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slicers/slicer2.xml" ContentType="application/vnd.ms-excel.slicer+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4.xml" ContentType="application/vnd.openxmlformats-officedocument.spreadsheetml.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hidePivotFieldList="1" defaultThemeVersion="166925"/>
  <mc:AlternateContent xmlns:mc="http://schemas.openxmlformats.org/markup-compatibility/2006">
    <mc:Choice Requires="x15">
      <x15ac:absPath xmlns:x15ac="http://schemas.microsoft.com/office/spreadsheetml/2010/11/ac" url="/Users/lorenzomazzolli/Desktop/UNIGE/THESIS/DOC/TOPICS/A COMPARISON BETWEEN US AND EU RICHES/DATA/SUMMARY FILES/CHAPTER 1/"/>
    </mc:Choice>
  </mc:AlternateContent>
  <xr:revisionPtr revIDLastSave="0" documentId="13_ncr:1_{133A43DF-31E1-D94C-9C5A-9AAF518AF2E9}" xr6:coauthVersionLast="47" xr6:coauthVersionMax="47" xr10:uidLastSave="{00000000-0000-0000-0000-000000000000}"/>
  <bookViews>
    <workbookView xWindow="0" yWindow="0" windowWidth="28800" windowHeight="18000" firstSheet="3" activeTab="9" xr2:uid="{49F4743C-74A1-7643-8925-50FC161A0C37}"/>
  </bookViews>
  <sheets>
    <sheet name="Table_PWT" sheetId="1" r:id="rId1"/>
    <sheet name="Correlation" sheetId="11" r:id="rId2"/>
    <sheet name="Pivot_Decomposition_PWT" sheetId="6" r:id="rId3"/>
    <sheet name="Chart_Decomposition_PWT" sheetId="7" r:id="rId4"/>
    <sheet name="Pivot_EU15 to US_PWT" sheetId="2" r:id="rId5"/>
    <sheet name="Chart_EU15 to US_PWT" sheetId="8" r:id="rId6"/>
    <sheet name="Table_Ameco" sheetId="4" r:id="rId7"/>
    <sheet name="Pivot_Ameco" sheetId="5" r:id="rId8"/>
    <sheet name="Charts_EU15_US_Ameco" sheetId="3" r:id="rId9"/>
    <sheet name="Charts_Decomposition_Ameco" sheetId="10" r:id="rId10"/>
  </sheets>
  <externalReferences>
    <externalReference r:id="rId11"/>
  </externalReferences>
  <definedNames>
    <definedName name="_xlnm._FilterDatabase" localSheetId="1" hidden="1">Correlation!$A$25:$D$41</definedName>
    <definedName name="_NST01">'[1]US States Population'!$A$4:$E$62</definedName>
    <definedName name="ExternalData_1" localSheetId="6" hidden="1">Table_Ameco!$A$1:$G$19969</definedName>
    <definedName name="Slicer_country">#N/A</definedName>
    <definedName name="Slicer_Country1">#N/A</definedName>
    <definedName name="Slicer_countrycode">#N/A</definedName>
    <definedName name="Slicer_countrycode1">#N/A</definedName>
    <definedName name="Slicer_Series">#N/A</definedName>
    <definedName name="Slicer_Series1">#N/A</definedName>
    <definedName name="Slicer_Series2">#N/A</definedName>
    <definedName name="Slicer_Unit">#N/A</definedName>
    <definedName name="Slicer_Unit1">#N/A</definedName>
    <definedName name="Slicer_Unit2">#N/A</definedName>
    <definedName name="Slicer_Variable">#N/A</definedName>
    <definedName name="Slicer_Variable1">#N/A</definedName>
    <definedName name="Slicer_Variable2">#N/A</definedName>
    <definedName name="Slicer_year">#N/A</definedName>
    <definedName name="Slicer_year1">#N/A</definedName>
  </definedNames>
  <calcPr calcId="191029"/>
  <pivotCaches>
    <pivotCache cacheId="9" r:id="rId12"/>
    <pivotCache cacheId="10" r:id="rId13"/>
    <pivotCache cacheId="11"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68" i="2" l="1"/>
  <c r="B321" i="2"/>
  <c r="B314" i="2"/>
  <c r="B154" i="6"/>
  <c r="B183" i="6"/>
  <c r="E137" i="11"/>
  <c r="F137" i="11"/>
  <c r="E138" i="11"/>
  <c r="F138" i="11"/>
  <c r="E139" i="11"/>
  <c r="F139" i="11"/>
  <c r="E140" i="11"/>
  <c r="F140" i="11"/>
  <c r="E141" i="11"/>
  <c r="F141" i="11"/>
  <c r="E142" i="11"/>
  <c r="F142" i="11"/>
  <c r="E143" i="11"/>
  <c r="F143" i="11"/>
  <c r="F136" i="11"/>
  <c r="E136" i="11"/>
  <c r="D202" i="6"/>
  <c r="C199" i="5"/>
  <c r="D199" i="5"/>
  <c r="C461" i="2"/>
  <c r="C72" i="11"/>
  <c r="C74" i="11"/>
  <c r="C76" i="11"/>
  <c r="C78" i="11"/>
  <c r="C80" i="11"/>
  <c r="C82" i="11"/>
  <c r="C84" i="11"/>
  <c r="C86" i="11"/>
  <c r="D72" i="11"/>
  <c r="D74" i="11"/>
  <c r="D76" i="11"/>
  <c r="D78" i="11"/>
  <c r="D80" i="11"/>
  <c r="D82" i="11"/>
  <c r="D84" i="11"/>
  <c r="C73" i="11"/>
  <c r="C75" i="11"/>
  <c r="C77" i="11"/>
  <c r="C79" i="11"/>
  <c r="C81" i="11"/>
  <c r="C83" i="11"/>
  <c r="C85" i="11"/>
  <c r="D73" i="11"/>
  <c r="D75" i="11"/>
  <c r="D77" i="11"/>
  <c r="D79" i="11"/>
  <c r="D81" i="11"/>
  <c r="D83" i="11"/>
  <c r="D85" i="11"/>
  <c r="D86" i="11"/>
  <c r="D71" i="11"/>
  <c r="C71" i="11"/>
  <c r="C35" i="11"/>
  <c r="C39" i="11"/>
  <c r="D35" i="11"/>
  <c r="D39" i="11"/>
  <c r="C28" i="11"/>
  <c r="C32" i="11"/>
  <c r="D29" i="11"/>
  <c r="D33" i="11"/>
  <c r="D34" i="11"/>
  <c r="C31" i="11"/>
  <c r="D32" i="11"/>
  <c r="C36" i="11"/>
  <c r="C40" i="11"/>
  <c r="D36" i="11"/>
  <c r="D40" i="11"/>
  <c r="C29" i="11"/>
  <c r="C33" i="11"/>
  <c r="D30" i="11"/>
  <c r="C38" i="11"/>
  <c r="C27" i="11"/>
  <c r="C37" i="11"/>
  <c r="C41" i="11"/>
  <c r="D37" i="11"/>
  <c r="D41" i="11"/>
  <c r="C30" i="11"/>
  <c r="D27" i="11"/>
  <c r="D31" i="11"/>
  <c r="C34" i="11"/>
  <c r="D38" i="11"/>
  <c r="D28" i="11"/>
  <c r="D26" i="11"/>
  <c r="C26" i="11"/>
  <c r="D202" i="5" l="1"/>
  <c r="E203" i="5"/>
  <c r="C208" i="5"/>
  <c r="D208" i="5" s="1"/>
  <c r="E208" i="5" s="1"/>
  <c r="B208" i="5"/>
  <c r="E202" i="5"/>
  <c r="E201" i="5"/>
  <c r="E200" i="5"/>
  <c r="E199" i="5"/>
  <c r="B200" i="5"/>
  <c r="B201" i="5"/>
  <c r="B199" i="5"/>
  <c r="C201" i="5"/>
  <c r="C200" i="5"/>
  <c r="D200" i="5"/>
  <c r="D201" i="5"/>
  <c r="C192" i="5"/>
  <c r="D192" i="5" s="1"/>
  <c r="E192" i="5" s="1"/>
  <c r="C193" i="5"/>
  <c r="C194" i="5"/>
  <c r="C195" i="5"/>
  <c r="B193" i="5"/>
  <c r="B194" i="5"/>
  <c r="D194" i="5" s="1"/>
  <c r="E194" i="5" s="1"/>
  <c r="B195" i="5"/>
  <c r="B192" i="5"/>
  <c r="B143" i="5"/>
  <c r="C190" i="5"/>
  <c r="B190" i="5"/>
  <c r="B191" i="5"/>
  <c r="C191" i="5"/>
  <c r="D195" i="5" l="1"/>
  <c r="E195" i="5" s="1"/>
  <c r="B189" i="5"/>
  <c r="C189" i="5"/>
  <c r="D191" i="5"/>
  <c r="E191" i="5" s="1"/>
  <c r="D190" i="5"/>
  <c r="E190" i="5" s="1"/>
  <c r="D189" i="5"/>
  <c r="E189" i="5" s="1"/>
  <c r="D369" i="2"/>
  <c r="D376" i="2" s="1"/>
  <c r="C355" i="2"/>
  <c r="C354" i="2"/>
  <c r="C369" i="2" s="1"/>
  <c r="C353" i="2"/>
  <c r="B353" i="2"/>
  <c r="B355" i="2"/>
  <c r="B354" i="2"/>
  <c r="B361" i="2" s="1"/>
  <c r="C368" i="2"/>
  <c r="C316" i="2"/>
  <c r="C331" i="2" s="1"/>
  <c r="C338" i="2" s="1"/>
  <c r="C315" i="2"/>
  <c r="C330" i="2" s="1"/>
  <c r="C314" i="2"/>
  <c r="C329" i="2" s="1"/>
  <c r="B316" i="2"/>
  <c r="B331" i="2" s="1"/>
  <c r="B338" i="2" s="1"/>
  <c r="B315" i="2"/>
  <c r="B330" i="2" s="1"/>
  <c r="D160" i="2"/>
  <c r="K156" i="5"/>
  <c r="L156" i="5"/>
  <c r="K157" i="5"/>
  <c r="L157" i="5"/>
  <c r="M157" i="5" s="1"/>
  <c r="K158" i="5"/>
  <c r="L158" i="5"/>
  <c r="K159" i="5"/>
  <c r="L159" i="5"/>
  <c r="K160" i="5"/>
  <c r="L160" i="5"/>
  <c r="K161" i="5"/>
  <c r="L161" i="5"/>
  <c r="M161" i="5" s="1"/>
  <c r="K162" i="5"/>
  <c r="L162" i="5"/>
  <c r="K163" i="5"/>
  <c r="L163" i="5"/>
  <c r="K164" i="5"/>
  <c r="L164" i="5"/>
  <c r="K165" i="5"/>
  <c r="L165" i="5"/>
  <c r="M165" i="5" s="1"/>
  <c r="K166" i="5"/>
  <c r="L166" i="5"/>
  <c r="K167" i="5"/>
  <c r="L167" i="5"/>
  <c r="K168" i="5"/>
  <c r="L168" i="5"/>
  <c r="K169" i="5"/>
  <c r="L169" i="5"/>
  <c r="M169" i="5" s="1"/>
  <c r="K170" i="5"/>
  <c r="L170" i="5"/>
  <c r="K171" i="5"/>
  <c r="L171" i="5"/>
  <c r="K172" i="5"/>
  <c r="L172" i="5"/>
  <c r="K173" i="5"/>
  <c r="L173" i="5"/>
  <c r="M173" i="5" s="1"/>
  <c r="K174" i="5"/>
  <c r="L174" i="5"/>
  <c r="K175" i="5"/>
  <c r="L175" i="5"/>
  <c r="K176" i="5"/>
  <c r="L176" i="5"/>
  <c r="K177" i="5"/>
  <c r="L177" i="5"/>
  <c r="M177" i="5" s="1"/>
  <c r="K178" i="5"/>
  <c r="L178" i="5"/>
  <c r="K179" i="5"/>
  <c r="L179" i="5"/>
  <c r="K180" i="5"/>
  <c r="L180" i="5"/>
  <c r="K181" i="5"/>
  <c r="L181" i="5"/>
  <c r="M181" i="5" s="1"/>
  <c r="K182" i="5"/>
  <c r="L182" i="5"/>
  <c r="M182" i="5" s="1"/>
  <c r="K183" i="5"/>
  <c r="L183" i="5"/>
  <c r="L155" i="5"/>
  <c r="K155" i="5"/>
  <c r="J155" i="5"/>
  <c r="M183" i="5"/>
  <c r="M180" i="5"/>
  <c r="M179" i="5"/>
  <c r="M178" i="5"/>
  <c r="M176" i="5"/>
  <c r="M175" i="5"/>
  <c r="M174" i="5"/>
  <c r="M172" i="5"/>
  <c r="M171" i="5"/>
  <c r="M170" i="5"/>
  <c r="M168" i="5"/>
  <c r="M167" i="5"/>
  <c r="M166" i="5"/>
  <c r="M164" i="5"/>
  <c r="M163" i="5"/>
  <c r="M162" i="5"/>
  <c r="M160" i="5"/>
  <c r="M159" i="5"/>
  <c r="M158" i="5"/>
  <c r="M156" i="5"/>
  <c r="C183" i="6"/>
  <c r="B188" i="6" s="1"/>
  <c r="D188" i="6" s="1"/>
  <c r="D183" i="6"/>
  <c r="B189" i="6" s="1"/>
  <c r="E183" i="6"/>
  <c r="B190" i="6" s="1"/>
  <c r="F183" i="6"/>
  <c r="B191" i="6" s="1"/>
  <c r="G183" i="6"/>
  <c r="C187" i="6" s="1"/>
  <c r="H183" i="6"/>
  <c r="C188" i="6" s="1"/>
  <c r="E188" i="6" s="1"/>
  <c r="I183" i="6"/>
  <c r="C189" i="6" s="1"/>
  <c r="J183" i="6"/>
  <c r="C190" i="6" s="1"/>
  <c r="K183" i="6"/>
  <c r="C191" i="6" s="1"/>
  <c r="E191" i="6" s="1"/>
  <c r="B187" i="6"/>
  <c r="C154" i="6"/>
  <c r="B159" i="6" s="1"/>
  <c r="D159" i="6" s="1"/>
  <c r="D154" i="6"/>
  <c r="B160" i="6" s="1"/>
  <c r="E154" i="6"/>
  <c r="B161" i="6" s="1"/>
  <c r="F154" i="6"/>
  <c r="B162" i="6" s="1"/>
  <c r="G154" i="6"/>
  <c r="C158" i="6" s="1"/>
  <c r="H154" i="6"/>
  <c r="C159" i="6" s="1"/>
  <c r="E159" i="6" s="1"/>
  <c r="I154" i="6"/>
  <c r="C160" i="6" s="1"/>
  <c r="J154" i="6"/>
  <c r="C161" i="6" s="1"/>
  <c r="K154" i="6"/>
  <c r="C162" i="6" s="1"/>
  <c r="B158" i="6"/>
  <c r="C106" i="6"/>
  <c r="D106" i="6"/>
  <c r="E106" i="6"/>
  <c r="F106" i="6"/>
  <c r="G106" i="6"/>
  <c r="C110" i="6" s="1"/>
  <c r="H106" i="6"/>
  <c r="C111" i="6" s="1"/>
  <c r="E111" i="6" s="1"/>
  <c r="I106" i="6"/>
  <c r="C112" i="6" s="1"/>
  <c r="E112" i="6" s="1"/>
  <c r="J106" i="6"/>
  <c r="C113" i="6" s="1"/>
  <c r="K106" i="6"/>
  <c r="C114" i="6" s="1"/>
  <c r="B106" i="6"/>
  <c r="B110" i="6" s="1"/>
  <c r="P85" i="5"/>
  <c r="P93" i="5"/>
  <c r="P101" i="5"/>
  <c r="P109" i="5"/>
  <c r="Q106" i="5"/>
  <c r="Q89" i="5"/>
  <c r="Q97" i="5"/>
  <c r="Q105" i="5"/>
  <c r="Q86" i="5"/>
  <c r="Q108" i="5"/>
  <c r="P92" i="5"/>
  <c r="P100" i="5"/>
  <c r="P108" i="5"/>
  <c r="Q92" i="5"/>
  <c r="Q84" i="5"/>
  <c r="L89" i="5"/>
  <c r="L97" i="5"/>
  <c r="L105" i="5"/>
  <c r="M90" i="5"/>
  <c r="M85" i="5"/>
  <c r="M93" i="5"/>
  <c r="M101" i="5"/>
  <c r="M109" i="5"/>
  <c r="M100" i="5"/>
  <c r="L88" i="5"/>
  <c r="L96" i="5"/>
  <c r="L104" i="5"/>
  <c r="L112" i="5"/>
  <c r="M106" i="5"/>
  <c r="F85" i="5"/>
  <c r="F93" i="5"/>
  <c r="F101" i="5"/>
  <c r="F109" i="5"/>
  <c r="G106" i="5"/>
  <c r="G89" i="5"/>
  <c r="G97" i="5"/>
  <c r="G105" i="5"/>
  <c r="G86" i="5"/>
  <c r="G110" i="5"/>
  <c r="F92" i="5"/>
  <c r="F100" i="5"/>
  <c r="F108" i="5"/>
  <c r="G90" i="5"/>
  <c r="F84" i="5"/>
  <c r="D89" i="5"/>
  <c r="D97" i="5"/>
  <c r="D105" i="5"/>
  <c r="E85" i="5"/>
  <c r="E93" i="5"/>
  <c r="E101" i="5"/>
  <c r="E109" i="5"/>
  <c r="D90" i="5"/>
  <c r="D98" i="5"/>
  <c r="D106" i="5"/>
  <c r="E86" i="5"/>
  <c r="E94" i="5"/>
  <c r="E102" i="5"/>
  <c r="E110" i="5"/>
  <c r="C84" i="5"/>
  <c r="C100" i="5"/>
  <c r="C90" i="5"/>
  <c r="C95" i="5"/>
  <c r="C89" i="5"/>
  <c r="C105" i="5"/>
  <c r="C91" i="5"/>
  <c r="C87" i="5"/>
  <c r="B97" i="5"/>
  <c r="B91" i="5"/>
  <c r="B96" i="5"/>
  <c r="B94" i="5"/>
  <c r="B110" i="5"/>
  <c r="B92" i="5"/>
  <c r="B112" i="5"/>
  <c r="G88" i="5"/>
  <c r="E91" i="5"/>
  <c r="D88" i="5"/>
  <c r="P87" i="5"/>
  <c r="P95" i="5"/>
  <c r="P103" i="5"/>
  <c r="P111" i="5"/>
  <c r="Q112" i="5"/>
  <c r="Q91" i="5"/>
  <c r="Q99" i="5"/>
  <c r="Q107" i="5"/>
  <c r="Q90" i="5"/>
  <c r="P86" i="5"/>
  <c r="P94" i="5"/>
  <c r="P102" i="5"/>
  <c r="P110" i="5"/>
  <c r="Q98" i="5"/>
  <c r="P84" i="5"/>
  <c r="L91" i="5"/>
  <c r="L99" i="5"/>
  <c r="L107" i="5"/>
  <c r="M96" i="5"/>
  <c r="M87" i="5"/>
  <c r="M95" i="5"/>
  <c r="M103" i="5"/>
  <c r="M111" i="5"/>
  <c r="M104" i="5"/>
  <c r="L90" i="5"/>
  <c r="L98" i="5"/>
  <c r="L106" i="5"/>
  <c r="M88" i="5"/>
  <c r="M110" i="5"/>
  <c r="F87" i="5"/>
  <c r="F95" i="5"/>
  <c r="F103" i="5"/>
  <c r="F111" i="5"/>
  <c r="G112" i="5"/>
  <c r="G91" i="5"/>
  <c r="G99" i="5"/>
  <c r="G107" i="5"/>
  <c r="G92" i="5"/>
  <c r="F86" i="5"/>
  <c r="F94" i="5"/>
  <c r="F102" i="5"/>
  <c r="F110" i="5"/>
  <c r="G96" i="5"/>
  <c r="G84" i="5"/>
  <c r="D91" i="5"/>
  <c r="D99" i="5"/>
  <c r="D107" i="5"/>
  <c r="E87" i="5"/>
  <c r="E95" i="5"/>
  <c r="E103" i="5"/>
  <c r="E111" i="5"/>
  <c r="D92" i="5"/>
  <c r="D100" i="5"/>
  <c r="D108" i="5"/>
  <c r="E88" i="5"/>
  <c r="E96" i="5"/>
  <c r="E104" i="5"/>
  <c r="E112" i="5"/>
  <c r="C88" i="5"/>
  <c r="C104" i="5"/>
  <c r="C94" i="5"/>
  <c r="C103" i="5"/>
  <c r="C93" i="5"/>
  <c r="C109" i="5"/>
  <c r="C99" i="5"/>
  <c r="B85" i="5"/>
  <c r="B101" i="5"/>
  <c r="B99" i="5"/>
  <c r="B108" i="5"/>
  <c r="B98" i="5"/>
  <c r="B95" i="5"/>
  <c r="B104" i="5"/>
  <c r="B84" i="5"/>
  <c r="B103" i="5"/>
  <c r="Q100" i="5"/>
  <c r="Q111" i="5"/>
  <c r="P98" i="5"/>
  <c r="Q110" i="5"/>
  <c r="L103" i="5"/>
  <c r="M108" i="5"/>
  <c r="M107" i="5"/>
  <c r="L94" i="5"/>
  <c r="M98" i="5"/>
  <c r="F99" i="5"/>
  <c r="G87" i="5"/>
  <c r="G111" i="5"/>
  <c r="F98" i="5"/>
  <c r="D87" i="5"/>
  <c r="D111" i="5"/>
  <c r="D96" i="5"/>
  <c r="P89" i="5"/>
  <c r="P97" i="5"/>
  <c r="P105" i="5"/>
  <c r="Q94" i="5"/>
  <c r="Q85" i="5"/>
  <c r="Q93" i="5"/>
  <c r="Q101" i="5"/>
  <c r="Q109" i="5"/>
  <c r="Q96" i="5"/>
  <c r="P88" i="5"/>
  <c r="P96" i="5"/>
  <c r="P104" i="5"/>
  <c r="P112" i="5"/>
  <c r="Q104" i="5"/>
  <c r="L85" i="5"/>
  <c r="L93" i="5"/>
  <c r="L101" i="5"/>
  <c r="L109" i="5"/>
  <c r="M102" i="5"/>
  <c r="M89" i="5"/>
  <c r="M97" i="5"/>
  <c r="M105" i="5"/>
  <c r="M86" i="5"/>
  <c r="M112" i="5"/>
  <c r="L92" i="5"/>
  <c r="L100" i="5"/>
  <c r="L108" i="5"/>
  <c r="M92" i="5"/>
  <c r="L84" i="5"/>
  <c r="F89" i="5"/>
  <c r="F97" i="5"/>
  <c r="F105" i="5"/>
  <c r="G94" i="5"/>
  <c r="G85" i="5"/>
  <c r="G93" i="5"/>
  <c r="G101" i="5"/>
  <c r="G109" i="5"/>
  <c r="G98" i="5"/>
  <c r="F88" i="5"/>
  <c r="F96" i="5"/>
  <c r="F104" i="5"/>
  <c r="F112" i="5"/>
  <c r="G104" i="5"/>
  <c r="D85" i="5"/>
  <c r="D93" i="5"/>
  <c r="D101" i="5"/>
  <c r="D109" i="5"/>
  <c r="E89" i="5"/>
  <c r="E97" i="5"/>
  <c r="E105" i="5"/>
  <c r="D86" i="5"/>
  <c r="D94" i="5"/>
  <c r="D102" i="5"/>
  <c r="D110" i="5"/>
  <c r="E90" i="5"/>
  <c r="E98" i="5"/>
  <c r="E106" i="5"/>
  <c r="E84" i="5"/>
  <c r="C92" i="5"/>
  <c r="C108" i="5"/>
  <c r="C102" i="5"/>
  <c r="C111" i="5"/>
  <c r="C97" i="5"/>
  <c r="C98" i="5"/>
  <c r="C107" i="5"/>
  <c r="B89" i="5"/>
  <c r="B105" i="5"/>
  <c r="B107" i="5"/>
  <c r="B86" i="5"/>
  <c r="B102" i="5"/>
  <c r="B87" i="5"/>
  <c r="P99" i="5"/>
  <c r="P107" i="5"/>
  <c r="Q95" i="5"/>
  <c r="Q102" i="5"/>
  <c r="P106" i="5"/>
  <c r="L87" i="5"/>
  <c r="L111" i="5"/>
  <c r="M99" i="5"/>
  <c r="L86" i="5"/>
  <c r="L110" i="5"/>
  <c r="F91" i="5"/>
  <c r="G100" i="5"/>
  <c r="G103" i="5"/>
  <c r="F90" i="5"/>
  <c r="G108" i="5"/>
  <c r="D103" i="5"/>
  <c r="P91" i="5"/>
  <c r="Q87" i="5"/>
  <c r="Q103" i="5"/>
  <c r="P90" i="5"/>
  <c r="Q88" i="5"/>
  <c r="L95" i="5"/>
  <c r="M91" i="5"/>
  <c r="M94" i="5"/>
  <c r="L102" i="5"/>
  <c r="M84" i="5"/>
  <c r="F107" i="5"/>
  <c r="G95" i="5"/>
  <c r="G102" i="5"/>
  <c r="F106" i="5"/>
  <c r="D95" i="5"/>
  <c r="E99" i="5"/>
  <c r="D104" i="5"/>
  <c r="E100" i="5"/>
  <c r="C112" i="5"/>
  <c r="C106" i="5"/>
  <c r="B88" i="5"/>
  <c r="B100" i="5"/>
  <c r="E107" i="5"/>
  <c r="C110" i="5"/>
  <c r="C86" i="5"/>
  <c r="B90" i="5"/>
  <c r="D112" i="5"/>
  <c r="C85" i="5"/>
  <c r="B106" i="5"/>
  <c r="C96" i="5"/>
  <c r="B111" i="5"/>
  <c r="E108" i="5"/>
  <c r="D84" i="5"/>
  <c r="B93" i="5"/>
  <c r="E92" i="5"/>
  <c r="B109" i="5"/>
  <c r="C101" i="5"/>
  <c r="C197" i="6"/>
  <c r="C198" i="6"/>
  <c r="C196" i="6"/>
  <c r="B198" i="6"/>
  <c r="B197" i="6"/>
  <c r="B196" i="6"/>
  <c r="E114" i="6" l="1"/>
  <c r="E110" i="6"/>
  <c r="E187" i="6"/>
  <c r="D158" i="6"/>
  <c r="E162" i="6"/>
  <c r="E158" i="6"/>
  <c r="E198" i="6"/>
  <c r="D198" i="6"/>
  <c r="D196" i="6"/>
  <c r="E196" i="6"/>
  <c r="D197" i="6"/>
  <c r="B199" i="6"/>
  <c r="E197" i="6"/>
  <c r="C199" i="6"/>
  <c r="D162" i="6"/>
  <c r="E160" i="6"/>
  <c r="D160" i="6"/>
  <c r="B195" i="6"/>
  <c r="C195" i="6"/>
  <c r="C207" i="6" s="1"/>
  <c r="B329" i="2"/>
  <c r="B336" i="2" s="1"/>
  <c r="C321" i="2"/>
  <c r="B360" i="2"/>
  <c r="C323" i="2"/>
  <c r="B322" i="2"/>
  <c r="C345" i="2"/>
  <c r="B323" i="2"/>
  <c r="B345" i="2" s="1"/>
  <c r="C361" i="2"/>
  <c r="B369" i="2"/>
  <c r="C360" i="2"/>
  <c r="C336" i="2"/>
  <c r="C343" i="2" s="1"/>
  <c r="C337" i="2"/>
  <c r="C344" i="2" s="1"/>
  <c r="C322" i="2"/>
  <c r="B337" i="2"/>
  <c r="M155" i="5"/>
  <c r="D191" i="6"/>
  <c r="E189" i="6"/>
  <c r="D187" i="6"/>
  <c r="D189" i="6"/>
  <c r="B113" i="6"/>
  <c r="B112" i="6"/>
  <c r="B111" i="6"/>
  <c r="D111" i="6" s="1"/>
  <c r="B114" i="6"/>
  <c r="I84" i="5"/>
  <c r="C155" i="5" s="1"/>
  <c r="H84" i="5"/>
  <c r="B155" i="5" s="1"/>
  <c r="J84" i="5"/>
  <c r="E155" i="5" s="1"/>
  <c r="K84" i="5"/>
  <c r="F155" i="5" s="1"/>
  <c r="N84" i="5"/>
  <c r="H155" i="5" s="1"/>
  <c r="O84" i="5"/>
  <c r="I155" i="5" s="1"/>
  <c r="D161" i="2"/>
  <c r="D239" i="2" s="1"/>
  <c r="B207" i="6" l="1"/>
  <c r="B203" i="6"/>
  <c r="C208" i="6"/>
  <c r="B202" i="6"/>
  <c r="E202" i="6" s="1"/>
  <c r="D199" i="6"/>
  <c r="E199" i="6"/>
  <c r="D114" i="6"/>
  <c r="D195" i="6"/>
  <c r="D207" i="6" s="1"/>
  <c r="E195" i="6"/>
  <c r="E207" i="6" s="1"/>
  <c r="B343" i="2"/>
  <c r="B344" i="2"/>
  <c r="D155" i="5"/>
  <c r="D110" i="6"/>
  <c r="D112" i="6"/>
  <c r="G155" i="5"/>
  <c r="B144" i="5"/>
  <c r="B146" i="5" s="1"/>
  <c r="C202" i="6" l="1"/>
  <c r="C203" i="6"/>
  <c r="D203" i="6"/>
  <c r="E203" i="6" s="1"/>
  <c r="B208" i="6" s="1"/>
  <c r="C144" i="5"/>
  <c r="C146" i="5" s="1"/>
  <c r="D146" i="5" s="1"/>
  <c r="B145" i="5"/>
  <c r="C145" i="5"/>
  <c r="C143" i="5"/>
  <c r="N85" i="5"/>
  <c r="H156" i="5" s="1"/>
  <c r="O85" i="5"/>
  <c r="I156" i="5" s="1"/>
  <c r="N86" i="5"/>
  <c r="H157" i="5" s="1"/>
  <c r="O86" i="5"/>
  <c r="I157" i="5" s="1"/>
  <c r="N87" i="5"/>
  <c r="H158" i="5" s="1"/>
  <c r="O87" i="5"/>
  <c r="I158" i="5" s="1"/>
  <c r="J158" i="5" s="1"/>
  <c r="N88" i="5"/>
  <c r="H159" i="5" s="1"/>
  <c r="O88" i="5"/>
  <c r="I159" i="5" s="1"/>
  <c r="N89" i="5"/>
  <c r="H160" i="5" s="1"/>
  <c r="O89" i="5"/>
  <c r="I160" i="5" s="1"/>
  <c r="J160" i="5" s="1"/>
  <c r="N90" i="5"/>
  <c r="H161" i="5" s="1"/>
  <c r="O90" i="5"/>
  <c r="I161" i="5" s="1"/>
  <c r="N91" i="5"/>
  <c r="H162" i="5" s="1"/>
  <c r="O91" i="5"/>
  <c r="I162" i="5" s="1"/>
  <c r="J162" i="5" s="1"/>
  <c r="N92" i="5"/>
  <c r="H163" i="5" s="1"/>
  <c r="O92" i="5"/>
  <c r="I163" i="5" s="1"/>
  <c r="N93" i="5"/>
  <c r="H164" i="5" s="1"/>
  <c r="O93" i="5"/>
  <c r="I164" i="5" s="1"/>
  <c r="J164" i="5" s="1"/>
  <c r="N94" i="5"/>
  <c r="H165" i="5" s="1"/>
  <c r="O94" i="5"/>
  <c r="I165" i="5" s="1"/>
  <c r="N95" i="5"/>
  <c r="H166" i="5" s="1"/>
  <c r="O95" i="5"/>
  <c r="I166" i="5" s="1"/>
  <c r="J166" i="5" s="1"/>
  <c r="N96" i="5"/>
  <c r="H167" i="5" s="1"/>
  <c r="O96" i="5"/>
  <c r="I167" i="5" s="1"/>
  <c r="N97" i="5"/>
  <c r="H168" i="5" s="1"/>
  <c r="O97" i="5"/>
  <c r="I168" i="5" s="1"/>
  <c r="J168" i="5" s="1"/>
  <c r="N98" i="5"/>
  <c r="H169" i="5" s="1"/>
  <c r="O98" i="5"/>
  <c r="I169" i="5" s="1"/>
  <c r="N99" i="5"/>
  <c r="H170" i="5" s="1"/>
  <c r="O99" i="5"/>
  <c r="I170" i="5" s="1"/>
  <c r="J170" i="5" s="1"/>
  <c r="N100" i="5"/>
  <c r="H171" i="5" s="1"/>
  <c r="O100" i="5"/>
  <c r="I171" i="5" s="1"/>
  <c r="N101" i="5"/>
  <c r="H172" i="5" s="1"/>
  <c r="O101" i="5"/>
  <c r="I172" i="5" s="1"/>
  <c r="J172" i="5" s="1"/>
  <c r="N102" i="5"/>
  <c r="H173" i="5" s="1"/>
  <c r="O102" i="5"/>
  <c r="I173" i="5" s="1"/>
  <c r="N103" i="5"/>
  <c r="H174" i="5" s="1"/>
  <c r="O103" i="5"/>
  <c r="I174" i="5" s="1"/>
  <c r="J174" i="5" s="1"/>
  <c r="N104" i="5"/>
  <c r="H175" i="5" s="1"/>
  <c r="O104" i="5"/>
  <c r="I175" i="5" s="1"/>
  <c r="N105" i="5"/>
  <c r="H176" i="5" s="1"/>
  <c r="O105" i="5"/>
  <c r="I176" i="5" s="1"/>
  <c r="J176" i="5" s="1"/>
  <c r="N106" i="5"/>
  <c r="H177" i="5" s="1"/>
  <c r="O106" i="5"/>
  <c r="I177" i="5" s="1"/>
  <c r="N107" i="5"/>
  <c r="H178" i="5" s="1"/>
  <c r="O107" i="5"/>
  <c r="I178" i="5" s="1"/>
  <c r="J178" i="5" s="1"/>
  <c r="N108" i="5"/>
  <c r="H179" i="5" s="1"/>
  <c r="O108" i="5"/>
  <c r="I179" i="5" s="1"/>
  <c r="N109" i="5"/>
  <c r="H180" i="5" s="1"/>
  <c r="O109" i="5"/>
  <c r="I180" i="5" s="1"/>
  <c r="J180" i="5" s="1"/>
  <c r="N110" i="5"/>
  <c r="H181" i="5" s="1"/>
  <c r="O110" i="5"/>
  <c r="I181" i="5" s="1"/>
  <c r="N111" i="5"/>
  <c r="H182" i="5" s="1"/>
  <c r="O111" i="5"/>
  <c r="I182" i="5" s="1"/>
  <c r="J182" i="5" s="1"/>
  <c r="N112" i="5"/>
  <c r="H183" i="5" s="1"/>
  <c r="O112" i="5"/>
  <c r="I183" i="5" s="1"/>
  <c r="B141" i="5"/>
  <c r="B142" i="5"/>
  <c r="C141" i="5"/>
  <c r="C142" i="5"/>
  <c r="D208" i="6" l="1"/>
  <c r="E208" i="6"/>
  <c r="D145" i="5"/>
  <c r="E145" i="5" s="1"/>
  <c r="J156" i="5"/>
  <c r="J183" i="5"/>
  <c r="J181" i="5"/>
  <c r="J179" i="5"/>
  <c r="J177" i="5"/>
  <c r="J175" i="5"/>
  <c r="J173" i="5"/>
  <c r="J171" i="5"/>
  <c r="J169" i="5"/>
  <c r="J167" i="5"/>
  <c r="J165" i="5"/>
  <c r="J163" i="5"/>
  <c r="J161" i="5"/>
  <c r="J159" i="5"/>
  <c r="J157" i="5"/>
  <c r="D143" i="5"/>
  <c r="F143" i="5" s="1"/>
  <c r="C140" i="5"/>
  <c r="D142" i="5"/>
  <c r="B140" i="5"/>
  <c r="D141" i="5"/>
  <c r="E146" i="5"/>
  <c r="F146" i="5"/>
  <c r="E143" i="5"/>
  <c r="F145" i="5"/>
  <c r="K112" i="5"/>
  <c r="F183" i="5" s="1"/>
  <c r="K111" i="5"/>
  <c r="F182" i="5" s="1"/>
  <c r="K110" i="5"/>
  <c r="F181" i="5" s="1"/>
  <c r="K109" i="5"/>
  <c r="F180" i="5" s="1"/>
  <c r="K108" i="5"/>
  <c r="F179" i="5" s="1"/>
  <c r="K107" i="5"/>
  <c r="F178" i="5" s="1"/>
  <c r="K106" i="5"/>
  <c r="F177" i="5" s="1"/>
  <c r="K105" i="5"/>
  <c r="F176" i="5" s="1"/>
  <c r="K104" i="5"/>
  <c r="F175" i="5" s="1"/>
  <c r="K103" i="5"/>
  <c r="F174" i="5" s="1"/>
  <c r="K102" i="5"/>
  <c r="F173" i="5" s="1"/>
  <c r="K101" i="5"/>
  <c r="F172" i="5" s="1"/>
  <c r="K100" i="5"/>
  <c r="F171" i="5" s="1"/>
  <c r="K99" i="5"/>
  <c r="F170" i="5" s="1"/>
  <c r="K98" i="5"/>
  <c r="F169" i="5" s="1"/>
  <c r="K97" i="5"/>
  <c r="F168" i="5" s="1"/>
  <c r="K96" i="5"/>
  <c r="F167" i="5" s="1"/>
  <c r="K95" i="5"/>
  <c r="F166" i="5" s="1"/>
  <c r="K94" i="5"/>
  <c r="F165" i="5" s="1"/>
  <c r="K93" i="5"/>
  <c r="F164" i="5" s="1"/>
  <c r="K92" i="5"/>
  <c r="F163" i="5" s="1"/>
  <c r="K91" i="5"/>
  <c r="F162" i="5" s="1"/>
  <c r="K90" i="5"/>
  <c r="F161" i="5" s="1"/>
  <c r="K89" i="5"/>
  <c r="F160" i="5" s="1"/>
  <c r="K88" i="5"/>
  <c r="F159" i="5" s="1"/>
  <c r="K87" i="5"/>
  <c r="F158" i="5" s="1"/>
  <c r="K86" i="5"/>
  <c r="F157" i="5" s="1"/>
  <c r="K85" i="5"/>
  <c r="F156" i="5" s="1"/>
  <c r="J94" i="5"/>
  <c r="E165" i="5" s="1"/>
  <c r="J93" i="5"/>
  <c r="E164" i="5" s="1"/>
  <c r="J110" i="5"/>
  <c r="E181" i="5" s="1"/>
  <c r="J105" i="5"/>
  <c r="E176" i="5" s="1"/>
  <c r="J104" i="5"/>
  <c r="E175" i="5" s="1"/>
  <c r="J112" i="5"/>
  <c r="E183" i="5" s="1"/>
  <c r="J111" i="5"/>
  <c r="E182" i="5" s="1"/>
  <c r="J109" i="5"/>
  <c r="E180" i="5" s="1"/>
  <c r="J108" i="5"/>
  <c r="E179" i="5" s="1"/>
  <c r="J107" i="5"/>
  <c r="E178" i="5" s="1"/>
  <c r="J106" i="5"/>
  <c r="E177" i="5" s="1"/>
  <c r="J103" i="5"/>
  <c r="E174" i="5" s="1"/>
  <c r="J102" i="5"/>
  <c r="E173" i="5" s="1"/>
  <c r="J101" i="5"/>
  <c r="E172" i="5" s="1"/>
  <c r="J100" i="5"/>
  <c r="E171" i="5" s="1"/>
  <c r="J99" i="5"/>
  <c r="E170" i="5" s="1"/>
  <c r="J98" i="5"/>
  <c r="E169" i="5" s="1"/>
  <c r="J97" i="5"/>
  <c r="E168" i="5" s="1"/>
  <c r="J96" i="5"/>
  <c r="E167" i="5" s="1"/>
  <c r="J95" i="5"/>
  <c r="E166" i="5" s="1"/>
  <c r="J92" i="5"/>
  <c r="E163" i="5" s="1"/>
  <c r="J91" i="5"/>
  <c r="E162" i="5" s="1"/>
  <c r="J90" i="5"/>
  <c r="E161" i="5" s="1"/>
  <c r="J89" i="5"/>
  <c r="E160" i="5" s="1"/>
  <c r="J88" i="5"/>
  <c r="E159" i="5" s="1"/>
  <c r="J87" i="5"/>
  <c r="E158" i="5" s="1"/>
  <c r="I112" i="5"/>
  <c r="C183" i="5" s="1"/>
  <c r="I111" i="5"/>
  <c r="C182" i="5" s="1"/>
  <c r="I110" i="5"/>
  <c r="C181" i="5" s="1"/>
  <c r="I109" i="5"/>
  <c r="C180" i="5" s="1"/>
  <c r="I108" i="5"/>
  <c r="C179" i="5" s="1"/>
  <c r="I107" i="5"/>
  <c r="C178" i="5" s="1"/>
  <c r="I106" i="5"/>
  <c r="C177" i="5" s="1"/>
  <c r="I105" i="5"/>
  <c r="C176" i="5" s="1"/>
  <c r="I104" i="5"/>
  <c r="C175" i="5" s="1"/>
  <c r="I103" i="5"/>
  <c r="C174" i="5" s="1"/>
  <c r="I102" i="5"/>
  <c r="C173" i="5" s="1"/>
  <c r="I101" i="5"/>
  <c r="C172" i="5" s="1"/>
  <c r="I100" i="5"/>
  <c r="C171" i="5" s="1"/>
  <c r="I99" i="5"/>
  <c r="C170" i="5" s="1"/>
  <c r="I98" i="5"/>
  <c r="C169" i="5" s="1"/>
  <c r="I97" i="5"/>
  <c r="C168" i="5" s="1"/>
  <c r="I96" i="5"/>
  <c r="C167" i="5" s="1"/>
  <c r="I95" i="5"/>
  <c r="C166" i="5" s="1"/>
  <c r="I94" i="5"/>
  <c r="C165" i="5" s="1"/>
  <c r="I93" i="5"/>
  <c r="C164" i="5" s="1"/>
  <c r="I92" i="5"/>
  <c r="C163" i="5" s="1"/>
  <c r="I91" i="5"/>
  <c r="C162" i="5" s="1"/>
  <c r="I90" i="5"/>
  <c r="C161" i="5" s="1"/>
  <c r="I89" i="5"/>
  <c r="C160" i="5" s="1"/>
  <c r="I88" i="5"/>
  <c r="C159" i="5" s="1"/>
  <c r="I87" i="5"/>
  <c r="C158" i="5" s="1"/>
  <c r="I86" i="5"/>
  <c r="C157" i="5" s="1"/>
  <c r="I85" i="5"/>
  <c r="C156" i="5" s="1"/>
  <c r="H112" i="5"/>
  <c r="B183" i="5" s="1"/>
  <c r="H111" i="5"/>
  <c r="B182" i="5" s="1"/>
  <c r="H110" i="5"/>
  <c r="B181" i="5" s="1"/>
  <c r="H109" i="5"/>
  <c r="B180" i="5" s="1"/>
  <c r="H108" i="5"/>
  <c r="B179" i="5" s="1"/>
  <c r="H107" i="5"/>
  <c r="B178" i="5" s="1"/>
  <c r="H106" i="5"/>
  <c r="B177" i="5" s="1"/>
  <c r="H105" i="5"/>
  <c r="B176" i="5" s="1"/>
  <c r="H104" i="5"/>
  <c r="B175" i="5" s="1"/>
  <c r="H103" i="5"/>
  <c r="B174" i="5" s="1"/>
  <c r="H102" i="5"/>
  <c r="B173" i="5" s="1"/>
  <c r="H101" i="5"/>
  <c r="B172" i="5" s="1"/>
  <c r="H100" i="5"/>
  <c r="B171" i="5" s="1"/>
  <c r="H98" i="5"/>
  <c r="B169" i="5" s="1"/>
  <c r="H99" i="5"/>
  <c r="B170" i="5" s="1"/>
  <c r="H97" i="5"/>
  <c r="B168" i="5" s="1"/>
  <c r="H96" i="5"/>
  <c r="B167" i="5" s="1"/>
  <c r="H95" i="5"/>
  <c r="B166" i="5" s="1"/>
  <c r="H94" i="5"/>
  <c r="B165" i="5" s="1"/>
  <c r="H93" i="5"/>
  <c r="B164" i="5" s="1"/>
  <c r="H92" i="5"/>
  <c r="B163" i="5" s="1"/>
  <c r="H91" i="5"/>
  <c r="B162" i="5" s="1"/>
  <c r="H90" i="5"/>
  <c r="B161" i="5" s="1"/>
  <c r="H89" i="5"/>
  <c r="B160" i="5" s="1"/>
  <c r="H88" i="5"/>
  <c r="B159" i="5" s="1"/>
  <c r="H87" i="5"/>
  <c r="B158" i="5" s="1"/>
  <c r="J160" i="2"/>
  <c r="C238" i="2" s="1"/>
  <c r="J229" i="2"/>
  <c r="C307" i="2" s="1"/>
  <c r="J228" i="2"/>
  <c r="C306" i="2" s="1"/>
  <c r="J227" i="2"/>
  <c r="C305" i="2" s="1"/>
  <c r="J226" i="2"/>
  <c r="C304" i="2" s="1"/>
  <c r="J225" i="2"/>
  <c r="C303" i="2" s="1"/>
  <c r="J224" i="2"/>
  <c r="C302" i="2" s="1"/>
  <c r="J223" i="2"/>
  <c r="C301" i="2" s="1"/>
  <c r="J222" i="2"/>
  <c r="C300" i="2" s="1"/>
  <c r="J221" i="2"/>
  <c r="C299" i="2" s="1"/>
  <c r="J220" i="2"/>
  <c r="C298" i="2" s="1"/>
  <c r="J219" i="2"/>
  <c r="C297" i="2" s="1"/>
  <c r="J218" i="2"/>
  <c r="C296" i="2" s="1"/>
  <c r="J217" i="2"/>
  <c r="C295" i="2" s="1"/>
  <c r="J216" i="2"/>
  <c r="C294" i="2" s="1"/>
  <c r="J215" i="2"/>
  <c r="C293" i="2" s="1"/>
  <c r="J214" i="2"/>
  <c r="C292" i="2" s="1"/>
  <c r="J213" i="2"/>
  <c r="C291" i="2" s="1"/>
  <c r="J212" i="2"/>
  <c r="C290" i="2" s="1"/>
  <c r="J211" i="2"/>
  <c r="C289" i="2" s="1"/>
  <c r="J210" i="2"/>
  <c r="C288" i="2" s="1"/>
  <c r="J209" i="2"/>
  <c r="C287" i="2" s="1"/>
  <c r="J208" i="2"/>
  <c r="C286" i="2" s="1"/>
  <c r="J207" i="2"/>
  <c r="C285" i="2" s="1"/>
  <c r="J206" i="2"/>
  <c r="C284" i="2" s="1"/>
  <c r="J205" i="2"/>
  <c r="C283" i="2" s="1"/>
  <c r="J204" i="2"/>
  <c r="C282" i="2" s="1"/>
  <c r="J203" i="2"/>
  <c r="C281" i="2" s="1"/>
  <c r="J202" i="2"/>
  <c r="C280" i="2" s="1"/>
  <c r="J201" i="2"/>
  <c r="C279" i="2" s="1"/>
  <c r="J200" i="2"/>
  <c r="C278" i="2" s="1"/>
  <c r="J199" i="2"/>
  <c r="C277" i="2" s="1"/>
  <c r="J198" i="2"/>
  <c r="C276" i="2" s="1"/>
  <c r="J197" i="2"/>
  <c r="C275" i="2" s="1"/>
  <c r="J196" i="2"/>
  <c r="C274" i="2" s="1"/>
  <c r="J195" i="2"/>
  <c r="C273" i="2" s="1"/>
  <c r="J194" i="2"/>
  <c r="C272" i="2" s="1"/>
  <c r="J193" i="2"/>
  <c r="C271" i="2" s="1"/>
  <c r="J192" i="2"/>
  <c r="C270" i="2" s="1"/>
  <c r="J191" i="2"/>
  <c r="C269" i="2" s="1"/>
  <c r="J190" i="2"/>
  <c r="C268" i="2" s="1"/>
  <c r="J189" i="2"/>
  <c r="C267" i="2" s="1"/>
  <c r="J188" i="2"/>
  <c r="C266" i="2" s="1"/>
  <c r="J187" i="2"/>
  <c r="C265" i="2" s="1"/>
  <c r="J186" i="2"/>
  <c r="C264" i="2" s="1"/>
  <c r="J185" i="2"/>
  <c r="C263" i="2" s="1"/>
  <c r="J184" i="2"/>
  <c r="C262" i="2" s="1"/>
  <c r="J183" i="2"/>
  <c r="C261" i="2" s="1"/>
  <c r="J182" i="2"/>
  <c r="C260" i="2" s="1"/>
  <c r="J181" i="2"/>
  <c r="C259" i="2" s="1"/>
  <c r="J180" i="2"/>
  <c r="C258" i="2" s="1"/>
  <c r="J179" i="2"/>
  <c r="C257" i="2" s="1"/>
  <c r="J178" i="2"/>
  <c r="C256" i="2" s="1"/>
  <c r="J177" i="2"/>
  <c r="C255" i="2" s="1"/>
  <c r="J176" i="2"/>
  <c r="C254" i="2" s="1"/>
  <c r="J175" i="2"/>
  <c r="C253" i="2" s="1"/>
  <c r="J174" i="2"/>
  <c r="C252" i="2" s="1"/>
  <c r="J173" i="2"/>
  <c r="C251" i="2" s="1"/>
  <c r="J172" i="2"/>
  <c r="C250" i="2" s="1"/>
  <c r="J171" i="2"/>
  <c r="C249" i="2" s="1"/>
  <c r="J170" i="2"/>
  <c r="C248" i="2" s="1"/>
  <c r="J169" i="2"/>
  <c r="C247" i="2" s="1"/>
  <c r="J168" i="2"/>
  <c r="C246" i="2" s="1"/>
  <c r="J167" i="2"/>
  <c r="C245" i="2" s="1"/>
  <c r="J166" i="2"/>
  <c r="C244" i="2" s="1"/>
  <c r="J165" i="2"/>
  <c r="C243" i="2" s="1"/>
  <c r="J164" i="2"/>
  <c r="C242" i="2" s="1"/>
  <c r="J163" i="2"/>
  <c r="C241" i="2" s="1"/>
  <c r="J162" i="2"/>
  <c r="C240" i="2" s="1"/>
  <c r="J161" i="2"/>
  <c r="C239" i="2" s="1"/>
  <c r="G164" i="2"/>
  <c r="B242" i="2" s="1"/>
  <c r="D85" i="2"/>
  <c r="D86" i="2"/>
  <c r="H86" i="2" s="1"/>
  <c r="D87" i="2"/>
  <c r="D88" i="2"/>
  <c r="D89" i="2"/>
  <c r="D90" i="2"/>
  <c r="H90" i="2" s="1"/>
  <c r="D91" i="2"/>
  <c r="D92" i="2"/>
  <c r="D93" i="2"/>
  <c r="D94" i="2"/>
  <c r="H94" i="2" s="1"/>
  <c r="D95" i="2"/>
  <c r="D96" i="2"/>
  <c r="D97" i="2"/>
  <c r="D98" i="2"/>
  <c r="D99" i="2"/>
  <c r="D100" i="2"/>
  <c r="D101" i="2"/>
  <c r="D102" i="2"/>
  <c r="H102" i="2" s="1"/>
  <c r="D103" i="2"/>
  <c r="D104" i="2"/>
  <c r="D105" i="2"/>
  <c r="D106" i="2"/>
  <c r="H106" i="2" s="1"/>
  <c r="D107" i="2"/>
  <c r="D108" i="2"/>
  <c r="D109" i="2"/>
  <c r="D110" i="2"/>
  <c r="H110" i="2" s="1"/>
  <c r="D111" i="2"/>
  <c r="D112" i="2"/>
  <c r="D113" i="2"/>
  <c r="D114" i="2"/>
  <c r="H114" i="2" s="1"/>
  <c r="D115" i="2"/>
  <c r="D116" i="2"/>
  <c r="D117" i="2"/>
  <c r="D118" i="2"/>
  <c r="H118" i="2" s="1"/>
  <c r="D119" i="2"/>
  <c r="D120" i="2"/>
  <c r="D121" i="2"/>
  <c r="D122" i="2"/>
  <c r="H122" i="2" s="1"/>
  <c r="D123" i="2"/>
  <c r="D124" i="2"/>
  <c r="D125" i="2"/>
  <c r="D126" i="2"/>
  <c r="H126" i="2" s="1"/>
  <c r="D127" i="2"/>
  <c r="D128" i="2"/>
  <c r="D129" i="2"/>
  <c r="D130" i="2"/>
  <c r="H130" i="2" s="1"/>
  <c r="D131" i="2"/>
  <c r="D132" i="2"/>
  <c r="D133" i="2"/>
  <c r="D134" i="2"/>
  <c r="H134" i="2" s="1"/>
  <c r="D135" i="2"/>
  <c r="D136" i="2"/>
  <c r="D137" i="2"/>
  <c r="D138" i="2"/>
  <c r="H138" i="2" s="1"/>
  <c r="D139" i="2"/>
  <c r="D140" i="2"/>
  <c r="D141" i="2"/>
  <c r="D142" i="2"/>
  <c r="H142" i="2" s="1"/>
  <c r="D143" i="2"/>
  <c r="D144" i="2"/>
  <c r="D145" i="2"/>
  <c r="D146" i="2"/>
  <c r="H146" i="2" s="1"/>
  <c r="D147" i="2"/>
  <c r="D148" i="2"/>
  <c r="D149" i="2"/>
  <c r="D150" i="2"/>
  <c r="H150" i="2" s="1"/>
  <c r="D151" i="2"/>
  <c r="D152" i="2"/>
  <c r="D153" i="2"/>
  <c r="G85" i="2"/>
  <c r="H85" i="2" s="1"/>
  <c r="G86" i="2"/>
  <c r="G87" i="2"/>
  <c r="G88" i="2"/>
  <c r="H88" i="2" s="1"/>
  <c r="G89" i="2"/>
  <c r="H89" i="2" s="1"/>
  <c r="G90" i="2"/>
  <c r="G91" i="2"/>
  <c r="G92" i="2"/>
  <c r="H92" i="2" s="1"/>
  <c r="G93" i="2"/>
  <c r="G94" i="2"/>
  <c r="G95" i="2"/>
  <c r="G96" i="2"/>
  <c r="H96" i="2" s="1"/>
  <c r="G97" i="2"/>
  <c r="H97" i="2" s="1"/>
  <c r="G98" i="2"/>
  <c r="G99" i="2"/>
  <c r="G100" i="2"/>
  <c r="H100" i="2" s="1"/>
  <c r="G101" i="2"/>
  <c r="H101" i="2" s="1"/>
  <c r="G102" i="2"/>
  <c r="G103" i="2"/>
  <c r="G104" i="2"/>
  <c r="H104" i="2" s="1"/>
  <c r="G105" i="2"/>
  <c r="G106" i="2"/>
  <c r="G107" i="2"/>
  <c r="G108" i="2"/>
  <c r="H108" i="2" s="1"/>
  <c r="G109" i="2"/>
  <c r="G110" i="2"/>
  <c r="G111" i="2"/>
  <c r="G112" i="2"/>
  <c r="H112" i="2" s="1"/>
  <c r="G113" i="2"/>
  <c r="G114" i="2"/>
  <c r="G115" i="2"/>
  <c r="G116" i="2"/>
  <c r="H116" i="2" s="1"/>
  <c r="G117" i="2"/>
  <c r="G118" i="2"/>
  <c r="G119" i="2"/>
  <c r="G120" i="2"/>
  <c r="H120" i="2" s="1"/>
  <c r="G121" i="2"/>
  <c r="G122" i="2"/>
  <c r="G123" i="2"/>
  <c r="G124" i="2"/>
  <c r="H124" i="2" s="1"/>
  <c r="G125" i="2"/>
  <c r="G126" i="2"/>
  <c r="G127" i="2"/>
  <c r="G128" i="2"/>
  <c r="H128" i="2" s="1"/>
  <c r="G129" i="2"/>
  <c r="G130" i="2"/>
  <c r="G131" i="2"/>
  <c r="G132" i="2"/>
  <c r="H132" i="2" s="1"/>
  <c r="G133" i="2"/>
  <c r="G134" i="2"/>
  <c r="G135" i="2"/>
  <c r="G136" i="2"/>
  <c r="H136" i="2" s="1"/>
  <c r="G137" i="2"/>
  <c r="G138" i="2"/>
  <c r="G139" i="2"/>
  <c r="G140" i="2"/>
  <c r="G141" i="2"/>
  <c r="G142" i="2"/>
  <c r="G143" i="2"/>
  <c r="G144" i="2"/>
  <c r="H144" i="2" s="1"/>
  <c r="G145" i="2"/>
  <c r="G146" i="2"/>
  <c r="G147" i="2"/>
  <c r="G148" i="2"/>
  <c r="H148" i="2" s="1"/>
  <c r="G149" i="2"/>
  <c r="G150" i="2"/>
  <c r="G151" i="2"/>
  <c r="G152" i="2"/>
  <c r="H152" i="2" s="1"/>
  <c r="G153" i="2"/>
  <c r="D84" i="2"/>
  <c r="G229" i="2"/>
  <c r="B307" i="2" s="1"/>
  <c r="D229" i="2"/>
  <c r="D307" i="2" s="1"/>
  <c r="G228" i="2"/>
  <c r="B306" i="2" s="1"/>
  <c r="D228" i="2"/>
  <c r="D306" i="2" s="1"/>
  <c r="G227" i="2"/>
  <c r="B305" i="2" s="1"/>
  <c r="D227" i="2"/>
  <c r="D305" i="2" s="1"/>
  <c r="G226" i="2"/>
  <c r="B304" i="2" s="1"/>
  <c r="D226" i="2"/>
  <c r="D304" i="2" s="1"/>
  <c r="G225" i="2"/>
  <c r="B303" i="2" s="1"/>
  <c r="D225" i="2"/>
  <c r="D303" i="2" s="1"/>
  <c r="G224" i="2"/>
  <c r="B302" i="2" s="1"/>
  <c r="D224" i="2"/>
  <c r="D302" i="2" s="1"/>
  <c r="G223" i="2"/>
  <c r="B301" i="2" s="1"/>
  <c r="D223" i="2"/>
  <c r="D301" i="2" s="1"/>
  <c r="G222" i="2"/>
  <c r="B300" i="2" s="1"/>
  <c r="D222" i="2"/>
  <c r="D300" i="2" s="1"/>
  <c r="G221" i="2"/>
  <c r="B299" i="2" s="1"/>
  <c r="D221" i="2"/>
  <c r="D299" i="2" s="1"/>
  <c r="G220" i="2"/>
  <c r="B298" i="2" s="1"/>
  <c r="D220" i="2"/>
  <c r="D298" i="2" s="1"/>
  <c r="G219" i="2"/>
  <c r="B297" i="2" s="1"/>
  <c r="D219" i="2"/>
  <c r="D297" i="2" s="1"/>
  <c r="G218" i="2"/>
  <c r="B296" i="2" s="1"/>
  <c r="D218" i="2"/>
  <c r="D296" i="2" s="1"/>
  <c r="G217" i="2"/>
  <c r="B295" i="2" s="1"/>
  <c r="D217" i="2"/>
  <c r="D295" i="2" s="1"/>
  <c r="G216" i="2"/>
  <c r="B294" i="2" s="1"/>
  <c r="D216" i="2"/>
  <c r="D294" i="2" s="1"/>
  <c r="G215" i="2"/>
  <c r="B293" i="2" s="1"/>
  <c r="D215" i="2"/>
  <c r="D293" i="2" s="1"/>
  <c r="G214" i="2"/>
  <c r="B292" i="2" s="1"/>
  <c r="D214" i="2"/>
  <c r="D292" i="2" s="1"/>
  <c r="G213" i="2"/>
  <c r="B291" i="2" s="1"/>
  <c r="D213" i="2"/>
  <c r="D291" i="2" s="1"/>
  <c r="G212" i="2"/>
  <c r="B290" i="2" s="1"/>
  <c r="D212" i="2"/>
  <c r="D290" i="2" s="1"/>
  <c r="G211" i="2"/>
  <c r="B289" i="2" s="1"/>
  <c r="D211" i="2"/>
  <c r="D289" i="2" s="1"/>
  <c r="G210" i="2"/>
  <c r="B288" i="2" s="1"/>
  <c r="D210" i="2"/>
  <c r="D288" i="2" s="1"/>
  <c r="G209" i="2"/>
  <c r="B287" i="2" s="1"/>
  <c r="D209" i="2"/>
  <c r="D287" i="2" s="1"/>
  <c r="G208" i="2"/>
  <c r="B286" i="2" s="1"/>
  <c r="D208" i="2"/>
  <c r="D286" i="2" s="1"/>
  <c r="G207" i="2"/>
  <c r="B285" i="2" s="1"/>
  <c r="D207" i="2"/>
  <c r="D285" i="2" s="1"/>
  <c r="G206" i="2"/>
  <c r="B284" i="2" s="1"/>
  <c r="D206" i="2"/>
  <c r="D284" i="2" s="1"/>
  <c r="G205" i="2"/>
  <c r="B283" i="2" s="1"/>
  <c r="D205" i="2"/>
  <c r="D283" i="2" s="1"/>
  <c r="G204" i="2"/>
  <c r="B282" i="2" s="1"/>
  <c r="D204" i="2"/>
  <c r="D282" i="2" s="1"/>
  <c r="G203" i="2"/>
  <c r="B281" i="2" s="1"/>
  <c r="D203" i="2"/>
  <c r="D281" i="2" s="1"/>
  <c r="G202" i="2"/>
  <c r="B280" i="2" s="1"/>
  <c r="D202" i="2"/>
  <c r="D280" i="2" s="1"/>
  <c r="G201" i="2"/>
  <c r="B279" i="2" s="1"/>
  <c r="D201" i="2"/>
  <c r="D279" i="2" s="1"/>
  <c r="G200" i="2"/>
  <c r="B278" i="2" s="1"/>
  <c r="D200" i="2"/>
  <c r="D278" i="2" s="1"/>
  <c r="G199" i="2"/>
  <c r="B277" i="2" s="1"/>
  <c r="D199" i="2"/>
  <c r="D277" i="2" s="1"/>
  <c r="G198" i="2"/>
  <c r="B276" i="2" s="1"/>
  <c r="D198" i="2"/>
  <c r="D276" i="2" s="1"/>
  <c r="G197" i="2"/>
  <c r="B275" i="2" s="1"/>
  <c r="D197" i="2"/>
  <c r="D275" i="2" s="1"/>
  <c r="G196" i="2"/>
  <c r="B274" i="2" s="1"/>
  <c r="D196" i="2"/>
  <c r="D274" i="2" s="1"/>
  <c r="G195" i="2"/>
  <c r="B273" i="2" s="1"/>
  <c r="D195" i="2"/>
  <c r="D273" i="2" s="1"/>
  <c r="G194" i="2"/>
  <c r="B272" i="2" s="1"/>
  <c r="D194" i="2"/>
  <c r="D272" i="2" s="1"/>
  <c r="G193" i="2"/>
  <c r="B271" i="2" s="1"/>
  <c r="D193" i="2"/>
  <c r="D271" i="2" s="1"/>
  <c r="G192" i="2"/>
  <c r="B270" i="2" s="1"/>
  <c r="D192" i="2"/>
  <c r="D270" i="2" s="1"/>
  <c r="G191" i="2"/>
  <c r="B269" i="2" s="1"/>
  <c r="D191" i="2"/>
  <c r="D269" i="2" s="1"/>
  <c r="G190" i="2"/>
  <c r="B268" i="2" s="1"/>
  <c r="D190" i="2"/>
  <c r="D268" i="2" s="1"/>
  <c r="G189" i="2"/>
  <c r="B267" i="2" s="1"/>
  <c r="D189" i="2"/>
  <c r="D267" i="2" s="1"/>
  <c r="G188" i="2"/>
  <c r="B266" i="2" s="1"/>
  <c r="D188" i="2"/>
  <c r="D266" i="2" s="1"/>
  <c r="G187" i="2"/>
  <c r="B265" i="2" s="1"/>
  <c r="D187" i="2"/>
  <c r="D265" i="2" s="1"/>
  <c r="G186" i="2"/>
  <c r="B264" i="2" s="1"/>
  <c r="D186" i="2"/>
  <c r="D264" i="2" s="1"/>
  <c r="G185" i="2"/>
  <c r="B263" i="2" s="1"/>
  <c r="D185" i="2"/>
  <c r="D263" i="2" s="1"/>
  <c r="G184" i="2"/>
  <c r="B262" i="2" s="1"/>
  <c r="D184" i="2"/>
  <c r="D262" i="2" s="1"/>
  <c r="G183" i="2"/>
  <c r="B261" i="2" s="1"/>
  <c r="D183" i="2"/>
  <c r="D261" i="2" s="1"/>
  <c r="G182" i="2"/>
  <c r="B260" i="2" s="1"/>
  <c r="D182" i="2"/>
  <c r="D260" i="2" s="1"/>
  <c r="G181" i="2"/>
  <c r="B259" i="2" s="1"/>
  <c r="D181" i="2"/>
  <c r="D259" i="2" s="1"/>
  <c r="G180" i="2"/>
  <c r="B258" i="2" s="1"/>
  <c r="D180" i="2"/>
  <c r="D258" i="2" s="1"/>
  <c r="G179" i="2"/>
  <c r="B257" i="2" s="1"/>
  <c r="D179" i="2"/>
  <c r="D257" i="2" s="1"/>
  <c r="G178" i="2"/>
  <c r="B256" i="2" s="1"/>
  <c r="D178" i="2"/>
  <c r="D256" i="2" s="1"/>
  <c r="G177" i="2"/>
  <c r="B255" i="2" s="1"/>
  <c r="D177" i="2"/>
  <c r="D255" i="2" s="1"/>
  <c r="G176" i="2"/>
  <c r="B254" i="2" s="1"/>
  <c r="D176" i="2"/>
  <c r="D254" i="2" s="1"/>
  <c r="G175" i="2"/>
  <c r="B253" i="2" s="1"/>
  <c r="D175" i="2"/>
  <c r="D253" i="2" s="1"/>
  <c r="G174" i="2"/>
  <c r="B252" i="2" s="1"/>
  <c r="D174" i="2"/>
  <c r="D252" i="2" s="1"/>
  <c r="G173" i="2"/>
  <c r="B251" i="2" s="1"/>
  <c r="D173" i="2"/>
  <c r="D251" i="2" s="1"/>
  <c r="G172" i="2"/>
  <c r="B250" i="2" s="1"/>
  <c r="D172" i="2"/>
  <c r="D250" i="2" s="1"/>
  <c r="G171" i="2"/>
  <c r="B249" i="2" s="1"/>
  <c r="D171" i="2"/>
  <c r="D249" i="2" s="1"/>
  <c r="G170" i="2"/>
  <c r="B248" i="2" s="1"/>
  <c r="D170" i="2"/>
  <c r="D248" i="2" s="1"/>
  <c r="G169" i="2"/>
  <c r="B247" i="2" s="1"/>
  <c r="D169" i="2"/>
  <c r="D247" i="2" s="1"/>
  <c r="G168" i="2"/>
  <c r="B246" i="2" s="1"/>
  <c r="D168" i="2"/>
  <c r="D246" i="2" s="1"/>
  <c r="G167" i="2"/>
  <c r="B245" i="2" s="1"/>
  <c r="D167" i="2"/>
  <c r="D245" i="2" s="1"/>
  <c r="G166" i="2"/>
  <c r="B244" i="2" s="1"/>
  <c r="D166" i="2"/>
  <c r="D244" i="2" s="1"/>
  <c r="G165" i="2"/>
  <c r="B243" i="2" s="1"/>
  <c r="D165" i="2"/>
  <c r="D243" i="2" s="1"/>
  <c r="D164" i="2"/>
  <c r="D242" i="2" s="1"/>
  <c r="G163" i="2"/>
  <c r="B241" i="2" s="1"/>
  <c r="D163" i="2"/>
  <c r="D241" i="2" s="1"/>
  <c r="G162" i="2"/>
  <c r="B240" i="2" s="1"/>
  <c r="D162" i="2"/>
  <c r="D240" i="2" s="1"/>
  <c r="G161" i="2"/>
  <c r="B239" i="2" s="1"/>
  <c r="G160" i="2"/>
  <c r="B238" i="2" s="1"/>
  <c r="D238" i="2"/>
  <c r="H151" i="2"/>
  <c r="H147" i="2"/>
  <c r="H143" i="2"/>
  <c r="H139" i="2"/>
  <c r="H135" i="2"/>
  <c r="H131" i="2"/>
  <c r="H127" i="2"/>
  <c r="H123" i="2"/>
  <c r="H119" i="2"/>
  <c r="H115" i="2"/>
  <c r="H111" i="2"/>
  <c r="H107" i="2"/>
  <c r="H103" i="2"/>
  <c r="H99" i="2"/>
  <c r="H98" i="2"/>
  <c r="H95" i="2"/>
  <c r="H93" i="2"/>
  <c r="H91" i="2"/>
  <c r="H87" i="2"/>
  <c r="G84" i="2"/>
  <c r="H84" i="2" s="1"/>
  <c r="B19" i="6"/>
  <c r="C20" i="6"/>
  <c r="C19" i="6"/>
  <c r="B18" i="6"/>
  <c r="C18" i="6"/>
  <c r="B20" i="6"/>
  <c r="F18" i="6" l="1"/>
  <c r="B17" i="6"/>
  <c r="G18" i="6"/>
  <c r="D353" i="2"/>
  <c r="D360" i="2" s="1"/>
  <c r="D354" i="2"/>
  <c r="D361" i="2" s="1"/>
  <c r="D355" i="2"/>
  <c r="D314" i="2"/>
  <c r="D315" i="2"/>
  <c r="B370" i="2"/>
  <c r="B362" i="2"/>
  <c r="C362" i="2"/>
  <c r="C370" i="2"/>
  <c r="D316" i="2"/>
  <c r="H140" i="2"/>
  <c r="H153" i="2"/>
  <c r="H149" i="2"/>
  <c r="H145" i="2"/>
  <c r="H141" i="2"/>
  <c r="H137" i="2"/>
  <c r="H133" i="2"/>
  <c r="H129" i="2"/>
  <c r="H125" i="2"/>
  <c r="H121" i="2"/>
  <c r="H117" i="2"/>
  <c r="H113" i="2"/>
  <c r="H109" i="2"/>
  <c r="H105" i="2"/>
  <c r="D140" i="5"/>
  <c r="F140" i="5" s="1"/>
  <c r="D158" i="5"/>
  <c r="D162" i="5"/>
  <c r="D166" i="5"/>
  <c r="D170" i="5"/>
  <c r="D174" i="5"/>
  <c r="D178" i="5"/>
  <c r="D182" i="5"/>
  <c r="G160" i="5"/>
  <c r="G164" i="5"/>
  <c r="G168" i="5"/>
  <c r="G172" i="5"/>
  <c r="G176" i="5"/>
  <c r="G180" i="5"/>
  <c r="D159" i="5"/>
  <c r="D163" i="5"/>
  <c r="D167" i="5"/>
  <c r="D171" i="5"/>
  <c r="D175" i="5"/>
  <c r="D179" i="5"/>
  <c r="D183" i="5"/>
  <c r="G161" i="5"/>
  <c r="G165" i="5"/>
  <c r="G169" i="5"/>
  <c r="G173" i="5"/>
  <c r="G177" i="5"/>
  <c r="G181" i="5"/>
  <c r="D160" i="5"/>
  <c r="D164" i="5"/>
  <c r="D168" i="5"/>
  <c r="D172" i="5"/>
  <c r="D176" i="5"/>
  <c r="D180" i="5"/>
  <c r="G158" i="5"/>
  <c r="G162" i="5"/>
  <c r="G166" i="5"/>
  <c r="G170" i="5"/>
  <c r="G174" i="5"/>
  <c r="G178" i="5"/>
  <c r="G182" i="5"/>
  <c r="D161" i="5"/>
  <c r="D165" i="5"/>
  <c r="D169" i="5"/>
  <c r="D173" i="5"/>
  <c r="D177" i="5"/>
  <c r="D181" i="5"/>
  <c r="G159" i="5"/>
  <c r="G163" i="5"/>
  <c r="G167" i="5"/>
  <c r="G171" i="5"/>
  <c r="G175" i="5"/>
  <c r="G179" i="5"/>
  <c r="G183" i="5"/>
  <c r="G140" i="5"/>
  <c r="E140" i="5"/>
  <c r="E141" i="5"/>
  <c r="F141" i="5"/>
  <c r="F142" i="5"/>
  <c r="E142" i="5"/>
  <c r="C17" i="6"/>
  <c r="G17" i="6" s="1"/>
  <c r="F20" i="6"/>
  <c r="B21" i="6"/>
  <c r="F19" i="6"/>
  <c r="G20" i="6"/>
  <c r="G19" i="6"/>
  <c r="C21" i="6"/>
  <c r="D20" i="6"/>
  <c r="D19" i="6"/>
  <c r="E20" i="6"/>
  <c r="E19" i="6"/>
  <c r="E18" i="6"/>
  <c r="D18" i="6"/>
  <c r="J85" i="5"/>
  <c r="E156" i="5" s="1"/>
  <c r="G156" i="5" s="1"/>
  <c r="H85" i="5"/>
  <c r="B156" i="5" s="1"/>
  <c r="D156" i="5" s="1"/>
  <c r="J86" i="5"/>
  <c r="E157" i="5" s="1"/>
  <c r="G157" i="5" s="1"/>
  <c r="H86" i="5"/>
  <c r="B157" i="5" s="1"/>
  <c r="D157" i="5" s="1"/>
  <c r="H18" i="6" l="1"/>
  <c r="B377" i="2"/>
  <c r="B384" i="2" s="1"/>
  <c r="B375" i="2"/>
  <c r="B382" i="2" s="1"/>
  <c r="B376" i="2"/>
  <c r="B383" i="2" s="1"/>
  <c r="C377" i="2"/>
  <c r="C384" i="2" s="1"/>
  <c r="C376" i="2"/>
  <c r="C383" i="2" s="1"/>
  <c r="C375" i="2"/>
  <c r="C382" i="2" s="1"/>
  <c r="D368" i="2"/>
  <c r="D330" i="2"/>
  <c r="D322" i="2"/>
  <c r="D331" i="2"/>
  <c r="D338" i="2" s="1"/>
  <c r="D323" i="2"/>
  <c r="D321" i="2"/>
  <c r="D329" i="2"/>
  <c r="D336" i="2" s="1"/>
  <c r="E17" i="6"/>
  <c r="F17" i="6"/>
  <c r="H17" i="6" s="1"/>
  <c r="H19" i="6"/>
  <c r="G141" i="5"/>
  <c r="H141" i="5" s="1"/>
  <c r="G143" i="5"/>
  <c r="H143" i="5" s="1"/>
  <c r="H140" i="5"/>
  <c r="G145" i="5"/>
  <c r="H145" i="5" s="1"/>
  <c r="G142" i="5"/>
  <c r="H142" i="5" s="1"/>
  <c r="G146" i="5"/>
  <c r="H146" i="5" s="1"/>
  <c r="D21" i="6"/>
  <c r="E21" i="6"/>
  <c r="H20" i="6"/>
  <c r="D17" i="6"/>
  <c r="D375" i="2" l="1"/>
  <c r="D345" i="2"/>
  <c r="D343" i="2"/>
  <c r="D370" i="2"/>
  <c r="D377" i="2" s="1"/>
  <c r="D362" i="2"/>
  <c r="D337" i="2"/>
  <c r="D344" i="2" s="1"/>
  <c r="H22" i="6"/>
  <c r="I17" i="6"/>
  <c r="J17" i="6" s="1"/>
  <c r="I19" i="6"/>
  <c r="J19" i="6" s="1"/>
  <c r="I18" i="6"/>
  <c r="J18" i="6" s="1"/>
  <c r="I20" i="6"/>
  <c r="J20" i="6" s="1"/>
  <c r="D382" i="2" l="1"/>
  <c r="D384" i="2"/>
  <c r="D383" i="2"/>
  <c r="J22" i="6"/>
  <c r="I22" i="6"/>
</calcChain>
</file>

<file path=xl/sharedStrings.xml><?xml version="1.0" encoding="utf-8"?>
<sst xmlns="http://schemas.openxmlformats.org/spreadsheetml/2006/main" count="180102" uniqueCount="153">
  <si>
    <t>Series</t>
  </si>
  <si>
    <t>Unit</t>
  </si>
  <si>
    <t>countrycode</t>
  </si>
  <si>
    <t>country</t>
  </si>
  <si>
    <t>year</t>
  </si>
  <si>
    <t>Value</t>
  </si>
  <si>
    <t>Average annual hours worked by persons engaged</t>
  </si>
  <si>
    <t>AUT</t>
  </si>
  <si>
    <t>Austria</t>
  </si>
  <si>
    <t>BEL</t>
  </si>
  <si>
    <t>Belgium</t>
  </si>
  <si>
    <t>DNK</t>
  </si>
  <si>
    <t>Denmark</t>
  </si>
  <si>
    <t>EU15</t>
  </si>
  <si>
    <t>European Union - 15 states (1995-2004)</t>
  </si>
  <si>
    <t>FIN</t>
  </si>
  <si>
    <t>Finland</t>
  </si>
  <si>
    <t>FRA</t>
  </si>
  <si>
    <t>France</t>
  </si>
  <si>
    <t>DEU</t>
  </si>
  <si>
    <t>Germany</t>
  </si>
  <si>
    <t>GRC</t>
  </si>
  <si>
    <t>Greece</t>
  </si>
  <si>
    <t>ISL</t>
  </si>
  <si>
    <t>Iceland</t>
  </si>
  <si>
    <t>IRL</t>
  </si>
  <si>
    <t>Ireland</t>
  </si>
  <si>
    <t>ITA</t>
  </si>
  <si>
    <t>Italy</t>
  </si>
  <si>
    <t>LUX</t>
  </si>
  <si>
    <t>Luxembourg</t>
  </si>
  <si>
    <t>NLD</t>
  </si>
  <si>
    <t>Netherlands</t>
  </si>
  <si>
    <t>NOR</t>
  </si>
  <si>
    <t>Norway</t>
  </si>
  <si>
    <t>PRT</t>
  </si>
  <si>
    <t>Portugal</t>
  </si>
  <si>
    <t>ESP</t>
  </si>
  <si>
    <t>Spain</t>
  </si>
  <si>
    <t>SWE</t>
  </si>
  <si>
    <t>Sweden</t>
  </si>
  <si>
    <t>CHE</t>
  </si>
  <si>
    <t>Switzerland</t>
  </si>
  <si>
    <t>GBR</t>
  </si>
  <si>
    <t>United Kingdom</t>
  </si>
  <si>
    <t>USA</t>
  </si>
  <si>
    <t>United States</t>
  </si>
  <si>
    <t>Expenditure-side real GDP</t>
  </si>
  <si>
    <t>Chained PPPs (in mil. 2017US$)</t>
  </si>
  <si>
    <t>Current PPPs (in mil. 2017US$)</t>
  </si>
  <si>
    <t>GDP per capita</t>
  </si>
  <si>
    <t>Chained PPPs (in 2017US$)</t>
  </si>
  <si>
    <t>GDP per hour worked</t>
  </si>
  <si>
    <t>GDP per person engaged</t>
  </si>
  <si>
    <t>Hours worked</t>
  </si>
  <si>
    <t>Millions</t>
  </si>
  <si>
    <t>Hours worked per capita</t>
  </si>
  <si>
    <t>Number of persons engaged</t>
  </si>
  <si>
    <t>% of population</t>
  </si>
  <si>
    <t>Output-side real GDP</t>
  </si>
  <si>
    <t>Population</t>
  </si>
  <si>
    <t>Real consumption of households and government</t>
  </si>
  <si>
    <t>Real domestic absorption, (real consumption plus investment)</t>
  </si>
  <si>
    <t xml:space="preserve">Value </t>
  </si>
  <si>
    <t>GDP per capita/GDP per hour worked</t>
  </si>
  <si>
    <t>EU15/US</t>
  </si>
  <si>
    <t>Variable</t>
  </si>
  <si>
    <t>Unit/Description</t>
  </si>
  <si>
    <t>Country</t>
  </si>
  <si>
    <t>Country code</t>
  </si>
  <si>
    <t>Year</t>
  </si>
  <si>
    <t>Average annual hours worked per person employed (NLHA)</t>
  </si>
  <si>
    <t>Hours</t>
  </si>
  <si>
    <t>Hours:</t>
  </si>
  <si>
    <t>European Union (15 countries)</t>
  </si>
  <si>
    <t>Gap between actual GDP and potential GDP, percentage of potential GDP (AVGDGP)</t>
  </si>
  <si>
    <t>(Percentage of potential gross domestic product at constant prices)</t>
  </si>
  <si>
    <t>Percentage of potential GDP:</t>
  </si>
  <si>
    <t>Total hours worked (NLHT)</t>
  </si>
  <si>
    <t>(millions)</t>
  </si>
  <si>
    <t>millions of hours:</t>
  </si>
  <si>
    <t>Employment (national) from LFS, persons, total economy (NELN)</t>
  </si>
  <si>
    <t>1000 persons</t>
  </si>
  <si>
    <t>Persons:</t>
  </si>
  <si>
    <t>Employment (Persons), Total economy, domestic (NETD)</t>
  </si>
  <si>
    <t>Labour force (national) from LFS, persons, total economy (NLLN)</t>
  </si>
  <si>
    <t>NAWRU (ZNAWRU) - Natural unemployment rate</t>
  </si>
  <si>
    <t>Rate</t>
  </si>
  <si>
    <t>Rate:</t>
  </si>
  <si>
    <t>Population 0 to 14 years (NPCN)</t>
  </si>
  <si>
    <t>Population 15 to 64 years (NPAN)</t>
  </si>
  <si>
    <t>Population 15 to 74 years (NPAN1)</t>
  </si>
  <si>
    <t>Population 65 years and over (NPON)</t>
  </si>
  <si>
    <t>Population 75 years and over (NPON1)</t>
  </si>
  <si>
    <t>Total labour force (NLTN)</t>
  </si>
  <si>
    <t>Total population (demographic statistics) (NPTN)</t>
  </si>
  <si>
    <t>Unemployment, Total (NUTN)</t>
  </si>
  <si>
    <t>Employment (Persons), Total economy, national (NETN)</t>
  </si>
  <si>
    <t>ΒΕL</t>
  </si>
  <si>
    <t xml:space="preserve">Total labour force (NLTN) </t>
  </si>
  <si>
    <t>% Total population (demographic statistics) (NPTN)</t>
  </si>
  <si>
    <t xml:space="preserve">% Total labour force (NLTN) </t>
  </si>
  <si>
    <t xml:space="preserve"> Value</t>
  </si>
  <si>
    <t>Y/P=Y/H*H/E*E/P</t>
  </si>
  <si>
    <t>EU15/USA</t>
  </si>
  <si>
    <t>Y/P / Y/H= H/E*E/P</t>
  </si>
  <si>
    <t>LN</t>
  </si>
  <si>
    <t>ln(Y/P)=ln(Y/H) + ln(H/E) + ln(E/P)</t>
  </si>
  <si>
    <t>Decomposition of %EU15-USA</t>
  </si>
  <si>
    <t>Employment (% of population), Total economy, national (NETN)</t>
  </si>
  <si>
    <t>Employment (% of labour force)</t>
  </si>
  <si>
    <t>Decomposition of %Δ EU15/USA</t>
  </si>
  <si>
    <t>%Δ EU15/USA</t>
  </si>
  <si>
    <t>LN (%EU15-USA)</t>
  </si>
  <si>
    <t>%EU15/USA</t>
  </si>
  <si>
    <t>GDP per capita/GDP per hour worked=Hours per capita</t>
  </si>
  <si>
    <t>1950-2019</t>
  </si>
  <si>
    <t>Average annual % change 1950-2019</t>
  </si>
  <si>
    <t>Average annual % change 1990-2019</t>
  </si>
  <si>
    <t>1990-2019</t>
  </si>
  <si>
    <t>2010-2019</t>
  </si>
  <si>
    <t>Average annual % change 2010-2019</t>
  </si>
  <si>
    <r>
      <t xml:space="preserve">Source: PWT for GDP per </t>
    </r>
    <r>
      <rPr>
        <sz val="11"/>
        <rFont val="Times New Roman"/>
        <family val="1"/>
      </rPr>
      <t>H</t>
    </r>
    <r>
      <rPr>
        <b/>
        <sz val="11"/>
        <rFont val="Times New Roman"/>
        <family val="1"/>
      </rPr>
      <t xml:space="preserve">our Worked; Ameco for </t>
    </r>
    <r>
      <rPr>
        <sz val="11"/>
        <rFont val="Times New Roman"/>
        <family val="1"/>
      </rPr>
      <t>La</t>
    </r>
    <r>
      <rPr>
        <b/>
        <sz val="11"/>
        <rFont val="Times New Roman"/>
        <family val="1"/>
      </rPr>
      <t>bour Input</t>
    </r>
  </si>
  <si>
    <t>%ΔEU15</t>
  </si>
  <si>
    <t>%ΔUSA</t>
  </si>
  <si>
    <t>%ΔEU15/US</t>
  </si>
  <si>
    <t>% of Total</t>
  </si>
  <si>
    <t>Decomposition</t>
  </si>
  <si>
    <t>Index 1960-2019</t>
  </si>
  <si>
    <t>% Cumulative change 1960-2019</t>
  </si>
  <si>
    <t>Index 1996-2019</t>
  </si>
  <si>
    <t>% Cumulative change 1996-2019</t>
  </si>
  <si>
    <t xml:space="preserve">EU15/US  </t>
  </si>
  <si>
    <t xml:space="preserve">EU15/US   </t>
  </si>
  <si>
    <t xml:space="preserve">United States  </t>
  </si>
  <si>
    <t xml:space="preserve">European Union - 15 states (1995-2004)  </t>
  </si>
  <si>
    <t xml:space="preserve">United States    </t>
  </si>
  <si>
    <t xml:space="preserve">European Union - 15 states (1995-2004)      </t>
  </si>
  <si>
    <t xml:space="preserve">EU15/US      </t>
  </si>
  <si>
    <t>Adjustments</t>
  </si>
  <si>
    <t>Hours per employee</t>
  </si>
  <si>
    <t>Further Adjustments</t>
  </si>
  <si>
    <t>Hours per capita</t>
  </si>
  <si>
    <t>Product Gap</t>
  </si>
  <si>
    <t>Product Gap Adjusted</t>
  </si>
  <si>
    <t>Number of persons engaged to labour force</t>
  </si>
  <si>
    <t>Total labour force to population</t>
  </si>
  <si>
    <t>Decomposition of EU15/USA</t>
  </si>
  <si>
    <t>Decomposition of EU15/USA (in % of total gap)</t>
  </si>
  <si>
    <t>Adjusted GDP per capita</t>
  </si>
  <si>
    <t>Adjustments to US GDP per Capita</t>
  </si>
  <si>
    <t>Further Adjustments to US GDP per Capita</t>
  </si>
  <si>
    <t>Series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</si>
</sst>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0"/>
    <numFmt numFmtId="165" formatCode="0.0%"/>
    <numFmt numFmtId="166" formatCode="0.0000"/>
    <numFmt numFmtId="167" formatCode="0.0000000"/>
  </numFmts>
  <fonts count="11" x14ac:knownFonts="1">
    <font>
      <sz val="11"/>
      <name val="Calibri"/>
      <family val="2"/>
    </font>
    <font>
      <sz val="11"/>
      <name val="Calibri"/>
      <family val="2"/>
    </font>
    <font>
      <sz val="11"/>
      <color theme="1"/>
      <name val="Calibri"/>
      <family val="2"/>
      <scheme val="minor"/>
    </font>
    <font>
      <sz val="8"/>
      <name val="Calibri"/>
      <family val="2"/>
    </font>
    <font>
      <b/>
      <sz val="11"/>
      <name val="Times New Roman"/>
      <family val="1"/>
    </font>
    <font>
      <sz val="11"/>
      <name val="Times New Roman"/>
      <family val="1"/>
    </font>
    <font>
      <b/>
      <sz val="11"/>
      <color theme="0"/>
      <name val="Times New Roman"/>
      <family val="1"/>
    </font>
    <font>
      <sz val="11"/>
      <color theme="0"/>
      <name val="Times New Roman"/>
      <family val="1"/>
    </font>
    <font>
      <sz val="11"/>
      <color theme="1"/>
      <name val="Times New Roman"/>
      <family val="1"/>
    </font>
    <font>
      <sz val="12"/>
      <name val="Calibri"/>
      <family val="2"/>
    </font>
    <font>
      <b/>
      <sz val="11"/>
      <color theme="1"/>
      <name val="Calibri"/>
      <family val="2"/>
    </font>
  </fonts>
  <fills count="5">
    <fill>
      <patternFill patternType="none"/>
    </fill>
    <fill>
      <patternFill patternType="gray125"/>
    </fill>
    <fill>
      <patternFill patternType="solid">
        <fgColor theme="4" tint="-0.249977111117893"/>
        <bgColor indexed="64"/>
      </patternFill>
    </fill>
    <fill>
      <patternFill patternType="solid">
        <fgColor theme="4" tint="-0.249977111117893"/>
        <bgColor theme="4" tint="-0.249977111117893"/>
      </patternFill>
    </fill>
    <fill>
      <patternFill patternType="solid">
        <fgColor theme="4" tint="0.79998168889431442"/>
        <bgColor theme="4" tint="0.79998168889431442"/>
      </patternFill>
    </fill>
  </fills>
  <borders count="11">
    <border>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s>
  <cellStyleXfs count="3">
    <xf numFmtId="0" fontId="0" fillId="0" borderId="0"/>
    <xf numFmtId="0" fontId="2" fillId="0" borderId="0"/>
    <xf numFmtId="9" fontId="1" fillId="0" borderId="0" applyFont="0" applyFill="0" applyBorder="0" applyAlignment="0" applyProtection="0"/>
  </cellStyleXfs>
  <cellXfs count="79">
    <xf numFmtId="0" fontId="0" fillId="0" borderId="0" xfId="0"/>
    <xf numFmtId="0" fontId="5" fillId="0" borderId="0" xfId="0" applyFont="1"/>
    <xf numFmtId="0" fontId="5" fillId="0" borderId="4" xfId="0" applyFont="1" applyBorder="1"/>
    <xf numFmtId="0" fontId="5" fillId="0" borderId="5" xfId="0" applyFont="1" applyBorder="1"/>
    <xf numFmtId="2" fontId="5" fillId="0" borderId="6" xfId="0" applyNumberFormat="1" applyFont="1" applyBorder="1"/>
    <xf numFmtId="0" fontId="5" fillId="0" borderId="6" xfId="0" applyFont="1" applyBorder="1"/>
    <xf numFmtId="0" fontId="5" fillId="0" borderId="7" xfId="0" applyFont="1" applyBorder="1"/>
    <xf numFmtId="0" fontId="5" fillId="0" borderId="8" xfId="0" applyFont="1" applyBorder="1"/>
    <xf numFmtId="2" fontId="5" fillId="0" borderId="9" xfId="0" applyNumberFormat="1" applyFont="1" applyBorder="1"/>
    <xf numFmtId="2" fontId="5" fillId="0" borderId="5" xfId="0" applyNumberFormat="1" applyFont="1" applyBorder="1"/>
    <xf numFmtId="2" fontId="5" fillId="0" borderId="8" xfId="0" applyNumberFormat="1" applyFont="1" applyBorder="1"/>
    <xf numFmtId="0" fontId="6" fillId="2" borderId="1" xfId="0" applyFont="1" applyFill="1" applyBorder="1"/>
    <xf numFmtId="0" fontId="6" fillId="2" borderId="2" xfId="0" applyFont="1" applyFill="1" applyBorder="1"/>
    <xf numFmtId="0" fontId="6" fillId="2" borderId="3" xfId="0" applyFont="1" applyFill="1" applyBorder="1"/>
    <xf numFmtId="0" fontId="5" fillId="0" borderId="5" xfId="0" pivotButton="1" applyFont="1" applyBorder="1"/>
    <xf numFmtId="4" fontId="5" fillId="0" borderId="5" xfId="0" applyNumberFormat="1" applyFont="1" applyBorder="1"/>
    <xf numFmtId="10" fontId="5" fillId="0" borderId="5" xfId="2" applyNumberFormat="1" applyFont="1" applyBorder="1"/>
    <xf numFmtId="10" fontId="5" fillId="0" borderId="0" xfId="2" applyNumberFormat="1" applyFont="1"/>
    <xf numFmtId="2" fontId="5" fillId="0" borderId="0" xfId="0" applyNumberFormat="1" applyFont="1"/>
    <xf numFmtId="10" fontId="5" fillId="0" borderId="5" xfId="0" applyNumberFormat="1" applyFont="1" applyBorder="1"/>
    <xf numFmtId="0" fontId="4" fillId="0" borderId="5" xfId="0" applyFont="1" applyBorder="1"/>
    <xf numFmtId="10" fontId="5" fillId="0" borderId="0" xfId="0" applyNumberFormat="1" applyFont="1"/>
    <xf numFmtId="0" fontId="6" fillId="3" borderId="5" xfId="0" applyFont="1" applyFill="1" applyBorder="1"/>
    <xf numFmtId="0" fontId="7" fillId="3" borderId="5" xfId="0" applyFont="1" applyFill="1" applyBorder="1"/>
    <xf numFmtId="0" fontId="8" fillId="0" borderId="0" xfId="1" applyFont="1"/>
    <xf numFmtId="0" fontId="8" fillId="0" borderId="4" xfId="1" applyFont="1" applyBorder="1"/>
    <xf numFmtId="0" fontId="8" fillId="0" borderId="5" xfId="1" applyFont="1" applyBorder="1"/>
    <xf numFmtId="2" fontId="8" fillId="0" borderId="6" xfId="1" applyNumberFormat="1" applyFont="1" applyBorder="1"/>
    <xf numFmtId="0" fontId="8" fillId="0" borderId="7" xfId="1" applyFont="1" applyBorder="1"/>
    <xf numFmtId="0" fontId="8" fillId="0" borderId="8" xfId="1" applyFont="1" applyBorder="1"/>
    <xf numFmtId="2" fontId="8" fillId="0" borderId="9" xfId="1" applyNumberFormat="1" applyFont="1" applyBorder="1"/>
    <xf numFmtId="0" fontId="6" fillId="2" borderId="1" xfId="1" applyFont="1" applyFill="1" applyBorder="1"/>
    <xf numFmtId="0" fontId="6" fillId="2" borderId="2" xfId="1" applyFont="1" applyFill="1" applyBorder="1"/>
    <xf numFmtId="0" fontId="6" fillId="2" borderId="3" xfId="1" applyFont="1" applyFill="1" applyBorder="1"/>
    <xf numFmtId="2" fontId="5" fillId="0" borderId="5" xfId="2" applyNumberFormat="1" applyFont="1" applyBorder="1"/>
    <xf numFmtId="10" fontId="5" fillId="0" borderId="0" xfId="2" applyNumberFormat="1" applyFont="1" applyBorder="1"/>
    <xf numFmtId="164" fontId="5" fillId="0" borderId="0" xfId="0" applyNumberFormat="1" applyFont="1"/>
    <xf numFmtId="165" fontId="5" fillId="0" borderId="5" xfId="2" applyNumberFormat="1" applyFont="1" applyBorder="1"/>
    <xf numFmtId="0" fontId="9" fillId="0" borderId="0" xfId="0" applyFont="1"/>
    <xf numFmtId="165" fontId="5" fillId="0" borderId="6" xfId="2" applyNumberFormat="1" applyFont="1" applyBorder="1"/>
    <xf numFmtId="0" fontId="7" fillId="3" borderId="1" xfId="0" applyFont="1" applyFill="1" applyBorder="1"/>
    <xf numFmtId="0" fontId="7" fillId="3" borderId="2" xfId="0" applyFont="1" applyFill="1" applyBorder="1"/>
    <xf numFmtId="0" fontId="7" fillId="3" borderId="3" xfId="0" applyFont="1" applyFill="1" applyBorder="1"/>
    <xf numFmtId="165" fontId="5" fillId="0" borderId="8" xfId="2" applyNumberFormat="1" applyFont="1" applyBorder="1"/>
    <xf numFmtId="165" fontId="5" fillId="0" borderId="9" xfId="2" applyNumberFormat="1" applyFont="1" applyBorder="1"/>
    <xf numFmtId="10" fontId="5" fillId="0" borderId="5" xfId="2" applyNumberFormat="1" applyFont="1" applyFill="1" applyBorder="1"/>
    <xf numFmtId="0" fontId="0" fillId="0" borderId="5" xfId="0" pivotButton="1" applyBorder="1"/>
    <xf numFmtId="0" fontId="0" fillId="0" borderId="5" xfId="0" applyBorder="1"/>
    <xf numFmtId="10" fontId="0" fillId="0" borderId="5" xfId="0" applyNumberFormat="1" applyBorder="1"/>
    <xf numFmtId="10" fontId="0" fillId="0" borderId="0" xfId="2" applyNumberFormat="1" applyFont="1"/>
    <xf numFmtId="0" fontId="10" fillId="0" borderId="0" xfId="0" applyFont="1"/>
    <xf numFmtId="0" fontId="10" fillId="0" borderId="10" xfId="0" applyFont="1" applyBorder="1"/>
    <xf numFmtId="4" fontId="0" fillId="0" borderId="0" xfId="0" applyNumberFormat="1"/>
    <xf numFmtId="4" fontId="0" fillId="0" borderId="5" xfId="0" applyNumberFormat="1" applyBorder="1"/>
    <xf numFmtId="0" fontId="10" fillId="4" borderId="5" xfId="0" applyFont="1" applyFill="1" applyBorder="1"/>
    <xf numFmtId="0" fontId="10" fillId="0" borderId="5" xfId="0" applyFont="1" applyBorder="1"/>
    <xf numFmtId="10" fontId="0" fillId="0" borderId="5" xfId="2" applyNumberFormat="1" applyFont="1" applyBorder="1"/>
    <xf numFmtId="0" fontId="6" fillId="3" borderId="5" xfId="0" applyFont="1" applyFill="1" applyBorder="1" applyAlignment="1"/>
    <xf numFmtId="0" fontId="6" fillId="3" borderId="5" xfId="0" applyFont="1" applyFill="1" applyBorder="1" applyAlignment="1">
      <alignment vertical="top"/>
    </xf>
    <xf numFmtId="0" fontId="5" fillId="0" borderId="5" xfId="0" pivotButton="1" applyFont="1" applyBorder="1" applyAlignment="1"/>
    <xf numFmtId="0" fontId="5" fillId="0" borderId="0" xfId="0" applyFont="1" applyAlignment="1"/>
    <xf numFmtId="0" fontId="5" fillId="0" borderId="5" xfId="0" applyFont="1" applyBorder="1" applyAlignment="1"/>
    <xf numFmtId="4" fontId="5" fillId="0" borderId="5" xfId="0" applyNumberFormat="1" applyFont="1" applyBorder="1" applyAlignment="1"/>
    <xf numFmtId="10" fontId="5" fillId="0" borderId="5" xfId="2" applyNumberFormat="1" applyFont="1" applyBorder="1" applyAlignment="1"/>
    <xf numFmtId="2" fontId="5" fillId="0" borderId="5" xfId="0" applyNumberFormat="1" applyFont="1" applyBorder="1" applyAlignment="1"/>
    <xf numFmtId="10" fontId="5" fillId="0" borderId="0" xfId="2" applyNumberFormat="1" applyFont="1" applyAlignment="1"/>
    <xf numFmtId="2" fontId="5" fillId="0" borderId="0" xfId="0" applyNumberFormat="1" applyFont="1" applyAlignment="1"/>
    <xf numFmtId="10" fontId="5" fillId="0" borderId="5" xfId="0" applyNumberFormat="1" applyFont="1" applyBorder="1" applyAlignment="1"/>
    <xf numFmtId="0" fontId="4" fillId="0" borderId="5" xfId="0" applyFont="1" applyBorder="1" applyAlignment="1"/>
    <xf numFmtId="2" fontId="5" fillId="0" borderId="0" xfId="2" applyNumberFormat="1" applyFont="1" applyAlignment="1"/>
    <xf numFmtId="10" fontId="5" fillId="0" borderId="0" xfId="0" applyNumberFormat="1" applyFont="1" applyAlignment="1"/>
    <xf numFmtId="0" fontId="4" fillId="0" borderId="0" xfId="0" applyFont="1" applyAlignment="1"/>
    <xf numFmtId="166" fontId="4" fillId="0" borderId="0" xfId="0" applyNumberFormat="1" applyFont="1" applyAlignment="1"/>
    <xf numFmtId="167" fontId="4" fillId="0" borderId="0" xfId="0" applyNumberFormat="1" applyFont="1" applyAlignment="1"/>
    <xf numFmtId="0" fontId="0" fillId="0" borderId="0" xfId="0" applyAlignment="1"/>
    <xf numFmtId="0" fontId="7" fillId="3" borderId="5" xfId="0" applyFont="1" applyFill="1" applyBorder="1" applyAlignment="1"/>
    <xf numFmtId="0" fontId="7" fillId="2" borderId="5" xfId="0" applyFont="1" applyFill="1" applyBorder="1" applyAlignment="1"/>
    <xf numFmtId="2" fontId="5" fillId="0" borderId="5" xfId="2" applyNumberFormat="1" applyFont="1" applyBorder="1" applyAlignment="1"/>
    <xf numFmtId="4" fontId="5" fillId="0" borderId="0" xfId="0" applyNumberFormat="1" applyFont="1" applyAlignment="1"/>
  </cellXfs>
  <cellStyles count="3">
    <cellStyle name="Normal" xfId="0" builtinId="0"/>
    <cellStyle name="Normal 3" xfId="1" xr:uid="{9F677C6E-B5BD-6643-8A01-7F9B4972A089}"/>
    <cellStyle name="Percent" xfId="2" builtinId="5"/>
  </cellStyles>
  <dxfs count="263">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dxf>
    <dxf>
      <alignment wrapText="0"/>
    </dxf>
    <dxf>
      <alignment wrapText="0"/>
    </dxf>
    <dxf>
      <alignment wrapText="0"/>
    </dxf>
    <dxf>
      <alignment wrapText="0"/>
    </dxf>
    <dxf>
      <alignment wrapText="0"/>
    </dxf>
    <dxf>
      <alignment wrapText="0"/>
    </dxf>
    <dxf>
      <alignment wrapText="0"/>
    </dxf>
    <dxf>
      <alignment wrapTex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1"/>
        <name val="Times New Roman"/>
        <family val="1"/>
        <scheme val="none"/>
      </font>
      <numFmt numFmtId="2" formatCode="0.00"/>
      <border diagonalUp="0" diagonalDown="0" outline="0">
        <left style="thin">
          <color indexed="64"/>
        </left>
        <right/>
        <top style="thin">
          <color indexed="64"/>
        </top>
        <bottom style="thin">
          <color indexed="64"/>
        </bottom>
      </border>
    </dxf>
    <dxf>
      <font>
        <strike val="0"/>
        <outline val="0"/>
        <shadow val="0"/>
        <u val="none"/>
        <vertAlign val="baseline"/>
        <sz val="11"/>
        <color theme="1"/>
        <name val="Times New Roman"/>
        <family val="1"/>
        <scheme val="none"/>
      </font>
      <numFmt numFmtId="0" formatCode="Genera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Times New Roman"/>
        <family val="1"/>
        <scheme val="none"/>
      </font>
      <numFmt numFmtId="0" formatCode="Genera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Times New Roman"/>
        <family val="1"/>
        <scheme val="none"/>
      </font>
      <numFmt numFmtId="0" formatCode="Genera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Times New Roman"/>
        <family val="1"/>
        <scheme val="none"/>
      </font>
      <numFmt numFmtId="0" formatCode="Genera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Times New Roman"/>
        <family val="1"/>
        <scheme val="none"/>
      </font>
      <numFmt numFmtId="0" formatCode="Genera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Times New Roman"/>
        <family val="1"/>
        <scheme val="none"/>
      </font>
      <numFmt numFmtId="0" formatCode="Genera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Times New Roman"/>
        <family val="1"/>
        <scheme val="none"/>
      </font>
    </dxf>
    <dxf>
      <border>
        <bottom style="thin">
          <color indexed="64"/>
        </bottom>
      </border>
    </dxf>
    <dxf>
      <font>
        <b/>
        <strike val="0"/>
        <outline val="0"/>
        <shadow val="0"/>
        <u val="none"/>
        <vertAlign val="baseline"/>
        <sz val="11"/>
        <color theme="0"/>
        <name val="Times New Roman"/>
        <family val="1"/>
        <scheme val="none"/>
      </font>
      <fill>
        <patternFill patternType="solid">
          <fgColor indexed="64"/>
          <bgColor theme="4" tint="-0.249977111117893"/>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Times New Roman"/>
        <family val="1"/>
        <scheme val="none"/>
      </font>
      <numFmt numFmtId="2" formatCode="0.0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Times New Roman"/>
        <family val="1"/>
        <scheme val="none"/>
      </font>
      <numFmt numFmtId="2" formatCode="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Times New Roman"/>
        <family val="1"/>
        <scheme val="none"/>
      </font>
      <numFmt numFmtId="2" formatCode="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Times New Roman"/>
        <family val="1"/>
        <scheme val="none"/>
      </font>
      <numFmt numFmtId="2" formatCode="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Times New Roman"/>
        <family val="1"/>
        <scheme val="none"/>
      </font>
      <numFmt numFmtId="2" formatCode="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Times New Roman"/>
        <family val="1"/>
        <scheme val="none"/>
      </font>
      <numFmt numFmtId="2" formatCode="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Times New Roman"/>
        <family val="1"/>
        <scheme val="none"/>
      </font>
      <numFmt numFmtId="2" formatCode="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Times New Roman"/>
        <family val="1"/>
        <scheme val="none"/>
      </font>
      <numFmt numFmtId="2" formatCode="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Times New Roman"/>
        <family val="1"/>
        <scheme val="none"/>
      </font>
      <numFmt numFmtId="2" formatCode="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Times New Roman"/>
        <family val="1"/>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Times New Roman"/>
        <family val="1"/>
        <scheme val="none"/>
      </font>
    </dxf>
    <dxf>
      <border outline="0">
        <bottom style="thin">
          <color indexed="64"/>
        </bottom>
      </border>
    </dxf>
    <dxf>
      <font>
        <b val="0"/>
        <i val="0"/>
        <strike val="0"/>
        <condense val="0"/>
        <extend val="0"/>
        <outline val="0"/>
        <shadow val="0"/>
        <u val="none"/>
        <vertAlign val="baseline"/>
        <sz val="11"/>
        <color theme="0"/>
        <name val="Times New Roman"/>
        <family val="1"/>
        <scheme val="none"/>
      </font>
      <fill>
        <patternFill patternType="solid">
          <fgColor theme="4" tint="-0.249977111117893"/>
          <bgColor theme="4" tint="-0.249977111117893"/>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Times New Roman"/>
        <family val="1"/>
        <scheme val="none"/>
      </font>
      <numFmt numFmtId="165" formatCode="0.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Times New Roman"/>
        <family val="1"/>
        <scheme val="none"/>
      </font>
      <numFmt numFmtId="165" formatCode="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Times New Roman"/>
        <family val="1"/>
        <scheme val="none"/>
      </font>
      <numFmt numFmtId="165" formatCode="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Times New Roman"/>
        <family val="1"/>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1"/>
        <color theme="0"/>
        <name val="Times New Roman"/>
        <family val="1"/>
        <scheme val="none"/>
      </font>
      <fill>
        <patternFill patternType="solid">
          <fgColor theme="4" tint="-0.249977111117893"/>
          <bgColor theme="4" tint="-0.249977111117893"/>
        </patternFill>
      </fill>
      <border diagonalUp="0" diagonalDown="0" outline="0">
        <left style="thin">
          <color indexed="64"/>
        </left>
        <right style="thin">
          <color indexed="64"/>
        </right>
        <top/>
        <bottom/>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4" formatCode="#,##0.00"/>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4" formatCode="#,##0.00"/>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4" formatCode="#,##0.00"/>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border>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auto="1"/>
        <name val="Times New Roman"/>
        <family val="1"/>
        <scheme val="none"/>
      </font>
      <numFmt numFmtId="2" formatCode="0.00"/>
      <border diagonalUp="0" diagonalDown="0" outline="0">
        <left style="thin">
          <color indexed="64"/>
        </left>
        <right/>
        <top style="thin">
          <color indexed="64"/>
        </top>
        <bottom style="thin">
          <color indexed="64"/>
        </bottom>
      </border>
    </dxf>
    <dxf>
      <font>
        <strike val="0"/>
        <outline val="0"/>
        <shadow val="0"/>
        <u val="none"/>
        <vertAlign val="baseline"/>
        <sz val="11"/>
        <color auto="1"/>
        <name val="Times New Roman"/>
        <family val="1"/>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Times New Roman"/>
        <family val="1"/>
        <scheme val="none"/>
      </font>
      <numFmt numFmtId="0" formatCode="Genera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Times New Roman"/>
        <family val="1"/>
        <scheme val="none"/>
      </font>
      <numFmt numFmtId="0" formatCode="Genera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Times New Roman"/>
        <family val="1"/>
        <scheme val="none"/>
      </font>
      <numFmt numFmtId="0" formatCode="General"/>
      <border diagonalUp="0" diagonalDown="0" outline="0">
        <left/>
        <right style="thin">
          <color indexed="64"/>
        </right>
        <top style="thin">
          <color indexed="64"/>
        </top>
        <bottom style="thin">
          <color indexed="64"/>
        </bottom>
      </border>
    </dxf>
    <dxf>
      <font>
        <strike val="0"/>
        <outline val="0"/>
        <shadow val="0"/>
        <u val="none"/>
        <vertAlign val="baseline"/>
        <sz val="11"/>
        <color auto="1"/>
        <name val="Times New Roman"/>
        <family val="1"/>
        <scheme val="none"/>
      </font>
      <numFmt numFmtId="0" formatCode="Genera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auto="1"/>
        <name val="Times New Roman"/>
        <family val="1"/>
        <scheme val="none"/>
      </font>
    </dxf>
    <dxf>
      <border>
        <bottom style="thin">
          <color indexed="64"/>
        </bottom>
      </border>
    </dxf>
    <dxf>
      <font>
        <b/>
        <strike val="0"/>
        <outline val="0"/>
        <shadow val="0"/>
        <u val="none"/>
        <vertAlign val="baseline"/>
        <sz val="11"/>
        <color theme="0"/>
        <name val="Times New Roman"/>
        <family val="1"/>
        <scheme val="none"/>
      </font>
      <fill>
        <patternFill patternType="solid">
          <fgColor indexed="64"/>
          <bgColor theme="4" tint="-0.249977111117893"/>
        </patternFill>
      </fill>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microsoft.com/office/2007/relationships/slicerCache" Target="slicerCaches/slicerCache4.xml"/><Relationship Id="rId26" Type="http://schemas.microsoft.com/office/2007/relationships/slicerCache" Target="slicerCaches/slicerCache12.xml"/><Relationship Id="rId3" Type="http://schemas.openxmlformats.org/officeDocument/2006/relationships/worksheet" Target="worksheets/sheet3.xml"/><Relationship Id="rId21" Type="http://schemas.microsoft.com/office/2007/relationships/slicerCache" Target="slicerCaches/slicerCache7.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5" Type="http://schemas.microsoft.com/office/2007/relationships/slicerCache" Target="slicerCaches/slicerCache11.xml"/><Relationship Id="rId33"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microsoft.com/office/2007/relationships/slicerCache" Target="slicerCaches/slicerCache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microsoft.com/office/2007/relationships/slicerCache" Target="slicerCaches/slicerCache10.xml"/><Relationship Id="rId32"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microsoft.com/office/2007/relationships/slicerCache" Target="slicerCaches/slicerCache14.xml"/><Relationship Id="rId10" Type="http://schemas.openxmlformats.org/officeDocument/2006/relationships/worksheet" Target="worksheets/sheet10.xml"/><Relationship Id="rId19" Type="http://schemas.microsoft.com/office/2007/relationships/slicerCache" Target="slicerCaches/slicerCache5.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8.xml"/><Relationship Id="rId27" Type="http://schemas.microsoft.com/office/2007/relationships/slicerCache" Target="slicerCaches/slicerCache13.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en-US" sz="1500" b="1"/>
              <a:t>Average Hours Worked</a:t>
            </a:r>
            <a:r>
              <a:rPr lang="en-US" sz="1500" b="1" baseline="0"/>
              <a:t> per Person Engaged vs Labour Productivity</a:t>
            </a:r>
          </a:p>
          <a:p>
            <a:pPr>
              <a:defRPr/>
            </a:pPr>
            <a:r>
              <a:rPr lang="en-US" sz="1200" baseline="0"/>
              <a:t>EU15 and US - 1950-2022</a:t>
            </a:r>
            <a:endParaRPr lang="en-US" sz="1200"/>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scatterChart>
        <c:scatterStyle val="lineMarker"/>
        <c:varyColors val="0"/>
        <c:ser>
          <c:idx val="0"/>
          <c:order val="0"/>
          <c:tx>
            <c:strRef>
              <c:f>Correlation!$C$25</c:f>
              <c:strCache>
                <c:ptCount val="1"/>
                <c:pt idx="0">
                  <c:v>EU15</c:v>
                </c:pt>
              </c:strCache>
            </c:strRef>
          </c:tx>
          <c:spPr>
            <a:ln w="19050" cap="rnd">
              <a:solidFill>
                <a:srgbClr val="FF0000"/>
              </a:solidFill>
              <a:round/>
            </a:ln>
            <a:effectLst/>
          </c:spPr>
          <c:marker>
            <c:symbol val="circle"/>
            <c:size val="5"/>
            <c:spPr>
              <a:solidFill>
                <a:srgbClr val="FF0000"/>
              </a:solidFill>
              <a:ln w="9525">
                <a:solidFill>
                  <a:srgbClr val="FF0000"/>
                </a:solidFill>
              </a:ln>
              <a:effectLst/>
            </c:spPr>
          </c:marker>
          <c:dLbls>
            <c:dLbl>
              <c:idx val="0"/>
              <c:tx>
                <c:rich>
                  <a:bodyPr/>
                  <a:lstStyle/>
                  <a:p>
                    <a:fld id="{DF16F997-98AE-044C-B442-E39E57AC921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8E0-2645-931C-35DFC88C81CA}"/>
                </c:ext>
              </c:extLst>
            </c:dLbl>
            <c:dLbl>
              <c:idx val="1"/>
              <c:tx>
                <c:rich>
                  <a:bodyPr/>
                  <a:lstStyle/>
                  <a:p>
                    <a:fld id="{60296738-3D0C-EB4D-9AD0-A387549275E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8E0-2645-931C-35DFC88C81CA}"/>
                </c:ext>
              </c:extLst>
            </c:dLbl>
            <c:dLbl>
              <c:idx val="2"/>
              <c:tx>
                <c:rich>
                  <a:bodyPr/>
                  <a:lstStyle/>
                  <a:p>
                    <a:fld id="{178B1045-5AB6-E249-923F-5787DCBB4D1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8E0-2645-931C-35DFC88C81CA}"/>
                </c:ext>
              </c:extLst>
            </c:dLbl>
            <c:dLbl>
              <c:idx val="3"/>
              <c:tx>
                <c:rich>
                  <a:bodyPr/>
                  <a:lstStyle/>
                  <a:p>
                    <a:fld id="{EF095DD3-5916-4F42-9834-8AEE94DCD84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8E0-2645-931C-35DFC88C81CA}"/>
                </c:ext>
              </c:extLst>
            </c:dLbl>
            <c:dLbl>
              <c:idx val="4"/>
              <c:tx>
                <c:rich>
                  <a:bodyPr/>
                  <a:lstStyle/>
                  <a:p>
                    <a:fld id="{514E9D10-8892-AE4E-BA6C-1632DC0E54F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8E0-2645-931C-35DFC88C81CA}"/>
                </c:ext>
              </c:extLst>
            </c:dLbl>
            <c:dLbl>
              <c:idx val="5"/>
              <c:tx>
                <c:rich>
                  <a:bodyPr/>
                  <a:lstStyle/>
                  <a:p>
                    <a:fld id="{09E29EF2-A73D-104F-AECA-6D2352E2772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8E0-2645-931C-35DFC88C81CA}"/>
                </c:ext>
              </c:extLst>
            </c:dLbl>
            <c:dLbl>
              <c:idx val="6"/>
              <c:tx>
                <c:rich>
                  <a:bodyPr/>
                  <a:lstStyle/>
                  <a:p>
                    <a:fld id="{1862DD17-A3DF-894C-95EE-EB9938F8999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8E0-2645-931C-35DFC88C81CA}"/>
                </c:ext>
              </c:extLst>
            </c:dLbl>
            <c:dLbl>
              <c:idx val="7"/>
              <c:tx>
                <c:rich>
                  <a:bodyPr/>
                  <a:lstStyle/>
                  <a:p>
                    <a:fld id="{057FD537-B2F1-A840-9566-7EEC32F31C7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8E0-2645-931C-35DFC88C81CA}"/>
                </c:ext>
              </c:extLst>
            </c:dLbl>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Correlation!$C$34:$C$41</c:f>
              <c:numCache>
                <c:formatCode>#,##0.00</c:formatCode>
                <c:ptCount val="8"/>
                <c:pt idx="0">
                  <c:v>6.6212190721597937</c:v>
                </c:pt>
                <c:pt idx="1">
                  <c:v>10.663876804829808</c:v>
                </c:pt>
                <c:pt idx="2">
                  <c:v>18.574377140647833</c:v>
                </c:pt>
                <c:pt idx="3">
                  <c:v>28.006089202642503</c:v>
                </c:pt>
                <c:pt idx="4">
                  <c:v>34.380683483398052</c:v>
                </c:pt>
                <c:pt idx="5">
                  <c:v>47.910914748983231</c:v>
                </c:pt>
                <c:pt idx="6">
                  <c:v>56.257984000806566</c:v>
                </c:pt>
                <c:pt idx="7">
                  <c:v>63.229918690844144</c:v>
                </c:pt>
              </c:numCache>
            </c:numRef>
          </c:xVal>
          <c:yVal>
            <c:numRef>
              <c:f>Correlation!$C$26:$C$33</c:f>
              <c:numCache>
                <c:formatCode>#,##0.00</c:formatCode>
                <c:ptCount val="8"/>
                <c:pt idx="0">
                  <c:v>2242.53638403899</c:v>
                </c:pt>
                <c:pt idx="1">
                  <c:v>2132.096137897985</c:v>
                </c:pt>
                <c:pt idx="2">
                  <c:v>1958.8479764309586</c:v>
                </c:pt>
                <c:pt idx="3">
                  <c:v>1799.5211011956044</c:v>
                </c:pt>
                <c:pt idx="4">
                  <c:v>1702.1518425910558</c:v>
                </c:pt>
                <c:pt idx="5">
                  <c:v>1650.4829158340804</c:v>
                </c:pt>
                <c:pt idx="6">
                  <c:v>1605.2064772952224</c:v>
                </c:pt>
                <c:pt idx="7">
                  <c:v>1579.3043987916772</c:v>
                </c:pt>
              </c:numCache>
            </c:numRef>
          </c:yVal>
          <c:smooth val="0"/>
          <c:extLst>
            <c:ext xmlns:c15="http://schemas.microsoft.com/office/drawing/2012/chart" uri="{02D57815-91ED-43cb-92C2-25804820EDAC}">
              <c15:datalabelsRange>
                <c15:f>Correlation!$B$26:$B$33</c15:f>
                <c15:dlblRangeCache>
                  <c:ptCount val="8"/>
                  <c:pt idx="0">
                    <c:v>1950</c:v>
                  </c:pt>
                  <c:pt idx="1">
                    <c:v>1960</c:v>
                  </c:pt>
                  <c:pt idx="2">
                    <c:v>1970</c:v>
                  </c:pt>
                  <c:pt idx="3">
                    <c:v>1980</c:v>
                  </c:pt>
                  <c:pt idx="4">
                    <c:v>1990</c:v>
                  </c:pt>
                  <c:pt idx="5">
                    <c:v>2000</c:v>
                  </c:pt>
                  <c:pt idx="6">
                    <c:v>2010</c:v>
                  </c:pt>
                  <c:pt idx="7">
                    <c:v>2019</c:v>
                  </c:pt>
                </c15:dlblRangeCache>
              </c15:datalabelsRange>
            </c:ext>
            <c:ext xmlns:c16="http://schemas.microsoft.com/office/drawing/2014/chart" uri="{C3380CC4-5D6E-409C-BE32-E72D297353CC}">
              <c16:uniqueId val="{00000000-B8E0-2645-931C-35DFC88C81CA}"/>
            </c:ext>
          </c:extLst>
        </c:ser>
        <c:ser>
          <c:idx val="1"/>
          <c:order val="1"/>
          <c:tx>
            <c:strRef>
              <c:f>Correlation!$D$25</c:f>
              <c:strCache>
                <c:ptCount val="1"/>
                <c:pt idx="0">
                  <c:v>USA</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dLbl>
              <c:idx val="0"/>
              <c:tx>
                <c:rich>
                  <a:bodyPr/>
                  <a:lstStyle/>
                  <a:p>
                    <a:fld id="{5B053F75-B86D-9940-AD20-77EEE817A83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B8E0-2645-931C-35DFC88C81CA}"/>
                </c:ext>
              </c:extLst>
            </c:dLbl>
            <c:dLbl>
              <c:idx val="1"/>
              <c:tx>
                <c:rich>
                  <a:bodyPr/>
                  <a:lstStyle/>
                  <a:p>
                    <a:fld id="{529029A3-119E-D844-9766-45B9E197FD4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B8E0-2645-931C-35DFC88C81CA}"/>
                </c:ext>
              </c:extLst>
            </c:dLbl>
            <c:dLbl>
              <c:idx val="2"/>
              <c:tx>
                <c:rich>
                  <a:bodyPr/>
                  <a:lstStyle/>
                  <a:p>
                    <a:fld id="{F66E47CF-0901-8F42-9A05-48E675E83C4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B8E0-2645-931C-35DFC88C81CA}"/>
                </c:ext>
              </c:extLst>
            </c:dLbl>
            <c:dLbl>
              <c:idx val="3"/>
              <c:tx>
                <c:rich>
                  <a:bodyPr/>
                  <a:lstStyle/>
                  <a:p>
                    <a:fld id="{90F9AB65-9A43-8B4E-86F0-791C1D36090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B8E0-2645-931C-35DFC88C81CA}"/>
                </c:ext>
              </c:extLst>
            </c:dLbl>
            <c:dLbl>
              <c:idx val="4"/>
              <c:tx>
                <c:rich>
                  <a:bodyPr/>
                  <a:lstStyle/>
                  <a:p>
                    <a:fld id="{C17D8EC8-C637-0345-84BF-B56F62AE2DE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B8E0-2645-931C-35DFC88C81CA}"/>
                </c:ext>
              </c:extLst>
            </c:dLbl>
            <c:dLbl>
              <c:idx val="5"/>
              <c:tx>
                <c:rich>
                  <a:bodyPr/>
                  <a:lstStyle/>
                  <a:p>
                    <a:fld id="{05F687DA-2ED9-BB46-B782-B0F12300BFD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B8E0-2645-931C-35DFC88C81CA}"/>
                </c:ext>
              </c:extLst>
            </c:dLbl>
            <c:dLbl>
              <c:idx val="6"/>
              <c:tx>
                <c:rich>
                  <a:bodyPr/>
                  <a:lstStyle/>
                  <a:p>
                    <a:fld id="{B25D2270-99E6-A04C-A78B-FC31E392ECB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B8E0-2645-931C-35DFC88C81CA}"/>
                </c:ext>
              </c:extLst>
            </c:dLbl>
            <c:dLbl>
              <c:idx val="7"/>
              <c:tx>
                <c:rich>
                  <a:bodyPr/>
                  <a:lstStyle/>
                  <a:p>
                    <a:fld id="{87DD8EED-E848-DB47-8C2E-E5D334C87ED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B8E0-2645-931C-35DFC88C81CA}"/>
                </c:ext>
              </c:extLst>
            </c:dLbl>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Correlation!$D$34:$D$41</c:f>
              <c:numCache>
                <c:formatCode>#,##0.00</c:formatCode>
                <c:ptCount val="8"/>
                <c:pt idx="0">
                  <c:v>19.582046411793709</c:v>
                </c:pt>
                <c:pt idx="1">
                  <c:v>25.408571498055178</c:v>
                </c:pt>
                <c:pt idx="2">
                  <c:v>33.123543339591549</c:v>
                </c:pt>
                <c:pt idx="3">
                  <c:v>38.047728129967389</c:v>
                </c:pt>
                <c:pt idx="4">
                  <c:v>44.572223505489177</c:v>
                </c:pt>
                <c:pt idx="5">
                  <c:v>55.170451706332528</c:v>
                </c:pt>
                <c:pt idx="6">
                  <c:v>67.925902871877483</c:v>
                </c:pt>
                <c:pt idx="7">
                  <c:v>74.647473253484378</c:v>
                </c:pt>
              </c:numCache>
            </c:numRef>
          </c:xVal>
          <c:yVal>
            <c:numRef>
              <c:f>Correlation!$D$26:$D$33</c:f>
              <c:numCache>
                <c:formatCode>#,##0.00</c:formatCode>
                <c:ptCount val="8"/>
                <c:pt idx="0">
                  <c:v>1990.1448752960621</c:v>
                </c:pt>
                <c:pt idx="1">
                  <c:v>1935.2630406249834</c:v>
                </c:pt>
                <c:pt idx="2">
                  <c:v>1893.423642727384</c:v>
                </c:pt>
                <c:pt idx="3">
                  <c:v>1801.6114449126944</c:v>
                </c:pt>
                <c:pt idx="4">
                  <c:v>1795.5679097717468</c:v>
                </c:pt>
                <c:pt idx="5">
                  <c:v>1844.8539795819361</c:v>
                </c:pt>
                <c:pt idx="6">
                  <c:v>1735.0112060231488</c:v>
                </c:pt>
                <c:pt idx="7">
                  <c:v>1765.3463900592169</c:v>
                </c:pt>
              </c:numCache>
            </c:numRef>
          </c:yVal>
          <c:smooth val="0"/>
          <c:extLst>
            <c:ext xmlns:c15="http://schemas.microsoft.com/office/drawing/2012/chart" uri="{02D57815-91ED-43cb-92C2-25804820EDAC}">
              <c15:datalabelsRange>
                <c15:f>Correlation!$B$34:$B$41</c15:f>
                <c15:dlblRangeCache>
                  <c:ptCount val="8"/>
                  <c:pt idx="0">
                    <c:v>1950</c:v>
                  </c:pt>
                  <c:pt idx="1">
                    <c:v>1960</c:v>
                  </c:pt>
                  <c:pt idx="2">
                    <c:v>1970</c:v>
                  </c:pt>
                  <c:pt idx="3">
                    <c:v>1980</c:v>
                  </c:pt>
                  <c:pt idx="4">
                    <c:v>1990</c:v>
                  </c:pt>
                  <c:pt idx="5">
                    <c:v>2000</c:v>
                  </c:pt>
                  <c:pt idx="6">
                    <c:v>2010</c:v>
                  </c:pt>
                  <c:pt idx="7">
                    <c:v>2019</c:v>
                  </c:pt>
                </c15:dlblRangeCache>
              </c15:datalabelsRange>
            </c:ext>
            <c:ext xmlns:c16="http://schemas.microsoft.com/office/drawing/2014/chart" uri="{C3380CC4-5D6E-409C-BE32-E72D297353CC}">
              <c16:uniqueId val="{00000001-B8E0-2645-931C-35DFC88C81CA}"/>
            </c:ext>
          </c:extLst>
        </c:ser>
        <c:dLbls>
          <c:dLblPos val="t"/>
          <c:showLegendKey val="0"/>
          <c:showVal val="1"/>
          <c:showCatName val="0"/>
          <c:showSerName val="0"/>
          <c:showPercent val="0"/>
          <c:showBubbleSize val="0"/>
        </c:dLbls>
        <c:axId val="1948927040"/>
        <c:axId val="1948929312"/>
      </c:scatterChart>
      <c:valAx>
        <c:axId val="1948927040"/>
        <c:scaling>
          <c:orientation val="minMax"/>
          <c:max val="80"/>
          <c:min val="5"/>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948929312"/>
        <c:crosses val="autoZero"/>
        <c:crossBetween val="midCat"/>
      </c:valAx>
      <c:valAx>
        <c:axId val="1948929312"/>
        <c:scaling>
          <c:orientation val="minMax"/>
          <c:max val="2300"/>
          <c:min val="1500"/>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9489270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en-US" sz="1500" b="1"/>
              <a:t>Hours per Capita</a:t>
            </a:r>
            <a:r>
              <a:rPr lang="en-US" sz="1500" b="1" baseline="0"/>
              <a:t> vs Labour Productivity</a:t>
            </a:r>
          </a:p>
          <a:p>
            <a:pPr>
              <a:defRPr/>
            </a:pPr>
            <a:r>
              <a:rPr lang="en-US" sz="1200" baseline="0"/>
              <a:t>EU15 and US - 1950-2022</a:t>
            </a:r>
            <a:endParaRPr lang="en-US" sz="1200"/>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scatterChart>
        <c:scatterStyle val="lineMarker"/>
        <c:varyColors val="0"/>
        <c:ser>
          <c:idx val="0"/>
          <c:order val="0"/>
          <c:tx>
            <c:strRef>
              <c:f>Correlation!$C$70</c:f>
              <c:strCache>
                <c:ptCount val="1"/>
                <c:pt idx="0">
                  <c:v>EU15</c:v>
                </c:pt>
              </c:strCache>
            </c:strRef>
          </c:tx>
          <c:spPr>
            <a:ln w="19050" cap="rnd">
              <a:solidFill>
                <a:srgbClr val="FF0000"/>
              </a:solidFill>
              <a:round/>
            </a:ln>
            <a:effectLst/>
          </c:spPr>
          <c:marker>
            <c:symbol val="circle"/>
            <c:size val="5"/>
            <c:spPr>
              <a:solidFill>
                <a:srgbClr val="FF0000"/>
              </a:solidFill>
              <a:ln w="9525">
                <a:solidFill>
                  <a:srgbClr val="FF0000"/>
                </a:solidFill>
              </a:ln>
              <a:effectLst/>
            </c:spPr>
          </c:marker>
          <c:dLbls>
            <c:dLbl>
              <c:idx val="0"/>
              <c:tx>
                <c:rich>
                  <a:bodyPr/>
                  <a:lstStyle/>
                  <a:p>
                    <a:fld id="{5185EC9A-78BA-7A43-B81C-2459DB8F5F0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F0E1-A74F-B9D1-611F390C3F51}"/>
                </c:ext>
              </c:extLst>
            </c:dLbl>
            <c:dLbl>
              <c:idx val="1"/>
              <c:tx>
                <c:rich>
                  <a:bodyPr/>
                  <a:lstStyle/>
                  <a:p>
                    <a:fld id="{2CE0085A-83EC-0F4F-B1CF-B656A51350C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F0E1-A74F-B9D1-611F390C3F51}"/>
                </c:ext>
              </c:extLst>
            </c:dLbl>
            <c:dLbl>
              <c:idx val="2"/>
              <c:tx>
                <c:rich>
                  <a:bodyPr/>
                  <a:lstStyle/>
                  <a:p>
                    <a:fld id="{38BCA4CC-6EBA-4341-8FBD-2D1E89DCE40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F0E1-A74F-B9D1-611F390C3F51}"/>
                </c:ext>
              </c:extLst>
            </c:dLbl>
            <c:dLbl>
              <c:idx val="3"/>
              <c:tx>
                <c:rich>
                  <a:bodyPr/>
                  <a:lstStyle/>
                  <a:p>
                    <a:fld id="{C20367DC-E2BA-364A-A7AA-961DB2DCC85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0E1-A74F-B9D1-611F390C3F51}"/>
                </c:ext>
              </c:extLst>
            </c:dLbl>
            <c:dLbl>
              <c:idx val="4"/>
              <c:tx>
                <c:rich>
                  <a:bodyPr/>
                  <a:lstStyle/>
                  <a:p>
                    <a:fld id="{ABE5F51A-ADD6-6041-8452-C2DE7C4AB4F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F0E1-A74F-B9D1-611F390C3F51}"/>
                </c:ext>
              </c:extLst>
            </c:dLbl>
            <c:dLbl>
              <c:idx val="5"/>
              <c:tx>
                <c:rich>
                  <a:bodyPr/>
                  <a:lstStyle/>
                  <a:p>
                    <a:fld id="{16852798-6932-D648-8BC2-D86BA9A8A91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F0E1-A74F-B9D1-611F390C3F51}"/>
                </c:ext>
              </c:extLst>
            </c:dLbl>
            <c:dLbl>
              <c:idx val="6"/>
              <c:tx>
                <c:rich>
                  <a:bodyPr/>
                  <a:lstStyle/>
                  <a:p>
                    <a:fld id="{DFEB151A-7A2D-C749-9085-1F6938A076C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0E1-A74F-B9D1-611F390C3F51}"/>
                </c:ext>
              </c:extLst>
            </c:dLbl>
            <c:dLbl>
              <c:idx val="7"/>
              <c:tx>
                <c:rich>
                  <a:bodyPr/>
                  <a:lstStyle/>
                  <a:p>
                    <a:fld id="{F83F503C-82E0-0545-BC6F-E989D3FE1FD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0E1-A74F-B9D1-611F390C3F51}"/>
                </c:ext>
              </c:extLst>
            </c:dLbl>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Correlation!$C$71:$C$78</c:f>
              <c:numCache>
                <c:formatCode>#,##0.00</c:formatCode>
                <c:ptCount val="8"/>
                <c:pt idx="0">
                  <c:v>6.6212190721597937</c:v>
                </c:pt>
                <c:pt idx="1">
                  <c:v>10.663876804829808</c:v>
                </c:pt>
                <c:pt idx="2">
                  <c:v>18.574377140647833</c:v>
                </c:pt>
                <c:pt idx="3">
                  <c:v>28.006089202642503</c:v>
                </c:pt>
                <c:pt idx="4">
                  <c:v>34.380683483398052</c:v>
                </c:pt>
                <c:pt idx="5">
                  <c:v>47.910914748983231</c:v>
                </c:pt>
                <c:pt idx="6">
                  <c:v>56.257984000806566</c:v>
                </c:pt>
                <c:pt idx="7">
                  <c:v>63.229918690844144</c:v>
                </c:pt>
              </c:numCache>
            </c:numRef>
          </c:xVal>
          <c:yVal>
            <c:numRef>
              <c:f>Correlation!$C$79:$C$86</c:f>
              <c:numCache>
                <c:formatCode>#,##0.00</c:formatCode>
                <c:ptCount val="8"/>
                <c:pt idx="0">
                  <c:v>992.60842584168984</c:v>
                </c:pt>
                <c:pt idx="1">
                  <c:v>959.45392365560883</c:v>
                </c:pt>
                <c:pt idx="2">
                  <c:v>839.35741496017135</c:v>
                </c:pt>
                <c:pt idx="3">
                  <c:v>766.43796682165282</c:v>
                </c:pt>
                <c:pt idx="4">
                  <c:v>746.84398467432311</c:v>
                </c:pt>
                <c:pt idx="5">
                  <c:v>738.18821343884133</c:v>
                </c:pt>
                <c:pt idx="6">
                  <c:v>725.76910633409932</c:v>
                </c:pt>
                <c:pt idx="7">
                  <c:v>743.00370398614609</c:v>
                </c:pt>
              </c:numCache>
            </c:numRef>
          </c:yVal>
          <c:smooth val="0"/>
          <c:extLst>
            <c:ext xmlns:c15="http://schemas.microsoft.com/office/drawing/2012/chart" uri="{02D57815-91ED-43cb-92C2-25804820EDAC}">
              <c15:datalabelsRange>
                <c15:f>Correlation!$B$26:$B$33</c15:f>
                <c15:dlblRangeCache>
                  <c:ptCount val="8"/>
                  <c:pt idx="0">
                    <c:v>1950</c:v>
                  </c:pt>
                  <c:pt idx="1">
                    <c:v>1960</c:v>
                  </c:pt>
                  <c:pt idx="2">
                    <c:v>1970</c:v>
                  </c:pt>
                  <c:pt idx="3">
                    <c:v>1980</c:v>
                  </c:pt>
                  <c:pt idx="4">
                    <c:v>1990</c:v>
                  </c:pt>
                  <c:pt idx="5">
                    <c:v>2000</c:v>
                  </c:pt>
                  <c:pt idx="6">
                    <c:v>2010</c:v>
                  </c:pt>
                  <c:pt idx="7">
                    <c:v>2019</c:v>
                  </c:pt>
                </c15:dlblRangeCache>
              </c15:datalabelsRange>
            </c:ext>
            <c:ext xmlns:c16="http://schemas.microsoft.com/office/drawing/2014/chart" uri="{C3380CC4-5D6E-409C-BE32-E72D297353CC}">
              <c16:uniqueId val="{00000008-F0E1-A74F-B9D1-611F390C3F51}"/>
            </c:ext>
          </c:extLst>
        </c:ser>
        <c:ser>
          <c:idx val="1"/>
          <c:order val="1"/>
          <c:tx>
            <c:strRef>
              <c:f>Correlation!$D$70</c:f>
              <c:strCache>
                <c:ptCount val="1"/>
                <c:pt idx="0">
                  <c:v>USA</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dLbl>
              <c:idx val="0"/>
              <c:tx>
                <c:rich>
                  <a:bodyPr/>
                  <a:lstStyle/>
                  <a:p>
                    <a:fld id="{84193348-559A-174B-AF4B-960A189F3A9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0E1-A74F-B9D1-611F390C3F51}"/>
                </c:ext>
              </c:extLst>
            </c:dLbl>
            <c:dLbl>
              <c:idx val="1"/>
              <c:tx>
                <c:rich>
                  <a:bodyPr/>
                  <a:lstStyle/>
                  <a:p>
                    <a:fld id="{D1252F48-BF2B-2049-8544-330386205D7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0E1-A74F-B9D1-611F390C3F51}"/>
                </c:ext>
              </c:extLst>
            </c:dLbl>
            <c:dLbl>
              <c:idx val="2"/>
              <c:tx>
                <c:rich>
                  <a:bodyPr/>
                  <a:lstStyle/>
                  <a:p>
                    <a:fld id="{936AED4A-CCBF-7E4D-AA2D-9E341711D46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0E1-A74F-B9D1-611F390C3F51}"/>
                </c:ext>
              </c:extLst>
            </c:dLbl>
            <c:dLbl>
              <c:idx val="3"/>
              <c:tx>
                <c:rich>
                  <a:bodyPr/>
                  <a:lstStyle/>
                  <a:p>
                    <a:fld id="{440E3171-242E-1346-9F2A-56849112F98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F0E1-A74F-B9D1-611F390C3F51}"/>
                </c:ext>
              </c:extLst>
            </c:dLbl>
            <c:dLbl>
              <c:idx val="4"/>
              <c:tx>
                <c:rich>
                  <a:bodyPr/>
                  <a:lstStyle/>
                  <a:p>
                    <a:fld id="{9CCB28A7-15CF-5B4C-A745-568547A0341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F0E1-A74F-B9D1-611F390C3F51}"/>
                </c:ext>
              </c:extLst>
            </c:dLbl>
            <c:dLbl>
              <c:idx val="5"/>
              <c:tx>
                <c:rich>
                  <a:bodyPr/>
                  <a:lstStyle/>
                  <a:p>
                    <a:fld id="{8B97CF31-3C81-FA4E-886A-683B35F12E3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F0E1-A74F-B9D1-611F390C3F51}"/>
                </c:ext>
              </c:extLst>
            </c:dLbl>
            <c:dLbl>
              <c:idx val="6"/>
              <c:tx>
                <c:rich>
                  <a:bodyPr/>
                  <a:lstStyle/>
                  <a:p>
                    <a:fld id="{F8530088-AA42-F246-9CF1-6E66217BE54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F0E1-A74F-B9D1-611F390C3F51}"/>
                </c:ext>
              </c:extLst>
            </c:dLbl>
            <c:dLbl>
              <c:idx val="7"/>
              <c:tx>
                <c:rich>
                  <a:bodyPr/>
                  <a:lstStyle/>
                  <a:p>
                    <a:fld id="{931C7B66-F68A-D046-B262-D767D7AA991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F0E1-A74F-B9D1-611F390C3F51}"/>
                </c:ext>
              </c:extLst>
            </c:dLbl>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Correlation!$D$71:$D$78</c:f>
              <c:numCache>
                <c:formatCode>#,##0.00</c:formatCode>
                <c:ptCount val="8"/>
                <c:pt idx="0">
                  <c:v>19.582046411793709</c:v>
                </c:pt>
                <c:pt idx="1">
                  <c:v>25.408571498055178</c:v>
                </c:pt>
                <c:pt idx="2">
                  <c:v>33.123543339591549</c:v>
                </c:pt>
                <c:pt idx="3">
                  <c:v>38.047728129967389</c:v>
                </c:pt>
                <c:pt idx="4">
                  <c:v>44.572223505489177</c:v>
                </c:pt>
                <c:pt idx="5">
                  <c:v>55.170451706332528</c:v>
                </c:pt>
                <c:pt idx="6">
                  <c:v>67.925902871877483</c:v>
                </c:pt>
                <c:pt idx="7">
                  <c:v>74.647473253484378</c:v>
                </c:pt>
              </c:numCache>
            </c:numRef>
          </c:xVal>
          <c:yVal>
            <c:numRef>
              <c:f>Correlation!$D$79:$D$86</c:f>
              <c:numCache>
                <c:formatCode>#,##0.00</c:formatCode>
                <c:ptCount val="8"/>
                <c:pt idx="0">
                  <c:v>803.48692082311447</c:v>
                </c:pt>
                <c:pt idx="1">
                  <c:v>743.87292103467917</c:v>
                </c:pt>
                <c:pt idx="2">
                  <c:v>765.42666259430746</c:v>
                </c:pt>
                <c:pt idx="3">
                  <c:v>809.20654679868619</c:v>
                </c:pt>
                <c:pt idx="4">
                  <c:v>876.31768628740019</c:v>
                </c:pt>
                <c:pt idx="5">
                  <c:v>907.89304965328859</c:v>
                </c:pt>
                <c:pt idx="6">
                  <c:v>790.06784623932026</c:v>
                </c:pt>
                <c:pt idx="7">
                  <c:v>849.23550702757711</c:v>
                </c:pt>
              </c:numCache>
            </c:numRef>
          </c:yVal>
          <c:smooth val="0"/>
          <c:extLst>
            <c:ext xmlns:c15="http://schemas.microsoft.com/office/drawing/2012/chart" uri="{02D57815-91ED-43cb-92C2-25804820EDAC}">
              <c15:datalabelsRange>
                <c15:f>Correlation!$B$34:$B$41</c15:f>
                <c15:dlblRangeCache>
                  <c:ptCount val="8"/>
                  <c:pt idx="0">
                    <c:v>1950</c:v>
                  </c:pt>
                  <c:pt idx="1">
                    <c:v>1960</c:v>
                  </c:pt>
                  <c:pt idx="2">
                    <c:v>1970</c:v>
                  </c:pt>
                  <c:pt idx="3">
                    <c:v>1980</c:v>
                  </c:pt>
                  <c:pt idx="4">
                    <c:v>1990</c:v>
                  </c:pt>
                  <c:pt idx="5">
                    <c:v>2000</c:v>
                  </c:pt>
                  <c:pt idx="6">
                    <c:v>2010</c:v>
                  </c:pt>
                  <c:pt idx="7">
                    <c:v>2019</c:v>
                  </c:pt>
                </c15:dlblRangeCache>
              </c15:datalabelsRange>
            </c:ext>
            <c:ext xmlns:c16="http://schemas.microsoft.com/office/drawing/2014/chart" uri="{C3380CC4-5D6E-409C-BE32-E72D297353CC}">
              <c16:uniqueId val="{00000011-F0E1-A74F-B9D1-611F390C3F51}"/>
            </c:ext>
          </c:extLst>
        </c:ser>
        <c:dLbls>
          <c:dLblPos val="t"/>
          <c:showLegendKey val="0"/>
          <c:showVal val="1"/>
          <c:showCatName val="0"/>
          <c:showSerName val="0"/>
          <c:showPercent val="0"/>
          <c:showBubbleSize val="0"/>
        </c:dLbls>
        <c:axId val="1948927040"/>
        <c:axId val="1948929312"/>
      </c:scatterChart>
      <c:valAx>
        <c:axId val="1948927040"/>
        <c:scaling>
          <c:orientation val="minMax"/>
          <c:max val="80"/>
          <c:min val="5"/>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948929312"/>
        <c:crosses val="autoZero"/>
        <c:crossBetween val="midCat"/>
      </c:valAx>
      <c:valAx>
        <c:axId val="1948929312"/>
        <c:scaling>
          <c:orientation val="minMax"/>
          <c:max val="1100"/>
          <c:min val="700"/>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9489270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en-US" sz="1500" b="1"/>
              <a:t>Number of Person Engaged (% of Population) </a:t>
            </a:r>
            <a:r>
              <a:rPr lang="en-US" sz="1500" b="1" baseline="0"/>
              <a:t>vs Labour Productivity</a:t>
            </a:r>
          </a:p>
          <a:p>
            <a:pPr>
              <a:defRPr/>
            </a:pPr>
            <a:r>
              <a:rPr lang="en-US" sz="1200" baseline="0"/>
              <a:t>EU15 and US - 1950-2022</a:t>
            </a:r>
            <a:endParaRPr lang="en-US" sz="1200"/>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scatterChart>
        <c:scatterStyle val="lineMarker"/>
        <c:varyColors val="0"/>
        <c:ser>
          <c:idx val="0"/>
          <c:order val="0"/>
          <c:tx>
            <c:strRef>
              <c:f>Correlation!$E$127</c:f>
              <c:strCache>
                <c:ptCount val="1"/>
                <c:pt idx="0">
                  <c:v>EU15</c:v>
                </c:pt>
              </c:strCache>
            </c:strRef>
          </c:tx>
          <c:spPr>
            <a:ln w="19050" cap="rnd">
              <a:solidFill>
                <a:srgbClr val="FF0000"/>
              </a:solidFill>
              <a:round/>
            </a:ln>
            <a:effectLst/>
          </c:spPr>
          <c:marker>
            <c:symbol val="circle"/>
            <c:size val="5"/>
            <c:spPr>
              <a:solidFill>
                <a:srgbClr val="FF0000"/>
              </a:solidFill>
              <a:ln w="9525">
                <a:solidFill>
                  <a:srgbClr val="FF0000"/>
                </a:solidFill>
              </a:ln>
              <a:effectLst/>
            </c:spPr>
          </c:marker>
          <c:dLbls>
            <c:dLbl>
              <c:idx val="0"/>
              <c:tx>
                <c:rich>
                  <a:bodyPr/>
                  <a:lstStyle/>
                  <a:p>
                    <a:fld id="{A8F600B1-F61D-0F47-A21D-B725309DA61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8E78-8F47-B804-7C92B0BBF4A3}"/>
                </c:ext>
              </c:extLst>
            </c:dLbl>
            <c:dLbl>
              <c:idx val="1"/>
              <c:tx>
                <c:rich>
                  <a:bodyPr/>
                  <a:lstStyle/>
                  <a:p>
                    <a:fld id="{34304FFF-FA1E-A946-BD87-DFC66394B54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8E78-8F47-B804-7C92B0BBF4A3}"/>
                </c:ext>
              </c:extLst>
            </c:dLbl>
            <c:dLbl>
              <c:idx val="2"/>
              <c:tx>
                <c:rich>
                  <a:bodyPr/>
                  <a:lstStyle/>
                  <a:p>
                    <a:fld id="{E230F450-B35D-394D-A32F-7ACC8018161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8E78-8F47-B804-7C92B0BBF4A3}"/>
                </c:ext>
              </c:extLst>
            </c:dLbl>
            <c:dLbl>
              <c:idx val="3"/>
              <c:tx>
                <c:rich>
                  <a:bodyPr/>
                  <a:lstStyle/>
                  <a:p>
                    <a:fld id="{98EF22DB-28CC-F144-BE5E-88FFB9C26A1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8E78-8F47-B804-7C92B0BBF4A3}"/>
                </c:ext>
              </c:extLst>
            </c:dLbl>
            <c:dLbl>
              <c:idx val="4"/>
              <c:tx>
                <c:rich>
                  <a:bodyPr/>
                  <a:lstStyle/>
                  <a:p>
                    <a:fld id="{26D74A6B-C741-AB41-B641-5630FD2898C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8E78-8F47-B804-7C92B0BBF4A3}"/>
                </c:ext>
              </c:extLst>
            </c:dLbl>
            <c:dLbl>
              <c:idx val="5"/>
              <c:tx>
                <c:rich>
                  <a:bodyPr/>
                  <a:lstStyle/>
                  <a:p>
                    <a:fld id="{F7DDE203-92BF-764B-B532-77AC8DB04EF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E78-8F47-B804-7C92B0BBF4A3}"/>
                </c:ext>
              </c:extLst>
            </c:dLbl>
            <c:dLbl>
              <c:idx val="6"/>
              <c:tx>
                <c:rich>
                  <a:bodyPr/>
                  <a:lstStyle/>
                  <a:p>
                    <a:fld id="{9EE55336-6CA8-AA4E-8439-0D83CF4E3D4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E78-8F47-B804-7C92B0BBF4A3}"/>
                </c:ext>
              </c:extLst>
            </c:dLbl>
            <c:dLbl>
              <c:idx val="7"/>
              <c:tx>
                <c:rich>
                  <a:bodyPr/>
                  <a:lstStyle/>
                  <a:p>
                    <a:fld id="{D1A438BE-03E3-5340-8B74-B1118C2EA78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E78-8F47-B804-7C92B0BBF4A3}"/>
                </c:ext>
              </c:extLst>
            </c:dLbl>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Correlation!$E$128:$E$135</c:f>
              <c:numCache>
                <c:formatCode>#,##0.00</c:formatCode>
                <c:ptCount val="8"/>
                <c:pt idx="0">
                  <c:v>6.6212190721597937</c:v>
                </c:pt>
                <c:pt idx="1">
                  <c:v>10.663876804829808</c:v>
                </c:pt>
                <c:pt idx="2">
                  <c:v>18.574377140647833</c:v>
                </c:pt>
                <c:pt idx="3">
                  <c:v>28.006089202642503</c:v>
                </c:pt>
                <c:pt idx="4">
                  <c:v>34.380683483398052</c:v>
                </c:pt>
                <c:pt idx="5">
                  <c:v>47.910914748983231</c:v>
                </c:pt>
                <c:pt idx="6">
                  <c:v>56.257984000806566</c:v>
                </c:pt>
                <c:pt idx="7">
                  <c:v>63.229918690844144</c:v>
                </c:pt>
              </c:numCache>
            </c:numRef>
          </c:xVal>
          <c:yVal>
            <c:numRef>
              <c:f>Correlation!$E$136:$E$143</c:f>
              <c:numCache>
                <c:formatCode>0.00%</c:formatCode>
                <c:ptCount val="8"/>
                <c:pt idx="0">
                  <c:v>0.44416064944294015</c:v>
                </c:pt>
                <c:pt idx="1">
                  <c:v>0.45142467608115833</c:v>
                </c:pt>
                <c:pt idx="2">
                  <c:v>0.42974898966758868</c:v>
                </c:pt>
                <c:pt idx="3">
                  <c:v>0.42710627546340951</c:v>
                </c:pt>
                <c:pt idx="4">
                  <c:v>0.43996312447208819</c:v>
                </c:pt>
                <c:pt idx="5">
                  <c:v>0.4484391046468994</c:v>
                </c:pt>
                <c:pt idx="6">
                  <c:v>0.45326934573796934</c:v>
                </c:pt>
                <c:pt idx="7">
                  <c:v>0.47160782486334157</c:v>
                </c:pt>
              </c:numCache>
            </c:numRef>
          </c:yVal>
          <c:smooth val="0"/>
          <c:extLst>
            <c:ext xmlns:c15="http://schemas.microsoft.com/office/drawing/2012/chart" uri="{02D57815-91ED-43cb-92C2-25804820EDAC}">
              <c15:datalabelsRange>
                <c15:f>Correlation!$B$26:$B$33</c15:f>
                <c15:dlblRangeCache>
                  <c:ptCount val="8"/>
                  <c:pt idx="0">
                    <c:v>1950</c:v>
                  </c:pt>
                  <c:pt idx="1">
                    <c:v>1960</c:v>
                  </c:pt>
                  <c:pt idx="2">
                    <c:v>1970</c:v>
                  </c:pt>
                  <c:pt idx="3">
                    <c:v>1980</c:v>
                  </c:pt>
                  <c:pt idx="4">
                    <c:v>1990</c:v>
                  </c:pt>
                  <c:pt idx="5">
                    <c:v>2000</c:v>
                  </c:pt>
                  <c:pt idx="6">
                    <c:v>2010</c:v>
                  </c:pt>
                  <c:pt idx="7">
                    <c:v>2019</c:v>
                  </c:pt>
                </c15:dlblRangeCache>
              </c15:datalabelsRange>
            </c:ext>
            <c:ext xmlns:c16="http://schemas.microsoft.com/office/drawing/2014/chart" uri="{C3380CC4-5D6E-409C-BE32-E72D297353CC}">
              <c16:uniqueId val="{00000008-8E78-8F47-B804-7C92B0BBF4A3}"/>
            </c:ext>
          </c:extLst>
        </c:ser>
        <c:ser>
          <c:idx val="1"/>
          <c:order val="1"/>
          <c:tx>
            <c:strRef>
              <c:f>Correlation!$F$127</c:f>
              <c:strCache>
                <c:ptCount val="1"/>
                <c:pt idx="0">
                  <c:v>USA</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dLbl>
              <c:idx val="0"/>
              <c:tx>
                <c:rich>
                  <a:bodyPr/>
                  <a:lstStyle/>
                  <a:p>
                    <a:fld id="{D23E022C-1DCB-4A41-BAE8-0752F892E7E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E78-8F47-B804-7C92B0BBF4A3}"/>
                </c:ext>
              </c:extLst>
            </c:dLbl>
            <c:dLbl>
              <c:idx val="1"/>
              <c:tx>
                <c:rich>
                  <a:bodyPr/>
                  <a:lstStyle/>
                  <a:p>
                    <a:fld id="{B61849FD-FB3E-DA41-B27B-E30C43497AA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E78-8F47-B804-7C92B0BBF4A3}"/>
                </c:ext>
              </c:extLst>
            </c:dLbl>
            <c:dLbl>
              <c:idx val="2"/>
              <c:tx>
                <c:rich>
                  <a:bodyPr/>
                  <a:lstStyle/>
                  <a:p>
                    <a:fld id="{A7C40C62-0DAF-1744-B5F1-F79A3478ED9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8E78-8F47-B804-7C92B0BBF4A3}"/>
                </c:ext>
              </c:extLst>
            </c:dLbl>
            <c:dLbl>
              <c:idx val="3"/>
              <c:tx>
                <c:rich>
                  <a:bodyPr/>
                  <a:lstStyle/>
                  <a:p>
                    <a:fld id="{6D875B37-B112-8940-9542-3CE831FFCDB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8E78-8F47-B804-7C92B0BBF4A3}"/>
                </c:ext>
              </c:extLst>
            </c:dLbl>
            <c:dLbl>
              <c:idx val="4"/>
              <c:tx>
                <c:rich>
                  <a:bodyPr/>
                  <a:lstStyle/>
                  <a:p>
                    <a:fld id="{02E6F5AA-CC2F-F249-84F3-79A898E716D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8E78-8F47-B804-7C92B0BBF4A3}"/>
                </c:ext>
              </c:extLst>
            </c:dLbl>
            <c:dLbl>
              <c:idx val="5"/>
              <c:tx>
                <c:rich>
                  <a:bodyPr/>
                  <a:lstStyle/>
                  <a:p>
                    <a:fld id="{E5300D45-6E6C-D748-BE7C-353FD08E5B7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8E78-8F47-B804-7C92B0BBF4A3}"/>
                </c:ext>
              </c:extLst>
            </c:dLbl>
            <c:dLbl>
              <c:idx val="6"/>
              <c:tx>
                <c:rich>
                  <a:bodyPr/>
                  <a:lstStyle/>
                  <a:p>
                    <a:fld id="{77ED0FB0-D0CE-FE4F-9899-6822E0C9E6F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8E78-8F47-B804-7C92B0BBF4A3}"/>
                </c:ext>
              </c:extLst>
            </c:dLbl>
            <c:dLbl>
              <c:idx val="7"/>
              <c:tx>
                <c:rich>
                  <a:bodyPr/>
                  <a:lstStyle/>
                  <a:p>
                    <a:fld id="{C0F6BBB3-6839-C747-8CA4-9CEDB9030AB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8E78-8F47-B804-7C92B0BBF4A3}"/>
                </c:ext>
              </c:extLst>
            </c:dLbl>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Correlation!$F$128:$F$135</c:f>
              <c:numCache>
                <c:formatCode>#,##0.00</c:formatCode>
                <c:ptCount val="8"/>
                <c:pt idx="0">
                  <c:v>19.582046411793709</c:v>
                </c:pt>
                <c:pt idx="1">
                  <c:v>25.408571498055178</c:v>
                </c:pt>
                <c:pt idx="2">
                  <c:v>33.123543339591549</c:v>
                </c:pt>
                <c:pt idx="3">
                  <c:v>38.047728129967389</c:v>
                </c:pt>
                <c:pt idx="4">
                  <c:v>44.572223505489177</c:v>
                </c:pt>
                <c:pt idx="5">
                  <c:v>55.170451706332528</c:v>
                </c:pt>
                <c:pt idx="6">
                  <c:v>67.925902871877483</c:v>
                </c:pt>
                <c:pt idx="7">
                  <c:v>74.647473253484378</c:v>
                </c:pt>
              </c:numCache>
            </c:numRef>
          </c:xVal>
          <c:yVal>
            <c:numRef>
              <c:f>Correlation!$F$136:$F$143</c:f>
              <c:numCache>
                <c:formatCode>0.00%</c:formatCode>
                <c:ptCount val="8"/>
                <c:pt idx="0">
                  <c:v>0.40632783094653763</c:v>
                </c:pt>
                <c:pt idx="1">
                  <c:v>0.3864603992651573</c:v>
                </c:pt>
                <c:pt idx="2">
                  <c:v>0.40618486031388318</c:v>
                </c:pt>
                <c:pt idx="3">
                  <c:v>0.45111439920738466</c:v>
                </c:pt>
                <c:pt idx="4">
                  <c:v>0.4899806201896294</c:v>
                </c:pt>
                <c:pt idx="5">
                  <c:v>0.49386880612637218</c:v>
                </c:pt>
                <c:pt idx="6">
                  <c:v>0.45684120218441326</c:v>
                </c:pt>
                <c:pt idx="7">
                  <c:v>0.48252074807483814</c:v>
                </c:pt>
              </c:numCache>
            </c:numRef>
          </c:yVal>
          <c:smooth val="0"/>
          <c:extLst>
            <c:ext xmlns:c15="http://schemas.microsoft.com/office/drawing/2012/chart" uri="{02D57815-91ED-43cb-92C2-25804820EDAC}">
              <c15:datalabelsRange>
                <c15:f>Correlation!$B$34:$B$41</c15:f>
                <c15:dlblRangeCache>
                  <c:ptCount val="8"/>
                  <c:pt idx="0">
                    <c:v>1950</c:v>
                  </c:pt>
                  <c:pt idx="1">
                    <c:v>1960</c:v>
                  </c:pt>
                  <c:pt idx="2">
                    <c:v>1970</c:v>
                  </c:pt>
                  <c:pt idx="3">
                    <c:v>1980</c:v>
                  </c:pt>
                  <c:pt idx="4">
                    <c:v>1990</c:v>
                  </c:pt>
                  <c:pt idx="5">
                    <c:v>2000</c:v>
                  </c:pt>
                  <c:pt idx="6">
                    <c:v>2010</c:v>
                  </c:pt>
                  <c:pt idx="7">
                    <c:v>2019</c:v>
                  </c:pt>
                </c15:dlblRangeCache>
              </c15:datalabelsRange>
            </c:ext>
            <c:ext xmlns:c16="http://schemas.microsoft.com/office/drawing/2014/chart" uri="{C3380CC4-5D6E-409C-BE32-E72D297353CC}">
              <c16:uniqueId val="{00000011-8E78-8F47-B804-7C92B0BBF4A3}"/>
            </c:ext>
          </c:extLst>
        </c:ser>
        <c:dLbls>
          <c:dLblPos val="t"/>
          <c:showLegendKey val="0"/>
          <c:showVal val="1"/>
          <c:showCatName val="0"/>
          <c:showSerName val="0"/>
          <c:showPercent val="0"/>
          <c:showBubbleSize val="0"/>
        </c:dLbls>
        <c:axId val="1948927040"/>
        <c:axId val="1948929312"/>
      </c:scatterChart>
      <c:valAx>
        <c:axId val="1948927040"/>
        <c:scaling>
          <c:orientation val="minMax"/>
          <c:max val="80"/>
          <c:min val="5"/>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948929312"/>
        <c:crosses val="autoZero"/>
        <c:crossBetween val="midCat"/>
      </c:valAx>
      <c:valAx>
        <c:axId val="1948929312"/>
        <c:scaling>
          <c:orientation val="minMax"/>
          <c:max val="0.51"/>
          <c:min val="0.37"/>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9489270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en-US" sz="1500" b="1"/>
              <a:t>Decomposition of EU15/US GDP per Capita Gap</a:t>
            </a:r>
          </a:p>
          <a:p>
            <a:pPr>
              <a:defRPr/>
            </a:pPr>
            <a:r>
              <a:rPr lang="en-US" sz="1200"/>
              <a:t>%</a:t>
            </a:r>
            <a:r>
              <a:rPr lang="en-US" sz="1200" baseline="0"/>
              <a:t> of Total Gap </a:t>
            </a:r>
            <a:r>
              <a:rPr lang="it-IT" sz="1200"/>
              <a:t>- 2019 </a:t>
            </a:r>
            <a:endParaRPr lang="en-US" sz="1200"/>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pieChart>
        <c:varyColors val="1"/>
        <c:ser>
          <c:idx val="0"/>
          <c:order val="0"/>
          <c:dPt>
            <c:idx val="0"/>
            <c:bubble3D val="0"/>
            <c:spPr>
              <a:solidFill>
                <a:schemeClr val="accent1"/>
              </a:solidFill>
              <a:ln w="19050">
                <a:solidFill>
                  <a:schemeClr val="accent1"/>
                </a:solidFill>
              </a:ln>
              <a:effectLst/>
            </c:spPr>
            <c:extLst>
              <c:ext xmlns:c16="http://schemas.microsoft.com/office/drawing/2014/chart" uri="{C3380CC4-5D6E-409C-BE32-E72D297353CC}">
                <c16:uniqueId val="{00000001-04E8-EB4E-B155-29DF58BD5F3A}"/>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04E8-EB4E-B155-29DF58BD5F3A}"/>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04E8-EB4E-B155-29DF58BD5F3A}"/>
              </c:ext>
            </c:extLst>
          </c:dPt>
          <c:dLbls>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IT"/>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Pivot_Decomposition_PWT!$A$18:$A$20</c:f>
              <c:strCache>
                <c:ptCount val="3"/>
                <c:pt idx="0">
                  <c:v>GDP per hour worked</c:v>
                </c:pt>
                <c:pt idx="1">
                  <c:v>Average annual hours worked by persons engaged</c:v>
                </c:pt>
                <c:pt idx="2">
                  <c:v>Number of persons engaged</c:v>
                </c:pt>
              </c:strCache>
            </c:strRef>
          </c:cat>
          <c:val>
            <c:numRef>
              <c:f>Pivot_Decomposition_PWT!$I$18:$I$20</c:f>
              <c:numCache>
                <c:formatCode>0.00%</c:formatCode>
                <c:ptCount val="3"/>
                <c:pt idx="0">
                  <c:v>0.5540050746435452</c:v>
                </c:pt>
                <c:pt idx="1">
                  <c:v>0.37166078173060807</c:v>
                </c:pt>
                <c:pt idx="2">
                  <c:v>7.4334143625842578E-2</c:v>
                </c:pt>
              </c:numCache>
            </c:numRef>
          </c:val>
          <c:extLst>
            <c:ext xmlns:c16="http://schemas.microsoft.com/office/drawing/2014/chart" uri="{C3380CC4-5D6E-409C-BE32-E72D297353CC}">
              <c16:uniqueId val="{00000006-04E8-EB4E-B155-29DF58BD5F3A}"/>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en-US" sz="1500" b="1"/>
              <a:t>Decomposition of EU15/US GDP per Capita Gap </a:t>
            </a:r>
          </a:p>
          <a:p>
            <a:pPr>
              <a:defRPr/>
            </a:pPr>
            <a:r>
              <a:rPr lang="it-IT" sz="1200"/>
              <a:t>2019</a:t>
            </a:r>
            <a:endParaRPr lang="en-US" sz="1200"/>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pieChart>
        <c:varyColors val="1"/>
        <c:ser>
          <c:idx val="0"/>
          <c:order val="0"/>
          <c:dPt>
            <c:idx val="0"/>
            <c:bubble3D val="0"/>
            <c:spPr>
              <a:solidFill>
                <a:schemeClr val="accent1"/>
              </a:solidFill>
              <a:ln w="19050">
                <a:solidFill>
                  <a:schemeClr val="accent1"/>
                </a:solidFill>
              </a:ln>
              <a:effectLst/>
            </c:spPr>
            <c:extLst>
              <c:ext xmlns:c16="http://schemas.microsoft.com/office/drawing/2014/chart" uri="{C3380CC4-5D6E-409C-BE32-E72D297353CC}">
                <c16:uniqueId val="{00000001-C5C2-3243-83F2-477F0FA85D31}"/>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C5C2-3243-83F2-477F0FA85D31}"/>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C5C2-3243-83F2-477F0FA85D31}"/>
              </c:ext>
            </c:extLst>
          </c:dPt>
          <c:dLbls>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IT"/>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Pivot_Decomposition_PWT!$A$18:$A$20</c:f>
              <c:strCache>
                <c:ptCount val="3"/>
                <c:pt idx="0">
                  <c:v>GDP per hour worked</c:v>
                </c:pt>
                <c:pt idx="1">
                  <c:v>Average annual hours worked by persons engaged</c:v>
                </c:pt>
                <c:pt idx="2">
                  <c:v>Number of persons engaged</c:v>
                </c:pt>
              </c:strCache>
            </c:strRef>
          </c:cat>
          <c:val>
            <c:numRef>
              <c:f>Pivot_Decomposition_PWT!$J$18:$J$20</c:f>
              <c:numCache>
                <c:formatCode>0.00%</c:formatCode>
                <c:ptCount val="3"/>
                <c:pt idx="0">
                  <c:v>-0.14343802751533155</c:v>
                </c:pt>
                <c:pt idx="1">
                  <c:v>-9.6227077830550914E-2</c:v>
                </c:pt>
                <c:pt idx="2">
                  <c:v>-1.9245930094760447E-2</c:v>
                </c:pt>
              </c:numCache>
            </c:numRef>
          </c:val>
          <c:extLst>
            <c:ext xmlns:c16="http://schemas.microsoft.com/office/drawing/2014/chart" uri="{C3380CC4-5D6E-409C-BE32-E72D297353CC}">
              <c16:uniqueId val="{00000006-C5C2-3243-83F2-477F0FA85D31}"/>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en-US" sz="1500" b="1"/>
              <a:t>Decomposition of EU15/US Hours</a:t>
            </a:r>
            <a:r>
              <a:rPr lang="en-US" sz="1500" b="1" baseline="0"/>
              <a:t> Worked per Capita Cumulative % Change </a:t>
            </a:r>
          </a:p>
          <a:p>
            <a:pPr>
              <a:defRPr/>
            </a:pPr>
            <a:r>
              <a:rPr lang="en-US" sz="1200"/>
              <a:t>1960-1995</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pieChart>
        <c:varyColors val="1"/>
        <c:ser>
          <c:idx val="0"/>
          <c:order val="0"/>
          <c:dPt>
            <c:idx val="0"/>
            <c:bubble3D val="0"/>
            <c:spPr>
              <a:solidFill>
                <a:srgbClr val="FF0000"/>
              </a:solidFill>
              <a:ln w="19050">
                <a:solidFill>
                  <a:srgbClr val="FF0000"/>
                </a:solidFill>
              </a:ln>
              <a:effectLst/>
            </c:spPr>
            <c:extLst>
              <c:ext xmlns:c16="http://schemas.microsoft.com/office/drawing/2014/chart" uri="{C3380CC4-5D6E-409C-BE32-E72D297353CC}">
                <c16:uniqueId val="{00000001-554C-F942-9534-796ADFD32999}"/>
              </c:ext>
            </c:extLst>
          </c:dPt>
          <c:dPt>
            <c:idx val="1"/>
            <c:bubble3D val="0"/>
            <c:spPr>
              <a:solidFill>
                <a:srgbClr val="00B050"/>
              </a:solidFill>
              <a:ln w="19050">
                <a:solidFill>
                  <a:srgbClr val="00B050"/>
                </a:solidFill>
              </a:ln>
              <a:effectLst/>
            </c:spPr>
            <c:extLst>
              <c:ext xmlns:c16="http://schemas.microsoft.com/office/drawing/2014/chart" uri="{C3380CC4-5D6E-409C-BE32-E72D297353CC}">
                <c16:uniqueId val="{00000003-554C-F942-9534-796ADFD32999}"/>
              </c:ext>
            </c:extLst>
          </c:dPt>
          <c:dPt>
            <c:idx val="2"/>
            <c:bubble3D val="0"/>
            <c:spPr>
              <a:solidFill>
                <a:schemeClr val="accent1"/>
              </a:solidFill>
              <a:ln w="19050">
                <a:solidFill>
                  <a:schemeClr val="accent1"/>
                </a:solidFill>
              </a:ln>
              <a:effectLst/>
            </c:spPr>
            <c:extLst>
              <c:ext xmlns:c16="http://schemas.microsoft.com/office/drawing/2014/chart" uri="{C3380CC4-5D6E-409C-BE32-E72D297353CC}">
                <c16:uniqueId val="{00000005-554C-F942-9534-796ADFD32999}"/>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IT"/>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'Pivot_EU15 to US_PWT'!$A$343:$A$345</c:f>
              <c:strCache>
                <c:ptCount val="3"/>
                <c:pt idx="0">
                  <c:v>Average annual hours worked by persons engaged</c:v>
                </c:pt>
                <c:pt idx="1">
                  <c:v>Number of persons engaged</c:v>
                </c:pt>
                <c:pt idx="2">
                  <c:v>Hours worked per capita</c:v>
                </c:pt>
              </c:strCache>
            </c:strRef>
          </c:cat>
          <c:val>
            <c:numRef>
              <c:f>'Pivot_EU15 to US_PWT'!$D$343:$D$345</c:f>
              <c:numCache>
                <c:formatCode>0.00%</c:formatCode>
                <c:ptCount val="3"/>
                <c:pt idx="0">
                  <c:v>-0.142390065439057</c:v>
                </c:pt>
                <c:pt idx="1">
                  <c:v>-0.2330430589574809</c:v>
                </c:pt>
                <c:pt idx="2">
                  <c:v>-0.37543312439653964</c:v>
                </c:pt>
              </c:numCache>
            </c:numRef>
          </c:val>
          <c:extLst>
            <c:ext xmlns:c16="http://schemas.microsoft.com/office/drawing/2014/chart" uri="{C3380CC4-5D6E-409C-BE32-E72D297353CC}">
              <c16:uniqueId val="{00000006-554C-F942-9534-796ADFD32999}"/>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4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1500" b="1" i="0" u="none" strike="noStrike" kern="1200" spc="0" baseline="0">
                <a:solidFill>
                  <a:sysClr val="windowText" lastClr="000000"/>
                </a:solidFill>
                <a:latin typeface="Times New Roman" panose="02020603050405020304" pitchFamily="18" charset="0"/>
                <a:cs typeface="Times New Roman" panose="02020603050405020304" pitchFamily="18" charset="0"/>
              </a:rPr>
              <a:t>Decomposition of EU15/US Hours Worked per Capita Cumulative % Change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solidFill>
              </a:defRPr>
            </a:pPr>
            <a:r>
              <a:rPr lang="en-US" sz="1200"/>
              <a:t>1996-2019</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4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pieChart>
        <c:varyColors val="1"/>
        <c:ser>
          <c:idx val="0"/>
          <c:order val="0"/>
          <c:dPt>
            <c:idx val="0"/>
            <c:bubble3D val="0"/>
            <c:spPr>
              <a:solidFill>
                <a:srgbClr val="FF0000"/>
              </a:solidFill>
              <a:ln w="19050">
                <a:solidFill>
                  <a:srgbClr val="FF0000"/>
                </a:solidFill>
              </a:ln>
              <a:effectLst/>
            </c:spPr>
            <c:extLst>
              <c:ext xmlns:c16="http://schemas.microsoft.com/office/drawing/2014/chart" uri="{C3380CC4-5D6E-409C-BE32-E72D297353CC}">
                <c16:uniqueId val="{00000001-FF70-204F-9B92-8D82785259D1}"/>
              </c:ext>
            </c:extLst>
          </c:dPt>
          <c:dPt>
            <c:idx val="1"/>
            <c:bubble3D val="0"/>
            <c:spPr>
              <a:solidFill>
                <a:srgbClr val="00B050"/>
              </a:solidFill>
              <a:ln w="19050">
                <a:solidFill>
                  <a:srgbClr val="00B050"/>
                </a:solidFill>
              </a:ln>
              <a:effectLst/>
            </c:spPr>
            <c:extLst>
              <c:ext xmlns:c16="http://schemas.microsoft.com/office/drawing/2014/chart" uri="{C3380CC4-5D6E-409C-BE32-E72D297353CC}">
                <c16:uniqueId val="{00000003-FF70-204F-9B92-8D82785259D1}"/>
              </c:ext>
            </c:extLst>
          </c:dPt>
          <c:dPt>
            <c:idx val="2"/>
            <c:bubble3D val="0"/>
            <c:spPr>
              <a:solidFill>
                <a:schemeClr val="accent1"/>
              </a:solidFill>
              <a:ln w="19050">
                <a:solidFill>
                  <a:schemeClr val="accent1"/>
                </a:solidFill>
              </a:ln>
              <a:effectLst/>
            </c:spPr>
            <c:extLst>
              <c:ext xmlns:c16="http://schemas.microsoft.com/office/drawing/2014/chart" uri="{C3380CC4-5D6E-409C-BE32-E72D297353CC}">
                <c16:uniqueId val="{00000005-FF70-204F-9B92-8D82785259D1}"/>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IT"/>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'Pivot_EU15 to US_PWT'!$A$382:$A$384</c:f>
              <c:strCache>
                <c:ptCount val="3"/>
                <c:pt idx="0">
                  <c:v>Average annual hours worked by persons engaged</c:v>
                </c:pt>
                <c:pt idx="1">
                  <c:v>Number of persons engaged</c:v>
                </c:pt>
                <c:pt idx="2">
                  <c:v>Hours worked per capita</c:v>
                </c:pt>
              </c:strCache>
            </c:strRef>
          </c:cat>
          <c:val>
            <c:numRef>
              <c:f>'Pivot_EU15 to US_PWT'!$D$382:$D$384</c:f>
              <c:numCache>
                <c:formatCode>0.00%</c:formatCode>
                <c:ptCount val="3"/>
                <c:pt idx="0">
                  <c:v>-2.6689353796533175E-2</c:v>
                </c:pt>
                <c:pt idx="1">
                  <c:v>0.11627187449000796</c:v>
                </c:pt>
                <c:pt idx="2">
                  <c:v>8.958252069347461E-2</c:v>
                </c:pt>
              </c:numCache>
            </c:numRef>
          </c:val>
          <c:extLst>
            <c:ext xmlns:c16="http://schemas.microsoft.com/office/drawing/2014/chart" uri="{C3380CC4-5D6E-409C-BE32-E72D297353CC}">
              <c16:uniqueId val="{00000006-FF70-204F-9B92-8D82785259D1}"/>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en-US" sz="1500" b="1"/>
              <a:t>GDP per Capita</a:t>
            </a:r>
          </a:p>
          <a:p>
            <a:pPr>
              <a:defRPr/>
            </a:pPr>
            <a:r>
              <a:rPr lang="en-US" sz="1200"/>
              <a:t>PPP 2017 constant int. prices - EU15 and US - 1950-2019 </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lineChart>
        <c:grouping val="standard"/>
        <c:varyColors val="0"/>
        <c:ser>
          <c:idx val="0"/>
          <c:order val="0"/>
          <c:tx>
            <c:strRef>
              <c:f>'Pivot_EU15 to US_PWT'!$B$83</c:f>
              <c:strCache>
                <c:ptCount val="1"/>
                <c:pt idx="0">
                  <c:v>United States</c:v>
                </c:pt>
              </c:strCache>
            </c:strRef>
          </c:tx>
          <c:spPr>
            <a:ln w="28575" cap="rnd">
              <a:solidFill>
                <a:schemeClr val="accent1">
                  <a:lumMod val="75000"/>
                </a:schemeClr>
              </a:solidFill>
              <a:round/>
            </a:ln>
            <a:effectLst/>
          </c:spPr>
          <c:marker>
            <c:symbol val="none"/>
          </c:marker>
          <c:cat>
            <c:numRef>
              <c:f>'Pivot_EU15 to US_PWT'!$A$84:$A$153</c:f>
              <c:numCache>
                <c:formatCode>General</c:formatCode>
                <c:ptCount val="70"/>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numCache>
            </c:numRef>
          </c:cat>
          <c:val>
            <c:numRef>
              <c:f>'Pivot_EU15 to US_PWT'!$B$84:$B$153</c:f>
              <c:numCache>
                <c:formatCode>0.00</c:formatCode>
                <c:ptCount val="70"/>
                <c:pt idx="0">
                  <c:v>15733.918174827444</c:v>
                </c:pt>
                <c:pt idx="1">
                  <c:v>16560.23080341021</c:v>
                </c:pt>
                <c:pt idx="2">
                  <c:v>16890.197165840542</c:v>
                </c:pt>
                <c:pt idx="3">
                  <c:v>17429.46398351782</c:v>
                </c:pt>
                <c:pt idx="4">
                  <c:v>17039.06944337035</c:v>
                </c:pt>
                <c:pt idx="5">
                  <c:v>18016.987205865506</c:v>
                </c:pt>
                <c:pt idx="6">
                  <c:v>18098.396817204994</c:v>
                </c:pt>
                <c:pt idx="7">
                  <c:v>18164.218117019285</c:v>
                </c:pt>
                <c:pt idx="8">
                  <c:v>17741.52835310547</c:v>
                </c:pt>
                <c:pt idx="9">
                  <c:v>18713.42281588952</c:v>
                </c:pt>
                <c:pt idx="10">
                  <c:v>18900.7482995768</c:v>
                </c:pt>
                <c:pt idx="11">
                  <c:v>19068.181066674548</c:v>
                </c:pt>
                <c:pt idx="12">
                  <c:v>19929.942622525516</c:v>
                </c:pt>
                <c:pt idx="13">
                  <c:v>20496.012846995814</c:v>
                </c:pt>
                <c:pt idx="14">
                  <c:v>21400.358562020672</c:v>
                </c:pt>
                <c:pt idx="15">
                  <c:v>22554.895993143651</c:v>
                </c:pt>
                <c:pt idx="16">
                  <c:v>23765.60642379272</c:v>
                </c:pt>
                <c:pt idx="17">
                  <c:v>24127.708210106248</c:v>
                </c:pt>
                <c:pt idx="18">
                  <c:v>25068.510298377762</c:v>
                </c:pt>
                <c:pt idx="19">
                  <c:v>25626.912899659943</c:v>
                </c:pt>
                <c:pt idx="20">
                  <c:v>25353.64323172146</c:v>
                </c:pt>
                <c:pt idx="21">
                  <c:v>25966.945153122895</c:v>
                </c:pt>
                <c:pt idx="22">
                  <c:v>27129.837162787819</c:v>
                </c:pt>
                <c:pt idx="23">
                  <c:v>28446.589930512531</c:v>
                </c:pt>
                <c:pt idx="24">
                  <c:v>27676.157881907595</c:v>
                </c:pt>
                <c:pt idx="25">
                  <c:v>27293.371626766915</c:v>
                </c:pt>
                <c:pt idx="26">
                  <c:v>28636.968033890495</c:v>
                </c:pt>
                <c:pt idx="27">
                  <c:v>29661.018373383013</c:v>
                </c:pt>
                <c:pt idx="28">
                  <c:v>31063.999181292533</c:v>
                </c:pt>
                <c:pt idx="29">
                  <c:v>31637.714774881133</c:v>
                </c:pt>
                <c:pt idx="30">
                  <c:v>30788.470693586147</c:v>
                </c:pt>
                <c:pt idx="31">
                  <c:v>31356.350832045329</c:v>
                </c:pt>
                <c:pt idx="32">
                  <c:v>30491.000661170048</c:v>
                </c:pt>
                <c:pt idx="33">
                  <c:v>31756.36970717286</c:v>
                </c:pt>
                <c:pt idx="34">
                  <c:v>34003.111364977201</c:v>
                </c:pt>
                <c:pt idx="35">
                  <c:v>35122.457989314549</c:v>
                </c:pt>
                <c:pt idx="36">
                  <c:v>35925.32092226782</c:v>
                </c:pt>
                <c:pt idx="37">
                  <c:v>36705.523886120718</c:v>
                </c:pt>
                <c:pt idx="38">
                  <c:v>37861.156495701558</c:v>
                </c:pt>
                <c:pt idx="39">
                  <c:v>38857.742394703666</c:v>
                </c:pt>
                <c:pt idx="40">
                  <c:v>39059.427775015145</c:v>
                </c:pt>
                <c:pt idx="41">
                  <c:v>38626.507954349065</c:v>
                </c:pt>
                <c:pt idx="42">
                  <c:v>39649.00461169763</c:v>
                </c:pt>
                <c:pt idx="43">
                  <c:v>40479.049898288315</c:v>
                </c:pt>
                <c:pt idx="44">
                  <c:v>41818.952045963058</c:v>
                </c:pt>
                <c:pt idx="45">
                  <c:v>42499.739170601926</c:v>
                </c:pt>
                <c:pt idx="46">
                  <c:v>43719.368956125341</c:v>
                </c:pt>
                <c:pt idx="47">
                  <c:v>45308.07590866759</c:v>
                </c:pt>
                <c:pt idx="48">
                  <c:v>47051.944534804017</c:v>
                </c:pt>
                <c:pt idx="49">
                  <c:v>48715.886283933323</c:v>
                </c:pt>
                <c:pt idx="50">
                  <c:v>50088.869650411725</c:v>
                </c:pt>
                <c:pt idx="51">
                  <c:v>50100.332213789938</c:v>
                </c:pt>
                <c:pt idx="52">
                  <c:v>50485.061371525539</c:v>
                </c:pt>
                <c:pt idx="53">
                  <c:v>51433.425096751707</c:v>
                </c:pt>
                <c:pt idx="54">
                  <c:v>52963.72599611531</c:v>
                </c:pt>
                <c:pt idx="55">
                  <c:v>54210.992458068002</c:v>
                </c:pt>
                <c:pt idx="56">
                  <c:v>55241.392241655703</c:v>
                </c:pt>
                <c:pt idx="57">
                  <c:v>55708.23830758252</c:v>
                </c:pt>
                <c:pt idx="58">
                  <c:v>54420.689412202635</c:v>
                </c:pt>
                <c:pt idx="59">
                  <c:v>52803.468612970959</c:v>
                </c:pt>
                <c:pt idx="60">
                  <c:v>53666.071785845503</c:v>
                </c:pt>
                <c:pt idx="61">
                  <c:v>54003.355312988795</c:v>
                </c:pt>
                <c:pt idx="62">
                  <c:v>55012.610737508869</c:v>
                </c:pt>
                <c:pt idx="63">
                  <c:v>55906.839197599598</c:v>
                </c:pt>
                <c:pt idx="64">
                  <c:v>57116.945975765768</c:v>
                </c:pt>
                <c:pt idx="65">
                  <c:v>58916.796214739479</c:v>
                </c:pt>
                <c:pt idx="66">
                  <c:v>59703.70600378474</c:v>
                </c:pt>
                <c:pt idx="67">
                  <c:v>60768.010912206541</c:v>
                </c:pt>
                <c:pt idx="68">
                  <c:v>62273.53283902524</c:v>
                </c:pt>
                <c:pt idx="69">
                  <c:v>63393.284796750304</c:v>
                </c:pt>
              </c:numCache>
            </c:numRef>
          </c:val>
          <c:smooth val="0"/>
          <c:extLst>
            <c:ext xmlns:c16="http://schemas.microsoft.com/office/drawing/2014/chart" uri="{C3380CC4-5D6E-409C-BE32-E72D297353CC}">
              <c16:uniqueId val="{00000000-3DDB-7E4D-9F7C-EB32DC241FA2}"/>
            </c:ext>
          </c:extLst>
        </c:ser>
        <c:dLbls>
          <c:showLegendKey val="0"/>
          <c:showVal val="0"/>
          <c:showCatName val="0"/>
          <c:showSerName val="0"/>
          <c:showPercent val="0"/>
          <c:showBubbleSize val="0"/>
        </c:dLbls>
        <c:marker val="1"/>
        <c:smooth val="0"/>
        <c:axId val="1058636384"/>
        <c:axId val="1058378576"/>
      </c:lineChart>
      <c:lineChart>
        <c:grouping val="standard"/>
        <c:varyColors val="0"/>
        <c:ser>
          <c:idx val="1"/>
          <c:order val="1"/>
          <c:tx>
            <c:strRef>
              <c:f>'Pivot_EU15 to US_PWT'!$C$83</c:f>
              <c:strCache>
                <c:ptCount val="1"/>
                <c:pt idx="0">
                  <c:v>European Union - 15 states (1995-2004)</c:v>
                </c:pt>
              </c:strCache>
            </c:strRef>
          </c:tx>
          <c:spPr>
            <a:ln w="28575" cap="rnd">
              <a:solidFill>
                <a:srgbClr val="FF0000"/>
              </a:solidFill>
              <a:round/>
            </a:ln>
            <a:effectLst/>
          </c:spPr>
          <c:marker>
            <c:symbol val="none"/>
          </c:marker>
          <c:cat>
            <c:numRef>
              <c:f>'Pivot_EU15 to US_PWT'!$A$84:$A$153</c:f>
              <c:numCache>
                <c:formatCode>General</c:formatCode>
                <c:ptCount val="70"/>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numCache>
            </c:numRef>
          </c:cat>
          <c:val>
            <c:numRef>
              <c:f>'Pivot_EU15 to US_PWT'!$C$84:$C$153</c:f>
              <c:numCache>
                <c:formatCode>0.00</c:formatCode>
                <c:ptCount val="70"/>
                <c:pt idx="0">
                  <c:v>6572.2778403695074</c:v>
                </c:pt>
                <c:pt idx="1">
                  <c:v>6836.4993139792377</c:v>
                </c:pt>
                <c:pt idx="2">
                  <c:v>7088.0776762926625</c:v>
                </c:pt>
                <c:pt idx="3">
                  <c:v>7447.56616426863</c:v>
                </c:pt>
                <c:pt idx="4">
                  <c:v>7836.6555646918869</c:v>
                </c:pt>
                <c:pt idx="5">
                  <c:v>8344.3347687338337</c:v>
                </c:pt>
                <c:pt idx="6">
                  <c:v>8703.9114763284833</c:v>
                </c:pt>
                <c:pt idx="7">
                  <c:v>8994.8307095413038</c:v>
                </c:pt>
                <c:pt idx="8">
                  <c:v>9205.9838474672324</c:v>
                </c:pt>
                <c:pt idx="9">
                  <c:v>9597.9737515036177</c:v>
                </c:pt>
                <c:pt idx="10">
                  <c:v>10231.498441773996</c:v>
                </c:pt>
                <c:pt idx="11">
                  <c:v>10691.944082210095</c:v>
                </c:pt>
                <c:pt idx="12">
                  <c:v>11075.451234115792</c:v>
                </c:pt>
                <c:pt idx="13">
                  <c:v>11479.104851637134</c:v>
                </c:pt>
                <c:pt idx="14">
                  <c:v>12085.874223033792</c:v>
                </c:pt>
                <c:pt idx="15">
                  <c:v>12522.868301686634</c:v>
                </c:pt>
                <c:pt idx="16">
                  <c:v>12937.315450913642</c:v>
                </c:pt>
                <c:pt idx="17">
                  <c:v>13290.776742111155</c:v>
                </c:pt>
                <c:pt idx="18">
                  <c:v>13920.077579577124</c:v>
                </c:pt>
                <c:pt idx="19">
                  <c:v>14719.17723276982</c:v>
                </c:pt>
                <c:pt idx="20">
                  <c:v>15590.541181269464</c:v>
                </c:pt>
                <c:pt idx="21">
                  <c:v>16086.851196812218</c:v>
                </c:pt>
                <c:pt idx="22">
                  <c:v>16849.774118937334</c:v>
                </c:pt>
                <c:pt idx="23">
                  <c:v>17815.829125643912</c:v>
                </c:pt>
                <c:pt idx="24">
                  <c:v>17799.550463518375</c:v>
                </c:pt>
                <c:pt idx="25">
                  <c:v>17774.364629598625</c:v>
                </c:pt>
                <c:pt idx="26">
                  <c:v>18667.290377475576</c:v>
                </c:pt>
                <c:pt idx="27">
                  <c:v>19317.796685218011</c:v>
                </c:pt>
                <c:pt idx="28">
                  <c:v>20226.80914994709</c:v>
                </c:pt>
                <c:pt idx="29">
                  <c:v>21120.947248591572</c:v>
                </c:pt>
                <c:pt idx="30">
                  <c:v>21464.930067099165</c:v>
                </c:pt>
                <c:pt idx="31">
                  <c:v>20789.97192207427</c:v>
                </c:pt>
                <c:pt idx="32">
                  <c:v>20556.794553923821</c:v>
                </c:pt>
                <c:pt idx="33">
                  <c:v>20519.346625151989</c:v>
                </c:pt>
                <c:pt idx="34">
                  <c:v>20592.725918917382</c:v>
                </c:pt>
                <c:pt idx="35">
                  <c:v>20735.942054934672</c:v>
                </c:pt>
                <c:pt idx="36">
                  <c:v>21749.781258052124</c:v>
                </c:pt>
                <c:pt idx="37">
                  <c:v>22534.180189793246</c:v>
                </c:pt>
                <c:pt idx="38">
                  <c:v>23697.998267780407</c:v>
                </c:pt>
                <c:pt idx="39">
                  <c:v>24706.60544235033</c:v>
                </c:pt>
                <c:pt idx="40">
                  <c:v>25677.006648567691</c:v>
                </c:pt>
                <c:pt idx="41">
                  <c:v>26248.715200110048</c:v>
                </c:pt>
                <c:pt idx="42">
                  <c:v>26705.835960481847</c:v>
                </c:pt>
                <c:pt idx="43">
                  <c:v>26674.200375267006</c:v>
                </c:pt>
                <c:pt idx="44">
                  <c:v>27599.132370743628</c:v>
                </c:pt>
                <c:pt idx="45">
                  <c:v>28847.243898214954</c:v>
                </c:pt>
                <c:pt idx="46">
                  <c:v>29539.562988513644</c:v>
                </c:pt>
                <c:pt idx="47">
                  <c:v>31212.644614977089</c:v>
                </c:pt>
                <c:pt idx="48">
                  <c:v>32987.270322834593</c:v>
                </c:pt>
                <c:pt idx="49">
                  <c:v>34251.013408161147</c:v>
                </c:pt>
                <c:pt idx="50">
                  <c:v>35367.272562772559</c:v>
                </c:pt>
                <c:pt idx="51">
                  <c:v>35749.735058125618</c:v>
                </c:pt>
                <c:pt idx="52">
                  <c:v>35756.161552575875</c:v>
                </c:pt>
                <c:pt idx="53">
                  <c:v>35657.953773889545</c:v>
                </c:pt>
                <c:pt idx="54">
                  <c:v>36454.742650741478</c:v>
                </c:pt>
                <c:pt idx="55">
                  <c:v>37330.890928486275</c:v>
                </c:pt>
                <c:pt idx="56">
                  <c:v>39167.779005083466</c:v>
                </c:pt>
                <c:pt idx="57">
                  <c:v>40889.439341142213</c:v>
                </c:pt>
                <c:pt idx="58">
                  <c:v>41401.16453927735</c:v>
                </c:pt>
                <c:pt idx="59">
                  <c:v>39801.854839435582</c:v>
                </c:pt>
                <c:pt idx="60">
                  <c:v>40830.306772423442</c:v>
                </c:pt>
                <c:pt idx="61">
                  <c:v>41482.994605303982</c:v>
                </c:pt>
                <c:pt idx="62">
                  <c:v>41543.862610890756</c:v>
                </c:pt>
                <c:pt idx="63">
                  <c:v>41300.760894652274</c:v>
                </c:pt>
                <c:pt idx="64">
                  <c:v>41515.427346098797</c:v>
                </c:pt>
                <c:pt idx="65">
                  <c:v>43156.805487255129</c:v>
                </c:pt>
                <c:pt idx="66">
                  <c:v>44314.097647542709</c:v>
                </c:pt>
                <c:pt idx="67">
                  <c:v>45800.566740023591</c:v>
                </c:pt>
                <c:pt idx="68">
                  <c:v>46363.325775104015</c:v>
                </c:pt>
                <c:pt idx="69">
                  <c:v>46980.063790040047</c:v>
                </c:pt>
              </c:numCache>
            </c:numRef>
          </c:val>
          <c:smooth val="0"/>
          <c:extLst>
            <c:ext xmlns:c16="http://schemas.microsoft.com/office/drawing/2014/chart" uri="{C3380CC4-5D6E-409C-BE32-E72D297353CC}">
              <c16:uniqueId val="{00000001-3DDB-7E4D-9F7C-EB32DC241FA2}"/>
            </c:ext>
          </c:extLst>
        </c:ser>
        <c:dLbls>
          <c:showLegendKey val="0"/>
          <c:showVal val="0"/>
          <c:showCatName val="0"/>
          <c:showSerName val="0"/>
          <c:showPercent val="0"/>
          <c:showBubbleSize val="0"/>
        </c:dLbls>
        <c:marker val="1"/>
        <c:smooth val="0"/>
        <c:axId val="97082111"/>
        <c:axId val="44901343"/>
      </c:lineChart>
      <c:catAx>
        <c:axId val="105863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058378576"/>
        <c:crosses val="autoZero"/>
        <c:auto val="1"/>
        <c:lblAlgn val="ctr"/>
        <c:lblOffset val="100"/>
        <c:tickLblSkip val="5"/>
        <c:noMultiLvlLbl val="0"/>
      </c:catAx>
      <c:valAx>
        <c:axId val="1058378576"/>
        <c:scaling>
          <c:orientation val="minMax"/>
          <c:min val="500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058636384"/>
        <c:crosses val="autoZero"/>
        <c:crossBetween val="between"/>
      </c:valAx>
      <c:valAx>
        <c:axId val="44901343"/>
        <c:scaling>
          <c:orientation val="minMax"/>
          <c:max val="75000"/>
          <c:min val="500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97082111"/>
        <c:crosses val="max"/>
        <c:crossBetween val="between"/>
      </c:valAx>
      <c:catAx>
        <c:axId val="97082111"/>
        <c:scaling>
          <c:orientation val="minMax"/>
        </c:scaling>
        <c:delete val="1"/>
        <c:axPos val="b"/>
        <c:numFmt formatCode="General" sourceLinked="1"/>
        <c:majorTickMark val="out"/>
        <c:minorTickMark val="none"/>
        <c:tickLblPos val="nextTo"/>
        <c:crossAx val="4490134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en-US" sz="1500" b="1"/>
              <a:t>GDP per Hour Worked (Labour Productivity) </a:t>
            </a:r>
          </a:p>
          <a:p>
            <a:pPr>
              <a:defRPr/>
            </a:pPr>
            <a:r>
              <a:rPr lang="en-US" sz="1200"/>
              <a:t>PPP 2017 constant int.</a:t>
            </a:r>
            <a:r>
              <a:rPr lang="en-US" sz="1200" baseline="0"/>
              <a:t> prices - </a:t>
            </a:r>
            <a:r>
              <a:rPr lang="en-US" sz="1200"/>
              <a:t>EU15 -</a:t>
            </a:r>
            <a:r>
              <a:rPr lang="en-US" sz="1200" baseline="0"/>
              <a:t> US </a:t>
            </a:r>
            <a:r>
              <a:rPr lang="en-US" sz="1200"/>
              <a:t>- 1950-2019</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lineChart>
        <c:grouping val="standard"/>
        <c:varyColors val="0"/>
        <c:ser>
          <c:idx val="0"/>
          <c:order val="0"/>
          <c:tx>
            <c:strRef>
              <c:f>'Pivot_EU15 to US_PWT'!$E$83</c:f>
              <c:strCache>
                <c:ptCount val="1"/>
                <c:pt idx="0">
                  <c:v>United States</c:v>
                </c:pt>
              </c:strCache>
            </c:strRef>
          </c:tx>
          <c:spPr>
            <a:ln w="28575" cap="rnd">
              <a:solidFill>
                <a:schemeClr val="accent1">
                  <a:lumMod val="75000"/>
                </a:schemeClr>
              </a:solidFill>
              <a:round/>
            </a:ln>
            <a:effectLst/>
          </c:spPr>
          <c:marker>
            <c:symbol val="none"/>
          </c:marker>
          <c:cat>
            <c:numRef>
              <c:f>'Pivot_EU15 to US_PWT'!$A$84:$A$153</c:f>
              <c:numCache>
                <c:formatCode>General</c:formatCode>
                <c:ptCount val="70"/>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numCache>
            </c:numRef>
          </c:cat>
          <c:val>
            <c:numRef>
              <c:f>'Pivot_EU15 to US_PWT'!$E$84:$E$153</c:f>
              <c:numCache>
                <c:formatCode>0.00</c:formatCode>
                <c:ptCount val="70"/>
                <c:pt idx="0">
                  <c:v>19.582046411793709</c:v>
                </c:pt>
                <c:pt idx="1">
                  <c:v>19.816464661558388</c:v>
                </c:pt>
                <c:pt idx="2">
                  <c:v>20.351617813556626</c:v>
                </c:pt>
                <c:pt idx="3">
                  <c:v>21.11916069157359</c:v>
                </c:pt>
                <c:pt idx="4">
                  <c:v>21.653818195893507</c:v>
                </c:pt>
                <c:pt idx="5">
                  <c:v>22.564844448439423</c:v>
                </c:pt>
                <c:pt idx="6">
                  <c:v>22.699037547433864</c:v>
                </c:pt>
                <c:pt idx="7">
                  <c:v>23.411631644011614</c:v>
                </c:pt>
                <c:pt idx="8">
                  <c:v>24.097829424874583</c:v>
                </c:pt>
                <c:pt idx="9">
                  <c:v>24.93823443230017</c:v>
                </c:pt>
                <c:pt idx="10">
                  <c:v>25.408571498055178</c:v>
                </c:pt>
                <c:pt idx="11">
                  <c:v>26.241132007357916</c:v>
                </c:pt>
                <c:pt idx="12">
                  <c:v>27.167717031171126</c:v>
                </c:pt>
                <c:pt idx="13">
                  <c:v>28.123024126394274</c:v>
                </c:pt>
                <c:pt idx="14">
                  <c:v>29.010390773266309</c:v>
                </c:pt>
                <c:pt idx="15">
                  <c:v>29.933824256605579</c:v>
                </c:pt>
                <c:pt idx="16">
                  <c:v>30.823784751275344</c:v>
                </c:pt>
                <c:pt idx="17">
                  <c:v>31.287092239513385</c:v>
                </c:pt>
                <c:pt idx="18">
                  <c:v>32.25323591611658</c:v>
                </c:pt>
                <c:pt idx="19">
                  <c:v>32.507717702537697</c:v>
                </c:pt>
                <c:pt idx="20">
                  <c:v>33.123543339591549</c:v>
                </c:pt>
                <c:pt idx="21">
                  <c:v>34.513397755138996</c:v>
                </c:pt>
                <c:pt idx="22">
                  <c:v>35.495381548672988</c:v>
                </c:pt>
                <c:pt idx="23">
                  <c:v>36.415187310385711</c:v>
                </c:pt>
                <c:pt idx="24">
                  <c:v>35.624568003223494</c:v>
                </c:pt>
                <c:pt idx="25">
                  <c:v>36.529742411210236</c:v>
                </c:pt>
                <c:pt idx="26">
                  <c:v>37.591033918566552</c:v>
                </c:pt>
                <c:pt idx="27">
                  <c:v>37.998949521337622</c:v>
                </c:pt>
                <c:pt idx="28">
                  <c:v>38.457341127710883</c:v>
                </c:pt>
                <c:pt idx="29">
                  <c:v>38.487188908702393</c:v>
                </c:pt>
                <c:pt idx="30">
                  <c:v>38.047728129967389</c:v>
                </c:pt>
                <c:pt idx="31">
                  <c:v>38.935175890602487</c:v>
                </c:pt>
                <c:pt idx="32">
                  <c:v>38.93709316607022</c:v>
                </c:pt>
                <c:pt idx="33">
                  <c:v>40.191574496222188</c:v>
                </c:pt>
                <c:pt idx="34">
                  <c:v>41.349616589480071</c:v>
                </c:pt>
                <c:pt idx="35">
                  <c:v>42.104500491043993</c:v>
                </c:pt>
                <c:pt idx="36">
                  <c:v>42.987620073146729</c:v>
                </c:pt>
                <c:pt idx="37">
                  <c:v>43.026404823599506</c:v>
                </c:pt>
                <c:pt idx="38">
                  <c:v>43.599947388177817</c:v>
                </c:pt>
                <c:pt idx="39">
                  <c:v>43.999193903911589</c:v>
                </c:pt>
                <c:pt idx="40">
                  <c:v>44.572223505489177</c:v>
                </c:pt>
                <c:pt idx="41">
                  <c:v>45.249923120606717</c:v>
                </c:pt>
                <c:pt idx="42">
                  <c:v>47.134971361368578</c:v>
                </c:pt>
                <c:pt idx="43">
                  <c:v>47.670348863510348</c:v>
                </c:pt>
                <c:pt idx="44">
                  <c:v>48.26323816172598</c:v>
                </c:pt>
                <c:pt idx="45">
                  <c:v>48.646195448064006</c:v>
                </c:pt>
                <c:pt idx="46">
                  <c:v>49.733427007974157</c:v>
                </c:pt>
                <c:pt idx="47">
                  <c:v>50.866241675691668</c:v>
                </c:pt>
                <c:pt idx="48">
                  <c:v>52.340008259379026</c:v>
                </c:pt>
                <c:pt idx="49">
                  <c:v>53.887813342738546</c:v>
                </c:pt>
                <c:pt idx="50">
                  <c:v>55.170451706332528</c:v>
                </c:pt>
                <c:pt idx="51">
                  <c:v>56.394158173569934</c:v>
                </c:pt>
                <c:pt idx="52">
                  <c:v>58.106667915387057</c:v>
                </c:pt>
                <c:pt idx="53">
                  <c:v>60.015319598031653</c:v>
                </c:pt>
                <c:pt idx="54">
                  <c:v>61.685743509096739</c:v>
                </c:pt>
                <c:pt idx="55">
                  <c:v>62.802575191476507</c:v>
                </c:pt>
                <c:pt idx="56">
                  <c:v>63.4263452446881</c:v>
                </c:pt>
                <c:pt idx="57">
                  <c:v>64.052913284445367</c:v>
                </c:pt>
                <c:pt idx="58">
                  <c:v>63.964272856201895</c:v>
                </c:pt>
                <c:pt idx="59">
                  <c:v>66.255974979020607</c:v>
                </c:pt>
                <c:pt idx="60">
                  <c:v>67.925902871877483</c:v>
                </c:pt>
                <c:pt idx="61">
                  <c:v>67.839799073072584</c:v>
                </c:pt>
                <c:pt idx="62">
                  <c:v>68.400794191195942</c:v>
                </c:pt>
                <c:pt idx="63">
                  <c:v>69.142844458245605</c:v>
                </c:pt>
                <c:pt idx="64">
                  <c:v>69.842040093490922</c:v>
                </c:pt>
                <c:pt idx="65">
                  <c:v>71.087045042323453</c:v>
                </c:pt>
                <c:pt idx="66">
                  <c:v>71.626769788439717</c:v>
                </c:pt>
                <c:pt idx="67">
                  <c:v>72.414869035865266</c:v>
                </c:pt>
                <c:pt idx="68">
                  <c:v>73.257315538579249</c:v>
                </c:pt>
                <c:pt idx="69">
                  <c:v>74.647473253484378</c:v>
                </c:pt>
              </c:numCache>
            </c:numRef>
          </c:val>
          <c:smooth val="0"/>
          <c:extLst>
            <c:ext xmlns:c16="http://schemas.microsoft.com/office/drawing/2014/chart" uri="{C3380CC4-5D6E-409C-BE32-E72D297353CC}">
              <c16:uniqueId val="{00000000-084B-164C-A5D4-77E20802BA77}"/>
            </c:ext>
          </c:extLst>
        </c:ser>
        <c:dLbls>
          <c:showLegendKey val="0"/>
          <c:showVal val="0"/>
          <c:showCatName val="0"/>
          <c:showSerName val="0"/>
          <c:showPercent val="0"/>
          <c:showBubbleSize val="0"/>
        </c:dLbls>
        <c:marker val="1"/>
        <c:smooth val="0"/>
        <c:axId val="1058636384"/>
        <c:axId val="1058378576"/>
      </c:lineChart>
      <c:lineChart>
        <c:grouping val="standard"/>
        <c:varyColors val="0"/>
        <c:ser>
          <c:idx val="1"/>
          <c:order val="1"/>
          <c:tx>
            <c:strRef>
              <c:f>'Pivot_EU15 to US_PWT'!$F$83</c:f>
              <c:strCache>
                <c:ptCount val="1"/>
                <c:pt idx="0">
                  <c:v>European Union - 15 states (1995-2004)</c:v>
                </c:pt>
              </c:strCache>
            </c:strRef>
          </c:tx>
          <c:spPr>
            <a:ln w="28575" cap="rnd">
              <a:solidFill>
                <a:srgbClr val="FF0000"/>
              </a:solidFill>
              <a:round/>
            </a:ln>
            <a:effectLst/>
          </c:spPr>
          <c:marker>
            <c:symbol val="none"/>
          </c:marker>
          <c:cat>
            <c:numRef>
              <c:f>'Pivot_EU15 to US_PWT'!$A$84:$A$153</c:f>
              <c:numCache>
                <c:formatCode>General</c:formatCode>
                <c:ptCount val="70"/>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numCache>
            </c:numRef>
          </c:cat>
          <c:val>
            <c:numRef>
              <c:f>'Pivot_EU15 to US_PWT'!$F$84:$F$153</c:f>
              <c:numCache>
                <c:formatCode>0.00</c:formatCode>
                <c:ptCount val="70"/>
                <c:pt idx="0">
                  <c:v>6.6212190721597937</c:v>
                </c:pt>
                <c:pt idx="1">
                  <c:v>6.8674142174945416</c:v>
                </c:pt>
                <c:pt idx="2">
                  <c:v>7.1697449693990425</c:v>
                </c:pt>
                <c:pt idx="3">
                  <c:v>7.5442240086451733</c:v>
                </c:pt>
                <c:pt idx="4">
                  <c:v>7.8846670214209977</c:v>
                </c:pt>
                <c:pt idx="5">
                  <c:v>8.3782045406620274</c:v>
                </c:pt>
                <c:pt idx="6">
                  <c:v>8.7710655691345423</c:v>
                </c:pt>
                <c:pt idx="7">
                  <c:v>9.1226999326365679</c:v>
                </c:pt>
                <c:pt idx="8">
                  <c:v>9.4527324272764091</c:v>
                </c:pt>
                <c:pt idx="9">
                  <c:v>9.9766919792640341</c:v>
                </c:pt>
                <c:pt idx="10">
                  <c:v>10.663876804829808</c:v>
                </c:pt>
                <c:pt idx="11">
                  <c:v>11.253692608453031</c:v>
                </c:pt>
                <c:pt idx="12">
                  <c:v>11.875675357456448</c:v>
                </c:pt>
                <c:pt idx="13">
                  <c:v>12.515093737729877</c:v>
                </c:pt>
                <c:pt idx="14">
                  <c:v>13.238104471605364</c:v>
                </c:pt>
                <c:pt idx="15">
                  <c:v>13.945442367433525</c:v>
                </c:pt>
                <c:pt idx="16">
                  <c:v>14.631431426527888</c:v>
                </c:pt>
                <c:pt idx="17">
                  <c:v>15.353081261421469</c:v>
                </c:pt>
                <c:pt idx="18">
                  <c:v>16.310268868262607</c:v>
                </c:pt>
                <c:pt idx="19">
                  <c:v>17.378264093922361</c:v>
                </c:pt>
                <c:pt idx="20">
                  <c:v>18.574377140647833</c:v>
                </c:pt>
                <c:pt idx="21">
                  <c:v>19.521179230167164</c:v>
                </c:pt>
                <c:pt idx="22">
                  <c:v>20.679200424966304</c:v>
                </c:pt>
                <c:pt idx="23">
                  <c:v>21.883171074832827</c:v>
                </c:pt>
                <c:pt idx="24">
                  <c:v>22.083042573314025</c:v>
                </c:pt>
                <c:pt idx="25">
                  <c:v>22.613465369659977</c:v>
                </c:pt>
                <c:pt idx="26">
                  <c:v>23.712617896361916</c:v>
                </c:pt>
                <c:pt idx="27">
                  <c:v>24.783800179365699</c:v>
                </c:pt>
                <c:pt idx="28">
                  <c:v>26.222896772782857</c:v>
                </c:pt>
                <c:pt idx="29">
                  <c:v>27.387347362266812</c:v>
                </c:pt>
                <c:pt idx="30">
                  <c:v>28.006089202642503</c:v>
                </c:pt>
                <c:pt idx="31">
                  <c:v>27.677825745862567</c:v>
                </c:pt>
                <c:pt idx="32">
                  <c:v>27.829705726313449</c:v>
                </c:pt>
                <c:pt idx="33">
                  <c:v>28.047581737134951</c:v>
                </c:pt>
                <c:pt idx="34">
                  <c:v>28.27453385271756</c:v>
                </c:pt>
                <c:pt idx="35">
                  <c:v>28.567182092865469</c:v>
                </c:pt>
                <c:pt idx="36">
                  <c:v>29.883997425424258</c:v>
                </c:pt>
                <c:pt idx="37">
                  <c:v>30.707258105394708</c:v>
                </c:pt>
                <c:pt idx="38">
                  <c:v>31.860501054253813</c:v>
                </c:pt>
                <c:pt idx="39">
                  <c:v>33.035947979869377</c:v>
                </c:pt>
                <c:pt idx="40">
                  <c:v>34.380683483398052</c:v>
                </c:pt>
                <c:pt idx="41">
                  <c:v>35.842651002638128</c:v>
                </c:pt>
                <c:pt idx="42">
                  <c:v>37.049391437353549</c:v>
                </c:pt>
                <c:pt idx="43">
                  <c:v>37.97249217395899</c:v>
                </c:pt>
                <c:pt idx="44">
                  <c:v>39.393926557508955</c:v>
                </c:pt>
                <c:pt idx="45">
                  <c:v>40.988556221348119</c:v>
                </c:pt>
                <c:pt idx="46">
                  <c:v>41.848111146916452</c:v>
                </c:pt>
                <c:pt idx="47">
                  <c:v>43.929979963280708</c:v>
                </c:pt>
                <c:pt idx="48">
                  <c:v>45.712221134656311</c:v>
                </c:pt>
                <c:pt idx="49">
                  <c:v>46.830364104184071</c:v>
                </c:pt>
                <c:pt idx="50">
                  <c:v>47.910914748983231</c:v>
                </c:pt>
                <c:pt idx="51">
                  <c:v>48.247342328855169</c:v>
                </c:pt>
                <c:pt idx="52">
                  <c:v>48.510223134194256</c:v>
                </c:pt>
                <c:pt idx="53">
                  <c:v>48.571065212957905</c:v>
                </c:pt>
                <c:pt idx="54">
                  <c:v>49.452058769332524</c:v>
                </c:pt>
                <c:pt idx="55">
                  <c:v>50.530876248311422</c:v>
                </c:pt>
                <c:pt idx="56">
                  <c:v>52.466736925496733</c:v>
                </c:pt>
                <c:pt idx="57">
                  <c:v>54.095443275386209</c:v>
                </c:pt>
                <c:pt idx="58">
                  <c:v>54.749136379457553</c:v>
                </c:pt>
                <c:pt idx="59">
                  <c:v>54.581638073814382</c:v>
                </c:pt>
                <c:pt idx="60">
                  <c:v>56.257984000806566</c:v>
                </c:pt>
                <c:pt idx="61">
                  <c:v>57.249824340575678</c:v>
                </c:pt>
                <c:pt idx="62">
                  <c:v>58.103417791737876</c:v>
                </c:pt>
                <c:pt idx="63">
                  <c:v>58.414738983683996</c:v>
                </c:pt>
                <c:pt idx="64">
                  <c:v>58.425344496796917</c:v>
                </c:pt>
                <c:pt idx="65">
                  <c:v>60.282427892519337</c:v>
                </c:pt>
                <c:pt idx="66">
                  <c:v>61.281691714380194</c:v>
                </c:pt>
                <c:pt idx="67">
                  <c:v>62.793942919157864</c:v>
                </c:pt>
                <c:pt idx="68">
                  <c:v>62.928578118364079</c:v>
                </c:pt>
                <c:pt idx="69">
                  <c:v>63.229918690844144</c:v>
                </c:pt>
              </c:numCache>
            </c:numRef>
          </c:val>
          <c:smooth val="0"/>
          <c:extLst>
            <c:ext xmlns:c16="http://schemas.microsoft.com/office/drawing/2014/chart" uri="{C3380CC4-5D6E-409C-BE32-E72D297353CC}">
              <c16:uniqueId val="{00000001-084B-164C-A5D4-77E20802BA77}"/>
            </c:ext>
          </c:extLst>
        </c:ser>
        <c:dLbls>
          <c:showLegendKey val="0"/>
          <c:showVal val="0"/>
          <c:showCatName val="0"/>
          <c:showSerName val="0"/>
          <c:showPercent val="0"/>
          <c:showBubbleSize val="0"/>
        </c:dLbls>
        <c:marker val="1"/>
        <c:smooth val="0"/>
        <c:axId val="143265343"/>
        <c:axId val="143330719"/>
      </c:lineChart>
      <c:catAx>
        <c:axId val="105863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058378576"/>
        <c:crosses val="autoZero"/>
        <c:auto val="1"/>
        <c:lblAlgn val="ctr"/>
        <c:lblOffset val="100"/>
        <c:tickLblSkip val="5"/>
        <c:noMultiLvlLbl val="0"/>
      </c:catAx>
      <c:valAx>
        <c:axId val="1058378576"/>
        <c:scaling>
          <c:orientation val="minMax"/>
          <c:max val="75"/>
          <c:min val="5"/>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058636384"/>
        <c:crosses val="autoZero"/>
        <c:crossBetween val="between"/>
      </c:valAx>
      <c:valAx>
        <c:axId val="143330719"/>
        <c:scaling>
          <c:orientation val="minMax"/>
          <c:max val="75"/>
          <c:min val="5"/>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43265343"/>
        <c:crosses val="max"/>
        <c:crossBetween val="between"/>
      </c:valAx>
      <c:catAx>
        <c:axId val="143265343"/>
        <c:scaling>
          <c:orientation val="minMax"/>
        </c:scaling>
        <c:delete val="1"/>
        <c:axPos val="b"/>
        <c:numFmt formatCode="General" sourceLinked="1"/>
        <c:majorTickMark val="out"/>
        <c:minorTickMark val="none"/>
        <c:tickLblPos val="nextTo"/>
        <c:crossAx val="14333071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en-US" sz="1500" b="1"/>
              <a:t>Hours worked per capita </a:t>
            </a:r>
          </a:p>
          <a:p>
            <a:pPr>
              <a:defRPr/>
            </a:pPr>
            <a:r>
              <a:rPr lang="en-US" sz="1200"/>
              <a:t>EU15 and US - 1950-2019</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lineChart>
        <c:grouping val="standard"/>
        <c:varyColors val="0"/>
        <c:ser>
          <c:idx val="0"/>
          <c:order val="0"/>
          <c:tx>
            <c:strRef>
              <c:f>'Pivot_EU15 to US_PWT'!$B$159</c:f>
              <c:strCache>
                <c:ptCount val="1"/>
                <c:pt idx="0">
                  <c:v>United States</c:v>
                </c:pt>
              </c:strCache>
            </c:strRef>
          </c:tx>
          <c:spPr>
            <a:ln w="28575" cap="rnd">
              <a:solidFill>
                <a:schemeClr val="accent1">
                  <a:lumMod val="75000"/>
                </a:schemeClr>
              </a:solidFill>
              <a:round/>
            </a:ln>
            <a:effectLst/>
          </c:spPr>
          <c:marker>
            <c:symbol val="none"/>
          </c:marker>
          <c:cat>
            <c:numRef>
              <c:f>'Pivot_EU15 to US_PWT'!$A$160:$A$229</c:f>
              <c:numCache>
                <c:formatCode>General</c:formatCode>
                <c:ptCount val="70"/>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numCache>
            </c:numRef>
          </c:cat>
          <c:val>
            <c:numRef>
              <c:f>'Pivot_EU15 to US_PWT'!$B$160:$B$229</c:f>
              <c:numCache>
                <c:formatCode>0.00</c:formatCode>
                <c:ptCount val="70"/>
                <c:pt idx="0">
                  <c:v>803.48692082311447</c:v>
                </c:pt>
                <c:pt idx="1">
                  <c:v>835.68038427838803</c:v>
                </c:pt>
                <c:pt idx="2">
                  <c:v>829.91914060953115</c:v>
                </c:pt>
                <c:pt idx="3">
                  <c:v>825.29150841075159</c:v>
                </c:pt>
                <c:pt idx="4">
                  <c:v>786.88521761957372</c:v>
                </c:pt>
                <c:pt idx="5">
                  <c:v>798.45386246886164</c:v>
                </c:pt>
                <c:pt idx="6">
                  <c:v>797.32000880588112</c:v>
                </c:pt>
                <c:pt idx="7">
                  <c:v>775.86297244111358</c:v>
                </c:pt>
                <c:pt idx="8">
                  <c:v>736.22931095993545</c:v>
                </c:pt>
                <c:pt idx="9">
                  <c:v>750.39084529784384</c:v>
                </c:pt>
                <c:pt idx="10">
                  <c:v>743.87292103467917</c:v>
                </c:pt>
                <c:pt idx="11">
                  <c:v>726.65238151036715</c:v>
                </c:pt>
                <c:pt idx="12">
                  <c:v>733.58915655882004</c:v>
                </c:pt>
                <c:pt idx="13">
                  <c:v>728.79832392419394</c:v>
                </c:pt>
                <c:pt idx="14">
                  <c:v>737.67908641001691</c:v>
                </c:pt>
                <c:pt idx="15">
                  <c:v>753.49196279744979</c:v>
                </c:pt>
                <c:pt idx="16">
                  <c:v>771.015195426623</c:v>
                </c:pt>
                <c:pt idx="17">
                  <c:v>771.17131964199154</c:v>
                </c:pt>
                <c:pt idx="18">
                  <c:v>777.24016168719709</c:v>
                </c:pt>
                <c:pt idx="19">
                  <c:v>788.33319318690258</c:v>
                </c:pt>
                <c:pt idx="20">
                  <c:v>765.42666259430746</c:v>
                </c:pt>
                <c:pt idx="21">
                  <c:v>752.37289986195151</c:v>
                </c:pt>
                <c:pt idx="22">
                  <c:v>764.32020108266966</c:v>
                </c:pt>
                <c:pt idx="23">
                  <c:v>781.17379125493289</c:v>
                </c:pt>
                <c:pt idx="24">
                  <c:v>776.88402788219958</c:v>
                </c:pt>
                <c:pt idx="25">
                  <c:v>747.15477923521121</c:v>
                </c:pt>
                <c:pt idx="26">
                  <c:v>761.80314954695712</c:v>
                </c:pt>
                <c:pt idx="27">
                  <c:v>780.57469343270668</c:v>
                </c:pt>
                <c:pt idx="28">
                  <c:v>807.75212925235257</c:v>
                </c:pt>
                <c:pt idx="29">
                  <c:v>822.03236120805593</c:v>
                </c:pt>
                <c:pt idx="30">
                  <c:v>809.20654679868619</c:v>
                </c:pt>
                <c:pt idx="31">
                  <c:v>805.34760957927494</c:v>
                </c:pt>
                <c:pt idx="32">
                  <c:v>783.08364035094189</c:v>
                </c:pt>
                <c:pt idx="33">
                  <c:v>790.12504748122785</c:v>
                </c:pt>
                <c:pt idx="34">
                  <c:v>822.33196265302422</c:v>
                </c:pt>
                <c:pt idx="35">
                  <c:v>834.17348691229358</c:v>
                </c:pt>
                <c:pt idx="36">
                  <c:v>835.71318582275876</c:v>
                </c:pt>
                <c:pt idx="37">
                  <c:v>853.09297945312289</c:v>
                </c:pt>
                <c:pt idx="38">
                  <c:v>868.3761968476058</c:v>
                </c:pt>
                <c:pt idx="39">
                  <c:v>883.14668854079071</c:v>
                </c:pt>
                <c:pt idx="40">
                  <c:v>876.31768628740019</c:v>
                </c:pt>
                <c:pt idx="41">
                  <c:v>853.62593548272002</c:v>
                </c:pt>
                <c:pt idx="42">
                  <c:v>841.18019946849097</c:v>
                </c:pt>
                <c:pt idx="43">
                  <c:v>849.14524150406066</c:v>
                </c:pt>
                <c:pt idx="44">
                  <c:v>866.4763003640852</c:v>
                </c:pt>
                <c:pt idx="45">
                  <c:v>873.64980507007567</c:v>
                </c:pt>
                <c:pt idx="46">
                  <c:v>879.07412753027199</c:v>
                </c:pt>
                <c:pt idx="47">
                  <c:v>890.72977314775233</c:v>
                </c:pt>
                <c:pt idx="48">
                  <c:v>898.96708272629257</c:v>
                </c:pt>
                <c:pt idx="49">
                  <c:v>904.02418027410738</c:v>
                </c:pt>
                <c:pt idx="50">
                  <c:v>907.89304965328859</c:v>
                </c:pt>
                <c:pt idx="51">
                  <c:v>888.39578134300973</c:v>
                </c:pt>
                <c:pt idx="52">
                  <c:v>868.83421787393058</c:v>
                </c:pt>
                <c:pt idx="53">
                  <c:v>857.00493542716367</c:v>
                </c:pt>
                <c:pt idx="54">
                  <c:v>858.60561911367415</c:v>
                </c:pt>
                <c:pt idx="55">
                  <c:v>863.19696752539301</c:v>
                </c:pt>
                <c:pt idx="56">
                  <c:v>870.95341893882994</c:v>
                </c:pt>
                <c:pt idx="57">
                  <c:v>869.72216330261335</c:v>
                </c:pt>
                <c:pt idx="58">
                  <c:v>850.79821878919518</c:v>
                </c:pt>
                <c:pt idx="59">
                  <c:v>796.96161183486822</c:v>
                </c:pt>
                <c:pt idx="60">
                  <c:v>790.06784623932026</c:v>
                </c:pt>
                <c:pt idx="61">
                  <c:v>796.04238295016057</c:v>
                </c:pt>
                <c:pt idx="62">
                  <c:v>804.26859641038641</c:v>
                </c:pt>
                <c:pt idx="63">
                  <c:v>808.57013673137146</c:v>
                </c:pt>
                <c:pt idx="64">
                  <c:v>817.80179816209159</c:v>
                </c:pt>
                <c:pt idx="65">
                  <c:v>828.79793610301135</c:v>
                </c:pt>
                <c:pt idx="66">
                  <c:v>833.53899917766068</c:v>
                </c:pt>
                <c:pt idx="67">
                  <c:v>839.16482514260542</c:v>
                </c:pt>
                <c:pt idx="68">
                  <c:v>850.06572219030249</c:v>
                </c:pt>
                <c:pt idx="69">
                  <c:v>849.23550702757711</c:v>
                </c:pt>
              </c:numCache>
            </c:numRef>
          </c:val>
          <c:smooth val="0"/>
          <c:extLst>
            <c:ext xmlns:c16="http://schemas.microsoft.com/office/drawing/2014/chart" uri="{C3380CC4-5D6E-409C-BE32-E72D297353CC}">
              <c16:uniqueId val="{00000000-BC93-E840-B830-8F6E510486CB}"/>
            </c:ext>
          </c:extLst>
        </c:ser>
        <c:dLbls>
          <c:showLegendKey val="0"/>
          <c:showVal val="0"/>
          <c:showCatName val="0"/>
          <c:showSerName val="0"/>
          <c:showPercent val="0"/>
          <c:showBubbleSize val="0"/>
        </c:dLbls>
        <c:marker val="1"/>
        <c:smooth val="0"/>
        <c:axId val="1058636384"/>
        <c:axId val="1058378576"/>
      </c:lineChart>
      <c:lineChart>
        <c:grouping val="standard"/>
        <c:varyColors val="0"/>
        <c:ser>
          <c:idx val="1"/>
          <c:order val="1"/>
          <c:tx>
            <c:strRef>
              <c:f>'Pivot_EU15 to US_PWT'!$C$159</c:f>
              <c:strCache>
                <c:ptCount val="1"/>
                <c:pt idx="0">
                  <c:v>European Union - 15 states (1995-2004)</c:v>
                </c:pt>
              </c:strCache>
            </c:strRef>
          </c:tx>
          <c:spPr>
            <a:ln w="28575" cap="rnd">
              <a:solidFill>
                <a:srgbClr val="FF0000"/>
              </a:solidFill>
              <a:round/>
            </a:ln>
            <a:effectLst/>
          </c:spPr>
          <c:marker>
            <c:symbol val="none"/>
          </c:marker>
          <c:cat>
            <c:numRef>
              <c:f>'Pivot_EU15 to US_PWT'!$A$160:$A$229</c:f>
              <c:numCache>
                <c:formatCode>General</c:formatCode>
                <c:ptCount val="70"/>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numCache>
            </c:numRef>
          </c:cat>
          <c:val>
            <c:numRef>
              <c:f>'Pivot_EU15 to US_PWT'!$C$160:$C$229</c:f>
              <c:numCache>
                <c:formatCode>0.00</c:formatCode>
                <c:ptCount val="70"/>
                <c:pt idx="0">
                  <c:v>992.60842584168995</c:v>
                </c:pt>
                <c:pt idx="1">
                  <c:v>995.49831966789645</c:v>
                </c:pt>
                <c:pt idx="2">
                  <c:v>988.60945633980828</c:v>
                </c:pt>
                <c:pt idx="3">
                  <c:v>987.18783479045965</c:v>
                </c:pt>
                <c:pt idx="4">
                  <c:v>993.91078195202488</c:v>
                </c:pt>
                <c:pt idx="5">
                  <c:v>995.95739495690123</c:v>
                </c:pt>
                <c:pt idx="6">
                  <c:v>992.34367908018203</c:v>
                </c:pt>
                <c:pt idx="7">
                  <c:v>985.98340140095922</c:v>
                </c:pt>
                <c:pt idx="8">
                  <c:v>973.89658686443204</c:v>
                </c:pt>
                <c:pt idx="9">
                  <c:v>962.03969927631715</c:v>
                </c:pt>
                <c:pt idx="10">
                  <c:v>959.45392365560883</c:v>
                </c:pt>
                <c:pt idx="11">
                  <c:v>950.08318195745028</c:v>
                </c:pt>
                <c:pt idx="12">
                  <c:v>932.61653764910193</c:v>
                </c:pt>
                <c:pt idx="13">
                  <c:v>917.22084486115386</c:v>
                </c:pt>
                <c:pt idx="14">
                  <c:v>912.96108509771841</c:v>
                </c:pt>
                <c:pt idx="15">
                  <c:v>897.99003658220295</c:v>
                </c:pt>
                <c:pt idx="16">
                  <c:v>884.21392779501502</c:v>
                </c:pt>
                <c:pt idx="17">
                  <c:v>865.67487762261896</c:v>
                </c:pt>
                <c:pt idx="18">
                  <c:v>853.4548199057316</c:v>
                </c:pt>
                <c:pt idx="19">
                  <c:v>846.98777468329001</c:v>
                </c:pt>
                <c:pt idx="20">
                  <c:v>839.35741496017135</c:v>
                </c:pt>
                <c:pt idx="21">
                  <c:v>824.07169193715072</c:v>
                </c:pt>
                <c:pt idx="22">
                  <c:v>814.81748678224312</c:v>
                </c:pt>
                <c:pt idx="23">
                  <c:v>814.13379554178766</c:v>
                </c:pt>
                <c:pt idx="24">
                  <c:v>806.02799204073528</c:v>
                </c:pt>
                <c:pt idx="25">
                  <c:v>786.00799740521529</c:v>
                </c:pt>
                <c:pt idx="26">
                  <c:v>787.2302610813623</c:v>
                </c:pt>
                <c:pt idx="27">
                  <c:v>779.45256762122665</c:v>
                </c:pt>
                <c:pt idx="28">
                  <c:v>771.34152360088615</c:v>
                </c:pt>
                <c:pt idx="29">
                  <c:v>771.19360883015509</c:v>
                </c:pt>
                <c:pt idx="30">
                  <c:v>766.43796682165282</c:v>
                </c:pt>
                <c:pt idx="31">
                  <c:v>751.14180257392752</c:v>
                </c:pt>
                <c:pt idx="32">
                  <c:v>738.66374140230403</c:v>
                </c:pt>
                <c:pt idx="33">
                  <c:v>731.59058122948295</c:v>
                </c:pt>
                <c:pt idx="34">
                  <c:v>728.31354271604187</c:v>
                </c:pt>
                <c:pt idx="35">
                  <c:v>725.86585500546744</c:v>
                </c:pt>
                <c:pt idx="36">
                  <c:v>727.80695796567602</c:v>
                </c:pt>
                <c:pt idx="37">
                  <c:v>733.83888956970725</c:v>
                </c:pt>
                <c:pt idx="38">
                  <c:v>743.80494604984881</c:v>
                </c:pt>
                <c:pt idx="39">
                  <c:v>747.8703337771758</c:v>
                </c:pt>
                <c:pt idx="40">
                  <c:v>746.84398467432311</c:v>
                </c:pt>
                <c:pt idx="41">
                  <c:v>732.33185788010098</c:v>
                </c:pt>
                <c:pt idx="42">
                  <c:v>720.81712882216925</c:v>
                </c:pt>
                <c:pt idx="43">
                  <c:v>702.46114616516536</c:v>
                </c:pt>
                <c:pt idx="44">
                  <c:v>700.59358846732937</c:v>
                </c:pt>
                <c:pt idx="45">
                  <c:v>703.78775340201935</c:v>
                </c:pt>
                <c:pt idx="46">
                  <c:v>705.87565791939562</c:v>
                </c:pt>
                <c:pt idx="47">
                  <c:v>710.50896542785756</c:v>
                </c:pt>
                <c:pt idx="48">
                  <c:v>721.62912901700122</c:v>
                </c:pt>
                <c:pt idx="49">
                  <c:v>731.38473431388456</c:v>
                </c:pt>
                <c:pt idx="50">
                  <c:v>738.18821343884133</c:v>
                </c:pt>
                <c:pt idx="51">
                  <c:v>740.96796491824307</c:v>
                </c:pt>
                <c:pt idx="52">
                  <c:v>737.08507696745255</c:v>
                </c:pt>
                <c:pt idx="53">
                  <c:v>734.13983443740972</c:v>
                </c:pt>
                <c:pt idx="54">
                  <c:v>737.17340709278471</c:v>
                </c:pt>
                <c:pt idx="55">
                  <c:v>738.7738685757256</c:v>
                </c:pt>
                <c:pt idx="56">
                  <c:v>746.52591909235923</c:v>
                </c:pt>
                <c:pt idx="57">
                  <c:v>755.87585322084203</c:v>
                </c:pt>
                <c:pt idx="58">
                  <c:v>756.19758186380272</c:v>
                </c:pt>
                <c:pt idx="59">
                  <c:v>729.21693529257743</c:v>
                </c:pt>
                <c:pt idx="60">
                  <c:v>725.76910633409932</c:v>
                </c:pt>
                <c:pt idx="61">
                  <c:v>724.59601550083721</c:v>
                </c:pt>
                <c:pt idx="62">
                  <c:v>714.99860403733703</c:v>
                </c:pt>
                <c:pt idx="63">
                  <c:v>707.02637062519659</c:v>
                </c:pt>
                <c:pt idx="64">
                  <c:v>710.57223031649926</c:v>
                </c:pt>
                <c:pt idx="65">
                  <c:v>715.91020793325765</c:v>
                </c:pt>
                <c:pt idx="66">
                  <c:v>723.12131744143869</c:v>
                </c:pt>
                <c:pt idx="67">
                  <c:v>729.37873640118642</c:v>
                </c:pt>
                <c:pt idx="68">
                  <c:v>736.76105771686071</c:v>
                </c:pt>
                <c:pt idx="69">
                  <c:v>743.00370398614609</c:v>
                </c:pt>
              </c:numCache>
            </c:numRef>
          </c:val>
          <c:smooth val="0"/>
          <c:extLst>
            <c:ext xmlns:c16="http://schemas.microsoft.com/office/drawing/2014/chart" uri="{C3380CC4-5D6E-409C-BE32-E72D297353CC}">
              <c16:uniqueId val="{00000001-BC93-E840-B830-8F6E510486CB}"/>
            </c:ext>
          </c:extLst>
        </c:ser>
        <c:dLbls>
          <c:showLegendKey val="0"/>
          <c:showVal val="0"/>
          <c:showCatName val="0"/>
          <c:showSerName val="0"/>
          <c:showPercent val="0"/>
          <c:showBubbleSize val="0"/>
        </c:dLbls>
        <c:marker val="1"/>
        <c:smooth val="0"/>
        <c:axId val="123503583"/>
        <c:axId val="150065919"/>
      </c:lineChart>
      <c:catAx>
        <c:axId val="105863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058378576"/>
        <c:crosses val="autoZero"/>
        <c:auto val="1"/>
        <c:lblAlgn val="ctr"/>
        <c:lblOffset val="100"/>
        <c:tickLblSkip val="5"/>
        <c:noMultiLvlLbl val="0"/>
      </c:catAx>
      <c:valAx>
        <c:axId val="1058378576"/>
        <c:scaling>
          <c:orientation val="minMax"/>
          <c:max val="1000"/>
          <c:min val="65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058636384"/>
        <c:crosses val="autoZero"/>
        <c:crossBetween val="between"/>
        <c:majorUnit val="50"/>
      </c:valAx>
      <c:valAx>
        <c:axId val="150065919"/>
        <c:scaling>
          <c:orientation val="minMax"/>
          <c:max val="1000"/>
          <c:min val="65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23503583"/>
        <c:crosses val="max"/>
        <c:crossBetween val="between"/>
      </c:valAx>
      <c:catAx>
        <c:axId val="123503583"/>
        <c:scaling>
          <c:orientation val="minMax"/>
        </c:scaling>
        <c:delete val="1"/>
        <c:axPos val="b"/>
        <c:numFmt formatCode="General" sourceLinked="1"/>
        <c:majorTickMark val="out"/>
        <c:minorTickMark val="none"/>
        <c:tickLblPos val="nextTo"/>
        <c:crossAx val="15006591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en-US" sz="1500" b="1"/>
              <a:t>Average Annual Hours Worked by Persons Engaged </a:t>
            </a:r>
          </a:p>
          <a:p>
            <a:pPr>
              <a:defRPr/>
            </a:pPr>
            <a:r>
              <a:rPr lang="en-US" sz="1200"/>
              <a:t>EU15 and US - 1950-2019</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lineChart>
        <c:grouping val="standard"/>
        <c:varyColors val="0"/>
        <c:ser>
          <c:idx val="0"/>
          <c:order val="0"/>
          <c:tx>
            <c:strRef>
              <c:f>'Pivot_EU15 to US_PWT'!$E$159</c:f>
              <c:strCache>
                <c:ptCount val="1"/>
                <c:pt idx="0">
                  <c:v>United States  </c:v>
                </c:pt>
              </c:strCache>
            </c:strRef>
          </c:tx>
          <c:spPr>
            <a:ln w="28575" cap="rnd">
              <a:solidFill>
                <a:schemeClr val="accent1">
                  <a:lumMod val="75000"/>
                </a:schemeClr>
              </a:solidFill>
              <a:round/>
            </a:ln>
            <a:effectLst/>
          </c:spPr>
          <c:marker>
            <c:symbol val="none"/>
          </c:marker>
          <c:cat>
            <c:numRef>
              <c:f>'Pivot_EU15 to US_PWT'!$A$160:$A$229</c:f>
              <c:numCache>
                <c:formatCode>General</c:formatCode>
                <c:ptCount val="70"/>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numCache>
            </c:numRef>
          </c:cat>
          <c:val>
            <c:numRef>
              <c:f>'Pivot_EU15 to US_PWT'!$E$160:$E$229</c:f>
              <c:numCache>
                <c:formatCode>0.00</c:formatCode>
                <c:ptCount val="70"/>
                <c:pt idx="0">
                  <c:v>1990.1448752960621</c:v>
                </c:pt>
                <c:pt idx="1">
                  <c:v>2031.6351338259731</c:v>
                </c:pt>
                <c:pt idx="2">
                  <c:v>2027.81261226693</c:v>
                </c:pt>
                <c:pt idx="3">
                  <c:v>2021.450284052321</c:v>
                </c:pt>
                <c:pt idx="4">
                  <c:v>1998.1273446994308</c:v>
                </c:pt>
                <c:pt idx="5">
                  <c:v>2005.5841429359132</c:v>
                </c:pt>
                <c:pt idx="6">
                  <c:v>1990.4586874087697</c:v>
                </c:pt>
                <c:pt idx="7">
                  <c:v>1962.604819962691</c:v>
                </c:pt>
                <c:pt idx="8">
                  <c:v>1928.4612958843566</c:v>
                </c:pt>
                <c:pt idx="9">
                  <c:v>1953.8412802221749</c:v>
                </c:pt>
                <c:pt idx="10">
                  <c:v>1935.2630406249834</c:v>
                </c:pt>
                <c:pt idx="11">
                  <c:v>1920.7145240317541</c:v>
                </c:pt>
                <c:pt idx="12">
                  <c:v>1940.2341139797013</c:v>
                </c:pt>
                <c:pt idx="13">
                  <c:v>1928.4488322219231</c:v>
                </c:pt>
                <c:pt idx="14">
                  <c:v>1935.1488315639551</c:v>
                </c:pt>
                <c:pt idx="15">
                  <c:v>1955.0965674799538</c:v>
                </c:pt>
                <c:pt idx="16">
                  <c:v>1963.9077045758459</c:v>
                </c:pt>
                <c:pt idx="17">
                  <c:v>1941.092771010088</c:v>
                </c:pt>
                <c:pt idx="18">
                  <c:v>1937.4176623240005</c:v>
                </c:pt>
                <c:pt idx="19">
                  <c:v>1938.0997951277081</c:v>
                </c:pt>
                <c:pt idx="20">
                  <c:v>1893.423642727384</c:v>
                </c:pt>
                <c:pt idx="21">
                  <c:v>1877.6512050654126</c:v>
                </c:pt>
                <c:pt idx="22">
                  <c:v>1874.2224326106957</c:v>
                </c:pt>
                <c:pt idx="23">
                  <c:v>1872.6631766817131</c:v>
                </c:pt>
                <c:pt idx="24">
                  <c:v>1844.7812233583952</c:v>
                </c:pt>
                <c:pt idx="25">
                  <c:v>1813.2479935405502</c:v>
                </c:pt>
                <c:pt idx="26">
                  <c:v>1809.297069805971</c:v>
                </c:pt>
                <c:pt idx="27">
                  <c:v>1809.3766545064927</c:v>
                </c:pt>
                <c:pt idx="28">
                  <c:v>1815.7156366846689</c:v>
                </c:pt>
                <c:pt idx="29">
                  <c:v>1817.713816712605</c:v>
                </c:pt>
                <c:pt idx="30">
                  <c:v>1801.6114449126944</c:v>
                </c:pt>
                <c:pt idx="31">
                  <c:v>1790.0056170005039</c:v>
                </c:pt>
                <c:pt idx="32">
                  <c:v>1770.6660914062809</c:v>
                </c:pt>
                <c:pt idx="33">
                  <c:v>1779.871536983351</c:v>
                </c:pt>
                <c:pt idx="34">
                  <c:v>1795.5766410898955</c:v>
                </c:pt>
                <c:pt idx="35">
                  <c:v>1801.1373779503742</c:v>
                </c:pt>
                <c:pt idx="36">
                  <c:v>1780.8393649782402</c:v>
                </c:pt>
                <c:pt idx="37">
                  <c:v>1788.5174213286757</c:v>
                </c:pt>
                <c:pt idx="38">
                  <c:v>1798.2715291803829</c:v>
                </c:pt>
                <c:pt idx="39">
                  <c:v>1810.2931027545183</c:v>
                </c:pt>
                <c:pt idx="40">
                  <c:v>1795.5679097717468</c:v>
                </c:pt>
                <c:pt idx="41">
                  <c:v>1787.3378165373788</c:v>
                </c:pt>
                <c:pt idx="42">
                  <c:v>1774.8828523152486</c:v>
                </c:pt>
                <c:pt idx="43">
                  <c:v>1789.9547167062574</c:v>
                </c:pt>
                <c:pt idx="44">
                  <c:v>1807.827339306039</c:v>
                </c:pt>
                <c:pt idx="45">
                  <c:v>1817.4743277792757</c:v>
                </c:pt>
                <c:pt idx="46">
                  <c:v>1823.5205219268983</c:v>
                </c:pt>
                <c:pt idx="47">
                  <c:v>1828.4882756219724</c:v>
                </c:pt>
                <c:pt idx="48">
                  <c:v>1839.1961472702019</c:v>
                </c:pt>
                <c:pt idx="49">
                  <c:v>1841.3334555513804</c:v>
                </c:pt>
                <c:pt idx="50">
                  <c:v>1844.8539795819361</c:v>
                </c:pt>
                <c:pt idx="51">
                  <c:v>1823.659338309164</c:v>
                </c:pt>
                <c:pt idx="52">
                  <c:v>1806.6908128037055</c:v>
                </c:pt>
                <c:pt idx="53">
                  <c:v>1790.8416783127977</c:v>
                </c:pt>
                <c:pt idx="54">
                  <c:v>1789.5274600050323</c:v>
                </c:pt>
                <c:pt idx="55">
                  <c:v>1787.0138571291241</c:v>
                </c:pt>
                <c:pt idx="56">
                  <c:v>1787.3511641754162</c:v>
                </c:pt>
                <c:pt idx="57">
                  <c:v>1785.8835054158808</c:v>
                </c:pt>
                <c:pt idx="58">
                  <c:v>1765.766302672826</c:v>
                </c:pt>
                <c:pt idx="59">
                  <c:v>1728.6076494198196</c:v>
                </c:pt>
                <c:pt idx="60">
                  <c:v>1735.0112060231488</c:v>
                </c:pt>
                <c:pt idx="61">
                  <c:v>1744.9083649022216</c:v>
                </c:pt>
                <c:pt idx="62">
                  <c:v>1746.8585644725867</c:v>
                </c:pt>
                <c:pt idx="63">
                  <c:v>1752.5327760959776</c:v>
                </c:pt>
                <c:pt idx="64">
                  <c:v>1758.2685169065576</c:v>
                </c:pt>
                <c:pt idx="65">
                  <c:v>1770.0231741048067</c:v>
                </c:pt>
                <c:pt idx="66">
                  <c:v>1766.7441252679635</c:v>
                </c:pt>
                <c:pt idx="67">
                  <c:v>1763.7266760204493</c:v>
                </c:pt>
                <c:pt idx="68">
                  <c:v>1774.7038111183933</c:v>
                </c:pt>
                <c:pt idx="69">
                  <c:v>1765.3463900592169</c:v>
                </c:pt>
              </c:numCache>
            </c:numRef>
          </c:val>
          <c:smooth val="0"/>
          <c:extLst>
            <c:ext xmlns:c16="http://schemas.microsoft.com/office/drawing/2014/chart" uri="{C3380CC4-5D6E-409C-BE32-E72D297353CC}">
              <c16:uniqueId val="{00000000-0E93-E544-BC33-E1C280BC2E42}"/>
            </c:ext>
          </c:extLst>
        </c:ser>
        <c:dLbls>
          <c:showLegendKey val="0"/>
          <c:showVal val="0"/>
          <c:showCatName val="0"/>
          <c:showSerName val="0"/>
          <c:showPercent val="0"/>
          <c:showBubbleSize val="0"/>
        </c:dLbls>
        <c:marker val="1"/>
        <c:smooth val="0"/>
        <c:axId val="1058636384"/>
        <c:axId val="1058378576"/>
      </c:lineChart>
      <c:lineChart>
        <c:grouping val="standard"/>
        <c:varyColors val="0"/>
        <c:ser>
          <c:idx val="1"/>
          <c:order val="1"/>
          <c:tx>
            <c:strRef>
              <c:f>'Pivot_EU15 to US_PWT'!$F$159</c:f>
              <c:strCache>
                <c:ptCount val="1"/>
                <c:pt idx="0">
                  <c:v>European Union - 15 states (1995-2004)  </c:v>
                </c:pt>
              </c:strCache>
            </c:strRef>
          </c:tx>
          <c:spPr>
            <a:ln w="28575" cap="rnd">
              <a:solidFill>
                <a:srgbClr val="FF0000"/>
              </a:solidFill>
              <a:round/>
            </a:ln>
            <a:effectLst/>
          </c:spPr>
          <c:marker>
            <c:symbol val="none"/>
          </c:marker>
          <c:cat>
            <c:numRef>
              <c:f>'Pivot_EU15 to US_PWT'!$A$160:$A$229</c:f>
              <c:numCache>
                <c:formatCode>General</c:formatCode>
                <c:ptCount val="70"/>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numCache>
            </c:numRef>
          </c:cat>
          <c:val>
            <c:numRef>
              <c:f>'Pivot_EU15 to US_PWT'!$F$160:$F$229</c:f>
              <c:numCache>
                <c:formatCode>0.00</c:formatCode>
                <c:ptCount val="70"/>
                <c:pt idx="0">
                  <c:v>2242.53638403899</c:v>
                </c:pt>
                <c:pt idx="1">
                  <c:v>2240.5669645088215</c:v>
                </c:pt>
                <c:pt idx="2">
                  <c:v>2225.3008797723974</c:v>
                </c:pt>
                <c:pt idx="3">
                  <c:v>2214.971094037257</c:v>
                </c:pt>
                <c:pt idx="4">
                  <c:v>2211.3381540928731</c:v>
                </c:pt>
                <c:pt idx="5">
                  <c:v>2199.4052721308753</c:v>
                </c:pt>
                <c:pt idx="6">
                  <c:v>2180.3631412541304</c:v>
                </c:pt>
                <c:pt idx="7">
                  <c:v>2163.4488355973926</c:v>
                </c:pt>
                <c:pt idx="8">
                  <c:v>2146.9198946825327</c:v>
                </c:pt>
                <c:pt idx="9">
                  <c:v>2140.2704569957577</c:v>
                </c:pt>
                <c:pt idx="10">
                  <c:v>2132.096137897985</c:v>
                </c:pt>
                <c:pt idx="11">
                  <c:v>2110.4175325860583</c:v>
                </c:pt>
                <c:pt idx="12">
                  <c:v>2085.6006850683993</c:v>
                </c:pt>
                <c:pt idx="13">
                  <c:v>2068.6440010414726</c:v>
                </c:pt>
                <c:pt idx="14">
                  <c:v>2066.107660534009</c:v>
                </c:pt>
                <c:pt idx="15">
                  <c:v>2046.3841767799424</c:v>
                </c:pt>
                <c:pt idx="16">
                  <c:v>2029.4614213110585</c:v>
                </c:pt>
                <c:pt idx="17">
                  <c:v>2014.4618964563517</c:v>
                </c:pt>
                <c:pt idx="18">
                  <c:v>1998.9043068734386</c:v>
                </c:pt>
                <c:pt idx="19">
                  <c:v>1978.7522427546567</c:v>
                </c:pt>
                <c:pt idx="20">
                  <c:v>1958.8479764309586</c:v>
                </c:pt>
                <c:pt idx="21">
                  <c:v>1932.8150076307934</c:v>
                </c:pt>
                <c:pt idx="22">
                  <c:v>1916.4936424158691</c:v>
                </c:pt>
                <c:pt idx="23">
                  <c:v>1901.25712136885</c:v>
                </c:pt>
                <c:pt idx="24">
                  <c:v>1880.4257330107939</c:v>
                </c:pt>
                <c:pt idx="25">
                  <c:v>1854.1143504588806</c:v>
                </c:pt>
                <c:pt idx="26">
                  <c:v>1860.096220803634</c:v>
                </c:pt>
                <c:pt idx="27">
                  <c:v>1843.3015048174479</c:v>
                </c:pt>
                <c:pt idx="28">
                  <c:v>1824.8251468081312</c:v>
                </c:pt>
                <c:pt idx="29">
                  <c:v>1813.9379154375197</c:v>
                </c:pt>
                <c:pt idx="30">
                  <c:v>1799.5211011956044</c:v>
                </c:pt>
                <c:pt idx="31">
                  <c:v>1779.4313523314727</c:v>
                </c:pt>
                <c:pt idx="32">
                  <c:v>1764.4308135260667</c:v>
                </c:pt>
                <c:pt idx="33">
                  <c:v>1754.8205222818328</c:v>
                </c:pt>
                <c:pt idx="34">
                  <c:v>1745.9047230729595</c:v>
                </c:pt>
                <c:pt idx="35">
                  <c:v>1732.2108160551461</c:v>
                </c:pt>
                <c:pt idx="36">
                  <c:v>1725.0151247628346</c:v>
                </c:pt>
                <c:pt idx="37">
                  <c:v>1721.4741872293014</c:v>
                </c:pt>
                <c:pt idx="38">
                  <c:v>1723.0769034385864</c:v>
                </c:pt>
                <c:pt idx="39">
                  <c:v>1713.2889511346934</c:v>
                </c:pt>
                <c:pt idx="40">
                  <c:v>1702.1518425910558</c:v>
                </c:pt>
                <c:pt idx="41">
                  <c:v>1685.9901364041309</c:v>
                </c:pt>
                <c:pt idx="42">
                  <c:v>1686.2756255869681</c:v>
                </c:pt>
                <c:pt idx="43">
                  <c:v>1676.1163923063402</c:v>
                </c:pt>
                <c:pt idx="44">
                  <c:v>1676.6859778624821</c:v>
                </c:pt>
                <c:pt idx="45">
                  <c:v>1674.9603909682201</c:v>
                </c:pt>
                <c:pt idx="46">
                  <c:v>1673.5839033052193</c:v>
                </c:pt>
                <c:pt idx="47">
                  <c:v>1670.5817261270784</c:v>
                </c:pt>
                <c:pt idx="48">
                  <c:v>1670.812083882897</c:v>
                </c:pt>
                <c:pt idx="49">
                  <c:v>1665.5269465434676</c:v>
                </c:pt>
                <c:pt idx="50">
                  <c:v>1650.4829158340804</c:v>
                </c:pt>
                <c:pt idx="51">
                  <c:v>1643.8386711467335</c:v>
                </c:pt>
                <c:pt idx="52">
                  <c:v>1631.6758629972123</c:v>
                </c:pt>
                <c:pt idx="53">
                  <c:v>1627.1192349171281</c:v>
                </c:pt>
                <c:pt idx="54">
                  <c:v>1630.5379626372016</c:v>
                </c:pt>
                <c:pt idx="55">
                  <c:v>1627.2386919456587</c:v>
                </c:pt>
                <c:pt idx="56">
                  <c:v>1627.0397799661773</c:v>
                </c:pt>
                <c:pt idx="57">
                  <c:v>1629.3916894193371</c:v>
                </c:pt>
                <c:pt idx="58">
                  <c:v>1625.6737521848495</c:v>
                </c:pt>
                <c:pt idx="59">
                  <c:v>1601.8976983429322</c:v>
                </c:pt>
                <c:pt idx="60">
                  <c:v>1605.2064772952224</c:v>
                </c:pt>
                <c:pt idx="61">
                  <c:v>1604.7450901897387</c:v>
                </c:pt>
                <c:pt idx="62">
                  <c:v>1591.6602100562252</c:v>
                </c:pt>
                <c:pt idx="63">
                  <c:v>1584.5955872748696</c:v>
                </c:pt>
                <c:pt idx="64">
                  <c:v>1584.8278987232866</c:v>
                </c:pt>
                <c:pt idx="65">
                  <c:v>1585.7161689994248</c:v>
                </c:pt>
                <c:pt idx="66">
                  <c:v>1587.3112523097072</c:v>
                </c:pt>
                <c:pt idx="67">
                  <c:v>1582.3059357401135</c:v>
                </c:pt>
                <c:pt idx="68">
                  <c:v>1580.250048278855</c:v>
                </c:pt>
                <c:pt idx="69">
                  <c:v>1579.3043987916772</c:v>
                </c:pt>
              </c:numCache>
            </c:numRef>
          </c:val>
          <c:smooth val="0"/>
          <c:extLst>
            <c:ext xmlns:c16="http://schemas.microsoft.com/office/drawing/2014/chart" uri="{C3380CC4-5D6E-409C-BE32-E72D297353CC}">
              <c16:uniqueId val="{00000001-0E93-E544-BC33-E1C280BC2E42}"/>
            </c:ext>
          </c:extLst>
        </c:ser>
        <c:dLbls>
          <c:showLegendKey val="0"/>
          <c:showVal val="0"/>
          <c:showCatName val="0"/>
          <c:showSerName val="0"/>
          <c:showPercent val="0"/>
          <c:showBubbleSize val="0"/>
        </c:dLbls>
        <c:marker val="1"/>
        <c:smooth val="0"/>
        <c:axId val="1153366848"/>
        <c:axId val="1153332800"/>
      </c:lineChart>
      <c:catAx>
        <c:axId val="105863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058378576"/>
        <c:crosses val="autoZero"/>
        <c:auto val="1"/>
        <c:lblAlgn val="ctr"/>
        <c:lblOffset val="100"/>
        <c:tickLblSkip val="5"/>
        <c:noMultiLvlLbl val="0"/>
      </c:catAx>
      <c:valAx>
        <c:axId val="1058378576"/>
        <c:scaling>
          <c:orientation val="minMax"/>
          <c:max val="2250"/>
          <c:min val="155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058636384"/>
        <c:crosses val="autoZero"/>
        <c:crossBetween val="between"/>
        <c:majorUnit val="100"/>
      </c:valAx>
      <c:valAx>
        <c:axId val="1153332800"/>
        <c:scaling>
          <c:orientation val="minMax"/>
          <c:max val="2250"/>
          <c:min val="155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153366848"/>
        <c:crosses val="max"/>
        <c:crossBetween val="between"/>
        <c:majorUnit val="100"/>
      </c:valAx>
      <c:catAx>
        <c:axId val="1153366848"/>
        <c:scaling>
          <c:orientation val="minMax"/>
        </c:scaling>
        <c:delete val="1"/>
        <c:axPos val="b"/>
        <c:numFmt formatCode="General" sourceLinked="1"/>
        <c:majorTickMark val="out"/>
        <c:minorTickMark val="none"/>
        <c:tickLblPos val="nextTo"/>
        <c:crossAx val="115333280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en-US" sz="1500" b="1"/>
              <a:t>Number of Persons Engaged</a:t>
            </a:r>
          </a:p>
          <a:p>
            <a:pPr>
              <a:defRPr/>
            </a:pPr>
            <a:r>
              <a:rPr lang="en-US" sz="1200"/>
              <a:t> % of population - EU15 and US - 1950-2019</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lineChart>
        <c:grouping val="standard"/>
        <c:varyColors val="0"/>
        <c:ser>
          <c:idx val="0"/>
          <c:order val="0"/>
          <c:tx>
            <c:strRef>
              <c:f>'Pivot_EU15 to US_PWT'!$H$159</c:f>
              <c:strCache>
                <c:ptCount val="1"/>
                <c:pt idx="0">
                  <c:v>United States    </c:v>
                </c:pt>
              </c:strCache>
            </c:strRef>
          </c:tx>
          <c:spPr>
            <a:ln w="28575" cap="rnd">
              <a:solidFill>
                <a:schemeClr val="accent1">
                  <a:lumMod val="75000"/>
                </a:schemeClr>
              </a:solidFill>
              <a:round/>
            </a:ln>
            <a:effectLst/>
          </c:spPr>
          <c:marker>
            <c:symbol val="none"/>
          </c:marker>
          <c:cat>
            <c:numRef>
              <c:f>'Pivot_EU15 to US_PWT'!$A$160:$A$229</c:f>
              <c:numCache>
                <c:formatCode>General</c:formatCode>
                <c:ptCount val="70"/>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numCache>
            </c:numRef>
          </c:cat>
          <c:val>
            <c:numRef>
              <c:f>'Pivot_EU15 to US_PWT'!$H$160:$H$229</c:f>
              <c:numCache>
                <c:formatCode>0.00</c:formatCode>
                <c:ptCount val="70"/>
                <c:pt idx="0">
                  <c:v>0.40372999999999998</c:v>
                </c:pt>
                <c:pt idx="1">
                  <c:v>0.41099999999999998</c:v>
                </c:pt>
                <c:pt idx="2">
                  <c:v>0.40926816195395338</c:v>
                </c:pt>
                <c:pt idx="3">
                  <c:v>0.40826703229936606</c:v>
                </c:pt>
                <c:pt idx="4">
                  <c:v>0.39381134526135086</c:v>
                </c:pt>
                <c:pt idx="5">
                  <c:v>0.3981153646837422</c:v>
                </c:pt>
                <c:pt idx="6">
                  <c:v>0.40057099092262638</c:v>
                </c:pt>
                <c:pt idx="7">
                  <c:v>0.39532307500185532</c:v>
                </c:pt>
                <c:pt idx="8">
                  <c:v>0.38177033292354168</c:v>
                </c:pt>
                <c:pt idx="9">
                  <c:v>0.38405926463613027</c:v>
                </c:pt>
                <c:pt idx="10">
                  <c:v>0.38437819842539295</c:v>
                </c:pt>
                <c:pt idx="11">
                  <c:v>0.37832398954585811</c:v>
                </c:pt>
                <c:pt idx="12">
                  <c:v>0.37809311323473349</c:v>
                </c:pt>
                <c:pt idx="13">
                  <c:v>0.3779194509840772</c:v>
                </c:pt>
                <c:pt idx="14">
                  <c:v>0.38120018180402016</c:v>
                </c:pt>
                <c:pt idx="15">
                  <c:v>0.385398846957556</c:v>
                </c:pt>
                <c:pt idx="16">
                  <c:v>0.39259237775287542</c:v>
                </c:pt>
                <c:pt idx="17">
                  <c:v>0.39728720397052247</c:v>
                </c:pt>
                <c:pt idx="18">
                  <c:v>0.40117326108964557</c:v>
                </c:pt>
                <c:pt idx="19">
                  <c:v>0.40675572804286714</c:v>
                </c:pt>
                <c:pt idx="20">
                  <c:v>0.40425536331200967</c:v>
                </c:pt>
                <c:pt idx="21">
                  <c:v>0.40069896785528958</c:v>
                </c:pt>
                <c:pt idx="22">
                  <c:v>0.40780655902085794</c:v>
                </c:pt>
                <c:pt idx="23">
                  <c:v>0.41714591336128193</c:v>
                </c:pt>
                <c:pt idx="24">
                  <c:v>0.42112529011320615</c:v>
                </c:pt>
                <c:pt idx="25">
                  <c:v>0.41205327781795359</c:v>
                </c:pt>
                <c:pt idx="26">
                  <c:v>0.4210492363361053</c:v>
                </c:pt>
                <c:pt idx="27">
                  <c:v>0.43140530828038581</c:v>
                </c:pt>
                <c:pt idx="28">
                  <c:v>0.44486708872939723</c:v>
                </c:pt>
                <c:pt idx="29">
                  <c:v>0.45223420411400539</c:v>
                </c:pt>
                <c:pt idx="30">
                  <c:v>0.44915708605409094</c:v>
                </c:pt>
                <c:pt idx="31">
                  <c:v>0.44991345386322784</c:v>
                </c:pt>
                <c:pt idx="32">
                  <c:v>0.44225370562611777</c:v>
                </c:pt>
                <c:pt idx="33">
                  <c:v>0.44392251410480232</c:v>
                </c:pt>
                <c:pt idx="34">
                  <c:v>0.45797653179196945</c:v>
                </c:pt>
                <c:pt idx="35">
                  <c:v>0.463137069456385</c:v>
                </c:pt>
                <c:pt idx="36">
                  <c:v>0.46928049899265911</c:v>
                </c:pt>
                <c:pt idx="37">
                  <c:v>0.47698332109025066</c:v>
                </c:pt>
                <c:pt idx="38">
                  <c:v>0.482894925908878</c:v>
                </c:pt>
                <c:pt idx="39">
                  <c:v>0.48784734759084386</c:v>
                </c:pt>
                <c:pt idx="40">
                  <c:v>0.48804485840850093</c:v>
                </c:pt>
                <c:pt idx="41">
                  <c:v>0.47759630417066601</c:v>
                </c:pt>
                <c:pt idx="42">
                  <c:v>0.4739356168612549</c:v>
                </c:pt>
                <c:pt idx="43">
                  <c:v>0.47439481768935199</c:v>
                </c:pt>
                <c:pt idx="44">
                  <c:v>0.47929151281487692</c:v>
                </c:pt>
                <c:pt idx="45">
                  <c:v>0.48069444047529714</c:v>
                </c:pt>
                <c:pt idx="46">
                  <c:v>0.48207525879739593</c:v>
                </c:pt>
                <c:pt idx="47">
                  <c:v>0.48713999702555638</c:v>
                </c:pt>
                <c:pt idx="48">
                  <c:v>0.48878260432448728</c:v>
                </c:pt>
                <c:pt idx="49">
                  <c:v>0.49096168732968615</c:v>
                </c:pt>
                <c:pt idx="50">
                  <c:v>0.49212190216757806</c:v>
                </c:pt>
                <c:pt idx="51">
                  <c:v>0.4871500738546381</c:v>
                </c:pt>
                <c:pt idx="52">
                  <c:v>0.48089812142545513</c:v>
                </c:pt>
                <c:pt idx="53">
                  <c:v>0.47854868791895222</c:v>
                </c:pt>
                <c:pt idx="54">
                  <c:v>0.47979460405221147</c:v>
                </c:pt>
                <c:pt idx="55">
                  <c:v>0.48303876552593578</c:v>
                </c:pt>
                <c:pt idx="56">
                  <c:v>0.48728724181106242</c:v>
                </c:pt>
                <c:pt idx="57">
                  <c:v>0.48699826201714097</c:v>
                </c:pt>
                <c:pt idx="58">
                  <c:v>0.48182945699062718</c:v>
                </c:pt>
                <c:pt idx="59">
                  <c:v>0.46104251135435853</c:v>
                </c:pt>
                <c:pt idx="60">
                  <c:v>0.45536757543500211</c:v>
                </c:pt>
                <c:pt idx="61">
                  <c:v>0.45620870354115584</c:v>
                </c:pt>
                <c:pt idx="62">
                  <c:v>0.46040853722648806</c:v>
                </c:pt>
                <c:pt idx="63">
                  <c:v>0.46137233366475427</c:v>
                </c:pt>
                <c:pt idx="64">
                  <c:v>0.46511769408287329</c:v>
                </c:pt>
                <c:pt idx="65">
                  <c:v>0.46824129097754769</c:v>
                </c:pt>
                <c:pt idx="66">
                  <c:v>0.47179384227539861</c:v>
                </c:pt>
                <c:pt idx="67">
                  <c:v>0.47579074272213129</c:v>
                </c:pt>
                <c:pt idx="68">
                  <c:v>0.47899019366764251</c:v>
                </c:pt>
                <c:pt idx="69">
                  <c:v>0.481058851571385</c:v>
                </c:pt>
              </c:numCache>
            </c:numRef>
          </c:val>
          <c:smooth val="0"/>
          <c:extLst>
            <c:ext xmlns:c16="http://schemas.microsoft.com/office/drawing/2014/chart" uri="{C3380CC4-5D6E-409C-BE32-E72D297353CC}">
              <c16:uniqueId val="{00000000-8641-A641-8508-0AADA9BE3CA0}"/>
            </c:ext>
          </c:extLst>
        </c:ser>
        <c:dLbls>
          <c:showLegendKey val="0"/>
          <c:showVal val="0"/>
          <c:showCatName val="0"/>
          <c:showSerName val="0"/>
          <c:showPercent val="0"/>
          <c:showBubbleSize val="0"/>
        </c:dLbls>
        <c:marker val="1"/>
        <c:smooth val="0"/>
        <c:axId val="1058636384"/>
        <c:axId val="1058378576"/>
      </c:lineChart>
      <c:lineChart>
        <c:grouping val="standard"/>
        <c:varyColors val="0"/>
        <c:ser>
          <c:idx val="1"/>
          <c:order val="1"/>
          <c:tx>
            <c:strRef>
              <c:f>'Pivot_EU15 to US_PWT'!$I$159</c:f>
              <c:strCache>
                <c:ptCount val="1"/>
                <c:pt idx="0">
                  <c:v>European Union - 15 states (1995-2004)      </c:v>
                </c:pt>
              </c:strCache>
            </c:strRef>
          </c:tx>
          <c:spPr>
            <a:ln w="28575" cap="rnd">
              <a:solidFill>
                <a:srgbClr val="FF0000"/>
              </a:solidFill>
              <a:round/>
            </a:ln>
            <a:effectLst/>
          </c:spPr>
          <c:marker>
            <c:symbol val="none"/>
          </c:marker>
          <c:cat>
            <c:numRef>
              <c:f>'Pivot_EU15 to US_PWT'!$A$160:$A$229</c:f>
              <c:numCache>
                <c:formatCode>General</c:formatCode>
                <c:ptCount val="70"/>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numCache>
            </c:numRef>
          </c:cat>
          <c:val>
            <c:numRef>
              <c:f>'Pivot_EU15 to US_PWT'!$I$160:$I$229</c:f>
              <c:numCache>
                <c:formatCode>0.00</c:formatCode>
                <c:ptCount val="70"/>
                <c:pt idx="0">
                  <c:v>0.44259999999999999</c:v>
                </c:pt>
                <c:pt idx="1">
                  <c:v>0.44400000000000001</c:v>
                </c:pt>
                <c:pt idx="2">
                  <c:v>0.44425878106016958</c:v>
                </c:pt>
                <c:pt idx="3">
                  <c:v>0.44568881167252589</c:v>
                </c:pt>
                <c:pt idx="4">
                  <c:v>0.44946123690419626</c:v>
                </c:pt>
                <c:pt idx="5">
                  <c:v>0.45283032080393992</c:v>
                </c:pt>
                <c:pt idx="6">
                  <c:v>0.45512770799702318</c:v>
                </c:pt>
                <c:pt idx="7">
                  <c:v>0.45574611480409699</c:v>
                </c:pt>
                <c:pt idx="8">
                  <c:v>0.45362502312106207</c:v>
                </c:pt>
                <c:pt idx="9">
                  <c:v>0.44949445343777134</c:v>
                </c:pt>
                <c:pt idx="10">
                  <c:v>0.45000500052569214</c:v>
                </c:pt>
                <c:pt idx="11">
                  <c:v>0.45018730525482298</c:v>
                </c:pt>
                <c:pt idx="12">
                  <c:v>0.44716927086093461</c:v>
                </c:pt>
                <c:pt idx="13">
                  <c:v>0.44339231129153828</c:v>
                </c:pt>
                <c:pt idx="14">
                  <c:v>0.44187488509759132</c:v>
                </c:pt>
                <c:pt idx="15">
                  <c:v>0.43881791443248053</c:v>
                </c:pt>
                <c:pt idx="16">
                  <c:v>0.4356889559515752</c:v>
                </c:pt>
                <c:pt idx="17">
                  <c:v>0.42973008283027408</c:v>
                </c:pt>
                <c:pt idx="18">
                  <c:v>0.42696131924426761</c:v>
                </c:pt>
                <c:pt idx="19">
                  <c:v>0.4280413466539818</c:v>
                </c:pt>
                <c:pt idx="20">
                  <c:v>0.42849543459186112</c:v>
                </c:pt>
                <c:pt idx="21">
                  <c:v>0.42635828503177942</c:v>
                </c:pt>
                <c:pt idx="22">
                  <c:v>0.42516054775694995</c:v>
                </c:pt>
                <c:pt idx="23">
                  <c:v>0.42820815048710242</c:v>
                </c:pt>
                <c:pt idx="24">
                  <c:v>0.42864122623454259</c:v>
                </c:pt>
                <c:pt idx="25">
                  <c:v>0.42392638685455603</c:v>
                </c:pt>
                <c:pt idx="26">
                  <c:v>0.42322018198674055</c:v>
                </c:pt>
                <c:pt idx="27">
                  <c:v>0.42285679558343336</c:v>
                </c:pt>
                <c:pt idx="28">
                  <c:v>0.4226933878843504</c:v>
                </c:pt>
                <c:pt idx="29">
                  <c:v>0.4251488445480473</c:v>
                </c:pt>
                <c:pt idx="30">
                  <c:v>0.42591218647696338</c:v>
                </c:pt>
                <c:pt idx="31">
                  <c:v>0.42212463076462908</c:v>
                </c:pt>
                <c:pt idx="32">
                  <c:v>0.41864137473667595</c:v>
                </c:pt>
                <c:pt idx="33">
                  <c:v>0.4169033652958305</c:v>
                </c:pt>
                <c:pt idx="34">
                  <c:v>0.41715537686050835</c:v>
                </c:pt>
                <c:pt idx="35">
                  <c:v>0.41904013546025509</c:v>
                </c:pt>
                <c:pt idx="36">
                  <c:v>0.42191337775414539</c:v>
                </c:pt>
                <c:pt idx="37">
                  <c:v>0.42628515432509329</c:v>
                </c:pt>
                <c:pt idx="38">
                  <c:v>0.43167251825238068</c:v>
                </c:pt>
                <c:pt idx="39">
                  <c:v>0.43651150220858487</c:v>
                </c:pt>
                <c:pt idx="40">
                  <c:v>0.43876460723824701</c:v>
                </c:pt>
                <c:pt idx="41">
                  <c:v>0.43436307370220661</c:v>
                </c:pt>
                <c:pt idx="42">
                  <c:v>0.42746103773590588</c:v>
                </c:pt>
                <c:pt idx="43">
                  <c:v>0.41910045709807608</c:v>
                </c:pt>
                <c:pt idx="44">
                  <c:v>0.4178442461602016</c:v>
                </c:pt>
                <c:pt idx="45">
                  <c:v>0.42018172919014074</c:v>
                </c:pt>
                <c:pt idx="46">
                  <c:v>0.42177488474007013</c:v>
                </c:pt>
                <c:pt idx="47">
                  <c:v>0.42530631953878467</c:v>
                </c:pt>
                <c:pt idx="48">
                  <c:v>0.43190322596899433</c:v>
                </c:pt>
                <c:pt idx="49">
                  <c:v>0.43913113254141911</c:v>
                </c:pt>
                <c:pt idx="50">
                  <c:v>0.44725589483959843</c:v>
                </c:pt>
                <c:pt idx="51">
                  <c:v>0.45075467436311589</c:v>
                </c:pt>
                <c:pt idx="52">
                  <c:v>0.45173498835332826</c:v>
                </c:pt>
                <c:pt idx="53">
                  <c:v>0.45118994274245711</c:v>
                </c:pt>
                <c:pt idx="54">
                  <c:v>0.45210441215394592</c:v>
                </c:pt>
                <c:pt idx="55">
                  <c:v>0.45400461052974816</c:v>
                </c:pt>
                <c:pt idx="56">
                  <c:v>0.4588246263455697</c:v>
                </c:pt>
                <c:pt idx="57">
                  <c:v>0.46390064349119881</c:v>
                </c:pt>
                <c:pt idx="58">
                  <c:v>0.46515949516162097</c:v>
                </c:pt>
                <c:pt idx="59">
                  <c:v>0.45522066486949131</c:v>
                </c:pt>
                <c:pt idx="60">
                  <c:v>0.45213442420007083</c:v>
                </c:pt>
                <c:pt idx="61">
                  <c:v>0.45153340548009646</c:v>
                </c:pt>
                <c:pt idx="62">
                  <c:v>0.44921560488848289</c:v>
                </c:pt>
                <c:pt idx="63">
                  <c:v>0.44618726462637387</c:v>
                </c:pt>
                <c:pt idx="64">
                  <c:v>0.44835923881004719</c:v>
                </c:pt>
                <c:pt idx="65">
                  <c:v>0.45147436970702748</c:v>
                </c:pt>
                <c:pt idx="66">
                  <c:v>0.45556365608145227</c:v>
                </c:pt>
                <c:pt idx="67">
                  <c:v>0.46095936312090252</c:v>
                </c:pt>
                <c:pt idx="68">
                  <c:v>0.46623068198562079</c:v>
                </c:pt>
                <c:pt idx="69">
                  <c:v>0.47046263187427123</c:v>
                </c:pt>
              </c:numCache>
            </c:numRef>
          </c:val>
          <c:smooth val="0"/>
          <c:extLst>
            <c:ext xmlns:c16="http://schemas.microsoft.com/office/drawing/2014/chart" uri="{C3380CC4-5D6E-409C-BE32-E72D297353CC}">
              <c16:uniqueId val="{00000001-8641-A641-8508-0AADA9BE3CA0}"/>
            </c:ext>
          </c:extLst>
        </c:ser>
        <c:dLbls>
          <c:showLegendKey val="0"/>
          <c:showVal val="0"/>
          <c:showCatName val="0"/>
          <c:showSerName val="0"/>
          <c:showPercent val="0"/>
          <c:showBubbleSize val="0"/>
        </c:dLbls>
        <c:marker val="1"/>
        <c:smooth val="0"/>
        <c:axId val="1153366848"/>
        <c:axId val="1153332800"/>
      </c:lineChart>
      <c:catAx>
        <c:axId val="105863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058378576"/>
        <c:crosses val="autoZero"/>
        <c:auto val="1"/>
        <c:lblAlgn val="ctr"/>
        <c:lblOffset val="100"/>
        <c:tickLblSkip val="5"/>
        <c:noMultiLvlLbl val="0"/>
      </c:catAx>
      <c:valAx>
        <c:axId val="1058378576"/>
        <c:scaling>
          <c:orientation val="minMax"/>
          <c:max val="0.5"/>
          <c:min val="0.35"/>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058636384"/>
        <c:crosses val="autoZero"/>
        <c:crossBetween val="between"/>
        <c:majorUnit val="2.5000000000000001E-2"/>
      </c:valAx>
      <c:valAx>
        <c:axId val="1153332800"/>
        <c:scaling>
          <c:orientation val="minMax"/>
          <c:max val="0.5"/>
          <c:min val="0.35"/>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153366848"/>
        <c:crosses val="max"/>
        <c:crossBetween val="between"/>
        <c:majorUnit val="2.5000000000000001E-2"/>
      </c:valAx>
      <c:catAx>
        <c:axId val="1153366848"/>
        <c:scaling>
          <c:orientation val="minMax"/>
        </c:scaling>
        <c:delete val="1"/>
        <c:axPos val="b"/>
        <c:numFmt formatCode="General" sourceLinked="1"/>
        <c:majorTickMark val="out"/>
        <c:minorTickMark val="none"/>
        <c:tickLblPos val="nextTo"/>
        <c:crossAx val="115333280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en-US" sz="1500" b="1"/>
              <a:t>Hours Worked per capita - Hours per persons engaged - Number of persons engaged  </a:t>
            </a:r>
            <a:endParaRPr lang="en-US" sz="1200" b="0"/>
          </a:p>
          <a:p>
            <a:pPr>
              <a:defRPr/>
            </a:pPr>
            <a:r>
              <a:rPr lang="en-US" sz="1200"/>
              <a:t>EU15 relative to the US - 1950-2019 </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lineChart>
        <c:grouping val="standard"/>
        <c:varyColors val="0"/>
        <c:ser>
          <c:idx val="0"/>
          <c:order val="0"/>
          <c:tx>
            <c:v>Hours Worked per Capita</c:v>
          </c:tx>
          <c:spPr>
            <a:ln w="28575" cap="rnd">
              <a:solidFill>
                <a:schemeClr val="accent1">
                  <a:lumMod val="75000"/>
                </a:schemeClr>
              </a:solidFill>
              <a:round/>
            </a:ln>
            <a:effectLst/>
          </c:spPr>
          <c:marker>
            <c:symbol val="none"/>
          </c:marker>
          <c:cat>
            <c:numRef>
              <c:f>'Pivot_EU15 to US_PWT'!$A$160:$A$229</c:f>
              <c:numCache>
                <c:formatCode>General</c:formatCode>
                <c:ptCount val="70"/>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numCache>
            </c:numRef>
          </c:cat>
          <c:val>
            <c:numRef>
              <c:f>'Pivot_EU15 to US_PWT'!$D$160:$D$229</c:f>
              <c:numCache>
                <c:formatCode>0.00</c:formatCode>
                <c:ptCount val="70"/>
                <c:pt idx="0">
                  <c:v>1.2353759596047116</c:v>
                </c:pt>
                <c:pt idx="1">
                  <c:v>1.1912428942884803</c:v>
                </c:pt>
                <c:pt idx="2">
                  <c:v>1.1912117795159267</c:v>
                </c:pt>
                <c:pt idx="3">
                  <c:v>1.196168656444156</c:v>
                </c:pt>
                <c:pt idx="4">
                  <c:v>1.263094997461929</c:v>
                </c:pt>
                <c:pt idx="5">
                  <c:v>1.2473574764574977</c:v>
                </c:pt>
                <c:pt idx="6">
                  <c:v>1.2445989917729283</c:v>
                </c:pt>
                <c:pt idx="7">
                  <c:v>1.2708215708487021</c:v>
                </c:pt>
                <c:pt idx="8">
                  <c:v>1.3228169163689139</c:v>
                </c:pt>
                <c:pt idx="9">
                  <c:v>1.282051487307879</c:v>
                </c:pt>
                <c:pt idx="10">
                  <c:v>1.2898089129539363</c:v>
                </c:pt>
                <c:pt idx="11">
                  <c:v>1.3074796231764576</c:v>
                </c:pt>
                <c:pt idx="12">
                  <c:v>1.271306329041034</c:v>
                </c:pt>
                <c:pt idx="13">
                  <c:v>1.2585386309924591</c:v>
                </c:pt>
                <c:pt idx="14">
                  <c:v>1.2376128074075239</c:v>
                </c:pt>
                <c:pt idx="15">
                  <c:v>1.1917712210867955</c:v>
                </c:pt>
                <c:pt idx="16">
                  <c:v>1.1468177709594376</c:v>
                </c:pt>
                <c:pt idx="17">
                  <c:v>1.1225454779937871</c:v>
                </c:pt>
                <c:pt idx="18">
                  <c:v>1.0980580546083609</c:v>
                </c:pt>
                <c:pt idx="19">
                  <c:v>1.0744032878525276</c:v>
                </c:pt>
                <c:pt idx="20">
                  <c:v>1.0965876366460581</c:v>
                </c:pt>
                <c:pt idx="21">
                  <c:v>1.0952968828201479</c:v>
                </c:pt>
                <c:pt idx="22">
                  <c:v>1.0660682337429306</c:v>
                </c:pt>
                <c:pt idx="23">
                  <c:v>1.0421929212882393</c:v>
                </c:pt>
                <c:pt idx="24">
                  <c:v>1.0375139185677207</c:v>
                </c:pt>
                <c:pt idx="25">
                  <c:v>1.0520015654718482</c:v>
                </c:pt>
                <c:pt idx="26">
                  <c:v>1.0333775353246133</c:v>
                </c:pt>
                <c:pt idx="27">
                  <c:v>0.99856243634219644</c:v>
                </c:pt>
                <c:pt idx="28">
                  <c:v>0.95492354110515598</c:v>
                </c:pt>
                <c:pt idx="29">
                  <c:v>0.93815480414519403</c:v>
                </c:pt>
                <c:pt idx="30">
                  <c:v>0.9471475111685258</c:v>
                </c:pt>
                <c:pt idx="31">
                  <c:v>0.93269265797701284</c:v>
                </c:pt>
                <c:pt idx="32">
                  <c:v>0.94327566474415059</c:v>
                </c:pt>
                <c:pt idx="33">
                  <c:v>0.92591746529445951</c:v>
                </c:pt>
                <c:pt idx="34">
                  <c:v>0.88566853265236312</c:v>
                </c:pt>
                <c:pt idx="35">
                  <c:v>0.87016174260377355</c:v>
                </c:pt>
                <c:pt idx="36">
                  <c:v>0.87088126681781486</c:v>
                </c:pt>
                <c:pt idx="37">
                  <c:v>0.8602097394355962</c:v>
                </c:pt>
                <c:pt idx="38">
                  <c:v>0.85654690760758101</c:v>
                </c:pt>
                <c:pt idx="39">
                  <c:v>0.84682459152156264</c:v>
                </c:pt>
                <c:pt idx="40">
                  <c:v>0.85225255219758922</c:v>
                </c:pt>
                <c:pt idx="41">
                  <c:v>0.85790722544761011</c:v>
                </c:pt>
                <c:pt idx="42">
                  <c:v>0.85691166919718931</c:v>
                </c:pt>
                <c:pt idx="43">
                  <c:v>0.82725676578122376</c:v>
                </c:pt>
                <c:pt idx="44">
                  <c:v>0.8085548192985158</c:v>
                </c:pt>
                <c:pt idx="45">
                  <c:v>0.80557192288913559</c:v>
                </c:pt>
                <c:pt idx="46">
                  <c:v>0.80297626310824166</c:v>
                </c:pt>
                <c:pt idx="47">
                  <c:v>0.79767061441876819</c:v>
                </c:pt>
                <c:pt idx="48">
                  <c:v>0.80273142685994736</c:v>
                </c:pt>
                <c:pt idx="49">
                  <c:v>0.80903226957062457</c:v>
                </c:pt>
                <c:pt idx="50">
                  <c:v>0.81307838375978858</c:v>
                </c:pt>
                <c:pt idx="51">
                  <c:v>0.83405164733909876</c:v>
                </c:pt>
                <c:pt idx="52">
                  <c:v>0.84836101272706199</c:v>
                </c:pt>
                <c:pt idx="53">
                  <c:v>0.85663431339690788</c:v>
                </c:pt>
                <c:pt idx="54">
                  <c:v>0.85857044338209421</c:v>
                </c:pt>
                <c:pt idx="55">
                  <c:v>0.85585781272336636</c:v>
                </c:pt>
                <c:pt idx="56">
                  <c:v>0.85713644709257442</c:v>
                </c:pt>
                <c:pt idx="57">
                  <c:v>0.86910036919208722</c:v>
                </c:pt>
                <c:pt idx="58">
                  <c:v>0.88880954986010385</c:v>
                </c:pt>
                <c:pt idx="59">
                  <c:v>0.91499631157099248</c:v>
                </c:pt>
                <c:pt idx="60">
                  <c:v>0.91861617934297746</c:v>
                </c:pt>
                <c:pt idx="61">
                  <c:v>0.91024803580867053</c:v>
                </c:pt>
                <c:pt idx="62">
                  <c:v>0.8890047519305373</c:v>
                </c:pt>
                <c:pt idx="63">
                  <c:v>0.87441563632727826</c:v>
                </c:pt>
                <c:pt idx="64">
                  <c:v>0.86888073847895964</c:v>
                </c:pt>
                <c:pt idx="65">
                  <c:v>0.86379342508917289</c:v>
                </c:pt>
                <c:pt idx="66">
                  <c:v>0.86753147501777828</c:v>
                </c:pt>
                <c:pt idx="67">
                  <c:v>0.86917219901017384</c:v>
                </c:pt>
                <c:pt idx="68">
                  <c:v>0.86671070069559109</c:v>
                </c:pt>
                <c:pt idx="69">
                  <c:v>0.87490890081450468</c:v>
                </c:pt>
              </c:numCache>
            </c:numRef>
          </c:val>
          <c:smooth val="0"/>
          <c:extLst>
            <c:ext xmlns:c16="http://schemas.microsoft.com/office/drawing/2014/chart" uri="{C3380CC4-5D6E-409C-BE32-E72D297353CC}">
              <c16:uniqueId val="{00000000-311D-E84B-AE83-64F9BAA211E4}"/>
            </c:ext>
          </c:extLst>
        </c:ser>
        <c:ser>
          <c:idx val="1"/>
          <c:order val="1"/>
          <c:tx>
            <c:v>Hours per Person Engaged</c:v>
          </c:tx>
          <c:spPr>
            <a:ln w="28575" cap="rnd">
              <a:solidFill>
                <a:srgbClr val="FF0000"/>
              </a:solidFill>
              <a:round/>
            </a:ln>
            <a:effectLst/>
          </c:spPr>
          <c:marker>
            <c:symbol val="none"/>
          </c:marker>
          <c:cat>
            <c:numRef>
              <c:f>'Pivot_EU15 to US_PWT'!$A$160:$A$229</c:f>
              <c:numCache>
                <c:formatCode>General</c:formatCode>
                <c:ptCount val="70"/>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numCache>
            </c:numRef>
          </c:cat>
          <c:val>
            <c:numRef>
              <c:f>'Pivot_EU15 to US_PWT'!$G$160:$G$229</c:f>
              <c:numCache>
                <c:formatCode>0.00</c:formatCode>
                <c:ptCount val="70"/>
                <c:pt idx="0">
                  <c:v>1.1268206711360051</c:v>
                </c:pt>
                <c:pt idx="1">
                  <c:v>1.1028392486447054</c:v>
                </c:pt>
                <c:pt idx="2">
                  <c:v>1.0973898013607339</c:v>
                </c:pt>
                <c:pt idx="3">
                  <c:v>1.0957336480207629</c:v>
                </c:pt>
                <c:pt idx="4">
                  <c:v>1.1067053158343692</c:v>
                </c:pt>
                <c:pt idx="5">
                  <c:v>1.0966407367537487</c:v>
                </c:pt>
                <c:pt idx="6">
                  <c:v>1.0954073827538633</c:v>
                </c:pt>
                <c:pt idx="7">
                  <c:v>1.10233543380298</c:v>
                </c:pt>
                <c:pt idx="8">
                  <c:v>1.1132812980298861</c:v>
                </c:pt>
                <c:pt idx="9">
                  <c:v>1.0954167458025985</c:v>
                </c:pt>
                <c:pt idx="10">
                  <c:v>1.1017087047812557</c:v>
                </c:pt>
                <c:pt idx="11">
                  <c:v>1.0987668943930826</c:v>
                </c:pt>
                <c:pt idx="12">
                  <c:v>1.0749221808034959</c:v>
                </c:pt>
                <c:pt idx="13">
                  <c:v>1.0726984125671715</c:v>
                </c:pt>
                <c:pt idx="14">
                  <c:v>1.0676737762150392</c:v>
                </c:pt>
                <c:pt idx="15">
                  <c:v>1.0466921229459549</c:v>
                </c:pt>
                <c:pt idx="16">
                  <c:v>1.0333792247886571</c:v>
                </c:pt>
                <c:pt idx="17">
                  <c:v>1.0377978459051622</c:v>
                </c:pt>
                <c:pt idx="18">
                  <c:v>1.031736391045224</c:v>
                </c:pt>
                <c:pt idx="19">
                  <c:v>1.0209754150581651</c:v>
                </c:pt>
                <c:pt idx="20">
                  <c:v>1.0345534576769804</c:v>
                </c:pt>
                <c:pt idx="21">
                  <c:v>1.0293791532828691</c:v>
                </c:pt>
                <c:pt idx="22">
                  <c:v>1.0225539984313878</c:v>
                </c:pt>
                <c:pt idx="23">
                  <c:v>1.0152691338427471</c:v>
                </c:pt>
                <c:pt idx="24">
                  <c:v>1.0193218085706166</c:v>
                </c:pt>
                <c:pt idx="25">
                  <c:v>1.0225376545645777</c:v>
                </c:pt>
                <c:pt idx="26">
                  <c:v>1.028076733138749</c:v>
                </c:pt>
                <c:pt idx="27">
                  <c:v>1.0187494683467153</c:v>
                </c:pt>
                <c:pt idx="28">
                  <c:v>1.005017035674207</c:v>
                </c:pt>
                <c:pt idx="29">
                  <c:v>0.99792271960505086</c:v>
                </c:pt>
                <c:pt idx="30">
                  <c:v>0.9988397366574282</c:v>
                </c:pt>
                <c:pt idx="31">
                  <c:v>0.99409260810770506</c:v>
                </c:pt>
                <c:pt idx="32">
                  <c:v>0.99647856933022194</c:v>
                </c:pt>
                <c:pt idx="33">
                  <c:v>0.9859253804665159</c:v>
                </c:pt>
                <c:pt idx="34">
                  <c:v>0.97233650913013348</c:v>
                </c:pt>
                <c:pt idx="35">
                  <c:v>0.96173164649236031</c:v>
                </c:pt>
                <c:pt idx="36">
                  <c:v>0.96865284914898109</c:v>
                </c:pt>
                <c:pt idx="37">
                  <c:v>0.96251463178392282</c:v>
                </c:pt>
                <c:pt idx="38">
                  <c:v>0.958185054636288</c:v>
                </c:pt>
                <c:pt idx="39">
                  <c:v>0.94641522332918104</c:v>
                </c:pt>
                <c:pt idx="40">
                  <c:v>0.94797408292256347</c:v>
                </c:pt>
                <c:pt idx="41">
                  <c:v>0.94329685233785887</c:v>
                </c:pt>
                <c:pt idx="42">
                  <c:v>0.95007714080244976</c:v>
                </c:pt>
                <c:pt idx="43">
                  <c:v>0.93640156181750001</c:v>
                </c:pt>
                <c:pt idx="44">
                  <c:v>0.92745913362838206</c:v>
                </c:pt>
                <c:pt idx="45">
                  <c:v>0.92158682264019121</c:v>
                </c:pt>
                <c:pt idx="46">
                  <c:v>0.91777629216739376</c:v>
                </c:pt>
                <c:pt idx="47">
                  <c:v>0.91364092862931756</c:v>
                </c:pt>
                <c:pt idx="48">
                  <c:v>0.90844692468651245</c:v>
                </c:pt>
                <c:pt idx="49">
                  <c:v>0.90452217740470686</c:v>
                </c:pt>
                <c:pt idx="50">
                  <c:v>0.89464149146812022</c:v>
                </c:pt>
                <c:pt idx="51">
                  <c:v>0.90139569195573876</c:v>
                </c:pt>
                <c:pt idx="52">
                  <c:v>0.90312955124020533</c:v>
                </c:pt>
                <c:pt idx="53">
                  <c:v>0.90857793551582</c:v>
                </c:pt>
                <c:pt idx="54">
                  <c:v>0.91115559782056454</c:v>
                </c:pt>
                <c:pt idx="55">
                  <c:v>0.91059097580801773</c:v>
                </c:pt>
                <c:pt idx="56">
                  <c:v>0.91030784133391185</c:v>
                </c:pt>
                <c:pt idx="57">
                  <c:v>0.91237288685294105</c:v>
                </c:pt>
                <c:pt idx="58">
                  <c:v>0.92066189604144133</c:v>
                </c:pt>
                <c:pt idx="59">
                  <c:v>0.92669825849757426</c:v>
                </c:pt>
                <c:pt idx="60">
                  <c:v>0.92518507760796875</c:v>
                </c:pt>
                <c:pt idx="61">
                  <c:v>0.91967298826013866</c:v>
                </c:pt>
                <c:pt idx="62">
                  <c:v>0.91115574118433618</c:v>
                </c:pt>
                <c:pt idx="63">
                  <c:v>0.90417458029218001</c:v>
                </c:pt>
                <c:pt idx="64">
                  <c:v>0.90135714965287728</c:v>
                </c:pt>
                <c:pt idx="65">
                  <c:v>0.89587311183165974</c:v>
                </c:pt>
                <c:pt idx="66">
                  <c:v>0.89843867575841441</c:v>
                </c:pt>
                <c:pt idx="67">
                  <c:v>0.89713783731520069</c:v>
                </c:pt>
                <c:pt idx="68">
                  <c:v>0.89043030075142726</c:v>
                </c:pt>
                <c:pt idx="69">
                  <c:v>0.89461445509212545</c:v>
                </c:pt>
              </c:numCache>
            </c:numRef>
          </c:val>
          <c:smooth val="0"/>
          <c:extLst>
            <c:ext xmlns:c16="http://schemas.microsoft.com/office/drawing/2014/chart" uri="{C3380CC4-5D6E-409C-BE32-E72D297353CC}">
              <c16:uniqueId val="{00000001-311D-E84B-AE83-64F9BAA211E4}"/>
            </c:ext>
          </c:extLst>
        </c:ser>
        <c:dLbls>
          <c:showLegendKey val="0"/>
          <c:showVal val="0"/>
          <c:showCatName val="0"/>
          <c:showSerName val="0"/>
          <c:showPercent val="0"/>
          <c:showBubbleSize val="0"/>
        </c:dLbls>
        <c:marker val="1"/>
        <c:smooth val="0"/>
        <c:axId val="1303674992"/>
        <c:axId val="1304233888"/>
      </c:lineChart>
      <c:lineChart>
        <c:grouping val="standard"/>
        <c:varyColors val="0"/>
        <c:ser>
          <c:idx val="2"/>
          <c:order val="2"/>
          <c:tx>
            <c:v>Number of Persons Engaged</c:v>
          </c:tx>
          <c:spPr>
            <a:ln w="28575" cap="rnd">
              <a:solidFill>
                <a:srgbClr val="00B050"/>
              </a:solidFill>
              <a:round/>
            </a:ln>
            <a:effectLst/>
          </c:spPr>
          <c:marker>
            <c:symbol val="none"/>
          </c:marker>
          <c:cat>
            <c:numRef>
              <c:f>'Pivot_EU15 to US_PWT'!$A$160:$A$229</c:f>
              <c:numCache>
                <c:formatCode>General</c:formatCode>
                <c:ptCount val="70"/>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numCache>
            </c:numRef>
          </c:cat>
          <c:val>
            <c:numRef>
              <c:f>'Pivot_EU15 to US_PWT'!$J$160:$J$229</c:f>
              <c:numCache>
                <c:formatCode>0.00</c:formatCode>
                <c:ptCount val="70"/>
                <c:pt idx="0">
                  <c:v>1.096277214970401</c:v>
                </c:pt>
                <c:pt idx="1">
                  <c:v>1.0802919708029197</c:v>
                </c:pt>
                <c:pt idx="2">
                  <c:v>1.0854955805483666</c:v>
                </c:pt>
                <c:pt idx="3">
                  <c:v>1.0916600568074277</c:v>
                </c:pt>
                <c:pt idx="4">
                  <c:v>1.141311042234991</c:v>
                </c:pt>
                <c:pt idx="5">
                  <c:v>1.1374349270937145</c:v>
                </c:pt>
                <c:pt idx="6">
                  <c:v>1.136197374025357</c:v>
                </c:pt>
                <c:pt idx="7">
                  <c:v>1.1528447075900088</c:v>
                </c:pt>
                <c:pt idx="8">
                  <c:v>1.188214442037095</c:v>
                </c:pt>
                <c:pt idx="9">
                  <c:v>1.1703778422417082</c:v>
                </c:pt>
                <c:pt idx="10">
                  <c:v>1.1707349750041487</c:v>
                </c:pt>
                <c:pt idx="11">
                  <c:v>1.1899517812635407</c:v>
                </c:pt>
                <c:pt idx="12">
                  <c:v>1.1826961539585521</c:v>
                </c:pt>
                <c:pt idx="13">
                  <c:v>1.1732455425011179</c:v>
                </c:pt>
                <c:pt idx="14">
                  <c:v>1.1591675612703793</c:v>
                </c:pt>
                <c:pt idx="15">
                  <c:v>1.1386072322131455</c:v>
                </c:pt>
                <c:pt idx="16">
                  <c:v>1.1097743630311327</c:v>
                </c:pt>
                <c:pt idx="17">
                  <c:v>1.0816610213858253</c:v>
                </c:pt>
                <c:pt idx="18">
                  <c:v>1.0642815976433173</c:v>
                </c:pt>
                <c:pt idx="19">
                  <c:v>1.0523302246130175</c:v>
                </c:pt>
                <c:pt idx="20">
                  <c:v>1.0599622750363924</c:v>
                </c:pt>
                <c:pt idx="21">
                  <c:v>1.0640363944879354</c:v>
                </c:pt>
                <c:pt idx="22">
                  <c:v>1.0425544620414122</c:v>
                </c:pt>
                <c:pt idx="23">
                  <c:v>1.02651886731116</c:v>
                </c:pt>
                <c:pt idx="24">
                  <c:v>1.0178472684917974</c:v>
                </c:pt>
                <c:pt idx="25">
                  <c:v>1.0288144996673174</c:v>
                </c:pt>
                <c:pt idx="26">
                  <c:v>1.0051560374970072</c:v>
                </c:pt>
                <c:pt idx="27">
                  <c:v>0.9801844981207406</c:v>
                </c:pt>
                <c:pt idx="28">
                  <c:v>0.95015657168891043</c:v>
                </c:pt>
                <c:pt idx="29">
                  <c:v>0.94010767138009299</c:v>
                </c:pt>
                <c:pt idx="30">
                  <c:v>0.94824772824728798</c:v>
                </c:pt>
                <c:pt idx="31">
                  <c:v>0.93823518087759505</c:v>
                </c:pt>
                <c:pt idx="32">
                  <c:v>0.94660908300132207</c:v>
                </c:pt>
                <c:pt idx="33">
                  <c:v>0.93913543929291887</c:v>
                </c:pt>
                <c:pt idx="34">
                  <c:v>0.91086627349280058</c:v>
                </c:pt>
                <c:pt idx="35">
                  <c:v>0.90478642953825861</c:v>
                </c:pt>
                <c:pt idx="36">
                  <c:v>0.89906437335412337</c:v>
                </c:pt>
                <c:pt idx="37">
                  <c:v>0.89371081854754264</c:v>
                </c:pt>
                <c:pt idx="38">
                  <c:v>0.89392639079797875</c:v>
                </c:pt>
                <c:pt idx="39">
                  <c:v>0.89477067850061531</c:v>
                </c:pt>
                <c:pt idx="40">
                  <c:v>0.89902516065642968</c:v>
                </c:pt>
                <c:pt idx="41">
                  <c:v>0.90947746016683939</c:v>
                </c:pt>
                <c:pt idx="42">
                  <c:v>0.9019390451531426</c:v>
                </c:pt>
                <c:pt idx="43">
                  <c:v>0.8834423173916619</c:v>
                </c:pt>
                <c:pt idx="44">
                  <c:v>0.87179562956624079</c:v>
                </c:pt>
                <c:pt idx="45">
                  <c:v>0.87411397721737094</c:v>
                </c:pt>
                <c:pt idx="46">
                  <c:v>0.87491502009924027</c:v>
                </c:pt>
                <c:pt idx="47">
                  <c:v>0.8730679519967075</c:v>
                </c:pt>
                <c:pt idx="48">
                  <c:v>0.88363051824624161</c:v>
                </c:pt>
                <c:pt idx="49">
                  <c:v>0.89443055104733205</c:v>
                </c:pt>
                <c:pt idx="50">
                  <c:v>0.90883151688562358</c:v>
                </c:pt>
                <c:pt idx="51">
                  <c:v>0.9252891430282687</c:v>
                </c:pt>
                <c:pt idx="52">
                  <c:v>0.93935694116316593</c:v>
                </c:pt>
                <c:pt idx="53">
                  <c:v>0.9428297561623894</c:v>
                </c:pt>
                <c:pt idx="54">
                  <c:v>0.94228740451767923</c:v>
                </c:pt>
                <c:pt idx="55">
                  <c:v>0.93989270205968867</c:v>
                </c:pt>
                <c:pt idx="56">
                  <c:v>0.94158965590868349</c:v>
                </c:pt>
                <c:pt idx="57">
                  <c:v>0.95257145594263082</c:v>
                </c:pt>
                <c:pt idx="58">
                  <c:v>0.96540277563534171</c:v>
                </c:pt>
                <c:pt idx="59">
                  <c:v>0.98737243021741106</c:v>
                </c:pt>
                <c:pt idx="60">
                  <c:v>0.99289990897607783</c:v>
                </c:pt>
                <c:pt idx="61">
                  <c:v>0.98975184378384484</c:v>
                </c:pt>
                <c:pt idx="62">
                  <c:v>0.97568912947307262</c:v>
                </c:pt>
                <c:pt idx="63">
                  <c:v>0.9670871703169478</c:v>
                </c:pt>
                <c:pt idx="64">
                  <c:v>0.96396943077843833</c:v>
                </c:pt>
                <c:pt idx="65">
                  <c:v>0.96419170715270353</c:v>
                </c:pt>
                <c:pt idx="66">
                  <c:v>0.96559898680391776</c:v>
                </c:pt>
                <c:pt idx="67">
                  <c:v>0.96882793575096837</c:v>
                </c:pt>
                <c:pt idx="68">
                  <c:v>0.97336164320124852</c:v>
                </c:pt>
                <c:pt idx="69">
                  <c:v>0.97797313226333726</c:v>
                </c:pt>
              </c:numCache>
            </c:numRef>
          </c:val>
          <c:smooth val="0"/>
          <c:extLst>
            <c:ext xmlns:c16="http://schemas.microsoft.com/office/drawing/2014/chart" uri="{C3380CC4-5D6E-409C-BE32-E72D297353CC}">
              <c16:uniqueId val="{00000002-311D-E84B-AE83-64F9BAA211E4}"/>
            </c:ext>
          </c:extLst>
        </c:ser>
        <c:dLbls>
          <c:showLegendKey val="0"/>
          <c:showVal val="0"/>
          <c:showCatName val="0"/>
          <c:showSerName val="0"/>
          <c:showPercent val="0"/>
          <c:showBubbleSize val="0"/>
        </c:dLbls>
        <c:marker val="1"/>
        <c:smooth val="0"/>
        <c:axId val="1185408480"/>
        <c:axId val="1154478176"/>
      </c:lineChart>
      <c:catAx>
        <c:axId val="130367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304233888"/>
        <c:crosses val="autoZero"/>
        <c:auto val="1"/>
        <c:lblAlgn val="ctr"/>
        <c:lblOffset val="100"/>
        <c:tickLblSkip val="5"/>
        <c:noMultiLvlLbl val="0"/>
      </c:catAx>
      <c:valAx>
        <c:axId val="1304233888"/>
        <c:scaling>
          <c:orientation val="minMax"/>
          <c:max val="1.35"/>
          <c:min val="0.75"/>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303674992"/>
        <c:crosses val="autoZero"/>
        <c:crossBetween val="between"/>
      </c:valAx>
      <c:valAx>
        <c:axId val="1154478176"/>
        <c:scaling>
          <c:orientation val="minMax"/>
          <c:max val="1.35"/>
          <c:min val="0.75"/>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185408480"/>
        <c:crosses val="max"/>
        <c:crossBetween val="between"/>
      </c:valAx>
      <c:catAx>
        <c:axId val="1185408480"/>
        <c:scaling>
          <c:orientation val="minMax"/>
        </c:scaling>
        <c:delete val="1"/>
        <c:axPos val="b"/>
        <c:numFmt formatCode="General" sourceLinked="1"/>
        <c:majorTickMark val="out"/>
        <c:minorTickMark val="none"/>
        <c:tickLblPos val="nextTo"/>
        <c:crossAx val="11544781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en-US" sz="1500" b="1"/>
              <a:t>GDP per Hour Worked (Labour Productivity) - GDP per Capita - Hours Worked per Capita</a:t>
            </a:r>
          </a:p>
          <a:p>
            <a:pPr>
              <a:defRPr/>
            </a:pPr>
            <a:r>
              <a:rPr lang="en-US" sz="1200"/>
              <a:t>EU15 relative to the US - 1950-2019</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lineChart>
        <c:grouping val="standard"/>
        <c:varyColors val="0"/>
        <c:ser>
          <c:idx val="1"/>
          <c:order val="1"/>
          <c:tx>
            <c:v>GDP per Hour Worked</c:v>
          </c:tx>
          <c:spPr>
            <a:ln w="28575" cap="rnd">
              <a:solidFill>
                <a:srgbClr val="FF0000"/>
              </a:solidFill>
              <a:round/>
            </a:ln>
            <a:effectLst/>
          </c:spPr>
          <c:marker>
            <c:symbol val="none"/>
          </c:marker>
          <c:cat>
            <c:numRef>
              <c:f>'Pivot_EU15 to US_PWT'!$A$84:$A$153</c:f>
              <c:numCache>
                <c:formatCode>General</c:formatCode>
                <c:ptCount val="70"/>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numCache>
            </c:numRef>
          </c:cat>
          <c:val>
            <c:numRef>
              <c:f>'Pivot_EU15 to US_PWT'!$G$84:$G$153</c:f>
              <c:numCache>
                <c:formatCode>0.00</c:formatCode>
                <c:ptCount val="70"/>
                <c:pt idx="0">
                  <c:v>0.33812702375028703</c:v>
                </c:pt>
                <c:pt idx="1">
                  <c:v>0.34655092796731385</c:v>
                </c:pt>
                <c:pt idx="2">
                  <c:v>0.35229361297376222</c:v>
                </c:pt>
                <c:pt idx="3">
                  <c:v>0.35722177215381812</c:v>
                </c:pt>
                <c:pt idx="4">
                  <c:v>0.36412363630707256</c:v>
                </c:pt>
                <c:pt idx="5">
                  <c:v>0.37129458436135865</c:v>
                </c:pt>
                <c:pt idx="6">
                  <c:v>0.38640693689350342</c:v>
                </c:pt>
                <c:pt idx="7">
                  <c:v>0.38966527713031202</c:v>
                </c:pt>
                <c:pt idx="8">
                  <c:v>0.39226489077555604</c:v>
                </c:pt>
                <c:pt idx="9">
                  <c:v>0.40005606677360267</c:v>
                </c:pt>
                <c:pt idx="10">
                  <c:v>0.41969603862405419</c:v>
                </c:pt>
                <c:pt idx="11">
                  <c:v>0.42885697939012457</c:v>
                </c:pt>
                <c:pt idx="12">
                  <c:v>0.43712452333888724</c:v>
                </c:pt>
                <c:pt idx="13">
                  <c:v>0.44501237425544499</c:v>
                </c:pt>
                <c:pt idx="14">
                  <c:v>0.4563228594564317</c:v>
                </c:pt>
                <c:pt idx="15">
                  <c:v>0.465875734683521</c:v>
                </c:pt>
                <c:pt idx="16">
                  <c:v>0.47467991178216712</c:v>
                </c:pt>
                <c:pt idx="17">
                  <c:v>0.49071614402157876</c:v>
                </c:pt>
                <c:pt idx="18">
                  <c:v>0.50569403053640738</c:v>
                </c:pt>
                <c:pt idx="19">
                  <c:v>0.53458887064734595</c:v>
                </c:pt>
                <c:pt idx="20">
                  <c:v>0.56076057293201642</c:v>
                </c:pt>
                <c:pt idx="21">
                  <c:v>0.56561163200051745</c:v>
                </c:pt>
                <c:pt idx="22">
                  <c:v>0.58258848116930317</c:v>
                </c:pt>
                <c:pt idx="23">
                  <c:v>0.60093528802450202</c:v>
                </c:pt>
                <c:pt idx="24">
                  <c:v>0.61988239608451778</c:v>
                </c:pt>
                <c:pt idx="25">
                  <c:v>0.61904256304638938</c:v>
                </c:pt>
                <c:pt idx="26">
                  <c:v>0.63080515283858796</c:v>
                </c:pt>
                <c:pt idx="27">
                  <c:v>0.65222329805324764</c:v>
                </c:pt>
                <c:pt idx="28">
                  <c:v>0.68186972899922205</c:v>
                </c:pt>
                <c:pt idx="29">
                  <c:v>0.71159645946691163</c:v>
                </c:pt>
                <c:pt idx="30">
                  <c:v>0.73607783116448866</c:v>
                </c:pt>
                <c:pt idx="31">
                  <c:v>0.71086941596539621</c:v>
                </c:pt>
                <c:pt idx="32">
                  <c:v>0.71473506272328136</c:v>
                </c:pt>
                <c:pt idx="33">
                  <c:v>0.69784729980586568</c:v>
                </c:pt>
                <c:pt idx="34">
                  <c:v>0.6837919232342049</c:v>
                </c:pt>
                <c:pt idx="35">
                  <c:v>0.67848286429480298</c:v>
                </c:pt>
                <c:pt idx="36">
                  <c:v>0.69517682938888792</c:v>
                </c:pt>
                <c:pt idx="37">
                  <c:v>0.71368403266061675</c:v>
                </c:pt>
                <c:pt idx="38">
                  <c:v>0.73074631881076146</c:v>
                </c:pt>
                <c:pt idx="39">
                  <c:v>0.75083075503645613</c:v>
                </c:pt>
                <c:pt idx="40">
                  <c:v>0.77134773137723289</c:v>
                </c:pt>
                <c:pt idx="41">
                  <c:v>0.79210413036736105</c:v>
                </c:pt>
                <c:pt idx="42">
                  <c:v>0.78602766411605196</c:v>
                </c:pt>
                <c:pt idx="43">
                  <c:v>0.79656417624888287</c:v>
                </c:pt>
                <c:pt idx="44">
                  <c:v>0.81623049049264529</c:v>
                </c:pt>
                <c:pt idx="45">
                  <c:v>0.84258503350192326</c:v>
                </c:pt>
                <c:pt idx="46">
                  <c:v>0.84144837113691384</c:v>
                </c:pt>
                <c:pt idx="47">
                  <c:v>0.86363722807290255</c:v>
                </c:pt>
                <c:pt idx="48">
                  <c:v>0.87337053727852532</c:v>
                </c:pt>
                <c:pt idx="49">
                  <c:v>0.86903441055090658</c:v>
                </c:pt>
                <c:pt idx="50">
                  <c:v>0.86841621315715933</c:v>
                </c:pt>
                <c:pt idx="51">
                  <c:v>0.85553794739447131</c:v>
                </c:pt>
                <c:pt idx="52">
                  <c:v>0.83484778725968567</c:v>
                </c:pt>
                <c:pt idx="53">
                  <c:v>0.80931111486659335</c:v>
                </c:pt>
                <c:pt idx="54">
                  <c:v>0.80167727510717079</c:v>
                </c:pt>
                <c:pt idx="55">
                  <c:v>0.80459879382731769</c:v>
                </c:pt>
                <c:pt idx="56">
                  <c:v>0.82720731776502254</c:v>
                </c:pt>
                <c:pt idx="57">
                  <c:v>0.84454305825497511</c:v>
                </c:pt>
                <c:pt idx="58">
                  <c:v>0.85593306911405231</c:v>
                </c:pt>
                <c:pt idx="59">
                  <c:v>0.82379948511960155</c:v>
                </c:pt>
                <c:pt idx="60">
                  <c:v>0.82822578165682892</c:v>
                </c:pt>
                <c:pt idx="61">
                  <c:v>0.84389731577639138</c:v>
                </c:pt>
                <c:pt idx="62">
                  <c:v>0.84945530938318448</c:v>
                </c:pt>
                <c:pt idx="63">
                  <c:v>0.84484142128343942</c:v>
                </c:pt>
                <c:pt idx="64">
                  <c:v>0.83653547947036544</c:v>
                </c:pt>
                <c:pt idx="65">
                  <c:v>0.84800863303051466</c:v>
                </c:pt>
                <c:pt idx="66">
                  <c:v>0.85556966892943453</c:v>
                </c:pt>
                <c:pt idx="67">
                  <c:v>0.86714156574746548</c:v>
                </c:pt>
                <c:pt idx="68">
                  <c:v>0.85900742684495746</c:v>
                </c:pt>
                <c:pt idx="69">
                  <c:v>0.84704700554472834</c:v>
                </c:pt>
              </c:numCache>
            </c:numRef>
          </c:val>
          <c:smooth val="0"/>
          <c:extLst>
            <c:ext xmlns:c16="http://schemas.microsoft.com/office/drawing/2014/chart" uri="{C3380CC4-5D6E-409C-BE32-E72D297353CC}">
              <c16:uniqueId val="{00000000-40F6-A94D-9916-ECA1BFC2885B}"/>
            </c:ext>
          </c:extLst>
        </c:ser>
        <c:ser>
          <c:idx val="2"/>
          <c:order val="2"/>
          <c:tx>
            <c:v>GDP per Capita</c:v>
          </c:tx>
          <c:spPr>
            <a:ln w="28575" cap="rnd">
              <a:solidFill>
                <a:srgbClr val="00B050"/>
              </a:solidFill>
              <a:round/>
            </a:ln>
            <a:effectLst/>
          </c:spPr>
          <c:marker>
            <c:symbol val="none"/>
          </c:marker>
          <c:cat>
            <c:numRef>
              <c:f>'Pivot_EU15 to US_PWT'!$A$84:$A$153</c:f>
              <c:numCache>
                <c:formatCode>General</c:formatCode>
                <c:ptCount val="70"/>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numCache>
            </c:numRef>
          </c:cat>
          <c:val>
            <c:numRef>
              <c:f>'Pivot_EU15 to US_PWT'!$D$84:$D$153</c:f>
              <c:numCache>
                <c:formatCode>0.00</c:formatCode>
                <c:ptCount val="70"/>
                <c:pt idx="0">
                  <c:v>0.41771399643379592</c:v>
                </c:pt>
                <c:pt idx="1">
                  <c:v>0.41282633045014161</c:v>
                </c:pt>
                <c:pt idx="2">
                  <c:v>0.41965630162257045</c:v>
                </c:pt>
                <c:pt idx="3">
                  <c:v>0.42729748724983302</c:v>
                </c:pt>
                <c:pt idx="4">
                  <c:v>0.4599227434771101</c:v>
                </c:pt>
                <c:pt idx="5">
                  <c:v>0.46313707577131991</c:v>
                </c:pt>
                <c:pt idx="6">
                  <c:v>0.48092168407172003</c:v>
                </c:pt>
                <c:pt idx="7">
                  <c:v>0.49519503958793792</c:v>
                </c:pt>
                <c:pt idx="8">
                  <c:v>0.51889463321550988</c:v>
                </c:pt>
                <c:pt idx="9">
                  <c:v>0.51289247541363747</c:v>
                </c:pt>
                <c:pt idx="10">
                  <c:v>0.54132769134876457</c:v>
                </c:pt>
                <c:pt idx="11">
                  <c:v>0.56072176180959399</c:v>
                </c:pt>
                <c:pt idx="12">
                  <c:v>0.55571917309977248</c:v>
                </c:pt>
                <c:pt idx="13">
                  <c:v>0.56006526427015169</c:v>
                </c:pt>
                <c:pt idx="14">
                  <c:v>0.56475101517610349</c:v>
                </c:pt>
                <c:pt idx="15">
                  <c:v>0.55521729319848767</c:v>
                </c:pt>
                <c:pt idx="16">
                  <c:v>0.54437135834924733</c:v>
                </c:pt>
                <c:pt idx="17">
                  <c:v>0.55085118844997127</c:v>
                </c:pt>
                <c:pt idx="18">
                  <c:v>0.55528140339786858</c:v>
                </c:pt>
                <c:pt idx="19">
                  <c:v>0.57436404027287802</c:v>
                </c:pt>
                <c:pt idx="20">
                  <c:v>0.61492311139580935</c:v>
                </c:pt>
                <c:pt idx="21">
                  <c:v>0.61951265741698325</c:v>
                </c:pt>
                <c:pt idx="22">
                  <c:v>0.62107907311913546</c:v>
                </c:pt>
                <c:pt idx="23">
                  <c:v>0.62629050333144509</c:v>
                </c:pt>
                <c:pt idx="24">
                  <c:v>0.64313661381279597</c:v>
                </c:pt>
                <c:pt idx="25">
                  <c:v>0.65123374541850698</c:v>
                </c:pt>
                <c:pt idx="26">
                  <c:v>0.65185987411040591</c:v>
                </c:pt>
                <c:pt idx="27">
                  <c:v>0.65128568554319344</c:v>
                </c:pt>
                <c:pt idx="28">
                  <c:v>0.65113345618835028</c:v>
                </c:pt>
                <c:pt idx="29">
                  <c:v>0.66758763706159385</c:v>
                </c:pt>
                <c:pt idx="30">
                  <c:v>0.69717428581377183</c:v>
                </c:pt>
                <c:pt idx="31">
                  <c:v>0.66302268505133222</c:v>
                </c:pt>
                <c:pt idx="32">
                  <c:v>0.67419219140625553</c:v>
                </c:pt>
                <c:pt idx="33">
                  <c:v>0.64614900299882994</c:v>
                </c:pt>
                <c:pt idx="34">
                  <c:v>0.60561298929037544</c:v>
                </c:pt>
                <c:pt idx="35">
                  <c:v>0.59038983152156532</c:v>
                </c:pt>
                <c:pt idx="36">
                  <c:v>0.60541647784058683</c:v>
                </c:pt>
                <c:pt idx="37">
                  <c:v>0.61391795577433472</c:v>
                </c:pt>
                <c:pt idx="38">
                  <c:v>0.62591849962298118</c:v>
                </c:pt>
                <c:pt idx="39">
                  <c:v>0.63582194743557352</c:v>
                </c:pt>
                <c:pt idx="40">
                  <c:v>0.65738307269806728</c:v>
                </c:pt>
                <c:pt idx="41">
                  <c:v>0.67955185674905494</c:v>
                </c:pt>
                <c:pt idx="42">
                  <c:v>0.67355627769285376</c:v>
                </c:pt>
                <c:pt idx="43">
                  <c:v>0.65896310418083559</c:v>
                </c:pt>
                <c:pt idx="44">
                  <c:v>0.65996709674621978</c:v>
                </c:pt>
                <c:pt idx="45">
                  <c:v>0.67876284563575096</c:v>
                </c:pt>
                <c:pt idx="46">
                  <c:v>0.67566306865403591</c:v>
                </c:pt>
                <c:pt idx="47">
                  <c:v>0.68889803835183394</c:v>
                </c:pt>
                <c:pt idx="48">
                  <c:v>0.70108197756702961</c:v>
                </c:pt>
                <c:pt idx="49">
                  <c:v>0.70307688150296987</c:v>
                </c:pt>
                <c:pt idx="50">
                  <c:v>0.70609045102461887</c:v>
                </c:pt>
                <c:pt idx="51">
                  <c:v>0.71356283438546997</c:v>
                </c:pt>
                <c:pt idx="52">
                  <c:v>0.70825231427257362</c:v>
                </c:pt>
                <c:pt idx="53">
                  <c:v>0.6932836712082302</c:v>
                </c:pt>
                <c:pt idx="54">
                  <c:v>0.68829641353811277</c:v>
                </c:pt>
                <c:pt idx="55">
                  <c:v>0.68862216380490693</c:v>
                </c:pt>
                <c:pt idx="56">
                  <c:v>0.70902954135808949</c:v>
                </c:pt>
                <c:pt idx="57">
                  <c:v>0.7339926837280133</c:v>
                </c:pt>
                <c:pt idx="58">
                  <c:v>0.76076148586963799</c:v>
                </c:pt>
                <c:pt idx="59">
                  <c:v>0.75377349035851815</c:v>
                </c:pt>
                <c:pt idx="60">
                  <c:v>0.7608216031789472</c:v>
                </c:pt>
                <c:pt idx="61">
                  <c:v>0.76815587410966968</c:v>
                </c:pt>
                <c:pt idx="62">
                  <c:v>0.75516980659427591</c:v>
                </c:pt>
                <c:pt idx="63">
                  <c:v>0.73874254898720071</c:v>
                </c:pt>
                <c:pt idx="64">
                  <c:v>0.72684956516606192</c:v>
                </c:pt>
                <c:pt idx="65">
                  <c:v>0.73250428163061587</c:v>
                </c:pt>
                <c:pt idx="66">
                  <c:v>0.74223361686682476</c:v>
                </c:pt>
                <c:pt idx="67">
                  <c:v>0.75369534155384998</c:v>
                </c:pt>
                <c:pt idx="68">
                  <c:v>0.74451092882350967</c:v>
                </c:pt>
                <c:pt idx="69">
                  <c:v>0.74108896455935602</c:v>
                </c:pt>
              </c:numCache>
            </c:numRef>
          </c:val>
          <c:smooth val="0"/>
          <c:extLst>
            <c:ext xmlns:c16="http://schemas.microsoft.com/office/drawing/2014/chart" uri="{C3380CC4-5D6E-409C-BE32-E72D297353CC}">
              <c16:uniqueId val="{00000001-40F6-A94D-9916-ECA1BFC2885B}"/>
            </c:ext>
          </c:extLst>
        </c:ser>
        <c:dLbls>
          <c:showLegendKey val="0"/>
          <c:showVal val="0"/>
          <c:showCatName val="0"/>
          <c:showSerName val="0"/>
          <c:showPercent val="0"/>
          <c:showBubbleSize val="0"/>
        </c:dLbls>
        <c:marker val="1"/>
        <c:smooth val="0"/>
        <c:axId val="1058636384"/>
        <c:axId val="1058378576"/>
      </c:lineChart>
      <c:lineChart>
        <c:grouping val="standard"/>
        <c:varyColors val="0"/>
        <c:ser>
          <c:idx val="0"/>
          <c:order val="0"/>
          <c:tx>
            <c:v>Hours Worked per Capita</c:v>
          </c:tx>
          <c:spPr>
            <a:ln w="28575" cap="rnd">
              <a:solidFill>
                <a:schemeClr val="accent1">
                  <a:lumMod val="75000"/>
                </a:schemeClr>
              </a:solidFill>
              <a:round/>
            </a:ln>
            <a:effectLst/>
          </c:spPr>
          <c:marker>
            <c:symbol val="none"/>
          </c:marker>
          <c:cat>
            <c:numRef>
              <c:f>'Pivot_EU15 to US_PWT'!$A$84:$A$153</c:f>
              <c:numCache>
                <c:formatCode>General</c:formatCode>
                <c:ptCount val="70"/>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pt idx="68">
                  <c:v>2018</c:v>
                </c:pt>
                <c:pt idx="69">
                  <c:v>2019</c:v>
                </c:pt>
              </c:numCache>
            </c:numRef>
          </c:cat>
          <c:val>
            <c:numRef>
              <c:f>'Pivot_EU15 to US_PWT'!$H$84:$H$153</c:f>
              <c:numCache>
                <c:formatCode>0.00</c:formatCode>
                <c:ptCount val="70"/>
                <c:pt idx="0">
                  <c:v>1.2353759596047116</c:v>
                </c:pt>
                <c:pt idx="1">
                  <c:v>1.1912428942884803</c:v>
                </c:pt>
                <c:pt idx="2">
                  <c:v>1.1912117795159267</c:v>
                </c:pt>
                <c:pt idx="3">
                  <c:v>1.196168656444156</c:v>
                </c:pt>
                <c:pt idx="4">
                  <c:v>1.2630949974619288</c:v>
                </c:pt>
                <c:pt idx="5">
                  <c:v>1.2473574764574979</c:v>
                </c:pt>
                <c:pt idx="6">
                  <c:v>1.2445989917729288</c:v>
                </c:pt>
                <c:pt idx="7">
                  <c:v>1.2708215708487021</c:v>
                </c:pt>
                <c:pt idx="8">
                  <c:v>1.3228169163689139</c:v>
                </c:pt>
                <c:pt idx="9">
                  <c:v>1.282051487307879</c:v>
                </c:pt>
                <c:pt idx="10">
                  <c:v>1.2898089129539363</c:v>
                </c:pt>
                <c:pt idx="11">
                  <c:v>1.3074796231764578</c:v>
                </c:pt>
                <c:pt idx="12">
                  <c:v>1.2713063290410338</c:v>
                </c:pt>
                <c:pt idx="13">
                  <c:v>1.2585386309924593</c:v>
                </c:pt>
                <c:pt idx="14">
                  <c:v>1.2376128074075241</c:v>
                </c:pt>
                <c:pt idx="15">
                  <c:v>1.1917712210867952</c:v>
                </c:pt>
                <c:pt idx="16">
                  <c:v>1.1468177709594376</c:v>
                </c:pt>
                <c:pt idx="17">
                  <c:v>1.1225454779937873</c:v>
                </c:pt>
                <c:pt idx="18">
                  <c:v>1.0980580546083609</c:v>
                </c:pt>
                <c:pt idx="19">
                  <c:v>1.0744032878525276</c:v>
                </c:pt>
                <c:pt idx="20">
                  <c:v>1.0965876366460581</c:v>
                </c:pt>
                <c:pt idx="21">
                  <c:v>1.0952968828201477</c:v>
                </c:pt>
                <c:pt idx="22">
                  <c:v>1.0660682337429304</c:v>
                </c:pt>
                <c:pt idx="23">
                  <c:v>1.042192921288239</c:v>
                </c:pt>
                <c:pt idx="24">
                  <c:v>1.0375139185677207</c:v>
                </c:pt>
                <c:pt idx="25">
                  <c:v>1.0520015654718482</c:v>
                </c:pt>
                <c:pt idx="26">
                  <c:v>1.0333775353246131</c:v>
                </c:pt>
                <c:pt idx="27">
                  <c:v>0.99856243634219632</c:v>
                </c:pt>
                <c:pt idx="28">
                  <c:v>0.95492354110515609</c:v>
                </c:pt>
                <c:pt idx="29">
                  <c:v>0.93815480414519381</c:v>
                </c:pt>
                <c:pt idx="30">
                  <c:v>0.94714751116852591</c:v>
                </c:pt>
                <c:pt idx="31">
                  <c:v>0.93269265797701295</c:v>
                </c:pt>
                <c:pt idx="32">
                  <c:v>0.94327566474415081</c:v>
                </c:pt>
                <c:pt idx="33">
                  <c:v>0.92591746529445951</c:v>
                </c:pt>
                <c:pt idx="34">
                  <c:v>0.88566853265236289</c:v>
                </c:pt>
                <c:pt idx="35">
                  <c:v>0.87016174260377344</c:v>
                </c:pt>
                <c:pt idx="36">
                  <c:v>0.87088126681781508</c:v>
                </c:pt>
                <c:pt idx="37">
                  <c:v>0.86020973943559631</c:v>
                </c:pt>
                <c:pt idx="38">
                  <c:v>0.8565469076075809</c:v>
                </c:pt>
                <c:pt idx="39">
                  <c:v>0.84682459152156275</c:v>
                </c:pt>
                <c:pt idx="40">
                  <c:v>0.85225255219758933</c:v>
                </c:pt>
                <c:pt idx="41">
                  <c:v>0.85790722544761033</c:v>
                </c:pt>
                <c:pt idx="42">
                  <c:v>0.85691166919718931</c:v>
                </c:pt>
                <c:pt idx="43">
                  <c:v>0.82725676578122387</c:v>
                </c:pt>
                <c:pt idx="44">
                  <c:v>0.80855481929851591</c:v>
                </c:pt>
                <c:pt idx="45">
                  <c:v>0.80557192288913548</c:v>
                </c:pt>
                <c:pt idx="46">
                  <c:v>0.80297626310824166</c:v>
                </c:pt>
                <c:pt idx="47">
                  <c:v>0.79767061441876808</c:v>
                </c:pt>
                <c:pt idx="48">
                  <c:v>0.80273142685994747</c:v>
                </c:pt>
                <c:pt idx="49">
                  <c:v>0.80903226957062457</c:v>
                </c:pt>
                <c:pt idx="50">
                  <c:v>0.81307838375978825</c:v>
                </c:pt>
                <c:pt idx="51">
                  <c:v>0.83405164733909876</c:v>
                </c:pt>
                <c:pt idx="52">
                  <c:v>0.84836101272706188</c:v>
                </c:pt>
                <c:pt idx="53">
                  <c:v>0.85663431339690788</c:v>
                </c:pt>
                <c:pt idx="54">
                  <c:v>0.85857044338209421</c:v>
                </c:pt>
                <c:pt idx="55">
                  <c:v>0.85585781272336636</c:v>
                </c:pt>
                <c:pt idx="56">
                  <c:v>0.85713644709257419</c:v>
                </c:pt>
                <c:pt idx="57">
                  <c:v>0.86910036919208722</c:v>
                </c:pt>
                <c:pt idx="58">
                  <c:v>0.88880954986010385</c:v>
                </c:pt>
                <c:pt idx="59">
                  <c:v>0.91499631157099248</c:v>
                </c:pt>
                <c:pt idx="60">
                  <c:v>0.91861617934297746</c:v>
                </c:pt>
                <c:pt idx="61">
                  <c:v>0.91024803580867053</c:v>
                </c:pt>
                <c:pt idx="62">
                  <c:v>0.88900475193053752</c:v>
                </c:pt>
                <c:pt idx="63">
                  <c:v>0.87441563632727815</c:v>
                </c:pt>
                <c:pt idx="64">
                  <c:v>0.86888073847895986</c:v>
                </c:pt>
                <c:pt idx="65">
                  <c:v>0.86379342508917301</c:v>
                </c:pt>
                <c:pt idx="66">
                  <c:v>0.8675314750177785</c:v>
                </c:pt>
                <c:pt idx="67">
                  <c:v>0.86917219901017406</c:v>
                </c:pt>
                <c:pt idx="68">
                  <c:v>0.86671070069559097</c:v>
                </c:pt>
                <c:pt idx="69">
                  <c:v>0.87490890081450479</c:v>
                </c:pt>
              </c:numCache>
            </c:numRef>
          </c:val>
          <c:smooth val="0"/>
          <c:extLst>
            <c:ext xmlns:c16="http://schemas.microsoft.com/office/drawing/2014/chart" uri="{C3380CC4-5D6E-409C-BE32-E72D297353CC}">
              <c16:uniqueId val="{00000002-40F6-A94D-9916-ECA1BFC2885B}"/>
            </c:ext>
          </c:extLst>
        </c:ser>
        <c:dLbls>
          <c:showLegendKey val="0"/>
          <c:showVal val="0"/>
          <c:showCatName val="0"/>
          <c:showSerName val="0"/>
          <c:showPercent val="0"/>
          <c:showBubbleSize val="0"/>
        </c:dLbls>
        <c:marker val="1"/>
        <c:smooth val="0"/>
        <c:axId val="120726927"/>
        <c:axId val="145608623"/>
      </c:lineChart>
      <c:catAx>
        <c:axId val="105863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058378576"/>
        <c:crosses val="autoZero"/>
        <c:auto val="1"/>
        <c:lblAlgn val="ctr"/>
        <c:lblOffset val="100"/>
        <c:tickLblSkip val="5"/>
        <c:noMultiLvlLbl val="0"/>
      </c:catAx>
      <c:valAx>
        <c:axId val="1058378576"/>
        <c:scaling>
          <c:orientation val="minMax"/>
          <c:max val="0.9"/>
          <c:min val="0.3"/>
        </c:scaling>
        <c:delete val="0"/>
        <c:axPos val="l"/>
        <c:title>
          <c:tx>
            <c:rich>
              <a:bodyPr rot="-54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r>
                  <a:rPr lang="en-US"/>
                  <a:t>GDP</a:t>
                </a:r>
                <a:r>
                  <a:rPr lang="en-US" baseline="0"/>
                  <a:t> per Capita and GDP per Hour Worked</a:t>
                </a:r>
                <a:endParaRPr lang="en-US"/>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058636384"/>
        <c:crosses val="autoZero"/>
        <c:crossBetween val="between"/>
        <c:majorUnit val="0.1"/>
      </c:valAx>
      <c:valAx>
        <c:axId val="145608623"/>
        <c:scaling>
          <c:orientation val="minMax"/>
          <c:max val="1.4"/>
          <c:min val="0.7"/>
        </c:scaling>
        <c:delete val="0"/>
        <c:axPos val="r"/>
        <c:title>
          <c:tx>
            <c:rich>
              <a:bodyPr rot="-54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r>
                  <a:rPr lang="en-US"/>
                  <a:t>Hours per Capita</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title>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20726927"/>
        <c:crosses val="max"/>
        <c:crossBetween val="between"/>
        <c:majorUnit val="0.1"/>
      </c:valAx>
      <c:catAx>
        <c:axId val="120726927"/>
        <c:scaling>
          <c:orientation val="minMax"/>
        </c:scaling>
        <c:delete val="1"/>
        <c:axPos val="b"/>
        <c:numFmt formatCode="General" sourceLinked="1"/>
        <c:majorTickMark val="out"/>
        <c:minorTickMark val="none"/>
        <c:tickLblPos val="nextTo"/>
        <c:crossAx val="14560862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en-US" sz="1500" b="1"/>
              <a:t>Unemployment</a:t>
            </a:r>
            <a:r>
              <a:rPr lang="en-US" sz="1500" b="1" baseline="0"/>
              <a:t> </a:t>
            </a:r>
            <a:r>
              <a:rPr lang="en-US" sz="1500" b="1"/>
              <a:t>(NUTN) </a:t>
            </a:r>
          </a:p>
          <a:p>
            <a:pPr>
              <a:defRPr/>
            </a:pPr>
            <a:r>
              <a:rPr lang="en-US" sz="1200"/>
              <a:t> % Total labour force (NLTN) - EU15</a:t>
            </a:r>
            <a:r>
              <a:rPr lang="en-US" sz="1200" baseline="0"/>
              <a:t> and </a:t>
            </a:r>
            <a:r>
              <a:rPr lang="en-US" sz="1200"/>
              <a:t>US - 1995-2023 </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lineChart>
        <c:grouping val="standard"/>
        <c:varyColors val="0"/>
        <c:ser>
          <c:idx val="1"/>
          <c:order val="1"/>
          <c:tx>
            <c:strRef>
              <c:f>Pivot_Ameco!$K$83</c:f>
              <c:strCache>
                <c:ptCount val="1"/>
                <c:pt idx="0">
                  <c:v>European Union (15 countries)</c:v>
                </c:pt>
              </c:strCache>
            </c:strRef>
          </c:tx>
          <c:spPr>
            <a:ln w="28575" cap="rnd">
              <a:solidFill>
                <a:srgbClr val="FF0000"/>
              </a:solidFill>
              <a:round/>
            </a:ln>
            <a:effectLst/>
          </c:spPr>
          <c:marker>
            <c:symbol val="none"/>
          </c:marker>
          <c:cat>
            <c:numRef>
              <c:f>Pivot_Ameco!$A$84:$A$112</c:f>
              <c:numCache>
                <c:formatCode>General</c:formatCode>
                <c:ptCount val="29"/>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pt idx="28">
                  <c:v>2023</c:v>
                </c:pt>
              </c:numCache>
            </c:numRef>
          </c:cat>
          <c:val>
            <c:numRef>
              <c:f>Pivot_Ameco!$K$84:$K$112</c:f>
              <c:numCache>
                <c:formatCode>0.00%</c:formatCode>
                <c:ptCount val="29"/>
                <c:pt idx="0">
                  <c:v>0.10140577148406726</c:v>
                </c:pt>
                <c:pt idx="1">
                  <c:v>0.10187914119152568</c:v>
                </c:pt>
                <c:pt idx="2">
                  <c:v>9.9549760492893768E-2</c:v>
                </c:pt>
                <c:pt idx="3">
                  <c:v>9.3829180684322042E-2</c:v>
                </c:pt>
                <c:pt idx="4">
                  <c:v>8.6317045560541983E-2</c:v>
                </c:pt>
                <c:pt idx="5">
                  <c:v>7.716486200119814E-2</c:v>
                </c:pt>
                <c:pt idx="6">
                  <c:v>6.9921492725572493E-2</c:v>
                </c:pt>
                <c:pt idx="7">
                  <c:v>7.3017862907275841E-2</c:v>
                </c:pt>
                <c:pt idx="8">
                  <c:v>7.6973619160316795E-2</c:v>
                </c:pt>
                <c:pt idx="9">
                  <c:v>7.8922678404077212E-2</c:v>
                </c:pt>
                <c:pt idx="10">
                  <c:v>7.8705237191829008E-2</c:v>
                </c:pt>
                <c:pt idx="11">
                  <c:v>7.4690410260880052E-2</c:v>
                </c:pt>
                <c:pt idx="12">
                  <c:v>6.7924643990373568E-2</c:v>
                </c:pt>
                <c:pt idx="13">
                  <c:v>6.9125802098244982E-2</c:v>
                </c:pt>
                <c:pt idx="14">
                  <c:v>8.7948646926428939E-2</c:v>
                </c:pt>
                <c:pt idx="15">
                  <c:v>9.1967745999748024E-2</c:v>
                </c:pt>
                <c:pt idx="16">
                  <c:v>9.2833372943873782E-2</c:v>
                </c:pt>
                <c:pt idx="17">
                  <c:v>0.10218394475051698</c:v>
                </c:pt>
                <c:pt idx="18">
                  <c:v>0.10663867644438135</c:v>
                </c:pt>
                <c:pt idx="19">
                  <c:v>0.10114333622691625</c:v>
                </c:pt>
                <c:pt idx="20">
                  <c:v>9.4144097020036843E-2</c:v>
                </c:pt>
                <c:pt idx="21">
                  <c:v>8.7271609556085109E-2</c:v>
                </c:pt>
                <c:pt idx="22">
                  <c:v>7.9139076238576356E-2</c:v>
                </c:pt>
                <c:pt idx="23">
                  <c:v>7.1825834846495379E-2</c:v>
                </c:pt>
                <c:pt idx="24">
                  <c:v>6.6800442306129137E-2</c:v>
                </c:pt>
                <c:pt idx="25">
                  <c:v>7.0515121818693419E-2</c:v>
                </c:pt>
                <c:pt idx="26">
                  <c:v>6.9259714562007038E-2</c:v>
                </c:pt>
                <c:pt idx="27">
                  <c:v>6.0323881060176561E-2</c:v>
                </c:pt>
                <c:pt idx="28">
                  <c:v>5.9164420168974163E-2</c:v>
                </c:pt>
              </c:numCache>
            </c:numRef>
          </c:val>
          <c:smooth val="0"/>
          <c:extLst>
            <c:ext xmlns:c16="http://schemas.microsoft.com/office/drawing/2014/chart" uri="{C3380CC4-5D6E-409C-BE32-E72D297353CC}">
              <c16:uniqueId val="{00000001-6E9D-EC43-B71D-EB0CE47F8283}"/>
            </c:ext>
          </c:extLst>
        </c:ser>
        <c:dLbls>
          <c:showLegendKey val="0"/>
          <c:showVal val="0"/>
          <c:showCatName val="0"/>
          <c:showSerName val="0"/>
          <c:showPercent val="0"/>
          <c:showBubbleSize val="0"/>
        </c:dLbls>
        <c:marker val="1"/>
        <c:smooth val="0"/>
        <c:axId val="585909808"/>
        <c:axId val="585571632"/>
      </c:lineChart>
      <c:lineChart>
        <c:grouping val="standard"/>
        <c:varyColors val="0"/>
        <c:ser>
          <c:idx val="0"/>
          <c:order val="0"/>
          <c:tx>
            <c:strRef>
              <c:f>Pivot_Ameco!$J$83</c:f>
              <c:strCache>
                <c:ptCount val="1"/>
                <c:pt idx="0">
                  <c:v>United States</c:v>
                </c:pt>
              </c:strCache>
            </c:strRef>
          </c:tx>
          <c:spPr>
            <a:ln w="28575" cap="rnd">
              <a:solidFill>
                <a:schemeClr val="accent1">
                  <a:lumMod val="75000"/>
                </a:schemeClr>
              </a:solidFill>
              <a:round/>
            </a:ln>
            <a:effectLst/>
          </c:spPr>
          <c:marker>
            <c:symbol val="none"/>
          </c:marker>
          <c:cat>
            <c:numRef>
              <c:f>Pivot_Ameco!$A$84:$A$112</c:f>
              <c:numCache>
                <c:formatCode>General</c:formatCode>
                <c:ptCount val="29"/>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pt idx="28">
                  <c:v>2023</c:v>
                </c:pt>
              </c:numCache>
            </c:numRef>
          </c:cat>
          <c:val>
            <c:numRef>
              <c:f>Pivot_Ameco!$J$84:$J$112</c:f>
              <c:numCache>
                <c:formatCode>0.00%</c:formatCode>
                <c:ptCount val="29"/>
                <c:pt idx="0">
                  <c:v>5.1927940514313847E-2</c:v>
                </c:pt>
                <c:pt idx="1">
                  <c:v>5.0170563274814874E-2</c:v>
                </c:pt>
                <c:pt idx="2">
                  <c:v>4.5943644553404453E-2</c:v>
                </c:pt>
                <c:pt idx="3">
                  <c:v>4.1927164211350718E-2</c:v>
                </c:pt>
                <c:pt idx="4">
                  <c:v>3.9108486142426721E-2</c:v>
                </c:pt>
                <c:pt idx="5">
                  <c:v>3.7165691600501462E-2</c:v>
                </c:pt>
                <c:pt idx="6">
                  <c:v>4.4218040908677161E-2</c:v>
                </c:pt>
                <c:pt idx="7">
                  <c:v>5.433873175034537E-2</c:v>
                </c:pt>
                <c:pt idx="8">
                  <c:v>5.6773475515063669E-2</c:v>
                </c:pt>
                <c:pt idx="9">
                  <c:v>5.2429083375689224E-2</c:v>
                </c:pt>
                <c:pt idx="10">
                  <c:v>4.8411989795918368E-2</c:v>
                </c:pt>
                <c:pt idx="11">
                  <c:v>4.4102732088974E-2</c:v>
                </c:pt>
                <c:pt idx="12">
                  <c:v>4.421180189015135E-2</c:v>
                </c:pt>
                <c:pt idx="13">
                  <c:v>5.5579429881105862E-2</c:v>
                </c:pt>
                <c:pt idx="14">
                  <c:v>8.9339352504828787E-2</c:v>
                </c:pt>
                <c:pt idx="15">
                  <c:v>9.3109022872783415E-2</c:v>
                </c:pt>
                <c:pt idx="16">
                  <c:v>8.6215243981978551E-2</c:v>
                </c:pt>
                <c:pt idx="17">
                  <c:v>7.7713342563615617E-2</c:v>
                </c:pt>
                <c:pt idx="18">
                  <c:v>7.0751822230783384E-2</c:v>
                </c:pt>
                <c:pt idx="19">
                  <c:v>5.9093333595522463E-2</c:v>
                </c:pt>
                <c:pt idx="20">
                  <c:v>5.0452358118516193E-2</c:v>
                </c:pt>
                <c:pt idx="21">
                  <c:v>4.6667469444277201E-2</c:v>
                </c:pt>
                <c:pt idx="22">
                  <c:v>4.1769835482255768E-2</c:v>
                </c:pt>
                <c:pt idx="23">
                  <c:v>3.7316877555085226E-2</c:v>
                </c:pt>
                <c:pt idx="24">
                  <c:v>3.5119241312953728E-2</c:v>
                </c:pt>
                <c:pt idx="25">
                  <c:v>7.6729883265992102E-2</c:v>
                </c:pt>
                <c:pt idx="26">
                  <c:v>5.0943963589596061E-2</c:v>
                </c:pt>
                <c:pt idx="27">
                  <c:v>3.4777565106432339E-2</c:v>
                </c:pt>
                <c:pt idx="28">
                  <c:v>3.4666751814475087E-2</c:v>
                </c:pt>
              </c:numCache>
            </c:numRef>
          </c:val>
          <c:smooth val="0"/>
          <c:extLst>
            <c:ext xmlns:c16="http://schemas.microsoft.com/office/drawing/2014/chart" uri="{C3380CC4-5D6E-409C-BE32-E72D297353CC}">
              <c16:uniqueId val="{00000000-6E9D-EC43-B71D-EB0CE47F8283}"/>
            </c:ext>
          </c:extLst>
        </c:ser>
        <c:dLbls>
          <c:showLegendKey val="0"/>
          <c:showVal val="0"/>
          <c:showCatName val="0"/>
          <c:showSerName val="0"/>
          <c:showPercent val="0"/>
          <c:showBubbleSize val="0"/>
        </c:dLbls>
        <c:marker val="1"/>
        <c:smooth val="0"/>
        <c:axId val="633674464"/>
        <c:axId val="628908912"/>
      </c:lineChart>
      <c:catAx>
        <c:axId val="58590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585571632"/>
        <c:crosses val="autoZero"/>
        <c:auto val="1"/>
        <c:lblAlgn val="ctr"/>
        <c:lblOffset val="100"/>
        <c:tickLblSkip val="5"/>
        <c:noMultiLvlLbl val="0"/>
      </c:catAx>
      <c:valAx>
        <c:axId val="585571632"/>
        <c:scaling>
          <c:orientation val="minMax"/>
          <c:max val="0.11"/>
          <c:min val="0.03"/>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585909808"/>
        <c:crosses val="autoZero"/>
        <c:crossBetween val="between"/>
      </c:valAx>
      <c:valAx>
        <c:axId val="628908912"/>
        <c:scaling>
          <c:orientation val="minMax"/>
          <c:max val="0.11"/>
          <c:min val="0.03"/>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633674464"/>
        <c:crosses val="max"/>
        <c:crossBetween val="between"/>
      </c:valAx>
      <c:catAx>
        <c:axId val="633674464"/>
        <c:scaling>
          <c:orientation val="minMax"/>
        </c:scaling>
        <c:delete val="1"/>
        <c:axPos val="b"/>
        <c:numFmt formatCode="General" sourceLinked="1"/>
        <c:majorTickMark val="out"/>
        <c:minorTickMark val="none"/>
        <c:tickLblPos val="nextTo"/>
        <c:crossAx val="62890891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en-US" sz="1500" b="1"/>
              <a:t>Total labour force (NLTN) </a:t>
            </a:r>
          </a:p>
          <a:p>
            <a:pPr>
              <a:defRPr/>
            </a:pPr>
            <a:r>
              <a:rPr lang="en-US" sz="1200"/>
              <a:t>% Total population (demographic statistics) (NPTN) - EU15</a:t>
            </a:r>
            <a:r>
              <a:rPr lang="en-US" sz="1200" baseline="0"/>
              <a:t> and </a:t>
            </a:r>
            <a:r>
              <a:rPr lang="en-US" sz="1200"/>
              <a:t>US - 1995-2023</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lineChart>
        <c:grouping val="standard"/>
        <c:varyColors val="0"/>
        <c:ser>
          <c:idx val="0"/>
          <c:order val="0"/>
          <c:tx>
            <c:strRef>
              <c:f>Pivot_Ameco!$H$83</c:f>
              <c:strCache>
                <c:ptCount val="1"/>
                <c:pt idx="0">
                  <c:v>United States</c:v>
                </c:pt>
              </c:strCache>
            </c:strRef>
          </c:tx>
          <c:spPr>
            <a:ln w="28575" cap="rnd">
              <a:solidFill>
                <a:schemeClr val="accent1">
                  <a:lumMod val="75000"/>
                </a:schemeClr>
              </a:solidFill>
              <a:round/>
            </a:ln>
            <a:effectLst/>
          </c:spPr>
          <c:marker>
            <c:symbol val="none"/>
          </c:marker>
          <c:cat>
            <c:numRef>
              <c:f>Pivot_Ameco!$A$84:$A$112</c:f>
              <c:numCache>
                <c:formatCode>General</c:formatCode>
                <c:ptCount val="29"/>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pt idx="28">
                  <c:v>2023</c:v>
                </c:pt>
              </c:numCache>
            </c:numRef>
          </c:cat>
          <c:val>
            <c:numRef>
              <c:f>Pivot_Ameco!$H$84:$H$112</c:f>
              <c:numCache>
                <c:formatCode>0.00%</c:formatCode>
                <c:ptCount val="29"/>
                <c:pt idx="0">
                  <c:v>0.532954014082059</c:v>
                </c:pt>
                <c:pt idx="1">
                  <c:v>0.53277185205707167</c:v>
                </c:pt>
                <c:pt idx="2">
                  <c:v>0.53544696844696704</c:v>
                </c:pt>
                <c:pt idx="3">
                  <c:v>0.53445347464761339</c:v>
                </c:pt>
                <c:pt idx="4">
                  <c:v>0.53642702375426488</c:v>
                </c:pt>
                <c:pt idx="5">
                  <c:v>0.54070828859852993</c:v>
                </c:pt>
                <c:pt idx="6">
                  <c:v>0.53783662433612289</c:v>
                </c:pt>
                <c:pt idx="7">
                  <c:v>0.53435212391288223</c:v>
                </c:pt>
                <c:pt idx="8">
                  <c:v>0.53085046198320796</c:v>
                </c:pt>
                <c:pt idx="9">
                  <c:v>0.52898205948678578</c:v>
                </c:pt>
                <c:pt idx="10">
                  <c:v>0.52863905449129112</c:v>
                </c:pt>
                <c:pt idx="11">
                  <c:v>0.53008918914316105</c:v>
                </c:pt>
                <c:pt idx="12">
                  <c:v>0.52955078832423419</c:v>
                </c:pt>
                <c:pt idx="13">
                  <c:v>0.5262885322311287</c:v>
                </c:pt>
                <c:pt idx="14">
                  <c:v>0.51890807645908732</c:v>
                </c:pt>
                <c:pt idx="15">
                  <c:v>0.51344265636125352</c:v>
                </c:pt>
                <c:pt idx="16">
                  <c:v>0.51045809989336544</c:v>
                </c:pt>
                <c:pt idx="17">
                  <c:v>0.5114878446639467</c:v>
                </c:pt>
                <c:pt idx="18">
                  <c:v>0.51117377411337717</c:v>
                </c:pt>
                <c:pt idx="19">
                  <c:v>0.50981424150546639</c:v>
                </c:pt>
                <c:pt idx="20">
                  <c:v>0.51140948823068022</c:v>
                </c:pt>
                <c:pt idx="21">
                  <c:v>0.51305337651766836</c:v>
                </c:pt>
                <c:pt idx="22">
                  <c:v>0.51337951952276595</c:v>
                </c:pt>
                <c:pt idx="23">
                  <c:v>0.5170869501304507</c:v>
                </c:pt>
                <c:pt idx="24">
                  <c:v>0.51848226209597026</c:v>
                </c:pt>
                <c:pt idx="25">
                  <c:v>0.5091896543816069</c:v>
                </c:pt>
                <c:pt idx="26">
                  <c:v>0.50941852297480383</c:v>
                </c:pt>
                <c:pt idx="27">
                  <c:v>0.51691370050665997</c:v>
                </c:pt>
                <c:pt idx="28">
                  <c:v>0.52314491943484775</c:v>
                </c:pt>
              </c:numCache>
            </c:numRef>
          </c:val>
          <c:smooth val="0"/>
          <c:extLst>
            <c:ext xmlns:c16="http://schemas.microsoft.com/office/drawing/2014/chart" uri="{C3380CC4-5D6E-409C-BE32-E72D297353CC}">
              <c16:uniqueId val="{00000000-1C04-E04E-9EC9-B78E44B8D98D}"/>
            </c:ext>
          </c:extLst>
        </c:ser>
        <c:dLbls>
          <c:showLegendKey val="0"/>
          <c:showVal val="0"/>
          <c:showCatName val="0"/>
          <c:showSerName val="0"/>
          <c:showPercent val="0"/>
          <c:showBubbleSize val="0"/>
        </c:dLbls>
        <c:marker val="1"/>
        <c:smooth val="0"/>
        <c:axId val="1172922656"/>
        <c:axId val="1173296416"/>
      </c:lineChart>
      <c:lineChart>
        <c:grouping val="standard"/>
        <c:varyColors val="0"/>
        <c:ser>
          <c:idx val="1"/>
          <c:order val="1"/>
          <c:tx>
            <c:strRef>
              <c:f>Pivot_Ameco!$I$83</c:f>
              <c:strCache>
                <c:ptCount val="1"/>
                <c:pt idx="0">
                  <c:v>European Union (15 countries)</c:v>
                </c:pt>
              </c:strCache>
            </c:strRef>
          </c:tx>
          <c:spPr>
            <a:ln w="28575" cap="rnd">
              <a:solidFill>
                <a:srgbClr val="FF0000"/>
              </a:solidFill>
              <a:round/>
            </a:ln>
            <a:effectLst/>
          </c:spPr>
          <c:marker>
            <c:symbol val="none"/>
          </c:marker>
          <c:cat>
            <c:numRef>
              <c:f>Pivot_Ameco!$A$84:$A$112</c:f>
              <c:numCache>
                <c:formatCode>General</c:formatCode>
                <c:ptCount val="29"/>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pt idx="27">
                  <c:v>2022</c:v>
                </c:pt>
                <c:pt idx="28">
                  <c:v>2023</c:v>
                </c:pt>
              </c:numCache>
            </c:numRef>
          </c:cat>
          <c:val>
            <c:numRef>
              <c:f>Pivot_Ameco!$I$84:$I$112</c:f>
              <c:numCache>
                <c:formatCode>0.00%</c:formatCode>
                <c:ptCount val="29"/>
                <c:pt idx="0">
                  <c:v>0.46790027771529769</c:v>
                </c:pt>
                <c:pt idx="1">
                  <c:v>0.47005370896637644</c:v>
                </c:pt>
                <c:pt idx="2">
                  <c:v>0.47260948088126009</c:v>
                </c:pt>
                <c:pt idx="3">
                  <c:v>0.47664977711592227</c:v>
                </c:pt>
                <c:pt idx="4">
                  <c:v>0.48061092831351437</c:v>
                </c:pt>
                <c:pt idx="5">
                  <c:v>0.48451583363998191</c:v>
                </c:pt>
                <c:pt idx="6">
                  <c:v>0.4842361049864482</c:v>
                </c:pt>
                <c:pt idx="7">
                  <c:v>0.48769429084773769</c:v>
                </c:pt>
                <c:pt idx="8">
                  <c:v>0.49004609898778129</c:v>
                </c:pt>
                <c:pt idx="9">
                  <c:v>0.49196153388889047</c:v>
                </c:pt>
                <c:pt idx="10">
                  <c:v>0.49365471874527644</c:v>
                </c:pt>
                <c:pt idx="11">
                  <c:v>0.49663066510970416</c:v>
                </c:pt>
                <c:pt idx="12">
                  <c:v>0.49831164089358015</c:v>
                </c:pt>
                <c:pt idx="13">
                  <c:v>0.50029530800764432</c:v>
                </c:pt>
                <c:pt idx="14">
                  <c:v>0.49967718327342964</c:v>
                </c:pt>
                <c:pt idx="15">
                  <c:v>0.49931491251137095</c:v>
                </c:pt>
                <c:pt idx="16">
                  <c:v>0.49992489362022802</c:v>
                </c:pt>
                <c:pt idx="17">
                  <c:v>0.50259996885245328</c:v>
                </c:pt>
                <c:pt idx="18">
                  <c:v>0.50215192334536463</c:v>
                </c:pt>
                <c:pt idx="19">
                  <c:v>0.50155374576025624</c:v>
                </c:pt>
                <c:pt idx="20">
                  <c:v>0.50062217461453451</c:v>
                </c:pt>
                <c:pt idx="21">
                  <c:v>0.50179229720548246</c:v>
                </c:pt>
                <c:pt idx="22">
                  <c:v>0.50281655399142999</c:v>
                </c:pt>
                <c:pt idx="23">
                  <c:v>0.50497142224034275</c:v>
                </c:pt>
                <c:pt idx="24">
                  <c:v>0.50723004878096378</c:v>
                </c:pt>
                <c:pt idx="25">
                  <c:v>0.50181871121650978</c:v>
                </c:pt>
                <c:pt idx="26">
                  <c:v>0.50649258695672272</c:v>
                </c:pt>
                <c:pt idx="27">
                  <c:v>0.50961498874594413</c:v>
                </c:pt>
                <c:pt idx="28">
                  <c:v>0.51293484092387698</c:v>
                </c:pt>
              </c:numCache>
            </c:numRef>
          </c:val>
          <c:smooth val="0"/>
          <c:extLst>
            <c:ext xmlns:c16="http://schemas.microsoft.com/office/drawing/2014/chart" uri="{C3380CC4-5D6E-409C-BE32-E72D297353CC}">
              <c16:uniqueId val="{00000001-1C04-E04E-9EC9-B78E44B8D98D}"/>
            </c:ext>
          </c:extLst>
        </c:ser>
        <c:dLbls>
          <c:showLegendKey val="0"/>
          <c:showVal val="0"/>
          <c:showCatName val="0"/>
          <c:showSerName val="0"/>
          <c:showPercent val="0"/>
          <c:showBubbleSize val="0"/>
        </c:dLbls>
        <c:marker val="1"/>
        <c:smooth val="0"/>
        <c:axId val="1250271376"/>
        <c:axId val="1250672768"/>
      </c:lineChart>
      <c:catAx>
        <c:axId val="1172922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173296416"/>
        <c:crosses val="autoZero"/>
        <c:auto val="1"/>
        <c:lblAlgn val="ctr"/>
        <c:lblOffset val="100"/>
        <c:tickLblSkip val="5"/>
        <c:noMultiLvlLbl val="0"/>
      </c:catAx>
      <c:valAx>
        <c:axId val="1173296416"/>
        <c:scaling>
          <c:orientation val="minMax"/>
          <c:max val="0.55000000000000004"/>
          <c:min val="0.46"/>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172922656"/>
        <c:crosses val="autoZero"/>
        <c:crossBetween val="between"/>
      </c:valAx>
      <c:valAx>
        <c:axId val="1250672768"/>
        <c:scaling>
          <c:orientation val="minMax"/>
          <c:max val="0.55000000000000004"/>
          <c:min val="0.46"/>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crossAx val="1250271376"/>
        <c:crosses val="max"/>
        <c:crossBetween val="between"/>
      </c:valAx>
      <c:catAx>
        <c:axId val="1250271376"/>
        <c:scaling>
          <c:orientation val="minMax"/>
        </c:scaling>
        <c:delete val="1"/>
        <c:axPos val="b"/>
        <c:numFmt formatCode="General" sourceLinked="1"/>
        <c:majorTickMark val="out"/>
        <c:minorTickMark val="none"/>
        <c:tickLblPos val="nextTo"/>
        <c:crossAx val="12506727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en-US" sz="1500" b="1"/>
              <a:t>Decomposition of EU15/US</a:t>
            </a:r>
            <a:r>
              <a:rPr lang="en-US" sz="1500" b="1" baseline="0"/>
              <a:t> </a:t>
            </a:r>
            <a:r>
              <a:rPr lang="en-US" sz="1500" b="1"/>
              <a:t>GDP per Capita Gap </a:t>
            </a:r>
          </a:p>
          <a:p>
            <a:pPr>
              <a:defRPr/>
            </a:pPr>
            <a:r>
              <a:rPr lang="en-US"/>
              <a:t> % of Total Gap </a:t>
            </a:r>
            <a:r>
              <a:rPr lang="it-IT"/>
              <a:t>- 2019 </a:t>
            </a:r>
            <a:endParaRPr lang="en-US"/>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pieChart>
        <c:varyColors val="1"/>
        <c:ser>
          <c:idx val="0"/>
          <c:order val="0"/>
          <c:spPr>
            <a:solidFill>
              <a:schemeClr val="accent1">
                <a:lumMod val="50000"/>
              </a:schemeClr>
            </a:solidFill>
            <a:ln>
              <a:solidFill>
                <a:schemeClr val="accent1">
                  <a:lumMod val="75000"/>
                </a:schemeClr>
              </a:solidFill>
            </a:ln>
          </c:spPr>
          <c:dPt>
            <c:idx val="0"/>
            <c:bubble3D val="0"/>
            <c:spPr>
              <a:solidFill>
                <a:schemeClr val="accent1"/>
              </a:solidFill>
              <a:ln w="19050">
                <a:solidFill>
                  <a:schemeClr val="accent1"/>
                </a:solidFill>
              </a:ln>
              <a:effectLst/>
            </c:spPr>
            <c:extLst>
              <c:ext xmlns:c16="http://schemas.microsoft.com/office/drawing/2014/chart" uri="{C3380CC4-5D6E-409C-BE32-E72D297353CC}">
                <c16:uniqueId val="{00000001-DC2F-884C-8C4F-1819978A8638}"/>
              </c:ext>
            </c:extLst>
          </c:dPt>
          <c:dPt>
            <c:idx val="1"/>
            <c:bubble3D val="0"/>
            <c:spPr>
              <a:solidFill>
                <a:srgbClr val="FF0000"/>
              </a:solidFill>
              <a:ln w="19050">
                <a:solidFill>
                  <a:srgbClr val="FF0000"/>
                </a:solidFill>
              </a:ln>
              <a:effectLst/>
            </c:spPr>
            <c:extLst>
              <c:ext xmlns:c16="http://schemas.microsoft.com/office/drawing/2014/chart" uri="{C3380CC4-5D6E-409C-BE32-E72D297353CC}">
                <c16:uniqueId val="{00000003-DC2F-884C-8C4F-1819978A8638}"/>
              </c:ext>
            </c:extLst>
          </c:dPt>
          <c:dPt>
            <c:idx val="2"/>
            <c:bubble3D val="0"/>
            <c:spPr>
              <a:solidFill>
                <a:srgbClr val="FFFF00"/>
              </a:solidFill>
              <a:ln w="19050">
                <a:solidFill>
                  <a:srgbClr val="FFFF00"/>
                </a:solidFill>
              </a:ln>
              <a:effectLst/>
            </c:spPr>
            <c:extLst>
              <c:ext xmlns:c16="http://schemas.microsoft.com/office/drawing/2014/chart" uri="{C3380CC4-5D6E-409C-BE32-E72D297353CC}">
                <c16:uniqueId val="{00000005-DC2F-884C-8C4F-1819978A8638}"/>
              </c:ext>
            </c:extLst>
          </c:dPt>
          <c:dPt>
            <c:idx val="3"/>
            <c:bubble3D val="0"/>
            <c:spPr>
              <a:solidFill>
                <a:srgbClr val="00B050"/>
              </a:solidFill>
              <a:ln w="19050">
                <a:solidFill>
                  <a:srgbClr val="00B050"/>
                </a:solidFill>
              </a:ln>
              <a:effectLst/>
            </c:spPr>
            <c:extLst>
              <c:ext xmlns:c16="http://schemas.microsoft.com/office/drawing/2014/chart" uri="{C3380CC4-5D6E-409C-BE32-E72D297353CC}">
                <c16:uniqueId val="{00000007-DC2F-884C-8C4F-1819978A8638}"/>
              </c:ext>
            </c:extLst>
          </c:dPt>
          <c:dLbls>
            <c:dLbl>
              <c:idx val="2"/>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IT"/>
                </a:p>
              </c:txPr>
              <c:dLblPos val="ctr"/>
              <c:showLegendKey val="0"/>
              <c:showVal val="1"/>
              <c:showCatName val="0"/>
              <c:showSerName val="0"/>
              <c:showPercent val="0"/>
              <c:showBubbleSize val="0"/>
              <c:extLst>
                <c:ext xmlns:c16="http://schemas.microsoft.com/office/drawing/2014/chart" uri="{C3380CC4-5D6E-409C-BE32-E72D297353CC}">
                  <c16:uniqueId val="{00000005-DC2F-884C-8C4F-1819978A8638}"/>
                </c:ext>
              </c:extLst>
            </c:dLbl>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IT"/>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(Pivot_Ameco!$A$141:$A$142,Pivot_Ameco!$A$145:$A$146)</c:f>
              <c:strCache>
                <c:ptCount val="4"/>
                <c:pt idx="0">
                  <c:v>GDP per hour worked</c:v>
                </c:pt>
                <c:pt idx="1">
                  <c:v>Average annual hours worked per person employed (NLHA)</c:v>
                </c:pt>
                <c:pt idx="2">
                  <c:v>Total labour force (NLTN)</c:v>
                </c:pt>
                <c:pt idx="3">
                  <c:v>Employment (% of labour force)</c:v>
                </c:pt>
              </c:strCache>
            </c:strRef>
          </c:cat>
          <c:val>
            <c:numRef>
              <c:f>(Pivot_Ameco!$G$141:$G$142,Pivot_Ameco!$G$145:$G$146)</c:f>
              <c:numCache>
                <c:formatCode>0.00%</c:formatCode>
                <c:ptCount val="4"/>
                <c:pt idx="0">
                  <c:v>0.5617604246425445</c:v>
                </c:pt>
                <c:pt idx="1">
                  <c:v>0.25100774919111923</c:v>
                </c:pt>
                <c:pt idx="2">
                  <c:v>7.4251501735241712E-2</c:v>
                </c:pt>
                <c:pt idx="3">
                  <c:v>0.11298032443109475</c:v>
                </c:pt>
              </c:numCache>
            </c:numRef>
          </c:val>
          <c:extLst>
            <c:ext xmlns:c16="http://schemas.microsoft.com/office/drawing/2014/chart" uri="{C3380CC4-5D6E-409C-BE32-E72D297353CC}">
              <c16:uniqueId val="{00000008-DC2F-884C-8C4F-1819978A8638}"/>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r>
              <a:rPr lang="en-US" b="1"/>
              <a:t>Decomposition of EU15/US GDP per Capita Gap </a:t>
            </a:r>
          </a:p>
          <a:p>
            <a:pPr>
              <a:defRPr/>
            </a:pPr>
            <a:r>
              <a:rPr lang="it-IT"/>
              <a:t>2019</a:t>
            </a:r>
            <a:endParaRPr lang="en-US"/>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dk1"/>
              </a:solidFill>
              <a:latin typeface="Times New Roman" panose="02020603050405020304" pitchFamily="18" charset="0"/>
              <a:ea typeface="+mn-ea"/>
              <a:cs typeface="Times New Roman" panose="02020603050405020304" pitchFamily="18" charset="0"/>
            </a:defRPr>
          </a:pPr>
          <a:endParaRPr lang="en-IT"/>
        </a:p>
      </c:txPr>
    </c:title>
    <c:autoTitleDeleted val="0"/>
    <c:plotArea>
      <c:layout/>
      <c:pieChart>
        <c:varyColors val="1"/>
        <c:ser>
          <c:idx val="0"/>
          <c:order val="0"/>
          <c:dPt>
            <c:idx val="0"/>
            <c:bubble3D val="0"/>
            <c:spPr>
              <a:solidFill>
                <a:schemeClr val="accent1"/>
              </a:solidFill>
              <a:ln w="19050">
                <a:solidFill>
                  <a:schemeClr val="accent1"/>
                </a:solidFill>
              </a:ln>
              <a:effectLst/>
            </c:spPr>
            <c:extLst>
              <c:ext xmlns:c16="http://schemas.microsoft.com/office/drawing/2014/chart" uri="{C3380CC4-5D6E-409C-BE32-E72D297353CC}">
                <c16:uniqueId val="{00000001-B1FD-4D41-B544-25D02F91D675}"/>
              </c:ext>
            </c:extLst>
          </c:dPt>
          <c:dPt>
            <c:idx val="1"/>
            <c:bubble3D val="0"/>
            <c:spPr>
              <a:solidFill>
                <a:srgbClr val="FF0000"/>
              </a:solidFill>
              <a:ln w="19050">
                <a:solidFill>
                  <a:srgbClr val="FF0000"/>
                </a:solidFill>
              </a:ln>
              <a:effectLst/>
            </c:spPr>
            <c:extLst>
              <c:ext xmlns:c16="http://schemas.microsoft.com/office/drawing/2014/chart" uri="{C3380CC4-5D6E-409C-BE32-E72D297353CC}">
                <c16:uniqueId val="{00000003-B1FD-4D41-B544-25D02F91D675}"/>
              </c:ext>
            </c:extLst>
          </c:dPt>
          <c:dPt>
            <c:idx val="2"/>
            <c:bubble3D val="0"/>
            <c:spPr>
              <a:solidFill>
                <a:srgbClr val="FFFF00"/>
              </a:solidFill>
              <a:ln w="19050">
                <a:solidFill>
                  <a:srgbClr val="FFFF00"/>
                </a:solidFill>
              </a:ln>
              <a:effectLst/>
            </c:spPr>
            <c:extLst>
              <c:ext xmlns:c16="http://schemas.microsoft.com/office/drawing/2014/chart" uri="{C3380CC4-5D6E-409C-BE32-E72D297353CC}">
                <c16:uniqueId val="{00000005-B1FD-4D41-B544-25D02F91D675}"/>
              </c:ext>
            </c:extLst>
          </c:dPt>
          <c:dPt>
            <c:idx val="3"/>
            <c:bubble3D val="0"/>
            <c:spPr>
              <a:solidFill>
                <a:srgbClr val="00B050"/>
              </a:solidFill>
              <a:ln w="19050">
                <a:solidFill>
                  <a:srgbClr val="00B050"/>
                </a:solidFill>
              </a:ln>
              <a:effectLst/>
            </c:spPr>
            <c:extLst>
              <c:ext xmlns:c16="http://schemas.microsoft.com/office/drawing/2014/chart" uri="{C3380CC4-5D6E-409C-BE32-E72D297353CC}">
                <c16:uniqueId val="{00000007-B1FD-4D41-B544-25D02F91D675}"/>
              </c:ext>
            </c:extLst>
          </c:dPt>
          <c:dLbls>
            <c:dLbl>
              <c:idx val="2"/>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IT"/>
                </a:p>
              </c:txPr>
              <c:dLblPos val="ctr"/>
              <c:showLegendKey val="0"/>
              <c:showVal val="1"/>
              <c:showCatName val="0"/>
              <c:showSerName val="0"/>
              <c:showPercent val="0"/>
              <c:showBubbleSize val="0"/>
              <c:extLst>
                <c:ext xmlns:c16="http://schemas.microsoft.com/office/drawing/2014/chart" uri="{C3380CC4-5D6E-409C-BE32-E72D297353CC}">
                  <c16:uniqueId val="{00000005-B1FD-4D41-B544-25D02F91D675}"/>
                </c:ext>
              </c:extLst>
            </c:dLbl>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IT"/>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(Pivot_Ameco!$A$141:$A$142,Pivot_Ameco!$A$145:$A$146)</c:f>
              <c:strCache>
                <c:ptCount val="4"/>
                <c:pt idx="0">
                  <c:v>GDP per hour worked</c:v>
                </c:pt>
                <c:pt idx="1">
                  <c:v>Average annual hours worked per person employed (NLHA)</c:v>
                </c:pt>
                <c:pt idx="2">
                  <c:v>Total labour force (NLTN)</c:v>
                </c:pt>
                <c:pt idx="3">
                  <c:v>Employment (% of labour force)</c:v>
                </c:pt>
              </c:strCache>
            </c:strRef>
          </c:cat>
          <c:val>
            <c:numRef>
              <c:f>(Pivot_Ameco!$H$141:$H$142,Pivot_Ameco!$H$145:$H$146)</c:f>
              <c:numCache>
                <c:formatCode>0.00%</c:formatCode>
                <c:ptCount val="4"/>
                <c:pt idx="0">
                  <c:v>-0.14372028525181735</c:v>
                </c:pt>
                <c:pt idx="1">
                  <c:v>-6.4217598342067639E-2</c:v>
                </c:pt>
                <c:pt idx="2">
                  <c:v>-1.8996437879288366E-2</c:v>
                </c:pt>
                <c:pt idx="3">
                  <c:v>-2.8904785283534313E-2</c:v>
                </c:pt>
              </c:numCache>
            </c:numRef>
          </c:val>
          <c:extLst>
            <c:ext xmlns:c16="http://schemas.microsoft.com/office/drawing/2014/chart" uri="{C3380CC4-5D6E-409C-BE32-E72D297353CC}">
              <c16:uniqueId val="{00000008-B1FD-4D41-B544-25D02F91D675}"/>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IT"/>
        </a:p>
      </c:txPr>
    </c:legend>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sz="1200">
          <a:solidFill>
            <a:schemeClr val="dk1"/>
          </a:solidFill>
          <a:latin typeface="Times New Roman" panose="02020603050405020304" pitchFamily="18" charset="0"/>
          <a:ea typeface="+mn-ea"/>
          <a:cs typeface="Times New Roman" panose="02020603050405020304" pitchFamily="18" charset="0"/>
        </a:defRPr>
      </a:pPr>
      <a:endParaRPr lang="en-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4</xdr:col>
      <xdr:colOff>1123950</xdr:colOff>
      <xdr:row>21</xdr:row>
      <xdr:rowOff>171450</xdr:rowOff>
    </xdr:from>
    <xdr:to>
      <xdr:col>19</xdr:col>
      <xdr:colOff>285750</xdr:colOff>
      <xdr:row>45</xdr:row>
      <xdr:rowOff>171450</xdr:rowOff>
    </xdr:to>
    <xdr:graphicFrame macro="">
      <xdr:nvGraphicFramePr>
        <xdr:cNvPr id="2" name="Chart 1">
          <a:extLst>
            <a:ext uri="{FF2B5EF4-FFF2-40B4-BE49-F238E27FC236}">
              <a16:creationId xmlns:a16="http://schemas.microsoft.com/office/drawing/2014/main" id="{908B5A69-0AF0-C006-078D-B68F74313F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241300</xdr:colOff>
      <xdr:row>68</xdr:row>
      <xdr:rowOff>88900</xdr:rowOff>
    </xdr:from>
    <xdr:to>
      <xdr:col>20</xdr:col>
      <xdr:colOff>419100</xdr:colOff>
      <xdr:row>92</xdr:row>
      <xdr:rowOff>88900</xdr:rowOff>
    </xdr:to>
    <xdr:graphicFrame macro="">
      <xdr:nvGraphicFramePr>
        <xdr:cNvPr id="3" name="Chart 2">
          <a:extLst>
            <a:ext uri="{FF2B5EF4-FFF2-40B4-BE49-F238E27FC236}">
              <a16:creationId xmlns:a16="http://schemas.microsoft.com/office/drawing/2014/main" id="{3E03F1ED-FF4F-FC47-9689-2A58C123F8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124</xdr:row>
      <xdr:rowOff>0</xdr:rowOff>
    </xdr:from>
    <xdr:to>
      <xdr:col>28</xdr:col>
      <xdr:colOff>25400</xdr:colOff>
      <xdr:row>148</xdr:row>
      <xdr:rowOff>0</xdr:rowOff>
    </xdr:to>
    <xdr:graphicFrame macro="">
      <xdr:nvGraphicFramePr>
        <xdr:cNvPr id="4" name="Chart 3">
          <a:extLst>
            <a:ext uri="{FF2B5EF4-FFF2-40B4-BE49-F238E27FC236}">
              <a16:creationId xmlns:a16="http://schemas.microsoft.com/office/drawing/2014/main" id="{9102578C-1AFC-AD42-A956-E97FF60125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1752600</xdr:colOff>
      <xdr:row>0</xdr:row>
      <xdr:rowOff>127000</xdr:rowOff>
    </xdr:from>
    <xdr:to>
      <xdr:col>0</xdr:col>
      <xdr:colOff>2946400</xdr:colOff>
      <xdr:row>1</xdr:row>
      <xdr:rowOff>165100</xdr:rowOff>
    </xdr:to>
    <mc:AlternateContent xmlns:mc="http://schemas.openxmlformats.org/markup-compatibility/2006" xmlns:a14="http://schemas.microsoft.com/office/drawing/2010/main">
      <mc:Choice Requires="a14">
        <xdr:graphicFrame macro="">
          <xdr:nvGraphicFramePr>
            <xdr:cNvPr id="2" name="Series 1">
              <a:extLst>
                <a:ext uri="{FF2B5EF4-FFF2-40B4-BE49-F238E27FC236}">
                  <a16:creationId xmlns:a16="http://schemas.microsoft.com/office/drawing/2014/main" id="{B8B698E8-8C48-981E-10FB-09FB3D1FA108}"/>
                </a:ext>
              </a:extLst>
            </xdr:cNvPr>
            <xdr:cNvGraphicFramePr/>
          </xdr:nvGraphicFramePr>
          <xdr:xfrm>
            <a:off x="0" y="0"/>
            <a:ext cx="0" cy="0"/>
          </xdr:xfrm>
          <a:graphic>
            <a:graphicData uri="http://schemas.microsoft.com/office/drawing/2010/slicer">
              <sle:slicer xmlns:sle="http://schemas.microsoft.com/office/drawing/2010/slicer" name="Series 1"/>
            </a:graphicData>
          </a:graphic>
        </xdr:graphicFrame>
      </mc:Choice>
      <mc:Fallback xmlns="">
        <xdr:sp macro="" textlink="">
          <xdr:nvSpPr>
            <xdr:cNvPr id="0" name=""/>
            <xdr:cNvSpPr>
              <a:spLocks noTextEdit="1"/>
            </xdr:cNvSpPr>
          </xdr:nvSpPr>
          <xdr:spPr>
            <a:xfrm>
              <a:off x="1752600" y="127000"/>
              <a:ext cx="1193800" cy="21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3187700</xdr:colOff>
      <xdr:row>0</xdr:row>
      <xdr:rowOff>139700</xdr:rowOff>
    </xdr:from>
    <xdr:to>
      <xdr:col>1</xdr:col>
      <xdr:colOff>1282700</xdr:colOff>
      <xdr:row>1</xdr:row>
      <xdr:rowOff>165100</xdr:rowOff>
    </xdr:to>
    <mc:AlternateContent xmlns:mc="http://schemas.openxmlformats.org/markup-compatibility/2006" xmlns:a14="http://schemas.microsoft.com/office/drawing/2010/main">
      <mc:Choice Requires="a14">
        <xdr:graphicFrame macro="">
          <xdr:nvGraphicFramePr>
            <xdr:cNvPr id="3" name="Unit 1">
              <a:extLst>
                <a:ext uri="{FF2B5EF4-FFF2-40B4-BE49-F238E27FC236}">
                  <a16:creationId xmlns:a16="http://schemas.microsoft.com/office/drawing/2014/main" id="{923E8F66-4DA6-9AA8-62AB-E753C88ACD8D}"/>
                </a:ext>
              </a:extLst>
            </xdr:cNvPr>
            <xdr:cNvGraphicFramePr/>
          </xdr:nvGraphicFramePr>
          <xdr:xfrm>
            <a:off x="0" y="0"/>
            <a:ext cx="0" cy="0"/>
          </xdr:xfrm>
          <a:graphic>
            <a:graphicData uri="http://schemas.microsoft.com/office/drawing/2010/slicer">
              <sle:slicer xmlns:sle="http://schemas.microsoft.com/office/drawing/2010/slicer" name="Unit 1"/>
            </a:graphicData>
          </a:graphic>
        </xdr:graphicFrame>
      </mc:Choice>
      <mc:Fallback xmlns="">
        <xdr:sp macro="" textlink="">
          <xdr:nvSpPr>
            <xdr:cNvPr id="0" name=""/>
            <xdr:cNvSpPr>
              <a:spLocks noTextEdit="1"/>
            </xdr:cNvSpPr>
          </xdr:nvSpPr>
          <xdr:spPr>
            <a:xfrm>
              <a:off x="3187700" y="139700"/>
              <a:ext cx="1536700" cy="20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254000</xdr:colOff>
      <xdr:row>0</xdr:row>
      <xdr:rowOff>101601</xdr:rowOff>
    </xdr:from>
    <xdr:to>
      <xdr:col>0</xdr:col>
      <xdr:colOff>1600200</xdr:colOff>
      <xdr:row>2</xdr:row>
      <xdr:rowOff>1</xdr:rowOff>
    </xdr:to>
    <mc:AlternateContent xmlns:mc="http://schemas.openxmlformats.org/markup-compatibility/2006" xmlns:a14="http://schemas.microsoft.com/office/drawing/2010/main">
      <mc:Choice Requires="a14">
        <xdr:graphicFrame macro="">
          <xdr:nvGraphicFramePr>
            <xdr:cNvPr id="4" name="countrycode">
              <a:extLst>
                <a:ext uri="{FF2B5EF4-FFF2-40B4-BE49-F238E27FC236}">
                  <a16:creationId xmlns:a16="http://schemas.microsoft.com/office/drawing/2014/main" id="{49602609-76E9-E1BB-1D60-D25172383C5C}"/>
                </a:ext>
              </a:extLst>
            </xdr:cNvPr>
            <xdr:cNvGraphicFramePr/>
          </xdr:nvGraphicFramePr>
          <xdr:xfrm>
            <a:off x="0" y="0"/>
            <a:ext cx="0" cy="0"/>
          </xdr:xfrm>
          <a:graphic>
            <a:graphicData uri="http://schemas.microsoft.com/office/drawing/2010/slicer">
              <sle:slicer xmlns:sle="http://schemas.microsoft.com/office/drawing/2010/slicer" name="countrycode"/>
            </a:graphicData>
          </a:graphic>
        </xdr:graphicFrame>
      </mc:Choice>
      <mc:Fallback xmlns="">
        <xdr:sp macro="" textlink="">
          <xdr:nvSpPr>
            <xdr:cNvPr id="0" name=""/>
            <xdr:cNvSpPr>
              <a:spLocks noTextEdit="1"/>
            </xdr:cNvSpPr>
          </xdr:nvSpPr>
          <xdr:spPr>
            <a:xfrm>
              <a:off x="254000" y="101601"/>
              <a:ext cx="1346200" cy="25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1320800</xdr:colOff>
      <xdr:row>0</xdr:row>
      <xdr:rowOff>139701</xdr:rowOff>
    </xdr:from>
    <xdr:to>
      <xdr:col>1</xdr:col>
      <xdr:colOff>2832100</xdr:colOff>
      <xdr:row>2</xdr:row>
      <xdr:rowOff>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EB7523AA-2E1A-EC35-6DB5-50C84109B0A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762500" y="139701"/>
              <a:ext cx="1511300" cy="215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3251200</xdr:colOff>
      <xdr:row>11</xdr:row>
      <xdr:rowOff>38100</xdr:rowOff>
    </xdr:from>
    <xdr:to>
      <xdr:col>1</xdr:col>
      <xdr:colOff>1193800</xdr:colOff>
      <xdr:row>12</xdr:row>
      <xdr:rowOff>101600</xdr:rowOff>
    </xdr:to>
    <mc:AlternateContent xmlns:mc="http://schemas.openxmlformats.org/markup-compatibility/2006">
      <mc:Choice xmlns:a14="http://schemas.microsoft.com/office/drawing/2010/main" Requires="a14">
        <xdr:graphicFrame macro="">
          <xdr:nvGraphicFramePr>
            <xdr:cNvPr id="10" name="Series 2">
              <a:extLst>
                <a:ext uri="{FF2B5EF4-FFF2-40B4-BE49-F238E27FC236}">
                  <a16:creationId xmlns:a16="http://schemas.microsoft.com/office/drawing/2014/main" id="{100E6A81-454F-EB5B-5DAF-87EDB862B1FE}"/>
                </a:ext>
              </a:extLst>
            </xdr:cNvPr>
            <xdr:cNvGraphicFramePr/>
          </xdr:nvGraphicFramePr>
          <xdr:xfrm>
            <a:off x="0" y="0"/>
            <a:ext cx="0" cy="0"/>
          </xdr:xfrm>
          <a:graphic>
            <a:graphicData uri="http://schemas.microsoft.com/office/drawing/2010/slicer">
              <sle:slicer xmlns:sle="http://schemas.microsoft.com/office/drawing/2010/slicer" name="Series 2"/>
            </a:graphicData>
          </a:graphic>
        </xdr:graphicFrame>
      </mc:Choice>
      <mc:Fallback>
        <xdr:sp macro="" textlink="">
          <xdr:nvSpPr>
            <xdr:cNvPr id="0" name=""/>
            <xdr:cNvSpPr>
              <a:spLocks noTextEdit="1"/>
            </xdr:cNvSpPr>
          </xdr:nvSpPr>
          <xdr:spPr>
            <a:xfrm>
              <a:off x="3251200" y="1993900"/>
              <a:ext cx="1384300" cy="241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1727200</xdr:colOff>
      <xdr:row>11</xdr:row>
      <xdr:rowOff>38101</xdr:rowOff>
    </xdr:from>
    <xdr:to>
      <xdr:col>0</xdr:col>
      <xdr:colOff>3149600</xdr:colOff>
      <xdr:row>12</xdr:row>
      <xdr:rowOff>88901</xdr:rowOff>
    </xdr:to>
    <mc:AlternateContent xmlns:mc="http://schemas.openxmlformats.org/markup-compatibility/2006">
      <mc:Choice xmlns:a14="http://schemas.microsoft.com/office/drawing/2010/main" Requires="a14">
        <xdr:graphicFrame macro="">
          <xdr:nvGraphicFramePr>
            <xdr:cNvPr id="11" name="Unit 2">
              <a:extLst>
                <a:ext uri="{FF2B5EF4-FFF2-40B4-BE49-F238E27FC236}">
                  <a16:creationId xmlns:a16="http://schemas.microsoft.com/office/drawing/2014/main" id="{CC8EE248-8C89-A616-5107-433B4ECA4E4B}"/>
                </a:ext>
              </a:extLst>
            </xdr:cNvPr>
            <xdr:cNvGraphicFramePr/>
          </xdr:nvGraphicFramePr>
          <xdr:xfrm>
            <a:off x="0" y="0"/>
            <a:ext cx="0" cy="0"/>
          </xdr:xfrm>
          <a:graphic>
            <a:graphicData uri="http://schemas.microsoft.com/office/drawing/2010/slicer">
              <sle:slicer xmlns:sle="http://schemas.microsoft.com/office/drawing/2010/slicer" name="Unit 2"/>
            </a:graphicData>
          </a:graphic>
        </xdr:graphicFrame>
      </mc:Choice>
      <mc:Fallback>
        <xdr:sp macro="" textlink="">
          <xdr:nvSpPr>
            <xdr:cNvPr id="0" name=""/>
            <xdr:cNvSpPr>
              <a:spLocks noTextEdit="1"/>
            </xdr:cNvSpPr>
          </xdr:nvSpPr>
          <xdr:spPr>
            <a:xfrm>
              <a:off x="1727200" y="1993901"/>
              <a:ext cx="1422400" cy="228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101600</xdr:colOff>
      <xdr:row>11</xdr:row>
      <xdr:rowOff>25401</xdr:rowOff>
    </xdr:from>
    <xdr:to>
      <xdr:col>0</xdr:col>
      <xdr:colOff>1625600</xdr:colOff>
      <xdr:row>12</xdr:row>
      <xdr:rowOff>76201</xdr:rowOff>
    </xdr:to>
    <mc:AlternateContent xmlns:mc="http://schemas.openxmlformats.org/markup-compatibility/2006">
      <mc:Choice xmlns:a14="http://schemas.microsoft.com/office/drawing/2010/main" Requires="a14">
        <xdr:graphicFrame macro="">
          <xdr:nvGraphicFramePr>
            <xdr:cNvPr id="12" name="countrycode 1">
              <a:extLst>
                <a:ext uri="{FF2B5EF4-FFF2-40B4-BE49-F238E27FC236}">
                  <a16:creationId xmlns:a16="http://schemas.microsoft.com/office/drawing/2014/main" id="{0E9C932B-CA6E-C3BE-2577-BBA8EE13CE60}"/>
                </a:ext>
              </a:extLst>
            </xdr:cNvPr>
            <xdr:cNvGraphicFramePr/>
          </xdr:nvGraphicFramePr>
          <xdr:xfrm>
            <a:off x="0" y="0"/>
            <a:ext cx="0" cy="0"/>
          </xdr:xfrm>
          <a:graphic>
            <a:graphicData uri="http://schemas.microsoft.com/office/drawing/2010/slicer">
              <sle:slicer xmlns:sle="http://schemas.microsoft.com/office/drawing/2010/slicer" name="countrycode 1"/>
            </a:graphicData>
          </a:graphic>
        </xdr:graphicFrame>
      </mc:Choice>
      <mc:Fallback>
        <xdr:sp macro="" textlink="">
          <xdr:nvSpPr>
            <xdr:cNvPr id="0" name=""/>
            <xdr:cNvSpPr>
              <a:spLocks noTextEdit="1"/>
            </xdr:cNvSpPr>
          </xdr:nvSpPr>
          <xdr:spPr>
            <a:xfrm>
              <a:off x="101600" y="1981201"/>
              <a:ext cx="1524000" cy="228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1295400</xdr:colOff>
      <xdr:row>11</xdr:row>
      <xdr:rowOff>25401</xdr:rowOff>
    </xdr:from>
    <xdr:to>
      <xdr:col>1</xdr:col>
      <xdr:colOff>2654300</xdr:colOff>
      <xdr:row>12</xdr:row>
      <xdr:rowOff>101600</xdr:rowOff>
    </xdr:to>
    <mc:AlternateContent xmlns:mc="http://schemas.openxmlformats.org/markup-compatibility/2006">
      <mc:Choice xmlns:a14="http://schemas.microsoft.com/office/drawing/2010/main" Requires="a14">
        <xdr:graphicFrame macro="">
          <xdr:nvGraphicFramePr>
            <xdr:cNvPr id="13" name="year 1">
              <a:extLst>
                <a:ext uri="{FF2B5EF4-FFF2-40B4-BE49-F238E27FC236}">
                  <a16:creationId xmlns:a16="http://schemas.microsoft.com/office/drawing/2014/main" id="{3A69818C-E02B-399C-4F69-7D855A4A59B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737100" y="1981201"/>
              <a:ext cx="1358900" cy="25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0</xdr:colOff>
      <xdr:row>2</xdr:row>
      <xdr:rowOff>0</xdr:rowOff>
    </xdr:from>
    <xdr:to>
      <xdr:col>12</xdr:col>
      <xdr:colOff>63500</xdr:colOff>
      <xdr:row>26</xdr:row>
      <xdr:rowOff>0</xdr:rowOff>
    </xdr:to>
    <xdr:graphicFrame macro="">
      <xdr:nvGraphicFramePr>
        <xdr:cNvPr id="2" name="Chart 1">
          <a:extLst>
            <a:ext uri="{FF2B5EF4-FFF2-40B4-BE49-F238E27FC236}">
              <a16:creationId xmlns:a16="http://schemas.microsoft.com/office/drawing/2014/main" id="{CBC4ADE5-EF98-8042-835D-7D8F2FCFE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806450</xdr:colOff>
      <xdr:row>26</xdr:row>
      <xdr:rowOff>171450</xdr:rowOff>
    </xdr:from>
    <xdr:to>
      <xdr:col>12</xdr:col>
      <xdr:colOff>44450</xdr:colOff>
      <xdr:row>50</xdr:row>
      <xdr:rowOff>158750</xdr:rowOff>
    </xdr:to>
    <xdr:graphicFrame macro="">
      <xdr:nvGraphicFramePr>
        <xdr:cNvPr id="3" name="Chart 2">
          <a:extLst>
            <a:ext uri="{FF2B5EF4-FFF2-40B4-BE49-F238E27FC236}">
              <a16:creationId xmlns:a16="http://schemas.microsoft.com/office/drawing/2014/main" id="{7E7384B0-7EFF-7448-87B7-F7960A013B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6350</xdr:colOff>
      <xdr:row>52</xdr:row>
      <xdr:rowOff>0</xdr:rowOff>
    </xdr:from>
    <xdr:to>
      <xdr:col>12</xdr:col>
      <xdr:colOff>69850</xdr:colOff>
      <xdr:row>76</xdr:row>
      <xdr:rowOff>0</xdr:rowOff>
    </xdr:to>
    <xdr:graphicFrame macro="">
      <xdr:nvGraphicFramePr>
        <xdr:cNvPr id="5" name="Chart 4">
          <a:extLst>
            <a:ext uri="{FF2B5EF4-FFF2-40B4-BE49-F238E27FC236}">
              <a16:creationId xmlns:a16="http://schemas.microsoft.com/office/drawing/2014/main" id="{2FDDDC04-9FEC-2B40-8A83-96C3141E3F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25400</xdr:colOff>
      <xdr:row>77</xdr:row>
      <xdr:rowOff>95250</xdr:rowOff>
    </xdr:from>
    <xdr:to>
      <xdr:col>12</xdr:col>
      <xdr:colOff>88900</xdr:colOff>
      <xdr:row>101</xdr:row>
      <xdr:rowOff>95250</xdr:rowOff>
    </xdr:to>
    <xdr:graphicFrame macro="">
      <xdr:nvGraphicFramePr>
        <xdr:cNvPr id="6" name="Chart 5">
          <a:extLst>
            <a:ext uri="{FF2B5EF4-FFF2-40B4-BE49-F238E27FC236}">
              <a16:creationId xmlns:a16="http://schemas.microsoft.com/office/drawing/2014/main" id="{D981C0B2-A041-5F4A-B7FA-83C9A332D7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2</xdr:row>
      <xdr:rowOff>0</xdr:rowOff>
    </xdr:from>
    <xdr:to>
      <xdr:col>23</xdr:col>
      <xdr:colOff>800100</xdr:colOff>
      <xdr:row>7</xdr:row>
      <xdr:rowOff>172552</xdr:rowOff>
    </xdr:to>
    <xdr:sp macro="" textlink="">
      <xdr:nvSpPr>
        <xdr:cNvPr id="7" name="Rectangle 6">
          <a:extLst>
            <a:ext uri="{FF2B5EF4-FFF2-40B4-BE49-F238E27FC236}">
              <a16:creationId xmlns:a16="http://schemas.microsoft.com/office/drawing/2014/main" id="{D6F4C65B-1231-5240-903F-22EF8342F0D5}"/>
            </a:ext>
          </a:extLst>
        </xdr:cNvPr>
        <xdr:cNvSpPr/>
      </xdr:nvSpPr>
      <xdr:spPr>
        <a:xfrm>
          <a:off x="10731500" y="381000"/>
          <a:ext cx="9055100" cy="1125052"/>
        </a:xfrm>
        <a:prstGeom prst="rect">
          <a:avLst/>
        </a:prstGeom>
        <a:solidFill>
          <a:sysClr val="window" lastClr="FFFFFF"/>
        </a:solidFill>
        <a:ln w="12700" cap="flat">
          <a:solidFill>
            <a:schemeClr val="tx1"/>
          </a:solidFill>
          <a:miter lim="400000"/>
        </a:ln>
        <a:effectLst/>
        <a:sp3d/>
      </xdr:spPr>
      <xdr:style>
        <a:lnRef idx="0">
          <a:scrgbClr r="0" g="0" b="0"/>
        </a:lnRef>
        <a:fillRef idx="0">
          <a:scrgbClr r="0" g="0" b="0"/>
        </a:fillRef>
        <a:effectRef idx="0">
          <a:scrgbClr r="0" g="0" b="0"/>
        </a:effectRef>
        <a:fontRef idx="none"/>
      </xdr:style>
      <xdr:txBody>
        <a:bodyPr rot="0" spcFirstLastPara="1" vert="horz" wrap="square" lIns="50800" tIns="50800" rIns="50800" bIns="50800" numCol="1" spcCol="38100" rtlCol="0" anchor="ctr">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IT" sz="1200" b="1">
              <a:latin typeface="Times New Roman" panose="02020603050405020304" pitchFamily="18" charset="0"/>
              <a:cs typeface="Times New Roman" panose="02020603050405020304" pitchFamily="18" charset="0"/>
            </a:rPr>
            <a:t>Source</a:t>
          </a:r>
          <a:r>
            <a:rPr lang="en-IT" sz="1200">
              <a:latin typeface="Times New Roman" panose="02020603050405020304" pitchFamily="18" charset="0"/>
              <a:cs typeface="Times New Roman" panose="02020603050405020304" pitchFamily="18" charset="0"/>
            </a:rPr>
            <a:t>:</a:t>
          </a:r>
          <a:r>
            <a:rPr lang="en-IT" sz="1200" baseline="0">
              <a:latin typeface="Times New Roman" panose="02020603050405020304" pitchFamily="18" charset="0"/>
              <a:cs typeface="Times New Roman" panose="02020603050405020304" pitchFamily="18" charset="0"/>
            </a:rPr>
            <a:t> </a:t>
          </a:r>
          <a:r>
            <a:rPr lang="en-US" sz="1200" baseline="0">
              <a:latin typeface="Times New Roman" panose="02020603050405020304" pitchFamily="18" charset="0"/>
              <a:cs typeface="Times New Roman" panose="02020603050405020304" pitchFamily="18" charset="0"/>
            </a:rPr>
            <a:t>Long Term Productivity Database; Bergeaud, A., Cette, G. and Lecat, R. (2016): "Productivity Trends in Advanced Countries between 1890 and 2012," Review of Income and Wealth, vol. 62(3), pages 420–444. Author's calculations to compute EU15 average. </a:t>
          </a:r>
          <a:r>
            <a:rPr lang="en-US" sz="1200" b="1" baseline="0">
              <a:latin typeface="Times New Roman" panose="02020603050405020304" pitchFamily="18" charset="0"/>
              <a:cs typeface="Times New Roman" panose="02020603050405020304" pitchFamily="18" charset="0"/>
            </a:rPr>
            <a:t>Definition</a:t>
          </a:r>
          <a:r>
            <a:rPr lang="en-US" sz="1200" baseline="0">
              <a:latin typeface="Times New Roman" panose="02020603050405020304" pitchFamily="18" charset="0"/>
              <a:cs typeface="Times New Roman" panose="02020603050405020304" pitchFamily="18" charset="0"/>
            </a:rPr>
            <a:t>: The computation of TFP is based on the usual assumptions of a Cobb-Douglas production function with constant returns to scale. Authors have also made the assumption of constant capital and labor service shares, each of these two shares being supposed to be the same for all countries. </a:t>
          </a:r>
          <a:r>
            <a:rPr lang="en-IT" sz="1200" b="1" baseline="0">
              <a:latin typeface="Times New Roman" panose="02020603050405020304" pitchFamily="18" charset="0"/>
              <a:cs typeface="Times New Roman" panose="02020603050405020304" pitchFamily="18" charset="0"/>
            </a:rPr>
            <a:t>Note on Countries: </a:t>
          </a:r>
          <a:r>
            <a:rPr lang="en-IT" sz="1200" baseline="0">
              <a:latin typeface="Times New Roman" panose="02020603050405020304" pitchFamily="18" charset="0"/>
              <a:cs typeface="Times New Roman" panose="02020603050405020304" pitchFamily="18" charset="0"/>
            </a:rPr>
            <a:t>EU15 includes: Austria, Belgium, Denmark, Finland, France, Germany, Greece, Ireland, Italy, Luxembourg, Netherlands, Portugal, Spain, Sweden and United Kingdom</a:t>
          </a:r>
          <a:r>
            <a:rPr lang="en-US" sz="1200" baseline="0">
              <a:latin typeface="Times New Roman" panose="02020603050405020304" pitchFamily="18" charset="0"/>
              <a:cs typeface="Times New Roman" panose="02020603050405020304" pitchFamily="18" charset="0"/>
            </a:rPr>
            <a:t>.</a:t>
          </a:r>
          <a:endParaRPr lang="en-US" sz="1200" b="0" baseline="0">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50800</xdr:colOff>
      <xdr:row>0</xdr:row>
      <xdr:rowOff>114300</xdr:rowOff>
    </xdr:from>
    <xdr:to>
      <xdr:col>0</xdr:col>
      <xdr:colOff>1409700</xdr:colOff>
      <xdr:row>1</xdr:row>
      <xdr:rowOff>165100</xdr:rowOff>
    </xdr:to>
    <mc:AlternateContent xmlns:mc="http://schemas.openxmlformats.org/markup-compatibility/2006" xmlns:a14="http://schemas.microsoft.com/office/drawing/2010/main">
      <mc:Choice Requires="a14">
        <xdr:graphicFrame macro="">
          <xdr:nvGraphicFramePr>
            <xdr:cNvPr id="2" name="Series">
              <a:extLst>
                <a:ext uri="{FF2B5EF4-FFF2-40B4-BE49-F238E27FC236}">
                  <a16:creationId xmlns:a16="http://schemas.microsoft.com/office/drawing/2014/main" id="{1C67B5F5-323F-E54C-9CF9-EB980CF500B7}"/>
                </a:ext>
              </a:extLst>
            </xdr:cNvPr>
            <xdr:cNvGraphicFramePr/>
          </xdr:nvGraphicFramePr>
          <xdr:xfrm>
            <a:off x="0" y="0"/>
            <a:ext cx="0" cy="0"/>
          </xdr:xfrm>
          <a:graphic>
            <a:graphicData uri="http://schemas.microsoft.com/office/drawing/2010/slicer">
              <sle:slicer xmlns:sle="http://schemas.microsoft.com/office/drawing/2010/slicer" name="Series"/>
            </a:graphicData>
          </a:graphic>
        </xdr:graphicFrame>
      </mc:Choice>
      <mc:Fallback xmlns="">
        <xdr:sp macro="" textlink="">
          <xdr:nvSpPr>
            <xdr:cNvPr id="0" name=""/>
            <xdr:cNvSpPr>
              <a:spLocks noTextEdit="1"/>
            </xdr:cNvSpPr>
          </xdr:nvSpPr>
          <xdr:spPr>
            <a:xfrm>
              <a:off x="50800" y="114300"/>
              <a:ext cx="1358900" cy="228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2794000</xdr:colOff>
      <xdr:row>0</xdr:row>
      <xdr:rowOff>114301</xdr:rowOff>
    </xdr:from>
    <xdr:to>
      <xdr:col>1</xdr:col>
      <xdr:colOff>889000</xdr:colOff>
      <xdr:row>1</xdr:row>
      <xdr:rowOff>152400</xdr:rowOff>
    </xdr:to>
    <mc:AlternateContent xmlns:mc="http://schemas.openxmlformats.org/markup-compatibility/2006" xmlns:a14="http://schemas.microsoft.com/office/drawing/2010/main">
      <mc:Choice Requires="a14">
        <xdr:graphicFrame macro="">
          <xdr:nvGraphicFramePr>
            <xdr:cNvPr id="3" name="Unit">
              <a:extLst>
                <a:ext uri="{FF2B5EF4-FFF2-40B4-BE49-F238E27FC236}">
                  <a16:creationId xmlns:a16="http://schemas.microsoft.com/office/drawing/2014/main" id="{4DF2DB30-5641-764E-B40E-D6560115C7D7}"/>
                </a:ext>
              </a:extLst>
            </xdr:cNvPr>
            <xdr:cNvGraphicFramePr/>
          </xdr:nvGraphicFramePr>
          <xdr:xfrm>
            <a:off x="0" y="0"/>
            <a:ext cx="0" cy="0"/>
          </xdr:xfrm>
          <a:graphic>
            <a:graphicData uri="http://schemas.microsoft.com/office/drawing/2010/slicer">
              <sle:slicer xmlns:sle="http://schemas.microsoft.com/office/drawing/2010/slicer" name="Unit"/>
            </a:graphicData>
          </a:graphic>
        </xdr:graphicFrame>
      </mc:Choice>
      <mc:Fallback xmlns="">
        <xdr:sp macro="" textlink="">
          <xdr:nvSpPr>
            <xdr:cNvPr id="0" name=""/>
            <xdr:cNvSpPr>
              <a:spLocks noTextEdit="1"/>
            </xdr:cNvSpPr>
          </xdr:nvSpPr>
          <xdr:spPr>
            <a:xfrm>
              <a:off x="2794000" y="114301"/>
              <a:ext cx="1231900" cy="215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1485900</xdr:colOff>
      <xdr:row>0</xdr:row>
      <xdr:rowOff>101601</xdr:rowOff>
    </xdr:from>
    <xdr:to>
      <xdr:col>0</xdr:col>
      <xdr:colOff>2717800</xdr:colOff>
      <xdr:row>1</xdr:row>
      <xdr:rowOff>165100</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41A17D8C-E8CE-DC45-9DEF-A173B8EA6FA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485900" y="101601"/>
              <a:ext cx="1231900" cy="241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1</xdr:col>
      <xdr:colOff>0</xdr:colOff>
      <xdr:row>1</xdr:row>
      <xdr:rowOff>0</xdr:rowOff>
    </xdr:from>
    <xdr:to>
      <xdr:col>12</xdr:col>
      <xdr:colOff>63500</xdr:colOff>
      <xdr:row>25</xdr:row>
      <xdr:rowOff>0</xdr:rowOff>
    </xdr:to>
    <xdr:graphicFrame macro="">
      <xdr:nvGraphicFramePr>
        <xdr:cNvPr id="2" name="Chart 1">
          <a:extLst>
            <a:ext uri="{FF2B5EF4-FFF2-40B4-BE49-F238E27FC236}">
              <a16:creationId xmlns:a16="http://schemas.microsoft.com/office/drawing/2014/main" id="{B016E19C-B4C3-6E44-86A1-2029AF854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27</xdr:row>
      <xdr:rowOff>0</xdr:rowOff>
    </xdr:from>
    <xdr:to>
      <xdr:col>12</xdr:col>
      <xdr:colOff>63500</xdr:colOff>
      <xdr:row>51</xdr:row>
      <xdr:rowOff>0</xdr:rowOff>
    </xdr:to>
    <xdr:graphicFrame macro="">
      <xdr:nvGraphicFramePr>
        <xdr:cNvPr id="3" name="Chart 2">
          <a:extLst>
            <a:ext uri="{FF2B5EF4-FFF2-40B4-BE49-F238E27FC236}">
              <a16:creationId xmlns:a16="http://schemas.microsoft.com/office/drawing/2014/main" id="{5C3891BA-29AC-2647-B6FD-8405AFF0B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xdr:col>
      <xdr:colOff>38100</xdr:colOff>
      <xdr:row>52</xdr:row>
      <xdr:rowOff>76200</xdr:rowOff>
    </xdr:from>
    <xdr:to>
      <xdr:col>12</xdr:col>
      <xdr:colOff>101600</xdr:colOff>
      <xdr:row>76</xdr:row>
      <xdr:rowOff>76200</xdr:rowOff>
    </xdr:to>
    <xdr:graphicFrame macro="">
      <xdr:nvGraphicFramePr>
        <xdr:cNvPr id="5" name="Chart 4">
          <a:extLst>
            <a:ext uri="{FF2B5EF4-FFF2-40B4-BE49-F238E27FC236}">
              <a16:creationId xmlns:a16="http://schemas.microsoft.com/office/drawing/2014/main" id="{9C9436B3-98EA-EC40-B434-9BDEB1AD90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xdr:col>
      <xdr:colOff>12700</xdr:colOff>
      <xdr:row>77</xdr:row>
      <xdr:rowOff>177800</xdr:rowOff>
    </xdr:from>
    <xdr:to>
      <xdr:col>12</xdr:col>
      <xdr:colOff>76200</xdr:colOff>
      <xdr:row>101</xdr:row>
      <xdr:rowOff>177800</xdr:rowOff>
    </xdr:to>
    <xdr:graphicFrame macro="">
      <xdr:nvGraphicFramePr>
        <xdr:cNvPr id="6" name="Chart 5">
          <a:extLst>
            <a:ext uri="{FF2B5EF4-FFF2-40B4-BE49-F238E27FC236}">
              <a16:creationId xmlns:a16="http://schemas.microsoft.com/office/drawing/2014/main" id="{296D07CA-6402-844B-B2DC-88DDCDC54E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xdr:col>
      <xdr:colOff>38100</xdr:colOff>
      <xdr:row>103</xdr:row>
      <xdr:rowOff>101600</xdr:rowOff>
    </xdr:from>
    <xdr:to>
      <xdr:col>12</xdr:col>
      <xdr:colOff>101600</xdr:colOff>
      <xdr:row>127</xdr:row>
      <xdr:rowOff>101600</xdr:rowOff>
    </xdr:to>
    <xdr:graphicFrame macro="">
      <xdr:nvGraphicFramePr>
        <xdr:cNvPr id="7" name="Chart 6">
          <a:extLst>
            <a:ext uri="{FF2B5EF4-FFF2-40B4-BE49-F238E27FC236}">
              <a16:creationId xmlns:a16="http://schemas.microsoft.com/office/drawing/2014/main" id="{1238EDF4-AC8D-6E4C-A070-3DD1608471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xdr:col>
      <xdr:colOff>63500</xdr:colOff>
      <xdr:row>155</xdr:row>
      <xdr:rowOff>63500</xdr:rowOff>
    </xdr:from>
    <xdr:to>
      <xdr:col>12</xdr:col>
      <xdr:colOff>127000</xdr:colOff>
      <xdr:row>179</xdr:row>
      <xdr:rowOff>63500</xdr:rowOff>
    </xdr:to>
    <xdr:graphicFrame macro="">
      <xdr:nvGraphicFramePr>
        <xdr:cNvPr id="8" name="Chart 7">
          <a:extLst>
            <a:ext uri="{FF2B5EF4-FFF2-40B4-BE49-F238E27FC236}">
              <a16:creationId xmlns:a16="http://schemas.microsoft.com/office/drawing/2014/main" id="{864709D6-B3C3-3D42-9A38-95951F2E1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0</xdr:colOff>
      <xdr:row>129</xdr:row>
      <xdr:rowOff>0</xdr:rowOff>
    </xdr:from>
    <xdr:to>
      <xdr:col>12</xdr:col>
      <xdr:colOff>63500</xdr:colOff>
      <xdr:row>153</xdr:row>
      <xdr:rowOff>0</xdr:rowOff>
    </xdr:to>
    <xdr:graphicFrame macro="">
      <xdr:nvGraphicFramePr>
        <xdr:cNvPr id="10" name="Chart 9">
          <a:extLst>
            <a:ext uri="{FF2B5EF4-FFF2-40B4-BE49-F238E27FC236}">
              <a16:creationId xmlns:a16="http://schemas.microsoft.com/office/drawing/2014/main" id="{D3EBC4F3-1F15-D847-BDA1-14DDDEBB8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1765300</xdr:colOff>
      <xdr:row>0</xdr:row>
      <xdr:rowOff>114300</xdr:rowOff>
    </xdr:from>
    <xdr:to>
      <xdr:col>0</xdr:col>
      <xdr:colOff>3327400</xdr:colOff>
      <xdr:row>2</xdr:row>
      <xdr:rowOff>0</xdr:rowOff>
    </xdr:to>
    <mc:AlternateContent xmlns:mc="http://schemas.openxmlformats.org/markup-compatibility/2006" xmlns:a14="http://schemas.microsoft.com/office/drawing/2010/main">
      <mc:Choice Requires="a14">
        <xdr:graphicFrame macro="">
          <xdr:nvGraphicFramePr>
            <xdr:cNvPr id="2" name="Variable">
              <a:extLst>
                <a:ext uri="{FF2B5EF4-FFF2-40B4-BE49-F238E27FC236}">
                  <a16:creationId xmlns:a16="http://schemas.microsoft.com/office/drawing/2014/main" id="{2EEDE5F5-2DF4-122B-0F9B-A315458C4426}"/>
                </a:ext>
              </a:extLst>
            </xdr:cNvPr>
            <xdr:cNvGraphicFramePr/>
          </xdr:nvGraphicFramePr>
          <xdr:xfrm>
            <a:off x="0" y="0"/>
            <a:ext cx="0" cy="0"/>
          </xdr:xfrm>
          <a:graphic>
            <a:graphicData uri="http://schemas.microsoft.com/office/drawing/2010/slicer">
              <sle:slicer xmlns:sle="http://schemas.microsoft.com/office/drawing/2010/slicer" name="Variable"/>
            </a:graphicData>
          </a:graphic>
        </xdr:graphicFrame>
      </mc:Choice>
      <mc:Fallback xmlns="">
        <xdr:sp macro="" textlink="">
          <xdr:nvSpPr>
            <xdr:cNvPr id="0" name=""/>
            <xdr:cNvSpPr>
              <a:spLocks noTextEdit="1"/>
            </xdr:cNvSpPr>
          </xdr:nvSpPr>
          <xdr:spPr>
            <a:xfrm>
              <a:off x="1765300" y="114300"/>
              <a:ext cx="1562100" cy="241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88900</xdr:colOff>
      <xdr:row>0</xdr:row>
      <xdr:rowOff>88901</xdr:rowOff>
    </xdr:from>
    <xdr:to>
      <xdr:col>0</xdr:col>
      <xdr:colOff>1727200</xdr:colOff>
      <xdr:row>2</xdr:row>
      <xdr:rowOff>0</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B7C65DEE-27AD-5DDA-9F3E-DF8515D6940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88900" y="88901"/>
              <a:ext cx="1651000" cy="431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101600</xdr:colOff>
      <xdr:row>38</xdr:row>
      <xdr:rowOff>0</xdr:rowOff>
    </xdr:from>
    <xdr:to>
      <xdr:col>0</xdr:col>
      <xdr:colOff>1562100</xdr:colOff>
      <xdr:row>39</xdr:row>
      <xdr:rowOff>25400</xdr:rowOff>
    </xdr:to>
    <mc:AlternateContent xmlns:mc="http://schemas.openxmlformats.org/markup-compatibility/2006" xmlns:a14="http://schemas.microsoft.com/office/drawing/2010/main">
      <mc:Choice Requires="a14">
        <xdr:graphicFrame macro="">
          <xdr:nvGraphicFramePr>
            <xdr:cNvPr id="5" name="Variable 1">
              <a:extLst>
                <a:ext uri="{FF2B5EF4-FFF2-40B4-BE49-F238E27FC236}">
                  <a16:creationId xmlns:a16="http://schemas.microsoft.com/office/drawing/2014/main" id="{C7EA92C9-C347-C2AB-1913-DFF221A77736}"/>
                </a:ext>
              </a:extLst>
            </xdr:cNvPr>
            <xdr:cNvGraphicFramePr/>
          </xdr:nvGraphicFramePr>
          <xdr:xfrm>
            <a:off x="0" y="0"/>
            <a:ext cx="0" cy="0"/>
          </xdr:xfrm>
          <a:graphic>
            <a:graphicData uri="http://schemas.microsoft.com/office/drawing/2010/slicer">
              <sle:slicer xmlns:sle="http://schemas.microsoft.com/office/drawing/2010/slicer" name="Variable 1"/>
            </a:graphicData>
          </a:graphic>
        </xdr:graphicFrame>
      </mc:Choice>
      <mc:Fallback xmlns="">
        <xdr:sp macro="" textlink="">
          <xdr:nvSpPr>
            <xdr:cNvPr id="0" name=""/>
            <xdr:cNvSpPr>
              <a:spLocks noTextEdit="1"/>
            </xdr:cNvSpPr>
          </xdr:nvSpPr>
          <xdr:spPr>
            <a:xfrm>
              <a:off x="101600" y="6756400"/>
              <a:ext cx="1460500" cy="20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88900</xdr:colOff>
      <xdr:row>121</xdr:row>
      <xdr:rowOff>101600</xdr:rowOff>
    </xdr:from>
    <xdr:to>
      <xdr:col>0</xdr:col>
      <xdr:colOff>1536700</xdr:colOff>
      <xdr:row>122</xdr:row>
      <xdr:rowOff>165100</xdr:rowOff>
    </xdr:to>
    <mc:AlternateContent xmlns:mc="http://schemas.openxmlformats.org/markup-compatibility/2006" xmlns:a14="http://schemas.microsoft.com/office/drawing/2010/main">
      <mc:Choice Requires="a14">
        <xdr:graphicFrame macro="">
          <xdr:nvGraphicFramePr>
            <xdr:cNvPr id="4" name="Variable 2">
              <a:extLst>
                <a:ext uri="{FF2B5EF4-FFF2-40B4-BE49-F238E27FC236}">
                  <a16:creationId xmlns:a16="http://schemas.microsoft.com/office/drawing/2014/main" id="{14BDEFD8-795E-6F5B-70C1-95EA3BAFE156}"/>
                </a:ext>
              </a:extLst>
            </xdr:cNvPr>
            <xdr:cNvGraphicFramePr/>
          </xdr:nvGraphicFramePr>
          <xdr:xfrm>
            <a:off x="0" y="0"/>
            <a:ext cx="0" cy="0"/>
          </xdr:xfrm>
          <a:graphic>
            <a:graphicData uri="http://schemas.microsoft.com/office/drawing/2010/slicer">
              <sle:slicer xmlns:sle="http://schemas.microsoft.com/office/drawing/2010/slicer" name="Variable 2"/>
            </a:graphicData>
          </a:graphic>
        </xdr:graphicFrame>
      </mc:Choice>
      <mc:Fallback xmlns="">
        <xdr:sp macro="" textlink="">
          <xdr:nvSpPr>
            <xdr:cNvPr id="0" name=""/>
            <xdr:cNvSpPr>
              <a:spLocks noTextEdit="1"/>
            </xdr:cNvSpPr>
          </xdr:nvSpPr>
          <xdr:spPr>
            <a:xfrm>
              <a:off x="88900" y="21615400"/>
              <a:ext cx="1447800" cy="241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3</xdr:row>
      <xdr:rowOff>38100</xdr:rowOff>
    </xdr:from>
    <xdr:to>
      <xdr:col>12</xdr:col>
      <xdr:colOff>63500</xdr:colOff>
      <xdr:row>27</xdr:row>
      <xdr:rowOff>38100</xdr:rowOff>
    </xdr:to>
    <xdr:graphicFrame macro="">
      <xdr:nvGraphicFramePr>
        <xdr:cNvPr id="15" name="Chart 14">
          <a:extLst>
            <a:ext uri="{FF2B5EF4-FFF2-40B4-BE49-F238E27FC236}">
              <a16:creationId xmlns:a16="http://schemas.microsoft.com/office/drawing/2014/main" id="{CEA1EA45-EBCB-794C-9F12-C8BE17EE2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736600</xdr:colOff>
      <xdr:row>37</xdr:row>
      <xdr:rowOff>139700</xdr:rowOff>
    </xdr:from>
    <xdr:to>
      <xdr:col>31</xdr:col>
      <xdr:colOff>647700</xdr:colOff>
      <xdr:row>41</xdr:row>
      <xdr:rowOff>139700</xdr:rowOff>
    </xdr:to>
    <xdr:sp macro="" textlink="">
      <xdr:nvSpPr>
        <xdr:cNvPr id="36" name="TextBox 35">
          <a:extLst>
            <a:ext uri="{FF2B5EF4-FFF2-40B4-BE49-F238E27FC236}">
              <a16:creationId xmlns:a16="http://schemas.microsoft.com/office/drawing/2014/main" id="{63470AAE-B542-B84B-94B1-AE8CC1A9CE1D}"/>
            </a:ext>
          </a:extLst>
        </xdr:cNvPr>
        <xdr:cNvSpPr txBox="1"/>
      </xdr:nvSpPr>
      <xdr:spPr>
        <a:xfrm>
          <a:off x="19723100" y="75006200"/>
          <a:ext cx="65151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t>Source:</a:t>
          </a:r>
          <a:r>
            <a:rPr lang="en-US" sz="1400" b="1" baseline="0"/>
            <a:t> </a:t>
          </a:r>
          <a:r>
            <a:rPr lang="en-US" sz="1400" b="0" baseline="0"/>
            <a:t>Author's calculations - PWT - Ameco -  </a:t>
          </a:r>
          <a:r>
            <a:rPr lang="en-US" sz="1400" b="1" baseline="0"/>
            <a:t>Note</a:t>
          </a:r>
          <a:r>
            <a:rPr lang="en-US" sz="1400" b="0" baseline="0"/>
            <a:t>: EU15(1995-2004) is composed by </a:t>
          </a:r>
          <a:r>
            <a:rPr lang="it-IT" sz="1400" b="0" baseline="0"/>
            <a:t>Austria, Belgium, Denmark, Finland, France, Germany, Greece, Ireland, Italy, Luxembourg, Netherlands, Portugal, Spain, Sweden, United Kingdom.</a:t>
          </a:r>
          <a:endParaRPr lang="en-US" sz="1100" b="0"/>
        </a:p>
      </xdr:txBody>
    </xdr:sp>
    <xdr:clientData/>
  </xdr:twoCellAnchor>
  <xdr:twoCellAnchor>
    <xdr:from>
      <xdr:col>24</xdr:col>
      <xdr:colOff>12700</xdr:colOff>
      <xdr:row>64</xdr:row>
      <xdr:rowOff>25400</xdr:rowOff>
    </xdr:from>
    <xdr:to>
      <xdr:col>31</xdr:col>
      <xdr:colOff>749300</xdr:colOff>
      <xdr:row>68</xdr:row>
      <xdr:rowOff>25400</xdr:rowOff>
    </xdr:to>
    <xdr:sp macro="" textlink="">
      <xdr:nvSpPr>
        <xdr:cNvPr id="37" name="TextBox 36">
          <a:extLst>
            <a:ext uri="{FF2B5EF4-FFF2-40B4-BE49-F238E27FC236}">
              <a16:creationId xmlns:a16="http://schemas.microsoft.com/office/drawing/2014/main" id="{E3E07709-893B-8B45-99C5-7137D8639E83}"/>
            </a:ext>
          </a:extLst>
        </xdr:cNvPr>
        <xdr:cNvSpPr txBox="1"/>
      </xdr:nvSpPr>
      <xdr:spPr>
        <a:xfrm>
          <a:off x="19824700" y="80035400"/>
          <a:ext cx="65151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t>Source:</a:t>
          </a:r>
          <a:r>
            <a:rPr lang="en-US" sz="1400" b="1" baseline="0"/>
            <a:t> </a:t>
          </a:r>
          <a:r>
            <a:rPr lang="en-US" sz="1400" b="0" baseline="0"/>
            <a:t>Author's calculations - PWT - Ameco -  </a:t>
          </a:r>
          <a:r>
            <a:rPr lang="en-US" sz="1400" b="1" baseline="0"/>
            <a:t>Note</a:t>
          </a:r>
          <a:r>
            <a:rPr lang="en-US" sz="1400" b="0" baseline="0"/>
            <a:t>: EU15(1995-2004) is composed by </a:t>
          </a:r>
          <a:r>
            <a:rPr lang="it-IT" sz="1400" b="0" baseline="0"/>
            <a:t>Austria, Belgium, Denmark, Finland, France, Germany, Greece, Ireland, Italy, Luxembourg, Netherlands, Portugal, Spain, Sweden, United Kingdom.</a:t>
          </a:r>
          <a:endParaRPr lang="en-US" sz="1100" b="0"/>
        </a:p>
      </xdr:txBody>
    </xdr:sp>
    <xdr:clientData/>
  </xdr:twoCellAnchor>
  <xdr:twoCellAnchor editAs="absolute">
    <xdr:from>
      <xdr:col>1</xdr:col>
      <xdr:colOff>25400</xdr:colOff>
      <xdr:row>29</xdr:row>
      <xdr:rowOff>12700</xdr:rowOff>
    </xdr:from>
    <xdr:to>
      <xdr:col>12</xdr:col>
      <xdr:colOff>88900</xdr:colOff>
      <xdr:row>53</xdr:row>
      <xdr:rowOff>12700</xdr:rowOff>
    </xdr:to>
    <xdr:graphicFrame macro="">
      <xdr:nvGraphicFramePr>
        <xdr:cNvPr id="47" name="Chart 46">
          <a:extLst>
            <a:ext uri="{FF2B5EF4-FFF2-40B4-BE49-F238E27FC236}">
              <a16:creationId xmlns:a16="http://schemas.microsoft.com/office/drawing/2014/main" id="{28FBDD5B-6E18-2C4B-B234-52981CBE8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0</xdr:colOff>
      <xdr:row>2</xdr:row>
      <xdr:rowOff>76200</xdr:rowOff>
    </xdr:from>
    <xdr:to>
      <xdr:col>12</xdr:col>
      <xdr:colOff>63500</xdr:colOff>
      <xdr:row>26</xdr:row>
      <xdr:rowOff>76200</xdr:rowOff>
    </xdr:to>
    <xdr:graphicFrame macro="">
      <xdr:nvGraphicFramePr>
        <xdr:cNvPr id="2" name="Chart 1">
          <a:extLst>
            <a:ext uri="{FF2B5EF4-FFF2-40B4-BE49-F238E27FC236}">
              <a16:creationId xmlns:a16="http://schemas.microsoft.com/office/drawing/2014/main" id="{81B5D5F5-4ADA-9E45-A0A1-71CA2618E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0</xdr:colOff>
      <xdr:row>28</xdr:row>
      <xdr:rowOff>76200</xdr:rowOff>
    </xdr:from>
    <xdr:to>
      <xdr:col>12</xdr:col>
      <xdr:colOff>63500</xdr:colOff>
      <xdr:row>52</xdr:row>
      <xdr:rowOff>76200</xdr:rowOff>
    </xdr:to>
    <xdr:graphicFrame macro="">
      <xdr:nvGraphicFramePr>
        <xdr:cNvPr id="3" name="Chart 2">
          <a:extLst>
            <a:ext uri="{FF2B5EF4-FFF2-40B4-BE49-F238E27FC236}">
              <a16:creationId xmlns:a16="http://schemas.microsoft.com/office/drawing/2014/main" id="{FF872ACC-649E-D84B-A7D5-61E28C8381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lorenzomazzolli/Desktop/UNIGE/THESIS/DOC/TOPICS/EU%20VS%20USA/DATA/GDP_GDP%20per%20capita_Pop.xlsx" TargetMode="External"/><Relationship Id="rId1" Type="http://schemas.openxmlformats.org/officeDocument/2006/relationships/externalLinkPath" Target="/Users/lorenzomazzolli/Desktop/UNIGE/THESIS/DOC/TOPICS/EU%20VS%20USA/DATA/GDP_GDP%20per%20capita_Po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eries - Metadata_GDP"/>
      <sheetName val="Data from 1960"/>
      <sheetName val="Data_Mod_Aggregate"/>
      <sheetName val="GDP_POP_ GDP per capita"/>
      <sheetName val="GDP EU 15 vs US"/>
      <sheetName val="GDP per capita EU 15+EFTA vs US"/>
      <sheetName val="GDP per capita EU 15 vs US"/>
      <sheetName val="EU vs US from 1960-70"/>
      <sheetName val="Charts EU vs US from 1960-70"/>
      <sheetName val="EU vs US from 1990"/>
      <sheetName val="EU vs US from 1990_2"/>
      <sheetName val="EU vs US from 1990_2_Unpivot"/>
      <sheetName val="EU vs US from 1990_2_Pivot"/>
      <sheetName val="DB quartile EU States vs US"/>
      <sheetName val="Q. EU States vs US States 2022"/>
      <sheetName val="Ranking EU and US 2022"/>
      <sheetName val="Ranking EU States and US States"/>
      <sheetName val="US States Population"/>
      <sheetName val="US States GDP and Pop."/>
      <sheetName val="EU states vs EU from 1990"/>
    </sheetNames>
    <sheetDataSet>
      <sheetData sheetId="0"/>
      <sheetData sheetId="1"/>
      <sheetData sheetId="2">
        <row r="138">
          <cell r="B138" t="str">
            <v>Austria</v>
          </cell>
        </row>
      </sheetData>
      <sheetData sheetId="3">
        <row r="1">
          <cell r="C1" t="str">
            <v>1970</v>
          </cell>
        </row>
      </sheetData>
      <sheetData sheetId="4">
        <row r="1">
          <cell r="C1" t="str">
            <v>1970</v>
          </cell>
        </row>
      </sheetData>
      <sheetData sheetId="5">
        <row r="40">
          <cell r="C40">
            <v>1995</v>
          </cell>
        </row>
      </sheetData>
      <sheetData sheetId="6">
        <row r="40">
          <cell r="G40">
            <v>1990</v>
          </cell>
        </row>
      </sheetData>
      <sheetData sheetId="7"/>
      <sheetData sheetId="8">
        <row r="1">
          <cell r="D1" t="str">
            <v>Average annual growth rate 1960-2000</v>
          </cell>
        </row>
      </sheetData>
      <sheetData sheetId="9">
        <row r="150">
          <cell r="C150" t="str">
            <v>Austria</v>
          </cell>
        </row>
      </sheetData>
      <sheetData sheetId="10"/>
      <sheetData sheetId="11"/>
      <sheetData sheetId="12">
        <row r="3">
          <cell r="B3" t="str">
            <v>Country Name</v>
          </cell>
        </row>
      </sheetData>
      <sheetData sheetId="13">
        <row r="45">
          <cell r="C45" t="str">
            <v>1990</v>
          </cell>
        </row>
      </sheetData>
      <sheetData sheetId="14">
        <row r="86">
          <cell r="C86" t="str">
            <v>% EU states in each quartile 2022</v>
          </cell>
        </row>
      </sheetData>
      <sheetData sheetId="15">
        <row r="1">
          <cell r="D1" t="str">
            <v>2022 - US=100</v>
          </cell>
        </row>
      </sheetData>
      <sheetData sheetId="16">
        <row r="1">
          <cell r="C1" t="str">
            <v>2022</v>
          </cell>
        </row>
      </sheetData>
      <sheetData sheetId="17">
        <row r="4">
          <cell r="A4"/>
          <cell r="B4"/>
          <cell r="C4">
            <v>2020</v>
          </cell>
          <cell r="D4">
            <v>2021</v>
          </cell>
          <cell r="E4">
            <v>2022</v>
          </cell>
        </row>
        <row r="5">
          <cell r="A5" t="str">
            <v>United States</v>
          </cell>
          <cell r="B5">
            <v>331449520</v>
          </cell>
          <cell r="C5">
            <v>331511512</v>
          </cell>
          <cell r="D5">
            <v>332031554</v>
          </cell>
          <cell r="E5">
            <v>333287557</v>
          </cell>
        </row>
        <row r="6">
          <cell r="A6" t="str">
            <v>Northeast</v>
          </cell>
          <cell r="B6">
            <v>57609156</v>
          </cell>
          <cell r="C6">
            <v>57448898</v>
          </cell>
          <cell r="D6">
            <v>57259257</v>
          </cell>
          <cell r="E6">
            <v>57040406</v>
          </cell>
        </row>
        <row r="7">
          <cell r="A7" t="str">
            <v>Midwest</v>
          </cell>
          <cell r="B7">
            <v>68985537</v>
          </cell>
          <cell r="C7">
            <v>68961043</v>
          </cell>
          <cell r="D7">
            <v>68836505</v>
          </cell>
          <cell r="E7">
            <v>68787595</v>
          </cell>
        </row>
        <row r="8">
          <cell r="A8" t="str">
            <v>South</v>
          </cell>
          <cell r="B8">
            <v>126266262</v>
          </cell>
          <cell r="C8">
            <v>126450613</v>
          </cell>
          <cell r="D8">
            <v>127346029</v>
          </cell>
          <cell r="E8">
            <v>128716192</v>
          </cell>
        </row>
        <row r="9">
          <cell r="A9" t="str">
            <v>West</v>
          </cell>
          <cell r="B9">
            <v>78588565</v>
          </cell>
          <cell r="C9">
            <v>78650958</v>
          </cell>
          <cell r="D9">
            <v>78589763</v>
          </cell>
          <cell r="E9">
            <v>78743364</v>
          </cell>
        </row>
        <row r="10">
          <cell r="A10" t="str">
            <v>Alabama</v>
          </cell>
          <cell r="B10">
            <v>5024356</v>
          </cell>
          <cell r="C10">
            <v>5031362</v>
          </cell>
          <cell r="D10">
            <v>5049846</v>
          </cell>
          <cell r="E10">
            <v>5074296</v>
          </cell>
        </row>
        <row r="11">
          <cell r="A11" t="str">
            <v>Alaska</v>
          </cell>
          <cell r="B11">
            <v>733378</v>
          </cell>
          <cell r="C11">
            <v>732923</v>
          </cell>
          <cell r="D11">
            <v>734182</v>
          </cell>
          <cell r="E11">
            <v>733583</v>
          </cell>
        </row>
        <row r="12">
          <cell r="A12" t="str">
            <v>Arizona</v>
          </cell>
          <cell r="B12">
            <v>7151507</v>
          </cell>
          <cell r="C12">
            <v>7179943</v>
          </cell>
          <cell r="D12">
            <v>7264877</v>
          </cell>
          <cell r="E12">
            <v>7359197</v>
          </cell>
        </row>
        <row r="13">
          <cell r="A13" t="str">
            <v>Arkansas</v>
          </cell>
          <cell r="B13">
            <v>3011555</v>
          </cell>
          <cell r="C13">
            <v>3014195</v>
          </cell>
          <cell r="D13">
            <v>3028122</v>
          </cell>
          <cell r="E13">
            <v>3045637</v>
          </cell>
        </row>
        <row r="14">
          <cell r="A14" t="str">
            <v>California</v>
          </cell>
          <cell r="B14">
            <v>39538245</v>
          </cell>
          <cell r="C14">
            <v>39501653</v>
          </cell>
          <cell r="D14">
            <v>39142991</v>
          </cell>
          <cell r="E14">
            <v>39029342</v>
          </cell>
        </row>
        <row r="15">
          <cell r="A15" t="str">
            <v>Colorado</v>
          </cell>
          <cell r="B15">
            <v>5773733</v>
          </cell>
          <cell r="C15">
            <v>5784865</v>
          </cell>
          <cell r="D15">
            <v>5811297</v>
          </cell>
          <cell r="E15">
            <v>5839926</v>
          </cell>
        </row>
        <row r="16">
          <cell r="A16" t="str">
            <v>Connecticut</v>
          </cell>
          <cell r="B16">
            <v>3605942</v>
          </cell>
          <cell r="C16">
            <v>3597362</v>
          </cell>
          <cell r="D16">
            <v>3623355</v>
          </cell>
          <cell r="E16">
            <v>3626205</v>
          </cell>
        </row>
        <row r="17">
          <cell r="A17" t="str">
            <v>Delaware</v>
          </cell>
          <cell r="B17">
            <v>989957</v>
          </cell>
          <cell r="C17">
            <v>992114</v>
          </cell>
          <cell r="D17">
            <v>1004807</v>
          </cell>
          <cell r="E17">
            <v>1018396</v>
          </cell>
        </row>
        <row r="18">
          <cell r="A18" t="str">
            <v>District of Columbia</v>
          </cell>
          <cell r="B18">
            <v>689546</v>
          </cell>
          <cell r="C18">
            <v>670868</v>
          </cell>
          <cell r="D18">
            <v>668791</v>
          </cell>
          <cell r="E18">
            <v>671803</v>
          </cell>
        </row>
        <row r="19">
          <cell r="A19" t="str">
            <v>Florida</v>
          </cell>
          <cell r="B19">
            <v>21538226</v>
          </cell>
          <cell r="C19">
            <v>21589602</v>
          </cell>
          <cell r="D19">
            <v>21828069</v>
          </cell>
          <cell r="E19">
            <v>22244823</v>
          </cell>
        </row>
        <row r="20">
          <cell r="A20" t="str">
            <v>Georgia</v>
          </cell>
          <cell r="B20">
            <v>10711937</v>
          </cell>
          <cell r="C20">
            <v>10729828</v>
          </cell>
          <cell r="D20">
            <v>10788029</v>
          </cell>
          <cell r="E20">
            <v>10912876</v>
          </cell>
        </row>
        <row r="21">
          <cell r="A21" t="str">
            <v>Hawaii</v>
          </cell>
          <cell r="B21">
            <v>1455273</v>
          </cell>
          <cell r="C21">
            <v>1451043</v>
          </cell>
          <cell r="D21">
            <v>1447154</v>
          </cell>
          <cell r="E21">
            <v>1440196</v>
          </cell>
        </row>
        <row r="22">
          <cell r="A22" t="str">
            <v>Idaho</v>
          </cell>
          <cell r="B22">
            <v>1839092</v>
          </cell>
          <cell r="C22">
            <v>1849202</v>
          </cell>
          <cell r="D22">
            <v>1904314</v>
          </cell>
          <cell r="E22">
            <v>1939033</v>
          </cell>
        </row>
        <row r="23">
          <cell r="A23" t="str">
            <v>Illinois</v>
          </cell>
          <cell r="B23">
            <v>12812545</v>
          </cell>
          <cell r="C23">
            <v>12786580</v>
          </cell>
          <cell r="D23">
            <v>12686469</v>
          </cell>
          <cell r="E23">
            <v>12582032</v>
          </cell>
        </row>
        <row r="24">
          <cell r="A24" t="str">
            <v>Indiana</v>
          </cell>
          <cell r="B24">
            <v>6785668</v>
          </cell>
          <cell r="C24">
            <v>6788799</v>
          </cell>
          <cell r="D24">
            <v>6813532</v>
          </cell>
          <cell r="E24">
            <v>6833037</v>
          </cell>
        </row>
        <row r="25">
          <cell r="A25" t="str">
            <v>Iowa</v>
          </cell>
          <cell r="B25">
            <v>3190372</v>
          </cell>
          <cell r="C25">
            <v>3190571</v>
          </cell>
          <cell r="D25">
            <v>3197689</v>
          </cell>
          <cell r="E25">
            <v>3200517</v>
          </cell>
        </row>
        <row r="26">
          <cell r="A26" t="str">
            <v>Kansas</v>
          </cell>
          <cell r="B26">
            <v>2937847</v>
          </cell>
          <cell r="C26">
            <v>2937919</v>
          </cell>
          <cell r="D26">
            <v>2937922</v>
          </cell>
          <cell r="E26">
            <v>2937150</v>
          </cell>
        </row>
        <row r="27">
          <cell r="A27" t="str">
            <v>Kentucky</v>
          </cell>
          <cell r="B27">
            <v>4505893</v>
          </cell>
          <cell r="C27">
            <v>4507445</v>
          </cell>
          <cell r="D27">
            <v>4506589</v>
          </cell>
          <cell r="E27">
            <v>4512310</v>
          </cell>
        </row>
        <row r="28">
          <cell r="A28" t="str">
            <v>Louisiana</v>
          </cell>
          <cell r="B28">
            <v>4657749</v>
          </cell>
          <cell r="C28">
            <v>4651664</v>
          </cell>
          <cell r="D28">
            <v>4627098</v>
          </cell>
          <cell r="E28">
            <v>4590241</v>
          </cell>
        </row>
        <row r="29">
          <cell r="A29" t="str">
            <v>Maine</v>
          </cell>
          <cell r="B29">
            <v>1362341</v>
          </cell>
          <cell r="C29">
            <v>1363557</v>
          </cell>
          <cell r="D29">
            <v>1377238</v>
          </cell>
          <cell r="E29">
            <v>1385340</v>
          </cell>
        </row>
        <row r="30">
          <cell r="A30" t="str">
            <v>Maryland</v>
          </cell>
          <cell r="B30">
            <v>6177213</v>
          </cell>
          <cell r="C30">
            <v>6173205</v>
          </cell>
          <cell r="D30">
            <v>6174610</v>
          </cell>
          <cell r="E30">
            <v>6164660</v>
          </cell>
        </row>
        <row r="31">
          <cell r="A31" t="str">
            <v>Massachusetts</v>
          </cell>
          <cell r="B31">
            <v>7029949</v>
          </cell>
          <cell r="C31">
            <v>6995729</v>
          </cell>
          <cell r="D31">
            <v>6989690</v>
          </cell>
          <cell r="E31">
            <v>6981974</v>
          </cell>
        </row>
        <row r="32">
          <cell r="A32" t="str">
            <v>Michigan</v>
          </cell>
          <cell r="B32">
            <v>10077325</v>
          </cell>
          <cell r="C32">
            <v>10069577</v>
          </cell>
          <cell r="D32">
            <v>10037504</v>
          </cell>
          <cell r="E32">
            <v>10034113</v>
          </cell>
        </row>
        <row r="33">
          <cell r="A33" t="str">
            <v>Minnesota</v>
          </cell>
          <cell r="B33">
            <v>5706504</v>
          </cell>
          <cell r="C33">
            <v>5709852</v>
          </cell>
          <cell r="D33">
            <v>5711471</v>
          </cell>
          <cell r="E33">
            <v>5717184</v>
          </cell>
        </row>
        <row r="34">
          <cell r="A34" t="str">
            <v>Mississippi</v>
          </cell>
          <cell r="B34">
            <v>2961288</v>
          </cell>
          <cell r="C34">
            <v>2958141</v>
          </cell>
          <cell r="D34">
            <v>2949586</v>
          </cell>
          <cell r="E34">
            <v>2940057</v>
          </cell>
        </row>
        <row r="35">
          <cell r="A35" t="str">
            <v>Missouri</v>
          </cell>
          <cell r="B35">
            <v>6154920</v>
          </cell>
          <cell r="C35">
            <v>6153998</v>
          </cell>
          <cell r="D35">
            <v>6169823</v>
          </cell>
          <cell r="E35">
            <v>6177957</v>
          </cell>
        </row>
        <row r="36">
          <cell r="A36" t="str">
            <v>Montana</v>
          </cell>
          <cell r="B36">
            <v>1084197</v>
          </cell>
          <cell r="C36">
            <v>1087075</v>
          </cell>
          <cell r="D36">
            <v>1106227</v>
          </cell>
          <cell r="E36">
            <v>1122867</v>
          </cell>
        </row>
        <row r="37">
          <cell r="A37" t="str">
            <v>Nebraska</v>
          </cell>
          <cell r="B37">
            <v>1961489</v>
          </cell>
          <cell r="C37">
            <v>1962642</v>
          </cell>
          <cell r="D37">
            <v>1963554</v>
          </cell>
          <cell r="E37">
            <v>1967923</v>
          </cell>
        </row>
        <row r="38">
          <cell r="A38" t="str">
            <v>Nevada</v>
          </cell>
          <cell r="B38">
            <v>3104624</v>
          </cell>
          <cell r="C38">
            <v>3115648</v>
          </cell>
          <cell r="D38">
            <v>3146402</v>
          </cell>
          <cell r="E38">
            <v>3177772</v>
          </cell>
        </row>
        <row r="39">
          <cell r="A39" t="str">
            <v>New Hampshire</v>
          </cell>
          <cell r="B39">
            <v>1377518</v>
          </cell>
          <cell r="C39">
            <v>1378587</v>
          </cell>
          <cell r="D39">
            <v>1387505</v>
          </cell>
          <cell r="E39">
            <v>1395231</v>
          </cell>
        </row>
        <row r="40">
          <cell r="A40" t="str">
            <v>New Jersey</v>
          </cell>
          <cell r="B40">
            <v>9289031</v>
          </cell>
          <cell r="C40">
            <v>9271689</v>
          </cell>
          <cell r="D40">
            <v>9267961</v>
          </cell>
          <cell r="E40">
            <v>9261699</v>
          </cell>
        </row>
        <row r="41">
          <cell r="A41" t="str">
            <v>New Mexico</v>
          </cell>
          <cell r="B41">
            <v>2117527</v>
          </cell>
          <cell r="C41">
            <v>2118390</v>
          </cell>
          <cell r="D41">
            <v>2116677</v>
          </cell>
          <cell r="E41">
            <v>2113344</v>
          </cell>
        </row>
        <row r="42">
          <cell r="A42" t="str">
            <v>New York</v>
          </cell>
          <cell r="B42">
            <v>20201230</v>
          </cell>
          <cell r="C42">
            <v>20108296</v>
          </cell>
          <cell r="D42">
            <v>19857492</v>
          </cell>
          <cell r="E42">
            <v>19677151</v>
          </cell>
        </row>
        <row r="43">
          <cell r="A43" t="str">
            <v>North Carolina</v>
          </cell>
          <cell r="B43">
            <v>10439414</v>
          </cell>
          <cell r="C43">
            <v>10449445</v>
          </cell>
          <cell r="D43">
            <v>10565885</v>
          </cell>
          <cell r="E43">
            <v>10698973</v>
          </cell>
        </row>
        <row r="44">
          <cell r="A44" t="str">
            <v>North Dakota</v>
          </cell>
          <cell r="B44">
            <v>779091</v>
          </cell>
          <cell r="C44">
            <v>779518</v>
          </cell>
          <cell r="D44">
            <v>777934</v>
          </cell>
          <cell r="E44">
            <v>779261</v>
          </cell>
        </row>
        <row r="45">
          <cell r="A45" t="str">
            <v>Ohio</v>
          </cell>
          <cell r="B45">
            <v>11799374</v>
          </cell>
          <cell r="C45">
            <v>11797517</v>
          </cell>
          <cell r="D45">
            <v>11764342</v>
          </cell>
          <cell r="E45">
            <v>11756058</v>
          </cell>
        </row>
        <row r="46">
          <cell r="A46" t="str">
            <v>Oklahoma</v>
          </cell>
          <cell r="B46">
            <v>3959346</v>
          </cell>
          <cell r="C46">
            <v>3964912</v>
          </cell>
          <cell r="D46">
            <v>3991225</v>
          </cell>
          <cell r="E46">
            <v>4019800</v>
          </cell>
        </row>
        <row r="47">
          <cell r="A47" t="str">
            <v>Oregon</v>
          </cell>
          <cell r="B47">
            <v>4237291</v>
          </cell>
          <cell r="C47">
            <v>4244795</v>
          </cell>
          <cell r="D47">
            <v>4256301</v>
          </cell>
          <cell r="E47">
            <v>4240137</v>
          </cell>
        </row>
        <row r="48">
          <cell r="A48" t="str">
            <v>Pennsylvania</v>
          </cell>
          <cell r="B48">
            <v>13002689</v>
          </cell>
          <cell r="C48">
            <v>12994440</v>
          </cell>
          <cell r="D48">
            <v>13012059</v>
          </cell>
          <cell r="E48">
            <v>12972008</v>
          </cell>
        </row>
        <row r="49">
          <cell r="A49" t="str">
            <v>Rhode Island</v>
          </cell>
          <cell r="B49">
            <v>1097371</v>
          </cell>
          <cell r="C49">
            <v>1096345</v>
          </cell>
          <cell r="D49">
            <v>1096985</v>
          </cell>
          <cell r="E49">
            <v>1093734</v>
          </cell>
        </row>
        <row r="50">
          <cell r="A50" t="str">
            <v>South Carolina</v>
          </cell>
          <cell r="B50">
            <v>5118429</v>
          </cell>
          <cell r="C50">
            <v>5131848</v>
          </cell>
          <cell r="D50">
            <v>5193266</v>
          </cell>
          <cell r="E50">
            <v>5282634</v>
          </cell>
        </row>
        <row r="51">
          <cell r="A51" t="str">
            <v>South Dakota</v>
          </cell>
          <cell r="B51">
            <v>886677</v>
          </cell>
          <cell r="C51">
            <v>887799</v>
          </cell>
          <cell r="D51">
            <v>896164</v>
          </cell>
          <cell r="E51">
            <v>909824</v>
          </cell>
        </row>
        <row r="52">
          <cell r="A52" t="str">
            <v>Tennessee</v>
          </cell>
          <cell r="B52">
            <v>6910786</v>
          </cell>
          <cell r="C52">
            <v>6925619</v>
          </cell>
          <cell r="D52">
            <v>6968351</v>
          </cell>
          <cell r="E52">
            <v>7051339</v>
          </cell>
        </row>
        <row r="53">
          <cell r="A53" t="str">
            <v>Texas</v>
          </cell>
          <cell r="B53">
            <v>29145428</v>
          </cell>
          <cell r="C53">
            <v>29232474</v>
          </cell>
          <cell r="D53">
            <v>29558864</v>
          </cell>
          <cell r="E53">
            <v>30029572</v>
          </cell>
        </row>
        <row r="54">
          <cell r="A54" t="str">
            <v>Utah</v>
          </cell>
          <cell r="B54">
            <v>3271614</v>
          </cell>
          <cell r="C54">
            <v>3283785</v>
          </cell>
          <cell r="D54">
            <v>3339113</v>
          </cell>
          <cell r="E54">
            <v>3380800</v>
          </cell>
        </row>
        <row r="55">
          <cell r="A55" t="str">
            <v>Vermont</v>
          </cell>
          <cell r="B55">
            <v>643085</v>
          </cell>
          <cell r="C55">
            <v>642893</v>
          </cell>
          <cell r="D55">
            <v>646972</v>
          </cell>
          <cell r="E55">
            <v>647064</v>
          </cell>
        </row>
        <row r="56">
          <cell r="A56" t="str">
            <v>Virginia</v>
          </cell>
          <cell r="B56">
            <v>8631384</v>
          </cell>
          <cell r="C56">
            <v>8636471</v>
          </cell>
          <cell r="D56">
            <v>8657365</v>
          </cell>
          <cell r="E56">
            <v>8683619</v>
          </cell>
        </row>
        <row r="57">
          <cell r="A57" t="str">
            <v>Washington</v>
          </cell>
          <cell r="B57">
            <v>7705247</v>
          </cell>
          <cell r="C57">
            <v>7724031</v>
          </cell>
          <cell r="D57">
            <v>7740745</v>
          </cell>
          <cell r="E57">
            <v>7785786</v>
          </cell>
        </row>
        <row r="58">
          <cell r="A58" t="str">
            <v>West Virginia</v>
          </cell>
          <cell r="B58">
            <v>1793755</v>
          </cell>
          <cell r="C58">
            <v>1791420</v>
          </cell>
          <cell r="D58">
            <v>1785526</v>
          </cell>
          <cell r="E58">
            <v>1775156</v>
          </cell>
        </row>
        <row r="59">
          <cell r="A59" t="str">
            <v>Wisconsin</v>
          </cell>
          <cell r="B59">
            <v>5893725</v>
          </cell>
          <cell r="C59">
            <v>5896271</v>
          </cell>
          <cell r="D59">
            <v>5880101</v>
          </cell>
          <cell r="E59">
            <v>5892539</v>
          </cell>
        </row>
        <row r="60">
          <cell r="A60" t="str">
            <v>Wyoming</v>
          </cell>
          <cell r="B60">
            <v>576837</v>
          </cell>
          <cell r="C60">
            <v>577605</v>
          </cell>
          <cell r="D60">
            <v>579483</v>
          </cell>
          <cell r="E60">
            <v>581381</v>
          </cell>
        </row>
        <row r="61">
          <cell r="A61"/>
          <cell r="B61"/>
          <cell r="C61"/>
          <cell r="D61"/>
          <cell r="E61"/>
        </row>
        <row r="62">
          <cell r="A62" t="str">
            <v>.Puerto Rico</v>
          </cell>
          <cell r="B62">
            <v>3285874</v>
          </cell>
          <cell r="C62">
            <v>3281557</v>
          </cell>
          <cell r="D62">
            <v>3262693</v>
          </cell>
          <cell r="E62">
            <v>3221789</v>
          </cell>
        </row>
      </sheetData>
      <sheetData sheetId="18"/>
      <sheetData sheetId="19"/>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lorenzomazzolli/Desktop/UNIGE/THESIS/DOC/TOPICS/A%20COMPARISON%20BETWEEN%20US%20AND%20EU%20RICHES/DATA/ULTIMATE%20FILES/PWT_AMECO_OECD/PWT_Ameco.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89.823503703701" createdVersion="8" refreshedVersion="8" minRefreshableVersion="3" recordCount="20568" xr:uid="{B256F76D-BD3E-6D4C-A3B2-E9CA283269D2}">
  <cacheSource type="worksheet">
    <worksheetSource name="Export_PWT" r:id="rId2"/>
  </cacheSource>
  <cacheFields count="6">
    <cacheField name="Series" numFmtId="0">
      <sharedItems count="13">
        <s v="Average annual hours worked by persons engaged"/>
        <s v="Expenditure-side real GDP"/>
        <s v="GDP per capita"/>
        <s v="GDP per hour worked"/>
        <s v="GDP per person engaged"/>
        <s v="Hours worked"/>
        <s v="Hours worked per capita"/>
        <s v="Number of persons engaged"/>
        <s v="Output-side real GDP"/>
        <s v="Population"/>
        <s v="Real consumption of households and government"/>
        <s v="Real domestic absorption, (real consumption plus investment)"/>
        <s v="Number of person engaged" u="1"/>
      </sharedItems>
    </cacheField>
    <cacheField name="Unit" numFmtId="0">
      <sharedItems containsBlank="1" count="7">
        <m/>
        <s v="(blank)"/>
        <s v="Chained PPPs (in mil. 2017US$)"/>
        <s v="Current PPPs (in mil. 2017US$)"/>
        <s v="Chained PPPs (in 2017US$)"/>
        <s v="Millions"/>
        <s v="% of population"/>
      </sharedItems>
    </cacheField>
    <cacheField name="countrycode" numFmtId="0">
      <sharedItems count="20">
        <s v="AUT"/>
        <s v="BEL"/>
        <s v="DNK"/>
        <s v="EU15"/>
        <s v="FIN"/>
        <s v="FRA"/>
        <s v="DEU"/>
        <s v="GRC"/>
        <s v="ISL"/>
        <s v="IRL"/>
        <s v="ITA"/>
        <s v="LUX"/>
        <s v="NLD"/>
        <s v="NOR"/>
        <s v="PRT"/>
        <s v="ESP"/>
        <s v="SWE"/>
        <s v="CHE"/>
        <s v="GBR"/>
        <s v="USA"/>
      </sharedItems>
    </cacheField>
    <cacheField name="country" numFmtId="0">
      <sharedItems count="20">
        <s v="Austria"/>
        <s v="Belgium"/>
        <s v="Denmark"/>
        <s v="European Union - 15 states (1995-2004)"/>
        <s v="Finland"/>
        <s v="France"/>
        <s v="Germany"/>
        <s v="Greece"/>
        <s v="Iceland"/>
        <s v="Ireland"/>
        <s v="Italy"/>
        <s v="Luxembourg"/>
        <s v="Netherlands"/>
        <s v="Norway"/>
        <s v="Portugal"/>
        <s v="Spain"/>
        <s v="Sweden"/>
        <s v="Switzerland"/>
        <s v="United Kingdom"/>
        <s v="United States"/>
      </sharedItems>
    </cacheField>
    <cacheField name="year" numFmtId="0">
      <sharedItems containsSemiMixedTypes="0" containsString="0" containsNumber="1" containsInteger="1" minValue="1950" maxValue="2019" count="70">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sharedItems>
    </cacheField>
    <cacheField name="Value" numFmtId="0">
      <sharedItems containsString="0" containsBlank="1" containsNumber="1" minValue="6.5468102693557739E-2" maxValue="21383552"/>
    </cacheField>
  </cacheFields>
  <extLst>
    <ext xmlns:x14="http://schemas.microsoft.com/office/spreadsheetml/2009/9/main" uri="{725AE2AE-9491-48be-B2B4-4EB974FC3084}">
      <x14:pivotCacheDefinition pivotCacheId="12088200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89.901934953705" createdVersion="8" refreshedVersion="8" minRefreshableVersion="3" recordCount="19968" xr:uid="{C20336A7-C4C4-894B-840C-447A5039AB6A}">
  <cacheSource type="worksheet">
    <worksheetSource name="Table1_2"/>
  </cacheSource>
  <cacheFields count="7">
    <cacheField name="Variable" numFmtId="0">
      <sharedItems count="16">
        <s v="Average annual hours worked per person employed (NLHA)"/>
        <s v="Gap between actual GDP and potential GDP, percentage of potential GDP (AVGDGP)"/>
        <s v="Total hours worked (NLHT)"/>
        <s v="Employment (national) from LFS, persons, total economy (NELN)"/>
        <s v="Employment (Persons), Total economy, domestic (NETD)"/>
        <s v="Labour force (national) from LFS, persons, total economy (NLLN)"/>
        <s v="NAWRU (ZNAWRU) - Natural unemployment rate"/>
        <s v="Population 0 to 14 years (NPCN)"/>
        <s v="Population 15 to 64 years (NPAN)"/>
        <s v="Population 15 to 74 years (NPAN1)"/>
        <s v="Population 65 years and over (NPON)"/>
        <s v="Population 75 years and over (NPON1)"/>
        <s v="Total labour force (NLTN)"/>
        <s v="Total population (demographic statistics) (NPTN)"/>
        <s v="Unemployment, Total (NUTN)"/>
        <s v="Employment (Persons), Total economy, national (NETN)"/>
      </sharedItems>
    </cacheField>
    <cacheField name="Unit" numFmtId="0">
      <sharedItems count="5">
        <s v="Hours"/>
        <s v="(Percentage of potential gross domestic product at constant prices)"/>
        <s v="(millions)"/>
        <s v="1000 persons"/>
        <s v="Rate"/>
      </sharedItems>
    </cacheField>
    <cacheField name="Unit/Description" numFmtId="0">
      <sharedItems/>
    </cacheField>
    <cacheField name="Country" numFmtId="0">
      <sharedItems count="20">
        <s v="Belgium"/>
        <s v="Denmark"/>
        <s v="Germany"/>
        <s v="Ireland"/>
        <s v="Greece"/>
        <s v="Spain"/>
        <s v="France"/>
        <s v="Italy"/>
        <s v="Luxembourg"/>
        <s v="Netherlands"/>
        <s v="Austria"/>
        <s v="Portugal"/>
        <s v="Finland"/>
        <s v="Sweden"/>
        <s v="United Kingdom"/>
        <s v="Iceland"/>
        <s v="United States"/>
        <s v="Switzerland"/>
        <s v="Norway"/>
        <s v="European Union (15 countries)"/>
      </sharedItems>
    </cacheField>
    <cacheField name="Country code" numFmtId="0">
      <sharedItems/>
    </cacheField>
    <cacheField name="Year" numFmtId="0">
      <sharedItems containsSemiMixedTypes="0" containsString="0" containsNumber="1" containsInteger="1" minValue="1960" maxValue="2023" count="64">
        <n v="2023"/>
        <n v="2022"/>
        <n v="2021"/>
        <n v="2020"/>
        <n v="2019"/>
        <n v="2018"/>
        <n v="2017"/>
        <n v="2016"/>
        <n v="2015"/>
        <n v="2014"/>
        <n v="2013"/>
        <n v="2012"/>
        <n v="2011"/>
        <n v="2010"/>
        <n v="2009"/>
        <n v="2008"/>
        <n v="2007"/>
        <n v="2006"/>
        <n v="2005"/>
        <n v="2004"/>
        <n v="2003"/>
        <n v="2002"/>
        <n v="2001"/>
        <n v="2000"/>
        <n v="1999"/>
        <n v="1998"/>
        <n v="1997"/>
        <n v="1996"/>
        <n v="1995"/>
        <n v="1994"/>
        <n v="1993"/>
        <n v="1992"/>
        <n v="1991"/>
        <n v="1990"/>
        <n v="1989"/>
        <n v="1988"/>
        <n v="1987"/>
        <n v="1986"/>
        <n v="1985"/>
        <n v="1984"/>
        <n v="1983"/>
        <n v="1982"/>
        <n v="1981"/>
        <n v="1980"/>
        <n v="1979"/>
        <n v="1978"/>
        <n v="1977"/>
        <n v="1976"/>
        <n v="1975"/>
        <n v="1974"/>
        <n v="1973"/>
        <n v="1972"/>
        <n v="1971"/>
        <n v="1970"/>
        <n v="1969"/>
        <n v="1968"/>
        <n v="1967"/>
        <n v="1966"/>
        <n v="1965"/>
        <n v="1964"/>
        <n v="1963"/>
        <n v="1962"/>
        <n v="1961"/>
        <n v="1960"/>
      </sharedItems>
    </cacheField>
    <cacheField name="Value" numFmtId="2">
      <sharedItems containsString="0" containsBlank="1" containsNumber="1" minValue="-18.5" maxValue="415470.9"/>
    </cacheField>
  </cacheFields>
  <extLst>
    <ext xmlns:x14="http://schemas.microsoft.com/office/spreadsheetml/2009/9/main" uri="{725AE2AE-9491-48be-B2B4-4EB974FC3084}">
      <x14:pivotCacheDefinition pivotCacheId="33415621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15.557575231483" createdVersion="8" refreshedVersion="8" minRefreshableVersion="3" recordCount="20568" xr:uid="{1C8061A6-4DEC-634E-9657-C62AE092C0F5}">
  <cacheSource type="worksheet">
    <worksheetSource name="Export_PWT"/>
  </cacheSource>
  <cacheFields count="6">
    <cacheField name="Series" numFmtId="0">
      <sharedItems count="12">
        <s v="Average annual hours worked by persons engaged"/>
        <s v="Expenditure-side real GDP"/>
        <s v="GDP per capita"/>
        <s v="GDP per hour worked"/>
        <s v="GDP per person engaged"/>
        <s v="Hours worked"/>
        <s v="Hours worked per capita"/>
        <s v="Number of persons engaged"/>
        <s v="Output-side real GDP"/>
        <s v="Population"/>
        <s v="Real consumption of households and government"/>
        <s v="Real domestic absorption, (real consumption plus investment)"/>
      </sharedItems>
    </cacheField>
    <cacheField name="Unit" numFmtId="0">
      <sharedItems containsBlank="1" count="7">
        <m/>
        <s v="Chained PPPs (in mil. 2017US$)"/>
        <s v="Current PPPs (in mil. 2017US$)"/>
        <s v="Chained PPPs (in 2017US$)"/>
        <s v="Millions"/>
        <s v="% of population"/>
        <s v="(blank)" u="1"/>
      </sharedItems>
    </cacheField>
    <cacheField name="countrycode" numFmtId="0">
      <sharedItems count="20">
        <s v="AUT"/>
        <s v="BEL"/>
        <s v="DNK"/>
        <s v="EU15"/>
        <s v="FIN"/>
        <s v="FRA"/>
        <s v="DEU"/>
        <s v="GRC"/>
        <s v="ISL"/>
        <s v="IRL"/>
        <s v="ITA"/>
        <s v="LUX"/>
        <s v="NLD"/>
        <s v="NOR"/>
        <s v="PRT"/>
        <s v="ESP"/>
        <s v="SWE"/>
        <s v="CHE"/>
        <s v="GBR"/>
        <s v="USA"/>
      </sharedItems>
    </cacheField>
    <cacheField name="country" numFmtId="0">
      <sharedItems count="20">
        <s v="Austria"/>
        <s v="Belgium"/>
        <s v="Denmark"/>
        <s v="European Union - 15 states (1995-2004)"/>
        <s v="Finland"/>
        <s v="France"/>
        <s v="Germany"/>
        <s v="Greece"/>
        <s v="Iceland"/>
        <s v="Ireland"/>
        <s v="Italy"/>
        <s v="Luxembourg"/>
        <s v="Netherlands"/>
        <s v="Norway"/>
        <s v="Portugal"/>
        <s v="Spain"/>
        <s v="Sweden"/>
        <s v="Switzerland"/>
        <s v="United Kingdom"/>
        <s v="United States"/>
      </sharedItems>
    </cacheField>
    <cacheField name="year" numFmtId="0">
      <sharedItems containsSemiMixedTypes="0" containsString="0" containsNumber="1" containsInteger="1" minValue="1950" maxValue="2019" count="70">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sharedItems>
    </cacheField>
    <cacheField name="Value" numFmtId="0">
      <sharedItems containsString="0" containsBlank="1" containsNumber="1" minValue="6.5468102693557739E-2" maxValue="21383552"/>
    </cacheField>
  </cacheFields>
  <extLst>
    <ext xmlns:x14="http://schemas.microsoft.com/office/spreadsheetml/2009/9/main" uri="{725AE2AE-9491-48be-B2B4-4EB974FC3084}">
      <x14:pivotCacheDefinition pivotCacheId="16275687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568">
  <r>
    <x v="0"/>
    <x v="0"/>
    <x v="0"/>
    <x v="0"/>
    <x v="0"/>
    <n v="2085.6695531212813"/>
  </r>
  <r>
    <x v="0"/>
    <x v="0"/>
    <x v="0"/>
    <x v="0"/>
    <x v="1"/>
    <n v="2083.0156564035206"/>
  </r>
  <r>
    <x v="0"/>
    <x v="0"/>
    <x v="0"/>
    <x v="0"/>
    <x v="2"/>
    <n v="2080.365136619454"/>
  </r>
  <r>
    <x v="0"/>
    <x v="0"/>
    <x v="0"/>
    <x v="0"/>
    <x v="3"/>
    <n v="2077.7179894721239"/>
  </r>
  <r>
    <x v="0"/>
    <x v="0"/>
    <x v="0"/>
    <x v="0"/>
    <x v="4"/>
    <n v="2075.0742106700404"/>
  </r>
  <r>
    <x v="0"/>
    <x v="0"/>
    <x v="0"/>
    <x v="0"/>
    <x v="5"/>
    <n v="2072.4337959271747"/>
  </r>
  <r>
    <x v="0"/>
    <x v="0"/>
    <x v="0"/>
    <x v="0"/>
    <x v="6"/>
    <n v="2069.7967409629514"/>
  </r>
  <r>
    <x v="0"/>
    <x v="0"/>
    <x v="0"/>
    <x v="0"/>
    <x v="7"/>
    <n v="2067.1630415022419"/>
  </r>
  <r>
    <x v="0"/>
    <x v="0"/>
    <x v="0"/>
    <x v="0"/>
    <x v="8"/>
    <n v="2064.5326932753574"/>
  </r>
  <r>
    <x v="0"/>
    <x v="0"/>
    <x v="0"/>
    <x v="0"/>
    <x v="9"/>
    <n v="2061.9056920180424"/>
  </r>
  <r>
    <x v="0"/>
    <x v="0"/>
    <x v="0"/>
    <x v="0"/>
    <x v="10"/>
    <n v="2059.2820334714675"/>
  </r>
  <r>
    <x v="0"/>
    <x v="0"/>
    <x v="0"/>
    <x v="0"/>
    <x v="11"/>
    <n v="2046.6297556277507"/>
  </r>
  <r>
    <x v="0"/>
    <x v="0"/>
    <x v="0"/>
    <x v="0"/>
    <x v="12"/>
    <n v="2034.0552136803476"/>
  </r>
  <r>
    <x v="0"/>
    <x v="0"/>
    <x v="0"/>
    <x v="0"/>
    <x v="13"/>
    <n v="2021.5579300180605"/>
  </r>
  <r>
    <x v="0"/>
    <x v="0"/>
    <x v="0"/>
    <x v="0"/>
    <x v="14"/>
    <n v="2009.1374299641459"/>
  </r>
  <r>
    <x v="0"/>
    <x v="0"/>
    <x v="0"/>
    <x v="0"/>
    <x v="15"/>
    <n v="1996.7932417582861"/>
  </r>
  <r>
    <x v="0"/>
    <x v="0"/>
    <x v="0"/>
    <x v="0"/>
    <x v="16"/>
    <n v="1984.5248965386695"/>
  </r>
  <r>
    <x v="0"/>
    <x v="0"/>
    <x v="0"/>
    <x v="0"/>
    <x v="17"/>
    <n v="1972.3319283241831"/>
  </r>
  <r>
    <x v="0"/>
    <x v="0"/>
    <x v="0"/>
    <x v="0"/>
    <x v="18"/>
    <n v="1960.2138739967124"/>
  </r>
  <r>
    <x v="0"/>
    <x v="0"/>
    <x v="0"/>
    <x v="0"/>
    <x v="19"/>
    <n v="1948.1702732835522"/>
  </r>
  <r>
    <x v="0"/>
    <x v="0"/>
    <x v="0"/>
    <x v="0"/>
    <x v="20"/>
    <n v="1890.1374191878654"/>
  </r>
  <r>
    <x v="0"/>
    <x v="0"/>
    <x v="0"/>
    <x v="0"/>
    <x v="21"/>
    <n v="1885.2879642683104"/>
  </r>
  <r>
    <x v="0"/>
    <x v="0"/>
    <x v="0"/>
    <x v="0"/>
    <x v="22"/>
    <n v="1905.7499210543829"/>
  </r>
  <r>
    <x v="0"/>
    <x v="0"/>
    <x v="0"/>
    <x v="0"/>
    <x v="23"/>
    <n v="1900.7312997332072"/>
  </r>
  <r>
    <x v="0"/>
    <x v="0"/>
    <x v="0"/>
    <x v="0"/>
    <x v="24"/>
    <n v="1978.6624548216928"/>
  </r>
  <r>
    <x v="0"/>
    <x v="0"/>
    <x v="0"/>
    <x v="0"/>
    <x v="25"/>
    <n v="1903.9716498173641"/>
  </r>
  <r>
    <x v="0"/>
    <x v="0"/>
    <x v="0"/>
    <x v="0"/>
    <x v="26"/>
    <n v="1898.0423832600304"/>
  </r>
  <r>
    <x v="0"/>
    <x v="0"/>
    <x v="0"/>
    <x v="0"/>
    <x v="27"/>
    <n v="1904.7830967387781"/>
  </r>
  <r>
    <x v="0"/>
    <x v="0"/>
    <x v="0"/>
    <x v="0"/>
    <x v="28"/>
    <n v="1844.0675733388794"/>
  </r>
  <r>
    <x v="0"/>
    <x v="0"/>
    <x v="0"/>
    <x v="0"/>
    <x v="29"/>
    <n v="1876.6803974947561"/>
  </r>
  <r>
    <x v="0"/>
    <x v="0"/>
    <x v="0"/>
    <x v="0"/>
    <x v="30"/>
    <n v="1881.0353852307107"/>
  </r>
  <r>
    <x v="0"/>
    <x v="0"/>
    <x v="0"/>
    <x v="0"/>
    <x v="31"/>
    <n v="1819.1412239725898"/>
  </r>
  <r>
    <x v="0"/>
    <x v="0"/>
    <x v="0"/>
    <x v="0"/>
    <x v="32"/>
    <n v="1835.1188893191591"/>
  </r>
  <r>
    <x v="0"/>
    <x v="0"/>
    <x v="0"/>
    <x v="0"/>
    <x v="33"/>
    <n v="1829.9122813501244"/>
  </r>
  <r>
    <x v="0"/>
    <x v="0"/>
    <x v="0"/>
    <x v="0"/>
    <x v="34"/>
    <n v="1825.9255298415096"/>
  </r>
  <r>
    <x v="0"/>
    <x v="0"/>
    <x v="0"/>
    <x v="0"/>
    <x v="35"/>
    <n v="1821.5303009740574"/>
  </r>
  <r>
    <x v="0"/>
    <x v="0"/>
    <x v="0"/>
    <x v="0"/>
    <x v="36"/>
    <n v="1820.7109722760335"/>
  </r>
  <r>
    <x v="0"/>
    <x v="0"/>
    <x v="0"/>
    <x v="0"/>
    <x v="37"/>
    <n v="1808.7162521787484"/>
  </r>
  <r>
    <x v="0"/>
    <x v="0"/>
    <x v="0"/>
    <x v="0"/>
    <x v="38"/>
    <n v="1812.131248954785"/>
  </r>
  <r>
    <x v="0"/>
    <x v="0"/>
    <x v="0"/>
    <x v="0"/>
    <x v="39"/>
    <n v="1825.2432287339941"/>
  </r>
  <r>
    <x v="0"/>
    <x v="0"/>
    <x v="0"/>
    <x v="0"/>
    <x v="40"/>
    <n v="1826.0297782391108"/>
  </r>
  <r>
    <x v="0"/>
    <x v="0"/>
    <x v="0"/>
    <x v="0"/>
    <x v="41"/>
    <n v="1836.4441713433951"/>
  </r>
  <r>
    <x v="0"/>
    <x v="0"/>
    <x v="0"/>
    <x v="0"/>
    <x v="42"/>
    <n v="1804.9313616325226"/>
  </r>
  <r>
    <x v="0"/>
    <x v="0"/>
    <x v="0"/>
    <x v="0"/>
    <x v="43"/>
    <n v="1802.2981319687885"/>
  </r>
  <r>
    <x v="0"/>
    <x v="0"/>
    <x v="0"/>
    <x v="0"/>
    <x v="44"/>
    <n v="1800.538069398797"/>
  </r>
  <r>
    <x v="0"/>
    <x v="0"/>
    <x v="0"/>
    <x v="0"/>
    <x v="45"/>
    <n v="1774.4363878643928"/>
  </r>
  <r>
    <x v="0"/>
    <x v="0"/>
    <x v="0"/>
    <x v="0"/>
    <x v="46"/>
    <n v="1807.2706167888987"/>
  </r>
  <r>
    <x v="0"/>
    <x v="0"/>
    <x v="0"/>
    <x v="0"/>
    <x v="47"/>
    <n v="1815.6919556707282"/>
  </r>
  <r>
    <x v="0"/>
    <x v="0"/>
    <x v="0"/>
    <x v="0"/>
    <x v="48"/>
    <n v="1794.030506559538"/>
  </r>
  <r>
    <x v="0"/>
    <x v="0"/>
    <x v="0"/>
    <x v="0"/>
    <x v="49"/>
    <n v="1797.9713526824601"/>
  </r>
  <r>
    <x v="0"/>
    <x v="0"/>
    <x v="0"/>
    <x v="0"/>
    <x v="50"/>
    <n v="1798.4322111761214"/>
  </r>
  <r>
    <x v="0"/>
    <x v="0"/>
    <x v="0"/>
    <x v="0"/>
    <x v="51"/>
    <n v="1785.4201480698043"/>
  </r>
  <r>
    <x v="0"/>
    <x v="0"/>
    <x v="0"/>
    <x v="0"/>
    <x v="52"/>
    <n v="1782.8479401224863"/>
  </r>
  <r>
    <x v="0"/>
    <x v="0"/>
    <x v="0"/>
    <x v="0"/>
    <x v="53"/>
    <n v="1773.9778545002273"/>
  </r>
  <r>
    <x v="0"/>
    <x v="0"/>
    <x v="0"/>
    <x v="0"/>
    <x v="54"/>
    <n v="1776.4658384768554"/>
  </r>
  <r>
    <x v="0"/>
    <x v="0"/>
    <x v="0"/>
    <x v="0"/>
    <x v="55"/>
    <n v="1752.4893490665909"/>
  </r>
  <r>
    <x v="0"/>
    <x v="0"/>
    <x v="0"/>
    <x v="0"/>
    <x v="56"/>
    <n v="1735.6695333098182"/>
  </r>
  <r>
    <x v="0"/>
    <x v="0"/>
    <x v="0"/>
    <x v="0"/>
    <x v="57"/>
    <n v="1724.7791403857225"/>
  </r>
  <r>
    <x v="0"/>
    <x v="0"/>
    <x v="0"/>
    <x v="0"/>
    <x v="58"/>
    <n v="1717.1951001802338"/>
  </r>
  <r>
    <x v="0"/>
    <x v="0"/>
    <x v="0"/>
    <x v="0"/>
    <x v="59"/>
    <n v="1673.0751075599262"/>
  </r>
  <r>
    <x v="0"/>
    <x v="0"/>
    <x v="0"/>
    <x v="0"/>
    <x v="60"/>
    <n v="1665.843868420603"/>
  </r>
  <r>
    <x v="0"/>
    <x v="0"/>
    <x v="0"/>
    <x v="0"/>
    <x v="61"/>
    <n v="1671.6877905789354"/>
  </r>
  <r>
    <x v="0"/>
    <x v="0"/>
    <x v="0"/>
    <x v="0"/>
    <x v="62"/>
    <n v="1647.8528759904498"/>
  </r>
  <r>
    <x v="0"/>
    <x v="0"/>
    <x v="0"/>
    <x v="0"/>
    <x v="63"/>
    <n v="1632.0676245387781"/>
  </r>
  <r>
    <x v="0"/>
    <x v="0"/>
    <x v="0"/>
    <x v="0"/>
    <x v="64"/>
    <n v="1621.5657644545647"/>
  </r>
  <r>
    <x v="0"/>
    <x v="0"/>
    <x v="0"/>
    <x v="0"/>
    <x v="65"/>
    <n v="1605.2805480756217"/>
  </r>
  <r>
    <x v="0"/>
    <x v="0"/>
    <x v="0"/>
    <x v="0"/>
    <x v="66"/>
    <n v="1618.2107787244922"/>
  </r>
  <r>
    <x v="0"/>
    <x v="0"/>
    <x v="0"/>
    <x v="0"/>
    <x v="67"/>
    <n v="1608.1809674225103"/>
  </r>
  <r>
    <x v="0"/>
    <x v="0"/>
    <x v="0"/>
    <x v="0"/>
    <x v="68"/>
    <n v="1612.6927480831005"/>
  </r>
  <r>
    <x v="0"/>
    <x v="0"/>
    <x v="0"/>
    <x v="0"/>
    <x v="69"/>
    <n v="1611.3742228330175"/>
  </r>
  <r>
    <x v="0"/>
    <x v="0"/>
    <x v="1"/>
    <x v="1"/>
    <x v="0"/>
    <n v="2096.1490666468544"/>
  </r>
  <r>
    <x v="0"/>
    <x v="0"/>
    <x v="1"/>
    <x v="1"/>
    <x v="1"/>
    <n v="2085.9194173945848"/>
  </r>
  <r>
    <x v="0"/>
    <x v="0"/>
    <x v="1"/>
    <x v="1"/>
    <x v="2"/>
    <n v="2075.7396909867775"/>
  </r>
  <r>
    <x v="0"/>
    <x v="0"/>
    <x v="1"/>
    <x v="1"/>
    <x v="3"/>
    <n v="2065.6096437894298"/>
  </r>
  <r>
    <x v="0"/>
    <x v="0"/>
    <x v="1"/>
    <x v="1"/>
    <x v="4"/>
    <n v="2055.5290333575231"/>
  </r>
  <r>
    <x v="0"/>
    <x v="0"/>
    <x v="1"/>
    <x v="1"/>
    <x v="5"/>
    <n v="2045.4976184292227"/>
  </r>
  <r>
    <x v="0"/>
    <x v="0"/>
    <x v="1"/>
    <x v="1"/>
    <x v="6"/>
    <n v="2035.5151589201018"/>
  </r>
  <r>
    <x v="0"/>
    <x v="0"/>
    <x v="1"/>
    <x v="1"/>
    <x v="7"/>
    <n v="2025.5814159173965"/>
  </r>
  <r>
    <x v="0"/>
    <x v="0"/>
    <x v="1"/>
    <x v="1"/>
    <x v="8"/>
    <n v="2015.6961516742874"/>
  </r>
  <r>
    <x v="0"/>
    <x v="0"/>
    <x v="1"/>
    <x v="1"/>
    <x v="9"/>
    <n v="2005.8591296042098"/>
  </r>
  <r>
    <x v="0"/>
    <x v="0"/>
    <x v="1"/>
    <x v="1"/>
    <x v="10"/>
    <n v="1996.0701142751911"/>
  </r>
  <r>
    <x v="0"/>
    <x v="0"/>
    <x v="1"/>
    <x v="1"/>
    <x v="11"/>
    <n v="1984.2296008790754"/>
  </r>
  <r>
    <x v="0"/>
    <x v="0"/>
    <x v="1"/>
    <x v="1"/>
    <x v="12"/>
    <n v="1972.4593243731777"/>
  </r>
  <r>
    <x v="0"/>
    <x v="0"/>
    <x v="1"/>
    <x v="1"/>
    <x v="13"/>
    <n v="1960.7588681184061"/>
  </r>
  <r>
    <x v="0"/>
    <x v="0"/>
    <x v="1"/>
    <x v="1"/>
    <x v="14"/>
    <n v="1949.1278179471356"/>
  </r>
  <r>
    <x v="0"/>
    <x v="0"/>
    <x v="1"/>
    <x v="1"/>
    <x v="15"/>
    <n v="1937.565762148547"/>
  </r>
  <r>
    <x v="0"/>
    <x v="0"/>
    <x v="1"/>
    <x v="1"/>
    <x v="16"/>
    <n v="1926.0722914540543"/>
  </r>
  <r>
    <x v="0"/>
    <x v="0"/>
    <x v="1"/>
    <x v="1"/>
    <x v="17"/>
    <n v="1914.6469990228161"/>
  </r>
  <r>
    <x v="0"/>
    <x v="0"/>
    <x v="1"/>
    <x v="1"/>
    <x v="18"/>
    <n v="1903.289480427336"/>
  </r>
  <r>
    <x v="0"/>
    <x v="0"/>
    <x v="1"/>
    <x v="1"/>
    <x v="19"/>
    <n v="1891.999333639146"/>
  </r>
  <r>
    <x v="0"/>
    <x v="0"/>
    <x v="1"/>
    <x v="1"/>
    <x v="20"/>
    <n v="1880.776159014576"/>
  </r>
  <r>
    <x v="0"/>
    <x v="0"/>
    <x v="1"/>
    <x v="1"/>
    <x v="21"/>
    <n v="1871.7171582486619"/>
  </r>
  <r>
    <x v="0"/>
    <x v="0"/>
    <x v="1"/>
    <x v="1"/>
    <x v="22"/>
    <n v="1845.7231560509388"/>
  </r>
  <r>
    <x v="0"/>
    <x v="0"/>
    <x v="1"/>
    <x v="1"/>
    <x v="23"/>
    <n v="1818.9681537888753"/>
  </r>
  <r>
    <x v="0"/>
    <x v="0"/>
    <x v="1"/>
    <x v="1"/>
    <x v="24"/>
    <n v="1788.8881512456915"/>
  </r>
  <r>
    <x v="0"/>
    <x v="0"/>
    <x v="1"/>
    <x v="1"/>
    <x v="25"/>
    <n v="1778.8241503948072"/>
  </r>
  <r>
    <x v="0"/>
    <x v="0"/>
    <x v="1"/>
    <x v="1"/>
    <x v="26"/>
    <n v="1780.3851505267855"/>
  </r>
  <r>
    <x v="0"/>
    <x v="0"/>
    <x v="1"/>
    <x v="1"/>
    <x v="27"/>
    <n v="1754.3521483257653"/>
  </r>
  <r>
    <x v="0"/>
    <x v="0"/>
    <x v="1"/>
    <x v="1"/>
    <x v="28"/>
    <n v="1735.8991467656135"/>
  </r>
  <r>
    <x v="0"/>
    <x v="0"/>
    <x v="1"/>
    <x v="1"/>
    <x v="29"/>
    <n v="1718.7871453188397"/>
  </r>
  <r>
    <x v="0"/>
    <x v="0"/>
    <x v="1"/>
    <x v="1"/>
    <x v="30"/>
    <n v="1698.9741436437034"/>
  </r>
  <r>
    <x v="0"/>
    <x v="0"/>
    <x v="1"/>
    <x v="1"/>
    <x v="31"/>
    <n v="1676.3321417293832"/>
  </r>
  <r>
    <x v="0"/>
    <x v="0"/>
    <x v="1"/>
    <x v="1"/>
    <x v="32"/>
    <n v="1661.973140515368"/>
  </r>
  <r>
    <x v="0"/>
    <x v="0"/>
    <x v="1"/>
    <x v="1"/>
    <x v="33"/>
    <n v="1667.9081410171564"/>
  </r>
  <r>
    <x v="0"/>
    <x v="0"/>
    <x v="1"/>
    <x v="1"/>
    <x v="34"/>
    <n v="1691.8771430436711"/>
  </r>
  <r>
    <x v="0"/>
    <x v="0"/>
    <x v="1"/>
    <x v="1"/>
    <x v="35"/>
    <n v="1697.8721435505324"/>
  </r>
  <r>
    <x v="0"/>
    <x v="0"/>
    <x v="1"/>
    <x v="1"/>
    <x v="36"/>
    <n v="1677.896141861615"/>
  </r>
  <r>
    <x v="0"/>
    <x v="0"/>
    <x v="1"/>
    <x v="1"/>
    <x v="37"/>
    <n v="1662.9191405953497"/>
  </r>
  <r>
    <x v="0"/>
    <x v="0"/>
    <x v="1"/>
    <x v="1"/>
    <x v="38"/>
    <n v="1650.9291395816272"/>
  </r>
  <r>
    <x v="0"/>
    <x v="0"/>
    <x v="1"/>
    <x v="1"/>
    <x v="39"/>
    <n v="1641.9371388213774"/>
  </r>
  <r>
    <x v="0"/>
    <x v="0"/>
    <x v="1"/>
    <x v="1"/>
    <x v="40"/>
    <n v="1655.9281400042794"/>
  </r>
  <r>
    <x v="0"/>
    <x v="0"/>
    <x v="1"/>
    <x v="1"/>
    <x v="41"/>
    <n v="1618.9741368799173"/>
  </r>
  <r>
    <x v="0"/>
    <x v="0"/>
    <x v="1"/>
    <x v="1"/>
    <x v="42"/>
    <n v="1596.0011349376118"/>
  </r>
  <r>
    <x v="0"/>
    <x v="0"/>
    <x v="1"/>
    <x v="1"/>
    <x v="43"/>
    <n v="1552.0561312221796"/>
  </r>
  <r>
    <x v="0"/>
    <x v="0"/>
    <x v="1"/>
    <x v="1"/>
    <x v="44"/>
    <n v="1552.0561312221796"/>
  </r>
  <r>
    <x v="0"/>
    <x v="0"/>
    <x v="1"/>
    <x v="1"/>
    <x v="45"/>
    <n v="1578.0261334178736"/>
  </r>
  <r>
    <x v="0"/>
    <x v="0"/>
    <x v="1"/>
    <x v="1"/>
    <x v="46"/>
    <n v="1552.0571312222642"/>
  </r>
  <r>
    <x v="0"/>
    <x v="0"/>
    <x v="1"/>
    <x v="1"/>
    <x v="47"/>
    <n v="1565.0441323202804"/>
  </r>
  <r>
    <x v="0"/>
    <x v="0"/>
    <x v="1"/>
    <x v="1"/>
    <x v="48"/>
    <n v="1576.0341332494554"/>
  </r>
  <r>
    <x v="0"/>
    <x v="0"/>
    <x v="1"/>
    <x v="1"/>
    <x v="49"/>
    <n v="1575.3821331943307"/>
  </r>
  <r>
    <x v="0"/>
    <x v="0"/>
    <x v="1"/>
    <x v="1"/>
    <x v="50"/>
    <n v="1589.1026108961726"/>
  </r>
  <r>
    <x v="0"/>
    <x v="0"/>
    <x v="1"/>
    <x v="1"/>
    <x v="51"/>
    <n v="1581.2431589054249"/>
  </r>
  <r>
    <x v="0"/>
    <x v="0"/>
    <x v="1"/>
    <x v="1"/>
    <x v="52"/>
    <n v="1593.6455514309664"/>
  </r>
  <r>
    <x v="0"/>
    <x v="0"/>
    <x v="1"/>
    <x v="1"/>
    <x v="53"/>
    <n v="1598.2198676766707"/>
  </r>
  <r>
    <x v="0"/>
    <x v="0"/>
    <x v="1"/>
    <x v="1"/>
    <x v="54"/>
    <n v="1587.8026490695024"/>
  </r>
  <r>
    <x v="0"/>
    <x v="0"/>
    <x v="1"/>
    <x v="1"/>
    <x v="55"/>
    <n v="1577.6764485631377"/>
  </r>
  <r>
    <x v="0"/>
    <x v="0"/>
    <x v="1"/>
    <x v="1"/>
    <x v="56"/>
    <n v="1591.6376637200908"/>
  </r>
  <r>
    <x v="0"/>
    <x v="0"/>
    <x v="1"/>
    <x v="1"/>
    <x v="57"/>
    <n v="1593.6575317521738"/>
  </r>
  <r>
    <x v="0"/>
    <x v="0"/>
    <x v="1"/>
    <x v="1"/>
    <x v="58"/>
    <n v="1582.5051435727703"/>
  </r>
  <r>
    <x v="0"/>
    <x v="0"/>
    <x v="1"/>
    <x v="1"/>
    <x v="59"/>
    <n v="1563.2252139241075"/>
  </r>
  <r>
    <x v="0"/>
    <x v="0"/>
    <x v="1"/>
    <x v="1"/>
    <x v="60"/>
    <n v="1573.8307106768459"/>
  </r>
  <r>
    <x v="0"/>
    <x v="0"/>
    <x v="1"/>
    <x v="1"/>
    <x v="61"/>
    <n v="1590.2343509773775"/>
  </r>
  <r>
    <x v="0"/>
    <x v="0"/>
    <x v="1"/>
    <x v="1"/>
    <x v="62"/>
    <n v="1587.2950747966058"/>
  </r>
  <r>
    <x v="0"/>
    <x v="0"/>
    <x v="1"/>
    <x v="1"/>
    <x v="63"/>
    <n v="1585.5950866418075"/>
  </r>
  <r>
    <x v="0"/>
    <x v="0"/>
    <x v="1"/>
    <x v="1"/>
    <x v="64"/>
    <n v="1581.595988726486"/>
  </r>
  <r>
    <x v="0"/>
    <x v="0"/>
    <x v="1"/>
    <x v="1"/>
    <x v="65"/>
    <n v="1575.4568687328092"/>
  </r>
  <r>
    <x v="0"/>
    <x v="0"/>
    <x v="1"/>
    <x v="1"/>
    <x v="66"/>
    <n v="1574.1541719247962"/>
  </r>
  <r>
    <x v="0"/>
    <x v="0"/>
    <x v="1"/>
    <x v="1"/>
    <x v="67"/>
    <n v="1577.9176663720168"/>
  </r>
  <r>
    <x v="0"/>
    <x v="0"/>
    <x v="1"/>
    <x v="1"/>
    <x v="68"/>
    <n v="1583.2639970106495"/>
  </r>
  <r>
    <x v="0"/>
    <x v="0"/>
    <x v="1"/>
    <x v="1"/>
    <x v="69"/>
    <n v="1586.43099700467"/>
  </r>
  <r>
    <x v="0"/>
    <x v="0"/>
    <x v="2"/>
    <x v="2"/>
    <x v="0"/>
    <n v="2049.513861618163"/>
  </r>
  <r>
    <x v="0"/>
    <x v="0"/>
    <x v="2"/>
    <x v="2"/>
    <x v="1"/>
    <n v="2035.0590612913495"/>
  </r>
  <r>
    <x v="0"/>
    <x v="0"/>
    <x v="2"/>
    <x v="2"/>
    <x v="2"/>
    <n v="2020.7062077024436"/>
  </r>
  <r>
    <x v="0"/>
    <x v="0"/>
    <x v="2"/>
    <x v="2"/>
    <x v="3"/>
    <n v="2006.4545818420409"/>
  </r>
  <r>
    <x v="0"/>
    <x v="0"/>
    <x v="2"/>
    <x v="2"/>
    <x v="4"/>
    <n v="1992.303469771763"/>
  </r>
  <r>
    <x v="0"/>
    <x v="0"/>
    <x v="2"/>
    <x v="2"/>
    <x v="5"/>
    <n v="1978.2521625884922"/>
  </r>
  <r>
    <x v="0"/>
    <x v="0"/>
    <x v="2"/>
    <x v="2"/>
    <x v="6"/>
    <n v="1964.2999563888588"/>
  </r>
  <r>
    <x v="0"/>
    <x v="0"/>
    <x v="2"/>
    <x v="2"/>
    <x v="7"/>
    <n v="1950.4461522339791"/>
  </r>
  <r>
    <x v="0"/>
    <x v="0"/>
    <x v="2"/>
    <x v="2"/>
    <x v="8"/>
    <n v="1936.6900561144416"/>
  </r>
  <r>
    <x v="0"/>
    <x v="0"/>
    <x v="2"/>
    <x v="2"/>
    <x v="9"/>
    <n v="1923.030978915541"/>
  </r>
  <r>
    <x v="0"/>
    <x v="0"/>
    <x v="2"/>
    <x v="2"/>
    <x v="10"/>
    <n v="1909.4682363827562"/>
  </r>
  <r>
    <x v="0"/>
    <x v="0"/>
    <x v="2"/>
    <x v="2"/>
    <x v="11"/>
    <n v="1921.4111905547893"/>
  </r>
  <r>
    <x v="0"/>
    <x v="0"/>
    <x v="2"/>
    <x v="2"/>
    <x v="12"/>
    <n v="1933.4288430913396"/>
  </r>
  <r>
    <x v="0"/>
    <x v="0"/>
    <x v="2"/>
    <x v="2"/>
    <x v="13"/>
    <n v="1945.5216612005684"/>
  </r>
  <r>
    <x v="0"/>
    <x v="0"/>
    <x v="2"/>
    <x v="2"/>
    <x v="14"/>
    <n v="1957.690115012836"/>
  </r>
  <r>
    <x v="0"/>
    <x v="0"/>
    <x v="2"/>
    <x v="2"/>
    <x v="15"/>
    <n v="1969.9346775989789"/>
  </r>
  <r>
    <x v="0"/>
    <x v="0"/>
    <x v="2"/>
    <x v="2"/>
    <x v="16"/>
    <n v="1982.2558249887006"/>
  </r>
  <r>
    <x v="0"/>
    <x v="0"/>
    <x v="2"/>
    <x v="2"/>
    <x v="17"/>
    <n v="1953.6618275132346"/>
  </r>
  <r>
    <x v="0"/>
    <x v="0"/>
    <x v="2"/>
    <x v="2"/>
    <x v="18"/>
    <n v="1909.1918314394443"/>
  </r>
  <r>
    <x v="0"/>
    <x v="0"/>
    <x v="2"/>
    <x v="2"/>
    <x v="19"/>
    <n v="1869.7018349259749"/>
  </r>
  <r>
    <x v="0"/>
    <x v="0"/>
    <x v="2"/>
    <x v="2"/>
    <x v="20"/>
    <n v="1845.3498370759871"/>
  </r>
  <r>
    <x v="0"/>
    <x v="0"/>
    <x v="2"/>
    <x v="2"/>
    <x v="21"/>
    <n v="1809.7368402202217"/>
  </r>
  <r>
    <x v="0"/>
    <x v="0"/>
    <x v="2"/>
    <x v="2"/>
    <x v="22"/>
    <n v="1751.8478453311805"/>
  </r>
  <r>
    <x v="0"/>
    <x v="0"/>
    <x v="2"/>
    <x v="2"/>
    <x v="23"/>
    <n v="1709.5088490692463"/>
  </r>
  <r>
    <x v="0"/>
    <x v="0"/>
    <x v="2"/>
    <x v="2"/>
    <x v="24"/>
    <n v="1691.4918506599481"/>
  </r>
  <r>
    <x v="0"/>
    <x v="0"/>
    <x v="2"/>
    <x v="2"/>
    <x v="25"/>
    <n v="1616.5078572802067"/>
  </r>
  <r>
    <x v="0"/>
    <x v="0"/>
    <x v="2"/>
    <x v="2"/>
    <x v="26"/>
    <n v="1623.5383086818533"/>
  </r>
  <r>
    <x v="0"/>
    <x v="0"/>
    <x v="2"/>
    <x v="2"/>
    <x v="27"/>
    <n v="1598.4268222373637"/>
  </r>
  <r>
    <x v="0"/>
    <x v="0"/>
    <x v="2"/>
    <x v="2"/>
    <x v="28"/>
    <n v="1575.1555203735686"/>
  </r>
  <r>
    <x v="0"/>
    <x v="0"/>
    <x v="2"/>
    <x v="2"/>
    <x v="29"/>
    <n v="1563.8428151287078"/>
  </r>
  <r>
    <x v="0"/>
    <x v="0"/>
    <x v="2"/>
    <x v="2"/>
    <x v="30"/>
    <n v="1577.4359504460808"/>
  </r>
  <r>
    <x v="0"/>
    <x v="0"/>
    <x v="2"/>
    <x v="2"/>
    <x v="31"/>
    <n v="1546.3958542023458"/>
  </r>
  <r>
    <x v="0"/>
    <x v="0"/>
    <x v="2"/>
    <x v="2"/>
    <x v="32"/>
    <n v="1552.8432760201374"/>
  </r>
  <r>
    <x v="0"/>
    <x v="0"/>
    <x v="2"/>
    <x v="2"/>
    <x v="33"/>
    <n v="1545.9577289347853"/>
  </r>
  <r>
    <x v="0"/>
    <x v="0"/>
    <x v="2"/>
    <x v="2"/>
    <x v="34"/>
    <n v="1540.8368585325666"/>
  </r>
  <r>
    <x v="0"/>
    <x v="0"/>
    <x v="2"/>
    <x v="2"/>
    <x v="35"/>
    <n v="1527.4664106742639"/>
  </r>
  <r>
    <x v="0"/>
    <x v="0"/>
    <x v="2"/>
    <x v="2"/>
    <x v="36"/>
    <n v="1530.9511214557765"/>
  </r>
  <r>
    <x v="0"/>
    <x v="0"/>
    <x v="2"/>
    <x v="2"/>
    <x v="37"/>
    <n v="1493.0265176090275"/>
  </r>
  <r>
    <x v="0"/>
    <x v="0"/>
    <x v="2"/>
    <x v="2"/>
    <x v="38"/>
    <n v="1471.1696876059841"/>
  </r>
  <r>
    <x v="0"/>
    <x v="0"/>
    <x v="2"/>
    <x v="2"/>
    <x v="39"/>
    <n v="1454.9504389048927"/>
  </r>
  <r>
    <x v="0"/>
    <x v="0"/>
    <x v="2"/>
    <x v="2"/>
    <x v="40"/>
    <n v="1440.4997551336514"/>
  </r>
  <r>
    <x v="0"/>
    <x v="0"/>
    <x v="2"/>
    <x v="2"/>
    <x v="41"/>
    <n v="1437.3112929071435"/>
  </r>
  <r>
    <x v="0"/>
    <x v="0"/>
    <x v="2"/>
    <x v="2"/>
    <x v="42"/>
    <n v="1452.3665974871208"/>
  </r>
  <r>
    <x v="0"/>
    <x v="0"/>
    <x v="2"/>
    <x v="2"/>
    <x v="43"/>
    <n v="1448.9191758863465"/>
  </r>
  <r>
    <x v="0"/>
    <x v="0"/>
    <x v="2"/>
    <x v="2"/>
    <x v="44"/>
    <n v="1406.66186407378"/>
  </r>
  <r>
    <x v="0"/>
    <x v="0"/>
    <x v="2"/>
    <x v="2"/>
    <x v="45"/>
    <n v="1419.1434215664506"/>
  </r>
  <r>
    <x v="0"/>
    <x v="0"/>
    <x v="2"/>
    <x v="2"/>
    <x v="46"/>
    <n v="1412.2639757085942"/>
  </r>
  <r>
    <x v="0"/>
    <x v="0"/>
    <x v="2"/>
    <x v="2"/>
    <x v="47"/>
    <n v="1428.0894549098496"/>
  </r>
  <r>
    <x v="0"/>
    <x v="0"/>
    <x v="2"/>
    <x v="2"/>
    <x v="48"/>
    <n v="1441.134979278203"/>
  </r>
  <r>
    <x v="0"/>
    <x v="0"/>
    <x v="2"/>
    <x v="2"/>
    <x v="49"/>
    <n v="1456.4972557107178"/>
  </r>
  <r>
    <x v="0"/>
    <x v="0"/>
    <x v="2"/>
    <x v="2"/>
    <x v="50"/>
    <n v="1465.9372447961091"/>
  </r>
  <r>
    <x v="0"/>
    <x v="0"/>
    <x v="2"/>
    <x v="2"/>
    <x v="51"/>
    <n v="1468.6771106247329"/>
  </r>
  <r>
    <x v="0"/>
    <x v="0"/>
    <x v="2"/>
    <x v="2"/>
    <x v="52"/>
    <n v="1462.5845844407731"/>
  </r>
  <r>
    <x v="0"/>
    <x v="0"/>
    <x v="2"/>
    <x v="2"/>
    <x v="53"/>
    <n v="1457.8290105667627"/>
  </r>
  <r>
    <x v="0"/>
    <x v="0"/>
    <x v="2"/>
    <x v="2"/>
    <x v="54"/>
    <n v="1458.0755425177194"/>
  </r>
  <r>
    <x v="0"/>
    <x v="0"/>
    <x v="2"/>
    <x v="2"/>
    <x v="55"/>
    <n v="1451.3639172738901"/>
  </r>
  <r>
    <x v="0"/>
    <x v="0"/>
    <x v="2"/>
    <x v="2"/>
    <x v="56"/>
    <n v="1455.7018067844017"/>
  </r>
  <r>
    <x v="0"/>
    <x v="0"/>
    <x v="2"/>
    <x v="2"/>
    <x v="57"/>
    <n v="1432.7697679928308"/>
  </r>
  <r>
    <x v="0"/>
    <x v="0"/>
    <x v="2"/>
    <x v="2"/>
    <x v="58"/>
    <n v="1430.0546003047302"/>
  </r>
  <r>
    <x v="0"/>
    <x v="0"/>
    <x v="2"/>
    <x v="2"/>
    <x v="59"/>
    <n v="1417.0283952563632"/>
  </r>
  <r>
    <x v="0"/>
    <x v="0"/>
    <x v="2"/>
    <x v="2"/>
    <x v="60"/>
    <n v="1422.3063568471873"/>
  </r>
  <r>
    <x v="0"/>
    <x v="0"/>
    <x v="2"/>
    <x v="2"/>
    <x v="61"/>
    <n v="1436.9801516527132"/>
  </r>
  <r>
    <x v="0"/>
    <x v="0"/>
    <x v="2"/>
    <x v="2"/>
    <x v="62"/>
    <n v="1423.3478265583831"/>
  </r>
  <r>
    <x v="0"/>
    <x v="0"/>
    <x v="2"/>
    <x v="2"/>
    <x v="63"/>
    <n v="1425.6351214574897"/>
  </r>
  <r>
    <x v="0"/>
    <x v="0"/>
    <x v="2"/>
    <x v="2"/>
    <x v="64"/>
    <n v="1413.8082286033734"/>
  </r>
  <r>
    <x v="0"/>
    <x v="0"/>
    <x v="2"/>
    <x v="2"/>
    <x v="65"/>
    <n v="1407.1481088723931"/>
  </r>
  <r>
    <x v="0"/>
    <x v="0"/>
    <x v="2"/>
    <x v="2"/>
    <x v="66"/>
    <n v="1412.0457508387076"/>
  </r>
  <r>
    <x v="0"/>
    <x v="0"/>
    <x v="2"/>
    <x v="2"/>
    <x v="67"/>
    <n v="1405.4040179335364"/>
  </r>
  <r>
    <x v="0"/>
    <x v="0"/>
    <x v="2"/>
    <x v="2"/>
    <x v="68"/>
    <n v="1381.9294509892588"/>
  </r>
  <r>
    <x v="0"/>
    <x v="0"/>
    <x v="2"/>
    <x v="2"/>
    <x v="69"/>
    <n v="1380.6076434055781"/>
  </r>
  <r>
    <x v="0"/>
    <x v="1"/>
    <x v="3"/>
    <x v="3"/>
    <x v="0"/>
    <n v="2242.53638403899"/>
  </r>
  <r>
    <x v="0"/>
    <x v="1"/>
    <x v="3"/>
    <x v="3"/>
    <x v="1"/>
    <n v="2240.5669645088215"/>
  </r>
  <r>
    <x v="0"/>
    <x v="1"/>
    <x v="3"/>
    <x v="3"/>
    <x v="2"/>
    <n v="2225.3008797723974"/>
  </r>
  <r>
    <x v="0"/>
    <x v="1"/>
    <x v="3"/>
    <x v="3"/>
    <x v="3"/>
    <n v="2214.971094037257"/>
  </r>
  <r>
    <x v="0"/>
    <x v="1"/>
    <x v="3"/>
    <x v="3"/>
    <x v="4"/>
    <n v="2211.3381540928731"/>
  </r>
  <r>
    <x v="0"/>
    <x v="1"/>
    <x v="3"/>
    <x v="3"/>
    <x v="5"/>
    <n v="2199.4052721308753"/>
  </r>
  <r>
    <x v="0"/>
    <x v="1"/>
    <x v="3"/>
    <x v="3"/>
    <x v="6"/>
    <n v="2180.3631412541304"/>
  </r>
  <r>
    <x v="0"/>
    <x v="1"/>
    <x v="3"/>
    <x v="3"/>
    <x v="7"/>
    <n v="2163.4488355973926"/>
  </r>
  <r>
    <x v="0"/>
    <x v="1"/>
    <x v="3"/>
    <x v="3"/>
    <x v="8"/>
    <n v="2146.9198946825327"/>
  </r>
  <r>
    <x v="0"/>
    <x v="1"/>
    <x v="3"/>
    <x v="3"/>
    <x v="9"/>
    <n v="2140.2704569957577"/>
  </r>
  <r>
    <x v="0"/>
    <x v="1"/>
    <x v="3"/>
    <x v="3"/>
    <x v="10"/>
    <n v="2132.096137897985"/>
  </r>
  <r>
    <x v="0"/>
    <x v="1"/>
    <x v="3"/>
    <x v="3"/>
    <x v="11"/>
    <n v="2110.4175325860583"/>
  </r>
  <r>
    <x v="0"/>
    <x v="1"/>
    <x v="3"/>
    <x v="3"/>
    <x v="12"/>
    <n v="2085.6006850683993"/>
  </r>
  <r>
    <x v="0"/>
    <x v="1"/>
    <x v="3"/>
    <x v="3"/>
    <x v="13"/>
    <n v="2068.6440010414726"/>
  </r>
  <r>
    <x v="0"/>
    <x v="1"/>
    <x v="3"/>
    <x v="3"/>
    <x v="14"/>
    <n v="2066.107660534009"/>
  </r>
  <r>
    <x v="0"/>
    <x v="1"/>
    <x v="3"/>
    <x v="3"/>
    <x v="15"/>
    <n v="2046.3841767799424"/>
  </r>
  <r>
    <x v="0"/>
    <x v="1"/>
    <x v="3"/>
    <x v="3"/>
    <x v="16"/>
    <n v="2029.4614213110585"/>
  </r>
  <r>
    <x v="0"/>
    <x v="1"/>
    <x v="3"/>
    <x v="3"/>
    <x v="17"/>
    <n v="2014.4618964563517"/>
  </r>
  <r>
    <x v="0"/>
    <x v="1"/>
    <x v="3"/>
    <x v="3"/>
    <x v="18"/>
    <n v="1998.9043068734386"/>
  </r>
  <r>
    <x v="0"/>
    <x v="1"/>
    <x v="3"/>
    <x v="3"/>
    <x v="19"/>
    <n v="1978.7522427546567"/>
  </r>
  <r>
    <x v="0"/>
    <x v="1"/>
    <x v="3"/>
    <x v="3"/>
    <x v="20"/>
    <n v="1958.8479764309586"/>
  </r>
  <r>
    <x v="0"/>
    <x v="1"/>
    <x v="3"/>
    <x v="3"/>
    <x v="21"/>
    <n v="1932.8150076307934"/>
  </r>
  <r>
    <x v="0"/>
    <x v="1"/>
    <x v="3"/>
    <x v="3"/>
    <x v="22"/>
    <n v="1916.4936424158691"/>
  </r>
  <r>
    <x v="0"/>
    <x v="1"/>
    <x v="3"/>
    <x v="3"/>
    <x v="23"/>
    <n v="1901.25712136885"/>
  </r>
  <r>
    <x v="0"/>
    <x v="1"/>
    <x v="3"/>
    <x v="3"/>
    <x v="24"/>
    <n v="1880.4257330107939"/>
  </r>
  <r>
    <x v="0"/>
    <x v="1"/>
    <x v="3"/>
    <x v="3"/>
    <x v="25"/>
    <n v="1854.1143504588806"/>
  </r>
  <r>
    <x v="0"/>
    <x v="1"/>
    <x v="3"/>
    <x v="3"/>
    <x v="26"/>
    <n v="1860.096220803634"/>
  </r>
  <r>
    <x v="0"/>
    <x v="1"/>
    <x v="3"/>
    <x v="3"/>
    <x v="27"/>
    <n v="1843.3015048174479"/>
  </r>
  <r>
    <x v="0"/>
    <x v="1"/>
    <x v="3"/>
    <x v="3"/>
    <x v="28"/>
    <n v="1824.8251468081312"/>
  </r>
  <r>
    <x v="0"/>
    <x v="1"/>
    <x v="3"/>
    <x v="3"/>
    <x v="29"/>
    <n v="1813.9379154375197"/>
  </r>
  <r>
    <x v="0"/>
    <x v="1"/>
    <x v="3"/>
    <x v="3"/>
    <x v="30"/>
    <n v="1799.5211011956044"/>
  </r>
  <r>
    <x v="0"/>
    <x v="1"/>
    <x v="3"/>
    <x v="3"/>
    <x v="31"/>
    <n v="1779.4313523314727"/>
  </r>
  <r>
    <x v="0"/>
    <x v="1"/>
    <x v="3"/>
    <x v="3"/>
    <x v="32"/>
    <n v="1764.4308135260667"/>
  </r>
  <r>
    <x v="0"/>
    <x v="1"/>
    <x v="3"/>
    <x v="3"/>
    <x v="33"/>
    <n v="1754.8205222818328"/>
  </r>
  <r>
    <x v="0"/>
    <x v="1"/>
    <x v="3"/>
    <x v="3"/>
    <x v="34"/>
    <n v="1745.9047230729595"/>
  </r>
  <r>
    <x v="0"/>
    <x v="1"/>
    <x v="3"/>
    <x v="3"/>
    <x v="35"/>
    <n v="1732.2108160551461"/>
  </r>
  <r>
    <x v="0"/>
    <x v="1"/>
    <x v="3"/>
    <x v="3"/>
    <x v="36"/>
    <n v="1725.0151247628346"/>
  </r>
  <r>
    <x v="0"/>
    <x v="1"/>
    <x v="3"/>
    <x v="3"/>
    <x v="37"/>
    <n v="1721.4741872293014"/>
  </r>
  <r>
    <x v="0"/>
    <x v="1"/>
    <x v="3"/>
    <x v="3"/>
    <x v="38"/>
    <n v="1723.0769034385864"/>
  </r>
  <r>
    <x v="0"/>
    <x v="1"/>
    <x v="3"/>
    <x v="3"/>
    <x v="39"/>
    <n v="1713.2889511346934"/>
  </r>
  <r>
    <x v="0"/>
    <x v="1"/>
    <x v="3"/>
    <x v="3"/>
    <x v="40"/>
    <n v="1702.1518425910558"/>
  </r>
  <r>
    <x v="0"/>
    <x v="1"/>
    <x v="3"/>
    <x v="3"/>
    <x v="41"/>
    <n v="1685.9901364041309"/>
  </r>
  <r>
    <x v="0"/>
    <x v="1"/>
    <x v="3"/>
    <x v="3"/>
    <x v="42"/>
    <n v="1686.2756255869681"/>
  </r>
  <r>
    <x v="0"/>
    <x v="1"/>
    <x v="3"/>
    <x v="3"/>
    <x v="43"/>
    <n v="1676.1163923063402"/>
  </r>
  <r>
    <x v="0"/>
    <x v="1"/>
    <x v="3"/>
    <x v="3"/>
    <x v="44"/>
    <n v="1676.6859778624821"/>
  </r>
  <r>
    <x v="0"/>
    <x v="1"/>
    <x v="3"/>
    <x v="3"/>
    <x v="45"/>
    <n v="1674.9603909682162"/>
  </r>
  <r>
    <x v="0"/>
    <x v="1"/>
    <x v="3"/>
    <x v="3"/>
    <x v="46"/>
    <n v="1673.5839033052193"/>
  </r>
  <r>
    <x v="0"/>
    <x v="1"/>
    <x v="3"/>
    <x v="3"/>
    <x v="47"/>
    <n v="1670.5817261270784"/>
  </r>
  <r>
    <x v="0"/>
    <x v="1"/>
    <x v="3"/>
    <x v="3"/>
    <x v="48"/>
    <n v="1670.812083882897"/>
  </r>
  <r>
    <x v="0"/>
    <x v="1"/>
    <x v="3"/>
    <x v="3"/>
    <x v="49"/>
    <n v="1665.5269465434676"/>
  </r>
  <r>
    <x v="0"/>
    <x v="1"/>
    <x v="3"/>
    <x v="3"/>
    <x v="50"/>
    <n v="1650.4829158340804"/>
  </r>
  <r>
    <x v="0"/>
    <x v="1"/>
    <x v="3"/>
    <x v="3"/>
    <x v="51"/>
    <n v="1643.8386711467335"/>
  </r>
  <r>
    <x v="0"/>
    <x v="1"/>
    <x v="3"/>
    <x v="3"/>
    <x v="52"/>
    <n v="1631.6758629972123"/>
  </r>
  <r>
    <x v="0"/>
    <x v="1"/>
    <x v="3"/>
    <x v="3"/>
    <x v="53"/>
    <n v="1627.1192349171281"/>
  </r>
  <r>
    <x v="0"/>
    <x v="1"/>
    <x v="3"/>
    <x v="3"/>
    <x v="54"/>
    <n v="1630.5379626372016"/>
  </r>
  <r>
    <x v="0"/>
    <x v="1"/>
    <x v="3"/>
    <x v="3"/>
    <x v="55"/>
    <n v="1627.2386919456587"/>
  </r>
  <r>
    <x v="0"/>
    <x v="1"/>
    <x v="3"/>
    <x v="3"/>
    <x v="56"/>
    <n v="1627.0397799661773"/>
  </r>
  <r>
    <x v="0"/>
    <x v="1"/>
    <x v="3"/>
    <x v="3"/>
    <x v="57"/>
    <n v="1629.3916894193371"/>
  </r>
  <r>
    <x v="0"/>
    <x v="1"/>
    <x v="3"/>
    <x v="3"/>
    <x v="58"/>
    <n v="1625.6737521848495"/>
  </r>
  <r>
    <x v="0"/>
    <x v="1"/>
    <x v="3"/>
    <x v="3"/>
    <x v="59"/>
    <n v="1601.8976983429322"/>
  </r>
  <r>
    <x v="0"/>
    <x v="1"/>
    <x v="3"/>
    <x v="3"/>
    <x v="60"/>
    <n v="1605.2064772952224"/>
  </r>
  <r>
    <x v="0"/>
    <x v="1"/>
    <x v="3"/>
    <x v="3"/>
    <x v="61"/>
    <n v="1604.7450901897387"/>
  </r>
  <r>
    <x v="0"/>
    <x v="1"/>
    <x v="3"/>
    <x v="3"/>
    <x v="62"/>
    <n v="1591.6602100562252"/>
  </r>
  <r>
    <x v="0"/>
    <x v="1"/>
    <x v="3"/>
    <x v="3"/>
    <x v="63"/>
    <n v="1584.5955872748696"/>
  </r>
  <r>
    <x v="0"/>
    <x v="1"/>
    <x v="3"/>
    <x v="3"/>
    <x v="64"/>
    <n v="1584.8278987232866"/>
  </r>
  <r>
    <x v="0"/>
    <x v="1"/>
    <x v="3"/>
    <x v="3"/>
    <x v="65"/>
    <n v="1585.7161689994248"/>
  </r>
  <r>
    <x v="0"/>
    <x v="1"/>
    <x v="3"/>
    <x v="3"/>
    <x v="66"/>
    <n v="1587.3112523097072"/>
  </r>
  <r>
    <x v="0"/>
    <x v="1"/>
    <x v="3"/>
    <x v="3"/>
    <x v="67"/>
    <n v="1582.3059357401135"/>
  </r>
  <r>
    <x v="0"/>
    <x v="1"/>
    <x v="3"/>
    <x v="3"/>
    <x v="68"/>
    <n v="1580.250048278855"/>
  </r>
  <r>
    <x v="0"/>
    <x v="1"/>
    <x v="3"/>
    <x v="3"/>
    <x v="69"/>
    <n v="1579.3043987916772"/>
  </r>
  <r>
    <x v="0"/>
    <x v="0"/>
    <x v="4"/>
    <x v="4"/>
    <x v="0"/>
    <n v="2024.5500270612092"/>
  </r>
  <r>
    <x v="0"/>
    <x v="0"/>
    <x v="4"/>
    <x v="4"/>
    <x v="1"/>
    <n v="2025.1461554829502"/>
  </r>
  <r>
    <x v="0"/>
    <x v="0"/>
    <x v="4"/>
    <x v="4"/>
    <x v="2"/>
    <n v="2025.7424594346066"/>
  </r>
  <r>
    <x v="0"/>
    <x v="0"/>
    <x v="4"/>
    <x v="4"/>
    <x v="3"/>
    <n v="2026.3389389678634"/>
  </r>
  <r>
    <x v="0"/>
    <x v="0"/>
    <x v="4"/>
    <x v="4"/>
    <x v="4"/>
    <n v="2026.9355941344204"/>
  </r>
  <r>
    <x v="0"/>
    <x v="0"/>
    <x v="4"/>
    <x v="4"/>
    <x v="5"/>
    <n v="2027.5324249859927"/>
  </r>
  <r>
    <x v="0"/>
    <x v="0"/>
    <x v="4"/>
    <x v="4"/>
    <x v="6"/>
    <n v="2028.129431574311"/>
  </r>
  <r>
    <x v="0"/>
    <x v="0"/>
    <x v="4"/>
    <x v="4"/>
    <x v="7"/>
    <n v="2028.7266139511207"/>
  </r>
  <r>
    <x v="0"/>
    <x v="0"/>
    <x v="4"/>
    <x v="4"/>
    <x v="8"/>
    <n v="2029.323972168183"/>
  </r>
  <r>
    <x v="0"/>
    <x v="0"/>
    <x v="4"/>
    <x v="4"/>
    <x v="9"/>
    <n v="2029.9215062772737"/>
  </r>
  <r>
    <x v="0"/>
    <x v="0"/>
    <x v="4"/>
    <x v="4"/>
    <x v="10"/>
    <n v="2030.5192163301858"/>
  </r>
  <r>
    <x v="0"/>
    <x v="0"/>
    <x v="4"/>
    <x v="4"/>
    <x v="11"/>
    <n v="2029.4869238968708"/>
  </r>
  <r>
    <x v="0"/>
    <x v="0"/>
    <x v="4"/>
    <x v="4"/>
    <x v="12"/>
    <n v="2022.2608768636674"/>
  </r>
  <r>
    <x v="0"/>
    <x v="0"/>
    <x v="4"/>
    <x v="4"/>
    <x v="13"/>
    <n v="2019.1639995637229"/>
  </r>
  <r>
    <x v="0"/>
    <x v="0"/>
    <x v="4"/>
    <x v="4"/>
    <x v="14"/>
    <n v="2043.9390179632776"/>
  </r>
  <r>
    <x v="0"/>
    <x v="0"/>
    <x v="4"/>
    <x v="4"/>
    <x v="15"/>
    <n v="2043.9390179632776"/>
  </r>
  <r>
    <x v="0"/>
    <x v="0"/>
    <x v="4"/>
    <x v="4"/>
    <x v="16"/>
    <n v="2020.1962919970374"/>
  </r>
  <r>
    <x v="0"/>
    <x v="0"/>
    <x v="4"/>
    <x v="4"/>
    <x v="17"/>
    <n v="2002.6473206306862"/>
  </r>
  <r>
    <x v="0"/>
    <x v="0"/>
    <x v="4"/>
    <x v="4"/>
    <x v="18"/>
    <n v="1987.1629341309647"/>
  </r>
  <r>
    <x v="0"/>
    <x v="0"/>
    <x v="4"/>
    <x v="4"/>
    <x v="19"/>
    <n v="1968.5816703312987"/>
  </r>
  <r>
    <x v="0"/>
    <x v="0"/>
    <x v="4"/>
    <x v="4"/>
    <x v="20"/>
    <n v="1979.9368870977614"/>
  </r>
  <r>
    <x v="0"/>
    <x v="0"/>
    <x v="4"/>
    <x v="4"/>
    <x v="21"/>
    <n v="1944.356889126645"/>
  </r>
  <r>
    <x v="0"/>
    <x v="0"/>
    <x v="4"/>
    <x v="4"/>
    <x v="22"/>
    <n v="1928.6588900217946"/>
  </r>
  <r>
    <x v="0"/>
    <x v="0"/>
    <x v="4"/>
    <x v="4"/>
    <x v="23"/>
    <n v="1912.9618909168871"/>
  </r>
  <r>
    <x v="0"/>
    <x v="0"/>
    <x v="4"/>
    <x v="4"/>
    <x v="24"/>
    <n v="1906.6828912749354"/>
  </r>
  <r>
    <x v="0"/>
    <x v="0"/>
    <x v="4"/>
    <x v="4"/>
    <x v="25"/>
    <n v="1899.14289170489"/>
  </r>
  <r>
    <x v="0"/>
    <x v="0"/>
    <x v="4"/>
    <x v="4"/>
    <x v="26"/>
    <n v="1896.1288918767575"/>
  </r>
  <r>
    <x v="0"/>
    <x v="0"/>
    <x v="4"/>
    <x v="4"/>
    <x v="27"/>
    <n v="1887.8368923495934"/>
  </r>
  <r>
    <x v="0"/>
    <x v="0"/>
    <x v="4"/>
    <x v="4"/>
    <x v="28"/>
    <n v="1893.2558920405852"/>
  </r>
  <r>
    <x v="0"/>
    <x v="0"/>
    <x v="4"/>
    <x v="4"/>
    <x v="29"/>
    <n v="1869.1428934155842"/>
  </r>
  <r>
    <x v="0"/>
    <x v="0"/>
    <x v="4"/>
    <x v="4"/>
    <x v="30"/>
    <n v="1790.008897928054"/>
  </r>
  <r>
    <x v="0"/>
    <x v="0"/>
    <x v="4"/>
    <x v="4"/>
    <x v="31"/>
    <n v="1783.7668834417207"/>
  </r>
  <r>
    <x v="0"/>
    <x v="0"/>
    <x v="4"/>
    <x v="4"/>
    <x v="32"/>
    <n v="1776.4013754816258"/>
  </r>
  <r>
    <x v="0"/>
    <x v="0"/>
    <x v="4"/>
    <x v="4"/>
    <x v="33"/>
    <n v="1766.1139508789427"/>
  </r>
  <r>
    <x v="0"/>
    <x v="0"/>
    <x v="4"/>
    <x v="4"/>
    <x v="34"/>
    <n v="1761.8672852290615"/>
  </r>
  <r>
    <x v="0"/>
    <x v="0"/>
    <x v="4"/>
    <x v="4"/>
    <x v="35"/>
    <n v="1755.874350729656"/>
  </r>
  <r>
    <x v="0"/>
    <x v="0"/>
    <x v="4"/>
    <x v="4"/>
    <x v="36"/>
    <n v="1739.2923649906891"/>
  </r>
  <r>
    <x v="0"/>
    <x v="0"/>
    <x v="4"/>
    <x v="4"/>
    <x v="37"/>
    <n v="1746.2613184742083"/>
  </r>
  <r>
    <x v="0"/>
    <x v="0"/>
    <x v="4"/>
    <x v="4"/>
    <x v="38"/>
    <n v="1749.90811450974"/>
  </r>
  <r>
    <x v="0"/>
    <x v="0"/>
    <x v="4"/>
    <x v="4"/>
    <x v="39"/>
    <n v="1750.0302822303872"/>
  </r>
  <r>
    <x v="0"/>
    <x v="0"/>
    <x v="4"/>
    <x v="4"/>
    <x v="40"/>
    <n v="1726.4219737481769"/>
  </r>
  <r>
    <x v="0"/>
    <x v="0"/>
    <x v="4"/>
    <x v="4"/>
    <x v="41"/>
    <n v="1707.3379937384741"/>
  </r>
  <r>
    <x v="0"/>
    <x v="0"/>
    <x v="4"/>
    <x v="4"/>
    <x v="42"/>
    <n v="1706.4473140021139"/>
  </r>
  <r>
    <x v="0"/>
    <x v="0"/>
    <x v="4"/>
    <x v="4"/>
    <x v="43"/>
    <n v="1705.865145531666"/>
  </r>
  <r>
    <x v="0"/>
    <x v="0"/>
    <x v="4"/>
    <x v="4"/>
    <x v="44"/>
    <n v="1726.8401486988848"/>
  </r>
  <r>
    <x v="0"/>
    <x v="0"/>
    <x v="4"/>
    <x v="4"/>
    <x v="45"/>
    <n v="1732.4525185796863"/>
  </r>
  <r>
    <x v="0"/>
    <x v="0"/>
    <x v="4"/>
    <x v="4"/>
    <x v="46"/>
    <n v="1730.9768330546931"/>
  </r>
  <r>
    <x v="0"/>
    <x v="0"/>
    <x v="4"/>
    <x v="4"/>
    <x v="47"/>
    <n v="1726.7855492931719"/>
  </r>
  <r>
    <x v="0"/>
    <x v="0"/>
    <x v="4"/>
    <x v="4"/>
    <x v="48"/>
    <n v="1716.5051182172297"/>
  </r>
  <r>
    <x v="0"/>
    <x v="0"/>
    <x v="4"/>
    <x v="4"/>
    <x v="49"/>
    <n v="1716.1496471841299"/>
  </r>
  <r>
    <x v="0"/>
    <x v="0"/>
    <x v="4"/>
    <x v="4"/>
    <x v="50"/>
    <n v="1704.7134533437688"/>
  </r>
  <r>
    <x v="0"/>
    <x v="0"/>
    <x v="4"/>
    <x v="4"/>
    <x v="51"/>
    <n v="1689.9165061014771"/>
  </r>
  <r>
    <x v="0"/>
    <x v="0"/>
    <x v="4"/>
    <x v="4"/>
    <x v="52"/>
    <n v="1682.4987311791574"/>
  </r>
  <r>
    <x v="0"/>
    <x v="0"/>
    <x v="4"/>
    <x v="4"/>
    <x v="53"/>
    <n v="1676.4135021097047"/>
  </r>
  <r>
    <x v="0"/>
    <x v="0"/>
    <x v="4"/>
    <x v="4"/>
    <x v="54"/>
    <n v="1677.691500524659"/>
  </r>
  <r>
    <x v="0"/>
    <x v="0"/>
    <x v="4"/>
    <x v="4"/>
    <x v="55"/>
    <n v="1667.038736615817"/>
  </r>
  <r>
    <x v="0"/>
    <x v="0"/>
    <x v="4"/>
    <x v="4"/>
    <x v="56"/>
    <n v="1661.7432235026781"/>
  </r>
  <r>
    <x v="0"/>
    <x v="0"/>
    <x v="4"/>
    <x v="4"/>
    <x v="57"/>
    <n v="1658.0253285164158"/>
  </r>
  <r>
    <x v="0"/>
    <x v="0"/>
    <x v="4"/>
    <x v="4"/>
    <x v="58"/>
    <n v="1653.7998524329153"/>
  </r>
  <r>
    <x v="0"/>
    <x v="0"/>
    <x v="4"/>
    <x v="4"/>
    <x v="59"/>
    <n v="1632.5205195633116"/>
  </r>
  <r>
    <x v="0"/>
    <x v="0"/>
    <x v="4"/>
    <x v="4"/>
    <x v="60"/>
    <n v="1637.912374233375"/>
  </r>
  <r>
    <x v="0"/>
    <x v="0"/>
    <x v="4"/>
    <x v="4"/>
    <x v="61"/>
    <n v="1630.3018346813967"/>
  </r>
  <r>
    <x v="0"/>
    <x v="0"/>
    <x v="4"/>
    <x v="4"/>
    <x v="62"/>
    <n v="1619.733187277493"/>
  </r>
  <r>
    <x v="0"/>
    <x v="0"/>
    <x v="4"/>
    <x v="4"/>
    <x v="63"/>
    <n v="1612.1732960145071"/>
  </r>
  <r>
    <x v="0"/>
    <x v="0"/>
    <x v="4"/>
    <x v="4"/>
    <x v="64"/>
    <n v="1609.5339905768699"/>
  </r>
  <r>
    <x v="0"/>
    <x v="0"/>
    <x v="4"/>
    <x v="4"/>
    <x v="65"/>
    <n v="1607.1400269434978"/>
  </r>
  <r>
    <x v="0"/>
    <x v="0"/>
    <x v="4"/>
    <x v="4"/>
    <x v="66"/>
    <n v="1606.3032502366677"/>
  </r>
  <r>
    <x v="0"/>
    <x v="0"/>
    <x v="4"/>
    <x v="4"/>
    <x v="67"/>
    <n v="1600.3200874385197"/>
  </r>
  <r>
    <x v="0"/>
    <x v="0"/>
    <x v="4"/>
    <x v="4"/>
    <x v="68"/>
    <n v="1597.7304748486349"/>
  </r>
  <r>
    <x v="0"/>
    <x v="0"/>
    <x v="4"/>
    <x v="4"/>
    <x v="69"/>
    <n v="1590.6945380984491"/>
  </r>
  <r>
    <x v="0"/>
    <x v="0"/>
    <x v="5"/>
    <x v="5"/>
    <x v="0"/>
    <n v="2350.9596192230924"/>
  </r>
  <r>
    <x v="0"/>
    <x v="0"/>
    <x v="5"/>
    <x v="5"/>
    <x v="1"/>
    <n v="2360.5157830529151"/>
  </r>
  <r>
    <x v="0"/>
    <x v="0"/>
    <x v="5"/>
    <x v="5"/>
    <x v="2"/>
    <n v="2338.8275198703996"/>
  </r>
  <r>
    <x v="0"/>
    <x v="0"/>
    <x v="5"/>
    <x v="5"/>
    <x v="3"/>
    <n v="2313.3122109863307"/>
  </r>
  <r>
    <x v="0"/>
    <x v="0"/>
    <x v="5"/>
    <x v="5"/>
    <x v="4"/>
    <n v="2316.427557178356"/>
  </r>
  <r>
    <x v="0"/>
    <x v="0"/>
    <x v="5"/>
    <x v="5"/>
    <x v="5"/>
    <n v="2292.0477029135009"/>
  </r>
  <r>
    <x v="0"/>
    <x v="0"/>
    <x v="5"/>
    <x v="5"/>
    <x v="6"/>
    <n v="2236.0613228643838"/>
  </r>
  <r>
    <x v="0"/>
    <x v="0"/>
    <x v="5"/>
    <x v="5"/>
    <x v="7"/>
    <n v="2199.6051684174186"/>
  </r>
  <r>
    <x v="0"/>
    <x v="0"/>
    <x v="5"/>
    <x v="5"/>
    <x v="8"/>
    <n v="2179.3933161953728"/>
  </r>
  <r>
    <x v="0"/>
    <x v="0"/>
    <x v="5"/>
    <x v="5"/>
    <x v="9"/>
    <n v="2179.2483721854965"/>
  </r>
  <r>
    <x v="0"/>
    <x v="0"/>
    <x v="5"/>
    <x v="5"/>
    <x v="10"/>
    <n v="2188.4771498039991"/>
  </r>
  <r>
    <x v="0"/>
    <x v="0"/>
    <x v="5"/>
    <x v="5"/>
    <x v="11"/>
    <n v="2165.1895755770661"/>
  </r>
  <r>
    <x v="0"/>
    <x v="0"/>
    <x v="5"/>
    <x v="5"/>
    <x v="12"/>
    <n v="2177.7688906552735"/>
  </r>
  <r>
    <x v="0"/>
    <x v="0"/>
    <x v="5"/>
    <x v="5"/>
    <x v="13"/>
    <n v="2159.3423245722174"/>
  </r>
  <r>
    <x v="0"/>
    <x v="0"/>
    <x v="5"/>
    <x v="5"/>
    <x v="14"/>
    <n v="2166.1525250060995"/>
  </r>
  <r>
    <x v="0"/>
    <x v="0"/>
    <x v="5"/>
    <x v="5"/>
    <x v="15"/>
    <n v="2153.1584298083471"/>
  </r>
  <r>
    <x v="0"/>
    <x v="0"/>
    <x v="5"/>
    <x v="5"/>
    <x v="16"/>
    <n v="2144.5720216257964"/>
  </r>
  <r>
    <x v="0"/>
    <x v="0"/>
    <x v="5"/>
    <x v="5"/>
    <x v="17"/>
    <n v="2110.4716472513719"/>
  </r>
  <r>
    <x v="0"/>
    <x v="0"/>
    <x v="5"/>
    <x v="5"/>
    <x v="18"/>
    <n v="2086.6022392741665"/>
  </r>
  <r>
    <x v="0"/>
    <x v="0"/>
    <x v="5"/>
    <x v="5"/>
    <x v="19"/>
    <n v="2011.9496980934723"/>
  </r>
  <r>
    <x v="0"/>
    <x v="0"/>
    <x v="5"/>
    <x v="5"/>
    <x v="20"/>
    <n v="1992.5079752298745"/>
  </r>
  <r>
    <x v="0"/>
    <x v="0"/>
    <x v="5"/>
    <x v="5"/>
    <x v="21"/>
    <n v="1989.7316959282778"/>
  </r>
  <r>
    <x v="0"/>
    <x v="0"/>
    <x v="5"/>
    <x v="5"/>
    <x v="22"/>
    <n v="1936.627697591312"/>
  </r>
  <r>
    <x v="0"/>
    <x v="0"/>
    <x v="5"/>
    <x v="5"/>
    <x v="23"/>
    <n v="1920.4269431474868"/>
  </r>
  <r>
    <x v="0"/>
    <x v="0"/>
    <x v="5"/>
    <x v="5"/>
    <x v="24"/>
    <n v="1888.4677733932053"/>
  </r>
  <r>
    <x v="0"/>
    <x v="0"/>
    <x v="5"/>
    <x v="5"/>
    <x v="25"/>
    <n v="1862.6045895044797"/>
  </r>
  <r>
    <x v="0"/>
    <x v="0"/>
    <x v="5"/>
    <x v="5"/>
    <x v="26"/>
    <n v="1888.8861637501134"/>
  </r>
  <r>
    <x v="0"/>
    <x v="0"/>
    <x v="5"/>
    <x v="5"/>
    <x v="27"/>
    <n v="1850.3282106587581"/>
  </r>
  <r>
    <x v="0"/>
    <x v="0"/>
    <x v="5"/>
    <x v="5"/>
    <x v="28"/>
    <n v="1819.0271586188412"/>
  </r>
  <r>
    <x v="0"/>
    <x v="0"/>
    <x v="5"/>
    <x v="5"/>
    <x v="29"/>
    <n v="1815.5414411216611"/>
  </r>
  <r>
    <x v="0"/>
    <x v="0"/>
    <x v="5"/>
    <x v="5"/>
    <x v="30"/>
    <n v="1806.1337838434697"/>
  </r>
  <r>
    <x v="0"/>
    <x v="0"/>
    <x v="5"/>
    <x v="5"/>
    <x v="31"/>
    <n v="1785.5871871960385"/>
  </r>
  <r>
    <x v="0"/>
    <x v="0"/>
    <x v="5"/>
    <x v="5"/>
    <x v="32"/>
    <n v="1714.3784010230629"/>
  </r>
  <r>
    <x v="0"/>
    <x v="0"/>
    <x v="5"/>
    <x v="5"/>
    <x v="33"/>
    <n v="1696.3026222850081"/>
  </r>
  <r>
    <x v="0"/>
    <x v="0"/>
    <x v="5"/>
    <x v="5"/>
    <x v="34"/>
    <n v="1689.6501597444089"/>
  </r>
  <r>
    <x v="0"/>
    <x v="0"/>
    <x v="5"/>
    <x v="5"/>
    <x v="35"/>
    <n v="1654.322052741584"/>
  </r>
  <r>
    <x v="0"/>
    <x v="0"/>
    <x v="5"/>
    <x v="5"/>
    <x v="36"/>
    <n v="1648.3516838518387"/>
  </r>
  <r>
    <x v="0"/>
    <x v="0"/>
    <x v="5"/>
    <x v="5"/>
    <x v="37"/>
    <n v="1659.3856647804537"/>
  </r>
  <r>
    <x v="0"/>
    <x v="0"/>
    <x v="5"/>
    <x v="5"/>
    <x v="38"/>
    <n v="1667.4075586446568"/>
  </r>
  <r>
    <x v="0"/>
    <x v="0"/>
    <x v="5"/>
    <x v="5"/>
    <x v="39"/>
    <n v="1651.266780529462"/>
  </r>
  <r>
    <x v="0"/>
    <x v="0"/>
    <x v="5"/>
    <x v="5"/>
    <x v="40"/>
    <n v="1644.8506685849695"/>
  </r>
  <r>
    <x v="0"/>
    <x v="0"/>
    <x v="5"/>
    <x v="5"/>
    <x v="41"/>
    <n v="1637.7817276028034"/>
  </r>
  <r>
    <x v="0"/>
    <x v="0"/>
    <x v="5"/>
    <x v="5"/>
    <x v="42"/>
    <n v="1635.1524833241281"/>
  </r>
  <r>
    <x v="0"/>
    <x v="0"/>
    <x v="5"/>
    <x v="5"/>
    <x v="43"/>
    <n v="1626.685884777196"/>
  </r>
  <r>
    <x v="0"/>
    <x v="0"/>
    <x v="5"/>
    <x v="5"/>
    <x v="44"/>
    <n v="1623.233565417966"/>
  </r>
  <r>
    <x v="0"/>
    <x v="0"/>
    <x v="5"/>
    <x v="5"/>
    <x v="45"/>
    <n v="1601.2115880735885"/>
  </r>
  <r>
    <x v="0"/>
    <x v="0"/>
    <x v="5"/>
    <x v="5"/>
    <x v="46"/>
    <n v="1597.2815088944026"/>
  </r>
  <r>
    <x v="0"/>
    <x v="0"/>
    <x v="5"/>
    <x v="5"/>
    <x v="47"/>
    <n v="1595.6453282143304"/>
  </r>
  <r>
    <x v="0"/>
    <x v="0"/>
    <x v="5"/>
    <x v="5"/>
    <x v="48"/>
    <n v="1585.2896809121482"/>
  </r>
  <r>
    <x v="0"/>
    <x v="0"/>
    <x v="5"/>
    <x v="5"/>
    <x v="49"/>
    <n v="1578.3045097725087"/>
  </r>
  <r>
    <x v="0"/>
    <x v="0"/>
    <x v="5"/>
    <x v="5"/>
    <x v="50"/>
    <n v="1558.3388016561207"/>
  </r>
  <r>
    <x v="0"/>
    <x v="0"/>
    <x v="5"/>
    <x v="5"/>
    <x v="51"/>
    <n v="1537.9566037735849"/>
  </r>
  <r>
    <x v="0"/>
    <x v="0"/>
    <x v="5"/>
    <x v="5"/>
    <x v="52"/>
    <n v="1503.8867346156794"/>
  </r>
  <r>
    <x v="0"/>
    <x v="0"/>
    <x v="5"/>
    <x v="5"/>
    <x v="53"/>
    <n v="1507.2567707335759"/>
  </r>
  <r>
    <x v="0"/>
    <x v="0"/>
    <x v="5"/>
    <x v="5"/>
    <x v="54"/>
    <n v="1530.8560116292415"/>
  </r>
  <r>
    <x v="0"/>
    <x v="0"/>
    <x v="5"/>
    <x v="5"/>
    <x v="55"/>
    <n v="1532.0759089700239"/>
  </r>
  <r>
    <x v="0"/>
    <x v="0"/>
    <x v="5"/>
    <x v="5"/>
    <x v="56"/>
    <n v="1515.0112000601346"/>
  </r>
  <r>
    <x v="0"/>
    <x v="0"/>
    <x v="5"/>
    <x v="5"/>
    <x v="57"/>
    <n v="1536.8155008891524"/>
  </r>
  <r>
    <x v="0"/>
    <x v="0"/>
    <x v="5"/>
    <x v="5"/>
    <x v="58"/>
    <n v="1542.7960853698994"/>
  </r>
  <r>
    <x v="0"/>
    <x v="0"/>
    <x v="5"/>
    <x v="5"/>
    <x v="59"/>
    <n v="1531.4511726760879"/>
  </r>
  <r>
    <x v="0"/>
    <x v="0"/>
    <x v="5"/>
    <x v="5"/>
    <x v="60"/>
    <n v="1539.8030619086642"/>
  </r>
  <r>
    <x v="0"/>
    <x v="0"/>
    <x v="5"/>
    <x v="5"/>
    <x v="61"/>
    <n v="1546.3311889973381"/>
  </r>
  <r>
    <x v="0"/>
    <x v="0"/>
    <x v="5"/>
    <x v="5"/>
    <x v="62"/>
    <n v="1540.8806190125276"/>
  </r>
  <r>
    <x v="0"/>
    <x v="0"/>
    <x v="5"/>
    <x v="5"/>
    <x v="63"/>
    <n v="1526.2420007355645"/>
  </r>
  <r>
    <x v="0"/>
    <x v="0"/>
    <x v="5"/>
    <x v="5"/>
    <x v="64"/>
    <n v="1518.1110338772226"/>
  </r>
  <r>
    <x v="0"/>
    <x v="0"/>
    <x v="5"/>
    <x v="5"/>
    <x v="65"/>
    <n v="1519.484356175386"/>
  </r>
  <r>
    <x v="0"/>
    <x v="0"/>
    <x v="5"/>
    <x v="5"/>
    <x v="66"/>
    <n v="1522.0693582907099"/>
  </r>
  <r>
    <x v="0"/>
    <x v="0"/>
    <x v="5"/>
    <x v="5"/>
    <x v="67"/>
    <n v="1505.3678615042022"/>
  </r>
  <r>
    <x v="0"/>
    <x v="0"/>
    <x v="5"/>
    <x v="5"/>
    <x v="68"/>
    <n v="1495.4579213203385"/>
  </r>
  <r>
    <x v="0"/>
    <x v="0"/>
    <x v="5"/>
    <x v="5"/>
    <x v="69"/>
    <n v="1504.9123528378141"/>
  </r>
  <r>
    <x v="0"/>
    <x v="0"/>
    <x v="6"/>
    <x v="6"/>
    <x v="0"/>
    <n v="2428.2794482601266"/>
  </r>
  <r>
    <x v="0"/>
    <x v="0"/>
    <x v="6"/>
    <x v="6"/>
    <x v="1"/>
    <n v="2402.437049303574"/>
  </r>
  <r>
    <x v="0"/>
    <x v="0"/>
    <x v="6"/>
    <x v="6"/>
    <x v="2"/>
    <n v="2376.8696720642738"/>
  </r>
  <r>
    <x v="0"/>
    <x v="0"/>
    <x v="6"/>
    <x v="6"/>
    <x v="3"/>
    <n v="2351.5743896875988"/>
  </r>
  <r>
    <x v="0"/>
    <x v="0"/>
    <x v="6"/>
    <x v="6"/>
    <x v="4"/>
    <n v="2326.5483064672922"/>
  </r>
  <r>
    <x v="0"/>
    <x v="0"/>
    <x v="6"/>
    <x v="6"/>
    <x v="5"/>
    <n v="2301.7885575139753"/>
  </r>
  <r>
    <x v="0"/>
    <x v="0"/>
    <x v="6"/>
    <x v="6"/>
    <x v="6"/>
    <n v="2277.2923084271893"/>
  </r>
  <r>
    <x v="0"/>
    <x v="0"/>
    <x v="6"/>
    <x v="6"/>
    <x v="7"/>
    <n v="2253.0567549709217"/>
  </r>
  <r>
    <x v="0"/>
    <x v="0"/>
    <x v="6"/>
    <x v="6"/>
    <x v="8"/>
    <n v="2229.0791227525901"/>
  </r>
  <r>
    <x v="0"/>
    <x v="0"/>
    <x v="6"/>
    <x v="6"/>
    <x v="9"/>
    <n v="2205.3566669054394"/>
  </r>
  <r>
    <x v="0"/>
    <x v="0"/>
    <x v="6"/>
    <x v="6"/>
    <x v="10"/>
    <n v="2181.8866717743199"/>
  </r>
  <r>
    <x v="0"/>
    <x v="0"/>
    <x v="6"/>
    <x v="6"/>
    <x v="11"/>
    <n v="2155.2598478780305"/>
  </r>
  <r>
    <x v="0"/>
    <x v="0"/>
    <x v="6"/>
    <x v="6"/>
    <x v="12"/>
    <n v="2118.1436691135063"/>
  </r>
  <r>
    <x v="0"/>
    <x v="0"/>
    <x v="6"/>
    <x v="6"/>
    <x v="13"/>
    <n v="2087.6841963230545"/>
  </r>
  <r>
    <x v="0"/>
    <x v="0"/>
    <x v="6"/>
    <x v="6"/>
    <x v="14"/>
    <n v="2099.1821430055429"/>
  </r>
  <r>
    <x v="0"/>
    <x v="0"/>
    <x v="6"/>
    <x v="6"/>
    <x v="15"/>
    <n v="2084.9609984245699"/>
  </r>
  <r>
    <x v="0"/>
    <x v="0"/>
    <x v="6"/>
    <x v="6"/>
    <x v="16"/>
    <n v="2058.6367520725571"/>
  </r>
  <r>
    <x v="0"/>
    <x v="0"/>
    <x v="6"/>
    <x v="6"/>
    <x v="17"/>
    <n v="2020.9154182194814"/>
  </r>
  <r>
    <x v="0"/>
    <x v="0"/>
    <x v="6"/>
    <x v="6"/>
    <x v="18"/>
    <n v="2008.4088797227394"/>
  </r>
  <r>
    <x v="0"/>
    <x v="0"/>
    <x v="6"/>
    <x v="6"/>
    <x v="19"/>
    <n v="1988.6404801633735"/>
  </r>
  <r>
    <x v="0"/>
    <x v="0"/>
    <x v="6"/>
    <x v="6"/>
    <x v="20"/>
    <n v="1973.2090254052969"/>
  </r>
  <r>
    <x v="0"/>
    <x v="0"/>
    <x v="6"/>
    <x v="6"/>
    <x v="21"/>
    <n v="1941.2366648934651"/>
  </r>
  <r>
    <x v="0"/>
    <x v="0"/>
    <x v="6"/>
    <x v="6"/>
    <x v="22"/>
    <n v="1916.1227287185563"/>
  </r>
  <r>
    <x v="0"/>
    <x v="0"/>
    <x v="6"/>
    <x v="6"/>
    <x v="23"/>
    <n v="1885.5623967466793"/>
  </r>
  <r>
    <x v="0"/>
    <x v="0"/>
    <x v="6"/>
    <x v="6"/>
    <x v="24"/>
    <n v="1852.278866876318"/>
  </r>
  <r>
    <x v="0"/>
    <x v="0"/>
    <x v="6"/>
    <x v="6"/>
    <x v="25"/>
    <n v="1812.5403493947351"/>
  </r>
  <r>
    <x v="0"/>
    <x v="0"/>
    <x v="6"/>
    <x v="6"/>
    <x v="26"/>
    <n v="1824.9460287100517"/>
  </r>
  <r>
    <x v="0"/>
    <x v="0"/>
    <x v="6"/>
    <x v="6"/>
    <x v="27"/>
    <n v="1806.8871895034652"/>
  </r>
  <r>
    <x v="0"/>
    <x v="0"/>
    <x v="6"/>
    <x v="6"/>
    <x v="28"/>
    <n v="1787.8250814520682"/>
  </r>
  <r>
    <x v="0"/>
    <x v="0"/>
    <x v="6"/>
    <x v="6"/>
    <x v="29"/>
    <n v="1775.785855314344"/>
  </r>
  <r>
    <x v="0"/>
    <x v="0"/>
    <x v="6"/>
    <x v="6"/>
    <x v="30"/>
    <n v="1756.723747262947"/>
  </r>
  <r>
    <x v="0"/>
    <x v="0"/>
    <x v="6"/>
    <x v="6"/>
    <x v="31"/>
    <n v="1734.6518326771188"/>
  </r>
  <r>
    <x v="0"/>
    <x v="0"/>
    <x v="6"/>
    <x v="6"/>
    <x v="32"/>
    <n v="1723.6158753842051"/>
  </r>
  <r>
    <x v="0"/>
    <x v="0"/>
    <x v="6"/>
    <x v="6"/>
    <x v="33"/>
    <n v="1710.5733804016704"/>
  </r>
  <r>
    <x v="0"/>
    <x v="0"/>
    <x v="6"/>
    <x v="6"/>
    <x v="34"/>
    <n v="1699.5374231087562"/>
  </r>
  <r>
    <x v="0"/>
    <x v="0"/>
    <x v="6"/>
    <x v="6"/>
    <x v="35"/>
    <n v="1676.4622396781178"/>
  </r>
  <r>
    <x v="0"/>
    <x v="0"/>
    <x v="6"/>
    <x v="6"/>
    <x v="36"/>
    <n v="1657.4001316267208"/>
  </r>
  <r>
    <x v="0"/>
    <x v="0"/>
    <x v="6"/>
    <x v="6"/>
    <x v="37"/>
    <n v="1634.3249481960825"/>
  </r>
  <r>
    <x v="0"/>
    <x v="0"/>
    <x v="6"/>
    <x v="6"/>
    <x v="38"/>
    <n v="1629.3086039720306"/>
  </r>
  <r>
    <x v="0"/>
    <x v="0"/>
    <x v="6"/>
    <x v="6"/>
    <x v="39"/>
    <n v="1606.233420541392"/>
  </r>
  <r>
    <x v="0"/>
    <x v="0"/>
    <x v="6"/>
    <x v="6"/>
    <x v="40"/>
    <n v="1583.1582371107534"/>
  </r>
  <r>
    <x v="0"/>
    <x v="0"/>
    <x v="6"/>
    <x v="6"/>
    <x v="41"/>
    <n v="1554.0634406112526"/>
  </r>
  <r>
    <x v="0"/>
    <x v="0"/>
    <x v="6"/>
    <x v="6"/>
    <x v="42"/>
    <n v="1565.0938477580814"/>
  </r>
  <r>
    <x v="0"/>
    <x v="0"/>
    <x v="6"/>
    <x v="6"/>
    <x v="43"/>
    <n v="1540.1843488365951"/>
  </r>
  <r>
    <x v="0"/>
    <x v="0"/>
    <x v="6"/>
    <x v="6"/>
    <x v="44"/>
    <n v="1536.5769951688271"/>
  </r>
  <r>
    <x v="0"/>
    <x v="0"/>
    <x v="6"/>
    <x v="6"/>
    <x v="45"/>
    <n v="1530.5714736344041"/>
  </r>
  <r>
    <x v="0"/>
    <x v="0"/>
    <x v="6"/>
    <x v="6"/>
    <x v="46"/>
    <n v="1516.7511890059648"/>
  </r>
  <r>
    <x v="0"/>
    <x v="0"/>
    <x v="6"/>
    <x v="6"/>
    <x v="47"/>
    <n v="1507.6761303890642"/>
  </r>
  <r>
    <x v="0"/>
    <x v="0"/>
    <x v="6"/>
    <x v="6"/>
    <x v="48"/>
    <n v="1504.5590336407327"/>
  </r>
  <r>
    <x v="0"/>
    <x v="0"/>
    <x v="6"/>
    <x v="6"/>
    <x v="49"/>
    <n v="1491.5132924335378"/>
  </r>
  <r>
    <x v="0"/>
    <x v="0"/>
    <x v="6"/>
    <x v="6"/>
    <x v="50"/>
    <n v="1465.9378049085587"/>
  </r>
  <r>
    <x v="0"/>
    <x v="0"/>
    <x v="6"/>
    <x v="6"/>
    <x v="51"/>
    <n v="1458.1650317368724"/>
  </r>
  <r>
    <x v="0"/>
    <x v="0"/>
    <x v="6"/>
    <x v="6"/>
    <x v="52"/>
    <n v="1448.923511319518"/>
  </r>
  <r>
    <x v="0"/>
    <x v="0"/>
    <x v="6"/>
    <x v="6"/>
    <x v="53"/>
    <n v="1443.408007747789"/>
  </r>
  <r>
    <x v="0"/>
    <x v="0"/>
    <x v="6"/>
    <x v="6"/>
    <x v="54"/>
    <n v="1442.5842182815913"/>
  </r>
  <r>
    <x v="0"/>
    <x v="0"/>
    <x v="6"/>
    <x v="6"/>
    <x v="55"/>
    <n v="1432.423494696141"/>
  </r>
  <r>
    <x v="0"/>
    <x v="0"/>
    <x v="6"/>
    <x v="6"/>
    <x v="56"/>
    <n v="1453.1885339057962"/>
  </r>
  <r>
    <x v="0"/>
    <x v="0"/>
    <x v="6"/>
    <x v="6"/>
    <x v="57"/>
    <n v="1454.0872069924512"/>
  </r>
  <r>
    <x v="0"/>
    <x v="0"/>
    <x v="6"/>
    <x v="6"/>
    <x v="58"/>
    <n v="1447.3284685831823"/>
  </r>
  <r>
    <x v="0"/>
    <x v="0"/>
    <x v="6"/>
    <x v="6"/>
    <x v="59"/>
    <n v="1405.0558638730656"/>
  </r>
  <r>
    <x v="0"/>
    <x v="0"/>
    <x v="6"/>
    <x v="6"/>
    <x v="60"/>
    <n v="1425.7454687195479"/>
  </r>
  <r>
    <x v="0"/>
    <x v="0"/>
    <x v="6"/>
    <x v="6"/>
    <x v="61"/>
    <n v="1426.8967841324861"/>
  </r>
  <r>
    <x v="0"/>
    <x v="0"/>
    <x v="6"/>
    <x v="6"/>
    <x v="62"/>
    <n v="1407.9821033342059"/>
  </r>
  <r>
    <x v="0"/>
    <x v="0"/>
    <x v="6"/>
    <x v="6"/>
    <x v="63"/>
    <n v="1396.4580873671782"/>
  </r>
  <r>
    <x v="0"/>
    <x v="0"/>
    <x v="6"/>
    <x v="6"/>
    <x v="64"/>
    <n v="1400.4119753751083"/>
  </r>
  <r>
    <x v="0"/>
    <x v="0"/>
    <x v="6"/>
    <x v="6"/>
    <x v="65"/>
    <n v="1400.7930986503409"/>
  </r>
  <r>
    <x v="0"/>
    <x v="0"/>
    <x v="6"/>
    <x v="6"/>
    <x v="66"/>
    <n v="1394.754323674264"/>
  </r>
  <r>
    <x v="0"/>
    <x v="0"/>
    <x v="6"/>
    <x v="6"/>
    <x v="67"/>
    <n v="1391.3397215693365"/>
  </r>
  <r>
    <x v="0"/>
    <x v="0"/>
    <x v="6"/>
    <x v="6"/>
    <x v="68"/>
    <n v="1389.9317786596514"/>
  </r>
  <r>
    <x v="0"/>
    <x v="0"/>
    <x v="6"/>
    <x v="6"/>
    <x v="69"/>
    <n v="1386.1968343796975"/>
  </r>
  <r>
    <x v="0"/>
    <x v="0"/>
    <x v="7"/>
    <x v="7"/>
    <x v="1"/>
    <n v="2312.5513449022728"/>
  </r>
  <r>
    <x v="0"/>
    <x v="0"/>
    <x v="7"/>
    <x v="7"/>
    <x v="2"/>
    <n v="2302.9881434019649"/>
  </r>
  <r>
    <x v="0"/>
    <x v="0"/>
    <x v="7"/>
    <x v="7"/>
    <x v="3"/>
    <n v="2293.4644890551231"/>
  </r>
  <r>
    <x v="0"/>
    <x v="0"/>
    <x v="7"/>
    <x v="7"/>
    <x v="4"/>
    <n v="2283.9802183205579"/>
  </r>
  <r>
    <x v="0"/>
    <x v="0"/>
    <x v="7"/>
    <x v="7"/>
    <x v="5"/>
    <n v="2274.5351683333802"/>
  </r>
  <r>
    <x v="0"/>
    <x v="0"/>
    <x v="7"/>
    <x v="7"/>
    <x v="6"/>
    <n v="2265.1291769022023"/>
  </r>
  <r>
    <x v="0"/>
    <x v="0"/>
    <x v="7"/>
    <x v="7"/>
    <x v="7"/>
    <n v="2255.762082506355"/>
  </r>
  <r>
    <x v="0"/>
    <x v="0"/>
    <x v="7"/>
    <x v="7"/>
    <x v="8"/>
    <n v="2246.4337242931128"/>
  </r>
  <r>
    <x v="0"/>
    <x v="0"/>
    <x v="7"/>
    <x v="7"/>
    <x v="9"/>
    <n v="2237.1439420749321"/>
  </r>
  <r>
    <x v="0"/>
    <x v="0"/>
    <x v="7"/>
    <x v="7"/>
    <x v="10"/>
    <n v="2227.8925763267002"/>
  </r>
  <r>
    <x v="0"/>
    <x v="0"/>
    <x v="7"/>
    <x v="7"/>
    <x v="11"/>
    <n v="2217.990719519792"/>
  </r>
  <r>
    <x v="0"/>
    <x v="0"/>
    <x v="7"/>
    <x v="7"/>
    <x v="12"/>
    <n v="2208.1328714632455"/>
  </r>
  <r>
    <x v="0"/>
    <x v="0"/>
    <x v="7"/>
    <x v="7"/>
    <x v="13"/>
    <n v="2198.3188365604019"/>
  </r>
  <r>
    <x v="0"/>
    <x v="0"/>
    <x v="7"/>
    <x v="7"/>
    <x v="14"/>
    <n v="2188.548420083931"/>
  </r>
  <r>
    <x v="0"/>
    <x v="0"/>
    <x v="7"/>
    <x v="7"/>
    <x v="15"/>
    <n v="2178.8214281719661"/>
  </r>
  <r>
    <x v="0"/>
    <x v="0"/>
    <x v="7"/>
    <x v="7"/>
    <x v="16"/>
    <n v="2169.1376678242596"/>
  </r>
  <r>
    <x v="0"/>
    <x v="0"/>
    <x v="7"/>
    <x v="7"/>
    <x v="17"/>
    <n v="2159.4969468983522"/>
  </r>
  <r>
    <x v="0"/>
    <x v="0"/>
    <x v="7"/>
    <x v="7"/>
    <x v="18"/>
    <n v="2149.8990741057605"/>
  </r>
  <r>
    <x v="0"/>
    <x v="0"/>
    <x v="7"/>
    <x v="7"/>
    <x v="19"/>
    <n v="2140.3438590081823"/>
  </r>
  <r>
    <x v="0"/>
    <x v="0"/>
    <x v="7"/>
    <x v="7"/>
    <x v="20"/>
    <n v="2098.6427276023278"/>
  </r>
  <r>
    <x v="0"/>
    <x v="0"/>
    <x v="7"/>
    <x v="7"/>
    <x v="21"/>
    <n v="2099.6047478699265"/>
  </r>
  <r>
    <x v="0"/>
    <x v="0"/>
    <x v="7"/>
    <x v="7"/>
    <x v="22"/>
    <n v="2101.0935571344367"/>
  </r>
  <r>
    <x v="0"/>
    <x v="0"/>
    <x v="7"/>
    <x v="7"/>
    <x v="23"/>
    <n v="2102.5457963471399"/>
  </r>
  <r>
    <x v="0"/>
    <x v="0"/>
    <x v="7"/>
    <x v="7"/>
    <x v="24"/>
    <n v="2103.9596264635229"/>
  </r>
  <r>
    <x v="0"/>
    <x v="0"/>
    <x v="7"/>
    <x v="7"/>
    <x v="25"/>
    <n v="2105.3333459444807"/>
  </r>
  <r>
    <x v="0"/>
    <x v="0"/>
    <x v="7"/>
    <x v="7"/>
    <x v="26"/>
    <n v="2106.6653964588272"/>
  </r>
  <r>
    <x v="0"/>
    <x v="0"/>
    <x v="7"/>
    <x v="7"/>
    <x v="27"/>
    <n v="2107.9543673747753"/>
  </r>
  <r>
    <x v="0"/>
    <x v="0"/>
    <x v="7"/>
    <x v="7"/>
    <x v="28"/>
    <n v="2109.6097467876839"/>
  </r>
  <r>
    <x v="0"/>
    <x v="0"/>
    <x v="7"/>
    <x v="7"/>
    <x v="29"/>
    <n v="2111.0493252512219"/>
  </r>
  <r>
    <x v="0"/>
    <x v="0"/>
    <x v="7"/>
    <x v="7"/>
    <x v="30"/>
    <n v="2111.6992213827471"/>
  </r>
  <r>
    <x v="0"/>
    <x v="0"/>
    <x v="7"/>
    <x v="7"/>
    <x v="31"/>
    <n v="2111.7839285697414"/>
  </r>
  <r>
    <x v="0"/>
    <x v="0"/>
    <x v="7"/>
    <x v="7"/>
    <x v="32"/>
    <n v="2111.3944872242237"/>
  </r>
  <r>
    <x v="0"/>
    <x v="0"/>
    <x v="7"/>
    <x v="7"/>
    <x v="33"/>
    <n v="2108.8662537596265"/>
  </r>
  <r>
    <x v="0"/>
    <x v="0"/>
    <x v="7"/>
    <x v="7"/>
    <x v="34"/>
    <n v="2108.4954836262514"/>
  </r>
  <r>
    <x v="0"/>
    <x v="0"/>
    <x v="7"/>
    <x v="7"/>
    <x v="35"/>
    <n v="2107.4692134051193"/>
  </r>
  <r>
    <x v="0"/>
    <x v="0"/>
    <x v="7"/>
    <x v="7"/>
    <x v="36"/>
    <n v="2107.8125604544957"/>
  </r>
  <r>
    <x v="0"/>
    <x v="0"/>
    <x v="7"/>
    <x v="7"/>
    <x v="37"/>
    <n v="2110.0712505021993"/>
  </r>
  <r>
    <x v="0"/>
    <x v="0"/>
    <x v="7"/>
    <x v="7"/>
    <x v="38"/>
    <n v="2107.2548232734885"/>
  </r>
  <r>
    <x v="0"/>
    <x v="0"/>
    <x v="7"/>
    <x v="7"/>
    <x v="39"/>
    <n v="2109.303995660558"/>
  </r>
  <r>
    <x v="0"/>
    <x v="0"/>
    <x v="7"/>
    <x v="7"/>
    <x v="40"/>
    <n v="2111.6229170755719"/>
  </r>
  <r>
    <x v="0"/>
    <x v="0"/>
    <x v="7"/>
    <x v="7"/>
    <x v="41"/>
    <n v="2112.8908660002758"/>
  </r>
  <r>
    <x v="0"/>
    <x v="0"/>
    <x v="7"/>
    <x v="7"/>
    <x v="42"/>
    <n v="2112.8689640560146"/>
  </r>
  <r>
    <x v="0"/>
    <x v="0"/>
    <x v="7"/>
    <x v="7"/>
    <x v="43"/>
    <n v="2112.143821047202"/>
  </r>
  <r>
    <x v="0"/>
    <x v="0"/>
    <x v="7"/>
    <x v="7"/>
    <x v="44"/>
    <n v="2110.1988180569183"/>
  </r>
  <r>
    <x v="0"/>
    <x v="0"/>
    <x v="7"/>
    <x v="7"/>
    <x v="45"/>
    <n v="2110.7062944802396"/>
  </r>
  <r>
    <x v="0"/>
    <x v="0"/>
    <x v="7"/>
    <x v="7"/>
    <x v="46"/>
    <n v="2109.400482981905"/>
  </r>
  <r>
    <x v="0"/>
    <x v="0"/>
    <x v="7"/>
    <x v="7"/>
    <x v="47"/>
    <n v="2107.9447675407273"/>
  </r>
  <r>
    <x v="0"/>
    <x v="0"/>
    <x v="7"/>
    <x v="7"/>
    <x v="48"/>
    <n v="2108.4344246463452"/>
  </r>
  <r>
    <x v="0"/>
    <x v="0"/>
    <x v="7"/>
    <x v="7"/>
    <x v="49"/>
    <n v="2104.8524085244576"/>
  </r>
  <r>
    <x v="0"/>
    <x v="0"/>
    <x v="7"/>
    <x v="7"/>
    <x v="50"/>
    <n v="2107.6384428641322"/>
  </r>
  <r>
    <x v="0"/>
    <x v="0"/>
    <x v="7"/>
    <x v="7"/>
    <x v="51"/>
    <n v="2101.130446032927"/>
  </r>
  <r>
    <x v="0"/>
    <x v="0"/>
    <x v="7"/>
    <x v="7"/>
    <x v="52"/>
    <n v="2093.2151483101015"/>
  </r>
  <r>
    <x v="0"/>
    <x v="0"/>
    <x v="7"/>
    <x v="7"/>
    <x v="53"/>
    <n v="2091.4787084489999"/>
  </r>
  <r>
    <x v="0"/>
    <x v="0"/>
    <x v="7"/>
    <x v="7"/>
    <x v="54"/>
    <n v="2082.5518180574227"/>
  </r>
  <r>
    <x v="0"/>
    <x v="0"/>
    <x v="7"/>
    <x v="7"/>
    <x v="55"/>
    <n v="2136.2390168005563"/>
  </r>
  <r>
    <x v="0"/>
    <x v="0"/>
    <x v="7"/>
    <x v="7"/>
    <x v="56"/>
    <n v="2125.3363740504806"/>
  </r>
  <r>
    <x v="0"/>
    <x v="0"/>
    <x v="7"/>
    <x v="7"/>
    <x v="57"/>
    <n v="2110.9885778518355"/>
  </r>
  <r>
    <x v="0"/>
    <x v="0"/>
    <x v="7"/>
    <x v="7"/>
    <x v="58"/>
    <n v="2106.2600383826571"/>
  </r>
  <r>
    <x v="0"/>
    <x v="0"/>
    <x v="7"/>
    <x v="7"/>
    <x v="59"/>
    <n v="2081.2116380202942"/>
  </r>
  <r>
    <x v="0"/>
    <x v="0"/>
    <x v="7"/>
    <x v="7"/>
    <x v="60"/>
    <n v="2019.5707983032551"/>
  </r>
  <r>
    <x v="0"/>
    <x v="0"/>
    <x v="7"/>
    <x v="7"/>
    <x v="61"/>
    <n v="2037.7003163069228"/>
  </r>
  <r>
    <x v="0"/>
    <x v="0"/>
    <x v="7"/>
    <x v="7"/>
    <x v="62"/>
    <n v="2055.3741334203769"/>
  </r>
  <r>
    <x v="0"/>
    <x v="0"/>
    <x v="7"/>
    <x v="7"/>
    <x v="63"/>
    <n v="2059.2199033946936"/>
  </r>
  <r>
    <x v="0"/>
    <x v="0"/>
    <x v="7"/>
    <x v="7"/>
    <x v="64"/>
    <n v="2020.8816210803898"/>
  </r>
  <r>
    <x v="0"/>
    <x v="0"/>
    <x v="7"/>
    <x v="7"/>
    <x v="65"/>
    <n v="2031.1404415310874"/>
  </r>
  <r>
    <x v="0"/>
    <x v="0"/>
    <x v="7"/>
    <x v="7"/>
    <x v="66"/>
    <n v="2030.0903985520556"/>
  </r>
  <r>
    <x v="0"/>
    <x v="0"/>
    <x v="7"/>
    <x v="7"/>
    <x v="67"/>
    <n v="2045.2413743201359"/>
  </r>
  <r>
    <x v="0"/>
    <x v="0"/>
    <x v="7"/>
    <x v="7"/>
    <x v="68"/>
    <n v="2044.4310059429797"/>
  </r>
  <r>
    <x v="0"/>
    <x v="0"/>
    <x v="7"/>
    <x v="7"/>
    <x v="69"/>
    <n v="2036.4635206703026"/>
  </r>
  <r>
    <x v="0"/>
    <x v="0"/>
    <x v="8"/>
    <x v="8"/>
    <x v="14"/>
    <n v="2115.840063840817"/>
  </r>
  <r>
    <x v="0"/>
    <x v="0"/>
    <x v="8"/>
    <x v="8"/>
    <x v="15"/>
    <n v="2092.8028958401978"/>
  </r>
  <r>
    <x v="0"/>
    <x v="0"/>
    <x v="8"/>
    <x v="8"/>
    <x v="16"/>
    <n v="2080.6277832846258"/>
  </r>
  <r>
    <x v="0"/>
    <x v="0"/>
    <x v="8"/>
    <x v="8"/>
    <x v="17"/>
    <n v="2045.2112299925147"/>
  </r>
  <r>
    <x v="0"/>
    <x v="0"/>
    <x v="8"/>
    <x v="8"/>
    <x v="18"/>
    <n v="1998.6008099696717"/>
  </r>
  <r>
    <x v="0"/>
    <x v="0"/>
    <x v="8"/>
    <x v="8"/>
    <x v="19"/>
    <n v="1970.4003303493243"/>
  </r>
  <r>
    <x v="0"/>
    <x v="0"/>
    <x v="8"/>
    <x v="8"/>
    <x v="20"/>
    <n v="1953.1528306253992"/>
  </r>
  <r>
    <x v="0"/>
    <x v="0"/>
    <x v="8"/>
    <x v="8"/>
    <x v="21"/>
    <n v="1915.1820816749068"/>
  </r>
  <r>
    <x v="0"/>
    <x v="0"/>
    <x v="8"/>
    <x v="8"/>
    <x v="22"/>
    <n v="1882.5275127102407"/>
  </r>
  <r>
    <x v="0"/>
    <x v="0"/>
    <x v="8"/>
    <x v="8"/>
    <x v="23"/>
    <n v="1865.3460820550615"/>
  </r>
  <r>
    <x v="0"/>
    <x v="0"/>
    <x v="8"/>
    <x v="8"/>
    <x v="24"/>
    <n v="1840.9304344693182"/>
  </r>
  <r>
    <x v="0"/>
    <x v="0"/>
    <x v="8"/>
    <x v="8"/>
    <x v="25"/>
    <n v="1816.4848162060321"/>
  </r>
  <r>
    <x v="0"/>
    <x v="0"/>
    <x v="8"/>
    <x v="8"/>
    <x v="26"/>
    <n v="1789.325190435972"/>
  </r>
  <r>
    <x v="0"/>
    <x v="0"/>
    <x v="8"/>
    <x v="8"/>
    <x v="27"/>
    <n v="1747.7570329289933"/>
  </r>
  <r>
    <x v="0"/>
    <x v="0"/>
    <x v="8"/>
    <x v="8"/>
    <x v="28"/>
    <n v="1709.6962355755045"/>
  </r>
  <r>
    <x v="0"/>
    <x v="0"/>
    <x v="8"/>
    <x v="8"/>
    <x v="29"/>
    <n v="1696.9809671246014"/>
  </r>
  <r>
    <x v="0"/>
    <x v="0"/>
    <x v="8"/>
    <x v="8"/>
    <x v="30"/>
    <n v="1687.0227972265322"/>
  </r>
  <r>
    <x v="0"/>
    <x v="0"/>
    <x v="8"/>
    <x v="8"/>
    <x v="31"/>
    <n v="1680.6753805366095"/>
  </r>
  <r>
    <x v="0"/>
    <x v="0"/>
    <x v="8"/>
    <x v="8"/>
    <x v="32"/>
    <n v="1683.3799098906688"/>
  </r>
  <r>
    <x v="0"/>
    <x v="0"/>
    <x v="8"/>
    <x v="8"/>
    <x v="33"/>
    <n v="1683.3933918134112"/>
  </r>
  <r>
    <x v="0"/>
    <x v="0"/>
    <x v="8"/>
    <x v="8"/>
    <x v="34"/>
    <n v="1681.5780651143464"/>
  </r>
  <r>
    <x v="0"/>
    <x v="0"/>
    <x v="8"/>
    <x v="8"/>
    <x v="35"/>
    <n v="1680.6814801225862"/>
  </r>
  <r>
    <x v="0"/>
    <x v="0"/>
    <x v="8"/>
    <x v="8"/>
    <x v="36"/>
    <n v="1673.4516383764339"/>
  </r>
  <r>
    <x v="0"/>
    <x v="0"/>
    <x v="8"/>
    <x v="8"/>
    <x v="37"/>
    <n v="1671.6102650590037"/>
  </r>
  <r>
    <x v="0"/>
    <x v="0"/>
    <x v="8"/>
    <x v="8"/>
    <x v="38"/>
    <n v="1678.8576872565661"/>
  </r>
  <r>
    <x v="0"/>
    <x v="0"/>
    <x v="8"/>
    <x v="8"/>
    <x v="39"/>
    <n v="1674.361727428093"/>
  </r>
  <r>
    <x v="0"/>
    <x v="0"/>
    <x v="8"/>
    <x v="8"/>
    <x v="40"/>
    <n v="1664.4016373095014"/>
  </r>
  <r>
    <x v="0"/>
    <x v="0"/>
    <x v="8"/>
    <x v="8"/>
    <x v="41"/>
    <n v="1667.9596224921856"/>
  </r>
  <r>
    <x v="0"/>
    <x v="0"/>
    <x v="8"/>
    <x v="8"/>
    <x v="42"/>
    <n v="1667.9596224921856"/>
  </r>
  <r>
    <x v="0"/>
    <x v="0"/>
    <x v="8"/>
    <x v="8"/>
    <x v="43"/>
    <n v="1682.9189016176761"/>
  </r>
  <r>
    <x v="0"/>
    <x v="0"/>
    <x v="8"/>
    <x v="8"/>
    <x v="44"/>
    <n v="1654.6624854917495"/>
  </r>
  <r>
    <x v="0"/>
    <x v="0"/>
    <x v="8"/>
    <x v="8"/>
    <x v="45"/>
    <n v="1641.3653484913136"/>
  </r>
  <r>
    <x v="0"/>
    <x v="0"/>
    <x v="8"/>
    <x v="8"/>
    <x v="46"/>
    <n v="1658.8178408043859"/>
  </r>
  <r>
    <x v="0"/>
    <x v="0"/>
    <x v="8"/>
    <x v="8"/>
    <x v="47"/>
    <n v="1683.7499726802034"/>
  </r>
  <r>
    <x v="0"/>
    <x v="0"/>
    <x v="8"/>
    <x v="8"/>
    <x v="48"/>
    <n v="1664.6353382420766"/>
  </r>
  <r>
    <x v="0"/>
    <x v="0"/>
    <x v="8"/>
    <x v="8"/>
    <x v="49"/>
    <n v="1644.6896327414227"/>
  </r>
  <r>
    <x v="0"/>
    <x v="0"/>
    <x v="8"/>
    <x v="8"/>
    <x v="50"/>
    <n v="1695.3849675555848"/>
  </r>
  <r>
    <x v="0"/>
    <x v="0"/>
    <x v="8"/>
    <x v="8"/>
    <x v="51"/>
    <n v="1706.188891368439"/>
  </r>
  <r>
    <x v="0"/>
    <x v="0"/>
    <x v="8"/>
    <x v="8"/>
    <x v="52"/>
    <n v="1672.114977804822"/>
  </r>
  <r>
    <x v="0"/>
    <x v="0"/>
    <x v="8"/>
    <x v="8"/>
    <x v="53"/>
    <n v="1638.8721353037322"/>
  </r>
  <r>
    <x v="0"/>
    <x v="0"/>
    <x v="8"/>
    <x v="8"/>
    <x v="54"/>
    <n v="1645.5207038039503"/>
  </r>
  <r>
    <x v="0"/>
    <x v="0"/>
    <x v="8"/>
    <x v="8"/>
    <x v="55"/>
    <n v="1637.2099931786779"/>
  </r>
  <r>
    <x v="0"/>
    <x v="0"/>
    <x v="8"/>
    <x v="8"/>
    <x v="56"/>
    <n v="1627.237140428351"/>
  </r>
  <r>
    <x v="0"/>
    <x v="0"/>
    <x v="8"/>
    <x v="8"/>
    <x v="57"/>
    <n v="1605.6292928026428"/>
  </r>
  <r>
    <x v="0"/>
    <x v="0"/>
    <x v="8"/>
    <x v="8"/>
    <x v="58"/>
    <n v="1607.2914349276973"/>
  </r>
  <r>
    <x v="0"/>
    <x v="0"/>
    <x v="8"/>
    <x v="8"/>
    <x v="59"/>
    <n v="1512.2565033272836"/>
  </r>
  <r>
    <x v="0"/>
    <x v="0"/>
    <x v="8"/>
    <x v="8"/>
    <x v="60"/>
    <n v="1503.0514705882354"/>
  </r>
  <r>
    <x v="0"/>
    <x v="0"/>
    <x v="8"/>
    <x v="8"/>
    <x v="61"/>
    <n v="1511.830303030303"/>
  </r>
  <r>
    <x v="0"/>
    <x v="0"/>
    <x v="8"/>
    <x v="8"/>
    <x v="62"/>
    <n v="1497.8881618084474"/>
  </r>
  <r>
    <x v="0"/>
    <x v="0"/>
    <x v="8"/>
    <x v="8"/>
    <x v="63"/>
    <n v="1499.7733875653689"/>
  </r>
  <r>
    <x v="0"/>
    <x v="0"/>
    <x v="8"/>
    <x v="8"/>
    <x v="64"/>
    <n v="1488.4912081678956"/>
  </r>
  <r>
    <x v="0"/>
    <x v="0"/>
    <x v="8"/>
    <x v="8"/>
    <x v="65"/>
    <n v="1486.4057331863285"/>
  </r>
  <r>
    <x v="0"/>
    <x v="0"/>
    <x v="8"/>
    <x v="8"/>
    <x v="66"/>
    <n v="1473.9926160337552"/>
  </r>
  <r>
    <x v="0"/>
    <x v="0"/>
    <x v="8"/>
    <x v="8"/>
    <x v="67"/>
    <n v="1464.4534412955466"/>
  </r>
  <r>
    <x v="0"/>
    <x v="0"/>
    <x v="8"/>
    <x v="8"/>
    <x v="68"/>
    <n v="1449.3952802359881"/>
  </r>
  <r>
    <x v="0"/>
    <x v="0"/>
    <x v="8"/>
    <x v="8"/>
    <x v="69"/>
    <n v="1454.4948250369639"/>
  </r>
  <r>
    <x v="0"/>
    <x v="0"/>
    <x v="9"/>
    <x v="9"/>
    <x v="0"/>
    <n v="2419.411150044416"/>
  </r>
  <r>
    <x v="0"/>
    <x v="0"/>
    <x v="9"/>
    <x v="9"/>
    <x v="1"/>
    <n v="2407.5750369797302"/>
  </r>
  <r>
    <x v="0"/>
    <x v="0"/>
    <x v="9"/>
    <x v="9"/>
    <x v="2"/>
    <n v="2395.7968279105999"/>
  </r>
  <r>
    <x v="0"/>
    <x v="0"/>
    <x v="9"/>
    <x v="9"/>
    <x v="3"/>
    <n v="2384.0762395622137"/>
  </r>
  <r>
    <x v="0"/>
    <x v="0"/>
    <x v="9"/>
    <x v="9"/>
    <x v="4"/>
    <n v="2372.4129900455814"/>
  </r>
  <r>
    <x v="0"/>
    <x v="0"/>
    <x v="9"/>
    <x v="9"/>
    <x v="5"/>
    <n v="2360.8067988507555"/>
  </r>
  <r>
    <x v="0"/>
    <x v="0"/>
    <x v="9"/>
    <x v="9"/>
    <x v="6"/>
    <n v="2349.2573868400837"/>
  </r>
  <r>
    <x v="0"/>
    <x v="0"/>
    <x v="9"/>
    <x v="9"/>
    <x v="7"/>
    <n v="2337.7644762414952"/>
  </r>
  <r>
    <x v="0"/>
    <x v="0"/>
    <x v="9"/>
    <x v="9"/>
    <x v="8"/>
    <n v="2326.3277906418225"/>
  </r>
  <r>
    <x v="0"/>
    <x v="0"/>
    <x v="9"/>
    <x v="9"/>
    <x v="9"/>
    <n v="2314.9470549801504"/>
  </r>
  <r>
    <x v="0"/>
    <x v="0"/>
    <x v="9"/>
    <x v="9"/>
    <x v="10"/>
    <n v="2303.6219955412025"/>
  </r>
  <r>
    <x v="0"/>
    <x v="0"/>
    <x v="9"/>
    <x v="9"/>
    <x v="11"/>
    <n v="2306.6157415127541"/>
  </r>
  <r>
    <x v="0"/>
    <x v="0"/>
    <x v="9"/>
    <x v="9"/>
    <x v="12"/>
    <n v="2309.6133781030617"/>
  </r>
  <r>
    <x v="0"/>
    <x v="0"/>
    <x v="9"/>
    <x v="9"/>
    <x v="13"/>
    <n v="2312.6149103683038"/>
  </r>
  <r>
    <x v="0"/>
    <x v="0"/>
    <x v="9"/>
    <x v="9"/>
    <x v="14"/>
    <n v="2315.6203433712299"/>
  </r>
  <r>
    <x v="0"/>
    <x v="0"/>
    <x v="9"/>
    <x v="9"/>
    <x v="15"/>
    <n v="2318.6296821811688"/>
  </r>
  <r>
    <x v="0"/>
    <x v="0"/>
    <x v="9"/>
    <x v="9"/>
    <x v="16"/>
    <n v="2321.6429318740375"/>
  </r>
  <r>
    <x v="0"/>
    <x v="0"/>
    <x v="9"/>
    <x v="9"/>
    <x v="17"/>
    <n v="2324.6600975323495"/>
  </r>
  <r>
    <x v="0"/>
    <x v="0"/>
    <x v="9"/>
    <x v="9"/>
    <x v="18"/>
    <n v="2327.6811842452239"/>
  </r>
  <r>
    <x v="0"/>
    <x v="0"/>
    <x v="9"/>
    <x v="9"/>
    <x v="19"/>
    <n v="2330.7061971083926"/>
  </r>
  <r>
    <x v="0"/>
    <x v="0"/>
    <x v="9"/>
    <x v="9"/>
    <x v="20"/>
    <n v="2333.7351412242092"/>
  </r>
  <r>
    <x v="0"/>
    <x v="0"/>
    <x v="9"/>
    <x v="9"/>
    <x v="21"/>
    <n v="2316.7311299945782"/>
  </r>
  <r>
    <x v="0"/>
    <x v="0"/>
    <x v="9"/>
    <x v="9"/>
    <x v="22"/>
    <n v="2296.5879166918307"/>
  </r>
  <r>
    <x v="0"/>
    <x v="0"/>
    <x v="9"/>
    <x v="9"/>
    <x v="23"/>
    <n v="2284.0311083991651"/>
  </r>
  <r>
    <x v="0"/>
    <x v="0"/>
    <x v="9"/>
    <x v="9"/>
    <x v="24"/>
    <n v="2247.6686843850152"/>
  </r>
  <r>
    <x v="0"/>
    <x v="0"/>
    <x v="9"/>
    <x v="9"/>
    <x v="25"/>
    <n v="2237.7278778199461"/>
  </r>
  <r>
    <x v="0"/>
    <x v="0"/>
    <x v="9"/>
    <x v="9"/>
    <x v="26"/>
    <n v="2232.2342741919424"/>
  </r>
  <r>
    <x v="0"/>
    <x v="0"/>
    <x v="9"/>
    <x v="9"/>
    <x v="27"/>
    <n v="2202.6734546696453"/>
  </r>
  <r>
    <x v="0"/>
    <x v="0"/>
    <x v="9"/>
    <x v="9"/>
    <x v="28"/>
    <n v="2183.0534417124172"/>
  </r>
  <r>
    <x v="0"/>
    <x v="0"/>
    <x v="9"/>
    <x v="9"/>
    <x v="29"/>
    <n v="2161.3406273730116"/>
  </r>
  <r>
    <x v="0"/>
    <x v="0"/>
    <x v="9"/>
    <x v="9"/>
    <x v="30"/>
    <n v="2122.100601458455"/>
  </r>
  <r>
    <x v="0"/>
    <x v="0"/>
    <x v="9"/>
    <x v="9"/>
    <x v="31"/>
    <n v="2090.70858072689"/>
  </r>
  <r>
    <x v="0"/>
    <x v="0"/>
    <x v="9"/>
    <x v="9"/>
    <x v="32"/>
    <n v="2083.3837758894183"/>
  </r>
  <r>
    <x v="0"/>
    <x v="0"/>
    <x v="9"/>
    <x v="9"/>
    <x v="33"/>
    <n v="2073.1813691516395"/>
  </r>
  <r>
    <x v="0"/>
    <x v="0"/>
    <x v="9"/>
    <x v="9"/>
    <x v="34"/>
    <n v="2055.1309572309692"/>
  </r>
  <r>
    <x v="0"/>
    <x v="0"/>
    <x v="9"/>
    <x v="9"/>
    <x v="35"/>
    <n v="2062.1941618956312"/>
  </r>
  <r>
    <x v="0"/>
    <x v="0"/>
    <x v="9"/>
    <x v="9"/>
    <x v="36"/>
    <n v="2096.7253847004131"/>
  </r>
  <r>
    <x v="0"/>
    <x v="0"/>
    <x v="9"/>
    <x v="9"/>
    <x v="37"/>
    <n v="2076.0589710520458"/>
  </r>
  <r>
    <x v="0"/>
    <x v="0"/>
    <x v="9"/>
    <x v="9"/>
    <x v="38"/>
    <n v="2084.4301765805567"/>
  </r>
  <r>
    <x v="0"/>
    <x v="0"/>
    <x v="9"/>
    <x v="9"/>
    <x v="39"/>
    <n v="2091.7549814179283"/>
  </r>
  <r>
    <x v="0"/>
    <x v="0"/>
    <x v="9"/>
    <x v="9"/>
    <x v="40"/>
    <n v="2080.2445738163015"/>
  </r>
  <r>
    <x v="0"/>
    <x v="0"/>
    <x v="9"/>
    <x v="9"/>
    <x v="41"/>
    <n v="2045.1901506660008"/>
  </r>
  <r>
    <x v="0"/>
    <x v="0"/>
    <x v="9"/>
    <x v="9"/>
    <x v="42"/>
    <n v="1996.7941187047049"/>
  </r>
  <r>
    <x v="0"/>
    <x v="0"/>
    <x v="9"/>
    <x v="9"/>
    <x v="43"/>
    <n v="1970.1109010828145"/>
  </r>
  <r>
    <x v="0"/>
    <x v="0"/>
    <x v="9"/>
    <x v="9"/>
    <x v="44"/>
    <n v="1970.3725012556242"/>
  </r>
  <r>
    <x v="0"/>
    <x v="0"/>
    <x v="9"/>
    <x v="9"/>
    <x v="45"/>
    <n v="1962.0012957271138"/>
  </r>
  <r>
    <x v="0"/>
    <x v="0"/>
    <x v="9"/>
    <x v="9"/>
    <x v="46"/>
    <n v="1953.5991921070602"/>
  </r>
  <r>
    <x v="0"/>
    <x v="0"/>
    <x v="9"/>
    <x v="9"/>
    <x v="47"/>
    <n v="1954.1941393221973"/>
  </r>
  <r>
    <x v="0"/>
    <x v="0"/>
    <x v="9"/>
    <x v="9"/>
    <x v="48"/>
    <n v="1953.1940435581212"/>
  </r>
  <r>
    <x v="0"/>
    <x v="0"/>
    <x v="9"/>
    <x v="9"/>
    <x v="49"/>
    <n v="1941.8828748344167"/>
  </r>
  <r>
    <x v="0"/>
    <x v="0"/>
    <x v="9"/>
    <x v="9"/>
    <x v="50"/>
    <n v="1932.7237881825688"/>
  </r>
  <r>
    <x v="0"/>
    <x v="0"/>
    <x v="9"/>
    <x v="9"/>
    <x v="51"/>
    <n v="1923.5293781239636"/>
  </r>
  <r>
    <x v="0"/>
    <x v="0"/>
    <x v="9"/>
    <x v="9"/>
    <x v="52"/>
    <n v="1904.2762713391289"/>
  </r>
  <r>
    <x v="0"/>
    <x v="0"/>
    <x v="9"/>
    <x v="9"/>
    <x v="53"/>
    <n v="1886.7864348691303"/>
  </r>
  <r>
    <x v="0"/>
    <x v="0"/>
    <x v="9"/>
    <x v="9"/>
    <x v="54"/>
    <n v="1875.2559571863153"/>
  </r>
  <r>
    <x v="0"/>
    <x v="0"/>
    <x v="9"/>
    <x v="9"/>
    <x v="55"/>
    <n v="1883.1937012689191"/>
  </r>
  <r>
    <x v="0"/>
    <x v="0"/>
    <x v="9"/>
    <x v="9"/>
    <x v="56"/>
    <n v="1878.8129566488067"/>
  </r>
  <r>
    <x v="0"/>
    <x v="0"/>
    <x v="9"/>
    <x v="9"/>
    <x v="57"/>
    <n v="1864.9322829648022"/>
  </r>
  <r>
    <x v="0"/>
    <x v="0"/>
    <x v="9"/>
    <x v="9"/>
    <x v="58"/>
    <n v="1843.8962075848303"/>
  </r>
  <r>
    <x v="0"/>
    <x v="0"/>
    <x v="9"/>
    <x v="9"/>
    <x v="59"/>
    <n v="1811.8029862915967"/>
  </r>
  <r>
    <x v="0"/>
    <x v="0"/>
    <x v="9"/>
    <x v="9"/>
    <x v="60"/>
    <n v="1720.9738165939793"/>
  </r>
  <r>
    <x v="0"/>
    <x v="0"/>
    <x v="9"/>
    <x v="9"/>
    <x v="61"/>
    <n v="1736.5314975378551"/>
  </r>
  <r>
    <x v="0"/>
    <x v="0"/>
    <x v="9"/>
    <x v="9"/>
    <x v="62"/>
    <n v="1737.8612527431735"/>
  </r>
  <r>
    <x v="0"/>
    <x v="0"/>
    <x v="9"/>
    <x v="9"/>
    <x v="63"/>
    <n v="1743.4726353913131"/>
  </r>
  <r>
    <x v="0"/>
    <x v="0"/>
    <x v="9"/>
    <x v="9"/>
    <x v="64"/>
    <n v="1757.0305924874144"/>
  </r>
  <r>
    <x v="0"/>
    <x v="0"/>
    <x v="9"/>
    <x v="9"/>
    <x v="65"/>
    <n v="1770.5843075113862"/>
  </r>
  <r>
    <x v="0"/>
    <x v="0"/>
    <x v="9"/>
    <x v="9"/>
    <x v="66"/>
    <n v="1762.9232107081259"/>
  </r>
  <r>
    <x v="0"/>
    <x v="0"/>
    <x v="9"/>
    <x v="9"/>
    <x v="67"/>
    <n v="1774.7497831298331"/>
  </r>
  <r>
    <x v="0"/>
    <x v="0"/>
    <x v="9"/>
    <x v="9"/>
    <x v="68"/>
    <n v="1785.4021627095351"/>
  </r>
  <r>
    <x v="0"/>
    <x v="0"/>
    <x v="9"/>
    <x v="9"/>
    <x v="69"/>
    <n v="1771.9779423072698"/>
  </r>
  <r>
    <x v="0"/>
    <x v="0"/>
    <x v="10"/>
    <x v="10"/>
    <x v="0"/>
    <n v="2099.5304837022677"/>
  </r>
  <r>
    <x v="0"/>
    <x v="0"/>
    <x v="10"/>
    <x v="10"/>
    <x v="1"/>
    <n v="2105.9594897776433"/>
  </r>
  <r>
    <x v="0"/>
    <x v="0"/>
    <x v="10"/>
    <x v="10"/>
    <x v="2"/>
    <n v="2112.4081822159642"/>
  </r>
  <r>
    <x v="0"/>
    <x v="0"/>
    <x v="10"/>
    <x v="10"/>
    <x v="3"/>
    <n v="2118.8766212991595"/>
  </r>
  <r>
    <x v="0"/>
    <x v="0"/>
    <x v="10"/>
    <x v="10"/>
    <x v="4"/>
    <n v="2125.3648674937481"/>
  </r>
  <r>
    <x v="0"/>
    <x v="0"/>
    <x v="10"/>
    <x v="10"/>
    <x v="5"/>
    <n v="2131.872981451404"/>
  </r>
  <r>
    <x v="0"/>
    <x v="0"/>
    <x v="10"/>
    <x v="10"/>
    <x v="6"/>
    <n v="2138.4010240095249"/>
  </r>
  <r>
    <x v="0"/>
    <x v="0"/>
    <x v="10"/>
    <x v="10"/>
    <x v="7"/>
    <n v="2144.9490561917983"/>
  </r>
  <r>
    <x v="0"/>
    <x v="0"/>
    <x v="10"/>
    <x v="10"/>
    <x v="8"/>
    <n v="2151.5171392087741"/>
  </r>
  <r>
    <x v="0"/>
    <x v="0"/>
    <x v="10"/>
    <x v="10"/>
    <x v="9"/>
    <n v="2158.1053344584361"/>
  </r>
  <r>
    <x v="0"/>
    <x v="0"/>
    <x v="10"/>
    <x v="10"/>
    <x v="10"/>
    <n v="2164.7137035267747"/>
  </r>
  <r>
    <x v="0"/>
    <x v="0"/>
    <x v="10"/>
    <x v="10"/>
    <x v="11"/>
    <n v="2148.0321997267347"/>
  </r>
  <r>
    <x v="0"/>
    <x v="0"/>
    <x v="10"/>
    <x v="10"/>
    <x v="12"/>
    <n v="2098.9479680413715"/>
  </r>
  <r>
    <x v="0"/>
    <x v="0"/>
    <x v="10"/>
    <x v="10"/>
    <x v="13"/>
    <n v="2084.2086126859181"/>
  </r>
  <r>
    <x v="0"/>
    <x v="0"/>
    <x v="10"/>
    <x v="10"/>
    <x v="14"/>
    <n v="2078.0772958097614"/>
  </r>
  <r>
    <x v="0"/>
    <x v="0"/>
    <x v="10"/>
    <x v="10"/>
    <x v="15"/>
    <n v="2020.4867754004515"/>
  </r>
  <r>
    <x v="0"/>
    <x v="0"/>
    <x v="10"/>
    <x v="10"/>
    <x v="16"/>
    <n v="2039.1219064702043"/>
  </r>
  <r>
    <x v="0"/>
    <x v="0"/>
    <x v="10"/>
    <x v="10"/>
    <x v="17"/>
    <n v="2063.5617790525562"/>
  </r>
  <r>
    <x v="0"/>
    <x v="0"/>
    <x v="10"/>
    <x v="10"/>
    <x v="18"/>
    <n v="2057.1218665966699"/>
  </r>
  <r>
    <x v="0"/>
    <x v="0"/>
    <x v="10"/>
    <x v="10"/>
    <x v="19"/>
    <n v="2056.0035322711128"/>
  </r>
  <r>
    <x v="0"/>
    <x v="0"/>
    <x v="10"/>
    <x v="10"/>
    <x v="20"/>
    <n v="2034.7423330122904"/>
  </r>
  <r>
    <x v="0"/>
    <x v="0"/>
    <x v="10"/>
    <x v="10"/>
    <x v="21"/>
    <n v="1982.4567400498458"/>
  </r>
  <r>
    <x v="0"/>
    <x v="0"/>
    <x v="10"/>
    <x v="10"/>
    <x v="22"/>
    <n v="1963.6631717792213"/>
  </r>
  <r>
    <x v="0"/>
    <x v="0"/>
    <x v="10"/>
    <x v="10"/>
    <x v="23"/>
    <n v="1947.4804758521341"/>
  </r>
  <r>
    <x v="0"/>
    <x v="0"/>
    <x v="10"/>
    <x v="10"/>
    <x v="24"/>
    <n v="1917.0175348588557"/>
  </r>
  <r>
    <x v="0"/>
    <x v="0"/>
    <x v="10"/>
    <x v="10"/>
    <x v="25"/>
    <n v="1901.5525793046979"/>
  </r>
  <r>
    <x v="0"/>
    <x v="0"/>
    <x v="10"/>
    <x v="10"/>
    <x v="26"/>
    <n v="1899.4646730841955"/>
  </r>
  <r>
    <x v="0"/>
    <x v="0"/>
    <x v="10"/>
    <x v="10"/>
    <x v="27"/>
    <n v="1864.7463767819902"/>
  </r>
  <r>
    <x v="0"/>
    <x v="0"/>
    <x v="10"/>
    <x v="10"/>
    <x v="28"/>
    <n v="1854.7400730313586"/>
  </r>
  <r>
    <x v="0"/>
    <x v="0"/>
    <x v="10"/>
    <x v="10"/>
    <x v="29"/>
    <n v="1848.2283483652768"/>
  </r>
  <r>
    <x v="0"/>
    <x v="0"/>
    <x v="10"/>
    <x v="10"/>
    <x v="30"/>
    <n v="1849.2610584820998"/>
  </r>
  <r>
    <x v="0"/>
    <x v="0"/>
    <x v="10"/>
    <x v="10"/>
    <x v="31"/>
    <n v="1852.643336181761"/>
  </r>
  <r>
    <x v="0"/>
    <x v="0"/>
    <x v="10"/>
    <x v="10"/>
    <x v="32"/>
    <n v="1862.8739519548897"/>
  </r>
  <r>
    <x v="0"/>
    <x v="0"/>
    <x v="10"/>
    <x v="10"/>
    <x v="33"/>
    <n v="1867.663349478232"/>
  </r>
  <r>
    <x v="0"/>
    <x v="0"/>
    <x v="10"/>
    <x v="10"/>
    <x v="34"/>
    <n v="1856.6703849427547"/>
  </r>
  <r>
    <x v="0"/>
    <x v="0"/>
    <x v="10"/>
    <x v="10"/>
    <x v="35"/>
    <n v="1850.5262185480026"/>
  </r>
  <r>
    <x v="0"/>
    <x v="0"/>
    <x v="10"/>
    <x v="10"/>
    <x v="36"/>
    <n v="1863.0144056620961"/>
  </r>
  <r>
    <x v="0"/>
    <x v="0"/>
    <x v="10"/>
    <x v="10"/>
    <x v="37"/>
    <n v="1877.6406194707943"/>
  </r>
  <r>
    <x v="0"/>
    <x v="0"/>
    <x v="10"/>
    <x v="10"/>
    <x v="38"/>
    <n v="1885.3231283076911"/>
  </r>
  <r>
    <x v="0"/>
    <x v="0"/>
    <x v="10"/>
    <x v="10"/>
    <x v="39"/>
    <n v="1873.100765639861"/>
  </r>
  <r>
    <x v="0"/>
    <x v="0"/>
    <x v="10"/>
    <x v="10"/>
    <x v="40"/>
    <n v="1856.4013585581804"/>
  </r>
  <r>
    <x v="0"/>
    <x v="0"/>
    <x v="10"/>
    <x v="10"/>
    <x v="41"/>
    <n v="1847.4683131315237"/>
  </r>
  <r>
    <x v="0"/>
    <x v="0"/>
    <x v="10"/>
    <x v="10"/>
    <x v="42"/>
    <n v="1850.497410937553"/>
  </r>
  <r>
    <x v="0"/>
    <x v="0"/>
    <x v="10"/>
    <x v="10"/>
    <x v="43"/>
    <n v="1850.6401796663417"/>
  </r>
  <r>
    <x v="0"/>
    <x v="0"/>
    <x v="10"/>
    <x v="10"/>
    <x v="44"/>
    <n v="1850.3267706602016"/>
  </r>
  <r>
    <x v="0"/>
    <x v="0"/>
    <x v="10"/>
    <x v="10"/>
    <x v="45"/>
    <n v="1856.2128943332846"/>
  </r>
  <r>
    <x v="0"/>
    <x v="0"/>
    <x v="10"/>
    <x v="10"/>
    <x v="46"/>
    <n v="1866.1517559855929"/>
  </r>
  <r>
    <x v="0"/>
    <x v="0"/>
    <x v="10"/>
    <x v="10"/>
    <x v="47"/>
    <n v="1859.8638982085206"/>
  </r>
  <r>
    <x v="0"/>
    <x v="0"/>
    <x v="10"/>
    <x v="10"/>
    <x v="48"/>
    <n v="1873.1329281065643"/>
  </r>
  <r>
    <x v="0"/>
    <x v="0"/>
    <x v="10"/>
    <x v="10"/>
    <x v="49"/>
    <n v="1869.8780180028602"/>
  </r>
  <r>
    <x v="0"/>
    <x v="0"/>
    <x v="10"/>
    <x v="10"/>
    <x v="50"/>
    <n v="1850.1979712183982"/>
  </r>
  <r>
    <x v="0"/>
    <x v="0"/>
    <x v="10"/>
    <x v="10"/>
    <x v="51"/>
    <n v="1837.6362165154806"/>
  </r>
  <r>
    <x v="0"/>
    <x v="0"/>
    <x v="10"/>
    <x v="10"/>
    <x v="52"/>
    <n v="1826.1900952444776"/>
  </r>
  <r>
    <x v="0"/>
    <x v="0"/>
    <x v="10"/>
    <x v="10"/>
    <x v="53"/>
    <n v="1815.1038132270021"/>
  </r>
  <r>
    <x v="0"/>
    <x v="0"/>
    <x v="10"/>
    <x v="10"/>
    <x v="54"/>
    <n v="1814.6155424173173"/>
  </r>
  <r>
    <x v="0"/>
    <x v="0"/>
    <x v="10"/>
    <x v="10"/>
    <x v="55"/>
    <n v="1811.1017184261632"/>
  </r>
  <r>
    <x v="0"/>
    <x v="0"/>
    <x v="10"/>
    <x v="10"/>
    <x v="56"/>
    <n v="1811.8516147617065"/>
  </r>
  <r>
    <x v="0"/>
    <x v="0"/>
    <x v="10"/>
    <x v="10"/>
    <x v="57"/>
    <n v="1817.7074408384578"/>
  </r>
  <r>
    <x v="0"/>
    <x v="0"/>
    <x v="10"/>
    <x v="10"/>
    <x v="58"/>
    <n v="1806.5393912388554"/>
  </r>
  <r>
    <x v="0"/>
    <x v="0"/>
    <x v="10"/>
    <x v="10"/>
    <x v="59"/>
    <n v="1775.1696349100707"/>
  </r>
  <r>
    <x v="0"/>
    <x v="0"/>
    <x v="10"/>
    <x v="10"/>
    <x v="60"/>
    <n v="1776.7732459609085"/>
  </r>
  <r>
    <x v="0"/>
    <x v="0"/>
    <x v="10"/>
    <x v="10"/>
    <x v="61"/>
    <n v="1772.5573749381281"/>
  </r>
  <r>
    <x v="0"/>
    <x v="0"/>
    <x v="10"/>
    <x v="10"/>
    <x v="62"/>
    <n v="1733.6422732078152"/>
  </r>
  <r>
    <x v="0"/>
    <x v="0"/>
    <x v="10"/>
    <x v="10"/>
    <x v="63"/>
    <n v="1719.0903002613113"/>
  </r>
  <r>
    <x v="0"/>
    <x v="0"/>
    <x v="10"/>
    <x v="10"/>
    <x v="64"/>
    <n v="1716.3411790305165"/>
  </r>
  <r>
    <x v="0"/>
    <x v="0"/>
    <x v="10"/>
    <x v="10"/>
    <x v="65"/>
    <n v="1717.4689796950588"/>
  </r>
  <r>
    <x v="0"/>
    <x v="0"/>
    <x v="10"/>
    <x v="10"/>
    <x v="66"/>
    <n v="1721.697513350799"/>
  </r>
  <r>
    <x v="0"/>
    <x v="0"/>
    <x v="10"/>
    <x v="10"/>
    <x v="67"/>
    <n v="1719.1592908032762"/>
  </r>
  <r>
    <x v="0"/>
    <x v="0"/>
    <x v="10"/>
    <x v="10"/>
    <x v="68"/>
    <n v="1722.3184557044942"/>
  </r>
  <r>
    <x v="0"/>
    <x v="0"/>
    <x v="10"/>
    <x v="10"/>
    <x v="69"/>
    <n v="1717.8338176527566"/>
  </r>
  <r>
    <x v="0"/>
    <x v="0"/>
    <x v="11"/>
    <x v="11"/>
    <x v="20"/>
    <n v="1845.8337132872759"/>
  </r>
  <r>
    <x v="0"/>
    <x v="0"/>
    <x v="11"/>
    <x v="11"/>
    <x v="21"/>
    <n v="1842.3224949355324"/>
  </r>
  <r>
    <x v="0"/>
    <x v="0"/>
    <x v="11"/>
    <x v="11"/>
    <x v="22"/>
    <n v="1821.7403011251538"/>
  </r>
  <r>
    <x v="0"/>
    <x v="0"/>
    <x v="11"/>
    <x v="11"/>
    <x v="23"/>
    <n v="1792.479635199915"/>
  </r>
  <r>
    <x v="0"/>
    <x v="0"/>
    <x v="11"/>
    <x v="11"/>
    <x v="24"/>
    <n v="1768.980802791348"/>
  </r>
  <r>
    <x v="0"/>
    <x v="0"/>
    <x v="11"/>
    <x v="11"/>
    <x v="25"/>
    <n v="1741.3528111552268"/>
  </r>
  <r>
    <x v="0"/>
    <x v="0"/>
    <x v="11"/>
    <x v="11"/>
    <x v="26"/>
    <n v="1757.8203646200989"/>
  </r>
  <r>
    <x v="0"/>
    <x v="0"/>
    <x v="11"/>
    <x v="11"/>
    <x v="27"/>
    <n v="1732.7172308394086"/>
  </r>
  <r>
    <x v="0"/>
    <x v="0"/>
    <x v="11"/>
    <x v="11"/>
    <x v="28"/>
    <n v="1715.1167308538681"/>
  </r>
  <r>
    <x v="0"/>
    <x v="0"/>
    <x v="11"/>
    <x v="11"/>
    <x v="29"/>
    <n v="1698.506777999735"/>
  </r>
  <r>
    <x v="0"/>
    <x v="0"/>
    <x v="11"/>
    <x v="11"/>
    <x v="30"/>
    <n v="1682.2991800422926"/>
  </r>
  <r>
    <x v="0"/>
    <x v="0"/>
    <x v="11"/>
    <x v="11"/>
    <x v="31"/>
    <n v="1658.0498024237288"/>
  </r>
  <r>
    <x v="0"/>
    <x v="0"/>
    <x v="11"/>
    <x v="11"/>
    <x v="32"/>
    <n v="1640.4098380385731"/>
  </r>
  <r>
    <x v="0"/>
    <x v="0"/>
    <x v="11"/>
    <x v="11"/>
    <x v="33"/>
    <n v="1634.7795178748472"/>
  </r>
  <r>
    <x v="0"/>
    <x v="0"/>
    <x v="11"/>
    <x v="11"/>
    <x v="34"/>
    <n v="1621.1935218815956"/>
  </r>
  <r>
    <x v="0"/>
    <x v="0"/>
    <x v="11"/>
    <x v="11"/>
    <x v="35"/>
    <n v="1634.8555178524334"/>
  </r>
  <r>
    <x v="0"/>
    <x v="0"/>
    <x v="11"/>
    <x v="11"/>
    <x v="36"/>
    <n v="1626.6585202698718"/>
  </r>
  <r>
    <x v="0"/>
    <x v="0"/>
    <x v="11"/>
    <x v="11"/>
    <x v="37"/>
    <n v="1624.8365208072114"/>
  </r>
  <r>
    <x v="0"/>
    <x v="0"/>
    <x v="11"/>
    <x v="11"/>
    <x v="38"/>
    <n v="1644.8745148976554"/>
  </r>
  <r>
    <x v="0"/>
    <x v="0"/>
    <x v="11"/>
    <x v="11"/>
    <x v="39"/>
    <n v="1633.9445181211031"/>
  </r>
  <r>
    <x v="0"/>
    <x v="0"/>
    <x v="11"/>
    <x v="11"/>
    <x v="40"/>
    <n v="1633.9445181211031"/>
  </r>
  <r>
    <x v="0"/>
    <x v="0"/>
    <x v="11"/>
    <x v="11"/>
    <x v="41"/>
    <n v="1616.6395232246498"/>
  </r>
  <r>
    <x v="0"/>
    <x v="0"/>
    <x v="11"/>
    <x v="11"/>
    <x v="42"/>
    <n v="1595.6915294025807"/>
  </r>
  <r>
    <x v="0"/>
    <x v="0"/>
    <x v="11"/>
    <x v="11"/>
    <x v="43"/>
    <n v="1602.067527522187"/>
  </r>
  <r>
    <x v="0"/>
    <x v="0"/>
    <x v="11"/>
    <x v="11"/>
    <x v="44"/>
    <n v="1581.1195337001179"/>
  </r>
  <r>
    <x v="0"/>
    <x v="0"/>
    <x v="11"/>
    <x v="11"/>
    <x v="45"/>
    <n v="1592.6145303100418"/>
  </r>
  <r>
    <x v="0"/>
    <x v="0"/>
    <x v="11"/>
    <x v="11"/>
    <x v="46"/>
    <n v="1599.5625112754826"/>
  </r>
  <r>
    <x v="0"/>
    <x v="0"/>
    <x v="11"/>
    <x v="11"/>
    <x v="47"/>
    <n v="1598.0369917989879"/>
  </r>
  <r>
    <x v="0"/>
    <x v="0"/>
    <x v="11"/>
    <x v="11"/>
    <x v="48"/>
    <n v="1593.3135525930879"/>
  </r>
  <r>
    <x v="0"/>
    <x v="0"/>
    <x v="11"/>
    <x v="11"/>
    <x v="49"/>
    <n v="1591.7570585420324"/>
  </r>
  <r>
    <x v="0"/>
    <x v="0"/>
    <x v="11"/>
    <x v="11"/>
    <x v="50"/>
    <n v="1602.2154894906266"/>
  </r>
  <r>
    <x v="0"/>
    <x v="0"/>
    <x v="11"/>
    <x v="11"/>
    <x v="51"/>
    <n v="1585.7199154515818"/>
  </r>
  <r>
    <x v="0"/>
    <x v="0"/>
    <x v="11"/>
    <x v="11"/>
    <x v="52"/>
    <n v="1580.682451253482"/>
  </r>
  <r>
    <x v="0"/>
    <x v="0"/>
    <x v="11"/>
    <x v="11"/>
    <x v="53"/>
    <n v="1578.9333333333334"/>
  </r>
  <r>
    <x v="0"/>
    <x v="0"/>
    <x v="11"/>
    <x v="11"/>
    <x v="54"/>
    <n v="1577.8783526503892"/>
  </r>
  <r>
    <x v="0"/>
    <x v="0"/>
    <x v="11"/>
    <x v="11"/>
    <x v="55"/>
    <n v="1549.8423738178037"/>
  </r>
  <r>
    <x v="0"/>
    <x v="0"/>
    <x v="11"/>
    <x v="11"/>
    <x v="56"/>
    <n v="1552.2755728058094"/>
  </r>
  <r>
    <x v="0"/>
    <x v="0"/>
    <x v="11"/>
    <x v="11"/>
    <x v="57"/>
    <n v="1566.2959076600209"/>
  </r>
  <r>
    <x v="0"/>
    <x v="0"/>
    <x v="11"/>
    <x v="11"/>
    <x v="58"/>
    <n v="1566.969037944257"/>
  </r>
  <r>
    <x v="0"/>
    <x v="0"/>
    <x v="11"/>
    <x v="11"/>
    <x v="59"/>
    <n v="1516.4703217036702"/>
  </r>
  <r>
    <x v="0"/>
    <x v="0"/>
    <x v="11"/>
    <x v="11"/>
    <x v="60"/>
    <n v="1516.4979419290244"/>
  </r>
  <r>
    <x v="0"/>
    <x v="0"/>
    <x v="11"/>
    <x v="11"/>
    <x v="61"/>
    <n v="1515.0691592824724"/>
  </r>
  <r>
    <x v="0"/>
    <x v="0"/>
    <x v="11"/>
    <x v="11"/>
    <x v="62"/>
    <n v="1508.0867225826871"/>
  </r>
  <r>
    <x v="0"/>
    <x v="0"/>
    <x v="11"/>
    <x v="11"/>
    <x v="63"/>
    <n v="1502.6808609837594"/>
  </r>
  <r>
    <x v="0"/>
    <x v="0"/>
    <x v="11"/>
    <x v="11"/>
    <x v="64"/>
    <n v="1506.1573430988763"/>
  </r>
  <r>
    <x v="0"/>
    <x v="0"/>
    <x v="11"/>
    <x v="11"/>
    <x v="65"/>
    <n v="1513.6757608588593"/>
  </r>
  <r>
    <x v="0"/>
    <x v="0"/>
    <x v="11"/>
    <x v="11"/>
    <x v="66"/>
    <n v="1512.3855732689597"/>
  </r>
  <r>
    <x v="0"/>
    <x v="0"/>
    <x v="11"/>
    <x v="11"/>
    <x v="67"/>
    <n v="1505.6897229091078"/>
  </r>
  <r>
    <x v="0"/>
    <x v="0"/>
    <x v="11"/>
    <x v="11"/>
    <x v="68"/>
    <n v="1505.7132670796382"/>
  </r>
  <r>
    <x v="0"/>
    <x v="0"/>
    <x v="11"/>
    <x v="11"/>
    <x v="69"/>
    <n v="1505.5585420922482"/>
  </r>
  <r>
    <x v="0"/>
    <x v="0"/>
    <x v="12"/>
    <x v="12"/>
    <x v="0"/>
    <n v="1997.1255515965117"/>
  </r>
  <r>
    <x v="0"/>
    <x v="0"/>
    <x v="12"/>
    <x v="12"/>
    <x v="1"/>
    <n v="1982.4490169043308"/>
  </r>
  <r>
    <x v="0"/>
    <x v="0"/>
    <x v="12"/>
    <x v="12"/>
    <x v="2"/>
    <n v="1967.8803375597511"/>
  </r>
  <r>
    <x v="0"/>
    <x v="0"/>
    <x v="12"/>
    <x v="12"/>
    <x v="3"/>
    <n v="1953.4187209522381"/>
  </r>
  <r>
    <x v="0"/>
    <x v="0"/>
    <x v="12"/>
    <x v="12"/>
    <x v="4"/>
    <n v="1939.0633802960172"/>
  </r>
  <r>
    <x v="0"/>
    <x v="0"/>
    <x v="12"/>
    <x v="12"/>
    <x v="5"/>
    <n v="1924.8135345872674"/>
  </r>
  <r>
    <x v="0"/>
    <x v="0"/>
    <x v="12"/>
    <x v="12"/>
    <x v="6"/>
    <n v="1910.6684085616318"/>
  </r>
  <r>
    <x v="0"/>
    <x v="0"/>
    <x v="12"/>
    <x v="12"/>
    <x v="7"/>
    <n v="1896.6272326520391"/>
  </r>
  <r>
    <x v="0"/>
    <x v="0"/>
    <x v="12"/>
    <x v="12"/>
    <x v="8"/>
    <n v="1882.6892429468346"/>
  </r>
  <r>
    <x v="0"/>
    <x v="0"/>
    <x v="12"/>
    <x v="12"/>
    <x v="9"/>
    <n v="1868.8536811482204"/>
  </r>
  <r>
    <x v="0"/>
    <x v="0"/>
    <x v="12"/>
    <x v="12"/>
    <x v="10"/>
    <n v="1855.1197945309991"/>
  </r>
  <r>
    <x v="0"/>
    <x v="0"/>
    <x v="12"/>
    <x v="12"/>
    <x v="11"/>
    <n v="1853.4474723027574"/>
  </r>
  <r>
    <x v="0"/>
    <x v="0"/>
    <x v="12"/>
    <x v="12"/>
    <x v="12"/>
    <n v="1851.7766576114645"/>
  </r>
  <r>
    <x v="0"/>
    <x v="0"/>
    <x v="12"/>
    <x v="12"/>
    <x v="13"/>
    <n v="1850.1073490981316"/>
  </r>
  <r>
    <x v="0"/>
    <x v="0"/>
    <x v="12"/>
    <x v="12"/>
    <x v="14"/>
    <n v="1848.4395454049948"/>
  </r>
  <r>
    <x v="0"/>
    <x v="0"/>
    <x v="12"/>
    <x v="12"/>
    <x v="15"/>
    <n v="1846.7732451755137"/>
  </r>
  <r>
    <x v="0"/>
    <x v="0"/>
    <x v="12"/>
    <x v="12"/>
    <x v="16"/>
    <n v="1845.1084470543713"/>
  </r>
  <r>
    <x v="0"/>
    <x v="0"/>
    <x v="12"/>
    <x v="12"/>
    <x v="17"/>
    <n v="1843.4451496874722"/>
  </r>
  <r>
    <x v="0"/>
    <x v="0"/>
    <x v="12"/>
    <x v="12"/>
    <x v="18"/>
    <n v="1841.7833517219417"/>
  </r>
  <r>
    <x v="0"/>
    <x v="0"/>
    <x v="12"/>
    <x v="12"/>
    <x v="19"/>
    <n v="1878"/>
  </r>
  <r>
    <x v="0"/>
    <x v="0"/>
    <x v="12"/>
    <x v="12"/>
    <x v="20"/>
    <n v="1838.464248589584"/>
  </r>
  <r>
    <x v="0"/>
    <x v="0"/>
    <x v="12"/>
    <x v="12"/>
    <x v="21"/>
    <n v="1804.9252440545777"/>
  </r>
  <r>
    <x v="0"/>
    <x v="0"/>
    <x v="12"/>
    <x v="12"/>
    <x v="22"/>
    <n v="1803.1752438179499"/>
  </r>
  <r>
    <x v="0"/>
    <x v="0"/>
    <x v="12"/>
    <x v="12"/>
    <x v="23"/>
    <n v="1776.7282402418948"/>
  </r>
  <r>
    <x v="0"/>
    <x v="0"/>
    <x v="12"/>
    <x v="12"/>
    <x v="24"/>
    <n v="1723.1632329990546"/>
  </r>
  <r>
    <x v="0"/>
    <x v="0"/>
    <x v="12"/>
    <x v="12"/>
    <x v="25"/>
    <n v="1669.9842258084075"/>
  </r>
  <r>
    <x v="0"/>
    <x v="0"/>
    <x v="12"/>
    <x v="12"/>
    <x v="26"/>
    <n v="1654.0852236586099"/>
  </r>
  <r>
    <x v="0"/>
    <x v="0"/>
    <x v="12"/>
    <x v="12"/>
    <x v="27"/>
    <n v="1633.8272209194063"/>
  </r>
  <r>
    <x v="0"/>
    <x v="0"/>
    <x v="12"/>
    <x v="12"/>
    <x v="28"/>
    <n v="1605.2372170535834"/>
  </r>
  <r>
    <x v="0"/>
    <x v="0"/>
    <x v="12"/>
    <x v="12"/>
    <x v="29"/>
    <n v="1583.7712141510383"/>
  </r>
  <r>
    <x v="0"/>
    <x v="0"/>
    <x v="12"/>
    <x v="12"/>
    <x v="30"/>
    <n v="1580.8382137544502"/>
  </r>
  <r>
    <x v="0"/>
    <x v="0"/>
    <x v="12"/>
    <x v="12"/>
    <x v="31"/>
    <n v="1580.313213683462"/>
  </r>
  <r>
    <x v="0"/>
    <x v="0"/>
    <x v="12"/>
    <x v="12"/>
    <x v="32"/>
    <n v="1565.7872117193158"/>
  </r>
  <r>
    <x v="0"/>
    <x v="0"/>
    <x v="12"/>
    <x v="12"/>
    <x v="33"/>
    <n v="1550.8422096985141"/>
  </r>
  <r>
    <x v="0"/>
    <x v="0"/>
    <x v="12"/>
    <x v="12"/>
    <x v="34"/>
    <n v="1542.7102085989384"/>
  </r>
  <r>
    <x v="0"/>
    <x v="0"/>
    <x v="12"/>
    <x v="12"/>
    <x v="35"/>
    <n v="1526.2342063711208"/>
  </r>
  <r>
    <x v="0"/>
    <x v="0"/>
    <x v="12"/>
    <x v="12"/>
    <x v="36"/>
    <n v="1511.2732043481556"/>
  </r>
  <r>
    <x v="0"/>
    <x v="0"/>
    <x v="12"/>
    <x v="12"/>
    <x v="37"/>
    <n v="1489.9782014687328"/>
  </r>
  <r>
    <x v="0"/>
    <x v="0"/>
    <x v="12"/>
    <x v="12"/>
    <x v="38"/>
    <n v="1486.7662010344193"/>
  </r>
  <r>
    <x v="0"/>
    <x v="0"/>
    <x v="12"/>
    <x v="12"/>
    <x v="39"/>
    <n v="1482.0112003914676"/>
  </r>
  <r>
    <x v="0"/>
    <x v="0"/>
    <x v="12"/>
    <x v="12"/>
    <x v="40"/>
    <n v="1476.1851996036996"/>
  </r>
  <r>
    <x v="0"/>
    <x v="0"/>
    <x v="12"/>
    <x v="12"/>
    <x v="41"/>
    <n v="1467.0711983713418"/>
  </r>
  <r>
    <x v="0"/>
    <x v="0"/>
    <x v="12"/>
    <x v="12"/>
    <x v="42"/>
    <n v="1473.4851992386166"/>
  </r>
  <r>
    <x v="0"/>
    <x v="0"/>
    <x v="12"/>
    <x v="12"/>
    <x v="43"/>
    <n v="1463.1521978414307"/>
  </r>
  <r>
    <x v="0"/>
    <x v="0"/>
    <x v="12"/>
    <x v="12"/>
    <x v="44"/>
    <n v="1470.7961988750212"/>
  </r>
  <r>
    <x v="0"/>
    <x v="0"/>
    <x v="12"/>
    <x v="12"/>
    <x v="45"/>
    <n v="1481.5582003302147"/>
  </r>
  <r>
    <x v="0"/>
    <x v="0"/>
    <x v="12"/>
    <x v="12"/>
    <x v="46"/>
    <n v="1496.4504043126685"/>
  </r>
  <r>
    <x v="0"/>
    <x v="0"/>
    <x v="12"/>
    <x v="12"/>
    <x v="47"/>
    <n v="1481.9673117154812"/>
  </r>
  <r>
    <x v="0"/>
    <x v="0"/>
    <x v="12"/>
    <x v="12"/>
    <x v="48"/>
    <n v="1478.7218390804599"/>
  </r>
  <r>
    <x v="0"/>
    <x v="0"/>
    <x v="12"/>
    <x v="12"/>
    <x v="49"/>
    <n v="1477.174053382992"/>
  </r>
  <r>
    <x v="0"/>
    <x v="0"/>
    <x v="12"/>
    <x v="12"/>
    <x v="50"/>
    <n v="1464.0614409362429"/>
  </r>
  <r>
    <x v="0"/>
    <x v="0"/>
    <x v="12"/>
    <x v="12"/>
    <x v="51"/>
    <n v="1454.0768495279071"/>
  </r>
  <r>
    <x v="0"/>
    <x v="0"/>
    <x v="12"/>
    <x v="12"/>
    <x v="52"/>
    <n v="1436.376646493414"/>
  </r>
  <r>
    <x v="0"/>
    <x v="0"/>
    <x v="12"/>
    <x v="12"/>
    <x v="53"/>
    <n v="1427.8278042959428"/>
  </r>
  <r>
    <x v="0"/>
    <x v="0"/>
    <x v="12"/>
    <x v="12"/>
    <x v="54"/>
    <n v="1447.8952323476162"/>
  </r>
  <r>
    <x v="0"/>
    <x v="0"/>
    <x v="12"/>
    <x v="12"/>
    <x v="55"/>
    <n v="1433.6118705035972"/>
  </r>
  <r>
    <x v="0"/>
    <x v="0"/>
    <x v="12"/>
    <x v="12"/>
    <x v="56"/>
    <n v="1430.4471306184721"/>
  </r>
  <r>
    <x v="0"/>
    <x v="0"/>
    <x v="12"/>
    <x v="12"/>
    <x v="57"/>
    <n v="1429.1720246238031"/>
  </r>
  <r>
    <x v="0"/>
    <x v="0"/>
    <x v="12"/>
    <x v="12"/>
    <x v="58"/>
    <n v="1428.5662366797533"/>
  </r>
  <r>
    <x v="0"/>
    <x v="0"/>
    <x v="12"/>
    <x v="12"/>
    <x v="59"/>
    <n v="1420.0470641475281"/>
  </r>
  <r>
    <x v="0"/>
    <x v="0"/>
    <x v="12"/>
    <x v="12"/>
    <x v="60"/>
    <n v="1419.6334434445837"/>
  </r>
  <r>
    <x v="0"/>
    <x v="0"/>
    <x v="12"/>
    <x v="12"/>
    <x v="61"/>
    <n v="1420.1802371541503"/>
  </r>
  <r>
    <x v="0"/>
    <x v="0"/>
    <x v="12"/>
    <x v="12"/>
    <x v="62"/>
    <n v="1410.5097883897249"/>
  </r>
  <r>
    <x v="0"/>
    <x v="0"/>
    <x v="12"/>
    <x v="12"/>
    <x v="63"/>
    <n v="1414.6989579754952"/>
  </r>
  <r>
    <x v="0"/>
    <x v="0"/>
    <x v="12"/>
    <x v="12"/>
    <x v="64"/>
    <n v="1425.5953008595989"/>
  </r>
  <r>
    <x v="0"/>
    <x v="0"/>
    <x v="12"/>
    <x v="12"/>
    <x v="65"/>
    <n v="1425.8135785649411"/>
  </r>
  <r>
    <x v="0"/>
    <x v="0"/>
    <x v="12"/>
    <x v="12"/>
    <x v="66"/>
    <n v="1437.309404003131"/>
  </r>
  <r>
    <x v="0"/>
    <x v="0"/>
    <x v="12"/>
    <x v="12"/>
    <x v="67"/>
    <n v="1436.7656437697935"/>
  </r>
  <r>
    <x v="0"/>
    <x v="0"/>
    <x v="12"/>
    <x v="12"/>
    <x v="68"/>
    <n v="1436.4033631332481"/>
  </r>
  <r>
    <x v="0"/>
    <x v="0"/>
    <x v="12"/>
    <x v="12"/>
    <x v="69"/>
    <n v="1439.7315162907269"/>
  </r>
  <r>
    <x v="0"/>
    <x v="0"/>
    <x v="13"/>
    <x v="13"/>
    <x v="0"/>
    <n v="2129.1874661492002"/>
  </r>
  <r>
    <x v="0"/>
    <x v="0"/>
    <x v="13"/>
    <x v="13"/>
    <x v="1"/>
    <n v="2118.4055335809689"/>
  </r>
  <r>
    <x v="0"/>
    <x v="0"/>
    <x v="13"/>
    <x v="13"/>
    <x v="2"/>
    <n v="2107.67819933804"/>
  </r>
  <r>
    <x v="0"/>
    <x v="0"/>
    <x v="13"/>
    <x v="13"/>
    <x v="3"/>
    <n v="2097.0051869414879"/>
  </r>
  <r>
    <x v="0"/>
    <x v="0"/>
    <x v="13"/>
    <x v="13"/>
    <x v="4"/>
    <n v="2086.3862213124416"/>
  </r>
  <r>
    <x v="0"/>
    <x v="0"/>
    <x v="13"/>
    <x v="13"/>
    <x v="5"/>
    <n v="2075.8210287649945"/>
  </r>
  <r>
    <x v="0"/>
    <x v="0"/>
    <x v="13"/>
    <x v="13"/>
    <x v="6"/>
    <n v="2065.3093369991498"/>
  </r>
  <r>
    <x v="0"/>
    <x v="0"/>
    <x v="13"/>
    <x v="13"/>
    <x v="7"/>
    <n v="2054.8508750938031"/>
  </r>
  <r>
    <x v="0"/>
    <x v="0"/>
    <x v="13"/>
    <x v="13"/>
    <x v="8"/>
    <n v="2044.4453734997601"/>
  </r>
  <r>
    <x v="0"/>
    <x v="0"/>
    <x v="13"/>
    <x v="13"/>
    <x v="9"/>
    <n v="2034.0925640327887"/>
  </r>
  <r>
    <x v="0"/>
    <x v="0"/>
    <x v="13"/>
    <x v="13"/>
    <x v="10"/>
    <n v="2023.7921798667078"/>
  </r>
  <r>
    <x v="0"/>
    <x v="0"/>
    <x v="13"/>
    <x v="13"/>
    <x v="11"/>
    <n v="2009.408821807579"/>
  </r>
  <r>
    <x v="0"/>
    <x v="0"/>
    <x v="13"/>
    <x v="13"/>
    <x v="12"/>
    <n v="1995.1276881720426"/>
  </r>
  <r>
    <x v="0"/>
    <x v="0"/>
    <x v="13"/>
    <x v="13"/>
    <x v="13"/>
    <n v="1986.1271121351763"/>
  </r>
  <r>
    <x v="0"/>
    <x v="0"/>
    <x v="13"/>
    <x v="13"/>
    <x v="14"/>
    <n v="1996.1277521761388"/>
  </r>
  <r>
    <x v="0"/>
    <x v="0"/>
    <x v="13"/>
    <x v="13"/>
    <x v="15"/>
    <n v="1951.1248719918069"/>
  </r>
  <r>
    <x v="0"/>
    <x v="0"/>
    <x v="13"/>
    <x v="13"/>
    <x v="16"/>
    <n v="1952.1249359959033"/>
  </r>
  <r>
    <x v="0"/>
    <x v="0"/>
    <x v="13"/>
    <x v="13"/>
    <x v="17"/>
    <n v="1936.1239119303632"/>
  </r>
  <r>
    <x v="0"/>
    <x v="0"/>
    <x v="13"/>
    <x v="13"/>
    <x v="18"/>
    <n v="1897.121415770609"/>
  </r>
  <r>
    <x v="0"/>
    <x v="0"/>
    <x v="13"/>
    <x v="13"/>
    <x v="19"/>
    <n v="1849.1183435739886"/>
  </r>
  <r>
    <x v="0"/>
    <x v="0"/>
    <x v="13"/>
    <x v="13"/>
    <x v="20"/>
    <n v="1835.1174475166411"/>
  </r>
  <r>
    <x v="0"/>
    <x v="0"/>
    <x v="13"/>
    <x v="13"/>
    <x v="21"/>
    <n v="1814.1161034306197"/>
  </r>
  <r>
    <x v="0"/>
    <x v="0"/>
    <x v="13"/>
    <x v="13"/>
    <x v="22"/>
    <n v="1781.1139912954429"/>
  </r>
  <r>
    <x v="0"/>
    <x v="0"/>
    <x v="13"/>
    <x v="13"/>
    <x v="23"/>
    <n v="1767.1130952380952"/>
  </r>
  <r>
    <x v="0"/>
    <x v="0"/>
    <x v="13"/>
    <x v="13"/>
    <x v="24"/>
    <n v="1745.1116871479776"/>
  </r>
  <r>
    <x v="0"/>
    <x v="0"/>
    <x v="13"/>
    <x v="13"/>
    <x v="25"/>
    <n v="1728.110599078341"/>
  </r>
  <r>
    <x v="0"/>
    <x v="0"/>
    <x v="13"/>
    <x v="13"/>
    <x v="26"/>
    <n v="1674.4704570791528"/>
  </r>
  <r>
    <x v="0"/>
    <x v="0"/>
    <x v="13"/>
    <x v="13"/>
    <x v="27"/>
    <n v="1638.286334056399"/>
  </r>
  <r>
    <x v="0"/>
    <x v="0"/>
    <x v="13"/>
    <x v="13"/>
    <x v="28"/>
    <n v="1601.8123667377399"/>
  </r>
  <r>
    <x v="0"/>
    <x v="0"/>
    <x v="13"/>
    <x v="13"/>
    <x v="29"/>
    <n v="1579.9158780231335"/>
  </r>
  <r>
    <x v="0"/>
    <x v="0"/>
    <x v="13"/>
    <x v="13"/>
    <x v="30"/>
    <n v="1580.0821355236139"/>
  </r>
  <r>
    <x v="0"/>
    <x v="0"/>
    <x v="13"/>
    <x v="13"/>
    <x v="31"/>
    <n v="1570.1976685250886"/>
  </r>
  <r>
    <x v="0"/>
    <x v="0"/>
    <x v="13"/>
    <x v="13"/>
    <x v="32"/>
    <n v="1558.7639311043567"/>
  </r>
  <r>
    <x v="0"/>
    <x v="0"/>
    <x v="13"/>
    <x v="13"/>
    <x v="33"/>
    <n v="1552.7918781725889"/>
  </r>
  <r>
    <x v="0"/>
    <x v="0"/>
    <x v="13"/>
    <x v="13"/>
    <x v="34"/>
    <n v="1548.3870967741937"/>
  </r>
  <r>
    <x v="0"/>
    <x v="0"/>
    <x v="13"/>
    <x v="13"/>
    <x v="35"/>
    <n v="1542.4227562530652"/>
  </r>
  <r>
    <x v="0"/>
    <x v="0"/>
    <x v="13"/>
    <x v="13"/>
    <x v="36"/>
    <n v="1538.4615384615386"/>
  </r>
  <r>
    <x v="0"/>
    <x v="0"/>
    <x v="13"/>
    <x v="13"/>
    <x v="37"/>
    <n v="1510.9353187529084"/>
  </r>
  <r>
    <x v="0"/>
    <x v="0"/>
    <x v="13"/>
    <x v="13"/>
    <x v="38"/>
    <n v="1513.3364529714554"/>
  </r>
  <r>
    <x v="0"/>
    <x v="0"/>
    <x v="13"/>
    <x v="13"/>
    <x v="39"/>
    <n v="1510.597302504817"/>
  </r>
  <r>
    <x v="0"/>
    <x v="0"/>
    <x v="13"/>
    <x v="13"/>
    <x v="40"/>
    <n v="1502.4295432458698"/>
  </r>
  <r>
    <x v="0"/>
    <x v="0"/>
    <x v="13"/>
    <x v="13"/>
    <x v="41"/>
    <n v="1500.4906771344456"/>
  </r>
  <r>
    <x v="0"/>
    <x v="0"/>
    <x v="13"/>
    <x v="13"/>
    <x v="42"/>
    <n v="1510.3244837758111"/>
  </r>
  <r>
    <x v="0"/>
    <x v="0"/>
    <x v="13"/>
    <x v="13"/>
    <x v="43"/>
    <n v="1506.588579795022"/>
  </r>
  <r>
    <x v="0"/>
    <x v="0"/>
    <x v="13"/>
    <x v="13"/>
    <x v="44"/>
    <n v="1504.5739046701974"/>
  </r>
  <r>
    <x v="0"/>
    <x v="0"/>
    <x v="13"/>
    <x v="13"/>
    <x v="45"/>
    <n v="1487.7358490566037"/>
  </r>
  <r>
    <x v="0"/>
    <x v="0"/>
    <x v="13"/>
    <x v="13"/>
    <x v="46"/>
    <n v="1482.200647249191"/>
  </r>
  <r>
    <x v="0"/>
    <x v="0"/>
    <x v="13"/>
    <x v="13"/>
    <x v="47"/>
    <n v="1477.5381850853548"/>
  </r>
  <r>
    <x v="0"/>
    <x v="0"/>
    <x v="13"/>
    <x v="13"/>
    <x v="48"/>
    <n v="1475.711159737418"/>
  </r>
  <r>
    <x v="0"/>
    <x v="0"/>
    <x v="13"/>
    <x v="13"/>
    <x v="49"/>
    <n v="1474.8482220294884"/>
  </r>
  <r>
    <x v="0"/>
    <x v="0"/>
    <x v="13"/>
    <x v="13"/>
    <x v="50"/>
    <n v="1456.4655172413793"/>
  </r>
  <r>
    <x v="0"/>
    <x v="0"/>
    <x v="13"/>
    <x v="13"/>
    <x v="51"/>
    <n v="1423.982869379015"/>
  </r>
  <r>
    <x v="0"/>
    <x v="0"/>
    <x v="13"/>
    <x v="13"/>
    <x v="52"/>
    <n v="1406.8015497201893"/>
  </r>
  <r>
    <x v="0"/>
    <x v="0"/>
    <x v="13"/>
    <x v="13"/>
    <x v="53"/>
    <n v="1389.4230769230769"/>
  </r>
  <r>
    <x v="0"/>
    <x v="0"/>
    <x v="13"/>
    <x v="13"/>
    <x v="54"/>
    <n v="1404.9694856146468"/>
  </r>
  <r>
    <x v="0"/>
    <x v="0"/>
    <x v="13"/>
    <x v="13"/>
    <x v="55"/>
    <n v="1406.3848144952544"/>
  </r>
  <r>
    <x v="0"/>
    <x v="0"/>
    <x v="13"/>
    <x v="13"/>
    <x v="56"/>
    <n v="1399.6655518394648"/>
  </r>
  <r>
    <x v="0"/>
    <x v="0"/>
    <x v="13"/>
    <x v="13"/>
    <x v="57"/>
    <n v="1405.2313883299798"/>
  </r>
  <r>
    <x v="0"/>
    <x v="0"/>
    <x v="13"/>
    <x v="13"/>
    <x v="58"/>
    <n v="1406.7862714508581"/>
  </r>
  <r>
    <x v="0"/>
    <x v="0"/>
    <x v="13"/>
    <x v="13"/>
    <x v="59"/>
    <n v="1387.0841487279843"/>
  </r>
  <r>
    <x v="0"/>
    <x v="0"/>
    <x v="13"/>
    <x v="13"/>
    <x v="60"/>
    <n v="1395.3670985473107"/>
  </r>
  <r>
    <x v="0"/>
    <x v="0"/>
    <x v="13"/>
    <x v="13"/>
    <x v="61"/>
    <n v="1400.15479876161"/>
  </r>
  <r>
    <x v="0"/>
    <x v="0"/>
    <x v="13"/>
    <x v="13"/>
    <x v="62"/>
    <n v="1396.2836556693212"/>
  </r>
  <r>
    <x v="0"/>
    <x v="0"/>
    <x v="13"/>
    <x v="13"/>
    <x v="63"/>
    <n v="1386.721680420105"/>
  </r>
  <r>
    <x v="0"/>
    <x v="0"/>
    <x v="13"/>
    <x v="13"/>
    <x v="64"/>
    <n v="1389.3838158871567"/>
  </r>
  <r>
    <x v="0"/>
    <x v="0"/>
    <x v="13"/>
    <x v="13"/>
    <x v="65"/>
    <n v="1391.9468045807166"/>
  </r>
  <r>
    <x v="0"/>
    <x v="0"/>
    <x v="13"/>
    <x v="13"/>
    <x v="66"/>
    <n v="1394.4751381215469"/>
  </r>
  <r>
    <x v="0"/>
    <x v="0"/>
    <x v="13"/>
    <x v="13"/>
    <x v="67"/>
    <n v="1380.7790316709138"/>
  </r>
  <r>
    <x v="0"/>
    <x v="0"/>
    <x v="13"/>
    <x v="13"/>
    <x v="68"/>
    <n v="1382.5214899713467"/>
  </r>
  <r>
    <x v="0"/>
    <x v="0"/>
    <x v="13"/>
    <x v="13"/>
    <x v="69"/>
    <n v="1384.0732910500353"/>
  </r>
  <r>
    <x v="0"/>
    <x v="0"/>
    <x v="14"/>
    <x v="14"/>
    <x v="0"/>
    <n v="2404.8994108604229"/>
  </r>
  <r>
    <x v="0"/>
    <x v="0"/>
    <x v="14"/>
    <x v="14"/>
    <x v="1"/>
    <n v="2389.6191781986622"/>
  </r>
  <r>
    <x v="0"/>
    <x v="0"/>
    <x v="14"/>
    <x v="14"/>
    <x v="2"/>
    <n v="2374.4360329698079"/>
  </r>
  <r>
    <x v="0"/>
    <x v="0"/>
    <x v="14"/>
    <x v="14"/>
    <x v="3"/>
    <n v="2359.3493583004233"/>
  </r>
  <r>
    <x v="0"/>
    <x v="0"/>
    <x v="14"/>
    <x v="14"/>
    <x v="4"/>
    <n v="2344.3585412365583"/>
  </r>
  <r>
    <x v="0"/>
    <x v="0"/>
    <x v="14"/>
    <x v="14"/>
    <x v="5"/>
    <n v="2329.4629727188449"/>
  </r>
  <r>
    <x v="0"/>
    <x v="0"/>
    <x v="14"/>
    <x v="14"/>
    <x v="6"/>
    <n v="2314.6620475577524"/>
  </r>
  <r>
    <x v="0"/>
    <x v="0"/>
    <x v="14"/>
    <x v="14"/>
    <x v="7"/>
    <n v="2299.9551644089993"/>
  </r>
  <r>
    <x v="0"/>
    <x v="0"/>
    <x v="14"/>
    <x v="14"/>
    <x v="8"/>
    <n v="2285.3417257491205"/>
  </r>
  <r>
    <x v="0"/>
    <x v="0"/>
    <x v="14"/>
    <x v="14"/>
    <x v="9"/>
    <n v="2270.8211378511919"/>
  </r>
  <r>
    <x v="0"/>
    <x v="0"/>
    <x v="14"/>
    <x v="14"/>
    <x v="10"/>
    <n v="2256.3928107607062"/>
  </r>
  <r>
    <x v="0"/>
    <x v="0"/>
    <x v="14"/>
    <x v="14"/>
    <x v="11"/>
    <n v="2243.9657280255847"/>
  </r>
  <r>
    <x v="0"/>
    <x v="0"/>
    <x v="14"/>
    <x v="14"/>
    <x v="12"/>
    <n v="2231.6070874449356"/>
  </r>
  <r>
    <x v="0"/>
    <x v="0"/>
    <x v="14"/>
    <x v="14"/>
    <x v="13"/>
    <n v="2219.3165120736144"/>
  </r>
  <r>
    <x v="0"/>
    <x v="0"/>
    <x v="14"/>
    <x v="14"/>
    <x v="14"/>
    <n v="2207.0936270425004"/>
  </r>
  <r>
    <x v="0"/>
    <x v="0"/>
    <x v="14"/>
    <x v="14"/>
    <x v="15"/>
    <n v="2194.9380595470648"/>
  </r>
  <r>
    <x v="0"/>
    <x v="0"/>
    <x v="14"/>
    <x v="14"/>
    <x v="16"/>
    <n v="2182.8494388360004"/>
  </r>
  <r>
    <x v="0"/>
    <x v="0"/>
    <x v="14"/>
    <x v="14"/>
    <x v="17"/>
    <n v="2170.8273961999116"/>
  </r>
  <r>
    <x v="0"/>
    <x v="0"/>
    <x v="14"/>
    <x v="14"/>
    <x v="18"/>
    <n v="2158.8715649600708"/>
  </r>
  <r>
    <x v="0"/>
    <x v="0"/>
    <x v="14"/>
    <x v="14"/>
    <x v="19"/>
    <n v="2146.9815804572327"/>
  </r>
  <r>
    <x v="0"/>
    <x v="0"/>
    <x v="14"/>
    <x v="14"/>
    <x v="20"/>
    <n v="2102.0689460812719"/>
  </r>
  <r>
    <x v="0"/>
    <x v="0"/>
    <x v="14"/>
    <x v="14"/>
    <x v="21"/>
    <n v="2101.8263461704846"/>
  </r>
  <r>
    <x v="0"/>
    <x v="0"/>
    <x v="14"/>
    <x v="14"/>
    <x v="22"/>
    <n v="2101.4292787017298"/>
  </r>
  <r>
    <x v="0"/>
    <x v="0"/>
    <x v="14"/>
    <x v="14"/>
    <x v="23"/>
    <n v="2100.0728866917684"/>
  </r>
  <r>
    <x v="0"/>
    <x v="0"/>
    <x v="14"/>
    <x v="14"/>
    <x v="24"/>
    <n v="2109.889958462179"/>
  </r>
  <r>
    <x v="0"/>
    <x v="0"/>
    <x v="14"/>
    <x v="14"/>
    <x v="25"/>
    <n v="2110.0254218759787"/>
  </r>
  <r>
    <x v="0"/>
    <x v="0"/>
    <x v="14"/>
    <x v="14"/>
    <x v="26"/>
    <n v="2105.6685409550582"/>
  </r>
  <r>
    <x v="0"/>
    <x v="0"/>
    <x v="14"/>
    <x v="14"/>
    <x v="27"/>
    <n v="2106.6020325305958"/>
  </r>
  <r>
    <x v="0"/>
    <x v="0"/>
    <x v="14"/>
    <x v="14"/>
    <x v="28"/>
    <n v="2091.966986415001"/>
  </r>
  <r>
    <x v="0"/>
    <x v="0"/>
    <x v="14"/>
    <x v="14"/>
    <x v="29"/>
    <n v="2076.958582106729"/>
  </r>
  <r>
    <x v="0"/>
    <x v="0"/>
    <x v="14"/>
    <x v="14"/>
    <x v="30"/>
    <n v="2058.1627344262856"/>
  </r>
  <r>
    <x v="0"/>
    <x v="0"/>
    <x v="14"/>
    <x v="14"/>
    <x v="31"/>
    <n v="2040.8198738472229"/>
  </r>
  <r>
    <x v="0"/>
    <x v="0"/>
    <x v="14"/>
    <x v="14"/>
    <x v="32"/>
    <n v="2020.728746496359"/>
  </r>
  <r>
    <x v="0"/>
    <x v="0"/>
    <x v="14"/>
    <x v="14"/>
    <x v="33"/>
    <n v="2002.7320532083768"/>
  </r>
  <r>
    <x v="0"/>
    <x v="0"/>
    <x v="14"/>
    <x v="14"/>
    <x v="34"/>
    <n v="1985.7291143674372"/>
  </r>
  <r>
    <x v="0"/>
    <x v="0"/>
    <x v="14"/>
    <x v="14"/>
    <x v="35"/>
    <n v="1971.3137835062944"/>
  </r>
  <r>
    <x v="0"/>
    <x v="0"/>
    <x v="14"/>
    <x v="14"/>
    <x v="36"/>
    <n v="1958.9087589839007"/>
  </r>
  <r>
    <x v="0"/>
    <x v="0"/>
    <x v="14"/>
    <x v="14"/>
    <x v="37"/>
    <n v="1974.2623785852293"/>
  </r>
  <r>
    <x v="0"/>
    <x v="0"/>
    <x v="14"/>
    <x v="14"/>
    <x v="38"/>
    <n v="1954.3780939312767"/>
  </r>
  <r>
    <x v="0"/>
    <x v="0"/>
    <x v="14"/>
    <x v="14"/>
    <x v="39"/>
    <n v="1982.8489130006778"/>
  </r>
  <r>
    <x v="0"/>
    <x v="0"/>
    <x v="14"/>
    <x v="14"/>
    <x v="40"/>
    <n v="1972.3800181799447"/>
  </r>
  <r>
    <x v="0"/>
    <x v="0"/>
    <x v="14"/>
    <x v="14"/>
    <x v="41"/>
    <n v="1893.1430679061282"/>
  </r>
  <r>
    <x v="0"/>
    <x v="0"/>
    <x v="14"/>
    <x v="14"/>
    <x v="42"/>
    <n v="1876.2560434823531"/>
  </r>
  <r>
    <x v="0"/>
    <x v="0"/>
    <x v="14"/>
    <x v="14"/>
    <x v="43"/>
    <n v="1863.6619302061167"/>
  </r>
  <r>
    <x v="0"/>
    <x v="0"/>
    <x v="14"/>
    <x v="14"/>
    <x v="44"/>
    <n v="1859.329582825573"/>
  </r>
  <r>
    <x v="0"/>
    <x v="0"/>
    <x v="14"/>
    <x v="14"/>
    <x v="45"/>
    <n v="1897.7178084248553"/>
  </r>
  <r>
    <x v="0"/>
    <x v="0"/>
    <x v="14"/>
    <x v="14"/>
    <x v="46"/>
    <n v="1898.7713008184814"/>
  </r>
  <r>
    <x v="0"/>
    <x v="0"/>
    <x v="14"/>
    <x v="14"/>
    <x v="47"/>
    <n v="1893.7205193046311"/>
  </r>
  <r>
    <x v="0"/>
    <x v="0"/>
    <x v="14"/>
    <x v="14"/>
    <x v="48"/>
    <n v="1909.1866623577384"/>
  </r>
  <r>
    <x v="0"/>
    <x v="0"/>
    <x v="14"/>
    <x v="14"/>
    <x v="49"/>
    <n v="1910.9542612968355"/>
  </r>
  <r>
    <x v="0"/>
    <x v="0"/>
    <x v="14"/>
    <x v="14"/>
    <x v="50"/>
    <n v="1920.5614594613894"/>
  </r>
  <r>
    <x v="0"/>
    <x v="0"/>
    <x v="14"/>
    <x v="14"/>
    <x v="51"/>
    <n v="1903.9317049018632"/>
  </r>
  <r>
    <x v="0"/>
    <x v="0"/>
    <x v="14"/>
    <x v="14"/>
    <x v="52"/>
    <n v="1896.9853959180027"/>
  </r>
  <r>
    <x v="0"/>
    <x v="0"/>
    <x v="14"/>
    <x v="14"/>
    <x v="53"/>
    <n v="1889.9554722471125"/>
  </r>
  <r>
    <x v="0"/>
    <x v="0"/>
    <x v="14"/>
    <x v="14"/>
    <x v="54"/>
    <n v="1896.0876193184286"/>
  </r>
  <r>
    <x v="0"/>
    <x v="0"/>
    <x v="14"/>
    <x v="14"/>
    <x v="55"/>
    <n v="1898.1440043166381"/>
  </r>
  <r>
    <x v="0"/>
    <x v="0"/>
    <x v="14"/>
    <x v="14"/>
    <x v="56"/>
    <n v="1886.3386855198526"/>
  </r>
  <r>
    <x v="0"/>
    <x v="0"/>
    <x v="14"/>
    <x v="14"/>
    <x v="57"/>
    <n v="1903.4842875149657"/>
  </r>
  <r>
    <x v="0"/>
    <x v="0"/>
    <x v="14"/>
    <x v="14"/>
    <x v="58"/>
    <n v="1890.3618608185222"/>
  </r>
  <r>
    <x v="0"/>
    <x v="0"/>
    <x v="14"/>
    <x v="14"/>
    <x v="59"/>
    <n v="1890.7940400955949"/>
  </r>
  <r>
    <x v="0"/>
    <x v="0"/>
    <x v="14"/>
    <x v="14"/>
    <x v="60"/>
    <n v="1893.6356190198571"/>
  </r>
  <r>
    <x v="0"/>
    <x v="0"/>
    <x v="14"/>
    <x v="14"/>
    <x v="61"/>
    <n v="1870.6033206817217"/>
  </r>
  <r>
    <x v="0"/>
    <x v="0"/>
    <x v="14"/>
    <x v="14"/>
    <x v="62"/>
    <n v="1853.0901788735009"/>
  </r>
  <r>
    <x v="0"/>
    <x v="0"/>
    <x v="14"/>
    <x v="14"/>
    <x v="63"/>
    <n v="1863.2164613936097"/>
  </r>
  <r>
    <x v="0"/>
    <x v="0"/>
    <x v="14"/>
    <x v="14"/>
    <x v="64"/>
    <n v="1870.8341919658587"/>
  </r>
  <r>
    <x v="0"/>
    <x v="0"/>
    <x v="14"/>
    <x v="14"/>
    <x v="65"/>
    <n v="1878.6016495404103"/>
  </r>
  <r>
    <x v="0"/>
    <x v="0"/>
    <x v="14"/>
    <x v="14"/>
    <x v="66"/>
    <n v="1884.8296507851851"/>
  </r>
  <r>
    <x v="0"/>
    <x v="0"/>
    <x v="14"/>
    <x v="14"/>
    <x v="67"/>
    <n v="1873.6190813309456"/>
  </r>
  <r>
    <x v="0"/>
    <x v="0"/>
    <x v="14"/>
    <x v="14"/>
    <x v="68"/>
    <n v="1867.8520122251477"/>
  </r>
  <r>
    <x v="0"/>
    <x v="0"/>
    <x v="14"/>
    <x v="14"/>
    <x v="69"/>
    <n v="1864.5883604892301"/>
  </r>
  <r>
    <x v="0"/>
    <x v="0"/>
    <x v="15"/>
    <x v="15"/>
    <x v="0"/>
    <n v="2209.2571486955389"/>
  </r>
  <r>
    <x v="0"/>
    <x v="0"/>
    <x v="15"/>
    <x v="15"/>
    <x v="1"/>
    <n v="2205.0786032495457"/>
  </r>
  <r>
    <x v="0"/>
    <x v="0"/>
    <x v="15"/>
    <x v="15"/>
    <x v="2"/>
    <n v="2201.0160316670763"/>
  </r>
  <r>
    <x v="0"/>
    <x v="0"/>
    <x v="15"/>
    <x v="15"/>
    <x v="3"/>
    <n v="2197.0557747285584"/>
  </r>
  <r>
    <x v="0"/>
    <x v="0"/>
    <x v="15"/>
    <x v="15"/>
    <x v="4"/>
    <n v="2214.1141206567286"/>
  </r>
  <r>
    <x v="0"/>
    <x v="0"/>
    <x v="15"/>
    <x v="15"/>
    <x v="5"/>
    <n v="2196.0244633386669"/>
  </r>
  <r>
    <x v="0"/>
    <x v="0"/>
    <x v="15"/>
    <x v="15"/>
    <x v="6"/>
    <n v="2179.8887054779461"/>
  </r>
  <r>
    <x v="0"/>
    <x v="0"/>
    <x v="15"/>
    <x v="15"/>
    <x v="7"/>
    <n v="2164.8122727983127"/>
  </r>
  <r>
    <x v="0"/>
    <x v="0"/>
    <x v="15"/>
    <x v="15"/>
    <x v="8"/>
    <n v="2150.1800508684892"/>
  </r>
  <r>
    <x v="0"/>
    <x v="0"/>
    <x v="15"/>
    <x v="15"/>
    <x v="9"/>
    <n v="2139.6283317737511"/>
  </r>
  <r>
    <x v="0"/>
    <x v="0"/>
    <x v="15"/>
    <x v="15"/>
    <x v="10"/>
    <n v="2130.3740283524685"/>
  </r>
  <r>
    <x v="0"/>
    <x v="0"/>
    <x v="15"/>
    <x v="15"/>
    <x v="11"/>
    <n v="2112.1173680536886"/>
  </r>
  <r>
    <x v="0"/>
    <x v="0"/>
    <x v="15"/>
    <x v="15"/>
    <x v="12"/>
    <n v="2094.9130941626318"/>
  </r>
  <r>
    <x v="0"/>
    <x v="0"/>
    <x v="15"/>
    <x v="15"/>
    <x v="13"/>
    <n v="2077.9846098021853"/>
  </r>
  <r>
    <x v="0"/>
    <x v="0"/>
    <x v="15"/>
    <x v="15"/>
    <x v="14"/>
    <n v="2032.2558304398954"/>
  </r>
  <r>
    <x v="0"/>
    <x v="0"/>
    <x v="15"/>
    <x v="15"/>
    <x v="15"/>
    <n v="2024.5305290937238"/>
  </r>
  <r>
    <x v="0"/>
    <x v="0"/>
    <x v="15"/>
    <x v="15"/>
    <x v="16"/>
    <n v="2025.9194291670867"/>
  </r>
  <r>
    <x v="0"/>
    <x v="0"/>
    <x v="15"/>
    <x v="15"/>
    <x v="17"/>
    <n v="2034.7692098572504"/>
  </r>
  <r>
    <x v="0"/>
    <x v="0"/>
    <x v="15"/>
    <x v="15"/>
    <x v="18"/>
    <n v="1997.0129985479712"/>
  </r>
  <r>
    <x v="0"/>
    <x v="0"/>
    <x v="15"/>
    <x v="15"/>
    <x v="19"/>
    <n v="1988.7646358668735"/>
  </r>
  <r>
    <x v="0"/>
    <x v="0"/>
    <x v="15"/>
    <x v="15"/>
    <x v="20"/>
    <n v="1996.7204568679551"/>
  </r>
  <r>
    <x v="0"/>
    <x v="0"/>
    <x v="15"/>
    <x v="15"/>
    <x v="21"/>
    <n v="1996.8364568944969"/>
  </r>
  <r>
    <x v="0"/>
    <x v="0"/>
    <x v="15"/>
    <x v="15"/>
    <x v="22"/>
    <n v="1992.6924559463116"/>
  </r>
  <r>
    <x v="0"/>
    <x v="0"/>
    <x v="15"/>
    <x v="15"/>
    <x v="23"/>
    <n v="1980.8544532376679"/>
  </r>
  <r>
    <x v="0"/>
    <x v="0"/>
    <x v="15"/>
    <x v="15"/>
    <x v="24"/>
    <n v="1987.0274546501073"/>
  </r>
  <r>
    <x v="0"/>
    <x v="0"/>
    <x v="15"/>
    <x v="15"/>
    <x v="25"/>
    <n v="1996.8554568988445"/>
  </r>
  <r>
    <x v="0"/>
    <x v="0"/>
    <x v="15"/>
    <x v="15"/>
    <x v="26"/>
    <n v="2006.9664592123345"/>
  </r>
  <r>
    <x v="0"/>
    <x v="0"/>
    <x v="15"/>
    <x v="15"/>
    <x v="27"/>
    <n v="2000.7764577960054"/>
  </r>
  <r>
    <x v="0"/>
    <x v="0"/>
    <x v="15"/>
    <x v="15"/>
    <x v="28"/>
    <n v="1973.5524515669031"/>
  </r>
  <r>
    <x v="0"/>
    <x v="0"/>
    <x v="15"/>
    <x v="15"/>
    <x v="29"/>
    <n v="1929.8564415688552"/>
  </r>
  <r>
    <x v="0"/>
    <x v="0"/>
    <x v="15"/>
    <x v="15"/>
    <x v="30"/>
    <n v="1918.122438884008"/>
  </r>
  <r>
    <x v="0"/>
    <x v="0"/>
    <x v="15"/>
    <x v="15"/>
    <x v="31"/>
    <n v="1884.0204310811559"/>
  </r>
  <r>
    <x v="0"/>
    <x v="0"/>
    <x v="15"/>
    <x v="15"/>
    <x v="32"/>
    <n v="1862.9254262544255"/>
  </r>
  <r>
    <x v="0"/>
    <x v="0"/>
    <x v="15"/>
    <x v="15"/>
    <x v="33"/>
    <n v="1830.7574188940905"/>
  </r>
  <r>
    <x v="0"/>
    <x v="0"/>
    <x v="15"/>
    <x v="15"/>
    <x v="34"/>
    <n v="1786.692408811612"/>
  </r>
  <r>
    <x v="0"/>
    <x v="0"/>
    <x v="15"/>
    <x v="15"/>
    <x v="35"/>
    <n v="1776.7004065253504"/>
  </r>
  <r>
    <x v="0"/>
    <x v="0"/>
    <x v="15"/>
    <x v="15"/>
    <x v="36"/>
    <n v="1768.6674046873261"/>
  </r>
  <r>
    <x v="0"/>
    <x v="0"/>
    <x v="15"/>
    <x v="15"/>
    <x v="37"/>
    <n v="1760.6494028527336"/>
  </r>
  <r>
    <x v="0"/>
    <x v="0"/>
    <x v="15"/>
    <x v="15"/>
    <x v="38"/>
    <n v="1756.5784019212515"/>
  </r>
  <r>
    <x v="0"/>
    <x v="0"/>
    <x v="15"/>
    <x v="15"/>
    <x v="39"/>
    <n v="1744.5603991714222"/>
  </r>
  <r>
    <x v="0"/>
    <x v="0"/>
    <x v="15"/>
    <x v="15"/>
    <x v="40"/>
    <n v="1746.5283996217188"/>
  </r>
  <r>
    <x v="0"/>
    <x v="0"/>
    <x v="15"/>
    <x v="15"/>
    <x v="41"/>
    <n v="1755.5294016812306"/>
  </r>
  <r>
    <x v="0"/>
    <x v="0"/>
    <x v="15"/>
    <x v="15"/>
    <x v="42"/>
    <n v="1747.5653998589942"/>
  </r>
  <r>
    <x v="0"/>
    <x v="0"/>
    <x v="15"/>
    <x v="15"/>
    <x v="43"/>
    <n v="1739.5523980255455"/>
  </r>
  <r>
    <x v="0"/>
    <x v="0"/>
    <x v="15"/>
    <x v="15"/>
    <x v="44"/>
    <n v="1738.5073977864402"/>
  </r>
  <r>
    <x v="0"/>
    <x v="0"/>
    <x v="15"/>
    <x v="15"/>
    <x v="45"/>
    <n v="1738.7963978525661"/>
  </r>
  <r>
    <x v="0"/>
    <x v="0"/>
    <x v="15"/>
    <x v="15"/>
    <x v="46"/>
    <n v="1740.339289270777"/>
  </r>
  <r>
    <x v="0"/>
    <x v="0"/>
    <x v="15"/>
    <x v="15"/>
    <x v="47"/>
    <n v="1742.6367719153895"/>
  </r>
  <r>
    <x v="0"/>
    <x v="0"/>
    <x v="15"/>
    <x v="15"/>
    <x v="48"/>
    <n v="1751.1058706062418"/>
  </r>
  <r>
    <x v="0"/>
    <x v="0"/>
    <x v="15"/>
    <x v="15"/>
    <x v="49"/>
    <n v="1756.2737336801497"/>
  </r>
  <r>
    <x v="0"/>
    <x v="0"/>
    <x v="15"/>
    <x v="15"/>
    <x v="50"/>
    <n v="1752.8207583874539"/>
  </r>
  <r>
    <x v="0"/>
    <x v="0"/>
    <x v="15"/>
    <x v="15"/>
    <x v="51"/>
    <n v="1762.0697833549825"/>
  </r>
  <r>
    <x v="0"/>
    <x v="0"/>
    <x v="15"/>
    <x v="15"/>
    <x v="52"/>
    <n v="1763.6474183052765"/>
  </r>
  <r>
    <x v="0"/>
    <x v="0"/>
    <x v="15"/>
    <x v="15"/>
    <x v="53"/>
    <n v="1754.6331701272568"/>
  </r>
  <r>
    <x v="0"/>
    <x v="0"/>
    <x v="15"/>
    <x v="15"/>
    <x v="54"/>
    <n v="1739.901200090972"/>
  </r>
  <r>
    <x v="0"/>
    <x v="0"/>
    <x v="15"/>
    <x v="15"/>
    <x v="55"/>
    <n v="1723.7191693225877"/>
  </r>
  <r>
    <x v="0"/>
    <x v="0"/>
    <x v="15"/>
    <x v="15"/>
    <x v="56"/>
    <n v="1713.7406336685794"/>
  </r>
  <r>
    <x v="0"/>
    <x v="0"/>
    <x v="15"/>
    <x v="15"/>
    <x v="57"/>
    <n v="1701.3077976668399"/>
  </r>
  <r>
    <x v="0"/>
    <x v="0"/>
    <x v="15"/>
    <x v="15"/>
    <x v="58"/>
    <n v="1710.1262024617738"/>
  </r>
  <r>
    <x v="0"/>
    <x v="0"/>
    <x v="15"/>
    <x v="15"/>
    <x v="59"/>
    <n v="1715.8045586198211"/>
  </r>
  <r>
    <x v="0"/>
    <x v="0"/>
    <x v="15"/>
    <x v="15"/>
    <x v="60"/>
    <n v="1705.7755345818443"/>
  </r>
  <r>
    <x v="0"/>
    <x v="0"/>
    <x v="15"/>
    <x v="15"/>
    <x v="61"/>
    <n v="1710.6916594777706"/>
  </r>
  <r>
    <x v="0"/>
    <x v="0"/>
    <x v="15"/>
    <x v="15"/>
    <x v="62"/>
    <n v="1696.7266181136667"/>
  </r>
  <r>
    <x v="0"/>
    <x v="0"/>
    <x v="15"/>
    <x v="15"/>
    <x v="63"/>
    <n v="1689.8244096434269"/>
  </r>
  <r>
    <x v="0"/>
    <x v="0"/>
    <x v="15"/>
    <x v="15"/>
    <x v="64"/>
    <n v="1690.5639965087253"/>
  </r>
  <r>
    <x v="0"/>
    <x v="0"/>
    <x v="15"/>
    <x v="15"/>
    <x v="65"/>
    <n v="1694.2371882233329"/>
  </r>
  <r>
    <x v="0"/>
    <x v="0"/>
    <x v="15"/>
    <x v="15"/>
    <x v="66"/>
    <n v="1701.4500619526193"/>
  </r>
  <r>
    <x v="0"/>
    <x v="0"/>
    <x v="15"/>
    <x v="15"/>
    <x v="67"/>
    <n v="1689.476219704042"/>
  </r>
  <r>
    <x v="0"/>
    <x v="0"/>
    <x v="15"/>
    <x v="15"/>
    <x v="68"/>
    <n v="1695.5010168191475"/>
  </r>
  <r>
    <x v="0"/>
    <x v="0"/>
    <x v="15"/>
    <x v="15"/>
    <x v="69"/>
    <n v="1685.9515055771453"/>
  </r>
  <r>
    <x v="0"/>
    <x v="0"/>
    <x v="16"/>
    <x v="16"/>
    <x v="0"/>
    <n v="2005.2626078538462"/>
  </r>
  <r>
    <x v="0"/>
    <x v="0"/>
    <x v="16"/>
    <x v="16"/>
    <x v="1"/>
    <n v="1995.4649078154723"/>
  </r>
  <r>
    <x v="0"/>
    <x v="0"/>
    <x v="16"/>
    <x v="16"/>
    <x v="2"/>
    <n v="1995.4649078154723"/>
  </r>
  <r>
    <x v="0"/>
    <x v="0"/>
    <x v="16"/>
    <x v="16"/>
    <x v="3"/>
    <n v="1975.8695077387247"/>
  </r>
  <r>
    <x v="0"/>
    <x v="0"/>
    <x v="16"/>
    <x v="16"/>
    <x v="4"/>
    <n v="1986.7558411146956"/>
  </r>
  <r>
    <x v="0"/>
    <x v="0"/>
    <x v="16"/>
    <x v="16"/>
    <x v="5"/>
    <n v="1975.8695077387247"/>
  </r>
  <r>
    <x v="0"/>
    <x v="0"/>
    <x v="16"/>
    <x v="16"/>
    <x v="6"/>
    <n v="1950.8309409739916"/>
  </r>
  <r>
    <x v="0"/>
    <x v="0"/>
    <x v="16"/>
    <x v="16"/>
    <x v="7"/>
    <n v="1950.8309409739916"/>
  </r>
  <r>
    <x v="0"/>
    <x v="0"/>
    <x v="16"/>
    <x v="16"/>
    <x v="8"/>
    <n v="1919.260574183676"/>
  </r>
  <r>
    <x v="0"/>
    <x v="0"/>
    <x v="16"/>
    <x v="16"/>
    <x v="9"/>
    <n v="1893.1333740813459"/>
  </r>
  <r>
    <x v="0"/>
    <x v="0"/>
    <x v="16"/>
    <x v="16"/>
    <x v="10"/>
    <n v="1888.7788407309574"/>
  </r>
  <r>
    <x v="0"/>
    <x v="0"/>
    <x v="16"/>
    <x v="16"/>
    <x v="11"/>
    <n v="1890.9561074061517"/>
  </r>
  <r>
    <x v="0"/>
    <x v="0"/>
    <x v="16"/>
    <x v="16"/>
    <x v="12"/>
    <n v="1878.9811406925837"/>
  </r>
  <r>
    <x v="0"/>
    <x v="0"/>
    <x v="16"/>
    <x v="16"/>
    <x v="13"/>
    <n v="1872.4493406670013"/>
  </r>
  <r>
    <x v="0"/>
    <x v="0"/>
    <x v="16"/>
    <x v="16"/>
    <x v="14"/>
    <n v="1841.9676072142827"/>
  </r>
  <r>
    <x v="0"/>
    <x v="0"/>
    <x v="16"/>
    <x v="16"/>
    <x v="15"/>
    <n v="1831.0812738383117"/>
  </r>
  <r>
    <x v="0"/>
    <x v="0"/>
    <x v="16"/>
    <x v="16"/>
    <x v="16"/>
    <n v="1816.9290404495496"/>
  </r>
  <r>
    <x v="0"/>
    <x v="0"/>
    <x v="16"/>
    <x v="16"/>
    <x v="17"/>
    <n v="1786.447306996831"/>
  </r>
  <r>
    <x v="0"/>
    <x v="0"/>
    <x v="16"/>
    <x v="16"/>
    <x v="18"/>
    <n v="1742.9019734929473"/>
  </r>
  <r>
    <x v="0"/>
    <x v="0"/>
    <x v="16"/>
    <x v="16"/>
    <x v="19"/>
    <n v="1720.0406734034082"/>
  </r>
  <r>
    <x v="0"/>
    <x v="0"/>
    <x v="16"/>
    <x v="16"/>
    <x v="20"/>
    <n v="1703.7111733394518"/>
  </r>
  <r>
    <x v="0"/>
    <x v="0"/>
    <x v="16"/>
    <x v="16"/>
    <x v="21"/>
    <n v="1672.183170131721"/>
  </r>
  <r>
    <x v="0"/>
    <x v="0"/>
    <x v="16"/>
    <x v="16"/>
    <x v="22"/>
    <n v="1633.2871661743529"/>
  </r>
  <r>
    <x v="0"/>
    <x v="0"/>
    <x v="16"/>
    <x v="16"/>
    <x v="23"/>
    <n v="1617.4051645584818"/>
  </r>
  <r>
    <x v="0"/>
    <x v="0"/>
    <x v="16"/>
    <x v="16"/>
    <x v="24"/>
    <n v="1599.0721626932404"/>
  </r>
  <r>
    <x v="0"/>
    <x v="0"/>
    <x v="16"/>
    <x v="16"/>
    <x v="25"/>
    <n v="1575.3861602833726"/>
  </r>
  <r>
    <x v="0"/>
    <x v="0"/>
    <x v="16"/>
    <x v="16"/>
    <x v="26"/>
    <n v="1588.1461615816042"/>
  </r>
  <r>
    <x v="0"/>
    <x v="0"/>
    <x v="16"/>
    <x v="16"/>
    <x v="27"/>
    <n v="1557.8521584994237"/>
  </r>
  <r>
    <x v="0"/>
    <x v="0"/>
    <x v="16"/>
    <x v="16"/>
    <x v="28"/>
    <n v="1520.7781547274301"/>
  </r>
  <r>
    <x v="0"/>
    <x v="0"/>
    <x v="16"/>
    <x v="16"/>
    <x v="29"/>
    <n v="1511.5731537908925"/>
  </r>
  <r>
    <x v="0"/>
    <x v="0"/>
    <x v="16"/>
    <x v="16"/>
    <x v="30"/>
    <n v="1514.6051540993751"/>
  </r>
  <r>
    <x v="0"/>
    <x v="0"/>
    <x v="16"/>
    <x v="16"/>
    <x v="31"/>
    <n v="1506.2221532464694"/>
  </r>
  <r>
    <x v="0"/>
    <x v="0"/>
    <x v="16"/>
    <x v="16"/>
    <x v="32"/>
    <n v="1520.3321546820532"/>
  </r>
  <r>
    <x v="0"/>
    <x v="0"/>
    <x v="16"/>
    <x v="16"/>
    <x v="33"/>
    <n v="1529.6161556266284"/>
  </r>
  <r>
    <x v="0"/>
    <x v="0"/>
    <x v="16"/>
    <x v="16"/>
    <x v="34"/>
    <n v="1531.7901558478161"/>
  </r>
  <r>
    <x v="0"/>
    <x v="0"/>
    <x v="16"/>
    <x v="16"/>
    <x v="35"/>
    <n v="1535.8221562580409"/>
  </r>
  <r>
    <x v="0"/>
    <x v="0"/>
    <x v="16"/>
    <x v="16"/>
    <x v="36"/>
    <n v="1533.843156056693"/>
  </r>
  <r>
    <x v="0"/>
    <x v="0"/>
    <x v="16"/>
    <x v="16"/>
    <x v="37"/>
    <n v="1543.9461570845951"/>
  </r>
  <r>
    <x v="0"/>
    <x v="0"/>
    <x v="16"/>
    <x v="16"/>
    <x v="38"/>
    <n v="1563.488159072843"/>
  </r>
  <r>
    <x v="0"/>
    <x v="0"/>
    <x v="16"/>
    <x v="16"/>
    <x v="39"/>
    <n v="1562.3411589561445"/>
  </r>
  <r>
    <x v="0"/>
    <x v="0"/>
    <x v="16"/>
    <x v="16"/>
    <x v="40"/>
    <n v="1558.6711585827502"/>
  </r>
  <r>
    <x v="0"/>
    <x v="0"/>
    <x v="16"/>
    <x v="16"/>
    <x v="41"/>
    <n v="1545.4251572350718"/>
  </r>
  <r>
    <x v="0"/>
    <x v="0"/>
    <x v="16"/>
    <x v="16"/>
    <x v="42"/>
    <n v="1563.0081590240065"/>
  </r>
  <r>
    <x v="0"/>
    <x v="0"/>
    <x v="16"/>
    <x v="16"/>
    <x v="43"/>
    <n v="1594.68116224649"/>
  </r>
  <r>
    <x v="0"/>
    <x v="0"/>
    <x v="16"/>
    <x v="16"/>
    <x v="44"/>
    <n v="1633.4432604041049"/>
  </r>
  <r>
    <x v="0"/>
    <x v="0"/>
    <x v="16"/>
    <x v="16"/>
    <x v="45"/>
    <n v="1638.9310019132497"/>
  </r>
  <r>
    <x v="0"/>
    <x v="0"/>
    <x v="16"/>
    <x v="16"/>
    <x v="46"/>
    <n v="1651.4807490417247"/>
  </r>
  <r>
    <x v="0"/>
    <x v="0"/>
    <x v="16"/>
    <x v="16"/>
    <x v="47"/>
    <n v="1656.3065736756196"/>
  </r>
  <r>
    <x v="0"/>
    <x v="0"/>
    <x v="16"/>
    <x v="16"/>
    <x v="48"/>
    <n v="1655.1837350130111"/>
  </r>
  <r>
    <x v="0"/>
    <x v="0"/>
    <x v="16"/>
    <x v="16"/>
    <x v="49"/>
    <n v="1664.7767878412501"/>
  </r>
  <r>
    <x v="0"/>
    <x v="0"/>
    <x v="16"/>
    <x v="16"/>
    <x v="50"/>
    <n v="1643.4384300595239"/>
  </r>
  <r>
    <x v="0"/>
    <x v="0"/>
    <x v="16"/>
    <x v="16"/>
    <x v="51"/>
    <n v="1620.152108570908"/>
  </r>
  <r>
    <x v="0"/>
    <x v="0"/>
    <x v="16"/>
    <x v="16"/>
    <x v="52"/>
    <n v="1597.0250153643046"/>
  </r>
  <r>
    <x v="0"/>
    <x v="0"/>
    <x v="16"/>
    <x v="16"/>
    <x v="53"/>
    <n v="1583.2997573371183"/>
  </r>
  <r>
    <x v="0"/>
    <x v="0"/>
    <x v="16"/>
    <x v="16"/>
    <x v="54"/>
    <n v="1606.8490940107888"/>
  </r>
  <r>
    <x v="0"/>
    <x v="0"/>
    <x v="16"/>
    <x v="16"/>
    <x v="55"/>
    <n v="1605.5138421852687"/>
  </r>
  <r>
    <x v="0"/>
    <x v="0"/>
    <x v="16"/>
    <x v="16"/>
    <x v="56"/>
    <n v="1603.9514159051841"/>
  </r>
  <r>
    <x v="0"/>
    <x v="0"/>
    <x v="16"/>
    <x v="16"/>
    <x v="57"/>
    <n v="1616.8902641175821"/>
  </r>
  <r>
    <x v="0"/>
    <x v="0"/>
    <x v="16"/>
    <x v="16"/>
    <x v="58"/>
    <n v="1627.1318510063875"/>
  </r>
  <r>
    <x v="0"/>
    <x v="0"/>
    <x v="16"/>
    <x v="16"/>
    <x v="59"/>
    <n v="1613.0963055954089"/>
  </r>
  <r>
    <x v="0"/>
    <x v="0"/>
    <x v="16"/>
    <x v="16"/>
    <x v="60"/>
    <n v="1640.514111331388"/>
  </r>
  <r>
    <x v="0"/>
    <x v="0"/>
    <x v="16"/>
    <x v="16"/>
    <x v="61"/>
    <n v="1640.9914224757263"/>
  </r>
  <r>
    <x v="0"/>
    <x v="0"/>
    <x v="16"/>
    <x v="16"/>
    <x v="62"/>
    <n v="1627.2945346098156"/>
  </r>
  <r>
    <x v="0"/>
    <x v="0"/>
    <x v="16"/>
    <x v="16"/>
    <x v="63"/>
    <n v="1617.9559075342465"/>
  </r>
  <r>
    <x v="0"/>
    <x v="0"/>
    <x v="16"/>
    <x v="16"/>
    <x v="64"/>
    <n v="1619.4304892979274"/>
  </r>
  <r>
    <x v="0"/>
    <x v="0"/>
    <x v="16"/>
    <x v="16"/>
    <x v="65"/>
    <n v="1620.9256370254809"/>
  </r>
  <r>
    <x v="0"/>
    <x v="0"/>
    <x v="16"/>
    <x v="16"/>
    <x v="66"/>
    <n v="1634.1693046053304"/>
  </r>
  <r>
    <x v="0"/>
    <x v="0"/>
    <x v="16"/>
    <x v="16"/>
    <x v="67"/>
    <n v="1621.4727106008052"/>
  </r>
  <r>
    <x v="0"/>
    <x v="0"/>
    <x v="16"/>
    <x v="16"/>
    <x v="68"/>
    <n v="1620.7348412028955"/>
  </r>
  <r>
    <x v="0"/>
    <x v="0"/>
    <x v="16"/>
    <x v="16"/>
    <x v="69"/>
    <n v="1605.2766023828558"/>
  </r>
  <r>
    <x v="0"/>
    <x v="0"/>
    <x v="17"/>
    <x v="17"/>
    <x v="0"/>
    <n v="2039.995275458577"/>
  </r>
  <r>
    <x v="0"/>
    <x v="0"/>
    <x v="17"/>
    <x v="17"/>
    <x v="1"/>
    <n v="2032.350876438519"/>
  </r>
  <r>
    <x v="0"/>
    <x v="0"/>
    <x v="17"/>
    <x v="17"/>
    <x v="2"/>
    <n v="2024.7351229928311"/>
  </r>
  <r>
    <x v="0"/>
    <x v="0"/>
    <x v="17"/>
    <x v="17"/>
    <x v="3"/>
    <n v="2017.1479077790095"/>
  </r>
  <r>
    <x v="0"/>
    <x v="0"/>
    <x v="17"/>
    <x v="17"/>
    <x v="4"/>
    <n v="2009.589123856791"/>
  </r>
  <r>
    <x v="0"/>
    <x v="0"/>
    <x v="17"/>
    <x v="17"/>
    <x v="5"/>
    <n v="2002.0586646866457"/>
  </r>
  <r>
    <x v="0"/>
    <x v="0"/>
    <x v="17"/>
    <x v="17"/>
    <x v="6"/>
    <n v="1994.5564241282752"/>
  </r>
  <r>
    <x v="0"/>
    <x v="0"/>
    <x v="17"/>
    <x v="17"/>
    <x v="7"/>
    <n v="1987.082296439117"/>
  </r>
  <r>
    <x v="0"/>
    <x v="0"/>
    <x v="17"/>
    <x v="17"/>
    <x v="8"/>
    <n v="1979.6361762728538"/>
  </r>
  <r>
    <x v="0"/>
    <x v="0"/>
    <x v="17"/>
    <x v="17"/>
    <x v="9"/>
    <n v="1972.2179586779284"/>
  </r>
  <r>
    <x v="0"/>
    <x v="0"/>
    <x v="17"/>
    <x v="17"/>
    <x v="10"/>
    <n v="1964.8275390960641"/>
  </r>
  <r>
    <x v="0"/>
    <x v="0"/>
    <x v="17"/>
    <x v="17"/>
    <x v="11"/>
    <n v="1967.6351345957917"/>
  </r>
  <r>
    <x v="0"/>
    <x v="0"/>
    <x v="17"/>
    <x v="17"/>
    <x v="12"/>
    <n v="1970.446741945075"/>
  </r>
  <r>
    <x v="0"/>
    <x v="0"/>
    <x v="17"/>
    <x v="17"/>
    <x v="13"/>
    <n v="1973.2623668765552"/>
  </r>
  <r>
    <x v="0"/>
    <x v="0"/>
    <x v="17"/>
    <x v="17"/>
    <x v="14"/>
    <n v="1976.0820151310647"/>
  </r>
  <r>
    <x v="0"/>
    <x v="0"/>
    <x v="17"/>
    <x v="17"/>
    <x v="15"/>
    <n v="1978.9056924576391"/>
  </r>
  <r>
    <x v="0"/>
    <x v="0"/>
    <x v="17"/>
    <x v="17"/>
    <x v="16"/>
    <n v="1981.733404613529"/>
  </r>
  <r>
    <x v="0"/>
    <x v="0"/>
    <x v="17"/>
    <x v="17"/>
    <x v="17"/>
    <n v="1984.5651573642119"/>
  </r>
  <r>
    <x v="0"/>
    <x v="0"/>
    <x v="17"/>
    <x v="17"/>
    <x v="18"/>
    <n v="1987.4009564834034"/>
  </r>
  <r>
    <x v="0"/>
    <x v="0"/>
    <x v="17"/>
    <x v="17"/>
    <x v="19"/>
    <n v="1990.2408077530695"/>
  </r>
  <r>
    <x v="0"/>
    <x v="0"/>
    <x v="17"/>
    <x v="17"/>
    <x v="20"/>
    <n v="1993.0847169634367"/>
  </r>
  <r>
    <x v="0"/>
    <x v="0"/>
    <x v="17"/>
    <x v="17"/>
    <x v="21"/>
    <n v="1982.7786482828258"/>
  </r>
  <r>
    <x v="0"/>
    <x v="0"/>
    <x v="17"/>
    <x v="17"/>
    <x v="22"/>
    <n v="1958.4653613123046"/>
  </r>
  <r>
    <x v="0"/>
    <x v="0"/>
    <x v="17"/>
    <x v="17"/>
    <x v="23"/>
    <n v="1931.66650101595"/>
  </r>
  <r>
    <x v="0"/>
    <x v="0"/>
    <x v="17"/>
    <x v="17"/>
    <x v="24"/>
    <n v="1902.8223681467446"/>
  </r>
  <r>
    <x v="0"/>
    <x v="0"/>
    <x v="17"/>
    <x v="17"/>
    <x v="25"/>
    <n v="1894.040031267439"/>
  </r>
  <r>
    <x v="0"/>
    <x v="0"/>
    <x v="17"/>
    <x v="17"/>
    <x v="26"/>
    <n v="1890.9156153365209"/>
  </r>
  <r>
    <x v="0"/>
    <x v="0"/>
    <x v="17"/>
    <x v="17"/>
    <x v="27"/>
    <n v="1863.4857832936573"/>
  </r>
  <r>
    <x v="0"/>
    <x v="0"/>
    <x v="17"/>
    <x v="17"/>
    <x v="28"/>
    <n v="1849.0385609976429"/>
  </r>
  <r>
    <x v="0"/>
    <x v="0"/>
    <x v="17"/>
    <x v="17"/>
    <x v="29"/>
    <n v="1836.3763440462003"/>
  </r>
  <r>
    <x v="0"/>
    <x v="0"/>
    <x v="17"/>
    <x v="17"/>
    <x v="30"/>
    <n v="1821.839598051816"/>
  </r>
  <r>
    <x v="0"/>
    <x v="0"/>
    <x v="17"/>
    <x v="17"/>
    <x v="31"/>
    <n v="1802.5231212942633"/>
  </r>
  <r>
    <x v="0"/>
    <x v="0"/>
    <x v="17"/>
    <x v="17"/>
    <x v="32"/>
    <n v="1791.4211350048624"/>
  </r>
  <r>
    <x v="0"/>
    <x v="0"/>
    <x v="17"/>
    <x v="17"/>
    <x v="33"/>
    <n v="1776.667920213431"/>
  </r>
  <r>
    <x v="0"/>
    <x v="0"/>
    <x v="17"/>
    <x v="17"/>
    <x v="34"/>
    <n v="1757.5705870125414"/>
  </r>
  <r>
    <x v="0"/>
    <x v="0"/>
    <x v="17"/>
    <x v="17"/>
    <x v="35"/>
    <n v="1751.3288266093944"/>
  </r>
  <r>
    <x v="0"/>
    <x v="0"/>
    <x v="17"/>
    <x v="17"/>
    <x v="36"/>
    <n v="1742.7520818444789"/>
  </r>
  <r>
    <x v="0"/>
    <x v="0"/>
    <x v="17"/>
    <x v="17"/>
    <x v="37"/>
    <n v="1741.4824592682498"/>
  </r>
  <r>
    <x v="0"/>
    <x v="0"/>
    <x v="17"/>
    <x v="17"/>
    <x v="38"/>
    <n v="1740.9549563062703"/>
  </r>
  <r>
    <x v="0"/>
    <x v="0"/>
    <x v="17"/>
    <x v="17"/>
    <x v="39"/>
    <n v="1725.7890180375759"/>
  </r>
  <r>
    <x v="0"/>
    <x v="0"/>
    <x v="17"/>
    <x v="17"/>
    <x v="40"/>
    <n v="1716.22087515004"/>
  </r>
  <r>
    <x v="0"/>
    <x v="0"/>
    <x v="17"/>
    <x v="17"/>
    <x v="41"/>
    <n v="1713.7752385080048"/>
  </r>
  <r>
    <x v="0"/>
    <x v="0"/>
    <x v="17"/>
    <x v="17"/>
    <x v="42"/>
    <n v="1723.1901620836209"/>
  </r>
  <r>
    <x v="0"/>
    <x v="0"/>
    <x v="17"/>
    <x v="17"/>
    <x v="43"/>
    <n v="1719.4903308727678"/>
  </r>
  <r>
    <x v="0"/>
    <x v="0"/>
    <x v="17"/>
    <x v="17"/>
    <x v="44"/>
    <n v="1741.3113391211332"/>
  </r>
  <r>
    <x v="0"/>
    <x v="0"/>
    <x v="17"/>
    <x v="17"/>
    <x v="45"/>
    <n v="1720.266218542336"/>
  </r>
  <r>
    <x v="0"/>
    <x v="0"/>
    <x v="17"/>
    <x v="17"/>
    <x v="46"/>
    <n v="1696.8719427555793"/>
  </r>
  <r>
    <x v="0"/>
    <x v="0"/>
    <x v="17"/>
    <x v="17"/>
    <x v="47"/>
    <n v="1687.4536095430333"/>
  </r>
  <r>
    <x v="0"/>
    <x v="0"/>
    <x v="17"/>
    <x v="17"/>
    <x v="48"/>
    <n v="1695.5344848533939"/>
  </r>
  <r>
    <x v="0"/>
    <x v="0"/>
    <x v="17"/>
    <x v="17"/>
    <x v="49"/>
    <n v="1717.4009761780419"/>
  </r>
  <r>
    <x v="0"/>
    <x v="0"/>
    <x v="17"/>
    <x v="17"/>
    <x v="50"/>
    <n v="1712.7430820604757"/>
  </r>
  <r>
    <x v="0"/>
    <x v="0"/>
    <x v="17"/>
    <x v="17"/>
    <x v="51"/>
    <n v="1672.8507174669637"/>
  </r>
  <r>
    <x v="0"/>
    <x v="0"/>
    <x v="17"/>
    <x v="17"/>
    <x v="52"/>
    <n v="1651.2582839352974"/>
  </r>
  <r>
    <x v="0"/>
    <x v="0"/>
    <x v="17"/>
    <x v="17"/>
    <x v="53"/>
    <n v="1664.540531582513"/>
  </r>
  <r>
    <x v="0"/>
    <x v="0"/>
    <x v="17"/>
    <x v="17"/>
    <x v="54"/>
    <n v="1694.9532878363664"/>
  </r>
  <r>
    <x v="0"/>
    <x v="0"/>
    <x v="17"/>
    <x v="17"/>
    <x v="55"/>
    <n v="1689.9702267496007"/>
  </r>
  <r>
    <x v="0"/>
    <x v="0"/>
    <x v="17"/>
    <x v="17"/>
    <x v="56"/>
    <n v="1679.2383817442083"/>
  </r>
  <r>
    <x v="0"/>
    <x v="0"/>
    <x v="17"/>
    <x v="17"/>
    <x v="57"/>
    <n v="1668.8700287965526"/>
  </r>
  <r>
    <x v="0"/>
    <x v="0"/>
    <x v="17"/>
    <x v="17"/>
    <x v="58"/>
    <n v="1659.4589794661283"/>
  </r>
  <r>
    <x v="0"/>
    <x v="0"/>
    <x v="17"/>
    <x v="17"/>
    <x v="59"/>
    <n v="1650.7787904079337"/>
  </r>
  <r>
    <x v="0"/>
    <x v="0"/>
    <x v="17"/>
    <x v="17"/>
    <x v="60"/>
    <n v="1624.3463818844202"/>
  </r>
  <r>
    <x v="0"/>
    <x v="0"/>
    <x v="17"/>
    <x v="17"/>
    <x v="61"/>
    <n v="1619.3169128291083"/>
  </r>
  <r>
    <x v="0"/>
    <x v="0"/>
    <x v="17"/>
    <x v="17"/>
    <x v="62"/>
    <n v="1603.2313689246027"/>
  </r>
  <r>
    <x v="0"/>
    <x v="0"/>
    <x v="17"/>
    <x v="17"/>
    <x v="63"/>
    <n v="1582.8923711392479"/>
  </r>
  <r>
    <x v="0"/>
    <x v="0"/>
    <x v="17"/>
    <x v="17"/>
    <x v="64"/>
    <n v="1575.3214972303849"/>
  </r>
  <r>
    <x v="0"/>
    <x v="0"/>
    <x v="17"/>
    <x v="17"/>
    <x v="65"/>
    <n v="1589.475082024818"/>
  </r>
  <r>
    <x v="0"/>
    <x v="0"/>
    <x v="17"/>
    <x v="17"/>
    <x v="66"/>
    <n v="1590.2266622874977"/>
  </r>
  <r>
    <x v="0"/>
    <x v="0"/>
    <x v="17"/>
    <x v="17"/>
    <x v="67"/>
    <n v="1569.5308662681346"/>
  </r>
  <r>
    <x v="0"/>
    <x v="0"/>
    <x v="17"/>
    <x v="17"/>
    <x v="68"/>
    <n v="1561.1827969753444"/>
  </r>
  <r>
    <x v="0"/>
    <x v="0"/>
    <x v="17"/>
    <x v="17"/>
    <x v="69"/>
    <n v="1556.8828443574903"/>
  </r>
  <r>
    <x v="0"/>
    <x v="0"/>
    <x v="18"/>
    <x v="18"/>
    <x v="0"/>
    <n v="2183.9436222540462"/>
  </r>
  <r>
    <x v="0"/>
    <x v="0"/>
    <x v="18"/>
    <x v="18"/>
    <x v="1"/>
    <n v="2192.6638470979001"/>
  </r>
  <r>
    <x v="0"/>
    <x v="0"/>
    <x v="18"/>
    <x v="18"/>
    <x v="2"/>
    <n v="2160.8585601835939"/>
  </r>
  <r>
    <x v="0"/>
    <x v="0"/>
    <x v="18"/>
    <x v="18"/>
    <x v="3"/>
    <n v="2164.7798893995982"/>
  </r>
  <r>
    <x v="0"/>
    <x v="0"/>
    <x v="18"/>
    <x v="18"/>
    <x v="4"/>
    <n v="2168.9310029005524"/>
  </r>
  <r>
    <x v="0"/>
    <x v="0"/>
    <x v="18"/>
    <x v="18"/>
    <x v="5"/>
    <n v="2167.3629520402524"/>
  </r>
  <r>
    <x v="0"/>
    <x v="0"/>
    <x v="18"/>
    <x v="18"/>
    <x v="6"/>
    <n v="2153.7795980563501"/>
  </r>
  <r>
    <x v="0"/>
    <x v="0"/>
    <x v="18"/>
    <x v="18"/>
    <x v="7"/>
    <n v="2132.2523181112133"/>
  </r>
  <r>
    <x v="0"/>
    <x v="0"/>
    <x v="18"/>
    <x v="18"/>
    <x v="8"/>
    <n v="2102.453274417227"/>
  </r>
  <r>
    <x v="0"/>
    <x v="0"/>
    <x v="18"/>
    <x v="18"/>
    <x v="9"/>
    <n v="2112.238030848167"/>
  </r>
  <r>
    <x v="0"/>
    <x v="0"/>
    <x v="18"/>
    <x v="18"/>
    <x v="10"/>
    <n v="2103.5836583496784"/>
  </r>
  <r>
    <x v="0"/>
    <x v="0"/>
    <x v="18"/>
    <x v="18"/>
    <x v="11"/>
    <n v="2066.8111063219444"/>
  </r>
  <r>
    <x v="0"/>
    <x v="0"/>
    <x v="18"/>
    <x v="18"/>
    <x v="12"/>
    <n v="2029.0447596219053"/>
  </r>
  <r>
    <x v="0"/>
    <x v="0"/>
    <x v="18"/>
    <x v="18"/>
    <x v="13"/>
    <n v="2020.5966819849405"/>
  </r>
  <r>
    <x v="0"/>
    <x v="0"/>
    <x v="18"/>
    <x v="18"/>
    <x v="14"/>
    <n v="2020.833649721053"/>
  </r>
  <r>
    <x v="0"/>
    <x v="0"/>
    <x v="18"/>
    <x v="18"/>
    <x v="15"/>
    <n v="1997.5679558788443"/>
  </r>
  <r>
    <x v="0"/>
    <x v="0"/>
    <x v="18"/>
    <x v="18"/>
    <x v="16"/>
    <n v="1941.6097513129469"/>
  </r>
  <r>
    <x v="0"/>
    <x v="0"/>
    <x v="18"/>
    <x v="18"/>
    <x v="17"/>
    <n v="1929.527471747037"/>
  </r>
  <r>
    <x v="0"/>
    <x v="0"/>
    <x v="18"/>
    <x v="18"/>
    <x v="18"/>
    <n v="1922.2015335395811"/>
  </r>
  <r>
    <x v="0"/>
    <x v="0"/>
    <x v="18"/>
    <x v="18"/>
    <x v="19"/>
    <n v="1912.6047826343597"/>
  </r>
  <r>
    <x v="0"/>
    <x v="0"/>
    <x v="18"/>
    <x v="18"/>
    <x v="20"/>
    <n v="1870.8944071238366"/>
  </r>
  <r>
    <x v="0"/>
    <x v="0"/>
    <x v="18"/>
    <x v="18"/>
    <x v="21"/>
    <n v="1830.1424082915082"/>
  </r>
  <r>
    <x v="0"/>
    <x v="0"/>
    <x v="18"/>
    <x v="18"/>
    <x v="22"/>
    <n v="1851.366498164102"/>
  </r>
  <r>
    <x v="0"/>
    <x v="0"/>
    <x v="18"/>
    <x v="18"/>
    <x v="23"/>
    <n v="1860.2523532946127"/>
  </r>
  <r>
    <x v="0"/>
    <x v="0"/>
    <x v="18"/>
    <x v="18"/>
    <x v="24"/>
    <n v="1845.2970025070667"/>
  </r>
  <r>
    <x v="0"/>
    <x v="0"/>
    <x v="18"/>
    <x v="18"/>
    <x v="25"/>
    <n v="1814.0795925120067"/>
  </r>
  <r>
    <x v="0"/>
    <x v="0"/>
    <x v="18"/>
    <x v="18"/>
    <x v="26"/>
    <n v="1807.0241265230372"/>
  </r>
  <r>
    <x v="0"/>
    <x v="0"/>
    <x v="18"/>
    <x v="18"/>
    <x v="27"/>
    <n v="1816.9293401588136"/>
  </r>
  <r>
    <x v="0"/>
    <x v="0"/>
    <x v="18"/>
    <x v="18"/>
    <x v="28"/>
    <n v="1818.0374703034311"/>
  </r>
  <r>
    <x v="0"/>
    <x v="0"/>
    <x v="18"/>
    <x v="18"/>
    <x v="29"/>
    <n v="1815.4929996725575"/>
  </r>
  <r>
    <x v="0"/>
    <x v="0"/>
    <x v="18"/>
    <x v="18"/>
    <x v="30"/>
    <n v="1785.3963824804425"/>
  </r>
  <r>
    <x v="0"/>
    <x v="0"/>
    <x v="18"/>
    <x v="18"/>
    <x v="31"/>
    <n v="1749.1199345067541"/>
  </r>
  <r>
    <x v="0"/>
    <x v="0"/>
    <x v="18"/>
    <x v="18"/>
    <x v="32"/>
    <n v="1745.4192457438703"/>
  </r>
  <r>
    <x v="0"/>
    <x v="0"/>
    <x v="18"/>
    <x v="18"/>
    <x v="33"/>
    <n v="1739.5484800370132"/>
  </r>
  <r>
    <x v="0"/>
    <x v="0"/>
    <x v="18"/>
    <x v="18"/>
    <x v="34"/>
    <n v="1745.752522133004"/>
  </r>
  <r>
    <x v="0"/>
    <x v="0"/>
    <x v="18"/>
    <x v="18"/>
    <x v="35"/>
    <n v="1748.0817322354376"/>
  </r>
  <r>
    <x v="0"/>
    <x v="0"/>
    <x v="18"/>
    <x v="18"/>
    <x v="36"/>
    <n v="1742.7367782997426"/>
  </r>
  <r>
    <x v="0"/>
    <x v="0"/>
    <x v="18"/>
    <x v="18"/>
    <x v="37"/>
    <n v="1747.5667376553911"/>
  </r>
  <r>
    <x v="0"/>
    <x v="0"/>
    <x v="18"/>
    <x v="18"/>
    <x v="38"/>
    <n v="1754.7257383966244"/>
  </r>
  <r>
    <x v="0"/>
    <x v="0"/>
    <x v="18"/>
    <x v="18"/>
    <x v="39"/>
    <n v="1758.5569419131734"/>
  </r>
  <r>
    <x v="0"/>
    <x v="0"/>
    <x v="18"/>
    <x v="18"/>
    <x v="40"/>
    <n v="1745.9440852211937"/>
  </r>
  <r>
    <x v="0"/>
    <x v="0"/>
    <x v="18"/>
    <x v="18"/>
    <x v="41"/>
    <n v="1720.5465838509315"/>
  </r>
  <r>
    <x v="0"/>
    <x v="0"/>
    <x v="18"/>
    <x v="18"/>
    <x v="42"/>
    <n v="1714.3304620203603"/>
  </r>
  <r>
    <x v="0"/>
    <x v="0"/>
    <x v="18"/>
    <x v="18"/>
    <x v="43"/>
    <n v="1710.3160723636761"/>
  </r>
  <r>
    <x v="0"/>
    <x v="0"/>
    <x v="18"/>
    <x v="18"/>
    <x v="44"/>
    <n v="1720.5904840322296"/>
  </r>
  <r>
    <x v="0"/>
    <x v="0"/>
    <x v="18"/>
    <x v="18"/>
    <x v="45"/>
    <n v="1722.6252493367158"/>
  </r>
  <r>
    <x v="0"/>
    <x v="0"/>
    <x v="18"/>
    <x v="18"/>
    <x v="46"/>
    <n v="1722.0924989687157"/>
  </r>
  <r>
    <x v="0"/>
    <x v="0"/>
    <x v="18"/>
    <x v="18"/>
    <x v="47"/>
    <n v="1721.1954421646892"/>
  </r>
  <r>
    <x v="0"/>
    <x v="0"/>
    <x v="18"/>
    <x v="18"/>
    <x v="48"/>
    <n v="1716.999440194066"/>
  </r>
  <r>
    <x v="0"/>
    <x v="0"/>
    <x v="18"/>
    <x v="18"/>
    <x v="49"/>
    <n v="1708.6103928370956"/>
  </r>
  <r>
    <x v="0"/>
    <x v="0"/>
    <x v="18"/>
    <x v="18"/>
    <x v="50"/>
    <n v="1692.9539541906961"/>
  </r>
  <r>
    <x v="0"/>
    <x v="0"/>
    <x v="18"/>
    <x v="18"/>
    <x v="51"/>
    <n v="1695.9764722863742"/>
  </r>
  <r>
    <x v="0"/>
    <x v="0"/>
    <x v="18"/>
    <x v="18"/>
    <x v="52"/>
    <n v="1678.5613956609259"/>
  </r>
  <r>
    <x v="0"/>
    <x v="0"/>
    <x v="18"/>
    <x v="18"/>
    <x v="53"/>
    <n v="1669.3803428267709"/>
  </r>
  <r>
    <x v="0"/>
    <x v="0"/>
    <x v="18"/>
    <x v="18"/>
    <x v="54"/>
    <n v="1666.7157378198388"/>
  </r>
  <r>
    <x v="0"/>
    <x v="0"/>
    <x v="18"/>
    <x v="18"/>
    <x v="55"/>
    <n v="1669.7371727657953"/>
  </r>
  <r>
    <x v="0"/>
    <x v="0"/>
    <x v="18"/>
    <x v="18"/>
    <x v="56"/>
    <n v="1663.9857229882195"/>
  </r>
  <r>
    <x v="0"/>
    <x v="0"/>
    <x v="18"/>
    <x v="18"/>
    <x v="57"/>
    <n v="1665.8213629246375"/>
  </r>
  <r>
    <x v="0"/>
    <x v="0"/>
    <x v="18"/>
    <x v="18"/>
    <x v="58"/>
    <n v="1660.468805373205"/>
  </r>
  <r>
    <x v="0"/>
    <x v="0"/>
    <x v="18"/>
    <x v="18"/>
    <x v="59"/>
    <n v="1638.3317327479765"/>
  </r>
  <r>
    <x v="0"/>
    <x v="0"/>
    <x v="18"/>
    <x v="18"/>
    <x v="60"/>
    <n v="1643.2078279761192"/>
  </r>
  <r>
    <x v="0"/>
    <x v="0"/>
    <x v="18"/>
    <x v="18"/>
    <x v="61"/>
    <n v="1639.8158470270866"/>
  </r>
  <r>
    <x v="0"/>
    <x v="0"/>
    <x v="18"/>
    <x v="18"/>
    <x v="62"/>
    <n v="1655.0190254907902"/>
  </r>
  <r>
    <x v="0"/>
    <x v="0"/>
    <x v="18"/>
    <x v="18"/>
    <x v="63"/>
    <n v="1665.9748862057199"/>
  </r>
  <r>
    <x v="0"/>
    <x v="0"/>
    <x v="18"/>
    <x v="18"/>
    <x v="64"/>
    <n v="1672.4340318988084"/>
  </r>
  <r>
    <x v="0"/>
    <x v="0"/>
    <x v="18"/>
    <x v="18"/>
    <x v="65"/>
    <n v="1669.4651547479202"/>
  </r>
  <r>
    <x v="0"/>
    <x v="0"/>
    <x v="18"/>
    <x v="18"/>
    <x v="66"/>
    <n v="1667.6988989871943"/>
  </r>
  <r>
    <x v="0"/>
    <x v="0"/>
    <x v="18"/>
    <x v="18"/>
    <x v="67"/>
    <n v="1668.9490594877873"/>
  </r>
  <r>
    <x v="0"/>
    <x v="0"/>
    <x v="18"/>
    <x v="18"/>
    <x v="68"/>
    <n v="1663.1888838367101"/>
  </r>
  <r>
    <x v="0"/>
    <x v="0"/>
    <x v="18"/>
    <x v="18"/>
    <x v="69"/>
    <n v="1667.9477114219292"/>
  </r>
  <r>
    <x v="0"/>
    <x v="0"/>
    <x v="19"/>
    <x v="19"/>
    <x v="0"/>
    <n v="1990.1448752960621"/>
  </r>
  <r>
    <x v="0"/>
    <x v="0"/>
    <x v="19"/>
    <x v="19"/>
    <x v="1"/>
    <n v="2031.6351338259731"/>
  </r>
  <r>
    <x v="0"/>
    <x v="0"/>
    <x v="19"/>
    <x v="19"/>
    <x v="2"/>
    <n v="2027.81261226693"/>
  </r>
  <r>
    <x v="0"/>
    <x v="0"/>
    <x v="19"/>
    <x v="19"/>
    <x v="3"/>
    <n v="2021.450284052321"/>
  </r>
  <r>
    <x v="0"/>
    <x v="0"/>
    <x v="19"/>
    <x v="19"/>
    <x v="4"/>
    <n v="1998.1273446994308"/>
  </r>
  <r>
    <x v="0"/>
    <x v="0"/>
    <x v="19"/>
    <x v="19"/>
    <x v="5"/>
    <n v="2005.5841429359132"/>
  </r>
  <r>
    <x v="0"/>
    <x v="0"/>
    <x v="19"/>
    <x v="19"/>
    <x v="6"/>
    <n v="1990.4586874087697"/>
  </r>
  <r>
    <x v="0"/>
    <x v="0"/>
    <x v="19"/>
    <x v="19"/>
    <x v="7"/>
    <n v="1962.604819962691"/>
  </r>
  <r>
    <x v="0"/>
    <x v="0"/>
    <x v="19"/>
    <x v="19"/>
    <x v="8"/>
    <n v="1928.4612958843566"/>
  </r>
  <r>
    <x v="0"/>
    <x v="0"/>
    <x v="19"/>
    <x v="19"/>
    <x v="9"/>
    <n v="1953.8412802221749"/>
  </r>
  <r>
    <x v="0"/>
    <x v="0"/>
    <x v="19"/>
    <x v="19"/>
    <x v="10"/>
    <n v="1935.2630406249834"/>
  </r>
  <r>
    <x v="0"/>
    <x v="0"/>
    <x v="19"/>
    <x v="19"/>
    <x v="11"/>
    <n v="1920.7145240317541"/>
  </r>
  <r>
    <x v="0"/>
    <x v="0"/>
    <x v="19"/>
    <x v="19"/>
    <x v="12"/>
    <n v="1940.2341139797013"/>
  </r>
  <r>
    <x v="0"/>
    <x v="0"/>
    <x v="19"/>
    <x v="19"/>
    <x v="13"/>
    <n v="1928.4488322219231"/>
  </r>
  <r>
    <x v="0"/>
    <x v="0"/>
    <x v="19"/>
    <x v="19"/>
    <x v="14"/>
    <n v="1935.1488315639551"/>
  </r>
  <r>
    <x v="0"/>
    <x v="0"/>
    <x v="19"/>
    <x v="19"/>
    <x v="15"/>
    <n v="1955.0965674799538"/>
  </r>
  <r>
    <x v="0"/>
    <x v="0"/>
    <x v="19"/>
    <x v="19"/>
    <x v="16"/>
    <n v="1963.9077045758459"/>
  </r>
  <r>
    <x v="0"/>
    <x v="0"/>
    <x v="19"/>
    <x v="19"/>
    <x v="17"/>
    <n v="1941.092771010088"/>
  </r>
  <r>
    <x v="0"/>
    <x v="0"/>
    <x v="19"/>
    <x v="19"/>
    <x v="18"/>
    <n v="1937.4176623240005"/>
  </r>
  <r>
    <x v="0"/>
    <x v="0"/>
    <x v="19"/>
    <x v="19"/>
    <x v="19"/>
    <n v="1938.0997951277081"/>
  </r>
  <r>
    <x v="0"/>
    <x v="0"/>
    <x v="19"/>
    <x v="19"/>
    <x v="20"/>
    <n v="1893.423642727384"/>
  </r>
  <r>
    <x v="0"/>
    <x v="0"/>
    <x v="19"/>
    <x v="19"/>
    <x v="21"/>
    <n v="1877.6512050654126"/>
  </r>
  <r>
    <x v="0"/>
    <x v="0"/>
    <x v="19"/>
    <x v="19"/>
    <x v="22"/>
    <n v="1874.2224326106957"/>
  </r>
  <r>
    <x v="0"/>
    <x v="0"/>
    <x v="19"/>
    <x v="19"/>
    <x v="23"/>
    <n v="1872.6631766817131"/>
  </r>
  <r>
    <x v="0"/>
    <x v="0"/>
    <x v="19"/>
    <x v="19"/>
    <x v="24"/>
    <n v="1844.7812233583952"/>
  </r>
  <r>
    <x v="0"/>
    <x v="0"/>
    <x v="19"/>
    <x v="19"/>
    <x v="25"/>
    <n v="1813.2479935405502"/>
  </r>
  <r>
    <x v="0"/>
    <x v="0"/>
    <x v="19"/>
    <x v="19"/>
    <x v="26"/>
    <n v="1809.297069805971"/>
  </r>
  <r>
    <x v="0"/>
    <x v="0"/>
    <x v="19"/>
    <x v="19"/>
    <x v="27"/>
    <n v="1809.3766545064927"/>
  </r>
  <r>
    <x v="0"/>
    <x v="0"/>
    <x v="19"/>
    <x v="19"/>
    <x v="28"/>
    <n v="1815.7156366846689"/>
  </r>
  <r>
    <x v="0"/>
    <x v="0"/>
    <x v="19"/>
    <x v="19"/>
    <x v="29"/>
    <n v="1817.713816712605"/>
  </r>
  <r>
    <x v="0"/>
    <x v="0"/>
    <x v="19"/>
    <x v="19"/>
    <x v="30"/>
    <n v="1801.6114449126944"/>
  </r>
  <r>
    <x v="0"/>
    <x v="0"/>
    <x v="19"/>
    <x v="19"/>
    <x v="31"/>
    <n v="1790.0056170005039"/>
  </r>
  <r>
    <x v="0"/>
    <x v="0"/>
    <x v="19"/>
    <x v="19"/>
    <x v="32"/>
    <n v="1770.6660914062809"/>
  </r>
  <r>
    <x v="0"/>
    <x v="0"/>
    <x v="19"/>
    <x v="19"/>
    <x v="33"/>
    <n v="1779.871536983351"/>
  </r>
  <r>
    <x v="0"/>
    <x v="0"/>
    <x v="19"/>
    <x v="19"/>
    <x v="34"/>
    <n v="1795.5766410898955"/>
  </r>
  <r>
    <x v="0"/>
    <x v="0"/>
    <x v="19"/>
    <x v="19"/>
    <x v="35"/>
    <n v="1801.1373779503742"/>
  </r>
  <r>
    <x v="0"/>
    <x v="0"/>
    <x v="19"/>
    <x v="19"/>
    <x v="36"/>
    <n v="1780.8393649782402"/>
  </r>
  <r>
    <x v="0"/>
    <x v="0"/>
    <x v="19"/>
    <x v="19"/>
    <x v="37"/>
    <n v="1788.5174213286757"/>
  </r>
  <r>
    <x v="0"/>
    <x v="0"/>
    <x v="19"/>
    <x v="19"/>
    <x v="38"/>
    <n v="1798.2715291803829"/>
  </r>
  <r>
    <x v="0"/>
    <x v="0"/>
    <x v="19"/>
    <x v="19"/>
    <x v="39"/>
    <n v="1810.2931027545183"/>
  </r>
  <r>
    <x v="0"/>
    <x v="0"/>
    <x v="19"/>
    <x v="19"/>
    <x v="40"/>
    <n v="1795.5679097717468"/>
  </r>
  <r>
    <x v="0"/>
    <x v="0"/>
    <x v="19"/>
    <x v="19"/>
    <x v="41"/>
    <n v="1787.3378165373788"/>
  </r>
  <r>
    <x v="0"/>
    <x v="0"/>
    <x v="19"/>
    <x v="19"/>
    <x v="42"/>
    <n v="1774.8828523152486"/>
  </r>
  <r>
    <x v="0"/>
    <x v="0"/>
    <x v="19"/>
    <x v="19"/>
    <x v="43"/>
    <n v="1789.9547167062574"/>
  </r>
  <r>
    <x v="0"/>
    <x v="0"/>
    <x v="19"/>
    <x v="19"/>
    <x v="44"/>
    <n v="1807.827339306039"/>
  </r>
  <r>
    <x v="0"/>
    <x v="0"/>
    <x v="19"/>
    <x v="19"/>
    <x v="45"/>
    <n v="1817.4743277792757"/>
  </r>
  <r>
    <x v="0"/>
    <x v="0"/>
    <x v="19"/>
    <x v="19"/>
    <x v="46"/>
    <n v="1823.5205219268983"/>
  </r>
  <r>
    <x v="0"/>
    <x v="0"/>
    <x v="19"/>
    <x v="19"/>
    <x v="47"/>
    <n v="1828.4882756219724"/>
  </r>
  <r>
    <x v="0"/>
    <x v="0"/>
    <x v="19"/>
    <x v="19"/>
    <x v="48"/>
    <n v="1839.1961472702019"/>
  </r>
  <r>
    <x v="0"/>
    <x v="0"/>
    <x v="19"/>
    <x v="19"/>
    <x v="49"/>
    <n v="1841.3334555513804"/>
  </r>
  <r>
    <x v="0"/>
    <x v="0"/>
    <x v="19"/>
    <x v="19"/>
    <x v="50"/>
    <n v="1844.8539795819361"/>
  </r>
  <r>
    <x v="0"/>
    <x v="0"/>
    <x v="19"/>
    <x v="19"/>
    <x v="51"/>
    <n v="1823.659338309164"/>
  </r>
  <r>
    <x v="0"/>
    <x v="0"/>
    <x v="19"/>
    <x v="19"/>
    <x v="52"/>
    <n v="1806.6908128037055"/>
  </r>
  <r>
    <x v="0"/>
    <x v="0"/>
    <x v="19"/>
    <x v="19"/>
    <x v="53"/>
    <n v="1790.8416783127977"/>
  </r>
  <r>
    <x v="0"/>
    <x v="0"/>
    <x v="19"/>
    <x v="19"/>
    <x v="54"/>
    <n v="1789.5274600050323"/>
  </r>
  <r>
    <x v="0"/>
    <x v="0"/>
    <x v="19"/>
    <x v="19"/>
    <x v="55"/>
    <n v="1787.0138571291241"/>
  </r>
  <r>
    <x v="0"/>
    <x v="0"/>
    <x v="19"/>
    <x v="19"/>
    <x v="56"/>
    <n v="1787.3511641754162"/>
  </r>
  <r>
    <x v="0"/>
    <x v="0"/>
    <x v="19"/>
    <x v="19"/>
    <x v="57"/>
    <n v="1785.8835054158808"/>
  </r>
  <r>
    <x v="0"/>
    <x v="0"/>
    <x v="19"/>
    <x v="19"/>
    <x v="58"/>
    <n v="1765.766302672826"/>
  </r>
  <r>
    <x v="0"/>
    <x v="0"/>
    <x v="19"/>
    <x v="19"/>
    <x v="59"/>
    <n v="1728.6076494198196"/>
  </r>
  <r>
    <x v="0"/>
    <x v="0"/>
    <x v="19"/>
    <x v="19"/>
    <x v="60"/>
    <n v="1735.0112060231488"/>
  </r>
  <r>
    <x v="0"/>
    <x v="0"/>
    <x v="19"/>
    <x v="19"/>
    <x v="61"/>
    <n v="1744.9083649022216"/>
  </r>
  <r>
    <x v="0"/>
    <x v="0"/>
    <x v="19"/>
    <x v="19"/>
    <x v="62"/>
    <n v="1746.8585644725867"/>
  </r>
  <r>
    <x v="0"/>
    <x v="0"/>
    <x v="19"/>
    <x v="19"/>
    <x v="63"/>
    <n v="1752.5327760959776"/>
  </r>
  <r>
    <x v="0"/>
    <x v="0"/>
    <x v="19"/>
    <x v="19"/>
    <x v="64"/>
    <n v="1758.2685169065576"/>
  </r>
  <r>
    <x v="0"/>
    <x v="0"/>
    <x v="19"/>
    <x v="19"/>
    <x v="65"/>
    <n v="1770.0231741048067"/>
  </r>
  <r>
    <x v="0"/>
    <x v="0"/>
    <x v="19"/>
    <x v="19"/>
    <x v="66"/>
    <n v="1766.7441252679635"/>
  </r>
  <r>
    <x v="0"/>
    <x v="0"/>
    <x v="19"/>
    <x v="19"/>
    <x v="67"/>
    <n v="1763.7266760204493"/>
  </r>
  <r>
    <x v="0"/>
    <x v="0"/>
    <x v="19"/>
    <x v="19"/>
    <x v="68"/>
    <n v="1774.7038111183933"/>
  </r>
  <r>
    <x v="0"/>
    <x v="0"/>
    <x v="19"/>
    <x v="19"/>
    <x v="69"/>
    <n v="1765.3463900592169"/>
  </r>
  <r>
    <x v="1"/>
    <x v="2"/>
    <x v="0"/>
    <x v="0"/>
    <x v="0"/>
    <n v="40357.2890625"/>
  </r>
  <r>
    <x v="1"/>
    <x v="3"/>
    <x v="0"/>
    <x v="0"/>
    <x v="0"/>
    <n v="40887.86328125"/>
  </r>
  <r>
    <x v="1"/>
    <x v="2"/>
    <x v="0"/>
    <x v="0"/>
    <x v="1"/>
    <n v="41846.48046875"/>
  </r>
  <r>
    <x v="1"/>
    <x v="3"/>
    <x v="0"/>
    <x v="0"/>
    <x v="1"/>
    <n v="42685.76171875"/>
  </r>
  <r>
    <x v="1"/>
    <x v="2"/>
    <x v="0"/>
    <x v="0"/>
    <x v="2"/>
    <n v="43857.6484375"/>
  </r>
  <r>
    <x v="1"/>
    <x v="3"/>
    <x v="0"/>
    <x v="0"/>
    <x v="2"/>
    <n v="44963.015625"/>
  </r>
  <r>
    <x v="1"/>
    <x v="2"/>
    <x v="0"/>
    <x v="0"/>
    <x v="3"/>
    <n v="46026.796875"/>
  </r>
  <r>
    <x v="1"/>
    <x v="3"/>
    <x v="0"/>
    <x v="0"/>
    <x v="3"/>
    <n v="47256.828125"/>
  </r>
  <r>
    <x v="1"/>
    <x v="2"/>
    <x v="0"/>
    <x v="0"/>
    <x v="4"/>
    <n v="49078.171875"/>
  </r>
  <r>
    <x v="1"/>
    <x v="3"/>
    <x v="0"/>
    <x v="0"/>
    <x v="4"/>
    <n v="50271.2734375"/>
  </r>
  <r>
    <x v="1"/>
    <x v="2"/>
    <x v="0"/>
    <x v="0"/>
    <x v="5"/>
    <n v="53920.0390625"/>
  </r>
  <r>
    <x v="1"/>
    <x v="3"/>
    <x v="0"/>
    <x v="0"/>
    <x v="5"/>
    <n v="55079.12109375"/>
  </r>
  <r>
    <x v="1"/>
    <x v="2"/>
    <x v="0"/>
    <x v="0"/>
    <x v="6"/>
    <n v="58295.65625"/>
  </r>
  <r>
    <x v="1"/>
    <x v="3"/>
    <x v="0"/>
    <x v="0"/>
    <x v="6"/>
    <n v="59338.421875"/>
  </r>
  <r>
    <x v="1"/>
    <x v="2"/>
    <x v="0"/>
    <x v="0"/>
    <x v="7"/>
    <n v="61308.078125"/>
  </r>
  <r>
    <x v="1"/>
    <x v="3"/>
    <x v="0"/>
    <x v="0"/>
    <x v="7"/>
    <n v="62390.98828125"/>
  </r>
  <r>
    <x v="1"/>
    <x v="2"/>
    <x v="0"/>
    <x v="0"/>
    <x v="8"/>
    <n v="64191.60546875"/>
  </r>
  <r>
    <x v="1"/>
    <x v="3"/>
    <x v="0"/>
    <x v="0"/>
    <x v="8"/>
    <n v="65403.38671875"/>
  </r>
  <r>
    <x v="1"/>
    <x v="2"/>
    <x v="0"/>
    <x v="0"/>
    <x v="9"/>
    <n v="66691.546875"/>
  </r>
  <r>
    <x v="1"/>
    <x v="3"/>
    <x v="0"/>
    <x v="0"/>
    <x v="9"/>
    <n v="67623.8828125"/>
  </r>
  <r>
    <x v="1"/>
    <x v="2"/>
    <x v="0"/>
    <x v="0"/>
    <x v="10"/>
    <n v="71715.84375"/>
  </r>
  <r>
    <x v="1"/>
    <x v="3"/>
    <x v="0"/>
    <x v="0"/>
    <x v="10"/>
    <n v="73102.203125"/>
  </r>
  <r>
    <x v="1"/>
    <x v="2"/>
    <x v="0"/>
    <x v="0"/>
    <x v="11"/>
    <n v="75887.78125"/>
  </r>
  <r>
    <x v="1"/>
    <x v="3"/>
    <x v="0"/>
    <x v="0"/>
    <x v="11"/>
    <n v="77483.1484375"/>
  </r>
  <r>
    <x v="1"/>
    <x v="2"/>
    <x v="0"/>
    <x v="0"/>
    <x v="12"/>
    <n v="78181"/>
  </r>
  <r>
    <x v="1"/>
    <x v="3"/>
    <x v="0"/>
    <x v="0"/>
    <x v="12"/>
    <n v="79760.7890625"/>
  </r>
  <r>
    <x v="1"/>
    <x v="2"/>
    <x v="0"/>
    <x v="0"/>
    <x v="13"/>
    <n v="81741.1171875"/>
  </r>
  <r>
    <x v="1"/>
    <x v="3"/>
    <x v="0"/>
    <x v="0"/>
    <x v="13"/>
    <n v="83190.8515625"/>
  </r>
  <r>
    <x v="1"/>
    <x v="2"/>
    <x v="0"/>
    <x v="0"/>
    <x v="14"/>
    <n v="85801.515625"/>
  </r>
  <r>
    <x v="1"/>
    <x v="3"/>
    <x v="0"/>
    <x v="0"/>
    <x v="14"/>
    <n v="87125.7578125"/>
  </r>
  <r>
    <x v="1"/>
    <x v="2"/>
    <x v="0"/>
    <x v="0"/>
    <x v="15"/>
    <n v="88744.0390625"/>
  </r>
  <r>
    <x v="1"/>
    <x v="3"/>
    <x v="0"/>
    <x v="0"/>
    <x v="15"/>
    <n v="90165.546875"/>
  </r>
  <r>
    <x v="1"/>
    <x v="2"/>
    <x v="0"/>
    <x v="0"/>
    <x v="16"/>
    <n v="93206.4375"/>
  </r>
  <r>
    <x v="1"/>
    <x v="3"/>
    <x v="0"/>
    <x v="0"/>
    <x v="16"/>
    <n v="94825.7265625"/>
  </r>
  <r>
    <x v="1"/>
    <x v="2"/>
    <x v="0"/>
    <x v="0"/>
    <x v="17"/>
    <n v="96198.3359375"/>
  </r>
  <r>
    <x v="1"/>
    <x v="3"/>
    <x v="0"/>
    <x v="0"/>
    <x v="17"/>
    <n v="98172.109375"/>
  </r>
  <r>
    <x v="1"/>
    <x v="2"/>
    <x v="0"/>
    <x v="0"/>
    <x v="18"/>
    <n v="100632.609375"/>
  </r>
  <r>
    <x v="1"/>
    <x v="3"/>
    <x v="0"/>
    <x v="0"/>
    <x v="18"/>
    <n v="102891.5234375"/>
  </r>
  <r>
    <x v="1"/>
    <x v="2"/>
    <x v="0"/>
    <x v="0"/>
    <x v="19"/>
    <n v="105549.25"/>
  </r>
  <r>
    <x v="1"/>
    <x v="3"/>
    <x v="0"/>
    <x v="0"/>
    <x v="19"/>
    <n v="107791.8203125"/>
  </r>
  <r>
    <x v="1"/>
    <x v="2"/>
    <x v="0"/>
    <x v="0"/>
    <x v="20"/>
    <n v="111881.2421875"/>
  </r>
  <r>
    <x v="1"/>
    <x v="3"/>
    <x v="0"/>
    <x v="0"/>
    <x v="20"/>
    <n v="114248.0546875"/>
  </r>
  <r>
    <x v="1"/>
    <x v="2"/>
    <x v="0"/>
    <x v="0"/>
    <x v="21"/>
    <n v="117554.25"/>
  </r>
  <r>
    <x v="1"/>
    <x v="3"/>
    <x v="0"/>
    <x v="0"/>
    <x v="21"/>
    <n v="119990.7421875"/>
  </r>
  <r>
    <x v="1"/>
    <x v="2"/>
    <x v="0"/>
    <x v="0"/>
    <x v="22"/>
    <n v="125129.015625"/>
  </r>
  <r>
    <x v="1"/>
    <x v="3"/>
    <x v="0"/>
    <x v="0"/>
    <x v="22"/>
    <n v="127493.4375"/>
  </r>
  <r>
    <x v="1"/>
    <x v="2"/>
    <x v="0"/>
    <x v="0"/>
    <x v="23"/>
    <n v="132343.171875"/>
  </r>
  <r>
    <x v="1"/>
    <x v="3"/>
    <x v="0"/>
    <x v="0"/>
    <x v="23"/>
    <n v="134347.625"/>
  </r>
  <r>
    <x v="1"/>
    <x v="2"/>
    <x v="0"/>
    <x v="0"/>
    <x v="24"/>
    <n v="135241.546875"/>
  </r>
  <r>
    <x v="1"/>
    <x v="3"/>
    <x v="0"/>
    <x v="0"/>
    <x v="24"/>
    <n v="138556.25"/>
  </r>
  <r>
    <x v="1"/>
    <x v="2"/>
    <x v="0"/>
    <x v="0"/>
    <x v="25"/>
    <n v="136149.09375"/>
  </r>
  <r>
    <x v="1"/>
    <x v="3"/>
    <x v="0"/>
    <x v="0"/>
    <x v="25"/>
    <n v="140016.703125"/>
  </r>
  <r>
    <x v="1"/>
    <x v="2"/>
    <x v="0"/>
    <x v="0"/>
    <x v="26"/>
    <n v="140292.921875"/>
  </r>
  <r>
    <x v="1"/>
    <x v="3"/>
    <x v="0"/>
    <x v="0"/>
    <x v="26"/>
    <n v="143714.046875"/>
  </r>
  <r>
    <x v="1"/>
    <x v="2"/>
    <x v="0"/>
    <x v="0"/>
    <x v="27"/>
    <n v="146131.71875"/>
  </r>
  <r>
    <x v="1"/>
    <x v="3"/>
    <x v="0"/>
    <x v="0"/>
    <x v="27"/>
    <n v="149694.234375"/>
  </r>
  <r>
    <x v="1"/>
    <x v="2"/>
    <x v="0"/>
    <x v="0"/>
    <x v="28"/>
    <n v="146276.59375"/>
  </r>
  <r>
    <x v="1"/>
    <x v="3"/>
    <x v="0"/>
    <x v="0"/>
    <x v="28"/>
    <n v="149462.4375"/>
  </r>
  <r>
    <x v="1"/>
    <x v="2"/>
    <x v="0"/>
    <x v="0"/>
    <x v="29"/>
    <n v="152109.84375"/>
  </r>
  <r>
    <x v="1"/>
    <x v="3"/>
    <x v="0"/>
    <x v="0"/>
    <x v="29"/>
    <n v="155305.046875"/>
  </r>
  <r>
    <x v="1"/>
    <x v="2"/>
    <x v="0"/>
    <x v="0"/>
    <x v="30"/>
    <n v="152980.46875"/>
  </r>
  <r>
    <x v="1"/>
    <x v="3"/>
    <x v="0"/>
    <x v="0"/>
    <x v="30"/>
    <n v="157413.8125"/>
  </r>
  <r>
    <x v="1"/>
    <x v="2"/>
    <x v="0"/>
    <x v="0"/>
    <x v="31"/>
    <n v="151429.25"/>
  </r>
  <r>
    <x v="1"/>
    <x v="3"/>
    <x v="0"/>
    <x v="0"/>
    <x v="31"/>
    <n v="156130.375"/>
  </r>
  <r>
    <x v="1"/>
    <x v="2"/>
    <x v="0"/>
    <x v="0"/>
    <x v="32"/>
    <n v="152637.453125"/>
  </r>
  <r>
    <x v="1"/>
    <x v="3"/>
    <x v="0"/>
    <x v="0"/>
    <x v="32"/>
    <n v="157883.484375"/>
  </r>
  <r>
    <x v="1"/>
    <x v="2"/>
    <x v="0"/>
    <x v="0"/>
    <x v="33"/>
    <n v="156059.296875"/>
  </r>
  <r>
    <x v="1"/>
    <x v="3"/>
    <x v="0"/>
    <x v="0"/>
    <x v="33"/>
    <n v="161039.984375"/>
  </r>
  <r>
    <x v="1"/>
    <x v="2"/>
    <x v="0"/>
    <x v="0"/>
    <x v="34"/>
    <n v="155888.796875"/>
  </r>
  <r>
    <x v="1"/>
    <x v="3"/>
    <x v="0"/>
    <x v="0"/>
    <x v="34"/>
    <n v="160016.09375"/>
  </r>
  <r>
    <x v="1"/>
    <x v="2"/>
    <x v="0"/>
    <x v="0"/>
    <x v="35"/>
    <n v="158950.5"/>
  </r>
  <r>
    <x v="1"/>
    <x v="3"/>
    <x v="0"/>
    <x v="0"/>
    <x v="35"/>
    <n v="163474.828125"/>
  </r>
  <r>
    <x v="1"/>
    <x v="2"/>
    <x v="0"/>
    <x v="0"/>
    <x v="36"/>
    <n v="166557.203125"/>
  </r>
  <r>
    <x v="1"/>
    <x v="3"/>
    <x v="0"/>
    <x v="0"/>
    <x v="36"/>
    <n v="171183.78125"/>
  </r>
  <r>
    <x v="1"/>
    <x v="2"/>
    <x v="0"/>
    <x v="0"/>
    <x v="37"/>
    <n v="173385.21875"/>
  </r>
  <r>
    <x v="1"/>
    <x v="3"/>
    <x v="0"/>
    <x v="0"/>
    <x v="37"/>
    <n v="177924.4375"/>
  </r>
  <r>
    <x v="1"/>
    <x v="2"/>
    <x v="0"/>
    <x v="0"/>
    <x v="38"/>
    <n v="183558.125"/>
  </r>
  <r>
    <x v="1"/>
    <x v="3"/>
    <x v="0"/>
    <x v="0"/>
    <x v="38"/>
    <n v="188225.875"/>
  </r>
  <r>
    <x v="1"/>
    <x v="2"/>
    <x v="0"/>
    <x v="0"/>
    <x v="39"/>
    <n v="195007.90625"/>
  </r>
  <r>
    <x v="1"/>
    <x v="3"/>
    <x v="0"/>
    <x v="0"/>
    <x v="39"/>
    <n v="199247.03125"/>
  </r>
  <r>
    <x v="1"/>
    <x v="2"/>
    <x v="0"/>
    <x v="0"/>
    <x v="40"/>
    <n v="208007.234375"/>
  </r>
  <r>
    <x v="1"/>
    <x v="3"/>
    <x v="0"/>
    <x v="0"/>
    <x v="40"/>
    <n v="211851.328125"/>
  </r>
  <r>
    <x v="1"/>
    <x v="2"/>
    <x v="0"/>
    <x v="0"/>
    <x v="41"/>
    <n v="220418.28125"/>
  </r>
  <r>
    <x v="1"/>
    <x v="3"/>
    <x v="0"/>
    <x v="0"/>
    <x v="41"/>
    <n v="224453.59375"/>
  </r>
  <r>
    <x v="1"/>
    <x v="2"/>
    <x v="0"/>
    <x v="0"/>
    <x v="42"/>
    <n v="229276.84375"/>
  </r>
  <r>
    <x v="1"/>
    <x v="3"/>
    <x v="0"/>
    <x v="0"/>
    <x v="42"/>
    <n v="233594.296875"/>
  </r>
  <r>
    <x v="1"/>
    <x v="2"/>
    <x v="0"/>
    <x v="0"/>
    <x v="43"/>
    <n v="234339.578125"/>
  </r>
  <r>
    <x v="1"/>
    <x v="3"/>
    <x v="0"/>
    <x v="0"/>
    <x v="43"/>
    <n v="238647.015625"/>
  </r>
  <r>
    <x v="1"/>
    <x v="2"/>
    <x v="0"/>
    <x v="0"/>
    <x v="44"/>
    <n v="246585.96875"/>
  </r>
  <r>
    <x v="1"/>
    <x v="3"/>
    <x v="0"/>
    <x v="0"/>
    <x v="44"/>
    <n v="248846.234375"/>
  </r>
  <r>
    <x v="1"/>
    <x v="2"/>
    <x v="0"/>
    <x v="0"/>
    <x v="45"/>
    <n v="259853.65625"/>
  </r>
  <r>
    <x v="1"/>
    <x v="3"/>
    <x v="0"/>
    <x v="0"/>
    <x v="45"/>
    <n v="260516.125"/>
  </r>
  <r>
    <x v="1"/>
    <x v="2"/>
    <x v="0"/>
    <x v="0"/>
    <x v="46"/>
    <n v="266383.875"/>
  </r>
  <r>
    <x v="1"/>
    <x v="3"/>
    <x v="0"/>
    <x v="0"/>
    <x v="46"/>
    <n v="265086.28125"/>
  </r>
  <r>
    <x v="1"/>
    <x v="2"/>
    <x v="0"/>
    <x v="0"/>
    <x v="47"/>
    <n v="278759.71875"/>
  </r>
  <r>
    <x v="1"/>
    <x v="3"/>
    <x v="0"/>
    <x v="0"/>
    <x v="47"/>
    <n v="276781.75"/>
  </r>
  <r>
    <x v="1"/>
    <x v="2"/>
    <x v="0"/>
    <x v="0"/>
    <x v="48"/>
    <n v="295161.6875"/>
  </r>
  <r>
    <x v="1"/>
    <x v="3"/>
    <x v="0"/>
    <x v="0"/>
    <x v="48"/>
    <n v="291613.1875"/>
  </r>
  <r>
    <x v="1"/>
    <x v="2"/>
    <x v="0"/>
    <x v="0"/>
    <x v="49"/>
    <n v="304416.21875"/>
  </r>
  <r>
    <x v="1"/>
    <x v="3"/>
    <x v="0"/>
    <x v="0"/>
    <x v="49"/>
    <n v="301488.71875"/>
  </r>
  <r>
    <x v="1"/>
    <x v="2"/>
    <x v="0"/>
    <x v="0"/>
    <x v="50"/>
    <n v="314579.6875"/>
  </r>
  <r>
    <x v="1"/>
    <x v="3"/>
    <x v="0"/>
    <x v="0"/>
    <x v="50"/>
    <n v="312851.09375"/>
  </r>
  <r>
    <x v="1"/>
    <x v="2"/>
    <x v="0"/>
    <x v="0"/>
    <x v="51"/>
    <n v="308449.03125"/>
  </r>
  <r>
    <x v="1"/>
    <x v="3"/>
    <x v="0"/>
    <x v="0"/>
    <x v="51"/>
    <n v="308232.4375"/>
  </r>
  <r>
    <x v="1"/>
    <x v="2"/>
    <x v="0"/>
    <x v="0"/>
    <x v="52"/>
    <n v="313331.15625"/>
  </r>
  <r>
    <x v="1"/>
    <x v="3"/>
    <x v="0"/>
    <x v="0"/>
    <x v="52"/>
    <n v="314584.21875"/>
  </r>
  <r>
    <x v="1"/>
    <x v="2"/>
    <x v="0"/>
    <x v="0"/>
    <x v="53"/>
    <n v="318809.15625"/>
  </r>
  <r>
    <x v="1"/>
    <x v="3"/>
    <x v="0"/>
    <x v="0"/>
    <x v="53"/>
    <n v="320443.59375"/>
  </r>
  <r>
    <x v="1"/>
    <x v="2"/>
    <x v="0"/>
    <x v="0"/>
    <x v="54"/>
    <n v="330761.75"/>
  </r>
  <r>
    <x v="1"/>
    <x v="3"/>
    <x v="0"/>
    <x v="0"/>
    <x v="54"/>
    <n v="332495.0625"/>
  </r>
  <r>
    <x v="1"/>
    <x v="2"/>
    <x v="0"/>
    <x v="0"/>
    <x v="55"/>
    <n v="343994.09375"/>
  </r>
  <r>
    <x v="1"/>
    <x v="3"/>
    <x v="0"/>
    <x v="0"/>
    <x v="55"/>
    <n v="351104.8125"/>
  </r>
  <r>
    <x v="1"/>
    <x v="2"/>
    <x v="0"/>
    <x v="0"/>
    <x v="56"/>
    <n v="361593.875"/>
  </r>
  <r>
    <x v="1"/>
    <x v="3"/>
    <x v="0"/>
    <x v="0"/>
    <x v="56"/>
    <n v="366558.59375"/>
  </r>
  <r>
    <x v="1"/>
    <x v="2"/>
    <x v="0"/>
    <x v="0"/>
    <x v="57"/>
    <n v="376780.21875"/>
  </r>
  <r>
    <x v="1"/>
    <x v="3"/>
    <x v="0"/>
    <x v="0"/>
    <x v="57"/>
    <n v="380535.0625"/>
  </r>
  <r>
    <x v="1"/>
    <x v="2"/>
    <x v="0"/>
    <x v="0"/>
    <x v="58"/>
    <n v="387194.71875"/>
  </r>
  <r>
    <x v="1"/>
    <x v="3"/>
    <x v="0"/>
    <x v="0"/>
    <x v="58"/>
    <n v="393096.40625"/>
  </r>
  <r>
    <x v="1"/>
    <x v="2"/>
    <x v="0"/>
    <x v="0"/>
    <x v="59"/>
    <n v="382414.0625"/>
  </r>
  <r>
    <x v="1"/>
    <x v="3"/>
    <x v="0"/>
    <x v="0"/>
    <x v="59"/>
    <n v="386075.0625"/>
  </r>
  <r>
    <x v="1"/>
    <x v="2"/>
    <x v="0"/>
    <x v="0"/>
    <x v="60"/>
    <n v="392208.28125"/>
  </r>
  <r>
    <x v="1"/>
    <x v="3"/>
    <x v="0"/>
    <x v="0"/>
    <x v="60"/>
    <n v="396089.5625"/>
  </r>
  <r>
    <x v="1"/>
    <x v="2"/>
    <x v="0"/>
    <x v="0"/>
    <x v="61"/>
    <n v="411183.78125"/>
  </r>
  <r>
    <x v="1"/>
    <x v="3"/>
    <x v="0"/>
    <x v="0"/>
    <x v="61"/>
    <n v="416419.78125"/>
  </r>
  <r>
    <x v="1"/>
    <x v="2"/>
    <x v="0"/>
    <x v="0"/>
    <x v="62"/>
    <n v="421391.21875"/>
  </r>
  <r>
    <x v="1"/>
    <x v="3"/>
    <x v="0"/>
    <x v="0"/>
    <x v="62"/>
    <n v="427241.0625"/>
  </r>
  <r>
    <x v="1"/>
    <x v="2"/>
    <x v="0"/>
    <x v="0"/>
    <x v="63"/>
    <n v="423862.15625"/>
  </r>
  <r>
    <x v="1"/>
    <x v="3"/>
    <x v="0"/>
    <x v="0"/>
    <x v="63"/>
    <n v="426138.5625"/>
  </r>
  <r>
    <x v="1"/>
    <x v="2"/>
    <x v="0"/>
    <x v="0"/>
    <x v="64"/>
    <n v="429092.78125"/>
  </r>
  <r>
    <x v="1"/>
    <x v="3"/>
    <x v="0"/>
    <x v="0"/>
    <x v="64"/>
    <n v="431041.34375"/>
  </r>
  <r>
    <x v="1"/>
    <x v="2"/>
    <x v="0"/>
    <x v="0"/>
    <x v="65"/>
    <n v="448794.71875"/>
  </r>
  <r>
    <x v="1"/>
    <x v="3"/>
    <x v="0"/>
    <x v="0"/>
    <x v="65"/>
    <n v="448293.96875"/>
  </r>
  <r>
    <x v="1"/>
    <x v="2"/>
    <x v="0"/>
    <x v="0"/>
    <x v="66"/>
    <n v="466582.8125"/>
  </r>
  <r>
    <x v="1"/>
    <x v="3"/>
    <x v="0"/>
    <x v="0"/>
    <x v="66"/>
    <n v="464551.53125"/>
  </r>
  <r>
    <x v="1"/>
    <x v="2"/>
    <x v="0"/>
    <x v="0"/>
    <x v="67"/>
    <n v="480926.90625"/>
  </r>
  <r>
    <x v="1"/>
    <x v="3"/>
    <x v="0"/>
    <x v="0"/>
    <x v="67"/>
    <n v="480926.90625"/>
  </r>
  <r>
    <x v="1"/>
    <x v="2"/>
    <x v="0"/>
    <x v="0"/>
    <x v="68"/>
    <n v="492542.71875"/>
  </r>
  <r>
    <x v="1"/>
    <x v="3"/>
    <x v="0"/>
    <x v="0"/>
    <x v="68"/>
    <n v="491529.875"/>
  </r>
  <r>
    <x v="1"/>
    <x v="2"/>
    <x v="0"/>
    <x v="0"/>
    <x v="69"/>
    <n v="498022.25"/>
  </r>
  <r>
    <x v="1"/>
    <x v="3"/>
    <x v="0"/>
    <x v="0"/>
    <x v="69"/>
    <n v="496070.75"/>
  </r>
  <r>
    <x v="1"/>
    <x v="2"/>
    <x v="1"/>
    <x v="1"/>
    <x v="0"/>
    <n v="75285.921875"/>
  </r>
  <r>
    <x v="1"/>
    <x v="3"/>
    <x v="1"/>
    <x v="1"/>
    <x v="0"/>
    <n v="75096.4921875"/>
  </r>
  <r>
    <x v="1"/>
    <x v="2"/>
    <x v="1"/>
    <x v="1"/>
    <x v="1"/>
    <n v="80468.1484375"/>
  </r>
  <r>
    <x v="1"/>
    <x v="3"/>
    <x v="1"/>
    <x v="1"/>
    <x v="1"/>
    <n v="80809.5625"/>
  </r>
  <r>
    <x v="1"/>
    <x v="2"/>
    <x v="1"/>
    <x v="1"/>
    <x v="2"/>
    <n v="82140.6640625"/>
  </r>
  <r>
    <x v="1"/>
    <x v="3"/>
    <x v="1"/>
    <x v="1"/>
    <x v="2"/>
    <n v="82885.53125"/>
  </r>
  <r>
    <x v="1"/>
    <x v="2"/>
    <x v="1"/>
    <x v="1"/>
    <x v="3"/>
    <n v="82216.6640625"/>
  </r>
  <r>
    <x v="1"/>
    <x v="3"/>
    <x v="1"/>
    <x v="1"/>
    <x v="3"/>
    <n v="82973.1953125"/>
  </r>
  <r>
    <x v="1"/>
    <x v="2"/>
    <x v="1"/>
    <x v="1"/>
    <x v="4"/>
    <n v="85718.1015625"/>
  </r>
  <r>
    <x v="1"/>
    <x v="3"/>
    <x v="1"/>
    <x v="1"/>
    <x v="4"/>
    <n v="86226.1875"/>
  </r>
  <r>
    <x v="1"/>
    <x v="2"/>
    <x v="1"/>
    <x v="1"/>
    <x v="5"/>
    <n v="91011.1484375"/>
  </r>
  <r>
    <x v="1"/>
    <x v="3"/>
    <x v="1"/>
    <x v="1"/>
    <x v="5"/>
    <n v="91200.53125"/>
  </r>
  <r>
    <x v="1"/>
    <x v="2"/>
    <x v="1"/>
    <x v="1"/>
    <x v="6"/>
    <n v="95059.8515625"/>
  </r>
  <r>
    <x v="1"/>
    <x v="3"/>
    <x v="1"/>
    <x v="1"/>
    <x v="6"/>
    <n v="95100.390625"/>
  </r>
  <r>
    <x v="1"/>
    <x v="2"/>
    <x v="1"/>
    <x v="1"/>
    <x v="7"/>
    <n v="95819.3828125"/>
  </r>
  <r>
    <x v="1"/>
    <x v="3"/>
    <x v="1"/>
    <x v="1"/>
    <x v="7"/>
    <n v="95929.4609375"/>
  </r>
  <r>
    <x v="1"/>
    <x v="2"/>
    <x v="1"/>
    <x v="1"/>
    <x v="8"/>
    <n v="95461.3203125"/>
  </r>
  <r>
    <x v="1"/>
    <x v="3"/>
    <x v="1"/>
    <x v="1"/>
    <x v="8"/>
    <n v="95738.2890625"/>
  </r>
  <r>
    <x v="1"/>
    <x v="2"/>
    <x v="1"/>
    <x v="1"/>
    <x v="9"/>
    <n v="96738.421875"/>
  </r>
  <r>
    <x v="1"/>
    <x v="3"/>
    <x v="1"/>
    <x v="1"/>
    <x v="9"/>
    <n v="96709.3125"/>
  </r>
  <r>
    <x v="1"/>
    <x v="2"/>
    <x v="1"/>
    <x v="1"/>
    <x v="10"/>
    <n v="102919.1796875"/>
  </r>
  <r>
    <x v="1"/>
    <x v="3"/>
    <x v="1"/>
    <x v="1"/>
    <x v="10"/>
    <n v="103177.21875"/>
  </r>
  <r>
    <x v="1"/>
    <x v="2"/>
    <x v="1"/>
    <x v="1"/>
    <x v="11"/>
    <n v="107518.2421875"/>
  </r>
  <r>
    <x v="1"/>
    <x v="3"/>
    <x v="1"/>
    <x v="1"/>
    <x v="11"/>
    <n v="107528.828125"/>
  </r>
  <r>
    <x v="1"/>
    <x v="2"/>
    <x v="1"/>
    <x v="1"/>
    <x v="12"/>
    <n v="113236.9765625"/>
  </r>
  <r>
    <x v="1"/>
    <x v="3"/>
    <x v="1"/>
    <x v="1"/>
    <x v="12"/>
    <n v="112872.4375"/>
  </r>
  <r>
    <x v="1"/>
    <x v="2"/>
    <x v="1"/>
    <x v="1"/>
    <x v="13"/>
    <n v="117017.28125"/>
  </r>
  <r>
    <x v="1"/>
    <x v="3"/>
    <x v="1"/>
    <x v="1"/>
    <x v="13"/>
    <n v="116546.265625"/>
  </r>
  <r>
    <x v="1"/>
    <x v="2"/>
    <x v="1"/>
    <x v="1"/>
    <x v="14"/>
    <n v="125598.6640625"/>
  </r>
  <r>
    <x v="1"/>
    <x v="3"/>
    <x v="1"/>
    <x v="1"/>
    <x v="14"/>
    <n v="124962.3828125"/>
  </r>
  <r>
    <x v="1"/>
    <x v="2"/>
    <x v="1"/>
    <x v="1"/>
    <x v="15"/>
    <n v="130886.4765625"/>
  </r>
  <r>
    <x v="1"/>
    <x v="3"/>
    <x v="1"/>
    <x v="1"/>
    <x v="15"/>
    <n v="130304.6328125"/>
  </r>
  <r>
    <x v="1"/>
    <x v="2"/>
    <x v="1"/>
    <x v="1"/>
    <x v="16"/>
    <n v="135008.984375"/>
  </r>
  <r>
    <x v="1"/>
    <x v="3"/>
    <x v="1"/>
    <x v="1"/>
    <x v="16"/>
    <n v="134631"/>
  </r>
  <r>
    <x v="1"/>
    <x v="2"/>
    <x v="1"/>
    <x v="1"/>
    <x v="17"/>
    <n v="140139.34375"/>
  </r>
  <r>
    <x v="1"/>
    <x v="3"/>
    <x v="1"/>
    <x v="1"/>
    <x v="17"/>
    <n v="139972"/>
  </r>
  <r>
    <x v="1"/>
    <x v="2"/>
    <x v="1"/>
    <x v="1"/>
    <x v="18"/>
    <n v="145929"/>
  </r>
  <r>
    <x v="1"/>
    <x v="3"/>
    <x v="1"/>
    <x v="1"/>
    <x v="18"/>
    <n v="146026.609375"/>
  </r>
  <r>
    <x v="1"/>
    <x v="2"/>
    <x v="1"/>
    <x v="1"/>
    <x v="19"/>
    <n v="156273.375"/>
  </r>
  <r>
    <x v="1"/>
    <x v="3"/>
    <x v="1"/>
    <x v="1"/>
    <x v="19"/>
    <n v="156469.5"/>
  </r>
  <r>
    <x v="1"/>
    <x v="2"/>
    <x v="1"/>
    <x v="1"/>
    <x v="20"/>
    <n v="165948.40625"/>
  </r>
  <r>
    <x v="1"/>
    <x v="3"/>
    <x v="1"/>
    <x v="1"/>
    <x v="20"/>
    <n v="166533.203125"/>
  </r>
  <r>
    <x v="1"/>
    <x v="2"/>
    <x v="1"/>
    <x v="1"/>
    <x v="21"/>
    <n v="171450.3125"/>
  </r>
  <r>
    <x v="1"/>
    <x v="3"/>
    <x v="1"/>
    <x v="1"/>
    <x v="21"/>
    <n v="172284.703125"/>
  </r>
  <r>
    <x v="1"/>
    <x v="2"/>
    <x v="1"/>
    <x v="1"/>
    <x v="22"/>
    <n v="182810.140625"/>
  </r>
  <r>
    <x v="1"/>
    <x v="3"/>
    <x v="1"/>
    <x v="1"/>
    <x v="22"/>
    <n v="183618.359375"/>
  </r>
  <r>
    <x v="1"/>
    <x v="2"/>
    <x v="1"/>
    <x v="1"/>
    <x v="23"/>
    <n v="196870.640625"/>
  </r>
  <r>
    <x v="1"/>
    <x v="3"/>
    <x v="1"/>
    <x v="1"/>
    <x v="23"/>
    <n v="197204.3125"/>
  </r>
  <r>
    <x v="1"/>
    <x v="2"/>
    <x v="1"/>
    <x v="1"/>
    <x v="24"/>
    <n v="203615.0625"/>
  </r>
  <r>
    <x v="1"/>
    <x v="3"/>
    <x v="1"/>
    <x v="1"/>
    <x v="24"/>
    <n v="206207.125"/>
  </r>
  <r>
    <x v="1"/>
    <x v="2"/>
    <x v="1"/>
    <x v="1"/>
    <x v="25"/>
    <n v="199590.859375"/>
  </r>
  <r>
    <x v="1"/>
    <x v="3"/>
    <x v="1"/>
    <x v="1"/>
    <x v="25"/>
    <n v="203372.421875"/>
  </r>
  <r>
    <x v="1"/>
    <x v="2"/>
    <x v="1"/>
    <x v="1"/>
    <x v="26"/>
    <n v="212703.640625"/>
  </r>
  <r>
    <x v="1"/>
    <x v="3"/>
    <x v="1"/>
    <x v="1"/>
    <x v="26"/>
    <n v="215725.703125"/>
  </r>
  <r>
    <x v="1"/>
    <x v="2"/>
    <x v="1"/>
    <x v="1"/>
    <x v="27"/>
    <n v="217205.6875"/>
  </r>
  <r>
    <x v="1"/>
    <x v="3"/>
    <x v="1"/>
    <x v="1"/>
    <x v="27"/>
    <n v="220143.46875"/>
  </r>
  <r>
    <x v="1"/>
    <x v="2"/>
    <x v="1"/>
    <x v="1"/>
    <x v="28"/>
    <n v="225729.5625"/>
  </r>
  <r>
    <x v="1"/>
    <x v="3"/>
    <x v="1"/>
    <x v="1"/>
    <x v="28"/>
    <n v="228152.828125"/>
  </r>
  <r>
    <x v="1"/>
    <x v="2"/>
    <x v="1"/>
    <x v="1"/>
    <x v="29"/>
    <n v="233885.390625"/>
  </r>
  <r>
    <x v="1"/>
    <x v="3"/>
    <x v="1"/>
    <x v="1"/>
    <x v="29"/>
    <n v="236133.828125"/>
  </r>
  <r>
    <x v="1"/>
    <x v="2"/>
    <x v="1"/>
    <x v="1"/>
    <x v="30"/>
    <n v="243294.28125"/>
  </r>
  <r>
    <x v="1"/>
    <x v="3"/>
    <x v="1"/>
    <x v="1"/>
    <x v="30"/>
    <n v="247554.78125"/>
  </r>
  <r>
    <x v="1"/>
    <x v="2"/>
    <x v="1"/>
    <x v="1"/>
    <x v="31"/>
    <n v="227759.59375"/>
  </r>
  <r>
    <x v="1"/>
    <x v="3"/>
    <x v="1"/>
    <x v="1"/>
    <x v="31"/>
    <n v="232291.9375"/>
  </r>
  <r>
    <x v="1"/>
    <x v="2"/>
    <x v="1"/>
    <x v="1"/>
    <x v="32"/>
    <n v="220415.53125"/>
  </r>
  <r>
    <x v="1"/>
    <x v="3"/>
    <x v="1"/>
    <x v="1"/>
    <x v="32"/>
    <n v="225523.796875"/>
  </r>
  <r>
    <x v="1"/>
    <x v="2"/>
    <x v="1"/>
    <x v="1"/>
    <x v="33"/>
    <n v="213840.453125"/>
  </r>
  <r>
    <x v="1"/>
    <x v="3"/>
    <x v="1"/>
    <x v="1"/>
    <x v="33"/>
    <n v="218219.515625"/>
  </r>
  <r>
    <x v="1"/>
    <x v="2"/>
    <x v="1"/>
    <x v="1"/>
    <x v="34"/>
    <n v="214285.140625"/>
  </r>
  <r>
    <x v="1"/>
    <x v="3"/>
    <x v="1"/>
    <x v="1"/>
    <x v="34"/>
    <n v="217510.046875"/>
  </r>
  <r>
    <x v="1"/>
    <x v="2"/>
    <x v="1"/>
    <x v="1"/>
    <x v="35"/>
    <n v="212411.203125"/>
  </r>
  <r>
    <x v="1"/>
    <x v="3"/>
    <x v="1"/>
    <x v="1"/>
    <x v="35"/>
    <n v="216104.375"/>
  </r>
  <r>
    <x v="1"/>
    <x v="2"/>
    <x v="1"/>
    <x v="1"/>
    <x v="36"/>
    <n v="223275.234375"/>
  </r>
  <r>
    <x v="1"/>
    <x v="3"/>
    <x v="1"/>
    <x v="1"/>
    <x v="36"/>
    <n v="227282.203125"/>
  </r>
  <r>
    <x v="1"/>
    <x v="2"/>
    <x v="1"/>
    <x v="1"/>
    <x v="37"/>
    <n v="231404.734375"/>
  </r>
  <r>
    <x v="1"/>
    <x v="3"/>
    <x v="1"/>
    <x v="1"/>
    <x v="37"/>
    <n v="235329.921875"/>
  </r>
  <r>
    <x v="1"/>
    <x v="2"/>
    <x v="1"/>
    <x v="1"/>
    <x v="38"/>
    <n v="248818.640625"/>
  </r>
  <r>
    <x v="1"/>
    <x v="3"/>
    <x v="1"/>
    <x v="1"/>
    <x v="38"/>
    <n v="252946.234375"/>
  </r>
  <r>
    <x v="1"/>
    <x v="2"/>
    <x v="1"/>
    <x v="1"/>
    <x v="39"/>
    <n v="261833.265625"/>
  </r>
  <r>
    <x v="1"/>
    <x v="3"/>
    <x v="1"/>
    <x v="1"/>
    <x v="39"/>
    <n v="265466.96875"/>
  </r>
  <r>
    <x v="1"/>
    <x v="2"/>
    <x v="1"/>
    <x v="1"/>
    <x v="40"/>
    <n v="272013.5625"/>
  </r>
  <r>
    <x v="1"/>
    <x v="3"/>
    <x v="1"/>
    <x v="1"/>
    <x v="40"/>
    <n v="274466.8125"/>
  </r>
  <r>
    <x v="1"/>
    <x v="2"/>
    <x v="1"/>
    <x v="1"/>
    <x v="41"/>
    <n v="277534.53125"/>
  </r>
  <r>
    <x v="1"/>
    <x v="3"/>
    <x v="1"/>
    <x v="1"/>
    <x v="41"/>
    <n v="279981.625"/>
  </r>
  <r>
    <x v="1"/>
    <x v="2"/>
    <x v="1"/>
    <x v="1"/>
    <x v="42"/>
    <n v="286644.125"/>
  </r>
  <r>
    <x v="1"/>
    <x v="3"/>
    <x v="1"/>
    <x v="1"/>
    <x v="42"/>
    <n v="289383.21875"/>
  </r>
  <r>
    <x v="1"/>
    <x v="2"/>
    <x v="1"/>
    <x v="1"/>
    <x v="43"/>
    <n v="287547.59375"/>
  </r>
  <r>
    <x v="1"/>
    <x v="3"/>
    <x v="1"/>
    <x v="1"/>
    <x v="43"/>
    <n v="290058.90625"/>
  </r>
  <r>
    <x v="1"/>
    <x v="2"/>
    <x v="1"/>
    <x v="1"/>
    <x v="44"/>
    <n v="298298"/>
  </r>
  <r>
    <x v="1"/>
    <x v="3"/>
    <x v="1"/>
    <x v="1"/>
    <x v="44"/>
    <n v="298643.59375"/>
  </r>
  <r>
    <x v="1"/>
    <x v="2"/>
    <x v="1"/>
    <x v="1"/>
    <x v="45"/>
    <n v="307887.6875"/>
  </r>
  <r>
    <x v="1"/>
    <x v="3"/>
    <x v="1"/>
    <x v="1"/>
    <x v="45"/>
    <n v="306651.75"/>
  </r>
  <r>
    <x v="1"/>
    <x v="2"/>
    <x v="1"/>
    <x v="1"/>
    <x v="46"/>
    <n v="309153.0625"/>
  </r>
  <r>
    <x v="1"/>
    <x v="3"/>
    <x v="1"/>
    <x v="1"/>
    <x v="46"/>
    <n v="305834.75"/>
  </r>
  <r>
    <x v="1"/>
    <x v="2"/>
    <x v="1"/>
    <x v="1"/>
    <x v="47"/>
    <n v="328544.3125"/>
  </r>
  <r>
    <x v="1"/>
    <x v="3"/>
    <x v="1"/>
    <x v="1"/>
    <x v="47"/>
    <n v="324740"/>
  </r>
  <r>
    <x v="1"/>
    <x v="2"/>
    <x v="1"/>
    <x v="1"/>
    <x v="48"/>
    <n v="341227.5"/>
  </r>
  <r>
    <x v="1"/>
    <x v="3"/>
    <x v="1"/>
    <x v="1"/>
    <x v="48"/>
    <n v="335952.1875"/>
  </r>
  <r>
    <x v="1"/>
    <x v="2"/>
    <x v="1"/>
    <x v="1"/>
    <x v="49"/>
    <n v="356183.625"/>
  </r>
  <r>
    <x v="1"/>
    <x v="3"/>
    <x v="1"/>
    <x v="1"/>
    <x v="49"/>
    <n v="351701.34375"/>
  </r>
  <r>
    <x v="1"/>
    <x v="2"/>
    <x v="1"/>
    <x v="1"/>
    <x v="50"/>
    <n v="378521.625"/>
  </r>
  <r>
    <x v="1"/>
    <x v="3"/>
    <x v="1"/>
    <x v="1"/>
    <x v="50"/>
    <n v="375407.03125"/>
  </r>
  <r>
    <x v="1"/>
    <x v="2"/>
    <x v="1"/>
    <x v="1"/>
    <x v="51"/>
    <n v="380844.09375"/>
  </r>
  <r>
    <x v="1"/>
    <x v="3"/>
    <x v="1"/>
    <x v="1"/>
    <x v="51"/>
    <n v="379695.0625"/>
  </r>
  <r>
    <x v="1"/>
    <x v="2"/>
    <x v="1"/>
    <x v="1"/>
    <x v="52"/>
    <n v="386985.6875"/>
  </r>
  <r>
    <x v="1"/>
    <x v="3"/>
    <x v="1"/>
    <x v="1"/>
    <x v="52"/>
    <n v="387718.53125"/>
  </r>
  <r>
    <x v="1"/>
    <x v="2"/>
    <x v="1"/>
    <x v="1"/>
    <x v="53"/>
    <n v="387888.96875"/>
  </r>
  <r>
    <x v="1"/>
    <x v="3"/>
    <x v="1"/>
    <x v="1"/>
    <x v="53"/>
    <n v="389741.90625"/>
  </r>
  <r>
    <x v="1"/>
    <x v="2"/>
    <x v="1"/>
    <x v="1"/>
    <x v="54"/>
    <n v="398061"/>
  </r>
  <r>
    <x v="1"/>
    <x v="3"/>
    <x v="1"/>
    <x v="1"/>
    <x v="54"/>
    <n v="400396.5"/>
  </r>
  <r>
    <x v="1"/>
    <x v="2"/>
    <x v="1"/>
    <x v="1"/>
    <x v="55"/>
    <n v="413649.21875"/>
  </r>
  <r>
    <x v="1"/>
    <x v="3"/>
    <x v="1"/>
    <x v="1"/>
    <x v="55"/>
    <n v="422465.625"/>
  </r>
  <r>
    <x v="1"/>
    <x v="2"/>
    <x v="1"/>
    <x v="1"/>
    <x v="56"/>
    <n v="430283.46875"/>
  </r>
  <r>
    <x v="1"/>
    <x v="3"/>
    <x v="1"/>
    <x v="1"/>
    <x v="56"/>
    <n v="436378"/>
  </r>
  <r>
    <x v="1"/>
    <x v="2"/>
    <x v="1"/>
    <x v="1"/>
    <x v="57"/>
    <n v="449795.90625"/>
  </r>
  <r>
    <x v="1"/>
    <x v="3"/>
    <x v="1"/>
    <x v="1"/>
    <x v="57"/>
    <n v="454229.1875"/>
  </r>
  <r>
    <x v="1"/>
    <x v="2"/>
    <x v="1"/>
    <x v="1"/>
    <x v="58"/>
    <n v="460274.53125"/>
  </r>
  <r>
    <x v="1"/>
    <x v="3"/>
    <x v="1"/>
    <x v="1"/>
    <x v="58"/>
    <n v="467202.90625"/>
  </r>
  <r>
    <x v="1"/>
    <x v="2"/>
    <x v="1"/>
    <x v="1"/>
    <x v="59"/>
    <n v="458331.59375"/>
  </r>
  <r>
    <x v="1"/>
    <x v="3"/>
    <x v="1"/>
    <x v="1"/>
    <x v="59"/>
    <n v="462498"/>
  </r>
  <r>
    <x v="1"/>
    <x v="2"/>
    <x v="1"/>
    <x v="1"/>
    <x v="60"/>
    <n v="488960.96875"/>
  </r>
  <r>
    <x v="1"/>
    <x v="3"/>
    <x v="1"/>
    <x v="1"/>
    <x v="60"/>
    <n v="493342.8125"/>
  </r>
  <r>
    <x v="1"/>
    <x v="2"/>
    <x v="1"/>
    <x v="1"/>
    <x v="61"/>
    <n v="494871.0625"/>
  </r>
  <r>
    <x v="1"/>
    <x v="3"/>
    <x v="1"/>
    <x v="1"/>
    <x v="61"/>
    <n v="500751.65625"/>
  </r>
  <r>
    <x v="1"/>
    <x v="2"/>
    <x v="1"/>
    <x v="1"/>
    <x v="62"/>
    <n v="500611.46875"/>
  </r>
  <r>
    <x v="1"/>
    <x v="3"/>
    <x v="1"/>
    <x v="1"/>
    <x v="62"/>
    <n v="507917.28125"/>
  </r>
  <r>
    <x v="1"/>
    <x v="2"/>
    <x v="1"/>
    <x v="1"/>
    <x v="63"/>
    <n v="501871.71875"/>
  </r>
  <r>
    <x v="1"/>
    <x v="3"/>
    <x v="1"/>
    <x v="1"/>
    <x v="63"/>
    <n v="504611.03125"/>
  </r>
  <r>
    <x v="1"/>
    <x v="2"/>
    <x v="1"/>
    <x v="1"/>
    <x v="64"/>
    <n v="508746.40625"/>
  </r>
  <r>
    <x v="1"/>
    <x v="3"/>
    <x v="1"/>
    <x v="1"/>
    <x v="64"/>
    <n v="511177.4375"/>
  </r>
  <r>
    <x v="1"/>
    <x v="2"/>
    <x v="1"/>
    <x v="1"/>
    <x v="65"/>
    <n v="531206.875"/>
  </r>
  <r>
    <x v="1"/>
    <x v="3"/>
    <x v="1"/>
    <x v="1"/>
    <x v="65"/>
    <n v="530633"/>
  </r>
  <r>
    <x v="1"/>
    <x v="2"/>
    <x v="1"/>
    <x v="1"/>
    <x v="66"/>
    <n v="549813.1875"/>
  </r>
  <r>
    <x v="1"/>
    <x v="3"/>
    <x v="1"/>
    <x v="1"/>
    <x v="66"/>
    <n v="547293.9375"/>
  </r>
  <r>
    <x v="1"/>
    <x v="2"/>
    <x v="1"/>
    <x v="1"/>
    <x v="67"/>
    <n v="568297.125"/>
  </r>
  <r>
    <x v="1"/>
    <x v="3"/>
    <x v="1"/>
    <x v="1"/>
    <x v="67"/>
    <n v="568297.125"/>
  </r>
  <r>
    <x v="1"/>
    <x v="2"/>
    <x v="1"/>
    <x v="1"/>
    <x v="68"/>
    <n v="575549.9375"/>
  </r>
  <r>
    <x v="1"/>
    <x v="3"/>
    <x v="1"/>
    <x v="1"/>
    <x v="68"/>
    <n v="574277.9375"/>
  </r>
  <r>
    <x v="1"/>
    <x v="2"/>
    <x v="1"/>
    <x v="1"/>
    <x v="69"/>
    <n v="589449.125"/>
  </r>
  <r>
    <x v="1"/>
    <x v="3"/>
    <x v="1"/>
    <x v="1"/>
    <x v="69"/>
    <n v="586966.375"/>
  </r>
  <r>
    <x v="1"/>
    <x v="2"/>
    <x v="2"/>
    <x v="2"/>
    <x v="0"/>
    <n v="44938.03515625"/>
  </r>
  <r>
    <x v="1"/>
    <x v="3"/>
    <x v="2"/>
    <x v="2"/>
    <x v="0"/>
    <n v="44043.8984375"/>
  </r>
  <r>
    <x v="1"/>
    <x v="2"/>
    <x v="2"/>
    <x v="2"/>
    <x v="1"/>
    <n v="43189.703125"/>
  </r>
  <r>
    <x v="1"/>
    <x v="3"/>
    <x v="2"/>
    <x v="2"/>
    <x v="1"/>
    <n v="42555.734375"/>
  </r>
  <r>
    <x v="1"/>
    <x v="2"/>
    <x v="2"/>
    <x v="2"/>
    <x v="2"/>
    <n v="44821.85546875"/>
  </r>
  <r>
    <x v="1"/>
    <x v="3"/>
    <x v="2"/>
    <x v="2"/>
    <x v="2"/>
    <n v="44352.1640625"/>
  </r>
  <r>
    <x v="1"/>
    <x v="2"/>
    <x v="2"/>
    <x v="2"/>
    <x v="3"/>
    <n v="48019.03515625"/>
  </r>
  <r>
    <x v="1"/>
    <x v="3"/>
    <x v="2"/>
    <x v="2"/>
    <x v="3"/>
    <n v="47557.12109375"/>
  </r>
  <r>
    <x v="1"/>
    <x v="2"/>
    <x v="2"/>
    <x v="2"/>
    <x v="4"/>
    <n v="49799.5703125"/>
  </r>
  <r>
    <x v="1"/>
    <x v="3"/>
    <x v="2"/>
    <x v="2"/>
    <x v="4"/>
    <n v="49182.0546875"/>
  </r>
  <r>
    <x v="1"/>
    <x v="2"/>
    <x v="2"/>
    <x v="2"/>
    <x v="5"/>
    <n v="49841.8203125"/>
  </r>
  <r>
    <x v="1"/>
    <x v="3"/>
    <x v="2"/>
    <x v="2"/>
    <x v="5"/>
    <n v="49079.3671875"/>
  </r>
  <r>
    <x v="1"/>
    <x v="2"/>
    <x v="2"/>
    <x v="2"/>
    <x v="6"/>
    <n v="50987.80859375"/>
  </r>
  <r>
    <x v="1"/>
    <x v="3"/>
    <x v="2"/>
    <x v="2"/>
    <x v="6"/>
    <n v="50035.375"/>
  </r>
  <r>
    <x v="1"/>
    <x v="2"/>
    <x v="2"/>
    <x v="2"/>
    <x v="7"/>
    <n v="53144.71875"/>
  </r>
  <r>
    <x v="1"/>
    <x v="3"/>
    <x v="2"/>
    <x v="2"/>
    <x v="7"/>
    <n v="52156.90234375"/>
  </r>
  <r>
    <x v="1"/>
    <x v="2"/>
    <x v="2"/>
    <x v="2"/>
    <x v="8"/>
    <n v="54688.08984375"/>
  </r>
  <r>
    <x v="1"/>
    <x v="3"/>
    <x v="2"/>
    <x v="2"/>
    <x v="8"/>
    <n v="53746.625"/>
  </r>
  <r>
    <x v="1"/>
    <x v="2"/>
    <x v="2"/>
    <x v="2"/>
    <x v="9"/>
    <n v="60049.03515625"/>
  </r>
  <r>
    <x v="1"/>
    <x v="3"/>
    <x v="2"/>
    <x v="2"/>
    <x v="9"/>
    <n v="58781.1953125"/>
  </r>
  <r>
    <x v="1"/>
    <x v="2"/>
    <x v="2"/>
    <x v="2"/>
    <x v="10"/>
    <n v="63426.1015625"/>
  </r>
  <r>
    <x v="1"/>
    <x v="3"/>
    <x v="2"/>
    <x v="2"/>
    <x v="10"/>
    <n v="62302.44921875"/>
  </r>
  <r>
    <x v="1"/>
    <x v="2"/>
    <x v="2"/>
    <x v="2"/>
    <x v="11"/>
    <n v="67336.859375"/>
  </r>
  <r>
    <x v="1"/>
    <x v="3"/>
    <x v="2"/>
    <x v="2"/>
    <x v="11"/>
    <n v="66079.1640625"/>
  </r>
  <r>
    <x v="1"/>
    <x v="2"/>
    <x v="2"/>
    <x v="2"/>
    <x v="12"/>
    <n v="71189.375"/>
  </r>
  <r>
    <x v="1"/>
    <x v="3"/>
    <x v="2"/>
    <x v="2"/>
    <x v="12"/>
    <n v="69688.875"/>
  </r>
  <r>
    <x v="1"/>
    <x v="2"/>
    <x v="2"/>
    <x v="2"/>
    <x v="13"/>
    <n v="72639.875"/>
  </r>
  <r>
    <x v="1"/>
    <x v="3"/>
    <x v="2"/>
    <x v="2"/>
    <x v="13"/>
    <n v="71010.890625"/>
  </r>
  <r>
    <x v="1"/>
    <x v="2"/>
    <x v="2"/>
    <x v="2"/>
    <x v="14"/>
    <n v="79057.765625"/>
  </r>
  <r>
    <x v="1"/>
    <x v="3"/>
    <x v="2"/>
    <x v="2"/>
    <x v="14"/>
    <n v="77169.46875"/>
  </r>
  <r>
    <x v="1"/>
    <x v="2"/>
    <x v="2"/>
    <x v="2"/>
    <x v="15"/>
    <n v="82861.53125"/>
  </r>
  <r>
    <x v="1"/>
    <x v="3"/>
    <x v="2"/>
    <x v="2"/>
    <x v="15"/>
    <n v="80935.5859375"/>
  </r>
  <r>
    <x v="1"/>
    <x v="2"/>
    <x v="2"/>
    <x v="2"/>
    <x v="16"/>
    <n v="85542.84375"/>
  </r>
  <r>
    <x v="1"/>
    <x v="3"/>
    <x v="2"/>
    <x v="2"/>
    <x v="16"/>
    <n v="83691.875"/>
  </r>
  <r>
    <x v="1"/>
    <x v="2"/>
    <x v="2"/>
    <x v="2"/>
    <x v="17"/>
    <n v="90434.40625"/>
  </r>
  <r>
    <x v="1"/>
    <x v="3"/>
    <x v="2"/>
    <x v="2"/>
    <x v="17"/>
    <n v="88681.78125"/>
  </r>
  <r>
    <x v="1"/>
    <x v="2"/>
    <x v="2"/>
    <x v="2"/>
    <x v="18"/>
    <n v="95489.0078125"/>
  </r>
  <r>
    <x v="1"/>
    <x v="3"/>
    <x v="2"/>
    <x v="2"/>
    <x v="18"/>
    <n v="93825.828125"/>
  </r>
  <r>
    <x v="1"/>
    <x v="2"/>
    <x v="2"/>
    <x v="2"/>
    <x v="19"/>
    <n v="102757.0859375"/>
  </r>
  <r>
    <x v="1"/>
    <x v="3"/>
    <x v="2"/>
    <x v="2"/>
    <x v="19"/>
    <n v="100991.015625"/>
  </r>
  <r>
    <x v="1"/>
    <x v="2"/>
    <x v="2"/>
    <x v="2"/>
    <x v="20"/>
    <n v="104721.953125"/>
  </r>
  <r>
    <x v="1"/>
    <x v="3"/>
    <x v="2"/>
    <x v="2"/>
    <x v="20"/>
    <n v="103103.1484375"/>
  </r>
  <r>
    <x v="1"/>
    <x v="2"/>
    <x v="2"/>
    <x v="2"/>
    <x v="21"/>
    <n v="107205.5546875"/>
  </r>
  <r>
    <x v="1"/>
    <x v="3"/>
    <x v="2"/>
    <x v="2"/>
    <x v="21"/>
    <n v="105669.1328125"/>
  </r>
  <r>
    <x v="1"/>
    <x v="2"/>
    <x v="2"/>
    <x v="2"/>
    <x v="22"/>
    <n v="112016.578125"/>
  </r>
  <r>
    <x v="1"/>
    <x v="3"/>
    <x v="2"/>
    <x v="2"/>
    <x v="22"/>
    <n v="110397.28125"/>
  </r>
  <r>
    <x v="1"/>
    <x v="2"/>
    <x v="2"/>
    <x v="2"/>
    <x v="23"/>
    <n v="117886.0625"/>
  </r>
  <r>
    <x v="1"/>
    <x v="3"/>
    <x v="2"/>
    <x v="2"/>
    <x v="23"/>
    <n v="115883.390625"/>
  </r>
  <r>
    <x v="1"/>
    <x v="2"/>
    <x v="2"/>
    <x v="2"/>
    <x v="24"/>
    <n v="112893.0703125"/>
  </r>
  <r>
    <x v="1"/>
    <x v="3"/>
    <x v="2"/>
    <x v="2"/>
    <x v="24"/>
    <n v="112217.59375"/>
  </r>
  <r>
    <x v="1"/>
    <x v="2"/>
    <x v="2"/>
    <x v="2"/>
    <x v="25"/>
    <n v="111768.3203125"/>
  </r>
  <r>
    <x v="1"/>
    <x v="3"/>
    <x v="2"/>
    <x v="2"/>
    <x v="25"/>
    <n v="111762.6953125"/>
  </r>
  <r>
    <x v="1"/>
    <x v="2"/>
    <x v="2"/>
    <x v="2"/>
    <x v="26"/>
    <n v="119719.0703125"/>
  </r>
  <r>
    <x v="1"/>
    <x v="3"/>
    <x v="2"/>
    <x v="2"/>
    <x v="26"/>
    <n v="119161.2890625"/>
  </r>
  <r>
    <x v="1"/>
    <x v="2"/>
    <x v="2"/>
    <x v="2"/>
    <x v="27"/>
    <n v="122525.4765625"/>
  </r>
  <r>
    <x v="1"/>
    <x v="3"/>
    <x v="2"/>
    <x v="2"/>
    <x v="27"/>
    <n v="121875.96875"/>
  </r>
  <r>
    <x v="1"/>
    <x v="2"/>
    <x v="2"/>
    <x v="2"/>
    <x v="28"/>
    <n v="126998.5"/>
  </r>
  <r>
    <x v="1"/>
    <x v="3"/>
    <x v="2"/>
    <x v="2"/>
    <x v="28"/>
    <n v="125946.2734375"/>
  </r>
  <r>
    <x v="1"/>
    <x v="2"/>
    <x v="2"/>
    <x v="2"/>
    <x v="29"/>
    <n v="130963.625"/>
  </r>
  <r>
    <x v="1"/>
    <x v="3"/>
    <x v="2"/>
    <x v="2"/>
    <x v="29"/>
    <n v="129657.296875"/>
  </r>
  <r>
    <x v="1"/>
    <x v="2"/>
    <x v="2"/>
    <x v="2"/>
    <x v="30"/>
    <n v="128332.984375"/>
  </r>
  <r>
    <x v="1"/>
    <x v="3"/>
    <x v="2"/>
    <x v="2"/>
    <x v="30"/>
    <n v="128013.9765625"/>
  </r>
  <r>
    <x v="1"/>
    <x v="2"/>
    <x v="2"/>
    <x v="2"/>
    <x v="31"/>
    <n v="122882.2578125"/>
  </r>
  <r>
    <x v="1"/>
    <x v="3"/>
    <x v="2"/>
    <x v="2"/>
    <x v="31"/>
    <n v="122989.3671875"/>
  </r>
  <r>
    <x v="1"/>
    <x v="2"/>
    <x v="2"/>
    <x v="2"/>
    <x v="32"/>
    <n v="124273.9296875"/>
  </r>
  <r>
    <x v="1"/>
    <x v="3"/>
    <x v="2"/>
    <x v="2"/>
    <x v="32"/>
    <n v="124739.640625"/>
  </r>
  <r>
    <x v="1"/>
    <x v="2"/>
    <x v="2"/>
    <x v="2"/>
    <x v="33"/>
    <n v="125340.2578125"/>
  </r>
  <r>
    <x v="1"/>
    <x v="3"/>
    <x v="2"/>
    <x v="2"/>
    <x v="33"/>
    <n v="125405.453125"/>
  </r>
  <r>
    <x v="1"/>
    <x v="2"/>
    <x v="2"/>
    <x v="2"/>
    <x v="34"/>
    <n v="128690.734375"/>
  </r>
  <r>
    <x v="1"/>
    <x v="3"/>
    <x v="2"/>
    <x v="2"/>
    <x v="34"/>
    <n v="128038.703125"/>
  </r>
  <r>
    <x v="1"/>
    <x v="2"/>
    <x v="2"/>
    <x v="2"/>
    <x v="35"/>
    <n v="131898.796875"/>
  </r>
  <r>
    <x v="1"/>
    <x v="3"/>
    <x v="2"/>
    <x v="2"/>
    <x v="35"/>
    <n v="131544.578125"/>
  </r>
  <r>
    <x v="1"/>
    <x v="2"/>
    <x v="2"/>
    <x v="2"/>
    <x v="36"/>
    <n v="140598.296875"/>
  </r>
  <r>
    <x v="1"/>
    <x v="3"/>
    <x v="2"/>
    <x v="2"/>
    <x v="36"/>
    <n v="140263.984375"/>
  </r>
  <r>
    <x v="1"/>
    <x v="2"/>
    <x v="2"/>
    <x v="2"/>
    <x v="37"/>
    <n v="140952.34375"/>
  </r>
  <r>
    <x v="1"/>
    <x v="3"/>
    <x v="2"/>
    <x v="2"/>
    <x v="37"/>
    <n v="140462.34375"/>
  </r>
  <r>
    <x v="1"/>
    <x v="2"/>
    <x v="2"/>
    <x v="2"/>
    <x v="38"/>
    <n v="140161.984375"/>
  </r>
  <r>
    <x v="1"/>
    <x v="3"/>
    <x v="2"/>
    <x v="2"/>
    <x v="38"/>
    <n v="139609.296875"/>
  </r>
  <r>
    <x v="1"/>
    <x v="2"/>
    <x v="2"/>
    <x v="2"/>
    <x v="39"/>
    <n v="141690.765625"/>
  </r>
  <r>
    <x v="1"/>
    <x v="3"/>
    <x v="2"/>
    <x v="2"/>
    <x v="39"/>
    <n v="140847.84375"/>
  </r>
  <r>
    <x v="1"/>
    <x v="2"/>
    <x v="2"/>
    <x v="2"/>
    <x v="40"/>
    <n v="144018.203125"/>
  </r>
  <r>
    <x v="1"/>
    <x v="3"/>
    <x v="2"/>
    <x v="2"/>
    <x v="40"/>
    <n v="142334.140625"/>
  </r>
  <r>
    <x v="1"/>
    <x v="2"/>
    <x v="2"/>
    <x v="2"/>
    <x v="41"/>
    <n v="145078"/>
  </r>
  <r>
    <x v="1"/>
    <x v="3"/>
    <x v="2"/>
    <x v="2"/>
    <x v="41"/>
    <n v="143347.3125"/>
  </r>
  <r>
    <x v="1"/>
    <x v="2"/>
    <x v="2"/>
    <x v="2"/>
    <x v="42"/>
    <n v="148961.375"/>
  </r>
  <r>
    <x v="1"/>
    <x v="3"/>
    <x v="2"/>
    <x v="2"/>
    <x v="42"/>
    <n v="147312.75"/>
  </r>
  <r>
    <x v="1"/>
    <x v="2"/>
    <x v="2"/>
    <x v="2"/>
    <x v="43"/>
    <n v="147226.015625"/>
  </r>
  <r>
    <x v="1"/>
    <x v="3"/>
    <x v="2"/>
    <x v="2"/>
    <x v="43"/>
    <n v="145433.609375"/>
  </r>
  <r>
    <x v="1"/>
    <x v="2"/>
    <x v="2"/>
    <x v="2"/>
    <x v="44"/>
    <n v="155286.21875"/>
  </r>
  <r>
    <x v="1"/>
    <x v="3"/>
    <x v="2"/>
    <x v="2"/>
    <x v="44"/>
    <n v="152460.9375"/>
  </r>
  <r>
    <x v="1"/>
    <x v="2"/>
    <x v="2"/>
    <x v="2"/>
    <x v="45"/>
    <n v="160962.21875"/>
  </r>
  <r>
    <x v="1"/>
    <x v="3"/>
    <x v="2"/>
    <x v="2"/>
    <x v="45"/>
    <n v="157281.171875"/>
  </r>
  <r>
    <x v="1"/>
    <x v="2"/>
    <x v="2"/>
    <x v="2"/>
    <x v="46"/>
    <n v="166949.8125"/>
  </r>
  <r>
    <x v="1"/>
    <x v="3"/>
    <x v="2"/>
    <x v="2"/>
    <x v="46"/>
    <n v="161985.078125"/>
  </r>
  <r>
    <x v="1"/>
    <x v="2"/>
    <x v="2"/>
    <x v="2"/>
    <x v="47"/>
    <n v="179926.8125"/>
  </r>
  <r>
    <x v="1"/>
    <x v="3"/>
    <x v="2"/>
    <x v="2"/>
    <x v="47"/>
    <n v="174572.9375"/>
  </r>
  <r>
    <x v="1"/>
    <x v="2"/>
    <x v="2"/>
    <x v="2"/>
    <x v="48"/>
    <n v="189113.84375"/>
  </r>
  <r>
    <x v="1"/>
    <x v="3"/>
    <x v="2"/>
    <x v="2"/>
    <x v="48"/>
    <n v="182862.171875"/>
  </r>
  <r>
    <x v="1"/>
    <x v="2"/>
    <x v="2"/>
    <x v="2"/>
    <x v="49"/>
    <n v="194274.25"/>
  </r>
  <r>
    <x v="1"/>
    <x v="3"/>
    <x v="2"/>
    <x v="2"/>
    <x v="49"/>
    <n v="188488.53125"/>
  </r>
  <r>
    <x v="1"/>
    <x v="2"/>
    <x v="2"/>
    <x v="2"/>
    <x v="50"/>
    <n v="203091.515625"/>
  </r>
  <r>
    <x v="1"/>
    <x v="3"/>
    <x v="2"/>
    <x v="2"/>
    <x v="50"/>
    <n v="197998.3125"/>
  </r>
  <r>
    <x v="1"/>
    <x v="2"/>
    <x v="2"/>
    <x v="2"/>
    <x v="51"/>
    <n v="202237.5"/>
  </r>
  <r>
    <x v="1"/>
    <x v="3"/>
    <x v="2"/>
    <x v="2"/>
    <x v="51"/>
    <n v="198304.328125"/>
  </r>
  <r>
    <x v="1"/>
    <x v="2"/>
    <x v="2"/>
    <x v="2"/>
    <x v="52"/>
    <n v="203092.84375"/>
  </r>
  <r>
    <x v="1"/>
    <x v="3"/>
    <x v="2"/>
    <x v="2"/>
    <x v="52"/>
    <n v="200239.890625"/>
  </r>
  <r>
    <x v="1"/>
    <x v="2"/>
    <x v="2"/>
    <x v="2"/>
    <x v="53"/>
    <n v="200462.125"/>
  </r>
  <r>
    <x v="1"/>
    <x v="3"/>
    <x v="2"/>
    <x v="2"/>
    <x v="53"/>
    <n v="198345.5"/>
  </r>
  <r>
    <x v="1"/>
    <x v="2"/>
    <x v="2"/>
    <x v="2"/>
    <x v="54"/>
    <n v="211404.40625"/>
  </r>
  <r>
    <x v="1"/>
    <x v="3"/>
    <x v="2"/>
    <x v="2"/>
    <x v="54"/>
    <n v="209516.109375"/>
  </r>
  <r>
    <x v="1"/>
    <x v="2"/>
    <x v="2"/>
    <x v="2"/>
    <x v="55"/>
    <n v="218735.03125"/>
  </r>
  <r>
    <x v="1"/>
    <x v="3"/>
    <x v="2"/>
    <x v="2"/>
    <x v="55"/>
    <n v="220232.390625"/>
  </r>
  <r>
    <x v="1"/>
    <x v="2"/>
    <x v="2"/>
    <x v="2"/>
    <x v="56"/>
    <n v="235276.765625"/>
  </r>
  <r>
    <x v="1"/>
    <x v="3"/>
    <x v="2"/>
    <x v="2"/>
    <x v="56"/>
    <n v="235327.0625"/>
  </r>
  <r>
    <x v="1"/>
    <x v="2"/>
    <x v="2"/>
    <x v="2"/>
    <x v="57"/>
    <n v="245662.46875"/>
  </r>
  <r>
    <x v="1"/>
    <x v="3"/>
    <x v="2"/>
    <x v="2"/>
    <x v="57"/>
    <n v="244785.59375"/>
  </r>
  <r>
    <x v="1"/>
    <x v="2"/>
    <x v="2"/>
    <x v="2"/>
    <x v="58"/>
    <n v="255655.203125"/>
  </r>
  <r>
    <x v="1"/>
    <x v="3"/>
    <x v="2"/>
    <x v="2"/>
    <x v="58"/>
    <n v="256167.015625"/>
  </r>
  <r>
    <x v="1"/>
    <x v="2"/>
    <x v="2"/>
    <x v="2"/>
    <x v="59"/>
    <n v="247067.875"/>
  </r>
  <r>
    <x v="1"/>
    <x v="3"/>
    <x v="2"/>
    <x v="2"/>
    <x v="59"/>
    <n v="246466.75"/>
  </r>
  <r>
    <x v="1"/>
    <x v="2"/>
    <x v="2"/>
    <x v="2"/>
    <x v="60"/>
    <n v="260929.96875"/>
  </r>
  <r>
    <x v="1"/>
    <x v="3"/>
    <x v="2"/>
    <x v="2"/>
    <x v="60"/>
    <n v="260796.640625"/>
  </r>
  <r>
    <x v="1"/>
    <x v="2"/>
    <x v="2"/>
    <x v="2"/>
    <x v="61"/>
    <n v="263191.8125"/>
  </r>
  <r>
    <x v="1"/>
    <x v="3"/>
    <x v="2"/>
    <x v="2"/>
    <x v="61"/>
    <n v="264490.4375"/>
  </r>
  <r>
    <x v="1"/>
    <x v="2"/>
    <x v="2"/>
    <x v="2"/>
    <x v="62"/>
    <n v="266211.03125"/>
  </r>
  <r>
    <x v="1"/>
    <x v="3"/>
    <x v="2"/>
    <x v="2"/>
    <x v="62"/>
    <n v="267628.78125"/>
  </r>
  <r>
    <x v="1"/>
    <x v="2"/>
    <x v="2"/>
    <x v="2"/>
    <x v="63"/>
    <n v="265918.125"/>
  </r>
  <r>
    <x v="1"/>
    <x v="3"/>
    <x v="2"/>
    <x v="2"/>
    <x v="63"/>
    <n v="265700.59375"/>
  </r>
  <r>
    <x v="1"/>
    <x v="2"/>
    <x v="2"/>
    <x v="2"/>
    <x v="64"/>
    <n v="267352.78125"/>
  </r>
  <r>
    <x v="1"/>
    <x v="3"/>
    <x v="2"/>
    <x v="2"/>
    <x v="64"/>
    <n v="267288.90625"/>
  </r>
  <r>
    <x v="1"/>
    <x v="2"/>
    <x v="2"/>
    <x v="2"/>
    <x v="65"/>
    <n v="278112.53125"/>
  </r>
  <r>
    <x v="1"/>
    <x v="3"/>
    <x v="2"/>
    <x v="2"/>
    <x v="65"/>
    <n v="277028.46875"/>
  </r>
  <r>
    <x v="1"/>
    <x v="2"/>
    <x v="2"/>
    <x v="2"/>
    <x v="66"/>
    <n v="289480.40625"/>
  </r>
  <r>
    <x v="1"/>
    <x v="3"/>
    <x v="2"/>
    <x v="2"/>
    <x v="66"/>
    <n v="287780.25"/>
  </r>
  <r>
    <x v="1"/>
    <x v="2"/>
    <x v="2"/>
    <x v="2"/>
    <x v="67"/>
    <n v="308119.15625"/>
  </r>
  <r>
    <x v="1"/>
    <x v="3"/>
    <x v="2"/>
    <x v="2"/>
    <x v="67"/>
    <n v="308119.15625"/>
  </r>
  <r>
    <x v="1"/>
    <x v="2"/>
    <x v="2"/>
    <x v="2"/>
    <x v="68"/>
    <n v="313491.6875"/>
  </r>
  <r>
    <x v="1"/>
    <x v="3"/>
    <x v="2"/>
    <x v="2"/>
    <x v="68"/>
    <n v="312982.34375"/>
  </r>
  <r>
    <x v="1"/>
    <x v="2"/>
    <x v="2"/>
    <x v="2"/>
    <x v="69"/>
    <n v="322637.5"/>
  </r>
  <r>
    <x v="1"/>
    <x v="3"/>
    <x v="2"/>
    <x v="2"/>
    <x v="69"/>
    <n v="321613.5625"/>
  </r>
  <r>
    <x v="1"/>
    <x v="2"/>
    <x v="3"/>
    <x v="3"/>
    <x v="0"/>
    <n v="1897532.1824071016"/>
  </r>
  <r>
    <x v="1"/>
    <x v="2"/>
    <x v="3"/>
    <x v="3"/>
    <x v="1"/>
    <n v="2037340.3344726562"/>
  </r>
  <r>
    <x v="1"/>
    <x v="2"/>
    <x v="3"/>
    <x v="3"/>
    <x v="2"/>
    <n v="2124631.1513671875"/>
  </r>
  <r>
    <x v="1"/>
    <x v="2"/>
    <x v="3"/>
    <x v="3"/>
    <x v="3"/>
    <n v="2246102.6728515625"/>
  </r>
  <r>
    <x v="1"/>
    <x v="2"/>
    <x v="3"/>
    <x v="3"/>
    <x v="4"/>
    <n v="2378558.8583984375"/>
  </r>
  <r>
    <x v="1"/>
    <x v="2"/>
    <x v="3"/>
    <x v="3"/>
    <x v="5"/>
    <n v="2549591.7866210938"/>
  </r>
  <r>
    <x v="1"/>
    <x v="2"/>
    <x v="3"/>
    <x v="3"/>
    <x v="6"/>
    <n v="2677760.427734375"/>
  </r>
  <r>
    <x v="1"/>
    <x v="2"/>
    <x v="3"/>
    <x v="3"/>
    <x v="7"/>
    <n v="2786745.9790039062"/>
  </r>
  <r>
    <x v="1"/>
    <x v="2"/>
    <x v="3"/>
    <x v="3"/>
    <x v="8"/>
    <n v="2872851.7114257812"/>
  </r>
  <r>
    <x v="1"/>
    <x v="2"/>
    <x v="3"/>
    <x v="3"/>
    <x v="9"/>
    <n v="3018382.265625"/>
  </r>
  <r>
    <x v="1"/>
    <x v="2"/>
    <x v="3"/>
    <x v="3"/>
    <x v="10"/>
    <n v="3243153.2993164062"/>
  </r>
  <r>
    <x v="1"/>
    <x v="2"/>
    <x v="3"/>
    <x v="3"/>
    <x v="11"/>
    <n v="3416602.3647460938"/>
  </r>
  <r>
    <x v="1"/>
    <x v="2"/>
    <x v="3"/>
    <x v="3"/>
    <x v="12"/>
    <n v="3573406.5463867188"/>
  </r>
  <r>
    <x v="1"/>
    <x v="2"/>
    <x v="3"/>
    <x v="3"/>
    <x v="13"/>
    <n v="3736050.7924804688"/>
  </r>
  <r>
    <x v="1"/>
    <x v="2"/>
    <x v="3"/>
    <x v="3"/>
    <x v="14"/>
    <n v="3967097.2060546875"/>
  </r>
  <r>
    <x v="1"/>
    <x v="2"/>
    <x v="3"/>
    <x v="3"/>
    <x v="15"/>
    <n v="4143312.93359375"/>
  </r>
  <r>
    <x v="1"/>
    <x v="2"/>
    <x v="3"/>
    <x v="3"/>
    <x v="16"/>
    <n v="4312430.1577148438"/>
  </r>
  <r>
    <x v="1"/>
    <x v="2"/>
    <x v="3"/>
    <x v="3"/>
    <x v="17"/>
    <n v="4462678.3657226562"/>
  </r>
  <r>
    <x v="1"/>
    <x v="2"/>
    <x v="3"/>
    <x v="3"/>
    <x v="18"/>
    <n v="4703795.0180664062"/>
  </r>
  <r>
    <x v="1"/>
    <x v="2"/>
    <x v="3"/>
    <x v="3"/>
    <x v="19"/>
    <n v="5003652.26953125"/>
  </r>
  <r>
    <x v="1"/>
    <x v="2"/>
    <x v="3"/>
    <x v="3"/>
    <x v="20"/>
    <n v="5329223.939453125"/>
  </r>
  <r>
    <x v="1"/>
    <x v="2"/>
    <x v="3"/>
    <x v="3"/>
    <x v="21"/>
    <n v="5530946.865234375"/>
  </r>
  <r>
    <x v="1"/>
    <x v="2"/>
    <x v="3"/>
    <x v="3"/>
    <x v="22"/>
    <n v="5825644.64453125"/>
  </r>
  <r>
    <x v="1"/>
    <x v="2"/>
    <x v="3"/>
    <x v="3"/>
    <x v="23"/>
    <n v="6192233.4052734375"/>
  </r>
  <r>
    <x v="1"/>
    <x v="2"/>
    <x v="3"/>
    <x v="3"/>
    <x v="24"/>
    <n v="6216916.646484375"/>
  </r>
  <r>
    <x v="1"/>
    <x v="2"/>
    <x v="3"/>
    <x v="3"/>
    <x v="25"/>
    <n v="6235835.8701171875"/>
  </r>
  <r>
    <x v="1"/>
    <x v="2"/>
    <x v="3"/>
    <x v="3"/>
    <x v="26"/>
    <n v="6575518.986328125"/>
  </r>
  <r>
    <x v="1"/>
    <x v="2"/>
    <x v="3"/>
    <x v="3"/>
    <x v="27"/>
    <n v="6829457.076171875"/>
  </r>
  <r>
    <x v="1"/>
    <x v="2"/>
    <x v="3"/>
    <x v="3"/>
    <x v="28"/>
    <n v="7174272.8681640625"/>
  </r>
  <r>
    <x v="1"/>
    <x v="2"/>
    <x v="3"/>
    <x v="3"/>
    <x v="29"/>
    <n v="7513507.0791015625"/>
  </r>
  <r>
    <x v="1"/>
    <x v="2"/>
    <x v="3"/>
    <x v="3"/>
    <x v="30"/>
    <n v="7656192.6298828125"/>
  </r>
  <r>
    <x v="1"/>
    <x v="2"/>
    <x v="3"/>
    <x v="3"/>
    <x v="31"/>
    <n v="7433107.7255859375"/>
  </r>
  <r>
    <x v="1"/>
    <x v="2"/>
    <x v="3"/>
    <x v="3"/>
    <x v="32"/>
    <n v="7365551.78515625"/>
  </r>
  <r>
    <x v="1"/>
    <x v="2"/>
    <x v="3"/>
    <x v="3"/>
    <x v="33"/>
    <n v="7367234.263671875"/>
  </r>
  <r>
    <x v="1"/>
    <x v="2"/>
    <x v="3"/>
    <x v="3"/>
    <x v="34"/>
    <n v="7409275.697265625"/>
  </r>
  <r>
    <x v="1"/>
    <x v="2"/>
    <x v="3"/>
    <x v="3"/>
    <x v="35"/>
    <n v="7478091.7197265625"/>
  </r>
  <r>
    <x v="1"/>
    <x v="2"/>
    <x v="3"/>
    <x v="3"/>
    <x v="36"/>
    <n v="7863647.1162109375"/>
  </r>
  <r>
    <x v="1"/>
    <x v="2"/>
    <x v="3"/>
    <x v="3"/>
    <x v="37"/>
    <n v="8169680.654296875"/>
  </r>
  <r>
    <x v="1"/>
    <x v="2"/>
    <x v="3"/>
    <x v="3"/>
    <x v="38"/>
    <n v="8617334.5810546875"/>
  </r>
  <r>
    <x v="1"/>
    <x v="2"/>
    <x v="3"/>
    <x v="3"/>
    <x v="39"/>
    <n v="9013289.146484375"/>
  </r>
  <r>
    <x v="1"/>
    <x v="2"/>
    <x v="3"/>
    <x v="3"/>
    <x v="40"/>
    <n v="9400083.21875"/>
  </r>
  <r>
    <x v="1"/>
    <x v="2"/>
    <x v="3"/>
    <x v="3"/>
    <x v="41"/>
    <n v="9646199.041015625"/>
  </r>
  <r>
    <x v="1"/>
    <x v="2"/>
    <x v="3"/>
    <x v="3"/>
    <x v="42"/>
    <n v="9854713.0234375"/>
  </r>
  <r>
    <x v="1"/>
    <x v="2"/>
    <x v="3"/>
    <x v="3"/>
    <x v="43"/>
    <n v="9884044.01953125"/>
  </r>
  <r>
    <x v="1"/>
    <x v="2"/>
    <x v="3"/>
    <x v="3"/>
    <x v="44"/>
    <n v="10266182.626953125"/>
  </r>
  <r>
    <x v="1"/>
    <x v="2"/>
    <x v="3"/>
    <x v="3"/>
    <x v="45"/>
    <n v="10766108.51171875"/>
  </r>
  <r>
    <x v="1"/>
    <x v="2"/>
    <x v="3"/>
    <x v="3"/>
    <x v="46"/>
    <n v="11053716.16796875"/>
  </r>
  <r>
    <x v="1"/>
    <x v="2"/>
    <x v="3"/>
    <x v="3"/>
    <x v="47"/>
    <n v="11704639.041015625"/>
  </r>
  <r>
    <x v="1"/>
    <x v="2"/>
    <x v="3"/>
    <x v="3"/>
    <x v="48"/>
    <n v="12395250.31640625"/>
  </r>
  <r>
    <x v="1"/>
    <x v="2"/>
    <x v="3"/>
    <x v="3"/>
    <x v="49"/>
    <n v="12902657.40625"/>
  </r>
  <r>
    <x v="1"/>
    <x v="2"/>
    <x v="3"/>
    <x v="3"/>
    <x v="50"/>
    <n v="13368906.376953125"/>
  </r>
  <r>
    <x v="1"/>
    <x v="2"/>
    <x v="3"/>
    <x v="3"/>
    <x v="51"/>
    <n v="13573871.8515625"/>
  </r>
  <r>
    <x v="1"/>
    <x v="2"/>
    <x v="3"/>
    <x v="3"/>
    <x v="52"/>
    <n v="13648561.23046875"/>
  </r>
  <r>
    <x v="1"/>
    <x v="2"/>
    <x v="3"/>
    <x v="3"/>
    <x v="53"/>
    <n v="13691092.07421875"/>
  </r>
  <r>
    <x v="1"/>
    <x v="2"/>
    <x v="3"/>
    <x v="3"/>
    <x v="54"/>
    <n v="14081053.04296875"/>
  </r>
  <r>
    <x v="1"/>
    <x v="2"/>
    <x v="3"/>
    <x v="3"/>
    <x v="55"/>
    <n v="14503171.14453125"/>
  </r>
  <r>
    <x v="1"/>
    <x v="2"/>
    <x v="3"/>
    <x v="3"/>
    <x v="56"/>
    <n v="15301087.1796875"/>
  </r>
  <r>
    <x v="1"/>
    <x v="2"/>
    <x v="3"/>
    <x v="3"/>
    <x v="57"/>
    <n v="16058764.171875"/>
  </r>
  <r>
    <x v="1"/>
    <x v="2"/>
    <x v="3"/>
    <x v="3"/>
    <x v="58"/>
    <n v="16342120.08984375"/>
  </r>
  <r>
    <x v="1"/>
    <x v="2"/>
    <x v="3"/>
    <x v="3"/>
    <x v="59"/>
    <n v="15785868.7734375"/>
  </r>
  <r>
    <x v="1"/>
    <x v="2"/>
    <x v="3"/>
    <x v="3"/>
    <x v="60"/>
    <n v="16266135.2578125"/>
  </r>
  <r>
    <x v="1"/>
    <x v="2"/>
    <x v="3"/>
    <x v="3"/>
    <x v="61"/>
    <n v="16593836.8046875"/>
  </r>
  <r>
    <x v="1"/>
    <x v="2"/>
    <x v="3"/>
    <x v="3"/>
    <x v="62"/>
    <n v="16679889.37890625"/>
  </r>
  <r>
    <x v="1"/>
    <x v="2"/>
    <x v="3"/>
    <x v="3"/>
    <x v="63"/>
    <n v="16639415.421875"/>
  </r>
  <r>
    <x v="1"/>
    <x v="2"/>
    <x v="3"/>
    <x v="3"/>
    <x v="64"/>
    <n v="16781785.34765625"/>
  </r>
  <r>
    <x v="1"/>
    <x v="2"/>
    <x v="3"/>
    <x v="3"/>
    <x v="65"/>
    <n v="17503598.66796875"/>
  </r>
  <r>
    <x v="1"/>
    <x v="2"/>
    <x v="3"/>
    <x v="3"/>
    <x v="66"/>
    <n v="18034106.2578125"/>
  </r>
  <r>
    <x v="1"/>
    <x v="2"/>
    <x v="3"/>
    <x v="3"/>
    <x v="67"/>
    <n v="18702300.19921875"/>
  </r>
  <r>
    <x v="1"/>
    <x v="2"/>
    <x v="3"/>
    <x v="3"/>
    <x v="68"/>
    <n v="18993112.78125"/>
  </r>
  <r>
    <x v="1"/>
    <x v="2"/>
    <x v="3"/>
    <x v="3"/>
    <x v="69"/>
    <n v="19300122.046875"/>
  </r>
  <r>
    <x v="1"/>
    <x v="2"/>
    <x v="4"/>
    <x v="4"/>
    <x v="0"/>
    <n v="25811.234375"/>
  </r>
  <r>
    <x v="1"/>
    <x v="3"/>
    <x v="4"/>
    <x v="4"/>
    <x v="0"/>
    <n v="25720.529296875"/>
  </r>
  <r>
    <x v="1"/>
    <x v="2"/>
    <x v="4"/>
    <x v="4"/>
    <x v="1"/>
    <n v="30727.287109375"/>
  </r>
  <r>
    <x v="1"/>
    <x v="3"/>
    <x v="4"/>
    <x v="4"/>
    <x v="1"/>
    <n v="30930.755859375"/>
  </r>
  <r>
    <x v="1"/>
    <x v="2"/>
    <x v="4"/>
    <x v="4"/>
    <x v="2"/>
    <n v="31086.166015625"/>
  </r>
  <r>
    <x v="1"/>
    <x v="3"/>
    <x v="4"/>
    <x v="4"/>
    <x v="2"/>
    <n v="31492.97265625"/>
  </r>
  <r>
    <x v="1"/>
    <x v="2"/>
    <x v="4"/>
    <x v="4"/>
    <x v="3"/>
    <n v="29932.150390625"/>
  </r>
  <r>
    <x v="1"/>
    <x v="3"/>
    <x v="4"/>
    <x v="4"/>
    <x v="3"/>
    <n v="30297.880859375"/>
  </r>
  <r>
    <x v="1"/>
    <x v="2"/>
    <x v="4"/>
    <x v="4"/>
    <x v="4"/>
    <n v="33530.6875"/>
  </r>
  <r>
    <x v="1"/>
    <x v="3"/>
    <x v="4"/>
    <x v="4"/>
    <x v="4"/>
    <n v="33803.69140625"/>
  </r>
  <r>
    <x v="1"/>
    <x v="2"/>
    <x v="4"/>
    <x v="4"/>
    <x v="5"/>
    <n v="36779.15625"/>
  </r>
  <r>
    <x v="1"/>
    <x v="3"/>
    <x v="4"/>
    <x v="4"/>
    <x v="5"/>
    <n v="36897.82421875"/>
  </r>
  <r>
    <x v="1"/>
    <x v="2"/>
    <x v="4"/>
    <x v="4"/>
    <x v="6"/>
    <n v="37466.3359375"/>
  </r>
  <r>
    <x v="1"/>
    <x v="3"/>
    <x v="4"/>
    <x v="4"/>
    <x v="6"/>
    <n v="37621.2734375"/>
  </r>
  <r>
    <x v="1"/>
    <x v="2"/>
    <x v="4"/>
    <x v="4"/>
    <x v="7"/>
    <n v="37273.125"/>
  </r>
  <r>
    <x v="1"/>
    <x v="3"/>
    <x v="4"/>
    <x v="4"/>
    <x v="7"/>
    <n v="37505.51953125"/>
  </r>
  <r>
    <x v="1"/>
    <x v="2"/>
    <x v="4"/>
    <x v="4"/>
    <x v="8"/>
    <n v="37247.94140625"/>
  </r>
  <r>
    <x v="1"/>
    <x v="3"/>
    <x v="4"/>
    <x v="4"/>
    <x v="8"/>
    <n v="37596.95703125"/>
  </r>
  <r>
    <x v="1"/>
    <x v="2"/>
    <x v="4"/>
    <x v="4"/>
    <x v="9"/>
    <n v="40121.19921875"/>
  </r>
  <r>
    <x v="1"/>
    <x v="3"/>
    <x v="4"/>
    <x v="4"/>
    <x v="9"/>
    <n v="40464.3046875"/>
  </r>
  <r>
    <x v="1"/>
    <x v="2"/>
    <x v="4"/>
    <x v="4"/>
    <x v="10"/>
    <n v="44339.13671875"/>
  </r>
  <r>
    <x v="1"/>
    <x v="3"/>
    <x v="4"/>
    <x v="4"/>
    <x v="10"/>
    <n v="44671.515625"/>
  </r>
  <r>
    <x v="1"/>
    <x v="2"/>
    <x v="4"/>
    <x v="4"/>
    <x v="11"/>
    <n v="48878.30859375"/>
  </r>
  <r>
    <x v="1"/>
    <x v="3"/>
    <x v="4"/>
    <x v="4"/>
    <x v="11"/>
    <n v="48764.92578125"/>
  </r>
  <r>
    <x v="1"/>
    <x v="2"/>
    <x v="4"/>
    <x v="4"/>
    <x v="12"/>
    <n v="49731.16015625"/>
  </r>
  <r>
    <x v="1"/>
    <x v="3"/>
    <x v="4"/>
    <x v="4"/>
    <x v="12"/>
    <n v="49290.234375"/>
  </r>
  <r>
    <x v="1"/>
    <x v="2"/>
    <x v="4"/>
    <x v="4"/>
    <x v="13"/>
    <n v="50848.4296875"/>
  </r>
  <r>
    <x v="1"/>
    <x v="3"/>
    <x v="4"/>
    <x v="4"/>
    <x v="13"/>
    <n v="50422.484375"/>
  </r>
  <r>
    <x v="1"/>
    <x v="2"/>
    <x v="4"/>
    <x v="4"/>
    <x v="14"/>
    <n v="53458.6015625"/>
  </r>
  <r>
    <x v="1"/>
    <x v="3"/>
    <x v="4"/>
    <x v="4"/>
    <x v="14"/>
    <n v="52984.609375"/>
  </r>
  <r>
    <x v="1"/>
    <x v="2"/>
    <x v="4"/>
    <x v="4"/>
    <x v="15"/>
    <n v="57136.0546875"/>
  </r>
  <r>
    <x v="1"/>
    <x v="3"/>
    <x v="4"/>
    <x v="4"/>
    <x v="15"/>
    <n v="56626.12109375"/>
  </r>
  <r>
    <x v="1"/>
    <x v="2"/>
    <x v="4"/>
    <x v="4"/>
    <x v="16"/>
    <n v="58690.94921875"/>
  </r>
  <r>
    <x v="1"/>
    <x v="3"/>
    <x v="4"/>
    <x v="4"/>
    <x v="16"/>
    <n v="58220.6875"/>
  </r>
  <r>
    <x v="1"/>
    <x v="2"/>
    <x v="4"/>
    <x v="4"/>
    <x v="17"/>
    <n v="59971.98828125"/>
  </r>
  <r>
    <x v="1"/>
    <x v="3"/>
    <x v="4"/>
    <x v="4"/>
    <x v="17"/>
    <n v="59499.81640625"/>
  </r>
  <r>
    <x v="1"/>
    <x v="2"/>
    <x v="4"/>
    <x v="4"/>
    <x v="18"/>
    <n v="62487.99609375"/>
  </r>
  <r>
    <x v="1"/>
    <x v="3"/>
    <x v="4"/>
    <x v="4"/>
    <x v="18"/>
    <n v="62073.5"/>
  </r>
  <r>
    <x v="1"/>
    <x v="2"/>
    <x v="4"/>
    <x v="4"/>
    <x v="19"/>
    <n v="69175.984375"/>
  </r>
  <r>
    <x v="1"/>
    <x v="3"/>
    <x v="4"/>
    <x v="4"/>
    <x v="19"/>
    <n v="68794.6328125"/>
  </r>
  <r>
    <x v="1"/>
    <x v="2"/>
    <x v="4"/>
    <x v="4"/>
    <x v="20"/>
    <n v="74985.53125"/>
  </r>
  <r>
    <x v="1"/>
    <x v="3"/>
    <x v="4"/>
    <x v="4"/>
    <x v="20"/>
    <n v="74868.3359375"/>
  </r>
  <r>
    <x v="1"/>
    <x v="2"/>
    <x v="4"/>
    <x v="4"/>
    <x v="21"/>
    <n v="76177.3671875"/>
  </r>
  <r>
    <x v="1"/>
    <x v="3"/>
    <x v="4"/>
    <x v="4"/>
    <x v="21"/>
    <n v="76269.59375"/>
  </r>
  <r>
    <x v="1"/>
    <x v="2"/>
    <x v="4"/>
    <x v="4"/>
    <x v="22"/>
    <n v="81026.4453125"/>
  </r>
  <r>
    <x v="1"/>
    <x v="3"/>
    <x v="4"/>
    <x v="4"/>
    <x v="22"/>
    <n v="81161.421875"/>
  </r>
  <r>
    <x v="1"/>
    <x v="2"/>
    <x v="4"/>
    <x v="4"/>
    <x v="23"/>
    <n v="87140.4375"/>
  </r>
  <r>
    <x v="1"/>
    <x v="3"/>
    <x v="4"/>
    <x v="4"/>
    <x v="23"/>
    <n v="87161.171875"/>
  </r>
  <r>
    <x v="1"/>
    <x v="2"/>
    <x v="4"/>
    <x v="4"/>
    <x v="24"/>
    <n v="89771.9921875"/>
  </r>
  <r>
    <x v="1"/>
    <x v="3"/>
    <x v="4"/>
    <x v="4"/>
    <x v="24"/>
    <n v="91157.1953125"/>
  </r>
  <r>
    <x v="1"/>
    <x v="2"/>
    <x v="4"/>
    <x v="4"/>
    <x v="25"/>
    <n v="89230.296875"/>
  </r>
  <r>
    <x v="1"/>
    <x v="3"/>
    <x v="4"/>
    <x v="4"/>
    <x v="25"/>
    <n v="91635.046875"/>
  </r>
  <r>
    <x v="1"/>
    <x v="2"/>
    <x v="4"/>
    <x v="4"/>
    <x v="26"/>
    <n v="89175.8359375"/>
  </r>
  <r>
    <x v="1"/>
    <x v="3"/>
    <x v="4"/>
    <x v="4"/>
    <x v="26"/>
    <n v="90978.5546875"/>
  </r>
  <r>
    <x v="1"/>
    <x v="2"/>
    <x v="4"/>
    <x v="4"/>
    <x v="27"/>
    <n v="88149.59375"/>
  </r>
  <r>
    <x v="1"/>
    <x v="3"/>
    <x v="4"/>
    <x v="4"/>
    <x v="27"/>
    <n v="89735.296875"/>
  </r>
  <r>
    <x v="1"/>
    <x v="2"/>
    <x v="4"/>
    <x v="4"/>
    <x v="28"/>
    <n v="89843.6953125"/>
  </r>
  <r>
    <x v="1"/>
    <x v="3"/>
    <x v="4"/>
    <x v="4"/>
    <x v="28"/>
    <n v="91188.0078125"/>
  </r>
  <r>
    <x v="1"/>
    <x v="2"/>
    <x v="4"/>
    <x v="4"/>
    <x v="29"/>
    <n v="97698.875"/>
  </r>
  <r>
    <x v="1"/>
    <x v="3"/>
    <x v="4"/>
    <x v="4"/>
    <x v="29"/>
    <n v="99027.6796875"/>
  </r>
  <r>
    <x v="1"/>
    <x v="2"/>
    <x v="4"/>
    <x v="4"/>
    <x v="30"/>
    <n v="101768.21875"/>
  </r>
  <r>
    <x v="1"/>
    <x v="3"/>
    <x v="4"/>
    <x v="4"/>
    <x v="30"/>
    <n v="103920.5546875"/>
  </r>
  <r>
    <x v="1"/>
    <x v="2"/>
    <x v="4"/>
    <x v="4"/>
    <x v="31"/>
    <n v="101656.09375"/>
  </r>
  <r>
    <x v="1"/>
    <x v="3"/>
    <x v="4"/>
    <x v="4"/>
    <x v="31"/>
    <n v="103990.21875"/>
  </r>
  <r>
    <x v="1"/>
    <x v="2"/>
    <x v="4"/>
    <x v="4"/>
    <x v="32"/>
    <n v="103272.5078125"/>
  </r>
  <r>
    <x v="1"/>
    <x v="3"/>
    <x v="4"/>
    <x v="4"/>
    <x v="32"/>
    <n v="106024.3984375"/>
  </r>
  <r>
    <x v="1"/>
    <x v="2"/>
    <x v="4"/>
    <x v="4"/>
    <x v="33"/>
    <n v="104635.234375"/>
  </r>
  <r>
    <x v="1"/>
    <x v="3"/>
    <x v="4"/>
    <x v="4"/>
    <x v="33"/>
    <n v="106898.234375"/>
  </r>
  <r>
    <x v="1"/>
    <x v="2"/>
    <x v="4"/>
    <x v="4"/>
    <x v="34"/>
    <n v="107528.46875"/>
  </r>
  <r>
    <x v="1"/>
    <x v="3"/>
    <x v="4"/>
    <x v="4"/>
    <x v="34"/>
    <n v="109156.0234375"/>
  </r>
  <r>
    <x v="1"/>
    <x v="2"/>
    <x v="4"/>
    <x v="4"/>
    <x v="35"/>
    <n v="108965.484375"/>
  </r>
  <r>
    <x v="1"/>
    <x v="3"/>
    <x v="4"/>
    <x v="4"/>
    <x v="35"/>
    <n v="110814.8046875"/>
  </r>
  <r>
    <x v="1"/>
    <x v="2"/>
    <x v="4"/>
    <x v="4"/>
    <x v="36"/>
    <n v="113669.890625"/>
  </r>
  <r>
    <x v="1"/>
    <x v="3"/>
    <x v="4"/>
    <x v="4"/>
    <x v="36"/>
    <n v="115493.859375"/>
  </r>
  <r>
    <x v="1"/>
    <x v="2"/>
    <x v="4"/>
    <x v="4"/>
    <x v="37"/>
    <n v="118865.3046875"/>
  </r>
  <r>
    <x v="1"/>
    <x v="3"/>
    <x v="4"/>
    <x v="4"/>
    <x v="37"/>
    <n v="120573.5234375"/>
  </r>
  <r>
    <x v="1"/>
    <x v="2"/>
    <x v="4"/>
    <x v="4"/>
    <x v="38"/>
    <n v="128560.0703125"/>
  </r>
  <r>
    <x v="1"/>
    <x v="3"/>
    <x v="4"/>
    <x v="4"/>
    <x v="38"/>
    <n v="130216.625"/>
  </r>
  <r>
    <x v="1"/>
    <x v="2"/>
    <x v="4"/>
    <x v="4"/>
    <x v="39"/>
    <n v="136714.703125"/>
  </r>
  <r>
    <x v="1"/>
    <x v="3"/>
    <x v="4"/>
    <x v="4"/>
    <x v="39"/>
    <n v="137713.140625"/>
  </r>
  <r>
    <x v="1"/>
    <x v="2"/>
    <x v="4"/>
    <x v="4"/>
    <x v="40"/>
    <n v="136194.359375"/>
  </r>
  <r>
    <x v="1"/>
    <x v="3"/>
    <x v="4"/>
    <x v="4"/>
    <x v="40"/>
    <n v="135875.109375"/>
  </r>
  <r>
    <x v="1"/>
    <x v="2"/>
    <x v="4"/>
    <x v="4"/>
    <x v="41"/>
    <n v="123944.6640625"/>
  </r>
  <r>
    <x v="1"/>
    <x v="3"/>
    <x v="4"/>
    <x v="4"/>
    <x v="41"/>
    <n v="123647.5546875"/>
  </r>
  <r>
    <x v="1"/>
    <x v="2"/>
    <x v="4"/>
    <x v="4"/>
    <x v="42"/>
    <n v="119028.96875"/>
  </r>
  <r>
    <x v="1"/>
    <x v="3"/>
    <x v="4"/>
    <x v="4"/>
    <x v="42"/>
    <n v="118854.3984375"/>
  </r>
  <r>
    <x v="1"/>
    <x v="2"/>
    <x v="4"/>
    <x v="4"/>
    <x v="43"/>
    <n v="117687.1328125"/>
  </r>
  <r>
    <x v="1"/>
    <x v="3"/>
    <x v="4"/>
    <x v="4"/>
    <x v="43"/>
    <n v="117385.140625"/>
  </r>
  <r>
    <x v="1"/>
    <x v="2"/>
    <x v="4"/>
    <x v="4"/>
    <x v="44"/>
    <n v="125439.453125"/>
  </r>
  <r>
    <x v="1"/>
    <x v="3"/>
    <x v="4"/>
    <x v="4"/>
    <x v="44"/>
    <n v="124164.5234375"/>
  </r>
  <r>
    <x v="1"/>
    <x v="2"/>
    <x v="4"/>
    <x v="4"/>
    <x v="45"/>
    <n v="137240.921875"/>
  </r>
  <r>
    <x v="1"/>
    <x v="3"/>
    <x v="4"/>
    <x v="4"/>
    <x v="45"/>
    <n v="134982.546875"/>
  </r>
  <r>
    <x v="1"/>
    <x v="2"/>
    <x v="4"/>
    <x v="4"/>
    <x v="46"/>
    <n v="139449.828125"/>
  </r>
  <r>
    <x v="1"/>
    <x v="3"/>
    <x v="4"/>
    <x v="4"/>
    <x v="46"/>
    <n v="136075.828125"/>
  </r>
  <r>
    <x v="1"/>
    <x v="2"/>
    <x v="4"/>
    <x v="4"/>
    <x v="47"/>
    <n v="154077.140625"/>
  </r>
  <r>
    <x v="1"/>
    <x v="3"/>
    <x v="4"/>
    <x v="4"/>
    <x v="47"/>
    <n v="150322.46875"/>
  </r>
  <r>
    <x v="1"/>
    <x v="2"/>
    <x v="4"/>
    <x v="4"/>
    <x v="48"/>
    <n v="169268.375"/>
  </r>
  <r>
    <x v="1"/>
    <x v="3"/>
    <x v="4"/>
    <x v="4"/>
    <x v="48"/>
    <n v="164577.421875"/>
  </r>
  <r>
    <x v="1"/>
    <x v="2"/>
    <x v="4"/>
    <x v="4"/>
    <x v="49"/>
    <n v="177246.421875"/>
  </r>
  <r>
    <x v="1"/>
    <x v="3"/>
    <x v="4"/>
    <x v="4"/>
    <x v="49"/>
    <n v="172862.765625"/>
  </r>
  <r>
    <x v="1"/>
    <x v="2"/>
    <x v="4"/>
    <x v="4"/>
    <x v="50"/>
    <n v="186055.46875"/>
  </r>
  <r>
    <x v="1"/>
    <x v="3"/>
    <x v="4"/>
    <x v="4"/>
    <x v="50"/>
    <n v="182375.21875"/>
  </r>
  <r>
    <x v="1"/>
    <x v="2"/>
    <x v="4"/>
    <x v="4"/>
    <x v="51"/>
    <n v="186969.140625"/>
  </r>
  <r>
    <x v="1"/>
    <x v="3"/>
    <x v="4"/>
    <x v="4"/>
    <x v="51"/>
    <n v="184286.734375"/>
  </r>
  <r>
    <x v="1"/>
    <x v="2"/>
    <x v="4"/>
    <x v="4"/>
    <x v="52"/>
    <n v="185306.3125"/>
  </r>
  <r>
    <x v="1"/>
    <x v="3"/>
    <x v="4"/>
    <x v="4"/>
    <x v="52"/>
    <n v="183633.828125"/>
  </r>
  <r>
    <x v="1"/>
    <x v="2"/>
    <x v="4"/>
    <x v="4"/>
    <x v="53"/>
    <n v="185790.8125"/>
  </r>
  <r>
    <x v="1"/>
    <x v="3"/>
    <x v="4"/>
    <x v="4"/>
    <x v="53"/>
    <n v="184572.5625"/>
  </r>
  <r>
    <x v="1"/>
    <x v="2"/>
    <x v="4"/>
    <x v="4"/>
    <x v="54"/>
    <n v="195382.90625"/>
  </r>
  <r>
    <x v="1"/>
    <x v="3"/>
    <x v="4"/>
    <x v="4"/>
    <x v="54"/>
    <n v="194297.328125"/>
  </r>
  <r>
    <x v="1"/>
    <x v="2"/>
    <x v="4"/>
    <x v="4"/>
    <x v="55"/>
    <n v="202128.703125"/>
  </r>
  <r>
    <x v="1"/>
    <x v="3"/>
    <x v="4"/>
    <x v="4"/>
    <x v="55"/>
    <n v="204071.1875"/>
  </r>
  <r>
    <x v="1"/>
    <x v="2"/>
    <x v="4"/>
    <x v="4"/>
    <x v="56"/>
    <n v="211385.734375"/>
  </r>
  <r>
    <x v="1"/>
    <x v="3"/>
    <x v="4"/>
    <x v="4"/>
    <x v="56"/>
    <n v="211942.734375"/>
  </r>
  <r>
    <x v="1"/>
    <x v="2"/>
    <x v="4"/>
    <x v="4"/>
    <x v="57"/>
    <n v="230932.015625"/>
  </r>
  <r>
    <x v="1"/>
    <x v="3"/>
    <x v="4"/>
    <x v="4"/>
    <x v="57"/>
    <n v="230653.828125"/>
  </r>
  <r>
    <x v="1"/>
    <x v="2"/>
    <x v="4"/>
    <x v="4"/>
    <x v="58"/>
    <n v="241510.046875"/>
  </r>
  <r>
    <x v="1"/>
    <x v="3"/>
    <x v="4"/>
    <x v="4"/>
    <x v="58"/>
    <n v="242504.03125"/>
  </r>
  <r>
    <x v="1"/>
    <x v="2"/>
    <x v="4"/>
    <x v="4"/>
    <x v="59"/>
    <n v="228332.296875"/>
  </r>
  <r>
    <x v="1"/>
    <x v="3"/>
    <x v="4"/>
    <x v="4"/>
    <x v="59"/>
    <n v="228116.90625"/>
  </r>
  <r>
    <x v="1"/>
    <x v="2"/>
    <x v="4"/>
    <x v="4"/>
    <x v="60"/>
    <n v="234672.078125"/>
  </r>
  <r>
    <x v="1"/>
    <x v="3"/>
    <x v="4"/>
    <x v="4"/>
    <x v="60"/>
    <n v="234695.703125"/>
  </r>
  <r>
    <x v="1"/>
    <x v="2"/>
    <x v="4"/>
    <x v="4"/>
    <x v="61"/>
    <n v="243427.859375"/>
  </r>
  <r>
    <x v="1"/>
    <x v="3"/>
    <x v="4"/>
    <x v="4"/>
    <x v="61"/>
    <n v="244523.703125"/>
  </r>
  <r>
    <x v="1"/>
    <x v="2"/>
    <x v="4"/>
    <x v="4"/>
    <x v="62"/>
    <n v="240563.078125"/>
  </r>
  <r>
    <x v="1"/>
    <x v="3"/>
    <x v="4"/>
    <x v="4"/>
    <x v="62"/>
    <n v="241846.328125"/>
  </r>
  <r>
    <x v="1"/>
    <x v="2"/>
    <x v="4"/>
    <x v="4"/>
    <x v="63"/>
    <n v="235942.046875"/>
  </r>
  <r>
    <x v="1"/>
    <x v="3"/>
    <x v="4"/>
    <x v="4"/>
    <x v="63"/>
    <n v="235588.40625"/>
  </r>
  <r>
    <x v="1"/>
    <x v="2"/>
    <x v="4"/>
    <x v="4"/>
    <x v="64"/>
    <n v="232326.765625"/>
  </r>
  <r>
    <x v="1"/>
    <x v="3"/>
    <x v="4"/>
    <x v="4"/>
    <x v="64"/>
    <n v="232105.359375"/>
  </r>
  <r>
    <x v="1"/>
    <x v="2"/>
    <x v="4"/>
    <x v="4"/>
    <x v="65"/>
    <n v="237412.921875"/>
  </r>
  <r>
    <x v="1"/>
    <x v="3"/>
    <x v="4"/>
    <x v="4"/>
    <x v="65"/>
    <n v="236363.9375"/>
  </r>
  <r>
    <x v="1"/>
    <x v="2"/>
    <x v="4"/>
    <x v="4"/>
    <x v="66"/>
    <n v="245351.484375"/>
  </r>
  <r>
    <x v="1"/>
    <x v="3"/>
    <x v="4"/>
    <x v="4"/>
    <x v="66"/>
    <n v="243869.765625"/>
  </r>
  <r>
    <x v="1"/>
    <x v="2"/>
    <x v="4"/>
    <x v="4"/>
    <x v="67"/>
    <n v="253666.09375"/>
  </r>
  <r>
    <x v="1"/>
    <x v="3"/>
    <x v="4"/>
    <x v="4"/>
    <x v="67"/>
    <n v="253666.09375"/>
  </r>
  <r>
    <x v="1"/>
    <x v="2"/>
    <x v="4"/>
    <x v="4"/>
    <x v="68"/>
    <n v="258308.609375"/>
  </r>
  <r>
    <x v="1"/>
    <x v="3"/>
    <x v="4"/>
    <x v="4"/>
    <x v="68"/>
    <n v="257947.328125"/>
  </r>
  <r>
    <x v="1"/>
    <x v="2"/>
    <x v="4"/>
    <x v="4"/>
    <x v="69"/>
    <n v="261017.34375"/>
  </r>
  <r>
    <x v="1"/>
    <x v="3"/>
    <x v="4"/>
    <x v="4"/>
    <x v="69"/>
    <n v="260316.484375"/>
  </r>
  <r>
    <x v="1"/>
    <x v="2"/>
    <x v="5"/>
    <x v="5"/>
    <x v="0"/>
    <n v="325814.25"/>
  </r>
  <r>
    <x v="1"/>
    <x v="3"/>
    <x v="5"/>
    <x v="5"/>
    <x v="0"/>
    <n v="319061.96875"/>
  </r>
  <r>
    <x v="1"/>
    <x v="2"/>
    <x v="5"/>
    <x v="5"/>
    <x v="1"/>
    <n v="340745.46875"/>
  </r>
  <r>
    <x v="1"/>
    <x v="3"/>
    <x v="5"/>
    <x v="5"/>
    <x v="1"/>
    <n v="336091.46875"/>
  </r>
  <r>
    <x v="1"/>
    <x v="2"/>
    <x v="5"/>
    <x v="5"/>
    <x v="2"/>
    <n v="352123.90625"/>
  </r>
  <r>
    <x v="1"/>
    <x v="3"/>
    <x v="5"/>
    <x v="5"/>
    <x v="2"/>
    <n v="349076.84375"/>
  </r>
  <r>
    <x v="1"/>
    <x v="2"/>
    <x v="5"/>
    <x v="5"/>
    <x v="3"/>
    <n v="368956.28125"/>
  </r>
  <r>
    <x v="1"/>
    <x v="3"/>
    <x v="5"/>
    <x v="5"/>
    <x v="3"/>
    <n v="365963.65625"/>
  </r>
  <r>
    <x v="1"/>
    <x v="2"/>
    <x v="5"/>
    <x v="5"/>
    <x v="4"/>
    <n v="389500.40625"/>
  </r>
  <r>
    <x v="1"/>
    <x v="3"/>
    <x v="5"/>
    <x v="5"/>
    <x v="4"/>
    <n v="385172.71875"/>
  </r>
  <r>
    <x v="1"/>
    <x v="2"/>
    <x v="5"/>
    <x v="5"/>
    <x v="5"/>
    <n v="411099.71875"/>
  </r>
  <r>
    <x v="1"/>
    <x v="3"/>
    <x v="5"/>
    <x v="5"/>
    <x v="5"/>
    <n v="405143.8125"/>
  </r>
  <r>
    <x v="1"/>
    <x v="2"/>
    <x v="5"/>
    <x v="5"/>
    <x v="6"/>
    <n v="432224.9375"/>
  </r>
  <r>
    <x v="1"/>
    <x v="3"/>
    <x v="5"/>
    <x v="5"/>
    <x v="6"/>
    <n v="425123.75"/>
  </r>
  <r>
    <x v="1"/>
    <x v="2"/>
    <x v="5"/>
    <x v="5"/>
    <x v="7"/>
    <n v="456653.21875"/>
  </r>
  <r>
    <x v="1"/>
    <x v="3"/>
    <x v="5"/>
    <x v="5"/>
    <x v="7"/>
    <n v="449468.78125"/>
  </r>
  <r>
    <x v="1"/>
    <x v="2"/>
    <x v="5"/>
    <x v="5"/>
    <x v="8"/>
    <n v="471060"/>
  </r>
  <r>
    <x v="1"/>
    <x v="3"/>
    <x v="5"/>
    <x v="5"/>
    <x v="8"/>
    <n v="464606.78125"/>
  </r>
  <r>
    <x v="1"/>
    <x v="2"/>
    <x v="5"/>
    <x v="5"/>
    <x v="9"/>
    <n v="487047.125"/>
  </r>
  <r>
    <x v="1"/>
    <x v="3"/>
    <x v="5"/>
    <x v="5"/>
    <x v="9"/>
    <n v="478995.25"/>
  </r>
  <r>
    <x v="1"/>
    <x v="2"/>
    <x v="5"/>
    <x v="5"/>
    <x v="10"/>
    <n v="528044.25"/>
  </r>
  <r>
    <x v="1"/>
    <x v="3"/>
    <x v="5"/>
    <x v="5"/>
    <x v="10"/>
    <n v="520538"/>
  </r>
  <r>
    <x v="1"/>
    <x v="2"/>
    <x v="5"/>
    <x v="5"/>
    <x v="11"/>
    <n v="554088.1875"/>
  </r>
  <r>
    <x v="1"/>
    <x v="3"/>
    <x v="5"/>
    <x v="5"/>
    <x v="11"/>
    <n v="544613.5625"/>
  </r>
  <r>
    <x v="1"/>
    <x v="2"/>
    <x v="5"/>
    <x v="5"/>
    <x v="12"/>
    <n v="590606.125"/>
  </r>
  <r>
    <x v="1"/>
    <x v="3"/>
    <x v="5"/>
    <x v="5"/>
    <x v="12"/>
    <n v="578636.1875"/>
  </r>
  <r>
    <x v="1"/>
    <x v="2"/>
    <x v="5"/>
    <x v="5"/>
    <x v="13"/>
    <n v="628363.0625"/>
  </r>
  <r>
    <x v="1"/>
    <x v="3"/>
    <x v="5"/>
    <x v="5"/>
    <x v="13"/>
    <n v="615059.625"/>
  </r>
  <r>
    <x v="1"/>
    <x v="2"/>
    <x v="5"/>
    <x v="5"/>
    <x v="14"/>
    <n v="671762.75"/>
  </r>
  <r>
    <x v="1"/>
    <x v="3"/>
    <x v="5"/>
    <x v="5"/>
    <x v="14"/>
    <n v="656693.5625"/>
  </r>
  <r>
    <x v="1"/>
    <x v="2"/>
    <x v="5"/>
    <x v="5"/>
    <x v="15"/>
    <n v="703565.125"/>
  </r>
  <r>
    <x v="1"/>
    <x v="3"/>
    <x v="5"/>
    <x v="5"/>
    <x v="15"/>
    <n v="687931.1875"/>
  </r>
  <r>
    <x v="1"/>
    <x v="2"/>
    <x v="5"/>
    <x v="5"/>
    <x v="16"/>
    <n v="741323.75"/>
  </r>
  <r>
    <x v="1"/>
    <x v="3"/>
    <x v="5"/>
    <x v="5"/>
    <x v="16"/>
    <n v="725656"/>
  </r>
  <r>
    <x v="1"/>
    <x v="2"/>
    <x v="5"/>
    <x v="5"/>
    <x v="17"/>
    <n v="778854.875"/>
  </r>
  <r>
    <x v="1"/>
    <x v="3"/>
    <x v="5"/>
    <x v="5"/>
    <x v="17"/>
    <n v="763436.875"/>
  </r>
  <r>
    <x v="1"/>
    <x v="2"/>
    <x v="5"/>
    <x v="5"/>
    <x v="18"/>
    <n v="812868.8125"/>
  </r>
  <r>
    <x v="1"/>
    <x v="3"/>
    <x v="5"/>
    <x v="5"/>
    <x v="18"/>
    <n v="797888.8125"/>
  </r>
  <r>
    <x v="1"/>
    <x v="2"/>
    <x v="5"/>
    <x v="5"/>
    <x v="19"/>
    <n v="871884.9375"/>
  </r>
  <r>
    <x v="1"/>
    <x v="3"/>
    <x v="5"/>
    <x v="5"/>
    <x v="19"/>
    <n v="855988"/>
  </r>
  <r>
    <x v="1"/>
    <x v="2"/>
    <x v="5"/>
    <x v="5"/>
    <x v="20"/>
    <n v="923051.75"/>
  </r>
  <r>
    <x v="1"/>
    <x v="3"/>
    <x v="5"/>
    <x v="5"/>
    <x v="20"/>
    <n v="908321.0625"/>
  </r>
  <r>
    <x v="1"/>
    <x v="2"/>
    <x v="5"/>
    <x v="5"/>
    <x v="21"/>
    <n v="978572"/>
  </r>
  <r>
    <x v="1"/>
    <x v="3"/>
    <x v="5"/>
    <x v="5"/>
    <x v="21"/>
    <n v="964117.4375"/>
  </r>
  <r>
    <x v="1"/>
    <x v="2"/>
    <x v="5"/>
    <x v="5"/>
    <x v="22"/>
    <n v="1034177.5625"/>
  </r>
  <r>
    <x v="1"/>
    <x v="3"/>
    <x v="5"/>
    <x v="5"/>
    <x v="22"/>
    <n v="1018262.4375"/>
  </r>
  <r>
    <x v="1"/>
    <x v="2"/>
    <x v="5"/>
    <x v="5"/>
    <x v="23"/>
    <n v="1111650.75"/>
  </r>
  <r>
    <x v="1"/>
    <x v="3"/>
    <x v="5"/>
    <x v="5"/>
    <x v="23"/>
    <n v="1091705.875"/>
  </r>
  <r>
    <x v="1"/>
    <x v="2"/>
    <x v="5"/>
    <x v="5"/>
    <x v="24"/>
    <n v="1136920.75"/>
  </r>
  <r>
    <x v="1"/>
    <x v="3"/>
    <x v="5"/>
    <x v="5"/>
    <x v="24"/>
    <n v="1129199.5"/>
  </r>
  <r>
    <x v="1"/>
    <x v="2"/>
    <x v="5"/>
    <x v="5"/>
    <x v="25"/>
    <n v="1141212.375"/>
  </r>
  <r>
    <x v="1"/>
    <x v="3"/>
    <x v="5"/>
    <x v="5"/>
    <x v="25"/>
    <n v="1140165.125"/>
  </r>
  <r>
    <x v="1"/>
    <x v="2"/>
    <x v="5"/>
    <x v="5"/>
    <x v="26"/>
    <n v="1197934.125"/>
  </r>
  <r>
    <x v="1"/>
    <x v="3"/>
    <x v="5"/>
    <x v="5"/>
    <x v="26"/>
    <n v="1191442.25"/>
  </r>
  <r>
    <x v="1"/>
    <x v="2"/>
    <x v="5"/>
    <x v="5"/>
    <x v="27"/>
    <n v="1243073.5"/>
  </r>
  <r>
    <x v="1"/>
    <x v="3"/>
    <x v="5"/>
    <x v="5"/>
    <x v="27"/>
    <n v="1235556.125"/>
  </r>
  <r>
    <x v="1"/>
    <x v="2"/>
    <x v="5"/>
    <x v="5"/>
    <x v="28"/>
    <n v="1310636.875"/>
  </r>
  <r>
    <x v="1"/>
    <x v="3"/>
    <x v="5"/>
    <x v="5"/>
    <x v="28"/>
    <n v="1299224"/>
  </r>
  <r>
    <x v="1"/>
    <x v="2"/>
    <x v="5"/>
    <x v="5"/>
    <x v="29"/>
    <n v="1364233.625"/>
  </r>
  <r>
    <x v="1"/>
    <x v="3"/>
    <x v="5"/>
    <x v="5"/>
    <x v="29"/>
    <n v="1351001.875"/>
  </r>
  <r>
    <x v="1"/>
    <x v="2"/>
    <x v="5"/>
    <x v="5"/>
    <x v="30"/>
    <n v="1376370"/>
  </r>
  <r>
    <x v="1"/>
    <x v="3"/>
    <x v="5"/>
    <x v="5"/>
    <x v="30"/>
    <n v="1373381.375"/>
  </r>
  <r>
    <x v="1"/>
    <x v="2"/>
    <x v="5"/>
    <x v="5"/>
    <x v="31"/>
    <n v="1334463"/>
  </r>
  <r>
    <x v="1"/>
    <x v="3"/>
    <x v="5"/>
    <x v="5"/>
    <x v="31"/>
    <n v="1334282.75"/>
  </r>
  <r>
    <x v="1"/>
    <x v="2"/>
    <x v="5"/>
    <x v="5"/>
    <x v="32"/>
    <n v="1334384.25"/>
  </r>
  <r>
    <x v="1"/>
    <x v="3"/>
    <x v="5"/>
    <x v="5"/>
    <x v="32"/>
    <n v="1338640.125"/>
  </r>
  <r>
    <x v="1"/>
    <x v="2"/>
    <x v="5"/>
    <x v="5"/>
    <x v="33"/>
    <n v="1321127.625"/>
  </r>
  <r>
    <x v="1"/>
    <x v="3"/>
    <x v="5"/>
    <x v="5"/>
    <x v="33"/>
    <n v="1321368.375"/>
  </r>
  <r>
    <x v="1"/>
    <x v="2"/>
    <x v="5"/>
    <x v="5"/>
    <x v="34"/>
    <n v="1303934.5"/>
  </r>
  <r>
    <x v="1"/>
    <x v="3"/>
    <x v="5"/>
    <x v="5"/>
    <x v="34"/>
    <n v="1297105.5"/>
  </r>
  <r>
    <x v="1"/>
    <x v="2"/>
    <x v="5"/>
    <x v="5"/>
    <x v="35"/>
    <n v="1296068.25"/>
  </r>
  <r>
    <x v="1"/>
    <x v="3"/>
    <x v="5"/>
    <x v="5"/>
    <x v="35"/>
    <n v="1292081.25"/>
  </r>
  <r>
    <x v="1"/>
    <x v="2"/>
    <x v="5"/>
    <x v="5"/>
    <x v="36"/>
    <n v="1355866.375"/>
  </r>
  <r>
    <x v="1"/>
    <x v="3"/>
    <x v="5"/>
    <x v="5"/>
    <x v="36"/>
    <n v="1351843.125"/>
  </r>
  <r>
    <x v="1"/>
    <x v="2"/>
    <x v="5"/>
    <x v="5"/>
    <x v="37"/>
    <n v="1392626.25"/>
  </r>
  <r>
    <x v="1"/>
    <x v="3"/>
    <x v="5"/>
    <x v="5"/>
    <x v="37"/>
    <n v="1386856.625"/>
  </r>
  <r>
    <x v="1"/>
    <x v="2"/>
    <x v="5"/>
    <x v="5"/>
    <x v="38"/>
    <n v="1469952.75"/>
  </r>
  <r>
    <x v="1"/>
    <x v="3"/>
    <x v="5"/>
    <x v="5"/>
    <x v="38"/>
    <n v="1463385.125"/>
  </r>
  <r>
    <x v="1"/>
    <x v="2"/>
    <x v="5"/>
    <x v="5"/>
    <x v="39"/>
    <n v="1533447.75"/>
  </r>
  <r>
    <x v="1"/>
    <x v="3"/>
    <x v="5"/>
    <x v="5"/>
    <x v="39"/>
    <n v="1523176.125"/>
  </r>
  <r>
    <x v="1"/>
    <x v="2"/>
    <x v="5"/>
    <x v="5"/>
    <x v="40"/>
    <n v="1581529.625"/>
  </r>
  <r>
    <x v="1"/>
    <x v="3"/>
    <x v="5"/>
    <x v="5"/>
    <x v="40"/>
    <n v="1564912.5"/>
  </r>
  <r>
    <x v="1"/>
    <x v="2"/>
    <x v="5"/>
    <x v="5"/>
    <x v="41"/>
    <n v="1592352.75"/>
  </r>
  <r>
    <x v="1"/>
    <x v="3"/>
    <x v="5"/>
    <x v="5"/>
    <x v="41"/>
    <n v="1575199.25"/>
  </r>
  <r>
    <x v="1"/>
    <x v="2"/>
    <x v="5"/>
    <x v="5"/>
    <x v="42"/>
    <n v="1617568.5"/>
  </r>
  <r>
    <x v="1"/>
    <x v="3"/>
    <x v="5"/>
    <x v="5"/>
    <x v="42"/>
    <n v="1601474.375"/>
  </r>
  <r>
    <x v="1"/>
    <x v="2"/>
    <x v="5"/>
    <x v="5"/>
    <x v="43"/>
    <n v="1603544.125"/>
  </r>
  <r>
    <x v="1"/>
    <x v="3"/>
    <x v="5"/>
    <x v="5"/>
    <x v="43"/>
    <n v="1585818.125"/>
  </r>
  <r>
    <x v="1"/>
    <x v="2"/>
    <x v="5"/>
    <x v="5"/>
    <x v="44"/>
    <n v="1643756.5"/>
  </r>
  <r>
    <x v="1"/>
    <x v="3"/>
    <x v="5"/>
    <x v="5"/>
    <x v="44"/>
    <n v="1615865.125"/>
  </r>
  <r>
    <x v="1"/>
    <x v="2"/>
    <x v="5"/>
    <x v="5"/>
    <x v="45"/>
    <n v="1677481.625"/>
  </r>
  <r>
    <x v="1"/>
    <x v="3"/>
    <x v="5"/>
    <x v="5"/>
    <x v="45"/>
    <n v="1642594.625"/>
  </r>
  <r>
    <x v="1"/>
    <x v="2"/>
    <x v="5"/>
    <x v="5"/>
    <x v="46"/>
    <n v="1708607.125"/>
  </r>
  <r>
    <x v="1"/>
    <x v="3"/>
    <x v="5"/>
    <x v="5"/>
    <x v="46"/>
    <n v="1662725.375"/>
  </r>
  <r>
    <x v="1"/>
    <x v="2"/>
    <x v="5"/>
    <x v="5"/>
    <x v="47"/>
    <n v="1814682.125"/>
  </r>
  <r>
    <x v="1"/>
    <x v="3"/>
    <x v="5"/>
    <x v="5"/>
    <x v="47"/>
    <n v="1766385"/>
  </r>
  <r>
    <x v="1"/>
    <x v="2"/>
    <x v="5"/>
    <x v="5"/>
    <x v="48"/>
    <n v="1943271.875"/>
  </r>
  <r>
    <x v="1"/>
    <x v="3"/>
    <x v="5"/>
    <x v="5"/>
    <x v="48"/>
    <n v="1885402.5"/>
  </r>
  <r>
    <x v="1"/>
    <x v="2"/>
    <x v="5"/>
    <x v="5"/>
    <x v="49"/>
    <n v="2030947"/>
  </r>
  <r>
    <x v="1"/>
    <x v="3"/>
    <x v="5"/>
    <x v="5"/>
    <x v="49"/>
    <n v="1977071.75"/>
  </r>
  <r>
    <x v="1"/>
    <x v="2"/>
    <x v="5"/>
    <x v="5"/>
    <x v="50"/>
    <n v="2135621.25"/>
  </r>
  <r>
    <x v="1"/>
    <x v="3"/>
    <x v="5"/>
    <x v="5"/>
    <x v="50"/>
    <n v="2087296.75"/>
  </r>
  <r>
    <x v="1"/>
    <x v="2"/>
    <x v="5"/>
    <x v="5"/>
    <x v="51"/>
    <n v="2198350.5"/>
  </r>
  <r>
    <x v="1"/>
    <x v="3"/>
    <x v="5"/>
    <x v="5"/>
    <x v="51"/>
    <n v="2159787.75"/>
  </r>
  <r>
    <x v="1"/>
    <x v="2"/>
    <x v="5"/>
    <x v="5"/>
    <x v="52"/>
    <n v="2213269.5"/>
  </r>
  <r>
    <x v="1"/>
    <x v="3"/>
    <x v="5"/>
    <x v="5"/>
    <x v="52"/>
    <n v="2184165"/>
  </r>
  <r>
    <x v="1"/>
    <x v="2"/>
    <x v="5"/>
    <x v="5"/>
    <x v="53"/>
    <n v="2144512.5"/>
  </r>
  <r>
    <x v="1"/>
    <x v="3"/>
    <x v="5"/>
    <x v="5"/>
    <x v="53"/>
    <n v="2124138.5"/>
  </r>
  <r>
    <x v="1"/>
    <x v="2"/>
    <x v="5"/>
    <x v="5"/>
    <x v="54"/>
    <n v="2197558.25"/>
  </r>
  <r>
    <x v="1"/>
    <x v="3"/>
    <x v="5"/>
    <x v="5"/>
    <x v="54"/>
    <n v="2180486"/>
  </r>
  <r>
    <x v="1"/>
    <x v="2"/>
    <x v="5"/>
    <x v="5"/>
    <x v="55"/>
    <n v="2312443"/>
  </r>
  <r>
    <x v="1"/>
    <x v="3"/>
    <x v="5"/>
    <x v="5"/>
    <x v="55"/>
    <n v="2333724"/>
  </r>
  <r>
    <x v="1"/>
    <x v="2"/>
    <x v="5"/>
    <x v="5"/>
    <x v="56"/>
    <n v="2413424.25"/>
  </r>
  <r>
    <x v="1"/>
    <x v="3"/>
    <x v="5"/>
    <x v="5"/>
    <x v="56"/>
    <n v="2420215.25"/>
  </r>
  <r>
    <x v="1"/>
    <x v="2"/>
    <x v="5"/>
    <x v="5"/>
    <x v="57"/>
    <n v="2537276"/>
  </r>
  <r>
    <x v="1"/>
    <x v="3"/>
    <x v="5"/>
    <x v="5"/>
    <x v="57"/>
    <n v="2536418.25"/>
  </r>
  <r>
    <x v="1"/>
    <x v="2"/>
    <x v="5"/>
    <x v="5"/>
    <x v="58"/>
    <n v="2568201.25"/>
  </r>
  <r>
    <x v="1"/>
    <x v="3"/>
    <x v="5"/>
    <x v="5"/>
    <x v="58"/>
    <n v="2582489.5"/>
  </r>
  <r>
    <x v="1"/>
    <x v="2"/>
    <x v="5"/>
    <x v="5"/>
    <x v="59"/>
    <n v="2519388"/>
  </r>
  <r>
    <x v="1"/>
    <x v="3"/>
    <x v="5"/>
    <x v="5"/>
    <x v="59"/>
    <n v="2521018"/>
  </r>
  <r>
    <x v="1"/>
    <x v="2"/>
    <x v="5"/>
    <x v="5"/>
    <x v="60"/>
    <n v="2613960.75"/>
  </r>
  <r>
    <x v="1"/>
    <x v="3"/>
    <x v="5"/>
    <x v="5"/>
    <x v="60"/>
    <n v="2620077.25"/>
  </r>
  <r>
    <x v="1"/>
    <x v="2"/>
    <x v="5"/>
    <x v="5"/>
    <x v="61"/>
    <n v="2680534.25"/>
  </r>
  <r>
    <x v="1"/>
    <x v="3"/>
    <x v="5"/>
    <x v="5"/>
    <x v="61"/>
    <n v="2699752.5"/>
  </r>
  <r>
    <x v="1"/>
    <x v="2"/>
    <x v="5"/>
    <x v="5"/>
    <x v="62"/>
    <n v="2716635.75"/>
  </r>
  <r>
    <x v="1"/>
    <x v="3"/>
    <x v="5"/>
    <x v="5"/>
    <x v="62"/>
    <n v="2734094.25"/>
  </r>
  <r>
    <x v="1"/>
    <x v="2"/>
    <x v="5"/>
    <x v="5"/>
    <x v="63"/>
    <n v="2706556"/>
  </r>
  <r>
    <x v="1"/>
    <x v="3"/>
    <x v="5"/>
    <x v="5"/>
    <x v="63"/>
    <n v="2707164.5"/>
  </r>
  <r>
    <x v="1"/>
    <x v="2"/>
    <x v="5"/>
    <x v="5"/>
    <x v="64"/>
    <n v="2701232.75"/>
  </r>
  <r>
    <x v="1"/>
    <x v="3"/>
    <x v="5"/>
    <x v="5"/>
    <x v="64"/>
    <n v="2702652.5"/>
  </r>
  <r>
    <x v="1"/>
    <x v="2"/>
    <x v="5"/>
    <x v="5"/>
    <x v="65"/>
    <n v="2772463.25"/>
  </r>
  <r>
    <x v="1"/>
    <x v="3"/>
    <x v="5"/>
    <x v="5"/>
    <x v="65"/>
    <n v="2762439.25"/>
  </r>
  <r>
    <x v="1"/>
    <x v="2"/>
    <x v="5"/>
    <x v="5"/>
    <x v="66"/>
    <n v="2819433.25"/>
  </r>
  <r>
    <x v="1"/>
    <x v="3"/>
    <x v="5"/>
    <x v="5"/>
    <x v="66"/>
    <n v="2803517.25"/>
  </r>
  <r>
    <x v="1"/>
    <x v="2"/>
    <x v="5"/>
    <x v="5"/>
    <x v="67"/>
    <n v="2922007"/>
  </r>
  <r>
    <x v="1"/>
    <x v="3"/>
    <x v="5"/>
    <x v="5"/>
    <x v="67"/>
    <n v="2922007"/>
  </r>
  <r>
    <x v="1"/>
    <x v="2"/>
    <x v="5"/>
    <x v="5"/>
    <x v="68"/>
    <n v="2965537.75"/>
  </r>
  <r>
    <x v="1"/>
    <x v="3"/>
    <x v="5"/>
    <x v="5"/>
    <x v="68"/>
    <n v="2961145.75"/>
  </r>
  <r>
    <x v="1"/>
    <x v="2"/>
    <x v="5"/>
    <x v="5"/>
    <x v="69"/>
    <n v="3018884.75"/>
  </r>
  <r>
    <x v="1"/>
    <x v="3"/>
    <x v="5"/>
    <x v="5"/>
    <x v="69"/>
    <n v="3010224"/>
  </r>
  <r>
    <x v="1"/>
    <x v="2"/>
    <x v="6"/>
    <x v="6"/>
    <x v="0"/>
    <n v="352269.15625"/>
  </r>
  <r>
    <x v="1"/>
    <x v="3"/>
    <x v="6"/>
    <x v="6"/>
    <x v="0"/>
    <n v="348546.9375"/>
  </r>
  <r>
    <x v="1"/>
    <x v="2"/>
    <x v="6"/>
    <x v="6"/>
    <x v="1"/>
    <n v="386605.9375"/>
  </r>
  <r>
    <x v="1"/>
    <x v="3"/>
    <x v="6"/>
    <x v="6"/>
    <x v="1"/>
    <n v="387112.5"/>
  </r>
  <r>
    <x v="1"/>
    <x v="2"/>
    <x v="6"/>
    <x v="6"/>
    <x v="2"/>
    <n v="427334.59375"/>
  </r>
  <r>
    <x v="1"/>
    <x v="3"/>
    <x v="6"/>
    <x v="6"/>
    <x v="2"/>
    <n v="430855.03125"/>
  </r>
  <r>
    <x v="1"/>
    <x v="2"/>
    <x v="6"/>
    <x v="6"/>
    <x v="3"/>
    <n v="466872.71875"/>
  </r>
  <r>
    <x v="1"/>
    <x v="3"/>
    <x v="6"/>
    <x v="6"/>
    <x v="3"/>
    <n v="470414.8125"/>
  </r>
  <r>
    <x v="1"/>
    <x v="2"/>
    <x v="6"/>
    <x v="6"/>
    <x v="4"/>
    <n v="506056.125"/>
  </r>
  <r>
    <x v="1"/>
    <x v="3"/>
    <x v="6"/>
    <x v="6"/>
    <x v="4"/>
    <n v="507743.15625"/>
  </r>
  <r>
    <x v="1"/>
    <x v="2"/>
    <x v="6"/>
    <x v="6"/>
    <x v="5"/>
    <n v="574925.5625"/>
  </r>
  <r>
    <x v="1"/>
    <x v="3"/>
    <x v="6"/>
    <x v="6"/>
    <x v="5"/>
    <n v="574006.4375"/>
  </r>
  <r>
    <x v="1"/>
    <x v="2"/>
    <x v="6"/>
    <x v="6"/>
    <x v="6"/>
    <n v="619402.75"/>
  </r>
  <r>
    <x v="1"/>
    <x v="3"/>
    <x v="6"/>
    <x v="6"/>
    <x v="6"/>
    <n v="619274.25"/>
  </r>
  <r>
    <x v="1"/>
    <x v="2"/>
    <x v="6"/>
    <x v="6"/>
    <x v="7"/>
    <n v="655268.5625"/>
  </r>
  <r>
    <x v="1"/>
    <x v="3"/>
    <x v="6"/>
    <x v="6"/>
    <x v="7"/>
    <n v="656552"/>
  </r>
  <r>
    <x v="1"/>
    <x v="2"/>
    <x v="6"/>
    <x v="6"/>
    <x v="8"/>
    <n v="684129.9375"/>
  </r>
  <r>
    <x v="1"/>
    <x v="3"/>
    <x v="6"/>
    <x v="6"/>
    <x v="8"/>
    <n v="687589.8125"/>
  </r>
  <r>
    <x v="1"/>
    <x v="2"/>
    <x v="6"/>
    <x v="6"/>
    <x v="9"/>
    <n v="742619.4375"/>
  </r>
  <r>
    <x v="1"/>
    <x v="3"/>
    <x v="6"/>
    <x v="6"/>
    <x v="9"/>
    <n v="745630.8125"/>
  </r>
  <r>
    <x v="1"/>
    <x v="2"/>
    <x v="6"/>
    <x v="6"/>
    <x v="10"/>
    <n v="815103"/>
  </r>
  <r>
    <x v="1"/>
    <x v="3"/>
    <x v="6"/>
    <x v="6"/>
    <x v="10"/>
    <n v="817614.8125"/>
  </r>
  <r>
    <x v="1"/>
    <x v="2"/>
    <x v="6"/>
    <x v="6"/>
    <x v="11"/>
    <n v="850361.375"/>
  </r>
  <r>
    <x v="1"/>
    <x v="3"/>
    <x v="6"/>
    <x v="6"/>
    <x v="11"/>
    <n v="845030.25"/>
  </r>
  <r>
    <x v="1"/>
    <x v="2"/>
    <x v="6"/>
    <x v="6"/>
    <x v="12"/>
    <n v="885392.3125"/>
  </r>
  <r>
    <x v="1"/>
    <x v="3"/>
    <x v="6"/>
    <x v="6"/>
    <x v="12"/>
    <n v="874200.75"/>
  </r>
  <r>
    <x v="1"/>
    <x v="2"/>
    <x v="6"/>
    <x v="6"/>
    <x v="13"/>
    <n v="904435.0625"/>
  </r>
  <r>
    <x v="1"/>
    <x v="3"/>
    <x v="6"/>
    <x v="6"/>
    <x v="13"/>
    <n v="893475.75"/>
  </r>
  <r>
    <x v="1"/>
    <x v="2"/>
    <x v="6"/>
    <x v="6"/>
    <x v="14"/>
    <n v="972129.3125"/>
  </r>
  <r>
    <x v="1"/>
    <x v="3"/>
    <x v="6"/>
    <x v="6"/>
    <x v="14"/>
    <n v="959986.8125"/>
  </r>
  <r>
    <x v="1"/>
    <x v="2"/>
    <x v="6"/>
    <x v="6"/>
    <x v="15"/>
    <n v="1020605.25"/>
  </r>
  <r>
    <x v="1"/>
    <x v="3"/>
    <x v="6"/>
    <x v="6"/>
    <x v="15"/>
    <n v="1007783.5"/>
  </r>
  <r>
    <x v="1"/>
    <x v="2"/>
    <x v="6"/>
    <x v="6"/>
    <x v="16"/>
    <n v="1050863.25"/>
  </r>
  <r>
    <x v="1"/>
    <x v="3"/>
    <x v="6"/>
    <x v="6"/>
    <x v="16"/>
    <n v="1038705.125"/>
  </r>
  <r>
    <x v="1"/>
    <x v="2"/>
    <x v="6"/>
    <x v="6"/>
    <x v="17"/>
    <n v="1045258.0625"/>
  </r>
  <r>
    <x v="1"/>
    <x v="3"/>
    <x v="6"/>
    <x v="6"/>
    <x v="17"/>
    <n v="1033708.125"/>
  </r>
  <r>
    <x v="1"/>
    <x v="2"/>
    <x v="6"/>
    <x v="6"/>
    <x v="18"/>
    <n v="1105341.125"/>
  </r>
  <r>
    <x v="1"/>
    <x v="3"/>
    <x v="6"/>
    <x v="6"/>
    <x v="18"/>
    <n v="1094570.125"/>
  </r>
  <r>
    <x v="1"/>
    <x v="2"/>
    <x v="6"/>
    <x v="6"/>
    <x v="19"/>
    <n v="1192149.875"/>
  </r>
  <r>
    <x v="1"/>
    <x v="3"/>
    <x v="6"/>
    <x v="6"/>
    <x v="19"/>
    <n v="1181522.75"/>
  </r>
  <r>
    <x v="1"/>
    <x v="2"/>
    <x v="6"/>
    <x v="6"/>
    <x v="20"/>
    <n v="1271643.25"/>
  </r>
  <r>
    <x v="1"/>
    <x v="3"/>
    <x v="6"/>
    <x v="6"/>
    <x v="20"/>
    <n v="1264814.375"/>
  </r>
  <r>
    <x v="1"/>
    <x v="2"/>
    <x v="6"/>
    <x v="6"/>
    <x v="21"/>
    <n v="1318939"/>
  </r>
  <r>
    <x v="1"/>
    <x v="3"/>
    <x v="6"/>
    <x v="6"/>
    <x v="21"/>
    <n v="1314419.375"/>
  </r>
  <r>
    <x v="1"/>
    <x v="2"/>
    <x v="6"/>
    <x v="6"/>
    <x v="22"/>
    <n v="1384776.375"/>
  </r>
  <r>
    <x v="1"/>
    <x v="3"/>
    <x v="6"/>
    <x v="6"/>
    <x v="22"/>
    <n v="1379408.625"/>
  </r>
  <r>
    <x v="1"/>
    <x v="2"/>
    <x v="6"/>
    <x v="6"/>
    <x v="23"/>
    <n v="1455366.625"/>
  </r>
  <r>
    <x v="1"/>
    <x v="3"/>
    <x v="6"/>
    <x v="6"/>
    <x v="23"/>
    <n v="1446049.375"/>
  </r>
  <r>
    <x v="1"/>
    <x v="2"/>
    <x v="6"/>
    <x v="6"/>
    <x v="24"/>
    <n v="1457745.875"/>
  </r>
  <r>
    <x v="1"/>
    <x v="3"/>
    <x v="6"/>
    <x v="6"/>
    <x v="24"/>
    <n v="1465079.25"/>
  </r>
  <r>
    <x v="1"/>
    <x v="2"/>
    <x v="6"/>
    <x v="6"/>
    <x v="25"/>
    <n v="1466341.125"/>
  </r>
  <r>
    <x v="1"/>
    <x v="3"/>
    <x v="6"/>
    <x v="6"/>
    <x v="25"/>
    <n v="1481839.125"/>
  </r>
  <r>
    <x v="1"/>
    <x v="2"/>
    <x v="6"/>
    <x v="6"/>
    <x v="26"/>
    <n v="1542819.5"/>
  </r>
  <r>
    <x v="1"/>
    <x v="3"/>
    <x v="6"/>
    <x v="6"/>
    <x v="26"/>
    <n v="1551972.375"/>
  </r>
  <r>
    <x v="1"/>
    <x v="2"/>
    <x v="6"/>
    <x v="6"/>
    <x v="27"/>
    <n v="1600806.125"/>
  </r>
  <r>
    <x v="1"/>
    <x v="3"/>
    <x v="6"/>
    <x v="6"/>
    <x v="27"/>
    <n v="1609351.75"/>
  </r>
  <r>
    <x v="1"/>
    <x v="2"/>
    <x v="6"/>
    <x v="6"/>
    <x v="28"/>
    <n v="1669047.5"/>
  </r>
  <r>
    <x v="1"/>
    <x v="3"/>
    <x v="6"/>
    <x v="6"/>
    <x v="28"/>
    <n v="1673409.625"/>
  </r>
  <r>
    <x v="1"/>
    <x v="2"/>
    <x v="6"/>
    <x v="6"/>
    <x v="29"/>
    <n v="1735964"/>
  </r>
  <r>
    <x v="1"/>
    <x v="3"/>
    <x v="6"/>
    <x v="6"/>
    <x v="29"/>
    <n v="1738906.75"/>
  </r>
  <r>
    <x v="1"/>
    <x v="2"/>
    <x v="6"/>
    <x v="6"/>
    <x v="30"/>
    <n v="1736296.875"/>
  </r>
  <r>
    <x v="1"/>
    <x v="3"/>
    <x v="6"/>
    <x v="6"/>
    <x v="30"/>
    <n v="1753246.875"/>
  </r>
  <r>
    <x v="1"/>
    <x v="2"/>
    <x v="6"/>
    <x v="6"/>
    <x v="31"/>
    <n v="1676249.75"/>
  </r>
  <r>
    <x v="1"/>
    <x v="3"/>
    <x v="6"/>
    <x v="6"/>
    <x v="31"/>
    <n v="1696183.75"/>
  </r>
  <r>
    <x v="1"/>
    <x v="2"/>
    <x v="6"/>
    <x v="6"/>
    <x v="32"/>
    <n v="1643902.125"/>
  </r>
  <r>
    <x v="1"/>
    <x v="3"/>
    <x v="6"/>
    <x v="6"/>
    <x v="32"/>
    <n v="1669072.25"/>
  </r>
  <r>
    <x v="1"/>
    <x v="2"/>
    <x v="6"/>
    <x v="6"/>
    <x v="33"/>
    <n v="1651924.5"/>
  </r>
  <r>
    <x v="1"/>
    <x v="3"/>
    <x v="6"/>
    <x v="6"/>
    <x v="33"/>
    <n v="1672166.625"/>
  </r>
  <r>
    <x v="1"/>
    <x v="2"/>
    <x v="6"/>
    <x v="6"/>
    <x v="34"/>
    <n v="1662089.875"/>
  </r>
  <r>
    <x v="1"/>
    <x v="3"/>
    <x v="6"/>
    <x v="6"/>
    <x v="34"/>
    <n v="1672903.875"/>
  </r>
  <r>
    <x v="1"/>
    <x v="2"/>
    <x v="6"/>
    <x v="6"/>
    <x v="35"/>
    <n v="1672687.25"/>
  </r>
  <r>
    <x v="1"/>
    <x v="3"/>
    <x v="6"/>
    <x v="6"/>
    <x v="35"/>
    <n v="1686999.5"/>
  </r>
  <r>
    <x v="1"/>
    <x v="2"/>
    <x v="6"/>
    <x v="6"/>
    <x v="36"/>
    <n v="1788948.125"/>
  </r>
  <r>
    <x v="1"/>
    <x v="3"/>
    <x v="6"/>
    <x v="6"/>
    <x v="36"/>
    <n v="1803602.875"/>
  </r>
  <r>
    <x v="1"/>
    <x v="2"/>
    <x v="6"/>
    <x v="6"/>
    <x v="37"/>
    <n v="1856395.625"/>
  </r>
  <r>
    <x v="1"/>
    <x v="3"/>
    <x v="6"/>
    <x v="6"/>
    <x v="37"/>
    <n v="1868967.375"/>
  </r>
  <r>
    <x v="1"/>
    <x v="2"/>
    <x v="6"/>
    <x v="6"/>
    <x v="38"/>
    <n v="1955972.75"/>
  </r>
  <r>
    <x v="1"/>
    <x v="3"/>
    <x v="6"/>
    <x v="6"/>
    <x v="38"/>
    <n v="1968531.25"/>
  </r>
  <r>
    <x v="1"/>
    <x v="2"/>
    <x v="6"/>
    <x v="6"/>
    <x v="39"/>
    <n v="2055192.75"/>
  </r>
  <r>
    <x v="1"/>
    <x v="3"/>
    <x v="6"/>
    <x v="6"/>
    <x v="39"/>
    <n v="2063138.75"/>
  </r>
  <r>
    <x v="1"/>
    <x v="2"/>
    <x v="6"/>
    <x v="6"/>
    <x v="40"/>
    <n v="2204488.5"/>
  </r>
  <r>
    <x v="1"/>
    <x v="3"/>
    <x v="6"/>
    <x v="6"/>
    <x v="40"/>
    <n v="2209463"/>
  </r>
  <r>
    <x v="1"/>
    <x v="2"/>
    <x v="6"/>
    <x v="6"/>
    <x v="41"/>
    <n v="2341495.25"/>
  </r>
  <r>
    <x v="1"/>
    <x v="3"/>
    <x v="6"/>
    <x v="6"/>
    <x v="41"/>
    <n v="2346183.5"/>
  </r>
  <r>
    <x v="1"/>
    <x v="2"/>
    <x v="6"/>
    <x v="6"/>
    <x v="42"/>
    <n v="2434018.75"/>
  </r>
  <r>
    <x v="1"/>
    <x v="3"/>
    <x v="6"/>
    <x v="6"/>
    <x v="42"/>
    <n v="2440201.5"/>
  </r>
  <r>
    <x v="1"/>
    <x v="2"/>
    <x v="6"/>
    <x v="6"/>
    <x v="43"/>
    <n v="2448337.5"/>
  </r>
  <r>
    <x v="1"/>
    <x v="3"/>
    <x v="6"/>
    <x v="6"/>
    <x v="43"/>
    <n v="2453189.25"/>
  </r>
  <r>
    <x v="1"/>
    <x v="2"/>
    <x v="6"/>
    <x v="6"/>
    <x v="44"/>
    <n v="2548591.75"/>
  </r>
  <r>
    <x v="1"/>
    <x v="3"/>
    <x v="6"/>
    <x v="6"/>
    <x v="44"/>
    <n v="2534441.75"/>
  </r>
  <r>
    <x v="1"/>
    <x v="2"/>
    <x v="6"/>
    <x v="6"/>
    <x v="45"/>
    <n v="2633828.75"/>
  </r>
  <r>
    <x v="1"/>
    <x v="3"/>
    <x v="6"/>
    <x v="6"/>
    <x v="45"/>
    <n v="2607602.75"/>
  </r>
  <r>
    <x v="1"/>
    <x v="2"/>
    <x v="6"/>
    <x v="6"/>
    <x v="46"/>
    <n v="2666704.25"/>
  </r>
  <r>
    <x v="1"/>
    <x v="3"/>
    <x v="6"/>
    <x v="6"/>
    <x v="46"/>
    <n v="2625137.75"/>
  </r>
  <r>
    <x v="1"/>
    <x v="2"/>
    <x v="6"/>
    <x v="6"/>
    <x v="47"/>
    <n v="2772802.25"/>
  </r>
  <r>
    <x v="1"/>
    <x v="3"/>
    <x v="6"/>
    <x v="6"/>
    <x v="47"/>
    <n v="2724250"/>
  </r>
  <r>
    <x v="1"/>
    <x v="2"/>
    <x v="6"/>
    <x v="6"/>
    <x v="48"/>
    <n v="2898376"/>
  </r>
  <r>
    <x v="1"/>
    <x v="3"/>
    <x v="6"/>
    <x v="6"/>
    <x v="48"/>
    <n v="2833726.25"/>
  </r>
  <r>
    <x v="1"/>
    <x v="2"/>
    <x v="6"/>
    <x v="6"/>
    <x v="49"/>
    <n v="3013046.25"/>
  </r>
  <r>
    <x v="1"/>
    <x v="3"/>
    <x v="6"/>
    <x v="6"/>
    <x v="49"/>
    <n v="2952645.75"/>
  </r>
  <r>
    <x v="1"/>
    <x v="2"/>
    <x v="6"/>
    <x v="6"/>
    <x v="50"/>
    <n v="3030253"/>
  </r>
  <r>
    <x v="1"/>
    <x v="3"/>
    <x v="6"/>
    <x v="6"/>
    <x v="50"/>
    <n v="2979409.5"/>
  </r>
  <r>
    <x v="1"/>
    <x v="2"/>
    <x v="6"/>
    <x v="6"/>
    <x v="51"/>
    <n v="3063525.5"/>
  </r>
  <r>
    <x v="1"/>
    <x v="3"/>
    <x v="6"/>
    <x v="6"/>
    <x v="51"/>
    <n v="3025722.75"/>
  </r>
  <r>
    <x v="1"/>
    <x v="2"/>
    <x v="6"/>
    <x v="6"/>
    <x v="52"/>
    <n v="3037455.75"/>
  </r>
  <r>
    <x v="1"/>
    <x v="3"/>
    <x v="6"/>
    <x v="6"/>
    <x v="52"/>
    <n v="3012431"/>
  </r>
  <r>
    <x v="1"/>
    <x v="2"/>
    <x v="6"/>
    <x v="6"/>
    <x v="53"/>
    <n v="3049400.75"/>
  </r>
  <r>
    <x v="1"/>
    <x v="3"/>
    <x v="6"/>
    <x v="6"/>
    <x v="53"/>
    <n v="3029813.5"/>
  </r>
  <r>
    <x v="1"/>
    <x v="2"/>
    <x v="6"/>
    <x v="6"/>
    <x v="54"/>
    <n v="3112337.5"/>
  </r>
  <r>
    <x v="1"/>
    <x v="3"/>
    <x v="6"/>
    <x v="6"/>
    <x v="54"/>
    <n v="3094666.25"/>
  </r>
  <r>
    <x v="1"/>
    <x v="2"/>
    <x v="6"/>
    <x v="6"/>
    <x v="55"/>
    <n v="3139704"/>
  </r>
  <r>
    <x v="1"/>
    <x v="3"/>
    <x v="6"/>
    <x v="6"/>
    <x v="55"/>
    <n v="3171629.75"/>
  </r>
  <r>
    <x v="1"/>
    <x v="2"/>
    <x v="6"/>
    <x v="6"/>
    <x v="56"/>
    <n v="3276067.25"/>
  </r>
  <r>
    <x v="1"/>
    <x v="3"/>
    <x v="6"/>
    <x v="6"/>
    <x v="56"/>
    <n v="3289767"/>
  </r>
  <r>
    <x v="1"/>
    <x v="2"/>
    <x v="6"/>
    <x v="6"/>
    <x v="57"/>
    <n v="3436286.25"/>
  </r>
  <r>
    <x v="1"/>
    <x v="3"/>
    <x v="6"/>
    <x v="6"/>
    <x v="57"/>
    <n v="3441685.75"/>
  </r>
  <r>
    <x v="1"/>
    <x v="2"/>
    <x v="6"/>
    <x v="6"/>
    <x v="58"/>
    <n v="3500104.25"/>
  </r>
  <r>
    <x v="1"/>
    <x v="3"/>
    <x v="6"/>
    <x v="6"/>
    <x v="58"/>
    <n v="3525126"/>
  </r>
  <r>
    <x v="1"/>
    <x v="2"/>
    <x v="6"/>
    <x v="6"/>
    <x v="59"/>
    <n v="3354149.5"/>
  </r>
  <r>
    <x v="1"/>
    <x v="3"/>
    <x v="6"/>
    <x v="6"/>
    <x v="59"/>
    <n v="3362922.25"/>
  </r>
  <r>
    <x v="1"/>
    <x v="2"/>
    <x v="6"/>
    <x v="6"/>
    <x v="60"/>
    <n v="3531823.75"/>
  </r>
  <r>
    <x v="1"/>
    <x v="3"/>
    <x v="6"/>
    <x v="6"/>
    <x v="60"/>
    <n v="3547485.75"/>
  </r>
  <r>
    <x v="1"/>
    <x v="2"/>
    <x v="6"/>
    <x v="6"/>
    <x v="61"/>
    <n v="3695614.5"/>
  </r>
  <r>
    <x v="1"/>
    <x v="3"/>
    <x v="6"/>
    <x v="6"/>
    <x v="61"/>
    <n v="3727164.25"/>
  </r>
  <r>
    <x v="1"/>
    <x v="2"/>
    <x v="6"/>
    <x v="6"/>
    <x v="62"/>
    <n v="3725440.5"/>
  </r>
  <r>
    <x v="1"/>
    <x v="3"/>
    <x v="6"/>
    <x v="6"/>
    <x v="62"/>
    <n v="3751672.25"/>
  </r>
  <r>
    <x v="1"/>
    <x v="2"/>
    <x v="6"/>
    <x v="6"/>
    <x v="63"/>
    <n v="3710598.75"/>
  </r>
  <r>
    <x v="1"/>
    <x v="3"/>
    <x v="6"/>
    <x v="6"/>
    <x v="63"/>
    <n v="3716178.25"/>
  </r>
  <r>
    <x v="1"/>
    <x v="2"/>
    <x v="6"/>
    <x v="6"/>
    <x v="64"/>
    <n v="3812503.25"/>
  </r>
  <r>
    <x v="1"/>
    <x v="3"/>
    <x v="6"/>
    <x v="6"/>
    <x v="64"/>
    <n v="3818016.75"/>
  </r>
  <r>
    <x v="1"/>
    <x v="2"/>
    <x v="6"/>
    <x v="6"/>
    <x v="65"/>
    <n v="3915258.25"/>
  </r>
  <r>
    <x v="1"/>
    <x v="3"/>
    <x v="6"/>
    <x v="6"/>
    <x v="65"/>
    <n v="3905048.75"/>
  </r>
  <r>
    <x v="1"/>
    <x v="2"/>
    <x v="6"/>
    <x v="6"/>
    <x v="66"/>
    <n v="4039048.75"/>
  </r>
  <r>
    <x v="1"/>
    <x v="3"/>
    <x v="6"/>
    <x v="6"/>
    <x v="66"/>
    <n v="4020468.5"/>
  </r>
  <r>
    <x v="1"/>
    <x v="2"/>
    <x v="6"/>
    <x v="6"/>
    <x v="67"/>
    <n v="4237502.5"/>
  </r>
  <r>
    <x v="1"/>
    <x v="3"/>
    <x v="6"/>
    <x v="6"/>
    <x v="67"/>
    <n v="4237502.5"/>
  </r>
  <r>
    <x v="1"/>
    <x v="2"/>
    <x v="6"/>
    <x v="6"/>
    <x v="68"/>
    <n v="4275108.5"/>
  </r>
  <r>
    <x v="1"/>
    <x v="3"/>
    <x v="6"/>
    <x v="6"/>
    <x v="68"/>
    <n v="4269387.5"/>
  </r>
  <r>
    <x v="1"/>
    <x v="2"/>
    <x v="6"/>
    <x v="6"/>
    <x v="69"/>
    <n v="4308861.5"/>
  </r>
  <r>
    <x v="1"/>
    <x v="3"/>
    <x v="6"/>
    <x v="6"/>
    <x v="69"/>
    <n v="4297892"/>
  </r>
  <r>
    <x v="1"/>
    <x v="2"/>
    <x v="7"/>
    <x v="7"/>
    <x v="1"/>
    <n v="27866.439453125"/>
  </r>
  <r>
    <x v="1"/>
    <x v="3"/>
    <x v="7"/>
    <x v="7"/>
    <x v="1"/>
    <n v="27371.11328125"/>
  </r>
  <r>
    <x v="1"/>
    <x v="2"/>
    <x v="7"/>
    <x v="7"/>
    <x v="2"/>
    <n v="27284.544921875"/>
  </r>
  <r>
    <x v="1"/>
    <x v="3"/>
    <x v="7"/>
    <x v="7"/>
    <x v="2"/>
    <n v="26916.9140625"/>
  </r>
  <r>
    <x v="1"/>
    <x v="2"/>
    <x v="7"/>
    <x v="7"/>
    <x v="3"/>
    <n v="30582.951171875"/>
  </r>
  <r>
    <x v="1"/>
    <x v="3"/>
    <x v="7"/>
    <x v="7"/>
    <x v="3"/>
    <n v="30200.67578125"/>
  </r>
  <r>
    <x v="1"/>
    <x v="2"/>
    <x v="7"/>
    <x v="7"/>
    <x v="4"/>
    <n v="31201.287109375"/>
  </r>
  <r>
    <x v="1"/>
    <x v="3"/>
    <x v="7"/>
    <x v="7"/>
    <x v="4"/>
    <n v="30735.263671875"/>
  </r>
  <r>
    <x v="1"/>
    <x v="2"/>
    <x v="7"/>
    <x v="7"/>
    <x v="5"/>
    <n v="33540.5703125"/>
  </r>
  <r>
    <x v="1"/>
    <x v="3"/>
    <x v="7"/>
    <x v="7"/>
    <x v="5"/>
    <n v="32945.78125"/>
  </r>
  <r>
    <x v="1"/>
    <x v="2"/>
    <x v="7"/>
    <x v="7"/>
    <x v="6"/>
    <n v="36508.88671875"/>
  </r>
  <r>
    <x v="1"/>
    <x v="3"/>
    <x v="7"/>
    <x v="7"/>
    <x v="6"/>
    <n v="35724.44140625"/>
  </r>
  <r>
    <x v="1"/>
    <x v="2"/>
    <x v="7"/>
    <x v="7"/>
    <x v="7"/>
    <n v="39206.93359375"/>
  </r>
  <r>
    <x v="1"/>
    <x v="3"/>
    <x v="7"/>
    <x v="7"/>
    <x v="7"/>
    <n v="38354.98046875"/>
  </r>
  <r>
    <x v="1"/>
    <x v="2"/>
    <x v="7"/>
    <x v="7"/>
    <x v="8"/>
    <n v="41333.40234375"/>
  </r>
  <r>
    <x v="1"/>
    <x v="3"/>
    <x v="7"/>
    <x v="7"/>
    <x v="8"/>
    <n v="40485.1796875"/>
  </r>
  <r>
    <x v="1"/>
    <x v="2"/>
    <x v="7"/>
    <x v="7"/>
    <x v="9"/>
    <n v="42845.265625"/>
  </r>
  <r>
    <x v="1"/>
    <x v="3"/>
    <x v="7"/>
    <x v="7"/>
    <x v="9"/>
    <n v="41796.53125"/>
  </r>
  <r>
    <x v="1"/>
    <x v="2"/>
    <x v="7"/>
    <x v="7"/>
    <x v="10"/>
    <n v="43583.5703125"/>
  </r>
  <r>
    <x v="1"/>
    <x v="3"/>
    <x v="7"/>
    <x v="7"/>
    <x v="10"/>
    <n v="42665.2734375"/>
  </r>
  <r>
    <x v="1"/>
    <x v="2"/>
    <x v="7"/>
    <x v="7"/>
    <x v="11"/>
    <n v="49677.05078125"/>
  </r>
  <r>
    <x v="1"/>
    <x v="3"/>
    <x v="7"/>
    <x v="7"/>
    <x v="11"/>
    <n v="48486.90234375"/>
  </r>
  <r>
    <x v="1"/>
    <x v="2"/>
    <x v="7"/>
    <x v="7"/>
    <x v="12"/>
    <n v="48991.15625"/>
  </r>
  <r>
    <x v="1"/>
    <x v="3"/>
    <x v="7"/>
    <x v="7"/>
    <x v="12"/>
    <n v="47645.0859375"/>
  </r>
  <r>
    <x v="1"/>
    <x v="2"/>
    <x v="7"/>
    <x v="7"/>
    <x v="13"/>
    <n v="55401.79296875"/>
  </r>
  <r>
    <x v="1"/>
    <x v="3"/>
    <x v="7"/>
    <x v="7"/>
    <x v="13"/>
    <n v="53827.0234375"/>
  </r>
  <r>
    <x v="1"/>
    <x v="2"/>
    <x v="7"/>
    <x v="7"/>
    <x v="14"/>
    <n v="59468.2734375"/>
  </r>
  <r>
    <x v="1"/>
    <x v="3"/>
    <x v="7"/>
    <x v="7"/>
    <x v="14"/>
    <n v="57704.34375"/>
  </r>
  <r>
    <x v="1"/>
    <x v="2"/>
    <x v="7"/>
    <x v="7"/>
    <x v="15"/>
    <n v="65921.3828125"/>
  </r>
  <r>
    <x v="1"/>
    <x v="3"/>
    <x v="7"/>
    <x v="7"/>
    <x v="15"/>
    <n v="63931.125"/>
  </r>
  <r>
    <x v="1"/>
    <x v="2"/>
    <x v="7"/>
    <x v="7"/>
    <x v="16"/>
    <n v="71372.828125"/>
  </r>
  <r>
    <x v="1"/>
    <x v="3"/>
    <x v="7"/>
    <x v="7"/>
    <x v="16"/>
    <n v="69247.1328125"/>
  </r>
  <r>
    <x v="1"/>
    <x v="2"/>
    <x v="7"/>
    <x v="7"/>
    <x v="17"/>
    <n v="75421.21875"/>
  </r>
  <r>
    <x v="1"/>
    <x v="3"/>
    <x v="7"/>
    <x v="7"/>
    <x v="17"/>
    <n v="73214.90625"/>
  </r>
  <r>
    <x v="1"/>
    <x v="2"/>
    <x v="7"/>
    <x v="7"/>
    <x v="18"/>
    <n v="80244.4765625"/>
  </r>
  <r>
    <x v="1"/>
    <x v="3"/>
    <x v="7"/>
    <x v="7"/>
    <x v="18"/>
    <n v="77965.21875"/>
  </r>
  <r>
    <x v="1"/>
    <x v="2"/>
    <x v="7"/>
    <x v="7"/>
    <x v="19"/>
    <n v="89619.8671875"/>
  </r>
  <r>
    <x v="1"/>
    <x v="3"/>
    <x v="7"/>
    <x v="7"/>
    <x v="19"/>
    <n v="87094.2265625"/>
  </r>
  <r>
    <x v="1"/>
    <x v="2"/>
    <x v="7"/>
    <x v="7"/>
    <x v="20"/>
    <n v="97693.8359375"/>
  </r>
  <r>
    <x v="1"/>
    <x v="3"/>
    <x v="7"/>
    <x v="7"/>
    <x v="20"/>
    <n v="95303.9296875"/>
  </r>
  <r>
    <x v="1"/>
    <x v="2"/>
    <x v="7"/>
    <x v="7"/>
    <x v="21"/>
    <n v="105198.3046875"/>
  </r>
  <r>
    <x v="1"/>
    <x v="3"/>
    <x v="7"/>
    <x v="7"/>
    <x v="21"/>
    <n v="102847.3828125"/>
  </r>
  <r>
    <x v="1"/>
    <x v="2"/>
    <x v="7"/>
    <x v="7"/>
    <x v="22"/>
    <n v="115594.8515625"/>
  </r>
  <r>
    <x v="1"/>
    <x v="3"/>
    <x v="7"/>
    <x v="7"/>
    <x v="22"/>
    <n v="112992.4609375"/>
  </r>
  <r>
    <x v="1"/>
    <x v="2"/>
    <x v="7"/>
    <x v="7"/>
    <x v="23"/>
    <n v="124461.40625"/>
  </r>
  <r>
    <x v="1"/>
    <x v="3"/>
    <x v="7"/>
    <x v="7"/>
    <x v="23"/>
    <n v="121513.3046875"/>
  </r>
  <r>
    <x v="1"/>
    <x v="2"/>
    <x v="7"/>
    <x v="7"/>
    <x v="24"/>
    <n v="115193.6953125"/>
  </r>
  <r>
    <x v="1"/>
    <x v="3"/>
    <x v="7"/>
    <x v="7"/>
    <x v="24"/>
    <n v="114383.171875"/>
  </r>
  <r>
    <x v="1"/>
    <x v="2"/>
    <x v="7"/>
    <x v="7"/>
    <x v="25"/>
    <n v="120608.4921875"/>
  </r>
  <r>
    <x v="1"/>
    <x v="3"/>
    <x v="7"/>
    <x v="7"/>
    <x v="25"/>
    <n v="120932.7265625"/>
  </r>
  <r>
    <x v="1"/>
    <x v="2"/>
    <x v="7"/>
    <x v="7"/>
    <x v="26"/>
    <n v="128672.2734375"/>
  </r>
  <r>
    <x v="1"/>
    <x v="3"/>
    <x v="7"/>
    <x v="7"/>
    <x v="26"/>
    <n v="128176.296875"/>
  </r>
  <r>
    <x v="1"/>
    <x v="2"/>
    <x v="7"/>
    <x v="7"/>
    <x v="27"/>
    <n v="132502.578125"/>
  </r>
  <r>
    <x v="1"/>
    <x v="3"/>
    <x v="7"/>
    <x v="7"/>
    <x v="27"/>
    <n v="131706"/>
  </r>
  <r>
    <x v="1"/>
    <x v="2"/>
    <x v="7"/>
    <x v="7"/>
    <x v="28"/>
    <n v="142195.515625"/>
  </r>
  <r>
    <x v="1"/>
    <x v="3"/>
    <x v="7"/>
    <x v="7"/>
    <x v="28"/>
    <n v="140936.046875"/>
  </r>
  <r>
    <x v="1"/>
    <x v="2"/>
    <x v="7"/>
    <x v="7"/>
    <x v="29"/>
    <n v="145471.015625"/>
  </r>
  <r>
    <x v="1"/>
    <x v="3"/>
    <x v="7"/>
    <x v="7"/>
    <x v="29"/>
    <n v="144087.34375"/>
  </r>
  <r>
    <x v="1"/>
    <x v="2"/>
    <x v="7"/>
    <x v="7"/>
    <x v="30"/>
    <n v="146225.25"/>
  </r>
  <r>
    <x v="1"/>
    <x v="3"/>
    <x v="7"/>
    <x v="7"/>
    <x v="30"/>
    <n v="146009.828125"/>
  </r>
  <r>
    <x v="1"/>
    <x v="2"/>
    <x v="7"/>
    <x v="7"/>
    <x v="31"/>
    <n v="147638.046875"/>
  </r>
  <r>
    <x v="1"/>
    <x v="3"/>
    <x v="7"/>
    <x v="7"/>
    <x v="31"/>
    <n v="147659.78125"/>
  </r>
  <r>
    <x v="1"/>
    <x v="2"/>
    <x v="7"/>
    <x v="7"/>
    <x v="32"/>
    <n v="143356.265625"/>
  </r>
  <r>
    <x v="1"/>
    <x v="3"/>
    <x v="7"/>
    <x v="7"/>
    <x v="32"/>
    <n v="143890.890625"/>
  </r>
  <r>
    <x v="1"/>
    <x v="2"/>
    <x v="7"/>
    <x v="7"/>
    <x v="33"/>
    <n v="142656.265625"/>
  </r>
  <r>
    <x v="1"/>
    <x v="3"/>
    <x v="7"/>
    <x v="7"/>
    <x v="33"/>
    <n v="142743.265625"/>
  </r>
  <r>
    <x v="1"/>
    <x v="2"/>
    <x v="7"/>
    <x v="7"/>
    <x v="34"/>
    <n v="145004.078125"/>
  </r>
  <r>
    <x v="1"/>
    <x v="3"/>
    <x v="7"/>
    <x v="7"/>
    <x v="34"/>
    <n v="144241.671875"/>
  </r>
  <r>
    <x v="1"/>
    <x v="2"/>
    <x v="7"/>
    <x v="7"/>
    <x v="35"/>
    <n v="149934.3125"/>
  </r>
  <r>
    <x v="1"/>
    <x v="3"/>
    <x v="7"/>
    <x v="7"/>
    <x v="35"/>
    <n v="149465.46875"/>
  </r>
  <r>
    <x v="1"/>
    <x v="2"/>
    <x v="7"/>
    <x v="7"/>
    <x v="36"/>
    <n v="157058.453125"/>
  </r>
  <r>
    <x v="1"/>
    <x v="3"/>
    <x v="7"/>
    <x v="7"/>
    <x v="36"/>
    <n v="156440.78125"/>
  </r>
  <r>
    <x v="1"/>
    <x v="2"/>
    <x v="7"/>
    <x v="7"/>
    <x v="37"/>
    <n v="156567.140625"/>
  </r>
  <r>
    <x v="1"/>
    <x v="3"/>
    <x v="7"/>
    <x v="7"/>
    <x v="37"/>
    <n v="155712.015625"/>
  </r>
  <r>
    <x v="1"/>
    <x v="2"/>
    <x v="7"/>
    <x v="7"/>
    <x v="38"/>
    <n v="168838.859375"/>
  </r>
  <r>
    <x v="1"/>
    <x v="3"/>
    <x v="7"/>
    <x v="7"/>
    <x v="38"/>
    <n v="167858.53125"/>
  </r>
  <r>
    <x v="1"/>
    <x v="2"/>
    <x v="7"/>
    <x v="7"/>
    <x v="39"/>
    <n v="176958.328125"/>
  </r>
  <r>
    <x v="1"/>
    <x v="3"/>
    <x v="7"/>
    <x v="7"/>
    <x v="39"/>
    <n v="175493.4375"/>
  </r>
  <r>
    <x v="1"/>
    <x v="2"/>
    <x v="7"/>
    <x v="7"/>
    <x v="40"/>
    <n v="181332.359375"/>
  </r>
  <r>
    <x v="1"/>
    <x v="3"/>
    <x v="7"/>
    <x v="7"/>
    <x v="40"/>
    <n v="179518.078125"/>
  </r>
  <r>
    <x v="1"/>
    <x v="2"/>
    <x v="7"/>
    <x v="7"/>
    <x v="41"/>
    <n v="193430.4375"/>
  </r>
  <r>
    <x v="1"/>
    <x v="3"/>
    <x v="7"/>
    <x v="7"/>
    <x v="41"/>
    <n v="191431.796875"/>
  </r>
  <r>
    <x v="1"/>
    <x v="2"/>
    <x v="7"/>
    <x v="7"/>
    <x v="42"/>
    <n v="198890.5625"/>
  </r>
  <r>
    <x v="1"/>
    <x v="3"/>
    <x v="7"/>
    <x v="7"/>
    <x v="42"/>
    <n v="196962.34375"/>
  </r>
  <r>
    <x v="1"/>
    <x v="2"/>
    <x v="7"/>
    <x v="7"/>
    <x v="43"/>
    <n v="201528.140625"/>
  </r>
  <r>
    <x v="1"/>
    <x v="3"/>
    <x v="7"/>
    <x v="7"/>
    <x v="43"/>
    <n v="199429.28125"/>
  </r>
  <r>
    <x v="1"/>
    <x v="2"/>
    <x v="7"/>
    <x v="7"/>
    <x v="44"/>
    <n v="212694.46875"/>
  </r>
  <r>
    <x v="1"/>
    <x v="3"/>
    <x v="7"/>
    <x v="7"/>
    <x v="44"/>
    <n v="208961.453125"/>
  </r>
  <r>
    <x v="1"/>
    <x v="2"/>
    <x v="7"/>
    <x v="7"/>
    <x v="45"/>
    <n v="223337.640625"/>
  </r>
  <r>
    <x v="1"/>
    <x v="3"/>
    <x v="7"/>
    <x v="7"/>
    <x v="45"/>
    <n v="218570.546875"/>
  </r>
  <r>
    <x v="1"/>
    <x v="2"/>
    <x v="7"/>
    <x v="7"/>
    <x v="46"/>
    <n v="232633.46875"/>
  </r>
  <r>
    <x v="1"/>
    <x v="3"/>
    <x v="7"/>
    <x v="7"/>
    <x v="46"/>
    <n v="226278.515625"/>
  </r>
  <r>
    <x v="1"/>
    <x v="2"/>
    <x v="7"/>
    <x v="7"/>
    <x v="47"/>
    <n v="252283.125"/>
  </r>
  <r>
    <x v="1"/>
    <x v="3"/>
    <x v="7"/>
    <x v="7"/>
    <x v="47"/>
    <n v="244980.390625"/>
  </r>
  <r>
    <x v="1"/>
    <x v="2"/>
    <x v="7"/>
    <x v="7"/>
    <x v="48"/>
    <n v="269264.8125"/>
  </r>
  <r>
    <x v="1"/>
    <x v="3"/>
    <x v="7"/>
    <x v="7"/>
    <x v="48"/>
    <n v="260192.390625"/>
  </r>
  <r>
    <x v="1"/>
    <x v="2"/>
    <x v="7"/>
    <x v="7"/>
    <x v="49"/>
    <n v="274464.78125"/>
  </r>
  <r>
    <x v="1"/>
    <x v="3"/>
    <x v="7"/>
    <x v="7"/>
    <x v="49"/>
    <n v="265974.625"/>
  </r>
  <r>
    <x v="1"/>
    <x v="2"/>
    <x v="7"/>
    <x v="7"/>
    <x v="50"/>
    <n v="281180.59375"/>
  </r>
  <r>
    <x v="1"/>
    <x v="3"/>
    <x v="7"/>
    <x v="7"/>
    <x v="50"/>
    <n v="273550.59375"/>
  </r>
  <r>
    <x v="1"/>
    <x v="2"/>
    <x v="7"/>
    <x v="7"/>
    <x v="51"/>
    <n v="293539.40625"/>
  </r>
  <r>
    <x v="1"/>
    <x v="3"/>
    <x v="7"/>
    <x v="7"/>
    <x v="51"/>
    <n v="287111.5625"/>
  </r>
  <r>
    <x v="1"/>
    <x v="2"/>
    <x v="7"/>
    <x v="7"/>
    <x v="52"/>
    <n v="308082.53125"/>
  </r>
  <r>
    <x v="1"/>
    <x v="3"/>
    <x v="7"/>
    <x v="7"/>
    <x v="52"/>
    <n v="302806.40625"/>
  </r>
  <r>
    <x v="1"/>
    <x v="2"/>
    <x v="7"/>
    <x v="7"/>
    <x v="53"/>
    <n v="319420.84375"/>
  </r>
  <r>
    <x v="1"/>
    <x v="3"/>
    <x v="7"/>
    <x v="7"/>
    <x v="53"/>
    <n v="314583.71875"/>
  </r>
  <r>
    <x v="1"/>
    <x v="2"/>
    <x v="7"/>
    <x v="7"/>
    <x v="54"/>
    <n v="340496.40625"/>
  </r>
  <r>
    <x v="1"/>
    <x v="3"/>
    <x v="7"/>
    <x v="7"/>
    <x v="54"/>
    <n v="335491.03125"/>
  </r>
  <r>
    <x v="1"/>
    <x v="2"/>
    <x v="7"/>
    <x v="7"/>
    <x v="55"/>
    <n v="338297.6875"/>
  </r>
  <r>
    <x v="1"/>
    <x v="3"/>
    <x v="7"/>
    <x v="7"/>
    <x v="55"/>
    <n v="339352.3125"/>
  </r>
  <r>
    <x v="1"/>
    <x v="2"/>
    <x v="7"/>
    <x v="7"/>
    <x v="56"/>
    <n v="369233.0625"/>
  </r>
  <r>
    <x v="1"/>
    <x v="3"/>
    <x v="7"/>
    <x v="7"/>
    <x v="56"/>
    <n v="367808.09375"/>
  </r>
  <r>
    <x v="1"/>
    <x v="2"/>
    <x v="7"/>
    <x v="7"/>
    <x v="57"/>
    <n v="379983.28125"/>
  </r>
  <r>
    <x v="1"/>
    <x v="3"/>
    <x v="7"/>
    <x v="7"/>
    <x v="57"/>
    <n v="377043.21875"/>
  </r>
  <r>
    <x v="1"/>
    <x v="2"/>
    <x v="7"/>
    <x v="7"/>
    <x v="58"/>
    <n v="390628.34375"/>
  </r>
  <r>
    <x v="1"/>
    <x v="3"/>
    <x v="7"/>
    <x v="7"/>
    <x v="58"/>
    <n v="390115.34375"/>
  </r>
  <r>
    <x v="1"/>
    <x v="2"/>
    <x v="7"/>
    <x v="7"/>
    <x v="59"/>
    <n v="380753.84375"/>
  </r>
  <r>
    <x v="1"/>
    <x v="3"/>
    <x v="7"/>
    <x v="7"/>
    <x v="59"/>
    <n v="378253.6875"/>
  </r>
  <r>
    <x v="1"/>
    <x v="2"/>
    <x v="7"/>
    <x v="7"/>
    <x v="60"/>
    <n v="347717.28125"/>
  </r>
  <r>
    <x v="1"/>
    <x v="3"/>
    <x v="7"/>
    <x v="7"/>
    <x v="60"/>
    <n v="346454.28125"/>
  </r>
  <r>
    <x v="1"/>
    <x v="2"/>
    <x v="7"/>
    <x v="7"/>
    <x v="61"/>
    <n v="314638.8125"/>
  </r>
  <r>
    <x v="1"/>
    <x v="3"/>
    <x v="7"/>
    <x v="7"/>
    <x v="61"/>
    <n v="315636.9375"/>
  </r>
  <r>
    <x v="1"/>
    <x v="2"/>
    <x v="7"/>
    <x v="7"/>
    <x v="62"/>
    <n v="299430.71875"/>
  </r>
  <r>
    <x v="1"/>
    <x v="3"/>
    <x v="7"/>
    <x v="7"/>
    <x v="62"/>
    <n v="298132"/>
  </r>
  <r>
    <x v="1"/>
    <x v="2"/>
    <x v="7"/>
    <x v="7"/>
    <x v="63"/>
    <n v="294988.53125"/>
  </r>
  <r>
    <x v="1"/>
    <x v="3"/>
    <x v="7"/>
    <x v="7"/>
    <x v="63"/>
    <n v="293429.5"/>
  </r>
  <r>
    <x v="1"/>
    <x v="2"/>
    <x v="7"/>
    <x v="7"/>
    <x v="64"/>
    <n v="294032.5625"/>
  </r>
  <r>
    <x v="1"/>
    <x v="3"/>
    <x v="7"/>
    <x v="7"/>
    <x v="64"/>
    <n v="292936.09375"/>
  </r>
  <r>
    <x v="1"/>
    <x v="2"/>
    <x v="7"/>
    <x v="7"/>
    <x v="65"/>
    <n v="294728.59375"/>
  </r>
  <r>
    <x v="1"/>
    <x v="3"/>
    <x v="7"/>
    <x v="7"/>
    <x v="65"/>
    <n v="293156.1875"/>
  </r>
  <r>
    <x v="1"/>
    <x v="2"/>
    <x v="7"/>
    <x v="7"/>
    <x v="66"/>
    <n v="290349.375"/>
  </r>
  <r>
    <x v="1"/>
    <x v="3"/>
    <x v="7"/>
    <x v="7"/>
    <x v="66"/>
    <n v="288693.96875"/>
  </r>
  <r>
    <x v="1"/>
    <x v="2"/>
    <x v="7"/>
    <x v="7"/>
    <x v="67"/>
    <n v="295748.25"/>
  </r>
  <r>
    <x v="1"/>
    <x v="3"/>
    <x v="7"/>
    <x v="7"/>
    <x v="67"/>
    <n v="295748.25"/>
  </r>
  <r>
    <x v="1"/>
    <x v="2"/>
    <x v="7"/>
    <x v="7"/>
    <x v="68"/>
    <n v="297786.65625"/>
  </r>
  <r>
    <x v="1"/>
    <x v="3"/>
    <x v="7"/>
    <x v="7"/>
    <x v="68"/>
    <n v="297629.65625"/>
  </r>
  <r>
    <x v="1"/>
    <x v="2"/>
    <x v="7"/>
    <x v="7"/>
    <x v="69"/>
    <n v="302222.28125"/>
  </r>
  <r>
    <x v="1"/>
    <x v="3"/>
    <x v="7"/>
    <x v="7"/>
    <x v="69"/>
    <n v="301896.875"/>
  </r>
  <r>
    <x v="1"/>
    <x v="2"/>
    <x v="8"/>
    <x v="8"/>
    <x v="0"/>
    <n v="1293.6873779296875"/>
  </r>
  <r>
    <x v="1"/>
    <x v="3"/>
    <x v="8"/>
    <x v="8"/>
    <x v="0"/>
    <n v="1273.3001708984375"/>
  </r>
  <r>
    <x v="1"/>
    <x v="2"/>
    <x v="8"/>
    <x v="8"/>
    <x v="1"/>
    <n v="1238.276123046875"/>
  </r>
  <r>
    <x v="1"/>
    <x v="3"/>
    <x v="8"/>
    <x v="8"/>
    <x v="1"/>
    <n v="1230.5986328125"/>
  </r>
  <r>
    <x v="1"/>
    <x v="2"/>
    <x v="8"/>
    <x v="8"/>
    <x v="2"/>
    <n v="1233.9718017578125"/>
  </r>
  <r>
    <x v="1"/>
    <x v="3"/>
    <x v="8"/>
    <x v="8"/>
    <x v="2"/>
    <n v="1234.1207275390625"/>
  </r>
  <r>
    <x v="1"/>
    <x v="2"/>
    <x v="8"/>
    <x v="8"/>
    <x v="3"/>
    <n v="1442.4296875"/>
  </r>
  <r>
    <x v="1"/>
    <x v="3"/>
    <x v="8"/>
    <x v="8"/>
    <x v="3"/>
    <n v="1440.522216796875"/>
  </r>
  <r>
    <x v="1"/>
    <x v="2"/>
    <x v="8"/>
    <x v="8"/>
    <x v="4"/>
    <n v="1602.9803466796875"/>
  </r>
  <r>
    <x v="1"/>
    <x v="3"/>
    <x v="8"/>
    <x v="8"/>
    <x v="4"/>
    <n v="1593.9716796875"/>
  </r>
  <r>
    <x v="1"/>
    <x v="2"/>
    <x v="8"/>
    <x v="8"/>
    <x v="5"/>
    <n v="1851.33984375"/>
  </r>
  <r>
    <x v="1"/>
    <x v="3"/>
    <x v="8"/>
    <x v="8"/>
    <x v="5"/>
    <n v="1829.2945556640625"/>
  </r>
  <r>
    <x v="1"/>
    <x v="2"/>
    <x v="8"/>
    <x v="8"/>
    <x v="6"/>
    <n v="1842.7001953125"/>
  </r>
  <r>
    <x v="1"/>
    <x v="3"/>
    <x v="8"/>
    <x v="8"/>
    <x v="6"/>
    <n v="1822.7003173828125"/>
  </r>
  <r>
    <x v="1"/>
    <x v="2"/>
    <x v="8"/>
    <x v="8"/>
    <x v="7"/>
    <n v="1858.1458740234375"/>
  </r>
  <r>
    <x v="1"/>
    <x v="3"/>
    <x v="8"/>
    <x v="8"/>
    <x v="7"/>
    <n v="1841.418212890625"/>
  </r>
  <r>
    <x v="1"/>
    <x v="2"/>
    <x v="8"/>
    <x v="8"/>
    <x v="8"/>
    <n v="2050.489990234375"/>
  </r>
  <r>
    <x v="1"/>
    <x v="3"/>
    <x v="8"/>
    <x v="8"/>
    <x v="8"/>
    <n v="2038.35595703125"/>
  </r>
  <r>
    <x v="1"/>
    <x v="2"/>
    <x v="8"/>
    <x v="8"/>
    <x v="9"/>
    <n v="2158.779541015625"/>
  </r>
  <r>
    <x v="1"/>
    <x v="3"/>
    <x v="8"/>
    <x v="8"/>
    <x v="9"/>
    <n v="2144.415283203125"/>
  </r>
  <r>
    <x v="1"/>
    <x v="2"/>
    <x v="8"/>
    <x v="8"/>
    <x v="10"/>
    <n v="2112.427490234375"/>
  </r>
  <r>
    <x v="1"/>
    <x v="3"/>
    <x v="8"/>
    <x v="8"/>
    <x v="10"/>
    <n v="2095.53466796875"/>
  </r>
  <r>
    <x v="1"/>
    <x v="2"/>
    <x v="8"/>
    <x v="8"/>
    <x v="11"/>
    <n v="2255.321044921875"/>
  </r>
  <r>
    <x v="1"/>
    <x v="3"/>
    <x v="8"/>
    <x v="8"/>
    <x v="11"/>
    <n v="2216.967529296875"/>
  </r>
  <r>
    <x v="1"/>
    <x v="2"/>
    <x v="8"/>
    <x v="8"/>
    <x v="12"/>
    <n v="2337.3955078125"/>
  </r>
  <r>
    <x v="1"/>
    <x v="3"/>
    <x v="8"/>
    <x v="8"/>
    <x v="12"/>
    <n v="2285.782470703125"/>
  </r>
  <r>
    <x v="1"/>
    <x v="2"/>
    <x v="8"/>
    <x v="8"/>
    <x v="13"/>
    <n v="2620.990234375"/>
  </r>
  <r>
    <x v="1"/>
    <x v="3"/>
    <x v="8"/>
    <x v="8"/>
    <x v="13"/>
    <n v="2561.999755859375"/>
  </r>
  <r>
    <x v="1"/>
    <x v="2"/>
    <x v="8"/>
    <x v="8"/>
    <x v="14"/>
    <n v="3019.865234375"/>
  </r>
  <r>
    <x v="1"/>
    <x v="3"/>
    <x v="8"/>
    <x v="8"/>
    <x v="14"/>
    <n v="2949.263671875"/>
  </r>
  <r>
    <x v="1"/>
    <x v="2"/>
    <x v="8"/>
    <x v="8"/>
    <x v="15"/>
    <n v="3371.260986328125"/>
  </r>
  <r>
    <x v="1"/>
    <x v="3"/>
    <x v="8"/>
    <x v="8"/>
    <x v="15"/>
    <n v="3288.5107421875"/>
  </r>
  <r>
    <x v="1"/>
    <x v="2"/>
    <x v="8"/>
    <x v="8"/>
    <x v="16"/>
    <n v="3630.67578125"/>
  </r>
  <r>
    <x v="1"/>
    <x v="3"/>
    <x v="8"/>
    <x v="8"/>
    <x v="16"/>
    <n v="3540.430419921875"/>
  </r>
  <r>
    <x v="1"/>
    <x v="2"/>
    <x v="8"/>
    <x v="8"/>
    <x v="17"/>
    <n v="3566.016845703125"/>
  </r>
  <r>
    <x v="1"/>
    <x v="3"/>
    <x v="8"/>
    <x v="8"/>
    <x v="17"/>
    <n v="3473.95751953125"/>
  </r>
  <r>
    <x v="1"/>
    <x v="2"/>
    <x v="8"/>
    <x v="8"/>
    <x v="18"/>
    <n v="3247.343017578125"/>
  </r>
  <r>
    <x v="1"/>
    <x v="3"/>
    <x v="8"/>
    <x v="8"/>
    <x v="18"/>
    <n v="3164.5"/>
  </r>
  <r>
    <x v="1"/>
    <x v="2"/>
    <x v="8"/>
    <x v="8"/>
    <x v="19"/>
    <n v="3332.3544921875"/>
  </r>
  <r>
    <x v="1"/>
    <x v="3"/>
    <x v="8"/>
    <x v="8"/>
    <x v="19"/>
    <n v="3248.4619140625"/>
  </r>
  <r>
    <x v="1"/>
    <x v="2"/>
    <x v="8"/>
    <x v="8"/>
    <x v="20"/>
    <n v="3647.293701171875"/>
  </r>
  <r>
    <x v="1"/>
    <x v="3"/>
    <x v="8"/>
    <x v="8"/>
    <x v="20"/>
    <n v="3564.693115234375"/>
  </r>
  <r>
    <x v="1"/>
    <x v="2"/>
    <x v="8"/>
    <x v="8"/>
    <x v="21"/>
    <n v="4458.6044921875"/>
  </r>
  <r>
    <x v="1"/>
    <x v="3"/>
    <x v="8"/>
    <x v="8"/>
    <x v="21"/>
    <n v="4365.35400390625"/>
  </r>
  <r>
    <x v="1"/>
    <x v="2"/>
    <x v="8"/>
    <x v="8"/>
    <x v="22"/>
    <n v="4442.3154296875"/>
  </r>
  <r>
    <x v="1"/>
    <x v="3"/>
    <x v="8"/>
    <x v="8"/>
    <x v="22"/>
    <n v="4346.96435546875"/>
  </r>
  <r>
    <x v="1"/>
    <x v="2"/>
    <x v="8"/>
    <x v="8"/>
    <x v="23"/>
    <n v="5084.72509765625"/>
  </r>
  <r>
    <x v="1"/>
    <x v="3"/>
    <x v="8"/>
    <x v="8"/>
    <x v="23"/>
    <n v="4965.22509765625"/>
  </r>
  <r>
    <x v="1"/>
    <x v="2"/>
    <x v="8"/>
    <x v="8"/>
    <x v="24"/>
    <n v="5424.54052734375"/>
  </r>
  <r>
    <x v="1"/>
    <x v="3"/>
    <x v="8"/>
    <x v="8"/>
    <x v="24"/>
    <n v="5385.4033203125"/>
  </r>
  <r>
    <x v="1"/>
    <x v="2"/>
    <x v="8"/>
    <x v="8"/>
    <x v="25"/>
    <n v="5175.548828125"/>
  </r>
  <r>
    <x v="1"/>
    <x v="3"/>
    <x v="8"/>
    <x v="8"/>
    <x v="25"/>
    <n v="5201.13330078125"/>
  </r>
  <r>
    <x v="1"/>
    <x v="2"/>
    <x v="8"/>
    <x v="8"/>
    <x v="26"/>
    <n v="5286.78564453125"/>
  </r>
  <r>
    <x v="1"/>
    <x v="3"/>
    <x v="8"/>
    <x v="8"/>
    <x v="26"/>
    <n v="5276.21875"/>
  </r>
  <r>
    <x v="1"/>
    <x v="2"/>
    <x v="8"/>
    <x v="8"/>
    <x v="27"/>
    <n v="6112.3291015625"/>
  </r>
  <r>
    <x v="1"/>
    <x v="3"/>
    <x v="8"/>
    <x v="8"/>
    <x v="27"/>
    <n v="6084.8359375"/>
  </r>
  <r>
    <x v="1"/>
    <x v="2"/>
    <x v="8"/>
    <x v="8"/>
    <x v="28"/>
    <n v="6370.3564453125"/>
  </r>
  <r>
    <x v="1"/>
    <x v="3"/>
    <x v="8"/>
    <x v="8"/>
    <x v="28"/>
    <n v="6324.18994140625"/>
  </r>
  <r>
    <x v="1"/>
    <x v="2"/>
    <x v="8"/>
    <x v="8"/>
    <x v="29"/>
    <n v="6467.29736328125"/>
  </r>
  <r>
    <x v="1"/>
    <x v="3"/>
    <x v="8"/>
    <x v="8"/>
    <x v="29"/>
    <n v="6416.44775390625"/>
  </r>
  <r>
    <x v="1"/>
    <x v="2"/>
    <x v="8"/>
    <x v="8"/>
    <x v="30"/>
    <n v="6824.60400390625"/>
  </r>
  <r>
    <x v="1"/>
    <x v="3"/>
    <x v="8"/>
    <x v="8"/>
    <x v="30"/>
    <n v="6823.658203125"/>
  </r>
  <r>
    <x v="1"/>
    <x v="2"/>
    <x v="8"/>
    <x v="8"/>
    <x v="31"/>
    <n v="7165.79052734375"/>
  </r>
  <r>
    <x v="1"/>
    <x v="3"/>
    <x v="8"/>
    <x v="8"/>
    <x v="31"/>
    <n v="7172.43505859375"/>
  </r>
  <r>
    <x v="1"/>
    <x v="2"/>
    <x v="8"/>
    <x v="8"/>
    <x v="32"/>
    <n v="7444.0400390625"/>
  </r>
  <r>
    <x v="1"/>
    <x v="3"/>
    <x v="8"/>
    <x v="8"/>
    <x v="32"/>
    <n v="7480.94775390625"/>
  </r>
  <r>
    <x v="1"/>
    <x v="2"/>
    <x v="8"/>
    <x v="8"/>
    <x v="33"/>
    <n v="6622.09814453125"/>
  </r>
  <r>
    <x v="1"/>
    <x v="3"/>
    <x v="8"/>
    <x v="8"/>
    <x v="33"/>
    <n v="6628.44677734375"/>
  </r>
  <r>
    <x v="1"/>
    <x v="2"/>
    <x v="8"/>
    <x v="8"/>
    <x v="34"/>
    <n v="7305.42578125"/>
  </r>
  <r>
    <x v="1"/>
    <x v="3"/>
    <x v="8"/>
    <x v="8"/>
    <x v="34"/>
    <n v="7269.55908203125"/>
  </r>
  <r>
    <x v="1"/>
    <x v="2"/>
    <x v="8"/>
    <x v="8"/>
    <x v="35"/>
    <n v="7273.98974609375"/>
  </r>
  <r>
    <x v="1"/>
    <x v="3"/>
    <x v="8"/>
    <x v="8"/>
    <x v="35"/>
    <n v="7250.701171875"/>
  </r>
  <r>
    <x v="1"/>
    <x v="2"/>
    <x v="8"/>
    <x v="8"/>
    <x v="36"/>
    <n v="7716.03369140625"/>
  </r>
  <r>
    <x v="1"/>
    <x v="3"/>
    <x v="8"/>
    <x v="8"/>
    <x v="36"/>
    <n v="7686.57861328125"/>
  </r>
  <r>
    <x v="1"/>
    <x v="2"/>
    <x v="8"/>
    <x v="8"/>
    <x v="37"/>
    <n v="8700.5830078125"/>
  </r>
  <r>
    <x v="1"/>
    <x v="3"/>
    <x v="8"/>
    <x v="8"/>
    <x v="37"/>
    <n v="8654.267578125"/>
  </r>
  <r>
    <x v="1"/>
    <x v="2"/>
    <x v="8"/>
    <x v="8"/>
    <x v="38"/>
    <n v="8886.94140625"/>
  </r>
  <r>
    <x v="1"/>
    <x v="3"/>
    <x v="8"/>
    <x v="8"/>
    <x v="38"/>
    <n v="8832.30859375"/>
  </r>
  <r>
    <x v="1"/>
    <x v="2"/>
    <x v="8"/>
    <x v="8"/>
    <x v="39"/>
    <n v="8559.287109375"/>
  </r>
  <r>
    <x v="1"/>
    <x v="3"/>
    <x v="8"/>
    <x v="8"/>
    <x v="39"/>
    <n v="8479.55859375"/>
  </r>
  <r>
    <x v="1"/>
    <x v="2"/>
    <x v="8"/>
    <x v="8"/>
    <x v="40"/>
    <n v="8510.248046875"/>
  </r>
  <r>
    <x v="1"/>
    <x v="3"/>
    <x v="8"/>
    <x v="8"/>
    <x v="40"/>
    <n v="8401.068359375"/>
  </r>
  <r>
    <x v="1"/>
    <x v="2"/>
    <x v="8"/>
    <x v="8"/>
    <x v="41"/>
    <n v="8757.3134765625"/>
  </r>
  <r>
    <x v="1"/>
    <x v="3"/>
    <x v="8"/>
    <x v="8"/>
    <x v="41"/>
    <n v="8642.998046875"/>
  </r>
  <r>
    <x v="1"/>
    <x v="2"/>
    <x v="8"/>
    <x v="8"/>
    <x v="42"/>
    <n v="8369.693359375"/>
  </r>
  <r>
    <x v="1"/>
    <x v="3"/>
    <x v="8"/>
    <x v="8"/>
    <x v="42"/>
    <n v="8267.01953125"/>
  </r>
  <r>
    <x v="1"/>
    <x v="2"/>
    <x v="8"/>
    <x v="8"/>
    <x v="43"/>
    <n v="8412.4794921875"/>
  </r>
  <r>
    <x v="1"/>
    <x v="3"/>
    <x v="8"/>
    <x v="8"/>
    <x v="43"/>
    <n v="8300.7529296875"/>
  </r>
  <r>
    <x v="1"/>
    <x v="2"/>
    <x v="8"/>
    <x v="8"/>
    <x v="44"/>
    <n v="8630.8115234375"/>
  </r>
  <r>
    <x v="1"/>
    <x v="3"/>
    <x v="8"/>
    <x v="8"/>
    <x v="44"/>
    <n v="8461.8896484375"/>
  </r>
  <r>
    <x v="1"/>
    <x v="2"/>
    <x v="8"/>
    <x v="8"/>
    <x v="45"/>
    <n v="8773.1953125"/>
  </r>
  <r>
    <x v="1"/>
    <x v="3"/>
    <x v="8"/>
    <x v="8"/>
    <x v="45"/>
    <n v="8567.2421875"/>
  </r>
  <r>
    <x v="1"/>
    <x v="2"/>
    <x v="8"/>
    <x v="8"/>
    <x v="46"/>
    <n v="9105.3681640625"/>
  </r>
  <r>
    <x v="1"/>
    <x v="3"/>
    <x v="8"/>
    <x v="8"/>
    <x v="46"/>
    <n v="8830.318359375"/>
  </r>
  <r>
    <x v="1"/>
    <x v="2"/>
    <x v="8"/>
    <x v="8"/>
    <x v="47"/>
    <n v="10091.498046875"/>
  </r>
  <r>
    <x v="1"/>
    <x v="3"/>
    <x v="8"/>
    <x v="8"/>
    <x v="47"/>
    <n v="9785.89453125"/>
  </r>
  <r>
    <x v="1"/>
    <x v="2"/>
    <x v="8"/>
    <x v="8"/>
    <x v="48"/>
    <n v="11089.7060546875"/>
  </r>
  <r>
    <x v="1"/>
    <x v="3"/>
    <x v="8"/>
    <x v="8"/>
    <x v="48"/>
    <n v="10713.138671875"/>
  </r>
  <r>
    <x v="1"/>
    <x v="2"/>
    <x v="8"/>
    <x v="8"/>
    <x v="49"/>
    <n v="11645.517578125"/>
  </r>
  <r>
    <x v="1"/>
    <x v="3"/>
    <x v="8"/>
    <x v="8"/>
    <x v="49"/>
    <n v="11287.5595703125"/>
  </r>
  <r>
    <x v="1"/>
    <x v="2"/>
    <x v="8"/>
    <x v="8"/>
    <x v="50"/>
    <n v="11653.5791015625"/>
  </r>
  <r>
    <x v="1"/>
    <x v="3"/>
    <x v="8"/>
    <x v="8"/>
    <x v="50"/>
    <n v="11353.517578125"/>
  </r>
  <r>
    <x v="1"/>
    <x v="2"/>
    <x v="8"/>
    <x v="8"/>
    <x v="51"/>
    <n v="11980.884765625"/>
  </r>
  <r>
    <x v="1"/>
    <x v="3"/>
    <x v="8"/>
    <x v="8"/>
    <x v="51"/>
    <n v="11743.4580078125"/>
  </r>
  <r>
    <x v="1"/>
    <x v="2"/>
    <x v="8"/>
    <x v="8"/>
    <x v="52"/>
    <n v="11768.7421875"/>
  </r>
  <r>
    <x v="1"/>
    <x v="3"/>
    <x v="8"/>
    <x v="8"/>
    <x v="52"/>
    <n v="11600.314453125"/>
  </r>
  <r>
    <x v="1"/>
    <x v="2"/>
    <x v="8"/>
    <x v="8"/>
    <x v="53"/>
    <n v="11841.6455078125"/>
  </r>
  <r>
    <x v="1"/>
    <x v="3"/>
    <x v="8"/>
    <x v="8"/>
    <x v="53"/>
    <n v="11709.736328125"/>
  </r>
  <r>
    <x v="1"/>
    <x v="2"/>
    <x v="8"/>
    <x v="8"/>
    <x v="54"/>
    <n v="12958.326171875"/>
  </r>
  <r>
    <x v="1"/>
    <x v="3"/>
    <x v="8"/>
    <x v="8"/>
    <x v="54"/>
    <n v="12826.9306640625"/>
  </r>
  <r>
    <x v="1"/>
    <x v="2"/>
    <x v="8"/>
    <x v="8"/>
    <x v="55"/>
    <n v="14270.1591796875"/>
  </r>
  <r>
    <x v="1"/>
    <x v="3"/>
    <x v="8"/>
    <x v="8"/>
    <x v="55"/>
    <n v="14358.580078125"/>
  </r>
  <r>
    <x v="1"/>
    <x v="2"/>
    <x v="8"/>
    <x v="8"/>
    <x v="56"/>
    <n v="15125.1396484375"/>
  </r>
  <r>
    <x v="1"/>
    <x v="3"/>
    <x v="8"/>
    <x v="8"/>
    <x v="56"/>
    <n v="15064.828125"/>
  </r>
  <r>
    <x v="1"/>
    <x v="2"/>
    <x v="8"/>
    <x v="8"/>
    <x v="57"/>
    <n v="15653.0380859375"/>
  </r>
  <r>
    <x v="1"/>
    <x v="3"/>
    <x v="8"/>
    <x v="8"/>
    <x v="57"/>
    <n v="15486.90625"/>
  </r>
  <r>
    <x v="1"/>
    <x v="2"/>
    <x v="8"/>
    <x v="8"/>
    <x v="58"/>
    <n v="17633.978515625"/>
  </r>
  <r>
    <x v="1"/>
    <x v="3"/>
    <x v="8"/>
    <x v="8"/>
    <x v="58"/>
    <n v="17548.52734375"/>
  </r>
  <r>
    <x v="1"/>
    <x v="2"/>
    <x v="8"/>
    <x v="8"/>
    <x v="59"/>
    <n v="15021.578125"/>
  </r>
  <r>
    <x v="1"/>
    <x v="3"/>
    <x v="8"/>
    <x v="8"/>
    <x v="59"/>
    <n v="14888.2705078125"/>
  </r>
  <r>
    <x v="1"/>
    <x v="2"/>
    <x v="8"/>
    <x v="8"/>
    <x v="60"/>
    <n v="13838.0849609375"/>
  </r>
  <r>
    <x v="1"/>
    <x v="3"/>
    <x v="8"/>
    <x v="8"/>
    <x v="60"/>
    <n v="13768.2734375"/>
  </r>
  <r>
    <x v="1"/>
    <x v="2"/>
    <x v="8"/>
    <x v="8"/>
    <x v="61"/>
    <n v="14284.296875"/>
  </r>
  <r>
    <x v="1"/>
    <x v="3"/>
    <x v="8"/>
    <x v="8"/>
    <x v="61"/>
    <n v="14318.373046875"/>
  </r>
  <r>
    <x v="1"/>
    <x v="2"/>
    <x v="8"/>
    <x v="8"/>
    <x v="62"/>
    <n v="14713.9931640625"/>
  </r>
  <r>
    <x v="1"/>
    <x v="3"/>
    <x v="8"/>
    <x v="8"/>
    <x v="62"/>
    <n v="14679.7177734375"/>
  </r>
  <r>
    <x v="1"/>
    <x v="2"/>
    <x v="8"/>
    <x v="8"/>
    <x v="63"/>
    <n v="15016.4375"/>
  </r>
  <r>
    <x v="1"/>
    <x v="3"/>
    <x v="8"/>
    <x v="8"/>
    <x v="63"/>
    <n v="14954.080078125"/>
  </r>
  <r>
    <x v="1"/>
    <x v="2"/>
    <x v="8"/>
    <x v="8"/>
    <x v="64"/>
    <n v="15482.5927734375"/>
  </r>
  <r>
    <x v="1"/>
    <x v="3"/>
    <x v="8"/>
    <x v="8"/>
    <x v="64"/>
    <n v="15446.181640625"/>
  </r>
  <r>
    <x v="1"/>
    <x v="2"/>
    <x v="8"/>
    <x v="8"/>
    <x v="65"/>
    <n v="16865.345703125"/>
  </r>
  <r>
    <x v="1"/>
    <x v="3"/>
    <x v="8"/>
    <x v="8"/>
    <x v="65"/>
    <n v="16789.732421875"/>
  </r>
  <r>
    <x v="1"/>
    <x v="2"/>
    <x v="8"/>
    <x v="8"/>
    <x v="66"/>
    <n v="18133.974609375"/>
  </r>
  <r>
    <x v="1"/>
    <x v="3"/>
    <x v="8"/>
    <x v="8"/>
    <x v="66"/>
    <n v="18027.96875"/>
  </r>
  <r>
    <x v="1"/>
    <x v="2"/>
    <x v="8"/>
    <x v="8"/>
    <x v="67"/>
    <n v="19231.935546875"/>
  </r>
  <r>
    <x v="1"/>
    <x v="3"/>
    <x v="8"/>
    <x v="8"/>
    <x v="67"/>
    <n v="19231.935546875"/>
  </r>
  <r>
    <x v="1"/>
    <x v="2"/>
    <x v="8"/>
    <x v="8"/>
    <x v="68"/>
    <n v="19647.3984375"/>
  </r>
  <r>
    <x v="1"/>
    <x v="3"/>
    <x v="8"/>
    <x v="8"/>
    <x v="68"/>
    <n v="19620.341796875"/>
  </r>
  <r>
    <x v="1"/>
    <x v="2"/>
    <x v="8"/>
    <x v="8"/>
    <x v="69"/>
    <n v="19886.880859375"/>
  </r>
  <r>
    <x v="1"/>
    <x v="3"/>
    <x v="8"/>
    <x v="8"/>
    <x v="69"/>
    <n v="19836.83203125"/>
  </r>
  <r>
    <x v="1"/>
    <x v="2"/>
    <x v="9"/>
    <x v="9"/>
    <x v="0"/>
    <n v="16315.0185546875"/>
  </r>
  <r>
    <x v="1"/>
    <x v="3"/>
    <x v="9"/>
    <x v="9"/>
    <x v="0"/>
    <n v="16698.15625"/>
  </r>
  <r>
    <x v="1"/>
    <x v="2"/>
    <x v="9"/>
    <x v="9"/>
    <x v="1"/>
    <n v="15847.853515625"/>
  </r>
  <r>
    <x v="1"/>
    <x v="3"/>
    <x v="9"/>
    <x v="9"/>
    <x v="1"/>
    <n v="16272.642578125"/>
  </r>
  <r>
    <x v="1"/>
    <x v="2"/>
    <x v="9"/>
    <x v="9"/>
    <x v="2"/>
    <n v="16956.744140625"/>
  </r>
  <r>
    <x v="1"/>
    <x v="3"/>
    <x v="9"/>
    <x v="9"/>
    <x v="2"/>
    <n v="17485.248046875"/>
  </r>
  <r>
    <x v="1"/>
    <x v="2"/>
    <x v="9"/>
    <x v="9"/>
    <x v="3"/>
    <n v="17826.904296875"/>
  </r>
  <r>
    <x v="1"/>
    <x v="3"/>
    <x v="9"/>
    <x v="9"/>
    <x v="3"/>
    <n v="18401.248046875"/>
  </r>
  <r>
    <x v="1"/>
    <x v="2"/>
    <x v="9"/>
    <x v="9"/>
    <x v="4"/>
    <n v="18022.248046875"/>
  </r>
  <r>
    <x v="1"/>
    <x v="3"/>
    <x v="9"/>
    <x v="9"/>
    <x v="4"/>
    <n v="18556.0703125"/>
  </r>
  <r>
    <x v="1"/>
    <x v="2"/>
    <x v="9"/>
    <x v="9"/>
    <x v="5"/>
    <n v="18308.0859375"/>
  </r>
  <r>
    <x v="1"/>
    <x v="3"/>
    <x v="9"/>
    <x v="9"/>
    <x v="5"/>
    <n v="18778.498046875"/>
  </r>
  <r>
    <x v="1"/>
    <x v="2"/>
    <x v="9"/>
    <x v="9"/>
    <x v="6"/>
    <n v="18015.076171875"/>
  </r>
  <r>
    <x v="1"/>
    <x v="3"/>
    <x v="9"/>
    <x v="9"/>
    <x v="6"/>
    <n v="18375.6796875"/>
  </r>
  <r>
    <x v="1"/>
    <x v="2"/>
    <x v="9"/>
    <x v="9"/>
    <x v="7"/>
    <n v="17944.263671875"/>
  </r>
  <r>
    <x v="1"/>
    <x v="3"/>
    <x v="9"/>
    <x v="9"/>
    <x v="7"/>
    <n v="18276.796875"/>
  </r>
  <r>
    <x v="1"/>
    <x v="2"/>
    <x v="9"/>
    <x v="9"/>
    <x v="8"/>
    <n v="17944.876953125"/>
  </r>
  <r>
    <x v="1"/>
    <x v="3"/>
    <x v="9"/>
    <x v="9"/>
    <x v="8"/>
    <n v="18278.173828125"/>
  </r>
  <r>
    <x v="1"/>
    <x v="2"/>
    <x v="9"/>
    <x v="9"/>
    <x v="9"/>
    <n v="18911.978515625"/>
  </r>
  <r>
    <x v="1"/>
    <x v="3"/>
    <x v="9"/>
    <x v="9"/>
    <x v="9"/>
    <n v="19135.171875"/>
  </r>
  <r>
    <x v="1"/>
    <x v="2"/>
    <x v="9"/>
    <x v="9"/>
    <x v="10"/>
    <n v="19725.814453125"/>
  </r>
  <r>
    <x v="1"/>
    <x v="3"/>
    <x v="9"/>
    <x v="9"/>
    <x v="10"/>
    <n v="20099.369140625"/>
  </r>
  <r>
    <x v="1"/>
    <x v="2"/>
    <x v="9"/>
    <x v="9"/>
    <x v="11"/>
    <n v="20698.919921875"/>
  </r>
  <r>
    <x v="1"/>
    <x v="3"/>
    <x v="9"/>
    <x v="9"/>
    <x v="11"/>
    <n v="21198.587890625"/>
  </r>
  <r>
    <x v="1"/>
    <x v="2"/>
    <x v="9"/>
    <x v="9"/>
    <x v="12"/>
    <n v="21316.13671875"/>
  </r>
  <r>
    <x v="1"/>
    <x v="3"/>
    <x v="9"/>
    <x v="9"/>
    <x v="12"/>
    <n v="21845.10546875"/>
  </r>
  <r>
    <x v="1"/>
    <x v="2"/>
    <x v="9"/>
    <x v="9"/>
    <x v="13"/>
    <n v="22303.986328125"/>
  </r>
  <r>
    <x v="1"/>
    <x v="3"/>
    <x v="9"/>
    <x v="9"/>
    <x v="13"/>
    <n v="22776.505859375"/>
  </r>
  <r>
    <x v="1"/>
    <x v="2"/>
    <x v="9"/>
    <x v="9"/>
    <x v="14"/>
    <n v="23373.365234375"/>
  </r>
  <r>
    <x v="1"/>
    <x v="3"/>
    <x v="9"/>
    <x v="9"/>
    <x v="14"/>
    <n v="23792.12890625"/>
  </r>
  <r>
    <x v="1"/>
    <x v="2"/>
    <x v="9"/>
    <x v="9"/>
    <x v="15"/>
    <n v="23711.126953125"/>
  </r>
  <r>
    <x v="1"/>
    <x v="3"/>
    <x v="9"/>
    <x v="9"/>
    <x v="15"/>
    <n v="24136.7421875"/>
  </r>
  <r>
    <x v="1"/>
    <x v="2"/>
    <x v="9"/>
    <x v="9"/>
    <x v="16"/>
    <n v="24323.130859375"/>
  </r>
  <r>
    <x v="1"/>
    <x v="3"/>
    <x v="9"/>
    <x v="9"/>
    <x v="16"/>
    <n v="24780.4375"/>
  </r>
  <r>
    <x v="1"/>
    <x v="2"/>
    <x v="9"/>
    <x v="9"/>
    <x v="17"/>
    <n v="25973.80859375"/>
  </r>
  <r>
    <x v="1"/>
    <x v="3"/>
    <x v="9"/>
    <x v="9"/>
    <x v="17"/>
    <n v="26557.548828125"/>
  </r>
  <r>
    <x v="1"/>
    <x v="2"/>
    <x v="9"/>
    <x v="9"/>
    <x v="18"/>
    <n v="27782.6796875"/>
  </r>
  <r>
    <x v="1"/>
    <x v="3"/>
    <x v="9"/>
    <x v="9"/>
    <x v="18"/>
    <n v="28453.52734375"/>
  </r>
  <r>
    <x v="1"/>
    <x v="2"/>
    <x v="9"/>
    <x v="9"/>
    <x v="19"/>
    <n v="29369.35546875"/>
  </r>
  <r>
    <x v="1"/>
    <x v="3"/>
    <x v="9"/>
    <x v="9"/>
    <x v="19"/>
    <n v="30014.1640625"/>
  </r>
  <r>
    <x v="1"/>
    <x v="2"/>
    <x v="9"/>
    <x v="9"/>
    <x v="20"/>
    <n v="29828.33203125"/>
  </r>
  <r>
    <x v="1"/>
    <x v="3"/>
    <x v="9"/>
    <x v="9"/>
    <x v="20"/>
    <n v="30461.271484375"/>
  </r>
  <r>
    <x v="1"/>
    <x v="2"/>
    <x v="9"/>
    <x v="9"/>
    <x v="21"/>
    <n v="31165.798828125"/>
  </r>
  <r>
    <x v="1"/>
    <x v="3"/>
    <x v="9"/>
    <x v="9"/>
    <x v="21"/>
    <n v="31796.873046875"/>
  </r>
  <r>
    <x v="1"/>
    <x v="2"/>
    <x v="9"/>
    <x v="9"/>
    <x v="22"/>
    <n v="34152.22265625"/>
  </r>
  <r>
    <x v="1"/>
    <x v="3"/>
    <x v="9"/>
    <x v="9"/>
    <x v="22"/>
    <n v="34770.7890625"/>
  </r>
  <r>
    <x v="1"/>
    <x v="2"/>
    <x v="9"/>
    <x v="9"/>
    <x v="23"/>
    <n v="36753.8515625"/>
  </r>
  <r>
    <x v="1"/>
    <x v="3"/>
    <x v="9"/>
    <x v="9"/>
    <x v="23"/>
    <n v="37268.97265625"/>
  </r>
  <r>
    <x v="1"/>
    <x v="2"/>
    <x v="9"/>
    <x v="9"/>
    <x v="24"/>
    <n v="34886.953125"/>
  </r>
  <r>
    <x v="1"/>
    <x v="3"/>
    <x v="9"/>
    <x v="9"/>
    <x v="24"/>
    <n v="35734.8984375"/>
  </r>
  <r>
    <x v="1"/>
    <x v="2"/>
    <x v="9"/>
    <x v="9"/>
    <x v="25"/>
    <n v="36229.12109375"/>
  </r>
  <r>
    <x v="1"/>
    <x v="3"/>
    <x v="9"/>
    <x v="9"/>
    <x v="25"/>
    <n v="37257"/>
  </r>
  <r>
    <x v="1"/>
    <x v="2"/>
    <x v="9"/>
    <x v="9"/>
    <x v="26"/>
    <n v="38296.3671875"/>
  </r>
  <r>
    <x v="1"/>
    <x v="3"/>
    <x v="9"/>
    <x v="9"/>
    <x v="26"/>
    <n v="39224.66796875"/>
  </r>
  <r>
    <x v="1"/>
    <x v="2"/>
    <x v="9"/>
    <x v="9"/>
    <x v="27"/>
    <n v="41804.5078125"/>
  </r>
  <r>
    <x v="1"/>
    <x v="3"/>
    <x v="9"/>
    <x v="9"/>
    <x v="27"/>
    <n v="42819.1953125"/>
  </r>
  <r>
    <x v="1"/>
    <x v="2"/>
    <x v="9"/>
    <x v="9"/>
    <x v="28"/>
    <n v="46228.296875"/>
  </r>
  <r>
    <x v="1"/>
    <x v="3"/>
    <x v="9"/>
    <x v="9"/>
    <x v="28"/>
    <n v="47209.89453125"/>
  </r>
  <r>
    <x v="1"/>
    <x v="2"/>
    <x v="9"/>
    <x v="9"/>
    <x v="29"/>
    <n v="47991.859375"/>
  </r>
  <r>
    <x v="1"/>
    <x v="3"/>
    <x v="9"/>
    <x v="9"/>
    <x v="29"/>
    <n v="48949.921875"/>
  </r>
  <r>
    <x v="1"/>
    <x v="2"/>
    <x v="9"/>
    <x v="9"/>
    <x v="30"/>
    <n v="48691.7109375"/>
  </r>
  <r>
    <x v="1"/>
    <x v="3"/>
    <x v="9"/>
    <x v="9"/>
    <x v="30"/>
    <n v="50104.4140625"/>
  </r>
  <r>
    <x v="1"/>
    <x v="2"/>
    <x v="9"/>
    <x v="9"/>
    <x v="31"/>
    <n v="49208.90625"/>
  </r>
  <r>
    <x v="1"/>
    <x v="3"/>
    <x v="9"/>
    <x v="9"/>
    <x v="31"/>
    <n v="50779.7890625"/>
  </r>
  <r>
    <x v="1"/>
    <x v="2"/>
    <x v="9"/>
    <x v="9"/>
    <x v="32"/>
    <n v="50535.80859375"/>
  </r>
  <r>
    <x v="1"/>
    <x v="3"/>
    <x v="9"/>
    <x v="9"/>
    <x v="32"/>
    <n v="52342.0234375"/>
  </r>
  <r>
    <x v="1"/>
    <x v="2"/>
    <x v="9"/>
    <x v="9"/>
    <x v="33"/>
    <n v="50555.9375"/>
  </r>
  <r>
    <x v="1"/>
    <x v="3"/>
    <x v="9"/>
    <x v="9"/>
    <x v="33"/>
    <n v="52170.99609375"/>
  </r>
  <r>
    <x v="1"/>
    <x v="2"/>
    <x v="9"/>
    <x v="9"/>
    <x v="34"/>
    <n v="51632.36328125"/>
  </r>
  <r>
    <x v="1"/>
    <x v="3"/>
    <x v="9"/>
    <x v="9"/>
    <x v="34"/>
    <n v="52974.92578125"/>
  </r>
  <r>
    <x v="1"/>
    <x v="2"/>
    <x v="9"/>
    <x v="9"/>
    <x v="35"/>
    <n v="52432.7578125"/>
  </r>
  <r>
    <x v="1"/>
    <x v="3"/>
    <x v="9"/>
    <x v="9"/>
    <x v="35"/>
    <n v="53921.51953125"/>
  </r>
  <r>
    <x v="1"/>
    <x v="2"/>
    <x v="9"/>
    <x v="9"/>
    <x v="36"/>
    <n v="53904.81640625"/>
  </r>
  <r>
    <x v="1"/>
    <x v="3"/>
    <x v="9"/>
    <x v="9"/>
    <x v="36"/>
    <n v="55476.87109375"/>
  </r>
  <r>
    <x v="1"/>
    <x v="2"/>
    <x v="9"/>
    <x v="9"/>
    <x v="37"/>
    <n v="56140.3046875"/>
  </r>
  <r>
    <x v="1"/>
    <x v="3"/>
    <x v="9"/>
    <x v="9"/>
    <x v="37"/>
    <n v="57734.5"/>
  </r>
  <r>
    <x v="1"/>
    <x v="2"/>
    <x v="9"/>
    <x v="9"/>
    <x v="38"/>
    <n v="59272.97265625"/>
  </r>
  <r>
    <x v="1"/>
    <x v="3"/>
    <x v="9"/>
    <x v="9"/>
    <x v="38"/>
    <n v="60982.4375"/>
  </r>
  <r>
    <x v="1"/>
    <x v="2"/>
    <x v="9"/>
    <x v="9"/>
    <x v="39"/>
    <n v="64281.6015625"/>
  </r>
  <r>
    <x v="1"/>
    <x v="3"/>
    <x v="9"/>
    <x v="9"/>
    <x v="39"/>
    <n v="66107.953125"/>
  </r>
  <r>
    <x v="1"/>
    <x v="2"/>
    <x v="9"/>
    <x v="9"/>
    <x v="40"/>
    <n v="68907.8515625"/>
  </r>
  <r>
    <x v="1"/>
    <x v="3"/>
    <x v="9"/>
    <x v="9"/>
    <x v="40"/>
    <n v="70777.9296875"/>
  </r>
  <r>
    <x v="1"/>
    <x v="2"/>
    <x v="9"/>
    <x v="9"/>
    <x v="41"/>
    <n v="69983.9375"/>
  </r>
  <r>
    <x v="1"/>
    <x v="3"/>
    <x v="9"/>
    <x v="9"/>
    <x v="41"/>
    <n v="71862.234375"/>
  </r>
  <r>
    <x v="1"/>
    <x v="2"/>
    <x v="9"/>
    <x v="9"/>
    <x v="42"/>
    <n v="72318.1484375"/>
  </r>
  <r>
    <x v="1"/>
    <x v="3"/>
    <x v="9"/>
    <x v="9"/>
    <x v="42"/>
    <n v="74310.90625"/>
  </r>
  <r>
    <x v="1"/>
    <x v="2"/>
    <x v="9"/>
    <x v="9"/>
    <x v="43"/>
    <n v="76302.0234375"/>
  </r>
  <r>
    <x v="1"/>
    <x v="3"/>
    <x v="9"/>
    <x v="9"/>
    <x v="43"/>
    <n v="78335.421875"/>
  </r>
  <r>
    <x v="1"/>
    <x v="2"/>
    <x v="9"/>
    <x v="9"/>
    <x v="44"/>
    <n v="81572.1875"/>
  </r>
  <r>
    <x v="1"/>
    <x v="3"/>
    <x v="9"/>
    <x v="9"/>
    <x v="44"/>
    <n v="83285.8203125"/>
  </r>
  <r>
    <x v="1"/>
    <x v="2"/>
    <x v="9"/>
    <x v="9"/>
    <x v="45"/>
    <n v="92129.5"/>
  </r>
  <r>
    <x v="1"/>
    <x v="3"/>
    <x v="9"/>
    <x v="9"/>
    <x v="45"/>
    <n v="93682.140625"/>
  </r>
  <r>
    <x v="1"/>
    <x v="2"/>
    <x v="9"/>
    <x v="9"/>
    <x v="46"/>
    <n v="99822.8671875"/>
  </r>
  <r>
    <x v="1"/>
    <x v="3"/>
    <x v="9"/>
    <x v="9"/>
    <x v="46"/>
    <n v="100852.5078125"/>
  </r>
  <r>
    <x v="1"/>
    <x v="2"/>
    <x v="9"/>
    <x v="9"/>
    <x v="47"/>
    <n v="112477.7734375"/>
  </r>
  <r>
    <x v="1"/>
    <x v="3"/>
    <x v="9"/>
    <x v="9"/>
    <x v="47"/>
    <n v="113513.9375"/>
  </r>
  <r>
    <x v="1"/>
    <x v="2"/>
    <x v="9"/>
    <x v="9"/>
    <x v="48"/>
    <n v="127163.40625"/>
  </r>
  <r>
    <x v="1"/>
    <x v="3"/>
    <x v="9"/>
    <x v="9"/>
    <x v="48"/>
    <n v="127834.5546875"/>
  </r>
  <r>
    <x v="1"/>
    <x v="2"/>
    <x v="9"/>
    <x v="9"/>
    <x v="49"/>
    <n v="137736.265625"/>
  </r>
  <r>
    <x v="1"/>
    <x v="3"/>
    <x v="9"/>
    <x v="9"/>
    <x v="49"/>
    <n v="138785.953125"/>
  </r>
  <r>
    <x v="1"/>
    <x v="2"/>
    <x v="9"/>
    <x v="9"/>
    <x v="50"/>
    <n v="150186.8125"/>
  </r>
  <r>
    <x v="1"/>
    <x v="3"/>
    <x v="9"/>
    <x v="9"/>
    <x v="50"/>
    <n v="151952.359375"/>
  </r>
  <r>
    <x v="1"/>
    <x v="2"/>
    <x v="9"/>
    <x v="9"/>
    <x v="51"/>
    <n v="158361.75"/>
  </r>
  <r>
    <x v="1"/>
    <x v="3"/>
    <x v="9"/>
    <x v="9"/>
    <x v="51"/>
    <n v="160963.953125"/>
  </r>
  <r>
    <x v="1"/>
    <x v="2"/>
    <x v="9"/>
    <x v="9"/>
    <x v="52"/>
    <n v="167525.015625"/>
  </r>
  <r>
    <x v="1"/>
    <x v="3"/>
    <x v="9"/>
    <x v="9"/>
    <x v="52"/>
    <n v="171114.6875"/>
  </r>
  <r>
    <x v="1"/>
    <x v="2"/>
    <x v="9"/>
    <x v="9"/>
    <x v="53"/>
    <n v="172128.21875"/>
  </r>
  <r>
    <x v="1"/>
    <x v="3"/>
    <x v="9"/>
    <x v="9"/>
    <x v="53"/>
    <n v="176008.75"/>
  </r>
  <r>
    <x v="1"/>
    <x v="2"/>
    <x v="9"/>
    <x v="9"/>
    <x v="54"/>
    <n v="181199.28125"/>
  </r>
  <r>
    <x v="1"/>
    <x v="3"/>
    <x v="9"/>
    <x v="9"/>
    <x v="54"/>
    <n v="185260.921875"/>
  </r>
  <r>
    <x v="1"/>
    <x v="2"/>
    <x v="9"/>
    <x v="9"/>
    <x v="55"/>
    <n v="195509.59375"/>
  </r>
  <r>
    <x v="1"/>
    <x v="3"/>
    <x v="9"/>
    <x v="9"/>
    <x v="55"/>
    <n v="202448.28125"/>
  </r>
  <r>
    <x v="1"/>
    <x v="2"/>
    <x v="9"/>
    <x v="9"/>
    <x v="56"/>
    <n v="216764.765625"/>
  </r>
  <r>
    <x v="1"/>
    <x v="3"/>
    <x v="9"/>
    <x v="9"/>
    <x v="56"/>
    <n v="222592.6875"/>
  </r>
  <r>
    <x v="1"/>
    <x v="2"/>
    <x v="9"/>
    <x v="9"/>
    <x v="57"/>
    <n v="236843.109375"/>
  </r>
  <r>
    <x v="1"/>
    <x v="3"/>
    <x v="9"/>
    <x v="9"/>
    <x v="57"/>
    <n v="241541.296875"/>
  </r>
  <r>
    <x v="1"/>
    <x v="2"/>
    <x v="9"/>
    <x v="9"/>
    <x v="58"/>
    <n v="222934.859375"/>
  </r>
  <r>
    <x v="1"/>
    <x v="3"/>
    <x v="9"/>
    <x v="9"/>
    <x v="58"/>
    <n v="228279.765625"/>
  </r>
  <r>
    <x v="1"/>
    <x v="2"/>
    <x v="9"/>
    <x v="9"/>
    <x v="59"/>
    <n v="208812.234375"/>
  </r>
  <r>
    <x v="1"/>
    <x v="3"/>
    <x v="9"/>
    <x v="9"/>
    <x v="59"/>
    <n v="212522.9375"/>
  </r>
  <r>
    <x v="1"/>
    <x v="2"/>
    <x v="9"/>
    <x v="9"/>
    <x v="60"/>
    <n v="216919.953125"/>
  </r>
  <r>
    <x v="1"/>
    <x v="3"/>
    <x v="9"/>
    <x v="9"/>
    <x v="60"/>
    <n v="220664.59375"/>
  </r>
  <r>
    <x v="1"/>
    <x v="2"/>
    <x v="9"/>
    <x v="9"/>
    <x v="61"/>
    <n v="223861.890625"/>
  </r>
  <r>
    <x v="1"/>
    <x v="3"/>
    <x v="9"/>
    <x v="9"/>
    <x v="61"/>
    <n v="228279.796875"/>
  </r>
  <r>
    <x v="1"/>
    <x v="2"/>
    <x v="9"/>
    <x v="9"/>
    <x v="62"/>
    <n v="234566.34375"/>
  </r>
  <r>
    <x v="1"/>
    <x v="3"/>
    <x v="9"/>
    <x v="9"/>
    <x v="62"/>
    <n v="239986.46875"/>
  </r>
  <r>
    <x v="1"/>
    <x v="2"/>
    <x v="9"/>
    <x v="9"/>
    <x v="63"/>
    <n v="233695.546875"/>
  </r>
  <r>
    <x v="1"/>
    <x v="3"/>
    <x v="9"/>
    <x v="9"/>
    <x v="63"/>
    <n v="236847.09375"/>
  </r>
  <r>
    <x v="1"/>
    <x v="2"/>
    <x v="9"/>
    <x v="9"/>
    <x v="64"/>
    <n v="251472.1875"/>
  </r>
  <r>
    <x v="1"/>
    <x v="3"/>
    <x v="9"/>
    <x v="9"/>
    <x v="64"/>
    <n v="254484.703125"/>
  </r>
  <r>
    <x v="1"/>
    <x v="2"/>
    <x v="9"/>
    <x v="9"/>
    <x v="65"/>
    <n v="351605.625"/>
  </r>
  <r>
    <x v="1"/>
    <x v="3"/>
    <x v="9"/>
    <x v="9"/>
    <x v="65"/>
    <n v="353144.03125"/>
  </r>
  <r>
    <x v="1"/>
    <x v="2"/>
    <x v="9"/>
    <x v="9"/>
    <x v="66"/>
    <n v="381200.375"/>
  </r>
  <r>
    <x v="1"/>
    <x v="3"/>
    <x v="9"/>
    <x v="9"/>
    <x v="66"/>
    <n v="380435.0625"/>
  </r>
  <r>
    <x v="1"/>
    <x v="2"/>
    <x v="9"/>
    <x v="9"/>
    <x v="67"/>
    <n v="409848.0625"/>
  </r>
  <r>
    <x v="1"/>
    <x v="3"/>
    <x v="9"/>
    <x v="9"/>
    <x v="67"/>
    <n v="409848.0625"/>
  </r>
  <r>
    <x v="1"/>
    <x v="2"/>
    <x v="9"/>
    <x v="9"/>
    <x v="68"/>
    <n v="435129.8125"/>
  </r>
  <r>
    <x v="1"/>
    <x v="3"/>
    <x v="9"/>
    <x v="9"/>
    <x v="68"/>
    <n v="433609.65625"/>
  </r>
  <r>
    <x v="1"/>
    <x v="2"/>
    <x v="9"/>
    <x v="9"/>
    <x v="69"/>
    <n v="499741.09375"/>
  </r>
  <r>
    <x v="1"/>
    <x v="3"/>
    <x v="9"/>
    <x v="9"/>
    <x v="69"/>
    <n v="496190.625"/>
  </r>
  <r>
    <x v="1"/>
    <x v="2"/>
    <x v="10"/>
    <x v="10"/>
    <x v="0"/>
    <n v="221477.296875"/>
  </r>
  <r>
    <x v="1"/>
    <x v="3"/>
    <x v="10"/>
    <x v="10"/>
    <x v="0"/>
    <n v="221763.03125"/>
  </r>
  <r>
    <x v="1"/>
    <x v="2"/>
    <x v="10"/>
    <x v="10"/>
    <x v="1"/>
    <n v="238753.40625"/>
  </r>
  <r>
    <x v="1"/>
    <x v="3"/>
    <x v="10"/>
    <x v="10"/>
    <x v="1"/>
    <n v="240612.125"/>
  </r>
  <r>
    <x v="1"/>
    <x v="2"/>
    <x v="10"/>
    <x v="10"/>
    <x v="2"/>
    <n v="246044.78125"/>
  </r>
  <r>
    <x v="1"/>
    <x v="3"/>
    <x v="10"/>
    <x v="10"/>
    <x v="2"/>
    <n v="249220.796875"/>
  </r>
  <r>
    <x v="1"/>
    <x v="2"/>
    <x v="10"/>
    <x v="10"/>
    <x v="3"/>
    <n v="265633.25"/>
  </r>
  <r>
    <x v="1"/>
    <x v="3"/>
    <x v="10"/>
    <x v="10"/>
    <x v="3"/>
    <n v="269281.25"/>
  </r>
  <r>
    <x v="1"/>
    <x v="2"/>
    <x v="10"/>
    <x v="10"/>
    <x v="4"/>
    <n v="278830.25"/>
  </r>
  <r>
    <x v="1"/>
    <x v="3"/>
    <x v="10"/>
    <x v="10"/>
    <x v="4"/>
    <n v="281777.5625"/>
  </r>
  <r>
    <x v="1"/>
    <x v="2"/>
    <x v="10"/>
    <x v="10"/>
    <x v="5"/>
    <n v="298002.40625"/>
  </r>
  <r>
    <x v="1"/>
    <x v="3"/>
    <x v="10"/>
    <x v="10"/>
    <x v="5"/>
    <n v="300172.84375"/>
  </r>
  <r>
    <x v="1"/>
    <x v="2"/>
    <x v="10"/>
    <x v="10"/>
    <x v="6"/>
    <n v="310005.03125"/>
  </r>
  <r>
    <x v="1"/>
    <x v="3"/>
    <x v="10"/>
    <x v="10"/>
    <x v="6"/>
    <n v="311750.84375"/>
  </r>
  <r>
    <x v="1"/>
    <x v="2"/>
    <x v="10"/>
    <x v="10"/>
    <x v="7"/>
    <n v="325040.8125"/>
  </r>
  <r>
    <x v="1"/>
    <x v="3"/>
    <x v="10"/>
    <x v="10"/>
    <x v="7"/>
    <n v="327178.1875"/>
  </r>
  <r>
    <x v="1"/>
    <x v="2"/>
    <x v="10"/>
    <x v="10"/>
    <x v="8"/>
    <n v="342346.5"/>
  </r>
  <r>
    <x v="1"/>
    <x v="3"/>
    <x v="10"/>
    <x v="10"/>
    <x v="8"/>
    <n v="345354.15625"/>
  </r>
  <r>
    <x v="1"/>
    <x v="2"/>
    <x v="10"/>
    <x v="10"/>
    <x v="9"/>
    <n v="365975.5"/>
  </r>
  <r>
    <x v="1"/>
    <x v="3"/>
    <x v="10"/>
    <x v="10"/>
    <x v="9"/>
    <n v="368137.34375"/>
  </r>
  <r>
    <x v="1"/>
    <x v="2"/>
    <x v="10"/>
    <x v="10"/>
    <x v="10"/>
    <n v="391328.1875"/>
  </r>
  <r>
    <x v="1"/>
    <x v="3"/>
    <x v="10"/>
    <x v="10"/>
    <x v="10"/>
    <n v="394602.03125"/>
  </r>
  <r>
    <x v="1"/>
    <x v="2"/>
    <x v="10"/>
    <x v="10"/>
    <x v="11"/>
    <n v="425801.34375"/>
  </r>
  <r>
    <x v="1"/>
    <x v="3"/>
    <x v="10"/>
    <x v="10"/>
    <x v="11"/>
    <n v="428000.46875"/>
  </r>
  <r>
    <x v="1"/>
    <x v="2"/>
    <x v="10"/>
    <x v="10"/>
    <x v="12"/>
    <n v="451229.90625"/>
  </r>
  <r>
    <x v="1"/>
    <x v="3"/>
    <x v="10"/>
    <x v="10"/>
    <x v="12"/>
    <n v="451894.6875"/>
  </r>
  <r>
    <x v="1"/>
    <x v="2"/>
    <x v="10"/>
    <x v="10"/>
    <x v="13"/>
    <n v="475129.40625"/>
  </r>
  <r>
    <x v="1"/>
    <x v="3"/>
    <x v="10"/>
    <x v="10"/>
    <x v="13"/>
    <n v="475479.53125"/>
  </r>
  <r>
    <x v="1"/>
    <x v="2"/>
    <x v="10"/>
    <x v="10"/>
    <x v="14"/>
    <n v="488326.40625"/>
  </r>
  <r>
    <x v="1"/>
    <x v="3"/>
    <x v="10"/>
    <x v="10"/>
    <x v="14"/>
    <n v="488026.65625"/>
  </r>
  <r>
    <x v="1"/>
    <x v="2"/>
    <x v="10"/>
    <x v="10"/>
    <x v="15"/>
    <n v="502069.84375"/>
  </r>
  <r>
    <x v="1"/>
    <x v="3"/>
    <x v="10"/>
    <x v="10"/>
    <x v="15"/>
    <n v="502074.5625"/>
  </r>
  <r>
    <x v="1"/>
    <x v="2"/>
    <x v="10"/>
    <x v="10"/>
    <x v="16"/>
    <n v="530192.1875"/>
  </r>
  <r>
    <x v="1"/>
    <x v="3"/>
    <x v="10"/>
    <x v="10"/>
    <x v="16"/>
    <n v="531015.1875"/>
  </r>
  <r>
    <x v="1"/>
    <x v="2"/>
    <x v="10"/>
    <x v="10"/>
    <x v="17"/>
    <n v="569270.625"/>
  </r>
  <r>
    <x v="1"/>
    <x v="3"/>
    <x v="10"/>
    <x v="10"/>
    <x v="17"/>
    <n v="571532.6875"/>
  </r>
  <r>
    <x v="1"/>
    <x v="2"/>
    <x v="10"/>
    <x v="10"/>
    <x v="18"/>
    <n v="605764.0625"/>
  </r>
  <r>
    <x v="1"/>
    <x v="3"/>
    <x v="10"/>
    <x v="10"/>
    <x v="18"/>
    <n v="609228.1875"/>
  </r>
  <r>
    <x v="1"/>
    <x v="2"/>
    <x v="10"/>
    <x v="10"/>
    <x v="19"/>
    <n v="644841.4375"/>
  </r>
  <r>
    <x v="1"/>
    <x v="3"/>
    <x v="10"/>
    <x v="10"/>
    <x v="19"/>
    <n v="648254.1875"/>
  </r>
  <r>
    <x v="1"/>
    <x v="2"/>
    <x v="10"/>
    <x v="10"/>
    <x v="20"/>
    <n v="735681.625"/>
  </r>
  <r>
    <x v="1"/>
    <x v="3"/>
    <x v="10"/>
    <x v="10"/>
    <x v="20"/>
    <n v="740623.5"/>
  </r>
  <r>
    <x v="1"/>
    <x v="2"/>
    <x v="10"/>
    <x v="10"/>
    <x v="21"/>
    <n v="753440.125"/>
  </r>
  <r>
    <x v="1"/>
    <x v="3"/>
    <x v="10"/>
    <x v="10"/>
    <x v="21"/>
    <n v="759016"/>
  </r>
  <r>
    <x v="1"/>
    <x v="2"/>
    <x v="10"/>
    <x v="10"/>
    <x v="22"/>
    <n v="793259.6875"/>
  </r>
  <r>
    <x v="1"/>
    <x v="3"/>
    <x v="10"/>
    <x v="10"/>
    <x v="22"/>
    <n v="798198.0625"/>
  </r>
  <r>
    <x v="1"/>
    <x v="2"/>
    <x v="10"/>
    <x v="10"/>
    <x v="23"/>
    <n v="846766.6875"/>
  </r>
  <r>
    <x v="1"/>
    <x v="3"/>
    <x v="10"/>
    <x v="10"/>
    <x v="23"/>
    <n v="849449.4375"/>
  </r>
  <r>
    <x v="1"/>
    <x v="2"/>
    <x v="10"/>
    <x v="10"/>
    <x v="24"/>
    <n v="883338.5"/>
  </r>
  <r>
    <x v="1"/>
    <x v="3"/>
    <x v="10"/>
    <x v="10"/>
    <x v="24"/>
    <n v="896115.5625"/>
  </r>
  <r>
    <x v="1"/>
    <x v="2"/>
    <x v="10"/>
    <x v="10"/>
    <x v="25"/>
    <n v="876477.125"/>
  </r>
  <r>
    <x v="1"/>
    <x v="3"/>
    <x v="10"/>
    <x v="10"/>
    <x v="25"/>
    <n v="893901.6875"/>
  </r>
  <r>
    <x v="1"/>
    <x v="2"/>
    <x v="10"/>
    <x v="10"/>
    <x v="26"/>
    <n v="956368.5"/>
  </r>
  <r>
    <x v="1"/>
    <x v="3"/>
    <x v="10"/>
    <x v="10"/>
    <x v="26"/>
    <n v="971164.6875"/>
  </r>
  <r>
    <x v="1"/>
    <x v="2"/>
    <x v="10"/>
    <x v="10"/>
    <x v="27"/>
    <n v="1009856.0625"/>
  </r>
  <r>
    <x v="1"/>
    <x v="3"/>
    <x v="10"/>
    <x v="10"/>
    <x v="27"/>
    <n v="1025119.6875"/>
  </r>
  <r>
    <x v="1"/>
    <x v="2"/>
    <x v="10"/>
    <x v="10"/>
    <x v="28"/>
    <n v="1072730.625"/>
  </r>
  <r>
    <x v="1"/>
    <x v="3"/>
    <x v="10"/>
    <x v="10"/>
    <x v="28"/>
    <n v="1086270.5"/>
  </r>
  <r>
    <x v="1"/>
    <x v="2"/>
    <x v="10"/>
    <x v="10"/>
    <x v="29"/>
    <n v="1166578.625"/>
  </r>
  <r>
    <x v="1"/>
    <x v="3"/>
    <x v="10"/>
    <x v="10"/>
    <x v="29"/>
    <n v="1180530"/>
  </r>
  <r>
    <x v="1"/>
    <x v="2"/>
    <x v="10"/>
    <x v="10"/>
    <x v="30"/>
    <n v="1234958.125"/>
  </r>
  <r>
    <x v="1"/>
    <x v="3"/>
    <x v="10"/>
    <x v="10"/>
    <x v="30"/>
    <n v="1259349.875"/>
  </r>
  <r>
    <x v="1"/>
    <x v="2"/>
    <x v="10"/>
    <x v="10"/>
    <x v="31"/>
    <n v="1208398.75"/>
  </r>
  <r>
    <x v="1"/>
    <x v="3"/>
    <x v="10"/>
    <x v="10"/>
    <x v="31"/>
    <n v="1234453.625"/>
  </r>
  <r>
    <x v="1"/>
    <x v="2"/>
    <x v="10"/>
    <x v="10"/>
    <x v="32"/>
    <n v="1200351.875"/>
  </r>
  <r>
    <x v="1"/>
    <x v="3"/>
    <x v="10"/>
    <x v="10"/>
    <x v="32"/>
    <n v="1230212.25"/>
  </r>
  <r>
    <x v="1"/>
    <x v="2"/>
    <x v="10"/>
    <x v="10"/>
    <x v="33"/>
    <n v="1193038.125"/>
  </r>
  <r>
    <x v="1"/>
    <x v="3"/>
    <x v="10"/>
    <x v="10"/>
    <x v="33"/>
    <n v="1219974.625"/>
  </r>
  <r>
    <x v="1"/>
    <x v="2"/>
    <x v="10"/>
    <x v="10"/>
    <x v="34"/>
    <n v="1210418.375"/>
  </r>
  <r>
    <x v="1"/>
    <x v="3"/>
    <x v="10"/>
    <x v="10"/>
    <x v="34"/>
    <n v="1231373.625"/>
  </r>
  <r>
    <x v="1"/>
    <x v="2"/>
    <x v="10"/>
    <x v="10"/>
    <x v="35"/>
    <n v="1223674.625"/>
  </r>
  <r>
    <x v="1"/>
    <x v="3"/>
    <x v="10"/>
    <x v="10"/>
    <x v="35"/>
    <n v="1247466.25"/>
  </r>
  <r>
    <x v="1"/>
    <x v="2"/>
    <x v="10"/>
    <x v="10"/>
    <x v="36"/>
    <n v="1302662.75"/>
  </r>
  <r>
    <x v="1"/>
    <x v="3"/>
    <x v="10"/>
    <x v="10"/>
    <x v="36"/>
    <n v="1327937.625"/>
  </r>
  <r>
    <x v="1"/>
    <x v="2"/>
    <x v="10"/>
    <x v="10"/>
    <x v="37"/>
    <n v="1365535.125"/>
  </r>
  <r>
    <x v="1"/>
    <x v="3"/>
    <x v="10"/>
    <x v="10"/>
    <x v="37"/>
    <n v="1390246.75"/>
  </r>
  <r>
    <x v="1"/>
    <x v="2"/>
    <x v="10"/>
    <x v="10"/>
    <x v="38"/>
    <n v="1434666.875"/>
  </r>
  <r>
    <x v="1"/>
    <x v="3"/>
    <x v="10"/>
    <x v="10"/>
    <x v="38"/>
    <n v="1460233.375"/>
  </r>
  <r>
    <x v="1"/>
    <x v="2"/>
    <x v="10"/>
    <x v="10"/>
    <x v="39"/>
    <n v="1500289.75"/>
  </r>
  <r>
    <x v="1"/>
    <x v="3"/>
    <x v="10"/>
    <x v="10"/>
    <x v="39"/>
    <n v="1523723.875"/>
  </r>
  <r>
    <x v="1"/>
    <x v="2"/>
    <x v="10"/>
    <x v="10"/>
    <x v="40"/>
    <n v="1560881.5"/>
  </r>
  <r>
    <x v="1"/>
    <x v="3"/>
    <x v="10"/>
    <x v="10"/>
    <x v="40"/>
    <n v="1582944.5"/>
  </r>
  <r>
    <x v="1"/>
    <x v="2"/>
    <x v="10"/>
    <x v="10"/>
    <x v="41"/>
    <n v="1615016.25"/>
  </r>
  <r>
    <x v="1"/>
    <x v="3"/>
    <x v="10"/>
    <x v="10"/>
    <x v="41"/>
    <n v="1637383.5"/>
  </r>
  <r>
    <x v="1"/>
    <x v="2"/>
    <x v="10"/>
    <x v="10"/>
    <x v="42"/>
    <n v="1641884.625"/>
  </r>
  <r>
    <x v="1"/>
    <x v="3"/>
    <x v="10"/>
    <x v="10"/>
    <x v="42"/>
    <n v="1665565.625"/>
  </r>
  <r>
    <x v="1"/>
    <x v="2"/>
    <x v="10"/>
    <x v="10"/>
    <x v="43"/>
    <n v="1625990.75"/>
  </r>
  <r>
    <x v="1"/>
    <x v="3"/>
    <x v="10"/>
    <x v="10"/>
    <x v="43"/>
    <n v="1648482.25"/>
  </r>
  <r>
    <x v="1"/>
    <x v="2"/>
    <x v="10"/>
    <x v="10"/>
    <x v="44"/>
    <n v="1685848.375"/>
  </r>
  <r>
    <x v="1"/>
    <x v="3"/>
    <x v="10"/>
    <x v="10"/>
    <x v="44"/>
    <n v="1696840.25"/>
  </r>
  <r>
    <x v="1"/>
    <x v="2"/>
    <x v="10"/>
    <x v="10"/>
    <x v="45"/>
    <n v="1765118.5"/>
  </r>
  <r>
    <x v="1"/>
    <x v="3"/>
    <x v="10"/>
    <x v="10"/>
    <x v="45"/>
    <n v="1768315.875"/>
  </r>
  <r>
    <x v="1"/>
    <x v="2"/>
    <x v="10"/>
    <x v="10"/>
    <x v="46"/>
    <n v="1792813.75"/>
  </r>
  <r>
    <x v="1"/>
    <x v="3"/>
    <x v="10"/>
    <x v="10"/>
    <x v="46"/>
    <n v="1785662.625"/>
  </r>
  <r>
    <x v="1"/>
    <x v="2"/>
    <x v="10"/>
    <x v="10"/>
    <x v="47"/>
    <n v="1881417"/>
  </r>
  <r>
    <x v="1"/>
    <x v="3"/>
    <x v="10"/>
    <x v="10"/>
    <x v="47"/>
    <n v="1868801.25"/>
  </r>
  <r>
    <x v="1"/>
    <x v="2"/>
    <x v="10"/>
    <x v="10"/>
    <x v="48"/>
    <n v="1985354.875"/>
  </r>
  <r>
    <x v="1"/>
    <x v="3"/>
    <x v="10"/>
    <x v="10"/>
    <x v="48"/>
    <n v="1961534.625"/>
  </r>
  <r>
    <x v="1"/>
    <x v="2"/>
    <x v="10"/>
    <x v="10"/>
    <x v="49"/>
    <n v="2037002.625"/>
  </r>
  <r>
    <x v="1"/>
    <x v="3"/>
    <x v="10"/>
    <x v="10"/>
    <x v="49"/>
    <n v="2016371.125"/>
  </r>
  <r>
    <x v="1"/>
    <x v="2"/>
    <x v="10"/>
    <x v="10"/>
    <x v="50"/>
    <n v="2081385.625"/>
  </r>
  <r>
    <x v="1"/>
    <x v="3"/>
    <x v="10"/>
    <x v="10"/>
    <x v="50"/>
    <n v="2066659.5"/>
  </r>
  <r>
    <x v="1"/>
    <x v="2"/>
    <x v="10"/>
    <x v="10"/>
    <x v="51"/>
    <n v="2083284.375"/>
  </r>
  <r>
    <x v="1"/>
    <x v="3"/>
    <x v="10"/>
    <x v="10"/>
    <x v="51"/>
    <n v="2077644.375"/>
  </r>
  <r>
    <x v="1"/>
    <x v="2"/>
    <x v="10"/>
    <x v="10"/>
    <x v="52"/>
    <n v="2058837.875"/>
  </r>
  <r>
    <x v="1"/>
    <x v="3"/>
    <x v="10"/>
    <x v="10"/>
    <x v="52"/>
    <n v="2062695.625"/>
  </r>
  <r>
    <x v="1"/>
    <x v="2"/>
    <x v="10"/>
    <x v="10"/>
    <x v="53"/>
    <n v="2062502"/>
  </r>
  <r>
    <x v="1"/>
    <x v="3"/>
    <x v="10"/>
    <x v="10"/>
    <x v="53"/>
    <n v="2068126.875"/>
  </r>
  <r>
    <x v="1"/>
    <x v="2"/>
    <x v="10"/>
    <x v="10"/>
    <x v="54"/>
    <n v="2074924.125"/>
  </r>
  <r>
    <x v="1"/>
    <x v="3"/>
    <x v="10"/>
    <x v="10"/>
    <x v="54"/>
    <n v="2080206.375"/>
  </r>
  <r>
    <x v="1"/>
    <x v="2"/>
    <x v="10"/>
    <x v="10"/>
    <x v="55"/>
    <n v="2107878.75"/>
  </r>
  <r>
    <x v="1"/>
    <x v="3"/>
    <x v="10"/>
    <x v="10"/>
    <x v="55"/>
    <n v="2146045.75"/>
  </r>
  <r>
    <x v="1"/>
    <x v="2"/>
    <x v="10"/>
    <x v="10"/>
    <x v="56"/>
    <n v="2215327.25"/>
  </r>
  <r>
    <x v="1"/>
    <x v="3"/>
    <x v="10"/>
    <x v="10"/>
    <x v="56"/>
    <n v="2239115"/>
  </r>
  <r>
    <x v="1"/>
    <x v="2"/>
    <x v="10"/>
    <x v="10"/>
    <x v="57"/>
    <n v="2315284.75"/>
  </r>
  <r>
    <x v="1"/>
    <x v="3"/>
    <x v="10"/>
    <x v="10"/>
    <x v="57"/>
    <n v="2330725.75"/>
  </r>
  <r>
    <x v="1"/>
    <x v="2"/>
    <x v="10"/>
    <x v="10"/>
    <x v="58"/>
    <n v="2369615.25"/>
  </r>
  <r>
    <x v="1"/>
    <x v="3"/>
    <x v="10"/>
    <x v="10"/>
    <x v="58"/>
    <n v="2398678.75"/>
  </r>
  <r>
    <x v="1"/>
    <x v="2"/>
    <x v="10"/>
    <x v="10"/>
    <x v="59"/>
    <n v="2310528.75"/>
  </r>
  <r>
    <x v="1"/>
    <x v="3"/>
    <x v="10"/>
    <x v="10"/>
    <x v="59"/>
    <n v="2325475.75"/>
  </r>
  <r>
    <x v="1"/>
    <x v="2"/>
    <x v="10"/>
    <x v="10"/>
    <x v="60"/>
    <n v="2336120.25"/>
  </r>
  <r>
    <x v="1"/>
    <x v="3"/>
    <x v="10"/>
    <x v="10"/>
    <x v="60"/>
    <n v="2353151.75"/>
  </r>
  <r>
    <x v="1"/>
    <x v="2"/>
    <x v="10"/>
    <x v="10"/>
    <x v="61"/>
    <n v="2377386"/>
  </r>
  <r>
    <x v="1"/>
    <x v="3"/>
    <x v="10"/>
    <x v="10"/>
    <x v="61"/>
    <n v="2403388.75"/>
  </r>
  <r>
    <x v="1"/>
    <x v="2"/>
    <x v="10"/>
    <x v="10"/>
    <x v="62"/>
    <n v="2323769.5"/>
  </r>
  <r>
    <x v="1"/>
    <x v="3"/>
    <x v="10"/>
    <x v="10"/>
    <x v="62"/>
    <n v="2345848.75"/>
  </r>
  <r>
    <x v="1"/>
    <x v="2"/>
    <x v="10"/>
    <x v="10"/>
    <x v="63"/>
    <n v="2271616.5"/>
  </r>
  <r>
    <x v="1"/>
    <x v="3"/>
    <x v="10"/>
    <x v="10"/>
    <x v="63"/>
    <n v="2279599.25"/>
  </r>
  <r>
    <x v="1"/>
    <x v="2"/>
    <x v="10"/>
    <x v="10"/>
    <x v="64"/>
    <n v="2241735.25"/>
  </r>
  <r>
    <x v="1"/>
    <x v="3"/>
    <x v="10"/>
    <x v="10"/>
    <x v="64"/>
    <n v="2249161.75"/>
  </r>
  <r>
    <x v="1"/>
    <x v="2"/>
    <x v="10"/>
    <x v="10"/>
    <x v="65"/>
    <n v="2296760.75"/>
  </r>
  <r>
    <x v="1"/>
    <x v="3"/>
    <x v="10"/>
    <x v="10"/>
    <x v="65"/>
    <n v="2293957.25"/>
  </r>
  <r>
    <x v="1"/>
    <x v="2"/>
    <x v="10"/>
    <x v="10"/>
    <x v="66"/>
    <n v="2410574.75"/>
  </r>
  <r>
    <x v="1"/>
    <x v="3"/>
    <x v="10"/>
    <x v="10"/>
    <x v="66"/>
    <n v="2401284"/>
  </r>
  <r>
    <x v="1"/>
    <x v="2"/>
    <x v="10"/>
    <x v="10"/>
    <x v="67"/>
    <n v="2474220.75"/>
  </r>
  <r>
    <x v="1"/>
    <x v="3"/>
    <x v="10"/>
    <x v="10"/>
    <x v="67"/>
    <n v="2474220.75"/>
  </r>
  <r>
    <x v="1"/>
    <x v="2"/>
    <x v="10"/>
    <x v="10"/>
    <x v="68"/>
    <n v="2499061.5"/>
  </r>
  <r>
    <x v="1"/>
    <x v="3"/>
    <x v="10"/>
    <x v="10"/>
    <x v="68"/>
    <n v="2494745.25"/>
  </r>
  <r>
    <x v="1"/>
    <x v="2"/>
    <x v="10"/>
    <x v="10"/>
    <x v="69"/>
    <n v="2508404.5"/>
  </r>
  <r>
    <x v="1"/>
    <x v="3"/>
    <x v="10"/>
    <x v="10"/>
    <x v="69"/>
    <n v="2500243"/>
  </r>
  <r>
    <x v="1"/>
    <x v="2"/>
    <x v="11"/>
    <x v="11"/>
    <x v="0"/>
    <n v="3815.0751953125"/>
  </r>
  <r>
    <x v="1"/>
    <x v="3"/>
    <x v="11"/>
    <x v="11"/>
    <x v="0"/>
    <n v="3953.4501953125"/>
  </r>
  <r>
    <x v="1"/>
    <x v="2"/>
    <x v="11"/>
    <x v="11"/>
    <x v="1"/>
    <n v="4747.86181640625"/>
  </r>
  <r>
    <x v="1"/>
    <x v="3"/>
    <x v="11"/>
    <x v="11"/>
    <x v="1"/>
    <n v="4955.21826171875"/>
  </r>
  <r>
    <x v="1"/>
    <x v="2"/>
    <x v="11"/>
    <x v="11"/>
    <x v="2"/>
    <n v="5389.9697265625"/>
  </r>
  <r>
    <x v="1"/>
    <x v="3"/>
    <x v="11"/>
    <x v="11"/>
    <x v="2"/>
    <n v="5646.9619140625"/>
  </r>
  <r>
    <x v="1"/>
    <x v="2"/>
    <x v="11"/>
    <x v="11"/>
    <x v="3"/>
    <n v="4682.4111328125"/>
  </r>
  <r>
    <x v="1"/>
    <x v="3"/>
    <x v="11"/>
    <x v="11"/>
    <x v="3"/>
    <n v="4903.88671875"/>
  </r>
  <r>
    <x v="1"/>
    <x v="2"/>
    <x v="11"/>
    <x v="11"/>
    <x v="4"/>
    <n v="4712.6572265625"/>
  </r>
  <r>
    <x v="1"/>
    <x v="3"/>
    <x v="11"/>
    <x v="11"/>
    <x v="4"/>
    <n v="4919.03076171875"/>
  </r>
  <r>
    <x v="1"/>
    <x v="2"/>
    <x v="11"/>
    <x v="11"/>
    <x v="5"/>
    <n v="5033.18310546875"/>
  </r>
  <r>
    <x v="1"/>
    <x v="3"/>
    <x v="11"/>
    <x v="11"/>
    <x v="5"/>
    <n v="5233.95703125"/>
  </r>
  <r>
    <x v="1"/>
    <x v="2"/>
    <x v="11"/>
    <x v="11"/>
    <x v="6"/>
    <n v="5623.453125"/>
  </r>
  <r>
    <x v="1"/>
    <x v="3"/>
    <x v="11"/>
    <x v="11"/>
    <x v="6"/>
    <n v="5841.1796875"/>
  </r>
  <r>
    <x v="1"/>
    <x v="2"/>
    <x v="11"/>
    <x v="11"/>
    <x v="7"/>
    <n v="5757.52001953125"/>
  </r>
  <r>
    <x v="1"/>
    <x v="3"/>
    <x v="11"/>
    <x v="11"/>
    <x v="7"/>
    <n v="5984.77587890625"/>
  </r>
  <r>
    <x v="1"/>
    <x v="2"/>
    <x v="11"/>
    <x v="11"/>
    <x v="8"/>
    <n v="5590.49462890625"/>
  </r>
  <r>
    <x v="1"/>
    <x v="3"/>
    <x v="11"/>
    <x v="11"/>
    <x v="8"/>
    <n v="5822.046875"/>
  </r>
  <r>
    <x v="1"/>
    <x v="2"/>
    <x v="11"/>
    <x v="11"/>
    <x v="9"/>
    <n v="5627.056640625"/>
  </r>
  <r>
    <x v="1"/>
    <x v="3"/>
    <x v="11"/>
    <x v="11"/>
    <x v="9"/>
    <n v="5845.86181640625"/>
  </r>
  <r>
    <x v="1"/>
    <x v="2"/>
    <x v="11"/>
    <x v="11"/>
    <x v="10"/>
    <n v="6533.78173828125"/>
  </r>
  <r>
    <x v="1"/>
    <x v="3"/>
    <x v="11"/>
    <x v="11"/>
    <x v="10"/>
    <n v="6799.88134765625"/>
  </r>
  <r>
    <x v="1"/>
    <x v="2"/>
    <x v="11"/>
    <x v="11"/>
    <x v="11"/>
    <n v="6475.65185546875"/>
  </r>
  <r>
    <x v="1"/>
    <x v="3"/>
    <x v="11"/>
    <x v="11"/>
    <x v="11"/>
    <n v="6719.21826171875"/>
  </r>
  <r>
    <x v="1"/>
    <x v="2"/>
    <x v="11"/>
    <x v="11"/>
    <x v="12"/>
    <n v="6287.37060546875"/>
  </r>
  <r>
    <x v="1"/>
    <x v="3"/>
    <x v="11"/>
    <x v="11"/>
    <x v="12"/>
    <n v="6503.0419921875"/>
  </r>
  <r>
    <x v="1"/>
    <x v="2"/>
    <x v="11"/>
    <x v="11"/>
    <x v="13"/>
    <n v="6429.09521484375"/>
  </r>
  <r>
    <x v="1"/>
    <x v="3"/>
    <x v="11"/>
    <x v="11"/>
    <x v="13"/>
    <n v="6642.65966796875"/>
  </r>
  <r>
    <x v="1"/>
    <x v="2"/>
    <x v="11"/>
    <x v="11"/>
    <x v="14"/>
    <n v="6958.0830078125"/>
  </r>
  <r>
    <x v="1"/>
    <x v="3"/>
    <x v="11"/>
    <x v="11"/>
    <x v="14"/>
    <n v="7178.05517578125"/>
  </r>
  <r>
    <x v="1"/>
    <x v="2"/>
    <x v="11"/>
    <x v="11"/>
    <x v="15"/>
    <n v="7103.150390625"/>
  </r>
  <r>
    <x v="1"/>
    <x v="3"/>
    <x v="11"/>
    <x v="11"/>
    <x v="15"/>
    <n v="7324.5302734375"/>
  </r>
  <r>
    <x v="1"/>
    <x v="2"/>
    <x v="11"/>
    <x v="11"/>
    <x v="16"/>
    <n v="7139.56591796875"/>
  </r>
  <r>
    <x v="1"/>
    <x v="3"/>
    <x v="11"/>
    <x v="11"/>
    <x v="16"/>
    <n v="7364.98779296875"/>
  </r>
  <r>
    <x v="1"/>
    <x v="2"/>
    <x v="11"/>
    <x v="11"/>
    <x v="17"/>
    <n v="7261.70166015625"/>
  </r>
  <r>
    <x v="1"/>
    <x v="3"/>
    <x v="11"/>
    <x v="11"/>
    <x v="17"/>
    <n v="7505.13037109375"/>
  </r>
  <r>
    <x v="1"/>
    <x v="2"/>
    <x v="11"/>
    <x v="11"/>
    <x v="18"/>
    <n v="7703.53759765625"/>
  </r>
  <r>
    <x v="1"/>
    <x v="3"/>
    <x v="11"/>
    <x v="11"/>
    <x v="18"/>
    <n v="7971.71435546875"/>
  </r>
  <r>
    <x v="1"/>
    <x v="2"/>
    <x v="11"/>
    <x v="11"/>
    <x v="19"/>
    <n v="8783.2734375"/>
  </r>
  <r>
    <x v="1"/>
    <x v="3"/>
    <x v="11"/>
    <x v="11"/>
    <x v="19"/>
    <n v="9079.03125"/>
  </r>
  <r>
    <x v="1"/>
    <x v="2"/>
    <x v="11"/>
    <x v="11"/>
    <x v="20"/>
    <n v="9411.630859375"/>
  </r>
  <r>
    <x v="1"/>
    <x v="3"/>
    <x v="11"/>
    <x v="11"/>
    <x v="20"/>
    <n v="9729.1572265625"/>
  </r>
  <r>
    <x v="1"/>
    <x v="2"/>
    <x v="11"/>
    <x v="11"/>
    <x v="21"/>
    <n v="9025.87890625"/>
  </r>
  <r>
    <x v="1"/>
    <x v="3"/>
    <x v="11"/>
    <x v="11"/>
    <x v="21"/>
    <n v="9328.029296875"/>
  </r>
  <r>
    <x v="1"/>
    <x v="2"/>
    <x v="11"/>
    <x v="11"/>
    <x v="22"/>
    <n v="9640.90625"/>
  </r>
  <r>
    <x v="1"/>
    <x v="3"/>
    <x v="11"/>
    <x v="11"/>
    <x v="22"/>
    <n v="9947.806640625"/>
  </r>
  <r>
    <x v="1"/>
    <x v="2"/>
    <x v="11"/>
    <x v="11"/>
    <x v="23"/>
    <n v="10974.8427734375"/>
  </r>
  <r>
    <x v="1"/>
    <x v="3"/>
    <x v="11"/>
    <x v="11"/>
    <x v="23"/>
    <n v="11291.8291015625"/>
  </r>
  <r>
    <x v="1"/>
    <x v="2"/>
    <x v="11"/>
    <x v="11"/>
    <x v="24"/>
    <n v="12146.060546875"/>
  </r>
  <r>
    <x v="1"/>
    <x v="3"/>
    <x v="11"/>
    <x v="11"/>
    <x v="24"/>
    <n v="12584.705078125"/>
  </r>
  <r>
    <x v="1"/>
    <x v="2"/>
    <x v="11"/>
    <x v="11"/>
    <x v="25"/>
    <n v="10114.7099609375"/>
  </r>
  <r>
    <x v="1"/>
    <x v="3"/>
    <x v="11"/>
    <x v="11"/>
    <x v="25"/>
    <n v="10506.83984375"/>
  </r>
  <r>
    <x v="1"/>
    <x v="2"/>
    <x v="11"/>
    <x v="11"/>
    <x v="26"/>
    <n v="10734.189453125"/>
  </r>
  <r>
    <x v="1"/>
    <x v="3"/>
    <x v="11"/>
    <x v="11"/>
    <x v="26"/>
    <n v="11114.8720703125"/>
  </r>
  <r>
    <x v="1"/>
    <x v="2"/>
    <x v="11"/>
    <x v="11"/>
    <x v="27"/>
    <n v="10452.396484375"/>
  </r>
  <r>
    <x v="1"/>
    <x v="3"/>
    <x v="11"/>
    <x v="11"/>
    <x v="27"/>
    <n v="10828.4228515625"/>
  </r>
  <r>
    <x v="1"/>
    <x v="2"/>
    <x v="11"/>
    <x v="11"/>
    <x v="28"/>
    <n v="11202.2119140625"/>
  </r>
  <r>
    <x v="1"/>
    <x v="3"/>
    <x v="11"/>
    <x v="11"/>
    <x v="28"/>
    <n v="11581.6484375"/>
  </r>
  <r>
    <x v="1"/>
    <x v="2"/>
    <x v="11"/>
    <x v="11"/>
    <x v="29"/>
    <n v="11655.5400390625"/>
  </r>
  <r>
    <x v="1"/>
    <x v="3"/>
    <x v="11"/>
    <x v="11"/>
    <x v="29"/>
    <n v="12046.0478515625"/>
  </r>
  <r>
    <x v="1"/>
    <x v="2"/>
    <x v="11"/>
    <x v="11"/>
    <x v="30"/>
    <n v="12092.2626953125"/>
  </r>
  <r>
    <x v="1"/>
    <x v="3"/>
    <x v="11"/>
    <x v="11"/>
    <x v="30"/>
    <n v="12583.4169921875"/>
  </r>
  <r>
    <x v="1"/>
    <x v="2"/>
    <x v="11"/>
    <x v="11"/>
    <x v="31"/>
    <n v="11684.4912109375"/>
  </r>
  <r>
    <x v="1"/>
    <x v="3"/>
    <x v="11"/>
    <x v="11"/>
    <x v="31"/>
    <n v="12176.6962890625"/>
  </r>
  <r>
    <x v="1"/>
    <x v="2"/>
    <x v="11"/>
    <x v="11"/>
    <x v="32"/>
    <n v="11702.9375"/>
  </r>
  <r>
    <x v="1"/>
    <x v="3"/>
    <x v="11"/>
    <x v="11"/>
    <x v="32"/>
    <n v="12233.2763671875"/>
  </r>
  <r>
    <x v="1"/>
    <x v="2"/>
    <x v="11"/>
    <x v="11"/>
    <x v="33"/>
    <n v="11569.982421875"/>
  </r>
  <r>
    <x v="1"/>
    <x v="3"/>
    <x v="11"/>
    <x v="11"/>
    <x v="33"/>
    <n v="12069.9755859375"/>
  </r>
  <r>
    <x v="1"/>
    <x v="2"/>
    <x v="11"/>
    <x v="11"/>
    <x v="34"/>
    <n v="11792.630859375"/>
  </r>
  <r>
    <x v="1"/>
    <x v="3"/>
    <x v="11"/>
    <x v="11"/>
    <x v="34"/>
    <n v="12245.982421875"/>
  </r>
  <r>
    <x v="1"/>
    <x v="2"/>
    <x v="11"/>
    <x v="11"/>
    <x v="35"/>
    <n v="11932.8134765625"/>
  </r>
  <r>
    <x v="1"/>
    <x v="3"/>
    <x v="11"/>
    <x v="11"/>
    <x v="35"/>
    <n v="12412.703125"/>
  </r>
  <r>
    <x v="1"/>
    <x v="2"/>
    <x v="11"/>
    <x v="11"/>
    <x v="36"/>
    <n v="13152.6826171875"/>
  </r>
  <r>
    <x v="1"/>
    <x v="3"/>
    <x v="11"/>
    <x v="11"/>
    <x v="36"/>
    <n v="13675.0185546875"/>
  </r>
  <r>
    <x v="1"/>
    <x v="2"/>
    <x v="11"/>
    <x v="11"/>
    <x v="37"/>
    <n v="13633.310546875"/>
  </r>
  <r>
    <x v="1"/>
    <x v="3"/>
    <x v="11"/>
    <x v="11"/>
    <x v="37"/>
    <n v="14151.79296875"/>
  </r>
  <r>
    <x v="1"/>
    <x v="2"/>
    <x v="11"/>
    <x v="11"/>
    <x v="38"/>
    <n v="15136.6630859375"/>
  </r>
  <r>
    <x v="1"/>
    <x v="3"/>
    <x v="11"/>
    <x v="11"/>
    <x v="38"/>
    <n v="15697.4921875"/>
  </r>
  <r>
    <x v="1"/>
    <x v="2"/>
    <x v="11"/>
    <x v="11"/>
    <x v="39"/>
    <n v="16807.951171875"/>
  </r>
  <r>
    <x v="1"/>
    <x v="3"/>
    <x v="11"/>
    <x v="11"/>
    <x v="39"/>
    <n v="17358.146484375"/>
  </r>
  <r>
    <x v="1"/>
    <x v="2"/>
    <x v="11"/>
    <x v="11"/>
    <x v="40"/>
    <n v="17541.1640625"/>
  </r>
  <r>
    <x v="1"/>
    <x v="3"/>
    <x v="11"/>
    <x v="11"/>
    <x v="40"/>
    <n v="18058.107421875"/>
  </r>
  <r>
    <x v="1"/>
    <x v="2"/>
    <x v="11"/>
    <x v="11"/>
    <x v="41"/>
    <n v="19108.080078125"/>
  </r>
  <r>
    <x v="1"/>
    <x v="3"/>
    <x v="11"/>
    <x v="11"/>
    <x v="41"/>
    <n v="19670.3203125"/>
  </r>
  <r>
    <x v="1"/>
    <x v="2"/>
    <x v="11"/>
    <x v="11"/>
    <x v="42"/>
    <n v="19195.984375"/>
  </r>
  <r>
    <x v="1"/>
    <x v="3"/>
    <x v="11"/>
    <x v="11"/>
    <x v="42"/>
    <n v="19767.54296875"/>
  </r>
  <r>
    <x v="1"/>
    <x v="2"/>
    <x v="11"/>
    <x v="11"/>
    <x v="43"/>
    <n v="20821.72265625"/>
  </r>
  <r>
    <x v="1"/>
    <x v="3"/>
    <x v="11"/>
    <x v="11"/>
    <x v="43"/>
    <n v="21438.734375"/>
  </r>
  <r>
    <x v="1"/>
    <x v="2"/>
    <x v="11"/>
    <x v="11"/>
    <x v="44"/>
    <n v="22028.642578125"/>
  </r>
  <r>
    <x v="1"/>
    <x v="3"/>
    <x v="11"/>
    <x v="11"/>
    <x v="44"/>
    <n v="22470.59765625"/>
  </r>
  <r>
    <x v="1"/>
    <x v="2"/>
    <x v="11"/>
    <x v="11"/>
    <x v="45"/>
    <n v="22417.76171875"/>
  </r>
  <r>
    <x v="1"/>
    <x v="3"/>
    <x v="11"/>
    <x v="11"/>
    <x v="45"/>
    <n v="22715.642578125"/>
  </r>
  <r>
    <x v="1"/>
    <x v="2"/>
    <x v="11"/>
    <x v="11"/>
    <x v="46"/>
    <n v="23324.72265625"/>
  </r>
  <r>
    <x v="1"/>
    <x v="3"/>
    <x v="11"/>
    <x v="11"/>
    <x v="46"/>
    <n v="23487.5859375"/>
  </r>
  <r>
    <x v="1"/>
    <x v="2"/>
    <x v="11"/>
    <x v="11"/>
    <x v="47"/>
    <n v="24950.251953125"/>
  </r>
  <r>
    <x v="1"/>
    <x v="3"/>
    <x v="11"/>
    <x v="11"/>
    <x v="47"/>
    <n v="25069.341796875"/>
  </r>
  <r>
    <x v="1"/>
    <x v="2"/>
    <x v="11"/>
    <x v="11"/>
    <x v="48"/>
    <n v="26505.30078125"/>
  </r>
  <r>
    <x v="1"/>
    <x v="3"/>
    <x v="11"/>
    <x v="11"/>
    <x v="48"/>
    <n v="26514.228515625"/>
  </r>
  <r>
    <x v="1"/>
    <x v="2"/>
    <x v="11"/>
    <x v="11"/>
    <x v="49"/>
    <n v="30133.75"/>
  </r>
  <r>
    <x v="1"/>
    <x v="3"/>
    <x v="11"/>
    <x v="11"/>
    <x v="49"/>
    <n v="30192.990234375"/>
  </r>
  <r>
    <x v="1"/>
    <x v="2"/>
    <x v="11"/>
    <x v="11"/>
    <x v="50"/>
    <n v="32184.439453125"/>
  </r>
  <r>
    <x v="1"/>
    <x v="3"/>
    <x v="11"/>
    <x v="11"/>
    <x v="50"/>
    <n v="32382.62890625"/>
  </r>
  <r>
    <x v="1"/>
    <x v="2"/>
    <x v="11"/>
    <x v="11"/>
    <x v="51"/>
    <n v="31530.8046875"/>
  </r>
  <r>
    <x v="1"/>
    <x v="3"/>
    <x v="11"/>
    <x v="11"/>
    <x v="51"/>
    <n v="31855.169921875"/>
  </r>
  <r>
    <x v="1"/>
    <x v="2"/>
    <x v="11"/>
    <x v="11"/>
    <x v="52"/>
    <n v="31994.33984375"/>
  </r>
  <r>
    <x v="1"/>
    <x v="3"/>
    <x v="11"/>
    <x v="11"/>
    <x v="52"/>
    <n v="32467.568359375"/>
  </r>
  <r>
    <x v="1"/>
    <x v="2"/>
    <x v="11"/>
    <x v="11"/>
    <x v="53"/>
    <n v="32586.82421875"/>
  </r>
  <r>
    <x v="1"/>
    <x v="3"/>
    <x v="11"/>
    <x v="11"/>
    <x v="53"/>
    <n v="33072.8046875"/>
  </r>
  <r>
    <x v="1"/>
    <x v="2"/>
    <x v="11"/>
    <x v="11"/>
    <x v="54"/>
    <n v="34364.94921875"/>
  </r>
  <r>
    <x v="1"/>
    <x v="3"/>
    <x v="11"/>
    <x v="11"/>
    <x v="54"/>
    <n v="34858.25390625"/>
  </r>
  <r>
    <x v="1"/>
    <x v="2"/>
    <x v="11"/>
    <x v="11"/>
    <x v="55"/>
    <n v="37323.53515625"/>
  </r>
  <r>
    <x v="1"/>
    <x v="3"/>
    <x v="11"/>
    <x v="11"/>
    <x v="55"/>
    <n v="38260.78125"/>
  </r>
  <r>
    <x v="1"/>
    <x v="2"/>
    <x v="11"/>
    <x v="11"/>
    <x v="56"/>
    <n v="41587.4765625"/>
  </r>
  <r>
    <x v="1"/>
    <x v="3"/>
    <x v="11"/>
    <x v="11"/>
    <x v="56"/>
    <n v="42367.98046875"/>
  </r>
  <r>
    <x v="1"/>
    <x v="2"/>
    <x v="11"/>
    <x v="11"/>
    <x v="57"/>
    <n v="44969.890625"/>
  </r>
  <r>
    <x v="1"/>
    <x v="3"/>
    <x v="11"/>
    <x v="11"/>
    <x v="57"/>
    <n v="45622.671875"/>
  </r>
  <r>
    <x v="1"/>
    <x v="2"/>
    <x v="11"/>
    <x v="11"/>
    <x v="58"/>
    <n v="46911.10546875"/>
  </r>
  <r>
    <x v="1"/>
    <x v="3"/>
    <x v="11"/>
    <x v="11"/>
    <x v="58"/>
    <n v="47735.92578125"/>
  </r>
  <r>
    <x v="1"/>
    <x v="2"/>
    <x v="11"/>
    <x v="11"/>
    <x v="59"/>
    <n v="44036.2109375"/>
  </r>
  <r>
    <x v="1"/>
    <x v="3"/>
    <x v="11"/>
    <x v="11"/>
    <x v="59"/>
    <n v="44591.67578125"/>
  </r>
  <r>
    <x v="1"/>
    <x v="2"/>
    <x v="11"/>
    <x v="11"/>
    <x v="60"/>
    <n v="47452.0703125"/>
  </r>
  <r>
    <x v="1"/>
    <x v="3"/>
    <x v="11"/>
    <x v="11"/>
    <x v="60"/>
    <n v="47994.9609375"/>
  </r>
  <r>
    <x v="1"/>
    <x v="2"/>
    <x v="11"/>
    <x v="11"/>
    <x v="61"/>
    <n v="53246.6171875"/>
  </r>
  <r>
    <x v="1"/>
    <x v="3"/>
    <x v="11"/>
    <x v="11"/>
    <x v="61"/>
    <n v="53888.3046875"/>
  </r>
  <r>
    <x v="1"/>
    <x v="2"/>
    <x v="11"/>
    <x v="11"/>
    <x v="62"/>
    <n v="53002.36328125"/>
  </r>
  <r>
    <x v="1"/>
    <x v="3"/>
    <x v="11"/>
    <x v="11"/>
    <x v="62"/>
    <n v="53901.3359375"/>
  </r>
  <r>
    <x v="1"/>
    <x v="2"/>
    <x v="11"/>
    <x v="11"/>
    <x v="63"/>
    <n v="53457.296875"/>
  </r>
  <r>
    <x v="1"/>
    <x v="3"/>
    <x v="11"/>
    <x v="11"/>
    <x v="63"/>
    <n v="53884.76953125"/>
  </r>
  <r>
    <x v="1"/>
    <x v="2"/>
    <x v="11"/>
    <x v="11"/>
    <x v="64"/>
    <n v="57356.64453125"/>
  </r>
  <r>
    <x v="1"/>
    <x v="3"/>
    <x v="11"/>
    <x v="11"/>
    <x v="64"/>
    <n v="57730.00390625"/>
  </r>
  <r>
    <x v="1"/>
    <x v="2"/>
    <x v="11"/>
    <x v="11"/>
    <x v="65"/>
    <n v="60377.27734375"/>
  </r>
  <r>
    <x v="1"/>
    <x v="3"/>
    <x v="11"/>
    <x v="11"/>
    <x v="65"/>
    <n v="60414.12109375"/>
  </r>
  <r>
    <x v="1"/>
    <x v="2"/>
    <x v="11"/>
    <x v="11"/>
    <x v="66"/>
    <n v="63159.6484375"/>
  </r>
  <r>
    <x v="1"/>
    <x v="3"/>
    <x v="11"/>
    <x v="11"/>
    <x v="66"/>
    <n v="62983.859375"/>
  </r>
  <r>
    <x v="1"/>
    <x v="2"/>
    <x v="11"/>
    <x v="11"/>
    <x v="67"/>
    <n v="65523.10546875"/>
  </r>
  <r>
    <x v="1"/>
    <x v="3"/>
    <x v="11"/>
    <x v="11"/>
    <x v="67"/>
    <n v="65523.10546875"/>
  </r>
  <r>
    <x v="1"/>
    <x v="2"/>
    <x v="11"/>
    <x v="11"/>
    <x v="68"/>
    <n v="67496.328125"/>
  </r>
  <r>
    <x v="1"/>
    <x v="3"/>
    <x v="11"/>
    <x v="11"/>
    <x v="68"/>
    <n v="67375.015625"/>
  </r>
  <r>
    <x v="1"/>
    <x v="2"/>
    <x v="11"/>
    <x v="11"/>
    <x v="69"/>
    <n v="69541.328125"/>
  </r>
  <r>
    <x v="1"/>
    <x v="3"/>
    <x v="11"/>
    <x v="11"/>
    <x v="69"/>
    <n v="69309.046875"/>
  </r>
  <r>
    <x v="1"/>
    <x v="2"/>
    <x v="12"/>
    <x v="12"/>
    <x v="0"/>
    <n v="84312.6796875"/>
  </r>
  <r>
    <x v="1"/>
    <x v="3"/>
    <x v="12"/>
    <x v="12"/>
    <x v="0"/>
    <n v="82060.5390625"/>
  </r>
  <r>
    <x v="1"/>
    <x v="2"/>
    <x v="12"/>
    <x v="12"/>
    <x v="1"/>
    <n v="86890.2734375"/>
  </r>
  <r>
    <x v="1"/>
    <x v="3"/>
    <x v="12"/>
    <x v="12"/>
    <x v="1"/>
    <n v="85355.328125"/>
  </r>
  <r>
    <x v="1"/>
    <x v="2"/>
    <x v="12"/>
    <x v="12"/>
    <x v="2"/>
    <n v="95568.1796875"/>
  </r>
  <r>
    <x v="1"/>
    <x v="3"/>
    <x v="12"/>
    <x v="12"/>
    <x v="2"/>
    <n v="94402.1875"/>
  </r>
  <r>
    <x v="1"/>
    <x v="2"/>
    <x v="12"/>
    <x v="12"/>
    <x v="3"/>
    <n v="103242.765625"/>
  </r>
  <r>
    <x v="1"/>
    <x v="3"/>
    <x v="12"/>
    <x v="12"/>
    <x v="3"/>
    <n v="102043.4609375"/>
  </r>
  <r>
    <x v="1"/>
    <x v="2"/>
    <x v="12"/>
    <x v="12"/>
    <x v="4"/>
    <n v="106643.015625"/>
  </r>
  <r>
    <x v="1"/>
    <x v="3"/>
    <x v="12"/>
    <x v="12"/>
    <x v="4"/>
    <n v="105041.34375"/>
  </r>
  <r>
    <x v="1"/>
    <x v="2"/>
    <x v="12"/>
    <x v="12"/>
    <x v="5"/>
    <n v="117883.84375"/>
  </r>
  <r>
    <x v="1"/>
    <x v="3"/>
    <x v="12"/>
    <x v="12"/>
    <x v="5"/>
    <n v="115772.859375"/>
  </r>
  <r>
    <x v="1"/>
    <x v="2"/>
    <x v="12"/>
    <x v="12"/>
    <x v="6"/>
    <n v="122721.4765625"/>
  </r>
  <r>
    <x v="1"/>
    <x v="3"/>
    <x v="12"/>
    <x v="12"/>
    <x v="6"/>
    <n v="120493.6015625"/>
  </r>
  <r>
    <x v="1"/>
    <x v="2"/>
    <x v="12"/>
    <x v="12"/>
    <x v="7"/>
    <n v="125313.6875"/>
  </r>
  <r>
    <x v="1"/>
    <x v="3"/>
    <x v="12"/>
    <x v="12"/>
    <x v="7"/>
    <n v="123264.9921875"/>
  </r>
  <r>
    <x v="1"/>
    <x v="2"/>
    <x v="12"/>
    <x v="12"/>
    <x v="8"/>
    <n v="127643.703125"/>
  </r>
  <r>
    <x v="1"/>
    <x v="3"/>
    <x v="12"/>
    <x v="12"/>
    <x v="8"/>
    <n v="125914.203125"/>
  </r>
  <r>
    <x v="1"/>
    <x v="2"/>
    <x v="12"/>
    <x v="12"/>
    <x v="9"/>
    <n v="134761.859375"/>
  </r>
  <r>
    <x v="1"/>
    <x v="3"/>
    <x v="12"/>
    <x v="12"/>
    <x v="9"/>
    <n v="132674.65625"/>
  </r>
  <r>
    <x v="1"/>
    <x v="2"/>
    <x v="12"/>
    <x v="12"/>
    <x v="10"/>
    <n v="143267.9375"/>
  </r>
  <r>
    <x v="1"/>
    <x v="3"/>
    <x v="12"/>
    <x v="12"/>
    <x v="10"/>
    <n v="141269.703125"/>
  </r>
  <r>
    <x v="1"/>
    <x v="2"/>
    <x v="12"/>
    <x v="12"/>
    <x v="11"/>
    <n v="148207.265625"/>
  </r>
  <r>
    <x v="1"/>
    <x v="3"/>
    <x v="12"/>
    <x v="12"/>
    <x v="11"/>
    <n v="145545.28125"/>
  </r>
  <r>
    <x v="1"/>
    <x v="2"/>
    <x v="12"/>
    <x v="12"/>
    <x v="12"/>
    <n v="156608.546875"/>
  </r>
  <r>
    <x v="1"/>
    <x v="3"/>
    <x v="12"/>
    <x v="12"/>
    <x v="12"/>
    <n v="153163"/>
  </r>
  <r>
    <x v="1"/>
    <x v="2"/>
    <x v="12"/>
    <x v="12"/>
    <x v="13"/>
    <n v="163692.078125"/>
  </r>
  <r>
    <x v="1"/>
    <x v="3"/>
    <x v="12"/>
    <x v="12"/>
    <x v="13"/>
    <n v="160041.078125"/>
  </r>
  <r>
    <x v="1"/>
    <x v="2"/>
    <x v="12"/>
    <x v="12"/>
    <x v="14"/>
    <n v="176186.203125"/>
  </r>
  <r>
    <x v="1"/>
    <x v="3"/>
    <x v="12"/>
    <x v="12"/>
    <x v="14"/>
    <n v="172117.15625"/>
  </r>
  <r>
    <x v="1"/>
    <x v="2"/>
    <x v="12"/>
    <x v="12"/>
    <x v="15"/>
    <n v="189706.953125"/>
  </r>
  <r>
    <x v="1"/>
    <x v="3"/>
    <x v="12"/>
    <x v="12"/>
    <x v="15"/>
    <n v="185432.765625"/>
  </r>
  <r>
    <x v="1"/>
    <x v="2"/>
    <x v="12"/>
    <x v="12"/>
    <x v="16"/>
    <n v="196942.34375"/>
  </r>
  <r>
    <x v="1"/>
    <x v="3"/>
    <x v="12"/>
    <x v="12"/>
    <x v="16"/>
    <n v="192782.890625"/>
  </r>
  <r>
    <x v="1"/>
    <x v="2"/>
    <x v="12"/>
    <x v="12"/>
    <x v="17"/>
    <n v="209513.703125"/>
  </r>
  <r>
    <x v="1"/>
    <x v="3"/>
    <x v="12"/>
    <x v="12"/>
    <x v="17"/>
    <n v="205322.1875"/>
  </r>
  <r>
    <x v="1"/>
    <x v="2"/>
    <x v="12"/>
    <x v="12"/>
    <x v="18"/>
    <n v="227206.375"/>
  </r>
  <r>
    <x v="1"/>
    <x v="3"/>
    <x v="12"/>
    <x v="12"/>
    <x v="18"/>
    <n v="222965.265625"/>
  </r>
  <r>
    <x v="1"/>
    <x v="2"/>
    <x v="12"/>
    <x v="12"/>
    <x v="19"/>
    <n v="238693.125"/>
  </r>
  <r>
    <x v="1"/>
    <x v="3"/>
    <x v="12"/>
    <x v="12"/>
    <x v="19"/>
    <n v="234327.703125"/>
  </r>
  <r>
    <x v="1"/>
    <x v="2"/>
    <x v="12"/>
    <x v="12"/>
    <x v="20"/>
    <n v="252807"/>
  </r>
  <r>
    <x v="1"/>
    <x v="3"/>
    <x v="12"/>
    <x v="12"/>
    <x v="20"/>
    <n v="248752.46875"/>
  </r>
  <r>
    <x v="1"/>
    <x v="2"/>
    <x v="12"/>
    <x v="12"/>
    <x v="21"/>
    <n v="266224.34375"/>
  </r>
  <r>
    <x v="1"/>
    <x v="3"/>
    <x v="12"/>
    <x v="12"/>
    <x v="21"/>
    <n v="262260"/>
  </r>
  <r>
    <x v="1"/>
    <x v="2"/>
    <x v="12"/>
    <x v="12"/>
    <x v="22"/>
    <n v="278409.4375"/>
  </r>
  <r>
    <x v="1"/>
    <x v="3"/>
    <x v="12"/>
    <x v="12"/>
    <x v="22"/>
    <n v="274047.0625"/>
  </r>
  <r>
    <x v="1"/>
    <x v="2"/>
    <x v="12"/>
    <x v="12"/>
    <x v="23"/>
    <n v="299651.3125"/>
  </r>
  <r>
    <x v="1"/>
    <x v="3"/>
    <x v="12"/>
    <x v="12"/>
    <x v="23"/>
    <n v="294126.875"/>
  </r>
  <r>
    <x v="1"/>
    <x v="2"/>
    <x v="12"/>
    <x v="12"/>
    <x v="24"/>
    <n v="312284.8125"/>
  </r>
  <r>
    <x v="1"/>
    <x v="3"/>
    <x v="12"/>
    <x v="12"/>
    <x v="24"/>
    <n v="309638.15625"/>
  </r>
  <r>
    <x v="1"/>
    <x v="2"/>
    <x v="12"/>
    <x v="12"/>
    <x v="25"/>
    <n v="317205.375"/>
  </r>
  <r>
    <x v="1"/>
    <x v="3"/>
    <x v="12"/>
    <x v="12"/>
    <x v="25"/>
    <n v="316049.125"/>
  </r>
  <r>
    <x v="1"/>
    <x v="2"/>
    <x v="12"/>
    <x v="12"/>
    <x v="26"/>
    <n v="333571.25"/>
  </r>
  <r>
    <x v="1"/>
    <x v="3"/>
    <x v="12"/>
    <x v="12"/>
    <x v="26"/>
    <n v="330989.15625"/>
  </r>
  <r>
    <x v="1"/>
    <x v="2"/>
    <x v="12"/>
    <x v="12"/>
    <x v="27"/>
    <n v="341404.59375"/>
  </r>
  <r>
    <x v="1"/>
    <x v="3"/>
    <x v="12"/>
    <x v="12"/>
    <x v="27"/>
    <n v="338652.46875"/>
  </r>
  <r>
    <x v="1"/>
    <x v="2"/>
    <x v="12"/>
    <x v="12"/>
    <x v="28"/>
    <n v="351502.53125"/>
  </r>
  <r>
    <x v="1"/>
    <x v="3"/>
    <x v="12"/>
    <x v="12"/>
    <x v="28"/>
    <n v="347790.5"/>
  </r>
  <r>
    <x v="1"/>
    <x v="2"/>
    <x v="12"/>
    <x v="12"/>
    <x v="29"/>
    <n v="355142.46875"/>
  </r>
  <r>
    <x v="1"/>
    <x v="3"/>
    <x v="12"/>
    <x v="12"/>
    <x v="29"/>
    <n v="351096.5"/>
  </r>
  <r>
    <x v="1"/>
    <x v="2"/>
    <x v="12"/>
    <x v="12"/>
    <x v="30"/>
    <n v="365959.5"/>
  </r>
  <r>
    <x v="1"/>
    <x v="3"/>
    <x v="12"/>
    <x v="12"/>
    <x v="30"/>
    <n v="364509.78125"/>
  </r>
  <r>
    <x v="1"/>
    <x v="2"/>
    <x v="12"/>
    <x v="12"/>
    <x v="31"/>
    <n v="357008.65625"/>
  </r>
  <r>
    <x v="1"/>
    <x v="3"/>
    <x v="12"/>
    <x v="12"/>
    <x v="31"/>
    <n v="356434.4375"/>
  </r>
  <r>
    <x v="1"/>
    <x v="2"/>
    <x v="12"/>
    <x v="12"/>
    <x v="32"/>
    <n v="347801.9375"/>
  </r>
  <r>
    <x v="1"/>
    <x v="3"/>
    <x v="12"/>
    <x v="12"/>
    <x v="32"/>
    <n v="348247.0625"/>
  </r>
  <r>
    <x v="1"/>
    <x v="2"/>
    <x v="12"/>
    <x v="12"/>
    <x v="33"/>
    <n v="347555.9375"/>
  </r>
  <r>
    <x v="1"/>
    <x v="3"/>
    <x v="12"/>
    <x v="12"/>
    <x v="33"/>
    <n v="347118.5625"/>
  </r>
  <r>
    <x v="1"/>
    <x v="2"/>
    <x v="12"/>
    <x v="12"/>
    <x v="34"/>
    <n v="356140.625"/>
  </r>
  <r>
    <x v="1"/>
    <x v="3"/>
    <x v="12"/>
    <x v="12"/>
    <x v="34"/>
    <n v="353874.21875"/>
  </r>
  <r>
    <x v="1"/>
    <x v="2"/>
    <x v="12"/>
    <x v="12"/>
    <x v="35"/>
    <n v="357372.78125"/>
  </r>
  <r>
    <x v="1"/>
    <x v="3"/>
    <x v="12"/>
    <x v="12"/>
    <x v="35"/>
    <n v="355854.375"/>
  </r>
  <r>
    <x v="1"/>
    <x v="2"/>
    <x v="12"/>
    <x v="12"/>
    <x v="36"/>
    <n v="368865.25"/>
  </r>
  <r>
    <x v="1"/>
    <x v="3"/>
    <x v="12"/>
    <x v="12"/>
    <x v="36"/>
    <n v="367375.0625"/>
  </r>
  <r>
    <x v="1"/>
    <x v="2"/>
    <x v="12"/>
    <x v="12"/>
    <x v="37"/>
    <n v="370177.53125"/>
  </r>
  <r>
    <x v="1"/>
    <x v="3"/>
    <x v="12"/>
    <x v="12"/>
    <x v="37"/>
    <n v="368296.34375"/>
  </r>
  <r>
    <x v="1"/>
    <x v="2"/>
    <x v="12"/>
    <x v="12"/>
    <x v="38"/>
    <n v="386145.28125"/>
  </r>
  <r>
    <x v="1"/>
    <x v="3"/>
    <x v="12"/>
    <x v="12"/>
    <x v="38"/>
    <n v="384063.46875"/>
  </r>
  <r>
    <x v="1"/>
    <x v="2"/>
    <x v="12"/>
    <x v="12"/>
    <x v="39"/>
    <n v="406885.9375"/>
  </r>
  <r>
    <x v="1"/>
    <x v="3"/>
    <x v="12"/>
    <x v="12"/>
    <x v="39"/>
    <n v="403840.71875"/>
  </r>
  <r>
    <x v="1"/>
    <x v="2"/>
    <x v="12"/>
    <x v="12"/>
    <x v="40"/>
    <n v="427072.25"/>
  </r>
  <r>
    <x v="1"/>
    <x v="3"/>
    <x v="12"/>
    <x v="12"/>
    <x v="40"/>
    <n v="421973.40625"/>
  </r>
  <r>
    <x v="1"/>
    <x v="2"/>
    <x v="12"/>
    <x v="12"/>
    <x v="41"/>
    <n v="441057.53125"/>
  </r>
  <r>
    <x v="1"/>
    <x v="3"/>
    <x v="12"/>
    <x v="12"/>
    <x v="41"/>
    <n v="435684.25"/>
  </r>
  <r>
    <x v="1"/>
    <x v="2"/>
    <x v="12"/>
    <x v="12"/>
    <x v="42"/>
    <n v="450066.0625"/>
  </r>
  <r>
    <x v="1"/>
    <x v="3"/>
    <x v="12"/>
    <x v="12"/>
    <x v="42"/>
    <n v="444943.125"/>
  </r>
  <r>
    <x v="1"/>
    <x v="2"/>
    <x v="12"/>
    <x v="12"/>
    <x v="43"/>
    <n v="456603.375"/>
  </r>
  <r>
    <x v="1"/>
    <x v="3"/>
    <x v="12"/>
    <x v="12"/>
    <x v="43"/>
    <n v="450946.8125"/>
  </r>
  <r>
    <x v="1"/>
    <x v="2"/>
    <x v="12"/>
    <x v="12"/>
    <x v="44"/>
    <n v="474722.3125"/>
  </r>
  <r>
    <x v="1"/>
    <x v="3"/>
    <x v="12"/>
    <x v="12"/>
    <x v="44"/>
    <n v="465852.71875"/>
  </r>
  <r>
    <x v="1"/>
    <x v="2"/>
    <x v="12"/>
    <x v="12"/>
    <x v="45"/>
    <n v="494972.8125"/>
  </r>
  <r>
    <x v="1"/>
    <x v="3"/>
    <x v="12"/>
    <x v="12"/>
    <x v="45"/>
    <n v="483527.03125"/>
  </r>
  <r>
    <x v="1"/>
    <x v="2"/>
    <x v="12"/>
    <x v="12"/>
    <x v="46"/>
    <n v="517872.71875"/>
  </r>
  <r>
    <x v="1"/>
    <x v="3"/>
    <x v="12"/>
    <x v="12"/>
    <x v="46"/>
    <n v="502550.15625"/>
  </r>
  <r>
    <x v="1"/>
    <x v="2"/>
    <x v="12"/>
    <x v="12"/>
    <x v="47"/>
    <n v="561954.5"/>
  </r>
  <r>
    <x v="1"/>
    <x v="3"/>
    <x v="12"/>
    <x v="12"/>
    <x v="47"/>
    <n v="545108.4375"/>
  </r>
  <r>
    <x v="1"/>
    <x v="2"/>
    <x v="12"/>
    <x v="12"/>
    <x v="48"/>
    <n v="608917.4375"/>
  </r>
  <r>
    <x v="1"/>
    <x v="3"/>
    <x v="12"/>
    <x v="12"/>
    <x v="48"/>
    <n v="588536.375"/>
  </r>
  <r>
    <x v="1"/>
    <x v="2"/>
    <x v="12"/>
    <x v="12"/>
    <x v="49"/>
    <n v="650311.875"/>
  </r>
  <r>
    <x v="1"/>
    <x v="3"/>
    <x v="12"/>
    <x v="12"/>
    <x v="49"/>
    <n v="630409.625"/>
  </r>
  <r>
    <x v="1"/>
    <x v="2"/>
    <x v="12"/>
    <x v="12"/>
    <x v="50"/>
    <n v="691869.625"/>
  </r>
  <r>
    <x v="1"/>
    <x v="3"/>
    <x v="12"/>
    <x v="12"/>
    <x v="50"/>
    <n v="673347.125"/>
  </r>
  <r>
    <x v="1"/>
    <x v="2"/>
    <x v="12"/>
    <x v="12"/>
    <x v="51"/>
    <n v="701080.75"/>
  </r>
  <r>
    <x v="1"/>
    <x v="3"/>
    <x v="12"/>
    <x v="12"/>
    <x v="51"/>
    <n v="685735.125"/>
  </r>
  <r>
    <x v="1"/>
    <x v="2"/>
    <x v="12"/>
    <x v="12"/>
    <x v="52"/>
    <n v="704459.125"/>
  </r>
  <r>
    <x v="1"/>
    <x v="3"/>
    <x v="12"/>
    <x v="12"/>
    <x v="52"/>
    <n v="692119.5625"/>
  </r>
  <r>
    <x v="1"/>
    <x v="2"/>
    <x v="12"/>
    <x v="12"/>
    <x v="53"/>
    <n v="682830"/>
  </r>
  <r>
    <x v="1"/>
    <x v="3"/>
    <x v="12"/>
    <x v="12"/>
    <x v="53"/>
    <n v="673324.875"/>
  </r>
  <r>
    <x v="1"/>
    <x v="2"/>
    <x v="12"/>
    <x v="12"/>
    <x v="54"/>
    <n v="697896.4375"/>
  </r>
  <r>
    <x v="1"/>
    <x v="3"/>
    <x v="12"/>
    <x v="12"/>
    <x v="54"/>
    <n v="689485.0625"/>
  </r>
  <r>
    <x v="1"/>
    <x v="2"/>
    <x v="12"/>
    <x v="12"/>
    <x v="55"/>
    <n v="730992.5625"/>
  </r>
  <r>
    <x v="1"/>
    <x v="3"/>
    <x v="12"/>
    <x v="12"/>
    <x v="55"/>
    <n v="733966.9375"/>
  </r>
  <r>
    <x v="1"/>
    <x v="2"/>
    <x v="12"/>
    <x v="12"/>
    <x v="56"/>
    <n v="774794.5625"/>
  </r>
  <r>
    <x v="1"/>
    <x v="3"/>
    <x v="12"/>
    <x v="12"/>
    <x v="56"/>
    <n v="773890.3125"/>
  </r>
  <r>
    <x v="1"/>
    <x v="2"/>
    <x v="12"/>
    <x v="12"/>
    <x v="57"/>
    <n v="825786.5"/>
  </r>
  <r>
    <x v="1"/>
    <x v="3"/>
    <x v="12"/>
    <x v="12"/>
    <x v="57"/>
    <n v="823071.6875"/>
  </r>
  <r>
    <x v="1"/>
    <x v="2"/>
    <x v="12"/>
    <x v="12"/>
    <x v="58"/>
    <n v="858415.6875"/>
  </r>
  <r>
    <x v="1"/>
    <x v="3"/>
    <x v="12"/>
    <x v="12"/>
    <x v="58"/>
    <n v="860465.1875"/>
  </r>
  <r>
    <x v="1"/>
    <x v="2"/>
    <x v="12"/>
    <x v="12"/>
    <x v="59"/>
    <n v="816601.875"/>
  </r>
  <r>
    <x v="1"/>
    <x v="3"/>
    <x v="12"/>
    <x v="12"/>
    <x v="59"/>
    <n v="815439.9375"/>
  </r>
  <r>
    <x v="1"/>
    <x v="2"/>
    <x v="12"/>
    <x v="12"/>
    <x v="60"/>
    <n v="826027.75"/>
  </r>
  <r>
    <x v="1"/>
    <x v="3"/>
    <x v="12"/>
    <x v="12"/>
    <x v="60"/>
    <n v="826498"/>
  </r>
  <r>
    <x v="1"/>
    <x v="2"/>
    <x v="12"/>
    <x v="12"/>
    <x v="61"/>
    <n v="845937.75"/>
  </r>
  <r>
    <x v="1"/>
    <x v="3"/>
    <x v="12"/>
    <x v="12"/>
    <x v="61"/>
    <n v="850795"/>
  </r>
  <r>
    <x v="1"/>
    <x v="2"/>
    <x v="12"/>
    <x v="12"/>
    <x v="62"/>
    <n v="851872.4375"/>
  </r>
  <r>
    <x v="1"/>
    <x v="3"/>
    <x v="12"/>
    <x v="12"/>
    <x v="62"/>
    <n v="856515"/>
  </r>
  <r>
    <x v="1"/>
    <x v="2"/>
    <x v="12"/>
    <x v="12"/>
    <x v="63"/>
    <n v="849917.8125"/>
  </r>
  <r>
    <x v="1"/>
    <x v="3"/>
    <x v="12"/>
    <x v="12"/>
    <x v="63"/>
    <n v="849873.375"/>
  </r>
  <r>
    <x v="1"/>
    <x v="2"/>
    <x v="12"/>
    <x v="12"/>
    <x v="64"/>
    <n v="827171.5"/>
  </r>
  <r>
    <x v="1"/>
    <x v="3"/>
    <x v="12"/>
    <x v="12"/>
    <x v="64"/>
    <n v="827695.875"/>
  </r>
  <r>
    <x v="1"/>
    <x v="2"/>
    <x v="12"/>
    <x v="12"/>
    <x v="65"/>
    <n v="872643.75"/>
  </r>
  <r>
    <x v="1"/>
    <x v="3"/>
    <x v="12"/>
    <x v="12"/>
    <x v="65"/>
    <n v="869773.4375"/>
  </r>
  <r>
    <x v="1"/>
    <x v="2"/>
    <x v="12"/>
    <x v="12"/>
    <x v="66"/>
    <n v="876472.5625"/>
  </r>
  <r>
    <x v="1"/>
    <x v="3"/>
    <x v="12"/>
    <x v="12"/>
    <x v="66"/>
    <n v="871630.75"/>
  </r>
  <r>
    <x v="1"/>
    <x v="2"/>
    <x v="12"/>
    <x v="12"/>
    <x v="67"/>
    <n v="918735.9375"/>
  </r>
  <r>
    <x v="1"/>
    <x v="3"/>
    <x v="12"/>
    <x v="12"/>
    <x v="67"/>
    <n v="918735.9375"/>
  </r>
  <r>
    <x v="1"/>
    <x v="2"/>
    <x v="12"/>
    <x v="12"/>
    <x v="68"/>
    <n v="939896.1875"/>
  </r>
  <r>
    <x v="1"/>
    <x v="3"/>
    <x v="12"/>
    <x v="12"/>
    <x v="68"/>
    <n v="938571.625"/>
  </r>
  <r>
    <x v="1"/>
    <x v="2"/>
    <x v="12"/>
    <x v="12"/>
    <x v="69"/>
    <n v="958314.625"/>
  </r>
  <r>
    <x v="1"/>
    <x v="3"/>
    <x v="12"/>
    <x v="12"/>
    <x v="69"/>
    <n v="955673.3125"/>
  </r>
  <r>
    <x v="1"/>
    <x v="2"/>
    <x v="13"/>
    <x v="13"/>
    <x v="0"/>
    <n v="30761.158203125"/>
  </r>
  <r>
    <x v="1"/>
    <x v="3"/>
    <x v="13"/>
    <x v="13"/>
    <x v="0"/>
    <n v="30879.232421875"/>
  </r>
  <r>
    <x v="1"/>
    <x v="2"/>
    <x v="13"/>
    <x v="13"/>
    <x v="1"/>
    <n v="32978.6796875"/>
  </r>
  <r>
    <x v="1"/>
    <x v="3"/>
    <x v="13"/>
    <x v="13"/>
    <x v="1"/>
    <n v="33439.734375"/>
  </r>
  <r>
    <x v="1"/>
    <x v="2"/>
    <x v="13"/>
    <x v="13"/>
    <x v="2"/>
    <n v="34146.1953125"/>
  </r>
  <r>
    <x v="1"/>
    <x v="3"/>
    <x v="13"/>
    <x v="13"/>
    <x v="2"/>
    <n v="34831.64453125"/>
  </r>
  <r>
    <x v="1"/>
    <x v="2"/>
    <x v="13"/>
    <x v="13"/>
    <x v="3"/>
    <n v="35254.27734375"/>
  </r>
  <r>
    <x v="1"/>
    <x v="3"/>
    <x v="13"/>
    <x v="13"/>
    <x v="3"/>
    <n v="35946.08984375"/>
  </r>
  <r>
    <x v="1"/>
    <x v="2"/>
    <x v="13"/>
    <x v="13"/>
    <x v="4"/>
    <n v="36392"/>
  </r>
  <r>
    <x v="1"/>
    <x v="3"/>
    <x v="13"/>
    <x v="13"/>
    <x v="4"/>
    <n v="36954.60546875"/>
  </r>
  <r>
    <x v="1"/>
    <x v="2"/>
    <x v="13"/>
    <x v="13"/>
    <x v="5"/>
    <n v="38046.5078125"/>
  </r>
  <r>
    <x v="1"/>
    <x v="3"/>
    <x v="13"/>
    <x v="13"/>
    <x v="5"/>
    <n v="38468.140625"/>
  </r>
  <r>
    <x v="1"/>
    <x v="2"/>
    <x v="13"/>
    <x v="13"/>
    <x v="6"/>
    <n v="40137.98828125"/>
  </r>
  <r>
    <x v="1"/>
    <x v="3"/>
    <x v="13"/>
    <x v="13"/>
    <x v="6"/>
    <n v="40593.08203125"/>
  </r>
  <r>
    <x v="1"/>
    <x v="2"/>
    <x v="13"/>
    <x v="13"/>
    <x v="7"/>
    <n v="41695.21484375"/>
  </r>
  <r>
    <x v="1"/>
    <x v="3"/>
    <x v="13"/>
    <x v="13"/>
    <x v="7"/>
    <n v="42241.484375"/>
  </r>
  <r>
    <x v="1"/>
    <x v="2"/>
    <x v="13"/>
    <x v="13"/>
    <x v="8"/>
    <n v="40958.18359375"/>
  </r>
  <r>
    <x v="1"/>
    <x v="3"/>
    <x v="13"/>
    <x v="13"/>
    <x v="8"/>
    <n v="41616.171875"/>
  </r>
  <r>
    <x v="1"/>
    <x v="2"/>
    <x v="13"/>
    <x v="13"/>
    <x v="9"/>
    <n v="42198.4296875"/>
  </r>
  <r>
    <x v="1"/>
    <x v="3"/>
    <x v="13"/>
    <x v="13"/>
    <x v="9"/>
    <n v="42810.91796875"/>
  </r>
  <r>
    <x v="1"/>
    <x v="2"/>
    <x v="13"/>
    <x v="13"/>
    <x v="10"/>
    <n v="43706.76953125"/>
  </r>
  <r>
    <x v="1"/>
    <x v="3"/>
    <x v="13"/>
    <x v="13"/>
    <x v="10"/>
    <n v="44396.9921875"/>
  </r>
  <r>
    <x v="1"/>
    <x v="2"/>
    <x v="13"/>
    <x v="13"/>
    <x v="11"/>
    <n v="46533.4296875"/>
  </r>
  <r>
    <x v="1"/>
    <x v="3"/>
    <x v="13"/>
    <x v="13"/>
    <x v="11"/>
    <n v="47046.0625"/>
  </r>
  <r>
    <x v="1"/>
    <x v="2"/>
    <x v="13"/>
    <x v="13"/>
    <x v="12"/>
    <n v="47874.07421875"/>
  </r>
  <r>
    <x v="1"/>
    <x v="3"/>
    <x v="13"/>
    <x v="13"/>
    <x v="12"/>
    <n v="48185.359375"/>
  </r>
  <r>
    <x v="1"/>
    <x v="2"/>
    <x v="13"/>
    <x v="13"/>
    <x v="13"/>
    <n v="49428.1484375"/>
  </r>
  <r>
    <x v="1"/>
    <x v="3"/>
    <x v="13"/>
    <x v="13"/>
    <x v="13"/>
    <n v="49739.234375"/>
  </r>
  <r>
    <x v="1"/>
    <x v="2"/>
    <x v="13"/>
    <x v="13"/>
    <x v="14"/>
    <n v="52829.390625"/>
  </r>
  <r>
    <x v="1"/>
    <x v="3"/>
    <x v="13"/>
    <x v="13"/>
    <x v="14"/>
    <n v="53122.7421875"/>
  </r>
  <r>
    <x v="1"/>
    <x v="2"/>
    <x v="13"/>
    <x v="13"/>
    <x v="15"/>
    <n v="55987.35546875"/>
  </r>
  <r>
    <x v="1"/>
    <x v="3"/>
    <x v="13"/>
    <x v="13"/>
    <x v="15"/>
    <n v="56349.4375"/>
  </r>
  <r>
    <x v="1"/>
    <x v="2"/>
    <x v="13"/>
    <x v="13"/>
    <x v="16"/>
    <n v="58209.90625"/>
  </r>
  <r>
    <x v="1"/>
    <x v="3"/>
    <x v="13"/>
    <x v="13"/>
    <x v="16"/>
    <n v="58702.87890625"/>
  </r>
  <r>
    <x v="1"/>
    <x v="2"/>
    <x v="13"/>
    <x v="13"/>
    <x v="17"/>
    <n v="62584.05078125"/>
  </r>
  <r>
    <x v="1"/>
    <x v="3"/>
    <x v="13"/>
    <x v="13"/>
    <x v="17"/>
    <n v="63184.76171875"/>
  </r>
  <r>
    <x v="1"/>
    <x v="2"/>
    <x v="13"/>
    <x v="13"/>
    <x v="18"/>
    <n v="65187.04296875"/>
  </r>
  <r>
    <x v="1"/>
    <x v="3"/>
    <x v="13"/>
    <x v="13"/>
    <x v="18"/>
    <n v="65942.59375"/>
  </r>
  <r>
    <x v="1"/>
    <x v="2"/>
    <x v="13"/>
    <x v="13"/>
    <x v="19"/>
    <n v="67163.640625"/>
  </r>
  <r>
    <x v="1"/>
    <x v="3"/>
    <x v="13"/>
    <x v="13"/>
    <x v="19"/>
    <n v="68023.53125"/>
  </r>
  <r>
    <x v="1"/>
    <x v="2"/>
    <x v="13"/>
    <x v="13"/>
    <x v="20"/>
    <n v="69848.328125"/>
  </r>
  <r>
    <x v="1"/>
    <x v="3"/>
    <x v="13"/>
    <x v="13"/>
    <x v="20"/>
    <n v="70945.671875"/>
  </r>
  <r>
    <x v="1"/>
    <x v="2"/>
    <x v="13"/>
    <x v="13"/>
    <x v="21"/>
    <n v="73776.1875"/>
  </r>
  <r>
    <x v="1"/>
    <x v="3"/>
    <x v="13"/>
    <x v="13"/>
    <x v="21"/>
    <n v="75129.96875"/>
  </r>
  <r>
    <x v="1"/>
    <x v="2"/>
    <x v="13"/>
    <x v="13"/>
    <x v="22"/>
    <n v="76446.296875"/>
  </r>
  <r>
    <x v="1"/>
    <x v="3"/>
    <x v="13"/>
    <x v="13"/>
    <x v="22"/>
    <n v="77915.953125"/>
  </r>
  <r>
    <x v="1"/>
    <x v="2"/>
    <x v="13"/>
    <x v="13"/>
    <x v="23"/>
    <n v="81052.515625"/>
  </r>
  <r>
    <x v="1"/>
    <x v="3"/>
    <x v="13"/>
    <x v="13"/>
    <x v="23"/>
    <n v="82470.3046875"/>
  </r>
  <r>
    <x v="1"/>
    <x v="2"/>
    <x v="13"/>
    <x v="13"/>
    <x v="24"/>
    <n v="83494.609375"/>
  </r>
  <r>
    <x v="1"/>
    <x v="3"/>
    <x v="13"/>
    <x v="13"/>
    <x v="24"/>
    <n v="86119.25"/>
  </r>
  <r>
    <x v="1"/>
    <x v="2"/>
    <x v="13"/>
    <x v="13"/>
    <x v="25"/>
    <n v="85149.25"/>
  </r>
  <r>
    <x v="1"/>
    <x v="3"/>
    <x v="13"/>
    <x v="13"/>
    <x v="25"/>
    <n v="88704.9609375"/>
  </r>
  <r>
    <x v="1"/>
    <x v="2"/>
    <x v="13"/>
    <x v="13"/>
    <x v="26"/>
    <n v="88558.1640625"/>
  </r>
  <r>
    <x v="1"/>
    <x v="3"/>
    <x v="13"/>
    <x v="13"/>
    <x v="26"/>
    <n v="91658.859375"/>
  </r>
  <r>
    <x v="1"/>
    <x v="2"/>
    <x v="13"/>
    <x v="13"/>
    <x v="27"/>
    <n v="91245.859375"/>
  </r>
  <r>
    <x v="1"/>
    <x v="3"/>
    <x v="13"/>
    <x v="13"/>
    <x v="27"/>
    <n v="94216.390625"/>
  </r>
  <r>
    <x v="1"/>
    <x v="2"/>
    <x v="13"/>
    <x v="13"/>
    <x v="28"/>
    <n v="94138.078125"/>
  </r>
  <r>
    <x v="1"/>
    <x v="3"/>
    <x v="13"/>
    <x v="13"/>
    <x v="28"/>
    <n v="96875.40625"/>
  </r>
  <r>
    <x v="1"/>
    <x v="2"/>
    <x v="13"/>
    <x v="13"/>
    <x v="29"/>
    <n v="99747.40625"/>
  </r>
  <r>
    <x v="1"/>
    <x v="3"/>
    <x v="13"/>
    <x v="13"/>
    <x v="29"/>
    <n v="102447.1640625"/>
  </r>
  <r>
    <x v="1"/>
    <x v="2"/>
    <x v="13"/>
    <x v="13"/>
    <x v="30"/>
    <n v="107832.1328125"/>
  </r>
  <r>
    <x v="1"/>
    <x v="3"/>
    <x v="13"/>
    <x v="13"/>
    <x v="30"/>
    <n v="111537.4296875"/>
  </r>
  <r>
    <x v="1"/>
    <x v="2"/>
    <x v="13"/>
    <x v="13"/>
    <x v="31"/>
    <n v="109356.2421875"/>
  </r>
  <r>
    <x v="1"/>
    <x v="3"/>
    <x v="13"/>
    <x v="13"/>
    <x v="31"/>
    <n v="113393.2890625"/>
  </r>
  <r>
    <x v="1"/>
    <x v="2"/>
    <x v="13"/>
    <x v="13"/>
    <x v="32"/>
    <n v="108002.4453125"/>
  </r>
  <r>
    <x v="1"/>
    <x v="3"/>
    <x v="13"/>
    <x v="13"/>
    <x v="32"/>
    <n v="112357.5078125"/>
  </r>
  <r>
    <x v="1"/>
    <x v="2"/>
    <x v="13"/>
    <x v="13"/>
    <x v="33"/>
    <n v="109561.4375"/>
  </r>
  <r>
    <x v="1"/>
    <x v="3"/>
    <x v="13"/>
    <x v="13"/>
    <x v="33"/>
    <n v="113444.9296875"/>
  </r>
  <r>
    <x v="1"/>
    <x v="2"/>
    <x v="13"/>
    <x v="13"/>
    <x v="34"/>
    <n v="115802.234375"/>
  </r>
  <r>
    <x v="1"/>
    <x v="3"/>
    <x v="13"/>
    <x v="13"/>
    <x v="34"/>
    <n v="119183.5"/>
  </r>
  <r>
    <x v="1"/>
    <x v="2"/>
    <x v="13"/>
    <x v="13"/>
    <x v="35"/>
    <n v="119396.609375"/>
  </r>
  <r>
    <x v="1"/>
    <x v="3"/>
    <x v="13"/>
    <x v="13"/>
    <x v="35"/>
    <n v="123067.1640625"/>
  </r>
  <r>
    <x v="1"/>
    <x v="2"/>
    <x v="13"/>
    <x v="13"/>
    <x v="36"/>
    <n v="116721.21875"/>
  </r>
  <r>
    <x v="1"/>
    <x v="3"/>
    <x v="13"/>
    <x v="13"/>
    <x v="36"/>
    <n v="120077.484375"/>
  </r>
  <r>
    <x v="1"/>
    <x v="2"/>
    <x v="13"/>
    <x v="13"/>
    <x v="37"/>
    <n v="116926.078125"/>
  </r>
  <r>
    <x v="1"/>
    <x v="3"/>
    <x v="13"/>
    <x v="13"/>
    <x v="37"/>
    <n v="120014.7421875"/>
  </r>
  <r>
    <x v="1"/>
    <x v="2"/>
    <x v="13"/>
    <x v="13"/>
    <x v="38"/>
    <n v="115371.875"/>
  </r>
  <r>
    <x v="1"/>
    <x v="3"/>
    <x v="13"/>
    <x v="13"/>
    <x v="38"/>
    <n v="118205.40625"/>
  </r>
  <r>
    <x v="1"/>
    <x v="2"/>
    <x v="13"/>
    <x v="13"/>
    <x v="39"/>
    <n v="117970.3359375"/>
  </r>
  <r>
    <x v="1"/>
    <x v="3"/>
    <x v="13"/>
    <x v="13"/>
    <x v="39"/>
    <n v="120279.1640625"/>
  </r>
  <r>
    <x v="1"/>
    <x v="2"/>
    <x v="13"/>
    <x v="13"/>
    <x v="40"/>
    <n v="120817.109375"/>
  </r>
  <r>
    <x v="1"/>
    <x v="3"/>
    <x v="13"/>
    <x v="13"/>
    <x v="40"/>
    <n v="122238.0078125"/>
  </r>
  <r>
    <x v="1"/>
    <x v="2"/>
    <x v="13"/>
    <x v="13"/>
    <x v="41"/>
    <n v="123647.7265625"/>
  </r>
  <r>
    <x v="1"/>
    <x v="3"/>
    <x v="13"/>
    <x v="13"/>
    <x v="41"/>
    <n v="125086.6484375"/>
  </r>
  <r>
    <x v="1"/>
    <x v="2"/>
    <x v="13"/>
    <x v="13"/>
    <x v="42"/>
    <n v="125201.515625"/>
  </r>
  <r>
    <x v="1"/>
    <x v="3"/>
    <x v="13"/>
    <x v="13"/>
    <x v="42"/>
    <n v="126771.171875"/>
  </r>
  <r>
    <x v="1"/>
    <x v="2"/>
    <x v="13"/>
    <x v="13"/>
    <x v="43"/>
    <n v="129591.0625"/>
  </r>
  <r>
    <x v="1"/>
    <x v="3"/>
    <x v="13"/>
    <x v="13"/>
    <x v="43"/>
    <n v="131070.40625"/>
  </r>
  <r>
    <x v="1"/>
    <x v="2"/>
    <x v="13"/>
    <x v="13"/>
    <x v="44"/>
    <n v="135150.359375"/>
  </r>
  <r>
    <x v="1"/>
    <x v="3"/>
    <x v="13"/>
    <x v="13"/>
    <x v="44"/>
    <n v="135669.328125"/>
  </r>
  <r>
    <x v="1"/>
    <x v="2"/>
    <x v="13"/>
    <x v="13"/>
    <x v="45"/>
    <n v="142270.609375"/>
  </r>
  <r>
    <x v="1"/>
    <x v="3"/>
    <x v="13"/>
    <x v="13"/>
    <x v="45"/>
    <n v="141956.453125"/>
  </r>
  <r>
    <x v="1"/>
    <x v="2"/>
    <x v="13"/>
    <x v="13"/>
    <x v="46"/>
    <n v="155505.03125"/>
  </r>
  <r>
    <x v="1"/>
    <x v="3"/>
    <x v="13"/>
    <x v="13"/>
    <x v="46"/>
    <n v="153997.3125"/>
  </r>
  <r>
    <x v="1"/>
    <x v="2"/>
    <x v="13"/>
    <x v="13"/>
    <x v="47"/>
    <n v="169368.015625"/>
  </r>
  <r>
    <x v="1"/>
    <x v="3"/>
    <x v="13"/>
    <x v="13"/>
    <x v="47"/>
    <n v="167703.15625"/>
  </r>
  <r>
    <x v="1"/>
    <x v="2"/>
    <x v="13"/>
    <x v="13"/>
    <x v="48"/>
    <n v="171385.265625"/>
  </r>
  <r>
    <x v="1"/>
    <x v="3"/>
    <x v="13"/>
    <x v="13"/>
    <x v="48"/>
    <n v="169117.65625"/>
  </r>
  <r>
    <x v="1"/>
    <x v="2"/>
    <x v="13"/>
    <x v="13"/>
    <x v="49"/>
    <n v="182852.859375"/>
  </r>
  <r>
    <x v="1"/>
    <x v="3"/>
    <x v="13"/>
    <x v="13"/>
    <x v="49"/>
    <n v="181031.25"/>
  </r>
  <r>
    <x v="1"/>
    <x v="2"/>
    <x v="13"/>
    <x v="13"/>
    <x v="50"/>
    <n v="209341.21875"/>
  </r>
  <r>
    <x v="1"/>
    <x v="3"/>
    <x v="13"/>
    <x v="13"/>
    <x v="50"/>
    <n v="208256.078125"/>
  </r>
  <r>
    <x v="1"/>
    <x v="2"/>
    <x v="13"/>
    <x v="13"/>
    <x v="51"/>
    <n v="207414.578125"/>
  </r>
  <r>
    <x v="1"/>
    <x v="3"/>
    <x v="13"/>
    <x v="13"/>
    <x v="51"/>
    <n v="207382.3125"/>
  </r>
  <r>
    <x v="1"/>
    <x v="2"/>
    <x v="13"/>
    <x v="13"/>
    <x v="52"/>
    <n v="202909.75"/>
  </r>
  <r>
    <x v="1"/>
    <x v="3"/>
    <x v="13"/>
    <x v="13"/>
    <x v="52"/>
    <n v="203870.171875"/>
  </r>
  <r>
    <x v="1"/>
    <x v="2"/>
    <x v="13"/>
    <x v="13"/>
    <x v="53"/>
    <n v="204249.6875"/>
  </r>
  <r>
    <x v="1"/>
    <x v="3"/>
    <x v="13"/>
    <x v="13"/>
    <x v="53"/>
    <n v="205839.09375"/>
  </r>
  <r>
    <x v="1"/>
    <x v="2"/>
    <x v="13"/>
    <x v="13"/>
    <x v="54"/>
    <n v="224137.0625"/>
  </r>
  <r>
    <x v="1"/>
    <x v="3"/>
    <x v="13"/>
    <x v="13"/>
    <x v="54"/>
    <n v="226166.3125"/>
  </r>
  <r>
    <x v="1"/>
    <x v="2"/>
    <x v="13"/>
    <x v="13"/>
    <x v="55"/>
    <n v="251075.96875"/>
  </r>
  <r>
    <x v="1"/>
    <x v="3"/>
    <x v="13"/>
    <x v="13"/>
    <x v="55"/>
    <n v="256819"/>
  </r>
  <r>
    <x v="1"/>
    <x v="2"/>
    <x v="13"/>
    <x v="13"/>
    <x v="56"/>
    <n v="279391.5"/>
  </r>
  <r>
    <x v="1"/>
    <x v="3"/>
    <x v="13"/>
    <x v="13"/>
    <x v="56"/>
    <n v="283897"/>
  </r>
  <r>
    <x v="1"/>
    <x v="2"/>
    <x v="13"/>
    <x v="13"/>
    <x v="57"/>
    <n v="292358.59375"/>
  </r>
  <r>
    <x v="1"/>
    <x v="3"/>
    <x v="13"/>
    <x v="13"/>
    <x v="57"/>
    <n v="295617.96875"/>
  </r>
  <r>
    <x v="1"/>
    <x v="2"/>
    <x v="13"/>
    <x v="13"/>
    <x v="58"/>
    <n v="315882.3125"/>
  </r>
  <r>
    <x v="1"/>
    <x v="3"/>
    <x v="13"/>
    <x v="13"/>
    <x v="58"/>
    <n v="320709.65625"/>
  </r>
  <r>
    <x v="1"/>
    <x v="2"/>
    <x v="13"/>
    <x v="13"/>
    <x v="59"/>
    <n v="291161.625"/>
  </r>
  <r>
    <x v="1"/>
    <x v="3"/>
    <x v="13"/>
    <x v="13"/>
    <x v="59"/>
    <n v="293956.625"/>
  </r>
  <r>
    <x v="1"/>
    <x v="2"/>
    <x v="13"/>
    <x v="13"/>
    <x v="60"/>
    <n v="307002.75"/>
  </r>
  <r>
    <x v="1"/>
    <x v="3"/>
    <x v="13"/>
    <x v="13"/>
    <x v="60"/>
    <n v="309646.46875"/>
  </r>
  <r>
    <x v="1"/>
    <x v="2"/>
    <x v="13"/>
    <x v="13"/>
    <x v="61"/>
    <n v="320496.5625"/>
  </r>
  <r>
    <x v="1"/>
    <x v="3"/>
    <x v="13"/>
    <x v="13"/>
    <x v="61"/>
    <n v="323943.09375"/>
  </r>
  <r>
    <x v="1"/>
    <x v="2"/>
    <x v="13"/>
    <x v="13"/>
    <x v="62"/>
    <n v="339719.65625"/>
  </r>
  <r>
    <x v="1"/>
    <x v="3"/>
    <x v="13"/>
    <x v="13"/>
    <x v="62"/>
    <n v="344826.34375"/>
  </r>
  <r>
    <x v="1"/>
    <x v="2"/>
    <x v="13"/>
    <x v="13"/>
    <x v="63"/>
    <n v="343018.03125"/>
  </r>
  <r>
    <x v="1"/>
    <x v="3"/>
    <x v="13"/>
    <x v="13"/>
    <x v="63"/>
    <n v="344631.03125"/>
  </r>
  <r>
    <x v="1"/>
    <x v="2"/>
    <x v="13"/>
    <x v="13"/>
    <x v="64"/>
    <n v="337562.59375"/>
  </r>
  <r>
    <x v="1"/>
    <x v="3"/>
    <x v="13"/>
    <x v="13"/>
    <x v="64"/>
    <n v="338734.625"/>
  </r>
  <r>
    <x v="1"/>
    <x v="2"/>
    <x v="13"/>
    <x v="13"/>
    <x v="65"/>
    <n v="321281.71875"/>
  </r>
  <r>
    <x v="1"/>
    <x v="3"/>
    <x v="13"/>
    <x v="13"/>
    <x v="65"/>
    <n v="320456.625"/>
  </r>
  <r>
    <x v="1"/>
    <x v="2"/>
    <x v="13"/>
    <x v="13"/>
    <x v="66"/>
    <n v="311902.375"/>
  </r>
  <r>
    <x v="1"/>
    <x v="3"/>
    <x v="13"/>
    <x v="13"/>
    <x v="66"/>
    <n v="310118"/>
  </r>
  <r>
    <x v="1"/>
    <x v="2"/>
    <x v="13"/>
    <x v="13"/>
    <x v="67"/>
    <n v="327096.3125"/>
  </r>
  <r>
    <x v="1"/>
    <x v="3"/>
    <x v="13"/>
    <x v="13"/>
    <x v="67"/>
    <n v="327096.3125"/>
  </r>
  <r>
    <x v="1"/>
    <x v="2"/>
    <x v="13"/>
    <x v="13"/>
    <x v="68"/>
    <n v="342195.96875"/>
  </r>
  <r>
    <x v="1"/>
    <x v="3"/>
    <x v="13"/>
    <x v="13"/>
    <x v="68"/>
    <n v="341524.75"/>
  </r>
  <r>
    <x v="1"/>
    <x v="2"/>
    <x v="13"/>
    <x v="13"/>
    <x v="69"/>
    <n v="336415.40625"/>
  </r>
  <r>
    <x v="1"/>
    <x v="3"/>
    <x v="13"/>
    <x v="13"/>
    <x v="69"/>
    <n v="335132.25"/>
  </r>
  <r>
    <x v="1"/>
    <x v="2"/>
    <x v="14"/>
    <x v="14"/>
    <x v="0"/>
    <n v="23896.4375"/>
  </r>
  <r>
    <x v="1"/>
    <x v="3"/>
    <x v="14"/>
    <x v="14"/>
    <x v="0"/>
    <n v="24238.28125"/>
  </r>
  <r>
    <x v="1"/>
    <x v="2"/>
    <x v="14"/>
    <x v="14"/>
    <x v="1"/>
    <n v="26306.451171875"/>
  </r>
  <r>
    <x v="1"/>
    <x v="3"/>
    <x v="14"/>
    <x v="14"/>
    <x v="1"/>
    <n v="26734.509765625"/>
  </r>
  <r>
    <x v="1"/>
    <x v="2"/>
    <x v="14"/>
    <x v="14"/>
    <x v="2"/>
    <n v="27230.55859375"/>
  </r>
  <r>
    <x v="1"/>
    <x v="3"/>
    <x v="14"/>
    <x v="14"/>
    <x v="2"/>
    <n v="27763.419921875"/>
  </r>
  <r>
    <x v="1"/>
    <x v="2"/>
    <x v="14"/>
    <x v="14"/>
    <x v="3"/>
    <n v="29012.892578125"/>
  </r>
  <r>
    <x v="1"/>
    <x v="3"/>
    <x v="14"/>
    <x v="14"/>
    <x v="3"/>
    <n v="29589.40234375"/>
  </r>
  <r>
    <x v="1"/>
    <x v="2"/>
    <x v="14"/>
    <x v="14"/>
    <x v="4"/>
    <n v="30576.775390625"/>
  </r>
  <r>
    <x v="1"/>
    <x v="3"/>
    <x v="14"/>
    <x v="14"/>
    <x v="4"/>
    <n v="31107.03125"/>
  </r>
  <r>
    <x v="1"/>
    <x v="2"/>
    <x v="14"/>
    <x v="14"/>
    <x v="5"/>
    <n v="31601.705078125"/>
  </r>
  <r>
    <x v="1"/>
    <x v="3"/>
    <x v="14"/>
    <x v="14"/>
    <x v="5"/>
    <n v="32002.806640625"/>
  </r>
  <r>
    <x v="1"/>
    <x v="2"/>
    <x v="14"/>
    <x v="14"/>
    <x v="6"/>
    <n v="33228.109375"/>
  </r>
  <r>
    <x v="1"/>
    <x v="3"/>
    <x v="14"/>
    <x v="14"/>
    <x v="6"/>
    <n v="33451.46875"/>
  </r>
  <r>
    <x v="1"/>
    <x v="2"/>
    <x v="14"/>
    <x v="14"/>
    <x v="7"/>
    <n v="34375.44140625"/>
  </r>
  <r>
    <x v="1"/>
    <x v="3"/>
    <x v="14"/>
    <x v="14"/>
    <x v="7"/>
    <n v="34551.7265625"/>
  </r>
  <r>
    <x v="1"/>
    <x v="2"/>
    <x v="14"/>
    <x v="14"/>
    <x v="8"/>
    <n v="34656.30859375"/>
  </r>
  <r>
    <x v="1"/>
    <x v="3"/>
    <x v="14"/>
    <x v="14"/>
    <x v="8"/>
    <n v="34837.58203125"/>
  </r>
  <r>
    <x v="1"/>
    <x v="2"/>
    <x v="14"/>
    <x v="14"/>
    <x v="9"/>
    <n v="36757.44921875"/>
  </r>
  <r>
    <x v="1"/>
    <x v="3"/>
    <x v="14"/>
    <x v="14"/>
    <x v="9"/>
    <n v="36719.1640625"/>
  </r>
  <r>
    <x v="1"/>
    <x v="2"/>
    <x v="14"/>
    <x v="14"/>
    <x v="10"/>
    <n v="39283.24609375"/>
  </r>
  <r>
    <x v="1"/>
    <x v="3"/>
    <x v="14"/>
    <x v="14"/>
    <x v="10"/>
    <n v="39466.0546875"/>
  </r>
  <r>
    <x v="1"/>
    <x v="2"/>
    <x v="14"/>
    <x v="14"/>
    <x v="11"/>
    <n v="41558.13671875"/>
  </r>
  <r>
    <x v="1"/>
    <x v="3"/>
    <x v="14"/>
    <x v="14"/>
    <x v="11"/>
    <n v="41813.203125"/>
  </r>
  <r>
    <x v="1"/>
    <x v="2"/>
    <x v="14"/>
    <x v="14"/>
    <x v="12"/>
    <n v="44734.08203125"/>
  </r>
  <r>
    <x v="1"/>
    <x v="3"/>
    <x v="14"/>
    <x v="14"/>
    <x v="12"/>
    <n v="44985.23828125"/>
  </r>
  <r>
    <x v="1"/>
    <x v="2"/>
    <x v="14"/>
    <x v="14"/>
    <x v="13"/>
    <n v="47617.83984375"/>
  </r>
  <r>
    <x v="1"/>
    <x v="3"/>
    <x v="14"/>
    <x v="14"/>
    <x v="13"/>
    <n v="47731.84375"/>
  </r>
  <r>
    <x v="1"/>
    <x v="2"/>
    <x v="14"/>
    <x v="14"/>
    <x v="14"/>
    <n v="48960.640625"/>
  </r>
  <r>
    <x v="1"/>
    <x v="3"/>
    <x v="14"/>
    <x v="14"/>
    <x v="14"/>
    <n v="48936.32421875"/>
  </r>
  <r>
    <x v="1"/>
    <x v="2"/>
    <x v="14"/>
    <x v="14"/>
    <x v="15"/>
    <n v="52127.46875"/>
  </r>
  <r>
    <x v="1"/>
    <x v="3"/>
    <x v="14"/>
    <x v="14"/>
    <x v="15"/>
    <n v="52084.42578125"/>
  </r>
  <r>
    <x v="1"/>
    <x v="2"/>
    <x v="14"/>
    <x v="14"/>
    <x v="16"/>
    <n v="53371.37109375"/>
  </r>
  <r>
    <x v="1"/>
    <x v="3"/>
    <x v="14"/>
    <x v="14"/>
    <x v="16"/>
    <n v="53352.171875"/>
  </r>
  <r>
    <x v="1"/>
    <x v="2"/>
    <x v="14"/>
    <x v="14"/>
    <x v="17"/>
    <n v="57012.859375"/>
  </r>
  <r>
    <x v="1"/>
    <x v="3"/>
    <x v="14"/>
    <x v="14"/>
    <x v="17"/>
    <n v="57137.23046875"/>
  </r>
  <r>
    <x v="1"/>
    <x v="2"/>
    <x v="14"/>
    <x v="14"/>
    <x v="18"/>
    <n v="66595.8515625"/>
  </r>
  <r>
    <x v="1"/>
    <x v="3"/>
    <x v="14"/>
    <x v="14"/>
    <x v="18"/>
    <n v="66831.046875"/>
  </r>
  <r>
    <x v="1"/>
    <x v="2"/>
    <x v="14"/>
    <x v="14"/>
    <x v="19"/>
    <n v="69456.921875"/>
  </r>
  <r>
    <x v="1"/>
    <x v="3"/>
    <x v="14"/>
    <x v="14"/>
    <x v="19"/>
    <n v="69534.265625"/>
  </r>
  <r>
    <x v="1"/>
    <x v="2"/>
    <x v="14"/>
    <x v="14"/>
    <x v="20"/>
    <n v="73309.0703125"/>
  </r>
  <r>
    <x v="1"/>
    <x v="3"/>
    <x v="14"/>
    <x v="14"/>
    <x v="20"/>
    <n v="73328.84375"/>
  </r>
  <r>
    <x v="1"/>
    <x v="2"/>
    <x v="14"/>
    <x v="14"/>
    <x v="21"/>
    <n v="79112.1640625"/>
  </r>
  <r>
    <x v="1"/>
    <x v="3"/>
    <x v="14"/>
    <x v="14"/>
    <x v="21"/>
    <n v="79046.8828125"/>
  </r>
  <r>
    <x v="1"/>
    <x v="2"/>
    <x v="14"/>
    <x v="14"/>
    <x v="22"/>
    <n v="85903.3125"/>
  </r>
  <r>
    <x v="1"/>
    <x v="3"/>
    <x v="14"/>
    <x v="14"/>
    <x v="22"/>
    <n v="85605.546875"/>
  </r>
  <r>
    <x v="1"/>
    <x v="2"/>
    <x v="14"/>
    <x v="14"/>
    <x v="23"/>
    <n v="95183.1640625"/>
  </r>
  <r>
    <x v="1"/>
    <x v="3"/>
    <x v="14"/>
    <x v="14"/>
    <x v="23"/>
    <n v="94468.8671875"/>
  </r>
  <r>
    <x v="1"/>
    <x v="2"/>
    <x v="14"/>
    <x v="14"/>
    <x v="24"/>
    <n v="94276.15625"/>
  </r>
  <r>
    <x v="1"/>
    <x v="3"/>
    <x v="14"/>
    <x v="14"/>
    <x v="24"/>
    <n v="94467.3984375"/>
  </r>
  <r>
    <x v="1"/>
    <x v="2"/>
    <x v="14"/>
    <x v="14"/>
    <x v="25"/>
    <n v="88650.0390625"/>
  </r>
  <r>
    <x v="1"/>
    <x v="3"/>
    <x v="14"/>
    <x v="14"/>
    <x v="25"/>
    <n v="88992.640625"/>
  </r>
  <r>
    <x v="1"/>
    <x v="2"/>
    <x v="14"/>
    <x v="14"/>
    <x v="26"/>
    <n v="93657.96875"/>
  </r>
  <r>
    <x v="1"/>
    <x v="3"/>
    <x v="14"/>
    <x v="14"/>
    <x v="26"/>
    <n v="93737.7421875"/>
  </r>
  <r>
    <x v="1"/>
    <x v="2"/>
    <x v="14"/>
    <x v="14"/>
    <x v="27"/>
    <n v="98697.3984375"/>
  </r>
  <r>
    <x v="1"/>
    <x v="3"/>
    <x v="14"/>
    <x v="14"/>
    <x v="27"/>
    <n v="98883.0703125"/>
  </r>
  <r>
    <x v="1"/>
    <x v="2"/>
    <x v="14"/>
    <x v="14"/>
    <x v="28"/>
    <n v="101702.1328125"/>
  </r>
  <r>
    <x v="1"/>
    <x v="3"/>
    <x v="14"/>
    <x v="14"/>
    <x v="28"/>
    <n v="101618.6015625"/>
  </r>
  <r>
    <x v="1"/>
    <x v="2"/>
    <x v="14"/>
    <x v="14"/>
    <x v="29"/>
    <n v="105939.6328125"/>
  </r>
  <r>
    <x v="1"/>
    <x v="3"/>
    <x v="14"/>
    <x v="14"/>
    <x v="29"/>
    <n v="105766.3984375"/>
  </r>
  <r>
    <x v="1"/>
    <x v="2"/>
    <x v="14"/>
    <x v="14"/>
    <x v="30"/>
    <n v="108340.59375"/>
  </r>
  <r>
    <x v="1"/>
    <x v="3"/>
    <x v="14"/>
    <x v="14"/>
    <x v="30"/>
    <n v="109085.5"/>
  </r>
  <r>
    <x v="1"/>
    <x v="2"/>
    <x v="14"/>
    <x v="14"/>
    <x v="31"/>
    <n v="105625.1171875"/>
  </r>
  <r>
    <x v="1"/>
    <x v="3"/>
    <x v="14"/>
    <x v="14"/>
    <x v="31"/>
    <n v="106613.7421875"/>
  </r>
  <r>
    <x v="1"/>
    <x v="2"/>
    <x v="14"/>
    <x v="14"/>
    <x v="32"/>
    <n v="106631.7734375"/>
  </r>
  <r>
    <x v="1"/>
    <x v="3"/>
    <x v="14"/>
    <x v="14"/>
    <x v="32"/>
    <n v="108032.703125"/>
  </r>
  <r>
    <x v="1"/>
    <x v="2"/>
    <x v="14"/>
    <x v="14"/>
    <x v="33"/>
    <n v="104981.2265625"/>
  </r>
  <r>
    <x v="1"/>
    <x v="3"/>
    <x v="14"/>
    <x v="14"/>
    <x v="33"/>
    <n v="106048.109375"/>
  </r>
  <r>
    <x v="1"/>
    <x v="2"/>
    <x v="14"/>
    <x v="14"/>
    <x v="34"/>
    <n v="101371.265625"/>
  </r>
  <r>
    <x v="1"/>
    <x v="3"/>
    <x v="14"/>
    <x v="14"/>
    <x v="34"/>
    <n v="101830.7421875"/>
  </r>
  <r>
    <x v="1"/>
    <x v="2"/>
    <x v="14"/>
    <x v="14"/>
    <x v="35"/>
    <n v="104876.5859375"/>
  </r>
  <r>
    <x v="1"/>
    <x v="3"/>
    <x v="14"/>
    <x v="14"/>
    <x v="35"/>
    <n v="105644.625"/>
  </r>
  <r>
    <x v="1"/>
    <x v="2"/>
    <x v="14"/>
    <x v="14"/>
    <x v="36"/>
    <n v="115998.3046875"/>
  </r>
  <r>
    <x v="1"/>
    <x v="3"/>
    <x v="14"/>
    <x v="14"/>
    <x v="36"/>
    <n v="117015.2421875"/>
  </r>
  <r>
    <x v="1"/>
    <x v="2"/>
    <x v="14"/>
    <x v="14"/>
    <x v="37"/>
    <n v="124839.015625"/>
  </r>
  <r>
    <x v="1"/>
    <x v="3"/>
    <x v="14"/>
    <x v="14"/>
    <x v="37"/>
    <n v="125832.296875"/>
  </r>
  <r>
    <x v="1"/>
    <x v="2"/>
    <x v="14"/>
    <x v="14"/>
    <x v="38"/>
    <n v="135883.453125"/>
  </r>
  <r>
    <x v="1"/>
    <x v="3"/>
    <x v="14"/>
    <x v="14"/>
    <x v="38"/>
    <n v="136928.484375"/>
  </r>
  <r>
    <x v="1"/>
    <x v="2"/>
    <x v="14"/>
    <x v="14"/>
    <x v="39"/>
    <n v="145654.53125"/>
  </r>
  <r>
    <x v="1"/>
    <x v="3"/>
    <x v="14"/>
    <x v="14"/>
    <x v="39"/>
    <n v="146447.0625"/>
  </r>
  <r>
    <x v="1"/>
    <x v="2"/>
    <x v="14"/>
    <x v="14"/>
    <x v="40"/>
    <n v="157535.140625"/>
  </r>
  <r>
    <x v="1"/>
    <x v="3"/>
    <x v="14"/>
    <x v="14"/>
    <x v="40"/>
    <n v="157808.75"/>
  </r>
  <r>
    <x v="1"/>
    <x v="2"/>
    <x v="14"/>
    <x v="14"/>
    <x v="41"/>
    <n v="165661.3125"/>
  </r>
  <r>
    <x v="1"/>
    <x v="3"/>
    <x v="14"/>
    <x v="14"/>
    <x v="41"/>
    <n v="165900.46875"/>
  </r>
  <r>
    <x v="1"/>
    <x v="2"/>
    <x v="14"/>
    <x v="14"/>
    <x v="42"/>
    <n v="174350.34375"/>
  </r>
  <r>
    <x v="1"/>
    <x v="3"/>
    <x v="14"/>
    <x v="14"/>
    <x v="42"/>
    <n v="174729.140625"/>
  </r>
  <r>
    <x v="1"/>
    <x v="2"/>
    <x v="14"/>
    <x v="14"/>
    <x v="43"/>
    <n v="175537.171875"/>
  </r>
  <r>
    <x v="1"/>
    <x v="3"/>
    <x v="14"/>
    <x v="14"/>
    <x v="43"/>
    <n v="175792.0625"/>
  </r>
  <r>
    <x v="1"/>
    <x v="2"/>
    <x v="14"/>
    <x v="14"/>
    <x v="44"/>
    <n v="187676.96875"/>
  </r>
  <r>
    <x v="1"/>
    <x v="3"/>
    <x v="14"/>
    <x v="14"/>
    <x v="44"/>
    <n v="186502.3125"/>
  </r>
  <r>
    <x v="1"/>
    <x v="2"/>
    <x v="14"/>
    <x v="14"/>
    <x v="45"/>
    <n v="197690.78125"/>
  </r>
  <r>
    <x v="1"/>
    <x v="3"/>
    <x v="14"/>
    <x v="14"/>
    <x v="45"/>
    <n v="195488.296875"/>
  </r>
  <r>
    <x v="1"/>
    <x v="2"/>
    <x v="14"/>
    <x v="14"/>
    <x v="46"/>
    <n v="204734.65625"/>
  </r>
  <r>
    <x v="1"/>
    <x v="3"/>
    <x v="14"/>
    <x v="14"/>
    <x v="46"/>
    <n v="201190.03125"/>
  </r>
  <r>
    <x v="1"/>
    <x v="2"/>
    <x v="14"/>
    <x v="14"/>
    <x v="47"/>
    <n v="220693.28125"/>
  </r>
  <r>
    <x v="1"/>
    <x v="3"/>
    <x v="14"/>
    <x v="14"/>
    <x v="47"/>
    <n v="216267.3125"/>
  </r>
  <r>
    <x v="1"/>
    <x v="2"/>
    <x v="14"/>
    <x v="14"/>
    <x v="48"/>
    <n v="236538.609375"/>
  </r>
  <r>
    <x v="1"/>
    <x v="3"/>
    <x v="14"/>
    <x v="14"/>
    <x v="48"/>
    <n v="230482.5"/>
  </r>
  <r>
    <x v="1"/>
    <x v="2"/>
    <x v="14"/>
    <x v="14"/>
    <x v="49"/>
    <n v="251222.21875"/>
  </r>
  <r>
    <x v="1"/>
    <x v="3"/>
    <x v="14"/>
    <x v="14"/>
    <x v="49"/>
    <n v="245382.984375"/>
  </r>
  <r>
    <x v="1"/>
    <x v="2"/>
    <x v="14"/>
    <x v="14"/>
    <x v="50"/>
    <n v="259576.953125"/>
  </r>
  <r>
    <x v="1"/>
    <x v="3"/>
    <x v="14"/>
    <x v="14"/>
    <x v="50"/>
    <n v="254626.265625"/>
  </r>
  <r>
    <x v="1"/>
    <x v="2"/>
    <x v="14"/>
    <x v="14"/>
    <x v="51"/>
    <n v="261453.34375"/>
  </r>
  <r>
    <x v="1"/>
    <x v="3"/>
    <x v="14"/>
    <x v="14"/>
    <x v="51"/>
    <n v="257825.796875"/>
  </r>
  <r>
    <x v="1"/>
    <x v="2"/>
    <x v="14"/>
    <x v="14"/>
    <x v="52"/>
    <n v="264505"/>
  </r>
  <r>
    <x v="1"/>
    <x v="3"/>
    <x v="14"/>
    <x v="14"/>
    <x v="52"/>
    <n v="262209.875"/>
  </r>
  <r>
    <x v="1"/>
    <x v="2"/>
    <x v="14"/>
    <x v="14"/>
    <x v="53"/>
    <n v="266508.875"/>
  </r>
  <r>
    <x v="1"/>
    <x v="3"/>
    <x v="14"/>
    <x v="14"/>
    <x v="53"/>
    <n v="264596.875"/>
  </r>
  <r>
    <x v="1"/>
    <x v="2"/>
    <x v="14"/>
    <x v="14"/>
    <x v="54"/>
    <n v="273012.8125"/>
  </r>
  <r>
    <x v="1"/>
    <x v="3"/>
    <x v="14"/>
    <x v="14"/>
    <x v="54"/>
    <n v="271179.84375"/>
  </r>
  <r>
    <x v="1"/>
    <x v="2"/>
    <x v="14"/>
    <x v="14"/>
    <x v="55"/>
    <n v="285299.9375"/>
  </r>
  <r>
    <x v="1"/>
    <x v="3"/>
    <x v="14"/>
    <x v="14"/>
    <x v="55"/>
    <n v="288411.25"/>
  </r>
  <r>
    <x v="1"/>
    <x v="2"/>
    <x v="14"/>
    <x v="14"/>
    <x v="56"/>
    <n v="301678.34375"/>
  </r>
  <r>
    <x v="1"/>
    <x v="3"/>
    <x v="14"/>
    <x v="14"/>
    <x v="56"/>
    <n v="302813.25"/>
  </r>
  <r>
    <x v="1"/>
    <x v="2"/>
    <x v="14"/>
    <x v="14"/>
    <x v="57"/>
    <n v="312492.625"/>
  </r>
  <r>
    <x v="1"/>
    <x v="3"/>
    <x v="14"/>
    <x v="14"/>
    <x v="57"/>
    <n v="312656.5"/>
  </r>
  <r>
    <x v="1"/>
    <x v="2"/>
    <x v="14"/>
    <x v="14"/>
    <x v="58"/>
    <n v="316198.375"/>
  </r>
  <r>
    <x v="1"/>
    <x v="3"/>
    <x v="14"/>
    <x v="14"/>
    <x v="58"/>
    <n v="318381.21875"/>
  </r>
  <r>
    <x v="1"/>
    <x v="2"/>
    <x v="14"/>
    <x v="14"/>
    <x v="59"/>
    <n v="314184.59375"/>
  </r>
  <r>
    <x v="1"/>
    <x v="3"/>
    <x v="14"/>
    <x v="14"/>
    <x v="59"/>
    <n v="314587.21875"/>
  </r>
  <r>
    <x v="1"/>
    <x v="2"/>
    <x v="14"/>
    <x v="14"/>
    <x v="60"/>
    <n v="323258.71875"/>
  </r>
  <r>
    <x v="1"/>
    <x v="3"/>
    <x v="14"/>
    <x v="14"/>
    <x v="60"/>
    <n v="324045"/>
  </r>
  <r>
    <x v="1"/>
    <x v="2"/>
    <x v="14"/>
    <x v="14"/>
    <x v="61"/>
    <n v="313628.03125"/>
  </r>
  <r>
    <x v="1"/>
    <x v="3"/>
    <x v="14"/>
    <x v="14"/>
    <x v="61"/>
    <n v="315796.125"/>
  </r>
  <r>
    <x v="1"/>
    <x v="2"/>
    <x v="14"/>
    <x v="14"/>
    <x v="62"/>
    <n v="307454.4375"/>
  </r>
  <r>
    <x v="1"/>
    <x v="3"/>
    <x v="14"/>
    <x v="14"/>
    <x v="62"/>
    <n v="308522.28125"/>
  </r>
  <r>
    <x v="1"/>
    <x v="2"/>
    <x v="14"/>
    <x v="14"/>
    <x v="63"/>
    <n v="303714.78125"/>
  </r>
  <r>
    <x v="1"/>
    <x v="3"/>
    <x v="14"/>
    <x v="14"/>
    <x v="63"/>
    <n v="303604.21875"/>
  </r>
  <r>
    <x v="1"/>
    <x v="2"/>
    <x v="14"/>
    <x v="14"/>
    <x v="64"/>
    <n v="302671.78125"/>
  </r>
  <r>
    <x v="1"/>
    <x v="3"/>
    <x v="14"/>
    <x v="14"/>
    <x v="64"/>
    <n v="302754.3125"/>
  </r>
  <r>
    <x v="1"/>
    <x v="2"/>
    <x v="14"/>
    <x v="14"/>
    <x v="65"/>
    <n v="314019.625"/>
  </r>
  <r>
    <x v="1"/>
    <x v="3"/>
    <x v="14"/>
    <x v="14"/>
    <x v="65"/>
    <n v="313092.71875"/>
  </r>
  <r>
    <x v="1"/>
    <x v="2"/>
    <x v="14"/>
    <x v="14"/>
    <x v="66"/>
    <n v="323220.96875"/>
  </r>
  <r>
    <x v="1"/>
    <x v="3"/>
    <x v="14"/>
    <x v="14"/>
    <x v="66"/>
    <n v="321738.90625"/>
  </r>
  <r>
    <x v="1"/>
    <x v="2"/>
    <x v="14"/>
    <x v="14"/>
    <x v="67"/>
    <n v="332017.5"/>
  </r>
  <r>
    <x v="1"/>
    <x v="3"/>
    <x v="14"/>
    <x v="14"/>
    <x v="67"/>
    <n v="332017.5"/>
  </r>
  <r>
    <x v="1"/>
    <x v="2"/>
    <x v="14"/>
    <x v="14"/>
    <x v="68"/>
    <n v="341520.65625"/>
  </r>
  <r>
    <x v="1"/>
    <x v="3"/>
    <x v="14"/>
    <x v="14"/>
    <x v="68"/>
    <n v="341050.90625"/>
  </r>
  <r>
    <x v="1"/>
    <x v="2"/>
    <x v="14"/>
    <x v="14"/>
    <x v="69"/>
    <n v="350395.375"/>
  </r>
  <r>
    <x v="1"/>
    <x v="3"/>
    <x v="14"/>
    <x v="14"/>
    <x v="69"/>
    <n v="349450.71875"/>
  </r>
  <r>
    <x v="1"/>
    <x v="2"/>
    <x v="15"/>
    <x v="15"/>
    <x v="0"/>
    <n v="107712.7734375"/>
  </r>
  <r>
    <x v="1"/>
    <x v="3"/>
    <x v="15"/>
    <x v="15"/>
    <x v="0"/>
    <n v="110010.2109375"/>
  </r>
  <r>
    <x v="1"/>
    <x v="2"/>
    <x v="15"/>
    <x v="15"/>
    <x v="1"/>
    <n v="125744.8671875"/>
  </r>
  <r>
    <x v="1"/>
    <x v="3"/>
    <x v="15"/>
    <x v="15"/>
    <x v="1"/>
    <n v="128734.203125"/>
  </r>
  <r>
    <x v="1"/>
    <x v="2"/>
    <x v="15"/>
    <x v="15"/>
    <x v="2"/>
    <n v="131262.1875"/>
  </r>
  <r>
    <x v="1"/>
    <x v="3"/>
    <x v="15"/>
    <x v="15"/>
    <x v="2"/>
    <n v="134835.015625"/>
  </r>
  <r>
    <x v="1"/>
    <x v="2"/>
    <x v="15"/>
    <x v="15"/>
    <x v="3"/>
    <n v="126423.75"/>
  </r>
  <r>
    <x v="1"/>
    <x v="3"/>
    <x v="15"/>
    <x v="15"/>
    <x v="3"/>
    <n v="129930.4609375"/>
  </r>
  <r>
    <x v="1"/>
    <x v="2"/>
    <x v="15"/>
    <x v="15"/>
    <x v="4"/>
    <n v="142991.28125"/>
  </r>
  <r>
    <x v="1"/>
    <x v="3"/>
    <x v="15"/>
    <x v="15"/>
    <x v="4"/>
    <n v="146587.15625"/>
  </r>
  <r>
    <x v="1"/>
    <x v="2"/>
    <x v="15"/>
    <x v="15"/>
    <x v="5"/>
    <n v="150494.734375"/>
  </r>
  <r>
    <x v="1"/>
    <x v="3"/>
    <x v="15"/>
    <x v="15"/>
    <x v="5"/>
    <n v="153588.6875"/>
  </r>
  <r>
    <x v="1"/>
    <x v="2"/>
    <x v="15"/>
    <x v="15"/>
    <x v="6"/>
    <n v="161719.84375"/>
  </r>
  <r>
    <x v="1"/>
    <x v="3"/>
    <x v="15"/>
    <x v="15"/>
    <x v="6"/>
    <n v="164301.53125"/>
  </r>
  <r>
    <x v="1"/>
    <x v="2"/>
    <x v="15"/>
    <x v="15"/>
    <x v="7"/>
    <n v="169285.71875"/>
  </r>
  <r>
    <x v="1"/>
    <x v="3"/>
    <x v="15"/>
    <x v="15"/>
    <x v="7"/>
    <n v="171831.09375"/>
  </r>
  <r>
    <x v="1"/>
    <x v="2"/>
    <x v="15"/>
    <x v="15"/>
    <x v="8"/>
    <n v="176618.671875"/>
  </r>
  <r>
    <x v="1"/>
    <x v="3"/>
    <x v="15"/>
    <x v="15"/>
    <x v="8"/>
    <n v="179379.0625"/>
  </r>
  <r>
    <x v="1"/>
    <x v="2"/>
    <x v="15"/>
    <x v="15"/>
    <x v="9"/>
    <n v="172686.734375"/>
  </r>
  <r>
    <x v="1"/>
    <x v="3"/>
    <x v="15"/>
    <x v="15"/>
    <x v="9"/>
    <n v="174406.140625"/>
  </r>
  <r>
    <x v="1"/>
    <x v="2"/>
    <x v="15"/>
    <x v="15"/>
    <x v="10"/>
    <n v="191600.640625"/>
  </r>
  <r>
    <x v="1"/>
    <x v="3"/>
    <x v="15"/>
    <x v="15"/>
    <x v="10"/>
    <n v="194625.09375"/>
  </r>
  <r>
    <x v="1"/>
    <x v="2"/>
    <x v="15"/>
    <x v="15"/>
    <x v="11"/>
    <n v="213251.21875"/>
  </r>
  <r>
    <x v="1"/>
    <x v="3"/>
    <x v="15"/>
    <x v="15"/>
    <x v="11"/>
    <n v="217137.1875"/>
  </r>
  <r>
    <x v="1"/>
    <x v="2"/>
    <x v="15"/>
    <x v="15"/>
    <x v="12"/>
    <n v="234037.21875"/>
  </r>
  <r>
    <x v="1"/>
    <x v="3"/>
    <x v="15"/>
    <x v="15"/>
    <x v="12"/>
    <n v="238131.546875"/>
  </r>
  <r>
    <x v="1"/>
    <x v="2"/>
    <x v="15"/>
    <x v="15"/>
    <x v="13"/>
    <n v="256582.6875"/>
  </r>
  <r>
    <x v="1"/>
    <x v="3"/>
    <x v="15"/>
    <x v="15"/>
    <x v="13"/>
    <n v="260323.0625"/>
  </r>
  <r>
    <x v="1"/>
    <x v="2"/>
    <x v="15"/>
    <x v="15"/>
    <x v="14"/>
    <n v="270125.3125"/>
  </r>
  <r>
    <x v="1"/>
    <x v="3"/>
    <x v="15"/>
    <x v="15"/>
    <x v="14"/>
    <n v="273276.21875"/>
  </r>
  <r>
    <x v="1"/>
    <x v="2"/>
    <x v="15"/>
    <x v="15"/>
    <x v="15"/>
    <n v="285650.71875"/>
  </r>
  <r>
    <x v="1"/>
    <x v="3"/>
    <x v="15"/>
    <x v="15"/>
    <x v="15"/>
    <n v="288814.21875"/>
  </r>
  <r>
    <x v="1"/>
    <x v="2"/>
    <x v="15"/>
    <x v="15"/>
    <x v="16"/>
    <n v="309556.625"/>
  </r>
  <r>
    <x v="1"/>
    <x v="3"/>
    <x v="15"/>
    <x v="15"/>
    <x v="16"/>
    <n v="312978.46875"/>
  </r>
  <r>
    <x v="1"/>
    <x v="2"/>
    <x v="15"/>
    <x v="15"/>
    <x v="17"/>
    <n v="327466.6875"/>
  </r>
  <r>
    <x v="1"/>
    <x v="3"/>
    <x v="15"/>
    <x v="15"/>
    <x v="17"/>
    <n v="331830.75"/>
  </r>
  <r>
    <x v="1"/>
    <x v="2"/>
    <x v="15"/>
    <x v="15"/>
    <x v="18"/>
    <n v="350456.5"/>
  </r>
  <r>
    <x v="1"/>
    <x v="3"/>
    <x v="15"/>
    <x v="15"/>
    <x v="18"/>
    <n v="355410.25"/>
  </r>
  <r>
    <x v="1"/>
    <x v="2"/>
    <x v="15"/>
    <x v="15"/>
    <x v="19"/>
    <n v="383831.75"/>
  </r>
  <r>
    <x v="1"/>
    <x v="3"/>
    <x v="15"/>
    <x v="15"/>
    <x v="19"/>
    <n v="388359.59375"/>
  </r>
  <r>
    <x v="1"/>
    <x v="2"/>
    <x v="15"/>
    <x v="15"/>
    <x v="20"/>
    <n v="400293.65625"/>
  </r>
  <r>
    <x v="1"/>
    <x v="3"/>
    <x v="15"/>
    <x v="15"/>
    <x v="20"/>
    <n v="404800.8125"/>
  </r>
  <r>
    <x v="1"/>
    <x v="2"/>
    <x v="15"/>
    <x v="15"/>
    <x v="21"/>
    <n v="421274.90625"/>
  </r>
  <r>
    <x v="1"/>
    <x v="3"/>
    <x v="15"/>
    <x v="15"/>
    <x v="21"/>
    <n v="425416.75"/>
  </r>
  <r>
    <x v="1"/>
    <x v="2"/>
    <x v="15"/>
    <x v="15"/>
    <x v="22"/>
    <n v="457763.8125"/>
  </r>
  <r>
    <x v="1"/>
    <x v="3"/>
    <x v="15"/>
    <x v="15"/>
    <x v="22"/>
    <n v="460887.3125"/>
  </r>
  <r>
    <x v="1"/>
    <x v="2"/>
    <x v="15"/>
    <x v="15"/>
    <x v="23"/>
    <n v="492375.84375"/>
  </r>
  <r>
    <x v="1"/>
    <x v="3"/>
    <x v="15"/>
    <x v="15"/>
    <x v="23"/>
    <n v="493709.15625"/>
  </r>
  <r>
    <x v="1"/>
    <x v="2"/>
    <x v="15"/>
    <x v="15"/>
    <x v="24"/>
    <n v="504531"/>
  </r>
  <r>
    <x v="1"/>
    <x v="3"/>
    <x v="15"/>
    <x v="15"/>
    <x v="24"/>
    <n v="510766.28125"/>
  </r>
  <r>
    <x v="1"/>
    <x v="2"/>
    <x v="15"/>
    <x v="15"/>
    <x v="25"/>
    <n v="511491.25"/>
  </r>
  <r>
    <x v="1"/>
    <x v="3"/>
    <x v="15"/>
    <x v="15"/>
    <x v="25"/>
    <n v="519908.78125"/>
  </r>
  <r>
    <x v="1"/>
    <x v="2"/>
    <x v="15"/>
    <x v="15"/>
    <x v="26"/>
    <n v="536352.9375"/>
  </r>
  <r>
    <x v="1"/>
    <x v="3"/>
    <x v="15"/>
    <x v="15"/>
    <x v="26"/>
    <n v="542846.625"/>
  </r>
  <r>
    <x v="1"/>
    <x v="2"/>
    <x v="15"/>
    <x v="15"/>
    <x v="27"/>
    <n v="559331.0625"/>
  </r>
  <r>
    <x v="1"/>
    <x v="3"/>
    <x v="15"/>
    <x v="15"/>
    <x v="27"/>
    <n v="566057.375"/>
  </r>
  <r>
    <x v="1"/>
    <x v="2"/>
    <x v="15"/>
    <x v="15"/>
    <x v="28"/>
    <n v="582799.8125"/>
  </r>
  <r>
    <x v="1"/>
    <x v="3"/>
    <x v="15"/>
    <x v="15"/>
    <x v="28"/>
    <n v="588512.625"/>
  </r>
  <r>
    <x v="1"/>
    <x v="2"/>
    <x v="15"/>
    <x v="15"/>
    <x v="29"/>
    <n v="593825.75"/>
  </r>
  <r>
    <x v="1"/>
    <x v="3"/>
    <x v="15"/>
    <x v="15"/>
    <x v="29"/>
    <n v="599581.375"/>
  </r>
  <r>
    <x v="1"/>
    <x v="2"/>
    <x v="15"/>
    <x v="15"/>
    <x v="30"/>
    <n v="602525.8125"/>
  </r>
  <r>
    <x v="1"/>
    <x v="3"/>
    <x v="15"/>
    <x v="15"/>
    <x v="30"/>
    <n v="613131.0625"/>
  </r>
  <r>
    <x v="1"/>
    <x v="2"/>
    <x v="15"/>
    <x v="15"/>
    <x v="31"/>
    <n v="565128.0625"/>
  </r>
  <r>
    <x v="1"/>
    <x v="3"/>
    <x v="15"/>
    <x v="15"/>
    <x v="31"/>
    <n v="575942.75"/>
  </r>
  <r>
    <x v="1"/>
    <x v="2"/>
    <x v="15"/>
    <x v="15"/>
    <x v="32"/>
    <n v="549339.4375"/>
  </r>
  <r>
    <x v="1"/>
    <x v="3"/>
    <x v="15"/>
    <x v="15"/>
    <x v="32"/>
    <n v="561682.375"/>
  </r>
  <r>
    <x v="1"/>
    <x v="2"/>
    <x v="15"/>
    <x v="15"/>
    <x v="33"/>
    <n v="534813.3125"/>
  </r>
  <r>
    <x v="1"/>
    <x v="3"/>
    <x v="15"/>
    <x v="15"/>
    <x v="33"/>
    <n v="545796.875"/>
  </r>
  <r>
    <x v="1"/>
    <x v="2"/>
    <x v="15"/>
    <x v="15"/>
    <x v="34"/>
    <n v="528418.8125"/>
  </r>
  <r>
    <x v="1"/>
    <x v="3"/>
    <x v="15"/>
    <x v="15"/>
    <x v="34"/>
    <n v="536641.5"/>
  </r>
  <r>
    <x v="1"/>
    <x v="2"/>
    <x v="15"/>
    <x v="15"/>
    <x v="35"/>
    <n v="525050.875"/>
  </r>
  <r>
    <x v="1"/>
    <x v="3"/>
    <x v="15"/>
    <x v="15"/>
    <x v="35"/>
    <n v="534377.8125"/>
  </r>
  <r>
    <x v="1"/>
    <x v="2"/>
    <x v="15"/>
    <x v="15"/>
    <x v="36"/>
    <n v="562181.3125"/>
  </r>
  <r>
    <x v="1"/>
    <x v="3"/>
    <x v="15"/>
    <x v="15"/>
    <x v="36"/>
    <n v="572328.75"/>
  </r>
  <r>
    <x v="1"/>
    <x v="2"/>
    <x v="15"/>
    <x v="15"/>
    <x v="37"/>
    <n v="605044.625"/>
  </r>
  <r>
    <x v="1"/>
    <x v="3"/>
    <x v="15"/>
    <x v="15"/>
    <x v="37"/>
    <n v="615227.1875"/>
  </r>
  <r>
    <x v="1"/>
    <x v="2"/>
    <x v="15"/>
    <x v="15"/>
    <x v="38"/>
    <n v="650909.4375"/>
  </r>
  <r>
    <x v="1"/>
    <x v="3"/>
    <x v="15"/>
    <x v="15"/>
    <x v="38"/>
    <n v="661752.9375"/>
  </r>
  <r>
    <x v="1"/>
    <x v="2"/>
    <x v="15"/>
    <x v="15"/>
    <x v="39"/>
    <n v="697466.75"/>
  </r>
  <r>
    <x v="1"/>
    <x v="3"/>
    <x v="15"/>
    <x v="15"/>
    <x v="39"/>
    <n v="707369.5625"/>
  </r>
  <r>
    <x v="1"/>
    <x v="2"/>
    <x v="15"/>
    <x v="15"/>
    <x v="40"/>
    <n v="743109"/>
  </r>
  <r>
    <x v="1"/>
    <x v="3"/>
    <x v="15"/>
    <x v="15"/>
    <x v="40"/>
    <n v="752516.3125"/>
  </r>
  <r>
    <x v="1"/>
    <x v="2"/>
    <x v="15"/>
    <x v="15"/>
    <x v="41"/>
    <n v="780749.5625"/>
  </r>
  <r>
    <x v="1"/>
    <x v="3"/>
    <x v="15"/>
    <x v="15"/>
    <x v="41"/>
    <n v="790414.5625"/>
  </r>
  <r>
    <x v="1"/>
    <x v="2"/>
    <x v="15"/>
    <x v="15"/>
    <x v="42"/>
    <n v="804328.6875"/>
  </r>
  <r>
    <x v="1"/>
    <x v="3"/>
    <x v="15"/>
    <x v="15"/>
    <x v="42"/>
    <n v="814754.6875"/>
  </r>
  <r>
    <x v="1"/>
    <x v="2"/>
    <x v="15"/>
    <x v="15"/>
    <x v="43"/>
    <n v="803870.4375"/>
  </r>
  <r>
    <x v="1"/>
    <x v="3"/>
    <x v="15"/>
    <x v="15"/>
    <x v="43"/>
    <n v="813790.75"/>
  </r>
  <r>
    <x v="1"/>
    <x v="2"/>
    <x v="15"/>
    <x v="15"/>
    <x v="44"/>
    <n v="838909.375"/>
  </r>
  <r>
    <x v="1"/>
    <x v="3"/>
    <x v="15"/>
    <x v="15"/>
    <x v="44"/>
    <n v="843054.875"/>
  </r>
  <r>
    <x v="1"/>
    <x v="2"/>
    <x v="15"/>
    <x v="15"/>
    <x v="45"/>
    <n v="886382.6875"/>
  </r>
  <r>
    <x v="1"/>
    <x v="3"/>
    <x v="15"/>
    <x v="15"/>
    <x v="45"/>
    <n v="886705.9375"/>
  </r>
  <r>
    <x v="1"/>
    <x v="2"/>
    <x v="15"/>
    <x v="15"/>
    <x v="46"/>
    <n v="918279.0625"/>
  </r>
  <r>
    <x v="1"/>
    <x v="3"/>
    <x v="15"/>
    <x v="15"/>
    <x v="46"/>
    <n v="913050"/>
  </r>
  <r>
    <x v="1"/>
    <x v="2"/>
    <x v="15"/>
    <x v="15"/>
    <x v="47"/>
    <n v="987392.375"/>
  </r>
  <r>
    <x v="1"/>
    <x v="3"/>
    <x v="15"/>
    <x v="15"/>
    <x v="47"/>
    <n v="979492.6875"/>
  </r>
  <r>
    <x v="1"/>
    <x v="2"/>
    <x v="15"/>
    <x v="15"/>
    <x v="48"/>
    <n v="1068754.5"/>
  </r>
  <r>
    <x v="1"/>
    <x v="3"/>
    <x v="15"/>
    <x v="15"/>
    <x v="48"/>
    <n v="1054740.625"/>
  </r>
  <r>
    <x v="1"/>
    <x v="2"/>
    <x v="15"/>
    <x v="15"/>
    <x v="49"/>
    <n v="1112636.5"/>
  </r>
  <r>
    <x v="1"/>
    <x v="3"/>
    <x v="15"/>
    <x v="15"/>
    <x v="49"/>
    <n v="1100466.25"/>
  </r>
  <r>
    <x v="1"/>
    <x v="2"/>
    <x v="15"/>
    <x v="15"/>
    <x v="50"/>
    <n v="1169120.625"/>
  </r>
  <r>
    <x v="1"/>
    <x v="3"/>
    <x v="15"/>
    <x v="15"/>
    <x v="50"/>
    <n v="1160622.75"/>
  </r>
  <r>
    <x v="1"/>
    <x v="2"/>
    <x v="15"/>
    <x v="15"/>
    <x v="51"/>
    <n v="1209440.75"/>
  </r>
  <r>
    <x v="1"/>
    <x v="3"/>
    <x v="15"/>
    <x v="15"/>
    <x v="51"/>
    <n v="1206256.5"/>
  </r>
  <r>
    <x v="1"/>
    <x v="2"/>
    <x v="15"/>
    <x v="15"/>
    <x v="52"/>
    <n v="1256686.5"/>
  </r>
  <r>
    <x v="1"/>
    <x v="3"/>
    <x v="15"/>
    <x v="15"/>
    <x v="52"/>
    <n v="1259097.875"/>
  </r>
  <r>
    <x v="1"/>
    <x v="2"/>
    <x v="15"/>
    <x v="15"/>
    <x v="53"/>
    <n v="1286783.375"/>
  </r>
  <r>
    <x v="1"/>
    <x v="3"/>
    <x v="15"/>
    <x v="15"/>
    <x v="53"/>
    <n v="1290380.25"/>
  </r>
  <r>
    <x v="1"/>
    <x v="2"/>
    <x v="15"/>
    <x v="15"/>
    <x v="54"/>
    <n v="1352148"/>
  </r>
  <r>
    <x v="1"/>
    <x v="3"/>
    <x v="15"/>
    <x v="15"/>
    <x v="54"/>
    <n v="1355758.75"/>
  </r>
  <r>
    <x v="1"/>
    <x v="2"/>
    <x v="15"/>
    <x v="15"/>
    <x v="55"/>
    <n v="1442448.625"/>
  </r>
  <r>
    <x v="1"/>
    <x v="3"/>
    <x v="15"/>
    <x v="15"/>
    <x v="55"/>
    <n v="1469593.375"/>
  </r>
  <r>
    <x v="1"/>
    <x v="2"/>
    <x v="15"/>
    <x v="15"/>
    <x v="56"/>
    <n v="1591544.375"/>
  </r>
  <r>
    <x v="1"/>
    <x v="3"/>
    <x v="15"/>
    <x v="15"/>
    <x v="56"/>
    <n v="1608294.875"/>
  </r>
  <r>
    <x v="1"/>
    <x v="2"/>
    <x v="15"/>
    <x v="15"/>
    <x v="57"/>
    <n v="1710028.75"/>
  </r>
  <r>
    <x v="1"/>
    <x v="3"/>
    <x v="15"/>
    <x v="15"/>
    <x v="57"/>
    <n v="1718184"/>
  </r>
  <r>
    <x v="1"/>
    <x v="2"/>
    <x v="15"/>
    <x v="15"/>
    <x v="58"/>
    <n v="1737033.875"/>
  </r>
  <r>
    <x v="1"/>
    <x v="3"/>
    <x v="15"/>
    <x v="15"/>
    <x v="58"/>
    <n v="1754463.375"/>
  </r>
  <r>
    <x v="1"/>
    <x v="2"/>
    <x v="15"/>
    <x v="15"/>
    <x v="59"/>
    <n v="1679792.875"/>
  </r>
  <r>
    <x v="1"/>
    <x v="3"/>
    <x v="15"/>
    <x v="15"/>
    <x v="59"/>
    <n v="1685956.125"/>
  </r>
  <r>
    <x v="1"/>
    <x v="2"/>
    <x v="15"/>
    <x v="15"/>
    <x v="60"/>
    <n v="1660598.375"/>
  </r>
  <r>
    <x v="1"/>
    <x v="3"/>
    <x v="15"/>
    <x v="15"/>
    <x v="60"/>
    <n v="1667058.5"/>
  </r>
  <r>
    <x v="1"/>
    <x v="2"/>
    <x v="15"/>
    <x v="15"/>
    <x v="61"/>
    <n v="1648634"/>
  </r>
  <r>
    <x v="1"/>
    <x v="3"/>
    <x v="15"/>
    <x v="15"/>
    <x v="61"/>
    <n v="1661606.5"/>
  </r>
  <r>
    <x v="1"/>
    <x v="2"/>
    <x v="15"/>
    <x v="15"/>
    <x v="62"/>
    <n v="1627157.25"/>
  </r>
  <r>
    <x v="1"/>
    <x v="3"/>
    <x v="15"/>
    <x v="15"/>
    <x v="62"/>
    <n v="1638126.5"/>
  </r>
  <r>
    <x v="1"/>
    <x v="2"/>
    <x v="15"/>
    <x v="15"/>
    <x v="63"/>
    <n v="1606687.625"/>
  </r>
  <r>
    <x v="1"/>
    <x v="3"/>
    <x v="15"/>
    <x v="15"/>
    <x v="63"/>
    <n v="1608673"/>
  </r>
  <r>
    <x v="1"/>
    <x v="2"/>
    <x v="15"/>
    <x v="15"/>
    <x v="64"/>
    <n v="1609758.125"/>
  </r>
  <r>
    <x v="1"/>
    <x v="3"/>
    <x v="15"/>
    <x v="15"/>
    <x v="64"/>
    <n v="1612163.625"/>
  </r>
  <r>
    <x v="1"/>
    <x v="2"/>
    <x v="15"/>
    <x v="15"/>
    <x v="65"/>
    <n v="1705106.375"/>
  </r>
  <r>
    <x v="1"/>
    <x v="3"/>
    <x v="15"/>
    <x v="15"/>
    <x v="65"/>
    <n v="1700788.625"/>
  </r>
  <r>
    <x v="1"/>
    <x v="2"/>
    <x v="15"/>
    <x v="15"/>
    <x v="66"/>
    <n v="1779649"/>
  </r>
  <r>
    <x v="1"/>
    <x v="3"/>
    <x v="15"/>
    <x v="15"/>
    <x v="66"/>
    <n v="1771252.5"/>
  </r>
  <r>
    <x v="1"/>
    <x v="2"/>
    <x v="15"/>
    <x v="15"/>
    <x v="67"/>
    <n v="1853309.375"/>
  </r>
  <r>
    <x v="1"/>
    <x v="3"/>
    <x v="15"/>
    <x v="15"/>
    <x v="67"/>
    <n v="1853309.375"/>
  </r>
  <r>
    <x v="1"/>
    <x v="2"/>
    <x v="15"/>
    <x v="15"/>
    <x v="68"/>
    <n v="1898860.625"/>
  </r>
  <r>
    <x v="1"/>
    <x v="3"/>
    <x v="15"/>
    <x v="15"/>
    <x v="68"/>
    <n v="1895817.25"/>
  </r>
  <r>
    <x v="1"/>
    <x v="2"/>
    <x v="15"/>
    <x v="15"/>
    <x v="69"/>
    <n v="1932678.625"/>
  </r>
  <r>
    <x v="1"/>
    <x v="3"/>
    <x v="15"/>
    <x v="15"/>
    <x v="69"/>
    <n v="1926702.125"/>
  </r>
  <r>
    <x v="1"/>
    <x v="2"/>
    <x v="16"/>
    <x v="16"/>
    <x v="0"/>
    <n v="76435.828125"/>
  </r>
  <r>
    <x v="1"/>
    <x v="3"/>
    <x v="16"/>
    <x v="16"/>
    <x v="0"/>
    <n v="74533.0859375"/>
  </r>
  <r>
    <x v="1"/>
    <x v="2"/>
    <x v="16"/>
    <x v="16"/>
    <x v="1"/>
    <n v="81238.625"/>
  </r>
  <r>
    <x v="1"/>
    <x v="3"/>
    <x v="16"/>
    <x v="16"/>
    <x v="1"/>
    <n v="79825.953125"/>
  </r>
  <r>
    <x v="1"/>
    <x v="2"/>
    <x v="16"/>
    <x v="16"/>
    <x v="2"/>
    <n v="80891.1328125"/>
  </r>
  <r>
    <x v="1"/>
    <x v="3"/>
    <x v="16"/>
    <x v="16"/>
    <x v="2"/>
    <n v="79921.8984375"/>
  </r>
  <r>
    <x v="1"/>
    <x v="2"/>
    <x v="16"/>
    <x v="16"/>
    <x v="3"/>
    <n v="83514.1640625"/>
  </r>
  <r>
    <x v="1"/>
    <x v="3"/>
    <x v="16"/>
    <x v="16"/>
    <x v="3"/>
    <n v="82542.7578125"/>
  </r>
  <r>
    <x v="1"/>
    <x v="2"/>
    <x v="16"/>
    <x v="16"/>
    <x v="4"/>
    <n v="88347.78125"/>
  </r>
  <r>
    <x v="1"/>
    <x v="3"/>
    <x v="16"/>
    <x v="16"/>
    <x v="4"/>
    <n v="87028.3359375"/>
  </r>
  <r>
    <x v="1"/>
    <x v="2"/>
    <x v="16"/>
    <x v="16"/>
    <x v="5"/>
    <n v="91508.375"/>
  </r>
  <r>
    <x v="1"/>
    <x v="3"/>
    <x v="16"/>
    <x v="16"/>
    <x v="5"/>
    <n v="89819.859375"/>
  </r>
  <r>
    <x v="1"/>
    <x v="2"/>
    <x v="16"/>
    <x v="16"/>
    <x v="6"/>
    <n v="94693.2109375"/>
  </r>
  <r>
    <x v="1"/>
    <x v="3"/>
    <x v="16"/>
    <x v="16"/>
    <x v="6"/>
    <n v="92834.5234375"/>
  </r>
  <r>
    <x v="1"/>
    <x v="2"/>
    <x v="16"/>
    <x v="16"/>
    <x v="7"/>
    <n v="96759.703125"/>
  </r>
  <r>
    <x v="1"/>
    <x v="3"/>
    <x v="16"/>
    <x v="16"/>
    <x v="7"/>
    <n v="94971.03125"/>
  </r>
  <r>
    <x v="1"/>
    <x v="2"/>
    <x v="16"/>
    <x v="16"/>
    <x v="8"/>
    <n v="99448.984375"/>
  </r>
  <r>
    <x v="1"/>
    <x v="3"/>
    <x v="16"/>
    <x v="16"/>
    <x v="8"/>
    <n v="97850.453125"/>
  </r>
  <r>
    <x v="1"/>
    <x v="2"/>
    <x v="16"/>
    <x v="16"/>
    <x v="9"/>
    <n v="105016.59375"/>
  </r>
  <r>
    <x v="1"/>
    <x v="3"/>
    <x v="16"/>
    <x v="16"/>
    <x v="9"/>
    <n v="103067.578125"/>
  </r>
  <r>
    <x v="1"/>
    <x v="2"/>
    <x v="16"/>
    <x v="16"/>
    <x v="10"/>
    <n v="109430.296875"/>
  </r>
  <r>
    <x v="1"/>
    <x v="3"/>
    <x v="16"/>
    <x v="16"/>
    <x v="10"/>
    <n v="107617.2578125"/>
  </r>
  <r>
    <x v="1"/>
    <x v="2"/>
    <x v="16"/>
    <x v="16"/>
    <x v="11"/>
    <n v="115588.1484375"/>
  </r>
  <r>
    <x v="1"/>
    <x v="3"/>
    <x v="16"/>
    <x v="16"/>
    <x v="11"/>
    <n v="113228.359375"/>
  </r>
  <r>
    <x v="1"/>
    <x v="2"/>
    <x v="16"/>
    <x v="16"/>
    <x v="12"/>
    <n v="119799.6171875"/>
  </r>
  <r>
    <x v="1"/>
    <x v="3"/>
    <x v="16"/>
    <x v="16"/>
    <x v="12"/>
    <n v="116884.3125"/>
  </r>
  <r>
    <x v="1"/>
    <x v="2"/>
    <x v="16"/>
    <x v="16"/>
    <x v="13"/>
    <n v="125721.265625"/>
  </r>
  <r>
    <x v="1"/>
    <x v="3"/>
    <x v="16"/>
    <x v="16"/>
    <x v="13"/>
    <n v="122632.46875"/>
  </r>
  <r>
    <x v="1"/>
    <x v="2"/>
    <x v="16"/>
    <x v="16"/>
    <x v="14"/>
    <n v="134148.875"/>
  </r>
  <r>
    <x v="1"/>
    <x v="3"/>
    <x v="16"/>
    <x v="16"/>
    <x v="14"/>
    <n v="130769.7578125"/>
  </r>
  <r>
    <x v="1"/>
    <x v="2"/>
    <x v="16"/>
    <x v="16"/>
    <x v="15"/>
    <n v="139526.8125"/>
  </r>
  <r>
    <x v="1"/>
    <x v="3"/>
    <x v="16"/>
    <x v="16"/>
    <x v="15"/>
    <n v="136135.8125"/>
  </r>
  <r>
    <x v="1"/>
    <x v="2"/>
    <x v="16"/>
    <x v="16"/>
    <x v="16"/>
    <n v="142293.703125"/>
  </r>
  <r>
    <x v="1"/>
    <x v="3"/>
    <x v="16"/>
    <x v="16"/>
    <x v="16"/>
    <n v="139125.828125"/>
  </r>
  <r>
    <x v="1"/>
    <x v="2"/>
    <x v="16"/>
    <x v="16"/>
    <x v="17"/>
    <n v="147190.25"/>
  </r>
  <r>
    <x v="1"/>
    <x v="3"/>
    <x v="16"/>
    <x v="16"/>
    <x v="17"/>
    <n v="144153.546875"/>
  </r>
  <r>
    <x v="1"/>
    <x v="2"/>
    <x v="16"/>
    <x v="16"/>
    <x v="18"/>
    <n v="152546.234375"/>
  </r>
  <r>
    <x v="1"/>
    <x v="3"/>
    <x v="16"/>
    <x v="16"/>
    <x v="18"/>
    <n v="149735.375"/>
  </r>
  <r>
    <x v="1"/>
    <x v="2"/>
    <x v="16"/>
    <x v="16"/>
    <x v="19"/>
    <n v="160449.84375"/>
  </r>
  <r>
    <x v="1"/>
    <x v="3"/>
    <x v="16"/>
    <x v="16"/>
    <x v="19"/>
    <n v="157704.703125"/>
  </r>
  <r>
    <x v="1"/>
    <x v="2"/>
    <x v="16"/>
    <x v="16"/>
    <x v="20"/>
    <n v="171985.03125"/>
  </r>
  <r>
    <x v="1"/>
    <x v="3"/>
    <x v="16"/>
    <x v="16"/>
    <x v="20"/>
    <n v="169570.3125"/>
  </r>
  <r>
    <x v="1"/>
    <x v="2"/>
    <x v="16"/>
    <x v="16"/>
    <x v="21"/>
    <n v="172807.921875"/>
  </r>
  <r>
    <x v="1"/>
    <x v="3"/>
    <x v="16"/>
    <x v="16"/>
    <x v="21"/>
    <n v="170781.140625"/>
  </r>
  <r>
    <x v="1"/>
    <x v="2"/>
    <x v="16"/>
    <x v="16"/>
    <x v="22"/>
    <n v="176381.984375"/>
  </r>
  <r>
    <x v="1"/>
    <x v="3"/>
    <x v="16"/>
    <x v="16"/>
    <x v="22"/>
    <n v="174428.015625"/>
  </r>
  <r>
    <x v="1"/>
    <x v="2"/>
    <x v="16"/>
    <x v="16"/>
    <x v="23"/>
    <n v="182953.734375"/>
  </r>
  <r>
    <x v="1"/>
    <x v="3"/>
    <x v="16"/>
    <x v="16"/>
    <x v="23"/>
    <n v="180530.921875"/>
  </r>
  <r>
    <x v="1"/>
    <x v="2"/>
    <x v="16"/>
    <x v="16"/>
    <x v="24"/>
    <n v="185151.109375"/>
  </r>
  <r>
    <x v="1"/>
    <x v="3"/>
    <x v="16"/>
    <x v="16"/>
    <x v="24"/>
    <n v="184832.390625"/>
  </r>
  <r>
    <x v="1"/>
    <x v="2"/>
    <x v="16"/>
    <x v="16"/>
    <x v="25"/>
    <n v="193806.25"/>
  </r>
  <r>
    <x v="1"/>
    <x v="3"/>
    <x v="16"/>
    <x v="16"/>
    <x v="25"/>
    <n v="195044.890625"/>
  </r>
  <r>
    <x v="1"/>
    <x v="2"/>
    <x v="16"/>
    <x v="16"/>
    <x v="26"/>
    <n v="195432.90625"/>
  </r>
  <r>
    <x v="1"/>
    <x v="3"/>
    <x v="16"/>
    <x v="16"/>
    <x v="26"/>
    <n v="195606.8125"/>
  </r>
  <r>
    <x v="1"/>
    <x v="2"/>
    <x v="16"/>
    <x v="16"/>
    <x v="27"/>
    <n v="188631.25"/>
  </r>
  <r>
    <x v="1"/>
    <x v="3"/>
    <x v="16"/>
    <x v="16"/>
    <x v="27"/>
    <n v="188594.6875"/>
  </r>
  <r>
    <x v="1"/>
    <x v="2"/>
    <x v="16"/>
    <x v="16"/>
    <x v="28"/>
    <n v="188748.265625"/>
  </r>
  <r>
    <x v="1"/>
    <x v="3"/>
    <x v="16"/>
    <x v="16"/>
    <x v="28"/>
    <n v="188108.453125"/>
  </r>
  <r>
    <x v="1"/>
    <x v="2"/>
    <x v="16"/>
    <x v="16"/>
    <x v="29"/>
    <n v="195860.703125"/>
  </r>
  <r>
    <x v="1"/>
    <x v="3"/>
    <x v="16"/>
    <x v="16"/>
    <x v="29"/>
    <n v="194783.046875"/>
  </r>
  <r>
    <x v="1"/>
    <x v="2"/>
    <x v="16"/>
    <x v="16"/>
    <x v="30"/>
    <n v="196620.296875"/>
  </r>
  <r>
    <x v="1"/>
    <x v="3"/>
    <x v="16"/>
    <x v="16"/>
    <x v="30"/>
    <n v="197024.890625"/>
  </r>
  <r>
    <x v="1"/>
    <x v="2"/>
    <x v="16"/>
    <x v="16"/>
    <x v="31"/>
    <n v="196435.875"/>
  </r>
  <r>
    <x v="1"/>
    <x v="3"/>
    <x v="16"/>
    <x v="16"/>
    <x v="31"/>
    <n v="197477.046875"/>
  </r>
  <r>
    <x v="1"/>
    <x v="2"/>
    <x v="16"/>
    <x v="16"/>
    <x v="32"/>
    <n v="197097.328125"/>
  </r>
  <r>
    <x v="1"/>
    <x v="3"/>
    <x v="16"/>
    <x v="16"/>
    <x v="32"/>
    <n v="198765.359375"/>
  </r>
  <r>
    <x v="1"/>
    <x v="2"/>
    <x v="16"/>
    <x v="16"/>
    <x v="33"/>
    <n v="200388.109375"/>
  </r>
  <r>
    <x v="1"/>
    <x v="3"/>
    <x v="16"/>
    <x v="16"/>
    <x v="33"/>
    <n v="201282.46875"/>
  </r>
  <r>
    <x v="1"/>
    <x v="2"/>
    <x v="16"/>
    <x v="16"/>
    <x v="34"/>
    <n v="211016.15625"/>
  </r>
  <r>
    <x v="1"/>
    <x v="3"/>
    <x v="16"/>
    <x v="16"/>
    <x v="34"/>
    <n v="210692.234375"/>
  </r>
  <r>
    <x v="1"/>
    <x v="2"/>
    <x v="16"/>
    <x v="16"/>
    <x v="35"/>
    <n v="216291.234375"/>
  </r>
  <r>
    <x v="1"/>
    <x v="3"/>
    <x v="16"/>
    <x v="16"/>
    <x v="35"/>
    <n v="216463.546875"/>
  </r>
  <r>
    <x v="1"/>
    <x v="2"/>
    <x v="16"/>
    <x v="16"/>
    <x v="36"/>
    <n v="226937.046875"/>
  </r>
  <r>
    <x v="1"/>
    <x v="3"/>
    <x v="16"/>
    <x v="16"/>
    <x v="36"/>
    <n v="227162.140625"/>
  </r>
  <r>
    <x v="1"/>
    <x v="2"/>
    <x v="16"/>
    <x v="16"/>
    <x v="37"/>
    <n v="235548.375"/>
  </r>
  <r>
    <x v="1"/>
    <x v="3"/>
    <x v="16"/>
    <x v="16"/>
    <x v="37"/>
    <n v="235517.5625"/>
  </r>
  <r>
    <x v="1"/>
    <x v="2"/>
    <x v="16"/>
    <x v="16"/>
    <x v="38"/>
    <n v="244405.34375"/>
  </r>
  <r>
    <x v="1"/>
    <x v="3"/>
    <x v="16"/>
    <x v="16"/>
    <x v="38"/>
    <n v="244162.375"/>
  </r>
  <r>
    <x v="1"/>
    <x v="2"/>
    <x v="16"/>
    <x v="16"/>
    <x v="39"/>
    <n v="254329.53125"/>
  </r>
  <r>
    <x v="1"/>
    <x v="3"/>
    <x v="16"/>
    <x v="16"/>
    <x v="39"/>
    <n v="253147.953125"/>
  </r>
  <r>
    <x v="1"/>
    <x v="2"/>
    <x v="16"/>
    <x v="16"/>
    <x v="40"/>
    <n v="257742.71875"/>
  </r>
  <r>
    <x v="1"/>
    <x v="3"/>
    <x v="16"/>
    <x v="16"/>
    <x v="40"/>
    <n v="254166.953125"/>
  </r>
  <r>
    <x v="1"/>
    <x v="2"/>
    <x v="16"/>
    <x v="16"/>
    <x v="41"/>
    <n v="256678.828125"/>
  </r>
  <r>
    <x v="1"/>
    <x v="3"/>
    <x v="16"/>
    <x v="16"/>
    <x v="41"/>
    <n v="253092.125"/>
  </r>
  <r>
    <x v="1"/>
    <x v="2"/>
    <x v="16"/>
    <x v="16"/>
    <x v="42"/>
    <n v="255364.796875"/>
  </r>
  <r>
    <x v="1"/>
    <x v="3"/>
    <x v="16"/>
    <x v="16"/>
    <x v="42"/>
    <n v="252055.890625"/>
  </r>
  <r>
    <x v="1"/>
    <x v="2"/>
    <x v="16"/>
    <x v="16"/>
    <x v="43"/>
    <n v="246079.828125"/>
  </r>
  <r>
    <x v="1"/>
    <x v="3"/>
    <x v="16"/>
    <x v="16"/>
    <x v="43"/>
    <n v="242564.875"/>
  </r>
  <r>
    <x v="1"/>
    <x v="2"/>
    <x v="16"/>
    <x v="16"/>
    <x v="44"/>
    <n v="261614.90625"/>
  </r>
  <r>
    <x v="1"/>
    <x v="3"/>
    <x v="16"/>
    <x v="16"/>
    <x v="44"/>
    <n v="256078.375"/>
  </r>
  <r>
    <x v="1"/>
    <x v="2"/>
    <x v="16"/>
    <x v="16"/>
    <x v="45"/>
    <n v="279311.34375"/>
  </r>
  <r>
    <x v="1"/>
    <x v="3"/>
    <x v="16"/>
    <x v="16"/>
    <x v="45"/>
    <n v="271721.625"/>
  </r>
  <r>
    <x v="1"/>
    <x v="2"/>
    <x v="16"/>
    <x v="16"/>
    <x v="46"/>
    <n v="285312.59375"/>
  </r>
  <r>
    <x v="1"/>
    <x v="3"/>
    <x v="16"/>
    <x v="16"/>
    <x v="46"/>
    <n v="275282.5625"/>
  </r>
  <r>
    <x v="1"/>
    <x v="2"/>
    <x v="16"/>
    <x v="16"/>
    <x v="47"/>
    <n v="299834.625"/>
  </r>
  <r>
    <x v="1"/>
    <x v="3"/>
    <x v="16"/>
    <x v="16"/>
    <x v="47"/>
    <n v="289450.59375"/>
  </r>
  <r>
    <x v="1"/>
    <x v="2"/>
    <x v="16"/>
    <x v="16"/>
    <x v="48"/>
    <n v="317459.21875"/>
  </r>
  <r>
    <x v="1"/>
    <x v="3"/>
    <x v="16"/>
    <x v="16"/>
    <x v="48"/>
    <n v="305554.96875"/>
  </r>
  <r>
    <x v="1"/>
    <x v="2"/>
    <x v="16"/>
    <x v="16"/>
    <x v="49"/>
    <n v="337240.75"/>
  </r>
  <r>
    <x v="1"/>
    <x v="3"/>
    <x v="16"/>
    <x v="16"/>
    <x v="49"/>
    <n v="325763.875"/>
  </r>
  <r>
    <x v="1"/>
    <x v="2"/>
    <x v="16"/>
    <x v="16"/>
    <x v="50"/>
    <n v="354081.65625"/>
  </r>
  <r>
    <x v="1"/>
    <x v="3"/>
    <x v="16"/>
    <x v="16"/>
    <x v="50"/>
    <n v="343831.40625"/>
  </r>
  <r>
    <x v="1"/>
    <x v="2"/>
    <x v="16"/>
    <x v="16"/>
    <x v="51"/>
    <n v="347726.15625"/>
  </r>
  <r>
    <x v="1"/>
    <x v="3"/>
    <x v="16"/>
    <x v="16"/>
    <x v="51"/>
    <n v="339634.15625"/>
  </r>
  <r>
    <x v="1"/>
    <x v="2"/>
    <x v="16"/>
    <x v="16"/>
    <x v="52"/>
    <n v="345109.09375"/>
  </r>
  <r>
    <x v="1"/>
    <x v="3"/>
    <x v="16"/>
    <x v="16"/>
    <x v="52"/>
    <n v="338924.0625"/>
  </r>
  <r>
    <x v="1"/>
    <x v="2"/>
    <x v="16"/>
    <x v="16"/>
    <x v="53"/>
    <n v="348949.375"/>
  </r>
  <r>
    <x v="1"/>
    <x v="3"/>
    <x v="16"/>
    <x v="16"/>
    <x v="53"/>
    <n v="343914"/>
  </r>
  <r>
    <x v="1"/>
    <x v="2"/>
    <x v="16"/>
    <x v="16"/>
    <x v="54"/>
    <n v="361562.71875"/>
  </r>
  <r>
    <x v="1"/>
    <x v="3"/>
    <x v="16"/>
    <x v="16"/>
    <x v="54"/>
    <n v="357020.9375"/>
  </r>
  <r>
    <x v="1"/>
    <x v="2"/>
    <x v="16"/>
    <x v="16"/>
    <x v="55"/>
    <n v="364991.15625"/>
  </r>
  <r>
    <x v="1"/>
    <x v="3"/>
    <x v="16"/>
    <x v="16"/>
    <x v="55"/>
    <n v="366358.46875"/>
  </r>
  <r>
    <x v="1"/>
    <x v="2"/>
    <x v="16"/>
    <x v="16"/>
    <x v="56"/>
    <n v="394691.25"/>
  </r>
  <r>
    <x v="1"/>
    <x v="3"/>
    <x v="16"/>
    <x v="16"/>
    <x v="56"/>
    <n v="393925.5"/>
  </r>
  <r>
    <x v="1"/>
    <x v="2"/>
    <x v="16"/>
    <x v="16"/>
    <x v="57"/>
    <n v="429074.90625"/>
  </r>
  <r>
    <x v="1"/>
    <x v="3"/>
    <x v="16"/>
    <x v="16"/>
    <x v="57"/>
    <n v="427008.09375"/>
  </r>
  <r>
    <x v="1"/>
    <x v="2"/>
    <x v="16"/>
    <x v="16"/>
    <x v="58"/>
    <n v="436107.09375"/>
  </r>
  <r>
    <x v="1"/>
    <x v="3"/>
    <x v="16"/>
    <x v="16"/>
    <x v="58"/>
    <n v="436420.71875"/>
  </r>
  <r>
    <x v="1"/>
    <x v="2"/>
    <x v="16"/>
    <x v="16"/>
    <x v="59"/>
    <n v="416952.5625"/>
  </r>
  <r>
    <x v="1"/>
    <x v="3"/>
    <x v="16"/>
    <x v="16"/>
    <x v="59"/>
    <n v="415501.53125"/>
  </r>
  <r>
    <x v="1"/>
    <x v="2"/>
    <x v="16"/>
    <x v="16"/>
    <x v="60"/>
    <n v="438709.8125"/>
  </r>
  <r>
    <x v="1"/>
    <x v="3"/>
    <x v="16"/>
    <x v="16"/>
    <x v="60"/>
    <n v="437908.625"/>
  </r>
  <r>
    <x v="1"/>
    <x v="2"/>
    <x v="16"/>
    <x v="16"/>
    <x v="61"/>
    <n v="465394.4375"/>
  </r>
  <r>
    <x v="1"/>
    <x v="3"/>
    <x v="16"/>
    <x v="16"/>
    <x v="61"/>
    <n v="466684.5"/>
  </r>
  <r>
    <x v="1"/>
    <x v="2"/>
    <x v="16"/>
    <x v="16"/>
    <x v="62"/>
    <n v="469123.03125"/>
  </r>
  <r>
    <x v="1"/>
    <x v="3"/>
    <x v="16"/>
    <x v="16"/>
    <x v="62"/>
    <n v="470693.65625"/>
  </r>
  <r>
    <x v="1"/>
    <x v="2"/>
    <x v="16"/>
    <x v="16"/>
    <x v="63"/>
    <n v="474862.03125"/>
  </r>
  <r>
    <x v="1"/>
    <x v="3"/>
    <x v="16"/>
    <x v="16"/>
    <x v="63"/>
    <n v="473450.03125"/>
  </r>
  <r>
    <x v="1"/>
    <x v="2"/>
    <x v="16"/>
    <x v="16"/>
    <x v="64"/>
    <n v="481349.5625"/>
  </r>
  <r>
    <x v="1"/>
    <x v="3"/>
    <x v="16"/>
    <x v="16"/>
    <x v="64"/>
    <n v="480251.90625"/>
  </r>
  <r>
    <x v="1"/>
    <x v="2"/>
    <x v="16"/>
    <x v="16"/>
    <x v="65"/>
    <n v="511993.375"/>
  </r>
  <r>
    <x v="1"/>
    <x v="3"/>
    <x v="16"/>
    <x v="16"/>
    <x v="65"/>
    <n v="509045.5"/>
  </r>
  <r>
    <x v="1"/>
    <x v="2"/>
    <x v="16"/>
    <x v="16"/>
    <x v="66"/>
    <n v="524448.9375"/>
  </r>
  <r>
    <x v="1"/>
    <x v="3"/>
    <x v="16"/>
    <x v="16"/>
    <x v="66"/>
    <n v="520678.84375"/>
  </r>
  <r>
    <x v="1"/>
    <x v="2"/>
    <x v="16"/>
    <x v="16"/>
    <x v="67"/>
    <n v="544587.6875"/>
  </r>
  <r>
    <x v="1"/>
    <x v="3"/>
    <x v="16"/>
    <x v="16"/>
    <x v="67"/>
    <n v="544587.6875"/>
  </r>
  <r>
    <x v="1"/>
    <x v="2"/>
    <x v="16"/>
    <x v="16"/>
    <x v="68"/>
    <n v="552327.0625"/>
  </r>
  <r>
    <x v="1"/>
    <x v="3"/>
    <x v="16"/>
    <x v="16"/>
    <x v="68"/>
    <n v="551598.875"/>
  </r>
  <r>
    <x v="1"/>
    <x v="2"/>
    <x v="16"/>
    <x v="16"/>
    <x v="69"/>
    <n v="560960.5"/>
  </r>
  <r>
    <x v="1"/>
    <x v="3"/>
    <x v="16"/>
    <x v="16"/>
    <x v="69"/>
    <n v="559511.0625"/>
  </r>
  <r>
    <x v="1"/>
    <x v="2"/>
    <x v="17"/>
    <x v="17"/>
    <x v="0"/>
    <n v="72705.75"/>
  </r>
  <r>
    <x v="1"/>
    <x v="3"/>
    <x v="17"/>
    <x v="17"/>
    <x v="0"/>
    <n v="78327.390625"/>
  </r>
  <r>
    <x v="1"/>
    <x v="2"/>
    <x v="17"/>
    <x v="17"/>
    <x v="1"/>
    <n v="77526.8359375"/>
  </r>
  <r>
    <x v="1"/>
    <x v="3"/>
    <x v="17"/>
    <x v="17"/>
    <x v="1"/>
    <n v="84156.1171875"/>
  </r>
  <r>
    <x v="1"/>
    <x v="2"/>
    <x v="17"/>
    <x v="17"/>
    <x v="2"/>
    <n v="78644.59375"/>
  </r>
  <r>
    <x v="1"/>
    <x v="3"/>
    <x v="17"/>
    <x v="17"/>
    <x v="2"/>
    <n v="85825.5859375"/>
  </r>
  <r>
    <x v="1"/>
    <x v="2"/>
    <x v="17"/>
    <x v="17"/>
    <x v="3"/>
    <n v="82772.3359375"/>
  </r>
  <r>
    <x v="1"/>
    <x v="3"/>
    <x v="17"/>
    <x v="17"/>
    <x v="3"/>
    <n v="90226.7578125"/>
  </r>
  <r>
    <x v="1"/>
    <x v="2"/>
    <x v="17"/>
    <x v="17"/>
    <x v="4"/>
    <n v="88200.9140625"/>
  </r>
  <r>
    <x v="1"/>
    <x v="3"/>
    <x v="17"/>
    <x v="17"/>
    <x v="4"/>
    <n v="95792.78125"/>
  </r>
  <r>
    <x v="1"/>
    <x v="2"/>
    <x v="17"/>
    <x v="17"/>
    <x v="5"/>
    <n v="94344"/>
  </r>
  <r>
    <x v="1"/>
    <x v="3"/>
    <x v="17"/>
    <x v="17"/>
    <x v="5"/>
    <n v="101818.25"/>
  </r>
  <r>
    <x v="1"/>
    <x v="2"/>
    <x v="17"/>
    <x v="17"/>
    <x v="6"/>
    <n v="100212.5625"/>
  </r>
  <r>
    <x v="1"/>
    <x v="3"/>
    <x v="17"/>
    <x v="17"/>
    <x v="6"/>
    <n v="108159.890625"/>
  </r>
  <r>
    <x v="1"/>
    <x v="2"/>
    <x v="17"/>
    <x v="17"/>
    <x v="7"/>
    <n v="103488.75"/>
  </r>
  <r>
    <x v="1"/>
    <x v="3"/>
    <x v="17"/>
    <x v="17"/>
    <x v="7"/>
    <n v="111857.6171875"/>
  </r>
  <r>
    <x v="1"/>
    <x v="2"/>
    <x v="17"/>
    <x v="17"/>
    <x v="8"/>
    <n v="101291.828125"/>
  </r>
  <r>
    <x v="1"/>
    <x v="3"/>
    <x v="17"/>
    <x v="17"/>
    <x v="8"/>
    <n v="109721.4140625"/>
  </r>
  <r>
    <x v="1"/>
    <x v="2"/>
    <x v="17"/>
    <x v="17"/>
    <x v="9"/>
    <n v="109011.546875"/>
  </r>
  <r>
    <x v="1"/>
    <x v="3"/>
    <x v="17"/>
    <x v="17"/>
    <x v="9"/>
    <n v="117834.1484375"/>
  </r>
  <r>
    <x v="1"/>
    <x v="2"/>
    <x v="17"/>
    <x v="17"/>
    <x v="10"/>
    <n v="118564.390625"/>
  </r>
  <r>
    <x v="1"/>
    <x v="3"/>
    <x v="17"/>
    <x v="17"/>
    <x v="10"/>
    <n v="128032.1171875"/>
  </r>
  <r>
    <x v="1"/>
    <x v="2"/>
    <x v="17"/>
    <x v="17"/>
    <x v="11"/>
    <n v="128557.8125"/>
  </r>
  <r>
    <x v="1"/>
    <x v="3"/>
    <x v="17"/>
    <x v="17"/>
    <x v="11"/>
    <n v="137339.203125"/>
  </r>
  <r>
    <x v="1"/>
    <x v="2"/>
    <x v="17"/>
    <x v="17"/>
    <x v="12"/>
    <n v="135266.078125"/>
  </r>
  <r>
    <x v="1"/>
    <x v="3"/>
    <x v="17"/>
    <x v="17"/>
    <x v="12"/>
    <n v="143518.8125"/>
  </r>
  <r>
    <x v="1"/>
    <x v="2"/>
    <x v="17"/>
    <x v="17"/>
    <x v="13"/>
    <n v="141887.203125"/>
  </r>
  <r>
    <x v="1"/>
    <x v="3"/>
    <x v="17"/>
    <x v="17"/>
    <x v="13"/>
    <n v="150510.875"/>
  </r>
  <r>
    <x v="1"/>
    <x v="2"/>
    <x v="17"/>
    <x v="17"/>
    <x v="14"/>
    <n v="150726.6875"/>
  </r>
  <r>
    <x v="1"/>
    <x v="3"/>
    <x v="17"/>
    <x v="17"/>
    <x v="14"/>
    <n v="159688"/>
  </r>
  <r>
    <x v="1"/>
    <x v="2"/>
    <x v="17"/>
    <x v="17"/>
    <x v="15"/>
    <n v="155378.578125"/>
  </r>
  <r>
    <x v="1"/>
    <x v="3"/>
    <x v="17"/>
    <x v="17"/>
    <x v="15"/>
    <n v="164299.84375"/>
  </r>
  <r>
    <x v="1"/>
    <x v="2"/>
    <x v="17"/>
    <x v="17"/>
    <x v="16"/>
    <n v="159785.3125"/>
  </r>
  <r>
    <x v="1"/>
    <x v="3"/>
    <x v="17"/>
    <x v="17"/>
    <x v="16"/>
    <n v="168774.3125"/>
  </r>
  <r>
    <x v="1"/>
    <x v="2"/>
    <x v="17"/>
    <x v="17"/>
    <x v="17"/>
    <n v="166001.34375"/>
  </r>
  <r>
    <x v="1"/>
    <x v="3"/>
    <x v="17"/>
    <x v="17"/>
    <x v="17"/>
    <n v="175197.59375"/>
  </r>
  <r>
    <x v="1"/>
    <x v="2"/>
    <x v="17"/>
    <x v="17"/>
    <x v="18"/>
    <n v="172890.875"/>
  </r>
  <r>
    <x v="1"/>
    <x v="3"/>
    <x v="17"/>
    <x v="17"/>
    <x v="18"/>
    <n v="182403.828125"/>
  </r>
  <r>
    <x v="1"/>
    <x v="2"/>
    <x v="17"/>
    <x v="17"/>
    <x v="19"/>
    <n v="181859.65625"/>
  </r>
  <r>
    <x v="1"/>
    <x v="3"/>
    <x v="17"/>
    <x v="17"/>
    <x v="19"/>
    <n v="191717.3125"/>
  </r>
  <r>
    <x v="1"/>
    <x v="2"/>
    <x v="17"/>
    <x v="17"/>
    <x v="20"/>
    <n v="192049.421875"/>
  </r>
  <r>
    <x v="1"/>
    <x v="3"/>
    <x v="17"/>
    <x v="17"/>
    <x v="20"/>
    <n v="203089.046875"/>
  </r>
  <r>
    <x v="1"/>
    <x v="2"/>
    <x v="17"/>
    <x v="17"/>
    <x v="21"/>
    <n v="201642.421875"/>
  </r>
  <r>
    <x v="1"/>
    <x v="3"/>
    <x v="17"/>
    <x v="17"/>
    <x v="21"/>
    <n v="213552.4375"/>
  </r>
  <r>
    <x v="1"/>
    <x v="2"/>
    <x v="17"/>
    <x v="17"/>
    <x v="22"/>
    <n v="209609.78125"/>
  </r>
  <r>
    <x v="1"/>
    <x v="3"/>
    <x v="17"/>
    <x v="17"/>
    <x v="22"/>
    <n v="221711.78125"/>
  </r>
  <r>
    <x v="1"/>
    <x v="2"/>
    <x v="17"/>
    <x v="17"/>
    <x v="23"/>
    <n v="215201.546875"/>
  </r>
  <r>
    <x v="1"/>
    <x v="3"/>
    <x v="17"/>
    <x v="17"/>
    <x v="23"/>
    <n v="227189.953125"/>
  </r>
  <r>
    <x v="1"/>
    <x v="2"/>
    <x v="17"/>
    <x v="17"/>
    <x v="24"/>
    <n v="215650.59375"/>
  </r>
  <r>
    <x v="1"/>
    <x v="3"/>
    <x v="17"/>
    <x v="17"/>
    <x v="24"/>
    <n v="231181.53125"/>
  </r>
  <r>
    <x v="1"/>
    <x v="2"/>
    <x v="17"/>
    <x v="17"/>
    <x v="25"/>
    <n v="198647.671875"/>
  </r>
  <r>
    <x v="1"/>
    <x v="3"/>
    <x v="17"/>
    <x v="17"/>
    <x v="25"/>
    <n v="214741.171875"/>
  </r>
  <r>
    <x v="1"/>
    <x v="2"/>
    <x v="17"/>
    <x v="17"/>
    <x v="26"/>
    <n v="198462.6875"/>
  </r>
  <r>
    <x v="1"/>
    <x v="3"/>
    <x v="17"/>
    <x v="17"/>
    <x v="26"/>
    <n v="213416.8125"/>
  </r>
  <r>
    <x v="1"/>
    <x v="2"/>
    <x v="17"/>
    <x v="17"/>
    <x v="27"/>
    <n v="201080.015625"/>
  </r>
  <r>
    <x v="1"/>
    <x v="3"/>
    <x v="17"/>
    <x v="17"/>
    <x v="27"/>
    <n v="215904.96875"/>
  </r>
  <r>
    <x v="1"/>
    <x v="2"/>
    <x v="17"/>
    <x v="17"/>
    <x v="28"/>
    <n v="208162.28125"/>
  </r>
  <r>
    <x v="1"/>
    <x v="3"/>
    <x v="17"/>
    <x v="17"/>
    <x v="28"/>
    <n v="223038.515625"/>
  </r>
  <r>
    <x v="1"/>
    <x v="2"/>
    <x v="17"/>
    <x v="17"/>
    <x v="29"/>
    <n v="213082.234375"/>
  </r>
  <r>
    <x v="1"/>
    <x v="3"/>
    <x v="17"/>
    <x v="17"/>
    <x v="29"/>
    <n v="228381.890625"/>
  </r>
  <r>
    <x v="1"/>
    <x v="2"/>
    <x v="17"/>
    <x v="17"/>
    <x v="30"/>
    <n v="219901.703125"/>
  </r>
  <r>
    <x v="1"/>
    <x v="3"/>
    <x v="17"/>
    <x v="17"/>
    <x v="30"/>
    <n v="237539.28125"/>
  </r>
  <r>
    <x v="1"/>
    <x v="2"/>
    <x v="17"/>
    <x v="17"/>
    <x v="31"/>
    <n v="220246.46875"/>
  </r>
  <r>
    <x v="1"/>
    <x v="3"/>
    <x v="17"/>
    <x v="17"/>
    <x v="31"/>
    <n v="237918.15625"/>
  </r>
  <r>
    <x v="1"/>
    <x v="2"/>
    <x v="17"/>
    <x v="17"/>
    <x v="32"/>
    <n v="222061.875"/>
  </r>
  <r>
    <x v="1"/>
    <x v="3"/>
    <x v="17"/>
    <x v="17"/>
    <x v="32"/>
    <n v="240814.109375"/>
  </r>
  <r>
    <x v="1"/>
    <x v="2"/>
    <x v="17"/>
    <x v="17"/>
    <x v="33"/>
    <n v="224391.296875"/>
  </r>
  <r>
    <x v="1"/>
    <x v="3"/>
    <x v="17"/>
    <x v="17"/>
    <x v="33"/>
    <n v="242431.765625"/>
  </r>
  <r>
    <x v="1"/>
    <x v="2"/>
    <x v="17"/>
    <x v="17"/>
    <x v="34"/>
    <n v="228494.078125"/>
  </r>
  <r>
    <x v="1"/>
    <x v="3"/>
    <x v="17"/>
    <x v="17"/>
    <x v="34"/>
    <n v="245435.640625"/>
  </r>
  <r>
    <x v="1"/>
    <x v="2"/>
    <x v="17"/>
    <x v="17"/>
    <x v="35"/>
    <n v="232952.15625"/>
  </r>
  <r>
    <x v="1"/>
    <x v="3"/>
    <x v="17"/>
    <x v="17"/>
    <x v="35"/>
    <n v="250498.34375"/>
  </r>
  <r>
    <x v="1"/>
    <x v="2"/>
    <x v="17"/>
    <x v="17"/>
    <x v="36"/>
    <n v="246104.203125"/>
  </r>
  <r>
    <x v="1"/>
    <x v="3"/>
    <x v="17"/>
    <x v="17"/>
    <x v="36"/>
    <n v="263892.9375"/>
  </r>
  <r>
    <x v="1"/>
    <x v="2"/>
    <x v="17"/>
    <x v="17"/>
    <x v="37"/>
    <n v="250827.28125"/>
  </r>
  <r>
    <x v="1"/>
    <x v="3"/>
    <x v="17"/>
    <x v="17"/>
    <x v="37"/>
    <n v="268214.75"/>
  </r>
  <r>
    <x v="1"/>
    <x v="2"/>
    <x v="17"/>
    <x v="17"/>
    <x v="38"/>
    <n v="256951.0625"/>
  </r>
  <r>
    <x v="1"/>
    <x v="3"/>
    <x v="17"/>
    <x v="17"/>
    <x v="38"/>
    <n v="274306.4375"/>
  </r>
  <r>
    <x v="1"/>
    <x v="2"/>
    <x v="17"/>
    <x v="17"/>
    <x v="39"/>
    <n v="270163.53125"/>
  </r>
  <r>
    <x v="1"/>
    <x v="3"/>
    <x v="17"/>
    <x v="17"/>
    <x v="39"/>
    <n v="286660.0625"/>
  </r>
  <r>
    <x v="1"/>
    <x v="2"/>
    <x v="17"/>
    <x v="17"/>
    <x v="40"/>
    <n v="283661.96875"/>
  </r>
  <r>
    <x v="1"/>
    <x v="3"/>
    <x v="17"/>
    <x v="17"/>
    <x v="40"/>
    <n v="300215.34375"/>
  </r>
  <r>
    <x v="1"/>
    <x v="2"/>
    <x v="17"/>
    <x v="17"/>
    <x v="41"/>
    <n v="280598.375"/>
  </r>
  <r>
    <x v="1"/>
    <x v="3"/>
    <x v="17"/>
    <x v="17"/>
    <x v="41"/>
    <n v="296963.15625"/>
  </r>
  <r>
    <x v="1"/>
    <x v="2"/>
    <x v="17"/>
    <x v="17"/>
    <x v="42"/>
    <n v="279405.28125"/>
  </r>
  <r>
    <x v="1"/>
    <x v="3"/>
    <x v="17"/>
    <x v="17"/>
    <x v="42"/>
    <n v="295742.875"/>
  </r>
  <r>
    <x v="1"/>
    <x v="2"/>
    <x v="17"/>
    <x v="17"/>
    <x v="43"/>
    <n v="282406.40625"/>
  </r>
  <r>
    <x v="1"/>
    <x v="3"/>
    <x v="17"/>
    <x v="17"/>
    <x v="43"/>
    <n v="298982.15625"/>
  </r>
  <r>
    <x v="1"/>
    <x v="2"/>
    <x v="17"/>
    <x v="17"/>
    <x v="44"/>
    <n v="290284.03125"/>
  </r>
  <r>
    <x v="1"/>
    <x v="3"/>
    <x v="17"/>
    <x v="17"/>
    <x v="44"/>
    <n v="304221.25"/>
  </r>
  <r>
    <x v="1"/>
    <x v="2"/>
    <x v="17"/>
    <x v="17"/>
    <x v="45"/>
    <n v="294880.90625"/>
  </r>
  <r>
    <x v="1"/>
    <x v="3"/>
    <x v="17"/>
    <x v="17"/>
    <x v="45"/>
    <n v="307055.15625"/>
  </r>
  <r>
    <x v="1"/>
    <x v="2"/>
    <x v="17"/>
    <x v="17"/>
    <x v="46"/>
    <n v="300689.8125"/>
  </r>
  <r>
    <x v="1"/>
    <x v="3"/>
    <x v="17"/>
    <x v="17"/>
    <x v="46"/>
    <n v="311240.15625"/>
  </r>
  <r>
    <x v="1"/>
    <x v="2"/>
    <x v="17"/>
    <x v="17"/>
    <x v="47"/>
    <n v="316279.15625"/>
  </r>
  <r>
    <x v="1"/>
    <x v="3"/>
    <x v="17"/>
    <x v="17"/>
    <x v="47"/>
    <n v="325789.84375"/>
  </r>
  <r>
    <x v="1"/>
    <x v="2"/>
    <x v="17"/>
    <x v="17"/>
    <x v="48"/>
    <n v="331690.21875"/>
  </r>
  <r>
    <x v="1"/>
    <x v="3"/>
    <x v="17"/>
    <x v="17"/>
    <x v="48"/>
    <n v="339358.59375"/>
  </r>
  <r>
    <x v="1"/>
    <x v="2"/>
    <x v="17"/>
    <x v="17"/>
    <x v="49"/>
    <n v="339004.03125"/>
  </r>
  <r>
    <x v="1"/>
    <x v="3"/>
    <x v="17"/>
    <x v="17"/>
    <x v="49"/>
    <n v="347146.5"/>
  </r>
  <r>
    <x v="1"/>
    <x v="2"/>
    <x v="17"/>
    <x v="17"/>
    <x v="50"/>
    <n v="345696.28125"/>
  </r>
  <r>
    <x v="1"/>
    <x v="3"/>
    <x v="17"/>
    <x v="17"/>
    <x v="50"/>
    <n v="355116.03125"/>
  </r>
  <r>
    <x v="1"/>
    <x v="2"/>
    <x v="17"/>
    <x v="17"/>
    <x v="51"/>
    <n v="345013.21875"/>
  </r>
  <r>
    <x v="1"/>
    <x v="3"/>
    <x v="17"/>
    <x v="17"/>
    <x v="51"/>
    <n v="355762"/>
  </r>
  <r>
    <x v="1"/>
    <x v="2"/>
    <x v="17"/>
    <x v="17"/>
    <x v="52"/>
    <n v="340602.5625"/>
  </r>
  <r>
    <x v="1"/>
    <x v="3"/>
    <x v="17"/>
    <x v="17"/>
    <x v="52"/>
    <n v="352786.375"/>
  </r>
  <r>
    <x v="1"/>
    <x v="2"/>
    <x v="17"/>
    <x v="17"/>
    <x v="53"/>
    <n v="339838.53125"/>
  </r>
  <r>
    <x v="1"/>
    <x v="3"/>
    <x v="17"/>
    <x v="17"/>
    <x v="53"/>
    <n v="351400.8125"/>
  </r>
  <r>
    <x v="1"/>
    <x v="2"/>
    <x v="17"/>
    <x v="17"/>
    <x v="54"/>
    <n v="348590.15625"/>
  </r>
  <r>
    <x v="1"/>
    <x v="3"/>
    <x v="17"/>
    <x v="17"/>
    <x v="54"/>
    <n v="359778.875"/>
  </r>
  <r>
    <x v="1"/>
    <x v="2"/>
    <x v="17"/>
    <x v="17"/>
    <x v="55"/>
    <n v="368297.15625"/>
  </r>
  <r>
    <x v="1"/>
    <x v="3"/>
    <x v="17"/>
    <x v="17"/>
    <x v="55"/>
    <n v="384819.9375"/>
  </r>
  <r>
    <x v="1"/>
    <x v="2"/>
    <x v="17"/>
    <x v="17"/>
    <x v="56"/>
    <n v="402434.65625"/>
  </r>
  <r>
    <x v="1"/>
    <x v="3"/>
    <x v="17"/>
    <x v="17"/>
    <x v="56"/>
    <n v="416852.78125"/>
  </r>
  <r>
    <x v="1"/>
    <x v="2"/>
    <x v="17"/>
    <x v="17"/>
    <x v="57"/>
    <n v="443562.375"/>
  </r>
  <r>
    <x v="1"/>
    <x v="3"/>
    <x v="17"/>
    <x v="17"/>
    <x v="57"/>
    <n v="456515.28125"/>
  </r>
  <r>
    <x v="1"/>
    <x v="2"/>
    <x v="17"/>
    <x v="17"/>
    <x v="58"/>
    <n v="462421.53125"/>
  </r>
  <r>
    <x v="1"/>
    <x v="3"/>
    <x v="17"/>
    <x v="17"/>
    <x v="58"/>
    <n v="477719.09375"/>
  </r>
  <r>
    <x v="1"/>
    <x v="2"/>
    <x v="17"/>
    <x v="17"/>
    <x v="59"/>
    <n v="460229.53125"/>
  </r>
  <r>
    <x v="1"/>
    <x v="3"/>
    <x v="17"/>
    <x v="17"/>
    <x v="59"/>
    <n v="471871.03125"/>
  </r>
  <r>
    <x v="1"/>
    <x v="2"/>
    <x v="17"/>
    <x v="17"/>
    <x v="60"/>
    <n v="473344.78125"/>
  </r>
  <r>
    <x v="1"/>
    <x v="3"/>
    <x v="17"/>
    <x v="17"/>
    <x v="60"/>
    <n v="484027.5"/>
  </r>
  <r>
    <x v="1"/>
    <x v="2"/>
    <x v="17"/>
    <x v="17"/>
    <x v="61"/>
    <n v="507804.875"/>
  </r>
  <r>
    <x v="1"/>
    <x v="3"/>
    <x v="17"/>
    <x v="17"/>
    <x v="61"/>
    <n v="518883.15625"/>
  </r>
  <r>
    <x v="1"/>
    <x v="2"/>
    <x v="17"/>
    <x v="17"/>
    <x v="62"/>
    <n v="524904.4375"/>
  </r>
  <r>
    <x v="1"/>
    <x v="3"/>
    <x v="17"/>
    <x v="17"/>
    <x v="62"/>
    <n v="539054.1875"/>
  </r>
  <r>
    <x v="1"/>
    <x v="2"/>
    <x v="17"/>
    <x v="17"/>
    <x v="63"/>
    <n v="524604.4375"/>
  </r>
  <r>
    <x v="1"/>
    <x v="3"/>
    <x v="17"/>
    <x v="17"/>
    <x v="63"/>
    <n v="532576.75"/>
  </r>
  <r>
    <x v="1"/>
    <x v="2"/>
    <x v="17"/>
    <x v="17"/>
    <x v="64"/>
    <n v="537446.5"/>
  </r>
  <r>
    <x v="1"/>
    <x v="3"/>
    <x v="17"/>
    <x v="17"/>
    <x v="64"/>
    <n v="544112.375"/>
  </r>
  <r>
    <x v="1"/>
    <x v="2"/>
    <x v="17"/>
    <x v="17"/>
    <x v="65"/>
    <n v="560735.3125"/>
  </r>
  <r>
    <x v="1"/>
    <x v="3"/>
    <x v="17"/>
    <x v="17"/>
    <x v="65"/>
    <n v="562909.6875"/>
  </r>
  <r>
    <x v="1"/>
    <x v="2"/>
    <x v="17"/>
    <x v="17"/>
    <x v="66"/>
    <n v="571575.125"/>
  </r>
  <r>
    <x v="1"/>
    <x v="3"/>
    <x v="17"/>
    <x v="17"/>
    <x v="66"/>
    <n v="570745.625"/>
  </r>
  <r>
    <x v="1"/>
    <x v="2"/>
    <x v="17"/>
    <x v="17"/>
    <x v="67"/>
    <n v="592403.5"/>
  </r>
  <r>
    <x v="1"/>
    <x v="3"/>
    <x v="17"/>
    <x v="17"/>
    <x v="67"/>
    <n v="592403.5"/>
  </r>
  <r>
    <x v="1"/>
    <x v="2"/>
    <x v="17"/>
    <x v="17"/>
    <x v="68"/>
    <n v="610572.75"/>
  </r>
  <r>
    <x v="1"/>
    <x v="3"/>
    <x v="17"/>
    <x v="17"/>
    <x v="68"/>
    <n v="608809.125"/>
  </r>
  <r>
    <x v="1"/>
    <x v="2"/>
    <x v="17"/>
    <x v="17"/>
    <x v="69"/>
    <n v="617131.8125"/>
  </r>
  <r>
    <x v="1"/>
    <x v="3"/>
    <x v="17"/>
    <x v="17"/>
    <x v="69"/>
    <n v="613829.625"/>
  </r>
  <r>
    <x v="1"/>
    <x v="2"/>
    <x v="18"/>
    <x v="18"/>
    <x v="0"/>
    <n v="499090.96875"/>
  </r>
  <r>
    <x v="1"/>
    <x v="3"/>
    <x v="18"/>
    <x v="18"/>
    <x v="0"/>
    <n v="489859.6875"/>
  </r>
  <r>
    <x v="1"/>
    <x v="2"/>
    <x v="18"/>
    <x v="18"/>
    <x v="1"/>
    <n v="506361.53125"/>
  </r>
  <r>
    <x v="1"/>
    <x v="3"/>
    <x v="18"/>
    <x v="18"/>
    <x v="1"/>
    <n v="499639.4375"/>
  </r>
  <r>
    <x v="1"/>
    <x v="2"/>
    <x v="18"/>
    <x v="18"/>
    <x v="2"/>
    <n v="512638.21875"/>
  </r>
  <r>
    <x v="1"/>
    <x v="3"/>
    <x v="18"/>
    <x v="18"/>
    <x v="2"/>
    <n v="508422.65625"/>
  </r>
  <r>
    <x v="1"/>
    <x v="2"/>
    <x v="18"/>
    <x v="18"/>
    <x v="3"/>
    <n v="543159.9375"/>
  </r>
  <r>
    <x v="1"/>
    <x v="3"/>
    <x v="18"/>
    <x v="18"/>
    <x v="3"/>
    <n v="539570.75"/>
  </r>
  <r>
    <x v="1"/>
    <x v="2"/>
    <x v="18"/>
    <x v="18"/>
    <x v="4"/>
    <n v="563550.5"/>
  </r>
  <r>
    <x v="1"/>
    <x v="3"/>
    <x v="18"/>
    <x v="18"/>
    <x v="4"/>
    <n v="558228.3125"/>
  </r>
  <r>
    <x v="1"/>
    <x v="2"/>
    <x v="18"/>
    <x v="18"/>
    <x v="5"/>
    <n v="585641.4375"/>
  </r>
  <r>
    <x v="1"/>
    <x v="3"/>
    <x v="18"/>
    <x v="18"/>
    <x v="5"/>
    <n v="578483.3125"/>
  </r>
  <r>
    <x v="1"/>
    <x v="2"/>
    <x v="18"/>
    <x v="18"/>
    <x v="6"/>
    <n v="601808"/>
  </r>
  <r>
    <x v="1"/>
    <x v="3"/>
    <x v="18"/>
    <x v="18"/>
    <x v="6"/>
    <n v="592271.5"/>
  </r>
  <r>
    <x v="1"/>
    <x v="2"/>
    <x v="18"/>
    <x v="18"/>
    <x v="7"/>
    <n v="613594.8125"/>
  </r>
  <r>
    <x v="1"/>
    <x v="3"/>
    <x v="18"/>
    <x v="18"/>
    <x v="7"/>
    <n v="603895.1875"/>
  </r>
  <r>
    <x v="1"/>
    <x v="2"/>
    <x v="18"/>
    <x v="18"/>
    <x v="8"/>
    <n v="620489.875"/>
  </r>
  <r>
    <x v="1"/>
    <x v="3"/>
    <x v="18"/>
    <x v="18"/>
    <x v="8"/>
    <n v="611598.75"/>
  </r>
  <r>
    <x v="1"/>
    <x v="2"/>
    <x v="18"/>
    <x v="18"/>
    <x v="9"/>
    <n v="642533.0625"/>
  </r>
  <r>
    <x v="1"/>
    <x v="3"/>
    <x v="18"/>
    <x v="18"/>
    <x v="9"/>
    <n v="630232.3125"/>
  </r>
  <r>
    <x v="1"/>
    <x v="2"/>
    <x v="18"/>
    <x v="18"/>
    <x v="10"/>
    <n v="672852.3125"/>
  </r>
  <r>
    <x v="1"/>
    <x v="3"/>
    <x v="18"/>
    <x v="18"/>
    <x v="10"/>
    <n v="663360.125"/>
  </r>
  <r>
    <x v="1"/>
    <x v="2"/>
    <x v="18"/>
    <x v="18"/>
    <x v="11"/>
    <n v="691273.875"/>
  </r>
  <r>
    <x v="1"/>
    <x v="3"/>
    <x v="18"/>
    <x v="18"/>
    <x v="11"/>
    <n v="682126.3125"/>
  </r>
  <r>
    <x v="1"/>
    <x v="2"/>
    <x v="18"/>
    <x v="18"/>
    <x v="12"/>
    <n v="702065.5625"/>
  </r>
  <r>
    <x v="1"/>
    <x v="3"/>
    <x v="18"/>
    <x v="18"/>
    <x v="12"/>
    <n v="691715.375"/>
  </r>
  <r>
    <x v="1"/>
    <x v="2"/>
    <x v="18"/>
    <x v="18"/>
    <x v="13"/>
    <n v="728127.8125"/>
  </r>
  <r>
    <x v="1"/>
    <x v="3"/>
    <x v="18"/>
    <x v="18"/>
    <x v="13"/>
    <n v="715870.5625"/>
  </r>
  <r>
    <x v="1"/>
    <x v="2"/>
    <x v="18"/>
    <x v="18"/>
    <x v="14"/>
    <n v="771741.4375"/>
  </r>
  <r>
    <x v="1"/>
    <x v="3"/>
    <x v="18"/>
    <x v="18"/>
    <x v="14"/>
    <n v="757224.9375"/>
  </r>
  <r>
    <x v="1"/>
    <x v="2"/>
    <x v="18"/>
    <x v="18"/>
    <x v="15"/>
    <n v="793697"/>
  </r>
  <r>
    <x v="1"/>
    <x v="3"/>
    <x v="18"/>
    <x v="18"/>
    <x v="15"/>
    <n v="779325.1875"/>
  </r>
  <r>
    <x v="1"/>
    <x v="2"/>
    <x v="18"/>
    <x v="18"/>
    <x v="16"/>
    <n v="812602.1875"/>
  </r>
  <r>
    <x v="1"/>
    <x v="3"/>
    <x v="18"/>
    <x v="18"/>
    <x v="16"/>
    <n v="799290.125"/>
  </r>
  <r>
    <x v="1"/>
    <x v="2"/>
    <x v="18"/>
    <x v="18"/>
    <x v="17"/>
    <n v="832710.5"/>
  </r>
  <r>
    <x v="1"/>
    <x v="3"/>
    <x v="18"/>
    <x v="18"/>
    <x v="17"/>
    <n v="821449.4375"/>
  </r>
  <r>
    <x v="1"/>
    <x v="2"/>
    <x v="18"/>
    <x v="18"/>
    <x v="18"/>
    <n v="862746.75"/>
  </r>
  <r>
    <x v="1"/>
    <x v="3"/>
    <x v="18"/>
    <x v="18"/>
    <x v="18"/>
    <n v="852906.4375"/>
  </r>
  <r>
    <x v="1"/>
    <x v="2"/>
    <x v="18"/>
    <x v="18"/>
    <x v="19"/>
    <n v="880816.1875"/>
  </r>
  <r>
    <x v="1"/>
    <x v="3"/>
    <x v="18"/>
    <x v="18"/>
    <x v="19"/>
    <n v="870502.3125"/>
  </r>
  <r>
    <x v="1"/>
    <x v="2"/>
    <x v="18"/>
    <x v="18"/>
    <x v="20"/>
    <n v="905981.625"/>
  </r>
  <r>
    <x v="1"/>
    <x v="3"/>
    <x v="18"/>
    <x v="18"/>
    <x v="20"/>
    <n v="896192.4375"/>
  </r>
  <r>
    <x v="1"/>
    <x v="2"/>
    <x v="18"/>
    <x v="18"/>
    <x v="21"/>
    <n v="922798.9375"/>
  </r>
  <r>
    <x v="1"/>
    <x v="3"/>
    <x v="18"/>
    <x v="18"/>
    <x v="21"/>
    <n v="912980.375"/>
  </r>
  <r>
    <x v="1"/>
    <x v="2"/>
    <x v="18"/>
    <x v="18"/>
    <x v="22"/>
    <n v="954602.3125"/>
  </r>
  <r>
    <x v="1"/>
    <x v="3"/>
    <x v="18"/>
    <x v="18"/>
    <x v="22"/>
    <n v="943061.0625"/>
  </r>
  <r>
    <x v="1"/>
    <x v="2"/>
    <x v="18"/>
    <x v="18"/>
    <x v="23"/>
    <n v="1001854.875"/>
  </r>
  <r>
    <x v="1"/>
    <x v="3"/>
    <x v="18"/>
    <x v="18"/>
    <x v="23"/>
    <n v="985722.875"/>
  </r>
  <r>
    <x v="1"/>
    <x v="2"/>
    <x v="18"/>
    <x v="18"/>
    <x v="24"/>
    <n v="938920.0625"/>
  </r>
  <r>
    <x v="1"/>
    <x v="3"/>
    <x v="18"/>
    <x v="18"/>
    <x v="24"/>
    <n v="932858.25"/>
  </r>
  <r>
    <x v="1"/>
    <x v="2"/>
    <x v="18"/>
    <x v="18"/>
    <x v="25"/>
    <n v="936961.4375"/>
  </r>
  <r>
    <x v="1"/>
    <x v="3"/>
    <x v="18"/>
    <x v="18"/>
    <x v="25"/>
    <n v="934464.5"/>
  </r>
  <r>
    <x v="1"/>
    <x v="2"/>
    <x v="18"/>
    <x v="18"/>
    <x v="26"/>
    <n v="979787.5"/>
  </r>
  <r>
    <x v="1"/>
    <x v="3"/>
    <x v="18"/>
    <x v="18"/>
    <x v="26"/>
    <n v="973190.9375"/>
  </r>
  <r>
    <x v="1"/>
    <x v="2"/>
    <x v="18"/>
    <x v="18"/>
    <x v="27"/>
    <n v="1028885.125"/>
  </r>
  <r>
    <x v="1"/>
    <x v="3"/>
    <x v="18"/>
    <x v="18"/>
    <x v="27"/>
    <n v="1022499.875"/>
  </r>
  <r>
    <x v="1"/>
    <x v="2"/>
    <x v="18"/>
    <x v="18"/>
    <x v="28"/>
    <n v="1108630.75"/>
  </r>
  <r>
    <x v="1"/>
    <x v="3"/>
    <x v="18"/>
    <x v="18"/>
    <x v="28"/>
    <n v="1098380.5"/>
  </r>
  <r>
    <x v="1"/>
    <x v="2"/>
    <x v="18"/>
    <x v="18"/>
    <x v="29"/>
    <n v="1176186.125"/>
  </r>
  <r>
    <x v="1"/>
    <x v="3"/>
    <x v="18"/>
    <x v="18"/>
    <x v="29"/>
    <n v="1163501.375"/>
  </r>
  <r>
    <x v="1"/>
    <x v="2"/>
    <x v="18"/>
    <x v="18"/>
    <x v="30"/>
    <n v="1201736.25"/>
  </r>
  <r>
    <x v="1"/>
    <x v="3"/>
    <x v="18"/>
    <x v="18"/>
    <x v="30"/>
    <n v="1198582.25"/>
  </r>
  <r>
    <x v="1"/>
    <x v="2"/>
    <x v="18"/>
    <x v="18"/>
    <x v="31"/>
    <n v="1177539.875"/>
  </r>
  <r>
    <x v="1"/>
    <x v="3"/>
    <x v="18"/>
    <x v="18"/>
    <x v="31"/>
    <n v="1178468.75"/>
  </r>
  <r>
    <x v="1"/>
    <x v="2"/>
    <x v="18"/>
    <x v="18"/>
    <x v="32"/>
    <n v="1179848.625"/>
  </r>
  <r>
    <x v="1"/>
    <x v="3"/>
    <x v="18"/>
    <x v="18"/>
    <x v="32"/>
    <n v="1184333"/>
  </r>
  <r>
    <x v="1"/>
    <x v="2"/>
    <x v="18"/>
    <x v="18"/>
    <x v="33"/>
    <n v="1208748"/>
  </r>
  <r>
    <x v="1"/>
    <x v="3"/>
    <x v="18"/>
    <x v="18"/>
    <x v="33"/>
    <n v="1210837.375"/>
  </r>
  <r>
    <x v="1"/>
    <x v="2"/>
    <x v="18"/>
    <x v="18"/>
    <x v="34"/>
    <n v="1221063.875"/>
  </r>
  <r>
    <x v="1"/>
    <x v="3"/>
    <x v="18"/>
    <x v="18"/>
    <x v="34"/>
    <n v="1216568.375"/>
  </r>
  <r>
    <x v="1"/>
    <x v="2"/>
    <x v="18"/>
    <x v="18"/>
    <x v="35"/>
    <n v="1255544.25"/>
  </r>
  <r>
    <x v="1"/>
    <x v="3"/>
    <x v="18"/>
    <x v="18"/>
    <x v="35"/>
    <n v="1254154.25"/>
  </r>
  <r>
    <x v="1"/>
    <x v="2"/>
    <x v="18"/>
    <x v="18"/>
    <x v="36"/>
    <n v="1273971.375"/>
  </r>
  <r>
    <x v="1"/>
    <x v="3"/>
    <x v="18"/>
    <x v="18"/>
    <x v="36"/>
    <n v="1273613.125"/>
  </r>
  <r>
    <x v="1"/>
    <x v="2"/>
    <x v="18"/>
    <x v="18"/>
    <x v="37"/>
    <n v="1328565.75"/>
  </r>
  <r>
    <x v="1"/>
    <x v="3"/>
    <x v="18"/>
    <x v="18"/>
    <x v="37"/>
    <n v="1326892.875"/>
  </r>
  <r>
    <x v="1"/>
    <x v="2"/>
    <x v="18"/>
    <x v="18"/>
    <x v="38"/>
    <n v="1395051.375"/>
  </r>
  <r>
    <x v="1"/>
    <x v="3"/>
    <x v="18"/>
    <x v="18"/>
    <x v="38"/>
    <n v="1393599.625"/>
  </r>
  <r>
    <x v="1"/>
    <x v="2"/>
    <x v="18"/>
    <x v="18"/>
    <x v="39"/>
    <n v="1426727.625"/>
  </r>
  <r>
    <x v="1"/>
    <x v="3"/>
    <x v="18"/>
    <x v="18"/>
    <x v="39"/>
    <n v="1423273.125"/>
  </r>
  <r>
    <x v="1"/>
    <x v="2"/>
    <x v="18"/>
    <x v="18"/>
    <x v="40"/>
    <n v="1439709.75"/>
  </r>
  <r>
    <x v="1"/>
    <x v="3"/>
    <x v="18"/>
    <x v="18"/>
    <x v="40"/>
    <n v="1436922.25"/>
  </r>
  <r>
    <x v="1"/>
    <x v="2"/>
    <x v="18"/>
    <x v="18"/>
    <x v="41"/>
    <n v="1403689.625"/>
  </r>
  <r>
    <x v="1"/>
    <x v="3"/>
    <x v="18"/>
    <x v="18"/>
    <x v="41"/>
    <n v="1400323.625"/>
  </r>
  <r>
    <x v="1"/>
    <x v="2"/>
    <x v="18"/>
    <x v="18"/>
    <x v="42"/>
    <n v="1402815.25"/>
  </r>
  <r>
    <x v="1"/>
    <x v="3"/>
    <x v="18"/>
    <x v="18"/>
    <x v="42"/>
    <n v="1400464.875"/>
  </r>
  <r>
    <x v="1"/>
    <x v="2"/>
    <x v="18"/>
    <x v="18"/>
    <x v="43"/>
    <n v="1438628.625"/>
  </r>
  <r>
    <x v="1"/>
    <x v="3"/>
    <x v="18"/>
    <x v="18"/>
    <x v="43"/>
    <n v="1434985.375"/>
  </r>
  <r>
    <x v="1"/>
    <x v="2"/>
    <x v="18"/>
    <x v="18"/>
    <x v="44"/>
    <n v="1483157.5"/>
  </r>
  <r>
    <x v="1"/>
    <x v="3"/>
    <x v="18"/>
    <x v="18"/>
    <x v="44"/>
    <n v="1469468.5"/>
  </r>
  <r>
    <x v="1"/>
    <x v="2"/>
    <x v="18"/>
    <x v="18"/>
    <x v="45"/>
    <n v="1627492.625"/>
  </r>
  <r>
    <x v="1"/>
    <x v="3"/>
    <x v="18"/>
    <x v="18"/>
    <x v="45"/>
    <n v="1606654"/>
  </r>
  <r>
    <x v="1"/>
    <x v="2"/>
    <x v="18"/>
    <x v="18"/>
    <x v="46"/>
    <n v="1721674.375"/>
  </r>
  <r>
    <x v="1"/>
    <x v="3"/>
    <x v="18"/>
    <x v="18"/>
    <x v="46"/>
    <n v="1690832.625"/>
  </r>
  <r>
    <x v="1"/>
    <x v="2"/>
    <x v="18"/>
    <x v="18"/>
    <x v="47"/>
    <n v="1834843.75"/>
  </r>
  <r>
    <x v="1"/>
    <x v="3"/>
    <x v="18"/>
    <x v="18"/>
    <x v="47"/>
    <n v="1797785.25"/>
  </r>
  <r>
    <x v="1"/>
    <x v="2"/>
    <x v="18"/>
    <x v="18"/>
    <x v="48"/>
    <n v="1918872.875"/>
  </r>
  <r>
    <x v="1"/>
    <x v="3"/>
    <x v="18"/>
    <x v="18"/>
    <x v="48"/>
    <n v="1870316.375"/>
  </r>
  <r>
    <x v="1"/>
    <x v="2"/>
    <x v="18"/>
    <x v="18"/>
    <x v="49"/>
    <n v="1995794.875"/>
  </r>
  <r>
    <x v="1"/>
    <x v="3"/>
    <x v="18"/>
    <x v="18"/>
    <x v="49"/>
    <n v="1949541"/>
  </r>
  <r>
    <x v="1"/>
    <x v="2"/>
    <x v="18"/>
    <x v="18"/>
    <x v="50"/>
    <n v="2101197.5"/>
  </r>
  <r>
    <x v="1"/>
    <x v="3"/>
    <x v="18"/>
    <x v="18"/>
    <x v="50"/>
    <n v="2057960.375"/>
  </r>
  <r>
    <x v="1"/>
    <x v="2"/>
    <x v="18"/>
    <x v="18"/>
    <x v="51"/>
    <n v="2147078.75"/>
  </r>
  <r>
    <x v="1"/>
    <x v="3"/>
    <x v="18"/>
    <x v="18"/>
    <x v="51"/>
    <n v="2111826.75"/>
  </r>
  <r>
    <x v="1"/>
    <x v="2"/>
    <x v="18"/>
    <x v="18"/>
    <x v="52"/>
    <n v="2171920.5"/>
  </r>
  <r>
    <x v="1"/>
    <x v="3"/>
    <x v="18"/>
    <x v="18"/>
    <x v="52"/>
    <n v="2144577.75"/>
  </r>
  <r>
    <x v="1"/>
    <x v="2"/>
    <x v="18"/>
    <x v="18"/>
    <x v="53"/>
    <n v="2232518.25"/>
  </r>
  <r>
    <x v="1"/>
    <x v="3"/>
    <x v="18"/>
    <x v="18"/>
    <x v="53"/>
    <n v="2209299.5"/>
  </r>
  <r>
    <x v="1"/>
    <x v="2"/>
    <x v="18"/>
    <x v="18"/>
    <x v="54"/>
    <n v="2319942.5"/>
  </r>
  <r>
    <x v="1"/>
    <x v="3"/>
    <x v="18"/>
    <x v="18"/>
    <x v="54"/>
    <n v="2298173"/>
  </r>
  <r>
    <x v="1"/>
    <x v="2"/>
    <x v="18"/>
    <x v="18"/>
    <x v="55"/>
    <n v="2369775.25"/>
  </r>
  <r>
    <x v="1"/>
    <x v="3"/>
    <x v="18"/>
    <x v="18"/>
    <x v="55"/>
    <n v="2389001.5"/>
  </r>
  <r>
    <x v="1"/>
    <x v="2"/>
    <x v="18"/>
    <x v="18"/>
    <x v="56"/>
    <n v="2467434.75"/>
  </r>
  <r>
    <x v="1"/>
    <x v="3"/>
    <x v="18"/>
    <x v="18"/>
    <x v="56"/>
    <n v="2472596.25"/>
  </r>
  <r>
    <x v="1"/>
    <x v="2"/>
    <x v="18"/>
    <x v="18"/>
    <x v="57"/>
    <n v="2527567.5"/>
  </r>
  <r>
    <x v="1"/>
    <x v="3"/>
    <x v="18"/>
    <x v="18"/>
    <x v="57"/>
    <n v="2528118"/>
  </r>
  <r>
    <x v="1"/>
    <x v="2"/>
    <x v="18"/>
    <x v="18"/>
    <x v="58"/>
    <n v="2551335.5"/>
  </r>
  <r>
    <x v="1"/>
    <x v="3"/>
    <x v="18"/>
    <x v="18"/>
    <x v="58"/>
    <n v="2568484"/>
  </r>
  <r>
    <x v="1"/>
    <x v="2"/>
    <x v="18"/>
    <x v="18"/>
    <x v="59"/>
    <n v="2424522.5"/>
  </r>
  <r>
    <x v="1"/>
    <x v="3"/>
    <x v="18"/>
    <x v="18"/>
    <x v="59"/>
    <n v="2430517"/>
  </r>
  <r>
    <x v="1"/>
    <x v="2"/>
    <x v="18"/>
    <x v="18"/>
    <x v="60"/>
    <n v="2546775.25"/>
  </r>
  <r>
    <x v="1"/>
    <x v="3"/>
    <x v="18"/>
    <x v="18"/>
    <x v="60"/>
    <n v="2559553.25"/>
  </r>
  <r>
    <x v="1"/>
    <x v="2"/>
    <x v="18"/>
    <x v="18"/>
    <x v="61"/>
    <n v="2562286"/>
  </r>
  <r>
    <x v="1"/>
    <x v="3"/>
    <x v="18"/>
    <x v="18"/>
    <x v="61"/>
    <n v="2588466.75"/>
  </r>
  <r>
    <x v="1"/>
    <x v="2"/>
    <x v="18"/>
    <x v="18"/>
    <x v="62"/>
    <n v="2642660.25"/>
  </r>
  <r>
    <x v="1"/>
    <x v="3"/>
    <x v="18"/>
    <x v="18"/>
    <x v="62"/>
    <n v="2660003.75"/>
  </r>
  <r>
    <x v="1"/>
    <x v="2"/>
    <x v="18"/>
    <x v="18"/>
    <x v="63"/>
    <n v="2705726.5"/>
  </r>
  <r>
    <x v="1"/>
    <x v="3"/>
    <x v="18"/>
    <x v="18"/>
    <x v="63"/>
    <n v="2710015"/>
  </r>
  <r>
    <x v="1"/>
    <x v="2"/>
    <x v="18"/>
    <x v="18"/>
    <x v="64"/>
    <n v="2764983"/>
  </r>
  <r>
    <x v="1"/>
    <x v="3"/>
    <x v="18"/>
    <x v="18"/>
    <x v="64"/>
    <n v="2769868.75"/>
  </r>
  <r>
    <x v="1"/>
    <x v="2"/>
    <x v="18"/>
    <x v="18"/>
    <x v="65"/>
    <n v="2913114.75"/>
  </r>
  <r>
    <x v="1"/>
    <x v="3"/>
    <x v="18"/>
    <x v="18"/>
    <x v="65"/>
    <n v="2905721.75"/>
  </r>
  <r>
    <x v="1"/>
    <x v="2"/>
    <x v="18"/>
    <x v="18"/>
    <x v="66"/>
    <n v="2975320.75"/>
  </r>
  <r>
    <x v="1"/>
    <x v="3"/>
    <x v="18"/>
    <x v="18"/>
    <x v="66"/>
    <n v="2961023.25"/>
  </r>
  <r>
    <x v="1"/>
    <x v="2"/>
    <x v="18"/>
    <x v="18"/>
    <x v="67"/>
    <n v="3037790.75"/>
  </r>
  <r>
    <x v="1"/>
    <x v="3"/>
    <x v="18"/>
    <x v="18"/>
    <x v="67"/>
    <n v="3037790.75"/>
  </r>
  <r>
    <x v="1"/>
    <x v="2"/>
    <x v="18"/>
    <x v="18"/>
    <x v="68"/>
    <n v="3080494.75"/>
  </r>
  <r>
    <x v="1"/>
    <x v="3"/>
    <x v="18"/>
    <x v="18"/>
    <x v="68"/>
    <n v="3076047.5"/>
  </r>
  <r>
    <x v="1"/>
    <x v="2"/>
    <x v="18"/>
    <x v="18"/>
    <x v="69"/>
    <n v="3118991.25"/>
  </r>
  <r>
    <x v="1"/>
    <x v="3"/>
    <x v="18"/>
    <x v="18"/>
    <x v="69"/>
    <n v="3110495"/>
  </r>
  <r>
    <x v="1"/>
    <x v="2"/>
    <x v="19"/>
    <x v="19"/>
    <x v="0"/>
    <n v="2447945.5"/>
  </r>
  <r>
    <x v="1"/>
    <x v="3"/>
    <x v="19"/>
    <x v="19"/>
    <x v="0"/>
    <n v="2491077.25"/>
  </r>
  <r>
    <x v="1"/>
    <x v="2"/>
    <x v="19"/>
    <x v="19"/>
    <x v="1"/>
    <n v="2620618.5"/>
  </r>
  <r>
    <x v="1"/>
    <x v="3"/>
    <x v="19"/>
    <x v="19"/>
    <x v="1"/>
    <n v="2684319"/>
  </r>
  <r>
    <x v="1"/>
    <x v="2"/>
    <x v="19"/>
    <x v="19"/>
    <x v="2"/>
    <n v="2718999"/>
  </r>
  <r>
    <x v="1"/>
    <x v="3"/>
    <x v="19"/>
    <x v="19"/>
    <x v="2"/>
    <n v="2799123.5"/>
  </r>
  <r>
    <x v="1"/>
    <x v="2"/>
    <x v="19"/>
    <x v="19"/>
    <x v="3"/>
    <n v="2852665.5"/>
  </r>
  <r>
    <x v="1"/>
    <x v="3"/>
    <x v="19"/>
    <x v="19"/>
    <x v="3"/>
    <n v="2937957.5"/>
  </r>
  <r>
    <x v="1"/>
    <x v="2"/>
    <x v="19"/>
    <x v="19"/>
    <x v="4"/>
    <n v="2838248.5"/>
  </r>
  <r>
    <x v="1"/>
    <x v="3"/>
    <x v="19"/>
    <x v="19"/>
    <x v="4"/>
    <n v="2914079.25"/>
  </r>
  <r>
    <x v="1"/>
    <x v="2"/>
    <x v="19"/>
    <x v="19"/>
    <x v="5"/>
    <n v="3054621.25"/>
  </r>
  <r>
    <x v="1"/>
    <x v="3"/>
    <x v="19"/>
    <x v="19"/>
    <x v="5"/>
    <n v="3124572.75"/>
  </r>
  <r>
    <x v="1"/>
    <x v="2"/>
    <x v="19"/>
    <x v="19"/>
    <x v="6"/>
    <n v="3123382.25"/>
  </r>
  <r>
    <x v="1"/>
    <x v="3"/>
    <x v="19"/>
    <x v="19"/>
    <x v="6"/>
    <n v="3187240"/>
  </r>
  <r>
    <x v="1"/>
    <x v="2"/>
    <x v="19"/>
    <x v="19"/>
    <x v="7"/>
    <n v="3191923"/>
  </r>
  <r>
    <x v="1"/>
    <x v="3"/>
    <x v="19"/>
    <x v="19"/>
    <x v="7"/>
    <n v="3257928"/>
  </r>
  <r>
    <x v="1"/>
    <x v="2"/>
    <x v="19"/>
    <x v="19"/>
    <x v="8"/>
    <n v="3170179.25"/>
  </r>
  <r>
    <x v="1"/>
    <x v="3"/>
    <x v="19"/>
    <x v="19"/>
    <x v="8"/>
    <n v="3240497.75"/>
  </r>
  <r>
    <x v="1"/>
    <x v="2"/>
    <x v="19"/>
    <x v="19"/>
    <x v="9"/>
    <n v="3400211.5"/>
  </r>
  <r>
    <x v="1"/>
    <x v="3"/>
    <x v="19"/>
    <x v="19"/>
    <x v="9"/>
    <n v="3462320.5"/>
  </r>
  <r>
    <x v="1"/>
    <x v="2"/>
    <x v="19"/>
    <x v="19"/>
    <x v="10"/>
    <n v="3489113.75"/>
  </r>
  <r>
    <x v="1"/>
    <x v="3"/>
    <x v="19"/>
    <x v="19"/>
    <x v="10"/>
    <n v="3565274.75"/>
  </r>
  <r>
    <x v="1"/>
    <x v="2"/>
    <x v="19"/>
    <x v="19"/>
    <x v="11"/>
    <n v="3578860.75"/>
  </r>
  <r>
    <x v="1"/>
    <x v="3"/>
    <x v="19"/>
    <x v="19"/>
    <x v="11"/>
    <n v="3655125"/>
  </r>
  <r>
    <x v="1"/>
    <x v="2"/>
    <x v="19"/>
    <x v="19"/>
    <x v="12"/>
    <n v="3798577.75"/>
  </r>
  <r>
    <x v="1"/>
    <x v="3"/>
    <x v="19"/>
    <x v="19"/>
    <x v="12"/>
    <n v="3871828.25"/>
  </r>
  <r>
    <x v="1"/>
    <x v="2"/>
    <x v="19"/>
    <x v="19"/>
    <x v="13"/>
    <n v="3963096"/>
  </r>
  <r>
    <x v="1"/>
    <x v="3"/>
    <x v="19"/>
    <x v="19"/>
    <x v="13"/>
    <n v="4032528"/>
  </r>
  <r>
    <x v="1"/>
    <x v="2"/>
    <x v="19"/>
    <x v="19"/>
    <x v="14"/>
    <n v="4195839"/>
  </r>
  <r>
    <x v="1"/>
    <x v="3"/>
    <x v="19"/>
    <x v="19"/>
    <x v="14"/>
    <n v="4261044.5"/>
  </r>
  <r>
    <x v="1"/>
    <x v="2"/>
    <x v="19"/>
    <x v="19"/>
    <x v="15"/>
    <n v="4477834"/>
  </r>
  <r>
    <x v="1"/>
    <x v="3"/>
    <x v="19"/>
    <x v="19"/>
    <x v="15"/>
    <n v="4547274"/>
  </r>
  <r>
    <x v="1"/>
    <x v="2"/>
    <x v="19"/>
    <x v="19"/>
    <x v="16"/>
    <n v="4773003"/>
  </r>
  <r>
    <x v="1"/>
    <x v="3"/>
    <x v="19"/>
    <x v="19"/>
    <x v="16"/>
    <n v="4850595"/>
  </r>
  <r>
    <x v="1"/>
    <x v="2"/>
    <x v="19"/>
    <x v="19"/>
    <x v="17"/>
    <n v="4898779"/>
  </r>
  <r>
    <x v="1"/>
    <x v="3"/>
    <x v="19"/>
    <x v="19"/>
    <x v="17"/>
    <n v="4988774"/>
  </r>
  <r>
    <x v="1"/>
    <x v="2"/>
    <x v="19"/>
    <x v="19"/>
    <x v="18"/>
    <n v="5140869"/>
  </r>
  <r>
    <x v="1"/>
    <x v="3"/>
    <x v="19"/>
    <x v="19"/>
    <x v="18"/>
    <n v="5243028.5"/>
  </r>
  <r>
    <x v="1"/>
    <x v="2"/>
    <x v="19"/>
    <x v="19"/>
    <x v="19"/>
    <n v="5306992"/>
  </r>
  <r>
    <x v="1"/>
    <x v="3"/>
    <x v="19"/>
    <x v="19"/>
    <x v="19"/>
    <n v="5407466"/>
  </r>
  <r>
    <x v="1"/>
    <x v="2"/>
    <x v="19"/>
    <x v="19"/>
    <x v="20"/>
    <n v="5311926.5"/>
  </r>
  <r>
    <x v="1"/>
    <x v="3"/>
    <x v="19"/>
    <x v="19"/>
    <x v="20"/>
    <n v="5413544"/>
  </r>
  <r>
    <x v="1"/>
    <x v="2"/>
    <x v="19"/>
    <x v="19"/>
    <x v="21"/>
    <n v="5488998.5"/>
  </r>
  <r>
    <x v="1"/>
    <x v="3"/>
    <x v="19"/>
    <x v="19"/>
    <x v="21"/>
    <n v="5591324.5"/>
  </r>
  <r>
    <x v="1"/>
    <x v="2"/>
    <x v="19"/>
    <x v="19"/>
    <x v="22"/>
    <n v="5785975"/>
  </r>
  <r>
    <x v="1"/>
    <x v="3"/>
    <x v="19"/>
    <x v="19"/>
    <x v="22"/>
    <n v="5882464.5"/>
  </r>
  <r>
    <x v="1"/>
    <x v="2"/>
    <x v="19"/>
    <x v="19"/>
    <x v="23"/>
    <n v="6121103"/>
  </r>
  <r>
    <x v="1"/>
    <x v="3"/>
    <x v="19"/>
    <x v="19"/>
    <x v="23"/>
    <n v="6200566.5"/>
  </r>
  <r>
    <x v="1"/>
    <x v="2"/>
    <x v="19"/>
    <x v="19"/>
    <x v="24"/>
    <n v="6008906.5"/>
  </r>
  <r>
    <x v="1"/>
    <x v="3"/>
    <x v="19"/>
    <x v="19"/>
    <x v="24"/>
    <n v="6143633"/>
  </r>
  <r>
    <x v="1"/>
    <x v="2"/>
    <x v="19"/>
    <x v="19"/>
    <x v="25"/>
    <n v="5979466"/>
  </r>
  <r>
    <x v="1"/>
    <x v="3"/>
    <x v="19"/>
    <x v="19"/>
    <x v="25"/>
    <n v="6136286"/>
  </r>
  <r>
    <x v="1"/>
    <x v="2"/>
    <x v="19"/>
    <x v="19"/>
    <x v="26"/>
    <n v="6331245"/>
  </r>
  <r>
    <x v="1"/>
    <x v="3"/>
    <x v="19"/>
    <x v="19"/>
    <x v="26"/>
    <n v="6472004"/>
  </r>
  <r>
    <x v="1"/>
    <x v="2"/>
    <x v="19"/>
    <x v="19"/>
    <x v="27"/>
    <n v="6618431"/>
  </r>
  <r>
    <x v="1"/>
    <x v="3"/>
    <x v="19"/>
    <x v="19"/>
    <x v="27"/>
    <n v="6764708.5"/>
  </r>
  <r>
    <x v="1"/>
    <x v="2"/>
    <x v="19"/>
    <x v="19"/>
    <x v="28"/>
    <n v="6996336.5"/>
  </r>
  <r>
    <x v="1"/>
    <x v="3"/>
    <x v="19"/>
    <x v="19"/>
    <x v="28"/>
    <n v="7134494.5"/>
  </r>
  <r>
    <x v="1"/>
    <x v="2"/>
    <x v="19"/>
    <x v="19"/>
    <x v="29"/>
    <n v="7192496.5"/>
  </r>
  <r>
    <x v="1"/>
    <x v="3"/>
    <x v="19"/>
    <x v="19"/>
    <x v="29"/>
    <n v="7333368.5"/>
  </r>
  <r>
    <x v="1"/>
    <x v="2"/>
    <x v="19"/>
    <x v="19"/>
    <x v="30"/>
    <n v="7065226"/>
  </r>
  <r>
    <x v="1"/>
    <x v="3"/>
    <x v="19"/>
    <x v="19"/>
    <x v="30"/>
    <n v="7259292.5"/>
  </r>
  <r>
    <x v="1"/>
    <x v="2"/>
    <x v="19"/>
    <x v="19"/>
    <x v="31"/>
    <n v="7263261.5"/>
  </r>
  <r>
    <x v="1"/>
    <x v="3"/>
    <x v="19"/>
    <x v="19"/>
    <x v="31"/>
    <n v="7472227"/>
  </r>
  <r>
    <x v="1"/>
    <x v="2"/>
    <x v="19"/>
    <x v="19"/>
    <x v="32"/>
    <n v="7129462"/>
  </r>
  <r>
    <x v="1"/>
    <x v="3"/>
    <x v="19"/>
    <x v="19"/>
    <x v="32"/>
    <n v="7358677.5"/>
  </r>
  <r>
    <x v="1"/>
    <x v="2"/>
    <x v="19"/>
    <x v="19"/>
    <x v="33"/>
    <n v="7495463.5"/>
  </r>
  <r>
    <x v="1"/>
    <x v="3"/>
    <x v="19"/>
    <x v="19"/>
    <x v="33"/>
    <n v="7722737"/>
  </r>
  <r>
    <x v="1"/>
    <x v="2"/>
    <x v="19"/>
    <x v="19"/>
    <x v="34"/>
    <n v="8101474"/>
  </r>
  <r>
    <x v="1"/>
    <x v="3"/>
    <x v="19"/>
    <x v="19"/>
    <x v="34"/>
    <n v="8304634.5"/>
  </r>
  <r>
    <x v="1"/>
    <x v="2"/>
    <x v="19"/>
    <x v="19"/>
    <x v="35"/>
    <n v="8446945"/>
  </r>
  <r>
    <x v="1"/>
    <x v="3"/>
    <x v="19"/>
    <x v="19"/>
    <x v="35"/>
    <n v="8674077"/>
  </r>
  <r>
    <x v="1"/>
    <x v="2"/>
    <x v="19"/>
    <x v="19"/>
    <x v="36"/>
    <n v="8721344"/>
  </r>
  <r>
    <x v="1"/>
    <x v="3"/>
    <x v="19"/>
    <x v="19"/>
    <x v="36"/>
    <n v="8948904"/>
  </r>
  <r>
    <x v="1"/>
    <x v="2"/>
    <x v="19"/>
    <x v="19"/>
    <x v="37"/>
    <n v="8994791"/>
  </r>
  <r>
    <x v="1"/>
    <x v="3"/>
    <x v="19"/>
    <x v="19"/>
    <x v="37"/>
    <n v="9214460"/>
  </r>
  <r>
    <x v="1"/>
    <x v="2"/>
    <x v="19"/>
    <x v="19"/>
    <x v="38"/>
    <n v="9365800"/>
  </r>
  <r>
    <x v="1"/>
    <x v="3"/>
    <x v="19"/>
    <x v="19"/>
    <x v="38"/>
    <n v="9593797"/>
  </r>
  <r>
    <x v="1"/>
    <x v="2"/>
    <x v="19"/>
    <x v="19"/>
    <x v="39"/>
    <n v="9703781"/>
  </r>
  <r>
    <x v="1"/>
    <x v="3"/>
    <x v="19"/>
    <x v="19"/>
    <x v="39"/>
    <n v="9923342"/>
  </r>
  <r>
    <x v="1"/>
    <x v="2"/>
    <x v="19"/>
    <x v="19"/>
    <x v="40"/>
    <n v="9847675"/>
  </r>
  <r>
    <x v="1"/>
    <x v="3"/>
    <x v="19"/>
    <x v="19"/>
    <x v="40"/>
    <n v="10104369"/>
  </r>
  <r>
    <x v="1"/>
    <x v="2"/>
    <x v="19"/>
    <x v="19"/>
    <x v="41"/>
    <n v="9831967"/>
  </r>
  <r>
    <x v="1"/>
    <x v="3"/>
    <x v="19"/>
    <x v="19"/>
    <x v="41"/>
    <n v="10083513"/>
  </r>
  <r>
    <x v="1"/>
    <x v="2"/>
    <x v="19"/>
    <x v="19"/>
    <x v="42"/>
    <n v="10189422"/>
  </r>
  <r>
    <x v="1"/>
    <x v="3"/>
    <x v="19"/>
    <x v="19"/>
    <x v="42"/>
    <n v="10453822"/>
  </r>
  <r>
    <x v="1"/>
    <x v="2"/>
    <x v="19"/>
    <x v="19"/>
    <x v="43"/>
    <n v="10505614"/>
  </r>
  <r>
    <x v="1"/>
    <x v="3"/>
    <x v="19"/>
    <x v="19"/>
    <x v="43"/>
    <n v="10774939"/>
  </r>
  <r>
    <x v="1"/>
    <x v="2"/>
    <x v="19"/>
    <x v="19"/>
    <x v="44"/>
    <n v="10966652"/>
  </r>
  <r>
    <x v="1"/>
    <x v="3"/>
    <x v="19"/>
    <x v="19"/>
    <x v="44"/>
    <n v="11178786"/>
  </r>
  <r>
    <x v="1"/>
    <x v="2"/>
    <x v="19"/>
    <x v="19"/>
    <x v="45"/>
    <n v="11269390"/>
  </r>
  <r>
    <x v="1"/>
    <x v="3"/>
    <x v="19"/>
    <x v="19"/>
    <x v="45"/>
    <n v="11467534"/>
  </r>
  <r>
    <x v="1"/>
    <x v="2"/>
    <x v="19"/>
    <x v="19"/>
    <x v="46"/>
    <n v="11731437"/>
  </r>
  <r>
    <x v="1"/>
    <x v="3"/>
    <x v="19"/>
    <x v="19"/>
    <x v="46"/>
    <n v="11903335"/>
  </r>
  <r>
    <x v="1"/>
    <x v="2"/>
    <x v="19"/>
    <x v="19"/>
    <x v="47"/>
    <n v="12310822"/>
  </r>
  <r>
    <x v="1"/>
    <x v="3"/>
    <x v="19"/>
    <x v="19"/>
    <x v="47"/>
    <n v="12433358"/>
  </r>
  <r>
    <x v="1"/>
    <x v="2"/>
    <x v="19"/>
    <x v="19"/>
    <x v="48"/>
    <n v="12947533"/>
  </r>
  <r>
    <x v="1"/>
    <x v="3"/>
    <x v="19"/>
    <x v="19"/>
    <x v="48"/>
    <n v="12987007"/>
  </r>
  <r>
    <x v="1"/>
    <x v="2"/>
    <x v="19"/>
    <x v="19"/>
    <x v="49"/>
    <n v="13569720"/>
  </r>
  <r>
    <x v="1"/>
    <x v="3"/>
    <x v="19"/>
    <x v="19"/>
    <x v="49"/>
    <n v="13624725"/>
  </r>
  <r>
    <x v="1"/>
    <x v="2"/>
    <x v="19"/>
    <x v="19"/>
    <x v="50"/>
    <n v="14110581"/>
  </r>
  <r>
    <x v="1"/>
    <x v="3"/>
    <x v="19"/>
    <x v="19"/>
    <x v="50"/>
    <n v="14197566"/>
  </r>
  <r>
    <x v="1"/>
    <x v="2"/>
    <x v="19"/>
    <x v="19"/>
    <x v="51"/>
    <n v="14258955"/>
  </r>
  <r>
    <x v="1"/>
    <x v="3"/>
    <x v="19"/>
    <x v="19"/>
    <x v="51"/>
    <n v="14396745"/>
  </r>
  <r>
    <x v="1"/>
    <x v="2"/>
    <x v="19"/>
    <x v="19"/>
    <x v="52"/>
    <n v="14503314"/>
  </r>
  <r>
    <x v="1"/>
    <x v="3"/>
    <x v="19"/>
    <x v="19"/>
    <x v="52"/>
    <n v="14700074"/>
  </r>
  <r>
    <x v="1"/>
    <x v="2"/>
    <x v="19"/>
    <x v="19"/>
    <x v="53"/>
    <n v="14906207"/>
  </r>
  <r>
    <x v="1"/>
    <x v="3"/>
    <x v="19"/>
    <x v="19"/>
    <x v="53"/>
    <n v="15090390"/>
  </r>
  <r>
    <x v="1"/>
    <x v="2"/>
    <x v="19"/>
    <x v="19"/>
    <x v="54"/>
    <n v="15484192"/>
  </r>
  <r>
    <x v="1"/>
    <x v="3"/>
    <x v="19"/>
    <x v="19"/>
    <x v="54"/>
    <n v="15652782"/>
  </r>
  <r>
    <x v="1"/>
    <x v="2"/>
    <x v="19"/>
    <x v="19"/>
    <x v="55"/>
    <n v="15991891"/>
  </r>
  <r>
    <x v="1"/>
    <x v="3"/>
    <x v="19"/>
    <x v="19"/>
    <x v="55"/>
    <n v="16415791"/>
  </r>
  <r>
    <x v="1"/>
    <x v="2"/>
    <x v="19"/>
    <x v="19"/>
    <x v="56"/>
    <n v="16448620"/>
  </r>
  <r>
    <x v="1"/>
    <x v="3"/>
    <x v="19"/>
    <x v="19"/>
    <x v="56"/>
    <n v="16750561"/>
  </r>
  <r>
    <x v="1"/>
    <x v="2"/>
    <x v="19"/>
    <x v="19"/>
    <x v="57"/>
    <n v="16746366"/>
  </r>
  <r>
    <x v="1"/>
    <x v="3"/>
    <x v="19"/>
    <x v="19"/>
    <x v="57"/>
    <n v="16985660"/>
  </r>
  <r>
    <x v="1"/>
    <x v="2"/>
    <x v="19"/>
    <x v="19"/>
    <x v="58"/>
    <n v="16515918"/>
  </r>
  <r>
    <x v="1"/>
    <x v="3"/>
    <x v="19"/>
    <x v="19"/>
    <x v="58"/>
    <n v="16850342"/>
  </r>
  <r>
    <x v="1"/>
    <x v="2"/>
    <x v="19"/>
    <x v="19"/>
    <x v="59"/>
    <n v="16174102"/>
  </r>
  <r>
    <x v="1"/>
    <x v="3"/>
    <x v="19"/>
    <x v="19"/>
    <x v="59"/>
    <n v="16405376"/>
  </r>
  <r>
    <x v="1"/>
    <x v="2"/>
    <x v="19"/>
    <x v="19"/>
    <x v="60"/>
    <n v="16583432"/>
  </r>
  <r>
    <x v="1"/>
    <x v="3"/>
    <x v="19"/>
    <x v="19"/>
    <x v="60"/>
    <n v="16843858"/>
  </r>
  <r>
    <x v="1"/>
    <x v="2"/>
    <x v="19"/>
    <x v="19"/>
    <x v="61"/>
    <n v="16826584"/>
  </r>
  <r>
    <x v="1"/>
    <x v="3"/>
    <x v="19"/>
    <x v="19"/>
    <x v="61"/>
    <n v="17140938"/>
  </r>
  <r>
    <x v="1"/>
    <x v="2"/>
    <x v="19"/>
    <x v="19"/>
    <x v="62"/>
    <n v="17276374"/>
  </r>
  <r>
    <x v="1"/>
    <x v="3"/>
    <x v="19"/>
    <x v="19"/>
    <x v="62"/>
    <n v="17539960"/>
  </r>
  <r>
    <x v="1"/>
    <x v="2"/>
    <x v="19"/>
    <x v="19"/>
    <x v="63"/>
    <n v="17688954"/>
  </r>
  <r>
    <x v="1"/>
    <x v="3"/>
    <x v="19"/>
    <x v="19"/>
    <x v="63"/>
    <n v="17838098"/>
  </r>
  <r>
    <x v="1"/>
    <x v="2"/>
    <x v="19"/>
    <x v="19"/>
    <x v="64"/>
    <n v="18201652"/>
  </r>
  <r>
    <x v="1"/>
    <x v="3"/>
    <x v="19"/>
    <x v="19"/>
    <x v="64"/>
    <n v="18332030"/>
  </r>
  <r>
    <x v="1"/>
    <x v="2"/>
    <x v="19"/>
    <x v="19"/>
    <x v="65"/>
    <n v="18905122"/>
  </r>
  <r>
    <x v="1"/>
    <x v="3"/>
    <x v="19"/>
    <x v="19"/>
    <x v="65"/>
    <n v="18927364"/>
  </r>
  <r>
    <x v="1"/>
    <x v="2"/>
    <x v="19"/>
    <x v="19"/>
    <x v="66"/>
    <n v="19285252"/>
  </r>
  <r>
    <x v="1"/>
    <x v="3"/>
    <x v="19"/>
    <x v="19"/>
    <x v="66"/>
    <n v="19241262"/>
  </r>
  <r>
    <x v="1"/>
    <x v="2"/>
    <x v="19"/>
    <x v="19"/>
    <x v="67"/>
    <n v="19754754"/>
  </r>
  <r>
    <x v="1"/>
    <x v="3"/>
    <x v="19"/>
    <x v="19"/>
    <x v="67"/>
    <n v="19754754"/>
  </r>
  <r>
    <x v="1"/>
    <x v="2"/>
    <x v="19"/>
    <x v="19"/>
    <x v="68"/>
    <n v="20369440"/>
  </r>
  <r>
    <x v="1"/>
    <x v="3"/>
    <x v="19"/>
    <x v="19"/>
    <x v="68"/>
    <n v="20333180"/>
  </r>
  <r>
    <x v="1"/>
    <x v="2"/>
    <x v="19"/>
    <x v="19"/>
    <x v="69"/>
    <n v="20860506"/>
  </r>
  <r>
    <x v="1"/>
    <x v="3"/>
    <x v="19"/>
    <x v="19"/>
    <x v="69"/>
    <n v="20791364"/>
  </r>
  <r>
    <x v="2"/>
    <x v="4"/>
    <x v="0"/>
    <x v="0"/>
    <x v="0"/>
    <n v="5781.2242459282888"/>
  </r>
  <r>
    <x v="2"/>
    <x v="4"/>
    <x v="0"/>
    <x v="0"/>
    <x v="1"/>
    <n v="5994.249146172654"/>
  </r>
  <r>
    <x v="2"/>
    <x v="4"/>
    <x v="0"/>
    <x v="0"/>
    <x v="2"/>
    <n v="6289.300063490442"/>
  </r>
  <r>
    <x v="2"/>
    <x v="4"/>
    <x v="0"/>
    <x v="0"/>
    <x v="3"/>
    <n v="6595.8761028719318"/>
  </r>
  <r>
    <x v="2"/>
    <x v="4"/>
    <x v="0"/>
    <x v="0"/>
    <x v="4"/>
    <n v="7025.3246132695867"/>
  </r>
  <r>
    <x v="2"/>
    <x v="4"/>
    <x v="0"/>
    <x v="0"/>
    <x v="5"/>
    <n v="7710.9989563940517"/>
  </r>
  <r>
    <x v="2"/>
    <x v="4"/>
    <x v="0"/>
    <x v="0"/>
    <x v="6"/>
    <n v="8330.1832636752733"/>
  </r>
  <r>
    <x v="2"/>
    <x v="4"/>
    <x v="0"/>
    <x v="0"/>
    <x v="7"/>
    <n v="8743.665400074311"/>
  </r>
  <r>
    <x v="2"/>
    <x v="4"/>
    <x v="0"/>
    <x v="0"/>
    <x v="8"/>
    <n v="9126.7425387906314"/>
  </r>
  <r>
    <x v="2"/>
    <x v="4"/>
    <x v="0"/>
    <x v="0"/>
    <x v="9"/>
    <n v="9445.7208292040777"/>
  </r>
  <r>
    <x v="2"/>
    <x v="4"/>
    <x v="0"/>
    <x v="0"/>
    <x v="10"/>
    <n v="10109.611369354281"/>
  </r>
  <r>
    <x v="2"/>
    <x v="4"/>
    <x v="0"/>
    <x v="0"/>
    <x v="11"/>
    <n v="10639.052413533624"/>
  </r>
  <r>
    <x v="2"/>
    <x v="4"/>
    <x v="0"/>
    <x v="0"/>
    <x v="12"/>
    <n v="10893.577429225033"/>
  </r>
  <r>
    <x v="2"/>
    <x v="4"/>
    <x v="0"/>
    <x v="0"/>
    <x v="13"/>
    <n v="11316.709074819717"/>
  </r>
  <r>
    <x v="2"/>
    <x v="4"/>
    <x v="0"/>
    <x v="0"/>
    <x v="14"/>
    <n v="11799.938401767493"/>
  </r>
  <r>
    <x v="2"/>
    <x v="4"/>
    <x v="0"/>
    <x v="0"/>
    <x v="15"/>
    <n v="12125.572445991931"/>
  </r>
  <r>
    <x v="2"/>
    <x v="4"/>
    <x v="0"/>
    <x v="0"/>
    <x v="16"/>
    <n v="12646.281426695539"/>
  </r>
  <r>
    <x v="2"/>
    <x v="4"/>
    <x v="0"/>
    <x v="0"/>
    <x v="17"/>
    <n v="12955.031087698882"/>
  </r>
  <r>
    <x v="2"/>
    <x v="4"/>
    <x v="0"/>
    <x v="0"/>
    <x v="18"/>
    <n v="13482.006887942363"/>
  </r>
  <r>
    <x v="2"/>
    <x v="4"/>
    <x v="0"/>
    <x v="0"/>
    <x v="19"/>
    <n v="14091.953780317774"/>
  </r>
  <r>
    <x v="2"/>
    <x v="4"/>
    <x v="0"/>
    <x v="0"/>
    <x v="20"/>
    <n v="14885.269373086727"/>
  </r>
  <r>
    <x v="2"/>
    <x v="4"/>
    <x v="0"/>
    <x v="0"/>
    <x v="21"/>
    <n v="15569.398199286392"/>
  </r>
  <r>
    <x v="2"/>
    <x v="4"/>
    <x v="0"/>
    <x v="0"/>
    <x v="22"/>
    <n v="16505.353449234459"/>
  </r>
  <r>
    <x v="2"/>
    <x v="4"/>
    <x v="0"/>
    <x v="0"/>
    <x v="23"/>
    <n v="17397.402529753592"/>
  </r>
  <r>
    <x v="2"/>
    <x v="4"/>
    <x v="0"/>
    <x v="0"/>
    <x v="24"/>
    <n v="17733.59613586685"/>
  </r>
  <r>
    <x v="2"/>
    <x v="4"/>
    <x v="0"/>
    <x v="0"/>
    <x v="25"/>
    <n v="17825.954126961704"/>
  </r>
  <r>
    <x v="2"/>
    <x v="4"/>
    <x v="0"/>
    <x v="0"/>
    <x v="26"/>
    <n v="18361.147823989508"/>
  </r>
  <r>
    <x v="2"/>
    <x v="4"/>
    <x v="0"/>
    <x v="0"/>
    <x v="27"/>
    <n v="19135.764346481985"/>
  </r>
  <r>
    <x v="2"/>
    <x v="4"/>
    <x v="0"/>
    <x v="0"/>
    <x v="28"/>
    <n v="19176.876688159657"/>
  </r>
  <r>
    <x v="2"/>
    <x v="4"/>
    <x v="0"/>
    <x v="0"/>
    <x v="29"/>
    <n v="19967.466523512307"/>
  </r>
  <r>
    <x v="2"/>
    <x v="4"/>
    <x v="0"/>
    <x v="0"/>
    <x v="30"/>
    <n v="20103.213449005962"/>
  </r>
  <r>
    <x v="2"/>
    <x v="4"/>
    <x v="0"/>
    <x v="0"/>
    <x v="31"/>
    <n v="19913.076616477611"/>
  </r>
  <r>
    <x v="2"/>
    <x v="4"/>
    <x v="0"/>
    <x v="0"/>
    <x v="32"/>
    <n v="20078.113520975101"/>
  </r>
  <r>
    <x v="2"/>
    <x v="4"/>
    <x v="0"/>
    <x v="0"/>
    <x v="33"/>
    <n v="20525.740266933153"/>
  </r>
  <r>
    <x v="2"/>
    <x v="4"/>
    <x v="0"/>
    <x v="0"/>
    <x v="34"/>
    <n v="20492.019549529643"/>
  </r>
  <r>
    <x v="2"/>
    <x v="4"/>
    <x v="0"/>
    <x v="0"/>
    <x v="35"/>
    <n v="20873.703917126339"/>
  </r>
  <r>
    <x v="2"/>
    <x v="4"/>
    <x v="0"/>
    <x v="0"/>
    <x v="36"/>
    <n v="21842.441842013915"/>
  </r>
  <r>
    <x v="2"/>
    <x v="4"/>
    <x v="0"/>
    <x v="0"/>
    <x v="37"/>
    <n v="22696.32538859317"/>
  </r>
  <r>
    <x v="2"/>
    <x v="4"/>
    <x v="0"/>
    <x v="0"/>
    <x v="38"/>
    <n v="23966.831138919209"/>
  </r>
  <r>
    <x v="2"/>
    <x v="4"/>
    <x v="0"/>
    <x v="0"/>
    <x v="39"/>
    <n v="25369.944658034816"/>
  </r>
  <r>
    <x v="2"/>
    <x v="4"/>
    <x v="0"/>
    <x v="0"/>
    <x v="40"/>
    <n v="26930.166728832624"/>
  </r>
  <r>
    <x v="2"/>
    <x v="4"/>
    <x v="0"/>
    <x v="0"/>
    <x v="41"/>
    <n v="28358.003382607927"/>
  </r>
  <r>
    <x v="2"/>
    <x v="4"/>
    <x v="0"/>
    <x v="0"/>
    <x v="42"/>
    <n v="29278.355944304465"/>
  </r>
  <r>
    <x v="2"/>
    <x v="4"/>
    <x v="0"/>
    <x v="0"/>
    <x v="43"/>
    <n v="29692.983341159739"/>
  </r>
  <r>
    <x v="2"/>
    <x v="4"/>
    <x v="0"/>
    <x v="0"/>
    <x v="44"/>
    <n v="31027.995960594468"/>
  </r>
  <r>
    <x v="2"/>
    <x v="4"/>
    <x v="0"/>
    <x v="0"/>
    <x v="45"/>
    <n v="32521.867472344915"/>
  </r>
  <r>
    <x v="2"/>
    <x v="4"/>
    <x v="0"/>
    <x v="0"/>
    <x v="46"/>
    <n v="33223.799783059403"/>
  </r>
  <r>
    <x v="2"/>
    <x v="4"/>
    <x v="0"/>
    <x v="0"/>
    <x v="47"/>
    <n v="34702.355513766175"/>
  </r>
  <r>
    <x v="2"/>
    <x v="4"/>
    <x v="0"/>
    <x v="0"/>
    <x v="48"/>
    <n v="36706.858867933915"/>
  </r>
  <r>
    <x v="2"/>
    <x v="4"/>
    <x v="0"/>
    <x v="0"/>
    <x v="49"/>
    <n v="37810.451641903426"/>
  </r>
  <r>
    <x v="2"/>
    <x v="4"/>
    <x v="0"/>
    <x v="0"/>
    <x v="50"/>
    <n v="38984.871443237287"/>
  </r>
  <r>
    <x v="2"/>
    <x v="4"/>
    <x v="0"/>
    <x v="0"/>
    <x v="51"/>
    <n v="38090.717474784353"/>
  </r>
  <r>
    <x v="2"/>
    <x v="4"/>
    <x v="0"/>
    <x v="0"/>
    <x v="52"/>
    <n v="38519.213957935746"/>
  </r>
  <r>
    <x v="2"/>
    <x v="4"/>
    <x v="0"/>
    <x v="0"/>
    <x v="53"/>
    <n v="38993.997964982736"/>
  </r>
  <r>
    <x v="2"/>
    <x v="4"/>
    <x v="0"/>
    <x v="0"/>
    <x v="54"/>
    <n v="40254.30200668022"/>
  </r>
  <r>
    <x v="2"/>
    <x v="4"/>
    <x v="0"/>
    <x v="0"/>
    <x v="55"/>
    <n v="41677.814512367251"/>
  </r>
  <r>
    <x v="2"/>
    <x v="4"/>
    <x v="0"/>
    <x v="0"/>
    <x v="56"/>
    <n v="43642.595725970554"/>
  </r>
  <r>
    <x v="2"/>
    <x v="4"/>
    <x v="0"/>
    <x v="0"/>
    <x v="57"/>
    <n v="45320.199418143733"/>
  </r>
  <r>
    <x v="2"/>
    <x v="4"/>
    <x v="0"/>
    <x v="0"/>
    <x v="58"/>
    <n v="46417.698661349023"/>
  </r>
  <r>
    <x v="2"/>
    <x v="4"/>
    <x v="0"/>
    <x v="0"/>
    <x v="59"/>
    <n v="45674.125723201811"/>
  </r>
  <r>
    <x v="2"/>
    <x v="4"/>
    <x v="0"/>
    <x v="0"/>
    <x v="60"/>
    <n v="46636.225885555315"/>
  </r>
  <r>
    <x v="2"/>
    <x v="4"/>
    <x v="0"/>
    <x v="0"/>
    <x v="61"/>
    <n v="48640.649743816204"/>
  </r>
  <r>
    <x v="2"/>
    <x v="4"/>
    <x v="0"/>
    <x v="0"/>
    <x v="62"/>
    <n v="49562.452137539971"/>
  </r>
  <r>
    <x v="2"/>
    <x v="4"/>
    <x v="0"/>
    <x v="0"/>
    <x v="63"/>
    <n v="49538.662160221102"/>
  </r>
  <r>
    <x v="2"/>
    <x v="4"/>
    <x v="0"/>
    <x v="0"/>
    <x v="64"/>
    <n v="49806.398453944385"/>
  </r>
  <r>
    <x v="2"/>
    <x v="4"/>
    <x v="0"/>
    <x v="0"/>
    <x v="65"/>
    <n v="51712.44394295894"/>
  </r>
  <r>
    <x v="2"/>
    <x v="4"/>
    <x v="0"/>
    <x v="0"/>
    <x v="66"/>
    <n v="53340.203166668209"/>
  </r>
  <r>
    <x v="2"/>
    <x v="4"/>
    <x v="0"/>
    <x v="0"/>
    <x v="67"/>
    <n v="54527.472162102502"/>
  </r>
  <r>
    <x v="2"/>
    <x v="4"/>
    <x v="0"/>
    <x v="0"/>
    <x v="68"/>
    <n v="55395.481419773838"/>
  </r>
  <r>
    <x v="2"/>
    <x v="4"/>
    <x v="0"/>
    <x v="0"/>
    <x v="69"/>
    <n v="55613.24147954987"/>
  </r>
  <r>
    <x v="2"/>
    <x v="4"/>
    <x v="1"/>
    <x v="1"/>
    <x v="0"/>
    <n v="8719.3694194336185"/>
  </r>
  <r>
    <x v="2"/>
    <x v="4"/>
    <x v="1"/>
    <x v="1"/>
    <x v="1"/>
    <n v="9277.6586251372046"/>
  </r>
  <r>
    <x v="2"/>
    <x v="4"/>
    <x v="1"/>
    <x v="1"/>
    <x v="2"/>
    <n v="9414.0641984712565"/>
  </r>
  <r>
    <x v="2"/>
    <x v="4"/>
    <x v="1"/>
    <x v="1"/>
    <x v="3"/>
    <n v="9371.8188619778539"/>
  </r>
  <r>
    <x v="2"/>
    <x v="4"/>
    <x v="1"/>
    <x v="1"/>
    <x v="4"/>
    <n v="9724.9600912238711"/>
  </r>
  <r>
    <x v="2"/>
    <x v="4"/>
    <x v="1"/>
    <x v="1"/>
    <x v="5"/>
    <n v="10268.310203822581"/>
  </r>
  <r>
    <x v="2"/>
    <x v="4"/>
    <x v="1"/>
    <x v="1"/>
    <x v="6"/>
    <n v="10658.557415579908"/>
  </r>
  <r>
    <x v="2"/>
    <x v="4"/>
    <x v="1"/>
    <x v="1"/>
    <x v="7"/>
    <n v="10665.714595819647"/>
  </r>
  <r>
    <x v="2"/>
    <x v="4"/>
    <x v="1"/>
    <x v="1"/>
    <x v="8"/>
    <n v="10551.211187374525"/>
  </r>
  <r>
    <x v="2"/>
    <x v="4"/>
    <x v="1"/>
    <x v="1"/>
    <x v="9"/>
    <n v="10632.441332154376"/>
  </r>
  <r>
    <x v="2"/>
    <x v="4"/>
    <x v="1"/>
    <x v="1"/>
    <x v="10"/>
    <n v="11293.192122263776"/>
  </r>
  <r>
    <x v="2"/>
    <x v="4"/>
    <x v="1"/>
    <x v="1"/>
    <x v="11"/>
    <n v="11737.216192964528"/>
  </r>
  <r>
    <x v="2"/>
    <x v="4"/>
    <x v="1"/>
    <x v="1"/>
    <x v="12"/>
    <n v="12290.966809252828"/>
  </r>
  <r>
    <x v="2"/>
    <x v="4"/>
    <x v="1"/>
    <x v="1"/>
    <x v="13"/>
    <n v="12612.764838135494"/>
  </r>
  <r>
    <x v="2"/>
    <x v="4"/>
    <x v="1"/>
    <x v="1"/>
    <x v="14"/>
    <n v="13416.457116221221"/>
  </r>
  <r>
    <x v="2"/>
    <x v="4"/>
    <x v="1"/>
    <x v="1"/>
    <x v="15"/>
    <n v="13861.289084017535"/>
  </r>
  <r>
    <x v="2"/>
    <x v="4"/>
    <x v="1"/>
    <x v="1"/>
    <x v="16"/>
    <n v="14208.098447298311"/>
  </r>
  <r>
    <x v="2"/>
    <x v="4"/>
    <x v="1"/>
    <x v="1"/>
    <x v="17"/>
    <n v="14672.851602908418"/>
  </r>
  <r>
    <x v="2"/>
    <x v="4"/>
    <x v="1"/>
    <x v="1"/>
    <x v="18"/>
    <n v="15225.984791577404"/>
  </r>
  <r>
    <x v="2"/>
    <x v="4"/>
    <x v="1"/>
    <x v="1"/>
    <x v="19"/>
    <n v="16266.454834962191"/>
  </r>
  <r>
    <x v="2"/>
    <x v="4"/>
    <x v="1"/>
    <x v="1"/>
    <x v="20"/>
    <n v="17228.540813190783"/>
  </r>
  <r>
    <x v="2"/>
    <x v="4"/>
    <x v="1"/>
    <x v="1"/>
    <x v="21"/>
    <n v="17742.374414849386"/>
  </r>
  <r>
    <x v="2"/>
    <x v="4"/>
    <x v="1"/>
    <x v="1"/>
    <x v="22"/>
    <n v="18860.31621930236"/>
  </r>
  <r>
    <x v="2"/>
    <x v="4"/>
    <x v="1"/>
    <x v="1"/>
    <x v="23"/>
    <n v="20252.595514384113"/>
  </r>
  <r>
    <x v="2"/>
    <x v="4"/>
    <x v="1"/>
    <x v="1"/>
    <x v="24"/>
    <n v="20889.980989061274"/>
  </r>
  <r>
    <x v="2"/>
    <x v="4"/>
    <x v="1"/>
    <x v="1"/>
    <x v="25"/>
    <n v="20425.636061024281"/>
  </r>
  <r>
    <x v="2"/>
    <x v="4"/>
    <x v="1"/>
    <x v="1"/>
    <x v="26"/>
    <n v="21716.026880959107"/>
  </r>
  <r>
    <x v="2"/>
    <x v="4"/>
    <x v="1"/>
    <x v="1"/>
    <x v="27"/>
    <n v="22126.149928652165"/>
  </r>
  <r>
    <x v="2"/>
    <x v="4"/>
    <x v="1"/>
    <x v="1"/>
    <x v="28"/>
    <n v="22947.426117846691"/>
  </r>
  <r>
    <x v="2"/>
    <x v="4"/>
    <x v="1"/>
    <x v="1"/>
    <x v="29"/>
    <n v="23734.163065305904"/>
  </r>
  <r>
    <x v="2"/>
    <x v="4"/>
    <x v="1"/>
    <x v="1"/>
    <x v="30"/>
    <n v="24652.386717188529"/>
  </r>
  <r>
    <x v="2"/>
    <x v="4"/>
    <x v="1"/>
    <x v="1"/>
    <x v="31"/>
    <n v="23051.209254465724"/>
  </r>
  <r>
    <x v="2"/>
    <x v="4"/>
    <x v="1"/>
    <x v="1"/>
    <x v="32"/>
    <n v="22287.103516705658"/>
  </r>
  <r>
    <x v="2"/>
    <x v="4"/>
    <x v="1"/>
    <x v="1"/>
    <x v="33"/>
    <n v="21604.672225264403"/>
  </r>
  <r>
    <x v="2"/>
    <x v="4"/>
    <x v="1"/>
    <x v="1"/>
    <x v="34"/>
    <n v="21631.043358359988"/>
  </r>
  <r>
    <x v="2"/>
    <x v="4"/>
    <x v="1"/>
    <x v="1"/>
    <x v="35"/>
    <n v="21419.808640137759"/>
  </r>
  <r>
    <x v="2"/>
    <x v="4"/>
    <x v="1"/>
    <x v="1"/>
    <x v="36"/>
    <n v="22488.219758248491"/>
  </r>
  <r>
    <x v="2"/>
    <x v="4"/>
    <x v="1"/>
    <x v="1"/>
    <x v="37"/>
    <n v="23274.794604642859"/>
  </r>
  <r>
    <x v="2"/>
    <x v="4"/>
    <x v="1"/>
    <x v="1"/>
    <x v="38"/>
    <n v="24984.249517020755"/>
  </r>
  <r>
    <x v="2"/>
    <x v="4"/>
    <x v="1"/>
    <x v="1"/>
    <x v="39"/>
    <n v="26235.335491578506"/>
  </r>
  <r>
    <x v="2"/>
    <x v="4"/>
    <x v="1"/>
    <x v="1"/>
    <x v="40"/>
    <n v="27183.567323543473"/>
  </r>
  <r>
    <x v="2"/>
    <x v="4"/>
    <x v="1"/>
    <x v="1"/>
    <x v="41"/>
    <n v="27644.409750738218"/>
  </r>
  <r>
    <x v="2"/>
    <x v="4"/>
    <x v="1"/>
    <x v="1"/>
    <x v="42"/>
    <n v="28442.275484240534"/>
  </r>
  <r>
    <x v="2"/>
    <x v="4"/>
    <x v="1"/>
    <x v="1"/>
    <x v="43"/>
    <n v="28417.517329839859"/>
  </r>
  <r>
    <x v="2"/>
    <x v="4"/>
    <x v="1"/>
    <x v="1"/>
    <x v="44"/>
    <n v="29371.837250769728"/>
  </r>
  <r>
    <x v="2"/>
    <x v="4"/>
    <x v="1"/>
    <x v="1"/>
    <x v="45"/>
    <n v="30225.649781741271"/>
  </r>
  <r>
    <x v="2"/>
    <x v="4"/>
    <x v="1"/>
    <x v="1"/>
    <x v="46"/>
    <n v="30284.554687251279"/>
  </r>
  <r>
    <x v="2"/>
    <x v="4"/>
    <x v="1"/>
    <x v="1"/>
    <x v="47"/>
    <n v="32135.279053587667"/>
  </r>
  <r>
    <x v="2"/>
    <x v="4"/>
    <x v="1"/>
    <x v="1"/>
    <x v="48"/>
    <n v="33331.78995748781"/>
  </r>
  <r>
    <x v="2"/>
    <x v="4"/>
    <x v="1"/>
    <x v="1"/>
    <x v="49"/>
    <n v="34732.137285035045"/>
  </r>
  <r>
    <x v="2"/>
    <x v="4"/>
    <x v="1"/>
    <x v="1"/>
    <x v="50"/>
    <n v="36813.889334920437"/>
  </r>
  <r>
    <x v="2"/>
    <x v="4"/>
    <x v="1"/>
    <x v="1"/>
    <x v="51"/>
    <n v="36907.005767699433"/>
  </r>
  <r>
    <x v="2"/>
    <x v="4"/>
    <x v="1"/>
    <x v="1"/>
    <x v="52"/>
    <n v="37336.225872260045"/>
  </r>
  <r>
    <x v="2"/>
    <x v="4"/>
    <x v="1"/>
    <x v="1"/>
    <x v="53"/>
    <n v="37228.887362088914"/>
  </r>
  <r>
    <x v="2"/>
    <x v="4"/>
    <x v="1"/>
    <x v="1"/>
    <x v="54"/>
    <n v="37982.495806105981"/>
  </r>
  <r>
    <x v="2"/>
    <x v="4"/>
    <x v="1"/>
    <x v="1"/>
    <x v="55"/>
    <n v="39220.033169032075"/>
  </r>
  <r>
    <x v="2"/>
    <x v="4"/>
    <x v="1"/>
    <x v="1"/>
    <x v="56"/>
    <n v="40518.337182393669"/>
  </r>
  <r>
    <x v="2"/>
    <x v="4"/>
    <x v="1"/>
    <x v="1"/>
    <x v="57"/>
    <n v="42046.541612433182"/>
  </r>
  <r>
    <x v="2"/>
    <x v="4"/>
    <x v="1"/>
    <x v="1"/>
    <x v="58"/>
    <n v="42702.000661857332"/>
  </r>
  <r>
    <x v="2"/>
    <x v="4"/>
    <x v="1"/>
    <x v="1"/>
    <x v="59"/>
    <n v="42203.879003935566"/>
  </r>
  <r>
    <x v="2"/>
    <x v="4"/>
    <x v="1"/>
    <x v="1"/>
    <x v="60"/>
    <n v="44699.939248024843"/>
  </r>
  <r>
    <x v="2"/>
    <x v="4"/>
    <x v="1"/>
    <x v="1"/>
    <x v="61"/>
    <n v="44931.693068719913"/>
  </r>
  <r>
    <x v="2"/>
    <x v="4"/>
    <x v="1"/>
    <x v="1"/>
    <x v="62"/>
    <n v="45159.702442627473"/>
  </r>
  <r>
    <x v="2"/>
    <x v="4"/>
    <x v="1"/>
    <x v="1"/>
    <x v="63"/>
    <n v="44994.738550955088"/>
  </r>
  <r>
    <x v="2"/>
    <x v="4"/>
    <x v="1"/>
    <x v="1"/>
    <x v="64"/>
    <n v="45337.842724207352"/>
  </r>
  <r>
    <x v="2"/>
    <x v="4"/>
    <x v="1"/>
    <x v="1"/>
    <x v="65"/>
    <n v="47059.68272333128"/>
  </r>
  <r>
    <x v="2"/>
    <x v="4"/>
    <x v="1"/>
    <x v="1"/>
    <x v="66"/>
    <n v="48422.83335476405"/>
  </r>
  <r>
    <x v="2"/>
    <x v="4"/>
    <x v="1"/>
    <x v="1"/>
    <x v="67"/>
    <n v="49764.419057233135"/>
  </r>
  <r>
    <x v="2"/>
    <x v="4"/>
    <x v="1"/>
    <x v="1"/>
    <x v="68"/>
    <n v="50125.502104217514"/>
  </r>
  <r>
    <x v="2"/>
    <x v="4"/>
    <x v="1"/>
    <x v="1"/>
    <x v="69"/>
    <n v="51081.754934082819"/>
  </r>
  <r>
    <x v="2"/>
    <x v="4"/>
    <x v="2"/>
    <x v="2"/>
    <x v="0"/>
    <n v="10516.366506280048"/>
  </r>
  <r>
    <x v="2"/>
    <x v="4"/>
    <x v="2"/>
    <x v="2"/>
    <x v="1"/>
    <n v="10030.613845364271"/>
  </r>
  <r>
    <x v="2"/>
    <x v="4"/>
    <x v="2"/>
    <x v="2"/>
    <x v="2"/>
    <n v="10336.704677637263"/>
  </r>
  <r>
    <x v="2"/>
    <x v="4"/>
    <x v="2"/>
    <x v="2"/>
    <x v="3"/>
    <n v="10984.613035379214"/>
  </r>
  <r>
    <x v="2"/>
    <x v="4"/>
    <x v="2"/>
    <x v="2"/>
    <x v="4"/>
    <n v="11296.978050635757"/>
  </r>
  <r>
    <x v="2"/>
    <x v="4"/>
    <x v="2"/>
    <x v="2"/>
    <x v="5"/>
    <n v="11222.508246476815"/>
  </r>
  <r>
    <x v="2"/>
    <x v="4"/>
    <x v="2"/>
    <x v="2"/>
    <x v="6"/>
    <n v="11409.930657640205"/>
  </r>
  <r>
    <x v="2"/>
    <x v="4"/>
    <x v="2"/>
    <x v="2"/>
    <x v="7"/>
    <n v="11835.995829070262"/>
  </r>
  <r>
    <x v="2"/>
    <x v="4"/>
    <x v="2"/>
    <x v="2"/>
    <x v="8"/>
    <n v="12106.078999128684"/>
  </r>
  <r>
    <x v="2"/>
    <x v="4"/>
    <x v="2"/>
    <x v="2"/>
    <x v="9"/>
    <n v="13200.702182511113"/>
  </r>
  <r>
    <x v="2"/>
    <x v="4"/>
    <x v="2"/>
    <x v="2"/>
    <x v="10"/>
    <n v="13838.497407652632"/>
  </r>
  <r>
    <x v="2"/>
    <x v="4"/>
    <x v="2"/>
    <x v="2"/>
    <x v="11"/>
    <n v="14599.91625806999"/>
  </r>
  <r>
    <x v="2"/>
    <x v="4"/>
    <x v="2"/>
    <x v="2"/>
    <x v="12"/>
    <n v="15312.042356018674"/>
  </r>
  <r>
    <x v="2"/>
    <x v="4"/>
    <x v="2"/>
    <x v="2"/>
    <x v="13"/>
    <n v="15501.668195819295"/>
  </r>
  <r>
    <x v="2"/>
    <x v="4"/>
    <x v="2"/>
    <x v="2"/>
    <x v="14"/>
    <n v="16740.483673582592"/>
  </r>
  <r>
    <x v="2"/>
    <x v="4"/>
    <x v="2"/>
    <x v="2"/>
    <x v="15"/>
    <n v="17406.064244140489"/>
  </r>
  <r>
    <x v="2"/>
    <x v="4"/>
    <x v="2"/>
    <x v="2"/>
    <x v="16"/>
    <n v="17821.730990180997"/>
  </r>
  <r>
    <x v="2"/>
    <x v="4"/>
    <x v="2"/>
    <x v="2"/>
    <x v="17"/>
    <n v="18680.014952160425"/>
  </r>
  <r>
    <x v="2"/>
    <x v="4"/>
    <x v="2"/>
    <x v="2"/>
    <x v="18"/>
    <n v="19608.594177638788"/>
  </r>
  <r>
    <x v="2"/>
    <x v="4"/>
    <x v="2"/>
    <x v="2"/>
    <x v="19"/>
    <n v="21000.184352707121"/>
  </r>
  <r>
    <x v="2"/>
    <x v="4"/>
    <x v="2"/>
    <x v="2"/>
    <x v="20"/>
    <n v="21236.42975977041"/>
  </r>
  <r>
    <x v="2"/>
    <x v="4"/>
    <x v="2"/>
    <x v="2"/>
    <x v="21"/>
    <n v="21606.347641724857"/>
  </r>
  <r>
    <x v="2"/>
    <x v="4"/>
    <x v="2"/>
    <x v="2"/>
    <x v="22"/>
    <n v="22445.756060559306"/>
  </r>
  <r>
    <x v="2"/>
    <x v="4"/>
    <x v="2"/>
    <x v="2"/>
    <x v="23"/>
    <n v="23496.160145960497"/>
  </r>
  <r>
    <x v="2"/>
    <x v="4"/>
    <x v="2"/>
    <x v="2"/>
    <x v="24"/>
    <n v="22393.113984872118"/>
  </r>
  <r>
    <x v="2"/>
    <x v="4"/>
    <x v="2"/>
    <x v="2"/>
    <x v="25"/>
    <n v="22076.69427150851"/>
  </r>
  <r>
    <x v="2"/>
    <x v="4"/>
    <x v="2"/>
    <x v="2"/>
    <x v="26"/>
    <n v="23560.869820952139"/>
  </r>
  <r>
    <x v="2"/>
    <x v="4"/>
    <x v="2"/>
    <x v="2"/>
    <x v="27"/>
    <n v="24038.531455480581"/>
  </r>
  <r>
    <x v="2"/>
    <x v="4"/>
    <x v="2"/>
    <x v="2"/>
    <x v="28"/>
    <n v="24854.443224540042"/>
  </r>
  <r>
    <x v="2"/>
    <x v="4"/>
    <x v="2"/>
    <x v="2"/>
    <x v="29"/>
    <n v="25585.294294047308"/>
  </r>
  <r>
    <x v="2"/>
    <x v="4"/>
    <x v="2"/>
    <x v="2"/>
    <x v="30"/>
    <n v="25045.73807388643"/>
  </r>
  <r>
    <x v="2"/>
    <x v="4"/>
    <x v="2"/>
    <x v="2"/>
    <x v="31"/>
    <n v="23975.631819359576"/>
  </r>
  <r>
    <x v="2"/>
    <x v="4"/>
    <x v="2"/>
    <x v="2"/>
    <x v="32"/>
    <n v="24256.385752268681"/>
  </r>
  <r>
    <x v="2"/>
    <x v="4"/>
    <x v="2"/>
    <x v="2"/>
    <x v="33"/>
    <n v="24482.398319343654"/>
  </r>
  <r>
    <x v="2"/>
    <x v="4"/>
    <x v="2"/>
    <x v="2"/>
    <x v="34"/>
    <n v="25154.275884870734"/>
  </r>
  <r>
    <x v="2"/>
    <x v="4"/>
    <x v="2"/>
    <x v="2"/>
    <x v="35"/>
    <n v="25790.482946351982"/>
  </r>
  <r>
    <x v="2"/>
    <x v="4"/>
    <x v="2"/>
    <x v="2"/>
    <x v="36"/>
    <n v="27489.291437333923"/>
  </r>
  <r>
    <x v="2"/>
    <x v="4"/>
    <x v="2"/>
    <x v="2"/>
    <x v="37"/>
    <n v="27544.403742459126"/>
  </r>
  <r>
    <x v="2"/>
    <x v="4"/>
    <x v="2"/>
    <x v="2"/>
    <x v="38"/>
    <n v="27362.34236275245"/>
  </r>
  <r>
    <x v="2"/>
    <x v="4"/>
    <x v="2"/>
    <x v="2"/>
    <x v="39"/>
    <n v="27618.088790437945"/>
  </r>
  <r>
    <x v="2"/>
    <x v="4"/>
    <x v="2"/>
    <x v="2"/>
    <x v="40"/>
    <n v="28013.028910071065"/>
  </r>
  <r>
    <x v="2"/>
    <x v="4"/>
    <x v="2"/>
    <x v="2"/>
    <x v="41"/>
    <n v="28143.664251621951"/>
  </r>
  <r>
    <x v="2"/>
    <x v="4"/>
    <x v="2"/>
    <x v="2"/>
    <x v="42"/>
    <n v="28803.452476482362"/>
  </r>
  <r>
    <x v="2"/>
    <x v="4"/>
    <x v="2"/>
    <x v="2"/>
    <x v="43"/>
    <n v="28363.192704434161"/>
  </r>
  <r>
    <x v="2"/>
    <x v="4"/>
    <x v="2"/>
    <x v="2"/>
    <x v="44"/>
    <n v="29797.786660766706"/>
  </r>
  <r>
    <x v="2"/>
    <x v="4"/>
    <x v="2"/>
    <x v="2"/>
    <x v="45"/>
    <n v="30760.810997526325"/>
  </r>
  <r>
    <x v="2"/>
    <x v="4"/>
    <x v="2"/>
    <x v="2"/>
    <x v="46"/>
    <n v="31770.553830168643"/>
  </r>
  <r>
    <x v="2"/>
    <x v="4"/>
    <x v="2"/>
    <x v="2"/>
    <x v="47"/>
    <n v="34091.827403963573"/>
  </r>
  <r>
    <x v="2"/>
    <x v="4"/>
    <x v="2"/>
    <x v="2"/>
    <x v="48"/>
    <n v="35679.305904351371"/>
  </r>
  <r>
    <x v="2"/>
    <x v="4"/>
    <x v="2"/>
    <x v="2"/>
    <x v="49"/>
    <n v="36505.543076425267"/>
  </r>
  <r>
    <x v="2"/>
    <x v="4"/>
    <x v="2"/>
    <x v="2"/>
    <x v="50"/>
    <n v="38023.617121003284"/>
  </r>
  <r>
    <x v="2"/>
    <x v="4"/>
    <x v="2"/>
    <x v="2"/>
    <x v="51"/>
    <n v="37744.524046194318"/>
  </r>
  <r>
    <x v="2"/>
    <x v="4"/>
    <x v="2"/>
    <x v="2"/>
    <x v="52"/>
    <n v="37800.179785180953"/>
  </r>
  <r>
    <x v="2"/>
    <x v="4"/>
    <x v="2"/>
    <x v="2"/>
    <x v="53"/>
    <n v="37212.421718488025"/>
  </r>
  <r>
    <x v="2"/>
    <x v="4"/>
    <x v="2"/>
    <x v="2"/>
    <x v="54"/>
    <n v="39128.957629256598"/>
  </r>
  <r>
    <x v="2"/>
    <x v="4"/>
    <x v="2"/>
    <x v="2"/>
    <x v="55"/>
    <n v="40344.347817345923"/>
  </r>
  <r>
    <x v="2"/>
    <x v="4"/>
    <x v="2"/>
    <x v="2"/>
    <x v="56"/>
    <n v="43215.35746377027"/>
  </r>
  <r>
    <x v="2"/>
    <x v="4"/>
    <x v="2"/>
    <x v="2"/>
    <x v="57"/>
    <n v="44911.520431465106"/>
  </r>
  <r>
    <x v="2"/>
    <x v="4"/>
    <x v="2"/>
    <x v="2"/>
    <x v="58"/>
    <n v="46501.965288758322"/>
  </r>
  <r>
    <x v="2"/>
    <x v="4"/>
    <x v="2"/>
    <x v="2"/>
    <x v="59"/>
    <n v="44706.936067463961"/>
  </r>
  <r>
    <x v="2"/>
    <x v="4"/>
    <x v="2"/>
    <x v="2"/>
    <x v="60"/>
    <n v="46973.41072944623"/>
  </r>
  <r>
    <x v="2"/>
    <x v="4"/>
    <x v="2"/>
    <x v="2"/>
    <x v="61"/>
    <n v="47141.832280191687"/>
  </r>
  <r>
    <x v="2"/>
    <x v="4"/>
    <x v="2"/>
    <x v="2"/>
    <x v="62"/>
    <n v="47445.3098280259"/>
  </r>
  <r>
    <x v="2"/>
    <x v="4"/>
    <x v="2"/>
    <x v="2"/>
    <x v="63"/>
    <n v="47164.116034617771"/>
  </r>
  <r>
    <x v="2"/>
    <x v="4"/>
    <x v="2"/>
    <x v="2"/>
    <x v="64"/>
    <n v="47200.481983674297"/>
  </r>
  <r>
    <x v="2"/>
    <x v="4"/>
    <x v="2"/>
    <x v="2"/>
    <x v="65"/>
    <n v="48888.634607761531"/>
  </r>
  <r>
    <x v="2"/>
    <x v="4"/>
    <x v="2"/>
    <x v="2"/>
    <x v="66"/>
    <n v="50685.119443760137"/>
  </r>
  <r>
    <x v="2"/>
    <x v="4"/>
    <x v="2"/>
    <x v="2"/>
    <x v="67"/>
    <n v="53751.64485333395"/>
  </r>
  <r>
    <x v="2"/>
    <x v="4"/>
    <x v="2"/>
    <x v="2"/>
    <x v="68"/>
    <n v="54500.142642911509"/>
  </r>
  <r>
    <x v="2"/>
    <x v="4"/>
    <x v="2"/>
    <x v="2"/>
    <x v="69"/>
    <n v="55898.203634312311"/>
  </r>
  <r>
    <x v="2"/>
    <x v="4"/>
    <x v="3"/>
    <x v="3"/>
    <x v="0"/>
    <n v="6572.2778403695074"/>
  </r>
  <r>
    <x v="2"/>
    <x v="4"/>
    <x v="3"/>
    <x v="3"/>
    <x v="1"/>
    <n v="6836.4993139792377"/>
  </r>
  <r>
    <x v="2"/>
    <x v="4"/>
    <x v="3"/>
    <x v="3"/>
    <x v="2"/>
    <n v="7088.0776762926625"/>
  </r>
  <r>
    <x v="2"/>
    <x v="4"/>
    <x v="3"/>
    <x v="3"/>
    <x v="3"/>
    <n v="7447.56616426863"/>
  </r>
  <r>
    <x v="2"/>
    <x v="4"/>
    <x v="3"/>
    <x v="3"/>
    <x v="4"/>
    <n v="7836.6555646918869"/>
  </r>
  <r>
    <x v="2"/>
    <x v="4"/>
    <x v="3"/>
    <x v="3"/>
    <x v="5"/>
    <n v="8344.3347687338337"/>
  </r>
  <r>
    <x v="2"/>
    <x v="4"/>
    <x v="3"/>
    <x v="3"/>
    <x v="6"/>
    <n v="8703.9114763284833"/>
  </r>
  <r>
    <x v="2"/>
    <x v="4"/>
    <x v="3"/>
    <x v="3"/>
    <x v="7"/>
    <n v="8994.8307095413038"/>
  </r>
  <r>
    <x v="2"/>
    <x v="4"/>
    <x v="3"/>
    <x v="3"/>
    <x v="8"/>
    <n v="9205.9838474672324"/>
  </r>
  <r>
    <x v="2"/>
    <x v="4"/>
    <x v="3"/>
    <x v="3"/>
    <x v="9"/>
    <n v="9597.9737515036177"/>
  </r>
  <r>
    <x v="2"/>
    <x v="4"/>
    <x v="3"/>
    <x v="3"/>
    <x v="10"/>
    <n v="10231.498441773996"/>
  </r>
  <r>
    <x v="2"/>
    <x v="4"/>
    <x v="3"/>
    <x v="3"/>
    <x v="11"/>
    <n v="10691.944082210095"/>
  </r>
  <r>
    <x v="2"/>
    <x v="4"/>
    <x v="3"/>
    <x v="3"/>
    <x v="12"/>
    <n v="11075.451234115792"/>
  </r>
  <r>
    <x v="2"/>
    <x v="4"/>
    <x v="3"/>
    <x v="3"/>
    <x v="13"/>
    <n v="11479.104851637134"/>
  </r>
  <r>
    <x v="2"/>
    <x v="4"/>
    <x v="3"/>
    <x v="3"/>
    <x v="14"/>
    <n v="12085.874223033792"/>
  </r>
  <r>
    <x v="2"/>
    <x v="4"/>
    <x v="3"/>
    <x v="3"/>
    <x v="15"/>
    <n v="12522.868301686634"/>
  </r>
  <r>
    <x v="2"/>
    <x v="4"/>
    <x v="3"/>
    <x v="3"/>
    <x v="16"/>
    <n v="12937.315450913642"/>
  </r>
  <r>
    <x v="2"/>
    <x v="4"/>
    <x v="3"/>
    <x v="3"/>
    <x v="17"/>
    <n v="13290.776742111155"/>
  </r>
  <r>
    <x v="2"/>
    <x v="4"/>
    <x v="3"/>
    <x v="3"/>
    <x v="18"/>
    <n v="13920.077579577124"/>
  </r>
  <r>
    <x v="2"/>
    <x v="4"/>
    <x v="3"/>
    <x v="3"/>
    <x v="19"/>
    <n v="14719.17723276982"/>
  </r>
  <r>
    <x v="2"/>
    <x v="4"/>
    <x v="3"/>
    <x v="3"/>
    <x v="20"/>
    <n v="15590.541181269464"/>
  </r>
  <r>
    <x v="2"/>
    <x v="4"/>
    <x v="3"/>
    <x v="3"/>
    <x v="21"/>
    <n v="16086.851196812218"/>
  </r>
  <r>
    <x v="2"/>
    <x v="4"/>
    <x v="3"/>
    <x v="3"/>
    <x v="22"/>
    <n v="16849.774118937334"/>
  </r>
  <r>
    <x v="2"/>
    <x v="4"/>
    <x v="3"/>
    <x v="3"/>
    <x v="23"/>
    <n v="17815.829125643912"/>
  </r>
  <r>
    <x v="2"/>
    <x v="4"/>
    <x v="3"/>
    <x v="3"/>
    <x v="24"/>
    <n v="17799.550463518375"/>
  </r>
  <r>
    <x v="2"/>
    <x v="4"/>
    <x v="3"/>
    <x v="3"/>
    <x v="25"/>
    <n v="17774.364629598625"/>
  </r>
  <r>
    <x v="2"/>
    <x v="4"/>
    <x v="3"/>
    <x v="3"/>
    <x v="26"/>
    <n v="18667.290377475576"/>
  </r>
  <r>
    <x v="2"/>
    <x v="4"/>
    <x v="3"/>
    <x v="3"/>
    <x v="27"/>
    <n v="19317.796685218011"/>
  </r>
  <r>
    <x v="2"/>
    <x v="4"/>
    <x v="3"/>
    <x v="3"/>
    <x v="28"/>
    <n v="20226.80914994709"/>
  </r>
  <r>
    <x v="2"/>
    <x v="4"/>
    <x v="3"/>
    <x v="3"/>
    <x v="29"/>
    <n v="21120.947248591572"/>
  </r>
  <r>
    <x v="2"/>
    <x v="4"/>
    <x v="3"/>
    <x v="3"/>
    <x v="30"/>
    <n v="21464.930067099165"/>
  </r>
  <r>
    <x v="2"/>
    <x v="4"/>
    <x v="3"/>
    <x v="3"/>
    <x v="31"/>
    <n v="20789.97192207427"/>
  </r>
  <r>
    <x v="2"/>
    <x v="4"/>
    <x v="3"/>
    <x v="3"/>
    <x v="32"/>
    <n v="20556.794553923821"/>
  </r>
  <r>
    <x v="2"/>
    <x v="4"/>
    <x v="3"/>
    <x v="3"/>
    <x v="33"/>
    <n v="20519.346625151989"/>
  </r>
  <r>
    <x v="2"/>
    <x v="4"/>
    <x v="3"/>
    <x v="3"/>
    <x v="34"/>
    <n v="20592.725918917382"/>
  </r>
  <r>
    <x v="2"/>
    <x v="4"/>
    <x v="3"/>
    <x v="3"/>
    <x v="35"/>
    <n v="20735.942054934672"/>
  </r>
  <r>
    <x v="2"/>
    <x v="4"/>
    <x v="3"/>
    <x v="3"/>
    <x v="36"/>
    <n v="21749.781258052124"/>
  </r>
  <r>
    <x v="2"/>
    <x v="4"/>
    <x v="3"/>
    <x v="3"/>
    <x v="37"/>
    <n v="22534.180189793246"/>
  </r>
  <r>
    <x v="2"/>
    <x v="4"/>
    <x v="3"/>
    <x v="3"/>
    <x v="38"/>
    <n v="23697.998267780407"/>
  </r>
  <r>
    <x v="2"/>
    <x v="4"/>
    <x v="3"/>
    <x v="3"/>
    <x v="39"/>
    <n v="24706.60544235033"/>
  </r>
  <r>
    <x v="2"/>
    <x v="4"/>
    <x v="3"/>
    <x v="3"/>
    <x v="40"/>
    <n v="25677.006648567691"/>
  </r>
  <r>
    <x v="2"/>
    <x v="4"/>
    <x v="3"/>
    <x v="3"/>
    <x v="41"/>
    <n v="26248.715200110048"/>
  </r>
  <r>
    <x v="2"/>
    <x v="4"/>
    <x v="3"/>
    <x v="3"/>
    <x v="42"/>
    <n v="26705.835960481847"/>
  </r>
  <r>
    <x v="2"/>
    <x v="4"/>
    <x v="3"/>
    <x v="3"/>
    <x v="43"/>
    <n v="26674.200375267006"/>
  </r>
  <r>
    <x v="2"/>
    <x v="4"/>
    <x v="3"/>
    <x v="3"/>
    <x v="44"/>
    <n v="27599.132370743628"/>
  </r>
  <r>
    <x v="2"/>
    <x v="4"/>
    <x v="3"/>
    <x v="3"/>
    <x v="45"/>
    <n v="28847.243898214954"/>
  </r>
  <r>
    <x v="2"/>
    <x v="4"/>
    <x v="3"/>
    <x v="3"/>
    <x v="46"/>
    <n v="29539.562988513644"/>
  </r>
  <r>
    <x v="2"/>
    <x v="4"/>
    <x v="3"/>
    <x v="3"/>
    <x v="47"/>
    <n v="31212.644614977089"/>
  </r>
  <r>
    <x v="2"/>
    <x v="4"/>
    <x v="3"/>
    <x v="3"/>
    <x v="48"/>
    <n v="32987.270322834593"/>
  </r>
  <r>
    <x v="2"/>
    <x v="4"/>
    <x v="3"/>
    <x v="3"/>
    <x v="49"/>
    <n v="34251.013408161147"/>
  </r>
  <r>
    <x v="2"/>
    <x v="4"/>
    <x v="3"/>
    <x v="3"/>
    <x v="50"/>
    <n v="35367.272562772559"/>
  </r>
  <r>
    <x v="2"/>
    <x v="4"/>
    <x v="3"/>
    <x v="3"/>
    <x v="51"/>
    <n v="35749.735058125618"/>
  </r>
  <r>
    <x v="2"/>
    <x v="4"/>
    <x v="3"/>
    <x v="3"/>
    <x v="52"/>
    <n v="35756.161552575875"/>
  </r>
  <r>
    <x v="2"/>
    <x v="4"/>
    <x v="3"/>
    <x v="3"/>
    <x v="53"/>
    <n v="35657.953773889545"/>
  </r>
  <r>
    <x v="2"/>
    <x v="4"/>
    <x v="3"/>
    <x v="3"/>
    <x v="54"/>
    <n v="36454.742650741478"/>
  </r>
  <r>
    <x v="2"/>
    <x v="4"/>
    <x v="3"/>
    <x v="3"/>
    <x v="55"/>
    <n v="37330.890928486275"/>
  </r>
  <r>
    <x v="2"/>
    <x v="4"/>
    <x v="3"/>
    <x v="3"/>
    <x v="56"/>
    <n v="39167.779005083466"/>
  </r>
  <r>
    <x v="2"/>
    <x v="4"/>
    <x v="3"/>
    <x v="3"/>
    <x v="57"/>
    <n v="40889.439341142213"/>
  </r>
  <r>
    <x v="2"/>
    <x v="4"/>
    <x v="3"/>
    <x v="3"/>
    <x v="58"/>
    <n v="41401.16453927735"/>
  </r>
  <r>
    <x v="2"/>
    <x v="4"/>
    <x v="3"/>
    <x v="3"/>
    <x v="59"/>
    <n v="39801.854839435582"/>
  </r>
  <r>
    <x v="2"/>
    <x v="4"/>
    <x v="3"/>
    <x v="3"/>
    <x v="60"/>
    <n v="40830.306772423442"/>
  </r>
  <r>
    <x v="2"/>
    <x v="4"/>
    <x v="3"/>
    <x v="3"/>
    <x v="61"/>
    <n v="41482.994605303982"/>
  </r>
  <r>
    <x v="2"/>
    <x v="4"/>
    <x v="3"/>
    <x v="3"/>
    <x v="62"/>
    <n v="41543.862610890756"/>
  </r>
  <r>
    <x v="2"/>
    <x v="4"/>
    <x v="3"/>
    <x v="3"/>
    <x v="63"/>
    <n v="41300.760894652274"/>
  </r>
  <r>
    <x v="2"/>
    <x v="4"/>
    <x v="3"/>
    <x v="3"/>
    <x v="64"/>
    <n v="41515.427346098797"/>
  </r>
  <r>
    <x v="2"/>
    <x v="4"/>
    <x v="3"/>
    <x v="3"/>
    <x v="65"/>
    <n v="43156.805487255129"/>
  </r>
  <r>
    <x v="2"/>
    <x v="4"/>
    <x v="3"/>
    <x v="3"/>
    <x v="66"/>
    <n v="44314.097647542709"/>
  </r>
  <r>
    <x v="2"/>
    <x v="4"/>
    <x v="3"/>
    <x v="3"/>
    <x v="67"/>
    <n v="45800.566740023591"/>
  </r>
  <r>
    <x v="2"/>
    <x v="4"/>
    <x v="3"/>
    <x v="3"/>
    <x v="68"/>
    <n v="46363.325775104015"/>
  </r>
  <r>
    <x v="2"/>
    <x v="4"/>
    <x v="3"/>
    <x v="3"/>
    <x v="69"/>
    <n v="46980.063790040047"/>
  </r>
  <r>
    <x v="2"/>
    <x v="4"/>
    <x v="4"/>
    <x v="4"/>
    <x v="0"/>
    <n v="6430.024880232233"/>
  </r>
  <r>
    <x v="2"/>
    <x v="4"/>
    <x v="4"/>
    <x v="4"/>
    <x v="1"/>
    <n v="7582.0729088981652"/>
  </r>
  <r>
    <x v="2"/>
    <x v="4"/>
    <x v="4"/>
    <x v="4"/>
    <x v="2"/>
    <n v="7589.6176588695853"/>
  </r>
  <r>
    <x v="2"/>
    <x v="4"/>
    <x v="4"/>
    <x v="4"/>
    <x v="3"/>
    <n v="7221.5370343781133"/>
  </r>
  <r>
    <x v="2"/>
    <x v="4"/>
    <x v="4"/>
    <x v="4"/>
    <x v="4"/>
    <n v="7997.955353459437"/>
  </r>
  <r>
    <x v="2"/>
    <x v="4"/>
    <x v="4"/>
    <x v="4"/>
    <x v="5"/>
    <n v="8673.366984848255"/>
  </r>
  <r>
    <x v="2"/>
    <x v="4"/>
    <x v="4"/>
    <x v="4"/>
    <x v="6"/>
    <n v="8738.8461672558533"/>
  </r>
  <r>
    <x v="2"/>
    <x v="4"/>
    <x v="4"/>
    <x v="4"/>
    <x v="7"/>
    <n v="8608.7332787125779"/>
  </r>
  <r>
    <x v="2"/>
    <x v="4"/>
    <x v="4"/>
    <x v="4"/>
    <x v="8"/>
    <n v="8532.2749542841739"/>
  </r>
  <r>
    <x v="2"/>
    <x v="4"/>
    <x v="4"/>
    <x v="4"/>
    <x v="9"/>
    <n v="9117.4583261180287"/>
  </r>
  <r>
    <x v="2"/>
    <x v="4"/>
    <x v="4"/>
    <x v="4"/>
    <x v="10"/>
    <n v="9996.5896716799562"/>
  </r>
  <r>
    <x v="2"/>
    <x v="4"/>
    <x v="4"/>
    <x v="4"/>
    <x v="11"/>
    <n v="10942.40280632223"/>
  </r>
  <r>
    <x v="2"/>
    <x v="4"/>
    <x v="4"/>
    <x v="4"/>
    <x v="12"/>
    <n v="11057.878230440256"/>
  </r>
  <r>
    <x v="2"/>
    <x v="4"/>
    <x v="4"/>
    <x v="4"/>
    <x v="13"/>
    <n v="11226.655257415932"/>
  </r>
  <r>
    <x v="2"/>
    <x v="4"/>
    <x v="4"/>
    <x v="4"/>
    <x v="14"/>
    <n v="11737.465271752115"/>
  </r>
  <r>
    <x v="2"/>
    <x v="4"/>
    <x v="4"/>
    <x v="4"/>
    <x v="15"/>
    <n v="12503.143669557379"/>
  </r>
  <r>
    <x v="2"/>
    <x v="4"/>
    <x v="4"/>
    <x v="4"/>
    <x v="16"/>
    <n v="12795.355671654966"/>
  </r>
  <r>
    <x v="2"/>
    <x v="4"/>
    <x v="4"/>
    <x v="4"/>
    <x v="17"/>
    <n v="13004.024628833085"/>
  </r>
  <r>
    <x v="2"/>
    <x v="4"/>
    <x v="4"/>
    <x v="4"/>
    <x v="18"/>
    <n v="13488.884889155932"/>
  </r>
  <r>
    <x v="2"/>
    <x v="4"/>
    <x v="4"/>
    <x v="4"/>
    <x v="19"/>
    <n v="14941.246624808837"/>
  </r>
  <r>
    <x v="2"/>
    <x v="4"/>
    <x v="4"/>
    <x v="4"/>
    <x v="20"/>
    <n v="16257.498049807844"/>
  </r>
  <r>
    <x v="2"/>
    <x v="4"/>
    <x v="4"/>
    <x v="4"/>
    <x v="21"/>
    <n v="16455.198576807263"/>
  </r>
  <r>
    <x v="2"/>
    <x v="4"/>
    <x v="4"/>
    <x v="4"/>
    <x v="22"/>
    <n v="17420.651249298026"/>
  </r>
  <r>
    <x v="2"/>
    <x v="4"/>
    <x v="4"/>
    <x v="4"/>
    <x v="23"/>
    <n v="18637.847837729627"/>
  </r>
  <r>
    <x v="2"/>
    <x v="4"/>
    <x v="4"/>
    <x v="4"/>
    <x v="24"/>
    <n v="19105.387205378247"/>
  </r>
  <r>
    <x v="2"/>
    <x v="4"/>
    <x v="4"/>
    <x v="4"/>
    <x v="25"/>
    <n v="18909.735795440698"/>
  </r>
  <r>
    <x v="2"/>
    <x v="4"/>
    <x v="4"/>
    <x v="4"/>
    <x v="26"/>
    <n v="18835.573466813479"/>
  </r>
  <r>
    <x v="2"/>
    <x v="4"/>
    <x v="4"/>
    <x v="4"/>
    <x v="27"/>
    <n v="18569.803348773479"/>
  </r>
  <r>
    <x v="2"/>
    <x v="4"/>
    <x v="4"/>
    <x v="4"/>
    <x v="28"/>
    <n v="18881.659759193084"/>
  </r>
  <r>
    <x v="2"/>
    <x v="4"/>
    <x v="4"/>
    <x v="4"/>
    <x v="29"/>
    <n v="20476.170765266397"/>
  </r>
  <r>
    <x v="2"/>
    <x v="4"/>
    <x v="4"/>
    <x v="4"/>
    <x v="30"/>
    <n v="21253.770694177387"/>
  </r>
  <r>
    <x v="2"/>
    <x v="4"/>
    <x v="4"/>
    <x v="4"/>
    <x v="31"/>
    <n v="21135.144703130871"/>
  </r>
  <r>
    <x v="2"/>
    <x v="4"/>
    <x v="4"/>
    <x v="4"/>
    <x v="32"/>
    <n v="21358.918701267812"/>
  </r>
  <r>
    <x v="2"/>
    <x v="4"/>
    <x v="4"/>
    <x v="4"/>
    <x v="33"/>
    <n v="21520.239360837881"/>
  </r>
  <r>
    <x v="2"/>
    <x v="4"/>
    <x v="4"/>
    <x v="4"/>
    <x v="34"/>
    <n v="21997.541172586087"/>
  </r>
  <r>
    <x v="2"/>
    <x v="4"/>
    <x v="4"/>
    <x v="4"/>
    <x v="35"/>
    <n v="22187.050137236776"/>
  </r>
  <r>
    <x v="2"/>
    <x v="4"/>
    <x v="4"/>
    <x v="4"/>
    <x v="36"/>
    <n v="23055.178257447104"/>
  </r>
  <r>
    <x v="2"/>
    <x v="4"/>
    <x v="4"/>
    <x v="4"/>
    <x v="37"/>
    <n v="24030.800889358732"/>
  </r>
  <r>
    <x v="2"/>
    <x v="4"/>
    <x v="4"/>
    <x v="4"/>
    <x v="38"/>
    <n v="25913.689945872749"/>
  </r>
  <r>
    <x v="2"/>
    <x v="4"/>
    <x v="4"/>
    <x v="4"/>
    <x v="39"/>
    <n v="27468.664703347222"/>
  </r>
  <r>
    <x v="2"/>
    <x v="4"/>
    <x v="4"/>
    <x v="4"/>
    <x v="40"/>
    <n v="27259.469129874535"/>
  </r>
  <r>
    <x v="2"/>
    <x v="4"/>
    <x v="4"/>
    <x v="4"/>
    <x v="41"/>
    <n v="24694.476440116556"/>
  </r>
  <r>
    <x v="2"/>
    <x v="4"/>
    <x v="4"/>
    <x v="4"/>
    <x v="42"/>
    <n v="23593.803426215454"/>
  </r>
  <r>
    <x v="2"/>
    <x v="4"/>
    <x v="4"/>
    <x v="4"/>
    <x v="43"/>
    <n v="23204.264375450162"/>
  </r>
  <r>
    <x v="2"/>
    <x v="4"/>
    <x v="4"/>
    <x v="4"/>
    <x v="44"/>
    <n v="24609.979587400438"/>
  </r>
  <r>
    <x v="2"/>
    <x v="4"/>
    <x v="4"/>
    <x v="4"/>
    <x v="45"/>
    <n v="26810.07771529819"/>
  </r>
  <r>
    <x v="2"/>
    <x v="4"/>
    <x v="4"/>
    <x v="4"/>
    <x v="46"/>
    <n v="27146.271792234307"/>
  </r>
  <r>
    <x v="2"/>
    <x v="4"/>
    <x v="4"/>
    <x v="4"/>
    <x v="47"/>
    <n v="29907.751784540618"/>
  </r>
  <r>
    <x v="2"/>
    <x v="4"/>
    <x v="4"/>
    <x v="4"/>
    <x v="48"/>
    <n v="32777.002898005172"/>
  </r>
  <r>
    <x v="2"/>
    <x v="4"/>
    <x v="4"/>
    <x v="4"/>
    <x v="49"/>
    <n v="34244.388709382634"/>
  </r>
  <r>
    <x v="2"/>
    <x v="4"/>
    <x v="4"/>
    <x v="4"/>
    <x v="50"/>
    <n v="35862.97579932282"/>
  </r>
  <r>
    <x v="2"/>
    <x v="4"/>
    <x v="4"/>
    <x v="4"/>
    <x v="51"/>
    <n v="35952.306033658067"/>
  </r>
  <r>
    <x v="2"/>
    <x v="4"/>
    <x v="4"/>
    <x v="4"/>
    <x v="52"/>
    <n v="35544.466377384597"/>
  </r>
  <r>
    <x v="2"/>
    <x v="4"/>
    <x v="4"/>
    <x v="4"/>
    <x v="53"/>
    <n v="35543.812306381384"/>
  </r>
  <r>
    <x v="2"/>
    <x v="4"/>
    <x v="4"/>
    <x v="4"/>
    <x v="54"/>
    <n v="37271.379266601427"/>
  </r>
  <r>
    <x v="2"/>
    <x v="4"/>
    <x v="4"/>
    <x v="4"/>
    <x v="55"/>
    <n v="38435.350619052137"/>
  </r>
  <r>
    <x v="2"/>
    <x v="4"/>
    <x v="4"/>
    <x v="4"/>
    <x v="56"/>
    <n v="40054.21030087972"/>
  </r>
  <r>
    <x v="2"/>
    <x v="4"/>
    <x v="4"/>
    <x v="4"/>
    <x v="57"/>
    <n v="43590.674365988962"/>
  </r>
  <r>
    <x v="2"/>
    <x v="4"/>
    <x v="4"/>
    <x v="4"/>
    <x v="58"/>
    <n v="45401.32763280558"/>
  </r>
  <r>
    <x v="2"/>
    <x v="4"/>
    <x v="4"/>
    <x v="4"/>
    <x v="59"/>
    <n v="42740.752302114721"/>
  </r>
  <r>
    <x v="2"/>
    <x v="4"/>
    <x v="4"/>
    <x v="4"/>
    <x v="60"/>
    <n v="43734.925892442152"/>
  </r>
  <r>
    <x v="2"/>
    <x v="4"/>
    <x v="4"/>
    <x v="4"/>
    <x v="61"/>
    <n v="45162.549758461821"/>
  </r>
  <r>
    <x v="2"/>
    <x v="4"/>
    <x v="4"/>
    <x v="4"/>
    <x v="62"/>
    <n v="44427.20154780351"/>
  </r>
  <r>
    <x v="2"/>
    <x v="4"/>
    <x v="4"/>
    <x v="4"/>
    <x v="63"/>
    <n v="43379.817560528798"/>
  </r>
  <r>
    <x v="2"/>
    <x v="4"/>
    <x v="4"/>
    <x v="4"/>
    <x v="64"/>
    <n v="42539.696357772744"/>
  </r>
  <r>
    <x v="2"/>
    <x v="4"/>
    <x v="4"/>
    <x v="4"/>
    <x v="65"/>
    <n v="43314.657450609564"/>
  </r>
  <r>
    <x v="2"/>
    <x v="4"/>
    <x v="4"/>
    <x v="4"/>
    <x v="66"/>
    <n v="44627.917895132028"/>
  </r>
  <r>
    <x v="2"/>
    <x v="4"/>
    <x v="4"/>
    <x v="4"/>
    <x v="67"/>
    <n v="46025.951392130926"/>
  </r>
  <r>
    <x v="2"/>
    <x v="4"/>
    <x v="4"/>
    <x v="4"/>
    <x v="68"/>
    <n v="46773.210432052001"/>
  </r>
  <r>
    <x v="2"/>
    <x v="4"/>
    <x v="4"/>
    <x v="4"/>
    <x v="69"/>
    <n v="47181.848044415237"/>
  </r>
  <r>
    <x v="2"/>
    <x v="4"/>
    <x v="5"/>
    <x v="5"/>
    <x v="0"/>
    <n v="7657.2247374891449"/>
  </r>
  <r>
    <x v="2"/>
    <x v="4"/>
    <x v="5"/>
    <x v="5"/>
    <x v="1"/>
    <n v="7943.8335716324427"/>
  </r>
  <r>
    <x v="2"/>
    <x v="4"/>
    <x v="5"/>
    <x v="5"/>
    <x v="2"/>
    <n v="8147.941959867363"/>
  </r>
  <r>
    <x v="2"/>
    <x v="4"/>
    <x v="5"/>
    <x v="5"/>
    <x v="3"/>
    <n v="8476.2985759635339"/>
  </r>
  <r>
    <x v="2"/>
    <x v="4"/>
    <x v="5"/>
    <x v="5"/>
    <x v="4"/>
    <n v="8881.5936179500568"/>
  </r>
  <r>
    <x v="2"/>
    <x v="4"/>
    <x v="5"/>
    <x v="5"/>
    <x v="5"/>
    <n v="9290.101360027933"/>
  </r>
  <r>
    <x v="2"/>
    <x v="4"/>
    <x v="5"/>
    <x v="5"/>
    <x v="6"/>
    <n v="9671.3717043501856"/>
  </r>
  <r>
    <x v="2"/>
    <x v="4"/>
    <x v="5"/>
    <x v="5"/>
    <x v="7"/>
    <n v="10105.971577215569"/>
  </r>
  <r>
    <x v="2"/>
    <x v="4"/>
    <x v="5"/>
    <x v="5"/>
    <x v="8"/>
    <n v="10310.274248997224"/>
  </r>
  <r>
    <x v="2"/>
    <x v="4"/>
    <x v="5"/>
    <x v="5"/>
    <x v="9"/>
    <n v="10550.457878707461"/>
  </r>
  <r>
    <x v="2"/>
    <x v="4"/>
    <x v="5"/>
    <x v="5"/>
    <x v="10"/>
    <n v="11326.729965872455"/>
  </r>
  <r>
    <x v="2"/>
    <x v="4"/>
    <x v="5"/>
    <x v="5"/>
    <x v="11"/>
    <n v="11748.185463153057"/>
  </r>
  <r>
    <x v="2"/>
    <x v="4"/>
    <x v="5"/>
    <x v="5"/>
    <x v="12"/>
    <n v="12272.304545713874"/>
  </r>
  <r>
    <x v="2"/>
    <x v="4"/>
    <x v="5"/>
    <x v="5"/>
    <x v="13"/>
    <n v="12866.807280877054"/>
  </r>
  <r>
    <x v="2"/>
    <x v="4"/>
    <x v="5"/>
    <x v="5"/>
    <x v="14"/>
    <n v="13599.991836634736"/>
  </r>
  <r>
    <x v="2"/>
    <x v="4"/>
    <x v="5"/>
    <x v="5"/>
    <x v="15"/>
    <n v="14116.597544958226"/>
  </r>
  <r>
    <x v="2"/>
    <x v="4"/>
    <x v="5"/>
    <x v="5"/>
    <x v="16"/>
    <n v="14740.08171840159"/>
  </r>
  <r>
    <x v="2"/>
    <x v="4"/>
    <x v="5"/>
    <x v="5"/>
    <x v="17"/>
    <n v="15365.425095193643"/>
  </r>
  <r>
    <x v="2"/>
    <x v="4"/>
    <x v="5"/>
    <x v="5"/>
    <x v="18"/>
    <n v="15915.794012617995"/>
  </r>
  <r>
    <x v="2"/>
    <x v="4"/>
    <x v="5"/>
    <x v="5"/>
    <x v="19"/>
    <n v="16926.752576230974"/>
  </r>
  <r>
    <x v="2"/>
    <x v="4"/>
    <x v="5"/>
    <x v="5"/>
    <x v="20"/>
    <n v="17765.433706910029"/>
  </r>
  <r>
    <x v="2"/>
    <x v="4"/>
    <x v="5"/>
    <x v="5"/>
    <x v="21"/>
    <n v="18685.257292051061"/>
  </r>
  <r>
    <x v="2"/>
    <x v="4"/>
    <x v="5"/>
    <x v="5"/>
    <x v="22"/>
    <n v="19589.24211892841"/>
  </r>
  <r>
    <x v="2"/>
    <x v="4"/>
    <x v="5"/>
    <x v="5"/>
    <x v="23"/>
    <n v="20892.653500335124"/>
  </r>
  <r>
    <x v="2"/>
    <x v="4"/>
    <x v="5"/>
    <x v="5"/>
    <x v="24"/>
    <n v="21214.282114350412"/>
  </r>
  <r>
    <x v="2"/>
    <x v="4"/>
    <x v="5"/>
    <x v="5"/>
    <x v="25"/>
    <n v="21160.448024795947"/>
  </r>
  <r>
    <x v="2"/>
    <x v="4"/>
    <x v="5"/>
    <x v="5"/>
    <x v="26"/>
    <n v="22093.943912453597"/>
  </r>
  <r>
    <x v="2"/>
    <x v="4"/>
    <x v="5"/>
    <x v="5"/>
    <x v="27"/>
    <n v="22822.21306123765"/>
  </r>
  <r>
    <x v="2"/>
    <x v="4"/>
    <x v="5"/>
    <x v="5"/>
    <x v="28"/>
    <n v="23964.024823369025"/>
  </r>
  <r>
    <x v="2"/>
    <x v="4"/>
    <x v="5"/>
    <x v="5"/>
    <x v="29"/>
    <n v="24841.68278823372"/>
  </r>
  <r>
    <x v="2"/>
    <x v="4"/>
    <x v="5"/>
    <x v="5"/>
    <x v="30"/>
    <n v="24951.629783562737"/>
  </r>
  <r>
    <x v="2"/>
    <x v="4"/>
    <x v="5"/>
    <x v="5"/>
    <x v="31"/>
    <n v="24074.614358905823"/>
  </r>
  <r>
    <x v="2"/>
    <x v="4"/>
    <x v="5"/>
    <x v="5"/>
    <x v="32"/>
    <n v="23948.48892745308"/>
  </r>
  <r>
    <x v="2"/>
    <x v="4"/>
    <x v="5"/>
    <x v="5"/>
    <x v="33"/>
    <n v="23581.555204157092"/>
  </r>
  <r>
    <x v="2"/>
    <x v="4"/>
    <x v="5"/>
    <x v="5"/>
    <x v="34"/>
    <n v="23144.986162543548"/>
  </r>
  <r>
    <x v="2"/>
    <x v="4"/>
    <x v="5"/>
    <x v="5"/>
    <x v="35"/>
    <n v="22876.625266862258"/>
  </r>
  <r>
    <x v="2"/>
    <x v="4"/>
    <x v="5"/>
    <x v="5"/>
    <x v="36"/>
    <n v="23797.097865012685"/>
  </r>
  <r>
    <x v="2"/>
    <x v="4"/>
    <x v="5"/>
    <x v="5"/>
    <x v="37"/>
    <n v="24302.993562445783"/>
  </r>
  <r>
    <x v="2"/>
    <x v="4"/>
    <x v="5"/>
    <x v="5"/>
    <x v="38"/>
    <n v="25508.009642337576"/>
  </r>
  <r>
    <x v="2"/>
    <x v="4"/>
    <x v="5"/>
    <x v="5"/>
    <x v="39"/>
    <n v="26466.03623058887"/>
  </r>
  <r>
    <x v="2"/>
    <x v="4"/>
    <x v="5"/>
    <x v="5"/>
    <x v="40"/>
    <n v="27157.391539419543"/>
  </r>
  <r>
    <x v="2"/>
    <x v="4"/>
    <x v="5"/>
    <x v="5"/>
    <x v="41"/>
    <n v="27213.951122026865"/>
  </r>
  <r>
    <x v="2"/>
    <x v="4"/>
    <x v="5"/>
    <x v="5"/>
    <x v="42"/>
    <n v="27522.135239321418"/>
  </r>
  <r>
    <x v="2"/>
    <x v="4"/>
    <x v="5"/>
    <x v="5"/>
    <x v="43"/>
    <n v="27168.344424608516"/>
  </r>
  <r>
    <x v="2"/>
    <x v="4"/>
    <x v="5"/>
    <x v="5"/>
    <x v="44"/>
    <n v="27735.398444019505"/>
  </r>
  <r>
    <x v="2"/>
    <x v="4"/>
    <x v="5"/>
    <x v="5"/>
    <x v="45"/>
    <n v="28188.949074891574"/>
  </r>
  <r>
    <x v="2"/>
    <x v="4"/>
    <x v="5"/>
    <x v="5"/>
    <x v="46"/>
    <n v="28596.525263860258"/>
  </r>
  <r>
    <x v="2"/>
    <x v="4"/>
    <x v="5"/>
    <x v="5"/>
    <x v="47"/>
    <n v="30250.31200369442"/>
  </r>
  <r>
    <x v="2"/>
    <x v="4"/>
    <x v="5"/>
    <x v="5"/>
    <x v="48"/>
    <n v="32256.506947698672"/>
  </r>
  <r>
    <x v="2"/>
    <x v="4"/>
    <x v="5"/>
    <x v="5"/>
    <x v="49"/>
    <n v="33549.863625578771"/>
  </r>
  <r>
    <x v="2"/>
    <x v="4"/>
    <x v="5"/>
    <x v="5"/>
    <x v="50"/>
    <n v="35082.444484793494"/>
  </r>
  <r>
    <x v="2"/>
    <x v="4"/>
    <x v="5"/>
    <x v="5"/>
    <x v="51"/>
    <n v="35880.175924542084"/>
  </r>
  <r>
    <x v="2"/>
    <x v="4"/>
    <x v="5"/>
    <x v="5"/>
    <x v="52"/>
    <n v="35864.443272802833"/>
  </r>
  <r>
    <x v="2"/>
    <x v="4"/>
    <x v="5"/>
    <x v="5"/>
    <x v="53"/>
    <n v="34487.611718424938"/>
  </r>
  <r>
    <x v="2"/>
    <x v="4"/>
    <x v="5"/>
    <x v="5"/>
    <x v="54"/>
    <n v="35076.935927381834"/>
  </r>
  <r>
    <x v="2"/>
    <x v="4"/>
    <x v="5"/>
    <x v="5"/>
    <x v="55"/>
    <n v="36651.405147280631"/>
  </r>
  <r>
    <x v="2"/>
    <x v="4"/>
    <x v="5"/>
    <x v="5"/>
    <x v="56"/>
    <n v="38004.857467705449"/>
  </r>
  <r>
    <x v="2"/>
    <x v="4"/>
    <x v="5"/>
    <x v="5"/>
    <x v="57"/>
    <n v="39716.502293139798"/>
  </r>
  <r>
    <x v="2"/>
    <x v="4"/>
    <x v="5"/>
    <x v="5"/>
    <x v="58"/>
    <n v="39974.848482603302"/>
  </r>
  <r>
    <x v="2"/>
    <x v="4"/>
    <x v="5"/>
    <x v="5"/>
    <x v="59"/>
    <n v="39000.735528210775"/>
  </r>
  <r>
    <x v="2"/>
    <x v="4"/>
    <x v="5"/>
    <x v="5"/>
    <x v="60"/>
    <n v="40244.188126206624"/>
  </r>
  <r>
    <x v="2"/>
    <x v="4"/>
    <x v="5"/>
    <x v="5"/>
    <x v="61"/>
    <n v="41042.997414561534"/>
  </r>
  <r>
    <x v="2"/>
    <x v="4"/>
    <x v="5"/>
    <x v="5"/>
    <x v="62"/>
    <n v="41370.622231493406"/>
  </r>
  <r>
    <x v="2"/>
    <x v="4"/>
    <x v="5"/>
    <x v="5"/>
    <x v="63"/>
    <n v="41003.531154373159"/>
  </r>
  <r>
    <x v="2"/>
    <x v="4"/>
    <x v="5"/>
    <x v="5"/>
    <x v="64"/>
    <n v="40729.435103817945"/>
  </r>
  <r>
    <x v="2"/>
    <x v="4"/>
    <x v="5"/>
    <x v="5"/>
    <x v="65"/>
    <n v="41630.880777712708"/>
  </r>
  <r>
    <x v="2"/>
    <x v="4"/>
    <x v="5"/>
    <x v="5"/>
    <x v="66"/>
    <n v="42189.296865914199"/>
  </r>
  <r>
    <x v="2"/>
    <x v="4"/>
    <x v="5"/>
    <x v="5"/>
    <x v="67"/>
    <n v="43597.46175051805"/>
  </r>
  <r>
    <x v="2"/>
    <x v="4"/>
    <x v="5"/>
    <x v="5"/>
    <x v="68"/>
    <n v="44135.919369114577"/>
  </r>
  <r>
    <x v="2"/>
    <x v="4"/>
    <x v="5"/>
    <x v="5"/>
    <x v="69"/>
    <n v="44822.99711540604"/>
  </r>
  <r>
    <x v="2"/>
    <x v="4"/>
    <x v="6"/>
    <x v="6"/>
    <x v="0"/>
    <n v="5125.1004963721753"/>
  </r>
  <r>
    <x v="2"/>
    <x v="4"/>
    <x v="6"/>
    <x v="6"/>
    <x v="1"/>
    <n v="5596.992779113968"/>
  </r>
  <r>
    <x v="2"/>
    <x v="4"/>
    <x v="6"/>
    <x v="6"/>
    <x v="2"/>
    <n v="6153.2303634767568"/>
  </r>
  <r>
    <x v="2"/>
    <x v="4"/>
    <x v="6"/>
    <x v="6"/>
    <x v="3"/>
    <n v="6684.2301240556635"/>
  </r>
  <r>
    <x v="2"/>
    <x v="4"/>
    <x v="6"/>
    <x v="6"/>
    <x v="4"/>
    <n v="7202.2035908728822"/>
  </r>
  <r>
    <x v="2"/>
    <x v="4"/>
    <x v="6"/>
    <x v="6"/>
    <x v="5"/>
    <n v="8132.5578260554166"/>
  </r>
  <r>
    <x v="2"/>
    <x v="4"/>
    <x v="6"/>
    <x v="6"/>
    <x v="6"/>
    <n v="8706.8593278820354"/>
  </r>
  <r>
    <x v="2"/>
    <x v="4"/>
    <x v="6"/>
    <x v="6"/>
    <x v="7"/>
    <n v="9151.1495285734236"/>
  </r>
  <r>
    <x v="2"/>
    <x v="4"/>
    <x v="6"/>
    <x v="6"/>
    <x v="8"/>
    <n v="9488.9391474814583"/>
  </r>
  <r>
    <x v="2"/>
    <x v="4"/>
    <x v="6"/>
    <x v="6"/>
    <x v="9"/>
    <n v="10225.344574620931"/>
  </r>
  <r>
    <x v="2"/>
    <x v="4"/>
    <x v="6"/>
    <x v="6"/>
    <x v="10"/>
    <n v="11135.842894423218"/>
  </r>
  <r>
    <x v="2"/>
    <x v="4"/>
    <x v="6"/>
    <x v="6"/>
    <x v="11"/>
    <n v="11521.022580680075"/>
  </r>
  <r>
    <x v="2"/>
    <x v="4"/>
    <x v="6"/>
    <x v="6"/>
    <x v="12"/>
    <n v="11891.337982699177"/>
  </r>
  <r>
    <x v="2"/>
    <x v="4"/>
    <x v="6"/>
    <x v="6"/>
    <x v="13"/>
    <n v="12040.616834554883"/>
  </r>
  <r>
    <x v="2"/>
    <x v="4"/>
    <x v="6"/>
    <x v="6"/>
    <x v="14"/>
    <n v="12832.087662740058"/>
  </r>
  <r>
    <x v="2"/>
    <x v="4"/>
    <x v="6"/>
    <x v="6"/>
    <x v="15"/>
    <n v="13365.383676031204"/>
  </r>
  <r>
    <x v="2"/>
    <x v="4"/>
    <x v="6"/>
    <x v="6"/>
    <x v="16"/>
    <n v="13661.814250253594"/>
  </r>
  <r>
    <x v="2"/>
    <x v="4"/>
    <x v="6"/>
    <x v="6"/>
    <x v="17"/>
    <n v="13499.323348226553"/>
  </r>
  <r>
    <x v="2"/>
    <x v="4"/>
    <x v="6"/>
    <x v="6"/>
    <x v="18"/>
    <n v="14192.188952996452"/>
  </r>
  <r>
    <x v="2"/>
    <x v="4"/>
    <x v="6"/>
    <x v="6"/>
    <x v="19"/>
    <n v="15231.488182491234"/>
  </r>
  <r>
    <x v="2"/>
    <x v="4"/>
    <x v="6"/>
    <x v="6"/>
    <x v="20"/>
    <n v="16183.117660155525"/>
  </r>
  <r>
    <x v="2"/>
    <x v="4"/>
    <x v="6"/>
    <x v="6"/>
    <x v="21"/>
    <n v="16739.941885219636"/>
  </r>
  <r>
    <x v="2"/>
    <x v="4"/>
    <x v="6"/>
    <x v="6"/>
    <x v="22"/>
    <n v="17550.626970344336"/>
  </r>
  <r>
    <x v="2"/>
    <x v="4"/>
    <x v="6"/>
    <x v="6"/>
    <x v="23"/>
    <n v="18438.126940306116"/>
  </r>
  <r>
    <x v="2"/>
    <x v="4"/>
    <x v="6"/>
    <x v="6"/>
    <x v="24"/>
    <n v="18473.570401711921"/>
  </r>
  <r>
    <x v="2"/>
    <x v="4"/>
    <x v="6"/>
    <x v="6"/>
    <x v="25"/>
    <n v="18595.165869287452"/>
  </r>
  <r>
    <x v="2"/>
    <x v="4"/>
    <x v="6"/>
    <x v="6"/>
    <x v="26"/>
    <n v="19583.467401002716"/>
  </r>
  <r>
    <x v="2"/>
    <x v="4"/>
    <x v="6"/>
    <x v="6"/>
    <x v="27"/>
    <n v="20343.888493957282"/>
  </r>
  <r>
    <x v="2"/>
    <x v="4"/>
    <x v="6"/>
    <x v="6"/>
    <x v="28"/>
    <n v="21241.839464982546"/>
  </r>
  <r>
    <x v="2"/>
    <x v="4"/>
    <x v="6"/>
    <x v="6"/>
    <x v="29"/>
    <n v="22131.624600494219"/>
  </r>
  <r>
    <x v="2"/>
    <x v="4"/>
    <x v="6"/>
    <x v="6"/>
    <x v="30"/>
    <n v="22179.715353633161"/>
  </r>
  <r>
    <x v="2"/>
    <x v="4"/>
    <x v="6"/>
    <x v="6"/>
    <x v="31"/>
    <n v="21460.705931286786"/>
  </r>
  <r>
    <x v="2"/>
    <x v="4"/>
    <x v="6"/>
    <x v="6"/>
    <x v="32"/>
    <n v="21095.679143643065"/>
  </r>
  <r>
    <x v="2"/>
    <x v="4"/>
    <x v="6"/>
    <x v="6"/>
    <x v="33"/>
    <n v="21241.09522498029"/>
  </r>
  <r>
    <x v="2"/>
    <x v="4"/>
    <x v="6"/>
    <x v="6"/>
    <x v="34"/>
    <n v="21395.993449987542"/>
  </r>
  <r>
    <x v="2"/>
    <x v="4"/>
    <x v="6"/>
    <x v="6"/>
    <x v="35"/>
    <n v="21529.835370222481"/>
  </r>
  <r>
    <x v="2"/>
    <x v="4"/>
    <x v="6"/>
    <x v="6"/>
    <x v="36"/>
    <n v="22992.375203979707"/>
  </r>
  <r>
    <x v="2"/>
    <x v="4"/>
    <x v="6"/>
    <x v="6"/>
    <x v="37"/>
    <n v="23795.14491763206"/>
  </r>
  <r>
    <x v="2"/>
    <x v="4"/>
    <x v="6"/>
    <x v="6"/>
    <x v="38"/>
    <n v="24978.094378541526"/>
  </r>
  <r>
    <x v="2"/>
    <x v="4"/>
    <x v="6"/>
    <x v="6"/>
    <x v="39"/>
    <n v="26127.445123113754"/>
  </r>
  <r>
    <x v="2"/>
    <x v="4"/>
    <x v="6"/>
    <x v="6"/>
    <x v="40"/>
    <n v="27885.862147061431"/>
  </r>
  <r>
    <x v="2"/>
    <x v="4"/>
    <x v="6"/>
    <x v="6"/>
    <x v="41"/>
    <n v="29456.166236019541"/>
  </r>
  <r>
    <x v="2"/>
    <x v="4"/>
    <x v="6"/>
    <x v="6"/>
    <x v="42"/>
    <n v="30439.252031050954"/>
  </r>
  <r>
    <x v="2"/>
    <x v="4"/>
    <x v="6"/>
    <x v="6"/>
    <x v="43"/>
    <n v="30441.147047324834"/>
  </r>
  <r>
    <x v="2"/>
    <x v="4"/>
    <x v="6"/>
    <x v="6"/>
    <x v="44"/>
    <n v="31529.124693316538"/>
  </r>
  <r>
    <x v="2"/>
    <x v="4"/>
    <x v="6"/>
    <x v="6"/>
    <x v="45"/>
    <n v="32460.836578529113"/>
  </r>
  <r>
    <x v="2"/>
    <x v="4"/>
    <x v="6"/>
    <x v="6"/>
    <x v="46"/>
    <n v="32791.24573137777"/>
  </r>
  <r>
    <x v="2"/>
    <x v="4"/>
    <x v="6"/>
    <x v="6"/>
    <x v="47"/>
    <n v="34064.223146230179"/>
  </r>
  <r>
    <x v="2"/>
    <x v="4"/>
    <x v="6"/>
    <x v="6"/>
    <x v="48"/>
    <n v="35605.415561722402"/>
  </r>
  <r>
    <x v="2"/>
    <x v="4"/>
    <x v="6"/>
    <x v="6"/>
    <x v="49"/>
    <n v="37019.891294410423"/>
  </r>
  <r>
    <x v="2"/>
    <x v="4"/>
    <x v="6"/>
    <x v="6"/>
    <x v="50"/>
    <n v="37226.291970644743"/>
  </r>
  <r>
    <x v="2"/>
    <x v="4"/>
    <x v="6"/>
    <x v="6"/>
    <x v="51"/>
    <n v="37610.551049836358"/>
  </r>
  <r>
    <x v="2"/>
    <x v="4"/>
    <x v="6"/>
    <x v="6"/>
    <x v="52"/>
    <n v="37253.341572236808"/>
  </r>
  <r>
    <x v="2"/>
    <x v="4"/>
    <x v="6"/>
    <x v="6"/>
    <x v="53"/>
    <n v="37363.522825266824"/>
  </r>
  <r>
    <x v="2"/>
    <x v="4"/>
    <x v="6"/>
    <x v="6"/>
    <x v="54"/>
    <n v="38119.680465319303"/>
  </r>
  <r>
    <x v="2"/>
    <x v="4"/>
    <x v="6"/>
    <x v="6"/>
    <x v="55"/>
    <n v="38475.472288363453"/>
  </r>
  <r>
    <x v="2"/>
    <x v="4"/>
    <x v="6"/>
    <x v="6"/>
    <x v="56"/>
    <n v="40210.847436523953"/>
  </r>
  <r>
    <x v="2"/>
    <x v="4"/>
    <x v="6"/>
    <x v="6"/>
    <x v="57"/>
    <n v="42278.272562148872"/>
  </r>
  <r>
    <x v="2"/>
    <x v="4"/>
    <x v="6"/>
    <x v="6"/>
    <x v="58"/>
    <n v="43176.115235444922"/>
  </r>
  <r>
    <x v="2"/>
    <x v="4"/>
    <x v="6"/>
    <x v="6"/>
    <x v="59"/>
    <n v="41460.458800468397"/>
  </r>
  <r>
    <x v="2"/>
    <x v="4"/>
    <x v="6"/>
    <x v="6"/>
    <x v="60"/>
    <n v="43696.087478290981"/>
  </r>
  <r>
    <x v="2"/>
    <x v="4"/>
    <x v="6"/>
    <x v="6"/>
    <x v="61"/>
    <n v="45706.333728242949"/>
  </r>
  <r>
    <x v="2"/>
    <x v="4"/>
    <x v="6"/>
    <x v="6"/>
    <x v="62"/>
    <n v="46008.640104900631"/>
  </r>
  <r>
    <x v="2"/>
    <x v="4"/>
    <x v="6"/>
    <x v="6"/>
    <x v="63"/>
    <n v="45711.459012670843"/>
  </r>
  <r>
    <x v="2"/>
    <x v="4"/>
    <x v="6"/>
    <x v="6"/>
    <x v="64"/>
    <n v="46807.680254105144"/>
  </r>
  <r>
    <x v="2"/>
    <x v="4"/>
    <x v="6"/>
    <x v="6"/>
    <x v="65"/>
    <n v="47871.16014712827"/>
  </r>
  <r>
    <x v="2"/>
    <x v="4"/>
    <x v="6"/>
    <x v="6"/>
    <x v="66"/>
    <n v="49140.5717036844"/>
  </r>
  <r>
    <x v="2"/>
    <x v="4"/>
    <x v="6"/>
    <x v="6"/>
    <x v="67"/>
    <n v="51265.231828984281"/>
  </r>
  <r>
    <x v="2"/>
    <x v="4"/>
    <x v="6"/>
    <x v="6"/>
    <x v="68"/>
    <n v="51430.236780725492"/>
  </r>
  <r>
    <x v="2"/>
    <x v="4"/>
    <x v="6"/>
    <x v="6"/>
    <x v="69"/>
    <n v="51592.600049486908"/>
  </r>
  <r>
    <x v="2"/>
    <x v="4"/>
    <x v="7"/>
    <x v="7"/>
    <x v="0"/>
    <n v="3052"/>
  </r>
  <r>
    <x v="2"/>
    <x v="4"/>
    <x v="7"/>
    <x v="7"/>
    <x v="1"/>
    <n v="3698.7493144041828"/>
  </r>
  <r>
    <x v="2"/>
    <x v="4"/>
    <x v="7"/>
    <x v="7"/>
    <x v="2"/>
    <n v="3580.8422784285799"/>
  </r>
  <r>
    <x v="2"/>
    <x v="4"/>
    <x v="7"/>
    <x v="7"/>
    <x v="3"/>
    <n v="3970.6768925797146"/>
  </r>
  <r>
    <x v="2"/>
    <x v="4"/>
    <x v="7"/>
    <x v="7"/>
    <x v="4"/>
    <n v="4011.7907078029762"/>
  </r>
  <r>
    <x v="2"/>
    <x v="4"/>
    <x v="7"/>
    <x v="7"/>
    <x v="5"/>
    <n v="4273.5212112772097"/>
  </r>
  <r>
    <x v="2"/>
    <x v="4"/>
    <x v="7"/>
    <x v="7"/>
    <x v="6"/>
    <n v="4613.800612506041"/>
  </r>
  <r>
    <x v="2"/>
    <x v="4"/>
    <x v="7"/>
    <x v="7"/>
    <x v="7"/>
    <n v="4914.8607058696398"/>
  </r>
  <r>
    <x v="2"/>
    <x v="4"/>
    <x v="7"/>
    <x v="7"/>
    <x v="8"/>
    <n v="5132.669894299519"/>
  </r>
  <r>
    <x v="2"/>
    <x v="4"/>
    <x v="7"/>
    <x v="7"/>
    <x v="9"/>
    <n v="5265.6259049749133"/>
  </r>
  <r>
    <x v="2"/>
    <x v="4"/>
    <x v="7"/>
    <x v="7"/>
    <x v="10"/>
    <n v="5311.8237289952249"/>
  </r>
  <r>
    <x v="2"/>
    <x v="4"/>
    <x v="7"/>
    <x v="7"/>
    <x v="11"/>
    <n v="6003.5463645854952"/>
  </r>
  <r>
    <x v="2"/>
    <x v="4"/>
    <x v="7"/>
    <x v="7"/>
    <x v="12"/>
    <n v="5885.4863991753018"/>
  </r>
  <r>
    <x v="2"/>
    <x v="4"/>
    <x v="7"/>
    <x v="7"/>
    <x v="13"/>
    <n v="6630.980067483868"/>
  </r>
  <r>
    <x v="2"/>
    <x v="4"/>
    <x v="7"/>
    <x v="7"/>
    <x v="14"/>
    <n v="7091.9292338468231"/>
  </r>
  <r>
    <x v="2"/>
    <x v="4"/>
    <x v="7"/>
    <x v="7"/>
    <x v="15"/>
    <n v="7824.810249201325"/>
  </r>
  <r>
    <x v="2"/>
    <x v="4"/>
    <x v="7"/>
    <x v="7"/>
    <x v="16"/>
    <n v="8409.6158286957252"/>
  </r>
  <r>
    <x v="2"/>
    <x v="4"/>
    <x v="7"/>
    <x v="7"/>
    <x v="17"/>
    <n v="8781.8270447001778"/>
  </r>
  <r>
    <x v="2"/>
    <x v="4"/>
    <x v="7"/>
    <x v="7"/>
    <x v="18"/>
    <n v="9317.4325903022163"/>
  </r>
  <r>
    <x v="2"/>
    <x v="4"/>
    <x v="7"/>
    <x v="7"/>
    <x v="19"/>
    <n v="10368.080858566611"/>
  </r>
  <r>
    <x v="2"/>
    <x v="4"/>
    <x v="7"/>
    <x v="7"/>
    <x v="20"/>
    <n v="11276.393526122198"/>
  </r>
  <r>
    <x v="2"/>
    <x v="4"/>
    <x v="7"/>
    <x v="7"/>
    <x v="21"/>
    <n v="12068.353489548374"/>
  </r>
  <r>
    <x v="2"/>
    <x v="4"/>
    <x v="7"/>
    <x v="7"/>
    <x v="22"/>
    <n v="13173.932090426888"/>
  </r>
  <r>
    <x v="2"/>
    <x v="4"/>
    <x v="7"/>
    <x v="7"/>
    <x v="23"/>
    <n v="14078.84292019006"/>
  </r>
  <r>
    <x v="2"/>
    <x v="4"/>
    <x v="7"/>
    <x v="7"/>
    <x v="24"/>
    <n v="12915.186008197557"/>
  </r>
  <r>
    <x v="2"/>
    <x v="4"/>
    <x v="7"/>
    <x v="7"/>
    <x v="25"/>
    <n v="13380.003870331821"/>
  </r>
  <r>
    <x v="2"/>
    <x v="4"/>
    <x v="7"/>
    <x v="7"/>
    <x v="26"/>
    <n v="14097.905405953228"/>
  </r>
  <r>
    <x v="2"/>
    <x v="4"/>
    <x v="7"/>
    <x v="7"/>
    <x v="27"/>
    <n v="14316.898227634902"/>
  </r>
  <r>
    <x v="2"/>
    <x v="4"/>
    <x v="7"/>
    <x v="7"/>
    <x v="28"/>
    <n v="15145.344036487157"/>
  </r>
  <r>
    <x v="2"/>
    <x v="4"/>
    <x v="7"/>
    <x v="7"/>
    <x v="29"/>
    <n v="15287.400023602984"/>
  </r>
  <r>
    <x v="2"/>
    <x v="4"/>
    <x v="7"/>
    <x v="7"/>
    <x v="30"/>
    <n v="15189.074438750507"/>
  </r>
  <r>
    <x v="2"/>
    <x v="4"/>
    <x v="7"/>
    <x v="7"/>
    <x v="31"/>
    <n v="15189.347940465283"/>
  </r>
  <r>
    <x v="2"/>
    <x v="4"/>
    <x v="7"/>
    <x v="7"/>
    <x v="32"/>
    <n v="14632.92516639823"/>
  </r>
  <r>
    <x v="2"/>
    <x v="4"/>
    <x v="7"/>
    <x v="7"/>
    <x v="33"/>
    <n v="14467.09679923584"/>
  </r>
  <r>
    <x v="2"/>
    <x v="4"/>
    <x v="7"/>
    <x v="7"/>
    <x v="34"/>
    <n v="14622.532277575858"/>
  </r>
  <r>
    <x v="2"/>
    <x v="4"/>
    <x v="7"/>
    <x v="7"/>
    <x v="35"/>
    <n v="15041.205125720313"/>
  </r>
  <r>
    <x v="2"/>
    <x v="4"/>
    <x v="7"/>
    <x v="7"/>
    <x v="36"/>
    <n v="15682.135491849871"/>
  </r>
  <r>
    <x v="2"/>
    <x v="4"/>
    <x v="7"/>
    <x v="7"/>
    <x v="37"/>
    <n v="15567.516861140723"/>
  </r>
  <r>
    <x v="2"/>
    <x v="4"/>
    <x v="7"/>
    <x v="7"/>
    <x v="38"/>
    <n v="16714.481326361063"/>
  </r>
  <r>
    <x v="2"/>
    <x v="4"/>
    <x v="7"/>
    <x v="7"/>
    <x v="39"/>
    <n v="17424.493374326968"/>
  </r>
  <r>
    <x v="2"/>
    <x v="4"/>
    <x v="7"/>
    <x v="7"/>
    <x v="40"/>
    <n v="17732.495720219613"/>
  </r>
  <r>
    <x v="2"/>
    <x v="4"/>
    <x v="7"/>
    <x v="7"/>
    <x v="41"/>
    <n v="18752.150365478516"/>
  </r>
  <r>
    <x v="2"/>
    <x v="4"/>
    <x v="7"/>
    <x v="7"/>
    <x v="42"/>
    <n v="19086.953740779001"/>
  </r>
  <r>
    <x v="2"/>
    <x v="4"/>
    <x v="7"/>
    <x v="7"/>
    <x v="43"/>
    <n v="19131.543569447538"/>
  </r>
  <r>
    <x v="2"/>
    <x v="4"/>
    <x v="7"/>
    <x v="7"/>
    <x v="44"/>
    <n v="19980.787953986441"/>
  </r>
  <r>
    <x v="2"/>
    <x v="4"/>
    <x v="7"/>
    <x v="7"/>
    <x v="45"/>
    <n v="20784.289076556026"/>
  </r>
  <r>
    <x v="2"/>
    <x v="4"/>
    <x v="7"/>
    <x v="7"/>
    <x v="46"/>
    <n v="21476.222359919429"/>
  </r>
  <r>
    <x v="2"/>
    <x v="4"/>
    <x v="7"/>
    <x v="7"/>
    <x v="47"/>
    <n v="23131.962230488425"/>
  </r>
  <r>
    <x v="2"/>
    <x v="4"/>
    <x v="7"/>
    <x v="7"/>
    <x v="48"/>
    <n v="24545.291022769943"/>
  </r>
  <r>
    <x v="2"/>
    <x v="4"/>
    <x v="7"/>
    <x v="7"/>
    <x v="49"/>
    <n v="24888.218178438328"/>
  </r>
  <r>
    <x v="2"/>
    <x v="4"/>
    <x v="7"/>
    <x v="7"/>
    <x v="50"/>
    <n v="25372.491879700825"/>
  </r>
  <r>
    <x v="2"/>
    <x v="4"/>
    <x v="7"/>
    <x v="7"/>
    <x v="51"/>
    <n v="26363.154148424124"/>
  </r>
  <r>
    <x v="2"/>
    <x v="4"/>
    <x v="7"/>
    <x v="7"/>
    <x v="52"/>
    <n v="27550.896818679157"/>
  </r>
  <r>
    <x v="2"/>
    <x v="4"/>
    <x v="7"/>
    <x v="7"/>
    <x v="53"/>
    <n v="28471.712850404729"/>
  </r>
  <r>
    <x v="2"/>
    <x v="4"/>
    <x v="7"/>
    <x v="7"/>
    <x v="54"/>
    <n v="30306.777810789717"/>
  </r>
  <r>
    <x v="2"/>
    <x v="4"/>
    <x v="7"/>
    <x v="7"/>
    <x v="55"/>
    <n v="30138.4397713953"/>
  </r>
  <r>
    <x v="2"/>
    <x v="4"/>
    <x v="7"/>
    <x v="7"/>
    <x v="56"/>
    <n v="33010.776579610181"/>
  </r>
  <r>
    <x v="2"/>
    <x v="4"/>
    <x v="7"/>
    <x v="7"/>
    <x v="57"/>
    <n v="34170.058306576102"/>
  </r>
  <r>
    <x v="2"/>
    <x v="4"/>
    <x v="7"/>
    <x v="7"/>
    <x v="58"/>
    <n v="35382.0118395237"/>
  </r>
  <r>
    <x v="2"/>
    <x v="4"/>
    <x v="7"/>
    <x v="7"/>
    <x v="59"/>
    <n v="34742.621932369228"/>
  </r>
  <r>
    <x v="2"/>
    <x v="4"/>
    <x v="7"/>
    <x v="7"/>
    <x v="60"/>
    <n v="31936.891471491934"/>
  </r>
  <r>
    <x v="2"/>
    <x v="4"/>
    <x v="7"/>
    <x v="7"/>
    <x v="61"/>
    <n v="29054.992811484706"/>
  </r>
  <r>
    <x v="2"/>
    <x v="4"/>
    <x v="7"/>
    <x v="7"/>
    <x v="62"/>
    <n v="27773.606070795024"/>
  </r>
  <r>
    <x v="2"/>
    <x v="4"/>
    <x v="7"/>
    <x v="7"/>
    <x v="63"/>
    <n v="27465.065057492669"/>
  </r>
  <r>
    <x v="2"/>
    <x v="4"/>
    <x v="7"/>
    <x v="7"/>
    <x v="64"/>
    <n v="27475.939956207829"/>
  </r>
  <r>
    <x v="2"/>
    <x v="4"/>
    <x v="7"/>
    <x v="7"/>
    <x v="65"/>
    <n v="27648.734140106477"/>
  </r>
  <r>
    <x v="2"/>
    <x v="4"/>
    <x v="7"/>
    <x v="7"/>
    <x v="66"/>
    <n v="27352.267058934911"/>
  </r>
  <r>
    <x v="2"/>
    <x v="4"/>
    <x v="7"/>
    <x v="7"/>
    <x v="67"/>
    <n v="27981.422874416359"/>
  </r>
  <r>
    <x v="2"/>
    <x v="4"/>
    <x v="7"/>
    <x v="7"/>
    <x v="68"/>
    <n v="28300.674233428872"/>
  </r>
  <r>
    <x v="2"/>
    <x v="4"/>
    <x v="7"/>
    <x v="7"/>
    <x v="69"/>
    <n v="28856.025184621503"/>
  </r>
  <r>
    <x v="2"/>
    <x v="4"/>
    <x v="8"/>
    <x v="8"/>
    <x v="0"/>
    <n v="9036.4329266875575"/>
  </r>
  <r>
    <x v="2"/>
    <x v="4"/>
    <x v="8"/>
    <x v="8"/>
    <x v="1"/>
    <n v="8491.0147013440965"/>
  </r>
  <r>
    <x v="2"/>
    <x v="4"/>
    <x v="8"/>
    <x v="8"/>
    <x v="2"/>
    <n v="8326.6522886114235"/>
  </r>
  <r>
    <x v="2"/>
    <x v="4"/>
    <x v="8"/>
    <x v="8"/>
    <x v="3"/>
    <n v="9535.1952818151785"/>
  </r>
  <r>
    <x v="2"/>
    <x v="4"/>
    <x v="8"/>
    <x v="8"/>
    <x v="4"/>
    <n v="10354.713143643419"/>
  </r>
  <r>
    <x v="2"/>
    <x v="4"/>
    <x v="8"/>
    <x v="8"/>
    <x v="5"/>
    <n v="11695.627989761715"/>
  </r>
  <r>
    <x v="2"/>
    <x v="4"/>
    <x v="8"/>
    <x v="8"/>
    <x v="6"/>
    <n v="11401.961789841218"/>
  </r>
  <r>
    <x v="2"/>
    <x v="4"/>
    <x v="8"/>
    <x v="8"/>
    <x v="7"/>
    <n v="11236.260732525203"/>
  </r>
  <r>
    <x v="2"/>
    <x v="4"/>
    <x v="8"/>
    <x v="8"/>
    <x v="8"/>
    <n v="12130.403065583796"/>
  </r>
  <r>
    <x v="2"/>
    <x v="4"/>
    <x v="8"/>
    <x v="8"/>
    <x v="9"/>
    <n v="12508.439151737934"/>
  </r>
  <r>
    <x v="2"/>
    <x v="4"/>
    <x v="8"/>
    <x v="8"/>
    <x v="10"/>
    <n v="11993.063517159284"/>
  </r>
  <r>
    <x v="2"/>
    <x v="4"/>
    <x v="8"/>
    <x v="8"/>
    <x v="11"/>
    <n v="12586.393460543284"/>
  </r>
  <r>
    <x v="2"/>
    <x v="4"/>
    <x v="8"/>
    <x v="8"/>
    <x v="12"/>
    <n v="12818.870620394404"/>
  </r>
  <r>
    <x v="2"/>
    <x v="4"/>
    <x v="8"/>
    <x v="8"/>
    <x v="13"/>
    <n v="14108.517453273749"/>
  </r>
  <r>
    <x v="2"/>
    <x v="4"/>
    <x v="8"/>
    <x v="8"/>
    <x v="14"/>
    <n v="15965.87991720203"/>
  </r>
  <r>
    <x v="2"/>
    <x v="4"/>
    <x v="8"/>
    <x v="8"/>
    <x v="15"/>
    <n v="17504.737361444957"/>
  </r>
  <r>
    <x v="2"/>
    <x v="4"/>
    <x v="8"/>
    <x v="8"/>
    <x v="16"/>
    <n v="18531.552740063977"/>
  </r>
  <r>
    <x v="2"/>
    <x v="4"/>
    <x v="8"/>
    <x v="8"/>
    <x v="17"/>
    <n v="17920.634009364301"/>
  </r>
  <r>
    <x v="2"/>
    <x v="4"/>
    <x v="8"/>
    <x v="8"/>
    <x v="18"/>
    <n v="16110.850810567121"/>
  </r>
  <r>
    <x v="2"/>
    <x v="4"/>
    <x v="8"/>
    <x v="8"/>
    <x v="19"/>
    <n v="16396.144221263006"/>
  </r>
  <r>
    <x v="2"/>
    <x v="4"/>
    <x v="8"/>
    <x v="8"/>
    <x v="20"/>
    <n v="17841.633163941355"/>
  </r>
  <r>
    <x v="2"/>
    <x v="4"/>
    <x v="8"/>
    <x v="8"/>
    <x v="21"/>
    <n v="21529.999286233389"/>
  </r>
  <r>
    <x v="2"/>
    <x v="4"/>
    <x v="8"/>
    <x v="8"/>
    <x v="22"/>
    <n v="21161.037444505051"/>
  </r>
  <r>
    <x v="2"/>
    <x v="4"/>
    <x v="8"/>
    <x v="8"/>
    <x v="23"/>
    <n v="23892.812961817595"/>
  </r>
  <r>
    <x v="2"/>
    <x v="4"/>
    <x v="8"/>
    <x v="8"/>
    <x v="24"/>
    <n v="25164.525114902608"/>
  </r>
  <r>
    <x v="2"/>
    <x v="4"/>
    <x v="8"/>
    <x v="8"/>
    <x v="25"/>
    <n v="23733.428844522401"/>
  </r>
  <r>
    <x v="2"/>
    <x v="4"/>
    <x v="8"/>
    <x v="8"/>
    <x v="26"/>
    <n v="23999.099575249329"/>
  </r>
  <r>
    <x v="2"/>
    <x v="4"/>
    <x v="8"/>
    <x v="8"/>
    <x v="27"/>
    <n v="27500.06344453268"/>
  </r>
  <r>
    <x v="2"/>
    <x v="4"/>
    <x v="8"/>
    <x v="8"/>
    <x v="28"/>
    <n v="28420.059983548963"/>
  </r>
  <r>
    <x v="2"/>
    <x v="4"/>
    <x v="8"/>
    <x v="8"/>
    <x v="29"/>
    <n v="28603.323986330346"/>
  </r>
  <r>
    <x v="2"/>
    <x v="4"/>
    <x v="8"/>
    <x v="8"/>
    <x v="30"/>
    <n v="29898.117093104636"/>
  </r>
  <r>
    <x v="2"/>
    <x v="4"/>
    <x v="8"/>
    <x v="8"/>
    <x v="31"/>
    <n v="31065.925013629134"/>
  </r>
  <r>
    <x v="2"/>
    <x v="4"/>
    <x v="8"/>
    <x v="8"/>
    <x v="32"/>
    <n v="31911.827285505151"/>
  </r>
  <r>
    <x v="2"/>
    <x v="4"/>
    <x v="8"/>
    <x v="8"/>
    <x v="33"/>
    <n v="28057.479035718527"/>
  </r>
  <r>
    <x v="2"/>
    <x v="4"/>
    <x v="8"/>
    <x v="8"/>
    <x v="34"/>
    <n v="30591.210433695691"/>
  </r>
  <r>
    <x v="2"/>
    <x v="4"/>
    <x v="8"/>
    <x v="8"/>
    <x v="35"/>
    <n v="30109.816733422813"/>
  </r>
  <r>
    <x v="2"/>
    <x v="4"/>
    <x v="8"/>
    <x v="8"/>
    <x v="36"/>
    <n v="31580.248480161135"/>
  </r>
  <r>
    <x v="2"/>
    <x v="4"/>
    <x v="8"/>
    <x v="8"/>
    <x v="37"/>
    <n v="35217.047988360937"/>
  </r>
  <r>
    <x v="2"/>
    <x v="4"/>
    <x v="8"/>
    <x v="8"/>
    <x v="38"/>
    <n v="35582.494139279937"/>
  </r>
  <r>
    <x v="2"/>
    <x v="4"/>
    <x v="8"/>
    <x v="8"/>
    <x v="39"/>
    <n v="33909.850559895887"/>
  </r>
  <r>
    <x v="2"/>
    <x v="4"/>
    <x v="8"/>
    <x v="8"/>
    <x v="40"/>
    <n v="33367.895009370972"/>
  </r>
  <r>
    <x v="2"/>
    <x v="4"/>
    <x v="8"/>
    <x v="8"/>
    <x v="41"/>
    <n v="33992.615115682165"/>
  </r>
  <r>
    <x v="2"/>
    <x v="4"/>
    <x v="8"/>
    <x v="8"/>
    <x v="42"/>
    <n v="32172.443540001772"/>
  </r>
  <r>
    <x v="2"/>
    <x v="4"/>
    <x v="8"/>
    <x v="8"/>
    <x v="43"/>
    <n v="32028.506838554993"/>
  </r>
  <r>
    <x v="2"/>
    <x v="4"/>
    <x v="8"/>
    <x v="8"/>
    <x v="44"/>
    <n v="32552.148403614345"/>
  </r>
  <r>
    <x v="2"/>
    <x v="4"/>
    <x v="8"/>
    <x v="8"/>
    <x v="45"/>
    <n v="32781.183326545332"/>
  </r>
  <r>
    <x v="2"/>
    <x v="4"/>
    <x v="8"/>
    <x v="8"/>
    <x v="46"/>
    <n v="33704.860870118449"/>
  </r>
  <r>
    <x v="2"/>
    <x v="4"/>
    <x v="8"/>
    <x v="8"/>
    <x v="47"/>
    <n v="37004.638816009006"/>
  </r>
  <r>
    <x v="2"/>
    <x v="4"/>
    <x v="8"/>
    <x v="8"/>
    <x v="48"/>
    <n v="40282.844845865904"/>
  </r>
  <r>
    <x v="2"/>
    <x v="4"/>
    <x v="8"/>
    <x v="8"/>
    <x v="49"/>
    <n v="41909.949178122864"/>
  </r>
  <r>
    <x v="2"/>
    <x v="4"/>
    <x v="8"/>
    <x v="8"/>
    <x v="50"/>
    <n v="41555.366133194861"/>
  </r>
  <r>
    <x v="2"/>
    <x v="4"/>
    <x v="8"/>
    <x v="8"/>
    <x v="51"/>
    <n v="42349.198731827069"/>
  </r>
  <r>
    <x v="2"/>
    <x v="4"/>
    <x v="8"/>
    <x v="8"/>
    <x v="52"/>
    <n v="41246.21818146771"/>
  </r>
  <r>
    <x v="2"/>
    <x v="4"/>
    <x v="8"/>
    <x v="8"/>
    <x v="53"/>
    <n v="41123.67862634224"/>
  </r>
  <r>
    <x v="2"/>
    <x v="4"/>
    <x v="8"/>
    <x v="8"/>
    <x v="54"/>
    <n v="44514.42155337955"/>
  </r>
  <r>
    <x v="2"/>
    <x v="4"/>
    <x v="8"/>
    <x v="8"/>
    <x v="55"/>
    <n v="48376.864724904146"/>
  </r>
  <r>
    <x v="2"/>
    <x v="4"/>
    <x v="8"/>
    <x v="8"/>
    <x v="56"/>
    <n v="50464.232111429003"/>
  </r>
  <r>
    <x v="2"/>
    <x v="4"/>
    <x v="8"/>
    <x v="8"/>
    <x v="57"/>
    <n v="51290.661950165966"/>
  </r>
  <r>
    <x v="2"/>
    <x v="4"/>
    <x v="8"/>
    <x v="8"/>
    <x v="58"/>
    <n v="56727.161501225652"/>
  </r>
  <r>
    <x v="2"/>
    <x v="4"/>
    <x v="8"/>
    <x v="8"/>
    <x v="59"/>
    <n v="47527.314656618"/>
  </r>
  <r>
    <x v="2"/>
    <x v="4"/>
    <x v="8"/>
    <x v="8"/>
    <x v="60"/>
    <n v="43199.735773761582"/>
  </r>
  <r>
    <x v="2"/>
    <x v="4"/>
    <x v="8"/>
    <x v="8"/>
    <x v="61"/>
    <n v="44159.026305050793"/>
  </r>
  <r>
    <x v="2"/>
    <x v="4"/>
    <x v="8"/>
    <x v="8"/>
    <x v="62"/>
    <n v="45183.180708432621"/>
  </r>
  <r>
    <x v="2"/>
    <x v="4"/>
    <x v="8"/>
    <x v="8"/>
    <x v="63"/>
    <n v="45895.58112027678"/>
  </r>
  <r>
    <x v="2"/>
    <x v="4"/>
    <x v="8"/>
    <x v="8"/>
    <x v="64"/>
    <n v="47117.697746877609"/>
  </r>
  <r>
    <x v="2"/>
    <x v="4"/>
    <x v="8"/>
    <x v="8"/>
    <x v="65"/>
    <n v="51069.502466744183"/>
  </r>
  <r>
    <x v="2"/>
    <x v="4"/>
    <x v="8"/>
    <x v="8"/>
    <x v="66"/>
    <n v="54586.535491156086"/>
  </r>
  <r>
    <x v="2"/>
    <x v="4"/>
    <x v="8"/>
    <x v="8"/>
    <x v="67"/>
    <n v="57512.972899776614"/>
  </r>
  <r>
    <x v="2"/>
    <x v="4"/>
    <x v="8"/>
    <x v="8"/>
    <x v="68"/>
    <n v="58350.578794106557"/>
  </r>
  <r>
    <x v="2"/>
    <x v="4"/>
    <x v="8"/>
    <x v="8"/>
    <x v="69"/>
    <n v="58658.00136086376"/>
  </r>
  <r>
    <x v="2"/>
    <x v="4"/>
    <x v="9"/>
    <x v="9"/>
    <x v="0"/>
    <n v="5585.1230869787214"/>
  </r>
  <r>
    <x v="2"/>
    <x v="4"/>
    <x v="9"/>
    <x v="9"/>
    <x v="1"/>
    <n v="5431.9941845954054"/>
  </r>
  <r>
    <x v="2"/>
    <x v="4"/>
    <x v="9"/>
    <x v="9"/>
    <x v="2"/>
    <n v="5826.1627472506698"/>
  </r>
  <r>
    <x v="2"/>
    <x v="4"/>
    <x v="9"/>
    <x v="9"/>
    <x v="3"/>
    <n v="6135.2100595867623"/>
  </r>
  <r>
    <x v="2"/>
    <x v="4"/>
    <x v="9"/>
    <x v="9"/>
    <x v="4"/>
    <n v="6224.7029611548023"/>
  </r>
  <r>
    <x v="2"/>
    <x v="4"/>
    <x v="9"/>
    <x v="9"/>
    <x v="5"/>
    <n v="6368.1763767849061"/>
  </r>
  <r>
    <x v="2"/>
    <x v="4"/>
    <x v="9"/>
    <x v="9"/>
    <x v="6"/>
    <n v="6311.448585905342"/>
  </r>
  <r>
    <x v="2"/>
    <x v="4"/>
    <x v="9"/>
    <x v="9"/>
    <x v="7"/>
    <n v="6323.8433145378376"/>
  </r>
  <r>
    <x v="2"/>
    <x v="4"/>
    <x v="9"/>
    <x v="9"/>
    <x v="8"/>
    <n v="6383.2700879791491"/>
  </r>
  <r>
    <x v="2"/>
    <x v="4"/>
    <x v="9"/>
    <x v="9"/>
    <x v="9"/>
    <n v="6747.3511016677076"/>
  </r>
  <r>
    <x v="2"/>
    <x v="4"/>
    <x v="9"/>
    <x v="9"/>
    <x v="10"/>
    <n v="7065.146144418939"/>
  </r>
  <r>
    <x v="2"/>
    <x v="4"/>
    <x v="9"/>
    <x v="9"/>
    <x v="11"/>
    <n v="7449.7194878704122"/>
  </r>
  <r>
    <x v="2"/>
    <x v="4"/>
    <x v="9"/>
    <x v="9"/>
    <x v="12"/>
    <n v="7640.1437683632712"/>
  </r>
  <r>
    <x v="2"/>
    <x v="4"/>
    <x v="9"/>
    <x v="9"/>
    <x v="13"/>
    <n v="7938.1098122700205"/>
  </r>
  <r>
    <x v="2"/>
    <x v="4"/>
    <x v="9"/>
    <x v="9"/>
    <x v="14"/>
    <n v="8278.042982793846"/>
  </r>
  <r>
    <x v="2"/>
    <x v="4"/>
    <x v="9"/>
    <x v="9"/>
    <x v="15"/>
    <n v="8362.6280875127122"/>
  </r>
  <r>
    <x v="2"/>
    <x v="4"/>
    <x v="9"/>
    <x v="9"/>
    <x v="16"/>
    <n v="8554.6780253234119"/>
  </r>
  <r>
    <x v="2"/>
    <x v="4"/>
    <x v="9"/>
    <x v="9"/>
    <x v="17"/>
    <n v="9084.5228432266922"/>
  </r>
  <r>
    <x v="2"/>
    <x v="4"/>
    <x v="9"/>
    <x v="9"/>
    <x v="18"/>
    <n v="9675.8175321120034"/>
  </r>
  <r>
    <x v="2"/>
    <x v="4"/>
    <x v="9"/>
    <x v="9"/>
    <x v="19"/>
    <n v="10182.605499880552"/>
  </r>
  <r>
    <x v="2"/>
    <x v="4"/>
    <x v="9"/>
    <x v="9"/>
    <x v="20"/>
    <n v="10255.850865899401"/>
  </r>
  <r>
    <x v="2"/>
    <x v="4"/>
    <x v="9"/>
    <x v="9"/>
    <x v="21"/>
    <n v="10585.8924149431"/>
  </r>
  <r>
    <x v="2"/>
    <x v="4"/>
    <x v="9"/>
    <x v="9"/>
    <x v="22"/>
    <n v="11435.281408899051"/>
  </r>
  <r>
    <x v="2"/>
    <x v="4"/>
    <x v="9"/>
    <x v="9"/>
    <x v="23"/>
    <n v="12112.718393319885"/>
  </r>
  <r>
    <x v="2"/>
    <x v="4"/>
    <x v="9"/>
    <x v="9"/>
    <x v="24"/>
    <n v="11308.002942152681"/>
  </r>
  <r>
    <x v="2"/>
    <x v="4"/>
    <x v="9"/>
    <x v="9"/>
    <x v="25"/>
    <n v="11548.322788950956"/>
  </r>
  <r>
    <x v="2"/>
    <x v="4"/>
    <x v="9"/>
    <x v="9"/>
    <x v="26"/>
    <n v="12005.638855406107"/>
  </r>
  <r>
    <x v="2"/>
    <x v="4"/>
    <x v="9"/>
    <x v="9"/>
    <x v="27"/>
    <n v="12891.61229310885"/>
  </r>
  <r>
    <x v="2"/>
    <x v="4"/>
    <x v="9"/>
    <x v="9"/>
    <x v="28"/>
    <n v="14033.405433128497"/>
  </r>
  <r>
    <x v="2"/>
    <x v="4"/>
    <x v="9"/>
    <x v="9"/>
    <x v="29"/>
    <n v="14360.19975284298"/>
  </r>
  <r>
    <x v="2"/>
    <x v="4"/>
    <x v="9"/>
    <x v="9"/>
    <x v="30"/>
    <n v="14385.58966658158"/>
  </r>
  <r>
    <x v="2"/>
    <x v="4"/>
    <x v="9"/>
    <x v="9"/>
    <x v="31"/>
    <n v="14380.083988453596"/>
  </r>
  <r>
    <x v="2"/>
    <x v="4"/>
    <x v="9"/>
    <x v="9"/>
    <x v="32"/>
    <n v="14632.003428628757"/>
  </r>
  <r>
    <x v="2"/>
    <x v="4"/>
    <x v="9"/>
    <x v="9"/>
    <x v="33"/>
    <n v="14529.83122658759"/>
  </r>
  <r>
    <x v="2"/>
    <x v="4"/>
    <x v="9"/>
    <x v="9"/>
    <x v="34"/>
    <n v="14758.302281601131"/>
  </r>
  <r>
    <x v="2"/>
    <x v="4"/>
    <x v="9"/>
    <x v="9"/>
    <x v="35"/>
    <n v="14933.942302844876"/>
  </r>
  <r>
    <x v="2"/>
    <x v="4"/>
    <x v="9"/>
    <x v="9"/>
    <x v="36"/>
    <n v="15329.450335099144"/>
  </r>
  <r>
    <x v="2"/>
    <x v="4"/>
    <x v="9"/>
    <x v="9"/>
    <x v="37"/>
    <n v="15967.875757147393"/>
  </r>
  <r>
    <x v="2"/>
    <x v="4"/>
    <x v="9"/>
    <x v="9"/>
    <x v="38"/>
    <n v="16876.381129197354"/>
  </r>
  <r>
    <x v="2"/>
    <x v="4"/>
    <x v="9"/>
    <x v="9"/>
    <x v="39"/>
    <n v="18316.356618243128"/>
  </r>
  <r>
    <x v="2"/>
    <x v="4"/>
    <x v="9"/>
    <x v="9"/>
    <x v="40"/>
    <n v="19626.917874695413"/>
  </r>
  <r>
    <x v="2"/>
    <x v="4"/>
    <x v="9"/>
    <x v="9"/>
    <x v="41"/>
    <n v="19894.743313121322"/>
  </r>
  <r>
    <x v="2"/>
    <x v="4"/>
    <x v="9"/>
    <x v="9"/>
    <x v="42"/>
    <n v="20487.580768235959"/>
  </r>
  <r>
    <x v="2"/>
    <x v="4"/>
    <x v="9"/>
    <x v="9"/>
    <x v="43"/>
    <n v="21512.125112526857"/>
  </r>
  <r>
    <x v="2"/>
    <x v="4"/>
    <x v="9"/>
    <x v="9"/>
    <x v="44"/>
    <n v="22862.724052611164"/>
  </r>
  <r>
    <x v="2"/>
    <x v="4"/>
    <x v="9"/>
    <x v="9"/>
    <x v="45"/>
    <n v="25647.196442500473"/>
  </r>
  <r>
    <x v="2"/>
    <x v="4"/>
    <x v="9"/>
    <x v="9"/>
    <x v="46"/>
    <n v="27578.112632578759"/>
  </r>
  <r>
    <x v="2"/>
    <x v="4"/>
    <x v="9"/>
    <x v="9"/>
    <x v="47"/>
    <n v="30806.577925505109"/>
  </r>
  <r>
    <x v="2"/>
    <x v="4"/>
    <x v="9"/>
    <x v="9"/>
    <x v="48"/>
    <n v="34482.008539464659"/>
  </r>
  <r>
    <x v="2"/>
    <x v="4"/>
    <x v="9"/>
    <x v="9"/>
    <x v="49"/>
    <n v="36912.085437956324"/>
  </r>
  <r>
    <x v="2"/>
    <x v="4"/>
    <x v="9"/>
    <x v="9"/>
    <x v="50"/>
    <n v="39699.371785542193"/>
  </r>
  <r>
    <x v="2"/>
    <x v="4"/>
    <x v="9"/>
    <x v="9"/>
    <x v="51"/>
    <n v="41215.942762629667"/>
  </r>
  <r>
    <x v="2"/>
    <x v="4"/>
    <x v="9"/>
    <x v="9"/>
    <x v="52"/>
    <n v="42867.221432815473"/>
  </r>
  <r>
    <x v="2"/>
    <x v="4"/>
    <x v="9"/>
    <x v="9"/>
    <x v="53"/>
    <n v="43247.470337249841"/>
  </r>
  <r>
    <x v="2"/>
    <x v="4"/>
    <x v="9"/>
    <x v="9"/>
    <x v="54"/>
    <n v="44650.930662645107"/>
  </r>
  <r>
    <x v="2"/>
    <x v="4"/>
    <x v="9"/>
    <x v="9"/>
    <x v="55"/>
    <n v="47210.593042200337"/>
  </r>
  <r>
    <x v="2"/>
    <x v="4"/>
    <x v="9"/>
    <x v="9"/>
    <x v="56"/>
    <n v="51237.079178409425"/>
  </r>
  <r>
    <x v="2"/>
    <x v="4"/>
    <x v="9"/>
    <x v="9"/>
    <x v="57"/>
    <n v="54765.958463373034"/>
  </r>
  <r>
    <x v="2"/>
    <x v="4"/>
    <x v="9"/>
    <x v="9"/>
    <x v="58"/>
    <n v="50484.900688923954"/>
  </r>
  <r>
    <x v="2"/>
    <x v="4"/>
    <x v="9"/>
    <x v="9"/>
    <x v="59"/>
    <n v="46458.716990212211"/>
  </r>
  <r>
    <x v="2"/>
    <x v="4"/>
    <x v="9"/>
    <x v="9"/>
    <x v="60"/>
    <n v="47629.482666022006"/>
  </r>
  <r>
    <x v="2"/>
    <x v="4"/>
    <x v="9"/>
    <x v="9"/>
    <x v="61"/>
    <n v="48759.915232825217"/>
  </r>
  <r>
    <x v="2"/>
    <x v="4"/>
    <x v="9"/>
    <x v="9"/>
    <x v="62"/>
    <n v="50901.967265729472"/>
  </r>
  <r>
    <x v="2"/>
    <x v="4"/>
    <x v="9"/>
    <x v="9"/>
    <x v="63"/>
    <n v="50633.625023887311"/>
  </r>
  <r>
    <x v="2"/>
    <x v="4"/>
    <x v="9"/>
    <x v="9"/>
    <x v="64"/>
    <n v="54350.695095836381"/>
  </r>
  <r>
    <x v="2"/>
    <x v="4"/>
    <x v="9"/>
    <x v="9"/>
    <x v="65"/>
    <n v="75574.700290708613"/>
  </r>
  <r>
    <x v="2"/>
    <x v="4"/>
    <x v="9"/>
    <x v="9"/>
    <x v="66"/>
    <n v="81179.368747975575"/>
  </r>
  <r>
    <x v="2"/>
    <x v="4"/>
    <x v="9"/>
    <x v="9"/>
    <x v="67"/>
    <n v="86224.280649210792"/>
  </r>
  <r>
    <x v="2"/>
    <x v="4"/>
    <x v="9"/>
    <x v="9"/>
    <x v="68"/>
    <n v="90300.436944480753"/>
  </r>
  <r>
    <x v="2"/>
    <x v="4"/>
    <x v="9"/>
    <x v="9"/>
    <x v="69"/>
    <n v="102353.63144253092"/>
  </r>
  <r>
    <x v="2"/>
    <x v="4"/>
    <x v="10"/>
    <x v="10"/>
    <x v="0"/>
    <n v="4714.2654238482655"/>
  </r>
  <r>
    <x v="2"/>
    <x v="4"/>
    <x v="10"/>
    <x v="10"/>
    <x v="1"/>
    <n v="5048.4512968831632"/>
  </r>
  <r>
    <x v="2"/>
    <x v="4"/>
    <x v="10"/>
    <x v="10"/>
    <x v="2"/>
    <n v="5175.5590272317131"/>
  </r>
  <r>
    <x v="2"/>
    <x v="4"/>
    <x v="10"/>
    <x v="10"/>
    <x v="3"/>
    <n v="5553.6977700154393"/>
  </r>
  <r>
    <x v="2"/>
    <x v="4"/>
    <x v="10"/>
    <x v="10"/>
    <x v="4"/>
    <n v="5788.3338438715573"/>
  </r>
  <r>
    <x v="2"/>
    <x v="4"/>
    <x v="10"/>
    <x v="10"/>
    <x v="5"/>
    <n v="6143.8490344708935"/>
  </r>
  <r>
    <x v="2"/>
    <x v="4"/>
    <x v="10"/>
    <x v="10"/>
    <x v="6"/>
    <n v="6353.6783303550837"/>
  </r>
  <r>
    <x v="2"/>
    <x v="4"/>
    <x v="10"/>
    <x v="10"/>
    <x v="7"/>
    <n v="6626.4898439884819"/>
  </r>
  <r>
    <x v="2"/>
    <x v="4"/>
    <x v="10"/>
    <x v="10"/>
    <x v="8"/>
    <n v="6937.8214108187476"/>
  </r>
  <r>
    <x v="2"/>
    <x v="4"/>
    <x v="10"/>
    <x v="10"/>
    <x v="9"/>
    <n v="7363.6901982378895"/>
  </r>
  <r>
    <x v="2"/>
    <x v="4"/>
    <x v="10"/>
    <x v="10"/>
    <x v="10"/>
    <n v="7816.4577844073947"/>
  </r>
  <r>
    <x v="2"/>
    <x v="4"/>
    <x v="10"/>
    <x v="10"/>
    <x v="11"/>
    <n v="8450.2194891541058"/>
  </r>
  <r>
    <x v="2"/>
    <x v="4"/>
    <x v="10"/>
    <x v="10"/>
    <x v="12"/>
    <n v="8898.5001789497983"/>
  </r>
  <r>
    <x v="2"/>
    <x v="4"/>
    <x v="10"/>
    <x v="10"/>
    <x v="13"/>
    <n v="9304.8246800118104"/>
  </r>
  <r>
    <x v="2"/>
    <x v="4"/>
    <x v="10"/>
    <x v="10"/>
    <x v="14"/>
    <n v="9488.7857173666307"/>
  </r>
  <r>
    <x v="2"/>
    <x v="4"/>
    <x v="10"/>
    <x v="10"/>
    <x v="15"/>
    <n v="9683.2328663788321"/>
  </r>
  <r>
    <x v="2"/>
    <x v="4"/>
    <x v="10"/>
    <x v="10"/>
    <x v="16"/>
    <n v="10158.302222591879"/>
  </r>
  <r>
    <x v="2"/>
    <x v="4"/>
    <x v="10"/>
    <x v="10"/>
    <x v="17"/>
    <n v="10837.552074271936"/>
  </r>
  <r>
    <x v="2"/>
    <x v="4"/>
    <x v="10"/>
    <x v="10"/>
    <x v="18"/>
    <n v="11462.762139329467"/>
  </r>
  <r>
    <x v="2"/>
    <x v="4"/>
    <x v="10"/>
    <x v="10"/>
    <x v="19"/>
    <n v="12126.599704259484"/>
  </r>
  <r>
    <x v="2"/>
    <x v="4"/>
    <x v="10"/>
    <x v="10"/>
    <x v="20"/>
    <n v="13746.184553742058"/>
  </r>
  <r>
    <x v="2"/>
    <x v="4"/>
    <x v="10"/>
    <x v="10"/>
    <x v="21"/>
    <n v="13981.367007223051"/>
  </r>
  <r>
    <x v="2"/>
    <x v="4"/>
    <x v="10"/>
    <x v="10"/>
    <x v="22"/>
    <n v="14619.942757241639"/>
  </r>
  <r>
    <x v="2"/>
    <x v="4"/>
    <x v="10"/>
    <x v="10"/>
    <x v="23"/>
    <n v="15503.085249982529"/>
  </r>
  <r>
    <x v="2"/>
    <x v="4"/>
    <x v="10"/>
    <x v="10"/>
    <x v="24"/>
    <n v="16073.034154172929"/>
  </r>
  <r>
    <x v="2"/>
    <x v="4"/>
    <x v="10"/>
    <x v="10"/>
    <x v="25"/>
    <n v="15859.452111021452"/>
  </r>
  <r>
    <x v="2"/>
    <x v="4"/>
    <x v="10"/>
    <x v="10"/>
    <x v="26"/>
    <n v="17220.088186176676"/>
  </r>
  <r>
    <x v="2"/>
    <x v="4"/>
    <x v="10"/>
    <x v="10"/>
    <x v="27"/>
    <n v="18104.955987929265"/>
  </r>
  <r>
    <x v="2"/>
    <x v="4"/>
    <x v="10"/>
    <x v="10"/>
    <x v="28"/>
    <n v="19159.674025858767"/>
  </r>
  <r>
    <x v="2"/>
    <x v="4"/>
    <x v="10"/>
    <x v="10"/>
    <x v="29"/>
    <n v="20765.810799704675"/>
  </r>
  <r>
    <x v="2"/>
    <x v="4"/>
    <x v="10"/>
    <x v="10"/>
    <x v="30"/>
    <n v="21916.102792953297"/>
  </r>
  <r>
    <x v="2"/>
    <x v="4"/>
    <x v="10"/>
    <x v="10"/>
    <x v="31"/>
    <n v="21385.515046877405"/>
  </r>
  <r>
    <x v="2"/>
    <x v="4"/>
    <x v="10"/>
    <x v="10"/>
    <x v="32"/>
    <n v="21190.833756628559"/>
  </r>
  <r>
    <x v="2"/>
    <x v="4"/>
    <x v="10"/>
    <x v="10"/>
    <x v="33"/>
    <n v="21017.050113986108"/>
  </r>
  <r>
    <x v="2"/>
    <x v="4"/>
    <x v="10"/>
    <x v="10"/>
    <x v="34"/>
    <n v="21286.521265965333"/>
  </r>
  <r>
    <x v="2"/>
    <x v="4"/>
    <x v="10"/>
    <x v="10"/>
    <x v="35"/>
    <n v="21491.815201893947"/>
  </r>
  <r>
    <x v="2"/>
    <x v="4"/>
    <x v="10"/>
    <x v="10"/>
    <x v="36"/>
    <n v="22860.177020781524"/>
  </r>
  <r>
    <x v="2"/>
    <x v="4"/>
    <x v="10"/>
    <x v="10"/>
    <x v="37"/>
    <n v="23953.503525073902"/>
  </r>
  <r>
    <x v="2"/>
    <x v="4"/>
    <x v="10"/>
    <x v="10"/>
    <x v="38"/>
    <n v="25161.567758130772"/>
  </r>
  <r>
    <x v="2"/>
    <x v="4"/>
    <x v="10"/>
    <x v="10"/>
    <x v="39"/>
    <n v="26307.625302297336"/>
  </r>
  <r>
    <x v="2"/>
    <x v="4"/>
    <x v="10"/>
    <x v="10"/>
    <x v="40"/>
    <n v="27360.732065405144"/>
  </r>
  <r>
    <x v="2"/>
    <x v="4"/>
    <x v="10"/>
    <x v="10"/>
    <x v="41"/>
    <n v="28289.886723003088"/>
  </r>
  <r>
    <x v="2"/>
    <x v="4"/>
    <x v="10"/>
    <x v="10"/>
    <x v="42"/>
    <n v="28731.749638369249"/>
  </r>
  <r>
    <x v="2"/>
    <x v="4"/>
    <x v="10"/>
    <x v="10"/>
    <x v="43"/>
    <n v="28427.598018819423"/>
  </r>
  <r>
    <x v="2"/>
    <x v="4"/>
    <x v="10"/>
    <x v="10"/>
    <x v="44"/>
    <n v="29465.896659014867"/>
  </r>
  <r>
    <x v="2"/>
    <x v="4"/>
    <x v="10"/>
    <x v="10"/>
    <x v="45"/>
    <n v="30872.527792504647"/>
  </r>
  <r>
    <x v="2"/>
    <x v="4"/>
    <x v="10"/>
    <x v="10"/>
    <x v="46"/>
    <n v="31416.922477743672"/>
  </r>
  <r>
    <x v="2"/>
    <x v="4"/>
    <x v="10"/>
    <x v="10"/>
    <x v="47"/>
    <n v="33063.210016090365"/>
  </r>
  <r>
    <x v="2"/>
    <x v="4"/>
    <x v="10"/>
    <x v="10"/>
    <x v="48"/>
    <n v="34988.69062766774"/>
  </r>
  <r>
    <x v="2"/>
    <x v="4"/>
    <x v="10"/>
    <x v="10"/>
    <x v="49"/>
    <n v="35954.10646906207"/>
  </r>
  <r>
    <x v="2"/>
    <x v="4"/>
    <x v="10"/>
    <x v="10"/>
    <x v="50"/>
    <n v="36713.80600336082"/>
  </r>
  <r>
    <x v="2"/>
    <x v="4"/>
    <x v="10"/>
    <x v="10"/>
    <x v="51"/>
    <n v="36629.081152089158"/>
  </r>
  <r>
    <x v="2"/>
    <x v="4"/>
    <x v="10"/>
    <x v="10"/>
    <x v="52"/>
    <n v="36004.672599330574"/>
  </r>
  <r>
    <x v="2"/>
    <x v="4"/>
    <x v="10"/>
    <x v="10"/>
    <x v="53"/>
    <n v="35829.353977136081"/>
  </r>
  <r>
    <x v="2"/>
    <x v="4"/>
    <x v="10"/>
    <x v="10"/>
    <x v="54"/>
    <n v="35806.394406860833"/>
  </r>
  <r>
    <x v="2"/>
    <x v="4"/>
    <x v="10"/>
    <x v="10"/>
    <x v="55"/>
    <n v="36167.380149884324"/>
  </r>
  <r>
    <x v="2"/>
    <x v="4"/>
    <x v="10"/>
    <x v="10"/>
    <x v="56"/>
    <n v="37841.273380680155"/>
  </r>
  <r>
    <x v="2"/>
    <x v="4"/>
    <x v="10"/>
    <x v="10"/>
    <x v="57"/>
    <n v="39410.537006615443"/>
  </r>
  <r>
    <x v="2"/>
    <x v="4"/>
    <x v="10"/>
    <x v="10"/>
    <x v="58"/>
    <n v="40216.063040106048"/>
  </r>
  <r>
    <x v="2"/>
    <x v="4"/>
    <x v="10"/>
    <x v="10"/>
    <x v="59"/>
    <n v="39091.520477111953"/>
  </r>
  <r>
    <x v="2"/>
    <x v="4"/>
    <x v="10"/>
    <x v="10"/>
    <x v="60"/>
    <n v="39378.191865049521"/>
  </r>
  <r>
    <x v="2"/>
    <x v="4"/>
    <x v="10"/>
    <x v="10"/>
    <x v="61"/>
    <n v="39896.339389454537"/>
  </r>
  <r>
    <x v="2"/>
    <x v="4"/>
    <x v="10"/>
    <x v="10"/>
    <x v="62"/>
    <n v="38807.448716439067"/>
  </r>
  <r>
    <x v="2"/>
    <x v="4"/>
    <x v="10"/>
    <x v="10"/>
    <x v="63"/>
    <n v="37755.296398364349"/>
  </r>
  <r>
    <x v="2"/>
    <x v="4"/>
    <x v="10"/>
    <x v="10"/>
    <x v="64"/>
    <n v="37108.911626989211"/>
  </r>
  <r>
    <x v="2"/>
    <x v="4"/>
    <x v="10"/>
    <x v="10"/>
    <x v="65"/>
    <n v="37913.797427846257"/>
  </r>
  <r>
    <x v="2"/>
    <x v="4"/>
    <x v="10"/>
    <x v="10"/>
    <x v="66"/>
    <n v="39737.111019457312"/>
  </r>
  <r>
    <x v="2"/>
    <x v="4"/>
    <x v="10"/>
    <x v="10"/>
    <x v="67"/>
    <n v="40779.130153936057"/>
  </r>
  <r>
    <x v="2"/>
    <x v="4"/>
    <x v="10"/>
    <x v="10"/>
    <x v="68"/>
    <n v="41220.075295793773"/>
  </r>
  <r>
    <x v="2"/>
    <x v="4"/>
    <x v="10"/>
    <x v="10"/>
    <x v="69"/>
    <n v="41426.942906346521"/>
  </r>
  <r>
    <x v="2"/>
    <x v="4"/>
    <x v="11"/>
    <x v="11"/>
    <x v="0"/>
    <n v="12888.004827480143"/>
  </r>
  <r>
    <x v="2"/>
    <x v="4"/>
    <x v="11"/>
    <x v="11"/>
    <x v="1"/>
    <n v="15940.007443453225"/>
  </r>
  <r>
    <x v="2"/>
    <x v="4"/>
    <x v="11"/>
    <x v="11"/>
    <x v="2"/>
    <n v="17984.618187128293"/>
  </r>
  <r>
    <x v="2"/>
    <x v="4"/>
    <x v="11"/>
    <x v="11"/>
    <x v="3"/>
    <n v="15528.348501365845"/>
  </r>
  <r>
    <x v="2"/>
    <x v="4"/>
    <x v="11"/>
    <x v="11"/>
    <x v="4"/>
    <n v="15533.831525928314"/>
  </r>
  <r>
    <x v="2"/>
    <x v="4"/>
    <x v="11"/>
    <x v="11"/>
    <x v="5"/>
    <n v="16490.296623905295"/>
  </r>
  <r>
    <x v="2"/>
    <x v="4"/>
    <x v="11"/>
    <x v="11"/>
    <x v="6"/>
    <n v="18313.763917959259"/>
  </r>
  <r>
    <x v="2"/>
    <x v="4"/>
    <x v="11"/>
    <x v="11"/>
    <x v="7"/>
    <n v="18638.647264465078"/>
  </r>
  <r>
    <x v="2"/>
    <x v="4"/>
    <x v="11"/>
    <x v="11"/>
    <x v="8"/>
    <n v="17990.738399339825"/>
  </r>
  <r>
    <x v="2"/>
    <x v="4"/>
    <x v="11"/>
    <x v="11"/>
    <x v="9"/>
    <n v="18001.765523372545"/>
  </r>
  <r>
    <x v="2"/>
    <x v="4"/>
    <x v="11"/>
    <x v="11"/>
    <x v="10"/>
    <n v="20780.012009000104"/>
  </r>
  <r>
    <x v="2"/>
    <x v="4"/>
    <x v="11"/>
    <x v="11"/>
    <x v="11"/>
    <n v="20408.19317998585"/>
  </r>
  <r>
    <x v="2"/>
    <x v="4"/>
    <x v="11"/>
    <x v="11"/>
    <x v="12"/>
    <n v="19573.582474811989"/>
  </r>
  <r>
    <x v="2"/>
    <x v="4"/>
    <x v="11"/>
    <x v="11"/>
    <x v="13"/>
    <n v="19807.915074955788"/>
  </r>
  <r>
    <x v="2"/>
    <x v="4"/>
    <x v="11"/>
    <x v="11"/>
    <x v="14"/>
    <n v="21198.973443131112"/>
  </r>
  <r>
    <x v="2"/>
    <x v="4"/>
    <x v="11"/>
    <x v="11"/>
    <x v="15"/>
    <n v="21396.138843056437"/>
  </r>
  <r>
    <x v="2"/>
    <x v="4"/>
    <x v="11"/>
    <x v="11"/>
    <x v="16"/>
    <n v="21351.570123336627"/>
  </r>
  <r>
    <x v="2"/>
    <x v="4"/>
    <x v="11"/>
    <x v="11"/>
    <x v="17"/>
    <n v="21644.421138309539"/>
  </r>
  <r>
    <x v="2"/>
    <x v="4"/>
    <x v="11"/>
    <x v="11"/>
    <x v="18"/>
    <n v="22902.917544108193"/>
  </r>
  <r>
    <x v="2"/>
    <x v="4"/>
    <x v="11"/>
    <x v="11"/>
    <x v="19"/>
    <n v="25986.664568210701"/>
  </r>
  <r>
    <x v="2"/>
    <x v="4"/>
    <x v="11"/>
    <x v="11"/>
    <x v="20"/>
    <n v="27708.323596497172"/>
  </r>
  <r>
    <x v="2"/>
    <x v="4"/>
    <x v="11"/>
    <x v="11"/>
    <x v="21"/>
    <n v="26374.030337408614"/>
  </r>
  <r>
    <x v="2"/>
    <x v="4"/>
    <x v="11"/>
    <x v="11"/>
    <x v="22"/>
    <n v="27936.315389898089"/>
  </r>
  <r>
    <x v="2"/>
    <x v="4"/>
    <x v="11"/>
    <x v="11"/>
    <x v="23"/>
    <n v="31521.234482390937"/>
  </r>
  <r>
    <x v="2"/>
    <x v="4"/>
    <x v="11"/>
    <x v="11"/>
    <x v="24"/>
    <n v="34585.53812014329"/>
  </r>
  <r>
    <x v="2"/>
    <x v="4"/>
    <x v="11"/>
    <x v="11"/>
    <x v="25"/>
    <n v="28573.999206000008"/>
  </r>
  <r>
    <x v="2"/>
    <x v="4"/>
    <x v="11"/>
    <x v="11"/>
    <x v="26"/>
    <n v="30104.523881056415"/>
  </r>
  <r>
    <x v="2"/>
    <x v="4"/>
    <x v="11"/>
    <x v="11"/>
    <x v="27"/>
    <n v="29117.906009379665"/>
  </r>
  <r>
    <x v="2"/>
    <x v="4"/>
    <x v="11"/>
    <x v="11"/>
    <x v="28"/>
    <n v="31024.784223861934"/>
  </r>
  <r>
    <x v="2"/>
    <x v="4"/>
    <x v="11"/>
    <x v="11"/>
    <x v="29"/>
    <n v="32127.600448366684"/>
  </r>
  <r>
    <x v="2"/>
    <x v="4"/>
    <x v="11"/>
    <x v="11"/>
    <x v="30"/>
    <n v="33217.034197837864"/>
  </r>
  <r>
    <x v="2"/>
    <x v="4"/>
    <x v="11"/>
    <x v="11"/>
    <x v="31"/>
    <n v="32031.523601661"/>
  </r>
  <r>
    <x v="2"/>
    <x v="4"/>
    <x v="11"/>
    <x v="11"/>
    <x v="32"/>
    <n v="32054.236122903989"/>
  </r>
  <r>
    <x v="2"/>
    <x v="4"/>
    <x v="11"/>
    <x v="11"/>
    <x v="33"/>
    <n v="31672.116236774749"/>
  </r>
  <r>
    <x v="2"/>
    <x v="4"/>
    <x v="11"/>
    <x v="11"/>
    <x v="34"/>
    <n v="32238.359899328862"/>
  </r>
  <r>
    <x v="2"/>
    <x v="4"/>
    <x v="11"/>
    <x v="11"/>
    <x v="35"/>
    <n v="32524.758442893395"/>
  </r>
  <r>
    <x v="2"/>
    <x v="4"/>
    <x v="11"/>
    <x v="11"/>
    <x v="36"/>
    <n v="35676.418810488358"/>
  </r>
  <r>
    <x v="2"/>
    <x v="4"/>
    <x v="11"/>
    <x v="11"/>
    <x v="37"/>
    <n v="36739.743522588244"/>
  </r>
  <r>
    <x v="2"/>
    <x v="4"/>
    <x v="11"/>
    <x v="11"/>
    <x v="38"/>
    <n v="40459.59586530854"/>
  </r>
  <r>
    <x v="2"/>
    <x v="4"/>
    <x v="11"/>
    <x v="11"/>
    <x v="39"/>
    <n v="44500.090472152944"/>
  </r>
  <r>
    <x v="2"/>
    <x v="4"/>
    <x v="11"/>
    <x v="11"/>
    <x v="40"/>
    <n v="45944.414777980623"/>
  </r>
  <r>
    <x v="2"/>
    <x v="4"/>
    <x v="11"/>
    <x v="11"/>
    <x v="41"/>
    <n v="49457.696810486297"/>
  </r>
  <r>
    <x v="2"/>
    <x v="4"/>
    <x v="11"/>
    <x v="11"/>
    <x v="42"/>
    <n v="49045.1677210177"/>
  </r>
  <r>
    <x v="2"/>
    <x v="4"/>
    <x v="11"/>
    <x v="11"/>
    <x v="43"/>
    <n v="52472.777037499058"/>
  </r>
  <r>
    <x v="2"/>
    <x v="4"/>
    <x v="11"/>
    <x v="11"/>
    <x v="44"/>
    <n v="54738.658554653819"/>
  </r>
  <r>
    <x v="2"/>
    <x v="4"/>
    <x v="11"/>
    <x v="11"/>
    <x v="45"/>
    <n v="54925.43585492063"/>
  </r>
  <r>
    <x v="2"/>
    <x v="4"/>
    <x v="11"/>
    <x v="11"/>
    <x v="46"/>
    <n v="56340.04588477267"/>
  </r>
  <r>
    <x v="2"/>
    <x v="4"/>
    <x v="11"/>
    <x v="11"/>
    <x v="47"/>
    <n v="59409.039495599733"/>
  </r>
  <r>
    <x v="2"/>
    <x v="4"/>
    <x v="11"/>
    <x v="11"/>
    <x v="48"/>
    <n v="62243.41650658827"/>
  </r>
  <r>
    <x v="2"/>
    <x v="4"/>
    <x v="11"/>
    <x v="11"/>
    <x v="49"/>
    <n v="69873.418015034942"/>
  </r>
  <r>
    <x v="2"/>
    <x v="4"/>
    <x v="11"/>
    <x v="11"/>
    <x v="50"/>
    <n v="73800.087257196123"/>
  </r>
  <r>
    <x v="2"/>
    <x v="4"/>
    <x v="11"/>
    <x v="11"/>
    <x v="51"/>
    <n v="71628.686835242333"/>
  </r>
  <r>
    <x v="2"/>
    <x v="4"/>
    <x v="11"/>
    <x v="11"/>
    <x v="52"/>
    <n v="72103.820474234104"/>
  </r>
  <r>
    <x v="2"/>
    <x v="4"/>
    <x v="11"/>
    <x v="11"/>
    <x v="53"/>
    <n v="72848.695612444732"/>
  </r>
  <r>
    <x v="2"/>
    <x v="4"/>
    <x v="11"/>
    <x v="11"/>
    <x v="54"/>
    <n v="76059.106010924734"/>
  </r>
  <r>
    <x v="2"/>
    <x v="4"/>
    <x v="11"/>
    <x v="11"/>
    <x v="55"/>
    <n v="81520.557651438707"/>
  </r>
  <r>
    <x v="2"/>
    <x v="4"/>
    <x v="11"/>
    <x v="11"/>
    <x v="56"/>
    <n v="89318.263272910815"/>
  </r>
  <r>
    <x v="2"/>
    <x v="4"/>
    <x v="11"/>
    <x v="11"/>
    <x v="57"/>
    <n v="94690.398545002798"/>
  </r>
  <r>
    <x v="2"/>
    <x v="4"/>
    <x v="11"/>
    <x v="11"/>
    <x v="58"/>
    <n v="96643.226725620872"/>
  </r>
  <r>
    <x v="2"/>
    <x v="4"/>
    <x v="11"/>
    <x v="11"/>
    <x v="59"/>
    <n v="88688.451861630892"/>
  </r>
  <r>
    <x v="2"/>
    <x v="4"/>
    <x v="11"/>
    <x v="11"/>
    <x v="60"/>
    <n v="93430.002052613869"/>
  </r>
  <r>
    <x v="2"/>
    <x v="4"/>
    <x v="11"/>
    <x v="11"/>
    <x v="61"/>
    <n v="102533.9870009455"/>
  </r>
  <r>
    <x v="2"/>
    <x v="4"/>
    <x v="11"/>
    <x v="11"/>
    <x v="62"/>
    <n v="99843.014750205795"/>
  </r>
  <r>
    <x v="2"/>
    <x v="4"/>
    <x v="11"/>
    <x v="11"/>
    <x v="63"/>
    <n v="98527.898988130357"/>
  </r>
  <r>
    <x v="2"/>
    <x v="4"/>
    <x v="11"/>
    <x v="11"/>
    <x v="64"/>
    <n v="103435.50868009219"/>
  </r>
  <r>
    <x v="2"/>
    <x v="4"/>
    <x v="11"/>
    <x v="11"/>
    <x v="65"/>
    <n v="106534.16171363993"/>
  </r>
  <r>
    <x v="2"/>
    <x v="4"/>
    <x v="11"/>
    <x v="11"/>
    <x v="66"/>
    <n v="109034.30635685974"/>
  </r>
  <r>
    <x v="2"/>
    <x v="4"/>
    <x v="11"/>
    <x v="11"/>
    <x v="67"/>
    <n v="110697.75044981502"/>
  </r>
  <r>
    <x v="2"/>
    <x v="4"/>
    <x v="11"/>
    <x v="11"/>
    <x v="68"/>
    <n v="111703.5773982408"/>
  </r>
  <r>
    <x v="2"/>
    <x v="4"/>
    <x v="11"/>
    <x v="11"/>
    <x v="69"/>
    <n v="112941.45334229832"/>
  </r>
  <r>
    <x v="2"/>
    <x v="4"/>
    <x v="12"/>
    <x v="12"/>
    <x v="0"/>
    <n v="8356.1115365733403"/>
  </r>
  <r>
    <x v="2"/>
    <x v="4"/>
    <x v="12"/>
    <x v="12"/>
    <x v="1"/>
    <n v="8485.0685484656969"/>
  </r>
  <r>
    <x v="2"/>
    <x v="4"/>
    <x v="12"/>
    <x v="12"/>
    <x v="2"/>
    <n v="9226.7084127211892"/>
  </r>
  <r>
    <x v="2"/>
    <x v="4"/>
    <x v="12"/>
    <x v="12"/>
    <x v="3"/>
    <n v="9862.0301147914361"/>
  </r>
  <r>
    <x v="2"/>
    <x v="4"/>
    <x v="12"/>
    <x v="12"/>
    <x v="4"/>
    <n v="10069.568187633316"/>
  </r>
  <r>
    <x v="2"/>
    <x v="4"/>
    <x v="12"/>
    <x v="12"/>
    <x v="5"/>
    <n v="10990.711087509184"/>
  </r>
  <r>
    <x v="2"/>
    <x v="4"/>
    <x v="12"/>
    <x v="12"/>
    <x v="6"/>
    <n v="11296.205026872129"/>
  </r>
  <r>
    <x v="2"/>
    <x v="4"/>
    <x v="12"/>
    <x v="12"/>
    <x v="7"/>
    <n v="11391.460463303238"/>
  </r>
  <r>
    <x v="2"/>
    <x v="4"/>
    <x v="12"/>
    <x v="12"/>
    <x v="8"/>
    <n v="11436.801493433555"/>
  </r>
  <r>
    <x v="2"/>
    <x v="4"/>
    <x v="12"/>
    <x v="12"/>
    <x v="9"/>
    <n v="11903.521667064404"/>
  </r>
  <r>
    <x v="2"/>
    <x v="4"/>
    <x v="12"/>
    <x v="12"/>
    <x v="10"/>
    <n v="12502.422791317087"/>
  </r>
  <r>
    <x v="2"/>
    <x v="4"/>
    <x v="12"/>
    <x v="12"/>
    <x v="11"/>
    <n v="12763.756983533218"/>
  </r>
  <r>
    <x v="2"/>
    <x v="4"/>
    <x v="12"/>
    <x v="12"/>
    <x v="12"/>
    <n v="13296.523746059893"/>
  </r>
  <r>
    <x v="2"/>
    <x v="4"/>
    <x v="12"/>
    <x v="12"/>
    <x v="13"/>
    <n v="13711.781254737494"/>
  </r>
  <r>
    <x v="2"/>
    <x v="4"/>
    <x v="12"/>
    <x v="12"/>
    <x v="14"/>
    <n v="14562.240776004341"/>
  </r>
  <r>
    <x v="2"/>
    <x v="4"/>
    <x v="12"/>
    <x v="12"/>
    <x v="15"/>
    <n v="15469.443496300973"/>
  </r>
  <r>
    <x v="2"/>
    <x v="4"/>
    <x v="12"/>
    <x v="12"/>
    <x v="16"/>
    <n v="15849.528344250741"/>
  </r>
  <r>
    <x v="2"/>
    <x v="4"/>
    <x v="12"/>
    <x v="12"/>
    <x v="17"/>
    <n v="16671.145218363366"/>
  </r>
  <r>
    <x v="2"/>
    <x v="4"/>
    <x v="12"/>
    <x v="12"/>
    <x v="18"/>
    <n v="17897.304689709257"/>
  </r>
  <r>
    <x v="2"/>
    <x v="4"/>
    <x v="12"/>
    <x v="12"/>
    <x v="19"/>
    <n v="18585.494592121366"/>
  </r>
  <r>
    <x v="2"/>
    <x v="4"/>
    <x v="12"/>
    <x v="12"/>
    <x v="20"/>
    <n v="19443.786209491922"/>
  </r>
  <r>
    <x v="2"/>
    <x v="4"/>
    <x v="12"/>
    <x v="12"/>
    <x v="21"/>
    <n v="20248.381551562634"/>
  </r>
  <r>
    <x v="2"/>
    <x v="4"/>
    <x v="12"/>
    <x v="12"/>
    <x v="22"/>
    <n v="20945.839423834401"/>
  </r>
  <r>
    <x v="2"/>
    <x v="4"/>
    <x v="12"/>
    <x v="12"/>
    <x v="23"/>
    <n v="22310.122258785563"/>
  </r>
  <r>
    <x v="2"/>
    <x v="4"/>
    <x v="12"/>
    <x v="12"/>
    <x v="24"/>
    <n v="23025.7135553357"/>
  </r>
  <r>
    <x v="2"/>
    <x v="4"/>
    <x v="12"/>
    <x v="12"/>
    <x v="25"/>
    <n v="23181.950526375564"/>
  </r>
  <r>
    <x v="2"/>
    <x v="4"/>
    <x v="12"/>
    <x v="12"/>
    <x v="26"/>
    <n v="24183.904137645535"/>
  </r>
  <r>
    <x v="2"/>
    <x v="4"/>
    <x v="12"/>
    <x v="12"/>
    <x v="27"/>
    <n v="24574.003699151159"/>
  </r>
  <r>
    <x v="2"/>
    <x v="4"/>
    <x v="12"/>
    <x v="12"/>
    <x v="28"/>
    <n v="25135.942726933379"/>
  </r>
  <r>
    <x v="2"/>
    <x v="4"/>
    <x v="12"/>
    <x v="12"/>
    <x v="29"/>
    <n v="25243.637992086344"/>
  </r>
  <r>
    <x v="2"/>
    <x v="4"/>
    <x v="12"/>
    <x v="12"/>
    <x v="30"/>
    <n v="25865.759521472901"/>
  </r>
  <r>
    <x v="2"/>
    <x v="4"/>
    <x v="12"/>
    <x v="12"/>
    <x v="31"/>
    <n v="25099.451969918227"/>
  </r>
  <r>
    <x v="2"/>
    <x v="4"/>
    <x v="12"/>
    <x v="12"/>
    <x v="32"/>
    <n v="24329.951584505503"/>
  </r>
  <r>
    <x v="2"/>
    <x v="4"/>
    <x v="12"/>
    <x v="12"/>
    <x v="33"/>
    <n v="24193.986969371166"/>
  </r>
  <r>
    <x v="2"/>
    <x v="4"/>
    <x v="12"/>
    <x v="12"/>
    <x v="34"/>
    <n v="24667.738666221161"/>
  </r>
  <r>
    <x v="2"/>
    <x v="4"/>
    <x v="12"/>
    <x v="12"/>
    <x v="35"/>
    <n v="24622.711658281285"/>
  </r>
  <r>
    <x v="2"/>
    <x v="4"/>
    <x v="12"/>
    <x v="12"/>
    <x v="36"/>
    <n v="25272.091097719855"/>
  </r>
  <r>
    <x v="2"/>
    <x v="4"/>
    <x v="12"/>
    <x v="12"/>
    <x v="37"/>
    <n v="25211.90360472419"/>
  </r>
  <r>
    <x v="2"/>
    <x v="4"/>
    <x v="12"/>
    <x v="12"/>
    <x v="38"/>
    <n v="26136.746179345148"/>
  </r>
  <r>
    <x v="2"/>
    <x v="4"/>
    <x v="12"/>
    <x v="12"/>
    <x v="39"/>
    <n v="27365.349286805031"/>
  </r>
  <r>
    <x v="2"/>
    <x v="4"/>
    <x v="12"/>
    <x v="12"/>
    <x v="40"/>
    <n v="28537.217863441176"/>
  </r>
  <r>
    <x v="2"/>
    <x v="4"/>
    <x v="12"/>
    <x v="12"/>
    <x v="41"/>
    <n v="29277.903346930627"/>
  </r>
  <r>
    <x v="2"/>
    <x v="4"/>
    <x v="12"/>
    <x v="12"/>
    <x v="42"/>
    <n v="29676.259911899502"/>
  </r>
  <r>
    <x v="2"/>
    <x v="4"/>
    <x v="12"/>
    <x v="12"/>
    <x v="43"/>
    <n v="29905.894391186379"/>
  </r>
  <r>
    <x v="2"/>
    <x v="4"/>
    <x v="12"/>
    <x v="12"/>
    <x v="44"/>
    <n v="30888.060767304833"/>
  </r>
  <r>
    <x v="2"/>
    <x v="4"/>
    <x v="12"/>
    <x v="12"/>
    <x v="45"/>
    <n v="32000.102179675767"/>
  </r>
  <r>
    <x v="2"/>
    <x v="4"/>
    <x v="12"/>
    <x v="12"/>
    <x v="46"/>
    <n v="33275.347525308811"/>
  </r>
  <r>
    <x v="2"/>
    <x v="4"/>
    <x v="12"/>
    <x v="12"/>
    <x v="47"/>
    <n v="35895.078239401875"/>
  </r>
  <r>
    <x v="2"/>
    <x v="4"/>
    <x v="12"/>
    <x v="12"/>
    <x v="48"/>
    <n v="38672.112838551504"/>
  </r>
  <r>
    <x v="2"/>
    <x v="4"/>
    <x v="12"/>
    <x v="12"/>
    <x v="49"/>
    <n v="41066.649645862664"/>
  </r>
  <r>
    <x v="2"/>
    <x v="4"/>
    <x v="12"/>
    <x v="12"/>
    <x v="50"/>
    <n v="43442.261575714161"/>
  </r>
  <r>
    <x v="2"/>
    <x v="4"/>
    <x v="12"/>
    <x v="12"/>
    <x v="51"/>
    <n v="43767.996032491712"/>
  </r>
  <r>
    <x v="2"/>
    <x v="4"/>
    <x v="12"/>
    <x v="12"/>
    <x v="52"/>
    <n v="43727.101296029796"/>
  </r>
  <r>
    <x v="2"/>
    <x v="4"/>
    <x v="12"/>
    <x v="12"/>
    <x v="53"/>
    <n v="42147.525784134523"/>
  </r>
  <r>
    <x v="2"/>
    <x v="4"/>
    <x v="12"/>
    <x v="12"/>
    <x v="54"/>
    <n v="42849.42831117133"/>
  </r>
  <r>
    <x v="2"/>
    <x v="4"/>
    <x v="12"/>
    <x v="12"/>
    <x v="55"/>
    <n v="44662.155916134005"/>
  </r>
  <r>
    <x v="2"/>
    <x v="4"/>
    <x v="12"/>
    <x v="12"/>
    <x v="56"/>
    <n v="47128.34495441238"/>
  </r>
  <r>
    <x v="2"/>
    <x v="4"/>
    <x v="12"/>
    <x v="12"/>
    <x v="57"/>
    <n v="50027.488912805173"/>
  </r>
  <r>
    <x v="2"/>
    <x v="4"/>
    <x v="12"/>
    <x v="12"/>
    <x v="58"/>
    <n v="51811.341086463493"/>
  </r>
  <r>
    <x v="2"/>
    <x v="4"/>
    <x v="12"/>
    <x v="12"/>
    <x v="59"/>
    <n v="49114.853552244975"/>
  </r>
  <r>
    <x v="2"/>
    <x v="4"/>
    <x v="12"/>
    <x v="12"/>
    <x v="60"/>
    <n v="49513.388455987646"/>
  </r>
  <r>
    <x v="2"/>
    <x v="4"/>
    <x v="12"/>
    <x v="12"/>
    <x v="61"/>
    <n v="50539.371245151735"/>
  </r>
  <r>
    <x v="2"/>
    <x v="4"/>
    <x v="12"/>
    <x v="12"/>
    <x v="62"/>
    <n v="50731.333641816498"/>
  </r>
  <r>
    <x v="2"/>
    <x v="4"/>
    <x v="12"/>
    <x v="12"/>
    <x v="63"/>
    <n v="50459.68543239998"/>
  </r>
  <r>
    <x v="2"/>
    <x v="4"/>
    <x v="12"/>
    <x v="12"/>
    <x v="64"/>
    <n v="48966.723324869825"/>
  </r>
  <r>
    <x v="2"/>
    <x v="4"/>
    <x v="12"/>
    <x v="12"/>
    <x v="65"/>
    <n v="51518.363581094171"/>
  </r>
  <r>
    <x v="2"/>
    <x v="4"/>
    <x v="12"/>
    <x v="12"/>
    <x v="66"/>
    <n v="51614.000139565331"/>
  </r>
  <r>
    <x v="2"/>
    <x v="4"/>
    <x v="12"/>
    <x v="12"/>
    <x v="67"/>
    <n v="53975.513071909059"/>
  </r>
  <r>
    <x v="2"/>
    <x v="4"/>
    <x v="12"/>
    <x v="12"/>
    <x v="68"/>
    <n v="55094.984132064375"/>
  </r>
  <r>
    <x v="2"/>
    <x v="4"/>
    <x v="12"/>
    <x v="12"/>
    <x v="69"/>
    <n v="56051.198359022834"/>
  </r>
  <r>
    <x v="2"/>
    <x v="4"/>
    <x v="13"/>
    <x v="13"/>
    <x v="0"/>
    <n v="9424.3476143263815"/>
  </r>
  <r>
    <x v="2"/>
    <x v="4"/>
    <x v="13"/>
    <x v="13"/>
    <x v="1"/>
    <n v="10009.482255643938"/>
  </r>
  <r>
    <x v="2"/>
    <x v="4"/>
    <x v="13"/>
    <x v="13"/>
    <x v="2"/>
    <n v="10264.624153750923"/>
  </r>
  <r>
    <x v="2"/>
    <x v="4"/>
    <x v="13"/>
    <x v="13"/>
    <x v="3"/>
    <n v="10493.160924396427"/>
  </r>
  <r>
    <x v="2"/>
    <x v="4"/>
    <x v="13"/>
    <x v="13"/>
    <x v="4"/>
    <n v="10725.342090457971"/>
  </r>
  <r>
    <x v="2"/>
    <x v="4"/>
    <x v="13"/>
    <x v="13"/>
    <x v="5"/>
    <n v="11104.459716573163"/>
  </r>
  <r>
    <x v="2"/>
    <x v="4"/>
    <x v="13"/>
    <x v="13"/>
    <x v="6"/>
    <n v="11604.57054245343"/>
  </r>
  <r>
    <x v="2"/>
    <x v="4"/>
    <x v="13"/>
    <x v="13"/>
    <x v="7"/>
    <n v="11944.507151514907"/>
  </r>
  <r>
    <x v="2"/>
    <x v="4"/>
    <x v="13"/>
    <x v="13"/>
    <x v="8"/>
    <n v="11629.939472058632"/>
  </r>
  <r>
    <x v="2"/>
    <x v="4"/>
    <x v="13"/>
    <x v="13"/>
    <x v="9"/>
    <n v="11881.406576905134"/>
  </r>
  <r>
    <x v="2"/>
    <x v="4"/>
    <x v="13"/>
    <x v="13"/>
    <x v="10"/>
    <n v="12208.546496983794"/>
  </r>
  <r>
    <x v="2"/>
    <x v="4"/>
    <x v="13"/>
    <x v="13"/>
    <x v="11"/>
    <n v="12895.270817418963"/>
  </r>
  <r>
    <x v="2"/>
    <x v="4"/>
    <x v="13"/>
    <x v="13"/>
    <x v="12"/>
    <n v="13160.625882033883"/>
  </r>
  <r>
    <x v="2"/>
    <x v="4"/>
    <x v="13"/>
    <x v="13"/>
    <x v="13"/>
    <n v="13485.482291537428"/>
  </r>
  <r>
    <x v="2"/>
    <x v="4"/>
    <x v="13"/>
    <x v="13"/>
    <x v="14"/>
    <n v="14304.985086325176"/>
  </r>
  <r>
    <x v="2"/>
    <x v="4"/>
    <x v="13"/>
    <x v="13"/>
    <x v="15"/>
    <n v="15042.7630470493"/>
  </r>
  <r>
    <x v="2"/>
    <x v="4"/>
    <x v="13"/>
    <x v="13"/>
    <x v="16"/>
    <n v="15512.944014445762"/>
  </r>
  <r>
    <x v="2"/>
    <x v="4"/>
    <x v="13"/>
    <x v="13"/>
    <x v="17"/>
    <n v="16535.960556696409"/>
  </r>
  <r>
    <x v="2"/>
    <x v="4"/>
    <x v="13"/>
    <x v="13"/>
    <x v="18"/>
    <n v="17075.054717063693"/>
  </r>
  <r>
    <x v="2"/>
    <x v="4"/>
    <x v="13"/>
    <x v="13"/>
    <x v="19"/>
    <n v="17446.642733966222"/>
  </r>
  <r>
    <x v="2"/>
    <x v="4"/>
    <x v="13"/>
    <x v="13"/>
    <x v="20"/>
    <n v="18020.44553618881"/>
  </r>
  <r>
    <x v="2"/>
    <x v="4"/>
    <x v="13"/>
    <x v="13"/>
    <x v="21"/>
    <n v="18891.448322765988"/>
  </r>
  <r>
    <x v="2"/>
    <x v="4"/>
    <x v="13"/>
    <x v="13"/>
    <x v="22"/>
    <n v="19433.56408366116"/>
  </r>
  <r>
    <x v="2"/>
    <x v="4"/>
    <x v="13"/>
    <x v="13"/>
    <x v="23"/>
    <n v="20463.66256758101"/>
  </r>
  <r>
    <x v="2"/>
    <x v="4"/>
    <x v="13"/>
    <x v="13"/>
    <x v="24"/>
    <n v="20948.327895615897"/>
  </r>
  <r>
    <x v="2"/>
    <x v="4"/>
    <x v="13"/>
    <x v="13"/>
    <x v="25"/>
    <n v="21244.658536822695"/>
  </r>
  <r>
    <x v="2"/>
    <x v="4"/>
    <x v="13"/>
    <x v="13"/>
    <x v="26"/>
    <n v="21988.507455043171"/>
  </r>
  <r>
    <x v="2"/>
    <x v="4"/>
    <x v="13"/>
    <x v="13"/>
    <x v="27"/>
    <n v="22561.427819935565"/>
  </r>
  <r>
    <x v="2"/>
    <x v="4"/>
    <x v="13"/>
    <x v="13"/>
    <x v="28"/>
    <n v="23191.385587937279"/>
  </r>
  <r>
    <x v="2"/>
    <x v="4"/>
    <x v="13"/>
    <x v="13"/>
    <x v="29"/>
    <n v="24490.704400437236"/>
  </r>
  <r>
    <x v="2"/>
    <x v="4"/>
    <x v="13"/>
    <x v="13"/>
    <x v="30"/>
    <n v="26390.143700826909"/>
  </r>
  <r>
    <x v="2"/>
    <x v="4"/>
    <x v="13"/>
    <x v="13"/>
    <x v="31"/>
    <n v="26678.936940423857"/>
  </r>
  <r>
    <x v="2"/>
    <x v="4"/>
    <x v="13"/>
    <x v="13"/>
    <x v="32"/>
    <n v="26267.377194279579"/>
  </r>
  <r>
    <x v="2"/>
    <x v="4"/>
    <x v="13"/>
    <x v="13"/>
    <x v="33"/>
    <n v="26563.020885737598"/>
  </r>
  <r>
    <x v="2"/>
    <x v="4"/>
    <x v="13"/>
    <x v="13"/>
    <x v="34"/>
    <n v="27983.261203720976"/>
  </r>
  <r>
    <x v="2"/>
    <x v="4"/>
    <x v="13"/>
    <x v="13"/>
    <x v="35"/>
    <n v="28748.757706583387"/>
  </r>
  <r>
    <x v="2"/>
    <x v="4"/>
    <x v="13"/>
    <x v="13"/>
    <x v="36"/>
    <n v="27995.25168600554"/>
  </r>
  <r>
    <x v="2"/>
    <x v="4"/>
    <x v="13"/>
    <x v="13"/>
    <x v="37"/>
    <n v="27926.193399376349"/>
  </r>
  <r>
    <x v="2"/>
    <x v="4"/>
    <x v="13"/>
    <x v="13"/>
    <x v="38"/>
    <n v="27430.529633382674"/>
  </r>
  <r>
    <x v="2"/>
    <x v="4"/>
    <x v="13"/>
    <x v="13"/>
    <x v="39"/>
    <n v="27914.559952954503"/>
  </r>
  <r>
    <x v="2"/>
    <x v="4"/>
    <x v="13"/>
    <x v="13"/>
    <x v="40"/>
    <n v="28445.726946743627"/>
  </r>
  <r>
    <x v="2"/>
    <x v="4"/>
    <x v="13"/>
    <x v="13"/>
    <x v="41"/>
    <n v="28960.900908449781"/>
  </r>
  <r>
    <x v="2"/>
    <x v="4"/>
    <x v="13"/>
    <x v="13"/>
    <x v="42"/>
    <n v="29166.261665489856"/>
  </r>
  <r>
    <x v="2"/>
    <x v="4"/>
    <x v="13"/>
    <x v="13"/>
    <x v="43"/>
    <n v="30020.251747364015"/>
  </r>
  <r>
    <x v="2"/>
    <x v="4"/>
    <x v="13"/>
    <x v="13"/>
    <x v="44"/>
    <n v="31129.052063575422"/>
  </r>
  <r>
    <x v="2"/>
    <x v="4"/>
    <x v="13"/>
    <x v="13"/>
    <x v="45"/>
    <n v="32578.605969322154"/>
  </r>
  <r>
    <x v="2"/>
    <x v="4"/>
    <x v="13"/>
    <x v="13"/>
    <x v="46"/>
    <n v="35396.684120878388"/>
  </r>
  <r>
    <x v="2"/>
    <x v="4"/>
    <x v="13"/>
    <x v="13"/>
    <x v="47"/>
    <n v="38316.284334503245"/>
  </r>
  <r>
    <x v="2"/>
    <x v="4"/>
    <x v="13"/>
    <x v="13"/>
    <x v="48"/>
    <n v="38535.313124088534"/>
  </r>
  <r>
    <x v="2"/>
    <x v="4"/>
    <x v="13"/>
    <x v="13"/>
    <x v="49"/>
    <n v="40870.070606776389"/>
  </r>
  <r>
    <x v="2"/>
    <x v="4"/>
    <x v="13"/>
    <x v="13"/>
    <x v="50"/>
    <n v="46526.815605395168"/>
  </r>
  <r>
    <x v="2"/>
    <x v="4"/>
    <x v="13"/>
    <x v="13"/>
    <x v="51"/>
    <n v="45856.274367724232"/>
  </r>
  <r>
    <x v="2"/>
    <x v="4"/>
    <x v="13"/>
    <x v="13"/>
    <x v="52"/>
    <n v="44634.602275089484"/>
  </r>
  <r>
    <x v="2"/>
    <x v="4"/>
    <x v="13"/>
    <x v="13"/>
    <x v="53"/>
    <n v="44692.549253780984"/>
  </r>
  <r>
    <x v="2"/>
    <x v="4"/>
    <x v="13"/>
    <x v="13"/>
    <x v="54"/>
    <n v="48744.373902563042"/>
  </r>
  <r>
    <x v="2"/>
    <x v="4"/>
    <x v="13"/>
    <x v="13"/>
    <x v="55"/>
    <n v="54200.397194607336"/>
  </r>
  <r>
    <x v="2"/>
    <x v="4"/>
    <x v="13"/>
    <x v="13"/>
    <x v="56"/>
    <n v="59788.542420555212"/>
  </r>
  <r>
    <x v="2"/>
    <x v="4"/>
    <x v="13"/>
    <x v="13"/>
    <x v="57"/>
    <n v="61948.228557346891"/>
  </r>
  <r>
    <x v="2"/>
    <x v="4"/>
    <x v="13"/>
    <x v="13"/>
    <x v="58"/>
    <n v="66208.563097317368"/>
  </r>
  <r>
    <x v="2"/>
    <x v="4"/>
    <x v="13"/>
    <x v="13"/>
    <x v="59"/>
    <n v="60321.274877518415"/>
  </r>
  <r>
    <x v="2"/>
    <x v="4"/>
    <x v="13"/>
    <x v="13"/>
    <x v="60"/>
    <n v="62834.714661315738"/>
  </r>
  <r>
    <x v="2"/>
    <x v="4"/>
    <x v="13"/>
    <x v="13"/>
    <x v="61"/>
    <n v="64768.631538316971"/>
  </r>
  <r>
    <x v="2"/>
    <x v="4"/>
    <x v="13"/>
    <x v="13"/>
    <x v="62"/>
    <n v="67758.151948986269"/>
  </r>
  <r>
    <x v="2"/>
    <x v="4"/>
    <x v="13"/>
    <x v="13"/>
    <x v="63"/>
    <n v="67530.479401825593"/>
  </r>
  <r>
    <x v="2"/>
    <x v="4"/>
    <x v="13"/>
    <x v="13"/>
    <x v="64"/>
    <n v="65644.729268133786"/>
  </r>
  <r>
    <x v="2"/>
    <x v="4"/>
    <x v="13"/>
    <x v="13"/>
    <x v="65"/>
    <n v="61786.894577059742"/>
  </r>
  <r>
    <x v="2"/>
    <x v="4"/>
    <x v="13"/>
    <x v="13"/>
    <x v="66"/>
    <n v="59399.239070880336"/>
  </r>
  <r>
    <x v="2"/>
    <x v="4"/>
    <x v="13"/>
    <x v="13"/>
    <x v="67"/>
    <n v="61759.097249678365"/>
  </r>
  <r>
    <x v="2"/>
    <x v="4"/>
    <x v="13"/>
    <x v="13"/>
    <x v="68"/>
    <n v="64106.108052099284"/>
  </r>
  <r>
    <x v="2"/>
    <x v="4"/>
    <x v="13"/>
    <x v="13"/>
    <x v="69"/>
    <n v="62544.032356688418"/>
  </r>
  <r>
    <x v="2"/>
    <x v="4"/>
    <x v="14"/>
    <x v="14"/>
    <x v="0"/>
    <n v="2958.9389665751069"/>
  </r>
  <r>
    <x v="2"/>
    <x v="4"/>
    <x v="14"/>
    <x v="14"/>
    <x v="1"/>
    <n v="3239.1314971762558"/>
  </r>
  <r>
    <x v="2"/>
    <x v="4"/>
    <x v="14"/>
    <x v="14"/>
    <x v="2"/>
    <n v="3338.8389363943825"/>
  </r>
  <r>
    <x v="2"/>
    <x v="4"/>
    <x v="14"/>
    <x v="14"/>
    <x v="3"/>
    <n v="3535.4416313523639"/>
  </r>
  <r>
    <x v="2"/>
    <x v="4"/>
    <x v="14"/>
    <x v="14"/>
    <x v="4"/>
    <n v="3703.0705784008705"/>
  </r>
  <r>
    <x v="2"/>
    <x v="4"/>
    <x v="14"/>
    <x v="14"/>
    <x v="5"/>
    <n v="3800.5599050417072"/>
  </r>
  <r>
    <x v="2"/>
    <x v="4"/>
    <x v="14"/>
    <x v="14"/>
    <x v="6"/>
    <n v="3967.2235621930422"/>
  </r>
  <r>
    <x v="2"/>
    <x v="4"/>
    <x v="14"/>
    <x v="14"/>
    <x v="7"/>
    <n v="4075.5123139254124"/>
  </r>
  <r>
    <x v="2"/>
    <x v="4"/>
    <x v="14"/>
    <x v="14"/>
    <x v="8"/>
    <n v="4076.037458858907"/>
  </r>
  <r>
    <x v="2"/>
    <x v="4"/>
    <x v="14"/>
    <x v="14"/>
    <x v="9"/>
    <n v="4287.9431620012356"/>
  </r>
  <r>
    <x v="2"/>
    <x v="4"/>
    <x v="14"/>
    <x v="14"/>
    <x v="10"/>
    <n v="4544.480722811044"/>
  </r>
  <r>
    <x v="2"/>
    <x v="4"/>
    <x v="14"/>
    <x v="14"/>
    <x v="11"/>
    <n v="4810.5791258440004"/>
  </r>
  <r>
    <x v="2"/>
    <x v="4"/>
    <x v="14"/>
    <x v="14"/>
    <x v="12"/>
    <n v="5184.756773411942"/>
  </r>
  <r>
    <x v="2"/>
    <x v="4"/>
    <x v="14"/>
    <x v="14"/>
    <x v="13"/>
    <n v="5481.4326982401562"/>
  </r>
  <r>
    <x v="2"/>
    <x v="4"/>
    <x v="14"/>
    <x v="14"/>
    <x v="14"/>
    <n v="5610.737806794863"/>
  </r>
  <r>
    <x v="2"/>
    <x v="4"/>
    <x v="14"/>
    <x v="14"/>
    <x v="15"/>
    <n v="5969.4915391078821"/>
  </r>
  <r>
    <x v="2"/>
    <x v="4"/>
    <x v="14"/>
    <x v="14"/>
    <x v="16"/>
    <n v="6125.3931868810942"/>
  </r>
  <r>
    <x v="2"/>
    <x v="4"/>
    <x v="14"/>
    <x v="14"/>
    <x v="17"/>
    <n v="6547.4934046870349"/>
  </r>
  <r>
    <x v="2"/>
    <x v="4"/>
    <x v="14"/>
    <x v="14"/>
    <x v="18"/>
    <n v="7637.9160551532232"/>
  </r>
  <r>
    <x v="2"/>
    <x v="4"/>
    <x v="14"/>
    <x v="14"/>
    <x v="19"/>
    <n v="7981.6842964983407"/>
  </r>
  <r>
    <x v="2"/>
    <x v="4"/>
    <x v="14"/>
    <x v="14"/>
    <x v="20"/>
    <n v="8473.724337790447"/>
  </r>
  <r>
    <x v="2"/>
    <x v="4"/>
    <x v="14"/>
    <x v="14"/>
    <x v="21"/>
    <n v="9093.355326731722"/>
  </r>
  <r>
    <x v="2"/>
    <x v="4"/>
    <x v="14"/>
    <x v="14"/>
    <x v="22"/>
    <n v="9773.8440741727663"/>
  </r>
  <r>
    <x v="2"/>
    <x v="4"/>
    <x v="14"/>
    <x v="14"/>
    <x v="23"/>
    <n v="10685.221684879287"/>
  </r>
  <r>
    <x v="2"/>
    <x v="4"/>
    <x v="14"/>
    <x v="14"/>
    <x v="24"/>
    <n v="10428.807186966778"/>
  </r>
  <r>
    <x v="2"/>
    <x v="4"/>
    <x v="14"/>
    <x v="14"/>
    <x v="25"/>
    <n v="9665.0359560438937"/>
  </r>
  <r>
    <x v="2"/>
    <x v="4"/>
    <x v="14"/>
    <x v="14"/>
    <x v="26"/>
    <n v="10068.261493020327"/>
  </r>
  <r>
    <x v="2"/>
    <x v="4"/>
    <x v="14"/>
    <x v="14"/>
    <x v="27"/>
    <n v="10465.162595218791"/>
  </r>
  <r>
    <x v="2"/>
    <x v="4"/>
    <x v="14"/>
    <x v="14"/>
    <x v="28"/>
    <n v="10646.534998467436"/>
  </r>
  <r>
    <x v="2"/>
    <x v="4"/>
    <x v="14"/>
    <x v="14"/>
    <x v="29"/>
    <n v="10965.988839008913"/>
  </r>
  <r>
    <x v="2"/>
    <x v="4"/>
    <x v="14"/>
    <x v="14"/>
    <x v="30"/>
    <n v="11110.757228721181"/>
  </r>
  <r>
    <x v="2"/>
    <x v="4"/>
    <x v="14"/>
    <x v="14"/>
    <x v="31"/>
    <n v="10755.166871892843"/>
  </r>
  <r>
    <x v="2"/>
    <x v="4"/>
    <x v="14"/>
    <x v="14"/>
    <x v="32"/>
    <n v="10802.723687528385"/>
  </r>
  <r>
    <x v="2"/>
    <x v="4"/>
    <x v="14"/>
    <x v="14"/>
    <x v="33"/>
    <n v="10600.95510101639"/>
  </r>
  <r>
    <x v="2"/>
    <x v="4"/>
    <x v="14"/>
    <x v="14"/>
    <x v="34"/>
    <n v="10217.599353246233"/>
  </r>
  <r>
    <x v="2"/>
    <x v="4"/>
    <x v="14"/>
    <x v="14"/>
    <x v="35"/>
    <n v="10562.457694156943"/>
  </r>
  <r>
    <x v="2"/>
    <x v="4"/>
    <x v="14"/>
    <x v="14"/>
    <x v="36"/>
    <n v="11685.819402239438"/>
  </r>
  <r>
    <x v="2"/>
    <x v="4"/>
    <x v="14"/>
    <x v="14"/>
    <x v="37"/>
    <n v="12592.110605779708"/>
  </r>
  <r>
    <x v="2"/>
    <x v="4"/>
    <x v="14"/>
    <x v="14"/>
    <x v="38"/>
    <n v="13726.713328190828"/>
  </r>
  <r>
    <x v="2"/>
    <x v="4"/>
    <x v="14"/>
    <x v="14"/>
    <x v="39"/>
    <n v="14726.231171686237"/>
  </r>
  <r>
    <x v="2"/>
    <x v="4"/>
    <x v="14"/>
    <x v="14"/>
    <x v="40"/>
    <n v="15920.095574553903"/>
  </r>
  <r>
    <x v="2"/>
    <x v="4"/>
    <x v="14"/>
    <x v="14"/>
    <x v="41"/>
    <n v="16706.38300597345"/>
  </r>
  <r>
    <x v="2"/>
    <x v="4"/>
    <x v="14"/>
    <x v="14"/>
    <x v="42"/>
    <n v="17520.35323916878"/>
  </r>
  <r>
    <x v="2"/>
    <x v="4"/>
    <x v="14"/>
    <x v="14"/>
    <x v="43"/>
    <n v="17559.617218885545"/>
  </r>
  <r>
    <x v="2"/>
    <x v="4"/>
    <x v="14"/>
    <x v="14"/>
    <x v="44"/>
    <n v="18683.538743085646"/>
  </r>
  <r>
    <x v="2"/>
    <x v="4"/>
    <x v="14"/>
    <x v="14"/>
    <x v="45"/>
    <n v="19590.170889352987"/>
  </r>
  <r>
    <x v="2"/>
    <x v="4"/>
    <x v="14"/>
    <x v="14"/>
    <x v="46"/>
    <n v="20202.708920053443"/>
  </r>
  <r>
    <x v="2"/>
    <x v="4"/>
    <x v="14"/>
    <x v="14"/>
    <x v="47"/>
    <n v="21690.68895145669"/>
  </r>
  <r>
    <x v="2"/>
    <x v="4"/>
    <x v="14"/>
    <x v="14"/>
    <x v="48"/>
    <n v="23158.155977177328"/>
  </r>
  <r>
    <x v="2"/>
    <x v="4"/>
    <x v="14"/>
    <x v="14"/>
    <x v="49"/>
    <n v="24498.753107175493"/>
  </r>
  <r>
    <x v="2"/>
    <x v="4"/>
    <x v="14"/>
    <x v="14"/>
    <x v="50"/>
    <n v="25208.714164223911"/>
  </r>
  <r>
    <x v="2"/>
    <x v="4"/>
    <x v="14"/>
    <x v="14"/>
    <x v="51"/>
    <n v="25282.068048651574"/>
  </r>
  <r>
    <x v="2"/>
    <x v="4"/>
    <x v="14"/>
    <x v="14"/>
    <x v="52"/>
    <n v="25467.488068298178"/>
  </r>
  <r>
    <x v="2"/>
    <x v="4"/>
    <x v="14"/>
    <x v="14"/>
    <x v="53"/>
    <n v="25553.095839039845"/>
  </r>
  <r>
    <x v="2"/>
    <x v="4"/>
    <x v="14"/>
    <x v="14"/>
    <x v="54"/>
    <n v="26073.428736593469"/>
  </r>
  <r>
    <x v="2"/>
    <x v="4"/>
    <x v="14"/>
    <x v="14"/>
    <x v="55"/>
    <n v="27149.457415167442"/>
  </r>
  <r>
    <x v="2"/>
    <x v="4"/>
    <x v="14"/>
    <x v="14"/>
    <x v="56"/>
    <n v="28614.550718355506"/>
  </r>
  <r>
    <x v="2"/>
    <x v="4"/>
    <x v="14"/>
    <x v="14"/>
    <x v="57"/>
    <n v="29555.320021681349"/>
  </r>
  <r>
    <x v="2"/>
    <x v="4"/>
    <x v="14"/>
    <x v="14"/>
    <x v="58"/>
    <n v="29843.228336602388"/>
  </r>
  <r>
    <x v="2"/>
    <x v="4"/>
    <x v="14"/>
    <x v="14"/>
    <x v="59"/>
    <n v="29628.718836452768"/>
  </r>
  <r>
    <x v="2"/>
    <x v="4"/>
    <x v="14"/>
    <x v="14"/>
    <x v="60"/>
    <n v="30507.450860499255"/>
  </r>
  <r>
    <x v="2"/>
    <x v="4"/>
    <x v="14"/>
    <x v="14"/>
    <x v="61"/>
    <n v="29673.266667486649"/>
  </r>
  <r>
    <x v="2"/>
    <x v="4"/>
    <x v="14"/>
    <x v="14"/>
    <x v="62"/>
    <n v="29208.193176562949"/>
  </r>
  <r>
    <x v="2"/>
    <x v="4"/>
    <x v="14"/>
    <x v="14"/>
    <x v="63"/>
    <n v="28999.729996722057"/>
  </r>
  <r>
    <x v="2"/>
    <x v="4"/>
    <x v="14"/>
    <x v="14"/>
    <x v="64"/>
    <n v="29052.164319272262"/>
  </r>
  <r>
    <x v="2"/>
    <x v="4"/>
    <x v="14"/>
    <x v="14"/>
    <x v="65"/>
    <n v="30286.361350999792"/>
  </r>
  <r>
    <x v="2"/>
    <x v="4"/>
    <x v="14"/>
    <x v="14"/>
    <x v="66"/>
    <n v="31303.063215689101"/>
  </r>
  <r>
    <x v="2"/>
    <x v="4"/>
    <x v="14"/>
    <x v="14"/>
    <x v="67"/>
    <n v="32270.654487274998"/>
  </r>
  <r>
    <x v="2"/>
    <x v="4"/>
    <x v="14"/>
    <x v="14"/>
    <x v="68"/>
    <n v="33298.969339793039"/>
  </r>
  <r>
    <x v="2"/>
    <x v="4"/>
    <x v="14"/>
    <x v="14"/>
    <x v="69"/>
    <n v="34264.518632409126"/>
  </r>
  <r>
    <x v="2"/>
    <x v="4"/>
    <x v="15"/>
    <x v="15"/>
    <x v="0"/>
    <n v="3837.430300382664"/>
  </r>
  <r>
    <x v="2"/>
    <x v="4"/>
    <x v="15"/>
    <x v="15"/>
    <x v="1"/>
    <n v="4442.640750631339"/>
  </r>
  <r>
    <x v="2"/>
    <x v="4"/>
    <x v="15"/>
    <x v="15"/>
    <x v="2"/>
    <n v="4596.6594824876156"/>
  </r>
  <r>
    <x v="2"/>
    <x v="4"/>
    <x v="15"/>
    <x v="15"/>
    <x v="3"/>
    <n v="4388.1427744670036"/>
  </r>
  <r>
    <x v="2"/>
    <x v="4"/>
    <x v="15"/>
    <x v="15"/>
    <x v="4"/>
    <n v="4919.4278253951079"/>
  </r>
  <r>
    <x v="2"/>
    <x v="4"/>
    <x v="15"/>
    <x v="15"/>
    <x v="5"/>
    <n v="5131.9540212649736"/>
  </r>
  <r>
    <x v="2"/>
    <x v="4"/>
    <x v="15"/>
    <x v="15"/>
    <x v="6"/>
    <n v="5466.1880645787087"/>
  </r>
  <r>
    <x v="2"/>
    <x v="4"/>
    <x v="15"/>
    <x v="15"/>
    <x v="7"/>
    <n v="5671.5901528389759"/>
  </r>
  <r>
    <x v="2"/>
    <x v="4"/>
    <x v="15"/>
    <x v="15"/>
    <x v="8"/>
    <n v="5865.2654357805868"/>
  </r>
  <r>
    <x v="2"/>
    <x v="4"/>
    <x v="15"/>
    <x v="15"/>
    <x v="9"/>
    <n v="5684.3376455895523"/>
  </r>
  <r>
    <x v="2"/>
    <x v="4"/>
    <x v="15"/>
    <x v="15"/>
    <x v="10"/>
    <n v="6251.7008039012471"/>
  </r>
  <r>
    <x v="2"/>
    <x v="4"/>
    <x v="15"/>
    <x v="15"/>
    <x v="11"/>
    <n v="6898.9839335752658"/>
  </r>
  <r>
    <x v="2"/>
    <x v="4"/>
    <x v="15"/>
    <x v="15"/>
    <x v="12"/>
    <n v="7509.6784413506475"/>
  </r>
  <r>
    <x v="2"/>
    <x v="4"/>
    <x v="15"/>
    <x v="15"/>
    <x v="13"/>
    <n v="8161.9152432500678"/>
  </r>
  <r>
    <x v="2"/>
    <x v="4"/>
    <x v="15"/>
    <x v="15"/>
    <x v="14"/>
    <n v="8508.5075789768689"/>
  </r>
  <r>
    <x v="2"/>
    <x v="4"/>
    <x v="15"/>
    <x v="15"/>
    <x v="15"/>
    <n v="8901.1623520579451"/>
  </r>
  <r>
    <x v="2"/>
    <x v="4"/>
    <x v="15"/>
    <x v="15"/>
    <x v="16"/>
    <n v="9536.8679580328844"/>
  </r>
  <r>
    <x v="2"/>
    <x v="4"/>
    <x v="15"/>
    <x v="15"/>
    <x v="17"/>
    <n v="9966.3231572955956"/>
  </r>
  <r>
    <x v="2"/>
    <x v="4"/>
    <x v="15"/>
    <x v="15"/>
    <x v="18"/>
    <n v="10541.176283571402"/>
  </r>
  <r>
    <x v="2"/>
    <x v="4"/>
    <x v="15"/>
    <x v="15"/>
    <x v="19"/>
    <n v="11432.652909255152"/>
  </r>
  <r>
    <x v="2"/>
    <x v="4"/>
    <x v="15"/>
    <x v="15"/>
    <x v="20"/>
    <n v="11813.735730659555"/>
  </r>
  <r>
    <x v="2"/>
    <x v="4"/>
    <x v="15"/>
    <x v="15"/>
    <x v="21"/>
    <n v="12293.727999905217"/>
  </r>
  <r>
    <x v="2"/>
    <x v="4"/>
    <x v="15"/>
    <x v="15"/>
    <x v="22"/>
    <n v="13205.652041813473"/>
  </r>
  <r>
    <x v="2"/>
    <x v="4"/>
    <x v="15"/>
    <x v="15"/>
    <x v="23"/>
    <n v="14040.029441880593"/>
  </r>
  <r>
    <x v="2"/>
    <x v="4"/>
    <x v="15"/>
    <x v="15"/>
    <x v="24"/>
    <n v="14221.585981202221"/>
  </r>
  <r>
    <x v="2"/>
    <x v="4"/>
    <x v="15"/>
    <x v="15"/>
    <x v="25"/>
    <n v="14255.923256279146"/>
  </r>
  <r>
    <x v="2"/>
    <x v="4"/>
    <x v="15"/>
    <x v="15"/>
    <x v="26"/>
    <n v="14785.031953797847"/>
  </r>
  <r>
    <x v="2"/>
    <x v="4"/>
    <x v="15"/>
    <x v="15"/>
    <x v="27"/>
    <n v="15254.44178102749"/>
  </r>
  <r>
    <x v="2"/>
    <x v="4"/>
    <x v="15"/>
    <x v="15"/>
    <x v="28"/>
    <n v="15734.16797433807"/>
  </r>
  <r>
    <x v="2"/>
    <x v="4"/>
    <x v="15"/>
    <x v="15"/>
    <x v="29"/>
    <n v="15883.295472387188"/>
  </r>
  <r>
    <x v="2"/>
    <x v="4"/>
    <x v="15"/>
    <x v="15"/>
    <x v="30"/>
    <n v="15982.881846653883"/>
  </r>
  <r>
    <x v="2"/>
    <x v="4"/>
    <x v="15"/>
    <x v="15"/>
    <x v="31"/>
    <n v="14882.768335023527"/>
  </r>
  <r>
    <x v="2"/>
    <x v="4"/>
    <x v="15"/>
    <x v="15"/>
    <x v="32"/>
    <n v="14376.965486218378"/>
  </r>
  <r>
    <x v="2"/>
    <x v="4"/>
    <x v="15"/>
    <x v="15"/>
    <x v="33"/>
    <n v="13922.601698260007"/>
  </r>
  <r>
    <x v="2"/>
    <x v="4"/>
    <x v="15"/>
    <x v="15"/>
    <x v="34"/>
    <n v="13694.322213234671"/>
  </r>
  <r>
    <x v="2"/>
    <x v="4"/>
    <x v="15"/>
    <x v="15"/>
    <x v="35"/>
    <n v="13555.340420876033"/>
  </r>
  <r>
    <x v="2"/>
    <x v="4"/>
    <x v="15"/>
    <x v="15"/>
    <x v="36"/>
    <n v="14468.466226744102"/>
  </r>
  <r>
    <x v="2"/>
    <x v="4"/>
    <x v="15"/>
    <x v="15"/>
    <x v="37"/>
    <n v="15532.086706189533"/>
  </r>
  <r>
    <x v="2"/>
    <x v="4"/>
    <x v="15"/>
    <x v="15"/>
    <x v="38"/>
    <n v="16673.443810566194"/>
  </r>
  <r>
    <x v="2"/>
    <x v="4"/>
    <x v="15"/>
    <x v="15"/>
    <x v="39"/>
    <n v="17829.560499426345"/>
  </r>
  <r>
    <x v="2"/>
    <x v="4"/>
    <x v="15"/>
    <x v="15"/>
    <x v="40"/>
    <n v="18955.641250149067"/>
  </r>
  <r>
    <x v="2"/>
    <x v="4"/>
    <x v="15"/>
    <x v="15"/>
    <x v="41"/>
    <n v="19866.865652659919"/>
  </r>
  <r>
    <x v="2"/>
    <x v="4"/>
    <x v="15"/>
    <x v="15"/>
    <x v="42"/>
    <n v="20408.809874395778"/>
  </r>
  <r>
    <x v="2"/>
    <x v="4"/>
    <x v="15"/>
    <x v="15"/>
    <x v="43"/>
    <n v="20333.789378562229"/>
  </r>
  <r>
    <x v="2"/>
    <x v="4"/>
    <x v="15"/>
    <x v="15"/>
    <x v="44"/>
    <n v="21152.494086684517"/>
  </r>
  <r>
    <x v="2"/>
    <x v="4"/>
    <x v="15"/>
    <x v="15"/>
    <x v="45"/>
    <n v="22277.963984042293"/>
  </r>
  <r>
    <x v="2"/>
    <x v="4"/>
    <x v="15"/>
    <x v="15"/>
    <x v="46"/>
    <n v="23009.346410163194"/>
  </r>
  <r>
    <x v="2"/>
    <x v="4"/>
    <x v="15"/>
    <x v="15"/>
    <x v="47"/>
    <n v="24663.048550687516"/>
  </r>
  <r>
    <x v="2"/>
    <x v="4"/>
    <x v="15"/>
    <x v="15"/>
    <x v="48"/>
    <n v="26584.901182939167"/>
  </r>
  <r>
    <x v="2"/>
    <x v="4"/>
    <x v="15"/>
    <x v="15"/>
    <x v="49"/>
    <n v="27503.425455827255"/>
  </r>
  <r>
    <x v="2"/>
    <x v="4"/>
    <x v="15"/>
    <x v="15"/>
    <x v="50"/>
    <n v="28637.54243320119"/>
  </r>
  <r>
    <x v="2"/>
    <x v="4"/>
    <x v="15"/>
    <x v="15"/>
    <x v="51"/>
    <n v="29270.511181096488"/>
  </r>
  <r>
    <x v="2"/>
    <x v="4"/>
    <x v="15"/>
    <x v="15"/>
    <x v="52"/>
    <n v="29978.505273847535"/>
  </r>
  <r>
    <x v="2"/>
    <x v="4"/>
    <x v="15"/>
    <x v="15"/>
    <x v="53"/>
    <n v="30208.697775845329"/>
  </r>
  <r>
    <x v="2"/>
    <x v="4"/>
    <x v="15"/>
    <x v="15"/>
    <x v="54"/>
    <n v="31221.419336157964"/>
  </r>
  <r>
    <x v="2"/>
    <x v="4"/>
    <x v="15"/>
    <x v="15"/>
    <x v="55"/>
    <n v="32768.681579594398"/>
  </r>
  <r>
    <x v="2"/>
    <x v="4"/>
    <x v="15"/>
    <x v="15"/>
    <x v="56"/>
    <n v="35582.281144051907"/>
  </r>
  <r>
    <x v="2"/>
    <x v="4"/>
    <x v="15"/>
    <x v="15"/>
    <x v="57"/>
    <n v="37641.72421204429"/>
  </r>
  <r>
    <x v="2"/>
    <x v="4"/>
    <x v="15"/>
    <x v="15"/>
    <x v="58"/>
    <n v="37705.203092825643"/>
  </r>
  <r>
    <x v="2"/>
    <x v="4"/>
    <x v="15"/>
    <x v="15"/>
    <x v="59"/>
    <n v="36059.775051565935"/>
  </r>
  <r>
    <x v="2"/>
    <x v="4"/>
    <x v="15"/>
    <x v="15"/>
    <x v="60"/>
    <n v="35383.815478953526"/>
  </r>
  <r>
    <x v="2"/>
    <x v="4"/>
    <x v="15"/>
    <x v="15"/>
    <x v="61"/>
    <n v="35014.561135530697"/>
  </r>
  <r>
    <x v="2"/>
    <x v="4"/>
    <x v="15"/>
    <x v="15"/>
    <x v="62"/>
    <n v="34573.979040036924"/>
  </r>
  <r>
    <x v="2"/>
    <x v="4"/>
    <x v="15"/>
    <x v="15"/>
    <x v="63"/>
    <n v="34235.427750641349"/>
  </r>
  <r>
    <x v="2"/>
    <x v="4"/>
    <x v="15"/>
    <x v="15"/>
    <x v="64"/>
    <n v="34412.77322583249"/>
  </r>
  <r>
    <x v="2"/>
    <x v="4"/>
    <x v="15"/>
    <x v="15"/>
    <x v="65"/>
    <n v="36533.876382131733"/>
  </r>
  <r>
    <x v="2"/>
    <x v="4"/>
    <x v="15"/>
    <x v="15"/>
    <x v="66"/>
    <n v="38161.93458268985"/>
  </r>
  <r>
    <x v="2"/>
    <x v="4"/>
    <x v="15"/>
    <x v="15"/>
    <x v="67"/>
    <n v="39730.151360113574"/>
  </r>
  <r>
    <x v="2"/>
    <x v="4"/>
    <x v="15"/>
    <x v="15"/>
    <x v="68"/>
    <n v="40667.046446375163"/>
  </r>
  <r>
    <x v="2"/>
    <x v="4"/>
    <x v="15"/>
    <x v="15"/>
    <x v="69"/>
    <n v="41352.416456796251"/>
  </r>
  <r>
    <x v="2"/>
    <x v="4"/>
    <x v="16"/>
    <x v="16"/>
    <x v="0"/>
    <n v="10881.212654062751"/>
  </r>
  <r>
    <x v="2"/>
    <x v="4"/>
    <x v="16"/>
    <x v="16"/>
    <x v="1"/>
    <n v="11468.740797608027"/>
  </r>
  <r>
    <x v="2"/>
    <x v="4"/>
    <x v="16"/>
    <x v="16"/>
    <x v="2"/>
    <n v="11336.588767234512"/>
  </r>
  <r>
    <x v="2"/>
    <x v="4"/>
    <x v="16"/>
    <x v="16"/>
    <x v="3"/>
    <n v="11627.835959096576"/>
  </r>
  <r>
    <x v="2"/>
    <x v="4"/>
    <x v="16"/>
    <x v="16"/>
    <x v="4"/>
    <n v="12229.159737679187"/>
  </r>
  <r>
    <x v="2"/>
    <x v="4"/>
    <x v="16"/>
    <x v="16"/>
    <x v="5"/>
    <n v="12581.365726014998"/>
  </r>
  <r>
    <x v="2"/>
    <x v="4"/>
    <x v="16"/>
    <x v="16"/>
    <x v="6"/>
    <n v="12926.398096730742"/>
  </r>
  <r>
    <x v="2"/>
    <x v="4"/>
    <x v="16"/>
    <x v="16"/>
    <x v="7"/>
    <n v="13120.15097310077"/>
  </r>
  <r>
    <x v="2"/>
    <x v="4"/>
    <x v="16"/>
    <x v="16"/>
    <x v="8"/>
    <n v="13402.281214932771"/>
  </r>
  <r>
    <x v="2"/>
    <x v="4"/>
    <x v="16"/>
    <x v="16"/>
    <x v="9"/>
    <n v="14082.079042337527"/>
  </r>
  <r>
    <x v="2"/>
    <x v="4"/>
    <x v="16"/>
    <x v="16"/>
    <x v="10"/>
    <n v="14606.947242853515"/>
  </r>
  <r>
    <x v="2"/>
    <x v="4"/>
    <x v="16"/>
    <x v="16"/>
    <x v="11"/>
    <n v="15347.653401662883"/>
  </r>
  <r>
    <x v="2"/>
    <x v="4"/>
    <x v="16"/>
    <x v="16"/>
    <x v="12"/>
    <n v="15819.357315844654"/>
  </r>
  <r>
    <x v="2"/>
    <x v="4"/>
    <x v="16"/>
    <x v="16"/>
    <x v="13"/>
    <n v="16507.993894144129"/>
  </r>
  <r>
    <x v="2"/>
    <x v="4"/>
    <x v="16"/>
    <x v="16"/>
    <x v="14"/>
    <n v="17483.481032825366"/>
  </r>
  <r>
    <x v="2"/>
    <x v="4"/>
    <x v="16"/>
    <x v="16"/>
    <x v="15"/>
    <n v="18013.917637440059"/>
  </r>
  <r>
    <x v="2"/>
    <x v="4"/>
    <x v="16"/>
    <x v="16"/>
    <x v="16"/>
    <n v="18197.15843285454"/>
  </r>
  <r>
    <x v="2"/>
    <x v="4"/>
    <x v="16"/>
    <x v="16"/>
    <x v="17"/>
    <n v="18679.4855721104"/>
  </r>
  <r>
    <x v="2"/>
    <x v="4"/>
    <x v="16"/>
    <x v="16"/>
    <x v="18"/>
    <n v="19250.840660111116"/>
  </r>
  <r>
    <x v="2"/>
    <x v="4"/>
    <x v="16"/>
    <x v="16"/>
    <x v="19"/>
    <n v="20106.449816442"/>
  </r>
  <r>
    <x v="2"/>
    <x v="4"/>
    <x v="16"/>
    <x v="16"/>
    <x v="20"/>
    <n v="21351.561114976244"/>
  </r>
  <r>
    <x v="2"/>
    <x v="4"/>
    <x v="16"/>
    <x v="16"/>
    <x v="21"/>
    <n v="21345.397773263223"/>
  </r>
  <r>
    <x v="2"/>
    <x v="4"/>
    <x v="16"/>
    <x v="16"/>
    <x v="22"/>
    <n v="21703.11879770652"/>
  </r>
  <r>
    <x v="2"/>
    <x v="4"/>
    <x v="16"/>
    <x v="16"/>
    <x v="23"/>
    <n v="22443.91030752498"/>
  </r>
  <r>
    <x v="2"/>
    <x v="4"/>
    <x v="16"/>
    <x v="16"/>
    <x v="24"/>
    <n v="22651.31321470796"/>
  </r>
  <r>
    <x v="2"/>
    <x v="4"/>
    <x v="16"/>
    <x v="16"/>
    <x v="25"/>
    <n v="23642.577958215712"/>
  </r>
  <r>
    <x v="2"/>
    <x v="4"/>
    <x v="16"/>
    <x v="16"/>
    <x v="26"/>
    <n v="23765.899129407368"/>
  </r>
  <r>
    <x v="2"/>
    <x v="4"/>
    <x v="16"/>
    <x v="16"/>
    <x v="27"/>
    <n v="22862.467949669695"/>
  </r>
  <r>
    <x v="2"/>
    <x v="4"/>
    <x v="16"/>
    <x v="16"/>
    <x v="28"/>
    <n v="22802.806000158987"/>
  </r>
  <r>
    <x v="2"/>
    <x v="4"/>
    <x v="16"/>
    <x v="16"/>
    <x v="29"/>
    <n v="23597.666546024138"/>
  </r>
  <r>
    <x v="2"/>
    <x v="4"/>
    <x v="16"/>
    <x v="16"/>
    <x v="30"/>
    <n v="23642.65339804611"/>
  </r>
  <r>
    <x v="2"/>
    <x v="4"/>
    <x v="16"/>
    <x v="16"/>
    <x v="31"/>
    <n v="23594.503652816718"/>
  </r>
  <r>
    <x v="2"/>
    <x v="4"/>
    <x v="16"/>
    <x v="16"/>
    <x v="32"/>
    <n v="23662.777217515017"/>
  </r>
  <r>
    <x v="2"/>
    <x v="4"/>
    <x v="16"/>
    <x v="16"/>
    <x v="33"/>
    <n v="24049.142535388481"/>
  </r>
  <r>
    <x v="2"/>
    <x v="4"/>
    <x v="16"/>
    <x v="16"/>
    <x v="34"/>
    <n v="25300.362600774064"/>
  </r>
  <r>
    <x v="2"/>
    <x v="4"/>
    <x v="16"/>
    <x v="16"/>
    <x v="35"/>
    <n v="25879.425749600487"/>
  </r>
  <r>
    <x v="2"/>
    <x v="4"/>
    <x v="16"/>
    <x v="16"/>
    <x v="36"/>
    <n v="27064.680332317672"/>
  </r>
  <r>
    <x v="2"/>
    <x v="4"/>
    <x v="16"/>
    <x v="16"/>
    <x v="37"/>
    <n v="27971.358342706662"/>
  </r>
  <r>
    <x v="2"/>
    <x v="4"/>
    <x v="16"/>
    <x v="16"/>
    <x v="38"/>
    <n v="28873.182957822803"/>
  </r>
  <r>
    <x v="2"/>
    <x v="4"/>
    <x v="16"/>
    <x v="16"/>
    <x v="39"/>
    <n v="29871.197766415331"/>
  </r>
  <r>
    <x v="2"/>
    <x v="4"/>
    <x v="16"/>
    <x v="16"/>
    <x v="40"/>
    <n v="30084.179575702459"/>
  </r>
  <r>
    <x v="2"/>
    <x v="4"/>
    <x v="16"/>
    <x v="16"/>
    <x v="41"/>
    <n v="29759.391430536118"/>
  </r>
  <r>
    <x v="2"/>
    <x v="4"/>
    <x v="16"/>
    <x v="16"/>
    <x v="42"/>
    <n v="29397.087476910205"/>
  </r>
  <r>
    <x v="2"/>
    <x v="4"/>
    <x v="16"/>
    <x v="16"/>
    <x v="43"/>
    <n v="28133.775018932694"/>
  </r>
  <r>
    <x v="2"/>
    <x v="4"/>
    <x v="16"/>
    <x v="16"/>
    <x v="44"/>
    <n v="29734.933879912722"/>
  </r>
  <r>
    <x v="2"/>
    <x v="4"/>
    <x v="16"/>
    <x v="16"/>
    <x v="45"/>
    <n v="31609.106827199248"/>
  </r>
  <r>
    <x v="2"/>
    <x v="4"/>
    <x v="16"/>
    <x v="16"/>
    <x v="46"/>
    <n v="32205.264989771644"/>
  </r>
  <r>
    <x v="2"/>
    <x v="4"/>
    <x v="16"/>
    <x v="16"/>
    <x v="47"/>
    <n v="33807.598908224099"/>
  </r>
  <r>
    <x v="2"/>
    <x v="4"/>
    <x v="16"/>
    <x v="16"/>
    <x v="48"/>
    <n v="35786.794988483634"/>
  </r>
  <r>
    <x v="2"/>
    <x v="4"/>
    <x v="16"/>
    <x v="16"/>
    <x v="49"/>
    <n v="38007.094476564002"/>
  </r>
  <r>
    <x v="2"/>
    <x v="4"/>
    <x v="16"/>
    <x v="16"/>
    <x v="50"/>
    <n v="39866.697620034145"/>
  </r>
  <r>
    <x v="2"/>
    <x v="4"/>
    <x v="16"/>
    <x v="16"/>
    <x v="51"/>
    <n v="39080.045607938955"/>
  </r>
  <r>
    <x v="2"/>
    <x v="4"/>
    <x v="16"/>
    <x v="16"/>
    <x v="52"/>
    <n v="38686.280996691967"/>
  </r>
  <r>
    <x v="2"/>
    <x v="4"/>
    <x v="16"/>
    <x v="16"/>
    <x v="53"/>
    <n v="38982.502360515122"/>
  </r>
  <r>
    <x v="2"/>
    <x v="4"/>
    <x v="16"/>
    <x v="16"/>
    <x v="54"/>
    <n v="40215.396872129662"/>
  </r>
  <r>
    <x v="2"/>
    <x v="4"/>
    <x v="16"/>
    <x v="16"/>
    <x v="55"/>
    <n v="40381.278901664562"/>
  </r>
  <r>
    <x v="2"/>
    <x v="4"/>
    <x v="16"/>
    <x v="16"/>
    <x v="56"/>
    <n v="43390.951021666828"/>
  </r>
  <r>
    <x v="2"/>
    <x v="4"/>
    <x v="16"/>
    <x v="16"/>
    <x v="57"/>
    <n v="46827.214090369911"/>
  </r>
  <r>
    <x v="2"/>
    <x v="4"/>
    <x v="16"/>
    <x v="16"/>
    <x v="58"/>
    <n v="47215.990180403074"/>
  </r>
  <r>
    <x v="2"/>
    <x v="4"/>
    <x v="16"/>
    <x v="16"/>
    <x v="59"/>
    <n v="44770.607479560756"/>
  </r>
  <r>
    <x v="2"/>
    <x v="4"/>
    <x v="16"/>
    <x v="16"/>
    <x v="60"/>
    <n v="46720.123910456132"/>
  </r>
  <r>
    <x v="2"/>
    <x v="4"/>
    <x v="16"/>
    <x v="16"/>
    <x v="61"/>
    <n v="49161.159209482495"/>
  </r>
  <r>
    <x v="2"/>
    <x v="4"/>
    <x v="16"/>
    <x v="16"/>
    <x v="62"/>
    <n v="49159.831635580791"/>
  </r>
  <r>
    <x v="2"/>
    <x v="4"/>
    <x v="16"/>
    <x v="16"/>
    <x v="63"/>
    <n v="49372.13987271388"/>
  </r>
  <r>
    <x v="2"/>
    <x v="4"/>
    <x v="16"/>
    <x v="16"/>
    <x v="64"/>
    <n v="49663.955480997938"/>
  </r>
  <r>
    <x v="2"/>
    <x v="4"/>
    <x v="16"/>
    <x v="16"/>
    <x v="65"/>
    <n v="52431.745682261564"/>
  </r>
  <r>
    <x v="2"/>
    <x v="4"/>
    <x v="16"/>
    <x v="16"/>
    <x v="66"/>
    <n v="53319.292828888792"/>
  </r>
  <r>
    <x v="2"/>
    <x v="4"/>
    <x v="16"/>
    <x v="16"/>
    <x v="67"/>
    <n v="54981.666390035803"/>
  </r>
  <r>
    <x v="2"/>
    <x v="4"/>
    <x v="16"/>
    <x v="16"/>
    <x v="68"/>
    <n v="55389.802808726119"/>
  </r>
  <r>
    <x v="2"/>
    <x v="4"/>
    <x v="16"/>
    <x v="16"/>
    <x v="69"/>
    <n v="55892.717881618461"/>
  </r>
  <r>
    <x v="2"/>
    <x v="4"/>
    <x v="17"/>
    <x v="17"/>
    <x v="0"/>
    <n v="15781.567100992643"/>
  </r>
  <r>
    <x v="2"/>
    <x v="4"/>
    <x v="17"/>
    <x v="17"/>
    <x v="1"/>
    <n v="16633.142745546949"/>
  </r>
  <r>
    <x v="2"/>
    <x v="4"/>
    <x v="17"/>
    <x v="17"/>
    <x v="2"/>
    <n v="16641.67391212047"/>
  </r>
  <r>
    <x v="2"/>
    <x v="4"/>
    <x v="17"/>
    <x v="17"/>
    <x v="3"/>
    <n v="17288.920060604243"/>
  </r>
  <r>
    <x v="2"/>
    <x v="4"/>
    <x v="17"/>
    <x v="17"/>
    <x v="4"/>
    <n v="18232.184527392845"/>
  </r>
  <r>
    <x v="2"/>
    <x v="4"/>
    <x v="17"/>
    <x v="17"/>
    <x v="5"/>
    <n v="19302.313824550227"/>
  </r>
  <r>
    <x v="2"/>
    <x v="4"/>
    <x v="17"/>
    <x v="17"/>
    <x v="6"/>
    <n v="20238.830886000236"/>
  </r>
  <r>
    <x v="2"/>
    <x v="4"/>
    <x v="17"/>
    <x v="17"/>
    <x v="7"/>
    <n v="20570.221905512222"/>
  </r>
  <r>
    <x v="2"/>
    <x v="4"/>
    <x v="17"/>
    <x v="17"/>
    <x v="8"/>
    <n v="19850.846585982781"/>
  </r>
  <r>
    <x v="2"/>
    <x v="4"/>
    <x v="17"/>
    <x v="17"/>
    <x v="9"/>
    <n v="21119.993352677044"/>
  </r>
  <r>
    <x v="2"/>
    <x v="4"/>
    <x v="17"/>
    <x v="17"/>
    <x v="10"/>
    <n v="22529.517767669731"/>
  </r>
  <r>
    <x v="2"/>
    <x v="4"/>
    <x v="17"/>
    <x v="17"/>
    <x v="11"/>
    <n v="23763.679676246316"/>
  </r>
  <r>
    <x v="2"/>
    <x v="4"/>
    <x v="17"/>
    <x v="17"/>
    <x v="12"/>
    <n v="24324.099307441804"/>
  </r>
  <r>
    <x v="2"/>
    <x v="4"/>
    <x v="17"/>
    <x v="17"/>
    <x v="13"/>
    <n v="24972.619902929706"/>
  </r>
  <r>
    <x v="2"/>
    <x v="4"/>
    <x v="17"/>
    <x v="17"/>
    <x v="14"/>
    <n v="26086.784105702562"/>
  </r>
  <r>
    <x v="2"/>
    <x v="4"/>
    <x v="17"/>
    <x v="17"/>
    <x v="15"/>
    <n v="26638.505471761197"/>
  </r>
  <r>
    <x v="2"/>
    <x v="4"/>
    <x v="17"/>
    <x v="17"/>
    <x v="16"/>
    <n v="27151.865703050691"/>
  </r>
  <r>
    <x v="2"/>
    <x v="4"/>
    <x v="17"/>
    <x v="17"/>
    <x v="17"/>
    <n v="27896.418651810178"/>
  </r>
  <r>
    <x v="2"/>
    <x v="4"/>
    <x v="17"/>
    <x v="17"/>
    <x v="18"/>
    <n v="28727.270210483384"/>
  </r>
  <r>
    <x v="2"/>
    <x v="4"/>
    <x v="17"/>
    <x v="17"/>
    <x v="19"/>
    <n v="29828.358726163944"/>
  </r>
  <r>
    <x v="2"/>
    <x v="4"/>
    <x v="17"/>
    <x v="17"/>
    <x v="20"/>
    <n v="31223.222713698851"/>
  </r>
  <r>
    <x v="2"/>
    <x v="4"/>
    <x v="17"/>
    <x v="17"/>
    <x v="21"/>
    <n v="32507.509230690117"/>
  </r>
  <r>
    <x v="2"/>
    <x v="4"/>
    <x v="17"/>
    <x v="17"/>
    <x v="22"/>
    <n v="33530.655002617059"/>
  </r>
  <r>
    <x v="2"/>
    <x v="4"/>
    <x v="17"/>
    <x v="17"/>
    <x v="23"/>
    <n v="34199.510256839341"/>
  </r>
  <r>
    <x v="2"/>
    <x v="4"/>
    <x v="17"/>
    <x v="17"/>
    <x v="24"/>
    <n v="34111.064584966844"/>
  </r>
  <r>
    <x v="2"/>
    <x v="4"/>
    <x v="17"/>
    <x v="17"/>
    <x v="25"/>
    <n v="31347.149786374524"/>
  </r>
  <r>
    <x v="2"/>
    <x v="4"/>
    <x v="17"/>
    <x v="17"/>
    <x v="26"/>
    <n v="31323.153709279744"/>
  </r>
  <r>
    <x v="2"/>
    <x v="4"/>
    <x v="17"/>
    <x v="17"/>
    <x v="27"/>
    <n v="31807.323628578186"/>
  </r>
  <r>
    <x v="2"/>
    <x v="4"/>
    <x v="17"/>
    <x v="17"/>
    <x v="28"/>
    <n v="33030.915247497484"/>
  </r>
  <r>
    <x v="2"/>
    <x v="4"/>
    <x v="17"/>
    <x v="17"/>
    <x v="29"/>
    <n v="33892.972049884564"/>
  </r>
  <r>
    <x v="2"/>
    <x v="4"/>
    <x v="17"/>
    <x v="17"/>
    <x v="30"/>
    <n v="34994.841225067765"/>
  </r>
  <r>
    <x v="2"/>
    <x v="4"/>
    <x v="17"/>
    <x v="17"/>
    <x v="31"/>
    <n v="34982.384439141191"/>
  </r>
  <r>
    <x v="2"/>
    <x v="4"/>
    <x v="17"/>
    <x v="17"/>
    <x v="32"/>
    <n v="35128.54096294038"/>
  </r>
  <r>
    <x v="2"/>
    <x v="4"/>
    <x v="17"/>
    <x v="17"/>
    <x v="33"/>
    <n v="35299.716580577006"/>
  </r>
  <r>
    <x v="2"/>
    <x v="4"/>
    <x v="17"/>
    <x v="17"/>
    <x v="34"/>
    <n v="35723.779102345259"/>
  </r>
  <r>
    <x v="2"/>
    <x v="4"/>
    <x v="17"/>
    <x v="17"/>
    <x v="35"/>
    <n v="36198.416180503416"/>
  </r>
  <r>
    <x v="2"/>
    <x v="4"/>
    <x v="17"/>
    <x v="17"/>
    <x v="36"/>
    <n v="38019.856365104271"/>
  </r>
  <r>
    <x v="2"/>
    <x v="4"/>
    <x v="17"/>
    <x v="17"/>
    <x v="37"/>
    <n v="38526.003260530488"/>
  </r>
  <r>
    <x v="2"/>
    <x v="4"/>
    <x v="17"/>
    <x v="17"/>
    <x v="38"/>
    <n v="39224.828167874548"/>
  </r>
  <r>
    <x v="2"/>
    <x v="4"/>
    <x v="17"/>
    <x v="17"/>
    <x v="39"/>
    <n v="40950.186400035171"/>
  </r>
  <r>
    <x v="2"/>
    <x v="4"/>
    <x v="17"/>
    <x v="17"/>
    <x v="40"/>
    <n v="42637.546506258659"/>
  </r>
  <r>
    <x v="2"/>
    <x v="4"/>
    <x v="17"/>
    <x v="17"/>
    <x v="41"/>
    <n v="41762.994230541401"/>
  </r>
  <r>
    <x v="2"/>
    <x v="4"/>
    <x v="17"/>
    <x v="17"/>
    <x v="42"/>
    <n v="41131.922221505789"/>
  </r>
  <r>
    <x v="2"/>
    <x v="4"/>
    <x v="17"/>
    <x v="17"/>
    <x v="43"/>
    <n v="41113.589035906749"/>
  </r>
  <r>
    <x v="2"/>
    <x v="4"/>
    <x v="17"/>
    <x v="17"/>
    <x v="44"/>
    <n v="41837.225252453187"/>
  </r>
  <r>
    <x v="2"/>
    <x v="4"/>
    <x v="17"/>
    <x v="17"/>
    <x v="45"/>
    <n v="42152.815530108477"/>
  </r>
  <r>
    <x v="2"/>
    <x v="4"/>
    <x v="17"/>
    <x v="17"/>
    <x v="46"/>
    <n v="42723.558201560016"/>
  </r>
  <r>
    <x v="2"/>
    <x v="4"/>
    <x v="17"/>
    <x v="17"/>
    <x v="47"/>
    <n v="44744.825393138133"/>
  </r>
  <r>
    <x v="2"/>
    <x v="4"/>
    <x v="17"/>
    <x v="17"/>
    <x v="48"/>
    <n v="46771.147224176762"/>
  </r>
  <r>
    <x v="2"/>
    <x v="4"/>
    <x v="17"/>
    <x v="17"/>
    <x v="49"/>
    <n v="47646.204469779244"/>
  </r>
  <r>
    <x v="2"/>
    <x v="4"/>
    <x v="17"/>
    <x v="17"/>
    <x v="50"/>
    <n v="48391.355932820261"/>
  </r>
  <r>
    <x v="2"/>
    <x v="4"/>
    <x v="17"/>
    <x v="17"/>
    <x v="51"/>
    <n v="48057.542418906698"/>
  </r>
  <r>
    <x v="2"/>
    <x v="4"/>
    <x v="17"/>
    <x v="17"/>
    <x v="52"/>
    <n v="47172.40699481481"/>
  </r>
  <r>
    <x v="2"/>
    <x v="4"/>
    <x v="17"/>
    <x v="17"/>
    <x v="53"/>
    <n v="46755.881382578933"/>
  </r>
  <r>
    <x v="2"/>
    <x v="4"/>
    <x v="17"/>
    <x v="17"/>
    <x v="54"/>
    <n v="47597.306709675679"/>
  </r>
  <r>
    <x v="2"/>
    <x v="4"/>
    <x v="17"/>
    <x v="17"/>
    <x v="55"/>
    <n v="49858.715345014687"/>
  </r>
  <r>
    <x v="2"/>
    <x v="4"/>
    <x v="17"/>
    <x v="17"/>
    <x v="56"/>
    <n v="53960.434779868701"/>
  </r>
  <r>
    <x v="2"/>
    <x v="4"/>
    <x v="17"/>
    <x v="17"/>
    <x v="57"/>
    <n v="58851.457387054921"/>
  </r>
  <r>
    <x v="2"/>
    <x v="4"/>
    <x v="17"/>
    <x v="17"/>
    <x v="58"/>
    <n v="60662.782354459065"/>
  </r>
  <r>
    <x v="2"/>
    <x v="4"/>
    <x v="17"/>
    <x v="17"/>
    <x v="59"/>
    <n v="59662.382267693974"/>
  </r>
  <r>
    <x v="2"/>
    <x v="4"/>
    <x v="17"/>
    <x v="17"/>
    <x v="60"/>
    <n v="60617.810480011016"/>
  </r>
  <r>
    <x v="2"/>
    <x v="4"/>
    <x v="17"/>
    <x v="17"/>
    <x v="61"/>
    <n v="64222.257338821139"/>
  </r>
  <r>
    <x v="2"/>
    <x v="4"/>
    <x v="17"/>
    <x v="17"/>
    <x v="62"/>
    <n v="65547.408957429143"/>
  </r>
  <r>
    <x v="2"/>
    <x v="4"/>
    <x v="17"/>
    <x v="17"/>
    <x v="63"/>
    <n v="64695.070945696811"/>
  </r>
  <r>
    <x v="2"/>
    <x v="4"/>
    <x v="17"/>
    <x v="17"/>
    <x v="64"/>
    <n v="65494.317452030846"/>
  </r>
  <r>
    <x v="2"/>
    <x v="4"/>
    <x v="17"/>
    <x v="17"/>
    <x v="65"/>
    <n v="67584.731718047071"/>
  </r>
  <r>
    <x v="2"/>
    <x v="4"/>
    <x v="17"/>
    <x v="17"/>
    <x v="66"/>
    <n v="68207.731055092794"/>
  </r>
  <r>
    <x v="2"/>
    <x v="4"/>
    <x v="17"/>
    <x v="17"/>
    <x v="67"/>
    <n v="70058.802214431664"/>
  </r>
  <r>
    <x v="2"/>
    <x v="4"/>
    <x v="17"/>
    <x v="17"/>
    <x v="68"/>
    <n v="71616.3040983221"/>
  </r>
  <r>
    <x v="2"/>
    <x v="4"/>
    <x v="17"/>
    <x v="17"/>
    <x v="69"/>
    <n v="71831.637056509644"/>
  </r>
  <r>
    <x v="2"/>
    <x v="4"/>
    <x v="18"/>
    <x v="18"/>
    <x v="0"/>
    <n v="9967.0192722467036"/>
  </r>
  <r>
    <x v="2"/>
    <x v="4"/>
    <x v="18"/>
    <x v="18"/>
    <x v="1"/>
    <n v="10079.438794262556"/>
  </r>
  <r>
    <x v="2"/>
    <x v="4"/>
    <x v="18"/>
    <x v="18"/>
    <x v="2"/>
    <n v="10176.051618367957"/>
  </r>
  <r>
    <x v="2"/>
    <x v="4"/>
    <x v="18"/>
    <x v="18"/>
    <x v="3"/>
    <n v="10747.181939326587"/>
  </r>
  <r>
    <x v="2"/>
    <x v="4"/>
    <x v="18"/>
    <x v="18"/>
    <x v="4"/>
    <n v="11112.857493338519"/>
  </r>
  <r>
    <x v="2"/>
    <x v="4"/>
    <x v="18"/>
    <x v="18"/>
    <x v="5"/>
    <n v="11507.447574610767"/>
  </r>
  <r>
    <x v="2"/>
    <x v="4"/>
    <x v="18"/>
    <x v="18"/>
    <x v="6"/>
    <n v="11770.124074804298"/>
  </r>
  <r>
    <x v="2"/>
    <x v="4"/>
    <x v="18"/>
    <x v="18"/>
    <x v="7"/>
    <n v="11943.247806888041"/>
  </r>
  <r>
    <x v="2"/>
    <x v="4"/>
    <x v="18"/>
    <x v="18"/>
    <x v="8"/>
    <n v="12025.54711734876"/>
  </r>
  <r>
    <x v="2"/>
    <x v="4"/>
    <x v="18"/>
    <x v="18"/>
    <x v="9"/>
    <n v="12379.897588478316"/>
  </r>
  <r>
    <x v="2"/>
    <x v="4"/>
    <x v="18"/>
    <x v="18"/>
    <x v="10"/>
    <n v="12861.092669631382"/>
  </r>
  <r>
    <x v="2"/>
    <x v="4"/>
    <x v="18"/>
    <x v="18"/>
    <x v="11"/>
    <n v="13104.363940648609"/>
  </r>
  <r>
    <x v="2"/>
    <x v="4"/>
    <x v="18"/>
    <x v="18"/>
    <x v="12"/>
    <n v="13187.817969658041"/>
  </r>
  <r>
    <x v="2"/>
    <x v="4"/>
    <x v="18"/>
    <x v="18"/>
    <x v="13"/>
    <n v="13592.445679488181"/>
  </r>
  <r>
    <x v="2"/>
    <x v="4"/>
    <x v="18"/>
    <x v="18"/>
    <x v="14"/>
    <n v="14308.948817836537"/>
  </r>
  <r>
    <x v="2"/>
    <x v="4"/>
    <x v="18"/>
    <x v="18"/>
    <x v="15"/>
    <n v="14618.825886025006"/>
  </r>
  <r>
    <x v="2"/>
    <x v="4"/>
    <x v="18"/>
    <x v="18"/>
    <x v="16"/>
    <n v="14886.778647928521"/>
  </r>
  <r>
    <x v="2"/>
    <x v="4"/>
    <x v="18"/>
    <x v="18"/>
    <x v="17"/>
    <n v="15167.447935952954"/>
  </r>
  <r>
    <x v="2"/>
    <x v="4"/>
    <x v="18"/>
    <x v="18"/>
    <x v="18"/>
    <n v="15641.968485343708"/>
  </r>
  <r>
    <x v="2"/>
    <x v="4"/>
    <x v="18"/>
    <x v="18"/>
    <x v="19"/>
    <n v="15898.453976300127"/>
  </r>
  <r>
    <x v="2"/>
    <x v="4"/>
    <x v="18"/>
    <x v="18"/>
    <x v="20"/>
    <n v="16302.417361037473"/>
  </r>
  <r>
    <x v="2"/>
    <x v="4"/>
    <x v="18"/>
    <x v="18"/>
    <x v="21"/>
    <n v="16552.883474185175"/>
  </r>
  <r>
    <x v="2"/>
    <x v="4"/>
    <x v="18"/>
    <x v="18"/>
    <x v="22"/>
    <n v="17079.280994785375"/>
  </r>
  <r>
    <x v="2"/>
    <x v="4"/>
    <x v="18"/>
    <x v="18"/>
    <x v="23"/>
    <n v="17888.254474104127"/>
  </r>
  <r>
    <x v="2"/>
    <x v="4"/>
    <x v="18"/>
    <x v="18"/>
    <x v="24"/>
    <n v="16738.910321113864"/>
  </r>
  <r>
    <x v="2"/>
    <x v="4"/>
    <x v="18"/>
    <x v="18"/>
    <x v="25"/>
    <n v="16686.064272699052"/>
  </r>
  <r>
    <x v="2"/>
    <x v="4"/>
    <x v="18"/>
    <x v="18"/>
    <x v="26"/>
    <n v="17437.556626509111"/>
  </r>
  <r>
    <x v="2"/>
    <x v="4"/>
    <x v="18"/>
    <x v="18"/>
    <x v="27"/>
    <n v="18306.393478922477"/>
  </r>
  <r>
    <x v="2"/>
    <x v="4"/>
    <x v="18"/>
    <x v="18"/>
    <x v="28"/>
    <n v="19724.450521780513"/>
  </r>
  <r>
    <x v="2"/>
    <x v="4"/>
    <x v="18"/>
    <x v="18"/>
    <x v="29"/>
    <n v="20926.686025888444"/>
  </r>
  <r>
    <x v="2"/>
    <x v="4"/>
    <x v="18"/>
    <x v="18"/>
    <x v="30"/>
    <n v="21379.718444877974"/>
  </r>
  <r>
    <x v="2"/>
    <x v="4"/>
    <x v="18"/>
    <x v="18"/>
    <x v="31"/>
    <n v="20944.939175910811"/>
  </r>
  <r>
    <x v="2"/>
    <x v="4"/>
    <x v="18"/>
    <x v="18"/>
    <x v="32"/>
    <n v="20978.289538676592"/>
  </r>
  <r>
    <x v="2"/>
    <x v="4"/>
    <x v="18"/>
    <x v="18"/>
    <x v="33"/>
    <n v="21478.62072749768"/>
  </r>
  <r>
    <x v="2"/>
    <x v="4"/>
    <x v="18"/>
    <x v="18"/>
    <x v="34"/>
    <n v="21675.85644133612"/>
  </r>
  <r>
    <x v="2"/>
    <x v="4"/>
    <x v="18"/>
    <x v="18"/>
    <x v="35"/>
    <n v="22256.07470601967"/>
  </r>
  <r>
    <x v="2"/>
    <x v="4"/>
    <x v="18"/>
    <x v="18"/>
    <x v="36"/>
    <n v="22539.188949222578"/>
  </r>
  <r>
    <x v="2"/>
    <x v="4"/>
    <x v="18"/>
    <x v="18"/>
    <x v="37"/>
    <n v="23448.752494560813"/>
  </r>
  <r>
    <x v="2"/>
    <x v="4"/>
    <x v="18"/>
    <x v="18"/>
    <x v="38"/>
    <n v="24555.248656564934"/>
  </r>
  <r>
    <x v="2"/>
    <x v="4"/>
    <x v="18"/>
    <x v="18"/>
    <x v="39"/>
    <n v="25041.601215369097"/>
  </r>
  <r>
    <x v="2"/>
    <x v="4"/>
    <x v="18"/>
    <x v="18"/>
    <x v="40"/>
    <n v="25198.653994579203"/>
  </r>
  <r>
    <x v="2"/>
    <x v="4"/>
    <x v="18"/>
    <x v="18"/>
    <x v="41"/>
    <n v="24501.141413928959"/>
  </r>
  <r>
    <x v="2"/>
    <x v="4"/>
    <x v="18"/>
    <x v="18"/>
    <x v="42"/>
    <n v="24419.704530705923"/>
  </r>
  <r>
    <x v="2"/>
    <x v="4"/>
    <x v="18"/>
    <x v="18"/>
    <x v="43"/>
    <n v="24975.201070152012"/>
  </r>
  <r>
    <x v="2"/>
    <x v="4"/>
    <x v="18"/>
    <x v="18"/>
    <x v="44"/>
    <n v="25676.43291221646"/>
  </r>
  <r>
    <x v="2"/>
    <x v="4"/>
    <x v="18"/>
    <x v="18"/>
    <x v="45"/>
    <n v="28092.93480115541"/>
  </r>
  <r>
    <x v="2"/>
    <x v="4"/>
    <x v="18"/>
    <x v="18"/>
    <x v="46"/>
    <n v="29626.036743887489"/>
  </r>
  <r>
    <x v="2"/>
    <x v="4"/>
    <x v="18"/>
    <x v="18"/>
    <x v="47"/>
    <n v="31468.501215276374"/>
  </r>
  <r>
    <x v="2"/>
    <x v="4"/>
    <x v="18"/>
    <x v="18"/>
    <x v="48"/>
    <n v="32795.654207605701"/>
  </r>
  <r>
    <x v="2"/>
    <x v="4"/>
    <x v="18"/>
    <x v="18"/>
    <x v="49"/>
    <n v="33990.732298639479"/>
  </r>
  <r>
    <x v="2"/>
    <x v="4"/>
    <x v="18"/>
    <x v="18"/>
    <x v="50"/>
    <n v="35659.869339653007"/>
  </r>
  <r>
    <x v="2"/>
    <x v="4"/>
    <x v="18"/>
    <x v="18"/>
    <x v="51"/>
    <n v="36314.665641301253"/>
  </r>
  <r>
    <x v="2"/>
    <x v="4"/>
    <x v="18"/>
    <x v="18"/>
    <x v="52"/>
    <n v="36609.74508200361"/>
  </r>
  <r>
    <x v="2"/>
    <x v="4"/>
    <x v="18"/>
    <x v="18"/>
    <x v="53"/>
    <n v="37482.615428050827"/>
  </r>
  <r>
    <x v="2"/>
    <x v="4"/>
    <x v="18"/>
    <x v="18"/>
    <x v="54"/>
    <n v="38747.884200347362"/>
  </r>
  <r>
    <x v="2"/>
    <x v="4"/>
    <x v="18"/>
    <x v="18"/>
    <x v="55"/>
    <n v="39307.607785130676"/>
  </r>
  <r>
    <x v="2"/>
    <x v="4"/>
    <x v="18"/>
    <x v="18"/>
    <x v="56"/>
    <n v="40568.558681920877"/>
  </r>
  <r>
    <x v="2"/>
    <x v="4"/>
    <x v="18"/>
    <x v="18"/>
    <x v="57"/>
    <n v="41128.644327713271"/>
  </r>
  <r>
    <x v="2"/>
    <x v="4"/>
    <x v="18"/>
    <x v="18"/>
    <x v="58"/>
    <n v="41054.493808256506"/>
  </r>
  <r>
    <x v="2"/>
    <x v="4"/>
    <x v="18"/>
    <x v="18"/>
    <x v="59"/>
    <n v="38589.462164819932"/>
  </r>
  <r>
    <x v="2"/>
    <x v="4"/>
    <x v="18"/>
    <x v="18"/>
    <x v="60"/>
    <n v="40132.098256584708"/>
  </r>
  <r>
    <x v="2"/>
    <x v="4"/>
    <x v="18"/>
    <x v="18"/>
    <x v="61"/>
    <n v="40022.01183629001"/>
  </r>
  <r>
    <x v="2"/>
    <x v="4"/>
    <x v="18"/>
    <x v="18"/>
    <x v="62"/>
    <n v="40955.404446552697"/>
  </r>
  <r>
    <x v="2"/>
    <x v="4"/>
    <x v="18"/>
    <x v="18"/>
    <x v="63"/>
    <n v="41636.79906650279"/>
  </r>
  <r>
    <x v="2"/>
    <x v="4"/>
    <x v="18"/>
    <x v="18"/>
    <x v="64"/>
    <n v="42263.133968676208"/>
  </r>
  <r>
    <x v="2"/>
    <x v="4"/>
    <x v="18"/>
    <x v="18"/>
    <x v="65"/>
    <n v="44231.829519479048"/>
  </r>
  <r>
    <x v="2"/>
    <x v="4"/>
    <x v="18"/>
    <x v="18"/>
    <x v="66"/>
    <n v="44878.024422597475"/>
  </r>
  <r>
    <x v="2"/>
    <x v="4"/>
    <x v="18"/>
    <x v="18"/>
    <x v="67"/>
    <n v="45525.346004098676"/>
  </r>
  <r>
    <x v="2"/>
    <x v="4"/>
    <x v="18"/>
    <x v="18"/>
    <x v="68"/>
    <n v="45880.510682454733"/>
  </r>
  <r>
    <x v="2"/>
    <x v="4"/>
    <x v="18"/>
    <x v="18"/>
    <x v="69"/>
    <n v="46186.632695086286"/>
  </r>
  <r>
    <x v="2"/>
    <x v="4"/>
    <x v="19"/>
    <x v="19"/>
    <x v="0"/>
    <n v="15733.918174827444"/>
  </r>
  <r>
    <x v="2"/>
    <x v="4"/>
    <x v="19"/>
    <x v="19"/>
    <x v="1"/>
    <n v="16560.23080341021"/>
  </r>
  <r>
    <x v="2"/>
    <x v="4"/>
    <x v="19"/>
    <x v="19"/>
    <x v="2"/>
    <n v="16890.197165840542"/>
  </r>
  <r>
    <x v="2"/>
    <x v="4"/>
    <x v="19"/>
    <x v="19"/>
    <x v="3"/>
    <n v="17429.46398351782"/>
  </r>
  <r>
    <x v="2"/>
    <x v="4"/>
    <x v="19"/>
    <x v="19"/>
    <x v="4"/>
    <n v="17039.06944337035"/>
  </r>
  <r>
    <x v="2"/>
    <x v="4"/>
    <x v="19"/>
    <x v="19"/>
    <x v="5"/>
    <n v="18016.987205865506"/>
  </r>
  <r>
    <x v="2"/>
    <x v="4"/>
    <x v="19"/>
    <x v="19"/>
    <x v="6"/>
    <n v="18098.396817204994"/>
  </r>
  <r>
    <x v="2"/>
    <x v="4"/>
    <x v="19"/>
    <x v="19"/>
    <x v="7"/>
    <n v="18164.218117019285"/>
  </r>
  <r>
    <x v="2"/>
    <x v="4"/>
    <x v="19"/>
    <x v="19"/>
    <x v="8"/>
    <n v="17741.52835310547"/>
  </r>
  <r>
    <x v="2"/>
    <x v="4"/>
    <x v="19"/>
    <x v="19"/>
    <x v="9"/>
    <n v="18713.42281588952"/>
  </r>
  <r>
    <x v="2"/>
    <x v="4"/>
    <x v="19"/>
    <x v="19"/>
    <x v="10"/>
    <n v="18900.7482995768"/>
  </r>
  <r>
    <x v="2"/>
    <x v="4"/>
    <x v="19"/>
    <x v="19"/>
    <x v="11"/>
    <n v="19068.181066674548"/>
  </r>
  <r>
    <x v="2"/>
    <x v="4"/>
    <x v="19"/>
    <x v="19"/>
    <x v="12"/>
    <n v="19929.942622525516"/>
  </r>
  <r>
    <x v="2"/>
    <x v="4"/>
    <x v="19"/>
    <x v="19"/>
    <x v="13"/>
    <n v="20496.012846995814"/>
  </r>
  <r>
    <x v="2"/>
    <x v="4"/>
    <x v="19"/>
    <x v="19"/>
    <x v="14"/>
    <n v="21400.358562020672"/>
  </r>
  <r>
    <x v="2"/>
    <x v="4"/>
    <x v="19"/>
    <x v="19"/>
    <x v="15"/>
    <n v="22554.895993143651"/>
  </r>
  <r>
    <x v="2"/>
    <x v="4"/>
    <x v="19"/>
    <x v="19"/>
    <x v="16"/>
    <n v="23765.60642379272"/>
  </r>
  <r>
    <x v="2"/>
    <x v="4"/>
    <x v="19"/>
    <x v="19"/>
    <x v="17"/>
    <n v="24127.708210106248"/>
  </r>
  <r>
    <x v="2"/>
    <x v="4"/>
    <x v="19"/>
    <x v="19"/>
    <x v="18"/>
    <n v="25068.510298377762"/>
  </r>
  <r>
    <x v="2"/>
    <x v="4"/>
    <x v="19"/>
    <x v="19"/>
    <x v="19"/>
    <n v="25626.912899659943"/>
  </r>
  <r>
    <x v="2"/>
    <x v="4"/>
    <x v="19"/>
    <x v="19"/>
    <x v="20"/>
    <n v="25353.64323172146"/>
  </r>
  <r>
    <x v="2"/>
    <x v="4"/>
    <x v="19"/>
    <x v="19"/>
    <x v="21"/>
    <n v="25966.945153122895"/>
  </r>
  <r>
    <x v="2"/>
    <x v="4"/>
    <x v="19"/>
    <x v="19"/>
    <x v="22"/>
    <n v="27129.837162787819"/>
  </r>
  <r>
    <x v="2"/>
    <x v="4"/>
    <x v="19"/>
    <x v="19"/>
    <x v="23"/>
    <n v="28446.589930512531"/>
  </r>
  <r>
    <x v="2"/>
    <x v="4"/>
    <x v="19"/>
    <x v="19"/>
    <x v="24"/>
    <n v="27676.157881907595"/>
  </r>
  <r>
    <x v="2"/>
    <x v="4"/>
    <x v="19"/>
    <x v="19"/>
    <x v="25"/>
    <n v="27293.371626766915"/>
  </r>
  <r>
    <x v="2"/>
    <x v="4"/>
    <x v="19"/>
    <x v="19"/>
    <x v="26"/>
    <n v="28636.968033890495"/>
  </r>
  <r>
    <x v="2"/>
    <x v="4"/>
    <x v="19"/>
    <x v="19"/>
    <x v="27"/>
    <n v="29661.018373383013"/>
  </r>
  <r>
    <x v="2"/>
    <x v="4"/>
    <x v="19"/>
    <x v="19"/>
    <x v="28"/>
    <n v="31063.999181292533"/>
  </r>
  <r>
    <x v="2"/>
    <x v="4"/>
    <x v="19"/>
    <x v="19"/>
    <x v="29"/>
    <n v="31637.714774881133"/>
  </r>
  <r>
    <x v="2"/>
    <x v="4"/>
    <x v="19"/>
    <x v="19"/>
    <x v="30"/>
    <n v="30788.470693586147"/>
  </r>
  <r>
    <x v="2"/>
    <x v="4"/>
    <x v="19"/>
    <x v="19"/>
    <x v="31"/>
    <n v="31356.350832045329"/>
  </r>
  <r>
    <x v="2"/>
    <x v="4"/>
    <x v="19"/>
    <x v="19"/>
    <x v="32"/>
    <n v="30491.000661170048"/>
  </r>
  <r>
    <x v="2"/>
    <x v="4"/>
    <x v="19"/>
    <x v="19"/>
    <x v="33"/>
    <n v="31756.36970717286"/>
  </r>
  <r>
    <x v="2"/>
    <x v="4"/>
    <x v="19"/>
    <x v="19"/>
    <x v="34"/>
    <n v="34003.111364977201"/>
  </r>
  <r>
    <x v="2"/>
    <x v="4"/>
    <x v="19"/>
    <x v="19"/>
    <x v="35"/>
    <n v="35122.457989314549"/>
  </r>
  <r>
    <x v="2"/>
    <x v="4"/>
    <x v="19"/>
    <x v="19"/>
    <x v="36"/>
    <n v="35925.32092226782"/>
  </r>
  <r>
    <x v="2"/>
    <x v="4"/>
    <x v="19"/>
    <x v="19"/>
    <x v="37"/>
    <n v="36705.523886120718"/>
  </r>
  <r>
    <x v="2"/>
    <x v="4"/>
    <x v="19"/>
    <x v="19"/>
    <x v="38"/>
    <n v="37861.156495701558"/>
  </r>
  <r>
    <x v="2"/>
    <x v="4"/>
    <x v="19"/>
    <x v="19"/>
    <x v="39"/>
    <n v="38857.742394703666"/>
  </r>
  <r>
    <x v="2"/>
    <x v="4"/>
    <x v="19"/>
    <x v="19"/>
    <x v="40"/>
    <n v="39059.427775015145"/>
  </r>
  <r>
    <x v="2"/>
    <x v="4"/>
    <x v="19"/>
    <x v="19"/>
    <x v="41"/>
    <n v="38626.507954349065"/>
  </r>
  <r>
    <x v="2"/>
    <x v="4"/>
    <x v="19"/>
    <x v="19"/>
    <x v="42"/>
    <n v="39649.00461169763"/>
  </r>
  <r>
    <x v="2"/>
    <x v="4"/>
    <x v="19"/>
    <x v="19"/>
    <x v="43"/>
    <n v="40479.049898288315"/>
  </r>
  <r>
    <x v="2"/>
    <x v="4"/>
    <x v="19"/>
    <x v="19"/>
    <x v="44"/>
    <n v="41818.952045963058"/>
  </r>
  <r>
    <x v="2"/>
    <x v="4"/>
    <x v="19"/>
    <x v="19"/>
    <x v="45"/>
    <n v="42499.739170601926"/>
  </r>
  <r>
    <x v="2"/>
    <x v="4"/>
    <x v="19"/>
    <x v="19"/>
    <x v="46"/>
    <n v="43719.368956125341"/>
  </r>
  <r>
    <x v="2"/>
    <x v="4"/>
    <x v="19"/>
    <x v="19"/>
    <x v="47"/>
    <n v="45308.07590866759"/>
  </r>
  <r>
    <x v="2"/>
    <x v="4"/>
    <x v="19"/>
    <x v="19"/>
    <x v="48"/>
    <n v="47051.944534804017"/>
  </r>
  <r>
    <x v="2"/>
    <x v="4"/>
    <x v="19"/>
    <x v="19"/>
    <x v="49"/>
    <n v="48715.886283933323"/>
  </r>
  <r>
    <x v="2"/>
    <x v="4"/>
    <x v="19"/>
    <x v="19"/>
    <x v="50"/>
    <n v="50088.869650411725"/>
  </r>
  <r>
    <x v="2"/>
    <x v="4"/>
    <x v="19"/>
    <x v="19"/>
    <x v="51"/>
    <n v="50100.332213789938"/>
  </r>
  <r>
    <x v="2"/>
    <x v="4"/>
    <x v="19"/>
    <x v="19"/>
    <x v="52"/>
    <n v="50485.061371525539"/>
  </r>
  <r>
    <x v="2"/>
    <x v="4"/>
    <x v="19"/>
    <x v="19"/>
    <x v="53"/>
    <n v="51433.425096751707"/>
  </r>
  <r>
    <x v="2"/>
    <x v="4"/>
    <x v="19"/>
    <x v="19"/>
    <x v="54"/>
    <n v="52963.72599611531"/>
  </r>
  <r>
    <x v="2"/>
    <x v="4"/>
    <x v="19"/>
    <x v="19"/>
    <x v="55"/>
    <n v="54210.992458068002"/>
  </r>
  <r>
    <x v="2"/>
    <x v="4"/>
    <x v="19"/>
    <x v="19"/>
    <x v="56"/>
    <n v="55241.392241655703"/>
  </r>
  <r>
    <x v="2"/>
    <x v="4"/>
    <x v="19"/>
    <x v="19"/>
    <x v="57"/>
    <n v="55708.23830758252"/>
  </r>
  <r>
    <x v="2"/>
    <x v="4"/>
    <x v="19"/>
    <x v="19"/>
    <x v="58"/>
    <n v="54420.689412202635"/>
  </r>
  <r>
    <x v="2"/>
    <x v="4"/>
    <x v="19"/>
    <x v="19"/>
    <x v="59"/>
    <n v="52803.468612970959"/>
  </r>
  <r>
    <x v="2"/>
    <x v="4"/>
    <x v="19"/>
    <x v="19"/>
    <x v="60"/>
    <n v="53666.071785845503"/>
  </r>
  <r>
    <x v="2"/>
    <x v="4"/>
    <x v="19"/>
    <x v="19"/>
    <x v="61"/>
    <n v="54003.355312988795"/>
  </r>
  <r>
    <x v="2"/>
    <x v="4"/>
    <x v="19"/>
    <x v="19"/>
    <x v="62"/>
    <n v="55012.610737508869"/>
  </r>
  <r>
    <x v="2"/>
    <x v="4"/>
    <x v="19"/>
    <x v="19"/>
    <x v="63"/>
    <n v="55906.839197599598"/>
  </r>
  <r>
    <x v="2"/>
    <x v="4"/>
    <x v="19"/>
    <x v="19"/>
    <x v="64"/>
    <n v="57116.945975765768"/>
  </r>
  <r>
    <x v="2"/>
    <x v="4"/>
    <x v="19"/>
    <x v="19"/>
    <x v="65"/>
    <n v="58916.796214739479"/>
  </r>
  <r>
    <x v="2"/>
    <x v="4"/>
    <x v="19"/>
    <x v="19"/>
    <x v="66"/>
    <n v="59703.70600378474"/>
  </r>
  <r>
    <x v="2"/>
    <x v="4"/>
    <x v="19"/>
    <x v="19"/>
    <x v="67"/>
    <n v="60768.010912206541"/>
  </r>
  <r>
    <x v="2"/>
    <x v="4"/>
    <x v="19"/>
    <x v="19"/>
    <x v="68"/>
    <n v="62273.53283902524"/>
  </r>
  <r>
    <x v="2"/>
    <x v="4"/>
    <x v="19"/>
    <x v="19"/>
    <x v="69"/>
    <n v="63393.284796750304"/>
  </r>
  <r>
    <x v="3"/>
    <x v="4"/>
    <x v="0"/>
    <x v="0"/>
    <x v="0"/>
    <n v="6.5929558946967148"/>
  </r>
  <r>
    <x v="3"/>
    <x v="4"/>
    <x v="0"/>
    <x v="0"/>
    <x v="1"/>
    <n v="6.7174925364309068"/>
  </r>
  <r>
    <x v="3"/>
    <x v="4"/>
    <x v="0"/>
    <x v="0"/>
    <x v="2"/>
    <n v="7.2110649811768504"/>
  </r>
  <r>
    <x v="3"/>
    <x v="4"/>
    <x v="0"/>
    <x v="0"/>
    <x v="3"/>
    <n v="7.6601300925591644"/>
  </r>
  <r>
    <x v="3"/>
    <x v="4"/>
    <x v="0"/>
    <x v="0"/>
    <x v="4"/>
    <n v="7.9464655358531529"/>
  </r>
  <r>
    <x v="3"/>
    <x v="4"/>
    <x v="0"/>
    <x v="0"/>
    <x v="5"/>
    <n v="8.3217378150253811"/>
  </r>
  <r>
    <x v="3"/>
    <x v="4"/>
    <x v="0"/>
    <x v="0"/>
    <x v="6"/>
    <n v="8.741979407524477"/>
  </r>
  <r>
    <x v="3"/>
    <x v="4"/>
    <x v="0"/>
    <x v="0"/>
    <x v="7"/>
    <n v="9.0006694957044502"/>
  </r>
  <r>
    <x v="3"/>
    <x v="4"/>
    <x v="0"/>
    <x v="0"/>
    <x v="8"/>
    <n v="9.3603232815419641"/>
  </r>
  <r>
    <x v="3"/>
    <x v="4"/>
    <x v="0"/>
    <x v="0"/>
    <x v="9"/>
    <n v="9.5937529833089243"/>
  </r>
  <r>
    <x v="3"/>
    <x v="4"/>
    <x v="0"/>
    <x v="0"/>
    <x v="10"/>
    <n v="10.122476470437279"/>
  </r>
  <r>
    <x v="3"/>
    <x v="4"/>
    <x v="0"/>
    <x v="0"/>
    <x v="11"/>
    <n v="10.718760789548622"/>
  </r>
  <r>
    <x v="3"/>
    <x v="4"/>
    <x v="0"/>
    <x v="0"/>
    <x v="12"/>
    <n v="11.163206811205496"/>
  </r>
  <r>
    <x v="3"/>
    <x v="4"/>
    <x v="0"/>
    <x v="0"/>
    <x v="13"/>
    <n v="11.824627982032673"/>
  </r>
  <r>
    <x v="3"/>
    <x v="4"/>
    <x v="0"/>
    <x v="0"/>
    <x v="14"/>
    <n v="12.509523871281262"/>
  </r>
  <r>
    <x v="3"/>
    <x v="4"/>
    <x v="0"/>
    <x v="0"/>
    <x v="15"/>
    <n v="13.106629784759399"/>
  </r>
  <r>
    <x v="3"/>
    <x v="4"/>
    <x v="0"/>
    <x v="0"/>
    <x v="16"/>
    <n v="13.966750813096525"/>
  </r>
  <r>
    <x v="3"/>
    <x v="4"/>
    <x v="0"/>
    <x v="0"/>
    <x v="17"/>
    <n v="14.744545877414598"/>
  </r>
  <r>
    <x v="3"/>
    <x v="4"/>
    <x v="0"/>
    <x v="0"/>
    <x v="18"/>
    <n v="15.725976849194472"/>
  </r>
  <r>
    <x v="3"/>
    <x v="4"/>
    <x v="0"/>
    <x v="0"/>
    <x v="19"/>
    <n v="16.626987995348152"/>
  </r>
  <r>
    <x v="3"/>
    <x v="4"/>
    <x v="0"/>
    <x v="0"/>
    <x v="20"/>
    <n v="18.129046378345262"/>
  </r>
  <r>
    <x v="3"/>
    <x v="4"/>
    <x v="0"/>
    <x v="0"/>
    <x v="21"/>
    <n v="18.888545084340731"/>
  </r>
  <r>
    <x v="3"/>
    <x v="4"/>
    <x v="0"/>
    <x v="0"/>
    <x v="22"/>
    <n v="19.778485317725735"/>
  </r>
  <r>
    <x v="3"/>
    <x v="4"/>
    <x v="0"/>
    <x v="0"/>
    <x v="23"/>
    <n v="20.728944756792249"/>
  </r>
  <r>
    <x v="3"/>
    <x v="4"/>
    <x v="0"/>
    <x v="0"/>
    <x v="24"/>
    <n v="20.07087175461756"/>
  </r>
  <r>
    <x v="3"/>
    <x v="4"/>
    <x v="0"/>
    <x v="0"/>
    <x v="25"/>
    <n v="21.066855852018886"/>
  </r>
  <r>
    <x v="3"/>
    <x v="4"/>
    <x v="0"/>
    <x v="0"/>
    <x v="26"/>
    <n v="21.655951056987508"/>
  </r>
  <r>
    <x v="3"/>
    <x v="4"/>
    <x v="0"/>
    <x v="0"/>
    <x v="27"/>
    <n v="22.227857496113305"/>
  </r>
  <r>
    <x v="3"/>
    <x v="4"/>
    <x v="0"/>
    <x v="0"/>
    <x v="28"/>
    <n v="22.876229133866016"/>
  </r>
  <r>
    <x v="3"/>
    <x v="4"/>
    <x v="0"/>
    <x v="0"/>
    <x v="29"/>
    <n v="23.266137357020824"/>
  </r>
  <r>
    <x v="3"/>
    <x v="4"/>
    <x v="0"/>
    <x v="0"/>
    <x v="30"/>
    <n v="23.158900625792995"/>
  </r>
  <r>
    <x v="3"/>
    <x v="4"/>
    <x v="0"/>
    <x v="0"/>
    <x v="31"/>
    <n v="23.862419048292995"/>
  </r>
  <r>
    <x v="3"/>
    <x v="4"/>
    <x v="0"/>
    <x v="0"/>
    <x v="32"/>
    <n v="24.212671566396523"/>
  </r>
  <r>
    <x v="3"/>
    <x v="4"/>
    <x v="0"/>
    <x v="0"/>
    <x v="33"/>
    <n v="24.917458197369328"/>
  </r>
  <r>
    <x v="3"/>
    <x v="4"/>
    <x v="0"/>
    <x v="0"/>
    <x v="34"/>
    <n v="24.957151962833439"/>
  </r>
  <r>
    <x v="3"/>
    <x v="4"/>
    <x v="0"/>
    <x v="0"/>
    <x v="35"/>
    <n v="25.428174845342166"/>
  </r>
  <r>
    <x v="3"/>
    <x v="4"/>
    <x v="0"/>
    <x v="0"/>
    <x v="36"/>
    <n v="26.571318570391234"/>
  </r>
  <r>
    <x v="3"/>
    <x v="4"/>
    <x v="0"/>
    <x v="0"/>
    <x v="37"/>
    <n v="27.848777669375078"/>
  </r>
  <r>
    <x v="3"/>
    <x v="4"/>
    <x v="0"/>
    <x v="0"/>
    <x v="38"/>
    <n v="29.179844296757135"/>
  </r>
  <r>
    <x v="3"/>
    <x v="4"/>
    <x v="0"/>
    <x v="0"/>
    <x v="39"/>
    <n v="30.387926560868198"/>
  </r>
  <r>
    <x v="3"/>
    <x v="4"/>
    <x v="0"/>
    <x v="0"/>
    <x v="40"/>
    <n v="31.994766495236135"/>
  </r>
  <r>
    <x v="3"/>
    <x v="4"/>
    <x v="0"/>
    <x v="0"/>
    <x v="41"/>
    <n v="33.423462534528802"/>
  </r>
  <r>
    <x v="3"/>
    <x v="4"/>
    <x v="0"/>
    <x v="0"/>
    <x v="42"/>
    <n v="35.340252619660241"/>
  </r>
  <r>
    <x v="3"/>
    <x v="4"/>
    <x v="0"/>
    <x v="0"/>
    <x v="43"/>
    <n v="36.387113408139868"/>
  </r>
  <r>
    <x v="3"/>
    <x v="4"/>
    <x v="0"/>
    <x v="0"/>
    <x v="44"/>
    <n v="38.214829657268645"/>
  </r>
  <r>
    <x v="3"/>
    <x v="4"/>
    <x v="0"/>
    <x v="0"/>
    <x v="45"/>
    <n v="40.849312249921041"/>
  </r>
  <r>
    <x v="3"/>
    <x v="4"/>
    <x v="0"/>
    <x v="0"/>
    <x v="46"/>
    <n v="40.869349727322529"/>
  </r>
  <r>
    <x v="3"/>
    <x v="4"/>
    <x v="0"/>
    <x v="0"/>
    <x v="47"/>
    <n v="42.229571030721367"/>
  </r>
  <r>
    <x v="3"/>
    <x v="4"/>
    <x v="0"/>
    <x v="0"/>
    <x v="48"/>
    <n v="44.804162156179913"/>
  </r>
  <r>
    <x v="3"/>
    <x v="4"/>
    <x v="0"/>
    <x v="0"/>
    <x v="49"/>
    <n v="45.45018493575531"/>
  </r>
  <r>
    <x v="3"/>
    <x v="4"/>
    <x v="0"/>
    <x v="0"/>
    <x v="50"/>
    <n v="46.521822398929785"/>
  </r>
  <r>
    <x v="3"/>
    <x v="4"/>
    <x v="0"/>
    <x v="0"/>
    <x v="51"/>
    <n v="45.633192853919944"/>
  </r>
  <r>
    <x v="3"/>
    <x v="4"/>
    <x v="0"/>
    <x v="0"/>
    <x v="52"/>
    <n v="46.485528851687668"/>
  </r>
  <r>
    <x v="3"/>
    <x v="4"/>
    <x v="0"/>
    <x v="0"/>
    <x v="53"/>
    <n v="47.216709419590025"/>
  </r>
  <r>
    <x v="3"/>
    <x v="4"/>
    <x v="0"/>
    <x v="0"/>
    <x v="54"/>
    <n v="48.672956337955306"/>
  </r>
  <r>
    <x v="3"/>
    <x v="4"/>
    <x v="0"/>
    <x v="0"/>
    <x v="55"/>
    <n v="50.820889045662021"/>
  </r>
  <r>
    <x v="3"/>
    <x v="4"/>
    <x v="0"/>
    <x v="0"/>
    <x v="56"/>
    <n v="53.069473971446989"/>
  </r>
  <r>
    <x v="3"/>
    <x v="4"/>
    <x v="0"/>
    <x v="0"/>
    <x v="57"/>
    <n v="54.639161709221973"/>
  </r>
  <r>
    <x v="3"/>
    <x v="4"/>
    <x v="0"/>
    <x v="0"/>
    <x v="58"/>
    <n v="55.332236914583966"/>
  </r>
  <r>
    <x v="3"/>
    <x v="4"/>
    <x v="0"/>
    <x v="0"/>
    <x v="59"/>
    <n v="56.326152898792841"/>
  </r>
  <r>
    <x v="3"/>
    <x v="4"/>
    <x v="0"/>
    <x v="0"/>
    <x v="60"/>
    <n v="57.467419225584798"/>
  </r>
  <r>
    <x v="3"/>
    <x v="4"/>
    <x v="0"/>
    <x v="0"/>
    <x v="61"/>
    <n v="59.011692057372741"/>
  </r>
  <r>
    <x v="3"/>
    <x v="4"/>
    <x v="0"/>
    <x v="0"/>
    <x v="62"/>
    <n v="60.648864363825979"/>
  </r>
  <r>
    <x v="3"/>
    <x v="4"/>
    <x v="0"/>
    <x v="0"/>
    <x v="63"/>
    <n v="61.354713427716597"/>
  </r>
  <r>
    <x v="3"/>
    <x v="4"/>
    <x v="0"/>
    <x v="0"/>
    <x v="64"/>
    <n v="61.983469245234794"/>
  </r>
  <r>
    <x v="3"/>
    <x v="4"/>
    <x v="0"/>
    <x v="0"/>
    <x v="65"/>
    <n v="65.347906396009364"/>
  </r>
  <r>
    <x v="3"/>
    <x v="4"/>
    <x v="0"/>
    <x v="0"/>
    <x v="66"/>
    <n v="66.724659606656999"/>
  </r>
  <r>
    <x v="3"/>
    <x v="4"/>
    <x v="0"/>
    <x v="0"/>
    <x v="67"/>
    <n v="67.988604511018906"/>
  </r>
  <r>
    <x v="3"/>
    <x v="4"/>
    <x v="0"/>
    <x v="0"/>
    <x v="68"/>
    <n v="68.044461668631342"/>
  </r>
  <r>
    <x v="3"/>
    <x v="4"/>
    <x v="0"/>
    <x v="0"/>
    <x v="69"/>
    <n v="67.922570375808775"/>
  </r>
  <r>
    <x v="3"/>
    <x v="4"/>
    <x v="1"/>
    <x v="1"/>
    <x v="0"/>
    <n v="10.384768856162115"/>
  </r>
  <r>
    <x v="3"/>
    <x v="4"/>
    <x v="1"/>
    <x v="1"/>
    <x v="1"/>
    <n v="11.163620917838863"/>
  </r>
  <r>
    <x v="3"/>
    <x v="4"/>
    <x v="1"/>
    <x v="1"/>
    <x v="2"/>
    <n v="11.444883972059944"/>
  </r>
  <r>
    <x v="3"/>
    <x v="4"/>
    <x v="1"/>
    <x v="1"/>
    <x v="3"/>
    <n v="11.511671602152866"/>
  </r>
  <r>
    <x v="3"/>
    <x v="4"/>
    <x v="1"/>
    <x v="1"/>
    <x v="4"/>
    <n v="12.069671000602893"/>
  </r>
  <r>
    <x v="3"/>
    <x v="4"/>
    <x v="1"/>
    <x v="1"/>
    <x v="5"/>
    <n v="12.876939685252248"/>
  </r>
  <r>
    <x v="3"/>
    <x v="4"/>
    <x v="1"/>
    <x v="1"/>
    <x v="6"/>
    <n v="13.506142160470034"/>
  </r>
  <r>
    <x v="3"/>
    <x v="4"/>
    <x v="1"/>
    <x v="1"/>
    <x v="7"/>
    <n v="13.584342005187652"/>
  </r>
  <r>
    <x v="3"/>
    <x v="4"/>
    <x v="1"/>
    <x v="1"/>
    <x v="8"/>
    <n v="13.747313639969143"/>
  </r>
  <r>
    <x v="3"/>
    <x v="4"/>
    <x v="1"/>
    <x v="1"/>
    <x v="9"/>
    <n v="14.116277693557452"/>
  </r>
  <r>
    <x v="3"/>
    <x v="4"/>
    <x v="1"/>
    <x v="1"/>
    <x v="10"/>
    <n v="14.752506111083266"/>
  </r>
  <r>
    <x v="3"/>
    <x v="4"/>
    <x v="1"/>
    <x v="1"/>
    <x v="11"/>
    <n v="15.388401789894534"/>
  </r>
  <r>
    <x v="3"/>
    <x v="4"/>
    <x v="1"/>
    <x v="1"/>
    <x v="12"/>
    <n v="16.055601164982114"/>
  </r>
  <r>
    <x v="3"/>
    <x v="4"/>
    <x v="1"/>
    <x v="1"/>
    <x v="13"/>
    <n v="16.573891141412297"/>
  </r>
  <r>
    <x v="3"/>
    <x v="4"/>
    <x v="1"/>
    <x v="1"/>
    <x v="14"/>
    <n v="17.643779609670766"/>
  </r>
  <r>
    <x v="3"/>
    <x v="4"/>
    <x v="1"/>
    <x v="1"/>
    <x v="15"/>
    <n v="18.42517727243726"/>
  </r>
  <r>
    <x v="3"/>
    <x v="4"/>
    <x v="1"/>
    <x v="1"/>
    <x v="16"/>
    <n v="19.050884363249864"/>
  </r>
  <r>
    <x v="3"/>
    <x v="4"/>
    <x v="1"/>
    <x v="1"/>
    <x v="17"/>
    <n v="19.980336702114887"/>
  </r>
  <r>
    <x v="3"/>
    <x v="4"/>
    <x v="1"/>
    <x v="1"/>
    <x v="18"/>
    <n v="20.952994066355568"/>
  </r>
  <r>
    <x v="3"/>
    <x v="4"/>
    <x v="1"/>
    <x v="1"/>
    <x v="19"/>
    <n v="22.193423319292556"/>
  </r>
  <r>
    <x v="3"/>
    <x v="4"/>
    <x v="1"/>
    <x v="1"/>
    <x v="20"/>
    <n v="23.688839714411987"/>
  </r>
  <r>
    <x v="3"/>
    <x v="4"/>
    <x v="1"/>
    <x v="1"/>
    <x v="21"/>
    <n v="24.429918527156222"/>
  </r>
  <r>
    <x v="3"/>
    <x v="4"/>
    <x v="1"/>
    <x v="1"/>
    <x v="22"/>
    <n v="26.49153383211787"/>
  </r>
  <r>
    <x v="3"/>
    <x v="4"/>
    <x v="1"/>
    <x v="1"/>
    <x v="23"/>
    <n v="28.697837647388198"/>
  </r>
  <r>
    <x v="3"/>
    <x v="4"/>
    <x v="1"/>
    <x v="1"/>
    <x v="24"/>
    <n v="29.745301418556167"/>
  </r>
  <r>
    <x v="3"/>
    <x v="4"/>
    <x v="1"/>
    <x v="1"/>
    <x v="25"/>
    <n v="29.75968108398045"/>
  </r>
  <r>
    <x v="3"/>
    <x v="4"/>
    <x v="1"/>
    <x v="1"/>
    <x v="26"/>
    <n v="31.834077580990037"/>
  </r>
  <r>
    <x v="3"/>
    <x v="4"/>
    <x v="1"/>
    <x v="1"/>
    <x v="27"/>
    <n v="33.085883696317751"/>
  </r>
  <r>
    <x v="3"/>
    <x v="4"/>
    <x v="1"/>
    <x v="1"/>
    <x v="28"/>
    <n v="34.67861834628853"/>
  </r>
  <r>
    <x v="3"/>
    <x v="4"/>
    <x v="1"/>
    <x v="1"/>
    <x v="29"/>
    <n v="35.923768973430491"/>
  </r>
  <r>
    <x v="3"/>
    <x v="4"/>
    <x v="1"/>
    <x v="1"/>
    <x v="30"/>
    <n v="37.835984197895733"/>
  </r>
  <r>
    <x v="3"/>
    <x v="4"/>
    <x v="1"/>
    <x v="1"/>
    <x v="31"/>
    <n v="36.549829375660195"/>
  </r>
  <r>
    <x v="3"/>
    <x v="4"/>
    <x v="1"/>
    <x v="1"/>
    <x v="32"/>
    <n v="36.125729887065788"/>
  </r>
  <r>
    <x v="3"/>
    <x v="4"/>
    <x v="1"/>
    <x v="1"/>
    <x v="33"/>
    <n v="35.35624241410104"/>
  </r>
  <r>
    <x v="3"/>
    <x v="4"/>
    <x v="1"/>
    <x v="1"/>
    <x v="34"/>
    <n v="34.906785901161761"/>
  </r>
  <r>
    <x v="3"/>
    <x v="4"/>
    <x v="1"/>
    <x v="1"/>
    <x v="35"/>
    <n v="34.292417833408955"/>
  </r>
  <r>
    <x v="3"/>
    <x v="4"/>
    <x v="1"/>
    <x v="1"/>
    <x v="36"/>
    <n v="36.215064309212309"/>
  </r>
  <r>
    <x v="3"/>
    <x v="4"/>
    <x v="1"/>
    <x v="1"/>
    <x v="37"/>
    <n v="37.573463883740047"/>
  </r>
  <r>
    <x v="3"/>
    <x v="4"/>
    <x v="1"/>
    <x v="1"/>
    <x v="38"/>
    <n v="39.911745308358867"/>
  </r>
  <r>
    <x v="3"/>
    <x v="4"/>
    <x v="1"/>
    <x v="1"/>
    <x v="39"/>
    <n v="41.722781034267989"/>
  </r>
  <r>
    <x v="3"/>
    <x v="4"/>
    <x v="1"/>
    <x v="1"/>
    <x v="40"/>
    <n v="42.543343436466927"/>
  </r>
  <r>
    <x v="3"/>
    <x v="4"/>
    <x v="1"/>
    <x v="1"/>
    <x v="41"/>
    <n v="44.267195188745021"/>
  </r>
  <r>
    <x v="3"/>
    <x v="4"/>
    <x v="1"/>
    <x v="1"/>
    <x v="42"/>
    <n v="46.448418478310352"/>
  </r>
  <r>
    <x v="3"/>
    <x v="4"/>
    <x v="1"/>
    <x v="1"/>
    <x v="43"/>
    <n v="48.221656238611445"/>
  </r>
  <r>
    <x v="3"/>
    <x v="4"/>
    <x v="1"/>
    <x v="1"/>
    <x v="44"/>
    <n v="50.204723756676223"/>
  </r>
  <r>
    <x v="3"/>
    <x v="4"/>
    <x v="1"/>
    <x v="1"/>
    <x v="45"/>
    <n v="50.196179816940244"/>
  </r>
  <r>
    <x v="3"/>
    <x v="4"/>
    <x v="1"/>
    <x v="1"/>
    <x v="46"/>
    <n v="51.100810263397086"/>
  </r>
  <r>
    <x v="3"/>
    <x v="4"/>
    <x v="1"/>
    <x v="1"/>
    <x v="47"/>
    <n v="53.539583082349289"/>
  </r>
  <r>
    <x v="3"/>
    <x v="4"/>
    <x v="1"/>
    <x v="1"/>
    <x v="48"/>
    <n v="54.31108165640201"/>
  </r>
  <r>
    <x v="3"/>
    <x v="4"/>
    <x v="1"/>
    <x v="1"/>
    <x v="49"/>
    <n v="55.974263499604881"/>
  </r>
  <r>
    <x v="3"/>
    <x v="4"/>
    <x v="1"/>
    <x v="1"/>
    <x v="50"/>
    <n v="57.797703452600004"/>
  </r>
  <r>
    <x v="3"/>
    <x v="4"/>
    <x v="1"/>
    <x v="1"/>
    <x v="51"/>
    <n v="57.642875269486154"/>
  </r>
  <r>
    <x v="3"/>
    <x v="4"/>
    <x v="1"/>
    <x v="1"/>
    <x v="52"/>
    <n v="57.987139116685718"/>
  </r>
  <r>
    <x v="3"/>
    <x v="4"/>
    <x v="1"/>
    <x v="1"/>
    <x v="53"/>
    <n v="57.950942165188252"/>
  </r>
  <r>
    <x v="3"/>
    <x v="4"/>
    <x v="1"/>
    <x v="1"/>
    <x v="54"/>
    <n v="59.1855021108003"/>
  </r>
  <r>
    <x v="3"/>
    <x v="4"/>
    <x v="1"/>
    <x v="1"/>
    <x v="55"/>
    <n v="60.971220716503524"/>
  </r>
  <r>
    <x v="3"/>
    <x v="4"/>
    <x v="1"/>
    <x v="1"/>
    <x v="56"/>
    <n v="62.149192211822452"/>
  </r>
  <r>
    <x v="3"/>
    <x v="4"/>
    <x v="1"/>
    <x v="1"/>
    <x v="57"/>
    <n v="63.822857559590048"/>
  </r>
  <r>
    <x v="3"/>
    <x v="4"/>
    <x v="1"/>
    <x v="1"/>
    <x v="58"/>
    <n v="64.641687630539579"/>
  </r>
  <r>
    <x v="3"/>
    <x v="4"/>
    <x v="1"/>
    <x v="1"/>
    <x v="59"/>
    <n v="65.306143202516253"/>
  </r>
  <r>
    <x v="3"/>
    <x v="4"/>
    <x v="1"/>
    <x v="1"/>
    <x v="60"/>
    <n v="69.046194040749043"/>
  </r>
  <r>
    <x v="3"/>
    <x v="4"/>
    <x v="1"/>
    <x v="1"/>
    <x v="61"/>
    <n v="68.513939185525885"/>
  </r>
  <r>
    <x v="3"/>
    <x v="4"/>
    <x v="1"/>
    <x v="1"/>
    <x v="62"/>
    <n v="69.123775203006488"/>
  </r>
  <r>
    <x v="3"/>
    <x v="4"/>
    <x v="1"/>
    <x v="1"/>
    <x v="63"/>
    <n v="69.474447752069452"/>
  </r>
  <r>
    <x v="3"/>
    <x v="4"/>
    <x v="1"/>
    <x v="1"/>
    <x v="64"/>
    <n v="70.214711867807154"/>
  </r>
  <r>
    <x v="3"/>
    <x v="4"/>
    <x v="1"/>
    <x v="1"/>
    <x v="65"/>
    <n v="72.949794234271494"/>
  </r>
  <r>
    <x v="3"/>
    <x v="4"/>
    <x v="1"/>
    <x v="1"/>
    <x v="66"/>
    <n v="74.569633519380034"/>
  </r>
  <r>
    <x v="3"/>
    <x v="4"/>
    <x v="1"/>
    <x v="1"/>
    <x v="67"/>
    <n v="75.518714274130161"/>
  </r>
  <r>
    <x v="3"/>
    <x v="4"/>
    <x v="1"/>
    <x v="1"/>
    <x v="68"/>
    <n v="75.116989026804561"/>
  </r>
  <r>
    <x v="3"/>
    <x v="4"/>
    <x v="1"/>
    <x v="1"/>
    <x v="69"/>
    <n v="75.489949183498311"/>
  </r>
  <r>
    <x v="3"/>
    <x v="4"/>
    <x v="2"/>
    <x v="2"/>
    <x v="0"/>
    <n v="11.108592564702152"/>
  </r>
  <r>
    <x v="3"/>
    <x v="4"/>
    <x v="2"/>
    <x v="2"/>
    <x v="1"/>
    <n v="10.628523151131564"/>
  </r>
  <r>
    <x v="3"/>
    <x v="4"/>
    <x v="2"/>
    <x v="2"/>
    <x v="2"/>
    <n v="11.214197755436771"/>
  </r>
  <r>
    <x v="3"/>
    <x v="4"/>
    <x v="2"/>
    <x v="2"/>
    <x v="3"/>
    <n v="11.836909180047732"/>
  </r>
  <r>
    <x v="3"/>
    <x v="4"/>
    <x v="2"/>
    <x v="2"/>
    <x v="4"/>
    <n v="12.256155551835993"/>
  </r>
  <r>
    <x v="3"/>
    <x v="4"/>
    <x v="2"/>
    <x v="2"/>
    <x v="5"/>
    <n v="12.390381500850562"/>
  </r>
  <r>
    <x v="3"/>
    <x v="4"/>
    <x v="2"/>
    <x v="2"/>
    <x v="6"/>
    <n v="12.835311209833199"/>
  </r>
  <r>
    <x v="3"/>
    <x v="4"/>
    <x v="2"/>
    <x v="2"/>
    <x v="7"/>
    <n v="13.445646498661141"/>
  </r>
  <r>
    <x v="3"/>
    <x v="4"/>
    <x v="2"/>
    <x v="2"/>
    <x v="8"/>
    <n v="13.88824703083823"/>
  </r>
  <r>
    <x v="3"/>
    <x v="4"/>
    <x v="2"/>
    <x v="2"/>
    <x v="9"/>
    <n v="15.06449671421157"/>
  </r>
  <r>
    <x v="3"/>
    <x v="4"/>
    <x v="2"/>
    <x v="2"/>
    <x v="10"/>
    <n v="15.730125027160774"/>
  </r>
  <r>
    <x v="3"/>
    <x v="4"/>
    <x v="2"/>
    <x v="2"/>
    <x v="11"/>
    <n v="16.357307671168417"/>
  </r>
  <r>
    <x v="3"/>
    <x v="4"/>
    <x v="2"/>
    <x v="2"/>
    <x v="12"/>
    <n v="16.925766100371117"/>
  </r>
  <r>
    <x v="3"/>
    <x v="4"/>
    <x v="2"/>
    <x v="2"/>
    <x v="13"/>
    <n v="16.95495204562652"/>
  </r>
  <r>
    <x v="3"/>
    <x v="4"/>
    <x v="2"/>
    <x v="2"/>
    <x v="14"/>
    <n v="17.969145949714765"/>
  </r>
  <r>
    <x v="3"/>
    <x v="4"/>
    <x v="2"/>
    <x v="2"/>
    <x v="15"/>
    <n v="18.38031538545038"/>
  </r>
  <r>
    <x v="3"/>
    <x v="4"/>
    <x v="2"/>
    <x v="2"/>
    <x v="16"/>
    <n v="18.540631792614651"/>
  </r>
  <r>
    <x v="3"/>
    <x v="4"/>
    <x v="2"/>
    <x v="2"/>
    <x v="17"/>
    <n v="19.886586732690571"/>
  </r>
  <r>
    <x v="3"/>
    <x v="4"/>
    <x v="2"/>
    <x v="2"/>
    <x v="18"/>
    <n v="21.32507145002657"/>
  </r>
  <r>
    <x v="3"/>
    <x v="4"/>
    <x v="2"/>
    <x v="2"/>
    <x v="19"/>
    <n v="22.988541770191002"/>
  </r>
  <r>
    <x v="3"/>
    <x v="4"/>
    <x v="2"/>
    <x v="2"/>
    <x v="20"/>
    <n v="23.424754011119479"/>
  </r>
  <r>
    <x v="3"/>
    <x v="4"/>
    <x v="2"/>
    <x v="2"/>
    <x v="21"/>
    <n v="24.507326796936074"/>
  </r>
  <r>
    <x v="3"/>
    <x v="4"/>
    <x v="2"/>
    <x v="2"/>
    <x v="22"/>
    <n v="25.931131598841866"/>
  </r>
  <r>
    <x v="3"/>
    <x v="4"/>
    <x v="2"/>
    <x v="2"/>
    <x v="23"/>
    <n v="27.640325668680891"/>
  </r>
  <r>
    <x v="3"/>
    <x v="4"/>
    <x v="2"/>
    <x v="2"/>
    <x v="24"/>
    <n v="26.967192997510367"/>
  </r>
  <r>
    <x v="3"/>
    <x v="4"/>
    <x v="2"/>
    <x v="2"/>
    <x v="25"/>
    <n v="28.271751886872678"/>
  </r>
  <r>
    <x v="3"/>
    <x v="4"/>
    <x v="2"/>
    <x v="2"/>
    <x v="26"/>
    <n v="29.611451623416869"/>
  </r>
  <r>
    <x v="3"/>
    <x v="4"/>
    <x v="2"/>
    <x v="2"/>
    <x v="27"/>
    <n v="30.852372630940295"/>
  </r>
  <r>
    <x v="3"/>
    <x v="4"/>
    <x v="2"/>
    <x v="2"/>
    <x v="28"/>
    <n v="32.199562804328004"/>
  </r>
  <r>
    <x v="3"/>
    <x v="4"/>
    <x v="2"/>
    <x v="2"/>
    <x v="29"/>
    <n v="33.091495674663989"/>
  </r>
  <r>
    <x v="3"/>
    <x v="4"/>
    <x v="2"/>
    <x v="2"/>
    <x v="30"/>
    <n v="32.339201872598942"/>
  </r>
  <r>
    <x v="3"/>
    <x v="4"/>
    <x v="2"/>
    <x v="2"/>
    <x v="31"/>
    <n v="32.073334110845501"/>
  </r>
  <r>
    <x v="3"/>
    <x v="4"/>
    <x v="2"/>
    <x v="2"/>
    <x v="32"/>
    <n v="32.145548746370672"/>
  </r>
  <r>
    <x v="3"/>
    <x v="4"/>
    <x v="2"/>
    <x v="2"/>
    <x v="33"/>
    <n v="32.543911374786838"/>
  </r>
  <r>
    <x v="3"/>
    <x v="4"/>
    <x v="2"/>
    <x v="2"/>
    <x v="34"/>
    <n v="33.052727966955544"/>
  </r>
  <r>
    <x v="3"/>
    <x v="4"/>
    <x v="2"/>
    <x v="2"/>
    <x v="35"/>
    <n v="33.421730539544441"/>
  </r>
  <r>
    <x v="3"/>
    <x v="4"/>
    <x v="2"/>
    <x v="2"/>
    <x v="36"/>
    <n v="34.740475825516164"/>
  </r>
  <r>
    <x v="3"/>
    <x v="4"/>
    <x v="2"/>
    <x v="2"/>
    <x v="37"/>
    <n v="35.471922988927453"/>
  </r>
  <r>
    <x v="3"/>
    <x v="4"/>
    <x v="2"/>
    <x v="2"/>
    <x v="38"/>
    <n v="35.951340954077587"/>
  </r>
  <r>
    <x v="3"/>
    <x v="4"/>
    <x v="2"/>
    <x v="2"/>
    <x v="39"/>
    <n v="36.831588722292679"/>
  </r>
  <r>
    <x v="3"/>
    <x v="4"/>
    <x v="2"/>
    <x v="2"/>
    <x v="40"/>
    <n v="37.95421706002071"/>
  </r>
  <r>
    <x v="3"/>
    <x v="4"/>
    <x v="2"/>
    <x v="2"/>
    <x v="41"/>
    <n v="38.690384094457194"/>
  </r>
  <r>
    <x v="3"/>
    <x v="4"/>
    <x v="2"/>
    <x v="2"/>
    <x v="42"/>
    <n v="39.636914409018765"/>
  </r>
  <r>
    <x v="3"/>
    <x v="4"/>
    <x v="2"/>
    <x v="2"/>
    <x v="43"/>
    <n v="39.90517441482644"/>
  </r>
  <r>
    <x v="3"/>
    <x v="4"/>
    <x v="2"/>
    <x v="2"/>
    <x v="44"/>
    <n v="42.485444188040837"/>
  </r>
  <r>
    <x v="3"/>
    <x v="4"/>
    <x v="2"/>
    <x v="2"/>
    <x v="45"/>
    <n v="43.42880619608205"/>
  </r>
  <r>
    <x v="3"/>
    <x v="4"/>
    <x v="2"/>
    <x v="2"/>
    <x v="46"/>
    <n v="44.882783907592398"/>
  </r>
  <r>
    <x v="3"/>
    <x v="4"/>
    <x v="2"/>
    <x v="2"/>
    <x v="47"/>
    <n v="47.17487746248851"/>
  </r>
  <r>
    <x v="3"/>
    <x v="4"/>
    <x v="2"/>
    <x v="2"/>
    <x v="48"/>
    <n v="48.420078131205237"/>
  </r>
  <r>
    <x v="3"/>
    <x v="4"/>
    <x v="2"/>
    <x v="2"/>
    <x v="49"/>
    <n v="48.773959118999947"/>
  </r>
  <r>
    <x v="3"/>
    <x v="4"/>
    <x v="2"/>
    <x v="2"/>
    <x v="50"/>
    <n v="50.269445503647574"/>
  </r>
  <r>
    <x v="3"/>
    <x v="4"/>
    <x v="2"/>
    <x v="2"/>
    <x v="51"/>
    <n v="49.495364780474162"/>
  </r>
  <r>
    <x v="3"/>
    <x v="4"/>
    <x v="2"/>
    <x v="2"/>
    <x v="52"/>
    <n v="49.903081314097129"/>
  </r>
  <r>
    <x v="3"/>
    <x v="4"/>
    <x v="2"/>
    <x v="2"/>
    <x v="53"/>
    <n v="49.879372311467129"/>
  </r>
  <r>
    <x v="3"/>
    <x v="4"/>
    <x v="2"/>
    <x v="2"/>
    <x v="54"/>
    <n v="52.852923667711067"/>
  </r>
  <r>
    <x v="3"/>
    <x v="4"/>
    <x v="2"/>
    <x v="2"/>
    <x v="55"/>
    <n v="54.128160068410821"/>
  </r>
  <r>
    <x v="3"/>
    <x v="4"/>
    <x v="2"/>
    <x v="2"/>
    <x v="56"/>
    <n v="56.718173140949922"/>
  </r>
  <r>
    <x v="3"/>
    <x v="4"/>
    <x v="2"/>
    <x v="2"/>
    <x v="57"/>
    <n v="58.781014328793802"/>
  </r>
  <r>
    <x v="3"/>
    <x v="4"/>
    <x v="2"/>
    <x v="2"/>
    <x v="58"/>
    <n v="60.620248342477581"/>
  </r>
  <r>
    <x v="3"/>
    <x v="4"/>
    <x v="2"/>
    <x v="2"/>
    <x v="59"/>
    <n v="61.048199688194302"/>
  </r>
  <r>
    <x v="3"/>
    <x v="4"/>
    <x v="2"/>
    <x v="2"/>
    <x v="60"/>
    <n v="65.720503206972097"/>
  </r>
  <r>
    <x v="3"/>
    <x v="4"/>
    <x v="2"/>
    <x v="2"/>
    <x v="61"/>
    <n v="65.58091015658799"/>
  </r>
  <r>
    <x v="3"/>
    <x v="4"/>
    <x v="2"/>
    <x v="2"/>
    <x v="62"/>
    <n v="67.36558758944669"/>
  </r>
  <r>
    <x v="3"/>
    <x v="4"/>
    <x v="2"/>
    <x v="2"/>
    <x v="63"/>
    <n v="67.148150793170373"/>
  </r>
  <r>
    <x v="3"/>
    <x v="4"/>
    <x v="2"/>
    <x v="2"/>
    <x v="64"/>
    <n v="67.518101757457501"/>
  </r>
  <r>
    <x v="3"/>
    <x v="4"/>
    <x v="2"/>
    <x v="2"/>
    <x v="65"/>
    <n v="69.799290458678684"/>
  </r>
  <r>
    <x v="3"/>
    <x v="4"/>
    <x v="2"/>
    <x v="2"/>
    <x v="66"/>
    <n v="71.47923853095179"/>
  </r>
  <r>
    <x v="3"/>
    <x v="4"/>
    <x v="2"/>
    <x v="2"/>
    <x v="67"/>
    <n v="75.461295838633845"/>
  </r>
  <r>
    <x v="3"/>
    <x v="4"/>
    <x v="2"/>
    <x v="2"/>
    <x v="68"/>
    <n v="77.105294143732522"/>
  </r>
  <r>
    <x v="3"/>
    <x v="4"/>
    <x v="2"/>
    <x v="2"/>
    <x v="69"/>
    <n v="78.635680278305699"/>
  </r>
  <r>
    <x v="3"/>
    <x v="4"/>
    <x v="3"/>
    <x v="3"/>
    <x v="0"/>
    <n v="6.6212190721597937"/>
  </r>
  <r>
    <x v="3"/>
    <x v="4"/>
    <x v="3"/>
    <x v="3"/>
    <x v="1"/>
    <n v="6.8674142174945416"/>
  </r>
  <r>
    <x v="3"/>
    <x v="4"/>
    <x v="3"/>
    <x v="3"/>
    <x v="2"/>
    <n v="7.1697449693990425"/>
  </r>
  <r>
    <x v="3"/>
    <x v="4"/>
    <x v="3"/>
    <x v="3"/>
    <x v="3"/>
    <n v="7.5442240086451733"/>
  </r>
  <r>
    <x v="3"/>
    <x v="4"/>
    <x v="3"/>
    <x v="3"/>
    <x v="4"/>
    <n v="7.8846670214209977"/>
  </r>
  <r>
    <x v="3"/>
    <x v="4"/>
    <x v="3"/>
    <x v="3"/>
    <x v="5"/>
    <n v="8.3782045406620274"/>
  </r>
  <r>
    <x v="3"/>
    <x v="4"/>
    <x v="3"/>
    <x v="3"/>
    <x v="6"/>
    <n v="8.7710655691345423"/>
  </r>
  <r>
    <x v="3"/>
    <x v="4"/>
    <x v="3"/>
    <x v="3"/>
    <x v="7"/>
    <n v="9.1226999326365679"/>
  </r>
  <r>
    <x v="3"/>
    <x v="4"/>
    <x v="3"/>
    <x v="3"/>
    <x v="8"/>
    <n v="9.4527324272764091"/>
  </r>
  <r>
    <x v="3"/>
    <x v="4"/>
    <x v="3"/>
    <x v="3"/>
    <x v="9"/>
    <n v="9.9766919792640341"/>
  </r>
  <r>
    <x v="3"/>
    <x v="4"/>
    <x v="3"/>
    <x v="3"/>
    <x v="10"/>
    <n v="10.663876804829808"/>
  </r>
  <r>
    <x v="3"/>
    <x v="4"/>
    <x v="3"/>
    <x v="3"/>
    <x v="11"/>
    <n v="11.253692608453031"/>
  </r>
  <r>
    <x v="3"/>
    <x v="4"/>
    <x v="3"/>
    <x v="3"/>
    <x v="12"/>
    <n v="11.875675357456448"/>
  </r>
  <r>
    <x v="3"/>
    <x v="4"/>
    <x v="3"/>
    <x v="3"/>
    <x v="13"/>
    <n v="12.515093737729877"/>
  </r>
  <r>
    <x v="3"/>
    <x v="4"/>
    <x v="3"/>
    <x v="3"/>
    <x v="14"/>
    <n v="13.238104471605364"/>
  </r>
  <r>
    <x v="3"/>
    <x v="4"/>
    <x v="3"/>
    <x v="3"/>
    <x v="15"/>
    <n v="13.945442367433525"/>
  </r>
  <r>
    <x v="3"/>
    <x v="4"/>
    <x v="3"/>
    <x v="3"/>
    <x v="16"/>
    <n v="14.631431426527888"/>
  </r>
  <r>
    <x v="3"/>
    <x v="4"/>
    <x v="3"/>
    <x v="3"/>
    <x v="17"/>
    <n v="15.353081261421469"/>
  </r>
  <r>
    <x v="3"/>
    <x v="4"/>
    <x v="3"/>
    <x v="3"/>
    <x v="18"/>
    <n v="16.310268868262607"/>
  </r>
  <r>
    <x v="3"/>
    <x v="4"/>
    <x v="3"/>
    <x v="3"/>
    <x v="19"/>
    <n v="17.378264093922361"/>
  </r>
  <r>
    <x v="3"/>
    <x v="4"/>
    <x v="3"/>
    <x v="3"/>
    <x v="20"/>
    <n v="18.574377140647833"/>
  </r>
  <r>
    <x v="3"/>
    <x v="4"/>
    <x v="3"/>
    <x v="3"/>
    <x v="21"/>
    <n v="19.521179230167164"/>
  </r>
  <r>
    <x v="3"/>
    <x v="4"/>
    <x v="3"/>
    <x v="3"/>
    <x v="22"/>
    <n v="20.679200424966304"/>
  </r>
  <r>
    <x v="3"/>
    <x v="4"/>
    <x v="3"/>
    <x v="3"/>
    <x v="23"/>
    <n v="21.883171074832827"/>
  </r>
  <r>
    <x v="3"/>
    <x v="4"/>
    <x v="3"/>
    <x v="3"/>
    <x v="24"/>
    <n v="22.083042573314025"/>
  </r>
  <r>
    <x v="3"/>
    <x v="4"/>
    <x v="3"/>
    <x v="3"/>
    <x v="25"/>
    <n v="22.613465369659977"/>
  </r>
  <r>
    <x v="3"/>
    <x v="4"/>
    <x v="3"/>
    <x v="3"/>
    <x v="26"/>
    <n v="23.712617896361916"/>
  </r>
  <r>
    <x v="3"/>
    <x v="4"/>
    <x v="3"/>
    <x v="3"/>
    <x v="27"/>
    <n v="24.783800179365699"/>
  </r>
  <r>
    <x v="3"/>
    <x v="4"/>
    <x v="3"/>
    <x v="3"/>
    <x v="28"/>
    <n v="26.222896772782857"/>
  </r>
  <r>
    <x v="3"/>
    <x v="4"/>
    <x v="3"/>
    <x v="3"/>
    <x v="29"/>
    <n v="27.387347362266812"/>
  </r>
  <r>
    <x v="3"/>
    <x v="4"/>
    <x v="3"/>
    <x v="3"/>
    <x v="30"/>
    <n v="28.006089202642503"/>
  </r>
  <r>
    <x v="3"/>
    <x v="4"/>
    <x v="3"/>
    <x v="3"/>
    <x v="31"/>
    <n v="27.677825745862567"/>
  </r>
  <r>
    <x v="3"/>
    <x v="4"/>
    <x v="3"/>
    <x v="3"/>
    <x v="32"/>
    <n v="27.829705726313449"/>
  </r>
  <r>
    <x v="3"/>
    <x v="4"/>
    <x v="3"/>
    <x v="3"/>
    <x v="33"/>
    <n v="28.047581737134951"/>
  </r>
  <r>
    <x v="3"/>
    <x v="4"/>
    <x v="3"/>
    <x v="3"/>
    <x v="34"/>
    <n v="28.27453385271756"/>
  </r>
  <r>
    <x v="3"/>
    <x v="4"/>
    <x v="3"/>
    <x v="3"/>
    <x v="35"/>
    <n v="28.567182092865469"/>
  </r>
  <r>
    <x v="3"/>
    <x v="4"/>
    <x v="3"/>
    <x v="3"/>
    <x v="36"/>
    <n v="29.883997425424258"/>
  </r>
  <r>
    <x v="3"/>
    <x v="4"/>
    <x v="3"/>
    <x v="3"/>
    <x v="37"/>
    <n v="30.707258105394708"/>
  </r>
  <r>
    <x v="3"/>
    <x v="4"/>
    <x v="3"/>
    <x v="3"/>
    <x v="38"/>
    <n v="31.860501054253813"/>
  </r>
  <r>
    <x v="3"/>
    <x v="4"/>
    <x v="3"/>
    <x v="3"/>
    <x v="39"/>
    <n v="33.035947979869377"/>
  </r>
  <r>
    <x v="3"/>
    <x v="4"/>
    <x v="3"/>
    <x v="3"/>
    <x v="40"/>
    <n v="34.380683483398052"/>
  </r>
  <r>
    <x v="3"/>
    <x v="4"/>
    <x v="3"/>
    <x v="3"/>
    <x v="41"/>
    <n v="35.842651002638128"/>
  </r>
  <r>
    <x v="3"/>
    <x v="4"/>
    <x v="3"/>
    <x v="3"/>
    <x v="42"/>
    <n v="37.049391437353549"/>
  </r>
  <r>
    <x v="3"/>
    <x v="4"/>
    <x v="3"/>
    <x v="3"/>
    <x v="43"/>
    <n v="37.97249217395899"/>
  </r>
  <r>
    <x v="3"/>
    <x v="4"/>
    <x v="3"/>
    <x v="3"/>
    <x v="44"/>
    <n v="39.393926557508955"/>
  </r>
  <r>
    <x v="3"/>
    <x v="4"/>
    <x v="3"/>
    <x v="3"/>
    <x v="45"/>
    <n v="40.988556221348119"/>
  </r>
  <r>
    <x v="3"/>
    <x v="4"/>
    <x v="3"/>
    <x v="3"/>
    <x v="46"/>
    <n v="41.848111146916452"/>
  </r>
  <r>
    <x v="3"/>
    <x v="4"/>
    <x v="3"/>
    <x v="3"/>
    <x v="47"/>
    <n v="43.929979963280708"/>
  </r>
  <r>
    <x v="3"/>
    <x v="4"/>
    <x v="3"/>
    <x v="3"/>
    <x v="48"/>
    <n v="45.712221134656311"/>
  </r>
  <r>
    <x v="3"/>
    <x v="4"/>
    <x v="3"/>
    <x v="3"/>
    <x v="49"/>
    <n v="46.830364104184071"/>
  </r>
  <r>
    <x v="3"/>
    <x v="4"/>
    <x v="3"/>
    <x v="3"/>
    <x v="50"/>
    <n v="47.910914748983231"/>
  </r>
  <r>
    <x v="3"/>
    <x v="4"/>
    <x v="3"/>
    <x v="3"/>
    <x v="51"/>
    <n v="48.247342328855169"/>
  </r>
  <r>
    <x v="3"/>
    <x v="4"/>
    <x v="3"/>
    <x v="3"/>
    <x v="52"/>
    <n v="48.510223134194256"/>
  </r>
  <r>
    <x v="3"/>
    <x v="4"/>
    <x v="3"/>
    <x v="3"/>
    <x v="53"/>
    <n v="48.571065212957905"/>
  </r>
  <r>
    <x v="3"/>
    <x v="4"/>
    <x v="3"/>
    <x v="3"/>
    <x v="54"/>
    <n v="49.452058769332524"/>
  </r>
  <r>
    <x v="3"/>
    <x v="4"/>
    <x v="3"/>
    <x v="3"/>
    <x v="55"/>
    <n v="50.530876248311422"/>
  </r>
  <r>
    <x v="3"/>
    <x v="4"/>
    <x v="3"/>
    <x v="3"/>
    <x v="56"/>
    <n v="52.466736925496733"/>
  </r>
  <r>
    <x v="3"/>
    <x v="4"/>
    <x v="3"/>
    <x v="3"/>
    <x v="57"/>
    <n v="54.095443275386209"/>
  </r>
  <r>
    <x v="3"/>
    <x v="4"/>
    <x v="3"/>
    <x v="3"/>
    <x v="58"/>
    <n v="54.749136379457553"/>
  </r>
  <r>
    <x v="3"/>
    <x v="4"/>
    <x v="3"/>
    <x v="3"/>
    <x v="59"/>
    <n v="54.581638073814382"/>
  </r>
  <r>
    <x v="3"/>
    <x v="4"/>
    <x v="3"/>
    <x v="3"/>
    <x v="60"/>
    <n v="56.257984000806566"/>
  </r>
  <r>
    <x v="3"/>
    <x v="4"/>
    <x v="3"/>
    <x v="3"/>
    <x v="61"/>
    <n v="57.249824340575678"/>
  </r>
  <r>
    <x v="3"/>
    <x v="4"/>
    <x v="3"/>
    <x v="3"/>
    <x v="62"/>
    <n v="58.103417791737876"/>
  </r>
  <r>
    <x v="3"/>
    <x v="4"/>
    <x v="3"/>
    <x v="3"/>
    <x v="63"/>
    <n v="58.414738983683996"/>
  </r>
  <r>
    <x v="3"/>
    <x v="4"/>
    <x v="3"/>
    <x v="3"/>
    <x v="64"/>
    <n v="58.425344496796917"/>
  </r>
  <r>
    <x v="3"/>
    <x v="4"/>
    <x v="3"/>
    <x v="3"/>
    <x v="65"/>
    <n v="60.282427892519337"/>
  </r>
  <r>
    <x v="3"/>
    <x v="4"/>
    <x v="3"/>
    <x v="3"/>
    <x v="66"/>
    <n v="61.281691714380194"/>
  </r>
  <r>
    <x v="3"/>
    <x v="4"/>
    <x v="3"/>
    <x v="3"/>
    <x v="67"/>
    <n v="62.793942919157864"/>
  </r>
  <r>
    <x v="3"/>
    <x v="4"/>
    <x v="3"/>
    <x v="3"/>
    <x v="68"/>
    <n v="62.928578118364079"/>
  </r>
  <r>
    <x v="3"/>
    <x v="4"/>
    <x v="3"/>
    <x v="3"/>
    <x v="69"/>
    <n v="63.229918690844144"/>
  </r>
  <r>
    <x v="3"/>
    <x v="4"/>
    <x v="4"/>
    <x v="4"/>
    <x v="0"/>
    <n v="5.8249098198282478"/>
  </r>
  <r>
    <x v="3"/>
    <x v="4"/>
    <x v="4"/>
    <x v="4"/>
    <x v="1"/>
    <n v="6.927625979140549"/>
  </r>
  <r>
    <x v="3"/>
    <x v="4"/>
    <x v="4"/>
    <x v="4"/>
    <x v="2"/>
    <n v="6.994725238248102"/>
  </r>
  <r>
    <x v="3"/>
    <x v="4"/>
    <x v="4"/>
    <x v="4"/>
    <x v="3"/>
    <n v="6.7138190036559964"/>
  </r>
  <r>
    <x v="3"/>
    <x v="4"/>
    <x v="4"/>
    <x v="4"/>
    <x v="4"/>
    <n v="7.5014267889422008"/>
  </r>
  <r>
    <x v="3"/>
    <x v="4"/>
    <x v="4"/>
    <x v="4"/>
    <x v="5"/>
    <n v="8.2075575500893443"/>
  </r>
  <r>
    <x v="3"/>
    <x v="4"/>
    <x v="4"/>
    <x v="4"/>
    <x v="6"/>
    <n v="8.3440800974738085"/>
  </r>
  <r>
    <x v="3"/>
    <x v="4"/>
    <x v="4"/>
    <x v="4"/>
    <x v="7"/>
    <n v="8.2946783023193067"/>
  </r>
  <r>
    <x v="3"/>
    <x v="4"/>
    <x v="4"/>
    <x v="4"/>
    <x v="8"/>
    <n v="8.2965859464618799"/>
  </r>
  <r>
    <x v="3"/>
    <x v="4"/>
    <x v="4"/>
    <x v="4"/>
    <x v="9"/>
    <n v="8.9479129668554922"/>
  </r>
  <r>
    <x v="3"/>
    <x v="4"/>
    <x v="4"/>
    <x v="4"/>
    <x v="10"/>
    <n v="9.9026890705873303"/>
  </r>
  <r>
    <x v="3"/>
    <x v="4"/>
    <x v="4"/>
    <x v="4"/>
    <x v="11"/>
    <n v="10.718142241998862"/>
  </r>
  <r>
    <x v="3"/>
    <x v="4"/>
    <x v="4"/>
    <x v="4"/>
    <x v="12"/>
    <n v="10.989312771936241"/>
  </r>
  <r>
    <x v="3"/>
    <x v="4"/>
    <x v="4"/>
    <x v="4"/>
    <x v="13"/>
    <n v="11.210264038238897"/>
  </r>
  <r>
    <x v="3"/>
    <x v="4"/>
    <x v="4"/>
    <x v="4"/>
    <x v="14"/>
    <n v="11.647703804268307"/>
  </r>
  <r>
    <x v="3"/>
    <x v="4"/>
    <x v="4"/>
    <x v="4"/>
    <x v="15"/>
    <n v="12.305576782064604"/>
  </r>
  <r>
    <x v="3"/>
    <x v="4"/>
    <x v="4"/>
    <x v="4"/>
    <x v="16"/>
    <n v="12.764517171036962"/>
  </r>
  <r>
    <x v="3"/>
    <x v="4"/>
    <x v="4"/>
    <x v="4"/>
    <x v="17"/>
    <n v="13.403830401172678"/>
  </r>
  <r>
    <x v="3"/>
    <x v="4"/>
    <x v="4"/>
    <x v="4"/>
    <x v="18"/>
    <n v="14.261214541045192"/>
  </r>
  <r>
    <x v="3"/>
    <x v="4"/>
    <x v="4"/>
    <x v="4"/>
    <x v="19"/>
    <n v="15.69930096334865"/>
  </r>
  <r>
    <x v="3"/>
    <x v="4"/>
    <x v="4"/>
    <x v="4"/>
    <x v="20"/>
    <n v="16.568187138385849"/>
  </r>
  <r>
    <x v="3"/>
    <x v="4"/>
    <x v="4"/>
    <x v="4"/>
    <x v="21"/>
    <n v="17.213623495906482"/>
  </r>
  <r>
    <x v="3"/>
    <x v="4"/>
    <x v="4"/>
    <x v="4"/>
    <x v="22"/>
    <n v="18.313363963733583"/>
  </r>
  <r>
    <x v="3"/>
    <x v="4"/>
    <x v="4"/>
    <x v="4"/>
    <x v="23"/>
    <n v="19.500148836236686"/>
  </r>
  <r>
    <x v="3"/>
    <x v="4"/>
    <x v="4"/>
    <x v="4"/>
    <x v="24"/>
    <n v="20.093103942287186"/>
  </r>
  <r>
    <x v="3"/>
    <x v="4"/>
    <x v="4"/>
    <x v="4"/>
    <x v="25"/>
    <n v="20.14652823001191"/>
  </r>
  <r>
    <x v="3"/>
    <x v="4"/>
    <x v="4"/>
    <x v="4"/>
    <x v="26"/>
    <n v="20.345770144371098"/>
  </r>
  <r>
    <x v="3"/>
    <x v="4"/>
    <x v="4"/>
    <x v="4"/>
    <x v="27"/>
    <n v="20.576885101576675"/>
  </r>
  <r>
    <x v="3"/>
    <x v="4"/>
    <x v="4"/>
    <x v="4"/>
    <x v="28"/>
    <n v="21.119720667143724"/>
  </r>
  <r>
    <x v="3"/>
    <x v="4"/>
    <x v="4"/>
    <x v="4"/>
    <x v="29"/>
    <n v="22.759967784967412"/>
  </r>
  <r>
    <x v="3"/>
    <x v="4"/>
    <x v="4"/>
    <x v="4"/>
    <x v="30"/>
    <n v="24.045623855063425"/>
  </r>
  <r>
    <x v="3"/>
    <x v="4"/>
    <x v="4"/>
    <x v="4"/>
    <x v="31"/>
    <n v="23.708881919049926"/>
  </r>
  <r>
    <x v="3"/>
    <x v="4"/>
    <x v="4"/>
    <x v="4"/>
    <x v="32"/>
    <n v="24.045074536383375"/>
  </r>
  <r>
    <x v="3"/>
    <x v="4"/>
    <x v="4"/>
    <x v="4"/>
    <x v="33"/>
    <n v="24.588851888838075"/>
  </r>
  <r>
    <x v="3"/>
    <x v="4"/>
    <x v="4"/>
    <x v="4"/>
    <x v="34"/>
    <n v="25.24681589468441"/>
  </r>
  <r>
    <x v="3"/>
    <x v="4"/>
    <x v="4"/>
    <x v="4"/>
    <x v="35"/>
    <n v="25.533198015152653"/>
  </r>
  <r>
    <x v="3"/>
    <x v="4"/>
    <x v="4"/>
    <x v="4"/>
    <x v="36"/>
    <n v="26.973878335101244"/>
  </r>
  <r>
    <x v="3"/>
    <x v="4"/>
    <x v="4"/>
    <x v="4"/>
    <x v="37"/>
    <n v="27.806339205543825"/>
  </r>
  <r>
    <x v="3"/>
    <x v="4"/>
    <x v="4"/>
    <x v="4"/>
    <x v="38"/>
    <n v="29.914941222262659"/>
  </r>
  <r>
    <x v="3"/>
    <x v="4"/>
    <x v="4"/>
    <x v="4"/>
    <x v="39"/>
    <n v="31.449511627650288"/>
  </r>
  <r>
    <x v="3"/>
    <x v="4"/>
    <x v="4"/>
    <x v="4"/>
    <x v="40"/>
    <n v="31.896623203627605"/>
  </r>
  <r>
    <x v="3"/>
    <x v="4"/>
    <x v="4"/>
    <x v="4"/>
    <x v="41"/>
    <n v="31.100654495247042"/>
  </r>
  <r>
    <x v="3"/>
    <x v="4"/>
    <x v="4"/>
    <x v="4"/>
    <x v="42"/>
    <n v="32.035273878101229"/>
  </r>
  <r>
    <x v="3"/>
    <x v="4"/>
    <x v="4"/>
    <x v="4"/>
    <x v="43"/>
    <n v="33.600041754015521"/>
  </r>
  <r>
    <x v="3"/>
    <x v="4"/>
    <x v="4"/>
    <x v="4"/>
    <x v="44"/>
    <n v="35.943565160615321"/>
  </r>
  <r>
    <x v="3"/>
    <x v="4"/>
    <x v="4"/>
    <x v="4"/>
    <x v="45"/>
    <n v="38.395182995858306"/>
  </r>
  <r>
    <x v="3"/>
    <x v="4"/>
    <x v="4"/>
    <x v="4"/>
    <x v="46"/>
    <n v="38.38872510583321"/>
  </r>
  <r>
    <x v="3"/>
    <x v="4"/>
    <x v="4"/>
    <x v="4"/>
    <x v="47"/>
    <n v="41.126039201619669"/>
  </r>
  <r>
    <x v="3"/>
    <x v="4"/>
    <x v="4"/>
    <x v="4"/>
    <x v="48"/>
    <n v="44.572446454778877"/>
  </r>
  <r>
    <x v="3"/>
    <x v="4"/>
    <x v="4"/>
    <x v="4"/>
    <x v="49"/>
    <n v="45.743085928606597"/>
  </r>
  <r>
    <x v="3"/>
    <x v="4"/>
    <x v="4"/>
    <x v="4"/>
    <x v="50"/>
    <n v="47.349641475824534"/>
  </r>
  <r>
    <x v="3"/>
    <x v="4"/>
    <x v="4"/>
    <x v="4"/>
    <x v="51"/>
    <n v="47.258756561531662"/>
  </r>
  <r>
    <x v="3"/>
    <x v="4"/>
    <x v="4"/>
    <x v="4"/>
    <x v="52"/>
    <n v="46.467537661028196"/>
  </r>
  <r>
    <x v="3"/>
    <x v="4"/>
    <x v="4"/>
    <x v="4"/>
    <x v="53"/>
    <n v="46.63622733124167"/>
  </r>
  <r>
    <x v="3"/>
    <x v="4"/>
    <x v="4"/>
    <x v="4"/>
    <x v="54"/>
    <n v="48.750637274558457"/>
  </r>
  <r>
    <x v="3"/>
    <x v="4"/>
    <x v="4"/>
    <x v="4"/>
    <x v="55"/>
    <n v="50.003854796313753"/>
  </r>
  <r>
    <x v="3"/>
    <x v="4"/>
    <x v="4"/>
    <x v="4"/>
    <x v="56"/>
    <n v="51.508161730324446"/>
  </r>
  <r>
    <x v="3"/>
    <x v="4"/>
    <x v="4"/>
    <x v="4"/>
    <x v="57"/>
    <n v="55.2003820025"/>
  </r>
  <r>
    <x v="3"/>
    <x v="4"/>
    <x v="4"/>
    <x v="4"/>
    <x v="58"/>
    <n v="56.645308553523293"/>
  </r>
  <r>
    <x v="3"/>
    <x v="4"/>
    <x v="4"/>
    <x v="4"/>
    <x v="59"/>
    <n v="55.692131534851782"/>
  </r>
  <r>
    <x v="3"/>
    <x v="4"/>
    <x v="4"/>
    <x v="4"/>
    <x v="60"/>
    <n v="57.405790647608789"/>
  </r>
  <r>
    <x v="3"/>
    <x v="4"/>
    <x v="4"/>
    <x v="4"/>
    <x v="61"/>
    <n v="58.893542177588948"/>
  </r>
  <r>
    <x v="3"/>
    <x v="4"/>
    <x v="4"/>
    <x v="4"/>
    <x v="62"/>
    <n v="58.095641183639714"/>
  </r>
  <r>
    <x v="3"/>
    <x v="4"/>
    <x v="4"/>
    <x v="4"/>
    <x v="63"/>
    <n v="57.693081127847762"/>
  </r>
  <r>
    <x v="3"/>
    <x v="4"/>
    <x v="4"/>
    <x v="4"/>
    <x v="64"/>
    <n v="57.151199370280573"/>
  </r>
  <r>
    <x v="3"/>
    <x v="4"/>
    <x v="4"/>
    <x v="4"/>
    <x v="65"/>
    <n v="58.515324606722025"/>
  </r>
  <r>
    <x v="3"/>
    <x v="4"/>
    <x v="4"/>
    <x v="4"/>
    <x v="66"/>
    <n v="60.222460902673305"/>
  </r>
  <r>
    <x v="3"/>
    <x v="4"/>
    <x v="4"/>
    <x v="4"/>
    <x v="67"/>
    <n v="61.838866085194532"/>
  </r>
  <r>
    <x v="3"/>
    <x v="4"/>
    <x v="4"/>
    <x v="4"/>
    <x v="68"/>
    <n v="61.485015921174828"/>
  </r>
  <r>
    <x v="3"/>
    <x v="4"/>
    <x v="4"/>
    <x v="4"/>
    <x v="69"/>
    <n v="61.371824229707705"/>
  </r>
  <r>
    <x v="3"/>
    <x v="4"/>
    <x v="5"/>
    <x v="5"/>
    <x v="0"/>
    <n v="7.087559720268918"/>
  </r>
  <r>
    <x v="3"/>
    <x v="4"/>
    <x v="5"/>
    <x v="5"/>
    <x v="1"/>
    <n v="7.3320442646532378"/>
  </r>
  <r>
    <x v="3"/>
    <x v="4"/>
    <x v="5"/>
    <x v="5"/>
    <x v="2"/>
    <n v="7.6162209678037236"/>
  </r>
  <r>
    <x v="3"/>
    <x v="4"/>
    <x v="5"/>
    <x v="5"/>
    <x v="3"/>
    <n v="8.0985695714618071"/>
  </r>
  <r>
    <x v="3"/>
    <x v="4"/>
    <x v="5"/>
    <x v="5"/>
    <x v="4"/>
    <n v="8.5207828908602377"/>
  </r>
  <r>
    <x v="3"/>
    <x v="4"/>
    <x v="5"/>
    <x v="5"/>
    <x v="5"/>
    <n v="9.0184613269022229"/>
  </r>
  <r>
    <x v="3"/>
    <x v="4"/>
    <x v="5"/>
    <x v="5"/>
    <x v="6"/>
    <n v="9.5984522275924764"/>
  </r>
  <r>
    <x v="3"/>
    <x v="4"/>
    <x v="5"/>
    <x v="5"/>
    <x v="7"/>
    <n v="10.230729785617827"/>
  </r>
  <r>
    <x v="3"/>
    <x v="4"/>
    <x v="5"/>
    <x v="5"/>
    <x v="8"/>
    <n v="10.677275743103639"/>
  </r>
  <r>
    <x v="3"/>
    <x v="4"/>
    <x v="5"/>
    <x v="5"/>
    <x v="9"/>
    <n v="11.100235632521883"/>
  </r>
  <r>
    <x v="3"/>
    <x v="4"/>
    <x v="5"/>
    <x v="5"/>
    <x v="10"/>
    <n v="11.963537388120093"/>
  </r>
  <r>
    <x v="3"/>
    <x v="4"/>
    <x v="5"/>
    <x v="5"/>
    <x v="11"/>
    <n v="12.693652503560156"/>
  </r>
  <r>
    <x v="3"/>
    <x v="4"/>
    <x v="5"/>
    <x v="5"/>
    <x v="12"/>
    <n v="13.46287684381736"/>
  </r>
  <r>
    <x v="3"/>
    <x v="4"/>
    <x v="5"/>
    <x v="5"/>
    <x v="13"/>
    <n v="14.338828978323562"/>
  </r>
  <r>
    <x v="3"/>
    <x v="4"/>
    <x v="5"/>
    <x v="5"/>
    <x v="14"/>
    <n v="15.119952826281253"/>
  </r>
  <r>
    <x v="3"/>
    <x v="4"/>
    <x v="5"/>
    <x v="5"/>
    <x v="15"/>
    <n v="15.882540889936569"/>
  </r>
  <r>
    <x v="3"/>
    <x v="4"/>
    <x v="5"/>
    <x v="5"/>
    <x v="16"/>
    <n v="16.673393235203321"/>
  </r>
  <r>
    <x v="3"/>
    <x v="4"/>
    <x v="5"/>
    <x v="5"/>
    <x v="17"/>
    <n v="17.751063791108557"/>
  </r>
  <r>
    <x v="3"/>
    <x v="4"/>
    <x v="5"/>
    <x v="5"/>
    <x v="18"/>
    <n v="18.78613984867248"/>
  </r>
  <r>
    <x v="3"/>
    <x v="4"/>
    <x v="5"/>
    <x v="5"/>
    <x v="19"/>
    <n v="20.587778678240483"/>
  </r>
  <r>
    <x v="3"/>
    <x v="4"/>
    <x v="5"/>
    <x v="5"/>
    <x v="20"/>
    <n v="21.716409548888503"/>
  </r>
  <r>
    <x v="3"/>
    <x v="4"/>
    <x v="5"/>
    <x v="5"/>
    <x v="21"/>
    <n v="22.991252615639027"/>
  </r>
  <r>
    <x v="3"/>
    <x v="4"/>
    <x v="5"/>
    <x v="5"/>
    <x v="22"/>
    <n v="24.830821738672604"/>
  </r>
  <r>
    <x v="3"/>
    <x v="4"/>
    <x v="5"/>
    <x v="5"/>
    <x v="23"/>
    <n v="26.559500016368681"/>
  </r>
  <r>
    <x v="3"/>
    <x v="4"/>
    <x v="5"/>
    <x v="5"/>
    <x v="24"/>
    <n v="27.35663701541343"/>
  </r>
  <r>
    <x v="3"/>
    <x v="4"/>
    <x v="5"/>
    <x v="5"/>
    <x v="25"/>
    <n v="28.019990881312864"/>
  </r>
  <r>
    <x v="3"/>
    <x v="4"/>
    <x v="5"/>
    <x v="5"/>
    <x v="26"/>
    <n v="28.719175234353273"/>
  </r>
  <r>
    <x v="3"/>
    <x v="4"/>
    <x v="5"/>
    <x v="5"/>
    <x v="27"/>
    <n v="30.138673064016711"/>
  </r>
  <r>
    <x v="3"/>
    <x v="4"/>
    <x v="5"/>
    <x v="5"/>
    <x v="28"/>
    <n v="32.131664367328945"/>
  </r>
  <r>
    <x v="3"/>
    <x v="4"/>
    <x v="5"/>
    <x v="5"/>
    <x v="29"/>
    <n v="33.290876497754482"/>
  </r>
  <r>
    <x v="3"/>
    <x v="4"/>
    <x v="5"/>
    <x v="5"/>
    <x v="30"/>
    <n v="33.62666372266559"/>
  </r>
  <r>
    <x v="3"/>
    <x v="4"/>
    <x v="5"/>
    <x v="5"/>
    <x v="31"/>
    <n v="33.023720797729069"/>
  </r>
  <r>
    <x v="3"/>
    <x v="4"/>
    <x v="5"/>
    <x v="5"/>
    <x v="32"/>
    <n v="34.309755900047087"/>
  </r>
  <r>
    <x v="3"/>
    <x v="4"/>
    <x v="5"/>
    <x v="5"/>
    <x v="33"/>
    <n v="34.324134599602537"/>
  </r>
  <r>
    <x v="3"/>
    <x v="4"/>
    <x v="5"/>
    <x v="5"/>
    <x v="34"/>
    <n v="34.188098727528789"/>
  </r>
  <r>
    <x v="3"/>
    <x v="4"/>
    <x v="5"/>
    <x v="5"/>
    <x v="35"/>
    <n v="34.738571065323562"/>
  </r>
  <r>
    <x v="3"/>
    <x v="4"/>
    <x v="5"/>
    <x v="5"/>
    <x v="36"/>
    <n v="36.240803442118384"/>
  </r>
  <r>
    <x v="3"/>
    <x v="4"/>
    <x v="5"/>
    <x v="5"/>
    <x v="37"/>
    <n v="36.612197141101163"/>
  </r>
  <r>
    <x v="3"/>
    <x v="4"/>
    <x v="5"/>
    <x v="5"/>
    <x v="38"/>
    <n v="38.048972975506985"/>
  </r>
  <r>
    <x v="3"/>
    <x v="4"/>
    <x v="5"/>
    <x v="5"/>
    <x v="39"/>
    <n v="39.570392392323512"/>
  </r>
  <r>
    <x v="3"/>
    <x v="4"/>
    <x v="5"/>
    <x v="5"/>
    <x v="40"/>
    <n v="40.639206649478552"/>
  </r>
  <r>
    <x v="3"/>
    <x v="4"/>
    <x v="5"/>
    <x v="5"/>
    <x v="41"/>
    <n v="41.049098261037329"/>
  </r>
  <r>
    <x v="3"/>
    <x v="4"/>
    <x v="5"/>
    <x v="5"/>
    <x v="42"/>
    <n v="42.048823338647686"/>
  </r>
  <r>
    <x v="3"/>
    <x v="4"/>
    <x v="5"/>
    <x v="5"/>
    <x v="43"/>
    <n v="42.338831301310385"/>
  </r>
  <r>
    <x v="3"/>
    <x v="4"/>
    <x v="5"/>
    <x v="5"/>
    <x v="44"/>
    <n v="43.254752128858129"/>
  </r>
  <r>
    <x v="3"/>
    <x v="4"/>
    <x v="5"/>
    <x v="5"/>
    <x v="45"/>
    <n v="44.281410266008947"/>
  </r>
  <r>
    <x v="3"/>
    <x v="4"/>
    <x v="5"/>
    <x v="5"/>
    <x v="46"/>
    <n v="44.933385291364637"/>
  </r>
  <r>
    <x v="3"/>
    <x v="4"/>
    <x v="5"/>
    <x v="5"/>
    <x v="47"/>
    <n v="47.378710966289638"/>
  </r>
  <r>
    <x v="3"/>
    <x v="4"/>
    <x v="5"/>
    <x v="5"/>
    <x v="48"/>
    <n v="50.157504773386066"/>
  </r>
  <r>
    <x v="3"/>
    <x v="4"/>
    <x v="5"/>
    <x v="5"/>
    <x v="49"/>
    <n v="51.429656794447858"/>
  </r>
  <r>
    <x v="3"/>
    <x v="4"/>
    <x v="5"/>
    <x v="5"/>
    <x v="50"/>
    <n v="53.48040169137392"/>
  </r>
  <r>
    <x v="3"/>
    <x v="4"/>
    <x v="5"/>
    <x v="5"/>
    <x v="51"/>
    <n v="55.031221920490118"/>
  </r>
  <r>
    <x v="3"/>
    <x v="4"/>
    <x v="5"/>
    <x v="5"/>
    <x v="52"/>
    <n v="56.381979548600633"/>
  </r>
  <r>
    <x v="3"/>
    <x v="4"/>
    <x v="5"/>
    <x v="5"/>
    <x v="53"/>
    <n v="54.462598286031401"/>
  </r>
  <r>
    <x v="3"/>
    <x v="4"/>
    <x v="5"/>
    <x v="5"/>
    <x v="54"/>
    <n v="54.862881951887928"/>
  </r>
  <r>
    <x v="3"/>
    <x v="4"/>
    <x v="5"/>
    <x v="5"/>
    <x v="55"/>
    <n v="57.314497768629629"/>
  </r>
  <r>
    <x v="3"/>
    <x v="4"/>
    <x v="5"/>
    <x v="5"/>
    <x v="56"/>
    <n v="59.865925284677203"/>
  </r>
  <r>
    <x v="3"/>
    <x v="4"/>
    <x v="5"/>
    <x v="5"/>
    <x v="57"/>
    <n v="61.167399806166891"/>
  </r>
  <r>
    <x v="3"/>
    <x v="4"/>
    <x v="5"/>
    <x v="5"/>
    <x v="58"/>
    <n v="61.353993855469447"/>
  </r>
  <r>
    <x v="3"/>
    <x v="4"/>
    <x v="5"/>
    <x v="5"/>
    <x v="59"/>
    <n v="61.309062426958924"/>
  </r>
  <r>
    <x v="3"/>
    <x v="4"/>
    <x v="5"/>
    <x v="5"/>
    <x v="60"/>
    <n v="63.163565867322802"/>
  </r>
  <r>
    <x v="3"/>
    <x v="4"/>
    <x v="5"/>
    <x v="5"/>
    <x v="61"/>
    <n v="63.969870170197346"/>
  </r>
  <r>
    <x v="3"/>
    <x v="4"/>
    <x v="5"/>
    <x v="5"/>
    <x v="62"/>
    <n v="64.797017962646294"/>
  </r>
  <r>
    <x v="3"/>
    <x v="4"/>
    <x v="5"/>
    <x v="5"/>
    <x v="63"/>
    <n v="65.158401630945235"/>
  </r>
  <r>
    <x v="3"/>
    <x v="4"/>
    <x v="5"/>
    <x v="5"/>
    <x v="64"/>
    <n v="65.148067005866338"/>
  </r>
  <r>
    <x v="3"/>
    <x v="4"/>
    <x v="5"/>
    <x v="5"/>
    <x v="65"/>
    <n v="66.627820359582529"/>
  </r>
  <r>
    <x v="3"/>
    <x v="4"/>
    <x v="5"/>
    <x v="5"/>
    <x v="66"/>
    <n v="67.153459991177129"/>
  </r>
  <r>
    <x v="3"/>
    <x v="4"/>
    <x v="5"/>
    <x v="5"/>
    <x v="67"/>
    <n v="69.617796804855331"/>
  </r>
  <r>
    <x v="3"/>
    <x v="4"/>
    <x v="5"/>
    <x v="5"/>
    <x v="68"/>
    <n v="70.364962665854435"/>
  </r>
  <r>
    <x v="3"/>
    <x v="4"/>
    <x v="5"/>
    <x v="5"/>
    <x v="69"/>
    <n v="70.3063454843589"/>
  </r>
  <r>
    <x v="3"/>
    <x v="4"/>
    <x v="6"/>
    <x v="6"/>
    <x v="0"/>
    <n v="4.7015280103167445"/>
  </r>
  <r>
    <x v="3"/>
    <x v="4"/>
    <x v="6"/>
    <x v="6"/>
    <x v="1"/>
    <n v="5.1189651859436021"/>
  </r>
  <r>
    <x v="3"/>
    <x v="4"/>
    <x v="6"/>
    <x v="6"/>
    <x v="2"/>
    <n v="5.6141408010304534"/>
  </r>
  <r>
    <x v="3"/>
    <x v="4"/>
    <x v="6"/>
    <x v="6"/>
    <x v="3"/>
    <n v="6.0463253883977632"/>
  </r>
  <r>
    <x v="3"/>
    <x v="4"/>
    <x v="6"/>
    <x v="6"/>
    <x v="4"/>
    <n v="6.4285032260844801"/>
  </r>
  <r>
    <x v="3"/>
    <x v="4"/>
    <x v="6"/>
    <x v="6"/>
    <x v="5"/>
    <n v="7.1476797519485915"/>
  </r>
  <r>
    <x v="3"/>
    <x v="4"/>
    <x v="6"/>
    <x v="6"/>
    <x v="6"/>
    <n v="7.6269369469422053"/>
  </r>
  <r>
    <x v="3"/>
    <x v="4"/>
    <x v="6"/>
    <x v="6"/>
    <x v="7"/>
    <n v="8.0042069399284603"/>
  </r>
  <r>
    <x v="3"/>
    <x v="4"/>
    <x v="6"/>
    <x v="6"/>
    <x v="8"/>
    <n v="8.3822334868188442"/>
  </r>
  <r>
    <x v="3"/>
    <x v="4"/>
    <x v="6"/>
    <x v="6"/>
    <x v="9"/>
    <n v="9.1044260568781237"/>
  </r>
  <r>
    <x v="3"/>
    <x v="4"/>
    <x v="6"/>
    <x v="6"/>
    <x v="10"/>
    <n v="9.9763209089755751"/>
  </r>
  <r>
    <x v="3"/>
    <x v="4"/>
    <x v="6"/>
    <x v="6"/>
    <x v="11"/>
    <n v="10.430735000113177"/>
  </r>
  <r>
    <x v="3"/>
    <x v="4"/>
    <x v="6"/>
    <x v="6"/>
    <x v="12"/>
    <n v="11.021699068613175"/>
  </r>
  <r>
    <x v="3"/>
    <x v="4"/>
    <x v="6"/>
    <x v="6"/>
    <x v="13"/>
    <n v="11.408099352967136"/>
  </r>
  <r>
    <x v="3"/>
    <x v="4"/>
    <x v="6"/>
    <x v="6"/>
    <x v="14"/>
    <n v="12.178609467513992"/>
  </r>
  <r>
    <x v="3"/>
    <x v="4"/>
    <x v="6"/>
    <x v="6"/>
    <x v="15"/>
    <n v="12.825656656309345"/>
  </r>
  <r>
    <x v="3"/>
    <x v="4"/>
    <x v="6"/>
    <x v="6"/>
    <x v="16"/>
    <n v="13.404860542973982"/>
  </r>
  <r>
    <x v="3"/>
    <x v="4"/>
    <x v="6"/>
    <x v="6"/>
    <x v="17"/>
    <n v="13.847607066829113"/>
  </r>
  <r>
    <x v="3"/>
    <x v="4"/>
    <x v="6"/>
    <x v="6"/>
    <x v="18"/>
    <n v="14.682061098670221"/>
  </r>
  <r>
    <x v="3"/>
    <x v="4"/>
    <x v="6"/>
    <x v="6"/>
    <x v="19"/>
    <n v="15.828607794099099"/>
  </r>
  <r>
    <x v="3"/>
    <x v="4"/>
    <x v="6"/>
    <x v="6"/>
    <x v="20"/>
    <n v="16.916679300861418"/>
  </r>
  <r>
    <x v="3"/>
    <x v="4"/>
    <x v="6"/>
    <x v="6"/>
    <x v="21"/>
    <n v="17.848282275993753"/>
  </r>
  <r>
    <x v="3"/>
    <x v="4"/>
    <x v="6"/>
    <x v="6"/>
    <x v="22"/>
    <n v="18.979262488173408"/>
  </r>
  <r>
    <x v="3"/>
    <x v="4"/>
    <x v="6"/>
    <x v="6"/>
    <x v="23"/>
    <n v="20.136154796103661"/>
  </r>
  <r>
    <x v="3"/>
    <x v="4"/>
    <x v="6"/>
    <x v="6"/>
    <x v="24"/>
    <n v="20.691328310651667"/>
  </r>
  <r>
    <x v="3"/>
    <x v="4"/>
    <x v="6"/>
    <x v="6"/>
    <x v="25"/>
    <n v="21.610650554885282"/>
  </r>
  <r>
    <x v="3"/>
    <x v="4"/>
    <x v="6"/>
    <x v="6"/>
    <x v="26"/>
    <n v="22.531727387220073"/>
  </r>
  <r>
    <x v="3"/>
    <x v="4"/>
    <x v="6"/>
    <x v="6"/>
    <x v="27"/>
    <n v="23.543310176422459"/>
  </r>
  <r>
    <x v="3"/>
    <x v="4"/>
    <x v="6"/>
    <x v="6"/>
    <x v="28"/>
    <n v="24.618545331626905"/>
  </r>
  <r>
    <x v="3"/>
    <x v="4"/>
    <x v="6"/>
    <x v="6"/>
    <x v="29"/>
    <n v="25.459441141540818"/>
  </r>
  <r>
    <x v="3"/>
    <x v="4"/>
    <x v="6"/>
    <x v="6"/>
    <x v="30"/>
    <n v="25.536052443930632"/>
  </r>
  <r>
    <x v="3"/>
    <x v="4"/>
    <x v="6"/>
    <x v="6"/>
    <x v="31"/>
    <n v="25.020866903313941"/>
  </r>
  <r>
    <x v="3"/>
    <x v="4"/>
    <x v="6"/>
    <x v="6"/>
    <x v="32"/>
    <n v="24.895866075295878"/>
  </r>
  <r>
    <x v="3"/>
    <x v="4"/>
    <x v="6"/>
    <x v="6"/>
    <x v="33"/>
    <n v="25.393349808015518"/>
  </r>
  <r>
    <x v="3"/>
    <x v="4"/>
    <x v="6"/>
    <x v="6"/>
    <x v="34"/>
    <n v="25.583844503138486"/>
  </r>
  <r>
    <x v="3"/>
    <x v="4"/>
    <x v="6"/>
    <x v="6"/>
    <x v="35"/>
    <n v="25.86656865161946"/>
  </r>
  <r>
    <x v="3"/>
    <x v="4"/>
    <x v="6"/>
    <x v="6"/>
    <x v="36"/>
    <n v="27.664466438032626"/>
  </r>
  <r>
    <x v="3"/>
    <x v="4"/>
    <x v="6"/>
    <x v="6"/>
    <x v="37"/>
    <n v="28.861842182333625"/>
  </r>
  <r>
    <x v="3"/>
    <x v="4"/>
    <x v="6"/>
    <x v="6"/>
    <x v="38"/>
    <n v="30.316756108530765"/>
  </r>
  <r>
    <x v="3"/>
    <x v="4"/>
    <x v="6"/>
    <x v="6"/>
    <x v="39"/>
    <n v="32.122948287977842"/>
  </r>
  <r>
    <x v="3"/>
    <x v="4"/>
    <x v="6"/>
    <x v="6"/>
    <x v="40"/>
    <n v="35.209670253394385"/>
  </r>
  <r>
    <x v="3"/>
    <x v="4"/>
    <x v="6"/>
    <x v="6"/>
    <x v="41"/>
    <n v="38.990544592641236"/>
  </r>
  <r>
    <x v="3"/>
    <x v="4"/>
    <x v="6"/>
    <x v="6"/>
    <x v="42"/>
    <n v="40.850248237388698"/>
  </r>
  <r>
    <x v="3"/>
    <x v="4"/>
    <x v="6"/>
    <x v="6"/>
    <x v="43"/>
    <n v="42.335819521179111"/>
  </r>
  <r>
    <x v="3"/>
    <x v="4"/>
    <x v="6"/>
    <x v="6"/>
    <x v="44"/>
    <n v="44.085942391169041"/>
  </r>
  <r>
    <x v="3"/>
    <x v="4"/>
    <x v="6"/>
    <x v="6"/>
    <x v="45"/>
    <n v="45.505121634972276"/>
  </r>
  <r>
    <x v="3"/>
    <x v="4"/>
    <x v="6"/>
    <x v="6"/>
    <x v="46"/>
    <n v="46.503292188749853"/>
  </r>
  <r>
    <x v="3"/>
    <x v="4"/>
    <x v="6"/>
    <x v="6"/>
    <x v="47"/>
    <n v="48.692271232555122"/>
  </r>
  <r>
    <x v="3"/>
    <x v="4"/>
    <x v="6"/>
    <x v="6"/>
    <x v="48"/>
    <n v="50.405547159828217"/>
  </r>
  <r>
    <x v="3"/>
    <x v="4"/>
    <x v="6"/>
    <x v="6"/>
    <x v="49"/>
    <n v="52.055395196334196"/>
  </r>
  <r>
    <x v="3"/>
    <x v="4"/>
    <x v="6"/>
    <x v="6"/>
    <x v="50"/>
    <n v="52.195612361745241"/>
  </r>
  <r>
    <x v="3"/>
    <x v="4"/>
    <x v="6"/>
    <x v="6"/>
    <x v="51"/>
    <n v="53.253967961915848"/>
  </r>
  <r>
    <x v="3"/>
    <x v="4"/>
    <x v="6"/>
    <x v="6"/>
    <x v="52"/>
    <n v="53.432670749927773"/>
  </r>
  <r>
    <x v="3"/>
    <x v="4"/>
    <x v="6"/>
    <x v="6"/>
    <x v="53"/>
    <n v="54.413778490314641"/>
  </r>
  <r>
    <x v="3"/>
    <x v="4"/>
    <x v="6"/>
    <x v="6"/>
    <x v="54"/>
    <n v="55.35828296240814"/>
  </r>
  <r>
    <x v="3"/>
    <x v="4"/>
    <x v="6"/>
    <x v="6"/>
    <x v="55"/>
    <n v="56.312331914602765"/>
  </r>
  <r>
    <x v="3"/>
    <x v="4"/>
    <x v="6"/>
    <x v="6"/>
    <x v="56"/>
    <n v="57.530228301048631"/>
  </r>
  <r>
    <x v="3"/>
    <x v="4"/>
    <x v="6"/>
    <x v="6"/>
    <x v="57"/>
    <n v="59.355100236424747"/>
  </r>
  <r>
    <x v="3"/>
    <x v="4"/>
    <x v="6"/>
    <x v="6"/>
    <x v="58"/>
    <n v="59.940540111048747"/>
  </r>
  <r>
    <x v="3"/>
    <x v="4"/>
    <x v="6"/>
    <x v="6"/>
    <x v="59"/>
    <n v="59.046424280864237"/>
  </r>
  <r>
    <x v="3"/>
    <x v="4"/>
    <x v="6"/>
    <x v="6"/>
    <x v="60"/>
    <n v="60.966334864419622"/>
  </r>
  <r>
    <x v="3"/>
    <x v="4"/>
    <x v="6"/>
    <x v="6"/>
    <x v="61"/>
    <n v="62.825778032836119"/>
  </r>
  <r>
    <x v="3"/>
    <x v="4"/>
    <x v="6"/>
    <x v="6"/>
    <x v="62"/>
    <n v="63.485445059237705"/>
  </r>
  <r>
    <x v="3"/>
    <x v="4"/>
    <x v="6"/>
    <x v="6"/>
    <x v="63"/>
    <n v="63.271277036319084"/>
  </r>
  <r>
    <x v="3"/>
    <x v="4"/>
    <x v="6"/>
    <x v="6"/>
    <x v="64"/>
    <n v="64.312175995597912"/>
  </r>
  <r>
    <x v="3"/>
    <x v="4"/>
    <x v="6"/>
    <x v="6"/>
    <x v="65"/>
    <n v="65.710392923884456"/>
  </r>
  <r>
    <x v="3"/>
    <x v="4"/>
    <x v="6"/>
    <x v="6"/>
    <x v="66"/>
    <n v="67.460132938898809"/>
  </r>
  <r>
    <x v="3"/>
    <x v="4"/>
    <x v="6"/>
    <x v="6"/>
    <x v="67"/>
    <n v="69.8647061203406"/>
  </r>
  <r>
    <x v="3"/>
    <x v="4"/>
    <x v="6"/>
    <x v="6"/>
    <x v="68"/>
    <n v="69.420992265605548"/>
  </r>
  <r>
    <x v="3"/>
    <x v="4"/>
    <x v="6"/>
    <x v="6"/>
    <x v="69"/>
    <n v="69.391485648637385"/>
  </r>
  <r>
    <x v="3"/>
    <x v="4"/>
    <x v="7"/>
    <x v="7"/>
    <x v="1"/>
    <n v="3.5702642999932332"/>
  </r>
  <r>
    <x v="3"/>
    <x v="4"/>
    <x v="7"/>
    <x v="7"/>
    <x v="2"/>
    <n v="3.4723376201406659"/>
  </r>
  <r>
    <x v="3"/>
    <x v="4"/>
    <x v="7"/>
    <x v="7"/>
    <x v="3"/>
    <n v="3.8680550708505987"/>
  </r>
  <r>
    <x v="3"/>
    <x v="4"/>
    <x v="7"/>
    <x v="7"/>
    <x v="4"/>
    <n v="3.9260680120565326"/>
  </r>
  <r>
    <x v="3"/>
    <x v="4"/>
    <x v="7"/>
    <x v="7"/>
    <x v="5"/>
    <n v="4.2014277295744602"/>
  </r>
  <r>
    <x v="3"/>
    <x v="4"/>
    <x v="7"/>
    <x v="7"/>
    <x v="6"/>
    <n v="4.5568156480128073"/>
  </r>
  <r>
    <x v="3"/>
    <x v="4"/>
    <x v="7"/>
    <x v="7"/>
    <x v="7"/>
    <n v="4.887383801624714"/>
  </r>
  <r>
    <x v="3"/>
    <x v="4"/>
    <x v="7"/>
    <x v="7"/>
    <x v="8"/>
    <n v="5.1353841837380383"/>
  </r>
  <r>
    <x v="3"/>
    <x v="4"/>
    <x v="7"/>
    <x v="7"/>
    <x v="9"/>
    <n v="5.3310565680005269"/>
  </r>
  <r>
    <x v="3"/>
    <x v="4"/>
    <x v="7"/>
    <x v="7"/>
    <x v="10"/>
    <n v="5.421315936020072"/>
  </r>
  <r>
    <x v="3"/>
    <x v="4"/>
    <x v="7"/>
    <x v="7"/>
    <x v="11"/>
    <n v="6.1822028037151906"/>
  </r>
  <r>
    <x v="3"/>
    <x v="4"/>
    <x v="7"/>
    <x v="7"/>
    <x v="12"/>
    <n v="6.1859596173303135"/>
  </r>
  <r>
    <x v="3"/>
    <x v="4"/>
    <x v="7"/>
    <x v="7"/>
    <x v="13"/>
    <n v="7.1264187368418872"/>
  </r>
  <r>
    <x v="3"/>
    <x v="4"/>
    <x v="7"/>
    <x v="7"/>
    <x v="14"/>
    <n v="7.7848027397382582"/>
  </r>
  <r>
    <x v="3"/>
    <x v="4"/>
    <x v="7"/>
    <x v="7"/>
    <x v="15"/>
    <n v="8.7291456712302047"/>
  </r>
  <r>
    <x v="3"/>
    <x v="4"/>
    <x v="7"/>
    <x v="7"/>
    <x v="16"/>
    <n v="9.5795431759533027"/>
  </r>
  <r>
    <x v="3"/>
    <x v="4"/>
    <x v="7"/>
    <x v="7"/>
    <x v="17"/>
    <n v="10.291411224867783"/>
  </r>
  <r>
    <x v="3"/>
    <x v="4"/>
    <x v="7"/>
    <x v="7"/>
    <x v="18"/>
    <n v="11.132035626080759"/>
  </r>
  <r>
    <x v="3"/>
    <x v="4"/>
    <x v="7"/>
    <x v="7"/>
    <x v="19"/>
    <n v="12.525993782678578"/>
  </r>
  <r>
    <x v="3"/>
    <x v="4"/>
    <x v="7"/>
    <x v="7"/>
    <x v="20"/>
    <n v="13.939585047755081"/>
  </r>
  <r>
    <x v="3"/>
    <x v="4"/>
    <x v="7"/>
    <x v="7"/>
    <x v="21"/>
    <n v="14.931771352153181"/>
  </r>
  <r>
    <x v="3"/>
    <x v="4"/>
    <x v="7"/>
    <x v="7"/>
    <x v="22"/>
    <n v="16.312815723541874"/>
  </r>
  <r>
    <x v="3"/>
    <x v="4"/>
    <x v="7"/>
    <x v="7"/>
    <x v="23"/>
    <n v="17.32717434626672"/>
  </r>
  <r>
    <x v="3"/>
    <x v="4"/>
    <x v="7"/>
    <x v="7"/>
    <x v="24"/>
    <n v="15.926960702240111"/>
  </r>
  <r>
    <x v="3"/>
    <x v="4"/>
    <x v="7"/>
    <x v="7"/>
    <x v="25"/>
    <n v="16.628243340894553"/>
  </r>
  <r>
    <x v="3"/>
    <x v="4"/>
    <x v="7"/>
    <x v="7"/>
    <x v="26"/>
    <n v="17.532712256859771"/>
  </r>
  <r>
    <x v="3"/>
    <x v="4"/>
    <x v="7"/>
    <x v="7"/>
    <x v="27"/>
    <n v="17.924852392047175"/>
  </r>
  <r>
    <x v="3"/>
    <x v="4"/>
    <x v="7"/>
    <x v="7"/>
    <x v="28"/>
    <n v="19.118210982419754"/>
  </r>
  <r>
    <x v="3"/>
    <x v="4"/>
    <x v="7"/>
    <x v="7"/>
    <x v="29"/>
    <n v="19.313827785061896"/>
  </r>
  <r>
    <x v="3"/>
    <x v="4"/>
    <x v="7"/>
    <x v="7"/>
    <x v="30"/>
    <n v="19.105680747203074"/>
  </r>
  <r>
    <x v="3"/>
    <x v="4"/>
    <x v="7"/>
    <x v="7"/>
    <x v="31"/>
    <n v="18.324196927594194"/>
  </r>
  <r>
    <x v="3"/>
    <x v="4"/>
    <x v="7"/>
    <x v="7"/>
    <x v="32"/>
    <n v="17.953170309612091"/>
  </r>
  <r>
    <x v="3"/>
    <x v="4"/>
    <x v="7"/>
    <x v="7"/>
    <x v="33"/>
    <n v="17.781534062112314"/>
  </r>
  <r>
    <x v="3"/>
    <x v="4"/>
    <x v="7"/>
    <x v="7"/>
    <x v="34"/>
    <n v="18.10273697600989"/>
  </r>
  <r>
    <x v="3"/>
    <x v="4"/>
    <x v="7"/>
    <x v="7"/>
    <x v="35"/>
    <n v="18.239066008929431"/>
  </r>
  <r>
    <x v="3"/>
    <x v="4"/>
    <x v="7"/>
    <x v="7"/>
    <x v="36"/>
    <n v="19.001904306725095"/>
  </r>
  <r>
    <x v="3"/>
    <x v="4"/>
    <x v="7"/>
    <x v="7"/>
    <x v="37"/>
    <n v="18.904457256813448"/>
  </r>
  <r>
    <x v="3"/>
    <x v="4"/>
    <x v="7"/>
    <x v="7"/>
    <x v="38"/>
    <n v="20.007486529118964"/>
  </r>
  <r>
    <x v="3"/>
    <x v="4"/>
    <x v="7"/>
    <x v="7"/>
    <x v="39"/>
    <n v="20.860395143012049"/>
  </r>
  <r>
    <x v="3"/>
    <x v="4"/>
    <x v="7"/>
    <x v="7"/>
    <x v="40"/>
    <n v="21.137798836740089"/>
  </r>
  <r>
    <x v="3"/>
    <x v="4"/>
    <x v="7"/>
    <x v="7"/>
    <x v="41"/>
    <n v="23.014661013269098"/>
  </r>
  <r>
    <x v="3"/>
    <x v="4"/>
    <x v="7"/>
    <x v="7"/>
    <x v="42"/>
    <n v="23.270316652117604"/>
  </r>
  <r>
    <x v="3"/>
    <x v="4"/>
    <x v="7"/>
    <x v="7"/>
    <x v="43"/>
    <n v="23.277171308110916"/>
  </r>
  <r>
    <x v="3"/>
    <x v="4"/>
    <x v="7"/>
    <x v="7"/>
    <x v="44"/>
    <n v="24.006076536267361"/>
  </r>
  <r>
    <x v="3"/>
    <x v="4"/>
    <x v="7"/>
    <x v="7"/>
    <x v="45"/>
    <n v="24.858654164431439"/>
  </r>
  <r>
    <x v="3"/>
    <x v="4"/>
    <x v="7"/>
    <x v="7"/>
    <x v="46"/>
    <n v="25.963564655516635"/>
  </r>
  <r>
    <x v="3"/>
    <x v="4"/>
    <x v="7"/>
    <x v="7"/>
    <x v="47"/>
    <n v="28.233904925096219"/>
  </r>
  <r>
    <x v="3"/>
    <x v="4"/>
    <x v="7"/>
    <x v="7"/>
    <x v="48"/>
    <n v="28.850922685168932"/>
  </r>
  <r>
    <x v="3"/>
    <x v="4"/>
    <x v="7"/>
    <x v="7"/>
    <x v="49"/>
    <n v="29.406660017358732"/>
  </r>
  <r>
    <x v="3"/>
    <x v="4"/>
    <x v="7"/>
    <x v="7"/>
    <x v="50"/>
    <n v="29.963656200174302"/>
  </r>
  <r>
    <x v="3"/>
    <x v="4"/>
    <x v="7"/>
    <x v="7"/>
    <x v="51"/>
    <n v="31.279720264265205"/>
  </r>
  <r>
    <x v="3"/>
    <x v="4"/>
    <x v="7"/>
    <x v="7"/>
    <x v="52"/>
    <n v="32.14649809013315"/>
  </r>
  <r>
    <x v="3"/>
    <x v="4"/>
    <x v="7"/>
    <x v="7"/>
    <x v="53"/>
    <n v="32.872831651140579"/>
  </r>
  <r>
    <x v="3"/>
    <x v="4"/>
    <x v="7"/>
    <x v="7"/>
    <x v="54"/>
    <n v="34.399094031099253"/>
  </r>
  <r>
    <x v="3"/>
    <x v="4"/>
    <x v="7"/>
    <x v="7"/>
    <x v="55"/>
    <n v="33.138347687856424"/>
  </r>
  <r>
    <x v="3"/>
    <x v="4"/>
    <x v="7"/>
    <x v="7"/>
    <x v="56"/>
    <n v="35.939220264929602"/>
  </r>
  <r>
    <x v="3"/>
    <x v="4"/>
    <x v="7"/>
    <x v="7"/>
    <x v="57"/>
    <n v="37.050664824876598"/>
  </r>
  <r>
    <x v="3"/>
    <x v="4"/>
    <x v="7"/>
    <x v="7"/>
    <x v="58"/>
    <n v="38.066565944138389"/>
  </r>
  <r>
    <x v="3"/>
    <x v="4"/>
    <x v="7"/>
    <x v="7"/>
    <x v="59"/>
    <n v="38.143053429248702"/>
  </r>
  <r>
    <x v="3"/>
    <x v="4"/>
    <x v="7"/>
    <x v="7"/>
    <x v="60"/>
    <n v="37.129206183892876"/>
  </r>
  <r>
    <x v="3"/>
    <x v="4"/>
    <x v="7"/>
    <x v="7"/>
    <x v="61"/>
    <n v="35.897929628556724"/>
  </r>
  <r>
    <x v="3"/>
    <x v="4"/>
    <x v="7"/>
    <x v="7"/>
    <x v="62"/>
    <n v="36.116027294571801"/>
  </r>
  <r>
    <x v="3"/>
    <x v="4"/>
    <x v="7"/>
    <x v="7"/>
    <x v="63"/>
    <n v="36.342308292885107"/>
  </r>
  <r>
    <x v="3"/>
    <x v="4"/>
    <x v="7"/>
    <x v="7"/>
    <x v="64"/>
    <n v="36.461820445312448"/>
  </r>
  <r>
    <x v="3"/>
    <x v="4"/>
    <x v="7"/>
    <x v="7"/>
    <x v="65"/>
    <n v="36.005502291619038"/>
  </r>
  <r>
    <x v="3"/>
    <x v="4"/>
    <x v="7"/>
    <x v="7"/>
    <x v="66"/>
    <n v="35.324874458407976"/>
  </r>
  <r>
    <x v="3"/>
    <x v="4"/>
    <x v="7"/>
    <x v="7"/>
    <x v="67"/>
    <n v="35.254699797304816"/>
  </r>
  <r>
    <x v="3"/>
    <x v="4"/>
    <x v="7"/>
    <x v="7"/>
    <x v="68"/>
    <n v="35.00199356913047"/>
  </r>
  <r>
    <x v="3"/>
    <x v="4"/>
    <x v="7"/>
    <x v="7"/>
    <x v="69"/>
    <n v="35.042007925968981"/>
  </r>
  <r>
    <x v="3"/>
    <x v="4"/>
    <x v="8"/>
    <x v="8"/>
    <x v="14"/>
    <n v="17.83657149665116"/>
  </r>
  <r>
    <x v="3"/>
    <x v="4"/>
    <x v="8"/>
    <x v="8"/>
    <x v="15"/>
    <n v="19.24825634721687"/>
  </r>
  <r>
    <x v="3"/>
    <x v="4"/>
    <x v="8"/>
    <x v="8"/>
    <x v="16"/>
    <n v="20.332154034700892"/>
  </r>
  <r>
    <x v="3"/>
    <x v="4"/>
    <x v="8"/>
    <x v="8"/>
    <x v="17"/>
    <n v="20.398717712779629"/>
  </r>
  <r>
    <x v="3"/>
    <x v="4"/>
    <x v="8"/>
    <x v="8"/>
    <x v="18"/>
    <n v="18.83904620926657"/>
  </r>
  <r>
    <x v="3"/>
    <x v="4"/>
    <x v="8"/>
    <x v="8"/>
    <x v="19"/>
    <n v="19.445194417345181"/>
  </r>
  <r>
    <x v="3"/>
    <x v="4"/>
    <x v="8"/>
    <x v="8"/>
    <x v="20"/>
    <n v="20.731965200250244"/>
  </r>
  <r>
    <x v="3"/>
    <x v="4"/>
    <x v="8"/>
    <x v="8"/>
    <x v="21"/>
    <n v="24.529229937907076"/>
  </r>
  <r>
    <x v="3"/>
    <x v="4"/>
    <x v="8"/>
    <x v="8"/>
    <x v="22"/>
    <n v="24.280934020746951"/>
  </r>
  <r>
    <x v="3"/>
    <x v="4"/>
    <x v="8"/>
    <x v="8"/>
    <x v="23"/>
    <n v="27.325850786586784"/>
  </r>
  <r>
    <x v="3"/>
    <x v="4"/>
    <x v="8"/>
    <x v="8"/>
    <x v="24"/>
    <n v="28.570513428079128"/>
  </r>
  <r>
    <x v="3"/>
    <x v="4"/>
    <x v="8"/>
    <x v="8"/>
    <x v="25"/>
    <n v="27.205631250628393"/>
  </r>
  <r>
    <x v="3"/>
    <x v="4"/>
    <x v="8"/>
    <x v="8"/>
    <x v="26"/>
    <n v="27.211538228951781"/>
  </r>
  <r>
    <x v="3"/>
    <x v="4"/>
    <x v="8"/>
    <x v="8"/>
    <x v="27"/>
    <n v="32.077932286731027"/>
  </r>
  <r>
    <x v="3"/>
    <x v="4"/>
    <x v="8"/>
    <x v="8"/>
    <x v="28"/>
    <n v="33.167565893198301"/>
  </r>
  <r>
    <x v="3"/>
    <x v="4"/>
    <x v="8"/>
    <x v="8"/>
    <x v="29"/>
    <n v="33.614200870320673"/>
  </r>
  <r>
    <x v="3"/>
    <x v="4"/>
    <x v="8"/>
    <x v="8"/>
    <x v="30"/>
    <n v="34.575741744278048"/>
  </r>
  <r>
    <x v="3"/>
    <x v="4"/>
    <x v="8"/>
    <x v="8"/>
    <x v="31"/>
    <n v="34.817080844578108"/>
  </r>
  <r>
    <x v="3"/>
    <x v="4"/>
    <x v="8"/>
    <x v="8"/>
    <x v="32"/>
    <n v="35.120940267704597"/>
  </r>
  <r>
    <x v="3"/>
    <x v="4"/>
    <x v="8"/>
    <x v="8"/>
    <x v="33"/>
    <n v="31.141623078761238"/>
  </r>
  <r>
    <x v="3"/>
    <x v="4"/>
    <x v="8"/>
    <x v="8"/>
    <x v="34"/>
    <n v="33.859765779565826"/>
  </r>
  <r>
    <x v="3"/>
    <x v="4"/>
    <x v="8"/>
    <x v="8"/>
    <x v="35"/>
    <n v="32.431409651242078"/>
  </r>
  <r>
    <x v="3"/>
    <x v="4"/>
    <x v="8"/>
    <x v="8"/>
    <x v="36"/>
    <n v="33.323254044579777"/>
  </r>
  <r>
    <x v="3"/>
    <x v="4"/>
    <x v="8"/>
    <x v="8"/>
    <x v="37"/>
    <n v="35.425780301487457"/>
  </r>
  <r>
    <x v="3"/>
    <x v="4"/>
    <x v="8"/>
    <x v="8"/>
    <x v="38"/>
    <n v="37.504903118557202"/>
  </r>
  <r>
    <x v="3"/>
    <x v="4"/>
    <x v="8"/>
    <x v="8"/>
    <x v="39"/>
    <n v="36.781089285274057"/>
  </r>
  <r>
    <x v="3"/>
    <x v="4"/>
    <x v="8"/>
    <x v="8"/>
    <x v="40"/>
    <n v="37.031463751373032"/>
  </r>
  <r>
    <x v="3"/>
    <x v="4"/>
    <x v="8"/>
    <x v="8"/>
    <x v="41"/>
    <n v="38.10502815699914"/>
  </r>
  <r>
    <x v="3"/>
    <x v="4"/>
    <x v="8"/>
    <x v="8"/>
    <x v="42"/>
    <n v="36.52071363315661"/>
  </r>
  <r>
    <x v="3"/>
    <x v="4"/>
    <x v="8"/>
    <x v="8"/>
    <x v="43"/>
    <n v="36.482424644012205"/>
  </r>
  <r>
    <x v="3"/>
    <x v="4"/>
    <x v="8"/>
    <x v="8"/>
    <x v="44"/>
    <n v="37.736624017935412"/>
  </r>
  <r>
    <x v="3"/>
    <x v="4"/>
    <x v="8"/>
    <x v="8"/>
    <x v="45"/>
    <n v="37.404552194924875"/>
  </r>
  <r>
    <x v="3"/>
    <x v="4"/>
    <x v="8"/>
    <x v="8"/>
    <x v="46"/>
    <n v="38.206091218145914"/>
  </r>
  <r>
    <x v="3"/>
    <x v="4"/>
    <x v="8"/>
    <x v="8"/>
    <x v="47"/>
    <n v="41.665279051990503"/>
  </r>
  <r>
    <x v="3"/>
    <x v="4"/>
    <x v="8"/>
    <x v="8"/>
    <x v="48"/>
    <n v="44.521169428866386"/>
  </r>
  <r>
    <x v="3"/>
    <x v="4"/>
    <x v="8"/>
    <x v="8"/>
    <x v="49"/>
    <n v="45.780149496438419"/>
  </r>
  <r>
    <x v="3"/>
    <x v="4"/>
    <x v="8"/>
    <x v="8"/>
    <x v="50"/>
    <n v="43.757735416942538"/>
  </r>
  <r>
    <x v="3"/>
    <x v="4"/>
    <x v="8"/>
    <x v="8"/>
    <x v="51"/>
    <n v="44.17007430355897"/>
  </r>
  <r>
    <x v="3"/>
    <x v="4"/>
    <x v="8"/>
    <x v="8"/>
    <x v="52"/>
    <n v="44.939828839462251"/>
  </r>
  <r>
    <x v="3"/>
    <x v="4"/>
    <x v="8"/>
    <x v="8"/>
    <x v="53"/>
    <n v="45.974186709028281"/>
  </r>
  <r>
    <x v="3"/>
    <x v="4"/>
    <x v="8"/>
    <x v="8"/>
    <x v="54"/>
    <n v="50.256979473452731"/>
  </r>
  <r>
    <x v="3"/>
    <x v="4"/>
    <x v="8"/>
    <x v="8"/>
    <x v="55"/>
    <n v="53.972911816615309"/>
  </r>
  <r>
    <x v="3"/>
    <x v="4"/>
    <x v="8"/>
    <x v="8"/>
    <x v="56"/>
    <n v="55.15403734439991"/>
  </r>
  <r>
    <x v="3"/>
    <x v="4"/>
    <x v="8"/>
    <x v="8"/>
    <x v="57"/>
    <n v="55.768365997393282"/>
  </r>
  <r>
    <x v="3"/>
    <x v="4"/>
    <x v="8"/>
    <x v="8"/>
    <x v="58"/>
    <n v="62.280280583144901"/>
  </r>
  <r>
    <x v="3"/>
    <x v="4"/>
    <x v="8"/>
    <x v="8"/>
    <x v="59"/>
    <n v="60.530118651049044"/>
  </r>
  <r>
    <x v="3"/>
    <x v="4"/>
    <x v="8"/>
    <x v="8"/>
    <x v="60"/>
    <n v="55.987190410300762"/>
  </r>
  <r>
    <x v="3"/>
    <x v="4"/>
    <x v="8"/>
    <x v="8"/>
    <x v="61"/>
    <n v="56.449494200821981"/>
  </r>
  <r>
    <x v="3"/>
    <x v="4"/>
    <x v="8"/>
    <x v="8"/>
    <x v="62"/>
    <n v="57.526611130167637"/>
  </r>
  <r>
    <x v="3"/>
    <x v="4"/>
    <x v="8"/>
    <x v="8"/>
    <x v="63"/>
    <n v="57.545500875600744"/>
  </r>
  <r>
    <x v="3"/>
    <x v="4"/>
    <x v="8"/>
    <x v="8"/>
    <x v="64"/>
    <n v="58.757510418610984"/>
  </r>
  <r>
    <x v="3"/>
    <x v="4"/>
    <x v="8"/>
    <x v="8"/>
    <x v="65"/>
    <n v="62.631086894794002"/>
  </r>
  <r>
    <x v="3"/>
    <x v="4"/>
    <x v="8"/>
    <x v="8"/>
    <x v="66"/>
    <n v="65.491345917827559"/>
  </r>
  <r>
    <x v="3"/>
    <x v="4"/>
    <x v="8"/>
    <x v="8"/>
    <x v="67"/>
    <n v="68.221522827694642"/>
  </r>
  <r>
    <x v="3"/>
    <x v="4"/>
    <x v="8"/>
    <x v="8"/>
    <x v="68"/>
    <n v="69.784104583514292"/>
  </r>
  <r>
    <x v="3"/>
    <x v="4"/>
    <x v="8"/>
    <x v="8"/>
    <x v="69"/>
    <n v="71.086841271082463"/>
  </r>
  <r>
    <x v="3"/>
    <x v="4"/>
    <x v="9"/>
    <x v="9"/>
    <x v="0"/>
    <n v="5.3748690785204918"/>
  </r>
  <r>
    <x v="3"/>
    <x v="4"/>
    <x v="9"/>
    <x v="9"/>
    <x v="1"/>
    <n v="5.2995319432063885"/>
  </r>
  <r>
    <x v="3"/>
    <x v="4"/>
    <x v="9"/>
    <x v="9"/>
    <x v="2"/>
    <n v="5.7628550100118856"/>
  </r>
  <r>
    <x v="3"/>
    <x v="4"/>
    <x v="9"/>
    <x v="9"/>
    <x v="3"/>
    <n v="6.153126227225024"/>
  </r>
  <r>
    <x v="3"/>
    <x v="4"/>
    <x v="9"/>
    <x v="9"/>
    <x v="4"/>
    <n v="6.3304018525768582"/>
  </r>
  <r>
    <x v="3"/>
    <x v="4"/>
    <x v="9"/>
    <x v="9"/>
    <x v="5"/>
    <n v="6.567643714041413"/>
  </r>
  <r>
    <x v="3"/>
    <x v="4"/>
    <x v="9"/>
    <x v="9"/>
    <x v="6"/>
    <n v="6.6014876351477287"/>
  </r>
  <r>
    <x v="3"/>
    <x v="4"/>
    <x v="9"/>
    <x v="9"/>
    <x v="7"/>
    <n v="6.8577933384318737"/>
  </r>
  <r>
    <x v="3"/>
    <x v="4"/>
    <x v="9"/>
    <x v="9"/>
    <x v="8"/>
    <n v="6.9949898018545582"/>
  </r>
  <r>
    <x v="3"/>
    <x v="4"/>
    <x v="9"/>
    <x v="9"/>
    <x v="9"/>
    <n v="7.4641238050903942"/>
  </r>
  <r>
    <x v="3"/>
    <x v="4"/>
    <x v="9"/>
    <x v="9"/>
    <x v="10"/>
    <n v="7.8606796445245335"/>
  </r>
  <r>
    <x v="3"/>
    <x v="4"/>
    <x v="9"/>
    <x v="9"/>
    <x v="11"/>
    <n v="8.2769808351431227"/>
  </r>
  <r>
    <x v="3"/>
    <x v="4"/>
    <x v="9"/>
    <x v="9"/>
    <x v="12"/>
    <n v="8.4324182949239344"/>
  </r>
  <r>
    <x v="3"/>
    <x v="4"/>
    <x v="9"/>
    <x v="9"/>
    <x v="13"/>
    <n v="8.7621524607784789"/>
  </r>
  <r>
    <x v="3"/>
    <x v="4"/>
    <x v="9"/>
    <x v="9"/>
    <x v="14"/>
    <n v="9.1275281253720841"/>
  </r>
  <r>
    <x v="3"/>
    <x v="4"/>
    <x v="9"/>
    <x v="9"/>
    <x v="15"/>
    <n v="9.2647123452312208"/>
  </r>
  <r>
    <x v="3"/>
    <x v="4"/>
    <x v="9"/>
    <x v="9"/>
    <x v="16"/>
    <n v="9.5217900557153943"/>
  </r>
  <r>
    <x v="3"/>
    <x v="4"/>
    <x v="9"/>
    <x v="9"/>
    <x v="17"/>
    <n v="10.208433544919298"/>
  </r>
  <r>
    <x v="3"/>
    <x v="4"/>
    <x v="9"/>
    <x v="9"/>
    <x v="18"/>
    <n v="10.874422788039505"/>
  </r>
  <r>
    <x v="3"/>
    <x v="4"/>
    <x v="9"/>
    <x v="9"/>
    <x v="19"/>
    <n v="11.448233388761491"/>
  </r>
  <r>
    <x v="3"/>
    <x v="4"/>
    <x v="9"/>
    <x v="9"/>
    <x v="20"/>
    <n v="11.755411776703712"/>
  </r>
  <r>
    <x v="3"/>
    <x v="4"/>
    <x v="9"/>
    <x v="9"/>
    <x v="21"/>
    <n v="12.199421772054048"/>
  </r>
  <r>
    <x v="3"/>
    <x v="4"/>
    <x v="9"/>
    <x v="9"/>
    <x v="22"/>
    <n v="13.667736751588638"/>
  </r>
  <r>
    <x v="3"/>
    <x v="4"/>
    <x v="9"/>
    <x v="9"/>
    <x v="23"/>
    <n v="14.583955358278775"/>
  </r>
  <r>
    <x v="3"/>
    <x v="4"/>
    <x v="9"/>
    <x v="9"/>
    <x v="24"/>
    <n v="13.869937073775636"/>
  </r>
  <r>
    <x v="3"/>
    <x v="4"/>
    <x v="9"/>
    <x v="9"/>
    <x v="25"/>
    <n v="14.582658101619026"/>
  </r>
  <r>
    <x v="3"/>
    <x v="4"/>
    <x v="9"/>
    <x v="9"/>
    <x v="26"/>
    <n v="15.578291620515039"/>
  </r>
  <r>
    <x v="3"/>
    <x v="4"/>
    <x v="9"/>
    <x v="9"/>
    <x v="27"/>
    <n v="16.654947074696555"/>
  </r>
  <r>
    <x v="3"/>
    <x v="4"/>
    <x v="9"/>
    <x v="9"/>
    <x v="28"/>
    <n v="18.324727888442993"/>
  </r>
  <r>
    <x v="3"/>
    <x v="4"/>
    <x v="9"/>
    <x v="9"/>
    <x v="29"/>
    <n v="18.314086088257028"/>
  </r>
  <r>
    <x v="3"/>
    <x v="4"/>
    <x v="9"/>
    <x v="9"/>
    <x v="30"/>
    <n v="19.042320821440889"/>
  </r>
  <r>
    <x v="3"/>
    <x v="4"/>
    <x v="9"/>
    <x v="9"/>
    <x v="31"/>
    <n v="19.619418907069416"/>
  </r>
  <r>
    <x v="3"/>
    <x v="4"/>
    <x v="9"/>
    <x v="9"/>
    <x v="32"/>
    <n v="20.327370755817512"/>
  </r>
  <r>
    <x v="3"/>
    <x v="4"/>
    <x v="9"/>
    <x v="9"/>
    <x v="33"/>
    <n v="20.605948908419027"/>
  </r>
  <r>
    <x v="3"/>
    <x v="4"/>
    <x v="9"/>
    <x v="9"/>
    <x v="34"/>
    <n v="21.662308428476056"/>
  </r>
  <r>
    <x v="3"/>
    <x v="4"/>
    <x v="9"/>
    <x v="9"/>
    <x v="35"/>
    <n v="22.009679837834256"/>
  </r>
  <r>
    <x v="3"/>
    <x v="4"/>
    <x v="9"/>
    <x v="9"/>
    <x v="36"/>
    <n v="22.360361451672578"/>
  </r>
  <r>
    <x v="3"/>
    <x v="4"/>
    <x v="9"/>
    <x v="9"/>
    <x v="37"/>
    <n v="23.379867456230716"/>
  </r>
  <r>
    <x v="3"/>
    <x v="4"/>
    <x v="9"/>
    <x v="9"/>
    <x v="38"/>
    <n v="24.530414297233868"/>
  </r>
  <r>
    <x v="3"/>
    <x v="4"/>
    <x v="9"/>
    <x v="9"/>
    <x v="39"/>
    <n v="26.437867341459249"/>
  </r>
  <r>
    <x v="3"/>
    <x v="4"/>
    <x v="9"/>
    <x v="9"/>
    <x v="40"/>
    <n v="27.253557628475601"/>
  </r>
  <r>
    <x v="3"/>
    <x v="4"/>
    <x v="9"/>
    <x v="9"/>
    <x v="41"/>
    <n v="28.352630009369452"/>
  </r>
  <r>
    <x v="3"/>
    <x v="4"/>
    <x v="9"/>
    <x v="9"/>
    <x v="42"/>
    <n v="30.004879881352512"/>
  </r>
  <r>
    <x v="3"/>
    <x v="4"/>
    <x v="9"/>
    <x v="9"/>
    <x v="43"/>
    <n v="31.616110340216739"/>
  </r>
  <r>
    <x v="3"/>
    <x v="4"/>
    <x v="9"/>
    <x v="9"/>
    <x v="44"/>
    <n v="32.712350957016106"/>
  </r>
  <r>
    <x v="3"/>
    <x v="4"/>
    <x v="9"/>
    <x v="9"/>
    <x v="45"/>
    <n v="35.479647799940857"/>
  </r>
  <r>
    <x v="3"/>
    <x v="4"/>
    <x v="9"/>
    <x v="9"/>
    <x v="46"/>
    <n v="37.24501608983865"/>
  </r>
  <r>
    <x v="3"/>
    <x v="4"/>
    <x v="9"/>
    <x v="9"/>
    <x v="47"/>
    <n v="40.4316204460671"/>
  </r>
  <r>
    <x v="3"/>
    <x v="4"/>
    <x v="9"/>
    <x v="9"/>
    <x v="48"/>
    <n v="42.926302684214718"/>
  </r>
  <r>
    <x v="3"/>
    <x v="4"/>
    <x v="9"/>
    <x v="9"/>
    <x v="49"/>
    <n v="43.902033513824435"/>
  </r>
  <r>
    <x v="3"/>
    <x v="4"/>
    <x v="9"/>
    <x v="9"/>
    <x v="50"/>
    <n v="46.015016465980295"/>
  </r>
  <r>
    <x v="3"/>
    <x v="4"/>
    <x v="9"/>
    <x v="9"/>
    <x v="51"/>
    <n v="47.299424108976652"/>
  </r>
  <r>
    <x v="3"/>
    <x v="4"/>
    <x v="9"/>
    <x v="9"/>
    <x v="52"/>
    <n v="49.753809377816943"/>
  </r>
  <r>
    <x v="3"/>
    <x v="4"/>
    <x v="9"/>
    <x v="9"/>
    <x v="53"/>
    <n v="50.553979459681365"/>
  </r>
  <r>
    <x v="3"/>
    <x v="4"/>
    <x v="9"/>
    <x v="9"/>
    <x v="54"/>
    <n v="51.729307565757352"/>
  </r>
  <r>
    <x v="3"/>
    <x v="4"/>
    <x v="9"/>
    <x v="9"/>
    <x v="55"/>
    <n v="53.057806605879264"/>
  </r>
  <r>
    <x v="3"/>
    <x v="4"/>
    <x v="9"/>
    <x v="9"/>
    <x v="56"/>
    <n v="56.682132974491878"/>
  </r>
  <r>
    <x v="3"/>
    <x v="4"/>
    <x v="9"/>
    <x v="9"/>
    <x v="57"/>
    <n v="60.188318565381259"/>
  </r>
  <r>
    <x v="3"/>
    <x v="4"/>
    <x v="9"/>
    <x v="9"/>
    <x v="58"/>
    <n v="57.635021522865593"/>
  </r>
  <r>
    <x v="3"/>
    <x v="4"/>
    <x v="9"/>
    <x v="9"/>
    <x v="59"/>
    <n v="59.168412060711631"/>
  </r>
  <r>
    <x v="3"/>
    <x v="4"/>
    <x v="9"/>
    <x v="9"/>
    <x v="60"/>
    <n v="66.93208215350144"/>
  </r>
  <r>
    <x v="3"/>
    <x v="4"/>
    <x v="9"/>
    <x v="9"/>
    <x v="61"/>
    <n v="69.706917265268729"/>
  </r>
  <r>
    <x v="3"/>
    <x v="4"/>
    <x v="9"/>
    <x v="9"/>
    <x v="62"/>
    <n v="73.423700569148593"/>
  </r>
  <r>
    <x v="3"/>
    <x v="4"/>
    <x v="9"/>
    <x v="9"/>
    <x v="63"/>
    <n v="71.089867457720459"/>
  </r>
  <r>
    <x v="3"/>
    <x v="4"/>
    <x v="9"/>
    <x v="9"/>
    <x v="64"/>
    <n v="74.26996999378683"/>
  </r>
  <r>
    <x v="3"/>
    <x v="4"/>
    <x v="9"/>
    <x v="9"/>
    <x v="65"/>
    <n v="99.842599894296868"/>
  </r>
  <r>
    <x v="3"/>
    <x v="4"/>
    <x v="9"/>
    <x v="9"/>
    <x v="66"/>
    <n v="105.03198179593734"/>
  </r>
  <r>
    <x v="3"/>
    <x v="4"/>
    <x v="9"/>
    <x v="9"/>
    <x v="67"/>
    <n v="108.75125963337588"/>
  </r>
  <r>
    <x v="3"/>
    <x v="4"/>
    <x v="9"/>
    <x v="9"/>
    <x v="68"/>
    <n v="111.10566789004528"/>
  </r>
  <r>
    <x v="3"/>
    <x v="4"/>
    <x v="9"/>
    <x v="9"/>
    <x v="69"/>
    <n v="124.76485911263124"/>
  </r>
  <r>
    <x v="3"/>
    <x v="4"/>
    <x v="10"/>
    <x v="10"/>
    <x v="0"/>
    <n v="5.2974344485239948"/>
  </r>
  <r>
    <x v="3"/>
    <x v="4"/>
    <x v="10"/>
    <x v="10"/>
    <x v="1"/>
    <n v="5.6854630350511544"/>
  </r>
  <r>
    <x v="3"/>
    <x v="4"/>
    <x v="10"/>
    <x v="10"/>
    <x v="2"/>
    <n v="5.7929511505176068"/>
  </r>
  <r>
    <x v="3"/>
    <x v="4"/>
    <x v="10"/>
    <x v="10"/>
    <x v="3"/>
    <n v="6.1694091233407198"/>
  </r>
  <r>
    <x v="3"/>
    <x v="4"/>
    <x v="10"/>
    <x v="10"/>
    <x v="4"/>
    <n v="6.3694016903850423"/>
  </r>
  <r>
    <x v="3"/>
    <x v="4"/>
    <x v="10"/>
    <x v="10"/>
    <x v="5"/>
    <n v="6.7893520165482135"/>
  </r>
  <r>
    <x v="3"/>
    <x v="4"/>
    <x v="10"/>
    <x v="10"/>
    <x v="6"/>
    <n v="7.0174853027788524"/>
  </r>
  <r>
    <x v="3"/>
    <x v="4"/>
    <x v="10"/>
    <x v="10"/>
    <x v="7"/>
    <n v="7.3032926003958725"/>
  </r>
  <r>
    <x v="3"/>
    <x v="4"/>
    <x v="10"/>
    <x v="10"/>
    <x v="8"/>
    <n v="7.6419760282466545"/>
  </r>
  <r>
    <x v="3"/>
    <x v="4"/>
    <x v="10"/>
    <x v="10"/>
    <x v="9"/>
    <n v="8.1328565897245131"/>
  </r>
  <r>
    <x v="3"/>
    <x v="4"/>
    <x v="10"/>
    <x v="10"/>
    <x v="10"/>
    <n v="8.6348573645421354"/>
  </r>
  <r>
    <x v="3"/>
    <x v="4"/>
    <x v="10"/>
    <x v="10"/>
    <x v="11"/>
    <n v="9.4086208713005597"/>
  </r>
  <r>
    <x v="3"/>
    <x v="4"/>
    <x v="10"/>
    <x v="10"/>
    <x v="12"/>
    <n v="10.233524371355246"/>
  </r>
  <r>
    <x v="3"/>
    <x v="4"/>
    <x v="10"/>
    <x v="10"/>
    <x v="13"/>
    <n v="11.034764370250922"/>
  </r>
  <r>
    <x v="3"/>
    <x v="4"/>
    <x v="10"/>
    <x v="10"/>
    <x v="14"/>
    <n v="11.414356327801114"/>
  </r>
  <r>
    <x v="3"/>
    <x v="4"/>
    <x v="10"/>
    <x v="10"/>
    <x v="15"/>
    <n v="12.371857411908758"/>
  </r>
  <r>
    <x v="3"/>
    <x v="4"/>
    <x v="10"/>
    <x v="10"/>
    <x v="16"/>
    <n v="13.160304805281307"/>
  </r>
  <r>
    <x v="3"/>
    <x v="4"/>
    <x v="10"/>
    <x v="10"/>
    <x v="17"/>
    <n v="13.791273705847589"/>
  </r>
  <r>
    <x v="3"/>
    <x v="4"/>
    <x v="10"/>
    <x v="10"/>
    <x v="18"/>
    <n v="14.728858188306942"/>
  </r>
  <r>
    <x v="3"/>
    <x v="4"/>
    <x v="10"/>
    <x v="10"/>
    <x v="19"/>
    <n v="15.800916975121757"/>
  </r>
  <r>
    <x v="3"/>
    <x v="4"/>
    <x v="10"/>
    <x v="10"/>
    <x v="20"/>
    <n v="18.130947969378852"/>
  </r>
  <r>
    <x v="3"/>
    <x v="4"/>
    <x v="10"/>
    <x v="10"/>
    <x v="21"/>
    <n v="19.042977401144444"/>
  </r>
  <r>
    <x v="3"/>
    <x v="4"/>
    <x v="10"/>
    <x v="10"/>
    <x v="22"/>
    <n v="20.289754859214835"/>
  </r>
  <r>
    <x v="3"/>
    <x v="4"/>
    <x v="10"/>
    <x v="10"/>
    <x v="23"/>
    <n v="21.560957660365357"/>
  </r>
  <r>
    <x v="3"/>
    <x v="4"/>
    <x v="10"/>
    <x v="10"/>
    <x v="24"/>
    <n v="22.536690622331957"/>
  </r>
  <r>
    <x v="3"/>
    <x v="4"/>
    <x v="10"/>
    <x v="10"/>
    <x v="25"/>
    <n v="22.541095110570652"/>
  </r>
  <r>
    <x v="3"/>
    <x v="4"/>
    <x v="10"/>
    <x v="10"/>
    <x v="26"/>
    <n v="24.372815975323707"/>
  </r>
  <r>
    <x v="3"/>
    <x v="4"/>
    <x v="10"/>
    <x v="10"/>
    <x v="27"/>
    <n v="26.125251047875391"/>
  </r>
  <r>
    <x v="3"/>
    <x v="4"/>
    <x v="10"/>
    <x v="10"/>
    <x v="28"/>
    <n v="27.793841177747822"/>
  </r>
  <r>
    <x v="3"/>
    <x v="4"/>
    <x v="10"/>
    <x v="10"/>
    <x v="29"/>
    <n v="29.965264042977193"/>
  </r>
  <r>
    <x v="3"/>
    <x v="4"/>
    <x v="10"/>
    <x v="10"/>
    <x v="30"/>
    <n v="31.203202854697921"/>
  </r>
  <r>
    <x v="3"/>
    <x v="4"/>
    <x v="10"/>
    <x v="10"/>
    <x v="31"/>
    <n v="30.444418692462015"/>
  </r>
  <r>
    <x v="3"/>
    <x v="4"/>
    <x v="10"/>
    <x v="10"/>
    <x v="32"/>
    <n v="29.957892828410262"/>
  </r>
  <r>
    <x v="3"/>
    <x v="4"/>
    <x v="10"/>
    <x v="10"/>
    <x v="33"/>
    <n v="29.590142164587256"/>
  </r>
  <r>
    <x v="3"/>
    <x v="4"/>
    <x v="10"/>
    <x v="10"/>
    <x v="34"/>
    <n v="30.184241435265573"/>
  </r>
  <r>
    <x v="3"/>
    <x v="4"/>
    <x v="10"/>
    <x v="10"/>
    <x v="35"/>
    <n v="30.308121777604192"/>
  </r>
  <r>
    <x v="3"/>
    <x v="4"/>
    <x v="10"/>
    <x v="10"/>
    <x v="36"/>
    <n v="31.804362857185492"/>
  </r>
  <r>
    <x v="3"/>
    <x v="4"/>
    <x v="10"/>
    <x v="10"/>
    <x v="37"/>
    <n v="32.988168589156317"/>
  </r>
  <r>
    <x v="3"/>
    <x v="4"/>
    <x v="10"/>
    <x v="10"/>
    <x v="38"/>
    <n v="34.146848918864059"/>
  </r>
  <r>
    <x v="3"/>
    <x v="4"/>
    <x v="10"/>
    <x v="10"/>
    <x v="39"/>
    <n v="35.693676689881542"/>
  </r>
  <r>
    <x v="3"/>
    <x v="4"/>
    <x v="10"/>
    <x v="10"/>
    <x v="40"/>
    <n v="36.872475871493023"/>
  </r>
  <r>
    <x v="3"/>
    <x v="4"/>
    <x v="10"/>
    <x v="10"/>
    <x v="41"/>
    <n v="37.631310423548257"/>
  </r>
  <r>
    <x v="3"/>
    <x v="4"/>
    <x v="10"/>
    <x v="10"/>
    <x v="42"/>
    <n v="38.461479923347461"/>
  </r>
  <r>
    <x v="3"/>
    <x v="4"/>
    <x v="10"/>
    <x v="10"/>
    <x v="43"/>
    <n v="39.125642543961717"/>
  </r>
  <r>
    <x v="3"/>
    <x v="4"/>
    <x v="10"/>
    <x v="10"/>
    <x v="44"/>
    <n v="41.248484638305257"/>
  </r>
  <r>
    <x v="3"/>
    <x v="4"/>
    <x v="10"/>
    <x v="10"/>
    <x v="45"/>
    <n v="43.168013755556231"/>
  </r>
  <r>
    <x v="3"/>
    <x v="4"/>
    <x v="10"/>
    <x v="10"/>
    <x v="46"/>
    <n v="43.441468586568014"/>
  </r>
  <r>
    <x v="3"/>
    <x v="4"/>
    <x v="10"/>
    <x v="10"/>
    <x v="47"/>
    <n v="45.748933913182825"/>
  </r>
  <r>
    <x v="3"/>
    <x v="4"/>
    <x v="10"/>
    <x v="10"/>
    <x v="48"/>
    <n v="47.598518841742695"/>
  </r>
  <r>
    <x v="3"/>
    <x v="4"/>
    <x v="10"/>
    <x v="10"/>
    <x v="49"/>
    <n v="48.476041380517543"/>
  </r>
  <r>
    <x v="3"/>
    <x v="4"/>
    <x v="10"/>
    <x v="10"/>
    <x v="50"/>
    <n v="49.086066056573216"/>
  </r>
  <r>
    <x v="3"/>
    <x v="4"/>
    <x v="10"/>
    <x v="10"/>
    <x v="51"/>
    <n v="48.384736177741132"/>
  </r>
  <r>
    <x v="3"/>
    <x v="4"/>
    <x v="10"/>
    <x v="10"/>
    <x v="52"/>
    <n v="47.137595194973642"/>
  </r>
  <r>
    <x v="3"/>
    <x v="4"/>
    <x v="10"/>
    <x v="10"/>
    <x v="53"/>
    <n v="46.718392863336149"/>
  </r>
  <r>
    <x v="3"/>
    <x v="4"/>
    <x v="10"/>
    <x v="10"/>
    <x v="54"/>
    <n v="46.720557736125805"/>
  </r>
  <r>
    <x v="3"/>
    <x v="4"/>
    <x v="10"/>
    <x v="10"/>
    <x v="55"/>
    <n v="47.249496938538293"/>
  </r>
  <r>
    <x v="3"/>
    <x v="4"/>
    <x v="10"/>
    <x v="10"/>
    <x v="56"/>
    <n v="48.605586383246312"/>
  </r>
  <r>
    <x v="3"/>
    <x v="4"/>
    <x v="10"/>
    <x v="10"/>
    <x v="57"/>
    <n v="50.093885179610162"/>
  </r>
  <r>
    <x v="3"/>
    <x v="4"/>
    <x v="10"/>
    <x v="10"/>
    <x v="58"/>
    <n v="51.661113463686142"/>
  </r>
  <r>
    <x v="3"/>
    <x v="4"/>
    <x v="10"/>
    <x v="10"/>
    <x v="59"/>
    <n v="52.197455199182727"/>
  </r>
  <r>
    <x v="3"/>
    <x v="4"/>
    <x v="10"/>
    <x v="10"/>
    <x v="60"/>
    <n v="53.032692352053516"/>
  </r>
  <r>
    <x v="3"/>
    <x v="4"/>
    <x v="10"/>
    <x v="10"/>
    <x v="61"/>
    <n v="53.805762055923715"/>
  </r>
  <r>
    <x v="3"/>
    <x v="4"/>
    <x v="10"/>
    <x v="10"/>
    <x v="62"/>
    <n v="53.801765036241243"/>
  </r>
  <r>
    <x v="3"/>
    <x v="4"/>
    <x v="10"/>
    <x v="10"/>
    <x v="63"/>
    <n v="54.375390102045024"/>
  </r>
  <r>
    <x v="3"/>
    <x v="4"/>
    <x v="10"/>
    <x v="10"/>
    <x v="64"/>
    <n v="53.982431381594552"/>
  </r>
  <r>
    <x v="3"/>
    <x v="4"/>
    <x v="10"/>
    <x v="10"/>
    <x v="65"/>
    <n v="54.707096388046303"/>
  </r>
  <r>
    <x v="3"/>
    <x v="4"/>
    <x v="10"/>
    <x v="10"/>
    <x v="66"/>
    <n v="56.336053449777673"/>
  </r>
  <r>
    <x v="3"/>
    <x v="4"/>
    <x v="10"/>
    <x v="10"/>
    <x v="67"/>
    <n v="57.145987435622011"/>
  </r>
  <r>
    <x v="3"/>
    <x v="4"/>
    <x v="10"/>
    <x v="10"/>
    <x v="68"/>
    <n v="57.085221430957972"/>
  </r>
  <r>
    <x v="3"/>
    <x v="4"/>
    <x v="10"/>
    <x v="10"/>
    <x v="69"/>
    <n v="57.047779380097786"/>
  </r>
  <r>
    <x v="3"/>
    <x v="4"/>
    <x v="11"/>
    <x v="11"/>
    <x v="20"/>
    <n v="36.012415762916703"/>
  </r>
  <r>
    <x v="3"/>
    <x v="4"/>
    <x v="11"/>
    <x v="11"/>
    <x v="21"/>
    <n v="33.591989939154992"/>
  </r>
  <r>
    <x v="3"/>
    <x v="4"/>
    <x v="11"/>
    <x v="11"/>
    <x v="22"/>
    <n v="35.469214899868675"/>
  </r>
  <r>
    <x v="3"/>
    <x v="4"/>
    <x v="11"/>
    <x v="11"/>
    <x v="23"/>
    <n v="40.365466457535348"/>
  </r>
  <r>
    <x v="3"/>
    <x v="4"/>
    <x v="11"/>
    <x v="11"/>
    <x v="24"/>
    <n v="44.239512697923693"/>
  </r>
  <r>
    <x v="3"/>
    <x v="4"/>
    <x v="11"/>
    <x v="11"/>
    <x v="25"/>
    <n v="37.084856707344883"/>
  </r>
  <r>
    <x v="3"/>
    <x v="4"/>
    <x v="11"/>
    <x v="11"/>
    <x v="26"/>
    <n v="38.948857428177526"/>
  </r>
  <r>
    <x v="3"/>
    <x v="4"/>
    <x v="11"/>
    <x v="11"/>
    <x v="27"/>
    <n v="38.316727780123927"/>
  </r>
  <r>
    <x v="3"/>
    <x v="4"/>
    <x v="11"/>
    <x v="11"/>
    <x v="28"/>
    <n v="41.556914508652476"/>
  </r>
  <r>
    <x v="3"/>
    <x v="4"/>
    <x v="11"/>
    <x v="11"/>
    <x v="29"/>
    <n v="43.341319276452964"/>
  </r>
  <r>
    <x v="3"/>
    <x v="4"/>
    <x v="11"/>
    <x v="11"/>
    <x v="30"/>
    <n v="45.101207596406098"/>
  </r>
  <r>
    <x v="3"/>
    <x v="4"/>
    <x v="11"/>
    <x v="11"/>
    <x v="31"/>
    <n v="44.109374724194808"/>
  </r>
  <r>
    <x v="3"/>
    <x v="4"/>
    <x v="11"/>
    <x v="11"/>
    <x v="32"/>
    <n v="44.766869425245481"/>
  </r>
  <r>
    <x v="3"/>
    <x v="4"/>
    <x v="11"/>
    <x v="11"/>
    <x v="33"/>
    <n v="44.54673738158732"/>
  </r>
  <r>
    <x v="3"/>
    <x v="4"/>
    <x v="11"/>
    <x v="11"/>
    <x v="34"/>
    <n v="45.511812770894636"/>
  </r>
  <r>
    <x v="3"/>
    <x v="4"/>
    <x v="11"/>
    <x v="11"/>
    <x v="35"/>
    <n v="45.21645006588227"/>
  </r>
  <r>
    <x v="3"/>
    <x v="4"/>
    <x v="11"/>
    <x v="11"/>
    <x v="36"/>
    <n v="48.944710449297254"/>
  </r>
  <r>
    <x v="3"/>
    <x v="4"/>
    <x v="11"/>
    <x v="11"/>
    <x v="37"/>
    <n v="49.470976313876662"/>
  </r>
  <r>
    <x v="3"/>
    <x v="4"/>
    <x v="11"/>
    <x v="11"/>
    <x v="38"/>
    <n v="52.80059132157654"/>
  </r>
  <r>
    <x v="3"/>
    <x v="4"/>
    <x v="11"/>
    <x v="11"/>
    <x v="39"/>
    <n v="56.819047574837079"/>
  </r>
  <r>
    <x v="3"/>
    <x v="4"/>
    <x v="11"/>
    <x v="11"/>
    <x v="40"/>
    <n v="57.089824314555294"/>
  </r>
  <r>
    <x v="3"/>
    <x v="4"/>
    <x v="11"/>
    <x v="11"/>
    <x v="41"/>
    <n v="60.537129396388622"/>
  </r>
  <r>
    <x v="3"/>
    <x v="4"/>
    <x v="11"/>
    <x v="11"/>
    <x v="42"/>
    <n v="59.977764432538478"/>
  </r>
  <r>
    <x v="3"/>
    <x v="4"/>
    <x v="11"/>
    <x v="11"/>
    <x v="43"/>
    <n v="63.638015567892076"/>
  </r>
  <r>
    <x v="3"/>
    <x v="4"/>
    <x v="11"/>
    <x v="11"/>
    <x v="44"/>
    <n v="66.402963868093011"/>
  </r>
  <r>
    <x v="3"/>
    <x v="4"/>
    <x v="11"/>
    <x v="11"/>
    <x v="45"/>
    <n v="65.403422134601513"/>
  </r>
  <r>
    <x v="3"/>
    <x v="4"/>
    <x v="11"/>
    <x v="11"/>
    <x v="46"/>
    <n v="65.995577951641849"/>
  </r>
  <r>
    <x v="3"/>
    <x v="4"/>
    <x v="11"/>
    <x v="11"/>
    <x v="47"/>
    <n v="68.221756482936712"/>
  </r>
  <r>
    <x v="3"/>
    <x v="4"/>
    <x v="11"/>
    <x v="11"/>
    <x v="48"/>
    <n v="69.537215264513435"/>
  </r>
  <r>
    <x v="3"/>
    <x v="4"/>
    <x v="11"/>
    <x v="11"/>
    <x v="49"/>
    <n v="75.57745974807429"/>
  </r>
  <r>
    <x v="3"/>
    <x v="4"/>
    <x v="11"/>
    <x v="11"/>
    <x v="50"/>
    <n v="76.331255827395083"/>
  </r>
  <r>
    <x v="3"/>
    <x v="4"/>
    <x v="11"/>
    <x v="11"/>
    <x v="51"/>
    <n v="71.65998148194204"/>
  </r>
  <r>
    <x v="3"/>
    <x v="4"/>
    <x v="11"/>
    <x v="11"/>
    <x v="52"/>
    <n v="71.072544367964909"/>
  </r>
  <r>
    <x v="3"/>
    <x v="4"/>
    <x v="11"/>
    <x v="11"/>
    <x v="53"/>
    <n v="71.446726373166058"/>
  </r>
  <r>
    <x v="3"/>
    <x v="4"/>
    <x v="11"/>
    <x v="11"/>
    <x v="54"/>
    <n v="73.971317974885039"/>
  </r>
  <r>
    <x v="3"/>
    <x v="4"/>
    <x v="11"/>
    <x v="11"/>
    <x v="55"/>
    <n v="79.750632355200466"/>
  </r>
  <r>
    <x v="3"/>
    <x v="4"/>
    <x v="11"/>
    <x v="11"/>
    <x v="56"/>
    <n v="85.373373478955457"/>
  </r>
  <r>
    <x v="3"/>
    <x v="4"/>
    <x v="11"/>
    <x v="11"/>
    <x v="57"/>
    <n v="87.251626214364677"/>
  </r>
  <r>
    <x v="3"/>
    <x v="4"/>
    <x v="11"/>
    <x v="11"/>
    <x v="58"/>
    <n v="86.492487200091617"/>
  </r>
  <r>
    <x v="3"/>
    <x v="4"/>
    <x v="11"/>
    <x v="11"/>
    <x v="59"/>
    <n v="82.683401305734535"/>
  </r>
  <r>
    <x v="3"/>
    <x v="4"/>
    <x v="11"/>
    <x v="11"/>
    <x v="60"/>
    <n v="87.118078648666454"/>
  </r>
  <r>
    <x v="3"/>
    <x v="4"/>
    <x v="11"/>
    <x v="11"/>
    <x v="61"/>
    <n v="95.045925171834085"/>
  </r>
  <r>
    <x v="3"/>
    <x v="4"/>
    <x v="11"/>
    <x v="11"/>
    <x v="62"/>
    <n v="92.984284915678742"/>
  </r>
  <r>
    <x v="3"/>
    <x v="4"/>
    <x v="11"/>
    <x v="11"/>
    <x v="63"/>
    <n v="92.550995076075168"/>
  </r>
  <r>
    <x v="3"/>
    <x v="4"/>
    <x v="11"/>
    <x v="11"/>
    <x v="64"/>
    <n v="96.77212321190629"/>
  </r>
  <r>
    <x v="3"/>
    <x v="4"/>
    <x v="11"/>
    <x v="11"/>
    <x v="65"/>
    <n v="99.001487418495216"/>
  </r>
  <r>
    <x v="3"/>
    <x v="4"/>
    <x v="11"/>
    <x v="11"/>
    <x v="66"/>
    <n v="100.83152965156256"/>
  </r>
  <r>
    <x v="3"/>
    <x v="4"/>
    <x v="11"/>
    <x v="11"/>
    <x v="67"/>
    <n v="101.61664071917221"/>
  </r>
  <r>
    <x v="3"/>
    <x v="4"/>
    <x v="11"/>
    <x v="11"/>
    <x v="68"/>
    <n v="100.79204086995738"/>
  </r>
  <r>
    <x v="3"/>
    <x v="4"/>
    <x v="11"/>
    <x v="11"/>
    <x v="69"/>
    <n v="100.26795352771872"/>
  </r>
  <r>
    <x v="3"/>
    <x v="4"/>
    <x v="12"/>
    <x v="12"/>
    <x v="0"/>
    <n v="9.9363495600262013"/>
  </r>
  <r>
    <x v="3"/>
    <x v="4"/>
    <x v="12"/>
    <x v="12"/>
    <x v="1"/>
    <n v="10.277795773950164"/>
  </r>
  <r>
    <x v="3"/>
    <x v="4"/>
    <x v="12"/>
    <x v="12"/>
    <x v="2"/>
    <n v="11.436266780284898"/>
  </r>
  <r>
    <x v="3"/>
    <x v="4"/>
    <x v="12"/>
    <x v="12"/>
    <x v="3"/>
    <n v="12.222476606210234"/>
  </r>
  <r>
    <x v="3"/>
    <x v="4"/>
    <x v="12"/>
    <x v="12"/>
    <x v="4"/>
    <n v="12.383107937480597"/>
  </r>
  <r>
    <x v="3"/>
    <x v="4"/>
    <x v="12"/>
    <x v="12"/>
    <x v="5"/>
    <n v="13.542476192713725"/>
  </r>
  <r>
    <x v="3"/>
    <x v="4"/>
    <x v="12"/>
    <x v="12"/>
    <x v="6"/>
    <n v="13.986665962014488"/>
  </r>
  <r>
    <x v="3"/>
    <x v="4"/>
    <x v="12"/>
    <x v="12"/>
    <x v="7"/>
    <n v="14.310631424274085"/>
  </r>
  <r>
    <x v="3"/>
    <x v="4"/>
    <x v="12"/>
    <x v="12"/>
    <x v="8"/>
    <n v="14.82200629406819"/>
  </r>
  <r>
    <x v="3"/>
    <x v="4"/>
    <x v="12"/>
    <x v="12"/>
    <x v="9"/>
    <n v="15.603085308367566"/>
  </r>
  <r>
    <x v="3"/>
    <x v="4"/>
    <x v="12"/>
    <x v="12"/>
    <x v="10"/>
    <n v="16.399067328492951"/>
  </r>
  <r>
    <x v="3"/>
    <x v="4"/>
    <x v="12"/>
    <x v="12"/>
    <x v="11"/>
    <n v="16.735642288304824"/>
  </r>
  <r>
    <x v="3"/>
    <x v="4"/>
    <x v="12"/>
    <x v="12"/>
    <x v="12"/>
    <n v="17.352649598091077"/>
  </r>
  <r>
    <x v="3"/>
    <x v="4"/>
    <x v="12"/>
    <x v="12"/>
    <x v="13"/>
    <n v="17.909739777062274"/>
  </r>
  <r>
    <x v="3"/>
    <x v="4"/>
    <x v="12"/>
    <x v="12"/>
    <x v="14"/>
    <n v="18.96132315679532"/>
  </r>
  <r>
    <x v="3"/>
    <x v="4"/>
    <x v="12"/>
    <x v="12"/>
    <x v="15"/>
    <n v="20.26237624470156"/>
  </r>
  <r>
    <x v="3"/>
    <x v="4"/>
    <x v="12"/>
    <x v="12"/>
    <x v="16"/>
    <n v="20.891739246355474"/>
  </r>
  <r>
    <x v="3"/>
    <x v="4"/>
    <x v="12"/>
    <x v="12"/>
    <x v="17"/>
    <n v="22.314223982306569"/>
  </r>
  <r>
    <x v="3"/>
    <x v="4"/>
    <x v="12"/>
    <x v="12"/>
    <x v="18"/>
    <n v="23.997575968517008"/>
  </r>
  <r>
    <x v="3"/>
    <x v="4"/>
    <x v="12"/>
    <x v="12"/>
    <x v="19"/>
    <n v="23.133409797289186"/>
  </r>
  <r>
    <x v="3"/>
    <x v="4"/>
    <x v="12"/>
    <x v="12"/>
    <x v="20"/>
    <n v="24.650554537110697"/>
  </r>
  <r>
    <x v="3"/>
    <x v="4"/>
    <x v="12"/>
    <x v="12"/>
    <x v="21"/>
    <n v="26.201720048720649"/>
  </r>
  <r>
    <x v="3"/>
    <x v="4"/>
    <x v="12"/>
    <x v="12"/>
    <x v="22"/>
    <n v="27.567432435925898"/>
  </r>
  <r>
    <x v="3"/>
    <x v="4"/>
    <x v="12"/>
    <x v="12"/>
    <x v="23"/>
    <n v="29.839531744470758"/>
  </r>
  <r>
    <x v="3"/>
    <x v="4"/>
    <x v="12"/>
    <x v="12"/>
    <x v="24"/>
    <n v="31.781549445139941"/>
  </r>
  <r>
    <x v="3"/>
    <x v="4"/>
    <x v="12"/>
    <x v="12"/>
    <x v="25"/>
    <n v="33.31439462261902"/>
  </r>
  <r>
    <x v="3"/>
    <x v="4"/>
    <x v="12"/>
    <x v="12"/>
    <x v="26"/>
    <n v="35.114040501073653"/>
  </r>
  <r>
    <x v="3"/>
    <x v="4"/>
    <x v="12"/>
    <x v="12"/>
    <x v="27"/>
    <n v="36.30456097855096"/>
  </r>
  <r>
    <x v="3"/>
    <x v="4"/>
    <x v="12"/>
    <x v="12"/>
    <x v="28"/>
    <n v="37.530393687058641"/>
  </r>
  <r>
    <x v="3"/>
    <x v="4"/>
    <x v="12"/>
    <x v="12"/>
    <x v="29"/>
    <n v="37.658218631550291"/>
  </r>
  <r>
    <x v="3"/>
    <x v="4"/>
    <x v="12"/>
    <x v="12"/>
    <x v="30"/>
    <n v="38.255498592029767"/>
  </r>
  <r>
    <x v="3"/>
    <x v="4"/>
    <x v="12"/>
    <x v="12"/>
    <x v="31"/>
    <n v="37.570599437426047"/>
  </r>
  <r>
    <x v="3"/>
    <x v="4"/>
    <x v="12"/>
    <x v="12"/>
    <x v="32"/>
    <n v="37.483842069356768"/>
  </r>
  <r>
    <x v="3"/>
    <x v="4"/>
    <x v="12"/>
    <x v="12"/>
    <x v="33"/>
    <n v="38.107941947147317"/>
  </r>
  <r>
    <x v="3"/>
    <x v="4"/>
    <x v="12"/>
    <x v="12"/>
    <x v="34"/>
    <n v="38.897302081718621"/>
  </r>
  <r>
    <x v="3"/>
    <x v="4"/>
    <x v="12"/>
    <x v="12"/>
    <x v="35"/>
    <n v="38.714732143632169"/>
  </r>
  <r>
    <x v="3"/>
    <x v="4"/>
    <x v="12"/>
    <x v="12"/>
    <x v="36"/>
    <n v="39.422827409500812"/>
  </r>
  <r>
    <x v="3"/>
    <x v="4"/>
    <x v="12"/>
    <x v="12"/>
    <x v="37"/>
    <n v="39.305324560227753"/>
  </r>
  <r>
    <x v="3"/>
    <x v="4"/>
    <x v="12"/>
    <x v="12"/>
    <x v="38"/>
    <n v="40.372736347259853"/>
  </r>
  <r>
    <x v="3"/>
    <x v="4"/>
    <x v="12"/>
    <x v="12"/>
    <x v="39"/>
    <n v="41.54237782315596"/>
  </r>
  <r>
    <x v="3"/>
    <x v="4"/>
    <x v="12"/>
    <x v="12"/>
    <x v="40"/>
    <n v="42.496400640147485"/>
  </r>
  <r>
    <x v="3"/>
    <x v="4"/>
    <x v="12"/>
    <x v="12"/>
    <x v="41"/>
    <n v="43.38464808345627"/>
  </r>
  <r>
    <x v="3"/>
    <x v="4"/>
    <x v="12"/>
    <x v="12"/>
    <x v="42"/>
    <n v="43.503872987856532"/>
  </r>
  <r>
    <x v="3"/>
    <x v="4"/>
    <x v="12"/>
    <x v="12"/>
    <x v="43"/>
    <n v="44.272790205604707"/>
  </r>
  <r>
    <x v="3"/>
    <x v="4"/>
    <x v="12"/>
    <x v="12"/>
    <x v="44"/>
    <n v="45.449015903620001"/>
  </r>
  <r>
    <x v="3"/>
    <x v="4"/>
    <x v="12"/>
    <x v="12"/>
    <x v="45"/>
    <n v="45.940877375996294"/>
  </r>
  <r>
    <x v="3"/>
    <x v="4"/>
    <x v="12"/>
    <x v="12"/>
    <x v="46"/>
    <n v="46.541649763112652"/>
  </r>
  <r>
    <x v="3"/>
    <x v="4"/>
    <x v="12"/>
    <x v="12"/>
    <x v="47"/>
    <n v="49.43896549903463"/>
  </r>
  <r>
    <x v="3"/>
    <x v="4"/>
    <x v="12"/>
    <x v="12"/>
    <x v="48"/>
    <n v="52.462463322927924"/>
  </r>
  <r>
    <x v="3"/>
    <x v="4"/>
    <x v="12"/>
    <x v="12"/>
    <x v="49"/>
    <n v="54.573432849570288"/>
  </r>
  <r>
    <x v="3"/>
    <x v="4"/>
    <x v="12"/>
    <x v="12"/>
    <x v="50"/>
    <n v="57.606808801447791"/>
  </r>
  <r>
    <x v="3"/>
    <x v="4"/>
    <x v="12"/>
    <x v="12"/>
    <x v="51"/>
    <n v="57.725963712262157"/>
  </r>
  <r>
    <x v="3"/>
    <x v="4"/>
    <x v="12"/>
    <x v="12"/>
    <x v="52"/>
    <n v="58.338208498393278"/>
  </r>
  <r>
    <x v="3"/>
    <x v="4"/>
    <x v="12"/>
    <x v="12"/>
    <x v="53"/>
    <n v="57.153789533935765"/>
  </r>
  <r>
    <x v="3"/>
    <x v="4"/>
    <x v="12"/>
    <x v="12"/>
    <x v="54"/>
    <n v="58.15904792299186"/>
  </r>
  <r>
    <x v="3"/>
    <x v="4"/>
    <x v="12"/>
    <x v="12"/>
    <x v="55"/>
    <n v="60.961930700890647"/>
  </r>
  <r>
    <x v="3"/>
    <x v="4"/>
    <x v="12"/>
    <x v="12"/>
    <x v="56"/>
    <n v="63.202468881919522"/>
  </r>
  <r>
    <x v="3"/>
    <x v="4"/>
    <x v="12"/>
    <x v="12"/>
    <x v="57"/>
    <n v="65.370899613739411"/>
  </r>
  <r>
    <x v="3"/>
    <x v="4"/>
    <x v="12"/>
    <x v="12"/>
    <x v="58"/>
    <n v="66.904094068694732"/>
  </r>
  <r>
    <x v="3"/>
    <x v="4"/>
    <x v="12"/>
    <x v="12"/>
    <x v="59"/>
    <n v="64.682986458337581"/>
  </r>
  <r>
    <x v="3"/>
    <x v="4"/>
    <x v="12"/>
    <x v="12"/>
    <x v="60"/>
    <n v="66.010344763405342"/>
  </r>
  <r>
    <x v="3"/>
    <x v="4"/>
    <x v="12"/>
    <x v="12"/>
    <x v="61"/>
    <n v="67.08634291665328"/>
  </r>
  <r>
    <x v="3"/>
    <x v="4"/>
    <x v="12"/>
    <x v="12"/>
    <x v="62"/>
    <n v="68.192840888196272"/>
  </r>
  <r>
    <x v="3"/>
    <x v="4"/>
    <x v="12"/>
    <x v="12"/>
    <x v="63"/>
    <n v="68.634252696664461"/>
  </r>
  <r>
    <x v="3"/>
    <x v="4"/>
    <x v="12"/>
    <x v="12"/>
    <x v="64"/>
    <n v="66.393557665217884"/>
  </r>
  <r>
    <x v="3"/>
    <x v="4"/>
    <x v="12"/>
    <x v="12"/>
    <x v="65"/>
    <n v="69.491788238651779"/>
  </r>
  <r>
    <x v="3"/>
    <x v="4"/>
    <x v="12"/>
    <x v="12"/>
    <x v="66"/>
    <n v="68.384341116948377"/>
  </r>
  <r>
    <x v="3"/>
    <x v="4"/>
    <x v="12"/>
    <x v="12"/>
    <x v="67"/>
    <n v="70.282596233897493"/>
  </r>
  <r>
    <x v="3"/>
    <x v="4"/>
    <x v="12"/>
    <x v="12"/>
    <x v="68"/>
    <n v="70.342663904448088"/>
  </r>
  <r>
    <x v="3"/>
    <x v="4"/>
    <x v="12"/>
    <x v="12"/>
    <x v="69"/>
    <n v="70.384564848043695"/>
  </r>
  <r>
    <x v="3"/>
    <x v="4"/>
    <x v="13"/>
    <x v="13"/>
    <x v="0"/>
    <n v="9.5020785325418675"/>
  </r>
  <r>
    <x v="3"/>
    <x v="4"/>
    <x v="13"/>
    <x v="13"/>
    <x v="1"/>
    <n v="10.227115537619401"/>
  </r>
  <r>
    <x v="3"/>
    <x v="4"/>
    <x v="13"/>
    <x v="13"/>
    <x v="2"/>
    <n v="10.628900944176403"/>
  </r>
  <r>
    <x v="3"/>
    <x v="4"/>
    <x v="13"/>
    <x v="13"/>
    <x v="3"/>
    <n v="11.012489998812551"/>
  </r>
  <r>
    <x v="3"/>
    <x v="4"/>
    <x v="13"/>
    <x v="13"/>
    <x v="4"/>
    <n v="11.409190135223771"/>
  </r>
  <r>
    <x v="3"/>
    <x v="4"/>
    <x v="13"/>
    <x v="13"/>
    <x v="5"/>
    <n v="11.973928105773362"/>
  </r>
  <r>
    <x v="3"/>
    <x v="4"/>
    <x v="13"/>
    <x v="13"/>
    <x v="6"/>
    <n v="12.685146553080463"/>
  </r>
  <r>
    <x v="3"/>
    <x v="4"/>
    <x v="13"/>
    <x v="13"/>
    <x v="7"/>
    <n v="13.235186054576371"/>
  </r>
  <r>
    <x v="3"/>
    <x v="4"/>
    <x v="13"/>
    <x v="13"/>
    <x v="8"/>
    <n v="13.204570827794877"/>
  </r>
  <r>
    <x v="3"/>
    <x v="4"/>
    <x v="13"/>
    <x v="13"/>
    <x v="9"/>
    <n v="13.68323233297386"/>
  </r>
  <r>
    <x v="3"/>
    <x v="4"/>
    <x v="13"/>
    <x v="13"/>
    <x v="10"/>
    <n v="14.125753714573452"/>
  </r>
  <r>
    <x v="3"/>
    <x v="4"/>
    <x v="13"/>
    <x v="13"/>
    <x v="11"/>
    <n v="14.947673880635374"/>
  </r>
  <r>
    <x v="3"/>
    <x v="4"/>
    <x v="13"/>
    <x v="13"/>
    <x v="12"/>
    <n v="15.403953631650865"/>
  </r>
  <r>
    <x v="3"/>
    <x v="4"/>
    <x v="13"/>
    <x v="13"/>
    <x v="13"/>
    <n v="15.910749242836351"/>
  </r>
  <r>
    <x v="3"/>
    <x v="4"/>
    <x v="13"/>
    <x v="13"/>
    <x v="14"/>
    <n v="16.872972961668626"/>
  </r>
  <r>
    <x v="3"/>
    <x v="4"/>
    <x v="13"/>
    <x v="13"/>
    <x v="15"/>
    <n v="18.132312417113425"/>
  </r>
  <r>
    <x v="3"/>
    <x v="4"/>
    <x v="13"/>
    <x v="13"/>
    <x v="16"/>
    <n v="18.766625379654432"/>
  </r>
  <r>
    <x v="3"/>
    <x v="4"/>
    <x v="13"/>
    <x v="13"/>
    <x v="17"/>
    <n v="20.222768650318866"/>
  </r>
  <r>
    <x v="3"/>
    <x v="4"/>
    <x v="13"/>
    <x v="13"/>
    <x v="18"/>
    <n v="21.476781773755626"/>
  </r>
  <r>
    <x v="3"/>
    <x v="4"/>
    <x v="13"/>
    <x v="13"/>
    <x v="19"/>
    <n v="22.504272368181336"/>
  </r>
  <r>
    <x v="3"/>
    <x v="4"/>
    <x v="13"/>
    <x v="13"/>
    <x v="20"/>
    <n v="23.207393569322715"/>
  </r>
  <r>
    <x v="3"/>
    <x v="4"/>
    <x v="13"/>
    <x v="13"/>
    <x v="21"/>
    <n v="24.568515354749181"/>
  </r>
  <r>
    <x v="3"/>
    <x v="4"/>
    <x v="13"/>
    <x v="13"/>
    <x v="22"/>
    <n v="25.645066628795789"/>
  </r>
  <r>
    <x v="3"/>
    <x v="4"/>
    <x v="13"/>
    <x v="13"/>
    <x v="23"/>
    <n v="27.214365242960433"/>
  </r>
  <r>
    <x v="3"/>
    <x v="4"/>
    <x v="13"/>
    <x v="13"/>
    <x v="24"/>
    <n v="28.016800329725395"/>
  </r>
  <r>
    <x v="3"/>
    <x v="4"/>
    <x v="13"/>
    <x v="13"/>
    <x v="25"/>
    <n v="28.378000158999274"/>
  </r>
  <r>
    <x v="3"/>
    <x v="4"/>
    <x v="13"/>
    <x v="13"/>
    <x v="26"/>
    <n v="29.470397091000823"/>
  </r>
  <r>
    <x v="3"/>
    <x v="4"/>
    <x v="13"/>
    <x v="13"/>
    <x v="27"/>
    <n v="30.195458118293438"/>
  </r>
  <r>
    <x v="3"/>
    <x v="4"/>
    <x v="13"/>
    <x v="13"/>
    <x v="28"/>
    <n v="31.323193721168639"/>
  </r>
  <r>
    <x v="3"/>
    <x v="4"/>
    <x v="13"/>
    <x v="13"/>
    <x v="29"/>
    <n v="33.190952892769602"/>
  </r>
  <r>
    <x v="3"/>
    <x v="4"/>
    <x v="13"/>
    <x v="13"/>
    <x v="30"/>
    <n v="35.029272370617186"/>
  </r>
  <r>
    <x v="3"/>
    <x v="4"/>
    <x v="13"/>
    <x v="13"/>
    <x v="31"/>
    <n v="35.305259814302971"/>
  </r>
  <r>
    <x v="3"/>
    <x v="4"/>
    <x v="13"/>
    <x v="13"/>
    <x v="32"/>
    <n v="35.126635250115022"/>
  </r>
  <r>
    <x v="3"/>
    <x v="4"/>
    <x v="13"/>
    <x v="13"/>
    <x v="33"/>
    <n v="35.84950104355336"/>
  </r>
  <r>
    <x v="3"/>
    <x v="4"/>
    <x v="13"/>
    <x v="13"/>
    <x v="34"/>
    <n v="37.712681800507113"/>
  </r>
  <r>
    <x v="3"/>
    <x v="4"/>
    <x v="13"/>
    <x v="13"/>
    <x v="35"/>
    <n v="37.957678144016995"/>
  </r>
  <r>
    <x v="3"/>
    <x v="4"/>
    <x v="13"/>
    <x v="13"/>
    <x v="36"/>
    <n v="36.001510869032003"/>
  </r>
  <r>
    <x v="3"/>
    <x v="4"/>
    <x v="13"/>
    <x v="13"/>
    <x v="37"/>
    <n v="36.003434412100816"/>
  </r>
  <r>
    <x v="3"/>
    <x v="4"/>
    <x v="13"/>
    <x v="13"/>
    <x v="38"/>
    <n v="35.698100565807572"/>
  </r>
  <r>
    <x v="3"/>
    <x v="4"/>
    <x v="13"/>
    <x v="13"/>
    <x v="39"/>
    <n v="37.618269397456515"/>
  </r>
  <r>
    <x v="3"/>
    <x v="4"/>
    <x v="13"/>
    <x v="13"/>
    <x v="40"/>
    <n v="39.025530213711519"/>
  </r>
  <r>
    <x v="3"/>
    <x v="4"/>
    <x v="13"/>
    <x v="13"/>
    <x v="41"/>
    <n v="40.365961257252117"/>
  </r>
  <r>
    <x v="3"/>
    <x v="4"/>
    <x v="13"/>
    <x v="13"/>
    <x v="42"/>
    <n v="40.701167685652401"/>
  </r>
  <r>
    <x v="3"/>
    <x v="4"/>
    <x v="13"/>
    <x v="13"/>
    <x v="43"/>
    <n v="41.938235154358509"/>
  </r>
  <r>
    <x v="3"/>
    <x v="4"/>
    <x v="13"/>
    <x v="13"/>
    <x v="44"/>
    <n v="43.203711014541895"/>
  </r>
  <r>
    <x v="3"/>
    <x v="4"/>
    <x v="13"/>
    <x v="13"/>
    <x v="45"/>
    <n v="45.032965000797397"/>
  </r>
  <r>
    <x v="3"/>
    <x v="4"/>
    <x v="13"/>
    <x v="13"/>
    <x v="46"/>
    <n v="48.379360677974425"/>
  </r>
  <r>
    <x v="3"/>
    <x v="4"/>
    <x v="13"/>
    <x v="13"/>
    <x v="47"/>
    <n v="51.325769826380089"/>
  </r>
  <r>
    <x v="3"/>
    <x v="4"/>
    <x v="13"/>
    <x v="13"/>
    <x v="48"/>
    <n v="50.649262551558948"/>
  </r>
  <r>
    <x v="3"/>
    <x v="4"/>
    <x v="13"/>
    <x v="13"/>
    <x v="49"/>
    <n v="53.625879507162303"/>
  </r>
  <r>
    <x v="3"/>
    <x v="4"/>
    <x v="13"/>
    <x v="13"/>
    <x v="50"/>
    <n v="61.845702782860535"/>
  </r>
  <r>
    <x v="3"/>
    <x v="4"/>
    <x v="13"/>
    <x v="13"/>
    <x v="51"/>
    <n v="62.258592953785787"/>
  </r>
  <r>
    <x v="3"/>
    <x v="4"/>
    <x v="13"/>
    <x v="13"/>
    <x v="52"/>
    <n v="61.99032422076511"/>
  </r>
  <r>
    <x v="3"/>
    <x v="4"/>
    <x v="13"/>
    <x v="13"/>
    <x v="53"/>
    <n v="64.183904252067251"/>
  </r>
  <r>
    <x v="3"/>
    <x v="4"/>
    <x v="13"/>
    <x v="13"/>
    <x v="54"/>
    <n v="69.456377347408193"/>
  </r>
  <r>
    <x v="3"/>
    <x v="4"/>
    <x v="13"/>
    <x v="13"/>
    <x v="55"/>
    <n v="76.875976531734679"/>
  </r>
  <r>
    <x v="3"/>
    <x v="4"/>
    <x v="13"/>
    <x v="13"/>
    <x v="56"/>
    <n v="83.240765608696194"/>
  </r>
  <r>
    <x v="3"/>
    <x v="4"/>
    <x v="13"/>
    <x v="13"/>
    <x v="57"/>
    <n v="83.55105866006889"/>
  </r>
  <r>
    <x v="3"/>
    <x v="4"/>
    <x v="13"/>
    <x v="13"/>
    <x v="58"/>
    <n v="87.53427123875889"/>
  </r>
  <r>
    <x v="3"/>
    <x v="4"/>
    <x v="13"/>
    <x v="13"/>
    <x v="59"/>
    <n v="82.198506690452632"/>
  </r>
  <r>
    <x v="3"/>
    <x v="4"/>
    <x v="13"/>
    <x v="13"/>
    <x v="60"/>
    <n v="86.452829226278126"/>
  </r>
  <r>
    <x v="3"/>
    <x v="4"/>
    <x v="13"/>
    <x v="13"/>
    <x v="61"/>
    <n v="88.680213216002471"/>
  </r>
  <r>
    <x v="3"/>
    <x v="4"/>
    <x v="13"/>
    <x v="13"/>
    <x v="62"/>
    <n v="92.366083521351925"/>
  </r>
  <r>
    <x v="3"/>
    <x v="4"/>
    <x v="13"/>
    <x v="13"/>
    <x v="63"/>
    <n v="92.797522973267931"/>
  </r>
  <r>
    <x v="3"/>
    <x v="4"/>
    <x v="13"/>
    <x v="13"/>
    <x v="64"/>
    <n v="90.108074490792575"/>
  </r>
  <r>
    <x v="3"/>
    <x v="4"/>
    <x v="13"/>
    <x v="13"/>
    <x v="65"/>
    <n v="85.092410665331414"/>
  </r>
  <r>
    <x v="3"/>
    <x v="4"/>
    <x v="13"/>
    <x v="13"/>
    <x v="66"/>
    <n v="82.135628817193265"/>
  </r>
  <r>
    <x v="3"/>
    <x v="4"/>
    <x v="13"/>
    <x v="13"/>
    <x v="67"/>
    <n v="85.932432814934003"/>
  </r>
  <r>
    <x v="3"/>
    <x v="4"/>
    <x v="13"/>
    <x v="13"/>
    <x v="68"/>
    <n v="88.230320178338332"/>
  </r>
  <r>
    <x v="3"/>
    <x v="4"/>
    <x v="13"/>
    <x v="13"/>
    <x v="69"/>
    <n v="85.175421279509564"/>
  </r>
  <r>
    <x v="3"/>
    <x v="4"/>
    <x v="14"/>
    <x v="14"/>
    <x v="0"/>
    <n v="3.2597620983813456"/>
  </r>
  <r>
    <x v="3"/>
    <x v="4"/>
    <x v="14"/>
    <x v="14"/>
    <x v="1"/>
    <n v="3.6130386789195024"/>
  </r>
  <r>
    <x v="3"/>
    <x v="4"/>
    <x v="14"/>
    <x v="14"/>
    <x v="2"/>
    <n v="3.7709401648151908"/>
  </r>
  <r>
    <x v="3"/>
    <x v="4"/>
    <x v="14"/>
    <x v="14"/>
    <x v="3"/>
    <n v="4.0431900138122723"/>
  </r>
  <r>
    <x v="3"/>
    <x v="4"/>
    <x v="14"/>
    <x v="14"/>
    <x v="4"/>
    <n v="4.2883000150660111"/>
  </r>
  <r>
    <x v="3"/>
    <x v="4"/>
    <x v="14"/>
    <x v="14"/>
    <x v="5"/>
    <n v="4.456870019036713"/>
  </r>
  <r>
    <x v="3"/>
    <x v="4"/>
    <x v="14"/>
    <x v="14"/>
    <x v="6"/>
    <n v="4.7113469384806752"/>
  </r>
  <r>
    <x v="3"/>
    <x v="4"/>
    <x v="14"/>
    <x v="14"/>
    <x v="7"/>
    <n v="5.0064237339806006"/>
  </r>
  <r>
    <x v="3"/>
    <x v="4"/>
    <x v="14"/>
    <x v="14"/>
    <x v="8"/>
    <n v="4.907726581614904"/>
  </r>
  <r>
    <x v="3"/>
    <x v="4"/>
    <x v="14"/>
    <x v="14"/>
    <x v="9"/>
    <n v="5.2024068114233692"/>
  </r>
  <r>
    <x v="3"/>
    <x v="4"/>
    <x v="14"/>
    <x v="14"/>
    <x v="10"/>
    <n v="5.5241746396627027"/>
  </r>
  <r>
    <x v="3"/>
    <x v="4"/>
    <x v="14"/>
    <x v="14"/>
    <x v="11"/>
    <n v="5.8702292225811172"/>
  </r>
  <r>
    <x v="3"/>
    <x v="4"/>
    <x v="14"/>
    <x v="14"/>
    <x v="12"/>
    <n v="6.3718853170825334"/>
  </r>
  <r>
    <x v="3"/>
    <x v="4"/>
    <x v="14"/>
    <x v="14"/>
    <x v="13"/>
    <n v="6.840155675588715"/>
  </r>
  <r>
    <x v="3"/>
    <x v="4"/>
    <x v="14"/>
    <x v="14"/>
    <x v="14"/>
    <n v="7.0921988867205394"/>
  </r>
  <r>
    <x v="3"/>
    <x v="4"/>
    <x v="14"/>
    <x v="14"/>
    <x v="15"/>
    <n v="7.615084281351554"/>
  </r>
  <r>
    <x v="3"/>
    <x v="4"/>
    <x v="14"/>
    <x v="14"/>
    <x v="16"/>
    <n v="7.8791122317371878"/>
  </r>
  <r>
    <x v="3"/>
    <x v="4"/>
    <x v="14"/>
    <x v="14"/>
    <x v="17"/>
    <n v="8.5156255926713484"/>
  </r>
  <r>
    <x v="3"/>
    <x v="4"/>
    <x v="14"/>
    <x v="14"/>
    <x v="18"/>
    <n v="10.064270072653311"/>
  </r>
  <r>
    <x v="3"/>
    <x v="4"/>
    <x v="14"/>
    <x v="14"/>
    <x v="19"/>
    <n v="10.620838631486595"/>
  </r>
  <r>
    <x v="3"/>
    <x v="4"/>
    <x v="14"/>
    <x v="14"/>
    <x v="20"/>
    <n v="11.097755442938531"/>
  </r>
  <r>
    <x v="3"/>
    <x v="4"/>
    <x v="14"/>
    <x v="14"/>
    <x v="21"/>
    <n v="11.631688830164773"/>
  </r>
  <r>
    <x v="3"/>
    <x v="4"/>
    <x v="14"/>
    <x v="14"/>
    <x v="22"/>
    <n v="12.539735157139285"/>
  </r>
  <r>
    <x v="3"/>
    <x v="4"/>
    <x v="14"/>
    <x v="14"/>
    <x v="23"/>
    <n v="13.831404137859749"/>
  </r>
  <r>
    <x v="3"/>
    <x v="4"/>
    <x v="14"/>
    <x v="14"/>
    <x v="24"/>
    <n v="12.72188999721733"/>
  </r>
  <r>
    <x v="3"/>
    <x v="4"/>
    <x v="14"/>
    <x v="14"/>
    <x v="25"/>
    <n v="11.651548484519346"/>
  </r>
  <r>
    <x v="3"/>
    <x v="4"/>
    <x v="14"/>
    <x v="14"/>
    <x v="26"/>
    <n v="12.263950750850828"/>
  </r>
  <r>
    <x v="3"/>
    <x v="4"/>
    <x v="14"/>
    <x v="14"/>
    <x v="27"/>
    <n v="12.723741985805189"/>
  </r>
  <r>
    <x v="3"/>
    <x v="4"/>
    <x v="14"/>
    <x v="14"/>
    <x v="28"/>
    <n v="13.116100699389722"/>
  </r>
  <r>
    <x v="3"/>
    <x v="4"/>
    <x v="14"/>
    <x v="14"/>
    <x v="29"/>
    <n v="13.476617478070084"/>
  </r>
  <r>
    <x v="3"/>
    <x v="4"/>
    <x v="14"/>
    <x v="14"/>
    <x v="30"/>
    <n v="13.55507625333642"/>
  </r>
  <r>
    <x v="3"/>
    <x v="4"/>
    <x v="14"/>
    <x v="14"/>
    <x v="31"/>
    <n v="13.26776925865736"/>
  </r>
  <r>
    <x v="3"/>
    <x v="4"/>
    <x v="14"/>
    <x v="14"/>
    <x v="32"/>
    <n v="13.478877516667628"/>
  </r>
  <r>
    <x v="3"/>
    <x v="4"/>
    <x v="14"/>
    <x v="14"/>
    <x v="33"/>
    <n v="12.774142121094595"/>
  </r>
  <r>
    <x v="3"/>
    <x v="4"/>
    <x v="14"/>
    <x v="14"/>
    <x v="34"/>
    <n v="12.465381752024854"/>
  </r>
  <r>
    <x v="3"/>
    <x v="4"/>
    <x v="14"/>
    <x v="14"/>
    <x v="35"/>
    <n v="13.055904965557591"/>
  </r>
  <r>
    <x v="3"/>
    <x v="4"/>
    <x v="14"/>
    <x v="14"/>
    <x v="36"/>
    <n v="14.524975218627182"/>
  </r>
  <r>
    <x v="3"/>
    <x v="4"/>
    <x v="14"/>
    <x v="14"/>
    <x v="37"/>
    <n v="15.144263091860324"/>
  </r>
  <r>
    <x v="3"/>
    <x v="4"/>
    <x v="14"/>
    <x v="14"/>
    <x v="38"/>
    <n v="16.258851958529895"/>
  </r>
  <r>
    <x v="3"/>
    <x v="4"/>
    <x v="14"/>
    <x v="14"/>
    <x v="39"/>
    <n v="16.817512039608804"/>
  </r>
  <r>
    <x v="3"/>
    <x v="4"/>
    <x v="14"/>
    <x v="14"/>
    <x v="40"/>
    <n v="17.879278529115247"/>
  </r>
  <r>
    <x v="3"/>
    <x v="4"/>
    <x v="14"/>
    <x v="14"/>
    <x v="41"/>
    <n v="18.939565611422999"/>
  </r>
  <r>
    <x v="3"/>
    <x v="4"/>
    <x v="14"/>
    <x v="14"/>
    <x v="42"/>
    <n v="19.846912485489778"/>
  </r>
  <r>
    <x v="3"/>
    <x v="4"/>
    <x v="14"/>
    <x v="14"/>
    <x v="43"/>
    <n v="20.465783366229022"/>
  </r>
  <r>
    <x v="3"/>
    <x v="4"/>
    <x v="14"/>
    <x v="14"/>
    <x v="44"/>
    <n v="21.911213413653311"/>
  </r>
  <r>
    <x v="3"/>
    <x v="4"/>
    <x v="14"/>
    <x v="14"/>
    <x v="45"/>
    <n v="22.714350719614597"/>
  </r>
  <r>
    <x v="3"/>
    <x v="4"/>
    <x v="14"/>
    <x v="14"/>
    <x v="46"/>
    <n v="23.112484901299602"/>
  </r>
  <r>
    <x v="3"/>
    <x v="4"/>
    <x v="14"/>
    <x v="14"/>
    <x v="47"/>
    <n v="24.354046516573487"/>
  </r>
  <r>
    <x v="3"/>
    <x v="4"/>
    <x v="14"/>
    <x v="14"/>
    <x v="48"/>
    <n v="25.214325840782475"/>
  </r>
  <r>
    <x v="3"/>
    <x v="4"/>
    <x v="14"/>
    <x v="14"/>
    <x v="49"/>
    <n v="26.392399090213623"/>
  </r>
  <r>
    <x v="3"/>
    <x v="4"/>
    <x v="14"/>
    <x v="14"/>
    <x v="50"/>
    <n v="26.625734826968628"/>
  </r>
  <r>
    <x v="3"/>
    <x v="4"/>
    <x v="14"/>
    <x v="14"/>
    <x v="51"/>
    <n v="26.660536959939517"/>
  </r>
  <r>
    <x v="3"/>
    <x v="4"/>
    <x v="14"/>
    <x v="14"/>
    <x v="52"/>
    <n v="26.998021156370616"/>
  </r>
  <r>
    <x v="3"/>
    <x v="4"/>
    <x v="14"/>
    <x v="14"/>
    <x v="53"/>
    <n v="27.557965163133094"/>
  </r>
  <r>
    <x v="3"/>
    <x v="4"/>
    <x v="14"/>
    <x v="14"/>
    <x v="54"/>
    <n v="28.295066106364796"/>
  </r>
  <r>
    <x v="3"/>
    <x v="4"/>
    <x v="14"/>
    <x v="14"/>
    <x v="55"/>
    <n v="29.621332999707107"/>
  </r>
  <r>
    <x v="3"/>
    <x v="4"/>
    <x v="14"/>
    <x v="14"/>
    <x v="56"/>
    <n v="31.34814996473289"/>
  </r>
  <r>
    <x v="3"/>
    <x v="4"/>
    <x v="14"/>
    <x v="14"/>
    <x v="57"/>
    <n v="32.145615801387272"/>
  </r>
  <r>
    <x v="3"/>
    <x v="4"/>
    <x v="14"/>
    <x v="14"/>
    <x v="58"/>
    <n v="32.611725341831466"/>
  </r>
  <r>
    <x v="3"/>
    <x v="4"/>
    <x v="14"/>
    <x v="14"/>
    <x v="59"/>
    <n v="33.308489668140147"/>
  </r>
  <r>
    <x v="3"/>
    <x v="4"/>
    <x v="14"/>
    <x v="14"/>
    <x v="60"/>
    <n v="34.75546607306385"/>
  </r>
  <r>
    <x v="3"/>
    <x v="4"/>
    <x v="14"/>
    <x v="14"/>
    <x v="61"/>
    <n v="34.847799310406387"/>
  </r>
  <r>
    <x v="3"/>
    <x v="4"/>
    <x v="14"/>
    <x v="14"/>
    <x v="62"/>
    <n v="35.955623721598904"/>
  </r>
  <r>
    <x v="3"/>
    <x v="4"/>
    <x v="14"/>
    <x v="14"/>
    <x v="63"/>
    <n v="36.352328604098638"/>
  </r>
  <r>
    <x v="3"/>
    <x v="4"/>
    <x v="14"/>
    <x v="14"/>
    <x v="64"/>
    <n v="35.572576853846613"/>
  </r>
  <r>
    <x v="3"/>
    <x v="4"/>
    <x v="14"/>
    <x v="14"/>
    <x v="65"/>
    <n v="36.272824334558578"/>
  </r>
  <r>
    <x v="3"/>
    <x v="4"/>
    <x v="14"/>
    <x v="14"/>
    <x v="66"/>
    <n v="36.655802143730774"/>
  </r>
  <r>
    <x v="3"/>
    <x v="4"/>
    <x v="14"/>
    <x v="14"/>
    <x v="67"/>
    <n v="36.716285630197653"/>
  </r>
  <r>
    <x v="3"/>
    <x v="4"/>
    <x v="14"/>
    <x v="14"/>
    <x v="68"/>
    <n v="37.07881805135365"/>
  </r>
  <r>
    <x v="3"/>
    <x v="4"/>
    <x v="14"/>
    <x v="14"/>
    <x v="69"/>
    <n v="37.875169124083463"/>
  </r>
  <r>
    <x v="3"/>
    <x v="4"/>
    <x v="15"/>
    <x v="15"/>
    <x v="0"/>
    <n v="4.1870489129849995"/>
  </r>
  <r>
    <x v="3"/>
    <x v="4"/>
    <x v="15"/>
    <x v="15"/>
    <x v="1"/>
    <n v="4.8810479035829193"/>
  </r>
  <r>
    <x v="3"/>
    <x v="4"/>
    <x v="15"/>
    <x v="15"/>
    <x v="2"/>
    <n v="5.0843886401010643"/>
  </r>
  <r>
    <x v="3"/>
    <x v="4"/>
    <x v="15"/>
    <x v="15"/>
    <x v="3"/>
    <n v="4.8749233620573049"/>
  </r>
  <r>
    <x v="3"/>
    <x v="4"/>
    <x v="15"/>
    <x v="15"/>
    <x v="4"/>
    <n v="5.4310948535527359"/>
  </r>
  <r>
    <x v="3"/>
    <x v="4"/>
    <x v="15"/>
    <x v="15"/>
    <x v="5"/>
    <n v="5.6900012831198277"/>
  </r>
  <r>
    <x v="3"/>
    <x v="4"/>
    <x v="15"/>
    <x v="15"/>
    <x v="6"/>
    <n v="6.0670267532191664"/>
  </r>
  <r>
    <x v="3"/>
    <x v="4"/>
    <x v="15"/>
    <x v="15"/>
    <x v="7"/>
    <n v="6.3015322015023445"/>
  </r>
  <r>
    <x v="3"/>
    <x v="4"/>
    <x v="15"/>
    <x v="15"/>
    <x v="8"/>
    <n v="6.4966869444234954"/>
  </r>
  <r>
    <x v="3"/>
    <x v="4"/>
    <x v="15"/>
    <x v="15"/>
    <x v="9"/>
    <n v="6.4602780504439039"/>
  </r>
  <r>
    <x v="3"/>
    <x v="4"/>
    <x v="15"/>
    <x v="15"/>
    <x v="10"/>
    <n v="7.2799877413486849"/>
  </r>
  <r>
    <x v="3"/>
    <x v="4"/>
    <x v="15"/>
    <x v="15"/>
    <x v="11"/>
    <n v="8.0376571926442093"/>
  </r>
  <r>
    <x v="3"/>
    <x v="4"/>
    <x v="15"/>
    <x v="15"/>
    <x v="12"/>
    <n v="8.8379588468055861"/>
  </r>
  <r>
    <x v="3"/>
    <x v="4"/>
    <x v="15"/>
    <x v="15"/>
    <x v="13"/>
    <n v="9.7035999233411214"/>
  </r>
  <r>
    <x v="3"/>
    <x v="4"/>
    <x v="15"/>
    <x v="15"/>
    <x v="14"/>
    <n v="10.390817624583127"/>
  </r>
  <r>
    <x v="3"/>
    <x v="4"/>
    <x v="15"/>
    <x v="15"/>
    <x v="15"/>
    <n v="10.946626437760678"/>
  </r>
  <r>
    <x v="3"/>
    <x v="4"/>
    <x v="15"/>
    <x v="15"/>
    <x v="16"/>
    <n v="11.742614527593217"/>
  </r>
  <r>
    <x v="3"/>
    <x v="4"/>
    <x v="15"/>
    <x v="15"/>
    <x v="17"/>
    <n v="12.285822814450263"/>
  </r>
  <r>
    <x v="3"/>
    <x v="4"/>
    <x v="15"/>
    <x v="15"/>
    <x v="18"/>
    <n v="13.302118591630062"/>
  </r>
  <r>
    <x v="3"/>
    <x v="4"/>
    <x v="15"/>
    <x v="15"/>
    <x v="19"/>
    <n v="14.493841363644032"/>
  </r>
  <r>
    <x v="3"/>
    <x v="4"/>
    <x v="15"/>
    <x v="15"/>
    <x v="20"/>
    <n v="14.903883252266571"/>
  </r>
  <r>
    <x v="3"/>
    <x v="4"/>
    <x v="15"/>
    <x v="15"/>
    <x v="21"/>
    <n v="15.539481446517017"/>
  </r>
  <r>
    <x v="3"/>
    <x v="4"/>
    <x v="15"/>
    <x v="15"/>
    <x v="22"/>
    <n v="16.704874323210181"/>
  </r>
  <r>
    <x v="3"/>
    <x v="4"/>
    <x v="15"/>
    <x v="15"/>
    <x v="23"/>
    <n v="17.602343732120946"/>
  </r>
  <r>
    <x v="3"/>
    <x v="4"/>
    <x v="15"/>
    <x v="15"/>
    <x v="24"/>
    <n v="17.85952870225103"/>
  </r>
  <r>
    <x v="3"/>
    <x v="4"/>
    <x v="15"/>
    <x v="15"/>
    <x v="25"/>
    <n v="18.330392308309126"/>
  </r>
  <r>
    <x v="3"/>
    <x v="4"/>
    <x v="15"/>
    <x v="15"/>
    <x v="26"/>
    <n v="19.351159397374165"/>
  </r>
  <r>
    <x v="3"/>
    <x v="4"/>
    <x v="15"/>
    <x v="15"/>
    <x v="27"/>
    <n v="20.438102829930184"/>
  </r>
  <r>
    <x v="3"/>
    <x v="4"/>
    <x v="15"/>
    <x v="15"/>
    <x v="28"/>
    <n v="22.213850884536086"/>
  </r>
  <r>
    <x v="3"/>
    <x v="4"/>
    <x v="15"/>
    <x v="15"/>
    <x v="29"/>
    <n v="23.650291774869086"/>
  </r>
  <r>
    <x v="3"/>
    <x v="4"/>
    <x v="15"/>
    <x v="15"/>
    <x v="30"/>
    <n v="24.687410657225076"/>
  </r>
  <r>
    <x v="3"/>
    <x v="4"/>
    <x v="15"/>
    <x v="15"/>
    <x v="31"/>
    <n v="24.14712563906442"/>
  </r>
  <r>
    <x v="3"/>
    <x v="4"/>
    <x v="15"/>
    <x v="15"/>
    <x v="32"/>
    <n v="23.941238200673592"/>
  </r>
  <r>
    <x v="3"/>
    <x v="4"/>
    <x v="15"/>
    <x v="15"/>
    <x v="33"/>
    <n v="23.799657341016484"/>
  </r>
  <r>
    <x v="3"/>
    <x v="4"/>
    <x v="15"/>
    <x v="15"/>
    <x v="34"/>
    <n v="24.650225295583198"/>
  </r>
  <r>
    <x v="3"/>
    <x v="4"/>
    <x v="15"/>
    <x v="15"/>
    <x v="35"/>
    <n v="24.902735676769524"/>
  </r>
  <r>
    <x v="3"/>
    <x v="4"/>
    <x v="15"/>
    <x v="15"/>
    <x v="36"/>
    <n v="26.213232458477052"/>
  </r>
  <r>
    <x v="3"/>
    <x v="4"/>
    <x v="15"/>
    <x v="15"/>
    <x v="37"/>
    <n v="27.096519488952779"/>
  </r>
  <r>
    <x v="3"/>
    <x v="4"/>
    <x v="15"/>
    <x v="15"/>
    <x v="38"/>
    <n v="28.293783975962821"/>
  </r>
  <r>
    <x v="3"/>
    <x v="4"/>
    <x v="15"/>
    <x v="15"/>
    <x v="39"/>
    <n v="29.520136554109826"/>
  </r>
  <r>
    <x v="3"/>
    <x v="4"/>
    <x v="15"/>
    <x v="15"/>
    <x v="40"/>
    <n v="30.30612107419266"/>
  </r>
  <r>
    <x v="3"/>
    <x v="4"/>
    <x v="15"/>
    <x v="15"/>
    <x v="41"/>
    <n v="31.305288535367588"/>
  </r>
  <r>
    <x v="3"/>
    <x v="4"/>
    <x v="15"/>
    <x v="15"/>
    <x v="42"/>
    <n v="32.922397412679956"/>
  </r>
  <r>
    <x v="3"/>
    <x v="4"/>
    <x v="15"/>
    <x v="15"/>
    <x v="43"/>
    <n v="34.09088104169534"/>
  </r>
  <r>
    <x v="3"/>
    <x v="4"/>
    <x v="15"/>
    <x v="15"/>
    <x v="44"/>
    <n v="35.823352515226723"/>
  </r>
  <r>
    <x v="3"/>
    <x v="4"/>
    <x v="15"/>
    <x v="15"/>
    <x v="45"/>
    <n v="37.182261611196431"/>
  </r>
  <r>
    <x v="3"/>
    <x v="4"/>
    <x v="15"/>
    <x v="15"/>
    <x v="46"/>
    <n v="37.979840772850238"/>
  </r>
  <r>
    <x v="3"/>
    <x v="4"/>
    <x v="15"/>
    <x v="15"/>
    <x v="47"/>
    <n v="39.354971667412016"/>
  </r>
  <r>
    <x v="3"/>
    <x v="4"/>
    <x v="15"/>
    <x v="15"/>
    <x v="48"/>
    <n v="40.612751397498869"/>
  </r>
  <r>
    <x v="3"/>
    <x v="4"/>
    <x v="15"/>
    <x v="15"/>
    <x v="49"/>
    <n v="40.231297485732675"/>
  </r>
  <r>
    <x v="3"/>
    <x v="4"/>
    <x v="15"/>
    <x v="15"/>
    <x v="50"/>
    <n v="40.166458485256655"/>
  </r>
  <r>
    <x v="3"/>
    <x v="4"/>
    <x v="15"/>
    <x v="15"/>
    <x v="51"/>
    <n v="39.839517052551095"/>
  </r>
  <r>
    <x v="3"/>
    <x v="4"/>
    <x v="15"/>
    <x v="15"/>
    <x v="52"/>
    <n v="40.345964035117504"/>
  </r>
  <r>
    <x v="3"/>
    <x v="4"/>
    <x v="15"/>
    <x v="15"/>
    <x v="53"/>
    <n v="40.318624108858955"/>
  </r>
  <r>
    <x v="3"/>
    <x v="4"/>
    <x v="15"/>
    <x v="15"/>
    <x v="54"/>
    <n v="41.243471379128792"/>
  </r>
  <r>
    <x v="3"/>
    <x v="4"/>
    <x v="15"/>
    <x v="15"/>
    <x v="55"/>
    <n v="42.639632825699834"/>
  </r>
  <r>
    <x v="3"/>
    <x v="4"/>
    <x v="15"/>
    <x v="15"/>
    <x v="56"/>
    <n v="45.49877360811562"/>
  </r>
  <r>
    <x v="3"/>
    <x v="4"/>
    <x v="15"/>
    <x v="15"/>
    <x v="57"/>
    <n v="47.848542000199693"/>
  </r>
  <r>
    <x v="3"/>
    <x v="4"/>
    <x v="15"/>
    <x v="15"/>
    <x v="58"/>
    <n v="48.396072518155862"/>
  </r>
  <r>
    <x v="3"/>
    <x v="4"/>
    <x v="15"/>
    <x v="15"/>
    <x v="59"/>
    <n v="49.691216425184706"/>
  </r>
  <r>
    <x v="3"/>
    <x v="4"/>
    <x v="15"/>
    <x v="15"/>
    <x v="60"/>
    <n v="50.148265481559598"/>
  </r>
  <r>
    <x v="3"/>
    <x v="4"/>
    <x v="15"/>
    <x v="15"/>
    <x v="61"/>
    <n v="50.9517300979347"/>
  </r>
  <r>
    <x v="3"/>
    <x v="4"/>
    <x v="15"/>
    <x v="15"/>
    <x v="62"/>
    <n v="52.879116677911114"/>
  </r>
  <r>
    <x v="3"/>
    <x v="4"/>
    <x v="15"/>
    <x v="15"/>
    <x v="63"/>
    <n v="53.713957163311285"/>
  </r>
  <r>
    <x v="3"/>
    <x v="4"/>
    <x v="15"/>
    <x v="15"/>
    <x v="64"/>
    <n v="53.254382639219386"/>
  </r>
  <r>
    <x v="3"/>
    <x v="4"/>
    <x v="15"/>
    <x v="15"/>
    <x v="65"/>
    <n v="54.836769003588245"/>
  </r>
  <r>
    <x v="3"/>
    <x v="4"/>
    <x v="15"/>
    <x v="15"/>
    <x v="66"/>
    <n v="55.893031999796094"/>
  </r>
  <r>
    <x v="3"/>
    <x v="4"/>
    <x v="15"/>
    <x v="15"/>
    <x v="67"/>
    <n v="57.217499476222869"/>
  </r>
  <r>
    <x v="3"/>
    <x v="4"/>
    <x v="15"/>
    <x v="15"/>
    <x v="68"/>
    <n v="57.346497767984154"/>
  </r>
  <r>
    <x v="3"/>
    <x v="4"/>
    <x v="15"/>
    <x v="15"/>
    <x v="69"/>
    <n v="57.686302147493343"/>
  </r>
  <r>
    <x v="3"/>
    <x v="4"/>
    <x v="16"/>
    <x v="16"/>
    <x v="0"/>
    <n v="11.290634613533804"/>
  </r>
  <r>
    <x v="3"/>
    <x v="4"/>
    <x v="16"/>
    <x v="16"/>
    <x v="1"/>
    <n v="11.941526881008114"/>
  </r>
  <r>
    <x v="3"/>
    <x v="4"/>
    <x v="16"/>
    <x v="16"/>
    <x v="2"/>
    <n v="11.989184903981284"/>
  </r>
  <r>
    <x v="3"/>
    <x v="4"/>
    <x v="16"/>
    <x v="16"/>
    <x v="3"/>
    <n v="12.530067502687745"/>
  </r>
  <r>
    <x v="3"/>
    <x v="4"/>
    <x v="16"/>
    <x v="16"/>
    <x v="4"/>
    <n v="13.074307560354445"/>
  </r>
  <r>
    <x v="3"/>
    <x v="4"/>
    <x v="16"/>
    <x v="16"/>
    <x v="5"/>
    <n v="13.491020920260018"/>
  </r>
  <r>
    <x v="3"/>
    <x v="4"/>
    <x v="16"/>
    <x v="16"/>
    <x v="6"/>
    <n v="13.932762488239408"/>
  </r>
  <r>
    <x v="3"/>
    <x v="4"/>
    <x v="16"/>
    <x v="16"/>
    <x v="7"/>
    <n v="14.21225700849528"/>
  </r>
  <r>
    <x v="3"/>
    <x v="4"/>
    <x v="16"/>
    <x v="16"/>
    <x v="8"/>
    <n v="14.740593475508009"/>
  </r>
  <r>
    <x v="3"/>
    <x v="4"/>
    <x v="16"/>
    <x v="16"/>
    <x v="9"/>
    <n v="15.579128904480958"/>
  </r>
  <r>
    <x v="3"/>
    <x v="4"/>
    <x v="16"/>
    <x v="16"/>
    <x v="10"/>
    <n v="15.826042303787256"/>
  </r>
  <r>
    <x v="3"/>
    <x v="4"/>
    <x v="16"/>
    <x v="16"/>
    <x v="11"/>
    <n v="16.564013869410847"/>
  </r>
  <r>
    <x v="3"/>
    <x v="4"/>
    <x v="16"/>
    <x v="16"/>
    <x v="12"/>
    <n v="17.184525685931511"/>
  </r>
  <r>
    <x v="3"/>
    <x v="4"/>
    <x v="16"/>
    <x v="16"/>
    <x v="13"/>
    <n v="18.005183626329931"/>
  </r>
  <r>
    <x v="3"/>
    <x v="4"/>
    <x v="16"/>
    <x v="16"/>
    <x v="14"/>
    <n v="19.253481480364169"/>
  </r>
  <r>
    <x v="3"/>
    <x v="4"/>
    <x v="16"/>
    <x v="16"/>
    <x v="15"/>
    <n v="20.007542483268868"/>
  </r>
  <r>
    <x v="3"/>
    <x v="4"/>
    <x v="16"/>
    <x v="16"/>
    <x v="16"/>
    <n v="20.534447856740002"/>
  </r>
  <r>
    <x v="3"/>
    <x v="4"/>
    <x v="16"/>
    <x v="16"/>
    <x v="17"/>
    <n v="21.836148474799142"/>
  </r>
  <r>
    <x v="3"/>
    <x v="4"/>
    <x v="16"/>
    <x v="16"/>
    <x v="18"/>
    <n v="22.952041643217687"/>
  </r>
  <r>
    <x v="3"/>
    <x v="4"/>
    <x v="16"/>
    <x v="16"/>
    <x v="19"/>
    <n v="24.010709991379649"/>
  </r>
  <r>
    <x v="3"/>
    <x v="4"/>
    <x v="16"/>
    <x v="16"/>
    <x v="20"/>
    <n v="25.485503118483489"/>
  </r>
  <r>
    <x v="3"/>
    <x v="4"/>
    <x v="16"/>
    <x v="16"/>
    <x v="21"/>
    <n v="26.186901218436191"/>
  </r>
  <r>
    <x v="3"/>
    <x v="4"/>
    <x v="16"/>
    <x v="16"/>
    <x v="22"/>
    <n v="27.251299592136572"/>
  </r>
  <r>
    <x v="3"/>
    <x v="4"/>
    <x v="16"/>
    <x v="16"/>
    <x v="23"/>
    <n v="28.404171771286734"/>
  </r>
  <r>
    <x v="3"/>
    <x v="4"/>
    <x v="16"/>
    <x v="16"/>
    <x v="24"/>
    <n v="28.515210588478787"/>
  </r>
  <r>
    <x v="3"/>
    <x v="4"/>
    <x v="16"/>
    <x v="16"/>
    <x v="25"/>
    <n v="29.742394031052598"/>
  </r>
  <r>
    <x v="3"/>
    <x v="4"/>
    <x v="16"/>
    <x v="16"/>
    <x v="26"/>
    <n v="29.660027896530796"/>
  </r>
  <r>
    <x v="3"/>
    <x v="4"/>
    <x v="16"/>
    <x v="16"/>
    <x v="27"/>
    <n v="29.134586549259165"/>
  </r>
  <r>
    <x v="3"/>
    <x v="4"/>
    <x v="16"/>
    <x v="16"/>
    <x v="28"/>
    <n v="29.742132820197693"/>
  </r>
  <r>
    <x v="3"/>
    <x v="4"/>
    <x v="16"/>
    <x v="16"/>
    <x v="29"/>
    <n v="30.588248095085476"/>
  </r>
  <r>
    <x v="3"/>
    <x v="4"/>
    <x v="16"/>
    <x v="16"/>
    <x v="30"/>
    <n v="30.307647022846236"/>
  </r>
  <r>
    <x v="3"/>
    <x v="4"/>
    <x v="16"/>
    <x v="16"/>
    <x v="31"/>
    <n v="30.402029905770693"/>
  </r>
  <r>
    <x v="3"/>
    <x v="4"/>
    <x v="16"/>
    <x v="16"/>
    <x v="32"/>
    <n v="30.282312215778845"/>
  </r>
  <r>
    <x v="3"/>
    <x v="4"/>
    <x v="16"/>
    <x v="16"/>
    <x v="33"/>
    <n v="30.534681085702058"/>
  </r>
  <r>
    <x v="3"/>
    <x v="4"/>
    <x v="16"/>
    <x v="16"/>
    <x v="34"/>
    <n v="31.843577642744595"/>
  </r>
  <r>
    <x v="3"/>
    <x v="4"/>
    <x v="16"/>
    <x v="16"/>
    <x v="35"/>
    <n v="32.205521647349137"/>
  </r>
  <r>
    <x v="3"/>
    <x v="4"/>
    <x v="16"/>
    <x v="16"/>
    <x v="36"/>
    <n v="33.597165765436692"/>
  </r>
  <r>
    <x v="3"/>
    <x v="4"/>
    <x v="16"/>
    <x v="16"/>
    <x v="37"/>
    <n v="34.33686683796612"/>
  </r>
  <r>
    <x v="3"/>
    <x v="4"/>
    <x v="16"/>
    <x v="16"/>
    <x v="38"/>
    <n v="34.682925758984531"/>
  </r>
  <r>
    <x v="3"/>
    <x v="4"/>
    <x v="16"/>
    <x v="16"/>
    <x v="39"/>
    <n v="35.631086160481111"/>
  </r>
  <r>
    <x v="3"/>
    <x v="4"/>
    <x v="16"/>
    <x v="16"/>
    <x v="40"/>
    <n v="35.917717232767473"/>
  </r>
  <r>
    <x v="3"/>
    <x v="4"/>
    <x v="16"/>
    <x v="16"/>
    <x v="41"/>
    <n v="36.628635105335775"/>
  </r>
  <r>
    <x v="3"/>
    <x v="4"/>
    <x v="16"/>
    <x v="16"/>
    <x v="42"/>
    <n v="37.661846797822534"/>
  </r>
  <r>
    <x v="3"/>
    <x v="4"/>
    <x v="16"/>
    <x v="16"/>
    <x v="43"/>
    <n v="37.494656847132426"/>
  </r>
  <r>
    <x v="3"/>
    <x v="4"/>
    <x v="16"/>
    <x v="16"/>
    <x v="44"/>
    <n v="39.339043651556899"/>
  </r>
  <r>
    <x v="3"/>
    <x v="4"/>
    <x v="16"/>
    <x v="16"/>
    <x v="45"/>
    <n v="41.230125885750752"/>
  </r>
  <r>
    <x v="3"/>
    <x v="4"/>
    <x v="16"/>
    <x v="16"/>
    <x v="46"/>
    <n v="42.0933678653115"/>
  </r>
  <r>
    <x v="3"/>
    <x v="4"/>
    <x v="16"/>
    <x v="16"/>
    <x v="47"/>
    <n v="44.65656023183984"/>
  </r>
  <r>
    <x v="3"/>
    <x v="4"/>
    <x v="16"/>
    <x v="16"/>
    <x v="48"/>
    <n v="46.540764202004063"/>
  </r>
  <r>
    <x v="3"/>
    <x v="4"/>
    <x v="16"/>
    <x v="16"/>
    <x v="49"/>
    <n v="48.175340112716462"/>
  </r>
  <r>
    <x v="3"/>
    <x v="4"/>
    <x v="16"/>
    <x v="16"/>
    <x v="50"/>
    <n v="50.042943079034693"/>
  </r>
  <r>
    <x v="3"/>
    <x v="4"/>
    <x v="16"/>
    <x v="16"/>
    <x v="51"/>
    <n v="48.862729976333114"/>
  </r>
  <r>
    <x v="3"/>
    <x v="4"/>
    <x v="16"/>
    <x v="16"/>
    <x v="52"/>
    <n v="49.211772285309678"/>
  </r>
  <r>
    <x v="3"/>
    <x v="4"/>
    <x v="16"/>
    <x v="16"/>
    <x v="53"/>
    <n v="50.493403895939814"/>
  </r>
  <r>
    <x v="3"/>
    <x v="4"/>
    <x v="16"/>
    <x v="16"/>
    <x v="54"/>
    <n v="51.890323185030212"/>
  </r>
  <r>
    <x v="3"/>
    <x v="4"/>
    <x v="16"/>
    <x v="16"/>
    <x v="55"/>
    <n v="52.30844137839815"/>
  </r>
  <r>
    <x v="3"/>
    <x v="4"/>
    <x v="16"/>
    <x v="16"/>
    <x v="56"/>
    <n v="55.563065147538559"/>
  </r>
  <r>
    <x v="3"/>
    <x v="4"/>
    <x v="16"/>
    <x v="16"/>
    <x v="57"/>
    <n v="58.557982399584802"/>
  </r>
  <r>
    <x v="3"/>
    <x v="4"/>
    <x v="16"/>
    <x v="16"/>
    <x v="58"/>
    <n v="58.723835208233758"/>
  </r>
  <r>
    <x v="3"/>
    <x v="4"/>
    <x v="16"/>
    <x v="16"/>
    <x v="59"/>
    <n v="57.855137483851166"/>
  </r>
  <r>
    <x v="3"/>
    <x v="4"/>
    <x v="16"/>
    <x v="16"/>
    <x v="60"/>
    <n v="59.493546429609474"/>
  </r>
  <r>
    <x v="3"/>
    <x v="4"/>
    <x v="16"/>
    <x v="16"/>
    <x v="61"/>
    <n v="61.629063126017776"/>
  </r>
  <r>
    <x v="3"/>
    <x v="4"/>
    <x v="16"/>
    <x v="16"/>
    <x v="62"/>
    <n v="62.148888335593476"/>
  </r>
  <r>
    <x v="3"/>
    <x v="4"/>
    <x v="16"/>
    <x v="16"/>
    <x v="63"/>
    <n v="62.706017502243029"/>
  </r>
  <r>
    <x v="3"/>
    <x v="4"/>
    <x v="16"/>
    <x v="16"/>
    <x v="64"/>
    <n v="62.768949681042798"/>
  </r>
  <r>
    <x v="3"/>
    <x v="4"/>
    <x v="16"/>
    <x v="16"/>
    <x v="65"/>
    <n v="65.93414241397825"/>
  </r>
  <r>
    <x v="3"/>
    <x v="4"/>
    <x v="16"/>
    <x v="16"/>
    <x v="66"/>
    <n v="66.123629528968735"/>
  </r>
  <r>
    <x v="3"/>
    <x v="4"/>
    <x v="16"/>
    <x v="16"/>
    <x v="67"/>
    <n v="67.983846537596349"/>
  </r>
  <r>
    <x v="3"/>
    <x v="4"/>
    <x v="16"/>
    <x v="16"/>
    <x v="68"/>
    <n v="68.217449195127756"/>
  </r>
  <r>
    <x v="3"/>
    <x v="4"/>
    <x v="16"/>
    <x v="16"/>
    <x v="69"/>
    <n v="69.859721357327459"/>
  </r>
  <r>
    <x v="3"/>
    <x v="4"/>
    <x v="17"/>
    <x v="17"/>
    <x v="0"/>
    <n v="15.317163260182937"/>
  </r>
  <r>
    <x v="3"/>
    <x v="4"/>
    <x v="17"/>
    <x v="17"/>
    <x v="1"/>
    <n v="15.819993467834374"/>
  </r>
  <r>
    <x v="3"/>
    <x v="4"/>
    <x v="17"/>
    <x v="17"/>
    <x v="2"/>
    <n v="15.810386563592724"/>
  </r>
  <r>
    <x v="3"/>
    <x v="4"/>
    <x v="17"/>
    <x v="17"/>
    <x v="3"/>
    <n v="16.584408364448755"/>
  </r>
  <r>
    <x v="3"/>
    <x v="4"/>
    <x v="17"/>
    <x v="17"/>
    <x v="4"/>
    <n v="17.542749185077373"/>
  </r>
  <r>
    <x v="3"/>
    <x v="4"/>
    <x v="17"/>
    <x v="17"/>
    <x v="5"/>
    <n v="18.459603499840899"/>
  </r>
  <r>
    <x v="3"/>
    <x v="4"/>
    <x v="17"/>
    <x v="17"/>
    <x v="6"/>
    <n v="19.126551871977572"/>
  </r>
  <r>
    <x v="3"/>
    <x v="4"/>
    <x v="17"/>
    <x v="17"/>
    <x v="7"/>
    <n v="19.384335886445246"/>
  </r>
  <r>
    <x v="3"/>
    <x v="4"/>
    <x v="17"/>
    <x v="17"/>
    <x v="8"/>
    <n v="19.203408328733023"/>
  </r>
  <r>
    <x v="3"/>
    <x v="4"/>
    <x v="17"/>
    <x v="17"/>
    <x v="9"/>
    <n v="20.742333328879884"/>
  </r>
  <r>
    <x v="3"/>
    <x v="4"/>
    <x v="17"/>
    <x v="17"/>
    <x v="10"/>
    <n v="22.033974227591777"/>
  </r>
  <r>
    <x v="3"/>
    <x v="4"/>
    <x v="17"/>
    <x v="17"/>
    <x v="11"/>
    <n v="22.79174768913623"/>
  </r>
  <r>
    <x v="3"/>
    <x v="4"/>
    <x v="17"/>
    <x v="17"/>
    <x v="12"/>
    <n v="23.058253398426324"/>
  </r>
  <r>
    <x v="3"/>
    <x v="4"/>
    <x v="17"/>
    <x v="17"/>
    <x v="13"/>
    <n v="23.786800913611415"/>
  </r>
  <r>
    <x v="3"/>
    <x v="4"/>
    <x v="17"/>
    <x v="17"/>
    <x v="14"/>
    <n v="24.844133560716788"/>
  </r>
  <r>
    <x v="3"/>
    <x v="4"/>
    <x v="17"/>
    <x v="17"/>
    <x v="15"/>
    <n v="25.749344004756729"/>
  </r>
  <r>
    <x v="3"/>
    <x v="4"/>
    <x v="17"/>
    <x v="17"/>
    <x v="16"/>
    <n v="26.543624094964521"/>
  </r>
  <r>
    <x v="3"/>
    <x v="4"/>
    <x v="17"/>
    <x v="17"/>
    <x v="17"/>
    <n v="27.391463142385536"/>
  </r>
  <r>
    <x v="3"/>
    <x v="4"/>
    <x v="17"/>
    <x v="17"/>
    <x v="18"/>
    <n v="28.316544357935548"/>
  </r>
  <r>
    <x v="3"/>
    <x v="4"/>
    <x v="17"/>
    <x v="17"/>
    <x v="19"/>
    <n v="29.259162065646905"/>
  </r>
  <r>
    <x v="3"/>
    <x v="4"/>
    <x v="17"/>
    <x v="17"/>
    <x v="20"/>
    <n v="30.406286590516768"/>
  </r>
  <r>
    <x v="3"/>
    <x v="4"/>
    <x v="17"/>
    <x v="17"/>
    <x v="21"/>
    <n v="31.640688007714267"/>
  </r>
  <r>
    <x v="3"/>
    <x v="4"/>
    <x v="17"/>
    <x v="17"/>
    <x v="22"/>
    <n v="32.875264600619708"/>
  </r>
  <r>
    <x v="3"/>
    <x v="4"/>
    <x v="17"/>
    <x v="17"/>
    <x v="23"/>
    <n v="33.86932314540833"/>
  </r>
  <r>
    <x v="3"/>
    <x v="4"/>
    <x v="17"/>
    <x v="17"/>
    <x v="24"/>
    <n v="34.420785323020283"/>
  </r>
  <r>
    <x v="3"/>
    <x v="4"/>
    <x v="17"/>
    <x v="17"/>
    <x v="25"/>
    <n v="33.081742679231446"/>
  </r>
  <r>
    <x v="3"/>
    <x v="4"/>
    <x v="17"/>
    <x v="17"/>
    <x v="26"/>
    <n v="33.73002620423312"/>
  </r>
  <r>
    <x v="3"/>
    <x v="4"/>
    <x v="17"/>
    <x v="17"/>
    <x v="27"/>
    <n v="34.497455989469607"/>
  </r>
  <r>
    <x v="3"/>
    <x v="4"/>
    <x v="17"/>
    <x v="17"/>
    <x v="28"/>
    <n v="35.839131182502868"/>
  </r>
  <r>
    <x v="3"/>
    <x v="4"/>
    <x v="17"/>
    <x v="17"/>
    <x v="29"/>
    <n v="36.741909475382762"/>
  </r>
  <r>
    <x v="3"/>
    <x v="4"/>
    <x v="17"/>
    <x v="17"/>
    <x v="30"/>
    <n v="37.580936225718254"/>
  </r>
  <r>
    <x v="3"/>
    <x v="4"/>
    <x v="17"/>
    <x v="17"/>
    <x v="31"/>
    <n v="37.33376165284642"/>
  </r>
  <r>
    <x v="3"/>
    <x v="4"/>
    <x v="17"/>
    <x v="17"/>
    <x v="32"/>
    <n v="37.783129554257144"/>
  </r>
  <r>
    <x v="3"/>
    <x v="4"/>
    <x v="17"/>
    <x v="17"/>
    <x v="33"/>
    <n v="38.477518828678932"/>
  </r>
  <r>
    <x v="3"/>
    <x v="4"/>
    <x v="17"/>
    <x v="17"/>
    <x v="34"/>
    <n v="39.154356794527068"/>
  </r>
  <r>
    <x v="3"/>
    <x v="4"/>
    <x v="17"/>
    <x v="17"/>
    <x v="35"/>
    <n v="39.236292614277204"/>
  </r>
  <r>
    <x v="3"/>
    <x v="4"/>
    <x v="17"/>
    <x v="17"/>
    <x v="36"/>
    <n v="40.736109188565372"/>
  </r>
  <r>
    <x v="3"/>
    <x v="4"/>
    <x v="17"/>
    <x v="17"/>
    <x v="37"/>
    <n v="40.600887082463117"/>
  </r>
  <r>
    <x v="3"/>
    <x v="4"/>
    <x v="17"/>
    <x v="17"/>
    <x v="38"/>
    <n v="40.629078576148814"/>
  </r>
  <r>
    <x v="3"/>
    <x v="4"/>
    <x v="17"/>
    <x v="17"/>
    <x v="39"/>
    <n v="42.038313615358099"/>
  </r>
  <r>
    <x v="3"/>
    <x v="4"/>
    <x v="17"/>
    <x v="17"/>
    <x v="40"/>
    <n v="43.124132891802695"/>
  </r>
  <r>
    <x v="3"/>
    <x v="4"/>
    <x v="17"/>
    <x v="17"/>
    <x v="41"/>
    <n v="42.06363224391685"/>
  </r>
  <r>
    <x v="3"/>
    <x v="4"/>
    <x v="17"/>
    <x v="17"/>
    <x v="42"/>
    <n v="42.049430231568643"/>
  </r>
  <r>
    <x v="3"/>
    <x v="4"/>
    <x v="17"/>
    <x v="17"/>
    <x v="43"/>
    <n v="42.823889179942846"/>
  </r>
  <r>
    <x v="3"/>
    <x v="4"/>
    <x v="17"/>
    <x v="17"/>
    <x v="44"/>
    <n v="43.617149314445513"/>
  </r>
  <r>
    <x v="3"/>
    <x v="4"/>
    <x v="17"/>
    <x v="17"/>
    <x v="45"/>
    <n v="44.855123186390564"/>
  </r>
  <r>
    <x v="3"/>
    <x v="4"/>
    <x v="17"/>
    <x v="17"/>
    <x v="46"/>
    <n v="46.422698154380093"/>
  </r>
  <r>
    <x v="3"/>
    <x v="4"/>
    <x v="17"/>
    <x v="17"/>
    <x v="47"/>
    <n v="49.079766883284073"/>
  </r>
  <r>
    <x v="3"/>
    <x v="4"/>
    <x v="17"/>
    <x v="17"/>
    <x v="48"/>
    <n v="50.539043143823029"/>
  </r>
  <r>
    <x v="3"/>
    <x v="4"/>
    <x v="17"/>
    <x v="17"/>
    <x v="49"/>
    <n v="50.659690253811263"/>
  </r>
  <r>
    <x v="3"/>
    <x v="4"/>
    <x v="17"/>
    <x v="17"/>
    <x v="50"/>
    <n v="51.380674347838045"/>
  </r>
  <r>
    <x v="3"/>
    <x v="4"/>
    <x v="17"/>
    <x v="17"/>
    <x v="51"/>
    <n v="51.714452541291593"/>
  </r>
  <r>
    <x v="3"/>
    <x v="4"/>
    <x v="17"/>
    <x v="17"/>
    <x v="52"/>
    <n v="51.44855798508236"/>
  </r>
  <r>
    <x v="3"/>
    <x v="4"/>
    <x v="17"/>
    <x v="17"/>
    <x v="53"/>
    <n v="51.146536770525678"/>
  </r>
  <r>
    <x v="3"/>
    <x v="4"/>
    <x v="17"/>
    <x v="17"/>
    <x v="54"/>
    <n v="51.343548461091999"/>
  </r>
  <r>
    <x v="3"/>
    <x v="4"/>
    <x v="17"/>
    <x v="17"/>
    <x v="55"/>
    <n v="53.893929323329949"/>
  </r>
  <r>
    <x v="3"/>
    <x v="4"/>
    <x v="17"/>
    <x v="17"/>
    <x v="56"/>
    <n v="57.810800106520333"/>
  </r>
  <r>
    <x v="3"/>
    <x v="4"/>
    <x v="17"/>
    <x v="17"/>
    <x v="57"/>
    <n v="62.400964947245313"/>
  </r>
  <r>
    <x v="3"/>
    <x v="4"/>
    <x v="17"/>
    <x v="17"/>
    <x v="58"/>
    <n v="63.981925710276869"/>
  </r>
  <r>
    <x v="3"/>
    <x v="4"/>
    <x v="17"/>
    <x v="17"/>
    <x v="59"/>
    <n v="63.754194376355542"/>
  </r>
  <r>
    <x v="3"/>
    <x v="4"/>
    <x v="17"/>
    <x v="17"/>
    <x v="60"/>
    <n v="66.387452478077293"/>
  </r>
  <r>
    <x v="3"/>
    <x v="4"/>
    <x v="17"/>
    <x v="17"/>
    <x v="61"/>
    <n v="69.542015637640844"/>
  </r>
  <r>
    <x v="3"/>
    <x v="4"/>
    <x v="17"/>
    <x v="17"/>
    <x v="62"/>
    <n v="71.209133173431269"/>
  </r>
  <r>
    <x v="3"/>
    <x v="4"/>
    <x v="17"/>
    <x v="17"/>
    <x v="63"/>
    <n v="71.111470409697759"/>
  </r>
  <r>
    <x v="3"/>
    <x v="4"/>
    <x v="17"/>
    <x v="17"/>
    <x v="64"/>
    <n v="71.876074565792692"/>
  </r>
  <r>
    <x v="3"/>
    <x v="4"/>
    <x v="17"/>
    <x v="17"/>
    <x v="65"/>
    <n v="73.244135833021616"/>
  </r>
  <r>
    <x v="3"/>
    <x v="4"/>
    <x v="17"/>
    <x v="17"/>
    <x v="66"/>
    <n v="73.67171371544832"/>
  </r>
  <r>
    <x v="3"/>
    <x v="4"/>
    <x v="17"/>
    <x v="17"/>
    <x v="67"/>
    <n v="76.684765999692956"/>
  </r>
  <r>
    <x v="3"/>
    <x v="4"/>
    <x v="17"/>
    <x v="17"/>
    <x v="68"/>
    <n v="78.667628338877648"/>
  </r>
  <r>
    <x v="3"/>
    <x v="4"/>
    <x v="17"/>
    <x v="17"/>
    <x v="69"/>
    <n v="79.100614302084821"/>
  </r>
  <r>
    <x v="3"/>
    <x v="4"/>
    <x v="18"/>
    <x v="18"/>
    <x v="0"/>
    <n v="9.8469648870869744"/>
  </r>
  <r>
    <x v="3"/>
    <x v="4"/>
    <x v="18"/>
    <x v="18"/>
    <x v="1"/>
    <n v="9.8048109731810982"/>
  </r>
  <r>
    <x v="3"/>
    <x v="4"/>
    <x v="18"/>
    <x v="18"/>
    <x v="2"/>
    <n v="10.078003505628674"/>
  </r>
  <r>
    <x v="3"/>
    <x v="4"/>
    <x v="18"/>
    <x v="18"/>
    <x v="3"/>
    <n v="10.607877377919097"/>
  </r>
  <r>
    <x v="3"/>
    <x v="4"/>
    <x v="18"/>
    <x v="18"/>
    <x v="4"/>
    <n v="10.83194842718807"/>
  </r>
  <r>
    <x v="3"/>
    <x v="4"/>
    <x v="18"/>
    <x v="18"/>
    <x v="5"/>
    <n v="11.144161721381218"/>
  </r>
  <r>
    <x v="3"/>
    <x v="4"/>
    <x v="18"/>
    <x v="18"/>
    <x v="6"/>
    <n v="11.422478146230736"/>
  </r>
  <r>
    <x v="3"/>
    <x v="4"/>
    <x v="18"/>
    <x v="18"/>
    <x v="7"/>
    <n v="11.749874586366717"/>
  </r>
  <r>
    <x v="3"/>
    <x v="4"/>
    <x v="18"/>
    <x v="18"/>
    <x v="8"/>
    <n v="12.181849600577426"/>
  </r>
  <r>
    <x v="3"/>
    <x v="4"/>
    <x v="18"/>
    <x v="18"/>
    <x v="9"/>
    <n v="12.829920037384321"/>
  </r>
  <r>
    <x v="3"/>
    <x v="4"/>
    <x v="18"/>
    <x v="18"/>
    <x v="10"/>
    <n v="13.25462886188434"/>
  </r>
  <r>
    <x v="3"/>
    <x v="4"/>
    <x v="18"/>
    <x v="18"/>
    <x v="11"/>
    <n v="13.704524844693118"/>
  </r>
  <r>
    <x v="3"/>
    <x v="4"/>
    <x v="18"/>
    <x v="18"/>
    <x v="12"/>
    <n v="14.07680731699743"/>
  </r>
  <r>
    <x v="3"/>
    <x v="4"/>
    <x v="18"/>
    <x v="18"/>
    <x v="13"/>
    <n v="14.643170149889883"/>
  </r>
  <r>
    <x v="3"/>
    <x v="4"/>
    <x v="18"/>
    <x v="18"/>
    <x v="14"/>
    <n v="15.338698962467104"/>
  </r>
  <r>
    <x v="3"/>
    <x v="4"/>
    <x v="18"/>
    <x v="18"/>
    <x v="15"/>
    <n v="15.797978735994832"/>
  </r>
  <r>
    <x v="3"/>
    <x v="4"/>
    <x v="18"/>
    <x v="18"/>
    <x v="16"/>
    <n v="16.541322399644553"/>
  </r>
  <r>
    <x v="3"/>
    <x v="4"/>
    <x v="18"/>
    <x v="18"/>
    <x v="17"/>
    <n v="17.304532413589541"/>
  </r>
  <r>
    <x v="3"/>
    <x v="4"/>
    <x v="18"/>
    <x v="18"/>
    <x v="18"/>
    <n v="18.106441199221496"/>
  </r>
  <r>
    <x v="3"/>
    <x v="4"/>
    <x v="18"/>
    <x v="18"/>
    <x v="19"/>
    <n v="18.566462382242527"/>
  </r>
  <r>
    <x v="3"/>
    <x v="4"/>
    <x v="18"/>
    <x v="18"/>
    <x v="20"/>
    <n v="19.604692443453079"/>
  </r>
  <r>
    <x v="3"/>
    <x v="4"/>
    <x v="18"/>
    <x v="18"/>
    <x v="21"/>
    <n v="20.633115831897626"/>
  </r>
  <r>
    <x v="3"/>
    <x v="4"/>
    <x v="18"/>
    <x v="18"/>
    <x v="22"/>
    <n v="21.04790291396467"/>
  </r>
  <r>
    <x v="3"/>
    <x v="4"/>
    <x v="18"/>
    <x v="18"/>
    <x v="23"/>
    <n v="21.651006433957331"/>
  </r>
  <r>
    <x v="3"/>
    <x v="4"/>
    <x v="18"/>
    <x v="18"/>
    <x v="24"/>
    <n v="20.376743991889086"/>
  </r>
  <r>
    <x v="3"/>
    <x v="4"/>
    <x v="18"/>
    <x v="18"/>
    <x v="25"/>
    <n v="20.738192683715734"/>
  </r>
  <r>
    <x v="3"/>
    <x v="4"/>
    <x v="18"/>
    <x v="18"/>
    <x v="26"/>
    <n v="21.882551169242415"/>
  </r>
  <r>
    <x v="3"/>
    <x v="4"/>
    <x v="18"/>
    <x v="18"/>
    <x v="27"/>
    <n v="22.815475004724085"/>
  </r>
  <r>
    <x v="3"/>
    <x v="4"/>
    <x v="18"/>
    <x v="18"/>
    <x v="28"/>
    <n v="24.433812341817379"/>
  </r>
  <r>
    <x v="3"/>
    <x v="4"/>
    <x v="18"/>
    <x v="18"/>
    <x v="29"/>
    <n v="25.724078325398846"/>
  </r>
  <r>
    <x v="3"/>
    <x v="4"/>
    <x v="18"/>
    <x v="18"/>
    <x v="30"/>
    <n v="26.881156230812945"/>
  </r>
  <r>
    <x v="3"/>
    <x v="4"/>
    <x v="18"/>
    <x v="18"/>
    <x v="31"/>
    <n v="27.636377646866343"/>
  </r>
  <r>
    <x v="3"/>
    <x v="4"/>
    <x v="18"/>
    <x v="18"/>
    <x v="32"/>
    <n v="28.272599084083755"/>
  </r>
  <r>
    <x v="3"/>
    <x v="4"/>
    <x v="18"/>
    <x v="18"/>
    <x v="33"/>
    <n v="29.28127965915558"/>
  </r>
  <r>
    <x v="3"/>
    <x v="4"/>
    <x v="18"/>
    <x v="18"/>
    <x v="34"/>
    <n v="28.867788334729092"/>
  </r>
  <r>
    <x v="3"/>
    <x v="4"/>
    <x v="18"/>
    <x v="18"/>
    <x v="35"/>
    <n v="29.312704677854811"/>
  </r>
  <r>
    <x v="3"/>
    <x v="4"/>
    <x v="18"/>
    <x v="18"/>
    <x v="36"/>
    <n v="29.683617017182794"/>
  </r>
  <r>
    <x v="3"/>
    <x v="4"/>
    <x v="18"/>
    <x v="18"/>
    <x v="37"/>
    <n v="30.293741686398874"/>
  </r>
  <r>
    <x v="3"/>
    <x v="4"/>
    <x v="18"/>
    <x v="18"/>
    <x v="38"/>
    <n v="30.681972041005803"/>
  </r>
  <r>
    <x v="3"/>
    <x v="4"/>
    <x v="18"/>
    <x v="18"/>
    <x v="39"/>
    <n v="30.517026938525323"/>
  </r>
  <r>
    <x v="3"/>
    <x v="4"/>
    <x v="18"/>
    <x v="18"/>
    <x v="40"/>
    <n v="30.879937660649155"/>
  </r>
  <r>
    <x v="3"/>
    <x v="4"/>
    <x v="18"/>
    <x v="18"/>
    <x v="41"/>
    <n v="31.390699401989885"/>
  </r>
  <r>
    <x v="3"/>
    <x v="4"/>
    <x v="18"/>
    <x v="18"/>
    <x v="42"/>
    <n v="32.252230817730926"/>
  </r>
  <r>
    <x v="3"/>
    <x v="4"/>
    <x v="18"/>
    <x v="18"/>
    <x v="43"/>
    <n v="33.45344904041081"/>
  </r>
  <r>
    <x v="3"/>
    <x v="4"/>
    <x v="18"/>
    <x v="18"/>
    <x v="44"/>
    <n v="34.003374231529058"/>
  </r>
  <r>
    <x v="3"/>
    <x v="4"/>
    <x v="18"/>
    <x v="18"/>
    <x v="45"/>
    <n v="36.804919149849894"/>
  </r>
  <r>
    <x v="3"/>
    <x v="4"/>
    <x v="18"/>
    <x v="18"/>
    <x v="46"/>
    <n v="38.564102905819993"/>
  </r>
  <r>
    <x v="3"/>
    <x v="4"/>
    <x v="18"/>
    <x v="18"/>
    <x v="47"/>
    <n v="40.367620753327593"/>
  </r>
  <r>
    <x v="3"/>
    <x v="4"/>
    <x v="18"/>
    <x v="18"/>
    <x v="48"/>
    <n v="41.870953412169712"/>
  </r>
  <r>
    <x v="3"/>
    <x v="4"/>
    <x v="18"/>
    <x v="18"/>
    <x v="49"/>
    <n v="43.155115813181013"/>
  </r>
  <r>
    <x v="3"/>
    <x v="4"/>
    <x v="18"/>
    <x v="18"/>
    <x v="50"/>
    <n v="45.329691395100241"/>
  </r>
  <r>
    <x v="3"/>
    <x v="4"/>
    <x v="18"/>
    <x v="18"/>
    <x v="51"/>
    <n v="45.876101641066398"/>
  </r>
  <r>
    <x v="3"/>
    <x v="4"/>
    <x v="18"/>
    <x v="18"/>
    <x v="52"/>
    <n v="46.537757092229683"/>
  </r>
  <r>
    <x v="3"/>
    <x v="4"/>
    <x v="18"/>
    <x v="18"/>
    <x v="53"/>
    <n v="47.65969266340467"/>
  </r>
  <r>
    <x v="3"/>
    <x v="4"/>
    <x v="18"/>
    <x v="18"/>
    <x v="54"/>
    <n v="49.091745801611566"/>
  </r>
  <r>
    <x v="3"/>
    <x v="4"/>
    <x v="18"/>
    <x v="18"/>
    <x v="55"/>
    <n v="49.498515336341882"/>
  </r>
  <r>
    <x v="3"/>
    <x v="4"/>
    <x v="18"/>
    <x v="18"/>
    <x v="56"/>
    <n v="51.130727673480948"/>
  </r>
  <r>
    <x v="3"/>
    <x v="4"/>
    <x v="18"/>
    <x v="18"/>
    <x v="57"/>
    <n v="51.757517419124305"/>
  </r>
  <r>
    <x v="3"/>
    <x v="4"/>
    <x v="18"/>
    <x v="18"/>
    <x v="58"/>
    <n v="51.79860496420693"/>
  </r>
  <r>
    <x v="3"/>
    <x v="4"/>
    <x v="18"/>
    <x v="18"/>
    <x v="59"/>
    <n v="50.526786323745718"/>
  </r>
  <r>
    <x v="3"/>
    <x v="4"/>
    <x v="18"/>
    <x v="18"/>
    <x v="60"/>
    <n v="52.67201342237059"/>
  </r>
  <r>
    <x v="3"/>
    <x v="4"/>
    <x v="18"/>
    <x v="18"/>
    <x v="61"/>
    <n v="52.779640846736974"/>
  </r>
  <r>
    <x v="3"/>
    <x v="4"/>
    <x v="18"/>
    <x v="18"/>
    <x v="62"/>
    <n v="53.308522428938886"/>
  </r>
  <r>
    <x v="3"/>
    <x v="4"/>
    <x v="18"/>
    <x v="18"/>
    <x v="63"/>
    <n v="53.576166613905599"/>
  </r>
  <r>
    <x v="3"/>
    <x v="4"/>
    <x v="18"/>
    <x v="18"/>
    <x v="64"/>
    <n v="53.312154442872654"/>
  </r>
  <r>
    <x v="3"/>
    <x v="4"/>
    <x v="18"/>
    <x v="18"/>
    <x v="65"/>
    <n v="55.382703705989599"/>
  </r>
  <r>
    <x v="3"/>
    <x v="4"/>
    <x v="18"/>
    <x v="18"/>
    <x v="66"/>
    <n v="55.86013463694524"/>
  </r>
  <r>
    <x v="3"/>
    <x v="4"/>
    <x v="18"/>
    <x v="18"/>
    <x v="67"/>
    <n v="56.451886158800633"/>
  </r>
  <r>
    <x v="3"/>
    <x v="4"/>
    <x v="18"/>
    <x v="18"/>
    <x v="68"/>
    <n v="56.759506260388456"/>
  </r>
  <r>
    <x v="3"/>
    <x v="4"/>
    <x v="18"/>
    <x v="18"/>
    <x v="69"/>
    <n v="56.695446200310904"/>
  </r>
  <r>
    <x v="3"/>
    <x v="4"/>
    <x v="19"/>
    <x v="19"/>
    <x v="0"/>
    <n v="19.582046411793709"/>
  </r>
  <r>
    <x v="3"/>
    <x v="4"/>
    <x v="19"/>
    <x v="19"/>
    <x v="1"/>
    <n v="19.816464661558388"/>
  </r>
  <r>
    <x v="3"/>
    <x v="4"/>
    <x v="19"/>
    <x v="19"/>
    <x v="2"/>
    <n v="20.351617813556626"/>
  </r>
  <r>
    <x v="3"/>
    <x v="4"/>
    <x v="19"/>
    <x v="19"/>
    <x v="3"/>
    <n v="21.11916069157359"/>
  </r>
  <r>
    <x v="3"/>
    <x v="4"/>
    <x v="19"/>
    <x v="19"/>
    <x v="4"/>
    <n v="21.653818195893507"/>
  </r>
  <r>
    <x v="3"/>
    <x v="4"/>
    <x v="19"/>
    <x v="19"/>
    <x v="5"/>
    <n v="22.564844448439423"/>
  </r>
  <r>
    <x v="3"/>
    <x v="4"/>
    <x v="19"/>
    <x v="19"/>
    <x v="6"/>
    <n v="22.699037547433864"/>
  </r>
  <r>
    <x v="3"/>
    <x v="4"/>
    <x v="19"/>
    <x v="19"/>
    <x v="7"/>
    <n v="23.411631644011614"/>
  </r>
  <r>
    <x v="3"/>
    <x v="4"/>
    <x v="19"/>
    <x v="19"/>
    <x v="8"/>
    <n v="24.097829424874583"/>
  </r>
  <r>
    <x v="3"/>
    <x v="4"/>
    <x v="19"/>
    <x v="19"/>
    <x v="9"/>
    <n v="24.93823443230017"/>
  </r>
  <r>
    <x v="3"/>
    <x v="4"/>
    <x v="19"/>
    <x v="19"/>
    <x v="10"/>
    <n v="25.408571498055178"/>
  </r>
  <r>
    <x v="3"/>
    <x v="4"/>
    <x v="19"/>
    <x v="19"/>
    <x v="11"/>
    <n v="26.241132007357916"/>
  </r>
  <r>
    <x v="3"/>
    <x v="4"/>
    <x v="19"/>
    <x v="19"/>
    <x v="12"/>
    <n v="27.167717031171126"/>
  </r>
  <r>
    <x v="3"/>
    <x v="4"/>
    <x v="19"/>
    <x v="19"/>
    <x v="13"/>
    <n v="28.123024126394274"/>
  </r>
  <r>
    <x v="3"/>
    <x v="4"/>
    <x v="19"/>
    <x v="19"/>
    <x v="14"/>
    <n v="29.010390773266309"/>
  </r>
  <r>
    <x v="3"/>
    <x v="4"/>
    <x v="19"/>
    <x v="19"/>
    <x v="15"/>
    <n v="29.933824256605579"/>
  </r>
  <r>
    <x v="3"/>
    <x v="4"/>
    <x v="19"/>
    <x v="19"/>
    <x v="16"/>
    <n v="30.823784751275344"/>
  </r>
  <r>
    <x v="3"/>
    <x v="4"/>
    <x v="19"/>
    <x v="19"/>
    <x v="17"/>
    <n v="31.287092239513385"/>
  </r>
  <r>
    <x v="3"/>
    <x v="4"/>
    <x v="19"/>
    <x v="19"/>
    <x v="18"/>
    <n v="32.25323591611658"/>
  </r>
  <r>
    <x v="3"/>
    <x v="4"/>
    <x v="19"/>
    <x v="19"/>
    <x v="19"/>
    <n v="32.507717702537697"/>
  </r>
  <r>
    <x v="3"/>
    <x v="4"/>
    <x v="19"/>
    <x v="19"/>
    <x v="20"/>
    <n v="33.123543339591549"/>
  </r>
  <r>
    <x v="3"/>
    <x v="4"/>
    <x v="19"/>
    <x v="19"/>
    <x v="21"/>
    <n v="34.513397755138996"/>
  </r>
  <r>
    <x v="3"/>
    <x v="4"/>
    <x v="19"/>
    <x v="19"/>
    <x v="22"/>
    <n v="35.495381548672988"/>
  </r>
  <r>
    <x v="3"/>
    <x v="4"/>
    <x v="19"/>
    <x v="19"/>
    <x v="23"/>
    <n v="36.415187310385711"/>
  </r>
  <r>
    <x v="3"/>
    <x v="4"/>
    <x v="19"/>
    <x v="19"/>
    <x v="24"/>
    <n v="35.624568003223494"/>
  </r>
  <r>
    <x v="3"/>
    <x v="4"/>
    <x v="19"/>
    <x v="19"/>
    <x v="25"/>
    <n v="36.529742411210236"/>
  </r>
  <r>
    <x v="3"/>
    <x v="4"/>
    <x v="19"/>
    <x v="19"/>
    <x v="26"/>
    <n v="37.591033918566552"/>
  </r>
  <r>
    <x v="3"/>
    <x v="4"/>
    <x v="19"/>
    <x v="19"/>
    <x v="27"/>
    <n v="37.998949521337622"/>
  </r>
  <r>
    <x v="3"/>
    <x v="4"/>
    <x v="19"/>
    <x v="19"/>
    <x v="28"/>
    <n v="38.457341127710883"/>
  </r>
  <r>
    <x v="3"/>
    <x v="4"/>
    <x v="19"/>
    <x v="19"/>
    <x v="29"/>
    <n v="38.487188908702393"/>
  </r>
  <r>
    <x v="3"/>
    <x v="4"/>
    <x v="19"/>
    <x v="19"/>
    <x v="30"/>
    <n v="38.047728129967389"/>
  </r>
  <r>
    <x v="3"/>
    <x v="4"/>
    <x v="19"/>
    <x v="19"/>
    <x v="31"/>
    <n v="38.935175890602487"/>
  </r>
  <r>
    <x v="3"/>
    <x v="4"/>
    <x v="19"/>
    <x v="19"/>
    <x v="32"/>
    <n v="38.93709316607022"/>
  </r>
  <r>
    <x v="3"/>
    <x v="4"/>
    <x v="19"/>
    <x v="19"/>
    <x v="33"/>
    <n v="40.191574496222188"/>
  </r>
  <r>
    <x v="3"/>
    <x v="4"/>
    <x v="19"/>
    <x v="19"/>
    <x v="34"/>
    <n v="41.349616589480071"/>
  </r>
  <r>
    <x v="3"/>
    <x v="4"/>
    <x v="19"/>
    <x v="19"/>
    <x v="35"/>
    <n v="42.104500491043993"/>
  </r>
  <r>
    <x v="3"/>
    <x v="4"/>
    <x v="19"/>
    <x v="19"/>
    <x v="36"/>
    <n v="42.987620073146729"/>
  </r>
  <r>
    <x v="3"/>
    <x v="4"/>
    <x v="19"/>
    <x v="19"/>
    <x v="37"/>
    <n v="43.026404823599506"/>
  </r>
  <r>
    <x v="3"/>
    <x v="4"/>
    <x v="19"/>
    <x v="19"/>
    <x v="38"/>
    <n v="43.599947388177817"/>
  </r>
  <r>
    <x v="3"/>
    <x v="4"/>
    <x v="19"/>
    <x v="19"/>
    <x v="39"/>
    <n v="43.999193903911589"/>
  </r>
  <r>
    <x v="3"/>
    <x v="4"/>
    <x v="19"/>
    <x v="19"/>
    <x v="40"/>
    <n v="44.572223505489177"/>
  </r>
  <r>
    <x v="3"/>
    <x v="4"/>
    <x v="19"/>
    <x v="19"/>
    <x v="41"/>
    <n v="45.249923120606717"/>
  </r>
  <r>
    <x v="3"/>
    <x v="4"/>
    <x v="19"/>
    <x v="19"/>
    <x v="42"/>
    <n v="47.134971361368578"/>
  </r>
  <r>
    <x v="3"/>
    <x v="4"/>
    <x v="19"/>
    <x v="19"/>
    <x v="43"/>
    <n v="47.670348863510348"/>
  </r>
  <r>
    <x v="3"/>
    <x v="4"/>
    <x v="19"/>
    <x v="19"/>
    <x v="44"/>
    <n v="48.26323816172598"/>
  </r>
  <r>
    <x v="3"/>
    <x v="4"/>
    <x v="19"/>
    <x v="19"/>
    <x v="45"/>
    <n v="48.646195448064006"/>
  </r>
  <r>
    <x v="3"/>
    <x v="4"/>
    <x v="19"/>
    <x v="19"/>
    <x v="46"/>
    <n v="49.733427007974157"/>
  </r>
  <r>
    <x v="3"/>
    <x v="4"/>
    <x v="19"/>
    <x v="19"/>
    <x v="47"/>
    <n v="50.866241675691668"/>
  </r>
  <r>
    <x v="3"/>
    <x v="4"/>
    <x v="19"/>
    <x v="19"/>
    <x v="48"/>
    <n v="52.340008259379026"/>
  </r>
  <r>
    <x v="3"/>
    <x v="4"/>
    <x v="19"/>
    <x v="19"/>
    <x v="49"/>
    <n v="53.887813342738546"/>
  </r>
  <r>
    <x v="3"/>
    <x v="4"/>
    <x v="19"/>
    <x v="19"/>
    <x v="50"/>
    <n v="55.170451706332528"/>
  </r>
  <r>
    <x v="3"/>
    <x v="4"/>
    <x v="19"/>
    <x v="19"/>
    <x v="51"/>
    <n v="56.394158173569934"/>
  </r>
  <r>
    <x v="3"/>
    <x v="4"/>
    <x v="19"/>
    <x v="19"/>
    <x v="52"/>
    <n v="58.106667915387057"/>
  </r>
  <r>
    <x v="3"/>
    <x v="4"/>
    <x v="19"/>
    <x v="19"/>
    <x v="53"/>
    <n v="60.015319598031653"/>
  </r>
  <r>
    <x v="3"/>
    <x v="4"/>
    <x v="19"/>
    <x v="19"/>
    <x v="54"/>
    <n v="61.685743509096739"/>
  </r>
  <r>
    <x v="3"/>
    <x v="4"/>
    <x v="19"/>
    <x v="19"/>
    <x v="55"/>
    <n v="62.802575191476507"/>
  </r>
  <r>
    <x v="3"/>
    <x v="4"/>
    <x v="19"/>
    <x v="19"/>
    <x v="56"/>
    <n v="63.4263452446881"/>
  </r>
  <r>
    <x v="3"/>
    <x v="4"/>
    <x v="19"/>
    <x v="19"/>
    <x v="57"/>
    <n v="64.052913284445367"/>
  </r>
  <r>
    <x v="3"/>
    <x v="4"/>
    <x v="19"/>
    <x v="19"/>
    <x v="58"/>
    <n v="63.964272856201895"/>
  </r>
  <r>
    <x v="3"/>
    <x v="4"/>
    <x v="19"/>
    <x v="19"/>
    <x v="59"/>
    <n v="66.255974979020607"/>
  </r>
  <r>
    <x v="3"/>
    <x v="4"/>
    <x v="19"/>
    <x v="19"/>
    <x v="60"/>
    <n v="67.925902871877483"/>
  </r>
  <r>
    <x v="3"/>
    <x v="4"/>
    <x v="19"/>
    <x v="19"/>
    <x v="61"/>
    <n v="67.839799073072584"/>
  </r>
  <r>
    <x v="3"/>
    <x v="4"/>
    <x v="19"/>
    <x v="19"/>
    <x v="62"/>
    <n v="68.400794191195942"/>
  </r>
  <r>
    <x v="3"/>
    <x v="4"/>
    <x v="19"/>
    <x v="19"/>
    <x v="63"/>
    <n v="69.142844458245605"/>
  </r>
  <r>
    <x v="3"/>
    <x v="4"/>
    <x v="19"/>
    <x v="19"/>
    <x v="64"/>
    <n v="69.842040093490922"/>
  </r>
  <r>
    <x v="3"/>
    <x v="4"/>
    <x v="19"/>
    <x v="19"/>
    <x v="65"/>
    <n v="71.087045042323453"/>
  </r>
  <r>
    <x v="3"/>
    <x v="4"/>
    <x v="19"/>
    <x v="19"/>
    <x v="66"/>
    <n v="71.626769788439717"/>
  </r>
  <r>
    <x v="3"/>
    <x v="4"/>
    <x v="19"/>
    <x v="19"/>
    <x v="67"/>
    <n v="72.414869035865266"/>
  </r>
  <r>
    <x v="3"/>
    <x v="4"/>
    <x v="19"/>
    <x v="19"/>
    <x v="68"/>
    <n v="73.257315538579249"/>
  </r>
  <r>
    <x v="3"/>
    <x v="4"/>
    <x v="19"/>
    <x v="19"/>
    <x v="69"/>
    <n v="74.647473253484378"/>
  </r>
  <r>
    <x v="4"/>
    <x v="4"/>
    <x v="0"/>
    <x v="0"/>
    <x v="0"/>
    <n v="13750.727374640413"/>
  </r>
  <r>
    <x v="4"/>
    <x v="4"/>
    <x v="0"/>
    <x v="0"/>
    <x v="1"/>
    <n v="13992.642125159375"/>
  </r>
  <r>
    <x v="4"/>
    <x v="4"/>
    <x v="0"/>
    <x v="0"/>
    <x v="2"/>
    <n v="15001.648184737738"/>
  </r>
  <r>
    <x v="4"/>
    <x v="4"/>
    <x v="0"/>
    <x v="0"/>
    <x v="3"/>
    <n v="15915.590095006941"/>
  </r>
  <r>
    <x v="4"/>
    <x v="4"/>
    <x v="0"/>
    <x v="0"/>
    <x v="4"/>
    <n v="16489.505699427162"/>
  </r>
  <r>
    <x v="4"/>
    <x v="4"/>
    <x v="0"/>
    <x v="0"/>
    <x v="5"/>
    <n v="17246.250688703763"/>
  </r>
  <r>
    <x v="4"/>
    <x v="4"/>
    <x v="0"/>
    <x v="0"/>
    <x v="6"/>
    <n v="18094.120487259395"/>
  </r>
  <r>
    <x v="4"/>
    <x v="4"/>
    <x v="0"/>
    <x v="0"/>
    <x v="7"/>
    <n v="18605.85133029686"/>
  </r>
  <r>
    <x v="4"/>
    <x v="4"/>
    <x v="0"/>
    <x v="0"/>
    <x v="8"/>
    <n v="19324.693434369859"/>
  </r>
  <r>
    <x v="4"/>
    <x v="4"/>
    <x v="0"/>
    <x v="0"/>
    <x v="9"/>
    <n v="19781.413884099744"/>
  </r>
  <r>
    <x v="4"/>
    <x v="4"/>
    <x v="0"/>
    <x v="0"/>
    <x v="10"/>
    <n v="20845.03392980916"/>
  </r>
  <r>
    <x v="4"/>
    <x v="4"/>
    <x v="0"/>
    <x v="0"/>
    <x v="11"/>
    <n v="21937.334775346211"/>
  </r>
  <r>
    <x v="4"/>
    <x v="4"/>
    <x v="0"/>
    <x v="0"/>
    <x v="12"/>
    <n v="22706.57901572451"/>
  </r>
  <r>
    <x v="4"/>
    <x v="4"/>
    <x v="0"/>
    <x v="0"/>
    <x v="13"/>
    <n v="23904.170466591608"/>
  </r>
  <r>
    <x v="4"/>
    <x v="4"/>
    <x v="0"/>
    <x v="0"/>
    <x v="14"/>
    <n v="25133.352640821169"/>
  </r>
  <r>
    <x v="4"/>
    <x v="4"/>
    <x v="0"/>
    <x v="0"/>
    <x v="15"/>
    <n v="26171.229776435426"/>
  </r>
  <r>
    <x v="4"/>
    <x v="4"/>
    <x v="0"/>
    <x v="0"/>
    <x v="16"/>
    <n v="27717.364712341758"/>
  </r>
  <r>
    <x v="4"/>
    <x v="4"/>
    <x v="0"/>
    <x v="0"/>
    <x v="17"/>
    <n v="29081.138602665516"/>
  </r>
  <r>
    <x v="4"/>
    <x v="4"/>
    <x v="0"/>
    <x v="0"/>
    <x v="18"/>
    <n v="30826.278001942108"/>
  </r>
  <r>
    <x v="4"/>
    <x v="4"/>
    <x v="0"/>
    <x v="0"/>
    <x v="19"/>
    <n v="32392.203746779753"/>
  </r>
  <r>
    <x v="4"/>
    <x v="4"/>
    <x v="0"/>
    <x v="0"/>
    <x v="20"/>
    <n v="34266.388933902628"/>
  </r>
  <r>
    <x v="4"/>
    <x v="4"/>
    <x v="0"/>
    <x v="0"/>
    <x v="21"/>
    <n v="35610.346710046935"/>
  </r>
  <r>
    <x v="4"/>
    <x v="4"/>
    <x v="0"/>
    <x v="0"/>
    <x v="22"/>
    <n v="37692.846832831092"/>
  </r>
  <r>
    <x v="4"/>
    <x v="4"/>
    <x v="0"/>
    <x v="0"/>
    <x v="23"/>
    <n v="39400.154109675575"/>
  </r>
  <r>
    <x v="4"/>
    <x v="4"/>
    <x v="0"/>
    <x v="0"/>
    <x v="24"/>
    <n v="39713.480376402957"/>
  </r>
  <r>
    <x v="4"/>
    <x v="4"/>
    <x v="0"/>
    <x v="0"/>
    <x v="25"/>
    <n v="40110.69629303299"/>
  </r>
  <r>
    <x v="4"/>
    <x v="4"/>
    <x v="0"/>
    <x v="0"/>
    <x v="26"/>
    <n v="41103.912955967149"/>
  </r>
  <r>
    <x v="4"/>
    <x v="4"/>
    <x v="0"/>
    <x v="0"/>
    <x v="27"/>
    <n v="42339.247235314964"/>
  </r>
  <r>
    <x v="4"/>
    <x v="4"/>
    <x v="0"/>
    <x v="0"/>
    <x v="28"/>
    <n v="42185.312346032479"/>
  </r>
  <r>
    <x v="4"/>
    <x v="4"/>
    <x v="0"/>
    <x v="0"/>
    <x v="29"/>
    <n v="43663.103903341434"/>
  </r>
  <r>
    <x v="4"/>
    <x v="4"/>
    <x v="0"/>
    <x v="0"/>
    <x v="30"/>
    <n v="43562.711560158277"/>
  </r>
  <r>
    <x v="4"/>
    <x v="4"/>
    <x v="0"/>
    <x v="0"/>
    <x v="31"/>
    <n v="43409.110194458561"/>
  </r>
  <r>
    <x v="4"/>
    <x v="4"/>
    <x v="0"/>
    <x v="0"/>
    <x v="32"/>
    <n v="44433.13095237517"/>
  </r>
  <r>
    <x v="4"/>
    <x v="4"/>
    <x v="0"/>
    <x v="0"/>
    <x v="33"/>
    <n v="45596.762775394469"/>
  </r>
  <r>
    <x v="4"/>
    <x v="4"/>
    <x v="0"/>
    <x v="0"/>
    <x v="34"/>
    <n v="45569.900921071712"/>
  </r>
  <r>
    <x v="4"/>
    <x v="4"/>
    <x v="0"/>
    <x v="0"/>
    <x v="35"/>
    <n v="46318.190979257066"/>
  </r>
  <r>
    <x v="4"/>
    <x v="4"/>
    <x v="0"/>
    <x v="0"/>
    <x v="36"/>
    <n v="48378.691268953255"/>
  </r>
  <r>
    <x v="4"/>
    <x v="4"/>
    <x v="0"/>
    <x v="0"/>
    <x v="37"/>
    <n v="50370.536773911314"/>
  </r>
  <r>
    <x v="4"/>
    <x v="4"/>
    <x v="0"/>
    <x v="0"/>
    <x v="38"/>
    <n v="52877.707689788673"/>
  </r>
  <r>
    <x v="4"/>
    <x v="4"/>
    <x v="0"/>
    <x v="0"/>
    <x v="39"/>
    <n v="55465.357190490577"/>
  </r>
  <r>
    <x v="4"/>
    <x v="4"/>
    <x v="0"/>
    <x v="0"/>
    <x v="40"/>
    <n v="58423.396368108173"/>
  </r>
  <r>
    <x v="4"/>
    <x v="4"/>
    <x v="0"/>
    <x v="0"/>
    <x v="41"/>
    <n v="61380.322957649762"/>
  </r>
  <r>
    <x v="4"/>
    <x v="4"/>
    <x v="0"/>
    <x v="0"/>
    <x v="42"/>
    <n v="63786.730281240685"/>
  </r>
  <r>
    <x v="4"/>
    <x v="4"/>
    <x v="0"/>
    <x v="0"/>
    <x v="43"/>
    <n v="65580.426523226939"/>
  </r>
  <r>
    <x v="4"/>
    <x v="4"/>
    <x v="0"/>
    <x v="0"/>
    <x v="44"/>
    <n v="68807.255613502377"/>
  </r>
  <r>
    <x v="4"/>
    <x v="4"/>
    <x v="0"/>
    <x v="0"/>
    <x v="45"/>
    <n v="72484.506075494588"/>
  </r>
  <r>
    <x v="4"/>
    <x v="4"/>
    <x v="0"/>
    <x v="0"/>
    <x v="46"/>
    <n v="73861.974889459394"/>
  </r>
  <r>
    <x v="4"/>
    <x v="4"/>
    <x v="0"/>
    <x v="0"/>
    <x v="47"/>
    <n v="76675.892411906403"/>
  </r>
  <r>
    <x v="4"/>
    <x v="4"/>
    <x v="0"/>
    <x v="0"/>
    <x v="48"/>
    <n v="80380.033729027142"/>
  </r>
  <r>
    <x v="4"/>
    <x v="4"/>
    <x v="0"/>
    <x v="0"/>
    <x v="49"/>
    <n v="81718.130488607945"/>
  </r>
  <r>
    <x v="4"/>
    <x v="4"/>
    <x v="0"/>
    <x v="0"/>
    <x v="50"/>
    <n v="83666.343924850094"/>
  </r>
  <r>
    <x v="4"/>
    <x v="4"/>
    <x v="0"/>
    <x v="0"/>
    <x v="51"/>
    <n v="81474.421942143686"/>
  </r>
  <r>
    <x v="4"/>
    <x v="4"/>
    <x v="0"/>
    <x v="0"/>
    <x v="52"/>
    <n v="82876.629358735765"/>
  </r>
  <r>
    <x v="4"/>
    <x v="4"/>
    <x v="0"/>
    <x v="0"/>
    <x v="53"/>
    <n v="83761.396872724988"/>
  </r>
  <r>
    <x v="4"/>
    <x v="4"/>
    <x v="0"/>
    <x v="0"/>
    <x v="54"/>
    <n v="86465.844192053148"/>
  </r>
  <r>
    <x v="4"/>
    <x v="4"/>
    <x v="0"/>
    <x v="0"/>
    <x v="55"/>
    <n v="89063.066762617673"/>
  </r>
  <r>
    <x v="4"/>
    <x v="4"/>
    <x v="0"/>
    <x v="0"/>
    <x v="56"/>
    <n v="92111.069121018954"/>
  </r>
  <r>
    <x v="4"/>
    <x v="4"/>
    <x v="0"/>
    <x v="0"/>
    <x v="57"/>
    <n v="94240.48636422836"/>
  </r>
  <r>
    <x v="4"/>
    <x v="4"/>
    <x v="0"/>
    <x v="0"/>
    <x v="58"/>
    <n v="95016.24611173544"/>
  </r>
  <r>
    <x v="4"/>
    <x v="4"/>
    <x v="0"/>
    <x v="0"/>
    <x v="59"/>
    <n v="94237.884319584686"/>
  </r>
  <r>
    <x v="4"/>
    <x v="4"/>
    <x v="0"/>
    <x v="0"/>
    <x v="60"/>
    <n v="95731.747950896708"/>
  </r>
  <r>
    <x v="4"/>
    <x v="4"/>
    <x v="0"/>
    <x v="0"/>
    <x v="61"/>
    <n v="98649.125113713948"/>
  </r>
  <r>
    <x v="4"/>
    <x v="4"/>
    <x v="0"/>
    <x v="0"/>
    <x v="62"/>
    <n v="99940.40556748533"/>
  </r>
  <r>
    <x v="4"/>
    <x v="4"/>
    <x v="0"/>
    <x v="0"/>
    <x v="63"/>
    <n v="100135.0413982309"/>
  </r>
  <r>
    <x v="4"/>
    <x v="4"/>
    <x v="0"/>
    <x v="0"/>
    <x v="64"/>
    <n v="100510.27169019516"/>
  </r>
  <r>
    <x v="4"/>
    <x v="4"/>
    <x v="0"/>
    <x v="0"/>
    <x v="65"/>
    <n v="104901.72299498034"/>
  </r>
  <r>
    <x v="4"/>
    <x v="4"/>
    <x v="0"/>
    <x v="0"/>
    <x v="66"/>
    <n v="107974.5633822151"/>
  </r>
  <r>
    <x v="4"/>
    <x v="4"/>
    <x v="0"/>
    <x v="0"/>
    <x v="67"/>
    <n v="109337.97977623684"/>
  </r>
  <r>
    <x v="4"/>
    <x v="4"/>
    <x v="0"/>
    <x v="0"/>
    <x v="68"/>
    <n v="109734.80988022027"/>
  </r>
  <r>
    <x v="4"/>
    <x v="4"/>
    <x v="0"/>
    <x v="0"/>
    <x v="69"/>
    <n v="109448.67905213981"/>
  </r>
  <r>
    <x v="4"/>
    <x v="4"/>
    <x v="1"/>
    <x v="1"/>
    <x v="0"/>
    <n v="21768.023545187538"/>
  </r>
  <r>
    <x v="4"/>
    <x v="4"/>
    <x v="1"/>
    <x v="1"/>
    <x v="1"/>
    <n v="23286.413640952444"/>
  </r>
  <r>
    <x v="4"/>
    <x v="4"/>
    <x v="1"/>
    <x v="1"/>
    <x v="2"/>
    <n v="23756.59991954323"/>
  </r>
  <r>
    <x v="4"/>
    <x v="4"/>
    <x v="1"/>
    <x v="1"/>
    <x v="3"/>
    <n v="23778.619877543879"/>
  </r>
  <r>
    <x v="4"/>
    <x v="4"/>
    <x v="1"/>
    <x v="1"/>
    <x v="4"/>
    <n v="24809.559164812592"/>
  </r>
  <r>
    <x v="4"/>
    <x v="4"/>
    <x v="1"/>
    <x v="1"/>
    <x v="5"/>
    <n v="26339.749458840219"/>
  </r>
  <r>
    <x v="4"/>
    <x v="4"/>
    <x v="1"/>
    <x v="1"/>
    <x v="6"/>
    <n v="27491.95710616665"/>
  </r>
  <r>
    <x v="4"/>
    <x v="4"/>
    <x v="1"/>
    <x v="1"/>
    <x v="7"/>
    <n v="27516.190713174168"/>
  </r>
  <r>
    <x v="4"/>
    <x v="4"/>
    <x v="1"/>
    <x v="1"/>
    <x v="8"/>
    <n v="27710.407199945243"/>
  </r>
  <r>
    <x v="4"/>
    <x v="4"/>
    <x v="1"/>
    <x v="1"/>
    <x v="9"/>
    <n v="28315.264487650475"/>
  </r>
  <r>
    <x v="4"/>
    <x v="4"/>
    <x v="1"/>
    <x v="1"/>
    <x v="10"/>
    <n v="29447.036558995431"/>
  </r>
  <r>
    <x v="4"/>
    <x v="4"/>
    <x v="1"/>
    <x v="1"/>
    <x v="11"/>
    <n v="30534.122341729282"/>
  </r>
  <r>
    <x v="4"/>
    <x v="4"/>
    <x v="1"/>
    <x v="1"/>
    <x v="12"/>
    <n v="31669.020226285822"/>
  </r>
  <r>
    <x v="4"/>
    <x v="4"/>
    <x v="1"/>
    <x v="1"/>
    <x v="13"/>
    <n v="32497.404034753254"/>
  </r>
  <r>
    <x v="4"/>
    <x v="4"/>
    <x v="1"/>
    <x v="1"/>
    <x v="14"/>
    <n v="34389.981650937749"/>
  </r>
  <r>
    <x v="4"/>
    <x v="4"/>
    <x v="1"/>
    <x v="1"/>
    <x v="15"/>
    <n v="35699.992644591992"/>
  </r>
  <r>
    <x v="4"/>
    <x v="4"/>
    <x v="1"/>
    <x v="1"/>
    <x v="16"/>
    <n v="36693.380499750885"/>
  </r>
  <r>
    <x v="4"/>
    <x v="4"/>
    <x v="1"/>
    <x v="1"/>
    <x v="17"/>
    <n v="38255.291706169693"/>
  </r>
  <r>
    <x v="4"/>
    <x v="4"/>
    <x v="1"/>
    <x v="1"/>
    <x v="18"/>
    <n v="39879.613189950949"/>
  </r>
  <r>
    <x v="4"/>
    <x v="4"/>
    <x v="1"/>
    <x v="1"/>
    <x v="19"/>
    <n v="41989.942131272997"/>
  </r>
  <r>
    <x v="4"/>
    <x v="4"/>
    <x v="1"/>
    <x v="1"/>
    <x v="20"/>
    <n v="44553.404969583724"/>
  </r>
  <r>
    <x v="4"/>
    <x v="4"/>
    <x v="1"/>
    <x v="1"/>
    <x v="21"/>
    <n v="45725.897681895178"/>
  </r>
  <r>
    <x v="4"/>
    <x v="4"/>
    <x v="1"/>
    <x v="1"/>
    <x v="22"/>
    <n v="48896.037433246813"/>
  </r>
  <r>
    <x v="4"/>
    <x v="4"/>
    <x v="1"/>
    <x v="1"/>
    <x v="23"/>
    <n v="52200.452763202586"/>
  </r>
  <r>
    <x v="4"/>
    <x v="4"/>
    <x v="1"/>
    <x v="1"/>
    <x v="24"/>
    <n v="53211.017262886788"/>
  </r>
  <r>
    <x v="4"/>
    <x v="4"/>
    <x v="1"/>
    <x v="1"/>
    <x v="25"/>
    <n v="52937.239420231934"/>
  </r>
  <r>
    <x v="4"/>
    <x v="4"/>
    <x v="1"/>
    <x v="1"/>
    <x v="26"/>
    <n v="56676.919005912321"/>
  </r>
  <r>
    <x v="4"/>
    <x v="4"/>
    <x v="1"/>
    <x v="1"/>
    <x v="27"/>
    <n v="58044.291141891452"/>
  </r>
  <r>
    <x v="4"/>
    <x v="4"/>
    <x v="1"/>
    <x v="1"/>
    <x v="28"/>
    <n v="60198.583998332608"/>
  </r>
  <r>
    <x v="4"/>
    <x v="4"/>
    <x v="1"/>
    <x v="1"/>
    <x v="29"/>
    <n v="61745.312322936101"/>
  </r>
  <r>
    <x v="4"/>
    <x v="4"/>
    <x v="1"/>
    <x v="1"/>
    <x v="30"/>
    <n v="64282.358851536599"/>
  </r>
  <r>
    <x v="4"/>
    <x v="4"/>
    <x v="1"/>
    <x v="1"/>
    <x v="31"/>
    <n v="61269.653757143984"/>
  </r>
  <r>
    <x v="4"/>
    <x v="4"/>
    <x v="1"/>
    <x v="1"/>
    <x v="32"/>
    <n v="60039.992753816608"/>
  </r>
  <r>
    <x v="4"/>
    <x v="4"/>
    <x v="1"/>
    <x v="1"/>
    <x v="33"/>
    <n v="58970.964558255197"/>
  </r>
  <r>
    <x v="4"/>
    <x v="4"/>
    <x v="1"/>
    <x v="1"/>
    <x v="34"/>
    <n v="59057.99320329466"/>
  </r>
  <r>
    <x v="4"/>
    <x v="4"/>
    <x v="1"/>
    <x v="1"/>
    <x v="35"/>
    <n v="58224.140974340567"/>
  </r>
  <r>
    <x v="4"/>
    <x v="4"/>
    <x v="1"/>
    <x v="1"/>
    <x v="36"/>
    <n v="60765.116681697611"/>
  </r>
  <r>
    <x v="4"/>
    <x v="4"/>
    <x v="1"/>
    <x v="1"/>
    <x v="37"/>
    <n v="62481.632270739421"/>
  </r>
  <r>
    <x v="4"/>
    <x v="4"/>
    <x v="1"/>
    <x v="1"/>
    <x v="38"/>
    <n v="65891.463341129958"/>
  </r>
  <r>
    <x v="4"/>
    <x v="4"/>
    <x v="1"/>
    <x v="1"/>
    <x v="39"/>
    <n v="68506.183715076811"/>
  </r>
  <r>
    <x v="4"/>
    <x v="4"/>
    <x v="1"/>
    <x v="1"/>
    <x v="40"/>
    <n v="70448.719566311935"/>
  </r>
  <r>
    <x v="4"/>
    <x v="4"/>
    <x v="1"/>
    <x v="1"/>
    <x v="41"/>
    <n v="71667.444122793298"/>
  </r>
  <r>
    <x v="4"/>
    <x v="4"/>
    <x v="1"/>
    <x v="1"/>
    <x v="42"/>
    <n v="74131.728607440455"/>
  </r>
  <r>
    <x v="4"/>
    <x v="4"/>
    <x v="1"/>
    <x v="1"/>
    <x v="43"/>
    <n v="74842.717222825158"/>
  </r>
  <r>
    <x v="4"/>
    <x v="4"/>
    <x v="1"/>
    <x v="1"/>
    <x v="44"/>
    <n v="77920.549322865147"/>
  </r>
  <r>
    <x v="4"/>
    <x v="4"/>
    <x v="1"/>
    <x v="1"/>
    <x v="45"/>
    <n v="79210.883548874524"/>
  </r>
  <r>
    <x v="4"/>
    <x v="4"/>
    <x v="1"/>
    <x v="1"/>
    <x v="46"/>
    <n v="79311.376980541318"/>
  </r>
  <r>
    <x v="4"/>
    <x v="4"/>
    <x v="1"/>
    <x v="1"/>
    <x v="47"/>
    <n v="83791.810349904903"/>
  </r>
  <r>
    <x v="4"/>
    <x v="4"/>
    <x v="1"/>
    <x v="1"/>
    <x v="48"/>
    <n v="85596.118504187936"/>
  </r>
  <r>
    <x v="4"/>
    <x v="4"/>
    <x v="1"/>
    <x v="1"/>
    <x v="49"/>
    <n v="88180.85463598909"/>
  </r>
  <r>
    <x v="4"/>
    <x v="4"/>
    <x v="1"/>
    <x v="1"/>
    <x v="50"/>
    <n v="91846.481460329393"/>
  </r>
  <r>
    <x v="4"/>
    <x v="4"/>
    <x v="1"/>
    <x v="1"/>
    <x v="51"/>
    <n v="91147.40217951368"/>
  </r>
  <r>
    <x v="4"/>
    <x v="4"/>
    <x v="1"/>
    <x v="1"/>
    <x v="52"/>
    <n v="92410.946293514775"/>
  </r>
  <r>
    <x v="4"/>
    <x v="4"/>
    <x v="1"/>
    <x v="1"/>
    <x v="53"/>
    <n v="92618.347118985563"/>
  </r>
  <r>
    <x v="4"/>
    <x v="4"/>
    <x v="1"/>
    <x v="1"/>
    <x v="54"/>
    <n v="93974.89703803735"/>
  </r>
  <r>
    <x v="4"/>
    <x v="4"/>
    <x v="1"/>
    <x v="1"/>
    <x v="55"/>
    <n v="96192.858964572486"/>
  </r>
  <r>
    <x v="4"/>
    <x v="4"/>
    <x v="1"/>
    <x v="1"/>
    <x v="56"/>
    <n v="98918.995094115948"/>
  </r>
  <r>
    <x v="4"/>
    <x v="4"/>
    <x v="1"/>
    <x v="1"/>
    <x v="57"/>
    <n v="101711.77764778685"/>
  </r>
  <r>
    <x v="4"/>
    <x v="4"/>
    <x v="1"/>
    <x v="1"/>
    <x v="58"/>
    <n v="102295.8031645532"/>
  </r>
  <r>
    <x v="4"/>
    <x v="4"/>
    <x v="1"/>
    <x v="1"/>
    <x v="59"/>
    <n v="102088.20967831186"/>
  </r>
  <r>
    <x v="4"/>
    <x v="4"/>
    <x v="1"/>
    <x v="1"/>
    <x v="60"/>
    <n v="108667.02063668348"/>
  </r>
  <r>
    <x v="4"/>
    <x v="4"/>
    <x v="1"/>
    <x v="1"/>
    <x v="61"/>
    <n v="108953.21961359825"/>
  </r>
  <r>
    <x v="4"/>
    <x v="4"/>
    <x v="1"/>
    <x v="1"/>
    <x v="62"/>
    <n v="109719.82793107996"/>
  </r>
  <r>
    <x v="4"/>
    <x v="4"/>
    <x v="1"/>
    <x v="1"/>
    <x v="63"/>
    <n v="110158.34300283428"/>
  </r>
  <r>
    <x v="4"/>
    <x v="4"/>
    <x v="1"/>
    <x v="1"/>
    <x v="64"/>
    <n v="111051.30663970977"/>
  </r>
  <r>
    <x v="4"/>
    <x v="4"/>
    <x v="1"/>
    <x v="1"/>
    <x v="65"/>
    <n v="114929.2543990281"/>
  </r>
  <r>
    <x v="4"/>
    <x v="4"/>
    <x v="1"/>
    <x v="1"/>
    <x v="66"/>
    <n v="117384.0997034352"/>
  </r>
  <r>
    <x v="4"/>
    <x v="4"/>
    <x v="1"/>
    <x v="1"/>
    <x v="67"/>
    <n v="119162.31339485059"/>
  </r>
  <r>
    <x v="4"/>
    <x v="4"/>
    <x v="1"/>
    <x v="1"/>
    <x v="68"/>
    <n v="118930.02428998369"/>
  </r>
  <r>
    <x v="4"/>
    <x v="4"/>
    <x v="1"/>
    <x v="1"/>
    <x v="69"/>
    <n v="119759.5953470091"/>
  </r>
  <r>
    <x v="4"/>
    <x v="4"/>
    <x v="2"/>
    <x v="2"/>
    <x v="0"/>
    <n v="22767.214444425521"/>
  </r>
  <r>
    <x v="4"/>
    <x v="4"/>
    <x v="2"/>
    <x v="2"/>
    <x v="1"/>
    <n v="21629.672346855175"/>
  </r>
  <r>
    <x v="4"/>
    <x v="4"/>
    <x v="2"/>
    <x v="2"/>
    <x v="2"/>
    <n v="22660.599018813893"/>
  </r>
  <r>
    <x v="4"/>
    <x v="4"/>
    <x v="2"/>
    <x v="2"/>
    <x v="3"/>
    <n v="23750.220659154886"/>
  </r>
  <r>
    <x v="4"/>
    <x v="4"/>
    <x v="2"/>
    <x v="2"/>
    <x v="4"/>
    <n v="24417.981231985304"/>
  </r>
  <r>
    <x v="4"/>
    <x v="4"/>
    <x v="2"/>
    <x v="2"/>
    <x v="5"/>
    <n v="24511.298999354069"/>
  </r>
  <r>
    <x v="4"/>
    <x v="4"/>
    <x v="2"/>
    <x v="2"/>
    <x v="6"/>
    <n v="25212.401249712784"/>
  </r>
  <r>
    <x v="4"/>
    <x v="4"/>
    <x v="2"/>
    <x v="2"/>
    <x v="7"/>
    <n v="26225.009477611897"/>
  </r>
  <r>
    <x v="4"/>
    <x v="4"/>
    <x v="2"/>
    <x v="2"/>
    <x v="8"/>
    <n v="26897.229921485316"/>
  </r>
  <r>
    <x v="4"/>
    <x v="4"/>
    <x v="2"/>
    <x v="2"/>
    <x v="9"/>
    <n v="28969.493863200227"/>
  </r>
  <r>
    <x v="4"/>
    <x v="4"/>
    <x v="2"/>
    <x v="2"/>
    <x v="10"/>
    <n v="30036.174093692942"/>
  </r>
  <r>
    <x v="4"/>
    <x v="4"/>
    <x v="2"/>
    <x v="2"/>
    <x v="11"/>
    <n v="31429.114006730695"/>
  </r>
  <r>
    <x v="4"/>
    <x v="4"/>
    <x v="2"/>
    <x v="2"/>
    <x v="12"/>
    <n v="32724.764369875142"/>
  </r>
  <r>
    <x v="4"/>
    <x v="4"/>
    <x v="2"/>
    <x v="2"/>
    <x v="13"/>
    <n v="32986.226469383284"/>
  </r>
  <r>
    <x v="4"/>
    <x v="4"/>
    <x v="2"/>
    <x v="2"/>
    <x v="14"/>
    <n v="35178.01940097953"/>
  </r>
  <r>
    <x v="4"/>
    <x v="4"/>
    <x v="2"/>
    <x v="2"/>
    <x v="15"/>
    <n v="36208.020663004747"/>
  </r>
  <r>
    <x v="4"/>
    <x v="4"/>
    <x v="2"/>
    <x v="2"/>
    <x v="16"/>
    <n v="36752.275369881085"/>
  </r>
  <r>
    <x v="4"/>
    <x v="4"/>
    <x v="2"/>
    <x v="2"/>
    <x v="17"/>
    <n v="38851.6653791887"/>
  </r>
  <r>
    <x v="4"/>
    <x v="4"/>
    <x v="2"/>
    <x v="2"/>
    <x v="18"/>
    <n v="40713.652217253235"/>
  </r>
  <r>
    <x v="4"/>
    <x v="4"/>
    <x v="2"/>
    <x v="2"/>
    <x v="19"/>
    <n v="42981.718729998531"/>
  </r>
  <r>
    <x v="4"/>
    <x v="4"/>
    <x v="2"/>
    <x v="2"/>
    <x v="20"/>
    <n v="43226.865997964407"/>
  </r>
  <r>
    <x v="4"/>
    <x v="4"/>
    <x v="2"/>
    <x v="2"/>
    <x v="21"/>
    <n v="44351.81215973146"/>
  </r>
  <r>
    <x v="4"/>
    <x v="4"/>
    <x v="2"/>
    <x v="2"/>
    <x v="22"/>
    <n v="45427.397018430413"/>
  </r>
  <r>
    <x v="4"/>
    <x v="4"/>
    <x v="2"/>
    <x v="2"/>
    <x v="23"/>
    <n v="47251.381321765817"/>
  </r>
  <r>
    <x v="4"/>
    <x v="4"/>
    <x v="2"/>
    <x v="2"/>
    <x v="24"/>
    <n v="45614.787190462805"/>
  </r>
  <r>
    <x v="4"/>
    <x v="4"/>
    <x v="2"/>
    <x v="2"/>
    <x v="25"/>
    <n v="45701.509064206199"/>
  </r>
  <r>
    <x v="4"/>
    <x v="4"/>
    <x v="2"/>
    <x v="2"/>
    <x v="26"/>
    <n v="48075.326086296736"/>
  </r>
  <r>
    <x v="4"/>
    <x v="4"/>
    <x v="2"/>
    <x v="2"/>
    <x v="27"/>
    <n v="49315.259942956909"/>
  </r>
  <r>
    <x v="4"/>
    <x v="4"/>
    <x v="2"/>
    <x v="2"/>
    <x v="28"/>
    <n v="50719.319104852679"/>
  </r>
  <r>
    <x v="4"/>
    <x v="4"/>
    <x v="2"/>
    <x v="2"/>
    <x v="29"/>
    <n v="51749.897752685989"/>
  </r>
  <r>
    <x v="4"/>
    <x v="4"/>
    <x v="2"/>
    <x v="2"/>
    <x v="30"/>
    <n v="51013.019642570791"/>
  </r>
  <r>
    <x v="4"/>
    <x v="4"/>
    <x v="2"/>
    <x v="2"/>
    <x v="31"/>
    <n v="49598.070899458173"/>
  </r>
  <r>
    <x v="4"/>
    <x v="4"/>
    <x v="2"/>
    <x v="2"/>
    <x v="32"/>
    <n v="49916.999224779254"/>
  </r>
  <r>
    <x v="4"/>
    <x v="4"/>
    <x v="2"/>
    <x v="2"/>
    <x v="33"/>
    <n v="50311.511319620389"/>
  </r>
  <r>
    <x v="4"/>
    <x v="4"/>
    <x v="2"/>
    <x v="2"/>
    <x v="34"/>
    <n v="50928.861526535293"/>
  </r>
  <r>
    <x v="4"/>
    <x v="4"/>
    <x v="2"/>
    <x v="2"/>
    <x v="35"/>
    <n v="51050.570785760377"/>
  </r>
  <r>
    <x v="4"/>
    <x v="4"/>
    <x v="2"/>
    <x v="2"/>
    <x v="36"/>
    <n v="53185.970424981257"/>
  </r>
  <r>
    <x v="4"/>
    <x v="4"/>
    <x v="2"/>
    <x v="2"/>
    <x v="37"/>
    <n v="52960.521653053955"/>
  </r>
  <r>
    <x v="4"/>
    <x v="4"/>
    <x v="2"/>
    <x v="2"/>
    <x v="38"/>
    <n v="52890.523040426546"/>
  </r>
  <r>
    <x v="4"/>
    <x v="4"/>
    <x v="2"/>
    <x v="2"/>
    <x v="39"/>
    <n v="53588.136177064232"/>
  </r>
  <r>
    <x v="4"/>
    <x v="4"/>
    <x v="2"/>
    <x v="2"/>
    <x v="40"/>
    <n v="54673.040381249288"/>
  </r>
  <r>
    <x v="4"/>
    <x v="4"/>
    <x v="2"/>
    <x v="2"/>
    <x v="41"/>
    <n v="55610.125985878258"/>
  </r>
  <r>
    <x v="4"/>
    <x v="4"/>
    <x v="2"/>
    <x v="2"/>
    <x v="42"/>
    <n v="57567.330515114816"/>
  </r>
  <r>
    <x v="4"/>
    <x v="4"/>
    <x v="2"/>
    <x v="2"/>
    <x v="43"/>
    <n v="57819.372426731243"/>
  </r>
  <r>
    <x v="4"/>
    <x v="4"/>
    <x v="2"/>
    <x v="2"/>
    <x v="44"/>
    <n v="59762.654117552062"/>
  </r>
  <r>
    <x v="4"/>
    <x v="4"/>
    <x v="2"/>
    <x v="2"/>
    <x v="45"/>
    <n v="61631.704619654149"/>
  </r>
  <r>
    <x v="4"/>
    <x v="4"/>
    <x v="2"/>
    <x v="2"/>
    <x v="46"/>
    <n v="63386.338842206154"/>
  </r>
  <r>
    <x v="4"/>
    <x v="4"/>
    <x v="2"/>
    <x v="2"/>
    <x v="47"/>
    <n v="67369.945040844163"/>
  </r>
  <r>
    <x v="4"/>
    <x v="4"/>
    <x v="2"/>
    <x v="2"/>
    <x v="48"/>
    <n v="69779.868294263433"/>
  </r>
  <r>
    <x v="4"/>
    <x v="4"/>
    <x v="2"/>
    <x v="2"/>
    <x v="49"/>
    <n v="71039.137606970166"/>
  </r>
  <r>
    <x v="4"/>
    <x v="4"/>
    <x v="2"/>
    <x v="2"/>
    <x v="50"/>
    <n v="73691.85243904528"/>
  </r>
  <r>
    <x v="4"/>
    <x v="4"/>
    <x v="2"/>
    <x v="2"/>
    <x v="51"/>
    <n v="72692.709335103966"/>
  </r>
  <r>
    <x v="4"/>
    <x v="4"/>
    <x v="2"/>
    <x v="2"/>
    <x v="52"/>
    <n v="72987.47744609286"/>
  </r>
  <r>
    <x v="4"/>
    <x v="4"/>
    <x v="2"/>
    <x v="2"/>
    <x v="53"/>
    <n v="72715.595984517306"/>
  </r>
  <r>
    <x v="4"/>
    <x v="4"/>
    <x v="2"/>
    <x v="2"/>
    <x v="54"/>
    <n v="77063.555350445429"/>
  </r>
  <r>
    <x v="4"/>
    <x v="4"/>
    <x v="2"/>
    <x v="2"/>
    <x v="55"/>
    <n v="78559.658431716874"/>
  </r>
  <r>
    <x v="4"/>
    <x v="4"/>
    <x v="2"/>
    <x v="2"/>
    <x v="56"/>
    <n v="82564.747118791318"/>
  </r>
  <r>
    <x v="4"/>
    <x v="4"/>
    <x v="2"/>
    <x v="2"/>
    <x v="57"/>
    <n v="84219.660262249163"/>
  </r>
  <r>
    <x v="4"/>
    <x v="4"/>
    <x v="2"/>
    <x v="2"/>
    <x v="58"/>
    <n v="86690.265013775264"/>
  </r>
  <r>
    <x v="4"/>
    <x v="4"/>
    <x v="2"/>
    <x v="2"/>
    <x v="59"/>
    <n v="86507.032437451984"/>
  </r>
  <r>
    <x v="4"/>
    <x v="4"/>
    <x v="2"/>
    <x v="2"/>
    <x v="60"/>
    <n v="93474.689486472373"/>
  </r>
  <r>
    <x v="4"/>
    <x v="4"/>
    <x v="2"/>
    <x v="2"/>
    <x v="61"/>
    <n v="94238.466222336763"/>
  </r>
  <r>
    <x v="4"/>
    <x v="4"/>
    <x v="2"/>
    <x v="2"/>
    <x v="62"/>
    <n v="95884.662680267327"/>
  </r>
  <r>
    <x v="4"/>
    <x v="4"/>
    <x v="2"/>
    <x v="2"/>
    <x v="63"/>
    <n v="95728.762111667267"/>
  </r>
  <r>
    <x v="4"/>
    <x v="4"/>
    <x v="2"/>
    <x v="2"/>
    <x v="64"/>
    <n v="95457.647844373292"/>
  </r>
  <r>
    <x v="4"/>
    <x v="4"/>
    <x v="2"/>
    <x v="2"/>
    <x v="65"/>
    <n v="98217.93956956458"/>
  </r>
  <r>
    <x v="4"/>
    <x v="4"/>
    <x v="2"/>
    <x v="2"/>
    <x v="66"/>
    <n v="100931.95504081689"/>
  </r>
  <r>
    <x v="4"/>
    <x v="4"/>
    <x v="2"/>
    <x v="2"/>
    <x v="67"/>
    <n v="106053.60837008726"/>
  </r>
  <r>
    <x v="4"/>
    <x v="4"/>
    <x v="2"/>
    <x v="2"/>
    <x v="68"/>
    <n v="106554.07680441361"/>
  </r>
  <r>
    <x v="4"/>
    <x v="4"/>
    <x v="2"/>
    <x v="2"/>
    <x v="69"/>
    <n v="108565.02123662613"/>
  </r>
  <r>
    <x v="4"/>
    <x v="4"/>
    <x v="3"/>
    <x v="3"/>
    <x v="0"/>
    <n v="14848.324676011223"/>
  </r>
  <r>
    <x v="4"/>
    <x v="4"/>
    <x v="3"/>
    <x v="3"/>
    <x v="1"/>
    <n v="15386.901427316468"/>
  </r>
  <r>
    <x v="4"/>
    <x v="4"/>
    <x v="3"/>
    <x v="3"/>
    <x v="2"/>
    <n v="15954.83978814741"/>
  </r>
  <r>
    <x v="4"/>
    <x v="4"/>
    <x v="3"/>
    <x v="3"/>
    <x v="3"/>
    <n v="16710.238106090939"/>
  </r>
  <r>
    <x v="4"/>
    <x v="4"/>
    <x v="3"/>
    <x v="3"/>
    <x v="4"/>
    <n v="17435.665016786061"/>
  </r>
  <r>
    <x v="4"/>
    <x v="4"/>
    <x v="3"/>
    <x v="3"/>
    <x v="5"/>
    <n v="18427.067237722902"/>
  </r>
  <r>
    <x v="4"/>
    <x v="4"/>
    <x v="3"/>
    <x v="3"/>
    <x v="6"/>
    <n v="19124.108076464137"/>
  </r>
  <r>
    <x v="4"/>
    <x v="4"/>
    <x v="3"/>
    <x v="3"/>
    <x v="7"/>
    <n v="19736.494546766993"/>
  </r>
  <r>
    <x v="4"/>
    <x v="4"/>
    <x v="3"/>
    <x v="3"/>
    <x v="8"/>
    <n v="20294.25930723043"/>
  </r>
  <r>
    <x v="4"/>
    <x v="4"/>
    <x v="3"/>
    <x v="3"/>
    <x v="9"/>
    <n v="21352.819101765344"/>
  </r>
  <r>
    <x v="4"/>
    <x v="4"/>
    <x v="3"/>
    <x v="3"/>
    <x v="10"/>
    <n v="22736.410550597539"/>
  </r>
  <r>
    <x v="4"/>
    <x v="4"/>
    <x v="3"/>
    <x v="3"/>
    <x v="11"/>
    <n v="23749.990187213411"/>
  </r>
  <r>
    <x v="4"/>
    <x v="4"/>
    <x v="3"/>
    <x v="3"/>
    <x v="12"/>
    <n v="24767.916661161074"/>
  </r>
  <r>
    <x v="4"/>
    <x v="4"/>
    <x v="3"/>
    <x v="3"/>
    <x v="13"/>
    <n v="25889.273583026614"/>
  </r>
  <r>
    <x v="4"/>
    <x v="4"/>
    <x v="3"/>
    <x v="3"/>
    <x v="14"/>
    <n v="27351.349059733362"/>
  </r>
  <r>
    <x v="4"/>
    <x v="4"/>
    <x v="3"/>
    <x v="3"/>
    <x v="15"/>
    <n v="28537.732598912586"/>
  </r>
  <r>
    <x v="4"/>
    <x v="4"/>
    <x v="3"/>
    <x v="3"/>
    <x v="16"/>
    <n v="29693.925618696572"/>
  </r>
  <r>
    <x v="4"/>
    <x v="4"/>
    <x v="3"/>
    <x v="3"/>
    <x v="17"/>
    <n v="30928.197194331569"/>
  </r>
  <r>
    <x v="4"/>
    <x v="4"/>
    <x v="3"/>
    <x v="3"/>
    <x v="18"/>
    <n v="32602.666687033889"/>
  </r>
  <r>
    <x v="4"/>
    <x v="4"/>
    <x v="3"/>
    <x v="3"/>
    <x v="19"/>
    <n v="34387.27905103159"/>
  </r>
  <r>
    <x v="4"/>
    <x v="4"/>
    <x v="3"/>
    <x v="3"/>
    <x v="20"/>
    <n v="36384.381075423466"/>
  </r>
  <r>
    <x v="4"/>
    <x v="4"/>
    <x v="3"/>
    <x v="3"/>
    <x v="21"/>
    <n v="37730.828182717632"/>
  </r>
  <r>
    <x v="4"/>
    <x v="4"/>
    <x v="3"/>
    <x v="3"/>
    <x v="22"/>
    <n v="39631.556144691458"/>
  </r>
  <r>
    <x v="4"/>
    <x v="4"/>
    <x v="3"/>
    <x v="3"/>
    <x v="23"/>
    <n v="41605.534844158741"/>
  </r>
  <r>
    <x v="4"/>
    <x v="4"/>
    <x v="3"/>
    <x v="3"/>
    <x v="24"/>
    <n v="41525.521518032598"/>
  </r>
  <r>
    <x v="4"/>
    <x v="4"/>
    <x v="3"/>
    <x v="3"/>
    <x v="25"/>
    <n v="41927.950655491499"/>
  </r>
  <r>
    <x v="4"/>
    <x v="4"/>
    <x v="3"/>
    <x v="3"/>
    <x v="26"/>
    <n v="44107.750934383417"/>
  </r>
  <r>
    <x v="4"/>
    <x v="4"/>
    <x v="3"/>
    <x v="3"/>
    <x v="27"/>
    <n v="45684.016165719731"/>
  </r>
  <r>
    <x v="4"/>
    <x v="4"/>
    <x v="3"/>
    <x v="3"/>
    <x v="28"/>
    <n v="47852.201453127949"/>
  </r>
  <r>
    <x v="4"/>
    <x v="4"/>
    <x v="3"/>
    <x v="3"/>
    <x v="29"/>
    <n v="49678.947783673517"/>
  </r>
  <r>
    <x v="4"/>
    <x v="4"/>
    <x v="3"/>
    <x v="3"/>
    <x v="30"/>
    <n v="50397.548482121565"/>
  </r>
  <r>
    <x v="4"/>
    <x v="4"/>
    <x v="3"/>
    <x v="3"/>
    <x v="31"/>
    <n v="49250.790896555081"/>
  </r>
  <r>
    <x v="4"/>
    <x v="4"/>
    <x v="3"/>
    <x v="3"/>
    <x v="32"/>
    <n v="49103.590314870278"/>
  </r>
  <r>
    <x v="4"/>
    <x v="4"/>
    <x v="3"/>
    <x v="3"/>
    <x v="33"/>
    <n v="49218.472032701553"/>
  </r>
  <r>
    <x v="4"/>
    <x v="4"/>
    <x v="3"/>
    <x v="3"/>
    <x v="34"/>
    <n v="49364.642196145876"/>
  </r>
  <r>
    <x v="4"/>
    <x v="4"/>
    <x v="3"/>
    <x v="3"/>
    <x v="35"/>
    <n v="49484.38180547845"/>
  </r>
  <r>
    <x v="4"/>
    <x v="4"/>
    <x v="3"/>
    <x v="3"/>
    <x v="36"/>
    <n v="51550.347547230456"/>
  </r>
  <r>
    <x v="4"/>
    <x v="4"/>
    <x v="3"/>
    <x v="3"/>
    <x v="37"/>
    <n v="52861.75218902473"/>
  </r>
  <r>
    <x v="4"/>
    <x v="4"/>
    <x v="3"/>
    <x v="3"/>
    <x v="38"/>
    <n v="54898.093498565482"/>
  </r>
  <r>
    <x v="4"/>
    <x v="4"/>
    <x v="3"/>
    <x v="3"/>
    <x v="39"/>
    <n v="56600.124664170704"/>
  </r>
  <r>
    <x v="4"/>
    <x v="4"/>
    <x v="3"/>
    <x v="3"/>
    <x v="40"/>
    <n v="58521.143740805877"/>
  </r>
  <r>
    <x v="4"/>
    <x v="4"/>
    <x v="3"/>
    <x v="3"/>
    <x v="41"/>
    <n v="60430.356053023526"/>
  </r>
  <r>
    <x v="4"/>
    <x v="4"/>
    <x v="3"/>
    <x v="3"/>
    <x v="42"/>
    <n v="62475.485723639809"/>
  </r>
  <r>
    <x v="4"/>
    <x v="4"/>
    <x v="3"/>
    <x v="3"/>
    <x v="43"/>
    <n v="63646.316589496884"/>
  </r>
  <r>
    <x v="4"/>
    <x v="4"/>
    <x v="3"/>
    <x v="3"/>
    <x v="44"/>
    <n v="66051.244271919713"/>
  </r>
  <r>
    <x v="4"/>
    <x v="4"/>
    <x v="3"/>
    <x v="3"/>
    <x v="45"/>
    <n v="68654.208153731961"/>
  </r>
  <r>
    <x v="4"/>
    <x v="4"/>
    <x v="3"/>
    <x v="3"/>
    <x v="46"/>
    <n v="70036.325199207102"/>
  </r>
  <r>
    <x v="4"/>
    <x v="4"/>
    <x v="3"/>
    <x v="3"/>
    <x v="47"/>
    <n v="73388.62175578544"/>
  </r>
  <r>
    <x v="4"/>
    <x v="4"/>
    <x v="3"/>
    <x v="3"/>
    <x v="48"/>
    <n v="76376.531452910916"/>
  </r>
  <r>
    <x v="4"/>
    <x v="4"/>
    <x v="3"/>
    <x v="3"/>
    <x v="49"/>
    <n v="77997.23333196051"/>
  </r>
  <r>
    <x v="4"/>
    <x v="4"/>
    <x v="3"/>
    <x v="3"/>
    <x v="50"/>
    <n v="79076.146275179883"/>
  </r>
  <r>
    <x v="4"/>
    <x v="4"/>
    <x v="3"/>
    <x v="3"/>
    <x v="51"/>
    <n v="79310.847100226834"/>
  </r>
  <r>
    <x v="4"/>
    <x v="4"/>
    <x v="3"/>
    <x v="3"/>
    <x v="52"/>
    <n v="79152.960196673754"/>
  </r>
  <r>
    <x v="4"/>
    <x v="4"/>
    <x v="3"/>
    <x v="3"/>
    <x v="53"/>
    <n v="79030.914468418006"/>
  </r>
  <r>
    <x v="4"/>
    <x v="4"/>
    <x v="3"/>
    <x v="3"/>
    <x v="54"/>
    <n v="80633.459153962627"/>
  </r>
  <r>
    <x v="4"/>
    <x v="4"/>
    <x v="3"/>
    <x v="3"/>
    <x v="55"/>
    <n v="82225.796969170231"/>
  </r>
  <r>
    <x v="4"/>
    <x v="4"/>
    <x v="3"/>
    <x v="3"/>
    <x v="56"/>
    <n v="85365.468102803512"/>
  </r>
  <r>
    <x v="4"/>
    <x v="4"/>
    <x v="3"/>
    <x v="3"/>
    <x v="57"/>
    <n v="88142.665708369459"/>
  </r>
  <r>
    <x v="4"/>
    <x v="4"/>
    <x v="3"/>
    <x v="3"/>
    <x v="58"/>
    <n v="89004.233966872795"/>
  </r>
  <r>
    <x v="4"/>
    <x v="4"/>
    <x v="3"/>
    <x v="3"/>
    <x v="59"/>
    <n v="87434.200402230214"/>
  </r>
  <r>
    <x v="4"/>
    <x v="4"/>
    <x v="3"/>
    <x v="3"/>
    <x v="60"/>
    <n v="90305.680317665683"/>
  </r>
  <r>
    <x v="4"/>
    <x v="4"/>
    <x v="3"/>
    <x v="3"/>
    <x v="61"/>
    <n v="91871.3745247638"/>
  </r>
  <r>
    <x v="4"/>
    <x v="4"/>
    <x v="3"/>
    <x v="3"/>
    <x v="62"/>
    <n v="92480.898167382125"/>
  </r>
  <r>
    <x v="4"/>
    <x v="4"/>
    <x v="3"/>
    <x v="3"/>
    <x v="63"/>
    <n v="92563.737625358961"/>
  </r>
  <r>
    <x v="4"/>
    <x v="4"/>
    <x v="3"/>
    <x v="3"/>
    <x v="64"/>
    <n v="92594.115951042797"/>
  </r>
  <r>
    <x v="4"/>
    <x v="4"/>
    <x v="3"/>
    <x v="3"/>
    <x v="65"/>
    <n v="95590.820615709832"/>
  </r>
  <r>
    <x v="4"/>
    <x v="4"/>
    <x v="3"/>
    <x v="3"/>
    <x v="66"/>
    <n v="97273.118818810239"/>
  </r>
  <r>
    <x v="4"/>
    <x v="4"/>
    <x v="3"/>
    <x v="3"/>
    <x v="67"/>
    <n v="99359.228609509359"/>
  </r>
  <r>
    <x v="4"/>
    <x v="4"/>
    <x v="3"/>
    <x v="3"/>
    <x v="68"/>
    <n v="99442.888609664529"/>
  </r>
  <r>
    <x v="4"/>
    <x v="4"/>
    <x v="3"/>
    <x v="3"/>
    <x v="69"/>
    <n v="99859.288723690261"/>
  </r>
  <r>
    <x v="4"/>
    <x v="4"/>
    <x v="4"/>
    <x v="4"/>
    <x v="0"/>
    <n v="11792.821333362381"/>
  </r>
  <r>
    <x v="4"/>
    <x v="4"/>
    <x v="4"/>
    <x v="4"/>
    <x v="1"/>
    <n v="14029.455118280293"/>
  </r>
  <r>
    <x v="4"/>
    <x v="4"/>
    <x v="4"/>
    <x v="4"/>
    <x v="2"/>
    <n v="14169.511907198026"/>
  </r>
  <r>
    <x v="4"/>
    <x v="4"/>
    <x v="4"/>
    <x v="4"/>
    <x v="3"/>
    <n v="13604.472876290571"/>
  </r>
  <r>
    <x v="4"/>
    <x v="4"/>
    <x v="4"/>
    <x v="4"/>
    <x v="4"/>
    <n v="15204.908965300418"/>
  </r>
  <r>
    <x v="4"/>
    <x v="4"/>
    <x v="4"/>
    <x v="4"/>
    <x v="5"/>
    <n v="16641.089062744741"/>
  </r>
  <r>
    <x v="4"/>
    <x v="4"/>
    <x v="4"/>
    <x v="4"/>
    <x v="6"/>
    <n v="16922.874425100075"/>
  </r>
  <r>
    <x v="4"/>
    <x v="4"/>
    <x v="4"/>
    <x v="4"/>
    <x v="7"/>
    <n v="16827.634626078081"/>
  </r>
  <r>
    <x v="4"/>
    <x v="4"/>
    <x v="4"/>
    <x v="4"/>
    <x v="8"/>
    <n v="16836.460748308749"/>
  </r>
  <r>
    <x v="4"/>
    <x v="4"/>
    <x v="4"/>
    <x v="4"/>
    <x v="9"/>
    <n v="18163.560967717251"/>
  </r>
  <r>
    <x v="4"/>
    <x v="4"/>
    <x v="4"/>
    <x v="4"/>
    <x v="10"/>
    <n v="20107.600451170481"/>
  </r>
  <r>
    <x v="4"/>
    <x v="4"/>
    <x v="4"/>
    <x v="4"/>
    <x v="11"/>
    <n v="21752.329528603383"/>
  </r>
  <r>
    <x v="4"/>
    <x v="4"/>
    <x v="4"/>
    <x v="4"/>
    <x v="12"/>
    <n v="22223.257282304879"/>
  </r>
  <r>
    <x v="4"/>
    <x v="4"/>
    <x v="4"/>
    <x v="4"/>
    <x v="13"/>
    <n v="22635.36157161582"/>
  </r>
  <r>
    <x v="4"/>
    <x v="4"/>
    <x v="4"/>
    <x v="4"/>
    <x v="14"/>
    <n v="23807.196275223294"/>
  </r>
  <r>
    <x v="4"/>
    <x v="4"/>
    <x v="4"/>
    <x v="4"/>
    <x v="15"/>
    <n v="25151.848523404835"/>
  </r>
  <r>
    <x v="4"/>
    <x v="4"/>
    <x v="4"/>
    <x v="4"/>
    <x v="16"/>
    <n v="25786.830258061382"/>
  </r>
  <r>
    <x v="4"/>
    <x v="4"/>
    <x v="4"/>
    <x v="4"/>
    <x v="17"/>
    <n v="26843.145039096602"/>
  </r>
  <r>
    <x v="4"/>
    <x v="4"/>
    <x v="4"/>
    <x v="4"/>
    <x v="18"/>
    <n v="28339.35693165454"/>
  </r>
  <r>
    <x v="4"/>
    <x v="4"/>
    <x v="4"/>
    <x v="4"/>
    <x v="19"/>
    <n v="30905.356113462651"/>
  </r>
  <r>
    <x v="4"/>
    <x v="4"/>
    <x v="4"/>
    <x v="4"/>
    <x v="20"/>
    <n v="32803.964867628842"/>
  </r>
  <r>
    <x v="4"/>
    <x v="4"/>
    <x v="4"/>
    <x v="4"/>
    <x v="21"/>
    <n v="33469.427431098047"/>
  </r>
  <r>
    <x v="4"/>
    <x v="4"/>
    <x v="4"/>
    <x v="4"/>
    <x v="22"/>
    <n v="35320.232214859541"/>
  </r>
  <r>
    <x v="4"/>
    <x v="4"/>
    <x v="4"/>
    <x v="4"/>
    <x v="23"/>
    <n v="37303.041590928064"/>
  </r>
  <r>
    <x v="4"/>
    <x v="4"/>
    <x v="4"/>
    <x v="4"/>
    <x v="24"/>
    <n v="38311.177519367935"/>
  </r>
  <r>
    <x v="4"/>
    <x v="4"/>
    <x v="4"/>
    <x v="4"/>
    <x v="25"/>
    <n v="38261.135880559013"/>
  </r>
  <r>
    <x v="4"/>
    <x v="4"/>
    <x v="4"/>
    <x v="4"/>
    <x v="26"/>
    <n v="38578.202598225587"/>
  </r>
  <r>
    <x v="4"/>
    <x v="4"/>
    <x v="4"/>
    <x v="4"/>
    <x v="27"/>
    <n v="38845.802824395156"/>
  </r>
  <r>
    <x v="4"/>
    <x v="4"/>
    <x v="4"/>
    <x v="4"/>
    <x v="28"/>
    <n v="39985.035591321175"/>
  </r>
  <r>
    <x v="4"/>
    <x v="4"/>
    <x v="4"/>
    <x v="4"/>
    <x v="29"/>
    <n v="42541.632039639473"/>
  </r>
  <r>
    <x v="4"/>
    <x v="4"/>
    <x v="4"/>
    <x v="4"/>
    <x v="30"/>
    <n v="43041.880656794609"/>
  </r>
  <r>
    <x v="4"/>
    <x v="4"/>
    <x v="4"/>
    <x v="4"/>
    <x v="31"/>
    <n v="42291.118410631447"/>
  </r>
  <r>
    <x v="4"/>
    <x v="4"/>
    <x v="4"/>
    <x v="4"/>
    <x v="32"/>
    <n v="42713.703479989636"/>
  </r>
  <r>
    <x v="4"/>
    <x v="4"/>
    <x v="4"/>
    <x v="4"/>
    <x v="33"/>
    <n v="43426.714356972967"/>
  </r>
  <r>
    <x v="4"/>
    <x v="4"/>
    <x v="4"/>
    <x v="4"/>
    <x v="34"/>
    <n v="44481.538981045538"/>
  </r>
  <r>
    <x v="4"/>
    <x v="4"/>
    <x v="4"/>
    <x v="4"/>
    <x v="35"/>
    <n v="44833.087486907905"/>
  </r>
  <r>
    <x v="4"/>
    <x v="4"/>
    <x v="4"/>
    <x v="4"/>
    <x v="36"/>
    <n v="46915.460642429352"/>
  </r>
  <r>
    <x v="4"/>
    <x v="4"/>
    <x v="4"/>
    <x v="4"/>
    <x v="37"/>
    <n v="48557.134563014035"/>
  </r>
  <r>
    <x v="4"/>
    <x v="4"/>
    <x v="4"/>
    <x v="4"/>
    <x v="38"/>
    <n v="52348.398389919348"/>
  </r>
  <r>
    <x v="4"/>
    <x v="4"/>
    <x v="4"/>
    <x v="4"/>
    <x v="39"/>
    <n v="55037.597709744674"/>
  </r>
  <r>
    <x v="4"/>
    <x v="4"/>
    <x v="4"/>
    <x v="4"/>
    <x v="40"/>
    <n v="55067.031187108674"/>
  </r>
  <r>
    <x v="4"/>
    <x v="4"/>
    <x v="4"/>
    <x v="4"/>
    <x v="41"/>
    <n v="53099.329049868538"/>
  </r>
  <r>
    <x v="4"/>
    <x v="4"/>
    <x v="4"/>
    <x v="4"/>
    <x v="42"/>
    <n v="54666.507062607932"/>
  </r>
  <r>
    <x v="4"/>
    <x v="4"/>
    <x v="4"/>
    <x v="4"/>
    <x v="43"/>
    <n v="57317.140116583745"/>
  </r>
  <r>
    <x v="4"/>
    <x v="4"/>
    <x v="4"/>
    <x v="4"/>
    <x v="44"/>
    <n v="62068.791406725024"/>
  </r>
  <r>
    <x v="4"/>
    <x v="4"/>
    <x v="4"/>
    <x v="4"/>
    <x v="45"/>
    <n v="66517.831482502661"/>
  </r>
  <r>
    <x v="4"/>
    <x v="4"/>
    <x v="4"/>
    <x v="4"/>
    <x v="46"/>
    <n v="66449.993808702347"/>
  </r>
  <r>
    <x v="4"/>
    <x v="4"/>
    <x v="4"/>
    <x v="4"/>
    <x v="47"/>
    <n v="71015.850193021339"/>
  </r>
  <r>
    <x v="4"/>
    <x v="4"/>
    <x v="4"/>
    <x v="4"/>
    <x v="48"/>
    <n v="76508.832471091358"/>
  </r>
  <r>
    <x v="4"/>
    <x v="4"/>
    <x v="4"/>
    <x v="4"/>
    <x v="49"/>
    <n v="78501.980777491539"/>
  </r>
  <r>
    <x v="4"/>
    <x v="4"/>
    <x v="4"/>
    <x v="4"/>
    <x v="50"/>
    <n v="80717.57083484219"/>
  </r>
  <r>
    <x v="4"/>
    <x v="4"/>
    <x v="4"/>
    <x v="4"/>
    <x v="51"/>
    <n v="79863.352771163845"/>
  </r>
  <r>
    <x v="4"/>
    <x v="4"/>
    <x v="4"/>
    <x v="4"/>
    <x v="52"/>
    <n v="78181.573155699647"/>
  </r>
  <r>
    <x v="4"/>
    <x v="4"/>
    <x v="4"/>
    <x v="4"/>
    <x v="53"/>
    <n v="78181.601185551175"/>
  </r>
  <r>
    <x v="4"/>
    <x v="4"/>
    <x v="4"/>
    <x v="4"/>
    <x v="54"/>
    <n v="81788.529800687349"/>
  </r>
  <r>
    <x v="4"/>
    <x v="4"/>
    <x v="4"/>
    <x v="4"/>
    <x v="55"/>
    <n v="83358.36292556765"/>
  </r>
  <r>
    <x v="4"/>
    <x v="4"/>
    <x v="4"/>
    <x v="4"/>
    <x v="56"/>
    <n v="85593.338710446624"/>
  </r>
  <r>
    <x v="4"/>
    <x v="4"/>
    <x v="4"/>
    <x v="4"/>
    <x v="57"/>
    <n v="91523.631503926707"/>
  </r>
  <r>
    <x v="4"/>
    <x v="4"/>
    <x v="4"/>
    <x v="4"/>
    <x v="58"/>
    <n v="93680.002926833782"/>
  </r>
  <r>
    <x v="4"/>
    <x v="4"/>
    <x v="4"/>
    <x v="4"/>
    <x v="59"/>
    <n v="90918.547508864533"/>
  </r>
  <r>
    <x v="4"/>
    <x v="4"/>
    <x v="4"/>
    <x v="4"/>
    <x v="60"/>
    <n v="94025.654854368971"/>
  </r>
  <r>
    <x v="4"/>
    <x v="4"/>
    <x v="4"/>
    <x v="4"/>
    <x v="61"/>
    <n v="96014.249863009478"/>
  </r>
  <r>
    <x v="4"/>
    <x v="4"/>
    <x v="4"/>
    <x v="4"/>
    <x v="62"/>
    <n v="94099.43806130634"/>
  </r>
  <r>
    <x v="4"/>
    <x v="4"/>
    <x v="4"/>
    <x v="4"/>
    <x v="63"/>
    <n v="93011.244759114677"/>
  </r>
  <r>
    <x v="4"/>
    <x v="4"/>
    <x v="4"/>
    <x v="4"/>
    <x v="64"/>
    <n v="91986.797988701976"/>
  </r>
  <r>
    <x v="4"/>
    <x v="4"/>
    <x v="4"/>
    <x v="4"/>
    <x v="65"/>
    <n v="94042.320365054766"/>
  </r>
  <r>
    <x v="4"/>
    <x v="4"/>
    <x v="4"/>
    <x v="4"/>
    <x v="66"/>
    <n v="96735.534685214778"/>
  </r>
  <r>
    <x v="4"/>
    <x v="4"/>
    <x v="4"/>
    <x v="4"/>
    <x v="67"/>
    <n v="98961.979580557425"/>
  </r>
  <r>
    <x v="4"/>
    <x v="4"/>
    <x v="4"/>
    <x v="4"/>
    <x v="68"/>
    <n v="98236.483683814527"/>
  </r>
  <r>
    <x v="4"/>
    <x v="4"/>
    <x v="4"/>
    <x v="4"/>
    <x v="69"/>
    <n v="97623.825595334114"/>
  </r>
  <r>
    <x v="4"/>
    <x v="4"/>
    <x v="5"/>
    <x v="5"/>
    <x v="0"/>
    <n v="16662.566701184343"/>
  </r>
  <r>
    <x v="4"/>
    <x v="4"/>
    <x v="5"/>
    <x v="5"/>
    <x v="1"/>
    <n v="17307.406208756573"/>
  </r>
  <r>
    <x v="4"/>
    <x v="4"/>
    <x v="5"/>
    <x v="5"/>
    <x v="2"/>
    <n v="17813.027196913317"/>
  </r>
  <r>
    <x v="4"/>
    <x v="4"/>
    <x v="5"/>
    <x v="5"/>
    <x v="3"/>
    <n v="18734.519881184937"/>
  </r>
  <r>
    <x v="4"/>
    <x v="4"/>
    <x v="5"/>
    <x v="5"/>
    <x v="4"/>
    <n v="19737.776297122509"/>
  </r>
  <r>
    <x v="4"/>
    <x v="4"/>
    <x v="5"/>
    <x v="5"/>
    <x v="5"/>
    <n v="20670.743568140486"/>
  </r>
  <r>
    <x v="4"/>
    <x v="4"/>
    <x v="5"/>
    <x v="5"/>
    <x v="6"/>
    <n v="21462.727785481024"/>
  </r>
  <r>
    <x v="4"/>
    <x v="4"/>
    <x v="5"/>
    <x v="5"/>
    <x v="7"/>
    <n v="22503.566113126995"/>
  </r>
  <r>
    <x v="4"/>
    <x v="4"/>
    <x v="5"/>
    <x v="5"/>
    <x v="8"/>
    <n v="23269.983389695051"/>
  </r>
  <r>
    <x v="4"/>
    <x v="4"/>
    <x v="5"/>
    <x v="5"/>
    <x v="9"/>
    <n v="24190.170433048759"/>
  </r>
  <r>
    <x v="4"/>
    <x v="4"/>
    <x v="5"/>
    <x v="5"/>
    <x v="10"/>
    <n v="26181.928204726639"/>
  </r>
  <r>
    <x v="4"/>
    <x v="4"/>
    <x v="5"/>
    <x v="5"/>
    <x v="11"/>
    <n v="27484.164076706173"/>
  </r>
  <r>
    <x v="4"/>
    <x v="4"/>
    <x v="5"/>
    <x v="5"/>
    <x v="12"/>
    <n v="29319.034369188699"/>
  </r>
  <r>
    <x v="4"/>
    <x v="4"/>
    <x v="5"/>
    <x v="5"/>
    <x v="13"/>
    <n v="30962.440297696674"/>
  </r>
  <r>
    <x v="4"/>
    <x v="4"/>
    <x v="5"/>
    <x v="5"/>
    <x v="14"/>
    <n v="32752.123992622252"/>
  </r>
  <r>
    <x v="4"/>
    <x v="4"/>
    <x v="5"/>
    <x v="5"/>
    <x v="15"/>
    <n v="34197.626803942687"/>
  </r>
  <r>
    <x v="4"/>
    <x v="4"/>
    <x v="5"/>
    <x v="5"/>
    <x v="16"/>
    <n v="35757.292637781866"/>
  </r>
  <r>
    <x v="4"/>
    <x v="4"/>
    <x v="5"/>
    <x v="5"/>
    <x v="17"/>
    <n v="37463.116839685055"/>
  </r>
  <r>
    <x v="4"/>
    <x v="4"/>
    <x v="5"/>
    <x v="5"/>
    <x v="18"/>
    <n v="39199.201475557653"/>
  </r>
  <r>
    <x v="4"/>
    <x v="4"/>
    <x v="5"/>
    <x v="5"/>
    <x v="19"/>
    <n v="41421.575096101165"/>
  </r>
  <r>
    <x v="4"/>
    <x v="4"/>
    <x v="5"/>
    <x v="5"/>
    <x v="20"/>
    <n v="43270.119219518543"/>
  </r>
  <r>
    <x v="4"/>
    <x v="4"/>
    <x v="5"/>
    <x v="5"/>
    <x v="21"/>
    <n v="45746.424058430901"/>
  </r>
  <r>
    <x v="4"/>
    <x v="4"/>
    <x v="5"/>
    <x v="5"/>
    <x v="22"/>
    <n v="48088.05713306582"/>
  </r>
  <r>
    <x v="4"/>
    <x v="4"/>
    <x v="5"/>
    <x v="5"/>
    <x v="23"/>
    <n v="51005.579427960525"/>
  </r>
  <r>
    <x v="4"/>
    <x v="4"/>
    <x v="5"/>
    <x v="5"/>
    <x v="24"/>
    <n v="51662.12739202394"/>
  </r>
  <r>
    <x v="4"/>
    <x v="4"/>
    <x v="5"/>
    <x v="5"/>
    <x v="25"/>
    <n v="52190.163613407007"/>
  </r>
  <r>
    <x v="4"/>
    <x v="4"/>
    <x v="5"/>
    <x v="5"/>
    <x v="26"/>
    <n v="54247.25273448482"/>
  </r>
  <r>
    <x v="4"/>
    <x v="4"/>
    <x v="5"/>
    <x v="5"/>
    <x v="27"/>
    <n v="55766.437002171348"/>
  </r>
  <r>
    <x v="4"/>
    <x v="4"/>
    <x v="5"/>
    <x v="5"/>
    <x v="28"/>
    <n v="58448.370135796642"/>
  </r>
  <r>
    <x v="4"/>
    <x v="4"/>
    <x v="5"/>
    <x v="5"/>
    <x v="29"/>
    <n v="60440.965892936409"/>
  </r>
  <r>
    <x v="4"/>
    <x v="4"/>
    <x v="5"/>
    <x v="5"/>
    <x v="30"/>
    <n v="60734.253387449942"/>
  </r>
  <r>
    <x v="4"/>
    <x v="4"/>
    <x v="5"/>
    <x v="5"/>
    <x v="31"/>
    <n v="58966.732729964358"/>
  </r>
  <r>
    <x v="4"/>
    <x v="4"/>
    <x v="5"/>
    <x v="5"/>
    <x v="32"/>
    <n v="58819.90445941432"/>
  </r>
  <r>
    <x v="4"/>
    <x v="4"/>
    <x v="5"/>
    <x v="5"/>
    <x v="33"/>
    <n v="58224.11952896935"/>
  </r>
  <r>
    <x v="4"/>
    <x v="4"/>
    <x v="5"/>
    <x v="5"/>
    <x v="34"/>
    <n v="57765.92647632664"/>
  </r>
  <r>
    <x v="4"/>
    <x v="4"/>
    <x v="5"/>
    <x v="5"/>
    <x v="35"/>
    <n v="57468.784194095468"/>
  </r>
  <r>
    <x v="4"/>
    <x v="4"/>
    <x v="5"/>
    <x v="5"/>
    <x v="36"/>
    <n v="59737.589377959346"/>
  </r>
  <r>
    <x v="4"/>
    <x v="4"/>
    <x v="5"/>
    <x v="5"/>
    <x v="37"/>
    <n v="60753.755092059168"/>
  </r>
  <r>
    <x v="4"/>
    <x v="4"/>
    <x v="5"/>
    <x v="5"/>
    <x v="38"/>
    <n v="63443.14513802663"/>
  </r>
  <r>
    <x v="4"/>
    <x v="4"/>
    <x v="5"/>
    <x v="5"/>
    <x v="39"/>
    <n v="65341.274449959572"/>
  </r>
  <r>
    <x v="4"/>
    <x v="4"/>
    <x v="5"/>
    <x v="5"/>
    <x v="40"/>
    <n v="66845.426228157536"/>
  </r>
  <r>
    <x v="4"/>
    <x v="4"/>
    <x v="5"/>
    <x v="5"/>
    <x v="41"/>
    <n v="67229.463066498953"/>
  </r>
  <r>
    <x v="4"/>
    <x v="4"/>
    <x v="5"/>
    <x v="5"/>
    <x v="42"/>
    <n v="68756.237903047309"/>
  </r>
  <r>
    <x v="4"/>
    <x v="4"/>
    <x v="5"/>
    <x v="5"/>
    <x v="43"/>
    <n v="68871.97925580453"/>
  </r>
  <r>
    <x v="4"/>
    <x v="4"/>
    <x v="5"/>
    <x v="5"/>
    <x v="44"/>
    <n v="70212.565519396725"/>
  </r>
  <r>
    <x v="4"/>
    <x v="4"/>
    <x v="5"/>
    <x v="5"/>
    <x v="45"/>
    <n v="70903.907254174279"/>
  </r>
  <r>
    <x v="4"/>
    <x v="4"/>
    <x v="5"/>
    <x v="5"/>
    <x v="46"/>
    <n v="71771.265457924455"/>
  </r>
  <r>
    <x v="4"/>
    <x v="4"/>
    <x v="5"/>
    <x v="5"/>
    <x v="47"/>
    <n v="75599.618810177126"/>
  </r>
  <r>
    <x v="4"/>
    <x v="4"/>
    <x v="5"/>
    <x v="5"/>
    <x v="48"/>
    <n v="79514.17473755074"/>
  </r>
  <r>
    <x v="4"/>
    <x v="4"/>
    <x v="5"/>
    <x v="5"/>
    <x v="49"/>
    <n v="81171.659254729399"/>
  </r>
  <r>
    <x v="4"/>
    <x v="4"/>
    <x v="5"/>
    <x v="5"/>
    <x v="50"/>
    <n v="83340.585083823607"/>
  </r>
  <r>
    <x v="4"/>
    <x v="4"/>
    <x v="5"/>
    <x v="5"/>
    <x v="51"/>
    <n v="84635.631166347448"/>
  </r>
  <r>
    <x v="4"/>
    <x v="4"/>
    <x v="5"/>
    <x v="5"/>
    <x v="52"/>
    <n v="84792.111114513027"/>
  </r>
  <r>
    <x v="4"/>
    <x v="4"/>
    <x v="5"/>
    <x v="5"/>
    <x v="53"/>
    <n v="82089.120018363683"/>
  </r>
  <r>
    <x v="4"/>
    <x v="4"/>
    <x v="5"/>
    <x v="5"/>
    <x v="54"/>
    <n v="83987.172651353059"/>
  </r>
  <r>
    <x v="4"/>
    <x v="4"/>
    <x v="5"/>
    <x v="5"/>
    <x v="55"/>
    <n v="87810.161266033654"/>
  </r>
  <r>
    <x v="4"/>
    <x v="4"/>
    <x v="5"/>
    <x v="5"/>
    <x v="56"/>
    <n v="90697.547308249166"/>
  </r>
  <r>
    <x v="4"/>
    <x v="4"/>
    <x v="5"/>
    <x v="5"/>
    <x v="57"/>
    <n v="94003.008171201407"/>
  </r>
  <r>
    <x v="4"/>
    <x v="4"/>
    <x v="5"/>
    <x v="5"/>
    <x v="58"/>
    <n v="94656.701542027135"/>
  </r>
  <r>
    <x v="4"/>
    <x v="4"/>
    <x v="5"/>
    <x v="5"/>
    <x v="59"/>
    <n v="93891.835549437717"/>
  </r>
  <r>
    <x v="4"/>
    <x v="4"/>
    <x v="5"/>
    <x v="5"/>
    <x v="60"/>
    <n v="97259.452123573254"/>
  </r>
  <r>
    <x v="4"/>
    <x v="4"/>
    <x v="5"/>
    <x v="5"/>
    <x v="61"/>
    <n v="98918.605400286629"/>
  </r>
  <r>
    <x v="4"/>
    <x v="4"/>
    <x v="5"/>
    <x v="5"/>
    <x v="62"/>
    <n v="99844.469148448305"/>
  </r>
  <r>
    <x v="4"/>
    <x v="4"/>
    <x v="5"/>
    <x v="5"/>
    <x v="63"/>
    <n v="99447.489269945319"/>
  </r>
  <r>
    <x v="4"/>
    <x v="4"/>
    <x v="5"/>
    <x v="5"/>
    <x v="64"/>
    <n v="98901.999357378314"/>
  </r>
  <r>
    <x v="4"/>
    <x v="4"/>
    <x v="5"/>
    <x v="5"/>
    <x v="65"/>
    <n v="101239.93072244954"/>
  </r>
  <r>
    <x v="4"/>
    <x v="4"/>
    <x v="5"/>
    <x v="5"/>
    <x v="66"/>
    <n v="102212.22375577185"/>
  </r>
  <r>
    <x v="4"/>
    <x v="4"/>
    <x v="5"/>
    <x v="5"/>
    <x v="67"/>
    <n v="104800.39389875914"/>
  </r>
  <r>
    <x v="4"/>
    <x v="4"/>
    <x v="5"/>
    <x v="5"/>
    <x v="68"/>
    <n v="105227.8408020619"/>
  </r>
  <r>
    <x v="4"/>
    <x v="4"/>
    <x v="5"/>
    <x v="5"/>
    <x v="69"/>
    <n v="105804.88780229478"/>
  </r>
  <r>
    <x v="4"/>
    <x v="4"/>
    <x v="6"/>
    <x v="6"/>
    <x v="0"/>
    <n v="11416.623842871475"/>
  </r>
  <r>
    <x v="4"/>
    <x v="4"/>
    <x v="6"/>
    <x v="6"/>
    <x v="1"/>
    <n v="12297.991616806068"/>
  </r>
  <r>
    <x v="4"/>
    <x v="4"/>
    <x v="6"/>
    <x v="6"/>
    <x v="2"/>
    <n v="13344.081004667913"/>
  </r>
  <r>
    <x v="4"/>
    <x v="4"/>
    <x v="6"/>
    <x v="6"/>
    <x v="3"/>
    <n v="14218.383935074104"/>
  </r>
  <r>
    <x v="4"/>
    <x v="4"/>
    <x v="6"/>
    <x v="6"/>
    <x v="4"/>
    <n v="14956.223293766372"/>
  </r>
  <r>
    <x v="4"/>
    <x v="4"/>
    <x v="6"/>
    <x v="6"/>
    <x v="5"/>
    <n v="16452.447465809601"/>
  </r>
  <r>
    <x v="4"/>
    <x v="4"/>
    <x v="6"/>
    <x v="6"/>
    <x v="6"/>
    <n v="17368.764846130634"/>
  </r>
  <r>
    <x v="4"/>
    <x v="4"/>
    <x v="6"/>
    <x v="6"/>
    <x v="7"/>
    <n v="18033.93251419095"/>
  </r>
  <r>
    <x v="4"/>
    <x v="4"/>
    <x v="6"/>
    <x v="6"/>
    <x v="8"/>
    <n v="18684.661667505534"/>
  </r>
  <r>
    <x v="4"/>
    <x v="4"/>
    <x v="6"/>
    <x v="6"/>
    <x v="9"/>
    <n v="20078.506702883769"/>
  </r>
  <r>
    <x v="4"/>
    <x v="4"/>
    <x v="6"/>
    <x v="6"/>
    <x v="10"/>
    <n v="21767.201624637277"/>
  </r>
  <r>
    <x v="4"/>
    <x v="4"/>
    <x v="6"/>
    <x v="6"/>
    <x v="11"/>
    <n v="22480.944329599974"/>
  </r>
  <r>
    <x v="4"/>
    <x v="4"/>
    <x v="6"/>
    <x v="6"/>
    <x v="12"/>
    <n v="23345.542105057226"/>
  </r>
  <r>
    <x v="4"/>
    <x v="4"/>
    <x v="6"/>
    <x v="6"/>
    <x v="13"/>
    <n v="23816.508729272755"/>
  </r>
  <r>
    <x v="4"/>
    <x v="4"/>
    <x v="6"/>
    <x v="6"/>
    <x v="14"/>
    <n v="25565.119520843611"/>
  </r>
  <r>
    <x v="4"/>
    <x v="4"/>
    <x v="6"/>
    <x v="6"/>
    <x v="15"/>
    <n v="26740.993907589462"/>
  </r>
  <r>
    <x v="4"/>
    <x v="4"/>
    <x v="6"/>
    <x v="6"/>
    <x v="16"/>
    <n v="27595.738570173533"/>
  </r>
  <r>
    <x v="4"/>
    <x v="4"/>
    <x v="6"/>
    <x v="6"/>
    <x v="17"/>
    <n v="27984.842626800004"/>
  </r>
  <r>
    <x v="4"/>
    <x v="4"/>
    <x v="6"/>
    <x v="6"/>
    <x v="18"/>
    <n v="29487.58188320107"/>
  </r>
  <r>
    <x v="4"/>
    <x v="4"/>
    <x v="6"/>
    <x v="6"/>
    <x v="19"/>
    <n v="31477.410203974949"/>
  </r>
  <r>
    <x v="4"/>
    <x v="4"/>
    <x v="6"/>
    <x v="6"/>
    <x v="20"/>
    <n v="33380.14427634672"/>
  </r>
  <r>
    <x v="4"/>
    <x v="4"/>
    <x v="6"/>
    <x v="6"/>
    <x v="21"/>
    <n v="34647.739959527258"/>
  </r>
  <r>
    <x v="4"/>
    <x v="4"/>
    <x v="6"/>
    <x v="6"/>
    <x v="22"/>
    <n v="36366.596227904571"/>
  </r>
  <r>
    <x v="4"/>
    <x v="4"/>
    <x v="6"/>
    <x v="6"/>
    <x v="23"/>
    <n v="37967.97629860336"/>
  </r>
  <r>
    <x v="4"/>
    <x v="4"/>
    <x v="6"/>
    <x v="6"/>
    <x v="24"/>
    <n v="38326.110157419753"/>
  </r>
  <r>
    <x v="4"/>
    <x v="4"/>
    <x v="6"/>
    <x v="6"/>
    <x v="25"/>
    <n v="39170.176107399289"/>
  </r>
  <r>
    <x v="4"/>
    <x v="4"/>
    <x v="6"/>
    <x v="6"/>
    <x v="26"/>
    <n v="41119.186415284785"/>
  </r>
  <r>
    <x v="4"/>
    <x v="4"/>
    <x v="6"/>
    <x v="6"/>
    <x v="27"/>
    <n v="42540.10555628431"/>
  </r>
  <r>
    <x v="4"/>
    <x v="4"/>
    <x v="6"/>
    <x v="6"/>
    <x v="28"/>
    <n v="44013.652812747307"/>
  </r>
  <r>
    <x v="4"/>
    <x v="4"/>
    <x v="6"/>
    <x v="6"/>
    <x v="29"/>
    <n v="45210.515463356263"/>
  </r>
  <r>
    <x v="4"/>
    <x v="4"/>
    <x v="6"/>
    <x v="6"/>
    <x v="30"/>
    <n v="44859.789739604952"/>
  </r>
  <r>
    <x v="4"/>
    <x v="4"/>
    <x v="6"/>
    <x v="6"/>
    <x v="31"/>
    <n v="43402.492629003791"/>
  </r>
  <r>
    <x v="4"/>
    <x v="4"/>
    <x v="6"/>
    <x v="6"/>
    <x v="32"/>
    <n v="42910.909998819036"/>
  </r>
  <r>
    <x v="4"/>
    <x v="4"/>
    <x v="6"/>
    <x v="6"/>
    <x v="33"/>
    <n v="43437.188220819218"/>
  </r>
  <r>
    <x v="4"/>
    <x v="4"/>
    <x v="6"/>
    <x v="6"/>
    <x v="34"/>
    <n v="43480.701160079101"/>
  </r>
  <r>
    <x v="4"/>
    <x v="4"/>
    <x v="6"/>
    <x v="6"/>
    <x v="35"/>
    <n v="43364.32561448175"/>
  </r>
  <r>
    <x v="4"/>
    <x v="4"/>
    <x v="6"/>
    <x v="6"/>
    <x v="36"/>
    <n v="45851.090315778274"/>
  </r>
  <r>
    <x v="4"/>
    <x v="4"/>
    <x v="6"/>
    <x v="6"/>
    <x v="37"/>
    <n v="47169.628729485907"/>
  </r>
  <r>
    <x v="4"/>
    <x v="4"/>
    <x v="6"/>
    <x v="6"/>
    <x v="38"/>
    <n v="49395.351572150794"/>
  </r>
  <r>
    <x v="4"/>
    <x v="4"/>
    <x v="6"/>
    <x v="6"/>
    <x v="39"/>
    <n v="51596.953106472902"/>
  </r>
  <r>
    <x v="4"/>
    <x v="4"/>
    <x v="6"/>
    <x v="6"/>
    <x v="40"/>
    <n v="55742.479487614786"/>
  </r>
  <r>
    <x v="4"/>
    <x v="4"/>
    <x v="6"/>
    <x v="6"/>
    <x v="41"/>
    <n v="60593.779880946502"/>
  </r>
  <r>
    <x v="4"/>
    <x v="4"/>
    <x v="6"/>
    <x v="6"/>
    <x v="42"/>
    <n v="63934.47219572746"/>
  </r>
  <r>
    <x v="4"/>
    <x v="4"/>
    <x v="6"/>
    <x v="6"/>
    <x v="43"/>
    <n v="65204.966621690859"/>
  </r>
  <r>
    <x v="4"/>
    <x v="4"/>
    <x v="6"/>
    <x v="6"/>
    <x v="44"/>
    <n v="67741.444888608545"/>
  </r>
  <r>
    <x v="4"/>
    <x v="4"/>
    <x v="6"/>
    <x v="6"/>
    <x v="45"/>
    <n v="69648.841078752332"/>
  </r>
  <r>
    <x v="4"/>
    <x v="4"/>
    <x v="6"/>
    <x v="6"/>
    <x v="46"/>
    <n v="70533.923719978135"/>
  </r>
  <r>
    <x v="4"/>
    <x v="4"/>
    <x v="6"/>
    <x v="6"/>
    <x v="47"/>
    <n v="73412.175071753445"/>
  </r>
  <r>
    <x v="4"/>
    <x v="4"/>
    <x v="6"/>
    <x v="6"/>
    <x v="48"/>
    <n v="75838.121324923515"/>
  </r>
  <r>
    <x v="4"/>
    <x v="4"/>
    <x v="6"/>
    <x v="6"/>
    <x v="49"/>
    <n v="77641.31387821339"/>
  </r>
  <r>
    <x v="4"/>
    <x v="4"/>
    <x v="6"/>
    <x v="6"/>
    <x v="50"/>
    <n v="76515.521411434849"/>
  </r>
  <r>
    <x v="4"/>
    <x v="4"/>
    <x v="6"/>
    <x v="6"/>
    <x v="51"/>
    <n v="77653.073883301404"/>
  </r>
  <r>
    <x v="4"/>
    <x v="4"/>
    <x v="6"/>
    <x v="6"/>
    <x v="52"/>
    <n v="77419.852922165053"/>
  </r>
  <r>
    <x v="4"/>
    <x v="4"/>
    <x v="6"/>
    <x v="6"/>
    <x v="53"/>
    <n v="78541.283604734548"/>
  </r>
  <r>
    <x v="4"/>
    <x v="4"/>
    <x v="6"/>
    <x v="6"/>
    <x v="54"/>
    <n v="79858.985352736679"/>
  </r>
  <r>
    <x v="4"/>
    <x v="4"/>
    <x v="6"/>
    <x v="6"/>
    <x v="55"/>
    <n v="80663.107275604329"/>
  </r>
  <r>
    <x v="4"/>
    <x v="4"/>
    <x v="6"/>
    <x v="6"/>
    <x v="56"/>
    <n v="83602.268120066612"/>
  </r>
  <r>
    <x v="4"/>
    <x v="4"/>
    <x v="6"/>
    <x v="6"/>
    <x v="57"/>
    <n v="86307.491923539841"/>
  </r>
  <r>
    <x v="4"/>
    <x v="4"/>
    <x v="6"/>
    <x v="6"/>
    <x v="58"/>
    <n v="86753.650124972992"/>
  </r>
  <r>
    <x v="4"/>
    <x v="4"/>
    <x v="6"/>
    <x v="6"/>
    <x v="59"/>
    <n v="82963.524676565256"/>
  </r>
  <r>
    <x v="4"/>
    <x v="4"/>
    <x v="6"/>
    <x v="6"/>
    <x v="60"/>
    <n v="86922.475677384879"/>
  </r>
  <r>
    <x v="4"/>
    <x v="4"/>
    <x v="6"/>
    <x v="6"/>
    <x v="61"/>
    <n v="89645.900635675251"/>
  </r>
  <r>
    <x v="4"/>
    <x v="4"/>
    <x v="6"/>
    <x v="6"/>
    <x v="62"/>
    <n v="89386.370465613683"/>
  </r>
  <r>
    <x v="4"/>
    <x v="4"/>
    <x v="6"/>
    <x v="6"/>
    <x v="63"/>
    <n v="88355.686515417008"/>
  </r>
  <r>
    <x v="4"/>
    <x v="4"/>
    <x v="6"/>
    <x v="6"/>
    <x v="64"/>
    <n v="90063.54142666691"/>
  </r>
  <r>
    <x v="4"/>
    <x v="4"/>
    <x v="6"/>
    <x v="6"/>
    <x v="65"/>
    <n v="92046.664917379545"/>
  </r>
  <r>
    <x v="4"/>
    <x v="4"/>
    <x v="6"/>
    <x v="6"/>
    <x v="66"/>
    <n v="94090.312092169741"/>
  </r>
  <r>
    <x v="4"/>
    <x v="4"/>
    <x v="6"/>
    <x v="6"/>
    <x v="67"/>
    <n v="97205.540760998207"/>
  </r>
  <r>
    <x v="4"/>
    <x v="4"/>
    <x v="6"/>
    <x v="6"/>
    <x v="68"/>
    <n v="96490.443256051032"/>
  </r>
  <r>
    <x v="4"/>
    <x v="4"/>
    <x v="6"/>
    <x v="6"/>
    <x v="69"/>
    <n v="96190.257739045366"/>
  </r>
  <r>
    <x v="4"/>
    <x v="4"/>
    <x v="7"/>
    <x v="7"/>
    <x v="1"/>
    <n v="8256.4195086059226"/>
  </r>
  <r>
    <x v="4"/>
    <x v="4"/>
    <x v="7"/>
    <x v="7"/>
    <x v="2"/>
    <n v="7996.7523690725493"/>
  </r>
  <r>
    <x v="4"/>
    <x v="4"/>
    <x v="7"/>
    <x v="7"/>
    <x v="3"/>
    <n v="8871.2469467054452"/>
  </r>
  <r>
    <x v="4"/>
    <x v="4"/>
    <x v="7"/>
    <x v="7"/>
    <x v="4"/>
    <n v="8967.0616753182385"/>
  </r>
  <r>
    <x v="4"/>
    <x v="4"/>
    <x v="7"/>
    <x v="7"/>
    <x v="5"/>
    <n v="9556.2951281281767"/>
  </r>
  <r>
    <x v="4"/>
    <x v="4"/>
    <x v="7"/>
    <x v="7"/>
    <x v="6"/>
    <n v="10321.776078078326"/>
  </r>
  <r>
    <x v="4"/>
    <x v="4"/>
    <x v="7"/>
    <x v="7"/>
    <x v="7"/>
    <n v="11024.775062360792"/>
  </r>
  <r>
    <x v="4"/>
    <x v="4"/>
    <x v="7"/>
    <x v="7"/>
    <x v="8"/>
    <n v="11536.30021755059"/>
  </r>
  <r>
    <x v="4"/>
    <x v="4"/>
    <x v="7"/>
    <x v="7"/>
    <x v="9"/>
    <n v="11926.340905961157"/>
  </r>
  <r>
    <x v="4"/>
    <x v="4"/>
    <x v="7"/>
    <x v="7"/>
    <x v="10"/>
    <n v="12078.109527780754"/>
  </r>
  <r>
    <x v="4"/>
    <x v="4"/>
    <x v="7"/>
    <x v="7"/>
    <x v="11"/>
    <n v="13712.068444829531"/>
  </r>
  <r>
    <x v="4"/>
    <x v="4"/>
    <x v="7"/>
    <x v="7"/>
    <x v="12"/>
    <n v="13659.420772571264"/>
  </r>
  <r>
    <x v="4"/>
    <x v="4"/>
    <x v="7"/>
    <x v="7"/>
    <x v="13"/>
    <n v="15666.140546416507"/>
  </r>
  <r>
    <x v="4"/>
    <x v="4"/>
    <x v="7"/>
    <x v="7"/>
    <x v="14"/>
    <n v="17037.417736719224"/>
  </r>
  <r>
    <x v="4"/>
    <x v="4"/>
    <x v="7"/>
    <x v="7"/>
    <x v="15"/>
    <n v="19019.24963811093"/>
  </r>
  <r>
    <x v="4"/>
    <x v="4"/>
    <x v="7"/>
    <x v="7"/>
    <x v="16"/>
    <n v="20779.347943509147"/>
  </r>
  <r>
    <x v="4"/>
    <x v="4"/>
    <x v="7"/>
    <x v="7"/>
    <x v="17"/>
    <n v="22224.271119377412"/>
  </r>
  <r>
    <x v="4"/>
    <x v="4"/>
    <x v="7"/>
    <x v="7"/>
    <x v="18"/>
    <n v="23932.753085423366"/>
  </r>
  <r>
    <x v="4"/>
    <x v="4"/>
    <x v="7"/>
    <x v="7"/>
    <x v="19"/>
    <n v="26809.933870730765"/>
  </r>
  <r>
    <x v="4"/>
    <x v="4"/>
    <x v="7"/>
    <x v="7"/>
    <x v="20"/>
    <n v="29254.20878626535"/>
  </r>
  <r>
    <x v="4"/>
    <x v="4"/>
    <x v="7"/>
    <x v="7"/>
    <x v="21"/>
    <n v="31350.818025088971"/>
  </r>
  <r>
    <x v="4"/>
    <x v="4"/>
    <x v="7"/>
    <x v="7"/>
    <x v="22"/>
    <n v="34274.752015455168"/>
  </r>
  <r>
    <x v="4"/>
    <x v="4"/>
    <x v="7"/>
    <x v="7"/>
    <x v="23"/>
    <n v="36431.177584317098"/>
  </r>
  <r>
    <x v="4"/>
    <x v="4"/>
    <x v="7"/>
    <x v="7"/>
    <x v="24"/>
    <n v="33509.682289784309"/>
  </r>
  <r>
    <x v="4"/>
    <x v="4"/>
    <x v="7"/>
    <x v="7"/>
    <x v="25"/>
    <n v="35007.995190064561"/>
  </r>
  <r>
    <x v="4"/>
    <x v="4"/>
    <x v="7"/>
    <x v="7"/>
    <x v="26"/>
    <n v="36935.55821759603"/>
  </r>
  <r>
    <x v="4"/>
    <x v="4"/>
    <x v="7"/>
    <x v="7"/>
    <x v="27"/>
    <n v="37784.770884364028"/>
  </r>
  <r>
    <x v="4"/>
    <x v="4"/>
    <x v="7"/>
    <x v="7"/>
    <x v="28"/>
    <n v="40331.964229656056"/>
  </r>
  <r>
    <x v="4"/>
    <x v="4"/>
    <x v="7"/>
    <x v="7"/>
    <x v="29"/>
    <n v="40772.443113673216"/>
  </r>
  <r>
    <x v="4"/>
    <x v="4"/>
    <x v="7"/>
    <x v="7"/>
    <x v="30"/>
    <n v="40345.45115785607"/>
  </r>
  <r>
    <x v="4"/>
    <x v="4"/>
    <x v="7"/>
    <x v="7"/>
    <x v="31"/>
    <n v="38696.744575640456"/>
  </r>
  <r>
    <x v="4"/>
    <x v="4"/>
    <x v="7"/>
    <x v="7"/>
    <x v="32"/>
    <n v="37906.224819912575"/>
  </r>
  <r>
    <x v="4"/>
    <x v="4"/>
    <x v="7"/>
    <x v="7"/>
    <x v="33"/>
    <n v="37498.877123665989"/>
  </r>
  <r>
    <x v="4"/>
    <x v="4"/>
    <x v="7"/>
    <x v="7"/>
    <x v="34"/>
    <n v="38169.539155190796"/>
  </r>
  <r>
    <x v="4"/>
    <x v="4"/>
    <x v="7"/>
    <x v="7"/>
    <x v="35"/>
    <n v="38438.270095082553"/>
  </r>
  <r>
    <x v="4"/>
    <x v="4"/>
    <x v="7"/>
    <x v="7"/>
    <x v="36"/>
    <n v="40052.452570269539"/>
  </r>
  <r>
    <x v="4"/>
    <x v="4"/>
    <x v="7"/>
    <x v="7"/>
    <x v="37"/>
    <n v="39889.751763949731"/>
  </r>
  <r>
    <x v="4"/>
    <x v="4"/>
    <x v="7"/>
    <x v="7"/>
    <x v="38"/>
    <n v="42160.872490065281"/>
  </r>
  <r>
    <x v="4"/>
    <x v="4"/>
    <x v="7"/>
    <x v="7"/>
    <x v="39"/>
    <n v="44000.914826213419"/>
  </r>
  <r>
    <x v="4"/>
    <x v="4"/>
    <x v="7"/>
    <x v="7"/>
    <x v="40"/>
    <n v="44635.060440193745"/>
  </r>
  <r>
    <x v="4"/>
    <x v="4"/>
    <x v="7"/>
    <x v="7"/>
    <x v="41"/>
    <n v="48627.467039028932"/>
  </r>
  <r>
    <x v="4"/>
    <x v="4"/>
    <x v="7"/>
    <x v="7"/>
    <x v="42"/>
    <n v="49167.129838015149"/>
  </r>
  <r>
    <x v="4"/>
    <x v="4"/>
    <x v="7"/>
    <x v="7"/>
    <x v="43"/>
    <n v="49164.733549883691"/>
  </r>
  <r>
    <x v="4"/>
    <x v="4"/>
    <x v="7"/>
    <x v="7"/>
    <x v="44"/>
    <n v="50657.594333015302"/>
  </r>
  <r>
    <x v="4"/>
    <x v="4"/>
    <x v="7"/>
    <x v="7"/>
    <x v="45"/>
    <n v="52469.317817172865"/>
  </r>
  <r>
    <x v="4"/>
    <x v="4"/>
    <x v="7"/>
    <x v="7"/>
    <x v="46"/>
    <n v="54767.555824278708"/>
  </r>
  <r>
    <x v="4"/>
    <x v="4"/>
    <x v="7"/>
    <x v="7"/>
    <x v="47"/>
    <n v="59515.512154098942"/>
  </r>
  <r>
    <x v="4"/>
    <x v="4"/>
    <x v="7"/>
    <x v="7"/>
    <x v="48"/>
    <n v="60830.278572220341"/>
  </r>
  <r>
    <x v="4"/>
    <x v="4"/>
    <x v="7"/>
    <x v="7"/>
    <x v="49"/>
    <n v="61896.67916419739"/>
  </r>
  <r>
    <x v="4"/>
    <x v="4"/>
    <x v="7"/>
    <x v="7"/>
    <x v="50"/>
    <n v="63152.553696251569"/>
  </r>
  <r>
    <x v="4"/>
    <x v="4"/>
    <x v="7"/>
    <x v="7"/>
    <x v="51"/>
    <n v="65722.772590640729"/>
  </r>
  <r>
    <x v="4"/>
    <x v="4"/>
    <x v="7"/>
    <x v="7"/>
    <x v="52"/>
    <n v="67289.536767388461"/>
  </r>
  <r>
    <x v="4"/>
    <x v="4"/>
    <x v="7"/>
    <x v="7"/>
    <x v="53"/>
    <n v="68752.827484788912"/>
  </r>
  <r>
    <x v="4"/>
    <x v="4"/>
    <x v="7"/>
    <x v="7"/>
    <x v="54"/>
    <n v="71637.895813993993"/>
  </r>
  <r>
    <x v="4"/>
    <x v="4"/>
    <x v="7"/>
    <x v="7"/>
    <x v="55"/>
    <n v="70791.431283101396"/>
  </r>
  <r>
    <x v="4"/>
    <x v="4"/>
    <x v="7"/>
    <x v="7"/>
    <x v="56"/>
    <n v="76382.932084067026"/>
  </r>
  <r>
    <x v="4"/>
    <x v="4"/>
    <x v="7"/>
    <x v="7"/>
    <x v="57"/>
    <n v="78213.530247131261"/>
  </r>
  <r>
    <x v="4"/>
    <x v="4"/>
    <x v="7"/>
    <x v="7"/>
    <x v="58"/>
    <n v="80178.086646596872"/>
  </r>
  <r>
    <x v="4"/>
    <x v="4"/>
    <x v="7"/>
    <x v="7"/>
    <x v="59"/>
    <n v="79383.766706582304"/>
  </r>
  <r>
    <x v="4"/>
    <x v="4"/>
    <x v="7"/>
    <x v="7"/>
    <x v="60"/>
    <n v="74985.060573170689"/>
  </r>
  <r>
    <x v="4"/>
    <x v="4"/>
    <x v="7"/>
    <x v="7"/>
    <x v="61"/>
    <n v="73149.222558873706"/>
  </r>
  <r>
    <x v="4"/>
    <x v="4"/>
    <x v="7"/>
    <x v="7"/>
    <x v="62"/>
    <n v="74231.948303167199"/>
  </r>
  <r>
    <x v="4"/>
    <x v="4"/>
    <x v="7"/>
    <x v="7"/>
    <x v="63"/>
    <n v="74836.80457201504"/>
  </r>
  <r>
    <x v="4"/>
    <x v="4"/>
    <x v="7"/>
    <x v="7"/>
    <x v="64"/>
    <n v="73685.022809065122"/>
  </r>
  <r>
    <x v="4"/>
    <x v="4"/>
    <x v="7"/>
    <x v="7"/>
    <x v="65"/>
    <n v="73132.231822147674"/>
  </r>
  <r>
    <x v="4"/>
    <x v="4"/>
    <x v="7"/>
    <x v="7"/>
    <x v="66"/>
    <n v="71712.688468070774"/>
  </r>
  <r>
    <x v="4"/>
    <x v="4"/>
    <x v="7"/>
    <x v="7"/>
    <x v="67"/>
    <n v="72104.37066468352"/>
  </r>
  <r>
    <x v="4"/>
    <x v="4"/>
    <x v="7"/>
    <x v="7"/>
    <x v="68"/>
    <n v="71559.160922547118"/>
  </r>
  <r>
    <x v="4"/>
    <x v="4"/>
    <x v="7"/>
    <x v="7"/>
    <x v="69"/>
    <n v="71361.770832275433"/>
  </r>
  <r>
    <x v="4"/>
    <x v="4"/>
    <x v="8"/>
    <x v="8"/>
    <x v="0"/>
    <n v="19760.575374929726"/>
  </r>
  <r>
    <x v="4"/>
    <x v="4"/>
    <x v="8"/>
    <x v="8"/>
    <x v="1"/>
    <n v="18756.074516183457"/>
  </r>
  <r>
    <x v="4"/>
    <x v="4"/>
    <x v="8"/>
    <x v="8"/>
    <x v="2"/>
    <n v="18581.348457420925"/>
  </r>
  <r>
    <x v="4"/>
    <x v="4"/>
    <x v="8"/>
    <x v="8"/>
    <x v="3"/>
    <n v="21498.408043884374"/>
  </r>
  <r>
    <x v="4"/>
    <x v="4"/>
    <x v="8"/>
    <x v="8"/>
    <x v="4"/>
    <n v="23590.181910563646"/>
  </r>
  <r>
    <x v="4"/>
    <x v="4"/>
    <x v="8"/>
    <x v="8"/>
    <x v="5"/>
    <n v="26926.547973947148"/>
  </r>
  <r>
    <x v="4"/>
    <x v="4"/>
    <x v="8"/>
    <x v="8"/>
    <x v="6"/>
    <n v="26530.725747832901"/>
  </r>
  <r>
    <x v="4"/>
    <x v="4"/>
    <x v="8"/>
    <x v="8"/>
    <x v="7"/>
    <n v="26753.105806533415"/>
  </r>
  <r>
    <x v="4"/>
    <x v="4"/>
    <x v="8"/>
    <x v="8"/>
    <x v="8"/>
    <n v="29217.174247722709"/>
  </r>
  <r>
    <x v="4"/>
    <x v="4"/>
    <x v="8"/>
    <x v="8"/>
    <x v="9"/>
    <n v="30760.178451328578"/>
  </r>
  <r>
    <x v="4"/>
    <x v="4"/>
    <x v="8"/>
    <x v="8"/>
    <x v="10"/>
    <n v="29922.912168497343"/>
  </r>
  <r>
    <x v="4"/>
    <x v="4"/>
    <x v="8"/>
    <x v="8"/>
    <x v="11"/>
    <n v="31393.835043014267"/>
  </r>
  <r>
    <x v="4"/>
    <x v="4"/>
    <x v="8"/>
    <x v="8"/>
    <x v="12"/>
    <n v="31982.489194590948"/>
  </r>
  <r>
    <x v="4"/>
    <x v="4"/>
    <x v="8"/>
    <x v="8"/>
    <x v="13"/>
    <n v="35213.58070973237"/>
  </r>
  <r>
    <x v="4"/>
    <x v="4"/>
    <x v="8"/>
    <x v="8"/>
    <x v="14"/>
    <n v="37739.332574175693"/>
  </r>
  <r>
    <x v="4"/>
    <x v="4"/>
    <x v="8"/>
    <x v="8"/>
    <x v="15"/>
    <n v="40282.80662332994"/>
  </r>
  <r>
    <x v="4"/>
    <x v="4"/>
    <x v="8"/>
    <x v="8"/>
    <x v="16"/>
    <n v="42303.644578621279"/>
  </r>
  <r>
    <x v="4"/>
    <x v="4"/>
    <x v="8"/>
    <x v="8"/>
    <x v="17"/>
    <n v="41719.686543624121"/>
  </r>
  <r>
    <x v="4"/>
    <x v="4"/>
    <x v="8"/>
    <x v="8"/>
    <x v="18"/>
    <n v="37651.733012896242"/>
  </r>
  <r>
    <x v="4"/>
    <x v="4"/>
    <x v="8"/>
    <x v="8"/>
    <x v="19"/>
    <n v="38314.817503643782"/>
  </r>
  <r>
    <x v="4"/>
    <x v="4"/>
    <x v="8"/>
    <x v="8"/>
    <x v="20"/>
    <n v="40492.696515296033"/>
  </r>
  <r>
    <x v="4"/>
    <x v="4"/>
    <x v="8"/>
    <x v="8"/>
    <x v="21"/>
    <n v="46977.941654363312"/>
  </r>
  <r>
    <x v="4"/>
    <x v="4"/>
    <x v="8"/>
    <x v="8"/>
    <x v="22"/>
    <n v="45709.526328358217"/>
  </r>
  <r>
    <x v="4"/>
    <x v="4"/>
    <x v="8"/>
    <x v="8"/>
    <x v="23"/>
    <n v="50972.168703580879"/>
  </r>
  <r>
    <x v="4"/>
    <x v="4"/>
    <x v="8"/>
    <x v="8"/>
    <x v="24"/>
    <n v="52596.327698165202"/>
  </r>
  <r>
    <x v="4"/>
    <x v="4"/>
    <x v="8"/>
    <x v="8"/>
    <x v="25"/>
    <n v="49418.616082066801"/>
  </r>
  <r>
    <x v="4"/>
    <x v="4"/>
    <x v="8"/>
    <x v="8"/>
    <x v="26"/>
    <n v="48690.290823574876"/>
  </r>
  <r>
    <x v="4"/>
    <x v="4"/>
    <x v="8"/>
    <x v="8"/>
    <x v="27"/>
    <n v="56064.431755954181"/>
  </r>
  <r>
    <x v="4"/>
    <x v="4"/>
    <x v="8"/>
    <x v="8"/>
    <x v="28"/>
    <n v="56706.462550803633"/>
  </r>
  <r>
    <x v="4"/>
    <x v="4"/>
    <x v="8"/>
    <x v="8"/>
    <x v="29"/>
    <n v="57042.659102037396"/>
  </r>
  <r>
    <x v="4"/>
    <x v="4"/>
    <x v="8"/>
    <x v="8"/>
    <x v="30"/>
    <n v="58330.064553614131"/>
  </r>
  <r>
    <x v="4"/>
    <x v="4"/>
    <x v="8"/>
    <x v="8"/>
    <x v="31"/>
    <n v="58516.21059763521"/>
  </r>
  <r>
    <x v="4"/>
    <x v="4"/>
    <x v="8"/>
    <x v="8"/>
    <x v="32"/>
    <n v="59121.885263124132"/>
  </r>
  <r>
    <x v="4"/>
    <x v="4"/>
    <x v="8"/>
    <x v="8"/>
    <x v="33"/>
    <n v="52423.602501130692"/>
  </r>
  <r>
    <x v="4"/>
    <x v="4"/>
    <x v="8"/>
    <x v="8"/>
    <x v="34"/>
    <n v="56937.83942482726"/>
  </r>
  <r>
    <x v="4"/>
    <x v="4"/>
    <x v="8"/>
    <x v="8"/>
    <x v="35"/>
    <n v="54506.869575111465"/>
  </r>
  <r>
    <x v="4"/>
    <x v="4"/>
    <x v="8"/>
    <x v="8"/>
    <x v="36"/>
    <n v="55764.85407693615"/>
  </r>
  <r>
    <x v="4"/>
    <x v="4"/>
    <x v="8"/>
    <x v="8"/>
    <x v="37"/>
    <n v="59218.097999691476"/>
  </r>
  <r>
    <x v="4"/>
    <x v="4"/>
    <x v="8"/>
    <x v="8"/>
    <x v="38"/>
    <n v="62965.394910402523"/>
  </r>
  <r>
    <x v="4"/>
    <x v="4"/>
    <x v="8"/>
    <x v="8"/>
    <x v="39"/>
    <n v="61584.848192378391"/>
  </r>
  <r>
    <x v="4"/>
    <x v="4"/>
    <x v="8"/>
    <x v="8"/>
    <x v="40"/>
    <n v="61635.228899752721"/>
  </r>
  <r>
    <x v="4"/>
    <x v="4"/>
    <x v="8"/>
    <x v="8"/>
    <x v="41"/>
    <n v="63557.648379802391"/>
  </r>
  <r>
    <x v="4"/>
    <x v="4"/>
    <x v="8"/>
    <x v="8"/>
    <x v="42"/>
    <n v="60915.075724705108"/>
  </r>
  <r>
    <x v="4"/>
    <x v="4"/>
    <x v="8"/>
    <x v="8"/>
    <x v="43"/>
    <n v="61396.962010250667"/>
  </r>
  <r>
    <x v="4"/>
    <x v="4"/>
    <x v="8"/>
    <x v="8"/>
    <x v="44"/>
    <n v="62441.376091584658"/>
  </r>
  <r>
    <x v="4"/>
    <x v="4"/>
    <x v="8"/>
    <x v="8"/>
    <x v="45"/>
    <n v="61394.535848584404"/>
  </r>
  <r>
    <x v="4"/>
    <x v="4"/>
    <x v="8"/>
    <x v="8"/>
    <x v="46"/>
    <n v="63376.945740060219"/>
  </r>
  <r>
    <x v="4"/>
    <x v="4"/>
    <x v="8"/>
    <x v="8"/>
    <x v="47"/>
    <n v="70153.912465502057"/>
  </r>
  <r>
    <x v="4"/>
    <x v="4"/>
    <x v="8"/>
    <x v="8"/>
    <x v="48"/>
    <n v="74111.5119311538"/>
  </r>
  <r>
    <x v="4"/>
    <x v="4"/>
    <x v="8"/>
    <x v="8"/>
    <x v="49"/>
    <n v="75294.137262144723"/>
  </r>
  <r>
    <x v="4"/>
    <x v="4"/>
    <x v="8"/>
    <x v="8"/>
    <x v="50"/>
    <n v="74186.206840158979"/>
  </r>
  <r>
    <x v="4"/>
    <x v="4"/>
    <x v="8"/>
    <x v="8"/>
    <x v="51"/>
    <n v="75362.490107650854"/>
  </r>
  <r>
    <x v="4"/>
    <x v="4"/>
    <x v="8"/>
    <x v="8"/>
    <x v="52"/>
    <n v="75144.560902449943"/>
  </r>
  <r>
    <x v="4"/>
    <x v="4"/>
    <x v="8"/>
    <x v="8"/>
    <x v="53"/>
    <n v="75345.813540677656"/>
  </r>
  <r>
    <x v="4"/>
    <x v="4"/>
    <x v="8"/>
    <x v="8"/>
    <x v="54"/>
    <n v="82698.90023421662"/>
  </r>
  <r>
    <x v="4"/>
    <x v="4"/>
    <x v="8"/>
    <x v="8"/>
    <x v="55"/>
    <n v="88364.990587114138"/>
  </r>
  <r>
    <x v="4"/>
    <x v="4"/>
    <x v="8"/>
    <x v="8"/>
    <x v="56"/>
    <n v="89748.698011379791"/>
  </r>
  <r>
    <x v="4"/>
    <x v="4"/>
    <x v="8"/>
    <x v="8"/>
    <x v="57"/>
    <n v="89543.322057153535"/>
  </r>
  <r>
    <x v="4"/>
    <x v="4"/>
    <x v="8"/>
    <x v="8"/>
    <x v="58"/>
    <n v="100102.56154618258"/>
  </r>
  <r>
    <x v="4"/>
    <x v="4"/>
    <x v="8"/>
    <x v="8"/>
    <x v="59"/>
    <n v="91537.065577221016"/>
  </r>
  <r>
    <x v="4"/>
    <x v="4"/>
    <x v="8"/>
    <x v="8"/>
    <x v="60"/>
    <n v="84151.628880306103"/>
  </r>
  <r>
    <x v="4"/>
    <x v="4"/>
    <x v="8"/>
    <x v="8"/>
    <x v="61"/>
    <n v="85342.055923536027"/>
  </r>
  <r>
    <x v="4"/>
    <x v="4"/>
    <x v="8"/>
    <x v="8"/>
    <x v="62"/>
    <n v="86168.429800836166"/>
  </r>
  <r>
    <x v="4"/>
    <x v="4"/>
    <x v="8"/>
    <x v="8"/>
    <x v="63"/>
    <n v="86305.210787345641"/>
  </r>
  <r>
    <x v="4"/>
    <x v="4"/>
    <x v="8"/>
    <x v="8"/>
    <x v="64"/>
    <n v="87460.037671935977"/>
  </r>
  <r>
    <x v="4"/>
    <x v="4"/>
    <x v="8"/>
    <x v="8"/>
    <x v="65"/>
    <n v="93095.20663611294"/>
  </r>
  <r>
    <x v="4"/>
    <x v="4"/>
    <x v="8"/>
    <x v="8"/>
    <x v="66"/>
    <n v="96533.760296990236"/>
  </r>
  <r>
    <x v="4"/>
    <x v="4"/>
    <x v="8"/>
    <x v="8"/>
    <x v="67"/>
    <n v="99907.243875440108"/>
  </r>
  <r>
    <x v="4"/>
    <x v="4"/>
    <x v="8"/>
    <x v="8"/>
    <x v="68"/>
    <n v="101144.7518188402"/>
  </r>
  <r>
    <x v="4"/>
    <x v="4"/>
    <x v="8"/>
    <x v="8"/>
    <x v="69"/>
    <n v="103395.44275701352"/>
  </r>
  <r>
    <x v="4"/>
    <x v="4"/>
    <x v="9"/>
    <x v="9"/>
    <x v="0"/>
    <n v="13004.018178601433"/>
  </r>
  <r>
    <x v="4"/>
    <x v="4"/>
    <x v="9"/>
    <x v="9"/>
    <x v="1"/>
    <n v="12759.020814140382"/>
  </r>
  <r>
    <x v="4"/>
    <x v="4"/>
    <x v="9"/>
    <x v="9"/>
    <x v="2"/>
    <n v="13806.629752695182"/>
  </r>
  <r>
    <x v="4"/>
    <x v="4"/>
    <x v="9"/>
    <x v="9"/>
    <x v="3"/>
    <n v="14669.522037354267"/>
  </r>
  <r>
    <x v="4"/>
    <x v="4"/>
    <x v="9"/>
    <x v="9"/>
    <x v="4"/>
    <n v="15018.327587261952"/>
  </r>
  <r>
    <x v="4"/>
    <x v="4"/>
    <x v="9"/>
    <x v="9"/>
    <x v="5"/>
    <n v="15504.937932538396"/>
  </r>
  <r>
    <x v="4"/>
    <x v="4"/>
    <x v="9"/>
    <x v="9"/>
    <x v="6"/>
    <n v="15508.593591004279"/>
  </r>
  <r>
    <x v="4"/>
    <x v="4"/>
    <x v="9"/>
    <x v="9"/>
    <x v="7"/>
    <n v="16031.905651991605"/>
  </r>
  <r>
    <x v="4"/>
    <x v="4"/>
    <x v="9"/>
    <x v="9"/>
    <x v="8"/>
    <n v="16272.639171310393"/>
  </r>
  <r>
    <x v="4"/>
    <x v="4"/>
    <x v="9"/>
    <x v="9"/>
    <x v="9"/>
    <n v="17279.051420601241"/>
  </r>
  <r>
    <x v="4"/>
    <x v="4"/>
    <x v="9"/>
    <x v="9"/>
    <x v="10"/>
    <n v="18108.034529029715"/>
  </r>
  <r>
    <x v="4"/>
    <x v="4"/>
    <x v="9"/>
    <x v="9"/>
    <x v="11"/>
    <n v="19091.81428654051"/>
  </r>
  <r>
    <x v="4"/>
    <x v="4"/>
    <x v="9"/>
    <x v="9"/>
    <x v="12"/>
    <n v="19475.626103717324"/>
  </r>
  <r>
    <x v="4"/>
    <x v="4"/>
    <x v="9"/>
    <x v="9"/>
    <x v="13"/>
    <n v="20263.484427716638"/>
  </r>
  <r>
    <x v="4"/>
    <x v="4"/>
    <x v="9"/>
    <x v="9"/>
    <x v="14"/>
    <n v="21135.889811804664"/>
  </r>
  <r>
    <x v="4"/>
    <x v="4"/>
    <x v="9"/>
    <x v="9"/>
    <x v="15"/>
    <n v="21481.437040523419"/>
  </r>
  <r>
    <x v="4"/>
    <x v="4"/>
    <x v="9"/>
    <x v="9"/>
    <x v="16"/>
    <n v="22106.196581640143"/>
  </r>
  <r>
    <x v="4"/>
    <x v="4"/>
    <x v="9"/>
    <x v="9"/>
    <x v="17"/>
    <n v="23731.138120184605"/>
  </r>
  <r>
    <x v="4"/>
    <x v="4"/>
    <x v="9"/>
    <x v="9"/>
    <x v="18"/>
    <n v="25312.189313247047"/>
  </r>
  <r>
    <x v="4"/>
    <x v="4"/>
    <x v="9"/>
    <x v="9"/>
    <x v="19"/>
    <n v="26682.468505129622"/>
  </r>
  <r>
    <x v="4"/>
    <x v="4"/>
    <x v="9"/>
    <x v="9"/>
    <x v="20"/>
    <n v="27434.017562854366"/>
  </r>
  <r>
    <x v="4"/>
    <x v="4"/>
    <x v="9"/>
    <x v="9"/>
    <x v="21"/>
    <n v="28262.780187251235"/>
  </r>
  <r>
    <x v="4"/>
    <x v="4"/>
    <x v="9"/>
    <x v="9"/>
    <x v="22"/>
    <n v="31389.159072223323"/>
  </r>
  <r>
    <x v="4"/>
    <x v="4"/>
    <x v="9"/>
    <x v="9"/>
    <x v="23"/>
    <n v="33310.207721813415"/>
  </r>
  <r>
    <x v="4"/>
    <x v="4"/>
    <x v="9"/>
    <x v="9"/>
    <x v="24"/>
    <n v="31175.023215116234"/>
  </r>
  <r>
    <x v="4"/>
    <x v="4"/>
    <x v="9"/>
    <x v="9"/>
    <x v="25"/>
    <n v="32632.020566709791"/>
  </r>
  <r>
    <x v="4"/>
    <x v="4"/>
    <x v="9"/>
    <x v="9"/>
    <x v="26"/>
    <n v="34774.396488670805"/>
  </r>
  <r>
    <x v="4"/>
    <x v="4"/>
    <x v="9"/>
    <x v="9"/>
    <x v="27"/>
    <n v="36685.409810361962"/>
  </r>
  <r>
    <x v="4"/>
    <x v="4"/>
    <x v="9"/>
    <x v="9"/>
    <x v="28"/>
    <n v="40003.860285308991"/>
  </r>
  <r>
    <x v="4"/>
    <x v="4"/>
    <x v="9"/>
    <x v="9"/>
    <x v="29"/>
    <n v="39582.978315756787"/>
  </r>
  <r>
    <x v="4"/>
    <x v="4"/>
    <x v="9"/>
    <x v="9"/>
    <x v="30"/>
    <n v="40409.720468344574"/>
  </r>
  <r>
    <x v="4"/>
    <x v="4"/>
    <x v="9"/>
    <x v="9"/>
    <x v="31"/>
    <n v="41018.487457885407"/>
  </r>
  <r>
    <x v="4"/>
    <x v="4"/>
    <x v="9"/>
    <x v="9"/>
    <x v="32"/>
    <n v="42349.71443915923"/>
  </r>
  <r>
    <x v="4"/>
    <x v="4"/>
    <x v="9"/>
    <x v="9"/>
    <x v="33"/>
    <n v="42719.869370624889"/>
  </r>
  <r>
    <x v="4"/>
    <x v="4"/>
    <x v="9"/>
    <x v="9"/>
    <x v="34"/>
    <n v="44518.88065644649"/>
  </r>
  <r>
    <x v="4"/>
    <x v="4"/>
    <x v="9"/>
    <x v="9"/>
    <x v="35"/>
    <n v="45388.233266773779"/>
  </r>
  <r>
    <x v="4"/>
    <x v="4"/>
    <x v="9"/>
    <x v="9"/>
    <x v="36"/>
    <n v="46883.537466798465"/>
  </r>
  <r>
    <x v="4"/>
    <x v="4"/>
    <x v="9"/>
    <x v="9"/>
    <x v="37"/>
    <n v="48537.983574515558"/>
  </r>
  <r>
    <x v="4"/>
    <x v="4"/>
    <x v="9"/>
    <x v="9"/>
    <x v="38"/>
    <n v="51131.935805177411"/>
  </r>
  <r>
    <x v="4"/>
    <x v="4"/>
    <x v="9"/>
    <x v="9"/>
    <x v="39"/>
    <n v="55301.540709563749"/>
  </r>
  <r>
    <x v="4"/>
    <x v="4"/>
    <x v="9"/>
    <x v="9"/>
    <x v="40"/>
    <n v="56694.065373826241"/>
  </r>
  <r>
    <x v="4"/>
    <x v="4"/>
    <x v="9"/>
    <x v="9"/>
    <x v="41"/>
    <n v="57986.519640639686"/>
  </r>
  <r>
    <x v="4"/>
    <x v="4"/>
    <x v="9"/>
    <x v="9"/>
    <x v="42"/>
    <n v="59913.567679525819"/>
  </r>
  <r>
    <x v="4"/>
    <x v="4"/>
    <x v="9"/>
    <x v="9"/>
    <x v="43"/>
    <n v="62287.243631098092"/>
  </r>
  <r>
    <x v="4"/>
    <x v="4"/>
    <x v="9"/>
    <x v="9"/>
    <x v="44"/>
    <n v="64455.516777127632"/>
  </r>
  <r>
    <x v="4"/>
    <x v="4"/>
    <x v="9"/>
    <x v="9"/>
    <x v="45"/>
    <n v="69611.114955425597"/>
  </r>
  <r>
    <x v="4"/>
    <x v="4"/>
    <x v="9"/>
    <x v="9"/>
    <x v="46"/>
    <n v="72761.83334312326"/>
  </r>
  <r>
    <x v="4"/>
    <x v="4"/>
    <x v="9"/>
    <x v="9"/>
    <x v="47"/>
    <n v="79011.23571900386"/>
  </r>
  <r>
    <x v="4"/>
    <x v="4"/>
    <x v="9"/>
    <x v="9"/>
    <x v="48"/>
    <n v="83843.398714781186"/>
  </r>
  <r>
    <x v="4"/>
    <x v="4"/>
    <x v="9"/>
    <x v="9"/>
    <x v="49"/>
    <n v="85252.607050902297"/>
  </r>
  <r>
    <x v="4"/>
    <x v="4"/>
    <x v="9"/>
    <x v="9"/>
    <x v="50"/>
    <n v="88934.316937412703"/>
  </r>
  <r>
    <x v="4"/>
    <x v="4"/>
    <x v="9"/>
    <x v="9"/>
    <x v="51"/>
    <n v="90981.831841961481"/>
  </r>
  <r>
    <x v="4"/>
    <x v="4"/>
    <x v="9"/>
    <x v="9"/>
    <x v="52"/>
    <n v="94744.998606907029"/>
  </r>
  <r>
    <x v="4"/>
    <x v="4"/>
    <x v="9"/>
    <x v="9"/>
    <x v="53"/>
    <n v="95384.562673179447"/>
  </r>
  <r>
    <x v="4"/>
    <x v="4"/>
    <x v="9"/>
    <x v="9"/>
    <x v="54"/>
    <n v="97005.692173809599"/>
  </r>
  <r>
    <x v="4"/>
    <x v="4"/>
    <x v="9"/>
    <x v="9"/>
    <x v="55"/>
    <n v="99918.127203336277"/>
  </r>
  <r>
    <x v="4"/>
    <x v="4"/>
    <x v="9"/>
    <x v="9"/>
    <x v="56"/>
    <n v="106495.12584296591"/>
  </r>
  <r>
    <x v="4"/>
    <x v="4"/>
    <x v="9"/>
    <x v="9"/>
    <x v="57"/>
    <n v="112247.13834994927"/>
  </r>
  <r>
    <x v="4"/>
    <x v="4"/>
    <x v="9"/>
    <x v="9"/>
    <x v="58"/>
    <n v="106272.99761008193"/>
  </r>
  <r>
    <x v="4"/>
    <x v="4"/>
    <x v="9"/>
    <x v="9"/>
    <x v="59"/>
    <n v="107201.50566572906"/>
  </r>
  <r>
    <x v="4"/>
    <x v="4"/>
    <x v="9"/>
    <x v="9"/>
    <x v="60"/>
    <n v="115188.36087629314"/>
  </r>
  <r>
    <x v="4"/>
    <x v="4"/>
    <x v="9"/>
    <x v="9"/>
    <x v="61"/>
    <n v="121048.25742740449"/>
  </r>
  <r>
    <x v="4"/>
    <x v="4"/>
    <x v="9"/>
    <x v="9"/>
    <x v="62"/>
    <n v="127600.20425214022"/>
  </r>
  <r>
    <x v="4"/>
    <x v="4"/>
    <x v="9"/>
    <x v="9"/>
    <x v="63"/>
    <n v="123943.23856613103"/>
  </r>
  <r>
    <x v="4"/>
    <x v="4"/>
    <x v="9"/>
    <x v="9"/>
    <x v="64"/>
    <n v="130494.60938220577"/>
  </r>
  <r>
    <x v="4"/>
    <x v="4"/>
    <x v="9"/>
    <x v="9"/>
    <x v="65"/>
    <n v="176779.74059398001"/>
  </r>
  <r>
    <x v="4"/>
    <x v="4"/>
    <x v="9"/>
    <x v="9"/>
    <x v="66"/>
    <n v="185163.31857473127"/>
  </r>
  <r>
    <x v="4"/>
    <x v="4"/>
    <x v="9"/>
    <x v="9"/>
    <x v="67"/>
    <n v="193006.27444943003"/>
  </r>
  <r>
    <x v="4"/>
    <x v="4"/>
    <x v="9"/>
    <x v="9"/>
    <x v="68"/>
    <n v="198368.2997401742"/>
  </r>
  <r>
    <x v="4"/>
    <x v="4"/>
    <x v="9"/>
    <x v="9"/>
    <x v="69"/>
    <n v="221080.57832265671"/>
  </r>
  <r>
    <x v="4"/>
    <x v="4"/>
    <x v="10"/>
    <x v="10"/>
    <x v="0"/>
    <n v="11122.125110090639"/>
  </r>
  <r>
    <x v="4"/>
    <x v="4"/>
    <x v="10"/>
    <x v="10"/>
    <x v="1"/>
    <n v="11973.354832445981"/>
  </r>
  <r>
    <x v="4"/>
    <x v="4"/>
    <x v="10"/>
    <x v="10"/>
    <x v="2"/>
    <n v="12237.077409530777"/>
  </r>
  <r>
    <x v="4"/>
    <x v="4"/>
    <x v="10"/>
    <x v="10"/>
    <x v="3"/>
    <n v="13072.216758676394"/>
  </r>
  <r>
    <x v="4"/>
    <x v="4"/>
    <x v="10"/>
    <x v="10"/>
    <x v="4"/>
    <n v="13537.302579699661"/>
  </r>
  <r>
    <x v="4"/>
    <x v="4"/>
    <x v="10"/>
    <x v="10"/>
    <x v="5"/>
    <n v="14474.036125641742"/>
  </r>
  <r>
    <x v="4"/>
    <x v="4"/>
    <x v="10"/>
    <x v="10"/>
    <x v="6"/>
    <n v="15006.197757434087"/>
  </r>
  <r>
    <x v="4"/>
    <x v="4"/>
    <x v="10"/>
    <x v="10"/>
    <x v="7"/>
    <n v="15665.190570311672"/>
  </r>
  <r>
    <x v="4"/>
    <x v="4"/>
    <x v="10"/>
    <x v="10"/>
    <x v="8"/>
    <n v="16441.842402195274"/>
  </r>
  <r>
    <x v="4"/>
    <x v="4"/>
    <x v="10"/>
    <x v="10"/>
    <x v="9"/>
    <n v="17551.561190669916"/>
  </r>
  <r>
    <x v="4"/>
    <x v="4"/>
    <x v="10"/>
    <x v="10"/>
    <x v="10"/>
    <n v="18691.994065023453"/>
  </r>
  <r>
    <x v="4"/>
    <x v="4"/>
    <x v="10"/>
    <x v="10"/>
    <x v="11"/>
    <n v="20210.02058657461"/>
  </r>
  <r>
    <x v="4"/>
    <x v="4"/>
    <x v="10"/>
    <x v="10"/>
    <x v="12"/>
    <n v="21479.635185157946"/>
  </r>
  <r>
    <x v="4"/>
    <x v="4"/>
    <x v="10"/>
    <x v="10"/>
    <x v="13"/>
    <n v="22998.750939436675"/>
  </r>
  <r>
    <x v="4"/>
    <x v="4"/>
    <x v="10"/>
    <x v="10"/>
    <x v="14"/>
    <n v="23719.914731085973"/>
  </r>
  <r>
    <x v="4"/>
    <x v="4"/>
    <x v="10"/>
    <x v="10"/>
    <x v="15"/>
    <n v="24997.174287901704"/>
  </r>
  <r>
    <x v="4"/>
    <x v="4"/>
    <x v="10"/>
    <x v="10"/>
    <x v="16"/>
    <n v="26835.465824274208"/>
  </r>
  <r>
    <x v="4"/>
    <x v="4"/>
    <x v="10"/>
    <x v="10"/>
    <x v="17"/>
    <n v="28459.145303839588"/>
  </r>
  <r>
    <x v="4"/>
    <x v="4"/>
    <x v="10"/>
    <x v="10"/>
    <x v="18"/>
    <n v="30299.056249167621"/>
  </r>
  <r>
    <x v="4"/>
    <x v="4"/>
    <x v="10"/>
    <x v="10"/>
    <x v="19"/>
    <n v="32486.741113972919"/>
  </r>
  <r>
    <x v="4"/>
    <x v="4"/>
    <x v="10"/>
    <x v="10"/>
    <x v="20"/>
    <n v="36891.807370938375"/>
  </r>
  <r>
    <x v="4"/>
    <x v="4"/>
    <x v="10"/>
    <x v="10"/>
    <x v="21"/>
    <n v="37751.878899515701"/>
  </r>
  <r>
    <x v="4"/>
    <x v="4"/>
    <x v="10"/>
    <x v="10"/>
    <x v="22"/>
    <n v="39842.24438146867"/>
  </r>
  <r>
    <x v="4"/>
    <x v="4"/>
    <x v="10"/>
    <x v="10"/>
    <x v="23"/>
    <n v="41989.544084236048"/>
  </r>
  <r>
    <x v="4"/>
    <x v="4"/>
    <x v="10"/>
    <x v="10"/>
    <x v="24"/>
    <n v="43203.231100699501"/>
  </r>
  <r>
    <x v="4"/>
    <x v="4"/>
    <x v="10"/>
    <x v="10"/>
    <x v="25"/>
    <n v="42863.077547858142"/>
  </r>
  <r>
    <x v="4"/>
    <x v="4"/>
    <x v="10"/>
    <x v="10"/>
    <x v="26"/>
    <n v="46295.302928709505"/>
  </r>
  <r>
    <x v="4"/>
    <x v="4"/>
    <x v="10"/>
    <x v="10"/>
    <x v="27"/>
    <n v="48716.967234045529"/>
  </r>
  <r>
    <x v="4"/>
    <x v="4"/>
    <x v="10"/>
    <x v="10"/>
    <x v="28"/>
    <n v="51550.35101583798"/>
  </r>
  <r>
    <x v="4"/>
    <x v="4"/>
    <x v="10"/>
    <x v="10"/>
    <x v="29"/>
    <n v="55382.650470481152"/>
  </r>
  <r>
    <x v="4"/>
    <x v="4"/>
    <x v="10"/>
    <x v="10"/>
    <x v="30"/>
    <n v="57702.867939110351"/>
  </r>
  <r>
    <x v="4"/>
    <x v="4"/>
    <x v="10"/>
    <x v="10"/>
    <x v="31"/>
    <n v="56402.649414517196"/>
  </r>
  <r>
    <x v="4"/>
    <x v="4"/>
    <x v="10"/>
    <x v="10"/>
    <x v="32"/>
    <n v="55807.77820550168"/>
  </r>
  <r>
    <x v="4"/>
    <x v="4"/>
    <x v="10"/>
    <x v="10"/>
    <x v="33"/>
    <n v="55264.4240266501"/>
  </r>
  <r>
    <x v="4"/>
    <x v="4"/>
    <x v="10"/>
    <x v="10"/>
    <x v="34"/>
    <n v="56042.187164819574"/>
  </r>
  <r>
    <x v="4"/>
    <x v="4"/>
    <x v="10"/>
    <x v="10"/>
    <x v="35"/>
    <n v="56085.973984402248"/>
  </r>
  <r>
    <x v="4"/>
    <x v="4"/>
    <x v="10"/>
    <x v="10"/>
    <x v="36"/>
    <n v="59251.986165841081"/>
  </r>
  <r>
    <x v="4"/>
    <x v="4"/>
    <x v="10"/>
    <x v="10"/>
    <x v="37"/>
    <n v="61939.925304950455"/>
  </r>
  <r>
    <x v="4"/>
    <x v="4"/>
    <x v="10"/>
    <x v="10"/>
    <x v="38"/>
    <n v="64377.844025562888"/>
  </r>
  <r>
    <x v="4"/>
    <x v="4"/>
    <x v="10"/>
    <x v="10"/>
    <x v="39"/>
    <n v="66857.853136318779"/>
  </r>
  <r>
    <x v="4"/>
    <x v="4"/>
    <x v="10"/>
    <x v="10"/>
    <x v="40"/>
    <n v="68450.114301243375"/>
  </r>
  <r>
    <x v="4"/>
    <x v="4"/>
    <x v="10"/>
    <x v="10"/>
    <x v="41"/>
    <n v="69522.65358912143"/>
  </r>
  <r>
    <x v="4"/>
    <x v="4"/>
    <x v="10"/>
    <x v="10"/>
    <x v="42"/>
    <n v="71172.86901898116"/>
  </r>
  <r>
    <x v="4"/>
    <x v="4"/>
    <x v="10"/>
    <x v="10"/>
    <x v="43"/>
    <n v="72407.486147118383"/>
  </r>
  <r>
    <x v="4"/>
    <x v="4"/>
    <x v="10"/>
    <x v="10"/>
    <x v="44"/>
    <n v="76323.175375422317"/>
  </r>
  <r>
    <x v="4"/>
    <x v="4"/>
    <x v="10"/>
    <x v="10"/>
    <x v="45"/>
    <n v="80129.023755820075"/>
  </r>
  <r>
    <x v="4"/>
    <x v="4"/>
    <x v="10"/>
    <x v="10"/>
    <x v="46"/>
    <n v="81068.372885416873"/>
  </r>
  <r>
    <x v="4"/>
    <x v="4"/>
    <x v="10"/>
    <x v="10"/>
    <x v="47"/>
    <n v="85086.7905666562"/>
  </r>
  <r>
    <x v="4"/>
    <x v="4"/>
    <x v="10"/>
    <x v="10"/>
    <x v="48"/>
    <n v="89158.352971568966"/>
  </r>
  <r>
    <x v="4"/>
    <x v="4"/>
    <x v="10"/>
    <x v="10"/>
    <x v="49"/>
    <n v="90644.2841772268"/>
  </r>
  <r>
    <x v="4"/>
    <x v="4"/>
    <x v="10"/>
    <x v="10"/>
    <x v="50"/>
    <n v="90818.939832964039"/>
  </r>
  <r>
    <x v="4"/>
    <x v="4"/>
    <x v="10"/>
    <x v="10"/>
    <x v="51"/>
    <n v="88913.543526763911"/>
  </r>
  <r>
    <x v="4"/>
    <x v="4"/>
    <x v="10"/>
    <x v="10"/>
    <x v="52"/>
    <n v="86082.209458704543"/>
  </r>
  <r>
    <x v="4"/>
    <x v="4"/>
    <x v="10"/>
    <x v="10"/>
    <x v="53"/>
    <n v="84798.733034078599"/>
  </r>
  <r>
    <x v="4"/>
    <x v="4"/>
    <x v="10"/>
    <x v="10"/>
    <x v="54"/>
    <n v="84779.850218379506"/>
  </r>
  <r>
    <x v="4"/>
    <x v="4"/>
    <x v="10"/>
    <x v="10"/>
    <x v="55"/>
    <n v="85573.64510015845"/>
  </r>
  <r>
    <x v="4"/>
    <x v="4"/>
    <x v="10"/>
    <x v="10"/>
    <x v="56"/>
    <n v="88066.110174924441"/>
  </r>
  <r>
    <x v="4"/>
    <x v="4"/>
    <x v="10"/>
    <x v="10"/>
    <x v="57"/>
    <n v="91056.027831484738"/>
  </r>
  <r>
    <x v="4"/>
    <x v="4"/>
    <x v="10"/>
    <x v="10"/>
    <x v="58"/>
    <n v="93327.836467409012"/>
  </r>
  <r>
    <x v="4"/>
    <x v="4"/>
    <x v="10"/>
    <x v="10"/>
    <x v="59"/>
    <n v="92659.337489167985"/>
  </r>
  <r>
    <x v="4"/>
    <x v="4"/>
    <x v="10"/>
    <x v="10"/>
    <x v="60"/>
    <n v="94227.068932404378"/>
  </r>
  <r>
    <x v="4"/>
    <x v="4"/>
    <x v="10"/>
    <x v="10"/>
    <x v="61"/>
    <n v="95373.800346393677"/>
  </r>
  <r>
    <x v="4"/>
    <x v="4"/>
    <x v="10"/>
    <x v="10"/>
    <x v="62"/>
    <n v="93273.014240022021"/>
  </r>
  <r>
    <x v="4"/>
    <x v="4"/>
    <x v="10"/>
    <x v="10"/>
    <x v="63"/>
    <n v="93476.205697350524"/>
  </r>
  <r>
    <x v="4"/>
    <x v="4"/>
    <x v="10"/>
    <x v="10"/>
    <x v="64"/>
    <n v="92652.269924419947"/>
  </r>
  <r>
    <x v="4"/>
    <x v="4"/>
    <x v="10"/>
    <x v="10"/>
    <x v="65"/>
    <n v="93957.741015657128"/>
  </r>
  <r>
    <x v="4"/>
    <x v="4"/>
    <x v="10"/>
    <x v="10"/>
    <x v="66"/>
    <n v="96993.643136479921"/>
  </r>
  <r>
    <x v="4"/>
    <x v="4"/>
    <x v="10"/>
    <x v="10"/>
    <x v="67"/>
    <n v="98243.055232076877"/>
  </r>
  <r>
    <x v="4"/>
    <x v="4"/>
    <x v="10"/>
    <x v="10"/>
    <x v="68"/>
    <n v="98318.93041851664"/>
  </r>
  <r>
    <x v="4"/>
    <x v="4"/>
    <x v="10"/>
    <x v="10"/>
    <x v="69"/>
    <n v="97998.604641125596"/>
  </r>
  <r>
    <x v="4"/>
    <x v="4"/>
    <x v="11"/>
    <x v="11"/>
    <x v="0"/>
    <n v="28086.913632081207"/>
  </r>
  <r>
    <x v="4"/>
    <x v="4"/>
    <x v="11"/>
    <x v="11"/>
    <x v="1"/>
    <n v="35038.819489113368"/>
  </r>
  <r>
    <x v="4"/>
    <x v="4"/>
    <x v="11"/>
    <x v="11"/>
    <x v="2"/>
    <n v="39878.36385908485"/>
  </r>
  <r>
    <x v="4"/>
    <x v="4"/>
    <x v="11"/>
    <x v="11"/>
    <x v="3"/>
    <n v="34735.192299503826"/>
  </r>
  <r>
    <x v="4"/>
    <x v="4"/>
    <x v="11"/>
    <x v="11"/>
    <x v="4"/>
    <n v="35056.210223928458"/>
  </r>
  <r>
    <x v="4"/>
    <x v="4"/>
    <x v="11"/>
    <x v="11"/>
    <x v="5"/>
    <n v="37548.369381618562"/>
  </r>
  <r>
    <x v="4"/>
    <x v="4"/>
    <x v="11"/>
    <x v="11"/>
    <x v="6"/>
    <n v="42077.641312277541"/>
  </r>
  <r>
    <x v="4"/>
    <x v="4"/>
    <x v="11"/>
    <x v="11"/>
    <x v="7"/>
    <n v="43215.036451429187"/>
  </r>
  <r>
    <x v="4"/>
    <x v="4"/>
    <x v="11"/>
    <x v="11"/>
    <x v="8"/>
    <n v="42097.122384833485"/>
  </r>
  <r>
    <x v="4"/>
    <x v="4"/>
    <x v="11"/>
    <x v="11"/>
    <x v="9"/>
    <n v="42275.990241351021"/>
  </r>
  <r>
    <x v="4"/>
    <x v="4"/>
    <x v="11"/>
    <x v="11"/>
    <x v="10"/>
    <n v="49013.828407932182"/>
  </r>
  <r>
    <x v="4"/>
    <x v="4"/>
    <x v="11"/>
    <x v="11"/>
    <x v="11"/>
    <n v="48067.865377478964"/>
  </r>
  <r>
    <x v="4"/>
    <x v="4"/>
    <x v="11"/>
    <x v="11"/>
    <x v="12"/>
    <n v="46530.88529793881"/>
  </r>
  <r>
    <x v="4"/>
    <x v="4"/>
    <x v="11"/>
    <x v="11"/>
    <x v="13"/>
    <n v="47758.144735592447"/>
  </r>
  <r>
    <x v="4"/>
    <x v="4"/>
    <x v="11"/>
    <x v="11"/>
    <x v="14"/>
    <n v="50811.123939786929"/>
  </r>
  <r>
    <x v="4"/>
    <x v="4"/>
    <x v="11"/>
    <x v="11"/>
    <x v="15"/>
    <n v="51415.127689513625"/>
  </r>
  <r>
    <x v="4"/>
    <x v="4"/>
    <x v="11"/>
    <x v="11"/>
    <x v="16"/>
    <n v="51415.954471599856"/>
  </r>
  <r>
    <x v="4"/>
    <x v="4"/>
    <x v="11"/>
    <x v="11"/>
    <x v="17"/>
    <n v="52872.073941228482"/>
  </r>
  <r>
    <x v="4"/>
    <x v="4"/>
    <x v="11"/>
    <x v="11"/>
    <x v="18"/>
    <n v="56295.948227938978"/>
  </r>
  <r>
    <x v="4"/>
    <x v="4"/>
    <x v="11"/>
    <x v="11"/>
    <x v="19"/>
    <n v="63298.85317118463"/>
  </r>
  <r>
    <x v="4"/>
    <x v="4"/>
    <x v="11"/>
    <x v="11"/>
    <x v="20"/>
    <n v="66472.931112109771"/>
  </r>
  <r>
    <x v="4"/>
    <x v="4"/>
    <x v="11"/>
    <x v="11"/>
    <x v="21"/>
    <n v="61887.278714553329"/>
  </r>
  <r>
    <x v="4"/>
    <x v="4"/>
    <x v="11"/>
    <x v="11"/>
    <x v="22"/>
    <n v="64615.698232359551"/>
  </r>
  <r>
    <x v="4"/>
    <x v="4"/>
    <x v="11"/>
    <x v="11"/>
    <x v="23"/>
    <n v="72354.27659047737"/>
  </r>
  <r>
    <x v="4"/>
    <x v="4"/>
    <x v="11"/>
    <x v="11"/>
    <x v="24"/>
    <n v="78258.848687471094"/>
  </r>
  <r>
    <x v="4"/>
    <x v="4"/>
    <x v="11"/>
    <x v="11"/>
    <x v="25"/>
    <n v="64577.81947862378"/>
  </r>
  <r>
    <x v="4"/>
    <x v="4"/>
    <x v="11"/>
    <x v="11"/>
    <x v="26"/>
    <n v="68465.094765935268"/>
  </r>
  <r>
    <x v="4"/>
    <x v="4"/>
    <x v="11"/>
    <x v="11"/>
    <x v="27"/>
    <n v="66392.054454003766"/>
  </r>
  <r>
    <x v="4"/>
    <x v="4"/>
    <x v="11"/>
    <x v="11"/>
    <x v="28"/>
    <n v="71274.959356453721"/>
  </r>
  <r>
    <x v="4"/>
    <x v="4"/>
    <x v="11"/>
    <x v="11"/>
    <x v="29"/>
    <n v="73615.524558505931"/>
  </r>
  <r>
    <x v="4"/>
    <x v="4"/>
    <x v="11"/>
    <x v="11"/>
    <x v="30"/>
    <n v="75873.724558351198"/>
  </r>
  <r>
    <x v="4"/>
    <x v="4"/>
    <x v="11"/>
    <x v="11"/>
    <x v="31"/>
    <n v="73135.540046485432"/>
  </r>
  <r>
    <x v="4"/>
    <x v="4"/>
    <x v="11"/>
    <x v="11"/>
    <x v="32"/>
    <n v="73436.013023360894"/>
  </r>
  <r>
    <x v="4"/>
    <x v="4"/>
    <x v="11"/>
    <x v="11"/>
    <x v="33"/>
    <n v="72824.093859568748"/>
  </r>
  <r>
    <x v="4"/>
    <x v="4"/>
    <x v="11"/>
    <x v="11"/>
    <x v="34"/>
    <n v="73783.456033262453"/>
  </r>
  <r>
    <x v="4"/>
    <x v="4"/>
    <x v="11"/>
    <x v="11"/>
    <x v="35"/>
    <n v="73922.362887906653"/>
  </r>
  <r>
    <x v="4"/>
    <x v="4"/>
    <x v="11"/>
    <x v="11"/>
    <x v="36"/>
    <n v="79616.330274491207"/>
  </r>
  <r>
    <x v="4"/>
    <x v="4"/>
    <x v="11"/>
    <x v="11"/>
    <x v="37"/>
    <n v="80382.249034775319"/>
  </r>
  <r>
    <x v="4"/>
    <x v="4"/>
    <x v="11"/>
    <x v="11"/>
    <x v="38"/>
    <n v="86850.347036387568"/>
  </r>
  <r>
    <x v="4"/>
    <x v="4"/>
    <x v="11"/>
    <x v="11"/>
    <x v="39"/>
    <n v="92839.171309767204"/>
  </r>
  <r>
    <x v="4"/>
    <x v="4"/>
    <x v="11"/>
    <x v="11"/>
    <x v="40"/>
    <n v="93281.605479264472"/>
  </r>
  <r>
    <x v="4"/>
    <x v="4"/>
    <x v="11"/>
    <x v="11"/>
    <x v="41"/>
    <n v="97866.71600476664"/>
  </r>
  <r>
    <x v="4"/>
    <x v="4"/>
    <x v="11"/>
    <x v="11"/>
    <x v="42"/>
    <n v="95706.01065750503"/>
  </r>
  <r>
    <x v="4"/>
    <x v="4"/>
    <x v="11"/>
    <x v="11"/>
    <x v="43"/>
    <n v="101952.3982572713"/>
  </r>
  <r>
    <x v="4"/>
    <x v="4"/>
    <x v="11"/>
    <x v="11"/>
    <x v="44"/>
    <n v="104991.023267425"/>
  </r>
  <r>
    <x v="4"/>
    <x v="4"/>
    <x v="11"/>
    <x v="11"/>
    <x v="45"/>
    <n v="104162.44042356779"/>
  </r>
  <r>
    <x v="4"/>
    <x v="4"/>
    <x v="11"/>
    <x v="11"/>
    <x v="46"/>
    <n v="105564.0524014051"/>
  </r>
  <r>
    <x v="4"/>
    <x v="4"/>
    <x v="11"/>
    <x v="11"/>
    <x v="47"/>
    <n v="109020.89050523529"/>
  </r>
  <r>
    <x v="4"/>
    <x v="4"/>
    <x v="11"/>
    <x v="11"/>
    <x v="48"/>
    <n v="110794.58749053218"/>
  </r>
  <r>
    <x v="4"/>
    <x v="4"/>
    <x v="11"/>
    <x v="11"/>
    <x v="49"/>
    <n v="120300.95502067359"/>
  </r>
  <r>
    <x v="4"/>
    <x v="4"/>
    <x v="11"/>
    <x v="11"/>
    <x v="50"/>
    <n v="122299.12041892407"/>
  </r>
  <r>
    <x v="4"/>
    <x v="4"/>
    <x v="11"/>
    <x v="11"/>
    <x v="51"/>
    <n v="113632.65977680704"/>
  </r>
  <r>
    <x v="4"/>
    <x v="4"/>
    <x v="11"/>
    <x v="11"/>
    <x v="52"/>
    <n v="112343.12364837664"/>
  </r>
  <r>
    <x v="4"/>
    <x v="4"/>
    <x v="11"/>
    <x v="11"/>
    <x v="53"/>
    <n v="112809.61782813766"/>
  </r>
  <r>
    <x v="4"/>
    <x v="4"/>
    <x v="11"/>
    <x v="11"/>
    <x v="54"/>
    <n v="116717.74134958972"/>
  </r>
  <r>
    <x v="4"/>
    <x v="4"/>
    <x v="11"/>
    <x v="11"/>
    <x v="55"/>
    <n v="123600.90936285483"/>
  </r>
  <r>
    <x v="4"/>
    <x v="4"/>
    <x v="11"/>
    <x v="11"/>
    <x v="56"/>
    <n v="132523.00221940989"/>
  </r>
  <r>
    <x v="4"/>
    <x v="4"/>
    <x v="11"/>
    <x v="11"/>
    <x v="57"/>
    <n v="136661.8650762412"/>
  </r>
  <r>
    <x v="4"/>
    <x v="4"/>
    <x v="11"/>
    <x v="11"/>
    <x v="58"/>
    <n v="135531.04945733355"/>
  </r>
  <r>
    <x v="4"/>
    <x v="4"/>
    <x v="11"/>
    <x v="11"/>
    <x v="59"/>
    <n v="125386.92417766093"/>
  </r>
  <r>
    <x v="4"/>
    <x v="4"/>
    <x v="11"/>
    <x v="11"/>
    <x v="60"/>
    <n v="132114.38697551354"/>
  </r>
  <r>
    <x v="4"/>
    <x v="4"/>
    <x v="11"/>
    <x v="11"/>
    <x v="61"/>
    <n v="144001.14994331545"/>
  </r>
  <r>
    <x v="4"/>
    <x v="4"/>
    <x v="11"/>
    <x v="11"/>
    <x v="62"/>
    <n v="140228.36549018073"/>
  </r>
  <r>
    <x v="4"/>
    <x v="4"/>
    <x v="11"/>
    <x v="11"/>
    <x v="63"/>
    <n v="139074.60896582031"/>
  </r>
  <r>
    <x v="4"/>
    <x v="4"/>
    <x v="11"/>
    <x v="11"/>
    <x v="64"/>
    <n v="145754.04398288185"/>
  </r>
  <r>
    <x v="4"/>
    <x v="4"/>
    <x v="11"/>
    <x v="11"/>
    <x v="65"/>
    <n v="149856.15179434954"/>
  </r>
  <r>
    <x v="4"/>
    <x v="4"/>
    <x v="11"/>
    <x v="11"/>
    <x v="66"/>
    <n v="152496.15077566454"/>
  </r>
  <r>
    <x v="4"/>
    <x v="4"/>
    <x v="11"/>
    <x v="11"/>
    <x v="67"/>
    <n v="153003.13160740479"/>
  </r>
  <r>
    <x v="4"/>
    <x v="4"/>
    <x v="11"/>
    <x v="11"/>
    <x v="68"/>
    <n v="151763.91315392792"/>
  </r>
  <r>
    <x v="4"/>
    <x v="4"/>
    <x v="11"/>
    <x v="11"/>
    <x v="69"/>
    <n v="150959.27393176549"/>
  </r>
  <r>
    <x v="4"/>
    <x v="4"/>
    <x v="12"/>
    <x v="12"/>
    <x v="0"/>
    <n v="19844.137595923083"/>
  </r>
  <r>
    <x v="4"/>
    <x v="4"/>
    <x v="12"/>
    <x v="12"/>
    <x v="1"/>
    <n v="20375.206128010988"/>
  </r>
  <r>
    <x v="4"/>
    <x v="4"/>
    <x v="12"/>
    <x v="12"/>
    <x v="2"/>
    <n v="22505.204532010412"/>
  </r>
  <r>
    <x v="4"/>
    <x v="4"/>
    <x v="12"/>
    <x v="12"/>
    <x v="3"/>
    <n v="23875.614618971846"/>
  </r>
  <r>
    <x v="4"/>
    <x v="4"/>
    <x v="12"/>
    <x v="12"/>
    <x v="4"/>
    <n v="24011.631135821568"/>
  </r>
  <r>
    <x v="4"/>
    <x v="4"/>
    <x v="12"/>
    <x v="12"/>
    <x v="5"/>
    <n v="26066.741467561227"/>
  </r>
  <r>
    <x v="4"/>
    <x v="4"/>
    <x v="12"/>
    <x v="12"/>
    <x v="6"/>
    <n v="26723.880794725366"/>
  </r>
  <r>
    <x v="4"/>
    <x v="4"/>
    <x v="12"/>
    <x v="12"/>
    <x v="7"/>
    <n v="27141.933275724263"/>
  </r>
  <r>
    <x v="4"/>
    <x v="4"/>
    <x v="12"/>
    <x v="12"/>
    <x v="8"/>
    <n v="27905.23180873246"/>
  </r>
  <r>
    <x v="4"/>
    <x v="4"/>
    <x v="12"/>
    <x v="12"/>
    <x v="9"/>
    <n v="29159.883415812445"/>
  </r>
  <r>
    <x v="4"/>
    <x v="4"/>
    <x v="12"/>
    <x v="12"/>
    <x v="10"/>
    <n v="30422.234412933863"/>
  </r>
  <r>
    <x v="4"/>
    <x v="4"/>
    <x v="12"/>
    <x v="12"/>
    <x v="11"/>
    <n v="31018.633896621708"/>
  </r>
  <r>
    <x v="4"/>
    <x v="4"/>
    <x v="12"/>
    <x v="12"/>
    <x v="12"/>
    <n v="32133.23147345602"/>
  </r>
  <r>
    <x v="4"/>
    <x v="4"/>
    <x v="12"/>
    <x v="12"/>
    <x v="13"/>
    <n v="33134.941181978051"/>
  </r>
  <r>
    <x v="4"/>
    <x v="4"/>
    <x v="12"/>
    <x v="12"/>
    <x v="14"/>
    <n v="35048.859556223942"/>
  </r>
  <r>
    <x v="4"/>
    <x v="4"/>
    <x v="12"/>
    <x v="12"/>
    <x v="15"/>
    <n v="37420.014332394741"/>
  </r>
  <r>
    <x v="4"/>
    <x v="4"/>
    <x v="12"/>
    <x v="12"/>
    <x v="16"/>
    <n v="38547.524557107812"/>
  </r>
  <r>
    <x v="4"/>
    <x v="4"/>
    <x v="12"/>
    <x v="12"/>
    <x v="17"/>
    <n v="41135.047969222913"/>
  </r>
  <r>
    <x v="4"/>
    <x v="4"/>
    <x v="12"/>
    <x v="12"/>
    <x v="18"/>
    <n v="44198.335900497179"/>
  </r>
  <r>
    <x v="4"/>
    <x v="4"/>
    <x v="12"/>
    <x v="12"/>
    <x v="19"/>
    <n v="43444.543599309087"/>
  </r>
  <r>
    <x v="4"/>
    <x v="4"/>
    <x v="12"/>
    <x v="12"/>
    <x v="20"/>
    <n v="45319.163224385782"/>
  </r>
  <r>
    <x v="4"/>
    <x v="4"/>
    <x v="12"/>
    <x v="12"/>
    <x v="21"/>
    <n v="47292.145953586834"/>
  </r>
  <r>
    <x v="4"/>
    <x v="4"/>
    <x v="12"/>
    <x v="12"/>
    <x v="22"/>
    <n v="49708.911704085549"/>
  </r>
  <r>
    <x v="4"/>
    <x v="4"/>
    <x v="12"/>
    <x v="12"/>
    <x v="23"/>
    <n v="53016.738725995689"/>
  </r>
  <r>
    <x v="4"/>
    <x v="4"/>
    <x v="12"/>
    <x v="12"/>
    <x v="24"/>
    <n v="54764.797491606645"/>
  </r>
  <r>
    <x v="4"/>
    <x v="4"/>
    <x v="12"/>
    <x v="12"/>
    <x v="25"/>
    <n v="55634.513512130194"/>
  </r>
  <r>
    <x v="4"/>
    <x v="4"/>
    <x v="12"/>
    <x v="12"/>
    <x v="26"/>
    <n v="58081.615535775905"/>
  </r>
  <r>
    <x v="4"/>
    <x v="4"/>
    <x v="12"/>
    <x v="12"/>
    <x v="27"/>
    <n v="59315.379970285037"/>
  </r>
  <r>
    <x v="4"/>
    <x v="4"/>
    <x v="12"/>
    <x v="12"/>
    <x v="28"/>
    <n v="60245.184717139389"/>
  </r>
  <r>
    <x v="4"/>
    <x v="4"/>
    <x v="12"/>
    <x v="12"/>
    <x v="29"/>
    <n v="59642.00264485566"/>
  </r>
  <r>
    <x v="4"/>
    <x v="4"/>
    <x v="12"/>
    <x v="12"/>
    <x v="30"/>
    <n v="60475.754060510211"/>
  </r>
  <r>
    <x v="4"/>
    <x v="4"/>
    <x v="12"/>
    <x v="12"/>
    <x v="31"/>
    <n v="59373.314736972825"/>
  </r>
  <r>
    <x v="4"/>
    <x v="4"/>
    <x v="12"/>
    <x v="12"/>
    <x v="32"/>
    <n v="58691.720558305315"/>
  </r>
  <r>
    <x v="4"/>
    <x v="4"/>
    <x v="12"/>
    <x v="12"/>
    <x v="33"/>
    <n v="59099.404896376647"/>
  </r>
  <r>
    <x v="4"/>
    <x v="4"/>
    <x v="12"/>
    <x v="12"/>
    <x v="34"/>
    <n v="60007.265008424045"/>
  </r>
  <r>
    <x v="4"/>
    <x v="4"/>
    <x v="12"/>
    <x v="12"/>
    <x v="35"/>
    <n v="59087.748488106961"/>
  </r>
  <r>
    <x v="4"/>
    <x v="4"/>
    <x v="12"/>
    <x v="12"/>
    <x v="36"/>
    <n v="59578.66270362059"/>
  </r>
  <r>
    <x v="4"/>
    <x v="4"/>
    <x v="12"/>
    <x v="12"/>
    <x v="37"/>
    <n v="58564.076796392968"/>
  </r>
  <r>
    <x v="4"/>
    <x v="4"/>
    <x v="12"/>
    <x v="12"/>
    <x v="38"/>
    <n v="60024.819844379752"/>
  </r>
  <r>
    <x v="4"/>
    <x v="4"/>
    <x v="12"/>
    <x v="12"/>
    <x v="39"/>
    <n v="61566.269224811251"/>
  </r>
  <r>
    <x v="4"/>
    <x v="4"/>
    <x v="12"/>
    <x v="12"/>
    <x v="40"/>
    <n v="62732.557661414903"/>
  </r>
  <r>
    <x v="4"/>
    <x v="4"/>
    <x v="12"/>
    <x v="12"/>
    <x v="41"/>
    <n v="63648.367654715134"/>
  </r>
  <r>
    <x v="4"/>
    <x v="4"/>
    <x v="12"/>
    <x v="12"/>
    <x v="42"/>
    <n v="64102.312957163253"/>
  </r>
  <r>
    <x v="4"/>
    <x v="4"/>
    <x v="12"/>
    <x v="12"/>
    <x v="43"/>
    <n v="64777.830293903105"/>
  </r>
  <r>
    <x v="4"/>
    <x v="4"/>
    <x v="12"/>
    <x v="12"/>
    <x v="44"/>
    <n v="66846.23983365469"/>
  </r>
  <r>
    <x v="4"/>
    <x v="4"/>
    <x v="12"/>
    <x v="12"/>
    <x v="45"/>
    <n v="68064.083606772139"/>
  </r>
  <r>
    <x v="4"/>
    <x v="4"/>
    <x v="12"/>
    <x v="12"/>
    <x v="46"/>
    <n v="69647.270605388534"/>
  </r>
  <r>
    <x v="4"/>
    <x v="4"/>
    <x v="12"/>
    <x v="12"/>
    <x v="47"/>
    <n v="73266.930794598768"/>
  </r>
  <r>
    <x v="4"/>
    <x v="4"/>
    <x v="12"/>
    <x v="12"/>
    <x v="48"/>
    <n v="77577.390247571151"/>
  </r>
  <r>
    <x v="4"/>
    <x v="4"/>
    <x v="12"/>
    <x v="12"/>
    <x v="49"/>
    <n v="80614.459009424274"/>
  </r>
  <r>
    <x v="4"/>
    <x v="4"/>
    <x v="12"/>
    <x v="12"/>
    <x v="50"/>
    <n v="84339.907501586291"/>
  </r>
  <r>
    <x v="4"/>
    <x v="4"/>
    <x v="12"/>
    <x v="12"/>
    <x v="51"/>
    <n v="83937.987450688452"/>
  </r>
  <r>
    <x v="4"/>
    <x v="4"/>
    <x v="12"/>
    <x v="12"/>
    <x v="52"/>
    <n v="83795.640285355723"/>
  </r>
  <r>
    <x v="4"/>
    <x v="4"/>
    <x v="12"/>
    <x v="12"/>
    <x v="53"/>
    <n v="81605.769817431952"/>
  </r>
  <r>
    <x v="4"/>
    <x v="4"/>
    <x v="12"/>
    <x v="12"/>
    <x v="54"/>
    <n v="84208.208205576448"/>
  </r>
  <r>
    <x v="4"/>
    <x v="4"/>
    <x v="12"/>
    <x v="12"/>
    <x v="55"/>
    <n v="87395.747501614504"/>
  </r>
  <r>
    <x v="4"/>
    <x v="4"/>
    <x v="12"/>
    <x v="12"/>
    <x v="56"/>
    <n v="90407.790260145062"/>
  </r>
  <r>
    <x v="4"/>
    <x v="4"/>
    <x v="12"/>
    <x v="12"/>
    <x v="57"/>
    <n v="93426.260952447337"/>
  </r>
  <r>
    <x v="4"/>
    <x v="4"/>
    <x v="12"/>
    <x v="12"/>
    <x v="58"/>
    <n v="95576.929882183453"/>
  </r>
  <r>
    <x v="4"/>
    <x v="4"/>
    <x v="12"/>
    <x v="12"/>
    <x v="59"/>
    <n v="91852.885020456582"/>
  </r>
  <r>
    <x v="4"/>
    <x v="4"/>
    <x v="12"/>
    <x v="12"/>
    <x v="60"/>
    <n v="93710.49303943725"/>
  </r>
  <r>
    <x v="4"/>
    <x v="4"/>
    <x v="12"/>
    <x v="12"/>
    <x v="61"/>
    <n v="95274.698393177314"/>
  </r>
  <r>
    <x v="4"/>
    <x v="4"/>
    <x v="12"/>
    <x v="12"/>
    <x v="62"/>
    <n v="96186.669570903905"/>
  </r>
  <r>
    <x v="4"/>
    <x v="4"/>
    <x v="12"/>
    <x v="12"/>
    <x v="63"/>
    <n v="97096.805771398038"/>
  </r>
  <r>
    <x v="4"/>
    <x v="4"/>
    <x v="12"/>
    <x v="12"/>
    <x v="64"/>
    <n v="94650.343814885404"/>
  </r>
  <r>
    <x v="4"/>
    <x v="4"/>
    <x v="12"/>
    <x v="12"/>
    <x v="65"/>
    <n v="99082.335269429183"/>
  </r>
  <r>
    <x v="4"/>
    <x v="4"/>
    <x v="12"/>
    <x v="12"/>
    <x v="66"/>
    <n v="98289.456573947871"/>
  </r>
  <r>
    <x v="4"/>
    <x v="4"/>
    <x v="12"/>
    <x v="12"/>
    <x v="67"/>
    <n v="100979.61962380822"/>
  </r>
  <r>
    <x v="4"/>
    <x v="4"/>
    <x v="12"/>
    <x v="12"/>
    <x v="68"/>
    <n v="101040.43900410096"/>
  </r>
  <r>
    <x v="4"/>
    <x v="4"/>
    <x v="12"/>
    <x v="12"/>
    <x v="69"/>
    <n v="101334.87627213694"/>
  </r>
  <r>
    <x v="4"/>
    <x v="4"/>
    <x v="13"/>
    <x v="13"/>
    <x v="0"/>
    <n v="20231.706513853533"/>
  </r>
  <r>
    <x v="4"/>
    <x v="4"/>
    <x v="13"/>
    <x v="13"/>
    <x v="1"/>
    <n v="21665.178147464845"/>
  </r>
  <r>
    <x v="4"/>
    <x v="4"/>
    <x v="13"/>
    <x v="13"/>
    <x v="2"/>
    <n v="22402.302802964114"/>
  </r>
  <r>
    <x v="4"/>
    <x v="4"/>
    <x v="13"/>
    <x v="13"/>
    <x v="3"/>
    <n v="23093.248648651181"/>
  </r>
  <r>
    <x v="4"/>
    <x v="4"/>
    <x v="13"/>
    <x v="13"/>
    <x v="4"/>
    <n v="23803.97709446471"/>
  </r>
  <r>
    <x v="4"/>
    <x v="4"/>
    <x v="13"/>
    <x v="13"/>
    <x v="5"/>
    <n v="24855.731758884544"/>
  </r>
  <r>
    <x v="4"/>
    <x v="4"/>
    <x v="13"/>
    <x v="13"/>
    <x v="6"/>
    <n v="26198.751617279657"/>
  </r>
  <r>
    <x v="4"/>
    <x v="4"/>
    <x v="13"/>
    <x v="13"/>
    <x v="7"/>
    <n v="27196.333646275554"/>
  </r>
  <r>
    <x v="4"/>
    <x v="4"/>
    <x v="13"/>
    <x v="13"/>
    <x v="8"/>
    <n v="26996.023737935131"/>
  </r>
  <r>
    <x v="4"/>
    <x v="4"/>
    <x v="13"/>
    <x v="13"/>
    <x v="9"/>
    <n v="27832.961140435153"/>
  </r>
  <r>
    <x v="4"/>
    <x v="4"/>
    <x v="13"/>
    <x v="13"/>
    <x v="10"/>
    <n v="28587.589902276854"/>
  </r>
  <r>
    <x v="4"/>
    <x v="4"/>
    <x v="13"/>
    <x v="13"/>
    <x v="11"/>
    <n v="30035.987761251454"/>
  </r>
  <r>
    <x v="4"/>
    <x v="4"/>
    <x v="13"/>
    <x v="13"/>
    <x v="12"/>
    <n v="30732.854397824929"/>
  </r>
  <r>
    <x v="4"/>
    <x v="4"/>
    <x v="13"/>
    <x v="13"/>
    <x v="13"/>
    <n v="31600.770445581504"/>
  </r>
  <r>
    <x v="4"/>
    <x v="4"/>
    <x v="13"/>
    <x v="13"/>
    <x v="14"/>
    <n v="33680.609590504362"/>
  </r>
  <r>
    <x v="4"/>
    <x v="4"/>
    <x v="13"/>
    <x v="13"/>
    <x v="15"/>
    <n v="35378.40574375588"/>
  </r>
  <r>
    <x v="4"/>
    <x v="4"/>
    <x v="13"/>
    <x v="13"/>
    <x v="16"/>
    <n v="36634.797368117004"/>
  </r>
  <r>
    <x v="4"/>
    <x v="4"/>
    <x v="13"/>
    <x v="13"/>
    <x v="17"/>
    <n v="39153.785949318073"/>
  </r>
  <r>
    <x v="4"/>
    <x v="4"/>
    <x v="13"/>
    <x v="13"/>
    <x v="18"/>
    <n v="40744.062644823687"/>
  </r>
  <r>
    <x v="4"/>
    <x v="4"/>
    <x v="13"/>
    <x v="13"/>
    <x v="19"/>
    <n v="41613.062844789354"/>
  </r>
  <r>
    <x v="4"/>
    <x v="4"/>
    <x v="13"/>
    <x v="13"/>
    <x v="20"/>
    <n v="42588.292850449616"/>
  </r>
  <r>
    <x v="4"/>
    <x v="4"/>
    <x v="13"/>
    <x v="13"/>
    <x v="21"/>
    <n v="44570.139342432936"/>
  </r>
  <r>
    <x v="4"/>
    <x v="4"/>
    <x v="13"/>
    <x v="13"/>
    <x v="22"/>
    <n v="45676.786980252036"/>
  </r>
  <r>
    <x v="4"/>
    <x v="4"/>
    <x v="13"/>
    <x v="13"/>
    <x v="23"/>
    <n v="48090.861199427847"/>
  </r>
  <r>
    <x v="4"/>
    <x v="4"/>
    <x v="13"/>
    <x v="13"/>
    <x v="24"/>
    <n v="48892.445691895104"/>
  </r>
  <r>
    <x v="4"/>
    <x v="4"/>
    <x v="13"/>
    <x v="13"/>
    <x v="25"/>
    <n v="49040.322855413491"/>
  </r>
  <r>
    <x v="4"/>
    <x v="4"/>
    <x v="13"/>
    <x v="13"/>
    <x v="26"/>
    <n v="49347.309287272285"/>
  </r>
  <r>
    <x v="4"/>
    <x v="4"/>
    <x v="13"/>
    <x v="13"/>
    <x v="27"/>
    <n v="49468.806385772492"/>
  </r>
  <r>
    <x v="4"/>
    <x v="4"/>
    <x v="13"/>
    <x v="13"/>
    <x v="28"/>
    <n v="50173.879068289854"/>
  </r>
  <r>
    <x v="4"/>
    <x v="4"/>
    <x v="13"/>
    <x v="13"/>
    <x v="29"/>
    <n v="52438.913482004551"/>
  </r>
  <r>
    <x v="4"/>
    <x v="4"/>
    <x v="13"/>
    <x v="13"/>
    <x v="30"/>
    <n v="55349.127493203137"/>
  </r>
  <r>
    <x v="4"/>
    <x v="4"/>
    <x v="13"/>
    <x v="13"/>
    <x v="31"/>
    <n v="55436.236647091027"/>
  </r>
  <r>
    <x v="4"/>
    <x v="4"/>
    <x v="13"/>
    <x v="13"/>
    <x v="32"/>
    <n v="54754.132048938154"/>
  </r>
  <r>
    <x v="4"/>
    <x v="4"/>
    <x v="13"/>
    <x v="13"/>
    <x v="33"/>
    <n v="55666.814056969408"/>
  </r>
  <r>
    <x v="4"/>
    <x v="4"/>
    <x v="13"/>
    <x v="13"/>
    <x v="34"/>
    <n v="58393.829884656174"/>
  </r>
  <r>
    <x v="4"/>
    <x v="4"/>
    <x v="13"/>
    <x v="13"/>
    <x v="35"/>
    <n v="58546.786543861424"/>
  </r>
  <r>
    <x v="4"/>
    <x v="4"/>
    <x v="13"/>
    <x v="13"/>
    <x v="36"/>
    <n v="55386.939798510779"/>
  </r>
  <r>
    <x v="4"/>
    <x v="4"/>
    <x v="13"/>
    <x v="13"/>
    <x v="37"/>
    <n v="54398.860649646987"/>
  </r>
  <r>
    <x v="4"/>
    <x v="4"/>
    <x v="13"/>
    <x v="13"/>
    <x v="38"/>
    <n v="54023.236888077539"/>
  </r>
  <r>
    <x v="4"/>
    <x v="4"/>
    <x v="13"/>
    <x v="13"/>
    <x v="39"/>
    <n v="56826.056276697323"/>
  </r>
  <r>
    <x v="4"/>
    <x v="4"/>
    <x v="13"/>
    <x v="13"/>
    <x v="40"/>
    <n v="58633.109533914481"/>
  </r>
  <r>
    <x v="4"/>
    <x v="4"/>
    <x v="13"/>
    <x v="13"/>
    <x v="41"/>
    <n v="60568.748540077017"/>
  </r>
  <r>
    <x v="4"/>
    <x v="4"/>
    <x v="13"/>
    <x v="13"/>
    <x v="42"/>
    <n v="61471.970073905679"/>
  </r>
  <r>
    <x v="4"/>
    <x v="4"/>
    <x v="13"/>
    <x v="13"/>
    <x v="43"/>
    <n v="63183.666140314657"/>
  </r>
  <r>
    <x v="4"/>
    <x v="4"/>
    <x v="13"/>
    <x v="13"/>
    <x v="44"/>
    <n v="65003.17617739211"/>
  </r>
  <r>
    <x v="4"/>
    <x v="4"/>
    <x v="13"/>
    <x v="13"/>
    <x v="45"/>
    <n v="66997.156420997635"/>
  </r>
  <r>
    <x v="4"/>
    <x v="4"/>
    <x v="13"/>
    <x v="13"/>
    <x v="46"/>
    <n v="71707.919710395756"/>
  </r>
  <r>
    <x v="4"/>
    <x v="4"/>
    <x v="13"/>
    <x v="13"/>
    <x v="47"/>
    <n v="75835.784797378306"/>
  </r>
  <r>
    <x v="4"/>
    <x v="4"/>
    <x v="13"/>
    <x v="13"/>
    <x v="48"/>
    <n v="74743.681979806031"/>
  </r>
  <r>
    <x v="4"/>
    <x v="4"/>
    <x v="13"/>
    <x v="13"/>
    <x v="49"/>
    <n v="79090.03304590589"/>
  </r>
  <r>
    <x v="4"/>
    <x v="4"/>
    <x v="13"/>
    <x v="13"/>
    <x v="50"/>
    <n v="90076.133492795576"/>
  </r>
  <r>
    <x v="4"/>
    <x v="4"/>
    <x v="13"/>
    <x v="13"/>
    <x v="51"/>
    <n v="88655.169837832014"/>
  </r>
  <r>
    <x v="4"/>
    <x v="4"/>
    <x v="13"/>
    <x v="13"/>
    <x v="52"/>
    <n v="87208.084181429338"/>
  </r>
  <r>
    <x v="4"/>
    <x v="4"/>
    <x v="13"/>
    <x v="13"/>
    <x v="53"/>
    <n v="89178.597734843439"/>
  </r>
  <r>
    <x v="4"/>
    <x v="4"/>
    <x v="13"/>
    <x v="13"/>
    <x v="54"/>
    <n v="97584.0907544449"/>
  </r>
  <r>
    <x v="4"/>
    <x v="4"/>
    <x v="13"/>
    <x v="13"/>
    <x v="55"/>
    <n v="108117.20599372522"/>
  </r>
  <r>
    <x v="4"/>
    <x v="4"/>
    <x v="13"/>
    <x v="13"/>
    <x v="56"/>
    <n v="116509.23213123529"/>
  </r>
  <r>
    <x v="4"/>
    <x v="4"/>
    <x v="13"/>
    <x v="13"/>
    <x v="57"/>
    <n v="117408.57015732818"/>
  </r>
  <r>
    <x v="4"/>
    <x v="4"/>
    <x v="13"/>
    <x v="13"/>
    <x v="58"/>
    <n v="123142.0110601417"/>
  </r>
  <r>
    <x v="4"/>
    <x v="4"/>
    <x v="13"/>
    <x v="13"/>
    <x v="59"/>
    <n v="114016.24567943801"/>
  </r>
  <r>
    <x v="4"/>
    <x v="4"/>
    <x v="13"/>
    <x v="13"/>
    <x v="60"/>
    <n v="120633.43347867785"/>
  </r>
  <r>
    <x v="4"/>
    <x v="4"/>
    <x v="13"/>
    <x v="13"/>
    <x v="61"/>
    <n v="124166.0260895886"/>
  </r>
  <r>
    <x v="4"/>
    <x v="4"/>
    <x v="13"/>
    <x v="13"/>
    <x v="62"/>
    <n v="128969.25275905112"/>
  </r>
  <r>
    <x v="4"/>
    <x v="4"/>
    <x v="13"/>
    <x v="13"/>
    <x v="63"/>
    <n v="128684.3369963134"/>
  </r>
  <r>
    <x v="4"/>
    <x v="4"/>
    <x v="13"/>
    <x v="13"/>
    <x v="64"/>
    <n v="125194.70037826155"/>
  </r>
  <r>
    <x v="4"/>
    <x v="4"/>
    <x v="13"/>
    <x v="13"/>
    <x v="65"/>
    <n v="118444.10911967815"/>
  </r>
  <r>
    <x v="4"/>
    <x v="4"/>
    <x v="13"/>
    <x v="13"/>
    <x v="66"/>
    <n v="114536.09233955567"/>
  </r>
  <r>
    <x v="4"/>
    <x v="4"/>
    <x v="13"/>
    <x v="13"/>
    <x v="67"/>
    <n v="118653.70137133043"/>
  </r>
  <r>
    <x v="4"/>
    <x v="4"/>
    <x v="13"/>
    <x v="13"/>
    <x v="68"/>
    <n v="121980.31371360528"/>
  </r>
  <r>
    <x v="4"/>
    <x v="4"/>
    <x v="13"/>
    <x v="13"/>
    <x v="69"/>
    <n v="117889.02564690402"/>
  </r>
  <r>
    <x v="4"/>
    <x v="4"/>
    <x v="14"/>
    <x v="14"/>
    <x v="0"/>
    <n v="7839.3999499424335"/>
  </r>
  <r>
    <x v="4"/>
    <x v="4"/>
    <x v="14"/>
    <x v="14"/>
    <x v="1"/>
    <n v="8633.7865187196021"/>
  </r>
  <r>
    <x v="4"/>
    <x v="4"/>
    <x v="14"/>
    <x v="14"/>
    <x v="2"/>
    <n v="8953.8562055102957"/>
  </r>
  <r>
    <x v="4"/>
    <x v="4"/>
    <x v="14"/>
    <x v="14"/>
    <x v="3"/>
    <n v="9539.2977645746651"/>
  </r>
  <r>
    <x v="4"/>
    <x v="4"/>
    <x v="14"/>
    <x v="14"/>
    <x v="4"/>
    <n v="10053.312767704865"/>
  </r>
  <r>
    <x v="4"/>
    <x v="4"/>
    <x v="14"/>
    <x v="14"/>
    <x v="5"/>
    <n v="10382.113683566755"/>
  </r>
  <r>
    <x v="4"/>
    <x v="4"/>
    <x v="14"/>
    <x v="14"/>
    <x v="6"/>
    <n v="10905.175951378627"/>
  </r>
  <r>
    <x v="4"/>
    <x v="4"/>
    <x v="14"/>
    <x v="14"/>
    <x v="7"/>
    <n v="11514.550122188468"/>
  </r>
  <r>
    <x v="4"/>
    <x v="4"/>
    <x v="14"/>
    <x v="14"/>
    <x v="8"/>
    <n v="11215.832335532636"/>
  </r>
  <r>
    <x v="4"/>
    <x v="4"/>
    <x v="14"/>
    <x v="14"/>
    <x v="9"/>
    <n v="11813.735355081208"/>
  </r>
  <r>
    <x v="4"/>
    <x v="4"/>
    <x v="14"/>
    <x v="14"/>
    <x v="10"/>
    <n v="12464.707942321538"/>
  </r>
  <r>
    <x v="4"/>
    <x v="4"/>
    <x v="14"/>
    <x v="14"/>
    <x v="11"/>
    <n v="13172.5931911263"/>
  </r>
  <r>
    <x v="4"/>
    <x v="4"/>
    <x v="14"/>
    <x v="14"/>
    <x v="12"/>
    <n v="14219.544433987703"/>
  </r>
  <r>
    <x v="4"/>
    <x v="4"/>
    <x v="14"/>
    <x v="14"/>
    <x v="13"/>
    <n v="15180.470435988085"/>
  </r>
  <r>
    <x v="4"/>
    <x v="4"/>
    <x v="14"/>
    <x v="14"/>
    <x v="14"/>
    <n v="15653.14696459882"/>
  </r>
  <r>
    <x v="4"/>
    <x v="4"/>
    <x v="14"/>
    <x v="14"/>
    <x v="15"/>
    <n v="16714.638315797136"/>
  </r>
  <r>
    <x v="4"/>
    <x v="4"/>
    <x v="14"/>
    <x v="14"/>
    <x v="16"/>
    <n v="17198.915713573388"/>
  </r>
  <r>
    <x v="4"/>
    <x v="4"/>
    <x v="14"/>
    <x v="14"/>
    <x v="17"/>
    <n v="18485.95333235207"/>
  </r>
  <r>
    <x v="4"/>
    <x v="4"/>
    <x v="14"/>
    <x v="14"/>
    <x v="18"/>
    <n v="21727.46648192986"/>
  </r>
  <r>
    <x v="4"/>
    <x v="4"/>
    <x v="14"/>
    <x v="14"/>
    <x v="19"/>
    <n v="22802.744910810325"/>
  </r>
  <r>
    <x v="4"/>
    <x v="4"/>
    <x v="14"/>
    <x v="14"/>
    <x v="20"/>
    <n v="23328.247087805496"/>
  </r>
  <r>
    <x v="4"/>
    <x v="4"/>
    <x v="14"/>
    <x v="14"/>
    <x v="21"/>
    <n v="24447.790033697263"/>
  </r>
  <r>
    <x v="4"/>
    <x v="4"/>
    <x v="14"/>
    <x v="14"/>
    <x v="22"/>
    <n v="26351.366606377931"/>
  </r>
  <r>
    <x v="4"/>
    <x v="4"/>
    <x v="14"/>
    <x v="14"/>
    <x v="23"/>
    <n v="29046.956814795594"/>
  </r>
  <r>
    <x v="4"/>
    <x v="4"/>
    <x v="14"/>
    <x v="14"/>
    <x v="24"/>
    <n v="26841.787957789282"/>
  </r>
  <r>
    <x v="4"/>
    <x v="4"/>
    <x v="14"/>
    <x v="14"/>
    <x v="25"/>
    <n v="24585.063506556355"/>
  </r>
  <r>
    <x v="4"/>
    <x v="4"/>
    <x v="14"/>
    <x v="14"/>
    <x v="26"/>
    <n v="25823.815283888754"/>
  </r>
  <r>
    <x v="4"/>
    <x v="4"/>
    <x v="14"/>
    <x v="14"/>
    <x v="27"/>
    <n v="26803.860728692092"/>
  </r>
  <r>
    <x v="4"/>
    <x v="4"/>
    <x v="14"/>
    <x v="14"/>
    <x v="28"/>
    <n v="27438.449653618005"/>
  </r>
  <r>
    <x v="4"/>
    <x v="4"/>
    <x v="14"/>
    <x v="14"/>
    <x v="29"/>
    <n v="27990.3763288472"/>
  </r>
  <r>
    <x v="4"/>
    <x v="4"/>
    <x v="14"/>
    <x v="14"/>
    <x v="30"/>
    <n v="27898.552806923697"/>
  </r>
  <r>
    <x v="4"/>
    <x v="4"/>
    <x v="14"/>
    <x v="14"/>
    <x v="31"/>
    <n v="27077.127184687175"/>
  </r>
  <r>
    <x v="4"/>
    <x v="4"/>
    <x v="14"/>
    <x v="14"/>
    <x v="32"/>
    <n v="27237.155268433733"/>
  </r>
  <r>
    <x v="4"/>
    <x v="4"/>
    <x v="14"/>
    <x v="14"/>
    <x v="33"/>
    <n v="25583.183878155389"/>
  </r>
  <r>
    <x v="4"/>
    <x v="4"/>
    <x v="14"/>
    <x v="14"/>
    <x v="34"/>
    <n v="24752.871466700322"/>
  </r>
  <r>
    <x v="4"/>
    <x v="4"/>
    <x v="14"/>
    <x v="14"/>
    <x v="35"/>
    <n v="25737.285414751954"/>
  </r>
  <r>
    <x v="4"/>
    <x v="4"/>
    <x v="14"/>
    <x v="14"/>
    <x v="36"/>
    <n v="28453.101179792884"/>
  </r>
  <r>
    <x v="4"/>
    <x v="4"/>
    <x v="14"/>
    <x v="14"/>
    <x v="37"/>
    <n v="29898.748873656659"/>
  </r>
  <r>
    <x v="4"/>
    <x v="4"/>
    <x v="14"/>
    <x v="14"/>
    <x v="38"/>
    <n v="31775.944100222456"/>
  </r>
  <r>
    <x v="4"/>
    <x v="4"/>
    <x v="14"/>
    <x v="14"/>
    <x v="39"/>
    <n v="33346.585467114128"/>
  </r>
  <r>
    <x v="4"/>
    <x v="4"/>
    <x v="14"/>
    <x v="14"/>
    <x v="40"/>
    <n v="35264.731710300628"/>
  </r>
  <r>
    <x v="4"/>
    <x v="4"/>
    <x v="14"/>
    <x v="14"/>
    <x v="41"/>
    <n v="35855.307346418747"/>
  </r>
  <r>
    <x v="4"/>
    <x v="4"/>
    <x v="14"/>
    <x v="14"/>
    <x v="42"/>
    <n v="37237.889495365569"/>
  </r>
  <r>
    <x v="4"/>
    <x v="4"/>
    <x v="14"/>
    <x v="14"/>
    <x v="43"/>
    <n v="38141.301331486611"/>
  </r>
  <r>
    <x v="4"/>
    <x v="4"/>
    <x v="14"/>
    <x v="14"/>
    <x v="44"/>
    <n v="40740.16729561011"/>
  </r>
  <r>
    <x v="4"/>
    <x v="4"/>
    <x v="14"/>
    <x v="14"/>
    <x v="45"/>
    <n v="43105.427867420549"/>
  </r>
  <r>
    <x v="4"/>
    <x v="4"/>
    <x v="14"/>
    <x v="14"/>
    <x v="46"/>
    <n v="43885.323021188153"/>
  </r>
  <r>
    <x v="4"/>
    <x v="4"/>
    <x v="14"/>
    <x v="14"/>
    <x v="47"/>
    <n v="46119.757616534691"/>
  </r>
  <r>
    <x v="4"/>
    <x v="4"/>
    <x v="14"/>
    <x v="14"/>
    <x v="48"/>
    <n v="48138.854595563971"/>
  </r>
  <r>
    <x v="4"/>
    <x v="4"/>
    <x v="14"/>
    <x v="14"/>
    <x v="49"/>
    <n v="50434.66750729044"/>
  </r>
  <r>
    <x v="4"/>
    <x v="4"/>
    <x v="14"/>
    <x v="14"/>
    <x v="50"/>
    <n v="51136.360138514814"/>
  </r>
  <r>
    <x v="4"/>
    <x v="4"/>
    <x v="14"/>
    <x v="14"/>
    <x v="51"/>
    <n v="50759.841587736781"/>
  </r>
  <r>
    <x v="4"/>
    <x v="4"/>
    <x v="14"/>
    <x v="14"/>
    <x v="52"/>
    <n v="51214.851852320331"/>
  </r>
  <r>
    <x v="4"/>
    <x v="4"/>
    <x v="14"/>
    <x v="14"/>
    <x v="53"/>
    <n v="52083.327064058685"/>
  </r>
  <r>
    <x v="4"/>
    <x v="4"/>
    <x v="14"/>
    <x v="14"/>
    <x v="54"/>
    <n v="53649.92453207478"/>
  </r>
  <r>
    <x v="4"/>
    <x v="4"/>
    <x v="14"/>
    <x v="14"/>
    <x v="55"/>
    <n v="56225.555633260621"/>
  </r>
  <r>
    <x v="4"/>
    <x v="4"/>
    <x v="14"/>
    <x v="14"/>
    <x v="56"/>
    <n v="59133.227997953451"/>
  </r>
  <r>
    <x v="4"/>
    <x v="4"/>
    <x v="14"/>
    <x v="14"/>
    <x v="57"/>
    <n v="61188.674590433482"/>
  </r>
  <r>
    <x v="4"/>
    <x v="4"/>
    <x v="14"/>
    <x v="14"/>
    <x v="58"/>
    <n v="61647.961801687095"/>
  </r>
  <r>
    <x v="4"/>
    <x v="4"/>
    <x v="14"/>
    <x v="14"/>
    <x v="59"/>
    <n v="62979.493749105095"/>
  </r>
  <r>
    <x v="4"/>
    <x v="4"/>
    <x v="14"/>
    <x v="14"/>
    <x v="60"/>
    <n v="65814.188511589906"/>
  </r>
  <r>
    <x v="4"/>
    <x v="4"/>
    <x v="14"/>
    <x v="14"/>
    <x v="61"/>
    <n v="65186.409108496402"/>
  </r>
  <r>
    <x v="4"/>
    <x v="4"/>
    <x v="14"/>
    <x v="14"/>
    <x v="62"/>
    <n v="66629.013193766019"/>
  </r>
  <r>
    <x v="4"/>
    <x v="4"/>
    <x v="14"/>
    <x v="14"/>
    <x v="63"/>
    <n v="67732.257065146361"/>
  </r>
  <r>
    <x v="4"/>
    <x v="4"/>
    <x v="14"/>
    <x v="14"/>
    <x v="64"/>
    <n v="66550.393074509542"/>
  </r>
  <r>
    <x v="4"/>
    <x v="4"/>
    <x v="14"/>
    <x v="14"/>
    <x v="65"/>
    <n v="68142.187628391286"/>
  </r>
  <r>
    <x v="4"/>
    <x v="4"/>
    <x v="14"/>
    <x v="14"/>
    <x v="66"/>
    <n v="69089.942753818919"/>
  </r>
  <r>
    <x v="4"/>
    <x v="4"/>
    <x v="14"/>
    <x v="14"/>
    <x v="67"/>
    <n v="68792.333352335525"/>
  </r>
  <r>
    <x v="4"/>
    <x v="4"/>
    <x v="14"/>
    <x v="14"/>
    <x v="68"/>
    <n v="69257.744908151042"/>
  </r>
  <r>
    <x v="4"/>
    <x v="4"/>
    <x v="14"/>
    <x v="14"/>
    <x v="69"/>
    <n v="70621.599500327095"/>
  </r>
  <r>
    <x v="4"/>
    <x v="4"/>
    <x v="15"/>
    <x v="15"/>
    <x v="0"/>
    <n v="9250.2677429499945"/>
  </r>
  <r>
    <x v="4"/>
    <x v="4"/>
    <x v="15"/>
    <x v="15"/>
    <x v="1"/>
    <n v="10763.094293626747"/>
  </r>
  <r>
    <x v="4"/>
    <x v="4"/>
    <x v="15"/>
    <x v="15"/>
    <x v="2"/>
    <n v="11190.820908088406"/>
  </r>
  <r>
    <x v="4"/>
    <x v="4"/>
    <x v="15"/>
    <x v="15"/>
    <x v="3"/>
    <n v="10710.478523967162"/>
  </r>
  <r>
    <x v="4"/>
    <x v="4"/>
    <x v="15"/>
    <x v="15"/>
    <x v="4"/>
    <n v="12025.0638058772"/>
  </r>
  <r>
    <x v="4"/>
    <x v="4"/>
    <x v="15"/>
    <x v="15"/>
    <x v="5"/>
    <n v="12495.382014159544"/>
  </r>
  <r>
    <x v="4"/>
    <x v="4"/>
    <x v="15"/>
    <x v="15"/>
    <x v="6"/>
    <n v="13225.443095174996"/>
  </r>
  <r>
    <x v="4"/>
    <x v="4"/>
    <x v="15"/>
    <x v="15"/>
    <x v="7"/>
    <n v="13641.634247246047"/>
  </r>
  <r>
    <x v="4"/>
    <x v="4"/>
    <x v="15"/>
    <x v="15"/>
    <x v="8"/>
    <n v="13969.046664637162"/>
  </r>
  <r>
    <x v="4"/>
    <x v="4"/>
    <x v="15"/>
    <x v="15"/>
    <x v="9"/>
    <n v="13822.593947865873"/>
  </r>
  <r>
    <x v="4"/>
    <x v="4"/>
    <x v="15"/>
    <x v="15"/>
    <x v="10"/>
    <n v="15509.096810893585"/>
  </r>
  <r>
    <x v="4"/>
    <x v="4"/>
    <x v="15"/>
    <x v="15"/>
    <x v="11"/>
    <n v="16976.475355045488"/>
  </r>
  <r>
    <x v="4"/>
    <x v="4"/>
    <x v="15"/>
    <x v="15"/>
    <x v="12"/>
    <n v="18514.755713843497"/>
  </r>
  <r>
    <x v="4"/>
    <x v="4"/>
    <x v="15"/>
    <x v="15"/>
    <x v="13"/>
    <n v="20163.931300380515"/>
  </r>
  <r>
    <x v="4"/>
    <x v="4"/>
    <x v="15"/>
    <x v="15"/>
    <x v="14"/>
    <n v="21116.799700596683"/>
  </r>
  <r>
    <x v="4"/>
    <x v="4"/>
    <x v="15"/>
    <x v="15"/>
    <x v="15"/>
    <n v="22161.779413830969"/>
  </r>
  <r>
    <x v="4"/>
    <x v="4"/>
    <x v="15"/>
    <x v="15"/>
    <x v="16"/>
    <n v="23789.590920670787"/>
  </r>
  <r>
    <x v="4"/>
    <x v="4"/>
    <x v="15"/>
    <x v="15"/>
    <x v="17"/>
    <n v="24998.813980605144"/>
  </r>
  <r>
    <x v="4"/>
    <x v="4"/>
    <x v="15"/>
    <x v="15"/>
    <x v="18"/>
    <n v="26564.503735711867"/>
  </r>
  <r>
    <x v="4"/>
    <x v="4"/>
    <x v="15"/>
    <x v="15"/>
    <x v="19"/>
    <n v="28824.839141879755"/>
  </r>
  <r>
    <x v="4"/>
    <x v="4"/>
    <x v="15"/>
    <x v="15"/>
    <x v="20"/>
    <n v="29758.888576572372"/>
  </r>
  <r>
    <x v="4"/>
    <x v="4"/>
    <x v="15"/>
    <x v="15"/>
    <x v="21"/>
    <n v="31029.803073640811"/>
  </r>
  <r>
    <x v="4"/>
    <x v="4"/>
    <x v="15"/>
    <x v="15"/>
    <x v="22"/>
    <n v="33287.677041392177"/>
  </r>
  <r>
    <x v="4"/>
    <x v="4"/>
    <x v="15"/>
    <x v="15"/>
    <x v="23"/>
    <n v="34867.680969191926"/>
  </r>
  <r>
    <x v="4"/>
    <x v="4"/>
    <x v="15"/>
    <x v="15"/>
    <x v="24"/>
    <n v="35487.373858484396"/>
  </r>
  <r>
    <x v="4"/>
    <x v="4"/>
    <x v="15"/>
    <x v="15"/>
    <x v="25"/>
    <n v="36603.143907943682"/>
  </r>
  <r>
    <x v="4"/>
    <x v="4"/>
    <x v="15"/>
    <x v="15"/>
    <x v="26"/>
    <n v="38837.127857401516"/>
  </r>
  <r>
    <x v="4"/>
    <x v="4"/>
    <x v="15"/>
    <x v="15"/>
    <x v="27"/>
    <n v="40892.074984138228"/>
  </r>
  <r>
    <x v="4"/>
    <x v="4"/>
    <x v="15"/>
    <x v="15"/>
    <x v="28"/>
    <n v="43840.199871917808"/>
  </r>
  <r>
    <x v="4"/>
    <x v="4"/>
    <x v="15"/>
    <x v="15"/>
    <x v="29"/>
    <n v="45641.667926714021"/>
  </r>
  <r>
    <x v="4"/>
    <x v="4"/>
    <x v="15"/>
    <x v="15"/>
    <x v="30"/>
    <n v="47353.476339567613"/>
  </r>
  <r>
    <x v="4"/>
    <x v="4"/>
    <x v="15"/>
    <x v="15"/>
    <x v="31"/>
    <n v="45493.678055880984"/>
  </r>
  <r>
    <x v="4"/>
    <x v="4"/>
    <x v="15"/>
    <x v="15"/>
    <x v="32"/>
    <n v="44600.741380048588"/>
  </r>
  <r>
    <x v="4"/>
    <x v="4"/>
    <x v="15"/>
    <x v="15"/>
    <x v="33"/>
    <n v="43571.39924420313"/>
  </r>
  <r>
    <x v="4"/>
    <x v="4"/>
    <x v="15"/>
    <x v="15"/>
    <x v="34"/>
    <n v="44042.370411114476"/>
  </r>
  <r>
    <x v="4"/>
    <x v="4"/>
    <x v="15"/>
    <x v="15"/>
    <x v="35"/>
    <n v="44244.700600509765"/>
  </r>
  <r>
    <x v="4"/>
    <x v="4"/>
    <x v="15"/>
    <x v="15"/>
    <x v="36"/>
    <n v="46362.489820800183"/>
  </r>
  <r>
    <x v="4"/>
    <x v="4"/>
    <x v="15"/>
    <x v="15"/>
    <x v="37"/>
    <n v="47707.47085761217"/>
  </r>
  <r>
    <x v="4"/>
    <x v="4"/>
    <x v="15"/>
    <x v="15"/>
    <x v="38"/>
    <n v="49700.249840801887"/>
  </r>
  <r>
    <x v="4"/>
    <x v="4"/>
    <x v="15"/>
    <x v="15"/>
    <x v="39"/>
    <n v="51499.661210432729"/>
  </r>
  <r>
    <x v="4"/>
    <x v="4"/>
    <x v="15"/>
    <x v="15"/>
    <x v="40"/>
    <n v="52930.501138451749"/>
  </r>
  <r>
    <x v="4"/>
    <x v="4"/>
    <x v="15"/>
    <x v="15"/>
    <x v="41"/>
    <n v="54957.354451952146"/>
  </r>
  <r>
    <x v="4"/>
    <x v="4"/>
    <x v="15"/>
    <x v="15"/>
    <x v="42"/>
    <n v="57534.042598806765"/>
  </r>
  <r>
    <x v="4"/>
    <x v="4"/>
    <x v="15"/>
    <x v="15"/>
    <x v="43"/>
    <n v="59302.873866884729"/>
  </r>
  <r>
    <x v="4"/>
    <x v="4"/>
    <x v="15"/>
    <x v="15"/>
    <x v="44"/>
    <n v="62279.163361233142"/>
  </r>
  <r>
    <x v="4"/>
    <x v="4"/>
    <x v="15"/>
    <x v="15"/>
    <x v="45"/>
    <n v="64652.382553560099"/>
  </r>
  <r>
    <x v="4"/>
    <x v="4"/>
    <x v="15"/>
    <x v="15"/>
    <x v="46"/>
    <n v="66097.809097239457"/>
  </r>
  <r>
    <x v="4"/>
    <x v="4"/>
    <x v="15"/>
    <x v="15"/>
    <x v="47"/>
    <n v="68581.420785320486"/>
  </r>
  <r>
    <x v="4"/>
    <x v="4"/>
    <x v="15"/>
    <x v="15"/>
    <x v="48"/>
    <n v="71117.227393632129"/>
  </r>
  <r>
    <x v="4"/>
    <x v="4"/>
    <x v="15"/>
    <x v="15"/>
    <x v="49"/>
    <n v="70657.171046064541"/>
  </r>
  <r>
    <x v="4"/>
    <x v="4"/>
    <x v="15"/>
    <x v="15"/>
    <x v="50"/>
    <n v="70404.602223865746"/>
  </r>
  <r>
    <x v="4"/>
    <x v="4"/>
    <x v="15"/>
    <x v="15"/>
    <x v="51"/>
    <n v="70200.009181755828"/>
  </r>
  <r>
    <x v="4"/>
    <x v="4"/>
    <x v="15"/>
    <x v="15"/>
    <x v="52"/>
    <n v="71156.055309572519"/>
  </r>
  <r>
    <x v="4"/>
    <x v="4"/>
    <x v="15"/>
    <x v="15"/>
    <x v="53"/>
    <n v="70744.395235296426"/>
  </r>
  <r>
    <x v="4"/>
    <x v="4"/>
    <x v="15"/>
    <x v="15"/>
    <x v="54"/>
    <n v="71759.565348463831"/>
  </r>
  <r>
    <x v="4"/>
    <x v="4"/>
    <x v="15"/>
    <x v="15"/>
    <x v="55"/>
    <n v="73498.75247453546"/>
  </r>
  <r>
    <x v="4"/>
    <x v="4"/>
    <x v="15"/>
    <x v="15"/>
    <x v="56"/>
    <n v="77973.0971143153"/>
  </r>
  <r>
    <x v="4"/>
    <x v="4"/>
    <x v="15"/>
    <x v="15"/>
    <x v="57"/>
    <n v="81405.097611929028"/>
  </r>
  <r>
    <x v="4"/>
    <x v="4"/>
    <x v="15"/>
    <x v="15"/>
    <x v="58"/>
    <n v="82763.391709538497"/>
  </r>
  <r>
    <x v="4"/>
    <x v="4"/>
    <x v="15"/>
    <x v="15"/>
    <x v="59"/>
    <n v="85260.41566569604"/>
  </r>
  <r>
    <x v="4"/>
    <x v="4"/>
    <x v="15"/>
    <x v="15"/>
    <x v="60"/>
    <n v="85541.68436015959"/>
  </r>
  <r>
    <x v="4"/>
    <x v="4"/>
    <x v="15"/>
    <x v="15"/>
    <x v="61"/>
    <n v="87162.69971449938"/>
  </r>
  <r>
    <x v="4"/>
    <x v="4"/>
    <x v="15"/>
    <x v="15"/>
    <x v="62"/>
    <n v="89721.404809750122"/>
  </r>
  <r>
    <x v="4"/>
    <x v="4"/>
    <x v="15"/>
    <x v="15"/>
    <x v="63"/>
    <n v="90767.155953104811"/>
  </r>
  <r>
    <x v="4"/>
    <x v="4"/>
    <x v="15"/>
    <x v="15"/>
    <x v="64"/>
    <n v="90029.941946163599"/>
  </r>
  <r>
    <x v="4"/>
    <x v="4"/>
    <x v="15"/>
    <x v="15"/>
    <x v="65"/>
    <n v="92906.49332789176"/>
  </r>
  <r>
    <x v="4"/>
    <x v="4"/>
    <x v="15"/>
    <x v="15"/>
    <x v="66"/>
    <n v="95099.202758772808"/>
  </r>
  <r>
    <x v="4"/>
    <x v="4"/>
    <x v="15"/>
    <x v="15"/>
    <x v="67"/>
    <n v="96667.604716007016"/>
  </r>
  <r>
    <x v="4"/>
    <x v="4"/>
    <x v="15"/>
    <x v="15"/>
    <x v="68"/>
    <n v="97231.045276634119"/>
  </r>
  <r>
    <x v="4"/>
    <x v="4"/>
    <x v="15"/>
    <x v="15"/>
    <x v="69"/>
    <n v="97256.307956744524"/>
  </r>
  <r>
    <x v="4"/>
    <x v="4"/>
    <x v="16"/>
    <x v="16"/>
    <x v="0"/>
    <n v="22640.687409459701"/>
  </r>
  <r>
    <x v="4"/>
    <x v="4"/>
    <x v="16"/>
    <x v="16"/>
    <x v="1"/>
    <n v="23828.89783678684"/>
  </r>
  <r>
    <x v="4"/>
    <x v="4"/>
    <x v="16"/>
    <x v="16"/>
    <x v="2"/>
    <n v="23923.997749205664"/>
  </r>
  <r>
    <x v="4"/>
    <x v="4"/>
    <x v="16"/>
    <x v="16"/>
    <x v="3"/>
    <n v="24757.778308468627"/>
  </r>
  <r>
    <x v="4"/>
    <x v="4"/>
    <x v="16"/>
    <x v="16"/>
    <x v="4"/>
    <n v="25975.45691406422"/>
  </r>
  <r>
    <x v="4"/>
    <x v="4"/>
    <x v="16"/>
    <x v="16"/>
    <x v="5"/>
    <n v="26656.496864607001"/>
  </r>
  <r>
    <x v="4"/>
    <x v="4"/>
    <x v="16"/>
    <x v="16"/>
    <x v="6"/>
    <n v="27180.464155299218"/>
  </r>
  <r>
    <x v="4"/>
    <x v="4"/>
    <x v="16"/>
    <x v="16"/>
    <x v="7"/>
    <n v="27725.710713247052"/>
  </r>
  <r>
    <x v="4"/>
    <x v="4"/>
    <x v="16"/>
    <x v="16"/>
    <x v="8"/>
    <n v="28291.039897611652"/>
  </r>
  <r>
    <x v="4"/>
    <x v="4"/>
    <x v="16"/>
    <x v="16"/>
    <x v="9"/>
    <n v="29493.368868188256"/>
  </r>
  <r>
    <x v="4"/>
    <x v="4"/>
    <x v="16"/>
    <x v="16"/>
    <x v="10"/>
    <n v="29891.893835906383"/>
  </r>
  <r>
    <x v="4"/>
    <x v="4"/>
    <x v="16"/>
    <x v="16"/>
    <x v="11"/>
    <n v="31321.823189522642"/>
  </r>
  <r>
    <x v="4"/>
    <x v="4"/>
    <x v="16"/>
    <x v="16"/>
    <x v="12"/>
    <n v="32289.399675612596"/>
  </r>
  <r>
    <x v="4"/>
    <x v="4"/>
    <x v="16"/>
    <x v="16"/>
    <x v="13"/>
    <n v="33713.794209709762"/>
  </r>
  <r>
    <x v="4"/>
    <x v="4"/>
    <x v="16"/>
    <x v="16"/>
    <x v="14"/>
    <n v="35464.289212930897"/>
  </r>
  <r>
    <x v="4"/>
    <x v="4"/>
    <x v="16"/>
    <x v="16"/>
    <x v="15"/>
    <n v="36635.436376638099"/>
  </r>
  <r>
    <x v="4"/>
    <x v="4"/>
    <x v="16"/>
    <x v="16"/>
    <x v="16"/>
    <n v="37309.634640507924"/>
  </r>
  <r>
    <x v="4"/>
    <x v="4"/>
    <x v="16"/>
    <x v="16"/>
    <x v="17"/>
    <n v="39009.128637987887"/>
  </r>
  <r>
    <x v="4"/>
    <x v="4"/>
    <x v="16"/>
    <x v="16"/>
    <x v="18"/>
    <n v="40003.158675656414"/>
  </r>
  <r>
    <x v="4"/>
    <x v="4"/>
    <x v="16"/>
    <x v="16"/>
    <x v="19"/>
    <n v="41299.397782466593"/>
  </r>
  <r>
    <x v="4"/>
    <x v="4"/>
    <x v="16"/>
    <x v="16"/>
    <x v="20"/>
    <n v="43419.936421137761"/>
  </r>
  <r>
    <x v="4"/>
    <x v="4"/>
    <x v="16"/>
    <x v="16"/>
    <x v="21"/>
    <n v="43789.295495370854"/>
  </r>
  <r>
    <x v="4"/>
    <x v="4"/>
    <x v="16"/>
    <x v="16"/>
    <x v="22"/>
    <n v="44509.197885409041"/>
  </r>
  <r>
    <x v="4"/>
    <x v="4"/>
    <x v="16"/>
    <x v="16"/>
    <x v="23"/>
    <n v="45941.054117885404"/>
  </r>
  <r>
    <x v="4"/>
    <x v="4"/>
    <x v="16"/>
    <x v="16"/>
    <x v="24"/>
    <n v="45597.879465371967"/>
  </r>
  <r>
    <x v="4"/>
    <x v="4"/>
    <x v="16"/>
    <x v="16"/>
    <x v="25"/>
    <n v="46855.755930215055"/>
  </r>
  <r>
    <x v="4"/>
    <x v="4"/>
    <x v="16"/>
    <x v="16"/>
    <x v="26"/>
    <n v="47104.459456278688"/>
  </r>
  <r>
    <x v="4"/>
    <x v="4"/>
    <x v="16"/>
    <x v="16"/>
    <x v="27"/>
    <n v="45387.378542751663"/>
  </r>
  <r>
    <x v="4"/>
    <x v="4"/>
    <x v="16"/>
    <x v="16"/>
    <x v="28"/>
    <n v="45231.185867958382"/>
  </r>
  <r>
    <x v="4"/>
    <x v="4"/>
    <x v="16"/>
    <x v="16"/>
    <x v="29"/>
    <n v="46236.374642026611"/>
  </r>
  <r>
    <x v="4"/>
    <x v="4"/>
    <x v="16"/>
    <x v="16"/>
    <x v="30"/>
    <n v="45904.118389427495"/>
  </r>
  <r>
    <x v="4"/>
    <x v="4"/>
    <x v="16"/>
    <x v="16"/>
    <x v="31"/>
    <n v="45792.210947733489"/>
  </r>
  <r>
    <x v="4"/>
    <x v="4"/>
    <x v="16"/>
    <x v="16"/>
    <x v="32"/>
    <n v="46039.172979769712"/>
  </r>
  <r>
    <x v="4"/>
    <x v="4"/>
    <x v="16"/>
    <x v="16"/>
    <x v="33"/>
    <n v="46706.341495596709"/>
  </r>
  <r>
    <x v="4"/>
    <x v="4"/>
    <x v="16"/>
    <x v="16"/>
    <x v="34"/>
    <n v="48777.678760131777"/>
  </r>
  <r>
    <x v="4"/>
    <x v="4"/>
    <x v="16"/>
    <x v="16"/>
    <x v="35"/>
    <n v="49461.953699846774"/>
  </r>
  <r>
    <x v="4"/>
    <x v="4"/>
    <x v="16"/>
    <x v="16"/>
    <x v="36"/>
    <n v="51532.782772217295"/>
  </r>
  <r>
    <x v="4"/>
    <x v="4"/>
    <x v="16"/>
    <x v="16"/>
    <x v="37"/>
    <n v="53014.273600803273"/>
  </r>
  <r>
    <x v="4"/>
    <x v="4"/>
    <x v="16"/>
    <x v="16"/>
    <x v="38"/>
    <n v="54226.343746174811"/>
  </r>
  <r>
    <x v="4"/>
    <x v="4"/>
    <x v="16"/>
    <x v="16"/>
    <x v="39"/>
    <n v="55667.912446832306"/>
  </r>
  <r>
    <x v="4"/>
    <x v="4"/>
    <x v="16"/>
    <x v="16"/>
    <x v="40"/>
    <n v="55983.909932845287"/>
  </r>
  <r>
    <x v="4"/>
    <x v="4"/>
    <x v="16"/>
    <x v="16"/>
    <x v="41"/>
    <n v="56606.814166969612"/>
  </r>
  <r>
    <x v="4"/>
    <x v="4"/>
    <x v="16"/>
    <x v="16"/>
    <x v="42"/>
    <n v="58865.773828908772"/>
  </r>
  <r>
    <x v="4"/>
    <x v="4"/>
    <x v="16"/>
    <x v="16"/>
    <x v="43"/>
    <n v="59792.022959018454"/>
  </r>
  <r>
    <x v="4"/>
    <x v="4"/>
    <x v="16"/>
    <x v="16"/>
    <x v="44"/>
    <n v="64258.095723378501"/>
  </r>
  <r>
    <x v="4"/>
    <x v="4"/>
    <x v="16"/>
    <x v="16"/>
    <x v="45"/>
    <n v="67573.331526942886"/>
  </r>
  <r>
    <x v="4"/>
    <x v="4"/>
    <x v="16"/>
    <x v="16"/>
    <x v="46"/>
    <n v="69516.386691893509"/>
  </r>
  <r>
    <x v="4"/>
    <x v="4"/>
    <x v="16"/>
    <x v="16"/>
    <x v="47"/>
    <n v="73964.954269737587"/>
  </r>
  <r>
    <x v="4"/>
    <x v="4"/>
    <x v="16"/>
    <x v="16"/>
    <x v="48"/>
    <n v="77033.515922232924"/>
  </r>
  <r>
    <x v="4"/>
    <x v="4"/>
    <x v="16"/>
    <x v="16"/>
    <x v="49"/>
    <n v="80201.187966007841"/>
  </r>
  <r>
    <x v="4"/>
    <x v="4"/>
    <x v="16"/>
    <x v="16"/>
    <x v="50"/>
    <n v="82242.495809366897"/>
  </r>
  <r>
    <x v="4"/>
    <x v="4"/>
    <x v="16"/>
    <x v="16"/>
    <x v="51"/>
    <n v="79165.055001687011"/>
  </r>
  <r>
    <x v="4"/>
    <x v="4"/>
    <x v="16"/>
    <x v="16"/>
    <x v="52"/>
    <n v="78592.431390051352"/>
  </r>
  <r>
    <x v="4"/>
    <x v="4"/>
    <x v="16"/>
    <x v="16"/>
    <x v="53"/>
    <n v="79946.194135566606"/>
  </r>
  <r>
    <x v="4"/>
    <x v="4"/>
    <x v="16"/>
    <x v="16"/>
    <x v="54"/>
    <n v="83379.918797792809"/>
  </r>
  <r>
    <x v="4"/>
    <x v="4"/>
    <x v="16"/>
    <x v="16"/>
    <x v="55"/>
    <n v="83981.926696154915"/>
  </r>
  <r>
    <x v="4"/>
    <x v="4"/>
    <x v="16"/>
    <x v="16"/>
    <x v="56"/>
    <n v="89120.457015426466"/>
  </r>
  <r>
    <x v="4"/>
    <x v="4"/>
    <x v="16"/>
    <x v="16"/>
    <x v="57"/>
    <n v="94681.831628257394"/>
  </r>
  <r>
    <x v="4"/>
    <x v="4"/>
    <x v="16"/>
    <x v="16"/>
    <x v="58"/>
    <n v="95551.42268056747"/>
  </r>
  <r>
    <x v="4"/>
    <x v="4"/>
    <x v="16"/>
    <x v="16"/>
    <x v="59"/>
    <n v="93325.908534914779"/>
  </r>
  <r>
    <x v="4"/>
    <x v="4"/>
    <x v="16"/>
    <x v="16"/>
    <x v="60"/>
    <n v="97600.00245092345"/>
  </r>
  <r>
    <x v="4"/>
    <x v="4"/>
    <x v="16"/>
    <x v="16"/>
    <x v="61"/>
    <n v="101132.76396501024"/>
  </r>
  <r>
    <x v="4"/>
    <x v="4"/>
    <x v="16"/>
    <x v="16"/>
    <x v="62"/>
    <n v="101134.54632058699"/>
  </r>
  <r>
    <x v="4"/>
    <x v="4"/>
    <x v="16"/>
    <x v="16"/>
    <x v="63"/>
    <n v="101455.57145569997"/>
  </r>
  <r>
    <x v="4"/>
    <x v="4"/>
    <x v="16"/>
    <x v="16"/>
    <x v="64"/>
    <n v="101649.95089468813"/>
  </r>
  <r>
    <x v="4"/>
    <x v="4"/>
    <x v="16"/>
    <x v="16"/>
    <x v="65"/>
    <n v="106874.34179410647"/>
  </r>
  <r>
    <x v="4"/>
    <x v="4"/>
    <x v="16"/>
    <x v="16"/>
    <x v="66"/>
    <n v="108057.20568533533"/>
  </r>
  <r>
    <x v="4"/>
    <x v="4"/>
    <x v="16"/>
    <x v="16"/>
    <x v="67"/>
    <n v="110233.9519223855"/>
  </r>
  <r>
    <x v="4"/>
    <x v="4"/>
    <x v="16"/>
    <x v="16"/>
    <x v="68"/>
    <n v="110562.39668853198"/>
  </r>
  <r>
    <x v="4"/>
    <x v="4"/>
    <x v="16"/>
    <x v="16"/>
    <x v="69"/>
    <n v="112144.17614390365"/>
  </r>
  <r>
    <x v="4"/>
    <x v="4"/>
    <x v="17"/>
    <x v="17"/>
    <x v="0"/>
    <n v="31246.940684200883"/>
  </r>
  <r>
    <x v="4"/>
    <x v="4"/>
    <x v="17"/>
    <x v="17"/>
    <x v="1"/>
    <n v="32151.777589604837"/>
  </r>
  <r>
    <x v="4"/>
    <x v="4"/>
    <x v="17"/>
    <x v="17"/>
    <x v="2"/>
    <n v="32011.844983400119"/>
  </r>
  <r>
    <x v="4"/>
    <x v="4"/>
    <x v="17"/>
    <x v="17"/>
    <x v="3"/>
    <n v="33453.204634100512"/>
  </r>
  <r>
    <x v="4"/>
    <x v="4"/>
    <x v="17"/>
    <x v="17"/>
    <x v="4"/>
    <n v="35253.71796487907"/>
  </r>
  <r>
    <x v="4"/>
    <x v="4"/>
    <x v="17"/>
    <x v="17"/>
    <x v="5"/>
    <n v="36957.209133536402"/>
  </r>
  <r>
    <x v="4"/>
    <x v="4"/>
    <x v="17"/>
    <x v="17"/>
    <x v="6"/>
    <n v="38148.986907675557"/>
  </r>
  <r>
    <x v="4"/>
    <x v="4"/>
    <x v="17"/>
    <x v="17"/>
    <x v="7"/>
    <n v="38518.270668184814"/>
  </r>
  <r>
    <x v="4"/>
    <x v="4"/>
    <x v="17"/>
    <x v="17"/>
    <x v="8"/>
    <n v="38015.761835299316"/>
  </r>
  <r>
    <x v="4"/>
    <x v="4"/>
    <x v="17"/>
    <x v="17"/>
    <x v="9"/>
    <n v="40908.402296100641"/>
  </r>
  <r>
    <x v="4"/>
    <x v="4"/>
    <x v="17"/>
    <x v="17"/>
    <x v="10"/>
    <n v="43292.959358105254"/>
  </r>
  <r>
    <x v="4"/>
    <x v="4"/>
    <x v="17"/>
    <x v="17"/>
    <x v="11"/>
    <n v="44845.843531986888"/>
  </r>
  <r>
    <x v="4"/>
    <x v="4"/>
    <x v="17"/>
    <x v="17"/>
    <x v="12"/>
    <n v="45435.060283873099"/>
  </r>
  <r>
    <x v="4"/>
    <x v="4"/>
    <x v="17"/>
    <x v="17"/>
    <x v="13"/>
    <n v="46937.599071214267"/>
  </r>
  <r>
    <x v="4"/>
    <x v="4"/>
    <x v="17"/>
    <x v="17"/>
    <x v="14"/>
    <n v="49094.045510846539"/>
  </r>
  <r>
    <x v="4"/>
    <x v="4"/>
    <x v="17"/>
    <x v="17"/>
    <x v="15"/>
    <n v="50955.523428063076"/>
  </r>
  <r>
    <x v="4"/>
    <x v="4"/>
    <x v="17"/>
    <x v="17"/>
    <x v="16"/>
    <n v="52602.38654849575"/>
  </r>
  <r>
    <x v="4"/>
    <x v="4"/>
    <x v="17"/>
    <x v="17"/>
    <x v="17"/>
    <n v="54360.143361604365"/>
  </r>
  <r>
    <x v="4"/>
    <x v="4"/>
    <x v="17"/>
    <x v="17"/>
    <x v="18"/>
    <n v="56276.327341265831"/>
  </r>
  <r>
    <x v="4"/>
    <x v="4"/>
    <x v="17"/>
    <x v="17"/>
    <x v="19"/>
    <n v="58232.77834371107"/>
  </r>
  <r>
    <x v="4"/>
    <x v="4"/>
    <x v="17"/>
    <x v="17"/>
    <x v="20"/>
    <n v="60602.305103169252"/>
  </r>
  <r>
    <x v="4"/>
    <x v="4"/>
    <x v="17"/>
    <x v="17"/>
    <x v="21"/>
    <n v="62736.480598674309"/>
  </r>
  <r>
    <x v="4"/>
    <x v="4"/>
    <x v="17"/>
    <x v="17"/>
    <x v="22"/>
    <n v="64385.066964290294"/>
  </r>
  <r>
    <x v="4"/>
    <x v="4"/>
    <x v="17"/>
    <x v="17"/>
    <x v="23"/>
    <n v="65424.236932069442"/>
  </r>
  <r>
    <x v="4"/>
    <x v="4"/>
    <x v="17"/>
    <x v="17"/>
    <x v="24"/>
    <n v="65496.640241820161"/>
  </r>
  <r>
    <x v="4"/>
    <x v="4"/>
    <x v="17"/>
    <x v="17"/>
    <x v="25"/>
    <n v="62658.144938552898"/>
  </r>
  <r>
    <x v="4"/>
    <x v="4"/>
    <x v="17"/>
    <x v="17"/>
    <x v="26"/>
    <n v="63780.633255294444"/>
  </r>
  <r>
    <x v="4"/>
    <x v="4"/>
    <x v="17"/>
    <x v="17"/>
    <x v="27"/>
    <n v="64285.518796175238"/>
  </r>
  <r>
    <x v="4"/>
    <x v="4"/>
    <x v="17"/>
    <x v="17"/>
    <x v="28"/>
    <n v="66267.935549100861"/>
  </r>
  <r>
    <x v="4"/>
    <x v="4"/>
    <x v="17"/>
    <x v="17"/>
    <x v="29"/>
    <n v="67471.973395679845"/>
  </r>
  <r>
    <x v="4"/>
    <x v="4"/>
    <x v="17"/>
    <x v="17"/>
    <x v="30"/>
    <n v="68466.437747873468"/>
  </r>
  <r>
    <x v="4"/>
    <x v="4"/>
    <x v="17"/>
    <x v="17"/>
    <x v="31"/>
    <n v="67294.968584144808"/>
  </r>
  <r>
    <x v="4"/>
    <x v="4"/>
    <x v="17"/>
    <x v="17"/>
    <x v="32"/>
    <n v="67685.496830123098"/>
  </r>
  <r>
    <x v="4"/>
    <x v="4"/>
    <x v="17"/>
    <x v="17"/>
    <x v="33"/>
    <n v="68361.773352322125"/>
  </r>
  <r>
    <x v="4"/>
    <x v="4"/>
    <x v="17"/>
    <x v="17"/>
    <x v="34"/>
    <n v="68816.545855455421"/>
  </r>
  <r>
    <x v="4"/>
    <x v="4"/>
    <x v="17"/>
    <x v="17"/>
    <x v="35"/>
    <n v="68715.650304664945"/>
  </r>
  <r>
    <x v="4"/>
    <x v="4"/>
    <x v="17"/>
    <x v="17"/>
    <x v="36"/>
    <n v="70992.939094616304"/>
  </r>
  <r>
    <x v="4"/>
    <x v="4"/>
    <x v="17"/>
    <x v="17"/>
    <x v="37"/>
    <n v="70705.73268484039"/>
  </r>
  <r>
    <x v="4"/>
    <x v="4"/>
    <x v="17"/>
    <x v="17"/>
    <x v="38"/>
    <n v="70733.395717303181"/>
  </r>
  <r>
    <x v="4"/>
    <x v="4"/>
    <x v="17"/>
    <x v="17"/>
    <x v="39"/>
    <n v="72549.259974204513"/>
  </r>
  <r>
    <x v="4"/>
    <x v="4"/>
    <x v="17"/>
    <x v="17"/>
    <x v="40"/>
    <n v="74010.537091656239"/>
  </r>
  <r>
    <x v="4"/>
    <x v="4"/>
    <x v="17"/>
    <x v="17"/>
    <x v="41"/>
    <n v="72087.61138133159"/>
  </r>
  <r>
    <x v="4"/>
    <x v="4"/>
    <x v="17"/>
    <x v="17"/>
    <x v="42"/>
    <n v="72459.164496260681"/>
  </r>
  <r>
    <x v="4"/>
    <x v="4"/>
    <x v="17"/>
    <x v="17"/>
    <x v="43"/>
    <n v="73635.263375278664"/>
  </r>
  <r>
    <x v="4"/>
    <x v="4"/>
    <x v="17"/>
    <x v="17"/>
    <x v="44"/>
    <n v="75951.036681383543"/>
  </r>
  <r>
    <x v="4"/>
    <x v="4"/>
    <x v="17"/>
    <x v="17"/>
    <x v="45"/>
    <n v="77162.753146102739"/>
  </r>
  <r>
    <x v="4"/>
    <x v="4"/>
    <x v="17"/>
    <x v="17"/>
    <x v="46"/>
    <n v="78773.37400517879"/>
  </r>
  <r>
    <x v="4"/>
    <x v="4"/>
    <x v="17"/>
    <x v="17"/>
    <x v="47"/>
    <n v="82819.829782728353"/>
  </r>
  <r>
    <x v="4"/>
    <x v="4"/>
    <x v="17"/>
    <x v="17"/>
    <x v="48"/>
    <n v="85690.69048184542"/>
  </r>
  <r>
    <x v="4"/>
    <x v="4"/>
    <x v="17"/>
    <x v="17"/>
    <x v="49"/>
    <n v="87003.001494772703"/>
  </r>
  <r>
    <x v="4"/>
    <x v="4"/>
    <x v="17"/>
    <x v="17"/>
    <x v="50"/>
    <n v="88001.894540861758"/>
  </r>
  <r>
    <x v="4"/>
    <x v="4"/>
    <x v="17"/>
    <x v="17"/>
    <x v="51"/>
    <n v="86510.559037110899"/>
  </r>
  <r>
    <x v="4"/>
    <x v="4"/>
    <x v="17"/>
    <x v="17"/>
    <x v="52"/>
    <n v="84954.857569392741"/>
  </r>
  <r>
    <x v="4"/>
    <x v="4"/>
    <x v="17"/>
    <x v="17"/>
    <x v="53"/>
    <n v="85135.48350461536"/>
  </r>
  <r>
    <x v="4"/>
    <x v="4"/>
    <x v="17"/>
    <x v="17"/>
    <x v="54"/>
    <n v="87024.916273313691"/>
  </r>
  <r>
    <x v="4"/>
    <x v="4"/>
    <x v="17"/>
    <x v="17"/>
    <x v="55"/>
    <n v="91079.135958974861"/>
  </r>
  <r>
    <x v="4"/>
    <x v="4"/>
    <x v="17"/>
    <x v="17"/>
    <x v="56"/>
    <n v="97078.114418211102"/>
  </r>
  <r>
    <x v="4"/>
    <x v="4"/>
    <x v="17"/>
    <x v="17"/>
    <x v="57"/>
    <n v="104139.10016844195"/>
  </r>
  <r>
    <x v="4"/>
    <x v="4"/>
    <x v="17"/>
    <x v="17"/>
    <x v="58"/>
    <n v="106175.38114345368"/>
  </r>
  <r>
    <x v="4"/>
    <x v="4"/>
    <x v="17"/>
    <x v="17"/>
    <x v="59"/>
    <n v="105244.0718760325"/>
  </r>
  <r>
    <x v="4"/>
    <x v="4"/>
    <x v="17"/>
    <x v="17"/>
    <x v="60"/>
    <n v="107836.21823528875"/>
  </r>
  <r>
    <x v="4"/>
    <x v="4"/>
    <x v="17"/>
    <x v="17"/>
    <x v="61"/>
    <n v="112610.56207425815"/>
  </r>
  <r>
    <x v="4"/>
    <x v="4"/>
    <x v="17"/>
    <x v="17"/>
    <x v="62"/>
    <n v="114164.71605757455"/>
  </r>
  <r>
    <x v="4"/>
    <x v="4"/>
    <x v="17"/>
    <x v="17"/>
    <x v="63"/>
    <n v="112561.80401200496"/>
  </r>
  <r>
    <x v="4"/>
    <x v="4"/>
    <x v="17"/>
    <x v="17"/>
    <x v="64"/>
    <n v="113227.92540002732"/>
  </r>
  <r>
    <x v="4"/>
    <x v="4"/>
    <x v="17"/>
    <x v="17"/>
    <x v="65"/>
    <n v="116419.72881102892"/>
  </r>
  <r>
    <x v="4"/>
    <x v="4"/>
    <x v="17"/>
    <x v="17"/>
    <x v="66"/>
    <n v="117154.72340671744"/>
  </r>
  <r>
    <x v="4"/>
    <x v="4"/>
    <x v="17"/>
    <x v="17"/>
    <x v="67"/>
    <n v="120359.1072090673"/>
  </r>
  <r>
    <x v="4"/>
    <x v="4"/>
    <x v="17"/>
    <x v="17"/>
    <x v="68"/>
    <n v="122814.54804150587"/>
  </r>
  <r>
    <x v="4"/>
    <x v="4"/>
    <x v="17"/>
    <x v="17"/>
    <x v="69"/>
    <n v="123150.38938505459"/>
  </r>
  <r>
    <x v="4"/>
    <x v="4"/>
    <x v="18"/>
    <x v="18"/>
    <x v="0"/>
    <n v="21505.216163713132"/>
  </r>
  <r>
    <x v="4"/>
    <x v="4"/>
    <x v="18"/>
    <x v="18"/>
    <x v="1"/>
    <n v="21498.654548522973"/>
  </r>
  <r>
    <x v="4"/>
    <x v="4"/>
    <x v="18"/>
    <x v="18"/>
    <x v="2"/>
    <n v="21777.140144697987"/>
  </r>
  <r>
    <x v="4"/>
    <x v="4"/>
    <x v="18"/>
    <x v="18"/>
    <x v="3"/>
    <n v="22963.7196169362"/>
  </r>
  <r>
    <x v="4"/>
    <x v="4"/>
    <x v="18"/>
    <x v="18"/>
    <x v="4"/>
    <n v="23493.748765548084"/>
  </r>
  <r>
    <x v="4"/>
    <x v="4"/>
    <x v="18"/>
    <x v="18"/>
    <x v="5"/>
    <n v="24153.443246466777"/>
  </r>
  <r>
    <x v="4"/>
    <x v="4"/>
    <x v="18"/>
    <x v="18"/>
    <x v="6"/>
    <n v="24601.50039059628"/>
  </r>
  <r>
    <x v="4"/>
    <x v="4"/>
    <x v="18"/>
    <x v="18"/>
    <x v="7"/>
    <n v="25053.697324296463"/>
  </r>
  <r>
    <x v="4"/>
    <x v="4"/>
    <x v="18"/>
    <x v="18"/>
    <x v="8"/>
    <n v="25611.769581192199"/>
  </r>
  <r>
    <x v="4"/>
    <x v="4"/>
    <x v="18"/>
    <x v="18"/>
    <x v="9"/>
    <n v="27099.845035704097"/>
  </r>
  <r>
    <x v="4"/>
    <x v="4"/>
    <x v="18"/>
    <x v="18"/>
    <x v="10"/>
    <n v="27882.220671349896"/>
  </r>
  <r>
    <x v="4"/>
    <x v="4"/>
    <x v="18"/>
    <x v="18"/>
    <x v="11"/>
    <n v="28324.664155876755"/>
  </r>
  <r>
    <x v="4"/>
    <x v="4"/>
    <x v="18"/>
    <x v="18"/>
    <x v="12"/>
    <n v="28562.472118760932"/>
  </r>
  <r>
    <x v="4"/>
    <x v="4"/>
    <x v="18"/>
    <x v="18"/>
    <x v="13"/>
    <n v="29587.941018608417"/>
  </r>
  <r>
    <x v="4"/>
    <x v="4"/>
    <x v="18"/>
    <x v="18"/>
    <x v="14"/>
    <n v="30996.959006294925"/>
  </r>
  <r>
    <x v="4"/>
    <x v="4"/>
    <x v="18"/>
    <x v="18"/>
    <x v="15"/>
    <n v="31557.536090678645"/>
  </r>
  <r>
    <x v="4"/>
    <x v="4"/>
    <x v="18"/>
    <x v="18"/>
    <x v="16"/>
    <n v="32116.792870761135"/>
  </r>
  <r>
    <x v="4"/>
    <x v="4"/>
    <x v="18"/>
    <x v="18"/>
    <x v="17"/>
    <n v="33389.570677758078"/>
  </r>
  <r>
    <x v="4"/>
    <x v="4"/>
    <x v="18"/>
    <x v="18"/>
    <x v="18"/>
    <n v="34804.229040087812"/>
  </r>
  <r>
    <x v="4"/>
    <x v="4"/>
    <x v="18"/>
    <x v="18"/>
    <x v="19"/>
    <n v="35510.304748877985"/>
  </r>
  <r>
    <x v="4"/>
    <x v="4"/>
    <x v="18"/>
    <x v="18"/>
    <x v="20"/>
    <n v="36678.30944583931"/>
  </r>
  <r>
    <x v="4"/>
    <x v="4"/>
    <x v="18"/>
    <x v="18"/>
    <x v="21"/>
    <n v="37761.540299146771"/>
  </r>
  <r>
    <x v="4"/>
    <x v="4"/>
    <x v="18"/>
    <x v="18"/>
    <x v="22"/>
    <n v="38967.382311524765"/>
  </r>
  <r>
    <x v="4"/>
    <x v="4"/>
    <x v="18"/>
    <x v="18"/>
    <x v="23"/>
    <n v="40276.335669965927"/>
  </r>
  <r>
    <x v="4"/>
    <x v="4"/>
    <x v="18"/>
    <x v="18"/>
    <x v="24"/>
    <n v="37601.144609086812"/>
  </r>
  <r>
    <x v="4"/>
    <x v="4"/>
    <x v="18"/>
    <x v="18"/>
    <x v="25"/>
    <n v="37620.732133110519"/>
  </r>
  <r>
    <x v="4"/>
    <x v="4"/>
    <x v="18"/>
    <x v="18"/>
    <x v="26"/>
    <n v="39542.297912695947"/>
  </r>
  <r>
    <x v="4"/>
    <x v="4"/>
    <x v="18"/>
    <x v="18"/>
    <x v="27"/>
    <n v="41454.105945743235"/>
  </r>
  <r>
    <x v="4"/>
    <x v="4"/>
    <x v="18"/>
    <x v="18"/>
    <x v="28"/>
    <n v="44421.586379786422"/>
  </r>
  <r>
    <x v="4"/>
    <x v="4"/>
    <x v="18"/>
    <x v="18"/>
    <x v="29"/>
    <n v="46701.884122790172"/>
  </r>
  <r>
    <x v="4"/>
    <x v="4"/>
    <x v="18"/>
    <x v="18"/>
    <x v="30"/>
    <n v="47993.519091385038"/>
  </r>
  <r>
    <x v="4"/>
    <x v="4"/>
    <x v="18"/>
    <x v="18"/>
    <x v="31"/>
    <n v="48339.339059690785"/>
  </r>
  <r>
    <x v="4"/>
    <x v="4"/>
    <x v="18"/>
    <x v="18"/>
    <x v="32"/>
    <n v="49347.538568560303"/>
  </r>
  <r>
    <x v="4"/>
    <x v="4"/>
    <x v="18"/>
    <x v="18"/>
    <x v="33"/>
    <n v="50936.205524622797"/>
  </r>
  <r>
    <x v="4"/>
    <x v="4"/>
    <x v="18"/>
    <x v="18"/>
    <x v="34"/>
    <n v="50396.014293755026"/>
  </r>
  <r>
    <x v="4"/>
    <x v="4"/>
    <x v="18"/>
    <x v="18"/>
    <x v="35"/>
    <n v="51241.003569770255"/>
  </r>
  <r>
    <x v="4"/>
    <x v="4"/>
    <x v="18"/>
    <x v="18"/>
    <x v="36"/>
    <n v="51730.731088808563"/>
  </r>
  <r>
    <x v="4"/>
    <x v="4"/>
    <x v="18"/>
    <x v="18"/>
    <x v="37"/>
    <n v="52940.335330275208"/>
  </r>
  <r>
    <x v="4"/>
    <x v="4"/>
    <x v="18"/>
    <x v="18"/>
    <x v="38"/>
    <n v="53838.446045118493"/>
  </r>
  <r>
    <x v="4"/>
    <x v="4"/>
    <x v="18"/>
    <x v="18"/>
    <x v="39"/>
    <n v="53665.929569295025"/>
  </r>
  <r>
    <x v="4"/>
    <x v="4"/>
    <x v="18"/>
    <x v="18"/>
    <x v="40"/>
    <n v="53914.644510609578"/>
  </r>
  <r>
    <x v="4"/>
    <x v="4"/>
    <x v="18"/>
    <x v="18"/>
    <x v="41"/>
    <n v="54009.160620785173"/>
  </r>
  <r>
    <x v="4"/>
    <x v="4"/>
    <x v="18"/>
    <x v="18"/>
    <x v="42"/>
    <n v="55290.981758947957"/>
  </r>
  <r>
    <x v="4"/>
    <x v="4"/>
    <x v="18"/>
    <x v="18"/>
    <x v="43"/>
    <n v="57215.971569813802"/>
  </r>
  <r>
    <x v="4"/>
    <x v="4"/>
    <x v="18"/>
    <x v="18"/>
    <x v="44"/>
    <n v="58505.882127755627"/>
  </r>
  <r>
    <x v="4"/>
    <x v="4"/>
    <x v="18"/>
    <x v="18"/>
    <x v="45"/>
    <n v="63401.083027327841"/>
  </r>
  <r>
    <x v="4"/>
    <x v="4"/>
    <x v="18"/>
    <x v="18"/>
    <x v="46"/>
    <n v="66410.952343570258"/>
  </r>
  <r>
    <x v="4"/>
    <x v="4"/>
    <x v="18"/>
    <x v="18"/>
    <x v="47"/>
    <n v="69480.564851660165"/>
  </r>
  <r>
    <x v="4"/>
    <x v="4"/>
    <x v="18"/>
    <x v="18"/>
    <x v="48"/>
    <n v="71892.403569087212"/>
  </r>
  <r>
    <x v="4"/>
    <x v="4"/>
    <x v="18"/>
    <x v="18"/>
    <x v="49"/>
    <n v="73735.279382489563"/>
  </r>
  <r>
    <x v="4"/>
    <x v="4"/>
    <x v="18"/>
    <x v="18"/>
    <x v="50"/>
    <n v="76741.080289578938"/>
  </r>
  <r>
    <x v="4"/>
    <x v="4"/>
    <x v="18"/>
    <x v="18"/>
    <x v="51"/>
    <n v="77804.789023466932"/>
  </r>
  <r>
    <x v="4"/>
    <x v="4"/>
    <x v="18"/>
    <x v="18"/>
    <x v="52"/>
    <n v="78116.482495662203"/>
  </r>
  <r>
    <x v="4"/>
    <x v="4"/>
    <x v="18"/>
    <x v="18"/>
    <x v="53"/>
    <n v="79562.154077453029"/>
  </r>
  <r>
    <x v="4"/>
    <x v="4"/>
    <x v="18"/>
    <x v="18"/>
    <x v="54"/>
    <n v="81821.985324597001"/>
  </r>
  <r>
    <x v="4"/>
    <x v="4"/>
    <x v="18"/>
    <x v="18"/>
    <x v="55"/>
    <n v="82649.511053807859"/>
  </r>
  <r>
    <x v="4"/>
    <x v="4"/>
    <x v="18"/>
    <x v="18"/>
    <x v="56"/>
    <n v="85080.800854670946"/>
  </r>
  <r>
    <x v="4"/>
    <x v="4"/>
    <x v="18"/>
    <x v="18"/>
    <x v="57"/>
    <n v="86218.778208721313"/>
  </r>
  <r>
    <x v="4"/>
    <x v="4"/>
    <x v="18"/>
    <x v="18"/>
    <x v="58"/>
    <n v="86009.967704915252"/>
  </r>
  <r>
    <x v="4"/>
    <x v="4"/>
    <x v="18"/>
    <x v="18"/>
    <x v="59"/>
    <n v="82779.63738796908"/>
  </r>
  <r>
    <x v="4"/>
    <x v="4"/>
    <x v="18"/>
    <x v="18"/>
    <x v="60"/>
    <n v="86551.06477090258"/>
  </r>
  <r>
    <x v="4"/>
    <x v="4"/>
    <x v="18"/>
    <x v="18"/>
    <x v="61"/>
    <n v="86548.891460877407"/>
  </r>
  <r>
    <x v="4"/>
    <x v="4"/>
    <x v="18"/>
    <x v="18"/>
    <x v="62"/>
    <n v="88226.618840696363"/>
  </r>
  <r>
    <x v="4"/>
    <x v="4"/>
    <x v="18"/>
    <x v="18"/>
    <x v="63"/>
    <n v="89256.548077940082"/>
  </r>
  <r>
    <x v="4"/>
    <x v="4"/>
    <x v="18"/>
    <x v="18"/>
    <x v="64"/>
    <n v="89161.06140410548"/>
  </r>
  <r>
    <x v="4"/>
    <x v="4"/>
    <x v="18"/>
    <x v="18"/>
    <x v="65"/>
    <n v="92459.494012878131"/>
  </r>
  <r>
    <x v="4"/>
    <x v="4"/>
    <x v="18"/>
    <x v="18"/>
    <x v="66"/>
    <n v="93157.885031310027"/>
  </r>
  <r>
    <x v="4"/>
    <x v="4"/>
    <x v="18"/>
    <x v="18"/>
    <x v="67"/>
    <n v="94215.322311041949"/>
  </r>
  <r>
    <x v="4"/>
    <x v="4"/>
    <x v="18"/>
    <x v="18"/>
    <x v="68"/>
    <n v="94401.779864338241"/>
  </r>
  <r>
    <x v="4"/>
    <x v="4"/>
    <x v="18"/>
    <x v="18"/>
    <x v="69"/>
    <n v="94565.039737853687"/>
  </r>
  <r>
    <x v="4"/>
    <x v="4"/>
    <x v="19"/>
    <x v="19"/>
    <x v="0"/>
    <n v="38971.109314240886"/>
  </r>
  <r>
    <x v="4"/>
    <x v="4"/>
    <x v="19"/>
    <x v="19"/>
    <x v="1"/>
    <n v="40259.825834642841"/>
  </r>
  <r>
    <x v="4"/>
    <x v="4"/>
    <x v="19"/>
    <x v="19"/>
    <x v="2"/>
    <n v="41269.267282366447"/>
  </r>
  <r>
    <x v="4"/>
    <x v="4"/>
    <x v="19"/>
    <x v="19"/>
    <x v="3"/>
    <n v="42691.333378928051"/>
  </r>
  <r>
    <x v="4"/>
    <x v="4"/>
    <x v="19"/>
    <x v="19"/>
    <x v="4"/>
    <n v="43267.086254364913"/>
  </r>
  <r>
    <x v="4"/>
    <x v="4"/>
    <x v="19"/>
    <x v="19"/>
    <x v="5"/>
    <n v="45255.69421360558"/>
  </r>
  <r>
    <x v="4"/>
    <x v="4"/>
    <x v="19"/>
    <x v="19"/>
    <x v="6"/>
    <n v="45181.496482107592"/>
  </r>
  <r>
    <x v="4"/>
    <x v="4"/>
    <x v="19"/>
    <x v="19"/>
    <x v="7"/>
    <n v="45947.781107728246"/>
  </r>
  <r>
    <x v="4"/>
    <x v="4"/>
    <x v="19"/>
    <x v="19"/>
    <x v="8"/>
    <n v="46471.731360693819"/>
  </r>
  <r>
    <x v="4"/>
    <x v="4"/>
    <x v="19"/>
    <x v="19"/>
    <x v="9"/>
    <n v="48725.351889686084"/>
  </r>
  <r>
    <x v="4"/>
    <x v="4"/>
    <x v="19"/>
    <x v="19"/>
    <x v="10"/>
    <n v="49172.269335263562"/>
  </r>
  <r>
    <x v="4"/>
    <x v="4"/>
    <x v="19"/>
    <x v="19"/>
    <x v="11"/>
    <n v="50401.723373566885"/>
  </r>
  <r>
    <x v="4"/>
    <x v="4"/>
    <x v="19"/>
    <x v="19"/>
    <x v="12"/>
    <n v="52711.73138282555"/>
  </r>
  <r>
    <x v="4"/>
    <x v="4"/>
    <x v="19"/>
    <x v="19"/>
    <x v="13"/>
    <n v="54233.813035094005"/>
  </r>
  <r>
    <x v="4"/>
    <x v="4"/>
    <x v="19"/>
    <x v="19"/>
    <x v="14"/>
    <n v="56139.423808100044"/>
  </r>
  <r>
    <x v="4"/>
    <x v="4"/>
    <x v="19"/>
    <x v="19"/>
    <x v="15"/>
    <n v="58523.517055637749"/>
  </r>
  <r>
    <x v="4"/>
    <x v="4"/>
    <x v="19"/>
    <x v="19"/>
    <x v="16"/>
    <n v="60535.068357217126"/>
  </r>
  <r>
    <x v="4"/>
    <x v="4"/>
    <x v="19"/>
    <x v="19"/>
    <x v="17"/>
    <n v="60731.148572045255"/>
  </r>
  <r>
    <x v="4"/>
    <x v="4"/>
    <x v="19"/>
    <x v="19"/>
    <x v="18"/>
    <n v="62487.988930987078"/>
  </r>
  <r>
    <x v="4"/>
    <x v="4"/>
    <x v="19"/>
    <x v="19"/>
    <x v="19"/>
    <n v="63003.201019357686"/>
  </r>
  <r>
    <x v="4"/>
    <x v="4"/>
    <x v="19"/>
    <x v="19"/>
    <x v="20"/>
    <n v="62716.900090087809"/>
  </r>
  <r>
    <x v="4"/>
    <x v="4"/>
    <x v="19"/>
    <x v="19"/>
    <x v="21"/>
    <n v="64804.122885838638"/>
  </r>
  <r>
    <x v="4"/>
    <x v="4"/>
    <x v="19"/>
    <x v="19"/>
    <x v="22"/>
    <n v="66526.240352598688"/>
  </r>
  <r>
    <x v="4"/>
    <x v="4"/>
    <x v="19"/>
    <x v="19"/>
    <x v="23"/>
    <n v="68193.38034812652"/>
  </r>
  <r>
    <x v="4"/>
    <x v="4"/>
    <x v="19"/>
    <x v="19"/>
    <x v="24"/>
    <n v="65719.534142600984"/>
  </r>
  <r>
    <x v="4"/>
    <x v="4"/>
    <x v="19"/>
    <x v="19"/>
    <x v="25"/>
    <n v="66237.482131680095"/>
  </r>
  <r>
    <x v="4"/>
    <x v="4"/>
    <x v="19"/>
    <x v="19"/>
    <x v="26"/>
    <n v="68013.347519839328"/>
  </r>
  <r>
    <x v="4"/>
    <x v="4"/>
    <x v="19"/>
    <x v="19"/>
    <x v="27"/>
    <n v="68754.412159678963"/>
  </r>
  <r>
    <x v="4"/>
    <x v="4"/>
    <x v="19"/>
    <x v="19"/>
    <x v="28"/>
    <n v="69827.595630901065"/>
  </r>
  <r>
    <x v="4"/>
    <x v="4"/>
    <x v="19"/>
    <x v="19"/>
    <x v="29"/>
    <n v="69958.695045776461"/>
  </r>
  <r>
    <x v="4"/>
    <x v="4"/>
    <x v="19"/>
    <x v="19"/>
    <x v="30"/>
    <n v="68547.222451875918"/>
  </r>
  <r>
    <x v="4"/>
    <x v="4"/>
    <x v="19"/>
    <x v="19"/>
    <x v="31"/>
    <n v="69694.183543081046"/>
  </r>
  <r>
    <x v="4"/>
    <x v="4"/>
    <x v="19"/>
    <x v="19"/>
    <x v="32"/>
    <n v="68944.590567087769"/>
  </r>
  <r>
    <x v="4"/>
    <x v="4"/>
    <x v="19"/>
    <x v="19"/>
    <x v="33"/>
    <n v="71535.839472371837"/>
  </r>
  <r>
    <x v="4"/>
    <x v="4"/>
    <x v="19"/>
    <x v="19"/>
    <x v="34"/>
    <n v="74246.405666093648"/>
  </r>
  <r>
    <x v="4"/>
    <x v="4"/>
    <x v="19"/>
    <x v="19"/>
    <x v="35"/>
    <n v="75835.989614349222"/>
  </r>
  <r>
    <x v="4"/>
    <x v="4"/>
    <x v="19"/>
    <x v="19"/>
    <x v="36"/>
    <n v="76554.046032988466"/>
  </r>
  <r>
    <x v="4"/>
    <x v="4"/>
    <x v="19"/>
    <x v="19"/>
    <x v="37"/>
    <n v="76953.474604147879"/>
  </r>
  <r>
    <x v="4"/>
    <x v="4"/>
    <x v="19"/>
    <x v="19"/>
    <x v="38"/>
    <n v="78404.544061922774"/>
  </r>
  <r>
    <x v="4"/>
    <x v="4"/>
    <x v="19"/>
    <x v="19"/>
    <x v="39"/>
    <n v="79651.437251009804"/>
  </r>
  <r>
    <x v="4"/>
    <x v="4"/>
    <x v="19"/>
    <x v="19"/>
    <x v="40"/>
    <n v="80032.454193630314"/>
  </r>
  <r>
    <x v="4"/>
    <x v="4"/>
    <x v="19"/>
    <x v="19"/>
    <x v="41"/>
    <n v="80876.898788869468"/>
  </r>
  <r>
    <x v="4"/>
    <x v="4"/>
    <x v="19"/>
    <x v="19"/>
    <x v="42"/>
    <n v="83659.052413663419"/>
  </r>
  <r>
    <x v="4"/>
    <x v="4"/>
    <x v="19"/>
    <x v="19"/>
    <x v="43"/>
    <n v="85327.765795273124"/>
  </r>
  <r>
    <x v="4"/>
    <x v="4"/>
    <x v="19"/>
    <x v="19"/>
    <x v="44"/>
    <n v="87251.601432206764"/>
  </r>
  <r>
    <x v="4"/>
    <x v="4"/>
    <x v="19"/>
    <x v="19"/>
    <x v="45"/>
    <n v="88413.211370989389"/>
  </r>
  <r>
    <x v="4"/>
    <x v="4"/>
    <x v="19"/>
    <x v="19"/>
    <x v="46"/>
    <n v="90689.92477479433"/>
  </r>
  <r>
    <x v="4"/>
    <x v="4"/>
    <x v="19"/>
    <x v="19"/>
    <x v="47"/>
    <n v="93008.326528955979"/>
  </r>
  <r>
    <x v="4"/>
    <x v="4"/>
    <x v="19"/>
    <x v="19"/>
    <x v="48"/>
    <n v="96263.54153874045"/>
  </r>
  <r>
    <x v="4"/>
    <x v="4"/>
    <x v="19"/>
    <x v="19"/>
    <x v="49"/>
    <n v="99225.433554492556"/>
  </r>
  <r>
    <x v="4"/>
    <x v="4"/>
    <x v="19"/>
    <x v="19"/>
    <x v="50"/>
    <n v="101781.42738576059"/>
  </r>
  <r>
    <x v="4"/>
    <x v="4"/>
    <x v="19"/>
    <x v="19"/>
    <x v="51"/>
    <n v="102843.73317931488"/>
  </r>
  <r>
    <x v="4"/>
    <x v="4"/>
    <x v="19"/>
    <x v="19"/>
    <x v="52"/>
    <n v="104980.78308536565"/>
  </r>
  <r>
    <x v="4"/>
    <x v="4"/>
    <x v="19"/>
    <x v="19"/>
    <x v="53"/>
    <n v="107477.93567341795"/>
  </r>
  <r>
    <x v="4"/>
    <x v="4"/>
    <x v="19"/>
    <x v="19"/>
    <x v="54"/>
    <n v="110388.33190035578"/>
  </r>
  <r>
    <x v="4"/>
    <x v="4"/>
    <x v="19"/>
    <x v="19"/>
    <x v="55"/>
    <n v="112229.07213056226"/>
  </r>
  <r>
    <x v="4"/>
    <x v="4"/>
    <x v="19"/>
    <x v="19"/>
    <x v="56"/>
    <n v="113365.15201248515"/>
  </r>
  <r>
    <x v="4"/>
    <x v="4"/>
    <x v="19"/>
    <x v="19"/>
    <x v="57"/>
    <n v="114391.04130852471"/>
  </r>
  <r>
    <x v="4"/>
    <x v="4"/>
    <x v="19"/>
    <x v="19"/>
    <x v="58"/>
    <n v="112945.95758445142"/>
  </r>
  <r>
    <x v="4"/>
    <x v="4"/>
    <x v="19"/>
    <x v="19"/>
    <x v="59"/>
    <n v="114530.5851685032"/>
  </r>
  <r>
    <x v="4"/>
    <x v="4"/>
    <x v="19"/>
    <x v="19"/>
    <x v="60"/>
    <n v="117852.20266194742"/>
  </r>
  <r>
    <x v="4"/>
    <x v="4"/>
    <x v="19"/>
    <x v="19"/>
    <x v="61"/>
    <n v="118374.23287589033"/>
  </r>
  <r>
    <x v="4"/>
    <x v="4"/>
    <x v="19"/>
    <x v="19"/>
    <x v="62"/>
    <n v="119486.51314961737"/>
  </r>
  <r>
    <x v="4"/>
    <x v="4"/>
    <x v="19"/>
    <x v="19"/>
    <x v="63"/>
    <n v="121175.10114558155"/>
  </r>
  <r>
    <x v="4"/>
    <x v="4"/>
    <x v="19"/>
    <x v="19"/>
    <x v="64"/>
    <n v="122801.06025291061"/>
  </r>
  <r>
    <x v="4"/>
    <x v="4"/>
    <x v="19"/>
    <x v="19"/>
    <x v="65"/>
    <n v="125825.71710354471"/>
  </r>
  <r>
    <x v="4"/>
    <x v="4"/>
    <x v="19"/>
    <x v="19"/>
    <x v="66"/>
    <n v="126546.17473564671"/>
  </r>
  <r>
    <x v="4"/>
    <x v="4"/>
    <x v="19"/>
    <x v="19"/>
    <x v="67"/>
    <n v="127720.0362590828"/>
  </r>
  <r>
    <x v="4"/>
    <x v="4"/>
    <x v="19"/>
    <x v="19"/>
    <x v="68"/>
    <n v="130010.03707861929"/>
  </r>
  <r>
    <x v="4"/>
    <x v="4"/>
    <x v="19"/>
    <x v="19"/>
    <x v="69"/>
    <n v="131778.64743508058"/>
  </r>
  <r>
    <x v="5"/>
    <x v="5"/>
    <x v="0"/>
    <x v="0"/>
    <x v="0"/>
    <n v="6121.2739334359667"/>
  </r>
  <r>
    <x v="5"/>
    <x v="5"/>
    <x v="0"/>
    <x v="0"/>
    <x v="1"/>
    <n v="6229.4792650389145"/>
  </r>
  <r>
    <x v="5"/>
    <x v="5"/>
    <x v="0"/>
    <x v="0"/>
    <x v="2"/>
    <n v="6081.9932356707741"/>
  </r>
  <r>
    <x v="5"/>
    <x v="5"/>
    <x v="0"/>
    <x v="0"/>
    <x v="3"/>
    <n v="6008.6181721259718"/>
  </r>
  <r>
    <x v="5"/>
    <x v="5"/>
    <x v="0"/>
    <x v="0"/>
    <x v="4"/>
    <n v="6176.1007649963767"/>
  </r>
  <r>
    <x v="5"/>
    <x v="5"/>
    <x v="0"/>
    <x v="0"/>
    <x v="5"/>
    <n v="6479.4205562622074"/>
  </r>
  <r>
    <x v="5"/>
    <x v="5"/>
    <x v="0"/>
    <x v="0"/>
    <x v="6"/>
    <n v="6668.4732979150267"/>
  </r>
  <r>
    <x v="5"/>
    <x v="5"/>
    <x v="0"/>
    <x v="0"/>
    <x v="7"/>
    <n v="6811.501983742337"/>
  </r>
  <r>
    <x v="5"/>
    <x v="5"/>
    <x v="0"/>
    <x v="0"/>
    <x v="8"/>
    <n v="6857.840646949905"/>
  </r>
  <r>
    <x v="5"/>
    <x v="5"/>
    <x v="0"/>
    <x v="0"/>
    <x v="9"/>
    <n v="6951.559727567409"/>
  </r>
  <r>
    <x v="5"/>
    <x v="5"/>
    <x v="0"/>
    <x v="0"/>
    <x v="10"/>
    <n v="7084.8120970640266"/>
  </r>
  <r>
    <x v="5"/>
    <x v="5"/>
    <x v="0"/>
    <x v="0"/>
    <x v="11"/>
    <n v="7079.9024943251598"/>
  </r>
  <r>
    <x v="5"/>
    <x v="5"/>
    <x v="0"/>
    <x v="0"/>
    <x v="12"/>
    <n v="7003.4535167370386"/>
  </r>
  <r>
    <x v="5"/>
    <x v="5"/>
    <x v="0"/>
    <x v="0"/>
    <x v="13"/>
    <n v="6912.7855279425512"/>
  </r>
  <r>
    <x v="5"/>
    <x v="5"/>
    <x v="0"/>
    <x v="0"/>
    <x v="14"/>
    <n v="6858.8953910531172"/>
  </r>
  <r>
    <x v="5"/>
    <x v="5"/>
    <x v="0"/>
    <x v="0"/>
    <x v="15"/>
    <n v="6770.927425270912"/>
  </r>
  <r>
    <x v="5"/>
    <x v="5"/>
    <x v="0"/>
    <x v="0"/>
    <x v="16"/>
    <n v="6673.4517388683544"/>
  </r>
  <r>
    <x v="5"/>
    <x v="5"/>
    <x v="0"/>
    <x v="0"/>
    <x v="17"/>
    <n v="6524.3335900127449"/>
  </r>
  <r>
    <x v="5"/>
    <x v="5"/>
    <x v="0"/>
    <x v="0"/>
    <x v="18"/>
    <n v="6399.1324888764975"/>
  </r>
  <r>
    <x v="5"/>
    <x v="5"/>
    <x v="0"/>
    <x v="0"/>
    <x v="19"/>
    <n v="6348.0679741592548"/>
  </r>
  <r>
    <x v="5"/>
    <x v="5"/>
    <x v="0"/>
    <x v="0"/>
    <x v="20"/>
    <n v="6171.3804384735668"/>
  </r>
  <r>
    <x v="5"/>
    <x v="5"/>
    <x v="0"/>
    <x v="0"/>
    <x v="21"/>
    <n v="6223.573571977051"/>
  </r>
  <r>
    <x v="5"/>
    <x v="5"/>
    <x v="0"/>
    <x v="0"/>
    <x v="22"/>
    <n v="6326.5216529426425"/>
  </r>
  <r>
    <x v="5"/>
    <x v="5"/>
    <x v="0"/>
    <x v="0"/>
    <x v="23"/>
    <n v="6384.4625680540321"/>
  </r>
  <r>
    <x v="5"/>
    <x v="5"/>
    <x v="0"/>
    <x v="0"/>
    <x v="24"/>
    <n v="6738.199941110478"/>
  </r>
  <r>
    <x v="5"/>
    <x v="5"/>
    <x v="0"/>
    <x v="0"/>
    <x v="25"/>
    <n v="6462.7154002647485"/>
  </r>
  <r>
    <x v="5"/>
    <x v="5"/>
    <x v="0"/>
    <x v="0"/>
    <x v="26"/>
    <n v="6478.2618646403471"/>
  </r>
  <r>
    <x v="5"/>
    <x v="5"/>
    <x v="0"/>
    <x v="0"/>
    <x v="27"/>
    <n v="6574.2601946927243"/>
  </r>
  <r>
    <x v="5"/>
    <x v="5"/>
    <x v="0"/>
    <x v="0"/>
    <x v="28"/>
    <n v="6394.2616107762196"/>
  </r>
  <r>
    <x v="5"/>
    <x v="5"/>
    <x v="0"/>
    <x v="0"/>
    <x v="29"/>
    <n v="6537.8211009357383"/>
  </r>
  <r>
    <x v="5"/>
    <x v="5"/>
    <x v="0"/>
    <x v="0"/>
    <x v="30"/>
    <n v="6605.687861522214"/>
  </r>
  <r>
    <x v="5"/>
    <x v="5"/>
    <x v="0"/>
    <x v="0"/>
    <x v="31"/>
    <n v="6345.9303808861969"/>
  </r>
  <r>
    <x v="5"/>
    <x v="5"/>
    <x v="0"/>
    <x v="0"/>
    <x v="32"/>
    <n v="6304.0318663900516"/>
  </r>
  <r>
    <x v="5"/>
    <x v="5"/>
    <x v="0"/>
    <x v="0"/>
    <x v="33"/>
    <n v="6263.0504138450215"/>
  </r>
  <r>
    <x v="5"/>
    <x v="5"/>
    <x v="0"/>
    <x v="0"/>
    <x v="34"/>
    <n v="6246.2574698888684"/>
  </r>
  <r>
    <x v="5"/>
    <x v="5"/>
    <x v="0"/>
    <x v="0"/>
    <x v="35"/>
    <n v="6250.9598493309059"/>
  </r>
  <r>
    <x v="5"/>
    <x v="5"/>
    <x v="0"/>
    <x v="0"/>
    <x v="36"/>
    <n v="6268.3077877285641"/>
  </r>
  <r>
    <x v="5"/>
    <x v="5"/>
    <x v="0"/>
    <x v="0"/>
    <x v="37"/>
    <n v="6225.9543599527306"/>
  </r>
  <r>
    <x v="5"/>
    <x v="5"/>
    <x v="0"/>
    <x v="0"/>
    <x v="38"/>
    <n v="6290.5793167785851"/>
  </r>
  <r>
    <x v="5"/>
    <x v="5"/>
    <x v="0"/>
    <x v="0"/>
    <x v="39"/>
    <n v="6417.2823986326139"/>
  </r>
  <r>
    <x v="5"/>
    <x v="5"/>
    <x v="0"/>
    <x v="0"/>
    <x v="40"/>
    <n v="6501.2893407417514"/>
  </r>
  <r>
    <x v="5"/>
    <x v="5"/>
    <x v="0"/>
    <x v="0"/>
    <x v="41"/>
    <n v="6594.717139862224"/>
  </r>
  <r>
    <x v="5"/>
    <x v="5"/>
    <x v="0"/>
    <x v="0"/>
    <x v="42"/>
    <n v="6487.6967976864516"/>
  </r>
  <r>
    <x v="5"/>
    <x v="5"/>
    <x v="0"/>
    <x v="0"/>
    <x v="43"/>
    <n v="6440.1804973234775"/>
  </r>
  <r>
    <x v="5"/>
    <x v="5"/>
    <x v="0"/>
    <x v="0"/>
    <x v="44"/>
    <n v="6452.6250924449205"/>
  </r>
  <r>
    <x v="5"/>
    <x v="5"/>
    <x v="0"/>
    <x v="0"/>
    <x v="45"/>
    <n v="6361.2737139901856"/>
  </r>
  <r>
    <x v="5"/>
    <x v="5"/>
    <x v="0"/>
    <x v="0"/>
    <x v="46"/>
    <n v="6517.9376911376066"/>
  </r>
  <r>
    <x v="5"/>
    <x v="5"/>
    <x v="0"/>
    <x v="0"/>
    <x v="47"/>
    <n v="6601.0549467151013"/>
  </r>
  <r>
    <x v="5"/>
    <x v="5"/>
    <x v="0"/>
    <x v="0"/>
    <x v="48"/>
    <n v="6587.8184814864981"/>
  </r>
  <r>
    <x v="5"/>
    <x v="5"/>
    <x v="0"/>
    <x v="0"/>
    <x v="49"/>
    <n v="6697.7993418574215"/>
  </r>
  <r>
    <x v="5"/>
    <x v="5"/>
    <x v="0"/>
    <x v="0"/>
    <x v="50"/>
    <n v="6761.981179551487"/>
  </r>
  <r>
    <x v="5"/>
    <x v="5"/>
    <x v="0"/>
    <x v="0"/>
    <x v="51"/>
    <n v="6759.3129465518841"/>
  </r>
  <r>
    <x v="5"/>
    <x v="5"/>
    <x v="0"/>
    <x v="0"/>
    <x v="52"/>
    <n v="6740.4020991066864"/>
  </r>
  <r>
    <x v="5"/>
    <x v="5"/>
    <x v="0"/>
    <x v="0"/>
    <x v="53"/>
    <n v="6752.0409653479019"/>
  </r>
  <r>
    <x v="5"/>
    <x v="5"/>
    <x v="0"/>
    <x v="0"/>
    <x v="54"/>
    <n v="6795.5960534509604"/>
  </r>
  <r>
    <x v="5"/>
    <x v="5"/>
    <x v="0"/>
    <x v="0"/>
    <x v="55"/>
    <n v="6768.7539555029234"/>
  </r>
  <r>
    <x v="5"/>
    <x v="5"/>
    <x v="0"/>
    <x v="0"/>
    <x v="56"/>
    <n v="6813.5944817268892"/>
  </r>
  <r>
    <x v="5"/>
    <x v="5"/>
    <x v="0"/>
    <x v="0"/>
    <x v="57"/>
    <n v="6895.7906191010834"/>
  </r>
  <r>
    <x v="5"/>
    <x v="5"/>
    <x v="0"/>
    <x v="0"/>
    <x v="58"/>
    <n v="6997.6335738551488"/>
  </r>
  <r>
    <x v="5"/>
    <x v="5"/>
    <x v="0"/>
    <x v="0"/>
    <x v="59"/>
    <n v="6789.2806950107852"/>
  </r>
  <r>
    <x v="5"/>
    <x v="5"/>
    <x v="0"/>
    <x v="0"/>
    <x v="60"/>
    <n v="6824.8807156349003"/>
  </r>
  <r>
    <x v="5"/>
    <x v="5"/>
    <x v="0"/>
    <x v="0"/>
    <x v="61"/>
    <n v="6967.8358121003575"/>
  </r>
  <r>
    <x v="5"/>
    <x v="5"/>
    <x v="0"/>
    <x v="0"/>
    <x v="62"/>
    <n v="6948.0479670999221"/>
  </r>
  <r>
    <x v="5"/>
    <x v="5"/>
    <x v="0"/>
    <x v="0"/>
    <x v="63"/>
    <n v="6908.3878412921249"/>
  </r>
  <r>
    <x v="5"/>
    <x v="5"/>
    <x v="0"/>
    <x v="0"/>
    <x v="64"/>
    <n v="6922.6970751235913"/>
  </r>
  <r>
    <x v="5"/>
    <x v="5"/>
    <x v="0"/>
    <x v="0"/>
    <x v="65"/>
    <n v="6867.7750137899875"/>
  </r>
  <r>
    <x v="5"/>
    <x v="5"/>
    <x v="0"/>
    <x v="0"/>
    <x v="66"/>
    <n v="6992.6593144200897"/>
  </r>
  <r>
    <x v="5"/>
    <x v="5"/>
    <x v="0"/>
    <x v="0"/>
    <x v="67"/>
    <n v="7073.6399093476939"/>
  </r>
  <r>
    <x v="5"/>
    <x v="5"/>
    <x v="0"/>
    <x v="0"/>
    <x v="68"/>
    <n v="7238.5423687915418"/>
  </r>
  <r>
    <x v="5"/>
    <x v="5"/>
    <x v="0"/>
    <x v="0"/>
    <x v="69"/>
    <n v="7332.2055871044449"/>
  </r>
  <r>
    <x v="5"/>
    <x v="5"/>
    <x v="1"/>
    <x v="1"/>
    <x v="0"/>
    <n v="7249.6482991363682"/>
  </r>
  <r>
    <x v="5"/>
    <x v="5"/>
    <x v="1"/>
    <x v="1"/>
    <x v="1"/>
    <n v="7208.0688720732396"/>
  </r>
  <r>
    <x v="5"/>
    <x v="5"/>
    <x v="1"/>
    <x v="1"/>
    <x v="2"/>
    <n v="7177.0639407990129"/>
  </r>
  <r>
    <x v="5"/>
    <x v="5"/>
    <x v="1"/>
    <x v="1"/>
    <x v="3"/>
    <n v="7142.026536539157"/>
  </r>
  <r>
    <x v="5"/>
    <x v="5"/>
    <x v="1"/>
    <x v="1"/>
    <x v="4"/>
    <n v="7101.9418473145033"/>
  </r>
  <r>
    <x v="5"/>
    <x v="5"/>
    <x v="1"/>
    <x v="1"/>
    <x v="5"/>
    <n v="7067.7622682145202"/>
  </r>
  <r>
    <x v="5"/>
    <x v="5"/>
    <x v="1"/>
    <x v="1"/>
    <x v="6"/>
    <n v="7038.2682510719087"/>
  </r>
  <r>
    <x v="5"/>
    <x v="5"/>
    <x v="1"/>
    <x v="1"/>
    <x v="7"/>
    <n v="7053.6639003867867"/>
  </r>
  <r>
    <x v="5"/>
    <x v="5"/>
    <x v="1"/>
    <x v="1"/>
    <x v="8"/>
    <n v="6943.9981375673533"/>
  </r>
  <r>
    <x v="5"/>
    <x v="5"/>
    <x v="1"/>
    <x v="1"/>
    <x v="9"/>
    <n v="6852.9695982922312"/>
  </r>
  <r>
    <x v="5"/>
    <x v="5"/>
    <x v="1"/>
    <x v="1"/>
    <x v="10"/>
    <n v="6976.3861755108073"/>
  </r>
  <r>
    <x v="5"/>
    <x v="5"/>
    <x v="1"/>
    <x v="1"/>
    <x v="11"/>
    <n v="6986.9661356325223"/>
  </r>
  <r>
    <x v="5"/>
    <x v="5"/>
    <x v="1"/>
    <x v="1"/>
    <x v="12"/>
    <n v="7052.8020345618834"/>
  </r>
  <r>
    <x v="5"/>
    <x v="5"/>
    <x v="1"/>
    <x v="1"/>
    <x v="13"/>
    <n v="7060.3384716106384"/>
  </r>
  <r>
    <x v="5"/>
    <x v="5"/>
    <x v="1"/>
    <x v="1"/>
    <x v="14"/>
    <n v="7118.5804199037866"/>
  </r>
  <r>
    <x v="5"/>
    <x v="5"/>
    <x v="1"/>
    <x v="1"/>
    <x v="15"/>
    <n v="7103.6752931705441"/>
  </r>
  <r>
    <x v="5"/>
    <x v="5"/>
    <x v="1"/>
    <x v="1"/>
    <x v="16"/>
    <n v="7086.7568035549712"/>
  </r>
  <r>
    <x v="5"/>
    <x v="5"/>
    <x v="1"/>
    <x v="1"/>
    <x v="17"/>
    <n v="7013.862971346548"/>
  </r>
  <r>
    <x v="5"/>
    <x v="5"/>
    <x v="1"/>
    <x v="1"/>
    <x v="18"/>
    <n v="6964.589382207655"/>
  </r>
  <r>
    <x v="5"/>
    <x v="5"/>
    <x v="1"/>
    <x v="1"/>
    <x v="19"/>
    <n v="7041.4272170509576"/>
  </r>
  <r>
    <x v="5"/>
    <x v="5"/>
    <x v="1"/>
    <x v="1"/>
    <x v="20"/>
    <n v="7005.3412598777104"/>
  </r>
  <r>
    <x v="5"/>
    <x v="5"/>
    <x v="1"/>
    <x v="1"/>
    <x v="21"/>
    <n v="7018.0468391417826"/>
  </r>
  <r>
    <x v="5"/>
    <x v="5"/>
    <x v="1"/>
    <x v="1"/>
    <x v="22"/>
    <n v="6900.7004948639178"/>
  </r>
  <r>
    <x v="5"/>
    <x v="5"/>
    <x v="1"/>
    <x v="1"/>
    <x v="23"/>
    <n v="6860.1210670977953"/>
  </r>
  <r>
    <x v="5"/>
    <x v="5"/>
    <x v="1"/>
    <x v="1"/>
    <x v="24"/>
    <n v="6845.2848950785128"/>
  </r>
  <r>
    <x v="5"/>
    <x v="5"/>
    <x v="1"/>
    <x v="1"/>
    <x v="25"/>
    <n v="6706.7539740013945"/>
  </r>
  <r>
    <x v="5"/>
    <x v="5"/>
    <x v="1"/>
    <x v="1"/>
    <x v="26"/>
    <n v="6681.633544551566"/>
  </r>
  <r>
    <x v="5"/>
    <x v="5"/>
    <x v="1"/>
    <x v="1"/>
    <x v="27"/>
    <n v="6564.9051267194545"/>
  </r>
  <r>
    <x v="5"/>
    <x v="5"/>
    <x v="1"/>
    <x v="1"/>
    <x v="28"/>
    <n v="6509.1855807501815"/>
  </r>
  <r>
    <x v="5"/>
    <x v="5"/>
    <x v="1"/>
    <x v="1"/>
    <x v="29"/>
    <n v="6510.6027933200303"/>
  </r>
  <r>
    <x v="5"/>
    <x v="5"/>
    <x v="1"/>
    <x v="1"/>
    <x v="30"/>
    <n v="6430.2353013333513"/>
  </r>
  <r>
    <x v="5"/>
    <x v="5"/>
    <x v="1"/>
    <x v="1"/>
    <x v="31"/>
    <n v="6231.4817234597831"/>
  </r>
  <r>
    <x v="5"/>
    <x v="5"/>
    <x v="1"/>
    <x v="1"/>
    <x v="32"/>
    <n v="6101.3447185441119"/>
  </r>
  <r>
    <x v="5"/>
    <x v="5"/>
    <x v="1"/>
    <x v="1"/>
    <x v="33"/>
    <n v="6048.1668447808406"/>
  </r>
  <r>
    <x v="5"/>
    <x v="5"/>
    <x v="1"/>
    <x v="1"/>
    <x v="34"/>
    <n v="6138.7817609947351"/>
  </r>
  <r>
    <x v="5"/>
    <x v="5"/>
    <x v="1"/>
    <x v="1"/>
    <x v="35"/>
    <n v="6194.1156834401181"/>
  </r>
  <r>
    <x v="5"/>
    <x v="5"/>
    <x v="1"/>
    <x v="1"/>
    <x v="36"/>
    <n v="6165.2585362993195"/>
  </r>
  <r>
    <x v="5"/>
    <x v="5"/>
    <x v="1"/>
    <x v="1"/>
    <x v="37"/>
    <n v="6158.7277417651294"/>
  </r>
  <r>
    <x v="5"/>
    <x v="5"/>
    <x v="1"/>
    <x v="1"/>
    <x v="38"/>
    <n v="6234.2209969176411"/>
  </r>
  <r>
    <x v="5"/>
    <x v="5"/>
    <x v="1"/>
    <x v="1"/>
    <x v="39"/>
    <n v="6275.546814819214"/>
  </r>
  <r>
    <x v="5"/>
    <x v="5"/>
    <x v="1"/>
    <x v="1"/>
    <x v="40"/>
    <n v="6393.7984306808812"/>
  </r>
  <r>
    <x v="5"/>
    <x v="5"/>
    <x v="1"/>
    <x v="1"/>
    <x v="41"/>
    <n v="6269.5305195338742"/>
  </r>
  <r>
    <x v="5"/>
    <x v="5"/>
    <x v="1"/>
    <x v="1"/>
    <x v="42"/>
    <n v="6171.2354131896209"/>
  </r>
  <r>
    <x v="5"/>
    <x v="5"/>
    <x v="1"/>
    <x v="1"/>
    <x v="43"/>
    <n v="5963.0385220936996"/>
  </r>
  <r>
    <x v="5"/>
    <x v="5"/>
    <x v="1"/>
    <x v="1"/>
    <x v="44"/>
    <n v="5941.6321349708123"/>
  </r>
  <r>
    <x v="5"/>
    <x v="5"/>
    <x v="1"/>
    <x v="1"/>
    <x v="45"/>
    <n v="6133.6876356493931"/>
  </r>
  <r>
    <x v="5"/>
    <x v="5"/>
    <x v="1"/>
    <x v="1"/>
    <x v="46"/>
    <n v="6049.8661548903601"/>
  </r>
  <r>
    <x v="5"/>
    <x v="5"/>
    <x v="1"/>
    <x v="1"/>
    <x v="47"/>
    <n v="6136.4749888818833"/>
  </r>
  <r>
    <x v="5"/>
    <x v="5"/>
    <x v="1"/>
    <x v="1"/>
    <x v="48"/>
    <n v="6282.8338083702529"/>
  </r>
  <r>
    <x v="5"/>
    <x v="5"/>
    <x v="1"/>
    <x v="1"/>
    <x v="49"/>
    <n v="6363.3463440303112"/>
  </r>
  <r>
    <x v="5"/>
    <x v="5"/>
    <x v="1"/>
    <x v="1"/>
    <x v="50"/>
    <n v="6549.0772537428975"/>
  </r>
  <r>
    <x v="5"/>
    <x v="5"/>
    <x v="1"/>
    <x v="1"/>
    <x v="51"/>
    <n v="6606.9586565471645"/>
  </r>
  <r>
    <x v="5"/>
    <x v="5"/>
    <x v="1"/>
    <x v="1"/>
    <x v="52"/>
    <n v="6673.6468360903391"/>
  </r>
  <r>
    <x v="5"/>
    <x v="5"/>
    <x v="1"/>
    <x v="1"/>
    <x v="53"/>
    <n v="6693.4022857528107"/>
  </r>
  <r>
    <x v="5"/>
    <x v="5"/>
    <x v="1"/>
    <x v="1"/>
    <x v="54"/>
    <n v="6725.6504685014906"/>
  </r>
  <r>
    <x v="5"/>
    <x v="5"/>
    <x v="1"/>
    <x v="1"/>
    <x v="55"/>
    <n v="6784.3355256627583"/>
  </r>
  <r>
    <x v="5"/>
    <x v="5"/>
    <x v="1"/>
    <x v="1"/>
    <x v="56"/>
    <n v="6923.3959997978618"/>
  </r>
  <r>
    <x v="5"/>
    <x v="5"/>
    <x v="1"/>
    <x v="1"/>
    <x v="57"/>
    <n v="7047.5676497254153"/>
  </r>
  <r>
    <x v="5"/>
    <x v="5"/>
    <x v="1"/>
    <x v="1"/>
    <x v="58"/>
    <n v="7120.3978132610828"/>
  </r>
  <r>
    <x v="5"/>
    <x v="5"/>
    <x v="1"/>
    <x v="1"/>
    <x v="59"/>
    <n v="7018.200298993318"/>
  </r>
  <r>
    <x v="5"/>
    <x v="5"/>
    <x v="1"/>
    <x v="1"/>
    <x v="60"/>
    <n v="7081.6498366503665"/>
  </r>
  <r>
    <x v="5"/>
    <x v="5"/>
    <x v="1"/>
    <x v="1"/>
    <x v="61"/>
    <n v="7222.9252672213233"/>
  </r>
  <r>
    <x v="5"/>
    <x v="5"/>
    <x v="1"/>
    <x v="1"/>
    <x v="62"/>
    <n v="7242.2472192784144"/>
  </r>
  <r>
    <x v="5"/>
    <x v="5"/>
    <x v="1"/>
    <x v="1"/>
    <x v="63"/>
    <n v="7223.8317106313471"/>
  </r>
  <r>
    <x v="5"/>
    <x v="5"/>
    <x v="1"/>
    <x v="1"/>
    <x v="64"/>
    <n v="7245.5813420955719"/>
  </r>
  <r>
    <x v="5"/>
    <x v="5"/>
    <x v="1"/>
    <x v="1"/>
    <x v="65"/>
    <n v="7281.8145763931625"/>
  </r>
  <r>
    <x v="5"/>
    <x v="5"/>
    <x v="1"/>
    <x v="1"/>
    <x v="66"/>
    <n v="7373.1512621301554"/>
  </r>
  <r>
    <x v="5"/>
    <x v="5"/>
    <x v="1"/>
    <x v="1"/>
    <x v="67"/>
    <n v="7525.2489460705365"/>
  </r>
  <r>
    <x v="5"/>
    <x v="5"/>
    <x v="1"/>
    <x v="1"/>
    <x v="68"/>
    <n v="7662.0474936052369"/>
  </r>
  <r>
    <x v="5"/>
    <x v="5"/>
    <x v="1"/>
    <x v="1"/>
    <x v="69"/>
    <n v="7808.3126479153907"/>
  </r>
  <r>
    <x v="5"/>
    <x v="5"/>
    <x v="2"/>
    <x v="2"/>
    <x v="0"/>
    <n v="4045.3401179769435"/>
  </r>
  <r>
    <x v="5"/>
    <x v="5"/>
    <x v="2"/>
    <x v="2"/>
    <x v="1"/>
    <n v="4063.5657946891538"/>
  </r>
  <r>
    <x v="5"/>
    <x v="5"/>
    <x v="2"/>
    <x v="2"/>
    <x v="2"/>
    <n v="3996.8847033235038"/>
  </r>
  <r>
    <x v="5"/>
    <x v="5"/>
    <x v="2"/>
    <x v="2"/>
    <x v="3"/>
    <n v="4056.7207558870841"/>
  </r>
  <r>
    <x v="5"/>
    <x v="5"/>
    <x v="2"/>
    <x v="2"/>
    <x v="4"/>
    <n v="4063.229297464321"/>
  </r>
  <r>
    <x v="5"/>
    <x v="5"/>
    <x v="2"/>
    <x v="2"/>
    <x v="5"/>
    <n v="4022.6219272649928"/>
  </r>
  <r>
    <x v="5"/>
    <x v="5"/>
    <x v="2"/>
    <x v="2"/>
    <x v="6"/>
    <n v="3972.463757223742"/>
  </r>
  <r>
    <x v="5"/>
    <x v="5"/>
    <x v="2"/>
    <x v="2"/>
    <x v="7"/>
    <n v="3952.5595705116834"/>
  </r>
  <r>
    <x v="5"/>
    <x v="5"/>
    <x v="2"/>
    <x v="2"/>
    <x v="8"/>
    <n v="3937.7244458798546"/>
  </r>
  <r>
    <x v="5"/>
    <x v="5"/>
    <x v="2"/>
    <x v="2"/>
    <x v="9"/>
    <n v="3986.1295266240686"/>
  </r>
  <r>
    <x v="5"/>
    <x v="5"/>
    <x v="2"/>
    <x v="2"/>
    <x v="10"/>
    <n v="4032.1422400002475"/>
  </r>
  <r>
    <x v="5"/>
    <x v="5"/>
    <x v="2"/>
    <x v="2"/>
    <x v="11"/>
    <n v="4116.6224129713437"/>
  </r>
  <r>
    <x v="5"/>
    <x v="5"/>
    <x v="2"/>
    <x v="2"/>
    <x v="12"/>
    <n v="4205.9765317470083"/>
  </r>
  <r>
    <x v="5"/>
    <x v="5"/>
    <x v="2"/>
    <x v="2"/>
    <x v="13"/>
    <n v="4284.2866676663498"/>
  </r>
  <r>
    <x v="5"/>
    <x v="5"/>
    <x v="2"/>
    <x v="2"/>
    <x v="14"/>
    <n v="4399.6395736467894"/>
  </r>
  <r>
    <x v="5"/>
    <x v="5"/>
    <x v="2"/>
    <x v="2"/>
    <x v="15"/>
    <n v="4508.1669988966632"/>
  </r>
  <r>
    <x v="5"/>
    <x v="5"/>
    <x v="2"/>
    <x v="2"/>
    <x v="16"/>
    <n v="4613.8041414572808"/>
  </r>
  <r>
    <x v="5"/>
    <x v="5"/>
    <x v="2"/>
    <x v="2"/>
    <x v="17"/>
    <n v="4547.5076978061488"/>
  </r>
  <r>
    <x v="5"/>
    <x v="5"/>
    <x v="2"/>
    <x v="2"/>
    <x v="18"/>
    <n v="4477.7813774865936"/>
  </r>
  <r>
    <x v="5"/>
    <x v="5"/>
    <x v="2"/>
    <x v="2"/>
    <x v="19"/>
    <n v="4469.9262338920526"/>
  </r>
  <r>
    <x v="5"/>
    <x v="5"/>
    <x v="2"/>
    <x v="2"/>
    <x v="20"/>
    <n v="4470.5678905012028"/>
  </r>
  <r>
    <x v="5"/>
    <x v="5"/>
    <x v="2"/>
    <x v="2"/>
    <x v="21"/>
    <n v="4374.4287402615828"/>
  </r>
  <r>
    <x v="5"/>
    <x v="5"/>
    <x v="2"/>
    <x v="2"/>
    <x v="22"/>
    <n v="4319.7720738883172"/>
  </r>
  <r>
    <x v="5"/>
    <x v="5"/>
    <x v="2"/>
    <x v="2"/>
    <x v="23"/>
    <n v="4265.0026599931161"/>
  </r>
  <r>
    <x v="5"/>
    <x v="5"/>
    <x v="2"/>
    <x v="2"/>
    <x v="24"/>
    <n v="4186.3115053510528"/>
  </r>
  <r>
    <x v="5"/>
    <x v="5"/>
    <x v="2"/>
    <x v="2"/>
    <x v="25"/>
    <n v="3953.35672015419"/>
  </r>
  <r>
    <x v="5"/>
    <x v="5"/>
    <x v="2"/>
    <x v="2"/>
    <x v="26"/>
    <n v="4042.999034124542"/>
  </r>
  <r>
    <x v="5"/>
    <x v="5"/>
    <x v="2"/>
    <x v="2"/>
    <x v="27"/>
    <n v="3971.3469699126267"/>
  </r>
  <r>
    <x v="5"/>
    <x v="5"/>
    <x v="2"/>
    <x v="2"/>
    <x v="28"/>
    <n v="3944.1063461560384"/>
  </r>
  <r>
    <x v="5"/>
    <x v="5"/>
    <x v="2"/>
    <x v="2"/>
    <x v="29"/>
    <n v="3957.6218097712144"/>
  </r>
  <r>
    <x v="5"/>
    <x v="5"/>
    <x v="2"/>
    <x v="2"/>
    <x v="30"/>
    <n v="3968.3411136913905"/>
  </r>
  <r>
    <x v="5"/>
    <x v="5"/>
    <x v="2"/>
    <x v="2"/>
    <x v="31"/>
    <n v="3831.2904229980795"/>
  </r>
  <r>
    <x v="5"/>
    <x v="5"/>
    <x v="2"/>
    <x v="2"/>
    <x v="32"/>
    <n v="3865.9763025986886"/>
  </r>
  <r>
    <x v="5"/>
    <x v="5"/>
    <x v="2"/>
    <x v="2"/>
    <x v="33"/>
    <n v="3851.4195902587931"/>
  </r>
  <r>
    <x v="5"/>
    <x v="5"/>
    <x v="2"/>
    <x v="2"/>
    <x v="34"/>
    <n v="3893.4981252881312"/>
  </r>
  <r>
    <x v="5"/>
    <x v="5"/>
    <x v="2"/>
    <x v="2"/>
    <x v="35"/>
    <n v="3946.4981239956419"/>
  </r>
  <r>
    <x v="5"/>
    <x v="5"/>
    <x v="2"/>
    <x v="2"/>
    <x v="36"/>
    <n v="4047.1033724798167"/>
  </r>
  <r>
    <x v="5"/>
    <x v="5"/>
    <x v="2"/>
    <x v="2"/>
    <x v="37"/>
    <n v="3973.6313081757148"/>
  </r>
  <r>
    <x v="5"/>
    <x v="5"/>
    <x v="2"/>
    <x v="2"/>
    <x v="38"/>
    <n v="3898.6580376524976"/>
  </r>
  <r>
    <x v="5"/>
    <x v="5"/>
    <x v="2"/>
    <x v="2"/>
    <x v="39"/>
    <n v="3846.9903292344343"/>
  </r>
  <r>
    <x v="5"/>
    <x v="5"/>
    <x v="2"/>
    <x v="2"/>
    <x v="40"/>
    <n v="3794.5244107459771"/>
  </r>
  <r>
    <x v="5"/>
    <x v="5"/>
    <x v="2"/>
    <x v="2"/>
    <x v="41"/>
    <n v="3749.7172332487635"/>
  </r>
  <r>
    <x v="5"/>
    <x v="5"/>
    <x v="2"/>
    <x v="2"/>
    <x v="42"/>
    <n v="3758.1476061140156"/>
  </r>
  <r>
    <x v="5"/>
    <x v="5"/>
    <x v="2"/>
    <x v="2"/>
    <x v="43"/>
    <n v="3689.3966204618159"/>
  </r>
  <r>
    <x v="5"/>
    <x v="5"/>
    <x v="2"/>
    <x v="2"/>
    <x v="44"/>
    <n v="3655.0451976611625"/>
  </r>
  <r>
    <x v="5"/>
    <x v="5"/>
    <x v="2"/>
    <x v="2"/>
    <x v="45"/>
    <n v="3706.3468432277855"/>
  </r>
  <r>
    <x v="5"/>
    <x v="5"/>
    <x v="2"/>
    <x v="2"/>
    <x v="46"/>
    <n v="3719.6848761370766"/>
  </r>
  <r>
    <x v="5"/>
    <x v="5"/>
    <x v="2"/>
    <x v="2"/>
    <x v="47"/>
    <n v="3814.0387888250539"/>
  </r>
  <r>
    <x v="5"/>
    <x v="5"/>
    <x v="2"/>
    <x v="2"/>
    <x v="48"/>
    <n v="3905.69059466515"/>
  </r>
  <r>
    <x v="5"/>
    <x v="5"/>
    <x v="2"/>
    <x v="2"/>
    <x v="49"/>
    <n v="3983.1552227696902"/>
  </r>
  <r>
    <x v="5"/>
    <x v="5"/>
    <x v="2"/>
    <x v="2"/>
    <x v="50"/>
    <n v="4040.0587989430596"/>
  </r>
  <r>
    <x v="5"/>
    <x v="5"/>
    <x v="2"/>
    <x v="2"/>
    <x v="51"/>
    <n v="4085.9886758483362"/>
  </r>
  <r>
    <x v="5"/>
    <x v="5"/>
    <x v="2"/>
    <x v="2"/>
    <x v="52"/>
    <n v="4069.7455628381863"/>
  </r>
  <r>
    <x v="5"/>
    <x v="5"/>
    <x v="2"/>
    <x v="2"/>
    <x v="53"/>
    <n v="4018.9384050030299"/>
  </r>
  <r>
    <x v="5"/>
    <x v="5"/>
    <x v="2"/>
    <x v="2"/>
    <x v="54"/>
    <n v="3999.8620999494733"/>
  </r>
  <r>
    <x v="5"/>
    <x v="5"/>
    <x v="2"/>
    <x v="2"/>
    <x v="55"/>
    <n v="4041.0579442114404"/>
  </r>
  <r>
    <x v="5"/>
    <x v="5"/>
    <x v="2"/>
    <x v="2"/>
    <x v="56"/>
    <n v="4148.1724920920042"/>
  </r>
  <r>
    <x v="5"/>
    <x v="5"/>
    <x v="2"/>
    <x v="2"/>
    <x v="57"/>
    <n v="4179.2825720202409"/>
  </r>
  <r>
    <x v="5"/>
    <x v="5"/>
    <x v="2"/>
    <x v="2"/>
    <x v="58"/>
    <n v="4217.3235860180121"/>
  </r>
  <r>
    <x v="5"/>
    <x v="5"/>
    <x v="2"/>
    <x v="2"/>
    <x v="59"/>
    <n v="4047.0951848196564"/>
  </r>
  <r>
    <x v="5"/>
    <x v="5"/>
    <x v="2"/>
    <x v="2"/>
    <x v="60"/>
    <n v="3970.297791668745"/>
  </r>
  <r>
    <x v="5"/>
    <x v="5"/>
    <x v="2"/>
    <x v="2"/>
    <x v="61"/>
    <n v="4013.2381797016096"/>
  </r>
  <r>
    <x v="5"/>
    <x v="5"/>
    <x v="2"/>
    <x v="2"/>
    <x v="62"/>
    <n v="3951.7362020561359"/>
  </r>
  <r>
    <x v="5"/>
    <x v="5"/>
    <x v="2"/>
    <x v="2"/>
    <x v="63"/>
    <n v="3960.1704865868996"/>
  </r>
  <r>
    <x v="5"/>
    <x v="5"/>
    <x v="2"/>
    <x v="2"/>
    <x v="64"/>
    <n v="3959.7200497490348"/>
  </r>
  <r>
    <x v="5"/>
    <x v="5"/>
    <x v="2"/>
    <x v="2"/>
    <x v="65"/>
    <n v="3984.4607219129707"/>
  </r>
  <r>
    <x v="5"/>
    <x v="5"/>
    <x v="2"/>
    <x v="2"/>
    <x v="66"/>
    <n v="4049.852967091274"/>
  </r>
  <r>
    <x v="5"/>
    <x v="5"/>
    <x v="2"/>
    <x v="2"/>
    <x v="67"/>
    <n v="4083.1416002831552"/>
  </r>
  <r>
    <x v="5"/>
    <x v="5"/>
    <x v="2"/>
    <x v="2"/>
    <x v="68"/>
    <n v="4065.7608661166369"/>
  </r>
  <r>
    <x v="5"/>
    <x v="5"/>
    <x v="2"/>
    <x v="2"/>
    <x v="69"/>
    <n v="4102.9402792489154"/>
  </r>
  <r>
    <x v="5"/>
    <x v="5"/>
    <x v="3"/>
    <x v="3"/>
    <x v="0"/>
    <n v="286583.50701393426"/>
  </r>
  <r>
    <x v="5"/>
    <x v="5"/>
    <x v="3"/>
    <x v="3"/>
    <x v="1"/>
    <n v="296667.75149263459"/>
  </r>
  <r>
    <x v="5"/>
    <x v="5"/>
    <x v="3"/>
    <x v="3"/>
    <x v="2"/>
    <n v="296332.87661349983"/>
  </r>
  <r>
    <x v="5"/>
    <x v="5"/>
    <x v="3"/>
    <x v="3"/>
    <x v="3"/>
    <n v="297724.81176031887"/>
  </r>
  <r>
    <x v="5"/>
    <x v="5"/>
    <x v="3"/>
    <x v="3"/>
    <x v="4"/>
    <n v="301668.90395452193"/>
  </r>
  <r>
    <x v="5"/>
    <x v="5"/>
    <x v="3"/>
    <x v="3"/>
    <x v="5"/>
    <n v="304312.43045537185"/>
  </r>
  <r>
    <x v="5"/>
    <x v="5"/>
    <x v="3"/>
    <x v="3"/>
    <x v="6"/>
    <n v="305294.76796495944"/>
  </r>
  <r>
    <x v="5"/>
    <x v="5"/>
    <x v="3"/>
    <x v="3"/>
    <x v="7"/>
    <n v="305473.81801239448"/>
  </r>
  <r>
    <x v="5"/>
    <x v="5"/>
    <x v="3"/>
    <x v="3"/>
    <x v="8"/>
    <n v="303917.59562938655"/>
  </r>
  <r>
    <x v="5"/>
    <x v="5"/>
    <x v="3"/>
    <x v="3"/>
    <x v="9"/>
    <n v="302543.39533570141"/>
  </r>
  <r>
    <x v="5"/>
    <x v="5"/>
    <x v="3"/>
    <x v="3"/>
    <x v="10"/>
    <n v="304125.16561027226"/>
  </r>
  <r>
    <x v="5"/>
    <x v="5"/>
    <x v="3"/>
    <x v="3"/>
    <x v="11"/>
    <n v="303598.33732971945"/>
  </r>
  <r>
    <x v="5"/>
    <x v="5"/>
    <x v="3"/>
    <x v="3"/>
    <x v="12"/>
    <n v="300901.33308865369"/>
  </r>
  <r>
    <x v="5"/>
    <x v="5"/>
    <x v="3"/>
    <x v="3"/>
    <x v="13"/>
    <n v="298523.59644875932"/>
  </r>
  <r>
    <x v="5"/>
    <x v="5"/>
    <x v="3"/>
    <x v="3"/>
    <x v="14"/>
    <n v="299672.60150905908"/>
  </r>
  <r>
    <x v="5"/>
    <x v="5"/>
    <x v="3"/>
    <x v="3"/>
    <x v="15"/>
    <n v="297108.74882460054"/>
  </r>
  <r>
    <x v="5"/>
    <x v="5"/>
    <x v="3"/>
    <x v="3"/>
    <x v="16"/>
    <n v="294737.40688802896"/>
  </r>
  <r>
    <x v="5"/>
    <x v="5"/>
    <x v="3"/>
    <x v="3"/>
    <x v="17"/>
    <n v="290669.88506966829"/>
  </r>
  <r>
    <x v="5"/>
    <x v="5"/>
    <x v="3"/>
    <x v="3"/>
    <x v="18"/>
    <n v="288394.69514934253"/>
  </r>
  <r>
    <x v="5"/>
    <x v="5"/>
    <x v="3"/>
    <x v="3"/>
    <x v="19"/>
    <n v="287925.89653883554"/>
  </r>
  <r>
    <x v="5"/>
    <x v="5"/>
    <x v="3"/>
    <x v="3"/>
    <x v="20"/>
    <n v="286912.65925632289"/>
  </r>
  <r>
    <x v="5"/>
    <x v="5"/>
    <x v="3"/>
    <x v="3"/>
    <x v="21"/>
    <n v="283330.5713769123"/>
  </r>
  <r>
    <x v="5"/>
    <x v="5"/>
    <x v="3"/>
    <x v="3"/>
    <x v="22"/>
    <n v="281715.17876957485"/>
  </r>
  <r>
    <x v="5"/>
    <x v="5"/>
    <x v="3"/>
    <x v="3"/>
    <x v="23"/>
    <n v="282967.82875288755"/>
  </r>
  <r>
    <x v="5"/>
    <x v="5"/>
    <x v="3"/>
    <x v="3"/>
    <x v="24"/>
    <n v="281524.46049246535"/>
  </r>
  <r>
    <x v="5"/>
    <x v="5"/>
    <x v="3"/>
    <x v="3"/>
    <x v="25"/>
    <n v="275757.64121865551"/>
  </r>
  <r>
    <x v="5"/>
    <x v="5"/>
    <x v="3"/>
    <x v="3"/>
    <x v="26"/>
    <n v="277300.42355791375"/>
  </r>
  <r>
    <x v="5"/>
    <x v="5"/>
    <x v="3"/>
    <x v="3"/>
    <x v="27"/>
    <n v="275561.33549922222"/>
  </r>
  <r>
    <x v="5"/>
    <x v="5"/>
    <x v="3"/>
    <x v="3"/>
    <x v="28"/>
    <n v="273588.11386583152"/>
  </r>
  <r>
    <x v="5"/>
    <x v="5"/>
    <x v="3"/>
    <x v="3"/>
    <x v="29"/>
    <n v="274342.27125820046"/>
  </r>
  <r>
    <x v="5"/>
    <x v="5"/>
    <x v="3"/>
    <x v="3"/>
    <x v="30"/>
    <n v="273375.99957227928"/>
  </r>
  <r>
    <x v="5"/>
    <x v="5"/>
    <x v="3"/>
    <x v="3"/>
    <x v="31"/>
    <n v="268558.22396732442"/>
  </r>
  <r>
    <x v="5"/>
    <x v="5"/>
    <x v="3"/>
    <x v="3"/>
    <x v="32"/>
    <n v="264665.09770500369"/>
  </r>
  <r>
    <x v="5"/>
    <x v="5"/>
    <x v="3"/>
    <x v="3"/>
    <x v="33"/>
    <n v="262669.14319809858"/>
  </r>
  <r>
    <x v="5"/>
    <x v="5"/>
    <x v="3"/>
    <x v="3"/>
    <x v="34"/>
    <n v="262047.66932182314"/>
  </r>
  <r>
    <x v="5"/>
    <x v="5"/>
    <x v="3"/>
    <x v="3"/>
    <x v="35"/>
    <n v="261772.11652927377"/>
  </r>
  <r>
    <x v="5"/>
    <x v="5"/>
    <x v="3"/>
    <x v="3"/>
    <x v="36"/>
    <n v="263139.06417087367"/>
  </r>
  <r>
    <x v="5"/>
    <x v="5"/>
    <x v="3"/>
    <x v="3"/>
    <x v="37"/>
    <n v="266050.47660903371"/>
  </r>
  <r>
    <x v="5"/>
    <x v="5"/>
    <x v="3"/>
    <x v="3"/>
    <x v="38"/>
    <n v="270470.78030507482"/>
  </r>
  <r>
    <x v="5"/>
    <x v="5"/>
    <x v="3"/>
    <x v="3"/>
    <x v="39"/>
    <n v="272832.7684731998"/>
  </r>
  <r>
    <x v="5"/>
    <x v="5"/>
    <x v="3"/>
    <x v="3"/>
    <x v="40"/>
    <n v="273411.76109221816"/>
  </r>
  <r>
    <x v="5"/>
    <x v="5"/>
    <x v="3"/>
    <x v="3"/>
    <x v="41"/>
    <n v="269126.27194639243"/>
  </r>
  <r>
    <x v="5"/>
    <x v="5"/>
    <x v="3"/>
    <x v="3"/>
    <x v="42"/>
    <n v="265988.52615705546"/>
  </r>
  <r>
    <x v="5"/>
    <x v="5"/>
    <x v="3"/>
    <x v="3"/>
    <x v="43"/>
    <n v="260294.84644438457"/>
  </r>
  <r>
    <x v="5"/>
    <x v="5"/>
    <x v="3"/>
    <x v="3"/>
    <x v="44"/>
    <n v="260603.18237041205"/>
  </r>
  <r>
    <x v="5"/>
    <x v="5"/>
    <x v="3"/>
    <x v="3"/>
    <x v="45"/>
    <n v="262661.32560461899"/>
  </r>
  <r>
    <x v="5"/>
    <x v="5"/>
    <x v="3"/>
    <x v="3"/>
    <x v="46"/>
    <n v="264138.95072019839"/>
  </r>
  <r>
    <x v="5"/>
    <x v="5"/>
    <x v="3"/>
    <x v="3"/>
    <x v="47"/>
    <n v="266438.52446095034"/>
  </r>
  <r>
    <x v="5"/>
    <x v="5"/>
    <x v="3"/>
    <x v="3"/>
    <x v="48"/>
    <n v="271158.34690887295"/>
  </r>
  <r>
    <x v="5"/>
    <x v="5"/>
    <x v="3"/>
    <x v="3"/>
    <x v="49"/>
    <n v="275519.04951123812"/>
  </r>
  <r>
    <x v="5"/>
    <x v="5"/>
    <x v="3"/>
    <x v="3"/>
    <x v="50"/>
    <n v="279036.75909750484"/>
  </r>
  <r>
    <x v="5"/>
    <x v="5"/>
    <x v="3"/>
    <x v="3"/>
    <x v="51"/>
    <n v="281339.26546756976"/>
  </r>
  <r>
    <x v="5"/>
    <x v="5"/>
    <x v="3"/>
    <x v="3"/>
    <x v="52"/>
    <n v="281354.32798799162"/>
  </r>
  <r>
    <x v="5"/>
    <x v="5"/>
    <x v="3"/>
    <x v="3"/>
    <x v="53"/>
    <n v="281877.53375781857"/>
  </r>
  <r>
    <x v="5"/>
    <x v="5"/>
    <x v="3"/>
    <x v="3"/>
    <x v="54"/>
    <n v="284741.49294065492"/>
  </r>
  <r>
    <x v="5"/>
    <x v="5"/>
    <x v="3"/>
    <x v="3"/>
    <x v="55"/>
    <n v="287016.0230996568"/>
  </r>
  <r>
    <x v="5"/>
    <x v="5"/>
    <x v="3"/>
    <x v="3"/>
    <x v="56"/>
    <n v="291634.05380851473"/>
  </r>
  <r>
    <x v="5"/>
    <x v="5"/>
    <x v="3"/>
    <x v="3"/>
    <x v="57"/>
    <n v="296859.83143023518"/>
  </r>
  <r>
    <x v="5"/>
    <x v="5"/>
    <x v="3"/>
    <x v="3"/>
    <x v="58"/>
    <n v="298490.9200499368"/>
  </r>
  <r>
    <x v="5"/>
    <x v="5"/>
    <x v="3"/>
    <x v="3"/>
    <x v="59"/>
    <n v="289215.73867184453"/>
  </r>
  <r>
    <x v="5"/>
    <x v="5"/>
    <x v="3"/>
    <x v="3"/>
    <x v="60"/>
    <n v="289134.69877589808"/>
  </r>
  <r>
    <x v="5"/>
    <x v="5"/>
    <x v="3"/>
    <x v="3"/>
    <x v="61"/>
    <n v="289849.56715276168"/>
  </r>
  <r>
    <x v="5"/>
    <x v="5"/>
    <x v="3"/>
    <x v="3"/>
    <x v="62"/>
    <n v="287072.43072503177"/>
  </r>
  <r>
    <x v="5"/>
    <x v="5"/>
    <x v="3"/>
    <x v="3"/>
    <x v="63"/>
    <n v="284849.6066467507"/>
  </r>
  <r>
    <x v="5"/>
    <x v="5"/>
    <x v="3"/>
    <x v="3"/>
    <x v="64"/>
    <n v="287234.68371806154"/>
  </r>
  <r>
    <x v="5"/>
    <x v="5"/>
    <x v="3"/>
    <x v="3"/>
    <x v="65"/>
    <n v="290359.88230561686"/>
  </r>
  <r>
    <x v="5"/>
    <x v="5"/>
    <x v="3"/>
    <x v="3"/>
    <x v="66"/>
    <n v="294282.1216794292"/>
  </r>
  <r>
    <x v="5"/>
    <x v="5"/>
    <x v="3"/>
    <x v="3"/>
    <x v="67"/>
    <n v="297836.0543993304"/>
  </r>
  <r>
    <x v="5"/>
    <x v="5"/>
    <x v="3"/>
    <x v="3"/>
    <x v="68"/>
    <n v="301820.1483199785"/>
  </r>
  <r>
    <x v="5"/>
    <x v="5"/>
    <x v="3"/>
    <x v="3"/>
    <x v="69"/>
    <n v="305237.17958963162"/>
  </r>
  <r>
    <x v="5"/>
    <x v="5"/>
    <x v="4"/>
    <x v="4"/>
    <x v="0"/>
    <n v="4431.1817990962591"/>
  </r>
  <r>
    <x v="5"/>
    <x v="5"/>
    <x v="4"/>
    <x v="4"/>
    <x v="1"/>
    <n v="4435.4714301690792"/>
  </r>
  <r>
    <x v="5"/>
    <x v="5"/>
    <x v="4"/>
    <x v="4"/>
    <x v="2"/>
    <n v="4444.2297526772954"/>
  </r>
  <r>
    <x v="5"/>
    <x v="5"/>
    <x v="4"/>
    <x v="4"/>
    <x v="3"/>
    <n v="4458.2897415503021"/>
  </r>
  <r>
    <x v="5"/>
    <x v="5"/>
    <x v="4"/>
    <x v="4"/>
    <x v="4"/>
    <n v="4469.9079846286504"/>
  </r>
  <r>
    <x v="5"/>
    <x v="5"/>
    <x v="4"/>
    <x v="4"/>
    <x v="5"/>
    <n v="4481.1329101919773"/>
  </r>
  <r>
    <x v="5"/>
    <x v="5"/>
    <x v="4"/>
    <x v="4"/>
    <x v="6"/>
    <n v="4490.1697370861802"/>
  </r>
  <r>
    <x v="5"/>
    <x v="5"/>
    <x v="4"/>
    <x v="4"/>
    <x v="7"/>
    <n v="4493.6191183662804"/>
  </r>
  <r>
    <x v="5"/>
    <x v="5"/>
    <x v="4"/>
    <x v="4"/>
    <x v="8"/>
    <n v="4489.5504785476933"/>
  </r>
  <r>
    <x v="5"/>
    <x v="5"/>
    <x v="4"/>
    <x v="4"/>
    <x v="9"/>
    <n v="4483.8611380514503"/>
  </r>
  <r>
    <x v="5"/>
    <x v="5"/>
    <x v="4"/>
    <x v="4"/>
    <x v="10"/>
    <n v="4477.4844895862452"/>
  </r>
  <r>
    <x v="5"/>
    <x v="5"/>
    <x v="4"/>
    <x v="4"/>
    <x v="11"/>
    <n v="4560.3340103307419"/>
  </r>
  <r>
    <x v="5"/>
    <x v="5"/>
    <x v="4"/>
    <x v="4"/>
    <x v="12"/>
    <n v="4525.4112962595855"/>
  </r>
  <r>
    <x v="5"/>
    <x v="5"/>
    <x v="4"/>
    <x v="4"/>
    <x v="13"/>
    <n v="4535.8815380309416"/>
  </r>
  <r>
    <x v="5"/>
    <x v="5"/>
    <x v="4"/>
    <x v="4"/>
    <x v="14"/>
    <n v="4589.6257718117859"/>
  </r>
  <r>
    <x v="5"/>
    <x v="5"/>
    <x v="4"/>
    <x v="4"/>
    <x v="15"/>
    <n v="4643.1025298038758"/>
  </r>
  <r>
    <x v="5"/>
    <x v="5"/>
    <x v="4"/>
    <x v="4"/>
    <x v="16"/>
    <n v="4597.9764398704692"/>
  </r>
  <r>
    <x v="5"/>
    <x v="5"/>
    <x v="4"/>
    <x v="4"/>
    <x v="17"/>
    <n v="4474.2425475633554"/>
  </r>
  <r>
    <x v="5"/>
    <x v="5"/>
    <x v="4"/>
    <x v="4"/>
    <x v="18"/>
    <n v="4381.6742195346224"/>
  </r>
  <r>
    <x v="5"/>
    <x v="5"/>
    <x v="4"/>
    <x v="4"/>
    <x v="19"/>
    <n v="4406.3098437629296"/>
  </r>
  <r>
    <x v="5"/>
    <x v="5"/>
    <x v="4"/>
    <x v="4"/>
    <x v="20"/>
    <n v="4525.8742325689018"/>
  </r>
  <r>
    <x v="5"/>
    <x v="5"/>
    <x v="4"/>
    <x v="4"/>
    <x v="21"/>
    <n v="4425.411489081047"/>
  </r>
  <r>
    <x v="5"/>
    <x v="5"/>
    <x v="4"/>
    <x v="4"/>
    <x v="22"/>
    <n v="4424.4435633430712"/>
  </r>
  <r>
    <x v="5"/>
    <x v="5"/>
    <x v="4"/>
    <x v="4"/>
    <x v="23"/>
    <n v="4468.706276644868"/>
  </r>
  <r>
    <x v="5"/>
    <x v="5"/>
    <x v="4"/>
    <x v="4"/>
    <x v="24"/>
    <n v="4467.8011145191595"/>
  </r>
  <r>
    <x v="5"/>
    <x v="5"/>
    <x v="4"/>
    <x v="4"/>
    <x v="25"/>
    <n v="4429.0656859714063"/>
  </r>
  <r>
    <x v="5"/>
    <x v="5"/>
    <x v="4"/>
    <x v="4"/>
    <x v="26"/>
    <n v="4383.0159932368824"/>
  </r>
  <r>
    <x v="5"/>
    <x v="5"/>
    <x v="4"/>
    <x v="4"/>
    <x v="27"/>
    <n v="4283.9133967485513"/>
  </r>
  <r>
    <x v="5"/>
    <x v="5"/>
    <x v="4"/>
    <x v="4"/>
    <x v="28"/>
    <n v="4254.0191098394225"/>
  </r>
  <r>
    <x v="5"/>
    <x v="5"/>
    <x v="4"/>
    <x v="4"/>
    <x v="29"/>
    <n v="4292.5752761622325"/>
  </r>
  <r>
    <x v="5"/>
    <x v="5"/>
    <x v="4"/>
    <x v="4"/>
    <x v="30"/>
    <n v="4232.2968771122187"/>
  </r>
  <r>
    <x v="5"/>
    <x v="5"/>
    <x v="4"/>
    <x v="4"/>
    <x v="31"/>
    <n v="4287.6797858746777"/>
  </r>
  <r>
    <x v="5"/>
    <x v="5"/>
    <x v="4"/>
    <x v="4"/>
    <x v="32"/>
    <n v="4294.9547798753983"/>
  </r>
  <r>
    <x v="5"/>
    <x v="5"/>
    <x v="4"/>
    <x v="4"/>
    <x v="33"/>
    <n v="4255.3932508942553"/>
  </r>
  <r>
    <x v="5"/>
    <x v="5"/>
    <x v="4"/>
    <x v="4"/>
    <x v="34"/>
    <n v="4259.0903026563274"/>
  </r>
  <r>
    <x v="5"/>
    <x v="5"/>
    <x v="4"/>
    <x v="4"/>
    <x v="35"/>
    <n v="4267.600333899989"/>
  </r>
  <r>
    <x v="5"/>
    <x v="5"/>
    <x v="4"/>
    <x v="4"/>
    <x v="36"/>
    <n v="4214.0729342980985"/>
  </r>
  <r>
    <x v="5"/>
    <x v="5"/>
    <x v="4"/>
    <x v="4"/>
    <x v="37"/>
    <n v="4274.7556162949168"/>
  </r>
  <r>
    <x v="5"/>
    <x v="5"/>
    <x v="4"/>
    <x v="4"/>
    <x v="38"/>
    <n v="4297.5204048479218"/>
  </r>
  <r>
    <x v="5"/>
    <x v="5"/>
    <x v="4"/>
    <x v="4"/>
    <x v="39"/>
    <n v="4347.1168882890051"/>
  </r>
  <r>
    <x v="5"/>
    <x v="5"/>
    <x v="4"/>
    <x v="4"/>
    <x v="40"/>
    <n v="4269.8676441558428"/>
  </r>
  <r>
    <x v="5"/>
    <x v="5"/>
    <x v="4"/>
    <x v="4"/>
    <x v="41"/>
    <n v="3985.275103501177"/>
  </r>
  <r>
    <x v="5"/>
    <x v="5"/>
    <x v="4"/>
    <x v="4"/>
    <x v="42"/>
    <n v="3715.5595798219842"/>
  </r>
  <r>
    <x v="5"/>
    <x v="5"/>
    <x v="4"/>
    <x v="4"/>
    <x v="43"/>
    <n v="3502.5888858734911"/>
  </r>
  <r>
    <x v="5"/>
    <x v="5"/>
    <x v="4"/>
    <x v="4"/>
    <x v="44"/>
    <n v="3489.9001410814026"/>
  </r>
  <r>
    <x v="5"/>
    <x v="5"/>
    <x v="4"/>
    <x v="4"/>
    <x v="45"/>
    <n v="3574.4307271514817"/>
  </r>
  <r>
    <x v="5"/>
    <x v="5"/>
    <x v="4"/>
    <x v="4"/>
    <x v="46"/>
    <n v="3632.572525931851"/>
  </r>
  <r>
    <x v="5"/>
    <x v="5"/>
    <x v="4"/>
    <x v="4"/>
    <x v="47"/>
    <n v="3746.4619403205738"/>
  </r>
  <r>
    <x v="5"/>
    <x v="5"/>
    <x v="4"/>
    <x v="4"/>
    <x v="48"/>
    <n v="3797.6011743428035"/>
  </r>
  <r>
    <x v="5"/>
    <x v="5"/>
    <x v="4"/>
    <x v="4"/>
    <x v="49"/>
    <n v="3874.824321027158"/>
  </r>
  <r>
    <x v="5"/>
    <x v="5"/>
    <x v="4"/>
    <x v="4"/>
    <x v="50"/>
    <n v="3929.3955128465964"/>
  </r>
  <r>
    <x v="5"/>
    <x v="5"/>
    <x v="4"/>
    <x v="4"/>
    <x v="51"/>
    <n v="3956.2856543117709"/>
  </r>
  <r>
    <x v="5"/>
    <x v="5"/>
    <x v="4"/>
    <x v="4"/>
    <x v="52"/>
    <n v="3987.865977572862"/>
  </r>
  <r>
    <x v="5"/>
    <x v="5"/>
    <x v="4"/>
    <x v="4"/>
    <x v="53"/>
    <n v="3983.8302352458618"/>
  </r>
  <r>
    <x v="5"/>
    <x v="5"/>
    <x v="4"/>
    <x v="4"/>
    <x v="54"/>
    <n v="4007.8020959936184"/>
  </r>
  <r>
    <x v="5"/>
    <x v="5"/>
    <x v="4"/>
    <x v="4"/>
    <x v="55"/>
    <n v="4042.2624205344418"/>
  </r>
  <r>
    <x v="5"/>
    <x v="5"/>
    <x v="4"/>
    <x v="4"/>
    <x v="56"/>
    <n v="4103.92697533507"/>
  </r>
  <r>
    <x v="5"/>
    <x v="5"/>
    <x v="4"/>
    <x v="4"/>
    <x v="57"/>
    <n v="4183.5220563245593"/>
  </r>
  <r>
    <x v="5"/>
    <x v="5"/>
    <x v="4"/>
    <x v="4"/>
    <x v="58"/>
    <n v="4263.5489688753451"/>
  </r>
  <r>
    <x v="5"/>
    <x v="5"/>
    <x v="4"/>
    <x v="4"/>
    <x v="59"/>
    <n v="4099.9022767176921"/>
  </r>
  <r>
    <x v="5"/>
    <x v="5"/>
    <x v="4"/>
    <x v="4"/>
    <x v="60"/>
    <n v="4087.95132821283"/>
  </r>
  <r>
    <x v="5"/>
    <x v="5"/>
    <x v="4"/>
    <x v="4"/>
    <x v="61"/>
    <n v="4133.3540210735164"/>
  </r>
  <r>
    <x v="5"/>
    <x v="5"/>
    <x v="4"/>
    <x v="4"/>
    <x v="62"/>
    <n v="4140.8111387321233"/>
  </r>
  <r>
    <x v="5"/>
    <x v="5"/>
    <x v="4"/>
    <x v="4"/>
    <x v="63"/>
    <n v="4089.6073196741368"/>
  </r>
  <r>
    <x v="5"/>
    <x v="5"/>
    <x v="4"/>
    <x v="4"/>
    <x v="64"/>
    <n v="4065.1249349950335"/>
  </r>
  <r>
    <x v="5"/>
    <x v="5"/>
    <x v="4"/>
    <x v="4"/>
    <x v="65"/>
    <n v="4057.277704099532"/>
  </r>
  <r>
    <x v="5"/>
    <x v="5"/>
    <x v="4"/>
    <x v="4"/>
    <x v="66"/>
    <n v="4074.0859921270458"/>
  </r>
  <r>
    <x v="5"/>
    <x v="5"/>
    <x v="4"/>
    <x v="4"/>
    <x v="67"/>
    <n v="4102.0495654064516"/>
  </r>
  <r>
    <x v="5"/>
    <x v="5"/>
    <x v="4"/>
    <x v="4"/>
    <x v="68"/>
    <n v="4201.1635762794212"/>
  </r>
  <r>
    <x v="5"/>
    <x v="5"/>
    <x v="4"/>
    <x v="4"/>
    <x v="69"/>
    <n v="4253.0484799187652"/>
  </r>
  <r>
    <x v="5"/>
    <x v="5"/>
    <x v="5"/>
    <x v="5"/>
    <x v="0"/>
    <n v="45969.877201632647"/>
  </r>
  <r>
    <x v="5"/>
    <x v="5"/>
    <x v="5"/>
    <x v="5"/>
    <x v="1"/>
    <n v="46473.460395306989"/>
  </r>
  <r>
    <x v="5"/>
    <x v="5"/>
    <x v="5"/>
    <x v="5"/>
    <x v="2"/>
    <n v="46233.415198763774"/>
  </r>
  <r>
    <x v="5"/>
    <x v="5"/>
    <x v="5"/>
    <x v="5"/>
    <x v="3"/>
    <n v="45558.203580808738"/>
  </r>
  <r>
    <x v="5"/>
    <x v="5"/>
    <x v="5"/>
    <x v="5"/>
    <x v="4"/>
    <n v="45711.809729103072"/>
  </r>
  <r>
    <x v="5"/>
    <x v="5"/>
    <x v="5"/>
    <x v="5"/>
    <x v="5"/>
    <n v="45584.241462973572"/>
  </r>
  <r>
    <x v="5"/>
    <x v="5"/>
    <x v="5"/>
    <x v="5"/>
    <x v="6"/>
    <n v="45030.691120959244"/>
  </r>
  <r>
    <x v="5"/>
    <x v="5"/>
    <x v="5"/>
    <x v="5"/>
    <x v="7"/>
    <n v="44635.449114485928"/>
  </r>
  <r>
    <x v="5"/>
    <x v="5"/>
    <x v="5"/>
    <x v="5"/>
    <x v="8"/>
    <n v="44117.995201561935"/>
  </r>
  <r>
    <x v="5"/>
    <x v="5"/>
    <x v="5"/>
    <x v="5"/>
    <x v="9"/>
    <n v="43877.187937617397"/>
  </r>
  <r>
    <x v="5"/>
    <x v="5"/>
    <x v="5"/>
    <x v="5"/>
    <x v="10"/>
    <n v="44137.802463371161"/>
  </r>
  <r>
    <x v="5"/>
    <x v="5"/>
    <x v="5"/>
    <x v="5"/>
    <x v="11"/>
    <n v="43650.807940787439"/>
  </r>
  <r>
    <x v="5"/>
    <x v="5"/>
    <x v="5"/>
    <x v="5"/>
    <x v="12"/>
    <n v="43869.236259947495"/>
  </r>
  <r>
    <x v="5"/>
    <x v="5"/>
    <x v="5"/>
    <x v="5"/>
    <x v="13"/>
    <n v="43822.481141933924"/>
  </r>
  <r>
    <x v="5"/>
    <x v="5"/>
    <x v="5"/>
    <x v="5"/>
    <x v="14"/>
    <n v="44428.891923019299"/>
  </r>
  <r>
    <x v="5"/>
    <x v="5"/>
    <x v="5"/>
    <x v="5"/>
    <x v="15"/>
    <n v="44298.020693010782"/>
  </r>
  <r>
    <x v="5"/>
    <x v="5"/>
    <x v="5"/>
    <x v="5"/>
    <x v="16"/>
    <n v="44461.480608206868"/>
  </r>
  <r>
    <x v="5"/>
    <x v="5"/>
    <x v="5"/>
    <x v="5"/>
    <x v="17"/>
    <n v="43876.518284505604"/>
  </r>
  <r>
    <x v="5"/>
    <x v="5"/>
    <x v="5"/>
    <x v="5"/>
    <x v="18"/>
    <n v="43269.602965158447"/>
  </r>
  <r>
    <x v="5"/>
    <x v="5"/>
    <x v="5"/>
    <x v="5"/>
    <x v="19"/>
    <n v="42349.63621507684"/>
  </r>
  <r>
    <x v="5"/>
    <x v="5"/>
    <x v="5"/>
    <x v="5"/>
    <x v="20"/>
    <n v="42504.80485376755"/>
  </r>
  <r>
    <x v="5"/>
    <x v="5"/>
    <x v="5"/>
    <x v="5"/>
    <x v="21"/>
    <n v="42562.796223393205"/>
  </r>
  <r>
    <x v="5"/>
    <x v="5"/>
    <x v="5"/>
    <x v="5"/>
    <x v="22"/>
    <n v="41648.946353206135"/>
  </r>
  <r>
    <x v="5"/>
    <x v="5"/>
    <x v="5"/>
    <x v="5"/>
    <x v="23"/>
    <n v="41855.108315852602"/>
  </r>
  <r>
    <x v="5"/>
    <x v="5"/>
    <x v="5"/>
    <x v="5"/>
    <x v="24"/>
    <n v="41559.2292780516"/>
  </r>
  <r>
    <x v="5"/>
    <x v="5"/>
    <x v="5"/>
    <x v="5"/>
    <x v="25"/>
    <n v="40728.506295164399"/>
  </r>
  <r>
    <x v="5"/>
    <x v="5"/>
    <x v="5"/>
    <x v="5"/>
    <x v="26"/>
    <n v="41711.996087097112"/>
  </r>
  <r>
    <x v="5"/>
    <x v="5"/>
    <x v="5"/>
    <x v="5"/>
    <x v="27"/>
    <n v="41245.130379815411"/>
  </r>
  <r>
    <x v="5"/>
    <x v="5"/>
    <x v="5"/>
    <x v="5"/>
    <x v="28"/>
    <n v="40789.573176689795"/>
  </r>
  <r>
    <x v="5"/>
    <x v="5"/>
    <x v="5"/>
    <x v="5"/>
    <x v="29"/>
    <n v="40979.20417000795"/>
  </r>
  <r>
    <x v="5"/>
    <x v="5"/>
    <x v="5"/>
    <x v="5"/>
    <x v="30"/>
    <n v="40930.911593001023"/>
  </r>
  <r>
    <x v="5"/>
    <x v="5"/>
    <x v="5"/>
    <x v="5"/>
    <x v="31"/>
    <n v="40409.226088532298"/>
  </r>
  <r>
    <x v="5"/>
    <x v="5"/>
    <x v="5"/>
    <x v="5"/>
    <x v="32"/>
    <n v="38892.268831273403"/>
  </r>
  <r>
    <x v="5"/>
    <x v="5"/>
    <x v="5"/>
    <x v="5"/>
    <x v="33"/>
    <n v="38489.757729108147"/>
  </r>
  <r>
    <x v="5"/>
    <x v="5"/>
    <x v="5"/>
    <x v="5"/>
    <x v="34"/>
    <n v="38140.012125039633"/>
  </r>
  <r>
    <x v="5"/>
    <x v="5"/>
    <x v="5"/>
    <x v="5"/>
    <x v="35"/>
    <n v="37309.198687615281"/>
  </r>
  <r>
    <x v="5"/>
    <x v="5"/>
    <x v="5"/>
    <x v="5"/>
    <x v="36"/>
    <n v="37412.701878022868"/>
  </r>
  <r>
    <x v="5"/>
    <x v="5"/>
    <x v="5"/>
    <x v="5"/>
    <x v="37"/>
    <n v="38037.221438333894"/>
  </r>
  <r>
    <x v="5"/>
    <x v="5"/>
    <x v="5"/>
    <x v="5"/>
    <x v="38"/>
    <n v="38633.178113539172"/>
  </r>
  <r>
    <x v="5"/>
    <x v="5"/>
    <x v="5"/>
    <x v="5"/>
    <x v="39"/>
    <n v="38752.401916981806"/>
  </r>
  <r>
    <x v="5"/>
    <x v="5"/>
    <x v="5"/>
    <x v="5"/>
    <x v="40"/>
    <n v="38916.350868780872"/>
  </r>
  <r>
    <x v="5"/>
    <x v="5"/>
    <x v="5"/>
    <x v="5"/>
    <x v="41"/>
    <n v="38791.418507514871"/>
  </r>
  <r>
    <x v="5"/>
    <x v="5"/>
    <x v="5"/>
    <x v="5"/>
    <x v="42"/>
    <n v="38468.817235921779"/>
  </r>
  <r>
    <x v="5"/>
    <x v="5"/>
    <x v="5"/>
    <x v="5"/>
    <x v="43"/>
    <n v="37874.076249014703"/>
  </r>
  <r>
    <x v="5"/>
    <x v="5"/>
    <x v="5"/>
    <x v="5"/>
    <x v="44"/>
    <n v="38001.755162141839"/>
  </r>
  <r>
    <x v="5"/>
    <x v="5"/>
    <x v="5"/>
    <x v="5"/>
    <x v="45"/>
    <n v="37882.299026227251"/>
  </r>
  <r>
    <x v="5"/>
    <x v="5"/>
    <x v="5"/>
    <x v="5"/>
    <x v="46"/>
    <n v="38025.337150111467"/>
  </r>
  <r>
    <x v="5"/>
    <x v="5"/>
    <x v="5"/>
    <x v="5"/>
    <x v="47"/>
    <n v="38301.635650053082"/>
  </r>
  <r>
    <x v="5"/>
    <x v="5"/>
    <x v="5"/>
    <x v="5"/>
    <x v="48"/>
    <n v="38743.392116090952"/>
  </r>
  <r>
    <x v="5"/>
    <x v="5"/>
    <x v="5"/>
    <x v="5"/>
    <x v="49"/>
    <n v="39489.802705027054"/>
  </r>
  <r>
    <x v="5"/>
    <x v="5"/>
    <x v="5"/>
    <x v="5"/>
    <x v="50"/>
    <n v="39932.782523293266"/>
  </r>
  <r>
    <x v="5"/>
    <x v="5"/>
    <x v="5"/>
    <x v="5"/>
    <x v="51"/>
    <n v="39947.332137676458"/>
  </r>
  <r>
    <x v="5"/>
    <x v="5"/>
    <x v="5"/>
    <x v="5"/>
    <x v="52"/>
    <n v="39254.90941821556"/>
  </r>
  <r>
    <x v="5"/>
    <x v="5"/>
    <x v="5"/>
    <x v="5"/>
    <x v="53"/>
    <n v="39375.875692475471"/>
  </r>
  <r>
    <x v="5"/>
    <x v="5"/>
    <x v="5"/>
    <x v="5"/>
    <x v="54"/>
    <n v="40055.465039681134"/>
  </r>
  <r>
    <x v="5"/>
    <x v="5"/>
    <x v="5"/>
    <x v="5"/>
    <x v="55"/>
    <n v="40346.563086620758"/>
  </r>
  <r>
    <x v="5"/>
    <x v="5"/>
    <x v="5"/>
    <x v="5"/>
    <x v="56"/>
    <n v="40313.821903254211"/>
  </r>
  <r>
    <x v="5"/>
    <x v="5"/>
    <x v="5"/>
    <x v="5"/>
    <x v="57"/>
    <n v="41480.854311943338"/>
  </r>
  <r>
    <x v="5"/>
    <x v="5"/>
    <x v="5"/>
    <x v="5"/>
    <x v="58"/>
    <n v="41858.746083423153"/>
  </r>
  <r>
    <x v="5"/>
    <x v="5"/>
    <x v="5"/>
    <x v="5"/>
    <x v="59"/>
    <n v="41093.239731100024"/>
  </r>
  <r>
    <x v="5"/>
    <x v="5"/>
    <x v="5"/>
    <x v="5"/>
    <x v="60"/>
    <n v="41383.995886025696"/>
  </r>
  <r>
    <x v="5"/>
    <x v="5"/>
    <x v="5"/>
    <x v="5"/>
    <x v="61"/>
    <n v="41903.074726714432"/>
  </r>
  <r>
    <x v="5"/>
    <x v="5"/>
    <x v="5"/>
    <x v="5"/>
    <x v="62"/>
    <n v="41925.320569012387"/>
  </r>
  <r>
    <x v="5"/>
    <x v="5"/>
    <x v="5"/>
    <x v="5"/>
    <x v="63"/>
    <n v="41538.096887794032"/>
  </r>
  <r>
    <x v="5"/>
    <x v="5"/>
    <x v="5"/>
    <x v="5"/>
    <x v="64"/>
    <n v="41462.976173287905"/>
  </r>
  <r>
    <x v="5"/>
    <x v="5"/>
    <x v="5"/>
    <x v="5"/>
    <x v="65"/>
    <n v="41611.19536910169"/>
  </r>
  <r>
    <x v="5"/>
    <x v="5"/>
    <x v="5"/>
    <x v="5"/>
    <x v="66"/>
    <n v="41984.929002473255"/>
  </r>
  <r>
    <x v="5"/>
    <x v="5"/>
    <x v="5"/>
    <x v="5"/>
    <x v="67"/>
    <n v="41972.126871389468"/>
  </r>
  <r>
    <x v="5"/>
    <x v="5"/>
    <x v="5"/>
    <x v="5"/>
    <x v="68"/>
    <n v="42145.090932295316"/>
  </r>
  <r>
    <x v="5"/>
    <x v="5"/>
    <x v="5"/>
    <x v="5"/>
    <x v="69"/>
    <n v="42939.008267349258"/>
  </r>
  <r>
    <x v="5"/>
    <x v="5"/>
    <x v="6"/>
    <x v="6"/>
    <x v="0"/>
    <n v="74926.525052494035"/>
  </r>
  <r>
    <x v="5"/>
    <x v="5"/>
    <x v="6"/>
    <x v="6"/>
    <x v="1"/>
    <n v="75524.236531554998"/>
  </r>
  <r>
    <x v="5"/>
    <x v="5"/>
    <x v="6"/>
    <x v="6"/>
    <x v="2"/>
    <n v="76117.541204446534"/>
  </r>
  <r>
    <x v="5"/>
    <x v="5"/>
    <x v="6"/>
    <x v="6"/>
    <x v="3"/>
    <n v="77215.943363861574"/>
  </r>
  <r>
    <x v="5"/>
    <x v="5"/>
    <x v="6"/>
    <x v="6"/>
    <x v="4"/>
    <n v="78720.676836034254"/>
  </r>
  <r>
    <x v="5"/>
    <x v="5"/>
    <x v="6"/>
    <x v="6"/>
    <x v="5"/>
    <n v="80435.271647874892"/>
  </r>
  <r>
    <x v="5"/>
    <x v="5"/>
    <x v="6"/>
    <x v="6"/>
    <x v="6"/>
    <n v="81212.517463951401"/>
  </r>
  <r>
    <x v="5"/>
    <x v="5"/>
    <x v="6"/>
    <x v="6"/>
    <x v="7"/>
    <n v="81865.519896947662"/>
  </r>
  <r>
    <x v="5"/>
    <x v="5"/>
    <x v="6"/>
    <x v="6"/>
    <x v="8"/>
    <n v="81616.664410005047"/>
  </r>
  <r>
    <x v="5"/>
    <x v="5"/>
    <x v="6"/>
    <x v="6"/>
    <x v="9"/>
    <n v="81566.859114526291"/>
  </r>
  <r>
    <x v="5"/>
    <x v="5"/>
    <x v="6"/>
    <x v="6"/>
    <x v="10"/>
    <n v="81703.767093805262"/>
  </r>
  <r>
    <x v="5"/>
    <x v="5"/>
    <x v="6"/>
    <x v="6"/>
    <x v="11"/>
    <n v="81524.588151340562"/>
  </r>
  <r>
    <x v="5"/>
    <x v="5"/>
    <x v="6"/>
    <x v="6"/>
    <x v="12"/>
    <n v="80331.744406028869"/>
  </r>
  <r>
    <x v="5"/>
    <x v="5"/>
    <x v="6"/>
    <x v="6"/>
    <x v="13"/>
    <n v="79280.082905726551"/>
  </r>
  <r>
    <x v="5"/>
    <x v="5"/>
    <x v="6"/>
    <x v="6"/>
    <x v="14"/>
    <n v="79822.685429984471"/>
  </r>
  <r>
    <x v="5"/>
    <x v="5"/>
    <x v="6"/>
    <x v="6"/>
    <x v="15"/>
    <n v="79575.282369494278"/>
  </r>
  <r>
    <x v="5"/>
    <x v="5"/>
    <x v="6"/>
    <x v="6"/>
    <x v="16"/>
    <n v="78394.19489901363"/>
  </r>
  <r>
    <x v="5"/>
    <x v="5"/>
    <x v="6"/>
    <x v="6"/>
    <x v="17"/>
    <n v="75482.937770803444"/>
  </r>
  <r>
    <x v="5"/>
    <x v="5"/>
    <x v="6"/>
    <x v="6"/>
    <x v="18"/>
    <n v="75285.146790467494"/>
  </r>
  <r>
    <x v="5"/>
    <x v="5"/>
    <x v="6"/>
    <x v="6"/>
    <x v="19"/>
    <n v="75316.154807021827"/>
  </r>
  <r>
    <x v="5"/>
    <x v="5"/>
    <x v="6"/>
    <x v="6"/>
    <x v="20"/>
    <n v="75170.973415287619"/>
  </r>
  <r>
    <x v="5"/>
    <x v="5"/>
    <x v="6"/>
    <x v="6"/>
    <x v="21"/>
    <n v="73897.251265125698"/>
  </r>
  <r>
    <x v="5"/>
    <x v="5"/>
    <x v="6"/>
    <x v="6"/>
    <x v="22"/>
    <n v="72962.601990614698"/>
  </r>
  <r>
    <x v="5"/>
    <x v="5"/>
    <x v="6"/>
    <x v="6"/>
    <x v="23"/>
    <n v="72276.293052813286"/>
  </r>
  <r>
    <x v="5"/>
    <x v="5"/>
    <x v="6"/>
    <x v="6"/>
    <x v="24"/>
    <n v="70452.019953188239"/>
  </r>
  <r>
    <x v="5"/>
    <x v="5"/>
    <x v="6"/>
    <x v="6"/>
    <x v="25"/>
    <n v="67852.706297567725"/>
  </r>
  <r>
    <x v="5"/>
    <x v="5"/>
    <x v="6"/>
    <x v="6"/>
    <x v="26"/>
    <n v="68473.201077121252"/>
  </r>
  <r>
    <x v="5"/>
    <x v="5"/>
    <x v="6"/>
    <x v="6"/>
    <x v="27"/>
    <n v="67994.097389207978"/>
  </r>
  <r>
    <x v="5"/>
    <x v="5"/>
    <x v="6"/>
    <x v="6"/>
    <x v="28"/>
    <n v="67796.349358457475"/>
  </r>
  <r>
    <x v="5"/>
    <x v="5"/>
    <x v="6"/>
    <x v="6"/>
    <x v="29"/>
    <n v="68185.471564319596"/>
  </r>
  <r>
    <x v="5"/>
    <x v="5"/>
    <x v="6"/>
    <x v="6"/>
    <x v="30"/>
    <n v="67993.942243515412"/>
  </r>
  <r>
    <x v="5"/>
    <x v="5"/>
    <x v="6"/>
    <x v="6"/>
    <x v="31"/>
    <n v="66994.071647373086"/>
  </r>
  <r>
    <x v="5"/>
    <x v="5"/>
    <x v="6"/>
    <x v="6"/>
    <x v="32"/>
    <n v="66031.128221373307"/>
  </r>
  <r>
    <x v="5"/>
    <x v="5"/>
    <x v="6"/>
    <x v="6"/>
    <x v="33"/>
    <n v="65053.429834553099"/>
  </r>
  <r>
    <x v="5"/>
    <x v="5"/>
    <x v="6"/>
    <x v="6"/>
    <x v="34"/>
    <n v="64966.38434446801"/>
  </r>
  <r>
    <x v="5"/>
    <x v="5"/>
    <x v="6"/>
    <x v="6"/>
    <x v="35"/>
    <n v="64665.989236082001"/>
  </r>
  <r>
    <x v="5"/>
    <x v="5"/>
    <x v="6"/>
    <x v="6"/>
    <x v="36"/>
    <n v="64665.918245962814"/>
  </r>
  <r>
    <x v="5"/>
    <x v="5"/>
    <x v="6"/>
    <x v="6"/>
    <x v="37"/>
    <n v="64320.067072374972"/>
  </r>
  <r>
    <x v="5"/>
    <x v="5"/>
    <x v="6"/>
    <x v="6"/>
    <x v="38"/>
    <n v="64517.877275452076"/>
  </r>
  <r>
    <x v="5"/>
    <x v="5"/>
    <x v="6"/>
    <x v="6"/>
    <x v="39"/>
    <n v="63978.957708846574"/>
  </r>
  <r>
    <x v="5"/>
    <x v="5"/>
    <x v="6"/>
    <x v="6"/>
    <x v="40"/>
    <n v="62610.313704584514"/>
  </r>
  <r>
    <x v="5"/>
    <x v="5"/>
    <x v="6"/>
    <x v="6"/>
    <x v="41"/>
    <n v="60052.899349395477"/>
  </r>
  <r>
    <x v="5"/>
    <x v="5"/>
    <x v="6"/>
    <x v="6"/>
    <x v="42"/>
    <n v="59583.940245734768"/>
  </r>
  <r>
    <x v="5"/>
    <x v="5"/>
    <x v="6"/>
    <x v="6"/>
    <x v="43"/>
    <n v="57831.347726130196"/>
  </r>
  <r>
    <x v="5"/>
    <x v="5"/>
    <x v="6"/>
    <x v="6"/>
    <x v="44"/>
    <n v="57809.623924711981"/>
  </r>
  <r>
    <x v="5"/>
    <x v="5"/>
    <x v="6"/>
    <x v="6"/>
    <x v="45"/>
    <n v="57879.831002930681"/>
  </r>
  <r>
    <x v="5"/>
    <x v="5"/>
    <x v="6"/>
    <x v="6"/>
    <x v="46"/>
    <n v="57344.418523666012"/>
  </r>
  <r>
    <x v="5"/>
    <x v="5"/>
    <x v="6"/>
    <x v="6"/>
    <x v="47"/>
    <n v="56945.428500491362"/>
  </r>
  <r>
    <x v="5"/>
    <x v="5"/>
    <x v="6"/>
    <x v="6"/>
    <x v="48"/>
    <n v="57501.131587951953"/>
  </r>
  <r>
    <x v="5"/>
    <x v="5"/>
    <x v="6"/>
    <x v="6"/>
    <x v="49"/>
    <n v="57881.536364019041"/>
  </r>
  <r>
    <x v="5"/>
    <x v="5"/>
    <x v="6"/>
    <x v="6"/>
    <x v="50"/>
    <n v="58055.703590536032"/>
  </r>
  <r>
    <x v="5"/>
    <x v="5"/>
    <x v="6"/>
    <x v="6"/>
    <x v="51"/>
    <n v="57526.708661237339"/>
  </r>
  <r>
    <x v="5"/>
    <x v="5"/>
    <x v="6"/>
    <x v="6"/>
    <x v="52"/>
    <n v="56846.41451324246"/>
  </r>
  <r>
    <x v="5"/>
    <x v="5"/>
    <x v="6"/>
    <x v="6"/>
    <x v="53"/>
    <n v="56040.966729461303"/>
  </r>
  <r>
    <x v="5"/>
    <x v="5"/>
    <x v="6"/>
    <x v="6"/>
    <x v="54"/>
    <n v="56221.713056264387"/>
  </r>
  <r>
    <x v="5"/>
    <x v="5"/>
    <x v="6"/>
    <x v="6"/>
    <x v="55"/>
    <n v="55755.176410760927"/>
  </r>
  <r>
    <x v="5"/>
    <x v="5"/>
    <x v="6"/>
    <x v="6"/>
    <x v="56"/>
    <n v="56945.145999712389"/>
  </r>
  <r>
    <x v="5"/>
    <x v="5"/>
    <x v="6"/>
    <x v="6"/>
    <x v="57"/>
    <n v="57893.698036268106"/>
  </r>
  <r>
    <x v="5"/>
    <x v="5"/>
    <x v="6"/>
    <x v="6"/>
    <x v="58"/>
    <n v="58392.938126942754"/>
  </r>
  <r>
    <x v="5"/>
    <x v="5"/>
    <x v="6"/>
    <x v="6"/>
    <x v="59"/>
    <n v="56805.294153722578"/>
  </r>
  <r>
    <x v="5"/>
    <x v="5"/>
    <x v="6"/>
    <x v="6"/>
    <x v="60"/>
    <n v="57930.721239094804"/>
  </r>
  <r>
    <x v="5"/>
    <x v="5"/>
    <x v="6"/>
    <x v="6"/>
    <x v="61"/>
    <n v="58823.218998871351"/>
  </r>
  <r>
    <x v="5"/>
    <x v="5"/>
    <x v="6"/>
    <x v="6"/>
    <x v="62"/>
    <n v="58681.804884943696"/>
  </r>
  <r>
    <x v="5"/>
    <x v="5"/>
    <x v="6"/>
    <x v="6"/>
    <x v="63"/>
    <n v="58645.864660990417"/>
  </r>
  <r>
    <x v="5"/>
    <x v="5"/>
    <x v="6"/>
    <x v="6"/>
    <x v="64"/>
    <n v="59281.204390611209"/>
  </r>
  <r>
    <x v="5"/>
    <x v="5"/>
    <x v="6"/>
    <x v="6"/>
    <x v="65"/>
    <n v="59583.546464791863"/>
  </r>
  <r>
    <x v="5"/>
    <x v="5"/>
    <x v="6"/>
    <x v="6"/>
    <x v="66"/>
    <n v="59873.121709652114"/>
  </r>
  <r>
    <x v="5"/>
    <x v="5"/>
    <x v="6"/>
    <x v="6"/>
    <x v="67"/>
    <n v="60652.978239126693"/>
  </r>
  <r>
    <x v="5"/>
    <x v="5"/>
    <x v="6"/>
    <x v="6"/>
    <x v="68"/>
    <n v="61582.359463307344"/>
  </r>
  <r>
    <x v="5"/>
    <x v="5"/>
    <x v="6"/>
    <x v="6"/>
    <x v="69"/>
    <n v="62094.959629742574"/>
  </r>
  <r>
    <x v="5"/>
    <x v="5"/>
    <x v="7"/>
    <x v="7"/>
    <x v="1"/>
    <n v="7805.1474937521616"/>
  </r>
  <r>
    <x v="5"/>
    <x v="5"/>
    <x v="7"/>
    <x v="7"/>
    <x v="2"/>
    <n v="7857.6877903853401"/>
  </r>
  <r>
    <x v="5"/>
    <x v="5"/>
    <x v="7"/>
    <x v="7"/>
    <x v="3"/>
    <n v="7906.5449203001399"/>
  </r>
  <r>
    <x v="5"/>
    <x v="5"/>
    <x v="7"/>
    <x v="7"/>
    <x v="4"/>
    <n v="7947.2100364943253"/>
  </r>
  <r>
    <x v="5"/>
    <x v="5"/>
    <x v="7"/>
    <x v="7"/>
    <x v="5"/>
    <n v="7983.136322065724"/>
  </r>
  <r>
    <x v="5"/>
    <x v="5"/>
    <x v="7"/>
    <x v="7"/>
    <x v="6"/>
    <n v="8011.929719972597"/>
  </r>
  <r>
    <x v="5"/>
    <x v="5"/>
    <x v="7"/>
    <x v="7"/>
    <x v="7"/>
    <n v="8022.0697176915855"/>
  </r>
  <r>
    <x v="5"/>
    <x v="5"/>
    <x v="7"/>
    <x v="7"/>
    <x v="8"/>
    <n v="8048.745890256545"/>
  </r>
  <r>
    <x v="5"/>
    <x v="5"/>
    <x v="7"/>
    <x v="7"/>
    <x v="9"/>
    <n v="8036.9182128317952"/>
  </r>
  <r>
    <x v="5"/>
    <x v="5"/>
    <x v="7"/>
    <x v="7"/>
    <x v="10"/>
    <n v="8039.2972530753896"/>
  </r>
  <r>
    <x v="5"/>
    <x v="5"/>
    <x v="7"/>
    <x v="7"/>
    <x v="11"/>
    <n v="8035.493554400482"/>
  </r>
  <r>
    <x v="5"/>
    <x v="5"/>
    <x v="7"/>
    <x v="7"/>
    <x v="12"/>
    <n v="7919.7342499211481"/>
  </r>
  <r>
    <x v="5"/>
    <x v="5"/>
    <x v="7"/>
    <x v="7"/>
    <x v="13"/>
    <n v="7774.1422465586993"/>
  </r>
  <r>
    <x v="5"/>
    <x v="5"/>
    <x v="7"/>
    <x v="7"/>
    <x v="14"/>
    <n v="7639.0212347884681"/>
  </r>
  <r>
    <x v="5"/>
    <x v="5"/>
    <x v="7"/>
    <x v="7"/>
    <x v="15"/>
    <n v="7551.8710874267781"/>
  </r>
  <r>
    <x v="5"/>
    <x v="5"/>
    <x v="7"/>
    <x v="7"/>
    <x v="16"/>
    <n v="7450.5461078938533"/>
  </r>
  <r>
    <x v="5"/>
    <x v="5"/>
    <x v="7"/>
    <x v="7"/>
    <x v="17"/>
    <n v="7328.5594270837191"/>
  </r>
  <r>
    <x v="5"/>
    <x v="5"/>
    <x v="7"/>
    <x v="7"/>
    <x v="18"/>
    <n v="7208.427933387019"/>
  </r>
  <r>
    <x v="5"/>
    <x v="5"/>
    <x v="7"/>
    <x v="7"/>
    <x v="19"/>
    <n v="7154.7111344913628"/>
  </r>
  <r>
    <x v="5"/>
    <x v="5"/>
    <x v="7"/>
    <x v="7"/>
    <x v="20"/>
    <n v="7008.374754543589"/>
  </r>
  <r>
    <x v="5"/>
    <x v="5"/>
    <x v="7"/>
    <x v="7"/>
    <x v="21"/>
    <n v="7045.2662451417909"/>
  </r>
  <r>
    <x v="5"/>
    <x v="5"/>
    <x v="7"/>
    <x v="7"/>
    <x v="22"/>
    <n v="7086.1372752270499"/>
  </r>
  <r>
    <x v="5"/>
    <x v="5"/>
    <x v="7"/>
    <x v="7"/>
    <x v="23"/>
    <n v="7183.0180595381507"/>
  </r>
  <r>
    <x v="5"/>
    <x v="5"/>
    <x v="7"/>
    <x v="7"/>
    <x v="24"/>
    <n v="7232.6225615850317"/>
  </r>
  <r>
    <x v="5"/>
    <x v="5"/>
    <x v="7"/>
    <x v="7"/>
    <x v="25"/>
    <n v="7253.231126999588"/>
  </r>
  <r>
    <x v="5"/>
    <x v="5"/>
    <x v="7"/>
    <x v="7"/>
    <x v="26"/>
    <n v="7338.9827855730791"/>
  </r>
  <r>
    <x v="5"/>
    <x v="5"/>
    <x v="7"/>
    <x v="7"/>
    <x v="27"/>
    <n v="7392.115439889938"/>
  </r>
  <r>
    <x v="5"/>
    <x v="5"/>
    <x v="7"/>
    <x v="7"/>
    <x v="28"/>
    <n v="7437.6998849817373"/>
  </r>
  <r>
    <x v="5"/>
    <x v="5"/>
    <x v="7"/>
    <x v="7"/>
    <x v="29"/>
    <n v="7531.9619313118874"/>
  </r>
  <r>
    <x v="5"/>
    <x v="5"/>
    <x v="7"/>
    <x v="7"/>
    <x v="30"/>
    <n v="7653.4959384478498"/>
  </r>
  <r>
    <x v="5"/>
    <x v="5"/>
    <x v="7"/>
    <x v="7"/>
    <x v="31"/>
    <n v="8056.9995759363183"/>
  </r>
  <r>
    <x v="5"/>
    <x v="5"/>
    <x v="7"/>
    <x v="7"/>
    <x v="32"/>
    <n v="7985.0111792370926"/>
  </r>
  <r>
    <x v="5"/>
    <x v="5"/>
    <x v="7"/>
    <x v="7"/>
    <x v="33"/>
    <n v="8022.7198129638482"/>
  </r>
  <r>
    <x v="5"/>
    <x v="5"/>
    <x v="7"/>
    <x v="7"/>
    <x v="34"/>
    <n v="8010.0637995880024"/>
  </r>
  <r>
    <x v="5"/>
    <x v="5"/>
    <x v="7"/>
    <x v="7"/>
    <x v="35"/>
    <n v="8220.5038583990863"/>
  </r>
  <r>
    <x v="5"/>
    <x v="5"/>
    <x v="7"/>
    <x v="7"/>
    <x v="36"/>
    <n v="8265.4059608864754"/>
  </r>
  <r>
    <x v="5"/>
    <x v="5"/>
    <x v="7"/>
    <x v="7"/>
    <x v="37"/>
    <n v="8282.0225144824435"/>
  </r>
  <r>
    <x v="5"/>
    <x v="5"/>
    <x v="7"/>
    <x v="7"/>
    <x v="38"/>
    <n v="8438.7841086021144"/>
  </r>
  <r>
    <x v="5"/>
    <x v="5"/>
    <x v="7"/>
    <x v="7"/>
    <x v="39"/>
    <n v="8482.9806392367718"/>
  </r>
  <r>
    <x v="5"/>
    <x v="5"/>
    <x v="7"/>
    <x v="7"/>
    <x v="40"/>
    <n v="8578.5828872504026"/>
  </r>
  <r>
    <x v="5"/>
    <x v="5"/>
    <x v="7"/>
    <x v="7"/>
    <x v="41"/>
    <n v="8404.6615932547393"/>
  </r>
  <r>
    <x v="5"/>
    <x v="5"/>
    <x v="7"/>
    <x v="7"/>
    <x v="42"/>
    <n v="8546.9641635452735"/>
  </r>
  <r>
    <x v="5"/>
    <x v="5"/>
    <x v="7"/>
    <x v="7"/>
    <x v="43"/>
    <n v="8657.7590531705901"/>
  </r>
  <r>
    <x v="5"/>
    <x v="5"/>
    <x v="7"/>
    <x v="7"/>
    <x v="44"/>
    <n v="8860.0262699600335"/>
  </r>
  <r>
    <x v="5"/>
    <x v="5"/>
    <x v="7"/>
    <x v="7"/>
    <x v="45"/>
    <n v="8984.3013683564041"/>
  </r>
  <r>
    <x v="5"/>
    <x v="5"/>
    <x v="7"/>
    <x v="7"/>
    <x v="46"/>
    <n v="8959.9972822133641"/>
  </r>
  <r>
    <x v="5"/>
    <x v="5"/>
    <x v="7"/>
    <x v="7"/>
    <x v="47"/>
    <n v="8935.4669738139401"/>
  </r>
  <r>
    <x v="5"/>
    <x v="5"/>
    <x v="7"/>
    <x v="7"/>
    <x v="48"/>
    <n v="9332.9705756141357"/>
  </r>
  <r>
    <x v="5"/>
    <x v="5"/>
    <x v="7"/>
    <x v="7"/>
    <x v="49"/>
    <n v="9333.422465794607"/>
  </r>
  <r>
    <x v="5"/>
    <x v="5"/>
    <x v="7"/>
    <x v="7"/>
    <x v="50"/>
    <n v="9384.0548653860315"/>
  </r>
  <r>
    <x v="5"/>
    <x v="5"/>
    <x v="7"/>
    <x v="7"/>
    <x v="51"/>
    <n v="9384.336041692397"/>
  </r>
  <r>
    <x v="5"/>
    <x v="5"/>
    <x v="7"/>
    <x v="7"/>
    <x v="52"/>
    <n v="9583.7042774049769"/>
  </r>
  <r>
    <x v="5"/>
    <x v="5"/>
    <x v="7"/>
    <x v="7"/>
    <x v="53"/>
    <n v="9716.8642829379478"/>
  </r>
  <r>
    <x v="5"/>
    <x v="5"/>
    <x v="7"/>
    <x v="7"/>
    <x v="54"/>
    <n v="9898.4120320775528"/>
  </r>
  <r>
    <x v="5"/>
    <x v="5"/>
    <x v="7"/>
    <x v="7"/>
    <x v="55"/>
    <n v="10208.64681264629"/>
  </r>
  <r>
    <x v="5"/>
    <x v="5"/>
    <x v="7"/>
    <x v="7"/>
    <x v="56"/>
    <n v="10273.819514673971"/>
  </r>
  <r>
    <x v="5"/>
    <x v="5"/>
    <x v="7"/>
    <x v="7"/>
    <x v="57"/>
    <n v="10255.774978560472"/>
  </r>
  <r>
    <x v="5"/>
    <x v="5"/>
    <x v="7"/>
    <x v="7"/>
    <x v="58"/>
    <n v="10261.717443155658"/>
  </r>
  <r>
    <x v="5"/>
    <x v="5"/>
    <x v="7"/>
    <x v="7"/>
    <x v="59"/>
    <n v="9982.2591407438777"/>
  </r>
  <r>
    <x v="5"/>
    <x v="5"/>
    <x v="7"/>
    <x v="7"/>
    <x v="60"/>
    <n v="9365.061012288601"/>
  </r>
  <r>
    <x v="5"/>
    <x v="5"/>
    <x v="7"/>
    <x v="7"/>
    <x v="61"/>
    <n v="8764.8177974505106"/>
  </r>
  <r>
    <x v="5"/>
    <x v="5"/>
    <x v="7"/>
    <x v="7"/>
    <x v="62"/>
    <n v="8290.7988829381611"/>
  </r>
  <r>
    <x v="5"/>
    <x v="5"/>
    <x v="7"/>
    <x v="7"/>
    <x v="63"/>
    <n v="8116.9453759697262"/>
  </r>
  <r>
    <x v="5"/>
    <x v="5"/>
    <x v="7"/>
    <x v="7"/>
    <x v="64"/>
    <n v="8064.1218378277927"/>
  </r>
  <r>
    <x v="5"/>
    <x v="5"/>
    <x v="7"/>
    <x v="7"/>
    <x v="65"/>
    <n v="8185.6542748079828"/>
  </r>
  <r>
    <x v="5"/>
    <x v="5"/>
    <x v="7"/>
    <x v="7"/>
    <x v="66"/>
    <n v="8219.4028839893435"/>
  </r>
  <r>
    <x v="5"/>
    <x v="5"/>
    <x v="7"/>
    <x v="7"/>
    <x v="67"/>
    <n v="8388.9028044598363"/>
  </r>
  <r>
    <x v="5"/>
    <x v="5"/>
    <x v="7"/>
    <x v="7"/>
    <x v="68"/>
    <n v="8507.7055871648663"/>
  </r>
  <r>
    <x v="5"/>
    <x v="5"/>
    <x v="7"/>
    <x v="7"/>
    <x v="69"/>
    <n v="8624.5708832805976"/>
  </r>
  <r>
    <x v="5"/>
    <x v="5"/>
    <x v="8"/>
    <x v="8"/>
    <x v="0"/>
    <m/>
  </r>
  <r>
    <x v="5"/>
    <x v="5"/>
    <x v="8"/>
    <x v="8"/>
    <x v="1"/>
    <m/>
  </r>
  <r>
    <x v="5"/>
    <x v="5"/>
    <x v="8"/>
    <x v="8"/>
    <x v="2"/>
    <m/>
  </r>
  <r>
    <x v="5"/>
    <x v="5"/>
    <x v="8"/>
    <x v="8"/>
    <x v="3"/>
    <m/>
  </r>
  <r>
    <x v="5"/>
    <x v="5"/>
    <x v="8"/>
    <x v="8"/>
    <x v="4"/>
    <m/>
  </r>
  <r>
    <x v="5"/>
    <x v="5"/>
    <x v="8"/>
    <x v="8"/>
    <x v="5"/>
    <m/>
  </r>
  <r>
    <x v="5"/>
    <x v="5"/>
    <x v="8"/>
    <x v="8"/>
    <x v="6"/>
    <m/>
  </r>
  <r>
    <x v="5"/>
    <x v="5"/>
    <x v="8"/>
    <x v="8"/>
    <x v="7"/>
    <m/>
  </r>
  <r>
    <x v="5"/>
    <x v="5"/>
    <x v="8"/>
    <x v="8"/>
    <x v="8"/>
    <m/>
  </r>
  <r>
    <x v="5"/>
    <x v="5"/>
    <x v="8"/>
    <x v="8"/>
    <x v="9"/>
    <m/>
  </r>
  <r>
    <x v="5"/>
    <x v="5"/>
    <x v="8"/>
    <x v="8"/>
    <x v="10"/>
    <m/>
  </r>
  <r>
    <x v="5"/>
    <x v="5"/>
    <x v="8"/>
    <x v="8"/>
    <x v="11"/>
    <m/>
  </r>
  <r>
    <x v="5"/>
    <x v="5"/>
    <x v="8"/>
    <x v="8"/>
    <x v="12"/>
    <m/>
  </r>
  <r>
    <x v="5"/>
    <x v="5"/>
    <x v="8"/>
    <x v="8"/>
    <x v="13"/>
    <m/>
  </r>
  <r>
    <x v="5"/>
    <x v="5"/>
    <x v="8"/>
    <x v="8"/>
    <x v="14"/>
    <n v="169.30749471343097"/>
  </r>
  <r>
    <x v="5"/>
    <x v="5"/>
    <x v="8"/>
    <x v="8"/>
    <x v="15"/>
    <n v="175.1463054894102"/>
  </r>
  <r>
    <x v="5"/>
    <x v="5"/>
    <x v="8"/>
    <x v="8"/>
    <x v="16"/>
    <n v="178.56818195718589"/>
  </r>
  <r>
    <x v="5"/>
    <x v="5"/>
    <x v="8"/>
    <x v="8"/>
    <x v="17"/>
    <n v="174.81573576897165"/>
  </r>
  <r>
    <x v="5"/>
    <x v="5"/>
    <x v="8"/>
    <x v="8"/>
    <x v="18"/>
    <n v="172.37300559201444"/>
  </r>
  <r>
    <x v="5"/>
    <x v="5"/>
    <x v="8"/>
    <x v="8"/>
    <x v="19"/>
    <n v="171.37162121737535"/>
  </r>
  <r>
    <x v="5"/>
    <x v="5"/>
    <x v="8"/>
    <x v="8"/>
    <x v="20"/>
    <n v="175.926096052286"/>
  </r>
  <r>
    <x v="5"/>
    <x v="5"/>
    <x v="8"/>
    <x v="8"/>
    <x v="21"/>
    <n v="181.76699812729322"/>
  </r>
  <r>
    <x v="5"/>
    <x v="5"/>
    <x v="8"/>
    <x v="8"/>
    <x v="22"/>
    <n v="182.95488245599384"/>
  </r>
  <r>
    <x v="5"/>
    <x v="5"/>
    <x v="8"/>
    <x v="8"/>
    <x v="23"/>
    <n v="186.07746698785851"/>
  </r>
  <r>
    <x v="5"/>
    <x v="5"/>
    <x v="8"/>
    <x v="8"/>
    <x v="24"/>
    <n v="189.86499983624748"/>
  </r>
  <r>
    <x v="5"/>
    <x v="5"/>
    <x v="8"/>
    <x v="8"/>
    <x v="25"/>
    <n v="190.23814520037854"/>
  </r>
  <r>
    <x v="5"/>
    <x v="5"/>
    <x v="8"/>
    <x v="8"/>
    <x v="26"/>
    <n v="194.28470379180408"/>
  </r>
  <r>
    <x v="5"/>
    <x v="5"/>
    <x v="8"/>
    <x v="8"/>
    <x v="27"/>
    <n v="190.54623118868707"/>
  </r>
  <r>
    <x v="5"/>
    <x v="5"/>
    <x v="8"/>
    <x v="8"/>
    <x v="28"/>
    <n v="192.0658412445899"/>
  </r>
  <r>
    <x v="5"/>
    <x v="5"/>
    <x v="8"/>
    <x v="8"/>
    <x v="29"/>
    <n v="192.39777224605945"/>
  </r>
  <r>
    <x v="5"/>
    <x v="5"/>
    <x v="8"/>
    <x v="8"/>
    <x v="30"/>
    <n v="197.38127541502868"/>
  </r>
  <r>
    <x v="5"/>
    <x v="5"/>
    <x v="8"/>
    <x v="8"/>
    <x v="31"/>
    <n v="205.81250218338286"/>
  </r>
  <r>
    <x v="5"/>
    <x v="5"/>
    <x v="8"/>
    <x v="8"/>
    <x v="32"/>
    <n v="211.95446313001062"/>
  </r>
  <r>
    <x v="5"/>
    <x v="5"/>
    <x v="8"/>
    <x v="8"/>
    <x v="33"/>
    <n v="212.64460518910968"/>
  </r>
  <r>
    <x v="5"/>
    <x v="5"/>
    <x v="8"/>
    <x v="8"/>
    <x v="34"/>
    <n v="215.75535486009719"/>
  </r>
  <r>
    <x v="5"/>
    <x v="5"/>
    <x v="8"/>
    <x v="8"/>
    <x v="35"/>
    <n v="224.2884236089678"/>
  </r>
  <r>
    <x v="5"/>
    <x v="5"/>
    <x v="8"/>
    <x v="8"/>
    <x v="36"/>
    <n v="231.55102683200619"/>
  </r>
  <r>
    <x v="5"/>
    <x v="5"/>
    <x v="8"/>
    <x v="8"/>
    <x v="37"/>
    <n v="245.60032083322045"/>
  </r>
  <r>
    <x v="5"/>
    <x v="5"/>
    <x v="8"/>
    <x v="8"/>
    <x v="38"/>
    <n v="236.95412245586616"/>
  </r>
  <r>
    <x v="5"/>
    <x v="5"/>
    <x v="8"/>
    <x v="8"/>
    <x v="39"/>
    <n v="232.70890763971633"/>
  </r>
  <r>
    <x v="5"/>
    <x v="5"/>
    <x v="8"/>
    <x v="8"/>
    <x v="40"/>
    <n v="229.81127897110096"/>
  </r>
  <r>
    <x v="5"/>
    <x v="5"/>
    <x v="8"/>
    <x v="8"/>
    <x v="41"/>
    <n v="229.82041741265462"/>
  </r>
  <r>
    <x v="5"/>
    <x v="5"/>
    <x v="8"/>
    <x v="8"/>
    <x v="42"/>
    <n v="229.17661038737975"/>
  </r>
  <r>
    <x v="5"/>
    <x v="5"/>
    <x v="8"/>
    <x v="8"/>
    <x v="43"/>
    <n v="230.58992307322492"/>
  </r>
  <r>
    <x v="5"/>
    <x v="5"/>
    <x v="8"/>
    <x v="8"/>
    <x v="44"/>
    <n v="228.71180843669163"/>
  </r>
  <r>
    <x v="5"/>
    <x v="5"/>
    <x v="8"/>
    <x v="8"/>
    <x v="45"/>
    <n v="234.5488663192809"/>
  </r>
  <r>
    <x v="5"/>
    <x v="5"/>
    <x v="8"/>
    <x v="8"/>
    <x v="46"/>
    <n v="238.32242120957721"/>
  </r>
  <r>
    <x v="5"/>
    <x v="5"/>
    <x v="8"/>
    <x v="8"/>
    <x v="47"/>
    <n v="242.20401918543956"/>
  </r>
  <r>
    <x v="5"/>
    <x v="5"/>
    <x v="8"/>
    <x v="8"/>
    <x v="48"/>
    <n v="249.08838193044448"/>
  </r>
  <r>
    <x v="5"/>
    <x v="5"/>
    <x v="8"/>
    <x v="8"/>
    <x v="49"/>
    <n v="254.37919504895876"/>
  </r>
  <r>
    <x v="5"/>
    <x v="5"/>
    <x v="8"/>
    <x v="8"/>
    <x v="50"/>
    <n v="266.32043433057453"/>
  </r>
  <r>
    <x v="5"/>
    <x v="5"/>
    <x v="8"/>
    <x v="8"/>
    <x v="51"/>
    <n v="271.24438784699191"/>
  </r>
  <r>
    <x v="5"/>
    <x v="5"/>
    <x v="8"/>
    <x v="8"/>
    <x v="52"/>
    <n v="261.87777059724164"/>
  </r>
  <r>
    <x v="5"/>
    <x v="5"/>
    <x v="8"/>
    <x v="8"/>
    <x v="53"/>
    <n v="257.57161475761507"/>
  </r>
  <r>
    <x v="5"/>
    <x v="5"/>
    <x v="8"/>
    <x v="8"/>
    <x v="54"/>
    <n v="257.84132487946243"/>
  </r>
  <r>
    <x v="5"/>
    <x v="5"/>
    <x v="8"/>
    <x v="8"/>
    <x v="55"/>
    <n v="264.39483621290373"/>
  </r>
  <r>
    <x v="5"/>
    <x v="5"/>
    <x v="8"/>
    <x v="8"/>
    <x v="56"/>
    <n v="274.23449627071113"/>
  </r>
  <r>
    <x v="5"/>
    <x v="5"/>
    <x v="8"/>
    <x v="8"/>
    <x v="57"/>
    <n v="280.6795179666758"/>
  </r>
  <r>
    <x v="5"/>
    <x v="5"/>
    <x v="8"/>
    <x v="8"/>
    <x v="58"/>
    <n v="283.13903454695316"/>
  </r>
  <r>
    <x v="5"/>
    <x v="5"/>
    <x v="8"/>
    <x v="8"/>
    <x v="59"/>
    <n v="248.16700280397785"/>
  </r>
  <r>
    <x v="5"/>
    <x v="5"/>
    <x v="8"/>
    <x v="8"/>
    <x v="60"/>
    <n v="247.165197244681"/>
  </r>
  <r>
    <x v="5"/>
    <x v="5"/>
    <x v="8"/>
    <x v="8"/>
    <x v="61"/>
    <n v="253.04561320218173"/>
  </r>
  <r>
    <x v="5"/>
    <x v="5"/>
    <x v="8"/>
    <x v="8"/>
    <x v="62"/>
    <n v="255.77715903981536"/>
  </r>
  <r>
    <x v="5"/>
    <x v="5"/>
    <x v="8"/>
    <x v="8"/>
    <x v="63"/>
    <n v="260.94894077752235"/>
  </r>
  <r>
    <x v="5"/>
    <x v="5"/>
    <x v="8"/>
    <x v="8"/>
    <x v="64"/>
    <n v="263.49980901392155"/>
  </r>
  <r>
    <x v="5"/>
    <x v="5"/>
    <x v="8"/>
    <x v="8"/>
    <x v="65"/>
    <n v="269.28074442416988"/>
  </r>
  <r>
    <x v="5"/>
    <x v="5"/>
    <x v="8"/>
    <x v="8"/>
    <x v="66"/>
    <n v="276.89115798792443"/>
  </r>
  <r>
    <x v="5"/>
    <x v="5"/>
    <x v="8"/>
    <x v="8"/>
    <x v="67"/>
    <n v="281.90422537838401"/>
  </r>
  <r>
    <x v="5"/>
    <x v="5"/>
    <x v="8"/>
    <x v="8"/>
    <x v="68"/>
    <n v="281.54546876770382"/>
  </r>
  <r>
    <x v="5"/>
    <x v="5"/>
    <x v="8"/>
    <x v="8"/>
    <x v="69"/>
    <n v="279.75474087445235"/>
  </r>
  <r>
    <x v="5"/>
    <x v="5"/>
    <x v="9"/>
    <x v="9"/>
    <x v="0"/>
    <n v="3035.4262245915834"/>
  </r>
  <r>
    <x v="5"/>
    <x v="5"/>
    <x v="9"/>
    <x v="9"/>
    <x v="1"/>
    <n v="2990.4251329102349"/>
  </r>
  <r>
    <x v="5"/>
    <x v="5"/>
    <x v="9"/>
    <x v="9"/>
    <x v="2"/>
    <n v="2942.4207465164091"/>
  </r>
  <r>
    <x v="5"/>
    <x v="5"/>
    <x v="9"/>
    <x v="9"/>
    <x v="3"/>
    <n v="2897.2108873694747"/>
  </r>
  <r>
    <x v="5"/>
    <x v="5"/>
    <x v="9"/>
    <x v="9"/>
    <x v="4"/>
    <n v="2846.9358607208878"/>
  </r>
  <r>
    <x v="5"/>
    <x v="5"/>
    <x v="9"/>
    <x v="9"/>
    <x v="5"/>
    <n v="2787.6186246762891"/>
  </r>
  <r>
    <x v="5"/>
    <x v="5"/>
    <x v="9"/>
    <x v="9"/>
    <x v="6"/>
    <n v="2728.941894241972"/>
  </r>
  <r>
    <x v="5"/>
    <x v="5"/>
    <x v="9"/>
    <x v="9"/>
    <x v="7"/>
    <n v="2616.6235677172208"/>
  </r>
  <r>
    <x v="5"/>
    <x v="5"/>
    <x v="9"/>
    <x v="9"/>
    <x v="8"/>
    <n v="2565.3900093417342"/>
  </r>
  <r>
    <x v="5"/>
    <x v="5"/>
    <x v="9"/>
    <x v="9"/>
    <x v="9"/>
    <n v="2533.7171528059839"/>
  </r>
  <r>
    <x v="5"/>
    <x v="5"/>
    <x v="9"/>
    <x v="9"/>
    <x v="10"/>
    <n v="2509.4286175197703"/>
  </r>
  <r>
    <x v="5"/>
    <x v="5"/>
    <x v="9"/>
    <x v="9"/>
    <x v="11"/>
    <n v="2500.7814243074881"/>
  </r>
  <r>
    <x v="5"/>
    <x v="5"/>
    <x v="9"/>
    <x v="9"/>
    <x v="12"/>
    <n v="2527.8794259508786"/>
  </r>
  <r>
    <x v="5"/>
    <x v="5"/>
    <x v="9"/>
    <x v="9"/>
    <x v="13"/>
    <n v="2545.4916960145415"/>
  </r>
  <r>
    <x v="5"/>
    <x v="5"/>
    <x v="9"/>
    <x v="9"/>
    <x v="14"/>
    <n v="2560.7552136052368"/>
  </r>
  <r>
    <x v="5"/>
    <x v="5"/>
    <x v="9"/>
    <x v="9"/>
    <x v="15"/>
    <n v="2559.294457245584"/>
  </r>
  <r>
    <x v="5"/>
    <x v="5"/>
    <x v="9"/>
    <x v="9"/>
    <x v="16"/>
    <n v="2554.4704007389023"/>
  </r>
  <r>
    <x v="5"/>
    <x v="5"/>
    <x v="9"/>
    <x v="9"/>
    <x v="17"/>
    <n v="2544.3481097721474"/>
  </r>
  <r>
    <x v="5"/>
    <x v="5"/>
    <x v="9"/>
    <x v="9"/>
    <x v="18"/>
    <n v="2554.864771126744"/>
  </r>
  <r>
    <x v="5"/>
    <x v="5"/>
    <x v="9"/>
    <x v="9"/>
    <x v="19"/>
    <n v="2565.4050255108641"/>
  </r>
  <r>
    <x v="5"/>
    <x v="5"/>
    <x v="9"/>
    <x v="9"/>
    <x v="20"/>
    <n v="2537.4127761617251"/>
  </r>
  <r>
    <x v="5"/>
    <x v="5"/>
    <x v="9"/>
    <x v="9"/>
    <x v="21"/>
    <n v="2554.6947560677322"/>
  </r>
  <r>
    <x v="5"/>
    <x v="5"/>
    <x v="9"/>
    <x v="9"/>
    <x v="22"/>
    <n v="2498.7474720187593"/>
  </r>
  <r>
    <x v="5"/>
    <x v="5"/>
    <x v="9"/>
    <x v="9"/>
    <x v="23"/>
    <n v="2520.1566145521824"/>
  </r>
  <r>
    <x v="5"/>
    <x v="5"/>
    <x v="9"/>
    <x v="9"/>
    <x v="24"/>
    <n v="2515.2928192415488"/>
  </r>
  <r>
    <x v="5"/>
    <x v="5"/>
    <x v="9"/>
    <x v="9"/>
    <x v="25"/>
    <n v="2484.397620878713"/>
  </r>
  <r>
    <x v="5"/>
    <x v="5"/>
    <x v="9"/>
    <x v="9"/>
    <x v="26"/>
    <n v="2458.3162339230798"/>
  </r>
  <r>
    <x v="5"/>
    <x v="5"/>
    <x v="9"/>
    <x v="9"/>
    <x v="27"/>
    <n v="2510.0354642382831"/>
  </r>
  <r>
    <x v="5"/>
    <x v="5"/>
    <x v="9"/>
    <x v="9"/>
    <x v="28"/>
    <n v="2522.7276037291217"/>
  </r>
  <r>
    <x v="5"/>
    <x v="5"/>
    <x v="9"/>
    <x v="9"/>
    <x v="29"/>
    <n v="2620.4889036626473"/>
  </r>
  <r>
    <x v="5"/>
    <x v="5"/>
    <x v="9"/>
    <x v="9"/>
    <x v="30"/>
    <n v="2557.0260786004133"/>
  </r>
  <r>
    <x v="5"/>
    <x v="5"/>
    <x v="9"/>
    <x v="9"/>
    <x v="31"/>
    <n v="2508.17348276654"/>
  </r>
  <r>
    <x v="5"/>
    <x v="5"/>
    <x v="9"/>
    <x v="9"/>
    <x v="32"/>
    <n v="2486.0966625153478"/>
  </r>
  <r>
    <x v="5"/>
    <x v="5"/>
    <x v="9"/>
    <x v="9"/>
    <x v="33"/>
    <n v="2453.4632073820308"/>
  </r>
  <r>
    <x v="5"/>
    <x v="5"/>
    <x v="9"/>
    <x v="9"/>
    <x v="34"/>
    <n v="2383.5115935002104"/>
  </r>
  <r>
    <x v="5"/>
    <x v="5"/>
    <x v="9"/>
    <x v="9"/>
    <x v="35"/>
    <n v="2382.2589968968564"/>
  </r>
  <r>
    <x v="5"/>
    <x v="5"/>
    <x v="9"/>
    <x v="9"/>
    <x v="36"/>
    <n v="2410.7309947897943"/>
  </r>
  <r>
    <x v="5"/>
    <x v="5"/>
    <x v="9"/>
    <x v="9"/>
    <x v="37"/>
    <n v="2401.2242495642827"/>
  </r>
  <r>
    <x v="5"/>
    <x v="5"/>
    <x v="9"/>
    <x v="9"/>
    <x v="38"/>
    <n v="2416.3054051204435"/>
  </r>
  <r>
    <x v="5"/>
    <x v="5"/>
    <x v="9"/>
    <x v="9"/>
    <x v="39"/>
    <n v="2431.4215943467984"/>
  </r>
  <r>
    <x v="5"/>
    <x v="5"/>
    <x v="9"/>
    <x v="9"/>
    <x v="40"/>
    <n v="2528.3984022145546"/>
  </r>
  <r>
    <x v="5"/>
    <x v="5"/>
    <x v="9"/>
    <x v="9"/>
    <x v="41"/>
    <n v="2468.3402378147284"/>
  </r>
  <r>
    <x v="5"/>
    <x v="5"/>
    <x v="9"/>
    <x v="9"/>
    <x v="42"/>
    <n v="2410.212896151083"/>
  </r>
  <r>
    <x v="5"/>
    <x v="5"/>
    <x v="9"/>
    <x v="9"/>
    <x v="43"/>
    <n v="2413.3905979079691"/>
  </r>
  <r>
    <x v="5"/>
    <x v="5"/>
    <x v="9"/>
    <x v="9"/>
    <x v="44"/>
    <n v="2493.6204556861571"/>
  </r>
  <r>
    <x v="5"/>
    <x v="5"/>
    <x v="9"/>
    <x v="9"/>
    <x v="45"/>
    <n v="2596.6858667676397"/>
  </r>
  <r>
    <x v="5"/>
    <x v="5"/>
    <x v="9"/>
    <x v="9"/>
    <x v="46"/>
    <n v="2680.167111398674"/>
  </r>
  <r>
    <x v="5"/>
    <x v="5"/>
    <x v="9"/>
    <x v="9"/>
    <x v="47"/>
    <n v="2781.9259331328885"/>
  </r>
  <r>
    <x v="5"/>
    <x v="5"/>
    <x v="9"/>
    <x v="9"/>
    <x v="48"/>
    <n v="2962.365689527735"/>
  </r>
  <r>
    <x v="5"/>
    <x v="5"/>
    <x v="9"/>
    <x v="9"/>
    <x v="49"/>
    <n v="3137.3550289334057"/>
  </r>
  <r>
    <x v="5"/>
    <x v="5"/>
    <x v="9"/>
    <x v="9"/>
    <x v="50"/>
    <n v="3263.865234320534"/>
  </r>
  <r>
    <x v="5"/>
    <x v="5"/>
    <x v="9"/>
    <x v="9"/>
    <x v="51"/>
    <n v="3348.0693049272359"/>
  </r>
  <r>
    <x v="5"/>
    <x v="5"/>
    <x v="9"/>
    <x v="9"/>
    <x v="52"/>
    <n v="3367.0791788596616"/>
  </r>
  <r>
    <x v="5"/>
    <x v="5"/>
    <x v="9"/>
    <x v="9"/>
    <x v="53"/>
    <n v="3404.8401449242688"/>
  </r>
  <r>
    <x v="5"/>
    <x v="5"/>
    <x v="9"/>
    <x v="9"/>
    <x v="54"/>
    <n v="3502.8360087685842"/>
  </r>
  <r>
    <x v="5"/>
    <x v="5"/>
    <x v="9"/>
    <x v="9"/>
    <x v="55"/>
    <n v="3684.8412374501709"/>
  </r>
  <r>
    <x v="5"/>
    <x v="5"/>
    <x v="9"/>
    <x v="9"/>
    <x v="56"/>
    <n v="3824.2168078351706"/>
  </r>
  <r>
    <x v="5"/>
    <x v="5"/>
    <x v="9"/>
    <x v="9"/>
    <x v="57"/>
    <n v="3935.0344887558622"/>
  </r>
  <r>
    <x v="5"/>
    <x v="5"/>
    <x v="9"/>
    <x v="9"/>
    <x v="58"/>
    <n v="3868.0450442194224"/>
  </r>
  <r>
    <x v="5"/>
    <x v="5"/>
    <x v="9"/>
    <x v="9"/>
    <x v="59"/>
    <n v="3529.1167550810992"/>
  </r>
  <r>
    <x v="5"/>
    <x v="5"/>
    <x v="9"/>
    <x v="9"/>
    <x v="60"/>
    <n v="3240.8965349011214"/>
  </r>
  <r>
    <x v="5"/>
    <x v="5"/>
    <x v="9"/>
    <x v="9"/>
    <x v="61"/>
    <n v="3211.4731135375932"/>
  </r>
  <r>
    <x v="5"/>
    <x v="5"/>
    <x v="9"/>
    <x v="9"/>
    <x v="62"/>
    <n v="3194.6951996663711"/>
  </r>
  <r>
    <x v="5"/>
    <x v="5"/>
    <x v="9"/>
    <x v="9"/>
    <x v="63"/>
    <n v="3287.3256799077117"/>
  </r>
  <r>
    <x v="5"/>
    <x v="5"/>
    <x v="9"/>
    <x v="9"/>
    <x v="64"/>
    <n v="3385.9201440506477"/>
  </r>
  <r>
    <x v="5"/>
    <x v="5"/>
    <x v="9"/>
    <x v="9"/>
    <x v="65"/>
    <n v="3521.5992509434259"/>
  </r>
  <r>
    <x v="5"/>
    <x v="5"/>
    <x v="9"/>
    <x v="9"/>
    <x v="66"/>
    <n v="3629.374296113157"/>
  </r>
  <r>
    <x v="5"/>
    <x v="5"/>
    <x v="9"/>
    <x v="9"/>
    <x v="67"/>
    <n v="3768.6741641585286"/>
  </r>
  <r>
    <x v="5"/>
    <x v="5"/>
    <x v="9"/>
    <x v="9"/>
    <x v="68"/>
    <n v="3916.3601710276589"/>
  </r>
  <r>
    <x v="5"/>
    <x v="5"/>
    <x v="9"/>
    <x v="9"/>
    <x v="69"/>
    <n v="4005.4635360014286"/>
  </r>
  <r>
    <x v="5"/>
    <x v="5"/>
    <x v="10"/>
    <x v="10"/>
    <x v="0"/>
    <n v="41808.407263389439"/>
  </r>
  <r>
    <x v="5"/>
    <x v="5"/>
    <x v="10"/>
    <x v="10"/>
    <x v="1"/>
    <n v="41993.660811454356"/>
  </r>
  <r>
    <x v="5"/>
    <x v="5"/>
    <x v="10"/>
    <x v="10"/>
    <x v="2"/>
    <n v="42473.132408170852"/>
  </r>
  <r>
    <x v="5"/>
    <x v="5"/>
    <x v="10"/>
    <x v="10"/>
    <x v="3"/>
    <n v="43056.51395285652"/>
  </r>
  <r>
    <x v="5"/>
    <x v="5"/>
    <x v="10"/>
    <x v="10"/>
    <x v="4"/>
    <n v="43776.52149351946"/>
  </r>
  <r>
    <x v="5"/>
    <x v="5"/>
    <x v="10"/>
    <x v="10"/>
    <x v="5"/>
    <n v="43892.613834671654"/>
  </r>
  <r>
    <x v="5"/>
    <x v="5"/>
    <x v="10"/>
    <x v="10"/>
    <x v="6"/>
    <n v="44176.085574021963"/>
  </r>
  <r>
    <x v="5"/>
    <x v="5"/>
    <x v="10"/>
    <x v="10"/>
    <x v="7"/>
    <n v="44506.064632051202"/>
  </r>
  <r>
    <x v="5"/>
    <x v="5"/>
    <x v="10"/>
    <x v="10"/>
    <x v="8"/>
    <n v="44798.164602270634"/>
  </r>
  <r>
    <x v="5"/>
    <x v="5"/>
    <x v="10"/>
    <x v="10"/>
    <x v="9"/>
    <n v="44999.625403747195"/>
  </r>
  <r>
    <x v="5"/>
    <x v="5"/>
    <x v="10"/>
    <x v="10"/>
    <x v="10"/>
    <n v="45319.589077051329"/>
  </r>
  <r>
    <x v="5"/>
    <x v="5"/>
    <x v="10"/>
    <x v="10"/>
    <x v="11"/>
    <n v="45256.509915160517"/>
  </r>
  <r>
    <x v="5"/>
    <x v="5"/>
    <x v="10"/>
    <x v="10"/>
    <x v="12"/>
    <n v="44093.304503484826"/>
  </r>
  <r>
    <x v="5"/>
    <x v="5"/>
    <x v="10"/>
    <x v="10"/>
    <x v="13"/>
    <n v="43057.503568533008"/>
  </r>
  <r>
    <x v="5"/>
    <x v="5"/>
    <x v="10"/>
    <x v="10"/>
    <x v="14"/>
    <n v="42781.773428661858"/>
  </r>
  <r>
    <x v="5"/>
    <x v="5"/>
    <x v="10"/>
    <x v="10"/>
    <x v="15"/>
    <n v="40581.606062378596"/>
  </r>
  <r>
    <x v="5"/>
    <x v="5"/>
    <x v="10"/>
    <x v="10"/>
    <x v="16"/>
    <n v="40287.227031947681"/>
  </r>
  <r>
    <x v="5"/>
    <x v="5"/>
    <x v="10"/>
    <x v="10"/>
    <x v="17"/>
    <n v="41277.596046739731"/>
  </r>
  <r>
    <x v="5"/>
    <x v="5"/>
    <x v="10"/>
    <x v="10"/>
    <x v="18"/>
    <n v="41127.700107867735"/>
  </r>
  <r>
    <x v="5"/>
    <x v="5"/>
    <x v="10"/>
    <x v="10"/>
    <x v="19"/>
    <n v="40810.380721276531"/>
  </r>
  <r>
    <x v="5"/>
    <x v="5"/>
    <x v="10"/>
    <x v="10"/>
    <x v="20"/>
    <n v="40576.015453934575"/>
  </r>
  <r>
    <x v="5"/>
    <x v="5"/>
    <x v="10"/>
    <x v="10"/>
    <x v="21"/>
    <n v="39565.248076948294"/>
  </r>
  <r>
    <x v="5"/>
    <x v="5"/>
    <x v="10"/>
    <x v="10"/>
    <x v="22"/>
    <n v="39096.5634136152"/>
  </r>
  <r>
    <x v="5"/>
    <x v="5"/>
    <x v="10"/>
    <x v="10"/>
    <x v="23"/>
    <n v="39273.14829139418"/>
  </r>
  <r>
    <x v="5"/>
    <x v="5"/>
    <x v="10"/>
    <x v="10"/>
    <x v="24"/>
    <n v="39195.572890577205"/>
  </r>
  <r>
    <x v="5"/>
    <x v="5"/>
    <x v="10"/>
    <x v="10"/>
    <x v="25"/>
    <n v="38883.520108522847"/>
  </r>
  <r>
    <x v="5"/>
    <x v="5"/>
    <x v="10"/>
    <x v="10"/>
    <x v="26"/>
    <n v="39239.14663649357"/>
  </r>
  <r>
    <x v="5"/>
    <x v="5"/>
    <x v="10"/>
    <x v="10"/>
    <x v="27"/>
    <n v="38654.406062908456"/>
  </r>
  <r>
    <x v="5"/>
    <x v="5"/>
    <x v="10"/>
    <x v="10"/>
    <x v="28"/>
    <n v="38595.983122291305"/>
  </r>
  <r>
    <x v="5"/>
    <x v="5"/>
    <x v="10"/>
    <x v="10"/>
    <x v="29"/>
    <n v="38931.031054051571"/>
  </r>
  <r>
    <x v="5"/>
    <x v="5"/>
    <x v="10"/>
    <x v="10"/>
    <x v="30"/>
    <n v="39577.928289950083"/>
  </r>
  <r>
    <x v="5"/>
    <x v="5"/>
    <x v="10"/>
    <x v="10"/>
    <x v="31"/>
    <n v="39691.963318688606"/>
  </r>
  <r>
    <x v="5"/>
    <x v="5"/>
    <x v="10"/>
    <x v="10"/>
    <x v="32"/>
    <n v="40067.967459368789"/>
  </r>
  <r>
    <x v="5"/>
    <x v="5"/>
    <x v="10"/>
    <x v="10"/>
    <x v="33"/>
    <n v="40318.769621451778"/>
  </r>
  <r>
    <x v="5"/>
    <x v="5"/>
    <x v="10"/>
    <x v="10"/>
    <x v="34"/>
    <n v="40101.003617928101"/>
  </r>
  <r>
    <x v="5"/>
    <x v="5"/>
    <x v="10"/>
    <x v="10"/>
    <x v="35"/>
    <n v="40374.478959109205"/>
  </r>
  <r>
    <x v="5"/>
    <x v="5"/>
    <x v="10"/>
    <x v="10"/>
    <x v="36"/>
    <n v="40958.618031415528"/>
  </r>
  <r>
    <x v="5"/>
    <x v="5"/>
    <x v="10"/>
    <x v="10"/>
    <x v="37"/>
    <n v="41394.693412864122"/>
  </r>
  <r>
    <x v="5"/>
    <x v="5"/>
    <x v="10"/>
    <x v="10"/>
    <x v="38"/>
    <n v="42014.619808957941"/>
  </r>
  <r>
    <x v="5"/>
    <x v="5"/>
    <x v="10"/>
    <x v="10"/>
    <x v="39"/>
    <n v="42032.367890677473"/>
  </r>
  <r>
    <x v="5"/>
    <x v="5"/>
    <x v="10"/>
    <x v="10"/>
    <x v="40"/>
    <n v="42331.887488107466"/>
  </r>
  <r>
    <x v="5"/>
    <x v="5"/>
    <x v="10"/>
    <x v="10"/>
    <x v="41"/>
    <n v="42916.821971455545"/>
  </r>
  <r>
    <x v="5"/>
    <x v="5"/>
    <x v="10"/>
    <x v="10"/>
    <x v="42"/>
    <n v="42689.065222456993"/>
  </r>
  <r>
    <x v="5"/>
    <x v="5"/>
    <x v="10"/>
    <x v="10"/>
    <x v="43"/>
    <n v="41558.18650576871"/>
  </r>
  <r>
    <x v="5"/>
    <x v="5"/>
    <x v="10"/>
    <x v="10"/>
    <x v="44"/>
    <n v="40870.552937463377"/>
  </r>
  <r>
    <x v="5"/>
    <x v="5"/>
    <x v="10"/>
    <x v="10"/>
    <x v="45"/>
    <n v="40889.500035725141"/>
  </r>
  <r>
    <x v="5"/>
    <x v="5"/>
    <x v="10"/>
    <x v="10"/>
    <x v="46"/>
    <n v="41269.639547921113"/>
  </r>
  <r>
    <x v="5"/>
    <x v="5"/>
    <x v="10"/>
    <x v="10"/>
    <x v="47"/>
    <n v="41124.827161444708"/>
  </r>
  <r>
    <x v="5"/>
    <x v="5"/>
    <x v="10"/>
    <x v="10"/>
    <x v="48"/>
    <n v="41710.433923395409"/>
  </r>
  <r>
    <x v="5"/>
    <x v="5"/>
    <x v="10"/>
    <x v="10"/>
    <x v="49"/>
    <n v="42020.812075192851"/>
  </r>
  <r>
    <x v="5"/>
    <x v="5"/>
    <x v="10"/>
    <x v="10"/>
    <x v="50"/>
    <n v="42402.779285696648"/>
  </r>
  <r>
    <x v="5"/>
    <x v="5"/>
    <x v="10"/>
    <x v="10"/>
    <x v="51"/>
    <n v="43056.644296810118"/>
  </r>
  <r>
    <x v="5"/>
    <x v="5"/>
    <x v="10"/>
    <x v="10"/>
    <x v="52"/>
    <n v="43677.193681266479"/>
  </r>
  <r>
    <x v="5"/>
    <x v="5"/>
    <x v="10"/>
    <x v="10"/>
    <x v="53"/>
    <n v="44147.537481295054"/>
  </r>
  <r>
    <x v="5"/>
    <x v="5"/>
    <x v="10"/>
    <x v="10"/>
    <x v="54"/>
    <n v="44411.373184348857"/>
  </r>
  <r>
    <x v="5"/>
    <x v="5"/>
    <x v="10"/>
    <x v="10"/>
    <x v="55"/>
    <n v="44611.665447822845"/>
  </r>
  <r>
    <x v="5"/>
    <x v="5"/>
    <x v="10"/>
    <x v="10"/>
    <x v="56"/>
    <n v="45577.626253339338"/>
  </r>
  <r>
    <x v="5"/>
    <x v="5"/>
    <x v="10"/>
    <x v="10"/>
    <x v="57"/>
    <n v="46218.90958743995"/>
  </r>
  <r>
    <x v="5"/>
    <x v="5"/>
    <x v="10"/>
    <x v="10"/>
    <x v="58"/>
    <n v="45868.4509706834"/>
  </r>
  <r>
    <x v="5"/>
    <x v="5"/>
    <x v="10"/>
    <x v="10"/>
    <x v="59"/>
    <n v="44265.160843246944"/>
  </r>
  <r>
    <x v="5"/>
    <x v="5"/>
    <x v="10"/>
    <x v="10"/>
    <x v="60"/>
    <n v="44050.568552919067"/>
  </r>
  <r>
    <x v="5"/>
    <x v="5"/>
    <x v="10"/>
    <x v="10"/>
    <x v="61"/>
    <n v="44184.598622151898"/>
  </r>
  <r>
    <x v="5"/>
    <x v="5"/>
    <x v="10"/>
    <x v="10"/>
    <x v="62"/>
    <n v="43191.324642131956"/>
  </r>
  <r>
    <x v="5"/>
    <x v="5"/>
    <x v="10"/>
    <x v="10"/>
    <x v="63"/>
    <n v="41776.555455269568"/>
  </r>
  <r>
    <x v="5"/>
    <x v="5"/>
    <x v="10"/>
    <x v="10"/>
    <x v="64"/>
    <n v="41527.126374754684"/>
  </r>
  <r>
    <x v="5"/>
    <x v="5"/>
    <x v="10"/>
    <x v="10"/>
    <x v="65"/>
    <n v="41982.866970469491"/>
  </r>
  <r>
    <x v="5"/>
    <x v="5"/>
    <x v="10"/>
    <x v="10"/>
    <x v="66"/>
    <n v="42789.201628207295"/>
  </r>
  <r>
    <x v="5"/>
    <x v="5"/>
    <x v="10"/>
    <x v="10"/>
    <x v="67"/>
    <n v="43296.491337862368"/>
  </r>
  <r>
    <x v="5"/>
    <x v="5"/>
    <x v="10"/>
    <x v="10"/>
    <x v="68"/>
    <n v="43777.73156266904"/>
  </r>
  <r>
    <x v="5"/>
    <x v="5"/>
    <x v="10"/>
    <x v="10"/>
    <x v="69"/>
    <n v="43970.239109343929"/>
  </r>
  <r>
    <x v="5"/>
    <x v="5"/>
    <x v="11"/>
    <x v="11"/>
    <x v="0"/>
    <m/>
  </r>
  <r>
    <x v="5"/>
    <x v="5"/>
    <x v="11"/>
    <x v="11"/>
    <x v="1"/>
    <m/>
  </r>
  <r>
    <x v="5"/>
    <x v="5"/>
    <x v="11"/>
    <x v="11"/>
    <x v="2"/>
    <m/>
  </r>
  <r>
    <x v="5"/>
    <x v="5"/>
    <x v="11"/>
    <x v="11"/>
    <x v="3"/>
    <m/>
  </r>
  <r>
    <x v="5"/>
    <x v="5"/>
    <x v="11"/>
    <x v="11"/>
    <x v="4"/>
    <m/>
  </r>
  <r>
    <x v="5"/>
    <x v="5"/>
    <x v="11"/>
    <x v="11"/>
    <x v="5"/>
    <m/>
  </r>
  <r>
    <x v="5"/>
    <x v="5"/>
    <x v="11"/>
    <x v="11"/>
    <x v="6"/>
    <m/>
  </r>
  <r>
    <x v="5"/>
    <x v="5"/>
    <x v="11"/>
    <x v="11"/>
    <x v="7"/>
    <m/>
  </r>
  <r>
    <x v="5"/>
    <x v="5"/>
    <x v="11"/>
    <x v="11"/>
    <x v="8"/>
    <m/>
  </r>
  <r>
    <x v="5"/>
    <x v="5"/>
    <x v="11"/>
    <x v="11"/>
    <x v="9"/>
    <m/>
  </r>
  <r>
    <x v="5"/>
    <x v="5"/>
    <x v="11"/>
    <x v="11"/>
    <x v="10"/>
    <m/>
  </r>
  <r>
    <x v="5"/>
    <x v="5"/>
    <x v="11"/>
    <x v="11"/>
    <x v="11"/>
    <m/>
  </r>
  <r>
    <x v="5"/>
    <x v="5"/>
    <x v="11"/>
    <x v="11"/>
    <x v="12"/>
    <m/>
  </r>
  <r>
    <x v="5"/>
    <x v="5"/>
    <x v="11"/>
    <x v="11"/>
    <x v="13"/>
    <m/>
  </r>
  <r>
    <x v="5"/>
    <x v="5"/>
    <x v="11"/>
    <x v="11"/>
    <x v="14"/>
    <m/>
  </r>
  <r>
    <x v="5"/>
    <x v="5"/>
    <x v="11"/>
    <x v="11"/>
    <x v="15"/>
    <m/>
  </r>
  <r>
    <x v="5"/>
    <x v="5"/>
    <x v="11"/>
    <x v="11"/>
    <x v="16"/>
    <m/>
  </r>
  <r>
    <x v="5"/>
    <x v="5"/>
    <x v="11"/>
    <x v="11"/>
    <x v="17"/>
    <m/>
  </r>
  <r>
    <x v="5"/>
    <x v="5"/>
    <x v="11"/>
    <x v="11"/>
    <x v="18"/>
    <m/>
  </r>
  <r>
    <x v="5"/>
    <x v="5"/>
    <x v="11"/>
    <x v="11"/>
    <x v="19"/>
    <m/>
  </r>
  <r>
    <x v="5"/>
    <x v="5"/>
    <x v="11"/>
    <x v="11"/>
    <x v="20"/>
    <n v="261.34405759767162"/>
  </r>
  <r>
    <x v="5"/>
    <x v="5"/>
    <x v="11"/>
    <x v="11"/>
    <x v="21"/>
    <n v="268.69140299811147"/>
  </r>
  <r>
    <x v="5"/>
    <x v="5"/>
    <x v="11"/>
    <x v="11"/>
    <x v="22"/>
    <n v="271.8105342116184"/>
  </r>
  <r>
    <x v="5"/>
    <x v="5"/>
    <x v="11"/>
    <x v="11"/>
    <x v="23"/>
    <n v="271.88693050241557"/>
  </r>
  <r>
    <x v="5"/>
    <x v="5"/>
    <x v="11"/>
    <x v="11"/>
    <x v="24"/>
    <n v="274.55231321851915"/>
  </r>
  <r>
    <x v="5"/>
    <x v="5"/>
    <x v="11"/>
    <x v="11"/>
    <x v="25"/>
    <n v="272.74501936889567"/>
  </r>
  <r>
    <x v="5"/>
    <x v="5"/>
    <x v="11"/>
    <x v="11"/>
    <x v="26"/>
    <n v="275.59703061685599"/>
  </r>
  <r>
    <x v="5"/>
    <x v="5"/>
    <x v="11"/>
    <x v="11"/>
    <x v="27"/>
    <n v="272.78938181660129"/>
  </r>
  <r>
    <x v="5"/>
    <x v="5"/>
    <x v="11"/>
    <x v="11"/>
    <x v="28"/>
    <n v="269.56312918106835"/>
  </r>
  <r>
    <x v="5"/>
    <x v="5"/>
    <x v="11"/>
    <x v="11"/>
    <x v="29"/>
    <n v="268.92444054869537"/>
  </r>
  <r>
    <x v="5"/>
    <x v="5"/>
    <x v="11"/>
    <x v="11"/>
    <x v="30"/>
    <n v="268.11394505268356"/>
  </r>
  <r>
    <x v="5"/>
    <x v="5"/>
    <x v="11"/>
    <x v="11"/>
    <x v="31"/>
    <n v="264.89813750473184"/>
  </r>
  <r>
    <x v="5"/>
    <x v="5"/>
    <x v="11"/>
    <x v="11"/>
    <x v="32"/>
    <n v="261.41960897092207"/>
  </r>
  <r>
    <x v="5"/>
    <x v="5"/>
    <x v="11"/>
    <x v="11"/>
    <x v="33"/>
    <n v="259.72681955956818"/>
  </r>
  <r>
    <x v="5"/>
    <x v="5"/>
    <x v="11"/>
    <x v="11"/>
    <x v="34"/>
    <n v="259.11142934997599"/>
  </r>
  <r>
    <x v="5"/>
    <x v="5"/>
    <x v="11"/>
    <x v="11"/>
    <x v="35"/>
    <n v="263.90425296934831"/>
  </r>
  <r>
    <x v="5"/>
    <x v="5"/>
    <x v="11"/>
    <x v="11"/>
    <x v="36"/>
    <n v="268.72531263235504"/>
  </r>
  <r>
    <x v="5"/>
    <x v="5"/>
    <x v="11"/>
    <x v="11"/>
    <x v="37"/>
    <n v="275.58199903669259"/>
  </r>
  <r>
    <x v="5"/>
    <x v="5"/>
    <x v="11"/>
    <x v="11"/>
    <x v="38"/>
    <n v="286.67601454970873"/>
  </r>
  <r>
    <x v="5"/>
    <x v="5"/>
    <x v="11"/>
    <x v="11"/>
    <x v="39"/>
    <n v="295.81543319143174"/>
  </r>
  <r>
    <x v="5"/>
    <x v="5"/>
    <x v="11"/>
    <x v="11"/>
    <x v="40"/>
    <n v="307.2555271119972"/>
  </r>
  <r>
    <x v="5"/>
    <x v="5"/>
    <x v="11"/>
    <x v="11"/>
    <x v="41"/>
    <n v="315.64232180564716"/>
  </r>
  <r>
    <x v="5"/>
    <x v="5"/>
    <x v="11"/>
    <x v="11"/>
    <x v="42"/>
    <n v="320.05168176268347"/>
  </r>
  <r>
    <x v="5"/>
    <x v="5"/>
    <x v="11"/>
    <x v="11"/>
    <x v="43"/>
    <n v="327.19000538343926"/>
  </r>
  <r>
    <x v="5"/>
    <x v="5"/>
    <x v="11"/>
    <x v="11"/>
    <x v="44"/>
    <n v="331.74185751533724"/>
  </r>
  <r>
    <x v="5"/>
    <x v="5"/>
    <x v="11"/>
    <x v="11"/>
    <x v="45"/>
    <n v="342.76129577155473"/>
  </r>
  <r>
    <x v="5"/>
    <x v="5"/>
    <x v="11"/>
    <x v="11"/>
    <x v="46"/>
    <n v="353.42856870412066"/>
  </r>
  <r>
    <x v="5"/>
    <x v="5"/>
    <x v="11"/>
    <x v="11"/>
    <x v="47"/>
    <n v="365.72280221728727"/>
  </r>
  <r>
    <x v="5"/>
    <x v="5"/>
    <x v="11"/>
    <x v="11"/>
    <x v="48"/>
    <n v="381.1671301536332"/>
  </r>
  <r>
    <x v="5"/>
    <x v="5"/>
    <x v="11"/>
    <x v="11"/>
    <x v="49"/>
    <n v="398.71345372609994"/>
  </r>
  <r>
    <x v="5"/>
    <x v="5"/>
    <x v="11"/>
    <x v="11"/>
    <x v="50"/>
    <n v="421.64168667553992"/>
  </r>
  <r>
    <x v="5"/>
    <x v="5"/>
    <x v="11"/>
    <x v="11"/>
    <x v="51"/>
    <n v="440.00576103198699"/>
  </r>
  <r>
    <x v="5"/>
    <x v="5"/>
    <x v="11"/>
    <x v="11"/>
    <x v="52"/>
    <n v="450.16454846621559"/>
  </r>
  <r>
    <x v="5"/>
    <x v="5"/>
    <x v="11"/>
    <x v="11"/>
    <x v="53"/>
    <n v="456.09961257775626"/>
  </r>
  <r>
    <x v="5"/>
    <x v="5"/>
    <x v="11"/>
    <x v="11"/>
    <x v="54"/>
    <n v="464.5712711299492"/>
  </r>
  <r>
    <x v="5"/>
    <x v="5"/>
    <x v="11"/>
    <x v="11"/>
    <x v="55"/>
    <n v="468.00299952500836"/>
  </r>
  <r>
    <x v="5"/>
    <x v="5"/>
    <x v="11"/>
    <x v="11"/>
    <x v="56"/>
    <n v="487.12467210577444"/>
  </r>
  <r>
    <x v="5"/>
    <x v="5"/>
    <x v="11"/>
    <x v="11"/>
    <x v="57"/>
    <n v="515.40461279788019"/>
  </r>
  <r>
    <x v="5"/>
    <x v="5"/>
    <x v="11"/>
    <x v="11"/>
    <x v="58"/>
    <n v="542.37202544801266"/>
  </r>
  <r>
    <x v="5"/>
    <x v="5"/>
    <x v="11"/>
    <x v="11"/>
    <x v="59"/>
    <n v="532.58828546093991"/>
  </r>
  <r>
    <x v="5"/>
    <x v="5"/>
    <x v="11"/>
    <x v="11"/>
    <x v="60"/>
    <n v="544.68683249853063"/>
  </r>
  <r>
    <x v="5"/>
    <x v="5"/>
    <x v="11"/>
    <x v="11"/>
    <x v="61"/>
    <n v="560.21988413743281"/>
  </r>
  <r>
    <x v="5"/>
    <x v="5"/>
    <x v="11"/>
    <x v="11"/>
    <x v="62"/>
    <n v="570.01420540378751"/>
  </r>
  <r>
    <x v="5"/>
    <x v="5"/>
    <x v="11"/>
    <x v="11"/>
    <x v="63"/>
    <n v="577.59829411946475"/>
  </r>
  <r>
    <x v="5"/>
    <x v="5"/>
    <x v="11"/>
    <x v="11"/>
    <x v="64"/>
    <n v="592.69800669407209"/>
  </r>
  <r>
    <x v="5"/>
    <x v="5"/>
    <x v="11"/>
    <x v="11"/>
    <x v="65"/>
    <n v="609.86232548734881"/>
  </r>
  <r>
    <x v="5"/>
    <x v="5"/>
    <x v="11"/>
    <x v="11"/>
    <x v="66"/>
    <n v="626.38788339081032"/>
  </r>
  <r>
    <x v="5"/>
    <x v="5"/>
    <x v="11"/>
    <x v="11"/>
    <x v="67"/>
    <n v="644.80684467645096"/>
  </r>
  <r>
    <x v="5"/>
    <x v="5"/>
    <x v="11"/>
    <x v="11"/>
    <x v="68"/>
    <n v="669.65930585813078"/>
  </r>
  <r>
    <x v="5"/>
    <x v="5"/>
    <x v="11"/>
    <x v="11"/>
    <x v="69"/>
    <n v="693.55487649177508"/>
  </r>
  <r>
    <x v="5"/>
    <x v="5"/>
    <x v="12"/>
    <x v="12"/>
    <x v="0"/>
    <n v="8485.2771310188964"/>
  </r>
  <r>
    <x v="5"/>
    <x v="5"/>
    <x v="12"/>
    <x v="12"/>
    <x v="1"/>
    <n v="8454.1739638113704"/>
  </r>
  <r>
    <x v="5"/>
    <x v="5"/>
    <x v="12"/>
    <x v="12"/>
    <x v="2"/>
    <n v="8356.5888697394676"/>
  </r>
  <r>
    <x v="5"/>
    <x v="5"/>
    <x v="12"/>
    <x v="12"/>
    <x v="3"/>
    <n v="8446.9595607605752"/>
  </r>
  <r>
    <x v="5"/>
    <x v="5"/>
    <x v="12"/>
    <x v="12"/>
    <x v="4"/>
    <n v="8611.9749713412439"/>
  </r>
  <r>
    <x v="5"/>
    <x v="5"/>
    <x v="12"/>
    <x v="12"/>
    <x v="5"/>
    <n v="8704.748088346294"/>
  </r>
  <r>
    <x v="5"/>
    <x v="5"/>
    <x v="12"/>
    <x v="12"/>
    <x v="6"/>
    <n v="8774.1765547122941"/>
  </r>
  <r>
    <x v="5"/>
    <x v="5"/>
    <x v="12"/>
    <x v="12"/>
    <x v="7"/>
    <n v="8756.6847181487392"/>
  </r>
  <r>
    <x v="5"/>
    <x v="5"/>
    <x v="12"/>
    <x v="12"/>
    <x v="8"/>
    <n v="8611.7695939775294"/>
  </r>
  <r>
    <x v="5"/>
    <x v="5"/>
    <x v="12"/>
    <x v="12"/>
    <x v="9"/>
    <n v="8636.8725615266867"/>
  </r>
  <r>
    <x v="5"/>
    <x v="5"/>
    <x v="12"/>
    <x v="12"/>
    <x v="10"/>
    <n v="8736.3466854651979"/>
  </r>
  <r>
    <x v="5"/>
    <x v="5"/>
    <x v="12"/>
    <x v="12"/>
    <x v="11"/>
    <n v="8855.7859370936712"/>
  </r>
  <r>
    <x v="5"/>
    <x v="5"/>
    <x v="12"/>
    <x v="12"/>
    <x v="12"/>
    <n v="9025.0509577642897"/>
  </r>
  <r>
    <x v="5"/>
    <x v="5"/>
    <x v="12"/>
    <x v="12"/>
    <x v="13"/>
    <n v="9139.83565158479"/>
  </r>
  <r>
    <x v="5"/>
    <x v="5"/>
    <x v="12"/>
    <x v="12"/>
    <x v="14"/>
    <n v="9291.8728122545999"/>
  </r>
  <r>
    <x v="5"/>
    <x v="5"/>
    <x v="12"/>
    <x v="12"/>
    <x v="15"/>
    <n v="9362.5224817650287"/>
  </r>
  <r>
    <x v="5"/>
    <x v="5"/>
    <x v="12"/>
    <x v="12"/>
    <x v="16"/>
    <n v="9426.8046057657084"/>
  </r>
  <r>
    <x v="5"/>
    <x v="5"/>
    <x v="12"/>
    <x v="12"/>
    <x v="17"/>
    <n v="9389.2444250415319"/>
  </r>
  <r>
    <x v="5"/>
    <x v="5"/>
    <x v="12"/>
    <x v="12"/>
    <x v="18"/>
    <n v="9467.8885608312048"/>
  </r>
  <r>
    <x v="5"/>
    <x v="5"/>
    <x v="12"/>
    <x v="12"/>
    <x v="19"/>
    <n v="10318.112508773804"/>
  </r>
  <r>
    <x v="5"/>
    <x v="5"/>
    <x v="12"/>
    <x v="12"/>
    <x v="20"/>
    <n v="10255.631353826397"/>
  </r>
  <r>
    <x v="5"/>
    <x v="5"/>
    <x v="12"/>
    <x v="12"/>
    <x v="21"/>
    <n v="10160.567445761979"/>
  </r>
  <r>
    <x v="5"/>
    <x v="5"/>
    <x v="12"/>
    <x v="12"/>
    <x v="22"/>
    <n v="10099.215374775948"/>
  </r>
  <r>
    <x v="5"/>
    <x v="5"/>
    <x v="12"/>
    <x v="12"/>
    <x v="23"/>
    <n v="10042.091647618605"/>
  </r>
  <r>
    <x v="5"/>
    <x v="5"/>
    <x v="12"/>
    <x v="12"/>
    <x v="24"/>
    <n v="9825.9782154124914"/>
  </r>
  <r>
    <x v="5"/>
    <x v="5"/>
    <x v="12"/>
    <x v="12"/>
    <x v="25"/>
    <n v="9521.571038383252"/>
  </r>
  <r>
    <x v="5"/>
    <x v="5"/>
    <x v="12"/>
    <x v="12"/>
    <x v="26"/>
    <n v="9499.6544185736948"/>
  </r>
  <r>
    <x v="5"/>
    <x v="5"/>
    <x v="12"/>
    <x v="12"/>
    <x v="27"/>
    <n v="9403.9036569456021"/>
  </r>
  <r>
    <x v="5"/>
    <x v="5"/>
    <x v="12"/>
    <x v="12"/>
    <x v="28"/>
    <n v="9365.8098601615875"/>
  </r>
  <r>
    <x v="5"/>
    <x v="5"/>
    <x v="12"/>
    <x v="12"/>
    <x v="29"/>
    <n v="9430.6762681668497"/>
  </r>
  <r>
    <x v="5"/>
    <x v="5"/>
    <x v="12"/>
    <x v="12"/>
    <x v="30"/>
    <n v="9566.1934484953963"/>
  </r>
  <r>
    <x v="5"/>
    <x v="5"/>
    <x v="12"/>
    <x v="12"/>
    <x v="31"/>
    <n v="9502.3412347891608"/>
  </r>
  <r>
    <x v="5"/>
    <x v="5"/>
    <x v="12"/>
    <x v="12"/>
    <x v="32"/>
    <n v="9278.7163294642596"/>
  </r>
  <r>
    <x v="5"/>
    <x v="5"/>
    <x v="12"/>
    <x v="12"/>
    <x v="33"/>
    <n v="9120.3019565326413"/>
  </r>
  <r>
    <x v="5"/>
    <x v="5"/>
    <x v="12"/>
    <x v="12"/>
    <x v="34"/>
    <n v="9155.9210006851063"/>
  </r>
  <r>
    <x v="5"/>
    <x v="5"/>
    <x v="12"/>
    <x v="12"/>
    <x v="35"/>
    <n v="9230.9248046490993"/>
  </r>
  <r>
    <x v="5"/>
    <x v="5"/>
    <x v="12"/>
    <x v="12"/>
    <x v="36"/>
    <n v="9356.6411705697265"/>
  </r>
  <r>
    <x v="5"/>
    <x v="5"/>
    <x v="12"/>
    <x v="12"/>
    <x v="37"/>
    <n v="9417.9996067142256"/>
  </r>
  <r>
    <x v="5"/>
    <x v="5"/>
    <x v="12"/>
    <x v="12"/>
    <x v="38"/>
    <n v="9564.5060549929294"/>
  </r>
  <r>
    <x v="5"/>
    <x v="5"/>
    <x v="12"/>
    <x v="12"/>
    <x v="39"/>
    <n v="9794.4787665283675"/>
  </r>
  <r>
    <x v="5"/>
    <x v="5"/>
    <x v="12"/>
    <x v="12"/>
    <x v="40"/>
    <n v="10049.609933235932"/>
  </r>
  <r>
    <x v="5"/>
    <x v="5"/>
    <x v="12"/>
    <x v="12"/>
    <x v="41"/>
    <n v="10166.212029692297"/>
  </r>
  <r>
    <x v="5"/>
    <x v="5"/>
    <x v="12"/>
    <x v="12"/>
    <x v="42"/>
    <n v="10345.425167677126"/>
  </r>
  <r>
    <x v="5"/>
    <x v="5"/>
    <x v="12"/>
    <x v="12"/>
    <x v="43"/>
    <n v="10313.408594297189"/>
  </r>
  <r>
    <x v="5"/>
    <x v="5"/>
    <x v="12"/>
    <x v="12"/>
    <x v="44"/>
    <n v="10445.161530157324"/>
  </r>
  <r>
    <x v="5"/>
    <x v="5"/>
    <x v="12"/>
    <x v="12"/>
    <x v="45"/>
    <n v="10774.126241625045"/>
  </r>
  <r>
    <x v="5"/>
    <x v="5"/>
    <x v="12"/>
    <x v="12"/>
    <x v="46"/>
    <n v="11127.081257021717"/>
  </r>
  <r>
    <x v="5"/>
    <x v="5"/>
    <x v="12"/>
    <x v="12"/>
    <x v="47"/>
    <n v="11366.631448042193"/>
  </r>
  <r>
    <x v="5"/>
    <x v="5"/>
    <x v="12"/>
    <x v="12"/>
    <x v="48"/>
    <n v="11606.726008114871"/>
  </r>
  <r>
    <x v="5"/>
    <x v="5"/>
    <x v="12"/>
    <x v="12"/>
    <x v="49"/>
    <n v="11916.27209511561"/>
  </r>
  <r>
    <x v="5"/>
    <x v="5"/>
    <x v="12"/>
    <x v="12"/>
    <x v="50"/>
    <n v="12010.205727323881"/>
  </r>
  <r>
    <x v="5"/>
    <x v="5"/>
    <x v="12"/>
    <x v="12"/>
    <x v="51"/>
    <n v="12144.981303293103"/>
  </r>
  <r>
    <x v="5"/>
    <x v="5"/>
    <x v="12"/>
    <x v="12"/>
    <x v="52"/>
    <n v="12075.432947506468"/>
  </r>
  <r>
    <x v="5"/>
    <x v="5"/>
    <x v="12"/>
    <x v="12"/>
    <x v="53"/>
    <n v="11947.239291885646"/>
  </r>
  <r>
    <x v="5"/>
    <x v="5"/>
    <x v="12"/>
    <x v="12"/>
    <x v="54"/>
    <n v="11999.791303738011"/>
  </r>
  <r>
    <x v="5"/>
    <x v="5"/>
    <x v="12"/>
    <x v="12"/>
    <x v="55"/>
    <n v="11990.968036865674"/>
  </r>
  <r>
    <x v="5"/>
    <x v="5"/>
    <x v="12"/>
    <x v="12"/>
    <x v="56"/>
    <n v="12258.928744501107"/>
  </r>
  <r>
    <x v="5"/>
    <x v="5"/>
    <x v="12"/>
    <x v="12"/>
    <x v="57"/>
    <n v="12632.325773078994"/>
  </r>
  <r>
    <x v="5"/>
    <x v="5"/>
    <x v="12"/>
    <x v="12"/>
    <x v="58"/>
    <n v="12830.540484093684"/>
  </r>
  <r>
    <x v="5"/>
    <x v="5"/>
    <x v="12"/>
    <x v="12"/>
    <x v="59"/>
    <n v="12624.677982764057"/>
  </r>
  <r>
    <x v="5"/>
    <x v="5"/>
    <x v="12"/>
    <x v="12"/>
    <x v="60"/>
    <n v="12513.610600893746"/>
  </r>
  <r>
    <x v="5"/>
    <x v="5"/>
    <x v="12"/>
    <x v="12"/>
    <x v="61"/>
    <n v="12609.686461087556"/>
  </r>
  <r>
    <x v="5"/>
    <x v="5"/>
    <x v="12"/>
    <x v="12"/>
    <x v="62"/>
    <n v="12492.109529454337"/>
  </r>
  <r>
    <x v="5"/>
    <x v="5"/>
    <x v="12"/>
    <x v="12"/>
    <x v="63"/>
    <n v="12383.289379667202"/>
  </r>
  <r>
    <x v="5"/>
    <x v="5"/>
    <x v="12"/>
    <x v="12"/>
    <x v="64"/>
    <n v="12458.610881659937"/>
  </r>
  <r>
    <x v="5"/>
    <x v="5"/>
    <x v="12"/>
    <x v="12"/>
    <x v="65"/>
    <n v="12557.508910306469"/>
  </r>
  <r>
    <x v="5"/>
    <x v="5"/>
    <x v="12"/>
    <x v="12"/>
    <x v="66"/>
    <n v="12816.860529533931"/>
  </r>
  <r>
    <x v="5"/>
    <x v="5"/>
    <x v="12"/>
    <x v="12"/>
    <x v="67"/>
    <n v="13072.026173342911"/>
  </r>
  <r>
    <x v="5"/>
    <x v="5"/>
    <x v="12"/>
    <x v="12"/>
    <x v="68"/>
    <n v="13361.680313624945"/>
  </r>
  <r>
    <x v="5"/>
    <x v="5"/>
    <x v="12"/>
    <x v="12"/>
    <x v="69"/>
    <n v="13615.408819660208"/>
  </r>
  <r>
    <x v="5"/>
    <x v="5"/>
    <x v="13"/>
    <x v="13"/>
    <x v="0"/>
    <n v="3237.3083528805764"/>
  </r>
  <r>
    <x v="5"/>
    <x v="5"/>
    <x v="13"/>
    <x v="13"/>
    <x v="1"/>
    <n v="3224.6315753636782"/>
  </r>
  <r>
    <x v="5"/>
    <x v="5"/>
    <x v="13"/>
    <x v="13"/>
    <x v="2"/>
    <n v="3212.5800674818379"/>
  </r>
  <r>
    <x v="5"/>
    <x v="5"/>
    <x v="13"/>
    <x v="13"/>
    <x v="3"/>
    <n v="3201.2993743968327"/>
  </r>
  <r>
    <x v="5"/>
    <x v="5"/>
    <x v="13"/>
    <x v="13"/>
    <x v="4"/>
    <n v="3189.70931053611"/>
  </r>
  <r>
    <x v="5"/>
    <x v="5"/>
    <x v="13"/>
    <x v="13"/>
    <x v="5"/>
    <n v="3177.4458203198542"/>
  </r>
  <r>
    <x v="5"/>
    <x v="5"/>
    <x v="13"/>
    <x v="13"/>
    <x v="6"/>
    <n v="3164.1722161659131"/>
  </r>
  <r>
    <x v="5"/>
    <x v="5"/>
    <x v="13"/>
    <x v="13"/>
    <x v="7"/>
    <n v="3150.330843239859"/>
  </r>
  <r>
    <x v="5"/>
    <x v="5"/>
    <x v="13"/>
    <x v="13"/>
    <x v="8"/>
    <n v="3101.8186147735551"/>
  </r>
  <r>
    <x v="5"/>
    <x v="5"/>
    <x v="13"/>
    <x v="13"/>
    <x v="9"/>
    <n v="3083.9518514795809"/>
  </r>
  <r>
    <x v="5"/>
    <x v="5"/>
    <x v="13"/>
    <x v="13"/>
    <x v="10"/>
    <n v="3094.1194653675716"/>
  </r>
  <r>
    <x v="5"/>
    <x v="5"/>
    <x v="13"/>
    <x v="13"/>
    <x v="11"/>
    <n v="3113.0883680693482"/>
  </r>
  <r>
    <x v="5"/>
    <x v="5"/>
    <x v="13"/>
    <x v="13"/>
    <x v="12"/>
    <n v="3107.9082269101368"/>
  </r>
  <r>
    <x v="5"/>
    <x v="5"/>
    <x v="13"/>
    <x v="13"/>
    <x v="13"/>
    <n v="3106.5883625659244"/>
  </r>
  <r>
    <x v="5"/>
    <x v="5"/>
    <x v="13"/>
    <x v="13"/>
    <x v="14"/>
    <n v="3131.0066545484183"/>
  </r>
  <r>
    <x v="5"/>
    <x v="5"/>
    <x v="13"/>
    <x v="13"/>
    <x v="15"/>
    <n v="3087.7118252114756"/>
  </r>
  <r>
    <x v="5"/>
    <x v="5"/>
    <x v="13"/>
    <x v="13"/>
    <x v="16"/>
    <n v="3101.7780273435542"/>
  </r>
  <r>
    <x v="5"/>
    <x v="5"/>
    <x v="13"/>
    <x v="13"/>
    <x v="17"/>
    <n v="3094.7320746936002"/>
  </r>
  <r>
    <x v="5"/>
    <x v="5"/>
    <x v="13"/>
    <x v="13"/>
    <x v="18"/>
    <n v="3035.2332884626039"/>
  </r>
  <r>
    <x v="5"/>
    <x v="5"/>
    <x v="13"/>
    <x v="13"/>
    <x v="19"/>
    <n v="2984.4839915802963"/>
  </r>
  <r>
    <x v="5"/>
    <x v="5"/>
    <x v="13"/>
    <x v="13"/>
    <x v="20"/>
    <n v="3009.7446279935025"/>
  </r>
  <r>
    <x v="5"/>
    <x v="5"/>
    <x v="13"/>
    <x v="13"/>
    <x v="21"/>
    <n v="3002.8752830495637"/>
  </r>
  <r>
    <x v="5"/>
    <x v="5"/>
    <x v="13"/>
    <x v="13"/>
    <x v="22"/>
    <n v="2980.935787047697"/>
  </r>
  <r>
    <x v="5"/>
    <x v="5"/>
    <x v="13"/>
    <x v="13"/>
    <x v="23"/>
    <n v="2978.2989572378851"/>
  </r>
  <r>
    <x v="5"/>
    <x v="5"/>
    <x v="13"/>
    <x v="13"/>
    <x v="24"/>
    <n v="2980.162202405872"/>
  </r>
  <r>
    <x v="5"/>
    <x v="5"/>
    <x v="13"/>
    <x v="13"/>
    <x v="25"/>
    <n v="3000.5373713058261"/>
  </r>
  <r>
    <x v="5"/>
    <x v="5"/>
    <x v="13"/>
    <x v="13"/>
    <x v="26"/>
    <n v="3004.9871329878488"/>
  </r>
  <r>
    <x v="5"/>
    <x v="5"/>
    <x v="13"/>
    <x v="13"/>
    <x v="27"/>
    <n v="3021.8405369952029"/>
  </r>
  <r>
    <x v="5"/>
    <x v="5"/>
    <x v="13"/>
    <x v="13"/>
    <x v="28"/>
    <n v="3005.3793033684242"/>
  </r>
  <r>
    <x v="5"/>
    <x v="5"/>
    <x v="13"/>
    <x v="13"/>
    <x v="29"/>
    <n v="3005.2588900431724"/>
  </r>
  <r>
    <x v="5"/>
    <x v="5"/>
    <x v="13"/>
    <x v="13"/>
    <x v="30"/>
    <n v="3078.3434971646852"/>
  </r>
  <r>
    <x v="5"/>
    <x v="5"/>
    <x v="13"/>
    <x v="13"/>
    <x v="31"/>
    <n v="3097.4490136225331"/>
  </r>
  <r>
    <x v="5"/>
    <x v="5"/>
    <x v="13"/>
    <x v="13"/>
    <x v="32"/>
    <n v="3074.6595722442944"/>
  </r>
  <r>
    <x v="5"/>
    <x v="5"/>
    <x v="13"/>
    <x v="13"/>
    <x v="33"/>
    <n v="3056.149578397044"/>
  </r>
  <r>
    <x v="5"/>
    <x v="5"/>
    <x v="13"/>
    <x v="13"/>
    <x v="34"/>
    <n v="3070.6443786621094"/>
  </r>
  <r>
    <x v="5"/>
    <x v="5"/>
    <x v="13"/>
    <x v="13"/>
    <x v="35"/>
    <n v="3145.5193050004737"/>
  </r>
  <r>
    <x v="5"/>
    <x v="5"/>
    <x v="13"/>
    <x v="13"/>
    <x v="36"/>
    <n v="3242.1200092022236"/>
  </r>
  <r>
    <x v="5"/>
    <x v="5"/>
    <x v="13"/>
    <x v="13"/>
    <x v="37"/>
    <n v="3247.6367889420276"/>
  </r>
  <r>
    <x v="5"/>
    <x v="5"/>
    <x v="13"/>
    <x v="13"/>
    <x v="38"/>
    <n v="3231.8771355164404"/>
  </r>
  <r>
    <x v="5"/>
    <x v="5"/>
    <x v="13"/>
    <x v="13"/>
    <x v="39"/>
    <n v="3135.9851962109751"/>
  </r>
  <r>
    <x v="5"/>
    <x v="5"/>
    <x v="13"/>
    <x v="13"/>
    <x v="40"/>
    <n v="3095.8479926699683"/>
  </r>
  <r>
    <x v="5"/>
    <x v="5"/>
    <x v="13"/>
    <x v="13"/>
    <x v="41"/>
    <n v="3063.1681424478788"/>
  </r>
  <r>
    <x v="5"/>
    <x v="5"/>
    <x v="13"/>
    <x v="13"/>
    <x v="42"/>
    <n v="3076.116061140302"/>
  </r>
  <r>
    <x v="5"/>
    <x v="5"/>
    <x v="13"/>
    <x v="13"/>
    <x v="43"/>
    <n v="3090.0456832059135"/>
  </r>
  <r>
    <x v="5"/>
    <x v="5"/>
    <x v="13"/>
    <x v="13"/>
    <x v="44"/>
    <n v="3128.2118179503118"/>
  </r>
  <r>
    <x v="5"/>
    <x v="5"/>
    <x v="13"/>
    <x v="13"/>
    <x v="45"/>
    <n v="3159.2547675348674"/>
  </r>
  <r>
    <x v="5"/>
    <x v="5"/>
    <x v="13"/>
    <x v="13"/>
    <x v="46"/>
    <n v="3214.2845434664137"/>
  </r>
  <r>
    <x v="5"/>
    <x v="5"/>
    <x v="13"/>
    <x v="13"/>
    <x v="47"/>
    <n v="3299.8631330406138"/>
  </r>
  <r>
    <x v="5"/>
    <x v="5"/>
    <x v="13"/>
    <x v="13"/>
    <x v="48"/>
    <n v="3383.7662582063572"/>
  </r>
  <r>
    <x v="5"/>
    <x v="5"/>
    <x v="13"/>
    <x v="13"/>
    <x v="49"/>
    <n v="3409.7876073170619"/>
  </r>
  <r>
    <x v="5"/>
    <x v="5"/>
    <x v="13"/>
    <x v="13"/>
    <x v="50"/>
    <n v="3384.8951395215659"/>
  </r>
  <r>
    <x v="5"/>
    <x v="5"/>
    <x v="13"/>
    <x v="13"/>
    <x v="51"/>
    <n v="3331.5012158877844"/>
  </r>
  <r>
    <x v="5"/>
    <x v="5"/>
    <x v="13"/>
    <x v="13"/>
    <x v="52"/>
    <n v="3273.2487295498067"/>
  </r>
  <r>
    <x v="5"/>
    <x v="5"/>
    <x v="13"/>
    <x v="13"/>
    <x v="53"/>
    <n v="3182.2571387657754"/>
  </r>
  <r>
    <x v="5"/>
    <x v="5"/>
    <x v="13"/>
    <x v="13"/>
    <x v="54"/>
    <n v="3227.0191890214355"/>
  </r>
  <r>
    <x v="5"/>
    <x v="5"/>
    <x v="13"/>
    <x v="13"/>
    <x v="55"/>
    <n v="3265.9873744349111"/>
  </r>
  <r>
    <x v="5"/>
    <x v="5"/>
    <x v="13"/>
    <x v="13"/>
    <x v="56"/>
    <n v="3356.4263610138141"/>
  </r>
  <r>
    <x v="5"/>
    <x v="5"/>
    <x v="13"/>
    <x v="13"/>
    <x v="57"/>
    <n v="3499.1608537178881"/>
  </r>
  <r>
    <x v="5"/>
    <x v="5"/>
    <x v="13"/>
    <x v="13"/>
    <x v="58"/>
    <n v="3608.670158895799"/>
  </r>
  <r>
    <x v="5"/>
    <x v="5"/>
    <x v="13"/>
    <x v="13"/>
    <x v="59"/>
    <n v="3542.1765762299237"/>
  </r>
  <r>
    <x v="5"/>
    <x v="5"/>
    <x v="13"/>
    <x v="13"/>
    <x v="60"/>
    <n v="3551.1012507926544"/>
  </r>
  <r>
    <x v="5"/>
    <x v="5"/>
    <x v="13"/>
    <x v="13"/>
    <x v="61"/>
    <n v="3614.0707253302585"/>
  </r>
  <r>
    <x v="5"/>
    <x v="5"/>
    <x v="13"/>
    <x v="13"/>
    <x v="62"/>
    <n v="3677.9696973020218"/>
  </r>
  <r>
    <x v="5"/>
    <x v="5"/>
    <x v="13"/>
    <x v="13"/>
    <x v="63"/>
    <n v="3696.4136569551838"/>
  </r>
  <r>
    <x v="5"/>
    <x v="5"/>
    <x v="13"/>
    <x v="13"/>
    <x v="64"/>
    <n v="3746.196949136815"/>
  </r>
  <r>
    <x v="5"/>
    <x v="5"/>
    <x v="13"/>
    <x v="13"/>
    <x v="65"/>
    <n v="3775.6800663880767"/>
  </r>
  <r>
    <x v="5"/>
    <x v="5"/>
    <x v="13"/>
    <x v="13"/>
    <x v="66"/>
    <n v="3797.4065517193703"/>
  </r>
  <r>
    <x v="5"/>
    <x v="5"/>
    <x v="13"/>
    <x v="13"/>
    <x v="67"/>
    <n v="3806.4360775685459"/>
  </r>
  <r>
    <x v="5"/>
    <x v="5"/>
    <x v="13"/>
    <x v="13"/>
    <x v="68"/>
    <n v="3878.4396118967443"/>
  </r>
  <r>
    <x v="5"/>
    <x v="5"/>
    <x v="13"/>
    <x v="13"/>
    <x v="69"/>
    <n v="3949.6770452831397"/>
  </r>
  <r>
    <x v="5"/>
    <x v="5"/>
    <x v="14"/>
    <x v="14"/>
    <x v="0"/>
    <n v="7330.7305192197673"/>
  </r>
  <r>
    <x v="5"/>
    <x v="5"/>
    <x v="14"/>
    <x v="14"/>
    <x v="1"/>
    <n v="7280.9769032813338"/>
  </r>
  <r>
    <x v="5"/>
    <x v="5"/>
    <x v="14"/>
    <x v="14"/>
    <x v="2"/>
    <n v="7221.1590223109615"/>
  </r>
  <r>
    <x v="5"/>
    <x v="5"/>
    <x v="14"/>
    <x v="14"/>
    <x v="3"/>
    <n v="7175.7430343396381"/>
  </r>
  <r>
    <x v="5"/>
    <x v="5"/>
    <x v="14"/>
    <x v="14"/>
    <x v="4"/>
    <n v="7130.2789644381546"/>
  </r>
  <r>
    <x v="5"/>
    <x v="5"/>
    <x v="14"/>
    <x v="14"/>
    <x v="5"/>
    <n v="7090.5601785881217"/>
  </r>
  <r>
    <x v="5"/>
    <x v="5"/>
    <x v="14"/>
    <x v="14"/>
    <x v="6"/>
    <n v="7052.7833778497888"/>
  </r>
  <r>
    <x v="5"/>
    <x v="5"/>
    <x v="14"/>
    <x v="14"/>
    <x v="7"/>
    <n v="6866.2668668914557"/>
  </r>
  <r>
    <x v="5"/>
    <x v="5"/>
    <x v="14"/>
    <x v="14"/>
    <x v="8"/>
    <n v="7061.5809616570423"/>
  </r>
  <r>
    <x v="5"/>
    <x v="5"/>
    <x v="14"/>
    <x v="14"/>
    <x v="9"/>
    <n v="7065.4699932420754"/>
  </r>
  <r>
    <x v="5"/>
    <x v="5"/>
    <x v="14"/>
    <x v="14"/>
    <x v="10"/>
    <n v="7111.152100750488"/>
  </r>
  <r>
    <x v="5"/>
    <x v="5"/>
    <x v="14"/>
    <x v="14"/>
    <x v="11"/>
    <n v="7079.4742663348752"/>
  </r>
  <r>
    <x v="5"/>
    <x v="5"/>
    <x v="14"/>
    <x v="14"/>
    <x v="12"/>
    <n v="7020.5409867188564"/>
  </r>
  <r>
    <x v="5"/>
    <x v="5"/>
    <x v="14"/>
    <x v="14"/>
    <x v="13"/>
    <n v="6961.5140505777526"/>
  </r>
  <r>
    <x v="5"/>
    <x v="5"/>
    <x v="14"/>
    <x v="14"/>
    <x v="14"/>
    <n v="6903.4500310861404"/>
  </r>
  <r>
    <x v="5"/>
    <x v="5"/>
    <x v="14"/>
    <x v="14"/>
    <x v="15"/>
    <n v="6845.2911122276137"/>
  </r>
  <r>
    <x v="5"/>
    <x v="5"/>
    <x v="14"/>
    <x v="14"/>
    <x v="16"/>
    <n v="6773.7797767074926"/>
  </r>
  <r>
    <x v="5"/>
    <x v="5"/>
    <x v="14"/>
    <x v="14"/>
    <x v="17"/>
    <n v="6695.0876074290964"/>
  </r>
  <r>
    <x v="5"/>
    <x v="5"/>
    <x v="14"/>
    <x v="14"/>
    <x v="18"/>
    <n v="6617.0572810297099"/>
  </r>
  <r>
    <x v="5"/>
    <x v="5"/>
    <x v="14"/>
    <x v="14"/>
    <x v="19"/>
    <n v="6539.6833795297134"/>
  </r>
  <r>
    <x v="5"/>
    <x v="5"/>
    <x v="14"/>
    <x v="14"/>
    <x v="20"/>
    <n v="6605.7565144081764"/>
  </r>
  <r>
    <x v="5"/>
    <x v="5"/>
    <x v="14"/>
    <x v="14"/>
    <x v="21"/>
    <n v="6801.4340150964399"/>
  </r>
  <r>
    <x v="5"/>
    <x v="5"/>
    <x v="14"/>
    <x v="14"/>
    <x v="22"/>
    <n v="6850.4885807809433"/>
  </r>
  <r>
    <x v="5"/>
    <x v="5"/>
    <x v="14"/>
    <x v="14"/>
    <x v="23"/>
    <n v="6881.6703722770762"/>
  </r>
  <r>
    <x v="5"/>
    <x v="5"/>
    <x v="14"/>
    <x v="14"/>
    <x v="24"/>
    <n v="7410.5464102127207"/>
  </r>
  <r>
    <x v="5"/>
    <x v="5"/>
    <x v="14"/>
    <x v="14"/>
    <x v="25"/>
    <n v="7608.4341218923419"/>
  </r>
  <r>
    <x v="5"/>
    <x v="5"/>
    <x v="14"/>
    <x v="14"/>
    <x v="26"/>
    <n v="7636.851342011656"/>
  </r>
  <r>
    <x v="5"/>
    <x v="5"/>
    <x v="14"/>
    <x v="14"/>
    <x v="27"/>
    <n v="7756.9474882159984"/>
  </r>
  <r>
    <x v="5"/>
    <x v="5"/>
    <x v="14"/>
    <x v="14"/>
    <x v="28"/>
    <n v="7753.9914600710626"/>
  </r>
  <r>
    <x v="5"/>
    <x v="5"/>
    <x v="14"/>
    <x v="14"/>
    <x v="29"/>
    <n v="7860.9957569019807"/>
  </r>
  <r>
    <x v="5"/>
    <x v="5"/>
    <x v="14"/>
    <x v="14"/>
    <x v="30"/>
    <n v="7992.6214891881009"/>
  </r>
  <r>
    <x v="5"/>
    <x v="5"/>
    <x v="14"/>
    <x v="14"/>
    <x v="31"/>
    <n v="7961.0306094657544"/>
  </r>
  <r>
    <x v="5"/>
    <x v="5"/>
    <x v="14"/>
    <x v="14"/>
    <x v="32"/>
    <n v="7911.0277028366736"/>
  </r>
  <r>
    <x v="5"/>
    <x v="5"/>
    <x v="14"/>
    <x v="14"/>
    <x v="33"/>
    <n v="8218.2604175930628"/>
  </r>
  <r>
    <x v="5"/>
    <x v="5"/>
    <x v="14"/>
    <x v="14"/>
    <x v="34"/>
    <n v="8132.2231153116063"/>
  </r>
  <r>
    <x v="5"/>
    <x v="5"/>
    <x v="14"/>
    <x v="14"/>
    <x v="35"/>
    <n v="8032.8852127961954"/>
  </r>
  <r>
    <x v="5"/>
    <x v="5"/>
    <x v="14"/>
    <x v="14"/>
    <x v="36"/>
    <n v="7986.1275452464079"/>
  </r>
  <r>
    <x v="5"/>
    <x v="5"/>
    <x v="14"/>
    <x v="14"/>
    <x v="37"/>
    <n v="8243.3205807219474"/>
  </r>
  <r>
    <x v="5"/>
    <x v="5"/>
    <x v="14"/>
    <x v="14"/>
    <x v="38"/>
    <n v="8357.5060202028199"/>
  </r>
  <r>
    <x v="5"/>
    <x v="5"/>
    <x v="14"/>
    <x v="14"/>
    <x v="39"/>
    <n v="8660.8846128340938"/>
  </r>
  <r>
    <x v="5"/>
    <x v="5"/>
    <x v="14"/>
    <x v="14"/>
    <x v="40"/>
    <n v="8811.0457235992053"/>
  </r>
  <r>
    <x v="5"/>
    <x v="5"/>
    <x v="14"/>
    <x v="14"/>
    <x v="41"/>
    <n v="8746.8380161836903"/>
  </r>
  <r>
    <x v="5"/>
    <x v="5"/>
    <x v="14"/>
    <x v="14"/>
    <x v="42"/>
    <n v="8784.759033802804"/>
  </r>
  <r>
    <x v="5"/>
    <x v="5"/>
    <x v="14"/>
    <x v="14"/>
    <x v="43"/>
    <n v="8577.1049528774565"/>
  </r>
  <r>
    <x v="5"/>
    <x v="5"/>
    <x v="14"/>
    <x v="14"/>
    <x v="44"/>
    <n v="8565.3389069294881"/>
  </r>
  <r>
    <x v="5"/>
    <x v="5"/>
    <x v="14"/>
    <x v="14"/>
    <x v="45"/>
    <n v="8703.3428201532279"/>
  </r>
  <r>
    <x v="5"/>
    <x v="5"/>
    <x v="14"/>
    <x v="14"/>
    <x v="46"/>
    <n v="8858.1845320529719"/>
  </r>
  <r>
    <x v="5"/>
    <x v="5"/>
    <x v="14"/>
    <x v="14"/>
    <x v="47"/>
    <n v="9061.8731921947001"/>
  </r>
  <r>
    <x v="5"/>
    <x v="5"/>
    <x v="14"/>
    <x v="14"/>
    <x v="48"/>
    <n v="9381.1197201399973"/>
  </r>
  <r>
    <x v="5"/>
    <x v="5"/>
    <x v="14"/>
    <x v="14"/>
    <x v="49"/>
    <n v="9518.7337040213952"/>
  </r>
  <r>
    <x v="5"/>
    <x v="5"/>
    <x v="14"/>
    <x v="14"/>
    <x v="50"/>
    <n v="9749.1000647268575"/>
  </r>
  <r>
    <x v="5"/>
    <x v="5"/>
    <x v="14"/>
    <x v="14"/>
    <x v="51"/>
    <n v="9806.754610489028"/>
  </r>
  <r>
    <x v="5"/>
    <x v="5"/>
    <x v="14"/>
    <x v="14"/>
    <x v="52"/>
    <n v="9797.1995231800829"/>
  </r>
  <r>
    <x v="5"/>
    <x v="5"/>
    <x v="14"/>
    <x v="14"/>
    <x v="53"/>
    <n v="9670.8473728871031"/>
  </r>
  <r>
    <x v="5"/>
    <x v="5"/>
    <x v="14"/>
    <x v="14"/>
    <x v="54"/>
    <n v="9648.7780404438599"/>
  </r>
  <r>
    <x v="5"/>
    <x v="5"/>
    <x v="14"/>
    <x v="14"/>
    <x v="55"/>
    <n v="9631.5698386301865"/>
  </r>
  <r>
    <x v="5"/>
    <x v="5"/>
    <x v="14"/>
    <x v="14"/>
    <x v="56"/>
    <n v="9623.4815799143616"/>
  </r>
  <r>
    <x v="5"/>
    <x v="5"/>
    <x v="14"/>
    <x v="14"/>
    <x v="57"/>
    <n v="9721.1584600135138"/>
  </r>
  <r>
    <x v="5"/>
    <x v="5"/>
    <x v="14"/>
    <x v="14"/>
    <x v="58"/>
    <n v="9695.849320624824"/>
  </r>
  <r>
    <x v="5"/>
    <x v="5"/>
    <x v="14"/>
    <x v="14"/>
    <x v="59"/>
    <n v="9432.5679993386257"/>
  </r>
  <r>
    <x v="5"/>
    <x v="5"/>
    <x v="14"/>
    <x v="14"/>
    <x v="60"/>
    <n v="9300.946161114256"/>
  </r>
  <r>
    <x v="5"/>
    <x v="5"/>
    <x v="14"/>
    <x v="14"/>
    <x v="61"/>
    <n v="8999.9379431786147"/>
  </r>
  <r>
    <x v="5"/>
    <x v="5"/>
    <x v="14"/>
    <x v="14"/>
    <x v="62"/>
    <n v="8550.9415684342312"/>
  </r>
  <r>
    <x v="5"/>
    <x v="5"/>
    <x v="14"/>
    <x v="14"/>
    <x v="63"/>
    <n v="8354.7545071364948"/>
  </r>
  <r>
    <x v="5"/>
    <x v="5"/>
    <x v="14"/>
    <x v="14"/>
    <x v="64"/>
    <n v="8508.5705905860123"/>
  </r>
  <r>
    <x v="5"/>
    <x v="5"/>
    <x v="14"/>
    <x v="14"/>
    <x v="65"/>
    <n v="8657.1594785030538"/>
  </r>
  <r>
    <x v="5"/>
    <x v="5"/>
    <x v="14"/>
    <x v="14"/>
    <x v="66"/>
    <n v="8817.7300685610644"/>
  </r>
  <r>
    <x v="5"/>
    <x v="5"/>
    <x v="14"/>
    <x v="14"/>
    <x v="67"/>
    <n v="9042.7856277196261"/>
  </r>
  <r>
    <x v="5"/>
    <x v="5"/>
    <x v="14"/>
    <x v="14"/>
    <x v="68"/>
    <n v="9210.6672811684184"/>
  </r>
  <r>
    <x v="5"/>
    <x v="5"/>
    <x v="14"/>
    <x v="14"/>
    <x v="69"/>
    <n v="9251.321726170092"/>
  </r>
  <r>
    <x v="5"/>
    <x v="5"/>
    <x v="15"/>
    <x v="15"/>
    <x v="0"/>
    <n v="25725.22453785003"/>
  </r>
  <r>
    <x v="5"/>
    <x v="5"/>
    <x v="15"/>
    <x v="15"/>
    <x v="1"/>
    <n v="25761.85886133126"/>
  </r>
  <r>
    <x v="5"/>
    <x v="5"/>
    <x v="15"/>
    <x v="15"/>
    <x v="2"/>
    <n v="25816.710088745469"/>
  </r>
  <r>
    <x v="5"/>
    <x v="5"/>
    <x v="15"/>
    <x v="15"/>
    <x v="3"/>
    <n v="25933.484613109264"/>
  </r>
  <r>
    <x v="5"/>
    <x v="5"/>
    <x v="15"/>
    <x v="15"/>
    <x v="4"/>
    <n v="26328.260710906685"/>
  </r>
  <r>
    <x v="5"/>
    <x v="5"/>
    <x v="15"/>
    <x v="15"/>
    <x v="5"/>
    <n v="26448.980744778277"/>
  </r>
  <r>
    <x v="5"/>
    <x v="5"/>
    <x v="15"/>
    <x v="15"/>
    <x v="6"/>
    <n v="26655.534964336755"/>
  </r>
  <r>
    <x v="5"/>
    <x v="5"/>
    <x v="15"/>
    <x v="15"/>
    <x v="7"/>
    <n v="26864.215453765464"/>
  </r>
  <r>
    <x v="5"/>
    <x v="5"/>
    <x v="15"/>
    <x v="15"/>
    <x v="8"/>
    <n v="27185.960072557078"/>
  </r>
  <r>
    <x v="5"/>
    <x v="5"/>
    <x v="15"/>
    <x v="15"/>
    <x v="9"/>
    <n v="26730.542095341269"/>
  </r>
  <r>
    <x v="5"/>
    <x v="5"/>
    <x v="15"/>
    <x v="15"/>
    <x v="10"/>
    <n v="26318.813634362552"/>
  </r>
  <r>
    <x v="5"/>
    <x v="5"/>
    <x v="15"/>
    <x v="15"/>
    <x v="11"/>
    <n v="26531.514549433668"/>
  </r>
  <r>
    <x v="5"/>
    <x v="5"/>
    <x v="15"/>
    <x v="15"/>
    <x v="12"/>
    <n v="26480.91293552368"/>
  </r>
  <r>
    <x v="5"/>
    <x v="5"/>
    <x v="15"/>
    <x v="15"/>
    <x v="13"/>
    <n v="26442.010133044936"/>
  </r>
  <r>
    <x v="5"/>
    <x v="5"/>
    <x v="15"/>
    <x v="15"/>
    <x v="14"/>
    <n v="25996.540624572579"/>
  </r>
  <r>
    <x v="5"/>
    <x v="5"/>
    <x v="15"/>
    <x v="15"/>
    <x v="15"/>
    <n v="26094.86314108978"/>
  </r>
  <r>
    <x v="5"/>
    <x v="5"/>
    <x v="15"/>
    <x v="15"/>
    <x v="16"/>
    <n v="26361.814421532166"/>
  </r>
  <r>
    <x v="5"/>
    <x v="5"/>
    <x v="15"/>
    <x v="15"/>
    <x v="17"/>
    <n v="26654.029807009934"/>
  </r>
  <r>
    <x v="5"/>
    <x v="5"/>
    <x v="15"/>
    <x v="15"/>
    <x v="18"/>
    <n v="26345.916072385167"/>
  </r>
  <r>
    <x v="5"/>
    <x v="5"/>
    <x v="15"/>
    <x v="15"/>
    <x v="19"/>
    <n v="26482.40313729343"/>
  </r>
  <r>
    <x v="5"/>
    <x v="5"/>
    <x v="15"/>
    <x v="15"/>
    <x v="20"/>
    <n v="26858.346209141411"/>
  </r>
  <r>
    <x v="5"/>
    <x v="5"/>
    <x v="15"/>
    <x v="15"/>
    <x v="21"/>
    <n v="27109.971957553549"/>
  </r>
  <r>
    <x v="5"/>
    <x v="5"/>
    <x v="15"/>
    <x v="15"/>
    <x v="22"/>
    <n v="27403.008465856652"/>
  </r>
  <r>
    <x v="5"/>
    <x v="5"/>
    <x v="15"/>
    <x v="15"/>
    <x v="23"/>
    <n v="27972.175253657118"/>
  </r>
  <r>
    <x v="5"/>
    <x v="5"/>
    <x v="15"/>
    <x v="15"/>
    <x v="24"/>
    <n v="28249.961598169637"/>
  </r>
  <r>
    <x v="5"/>
    <x v="5"/>
    <x v="15"/>
    <x v="15"/>
    <x v="25"/>
    <n v="27903.999074157411"/>
  </r>
  <r>
    <x v="5"/>
    <x v="5"/>
    <x v="15"/>
    <x v="15"/>
    <x v="26"/>
    <n v="27716.837347367407"/>
  </r>
  <r>
    <x v="5"/>
    <x v="5"/>
    <x v="15"/>
    <x v="15"/>
    <x v="27"/>
    <n v="27367.073507473426"/>
  </r>
  <r>
    <x v="5"/>
    <x v="5"/>
    <x v="15"/>
    <x v="15"/>
    <x v="28"/>
    <n v="26235.874884066558"/>
  </r>
  <r>
    <x v="5"/>
    <x v="5"/>
    <x v="15"/>
    <x v="15"/>
    <x v="29"/>
    <n v="25108.601435141791"/>
  </r>
  <r>
    <x v="5"/>
    <x v="5"/>
    <x v="15"/>
    <x v="15"/>
    <x v="30"/>
    <n v="24406.197185514204"/>
  </r>
  <r>
    <x v="5"/>
    <x v="5"/>
    <x v="15"/>
    <x v="15"/>
    <x v="31"/>
    <n v="23403.533445229379"/>
  </r>
  <r>
    <x v="5"/>
    <x v="5"/>
    <x v="15"/>
    <x v="15"/>
    <x v="32"/>
    <n v="22945.32274794978"/>
  </r>
  <r>
    <x v="5"/>
    <x v="5"/>
    <x v="15"/>
    <x v="15"/>
    <x v="33"/>
    <n v="22471.471115607168"/>
  </r>
  <r>
    <x v="5"/>
    <x v="5"/>
    <x v="15"/>
    <x v="15"/>
    <x v="34"/>
    <n v="21436.672734779488"/>
  </r>
  <r>
    <x v="5"/>
    <x v="5"/>
    <x v="15"/>
    <x v="15"/>
    <x v="35"/>
    <n v="21084.064088982515"/>
  </r>
  <r>
    <x v="5"/>
    <x v="5"/>
    <x v="15"/>
    <x v="15"/>
    <x v="36"/>
    <n v="21446.47034243185"/>
  </r>
  <r>
    <x v="5"/>
    <x v="5"/>
    <x v="15"/>
    <x v="15"/>
    <x v="37"/>
    <n v="22329.237718027809"/>
  </r>
  <r>
    <x v="5"/>
    <x v="5"/>
    <x v="15"/>
    <x v="15"/>
    <x v="38"/>
    <n v="23005.386556035934"/>
  </r>
  <r>
    <x v="5"/>
    <x v="5"/>
    <x v="15"/>
    <x v="15"/>
    <x v="39"/>
    <n v="23626.813132166826"/>
  </r>
  <r>
    <x v="5"/>
    <x v="5"/>
    <x v="15"/>
    <x v="15"/>
    <x v="40"/>
    <n v="24520.096061808399"/>
  </r>
  <r>
    <x v="5"/>
    <x v="5"/>
    <x v="15"/>
    <x v="15"/>
    <x v="41"/>
    <n v="24939.861570607703"/>
  </r>
  <r>
    <x v="5"/>
    <x v="5"/>
    <x v="15"/>
    <x v="15"/>
    <x v="42"/>
    <n v="24431.048487076925"/>
  </r>
  <r>
    <x v="5"/>
    <x v="5"/>
    <x v="15"/>
    <x v="15"/>
    <x v="43"/>
    <n v="23580.218901260276"/>
  </r>
  <r>
    <x v="5"/>
    <x v="5"/>
    <x v="15"/>
    <x v="15"/>
    <x v="44"/>
    <n v="23417.947123832739"/>
  </r>
  <r>
    <x v="5"/>
    <x v="5"/>
    <x v="15"/>
    <x v="15"/>
    <x v="45"/>
    <n v="23838.858882997312"/>
  </r>
  <r>
    <x v="5"/>
    <x v="5"/>
    <x v="15"/>
    <x v="15"/>
    <x v="46"/>
    <n v="24178.065094902366"/>
  </r>
  <r>
    <x v="5"/>
    <x v="5"/>
    <x v="15"/>
    <x v="15"/>
    <x v="47"/>
    <n v="25089.393618281087"/>
  </r>
  <r>
    <x v="5"/>
    <x v="5"/>
    <x v="15"/>
    <x v="15"/>
    <x v="48"/>
    <n v="26315.737378625843"/>
  </r>
  <r>
    <x v="5"/>
    <x v="5"/>
    <x v="15"/>
    <x v="15"/>
    <x v="49"/>
    <n v="27655.99345620352"/>
  </r>
  <r>
    <x v="5"/>
    <x v="5"/>
    <x v="15"/>
    <x v="15"/>
    <x v="50"/>
    <n v="29106.888411113789"/>
  </r>
  <r>
    <x v="5"/>
    <x v="5"/>
    <x v="15"/>
    <x v="15"/>
    <x v="51"/>
    <n v="30357.81654693915"/>
  </r>
  <r>
    <x v="5"/>
    <x v="5"/>
    <x v="15"/>
    <x v="15"/>
    <x v="52"/>
    <n v="31147.762361215817"/>
  </r>
  <r>
    <x v="5"/>
    <x v="5"/>
    <x v="15"/>
    <x v="15"/>
    <x v="53"/>
    <n v="31915.359302086483"/>
  </r>
  <r>
    <x v="5"/>
    <x v="5"/>
    <x v="15"/>
    <x v="15"/>
    <x v="54"/>
    <n v="32784.53424956496"/>
  </r>
  <r>
    <x v="5"/>
    <x v="5"/>
    <x v="15"/>
    <x v="15"/>
    <x v="55"/>
    <n v="33828.823782239626"/>
  </r>
  <r>
    <x v="5"/>
    <x v="5"/>
    <x v="15"/>
    <x v="15"/>
    <x v="56"/>
    <n v="34979.940090431715"/>
  </r>
  <r>
    <x v="5"/>
    <x v="5"/>
    <x v="15"/>
    <x v="15"/>
    <x v="57"/>
    <n v="35738.366907665928"/>
  </r>
  <r>
    <x v="5"/>
    <x v="5"/>
    <x v="15"/>
    <x v="15"/>
    <x v="58"/>
    <n v="35892.042155866038"/>
  </r>
  <r>
    <x v="5"/>
    <x v="5"/>
    <x v="15"/>
    <x v="15"/>
    <x v="59"/>
    <n v="33804.623751344523"/>
  </r>
  <r>
    <x v="5"/>
    <x v="5"/>
    <x v="15"/>
    <x v="15"/>
    <x v="60"/>
    <n v="33113.774904351005"/>
  </r>
  <r>
    <x v="5"/>
    <x v="5"/>
    <x v="15"/>
    <x v="15"/>
    <x v="61"/>
    <n v="32356.781542670844"/>
  </r>
  <r>
    <x v="5"/>
    <x v="5"/>
    <x v="15"/>
    <x v="15"/>
    <x v="62"/>
    <n v="30771.263822561221"/>
  </r>
  <r>
    <x v="5"/>
    <x v="5"/>
    <x v="15"/>
    <x v="15"/>
    <x v="63"/>
    <n v="29911.920659932868"/>
  </r>
  <r>
    <x v="5"/>
    <x v="5"/>
    <x v="15"/>
    <x v="15"/>
    <x v="64"/>
    <n v="30227.711696623588"/>
  </r>
  <r>
    <x v="5"/>
    <x v="5"/>
    <x v="15"/>
    <x v="15"/>
    <x v="65"/>
    <n v="31094.216635710727"/>
  </r>
  <r>
    <x v="5"/>
    <x v="5"/>
    <x v="15"/>
    <x v="15"/>
    <x v="66"/>
    <n v="31840.265885137389"/>
  </r>
  <r>
    <x v="5"/>
    <x v="5"/>
    <x v="15"/>
    <x v="15"/>
    <x v="67"/>
    <n v="32390.60413274711"/>
  </r>
  <r>
    <x v="5"/>
    <x v="5"/>
    <x v="15"/>
    <x v="15"/>
    <x v="68"/>
    <n v="33112.05913014117"/>
  </r>
  <r>
    <x v="5"/>
    <x v="5"/>
    <x v="15"/>
    <x v="15"/>
    <x v="69"/>
    <n v="33503.250391375295"/>
  </r>
  <r>
    <x v="5"/>
    <x v="5"/>
    <x v="16"/>
    <x v="16"/>
    <x v="0"/>
    <n v="6769.8433915643909"/>
  </r>
  <r>
    <x v="5"/>
    <x v="5"/>
    <x v="16"/>
    <x v="16"/>
    <x v="1"/>
    <n v="6803.0349727891553"/>
  </r>
  <r>
    <x v="5"/>
    <x v="5"/>
    <x v="16"/>
    <x v="16"/>
    <x v="2"/>
    <n v="6747.0085297990727"/>
  </r>
  <r>
    <x v="5"/>
    <x v="5"/>
    <x v="16"/>
    <x v="16"/>
    <x v="3"/>
    <n v="6665.1008898863402"/>
  </r>
  <r>
    <x v="5"/>
    <x v="5"/>
    <x v="16"/>
    <x v="16"/>
    <x v="4"/>
    <n v="6757.3583413242641"/>
  </r>
  <r>
    <x v="5"/>
    <x v="5"/>
    <x v="16"/>
    <x v="16"/>
    <x v="5"/>
    <n v="6782.9095767376748"/>
  </r>
  <r>
    <x v="5"/>
    <x v="5"/>
    <x v="16"/>
    <x v="16"/>
    <x v="6"/>
    <n v="6796.4419128963245"/>
  </r>
  <r>
    <x v="5"/>
    <x v="5"/>
    <x v="16"/>
    <x v="16"/>
    <x v="7"/>
    <n v="6808.1869802356196"/>
  </r>
  <r>
    <x v="5"/>
    <x v="5"/>
    <x v="16"/>
    <x v="16"/>
    <x v="8"/>
    <n v="6746.6065420118821"/>
  </r>
  <r>
    <x v="5"/>
    <x v="5"/>
    <x v="16"/>
    <x v="16"/>
    <x v="9"/>
    <n v="6740.8514554234498"/>
  </r>
  <r>
    <x v="5"/>
    <x v="5"/>
    <x v="16"/>
    <x v="16"/>
    <x v="10"/>
    <n v="6914.5712348318912"/>
  </r>
  <r>
    <x v="5"/>
    <x v="5"/>
    <x v="16"/>
    <x v="16"/>
    <x v="11"/>
    <n v="6978.2692376851573"/>
  </r>
  <r>
    <x v="5"/>
    <x v="5"/>
    <x v="16"/>
    <x v="16"/>
    <x v="12"/>
    <n v="6971.3659473055213"/>
  </r>
  <r>
    <x v="5"/>
    <x v="5"/>
    <x v="16"/>
    <x v="16"/>
    <x v="13"/>
    <n v="6982.5039407624345"/>
  </r>
  <r>
    <x v="5"/>
    <x v="5"/>
    <x v="16"/>
    <x v="16"/>
    <x v="14"/>
    <n v="6967.5126099564332"/>
  </r>
  <r>
    <x v="5"/>
    <x v="5"/>
    <x v="16"/>
    <x v="16"/>
    <x v="15"/>
    <n v="6973.7106701974053"/>
  </r>
  <r>
    <x v="5"/>
    <x v="5"/>
    <x v="16"/>
    <x v="16"/>
    <x v="16"/>
    <n v="6929.5120140420568"/>
  </r>
  <r>
    <x v="5"/>
    <x v="5"/>
    <x v="16"/>
    <x v="16"/>
    <x v="17"/>
    <n v="6740.6690410568808"/>
  </r>
  <r>
    <x v="5"/>
    <x v="5"/>
    <x v="16"/>
    <x v="16"/>
    <x v="18"/>
    <n v="6646.3034856020013"/>
  </r>
  <r>
    <x v="5"/>
    <x v="5"/>
    <x v="16"/>
    <x v="16"/>
    <x v="19"/>
    <n v="6682.4281250993772"/>
  </r>
  <r>
    <x v="5"/>
    <x v="5"/>
    <x v="16"/>
    <x v="16"/>
    <x v="20"/>
    <n v="6748.347499770055"/>
  </r>
  <r>
    <x v="5"/>
    <x v="5"/>
    <x v="16"/>
    <x v="16"/>
    <x v="21"/>
    <n v="6599.0214127870613"/>
  </r>
  <r>
    <x v="5"/>
    <x v="5"/>
    <x v="16"/>
    <x v="16"/>
    <x v="22"/>
    <n v="6472.4246922115763"/>
  </r>
  <r>
    <x v="5"/>
    <x v="5"/>
    <x v="16"/>
    <x v="16"/>
    <x v="23"/>
    <n v="6441.0867476848816"/>
  </r>
  <r>
    <x v="5"/>
    <x v="5"/>
    <x v="16"/>
    <x v="16"/>
    <x v="24"/>
    <n v="6493.0647732900834"/>
  </r>
  <r>
    <x v="5"/>
    <x v="5"/>
    <x v="16"/>
    <x v="16"/>
    <x v="25"/>
    <n v="6516.1617386164762"/>
  </r>
  <r>
    <x v="5"/>
    <x v="5"/>
    <x v="16"/>
    <x v="16"/>
    <x v="26"/>
    <n v="6589.1005541791465"/>
  </r>
  <r>
    <x v="5"/>
    <x v="5"/>
    <x v="16"/>
    <x v="16"/>
    <x v="27"/>
    <n v="6474.4783551698119"/>
  </r>
  <r>
    <x v="5"/>
    <x v="5"/>
    <x v="16"/>
    <x v="16"/>
    <x v="28"/>
    <n v="6346.1577139088777"/>
  </r>
  <r>
    <x v="5"/>
    <x v="5"/>
    <x v="16"/>
    <x v="16"/>
    <x v="29"/>
    <n v="6403.1356917256198"/>
  </r>
  <r>
    <x v="5"/>
    <x v="5"/>
    <x v="16"/>
    <x v="16"/>
    <x v="30"/>
    <n v="6487.4814177024518"/>
  </r>
  <r>
    <x v="5"/>
    <x v="5"/>
    <x v="16"/>
    <x v="16"/>
    <x v="31"/>
    <n v="6461.274974363273"/>
  </r>
  <r>
    <x v="5"/>
    <x v="5"/>
    <x v="16"/>
    <x v="16"/>
    <x v="32"/>
    <n v="6508.6617798723055"/>
  </r>
  <r>
    <x v="5"/>
    <x v="5"/>
    <x v="16"/>
    <x v="16"/>
    <x v="33"/>
    <n v="6562.6396690559259"/>
  </r>
  <r>
    <x v="5"/>
    <x v="5"/>
    <x v="16"/>
    <x v="16"/>
    <x v="34"/>
    <n v="6626.6472510534322"/>
  </r>
  <r>
    <x v="5"/>
    <x v="5"/>
    <x v="16"/>
    <x v="16"/>
    <x v="35"/>
    <n v="6715.9674276787591"/>
  </r>
  <r>
    <x v="5"/>
    <x v="5"/>
    <x v="16"/>
    <x v="16"/>
    <x v="36"/>
    <n v="6754.6485456360424"/>
  </r>
  <r>
    <x v="5"/>
    <x v="5"/>
    <x v="16"/>
    <x v="16"/>
    <x v="37"/>
    <n v="6859.9262743319141"/>
  </r>
  <r>
    <x v="5"/>
    <x v="5"/>
    <x v="16"/>
    <x v="16"/>
    <x v="38"/>
    <n v="7046.8490878883649"/>
  </r>
  <r>
    <x v="5"/>
    <x v="5"/>
    <x v="16"/>
    <x v="16"/>
    <x v="39"/>
    <n v="7137.8551331415792"/>
  </r>
  <r>
    <x v="5"/>
    <x v="5"/>
    <x v="16"/>
    <x v="16"/>
    <x v="40"/>
    <n v="7175.9214840876139"/>
  </r>
  <r>
    <x v="5"/>
    <x v="5"/>
    <x v="16"/>
    <x v="16"/>
    <x v="41"/>
    <n v="7007.600129976151"/>
  </r>
  <r>
    <x v="5"/>
    <x v="5"/>
    <x v="16"/>
    <x v="16"/>
    <x v="42"/>
    <n v="6780.4640129799536"/>
  </r>
  <r>
    <x v="5"/>
    <x v="5"/>
    <x v="16"/>
    <x v="16"/>
    <x v="43"/>
    <n v="6563.0638820960448"/>
  </r>
  <r>
    <x v="5"/>
    <x v="5"/>
    <x v="16"/>
    <x v="16"/>
    <x v="44"/>
    <n v="6650.2609612790175"/>
  </r>
  <r>
    <x v="5"/>
    <x v="5"/>
    <x v="16"/>
    <x v="16"/>
    <x v="45"/>
    <n v="6774.4479976601478"/>
  </r>
  <r>
    <x v="5"/>
    <x v="5"/>
    <x v="16"/>
    <x v="16"/>
    <x v="46"/>
    <n v="6778.0890011683223"/>
  </r>
  <r>
    <x v="5"/>
    <x v="5"/>
    <x v="16"/>
    <x v="16"/>
    <x v="47"/>
    <n v="6714.2346710846714"/>
  </r>
  <r>
    <x v="5"/>
    <x v="5"/>
    <x v="16"/>
    <x v="16"/>
    <x v="48"/>
    <n v="6821.1002589495529"/>
  </r>
  <r>
    <x v="5"/>
    <x v="5"/>
    <x v="16"/>
    <x v="16"/>
    <x v="49"/>
    <n v="7000.2775115018076"/>
  </r>
  <r>
    <x v="5"/>
    <x v="5"/>
    <x v="16"/>
    <x v="16"/>
    <x v="50"/>
    <n v="7075.5562016163913"/>
  </r>
  <r>
    <x v="5"/>
    <x v="5"/>
    <x v="16"/>
    <x v="16"/>
    <x v="51"/>
    <n v="7116.3882251037294"/>
  </r>
  <r>
    <x v="5"/>
    <x v="5"/>
    <x v="16"/>
    <x v="16"/>
    <x v="52"/>
    <n v="7012.7345089138216"/>
  </r>
  <r>
    <x v="5"/>
    <x v="5"/>
    <x v="16"/>
    <x v="16"/>
    <x v="53"/>
    <n v="6910.7912732351779"/>
  </r>
  <r>
    <x v="5"/>
    <x v="5"/>
    <x v="16"/>
    <x v="16"/>
    <x v="54"/>
    <n v="6967.8255319540367"/>
  </r>
  <r>
    <x v="5"/>
    <x v="5"/>
    <x v="16"/>
    <x v="16"/>
    <x v="55"/>
    <n v="6977.6721812386213"/>
  </r>
  <r>
    <x v="5"/>
    <x v="5"/>
    <x v="16"/>
    <x v="16"/>
    <x v="56"/>
    <n v="7103.482303432369"/>
  </r>
  <r>
    <x v="5"/>
    <x v="5"/>
    <x v="16"/>
    <x v="16"/>
    <x v="57"/>
    <n v="7327.3512622429816"/>
  </r>
  <r>
    <x v="5"/>
    <x v="5"/>
    <x v="16"/>
    <x v="16"/>
    <x v="58"/>
    <n v="7426.4068789712283"/>
  </r>
  <r>
    <x v="5"/>
    <x v="5"/>
    <x v="16"/>
    <x v="16"/>
    <x v="59"/>
    <n v="7206.8372945511019"/>
  </r>
  <r>
    <x v="5"/>
    <x v="5"/>
    <x v="16"/>
    <x v="16"/>
    <x v="60"/>
    <n v="7374.0739765625667"/>
  </r>
  <r>
    <x v="5"/>
    <x v="5"/>
    <x v="16"/>
    <x v="16"/>
    <x v="61"/>
    <n v="7551.5416573568791"/>
  </r>
  <r>
    <x v="5"/>
    <x v="5"/>
    <x v="16"/>
    <x v="16"/>
    <x v="62"/>
    <n v="7548.3736525875584"/>
  </r>
  <r>
    <x v="5"/>
    <x v="5"/>
    <x v="16"/>
    <x v="16"/>
    <x v="63"/>
    <n v="7572.8303305661839"/>
  </r>
  <r>
    <x v="5"/>
    <x v="5"/>
    <x v="16"/>
    <x v="16"/>
    <x v="64"/>
    <n v="7668.5935473821555"/>
  </r>
  <r>
    <x v="5"/>
    <x v="5"/>
    <x v="16"/>
    <x v="16"/>
    <x v="65"/>
    <n v="7765.2238469314771"/>
  </r>
  <r>
    <x v="5"/>
    <x v="5"/>
    <x v="16"/>
    <x v="16"/>
    <x v="66"/>
    <n v="7931.3392388758566"/>
  </r>
  <r>
    <x v="5"/>
    <x v="5"/>
    <x v="16"/>
    <x v="16"/>
    <x v="67"/>
    <n v="8010.5453756405614"/>
  </r>
  <r>
    <x v="5"/>
    <x v="5"/>
    <x v="16"/>
    <x v="16"/>
    <x v="68"/>
    <n v="8096.5657469855732"/>
  </r>
  <r>
    <x v="5"/>
    <x v="5"/>
    <x v="16"/>
    <x v="16"/>
    <x v="69"/>
    <n v="8029.8130181585939"/>
  </r>
  <r>
    <x v="5"/>
    <x v="5"/>
    <x v="17"/>
    <x v="17"/>
    <x v="0"/>
    <n v="4746.6850594325815"/>
  </r>
  <r>
    <x v="5"/>
    <x v="5"/>
    <x v="17"/>
    <x v="17"/>
    <x v="1"/>
    <n v="4900.5605530197972"/>
  </r>
  <r>
    <x v="5"/>
    <x v="5"/>
    <x v="17"/>
    <x v="17"/>
    <x v="2"/>
    <n v="4974.2359830150126"/>
  </r>
  <r>
    <x v="5"/>
    <x v="5"/>
    <x v="17"/>
    <x v="17"/>
    <x v="3"/>
    <n v="4990.9730946408254"/>
  </r>
  <r>
    <x v="5"/>
    <x v="5"/>
    <x v="17"/>
    <x v="17"/>
    <x v="4"/>
    <n v="5027.7703415795022"/>
  </r>
  <r>
    <x v="5"/>
    <x v="5"/>
    <x v="17"/>
    <x v="17"/>
    <x v="5"/>
    <n v="5110.8356688600134"/>
  </r>
  <r>
    <x v="5"/>
    <x v="5"/>
    <x v="17"/>
    <x v="17"/>
    <x v="6"/>
    <n v="5239.4474012235332"/>
  </r>
  <r>
    <x v="5"/>
    <x v="5"/>
    <x v="17"/>
    <x v="17"/>
    <x v="7"/>
    <n v="5338.7823346770356"/>
  </r>
  <r>
    <x v="5"/>
    <x v="5"/>
    <x v="17"/>
    <x v="17"/>
    <x v="8"/>
    <n v="5274.6797022194496"/>
  </r>
  <r>
    <x v="5"/>
    <x v="5"/>
    <x v="17"/>
    <x v="17"/>
    <x v="9"/>
    <n v="5255.51032020209"/>
  </r>
  <r>
    <x v="5"/>
    <x v="5"/>
    <x v="17"/>
    <x v="17"/>
    <x v="10"/>
    <n v="5380.9807255074838"/>
  </r>
  <r>
    <x v="5"/>
    <x v="5"/>
    <x v="17"/>
    <x v="17"/>
    <x v="11"/>
    <n v="5640.5421055655843"/>
  </r>
  <r>
    <x v="5"/>
    <x v="5"/>
    <x v="17"/>
    <x v="17"/>
    <x v="12"/>
    <n v="5866.2759831684225"/>
  </r>
  <r>
    <x v="5"/>
    <x v="5"/>
    <x v="17"/>
    <x v="17"/>
    <x v="13"/>
    <n v="5964.9552556606513"/>
  </r>
  <r>
    <x v="5"/>
    <x v="5"/>
    <x v="17"/>
    <x v="17"/>
    <x v="14"/>
    <n v="6066.8924972423683"/>
  </r>
  <r>
    <x v="5"/>
    <x v="5"/>
    <x v="17"/>
    <x v="17"/>
    <x v="15"/>
    <n v="6034.2732652255763"/>
  </r>
  <r>
    <x v="5"/>
    <x v="5"/>
    <x v="17"/>
    <x v="17"/>
    <x v="16"/>
    <n v="6019.7248095565137"/>
  </r>
  <r>
    <x v="5"/>
    <x v="5"/>
    <x v="17"/>
    <x v="17"/>
    <x v="17"/>
    <n v="6060.3313845301536"/>
  </r>
  <r>
    <x v="5"/>
    <x v="5"/>
    <x v="17"/>
    <x v="17"/>
    <x v="18"/>
    <n v="6105.6487972038976"/>
  </r>
  <r>
    <x v="5"/>
    <x v="5"/>
    <x v="17"/>
    <x v="17"/>
    <x v="19"/>
    <n v="6215.4772526285324"/>
  </r>
  <r>
    <x v="5"/>
    <x v="5"/>
    <x v="17"/>
    <x v="17"/>
    <x v="20"/>
    <n v="6316.1090488075952"/>
  </r>
  <r>
    <x v="5"/>
    <x v="5"/>
    <x v="17"/>
    <x v="17"/>
    <x v="21"/>
    <n v="6372.883605623173"/>
  </r>
  <r>
    <x v="5"/>
    <x v="5"/>
    <x v="17"/>
    <x v="17"/>
    <x v="22"/>
    <n v="6375.9116100330584"/>
  </r>
  <r>
    <x v="5"/>
    <x v="5"/>
    <x v="17"/>
    <x v="17"/>
    <x v="23"/>
    <n v="6353.877990153308"/>
  </r>
  <r>
    <x v="5"/>
    <x v="5"/>
    <x v="17"/>
    <x v="17"/>
    <x v="24"/>
    <n v="6265.1270657027981"/>
  </r>
  <r>
    <x v="5"/>
    <x v="5"/>
    <x v="17"/>
    <x v="17"/>
    <x v="25"/>
    <n v="6004.752343343448"/>
  </r>
  <r>
    <x v="5"/>
    <x v="5"/>
    <x v="17"/>
    <x v="17"/>
    <x v="26"/>
    <n v="5883.8580882896831"/>
  </r>
  <r>
    <x v="5"/>
    <x v="5"/>
    <x v="17"/>
    <x v="17"/>
    <x v="27"/>
    <n v="5828.836065082015"/>
  </r>
  <r>
    <x v="5"/>
    <x v="5"/>
    <x v="17"/>
    <x v="17"/>
    <x v="28"/>
    <n v="5808.2401660347041"/>
  </r>
  <r>
    <x v="5"/>
    <x v="5"/>
    <x v="17"/>
    <x v="17"/>
    <x v="29"/>
    <n v="5799.4327844546569"/>
  </r>
  <r>
    <x v="5"/>
    <x v="5"/>
    <x v="17"/>
    <x v="17"/>
    <x v="30"/>
    <n v="5851.4163086366061"/>
  </r>
  <r>
    <x v="5"/>
    <x v="5"/>
    <x v="17"/>
    <x v="17"/>
    <x v="31"/>
    <n v="5899.3913015783091"/>
  </r>
  <r>
    <x v="5"/>
    <x v="5"/>
    <x v="17"/>
    <x v="17"/>
    <x v="32"/>
    <n v="5877.2758535291732"/>
  </r>
  <r>
    <x v="5"/>
    <x v="5"/>
    <x v="17"/>
    <x v="17"/>
    <x v="33"/>
    <n v="5831.750687306574"/>
  </r>
  <r>
    <x v="5"/>
    <x v="5"/>
    <x v="17"/>
    <x v="17"/>
    <x v="34"/>
    <n v="5835.7254934382818"/>
  </r>
  <r>
    <x v="5"/>
    <x v="5"/>
    <x v="17"/>
    <x v="17"/>
    <x v="35"/>
    <n v="5937.1602342784536"/>
  </r>
  <r>
    <x v="5"/>
    <x v="5"/>
    <x v="17"/>
    <x v="17"/>
    <x v="36"/>
    <n v="6041.4263420641428"/>
  </r>
  <r>
    <x v="5"/>
    <x v="5"/>
    <x v="17"/>
    <x v="17"/>
    <x v="37"/>
    <n v="6177.8768710287786"/>
  </r>
  <r>
    <x v="5"/>
    <x v="5"/>
    <x v="17"/>
    <x v="17"/>
    <x v="38"/>
    <n v="6324.3142966782025"/>
  </r>
  <r>
    <x v="5"/>
    <x v="5"/>
    <x v="17"/>
    <x v="17"/>
    <x v="39"/>
    <n v="6426.6024969969203"/>
  </r>
  <r>
    <x v="5"/>
    <x v="5"/>
    <x v="17"/>
    <x v="17"/>
    <x v="40"/>
    <n v="6577.8010994841416"/>
  </r>
  <r>
    <x v="5"/>
    <x v="5"/>
    <x v="17"/>
    <x v="17"/>
    <x v="41"/>
    <n v="6670.8070613797154"/>
  </r>
  <r>
    <x v="5"/>
    <x v="5"/>
    <x v="17"/>
    <x v="17"/>
    <x v="42"/>
    <n v="6644.6864966136036"/>
  </r>
  <r>
    <x v="5"/>
    <x v="5"/>
    <x v="17"/>
    <x v="17"/>
    <x v="43"/>
    <n v="6594.5996885838413"/>
  </r>
  <r>
    <x v="5"/>
    <x v="5"/>
    <x v="17"/>
    <x v="17"/>
    <x v="44"/>
    <n v="6655.2728872141388"/>
  </r>
  <r>
    <x v="5"/>
    <x v="5"/>
    <x v="17"/>
    <x v="17"/>
    <x v="45"/>
    <n v="6574.0741592583445"/>
  </r>
  <r>
    <x v="5"/>
    <x v="5"/>
    <x v="17"/>
    <x v="17"/>
    <x v="46"/>
    <n v="6477.2153376360611"/>
  </r>
  <r>
    <x v="5"/>
    <x v="5"/>
    <x v="17"/>
    <x v="17"/>
    <x v="47"/>
    <n v="6444.1861959560474"/>
  </r>
  <r>
    <x v="5"/>
    <x v="5"/>
    <x v="17"/>
    <x v="17"/>
    <x v="48"/>
    <n v="6563.0490432136285"/>
  </r>
  <r>
    <x v="5"/>
    <x v="5"/>
    <x v="17"/>
    <x v="17"/>
    <x v="49"/>
    <n v="6691.7904462413453"/>
  </r>
  <r>
    <x v="5"/>
    <x v="5"/>
    <x v="17"/>
    <x v="17"/>
    <x v="50"/>
    <n v="6728.1382667284115"/>
  </r>
  <r>
    <x v="5"/>
    <x v="5"/>
    <x v="17"/>
    <x v="17"/>
    <x v="51"/>
    <n v="6671.5048075685017"/>
  </r>
  <r>
    <x v="5"/>
    <x v="5"/>
    <x v="17"/>
    <x v="17"/>
    <x v="52"/>
    <n v="6620.2547911791535"/>
  </r>
  <r>
    <x v="5"/>
    <x v="5"/>
    <x v="17"/>
    <x v="17"/>
    <x v="53"/>
    <n v="6644.4094303925476"/>
  </r>
  <r>
    <x v="5"/>
    <x v="5"/>
    <x v="17"/>
    <x v="17"/>
    <x v="54"/>
    <n v="6789.3662728465424"/>
  </r>
  <r>
    <x v="5"/>
    <x v="5"/>
    <x v="17"/>
    <x v="17"/>
    <x v="55"/>
    <n v="6833.7410330660223"/>
  </r>
  <r>
    <x v="5"/>
    <x v="5"/>
    <x v="17"/>
    <x v="17"/>
    <x v="56"/>
    <n v="6961.236577049388"/>
  </r>
  <r>
    <x v="5"/>
    <x v="5"/>
    <x v="17"/>
    <x v="17"/>
    <x v="57"/>
    <n v="7108.2614727992441"/>
  </r>
  <r>
    <x v="5"/>
    <x v="5"/>
    <x v="17"/>
    <x v="17"/>
    <x v="58"/>
    <n v="7227.3775150804067"/>
  </r>
  <r>
    <x v="5"/>
    <x v="5"/>
    <x v="17"/>
    <x v="17"/>
    <x v="59"/>
    <n v="7218.811809198939"/>
  </r>
  <r>
    <x v="5"/>
    <x v="5"/>
    <x v="17"/>
    <x v="17"/>
    <x v="60"/>
    <n v="7130.0338178560114"/>
  </r>
  <r>
    <x v="5"/>
    <x v="5"/>
    <x v="17"/>
    <x v="17"/>
    <x v="61"/>
    <n v="7302.130522733104"/>
  </r>
  <r>
    <x v="5"/>
    <x v="5"/>
    <x v="17"/>
    <x v="17"/>
    <x v="62"/>
    <n v="7371.307781848499"/>
  </r>
  <r>
    <x v="5"/>
    <x v="5"/>
    <x v="17"/>
    <x v="17"/>
    <x v="63"/>
    <n v="7377.2126279708818"/>
  </r>
  <r>
    <x v="5"/>
    <x v="5"/>
    <x v="17"/>
    <x v="17"/>
    <x v="64"/>
    <n v="7477.4047309448079"/>
  </r>
  <r>
    <x v="5"/>
    <x v="5"/>
    <x v="17"/>
    <x v="17"/>
    <x v="65"/>
    <n v="7655.7024821527948"/>
  </r>
  <r>
    <x v="5"/>
    <x v="5"/>
    <x v="17"/>
    <x v="17"/>
    <x v="66"/>
    <n v="7758.4068046478151"/>
  </r>
  <r>
    <x v="5"/>
    <x v="5"/>
    <x v="17"/>
    <x v="17"/>
    <x v="67"/>
    <n v="7725.178427255968"/>
  </r>
  <r>
    <x v="5"/>
    <x v="5"/>
    <x v="17"/>
    <x v="17"/>
    <x v="68"/>
    <n v="7761.4231278185634"/>
  </r>
  <r>
    <x v="5"/>
    <x v="5"/>
    <x v="17"/>
    <x v="17"/>
    <x v="69"/>
    <n v="7801.8586574204965"/>
  </r>
  <r>
    <x v="5"/>
    <x v="5"/>
    <x v="18"/>
    <x v="18"/>
    <x v="0"/>
    <n v="50684.751542527942"/>
  </r>
  <r>
    <x v="5"/>
    <x v="5"/>
    <x v="18"/>
    <x v="18"/>
    <x v="1"/>
    <n v="51644.191064472383"/>
  </r>
  <r>
    <x v="5"/>
    <x v="5"/>
    <x v="18"/>
    <x v="18"/>
    <x v="2"/>
    <n v="50867.04112215143"/>
  </r>
  <r>
    <x v="5"/>
    <x v="5"/>
    <x v="18"/>
    <x v="18"/>
    <x v="3"/>
    <n v="51203.451750924127"/>
  </r>
  <r>
    <x v="5"/>
    <x v="5"/>
    <x v="18"/>
    <x v="18"/>
    <x v="4"/>
    <n v="52026.697116235751"/>
  </r>
  <r>
    <x v="5"/>
    <x v="5"/>
    <x v="18"/>
    <x v="18"/>
    <x v="5"/>
    <n v="52551.412312725755"/>
  </r>
  <r>
    <x v="5"/>
    <x v="5"/>
    <x v="18"/>
    <x v="18"/>
    <x v="6"/>
    <n v="52686.290338720282"/>
  </r>
  <r>
    <x v="5"/>
    <x v="5"/>
    <x v="18"/>
    <x v="18"/>
    <x v="7"/>
    <n v="52221.392491452549"/>
  </r>
  <r>
    <x v="5"/>
    <x v="5"/>
    <x v="18"/>
    <x v="18"/>
    <x v="8"/>
    <n v="50935.604636802316"/>
  </r>
  <r>
    <x v="5"/>
    <x v="5"/>
    <x v="18"/>
    <x v="18"/>
    <x v="9"/>
    <n v="50080.831418104099"/>
  </r>
  <r>
    <x v="5"/>
    <x v="5"/>
    <x v="18"/>
    <x v="18"/>
    <x v="10"/>
    <n v="50763.572447877967"/>
  </r>
  <r>
    <x v="5"/>
    <x v="5"/>
    <x v="18"/>
    <x v="18"/>
    <x v="11"/>
    <n v="50441.287299915835"/>
  </r>
  <r>
    <x v="5"/>
    <x v="5"/>
    <x v="18"/>
    <x v="18"/>
    <x v="12"/>
    <n v="49873.920036702606"/>
  </r>
  <r>
    <x v="5"/>
    <x v="5"/>
    <x v="18"/>
    <x v="18"/>
    <x v="13"/>
    <n v="49724.738908772124"/>
  </r>
  <r>
    <x v="5"/>
    <x v="5"/>
    <x v="18"/>
    <x v="18"/>
    <x v="14"/>
    <n v="50313.357044714547"/>
  </r>
  <r>
    <x v="5"/>
    <x v="5"/>
    <x v="18"/>
    <x v="18"/>
    <x v="15"/>
    <n v="50240.414502622712"/>
  </r>
  <r>
    <x v="5"/>
    <x v="5"/>
    <x v="18"/>
    <x v="18"/>
    <x v="16"/>
    <n v="49125.587898429549"/>
  </r>
  <r>
    <x v="5"/>
    <x v="5"/>
    <x v="18"/>
    <x v="18"/>
    <x v="17"/>
    <n v="48120.947743497447"/>
  </r>
  <r>
    <x v="5"/>
    <x v="5"/>
    <x v="18"/>
    <x v="18"/>
    <x v="18"/>
    <n v="47648.609713381702"/>
  </r>
  <r>
    <x v="5"/>
    <x v="5"/>
    <x v="18"/>
    <x v="18"/>
    <x v="19"/>
    <n v="47441.250215896631"/>
  </r>
  <r>
    <x v="5"/>
    <x v="5"/>
    <x v="18"/>
    <x v="18"/>
    <x v="20"/>
    <n v="46212.488546462737"/>
  </r>
  <r>
    <x v="5"/>
    <x v="5"/>
    <x v="18"/>
    <x v="18"/>
    <x v="21"/>
    <n v="44724.167935576901"/>
  </r>
  <r>
    <x v="5"/>
    <x v="5"/>
    <x v="18"/>
    <x v="18"/>
    <x v="22"/>
    <n v="45353.796832018321"/>
  </r>
  <r>
    <x v="5"/>
    <x v="5"/>
    <x v="18"/>
    <x v="18"/>
    <x v="23"/>
    <n v="46272.900895207153"/>
  </r>
  <r>
    <x v="5"/>
    <x v="5"/>
    <x v="18"/>
    <x v="18"/>
    <x v="24"/>
    <n v="46078.022223459004"/>
  </r>
  <r>
    <x v="5"/>
    <x v="5"/>
    <x v="18"/>
    <x v="18"/>
    <x v="25"/>
    <n v="45180.476996712008"/>
  </r>
  <r>
    <x v="5"/>
    <x v="5"/>
    <x v="18"/>
    <x v="18"/>
    <x v="26"/>
    <n v="44774.829608403503"/>
  </r>
  <r>
    <x v="5"/>
    <x v="5"/>
    <x v="18"/>
    <x v="18"/>
    <x v="27"/>
    <n v="45095.932685467342"/>
  </r>
  <r>
    <x v="5"/>
    <x v="5"/>
    <x v="18"/>
    <x v="18"/>
    <x v="28"/>
    <n v="45372.811024771108"/>
  </r>
  <r>
    <x v="5"/>
    <x v="5"/>
    <x v="18"/>
    <x v="18"/>
    <x v="29"/>
    <n v="45723.159062172679"/>
  </r>
  <r>
    <x v="5"/>
    <x v="5"/>
    <x v="18"/>
    <x v="18"/>
    <x v="30"/>
    <n v="44705.526789152435"/>
  </r>
  <r>
    <x v="5"/>
    <x v="5"/>
    <x v="18"/>
    <x v="18"/>
    <x v="31"/>
    <n v="42608.329139456517"/>
  </r>
  <r>
    <x v="5"/>
    <x v="5"/>
    <x v="18"/>
    <x v="18"/>
    <x v="32"/>
    <n v="41731.169514733563"/>
  </r>
  <r>
    <x v="5"/>
    <x v="5"/>
    <x v="18"/>
    <x v="18"/>
    <x v="33"/>
    <n v="41280.572914512377"/>
  </r>
  <r>
    <x v="5"/>
    <x v="5"/>
    <x v="18"/>
    <x v="18"/>
    <x v="34"/>
    <n v="42298.490651291489"/>
  </r>
  <r>
    <x v="5"/>
    <x v="5"/>
    <x v="18"/>
    <x v="18"/>
    <x v="35"/>
    <n v="42832.767013428813"/>
  </r>
  <r>
    <x v="5"/>
    <x v="5"/>
    <x v="18"/>
    <x v="18"/>
    <x v="36"/>
    <n v="42918.333512474004"/>
  </r>
  <r>
    <x v="5"/>
    <x v="5"/>
    <x v="18"/>
    <x v="18"/>
    <x v="37"/>
    <n v="43856.11271639292"/>
  </r>
  <r>
    <x v="5"/>
    <x v="5"/>
    <x v="18"/>
    <x v="18"/>
    <x v="38"/>
    <n v="45468.113103536612"/>
  </r>
  <r>
    <x v="5"/>
    <x v="5"/>
    <x v="18"/>
    <x v="18"/>
    <x v="39"/>
    <n v="46751.855214272844"/>
  </r>
  <r>
    <x v="5"/>
    <x v="5"/>
    <x v="18"/>
    <x v="18"/>
    <x v="40"/>
    <n v="46622.819185112778"/>
  </r>
  <r>
    <x v="5"/>
    <x v="5"/>
    <x v="18"/>
    <x v="18"/>
    <x v="41"/>
    <n v="44716.736222545551"/>
  </r>
  <r>
    <x v="5"/>
    <x v="5"/>
    <x v="18"/>
    <x v="18"/>
    <x v="42"/>
    <n v="43495.13861313404"/>
  </r>
  <r>
    <x v="5"/>
    <x v="5"/>
    <x v="18"/>
    <x v="18"/>
    <x v="43"/>
    <n v="43003.895450725511"/>
  </r>
  <r>
    <x v="5"/>
    <x v="5"/>
    <x v="18"/>
    <x v="18"/>
    <x v="44"/>
    <n v="43617.950674576496"/>
  </r>
  <r>
    <x v="5"/>
    <x v="5"/>
    <x v="18"/>
    <x v="18"/>
    <x v="45"/>
    <n v="44219.432146385727"/>
  </r>
  <r>
    <x v="5"/>
    <x v="5"/>
    <x v="18"/>
    <x v="18"/>
    <x v="46"/>
    <n v="44644.481402941426"/>
  </r>
  <r>
    <x v="5"/>
    <x v="5"/>
    <x v="18"/>
    <x v="18"/>
    <x v="47"/>
    <n v="45453.353845451733"/>
  </r>
  <r>
    <x v="5"/>
    <x v="5"/>
    <x v="18"/>
    <x v="18"/>
    <x v="48"/>
    <n v="45828.258461444137"/>
  </r>
  <r>
    <x v="5"/>
    <x v="5"/>
    <x v="18"/>
    <x v="18"/>
    <x v="49"/>
    <n v="46247.005422018068"/>
  </r>
  <r>
    <x v="5"/>
    <x v="5"/>
    <x v="18"/>
    <x v="18"/>
    <x v="50"/>
    <n v="46353.66876173178"/>
  </r>
  <r>
    <x v="5"/>
    <x v="5"/>
    <x v="18"/>
    <x v="18"/>
    <x v="51"/>
    <n v="46801.682645110006"/>
  </r>
  <r>
    <x v="5"/>
    <x v="5"/>
    <x v="18"/>
    <x v="18"/>
    <x v="52"/>
    <n v="46670.072554112012"/>
  </r>
  <r>
    <x v="5"/>
    <x v="5"/>
    <x v="18"/>
    <x v="18"/>
    <x v="53"/>
    <n v="46842.900682702711"/>
  </r>
  <r>
    <x v="5"/>
    <x v="5"/>
    <x v="18"/>
    <x v="18"/>
    <x v="54"/>
    <n v="47257.28250478804"/>
  </r>
  <r>
    <x v="5"/>
    <x v="5"/>
    <x v="18"/>
    <x v="18"/>
    <x v="55"/>
    <n v="47875.683419945075"/>
  </r>
  <r>
    <x v="5"/>
    <x v="5"/>
    <x v="18"/>
    <x v="18"/>
    <x v="56"/>
    <n v="48257.375990362445"/>
  </r>
  <r>
    <x v="5"/>
    <x v="5"/>
    <x v="18"/>
    <x v="18"/>
    <x v="57"/>
    <n v="48834.790114296877"/>
  </r>
  <r>
    <x v="5"/>
    <x v="5"/>
    <x v="18"/>
    <x v="18"/>
    <x v="58"/>
    <n v="49254.907574499048"/>
  </r>
  <r>
    <x v="5"/>
    <x v="5"/>
    <x v="18"/>
    <x v="18"/>
    <x v="59"/>
    <n v="47984.894278949309"/>
  </r>
  <r>
    <x v="5"/>
    <x v="5"/>
    <x v="18"/>
    <x v="18"/>
    <x v="60"/>
    <n v="48351.583403081881"/>
  </r>
  <r>
    <x v="5"/>
    <x v="5"/>
    <x v="18"/>
    <x v="18"/>
    <x v="61"/>
    <n v="48546.863125507793"/>
  </r>
  <r>
    <x v="5"/>
    <x v="5"/>
    <x v="18"/>
    <x v="18"/>
    <x v="62"/>
    <n v="49572.941240731416"/>
  </r>
  <r>
    <x v="5"/>
    <x v="5"/>
    <x v="18"/>
    <x v="18"/>
    <x v="63"/>
    <n v="50502.428057212543"/>
  </r>
  <r>
    <x v="5"/>
    <x v="5"/>
    <x v="18"/>
    <x v="18"/>
    <x v="64"/>
    <n v="51864.026672620297"/>
  </r>
  <r>
    <x v="5"/>
    <x v="5"/>
    <x v="18"/>
    <x v="18"/>
    <x v="65"/>
    <n v="52599.72076236771"/>
  </r>
  <r>
    <x v="5"/>
    <x v="5"/>
    <x v="18"/>
    <x v="18"/>
    <x v="66"/>
    <n v="53263.759017726348"/>
  </r>
  <r>
    <x v="5"/>
    <x v="5"/>
    <x v="18"/>
    <x v="18"/>
    <x v="67"/>
    <n v="53812.032807099044"/>
  </r>
  <r>
    <x v="5"/>
    <x v="5"/>
    <x v="18"/>
    <x v="18"/>
    <x v="68"/>
    <n v="54272.754520943177"/>
  </r>
  <r>
    <x v="5"/>
    <x v="5"/>
    <x v="18"/>
    <x v="18"/>
    <x v="69"/>
    <n v="55013.082337870306"/>
  </r>
  <r>
    <x v="5"/>
    <x v="5"/>
    <x v="19"/>
    <x v="19"/>
    <x v="0"/>
    <n v="125009.68736983855"/>
  </r>
  <r>
    <x v="5"/>
    <x v="5"/>
    <x v="19"/>
    <x v="19"/>
    <x v="1"/>
    <n v="132244.5019713174"/>
  </r>
  <r>
    <x v="5"/>
    <x v="5"/>
    <x v="19"/>
    <x v="19"/>
    <x v="2"/>
    <n v="133601.12325757314"/>
  </r>
  <r>
    <x v="5"/>
    <x v="5"/>
    <x v="19"/>
    <x v="19"/>
    <x v="3"/>
    <n v="135074.7570730022"/>
  </r>
  <r>
    <x v="5"/>
    <x v="5"/>
    <x v="19"/>
    <x v="19"/>
    <x v="4"/>
    <n v="131073.81221748012"/>
  </r>
  <r>
    <x v="5"/>
    <x v="5"/>
    <x v="19"/>
    <x v="19"/>
    <x v="5"/>
    <n v="135370.8090910973"/>
  </r>
  <r>
    <x v="5"/>
    <x v="5"/>
    <x v="19"/>
    <x v="19"/>
    <x v="6"/>
    <n v="137599.76578183597"/>
  </r>
  <r>
    <x v="5"/>
    <x v="5"/>
    <x v="19"/>
    <x v="19"/>
    <x v="7"/>
    <n v="136339.19448824285"/>
  </r>
  <r>
    <x v="5"/>
    <x v="5"/>
    <x v="19"/>
    <x v="19"/>
    <x v="8"/>
    <n v="131554.55597704728"/>
  </r>
  <r>
    <x v="5"/>
    <x v="5"/>
    <x v="19"/>
    <x v="19"/>
    <x v="9"/>
    <n v="136345.31783838006"/>
  </r>
  <r>
    <x v="5"/>
    <x v="5"/>
    <x v="19"/>
    <x v="19"/>
    <x v="10"/>
    <n v="137320.34287197387"/>
  </r>
  <r>
    <x v="5"/>
    <x v="5"/>
    <x v="19"/>
    <x v="19"/>
    <x v="11"/>
    <n v="136383.62662847398"/>
  </r>
  <r>
    <x v="5"/>
    <x v="5"/>
    <x v="19"/>
    <x v="19"/>
    <x v="12"/>
    <n v="139819.54190856992"/>
  </r>
  <r>
    <x v="5"/>
    <x v="5"/>
    <x v="19"/>
    <x v="19"/>
    <x v="13"/>
    <n v="140919.9800913487"/>
  </r>
  <r>
    <x v="5"/>
    <x v="5"/>
    <x v="19"/>
    <x v="19"/>
    <x v="14"/>
    <n v="144632.28133647048"/>
  </r>
  <r>
    <x v="5"/>
    <x v="5"/>
    <x v="19"/>
    <x v="19"/>
    <x v="15"/>
    <n v="149591.11009719595"/>
  </r>
  <r>
    <x v="5"/>
    <x v="5"/>
    <x v="19"/>
    <x v="19"/>
    <x v="16"/>
    <n v="154848.05122130614"/>
  </r>
  <r>
    <x v="5"/>
    <x v="5"/>
    <x v="19"/>
    <x v="19"/>
    <x v="17"/>
    <n v="156575.08094706188"/>
  </r>
  <r>
    <x v="5"/>
    <x v="5"/>
    <x v="19"/>
    <x v="19"/>
    <x v="18"/>
    <n v="159390.79766663554"/>
  </r>
  <r>
    <x v="5"/>
    <x v="5"/>
    <x v="19"/>
    <x v="19"/>
    <x v="19"/>
    <n v="163253.29414269252"/>
  </r>
  <r>
    <x v="5"/>
    <x v="5"/>
    <x v="19"/>
    <x v="19"/>
    <x v="20"/>
    <n v="160367.09737061308"/>
  </r>
  <r>
    <x v="5"/>
    <x v="5"/>
    <x v="19"/>
    <x v="19"/>
    <x v="21"/>
    <n v="159039.64422577593"/>
  </r>
  <r>
    <x v="5"/>
    <x v="5"/>
    <x v="19"/>
    <x v="19"/>
    <x v="22"/>
    <n v="163006.41794950113"/>
  </r>
  <r>
    <x v="5"/>
    <x v="5"/>
    <x v="19"/>
    <x v="19"/>
    <x v="23"/>
    <n v="168092.0366501656"/>
  </r>
  <r>
    <x v="5"/>
    <x v="5"/>
    <x v="19"/>
    <x v="19"/>
    <x v="24"/>
    <n v="168673.1050171972"/>
  </r>
  <r>
    <x v="5"/>
    <x v="5"/>
    <x v="19"/>
    <x v="19"/>
    <x v="25"/>
    <n v="163687.60372547887"/>
  </r>
  <r>
    <x v="5"/>
    <x v="5"/>
    <x v="19"/>
    <x v="19"/>
    <x v="26"/>
    <n v="168424.33793428971"/>
  </r>
  <r>
    <x v="5"/>
    <x v="5"/>
    <x v="19"/>
    <x v="19"/>
    <x v="27"/>
    <n v="174174.05174012875"/>
  </r>
  <r>
    <x v="5"/>
    <x v="5"/>
    <x v="19"/>
    <x v="19"/>
    <x v="28"/>
    <n v="181924.60255549775"/>
  </r>
  <r>
    <x v="5"/>
    <x v="5"/>
    <x v="19"/>
    <x v="19"/>
    <x v="29"/>
    <n v="186880.27637096911"/>
  </r>
  <r>
    <x v="5"/>
    <x v="5"/>
    <x v="19"/>
    <x v="19"/>
    <x v="30"/>
    <n v="185693.76799229288"/>
  </r>
  <r>
    <x v="5"/>
    <x v="5"/>
    <x v="19"/>
    <x v="19"/>
    <x v="31"/>
    <n v="186547.54560266627"/>
  </r>
  <r>
    <x v="5"/>
    <x v="5"/>
    <x v="19"/>
    <x v="19"/>
    <x v="32"/>
    <n v="183102.06079309003"/>
  </r>
  <r>
    <x v="5"/>
    <x v="5"/>
    <x v="19"/>
    <x v="19"/>
    <x v="33"/>
    <n v="186493.40300675548"/>
  </r>
  <r>
    <x v="5"/>
    <x v="5"/>
    <x v="19"/>
    <x v="19"/>
    <x v="34"/>
    <n v="195926.21814203545"/>
  </r>
  <r>
    <x v="5"/>
    <x v="5"/>
    <x v="19"/>
    <x v="19"/>
    <x v="35"/>
    <n v="200618.5776220464"/>
  </r>
  <r>
    <x v="5"/>
    <x v="5"/>
    <x v="19"/>
    <x v="19"/>
    <x v="36"/>
    <n v="202880.36381544187"/>
  </r>
  <r>
    <x v="5"/>
    <x v="5"/>
    <x v="19"/>
    <x v="19"/>
    <x v="37"/>
    <n v="209052.81389130742"/>
  </r>
  <r>
    <x v="5"/>
    <x v="5"/>
    <x v="19"/>
    <x v="19"/>
    <x v="38"/>
    <n v="214812.18581790189"/>
  </r>
  <r>
    <x v="5"/>
    <x v="5"/>
    <x v="19"/>
    <x v="19"/>
    <x v="39"/>
    <n v="220544.51772893322"/>
  </r>
  <r>
    <x v="5"/>
    <x v="5"/>
    <x v="19"/>
    <x v="19"/>
    <x v="40"/>
    <n v="220937.48584894437"/>
  </r>
  <r>
    <x v="5"/>
    <x v="5"/>
    <x v="19"/>
    <x v="19"/>
    <x v="41"/>
    <n v="217281.40783343217"/>
  </r>
  <r>
    <x v="5"/>
    <x v="5"/>
    <x v="19"/>
    <x v="19"/>
    <x v="42"/>
    <n v="216175.41510486975"/>
  </r>
  <r>
    <x v="5"/>
    <x v="5"/>
    <x v="19"/>
    <x v="19"/>
    <x v="43"/>
    <n v="220380.47235776801"/>
  </r>
  <r>
    <x v="5"/>
    <x v="5"/>
    <x v="19"/>
    <x v="19"/>
    <x v="44"/>
    <n v="227225.78131313296"/>
  </r>
  <r>
    <x v="5"/>
    <x v="5"/>
    <x v="19"/>
    <x v="19"/>
    <x v="45"/>
    <n v="231660.25413090127"/>
  </r>
  <r>
    <x v="5"/>
    <x v="5"/>
    <x v="19"/>
    <x v="19"/>
    <x v="46"/>
    <n v="235886.35864805788"/>
  </r>
  <r>
    <x v="5"/>
    <x v="5"/>
    <x v="19"/>
    <x v="19"/>
    <x v="47"/>
    <n v="242023.42446470121"/>
  </r>
  <r>
    <x v="5"/>
    <x v="5"/>
    <x v="19"/>
    <x v="19"/>
    <x v="48"/>
    <n v="247373.53757829944"/>
  </r>
  <r>
    <x v="5"/>
    <x v="5"/>
    <x v="19"/>
    <x v="19"/>
    <x v="49"/>
    <n v="251814.26297061908"/>
  </r>
  <r>
    <x v="5"/>
    <x v="5"/>
    <x v="19"/>
    <x v="19"/>
    <x v="50"/>
    <n v="255763.3762926101"/>
  </r>
  <r>
    <x v="5"/>
    <x v="5"/>
    <x v="19"/>
    <x v="19"/>
    <x v="51"/>
    <n v="252844.54031770083"/>
  </r>
  <r>
    <x v="5"/>
    <x v="5"/>
    <x v="19"/>
    <x v="19"/>
    <x v="52"/>
    <n v="249598.1015658862"/>
  </r>
  <r>
    <x v="5"/>
    <x v="5"/>
    <x v="19"/>
    <x v="19"/>
    <x v="53"/>
    <n v="248373.36699759716"/>
  </r>
  <r>
    <x v="5"/>
    <x v="5"/>
    <x v="19"/>
    <x v="19"/>
    <x v="54"/>
    <n v="251017.35213285644"/>
  </r>
  <r>
    <x v="5"/>
    <x v="5"/>
    <x v="19"/>
    <x v="19"/>
    <x v="55"/>
    <n v="254637.50413486868"/>
  </r>
  <r>
    <x v="5"/>
    <x v="5"/>
    <x v="19"/>
    <x v="19"/>
    <x v="56"/>
    <n v="259334.19207025107"/>
  </r>
  <r>
    <x v="5"/>
    <x v="5"/>
    <x v="19"/>
    <x v="19"/>
    <x v="57"/>
    <n v="261445.81317688004"/>
  </r>
  <r>
    <x v="5"/>
    <x v="5"/>
    <x v="19"/>
    <x v="19"/>
    <x v="58"/>
    <n v="258205.35843703628"/>
  </r>
  <r>
    <x v="5"/>
    <x v="5"/>
    <x v="19"/>
    <x v="19"/>
    <x v="59"/>
    <n v="244115.37231353688"/>
  </r>
  <r>
    <x v="5"/>
    <x v="5"/>
    <x v="19"/>
    <x v="19"/>
    <x v="60"/>
    <n v="244140.03051648551"/>
  </r>
  <r>
    <x v="5"/>
    <x v="5"/>
    <x v="19"/>
    <x v="19"/>
    <x v="61"/>
    <n v="248034.10726313482"/>
  </r>
  <r>
    <x v="5"/>
    <x v="5"/>
    <x v="19"/>
    <x v="19"/>
    <x v="62"/>
    <n v="252575.63460021481"/>
  </r>
  <r>
    <x v="5"/>
    <x v="5"/>
    <x v="19"/>
    <x v="19"/>
    <x v="63"/>
    <n v="255832.02627253949"/>
  </r>
  <r>
    <x v="5"/>
    <x v="5"/>
    <x v="19"/>
    <x v="19"/>
    <x v="64"/>
    <n v="260611.68854224726"/>
  </r>
  <r>
    <x v="5"/>
    <x v="5"/>
    <x v="19"/>
    <x v="19"/>
    <x v="65"/>
    <n v="265943.28106822225"/>
  </r>
  <r>
    <x v="5"/>
    <x v="5"/>
    <x v="19"/>
    <x v="19"/>
    <x v="66"/>
    <n v="269246.42919067619"/>
  </r>
  <r>
    <x v="5"/>
    <x v="5"/>
    <x v="19"/>
    <x v="19"/>
    <x v="67"/>
    <n v="272799.69242526649"/>
  </r>
  <r>
    <x v="5"/>
    <x v="5"/>
    <x v="19"/>
    <x v="19"/>
    <x v="68"/>
    <n v="278053.32273297553"/>
  </r>
  <r>
    <x v="5"/>
    <x v="5"/>
    <x v="19"/>
    <x v="19"/>
    <x v="69"/>
    <n v="279453.61163348256"/>
  </r>
  <r>
    <x v="6"/>
    <x v="0"/>
    <x v="0"/>
    <x v="0"/>
    <x v="0"/>
    <n v="876.87895054456965"/>
  </r>
  <r>
    <x v="6"/>
    <x v="0"/>
    <x v="0"/>
    <x v="0"/>
    <x v="1"/>
    <n v="892.33432172259302"/>
  </r>
  <r>
    <x v="6"/>
    <x v="0"/>
    <x v="0"/>
    <x v="0"/>
    <x v="2"/>
    <n v="872.17353884724321"/>
  </r>
  <r>
    <x v="6"/>
    <x v="0"/>
    <x v="0"/>
    <x v="0"/>
    <x v="3"/>
    <n v="861.06580739131061"/>
  </r>
  <r>
    <x v="6"/>
    <x v="0"/>
    <x v="0"/>
    <x v="0"/>
    <x v="4"/>
    <n v="884.08168154413693"/>
  </r>
  <r>
    <x v="6"/>
    <x v="0"/>
    <x v="0"/>
    <x v="0"/>
    <x v="5"/>
    <n v="926.6092164633443"/>
  </r>
  <r>
    <x v="6"/>
    <x v="0"/>
    <x v="0"/>
    <x v="0"/>
    <x v="6"/>
    <n v="952.89440472774868"/>
  </r>
  <r>
    <x v="6"/>
    <x v="0"/>
    <x v="0"/>
    <x v="0"/>
    <x v="7"/>
    <n v="971.44611345269448"/>
  </r>
  <r>
    <x v="6"/>
    <x v="0"/>
    <x v="0"/>
    <x v="0"/>
    <x v="8"/>
    <n v="975.04565432991615"/>
  </r>
  <r>
    <x v="6"/>
    <x v="0"/>
    <x v="0"/>
    <x v="0"/>
    <x v="9"/>
    <n v="984.56994313253722"/>
  </r>
  <r>
    <x v="6"/>
    <x v="0"/>
    <x v="0"/>
    <x v="0"/>
    <x v="10"/>
    <n v="998.72905596564556"/>
  </r>
  <r>
    <x v="6"/>
    <x v="0"/>
    <x v="0"/>
    <x v="0"/>
    <x v="11"/>
    <n v="992.56365753653927"/>
  </r>
  <r>
    <x v="6"/>
    <x v="0"/>
    <x v="0"/>
    <x v="0"/>
    <x v="12"/>
    <n v="975.84660155988399"/>
  </r>
  <r>
    <x v="6"/>
    <x v="0"/>
    <x v="0"/>
    <x v="0"/>
    <x v="13"/>
    <n v="957.0456755185254"/>
  </r>
  <r>
    <x v="6"/>
    <x v="0"/>
    <x v="0"/>
    <x v="0"/>
    <x v="14"/>
    <n v="943.27638071479282"/>
  </r>
  <r>
    <x v="6"/>
    <x v="0"/>
    <x v="0"/>
    <x v="0"/>
    <x v="15"/>
    <n v="925.14800868883503"/>
  </r>
  <r>
    <x v="6"/>
    <x v="0"/>
    <x v="0"/>
    <x v="0"/>
    <x v="16"/>
    <n v="905.45622213272463"/>
  </r>
  <r>
    <x v="6"/>
    <x v="0"/>
    <x v="0"/>
    <x v="0"/>
    <x v="17"/>
    <n v="878.63208507107311"/>
  </r>
  <r>
    <x v="6"/>
    <x v="0"/>
    <x v="0"/>
    <x v="0"/>
    <x v="18"/>
    <n v="857.30807168477736"/>
  </r>
  <r>
    <x v="6"/>
    <x v="0"/>
    <x v="0"/>
    <x v="0"/>
    <x v="19"/>
    <n v="847.53497051061663"/>
  </r>
  <r>
    <x v="6"/>
    <x v="0"/>
    <x v="0"/>
    <x v="0"/>
    <x v="20"/>
    <n v="821.07293800444177"/>
  </r>
  <r>
    <x v="6"/>
    <x v="0"/>
    <x v="0"/>
    <x v="0"/>
    <x v="21"/>
    <n v="824.27726062363445"/>
  </r>
  <r>
    <x v="6"/>
    <x v="0"/>
    <x v="0"/>
    <x v="0"/>
    <x v="22"/>
    <n v="834.51048875022536"/>
  </r>
  <r>
    <x v="6"/>
    <x v="0"/>
    <x v="0"/>
    <x v="0"/>
    <x v="23"/>
    <n v="839.28066449465507"/>
  </r>
  <r>
    <x v="6"/>
    <x v="0"/>
    <x v="0"/>
    <x v="0"/>
    <x v="24"/>
    <n v="883.54887384435665"/>
  </r>
  <r>
    <x v="6"/>
    <x v="0"/>
    <x v="0"/>
    <x v="0"/>
    <x v="25"/>
    <n v="846.16110976301195"/>
  </r>
  <r>
    <x v="6"/>
    <x v="0"/>
    <x v="0"/>
    <x v="0"/>
    <x v="26"/>
    <n v="847.85691358796737"/>
  </r>
  <r>
    <x v="6"/>
    <x v="0"/>
    <x v="0"/>
    <x v="0"/>
    <x v="27"/>
    <n v="860.89108452436335"/>
  </r>
  <r>
    <x v="6"/>
    <x v="0"/>
    <x v="0"/>
    <x v="0"/>
    <x v="28"/>
    <n v="838.28836369584042"/>
  </r>
  <r>
    <x v="6"/>
    <x v="0"/>
    <x v="0"/>
    <x v="0"/>
    <x v="29"/>
    <n v="858.22009116123832"/>
  </r>
  <r>
    <x v="6"/>
    <x v="0"/>
    <x v="0"/>
    <x v="0"/>
    <x v="30"/>
    <n v="868.05560306330813"/>
  </r>
  <r>
    <x v="6"/>
    <x v="0"/>
    <x v="0"/>
    <x v="0"/>
    <x v="31"/>
    <n v="834.49530310306488"/>
  </r>
  <r>
    <x v="6"/>
    <x v="0"/>
    <x v="0"/>
    <x v="0"/>
    <x v="32"/>
    <n v="829.23990712534362"/>
  </r>
  <r>
    <x v="6"/>
    <x v="0"/>
    <x v="0"/>
    <x v="0"/>
    <x v="33"/>
    <n v="823.74936096411977"/>
  </r>
  <r>
    <x v="6"/>
    <x v="0"/>
    <x v="0"/>
    <x v="0"/>
    <x v="34"/>
    <n v="821.08806245386745"/>
  </r>
  <r>
    <x v="6"/>
    <x v="0"/>
    <x v="0"/>
    <x v="0"/>
    <x v="35"/>
    <n v="820.88879929775624"/>
  </r>
  <r>
    <x v="6"/>
    <x v="0"/>
    <x v="0"/>
    <x v="0"/>
    <x v="36"/>
    <n v="822.03078421381883"/>
  </r>
  <r>
    <x v="6"/>
    <x v="0"/>
    <x v="0"/>
    <x v="0"/>
    <x v="37"/>
    <n v="814.98461649008061"/>
  </r>
  <r>
    <x v="6"/>
    <x v="0"/>
    <x v="0"/>
    <x v="0"/>
    <x v="38"/>
    <n v="821.3488356955603"/>
  </r>
  <r>
    <x v="6"/>
    <x v="0"/>
    <x v="0"/>
    <x v="0"/>
    <x v="39"/>
    <n v="834.86922371020705"/>
  </r>
  <r>
    <x v="6"/>
    <x v="0"/>
    <x v="0"/>
    <x v="0"/>
    <x v="40"/>
    <n v="841.70536868404383"/>
  </r>
  <r>
    <x v="6"/>
    <x v="0"/>
    <x v="0"/>
    <x v="0"/>
    <x v="41"/>
    <n v="848.44600864773054"/>
  </r>
  <r>
    <x v="6"/>
    <x v="0"/>
    <x v="0"/>
    <x v="0"/>
    <x v="42"/>
    <n v="828.47047697719438"/>
  </r>
  <r>
    <x v="6"/>
    <x v="0"/>
    <x v="0"/>
    <x v="0"/>
    <x v="43"/>
    <n v="816.03019750715816"/>
  </r>
  <r>
    <x v="6"/>
    <x v="0"/>
    <x v="0"/>
    <x v="0"/>
    <x v="44"/>
    <n v="811.93600073244841"/>
  </r>
  <r>
    <x v="6"/>
    <x v="0"/>
    <x v="0"/>
    <x v="0"/>
    <x v="45"/>
    <n v="796.1423505338887"/>
  </r>
  <r>
    <x v="6"/>
    <x v="0"/>
    <x v="0"/>
    <x v="0"/>
    <x v="46"/>
    <n v="812.92704691232655"/>
  </r>
  <r>
    <x v="6"/>
    <x v="0"/>
    <x v="0"/>
    <x v="0"/>
    <x v="47"/>
    <n v="821.75486671462397"/>
  </r>
  <r>
    <x v="6"/>
    <x v="0"/>
    <x v="0"/>
    <x v="0"/>
    <x v="48"/>
    <n v="819.27341348287825"/>
  </r>
  <r>
    <x v="6"/>
    <x v="0"/>
    <x v="0"/>
    <x v="0"/>
    <x v="49"/>
    <n v="831.90974239927095"/>
  </r>
  <r>
    <x v="6"/>
    <x v="0"/>
    <x v="0"/>
    <x v="0"/>
    <x v="50"/>
    <n v="837.99106382672835"/>
  </r>
  <r>
    <x v="6"/>
    <x v="0"/>
    <x v="0"/>
    <x v="0"/>
    <x v="51"/>
    <n v="834.71515124351663"/>
  </r>
  <r>
    <x v="6"/>
    <x v="0"/>
    <x v="0"/>
    <x v="0"/>
    <x v="52"/>
    <n v="828.62806790542288"/>
  </r>
  <r>
    <x v="6"/>
    <x v="0"/>
    <x v="0"/>
    <x v="0"/>
    <x v="53"/>
    <n v="825.85166235248664"/>
  </r>
  <r>
    <x v="6"/>
    <x v="0"/>
    <x v="0"/>
    <x v="0"/>
    <x v="54"/>
    <n v="827.03630589395289"/>
  </r>
  <r>
    <x v="6"/>
    <x v="0"/>
    <x v="0"/>
    <x v="0"/>
    <x v="55"/>
    <n v="820.09219624080538"/>
  </r>
  <r>
    <x v="6"/>
    <x v="0"/>
    <x v="0"/>
    <x v="0"/>
    <x v="56"/>
    <n v="822.36721904294006"/>
  </r>
  <r>
    <x v="6"/>
    <x v="0"/>
    <x v="0"/>
    <x v="0"/>
    <x v="57"/>
    <n v="829.44536483425964"/>
  </r>
  <r>
    <x v="6"/>
    <x v="0"/>
    <x v="0"/>
    <x v="0"/>
    <x v="58"/>
    <n v="838.89069464160184"/>
  </r>
  <r>
    <x v="6"/>
    <x v="0"/>
    <x v="0"/>
    <x v="0"/>
    <x v="59"/>
    <n v="810.88665517897778"/>
  </r>
  <r>
    <x v="6"/>
    <x v="0"/>
    <x v="0"/>
    <x v="0"/>
    <x v="60"/>
    <n v="811.52462584908676"/>
  </r>
  <r>
    <x v="6"/>
    <x v="0"/>
    <x v="0"/>
    <x v="0"/>
    <x v="61"/>
    <n v="824.2544493814288"/>
  </r>
  <r>
    <x v="6"/>
    <x v="0"/>
    <x v="0"/>
    <x v="0"/>
    <x v="62"/>
    <n v="817.20330062934363"/>
  </r>
  <r>
    <x v="6"/>
    <x v="0"/>
    <x v="0"/>
    <x v="0"/>
    <x v="63"/>
    <n v="807.41412342482431"/>
  </r>
  <r>
    <x v="6"/>
    <x v="0"/>
    <x v="0"/>
    <x v="0"/>
    <x v="64"/>
    <n v="803.54325210303443"/>
  </r>
  <r>
    <x v="6"/>
    <x v="0"/>
    <x v="0"/>
    <x v="0"/>
    <x v="65"/>
    <n v="791.34048502764119"/>
  </r>
  <r>
    <x v="6"/>
    <x v="0"/>
    <x v="0"/>
    <x v="0"/>
    <x v="66"/>
    <n v="799.40764750408027"/>
  </r>
  <r>
    <x v="6"/>
    <x v="0"/>
    <x v="0"/>
    <x v="0"/>
    <x v="67"/>
    <n v="802.00899186370611"/>
  </r>
  <r>
    <x v="6"/>
    <x v="0"/>
    <x v="0"/>
    <x v="0"/>
    <x v="68"/>
    <n v="814.10713026937322"/>
  </r>
  <r>
    <x v="6"/>
    <x v="0"/>
    <x v="0"/>
    <x v="0"/>
    <x v="69"/>
    <n v="818.77410074217403"/>
  </r>
  <r>
    <x v="6"/>
    <x v="0"/>
    <x v="1"/>
    <x v="1"/>
    <x v="0"/>
    <n v="839.63057244742811"/>
  </r>
  <r>
    <x v="6"/>
    <x v="0"/>
    <x v="1"/>
    <x v="1"/>
    <x v="1"/>
    <n v="831.06177587166258"/>
  </r>
  <r>
    <x v="6"/>
    <x v="0"/>
    <x v="1"/>
    <x v="1"/>
    <x v="2"/>
    <n v="822.55654329511174"/>
  </r>
  <r>
    <x v="6"/>
    <x v="0"/>
    <x v="1"/>
    <x v="1"/>
    <x v="3"/>
    <n v="814.11450794211112"/>
  </r>
  <r>
    <x v="6"/>
    <x v="0"/>
    <x v="1"/>
    <x v="1"/>
    <x v="4"/>
    <n v="805.73530883634692"/>
  </r>
  <r>
    <x v="6"/>
    <x v="0"/>
    <x v="1"/>
    <x v="1"/>
    <x v="5"/>
    <n v="797.41852138848731"/>
  </r>
  <r>
    <x v="6"/>
    <x v="0"/>
    <x v="1"/>
    <x v="1"/>
    <x v="6"/>
    <n v="789.1637218787406"/>
  </r>
  <r>
    <x v="6"/>
    <x v="0"/>
    <x v="1"/>
    <x v="1"/>
    <x v="7"/>
    <n v="785.14767897823651"/>
  </r>
  <r>
    <x v="6"/>
    <x v="0"/>
    <x v="1"/>
    <x v="1"/>
    <x v="8"/>
    <n v="767.5107634627451"/>
  </r>
  <r>
    <x v="6"/>
    <x v="0"/>
    <x v="1"/>
    <x v="1"/>
    <x v="9"/>
    <n v="753.20431936578655"/>
  </r>
  <r>
    <x v="6"/>
    <x v="0"/>
    <x v="1"/>
    <x v="1"/>
    <x v="10"/>
    <n v="765.51007925219039"/>
  </r>
  <r>
    <x v="6"/>
    <x v="0"/>
    <x v="1"/>
    <x v="1"/>
    <x v="11"/>
    <n v="762.73133189648615"/>
  </r>
  <r>
    <x v="6"/>
    <x v="0"/>
    <x v="1"/>
    <x v="1"/>
    <x v="12"/>
    <n v="765.52516987404374"/>
  </r>
  <r>
    <x v="6"/>
    <x v="0"/>
    <x v="1"/>
    <x v="1"/>
    <x v="13"/>
    <n v="761.0020320828977"/>
  </r>
  <r>
    <x v="6"/>
    <x v="0"/>
    <x v="1"/>
    <x v="1"/>
    <x v="14"/>
    <n v="760.40720373017473"/>
  </r>
  <r>
    <x v="6"/>
    <x v="0"/>
    <x v="1"/>
    <x v="1"/>
    <x v="15"/>
    <n v="752.30153170645622"/>
  </r>
  <r>
    <x v="6"/>
    <x v="0"/>
    <x v="1"/>
    <x v="1"/>
    <x v="16"/>
    <n v="745.79731714221418"/>
  </r>
  <r>
    <x v="6"/>
    <x v="0"/>
    <x v="1"/>
    <x v="1"/>
    <x v="17"/>
    <n v="734.36458162165604"/>
  </r>
  <r>
    <x v="6"/>
    <x v="0"/>
    <x v="1"/>
    <x v="1"/>
    <x v="18"/>
    <n v="726.6734645826067"/>
  </r>
  <r>
    <x v="6"/>
    <x v="0"/>
    <x v="1"/>
    <x v="1"/>
    <x v="19"/>
    <n v="732.94032204675239"/>
  </r>
  <r>
    <x v="6"/>
    <x v="0"/>
    <x v="1"/>
    <x v="1"/>
    <x v="20"/>
    <n v="727.28512754928897"/>
  </r>
  <r>
    <x v="6"/>
    <x v="0"/>
    <x v="1"/>
    <x v="1"/>
    <x v="21"/>
    <n v="726.25597973759159"/>
  </r>
  <r>
    <x v="6"/>
    <x v="0"/>
    <x v="1"/>
    <x v="1"/>
    <x v="22"/>
    <n v="711.93749440194529"/>
  </r>
  <r>
    <x v="6"/>
    <x v="0"/>
    <x v="1"/>
    <x v="1"/>
    <x v="23"/>
    <n v="705.7185200930046"/>
  </r>
  <r>
    <x v="6"/>
    <x v="0"/>
    <x v="1"/>
    <x v="1"/>
    <x v="24"/>
    <n v="702.29515226997717"/>
  </r>
  <r>
    <x v="6"/>
    <x v="0"/>
    <x v="1"/>
    <x v="1"/>
    <x v="25"/>
    <n v="686.35265288576443"/>
  </r>
  <r>
    <x v="6"/>
    <x v="0"/>
    <x v="1"/>
    <x v="1"/>
    <x v="26"/>
    <n v="682.16290626642808"/>
  </r>
  <r>
    <x v="6"/>
    <x v="0"/>
    <x v="1"/>
    <x v="1"/>
    <x v="27"/>
    <n v="668.74894839561648"/>
  </r>
  <r>
    <x v="6"/>
    <x v="0"/>
    <x v="1"/>
    <x v="1"/>
    <x v="28"/>
    <n v="661.71685067443389"/>
  </r>
  <r>
    <x v="6"/>
    <x v="0"/>
    <x v="1"/>
    <x v="1"/>
    <x v="29"/>
    <n v="660.68131890225334"/>
  </r>
  <r>
    <x v="6"/>
    <x v="0"/>
    <x v="1"/>
    <x v="1"/>
    <x v="30"/>
    <n v="651.55928251390867"/>
  </r>
  <r>
    <x v="6"/>
    <x v="0"/>
    <x v="1"/>
    <x v="1"/>
    <x v="31"/>
    <n v="630.67898395761949"/>
  </r>
  <r>
    <x v="6"/>
    <x v="0"/>
    <x v="1"/>
    <x v="1"/>
    <x v="32"/>
    <n v="616.93157719936301"/>
  </r>
  <r>
    <x v="6"/>
    <x v="0"/>
    <x v="1"/>
    <x v="1"/>
    <x v="33"/>
    <n v="611.05679648377645"/>
  </r>
  <r>
    <x v="6"/>
    <x v="0"/>
    <x v="1"/>
    <x v="1"/>
    <x v="34"/>
    <n v="619.6801796535517"/>
  </r>
  <r>
    <x v="6"/>
    <x v="0"/>
    <x v="1"/>
    <x v="1"/>
    <x v="35"/>
    <n v="624.62229243193747"/>
  </r>
  <r>
    <x v="6"/>
    <x v="0"/>
    <x v="1"/>
    <x v="1"/>
    <x v="36"/>
    <n v="620.96313197842335"/>
  </r>
  <r>
    <x v="6"/>
    <x v="0"/>
    <x v="1"/>
    <x v="1"/>
    <x v="37"/>
    <n v="619.44766861686776"/>
  </r>
  <r>
    <x v="6"/>
    <x v="0"/>
    <x v="1"/>
    <x v="1"/>
    <x v="38"/>
    <n v="625.98739604073899"/>
  </r>
  <r>
    <x v="6"/>
    <x v="0"/>
    <x v="1"/>
    <x v="1"/>
    <x v="39"/>
    <n v="628.80121701453095"/>
  </r>
  <r>
    <x v="6"/>
    <x v="0"/>
    <x v="1"/>
    <x v="1"/>
    <x v="40"/>
    <n v="638.96170652733667"/>
  </r>
  <r>
    <x v="6"/>
    <x v="0"/>
    <x v="1"/>
    <x v="1"/>
    <x v="41"/>
    <n v="624.48975212612606"/>
  </r>
  <r>
    <x v="6"/>
    <x v="0"/>
    <x v="1"/>
    <x v="1"/>
    <x v="42"/>
    <n v="612.34109612412306"/>
  </r>
  <r>
    <x v="6"/>
    <x v="0"/>
    <x v="1"/>
    <x v="1"/>
    <x v="43"/>
    <n v="589.31027149344857"/>
  </r>
  <r>
    <x v="6"/>
    <x v="0"/>
    <x v="1"/>
    <x v="1"/>
    <x v="44"/>
    <n v="585.04130792799867"/>
  </r>
  <r>
    <x v="6"/>
    <x v="0"/>
    <x v="1"/>
    <x v="1"/>
    <x v="45"/>
    <n v="602.15040052790425"/>
  </r>
  <r>
    <x v="6"/>
    <x v="0"/>
    <x v="1"/>
    <x v="1"/>
    <x v="46"/>
    <n v="592.64333640016184"/>
  </r>
  <r>
    <x v="6"/>
    <x v="0"/>
    <x v="1"/>
    <x v="1"/>
    <x v="47"/>
    <n v="600.21533981989296"/>
  </r>
  <r>
    <x v="6"/>
    <x v="0"/>
    <x v="1"/>
    <x v="1"/>
    <x v="48"/>
    <n v="613.71986970100727"/>
  </r>
  <r>
    <x v="6"/>
    <x v="0"/>
    <x v="1"/>
    <x v="1"/>
    <x v="49"/>
    <n v="620.50190772550707"/>
  </r>
  <r>
    <x v="6"/>
    <x v="0"/>
    <x v="1"/>
    <x v="1"/>
    <x v="50"/>
    <n v="636.94380807209018"/>
  </r>
  <r>
    <x v="6"/>
    <x v="0"/>
    <x v="1"/>
    <x v="1"/>
    <x v="51"/>
    <n v="640.27003502437253"/>
  </r>
  <r>
    <x v="6"/>
    <x v="0"/>
    <x v="1"/>
    <x v="1"/>
    <x v="52"/>
    <n v="643.87080378512064"/>
  </r>
  <r>
    <x v="6"/>
    <x v="0"/>
    <x v="1"/>
    <x v="1"/>
    <x v="53"/>
    <n v="642.42074366916347"/>
  </r>
  <r>
    <x v="6"/>
    <x v="0"/>
    <x v="1"/>
    <x v="1"/>
    <x v="54"/>
    <n v="641.75337627447198"/>
  </r>
  <r>
    <x v="6"/>
    <x v="0"/>
    <x v="1"/>
    <x v="1"/>
    <x v="55"/>
    <n v="643.25484561630412"/>
  </r>
  <r>
    <x v="6"/>
    <x v="0"/>
    <x v="1"/>
    <x v="1"/>
    <x v="56"/>
    <n v="651.95275659087315"/>
  </r>
  <r>
    <x v="6"/>
    <x v="0"/>
    <x v="1"/>
    <x v="1"/>
    <x v="57"/>
    <n v="658.80067455731228"/>
  </r>
  <r>
    <x v="6"/>
    <x v="0"/>
    <x v="1"/>
    <x v="1"/>
    <x v="58"/>
    <n v="660.59538708087541"/>
  </r>
  <r>
    <x v="6"/>
    <x v="0"/>
    <x v="1"/>
    <x v="1"/>
    <x v="59"/>
    <n v="646.24669187797713"/>
  </r>
  <r>
    <x v="6"/>
    <x v="0"/>
    <x v="1"/>
    <x v="1"/>
    <x v="60"/>
    <n v="647.39179138019165"/>
  </r>
  <r>
    <x v="6"/>
    <x v="0"/>
    <x v="1"/>
    <x v="1"/>
    <x v="61"/>
    <n v="655.80367444720071"/>
  </r>
  <r>
    <x v="6"/>
    <x v="0"/>
    <x v="1"/>
    <x v="1"/>
    <x v="62"/>
    <n v="653.31649363768088"/>
  </r>
  <r>
    <x v="6"/>
    <x v="0"/>
    <x v="1"/>
    <x v="1"/>
    <x v="63"/>
    <n v="647.64442189631973"/>
  </r>
  <r>
    <x v="6"/>
    <x v="0"/>
    <x v="1"/>
    <x v="1"/>
    <x v="64"/>
    <n v="645.70289499392459"/>
  </r>
  <r>
    <x v="6"/>
    <x v="0"/>
    <x v="1"/>
    <x v="1"/>
    <x v="65"/>
    <n v="645.09685349081963"/>
  </r>
  <r>
    <x v="6"/>
    <x v="0"/>
    <x v="1"/>
    <x v="1"/>
    <x v="66"/>
    <n v="649.36397122267408"/>
  </r>
  <r>
    <x v="6"/>
    <x v="0"/>
    <x v="1"/>
    <x v="1"/>
    <x v="67"/>
    <n v="658.96803905572483"/>
  </r>
  <r>
    <x v="6"/>
    <x v="0"/>
    <x v="1"/>
    <x v="1"/>
    <x v="68"/>
    <n v="667.29913903139607"/>
  </r>
  <r>
    <x v="6"/>
    <x v="0"/>
    <x v="1"/>
    <x v="1"/>
    <x v="69"/>
    <n v="676.66961610896146"/>
  </r>
  <r>
    <x v="6"/>
    <x v="0"/>
    <x v="2"/>
    <x v="2"/>
    <x v="0"/>
    <n v="946.68757045749271"/>
  </r>
  <r>
    <x v="6"/>
    <x v="0"/>
    <x v="2"/>
    <x v="2"/>
    <x v="1"/>
    <n v="943.74483667529705"/>
  </r>
  <r>
    <x v="6"/>
    <x v="0"/>
    <x v="2"/>
    <x v="2"/>
    <x v="2"/>
    <n v="921.75159588441454"/>
  </r>
  <r>
    <x v="6"/>
    <x v="0"/>
    <x v="2"/>
    <x v="2"/>
    <x v="3"/>
    <n v="927.99673194205582"/>
  </r>
  <r>
    <x v="6"/>
    <x v="0"/>
    <x v="2"/>
    <x v="2"/>
    <x v="4"/>
    <n v="921.73912144444432"/>
  </r>
  <r>
    <x v="6"/>
    <x v="0"/>
    <x v="2"/>
    <x v="2"/>
    <x v="5"/>
    <n v="905.74355968832958"/>
  </r>
  <r>
    <x v="6"/>
    <x v="0"/>
    <x v="2"/>
    <x v="2"/>
    <x v="6"/>
    <n v="888.94850082785661"/>
  </r>
  <r>
    <x v="6"/>
    <x v="0"/>
    <x v="2"/>
    <x v="2"/>
    <x v="7"/>
    <n v="880.28462076917151"/>
  </r>
  <r>
    <x v="6"/>
    <x v="0"/>
    <x v="2"/>
    <x v="2"/>
    <x v="8"/>
    <n v="871.67797147096246"/>
  </r>
  <r>
    <x v="6"/>
    <x v="0"/>
    <x v="2"/>
    <x v="2"/>
    <x v="9"/>
    <n v="876.27900439964992"/>
  </r>
  <r>
    <x v="6"/>
    <x v="0"/>
    <x v="2"/>
    <x v="2"/>
    <x v="10"/>
    <n v="879.7449088140163"/>
  </r>
  <r>
    <x v="6"/>
    <x v="0"/>
    <x v="2"/>
    <x v="2"/>
    <x v="11"/>
    <n v="892.5623061919888"/>
  </r>
  <r>
    <x v="6"/>
    <x v="0"/>
    <x v="2"/>
    <x v="2"/>
    <x v="12"/>
    <n v="904.65874721516673"/>
  </r>
  <r>
    <x v="6"/>
    <x v="0"/>
    <x v="2"/>
    <x v="2"/>
    <x v="13"/>
    <n v="914.2855818231526"/>
  </r>
  <r>
    <x v="6"/>
    <x v="0"/>
    <x v="2"/>
    <x v="2"/>
    <x v="14"/>
    <n v="931.62378002991989"/>
  </r>
  <r>
    <x v="6"/>
    <x v="0"/>
    <x v="2"/>
    <x v="2"/>
    <x v="15"/>
    <n v="946.99486266263443"/>
  </r>
  <r>
    <x v="6"/>
    <x v="0"/>
    <x v="2"/>
    <x v="2"/>
    <x v="16"/>
    <n v="961.22565776210422"/>
  </r>
  <r>
    <x v="6"/>
    <x v="0"/>
    <x v="2"/>
    <x v="2"/>
    <x v="17"/>
    <n v="939.3273568386312"/>
  </r>
  <r>
    <x v="6"/>
    <x v="0"/>
    <x v="2"/>
    <x v="2"/>
    <x v="18"/>
    <n v="919.5089556248289"/>
  </r>
  <r>
    <x v="6"/>
    <x v="0"/>
    <x v="2"/>
    <x v="2"/>
    <x v="19"/>
    <n v="913.50658787491432"/>
  </r>
  <r>
    <x v="6"/>
    <x v="0"/>
    <x v="2"/>
    <x v="2"/>
    <x v="20"/>
    <n v="906.58069449479399"/>
  </r>
  <r>
    <x v="6"/>
    <x v="0"/>
    <x v="2"/>
    <x v="2"/>
    <x v="21"/>
    <n v="881.62808701053848"/>
  </r>
  <r>
    <x v="6"/>
    <x v="0"/>
    <x v="2"/>
    <x v="2"/>
    <x v="22"/>
    <n v="865.59107438110323"/>
  </r>
  <r>
    <x v="6"/>
    <x v="0"/>
    <x v="2"/>
    <x v="2"/>
    <x v="23"/>
    <n v="850.06813695338883"/>
  </r>
  <r>
    <x v="6"/>
    <x v="0"/>
    <x v="2"/>
    <x v="2"/>
    <x v="24"/>
    <n v="830.38356965589526"/>
  </r>
  <r>
    <x v="6"/>
    <x v="0"/>
    <x v="2"/>
    <x v="2"/>
    <x v="25"/>
    <n v="780.87464688593639"/>
  </r>
  <r>
    <x v="6"/>
    <x v="0"/>
    <x v="2"/>
    <x v="2"/>
    <x v="26"/>
    <n v="795.66750460555261"/>
  </r>
  <r>
    <x v="6"/>
    <x v="0"/>
    <x v="2"/>
    <x v="2"/>
    <x v="27"/>
    <n v="779.14693119496235"/>
  </r>
  <r>
    <x v="6"/>
    <x v="0"/>
    <x v="2"/>
    <x v="2"/>
    <x v="28"/>
    <n v="771.88759908253508"/>
  </r>
  <r>
    <x v="6"/>
    <x v="0"/>
    <x v="2"/>
    <x v="2"/>
    <x v="29"/>
    <n v="773.16826490971539"/>
  </r>
  <r>
    <x v="6"/>
    <x v="0"/>
    <x v="2"/>
    <x v="2"/>
    <x v="30"/>
    <n v="774.46988866808488"/>
  </r>
  <r>
    <x v="6"/>
    <x v="0"/>
    <x v="2"/>
    <x v="2"/>
    <x v="31"/>
    <n v="747.52539715701982"/>
  </r>
  <r>
    <x v="6"/>
    <x v="0"/>
    <x v="2"/>
    <x v="2"/>
    <x v="32"/>
    <n v="754.57992469353314"/>
  </r>
  <r>
    <x v="6"/>
    <x v="0"/>
    <x v="2"/>
    <x v="2"/>
    <x v="33"/>
    <n v="752.28813271385741"/>
  </r>
  <r>
    <x v="6"/>
    <x v="0"/>
    <x v="2"/>
    <x v="2"/>
    <x v="34"/>
    <n v="761.03478992773955"/>
  </r>
  <r>
    <x v="6"/>
    <x v="0"/>
    <x v="2"/>
    <x v="2"/>
    <x v="35"/>
    <n v="771.66808929408364"/>
  </r>
  <r>
    <x v="6"/>
    <x v="0"/>
    <x v="2"/>
    <x v="2"/>
    <x v="36"/>
    <n v="791.27561681649763"/>
  </r>
  <r>
    <x v="6"/>
    <x v="0"/>
    <x v="2"/>
    <x v="2"/>
    <x v="37"/>
    <n v="776.51284231354191"/>
  </r>
  <r>
    <x v="6"/>
    <x v="0"/>
    <x v="2"/>
    <x v="2"/>
    <x v="38"/>
    <n v="761.09379056830483"/>
  </r>
  <r>
    <x v="6"/>
    <x v="0"/>
    <x v="2"/>
    <x v="2"/>
    <x v="39"/>
    <n v="749.84788190040319"/>
  </r>
  <r>
    <x v="6"/>
    <x v="0"/>
    <x v="2"/>
    <x v="2"/>
    <x v="40"/>
    <n v="738.07421361824754"/>
  </r>
  <r>
    <x v="6"/>
    <x v="0"/>
    <x v="2"/>
    <x v="2"/>
    <x v="41"/>
    <n v="727.40720750957405"/>
  </r>
  <r>
    <x v="6"/>
    <x v="0"/>
    <x v="2"/>
    <x v="2"/>
    <x v="42"/>
    <n v="726.68251063277978"/>
  </r>
  <r>
    <x v="6"/>
    <x v="0"/>
    <x v="2"/>
    <x v="2"/>
    <x v="43"/>
    <n v="710.7647847767845"/>
  </r>
  <r>
    <x v="6"/>
    <x v="0"/>
    <x v="2"/>
    <x v="2"/>
    <x v="44"/>
    <n v="701.36460216542685"/>
  </r>
  <r>
    <x v="6"/>
    <x v="0"/>
    <x v="2"/>
    <x v="2"/>
    <x v="45"/>
    <n v="708.30431899602684"/>
  </r>
  <r>
    <x v="6"/>
    <x v="0"/>
    <x v="2"/>
    <x v="2"/>
    <x v="46"/>
    <n v="707.85613244445653"/>
  </r>
  <r>
    <x v="6"/>
    <x v="0"/>
    <x v="2"/>
    <x v="2"/>
    <x v="47"/>
    <n v="722.66912470672492"/>
  </r>
  <r>
    <x v="6"/>
    <x v="0"/>
    <x v="2"/>
    <x v="2"/>
    <x v="48"/>
    <n v="736.87006054947199"/>
  </r>
  <r>
    <x v="6"/>
    <x v="0"/>
    <x v="2"/>
    <x v="2"/>
    <x v="49"/>
    <n v="748.46380601086969"/>
  </r>
  <r>
    <x v="6"/>
    <x v="0"/>
    <x v="2"/>
    <x v="2"/>
    <x v="50"/>
    <n v="756.39619136527517"/>
  </r>
  <r>
    <x v="6"/>
    <x v="0"/>
    <x v="2"/>
    <x v="2"/>
    <x v="51"/>
    <n v="762.58704655682163"/>
  </r>
  <r>
    <x v="6"/>
    <x v="0"/>
    <x v="2"/>
    <x v="2"/>
    <x v="52"/>
    <n v="757.47185924775295"/>
  </r>
  <r>
    <x v="6"/>
    <x v="0"/>
    <x v="2"/>
    <x v="2"/>
    <x v="53"/>
    <n v="746.04831604773415"/>
  </r>
  <r>
    <x v="6"/>
    <x v="0"/>
    <x v="2"/>
    <x v="2"/>
    <x v="54"/>
    <n v="740.33667229578975"/>
  </r>
  <r>
    <x v="6"/>
    <x v="0"/>
    <x v="2"/>
    <x v="2"/>
    <x v="55"/>
    <n v="745.34859057385313"/>
  </r>
  <r>
    <x v="6"/>
    <x v="0"/>
    <x v="2"/>
    <x v="2"/>
    <x v="56"/>
    <n v="761.93140700029426"/>
  </r>
  <r>
    <x v="6"/>
    <x v="0"/>
    <x v="2"/>
    <x v="2"/>
    <x v="57"/>
    <n v="764.04806797396918"/>
  </r>
  <r>
    <x v="6"/>
    <x v="0"/>
    <x v="2"/>
    <x v="2"/>
    <x v="58"/>
    <n v="767.10285028927615"/>
  </r>
  <r>
    <x v="6"/>
    <x v="0"/>
    <x v="2"/>
    <x v="2"/>
    <x v="59"/>
    <n v="732.3219406273422"/>
  </r>
  <r>
    <x v="6"/>
    <x v="0"/>
    <x v="2"/>
    <x v="2"/>
    <x v="60"/>
    <n v="714.74514705880938"/>
  </r>
  <r>
    <x v="6"/>
    <x v="0"/>
    <x v="2"/>
    <x v="2"/>
    <x v="61"/>
    <n v="718.83467563397346"/>
  </r>
  <r>
    <x v="6"/>
    <x v="0"/>
    <x v="2"/>
    <x v="2"/>
    <x v="62"/>
    <n v="704.29593989704267"/>
  </r>
  <r>
    <x v="6"/>
    <x v="0"/>
    <x v="2"/>
    <x v="2"/>
    <x v="63"/>
    <n v="702.38890390135396"/>
  </r>
  <r>
    <x v="6"/>
    <x v="0"/>
    <x v="2"/>
    <x v="2"/>
    <x v="64"/>
    <n v="699.0789248375296"/>
  </r>
  <r>
    <x v="6"/>
    <x v="0"/>
    <x v="2"/>
    <x v="2"/>
    <x v="65"/>
    <n v="700.41735792004499"/>
  </r>
  <r>
    <x v="6"/>
    <x v="0"/>
    <x v="2"/>
    <x v="2"/>
    <x v="66"/>
    <n v="709.08868764477086"/>
  </r>
  <r>
    <x v="6"/>
    <x v="0"/>
    <x v="2"/>
    <x v="2"/>
    <x v="67"/>
    <n v="712.30747174387614"/>
  </r>
  <r>
    <x v="6"/>
    <x v="0"/>
    <x v="2"/>
    <x v="2"/>
    <x v="68"/>
    <n v="706.8275044942751"/>
  </r>
  <r>
    <x v="6"/>
    <x v="0"/>
    <x v="2"/>
    <x v="2"/>
    <x v="69"/>
    <n v="710.85038542909012"/>
  </r>
  <r>
    <x v="6"/>
    <x v="1"/>
    <x v="3"/>
    <x v="3"/>
    <x v="0"/>
    <n v="992.60842584168984"/>
  </r>
  <r>
    <x v="6"/>
    <x v="1"/>
    <x v="3"/>
    <x v="3"/>
    <x v="1"/>
    <n v="995.49831966789645"/>
  </r>
  <r>
    <x v="6"/>
    <x v="1"/>
    <x v="3"/>
    <x v="3"/>
    <x v="2"/>
    <n v="988.60945633980828"/>
  </r>
  <r>
    <x v="6"/>
    <x v="1"/>
    <x v="3"/>
    <x v="3"/>
    <x v="3"/>
    <n v="987.18783479045965"/>
  </r>
  <r>
    <x v="6"/>
    <x v="1"/>
    <x v="3"/>
    <x v="3"/>
    <x v="4"/>
    <n v="993.91078195202488"/>
  </r>
  <r>
    <x v="6"/>
    <x v="1"/>
    <x v="3"/>
    <x v="3"/>
    <x v="5"/>
    <n v="995.95739495690123"/>
  </r>
  <r>
    <x v="6"/>
    <x v="1"/>
    <x v="3"/>
    <x v="3"/>
    <x v="6"/>
    <n v="992.34367908018203"/>
  </r>
  <r>
    <x v="6"/>
    <x v="1"/>
    <x v="3"/>
    <x v="3"/>
    <x v="7"/>
    <n v="985.98340140095922"/>
  </r>
  <r>
    <x v="6"/>
    <x v="1"/>
    <x v="3"/>
    <x v="3"/>
    <x v="8"/>
    <n v="973.89658686443204"/>
  </r>
  <r>
    <x v="6"/>
    <x v="1"/>
    <x v="3"/>
    <x v="3"/>
    <x v="9"/>
    <n v="962.03969927631715"/>
  </r>
  <r>
    <x v="6"/>
    <x v="1"/>
    <x v="3"/>
    <x v="3"/>
    <x v="10"/>
    <n v="959.45392365560883"/>
  </r>
  <r>
    <x v="6"/>
    <x v="1"/>
    <x v="3"/>
    <x v="3"/>
    <x v="11"/>
    <n v="950.08318195745028"/>
  </r>
  <r>
    <x v="6"/>
    <x v="1"/>
    <x v="3"/>
    <x v="3"/>
    <x v="12"/>
    <n v="932.61653764910193"/>
  </r>
  <r>
    <x v="6"/>
    <x v="1"/>
    <x v="3"/>
    <x v="3"/>
    <x v="13"/>
    <n v="917.22084486115386"/>
  </r>
  <r>
    <x v="6"/>
    <x v="1"/>
    <x v="3"/>
    <x v="3"/>
    <x v="14"/>
    <n v="912.96108509771841"/>
  </r>
  <r>
    <x v="6"/>
    <x v="1"/>
    <x v="3"/>
    <x v="3"/>
    <x v="15"/>
    <n v="897.99003658220295"/>
  </r>
  <r>
    <x v="6"/>
    <x v="1"/>
    <x v="3"/>
    <x v="3"/>
    <x v="16"/>
    <n v="884.21392779501502"/>
  </r>
  <r>
    <x v="6"/>
    <x v="1"/>
    <x v="3"/>
    <x v="3"/>
    <x v="17"/>
    <n v="865.67487762261896"/>
  </r>
  <r>
    <x v="6"/>
    <x v="1"/>
    <x v="3"/>
    <x v="3"/>
    <x v="18"/>
    <n v="853.4548199057316"/>
  </r>
  <r>
    <x v="6"/>
    <x v="1"/>
    <x v="3"/>
    <x v="3"/>
    <x v="19"/>
    <n v="846.98777468329001"/>
  </r>
  <r>
    <x v="6"/>
    <x v="1"/>
    <x v="3"/>
    <x v="3"/>
    <x v="20"/>
    <n v="839.35741496017135"/>
  </r>
  <r>
    <x v="6"/>
    <x v="1"/>
    <x v="3"/>
    <x v="3"/>
    <x v="21"/>
    <n v="824.07169193715072"/>
  </r>
  <r>
    <x v="6"/>
    <x v="1"/>
    <x v="3"/>
    <x v="3"/>
    <x v="22"/>
    <n v="814.81748678224312"/>
  </r>
  <r>
    <x v="6"/>
    <x v="1"/>
    <x v="3"/>
    <x v="3"/>
    <x v="23"/>
    <n v="814.13379554178766"/>
  </r>
  <r>
    <x v="6"/>
    <x v="1"/>
    <x v="3"/>
    <x v="3"/>
    <x v="24"/>
    <n v="806.02799204073528"/>
  </r>
  <r>
    <x v="6"/>
    <x v="1"/>
    <x v="3"/>
    <x v="3"/>
    <x v="25"/>
    <n v="786.00799740521529"/>
  </r>
  <r>
    <x v="6"/>
    <x v="1"/>
    <x v="3"/>
    <x v="3"/>
    <x v="26"/>
    <n v="787.2302610813623"/>
  </r>
  <r>
    <x v="6"/>
    <x v="1"/>
    <x v="3"/>
    <x v="3"/>
    <x v="27"/>
    <n v="779.45256762122665"/>
  </r>
  <r>
    <x v="6"/>
    <x v="1"/>
    <x v="3"/>
    <x v="3"/>
    <x v="28"/>
    <n v="771.34152360088615"/>
  </r>
  <r>
    <x v="6"/>
    <x v="1"/>
    <x v="3"/>
    <x v="3"/>
    <x v="29"/>
    <n v="771.19360883015509"/>
  </r>
  <r>
    <x v="6"/>
    <x v="1"/>
    <x v="3"/>
    <x v="3"/>
    <x v="30"/>
    <n v="766.43796682165282"/>
  </r>
  <r>
    <x v="6"/>
    <x v="1"/>
    <x v="3"/>
    <x v="3"/>
    <x v="31"/>
    <n v="751.14180257392752"/>
  </r>
  <r>
    <x v="6"/>
    <x v="1"/>
    <x v="3"/>
    <x v="3"/>
    <x v="32"/>
    <n v="738.66374140230403"/>
  </r>
  <r>
    <x v="6"/>
    <x v="1"/>
    <x v="3"/>
    <x v="3"/>
    <x v="33"/>
    <n v="731.59058122948295"/>
  </r>
  <r>
    <x v="6"/>
    <x v="1"/>
    <x v="3"/>
    <x v="3"/>
    <x v="34"/>
    <n v="728.31354271604187"/>
  </r>
  <r>
    <x v="6"/>
    <x v="1"/>
    <x v="3"/>
    <x v="3"/>
    <x v="35"/>
    <n v="725.86585500546744"/>
  </r>
  <r>
    <x v="6"/>
    <x v="1"/>
    <x v="3"/>
    <x v="3"/>
    <x v="36"/>
    <n v="727.80695796567602"/>
  </r>
  <r>
    <x v="6"/>
    <x v="1"/>
    <x v="3"/>
    <x v="3"/>
    <x v="37"/>
    <n v="733.83888956970725"/>
  </r>
  <r>
    <x v="6"/>
    <x v="1"/>
    <x v="3"/>
    <x v="3"/>
    <x v="38"/>
    <n v="743.80494604984881"/>
  </r>
  <r>
    <x v="6"/>
    <x v="1"/>
    <x v="3"/>
    <x v="3"/>
    <x v="39"/>
    <n v="747.8703337771758"/>
  </r>
  <r>
    <x v="6"/>
    <x v="1"/>
    <x v="3"/>
    <x v="3"/>
    <x v="40"/>
    <n v="746.84398467432311"/>
  </r>
  <r>
    <x v="6"/>
    <x v="1"/>
    <x v="3"/>
    <x v="3"/>
    <x v="41"/>
    <n v="732.33185788010098"/>
  </r>
  <r>
    <x v="6"/>
    <x v="1"/>
    <x v="3"/>
    <x v="3"/>
    <x v="42"/>
    <n v="720.81712882216925"/>
  </r>
  <r>
    <x v="6"/>
    <x v="1"/>
    <x v="3"/>
    <x v="3"/>
    <x v="43"/>
    <n v="702.46114616516536"/>
  </r>
  <r>
    <x v="6"/>
    <x v="1"/>
    <x v="3"/>
    <x v="3"/>
    <x v="44"/>
    <n v="700.59358846732937"/>
  </r>
  <r>
    <x v="6"/>
    <x v="1"/>
    <x v="3"/>
    <x v="3"/>
    <x v="45"/>
    <n v="703.78775340201935"/>
  </r>
  <r>
    <x v="6"/>
    <x v="1"/>
    <x v="3"/>
    <x v="3"/>
    <x v="46"/>
    <n v="705.87565791939562"/>
  </r>
  <r>
    <x v="6"/>
    <x v="1"/>
    <x v="3"/>
    <x v="3"/>
    <x v="47"/>
    <n v="710.50896542785756"/>
  </r>
  <r>
    <x v="6"/>
    <x v="1"/>
    <x v="3"/>
    <x v="3"/>
    <x v="48"/>
    <n v="721.62912901700122"/>
  </r>
  <r>
    <x v="6"/>
    <x v="1"/>
    <x v="3"/>
    <x v="3"/>
    <x v="49"/>
    <n v="731.38473431388456"/>
  </r>
  <r>
    <x v="6"/>
    <x v="1"/>
    <x v="3"/>
    <x v="3"/>
    <x v="50"/>
    <n v="738.18821343884133"/>
  </r>
  <r>
    <x v="6"/>
    <x v="1"/>
    <x v="3"/>
    <x v="3"/>
    <x v="51"/>
    <n v="740.96796491824307"/>
  </r>
  <r>
    <x v="6"/>
    <x v="1"/>
    <x v="3"/>
    <x v="3"/>
    <x v="52"/>
    <n v="737.08507696745255"/>
  </r>
  <r>
    <x v="6"/>
    <x v="1"/>
    <x v="3"/>
    <x v="3"/>
    <x v="53"/>
    <n v="734.13983443740972"/>
  </r>
  <r>
    <x v="6"/>
    <x v="1"/>
    <x v="3"/>
    <x v="3"/>
    <x v="54"/>
    <n v="737.17340709278471"/>
  </r>
  <r>
    <x v="6"/>
    <x v="1"/>
    <x v="3"/>
    <x v="3"/>
    <x v="55"/>
    <n v="738.7738685757256"/>
  </r>
  <r>
    <x v="6"/>
    <x v="1"/>
    <x v="3"/>
    <x v="3"/>
    <x v="56"/>
    <n v="746.52591909235923"/>
  </r>
  <r>
    <x v="6"/>
    <x v="1"/>
    <x v="3"/>
    <x v="3"/>
    <x v="57"/>
    <n v="755.87585322084203"/>
  </r>
  <r>
    <x v="6"/>
    <x v="1"/>
    <x v="3"/>
    <x v="3"/>
    <x v="58"/>
    <n v="756.19758186380272"/>
  </r>
  <r>
    <x v="6"/>
    <x v="1"/>
    <x v="3"/>
    <x v="3"/>
    <x v="59"/>
    <n v="729.21693529257743"/>
  </r>
  <r>
    <x v="6"/>
    <x v="1"/>
    <x v="3"/>
    <x v="3"/>
    <x v="60"/>
    <n v="725.76910633409932"/>
  </r>
  <r>
    <x v="6"/>
    <x v="1"/>
    <x v="3"/>
    <x v="3"/>
    <x v="61"/>
    <n v="724.59601550083721"/>
  </r>
  <r>
    <x v="6"/>
    <x v="1"/>
    <x v="3"/>
    <x v="3"/>
    <x v="62"/>
    <n v="714.99860403733703"/>
  </r>
  <r>
    <x v="6"/>
    <x v="1"/>
    <x v="3"/>
    <x v="3"/>
    <x v="63"/>
    <n v="707.02637062519659"/>
  </r>
  <r>
    <x v="6"/>
    <x v="1"/>
    <x v="3"/>
    <x v="3"/>
    <x v="64"/>
    <n v="710.57223031649926"/>
  </r>
  <r>
    <x v="6"/>
    <x v="1"/>
    <x v="3"/>
    <x v="3"/>
    <x v="65"/>
    <n v="715.91020793325765"/>
  </r>
  <r>
    <x v="6"/>
    <x v="1"/>
    <x v="3"/>
    <x v="3"/>
    <x v="66"/>
    <n v="723.12131744143869"/>
  </r>
  <r>
    <x v="6"/>
    <x v="1"/>
    <x v="3"/>
    <x v="3"/>
    <x v="67"/>
    <n v="729.37873640118642"/>
  </r>
  <r>
    <x v="6"/>
    <x v="1"/>
    <x v="3"/>
    <x v="3"/>
    <x v="68"/>
    <n v="736.76105771686071"/>
  </r>
  <r>
    <x v="6"/>
    <x v="1"/>
    <x v="3"/>
    <x v="3"/>
    <x v="69"/>
    <n v="743.00370398614609"/>
  </r>
  <r>
    <x v="6"/>
    <x v="0"/>
    <x v="4"/>
    <x v="4"/>
    <x v="0"/>
    <n v="1103.8840220914919"/>
  </r>
  <r>
    <x v="6"/>
    <x v="0"/>
    <x v="4"/>
    <x v="4"/>
    <x v="1"/>
    <n v="1094.4691488438018"/>
  </r>
  <r>
    <x v="6"/>
    <x v="0"/>
    <x v="4"/>
    <x v="4"/>
    <x v="2"/>
    <n v="1085.0487189072892"/>
  </r>
  <r>
    <x v="6"/>
    <x v="0"/>
    <x v="4"/>
    <x v="4"/>
    <x v="3"/>
    <n v="1075.6228355941141"/>
  </r>
  <r>
    <x v="6"/>
    <x v="0"/>
    <x v="4"/>
    <x v="4"/>
    <x v="4"/>
    <n v="1066.191216482865"/>
  </r>
  <r>
    <x v="6"/>
    <x v="0"/>
    <x v="4"/>
    <x v="4"/>
    <x v="5"/>
    <n v="1056.7537214227441"/>
  </r>
  <r>
    <x v="6"/>
    <x v="0"/>
    <x v="4"/>
    <x v="4"/>
    <x v="6"/>
    <n v="1047.3109156636167"/>
  </r>
  <r>
    <x v="6"/>
    <x v="0"/>
    <x v="4"/>
    <x v="4"/>
    <x v="7"/>
    <n v="1037.8622250251051"/>
  </r>
  <r>
    <x v="6"/>
    <x v="0"/>
    <x v="4"/>
    <x v="4"/>
    <x v="8"/>
    <n v="1028.4079510949687"/>
  </r>
  <r>
    <x v="6"/>
    <x v="0"/>
    <x v="4"/>
    <x v="4"/>
    <x v="9"/>
    <n v="1018.9480340153688"/>
  </r>
  <r>
    <x v="6"/>
    <x v="0"/>
    <x v="4"/>
    <x v="4"/>
    <x v="10"/>
    <n v="1009.4823335786161"/>
  </r>
  <r>
    <x v="6"/>
    <x v="0"/>
    <x v="4"/>
    <x v="4"/>
    <x v="11"/>
    <n v="1020.9234547610878"/>
  </r>
  <r>
    <x v="6"/>
    <x v="0"/>
    <x v="4"/>
    <x v="4"/>
    <x v="12"/>
    <n v="1006.2392853790743"/>
  </r>
  <r>
    <x v="6"/>
    <x v="0"/>
    <x v="4"/>
    <x v="4"/>
    <x v="13"/>
    <n v="1001.4621617404483"/>
  </r>
  <r>
    <x v="6"/>
    <x v="0"/>
    <x v="4"/>
    <x v="4"/>
    <x v="14"/>
    <n v="1007.7063659062927"/>
  </r>
  <r>
    <x v="6"/>
    <x v="0"/>
    <x v="4"/>
    <x v="4"/>
    <x v="15"/>
    <n v="1016.0550692577635"/>
  </r>
  <r>
    <x v="6"/>
    <x v="0"/>
    <x v="4"/>
    <x v="4"/>
    <x v="16"/>
    <n v="1002.4159551203377"/>
  </r>
  <r>
    <x v="6"/>
    <x v="0"/>
    <x v="4"/>
    <x v="4"/>
    <x v="17"/>
    <n v="970.17227461303776"/>
  </r>
  <r>
    <x v="6"/>
    <x v="0"/>
    <x v="4"/>
    <x v="4"/>
    <x v="18"/>
    <n v="945.84404787780034"/>
  </r>
  <r>
    <x v="6"/>
    <x v="0"/>
    <x v="4"/>
    <x v="4"/>
    <x v="19"/>
    <n v="951.71413425925437"/>
  </r>
  <r>
    <x v="6"/>
    <x v="0"/>
    <x v="4"/>
    <x v="4"/>
    <x v="20"/>
    <n v="981.24785252707659"/>
  </r>
  <r>
    <x v="6"/>
    <x v="0"/>
    <x v="4"/>
    <x v="4"/>
    <x v="21"/>
    <n v="955.9404259492735"/>
  </r>
  <r>
    <x v="6"/>
    <x v="0"/>
    <x v="4"/>
    <x v="4"/>
    <x v="22"/>
    <n v="951.25348263686465"/>
  </r>
  <r>
    <x v="6"/>
    <x v="0"/>
    <x v="4"/>
    <x v="4"/>
    <x v="23"/>
    <n v="955.77977349051491"/>
  </r>
  <r>
    <x v="6"/>
    <x v="0"/>
    <x v="4"/>
    <x v="4"/>
    <x v="24"/>
    <n v="950.84299868522419"/>
  </r>
  <r>
    <x v="6"/>
    <x v="0"/>
    <x v="4"/>
    <x v="4"/>
    <x v="25"/>
    <n v="938.6101456066865"/>
  </r>
  <r>
    <x v="6"/>
    <x v="0"/>
    <x v="4"/>
    <x v="4"/>
    <x v="26"/>
    <n v="925.77343266725961"/>
  </r>
  <r>
    <x v="6"/>
    <x v="0"/>
    <x v="4"/>
    <x v="4"/>
    <x v="27"/>
    <n v="902.45939835425304"/>
  </r>
  <r>
    <x v="6"/>
    <x v="0"/>
    <x v="4"/>
    <x v="4"/>
    <x v="28"/>
    <n v="894.02980544944285"/>
  </r>
  <r>
    <x v="6"/>
    <x v="0"/>
    <x v="4"/>
    <x v="4"/>
    <x v="29"/>
    <n v="899.65728241454599"/>
  </r>
  <r>
    <x v="6"/>
    <x v="0"/>
    <x v="4"/>
    <x v="4"/>
    <x v="30"/>
    <n v="883.89350271325384"/>
  </r>
  <r>
    <x v="6"/>
    <x v="0"/>
    <x v="4"/>
    <x v="4"/>
    <x v="31"/>
    <n v="891.44417587017995"/>
  </r>
  <r>
    <x v="6"/>
    <x v="0"/>
    <x v="4"/>
    <x v="4"/>
    <x v="32"/>
    <n v="888.2866496815783"/>
  </r>
  <r>
    <x v="6"/>
    <x v="0"/>
    <x v="4"/>
    <x v="4"/>
    <x v="33"/>
    <n v="875.20309846621308"/>
  </r>
  <r>
    <x v="6"/>
    <x v="0"/>
    <x v="4"/>
    <x v="4"/>
    <x v="34"/>
    <n v="871.29962306326161"/>
  </r>
  <r>
    <x v="6"/>
    <x v="0"/>
    <x v="4"/>
    <x v="4"/>
    <x v="35"/>
    <n v="868.94912748766876"/>
  </r>
  <r>
    <x v="6"/>
    <x v="0"/>
    <x v="4"/>
    <x v="4"/>
    <x v="36"/>
    <n v="854.7224085105064"/>
  </r>
  <r>
    <x v="6"/>
    <x v="0"/>
    <x v="4"/>
    <x v="4"/>
    <x v="37"/>
    <n v="864.22023092373274"/>
  </r>
  <r>
    <x v="6"/>
    <x v="0"/>
    <x v="4"/>
    <x v="4"/>
    <x v="38"/>
    <n v="866.24572494856898"/>
  </r>
  <r>
    <x v="6"/>
    <x v="0"/>
    <x v="4"/>
    <x v="4"/>
    <x v="39"/>
    <n v="873.42102569239535"/>
  </r>
  <r>
    <x v="6"/>
    <x v="0"/>
    <x v="4"/>
    <x v="4"/>
    <x v="40"/>
    <n v="854.61927915850072"/>
  </r>
  <r>
    <x v="6"/>
    <x v="0"/>
    <x v="4"/>
    <x v="4"/>
    <x v="41"/>
    <n v="794.01790222422778"/>
  </r>
  <r>
    <x v="6"/>
    <x v="0"/>
    <x v="4"/>
    <x v="4"/>
    <x v="42"/>
    <n v="736.49451276718366"/>
  </r>
  <r>
    <x v="6"/>
    <x v="0"/>
    <x v="4"/>
    <x v="4"/>
    <x v="43"/>
    <n v="690.60224821527288"/>
  </r>
  <r>
    <x v="6"/>
    <x v="0"/>
    <x v="4"/>
    <x v="4"/>
    <x v="44"/>
    <n v="684.6838781136405"/>
  </r>
  <r>
    <x v="6"/>
    <x v="0"/>
    <x v="4"/>
    <x v="4"/>
    <x v="45"/>
    <n v="698.26669971048705"/>
  </r>
  <r>
    <x v="6"/>
    <x v="0"/>
    <x v="4"/>
    <x v="4"/>
    <x v="46"/>
    <n v="707.14179013226476"/>
  </r>
  <r>
    <x v="6"/>
    <x v="0"/>
    <x v="4"/>
    <x v="4"/>
    <x v="47"/>
    <n v="727.22178855878644"/>
  </r>
  <r>
    <x v="6"/>
    <x v="0"/>
    <x v="4"/>
    <x v="4"/>
    <x v="48"/>
    <n v="735.36468165953568"/>
  </r>
  <r>
    <x v="6"/>
    <x v="0"/>
    <x v="4"/>
    <x v="4"/>
    <x v="49"/>
    <n v="748.62436615731337"/>
  </r>
  <r>
    <x v="6"/>
    <x v="0"/>
    <x v="4"/>
    <x v="4"/>
    <x v="50"/>
    <n v="757.40754695330691"/>
  </r>
  <r>
    <x v="6"/>
    <x v="0"/>
    <x v="4"/>
    <x v="4"/>
    <x v="51"/>
    <n v="760.75437970627911"/>
  </r>
  <r>
    <x v="6"/>
    <x v="0"/>
    <x v="4"/>
    <x v="4"/>
    <x v="52"/>
    <n v="764.93113615519462"/>
  </r>
  <r>
    <x v="6"/>
    <x v="0"/>
    <x v="4"/>
    <x v="4"/>
    <x v="53"/>
    <n v="762.15024971735954"/>
  </r>
  <r>
    <x v="6"/>
    <x v="0"/>
    <x v="4"/>
    <x v="4"/>
    <x v="54"/>
    <n v="764.53111898195186"/>
  </r>
  <r>
    <x v="6"/>
    <x v="0"/>
    <x v="4"/>
    <x v="4"/>
    <x v="55"/>
    <n v="768.64775277056367"/>
  </r>
  <r>
    <x v="6"/>
    <x v="0"/>
    <x v="4"/>
    <x v="4"/>
    <x v="56"/>
    <n v="777.62841762024232"/>
  </r>
  <r>
    <x v="6"/>
    <x v="0"/>
    <x v="4"/>
    <x v="4"/>
    <x v="57"/>
    <n v="789.68066496378162"/>
  </r>
  <r>
    <x v="6"/>
    <x v="0"/>
    <x v="4"/>
    <x v="4"/>
    <x v="58"/>
    <n v="801.50199181820244"/>
  </r>
  <r>
    <x v="6"/>
    <x v="0"/>
    <x v="4"/>
    <x v="4"/>
    <x v="59"/>
    <n v="767.44687488515012"/>
  </r>
  <r>
    <x v="6"/>
    <x v="0"/>
    <x v="4"/>
    <x v="4"/>
    <x v="60"/>
    <n v="761.85564903919521"/>
  </r>
  <r>
    <x v="6"/>
    <x v="0"/>
    <x v="4"/>
    <x v="4"/>
    <x v="61"/>
    <n v="766.85062722628618"/>
  </r>
  <r>
    <x v="6"/>
    <x v="0"/>
    <x v="4"/>
    <x v="4"/>
    <x v="62"/>
    <n v="764.72521247109728"/>
  </r>
  <r>
    <x v="6"/>
    <x v="0"/>
    <x v="4"/>
    <x v="4"/>
    <x v="63"/>
    <n v="751.90675749140883"/>
  </r>
  <r>
    <x v="6"/>
    <x v="0"/>
    <x v="4"/>
    <x v="4"/>
    <x v="64"/>
    <n v="744.33602140454798"/>
  </r>
  <r>
    <x v="6"/>
    <x v="0"/>
    <x v="4"/>
    <x v="4"/>
    <x v="65"/>
    <n v="740.22758553805807"/>
  </r>
  <r>
    <x v="6"/>
    <x v="0"/>
    <x v="4"/>
    <x v="4"/>
    <x v="66"/>
    <n v="741.05105015977472"/>
  </r>
  <r>
    <x v="6"/>
    <x v="0"/>
    <x v="4"/>
    <x v="4"/>
    <x v="67"/>
    <n v="744.28841125129338"/>
  </r>
  <r>
    <x v="6"/>
    <x v="0"/>
    <x v="4"/>
    <x v="4"/>
    <x v="68"/>
    <n v="760.72535285696779"/>
  </r>
  <r>
    <x v="6"/>
    <x v="0"/>
    <x v="4"/>
    <x v="4"/>
    <x v="69"/>
    <n v="768.78679486239446"/>
  </r>
  <r>
    <x v="6"/>
    <x v="0"/>
    <x v="5"/>
    <x v="5"/>
    <x v="0"/>
    <n v="1080.3753392851288"/>
  </r>
  <r>
    <x v="6"/>
    <x v="0"/>
    <x v="5"/>
    <x v="5"/>
    <x v="1"/>
    <n v="1083.4404819306064"/>
  </r>
  <r>
    <x v="6"/>
    <x v="0"/>
    <x v="5"/>
    <x v="5"/>
    <x v="2"/>
    <n v="1069.8142811653443"/>
  </r>
  <r>
    <x v="6"/>
    <x v="0"/>
    <x v="5"/>
    <x v="5"/>
    <x v="3"/>
    <n v="1046.6414471307116"/>
  </r>
  <r>
    <x v="6"/>
    <x v="0"/>
    <x v="5"/>
    <x v="5"/>
    <x v="4"/>
    <n v="1042.3447858854427"/>
  </r>
  <r>
    <x v="6"/>
    <x v="0"/>
    <x v="5"/>
    <x v="5"/>
    <x v="5"/>
    <n v="1030.1204410906994"/>
  </r>
  <r>
    <x v="6"/>
    <x v="0"/>
    <x v="5"/>
    <x v="5"/>
    <x v="6"/>
    <n v="1007.5970036656628"/>
  </r>
  <r>
    <x v="6"/>
    <x v="0"/>
    <x v="5"/>
    <x v="5"/>
    <x v="7"/>
    <n v="987.80554163617546"/>
  </r>
  <r>
    <x v="6"/>
    <x v="0"/>
    <x v="5"/>
    <x v="5"/>
    <x v="8"/>
    <n v="965.62779655255622"/>
  </r>
  <r>
    <x v="6"/>
    <x v="0"/>
    <x v="5"/>
    <x v="5"/>
    <x v="9"/>
    <n v="950.47152402750226"/>
  </r>
  <r>
    <x v="6"/>
    <x v="0"/>
    <x v="5"/>
    <x v="5"/>
    <x v="10"/>
    <n v="946.77097570823889"/>
  </r>
  <r>
    <x v="6"/>
    <x v="0"/>
    <x v="5"/>
    <x v="5"/>
    <x v="11"/>
    <n v="925.51654930352584"/>
  </r>
  <r>
    <x v="6"/>
    <x v="0"/>
    <x v="5"/>
    <x v="5"/>
    <x v="12"/>
    <n v="911.56627874448407"/>
  </r>
  <r>
    <x v="6"/>
    <x v="0"/>
    <x v="5"/>
    <x v="5"/>
    <x v="13"/>
    <n v="897.34017333829649"/>
  </r>
  <r>
    <x v="6"/>
    <x v="0"/>
    <x v="5"/>
    <x v="5"/>
    <x v="14"/>
    <n v="899.47316588153979"/>
  </r>
  <r>
    <x v="6"/>
    <x v="0"/>
    <x v="5"/>
    <x v="5"/>
    <x v="15"/>
    <n v="888.81229034975922"/>
  </r>
  <r>
    <x v="6"/>
    <x v="0"/>
    <x v="5"/>
    <x v="5"/>
    <x v="16"/>
    <n v="884.0481064934138"/>
  </r>
  <r>
    <x v="6"/>
    <x v="0"/>
    <x v="5"/>
    <x v="5"/>
    <x v="17"/>
    <n v="865.60587444286739"/>
  </r>
  <r>
    <x v="6"/>
    <x v="0"/>
    <x v="5"/>
    <x v="5"/>
    <x v="18"/>
    <n v="847.20938632545528"/>
  </r>
  <r>
    <x v="6"/>
    <x v="0"/>
    <x v="5"/>
    <x v="5"/>
    <x v="19"/>
    <n v="822.17478829423681"/>
  </r>
  <r>
    <x v="6"/>
    <x v="0"/>
    <x v="5"/>
    <x v="5"/>
    <x v="20"/>
    <n v="818.06495990582857"/>
  </r>
  <r>
    <x v="6"/>
    <x v="0"/>
    <x v="5"/>
    <x v="5"/>
    <x v="21"/>
    <n v="812.71158228851971"/>
  </r>
  <r>
    <x v="6"/>
    <x v="0"/>
    <x v="5"/>
    <x v="5"/>
    <x v="22"/>
    <n v="788.90833034410912"/>
  </r>
  <r>
    <x v="6"/>
    <x v="0"/>
    <x v="5"/>
    <x v="5"/>
    <x v="23"/>
    <n v="786.6357983945079"/>
  </r>
  <r>
    <x v="6"/>
    <x v="0"/>
    <x v="5"/>
    <x v="5"/>
    <x v="24"/>
    <n v="775.47112616209904"/>
  </r>
  <r>
    <x v="6"/>
    <x v="0"/>
    <x v="5"/>
    <x v="5"/>
    <x v="25"/>
    <n v="755.19111031932243"/>
  </r>
  <r>
    <x v="6"/>
    <x v="0"/>
    <x v="5"/>
    <x v="5"/>
    <x v="26"/>
    <n v="769.30983331392065"/>
  </r>
  <r>
    <x v="6"/>
    <x v="0"/>
    <x v="5"/>
    <x v="5"/>
    <x v="27"/>
    <n v="757.24014168645135"/>
  </r>
  <r>
    <x v="6"/>
    <x v="0"/>
    <x v="5"/>
    <x v="5"/>
    <x v="28"/>
    <n v="745.80714367648284"/>
  </r>
  <r>
    <x v="6"/>
    <x v="0"/>
    <x v="5"/>
    <x v="5"/>
    <x v="29"/>
    <n v="746.20092354460326"/>
  </r>
  <r>
    <x v="6"/>
    <x v="0"/>
    <x v="5"/>
    <x v="5"/>
    <x v="30"/>
    <n v="742.01919016855766"/>
  </r>
  <r>
    <x v="6"/>
    <x v="0"/>
    <x v="5"/>
    <x v="5"/>
    <x v="31"/>
    <n v="729.00974745890403"/>
  </r>
  <r>
    <x v="6"/>
    <x v="0"/>
    <x v="5"/>
    <x v="5"/>
    <x v="32"/>
    <n v="698.00814081047474"/>
  </r>
  <r>
    <x v="6"/>
    <x v="0"/>
    <x v="5"/>
    <x v="5"/>
    <x v="33"/>
    <n v="687.0254845239466"/>
  </r>
  <r>
    <x v="6"/>
    <x v="0"/>
    <x v="5"/>
    <x v="5"/>
    <x v="34"/>
    <n v="676.98956724688651"/>
  </r>
  <r>
    <x v="6"/>
    <x v="0"/>
    <x v="5"/>
    <x v="5"/>
    <x v="35"/>
    <n v="658.53673784809087"/>
  </r>
  <r>
    <x v="6"/>
    <x v="0"/>
    <x v="5"/>
    <x v="5"/>
    <x v="36"/>
    <n v="656.63825315076053"/>
  </r>
  <r>
    <x v="6"/>
    <x v="0"/>
    <x v="5"/>
    <x v="5"/>
    <x v="37"/>
    <n v="663.79500440204504"/>
  </r>
  <r>
    <x v="6"/>
    <x v="0"/>
    <x v="5"/>
    <x v="5"/>
    <x v="38"/>
    <n v="670.39942599127903"/>
  </r>
  <r>
    <x v="6"/>
    <x v="0"/>
    <x v="5"/>
    <x v="5"/>
    <x v="39"/>
    <n v="668.83431349857347"/>
  </r>
  <r>
    <x v="6"/>
    <x v="0"/>
    <x v="5"/>
    <x v="5"/>
    <x v="40"/>
    <n v="668.25594735787013"/>
  </r>
  <r>
    <x v="6"/>
    <x v="0"/>
    <x v="5"/>
    <x v="5"/>
    <x v="41"/>
    <n v="662.96099731519791"/>
  </r>
  <r>
    <x v="6"/>
    <x v="0"/>
    <x v="5"/>
    <x v="5"/>
    <x v="42"/>
    <n v="654.52807127721508"/>
  </r>
  <r>
    <x v="6"/>
    <x v="0"/>
    <x v="5"/>
    <x v="5"/>
    <x v="43"/>
    <n v="641.68857735493646"/>
  </r>
  <r>
    <x v="6"/>
    <x v="0"/>
    <x v="5"/>
    <x v="5"/>
    <x v="44"/>
    <n v="641.21043536197669"/>
  </r>
  <r>
    <x v="6"/>
    <x v="0"/>
    <x v="5"/>
    <x v="5"/>
    <x v="45"/>
    <n v="636.58652480925673"/>
  </r>
  <r>
    <x v="6"/>
    <x v="0"/>
    <x v="5"/>
    <x v="5"/>
    <x v="46"/>
    <n v="636.42044948160139"/>
  </r>
  <r>
    <x v="6"/>
    <x v="0"/>
    <x v="5"/>
    <x v="5"/>
    <x v="47"/>
    <n v="638.47900009811951"/>
  </r>
  <r>
    <x v="6"/>
    <x v="0"/>
    <x v="5"/>
    <x v="5"/>
    <x v="48"/>
    <n v="643.10429901636985"/>
  </r>
  <r>
    <x v="6"/>
    <x v="0"/>
    <x v="5"/>
    <x v="5"/>
    <x v="49"/>
    <n v="652.34469208436724"/>
  </r>
  <r>
    <x v="6"/>
    <x v="0"/>
    <x v="5"/>
    <x v="5"/>
    <x v="50"/>
    <n v="655.98692932876918"/>
  </r>
  <r>
    <x v="6"/>
    <x v="0"/>
    <x v="5"/>
    <x v="5"/>
    <x v="51"/>
    <n v="651.99671518074342"/>
  </r>
  <r>
    <x v="6"/>
    <x v="0"/>
    <x v="5"/>
    <x v="5"/>
    <x v="52"/>
    <n v="636.09762480737459"/>
  </r>
  <r>
    <x v="6"/>
    <x v="0"/>
    <x v="5"/>
    <x v="5"/>
    <x v="53"/>
    <n v="633.23478504091747"/>
  </r>
  <r>
    <x v="6"/>
    <x v="0"/>
    <x v="5"/>
    <x v="5"/>
    <x v="54"/>
    <n v="639.35642240126208"/>
  </r>
  <r>
    <x v="6"/>
    <x v="0"/>
    <x v="5"/>
    <x v="5"/>
    <x v="55"/>
    <n v="639.47878066099554"/>
  </r>
  <r>
    <x v="6"/>
    <x v="0"/>
    <x v="5"/>
    <x v="5"/>
    <x v="56"/>
    <n v="634.83287507848581"/>
  </r>
  <r>
    <x v="6"/>
    <x v="0"/>
    <x v="5"/>
    <x v="5"/>
    <x v="57"/>
    <n v="649.30833121887235"/>
  </r>
  <r>
    <x v="6"/>
    <x v="0"/>
    <x v="5"/>
    <x v="5"/>
    <x v="58"/>
    <n v="651.54435710854239"/>
  </r>
  <r>
    <x v="6"/>
    <x v="0"/>
    <x v="5"/>
    <x v="5"/>
    <x v="59"/>
    <n v="636.13328901701345"/>
  </r>
  <r>
    <x v="6"/>
    <x v="0"/>
    <x v="5"/>
    <x v="5"/>
    <x v="60"/>
    <n v="637.14243446516139"/>
  </r>
  <r>
    <x v="6"/>
    <x v="0"/>
    <x v="5"/>
    <x v="5"/>
    <x v="61"/>
    <n v="641.59888562167009"/>
  </r>
  <r>
    <x v="6"/>
    <x v="0"/>
    <x v="5"/>
    <x v="5"/>
    <x v="62"/>
    <n v="638.46490984110471"/>
  </r>
  <r>
    <x v="6"/>
    <x v="0"/>
    <x v="5"/>
    <x v="5"/>
    <x v="63"/>
    <n v="629.29000908609805"/>
  </r>
  <r>
    <x v="6"/>
    <x v="0"/>
    <x v="5"/>
    <x v="5"/>
    <x v="64"/>
    <n v="625.1825568385691"/>
  </r>
  <r>
    <x v="6"/>
    <x v="0"/>
    <x v="5"/>
    <x v="5"/>
    <x v="65"/>
    <n v="624.82729516042582"/>
  </r>
  <r>
    <x v="6"/>
    <x v="0"/>
    <x v="5"/>
    <x v="5"/>
    <x v="66"/>
    <n v="628.25201964957841"/>
  </r>
  <r>
    <x v="6"/>
    <x v="0"/>
    <x v="5"/>
    <x v="5"/>
    <x v="67"/>
    <n v="626.24018212936983"/>
  </r>
  <r>
    <x v="6"/>
    <x v="0"/>
    <x v="5"/>
    <x v="5"/>
    <x v="68"/>
    <n v="627.24284497534643"/>
  </r>
  <r>
    <x v="6"/>
    <x v="0"/>
    <x v="5"/>
    <x v="5"/>
    <x v="69"/>
    <n v="637.53842994695049"/>
  </r>
  <r>
    <x v="6"/>
    <x v="0"/>
    <x v="6"/>
    <x v="6"/>
    <x v="0"/>
    <n v="1090.09251569404"/>
  </r>
  <r>
    <x v="6"/>
    <x v="0"/>
    <x v="6"/>
    <x v="6"/>
    <x v="1"/>
    <n v="1093.3836382562249"/>
  </r>
  <r>
    <x v="6"/>
    <x v="0"/>
    <x v="6"/>
    <x v="6"/>
    <x v="2"/>
    <n v="1096.023520170238"/>
  </r>
  <r>
    <x v="6"/>
    <x v="0"/>
    <x v="6"/>
    <x v="6"/>
    <x v="3"/>
    <n v="1105.5028789687651"/>
  </r>
  <r>
    <x v="6"/>
    <x v="0"/>
    <x v="6"/>
    <x v="6"/>
    <x v="4"/>
    <n v="1120.3546669540449"/>
  </r>
  <r>
    <x v="6"/>
    <x v="0"/>
    <x v="6"/>
    <x v="6"/>
    <x v="5"/>
    <n v="1137.789899419924"/>
  </r>
  <r>
    <x v="6"/>
    <x v="0"/>
    <x v="6"/>
    <x v="6"/>
    <x v="6"/>
    <n v="1141.5931963844007"/>
  </r>
  <r>
    <x v="6"/>
    <x v="0"/>
    <x v="6"/>
    <x v="6"/>
    <x v="7"/>
    <n v="1143.2924707285508"/>
  </r>
  <r>
    <x v="6"/>
    <x v="0"/>
    <x v="6"/>
    <x v="6"/>
    <x v="8"/>
    <n v="1132.029925246406"/>
  </r>
  <r>
    <x v="6"/>
    <x v="0"/>
    <x v="6"/>
    <x v="6"/>
    <x v="9"/>
    <n v="1123.1179769861478"/>
  </r>
  <r>
    <x v="6"/>
    <x v="0"/>
    <x v="6"/>
    <x v="6"/>
    <x v="10"/>
    <n v="1116.2274144975063"/>
  </r>
  <r>
    <x v="6"/>
    <x v="0"/>
    <x v="6"/>
    <x v="6"/>
    <x v="11"/>
    <n v="1104.526438506497"/>
  </r>
  <r>
    <x v="6"/>
    <x v="0"/>
    <x v="6"/>
    <x v="6"/>
    <x v="12"/>
    <n v="1078.9024367905761"/>
  </r>
  <r>
    <x v="6"/>
    <x v="0"/>
    <x v="6"/>
    <x v="6"/>
    <x v="13"/>
    <n v="1055.444597913958"/>
  </r>
  <r>
    <x v="6"/>
    <x v="0"/>
    <x v="6"/>
    <x v="6"/>
    <x v="14"/>
    <n v="1053.6578660288926"/>
  </r>
  <r>
    <x v="6"/>
    <x v="0"/>
    <x v="6"/>
    <x v="6"/>
    <x v="15"/>
    <n v="1042.0818235030758"/>
  </r>
  <r>
    <x v="6"/>
    <x v="0"/>
    <x v="6"/>
    <x v="6"/>
    <x v="16"/>
    <n v="1019.1686967914255"/>
  </r>
  <r>
    <x v="6"/>
    <x v="0"/>
    <x v="6"/>
    <x v="6"/>
    <x v="17"/>
    <n v="974.84881561689838"/>
  </r>
  <r>
    <x v="6"/>
    <x v="0"/>
    <x v="6"/>
    <x v="6"/>
    <x v="18"/>
    <n v="966.63464738488676"/>
  </r>
  <r>
    <x v="6"/>
    <x v="0"/>
    <x v="6"/>
    <x v="6"/>
    <x v="19"/>
    <n v="962.27592348137705"/>
  </r>
  <r>
    <x v="6"/>
    <x v="0"/>
    <x v="6"/>
    <x v="6"/>
    <x v="20"/>
    <n v="956.63678268887315"/>
  </r>
  <r>
    <x v="6"/>
    <x v="0"/>
    <x v="6"/>
    <x v="6"/>
    <x v="21"/>
    <n v="937.90212561435942"/>
  </r>
  <r>
    <x v="6"/>
    <x v="0"/>
    <x v="6"/>
    <x v="6"/>
    <x v="22"/>
    <n v="924.7264998458553"/>
  </r>
  <r>
    <x v="6"/>
    <x v="0"/>
    <x v="6"/>
    <x v="6"/>
    <x v="23"/>
    <n v="915.67268562485856"/>
  </r>
  <r>
    <x v="6"/>
    <x v="0"/>
    <x v="6"/>
    <x v="6"/>
    <x v="24"/>
    <n v="892.81703544387381"/>
  </r>
  <r>
    <x v="6"/>
    <x v="0"/>
    <x v="6"/>
    <x v="6"/>
    <x v="25"/>
    <n v="860.46303058118008"/>
  </r>
  <r>
    <x v="6"/>
    <x v="0"/>
    <x v="6"/>
    <x v="6"/>
    <x v="26"/>
    <n v="869.15073418251973"/>
  </r>
  <r>
    <x v="6"/>
    <x v="0"/>
    <x v="6"/>
    <x v="6"/>
    <x v="27"/>
    <n v="864.1048493822567"/>
  </r>
  <r>
    <x v="6"/>
    <x v="0"/>
    <x v="6"/>
    <x v="6"/>
    <x v="28"/>
    <n v="862.83893621015943"/>
  </r>
  <r>
    <x v="6"/>
    <x v="0"/>
    <x v="6"/>
    <x v="6"/>
    <x v="29"/>
    <n v="869.28948979886366"/>
  </r>
  <r>
    <x v="6"/>
    <x v="0"/>
    <x v="6"/>
    <x v="6"/>
    <x v="30"/>
    <n v="868.56476357624342"/>
  </r>
  <r>
    <x v="6"/>
    <x v="0"/>
    <x v="6"/>
    <x v="6"/>
    <x v="31"/>
    <n v="857.71232524498896"/>
  </r>
  <r>
    <x v="6"/>
    <x v="0"/>
    <x v="6"/>
    <x v="6"/>
    <x v="32"/>
    <n v="847.35670893475242"/>
  </r>
  <r>
    <x v="6"/>
    <x v="0"/>
    <x v="6"/>
    <x v="6"/>
    <x v="33"/>
    <n v="836.48259822244665"/>
  </r>
  <r>
    <x v="6"/>
    <x v="0"/>
    <x v="6"/>
    <x v="6"/>
    <x v="34"/>
    <n v="836.30876693933942"/>
  </r>
  <r>
    <x v="6"/>
    <x v="0"/>
    <x v="6"/>
    <x v="6"/>
    <x v="35"/>
    <n v="832.34215021691864"/>
  </r>
  <r>
    <x v="6"/>
    <x v="0"/>
    <x v="6"/>
    <x v="6"/>
    <x v="36"/>
    <n v="831.1158017625886"/>
  </r>
  <r>
    <x v="6"/>
    <x v="0"/>
    <x v="6"/>
    <x v="6"/>
    <x v="37"/>
    <n v="824.44996987049922"/>
  </r>
  <r>
    <x v="6"/>
    <x v="0"/>
    <x v="6"/>
    <x v="6"/>
    <x v="38"/>
    <n v="823.90392590561487"/>
  </r>
  <r>
    <x v="6"/>
    <x v="0"/>
    <x v="6"/>
    <x v="6"/>
    <x v="39"/>
    <n v="813.35763108930018"/>
  </r>
  <r>
    <x v="6"/>
    <x v="0"/>
    <x v="6"/>
    <x v="6"/>
    <x v="40"/>
    <n v="791.9944136475716"/>
  </r>
  <r>
    <x v="6"/>
    <x v="0"/>
    <x v="6"/>
    <x v="6"/>
    <x v="41"/>
    <n v="755.46947455509155"/>
  </r>
  <r>
    <x v="6"/>
    <x v="0"/>
    <x v="6"/>
    <x v="6"/>
    <x v="42"/>
    <n v="745.14240046137706"/>
  </r>
  <r>
    <x v="6"/>
    <x v="0"/>
    <x v="6"/>
    <x v="6"/>
    <x v="43"/>
    <n v="719.03998532722881"/>
  </r>
  <r>
    <x v="6"/>
    <x v="0"/>
    <x v="6"/>
    <x v="6"/>
    <x v="44"/>
    <n v="715.17411181919545"/>
  </r>
  <r>
    <x v="6"/>
    <x v="0"/>
    <x v="6"/>
    <x v="6"/>
    <x v="45"/>
    <n v="713.34468324070633"/>
  </r>
  <r>
    <x v="6"/>
    <x v="0"/>
    <x v="6"/>
    <x v="6"/>
    <x v="46"/>
    <n v="705.13815663379387"/>
  </r>
  <r>
    <x v="6"/>
    <x v="0"/>
    <x v="6"/>
    <x v="6"/>
    <x v="47"/>
    <n v="699.58172588702769"/>
  </r>
  <r>
    <x v="6"/>
    <x v="0"/>
    <x v="6"/>
    <x v="6"/>
    <x v="48"/>
    <n v="706.37891200393335"/>
  </r>
  <r>
    <x v="6"/>
    <x v="0"/>
    <x v="6"/>
    <x v="6"/>
    <x v="49"/>
    <n v="711.16338959265852"/>
  </r>
  <r>
    <x v="6"/>
    <x v="0"/>
    <x v="6"/>
    <x v="6"/>
    <x v="50"/>
    <n v="713.20730395201417"/>
  </r>
  <r>
    <x v="6"/>
    <x v="0"/>
    <x v="6"/>
    <x v="6"/>
    <x v="51"/>
    <n v="706.24880153030563"/>
  </r>
  <r>
    <x v="6"/>
    <x v="0"/>
    <x v="6"/>
    <x v="6"/>
    <x v="52"/>
    <n v="697.2015631894493"/>
  </r>
  <r>
    <x v="6"/>
    <x v="0"/>
    <x v="6"/>
    <x v="6"/>
    <x v="53"/>
    <n v="686.655546846785"/>
  </r>
  <r>
    <x v="6"/>
    <x v="0"/>
    <x v="6"/>
    <x v="6"/>
    <x v="54"/>
    <n v="688.59940058482368"/>
  </r>
  <r>
    <x v="6"/>
    <x v="0"/>
    <x v="6"/>
    <x v="6"/>
    <x v="55"/>
    <n v="683.25126984105759"/>
  </r>
  <r>
    <x v="6"/>
    <x v="0"/>
    <x v="6"/>
    <x v="6"/>
    <x v="56"/>
    <n v="698.95164027692579"/>
  </r>
  <r>
    <x v="6"/>
    <x v="0"/>
    <x v="6"/>
    <x v="6"/>
    <x v="57"/>
    <n v="712.29384490540792"/>
  </r>
  <r>
    <x v="6"/>
    <x v="0"/>
    <x v="6"/>
    <x v="6"/>
    <x v="58"/>
    <n v="720.31575216797785"/>
  </r>
  <r>
    <x v="6"/>
    <x v="0"/>
    <x v="6"/>
    <x v="6"/>
    <x v="59"/>
    <n v="702.16713891521624"/>
  </r>
  <r>
    <x v="6"/>
    <x v="0"/>
    <x v="6"/>
    <x v="6"/>
    <x v="60"/>
    <n v="716.72485438832439"/>
  </r>
  <r>
    <x v="6"/>
    <x v="0"/>
    <x v="6"/>
    <x v="6"/>
    <x v="61"/>
    <n v="727.50923521160962"/>
  </r>
  <r>
    <x v="6"/>
    <x v="0"/>
    <x v="6"/>
    <x v="6"/>
    <x v="62"/>
    <n v="724.71162582179863"/>
  </r>
  <r>
    <x v="6"/>
    <x v="0"/>
    <x v="6"/>
    <x v="6"/>
    <x v="63"/>
    <n v="722.46777928050165"/>
  </r>
  <r>
    <x v="6"/>
    <x v="0"/>
    <x v="6"/>
    <x v="6"/>
    <x v="64"/>
    <n v="727.81988059786795"/>
  </r>
  <r>
    <x v="6"/>
    <x v="0"/>
    <x v="6"/>
    <x v="6"/>
    <x v="65"/>
    <n v="728.51733214530873"/>
  </r>
  <r>
    <x v="6"/>
    <x v="0"/>
    <x v="6"/>
    <x v="6"/>
    <x v="66"/>
    <n v="728.43870242877927"/>
  </r>
  <r>
    <x v="6"/>
    <x v="0"/>
    <x v="6"/>
    <x v="6"/>
    <x v="67"/>
    <n v="733.77867990571542"/>
  </r>
  <r>
    <x v="6"/>
    <x v="0"/>
    <x v="6"/>
    <x v="6"/>
    <x v="68"/>
    <n v="740.84560162944354"/>
  </r>
  <r>
    <x v="6"/>
    <x v="0"/>
    <x v="6"/>
    <x v="6"/>
    <x v="69"/>
    <n v="743.50043909889985"/>
  </r>
  <r>
    <x v="6"/>
    <x v="0"/>
    <x v="7"/>
    <x v="7"/>
    <x v="1"/>
    <n v="1035.9875358278637"/>
  </r>
  <r>
    <x v="6"/>
    <x v="0"/>
    <x v="7"/>
    <x v="7"/>
    <x v="2"/>
    <n v="1031.2483030620504"/>
  </r>
  <r>
    <x v="6"/>
    <x v="0"/>
    <x v="7"/>
    <x v="7"/>
    <x v="3"/>
    <n v="1026.5305999654627"/>
  </r>
  <r>
    <x v="6"/>
    <x v="0"/>
    <x v="7"/>
    <x v="7"/>
    <x v="4"/>
    <n v="1021.8342360558194"/>
  </r>
  <r>
    <x v="6"/>
    <x v="0"/>
    <x v="7"/>
    <x v="7"/>
    <x v="5"/>
    <n v="1017.1592816402083"/>
  </r>
  <r>
    <x v="6"/>
    <x v="0"/>
    <x v="7"/>
    <x v="7"/>
    <x v="6"/>
    <n v="1012.5054355705796"/>
  </r>
  <r>
    <x v="6"/>
    <x v="0"/>
    <x v="7"/>
    <x v="7"/>
    <x v="7"/>
    <n v="1005.622006652269"/>
  </r>
  <r>
    <x v="6"/>
    <x v="0"/>
    <x v="7"/>
    <x v="7"/>
    <x v="8"/>
    <n v="999.47145348012828"/>
  </r>
  <r>
    <x v="6"/>
    <x v="0"/>
    <x v="7"/>
    <x v="7"/>
    <x v="9"/>
    <n v="987.72651121011188"/>
  </r>
  <r>
    <x v="6"/>
    <x v="0"/>
    <x v="7"/>
    <x v="7"/>
    <x v="10"/>
    <n v="979.80338937685531"/>
  </r>
  <r>
    <x v="6"/>
    <x v="0"/>
    <x v="7"/>
    <x v="7"/>
    <x v="11"/>
    <n v="971.10149168475482"/>
  </r>
  <r>
    <x v="6"/>
    <x v="0"/>
    <x v="7"/>
    <x v="7"/>
    <x v="12"/>
    <n v="951.42657942460232"/>
  </r>
  <r>
    <x v="6"/>
    <x v="0"/>
    <x v="7"/>
    <x v="7"/>
    <x v="13"/>
    <n v="930.47859132993131"/>
  </r>
  <r>
    <x v="6"/>
    <x v="0"/>
    <x v="7"/>
    <x v="7"/>
    <x v="14"/>
    <n v="910.99665218816688"/>
  </r>
  <r>
    <x v="6"/>
    <x v="0"/>
    <x v="7"/>
    <x v="7"/>
    <x v="15"/>
    <n v="896.40046619803627"/>
  </r>
  <r>
    <x v="6"/>
    <x v="0"/>
    <x v="7"/>
    <x v="7"/>
    <x v="16"/>
    <n v="877.87232378738645"/>
  </r>
  <r>
    <x v="6"/>
    <x v="0"/>
    <x v="7"/>
    <x v="7"/>
    <x v="17"/>
    <n v="853.31611504164709"/>
  </r>
  <r>
    <x v="6"/>
    <x v="0"/>
    <x v="7"/>
    <x v="7"/>
    <x v="18"/>
    <n v="836.99270315599881"/>
  </r>
  <r>
    <x v="6"/>
    <x v="0"/>
    <x v="7"/>
    <x v="7"/>
    <x v="19"/>
    <n v="827.72521194318256"/>
  </r>
  <r>
    <x v="6"/>
    <x v="0"/>
    <x v="7"/>
    <x v="7"/>
    <x v="20"/>
    <n v="808.94757537551072"/>
  </r>
  <r>
    <x v="6"/>
    <x v="0"/>
    <x v="7"/>
    <x v="7"/>
    <x v="21"/>
    <n v="808.23320990701495"/>
  </r>
  <r>
    <x v="6"/>
    <x v="0"/>
    <x v="7"/>
    <x v="7"/>
    <x v="22"/>
    <n v="807.58173902589351"/>
  </r>
  <r>
    <x v="6"/>
    <x v="0"/>
    <x v="7"/>
    <x v="7"/>
    <x v="23"/>
    <n v="812.52965075771056"/>
  </r>
  <r>
    <x v="6"/>
    <x v="0"/>
    <x v="7"/>
    <x v="7"/>
    <x v="24"/>
    <n v="810.90085231271075"/>
  </r>
  <r>
    <x v="6"/>
    <x v="0"/>
    <x v="7"/>
    <x v="7"/>
    <x v="25"/>
    <n v="804.65528414693097"/>
  </r>
  <r>
    <x v="6"/>
    <x v="0"/>
    <x v="7"/>
    <x v="7"/>
    <x v="26"/>
    <n v="804.09152898960872"/>
  </r>
  <r>
    <x v="6"/>
    <x v="0"/>
    <x v="7"/>
    <x v="7"/>
    <x v="27"/>
    <n v="798.7177754382493"/>
  </r>
  <r>
    <x v="6"/>
    <x v="0"/>
    <x v="7"/>
    <x v="7"/>
    <x v="28"/>
    <n v="792.19462796043706"/>
  </r>
  <r>
    <x v="6"/>
    <x v="0"/>
    <x v="7"/>
    <x v="7"/>
    <x v="29"/>
    <n v="791.52616424522978"/>
  </r>
  <r>
    <x v="6"/>
    <x v="0"/>
    <x v="7"/>
    <x v="7"/>
    <x v="30"/>
    <n v="795.00304855528759"/>
  </r>
  <r>
    <x v="6"/>
    <x v="0"/>
    <x v="7"/>
    <x v="7"/>
    <x v="31"/>
    <n v="828.92298093521481"/>
  </r>
  <r>
    <x v="6"/>
    <x v="0"/>
    <x v="7"/>
    <x v="7"/>
    <x v="32"/>
    <n v="815.06078948985373"/>
  </r>
  <r>
    <x v="6"/>
    <x v="0"/>
    <x v="7"/>
    <x v="7"/>
    <x v="33"/>
    <n v="813.6022881209866"/>
  </r>
  <r>
    <x v="6"/>
    <x v="0"/>
    <x v="7"/>
    <x v="7"/>
    <x v="34"/>
    <n v="807.75256785501165"/>
  </r>
  <r>
    <x v="6"/>
    <x v="0"/>
    <x v="7"/>
    <x v="7"/>
    <x v="35"/>
    <n v="824.66970174659616"/>
  </r>
  <r>
    <x v="6"/>
    <x v="0"/>
    <x v="7"/>
    <x v="7"/>
    <x v="36"/>
    <n v="825.2928358501257"/>
  </r>
  <r>
    <x v="6"/>
    <x v="0"/>
    <x v="7"/>
    <x v="7"/>
    <x v="37"/>
    <n v="823.48393554276493"/>
  </r>
  <r>
    <x v="6"/>
    <x v="0"/>
    <x v="7"/>
    <x v="7"/>
    <x v="38"/>
    <n v="835.41134974824308"/>
  </r>
  <r>
    <x v="6"/>
    <x v="0"/>
    <x v="7"/>
    <x v="7"/>
    <x v="39"/>
    <n v="835.29066706888034"/>
  </r>
  <r>
    <x v="6"/>
    <x v="0"/>
    <x v="7"/>
    <x v="7"/>
    <x v="40"/>
    <n v="838.89982382642222"/>
  </r>
  <r>
    <x v="6"/>
    <x v="0"/>
    <x v="7"/>
    <x v="7"/>
    <x v="41"/>
    <n v="814.79150853740441"/>
  </r>
  <r>
    <x v="6"/>
    <x v="0"/>
    <x v="7"/>
    <x v="7"/>
    <x v="42"/>
    <n v="820.2275038247958"/>
  </r>
  <r>
    <x v="6"/>
    <x v="0"/>
    <x v="7"/>
    <x v="7"/>
    <x v="43"/>
    <n v="821.90156682745919"/>
  </r>
  <r>
    <x v="6"/>
    <x v="0"/>
    <x v="7"/>
    <x v="7"/>
    <x v="44"/>
    <n v="832.32209660751175"/>
  </r>
  <r>
    <x v="6"/>
    <x v="0"/>
    <x v="7"/>
    <x v="7"/>
    <x v="45"/>
    <n v="836.09872598392121"/>
  </r>
  <r>
    <x v="6"/>
    <x v="0"/>
    <x v="7"/>
    <x v="7"/>
    <x v="46"/>
    <n v="827.16771155521008"/>
  </r>
  <r>
    <x v="6"/>
    <x v="0"/>
    <x v="7"/>
    <x v="7"/>
    <x v="47"/>
    <n v="819.2973055571623"/>
  </r>
  <r>
    <x v="6"/>
    <x v="0"/>
    <x v="7"/>
    <x v="7"/>
    <x v="48"/>
    <n v="850.7627742313997"/>
  </r>
  <r>
    <x v="6"/>
    <x v="0"/>
    <x v="7"/>
    <x v="7"/>
    <x v="49"/>
    <n v="846.34630943285742"/>
  </r>
  <r>
    <x v="6"/>
    <x v="0"/>
    <x v="7"/>
    <x v="7"/>
    <x v="50"/>
    <n v="846.77556404325674"/>
  </r>
  <r>
    <x v="6"/>
    <x v="0"/>
    <x v="7"/>
    <x v="7"/>
    <x v="51"/>
    <n v="842.81937068798209"/>
  </r>
  <r>
    <x v="6"/>
    <x v="0"/>
    <x v="7"/>
    <x v="7"/>
    <x v="52"/>
    <n v="857.0419316415514"/>
  </r>
  <r>
    <x v="6"/>
    <x v="0"/>
    <x v="7"/>
    <x v="7"/>
    <x v="53"/>
    <n v="866.1168332730731"/>
  </r>
  <r>
    <x v="6"/>
    <x v="0"/>
    <x v="7"/>
    <x v="7"/>
    <x v="54"/>
    <n v="881.03418605705747"/>
  </r>
  <r>
    <x v="6"/>
    <x v="0"/>
    <x v="7"/>
    <x v="7"/>
    <x v="55"/>
    <n v="909.47321982621236"/>
  </r>
  <r>
    <x v="6"/>
    <x v="0"/>
    <x v="7"/>
    <x v="7"/>
    <x v="56"/>
    <n v="918.51677182387095"/>
  </r>
  <r>
    <x v="6"/>
    <x v="0"/>
    <x v="7"/>
    <x v="7"/>
    <x v="57"/>
    <n v="922.25223131849475"/>
  </r>
  <r>
    <x v="6"/>
    <x v="0"/>
    <x v="7"/>
    <x v="7"/>
    <x v="58"/>
    <n v="929.47737632666428"/>
  </r>
  <r>
    <x v="6"/>
    <x v="0"/>
    <x v="7"/>
    <x v="7"/>
    <x v="59"/>
    <n v="910.85056933926603"/>
  </r>
  <r>
    <x v="6"/>
    <x v="0"/>
    <x v="7"/>
    <x v="7"/>
    <x v="60"/>
    <n v="860.15551513047342"/>
  </r>
  <r>
    <x v="6"/>
    <x v="0"/>
    <x v="7"/>
    <x v="7"/>
    <x v="61"/>
    <n v="809.37795332830331"/>
  </r>
  <r>
    <x v="6"/>
    <x v="0"/>
    <x v="7"/>
    <x v="7"/>
    <x v="62"/>
    <n v="769.01055158326812"/>
  </r>
  <r>
    <x v="6"/>
    <x v="0"/>
    <x v="7"/>
    <x v="7"/>
    <x v="63"/>
    <n v="755.73254280245123"/>
  </r>
  <r>
    <x v="6"/>
    <x v="0"/>
    <x v="7"/>
    <x v="7"/>
    <x v="64"/>
    <n v="753.55370688136202"/>
  </r>
  <r>
    <x v="6"/>
    <x v="0"/>
    <x v="7"/>
    <x v="7"/>
    <x v="65"/>
    <n v="767.90302538126912"/>
  </r>
  <r>
    <x v="6"/>
    <x v="0"/>
    <x v="7"/>
    <x v="7"/>
    <x v="66"/>
    <n v="774.30613634989334"/>
  </r>
  <r>
    <x v="6"/>
    <x v="0"/>
    <x v="7"/>
    <x v="7"/>
    <x v="67"/>
    <n v="793.69340925590609"/>
  </r>
  <r>
    <x v="6"/>
    <x v="0"/>
    <x v="7"/>
    <x v="7"/>
    <x v="68"/>
    <n v="808.54463839420464"/>
  </r>
  <r>
    <x v="6"/>
    <x v="0"/>
    <x v="7"/>
    <x v="7"/>
    <x v="69"/>
    <n v="823.4695125229066"/>
  </r>
  <r>
    <x v="6"/>
    <x v="0"/>
    <x v="8"/>
    <x v="8"/>
    <x v="0"/>
    <m/>
  </r>
  <r>
    <x v="6"/>
    <x v="0"/>
    <x v="8"/>
    <x v="8"/>
    <x v="1"/>
    <m/>
  </r>
  <r>
    <x v="6"/>
    <x v="0"/>
    <x v="8"/>
    <x v="8"/>
    <x v="2"/>
    <m/>
  </r>
  <r>
    <x v="6"/>
    <x v="0"/>
    <x v="8"/>
    <x v="8"/>
    <x v="3"/>
    <m/>
  </r>
  <r>
    <x v="6"/>
    <x v="0"/>
    <x v="8"/>
    <x v="8"/>
    <x v="4"/>
    <m/>
  </r>
  <r>
    <x v="6"/>
    <x v="0"/>
    <x v="8"/>
    <x v="8"/>
    <x v="5"/>
    <m/>
  </r>
  <r>
    <x v="6"/>
    <x v="0"/>
    <x v="8"/>
    <x v="8"/>
    <x v="6"/>
    <m/>
  </r>
  <r>
    <x v="6"/>
    <x v="0"/>
    <x v="8"/>
    <x v="8"/>
    <x v="7"/>
    <m/>
  </r>
  <r>
    <x v="6"/>
    <x v="0"/>
    <x v="8"/>
    <x v="8"/>
    <x v="8"/>
    <m/>
  </r>
  <r>
    <x v="6"/>
    <x v="0"/>
    <x v="8"/>
    <x v="8"/>
    <x v="9"/>
    <m/>
  </r>
  <r>
    <x v="6"/>
    <x v="0"/>
    <x v="8"/>
    <x v="8"/>
    <x v="10"/>
    <m/>
  </r>
  <r>
    <x v="6"/>
    <x v="0"/>
    <x v="8"/>
    <x v="8"/>
    <x v="11"/>
    <m/>
  </r>
  <r>
    <x v="6"/>
    <x v="0"/>
    <x v="8"/>
    <x v="8"/>
    <x v="12"/>
    <m/>
  </r>
  <r>
    <x v="6"/>
    <x v="0"/>
    <x v="8"/>
    <x v="8"/>
    <x v="13"/>
    <m/>
  </r>
  <r>
    <x v="6"/>
    <x v="0"/>
    <x v="8"/>
    <x v="8"/>
    <x v="14"/>
    <n v="895.1204507099161"/>
  </r>
  <r>
    <x v="6"/>
    <x v="0"/>
    <x v="8"/>
    <x v="8"/>
    <x v="15"/>
    <n v="909.41938041967046"/>
  </r>
  <r>
    <x v="6"/>
    <x v="0"/>
    <x v="8"/>
    <x v="8"/>
    <x v="16"/>
    <n v="911.44070168050905"/>
  </r>
  <r>
    <x v="6"/>
    <x v="0"/>
    <x v="8"/>
    <x v="8"/>
    <x v="17"/>
    <n v="878.51767261513555"/>
  </r>
  <r>
    <x v="6"/>
    <x v="0"/>
    <x v="8"/>
    <x v="8"/>
    <x v="18"/>
    <n v="855.18399560177829"/>
  </r>
  <r>
    <x v="6"/>
    <x v="0"/>
    <x v="8"/>
    <x v="8"/>
    <x v="19"/>
    <n v="843.19775206966256"/>
  </r>
  <r>
    <x v="6"/>
    <x v="0"/>
    <x v="8"/>
    <x v="8"/>
    <x v="20"/>
    <n v="860.58571831511654"/>
  </r>
  <r>
    <x v="6"/>
    <x v="0"/>
    <x v="8"/>
    <x v="8"/>
    <x v="21"/>
    <n v="877.72829969526583"/>
  </r>
  <r>
    <x v="6"/>
    <x v="0"/>
    <x v="8"/>
    <x v="8"/>
    <x v="22"/>
    <n v="871.50837881376015"/>
  </r>
  <r>
    <x v="6"/>
    <x v="0"/>
    <x v="8"/>
    <x v="8"/>
    <x v="23"/>
    <n v="874.3666628504634"/>
  </r>
  <r>
    <x v="6"/>
    <x v="0"/>
    <x v="8"/>
    <x v="8"/>
    <x v="24"/>
    <n v="880.78659063126554"/>
  </r>
  <r>
    <x v="6"/>
    <x v="0"/>
    <x v="8"/>
    <x v="8"/>
    <x v="25"/>
    <n v="872.37192277882582"/>
  </r>
  <r>
    <x v="6"/>
    <x v="0"/>
    <x v="8"/>
    <x v="8"/>
    <x v="26"/>
    <n v="881.94571631071676"/>
  </r>
  <r>
    <x v="6"/>
    <x v="0"/>
    <x v="8"/>
    <x v="8"/>
    <x v="27"/>
    <n v="857.28915438567788"/>
  </r>
  <r>
    <x v="6"/>
    <x v="0"/>
    <x v="8"/>
    <x v="8"/>
    <x v="28"/>
    <n v="856.86299908360434"/>
  </r>
  <r>
    <x v="6"/>
    <x v="0"/>
    <x v="8"/>
    <x v="8"/>
    <x v="29"/>
    <n v="850.92976318783667"/>
  </r>
  <r>
    <x v="6"/>
    <x v="0"/>
    <x v="8"/>
    <x v="8"/>
    <x v="30"/>
    <n v="864.71368609329932"/>
  </r>
  <r>
    <x v="6"/>
    <x v="0"/>
    <x v="8"/>
    <x v="8"/>
    <x v="31"/>
    <n v="892.26104716550003"/>
  </r>
  <r>
    <x v="6"/>
    <x v="0"/>
    <x v="8"/>
    <x v="8"/>
    <x v="32"/>
    <n v="908.62679194411021"/>
  </r>
  <r>
    <x v="6"/>
    <x v="0"/>
    <x v="8"/>
    <x v="8"/>
    <x v="33"/>
    <n v="900.96392743427305"/>
  </r>
  <r>
    <x v="6"/>
    <x v="0"/>
    <x v="8"/>
    <x v="8"/>
    <x v="34"/>
    <n v="903.46786899977042"/>
  </r>
  <r>
    <x v="6"/>
    <x v="0"/>
    <x v="8"/>
    <x v="8"/>
    <x v="35"/>
    <n v="928.41529422294627"/>
  </r>
  <r>
    <x v="6"/>
    <x v="0"/>
    <x v="8"/>
    <x v="8"/>
    <x v="36"/>
    <n v="947.69401685421087"/>
  </r>
  <r>
    <x v="6"/>
    <x v="0"/>
    <x v="8"/>
    <x v="8"/>
    <x v="37"/>
    <n v="994.10789793901154"/>
  </r>
  <r>
    <x v="6"/>
    <x v="0"/>
    <x v="8"/>
    <x v="8"/>
    <x v="38"/>
    <n v="948.74246246683231"/>
  </r>
  <r>
    <x v="6"/>
    <x v="0"/>
    <x v="8"/>
    <x v="8"/>
    <x v="39"/>
    <n v="921.93709373018157"/>
  </r>
  <r>
    <x v="6"/>
    <x v="0"/>
    <x v="8"/>
    <x v="8"/>
    <x v="40"/>
    <n v="901.06875691981736"/>
  </r>
  <r>
    <x v="6"/>
    <x v="0"/>
    <x v="8"/>
    <x v="8"/>
    <x v="41"/>
    <n v="892.07689272992673"/>
  </r>
  <r>
    <x v="6"/>
    <x v="0"/>
    <x v="8"/>
    <x v="8"/>
    <x v="42"/>
    <n v="880.93688045550402"/>
  </r>
  <r>
    <x v="6"/>
    <x v="0"/>
    <x v="8"/>
    <x v="8"/>
    <x v="43"/>
    <n v="877.91606920544336"/>
  </r>
  <r>
    <x v="6"/>
    <x v="0"/>
    <x v="8"/>
    <x v="8"/>
    <x v="44"/>
    <n v="862.61421764021611"/>
  </r>
  <r>
    <x v="6"/>
    <x v="0"/>
    <x v="8"/>
    <x v="8"/>
    <x v="45"/>
    <n v="876.39555623374474"/>
  </r>
  <r>
    <x v="6"/>
    <x v="0"/>
    <x v="8"/>
    <x v="8"/>
    <x v="46"/>
    <n v="882.18553103674697"/>
  </r>
  <r>
    <x v="6"/>
    <x v="0"/>
    <x v="8"/>
    <x v="8"/>
    <x v="47"/>
    <n v="888.14090912085612"/>
  </r>
  <r>
    <x v="6"/>
    <x v="0"/>
    <x v="8"/>
    <x v="8"/>
    <x v="48"/>
    <n v="904.80203828041272"/>
  </r>
  <r>
    <x v="6"/>
    <x v="0"/>
    <x v="8"/>
    <x v="8"/>
    <x v="49"/>
    <n v="915.46116906812097"/>
  </r>
  <r>
    <x v="6"/>
    <x v="0"/>
    <x v="8"/>
    <x v="8"/>
    <x v="50"/>
    <n v="949.66902965241354"/>
  </r>
  <r>
    <x v="6"/>
    <x v="0"/>
    <x v="8"/>
    <x v="8"/>
    <x v="51"/>
    <n v="958.77580917754574"/>
  </r>
  <r>
    <x v="6"/>
    <x v="0"/>
    <x v="8"/>
    <x v="8"/>
    <x v="52"/>
    <n v="917.80986369153368"/>
  </r>
  <r>
    <x v="6"/>
    <x v="0"/>
    <x v="8"/>
    <x v="8"/>
    <x v="53"/>
    <n v="894.49496706956404"/>
  </r>
  <r>
    <x v="6"/>
    <x v="0"/>
    <x v="8"/>
    <x v="8"/>
    <x v="54"/>
    <n v="885.73611107872944"/>
  </r>
  <r>
    <x v="6"/>
    <x v="0"/>
    <x v="8"/>
    <x v="8"/>
    <x v="55"/>
    <n v="896.3174877293086"/>
  </r>
  <r>
    <x v="6"/>
    <x v="0"/>
    <x v="8"/>
    <x v="8"/>
    <x v="56"/>
    <n v="914.96895859706115"/>
  </r>
  <r>
    <x v="6"/>
    <x v="0"/>
    <x v="8"/>
    <x v="8"/>
    <x v="57"/>
    <n v="919.70888931125194"/>
  </r>
  <r>
    <x v="6"/>
    <x v="0"/>
    <x v="8"/>
    <x v="8"/>
    <x v="58"/>
    <n v="910.83663994567632"/>
  </r>
  <r>
    <x v="6"/>
    <x v="0"/>
    <x v="8"/>
    <x v="8"/>
    <x v="59"/>
    <n v="785.18456126955414"/>
  </r>
  <r>
    <x v="6"/>
    <x v="0"/>
    <x v="8"/>
    <x v="8"/>
    <x v="60"/>
    <n v="771.60035102982249"/>
  </r>
  <r>
    <x v="6"/>
    <x v="0"/>
    <x v="8"/>
    <x v="8"/>
    <x v="61"/>
    <n v="782.27496862864325"/>
  </r>
  <r>
    <x v="6"/>
    <x v="0"/>
    <x v="8"/>
    <x v="8"/>
    <x v="62"/>
    <n v="785.43094788244923"/>
  </r>
  <r>
    <x v="6"/>
    <x v="0"/>
    <x v="8"/>
    <x v="8"/>
    <x v="63"/>
    <n v="797.55290026046987"/>
  </r>
  <r>
    <x v="6"/>
    <x v="0"/>
    <x v="8"/>
    <x v="8"/>
    <x v="64"/>
    <n v="801.90085337505116"/>
  </r>
  <r>
    <x v="6"/>
    <x v="0"/>
    <x v="8"/>
    <x v="8"/>
    <x v="65"/>
    <n v="815.40182357890956"/>
  </r>
  <r>
    <x v="6"/>
    <x v="0"/>
    <x v="8"/>
    <x v="8"/>
    <x v="66"/>
    <n v="833.4923450748164"/>
  </r>
  <r>
    <x v="6"/>
    <x v="0"/>
    <x v="8"/>
    <x v="8"/>
    <x v="67"/>
    <n v="843.03267526049876"/>
  </r>
  <r>
    <x v="6"/>
    <x v="0"/>
    <x v="8"/>
    <x v="8"/>
    <x v="68"/>
    <n v="836.15859431534807"/>
  </r>
  <r>
    <x v="6"/>
    <x v="0"/>
    <x v="8"/>
    <x v="8"/>
    <x v="69"/>
    <n v="825.15976673063051"/>
  </r>
  <r>
    <x v="6"/>
    <x v="0"/>
    <x v="9"/>
    <x v="9"/>
    <x v="0"/>
    <n v="1039.1179776449744"/>
  </r>
  <r>
    <x v="6"/>
    <x v="0"/>
    <x v="9"/>
    <x v="9"/>
    <x v="1"/>
    <n v="1024.995083114618"/>
  </r>
  <r>
    <x v="6"/>
    <x v="0"/>
    <x v="9"/>
    <x v="9"/>
    <x v="2"/>
    <n v="1010.9854815241403"/>
  </r>
  <r>
    <x v="6"/>
    <x v="0"/>
    <x v="9"/>
    <x v="9"/>
    <x v="3"/>
    <n v="997.08828212251024"/>
  </r>
  <r>
    <x v="6"/>
    <x v="0"/>
    <x v="9"/>
    <x v="9"/>
    <x v="4"/>
    <n v="983.30297287856536"/>
  </r>
  <r>
    <x v="6"/>
    <x v="0"/>
    <x v="9"/>
    <x v="9"/>
    <x v="5"/>
    <n v="969.62878226325631"/>
  </r>
  <r>
    <x v="6"/>
    <x v="0"/>
    <x v="9"/>
    <x v="9"/>
    <x v="6"/>
    <n v="956.06459251727472"/>
  </r>
  <r>
    <x v="6"/>
    <x v="0"/>
    <x v="9"/>
    <x v="9"/>
    <x v="7"/>
    <n v="922.1396741570328"/>
  </r>
  <r>
    <x v="6"/>
    <x v="0"/>
    <x v="9"/>
    <x v="9"/>
    <x v="8"/>
    <n v="912.54887695286925"/>
  </r>
  <r>
    <x v="6"/>
    <x v="0"/>
    <x v="9"/>
    <x v="9"/>
    <x v="9"/>
    <n v="903.97095196440057"/>
  </r>
  <r>
    <x v="6"/>
    <x v="0"/>
    <x v="9"/>
    <x v="9"/>
    <x v="10"/>
    <n v="898.79583749991207"/>
  </r>
  <r>
    <x v="6"/>
    <x v="0"/>
    <x v="9"/>
    <x v="9"/>
    <x v="11"/>
    <n v="900.05276516284141"/>
  </r>
  <r>
    <x v="6"/>
    <x v="0"/>
    <x v="9"/>
    <x v="9"/>
    <x v="12"/>
    <n v="906.04420951963584"/>
  </r>
  <r>
    <x v="6"/>
    <x v="0"/>
    <x v="9"/>
    <x v="9"/>
    <x v="13"/>
    <n v="905.95431291602449"/>
  </r>
  <r>
    <x v="6"/>
    <x v="0"/>
    <x v="9"/>
    <x v="9"/>
    <x v="14"/>
    <n v="906.93152287124735"/>
  </r>
  <r>
    <x v="6"/>
    <x v="0"/>
    <x v="9"/>
    <x v="9"/>
    <x v="15"/>
    <n v="902.63224327921705"/>
  </r>
  <r>
    <x v="6"/>
    <x v="0"/>
    <x v="9"/>
    <x v="9"/>
    <x v="16"/>
    <n v="898.43169984498036"/>
  </r>
  <r>
    <x v="6"/>
    <x v="0"/>
    <x v="9"/>
    <x v="9"/>
    <x v="17"/>
    <n v="889.90370591656813"/>
  </r>
  <r>
    <x v="6"/>
    <x v="0"/>
    <x v="9"/>
    <x v="9"/>
    <x v="18"/>
    <n v="889.77757447082001"/>
  </r>
  <r>
    <x v="6"/>
    <x v="0"/>
    <x v="9"/>
    <x v="9"/>
    <x v="19"/>
    <n v="889.44775618189419"/>
  </r>
  <r>
    <x v="6"/>
    <x v="0"/>
    <x v="9"/>
    <x v="9"/>
    <x v="20"/>
    <n v="872.43654758431649"/>
  </r>
  <r>
    <x v="6"/>
    <x v="0"/>
    <x v="9"/>
    <x v="9"/>
    <x v="21"/>
    <n v="867.73722662764578"/>
  </r>
  <r>
    <x v="6"/>
    <x v="0"/>
    <x v="9"/>
    <x v="9"/>
    <x v="22"/>
    <n v="836.66239822550688"/>
  </r>
  <r>
    <x v="6"/>
    <x v="0"/>
    <x v="9"/>
    <x v="9"/>
    <x v="23"/>
    <n v="830.55097850693437"/>
  </r>
  <r>
    <x v="6"/>
    <x v="0"/>
    <x v="9"/>
    <x v="9"/>
    <x v="24"/>
    <n v="815.28869828350616"/>
  </r>
  <r>
    <x v="6"/>
    <x v="0"/>
    <x v="9"/>
    <x v="9"/>
    <x v="25"/>
    <n v="791.92165848480067"/>
  </r>
  <r>
    <x v="6"/>
    <x v="0"/>
    <x v="9"/>
    <x v="9"/>
    <x v="26"/>
    <n v="770.66466258699973"/>
  </r>
  <r>
    <x v="6"/>
    <x v="0"/>
    <x v="9"/>
    <x v="9"/>
    <x v="27"/>
    <n v="774.04102428489591"/>
  </r>
  <r>
    <x v="6"/>
    <x v="0"/>
    <x v="9"/>
    <x v="9"/>
    <x v="28"/>
    <n v="765.81794384947239"/>
  </r>
  <r>
    <x v="6"/>
    <x v="0"/>
    <x v="9"/>
    <x v="9"/>
    <x v="29"/>
    <n v="784.10681721381241"/>
  </r>
  <r>
    <x v="6"/>
    <x v="0"/>
    <x v="9"/>
    <x v="9"/>
    <x v="30"/>
    <n v="755.45359210543188"/>
  </r>
  <r>
    <x v="6"/>
    <x v="0"/>
    <x v="9"/>
    <x v="9"/>
    <x v="31"/>
    <n v="732.95157499654886"/>
  </r>
  <r>
    <x v="6"/>
    <x v="0"/>
    <x v="9"/>
    <x v="9"/>
    <x v="32"/>
    <n v="719.81780646379002"/>
  </r>
  <r>
    <x v="6"/>
    <x v="0"/>
    <x v="9"/>
    <x v="9"/>
    <x v="33"/>
    <n v="705.12798469820029"/>
  </r>
  <r>
    <x v="6"/>
    <x v="0"/>
    <x v="9"/>
    <x v="9"/>
    <x v="34"/>
    <n v="681.28945399931126"/>
  </r>
  <r>
    <x v="6"/>
    <x v="0"/>
    <x v="9"/>
    <x v="9"/>
    <x v="35"/>
    <n v="678.51701673432297"/>
  </r>
  <r>
    <x v="6"/>
    <x v="0"/>
    <x v="9"/>
    <x v="9"/>
    <x v="36"/>
    <n v="685.56361972192042"/>
  </r>
  <r>
    <x v="6"/>
    <x v="0"/>
    <x v="9"/>
    <x v="9"/>
    <x v="37"/>
    <n v="682.97546113299131"/>
  </r>
  <r>
    <x v="6"/>
    <x v="0"/>
    <x v="9"/>
    <x v="9"/>
    <x v="38"/>
    <n v="687.97782722733666"/>
  </r>
  <r>
    <x v="6"/>
    <x v="0"/>
    <x v="9"/>
    <x v="9"/>
    <x v="39"/>
    <n v="692.8076452490493"/>
  </r>
  <r>
    <x v="6"/>
    <x v="0"/>
    <x v="9"/>
    <x v="9"/>
    <x v="40"/>
    <n v="720.15984636766927"/>
  </r>
  <r>
    <x v="6"/>
    <x v="0"/>
    <x v="9"/>
    <x v="9"/>
    <x v="41"/>
    <n v="701.68951898102137"/>
  </r>
  <r>
    <x v="6"/>
    <x v="0"/>
    <x v="9"/>
    <x v="9"/>
    <x v="42"/>
    <n v="682.80829149289889"/>
  </r>
  <r>
    <x v="6"/>
    <x v="0"/>
    <x v="9"/>
    <x v="9"/>
    <x v="43"/>
    <n v="680.41656234868083"/>
  </r>
  <r>
    <x v="6"/>
    <x v="0"/>
    <x v="9"/>
    <x v="9"/>
    <x v="44"/>
    <n v="698.90189435338027"/>
  </r>
  <r>
    <x v="6"/>
    <x v="0"/>
    <x v="9"/>
    <x v="9"/>
    <x v="45"/>
    <n v="722.87066058596065"/>
  </r>
  <r>
    <x v="6"/>
    <x v="0"/>
    <x v="9"/>
    <x v="9"/>
    <x v="46"/>
    <n v="740.45108655766535"/>
  </r>
  <r>
    <x v="6"/>
    <x v="0"/>
    <x v="9"/>
    <x v="9"/>
    <x v="47"/>
    <n v="761.94269696904394"/>
  </r>
  <r>
    <x v="6"/>
    <x v="0"/>
    <x v="9"/>
    <x v="9"/>
    <x v="48"/>
    <n v="803.28391646329044"/>
  </r>
  <r>
    <x v="6"/>
    <x v="0"/>
    <x v="9"/>
    <x v="9"/>
    <x v="49"/>
    <n v="840.78304542164256"/>
  </r>
  <r>
    <x v="6"/>
    <x v="0"/>
    <x v="9"/>
    <x v="9"/>
    <x v="50"/>
    <n v="862.74818167005617"/>
  </r>
  <r>
    <x v="6"/>
    <x v="0"/>
    <x v="9"/>
    <x v="9"/>
    <x v="51"/>
    <n v="871.38360644030661"/>
  </r>
  <r>
    <x v="6"/>
    <x v="0"/>
    <x v="9"/>
    <x v="9"/>
    <x v="52"/>
    <n v="861.58672006988286"/>
  </r>
  <r>
    <x v="6"/>
    <x v="0"/>
    <x v="9"/>
    <x v="9"/>
    <x v="53"/>
    <n v="855.47113796929227"/>
  </r>
  <r>
    <x v="6"/>
    <x v="0"/>
    <x v="9"/>
    <x v="9"/>
    <x v="54"/>
    <n v="863.16505601559936"/>
  </r>
  <r>
    <x v="6"/>
    <x v="0"/>
    <x v="9"/>
    <x v="9"/>
    <x v="55"/>
    <n v="889.79541489317785"/>
  </r>
  <r>
    <x v="6"/>
    <x v="0"/>
    <x v="9"/>
    <x v="9"/>
    <x v="56"/>
    <n v="903.93703429380753"/>
  </r>
  <r>
    <x v="6"/>
    <x v="0"/>
    <x v="9"/>
    <x v="9"/>
    <x v="57"/>
    <n v="909.91009167139237"/>
  </r>
  <r>
    <x v="6"/>
    <x v="0"/>
    <x v="9"/>
    <x v="9"/>
    <x v="58"/>
    <n v="875.94138693771527"/>
  </r>
  <r>
    <x v="6"/>
    <x v="0"/>
    <x v="9"/>
    <x v="9"/>
    <x v="59"/>
    <n v="785.19458900708321"/>
  </r>
  <r>
    <x v="6"/>
    <x v="0"/>
    <x v="9"/>
    <x v="9"/>
    <x v="60"/>
    <n v="711.60915862125694"/>
  </r>
  <r>
    <x v="6"/>
    <x v="0"/>
    <x v="9"/>
    <x v="9"/>
    <x v="61"/>
    <n v="699.49894710262413"/>
  </r>
  <r>
    <x v="6"/>
    <x v="0"/>
    <x v="9"/>
    <x v="9"/>
    <x v="62"/>
    <n v="693.2634404308086"/>
  </r>
  <r>
    <x v="6"/>
    <x v="0"/>
    <x v="9"/>
    <x v="9"/>
    <x v="63"/>
    <n v="712.24812810349999"/>
  </r>
  <r>
    <x v="6"/>
    <x v="0"/>
    <x v="9"/>
    <x v="9"/>
    <x v="64"/>
    <n v="731.79907168917896"/>
  </r>
  <r>
    <x v="6"/>
    <x v="0"/>
    <x v="9"/>
    <x v="9"/>
    <x v="65"/>
    <n v="756.93842478780982"/>
  </r>
  <r>
    <x v="6"/>
    <x v="0"/>
    <x v="9"/>
    <x v="9"/>
    <x v="66"/>
    <n v="772.90142830681714"/>
  </r>
  <r>
    <x v="6"/>
    <x v="0"/>
    <x v="9"/>
    <x v="9"/>
    <x v="67"/>
    <n v="792.85776495731238"/>
  </r>
  <r>
    <x v="6"/>
    <x v="0"/>
    <x v="9"/>
    <x v="9"/>
    <x v="68"/>
    <n v="812.74374799533871"/>
  </r>
  <r>
    <x v="6"/>
    <x v="0"/>
    <x v="9"/>
    <x v="9"/>
    <x v="69"/>
    <n v="820.37227605997123"/>
  </r>
  <r>
    <x v="6"/>
    <x v="0"/>
    <x v="10"/>
    <x v="10"/>
    <x v="0"/>
    <n v="889.91482002420696"/>
  </r>
  <r>
    <x v="6"/>
    <x v="0"/>
    <x v="10"/>
    <x v="10"/>
    <x v="1"/>
    <n v="887.95780849496634"/>
  </r>
  <r>
    <x v="6"/>
    <x v="0"/>
    <x v="10"/>
    <x v="10"/>
    <x v="2"/>
    <n v="893.42355783015205"/>
  </r>
  <r>
    <x v="6"/>
    <x v="0"/>
    <x v="10"/>
    <x v="10"/>
    <x v="3"/>
    <n v="900.19929931444176"/>
  </r>
  <r>
    <x v="6"/>
    <x v="0"/>
    <x v="10"/>
    <x v="10"/>
    <x v="4"/>
    <n v="908.7719891507802"/>
  </r>
  <r>
    <x v="6"/>
    <x v="0"/>
    <x v="10"/>
    <x v="10"/>
    <x v="5"/>
    <n v="904.92421360624905"/>
  </r>
  <r>
    <x v="6"/>
    <x v="0"/>
    <x v="10"/>
    <x v="10"/>
    <x v="6"/>
    <n v="905.40671710977324"/>
  </r>
  <r>
    <x v="6"/>
    <x v="0"/>
    <x v="10"/>
    <x v="10"/>
    <x v="7"/>
    <n v="907.32909203573399"/>
  </r>
  <r>
    <x v="6"/>
    <x v="0"/>
    <x v="10"/>
    <x v="10"/>
    <x v="8"/>
    <n v="907.85699734922287"/>
  </r>
  <r>
    <x v="6"/>
    <x v="0"/>
    <x v="10"/>
    <x v="10"/>
    <x v="9"/>
    <n v="905.42481808194805"/>
  </r>
  <r>
    <x v="6"/>
    <x v="0"/>
    <x v="10"/>
    <x v="10"/>
    <x v="10"/>
    <n v="905.22141297951396"/>
  </r>
  <r>
    <x v="6"/>
    <x v="0"/>
    <x v="10"/>
    <x v="10"/>
    <x v="11"/>
    <n v="898.13582721035141"/>
  </r>
  <r>
    <x v="6"/>
    <x v="0"/>
    <x v="10"/>
    <x v="10"/>
    <x v="12"/>
    <n v="869.54404524189863"/>
  </r>
  <r>
    <x v="6"/>
    <x v="0"/>
    <x v="10"/>
    <x v="10"/>
    <x v="13"/>
    <n v="843.22821655322991"/>
  </r>
  <r>
    <x v="6"/>
    <x v="0"/>
    <x v="10"/>
    <x v="10"/>
    <x v="14"/>
    <n v="831.3027423417202"/>
  </r>
  <r>
    <x v="6"/>
    <x v="0"/>
    <x v="10"/>
    <x v="10"/>
    <x v="15"/>
    <n v="782.68222337076543"/>
  </r>
  <r>
    <x v="6"/>
    <x v="0"/>
    <x v="10"/>
    <x v="10"/>
    <x v="16"/>
    <n v="771.88958560559274"/>
  </r>
  <r>
    <x v="6"/>
    <x v="0"/>
    <x v="10"/>
    <x v="10"/>
    <x v="17"/>
    <n v="785.82677027697207"/>
  </r>
  <r>
    <x v="6"/>
    <x v="0"/>
    <x v="10"/>
    <x v="10"/>
    <x v="18"/>
    <n v="778.25191829395249"/>
  </r>
  <r>
    <x v="6"/>
    <x v="0"/>
    <x v="10"/>
    <x v="10"/>
    <x v="19"/>
    <n v="767.46176967783492"/>
  </r>
  <r>
    <x v="6"/>
    <x v="0"/>
    <x v="10"/>
    <x v="10"/>
    <x v="20"/>
    <n v="758.16138113450165"/>
  </r>
  <r>
    <x v="6"/>
    <x v="0"/>
    <x v="10"/>
    <x v="10"/>
    <x v="21"/>
    <n v="734.20068262974462"/>
  </r>
  <r>
    <x v="6"/>
    <x v="0"/>
    <x v="10"/>
    <x v="10"/>
    <x v="22"/>
    <n v="720.55788050104604"/>
  </r>
  <r>
    <x v="6"/>
    <x v="0"/>
    <x v="10"/>
    <x v="10"/>
    <x v="23"/>
    <n v="719.03509548099657"/>
  </r>
  <r>
    <x v="6"/>
    <x v="0"/>
    <x v="10"/>
    <x v="10"/>
    <x v="24"/>
    <n v="713.19407199235843"/>
  </r>
  <r>
    <x v="6"/>
    <x v="0"/>
    <x v="10"/>
    <x v="10"/>
    <x v="25"/>
    <n v="703.57948596668484"/>
  </r>
  <r>
    <x v="6"/>
    <x v="0"/>
    <x v="10"/>
    <x v="10"/>
    <x v="26"/>
    <n v="706.52846202142496"/>
  </r>
  <r>
    <x v="6"/>
    <x v="0"/>
    <x v="10"/>
    <x v="10"/>
    <x v="27"/>
    <n v="693.00600996144806"/>
  </r>
  <r>
    <x v="6"/>
    <x v="0"/>
    <x v="10"/>
    <x v="10"/>
    <x v="28"/>
    <n v="689.34962617539531"/>
  </r>
  <r>
    <x v="6"/>
    <x v="0"/>
    <x v="10"/>
    <x v="10"/>
    <x v="29"/>
    <n v="692.99608940277153"/>
  </r>
  <r>
    <x v="6"/>
    <x v="0"/>
    <x v="10"/>
    <x v="10"/>
    <x v="30"/>
    <n v="702.36709016727207"/>
  </r>
  <r>
    <x v="6"/>
    <x v="0"/>
    <x v="10"/>
    <x v="10"/>
    <x v="31"/>
    <n v="702.4445190727987"/>
  </r>
  <r>
    <x v="6"/>
    <x v="0"/>
    <x v="10"/>
    <x v="10"/>
    <x v="32"/>
    <n v="707.3539476892862"/>
  </r>
  <r>
    <x v="6"/>
    <x v="0"/>
    <x v="10"/>
    <x v="10"/>
    <x v="33"/>
    <n v="710.27202225269434"/>
  </r>
  <r>
    <x v="6"/>
    <x v="0"/>
    <x v="10"/>
    <x v="10"/>
    <x v="34"/>
    <n v="705.21968596154136"/>
  </r>
  <r>
    <x v="6"/>
    <x v="0"/>
    <x v="10"/>
    <x v="10"/>
    <x v="35"/>
    <n v="709.11075782251396"/>
  </r>
  <r>
    <x v="6"/>
    <x v="0"/>
    <x v="10"/>
    <x v="10"/>
    <x v="36"/>
    <n v="718.77487763024851"/>
  </r>
  <r>
    <x v="6"/>
    <x v="0"/>
    <x v="10"/>
    <x v="10"/>
    <x v="37"/>
    <n v="726.12407870826053"/>
  </r>
  <r>
    <x v="6"/>
    <x v="0"/>
    <x v="10"/>
    <x v="10"/>
    <x v="38"/>
    <n v="736.86353367237155"/>
  </r>
  <r>
    <x v="6"/>
    <x v="0"/>
    <x v="10"/>
    <x v="10"/>
    <x v="39"/>
    <n v="737.03881869236056"/>
  </r>
  <r>
    <x v="6"/>
    <x v="0"/>
    <x v="10"/>
    <x v="10"/>
    <x v="40"/>
    <n v="742.03674743084912"/>
  </r>
  <r>
    <x v="6"/>
    <x v="0"/>
    <x v="10"/>
    <x v="10"/>
    <x v="41"/>
    <n v="751.76459189420996"/>
  </r>
  <r>
    <x v="6"/>
    <x v="0"/>
    <x v="10"/>
    <x v="10"/>
    <x v="42"/>
    <n v="747.026627566873"/>
  </r>
  <r>
    <x v="6"/>
    <x v="0"/>
    <x v="10"/>
    <x v="10"/>
    <x v="43"/>
    <n v="726.57204253906036"/>
  </r>
  <r>
    <x v="6"/>
    <x v="0"/>
    <x v="10"/>
    <x v="10"/>
    <x v="44"/>
    <n v="714.3510099193187"/>
  </r>
  <r>
    <x v="6"/>
    <x v="0"/>
    <x v="10"/>
    <x v="10"/>
    <x v="45"/>
    <n v="715.17137590169966"/>
  </r>
  <r>
    <x v="6"/>
    <x v="0"/>
    <x v="10"/>
    <x v="10"/>
    <x v="46"/>
    <n v="723.20120612721871"/>
  </r>
  <r>
    <x v="6"/>
    <x v="0"/>
    <x v="10"/>
    <x v="10"/>
    <x v="47"/>
    <n v="722.7099560141445"/>
  </r>
  <r>
    <x v="6"/>
    <x v="0"/>
    <x v="10"/>
    <x v="10"/>
    <x v="48"/>
    <n v="735.07939908801427"/>
  </r>
  <r>
    <x v="6"/>
    <x v="0"/>
    <x v="10"/>
    <x v="10"/>
    <x v="49"/>
    <n v="741.68817100465583"/>
  </r>
  <r>
    <x v="6"/>
    <x v="0"/>
    <x v="10"/>
    <x v="10"/>
    <x v="50"/>
    <n v="747.94761431985637"/>
  </r>
  <r>
    <x v="6"/>
    <x v="0"/>
    <x v="10"/>
    <x v="10"/>
    <x v="51"/>
    <n v="757.0379430722196"/>
  </r>
  <r>
    <x v="6"/>
    <x v="0"/>
    <x v="10"/>
    <x v="10"/>
    <x v="52"/>
    <n v="763.82073481698978"/>
  </r>
  <r>
    <x v="6"/>
    <x v="0"/>
    <x v="10"/>
    <x v="10"/>
    <x v="53"/>
    <n v="766.92180062671616"/>
  </r>
  <r>
    <x v="6"/>
    <x v="0"/>
    <x v="10"/>
    <x v="10"/>
    <x v="54"/>
    <n v="766.39484076993813"/>
  </r>
  <r>
    <x v="6"/>
    <x v="0"/>
    <x v="10"/>
    <x v="10"/>
    <x v="55"/>
    <n v="765.45534859197585"/>
  </r>
  <r>
    <x v="6"/>
    <x v="0"/>
    <x v="10"/>
    <x v="10"/>
    <x v="56"/>
    <n v="778.53753439591321"/>
  </r>
  <r>
    <x v="6"/>
    <x v="0"/>
    <x v="10"/>
    <x v="10"/>
    <x v="57"/>
    <n v="786.73348783609242"/>
  </r>
  <r>
    <x v="6"/>
    <x v="0"/>
    <x v="10"/>
    <x v="10"/>
    <x v="58"/>
    <n v="778.45908351113837"/>
  </r>
  <r>
    <x v="6"/>
    <x v="0"/>
    <x v="10"/>
    <x v="10"/>
    <x v="59"/>
    <n v="748.91621302112856"/>
  </r>
  <r>
    <x v="6"/>
    <x v="0"/>
    <x v="10"/>
    <x v="10"/>
    <x v="60"/>
    <n v="742.52673433285963"/>
  </r>
  <r>
    <x v="6"/>
    <x v="0"/>
    <x v="10"/>
    <x v="10"/>
    <x v="61"/>
    <n v="741.48823220806275"/>
  </r>
  <r>
    <x v="6"/>
    <x v="0"/>
    <x v="10"/>
    <x v="10"/>
    <x v="62"/>
    <n v="721.30437896039462"/>
  </r>
  <r>
    <x v="6"/>
    <x v="0"/>
    <x v="10"/>
    <x v="10"/>
    <x v="63"/>
    <n v="694.34529715575115"/>
  </r>
  <r>
    <x v="6"/>
    <x v="0"/>
    <x v="10"/>
    <x v="10"/>
    <x v="64"/>
    <n v="687.42571753893969"/>
  </r>
  <r>
    <x v="6"/>
    <x v="0"/>
    <x v="10"/>
    <x v="10"/>
    <x v="65"/>
    <n v="693.03253016606004"/>
  </r>
  <r>
    <x v="6"/>
    <x v="0"/>
    <x v="10"/>
    <x v="10"/>
    <x v="66"/>
    <n v="705.35844430213865"/>
  </r>
  <r>
    <x v="6"/>
    <x v="0"/>
    <x v="10"/>
    <x v="10"/>
    <x v="67"/>
    <n v="713.59568683410896"/>
  </r>
  <r>
    <x v="6"/>
    <x v="0"/>
    <x v="10"/>
    <x v="10"/>
    <x v="68"/>
    <n v="722.07962520820934"/>
  </r>
  <r>
    <x v="6"/>
    <x v="0"/>
    <x v="10"/>
    <x v="10"/>
    <x v="69"/>
    <n v="726.17976293743538"/>
  </r>
  <r>
    <x v="6"/>
    <x v="0"/>
    <x v="11"/>
    <x v="11"/>
    <x v="0"/>
    <m/>
  </r>
  <r>
    <x v="6"/>
    <x v="0"/>
    <x v="11"/>
    <x v="11"/>
    <x v="1"/>
    <m/>
  </r>
  <r>
    <x v="6"/>
    <x v="0"/>
    <x v="11"/>
    <x v="11"/>
    <x v="2"/>
    <m/>
  </r>
  <r>
    <x v="6"/>
    <x v="0"/>
    <x v="11"/>
    <x v="11"/>
    <x v="3"/>
    <m/>
  </r>
  <r>
    <x v="6"/>
    <x v="0"/>
    <x v="11"/>
    <x v="11"/>
    <x v="4"/>
    <m/>
  </r>
  <r>
    <x v="6"/>
    <x v="0"/>
    <x v="11"/>
    <x v="11"/>
    <x v="5"/>
    <m/>
  </r>
  <r>
    <x v="6"/>
    <x v="0"/>
    <x v="11"/>
    <x v="11"/>
    <x v="6"/>
    <m/>
  </r>
  <r>
    <x v="6"/>
    <x v="0"/>
    <x v="11"/>
    <x v="11"/>
    <x v="7"/>
    <m/>
  </r>
  <r>
    <x v="6"/>
    <x v="0"/>
    <x v="11"/>
    <x v="11"/>
    <x v="8"/>
    <m/>
  </r>
  <r>
    <x v="6"/>
    <x v="0"/>
    <x v="11"/>
    <x v="11"/>
    <x v="9"/>
    <m/>
  </r>
  <r>
    <x v="6"/>
    <x v="0"/>
    <x v="11"/>
    <x v="11"/>
    <x v="10"/>
    <m/>
  </r>
  <r>
    <x v="6"/>
    <x v="0"/>
    <x v="11"/>
    <x v="11"/>
    <x v="11"/>
    <m/>
  </r>
  <r>
    <x v="6"/>
    <x v="0"/>
    <x v="11"/>
    <x v="11"/>
    <x v="12"/>
    <m/>
  </r>
  <r>
    <x v="6"/>
    <x v="0"/>
    <x v="11"/>
    <x v="11"/>
    <x v="13"/>
    <m/>
  </r>
  <r>
    <x v="6"/>
    <x v="0"/>
    <x v="11"/>
    <x v="11"/>
    <x v="14"/>
    <m/>
  </r>
  <r>
    <x v="6"/>
    <x v="0"/>
    <x v="11"/>
    <x v="11"/>
    <x v="15"/>
    <m/>
  </r>
  <r>
    <x v="6"/>
    <x v="0"/>
    <x v="11"/>
    <x v="11"/>
    <x v="16"/>
    <m/>
  </r>
  <r>
    <x v="6"/>
    <x v="0"/>
    <x v="11"/>
    <x v="11"/>
    <x v="17"/>
    <m/>
  </r>
  <r>
    <x v="6"/>
    <x v="0"/>
    <x v="11"/>
    <x v="11"/>
    <x v="18"/>
    <m/>
  </r>
  <r>
    <x v="6"/>
    <x v="0"/>
    <x v="11"/>
    <x v="11"/>
    <x v="19"/>
    <m/>
  </r>
  <r>
    <x v="6"/>
    <x v="0"/>
    <x v="11"/>
    <x v="11"/>
    <x v="20"/>
    <n v="769.41029946203832"/>
  </r>
  <r>
    <x v="6"/>
    <x v="0"/>
    <x v="11"/>
    <x v="11"/>
    <x v="21"/>
    <n v="785.12854954945408"/>
  </r>
  <r>
    <x v="6"/>
    <x v="0"/>
    <x v="11"/>
    <x v="11"/>
    <x v="22"/>
    <n v="787.62147594085945"/>
  </r>
  <r>
    <x v="6"/>
    <x v="0"/>
    <x v="11"/>
    <x v="11"/>
    <x v="23"/>
    <n v="780.89607896768428"/>
  </r>
  <r>
    <x v="6"/>
    <x v="0"/>
    <x v="11"/>
    <x v="11"/>
    <x v="24"/>
    <n v="781.77936444056945"/>
  </r>
  <r>
    <x v="6"/>
    <x v="0"/>
    <x v="11"/>
    <x v="11"/>
    <x v="25"/>
    <n v="770.50315797339329"/>
  </r>
  <r>
    <x v="6"/>
    <x v="0"/>
    <x v="11"/>
    <x v="11"/>
    <x v="26"/>
    <n v="772.924441662243"/>
  </r>
  <r>
    <x v="6"/>
    <x v="0"/>
    <x v="11"/>
    <x v="11"/>
    <x v="27"/>
    <n v="759.9267394770601"/>
  </r>
  <r>
    <x v="6"/>
    <x v="0"/>
    <x v="11"/>
    <x v="11"/>
    <x v="28"/>
    <n v="746.56130250965407"/>
  </r>
  <r>
    <x v="6"/>
    <x v="0"/>
    <x v="11"/>
    <x v="11"/>
    <x v="29"/>
    <n v="741.26955488919282"/>
  </r>
  <r>
    <x v="6"/>
    <x v="0"/>
    <x v="11"/>
    <x v="11"/>
    <x v="30"/>
    <n v="736.49988477214913"/>
  </r>
  <r>
    <x v="6"/>
    <x v="0"/>
    <x v="11"/>
    <x v="11"/>
    <x v="31"/>
    <n v="726.18403235018229"/>
  </r>
  <r>
    <x v="6"/>
    <x v="0"/>
    <x v="11"/>
    <x v="11"/>
    <x v="32"/>
    <n v="716.02585873086696"/>
  </r>
  <r>
    <x v="6"/>
    <x v="0"/>
    <x v="11"/>
    <x v="11"/>
    <x v="33"/>
    <n v="710.98621579110113"/>
  </r>
  <r>
    <x v="6"/>
    <x v="0"/>
    <x v="11"/>
    <x v="11"/>
    <x v="34"/>
    <n v="708.35147924377316"/>
  </r>
  <r>
    <x v="6"/>
    <x v="0"/>
    <x v="11"/>
    <x v="11"/>
    <x v="35"/>
    <n v="719.31251558898259"/>
  </r>
  <r>
    <x v="6"/>
    <x v="0"/>
    <x v="11"/>
    <x v="11"/>
    <x v="36"/>
    <n v="728.91265436019341"/>
  </r>
  <r>
    <x v="6"/>
    <x v="0"/>
    <x v="11"/>
    <x v="11"/>
    <x v="37"/>
    <n v="742.65248556015877"/>
  </r>
  <r>
    <x v="6"/>
    <x v="0"/>
    <x v="11"/>
    <x v="11"/>
    <x v="38"/>
    <n v="766.27164303697964"/>
  </r>
  <r>
    <x v="6"/>
    <x v="0"/>
    <x v="11"/>
    <x v="11"/>
    <x v="39"/>
    <n v="783.18965860068886"/>
  </r>
  <r>
    <x v="6"/>
    <x v="0"/>
    <x v="11"/>
    <x v="11"/>
    <x v="40"/>
    <n v="804.77414897678898"/>
  </r>
  <r>
    <x v="6"/>
    <x v="0"/>
    <x v="11"/>
    <x v="11"/>
    <x v="41"/>
    <n v="816.98120316614688"/>
  </r>
  <r>
    <x v="6"/>
    <x v="0"/>
    <x v="11"/>
    <x v="11"/>
    <x v="42"/>
    <n v="817.72250408203365"/>
  </r>
  <r>
    <x v="6"/>
    <x v="0"/>
    <x v="11"/>
    <x v="11"/>
    <x v="43"/>
    <n v="824.55080613754512"/>
  </r>
  <r>
    <x v="6"/>
    <x v="0"/>
    <x v="11"/>
    <x v="11"/>
    <x v="44"/>
    <n v="824.34059213667194"/>
  </r>
  <r>
    <x v="6"/>
    <x v="0"/>
    <x v="11"/>
    <x v="11"/>
    <x v="45"/>
    <n v="839.79452545897391"/>
  </r>
  <r>
    <x v="6"/>
    <x v="0"/>
    <x v="11"/>
    <x v="11"/>
    <x v="46"/>
    <n v="853.69425700091222"/>
  </r>
  <r>
    <x v="6"/>
    <x v="0"/>
    <x v="11"/>
    <x v="11"/>
    <x v="47"/>
    <n v="870.8224847664078"/>
  </r>
  <r>
    <x v="6"/>
    <x v="0"/>
    <x v="11"/>
    <x v="11"/>
    <x v="48"/>
    <n v="895.10942119007507"/>
  </r>
  <r>
    <x v="6"/>
    <x v="0"/>
    <x v="11"/>
    <x v="11"/>
    <x v="49"/>
    <n v="924.52721020191893"/>
  </r>
  <r>
    <x v="6"/>
    <x v="0"/>
    <x v="11"/>
    <x v="11"/>
    <x v="50"/>
    <n v="966.83968391765245"/>
  </r>
  <r>
    <x v="6"/>
    <x v="0"/>
    <x v="11"/>
    <x v="11"/>
    <x v="51"/>
    <n v="999.56328977411749"/>
  </r>
  <r>
    <x v="6"/>
    <x v="0"/>
    <x v="11"/>
    <x v="11"/>
    <x v="52"/>
    <n v="1014.5101897707497"/>
  </r>
  <r>
    <x v="6"/>
    <x v="0"/>
    <x v="11"/>
    <x v="11"/>
    <x v="53"/>
    <n v="1019.6225818934822"/>
  </r>
  <r>
    <x v="6"/>
    <x v="0"/>
    <x v="11"/>
    <x v="11"/>
    <x v="54"/>
    <n v="1028.2242914307483"/>
  </r>
  <r>
    <x v="6"/>
    <x v="0"/>
    <x v="11"/>
    <x v="11"/>
    <x v="55"/>
    <n v="1022.1932446673927"/>
  </r>
  <r>
    <x v="6"/>
    <x v="0"/>
    <x v="11"/>
    <x v="11"/>
    <x v="56"/>
    <n v="1046.2074957706545"/>
  </r>
  <r>
    <x v="6"/>
    <x v="0"/>
    <x v="11"/>
    <x v="11"/>
    <x v="57"/>
    <n v="1085.2565465354437"/>
  </r>
  <r>
    <x v="6"/>
    <x v="0"/>
    <x v="11"/>
    <x v="11"/>
    <x v="58"/>
    <n v="1117.3597829606467"/>
  </r>
  <r>
    <x v="6"/>
    <x v="0"/>
    <x v="11"/>
    <x v="11"/>
    <x v="59"/>
    <n v="1072.6270383301207"/>
  </r>
  <r>
    <x v="6"/>
    <x v="0"/>
    <x v="11"/>
    <x v="11"/>
    <x v="60"/>
    <n v="1072.4525093052434"/>
  </r>
  <r>
    <x v="6"/>
    <x v="0"/>
    <x v="11"/>
    <x v="11"/>
    <x v="61"/>
    <n v="1078.7836176624478"/>
  </r>
  <r>
    <x v="6"/>
    <x v="0"/>
    <x v="11"/>
    <x v="11"/>
    <x v="62"/>
    <n v="1073.7622474673733"/>
  </r>
  <r>
    <x v="6"/>
    <x v="0"/>
    <x v="11"/>
    <x v="11"/>
    <x v="63"/>
    <n v="1064.5795748294472"/>
  </r>
  <r>
    <x v="6"/>
    <x v="0"/>
    <x v="11"/>
    <x v="11"/>
    <x v="64"/>
    <n v="1068.8564562502654"/>
  </r>
  <r>
    <x v="6"/>
    <x v="0"/>
    <x v="11"/>
    <x v="11"/>
    <x v="65"/>
    <n v="1076.086475987001"/>
  </r>
  <r>
    <x v="6"/>
    <x v="0"/>
    <x v="11"/>
    <x v="11"/>
    <x v="66"/>
    <n v="1081.3513068148725"/>
  </r>
  <r>
    <x v="6"/>
    <x v="0"/>
    <x v="11"/>
    <x v="11"/>
    <x v="67"/>
    <n v="1089.3663642723573"/>
  </r>
  <r>
    <x v="6"/>
    <x v="0"/>
    <x v="11"/>
    <x v="11"/>
    <x v="68"/>
    <n v="1108.2579183247371"/>
  </r>
  <r>
    <x v="6"/>
    <x v="0"/>
    <x v="11"/>
    <x v="11"/>
    <x v="69"/>
    <n v="1126.3963147614861"/>
  </r>
  <r>
    <x v="6"/>
    <x v="0"/>
    <x v="12"/>
    <x v="12"/>
    <x v="0"/>
    <n v="840.96392604683149"/>
  </r>
  <r>
    <x v="6"/>
    <x v="0"/>
    <x v="12"/>
    <x v="12"/>
    <x v="1"/>
    <n v="825.57279158744643"/>
  </r>
  <r>
    <x v="6"/>
    <x v="0"/>
    <x v="12"/>
    <x v="12"/>
    <x v="2"/>
    <n v="806.79373697605672"/>
  </r>
  <r>
    <x v="6"/>
    <x v="0"/>
    <x v="12"/>
    <x v="12"/>
    <x v="3"/>
    <n v="806.87657931622016"/>
  </r>
  <r>
    <x v="6"/>
    <x v="0"/>
    <x v="12"/>
    <x v="12"/>
    <x v="4"/>
    <n v="813.16970169946023"/>
  </r>
  <r>
    <x v="6"/>
    <x v="0"/>
    <x v="12"/>
    <x v="12"/>
    <x v="5"/>
    <n v="811.57322568693371"/>
  </r>
  <r>
    <x v="6"/>
    <x v="0"/>
    <x v="12"/>
    <x v="12"/>
    <x v="6"/>
    <n v="807.64101019862676"/>
  </r>
  <r>
    <x v="6"/>
    <x v="0"/>
    <x v="12"/>
    <x v="12"/>
    <x v="7"/>
    <n v="796.01382535649202"/>
  </r>
  <r>
    <x v="6"/>
    <x v="0"/>
    <x v="12"/>
    <x v="12"/>
    <x v="8"/>
    <n v="771.60954236071234"/>
  </r>
  <r>
    <x v="6"/>
    <x v="0"/>
    <x v="12"/>
    <x v="12"/>
    <x v="9"/>
    <n v="762.89537817759822"/>
  </r>
  <r>
    <x v="6"/>
    <x v="0"/>
    <x v="12"/>
    <x v="12"/>
    <x v="10"/>
    <n v="762.38621019589664"/>
  </r>
  <r>
    <x v="6"/>
    <x v="0"/>
    <x v="12"/>
    <x v="12"/>
    <x v="11"/>
    <n v="762.66908455929229"/>
  </r>
  <r>
    <x v="6"/>
    <x v="0"/>
    <x v="12"/>
    <x v="12"/>
    <x v="12"/>
    <n v="766.25322668433353"/>
  </r>
  <r>
    <x v="6"/>
    <x v="0"/>
    <x v="12"/>
    <x v="12"/>
    <x v="13"/>
    <n v="765.6047170656675"/>
  </r>
  <r>
    <x v="6"/>
    <x v="0"/>
    <x v="12"/>
    <x v="12"/>
    <x v="14"/>
    <n v="767.99707781920029"/>
  </r>
  <r>
    <x v="6"/>
    <x v="0"/>
    <x v="12"/>
    <x v="12"/>
    <x v="15"/>
    <n v="763.45653192310567"/>
  </r>
  <r>
    <x v="6"/>
    <x v="0"/>
    <x v="12"/>
    <x v="12"/>
    <x v="16"/>
    <n v="758.65049612926123"/>
  </r>
  <r>
    <x v="6"/>
    <x v="0"/>
    <x v="12"/>
    <x v="12"/>
    <x v="17"/>
    <n v="747.10844668325808"/>
  </r>
  <r>
    <x v="6"/>
    <x v="0"/>
    <x v="12"/>
    <x v="12"/>
    <x v="18"/>
    <n v="745.79635514808479"/>
  </r>
  <r>
    <x v="6"/>
    <x v="0"/>
    <x v="12"/>
    <x v="12"/>
    <x v="19"/>
    <n v="803.40489166881252"/>
  </r>
  <r>
    <x v="6"/>
    <x v="0"/>
    <x v="12"/>
    <x v="12"/>
    <x v="20"/>
    <n v="788.77682772693254"/>
  </r>
  <r>
    <x v="6"/>
    <x v="0"/>
    <x v="12"/>
    <x v="12"/>
    <x v="21"/>
    <n v="772.78825641644482"/>
  </r>
  <r>
    <x v="6"/>
    <x v="0"/>
    <x v="12"/>
    <x v="12"/>
    <x v="22"/>
    <n v="759.80378196330548"/>
  </r>
  <r>
    <x v="6"/>
    <x v="0"/>
    <x v="12"/>
    <x v="12"/>
    <x v="23"/>
    <n v="747.66998523425593"/>
  </r>
  <r>
    <x v="6"/>
    <x v="0"/>
    <x v="12"/>
    <x v="12"/>
    <x v="24"/>
    <n v="724.49940161293205"/>
  </r>
  <r>
    <x v="6"/>
    <x v="0"/>
    <x v="12"/>
    <x v="12"/>
    <x v="25"/>
    <n v="695.85387304729932"/>
  </r>
  <r>
    <x v="6"/>
    <x v="0"/>
    <x v="12"/>
    <x v="12"/>
    <x v="26"/>
    <n v="688.72461820239926"/>
  </r>
  <r>
    <x v="6"/>
    <x v="0"/>
    <x v="12"/>
    <x v="12"/>
    <x v="27"/>
    <n v="676.88475047721113"/>
  </r>
  <r>
    <x v="6"/>
    <x v="0"/>
    <x v="12"/>
    <x v="12"/>
    <x v="28"/>
    <n v="669.74897563093896"/>
  </r>
  <r>
    <x v="6"/>
    <x v="0"/>
    <x v="12"/>
    <x v="12"/>
    <x v="29"/>
    <n v="670.33542502557646"/>
  </r>
  <r>
    <x v="6"/>
    <x v="0"/>
    <x v="12"/>
    <x v="12"/>
    <x v="30"/>
    <n v="676.13181041801488"/>
  </r>
  <r>
    <x v="6"/>
    <x v="0"/>
    <x v="12"/>
    <x v="12"/>
    <x v="31"/>
    <n v="668.0609930571228"/>
  </r>
  <r>
    <x v="6"/>
    <x v="0"/>
    <x v="12"/>
    <x v="12"/>
    <x v="32"/>
    <n v="649.07838261316772"/>
  </r>
  <r>
    <x v="6"/>
    <x v="0"/>
    <x v="12"/>
    <x v="12"/>
    <x v="33"/>
    <n v="634.88044048472352"/>
  </r>
  <r>
    <x v="6"/>
    <x v="0"/>
    <x v="12"/>
    <x v="12"/>
    <x v="34"/>
    <n v="634.17608281410287"/>
  </r>
  <r>
    <x v="6"/>
    <x v="0"/>
    <x v="12"/>
    <x v="12"/>
    <x v="35"/>
    <n v="636.00366824005653"/>
  </r>
  <r>
    <x v="6"/>
    <x v="0"/>
    <x v="12"/>
    <x v="12"/>
    <x v="36"/>
    <n v="641.05222172951846"/>
  </r>
  <r>
    <x v="6"/>
    <x v="0"/>
    <x v="12"/>
    <x v="12"/>
    <x v="37"/>
    <n v="641.4373596150275"/>
  </r>
  <r>
    <x v="6"/>
    <x v="0"/>
    <x v="12"/>
    <x v="12"/>
    <x v="38"/>
    <n v="647.38604672554175"/>
  </r>
  <r>
    <x v="6"/>
    <x v="0"/>
    <x v="12"/>
    <x v="12"/>
    <x v="39"/>
    <n v="658.73333980298605"/>
  </r>
  <r>
    <x v="6"/>
    <x v="0"/>
    <x v="12"/>
    <x v="12"/>
    <x v="40"/>
    <n v="671.52082137707703"/>
  </r>
  <r>
    <x v="6"/>
    <x v="0"/>
    <x v="12"/>
    <x v="12"/>
    <x v="41"/>
    <n v="674.84478128324554"/>
  </r>
  <r>
    <x v="6"/>
    <x v="0"/>
    <x v="12"/>
    <x v="12"/>
    <x v="42"/>
    <n v="682.15213666569866"/>
  </r>
  <r>
    <x v="6"/>
    <x v="0"/>
    <x v="12"/>
    <x v="12"/>
    <x v="43"/>
    <n v="675.49152091616861"/>
  </r>
  <r>
    <x v="6"/>
    <x v="0"/>
    <x v="12"/>
    <x v="12"/>
    <x v="44"/>
    <n v="679.62001273705482"/>
  </r>
  <r>
    <x v="6"/>
    <x v="0"/>
    <x v="12"/>
    <x v="12"/>
    <x v="45"/>
    <n v="696.54965267153432"/>
  </r>
  <r>
    <x v="6"/>
    <x v="0"/>
    <x v="12"/>
    <x v="12"/>
    <x v="46"/>
    <n v="714.95848760569152"/>
  </r>
  <r>
    <x v="6"/>
    <x v="0"/>
    <x v="12"/>
    <x v="12"/>
    <x v="47"/>
    <n v="726.04832801573855"/>
  </r>
  <r>
    <x v="6"/>
    <x v="0"/>
    <x v="12"/>
    <x v="12"/>
    <x v="48"/>
    <n v="737.13871574250777"/>
  </r>
  <r>
    <x v="6"/>
    <x v="0"/>
    <x v="12"/>
    <x v="12"/>
    <x v="49"/>
    <n v="752.50259149101737"/>
  </r>
  <r>
    <x v="6"/>
    <x v="0"/>
    <x v="12"/>
    <x v="12"/>
    <x v="50"/>
    <n v="754.11678722641477"/>
  </r>
  <r>
    <x v="6"/>
    <x v="0"/>
    <x v="12"/>
    <x v="12"/>
    <x v="51"/>
    <n v="758.20295093998595"/>
  </r>
  <r>
    <x v="6"/>
    <x v="0"/>
    <x v="12"/>
    <x v="12"/>
    <x v="52"/>
    <n v="749.54480813777661"/>
  </r>
  <r>
    <x v="6"/>
    <x v="0"/>
    <x v="12"/>
    <x v="12"/>
    <x v="53"/>
    <n v="737.44061641107646"/>
  </r>
  <r>
    <x v="6"/>
    <x v="0"/>
    <x v="12"/>
    <x v="12"/>
    <x v="54"/>
    <n v="736.76289144052134"/>
  </r>
  <r>
    <x v="6"/>
    <x v="0"/>
    <x v="12"/>
    <x v="12"/>
    <x v="55"/>
    <n v="732.62371126775179"/>
  </r>
  <r>
    <x v="6"/>
    <x v="0"/>
    <x v="12"/>
    <x v="12"/>
    <x v="56"/>
    <n v="745.67253128136099"/>
  </r>
  <r>
    <x v="6"/>
    <x v="0"/>
    <x v="12"/>
    <x v="12"/>
    <x v="57"/>
    <n v="765.28683570832459"/>
  </r>
  <r>
    <x v="6"/>
    <x v="0"/>
    <x v="12"/>
    <x v="12"/>
    <x v="58"/>
    <n v="774.41211644335931"/>
  </r>
  <r>
    <x v="6"/>
    <x v="0"/>
    <x v="12"/>
    <x v="12"/>
    <x v="59"/>
    <n v="759.31641752317569"/>
  </r>
  <r>
    <x v="6"/>
    <x v="0"/>
    <x v="12"/>
    <x v="12"/>
    <x v="60"/>
    <n v="750.08528789622017"/>
  </r>
  <r>
    <x v="6"/>
    <x v="0"/>
    <x v="12"/>
    <x v="12"/>
    <x v="61"/>
    <n v="753.34813388085308"/>
  </r>
  <r>
    <x v="6"/>
    <x v="0"/>
    <x v="12"/>
    <x v="12"/>
    <x v="62"/>
    <n v="743.93929012272247"/>
  </r>
  <r>
    <x v="6"/>
    <x v="0"/>
    <x v="12"/>
    <x v="12"/>
    <x v="63"/>
    <n v="735.19683612512415"/>
  </r>
  <r>
    <x v="6"/>
    <x v="0"/>
    <x v="12"/>
    <x v="12"/>
    <x v="64"/>
    <n v="737.52220918449757"/>
  </r>
  <r>
    <x v="6"/>
    <x v="0"/>
    <x v="12"/>
    <x v="12"/>
    <x v="65"/>
    <n v="741.3590135883037"/>
  </r>
  <r>
    <x v="6"/>
    <x v="0"/>
    <x v="12"/>
    <x v="12"/>
    <x v="66"/>
    <n v="754.76343409227229"/>
  </r>
  <r>
    <x v="6"/>
    <x v="0"/>
    <x v="12"/>
    <x v="12"/>
    <x v="67"/>
    <n v="767.97836113339974"/>
  </r>
  <r>
    <x v="6"/>
    <x v="0"/>
    <x v="12"/>
    <x v="12"/>
    <x v="68"/>
    <n v="783.23710070042523"/>
  </r>
  <r>
    <x v="6"/>
    <x v="0"/>
    <x v="12"/>
    <x v="12"/>
    <x v="69"/>
    <n v="796.3563954687254"/>
  </r>
  <r>
    <x v="6"/>
    <x v="0"/>
    <x v="13"/>
    <x v="13"/>
    <x v="0"/>
    <n v="991.81958789866007"/>
  </r>
  <r>
    <x v="6"/>
    <x v="0"/>
    <x v="13"/>
    <x v="13"/>
    <x v="1"/>
    <n v="978.71997425130075"/>
  </r>
  <r>
    <x v="6"/>
    <x v="0"/>
    <x v="13"/>
    <x v="13"/>
    <x v="2"/>
    <n v="965.72770859953607"/>
  </r>
  <r>
    <x v="6"/>
    <x v="0"/>
    <x v="13"/>
    <x v="13"/>
    <x v="3"/>
    <n v="952.8418119360723"/>
  </r>
  <r>
    <x v="6"/>
    <x v="0"/>
    <x v="13"/>
    <x v="13"/>
    <x v="4"/>
    <n v="940.06164884091595"/>
  </r>
  <r>
    <x v="6"/>
    <x v="0"/>
    <x v="13"/>
    <x v="13"/>
    <x v="5"/>
    <n v="927.38653668874326"/>
  </r>
  <r>
    <x v="6"/>
    <x v="0"/>
    <x v="13"/>
    <x v="13"/>
    <x v="6"/>
    <n v="914.81564630685136"/>
  </r>
  <r>
    <x v="6"/>
    <x v="0"/>
    <x v="13"/>
    <x v="13"/>
    <x v="7"/>
    <n v="902.48124221758246"/>
  </r>
  <r>
    <x v="6"/>
    <x v="0"/>
    <x v="13"/>
    <x v="13"/>
    <x v="8"/>
    <n v="880.75103869171301"/>
  </r>
  <r>
    <x v="6"/>
    <x v="0"/>
    <x v="13"/>
    <x v="13"/>
    <x v="9"/>
    <n v="868.31870480436964"/>
  </r>
  <r>
    <x v="6"/>
    <x v="0"/>
    <x v="13"/>
    <x v="13"/>
    <x v="10"/>
    <n v="864.27575785837985"/>
  </r>
  <r>
    <x v="6"/>
    <x v="0"/>
    <x v="13"/>
    <x v="13"/>
    <x v="11"/>
    <n v="862.69415030018217"/>
  </r>
  <r>
    <x v="6"/>
    <x v="0"/>
    <x v="13"/>
    <x v="13"/>
    <x v="12"/>
    <n v="854.36675523304848"/>
  </r>
  <r>
    <x v="6"/>
    <x v="0"/>
    <x v="13"/>
    <x v="13"/>
    <x v="13"/>
    <n v="847.57053773624932"/>
  </r>
  <r>
    <x v="6"/>
    <x v="0"/>
    <x v="13"/>
    <x v="13"/>
    <x v="14"/>
    <n v="847.80465889577943"/>
  </r>
  <r>
    <x v="6"/>
    <x v="0"/>
    <x v="13"/>
    <x v="13"/>
    <x v="15"/>
    <n v="829.61084615174707"/>
  </r>
  <r>
    <x v="6"/>
    <x v="0"/>
    <x v="13"/>
    <x v="13"/>
    <x v="16"/>
    <n v="826.62405736856124"/>
  </r>
  <r>
    <x v="6"/>
    <x v="0"/>
    <x v="13"/>
    <x v="13"/>
    <x v="17"/>
    <n v="817.69024027457669"/>
  </r>
  <r>
    <x v="6"/>
    <x v="0"/>
    <x v="13"/>
    <x v="13"/>
    <x v="18"/>
    <n v="795.04717685073308"/>
  </r>
  <r>
    <x v="6"/>
    <x v="0"/>
    <x v="13"/>
    <x v="13"/>
    <x v="19"/>
    <n v="775.25913517799097"/>
  </r>
  <r>
    <x v="6"/>
    <x v="0"/>
    <x v="13"/>
    <x v="13"/>
    <x v="20"/>
    <n v="776.49588189901669"/>
  </r>
  <r>
    <x v="6"/>
    <x v="0"/>
    <x v="13"/>
    <x v="13"/>
    <x v="21"/>
    <n v="768.92917825879965"/>
  </r>
  <r>
    <x v="6"/>
    <x v="0"/>
    <x v="13"/>
    <x v="13"/>
    <x v="22"/>
    <n v="757.78957274534878"/>
  </r>
  <r>
    <x v="6"/>
    <x v="0"/>
    <x v="13"/>
    <x v="13"/>
    <x v="23"/>
    <n v="751.94340874345278"/>
  </r>
  <r>
    <x v="6"/>
    <x v="0"/>
    <x v="13"/>
    <x v="13"/>
    <x v="24"/>
    <n v="747.7059353344514"/>
  </r>
  <r>
    <x v="6"/>
    <x v="0"/>
    <x v="13"/>
    <x v="13"/>
    <x v="25"/>
    <n v="748.63127837729451"/>
  </r>
  <r>
    <x v="6"/>
    <x v="0"/>
    <x v="13"/>
    <x v="13"/>
    <x v="26"/>
    <n v="746.12185872981172"/>
  </r>
  <r>
    <x v="6"/>
    <x v="0"/>
    <x v="13"/>
    <x v="13"/>
    <x v="27"/>
    <n v="747.17951724888997"/>
  </r>
  <r>
    <x v="6"/>
    <x v="0"/>
    <x v="13"/>
    <x v="13"/>
    <x v="28"/>
    <n v="740.39019757631627"/>
  </r>
  <r>
    <x v="6"/>
    <x v="0"/>
    <x v="13"/>
    <x v="13"/>
    <x v="29"/>
    <n v="737.87289203656303"/>
  </r>
  <r>
    <x v="6"/>
    <x v="0"/>
    <x v="13"/>
    <x v="13"/>
    <x v="30"/>
    <n v="753.37401878102264"/>
  </r>
  <r>
    <x v="6"/>
    <x v="0"/>
    <x v="13"/>
    <x v="13"/>
    <x v="31"/>
    <n v="755.66465395662112"/>
  </r>
  <r>
    <x v="6"/>
    <x v="0"/>
    <x v="13"/>
    <x v="13"/>
    <x v="32"/>
    <n v="747.7908717201592"/>
  </r>
  <r>
    <x v="6"/>
    <x v="0"/>
    <x v="13"/>
    <x v="13"/>
    <x v="33"/>
    <n v="740.95929127343584"/>
  </r>
  <r>
    <x v="6"/>
    <x v="0"/>
    <x v="13"/>
    <x v="13"/>
    <x v="34"/>
    <n v="742.0119670021636"/>
  </r>
  <r>
    <x v="6"/>
    <x v="0"/>
    <x v="13"/>
    <x v="13"/>
    <x v="35"/>
    <n v="757.3897854738741"/>
  </r>
  <r>
    <x v="6"/>
    <x v="0"/>
    <x v="13"/>
    <x v="13"/>
    <x v="36"/>
    <n v="777.6132448398622"/>
  </r>
  <r>
    <x v="6"/>
    <x v="0"/>
    <x v="13"/>
    <x v="13"/>
    <x v="37"/>
    <n v="775.6535968132614"/>
  </r>
  <r>
    <x v="6"/>
    <x v="0"/>
    <x v="13"/>
    <x v="13"/>
    <x v="38"/>
    <n v="768.40305782701057"/>
  </r>
  <r>
    <x v="6"/>
    <x v="0"/>
    <x v="13"/>
    <x v="13"/>
    <x v="39"/>
    <n v="742.04795701850901"/>
  </r>
  <r>
    <x v="6"/>
    <x v="0"/>
    <x v="13"/>
    <x v="13"/>
    <x v="40"/>
    <n v="728.90046056950939"/>
  </r>
  <r>
    <x v="6"/>
    <x v="0"/>
    <x v="13"/>
    <x v="13"/>
    <x v="41"/>
    <n v="717.45847259482002"/>
  </r>
  <r>
    <x v="6"/>
    <x v="0"/>
    <x v="13"/>
    <x v="13"/>
    <x v="42"/>
    <n v="716.59520657367477"/>
  </r>
  <r>
    <x v="6"/>
    <x v="0"/>
    <x v="13"/>
    <x v="13"/>
    <x v="43"/>
    <n v="715.82057844997564"/>
  </r>
  <r>
    <x v="6"/>
    <x v="0"/>
    <x v="13"/>
    <x v="13"/>
    <x v="44"/>
    <n v="720.51801413766805"/>
  </r>
  <r>
    <x v="6"/>
    <x v="0"/>
    <x v="13"/>
    <x v="13"/>
    <x v="45"/>
    <n v="723.4390622235353"/>
  </r>
  <r>
    <x v="6"/>
    <x v="0"/>
    <x v="13"/>
    <x v="13"/>
    <x v="46"/>
    <n v="731.64844728908042"/>
  </r>
  <r>
    <x v="6"/>
    <x v="0"/>
    <x v="13"/>
    <x v="13"/>
    <x v="47"/>
    <n v="746.53111807413529"/>
  </r>
  <r>
    <x v="6"/>
    <x v="0"/>
    <x v="13"/>
    <x v="13"/>
    <x v="48"/>
    <n v="760.82673631943032"/>
  </r>
  <r>
    <x v="6"/>
    <x v="0"/>
    <x v="13"/>
    <x v="13"/>
    <x v="49"/>
    <n v="762.13333902183865"/>
  </r>
  <r>
    <x v="6"/>
    <x v="0"/>
    <x v="13"/>
    <x v="13"/>
    <x v="50"/>
    <n v="752.30474409435067"/>
  </r>
  <r>
    <x v="6"/>
    <x v="0"/>
    <x v="13"/>
    <x v="13"/>
    <x v="51"/>
    <n v="736.54530550928268"/>
  </r>
  <r>
    <x v="6"/>
    <x v="0"/>
    <x v="13"/>
    <x v="13"/>
    <x v="52"/>
    <n v="720.02530775824016"/>
  </r>
  <r>
    <x v="6"/>
    <x v="0"/>
    <x v="13"/>
    <x v="13"/>
    <x v="53"/>
    <n v="696.32020324381438"/>
  </r>
  <r>
    <x v="6"/>
    <x v="0"/>
    <x v="13"/>
    <x v="13"/>
    <x v="54"/>
    <n v="701.79839151058115"/>
  </r>
  <r>
    <x v="6"/>
    <x v="0"/>
    <x v="13"/>
    <x v="13"/>
    <x v="55"/>
    <n v="705.03686118683913"/>
  </r>
  <r>
    <x v="6"/>
    <x v="0"/>
    <x v="13"/>
    <x v="13"/>
    <x v="56"/>
    <n v="718.2603617753017"/>
  </r>
  <r>
    <x v="6"/>
    <x v="0"/>
    <x v="13"/>
    <x v="13"/>
    <x v="57"/>
    <n v="741.44157537711101"/>
  </r>
  <r>
    <x v="6"/>
    <x v="0"/>
    <x v="13"/>
    <x v="13"/>
    <x v="58"/>
    <n v="756.37304292768476"/>
  </r>
  <r>
    <x v="6"/>
    <x v="0"/>
    <x v="13"/>
    <x v="13"/>
    <x v="59"/>
    <n v="733.84879246869264"/>
  </r>
  <r>
    <x v="6"/>
    <x v="0"/>
    <x v="13"/>
    <x v="13"/>
    <x v="60"/>
    <n v="726.80923485863843"/>
  </r>
  <r>
    <x v="6"/>
    <x v="0"/>
    <x v="13"/>
    <x v="13"/>
    <x v="61"/>
    <n v="730.36170290386019"/>
  </r>
  <r>
    <x v="6"/>
    <x v="0"/>
    <x v="13"/>
    <x v="13"/>
    <x v="62"/>
    <n v="733.58260268037532"/>
  </r>
  <r>
    <x v="6"/>
    <x v="0"/>
    <x v="13"/>
    <x v="13"/>
    <x v="63"/>
    <n v="727.71855582049341"/>
  </r>
  <r>
    <x v="6"/>
    <x v="0"/>
    <x v="13"/>
    <x v="13"/>
    <x v="64"/>
    <n v="728.51106450889154"/>
  </r>
  <r>
    <x v="6"/>
    <x v="0"/>
    <x v="13"/>
    <x v="13"/>
    <x v="65"/>
    <n v="726.11522101621608"/>
  </r>
  <r>
    <x v="6"/>
    <x v="0"/>
    <x v="13"/>
    <x v="13"/>
    <x v="66"/>
    <n v="723.18480939719109"/>
  </r>
  <r>
    <x v="6"/>
    <x v="0"/>
    <x v="13"/>
    <x v="13"/>
    <x v="67"/>
    <n v="718.69369022385445"/>
  </r>
  <r>
    <x v="6"/>
    <x v="0"/>
    <x v="13"/>
    <x v="13"/>
    <x v="68"/>
    <n v="726.57684934751205"/>
  </r>
  <r>
    <x v="6"/>
    <x v="0"/>
    <x v="13"/>
    <x v="13"/>
    <x v="69"/>
    <n v="734.29671866776528"/>
  </r>
  <r>
    <x v="6"/>
    <x v="0"/>
    <x v="14"/>
    <x v="14"/>
    <x v="0"/>
    <n v="907.7162312072976"/>
  </r>
  <r>
    <x v="6"/>
    <x v="0"/>
    <x v="14"/>
    <x v="14"/>
    <x v="1"/>
    <n v="896.51171355434656"/>
  </r>
  <r>
    <x v="6"/>
    <x v="0"/>
    <x v="14"/>
    <x v="14"/>
    <x v="2"/>
    <n v="885.41286535052052"/>
  </r>
  <r>
    <x v="6"/>
    <x v="0"/>
    <x v="14"/>
    <x v="14"/>
    <x v="3"/>
    <n v="874.41886710113852"/>
  </r>
  <r>
    <x v="6"/>
    <x v="0"/>
    <x v="14"/>
    <x v="14"/>
    <x v="4"/>
    <n v="863.5288028801474"/>
  </r>
  <r>
    <x v="6"/>
    <x v="0"/>
    <x v="14"/>
    <x v="14"/>
    <x v="5"/>
    <n v="852.74192175412441"/>
  </r>
  <r>
    <x v="6"/>
    <x v="0"/>
    <x v="14"/>
    <x v="14"/>
    <x v="6"/>
    <n v="842.05718958841953"/>
  </r>
  <r>
    <x v="6"/>
    <x v="0"/>
    <x v="14"/>
    <x v="14"/>
    <x v="7"/>
    <n v="814.05660616844727"/>
  </r>
  <r>
    <x v="6"/>
    <x v="0"/>
    <x v="14"/>
    <x v="14"/>
    <x v="8"/>
    <n v="830.5347478256773"/>
  </r>
  <r>
    <x v="6"/>
    <x v="0"/>
    <x v="14"/>
    <x v="14"/>
    <x v="9"/>
    <n v="824.22296399155709"/>
  </r>
  <r>
    <x v="6"/>
    <x v="0"/>
    <x v="14"/>
    <x v="14"/>
    <x v="10"/>
    <n v="822.65334085971654"/>
  </r>
  <r>
    <x v="6"/>
    <x v="0"/>
    <x v="14"/>
    <x v="14"/>
    <x v="11"/>
    <n v="819.48744136584287"/>
  </r>
  <r>
    <x v="6"/>
    <x v="0"/>
    <x v="14"/>
    <x v="14"/>
    <x v="12"/>
    <n v="813.69273227689916"/>
  </r>
  <r>
    <x v="6"/>
    <x v="0"/>
    <x v="14"/>
    <x v="14"/>
    <x v="13"/>
    <n v="801.36081080762574"/>
  </r>
  <r>
    <x v="6"/>
    <x v="0"/>
    <x v="14"/>
    <x v="14"/>
    <x v="14"/>
    <n v="791.11399671834215"/>
  </r>
  <r>
    <x v="6"/>
    <x v="0"/>
    <x v="14"/>
    <x v="14"/>
    <x v="15"/>
    <n v="783.90354178041935"/>
  </r>
  <r>
    <x v="6"/>
    <x v="0"/>
    <x v="14"/>
    <x v="14"/>
    <x v="16"/>
    <n v="777.42174584186205"/>
  </r>
  <r>
    <x v="6"/>
    <x v="0"/>
    <x v="14"/>
    <x v="14"/>
    <x v="17"/>
    <n v="768.87990593690358"/>
  </r>
  <r>
    <x v="6"/>
    <x v="0"/>
    <x v="14"/>
    <x v="14"/>
    <x v="18"/>
    <n v="758.91405934216812"/>
  </r>
  <r>
    <x v="6"/>
    <x v="0"/>
    <x v="14"/>
    <x v="14"/>
    <x v="19"/>
    <n v="751.51168127494157"/>
  </r>
  <r>
    <x v="6"/>
    <x v="0"/>
    <x v="14"/>
    <x v="14"/>
    <x v="20"/>
    <n v="763.55298883273315"/>
  </r>
  <r>
    <x v="6"/>
    <x v="0"/>
    <x v="14"/>
    <x v="14"/>
    <x v="21"/>
    <n v="781.77429430107168"/>
  </r>
  <r>
    <x v="6"/>
    <x v="0"/>
    <x v="14"/>
    <x v="14"/>
    <x v="22"/>
    <n v="779.42986448228089"/>
  </r>
  <r>
    <x v="6"/>
    <x v="0"/>
    <x v="14"/>
    <x v="14"/>
    <x v="23"/>
    <n v="772.5334014087091"/>
  </r>
  <r>
    <x v="6"/>
    <x v="0"/>
    <x v="14"/>
    <x v="14"/>
    <x v="24"/>
    <n v="819.75297611030123"/>
  </r>
  <r>
    <x v="6"/>
    <x v="0"/>
    <x v="14"/>
    <x v="14"/>
    <x v="25"/>
    <n v="829.50656463260634"/>
  </r>
  <r>
    <x v="6"/>
    <x v="0"/>
    <x v="14"/>
    <x v="14"/>
    <x v="26"/>
    <n v="820.96395342437484"/>
  </r>
  <r>
    <x v="6"/>
    <x v="0"/>
    <x v="14"/>
    <x v="14"/>
    <x v="27"/>
    <n v="822.49094699451575"/>
  </r>
  <r>
    <x v="6"/>
    <x v="0"/>
    <x v="14"/>
    <x v="14"/>
    <x v="28"/>
    <n v="811.71494809907995"/>
  </r>
  <r>
    <x v="6"/>
    <x v="0"/>
    <x v="14"/>
    <x v="14"/>
    <x v="29"/>
    <n v="813.70483779430504"/>
  </r>
  <r>
    <x v="6"/>
    <x v="0"/>
    <x v="14"/>
    <x v="14"/>
    <x v="30"/>
    <n v="819.67500743394214"/>
  </r>
  <r>
    <x v="6"/>
    <x v="0"/>
    <x v="14"/>
    <x v="14"/>
    <x v="31"/>
    <n v="810.62359935714005"/>
  </r>
  <r>
    <x v="6"/>
    <x v="0"/>
    <x v="14"/>
    <x v="14"/>
    <x v="32"/>
    <n v="801.45573503209141"/>
  </r>
  <r>
    <x v="6"/>
    <x v="0"/>
    <x v="14"/>
    <x v="14"/>
    <x v="33"/>
    <n v="829.87608878333128"/>
  </r>
  <r>
    <x v="6"/>
    <x v="0"/>
    <x v="14"/>
    <x v="14"/>
    <x v="34"/>
    <n v="819.67801359846078"/>
  </r>
  <r>
    <x v="6"/>
    <x v="0"/>
    <x v="14"/>
    <x v="14"/>
    <x v="35"/>
    <n v="809.0176607459581"/>
  </r>
  <r>
    <x v="6"/>
    <x v="0"/>
    <x v="14"/>
    <x v="14"/>
    <x v="36"/>
    <n v="804.53282889276534"/>
  </r>
  <r>
    <x v="6"/>
    <x v="0"/>
    <x v="14"/>
    <x v="14"/>
    <x v="37"/>
    <n v="831.47727488620183"/>
  </r>
  <r>
    <x v="6"/>
    <x v="0"/>
    <x v="14"/>
    <x v="14"/>
    <x v="38"/>
    <n v="844.2609209556997"/>
  </r>
  <r>
    <x v="6"/>
    <x v="0"/>
    <x v="14"/>
    <x v="14"/>
    <x v="39"/>
    <n v="875.64861776241594"/>
  </r>
  <r>
    <x v="6"/>
    <x v="0"/>
    <x v="14"/>
    <x v="14"/>
    <x v="40"/>
    <n v="890.42158768481954"/>
  </r>
  <r>
    <x v="6"/>
    <x v="0"/>
    <x v="14"/>
    <x v="14"/>
    <x v="41"/>
    <n v="882.08902721070558"/>
  </r>
  <r>
    <x v="6"/>
    <x v="0"/>
    <x v="14"/>
    <x v="14"/>
    <x v="42"/>
    <n v="882.77475158808898"/>
  </r>
  <r>
    <x v="6"/>
    <x v="0"/>
    <x v="14"/>
    <x v="14"/>
    <x v="43"/>
    <n v="857.99878287879301"/>
  </r>
  <r>
    <x v="6"/>
    <x v="0"/>
    <x v="14"/>
    <x v="14"/>
    <x v="44"/>
    <n v="852.69302025252341"/>
  </r>
  <r>
    <x v="6"/>
    <x v="0"/>
    <x v="14"/>
    <x v="14"/>
    <x v="45"/>
    <n v="862.45788537711633"/>
  </r>
  <r>
    <x v="6"/>
    <x v="0"/>
    <x v="14"/>
    <x v="14"/>
    <x v="46"/>
    <n v="874.10371521399929"/>
  </r>
  <r>
    <x v="6"/>
    <x v="0"/>
    <x v="14"/>
    <x v="14"/>
    <x v="47"/>
    <n v="890.64003949798143"/>
  </r>
  <r>
    <x v="6"/>
    <x v="0"/>
    <x v="14"/>
    <x v="14"/>
    <x v="48"/>
    <n v="918.45231648908759"/>
  </r>
  <r>
    <x v="6"/>
    <x v="0"/>
    <x v="14"/>
    <x v="14"/>
    <x v="49"/>
    <n v="928.25032780971037"/>
  </r>
  <r>
    <x v="6"/>
    <x v="0"/>
    <x v="14"/>
    <x v="14"/>
    <x v="50"/>
    <n v="946.7800354824592"/>
  </r>
  <r>
    <x v="6"/>
    <x v="0"/>
    <x v="14"/>
    <x v="14"/>
    <x v="51"/>
    <n v="948.29553083048381"/>
  </r>
  <r>
    <x v="6"/>
    <x v="0"/>
    <x v="14"/>
    <x v="14"/>
    <x v="52"/>
    <n v="943.30943445048433"/>
  </r>
  <r>
    <x v="6"/>
    <x v="0"/>
    <x v="14"/>
    <x v="14"/>
    <x v="53"/>
    <n v="927.24900723891778"/>
  </r>
  <r>
    <x v="6"/>
    <x v="0"/>
    <x v="14"/>
    <x v="14"/>
    <x v="54"/>
    <n v="921.48322391543797"/>
  </r>
  <r>
    <x v="6"/>
    <x v="0"/>
    <x v="14"/>
    <x v="14"/>
    <x v="55"/>
    <n v="916.55083231520655"/>
  </r>
  <r>
    <x v="6"/>
    <x v="0"/>
    <x v="14"/>
    <x v="14"/>
    <x v="56"/>
    <n v="912.79870584220373"/>
  </r>
  <r>
    <x v="6"/>
    <x v="0"/>
    <x v="14"/>
    <x v="14"/>
    <x v="57"/>
    <n v="919.41993596544705"/>
  </r>
  <r>
    <x v="6"/>
    <x v="0"/>
    <x v="14"/>
    <x v="14"/>
    <x v="58"/>
    <n v="915.10731259355077"/>
  </r>
  <r>
    <x v="6"/>
    <x v="0"/>
    <x v="14"/>
    <x v="14"/>
    <x v="59"/>
    <n v="889.52453658662546"/>
  </r>
  <r>
    <x v="6"/>
    <x v="0"/>
    <x v="14"/>
    <x v="14"/>
    <x v="60"/>
    <n v="877.77418367417931"/>
  </r>
  <r>
    <x v="6"/>
    <x v="0"/>
    <x v="14"/>
    <x v="14"/>
    <x v="61"/>
    <n v="851.51049003618141"/>
  </r>
  <r>
    <x v="6"/>
    <x v="0"/>
    <x v="14"/>
    <x v="14"/>
    <x v="62"/>
    <n v="812.34005013288902"/>
  </r>
  <r>
    <x v="6"/>
    <x v="0"/>
    <x v="14"/>
    <x v="14"/>
    <x v="63"/>
    <n v="797.74064304239391"/>
  </r>
  <r>
    <x v="6"/>
    <x v="0"/>
    <x v="14"/>
    <x v="14"/>
    <x v="64"/>
    <n v="816.70114702783269"/>
  </r>
  <r>
    <x v="6"/>
    <x v="0"/>
    <x v="14"/>
    <x v="14"/>
    <x v="65"/>
    <n v="834.96010874854198"/>
  </r>
  <r>
    <x v="6"/>
    <x v="0"/>
    <x v="14"/>
    <x v="14"/>
    <x v="66"/>
    <n v="853.97294248116327"/>
  </r>
  <r>
    <x v="6"/>
    <x v="0"/>
    <x v="14"/>
    <x v="14"/>
    <x v="67"/>
    <n v="878.9193659811192"/>
  </r>
  <r>
    <x v="6"/>
    <x v="0"/>
    <x v="14"/>
    <x v="14"/>
    <x v="68"/>
    <n v="898.0590830504475"/>
  </r>
  <r>
    <x v="6"/>
    <x v="0"/>
    <x v="14"/>
    <x v="14"/>
    <x v="69"/>
    <n v="904.6697196296227"/>
  </r>
  <r>
    <x v="6"/>
    <x v="0"/>
    <x v="15"/>
    <x v="15"/>
    <x v="0"/>
    <n v="916.49999322480153"/>
  </r>
  <r>
    <x v="6"/>
    <x v="0"/>
    <x v="15"/>
    <x v="15"/>
    <x v="1"/>
    <n v="910.18175571893721"/>
  </r>
  <r>
    <x v="6"/>
    <x v="0"/>
    <x v="15"/>
    <x v="15"/>
    <x v="2"/>
    <n v="904.07319500191602"/>
  </r>
  <r>
    <x v="6"/>
    <x v="0"/>
    <x v="15"/>
    <x v="15"/>
    <x v="3"/>
    <n v="900.14600201122516"/>
  </r>
  <r>
    <x v="6"/>
    <x v="0"/>
    <x v="15"/>
    <x v="15"/>
    <x v="4"/>
    <n v="905.78934046365953"/>
  </r>
  <r>
    <x v="6"/>
    <x v="0"/>
    <x v="15"/>
    <x v="15"/>
    <x v="5"/>
    <n v="901.92493215943955"/>
  </r>
  <r>
    <x v="6"/>
    <x v="0"/>
    <x v="15"/>
    <x v="15"/>
    <x v="6"/>
    <n v="900.96653384268438"/>
  </r>
  <r>
    <x v="6"/>
    <x v="0"/>
    <x v="15"/>
    <x v="15"/>
    <x v="7"/>
    <n v="900.03351113350095"/>
  </r>
  <r>
    <x v="6"/>
    <x v="0"/>
    <x v="15"/>
    <x v="15"/>
    <x v="8"/>
    <n v="902.80869094594493"/>
  </r>
  <r>
    <x v="6"/>
    <x v="0"/>
    <x v="15"/>
    <x v="15"/>
    <x v="9"/>
    <n v="879.8905559798568"/>
  </r>
  <r>
    <x v="6"/>
    <x v="0"/>
    <x v="15"/>
    <x v="15"/>
    <x v="10"/>
    <n v="858.75155646114627"/>
  </r>
  <r>
    <x v="6"/>
    <x v="0"/>
    <x v="15"/>
    <x v="15"/>
    <x v="11"/>
    <n v="858.33269175612281"/>
  </r>
  <r>
    <x v="6"/>
    <x v="0"/>
    <x v="15"/>
    <x v="15"/>
    <x v="12"/>
    <n v="849.7073330529214"/>
  </r>
  <r>
    <x v="6"/>
    <x v="0"/>
    <x v="15"/>
    <x v="15"/>
    <x v="13"/>
    <n v="841.12239866952143"/>
  </r>
  <r>
    <x v="6"/>
    <x v="0"/>
    <x v="15"/>
    <x v="15"/>
    <x v="14"/>
    <n v="818.84870723233632"/>
  </r>
  <r>
    <x v="6"/>
    <x v="0"/>
    <x v="15"/>
    <x v="15"/>
    <x v="15"/>
    <n v="813.14205821011205"/>
  </r>
  <r>
    <x v="6"/>
    <x v="0"/>
    <x v="15"/>
    <x v="15"/>
    <x v="16"/>
    <n v="812.15881996490737"/>
  </r>
  <r>
    <x v="6"/>
    <x v="0"/>
    <x v="15"/>
    <x v="15"/>
    <x v="17"/>
    <n v="811.2051840413543"/>
  </r>
  <r>
    <x v="6"/>
    <x v="0"/>
    <x v="15"/>
    <x v="15"/>
    <x v="18"/>
    <n v="792.44341500639621"/>
  </r>
  <r>
    <x v="6"/>
    <x v="0"/>
    <x v="15"/>
    <x v="15"/>
    <x v="19"/>
    <n v="788.79384853297177"/>
  </r>
  <r>
    <x v="6"/>
    <x v="0"/>
    <x v="15"/>
    <x v="15"/>
    <x v="20"/>
    <n v="792.66158562151452"/>
  </r>
  <r>
    <x v="6"/>
    <x v="0"/>
    <x v="15"/>
    <x v="15"/>
    <x v="21"/>
    <n v="791.12858702635174"/>
  </r>
  <r>
    <x v="6"/>
    <x v="0"/>
    <x v="15"/>
    <x v="15"/>
    <x v="22"/>
    <n v="790.52687175653875"/>
  </r>
  <r>
    <x v="6"/>
    <x v="0"/>
    <x v="15"/>
    <x v="15"/>
    <x v="23"/>
    <n v="797.62272885628283"/>
  </r>
  <r>
    <x v="6"/>
    <x v="0"/>
    <x v="15"/>
    <x v="15"/>
    <x v="24"/>
    <n v="796.30242310983942"/>
  </r>
  <r>
    <x v="6"/>
    <x v="0"/>
    <x v="15"/>
    <x v="15"/>
    <x v="25"/>
    <n v="777.72057556111156"/>
  </r>
  <r>
    <x v="6"/>
    <x v="0"/>
    <x v="15"/>
    <x v="15"/>
    <x v="26"/>
    <n v="764.03855966397998"/>
  </r>
  <r>
    <x v="6"/>
    <x v="0"/>
    <x v="15"/>
    <x v="15"/>
    <x v="27"/>
    <n v="746.37268967491536"/>
  </r>
  <r>
    <x v="6"/>
    <x v="0"/>
    <x v="15"/>
    <x v="15"/>
    <x v="28"/>
    <n v="708.30438432857352"/>
  </r>
  <r>
    <x v="6"/>
    <x v="0"/>
    <x v="15"/>
    <x v="15"/>
    <x v="29"/>
    <n v="671.58983168507268"/>
  </r>
  <r>
    <x v="6"/>
    <x v="0"/>
    <x v="15"/>
    <x v="15"/>
    <x v="30"/>
    <n v="647.41021521332766"/>
  </r>
  <r>
    <x v="6"/>
    <x v="0"/>
    <x v="15"/>
    <x v="15"/>
    <x v="31"/>
    <n v="616.33705632220995"/>
  </r>
  <r>
    <x v="6"/>
    <x v="0"/>
    <x v="15"/>
    <x v="15"/>
    <x v="32"/>
    <n v="600.51052354568185"/>
  </r>
  <r>
    <x v="6"/>
    <x v="0"/>
    <x v="15"/>
    <x v="15"/>
    <x v="33"/>
    <n v="584.9916870133128"/>
  </r>
  <r>
    <x v="6"/>
    <x v="0"/>
    <x v="15"/>
    <x v="15"/>
    <x v="34"/>
    <n v="555.54551932182153"/>
  </r>
  <r>
    <x v="6"/>
    <x v="0"/>
    <x v="15"/>
    <x v="15"/>
    <x v="35"/>
    <n v="544.33137775787054"/>
  </r>
  <r>
    <x v="6"/>
    <x v="0"/>
    <x v="15"/>
    <x v="15"/>
    <x v="36"/>
    <n v="551.95276849823108"/>
  </r>
  <r>
    <x v="6"/>
    <x v="0"/>
    <x v="15"/>
    <x v="15"/>
    <x v="37"/>
    <n v="573.21334987402895"/>
  </r>
  <r>
    <x v="6"/>
    <x v="0"/>
    <x v="15"/>
    <x v="15"/>
    <x v="38"/>
    <n v="589.29706343736962"/>
  </r>
  <r>
    <x v="6"/>
    <x v="0"/>
    <x v="15"/>
    <x v="15"/>
    <x v="39"/>
    <n v="603.97960784311135"/>
  </r>
  <r>
    <x v="6"/>
    <x v="0"/>
    <x v="15"/>
    <x v="15"/>
    <x v="40"/>
    <n v="625.47236592052161"/>
  </r>
  <r>
    <x v="6"/>
    <x v="0"/>
    <x v="15"/>
    <x v="15"/>
    <x v="41"/>
    <n v="634.61691561203952"/>
  </r>
  <r>
    <x v="6"/>
    <x v="0"/>
    <x v="15"/>
    <x v="15"/>
    <x v="42"/>
    <n v="619.90655232584584"/>
  </r>
  <r>
    <x v="6"/>
    <x v="0"/>
    <x v="15"/>
    <x v="15"/>
    <x v="43"/>
    <n v="596.45831252330208"/>
  </r>
  <r>
    <x v="6"/>
    <x v="0"/>
    <x v="15"/>
    <x v="15"/>
    <x v="44"/>
    <n v="590.46662586070488"/>
  </r>
  <r>
    <x v="6"/>
    <x v="0"/>
    <x v="15"/>
    <x v="15"/>
    <x v="45"/>
    <n v="599.15570002159006"/>
  </r>
  <r>
    <x v="6"/>
    <x v="0"/>
    <x v="15"/>
    <x v="15"/>
    <x v="46"/>
    <n v="605.83051276537606"/>
  </r>
  <r>
    <x v="6"/>
    <x v="0"/>
    <x v="15"/>
    <x v="15"/>
    <x v="47"/>
    <n v="626.6819033466569"/>
  </r>
  <r>
    <x v="6"/>
    <x v="0"/>
    <x v="15"/>
    <x v="15"/>
    <x v="48"/>
    <n v="654.59493061030071"/>
  </r>
  <r>
    <x v="6"/>
    <x v="0"/>
    <x v="15"/>
    <x v="15"/>
    <x v="49"/>
    <n v="683.63257400735984"/>
  </r>
  <r>
    <x v="6"/>
    <x v="0"/>
    <x v="15"/>
    <x v="15"/>
    <x v="50"/>
    <n v="712.97155669606207"/>
  </r>
  <r>
    <x v="6"/>
    <x v="0"/>
    <x v="15"/>
    <x v="15"/>
    <x v="51"/>
    <n v="734.71049215999903"/>
  </r>
  <r>
    <x v="6"/>
    <x v="0"/>
    <x v="15"/>
    <x v="15"/>
    <x v="52"/>
    <n v="743.03603819588909"/>
  </r>
  <r>
    <x v="6"/>
    <x v="0"/>
    <x v="15"/>
    <x v="15"/>
    <x v="53"/>
    <n v="749.24922274834682"/>
  </r>
  <r>
    <x v="6"/>
    <x v="0"/>
    <x v="15"/>
    <x v="15"/>
    <x v="54"/>
    <n v="757.00270351048891"/>
  </r>
  <r>
    <x v="6"/>
    <x v="0"/>
    <x v="15"/>
    <x v="15"/>
    <x v="55"/>
    <n v="768.50290230088467"/>
  </r>
  <r>
    <x v="6"/>
    <x v="0"/>
    <x v="15"/>
    <x v="15"/>
    <x v="56"/>
    <n v="782.04923610743413"/>
  </r>
  <r>
    <x v="6"/>
    <x v="0"/>
    <x v="15"/>
    <x v="15"/>
    <x v="57"/>
    <n v="786.68487353046612"/>
  </r>
  <r>
    <x v="6"/>
    <x v="0"/>
    <x v="15"/>
    <x v="15"/>
    <x v="58"/>
    <n v="779.09634255301364"/>
  </r>
  <r>
    <x v="6"/>
    <x v="0"/>
    <x v="15"/>
    <x v="15"/>
    <x v="59"/>
    <n v="725.67704406789221"/>
  </r>
  <r>
    <x v="6"/>
    <x v="0"/>
    <x v="15"/>
    <x v="15"/>
    <x v="60"/>
    <n v="705.58403444611213"/>
  </r>
  <r>
    <x v="6"/>
    <x v="0"/>
    <x v="15"/>
    <x v="15"/>
    <x v="61"/>
    <n v="687.21044542018399"/>
  </r>
  <r>
    <x v="6"/>
    <x v="0"/>
    <x v="15"/>
    <x v="15"/>
    <x v="62"/>
    <n v="653.83049513910112"/>
  </r>
  <r>
    <x v="6"/>
    <x v="0"/>
    <x v="15"/>
    <x v="15"/>
    <x v="63"/>
    <n v="637.36558538318729"/>
  </r>
  <r>
    <x v="6"/>
    <x v="0"/>
    <x v="15"/>
    <x v="15"/>
    <x v="64"/>
    <n v="646.19607852686045"/>
  </r>
  <r>
    <x v="6"/>
    <x v="0"/>
    <x v="15"/>
    <x v="15"/>
    <x v="65"/>
    <n v="666.22955812260091"/>
  </r>
  <r>
    <x v="6"/>
    <x v="0"/>
    <x v="15"/>
    <x v="15"/>
    <x v="66"/>
    <n v="682.76730063291382"/>
  </r>
  <r>
    <x v="6"/>
    <x v="0"/>
    <x v="15"/>
    <x v="15"/>
    <x v="67"/>
    <n v="694.37063352661403"/>
  </r>
  <r>
    <x v="6"/>
    <x v="0"/>
    <x v="15"/>
    <x v="15"/>
    <x v="68"/>
    <n v="709.14612102221645"/>
  </r>
  <r>
    <x v="6"/>
    <x v="0"/>
    <x v="15"/>
    <x v="15"/>
    <x v="69"/>
    <n v="716.84983986433497"/>
  </r>
  <r>
    <x v="6"/>
    <x v="0"/>
    <x v="16"/>
    <x v="16"/>
    <x v="0"/>
    <n v="963.73791434360203"/>
  </r>
  <r>
    <x v="6"/>
    <x v="0"/>
    <x v="16"/>
    <x v="16"/>
    <x v="1"/>
    <n v="960.40823856855275"/>
  </r>
  <r>
    <x v="6"/>
    <x v="0"/>
    <x v="16"/>
    <x v="16"/>
    <x v="2"/>
    <n v="945.56793126694868"/>
  </r>
  <r>
    <x v="6"/>
    <x v="0"/>
    <x v="16"/>
    <x v="16"/>
    <x v="3"/>
    <n v="927.99467812941634"/>
  </r>
  <r>
    <x v="6"/>
    <x v="0"/>
    <x v="16"/>
    <x v="16"/>
    <x v="4"/>
    <n v="935.35811982593839"/>
  </r>
  <r>
    <x v="6"/>
    <x v="0"/>
    <x v="16"/>
    <x v="16"/>
    <x v="5"/>
    <n v="932.57328710542902"/>
  </r>
  <r>
    <x v="6"/>
    <x v="0"/>
    <x v="16"/>
    <x v="16"/>
    <x v="6"/>
    <n v="927.7699313141859"/>
  </r>
  <r>
    <x v="6"/>
    <x v="0"/>
    <x v="16"/>
    <x v="16"/>
    <x v="7"/>
    <n v="923.15745241999844"/>
  </r>
  <r>
    <x v="6"/>
    <x v="0"/>
    <x v="16"/>
    <x v="16"/>
    <x v="8"/>
    <n v="909.2090652388664"/>
  </r>
  <r>
    <x v="6"/>
    <x v="0"/>
    <x v="16"/>
    <x v="16"/>
    <x v="9"/>
    <n v="903.90670291502363"/>
  </r>
  <r>
    <x v="6"/>
    <x v="0"/>
    <x v="16"/>
    <x v="16"/>
    <x v="10"/>
    <n v="922.96905078776365"/>
  </r>
  <r>
    <x v="6"/>
    <x v="0"/>
    <x v="16"/>
    <x v="16"/>
    <x v="11"/>
    <n v="926.56608009763602"/>
  </r>
  <r>
    <x v="6"/>
    <x v="0"/>
    <x v="16"/>
    <x v="16"/>
    <x v="12"/>
    <n v="920.55827463399339"/>
  </r>
  <r>
    <x v="6"/>
    <x v="0"/>
    <x v="16"/>
    <x v="16"/>
    <x v="13"/>
    <n v="916.84673906927674"/>
  </r>
  <r>
    <x v="6"/>
    <x v="0"/>
    <x v="16"/>
    <x v="16"/>
    <x v="14"/>
    <n v="908.06855116857935"/>
  </r>
  <r>
    <x v="6"/>
    <x v="0"/>
    <x v="16"/>
    <x v="16"/>
    <x v="15"/>
    <n v="900.35633574208532"/>
  </r>
  <r>
    <x v="6"/>
    <x v="0"/>
    <x v="16"/>
    <x v="16"/>
    <x v="16"/>
    <n v="886.17714777666663"/>
  </r>
  <r>
    <x v="6"/>
    <x v="0"/>
    <x v="16"/>
    <x v="16"/>
    <x v="17"/>
    <n v="855.43865914211881"/>
  </r>
  <r>
    <x v="6"/>
    <x v="0"/>
    <x v="16"/>
    <x v="16"/>
    <x v="18"/>
    <n v="838.7419716014557"/>
  </r>
  <r>
    <x v="6"/>
    <x v="0"/>
    <x v="16"/>
    <x v="16"/>
    <x v="19"/>
    <n v="837.39505510918423"/>
  </r>
  <r>
    <x v="6"/>
    <x v="0"/>
    <x v="16"/>
    <x v="16"/>
    <x v="20"/>
    <n v="837.7924114627707"/>
  </r>
  <r>
    <x v="6"/>
    <x v="0"/>
    <x v="16"/>
    <x v="16"/>
    <x v="21"/>
    <n v="815.11735944669795"/>
  </r>
  <r>
    <x v="6"/>
    <x v="0"/>
    <x v="16"/>
    <x v="16"/>
    <x v="22"/>
    <n v="796.40674472526837"/>
  </r>
  <r>
    <x v="6"/>
    <x v="0"/>
    <x v="16"/>
    <x v="16"/>
    <x v="23"/>
    <n v="790.162462339885"/>
  </r>
  <r>
    <x v="6"/>
    <x v="0"/>
    <x v="16"/>
    <x v="16"/>
    <x v="24"/>
    <n v="794.35896657413912"/>
  </r>
  <r>
    <x v="6"/>
    <x v="0"/>
    <x v="16"/>
    <x v="16"/>
    <x v="25"/>
    <n v="794.91173217366554"/>
  </r>
  <r>
    <x v="6"/>
    <x v="0"/>
    <x v="16"/>
    <x v="16"/>
    <x v="26"/>
    <n v="801.27703225077414"/>
  </r>
  <r>
    <x v="6"/>
    <x v="0"/>
    <x v="16"/>
    <x v="16"/>
    <x v="27"/>
    <n v="784.71914852867678"/>
  </r>
  <r>
    <x v="6"/>
    <x v="0"/>
    <x v="16"/>
    <x v="16"/>
    <x v="28"/>
    <n v="766.68361808517466"/>
  </r>
  <r>
    <x v="6"/>
    <x v="0"/>
    <x v="16"/>
    <x v="16"/>
    <x v="29"/>
    <n v="771.46185269157365"/>
  </r>
  <r>
    <x v="6"/>
    <x v="0"/>
    <x v="16"/>
    <x v="16"/>
    <x v="30"/>
    <n v="780.08871425168775"/>
  </r>
  <r>
    <x v="6"/>
    <x v="0"/>
    <x v="16"/>
    <x v="16"/>
    <x v="31"/>
    <n v="776.08316701044293"/>
  </r>
  <r>
    <x v="6"/>
    <x v="0"/>
    <x v="16"/>
    <x v="16"/>
    <x v="32"/>
    <n v="781.40589294846973"/>
  </r>
  <r>
    <x v="6"/>
    <x v="0"/>
    <x v="16"/>
    <x v="16"/>
    <x v="33"/>
    <n v="787.60090756767568"/>
  </r>
  <r>
    <x v="6"/>
    <x v="0"/>
    <x v="16"/>
    <x v="16"/>
    <x v="34"/>
    <n v="794.52010338224761"/>
  </r>
  <r>
    <x v="6"/>
    <x v="0"/>
    <x v="16"/>
    <x v="16"/>
    <x v="35"/>
    <n v="803.57107805861722"/>
  </r>
  <r>
    <x v="6"/>
    <x v="0"/>
    <x v="16"/>
    <x v="16"/>
    <x v="36"/>
    <n v="805.56438960576384"/>
  </r>
  <r>
    <x v="6"/>
    <x v="0"/>
    <x v="16"/>
    <x v="16"/>
    <x v="37"/>
    <n v="814.61591923054698"/>
  </r>
  <r>
    <x v="6"/>
    <x v="0"/>
    <x v="16"/>
    <x v="16"/>
    <x v="38"/>
    <n v="832.48982967774202"/>
  </r>
  <r>
    <x v="6"/>
    <x v="0"/>
    <x v="16"/>
    <x v="16"/>
    <x v="39"/>
    <n v="838.34653908321923"/>
  </r>
  <r>
    <x v="6"/>
    <x v="0"/>
    <x v="16"/>
    <x v="16"/>
    <x v="40"/>
    <n v="837.58606875653231"/>
  </r>
  <r>
    <x v="6"/>
    <x v="0"/>
    <x v="16"/>
    <x v="16"/>
    <x v="41"/>
    <n v="812.4624721875316"/>
  </r>
  <r>
    <x v="6"/>
    <x v="0"/>
    <x v="16"/>
    <x v="16"/>
    <x v="42"/>
    <n v="780.55353033324525"/>
  </r>
  <r>
    <x v="6"/>
    <x v="0"/>
    <x v="16"/>
    <x v="16"/>
    <x v="43"/>
    <n v="750.34091213677425"/>
  </r>
  <r>
    <x v="6"/>
    <x v="0"/>
    <x v="16"/>
    <x v="16"/>
    <x v="44"/>
    <n v="755.86316086603495"/>
  </r>
  <r>
    <x v="6"/>
    <x v="0"/>
    <x v="16"/>
    <x v="16"/>
    <x v="45"/>
    <n v="766.65074743619562"/>
  </r>
  <r>
    <x v="6"/>
    <x v="0"/>
    <x v="16"/>
    <x v="16"/>
    <x v="46"/>
    <n v="765.09119186710427"/>
  </r>
  <r>
    <x v="6"/>
    <x v="0"/>
    <x v="16"/>
    <x v="16"/>
    <x v="47"/>
    <n v="757.05783725186006"/>
  </r>
  <r>
    <x v="6"/>
    <x v="0"/>
    <x v="16"/>
    <x v="16"/>
    <x v="48"/>
    <n v="768.93440840712788"/>
  </r>
  <r>
    <x v="6"/>
    <x v="0"/>
    <x v="16"/>
    <x v="16"/>
    <x v="49"/>
    <n v="788.93256150632897"/>
  </r>
  <r>
    <x v="6"/>
    <x v="0"/>
    <x v="16"/>
    <x v="16"/>
    <x v="50"/>
    <n v="796.64974054525874"/>
  </r>
  <r>
    <x v="6"/>
    <x v="0"/>
    <x v="16"/>
    <x v="16"/>
    <x v="51"/>
    <n v="799.7925131663244"/>
  </r>
  <r>
    <x v="6"/>
    <x v="0"/>
    <x v="16"/>
    <x v="16"/>
    <x v="52"/>
    <n v="786.11842655055727"/>
  </r>
  <r>
    <x v="6"/>
    <x v="0"/>
    <x v="16"/>
    <x v="16"/>
    <x v="53"/>
    <n v="772.03157942872838"/>
  </r>
  <r>
    <x v="6"/>
    <x v="0"/>
    <x v="16"/>
    <x v="16"/>
    <x v="54"/>
    <n v="775.00763926117475"/>
  </r>
  <r>
    <x v="6"/>
    <x v="0"/>
    <x v="16"/>
    <x v="16"/>
    <x v="55"/>
    <n v="771.98398265295737"/>
  </r>
  <r>
    <x v="6"/>
    <x v="0"/>
    <x v="16"/>
    <x v="16"/>
    <x v="56"/>
    <n v="780.93155779742006"/>
  </r>
  <r>
    <x v="6"/>
    <x v="0"/>
    <x v="16"/>
    <x v="16"/>
    <x v="57"/>
    <n v="799.67260092454853"/>
  </r>
  <r>
    <x v="6"/>
    <x v="0"/>
    <x v="16"/>
    <x v="16"/>
    <x v="58"/>
    <n v="804.03451193158526"/>
  </r>
  <r>
    <x v="6"/>
    <x v="0"/>
    <x v="16"/>
    <x v="16"/>
    <x v="59"/>
    <n v="773.83979066781001"/>
  </r>
  <r>
    <x v="6"/>
    <x v="0"/>
    <x v="16"/>
    <x v="16"/>
    <x v="60"/>
    <n v="785.29734255687083"/>
  </r>
  <r>
    <x v="6"/>
    <x v="0"/>
    <x v="16"/>
    <x v="16"/>
    <x v="61"/>
    <n v="797.69441097877507"/>
  </r>
  <r>
    <x v="6"/>
    <x v="0"/>
    <x v="16"/>
    <x v="16"/>
    <x v="62"/>
    <n v="791.000980904534"/>
  </r>
  <r>
    <x v="6"/>
    <x v="0"/>
    <x v="16"/>
    <x v="16"/>
    <x v="63"/>
    <n v="787.35888259763601"/>
  </r>
  <r>
    <x v="6"/>
    <x v="0"/>
    <x v="16"/>
    <x v="16"/>
    <x v="64"/>
    <n v="791.21852019768983"/>
  </r>
  <r>
    <x v="6"/>
    <x v="0"/>
    <x v="16"/>
    <x v="16"/>
    <x v="65"/>
    <n v="795.21388710966039"/>
  </r>
  <r>
    <x v="6"/>
    <x v="0"/>
    <x v="16"/>
    <x v="16"/>
    <x v="66"/>
    <n v="806.35762447869911"/>
  </r>
  <r>
    <x v="6"/>
    <x v="0"/>
    <x v="16"/>
    <x v="16"/>
    <x v="67"/>
    <n v="808.74603586353282"/>
  </r>
  <r>
    <x v="6"/>
    <x v="0"/>
    <x v="16"/>
    <x v="16"/>
    <x v="68"/>
    <n v="811.95945410228228"/>
  </r>
  <r>
    <x v="6"/>
    <x v="0"/>
    <x v="16"/>
    <x v="16"/>
    <x v="69"/>
    <n v="800.07072452710224"/>
  </r>
  <r>
    <x v="6"/>
    <x v="0"/>
    <x v="17"/>
    <x v="17"/>
    <x v="0"/>
    <n v="1030.3191807073656"/>
  </r>
  <r>
    <x v="6"/>
    <x v="0"/>
    <x v="17"/>
    <x v="17"/>
    <x v="1"/>
    <n v="1051.4001019890363"/>
  </r>
  <r>
    <x v="6"/>
    <x v="0"/>
    <x v="17"/>
    <x v="17"/>
    <x v="2"/>
    <n v="1052.5785593656508"/>
  </r>
  <r>
    <x v="6"/>
    <x v="0"/>
    <x v="17"/>
    <x v="17"/>
    <x v="3"/>
    <n v="1042.4803635241951"/>
  </r>
  <r>
    <x v="6"/>
    <x v="0"/>
    <x v="17"/>
    <x v="17"/>
    <x v="4"/>
    <n v="1039.3003020816109"/>
  </r>
  <r>
    <x v="6"/>
    <x v="0"/>
    <x v="17"/>
    <x v="17"/>
    <x v="5"/>
    <n v="1045.6515940180725"/>
  </r>
  <r>
    <x v="6"/>
    <x v="0"/>
    <x v="17"/>
    <x v="17"/>
    <x v="6"/>
    <n v="1058.1536610188618"/>
  </r>
  <r>
    <x v="6"/>
    <x v="0"/>
    <x v="17"/>
    <x v="17"/>
    <x v="7"/>
    <n v="1061.1775418056091"/>
  </r>
  <r>
    <x v="6"/>
    <x v="0"/>
    <x v="17"/>
    <x v="17"/>
    <x v="8"/>
    <n v="1033.714757618367"/>
  </r>
  <r>
    <x v="6"/>
    <x v="0"/>
    <x v="17"/>
    <x v="17"/>
    <x v="9"/>
    <n v="1018.2072102404862"/>
  </r>
  <r>
    <x v="6"/>
    <x v="0"/>
    <x v="17"/>
    <x v="17"/>
    <x v="10"/>
    <n v="1022.4899754787504"/>
  </r>
  <r>
    <x v="6"/>
    <x v="0"/>
    <x v="17"/>
    <x v="17"/>
    <x v="11"/>
    <n v="1042.6440306538391"/>
  </r>
  <r>
    <x v="6"/>
    <x v="0"/>
    <x v="17"/>
    <x v="17"/>
    <x v="12"/>
    <n v="1054.8977360575745"/>
  </r>
  <r>
    <x v="6"/>
    <x v="0"/>
    <x v="17"/>
    <x v="17"/>
    <x v="13"/>
    <n v="1049.8519743627962"/>
  </r>
  <r>
    <x v="6"/>
    <x v="0"/>
    <x v="17"/>
    <x v="17"/>
    <x v="14"/>
    <n v="1050.0178660668062"/>
  </r>
  <r>
    <x v="6"/>
    <x v="0"/>
    <x v="17"/>
    <x v="17"/>
    <x v="15"/>
    <n v="1034.5314221146841"/>
  </r>
  <r>
    <x v="6"/>
    <x v="0"/>
    <x v="17"/>
    <x v="17"/>
    <x v="16"/>
    <n v="1022.914791360444"/>
  </r>
  <r>
    <x v="6"/>
    <x v="0"/>
    <x v="17"/>
    <x v="17"/>
    <x v="17"/>
    <n v="1018.4347768061822"/>
  </r>
  <r>
    <x v="6"/>
    <x v="0"/>
    <x v="17"/>
    <x v="17"/>
    <x v="18"/>
    <n v="1014.5048014106543"/>
  </r>
  <r>
    <x v="6"/>
    <x v="0"/>
    <x v="17"/>
    <x v="17"/>
    <x v="19"/>
    <n v="1019.4536213730238"/>
  </r>
  <r>
    <x v="6"/>
    <x v="0"/>
    <x v="17"/>
    <x v="17"/>
    <x v="20"/>
    <n v="1026.8673427368428"/>
  </r>
  <r>
    <x v="6"/>
    <x v="0"/>
    <x v="17"/>
    <x v="17"/>
    <x v="21"/>
    <n v="1027.3957766899541"/>
  </r>
  <r>
    <x v="6"/>
    <x v="0"/>
    <x v="17"/>
    <x v="17"/>
    <x v="22"/>
    <n v="1019.9356692625678"/>
  </r>
  <r>
    <x v="6"/>
    <x v="0"/>
    <x v="17"/>
    <x v="17"/>
    <x v="23"/>
    <n v="1009.7488547383554"/>
  </r>
  <r>
    <x v="6"/>
    <x v="0"/>
    <x v="17"/>
    <x v="17"/>
    <x v="24"/>
    <n v="991.00192702906452"/>
  </r>
  <r>
    <x v="6"/>
    <x v="0"/>
    <x v="17"/>
    <x v="17"/>
    <x v="25"/>
    <n v="947.56645955214765"/>
  </r>
  <r>
    <x v="6"/>
    <x v="0"/>
    <x v="17"/>
    <x v="17"/>
    <x v="26"/>
    <n v="928.64302919956492"/>
  </r>
  <r>
    <x v="6"/>
    <x v="0"/>
    <x v="17"/>
    <x v="17"/>
    <x v="27"/>
    <n v="922.01939871413742"/>
  </r>
  <r>
    <x v="6"/>
    <x v="0"/>
    <x v="17"/>
    <x v="17"/>
    <x v="28"/>
    <n v="921.64386126702766"/>
  </r>
  <r>
    <x v="6"/>
    <x v="0"/>
    <x v="17"/>
    <x v="17"/>
    <x v="29"/>
    <n v="922.46082290831941"/>
  </r>
  <r>
    <x v="6"/>
    <x v="0"/>
    <x v="17"/>
    <x v="17"/>
    <x v="30"/>
    <n v="931.18598788710563"/>
  </r>
  <r>
    <x v="6"/>
    <x v="0"/>
    <x v="17"/>
    <x v="17"/>
    <x v="31"/>
    <n v="937.01740436525358"/>
  </r>
  <r>
    <x v="6"/>
    <x v="0"/>
    <x v="17"/>
    <x v="17"/>
    <x v="32"/>
    <n v="929.74143162215478"/>
  </r>
  <r>
    <x v="6"/>
    <x v="0"/>
    <x v="17"/>
    <x v="17"/>
    <x v="33"/>
    <n v="917.41145622587896"/>
  </r>
  <r>
    <x v="6"/>
    <x v="0"/>
    <x v="17"/>
    <x v="17"/>
    <x v="34"/>
    <n v="912.38324485357589"/>
  </r>
  <r>
    <x v="6"/>
    <x v="0"/>
    <x v="17"/>
    <x v="17"/>
    <x v="35"/>
    <n v="922.57483489486538"/>
  </r>
  <r>
    <x v="6"/>
    <x v="0"/>
    <x v="17"/>
    <x v="17"/>
    <x v="36"/>
    <n v="933.32075945477015"/>
  </r>
  <r>
    <x v="6"/>
    <x v="0"/>
    <x v="17"/>
    <x v="17"/>
    <x v="37"/>
    <n v="948.89560374091332"/>
  </r>
  <r>
    <x v="6"/>
    <x v="0"/>
    <x v="17"/>
    <x v="17"/>
    <x v="38"/>
    <n v="965.43730605058261"/>
  </r>
  <r>
    <x v="6"/>
    <x v="0"/>
    <x v="17"/>
    <x v="17"/>
    <x v="39"/>
    <n v="974.11582145565887"/>
  </r>
  <r>
    <x v="6"/>
    <x v="0"/>
    <x v="17"/>
    <x v="17"/>
    <x v="40"/>
    <n v="988.71661056316509"/>
  </r>
  <r>
    <x v="6"/>
    <x v="0"/>
    <x v="17"/>
    <x v="17"/>
    <x v="41"/>
    <n v="992.85278048191083"/>
  </r>
  <r>
    <x v="6"/>
    <x v="0"/>
    <x v="17"/>
    <x v="17"/>
    <x v="42"/>
    <n v="978.18025107569633"/>
  </r>
  <r>
    <x v="6"/>
    <x v="0"/>
    <x v="17"/>
    <x v="17"/>
    <x v="43"/>
    <n v="960.06200798695488"/>
  </r>
  <r>
    <x v="6"/>
    <x v="0"/>
    <x v="17"/>
    <x v="17"/>
    <x v="44"/>
    <n v="959.19210471183101"/>
  </r>
  <r>
    <x v="6"/>
    <x v="0"/>
    <x v="17"/>
    <x v="17"/>
    <x v="45"/>
    <n v="939.75476011841647"/>
  </r>
  <r>
    <x v="6"/>
    <x v="0"/>
    <x v="17"/>
    <x v="17"/>
    <x v="46"/>
    <n v="920.3161362892248"/>
  </r>
  <r>
    <x v="6"/>
    <x v="0"/>
    <x v="17"/>
    <x v="17"/>
    <x v="47"/>
    <n v="911.67558924118737"/>
  </r>
  <r>
    <x v="6"/>
    <x v="0"/>
    <x v="17"/>
    <x v="17"/>
    <x v="48"/>
    <n v="925.44583978521985"/>
  </r>
  <r>
    <x v="6"/>
    <x v="0"/>
    <x v="17"/>
    <x v="17"/>
    <x v="49"/>
    <n v="940.51511628014134"/>
  </r>
  <r>
    <x v="6"/>
    <x v="0"/>
    <x v="17"/>
    <x v="17"/>
    <x v="50"/>
    <n v="941.82017941647428"/>
  </r>
  <r>
    <x v="6"/>
    <x v="0"/>
    <x v="17"/>
    <x v="17"/>
    <x v="51"/>
    <n v="929.28649646895087"/>
  </r>
  <r>
    <x v="6"/>
    <x v="0"/>
    <x v="17"/>
    <x v="17"/>
    <x v="52"/>
    <n v="916.88492043824772"/>
  </r>
  <r>
    <x v="6"/>
    <x v="0"/>
    <x v="17"/>
    <x v="17"/>
    <x v="53"/>
    <n v="914.15537267663137"/>
  </r>
  <r>
    <x v="6"/>
    <x v="0"/>
    <x v="17"/>
    <x v="17"/>
    <x v="54"/>
    <n v="927.03578416954929"/>
  </r>
  <r>
    <x v="6"/>
    <x v="0"/>
    <x v="17"/>
    <x v="17"/>
    <x v="55"/>
    <n v="925.12674379137411"/>
  </r>
  <r>
    <x v="6"/>
    <x v="0"/>
    <x v="17"/>
    <x v="17"/>
    <x v="56"/>
    <n v="933.39712787996234"/>
  </r>
  <r>
    <x v="6"/>
    <x v="0"/>
    <x v="17"/>
    <x v="17"/>
    <x v="57"/>
    <n v="943.11774564397854"/>
  </r>
  <r>
    <x v="6"/>
    <x v="0"/>
    <x v="17"/>
    <x v="17"/>
    <x v="58"/>
    <n v="948.12373464894506"/>
  </r>
  <r>
    <x v="6"/>
    <x v="0"/>
    <x v="17"/>
    <x v="17"/>
    <x v="59"/>
    <n v="935.81893475891695"/>
  </r>
  <r>
    <x v="6"/>
    <x v="0"/>
    <x v="17"/>
    <x v="17"/>
    <x v="60"/>
    <n v="913.09137822434798"/>
  </r>
  <r>
    <x v="6"/>
    <x v="0"/>
    <x v="17"/>
    <x v="17"/>
    <x v="61"/>
    <n v="923.50296076347422"/>
  </r>
  <r>
    <x v="6"/>
    <x v="0"/>
    <x v="17"/>
    <x v="17"/>
    <x v="62"/>
    <n v="920.49160039326864"/>
  </r>
  <r>
    <x v="6"/>
    <x v="0"/>
    <x v="17"/>
    <x v="17"/>
    <x v="63"/>
    <n v="909.76983843768301"/>
  </r>
  <r>
    <x v="6"/>
    <x v="0"/>
    <x v="17"/>
    <x v="17"/>
    <x v="64"/>
    <n v="911.21166323683667"/>
  </r>
  <r>
    <x v="6"/>
    <x v="0"/>
    <x v="17"/>
    <x v="17"/>
    <x v="65"/>
    <n v="922.73232456620735"/>
  </r>
  <r>
    <x v="6"/>
    <x v="0"/>
    <x v="17"/>
    <x v="17"/>
    <x v="66"/>
    <n v="925.83337098062134"/>
  </r>
  <r>
    <x v="6"/>
    <x v="0"/>
    <x v="17"/>
    <x v="17"/>
    <x v="67"/>
    <n v="913.59478380245912"/>
  </r>
  <r>
    <x v="6"/>
    <x v="0"/>
    <x v="17"/>
    <x v="17"/>
    <x v="68"/>
    <n v="910.36561811447461"/>
  </r>
  <r>
    <x v="6"/>
    <x v="0"/>
    <x v="17"/>
    <x v="17"/>
    <x v="69"/>
    <n v="908.10466758431255"/>
  </r>
  <r>
    <x v="6"/>
    <x v="0"/>
    <x v="18"/>
    <x v="18"/>
    <x v="0"/>
    <n v="1012.1920192197664"/>
  </r>
  <r>
    <x v="6"/>
    <x v="0"/>
    <x v="18"/>
    <x v="18"/>
    <x v="1"/>
    <n v="1028.0094967493653"/>
  </r>
  <r>
    <x v="6"/>
    <x v="0"/>
    <x v="18"/>
    <x v="18"/>
    <x v="2"/>
    <n v="1009.7289222696263"/>
  </r>
  <r>
    <x v="6"/>
    <x v="0"/>
    <x v="18"/>
    <x v="18"/>
    <x v="3"/>
    <n v="1013.1321805903848"/>
  </r>
  <r>
    <x v="6"/>
    <x v="0"/>
    <x v="18"/>
    <x v="18"/>
    <x v="4"/>
    <n v="1025.933382903243"/>
  </r>
  <r>
    <x v="6"/>
    <x v="0"/>
    <x v="18"/>
    <x v="18"/>
    <x v="5"/>
    <n v="1032.5987599886091"/>
  </r>
  <r>
    <x v="6"/>
    <x v="0"/>
    <x v="18"/>
    <x v="18"/>
    <x v="6"/>
    <n v="1030.4352456728734"/>
  </r>
  <r>
    <x v="6"/>
    <x v="0"/>
    <x v="18"/>
    <x v="18"/>
    <x v="7"/>
    <n v="1016.4574710223455"/>
  </r>
  <r>
    <x v="6"/>
    <x v="0"/>
    <x v="18"/>
    <x v="18"/>
    <x v="8"/>
    <n v="987.16923223044409"/>
  </r>
  <r>
    <x v="6"/>
    <x v="0"/>
    <x v="18"/>
    <x v="18"/>
    <x v="9"/>
    <n v="964.92398646330514"/>
  </r>
  <r>
    <x v="6"/>
    <x v="0"/>
    <x v="18"/>
    <x v="18"/>
    <x v="10"/>
    <n v="970.30952761079322"/>
  </r>
  <r>
    <x v="6"/>
    <x v="0"/>
    <x v="18"/>
    <x v="18"/>
    <x v="11"/>
    <n v="956.20709868850997"/>
  </r>
  <r>
    <x v="6"/>
    <x v="0"/>
    <x v="18"/>
    <x v="18"/>
    <x v="12"/>
    <n v="936.84723195252116"/>
  </r>
  <r>
    <x v="6"/>
    <x v="0"/>
    <x v="18"/>
    <x v="18"/>
    <x v="13"/>
    <n v="928.24474074627869"/>
  </r>
  <r>
    <x v="6"/>
    <x v="0"/>
    <x v="18"/>
    <x v="18"/>
    <x v="14"/>
    <n v="932.86587427328072"/>
  </r>
  <r>
    <x v="6"/>
    <x v="0"/>
    <x v="18"/>
    <x v="18"/>
    <x v="15"/>
    <n v="925.36052430028974"/>
  </r>
  <r>
    <x v="6"/>
    <x v="0"/>
    <x v="18"/>
    <x v="18"/>
    <x v="16"/>
    <n v="899.97512219751036"/>
  </r>
  <r>
    <x v="6"/>
    <x v="0"/>
    <x v="18"/>
    <x v="18"/>
    <x v="17"/>
    <n v="876.50146062552392"/>
  </r>
  <r>
    <x v="6"/>
    <x v="0"/>
    <x v="18"/>
    <x v="18"/>
    <x v="18"/>
    <n v="863.88972373081526"/>
  </r>
  <r>
    <x v="6"/>
    <x v="0"/>
    <x v="18"/>
    <x v="18"/>
    <x v="19"/>
    <n v="856.29958195514087"/>
  </r>
  <r>
    <x v="6"/>
    <x v="0"/>
    <x v="18"/>
    <x v="18"/>
    <x v="20"/>
    <n v="831.55690445333198"/>
  </r>
  <r>
    <x v="6"/>
    <x v="0"/>
    <x v="18"/>
    <x v="18"/>
    <x v="21"/>
    <n v="802.24836660856408"/>
  </r>
  <r>
    <x v="6"/>
    <x v="0"/>
    <x v="18"/>
    <x v="18"/>
    <x v="22"/>
    <n v="811.44810789932762"/>
  </r>
  <r>
    <x v="6"/>
    <x v="0"/>
    <x v="18"/>
    <x v="18"/>
    <x v="23"/>
    <n v="826.20891221242618"/>
  </r>
  <r>
    <x v="6"/>
    <x v="0"/>
    <x v="18"/>
    <x v="18"/>
    <x v="24"/>
    <n v="821.47129726794174"/>
  </r>
  <r>
    <x v="6"/>
    <x v="0"/>
    <x v="18"/>
    <x v="18"/>
    <x v="25"/>
    <n v="804.60551829096778"/>
  </r>
  <r>
    <x v="6"/>
    <x v="0"/>
    <x v="18"/>
    <x v="18"/>
    <x v="26"/>
    <n v="796.87036907373579"/>
  </r>
  <r>
    <x v="6"/>
    <x v="0"/>
    <x v="18"/>
    <x v="18"/>
    <x v="27"/>
    <n v="802.36740524280242"/>
  </r>
  <r>
    <x v="6"/>
    <x v="0"/>
    <x v="18"/>
    <x v="18"/>
    <x v="28"/>
    <n v="807.26045718305681"/>
  </r>
  <r>
    <x v="6"/>
    <x v="0"/>
    <x v="18"/>
    <x v="18"/>
    <x v="29"/>
    <n v="813.50576534461629"/>
  </r>
  <r>
    <x v="6"/>
    <x v="0"/>
    <x v="18"/>
    <x v="18"/>
    <x v="30"/>
    <n v="795.34221896196334"/>
  </r>
  <r>
    <x v="6"/>
    <x v="0"/>
    <x v="18"/>
    <x v="18"/>
    <x v="31"/>
    <n v="757.87570439014223"/>
  </r>
  <r>
    <x v="6"/>
    <x v="0"/>
    <x v="18"/>
    <x v="18"/>
    <x v="32"/>
    <n v="742.00074341543143"/>
  </r>
  <r>
    <x v="6"/>
    <x v="0"/>
    <x v="18"/>
    <x v="18"/>
    <x v="33"/>
    <n v="733.52739284335928"/>
  </r>
  <r>
    <x v="6"/>
    <x v="0"/>
    <x v="18"/>
    <x v="18"/>
    <x v="34"/>
    <n v="750.86654335965216"/>
  </r>
  <r>
    <x v="6"/>
    <x v="0"/>
    <x v="18"/>
    <x v="18"/>
    <x v="35"/>
    <n v="759.26377148109805"/>
  </r>
  <r>
    <x v="6"/>
    <x v="0"/>
    <x v="18"/>
    <x v="18"/>
    <x v="36"/>
    <n v="759.31410030574909"/>
  </r>
  <r>
    <x v="6"/>
    <x v="0"/>
    <x v="18"/>
    <x v="18"/>
    <x v="37"/>
    <n v="774.04609629614401"/>
  </r>
  <r>
    <x v="6"/>
    <x v="0"/>
    <x v="18"/>
    <x v="18"/>
    <x v="38"/>
    <n v="800.31520215673766"/>
  </r>
  <r>
    <x v="6"/>
    <x v="0"/>
    <x v="18"/>
    <x v="18"/>
    <x v="39"/>
    <n v="820.57800931309146"/>
  </r>
  <r>
    <x v="6"/>
    <x v="0"/>
    <x v="18"/>
    <x v="18"/>
    <x v="40"/>
    <n v="816.02023525747882"/>
  </r>
  <r>
    <x v="6"/>
    <x v="0"/>
    <x v="18"/>
    <x v="18"/>
    <x v="41"/>
    <n v="780.52231650422573"/>
  </r>
  <r>
    <x v="6"/>
    <x v="0"/>
    <x v="18"/>
    <x v="18"/>
    <x v="42"/>
    <n v="757.14776657498658"/>
  </r>
  <r>
    <x v="6"/>
    <x v="0"/>
    <x v="18"/>
    <x v="18"/>
    <x v="43"/>
    <n v="746.5658037227397"/>
  </r>
  <r>
    <x v="6"/>
    <x v="0"/>
    <x v="18"/>
    <x v="18"/>
    <x v="44"/>
    <n v="755.11426417230132"/>
  </r>
  <r>
    <x v="6"/>
    <x v="0"/>
    <x v="18"/>
    <x v="18"/>
    <x v="45"/>
    <n v="763.29293610932939"/>
  </r>
  <r>
    <x v="6"/>
    <x v="0"/>
    <x v="18"/>
    <x v="18"/>
    <x v="46"/>
    <n v="768.22833961000572"/>
  </r>
  <r>
    <x v="6"/>
    <x v="0"/>
    <x v="18"/>
    <x v="18"/>
    <x v="47"/>
    <n v="779.54807907974998"/>
  </r>
  <r>
    <x v="6"/>
    <x v="0"/>
    <x v="18"/>
    <x v="18"/>
    <x v="48"/>
    <n v="783.25549181485098"/>
  </r>
  <r>
    <x v="6"/>
    <x v="0"/>
    <x v="18"/>
    <x v="18"/>
    <x v="49"/>
    <n v="787.64085458108252"/>
  </r>
  <r>
    <x v="6"/>
    <x v="0"/>
    <x v="18"/>
    <x v="18"/>
    <x v="50"/>
    <n v="786.67796409281391"/>
  </r>
  <r>
    <x v="6"/>
    <x v="0"/>
    <x v="18"/>
    <x v="18"/>
    <x v="51"/>
    <n v="791.58133194111372"/>
  </r>
  <r>
    <x v="6"/>
    <x v="0"/>
    <x v="18"/>
    <x v="18"/>
    <x v="52"/>
    <n v="786.66758712607293"/>
  </r>
  <r>
    <x v="6"/>
    <x v="0"/>
    <x v="18"/>
    <x v="18"/>
    <x v="53"/>
    <n v="786.46364114789435"/>
  </r>
  <r>
    <x v="6"/>
    <x v="0"/>
    <x v="18"/>
    <x v="18"/>
    <x v="54"/>
    <n v="789.29529939583779"/>
  </r>
  <r>
    <x v="6"/>
    <x v="0"/>
    <x v="18"/>
    <x v="18"/>
    <x v="55"/>
    <n v="794.11690467958283"/>
  </r>
  <r>
    <x v="6"/>
    <x v="0"/>
    <x v="18"/>
    <x v="18"/>
    <x v="56"/>
    <n v="793.42815030895486"/>
  </r>
  <r>
    <x v="6"/>
    <x v="0"/>
    <x v="18"/>
    <x v="18"/>
    <x v="57"/>
    <n v="794.64097929311265"/>
  </r>
  <r>
    <x v="6"/>
    <x v="0"/>
    <x v="18"/>
    <x v="18"/>
    <x v="58"/>
    <n v="792.5791406279252"/>
  </r>
  <r>
    <x v="6"/>
    <x v="0"/>
    <x v="18"/>
    <x v="18"/>
    <x v="59"/>
    <n v="763.74265953827967"/>
  </r>
  <r>
    <x v="6"/>
    <x v="0"/>
    <x v="18"/>
    <x v="18"/>
    <x v="60"/>
    <n v="761.92451453811339"/>
  </r>
  <r>
    <x v="6"/>
    <x v="0"/>
    <x v="18"/>
    <x v="18"/>
    <x v="61"/>
    <n v="758.28503555958378"/>
  </r>
  <r>
    <x v="6"/>
    <x v="0"/>
    <x v="18"/>
    <x v="18"/>
    <x v="62"/>
    <n v="768.27123657660763"/>
  </r>
  <r>
    <x v="6"/>
    <x v="0"/>
    <x v="18"/>
    <x v="18"/>
    <x v="63"/>
    <n v="777.15151527276362"/>
  </r>
  <r>
    <x v="6"/>
    <x v="0"/>
    <x v="18"/>
    <x v="18"/>
    <x v="64"/>
    <n v="792.74856569459848"/>
  </r>
  <r>
    <x v="6"/>
    <x v="0"/>
    <x v="18"/>
    <x v="18"/>
    <x v="65"/>
    <n v="798.65782202134369"/>
  </r>
  <r>
    <x v="6"/>
    <x v="0"/>
    <x v="18"/>
    <x v="18"/>
    <x v="66"/>
    <n v="803.39986135507229"/>
  </r>
  <r>
    <x v="6"/>
    <x v="0"/>
    <x v="18"/>
    <x v="18"/>
    <x v="67"/>
    <n v="806.44508273885992"/>
  </r>
  <r>
    <x v="6"/>
    <x v="0"/>
    <x v="18"/>
    <x v="18"/>
    <x v="68"/>
    <n v="808.33174397209302"/>
  </r>
  <r>
    <x v="6"/>
    <x v="0"/>
    <x v="18"/>
    <x v="18"/>
    <x v="69"/>
    <n v="814.64448717634411"/>
  </r>
  <r>
    <x v="6"/>
    <x v="0"/>
    <x v="19"/>
    <x v="19"/>
    <x v="0"/>
    <n v="803.48692082311447"/>
  </r>
  <r>
    <x v="6"/>
    <x v="0"/>
    <x v="19"/>
    <x v="19"/>
    <x v="1"/>
    <n v="835.68038427838803"/>
  </r>
  <r>
    <x v="6"/>
    <x v="0"/>
    <x v="19"/>
    <x v="19"/>
    <x v="2"/>
    <n v="829.91914060953115"/>
  </r>
  <r>
    <x v="6"/>
    <x v="0"/>
    <x v="19"/>
    <x v="19"/>
    <x v="3"/>
    <n v="825.29150841075159"/>
  </r>
  <r>
    <x v="6"/>
    <x v="0"/>
    <x v="19"/>
    <x v="19"/>
    <x v="4"/>
    <n v="786.88521761957372"/>
  </r>
  <r>
    <x v="6"/>
    <x v="0"/>
    <x v="19"/>
    <x v="19"/>
    <x v="5"/>
    <n v="798.45386246886164"/>
  </r>
  <r>
    <x v="6"/>
    <x v="0"/>
    <x v="19"/>
    <x v="19"/>
    <x v="6"/>
    <n v="797.32000880588112"/>
  </r>
  <r>
    <x v="6"/>
    <x v="0"/>
    <x v="19"/>
    <x v="19"/>
    <x v="7"/>
    <n v="775.86297244111358"/>
  </r>
  <r>
    <x v="6"/>
    <x v="0"/>
    <x v="19"/>
    <x v="19"/>
    <x v="8"/>
    <n v="736.22931095993545"/>
  </r>
  <r>
    <x v="6"/>
    <x v="0"/>
    <x v="19"/>
    <x v="19"/>
    <x v="9"/>
    <n v="750.39084529784384"/>
  </r>
  <r>
    <x v="6"/>
    <x v="0"/>
    <x v="19"/>
    <x v="19"/>
    <x v="10"/>
    <n v="743.87292103467917"/>
  </r>
  <r>
    <x v="6"/>
    <x v="0"/>
    <x v="19"/>
    <x v="19"/>
    <x v="11"/>
    <n v="726.65238151036715"/>
  </r>
  <r>
    <x v="6"/>
    <x v="0"/>
    <x v="19"/>
    <x v="19"/>
    <x v="12"/>
    <n v="733.58915655882004"/>
  </r>
  <r>
    <x v="6"/>
    <x v="0"/>
    <x v="19"/>
    <x v="19"/>
    <x v="13"/>
    <n v="728.79832392419394"/>
  </r>
  <r>
    <x v="6"/>
    <x v="0"/>
    <x v="19"/>
    <x v="19"/>
    <x v="14"/>
    <n v="737.67908641001691"/>
  </r>
  <r>
    <x v="6"/>
    <x v="0"/>
    <x v="19"/>
    <x v="19"/>
    <x v="15"/>
    <n v="753.49196279744979"/>
  </r>
  <r>
    <x v="6"/>
    <x v="0"/>
    <x v="19"/>
    <x v="19"/>
    <x v="16"/>
    <n v="771.015195426623"/>
  </r>
  <r>
    <x v="6"/>
    <x v="0"/>
    <x v="19"/>
    <x v="19"/>
    <x v="17"/>
    <n v="771.17131964199154"/>
  </r>
  <r>
    <x v="6"/>
    <x v="0"/>
    <x v="19"/>
    <x v="19"/>
    <x v="18"/>
    <n v="777.24016168719709"/>
  </r>
  <r>
    <x v="6"/>
    <x v="0"/>
    <x v="19"/>
    <x v="19"/>
    <x v="19"/>
    <n v="788.33319318690258"/>
  </r>
  <r>
    <x v="6"/>
    <x v="0"/>
    <x v="19"/>
    <x v="19"/>
    <x v="20"/>
    <n v="765.42666259430746"/>
  </r>
  <r>
    <x v="6"/>
    <x v="0"/>
    <x v="19"/>
    <x v="19"/>
    <x v="21"/>
    <n v="752.37289986195151"/>
  </r>
  <r>
    <x v="6"/>
    <x v="0"/>
    <x v="19"/>
    <x v="19"/>
    <x v="22"/>
    <n v="764.32020108266966"/>
  </r>
  <r>
    <x v="6"/>
    <x v="0"/>
    <x v="19"/>
    <x v="19"/>
    <x v="23"/>
    <n v="781.17379125493289"/>
  </r>
  <r>
    <x v="6"/>
    <x v="0"/>
    <x v="19"/>
    <x v="19"/>
    <x v="24"/>
    <n v="776.88402788219958"/>
  </r>
  <r>
    <x v="6"/>
    <x v="0"/>
    <x v="19"/>
    <x v="19"/>
    <x v="25"/>
    <n v="747.15477923521121"/>
  </r>
  <r>
    <x v="6"/>
    <x v="0"/>
    <x v="19"/>
    <x v="19"/>
    <x v="26"/>
    <n v="761.80314954695712"/>
  </r>
  <r>
    <x v="6"/>
    <x v="0"/>
    <x v="19"/>
    <x v="19"/>
    <x v="27"/>
    <n v="780.57469343270668"/>
  </r>
  <r>
    <x v="6"/>
    <x v="0"/>
    <x v="19"/>
    <x v="19"/>
    <x v="28"/>
    <n v="807.75212925235257"/>
  </r>
  <r>
    <x v="6"/>
    <x v="0"/>
    <x v="19"/>
    <x v="19"/>
    <x v="29"/>
    <n v="822.03236120805593"/>
  </r>
  <r>
    <x v="6"/>
    <x v="0"/>
    <x v="19"/>
    <x v="19"/>
    <x v="30"/>
    <n v="809.20654679868619"/>
  </r>
  <r>
    <x v="6"/>
    <x v="0"/>
    <x v="19"/>
    <x v="19"/>
    <x v="31"/>
    <n v="805.34760957927494"/>
  </r>
  <r>
    <x v="6"/>
    <x v="0"/>
    <x v="19"/>
    <x v="19"/>
    <x v="32"/>
    <n v="783.08364035094189"/>
  </r>
  <r>
    <x v="6"/>
    <x v="0"/>
    <x v="19"/>
    <x v="19"/>
    <x v="33"/>
    <n v="790.12504748122785"/>
  </r>
  <r>
    <x v="6"/>
    <x v="0"/>
    <x v="19"/>
    <x v="19"/>
    <x v="34"/>
    <n v="822.33196265302422"/>
  </r>
  <r>
    <x v="6"/>
    <x v="0"/>
    <x v="19"/>
    <x v="19"/>
    <x v="35"/>
    <n v="834.17348691229358"/>
  </r>
  <r>
    <x v="6"/>
    <x v="0"/>
    <x v="19"/>
    <x v="19"/>
    <x v="36"/>
    <n v="835.71318582275876"/>
  </r>
  <r>
    <x v="6"/>
    <x v="0"/>
    <x v="19"/>
    <x v="19"/>
    <x v="37"/>
    <n v="853.09297945312289"/>
  </r>
  <r>
    <x v="6"/>
    <x v="0"/>
    <x v="19"/>
    <x v="19"/>
    <x v="38"/>
    <n v="868.3761968476058"/>
  </r>
  <r>
    <x v="6"/>
    <x v="0"/>
    <x v="19"/>
    <x v="19"/>
    <x v="39"/>
    <n v="883.14668854079071"/>
  </r>
  <r>
    <x v="6"/>
    <x v="0"/>
    <x v="19"/>
    <x v="19"/>
    <x v="40"/>
    <n v="876.31768628740019"/>
  </r>
  <r>
    <x v="6"/>
    <x v="0"/>
    <x v="19"/>
    <x v="19"/>
    <x v="41"/>
    <n v="853.62593548272002"/>
  </r>
  <r>
    <x v="6"/>
    <x v="0"/>
    <x v="19"/>
    <x v="19"/>
    <x v="42"/>
    <n v="841.18019946849097"/>
  </r>
  <r>
    <x v="6"/>
    <x v="0"/>
    <x v="19"/>
    <x v="19"/>
    <x v="43"/>
    <n v="849.14524150406066"/>
  </r>
  <r>
    <x v="6"/>
    <x v="0"/>
    <x v="19"/>
    <x v="19"/>
    <x v="44"/>
    <n v="866.4763003640852"/>
  </r>
  <r>
    <x v="6"/>
    <x v="0"/>
    <x v="19"/>
    <x v="19"/>
    <x v="45"/>
    <n v="873.64980507007567"/>
  </r>
  <r>
    <x v="6"/>
    <x v="0"/>
    <x v="19"/>
    <x v="19"/>
    <x v="46"/>
    <n v="879.07412753027199"/>
  </r>
  <r>
    <x v="6"/>
    <x v="0"/>
    <x v="19"/>
    <x v="19"/>
    <x v="47"/>
    <n v="890.72977314775233"/>
  </r>
  <r>
    <x v="6"/>
    <x v="0"/>
    <x v="19"/>
    <x v="19"/>
    <x v="48"/>
    <n v="898.96708272629257"/>
  </r>
  <r>
    <x v="6"/>
    <x v="0"/>
    <x v="19"/>
    <x v="19"/>
    <x v="49"/>
    <n v="904.02418027410738"/>
  </r>
  <r>
    <x v="6"/>
    <x v="0"/>
    <x v="19"/>
    <x v="19"/>
    <x v="50"/>
    <n v="907.89304965328859"/>
  </r>
  <r>
    <x v="6"/>
    <x v="0"/>
    <x v="19"/>
    <x v="19"/>
    <x v="51"/>
    <n v="888.39578134300973"/>
  </r>
  <r>
    <x v="6"/>
    <x v="0"/>
    <x v="19"/>
    <x v="19"/>
    <x v="52"/>
    <n v="868.83421787393058"/>
  </r>
  <r>
    <x v="6"/>
    <x v="0"/>
    <x v="19"/>
    <x v="19"/>
    <x v="53"/>
    <n v="857.00493542716367"/>
  </r>
  <r>
    <x v="6"/>
    <x v="0"/>
    <x v="19"/>
    <x v="19"/>
    <x v="54"/>
    <n v="858.60561911367415"/>
  </r>
  <r>
    <x v="6"/>
    <x v="0"/>
    <x v="19"/>
    <x v="19"/>
    <x v="55"/>
    <n v="863.19696752539301"/>
  </r>
  <r>
    <x v="6"/>
    <x v="0"/>
    <x v="19"/>
    <x v="19"/>
    <x v="56"/>
    <n v="870.95341893882994"/>
  </r>
  <r>
    <x v="6"/>
    <x v="0"/>
    <x v="19"/>
    <x v="19"/>
    <x v="57"/>
    <n v="869.72216330261335"/>
  </r>
  <r>
    <x v="6"/>
    <x v="0"/>
    <x v="19"/>
    <x v="19"/>
    <x v="58"/>
    <n v="850.79821878919518"/>
  </r>
  <r>
    <x v="6"/>
    <x v="0"/>
    <x v="19"/>
    <x v="19"/>
    <x v="59"/>
    <n v="796.96161183486822"/>
  </r>
  <r>
    <x v="6"/>
    <x v="0"/>
    <x v="19"/>
    <x v="19"/>
    <x v="60"/>
    <n v="790.06784623932026"/>
  </r>
  <r>
    <x v="6"/>
    <x v="0"/>
    <x v="19"/>
    <x v="19"/>
    <x v="61"/>
    <n v="796.04238295016057"/>
  </r>
  <r>
    <x v="6"/>
    <x v="0"/>
    <x v="19"/>
    <x v="19"/>
    <x v="62"/>
    <n v="804.26859641038641"/>
  </r>
  <r>
    <x v="6"/>
    <x v="0"/>
    <x v="19"/>
    <x v="19"/>
    <x v="63"/>
    <n v="808.57013673137146"/>
  </r>
  <r>
    <x v="6"/>
    <x v="0"/>
    <x v="19"/>
    <x v="19"/>
    <x v="64"/>
    <n v="817.80179816209159"/>
  </r>
  <r>
    <x v="6"/>
    <x v="0"/>
    <x v="19"/>
    <x v="19"/>
    <x v="65"/>
    <n v="828.79793610301135"/>
  </r>
  <r>
    <x v="6"/>
    <x v="0"/>
    <x v="19"/>
    <x v="19"/>
    <x v="66"/>
    <n v="833.53899917766068"/>
  </r>
  <r>
    <x v="6"/>
    <x v="0"/>
    <x v="19"/>
    <x v="19"/>
    <x v="67"/>
    <n v="839.16482514260542"/>
  </r>
  <r>
    <x v="6"/>
    <x v="0"/>
    <x v="19"/>
    <x v="19"/>
    <x v="68"/>
    <n v="850.06572219030249"/>
  </r>
  <r>
    <x v="6"/>
    <x v="0"/>
    <x v="19"/>
    <x v="19"/>
    <x v="69"/>
    <n v="849.23550702757711"/>
  </r>
  <r>
    <x v="7"/>
    <x v="5"/>
    <x v="0"/>
    <x v="0"/>
    <x v="0"/>
    <n v="2.9349203109741211"/>
  </r>
  <r>
    <x v="7"/>
    <x v="6"/>
    <x v="0"/>
    <x v="0"/>
    <x v="0"/>
    <n v="0.42043043167230781"/>
  </r>
  <r>
    <x v="7"/>
    <x v="5"/>
    <x v="0"/>
    <x v="0"/>
    <x v="1"/>
    <n v="2.9906060695648193"/>
  </r>
  <r>
    <x v="7"/>
    <x v="6"/>
    <x v="0"/>
    <x v="0"/>
    <x v="1"/>
    <n v="0.42838579680350253"/>
  </r>
  <r>
    <x v="7"/>
    <x v="5"/>
    <x v="0"/>
    <x v="0"/>
    <x v="2"/>
    <n v="2.9235219955444336"/>
  </r>
  <r>
    <x v="7"/>
    <x v="6"/>
    <x v="0"/>
    <x v="0"/>
    <x v="2"/>
    <n v="0.41924060516823763"/>
  </r>
  <r>
    <x v="7"/>
    <x v="5"/>
    <x v="0"/>
    <x v="0"/>
    <x v="3"/>
    <n v="2.8919315338134766"/>
  </r>
  <r>
    <x v="7"/>
    <x v="6"/>
    <x v="0"/>
    <x v="0"/>
    <x v="3"/>
    <n v="0.41442862397802005"/>
  </r>
  <r>
    <x v="7"/>
    <x v="5"/>
    <x v="0"/>
    <x v="0"/>
    <x v="4"/>
    <n v="2.976327657699585"/>
  </r>
  <r>
    <x v="7"/>
    <x v="6"/>
    <x v="0"/>
    <x v="0"/>
    <x v="4"/>
    <n v="0.42604822372047474"/>
  </r>
  <r>
    <x v="7"/>
    <x v="5"/>
    <x v="0"/>
    <x v="0"/>
    <x v="5"/>
    <n v="3.126478910446167"/>
  </r>
  <r>
    <x v="7"/>
    <x v="6"/>
    <x v="0"/>
    <x v="0"/>
    <x v="5"/>
    <n v="0.44711161258050885"/>
  </r>
  <r>
    <x v="7"/>
    <x v="5"/>
    <x v="0"/>
    <x v="0"/>
    <x v="6"/>
    <n v="3.2218010425567627"/>
  </r>
  <r>
    <x v="7"/>
    <x v="6"/>
    <x v="0"/>
    <x v="0"/>
    <x v="6"/>
    <n v="0.46038066727480909"/>
  </r>
  <r>
    <x v="7"/>
    <x v="5"/>
    <x v="0"/>
    <x v="0"/>
    <x v="7"/>
    <n v="3.2950966358184814"/>
  </r>
  <r>
    <x v="7"/>
    <x v="6"/>
    <x v="0"/>
    <x v="0"/>
    <x v="7"/>
    <n v="0.46994169978325867"/>
  </r>
  <r>
    <x v="7"/>
    <x v="5"/>
    <x v="0"/>
    <x v="0"/>
    <x v="8"/>
    <n v="3.3217399120330811"/>
  </r>
  <r>
    <x v="7"/>
    <x v="6"/>
    <x v="0"/>
    <x v="0"/>
    <x v="8"/>
    <n v="0.47228394953776076"/>
  </r>
  <r>
    <x v="7"/>
    <x v="5"/>
    <x v="0"/>
    <x v="0"/>
    <x v="9"/>
    <n v="3.371424674987793"/>
  </r>
  <r>
    <x v="7"/>
    <x v="6"/>
    <x v="0"/>
    <x v="0"/>
    <x v="9"/>
    <n v="0.47750483785168285"/>
  </r>
  <r>
    <x v="7"/>
    <x v="5"/>
    <x v="0"/>
    <x v="0"/>
    <x v="10"/>
    <n v="3.4404282569885254"/>
  </r>
  <r>
    <x v="7"/>
    <x v="6"/>
    <x v="0"/>
    <x v="0"/>
    <x v="10"/>
    <n v="0.48498896204228137"/>
  </r>
  <r>
    <x v="7"/>
    <x v="5"/>
    <x v="0"/>
    <x v="0"/>
    <x v="11"/>
    <n v="3.4592981338500977"/>
  </r>
  <r>
    <x v="7"/>
    <x v="6"/>
    <x v="0"/>
    <x v="0"/>
    <x v="11"/>
    <n v="0.48497470282899119"/>
  </r>
  <r>
    <x v="7"/>
    <x v="5"/>
    <x v="0"/>
    <x v="0"/>
    <x v="12"/>
    <n v="3.4430990219116211"/>
  </r>
  <r>
    <x v="7"/>
    <x v="6"/>
    <x v="0"/>
    <x v="0"/>
    <x v="12"/>
    <n v="0.4797542342984002"/>
  </r>
  <r>
    <x v="7"/>
    <x v="5"/>
    <x v="0"/>
    <x v="0"/>
    <x v="13"/>
    <n v="3.4195337295532227"/>
  </r>
  <r>
    <x v="7"/>
    <x v="6"/>
    <x v="0"/>
    <x v="0"/>
    <x v="13"/>
    <n v="0.47341986163610716"/>
  </r>
  <r>
    <x v="7"/>
    <x v="5"/>
    <x v="0"/>
    <x v="0"/>
    <x v="14"/>
    <n v="3.4138507843017578"/>
  </r>
  <r>
    <x v="7"/>
    <x v="6"/>
    <x v="0"/>
    <x v="0"/>
    <x v="14"/>
    <n v="0.4694932096962755"/>
  </r>
  <r>
    <x v="7"/>
    <x v="5"/>
    <x v="0"/>
    <x v="0"/>
    <x v="15"/>
    <n v="3.3909006118774414"/>
  </r>
  <r>
    <x v="7"/>
    <x v="6"/>
    <x v="0"/>
    <x v="0"/>
    <x v="15"/>
    <n v="0.46331687695126184"/>
  </r>
  <r>
    <x v="7"/>
    <x v="5"/>
    <x v="0"/>
    <x v="0"/>
    <x v="16"/>
    <n v="3.3627452850341797"/>
  </r>
  <r>
    <x v="7"/>
    <x v="6"/>
    <x v="0"/>
    <x v="0"/>
    <x v="16"/>
    <n v="0.45625843430434454"/>
  </r>
  <r>
    <x v="7"/>
    <x v="5"/>
    <x v="0"/>
    <x v="0"/>
    <x v="17"/>
    <n v="3.3079288005828857"/>
  </r>
  <r>
    <x v="7"/>
    <x v="6"/>
    <x v="0"/>
    <x v="0"/>
    <x v="17"/>
    <n v="0.44547881239118509"/>
  </r>
  <r>
    <x v="7"/>
    <x v="5"/>
    <x v="0"/>
    <x v="0"/>
    <x v="18"/>
    <n v="3.2645072937011719"/>
  </r>
  <r>
    <x v="7"/>
    <x v="6"/>
    <x v="0"/>
    <x v="0"/>
    <x v="18"/>
    <n v="0.43735435355163454"/>
  </r>
  <r>
    <x v="7"/>
    <x v="5"/>
    <x v="0"/>
    <x v="0"/>
    <x v="19"/>
    <n v="3.2584769725799561"/>
  </r>
  <r>
    <x v="7"/>
    <x v="6"/>
    <x v="0"/>
    <x v="0"/>
    <x v="19"/>
    <n v="0.43504152698220522"/>
  </r>
  <r>
    <x v="7"/>
    <x v="5"/>
    <x v="0"/>
    <x v="0"/>
    <x v="20"/>
    <n v="3.2650432586669922"/>
  </r>
  <r>
    <x v="7"/>
    <x v="6"/>
    <x v="0"/>
    <x v="0"/>
    <x v="20"/>
    <n v="0.43439854143368678"/>
  </r>
  <r>
    <x v="7"/>
    <x v="5"/>
    <x v="0"/>
    <x v="0"/>
    <x v="21"/>
    <n v="3.30112624168396"/>
  </r>
  <r>
    <x v="7"/>
    <x v="6"/>
    <x v="0"/>
    <x v="0"/>
    <x v="21"/>
    <n v="0.43721557462100519"/>
  </r>
  <r>
    <x v="7"/>
    <x v="5"/>
    <x v="0"/>
    <x v="0"/>
    <x v="22"/>
    <n v="3.3197019100189209"/>
  </r>
  <r>
    <x v="7"/>
    <x v="6"/>
    <x v="0"/>
    <x v="0"/>
    <x v="22"/>
    <n v="0.43789086885467154"/>
  </r>
  <r>
    <x v="7"/>
    <x v="5"/>
    <x v="0"/>
    <x v="0"/>
    <x v="23"/>
    <n v="3.3589506149291992"/>
  </r>
  <r>
    <x v="7"/>
    <x v="6"/>
    <x v="0"/>
    <x v="0"/>
    <x v="23"/>
    <n v="0.44155671273075747"/>
  </r>
  <r>
    <x v="7"/>
    <x v="5"/>
    <x v="0"/>
    <x v="0"/>
    <x v="24"/>
    <n v="3.4054317474365234"/>
  </r>
  <r>
    <x v="7"/>
    <x v="6"/>
    <x v="0"/>
    <x v="0"/>
    <x v="24"/>
    <n v="0.4465384541417286"/>
  </r>
  <r>
    <x v="7"/>
    <x v="5"/>
    <x v="0"/>
    <x v="0"/>
    <x v="25"/>
    <n v="3.3943338394165039"/>
  </r>
  <r>
    <x v="7"/>
    <x v="6"/>
    <x v="0"/>
    <x v="0"/>
    <x v="25"/>
    <n v="0.44441896487491228"/>
  </r>
  <r>
    <x v="7"/>
    <x v="5"/>
    <x v="0"/>
    <x v="0"/>
    <x v="26"/>
    <n v="3.413128137588501"/>
  </r>
  <r>
    <x v="7"/>
    <x v="6"/>
    <x v="0"/>
    <x v="0"/>
    <x v="26"/>
    <n v="0.44670072758423307"/>
  </r>
  <r>
    <x v="7"/>
    <x v="5"/>
    <x v="0"/>
    <x v="0"/>
    <x v="27"/>
    <n v="3.4514482021331787"/>
  </r>
  <r>
    <x v="7"/>
    <x v="6"/>
    <x v="0"/>
    <x v="0"/>
    <x v="27"/>
    <n v="0.45196279093315889"/>
  </r>
  <r>
    <x v="7"/>
    <x v="5"/>
    <x v="0"/>
    <x v="0"/>
    <x v="28"/>
    <n v="3.4674768447875977"/>
  </r>
  <r>
    <x v="7"/>
    <x v="6"/>
    <x v="0"/>
    <x v="0"/>
    <x v="28"/>
    <n v="0.45458657579344053"/>
  </r>
  <r>
    <x v="7"/>
    <x v="5"/>
    <x v="0"/>
    <x v="0"/>
    <x v="29"/>
    <n v="3.4837157726287842"/>
  </r>
  <r>
    <x v="7"/>
    <x v="6"/>
    <x v="0"/>
    <x v="0"/>
    <x v="29"/>
    <n v="0.45730753745118519"/>
  </r>
  <r>
    <x v="7"/>
    <x v="5"/>
    <x v="0"/>
    <x v="0"/>
    <x v="30"/>
    <n v="3.5117297172546387"/>
  </r>
  <r>
    <x v="7"/>
    <x v="6"/>
    <x v="0"/>
    <x v="0"/>
    <x v="30"/>
    <n v="0.46147755107586147"/>
  </r>
  <r>
    <x v="7"/>
    <x v="5"/>
    <x v="0"/>
    <x v="0"/>
    <x v="31"/>
    <n v="3.4884209632873535"/>
  </r>
  <r>
    <x v="7"/>
    <x v="6"/>
    <x v="0"/>
    <x v="0"/>
    <x v="31"/>
    <n v="0.45873035699818693"/>
  </r>
  <r>
    <x v="7"/>
    <x v="5"/>
    <x v="0"/>
    <x v="0"/>
    <x v="32"/>
    <n v="3.4352171421051025"/>
  </r>
  <r>
    <x v="7"/>
    <x v="6"/>
    <x v="0"/>
    <x v="0"/>
    <x v="32"/>
    <n v="0.45187258000106845"/>
  </r>
  <r>
    <x v="7"/>
    <x v="5"/>
    <x v="0"/>
    <x v="0"/>
    <x v="33"/>
    <n v="3.4225959777832031"/>
  </r>
  <r>
    <x v="7"/>
    <x v="6"/>
    <x v="0"/>
    <x v="0"/>
    <x v="33"/>
    <n v="0.45015784054760849"/>
  </r>
  <r>
    <x v="7"/>
    <x v="5"/>
    <x v="0"/>
    <x v="0"/>
    <x v="34"/>
    <n v="3.4208719730377197"/>
  </r>
  <r>
    <x v="7"/>
    <x v="6"/>
    <x v="0"/>
    <x v="0"/>
    <x v="34"/>
    <n v="0.44968321491465096"/>
  </r>
  <r>
    <x v="7"/>
    <x v="5"/>
    <x v="0"/>
    <x v="0"/>
    <x v="35"/>
    <n v="3.4317078590393066"/>
  </r>
  <r>
    <x v="7"/>
    <x v="6"/>
    <x v="0"/>
    <x v="0"/>
    <x v="35"/>
    <n v="0.45065887669219046"/>
  </r>
  <r>
    <x v="7"/>
    <x v="5"/>
    <x v="0"/>
    <x v="0"/>
    <x v="36"/>
    <n v="3.4427802562713623"/>
  </r>
  <r>
    <x v="7"/>
    <x v="6"/>
    <x v="0"/>
    <x v="0"/>
    <x v="36"/>
    <n v="0.45148889457518615"/>
  </r>
  <r>
    <x v="7"/>
    <x v="5"/>
    <x v="0"/>
    <x v="0"/>
    <x v="37"/>
    <n v="3.4421951770782471"/>
  </r>
  <r>
    <x v="7"/>
    <x v="6"/>
    <x v="0"/>
    <x v="0"/>
    <x v="37"/>
    <n v="0.45058732430162235"/>
  </r>
  <r>
    <x v="7"/>
    <x v="5"/>
    <x v="0"/>
    <x v="0"/>
    <x v="38"/>
    <n v="3.4713706970214844"/>
  </r>
  <r>
    <x v="7"/>
    <x v="6"/>
    <x v="0"/>
    <x v="0"/>
    <x v="38"/>
    <n v="0.45325019154617208"/>
  </r>
  <r>
    <x v="7"/>
    <x v="5"/>
    <x v="0"/>
    <x v="0"/>
    <x v="39"/>
    <n v="3.5158505439758301"/>
  </r>
  <r>
    <x v="7"/>
    <x v="6"/>
    <x v="0"/>
    <x v="0"/>
    <x v="39"/>
    <n v="0.45740162766651116"/>
  </r>
  <r>
    <x v="7"/>
    <x v="5"/>
    <x v="0"/>
    <x v="0"/>
    <x v="40"/>
    <n v="3.5603413581848145"/>
  </r>
  <r>
    <x v="7"/>
    <x v="6"/>
    <x v="0"/>
    <x v="0"/>
    <x v="40"/>
    <n v="0.46094832555015769"/>
  </r>
  <r>
    <x v="7"/>
    <x v="5"/>
    <x v="0"/>
    <x v="0"/>
    <x v="41"/>
    <n v="3.5910251140594482"/>
  </r>
  <r>
    <x v="7"/>
    <x v="6"/>
    <x v="0"/>
    <x v="0"/>
    <x v="41"/>
    <n v="0.46200479267881889"/>
  </r>
  <r>
    <x v="7"/>
    <x v="5"/>
    <x v="0"/>
    <x v="0"/>
    <x v="42"/>
    <n v="3.594428539276123"/>
  </r>
  <r>
    <x v="7"/>
    <x v="6"/>
    <x v="0"/>
    <x v="0"/>
    <x v="42"/>
    <n v="0.45900386828442064"/>
  </r>
  <r>
    <x v="7"/>
    <x v="5"/>
    <x v="0"/>
    <x v="0"/>
    <x v="43"/>
    <n v="3.5733158588409424"/>
  </r>
  <r>
    <x v="7"/>
    <x v="6"/>
    <x v="0"/>
    <x v="0"/>
    <x v="43"/>
    <n v="0.45277203756281198"/>
  </r>
  <r>
    <x v="7"/>
    <x v="5"/>
    <x v="0"/>
    <x v="0"/>
    <x v="44"/>
    <n v="3.5837204456329346"/>
  </r>
  <r>
    <x v="7"/>
    <x v="6"/>
    <x v="0"/>
    <x v="0"/>
    <x v="44"/>
    <n v="0.4509407573945689"/>
  </r>
  <r>
    <x v="7"/>
    <x v="5"/>
    <x v="0"/>
    <x v="0"/>
    <x v="45"/>
    <n v="3.5849545001983643"/>
  </r>
  <r>
    <x v="7"/>
    <x v="6"/>
    <x v="0"/>
    <x v="0"/>
    <x v="45"/>
    <n v="0.4486733680501665"/>
  </r>
  <r>
    <x v="7"/>
    <x v="5"/>
    <x v="0"/>
    <x v="0"/>
    <x v="46"/>
    <n v="3.6065089702606201"/>
  </r>
  <r>
    <x v="7"/>
    <x v="6"/>
    <x v="0"/>
    <x v="0"/>
    <x v="46"/>
    <n v="0.44980925344578976"/>
  </r>
  <r>
    <x v="7"/>
    <x v="5"/>
    <x v="0"/>
    <x v="0"/>
    <x v="47"/>
    <n v="3.6355588436126709"/>
  </r>
  <r>
    <x v="7"/>
    <x v="6"/>
    <x v="0"/>
    <x v="0"/>
    <x v="47"/>
    <n v="0.45258495756845629"/>
  </r>
  <r>
    <x v="7"/>
    <x v="5"/>
    <x v="0"/>
    <x v="0"/>
    <x v="48"/>
    <n v="3.6720771789550781"/>
  </r>
  <r>
    <x v="7"/>
    <x v="6"/>
    <x v="0"/>
    <x v="0"/>
    <x v="48"/>
    <n v="0.45666637801718407"/>
  </r>
  <r>
    <x v="7"/>
    <x v="5"/>
    <x v="0"/>
    <x v="0"/>
    <x v="49"/>
    <n v="3.7251980304718018"/>
  </r>
  <r>
    <x v="7"/>
    <x v="6"/>
    <x v="0"/>
    <x v="0"/>
    <x v="49"/>
    <n v="0.46269354690113057"/>
  </r>
  <r>
    <x v="7"/>
    <x v="5"/>
    <x v="0"/>
    <x v="0"/>
    <x v="50"/>
    <n v="3.7599310874938965"/>
  </r>
  <r>
    <x v="7"/>
    <x v="6"/>
    <x v="0"/>
    <x v="0"/>
    <x v="50"/>
    <n v="0.46595643617765664"/>
  </r>
  <r>
    <x v="7"/>
    <x v="5"/>
    <x v="0"/>
    <x v="0"/>
    <x v="51"/>
    <n v="3.7858388423919678"/>
  </r>
  <r>
    <x v="7"/>
    <x v="6"/>
    <x v="0"/>
    <x v="0"/>
    <x v="51"/>
    <n v="0.46751749281305965"/>
  </r>
  <r>
    <x v="7"/>
    <x v="5"/>
    <x v="0"/>
    <x v="0"/>
    <x v="52"/>
    <n v="3.7806937694549561"/>
  </r>
  <r>
    <x v="7"/>
    <x v="6"/>
    <x v="0"/>
    <x v="0"/>
    <x v="52"/>
    <n v="0.46477775768610641"/>
  </r>
  <r>
    <x v="7"/>
    <x v="5"/>
    <x v="0"/>
    <x v="0"/>
    <x v="53"/>
    <n v="3.8061585426330566"/>
  </r>
  <r>
    <x v="7"/>
    <x v="6"/>
    <x v="0"/>
    <x v="0"/>
    <x v="53"/>
    <n v="0.46553662451730499"/>
  </r>
  <r>
    <x v="7"/>
    <x v="5"/>
    <x v="0"/>
    <x v="0"/>
    <x v="54"/>
    <n v="3.8253457546234131"/>
  </r>
  <r>
    <x v="7"/>
    <x v="6"/>
    <x v="0"/>
    <x v="0"/>
    <x v="54"/>
    <n v="0.46555148316449196"/>
  </r>
  <r>
    <x v="7"/>
    <x v="5"/>
    <x v="0"/>
    <x v="0"/>
    <x v="55"/>
    <n v="3.8623652458190918"/>
  </r>
  <r>
    <x v="7"/>
    <x v="6"/>
    <x v="0"/>
    <x v="0"/>
    <x v="55"/>
    <n v="0.4679584481797861"/>
  </r>
  <r>
    <x v="7"/>
    <x v="5"/>
    <x v="0"/>
    <x v="0"/>
    <x v="56"/>
    <n v="3.9256289005279541"/>
  </r>
  <r>
    <x v="7"/>
    <x v="6"/>
    <x v="0"/>
    <x v="0"/>
    <x v="56"/>
    <n v="0.47380402966153057"/>
  </r>
  <r>
    <x v="7"/>
    <x v="5"/>
    <x v="0"/>
    <x v="0"/>
    <x v="57"/>
    <n v="3.9980716705322266"/>
  </r>
  <r>
    <x v="7"/>
    <x v="6"/>
    <x v="0"/>
    <x v="0"/>
    <x v="57"/>
    <n v="0.48089946440839137"/>
  </r>
  <r>
    <x v="7"/>
    <x v="5"/>
    <x v="0"/>
    <x v="0"/>
    <x v="58"/>
    <n v="4.0750370025634766"/>
  </r>
  <r>
    <x v="7"/>
    <x v="6"/>
    <x v="0"/>
    <x v="0"/>
    <x v="58"/>
    <n v="0.48852381104136233"/>
  </r>
  <r>
    <x v="7"/>
    <x v="5"/>
    <x v="0"/>
    <x v="0"/>
    <x v="59"/>
    <n v="4.0579652786254883"/>
  </r>
  <r>
    <x v="7"/>
    <x v="6"/>
    <x v="0"/>
    <x v="0"/>
    <x v="59"/>
    <n v="0.48466841178553211"/>
  </r>
  <r>
    <x v="7"/>
    <x v="5"/>
    <x v="0"/>
    <x v="0"/>
    <x v="60"/>
    <n v="4.0969510078430176"/>
  </r>
  <r>
    <x v="7"/>
    <x v="6"/>
    <x v="0"/>
    <x v="0"/>
    <x v="60"/>
    <n v="0.48715527381236412"/>
  </r>
  <r>
    <x v="7"/>
    <x v="5"/>
    <x v="0"/>
    <x v="0"/>
    <x v="61"/>
    <n v="4.1681442260742188"/>
  </r>
  <r>
    <x v="7"/>
    <x v="6"/>
    <x v="0"/>
    <x v="0"/>
    <x v="61"/>
    <n v="0.49306721866765252"/>
  </r>
  <r>
    <x v="7"/>
    <x v="5"/>
    <x v="0"/>
    <x v="0"/>
    <x v="62"/>
    <n v="4.2164249420166016"/>
  </r>
  <r>
    <x v="7"/>
    <x v="6"/>
    <x v="0"/>
    <x v="0"/>
    <x v="62"/>
    <n v="0.49592006212214773"/>
  </r>
  <r>
    <x v="7"/>
    <x v="5"/>
    <x v="0"/>
    <x v="0"/>
    <x v="63"/>
    <n v="4.232905387878418"/>
  </r>
  <r>
    <x v="7"/>
    <x v="6"/>
    <x v="0"/>
    <x v="0"/>
    <x v="63"/>
    <n v="0.49471854675935956"/>
  </r>
  <r>
    <x v="7"/>
    <x v="5"/>
    <x v="0"/>
    <x v="0"/>
    <x v="64"/>
    <n v="4.2691435813903809"/>
  </r>
  <r>
    <x v="7"/>
    <x v="6"/>
    <x v="0"/>
    <x v="0"/>
    <x v="64"/>
    <n v="0.49553540763936693"/>
  </r>
  <r>
    <x v="7"/>
    <x v="5"/>
    <x v="0"/>
    <x v="0"/>
    <x v="65"/>
    <n v="4.2782397270202637"/>
  </r>
  <r>
    <x v="7"/>
    <x v="6"/>
    <x v="0"/>
    <x v="0"/>
    <x v="65"/>
    <n v="0.49296086343056006"/>
  </r>
  <r>
    <x v="7"/>
    <x v="5"/>
    <x v="0"/>
    <x v="0"/>
    <x v="66"/>
    <n v="4.3212289810180664"/>
  </r>
  <r>
    <x v="7"/>
    <x v="6"/>
    <x v="0"/>
    <x v="0"/>
    <x v="66"/>
    <n v="0.49400712071278513"/>
  </r>
  <r>
    <x v="7"/>
    <x v="5"/>
    <x v="0"/>
    <x v="0"/>
    <x v="67"/>
    <n v="4.3985347747802734"/>
  </r>
  <r>
    <x v="7"/>
    <x v="6"/>
    <x v="0"/>
    <x v="0"/>
    <x v="67"/>
    <n v="0.49870568556044714"/>
  </r>
  <r>
    <x v="7"/>
    <x v="5"/>
    <x v="0"/>
    <x v="0"/>
    <x v="68"/>
    <n v="4.4884819984436035"/>
  </r>
  <r>
    <x v="7"/>
    <x v="6"/>
    <x v="0"/>
    <x v="0"/>
    <x v="68"/>
    <n v="0.50481229684764672"/>
  </r>
  <r>
    <x v="7"/>
    <x v="5"/>
    <x v="0"/>
    <x v="0"/>
    <x v="69"/>
    <n v="4.5502810478210449"/>
  </r>
  <r>
    <x v="7"/>
    <x v="6"/>
    <x v="0"/>
    <x v="0"/>
    <x v="69"/>
    <n v="0.50812163254210219"/>
  </r>
  <r>
    <x v="7"/>
    <x v="5"/>
    <x v="1"/>
    <x v="1"/>
    <x v="0"/>
    <n v="3.4585556983947754"/>
  </r>
  <r>
    <x v="7"/>
    <x v="6"/>
    <x v="1"/>
    <x v="1"/>
    <x v="0"/>
    <n v="0.40055861761327854"/>
  </r>
  <r>
    <x v="7"/>
    <x v="5"/>
    <x v="1"/>
    <x v="1"/>
    <x v="1"/>
    <n v="3.4555835723876953"/>
  </r>
  <r>
    <x v="7"/>
    <x v="6"/>
    <x v="1"/>
    <x v="1"/>
    <x v="1"/>
    <n v="0.39841509165761507"/>
  </r>
  <r>
    <x v="7"/>
    <x v="5"/>
    <x v="1"/>
    <x v="1"/>
    <x v="2"/>
    <n v="3.4575934410095215"/>
  </r>
  <r>
    <x v="7"/>
    <x v="6"/>
    <x v="1"/>
    <x v="1"/>
    <x v="2"/>
    <n v="0.39627153003182203"/>
  </r>
  <r>
    <x v="7"/>
    <x v="5"/>
    <x v="1"/>
    <x v="1"/>
    <x v="3"/>
    <n v="3.457587718963623"/>
  </r>
  <r>
    <x v="7"/>
    <x v="6"/>
    <x v="1"/>
    <x v="1"/>
    <x v="3"/>
    <n v="0.39412795655261895"/>
  </r>
  <r>
    <x v="7"/>
    <x v="5"/>
    <x v="1"/>
    <x v="1"/>
    <x v="4"/>
    <n v="3.4550433158874512"/>
  </r>
  <r>
    <x v="7"/>
    <x v="6"/>
    <x v="1"/>
    <x v="1"/>
    <x v="4"/>
    <n v="0.39198439708742533"/>
  </r>
  <r>
    <x v="7"/>
    <x v="5"/>
    <x v="1"/>
    <x v="1"/>
    <x v="5"/>
    <n v="3.455277681350708"/>
  </r>
  <r>
    <x v="7"/>
    <x v="6"/>
    <x v="1"/>
    <x v="1"/>
    <x v="5"/>
    <n v="0.38984084567198884"/>
  </r>
  <r>
    <x v="7"/>
    <x v="5"/>
    <x v="1"/>
    <x v="1"/>
    <x v="6"/>
    <n v="3.457733154296875"/>
  </r>
  <r>
    <x v="7"/>
    <x v="6"/>
    <x v="1"/>
    <x v="1"/>
    <x v="6"/>
    <n v="0.38769729540968595"/>
  </r>
  <r>
    <x v="7"/>
    <x v="5"/>
    <x v="1"/>
    <x v="1"/>
    <x v="7"/>
    <n v="3.4822909832000732"/>
  </r>
  <r>
    <x v="7"/>
    <x v="6"/>
    <x v="1"/>
    <x v="1"/>
    <x v="7"/>
    <n v="0.3876159569832146"/>
  </r>
  <r>
    <x v="7"/>
    <x v="5"/>
    <x v="1"/>
    <x v="1"/>
    <x v="8"/>
    <n v="3.444962739944458"/>
  </r>
  <r>
    <x v="7"/>
    <x v="6"/>
    <x v="1"/>
    <x v="1"/>
    <x v="8"/>
    <n v="0.38076709271148407"/>
  </r>
  <r>
    <x v="7"/>
    <x v="5"/>
    <x v="1"/>
    <x v="1"/>
    <x v="9"/>
    <n v="3.4164760112762451"/>
  </r>
  <r>
    <x v="7"/>
    <x v="6"/>
    <x v="1"/>
    <x v="1"/>
    <x v="9"/>
    <n v="0.37550210194192779"/>
  </r>
  <r>
    <x v="7"/>
    <x v="5"/>
    <x v="1"/>
    <x v="1"/>
    <x v="10"/>
    <n v="3.4950606822967529"/>
  </r>
  <r>
    <x v="7"/>
    <x v="6"/>
    <x v="1"/>
    <x v="1"/>
    <x v="10"/>
    <n v="0.38350861213618281"/>
  </r>
  <r>
    <x v="7"/>
    <x v="5"/>
    <x v="1"/>
    <x v="1"/>
    <x v="11"/>
    <n v="3.5212488174438477"/>
  </r>
  <r>
    <x v="7"/>
    <x v="6"/>
    <x v="1"/>
    <x v="1"/>
    <x v="11"/>
    <n v="0.38439671072267667"/>
  </r>
  <r>
    <x v="7"/>
    <x v="5"/>
    <x v="1"/>
    <x v="1"/>
    <x v="12"/>
    <n v="3.5756387710571289"/>
  </r>
  <r>
    <x v="7"/>
    <x v="6"/>
    <x v="1"/>
    <x v="1"/>
    <x v="12"/>
    <n v="0.38810694872874901"/>
  </r>
  <r>
    <x v="7"/>
    <x v="5"/>
    <x v="1"/>
    <x v="1"/>
    <x v="13"/>
    <n v="3.6008193492889404"/>
  </r>
  <r>
    <x v="7"/>
    <x v="6"/>
    <x v="1"/>
    <x v="1"/>
    <x v="13"/>
    <n v="0.38811607304531764"/>
  </r>
  <r>
    <x v="7"/>
    <x v="5"/>
    <x v="1"/>
    <x v="1"/>
    <x v="14"/>
    <n v="3.6521875858306885"/>
  </r>
  <r>
    <x v="7"/>
    <x v="6"/>
    <x v="1"/>
    <x v="1"/>
    <x v="14"/>
    <n v="0.39012690534120659"/>
  </r>
  <r>
    <x v="7"/>
    <x v="5"/>
    <x v="1"/>
    <x v="1"/>
    <x v="15"/>
    <n v="3.6662886142730713"/>
  </r>
  <r>
    <x v="7"/>
    <x v="6"/>
    <x v="1"/>
    <x v="1"/>
    <x v="15"/>
    <n v="0.38827148291072022"/>
  </r>
  <r>
    <x v="7"/>
    <x v="5"/>
    <x v="1"/>
    <x v="1"/>
    <x v="16"/>
    <n v="3.6793825626373291"/>
  </r>
  <r>
    <x v="7"/>
    <x v="6"/>
    <x v="1"/>
    <x v="1"/>
    <x v="16"/>
    <n v="0.38721148757048351"/>
  </r>
  <r>
    <x v="7"/>
    <x v="5"/>
    <x v="1"/>
    <x v="1"/>
    <x v="17"/>
    <n v="3.6632668972015381"/>
  </r>
  <r>
    <x v="7"/>
    <x v="6"/>
    <x v="1"/>
    <x v="1"/>
    <x v="17"/>
    <n v="0.38355090102585793"/>
  </r>
  <r>
    <x v="7"/>
    <x v="5"/>
    <x v="1"/>
    <x v="1"/>
    <x v="18"/>
    <n v="3.6592381000518799"/>
  </r>
  <r>
    <x v="7"/>
    <x v="6"/>
    <x v="1"/>
    <x v="1"/>
    <x v="18"/>
    <n v="0.38179870800286797"/>
  </r>
  <r>
    <x v="7"/>
    <x v="5"/>
    <x v="1"/>
    <x v="1"/>
    <x v="19"/>
    <n v="3.7216858863830566"/>
  </r>
  <r>
    <x v="7"/>
    <x v="6"/>
    <x v="1"/>
    <x v="1"/>
    <x v="19"/>
    <n v="0.38738931299567964"/>
  </r>
  <r>
    <x v="7"/>
    <x v="5"/>
    <x v="1"/>
    <x v="1"/>
    <x v="20"/>
    <n v="3.7247076034545898"/>
  </r>
  <r>
    <x v="7"/>
    <x v="6"/>
    <x v="1"/>
    <x v="1"/>
    <x v="20"/>
    <n v="0.38669414436343486"/>
  </r>
  <r>
    <x v="7"/>
    <x v="5"/>
    <x v="1"/>
    <x v="1"/>
    <x v="21"/>
    <n v="3.7495231628417969"/>
  </r>
  <r>
    <x v="7"/>
    <x v="6"/>
    <x v="1"/>
    <x v="1"/>
    <x v="21"/>
    <n v="0.38801587971610979"/>
  </r>
  <r>
    <x v="7"/>
    <x v="5"/>
    <x v="1"/>
    <x v="1"/>
    <x v="22"/>
    <n v="3.7387516498565674"/>
  </r>
  <r>
    <x v="7"/>
    <x v="6"/>
    <x v="1"/>
    <x v="1"/>
    <x v="22"/>
    <n v="0.38572279492076605"/>
  </r>
  <r>
    <x v="7"/>
    <x v="5"/>
    <x v="1"/>
    <x v="1"/>
    <x v="23"/>
    <n v="3.7714354991912842"/>
  </r>
  <r>
    <x v="7"/>
    <x v="6"/>
    <x v="1"/>
    <x v="1"/>
    <x v="23"/>
    <n v="0.38797739181030005"/>
  </r>
  <r>
    <x v="7"/>
    <x v="5"/>
    <x v="1"/>
    <x v="1"/>
    <x v="24"/>
    <n v="3.8265583515167236"/>
  </r>
  <r>
    <x v="7"/>
    <x v="6"/>
    <x v="1"/>
    <x v="1"/>
    <x v="24"/>
    <n v="0.39258751408294268"/>
  </r>
  <r>
    <x v="7"/>
    <x v="5"/>
    <x v="1"/>
    <x v="1"/>
    <x v="25"/>
    <n v="3.7703299522399902"/>
  </r>
  <r>
    <x v="7"/>
    <x v="6"/>
    <x v="1"/>
    <x v="1"/>
    <x v="25"/>
    <n v="0.38584626408036427"/>
  </r>
  <r>
    <x v="7"/>
    <x v="5"/>
    <x v="1"/>
    <x v="1"/>
    <x v="26"/>
    <n v="3.7529146671295166"/>
  </r>
  <r>
    <x v="7"/>
    <x v="6"/>
    <x v="1"/>
    <x v="1"/>
    <x v="26"/>
    <n v="0.38315468204426878"/>
  </r>
  <r>
    <x v="7"/>
    <x v="5"/>
    <x v="1"/>
    <x v="1"/>
    <x v="27"/>
    <n v="3.7420680522918701"/>
  </r>
  <r>
    <x v="7"/>
    <x v="6"/>
    <x v="1"/>
    <x v="1"/>
    <x v="27"/>
    <n v="0.38119424827781873"/>
  </r>
  <r>
    <x v="7"/>
    <x v="5"/>
    <x v="1"/>
    <x v="1"/>
    <x v="28"/>
    <n v="3.749748706817627"/>
  </r>
  <r>
    <x v="7"/>
    <x v="6"/>
    <x v="1"/>
    <x v="1"/>
    <x v="28"/>
    <n v="0.38119544669825278"/>
  </r>
  <r>
    <x v="7"/>
    <x v="5"/>
    <x v="1"/>
    <x v="1"/>
    <x v="29"/>
    <n v="3.787905216217041"/>
  </r>
  <r>
    <x v="7"/>
    <x v="6"/>
    <x v="1"/>
    <x v="1"/>
    <x v="29"/>
    <n v="0.38438809639787896"/>
  </r>
  <r>
    <x v="7"/>
    <x v="5"/>
    <x v="1"/>
    <x v="1"/>
    <x v="30"/>
    <n v="3.7847752571105957"/>
  </r>
  <r>
    <x v="7"/>
    <x v="6"/>
    <x v="1"/>
    <x v="1"/>
    <x v="30"/>
    <n v="0.38350158826816672"/>
  </r>
  <r>
    <x v="7"/>
    <x v="5"/>
    <x v="1"/>
    <x v="1"/>
    <x v="31"/>
    <n v="3.7173311710357666"/>
  </r>
  <r>
    <x v="7"/>
    <x v="6"/>
    <x v="1"/>
    <x v="1"/>
    <x v="31"/>
    <n v="0.37622555116492684"/>
  </r>
  <r>
    <x v="7"/>
    <x v="5"/>
    <x v="1"/>
    <x v="1"/>
    <x v="32"/>
    <n v="3.6711452007293701"/>
  </r>
  <r>
    <x v="7"/>
    <x v="6"/>
    <x v="1"/>
    <x v="1"/>
    <x v="32"/>
    <n v="0.37120430057495163"/>
  </r>
  <r>
    <x v="7"/>
    <x v="5"/>
    <x v="1"/>
    <x v="1"/>
    <x v="33"/>
    <n v="3.6261990070343018"/>
  </r>
  <r>
    <x v="7"/>
    <x v="6"/>
    <x v="1"/>
    <x v="1"/>
    <x v="33"/>
    <n v="0.36636118108466681"/>
  </r>
  <r>
    <x v="7"/>
    <x v="5"/>
    <x v="1"/>
    <x v="1"/>
    <x v="34"/>
    <n v="3.628385066986084"/>
  </r>
  <r>
    <x v="7"/>
    <x v="6"/>
    <x v="1"/>
    <x v="1"/>
    <x v="34"/>
    <n v="0.36626783581859429"/>
  </r>
  <r>
    <x v="7"/>
    <x v="5"/>
    <x v="1"/>
    <x v="1"/>
    <x v="35"/>
    <n v="3.6481637954711914"/>
  </r>
  <r>
    <x v="7"/>
    <x v="6"/>
    <x v="1"/>
    <x v="1"/>
    <x v="35"/>
    <n v="0.36788535273671941"/>
  </r>
  <r>
    <x v="7"/>
    <x v="5"/>
    <x v="1"/>
    <x v="1"/>
    <x v="36"/>
    <n v="3.6743981838226318"/>
  </r>
  <r>
    <x v="7"/>
    <x v="6"/>
    <x v="1"/>
    <x v="1"/>
    <x v="36"/>
    <n v="0.3700843672537853"/>
  </r>
  <r>
    <x v="7"/>
    <x v="5"/>
    <x v="1"/>
    <x v="1"/>
    <x v="37"/>
    <n v="3.7035641670227051"/>
  </r>
  <r>
    <x v="7"/>
    <x v="6"/>
    <x v="1"/>
    <x v="1"/>
    <x v="37"/>
    <n v="0.37250618715898376"/>
  </r>
  <r>
    <x v="7"/>
    <x v="5"/>
    <x v="1"/>
    <x v="1"/>
    <x v="38"/>
    <n v="3.7761893272399902"/>
  </r>
  <r>
    <x v="7"/>
    <x v="6"/>
    <x v="1"/>
    <x v="1"/>
    <x v="38"/>
    <n v="0.3791727827878637"/>
  </r>
  <r>
    <x v="7"/>
    <x v="5"/>
    <x v="1"/>
    <x v="1"/>
    <x v="39"/>
    <n v="3.8220384120941162"/>
  </r>
  <r>
    <x v="7"/>
    <x v="6"/>
    <x v="1"/>
    <x v="1"/>
    <x v="39"/>
    <n v="0.38296302711436314"/>
  </r>
  <r>
    <x v="7"/>
    <x v="5"/>
    <x v="1"/>
    <x v="1"/>
    <x v="40"/>
    <n v="3.8611569404602051"/>
  </r>
  <r>
    <x v="7"/>
    <x v="6"/>
    <x v="1"/>
    <x v="1"/>
    <x v="40"/>
    <n v="0.38586318517764029"/>
  </r>
  <r>
    <x v="7"/>
    <x v="5"/>
    <x v="1"/>
    <x v="1"/>
    <x v="41"/>
    <n v="3.872532844543457"/>
  </r>
  <r>
    <x v="7"/>
    <x v="6"/>
    <x v="1"/>
    <x v="1"/>
    <x v="41"/>
    <n v="0.38573176550531008"/>
  </r>
  <r>
    <x v="7"/>
    <x v="5"/>
    <x v="1"/>
    <x v="1"/>
    <x v="42"/>
    <n v="3.8666861057281494"/>
  </r>
  <r>
    <x v="7"/>
    <x v="6"/>
    <x v="1"/>
    <x v="1"/>
    <x v="42"/>
    <n v="0.38367209315804129"/>
  </r>
  <r>
    <x v="7"/>
    <x v="5"/>
    <x v="1"/>
    <x v="1"/>
    <x v="43"/>
    <n v="3.8420250415802002"/>
  </r>
  <r>
    <x v="7"/>
    <x v="6"/>
    <x v="1"/>
    <x v="1"/>
    <x v="43"/>
    <n v="0.37969649398529887"/>
  </r>
  <r>
    <x v="7"/>
    <x v="5"/>
    <x v="1"/>
    <x v="1"/>
    <x v="44"/>
    <n v="3.8282327651977539"/>
  </r>
  <r>
    <x v="7"/>
    <x v="6"/>
    <x v="1"/>
    <x v="1"/>
    <x v="44"/>
    <n v="0.37694597260944618"/>
  </r>
  <r>
    <x v="7"/>
    <x v="5"/>
    <x v="1"/>
    <x v="1"/>
    <x v="45"/>
    <n v="3.8869366645812988"/>
  </r>
  <r>
    <x v="7"/>
    <x v="6"/>
    <x v="1"/>
    <x v="1"/>
    <x v="45"/>
    <n v="0.38158455539877306"/>
  </r>
  <r>
    <x v="7"/>
    <x v="5"/>
    <x v="1"/>
    <x v="1"/>
    <x v="46"/>
    <n v="3.8979661464691162"/>
  </r>
  <r>
    <x v="7"/>
    <x v="6"/>
    <x v="1"/>
    <x v="1"/>
    <x v="46"/>
    <n v="0.38184376365929767"/>
  </r>
  <r>
    <x v="7"/>
    <x v="5"/>
    <x v="1"/>
    <x v="1"/>
    <x v="47"/>
    <n v="3.9209597110748291"/>
  </r>
  <r>
    <x v="7"/>
    <x v="6"/>
    <x v="1"/>
    <x v="1"/>
    <x v="47"/>
    <n v="0.38351336388836166"/>
  </r>
  <r>
    <x v="7"/>
    <x v="5"/>
    <x v="1"/>
    <x v="1"/>
    <x v="48"/>
    <n v="3.9864833354949951"/>
  </r>
  <r>
    <x v="7"/>
    <x v="6"/>
    <x v="1"/>
    <x v="1"/>
    <x v="48"/>
    <n v="0.38940772712558214"/>
  </r>
  <r>
    <x v="7"/>
    <x v="5"/>
    <x v="1"/>
    <x v="1"/>
    <x v="49"/>
    <n v="4.0392398834228516"/>
  </r>
  <r>
    <x v="7"/>
    <x v="6"/>
    <x v="1"/>
    <x v="1"/>
    <x v="49"/>
    <n v="0.39387390186236504"/>
  </r>
  <r>
    <x v="7"/>
    <x v="5"/>
    <x v="1"/>
    <x v="1"/>
    <x v="50"/>
    <n v="4.1212425231933594"/>
  </r>
  <r>
    <x v="7"/>
    <x v="6"/>
    <x v="1"/>
    <x v="1"/>
    <x v="50"/>
    <n v="0.40081981094530228"/>
  </r>
  <r>
    <x v="7"/>
    <x v="5"/>
    <x v="1"/>
    <x v="1"/>
    <x v="51"/>
    <n v="4.1783318519592285"/>
  </r>
  <r>
    <x v="7"/>
    <x v="6"/>
    <x v="1"/>
    <x v="1"/>
    <x v="51"/>
    <n v="0.40491560796227133"/>
  </r>
  <r>
    <x v="7"/>
    <x v="5"/>
    <x v="1"/>
    <x v="1"/>
    <x v="52"/>
    <n v="4.1876606941223145"/>
  </r>
  <r>
    <x v="7"/>
    <x v="6"/>
    <x v="1"/>
    <x v="1"/>
    <x v="52"/>
    <n v="0.4040238453318406"/>
  </r>
  <r>
    <x v="7"/>
    <x v="5"/>
    <x v="1"/>
    <x v="1"/>
    <x v="53"/>
    <n v="4.1880359649658203"/>
  </r>
  <r>
    <x v="7"/>
    <x v="6"/>
    <x v="1"/>
    <x v="1"/>
    <x v="53"/>
    <n v="0.40196017873501305"/>
  </r>
  <r>
    <x v="7"/>
    <x v="5"/>
    <x v="1"/>
    <x v="1"/>
    <x v="54"/>
    <n v="4.2358226776123047"/>
  </r>
  <r>
    <x v="7"/>
    <x v="6"/>
    <x v="1"/>
    <x v="1"/>
    <x v="54"/>
    <n v="0.40417704092543094"/>
  </r>
  <r>
    <x v="7"/>
    <x v="5"/>
    <x v="1"/>
    <x v="1"/>
    <x v="55"/>
    <n v="4.3002071380615234"/>
  </r>
  <r>
    <x v="7"/>
    <x v="6"/>
    <x v="1"/>
    <x v="1"/>
    <x v="55"/>
    <n v="0.40772291822074536"/>
  </r>
  <r>
    <x v="7"/>
    <x v="5"/>
    <x v="1"/>
    <x v="1"/>
    <x v="56"/>
    <n v="4.3498568534851074"/>
  </r>
  <r>
    <x v="7"/>
    <x v="6"/>
    <x v="1"/>
    <x v="1"/>
    <x v="56"/>
    <n v="0.40961128996349705"/>
  </r>
  <r>
    <x v="7"/>
    <x v="5"/>
    <x v="1"/>
    <x v="1"/>
    <x v="57"/>
    <n v="4.4222598075866699"/>
  </r>
  <r>
    <x v="7"/>
    <x v="6"/>
    <x v="1"/>
    <x v="1"/>
    <x v="57"/>
    <n v="0.41338911367800751"/>
  </r>
  <r>
    <x v="7"/>
    <x v="5"/>
    <x v="1"/>
    <x v="1"/>
    <x v="58"/>
    <n v="4.4994468688964844"/>
  </r>
  <r>
    <x v="7"/>
    <x v="6"/>
    <x v="1"/>
    <x v="1"/>
    <x v="58"/>
    <n v="0.41743648655035065"/>
  </r>
  <r>
    <x v="7"/>
    <x v="5"/>
    <x v="1"/>
    <x v="1"/>
    <x v="59"/>
    <n v="4.4895644187927246"/>
  </r>
  <r>
    <x v="7"/>
    <x v="6"/>
    <x v="1"/>
    <x v="1"/>
    <x v="59"/>
    <n v="0.41340600581520015"/>
  </r>
  <r>
    <x v="7"/>
    <x v="5"/>
    <x v="1"/>
    <x v="1"/>
    <x v="60"/>
    <n v="4.4996261596679688"/>
  </r>
  <r>
    <x v="7"/>
    <x v="6"/>
    <x v="1"/>
    <x v="1"/>
    <x v="60"/>
    <n v="0.41134779426293733"/>
  </r>
  <r>
    <x v="7"/>
    <x v="5"/>
    <x v="1"/>
    <x v="1"/>
    <x v="61"/>
    <n v="4.542050838470459"/>
  </r>
  <r>
    <x v="7"/>
    <x v="6"/>
    <x v="1"/>
    <x v="1"/>
    <x v="61"/>
    <n v="0.41239435812975345"/>
  </r>
  <r>
    <x v="7"/>
    <x v="5"/>
    <x v="1"/>
    <x v="1"/>
    <x v="62"/>
    <n v="4.5626344680786133"/>
  </r>
  <r>
    <x v="7"/>
    <x v="6"/>
    <x v="1"/>
    <x v="1"/>
    <x v="62"/>
    <n v="0.41159107969978176"/>
  </r>
  <r>
    <x v="7"/>
    <x v="5"/>
    <x v="1"/>
    <x v="1"/>
    <x v="63"/>
    <n v="4.5559120178222656"/>
  </r>
  <r>
    <x v="7"/>
    <x v="6"/>
    <x v="1"/>
    <x v="1"/>
    <x v="63"/>
    <n v="0.40845511401526263"/>
  </r>
  <r>
    <x v="7"/>
    <x v="5"/>
    <x v="1"/>
    <x v="1"/>
    <x v="64"/>
    <n v="4.5811834335327148"/>
  </r>
  <r>
    <x v="7"/>
    <x v="6"/>
    <x v="1"/>
    <x v="1"/>
    <x v="64"/>
    <n v="0.4082603266551339"/>
  </r>
  <r>
    <x v="7"/>
    <x v="5"/>
    <x v="1"/>
    <x v="1"/>
    <x v="65"/>
    <n v="4.6220335960388184"/>
  </r>
  <r>
    <x v="7"/>
    <x v="6"/>
    <x v="1"/>
    <x v="1"/>
    <x v="65"/>
    <n v="0.40946652764267161"/>
  </r>
  <r>
    <x v="7"/>
    <x v="5"/>
    <x v="1"/>
    <x v="1"/>
    <x v="66"/>
    <n v="4.6838812828063965"/>
  </r>
  <r>
    <x v="7"/>
    <x v="6"/>
    <x v="1"/>
    <x v="1"/>
    <x v="66"/>
    <n v="0.41251611996089599"/>
  </r>
  <r>
    <x v="7"/>
    <x v="5"/>
    <x v="1"/>
    <x v="1"/>
    <x v="67"/>
    <n v="4.7691011428833008"/>
  </r>
  <r>
    <x v="7"/>
    <x v="6"/>
    <x v="1"/>
    <x v="1"/>
    <x v="67"/>
    <n v="0.41761877257565583"/>
  </r>
  <r>
    <x v="7"/>
    <x v="5"/>
    <x v="1"/>
    <x v="1"/>
    <x v="68"/>
    <n v="4.8393998146057129"/>
  </r>
  <r>
    <x v="7"/>
    <x v="6"/>
    <x v="1"/>
    <x v="1"/>
    <x v="68"/>
    <n v="0.42147054457836425"/>
  </r>
  <r>
    <x v="7"/>
    <x v="5"/>
    <x v="1"/>
    <x v="1"/>
    <x v="69"/>
    <n v="4.9219365119934082"/>
  </r>
  <r>
    <x v="7"/>
    <x v="6"/>
    <x v="1"/>
    <x v="1"/>
    <x v="69"/>
    <n v="0.4265358010443423"/>
  </r>
  <r>
    <x v="7"/>
    <x v="5"/>
    <x v="2"/>
    <x v="2"/>
    <x v="0"/>
    <n v="1.9738047122955322"/>
  </r>
  <r>
    <x v="7"/>
    <x v="6"/>
    <x v="2"/>
    <x v="2"/>
    <x v="0"/>
    <n v="0.46190835211529124"/>
  </r>
  <r>
    <x v="7"/>
    <x v="5"/>
    <x v="2"/>
    <x v="2"/>
    <x v="1"/>
    <n v="1.9967802762985229"/>
  </r>
  <r>
    <x v="7"/>
    <x v="6"/>
    <x v="2"/>
    <x v="2"/>
    <x v="1"/>
    <n v="0.46374321739657154"/>
  </r>
  <r>
    <x v="7"/>
    <x v="5"/>
    <x v="2"/>
    <x v="2"/>
    <x v="2"/>
    <n v="1.9779642820358276"/>
  </r>
  <r>
    <x v="7"/>
    <x v="6"/>
    <x v="2"/>
    <x v="2"/>
    <x v="2"/>
    <n v="0.4561531965265016"/>
  </r>
  <r>
    <x v="7"/>
    <x v="5"/>
    <x v="2"/>
    <x v="2"/>
    <x v="3"/>
    <n v="2.0218353271484375"/>
  </r>
  <r>
    <x v="7"/>
    <x v="6"/>
    <x v="2"/>
    <x v="2"/>
    <x v="3"/>
    <n v="0.46250572544238772"/>
  </r>
  <r>
    <x v="7"/>
    <x v="5"/>
    <x v="2"/>
    <x v="2"/>
    <x v="4"/>
    <n v="2.0394630432128906"/>
  </r>
  <r>
    <x v="7"/>
    <x v="6"/>
    <x v="2"/>
    <x v="2"/>
    <x v="4"/>
    <n v="0.46264996042497386"/>
  </r>
  <r>
    <x v="7"/>
    <x v="5"/>
    <x v="2"/>
    <x v="2"/>
    <x v="5"/>
    <n v="2.0334222316741943"/>
  </r>
  <r>
    <x v="7"/>
    <x v="6"/>
    <x v="2"/>
    <x v="2"/>
    <x v="5"/>
    <n v="0.45785040795971499"/>
  </r>
  <r>
    <x v="7"/>
    <x v="5"/>
    <x v="2"/>
    <x v="2"/>
    <x v="6"/>
    <n v="2.0223305225372314"/>
  </r>
  <r>
    <x v="7"/>
    <x v="6"/>
    <x v="2"/>
    <x v="2"/>
    <x v="6"/>
    <n v="0.45255231917944289"/>
  </r>
  <r>
    <x v="7"/>
    <x v="5"/>
    <x v="2"/>
    <x v="2"/>
    <x v="7"/>
    <n v="2.0264899730682373"/>
  </r>
  <r>
    <x v="7"/>
    <x v="6"/>
    <x v="2"/>
    <x v="2"/>
    <x v="7"/>
    <n v="0.45132474934564148"/>
  </r>
  <r>
    <x v="7"/>
    <x v="5"/>
    <x v="2"/>
    <x v="2"/>
    <x v="8"/>
    <n v="2.0332238674163818"/>
  </r>
  <r>
    <x v="7"/>
    <x v="6"/>
    <x v="2"/>
    <x v="2"/>
    <x v="8"/>
    <n v="0.45008645999856045"/>
  </r>
  <r>
    <x v="7"/>
    <x v="5"/>
    <x v="2"/>
    <x v="2"/>
    <x v="9"/>
    <n v="2.0728368759155273"/>
  </r>
  <r>
    <x v="7"/>
    <x v="6"/>
    <x v="2"/>
    <x v="2"/>
    <x v="9"/>
    <n v="0.4556759688259478"/>
  </r>
  <r>
    <x v="7"/>
    <x v="5"/>
    <x v="2"/>
    <x v="2"/>
    <x v="10"/>
    <n v="2.1116571426391602"/>
  </r>
  <r>
    <x v="7"/>
    <x v="6"/>
    <x v="2"/>
    <x v="2"/>
    <x v="10"/>
    <n v="0.46072770002216989"/>
  </r>
  <r>
    <x v="7"/>
    <x v="5"/>
    <x v="2"/>
    <x v="2"/>
    <x v="11"/>
    <n v="2.1424994468688965"/>
  </r>
  <r>
    <x v="7"/>
    <x v="6"/>
    <x v="2"/>
    <x v="2"/>
    <x v="11"/>
    <n v="0.46453477037066171"/>
  </r>
  <r>
    <x v="7"/>
    <x v="5"/>
    <x v="2"/>
    <x v="2"/>
    <x v="12"/>
    <n v="2.1753976345062256"/>
  </r>
  <r>
    <x v="7"/>
    <x v="6"/>
    <x v="2"/>
    <x v="2"/>
    <x v="12"/>
    <n v="0.46790382301772077"/>
  </r>
  <r>
    <x v="7"/>
    <x v="5"/>
    <x v="2"/>
    <x v="2"/>
    <x v="13"/>
    <n v="2.2021274566650391"/>
  </r>
  <r>
    <x v="7"/>
    <x v="6"/>
    <x v="2"/>
    <x v="2"/>
    <x v="13"/>
    <n v="0.4699436660391399"/>
  </r>
  <r>
    <x v="7"/>
    <x v="5"/>
    <x v="2"/>
    <x v="2"/>
    <x v="14"/>
    <n v="2.2473626136779785"/>
  </r>
  <r>
    <x v="7"/>
    <x v="6"/>
    <x v="2"/>
    <x v="2"/>
    <x v="14"/>
    <n v="0.47587908468537754"/>
  </r>
  <r>
    <x v="7"/>
    <x v="5"/>
    <x v="2"/>
    <x v="2"/>
    <x v="15"/>
    <n v="2.2884855270385742"/>
  </r>
  <r>
    <x v="7"/>
    <x v="6"/>
    <x v="2"/>
    <x v="2"/>
    <x v="15"/>
    <n v="0.48072399223758167"/>
  </r>
  <r>
    <x v="7"/>
    <x v="5"/>
    <x v="2"/>
    <x v="2"/>
    <x v="16"/>
    <n v="2.327552318572998"/>
  </r>
  <r>
    <x v="7"/>
    <x v="6"/>
    <x v="2"/>
    <x v="2"/>
    <x v="16"/>
    <n v="0.48491503752679527"/>
  </r>
  <r>
    <x v="7"/>
    <x v="5"/>
    <x v="2"/>
    <x v="2"/>
    <x v="17"/>
    <n v="2.3276841640472412"/>
  </r>
  <r>
    <x v="7"/>
    <x v="6"/>
    <x v="2"/>
    <x v="2"/>
    <x v="17"/>
    <n v="0.48080345513751305"/>
  </r>
  <r>
    <x v="7"/>
    <x v="5"/>
    <x v="2"/>
    <x v="2"/>
    <x v="18"/>
    <n v="2.3453805446624756"/>
  </r>
  <r>
    <x v="7"/>
    <x v="6"/>
    <x v="2"/>
    <x v="2"/>
    <x v="18"/>
    <n v="0.48162208767233239"/>
  </r>
  <r>
    <x v="7"/>
    <x v="5"/>
    <x v="2"/>
    <x v="2"/>
    <x v="19"/>
    <n v="2.3907160758972168"/>
  </r>
  <r>
    <x v="7"/>
    <x v="6"/>
    <x v="2"/>
    <x v="2"/>
    <x v="19"/>
    <n v="0.48858409978031697"/>
  </r>
  <r>
    <x v="7"/>
    <x v="5"/>
    <x v="2"/>
    <x v="2"/>
    <x v="20"/>
    <n v="2.4226126670837402"/>
  </r>
  <r>
    <x v="7"/>
    <x v="6"/>
    <x v="2"/>
    <x v="2"/>
    <x v="20"/>
    <n v="0.49127849705251481"/>
  </r>
  <r>
    <x v="7"/>
    <x v="5"/>
    <x v="2"/>
    <x v="2"/>
    <x v="21"/>
    <n v="2.4171628952026367"/>
  </r>
  <r>
    <x v="7"/>
    <x v="6"/>
    <x v="2"/>
    <x v="2"/>
    <x v="21"/>
    <n v="0.48715816986035143"/>
  </r>
  <r>
    <x v="7"/>
    <x v="5"/>
    <x v="2"/>
    <x v="2"/>
    <x v="22"/>
    <n v="2.4658374786376953"/>
  </r>
  <r>
    <x v="7"/>
    <x v="6"/>
    <x v="2"/>
    <x v="2"/>
    <x v="22"/>
    <n v="0.49410174330377782"/>
  </r>
  <r>
    <x v="7"/>
    <x v="5"/>
    <x v="2"/>
    <x v="2"/>
    <x v="23"/>
    <n v="2.4948701858520508"/>
  </r>
  <r>
    <x v="7"/>
    <x v="6"/>
    <x v="2"/>
    <x v="2"/>
    <x v="23"/>
    <n v="0.49725869358103308"/>
  </r>
  <r>
    <x v="7"/>
    <x v="5"/>
    <x v="2"/>
    <x v="2"/>
    <x v="24"/>
    <n v="2.4749226570129395"/>
  </r>
  <r>
    <x v="7"/>
    <x v="6"/>
    <x v="2"/>
    <x v="2"/>
    <x v="24"/>
    <n v="0.49091786598434684"/>
  </r>
  <r>
    <x v="7"/>
    <x v="5"/>
    <x v="2"/>
    <x v="2"/>
    <x v="25"/>
    <n v="2.4456155300140381"/>
  </r>
  <r>
    <x v="7"/>
    <x v="6"/>
    <x v="2"/>
    <x v="2"/>
    <x v="25"/>
    <n v="0.48306269800616192"/>
  </r>
  <r>
    <x v="7"/>
    <x v="5"/>
    <x v="2"/>
    <x v="2"/>
    <x v="26"/>
    <n v="2.4902393817901611"/>
  </r>
  <r>
    <x v="7"/>
    <x v="6"/>
    <x v="2"/>
    <x v="2"/>
    <x v="26"/>
    <n v="0.49008237154043693"/>
  </r>
  <r>
    <x v="7"/>
    <x v="5"/>
    <x v="2"/>
    <x v="2"/>
    <x v="27"/>
    <n v="2.484534740447998"/>
  </r>
  <r>
    <x v="7"/>
    <x v="6"/>
    <x v="2"/>
    <x v="2"/>
    <x v="27"/>
    <n v="0.48744610660647458"/>
  </r>
  <r>
    <x v="7"/>
    <x v="5"/>
    <x v="2"/>
    <x v="2"/>
    <x v="28"/>
    <n v="2.5039472579956055"/>
  </r>
  <r>
    <x v="7"/>
    <x v="6"/>
    <x v="2"/>
    <x v="2"/>
    <x v="28"/>
    <n v="0.49003897653196293"/>
  </r>
  <r>
    <x v="7"/>
    <x v="5"/>
    <x v="2"/>
    <x v="2"/>
    <x v="29"/>
    <n v="2.530703067779541"/>
  </r>
  <r>
    <x v="7"/>
    <x v="6"/>
    <x v="2"/>
    <x v="2"/>
    <x v="29"/>
    <n v="0.49440279894503458"/>
  </r>
  <r>
    <x v="7"/>
    <x v="5"/>
    <x v="2"/>
    <x v="2"/>
    <x v="30"/>
    <n v="2.515690803527832"/>
  </r>
  <r>
    <x v="7"/>
    <x v="6"/>
    <x v="2"/>
    <x v="2"/>
    <x v="30"/>
    <n v="0.49096756571895911"/>
  </r>
  <r>
    <x v="7"/>
    <x v="5"/>
    <x v="2"/>
    <x v="2"/>
    <x v="31"/>
    <n v="2.4775612354278564"/>
  </r>
  <r>
    <x v="7"/>
    <x v="6"/>
    <x v="2"/>
    <x v="2"/>
    <x v="31"/>
    <n v="0.48339847466973757"/>
  </r>
  <r>
    <x v="7"/>
    <x v="5"/>
    <x v="2"/>
    <x v="2"/>
    <x v="32"/>
    <n v="2.4896113872528076"/>
  </r>
  <r>
    <x v="7"/>
    <x v="6"/>
    <x v="2"/>
    <x v="2"/>
    <x v="32"/>
    <n v="0.48593437363974373"/>
  </r>
  <r>
    <x v="7"/>
    <x v="5"/>
    <x v="2"/>
    <x v="2"/>
    <x v="33"/>
    <n v="2.4912838935852051"/>
  </r>
  <r>
    <x v="7"/>
    <x v="6"/>
    <x v="2"/>
    <x v="2"/>
    <x v="33"/>
    <n v="0.48661623706374441"/>
  </r>
  <r>
    <x v="7"/>
    <x v="5"/>
    <x v="2"/>
    <x v="2"/>
    <x v="34"/>
    <n v="2.5268723964691162"/>
  </r>
  <r>
    <x v="7"/>
    <x v="6"/>
    <x v="2"/>
    <x v="2"/>
    <x v="34"/>
    <n v="0.4939100370772021"/>
  </r>
  <r>
    <x v="7"/>
    <x v="5"/>
    <x v="2"/>
    <x v="2"/>
    <x v="35"/>
    <n v="2.5836889743804932"/>
  </r>
  <r>
    <x v="7"/>
    <x v="6"/>
    <x v="2"/>
    <x v="2"/>
    <x v="35"/>
    <n v="0.50519480094717695"/>
  </r>
  <r>
    <x v="7"/>
    <x v="5"/>
    <x v="2"/>
    <x v="2"/>
    <x v="36"/>
    <n v="2.6435222625732422"/>
  </r>
  <r>
    <x v="7"/>
    <x v="6"/>
    <x v="2"/>
    <x v="2"/>
    <x v="36"/>
    <n v="0.51685230555504358"/>
  </r>
  <r>
    <x v="7"/>
    <x v="5"/>
    <x v="2"/>
    <x v="2"/>
    <x v="37"/>
    <n v="2.6614606380462646"/>
  </r>
  <r>
    <x v="7"/>
    <x v="6"/>
    <x v="2"/>
    <x v="2"/>
    <x v="37"/>
    <n v="0.52009313508849819"/>
  </r>
  <r>
    <x v="7"/>
    <x v="5"/>
    <x v="2"/>
    <x v="2"/>
    <x v="38"/>
    <n v="2.6500396728515625"/>
  </r>
  <r>
    <x v="7"/>
    <x v="6"/>
    <x v="2"/>
    <x v="2"/>
    <x v="38"/>
    <n v="0.51733922808511856"/>
  </r>
  <r>
    <x v="7"/>
    <x v="5"/>
    <x v="2"/>
    <x v="2"/>
    <x v="39"/>
    <n v="2.6440696716308594"/>
  </r>
  <r>
    <x v="7"/>
    <x v="6"/>
    <x v="2"/>
    <x v="2"/>
    <x v="39"/>
    <n v="0.51537692408601643"/>
  </r>
  <r>
    <x v="7"/>
    <x v="5"/>
    <x v="2"/>
    <x v="2"/>
    <x v="40"/>
    <n v="2.6341722011566162"/>
  </r>
  <r>
    <x v="7"/>
    <x v="6"/>
    <x v="2"/>
    <x v="2"/>
    <x v="40"/>
    <n v="0.51237371682147081"/>
  </r>
  <r>
    <x v="7"/>
    <x v="5"/>
    <x v="2"/>
    <x v="2"/>
    <x v="41"/>
    <n v="2.6088414192199707"/>
  </r>
  <r>
    <x v="7"/>
    <x v="6"/>
    <x v="2"/>
    <x v="2"/>
    <x v="41"/>
    <n v="0.50608884178339764"/>
  </r>
  <r>
    <x v="7"/>
    <x v="5"/>
    <x v="2"/>
    <x v="2"/>
    <x v="42"/>
    <n v="2.5876026153564453"/>
  </r>
  <r>
    <x v="7"/>
    <x v="6"/>
    <x v="2"/>
    <x v="2"/>
    <x v="42"/>
    <n v="0.50034372305868446"/>
  </r>
  <r>
    <x v="7"/>
    <x v="5"/>
    <x v="2"/>
    <x v="2"/>
    <x v="43"/>
    <n v="2.5463094711303711"/>
  </r>
  <r>
    <x v="7"/>
    <x v="6"/>
    <x v="2"/>
    <x v="2"/>
    <x v="43"/>
    <n v="0.49054826287462777"/>
  </r>
  <r>
    <x v="7"/>
    <x v="5"/>
    <x v="2"/>
    <x v="2"/>
    <x v="44"/>
    <n v="2.5983822345733643"/>
  </r>
  <r>
    <x v="7"/>
    <x v="6"/>
    <x v="2"/>
    <x v="2"/>
    <x v="44"/>
    <n v="0.49860213038990869"/>
  </r>
  <r>
    <x v="7"/>
    <x v="5"/>
    <x v="2"/>
    <x v="2"/>
    <x v="45"/>
    <n v="2.6116788387298584"/>
  </r>
  <r>
    <x v="7"/>
    <x v="6"/>
    <x v="2"/>
    <x v="2"/>
    <x v="45"/>
    <n v="0.49910693185203259"/>
  </r>
  <r>
    <x v="7"/>
    <x v="5"/>
    <x v="2"/>
    <x v="2"/>
    <x v="46"/>
    <n v="2.633845329284668"/>
  </r>
  <r>
    <x v="7"/>
    <x v="6"/>
    <x v="2"/>
    <x v="2"/>
    <x v="46"/>
    <n v="0.50122083733623124"/>
  </r>
  <r>
    <x v="7"/>
    <x v="5"/>
    <x v="2"/>
    <x v="2"/>
    <x v="47"/>
    <n v="2.6707282066345215"/>
  </r>
  <r>
    <x v="7"/>
    <x v="6"/>
    <x v="2"/>
    <x v="2"/>
    <x v="47"/>
    <n v="0.50603911556250836"/>
  </r>
  <r>
    <x v="7"/>
    <x v="5"/>
    <x v="2"/>
    <x v="2"/>
    <x v="48"/>
    <n v="2.7101490497589111"/>
  </r>
  <r>
    <x v="7"/>
    <x v="6"/>
    <x v="2"/>
    <x v="2"/>
    <x v="48"/>
    <n v="0.51131231365887442"/>
  </r>
  <r>
    <x v="7"/>
    <x v="5"/>
    <x v="2"/>
    <x v="2"/>
    <x v="49"/>
    <n v="2.7347495555877686"/>
  </r>
  <r>
    <x v="7"/>
    <x v="6"/>
    <x v="2"/>
    <x v="2"/>
    <x v="49"/>
    <n v="0.51387931084404725"/>
  </r>
  <r>
    <x v="7"/>
    <x v="5"/>
    <x v="2"/>
    <x v="2"/>
    <x v="50"/>
    <n v="2.7559561729431152"/>
  </r>
  <r>
    <x v="7"/>
    <x v="6"/>
    <x v="2"/>
    <x v="2"/>
    <x v="50"/>
    <n v="0.51598129050229502"/>
  </r>
  <r>
    <x v="7"/>
    <x v="5"/>
    <x v="2"/>
    <x v="2"/>
    <x v="51"/>
    <n v="2.7820878028869629"/>
  </r>
  <r>
    <x v="7"/>
    <x v="6"/>
    <x v="2"/>
    <x v="2"/>
    <x v="51"/>
    <n v="0.51923396983591519"/>
  </r>
  <r>
    <x v="7"/>
    <x v="5"/>
    <x v="2"/>
    <x v="2"/>
    <x v="52"/>
    <n v="2.7825710773468018"/>
  </r>
  <r>
    <x v="7"/>
    <x v="6"/>
    <x v="2"/>
    <x v="2"/>
    <x v="52"/>
    <n v="0.51789952342303425"/>
  </r>
  <r>
    <x v="7"/>
    <x v="5"/>
    <x v="2"/>
    <x v="2"/>
    <x v="53"/>
    <n v="2.7567968368530273"/>
  </r>
  <r>
    <x v="7"/>
    <x v="6"/>
    <x v="2"/>
    <x v="2"/>
    <x v="53"/>
    <n v="0.51175296323516817"/>
  </r>
  <r>
    <x v="7"/>
    <x v="5"/>
    <x v="2"/>
    <x v="2"/>
    <x v="54"/>
    <n v="2.7432475090026855"/>
  </r>
  <r>
    <x v="7"/>
    <x v="6"/>
    <x v="2"/>
    <x v="2"/>
    <x v="54"/>
    <n v="0.50774918768434985"/>
  </r>
  <r>
    <x v="7"/>
    <x v="5"/>
    <x v="2"/>
    <x v="2"/>
    <x v="55"/>
    <n v="2.7843174934387207"/>
  </r>
  <r>
    <x v="7"/>
    <x v="6"/>
    <x v="2"/>
    <x v="2"/>
    <x v="55"/>
    <n v="0.513550448445658"/>
  </r>
  <r>
    <x v="7"/>
    <x v="5"/>
    <x v="2"/>
    <x v="2"/>
    <x v="56"/>
    <n v="2.8496031761169434"/>
  </r>
  <r>
    <x v="7"/>
    <x v="6"/>
    <x v="2"/>
    <x v="2"/>
    <x v="56"/>
    <n v="0.52341173408541419"/>
  </r>
  <r>
    <x v="7"/>
    <x v="5"/>
    <x v="2"/>
    <x v="2"/>
    <x v="57"/>
    <n v="2.9169254302978516"/>
  </r>
  <r>
    <x v="7"/>
    <x v="6"/>
    <x v="2"/>
    <x v="2"/>
    <x v="57"/>
    <n v="0.53326646404908806"/>
  </r>
  <r>
    <x v="7"/>
    <x v="5"/>
    <x v="2"/>
    <x v="2"/>
    <x v="58"/>
    <n v="2.9490647315979004"/>
  </r>
  <r>
    <x v="7"/>
    <x v="6"/>
    <x v="2"/>
    <x v="2"/>
    <x v="58"/>
    <n v="0.53641507822555468"/>
  </r>
  <r>
    <x v="7"/>
    <x v="5"/>
    <x v="2"/>
    <x v="2"/>
    <x v="59"/>
    <n v="2.856043815612793"/>
  </r>
  <r>
    <x v="7"/>
    <x v="6"/>
    <x v="2"/>
    <x v="2"/>
    <x v="59"/>
    <n v="0.51680117567076234"/>
  </r>
  <r>
    <x v="7"/>
    <x v="5"/>
    <x v="2"/>
    <x v="2"/>
    <x v="60"/>
    <n v="2.7914505004882812"/>
  </r>
  <r>
    <x v="7"/>
    <x v="6"/>
    <x v="2"/>
    <x v="2"/>
    <x v="60"/>
    <n v="0.50252545354798106"/>
  </r>
  <r>
    <x v="7"/>
    <x v="5"/>
    <x v="2"/>
    <x v="2"/>
    <x v="61"/>
    <n v="2.792827844619751"/>
  </r>
  <r>
    <x v="7"/>
    <x v="6"/>
    <x v="2"/>
    <x v="2"/>
    <x v="61"/>
    <n v="0.50023980832805559"/>
  </r>
  <r>
    <x v="7"/>
    <x v="5"/>
    <x v="2"/>
    <x v="2"/>
    <x v="62"/>
    <n v="2.7763671875"/>
  </r>
  <r>
    <x v="7"/>
    <x v="6"/>
    <x v="2"/>
    <x v="2"/>
    <x v="62"/>
    <n v="0.49481646492552095"/>
  </r>
  <r>
    <x v="7"/>
    <x v="5"/>
    <x v="2"/>
    <x v="2"/>
    <x v="63"/>
    <n v="2.7778289318084717"/>
  </r>
  <r>
    <x v="7"/>
    <x v="6"/>
    <x v="2"/>
    <x v="2"/>
    <x v="63"/>
    <n v="0.49268490466429504"/>
  </r>
  <r>
    <x v="7"/>
    <x v="5"/>
    <x v="2"/>
    <x v="2"/>
    <x v="64"/>
    <n v="2.8007476329803467"/>
  </r>
  <r>
    <x v="7"/>
    <x v="6"/>
    <x v="2"/>
    <x v="2"/>
    <x v="64"/>
    <n v="0.49446516910437899"/>
  </r>
  <r>
    <x v="7"/>
    <x v="5"/>
    <x v="2"/>
    <x v="2"/>
    <x v="65"/>
    <n v="2.8315858840942383"/>
  </r>
  <r>
    <x v="7"/>
    <x v="6"/>
    <x v="2"/>
    <x v="2"/>
    <x v="65"/>
    <n v="0.4977566707468476"/>
  </r>
  <r>
    <x v="7"/>
    <x v="5"/>
    <x v="2"/>
    <x v="2"/>
    <x v="66"/>
    <n v="2.868074893951416"/>
  </r>
  <r>
    <x v="7"/>
    <x v="6"/>
    <x v="2"/>
    <x v="2"/>
    <x v="66"/>
    <n v="0.50217118476762956"/>
  </r>
  <r>
    <x v="7"/>
    <x v="5"/>
    <x v="2"/>
    <x v="2"/>
    <x v="67"/>
    <n v="2.9053151607513428"/>
  </r>
  <r>
    <x v="7"/>
    <x v="6"/>
    <x v="2"/>
    <x v="2"/>
    <x v="67"/>
    <n v="0.50683466295423829"/>
  </r>
  <r>
    <x v="7"/>
    <x v="5"/>
    <x v="2"/>
    <x v="2"/>
    <x v="68"/>
    <n v="2.9420900344848633"/>
  </r>
  <r>
    <x v="7"/>
    <x v="6"/>
    <x v="2"/>
    <x v="2"/>
    <x v="68"/>
    <n v="0.5114787183877515"/>
  </r>
  <r>
    <x v="7"/>
    <x v="5"/>
    <x v="2"/>
    <x v="2"/>
    <x v="69"/>
    <n v="2.9718365669250488"/>
  </r>
  <r>
    <x v="7"/>
    <x v="6"/>
    <x v="2"/>
    <x v="2"/>
    <x v="69"/>
    <n v="0.51488226131764592"/>
  </r>
  <r>
    <x v="7"/>
    <x v="5"/>
    <x v="3"/>
    <x v="3"/>
    <x v="0"/>
    <n v="127.7943622469902"/>
  </r>
  <r>
    <x v="7"/>
    <x v="6"/>
    <x v="3"/>
    <x v="3"/>
    <x v="0"/>
    <n v="0.44262756801025521"/>
  </r>
  <r>
    <x v="7"/>
    <x v="5"/>
    <x v="3"/>
    <x v="3"/>
    <x v="1"/>
    <n v="132.40744695067406"/>
  </r>
  <r>
    <x v="7"/>
    <x v="6"/>
    <x v="3"/>
    <x v="3"/>
    <x v="1"/>
    <n v="0.44430643468231723"/>
  </r>
  <r>
    <x v="7"/>
    <x v="5"/>
    <x v="3"/>
    <x v="3"/>
    <x v="2"/>
    <n v="133.16530780494213"/>
  </r>
  <r>
    <x v="7"/>
    <x v="6"/>
    <x v="3"/>
    <x v="3"/>
    <x v="2"/>
    <n v="0.44425878106016958"/>
  </r>
  <r>
    <x v="7"/>
    <x v="5"/>
    <x v="3"/>
    <x v="3"/>
    <x v="3"/>
    <n v="134.41476169228554"/>
  </r>
  <r>
    <x v="7"/>
    <x v="6"/>
    <x v="3"/>
    <x v="3"/>
    <x v="3"/>
    <n v="0.44568881167252589"/>
  </r>
  <r>
    <x v="7"/>
    <x v="5"/>
    <x v="3"/>
    <x v="3"/>
    <x v="4"/>
    <n v="136.41916474699974"/>
  </r>
  <r>
    <x v="7"/>
    <x v="6"/>
    <x v="3"/>
    <x v="3"/>
    <x v="4"/>
    <n v="0.44946123690419626"/>
  </r>
  <r>
    <x v="7"/>
    <x v="5"/>
    <x v="3"/>
    <x v="3"/>
    <x v="5"/>
    <n v="138.36123533546925"/>
  </r>
  <r>
    <x v="7"/>
    <x v="6"/>
    <x v="3"/>
    <x v="3"/>
    <x v="5"/>
    <n v="0.45283032080393992"/>
  </r>
  <r>
    <x v="7"/>
    <x v="5"/>
    <x v="3"/>
    <x v="3"/>
    <x v="6"/>
    <n v="140.02014718949795"/>
  </r>
  <r>
    <x v="7"/>
    <x v="6"/>
    <x v="3"/>
    <x v="3"/>
    <x v="6"/>
    <n v="0.45512770799702318"/>
  </r>
  <r>
    <x v="7"/>
    <x v="5"/>
    <x v="3"/>
    <x v="3"/>
    <x v="7"/>
    <n v="141.19761604070663"/>
  </r>
  <r>
    <x v="7"/>
    <x v="6"/>
    <x v="3"/>
    <x v="3"/>
    <x v="7"/>
    <n v="0.45574611480409699"/>
  </r>
  <r>
    <x v="7"/>
    <x v="5"/>
    <x v="3"/>
    <x v="3"/>
    <x v="8"/>
    <n v="141.55982083082199"/>
  </r>
  <r>
    <x v="7"/>
    <x v="6"/>
    <x v="3"/>
    <x v="3"/>
    <x v="8"/>
    <n v="0.45362502312106207"/>
  </r>
  <r>
    <x v="7"/>
    <x v="5"/>
    <x v="3"/>
    <x v="3"/>
    <x v="9"/>
    <n v="141.35755336284637"/>
  </r>
  <r>
    <x v="7"/>
    <x v="6"/>
    <x v="3"/>
    <x v="3"/>
    <x v="9"/>
    <n v="0.44949445343777134"/>
  </r>
  <r>
    <x v="7"/>
    <x v="5"/>
    <x v="3"/>
    <x v="3"/>
    <x v="10"/>
    <n v="142.6413941681385"/>
  </r>
  <r>
    <x v="7"/>
    <x v="6"/>
    <x v="3"/>
    <x v="3"/>
    <x v="10"/>
    <n v="0.45000500052569214"/>
  </r>
  <r>
    <x v="7"/>
    <x v="5"/>
    <x v="3"/>
    <x v="3"/>
    <x v="11"/>
    <n v="143.85700111091137"/>
  </r>
  <r>
    <x v="7"/>
    <x v="6"/>
    <x v="3"/>
    <x v="3"/>
    <x v="11"/>
    <n v="0.45018730525482298"/>
  </r>
  <r>
    <x v="7"/>
    <x v="5"/>
    <x v="3"/>
    <x v="3"/>
    <x v="12"/>
    <n v="144.27562056481838"/>
  </r>
  <r>
    <x v="7"/>
    <x v="6"/>
    <x v="3"/>
    <x v="3"/>
    <x v="12"/>
    <n v="0.44716927086093461"/>
  </r>
  <r>
    <x v="7"/>
    <x v="5"/>
    <x v="3"/>
    <x v="3"/>
    <x v="13"/>
    <n v="144.30883046984673"/>
  </r>
  <r>
    <x v="7"/>
    <x v="6"/>
    <x v="3"/>
    <x v="3"/>
    <x v="13"/>
    <n v="0.44339231129153828"/>
  </r>
  <r>
    <x v="7"/>
    <x v="5"/>
    <x v="3"/>
    <x v="3"/>
    <x v="14"/>
    <n v="145.04210367798805"/>
  </r>
  <r>
    <x v="7"/>
    <x v="6"/>
    <x v="3"/>
    <x v="3"/>
    <x v="14"/>
    <n v="0.44187488509759132"/>
  </r>
  <r>
    <x v="7"/>
    <x v="5"/>
    <x v="3"/>
    <x v="3"/>
    <x v="15"/>
    <n v="145.18718048930168"/>
  </r>
  <r>
    <x v="7"/>
    <x v="6"/>
    <x v="3"/>
    <x v="3"/>
    <x v="15"/>
    <n v="0.43881791443248053"/>
  </r>
  <r>
    <x v="7"/>
    <x v="5"/>
    <x v="3"/>
    <x v="3"/>
    <x v="16"/>
    <n v="145.22937159240246"/>
  </r>
  <r>
    <x v="7"/>
    <x v="6"/>
    <x v="3"/>
    <x v="3"/>
    <x v="16"/>
    <n v="0.4356889559515752"/>
  </r>
  <r>
    <x v="7"/>
    <x v="5"/>
    <x v="3"/>
    <x v="3"/>
    <x v="17"/>
    <n v="144.29157760739326"/>
  </r>
  <r>
    <x v="7"/>
    <x v="6"/>
    <x v="3"/>
    <x v="3"/>
    <x v="17"/>
    <n v="0.42973008283027408"/>
  </r>
  <r>
    <x v="7"/>
    <x v="5"/>
    <x v="3"/>
    <x v="3"/>
    <x v="18"/>
    <n v="144.27638889849186"/>
  </r>
  <r>
    <x v="7"/>
    <x v="6"/>
    <x v="3"/>
    <x v="3"/>
    <x v="18"/>
    <n v="0.42696131924426761"/>
  </r>
  <r>
    <x v="7"/>
    <x v="5"/>
    <x v="3"/>
    <x v="3"/>
    <x v="19"/>
    <n v="145.50881627202034"/>
  </r>
  <r>
    <x v="7"/>
    <x v="6"/>
    <x v="3"/>
    <x v="3"/>
    <x v="19"/>
    <n v="0.4280413466539818"/>
  </r>
  <r>
    <x v="7"/>
    <x v="5"/>
    <x v="3"/>
    <x v="3"/>
    <x v="20"/>
    <n v="146.47010013461113"/>
  </r>
  <r>
    <x v="7"/>
    <x v="6"/>
    <x v="3"/>
    <x v="3"/>
    <x v="20"/>
    <n v="0.42849543459186112"/>
  </r>
  <r>
    <x v="7"/>
    <x v="5"/>
    <x v="3"/>
    <x v="3"/>
    <x v="21"/>
    <n v="146.58959613740444"/>
  </r>
  <r>
    <x v="7"/>
    <x v="6"/>
    <x v="3"/>
    <x v="3"/>
    <x v="21"/>
    <n v="0.42635828503177942"/>
  </r>
  <r>
    <x v="7"/>
    <x v="5"/>
    <x v="3"/>
    <x v="3"/>
    <x v="22"/>
    <n v="146.99510216712952"/>
  </r>
  <r>
    <x v="7"/>
    <x v="6"/>
    <x v="3"/>
    <x v="3"/>
    <x v="22"/>
    <n v="0.42516054775694995"/>
  </r>
  <r>
    <x v="7"/>
    <x v="5"/>
    <x v="3"/>
    <x v="3"/>
    <x v="23"/>
    <n v="148.83196258544922"/>
  </r>
  <r>
    <x v="7"/>
    <x v="6"/>
    <x v="3"/>
    <x v="3"/>
    <x v="23"/>
    <n v="0.42820815048710242"/>
  </r>
  <r>
    <x v="7"/>
    <x v="5"/>
    <x v="3"/>
    <x v="3"/>
    <x v="24"/>
    <n v="149.71315035223961"/>
  </r>
  <r>
    <x v="7"/>
    <x v="6"/>
    <x v="3"/>
    <x v="3"/>
    <x v="24"/>
    <n v="0.42864122623454259"/>
  </r>
  <r>
    <x v="7"/>
    <x v="5"/>
    <x v="3"/>
    <x v="3"/>
    <x v="25"/>
    <n v="148.72741864621639"/>
  </r>
  <r>
    <x v="7"/>
    <x v="6"/>
    <x v="3"/>
    <x v="3"/>
    <x v="25"/>
    <n v="0.42392638685455603"/>
  </r>
  <r>
    <x v="7"/>
    <x v="5"/>
    <x v="3"/>
    <x v="3"/>
    <x v="26"/>
    <n v="149.07853715121746"/>
  </r>
  <r>
    <x v="7"/>
    <x v="6"/>
    <x v="3"/>
    <x v="3"/>
    <x v="26"/>
    <n v="0.42322018198674055"/>
  </r>
  <r>
    <x v="7"/>
    <x v="5"/>
    <x v="3"/>
    <x v="3"/>
    <x v="27"/>
    <n v="149.49336002767086"/>
  </r>
  <r>
    <x v="7"/>
    <x v="6"/>
    <x v="3"/>
    <x v="3"/>
    <x v="27"/>
    <n v="0.42285679558343336"/>
  </r>
  <r>
    <x v="7"/>
    <x v="5"/>
    <x v="3"/>
    <x v="3"/>
    <x v="28"/>
    <n v="149.9256596416235"/>
  </r>
  <r>
    <x v="7"/>
    <x v="6"/>
    <x v="3"/>
    <x v="3"/>
    <x v="28"/>
    <n v="0.4226933878843504"/>
  </r>
  <r>
    <x v="7"/>
    <x v="5"/>
    <x v="3"/>
    <x v="3"/>
    <x v="29"/>
    <n v="151.24126847088337"/>
  </r>
  <r>
    <x v="7"/>
    <x v="6"/>
    <x v="3"/>
    <x v="3"/>
    <x v="29"/>
    <n v="0.4251488445480473"/>
  </r>
  <r>
    <x v="7"/>
    <x v="5"/>
    <x v="3"/>
    <x v="3"/>
    <x v="30"/>
    <n v="151.91597330570221"/>
  </r>
  <r>
    <x v="7"/>
    <x v="6"/>
    <x v="3"/>
    <x v="3"/>
    <x v="30"/>
    <n v="0.42591218647696338"/>
  </r>
  <r>
    <x v="7"/>
    <x v="5"/>
    <x v="3"/>
    <x v="3"/>
    <x v="31"/>
    <n v="150.92362153530121"/>
  </r>
  <r>
    <x v="7"/>
    <x v="6"/>
    <x v="3"/>
    <x v="3"/>
    <x v="31"/>
    <n v="0.42212463076462908"/>
  </r>
  <r>
    <x v="7"/>
    <x v="5"/>
    <x v="3"/>
    <x v="3"/>
    <x v="32"/>
    <n v="150.00026959180832"/>
  </r>
  <r>
    <x v="7"/>
    <x v="6"/>
    <x v="3"/>
    <x v="3"/>
    <x v="32"/>
    <n v="0.41864137473667595"/>
  </r>
  <r>
    <x v="7"/>
    <x v="5"/>
    <x v="3"/>
    <x v="3"/>
    <x v="33"/>
    <n v="149.6843351572752"/>
  </r>
  <r>
    <x v="7"/>
    <x v="6"/>
    <x v="3"/>
    <x v="3"/>
    <x v="33"/>
    <n v="0.4169033652958305"/>
  </r>
  <r>
    <x v="7"/>
    <x v="5"/>
    <x v="3"/>
    <x v="3"/>
    <x v="34"/>
    <n v="150.09276615083218"/>
  </r>
  <r>
    <x v="7"/>
    <x v="6"/>
    <x v="3"/>
    <x v="3"/>
    <x v="34"/>
    <n v="0.41715537686050835"/>
  </r>
  <r>
    <x v="7"/>
    <x v="5"/>
    <x v="3"/>
    <x v="3"/>
    <x v="35"/>
    <n v="151.12024131417274"/>
  </r>
  <r>
    <x v="7"/>
    <x v="6"/>
    <x v="3"/>
    <x v="3"/>
    <x v="35"/>
    <n v="0.41904013546025509"/>
  </r>
  <r>
    <x v="7"/>
    <x v="5"/>
    <x v="3"/>
    <x v="3"/>
    <x v="36"/>
    <n v="152.54304753243923"/>
  </r>
  <r>
    <x v="7"/>
    <x v="6"/>
    <x v="3"/>
    <x v="3"/>
    <x v="36"/>
    <n v="0.42191337775414539"/>
  </r>
  <r>
    <x v="7"/>
    <x v="5"/>
    <x v="3"/>
    <x v="3"/>
    <x v="37"/>
    <n v="154.54804874956608"/>
  </r>
  <r>
    <x v="7"/>
    <x v="6"/>
    <x v="3"/>
    <x v="3"/>
    <x v="37"/>
    <n v="0.42628515432509329"/>
  </r>
  <r>
    <x v="7"/>
    <x v="5"/>
    <x v="3"/>
    <x v="3"/>
    <x v="38"/>
    <n v="156.96965107321739"/>
  </r>
  <r>
    <x v="7"/>
    <x v="6"/>
    <x v="3"/>
    <x v="3"/>
    <x v="38"/>
    <n v="0.43167251825238068"/>
  </r>
  <r>
    <x v="7"/>
    <x v="5"/>
    <x v="3"/>
    <x v="3"/>
    <x v="39"/>
    <n v="159.24504053592682"/>
  </r>
  <r>
    <x v="7"/>
    <x v="6"/>
    <x v="3"/>
    <x v="3"/>
    <x v="39"/>
    <n v="0.43651150220858487"/>
  </r>
  <r>
    <x v="7"/>
    <x v="5"/>
    <x v="3"/>
    <x v="3"/>
    <x v="40"/>
    <n v="160.62712752819061"/>
  </r>
  <r>
    <x v="7"/>
    <x v="6"/>
    <x v="3"/>
    <x v="3"/>
    <x v="40"/>
    <n v="0.43876460723824701"/>
  </r>
  <r>
    <x v="7"/>
    <x v="5"/>
    <x v="3"/>
    <x v="3"/>
    <x v="41"/>
    <n v="159.62505719065666"/>
  </r>
  <r>
    <x v="7"/>
    <x v="6"/>
    <x v="3"/>
    <x v="3"/>
    <x v="41"/>
    <n v="0.43436307370220661"/>
  </r>
  <r>
    <x v="7"/>
    <x v="5"/>
    <x v="3"/>
    <x v="3"/>
    <x v="42"/>
    <n v="157.73727741837502"/>
  </r>
  <r>
    <x v="7"/>
    <x v="6"/>
    <x v="3"/>
    <x v="3"/>
    <x v="42"/>
    <n v="0.42746103773590588"/>
  </r>
  <r>
    <x v="7"/>
    <x v="5"/>
    <x v="3"/>
    <x v="3"/>
    <x v="43"/>
    <n v="155.29640282690525"/>
  </r>
  <r>
    <x v="7"/>
    <x v="6"/>
    <x v="3"/>
    <x v="3"/>
    <x v="43"/>
    <n v="0.41910045709807608"/>
  </r>
  <r>
    <x v="7"/>
    <x v="5"/>
    <x v="3"/>
    <x v="3"/>
    <x v="44"/>
    <n v="155.42754326760769"/>
  </r>
  <r>
    <x v="7"/>
    <x v="6"/>
    <x v="3"/>
    <x v="3"/>
    <x v="44"/>
    <n v="0.4178442461602016"/>
  </r>
  <r>
    <x v="7"/>
    <x v="5"/>
    <x v="3"/>
    <x v="3"/>
    <x v="45"/>
    <n v="156.81643997132778"/>
  </r>
  <r>
    <x v="7"/>
    <x v="6"/>
    <x v="3"/>
    <x v="3"/>
    <x v="45"/>
    <n v="0.42018172919014074"/>
  </r>
  <r>
    <x v="7"/>
    <x v="5"/>
    <x v="3"/>
    <x v="3"/>
    <x v="46"/>
    <n v="157.82832889258862"/>
  </r>
  <r>
    <x v="7"/>
    <x v="6"/>
    <x v="3"/>
    <x v="3"/>
    <x v="46"/>
    <n v="0.42177488474007013"/>
  </r>
  <r>
    <x v="7"/>
    <x v="5"/>
    <x v="3"/>
    <x v="3"/>
    <x v="47"/>
    <n v="159.48847056925297"/>
  </r>
  <r>
    <x v="7"/>
    <x v="6"/>
    <x v="3"/>
    <x v="3"/>
    <x v="47"/>
    <n v="0.42530631953878467"/>
  </r>
  <r>
    <x v="7"/>
    <x v="5"/>
    <x v="3"/>
    <x v="3"/>
    <x v="48"/>
    <n v="162.29134893417358"/>
  </r>
  <r>
    <x v="7"/>
    <x v="6"/>
    <x v="3"/>
    <x v="3"/>
    <x v="48"/>
    <n v="0.43190322596899433"/>
  </r>
  <r>
    <x v="7"/>
    <x v="5"/>
    <x v="3"/>
    <x v="3"/>
    <x v="49"/>
    <n v="165.42455232143402"/>
  </r>
  <r>
    <x v="7"/>
    <x v="6"/>
    <x v="3"/>
    <x v="3"/>
    <x v="49"/>
    <n v="0.43913113254141911"/>
  </r>
  <r>
    <x v="7"/>
    <x v="5"/>
    <x v="3"/>
    <x v="3"/>
    <x v="50"/>
    <n v="169.06370639801025"/>
  </r>
  <r>
    <x v="7"/>
    <x v="6"/>
    <x v="3"/>
    <x v="3"/>
    <x v="50"/>
    <n v="0.44725589483959843"/>
  </r>
  <r>
    <x v="7"/>
    <x v="5"/>
    <x v="3"/>
    <x v="3"/>
    <x v="51"/>
    <n v="171.14773511886597"/>
  </r>
  <r>
    <x v="7"/>
    <x v="6"/>
    <x v="3"/>
    <x v="3"/>
    <x v="51"/>
    <n v="0.45075467436311589"/>
  </r>
  <r>
    <x v="7"/>
    <x v="5"/>
    <x v="3"/>
    <x v="3"/>
    <x v="52"/>
    <n v="172.4327327311039"/>
  </r>
  <r>
    <x v="7"/>
    <x v="6"/>
    <x v="3"/>
    <x v="3"/>
    <x v="52"/>
    <n v="0.45173498835332826"/>
  </r>
  <r>
    <x v="7"/>
    <x v="5"/>
    <x v="3"/>
    <x v="3"/>
    <x v="53"/>
    <n v="173.23717138171196"/>
  </r>
  <r>
    <x v="7"/>
    <x v="6"/>
    <x v="3"/>
    <x v="3"/>
    <x v="53"/>
    <n v="0.45118994274245711"/>
  </r>
  <r>
    <x v="7"/>
    <x v="5"/>
    <x v="3"/>
    <x v="3"/>
    <x v="54"/>
    <n v="174.63039773702621"/>
  </r>
  <r>
    <x v="7"/>
    <x v="6"/>
    <x v="3"/>
    <x v="3"/>
    <x v="54"/>
    <n v="0.45210441215394592"/>
  </r>
  <r>
    <x v="7"/>
    <x v="5"/>
    <x v="3"/>
    <x v="3"/>
    <x v="55"/>
    <n v="176.38225081562996"/>
  </r>
  <r>
    <x v="7"/>
    <x v="6"/>
    <x v="3"/>
    <x v="3"/>
    <x v="55"/>
    <n v="0.45400461052974816"/>
  </r>
  <r>
    <x v="7"/>
    <x v="5"/>
    <x v="3"/>
    <x v="3"/>
    <x v="56"/>
    <n v="179.24211651086807"/>
  </r>
  <r>
    <x v="7"/>
    <x v="6"/>
    <x v="3"/>
    <x v="3"/>
    <x v="56"/>
    <n v="0.4588246263455697"/>
  </r>
  <r>
    <x v="7"/>
    <x v="5"/>
    <x v="3"/>
    <x v="3"/>
    <x v="57"/>
    <n v="182.1905888915062"/>
  </r>
  <r>
    <x v="7"/>
    <x v="6"/>
    <x v="3"/>
    <x v="3"/>
    <x v="57"/>
    <n v="0.46390064349119881"/>
  </r>
  <r>
    <x v="7"/>
    <x v="5"/>
    <x v="3"/>
    <x v="3"/>
    <x v="58"/>
    <n v="183.61059200763702"/>
  </r>
  <r>
    <x v="7"/>
    <x v="6"/>
    <x v="3"/>
    <x v="3"/>
    <x v="58"/>
    <n v="0.46515949516162097"/>
  </r>
  <r>
    <x v="7"/>
    <x v="5"/>
    <x v="3"/>
    <x v="3"/>
    <x v="59"/>
    <n v="180.54569837450981"/>
  </r>
  <r>
    <x v="7"/>
    <x v="6"/>
    <x v="3"/>
    <x v="3"/>
    <x v="59"/>
    <n v="0.45522066486949131"/>
  </r>
  <r>
    <x v="7"/>
    <x v="5"/>
    <x v="3"/>
    <x v="3"/>
    <x v="60"/>
    <n v="180.12305760383606"/>
  </r>
  <r>
    <x v="7"/>
    <x v="6"/>
    <x v="3"/>
    <x v="3"/>
    <x v="60"/>
    <n v="0.45213442420007083"/>
  </r>
  <r>
    <x v="7"/>
    <x v="5"/>
    <x v="3"/>
    <x v="3"/>
    <x v="61"/>
    <n v="180.62031716108322"/>
  </r>
  <r>
    <x v="7"/>
    <x v="6"/>
    <x v="3"/>
    <x v="3"/>
    <x v="61"/>
    <n v="0.45153340548009646"/>
  </r>
  <r>
    <x v="7"/>
    <x v="5"/>
    <x v="3"/>
    <x v="3"/>
    <x v="62"/>
    <n v="180.36037397384644"/>
  </r>
  <r>
    <x v="7"/>
    <x v="6"/>
    <x v="3"/>
    <x v="3"/>
    <x v="62"/>
    <n v="0.44921560488848289"/>
  </r>
  <r>
    <x v="7"/>
    <x v="5"/>
    <x v="3"/>
    <x v="3"/>
    <x v="63"/>
    <n v="179.76170635223389"/>
  </r>
  <r>
    <x v="7"/>
    <x v="6"/>
    <x v="3"/>
    <x v="3"/>
    <x v="63"/>
    <n v="0.44618726462637387"/>
  </r>
  <r>
    <x v="7"/>
    <x v="5"/>
    <x v="3"/>
    <x v="3"/>
    <x v="64"/>
    <n v="181.24029994010925"/>
  </r>
  <r>
    <x v="7"/>
    <x v="6"/>
    <x v="3"/>
    <x v="3"/>
    <x v="64"/>
    <n v="0.44835923881004719"/>
  </r>
  <r>
    <x v="7"/>
    <x v="5"/>
    <x v="3"/>
    <x v="3"/>
    <x v="65"/>
    <n v="183.10961821675301"/>
  </r>
  <r>
    <x v="7"/>
    <x v="6"/>
    <x v="3"/>
    <x v="3"/>
    <x v="65"/>
    <n v="0.45147436970702748"/>
  </r>
  <r>
    <x v="7"/>
    <x v="5"/>
    <x v="3"/>
    <x v="3"/>
    <x v="66"/>
    <n v="185.39660778641701"/>
  </r>
  <r>
    <x v="7"/>
    <x v="6"/>
    <x v="3"/>
    <x v="3"/>
    <x v="66"/>
    <n v="0.45556365608145227"/>
  </r>
  <r>
    <x v="7"/>
    <x v="5"/>
    <x v="3"/>
    <x v="3"/>
    <x v="67"/>
    <n v="188.22912034392357"/>
  </r>
  <r>
    <x v="7"/>
    <x v="6"/>
    <x v="3"/>
    <x v="3"/>
    <x v="67"/>
    <n v="0.46095936312090252"/>
  </r>
  <r>
    <x v="7"/>
    <x v="5"/>
    <x v="3"/>
    <x v="3"/>
    <x v="68"/>
    <n v="190.99518373608589"/>
  </r>
  <r>
    <x v="7"/>
    <x v="6"/>
    <x v="3"/>
    <x v="3"/>
    <x v="68"/>
    <n v="0.46623068198562079"/>
  </r>
  <r>
    <x v="7"/>
    <x v="5"/>
    <x v="3"/>
    <x v="3"/>
    <x v="69"/>
    <n v="193.27317762374878"/>
  </r>
  <r>
    <x v="7"/>
    <x v="6"/>
    <x v="3"/>
    <x v="3"/>
    <x v="69"/>
    <n v="0.47046263187427123"/>
  </r>
  <r>
    <x v="7"/>
    <x v="5"/>
    <x v="4"/>
    <x v="4"/>
    <x v="0"/>
    <n v="2.1887242794036865"/>
  </r>
  <r>
    <x v="7"/>
    <x v="6"/>
    <x v="4"/>
    <x v="4"/>
    <x v="0"/>
    <n v="0.54524907131777078"/>
  </r>
  <r>
    <x v="7"/>
    <x v="5"/>
    <x v="4"/>
    <x v="4"/>
    <x v="1"/>
    <n v="2.1901981830596924"/>
  </r>
  <r>
    <x v="7"/>
    <x v="6"/>
    <x v="4"/>
    <x v="4"/>
    <x v="1"/>
    <n v="0.54043958549885318"/>
  </r>
  <r>
    <x v="7"/>
    <x v="5"/>
    <x v="4"/>
    <x v="4"/>
    <x v="2"/>
    <n v="2.1938769817352295"/>
  </r>
  <r>
    <x v="7"/>
    <x v="6"/>
    <x v="4"/>
    <x v="4"/>
    <x v="2"/>
    <n v="0.53563014086703342"/>
  </r>
  <r>
    <x v="7"/>
    <x v="5"/>
    <x v="4"/>
    <x v="4"/>
    <x v="3"/>
    <n v="2.2001698017120361"/>
  </r>
  <r>
    <x v="7"/>
    <x v="6"/>
    <x v="4"/>
    <x v="4"/>
    <x v="3"/>
    <n v="0.5308207896068925"/>
  </r>
  <r>
    <x v="7"/>
    <x v="5"/>
    <x v="4"/>
    <x v="4"/>
    <x v="4"/>
    <n v="2.205254077911377"/>
  </r>
  <r>
    <x v="7"/>
    <x v="6"/>
    <x v="4"/>
    <x v="4"/>
    <x v="4"/>
    <n v="0.52601139353821935"/>
  </r>
  <r>
    <x v="7"/>
    <x v="5"/>
    <x v="4"/>
    <x v="4"/>
    <x v="5"/>
    <n v="2.2101411819458008"/>
  </r>
  <r>
    <x v="7"/>
    <x v="6"/>
    <x v="4"/>
    <x v="4"/>
    <x v="5"/>
    <n v="0.52120188481328222"/>
  </r>
  <r>
    <x v="7"/>
    <x v="5"/>
    <x v="4"/>
    <x v="4"/>
    <x v="6"/>
    <n v="2.2139463424682617"/>
  </r>
  <r>
    <x v="7"/>
    <x v="6"/>
    <x v="4"/>
    <x v="4"/>
    <x v="6"/>
    <n v="0.5163925434732507"/>
  </r>
  <r>
    <x v="7"/>
    <x v="5"/>
    <x v="4"/>
    <x v="4"/>
    <x v="7"/>
    <n v="2.2149949073791504"/>
  </r>
  <r>
    <x v="7"/>
    <x v="6"/>
    <x v="4"/>
    <x v="4"/>
    <x v="7"/>
    <n v="0.5115830875821058"/>
  </r>
  <r>
    <x v="7"/>
    <x v="5"/>
    <x v="4"/>
    <x v="4"/>
    <x v="8"/>
    <n v="2.2123379707336426"/>
  </r>
  <r>
    <x v="7"/>
    <x v="6"/>
    <x v="4"/>
    <x v="4"/>
    <x v="8"/>
    <n v="0.50677366709278593"/>
  </r>
  <r>
    <x v="7"/>
    <x v="5"/>
    <x v="4"/>
    <x v="4"/>
    <x v="9"/>
    <n v="2.2088840007781982"/>
  </r>
  <r>
    <x v="7"/>
    <x v="6"/>
    <x v="4"/>
    <x v="4"/>
    <x v="9"/>
    <n v="0.50196425372330988"/>
  </r>
  <r>
    <x v="7"/>
    <x v="5"/>
    <x v="4"/>
    <x v="4"/>
    <x v="10"/>
    <n v="2.2050933837890625"/>
  </r>
  <r>
    <x v="7"/>
    <x v="6"/>
    <x v="4"/>
    <x v="4"/>
    <x v="10"/>
    <n v="0.49715477965437915"/>
  </r>
  <r>
    <x v="7"/>
    <x v="5"/>
    <x v="4"/>
    <x v="4"/>
    <x v="11"/>
    <n v="2.2470378875732422"/>
  </r>
  <r>
    <x v="7"/>
    <x v="6"/>
    <x v="4"/>
    <x v="4"/>
    <x v="11"/>
    <n v="0.50304510107450506"/>
  </r>
  <r>
    <x v="7"/>
    <x v="5"/>
    <x v="4"/>
    <x v="4"/>
    <x v="12"/>
    <n v="2.2377979755401611"/>
  </r>
  <r>
    <x v="7"/>
    <x v="6"/>
    <x v="4"/>
    <x v="4"/>
    <x v="12"/>
    <n v="0.49758134417338623"/>
  </r>
  <r>
    <x v="7"/>
    <x v="5"/>
    <x v="4"/>
    <x v="4"/>
    <x v="13"/>
    <n v="2.2464156150817871"/>
  </r>
  <r>
    <x v="7"/>
    <x v="6"/>
    <x v="4"/>
    <x v="4"/>
    <x v="13"/>
    <n v="0.49597861390002618"/>
  </r>
  <r>
    <x v="7"/>
    <x v="5"/>
    <x v="4"/>
    <x v="4"/>
    <x v="14"/>
    <n v="2.2454807758331299"/>
  </r>
  <r>
    <x v="7"/>
    <x v="6"/>
    <x v="4"/>
    <x v="4"/>
    <x v="14"/>
    <n v="0.49302173746379241"/>
  </r>
  <r>
    <x v="7"/>
    <x v="5"/>
    <x v="4"/>
    <x v="4"/>
    <x v="15"/>
    <n v="2.2716443538665771"/>
  </r>
  <r>
    <x v="7"/>
    <x v="6"/>
    <x v="4"/>
    <x v="4"/>
    <x v="15"/>
    <n v="0.49710635216026711"/>
  </r>
  <r>
    <x v="7"/>
    <x v="5"/>
    <x v="4"/>
    <x v="4"/>
    <x v="16"/>
    <n v="2.2760047912597656"/>
  </r>
  <r>
    <x v="7"/>
    <x v="6"/>
    <x v="4"/>
    <x v="4"/>
    <x v="16"/>
    <n v="0.49619730473290452"/>
  </r>
  <r>
    <x v="7"/>
    <x v="5"/>
    <x v="4"/>
    <x v="4"/>
    <x v="17"/>
    <n v="2.2341639995574951"/>
  </r>
  <r>
    <x v="7"/>
    <x v="6"/>
    <x v="4"/>
    <x v="4"/>
    <x v="17"/>
    <n v="0.48444489682162561"/>
  </r>
  <r>
    <x v="7"/>
    <x v="5"/>
    <x v="4"/>
    <x v="4"/>
    <x v="18"/>
    <n v="2.2049899101257324"/>
  </r>
  <r>
    <x v="7"/>
    <x v="6"/>
    <x v="4"/>
    <x v="4"/>
    <x v="18"/>
    <n v="0.47597709862248477"/>
  </r>
  <r>
    <x v="7"/>
    <x v="5"/>
    <x v="4"/>
    <x v="4"/>
    <x v="19"/>
    <n v="2.2383170127868652"/>
  </r>
  <r>
    <x v="7"/>
    <x v="6"/>
    <x v="4"/>
    <x v="4"/>
    <x v="19"/>
    <n v="0.48345168940798244"/>
  </r>
  <r>
    <x v="7"/>
    <x v="5"/>
    <x v="4"/>
    <x v="4"/>
    <x v="20"/>
    <n v="2.2858679294586182"/>
  </r>
  <r>
    <x v="7"/>
    <x v="6"/>
    <x v="4"/>
    <x v="4"/>
    <x v="20"/>
    <n v="0.49559552070642665"/>
  </r>
  <r>
    <x v="7"/>
    <x v="5"/>
    <x v="4"/>
    <x v="4"/>
    <x v="21"/>
    <n v="2.2760283946990967"/>
  </r>
  <r>
    <x v="7"/>
    <x v="6"/>
    <x v="4"/>
    <x v="4"/>
    <x v="21"/>
    <n v="0.49164864294983279"/>
  </r>
  <r>
    <x v="7"/>
    <x v="5"/>
    <x v="4"/>
    <x v="4"/>
    <x v="22"/>
    <n v="2.2940518856048584"/>
  </r>
  <r>
    <x v="7"/>
    <x v="6"/>
    <x v="4"/>
    <x v="4"/>
    <x v="22"/>
    <n v="0.49322017882909047"/>
  </r>
  <r>
    <x v="7"/>
    <x v="5"/>
    <x v="4"/>
    <x v="4"/>
    <x v="23"/>
    <n v="2.3360142707824707"/>
  </r>
  <r>
    <x v="7"/>
    <x v="6"/>
    <x v="4"/>
    <x v="4"/>
    <x v="23"/>
    <n v="0.49963346265743297"/>
  </r>
  <r>
    <x v="7"/>
    <x v="5"/>
    <x v="4"/>
    <x v="4"/>
    <x v="24"/>
    <n v="2.3432323932647705"/>
  </r>
  <r>
    <x v="7"/>
    <x v="6"/>
    <x v="4"/>
    <x v="4"/>
    <x v="24"/>
    <n v="0.49868963687476481"/>
  </r>
  <r>
    <x v="7"/>
    <x v="5"/>
    <x v="4"/>
    <x v="4"/>
    <x v="25"/>
    <n v="2.332139253616333"/>
  </r>
  <r>
    <x v="7"/>
    <x v="6"/>
    <x v="4"/>
    <x v="4"/>
    <x v="25"/>
    <n v="0.49422829093396003"/>
  </r>
  <r>
    <x v="7"/>
    <x v="5"/>
    <x v="4"/>
    <x v="4"/>
    <x v="26"/>
    <n v="2.3115601539611816"/>
  </r>
  <r>
    <x v="7"/>
    <x v="6"/>
    <x v="4"/>
    <x v="4"/>
    <x v="26"/>
    <n v="0.4882439356487755"/>
  </r>
  <r>
    <x v="7"/>
    <x v="5"/>
    <x v="4"/>
    <x v="4"/>
    <x v="27"/>
    <n v="2.2692179679870605"/>
  </r>
  <r>
    <x v="7"/>
    <x v="6"/>
    <x v="4"/>
    <x v="4"/>
    <x v="27"/>
    <n v="0.47803886130811657"/>
  </r>
  <r>
    <x v="7"/>
    <x v="5"/>
    <x v="4"/>
    <x v="4"/>
    <x v="28"/>
    <n v="2.2469329833984375"/>
  </r>
  <r>
    <x v="7"/>
    <x v="6"/>
    <x v="4"/>
    <x v="4"/>
    <x v="28"/>
    <n v="0.47221815561648217"/>
  </r>
  <r>
    <x v="7"/>
    <x v="5"/>
    <x v="4"/>
    <x v="4"/>
    <x v="29"/>
    <n v="2.2965474128723145"/>
  </r>
  <r>
    <x v="7"/>
    <x v="6"/>
    <x v="4"/>
    <x v="4"/>
    <x v="29"/>
    <n v="0.48132076235784971"/>
  </r>
  <r>
    <x v="7"/>
    <x v="5"/>
    <x v="4"/>
    <x v="4"/>
    <x v="30"/>
    <n v="2.3643999099731445"/>
  </r>
  <r>
    <x v="7"/>
    <x v="6"/>
    <x v="4"/>
    <x v="4"/>
    <x v="30"/>
    <n v="0.49379279831310663"/>
  </r>
  <r>
    <x v="7"/>
    <x v="5"/>
    <x v="4"/>
    <x v="4"/>
    <x v="31"/>
    <n v="2.4037220478057861"/>
  </r>
  <r>
    <x v="7"/>
    <x v="6"/>
    <x v="4"/>
    <x v="4"/>
    <x v="31"/>
    <n v="0.49975374256874144"/>
  </r>
  <r>
    <x v="7"/>
    <x v="5"/>
    <x v="4"/>
    <x v="4"/>
    <x v="32"/>
    <n v="2.4177839756011963"/>
  </r>
  <r>
    <x v="7"/>
    <x v="6"/>
    <x v="4"/>
    <x v="4"/>
    <x v="32"/>
    <n v="0.50004839105730936"/>
  </r>
  <r>
    <x v="7"/>
    <x v="5"/>
    <x v="4"/>
    <x v="4"/>
    <x v="33"/>
    <n v="2.4094669818878174"/>
  </r>
  <r>
    <x v="7"/>
    <x v="6"/>
    <x v="4"/>
    <x v="4"/>
    <x v="33"/>
    <n v="0.49555301798655199"/>
  </r>
  <r>
    <x v="7"/>
    <x v="5"/>
    <x v="4"/>
    <x v="4"/>
    <x v="34"/>
    <n v="2.4173729419708252"/>
  </r>
  <r>
    <x v="7"/>
    <x v="6"/>
    <x v="4"/>
    <x v="4"/>
    <x v="34"/>
    <n v="0.49453192664848383"/>
  </r>
  <r>
    <x v="7"/>
    <x v="5"/>
    <x v="4"/>
    <x v="4"/>
    <x v="35"/>
    <n v="2.4304702281951904"/>
  </r>
  <r>
    <x v="7"/>
    <x v="6"/>
    <x v="4"/>
    <x v="4"/>
    <x v="35"/>
    <n v="0.49488115543494088"/>
  </r>
  <r>
    <x v="7"/>
    <x v="5"/>
    <x v="4"/>
    <x v="4"/>
    <x v="36"/>
    <n v="2.4228663444519043"/>
  </r>
  <r>
    <x v="7"/>
    <x v="6"/>
    <x v="4"/>
    <x v="4"/>
    <x v="36"/>
    <n v="0.49141962887595497"/>
  </r>
  <r>
    <x v="7"/>
    <x v="5"/>
    <x v="4"/>
    <x v="4"/>
    <x v="37"/>
    <n v="2.4479472637176514"/>
  </r>
  <r>
    <x v="7"/>
    <x v="6"/>
    <x v="4"/>
    <x v="4"/>
    <x v="37"/>
    <n v="0.49489742559197447"/>
  </r>
  <r>
    <x v="7"/>
    <x v="5"/>
    <x v="4"/>
    <x v="4"/>
    <x v="38"/>
    <n v="2.4558548927307129"/>
  </r>
  <r>
    <x v="7"/>
    <x v="6"/>
    <x v="4"/>
    <x v="4"/>
    <x v="38"/>
    <n v="0.49502354881716704"/>
  </r>
  <r>
    <x v="7"/>
    <x v="5"/>
    <x v="4"/>
    <x v="4"/>
    <x v="39"/>
    <n v="2.4840238094329834"/>
  </r>
  <r>
    <x v="7"/>
    <x v="6"/>
    <x v="4"/>
    <x v="4"/>
    <x v="39"/>
    <n v="0.49908909266371859"/>
  </r>
  <r>
    <x v="7"/>
    <x v="5"/>
    <x v="4"/>
    <x v="4"/>
    <x v="40"/>
    <n v="2.4732468128204346"/>
  </r>
  <r>
    <x v="7"/>
    <x v="6"/>
    <x v="4"/>
    <x v="4"/>
    <x v="40"/>
    <n v="0.49502340224682467"/>
  </r>
  <r>
    <x v="7"/>
    <x v="5"/>
    <x v="4"/>
    <x v="4"/>
    <x v="41"/>
    <n v="2.3342039585113525"/>
  </r>
  <r>
    <x v="7"/>
    <x v="6"/>
    <x v="4"/>
    <x v="4"/>
    <x v="41"/>
    <n v="0.46506192982070632"/>
  </r>
  <r>
    <x v="7"/>
    <x v="5"/>
    <x v="4"/>
    <x v="4"/>
    <x v="42"/>
    <n v="2.1773655414581299"/>
  </r>
  <r>
    <x v="7"/>
    <x v="6"/>
    <x v="4"/>
    <x v="4"/>
    <x v="42"/>
    <n v="0.43159522519326449"/>
  </r>
  <r>
    <x v="7"/>
    <x v="5"/>
    <x v="4"/>
    <x v="4"/>
    <x v="43"/>
    <n v="2.05326247215271"/>
  </r>
  <r>
    <x v="7"/>
    <x v="6"/>
    <x v="4"/>
    <x v="4"/>
    <x v="43"/>
    <n v="0.40483988433917695"/>
  </r>
  <r>
    <x v="7"/>
    <x v="5"/>
    <x v="4"/>
    <x v="4"/>
    <x v="44"/>
    <n v="2.0209746360778809"/>
  </r>
  <r>
    <x v="7"/>
    <x v="6"/>
    <x v="4"/>
    <x v="4"/>
    <x v="44"/>
    <n v="0.3964952277890495"/>
  </r>
  <r>
    <x v="7"/>
    <x v="5"/>
    <x v="4"/>
    <x v="4"/>
    <x v="45"/>
    <n v="2.0632200241088867"/>
  </r>
  <r>
    <x v="7"/>
    <x v="6"/>
    <x v="4"/>
    <x v="4"/>
    <x v="45"/>
    <n v="0.4030509882504289"/>
  </r>
  <r>
    <x v="7"/>
    <x v="5"/>
    <x v="4"/>
    <x v="4"/>
    <x v="46"/>
    <n v="2.0985679626464844"/>
  </r>
  <r>
    <x v="7"/>
    <x v="6"/>
    <x v="4"/>
    <x v="4"/>
    <x v="46"/>
    <n v="0.40852181070751592"/>
  </r>
  <r>
    <x v="7"/>
    <x v="5"/>
    <x v="4"/>
    <x v="4"/>
    <x v="47"/>
    <n v="2.1696162223815918"/>
  </r>
  <r>
    <x v="7"/>
    <x v="6"/>
    <x v="4"/>
    <x v="4"/>
    <x v="47"/>
    <n v="0.42114192399656192"/>
  </r>
  <r>
    <x v="7"/>
    <x v="5"/>
    <x v="4"/>
    <x v="4"/>
    <x v="48"/>
    <n v="2.2124030590057373"/>
  </r>
  <r>
    <x v="7"/>
    <x v="6"/>
    <x v="4"/>
    <x v="4"/>
    <x v="48"/>
    <n v="0.42840809144996256"/>
  </r>
  <r>
    <x v="7"/>
    <x v="5"/>
    <x v="4"/>
    <x v="4"/>
    <x v="49"/>
    <n v="2.2578592300415039"/>
  </r>
  <r>
    <x v="7"/>
    <x v="6"/>
    <x v="4"/>
    <x v="4"/>
    <x v="49"/>
    <n v="0.43622324392611178"/>
  </r>
  <r>
    <x v="7"/>
    <x v="5"/>
    <x v="4"/>
    <x v="4"/>
    <x v="50"/>
    <n v="2.3050181865692139"/>
  </r>
  <r>
    <x v="7"/>
    <x v="6"/>
    <x v="4"/>
    <x v="4"/>
    <x v="50"/>
    <n v="0.44430197079026029"/>
  </r>
  <r>
    <x v="7"/>
    <x v="5"/>
    <x v="4"/>
    <x v="4"/>
    <x v="51"/>
    <n v="2.3411130905151367"/>
  </r>
  <r>
    <x v="7"/>
    <x v="6"/>
    <x v="4"/>
    <x v="4"/>
    <x v="51"/>
    <n v="0.45017276117462629"/>
  </r>
  <r>
    <x v="7"/>
    <x v="5"/>
    <x v="4"/>
    <x v="4"/>
    <x v="52"/>
    <n v="2.3702044486999512"/>
  </r>
  <r>
    <x v="7"/>
    <x v="6"/>
    <x v="4"/>
    <x v="4"/>
    <x v="52"/>
    <n v="0.45463994829826859"/>
  </r>
  <r>
    <x v="7"/>
    <x v="5"/>
    <x v="4"/>
    <x v="4"/>
    <x v="53"/>
    <n v="2.3764007091522217"/>
  </r>
  <r>
    <x v="7"/>
    <x v="6"/>
    <x v="4"/>
    <x v="4"/>
    <x v="53"/>
    <n v="0.45463141925200523"/>
  </r>
  <r>
    <x v="7"/>
    <x v="5"/>
    <x v="4"/>
    <x v="4"/>
    <x v="54"/>
    <n v="2.3888790607452393"/>
  </r>
  <r>
    <x v="7"/>
    <x v="6"/>
    <x v="4"/>
    <x v="4"/>
    <x v="54"/>
    <n v="0.45570423331277682"/>
  </r>
  <r>
    <x v="7"/>
    <x v="5"/>
    <x v="4"/>
    <x v="4"/>
    <x v="55"/>
    <n v="2.4248161315917969"/>
  </r>
  <r>
    <x v="7"/>
    <x v="6"/>
    <x v="4"/>
    <x v="4"/>
    <x v="55"/>
    <n v="0.46108571797855286"/>
  </r>
  <r>
    <x v="7"/>
    <x v="5"/>
    <x v="4"/>
    <x v="4"/>
    <x v="56"/>
    <n v="2.4696516990661621"/>
  </r>
  <r>
    <x v="7"/>
    <x v="6"/>
    <x v="4"/>
    <x v="4"/>
    <x v="56"/>
    <n v="0.46795943357670572"/>
  </r>
  <r>
    <x v="7"/>
    <x v="5"/>
    <x v="4"/>
    <x v="4"/>
    <x v="57"/>
    <n v="2.5231955051422119"/>
  </r>
  <r>
    <x v="7"/>
    <x v="6"/>
    <x v="4"/>
    <x v="4"/>
    <x v="57"/>
    <n v="0.47627780552084803"/>
  </r>
  <r>
    <x v="7"/>
    <x v="5"/>
    <x v="4"/>
    <x v="4"/>
    <x v="58"/>
    <n v="2.5780320167541504"/>
  </r>
  <r>
    <x v="7"/>
    <x v="6"/>
    <x v="4"/>
    <x v="4"/>
    <x v="58"/>
    <n v="0.48464267948694506"/>
  </r>
  <r>
    <x v="7"/>
    <x v="5"/>
    <x v="4"/>
    <x v="4"/>
    <x v="59"/>
    <n v="2.5113940238952637"/>
  </r>
  <r>
    <x v="7"/>
    <x v="6"/>
    <x v="4"/>
    <x v="4"/>
    <x v="59"/>
    <n v="0.47009937436525273"/>
  </r>
  <r>
    <x v="7"/>
    <x v="5"/>
    <x v="4"/>
    <x v="4"/>
    <x v="60"/>
    <n v="2.4958302974700928"/>
  </r>
  <r>
    <x v="7"/>
    <x v="6"/>
    <x v="4"/>
    <x v="4"/>
    <x v="60"/>
    <n v="0.46513822169258706"/>
  </r>
  <r>
    <x v="7"/>
    <x v="5"/>
    <x v="4"/>
    <x v="4"/>
    <x v="61"/>
    <n v="2.5353305339813232"/>
  </r>
  <r>
    <x v="7"/>
    <x v="6"/>
    <x v="4"/>
    <x v="4"/>
    <x v="61"/>
    <n v="0.47037340626936647"/>
  </r>
  <r>
    <x v="7"/>
    <x v="5"/>
    <x v="4"/>
    <x v="4"/>
    <x v="62"/>
    <n v="2.5564773082733154"/>
  </r>
  <r>
    <x v="7"/>
    <x v="6"/>
    <x v="4"/>
    <x v="4"/>
    <x v="62"/>
    <n v="0.47213035978874734"/>
  </r>
  <r>
    <x v="7"/>
    <x v="5"/>
    <x v="4"/>
    <x v="4"/>
    <x v="63"/>
    <n v="2.5367045402526855"/>
  </r>
  <r>
    <x v="7"/>
    <x v="6"/>
    <x v="4"/>
    <x v="4"/>
    <x v="63"/>
    <n v="0.46639325893203654"/>
  </r>
  <r>
    <x v="7"/>
    <x v="5"/>
    <x v="4"/>
    <x v="4"/>
    <x v="64"/>
    <n v="2.5256533622741699"/>
  </r>
  <r>
    <x v="7"/>
    <x v="6"/>
    <x v="4"/>
    <x v="4"/>
    <x v="64"/>
    <n v="0.46245436614716784"/>
  </r>
  <r>
    <x v="7"/>
    <x v="5"/>
    <x v="4"/>
    <x v="4"/>
    <x v="65"/>
    <n v="2.5245327949523926"/>
  </r>
  <r>
    <x v="7"/>
    <x v="6"/>
    <x v="4"/>
    <x v="4"/>
    <x v="65"/>
    <n v="0.46058686432310619"/>
  </r>
  <r>
    <x v="7"/>
    <x v="5"/>
    <x v="4"/>
    <x v="4"/>
    <x v="66"/>
    <n v="2.5363118648529053"/>
  </r>
  <r>
    <x v="7"/>
    <x v="6"/>
    <x v="4"/>
    <x v="4"/>
    <x v="66"/>
    <n v="0.4613394451207084"/>
  </r>
  <r>
    <x v="7"/>
    <x v="5"/>
    <x v="4"/>
    <x v="4"/>
    <x v="67"/>
    <n v="2.5632681846618652"/>
  </r>
  <r>
    <x v="7"/>
    <x v="6"/>
    <x v="4"/>
    <x v="4"/>
    <x v="67"/>
    <n v="0.46508721417263788"/>
  </r>
  <r>
    <x v="7"/>
    <x v="5"/>
    <x v="4"/>
    <x v="4"/>
    <x v="68"/>
    <n v="2.6294569969177246"/>
  </r>
  <r>
    <x v="7"/>
    <x v="6"/>
    <x v="4"/>
    <x v="4"/>
    <x v="68"/>
    <n v="0.47612871183985961"/>
  </r>
  <r>
    <x v="7"/>
    <x v="5"/>
    <x v="4"/>
    <x v="4"/>
    <x v="69"/>
    <n v="2.6737053394317627"/>
  </r>
  <r>
    <x v="7"/>
    <x v="6"/>
    <x v="4"/>
    <x v="4"/>
    <x v="69"/>
    <n v="0.48330259295503647"/>
  </r>
  <r>
    <x v="7"/>
    <x v="5"/>
    <x v="5"/>
    <x v="5"/>
    <x v="0"/>
    <n v="19.553665161132812"/>
  </r>
  <r>
    <x v="7"/>
    <x v="6"/>
    <x v="5"/>
    <x v="5"/>
    <x v="0"/>
    <n v="0.45954653174440913"/>
  </r>
  <r>
    <x v="7"/>
    <x v="5"/>
    <x v="5"/>
    <x v="5"/>
    <x v="1"/>
    <n v="19.687841415405273"/>
  </r>
  <r>
    <x v="7"/>
    <x v="6"/>
    <x v="5"/>
    <x v="5"/>
    <x v="1"/>
    <n v="0.45898463789526767"/>
  </r>
  <r>
    <x v="7"/>
    <x v="5"/>
    <x v="5"/>
    <x v="5"/>
    <x v="2"/>
    <n v="19.76777458190918"/>
  </r>
  <r>
    <x v="7"/>
    <x v="6"/>
    <x v="5"/>
    <x v="5"/>
    <x v="2"/>
    <n v="0.45741478243963257"/>
  </r>
  <r>
    <x v="7"/>
    <x v="5"/>
    <x v="5"/>
    <x v="5"/>
    <x v="3"/>
    <n v="19.693927764892578"/>
  </r>
  <r>
    <x v="7"/>
    <x v="6"/>
    <x v="5"/>
    <x v="5"/>
    <x v="3"/>
    <n v="0.45244279702498674"/>
  </r>
  <r>
    <x v="7"/>
    <x v="5"/>
    <x v="5"/>
    <x v="5"/>
    <x v="4"/>
    <n v="19.733753204345703"/>
  </r>
  <r>
    <x v="7"/>
    <x v="6"/>
    <x v="5"/>
    <x v="5"/>
    <x v="4"/>
    <n v="0.44997944470800738"/>
  </r>
  <r>
    <x v="7"/>
    <x v="5"/>
    <x v="5"/>
    <x v="5"/>
    <x v="5"/>
    <n v="19.887998580932617"/>
  </r>
  <r>
    <x v="7"/>
    <x v="6"/>
    <x v="5"/>
    <x v="5"/>
    <x v="5"/>
    <n v="0.44943237428316946"/>
  </r>
  <r>
    <x v="7"/>
    <x v="5"/>
    <x v="5"/>
    <x v="5"/>
    <x v="6"/>
    <n v="20.138397216796875"/>
  </r>
  <r>
    <x v="7"/>
    <x v="6"/>
    <x v="5"/>
    <x v="5"/>
    <x v="6"/>
    <n v="0.45061241986643547"/>
  </r>
  <r>
    <x v="7"/>
    <x v="5"/>
    <x v="5"/>
    <x v="5"/>
    <x v="7"/>
    <n v="20.292482376098633"/>
  </r>
  <r>
    <x v="7"/>
    <x v="6"/>
    <x v="5"/>
    <x v="5"/>
    <x v="7"/>
    <n v="0.44908311537878687"/>
  </r>
  <r>
    <x v="7"/>
    <x v="5"/>
    <x v="5"/>
    <x v="5"/>
    <x v="8"/>
    <n v="20.243246078491211"/>
  </r>
  <r>
    <x v="7"/>
    <x v="6"/>
    <x v="5"/>
    <x v="5"/>
    <x v="8"/>
    <n v="0.443071835348325"/>
  </r>
  <r>
    <x v="7"/>
    <x v="5"/>
    <x v="5"/>
    <x v="5"/>
    <x v="9"/>
    <n v="20.134092330932617"/>
  </r>
  <r>
    <x v="7"/>
    <x v="6"/>
    <x v="5"/>
    <x v="5"/>
    <x v="9"/>
    <n v="0.43614648800875583"/>
  </r>
  <r>
    <x v="7"/>
    <x v="5"/>
    <x v="5"/>
    <x v="5"/>
    <x v="10"/>
    <n v="20.168272018432617"/>
  </r>
  <r>
    <x v="7"/>
    <x v="6"/>
    <x v="5"/>
    <x v="5"/>
    <x v="10"/>
    <n v="0.43261634045072489"/>
  </r>
  <r>
    <x v="7"/>
    <x v="5"/>
    <x v="5"/>
    <x v="5"/>
    <x v="11"/>
    <n v="20.160270690917969"/>
  </r>
  <r>
    <x v="7"/>
    <x v="6"/>
    <x v="5"/>
    <x v="5"/>
    <x v="11"/>
    <n v="0.42745289361411104"/>
  </r>
  <r>
    <x v="7"/>
    <x v="5"/>
    <x v="5"/>
    <x v="5"/>
    <x v="12"/>
    <n v="20.144119262695312"/>
  </r>
  <r>
    <x v="7"/>
    <x v="6"/>
    <x v="5"/>
    <x v="5"/>
    <x v="12"/>
    <n v="0.41857806062708564"/>
  </r>
  <r>
    <x v="7"/>
    <x v="5"/>
    <x v="5"/>
    <x v="5"/>
    <x v="13"/>
    <n v="20.294364929199219"/>
  </r>
  <r>
    <x v="7"/>
    <x v="6"/>
    <x v="5"/>
    <x v="5"/>
    <x v="13"/>
    <n v="0.41556179542586724"/>
  </r>
  <r>
    <x v="7"/>
    <x v="5"/>
    <x v="5"/>
    <x v="5"/>
    <x v="14"/>
    <n v="20.510509490966797"/>
  </r>
  <r>
    <x v="7"/>
    <x v="6"/>
    <x v="5"/>
    <x v="5"/>
    <x v="14"/>
    <n v="0.4152399960289071"/>
  </r>
  <r>
    <x v="7"/>
    <x v="5"/>
    <x v="5"/>
    <x v="5"/>
    <x v="15"/>
    <n v="20.573507308959961"/>
  </r>
  <r>
    <x v="7"/>
    <x v="6"/>
    <x v="5"/>
    <x v="5"/>
    <x v="15"/>
    <n v="0.41279465460833392"/>
  </r>
  <r>
    <x v="7"/>
    <x v="5"/>
    <x v="5"/>
    <x v="5"/>
    <x v="16"/>
    <n v="20.732099533081055"/>
  </r>
  <r>
    <x v="7"/>
    <x v="6"/>
    <x v="5"/>
    <x v="5"/>
    <x v="16"/>
    <n v="0.41222588823257073"/>
  </r>
  <r>
    <x v="7"/>
    <x v="5"/>
    <x v="5"/>
    <x v="5"/>
    <x v="17"/>
    <n v="20.789911270141602"/>
  </r>
  <r>
    <x v="7"/>
    <x v="6"/>
    <x v="5"/>
    <x v="5"/>
    <x v="17"/>
    <n v="0.41014807072637621"/>
  </r>
  <r>
    <x v="7"/>
    <x v="5"/>
    <x v="5"/>
    <x v="5"/>
    <x v="18"/>
    <n v="20.736871719360352"/>
  </r>
  <r>
    <x v="7"/>
    <x v="6"/>
    <x v="5"/>
    <x v="5"/>
    <x v="18"/>
    <n v="0.40602342429200144"/>
  </r>
  <r>
    <x v="7"/>
    <x v="5"/>
    <x v="5"/>
    <x v="5"/>
    <x v="19"/>
    <n v="21.049053192138672"/>
  </r>
  <r>
    <x v="7"/>
    <x v="6"/>
    <x v="5"/>
    <x v="5"/>
    <x v="19"/>
    <n v="0.40864579719529337"/>
  </r>
  <r>
    <x v="7"/>
    <x v="5"/>
    <x v="5"/>
    <x v="5"/>
    <x v="20"/>
    <n v="21.332313537597656"/>
  </r>
  <r>
    <x v="7"/>
    <x v="6"/>
    <x v="5"/>
    <x v="5"/>
    <x v="20"/>
    <n v="0.41057048206366598"/>
  </r>
  <r>
    <x v="7"/>
    <x v="5"/>
    <x v="5"/>
    <x v="5"/>
    <x v="21"/>
    <n v="21.391223907470703"/>
  </r>
  <r>
    <x v="7"/>
    <x v="6"/>
    <x v="5"/>
    <x v="5"/>
    <x v="21"/>
    <n v="0.40845285017654703"/>
  </r>
  <r>
    <x v="7"/>
    <x v="5"/>
    <x v="5"/>
    <x v="5"/>
    <x v="22"/>
    <n v="21.505912780761719"/>
  </r>
  <r>
    <x v="7"/>
    <x v="6"/>
    <x v="5"/>
    <x v="5"/>
    <x v="22"/>
    <n v="0.40736189579717197"/>
  </r>
  <r>
    <x v="7"/>
    <x v="5"/>
    <x v="5"/>
    <x v="5"/>
    <x v="23"/>
    <n v="21.794689178466797"/>
  </r>
  <r>
    <x v="7"/>
    <x v="6"/>
    <x v="5"/>
    <x v="5"/>
    <x v="23"/>
    <n v="0.40961506044340845"/>
  </r>
  <r>
    <x v="7"/>
    <x v="5"/>
    <x v="5"/>
    <x v="5"/>
    <x v="24"/>
    <n v="22.006851196289062"/>
  </r>
  <r>
    <x v="7"/>
    <x v="6"/>
    <x v="5"/>
    <x v="5"/>
    <x v="24"/>
    <n v="0.41063508580224795"/>
  </r>
  <r>
    <x v="7"/>
    <x v="5"/>
    <x v="5"/>
    <x v="5"/>
    <x v="25"/>
    <n v="21.866426467895508"/>
  </r>
  <r>
    <x v="7"/>
    <x v="6"/>
    <x v="5"/>
    <x v="5"/>
    <x v="25"/>
    <n v="0.40544896891950138"/>
  </r>
  <r>
    <x v="7"/>
    <x v="5"/>
    <x v="5"/>
    <x v="5"/>
    <x v="26"/>
    <n v="22.082853317260742"/>
  </r>
  <r>
    <x v="7"/>
    <x v="6"/>
    <x v="5"/>
    <x v="5"/>
    <x v="26"/>
    <n v="0.40728226405479406"/>
  </r>
  <r>
    <x v="7"/>
    <x v="5"/>
    <x v="5"/>
    <x v="5"/>
    <x v="27"/>
    <n v="22.29071044921875"/>
  </r>
  <r>
    <x v="7"/>
    <x v="6"/>
    <x v="5"/>
    <x v="5"/>
    <x v="27"/>
    <n v="0.40924639062648083"/>
  </r>
  <r>
    <x v="7"/>
    <x v="5"/>
    <x v="5"/>
    <x v="5"/>
    <x v="28"/>
    <n v="22.423839569091797"/>
  </r>
  <r>
    <x v="7"/>
    <x v="6"/>
    <x v="5"/>
    <x v="5"/>
    <x v="28"/>
    <n v="0.41000330321772793"/>
  </r>
  <r>
    <x v="7"/>
    <x v="5"/>
    <x v="5"/>
    <x v="5"/>
    <x v="29"/>
    <n v="22.571340560913086"/>
  </r>
  <r>
    <x v="7"/>
    <x v="6"/>
    <x v="5"/>
    <x v="5"/>
    <x v="29"/>
    <n v="0.41100737589530989"/>
  </r>
  <r>
    <x v="7"/>
    <x v="5"/>
    <x v="5"/>
    <x v="5"/>
    <x v="30"/>
    <n v="22.66217041015625"/>
  </r>
  <r>
    <x v="7"/>
    <x v="6"/>
    <x v="5"/>
    <x v="5"/>
    <x v="30"/>
    <n v="0.41083290551685148"/>
  </r>
  <r>
    <x v="7"/>
    <x v="5"/>
    <x v="5"/>
    <x v="5"/>
    <x v="31"/>
    <n v="22.630777359008789"/>
  </r>
  <r>
    <x v="7"/>
    <x v="6"/>
    <x v="5"/>
    <x v="5"/>
    <x v="31"/>
    <n v="0.40827451758527122"/>
  </r>
  <r>
    <x v="7"/>
    <x v="5"/>
    <x v="5"/>
    <x v="5"/>
    <x v="32"/>
    <n v="22.685930252075195"/>
  </r>
  <r>
    <x v="7"/>
    <x v="6"/>
    <x v="5"/>
    <x v="5"/>
    <x v="32"/>
    <n v="0.40714940201879307"/>
  </r>
  <r>
    <x v="7"/>
    <x v="5"/>
    <x v="5"/>
    <x v="5"/>
    <x v="33"/>
    <n v="22.690383911132812"/>
  </r>
  <r>
    <x v="7"/>
    <x v="6"/>
    <x v="5"/>
    <x v="5"/>
    <x v="33"/>
    <n v="0.40501351321292395"/>
  </r>
  <r>
    <x v="7"/>
    <x v="5"/>
    <x v="5"/>
    <x v="5"/>
    <x v="34"/>
    <n v="22.572727203369141"/>
  </r>
  <r>
    <x v="7"/>
    <x v="6"/>
    <x v="5"/>
    <x v="5"/>
    <x v="34"/>
    <n v="0.40066848355714879"/>
  </r>
  <r>
    <x v="7"/>
    <x v="5"/>
    <x v="5"/>
    <x v="5"/>
    <x v="35"/>
    <n v="22.552560806274414"/>
  </r>
  <r>
    <x v="7"/>
    <x v="6"/>
    <x v="5"/>
    <x v="5"/>
    <x v="35"/>
    <n v="0.39807045838308647"/>
  </r>
  <r>
    <x v="7"/>
    <x v="5"/>
    <x v="5"/>
    <x v="5"/>
    <x v="36"/>
    <n v="22.697038650512695"/>
  </r>
  <r>
    <x v="7"/>
    <x v="6"/>
    <x v="5"/>
    <x v="5"/>
    <x v="36"/>
    <n v="0.39836053166539076"/>
  </r>
  <r>
    <x v="7"/>
    <x v="5"/>
    <x v="5"/>
    <x v="5"/>
    <x v="37"/>
    <n v="22.92247200012207"/>
  </r>
  <r>
    <x v="7"/>
    <x v="6"/>
    <x v="5"/>
    <x v="5"/>
    <x v="37"/>
    <n v="0.40002455034458123"/>
  </r>
  <r>
    <x v="7"/>
    <x v="5"/>
    <x v="5"/>
    <x v="5"/>
    <x v="38"/>
    <n v="23.169607162475586"/>
  </r>
  <r>
    <x v="7"/>
    <x v="6"/>
    <x v="5"/>
    <x v="5"/>
    <x v="38"/>
    <n v="0.40206092536620719"/>
  </r>
  <r>
    <x v="7"/>
    <x v="5"/>
    <x v="5"/>
    <x v="5"/>
    <x v="39"/>
    <n v="23.468286514282227"/>
  </r>
  <r>
    <x v="7"/>
    <x v="6"/>
    <x v="5"/>
    <x v="5"/>
    <x v="39"/>
    <n v="0.4050431592187172"/>
  </r>
  <r>
    <x v="7"/>
    <x v="5"/>
    <x v="5"/>
    <x v="5"/>
    <x v="40"/>
    <n v="23.659503936767578"/>
  </r>
  <r>
    <x v="7"/>
    <x v="6"/>
    <x v="5"/>
    <x v="5"/>
    <x v="40"/>
    <n v="0.40627149936520174"/>
  </r>
  <r>
    <x v="7"/>
    <x v="5"/>
    <x v="5"/>
    <x v="5"/>
    <x v="41"/>
    <n v="23.685340881347656"/>
  </r>
  <r>
    <x v="7"/>
    <x v="6"/>
    <x v="5"/>
    <x v="5"/>
    <x v="41"/>
    <n v="0.40479203433632394"/>
  </r>
  <r>
    <x v="7"/>
    <x v="5"/>
    <x v="5"/>
    <x v="5"/>
    <x v="42"/>
    <n v="23.526134490966797"/>
  </r>
  <r>
    <x v="7"/>
    <x v="6"/>
    <x v="5"/>
    <x v="5"/>
    <x v="42"/>
    <n v="0.40028564794557531"/>
  </r>
  <r>
    <x v="7"/>
    <x v="5"/>
    <x v="5"/>
    <x v="5"/>
    <x v="43"/>
    <n v="23.282968521118164"/>
  </r>
  <r>
    <x v="7"/>
    <x v="6"/>
    <x v="5"/>
    <x v="5"/>
    <x v="43"/>
    <n v="0.39447602229783119"/>
  </r>
  <r>
    <x v="7"/>
    <x v="5"/>
    <x v="5"/>
    <x v="5"/>
    <x v="44"/>
    <n v="23.411144256591797"/>
  </r>
  <r>
    <x v="7"/>
    <x v="6"/>
    <x v="5"/>
    <x v="5"/>
    <x v="44"/>
    <n v="0.39502043884662497"/>
  </r>
  <r>
    <x v="7"/>
    <x v="5"/>
    <x v="5"/>
    <x v="5"/>
    <x v="45"/>
    <n v="23.65852165222168"/>
  </r>
  <r>
    <x v="7"/>
    <x v="6"/>
    <x v="5"/>
    <x v="5"/>
    <x v="45"/>
    <n v="0.39756552447583243"/>
  </r>
  <r>
    <x v="7"/>
    <x v="5"/>
    <x v="5"/>
    <x v="5"/>
    <x v="46"/>
    <n v="23.806283950805664"/>
  </r>
  <r>
    <x v="7"/>
    <x v="6"/>
    <x v="5"/>
    <x v="5"/>
    <x v="46"/>
    <n v="0.39843975275348636"/>
  </r>
  <r>
    <x v="7"/>
    <x v="5"/>
    <x v="5"/>
    <x v="5"/>
    <x v="47"/>
    <n v="24.003852844238281"/>
  </r>
  <r>
    <x v="7"/>
    <x v="6"/>
    <x v="5"/>
    <x v="5"/>
    <x v="47"/>
    <n v="0.4001384197405789"/>
  </r>
  <r>
    <x v="7"/>
    <x v="5"/>
    <x v="5"/>
    <x v="5"/>
    <x v="48"/>
    <n v="24.439313888549805"/>
  </r>
  <r>
    <x v="7"/>
    <x v="6"/>
    <x v="5"/>
    <x v="5"/>
    <x v="48"/>
    <n v="0.40566989538867043"/>
  </r>
  <r>
    <x v="7"/>
    <x v="5"/>
    <x v="5"/>
    <x v="5"/>
    <x v="49"/>
    <n v="25.020395278930664"/>
  </r>
  <r>
    <x v="7"/>
    <x v="6"/>
    <x v="5"/>
    <x v="5"/>
    <x v="49"/>
    <n v="0.41331991896696407"/>
  </r>
  <r>
    <x v="7"/>
    <x v="5"/>
    <x v="5"/>
    <x v="5"/>
    <x v="50"/>
    <n v="25.625225067138672"/>
  </r>
  <r>
    <x v="7"/>
    <x v="6"/>
    <x v="5"/>
    <x v="5"/>
    <x v="50"/>
    <n v="0.42095270208995678"/>
  </r>
  <r>
    <x v="7"/>
    <x v="5"/>
    <x v="5"/>
    <x v="5"/>
    <x v="51"/>
    <n v="25.97429084777832"/>
  </r>
  <r>
    <x v="7"/>
    <x v="6"/>
    <x v="5"/>
    <x v="5"/>
    <x v="51"/>
    <n v="0.42393700419178354"/>
  </r>
  <r>
    <x v="7"/>
    <x v="5"/>
    <x v="5"/>
    <x v="5"/>
    <x v="52"/>
    <n v="26.102304458618164"/>
  </r>
  <r>
    <x v="7"/>
    <x v="6"/>
    <x v="5"/>
    <x v="5"/>
    <x v="52"/>
    <n v="0.42296910409940569"/>
  </r>
  <r>
    <x v="7"/>
    <x v="5"/>
    <x v="5"/>
    <x v="5"/>
    <x v="53"/>
    <n v="26.124198913574219"/>
  </r>
  <r>
    <x v="7"/>
    <x v="6"/>
    <x v="5"/>
    <x v="5"/>
    <x v="53"/>
    <n v="0.42012402752898209"/>
  </r>
  <r>
    <x v="7"/>
    <x v="5"/>
    <x v="5"/>
    <x v="5"/>
    <x v="54"/>
    <n v="26.165403366088867"/>
  </r>
  <r>
    <x v="7"/>
    <x v="6"/>
    <x v="5"/>
    <x v="5"/>
    <x v="54"/>
    <n v="0.41764634788925398"/>
  </r>
  <r>
    <x v="7"/>
    <x v="5"/>
    <x v="5"/>
    <x v="5"/>
    <x v="55"/>
    <n v="26.334571838378906"/>
  </r>
  <r>
    <x v="7"/>
    <x v="6"/>
    <x v="5"/>
    <x v="5"/>
    <x v="55"/>
    <n v="0.41739366627786811"/>
  </r>
  <r>
    <x v="7"/>
    <x v="5"/>
    <x v="5"/>
    <x v="5"/>
    <x v="56"/>
    <n v="26.609586715698242"/>
  </r>
  <r>
    <x v="7"/>
    <x v="6"/>
    <x v="5"/>
    <x v="5"/>
    <x v="56"/>
    <n v="0.41902850292676891"/>
  </r>
  <r>
    <x v="7"/>
    <x v="5"/>
    <x v="5"/>
    <x v="5"/>
    <x v="57"/>
    <n v="26.991434097290039"/>
  </r>
  <r>
    <x v="7"/>
    <x v="6"/>
    <x v="5"/>
    <x v="5"/>
    <x v="57"/>
    <n v="0.42250246099366079"/>
  </r>
  <r>
    <x v="7"/>
    <x v="5"/>
    <x v="5"/>
    <x v="5"/>
    <x v="58"/>
    <n v="27.131742477416992"/>
  </r>
  <r>
    <x v="7"/>
    <x v="6"/>
    <x v="5"/>
    <x v="5"/>
    <x v="58"/>
    <n v="0.4223139812753211"/>
  </r>
  <r>
    <x v="7"/>
    <x v="5"/>
    <x v="5"/>
    <x v="5"/>
    <x v="59"/>
    <n v="26.832876205444336"/>
  </r>
  <r>
    <x v="7"/>
    <x v="6"/>
    <x v="5"/>
    <x v="5"/>
    <x v="59"/>
    <n v="0.41537941291684904"/>
  </r>
  <r>
    <x v="7"/>
    <x v="5"/>
    <x v="5"/>
    <x v="5"/>
    <x v="60"/>
    <n v="26.876161575317383"/>
  </r>
  <r>
    <x v="7"/>
    <x v="6"/>
    <x v="5"/>
    <x v="5"/>
    <x v="60"/>
    <n v="0.41378176873826378"/>
  </r>
  <r>
    <x v="7"/>
    <x v="5"/>
    <x v="5"/>
    <x v="5"/>
    <x v="61"/>
    <n v="27.098382949829102"/>
  </r>
  <r>
    <x v="7"/>
    <x v="6"/>
    <x v="5"/>
    <x v="5"/>
    <x v="61"/>
    <n v="0.41491686269206751"/>
  </r>
  <r>
    <x v="7"/>
    <x v="5"/>
    <x v="5"/>
    <x v="5"/>
    <x v="62"/>
    <n v="27.208675384521484"/>
  </r>
  <r>
    <x v="7"/>
    <x v="6"/>
    <x v="5"/>
    <x v="5"/>
    <x v="62"/>
    <n v="0.41435066543329263"/>
  </r>
  <r>
    <x v="7"/>
    <x v="5"/>
    <x v="5"/>
    <x v="5"/>
    <x v="63"/>
    <n v="27.215930938720703"/>
  </r>
  <r>
    <x v="7"/>
    <x v="6"/>
    <x v="5"/>
    <x v="5"/>
    <x v="63"/>
    <n v="0.41231338724973826"/>
  </r>
  <r>
    <x v="7"/>
    <x v="5"/>
    <x v="5"/>
    <x v="5"/>
    <x v="64"/>
    <n v="27.312215805053711"/>
  </r>
  <r>
    <x v="7"/>
    <x v="6"/>
    <x v="5"/>
    <x v="5"/>
    <x v="64"/>
    <n v="0.41181609440112327"/>
  </r>
  <r>
    <x v="7"/>
    <x v="5"/>
    <x v="5"/>
    <x v="5"/>
    <x v="65"/>
    <n v="27.385076522827148"/>
  </r>
  <r>
    <x v="7"/>
    <x v="6"/>
    <x v="5"/>
    <x v="5"/>
    <x v="65"/>
    <n v="0.41121008756756516"/>
  </r>
  <r>
    <x v="7"/>
    <x v="5"/>
    <x v="5"/>
    <x v="5"/>
    <x v="66"/>
    <n v="27.584110260009766"/>
  </r>
  <r>
    <x v="7"/>
    <x v="6"/>
    <x v="5"/>
    <x v="5"/>
    <x v="66"/>
    <n v="0.41276175505898627"/>
  </r>
  <r>
    <x v="7"/>
    <x v="5"/>
    <x v="5"/>
    <x v="5"/>
    <x v="67"/>
    <n v="27.881641387939453"/>
  </r>
  <r>
    <x v="7"/>
    <x v="6"/>
    <x v="5"/>
    <x v="5"/>
    <x v="67"/>
    <n v="0.41600475082789035"/>
  </r>
  <r>
    <x v="7"/>
    <x v="5"/>
    <x v="5"/>
    <x v="5"/>
    <x v="68"/>
    <n v="28.182064056396484"/>
  </r>
  <r>
    <x v="7"/>
    <x v="6"/>
    <x v="5"/>
    <x v="5"/>
    <x v="68"/>
    <n v="0.41943195862144639"/>
  </r>
  <r>
    <x v="7"/>
    <x v="5"/>
    <x v="5"/>
    <x v="5"/>
    <x v="69"/>
    <n v="28.532564163208008"/>
  </r>
  <r>
    <x v="7"/>
    <x v="6"/>
    <x v="5"/>
    <x v="5"/>
    <x v="69"/>
    <n v="0.42363824627045149"/>
  </r>
  <r>
    <x v="7"/>
    <x v="5"/>
    <x v="6"/>
    <x v="6"/>
    <x v="0"/>
    <n v="30.855808258056641"/>
  </r>
  <r>
    <x v="7"/>
    <x v="6"/>
    <x v="6"/>
    <x v="6"/>
    <x v="0"/>
    <n v="0.44891559596861735"/>
  </r>
  <r>
    <x v="7"/>
    <x v="5"/>
    <x v="6"/>
    <x v="6"/>
    <x v="1"/>
    <n v="31.43651008605957"/>
  </r>
  <r>
    <x v="7"/>
    <x v="6"/>
    <x v="6"/>
    <x v="6"/>
    <x v="1"/>
    <n v="0.4551143758681121"/>
  </r>
  <r>
    <x v="7"/>
    <x v="5"/>
    <x v="6"/>
    <x v="6"/>
    <x v="2"/>
    <n v="32.024280548095703"/>
  </r>
  <r>
    <x v="7"/>
    <x v="6"/>
    <x v="6"/>
    <x v="6"/>
    <x v="2"/>
    <n v="0.46112057932833939"/>
  </r>
  <r>
    <x v="7"/>
    <x v="5"/>
    <x v="6"/>
    <x v="6"/>
    <x v="3"/>
    <n v="32.835849761962891"/>
  </r>
  <r>
    <x v="7"/>
    <x v="6"/>
    <x v="6"/>
    <x v="6"/>
    <x v="3"/>
    <n v="0.47011180416692178"/>
  </r>
  <r>
    <x v="7"/>
    <x v="5"/>
    <x v="6"/>
    <x v="6"/>
    <x v="4"/>
    <n v="33.835823059082031"/>
  </r>
  <r>
    <x v="7"/>
    <x v="6"/>
    <x v="6"/>
    <x v="6"/>
    <x v="4"/>
    <n v="0.481552290936623"/>
  </r>
  <r>
    <x v="7"/>
    <x v="5"/>
    <x v="6"/>
    <x v="6"/>
    <x v="5"/>
    <n v="34.944683074951172"/>
  </r>
  <r>
    <x v="7"/>
    <x v="6"/>
    <x v="6"/>
    <x v="6"/>
    <x v="5"/>
    <n v="0.49430687093552289"/>
  </r>
  <r>
    <x v="7"/>
    <x v="5"/>
    <x v="6"/>
    <x v="6"/>
    <x v="6"/>
    <n v="35.661876678466797"/>
  </r>
  <r>
    <x v="7"/>
    <x v="6"/>
    <x v="6"/>
    <x v="6"/>
    <x v="6"/>
    <n v="0.5012940992071595"/>
  </r>
  <r>
    <x v="7"/>
    <x v="5"/>
    <x v="6"/>
    <x v="6"/>
    <x v="7"/>
    <n v="36.335311889648438"/>
  </r>
  <r>
    <x v="7"/>
    <x v="6"/>
    <x v="6"/>
    <x v="6"/>
    <x v="7"/>
    <n v="0.50744059962364607"/>
  </r>
  <r>
    <x v="7"/>
    <x v="5"/>
    <x v="6"/>
    <x v="6"/>
    <x v="8"/>
    <n v="36.614521026611328"/>
  </r>
  <r>
    <x v="7"/>
    <x v="6"/>
    <x v="6"/>
    <x v="6"/>
    <x v="8"/>
    <n v="0.50784645268603701"/>
  </r>
  <r>
    <x v="7"/>
    <x v="5"/>
    <x v="6"/>
    <x v="6"/>
    <x v="9"/>
    <n v="36.985790252685547"/>
  </r>
  <r>
    <x v="7"/>
    <x v="6"/>
    <x v="6"/>
    <x v="6"/>
    <x v="9"/>
    <n v="0.50926818044453059"/>
  </r>
  <r>
    <x v="7"/>
    <x v="5"/>
    <x v="6"/>
    <x v="6"/>
    <x v="10"/>
    <n v="37.446384429931641"/>
  </r>
  <r>
    <x v="7"/>
    <x v="6"/>
    <x v="6"/>
    <x v="6"/>
    <x v="10"/>
    <n v="0.51158817226276254"/>
  </r>
  <r>
    <x v="7"/>
    <x v="5"/>
    <x v="6"/>
    <x v="6"/>
    <x v="11"/>
    <n v="37.825874328613281"/>
  </r>
  <r>
    <x v="7"/>
    <x v="6"/>
    <x v="6"/>
    <x v="6"/>
    <x v="11"/>
    <n v="0.51247947647424641"/>
  </r>
  <r>
    <x v="7"/>
    <x v="5"/>
    <x v="6"/>
    <x v="6"/>
    <x v="12"/>
    <n v="37.925540924072266"/>
  </r>
  <r>
    <x v="7"/>
    <x v="6"/>
    <x v="6"/>
    <x v="6"/>
    <x v="12"/>
    <n v="0.50936225550843894"/>
  </r>
  <r>
    <x v="7"/>
    <x v="5"/>
    <x v="6"/>
    <x v="6"/>
    <x v="13"/>
    <n v="37.975131988525391"/>
  </r>
  <r>
    <x v="7"/>
    <x v="6"/>
    <x v="6"/>
    <x v="6"/>
    <x v="13"/>
    <n v="0.50555759332415584"/>
  </r>
  <r>
    <x v="7"/>
    <x v="5"/>
    <x v="6"/>
    <x v="6"/>
    <x v="14"/>
    <n v="38.025611877441406"/>
  </r>
  <r>
    <x v="7"/>
    <x v="6"/>
    <x v="6"/>
    <x v="6"/>
    <x v="14"/>
    <n v="0.50193732332359609"/>
  </r>
  <r>
    <x v="7"/>
    <x v="5"/>
    <x v="6"/>
    <x v="6"/>
    <x v="15"/>
    <n v="38.166316986083984"/>
  </r>
  <r>
    <x v="7"/>
    <x v="6"/>
    <x v="6"/>
    <x v="6"/>
    <x v="15"/>
    <n v="0.49980878505184972"/>
  </r>
  <r>
    <x v="7"/>
    <x v="5"/>
    <x v="6"/>
    <x v="6"/>
    <x v="16"/>
    <n v="38.080635070800781"/>
  </r>
  <r>
    <x v="7"/>
    <x v="6"/>
    <x v="6"/>
    <x v="6"/>
    <x v="16"/>
    <n v="0.4950697085172337"/>
  </r>
  <r>
    <x v="7"/>
    <x v="5"/>
    <x v="6"/>
    <x v="6"/>
    <x v="17"/>
    <n v="37.350864410400391"/>
  </r>
  <r>
    <x v="7"/>
    <x v="6"/>
    <x v="6"/>
    <x v="6"/>
    <x v="17"/>
    <n v="0.48237981997078566"/>
  </r>
  <r>
    <x v="7"/>
    <x v="5"/>
    <x v="6"/>
    <x v="6"/>
    <x v="18"/>
    <n v="37.484970092773438"/>
  </r>
  <r>
    <x v="7"/>
    <x v="6"/>
    <x v="6"/>
    <x v="6"/>
    <x v="18"/>
    <n v="0.481293753052083"/>
  </r>
  <r>
    <x v="7"/>
    <x v="5"/>
    <x v="6"/>
    <x v="6"/>
    <x v="19"/>
    <n v="37.873188018798828"/>
  </r>
  <r>
    <x v="7"/>
    <x v="6"/>
    <x v="6"/>
    <x v="6"/>
    <x v="19"/>
    <n v="0.48388631986527947"/>
  </r>
  <r>
    <x v="7"/>
    <x v="5"/>
    <x v="6"/>
    <x v="6"/>
    <x v="20"/>
    <n v="38.095798492431641"/>
  </r>
  <r>
    <x v="7"/>
    <x v="6"/>
    <x v="6"/>
    <x v="6"/>
    <x v="20"/>
    <n v="0.48481269362346452"/>
  </r>
  <r>
    <x v="7"/>
    <x v="5"/>
    <x v="6"/>
    <x v="6"/>
    <x v="21"/>
    <n v="38.067100524902344"/>
  </r>
  <r>
    <x v="7"/>
    <x v="6"/>
    <x v="6"/>
    <x v="6"/>
    <x v="21"/>
    <n v="0.48314671908684115"/>
  </r>
  <r>
    <x v="7"/>
    <x v="5"/>
    <x v="6"/>
    <x v="6"/>
    <x v="22"/>
    <n v="38.078250885009766"/>
  </r>
  <r>
    <x v="7"/>
    <x v="6"/>
    <x v="6"/>
    <x v="6"/>
    <x v="22"/>
    <n v="0.48260295960493294"/>
  </r>
  <r>
    <x v="7"/>
    <x v="5"/>
    <x v="6"/>
    <x v="6"/>
    <x v="23"/>
    <n v="38.331424713134766"/>
  </r>
  <r>
    <x v="7"/>
    <x v="6"/>
    <x v="6"/>
    <x v="6"/>
    <x v="23"/>
    <n v="0.4856231155249735"/>
  </r>
  <r>
    <x v="7"/>
    <x v="5"/>
    <x v="6"/>
    <x v="6"/>
    <x v="24"/>
    <n v="38.035320281982422"/>
  </r>
  <r>
    <x v="7"/>
    <x v="6"/>
    <x v="6"/>
    <x v="6"/>
    <x v="24"/>
    <n v="0.48201005335094055"/>
  </r>
  <r>
    <x v="7"/>
    <x v="5"/>
    <x v="6"/>
    <x v="6"/>
    <x v="25"/>
    <n v="37.435142517089844"/>
  </r>
  <r>
    <x v="7"/>
    <x v="6"/>
    <x v="6"/>
    <x v="6"/>
    <x v="25"/>
    <n v="0.47472765550765039"/>
  </r>
  <r>
    <x v="7"/>
    <x v="5"/>
    <x v="6"/>
    <x v="6"/>
    <x v="26"/>
    <n v="37.520671844482422"/>
  </r>
  <r>
    <x v="7"/>
    <x v="6"/>
    <x v="6"/>
    <x v="6"/>
    <x v="26"/>
    <n v="0.47626106225008302"/>
  </r>
  <r>
    <x v="7"/>
    <x v="5"/>
    <x v="6"/>
    <x v="6"/>
    <x v="27"/>
    <n v="37.630516052246094"/>
  </r>
  <r>
    <x v="7"/>
    <x v="6"/>
    <x v="6"/>
    <x v="6"/>
    <x v="27"/>
    <n v="0.47822844414526716"/>
  </r>
  <r>
    <x v="7"/>
    <x v="5"/>
    <x v="6"/>
    <x v="6"/>
    <x v="28"/>
    <n v="37.921131134033203"/>
  </r>
  <r>
    <x v="7"/>
    <x v="6"/>
    <x v="6"/>
    <x v="6"/>
    <x v="28"/>
    <n v="0.48261932622030523"/>
  </r>
  <r>
    <x v="7"/>
    <x v="5"/>
    <x v="6"/>
    <x v="6"/>
    <x v="29"/>
    <n v="38.397350311279297"/>
  </r>
  <r>
    <x v="7"/>
    <x v="6"/>
    <x v="6"/>
    <x v="6"/>
    <x v="29"/>
    <n v="0.48952382811101108"/>
  </r>
  <r>
    <x v="7"/>
    <x v="5"/>
    <x v="6"/>
    <x v="6"/>
    <x v="30"/>
    <n v="38.704971313476562"/>
  </r>
  <r>
    <x v="7"/>
    <x v="6"/>
    <x v="6"/>
    <x v="6"/>
    <x v="30"/>
    <n v="0.49442307871656294"/>
  </r>
  <r>
    <x v="7"/>
    <x v="5"/>
    <x v="6"/>
    <x v="6"/>
    <x v="31"/>
    <n v="38.621047973632812"/>
  </r>
  <r>
    <x v="7"/>
    <x v="6"/>
    <x v="6"/>
    <x v="6"/>
    <x v="31"/>
    <n v="0.49445791316016791"/>
  </r>
  <r>
    <x v="7"/>
    <x v="5"/>
    <x v="6"/>
    <x v="6"/>
    <x v="32"/>
    <n v="38.309654235839844"/>
  </r>
  <r>
    <x v="7"/>
    <x v="6"/>
    <x v="6"/>
    <x v="6"/>
    <x v="32"/>
    <n v="0.49161574863417357"/>
  </r>
  <r>
    <x v="7"/>
    <x v="5"/>
    <x v="6"/>
    <x v="6"/>
    <x v="33"/>
    <n v="38.030189514160156"/>
  </r>
  <r>
    <x v="7"/>
    <x v="6"/>
    <x v="6"/>
    <x v="6"/>
    <x v="33"/>
    <n v="0.48900714100088882"/>
  </r>
  <r>
    <x v="7"/>
    <x v="5"/>
    <x v="6"/>
    <x v="6"/>
    <x v="34"/>
    <n v="38.225921630859375"/>
  </r>
  <r>
    <x v="7"/>
    <x v="6"/>
    <x v="6"/>
    <x v="6"/>
    <x v="34"/>
    <n v="0.49208023051918559"/>
  </r>
  <r>
    <x v="7"/>
    <x v="5"/>
    <x v="6"/>
    <x v="6"/>
    <x v="35"/>
    <n v="38.572887420654297"/>
  </r>
  <r>
    <x v="7"/>
    <x v="6"/>
    <x v="6"/>
    <x v="6"/>
    <x v="35"/>
    <n v="0.49648726378515334"/>
  </r>
  <r>
    <x v="7"/>
    <x v="5"/>
    <x v="6"/>
    <x v="6"/>
    <x v="36"/>
    <n v="39.0164794921875"/>
  </r>
  <r>
    <x v="7"/>
    <x v="6"/>
    <x v="6"/>
    <x v="6"/>
    <x v="36"/>
    <n v="0.50145754540688803"/>
  </r>
  <r>
    <x v="7"/>
    <x v="5"/>
    <x v="6"/>
    <x v="6"/>
    <x v="37"/>
    <n v="39.355739593505859"/>
  </r>
  <r>
    <x v="7"/>
    <x v="6"/>
    <x v="6"/>
    <x v="6"/>
    <x v="37"/>
    <n v="0.50445902498184447"/>
  </r>
  <r>
    <x v="7"/>
    <x v="5"/>
    <x v="6"/>
    <x v="6"/>
    <x v="38"/>
    <n v="39.598316192626953"/>
  </r>
  <r>
    <x v="7"/>
    <x v="6"/>
    <x v="6"/>
    <x v="6"/>
    <x v="38"/>
    <n v="0.5056770239210977"/>
  </r>
  <r>
    <x v="7"/>
    <x v="5"/>
    <x v="6"/>
    <x v="6"/>
    <x v="39"/>
    <n v="39.831668853759766"/>
  </r>
  <r>
    <x v="7"/>
    <x v="6"/>
    <x v="6"/>
    <x v="6"/>
    <x v="39"/>
    <n v="0.50637573635789024"/>
  </r>
  <r>
    <x v="7"/>
    <x v="5"/>
    <x v="6"/>
    <x v="6"/>
    <x v="40"/>
    <n v="39.5477294921875"/>
  </r>
  <r>
    <x v="7"/>
    <x v="6"/>
    <x v="6"/>
    <x v="6"/>
    <x v="40"/>
    <n v="0.50026232064645215"/>
  </r>
  <r>
    <x v="7"/>
    <x v="5"/>
    <x v="6"/>
    <x v="6"/>
    <x v="41"/>
    <n v="38.642501831054688"/>
  </r>
  <r>
    <x v="7"/>
    <x v="6"/>
    <x v="6"/>
    <x v="6"/>
    <x v="41"/>
    <n v="0.48612524740814073"/>
  </r>
  <r>
    <x v="7"/>
    <x v="5"/>
    <x v="6"/>
    <x v="6"/>
    <x v="42"/>
    <n v="38.070522308349609"/>
  </r>
  <r>
    <x v="7"/>
    <x v="6"/>
    <x v="6"/>
    <x v="6"/>
    <x v="42"/>
    <n v="0.47610077921445815"/>
  </r>
  <r>
    <x v="7"/>
    <x v="5"/>
    <x v="6"/>
    <x v="6"/>
    <x v="43"/>
    <n v="37.548328399658203"/>
  </r>
  <r>
    <x v="7"/>
    <x v="6"/>
    <x v="6"/>
    <x v="6"/>
    <x v="43"/>
    <n v="0.46685319576865464"/>
  </r>
  <r>
    <x v="7"/>
    <x v="5"/>
    <x v="6"/>
    <x v="6"/>
    <x v="44"/>
    <n v="37.622341156005859"/>
  </r>
  <r>
    <x v="7"/>
    <x v="6"/>
    <x v="6"/>
    <x v="6"/>
    <x v="44"/>
    <n v="0.46543330667306893"/>
  </r>
  <r>
    <x v="7"/>
    <x v="5"/>
    <x v="6"/>
    <x v="6"/>
    <x v="45"/>
    <n v="37.815830230712891"/>
  </r>
  <r>
    <x v="7"/>
    <x v="6"/>
    <x v="6"/>
    <x v="6"/>
    <x v="45"/>
    <n v="0.4660642743764461"/>
  </r>
  <r>
    <x v="7"/>
    <x v="5"/>
    <x v="6"/>
    <x v="6"/>
    <x v="46"/>
    <n v="37.807399749755859"/>
  </r>
  <r>
    <x v="7"/>
    <x v="6"/>
    <x v="6"/>
    <x v="6"/>
    <x v="46"/>
    <n v="0.46490034868271385"/>
  </r>
  <r>
    <x v="7"/>
    <x v="5"/>
    <x v="6"/>
    <x v="6"/>
    <x v="47"/>
    <n v="37.770332336425781"/>
  </r>
  <r>
    <x v="7"/>
    <x v="6"/>
    <x v="6"/>
    <x v="6"/>
    <x v="47"/>
    <n v="0.46401326636808715"/>
  </r>
  <r>
    <x v="7"/>
    <x v="5"/>
    <x v="6"/>
    <x v="6"/>
    <x v="48"/>
    <n v="38.217929840087891"/>
  </r>
  <r>
    <x v="7"/>
    <x v="6"/>
    <x v="6"/>
    <x v="6"/>
    <x v="48"/>
    <n v="0.4694923204805313"/>
  </r>
  <r>
    <x v="7"/>
    <x v="5"/>
    <x v="6"/>
    <x v="6"/>
    <x v="49"/>
    <n v="38.807254791259766"/>
  </r>
  <r>
    <x v="7"/>
    <x v="6"/>
    <x v="6"/>
    <x v="6"/>
    <x v="49"/>
    <n v="0.4768066052112292"/>
  </r>
  <r>
    <x v="7"/>
    <x v="5"/>
    <x v="6"/>
    <x v="6"/>
    <x v="50"/>
    <n v="39.603115081787109"/>
  </r>
  <r>
    <x v="7"/>
    <x v="6"/>
    <x v="6"/>
    <x v="6"/>
    <x v="50"/>
    <n v="0.48651948368062048"/>
  </r>
  <r>
    <x v="7"/>
    <x v="5"/>
    <x v="6"/>
    <x v="6"/>
    <x v="51"/>
    <n v="39.451438903808594"/>
  </r>
  <r>
    <x v="7"/>
    <x v="6"/>
    <x v="6"/>
    <x v="6"/>
    <x v="51"/>
    <n v="0.48434078870281749"/>
  </r>
  <r>
    <x v="7"/>
    <x v="5"/>
    <x v="6"/>
    <x v="6"/>
    <x v="52"/>
    <n v="39.233551025390625"/>
  </r>
  <r>
    <x v="7"/>
    <x v="6"/>
    <x v="6"/>
    <x v="6"/>
    <x v="52"/>
    <n v="0.48118589956105817"/>
  </r>
  <r>
    <x v="7"/>
    <x v="5"/>
    <x v="6"/>
    <x v="6"/>
    <x v="53"/>
    <n v="38.825450897216797"/>
  </r>
  <r>
    <x v="7"/>
    <x v="6"/>
    <x v="6"/>
    <x v="6"/>
    <x v="53"/>
    <n v="0.47571826064495987"/>
  </r>
  <r>
    <x v="7"/>
    <x v="5"/>
    <x v="6"/>
    <x v="6"/>
    <x v="54"/>
    <n v="38.972915649414062"/>
  </r>
  <r>
    <x v="7"/>
    <x v="6"/>
    <x v="6"/>
    <x v="6"/>
    <x v="54"/>
    <n v="0.47733740038074474"/>
  </r>
  <r>
    <x v="7"/>
    <x v="5"/>
    <x v="6"/>
    <x v="6"/>
    <x v="55"/>
    <n v="38.923667907714844"/>
  </r>
  <r>
    <x v="7"/>
    <x v="6"/>
    <x v="6"/>
    <x v="6"/>
    <x v="55"/>
    <n v="0.47698971175140853"/>
  </r>
  <r>
    <x v="7"/>
    <x v="5"/>
    <x v="6"/>
    <x v="6"/>
    <x v="56"/>
    <n v="39.186344146728516"/>
  </r>
  <r>
    <x v="7"/>
    <x v="6"/>
    <x v="6"/>
    <x v="6"/>
    <x v="56"/>
    <n v="0.48097794881323752"/>
  </r>
  <r>
    <x v="7"/>
    <x v="5"/>
    <x v="6"/>
    <x v="6"/>
    <x v="57"/>
    <n v="39.814460754394531"/>
  </r>
  <r>
    <x v="7"/>
    <x v="6"/>
    <x v="6"/>
    <x v="6"/>
    <x v="57"/>
    <n v="0.48985634525915045"/>
  </r>
  <r>
    <x v="7"/>
    <x v="5"/>
    <x v="6"/>
    <x v="6"/>
    <x v="58"/>
    <n v="40.345325469970703"/>
  </r>
  <r>
    <x v="7"/>
    <x v="6"/>
    <x v="6"/>
    <x v="6"/>
    <x v="58"/>
    <n v="0.49768643939762258"/>
  </r>
  <r>
    <x v="7"/>
    <x v="5"/>
    <x v="6"/>
    <x v="6"/>
    <x v="59"/>
    <n v="40.429206848144531"/>
  </r>
  <r>
    <x v="7"/>
    <x v="6"/>
    <x v="6"/>
    <x v="6"/>
    <x v="59"/>
    <n v="0.49974321802385707"/>
  </r>
  <r>
    <x v="7"/>
    <x v="5"/>
    <x v="6"/>
    <x v="6"/>
    <x v="60"/>
    <n v="40.631881713867188"/>
  </r>
  <r>
    <x v="7"/>
    <x v="6"/>
    <x v="6"/>
    <x v="6"/>
    <x v="60"/>
    <n v="0.50270182870159141"/>
  </r>
  <r>
    <x v="7"/>
    <x v="5"/>
    <x v="6"/>
    <x v="6"/>
    <x v="61"/>
    <n v="41.224578857421875"/>
  </r>
  <r>
    <x v="7"/>
    <x v="6"/>
    <x v="6"/>
    <x v="6"/>
    <x v="61"/>
    <n v="0.50985414173031107"/>
  </r>
  <r>
    <x v="7"/>
    <x v="5"/>
    <x v="6"/>
    <x v="6"/>
    <x v="62"/>
    <n v="41.677947998046875"/>
  </r>
  <r>
    <x v="7"/>
    <x v="6"/>
    <x v="6"/>
    <x v="6"/>
    <x v="62"/>
    <n v="0.51471650392830126"/>
  </r>
  <r>
    <x v="7"/>
    <x v="5"/>
    <x v="6"/>
    <x v="6"/>
    <x v="63"/>
    <n v="41.996150970458984"/>
  </r>
  <r>
    <x v="7"/>
    <x v="6"/>
    <x v="6"/>
    <x v="6"/>
    <x v="63"/>
    <n v="0.51735729544351106"/>
  </r>
  <r>
    <x v="7"/>
    <x v="5"/>
    <x v="6"/>
    <x v="6"/>
    <x v="64"/>
    <n v="42.331260681152344"/>
  </r>
  <r>
    <x v="7"/>
    <x v="6"/>
    <x v="6"/>
    <x v="6"/>
    <x v="64"/>
    <n v="0.51971840672307679"/>
  </r>
  <r>
    <x v="7"/>
    <x v="5"/>
    <x v="6"/>
    <x v="6"/>
    <x v="65"/>
    <n v="42.535579681396484"/>
  </r>
  <r>
    <x v="7"/>
    <x v="6"/>
    <x v="6"/>
    <x v="6"/>
    <x v="65"/>
    <n v="0.52007490103087495"/>
  </r>
  <r>
    <x v="7"/>
    <x v="5"/>
    <x v="6"/>
    <x v="6"/>
    <x v="66"/>
    <n v="42.927360534667969"/>
  </r>
  <r>
    <x v="7"/>
    <x v="6"/>
    <x v="6"/>
    <x v="6"/>
    <x v="66"/>
    <n v="0.52227025940297533"/>
  </r>
  <r>
    <x v="7"/>
    <x v="5"/>
    <x v="6"/>
    <x v="6"/>
    <x v="67"/>
    <n v="43.593219757080078"/>
  </r>
  <r>
    <x v="7"/>
    <x v="6"/>
    <x v="6"/>
    <x v="6"/>
    <x v="67"/>
    <n v="0.52739001735540403"/>
  </r>
  <r>
    <x v="7"/>
    <x v="5"/>
    <x v="6"/>
    <x v="6"/>
    <x v="68"/>
    <n v="44.3060302734375"/>
  </r>
  <r>
    <x v="7"/>
    <x v="6"/>
    <x v="6"/>
    <x v="6"/>
    <x v="68"/>
    <n v="0.53300860733169286"/>
  </r>
  <r>
    <x v="7"/>
    <x v="5"/>
    <x v="6"/>
    <x v="6"/>
    <x v="69"/>
    <n v="44.795196533203125"/>
  </r>
  <r>
    <x v="7"/>
    <x v="6"/>
    <x v="6"/>
    <x v="6"/>
    <x v="69"/>
    <n v="0.53635993147510341"/>
  </r>
  <r>
    <x v="7"/>
    <x v="5"/>
    <x v="7"/>
    <x v="7"/>
    <x v="1"/>
    <n v="3.3751239776611328"/>
  </r>
  <r>
    <x v="7"/>
    <x v="6"/>
    <x v="7"/>
    <x v="7"/>
    <x v="1"/>
    <n v="0.44798466339420628"/>
  </r>
  <r>
    <x v="7"/>
    <x v="5"/>
    <x v="7"/>
    <x v="7"/>
    <x v="2"/>
    <n v="3.4119532108306885"/>
  </r>
  <r>
    <x v="7"/>
    <x v="6"/>
    <x v="7"/>
    <x v="7"/>
    <x v="2"/>
    <n v="0.447787065694005"/>
  </r>
  <r>
    <x v="7"/>
    <x v="5"/>
    <x v="7"/>
    <x v="7"/>
    <x v="3"/>
    <n v="3.4474241733551025"/>
  </r>
  <r>
    <x v="7"/>
    <x v="6"/>
    <x v="7"/>
    <x v="7"/>
    <x v="3"/>
    <n v="0.44758948955358779"/>
  </r>
  <r>
    <x v="7"/>
    <x v="5"/>
    <x v="7"/>
    <x v="7"/>
    <x v="4"/>
    <n v="3.4795441627502441"/>
  </r>
  <r>
    <x v="7"/>
    <x v="6"/>
    <x v="7"/>
    <x v="7"/>
    <x v="4"/>
    <n v="0.44739189414135477"/>
  </r>
  <r>
    <x v="7"/>
    <x v="5"/>
    <x v="7"/>
    <x v="7"/>
    <x v="5"/>
    <n v="3.5097880363464355"/>
  </r>
  <r>
    <x v="7"/>
    <x v="6"/>
    <x v="7"/>
    <x v="7"/>
    <x v="5"/>
    <n v="0.44719435241157923"/>
  </r>
  <r>
    <x v="7"/>
    <x v="5"/>
    <x v="7"/>
    <x v="7"/>
    <x v="6"/>
    <n v="3.537074089050293"/>
  </r>
  <r>
    <x v="7"/>
    <x v="6"/>
    <x v="7"/>
    <x v="7"/>
    <x v="6"/>
    <n v="0.44699677435407248"/>
  </r>
  <r>
    <x v="7"/>
    <x v="5"/>
    <x v="7"/>
    <x v="7"/>
    <x v="7"/>
    <n v="3.5562570095062256"/>
  </r>
  <r>
    <x v="7"/>
    <x v="6"/>
    <x v="7"/>
    <x v="7"/>
    <x v="7"/>
    <n v="0.44580144974107033"/>
  </r>
  <r>
    <x v="7"/>
    <x v="5"/>
    <x v="7"/>
    <x v="7"/>
    <x v="8"/>
    <n v="3.5828993320465088"/>
  </r>
  <r>
    <x v="7"/>
    <x v="6"/>
    <x v="7"/>
    <x v="7"/>
    <x v="8"/>
    <n v="0.44491472981008279"/>
  </r>
  <r>
    <x v="7"/>
    <x v="5"/>
    <x v="7"/>
    <x v="7"/>
    <x v="9"/>
    <n v="3.5924904346466064"/>
  </r>
  <r>
    <x v="7"/>
    <x v="6"/>
    <x v="7"/>
    <x v="7"/>
    <x v="9"/>
    <n v="0.44151227492943701"/>
  </r>
  <r>
    <x v="7"/>
    <x v="5"/>
    <x v="7"/>
    <x v="7"/>
    <x v="10"/>
    <n v="3.6084761619567871"/>
  </r>
  <r>
    <x v="7"/>
    <x v="6"/>
    <x v="7"/>
    <x v="7"/>
    <x v="10"/>
    <n v="0.43978933265819009"/>
  </r>
  <r>
    <x v="7"/>
    <x v="5"/>
    <x v="7"/>
    <x v="7"/>
    <x v="11"/>
    <n v="3.6228706836700439"/>
  </r>
  <r>
    <x v="7"/>
    <x v="6"/>
    <x v="7"/>
    <x v="7"/>
    <x v="11"/>
    <n v="0.43782937554175339"/>
  </r>
  <r>
    <x v="7"/>
    <x v="5"/>
    <x v="7"/>
    <x v="7"/>
    <x v="12"/>
    <n v="3.5866203308105469"/>
  </r>
  <r>
    <x v="7"/>
    <x v="6"/>
    <x v="7"/>
    <x v="7"/>
    <x v="12"/>
    <n v="0.43087379012392862"/>
  </r>
  <r>
    <x v="7"/>
    <x v="5"/>
    <x v="7"/>
    <x v="7"/>
    <x v="13"/>
    <n v="3.5364034175872803"/>
  </r>
  <r>
    <x v="7"/>
    <x v="6"/>
    <x v="7"/>
    <x v="7"/>
    <x v="13"/>
    <n v="0.42326826111621008"/>
  </r>
  <r>
    <x v="7"/>
    <x v="5"/>
    <x v="7"/>
    <x v="7"/>
    <x v="14"/>
    <n v="3.4904510974884033"/>
  </r>
  <r>
    <x v="7"/>
    <x v="6"/>
    <x v="7"/>
    <x v="7"/>
    <x v="14"/>
    <n v="0.41625611013588182"/>
  </r>
  <r>
    <x v="7"/>
    <x v="5"/>
    <x v="7"/>
    <x v="7"/>
    <x v="15"/>
    <n v="3.4660348892211914"/>
  </r>
  <r>
    <x v="7"/>
    <x v="6"/>
    <x v="7"/>
    <x v="7"/>
    <x v="15"/>
    <n v="0.41141529755842238"/>
  </r>
  <r>
    <x v="7"/>
    <x v="5"/>
    <x v="7"/>
    <x v="7"/>
    <x v="16"/>
    <n v="3.4347963333129883"/>
  </r>
  <r>
    <x v="7"/>
    <x v="6"/>
    <x v="7"/>
    <x v="7"/>
    <x v="16"/>
    <n v="0.40471028501751621"/>
  </r>
  <r>
    <x v="7"/>
    <x v="5"/>
    <x v="7"/>
    <x v="7"/>
    <x v="17"/>
    <n v="3.3936419486999512"/>
  </r>
  <r>
    <x v="7"/>
    <x v="6"/>
    <x v="7"/>
    <x v="7"/>
    <x v="17"/>
    <n v="0.39514578442319642"/>
  </r>
  <r>
    <x v="7"/>
    <x v="5"/>
    <x v="7"/>
    <x v="7"/>
    <x v="18"/>
    <n v="3.352914571762085"/>
  </r>
  <r>
    <x v="7"/>
    <x v="6"/>
    <x v="7"/>
    <x v="7"/>
    <x v="18"/>
    <n v="0.3893172071364055"/>
  </r>
  <r>
    <x v="7"/>
    <x v="5"/>
    <x v="7"/>
    <x v="7"/>
    <x v="19"/>
    <n v="3.3427858352661133"/>
  </r>
  <r>
    <x v="7"/>
    <x v="6"/>
    <x v="7"/>
    <x v="7"/>
    <x v="19"/>
    <n v="0.38672534250022028"/>
  </r>
  <r>
    <x v="7"/>
    <x v="5"/>
    <x v="7"/>
    <x v="7"/>
    <x v="20"/>
    <n v="3.3394796848297119"/>
  </r>
  <r>
    <x v="7"/>
    <x v="6"/>
    <x v="7"/>
    <x v="7"/>
    <x v="20"/>
    <n v="0.38546226317412441"/>
  </r>
  <r>
    <x v="7"/>
    <x v="5"/>
    <x v="7"/>
    <x v="7"/>
    <x v="21"/>
    <n v="3.3555202484130859"/>
  </r>
  <r>
    <x v="7"/>
    <x v="6"/>
    <x v="7"/>
    <x v="7"/>
    <x v="21"/>
    <n v="0.38494540971436503"/>
  </r>
  <r>
    <x v="7"/>
    <x v="5"/>
    <x v="7"/>
    <x v="7"/>
    <x v="22"/>
    <n v="3.3725948333740234"/>
  </r>
  <r>
    <x v="7"/>
    <x v="6"/>
    <x v="7"/>
    <x v="7"/>
    <x v="22"/>
    <n v="0.38436257932621948"/>
  </r>
  <r>
    <x v="7"/>
    <x v="5"/>
    <x v="7"/>
    <x v="7"/>
    <x v="23"/>
    <n v="3.4163432121276855"/>
  </r>
  <r>
    <x v="7"/>
    <x v="6"/>
    <x v="7"/>
    <x v="7"/>
    <x v="23"/>
    <n v="0.38645039369385425"/>
  </r>
  <r>
    <x v="7"/>
    <x v="5"/>
    <x v="7"/>
    <x v="7"/>
    <x v="24"/>
    <n v="3.4376242160797119"/>
  </r>
  <r>
    <x v="7"/>
    <x v="6"/>
    <x v="7"/>
    <x v="7"/>
    <x v="24"/>
    <n v="0.38541654607494896"/>
  </r>
  <r>
    <x v="7"/>
    <x v="5"/>
    <x v="7"/>
    <x v="7"/>
    <x v="25"/>
    <n v="3.4451699256896973"/>
  </r>
  <r>
    <x v="7"/>
    <x v="6"/>
    <x v="7"/>
    <x v="7"/>
    <x v="25"/>
    <n v="0.38219851772971936"/>
  </r>
  <r>
    <x v="7"/>
    <x v="5"/>
    <x v="7"/>
    <x v="7"/>
    <x v="26"/>
    <n v="3.483696460723877"/>
  </r>
  <r>
    <x v="7"/>
    <x v="6"/>
    <x v="7"/>
    <x v="7"/>
    <x v="26"/>
    <n v="0.38168924706374174"/>
  </r>
  <r>
    <x v="7"/>
    <x v="5"/>
    <x v="7"/>
    <x v="7"/>
    <x v="27"/>
    <n v="3.5067720413208008"/>
  </r>
  <r>
    <x v="7"/>
    <x v="6"/>
    <x v="7"/>
    <x v="7"/>
    <x v="27"/>
    <n v="0.37890657777044967"/>
  </r>
  <r>
    <x v="7"/>
    <x v="5"/>
    <x v="7"/>
    <x v="7"/>
    <x v="28"/>
    <n v="3.5256283283233643"/>
  </r>
  <r>
    <x v="7"/>
    <x v="6"/>
    <x v="7"/>
    <x v="7"/>
    <x v="28"/>
    <n v="0.37551714442290418"/>
  </r>
  <r>
    <x v="7"/>
    <x v="5"/>
    <x v="7"/>
    <x v="7"/>
    <x v="29"/>
    <n v="3.567875862121582"/>
  </r>
  <r>
    <x v="7"/>
    <x v="6"/>
    <x v="7"/>
    <x v="7"/>
    <x v="29"/>
    <n v="0.3749444197146059"/>
  </r>
  <r>
    <x v="7"/>
    <x v="5"/>
    <x v="7"/>
    <x v="7"/>
    <x v="30"/>
    <n v="3.6243305206298828"/>
  </r>
  <r>
    <x v="7"/>
    <x v="6"/>
    <x v="7"/>
    <x v="7"/>
    <x v="30"/>
    <n v="0.37647551341839164"/>
  </r>
  <r>
    <x v="7"/>
    <x v="5"/>
    <x v="7"/>
    <x v="7"/>
    <x v="31"/>
    <n v="3.8152575492858887"/>
  </r>
  <r>
    <x v="7"/>
    <x v="6"/>
    <x v="7"/>
    <x v="7"/>
    <x v="31"/>
    <n v="0.39252262966913648"/>
  </r>
  <r>
    <x v="7"/>
    <x v="5"/>
    <x v="7"/>
    <x v="7"/>
    <x v="32"/>
    <n v="3.7818660736083984"/>
  </r>
  <r>
    <x v="7"/>
    <x v="6"/>
    <x v="7"/>
    <x v="7"/>
    <x v="32"/>
    <n v="0.38602960954084214"/>
  </r>
  <r>
    <x v="7"/>
    <x v="5"/>
    <x v="7"/>
    <x v="7"/>
    <x v="33"/>
    <n v="3.8042809963226318"/>
  </r>
  <r>
    <x v="7"/>
    <x v="6"/>
    <x v="7"/>
    <x v="7"/>
    <x v="33"/>
    <n v="0.38580080015530605"/>
  </r>
  <r>
    <x v="7"/>
    <x v="5"/>
    <x v="7"/>
    <x v="7"/>
    <x v="34"/>
    <n v="3.7989475727081299"/>
  </r>
  <r>
    <x v="7"/>
    <x v="6"/>
    <x v="7"/>
    <x v="7"/>
    <x v="34"/>
    <n v="0.38309428411286683"/>
  </r>
  <r>
    <x v="7"/>
    <x v="5"/>
    <x v="7"/>
    <x v="7"/>
    <x v="35"/>
    <n v="3.9006519317626953"/>
  </r>
  <r>
    <x v="7"/>
    <x v="6"/>
    <x v="7"/>
    <x v="7"/>
    <x v="35"/>
    <n v="0.3913080658550383"/>
  </r>
  <r>
    <x v="7"/>
    <x v="5"/>
    <x v="7"/>
    <x v="7"/>
    <x v="36"/>
    <n v="3.9213192462921143"/>
  </r>
  <r>
    <x v="7"/>
    <x v="6"/>
    <x v="7"/>
    <x v="7"/>
    <x v="36"/>
    <n v="0.39153995537068648"/>
  </r>
  <r>
    <x v="7"/>
    <x v="5"/>
    <x v="7"/>
    <x v="7"/>
    <x v="37"/>
    <n v="3.9249966144561768"/>
  </r>
  <r>
    <x v="7"/>
    <x v="6"/>
    <x v="7"/>
    <x v="7"/>
    <x v="37"/>
    <n v="0.3902635682784526"/>
  </r>
  <r>
    <x v="7"/>
    <x v="5"/>
    <x v="7"/>
    <x v="7"/>
    <x v="38"/>
    <n v="4.004633903503418"/>
  </r>
  <r>
    <x v="7"/>
    <x v="6"/>
    <x v="7"/>
    <x v="7"/>
    <x v="38"/>
    <n v="0.39644533756505246"/>
  </r>
  <r>
    <x v="7"/>
    <x v="5"/>
    <x v="7"/>
    <x v="7"/>
    <x v="39"/>
    <n v="4.0216965675354004"/>
  </r>
  <r>
    <x v="7"/>
    <x v="6"/>
    <x v="7"/>
    <x v="7"/>
    <x v="39"/>
    <n v="0.39600297955501546"/>
  </r>
  <r>
    <x v="7"/>
    <x v="5"/>
    <x v="7"/>
    <x v="7"/>
    <x v="40"/>
    <n v="4.0625543594360352"/>
  </r>
  <r>
    <x v="7"/>
    <x v="6"/>
    <x v="7"/>
    <x v="7"/>
    <x v="40"/>
    <n v="0.39727728707748211"/>
  </r>
  <r>
    <x v="7"/>
    <x v="5"/>
    <x v="7"/>
    <x v="7"/>
    <x v="41"/>
    <n v="3.977802038192749"/>
  </r>
  <r>
    <x v="7"/>
    <x v="6"/>
    <x v="7"/>
    <x v="7"/>
    <x v="41"/>
    <n v="0.38562877129561035"/>
  </r>
  <r>
    <x v="7"/>
    <x v="5"/>
    <x v="7"/>
    <x v="7"/>
    <x v="42"/>
    <n v="4.0451936721801758"/>
  </r>
  <r>
    <x v="7"/>
    <x v="6"/>
    <x v="7"/>
    <x v="7"/>
    <x v="42"/>
    <n v="0.38820557156096813"/>
  </r>
  <r>
    <x v="7"/>
    <x v="5"/>
    <x v="7"/>
    <x v="7"/>
    <x v="43"/>
    <n v="4.0990386009216309"/>
  </r>
  <r>
    <x v="7"/>
    <x v="6"/>
    <x v="7"/>
    <x v="7"/>
    <x v="43"/>
    <n v="0.38913144012132656"/>
  </r>
  <r>
    <x v="7"/>
    <x v="5"/>
    <x v="7"/>
    <x v="7"/>
    <x v="44"/>
    <n v="4.1986689567565918"/>
  </r>
  <r>
    <x v="7"/>
    <x v="6"/>
    <x v="7"/>
    <x v="7"/>
    <x v="44"/>
    <n v="0.39442828300601462"/>
  </r>
  <r>
    <x v="7"/>
    <x v="5"/>
    <x v="7"/>
    <x v="7"/>
    <x v="45"/>
    <n v="4.256537914276123"/>
  </r>
  <r>
    <x v="7"/>
    <x v="6"/>
    <x v="7"/>
    <x v="7"/>
    <x v="45"/>
    <n v="0.39612272355013284"/>
  </r>
  <r>
    <x v="7"/>
    <x v="5"/>
    <x v="7"/>
    <x v="7"/>
    <x v="46"/>
    <n v="4.2476511001586914"/>
  </r>
  <r>
    <x v="7"/>
    <x v="6"/>
    <x v="7"/>
    <x v="7"/>
    <x v="46"/>
    <n v="0.39213402965846655"/>
  </r>
  <r>
    <x v="7"/>
    <x v="5"/>
    <x v="7"/>
    <x v="7"/>
    <x v="47"/>
    <n v="4.2389473915100098"/>
  </r>
  <r>
    <x v="7"/>
    <x v="6"/>
    <x v="7"/>
    <x v="7"/>
    <x v="47"/>
    <n v="0.38867114460167312"/>
  </r>
  <r>
    <x v="7"/>
    <x v="5"/>
    <x v="7"/>
    <x v="7"/>
    <x v="48"/>
    <n v="4.4264931678771973"/>
  </r>
  <r>
    <x v="7"/>
    <x v="6"/>
    <x v="7"/>
    <x v="7"/>
    <x v="48"/>
    <n v="0.40350449807045863"/>
  </r>
  <r>
    <x v="7"/>
    <x v="5"/>
    <x v="7"/>
    <x v="7"/>
    <x v="49"/>
    <n v="4.4342408180236816"/>
  </r>
  <r>
    <x v="7"/>
    <x v="6"/>
    <x v="7"/>
    <x v="7"/>
    <x v="49"/>
    <n v="0.40209294770751297"/>
  </r>
  <r>
    <x v="7"/>
    <x v="5"/>
    <x v="7"/>
    <x v="7"/>
    <x v="50"/>
    <n v="4.4524025917053223"/>
  </r>
  <r>
    <x v="7"/>
    <x v="6"/>
    <x v="7"/>
    <x v="7"/>
    <x v="50"/>
    <n v="0.4017650972870605"/>
  </r>
  <r>
    <x v="7"/>
    <x v="5"/>
    <x v="7"/>
    <x v="7"/>
    <x v="51"/>
    <n v="4.4663271903991699"/>
  </r>
  <r>
    <x v="7"/>
    <x v="6"/>
    <x v="7"/>
    <x v="7"/>
    <x v="51"/>
    <n v="0.40112662794415299"/>
  </r>
  <r>
    <x v="7"/>
    <x v="5"/>
    <x v="7"/>
    <x v="7"/>
    <x v="52"/>
    <n v="4.5784611701965332"/>
  </r>
  <r>
    <x v="7"/>
    <x v="6"/>
    <x v="7"/>
    <x v="7"/>
    <x v="52"/>
    <n v="0.40943805147476603"/>
  </r>
  <r>
    <x v="7"/>
    <x v="5"/>
    <x v="7"/>
    <x v="7"/>
    <x v="53"/>
    <n v="4.645930290222168"/>
  </r>
  <r>
    <x v="7"/>
    <x v="6"/>
    <x v="7"/>
    <x v="7"/>
    <x v="53"/>
    <n v="0.41411697368670253"/>
  </r>
  <r>
    <x v="7"/>
    <x v="5"/>
    <x v="7"/>
    <x v="7"/>
    <x v="54"/>
    <n v="4.7530207633972168"/>
  </r>
  <r>
    <x v="7"/>
    <x v="6"/>
    <x v="7"/>
    <x v="7"/>
    <x v="54"/>
    <n v="0.42305510884184133"/>
  </r>
  <r>
    <x v="7"/>
    <x v="5"/>
    <x v="7"/>
    <x v="7"/>
    <x v="55"/>
    <n v="4.7787942886352539"/>
  </r>
  <r>
    <x v="7"/>
    <x v="6"/>
    <x v="7"/>
    <x v="7"/>
    <x v="55"/>
    <n v="0.42573570310888231"/>
  </r>
  <r>
    <x v="7"/>
    <x v="5"/>
    <x v="7"/>
    <x v="7"/>
    <x v="56"/>
    <n v="4.8339734077453613"/>
  </r>
  <r>
    <x v="7"/>
    <x v="6"/>
    <x v="7"/>
    <x v="7"/>
    <x v="56"/>
    <n v="0.43217477620888567"/>
  </r>
  <r>
    <x v="7"/>
    <x v="5"/>
    <x v="7"/>
    <x v="7"/>
    <x v="57"/>
    <n v="4.8582806587219238"/>
  </r>
  <r>
    <x v="7"/>
    <x v="6"/>
    <x v="7"/>
    <x v="7"/>
    <x v="57"/>
    <n v="0.43688167761522823"/>
  </r>
  <r>
    <x v="7"/>
    <x v="5"/>
    <x v="7"/>
    <x v="7"/>
    <x v="58"/>
    <n v="4.8720088005065918"/>
  </r>
  <r>
    <x v="7"/>
    <x v="6"/>
    <x v="7"/>
    <x v="7"/>
    <x v="58"/>
    <n v="0.44129279357186402"/>
  </r>
  <r>
    <x v="7"/>
    <x v="5"/>
    <x v="7"/>
    <x v="7"/>
    <x v="59"/>
    <n v="4.7963690757751465"/>
  </r>
  <r>
    <x v="7"/>
    <x v="6"/>
    <x v="7"/>
    <x v="7"/>
    <x v="59"/>
    <n v="0.43765398612016804"/>
  </r>
  <r>
    <x v="7"/>
    <x v="5"/>
    <x v="7"/>
    <x v="7"/>
    <x v="60"/>
    <n v="4.6371541023254395"/>
  </r>
  <r>
    <x v="7"/>
    <x v="6"/>
    <x v="7"/>
    <x v="7"/>
    <x v="60"/>
    <n v="0.42591005764845391"/>
  </r>
  <r>
    <x v="7"/>
    <x v="5"/>
    <x v="7"/>
    <x v="7"/>
    <x v="61"/>
    <n v="4.301328182220459"/>
  </r>
  <r>
    <x v="7"/>
    <x v="6"/>
    <x v="7"/>
    <x v="7"/>
    <x v="61"/>
    <n v="0.3972016625070755"/>
  </r>
  <r>
    <x v="7"/>
    <x v="5"/>
    <x v="7"/>
    <x v="7"/>
    <x v="62"/>
    <n v="4.0337176322937012"/>
  </r>
  <r>
    <x v="7"/>
    <x v="6"/>
    <x v="7"/>
    <x v="7"/>
    <x v="62"/>
    <n v="0.37414626324188816"/>
  </r>
  <r>
    <x v="7"/>
    <x v="5"/>
    <x v="7"/>
    <x v="7"/>
    <x v="63"/>
    <n v="3.9417574405670166"/>
  </r>
  <r>
    <x v="7"/>
    <x v="6"/>
    <x v="7"/>
    <x v="7"/>
    <x v="63"/>
    <n v="0.36699943583324957"/>
  </r>
  <r>
    <x v="7"/>
    <x v="5"/>
    <x v="7"/>
    <x v="7"/>
    <x v="64"/>
    <n v="3.9903979301452637"/>
  </r>
  <r>
    <x v="7"/>
    <x v="6"/>
    <x v="7"/>
    <x v="7"/>
    <x v="64"/>
    <n v="0.37288364593988554"/>
  </r>
  <r>
    <x v="7"/>
    <x v="5"/>
    <x v="7"/>
    <x v="7"/>
    <x v="65"/>
    <n v="4.0300779342651367"/>
  </r>
  <r>
    <x v="7"/>
    <x v="6"/>
    <x v="7"/>
    <x v="7"/>
    <x v="65"/>
    <n v="0.37806495783345173"/>
  </r>
  <r>
    <x v="7"/>
    <x v="5"/>
    <x v="7"/>
    <x v="7"/>
    <x v="66"/>
    <n v="4.0487866401672363"/>
  </r>
  <r>
    <x v="7"/>
    <x v="6"/>
    <x v="7"/>
    <x v="7"/>
    <x v="66"/>
    <n v="0.38141460937018395"/>
  </r>
  <r>
    <x v="7"/>
    <x v="5"/>
    <x v="7"/>
    <x v="7"/>
    <x v="67"/>
    <n v="4.1016688346862793"/>
  </r>
  <r>
    <x v="7"/>
    <x v="6"/>
    <x v="7"/>
    <x v="7"/>
    <x v="67"/>
    <n v="0.38806833228656923"/>
  </r>
  <r>
    <x v="7"/>
    <x v="5"/>
    <x v="7"/>
    <x v="7"/>
    <x v="68"/>
    <n v="4.161405086517334"/>
  </r>
  <r>
    <x v="7"/>
    <x v="6"/>
    <x v="7"/>
    <x v="7"/>
    <x v="68"/>
    <n v="0.39548639012215969"/>
  </r>
  <r>
    <x v="7"/>
    <x v="5"/>
    <x v="7"/>
    <x v="7"/>
    <x v="69"/>
    <n v="4.2350726127624512"/>
  </r>
  <r>
    <x v="7"/>
    <x v="6"/>
    <x v="7"/>
    <x v="7"/>
    <x v="69"/>
    <n v="0.40436251578513982"/>
  </r>
  <r>
    <x v="7"/>
    <x v="5"/>
    <x v="8"/>
    <x v="8"/>
    <x v="0"/>
    <n v="6.5468102693557739E-2"/>
  </r>
  <r>
    <x v="7"/>
    <x v="6"/>
    <x v="8"/>
    <x v="8"/>
    <x v="0"/>
    <n v="0.45729604301664689"/>
  </r>
  <r>
    <x v="7"/>
    <x v="5"/>
    <x v="8"/>
    <x v="8"/>
    <x v="1"/>
    <n v="6.6020004451274872E-2"/>
  </r>
  <r>
    <x v="7"/>
    <x v="6"/>
    <x v="8"/>
    <x v="8"/>
    <x v="1"/>
    <n v="0.45270745187207079"/>
  </r>
  <r>
    <x v="7"/>
    <x v="5"/>
    <x v="8"/>
    <x v="8"/>
    <x v="2"/>
    <n v="6.6409163177013397E-2"/>
  </r>
  <r>
    <x v="7"/>
    <x v="6"/>
    <x v="8"/>
    <x v="8"/>
    <x v="2"/>
    <n v="0.44811883850582257"/>
  </r>
  <r>
    <x v="7"/>
    <x v="5"/>
    <x v="8"/>
    <x v="8"/>
    <x v="3"/>
    <n v="6.7094720900058746E-2"/>
  </r>
  <r>
    <x v="7"/>
    <x v="6"/>
    <x v="8"/>
    <x v="8"/>
    <x v="3"/>
    <n v="0.44353029593405841"/>
  </r>
  <r>
    <x v="7"/>
    <x v="5"/>
    <x v="8"/>
    <x v="8"/>
    <x v="4"/>
    <n v="6.795116513967514E-2"/>
  </r>
  <r>
    <x v="7"/>
    <x v="6"/>
    <x v="8"/>
    <x v="8"/>
    <x v="4"/>
    <n v="0.43894164033582955"/>
  </r>
  <r>
    <x v="7"/>
    <x v="5"/>
    <x v="8"/>
    <x v="8"/>
    <x v="5"/>
    <n v="6.8755187094211578E-2"/>
  </r>
  <r>
    <x v="7"/>
    <x v="6"/>
    <x v="8"/>
    <x v="8"/>
    <x v="5"/>
    <n v="0.43435304076400172"/>
  </r>
  <r>
    <x v="7"/>
    <x v="5"/>
    <x v="8"/>
    <x v="8"/>
    <x v="6"/>
    <n v="6.9455325603485107E-2"/>
  </r>
  <r>
    <x v="7"/>
    <x v="6"/>
    <x v="8"/>
    <x v="8"/>
    <x v="6"/>
    <n v="0.42976441346586836"/>
  </r>
  <r>
    <x v="7"/>
    <x v="5"/>
    <x v="8"/>
    <x v="8"/>
    <x v="7"/>
    <n v="6.9455333054065704E-2"/>
  </r>
  <r>
    <x v="7"/>
    <x v="6"/>
    <x v="8"/>
    <x v="8"/>
    <x v="7"/>
    <n v="0.41999836631233961"/>
  </r>
  <r>
    <x v="7"/>
    <x v="5"/>
    <x v="8"/>
    <x v="8"/>
    <x v="8"/>
    <n v="7.0180982351303101E-2"/>
  </r>
  <r>
    <x v="7"/>
    <x v="6"/>
    <x v="8"/>
    <x v="8"/>
    <x v="8"/>
    <n v="0.41518057026097521"/>
  </r>
  <r>
    <x v="7"/>
    <x v="5"/>
    <x v="8"/>
    <x v="8"/>
    <x v="9"/>
    <n v="7.0180982351303101E-2"/>
  </r>
  <r>
    <x v="7"/>
    <x v="6"/>
    <x v="8"/>
    <x v="8"/>
    <x v="9"/>
    <n v="0.4066439072039153"/>
  </r>
  <r>
    <x v="7"/>
    <x v="5"/>
    <x v="8"/>
    <x v="8"/>
    <x v="10"/>
    <n v="7.0595651865005493E-2"/>
  </r>
  <r>
    <x v="7"/>
    <x v="6"/>
    <x v="8"/>
    <x v="8"/>
    <x v="10"/>
    <n v="0.40079867392671448"/>
  </r>
  <r>
    <x v="7"/>
    <x v="5"/>
    <x v="8"/>
    <x v="8"/>
    <x v="11"/>
    <n v="7.1839615702629089E-2"/>
  </r>
  <r>
    <x v="7"/>
    <x v="6"/>
    <x v="8"/>
    <x v="8"/>
    <x v="11"/>
    <n v="0.40091927103834352"/>
  </r>
  <r>
    <x v="7"/>
    <x v="5"/>
    <x v="8"/>
    <x v="8"/>
    <x v="12"/>
    <n v="7.3083601891994476E-2"/>
  </r>
  <r>
    <x v="7"/>
    <x v="6"/>
    <x v="8"/>
    <x v="8"/>
    <x v="12"/>
    <n v="0.40080903466895879"/>
  </r>
  <r>
    <x v="7"/>
    <x v="5"/>
    <x v="8"/>
    <x v="8"/>
    <x v="13"/>
    <n v="7.4431233108043671E-2"/>
  </r>
  <r>
    <x v="7"/>
    <x v="6"/>
    <x v="8"/>
    <x v="8"/>
    <x v="13"/>
    <n v="0.40065557574423044"/>
  </r>
  <r>
    <x v="7"/>
    <x v="5"/>
    <x v="8"/>
    <x v="8"/>
    <x v="14"/>
    <n v="8.0019041895866394E-2"/>
  </r>
  <r>
    <x v="7"/>
    <x v="6"/>
    <x v="8"/>
    <x v="8"/>
    <x v="14"/>
    <n v="0.42305676407555703"/>
  </r>
  <r>
    <x v="7"/>
    <x v="5"/>
    <x v="8"/>
    <x v="8"/>
    <x v="15"/>
    <n v="8.3689823746681213E-2"/>
  </r>
  <r>
    <x v="7"/>
    <x v="6"/>
    <x v="8"/>
    <x v="8"/>
    <x v="15"/>
    <n v="0.43454612100704582"/>
  </r>
  <r>
    <x v="7"/>
    <x v="5"/>
    <x v="8"/>
    <x v="8"/>
    <x v="16"/>
    <n v="8.5824184119701385E-2"/>
  </r>
  <r>
    <x v="7"/>
    <x v="6"/>
    <x v="8"/>
    <x v="8"/>
    <x v="16"/>
    <n v="0.43806043012731688"/>
  </r>
  <r>
    <x v="7"/>
    <x v="5"/>
    <x v="8"/>
    <x v="8"/>
    <x v="17"/>
    <n v="8.5475638508796692E-2"/>
  </r>
  <r>
    <x v="7"/>
    <x v="6"/>
    <x v="8"/>
    <x v="8"/>
    <x v="17"/>
    <n v="0.4295486254582862"/>
  </r>
  <r>
    <x v="7"/>
    <x v="5"/>
    <x v="8"/>
    <x v="8"/>
    <x v="18"/>
    <n v="8.624684065580368E-2"/>
  </r>
  <r>
    <x v="7"/>
    <x v="6"/>
    <x v="8"/>
    <x v="8"/>
    <x v="18"/>
    <n v="0.42789134845530036"/>
  </r>
  <r>
    <x v="7"/>
    <x v="5"/>
    <x v="8"/>
    <x v="8"/>
    <x v="19"/>
    <n v="8.6972996592521667E-2"/>
  </r>
  <r>
    <x v="7"/>
    <x v="6"/>
    <x v="8"/>
    <x v="8"/>
    <x v="19"/>
    <n v="0.42793220193998616"/>
  </r>
  <r>
    <x v="7"/>
    <x v="5"/>
    <x v="8"/>
    <x v="8"/>
    <x v="20"/>
    <n v="9.0072877705097198E-2"/>
  </r>
  <r>
    <x v="7"/>
    <x v="6"/>
    <x v="8"/>
    <x v="8"/>
    <x v="20"/>
    <n v="0.44061360935055816"/>
  </r>
  <r>
    <x v="7"/>
    <x v="5"/>
    <x v="8"/>
    <x v="8"/>
    <x v="21"/>
    <n v="9.4908468425273895E-2"/>
  </r>
  <r>
    <x v="7"/>
    <x v="6"/>
    <x v="8"/>
    <x v="8"/>
    <x v="21"/>
    <n v="0.45830018361891511"/>
  </r>
  <r>
    <x v="7"/>
    <x v="5"/>
    <x v="8"/>
    <x v="8"/>
    <x v="22"/>
    <n v="9.7185768187046051E-2"/>
  </r>
  <r>
    <x v="7"/>
    <x v="6"/>
    <x v="8"/>
    <x v="8"/>
    <x v="22"/>
    <n v="0.46294589212088877"/>
  </r>
  <r>
    <x v="7"/>
    <x v="5"/>
    <x v="8"/>
    <x v="8"/>
    <x v="23"/>
    <n v="9.9754929542541504E-2"/>
  </r>
  <r>
    <x v="7"/>
    <x v="6"/>
    <x v="8"/>
    <x v="8"/>
    <x v="23"/>
    <n v="0.4687423268325463"/>
  </r>
  <r>
    <x v="7"/>
    <x v="5"/>
    <x v="8"/>
    <x v="8"/>
    <x v="24"/>
    <n v="0.10313534736633301"/>
  </r>
  <r>
    <x v="7"/>
    <x v="6"/>
    <x v="8"/>
    <x v="8"/>
    <x v="24"/>
    <n v="0.47844642803418497"/>
  </r>
  <r>
    <x v="7"/>
    <x v="5"/>
    <x v="8"/>
    <x v="8"/>
    <x v="25"/>
    <n v="0.10472872853279114"/>
  </r>
  <r>
    <x v="7"/>
    <x v="6"/>
    <x v="8"/>
    <x v="8"/>
    <x v="25"/>
    <n v="0.48025280200298592"/>
  </r>
  <r>
    <x v="7"/>
    <x v="5"/>
    <x v="8"/>
    <x v="8"/>
    <x v="26"/>
    <n v="0.10857987403869629"/>
  </r>
  <r>
    <x v="7"/>
    <x v="6"/>
    <x v="8"/>
    <x v="8"/>
    <x v="26"/>
    <n v="0.49289291908746291"/>
  </r>
  <r>
    <x v="7"/>
    <x v="5"/>
    <x v="8"/>
    <x v="8"/>
    <x v="27"/>
    <n v="0.10902329534292221"/>
  </r>
  <r>
    <x v="7"/>
    <x v="6"/>
    <x v="8"/>
    <x v="8"/>
    <x v="27"/>
    <n v="0.49050819892796116"/>
  </r>
  <r>
    <x v="7"/>
    <x v="5"/>
    <x v="8"/>
    <x v="8"/>
    <x v="28"/>
    <n v="0.11233916133642197"/>
  </r>
  <r>
    <x v="7"/>
    <x v="6"/>
    <x v="8"/>
    <x v="8"/>
    <x v="28"/>
    <n v="0.50117850250467089"/>
  </r>
  <r>
    <x v="7"/>
    <x v="5"/>
    <x v="8"/>
    <x v="8"/>
    <x v="29"/>
    <n v="0.11337650567293167"/>
  </r>
  <r>
    <x v="7"/>
    <x v="6"/>
    <x v="8"/>
    <x v="8"/>
    <x v="29"/>
    <n v="0.50143742309005923"/>
  </r>
  <r>
    <x v="7"/>
    <x v="5"/>
    <x v="8"/>
    <x v="8"/>
    <x v="30"/>
    <n v="0.11699976772069931"/>
  </r>
  <r>
    <x v="7"/>
    <x v="6"/>
    <x v="8"/>
    <x v="8"/>
    <x v="30"/>
    <n v="0.5125678725355044"/>
  </r>
  <r>
    <x v="7"/>
    <x v="5"/>
    <x v="8"/>
    <x v="8"/>
    <x v="31"/>
    <n v="0.12245821207761765"/>
  </r>
  <r>
    <x v="7"/>
    <x v="6"/>
    <x v="8"/>
    <x v="8"/>
    <x v="31"/>
    <n v="0.53089434015545411"/>
  </r>
  <r>
    <x v="7"/>
    <x v="5"/>
    <x v="8"/>
    <x v="8"/>
    <x v="32"/>
    <n v="0.12591005861759186"/>
  </r>
  <r>
    <x v="7"/>
    <x v="6"/>
    <x v="8"/>
    <x v="8"/>
    <x v="32"/>
    <n v="0.53976335740107717"/>
  </r>
  <r>
    <x v="7"/>
    <x v="5"/>
    <x v="8"/>
    <x v="8"/>
    <x v="33"/>
    <n v="0.12631902098655701"/>
  </r>
  <r>
    <x v="7"/>
    <x v="6"/>
    <x v="8"/>
    <x v="8"/>
    <x v="33"/>
    <n v="0.53520700022691825"/>
  </r>
  <r>
    <x v="7"/>
    <x v="5"/>
    <x v="8"/>
    <x v="8"/>
    <x v="34"/>
    <n v="0.12830528616905212"/>
  </r>
  <r>
    <x v="7"/>
    <x v="6"/>
    <x v="8"/>
    <x v="8"/>
    <x v="34"/>
    <n v="0.53727381900544424"/>
  </r>
  <r>
    <x v="7"/>
    <x v="5"/>
    <x v="8"/>
    <x v="8"/>
    <x v="35"/>
    <n v="0.13345088064670563"/>
  </r>
  <r>
    <x v="7"/>
    <x v="6"/>
    <x v="8"/>
    <x v="8"/>
    <x v="35"/>
    <n v="0.55240407251660151"/>
  </r>
  <r>
    <x v="7"/>
    <x v="5"/>
    <x v="8"/>
    <x v="8"/>
    <x v="36"/>
    <n v="0.13836732506752014"/>
  </r>
  <r>
    <x v="7"/>
    <x v="6"/>
    <x v="8"/>
    <x v="8"/>
    <x v="36"/>
    <n v="0.5663109677753545"/>
  </r>
  <r>
    <x v="7"/>
    <x v="5"/>
    <x v="8"/>
    <x v="8"/>
    <x v="37"/>
    <n v="0.14692439138889313"/>
  </r>
  <r>
    <x v="7"/>
    <x v="6"/>
    <x v="8"/>
    <x v="8"/>
    <x v="37"/>
    <n v="0.59470076172565378"/>
  </r>
  <r>
    <x v="7"/>
    <x v="5"/>
    <x v="8"/>
    <x v="8"/>
    <x v="38"/>
    <n v="0.14114008843898773"/>
  </r>
  <r>
    <x v="7"/>
    <x v="6"/>
    <x v="8"/>
    <x v="8"/>
    <x v="38"/>
    <n v="0.56511190297325287"/>
  </r>
  <r>
    <x v="7"/>
    <x v="5"/>
    <x v="8"/>
    <x v="8"/>
    <x v="39"/>
    <n v="0.13898365199565887"/>
  </r>
  <r>
    <x v="7"/>
    <x v="6"/>
    <x v="8"/>
    <x v="8"/>
    <x v="39"/>
    <n v="0.5506200235156623"/>
  </r>
  <r>
    <x v="7"/>
    <x v="5"/>
    <x v="8"/>
    <x v="8"/>
    <x v="40"/>
    <n v="0.13807441294193268"/>
  </r>
  <r>
    <x v="7"/>
    <x v="6"/>
    <x v="8"/>
    <x v="8"/>
    <x v="40"/>
    <n v="0.54137699502410452"/>
  </r>
  <r>
    <x v="7"/>
    <x v="5"/>
    <x v="8"/>
    <x v="8"/>
    <x v="41"/>
    <n v="0.13778536021709442"/>
  </r>
  <r>
    <x v="7"/>
    <x v="6"/>
    <x v="8"/>
    <x v="8"/>
    <x v="41"/>
    <n v="0.53483122774700509"/>
  </r>
  <r>
    <x v="7"/>
    <x v="5"/>
    <x v="8"/>
    <x v="8"/>
    <x v="42"/>
    <n v="0.13739937543869019"/>
  </r>
  <r>
    <x v="7"/>
    <x v="6"/>
    <x v="8"/>
    <x v="8"/>
    <x v="42"/>
    <n v="0.52815240163862609"/>
  </r>
  <r>
    <x v="7"/>
    <x v="5"/>
    <x v="8"/>
    <x v="8"/>
    <x v="43"/>
    <n v="0.13701784610748291"/>
  </r>
  <r>
    <x v="7"/>
    <x v="6"/>
    <x v="8"/>
    <x v="8"/>
    <x v="43"/>
    <n v="0.52166273036779254"/>
  </r>
  <r>
    <x v="7"/>
    <x v="5"/>
    <x v="8"/>
    <x v="8"/>
    <x v="44"/>
    <n v="0.13822263479232788"/>
  </r>
  <r>
    <x v="7"/>
    <x v="6"/>
    <x v="8"/>
    <x v="8"/>
    <x v="44"/>
    <n v="0.52132336667066914"/>
  </r>
  <r>
    <x v="7"/>
    <x v="5"/>
    <x v="8"/>
    <x v="8"/>
    <x v="45"/>
    <n v="0.14289863407611847"/>
  </r>
  <r>
    <x v="7"/>
    <x v="6"/>
    <x v="8"/>
    <x v="8"/>
    <x v="45"/>
    <n v="0.53394301094469754"/>
  </r>
  <r>
    <x v="7"/>
    <x v="5"/>
    <x v="8"/>
    <x v="8"/>
    <x v="46"/>
    <n v="0.14367003738880157"/>
  </r>
  <r>
    <x v="7"/>
    <x v="6"/>
    <x v="8"/>
    <x v="8"/>
    <x v="46"/>
    <n v="0.53181579636794951"/>
  </r>
  <r>
    <x v="7"/>
    <x v="5"/>
    <x v="8"/>
    <x v="8"/>
    <x v="47"/>
    <n v="0.14384797215461731"/>
  </r>
  <r>
    <x v="7"/>
    <x v="6"/>
    <x v="8"/>
    <x v="8"/>
    <x v="47"/>
    <n v="0.52747790558660446"/>
  </r>
  <r>
    <x v="7"/>
    <x v="5"/>
    <x v="8"/>
    <x v="8"/>
    <x v="48"/>
    <n v="0.14963540434837341"/>
  </r>
  <r>
    <x v="7"/>
    <x v="6"/>
    <x v="8"/>
    <x v="8"/>
    <x v="48"/>
    <n v="0.54354369241969891"/>
  </r>
  <r>
    <x v="7"/>
    <x v="5"/>
    <x v="8"/>
    <x v="8"/>
    <x v="49"/>
    <n v="0.15466699004173279"/>
  </r>
  <r>
    <x v="7"/>
    <x v="6"/>
    <x v="8"/>
    <x v="8"/>
    <x v="49"/>
    <n v="0.55661636751622268"/>
  </r>
  <r>
    <x v="7"/>
    <x v="5"/>
    <x v="8"/>
    <x v="8"/>
    <x v="50"/>
    <n v="0.15708552300930023"/>
  </r>
  <r>
    <x v="7"/>
    <x v="6"/>
    <x v="8"/>
    <x v="8"/>
    <x v="50"/>
    <n v="0.56014949278549486"/>
  </r>
  <r>
    <x v="7"/>
    <x v="5"/>
    <x v="8"/>
    <x v="8"/>
    <x v="51"/>
    <n v="0.15897676348686218"/>
  </r>
  <r>
    <x v="7"/>
    <x v="6"/>
    <x v="8"/>
    <x v="8"/>
    <x v="51"/>
    <n v="0.56194001380970493"/>
  </r>
  <r>
    <x v="7"/>
    <x v="5"/>
    <x v="8"/>
    <x v="8"/>
    <x v="52"/>
    <n v="0.15661469101905823"/>
  </r>
  <r>
    <x v="7"/>
    <x v="6"/>
    <x v="8"/>
    <x v="8"/>
    <x v="52"/>
    <n v="0.54889159888780403"/>
  </r>
  <r>
    <x v="7"/>
    <x v="5"/>
    <x v="8"/>
    <x v="8"/>
    <x v="53"/>
    <n v="0.15716394782066345"/>
  </r>
  <r>
    <x v="7"/>
    <x v="6"/>
    <x v="8"/>
    <x v="8"/>
    <x v="53"/>
    <n v="0.54579911867486064"/>
  </r>
  <r>
    <x v="7"/>
    <x v="5"/>
    <x v="8"/>
    <x v="8"/>
    <x v="54"/>
    <n v="0.15669284760951996"/>
  </r>
  <r>
    <x v="7"/>
    <x v="6"/>
    <x v="8"/>
    <x v="8"/>
    <x v="54"/>
    <n v="0.53827102207293609"/>
  </r>
  <r>
    <x v="7"/>
    <x v="5"/>
    <x v="8"/>
    <x v="8"/>
    <x v="55"/>
    <n v="0.16149109601974487"/>
  </r>
  <r>
    <x v="7"/>
    <x v="6"/>
    <x v="8"/>
    <x v="8"/>
    <x v="55"/>
    <n v="0.54746641632029691"/>
  </r>
  <r>
    <x v="7"/>
    <x v="5"/>
    <x v="8"/>
    <x v="8"/>
    <x v="56"/>
    <n v="0.16852767765522003"/>
  </r>
  <r>
    <x v="7"/>
    <x v="6"/>
    <x v="8"/>
    <x v="8"/>
    <x v="56"/>
    <n v="0.56228372365948232"/>
  </r>
  <r>
    <x v="7"/>
    <x v="5"/>
    <x v="8"/>
    <x v="8"/>
    <x v="57"/>
    <n v="0.17480966448783875"/>
  </r>
  <r>
    <x v="7"/>
    <x v="6"/>
    <x v="8"/>
    <x v="8"/>
    <x v="57"/>
    <n v="0.57280275928816071"/>
  </r>
  <r>
    <x v="7"/>
    <x v="5"/>
    <x v="8"/>
    <x v="8"/>
    <x v="58"/>
    <n v="0.17615911364555359"/>
  </r>
  <r>
    <x v="7"/>
    <x v="6"/>
    <x v="8"/>
    <x v="8"/>
    <x v="58"/>
    <n v="0.56669040856716169"/>
  </r>
  <r>
    <x v="7"/>
    <x v="5"/>
    <x v="8"/>
    <x v="8"/>
    <x v="59"/>
    <n v="0.16410377621650696"/>
  </r>
  <r>
    <x v="7"/>
    <x v="6"/>
    <x v="8"/>
    <x v="8"/>
    <x v="59"/>
    <n v="0.51921387644356787"/>
  </r>
  <r>
    <x v="7"/>
    <x v="5"/>
    <x v="8"/>
    <x v="8"/>
    <x v="60"/>
    <n v="0.1644422709941864"/>
  </r>
  <r>
    <x v="7"/>
    <x v="6"/>
    <x v="8"/>
    <x v="8"/>
    <x v="60"/>
    <n v="0.5133559070521041"/>
  </r>
  <r>
    <x v="7"/>
    <x v="5"/>
    <x v="8"/>
    <x v="8"/>
    <x v="61"/>
    <n v="0.16737699508666992"/>
  </r>
  <r>
    <x v="7"/>
    <x v="6"/>
    <x v="8"/>
    <x v="8"/>
    <x v="61"/>
    <n v="0.51743569834567826"/>
  </r>
  <r>
    <x v="7"/>
    <x v="5"/>
    <x v="8"/>
    <x v="8"/>
    <x v="62"/>
    <n v="0.17075851559638977"/>
  </r>
  <r>
    <x v="7"/>
    <x v="6"/>
    <x v="8"/>
    <x v="8"/>
    <x v="62"/>
    <n v="0.52435887265052805"/>
  </r>
  <r>
    <x v="7"/>
    <x v="5"/>
    <x v="8"/>
    <x v="8"/>
    <x v="63"/>
    <n v="0.17399224638938904"/>
  </r>
  <r>
    <x v="7"/>
    <x v="6"/>
    <x v="8"/>
    <x v="8"/>
    <x v="63"/>
    <n v="0.53178227249062171"/>
  </r>
  <r>
    <x v="7"/>
    <x v="5"/>
    <x v="8"/>
    <x v="8"/>
    <x v="64"/>
    <n v="0.17702476680278778"/>
  </r>
  <r>
    <x v="7"/>
    <x v="6"/>
    <x v="8"/>
    <x v="8"/>
    <x v="64"/>
    <n v="0.53873402071488763"/>
  </r>
  <r>
    <x v="7"/>
    <x v="5"/>
    <x v="8"/>
    <x v="8"/>
    <x v="65"/>
    <n v="0.18116234242916107"/>
  </r>
  <r>
    <x v="7"/>
    <x v="6"/>
    <x v="8"/>
    <x v="8"/>
    <x v="65"/>
    <n v="0.54857284614408497"/>
  </r>
  <r>
    <x v="7"/>
    <x v="5"/>
    <x v="8"/>
    <x v="8"/>
    <x v="66"/>
    <n v="0.18785111606121063"/>
  </r>
  <r>
    <x v="7"/>
    <x v="6"/>
    <x v="8"/>
    <x v="8"/>
    <x v="66"/>
    <n v="0.56546575336150051"/>
  </r>
  <r>
    <x v="7"/>
    <x v="5"/>
    <x v="8"/>
    <x v="8"/>
    <x v="67"/>
    <n v="0.19249790906906128"/>
  </r>
  <r>
    <x v="7"/>
    <x v="6"/>
    <x v="8"/>
    <x v="8"/>
    <x v="67"/>
    <n v="0.57566369232926906"/>
  </r>
  <r>
    <x v="7"/>
    <x v="5"/>
    <x v="8"/>
    <x v="8"/>
    <x v="68"/>
    <n v="0.19425030052661896"/>
  </r>
  <r>
    <x v="7"/>
    <x v="6"/>
    <x v="8"/>
    <x v="8"/>
    <x v="68"/>
    <n v="0.57690169529129842"/>
  </r>
  <r>
    <x v="7"/>
    <x v="5"/>
    <x v="8"/>
    <x v="8"/>
    <x v="69"/>
    <n v="0.19233807921409607"/>
  </r>
  <r>
    <x v="7"/>
    <x v="6"/>
    <x v="8"/>
    <x v="8"/>
    <x v="69"/>
    <n v="0.56731708667967262"/>
  </r>
  <r>
    <x v="7"/>
    <x v="5"/>
    <x v="9"/>
    <x v="9"/>
    <x v="0"/>
    <n v="1.2546136379241943"/>
  </r>
  <r>
    <x v="7"/>
    <x v="6"/>
    <x v="9"/>
    <x v="9"/>
    <x v="0"/>
    <n v="0.42949210084689332"/>
  </r>
  <r>
    <x v="7"/>
    <x v="5"/>
    <x v="9"/>
    <x v="9"/>
    <x v="1"/>
    <n v="1.242090106010437"/>
  </r>
  <r>
    <x v="7"/>
    <x v="6"/>
    <x v="9"/>
    <x v="9"/>
    <x v="1"/>
    <n v="0.42573754394814639"/>
  </r>
  <r>
    <x v="7"/>
    <x v="5"/>
    <x v="9"/>
    <x v="9"/>
    <x v="2"/>
    <n v="1.2281595468521118"/>
  </r>
  <r>
    <x v="7"/>
    <x v="6"/>
    <x v="9"/>
    <x v="9"/>
    <x v="2"/>
    <n v="0.42198297858413625"/>
  </r>
  <r>
    <x v="7"/>
    <x v="5"/>
    <x v="9"/>
    <x v="9"/>
    <x v="3"/>
    <n v="1.2152341604232788"/>
  </r>
  <r>
    <x v="7"/>
    <x v="6"/>
    <x v="9"/>
    <x v="9"/>
    <x v="3"/>
    <n v="0.41822835426840416"/>
  </r>
  <r>
    <x v="7"/>
    <x v="5"/>
    <x v="9"/>
    <x v="9"/>
    <x v="4"/>
    <n v="1.200016975402832"/>
  </r>
  <r>
    <x v="7"/>
    <x v="6"/>
    <x v="9"/>
    <x v="9"/>
    <x v="4"/>
    <n v="0.41447377712245331"/>
  </r>
  <r>
    <x v="7"/>
    <x v="5"/>
    <x v="9"/>
    <x v="9"/>
    <x v="5"/>
    <n v="1.1807906627655029"/>
  </r>
  <r>
    <x v="7"/>
    <x v="6"/>
    <x v="9"/>
    <x v="9"/>
    <x v="5"/>
    <n v="0.41071924341088528"/>
  </r>
  <r>
    <x v="7"/>
    <x v="5"/>
    <x v="9"/>
    <x v="9"/>
    <x v="6"/>
    <n v="1.1616189479827881"/>
  </r>
  <r>
    <x v="7"/>
    <x v="6"/>
    <x v="9"/>
    <x v="9"/>
    <x v="6"/>
    <n v="0.40696459990841993"/>
  </r>
  <r>
    <x v="7"/>
    <x v="5"/>
    <x v="9"/>
    <x v="9"/>
    <x v="7"/>
    <n v="1.1192845106124878"/>
  </r>
  <r>
    <x v="7"/>
    <x v="6"/>
    <x v="9"/>
    <x v="9"/>
    <x v="7"/>
    <n v="0.39445362590143751"/>
  </r>
  <r>
    <x v="7"/>
    <x v="5"/>
    <x v="9"/>
    <x v="9"/>
    <x v="8"/>
    <n v="1.1027637720108032"/>
  </r>
  <r>
    <x v="7"/>
    <x v="6"/>
    <x v="9"/>
    <x v="9"/>
    <x v="8"/>
    <n v="0.39227011800478101"/>
  </r>
  <r>
    <x v="7"/>
    <x v="5"/>
    <x v="9"/>
    <x v="9"/>
    <x v="9"/>
    <n v="1.0945032835006714"/>
  </r>
  <r>
    <x v="7"/>
    <x v="6"/>
    <x v="9"/>
    <x v="9"/>
    <x v="9"/>
    <n v="0.39049314325340012"/>
  </r>
  <r>
    <x v="7"/>
    <x v="5"/>
    <x v="9"/>
    <x v="9"/>
    <x v="10"/>
    <n v="1.0893404483795166"/>
  </r>
  <r>
    <x v="7"/>
    <x v="6"/>
    <x v="9"/>
    <x v="9"/>
    <x v="10"/>
    <n v="0.39016637245155017"/>
  </r>
  <r>
    <x v="7"/>
    <x v="5"/>
    <x v="9"/>
    <x v="9"/>
    <x v="11"/>
    <n v="1.0841777324676514"/>
  </r>
  <r>
    <x v="7"/>
    <x v="6"/>
    <x v="9"/>
    <x v="9"/>
    <x v="11"/>
    <n v="0.390204900176636"/>
  </r>
  <r>
    <x v="7"/>
    <x v="5"/>
    <x v="9"/>
    <x v="9"/>
    <x v="12"/>
    <n v="1.0945032835006714"/>
  </r>
  <r>
    <x v="7"/>
    <x v="6"/>
    <x v="9"/>
    <x v="9"/>
    <x v="12"/>
    <n v="0.39229258806241879"/>
  </r>
  <r>
    <x v="7"/>
    <x v="5"/>
    <x v="9"/>
    <x v="9"/>
    <x v="13"/>
    <n v="1.1006984710693359"/>
  </r>
  <r>
    <x v="7"/>
    <x v="6"/>
    <x v="9"/>
    <x v="9"/>
    <x v="13"/>
    <n v="0.39174456103966893"/>
  </r>
  <r>
    <x v="7"/>
    <x v="5"/>
    <x v="9"/>
    <x v="9"/>
    <x v="14"/>
    <n v="1.1058614253997803"/>
  </r>
  <r>
    <x v="7"/>
    <x v="6"/>
    <x v="9"/>
    <x v="9"/>
    <x v="14"/>
    <n v="0.39165812542088735"/>
  </r>
  <r>
    <x v="7"/>
    <x v="5"/>
    <x v="9"/>
    <x v="9"/>
    <x v="15"/>
    <n v="1.103796124458313"/>
  </r>
  <r>
    <x v="7"/>
    <x v="6"/>
    <x v="9"/>
    <x v="9"/>
    <x v="15"/>
    <n v="0.38929556117391617"/>
  </r>
  <r>
    <x v="7"/>
    <x v="5"/>
    <x v="9"/>
    <x v="9"/>
    <x v="16"/>
    <n v="1.1002856492996216"/>
  </r>
  <r>
    <x v="7"/>
    <x v="6"/>
    <x v="9"/>
    <x v="9"/>
    <x v="16"/>
    <n v="0.38698099846032891"/>
  </r>
  <r>
    <x v="7"/>
    <x v="5"/>
    <x v="9"/>
    <x v="9"/>
    <x v="17"/>
    <n v="1.0945032835006714"/>
  </r>
  <r>
    <x v="7"/>
    <x v="6"/>
    <x v="9"/>
    <x v="9"/>
    <x v="17"/>
    <n v="0.38281024690930515"/>
  </r>
  <r>
    <x v="7"/>
    <x v="5"/>
    <x v="9"/>
    <x v="9"/>
    <x v="18"/>
    <n v="1.0976008176803589"/>
  </r>
  <r>
    <x v="7"/>
    <x v="6"/>
    <x v="9"/>
    <x v="9"/>
    <x v="18"/>
    <n v="0.38225921165373861"/>
  </r>
  <r>
    <x v="7"/>
    <x v="5"/>
    <x v="9"/>
    <x v="9"/>
    <x v="19"/>
    <n v="1.1006985902786255"/>
  </r>
  <r>
    <x v="7"/>
    <x v="6"/>
    <x v="9"/>
    <x v="9"/>
    <x v="19"/>
    <n v="0.38162156915590389"/>
  </r>
  <r>
    <x v="7"/>
    <x v="5"/>
    <x v="9"/>
    <x v="9"/>
    <x v="20"/>
    <n v="1.0872753858566284"/>
  </r>
  <r>
    <x v="7"/>
    <x v="6"/>
    <x v="9"/>
    <x v="9"/>
    <x v="20"/>
    <n v="0.37383700154022698"/>
  </r>
  <r>
    <x v="7"/>
    <x v="5"/>
    <x v="9"/>
    <x v="9"/>
    <x v="21"/>
    <n v="1.1027152538299561"/>
  </r>
  <r>
    <x v="7"/>
    <x v="6"/>
    <x v="9"/>
    <x v="9"/>
    <x v="21"/>
    <n v="0.37455240938109058"/>
  </r>
  <r>
    <x v="7"/>
    <x v="5"/>
    <x v="9"/>
    <x v="9"/>
    <x v="22"/>
    <n v="1.0880260467529297"/>
  </r>
  <r>
    <x v="7"/>
    <x v="6"/>
    <x v="9"/>
    <x v="9"/>
    <x v="22"/>
    <n v="0.36430671438465773"/>
  </r>
  <r>
    <x v="7"/>
    <x v="5"/>
    <x v="9"/>
    <x v="9"/>
    <x v="23"/>
    <n v="1.1033810377120972"/>
  </r>
  <r>
    <x v="7"/>
    <x v="6"/>
    <x v="9"/>
    <x v="9"/>
    <x v="23"/>
    <n v="0.36363382943985034"/>
  </r>
  <r>
    <x v="7"/>
    <x v="5"/>
    <x v="9"/>
    <x v="9"/>
    <x v="24"/>
    <n v="1.1190674304962158"/>
  </r>
  <r>
    <x v="7"/>
    <x v="6"/>
    <x v="9"/>
    <x v="9"/>
    <x v="24"/>
    <n v="0.36272636796849683"/>
  </r>
  <r>
    <x v="7"/>
    <x v="5"/>
    <x v="9"/>
    <x v="9"/>
    <x v="25"/>
    <n v="1.1102322340011597"/>
  </r>
  <r>
    <x v="7"/>
    <x v="6"/>
    <x v="9"/>
    <x v="9"/>
    <x v="25"/>
    <n v="0.35389542505780985"/>
  </r>
  <r>
    <x v="7"/>
    <x v="5"/>
    <x v="9"/>
    <x v="9"/>
    <x v="26"/>
    <n v="1.1012805700302124"/>
  </r>
  <r>
    <x v="7"/>
    <x v="6"/>
    <x v="9"/>
    <x v="9"/>
    <x v="26"/>
    <n v="0.34524362944206494"/>
  </r>
  <r>
    <x v="7"/>
    <x v="5"/>
    <x v="9"/>
    <x v="9"/>
    <x v="27"/>
    <n v="1.139540433883667"/>
  </r>
  <r>
    <x v="7"/>
    <x v="6"/>
    <x v="9"/>
    <x v="9"/>
    <x v="27"/>
    <n v="0.35140979369590025"/>
  </r>
  <r>
    <x v="7"/>
    <x v="5"/>
    <x v="9"/>
    <x v="9"/>
    <x v="28"/>
    <n v="1.1555958986282349"/>
  </r>
  <r>
    <x v="7"/>
    <x v="6"/>
    <x v="9"/>
    <x v="9"/>
    <x v="28"/>
    <n v="0.35080128100242669"/>
  </r>
  <r>
    <x v="7"/>
    <x v="5"/>
    <x v="9"/>
    <x v="9"/>
    <x v="29"/>
    <n v="1.2124367952346802"/>
  </r>
  <r>
    <x v="7"/>
    <x v="6"/>
    <x v="9"/>
    <x v="9"/>
    <x v="29"/>
    <n v="0.36278724754591335"/>
  </r>
  <r>
    <x v="7"/>
    <x v="5"/>
    <x v="9"/>
    <x v="9"/>
    <x v="30"/>
    <n v="1.2049504518508911"/>
  </r>
  <r>
    <x v="7"/>
    <x v="6"/>
    <x v="9"/>
    <x v="9"/>
    <x v="30"/>
    <n v="0.3559932981434677"/>
  </r>
  <r>
    <x v="7"/>
    <x v="5"/>
    <x v="9"/>
    <x v="9"/>
    <x v="31"/>
    <n v="1.1996762752532959"/>
  </r>
  <r>
    <x v="7"/>
    <x v="6"/>
    <x v="9"/>
    <x v="9"/>
    <x v="31"/>
    <n v="0.35057567647315002"/>
  </r>
  <r>
    <x v="7"/>
    <x v="5"/>
    <x v="9"/>
    <x v="9"/>
    <x v="32"/>
    <n v="1.1932975053787231"/>
  </r>
  <r>
    <x v="7"/>
    <x v="6"/>
    <x v="9"/>
    <x v="9"/>
    <x v="32"/>
    <n v="0.34550418160787122"/>
  </r>
  <r>
    <x v="7"/>
    <x v="5"/>
    <x v="9"/>
    <x v="9"/>
    <x v="33"/>
    <n v="1.1834291219711304"/>
  </r>
  <r>
    <x v="7"/>
    <x v="6"/>
    <x v="9"/>
    <x v="9"/>
    <x v="33"/>
    <n v="0.34011881217451984"/>
  </r>
  <r>
    <x v="7"/>
    <x v="5"/>
    <x v="9"/>
    <x v="9"/>
    <x v="34"/>
    <n v="1.1597857475280762"/>
  </r>
  <r>
    <x v="7"/>
    <x v="6"/>
    <x v="9"/>
    <x v="9"/>
    <x v="34"/>
    <n v="0.3315065892040589"/>
  </r>
  <r>
    <x v="7"/>
    <x v="5"/>
    <x v="9"/>
    <x v="9"/>
    <x v="35"/>
    <n v="1.1552059650421143"/>
  </r>
  <r>
    <x v="7"/>
    <x v="6"/>
    <x v="9"/>
    <x v="9"/>
    <x v="35"/>
    <n v="0.32902673728384996"/>
  </r>
  <r>
    <x v="7"/>
    <x v="5"/>
    <x v="9"/>
    <x v="9"/>
    <x v="36"/>
    <n v="1.1497600078582764"/>
  </r>
  <r>
    <x v="7"/>
    <x v="6"/>
    <x v="9"/>
    <x v="9"/>
    <x v="36"/>
    <n v="0.32696872214378037"/>
  </r>
  <r>
    <x v="7"/>
    <x v="5"/>
    <x v="9"/>
    <x v="9"/>
    <x v="37"/>
    <n v="1.1566262245178223"/>
  </r>
  <r>
    <x v="7"/>
    <x v="6"/>
    <x v="9"/>
    <x v="9"/>
    <x v="37"/>
    <n v="0.3289769080051192"/>
  </r>
  <r>
    <x v="7"/>
    <x v="5"/>
    <x v="9"/>
    <x v="9"/>
    <x v="38"/>
    <n v="1.1592162847518921"/>
  </r>
  <r>
    <x v="7"/>
    <x v="6"/>
    <x v="9"/>
    <x v="9"/>
    <x v="38"/>
    <n v="0.33005558783261479"/>
  </r>
  <r>
    <x v="7"/>
    <x v="5"/>
    <x v="9"/>
    <x v="9"/>
    <x v="39"/>
    <n v="1.1623835563659668"/>
  </r>
  <r>
    <x v="7"/>
    <x v="6"/>
    <x v="9"/>
    <x v="9"/>
    <x v="39"/>
    <n v="0.33120879424387412"/>
  </r>
  <r>
    <x v="7"/>
    <x v="5"/>
    <x v="9"/>
    <x v="9"/>
    <x v="40"/>
    <n v="1.2154332399368286"/>
  </r>
  <r>
    <x v="7"/>
    <x v="6"/>
    <x v="9"/>
    <x v="9"/>
    <x v="40"/>
    <n v="0.3461899891158009"/>
  </r>
  <r>
    <x v="7"/>
    <x v="5"/>
    <x v="9"/>
    <x v="9"/>
    <x v="41"/>
    <n v="1.2069001197814941"/>
  </r>
  <r>
    <x v="7"/>
    <x v="6"/>
    <x v="9"/>
    <x v="9"/>
    <x v="41"/>
    <n v="0.3430925573118575"/>
  </r>
  <r>
    <x v="7"/>
    <x v="5"/>
    <x v="9"/>
    <x v="9"/>
    <x v="42"/>
    <n v="1.2070412635803223"/>
  </r>
  <r>
    <x v="7"/>
    <x v="6"/>
    <x v="9"/>
    <x v="9"/>
    <x v="42"/>
    <n v="0.34195227494751834"/>
  </r>
  <r>
    <x v="7"/>
    <x v="5"/>
    <x v="9"/>
    <x v="9"/>
    <x v="43"/>
    <n v="1.2250024080276489"/>
  </r>
  <r>
    <x v="7"/>
    <x v="6"/>
    <x v="9"/>
    <x v="9"/>
    <x v="43"/>
    <n v="0.3453696753693965"/>
  </r>
  <r>
    <x v="7"/>
    <x v="5"/>
    <x v="9"/>
    <x v="9"/>
    <x v="44"/>
    <n v="1.2655578851699829"/>
  </r>
  <r>
    <x v="7"/>
    <x v="6"/>
    <x v="9"/>
    <x v="9"/>
    <x v="44"/>
    <n v="0.35470546503668898"/>
  </r>
  <r>
    <x v="7"/>
    <x v="5"/>
    <x v="9"/>
    <x v="9"/>
    <x v="45"/>
    <n v="1.3234883546829224"/>
  </r>
  <r>
    <x v="7"/>
    <x v="6"/>
    <x v="9"/>
    <x v="9"/>
    <x v="45"/>
    <n v="0.36843536350370565"/>
  </r>
  <r>
    <x v="7"/>
    <x v="5"/>
    <x v="9"/>
    <x v="9"/>
    <x v="46"/>
    <n v="1.3719124794006348"/>
  </r>
  <r>
    <x v="7"/>
    <x v="6"/>
    <x v="9"/>
    <x v="9"/>
    <x v="46"/>
    <n v="0.37901893569020656"/>
  </r>
  <r>
    <x v="7"/>
    <x v="5"/>
    <x v="9"/>
    <x v="9"/>
    <x v="47"/>
    <n v="1.4235668182373047"/>
  </r>
  <r>
    <x v="7"/>
    <x v="6"/>
    <x v="9"/>
    <x v="9"/>
    <x v="47"/>
    <n v="0.38990122917537767"/>
  </r>
  <r>
    <x v="7"/>
    <x v="5"/>
    <x v="9"/>
    <x v="9"/>
    <x v="48"/>
    <n v="1.5166776180267334"/>
  </r>
  <r>
    <x v="7"/>
    <x v="6"/>
    <x v="9"/>
    <x v="9"/>
    <x v="48"/>
    <n v="0.41126682682277343"/>
  </r>
  <r>
    <x v="7"/>
    <x v="5"/>
    <x v="9"/>
    <x v="9"/>
    <x v="49"/>
    <n v="1.615625262260437"/>
  </r>
  <r>
    <x v="7"/>
    <x v="6"/>
    <x v="9"/>
    <x v="9"/>
    <x v="49"/>
    <n v="0.43297309859294975"/>
  </r>
  <r>
    <x v="7"/>
    <x v="5"/>
    <x v="9"/>
    <x v="9"/>
    <x v="50"/>
    <n v="1.6887385845184326"/>
  </r>
  <r>
    <x v="7"/>
    <x v="6"/>
    <x v="9"/>
    <x v="9"/>
    <x v="50"/>
    <n v="0.44638979814148144"/>
  </r>
  <r>
    <x v="7"/>
    <x v="5"/>
    <x v="9"/>
    <x v="9"/>
    <x v="51"/>
    <n v="1.740586519241333"/>
  </r>
  <r>
    <x v="7"/>
    <x v="6"/>
    <x v="9"/>
    <x v="9"/>
    <x v="51"/>
    <n v="0.4530128920048912"/>
  </r>
  <r>
    <x v="7"/>
    <x v="5"/>
    <x v="9"/>
    <x v="9"/>
    <x v="52"/>
    <n v="1.7681673765182495"/>
  </r>
  <r>
    <x v="7"/>
    <x v="6"/>
    <x v="9"/>
    <x v="9"/>
    <x v="52"/>
    <n v="0.45244838316658548"/>
  </r>
  <r>
    <x v="7"/>
    <x v="5"/>
    <x v="9"/>
    <x v="9"/>
    <x v="53"/>
    <n v="1.8045710325241089"/>
  </r>
  <r>
    <x v="7"/>
    <x v="6"/>
    <x v="9"/>
    <x v="9"/>
    <x v="53"/>
    <n v="0.45340114925546871"/>
  </r>
  <r>
    <x v="7"/>
    <x v="5"/>
    <x v="9"/>
    <x v="9"/>
    <x v="54"/>
    <n v="1.8679242134094238"/>
  </r>
  <r>
    <x v="7"/>
    <x v="6"/>
    <x v="9"/>
    <x v="9"/>
    <x v="54"/>
    <n v="0.46029186186973403"/>
  </r>
  <r>
    <x v="7"/>
    <x v="5"/>
    <x v="9"/>
    <x v="9"/>
    <x v="55"/>
    <n v="1.956697940826416"/>
  </r>
  <r>
    <x v="7"/>
    <x v="6"/>
    <x v="9"/>
    <x v="9"/>
    <x v="55"/>
    <n v="0.47249277346967694"/>
  </r>
  <r>
    <x v="7"/>
    <x v="5"/>
    <x v="9"/>
    <x v="9"/>
    <x v="56"/>
    <n v="2.0354430675506592"/>
  </r>
  <r>
    <x v="7"/>
    <x v="6"/>
    <x v="9"/>
    <x v="9"/>
    <x v="56"/>
    <n v="0.48112135436096748"/>
  </r>
  <r>
    <x v="7"/>
    <x v="5"/>
    <x v="9"/>
    <x v="9"/>
    <x v="57"/>
    <n v="2.1100146770477295"/>
  </r>
  <r>
    <x v="7"/>
    <x v="6"/>
    <x v="9"/>
    <x v="9"/>
    <x v="57"/>
    <n v="0.48790516416223439"/>
  </r>
  <r>
    <x v="7"/>
    <x v="5"/>
    <x v="9"/>
    <x v="9"/>
    <x v="58"/>
    <n v="2.0977563858032227"/>
  </r>
  <r>
    <x v="7"/>
    <x v="6"/>
    <x v="9"/>
    <x v="9"/>
    <x v="58"/>
    <n v="0.47504918299335275"/>
  </r>
  <r>
    <x v="7"/>
    <x v="5"/>
    <x v="9"/>
    <x v="9"/>
    <x v="59"/>
    <n v="1.9478479623794556"/>
  </r>
  <r>
    <x v="7"/>
    <x v="6"/>
    <x v="9"/>
    <x v="9"/>
    <x v="59"/>
    <n v="0.43337746705795072"/>
  </r>
  <r>
    <x v="7"/>
    <x v="5"/>
    <x v="9"/>
    <x v="9"/>
    <x v="60"/>
    <n v="1.8831759691238403"/>
  </r>
  <r>
    <x v="7"/>
    <x v="6"/>
    <x v="9"/>
    <x v="9"/>
    <x v="60"/>
    <n v="0.41349214715516108"/>
  </r>
  <r>
    <x v="7"/>
    <x v="5"/>
    <x v="9"/>
    <x v="9"/>
    <x v="61"/>
    <n v="1.8493607044219971"/>
  </r>
  <r>
    <x v="7"/>
    <x v="6"/>
    <x v="9"/>
    <x v="9"/>
    <x v="61"/>
    <n v="0.40281385514424023"/>
  </r>
  <r>
    <x v="7"/>
    <x v="5"/>
    <x v="9"/>
    <x v="9"/>
    <x v="62"/>
    <n v="1.8382912874221802"/>
  </r>
  <r>
    <x v="7"/>
    <x v="6"/>
    <x v="9"/>
    <x v="9"/>
    <x v="62"/>
    <n v="0.39891760020341577"/>
  </r>
  <r>
    <x v="7"/>
    <x v="5"/>
    <x v="9"/>
    <x v="9"/>
    <x v="63"/>
    <n v="1.8855046033859253"/>
  </r>
  <r>
    <x v="7"/>
    <x v="6"/>
    <x v="9"/>
    <x v="9"/>
    <x v="63"/>
    <n v="0.40852268836650807"/>
  </r>
  <r>
    <x v="7"/>
    <x v="5"/>
    <x v="9"/>
    <x v="9"/>
    <x v="64"/>
    <n v="1.9270695447921753"/>
  </r>
  <r>
    <x v="7"/>
    <x v="6"/>
    <x v="9"/>
    <x v="9"/>
    <x v="64"/>
    <n v="0.41649762663106327"/>
  </r>
  <r>
    <x v="7"/>
    <x v="5"/>
    <x v="9"/>
    <x v="9"/>
    <x v="65"/>
    <n v="1.9889475107192993"/>
  </r>
  <r>
    <x v="7"/>
    <x v="6"/>
    <x v="9"/>
    <x v="9"/>
    <x v="65"/>
    <n v="0.4275076999025883"/>
  </r>
  <r>
    <x v="7"/>
    <x v="5"/>
    <x v="9"/>
    <x v="9"/>
    <x v="66"/>
    <n v="2.058725118637085"/>
  </r>
  <r>
    <x v="7"/>
    <x v="6"/>
    <x v="9"/>
    <x v="9"/>
    <x v="66"/>
    <n v="0.43842035978206917"/>
  </r>
  <r>
    <x v="7"/>
    <x v="5"/>
    <x v="9"/>
    <x v="9"/>
    <x v="67"/>
    <n v="2.1234960556030273"/>
  </r>
  <r>
    <x v="7"/>
    <x v="6"/>
    <x v="9"/>
    <x v="9"/>
    <x v="67"/>
    <n v="0.44674340715178457"/>
  </r>
  <r>
    <x v="7"/>
    <x v="5"/>
    <x v="9"/>
    <x v="9"/>
    <x v="68"/>
    <n v="2.1935451030731201"/>
  </r>
  <r>
    <x v="7"/>
    <x v="6"/>
    <x v="9"/>
    <x v="9"/>
    <x v="68"/>
    <n v="0.45521606558486227"/>
  </r>
  <r>
    <x v="7"/>
    <x v="5"/>
    <x v="9"/>
    <x v="9"/>
    <x v="69"/>
    <n v="2.2604477405548096"/>
  </r>
  <r>
    <x v="7"/>
    <x v="6"/>
    <x v="9"/>
    <x v="9"/>
    <x v="69"/>
    <n v="0.46296980141399219"/>
  </r>
  <r>
    <x v="7"/>
    <x v="5"/>
    <x v="10"/>
    <x v="10"/>
    <x v="0"/>
    <n v="19.913217544555664"/>
  </r>
  <r>
    <x v="7"/>
    <x v="6"/>
    <x v="10"/>
    <x v="10"/>
    <x v="0"/>
    <n v="0.423863729025239"/>
  </r>
  <r>
    <x v="7"/>
    <x v="5"/>
    <x v="10"/>
    <x v="10"/>
    <x v="1"/>
    <n v="19.940393447875977"/>
  </r>
  <r>
    <x v="7"/>
    <x v="6"/>
    <x v="10"/>
    <x v="10"/>
    <x v="1"/>
    <n v="0.42164049821714328"/>
  </r>
  <r>
    <x v="7"/>
    <x v="5"/>
    <x v="10"/>
    <x v="10"/>
    <x v="2"/>
    <n v="20.106498718261719"/>
  </r>
  <r>
    <x v="7"/>
    <x v="6"/>
    <x v="10"/>
    <x v="10"/>
    <x v="2"/>
    <n v="0.42294077695387944"/>
  </r>
  <r>
    <x v="7"/>
    <x v="5"/>
    <x v="10"/>
    <x v="10"/>
    <x v="3"/>
    <n v="20.320444107055664"/>
  </r>
  <r>
    <x v="7"/>
    <x v="6"/>
    <x v="10"/>
    <x v="10"/>
    <x v="3"/>
    <n v="0.42484743579005424"/>
  </r>
  <r>
    <x v="7"/>
    <x v="5"/>
    <x v="10"/>
    <x v="10"/>
    <x v="4"/>
    <n v="20.597179412841797"/>
  </r>
  <r>
    <x v="7"/>
    <x v="6"/>
    <x v="10"/>
    <x v="10"/>
    <x v="4"/>
    <n v="0.42758398948337439"/>
  </r>
  <r>
    <x v="7"/>
    <x v="5"/>
    <x v="10"/>
    <x v="10"/>
    <x v="5"/>
    <n v="20.588756561279297"/>
  </r>
  <r>
    <x v="7"/>
    <x v="6"/>
    <x v="10"/>
    <x v="10"/>
    <x v="5"/>
    <n v="0.42447379439565208"/>
  </r>
  <r>
    <x v="7"/>
    <x v="5"/>
    <x v="10"/>
    <x v="10"/>
    <x v="6"/>
    <n v="20.658466339111328"/>
  </r>
  <r>
    <x v="7"/>
    <x v="6"/>
    <x v="10"/>
    <x v="10"/>
    <x v="6"/>
    <n v="0.42340361183148234"/>
  </r>
  <r>
    <x v="7"/>
    <x v="5"/>
    <x v="10"/>
    <x v="10"/>
    <x v="7"/>
    <n v="20.749240875244141"/>
  </r>
  <r>
    <x v="7"/>
    <x v="6"/>
    <x v="10"/>
    <x v="10"/>
    <x v="7"/>
    <n v="0.42300729213897093"/>
  </r>
  <r>
    <x v="7"/>
    <x v="5"/>
    <x v="10"/>
    <x v="10"/>
    <x v="8"/>
    <n v="20.821662902832031"/>
  </r>
  <r>
    <x v="7"/>
    <x v="6"/>
    <x v="10"/>
    <x v="10"/>
    <x v="8"/>
    <n v="0.421961313161135"/>
  </r>
  <r>
    <x v="7"/>
    <x v="5"/>
    <x v="10"/>
    <x v="10"/>
    <x v="9"/>
    <n v="20.851449966430664"/>
  </r>
  <r>
    <x v="7"/>
    <x v="6"/>
    <x v="10"/>
    <x v="10"/>
    <x v="9"/>
    <n v="0.41954616562270769"/>
  </r>
  <r>
    <x v="7"/>
    <x v="5"/>
    <x v="10"/>
    <x v="10"/>
    <x v="10"/>
    <n v="20.935604095458984"/>
  </r>
  <r>
    <x v="7"/>
    <x v="6"/>
    <x v="10"/>
    <x v="10"/>
    <x v="10"/>
    <n v="0.41817142447276867"/>
  </r>
  <r>
    <x v="7"/>
    <x v="5"/>
    <x v="10"/>
    <x v="10"/>
    <x v="11"/>
    <n v="21.068822860717773"/>
  </r>
  <r>
    <x v="7"/>
    <x v="6"/>
    <x v="10"/>
    <x v="10"/>
    <x v="11"/>
    <n v="0.41812028112269878"/>
  </r>
  <r>
    <x v="7"/>
    <x v="5"/>
    <x v="10"/>
    <x v="10"/>
    <x v="12"/>
    <n v="21.007335662841797"/>
  </r>
  <r>
    <x v="7"/>
    <x v="6"/>
    <x v="10"/>
    <x v="10"/>
    <x v="12"/>
    <n v="0.41427613189159312"/>
  </r>
  <r>
    <x v="7"/>
    <x v="5"/>
    <x v="10"/>
    <x v="10"/>
    <x v="13"/>
    <n v="20.65892219543457"/>
  </r>
  <r>
    <x v="7"/>
    <x v="6"/>
    <x v="10"/>
    <x v="10"/>
    <x v="13"/>
    <n v="0.40457956627794678"/>
  </r>
  <r>
    <x v="7"/>
    <x v="5"/>
    <x v="10"/>
    <x v="10"/>
    <x v="14"/>
    <n v="20.587190628051758"/>
  </r>
  <r>
    <x v="7"/>
    <x v="6"/>
    <x v="10"/>
    <x v="10"/>
    <x v="14"/>
    <n v="0.40003456272678617"/>
  </r>
  <r>
    <x v="7"/>
    <x v="5"/>
    <x v="10"/>
    <x v="10"/>
    <x v="15"/>
    <n v="20.085063934326172"/>
  </r>
  <r>
    <x v="7"/>
    <x v="6"/>
    <x v="10"/>
    <x v="10"/>
    <x v="15"/>
    <n v="0.38737309884923216"/>
  </r>
  <r>
    <x v="7"/>
    <x v="5"/>
    <x v="10"/>
    <x v="10"/>
    <x v="16"/>
    <n v="19.757144927978516"/>
  </r>
  <r>
    <x v="7"/>
    <x v="6"/>
    <x v="10"/>
    <x v="10"/>
    <x v="16"/>
    <n v="0.37854018592824706"/>
  </r>
  <r>
    <x v="7"/>
    <x v="5"/>
    <x v="10"/>
    <x v="10"/>
    <x v="17"/>
    <n v="20.003082275390625"/>
  </r>
  <r>
    <x v="7"/>
    <x v="6"/>
    <x v="10"/>
    <x v="10"/>
    <x v="17"/>
    <n v="0.38081087673457925"/>
  </r>
  <r>
    <x v="7"/>
    <x v="5"/>
    <x v="10"/>
    <x v="10"/>
    <x v="18"/>
    <n v="19.992835998535156"/>
  </r>
  <r>
    <x v="7"/>
    <x v="6"/>
    <x v="10"/>
    <x v="10"/>
    <x v="18"/>
    <n v="0.37832076501209089"/>
  </r>
  <r>
    <x v="7"/>
    <x v="5"/>
    <x v="10"/>
    <x v="10"/>
    <x v="19"/>
    <n v="19.849372863769531"/>
  </r>
  <r>
    <x v="7"/>
    <x v="6"/>
    <x v="10"/>
    <x v="10"/>
    <x v="19"/>
    <n v="0.37327842955117763"/>
  </r>
  <r>
    <x v="7"/>
    <x v="5"/>
    <x v="10"/>
    <x v="10"/>
    <x v="20"/>
    <n v="19.941598892211914"/>
  </r>
  <r>
    <x v="7"/>
    <x v="6"/>
    <x v="10"/>
    <x v="10"/>
    <x v="20"/>
    <n v="0.37260805401934993"/>
  </r>
  <r>
    <x v="7"/>
    <x v="5"/>
    <x v="10"/>
    <x v="10"/>
    <x v="21"/>
    <n v="19.957685470581055"/>
  </r>
  <r>
    <x v="7"/>
    <x v="6"/>
    <x v="10"/>
    <x v="10"/>
    <x v="21"/>
    <n v="0.37034890487006755"/>
  </r>
  <r>
    <x v="7"/>
    <x v="5"/>
    <x v="10"/>
    <x v="10"/>
    <x v="22"/>
    <n v="19.910015106201172"/>
  </r>
  <r>
    <x v="7"/>
    <x v="6"/>
    <x v="10"/>
    <x v="10"/>
    <x v="22"/>
    <n v="0.36694576282559105"/>
  </r>
  <r>
    <x v="7"/>
    <x v="5"/>
    <x v="10"/>
    <x v="10"/>
    <x v="23"/>
    <n v="20.166131973266602"/>
  </r>
  <r>
    <x v="7"/>
    <x v="6"/>
    <x v="10"/>
    <x v="10"/>
    <x v="23"/>
    <n v="0.36921299309374467"/>
  </r>
  <r>
    <x v="7"/>
    <x v="5"/>
    <x v="10"/>
    <x v="10"/>
    <x v="24"/>
    <n v="20.446121215820312"/>
  </r>
  <r>
    <x v="7"/>
    <x v="6"/>
    <x v="10"/>
    <x v="10"/>
    <x v="24"/>
    <n v="0.37203314994448855"/>
  </r>
  <r>
    <x v="7"/>
    <x v="5"/>
    <x v="10"/>
    <x v="10"/>
    <x v="25"/>
    <n v="20.448301315307617"/>
  </r>
  <r>
    <x v="7"/>
    <x v="6"/>
    <x v="10"/>
    <x v="10"/>
    <x v="25"/>
    <n v="0.37000264606090905"/>
  </r>
  <r>
    <x v="7"/>
    <x v="5"/>
    <x v="10"/>
    <x v="10"/>
    <x v="26"/>
    <n v="20.658002853393555"/>
  </r>
  <r>
    <x v="7"/>
    <x v="6"/>
    <x v="10"/>
    <x v="10"/>
    <x v="26"/>
    <n v="0.3719618859108455"/>
  </r>
  <r>
    <x v="7"/>
    <x v="5"/>
    <x v="10"/>
    <x v="10"/>
    <x v="27"/>
    <n v="20.729042053222656"/>
  </r>
  <r>
    <x v="7"/>
    <x v="6"/>
    <x v="10"/>
    <x v="10"/>
    <x v="27"/>
    <n v="0.37163553102453262"/>
  </r>
  <r>
    <x v="7"/>
    <x v="5"/>
    <x v="10"/>
    <x v="10"/>
    <x v="28"/>
    <n v="20.809375762939453"/>
  </r>
  <r>
    <x v="7"/>
    <x v="6"/>
    <x v="10"/>
    <x v="10"/>
    <x v="28"/>
    <n v="0.37166912830471865"/>
  </r>
  <r>
    <x v="7"/>
    <x v="5"/>
    <x v="10"/>
    <x v="10"/>
    <x v="29"/>
    <n v="21.063972473144531"/>
  </r>
  <r>
    <x v="7"/>
    <x v="6"/>
    <x v="10"/>
    <x v="10"/>
    <x v="29"/>
    <n v="0.37495155293755422"/>
  </r>
  <r>
    <x v="7"/>
    <x v="5"/>
    <x v="10"/>
    <x v="10"/>
    <x v="30"/>
    <n v="21.402023315429688"/>
  </r>
  <r>
    <x v="7"/>
    <x v="6"/>
    <x v="10"/>
    <x v="10"/>
    <x v="30"/>
    <n v="0.37980959310514284"/>
  </r>
  <r>
    <x v="7"/>
    <x v="5"/>
    <x v="10"/>
    <x v="10"/>
    <x v="31"/>
    <n v="21.424503326416016"/>
  </r>
  <r>
    <x v="7"/>
    <x v="6"/>
    <x v="10"/>
    <x v="10"/>
    <x v="31"/>
    <n v="0.37915798759221214"/>
  </r>
  <r>
    <x v="7"/>
    <x v="5"/>
    <x v="10"/>
    <x v="10"/>
    <x v="32"/>
    <n v="21.508684158325195"/>
  </r>
  <r>
    <x v="7"/>
    <x v="6"/>
    <x v="10"/>
    <x v="10"/>
    <x v="32"/>
    <n v="0.37971111622823051"/>
  </r>
  <r>
    <x v="7"/>
    <x v="5"/>
    <x v="10"/>
    <x v="10"/>
    <x v="33"/>
    <n v="21.587814331054688"/>
  </r>
  <r>
    <x v="7"/>
    <x v="6"/>
    <x v="10"/>
    <x v="10"/>
    <x v="33"/>
    <n v="0.38029981283892655"/>
  </r>
  <r>
    <x v="7"/>
    <x v="5"/>
    <x v="10"/>
    <x v="10"/>
    <x v="34"/>
    <n v="21.598342895507812"/>
  </r>
  <r>
    <x v="7"/>
    <x v="6"/>
    <x v="10"/>
    <x v="10"/>
    <x v="34"/>
    <n v="0.37983030896638387"/>
  </r>
  <r>
    <x v="7"/>
    <x v="5"/>
    <x v="10"/>
    <x v="10"/>
    <x v="35"/>
    <n v="21.817836761474609"/>
  </r>
  <r>
    <x v="7"/>
    <x v="6"/>
    <x v="10"/>
    <x v="10"/>
    <x v="35"/>
    <n v="0.38319411566019895"/>
  </r>
  <r>
    <x v="7"/>
    <x v="5"/>
    <x v="10"/>
    <x v="10"/>
    <x v="36"/>
    <n v="21.985132217407227"/>
  </r>
  <r>
    <x v="7"/>
    <x v="6"/>
    <x v="10"/>
    <x v="10"/>
    <x v="36"/>
    <n v="0.38581283936707045"/>
  </r>
  <r>
    <x v="7"/>
    <x v="5"/>
    <x v="10"/>
    <x v="10"/>
    <x v="37"/>
    <n v="22.046121597290039"/>
  </r>
  <r>
    <x v="7"/>
    <x v="6"/>
    <x v="10"/>
    <x v="10"/>
    <x v="37"/>
    <n v="0.38672154361089384"/>
  </r>
  <r>
    <x v="7"/>
    <x v="5"/>
    <x v="10"/>
    <x v="10"/>
    <x v="38"/>
    <n v="22.285102844238281"/>
  </r>
  <r>
    <x v="7"/>
    <x v="6"/>
    <x v="10"/>
    <x v="10"/>
    <x v="38"/>
    <n v="0.39084203795547606"/>
  </r>
  <r>
    <x v="7"/>
    <x v="5"/>
    <x v="10"/>
    <x v="10"/>
    <x v="39"/>
    <n v="22.439992904663086"/>
  </r>
  <r>
    <x v="7"/>
    <x v="6"/>
    <x v="10"/>
    <x v="10"/>
    <x v="39"/>
    <n v="0.39348594171365053"/>
  </r>
  <r>
    <x v="7"/>
    <x v="5"/>
    <x v="10"/>
    <x v="10"/>
    <x v="40"/>
    <n v="22.803197860717773"/>
  </r>
  <r>
    <x v="7"/>
    <x v="6"/>
    <x v="10"/>
    <x v="10"/>
    <x v="40"/>
    <n v="0.39971784334782545"/>
  </r>
  <r>
    <x v="7"/>
    <x v="5"/>
    <x v="10"/>
    <x v="10"/>
    <x v="41"/>
    <n v="23.230072021484375"/>
  </r>
  <r>
    <x v="7"/>
    <x v="6"/>
    <x v="10"/>
    <x v="10"/>
    <x v="41"/>
    <n v="0.40691609515074312"/>
  </r>
  <r>
    <x v="7"/>
    <x v="5"/>
    <x v="10"/>
    <x v="10"/>
    <x v="42"/>
    <n v="23.068967819213867"/>
  </r>
  <r>
    <x v="7"/>
    <x v="6"/>
    <x v="10"/>
    <x v="10"/>
    <x v="42"/>
    <n v="0.4036896367168612"/>
  </r>
  <r>
    <x v="7"/>
    <x v="5"/>
    <x v="10"/>
    <x v="10"/>
    <x v="43"/>
    <n v="22.456113815307617"/>
  </r>
  <r>
    <x v="7"/>
    <x v="6"/>
    <x v="10"/>
    <x v="10"/>
    <x v="43"/>
    <n v="0.3926057861069765"/>
  </r>
  <r>
    <x v="7"/>
    <x v="5"/>
    <x v="10"/>
    <x v="10"/>
    <x v="44"/>
    <n v="22.088289260864258"/>
  </r>
  <r>
    <x v="7"/>
    <x v="6"/>
    <x v="10"/>
    <x v="10"/>
    <x v="44"/>
    <n v="0.38606748886005487"/>
  </r>
  <r>
    <x v="7"/>
    <x v="5"/>
    <x v="10"/>
    <x v="10"/>
    <x v="45"/>
    <n v="22.028453826904297"/>
  </r>
  <r>
    <x v="7"/>
    <x v="6"/>
    <x v="10"/>
    <x v="10"/>
    <x v="45"/>
    <n v="0.38528521059464749"/>
  </r>
  <r>
    <x v="7"/>
    <x v="5"/>
    <x v="10"/>
    <x v="10"/>
    <x v="46"/>
    <n v="22.114835739135742"/>
  </r>
  <r>
    <x v="7"/>
    <x v="6"/>
    <x v="10"/>
    <x v="10"/>
    <x v="46"/>
    <n v="0.38753611747146782"/>
  </r>
  <r>
    <x v="7"/>
    <x v="5"/>
    <x v="10"/>
    <x v="10"/>
    <x v="47"/>
    <n v="22.111740112304688"/>
  </r>
  <r>
    <x v="7"/>
    <x v="6"/>
    <x v="10"/>
    <x v="10"/>
    <x v="47"/>
    <n v="0.38858217351833185"/>
  </r>
  <r>
    <x v="7"/>
    <x v="5"/>
    <x v="10"/>
    <x v="10"/>
    <x v="48"/>
    <n v="22.267738342285156"/>
  </r>
  <r>
    <x v="7"/>
    <x v="6"/>
    <x v="10"/>
    <x v="10"/>
    <x v="48"/>
    <n v="0.39243311996605662"/>
  </r>
  <r>
    <x v="7"/>
    <x v="5"/>
    <x v="10"/>
    <x v="10"/>
    <x v="49"/>
    <n v="22.472488403320312"/>
  </r>
  <r>
    <x v="7"/>
    <x v="6"/>
    <x v="10"/>
    <x v="10"/>
    <x v="49"/>
    <n v="0.39665056429553752"/>
  </r>
  <r>
    <x v="7"/>
    <x v="5"/>
    <x v="10"/>
    <x v="10"/>
    <x v="50"/>
    <n v="22.91796875"/>
  </r>
  <r>
    <x v="7"/>
    <x v="6"/>
    <x v="10"/>
    <x v="10"/>
    <x v="50"/>
    <n v="0.40425274805988226"/>
  </r>
  <r>
    <x v="7"/>
    <x v="5"/>
    <x v="10"/>
    <x v="10"/>
    <x v="51"/>
    <n v="23.430450439453125"/>
  </r>
  <r>
    <x v="7"/>
    <x v="6"/>
    <x v="10"/>
    <x v="10"/>
    <x v="51"/>
    <n v="0.41196289900495775"/>
  </r>
  <r>
    <x v="7"/>
    <x v="5"/>
    <x v="10"/>
    <x v="10"/>
    <x v="52"/>
    <n v="23.917112350463867"/>
  </r>
  <r>
    <x v="7"/>
    <x v="6"/>
    <x v="10"/>
    <x v="10"/>
    <x v="52"/>
    <n v="0.41825915976985673"/>
  </r>
  <r>
    <x v="7"/>
    <x v="5"/>
    <x v="10"/>
    <x v="10"/>
    <x v="53"/>
    <n v="24.322320938110352"/>
  </r>
  <r>
    <x v="7"/>
    <x v="6"/>
    <x v="10"/>
    <x v="10"/>
    <x v="53"/>
    <n v="0.42252227946303295"/>
  </r>
  <r>
    <x v="7"/>
    <x v="5"/>
    <x v="10"/>
    <x v="10"/>
    <x v="54"/>
    <n v="24.474260330200195"/>
  </r>
  <r>
    <x v="7"/>
    <x v="6"/>
    <x v="10"/>
    <x v="10"/>
    <x v="54"/>
    <n v="0.42234557285285612"/>
  </r>
  <r>
    <x v="7"/>
    <x v="5"/>
    <x v="10"/>
    <x v="10"/>
    <x v="55"/>
    <n v="24.632335662841797"/>
  </r>
  <r>
    <x v="7"/>
    <x v="6"/>
    <x v="10"/>
    <x v="10"/>
    <x v="55"/>
    <n v="0.42264624940953183"/>
  </r>
  <r>
    <x v="7"/>
    <x v="5"/>
    <x v="10"/>
    <x v="10"/>
    <x v="56"/>
    <n v="25.155275344848633"/>
  </r>
  <r>
    <x v="7"/>
    <x v="6"/>
    <x v="10"/>
    <x v="10"/>
    <x v="56"/>
    <n v="0.42969166351865185"/>
  </r>
  <r>
    <x v="7"/>
    <x v="5"/>
    <x v="10"/>
    <x v="10"/>
    <x v="57"/>
    <n v="25.427034378051758"/>
  </r>
  <r>
    <x v="7"/>
    <x v="6"/>
    <x v="10"/>
    <x v="10"/>
    <x v="57"/>
    <n v="0.43281634335676933"/>
  </r>
  <r>
    <x v="7"/>
    <x v="5"/>
    <x v="10"/>
    <x v="10"/>
    <x v="58"/>
    <n v="25.390230178833008"/>
  </r>
  <r>
    <x v="7"/>
    <x v="6"/>
    <x v="10"/>
    <x v="10"/>
    <x v="58"/>
    <n v="0.43091176826058636"/>
  </r>
  <r>
    <x v="7"/>
    <x v="5"/>
    <x v="10"/>
    <x v="10"/>
    <x v="59"/>
    <n v="24.935735702514648"/>
  </r>
  <r>
    <x v="7"/>
    <x v="6"/>
    <x v="10"/>
    <x v="10"/>
    <x v="59"/>
    <n v="0.4218843080081574"/>
  </r>
  <r>
    <x v="7"/>
    <x v="5"/>
    <x v="10"/>
    <x v="10"/>
    <x v="60"/>
    <n v="24.792453765869141"/>
  </r>
  <r>
    <x v="7"/>
    <x v="6"/>
    <x v="10"/>
    <x v="10"/>
    <x v="60"/>
    <n v="0.41790742629698302"/>
  </r>
  <r>
    <x v="7"/>
    <x v="5"/>
    <x v="10"/>
    <x v="10"/>
    <x v="61"/>
    <n v="24.927034378051758"/>
  </r>
  <r>
    <x v="7"/>
    <x v="6"/>
    <x v="10"/>
    <x v="10"/>
    <x v="61"/>
    <n v="0.41831550430571801"/>
  </r>
  <r>
    <x v="7"/>
    <x v="5"/>
    <x v="10"/>
    <x v="10"/>
    <x v="62"/>
    <n v="24.913631439208984"/>
  </r>
  <r>
    <x v="7"/>
    <x v="6"/>
    <x v="10"/>
    <x v="10"/>
    <x v="62"/>
    <n v="0.41606298491195731"/>
  </r>
  <r>
    <x v="7"/>
    <x v="5"/>
    <x v="10"/>
    <x v="10"/>
    <x v="63"/>
    <n v="24.301548004150391"/>
  </r>
  <r>
    <x v="7"/>
    <x v="6"/>
    <x v="10"/>
    <x v="10"/>
    <x v="63"/>
    <n v="0.40390274847703278"/>
  </r>
  <r>
    <x v="7"/>
    <x v="5"/>
    <x v="10"/>
    <x v="10"/>
    <x v="64"/>
    <n v="24.195146560668945"/>
  </r>
  <r>
    <x v="7"/>
    <x v="6"/>
    <x v="10"/>
    <x v="10"/>
    <x v="64"/>
    <n v="0.40051810557108197"/>
  </r>
  <r>
    <x v="7"/>
    <x v="5"/>
    <x v="10"/>
    <x v="10"/>
    <x v="65"/>
    <n v="24.444614410400391"/>
  </r>
  <r>
    <x v="7"/>
    <x v="6"/>
    <x v="10"/>
    <x v="10"/>
    <x v="65"/>
    <n v="0.40351967829375868"/>
  </r>
  <r>
    <x v="7"/>
    <x v="5"/>
    <x v="10"/>
    <x v="10"/>
    <x v="66"/>
    <n v="24.852914810180664"/>
  </r>
  <r>
    <x v="7"/>
    <x v="6"/>
    <x v="10"/>
    <x v="10"/>
    <x v="66"/>
    <n v="0.40968778710109027"/>
  </r>
  <r>
    <x v="7"/>
    <x v="5"/>
    <x v="10"/>
    <x v="10"/>
    <x v="67"/>
    <n v="25.184688568115234"/>
  </r>
  <r>
    <x v="7"/>
    <x v="6"/>
    <x v="10"/>
    <x v="10"/>
    <x v="67"/>
    <n v="0.41508409991530326"/>
  </r>
  <r>
    <x v="7"/>
    <x v="5"/>
    <x v="10"/>
    <x v="10"/>
    <x v="68"/>
    <n v="25.41790771484375"/>
  </r>
  <r>
    <x v="7"/>
    <x v="6"/>
    <x v="10"/>
    <x v="10"/>
    <x v="68"/>
    <n v="0.419248613876608"/>
  </r>
  <r>
    <x v="7"/>
    <x v="5"/>
    <x v="10"/>
    <x v="10"/>
    <x v="69"/>
    <n v="25.596328735351562"/>
  </r>
  <r>
    <x v="7"/>
    <x v="6"/>
    <x v="10"/>
    <x v="10"/>
    <x v="69"/>
    <n v="0.42272992618673988"/>
  </r>
  <r>
    <x v="7"/>
    <x v="5"/>
    <x v="11"/>
    <x v="11"/>
    <x v="0"/>
    <n v="0.13583105802536011"/>
  </r>
  <r>
    <x v="7"/>
    <x v="6"/>
    <x v="11"/>
    <x v="11"/>
    <x v="0"/>
    <n v="0.45886155368667181"/>
  </r>
  <r>
    <x v="7"/>
    <x v="5"/>
    <x v="11"/>
    <x v="11"/>
    <x v="1"/>
    <n v="0.13550290465354919"/>
  </r>
  <r>
    <x v="7"/>
    <x v="6"/>
    <x v="11"/>
    <x v="11"/>
    <x v="1"/>
    <n v="0.45492421479570161"/>
  </r>
  <r>
    <x v="7"/>
    <x v="5"/>
    <x v="11"/>
    <x v="11"/>
    <x v="2"/>
    <n v="0.13516025245189667"/>
  </r>
  <r>
    <x v="7"/>
    <x v="6"/>
    <x v="11"/>
    <x v="11"/>
    <x v="2"/>
    <n v="0.45098686221629297"/>
  </r>
  <r>
    <x v="7"/>
    <x v="5"/>
    <x v="11"/>
    <x v="11"/>
    <x v="3"/>
    <n v="0.13480308651924133"/>
  </r>
  <r>
    <x v="7"/>
    <x v="6"/>
    <x v="11"/>
    <x v="11"/>
    <x v="3"/>
    <n v="0.4470494467821805"/>
  </r>
  <r>
    <x v="7"/>
    <x v="5"/>
    <x v="11"/>
    <x v="11"/>
    <x v="4"/>
    <n v="0.13443145155906677"/>
  </r>
  <r>
    <x v="7"/>
    <x v="6"/>
    <x v="11"/>
    <x v="11"/>
    <x v="4"/>
    <n v="0.44311211698877029"/>
  </r>
  <r>
    <x v="7"/>
    <x v="5"/>
    <x v="11"/>
    <x v="11"/>
    <x v="5"/>
    <n v="0.1340453177690506"/>
  </r>
  <r>
    <x v="7"/>
    <x v="6"/>
    <x v="11"/>
    <x v="11"/>
    <x v="5"/>
    <n v="0.4391747736448432"/>
  </r>
  <r>
    <x v="7"/>
    <x v="5"/>
    <x v="11"/>
    <x v="11"/>
    <x v="6"/>
    <n v="0.13364468514919281"/>
  </r>
  <r>
    <x v="7"/>
    <x v="6"/>
    <x v="11"/>
    <x v="11"/>
    <x v="6"/>
    <n v="0.43523741699408452"/>
  </r>
  <r>
    <x v="7"/>
    <x v="5"/>
    <x v="11"/>
    <x v="11"/>
    <x v="7"/>
    <n v="0.13322955369949341"/>
  </r>
  <r>
    <x v="7"/>
    <x v="6"/>
    <x v="11"/>
    <x v="11"/>
    <x v="7"/>
    <n v="0.4313000472743711"/>
  </r>
  <r>
    <x v="7"/>
    <x v="5"/>
    <x v="11"/>
    <x v="11"/>
    <x v="8"/>
    <n v="0.13279992341995239"/>
  </r>
  <r>
    <x v="7"/>
    <x v="6"/>
    <x v="11"/>
    <x v="11"/>
    <x v="8"/>
    <n v="0.42736266471794349"/>
  </r>
  <r>
    <x v="7"/>
    <x v="5"/>
    <x v="11"/>
    <x v="11"/>
    <x v="9"/>
    <n v="0.1331028938293457"/>
  </r>
  <r>
    <x v="7"/>
    <x v="6"/>
    <x v="11"/>
    <x v="11"/>
    <x v="9"/>
    <n v="0.42581534863173109"/>
  </r>
  <r>
    <x v="7"/>
    <x v="5"/>
    <x v="11"/>
    <x v="11"/>
    <x v="10"/>
    <n v="0.13330486416816711"/>
  </r>
  <r>
    <x v="7"/>
    <x v="6"/>
    <x v="11"/>
    <x v="11"/>
    <x v="10"/>
    <n v="0.42396223033329017"/>
  </r>
  <r>
    <x v="7"/>
    <x v="5"/>
    <x v="11"/>
    <x v="11"/>
    <x v="11"/>
    <n v="0.13471893966197968"/>
  </r>
  <r>
    <x v="7"/>
    <x v="6"/>
    <x v="11"/>
    <x v="11"/>
    <x v="11"/>
    <n v="0.42457040727145784"/>
  </r>
  <r>
    <x v="7"/>
    <x v="5"/>
    <x v="11"/>
    <x v="11"/>
    <x v="12"/>
    <n v="0.13512252271175385"/>
  </r>
  <r>
    <x v="7"/>
    <x v="6"/>
    <x v="11"/>
    <x v="11"/>
    <x v="12"/>
    <n v="0.42065785659313565"/>
  </r>
  <r>
    <x v="7"/>
    <x v="5"/>
    <x v="11"/>
    <x v="11"/>
    <x v="13"/>
    <n v="0.13461777567863464"/>
  </r>
  <r>
    <x v="7"/>
    <x v="6"/>
    <x v="11"/>
    <x v="11"/>
    <x v="13"/>
    <n v="0.41475470172930845"/>
  </r>
  <r>
    <x v="7"/>
    <x v="5"/>
    <x v="11"/>
    <x v="11"/>
    <x v="14"/>
    <n v="0.13694015145301819"/>
  </r>
  <r>
    <x v="7"/>
    <x v="6"/>
    <x v="11"/>
    <x v="11"/>
    <x v="14"/>
    <n v="0.41721126791551955"/>
  </r>
  <r>
    <x v="7"/>
    <x v="5"/>
    <x v="11"/>
    <x v="11"/>
    <x v="15"/>
    <n v="0.13815292716026306"/>
  </r>
  <r>
    <x v="7"/>
    <x v="6"/>
    <x v="11"/>
    <x v="11"/>
    <x v="15"/>
    <n v="0.41614481582665186"/>
  </r>
  <r>
    <x v="7"/>
    <x v="5"/>
    <x v="11"/>
    <x v="11"/>
    <x v="16"/>
    <n v="0.13885895907878876"/>
  </r>
  <r>
    <x v="7"/>
    <x v="6"/>
    <x v="11"/>
    <x v="11"/>
    <x v="16"/>
    <n v="0.41527129745554742"/>
  </r>
  <r>
    <x v="7"/>
    <x v="5"/>
    <x v="11"/>
    <x v="11"/>
    <x v="17"/>
    <n v="0.13734474778175354"/>
  </r>
  <r>
    <x v="7"/>
    <x v="6"/>
    <x v="11"/>
    <x v="11"/>
    <x v="17"/>
    <n v="0.40937340877471601"/>
  </r>
  <r>
    <x v="7"/>
    <x v="5"/>
    <x v="11"/>
    <x v="11"/>
    <x v="18"/>
    <n v="0.13684000074863434"/>
  </r>
  <r>
    <x v="7"/>
    <x v="6"/>
    <x v="11"/>
    <x v="11"/>
    <x v="18"/>
    <n v="0.40683065593594103"/>
  </r>
  <r>
    <x v="7"/>
    <x v="5"/>
    <x v="11"/>
    <x v="11"/>
    <x v="19"/>
    <n v="0.13875880837440491"/>
  </r>
  <r>
    <x v="7"/>
    <x v="6"/>
    <x v="11"/>
    <x v="11"/>
    <x v="19"/>
    <n v="0.41053926360928988"/>
  </r>
  <r>
    <x v="7"/>
    <x v="5"/>
    <x v="11"/>
    <x v="11"/>
    <x v="20"/>
    <n v="0.14158591628074646"/>
  </r>
  <r>
    <x v="7"/>
    <x v="6"/>
    <x v="11"/>
    <x v="11"/>
    <x v="20"/>
    <n v="0.41683619381497955"/>
  </r>
  <r>
    <x v="7"/>
    <x v="5"/>
    <x v="11"/>
    <x v="11"/>
    <x v="21"/>
    <n v="0.14584384858608246"/>
  </r>
  <r>
    <x v="7"/>
    <x v="6"/>
    <x v="11"/>
    <x v="11"/>
    <x v="21"/>
    <n v="0.42616238563429565"/>
  </r>
  <r>
    <x v="7"/>
    <x v="5"/>
    <x v="11"/>
    <x v="11"/>
    <x v="22"/>
    <n v="0.14920377731323242"/>
  </r>
  <r>
    <x v="7"/>
    <x v="6"/>
    <x v="11"/>
    <x v="11"/>
    <x v="22"/>
    <n v="0.43234563974590895"/>
  </r>
  <r>
    <x v="7"/>
    <x v="5"/>
    <x v="11"/>
    <x v="11"/>
    <x v="23"/>
    <n v="0.15168201923370361"/>
  </r>
  <r>
    <x v="7"/>
    <x v="6"/>
    <x v="11"/>
    <x v="11"/>
    <x v="23"/>
    <n v="0.43565129758397009"/>
  </r>
  <r>
    <x v="7"/>
    <x v="5"/>
    <x v="11"/>
    <x v="11"/>
    <x v="24"/>
    <n v="0.15520367026329041"/>
  </r>
  <r>
    <x v="7"/>
    <x v="6"/>
    <x v="11"/>
    <x v="11"/>
    <x v="24"/>
    <n v="0.441937732284583"/>
  </r>
  <r>
    <x v="7"/>
    <x v="5"/>
    <x v="11"/>
    <x v="11"/>
    <x v="25"/>
    <n v="0.15662823617458344"/>
  </r>
  <r>
    <x v="7"/>
    <x v="6"/>
    <x v="11"/>
    <x v="11"/>
    <x v="25"/>
    <n v="0.44247389330725895"/>
  </r>
  <r>
    <x v="7"/>
    <x v="5"/>
    <x v="11"/>
    <x v="11"/>
    <x v="26"/>
    <n v="0.15678338706493378"/>
  </r>
  <r>
    <x v="7"/>
    <x v="6"/>
    <x v="11"/>
    <x v="11"/>
    <x v="26"/>
    <n v="0.439706159525173"/>
  </r>
  <r>
    <x v="7"/>
    <x v="5"/>
    <x v="11"/>
    <x v="11"/>
    <x v="27"/>
    <n v="0.15743444859981537"/>
  </r>
  <r>
    <x v="7"/>
    <x v="6"/>
    <x v="11"/>
    <x v="11"/>
    <x v="27"/>
    <n v="0.43857516157377641"/>
  </r>
  <r>
    <x v="7"/>
    <x v="5"/>
    <x v="11"/>
    <x v="11"/>
    <x v="28"/>
    <n v="0.15716896951198578"/>
  </r>
  <r>
    <x v="7"/>
    <x v="6"/>
    <x v="11"/>
    <x v="11"/>
    <x v="28"/>
    <n v="0.43528308544805561"/>
  </r>
  <r>
    <x v="7"/>
    <x v="5"/>
    <x v="11"/>
    <x v="11"/>
    <x v="29"/>
    <n v="0.15832991898059845"/>
  </r>
  <r>
    <x v="7"/>
    <x v="6"/>
    <x v="11"/>
    <x v="11"/>
    <x v="29"/>
    <n v="0.43642425481643177"/>
  </r>
  <r>
    <x v="7"/>
    <x v="5"/>
    <x v="11"/>
    <x v="11"/>
    <x v="30"/>
    <n v="0.15937352180480957"/>
  </r>
  <r>
    <x v="7"/>
    <x v="6"/>
    <x v="11"/>
    <x v="11"/>
    <x v="30"/>
    <n v="0.43779364188576353"/>
  </r>
  <r>
    <x v="7"/>
    <x v="5"/>
    <x v="11"/>
    <x v="11"/>
    <x v="31"/>
    <n v="0.15976488590240479"/>
  </r>
  <r>
    <x v="7"/>
    <x v="6"/>
    <x v="11"/>
    <x v="11"/>
    <x v="31"/>
    <n v="0.43797480105160302"/>
  </r>
  <r>
    <x v="7"/>
    <x v="5"/>
    <x v="11"/>
    <x v="11"/>
    <x v="32"/>
    <n v="0.15936237573623657"/>
  </r>
  <r>
    <x v="7"/>
    <x v="6"/>
    <x v="11"/>
    <x v="11"/>
    <x v="32"/>
    <n v="0.43649205346574504"/>
  </r>
  <r>
    <x v="7"/>
    <x v="5"/>
    <x v="11"/>
    <x v="11"/>
    <x v="33"/>
    <n v="0.15887574851512909"/>
  </r>
  <r>
    <x v="7"/>
    <x v="6"/>
    <x v="11"/>
    <x v="11"/>
    <x v="33"/>
    <n v="0.4349126032086314"/>
  </r>
  <r>
    <x v="7"/>
    <x v="5"/>
    <x v="11"/>
    <x v="11"/>
    <x v="34"/>
    <n v="0.1598275750875473"/>
  </r>
  <r>
    <x v="7"/>
    <x v="6"/>
    <x v="11"/>
    <x v="11"/>
    <x v="34"/>
    <n v="0.43693209335159666"/>
  </r>
  <r>
    <x v="7"/>
    <x v="5"/>
    <x v="11"/>
    <x v="11"/>
    <x v="35"/>
    <n v="0.16142359375953674"/>
  </r>
  <r>
    <x v="7"/>
    <x v="6"/>
    <x v="11"/>
    <x v="11"/>
    <x v="35"/>
    <n v="0.43998537346828082"/>
  </r>
  <r>
    <x v="7"/>
    <x v="5"/>
    <x v="11"/>
    <x v="11"/>
    <x v="36"/>
    <n v="0.16520081460475922"/>
  </r>
  <r>
    <x v="7"/>
    <x v="6"/>
    <x v="11"/>
    <x v="11"/>
    <x v="36"/>
    <n v="0.44810428573494498"/>
  </r>
  <r>
    <x v="7"/>
    <x v="5"/>
    <x v="11"/>
    <x v="11"/>
    <x v="37"/>
    <n v="0.16960598528385162"/>
  </r>
  <r>
    <x v="7"/>
    <x v="6"/>
    <x v="11"/>
    <x v="11"/>
    <x v="37"/>
    <n v="0.45706289589749766"/>
  </r>
  <r>
    <x v="7"/>
    <x v="5"/>
    <x v="11"/>
    <x v="11"/>
    <x v="38"/>
    <n v="0.174284428358078"/>
  </r>
  <r>
    <x v="7"/>
    <x v="6"/>
    <x v="11"/>
    <x v="11"/>
    <x v="38"/>
    <n v="0.46585416461671986"/>
  </r>
  <r>
    <x v="7"/>
    <x v="5"/>
    <x v="11"/>
    <x v="11"/>
    <x v="39"/>
    <n v="0.18104374408721924"/>
  </r>
  <r>
    <x v="7"/>
    <x v="6"/>
    <x v="11"/>
    <x v="11"/>
    <x v="39"/>
    <n v="0.47932451188813324"/>
  </r>
  <r>
    <x v="7"/>
    <x v="5"/>
    <x v="11"/>
    <x v="11"/>
    <x v="40"/>
    <n v="0.18804526329040527"/>
  </r>
  <r>
    <x v="7"/>
    <x v="6"/>
    <x v="11"/>
    <x v="11"/>
    <x v="40"/>
    <n v="0.49253456286398917"/>
  </r>
  <r>
    <x v="7"/>
    <x v="5"/>
    <x v="11"/>
    <x v="11"/>
    <x v="41"/>
    <n v="0.19524595141410828"/>
  </r>
  <r>
    <x v="7"/>
    <x v="6"/>
    <x v="11"/>
    <x v="11"/>
    <x v="41"/>
    <n v="0.50535768266789949"/>
  </r>
  <r>
    <x v="7"/>
    <x v="5"/>
    <x v="11"/>
    <x v="11"/>
    <x v="42"/>
    <n v="0.20057240128517151"/>
  </r>
  <r>
    <x v="7"/>
    <x v="6"/>
    <x v="11"/>
    <x v="11"/>
    <x v="42"/>
    <n v="0.51245650491620087"/>
  </r>
  <r>
    <x v="7"/>
    <x v="5"/>
    <x v="11"/>
    <x v="11"/>
    <x v="43"/>
    <n v="0.20422984659671783"/>
  </r>
  <r>
    <x v="7"/>
    <x v="6"/>
    <x v="11"/>
    <x v="11"/>
    <x v="43"/>
    <n v="0.51467918297602844"/>
  </r>
  <r>
    <x v="7"/>
    <x v="5"/>
    <x v="11"/>
    <x v="11"/>
    <x v="44"/>
    <n v="0.20981453359127045"/>
  </r>
  <r>
    <x v="7"/>
    <x v="6"/>
    <x v="11"/>
    <x v="11"/>
    <x v="44"/>
    <n v="0.52136513057147515"/>
  </r>
  <r>
    <x v="7"/>
    <x v="5"/>
    <x v="11"/>
    <x v="11"/>
    <x v="45"/>
    <n v="0.21521924436092377"/>
  </r>
  <r>
    <x v="7"/>
    <x v="6"/>
    <x v="11"/>
    <x v="11"/>
    <x v="45"/>
    <n v="0.52730557801421485"/>
  </r>
  <r>
    <x v="7"/>
    <x v="5"/>
    <x v="11"/>
    <x v="11"/>
    <x v="46"/>
    <n v="0.22095327079296112"/>
  </r>
  <r>
    <x v="7"/>
    <x v="6"/>
    <x v="11"/>
    <x v="11"/>
    <x v="46"/>
    <n v="0.53370484178213262"/>
  </r>
  <r>
    <x v="7"/>
    <x v="5"/>
    <x v="11"/>
    <x v="11"/>
    <x v="47"/>
    <n v="0.22885753214359283"/>
  </r>
  <r>
    <x v="7"/>
    <x v="6"/>
    <x v="11"/>
    <x v="11"/>
    <x v="47"/>
    <n v="0.54493261998026754"/>
  </r>
  <r>
    <x v="7"/>
    <x v="5"/>
    <x v="11"/>
    <x v="11"/>
    <x v="48"/>
    <n v="0.23922920227050781"/>
  </r>
  <r>
    <x v="7"/>
    <x v="6"/>
    <x v="11"/>
    <x v="11"/>
    <x v="48"/>
    <n v="0.5617911300216466"/>
  </r>
  <r>
    <x v="7"/>
    <x v="5"/>
    <x v="11"/>
    <x v="11"/>
    <x v="49"/>
    <n v="0.25048637390136719"/>
  </r>
  <r>
    <x v="7"/>
    <x v="6"/>
    <x v="11"/>
    <x v="11"/>
    <x v="49"/>
    <n v="0.5808218064688454"/>
  </r>
  <r>
    <x v="7"/>
    <x v="5"/>
    <x v="11"/>
    <x v="11"/>
    <x v="50"/>
    <n v="0.26316165924072266"/>
  </r>
  <r>
    <x v="7"/>
    <x v="6"/>
    <x v="11"/>
    <x v="11"/>
    <x v="50"/>
    <n v="0.60343923165106106"/>
  </r>
  <r>
    <x v="7"/>
    <x v="5"/>
    <x v="11"/>
    <x v="11"/>
    <x v="51"/>
    <n v="0.27748012542724609"/>
  </r>
  <r>
    <x v="7"/>
    <x v="6"/>
    <x v="11"/>
    <x v="11"/>
    <x v="51"/>
    <n v="0.63035298985285282"/>
  </r>
  <r>
    <x v="7"/>
    <x v="5"/>
    <x v="11"/>
    <x v="11"/>
    <x v="52"/>
    <n v="0.2847912609577179"/>
  </r>
  <r>
    <x v="7"/>
    <x v="6"/>
    <x v="11"/>
    <x v="11"/>
    <x v="52"/>
    <n v="0.64181783568625217"/>
  </r>
  <r>
    <x v="7"/>
    <x v="5"/>
    <x v="11"/>
    <x v="11"/>
    <x v="53"/>
    <n v="0.28886565566062927"/>
  </r>
  <r>
    <x v="7"/>
    <x v="6"/>
    <x v="11"/>
    <x v="11"/>
    <x v="53"/>
    <n v="0.64576670868106034"/>
  </r>
  <r>
    <x v="7"/>
    <x v="5"/>
    <x v="11"/>
    <x v="11"/>
    <x v="54"/>
    <n v="0.29442781209945679"/>
  </r>
  <r>
    <x v="7"/>
    <x v="6"/>
    <x v="11"/>
    <x v="11"/>
    <x v="54"/>
    <n v="0.65164991312772769"/>
  </r>
  <r>
    <x v="7"/>
    <x v="5"/>
    <x v="11"/>
    <x v="11"/>
    <x v="55"/>
    <n v="0.30196812748908997"/>
  </r>
  <r>
    <x v="7"/>
    <x v="6"/>
    <x v="11"/>
    <x v="11"/>
    <x v="55"/>
    <n v="0.6595465848242188"/>
  </r>
  <r>
    <x v="7"/>
    <x v="5"/>
    <x v="11"/>
    <x v="11"/>
    <x v="56"/>
    <n v="0.31381326913833618"/>
  </r>
  <r>
    <x v="7"/>
    <x v="6"/>
    <x v="11"/>
    <x v="11"/>
    <x v="56"/>
    <n v="0.67398309559145253"/>
  </r>
  <r>
    <x v="7"/>
    <x v="5"/>
    <x v="11"/>
    <x v="11"/>
    <x v="57"/>
    <n v="0.32905954122543335"/>
  </r>
  <r>
    <x v="7"/>
    <x v="6"/>
    <x v="11"/>
    <x v="11"/>
    <x v="57"/>
    <n v="0.69288091811257457"/>
  </r>
  <r>
    <x v="7"/>
    <x v="5"/>
    <x v="11"/>
    <x v="11"/>
    <x v="58"/>
    <n v="0.34612810611724854"/>
  </r>
  <r>
    <x v="7"/>
    <x v="6"/>
    <x v="11"/>
    <x v="11"/>
    <x v="58"/>
    <n v="0.71307074734963294"/>
  </r>
  <r>
    <x v="7"/>
    <x v="5"/>
    <x v="11"/>
    <x v="11"/>
    <x v="59"/>
    <n v="0.3512025773525238"/>
  </r>
  <r>
    <x v="7"/>
    <x v="6"/>
    <x v="11"/>
    <x v="11"/>
    <x v="59"/>
    <n v="0.70731818683077419"/>
  </r>
  <r>
    <x v="7"/>
    <x v="5"/>
    <x v="11"/>
    <x v="11"/>
    <x v="60"/>
    <n v="0.35917413234710693"/>
  </r>
  <r>
    <x v="7"/>
    <x v="6"/>
    <x v="11"/>
    <x v="11"/>
    <x v="60"/>
    <n v="0.70719021744339217"/>
  </r>
  <r>
    <x v="7"/>
    <x v="5"/>
    <x v="11"/>
    <x v="11"/>
    <x v="61"/>
    <n v="0.36976522207260132"/>
  </r>
  <r>
    <x v="7"/>
    <x v="6"/>
    <x v="11"/>
    <x v="11"/>
    <x v="61"/>
    <n v="0.71203589027800773"/>
  </r>
  <r>
    <x v="7"/>
    <x v="5"/>
    <x v="11"/>
    <x v="11"/>
    <x v="62"/>
    <n v="0.37797176837921143"/>
  </r>
  <r>
    <x v="7"/>
    <x v="6"/>
    <x v="11"/>
    <x v="11"/>
    <x v="62"/>
    <n v="0.71200298456874711"/>
  </r>
  <r>
    <x v="7"/>
    <x v="5"/>
    <x v="11"/>
    <x v="11"/>
    <x v="63"/>
    <n v="0.38437855243682861"/>
  </r>
  <r>
    <x v="7"/>
    <x v="6"/>
    <x v="11"/>
    <x v="11"/>
    <x v="63"/>
    <n v="0.70845353958424628"/>
  </r>
  <r>
    <x v="7"/>
    <x v="5"/>
    <x v="11"/>
    <x v="11"/>
    <x v="64"/>
    <n v="0.3935166597366333"/>
  </r>
  <r>
    <x v="7"/>
    <x v="6"/>
    <x v="11"/>
    <x v="11"/>
    <x v="64"/>
    <n v="0.70965789938727342"/>
  </r>
  <r>
    <x v="7"/>
    <x v="5"/>
    <x v="11"/>
    <x v="11"/>
    <x v="65"/>
    <n v="0.40290156006813049"/>
  </r>
  <r>
    <x v="7"/>
    <x v="6"/>
    <x v="11"/>
    <x v="11"/>
    <x v="65"/>
    <n v="0.71090949846249085"/>
  </r>
  <r>
    <x v="7"/>
    <x v="5"/>
    <x v="11"/>
    <x v="11"/>
    <x v="66"/>
    <n v="0.41417208313941956"/>
  </r>
  <r>
    <x v="7"/>
    <x v="6"/>
    <x v="11"/>
    <x v="11"/>
    <x v="66"/>
    <n v="0.71499710518765114"/>
  </r>
  <r>
    <x v="7"/>
    <x v="5"/>
    <x v="11"/>
    <x v="11"/>
    <x v="67"/>
    <n v="0.42824682593345642"/>
  </r>
  <r>
    <x v="7"/>
    <x v="6"/>
    <x v="11"/>
    <x v="11"/>
    <x v="67"/>
    <n v="0.72349990021026245"/>
  </r>
  <r>
    <x v="7"/>
    <x v="5"/>
    <x v="11"/>
    <x v="11"/>
    <x v="68"/>
    <n v="0.44474557042121887"/>
  </r>
  <r>
    <x v="7"/>
    <x v="6"/>
    <x v="11"/>
    <x v="11"/>
    <x v="68"/>
    <n v="0.73603516855119844"/>
  </r>
  <r>
    <x v="7"/>
    <x v="5"/>
    <x v="11"/>
    <x v="11"/>
    <x v="69"/>
    <n v="0.460662841796875"/>
  </r>
  <r>
    <x v="7"/>
    <x v="6"/>
    <x v="11"/>
    <x v="11"/>
    <x v="69"/>
    <n v="0.7481584297586682"/>
  </r>
  <r>
    <x v="7"/>
    <x v="5"/>
    <x v="12"/>
    <x v="12"/>
    <x v="0"/>
    <n v="4.2487449645996094"/>
  </r>
  <r>
    <x v="7"/>
    <x v="6"/>
    <x v="12"/>
    <x v="12"/>
    <x v="0"/>
    <n v="0.42108715968035204"/>
  </r>
  <r>
    <x v="7"/>
    <x v="5"/>
    <x v="12"/>
    <x v="12"/>
    <x v="1"/>
    <n v="4.2645101547241211"/>
  </r>
  <r>
    <x v="7"/>
    <x v="6"/>
    <x v="12"/>
    <x v="12"/>
    <x v="1"/>
    <n v="0.41644086912086625"/>
  </r>
  <r>
    <x v="7"/>
    <x v="5"/>
    <x v="12"/>
    <x v="12"/>
    <x v="2"/>
    <n v="4.2464923858642578"/>
  </r>
  <r>
    <x v="7"/>
    <x v="6"/>
    <x v="12"/>
    <x v="12"/>
    <x v="2"/>
    <n v="0.40998109568822294"/>
  </r>
  <r>
    <x v="7"/>
    <x v="5"/>
    <x v="12"/>
    <x v="12"/>
    <x v="3"/>
    <n v="4.324193000793457"/>
  </r>
  <r>
    <x v="7"/>
    <x v="6"/>
    <x v="12"/>
    <x v="12"/>
    <x v="3"/>
    <n v="0.41305869072601592"/>
  </r>
  <r>
    <x v="7"/>
    <x v="5"/>
    <x v="12"/>
    <x v="12"/>
    <x v="4"/>
    <n v="4.4413065910339355"/>
  </r>
  <r>
    <x v="7"/>
    <x v="6"/>
    <x v="12"/>
    <x v="12"/>
    <x v="4"/>
    <n v="0.41936210541778263"/>
  </r>
  <r>
    <x v="7"/>
    <x v="5"/>
    <x v="12"/>
    <x v="12"/>
    <x v="5"/>
    <n v="4.5223851203918457"/>
  </r>
  <r>
    <x v="7"/>
    <x v="6"/>
    <x v="12"/>
    <x v="12"/>
    <x v="5"/>
    <n v="0.4216373228386287"/>
  </r>
  <r>
    <x v="7"/>
    <x v="5"/>
    <x v="12"/>
    <x v="12"/>
    <x v="6"/>
    <n v="4.5922026634216309"/>
  </r>
  <r>
    <x v="7"/>
    <x v="6"/>
    <x v="12"/>
    <x v="12"/>
    <x v="6"/>
    <n v="0.42270077140524143"/>
  </r>
  <r>
    <x v="7"/>
    <x v="5"/>
    <x v="12"/>
    <x v="12"/>
    <x v="7"/>
    <n v="4.6169772148132324"/>
  </r>
  <r>
    <x v="7"/>
    <x v="6"/>
    <x v="12"/>
    <x v="12"/>
    <x v="7"/>
    <n v="0.41969967089602112"/>
  </r>
  <r>
    <x v="7"/>
    <x v="5"/>
    <x v="12"/>
    <x v="12"/>
    <x v="8"/>
    <n v="4.5741853713989258"/>
  </r>
  <r>
    <x v="7"/>
    <x v="6"/>
    <x v="12"/>
    <x v="12"/>
    <x v="8"/>
    <n v="0.40984434645888179"/>
  </r>
  <r>
    <x v="7"/>
    <x v="5"/>
    <x v="12"/>
    <x v="12"/>
    <x v="9"/>
    <n v="4.6214814186096191"/>
  </r>
  <r>
    <x v="7"/>
    <x v="6"/>
    <x v="12"/>
    <x v="12"/>
    <x v="9"/>
    <n v="0.40821568102050487"/>
  </r>
  <r>
    <x v="7"/>
    <x v="5"/>
    <x v="12"/>
    <x v="12"/>
    <x v="10"/>
    <n v="4.7093167304992676"/>
  </r>
  <r>
    <x v="7"/>
    <x v="6"/>
    <x v="12"/>
    <x v="12"/>
    <x v="10"/>
    <n v="0.410963331016927"/>
  </r>
  <r>
    <x v="7"/>
    <x v="5"/>
    <x v="12"/>
    <x v="12"/>
    <x v="11"/>
    <n v="4.7780075073242188"/>
  </r>
  <r>
    <x v="7"/>
    <x v="6"/>
    <x v="12"/>
    <x v="12"/>
    <x v="11"/>
    <n v="0.4114867542546205"/>
  </r>
  <r>
    <x v="7"/>
    <x v="5"/>
    <x v="12"/>
    <x v="12"/>
    <x v="12"/>
    <n v="4.873725414276123"/>
  </r>
  <r>
    <x v="7"/>
    <x v="6"/>
    <x v="12"/>
    <x v="12"/>
    <x v="12"/>
    <n v="0.41379354445081629"/>
  </r>
  <r>
    <x v="7"/>
    <x v="5"/>
    <x v="12"/>
    <x v="12"/>
    <x v="13"/>
    <n v="4.9401650428771973"/>
  </r>
  <r>
    <x v="7"/>
    <x v="6"/>
    <x v="12"/>
    <x v="12"/>
    <x v="13"/>
    <n v="0.41381637527080545"/>
  </r>
  <r>
    <x v="7"/>
    <x v="5"/>
    <x v="12"/>
    <x v="12"/>
    <x v="14"/>
    <n v="5.0268740653991699"/>
  </r>
  <r>
    <x v="7"/>
    <x v="6"/>
    <x v="12"/>
    <x v="12"/>
    <x v="14"/>
    <n v="0.41548401175918981"/>
  </r>
  <r>
    <x v="7"/>
    <x v="5"/>
    <x v="12"/>
    <x v="12"/>
    <x v="15"/>
    <n v="5.0696654319763184"/>
  </r>
  <r>
    <x v="7"/>
    <x v="6"/>
    <x v="12"/>
    <x v="12"/>
    <x v="15"/>
    <n v="0.41340025577993916"/>
  </r>
  <r>
    <x v="7"/>
    <x v="5"/>
    <x v="12"/>
    <x v="12"/>
    <x v="16"/>
    <n v="5.1090788841247559"/>
  </r>
  <r>
    <x v="7"/>
    <x v="6"/>
    <x v="12"/>
    <x v="12"/>
    <x v="16"/>
    <n v="0.41116851279956529"/>
  </r>
  <r>
    <x v="7"/>
    <x v="5"/>
    <x v="12"/>
    <x v="12"/>
    <x v="17"/>
    <n v="5.0933136940002441"/>
  </r>
  <r>
    <x v="7"/>
    <x v="6"/>
    <x v="12"/>
    <x v="12"/>
    <x v="17"/>
    <n v="0.40527837066913486"/>
  </r>
  <r>
    <x v="7"/>
    <x v="5"/>
    <x v="12"/>
    <x v="12"/>
    <x v="18"/>
    <n v="5.1406092643737793"/>
  </r>
  <r>
    <x v="7"/>
    <x v="6"/>
    <x v="12"/>
    <x v="12"/>
    <x v="18"/>
    <n v="0.40493164109167135"/>
  </r>
  <r>
    <x v="7"/>
    <x v="5"/>
    <x v="12"/>
    <x v="12"/>
    <x v="19"/>
    <n v="5.4942026138305664"/>
  </r>
  <r>
    <x v="7"/>
    <x v="6"/>
    <x v="12"/>
    <x v="12"/>
    <x v="19"/>
    <n v="0.42779813187902693"/>
  </r>
  <r>
    <x v="7"/>
    <x v="5"/>
    <x v="12"/>
    <x v="12"/>
    <x v="20"/>
    <n v="5.5783686637878418"/>
  </r>
  <r>
    <x v="7"/>
    <x v="6"/>
    <x v="12"/>
    <x v="12"/>
    <x v="20"/>
    <n v="0.42904115667849352"/>
  </r>
  <r>
    <x v="7"/>
    <x v="5"/>
    <x v="12"/>
    <x v="12"/>
    <x v="21"/>
    <n v="5.6293563842773438"/>
  </r>
  <r>
    <x v="7"/>
    <x v="6"/>
    <x v="12"/>
    <x v="12"/>
    <x v="21"/>
    <n v="0.42815527067506465"/>
  </r>
  <r>
    <x v="7"/>
    <x v="5"/>
    <x v="12"/>
    <x v="12"/>
    <x v="22"/>
    <n v="5.6007952690124512"/>
  </r>
  <r>
    <x v="7"/>
    <x v="6"/>
    <x v="12"/>
    <x v="12"/>
    <x v="22"/>
    <n v="0.42136990543111957"/>
  </r>
  <r>
    <x v="7"/>
    <x v="5"/>
    <x v="12"/>
    <x v="12"/>
    <x v="23"/>
    <n v="5.6520133018493652"/>
  </r>
  <r>
    <x v="7"/>
    <x v="6"/>
    <x v="12"/>
    <x v="12"/>
    <x v="23"/>
    <n v="0.42081279978555614"/>
  </r>
  <r>
    <x v="7"/>
    <x v="5"/>
    <x v="12"/>
    <x v="12"/>
    <x v="24"/>
    <n v="5.7022910118103027"/>
  </r>
  <r>
    <x v="7"/>
    <x v="6"/>
    <x v="12"/>
    <x v="12"/>
    <x v="24"/>
    <n v="0.42044734227063768"/>
  </r>
  <r>
    <x v="7"/>
    <x v="5"/>
    <x v="12"/>
    <x v="12"/>
    <x v="25"/>
    <n v="5.7015933990478516"/>
  </r>
  <r>
    <x v="7"/>
    <x v="6"/>
    <x v="12"/>
    <x v="12"/>
    <x v="25"/>
    <n v="0.41668290172648176"/>
  </r>
  <r>
    <x v="7"/>
    <x v="5"/>
    <x v="12"/>
    <x v="12"/>
    <x v="26"/>
    <n v="5.7431468963623047"/>
  </r>
  <r>
    <x v="7"/>
    <x v="6"/>
    <x v="12"/>
    <x v="12"/>
    <x v="26"/>
    <n v="0.41637795220673984"/>
  </r>
  <r>
    <x v="7"/>
    <x v="5"/>
    <x v="12"/>
    <x v="12"/>
    <x v="27"/>
    <n v="5.7557516098022461"/>
  </r>
  <r>
    <x v="7"/>
    <x v="6"/>
    <x v="12"/>
    <x v="12"/>
    <x v="27"/>
    <n v="0.41429396071409963"/>
  </r>
  <r>
    <x v="7"/>
    <x v="5"/>
    <x v="12"/>
    <x v="12"/>
    <x v="28"/>
    <n v="5.8345332145690918"/>
  </r>
  <r>
    <x v="7"/>
    <x v="6"/>
    <x v="12"/>
    <x v="12"/>
    <x v="28"/>
    <n v="0.41722741568393529"/>
  </r>
  <r>
    <x v="7"/>
    <x v="5"/>
    <x v="12"/>
    <x v="12"/>
    <x v="29"/>
    <n v="5.9545698165893555"/>
  </r>
  <r>
    <x v="7"/>
    <x v="6"/>
    <x v="12"/>
    <x v="12"/>
    <x v="29"/>
    <n v="0.42325268892129836"/>
  </r>
  <r>
    <x v="7"/>
    <x v="5"/>
    <x v="12"/>
    <x v="12"/>
    <x v="30"/>
    <n v="6.0513424873352051"/>
  </r>
  <r>
    <x v="7"/>
    <x v="6"/>
    <x v="12"/>
    <x v="12"/>
    <x v="30"/>
    <n v="0.4277046218488223"/>
  </r>
  <r>
    <x v="7"/>
    <x v="5"/>
    <x v="12"/>
    <x v="12"/>
    <x v="31"/>
    <n v="6.0129480361938477"/>
  </r>
  <r>
    <x v="7"/>
    <x v="6"/>
    <x v="12"/>
    <x v="12"/>
    <x v="31"/>
    <n v="0.42273961090281437"/>
  </r>
  <r>
    <x v="7"/>
    <x v="5"/>
    <x v="12"/>
    <x v="12"/>
    <x v="32"/>
    <n v="5.9259114265441895"/>
  </r>
  <r>
    <x v="7"/>
    <x v="6"/>
    <x v="12"/>
    <x v="12"/>
    <x v="32"/>
    <n v="0.41453805329042503"/>
  </r>
  <r>
    <x v="7"/>
    <x v="5"/>
    <x v="12"/>
    <x v="12"/>
    <x v="33"/>
    <n v="5.8808703422546387"/>
  </r>
  <r>
    <x v="7"/>
    <x v="6"/>
    <x v="12"/>
    <x v="12"/>
    <x v="33"/>
    <n v="0.4093778441896711"/>
  </r>
  <r>
    <x v="7"/>
    <x v="5"/>
    <x v="12"/>
    <x v="12"/>
    <x v="34"/>
    <n v="5.9349584579467773"/>
  </r>
  <r>
    <x v="7"/>
    <x v="6"/>
    <x v="12"/>
    <x v="12"/>
    <x v="34"/>
    <n v="0.41107920287248906"/>
  </r>
  <r>
    <x v="7"/>
    <x v="5"/>
    <x v="12"/>
    <x v="12"/>
    <x v="35"/>
    <n v="6.0481705665588379"/>
  </r>
  <r>
    <x v="7"/>
    <x v="6"/>
    <x v="12"/>
    <x v="12"/>
    <x v="35"/>
    <n v="0.41671433229914462"/>
  </r>
  <r>
    <x v="7"/>
    <x v="5"/>
    <x v="12"/>
    <x v="12"/>
    <x v="36"/>
    <n v="6.1912307739257812"/>
  </r>
  <r>
    <x v="7"/>
    <x v="6"/>
    <x v="12"/>
    <x v="12"/>
    <x v="36"/>
    <n v="0.42418023417944339"/>
  </r>
  <r>
    <x v="7"/>
    <x v="5"/>
    <x v="12"/>
    <x v="12"/>
    <x v="37"/>
    <n v="6.3208975791931152"/>
  </r>
  <r>
    <x v="7"/>
    <x v="6"/>
    <x v="12"/>
    <x v="12"/>
    <x v="37"/>
    <n v="0.43050117040822233"/>
  </r>
  <r>
    <x v="7"/>
    <x v="5"/>
    <x v="12"/>
    <x v="12"/>
    <x v="38"/>
    <n v="6.4330935478210449"/>
  </r>
  <r>
    <x v="7"/>
    <x v="6"/>
    <x v="12"/>
    <x v="12"/>
    <x v="38"/>
    <n v="0.43543231361805385"/>
  </r>
  <r>
    <x v="7"/>
    <x v="5"/>
    <x v="12"/>
    <x v="12"/>
    <x v="39"/>
    <n v="6.608910083770752"/>
  </r>
  <r>
    <x v="7"/>
    <x v="6"/>
    <x v="12"/>
    <x v="12"/>
    <x v="39"/>
    <n v="0.44448607380901317"/>
  </r>
  <r>
    <x v="7"/>
    <x v="5"/>
    <x v="12"/>
    <x v="12"/>
    <x v="40"/>
    <n v="6.8078246116638184"/>
  </r>
  <r>
    <x v="7"/>
    <x v="6"/>
    <x v="12"/>
    <x v="12"/>
    <x v="40"/>
    <n v="0.4549028276108954"/>
  </r>
  <r>
    <x v="7"/>
    <x v="5"/>
    <x v="12"/>
    <x v="12"/>
    <x v="41"/>
    <n v="6.9295969009399414"/>
  </r>
  <r>
    <x v="7"/>
    <x v="6"/>
    <x v="12"/>
    <x v="12"/>
    <x v="41"/>
    <n v="0.45999456742959677"/>
  </r>
  <r>
    <x v="7"/>
    <x v="5"/>
    <x v="12"/>
    <x v="12"/>
    <x v="42"/>
    <n v="7.0210580825805664"/>
  </r>
  <r>
    <x v="7"/>
    <x v="6"/>
    <x v="12"/>
    <x v="12"/>
    <x v="42"/>
    <n v="0.46295146840849316"/>
  </r>
  <r>
    <x v="7"/>
    <x v="5"/>
    <x v="12"/>
    <x v="12"/>
    <x v="43"/>
    <n v="7.048759937286377"/>
  </r>
  <r>
    <x v="7"/>
    <x v="6"/>
    <x v="12"/>
    <x v="12"/>
    <x v="43"/>
    <n v="0.46166866434859777"/>
  </r>
  <r>
    <x v="7"/>
    <x v="5"/>
    <x v="12"/>
    <x v="12"/>
    <x v="44"/>
    <n v="7.1017055511474609"/>
  </r>
  <r>
    <x v="7"/>
    <x v="6"/>
    <x v="12"/>
    <x v="12"/>
    <x v="44"/>
    <n v="0.46207626403772378"/>
  </r>
  <r>
    <x v="7"/>
    <x v="5"/>
    <x v="12"/>
    <x v="12"/>
    <x v="45"/>
    <n v="7.2721586227416992"/>
  </r>
  <r>
    <x v="7"/>
    <x v="6"/>
    <x v="12"/>
    <x v="12"/>
    <x v="45"/>
    <n v="0.47014666890324319"/>
  </r>
  <r>
    <x v="7"/>
    <x v="5"/>
    <x v="12"/>
    <x v="12"/>
    <x v="46"/>
    <n v="7.4356498718261719"/>
  </r>
  <r>
    <x v="7"/>
    <x v="6"/>
    <x v="12"/>
    <x v="12"/>
    <x v="46"/>
    <n v="0.47776958430779243"/>
  </r>
  <r>
    <x v="7"/>
    <x v="5"/>
    <x v="12"/>
    <x v="12"/>
    <x v="47"/>
    <n v="7.6699609756469727"/>
  </r>
  <r>
    <x v="7"/>
    <x v="6"/>
    <x v="12"/>
    <x v="12"/>
    <x v="47"/>
    <n v="0.489921958653249"/>
  </r>
  <r>
    <x v="7"/>
    <x v="5"/>
    <x v="12"/>
    <x v="12"/>
    <x v="48"/>
    <n v="7.8491611480712891"/>
  </r>
  <r>
    <x v="7"/>
    <x v="6"/>
    <x v="12"/>
    <x v="12"/>
    <x v="48"/>
    <n v="0.49849721310729811"/>
  </r>
  <r>
    <x v="7"/>
    <x v="5"/>
    <x v="12"/>
    <x v="12"/>
    <x v="49"/>
    <n v="8.0669384002685547"/>
  </r>
  <r>
    <x v="7"/>
    <x v="6"/>
    <x v="12"/>
    <x v="12"/>
    <x v="49"/>
    <n v="0.50942039617312007"/>
  </r>
  <r>
    <x v="7"/>
    <x v="5"/>
    <x v="12"/>
    <x v="12"/>
    <x v="50"/>
    <n v="8.2033481597900391"/>
  </r>
  <r>
    <x v="7"/>
    <x v="6"/>
    <x v="12"/>
    <x v="12"/>
    <x v="50"/>
    <n v="0.5150854780685773"/>
  </r>
  <r>
    <x v="7"/>
    <x v="5"/>
    <x v="12"/>
    <x v="12"/>
    <x v="51"/>
    <n v="8.3523654937744141"/>
  </r>
  <r>
    <x v="7"/>
    <x v="6"/>
    <x v="12"/>
    <x v="12"/>
    <x v="51"/>
    <n v="0.52143251657307554"/>
  </r>
  <r>
    <x v="7"/>
    <x v="5"/>
    <x v="12"/>
    <x v="12"/>
    <x v="52"/>
    <n v="8.4068708419799805"/>
  </r>
  <r>
    <x v="7"/>
    <x v="6"/>
    <x v="12"/>
    <x v="12"/>
    <x v="52"/>
    <n v="0.52183026643298558"/>
  </r>
  <r>
    <x v="7"/>
    <x v="5"/>
    <x v="12"/>
    <x v="12"/>
    <x v="53"/>
    <n v="8.3674230575561523"/>
  </r>
  <r>
    <x v="7"/>
    <x v="6"/>
    <x v="12"/>
    <x v="12"/>
    <x v="53"/>
    <n v="0.51647727701640189"/>
  </r>
  <r>
    <x v="7"/>
    <x v="5"/>
    <x v="12"/>
    <x v="12"/>
    <x v="54"/>
    <n v="8.2877483367919922"/>
  </r>
  <r>
    <x v="7"/>
    <x v="6"/>
    <x v="12"/>
    <x v="12"/>
    <x v="54"/>
    <n v="0.50885096862010837"/>
  </r>
  <r>
    <x v="7"/>
    <x v="5"/>
    <x v="12"/>
    <x v="12"/>
    <x v="55"/>
    <n v="8.364166259765625"/>
  </r>
  <r>
    <x v="7"/>
    <x v="6"/>
    <x v="12"/>
    <x v="12"/>
    <x v="55"/>
    <n v="0.51103351356207505"/>
  </r>
  <r>
    <x v="7"/>
    <x v="5"/>
    <x v="12"/>
    <x v="12"/>
    <x v="56"/>
    <n v="8.5699977874755859"/>
  </r>
  <r>
    <x v="7"/>
    <x v="6"/>
    <x v="12"/>
    <x v="12"/>
    <x v="56"/>
    <n v="0.52128632741495307"/>
  </r>
  <r>
    <x v="7"/>
    <x v="5"/>
    <x v="12"/>
    <x v="12"/>
    <x v="57"/>
    <n v="8.8389120101928711"/>
  </r>
  <r>
    <x v="7"/>
    <x v="6"/>
    <x v="12"/>
    <x v="12"/>
    <x v="57"/>
    <n v="0.53547566179779438"/>
  </r>
  <r>
    <x v="7"/>
    <x v="5"/>
    <x v="12"/>
    <x v="12"/>
    <x v="58"/>
    <n v="8.9814109802246094"/>
  </r>
  <r>
    <x v="7"/>
    <x v="6"/>
    <x v="12"/>
    <x v="12"/>
    <x v="58"/>
    <n v="0.54209045164278369"/>
  </r>
  <r>
    <x v="7"/>
    <x v="5"/>
    <x v="12"/>
    <x v="12"/>
    <x v="59"/>
    <n v="8.8903236389160156"/>
  </r>
  <r>
    <x v="7"/>
    <x v="6"/>
    <x v="12"/>
    <x v="12"/>
    <x v="59"/>
    <n v="0.53471214912091858"/>
  </r>
  <r>
    <x v="7"/>
    <x v="5"/>
    <x v="12"/>
    <x v="12"/>
    <x v="60"/>
    <n v="8.8146772384643555"/>
  </r>
  <r>
    <x v="7"/>
    <x v="6"/>
    <x v="12"/>
    <x v="12"/>
    <x v="60"/>
    <n v="0.52836546740982737"/>
  </r>
  <r>
    <x v="7"/>
    <x v="5"/>
    <x v="12"/>
    <x v="12"/>
    <x v="61"/>
    <n v="8.8789339065551758"/>
  </r>
  <r>
    <x v="7"/>
    <x v="6"/>
    <x v="12"/>
    <x v="12"/>
    <x v="61"/>
    <n v="0.53045952490541703"/>
  </r>
  <r>
    <x v="7"/>
    <x v="5"/>
    <x v="12"/>
    <x v="12"/>
    <x v="62"/>
    <n v="8.856450080871582"/>
  </r>
  <r>
    <x v="7"/>
    <x v="6"/>
    <x v="12"/>
    <x v="12"/>
    <x v="62"/>
    <n v="0.52742582592923593"/>
  </r>
  <r>
    <x v="7"/>
    <x v="5"/>
    <x v="12"/>
    <x v="12"/>
    <x v="63"/>
    <n v="8.7533035278320312"/>
  </r>
  <r>
    <x v="7"/>
    <x v="6"/>
    <x v="12"/>
    <x v="12"/>
    <x v="63"/>
    <n v="0.51968429889651402"/>
  </r>
  <r>
    <x v="7"/>
    <x v="5"/>
    <x v="12"/>
    <x v="12"/>
    <x v="64"/>
    <n v="8.7392339706420898"/>
  </r>
  <r>
    <x v="7"/>
    <x v="6"/>
    <x v="12"/>
    <x v="12"/>
    <x v="64"/>
    <n v="0.51734332228774171"/>
  </r>
  <r>
    <x v="7"/>
    <x v="5"/>
    <x v="12"/>
    <x v="12"/>
    <x v="65"/>
    <n v="8.8072586059570312"/>
  </r>
  <r>
    <x v="7"/>
    <x v="6"/>
    <x v="12"/>
    <x v="12"/>
    <x v="65"/>
    <n v="0.51995508019671821"/>
  </r>
  <r>
    <x v="7"/>
    <x v="5"/>
    <x v="12"/>
    <x v="12"/>
    <x v="66"/>
    <n v="8.9172592163085938"/>
  </r>
  <r>
    <x v="7"/>
    <x v="6"/>
    <x v="12"/>
    <x v="12"/>
    <x v="66"/>
    <n v="0.52512244892445448"/>
  </r>
  <r>
    <x v="7"/>
    <x v="5"/>
    <x v="12"/>
    <x v="12"/>
    <x v="67"/>
    <n v="9.098231315612793"/>
  </r>
  <r>
    <x v="7"/>
    <x v="6"/>
    <x v="12"/>
    <x v="12"/>
    <x v="67"/>
    <n v="0.53451887888853877"/>
  </r>
  <r>
    <x v="7"/>
    <x v="5"/>
    <x v="12"/>
    <x v="12"/>
    <x v="68"/>
    <n v="9.3021783828735352"/>
  </r>
  <r>
    <x v="7"/>
    <x v="6"/>
    <x v="12"/>
    <x v="12"/>
    <x v="68"/>
    <n v="0.54527657119371986"/>
  </r>
  <r>
    <x v="7"/>
    <x v="5"/>
    <x v="12"/>
    <x v="12"/>
    <x v="69"/>
    <n v="9.4569082260131836"/>
  </r>
  <r>
    <x v="7"/>
    <x v="6"/>
    <x v="12"/>
    <x v="12"/>
    <x v="69"/>
    <n v="0.55312840377380201"/>
  </r>
  <r>
    <x v="7"/>
    <x v="5"/>
    <x v="13"/>
    <x v="13"/>
    <x v="0"/>
    <n v="1.5204430818557739"/>
  </r>
  <r>
    <x v="7"/>
    <x v="6"/>
    <x v="13"/>
    <x v="13"/>
    <x v="0"/>
    <n v="0.46582069623603523"/>
  </r>
  <r>
    <x v="7"/>
    <x v="5"/>
    <x v="13"/>
    <x v="13"/>
    <x v="1"/>
    <n v="1.5221974849700928"/>
  </r>
  <r>
    <x v="7"/>
    <x v="6"/>
    <x v="13"/>
    <x v="13"/>
    <x v="1"/>
    <n v="0.4620078444550062"/>
  </r>
  <r>
    <x v="7"/>
    <x v="5"/>
    <x v="13"/>
    <x v="13"/>
    <x v="2"/>
    <n v="1.5242270231246948"/>
  </r>
  <r>
    <x v="7"/>
    <x v="6"/>
    <x v="13"/>
    <x v="13"/>
    <x v="2"/>
    <n v="0.45819504557329616"/>
  </r>
  <r>
    <x v="7"/>
    <x v="5"/>
    <x v="13"/>
    <x v="13"/>
    <x v="3"/>
    <n v="1.5266053676605225"/>
  </r>
  <r>
    <x v="7"/>
    <x v="6"/>
    <x v="13"/>
    <x v="13"/>
    <x v="3"/>
    <n v="0.45438219126477497"/>
  </r>
  <r>
    <x v="7"/>
    <x v="5"/>
    <x v="13"/>
    <x v="13"/>
    <x v="4"/>
    <n v="1.5288201570510864"/>
  </r>
  <r>
    <x v="7"/>
    <x v="6"/>
    <x v="13"/>
    <x v="13"/>
    <x v="4"/>
    <n v="0.45056933334690547"/>
  </r>
  <r>
    <x v="7"/>
    <x v="5"/>
    <x v="13"/>
    <x v="13"/>
    <x v="5"/>
    <n v="1.530693531036377"/>
  </r>
  <r>
    <x v="7"/>
    <x v="6"/>
    <x v="13"/>
    <x v="13"/>
    <x v="5"/>
    <n v="0.44675649963932101"/>
  </r>
  <r>
    <x v="7"/>
    <x v="5"/>
    <x v="13"/>
    <x v="13"/>
    <x v="6"/>
    <n v="1.5320572853088379"/>
  </r>
  <r>
    <x v="7"/>
    <x v="6"/>
    <x v="13"/>
    <x v="13"/>
    <x v="6"/>
    <n v="0.44294364525367369"/>
  </r>
  <r>
    <x v="7"/>
    <x v="5"/>
    <x v="13"/>
    <x v="13"/>
    <x v="7"/>
    <n v="1.5331189632415771"/>
  </r>
  <r>
    <x v="7"/>
    <x v="6"/>
    <x v="13"/>
    <x v="13"/>
    <x v="7"/>
    <n v="0.43919549255679419"/>
  </r>
  <r>
    <x v="7"/>
    <x v="5"/>
    <x v="13"/>
    <x v="13"/>
    <x v="8"/>
    <n v="1.5171931982040405"/>
  </r>
  <r>
    <x v="7"/>
    <x v="6"/>
    <x v="13"/>
    <x v="13"/>
    <x v="8"/>
    <n v="0.43080194272151651"/>
  </r>
  <r>
    <x v="7"/>
    <x v="5"/>
    <x v="13"/>
    <x v="13"/>
    <x v="9"/>
    <n v="1.5161315202713013"/>
  </r>
  <r>
    <x v="7"/>
    <x v="6"/>
    <x v="13"/>
    <x v="13"/>
    <x v="9"/>
    <n v="0.42688259136193996"/>
  </r>
  <r>
    <x v="7"/>
    <x v="5"/>
    <x v="13"/>
    <x v="13"/>
    <x v="10"/>
    <n v="1.5288721323013306"/>
  </r>
  <r>
    <x v="7"/>
    <x v="6"/>
    <x v="13"/>
    <x v="13"/>
    <x v="10"/>
    <n v="0.42705756374417025"/>
  </r>
  <r>
    <x v="7"/>
    <x v="5"/>
    <x v="13"/>
    <x v="13"/>
    <x v="11"/>
    <n v="1.5492558479309082"/>
  </r>
  <r>
    <x v="7"/>
    <x v="6"/>
    <x v="13"/>
    <x v="13"/>
    <x v="11"/>
    <n v="0.42932734291677843"/>
  </r>
  <r>
    <x v="7"/>
    <x v="5"/>
    <x v="13"/>
    <x v="13"/>
    <x v="12"/>
    <n v="1.5577490329742432"/>
  </r>
  <r>
    <x v="7"/>
    <x v="6"/>
    <x v="13"/>
    <x v="13"/>
    <x v="12"/>
    <n v="0.4282266043913352"/>
  </r>
  <r>
    <x v="7"/>
    <x v="5"/>
    <x v="13"/>
    <x v="13"/>
    <x v="13"/>
    <n v="1.5641437768936157"/>
  </r>
  <r>
    <x v="7"/>
    <x v="6"/>
    <x v="13"/>
    <x v="13"/>
    <x v="13"/>
    <n v="0.42674536416003744"/>
  </r>
  <r>
    <x v="7"/>
    <x v="5"/>
    <x v="13"/>
    <x v="13"/>
    <x v="14"/>
    <n v="1.5685402154922485"/>
  </r>
  <r>
    <x v="7"/>
    <x v="6"/>
    <x v="13"/>
    <x v="13"/>
    <x v="14"/>
    <n v="0.42472464899679874"/>
  </r>
  <r>
    <x v="7"/>
    <x v="5"/>
    <x v="13"/>
    <x v="13"/>
    <x v="15"/>
    <n v="1.5825290679931641"/>
  </r>
  <r>
    <x v="7"/>
    <x v="6"/>
    <x v="13"/>
    <x v="13"/>
    <x v="15"/>
    <n v="0.42519618198749032"/>
  </r>
  <r>
    <x v="7"/>
    <x v="5"/>
    <x v="13"/>
    <x v="13"/>
    <x v="16"/>
    <n v="1.5889239311218262"/>
  </r>
  <r>
    <x v="7"/>
    <x v="6"/>
    <x v="13"/>
    <x v="13"/>
    <x v="16"/>
    <n v="0.42344833679758698"/>
  </r>
  <r>
    <x v="7"/>
    <x v="5"/>
    <x v="13"/>
    <x v="13"/>
    <x v="17"/>
    <n v="1.5984163284301758"/>
  </r>
  <r>
    <x v="7"/>
    <x v="6"/>
    <x v="13"/>
    <x v="13"/>
    <x v="17"/>
    <n v="0.42233363021652853"/>
  </r>
  <r>
    <x v="7"/>
    <x v="5"/>
    <x v="13"/>
    <x v="13"/>
    <x v="18"/>
    <n v="1.5999151468276978"/>
  </r>
  <r>
    <x v="7"/>
    <x v="6"/>
    <x v="13"/>
    <x v="13"/>
    <x v="18"/>
    <n v="0.41908080855635993"/>
  </r>
  <r>
    <x v="7"/>
    <x v="5"/>
    <x v="13"/>
    <x v="13"/>
    <x v="19"/>
    <n v="1.6140037775039673"/>
  </r>
  <r>
    <x v="7"/>
    <x v="6"/>
    <x v="13"/>
    <x v="13"/>
    <x v="19"/>
    <n v="0.41925879859023235"/>
  </r>
  <r>
    <x v="7"/>
    <x v="5"/>
    <x v="13"/>
    <x v="13"/>
    <x v="20"/>
    <n v="1.640082836151123"/>
  </r>
  <r>
    <x v="7"/>
    <x v="6"/>
    <x v="13"/>
    <x v="13"/>
    <x v="20"/>
    <n v="0.42313143660085839"/>
  </r>
  <r>
    <x v="7"/>
    <x v="5"/>
    <x v="13"/>
    <x v="13"/>
    <x v="21"/>
    <n v="1.6552828550338745"/>
  </r>
  <r>
    <x v="7"/>
    <x v="6"/>
    <x v="13"/>
    <x v="13"/>
    <x v="21"/>
    <n v="0.42385885710661025"/>
  </r>
  <r>
    <x v="7"/>
    <x v="5"/>
    <x v="13"/>
    <x v="13"/>
    <x v="22"/>
    <n v="1.6736356019973755"/>
  </r>
  <r>
    <x v="7"/>
    <x v="6"/>
    <x v="13"/>
    <x v="13"/>
    <x v="22"/>
    <n v="0.42545821123677319"/>
  </r>
  <r>
    <x v="7"/>
    <x v="5"/>
    <x v="13"/>
    <x v="13"/>
    <x v="23"/>
    <n v="1.6854037046432495"/>
  </r>
  <r>
    <x v="7"/>
    <x v="6"/>
    <x v="13"/>
    <x v="13"/>
    <x v="23"/>
    <n v="0.42552081741103182"/>
  </r>
  <r>
    <x v="7"/>
    <x v="5"/>
    <x v="13"/>
    <x v="13"/>
    <x v="24"/>
    <n v="1.7077200412750244"/>
  </r>
  <r>
    <x v="7"/>
    <x v="6"/>
    <x v="13"/>
    <x v="13"/>
    <x v="24"/>
    <n v="0.42845735367025212"/>
  </r>
  <r>
    <x v="7"/>
    <x v="5"/>
    <x v="13"/>
    <x v="13"/>
    <x v="25"/>
    <n v="1.7363109588623047"/>
  </r>
  <r>
    <x v="7"/>
    <x v="6"/>
    <x v="13"/>
    <x v="13"/>
    <x v="25"/>
    <n v="0.43320796642099441"/>
  </r>
  <r>
    <x v="7"/>
    <x v="5"/>
    <x v="13"/>
    <x v="13"/>
    <x v="26"/>
    <n v="1.7945895195007324"/>
  </r>
  <r>
    <x v="7"/>
    <x v="6"/>
    <x v="13"/>
    <x v="13"/>
    <x v="26"/>
    <n v="0.44558675584596613"/>
  </r>
  <r>
    <x v="7"/>
    <x v="5"/>
    <x v="13"/>
    <x v="13"/>
    <x v="27"/>
    <n v="1.8445130586624146"/>
  </r>
  <r>
    <x v="7"/>
    <x v="6"/>
    <x v="13"/>
    <x v="13"/>
    <x v="27"/>
    <n v="0.45607382648359918"/>
  </r>
  <r>
    <x v="7"/>
    <x v="5"/>
    <x v="13"/>
    <x v="13"/>
    <x v="28"/>
    <n v="1.8762367963790894"/>
  </r>
  <r>
    <x v="7"/>
    <x v="6"/>
    <x v="13"/>
    <x v="13"/>
    <x v="28"/>
    <n v="0.46222030304597977"/>
  </r>
  <r>
    <x v="7"/>
    <x v="5"/>
    <x v="13"/>
    <x v="13"/>
    <x v="29"/>
    <n v="1.9021638631820679"/>
  </r>
  <r>
    <x v="7"/>
    <x v="6"/>
    <x v="13"/>
    <x v="13"/>
    <x v="29"/>
    <n v="0.46703302517588785"/>
  </r>
  <r>
    <x v="7"/>
    <x v="5"/>
    <x v="13"/>
    <x v="13"/>
    <x v="30"/>
    <n v="1.9482173919677734"/>
  </r>
  <r>
    <x v="7"/>
    <x v="6"/>
    <x v="13"/>
    <x v="13"/>
    <x v="30"/>
    <n v="0.47679421331560495"/>
  </r>
  <r>
    <x v="7"/>
    <x v="5"/>
    <x v="13"/>
    <x v="13"/>
    <x v="31"/>
    <n v="1.972649097442627"/>
  </r>
  <r>
    <x v="7"/>
    <x v="6"/>
    <x v="13"/>
    <x v="13"/>
    <x v="31"/>
    <n v="0.48125447458244469"/>
  </r>
  <r>
    <x v="7"/>
    <x v="5"/>
    <x v="13"/>
    <x v="13"/>
    <x v="32"/>
    <n v="1.9724985361099243"/>
  </r>
  <r>
    <x v="7"/>
    <x v="6"/>
    <x v="13"/>
    <x v="13"/>
    <x v="32"/>
    <n v="0.47973324042105758"/>
  </r>
  <r>
    <x v="7"/>
    <x v="5"/>
    <x v="13"/>
    <x v="13"/>
    <x v="33"/>
    <n v="1.968164324760437"/>
  </r>
  <r>
    <x v="7"/>
    <x v="6"/>
    <x v="13"/>
    <x v="13"/>
    <x v="33"/>
    <n v="0.47717875247096064"/>
  </r>
  <r>
    <x v="7"/>
    <x v="5"/>
    <x v="13"/>
    <x v="13"/>
    <x v="34"/>
    <n v="1.9831244945526123"/>
  </r>
  <r>
    <x v="7"/>
    <x v="6"/>
    <x v="13"/>
    <x v="13"/>
    <x v="34"/>
    <n v="0.4792160620222306"/>
  </r>
  <r>
    <x v="7"/>
    <x v="5"/>
    <x v="13"/>
    <x v="13"/>
    <x v="35"/>
    <n v="2.0393366813659668"/>
  </r>
  <r>
    <x v="7"/>
    <x v="6"/>
    <x v="13"/>
    <x v="13"/>
    <x v="35"/>
    <n v="0.49103903738671834"/>
  </r>
  <r>
    <x v="7"/>
    <x v="5"/>
    <x v="13"/>
    <x v="13"/>
    <x v="36"/>
    <n v="2.1073780059814453"/>
  </r>
  <r>
    <x v="7"/>
    <x v="6"/>
    <x v="13"/>
    <x v="13"/>
    <x v="36"/>
    <n v="0.50544860914591039"/>
  </r>
  <r>
    <x v="7"/>
    <x v="5"/>
    <x v="13"/>
    <x v="13"/>
    <x v="37"/>
    <n v="2.1494214534759521"/>
  </r>
  <r>
    <x v="7"/>
    <x v="6"/>
    <x v="13"/>
    <x v="13"/>
    <x v="37"/>
    <n v="0.51335989514989178"/>
  </r>
  <r>
    <x v="7"/>
    <x v="5"/>
    <x v="13"/>
    <x v="13"/>
    <x v="38"/>
    <n v="2.1355972290039062"/>
  </r>
  <r>
    <x v="7"/>
    <x v="6"/>
    <x v="13"/>
    <x v="13"/>
    <x v="38"/>
    <n v="0.50775427785291327"/>
  </r>
  <r>
    <x v="7"/>
    <x v="5"/>
    <x v="13"/>
    <x v="13"/>
    <x v="39"/>
    <n v="2.0759902000427246"/>
  </r>
  <r>
    <x v="7"/>
    <x v="6"/>
    <x v="13"/>
    <x v="13"/>
    <x v="39"/>
    <n v="0.49122817562832416"/>
  </r>
  <r>
    <x v="7"/>
    <x v="5"/>
    <x v="13"/>
    <x v="13"/>
    <x v="40"/>
    <n v="2.0605611801147461"/>
  </r>
  <r>
    <x v="7"/>
    <x v="6"/>
    <x v="13"/>
    <x v="13"/>
    <x v="40"/>
    <n v="0.48514784859380666"/>
  </r>
  <r>
    <x v="7"/>
    <x v="5"/>
    <x v="13"/>
    <x v="13"/>
    <x v="41"/>
    <n v="2.0414443016052246"/>
  </r>
  <r>
    <x v="7"/>
    <x v="6"/>
    <x v="13"/>
    <x v="13"/>
    <x v="41"/>
    <n v="0.47814923713153795"/>
  </r>
  <r>
    <x v="7"/>
    <x v="5"/>
    <x v="13"/>
    <x v="13"/>
    <x v="42"/>
    <n v="2.0367252826690674"/>
  </r>
  <r>
    <x v="7"/>
    <x v="6"/>
    <x v="13"/>
    <x v="13"/>
    <x v="42"/>
    <n v="0.47446440435249171"/>
  </r>
  <r>
    <x v="7"/>
    <x v="5"/>
    <x v="13"/>
    <x v="13"/>
    <x v="43"/>
    <n v="2.0510215759277344"/>
  </r>
  <r>
    <x v="7"/>
    <x v="6"/>
    <x v="13"/>
    <x v="13"/>
    <x v="43"/>
    <n v="0.47512677850469709"/>
  </r>
  <r>
    <x v="7"/>
    <x v="5"/>
    <x v="13"/>
    <x v="13"/>
    <x v="44"/>
    <n v="2.0791347026824951"/>
  </r>
  <r>
    <x v="7"/>
    <x v="6"/>
    <x v="13"/>
    <x v="13"/>
    <x v="44"/>
    <n v="0.4788850929164597"/>
  </r>
  <r>
    <x v="7"/>
    <x v="5"/>
    <x v="13"/>
    <x v="13"/>
    <x v="45"/>
    <n v="2.1235320568084717"/>
  </r>
  <r>
    <x v="7"/>
    <x v="6"/>
    <x v="13"/>
    <x v="13"/>
    <x v="45"/>
    <n v="0.48626848824156466"/>
  </r>
  <r>
    <x v="7"/>
    <x v="5"/>
    <x v="13"/>
    <x v="13"/>
    <x v="46"/>
    <n v="2.1685893535614014"/>
  </r>
  <r>
    <x v="7"/>
    <x v="6"/>
    <x v="13"/>
    <x v="13"/>
    <x v="46"/>
    <n v="0.49362307906621367"/>
  </r>
  <r>
    <x v="7"/>
    <x v="5"/>
    <x v="13"/>
    <x v="13"/>
    <x v="47"/>
    <n v="2.2333521842956543"/>
  </r>
  <r>
    <x v="7"/>
    <x v="6"/>
    <x v="13"/>
    <x v="13"/>
    <x v="47"/>
    <n v="0.50525335020766959"/>
  </r>
  <r>
    <x v="7"/>
    <x v="5"/>
    <x v="13"/>
    <x v="13"/>
    <x v="48"/>
    <n v="2.2929732799530029"/>
  </r>
  <r>
    <x v="7"/>
    <x v="6"/>
    <x v="13"/>
    <x v="13"/>
    <x v="48"/>
    <n v="0.51556616028763291"/>
  </r>
  <r>
    <x v="7"/>
    <x v="5"/>
    <x v="13"/>
    <x v="13"/>
    <x v="49"/>
    <n v="2.3119583129882812"/>
  </r>
  <r>
    <x v="7"/>
    <x v="6"/>
    <x v="13"/>
    <x v="13"/>
    <x v="49"/>
    <n v="0.51675374295335486"/>
  </r>
  <r>
    <x v="7"/>
    <x v="5"/>
    <x v="13"/>
    <x v="13"/>
    <x v="50"/>
    <n v="2.3240475654602051"/>
  </r>
  <r>
    <x v="7"/>
    <x v="6"/>
    <x v="13"/>
    <x v="13"/>
    <x v="50"/>
    <n v="0.5165276727726823"/>
  </r>
  <r>
    <x v="7"/>
    <x v="5"/>
    <x v="13"/>
    <x v="13"/>
    <x v="51"/>
    <n v="2.3395655155181885"/>
  </r>
  <r>
    <x v="7"/>
    <x v="6"/>
    <x v="13"/>
    <x v="13"/>
    <x v="51"/>
    <n v="0.5172430942448647"/>
  </r>
  <r>
    <x v="7"/>
    <x v="5"/>
    <x v="13"/>
    <x v="13"/>
    <x v="52"/>
    <n v="2.3267309665679932"/>
  </r>
  <r>
    <x v="7"/>
    <x v="6"/>
    <x v="13"/>
    <x v="13"/>
    <x v="52"/>
    <n v="0.51181725517821053"/>
  </r>
  <r>
    <x v="7"/>
    <x v="5"/>
    <x v="13"/>
    <x v="13"/>
    <x v="53"/>
    <n v="2.29034423828125"/>
  </r>
  <r>
    <x v="7"/>
    <x v="6"/>
    <x v="13"/>
    <x v="13"/>
    <x v="53"/>
    <n v="0.50115779333810861"/>
  </r>
  <r>
    <x v="7"/>
    <x v="5"/>
    <x v="13"/>
    <x v="13"/>
    <x v="54"/>
    <n v="2.2968606948852539"/>
  </r>
  <r>
    <x v="7"/>
    <x v="6"/>
    <x v="13"/>
    <x v="13"/>
    <x v="54"/>
    <n v="0.49951148312915711"/>
  </r>
  <r>
    <x v="7"/>
    <x v="5"/>
    <x v="13"/>
    <x v="13"/>
    <x v="55"/>
    <n v="2.3222572803497314"/>
  </r>
  <r>
    <x v="7"/>
    <x v="6"/>
    <x v="13"/>
    <x v="13"/>
    <x v="55"/>
    <n v="0.50131148596045805"/>
  </r>
  <r>
    <x v="7"/>
    <x v="5"/>
    <x v="13"/>
    <x v="13"/>
    <x v="56"/>
    <n v="2.3980202674865723"/>
  </r>
  <r>
    <x v="7"/>
    <x v="6"/>
    <x v="13"/>
    <x v="13"/>
    <x v="56"/>
    <n v="0.51316570650135063"/>
  </r>
  <r>
    <x v="7"/>
    <x v="5"/>
    <x v="13"/>
    <x v="13"/>
    <x v="57"/>
    <n v="2.490095853805542"/>
  </r>
  <r>
    <x v="7"/>
    <x v="6"/>
    <x v="13"/>
    <x v="13"/>
    <x v="57"/>
    <n v="0.52762952886945047"/>
  </r>
  <r>
    <x v="7"/>
    <x v="5"/>
    <x v="13"/>
    <x v="13"/>
    <x v="58"/>
    <n v="2.5651872158050537"/>
  </r>
  <r>
    <x v="7"/>
    <x v="6"/>
    <x v="13"/>
    <x v="13"/>
    <x v="58"/>
    <n v="0.53766023899822113"/>
  </r>
  <r>
    <x v="7"/>
    <x v="5"/>
    <x v="13"/>
    <x v="13"/>
    <x v="59"/>
    <n v="2.5536854267120361"/>
  </r>
  <r>
    <x v="7"/>
    <x v="6"/>
    <x v="13"/>
    <x v="13"/>
    <x v="59"/>
    <n v="0.52905859615053885"/>
  </r>
  <r>
    <x v="7"/>
    <x v="5"/>
    <x v="13"/>
    <x v="13"/>
    <x v="60"/>
    <n v="2.5449225902557373"/>
  </r>
  <r>
    <x v="7"/>
    <x v="6"/>
    <x v="13"/>
    <x v="13"/>
    <x v="60"/>
    <n v="0.52087313482975572"/>
  </r>
  <r>
    <x v="7"/>
    <x v="5"/>
    <x v="13"/>
    <x v="13"/>
    <x v="61"/>
    <n v="2.5811936855316162"/>
  </r>
  <r>
    <x v="7"/>
    <x v="6"/>
    <x v="13"/>
    <x v="13"/>
    <x v="61"/>
    <n v="0.52162925381525005"/>
  </r>
  <r>
    <x v="7"/>
    <x v="5"/>
    <x v="13"/>
    <x v="13"/>
    <x v="62"/>
    <n v="2.6341135501861572"/>
  </r>
  <r>
    <x v="7"/>
    <x v="6"/>
    <x v="13"/>
    <x v="13"/>
    <x v="62"/>
    <n v="0.52538221707445676"/>
  </r>
  <r>
    <x v="7"/>
    <x v="5"/>
    <x v="13"/>
    <x v="13"/>
    <x v="63"/>
    <n v="2.6655771732330322"/>
  </r>
  <r>
    <x v="7"/>
    <x v="6"/>
    <x v="13"/>
    <x v="13"/>
    <x v="63"/>
    <n v="0.52477621580130795"/>
  </r>
  <r>
    <x v="7"/>
    <x v="5"/>
    <x v="13"/>
    <x v="13"/>
    <x v="64"/>
    <n v="2.6963009834289551"/>
  </r>
  <r>
    <x v="7"/>
    <x v="6"/>
    <x v="13"/>
    <x v="13"/>
    <x v="64"/>
    <n v="0.52434111883167345"/>
  </r>
  <r>
    <x v="7"/>
    <x v="5"/>
    <x v="13"/>
    <x v="13"/>
    <x v="65"/>
    <n v="2.7125174999237061"/>
  </r>
  <r>
    <x v="7"/>
    <x v="6"/>
    <x v="13"/>
    <x v="13"/>
    <x v="65"/>
    <n v="0.52165443293282832"/>
  </r>
  <r>
    <x v="7"/>
    <x v="5"/>
    <x v="13"/>
    <x v="13"/>
    <x v="66"/>
    <n v="2.723179817199707"/>
  </r>
  <r>
    <x v="7"/>
    <x v="6"/>
    <x v="13"/>
    <x v="13"/>
    <x v="66"/>
    <n v="0.51860717314140881"/>
  </r>
  <r>
    <x v="7"/>
    <x v="5"/>
    <x v="13"/>
    <x v="13"/>
    <x v="67"/>
    <n v="2.7567307949066162"/>
  </r>
  <r>
    <x v="7"/>
    <x v="6"/>
    <x v="13"/>
    <x v="13"/>
    <x v="67"/>
    <n v="0.52049869945819349"/>
  </r>
  <r>
    <x v="7"/>
    <x v="5"/>
    <x v="13"/>
    <x v="13"/>
    <x v="68"/>
    <n v="2.80533766746521"/>
  </r>
  <r>
    <x v="7"/>
    <x v="6"/>
    <x v="13"/>
    <x v="13"/>
    <x v="68"/>
    <n v="0.52554470553840771"/>
  </r>
  <r>
    <x v="7"/>
    <x v="5"/>
    <x v="13"/>
    <x v="13"/>
    <x v="69"/>
    <n v="2.8536617755889893"/>
  </r>
  <r>
    <x v="7"/>
    <x v="6"/>
    <x v="13"/>
    <x v="13"/>
    <x v="69"/>
    <n v="0.53053311801912362"/>
  </r>
  <r>
    <x v="7"/>
    <x v="5"/>
    <x v="14"/>
    <x v="14"/>
    <x v="0"/>
    <n v="3.048248291015625"/>
  </r>
  <r>
    <x v="7"/>
    <x v="6"/>
    <x v="14"/>
    <x v="14"/>
    <x v="0"/>
    <n v="0.3774445729863336"/>
  </r>
  <r>
    <x v="7"/>
    <x v="5"/>
    <x v="14"/>
    <x v="14"/>
    <x v="1"/>
    <n v="3.0469193458557129"/>
  </r>
  <r>
    <x v="7"/>
    <x v="6"/>
    <x v="14"/>
    <x v="14"/>
    <x v="1"/>
    <n v="0.37516928292739649"/>
  </r>
  <r>
    <x v="7"/>
    <x v="5"/>
    <x v="14"/>
    <x v="14"/>
    <x v="2"/>
    <n v="3.0412101745605469"/>
  </r>
  <r>
    <x v="7"/>
    <x v="6"/>
    <x v="14"/>
    <x v="14"/>
    <x v="2"/>
    <n v="0.37289396431669591"/>
  </r>
  <r>
    <x v="7"/>
    <x v="5"/>
    <x v="14"/>
    <x v="14"/>
    <x v="3"/>
    <n v="3.041407585144043"/>
  </r>
  <r>
    <x v="7"/>
    <x v="6"/>
    <x v="14"/>
    <x v="14"/>
    <x v="3"/>
    <n v="0.37061864705404768"/>
  </r>
  <r>
    <x v="7"/>
    <x v="5"/>
    <x v="14"/>
    <x v="14"/>
    <x v="4"/>
    <n v="3.0414626598358154"/>
  </r>
  <r>
    <x v="7"/>
    <x v="6"/>
    <x v="14"/>
    <x v="14"/>
    <x v="4"/>
    <n v="0.36834331766704481"/>
  </r>
  <r>
    <x v="7"/>
    <x v="5"/>
    <x v="14"/>
    <x v="14"/>
    <x v="5"/>
    <n v="3.0438604354858398"/>
  </r>
  <r>
    <x v="7"/>
    <x v="6"/>
    <x v="14"/>
    <x v="14"/>
    <x v="5"/>
    <n v="0.3660680301601198"/>
  </r>
  <r>
    <x v="7"/>
    <x v="5"/>
    <x v="14"/>
    <x v="14"/>
    <x v="6"/>
    <n v="3.0470035076141357"/>
  </r>
  <r>
    <x v="7"/>
    <x v="6"/>
    <x v="14"/>
    <x v="14"/>
    <x v="6"/>
    <n v="0.36379271456793938"/>
  </r>
  <r>
    <x v="7"/>
    <x v="5"/>
    <x v="14"/>
    <x v="14"/>
    <x v="7"/>
    <n v="2.9853916168212891"/>
  </r>
  <r>
    <x v="7"/>
    <x v="6"/>
    <x v="14"/>
    <x v="14"/>
    <x v="7"/>
    <n v="0.35394455455727492"/>
  </r>
  <r>
    <x v="7"/>
    <x v="5"/>
    <x v="14"/>
    <x v="14"/>
    <x v="8"/>
    <n v="3.0899453163146973"/>
  </r>
  <r>
    <x v="7"/>
    <x v="6"/>
    <x v="14"/>
    <x v="14"/>
    <x v="8"/>
    <n v="0.36341818751566934"/>
  </r>
  <r>
    <x v="7"/>
    <x v="5"/>
    <x v="14"/>
    <x v="14"/>
    <x v="9"/>
    <n v="3.1114163398742676"/>
  </r>
  <r>
    <x v="7"/>
    <x v="6"/>
    <x v="14"/>
    <x v="14"/>
    <x v="9"/>
    <n v="0.36296252058473172"/>
  </r>
  <r>
    <x v="7"/>
    <x v="5"/>
    <x v="14"/>
    <x v="14"/>
    <x v="10"/>
    <n v="3.1515576839447021"/>
  </r>
  <r>
    <x v="7"/>
    <x v="6"/>
    <x v="14"/>
    <x v="14"/>
    <x v="10"/>
    <n v="0.36458782218082514"/>
  </r>
  <r>
    <x v="7"/>
    <x v="5"/>
    <x v="14"/>
    <x v="14"/>
    <x v="11"/>
    <n v="3.1548941135406494"/>
  </r>
  <r>
    <x v="7"/>
    <x v="6"/>
    <x v="14"/>
    <x v="14"/>
    <x v="11"/>
    <n v="0.36519605942773981"/>
  </r>
  <r>
    <x v="7"/>
    <x v="5"/>
    <x v="14"/>
    <x v="14"/>
    <x v="12"/>
    <n v="3.1459574699401855"/>
  </r>
  <r>
    <x v="7"/>
    <x v="6"/>
    <x v="14"/>
    <x v="14"/>
    <x v="12"/>
    <n v="0.36462186235863386"/>
  </r>
  <r>
    <x v="7"/>
    <x v="5"/>
    <x v="14"/>
    <x v="14"/>
    <x v="13"/>
    <n v="3.1367828845977783"/>
  </r>
  <r>
    <x v="7"/>
    <x v="6"/>
    <x v="14"/>
    <x v="14"/>
    <x v="13"/>
    <n v="0.36108450797713199"/>
  </r>
  <r>
    <x v="7"/>
    <x v="5"/>
    <x v="14"/>
    <x v="14"/>
    <x v="14"/>
    <n v="3.1278464794158936"/>
  </r>
  <r>
    <x v="7"/>
    <x v="6"/>
    <x v="14"/>
    <x v="14"/>
    <x v="14"/>
    <n v="0.35844152102347954"/>
  </r>
  <r>
    <x v="7"/>
    <x v="5"/>
    <x v="14"/>
    <x v="14"/>
    <x v="15"/>
    <n v="3.1186716556549072"/>
  </r>
  <r>
    <x v="7"/>
    <x v="6"/>
    <x v="14"/>
    <x v="14"/>
    <x v="15"/>
    <n v="0.35714153224997214"/>
  </r>
  <r>
    <x v="7"/>
    <x v="5"/>
    <x v="14"/>
    <x v="14"/>
    <x v="16"/>
    <n v="3.103182315826416"/>
  </r>
  <r>
    <x v="7"/>
    <x v="6"/>
    <x v="14"/>
    <x v="14"/>
    <x v="16"/>
    <n v="0.35614996252623837"/>
  </r>
  <r>
    <x v="7"/>
    <x v="5"/>
    <x v="14"/>
    <x v="14"/>
    <x v="17"/>
    <n v="3.0841178894042969"/>
  </r>
  <r>
    <x v="7"/>
    <x v="6"/>
    <x v="14"/>
    <x v="14"/>
    <x v="17"/>
    <n v="0.3541874896561778"/>
  </r>
  <r>
    <x v="7"/>
    <x v="5"/>
    <x v="14"/>
    <x v="14"/>
    <x v="18"/>
    <n v="3.0650537014007568"/>
  </r>
  <r>
    <x v="7"/>
    <x v="6"/>
    <x v="14"/>
    <x v="14"/>
    <x v="18"/>
    <n v="0.35153275056277122"/>
  </r>
  <r>
    <x v="7"/>
    <x v="5"/>
    <x v="14"/>
    <x v="14"/>
    <x v="19"/>
    <n v="3.0459895133972168"/>
  </r>
  <r>
    <x v="7"/>
    <x v="6"/>
    <x v="14"/>
    <x v="14"/>
    <x v="19"/>
    <n v="0.35003173204443405"/>
  </r>
  <r>
    <x v="7"/>
    <x v="5"/>
    <x v="14"/>
    <x v="14"/>
    <x v="20"/>
    <n v="3.1425023078918457"/>
  </r>
  <r>
    <x v="7"/>
    <x v="6"/>
    <x v="14"/>
    <x v="14"/>
    <x v="20"/>
    <n v="0.36323879397779374"/>
  </r>
  <r>
    <x v="7"/>
    <x v="5"/>
    <x v="14"/>
    <x v="14"/>
    <x v="21"/>
    <n v="3.2359638214111328"/>
  </r>
  <r>
    <x v="7"/>
    <x v="6"/>
    <x v="14"/>
    <x v="14"/>
    <x v="21"/>
    <n v="0.3719499927886335"/>
  </r>
  <r>
    <x v="7"/>
    <x v="5"/>
    <x v="14"/>
    <x v="14"/>
    <x v="22"/>
    <n v="3.2599186897277832"/>
  </r>
  <r>
    <x v="7"/>
    <x v="6"/>
    <x v="14"/>
    <x v="14"/>
    <x v="22"/>
    <n v="0.37090463732560885"/>
  </r>
  <r>
    <x v="7"/>
    <x v="5"/>
    <x v="14"/>
    <x v="14"/>
    <x v="23"/>
    <n v="3.2768721580505371"/>
  </r>
  <r>
    <x v="7"/>
    <x v="6"/>
    <x v="14"/>
    <x v="14"/>
    <x v="23"/>
    <n v="0.36786028061420101"/>
  </r>
  <r>
    <x v="7"/>
    <x v="5"/>
    <x v="14"/>
    <x v="14"/>
    <x v="24"/>
    <n v="3.5122904777526855"/>
  </r>
  <r>
    <x v="7"/>
    <x v="6"/>
    <x v="14"/>
    <x v="14"/>
    <x v="24"/>
    <n v="0.38852878218719472"/>
  </r>
  <r>
    <x v="7"/>
    <x v="5"/>
    <x v="14"/>
    <x v="14"/>
    <x v="25"/>
    <n v="3.6058495044708252"/>
  </r>
  <r>
    <x v="7"/>
    <x v="6"/>
    <x v="14"/>
    <x v="14"/>
    <x v="25"/>
    <n v="0.39312633678844955"/>
  </r>
  <r>
    <x v="7"/>
    <x v="5"/>
    <x v="14"/>
    <x v="14"/>
    <x v="26"/>
    <n v="3.6268060207366943"/>
  </r>
  <r>
    <x v="7"/>
    <x v="6"/>
    <x v="14"/>
    <x v="14"/>
    <x v="26"/>
    <n v="0.38988280323170621"/>
  </r>
  <r>
    <x v="7"/>
    <x v="5"/>
    <x v="14"/>
    <x v="14"/>
    <x v="27"/>
    <n v="3.6822082996368408"/>
  </r>
  <r>
    <x v="7"/>
    <x v="6"/>
    <x v="14"/>
    <x v="14"/>
    <x v="27"/>
    <n v="0.39043489671681503"/>
  </r>
  <r>
    <x v="7"/>
    <x v="5"/>
    <x v="14"/>
    <x v="14"/>
    <x v="28"/>
    <n v="3.7065553665161133"/>
  </r>
  <r>
    <x v="7"/>
    <x v="6"/>
    <x v="14"/>
    <x v="14"/>
    <x v="28"/>
    <n v="0.38801518062678131"/>
  </r>
  <r>
    <x v="7"/>
    <x v="5"/>
    <x v="14"/>
    <x v="14"/>
    <x v="29"/>
    <n v="3.7848591804504395"/>
  </r>
  <r>
    <x v="7"/>
    <x v="6"/>
    <x v="14"/>
    <x v="14"/>
    <x v="29"/>
    <n v="0.39177711332545534"/>
  </r>
  <r>
    <x v="7"/>
    <x v="5"/>
    <x v="14"/>
    <x v="14"/>
    <x v="30"/>
    <n v="3.8833768367767334"/>
  </r>
  <r>
    <x v="7"/>
    <x v="6"/>
    <x v="14"/>
    <x v="14"/>
    <x v="30"/>
    <n v="0.39825568392794125"/>
  </r>
  <r>
    <x v="7"/>
    <x v="5"/>
    <x v="14"/>
    <x v="14"/>
    <x v="31"/>
    <n v="3.9008982181549072"/>
  </r>
  <r>
    <x v="7"/>
    <x v="6"/>
    <x v="14"/>
    <x v="14"/>
    <x v="31"/>
    <n v="0.39720487326939069"/>
  </r>
  <r>
    <x v="7"/>
    <x v="5"/>
    <x v="14"/>
    <x v="14"/>
    <x v="32"/>
    <n v="3.9149379730224609"/>
  </r>
  <r>
    <x v="7"/>
    <x v="6"/>
    <x v="14"/>
    <x v="14"/>
    <x v="32"/>
    <n v="0.39661717903587784"/>
  </r>
  <r>
    <x v="7"/>
    <x v="5"/>
    <x v="14"/>
    <x v="14"/>
    <x v="33"/>
    <n v="4.1035246849060059"/>
  </r>
  <r>
    <x v="7"/>
    <x v="6"/>
    <x v="14"/>
    <x v="14"/>
    <x v="33"/>
    <n v="0.41437200121397655"/>
  </r>
  <r>
    <x v="7"/>
    <x v="5"/>
    <x v="14"/>
    <x v="14"/>
    <x v="34"/>
    <n v="4.0953335762023926"/>
  </r>
  <r>
    <x v="7"/>
    <x v="6"/>
    <x v="14"/>
    <x v="14"/>
    <x v="34"/>
    <n v="0.41278440632602237"/>
  </r>
  <r>
    <x v="7"/>
    <x v="5"/>
    <x v="14"/>
    <x v="14"/>
    <x v="35"/>
    <n v="4.0748891830444336"/>
  </r>
  <r>
    <x v="7"/>
    <x v="6"/>
    <x v="14"/>
    <x v="14"/>
    <x v="35"/>
    <n v="0.41039517275985959"/>
  </r>
  <r>
    <x v="7"/>
    <x v="5"/>
    <x v="14"/>
    <x v="14"/>
    <x v="36"/>
    <n v="4.0768246650695801"/>
  </r>
  <r>
    <x v="7"/>
    <x v="6"/>
    <x v="14"/>
    <x v="14"/>
    <x v="36"/>
    <n v="0.41070459520027974"/>
  </r>
  <r>
    <x v="7"/>
    <x v="5"/>
    <x v="14"/>
    <x v="14"/>
    <x v="37"/>
    <n v="4.1753926277160645"/>
  </r>
  <r>
    <x v="7"/>
    <x v="6"/>
    <x v="14"/>
    <x v="14"/>
    <x v="37"/>
    <n v="0.42115844575939521"/>
  </r>
  <r>
    <x v="7"/>
    <x v="5"/>
    <x v="14"/>
    <x v="14"/>
    <x v="38"/>
    <n v="4.2762994766235352"/>
  </r>
  <r>
    <x v="7"/>
    <x v="6"/>
    <x v="14"/>
    <x v="14"/>
    <x v="38"/>
    <n v="0.4319844371860766"/>
  </r>
  <r>
    <x v="7"/>
    <x v="5"/>
    <x v="14"/>
    <x v="14"/>
    <x v="39"/>
    <n v="4.3678994178771973"/>
  </r>
  <r>
    <x v="7"/>
    <x v="6"/>
    <x v="14"/>
    <x v="14"/>
    <x v="39"/>
    <n v="0.44161136636340209"/>
  </r>
  <r>
    <x v="7"/>
    <x v="5"/>
    <x v="14"/>
    <x v="14"/>
    <x v="40"/>
    <n v="4.4672150611877441"/>
  </r>
  <r>
    <x v="7"/>
    <x v="6"/>
    <x v="14"/>
    <x v="14"/>
    <x v="40"/>
    <n v="0.45144524862225832"/>
  </r>
  <r>
    <x v="7"/>
    <x v="5"/>
    <x v="14"/>
    <x v="14"/>
    <x v="41"/>
    <n v="4.6202731132507324"/>
  </r>
  <r>
    <x v="7"/>
    <x v="6"/>
    <x v="14"/>
    <x v="14"/>
    <x v="41"/>
    <n v="0.46593891511132435"/>
  </r>
  <r>
    <x v="7"/>
    <x v="5"/>
    <x v="14"/>
    <x v="14"/>
    <x v="42"/>
    <n v="4.6820683479309082"/>
  </r>
  <r>
    <x v="7"/>
    <x v="6"/>
    <x v="14"/>
    <x v="14"/>
    <x v="42"/>
    <n v="0.47049801899619664"/>
  </r>
  <r>
    <x v="7"/>
    <x v="5"/>
    <x v="14"/>
    <x v="14"/>
    <x v="43"/>
    <n v="4.6022858619689941"/>
  </r>
  <r>
    <x v="7"/>
    <x v="6"/>
    <x v="14"/>
    <x v="14"/>
    <x v="43"/>
    <n v="0.46038327497729181"/>
  </r>
  <r>
    <x v="7"/>
    <x v="5"/>
    <x v="14"/>
    <x v="14"/>
    <x v="44"/>
    <n v="4.6066813468933105"/>
  </r>
  <r>
    <x v="7"/>
    <x v="6"/>
    <x v="14"/>
    <x v="14"/>
    <x v="44"/>
    <n v="0.45860240601169205"/>
  </r>
  <r>
    <x v="7"/>
    <x v="5"/>
    <x v="14"/>
    <x v="14"/>
    <x v="45"/>
    <n v="4.5862154960632324"/>
  </r>
  <r>
    <x v="7"/>
    <x v="6"/>
    <x v="14"/>
    <x v="14"/>
    <x v="45"/>
    <n v="0.45447109235538768"/>
  </r>
  <r>
    <x v="7"/>
    <x v="5"/>
    <x v="14"/>
    <x v="14"/>
    <x v="46"/>
    <n v="4.6652193069458008"/>
  </r>
  <r>
    <x v="7"/>
    <x v="6"/>
    <x v="14"/>
    <x v="14"/>
    <x v="46"/>
    <n v="0.46035228931320454"/>
  </r>
  <r>
    <x v="7"/>
    <x v="5"/>
    <x v="14"/>
    <x v="14"/>
    <x v="47"/>
    <n v="4.785222053527832"/>
  </r>
  <r>
    <x v="7"/>
    <x v="6"/>
    <x v="14"/>
    <x v="14"/>
    <x v="47"/>
    <n v="0.47031229287467508"/>
  </r>
  <r>
    <x v="7"/>
    <x v="5"/>
    <x v="14"/>
    <x v="14"/>
    <x v="48"/>
    <n v="4.9136734008789062"/>
  </r>
  <r>
    <x v="7"/>
    <x v="6"/>
    <x v="14"/>
    <x v="14"/>
    <x v="48"/>
    <n v="0.48106994177030887"/>
  </r>
  <r>
    <x v="7"/>
    <x v="5"/>
    <x v="14"/>
    <x v="14"/>
    <x v="49"/>
    <n v="4.9811415672302246"/>
  </r>
  <r>
    <x v="7"/>
    <x v="6"/>
    <x v="14"/>
    <x v="14"/>
    <x v="49"/>
    <n v="0.48575224776953563"/>
  </r>
  <r>
    <x v="7"/>
    <x v="5"/>
    <x v="14"/>
    <x v="14"/>
    <x v="50"/>
    <n v="5.076171875"/>
  </r>
  <r>
    <x v="7"/>
    <x v="6"/>
    <x v="14"/>
    <x v="14"/>
    <x v="50"/>
    <n v="0.49297044404295104"/>
  </r>
  <r>
    <x v="7"/>
    <x v="5"/>
    <x v="14"/>
    <x v="14"/>
    <x v="51"/>
    <n v="5.1507911682128906"/>
  </r>
  <r>
    <x v="7"/>
    <x v="6"/>
    <x v="14"/>
    <x v="14"/>
    <x v="51"/>
    <n v="0.49807224092597535"/>
  </r>
  <r>
    <x v="7"/>
    <x v="5"/>
    <x v="14"/>
    <x v="14"/>
    <x v="52"/>
    <n v="5.1646151542663574"/>
  </r>
  <r>
    <x v="7"/>
    <x v="6"/>
    <x v="14"/>
    <x v="14"/>
    <x v="52"/>
    <n v="0.49726763130613943"/>
  </r>
  <r>
    <x v="7"/>
    <x v="5"/>
    <x v="14"/>
    <x v="14"/>
    <x v="53"/>
    <n v="5.1169710159301758"/>
  </r>
  <r>
    <x v="7"/>
    <x v="6"/>
    <x v="14"/>
    <x v="14"/>
    <x v="53"/>
    <n v="0.49061949916547004"/>
  </r>
  <r>
    <x v="7"/>
    <x v="5"/>
    <x v="14"/>
    <x v="14"/>
    <x v="54"/>
    <n v="5.088782787322998"/>
  </r>
  <r>
    <x v="7"/>
    <x v="6"/>
    <x v="14"/>
    <x v="14"/>
    <x v="54"/>
    <n v="0.48599189959727501"/>
  </r>
  <r>
    <x v="7"/>
    <x v="5"/>
    <x v="14"/>
    <x v="14"/>
    <x v="55"/>
    <n v="5.0742039680480957"/>
  </r>
  <r>
    <x v="7"/>
    <x v="6"/>
    <x v="14"/>
    <x v="14"/>
    <x v="55"/>
    <n v="0.48286685848431155"/>
  </r>
  <r>
    <x v="7"/>
    <x v="5"/>
    <x v="14"/>
    <x v="14"/>
    <x v="56"/>
    <n v="5.1016721725463867"/>
  </r>
  <r>
    <x v="7"/>
    <x v="6"/>
    <x v="14"/>
    <x v="14"/>
    <x v="56"/>
    <n v="0.48389969036268121"/>
  </r>
  <r>
    <x v="7"/>
    <x v="5"/>
    <x v="14"/>
    <x v="14"/>
    <x v="57"/>
    <n v="5.1070337295532227"/>
  </r>
  <r>
    <x v="7"/>
    <x v="6"/>
    <x v="14"/>
    <x v="14"/>
    <x v="57"/>
    <n v="0.48301945122214113"/>
  </r>
  <r>
    <x v="7"/>
    <x v="5"/>
    <x v="14"/>
    <x v="14"/>
    <x v="58"/>
    <n v="5.1290969848632812"/>
  </r>
  <r>
    <x v="7"/>
    <x v="6"/>
    <x v="14"/>
    <x v="14"/>
    <x v="58"/>
    <n v="0.48409107883572694"/>
  </r>
  <r>
    <x v="7"/>
    <x v="5"/>
    <x v="14"/>
    <x v="14"/>
    <x v="59"/>
    <n v="4.9886808395385742"/>
  </r>
  <r>
    <x v="7"/>
    <x v="6"/>
    <x v="14"/>
    <x v="14"/>
    <x v="59"/>
    <n v="0.47045025408566066"/>
  </r>
  <r>
    <x v="7"/>
    <x v="5"/>
    <x v="14"/>
    <x v="14"/>
    <x v="60"/>
    <n v="4.9116873741149902"/>
  </r>
  <r>
    <x v="7"/>
    <x v="6"/>
    <x v="14"/>
    <x v="14"/>
    <x v="60"/>
    <n v="0.46353911748265164"/>
  </r>
  <r>
    <x v="7"/>
    <x v="5"/>
    <x v="14"/>
    <x v="14"/>
    <x v="61"/>
    <n v="4.811248779296875"/>
  </r>
  <r>
    <x v="7"/>
    <x v="6"/>
    <x v="14"/>
    <x v="14"/>
    <x v="61"/>
    <n v="0.45520633937817312"/>
  </r>
  <r>
    <x v="7"/>
    <x v="5"/>
    <x v="14"/>
    <x v="14"/>
    <x v="62"/>
    <n v="4.6144227981567383"/>
  </r>
  <r>
    <x v="7"/>
    <x v="6"/>
    <x v="14"/>
    <x v="14"/>
    <x v="62"/>
    <n v="0.43837049021905289"/>
  </r>
  <r>
    <x v="7"/>
    <x v="5"/>
    <x v="14"/>
    <x v="14"/>
    <x v="63"/>
    <n v="4.4840493202209473"/>
  </r>
  <r>
    <x v="7"/>
    <x v="6"/>
    <x v="14"/>
    <x v="14"/>
    <x v="63"/>
    <n v="0.42815242328082292"/>
  </r>
  <r>
    <x v="7"/>
    <x v="5"/>
    <x v="14"/>
    <x v="14"/>
    <x v="64"/>
    <n v="4.548008918762207"/>
  </r>
  <r>
    <x v="7"/>
    <x v="6"/>
    <x v="14"/>
    <x v="14"/>
    <x v="64"/>
    <n v="0.43654384259978118"/>
  </r>
  <r>
    <x v="7"/>
    <x v="5"/>
    <x v="14"/>
    <x v="14"/>
    <x v="65"/>
    <n v="4.608299732208252"/>
  </r>
  <r>
    <x v="7"/>
    <x v="6"/>
    <x v="14"/>
    <x v="14"/>
    <x v="65"/>
    <n v="0.4444583070353475"/>
  </r>
  <r>
    <x v="7"/>
    <x v="5"/>
    <x v="14"/>
    <x v="14"/>
    <x v="66"/>
    <n v="4.6782636642456055"/>
  </r>
  <r>
    <x v="7"/>
    <x v="6"/>
    <x v="14"/>
    <x v="14"/>
    <x v="66"/>
    <n v="0.45307698874824787"/>
  </r>
  <r>
    <x v="7"/>
    <x v="5"/>
    <x v="14"/>
    <x v="14"/>
    <x v="67"/>
    <n v="4.8263735771179199"/>
  </r>
  <r>
    <x v="7"/>
    <x v="6"/>
    <x v="14"/>
    <x v="14"/>
    <x v="67"/>
    <n v="0.46910248445845742"/>
  </r>
  <r>
    <x v="7"/>
    <x v="5"/>
    <x v="14"/>
    <x v="14"/>
    <x v="68"/>
    <n v="4.931154727935791"/>
  </r>
  <r>
    <x v="7"/>
    <x v="6"/>
    <x v="14"/>
    <x v="14"/>
    <x v="68"/>
    <n v="0.48079777047251265"/>
  </r>
  <r>
    <x v="7"/>
    <x v="5"/>
    <x v="14"/>
    <x v="14"/>
    <x v="69"/>
    <n v="4.9615893363952637"/>
  </r>
  <r>
    <x v="7"/>
    <x v="6"/>
    <x v="14"/>
    <x v="14"/>
    <x v="69"/>
    <n v="0.48518468676499499"/>
  </r>
  <r>
    <x v="7"/>
    <x v="5"/>
    <x v="15"/>
    <x v="15"/>
    <x v="0"/>
    <n v="11.644287109375"/>
  </r>
  <r>
    <x v="7"/>
    <x v="6"/>
    <x v="15"/>
    <x v="15"/>
    <x v="0"/>
    <n v="0.41484532199701202"/>
  </r>
  <r>
    <x v="7"/>
    <x v="5"/>
    <x v="15"/>
    <x v="15"/>
    <x v="1"/>
    <n v="11.682966232299805"/>
  </r>
  <r>
    <x v="7"/>
    <x v="6"/>
    <x v="15"/>
    <x v="15"/>
    <x v="1"/>
    <n v="0.41276612741951002"/>
  </r>
  <r>
    <x v="7"/>
    <x v="5"/>
    <x v="15"/>
    <x v="15"/>
    <x v="2"/>
    <n v="11.729451179504395"/>
  </r>
  <r>
    <x v="7"/>
    <x v="6"/>
    <x v="15"/>
    <x v="15"/>
    <x v="2"/>
    <n v="0.41075266240435332"/>
  </r>
  <r>
    <x v="7"/>
    <x v="5"/>
    <x v="15"/>
    <x v="15"/>
    <x v="3"/>
    <n v="11.803744316101074"/>
  </r>
  <r>
    <x v="7"/>
    <x v="6"/>
    <x v="15"/>
    <x v="15"/>
    <x v="3"/>
    <n v="0.40970557614653014"/>
  </r>
  <r>
    <x v="7"/>
    <x v="5"/>
    <x v="15"/>
    <x v="15"/>
    <x v="4"/>
    <n v="11.891103744506836"/>
  </r>
  <r>
    <x v="7"/>
    <x v="6"/>
    <x v="15"/>
    <x v="15"/>
    <x v="4"/>
    <n v="0.40909785634490842"/>
  </r>
  <r>
    <x v="7"/>
    <x v="5"/>
    <x v="15"/>
    <x v="15"/>
    <x v="5"/>
    <n v="12.044028282165527"/>
  </r>
  <r>
    <x v="7"/>
    <x v="6"/>
    <x v="15"/>
    <x v="15"/>
    <x v="5"/>
    <n v="0.41070805321914411"/>
  </r>
  <r>
    <x v="7"/>
    <x v="5"/>
    <x v="15"/>
    <x v="15"/>
    <x v="6"/>
    <n v="12.227933883666992"/>
  </r>
  <r>
    <x v="7"/>
    <x v="6"/>
    <x v="15"/>
    <x v="15"/>
    <x v="6"/>
    <n v="0.41330850129119101"/>
  </r>
  <r>
    <x v="7"/>
    <x v="5"/>
    <x v="15"/>
    <x v="15"/>
    <x v="7"/>
    <n v="12.409489631652832"/>
  </r>
  <r>
    <x v="7"/>
    <x v="6"/>
    <x v="15"/>
    <x v="15"/>
    <x v="7"/>
    <n v="0.41575591677983509"/>
  </r>
  <r>
    <x v="7"/>
    <x v="5"/>
    <x v="15"/>
    <x v="15"/>
    <x v="8"/>
    <n v="12.643573760986328"/>
  </r>
  <r>
    <x v="7"/>
    <x v="6"/>
    <x v="15"/>
    <x v="15"/>
    <x v="8"/>
    <n v="0.4198758567131563"/>
  </r>
  <r>
    <x v="7"/>
    <x v="5"/>
    <x v="15"/>
    <x v="15"/>
    <x v="9"/>
    <n v="12.493077278137207"/>
  </r>
  <r>
    <x v="7"/>
    <x v="6"/>
    <x v="15"/>
    <x v="15"/>
    <x v="9"/>
    <n v="0.41123523320072503"/>
  </r>
  <r>
    <x v="7"/>
    <x v="5"/>
    <x v="15"/>
    <x v="15"/>
    <x v="10"/>
    <n v="12.354081153869629"/>
  </r>
  <r>
    <x v="7"/>
    <x v="6"/>
    <x v="15"/>
    <x v="15"/>
    <x v="10"/>
    <n v="0.40309896057325884"/>
  </r>
  <r>
    <x v="7"/>
    <x v="5"/>
    <x v="15"/>
    <x v="15"/>
    <x v="11"/>
    <n v="12.561572074890137"/>
  </r>
  <r>
    <x v="7"/>
    <x v="6"/>
    <x v="15"/>
    <x v="15"/>
    <x v="11"/>
    <n v="0.40638494088378929"/>
  </r>
  <r>
    <x v="7"/>
    <x v="5"/>
    <x v="15"/>
    <x v="15"/>
    <x v="12"/>
    <n v="12.640578269958496"/>
  </r>
  <r>
    <x v="7"/>
    <x v="6"/>
    <x v="15"/>
    <x v="15"/>
    <x v="12"/>
    <n v="0.40560505131243269"/>
  </r>
  <r>
    <x v="7"/>
    <x v="5"/>
    <x v="15"/>
    <x v="15"/>
    <x v="13"/>
    <n v="12.724834442138672"/>
  </r>
  <r>
    <x v="7"/>
    <x v="6"/>
    <x v="15"/>
    <x v="15"/>
    <x v="13"/>
    <n v="0.40477797318700665"/>
  </r>
  <r>
    <x v="7"/>
    <x v="5"/>
    <x v="15"/>
    <x v="15"/>
    <x v="14"/>
    <n v="12.791962623596191"/>
  </r>
  <r>
    <x v="7"/>
    <x v="6"/>
    <x v="15"/>
    <x v="15"/>
    <x v="14"/>
    <n v="0.40292599729193102"/>
  </r>
  <r>
    <x v="7"/>
    <x v="5"/>
    <x v="15"/>
    <x v="15"/>
    <x v="15"/>
    <n v="12.889340400695801"/>
  </r>
  <r>
    <x v="7"/>
    <x v="6"/>
    <x v="15"/>
    <x v="15"/>
    <x v="15"/>
    <n v="0.40164474999253935"/>
  </r>
  <r>
    <x v="7"/>
    <x v="5"/>
    <x v="15"/>
    <x v="15"/>
    <x v="16"/>
    <n v="13.012271881103516"/>
  </r>
  <r>
    <x v="7"/>
    <x v="6"/>
    <x v="15"/>
    <x v="15"/>
    <x v="16"/>
    <n v="0.40088406689441203"/>
  </r>
  <r>
    <x v="7"/>
    <x v="5"/>
    <x v="15"/>
    <x v="15"/>
    <x v="17"/>
    <n v="13.099288940429688"/>
  </r>
  <r>
    <x v="7"/>
    <x v="6"/>
    <x v="15"/>
    <x v="15"/>
    <x v="17"/>
    <n v="0.39867183959318148"/>
  </r>
  <r>
    <x v="7"/>
    <x v="5"/>
    <x v="15"/>
    <x v="15"/>
    <x v="18"/>
    <n v="13.192661285400391"/>
  </r>
  <r>
    <x v="7"/>
    <x v="6"/>
    <x v="15"/>
    <x v="15"/>
    <x v="18"/>
    <n v="0.39681435002305049"/>
  </r>
  <r>
    <x v="7"/>
    <x v="5"/>
    <x v="15"/>
    <x v="15"/>
    <x v="19"/>
    <n v="13.316006660461426"/>
  </r>
  <r>
    <x v="7"/>
    <x v="6"/>
    <x v="15"/>
    <x v="15"/>
    <x v="19"/>
    <n v="0.39662503762751594"/>
  </r>
  <r>
    <x v="7"/>
    <x v="5"/>
    <x v="15"/>
    <x v="15"/>
    <x v="20"/>
    <n v="13.451230049133301"/>
  </r>
  <r>
    <x v="7"/>
    <x v="6"/>
    <x v="15"/>
    <x v="15"/>
    <x v="20"/>
    <n v="0.39698175220024501"/>
  </r>
  <r>
    <x v="7"/>
    <x v="5"/>
    <x v="15"/>
    <x v="15"/>
    <x v="21"/>
    <n v="13.576460838317871"/>
  </r>
  <r>
    <x v="7"/>
    <x v="6"/>
    <x v="15"/>
    <x v="15"/>
    <x v="21"/>
    <n v="0.39619097713025736"/>
  </r>
  <r>
    <x v="7"/>
    <x v="5"/>
    <x v="15"/>
    <x v="15"/>
    <x v="22"/>
    <n v="13.751749992370605"/>
  </r>
  <r>
    <x v="7"/>
    <x v="6"/>
    <x v="15"/>
    <x v="15"/>
    <x v="22"/>
    <n v="0.39671293450103656"/>
  </r>
  <r>
    <x v="7"/>
    <x v="5"/>
    <x v="15"/>
    <x v="15"/>
    <x v="23"/>
    <n v="14.121267318725586"/>
  </r>
  <r>
    <x v="7"/>
    <x v="6"/>
    <x v="15"/>
    <x v="15"/>
    <x v="23"/>
    <n v="0.40266599474412873"/>
  </r>
  <r>
    <x v="7"/>
    <x v="5"/>
    <x v="15"/>
    <x v="15"/>
    <x v="24"/>
    <n v="14.217197418212891"/>
  </r>
  <r>
    <x v="7"/>
    <x v="6"/>
    <x v="15"/>
    <x v="15"/>
    <x v="24"/>
    <n v="0.4007505891507972"/>
  </r>
  <r>
    <x v="7"/>
    <x v="5"/>
    <x v="15"/>
    <x v="15"/>
    <x v="25"/>
    <n v="13.973970413208008"/>
  </r>
  <r>
    <x v="7"/>
    <x v="6"/>
    <x v="15"/>
    <x v="15"/>
    <x v="25"/>
    <n v="0.3894726445392932"/>
  </r>
  <r>
    <x v="7"/>
    <x v="5"/>
    <x v="15"/>
    <x v="15"/>
    <x v="26"/>
    <n v="13.810314178466797"/>
  </r>
  <r>
    <x v="7"/>
    <x v="6"/>
    <x v="15"/>
    <x v="15"/>
    <x v="26"/>
    <n v="0.38069323787495629"/>
  </r>
  <r>
    <x v="7"/>
    <x v="5"/>
    <x v="15"/>
    <x v="15"/>
    <x v="27"/>
    <n v="13.678226470947266"/>
  </r>
  <r>
    <x v="7"/>
    <x v="6"/>
    <x v="15"/>
    <x v="15"/>
    <x v="27"/>
    <n v="0.37304151933949525"/>
  </r>
  <r>
    <x v="7"/>
    <x v="5"/>
    <x v="15"/>
    <x v="15"/>
    <x v="28"/>
    <n v="13.293730735778809"/>
  </r>
  <r>
    <x v="7"/>
    <x v="6"/>
    <x v="15"/>
    <x v="15"/>
    <x v="28"/>
    <n v="0.35889818067222629"/>
  </r>
  <r>
    <x v="7"/>
    <x v="5"/>
    <x v="15"/>
    <x v="15"/>
    <x v="29"/>
    <n v="13.010605812072754"/>
  </r>
  <r>
    <x v="7"/>
    <x v="6"/>
    <x v="15"/>
    <x v="15"/>
    <x v="29"/>
    <n v="0.34799989119351865"/>
  </r>
  <r>
    <x v="7"/>
    <x v="5"/>
    <x v="15"/>
    <x v="15"/>
    <x v="30"/>
    <n v="12.724003791809082"/>
  </r>
  <r>
    <x v="7"/>
    <x v="6"/>
    <x v="15"/>
    <x v="15"/>
    <x v="30"/>
    <n v="0.33752288284057635"/>
  </r>
  <r>
    <x v="7"/>
    <x v="5"/>
    <x v="15"/>
    <x v="15"/>
    <x v="31"/>
    <n v="12.422122955322266"/>
  </r>
  <r>
    <x v="7"/>
    <x v="6"/>
    <x v="15"/>
    <x v="15"/>
    <x v="31"/>
    <n v="0.32713926354212697"/>
  </r>
  <r>
    <x v="7"/>
    <x v="5"/>
    <x v="15"/>
    <x v="15"/>
    <x v="32"/>
    <n v="12.31682300567627"/>
  </r>
  <r>
    <x v="7"/>
    <x v="6"/>
    <x v="15"/>
    <x v="15"/>
    <x v="32"/>
    <n v="0.3223481278867189"/>
  </r>
  <r>
    <x v="7"/>
    <x v="5"/>
    <x v="15"/>
    <x v="15"/>
    <x v="33"/>
    <n v="12.274412155151367"/>
  </r>
  <r>
    <x v="7"/>
    <x v="6"/>
    <x v="15"/>
    <x v="15"/>
    <x v="33"/>
    <n v="0.31953533601775047"/>
  </r>
  <r>
    <x v="7"/>
    <x v="5"/>
    <x v="15"/>
    <x v="15"/>
    <x v="34"/>
    <n v="11.997964859008789"/>
  </r>
  <r>
    <x v="7"/>
    <x v="6"/>
    <x v="15"/>
    <x v="15"/>
    <x v="34"/>
    <n v="0.31093517640864282"/>
  </r>
  <r>
    <x v="7"/>
    <x v="5"/>
    <x v="15"/>
    <x v="15"/>
    <x v="35"/>
    <n v="11.866977691650391"/>
  </r>
  <r>
    <x v="7"/>
    <x v="6"/>
    <x v="15"/>
    <x v="15"/>
    <x v="35"/>
    <n v="0.3063720679967683"/>
  </r>
  <r>
    <x v="7"/>
    <x v="5"/>
    <x v="15"/>
    <x v="15"/>
    <x v="36"/>
    <n v="12.125779151916504"/>
  </r>
  <r>
    <x v="7"/>
    <x v="6"/>
    <x v="15"/>
    <x v="15"/>
    <x v="36"/>
    <n v="0.31207267518779658"/>
  </r>
  <r>
    <x v="7"/>
    <x v="5"/>
    <x v="15"/>
    <x v="15"/>
    <x v="37"/>
    <n v="12.682387351989746"/>
  </r>
  <r>
    <x v="7"/>
    <x v="6"/>
    <x v="15"/>
    <x v="15"/>
    <x v="37"/>
    <n v="0.32556927514658313"/>
  </r>
  <r>
    <x v="7"/>
    <x v="5"/>
    <x v="15"/>
    <x v="15"/>
    <x v="38"/>
    <n v="13.09670352935791"/>
  </r>
  <r>
    <x v="7"/>
    <x v="6"/>
    <x v="15"/>
    <x v="15"/>
    <x v="38"/>
    <n v="0.33548008036124549"/>
  </r>
  <r>
    <x v="7"/>
    <x v="5"/>
    <x v="15"/>
    <x v="15"/>
    <x v="39"/>
    <n v="13.543132781982422"/>
  </r>
  <r>
    <x v="7"/>
    <x v="6"/>
    <x v="15"/>
    <x v="15"/>
    <x v="39"/>
    <n v="0.34620733574485069"/>
  </r>
  <r>
    <x v="7"/>
    <x v="5"/>
    <x v="15"/>
    <x v="15"/>
    <x v="40"/>
    <n v="14.039334297180176"/>
  </r>
  <r>
    <x v="7"/>
    <x v="6"/>
    <x v="15"/>
    <x v="15"/>
    <x v="40"/>
    <n v="0.35812321520565765"/>
  </r>
  <r>
    <x v="7"/>
    <x v="5"/>
    <x v="15"/>
    <x v="15"/>
    <x v="41"/>
    <n v="14.206461906433105"/>
  </r>
  <r>
    <x v="7"/>
    <x v="6"/>
    <x v="15"/>
    <x v="15"/>
    <x v="41"/>
    <n v="0.36149603362055988"/>
  </r>
  <r>
    <x v="7"/>
    <x v="5"/>
    <x v="15"/>
    <x v="15"/>
    <x v="42"/>
    <n v="13.980048179626465"/>
  </r>
  <r>
    <x v="7"/>
    <x v="6"/>
    <x v="15"/>
    <x v="15"/>
    <x v="42"/>
    <n v="0.35472581019048799"/>
  </r>
  <r>
    <x v="7"/>
    <x v="5"/>
    <x v="15"/>
    <x v="15"/>
    <x v="43"/>
    <n v="13.555336952209473"/>
  </r>
  <r>
    <x v="7"/>
    <x v="6"/>
    <x v="15"/>
    <x v="15"/>
    <x v="43"/>
    <n v="0.34288033703400006"/>
  </r>
  <r>
    <x v="7"/>
    <x v="5"/>
    <x v="15"/>
    <x v="15"/>
    <x v="44"/>
    <n v="13.470145225524902"/>
  </r>
  <r>
    <x v="7"/>
    <x v="6"/>
    <x v="15"/>
    <x v="15"/>
    <x v="44"/>
    <n v="0.33963998462849126"/>
  </r>
  <r>
    <x v="7"/>
    <x v="5"/>
    <x v="15"/>
    <x v="15"/>
    <x v="45"/>
    <n v="13.709977149963379"/>
  </r>
  <r>
    <x v="7"/>
    <x v="6"/>
    <x v="15"/>
    <x v="15"/>
    <x v="45"/>
    <n v="0.34458071155516218"/>
  </r>
  <r>
    <x v="7"/>
    <x v="5"/>
    <x v="15"/>
    <x v="15"/>
    <x v="46"/>
    <n v="13.892730712890625"/>
  </r>
  <r>
    <x v="7"/>
    <x v="6"/>
    <x v="15"/>
    <x v="15"/>
    <x v="46"/>
    <n v="0.34811057619645319"/>
  </r>
  <r>
    <x v="7"/>
    <x v="5"/>
    <x v="15"/>
    <x v="15"/>
    <x v="47"/>
    <n v="14.397374153137207"/>
  </r>
  <r>
    <x v="7"/>
    <x v="6"/>
    <x v="15"/>
    <x v="15"/>
    <x v="47"/>
    <n v="0.35961705471063266"/>
  </r>
  <r>
    <x v="7"/>
    <x v="5"/>
    <x v="15"/>
    <x v="15"/>
    <x v="48"/>
    <n v="15.028067588806152"/>
  </r>
  <r>
    <x v="7"/>
    <x v="6"/>
    <x v="15"/>
    <x v="15"/>
    <x v="48"/>
    <n v="0.37381802071377707"/>
  </r>
  <r>
    <x v="7"/>
    <x v="5"/>
    <x v="15"/>
    <x v="15"/>
    <x v="49"/>
    <n v="15.74697208404541"/>
  </r>
  <r>
    <x v="7"/>
    <x v="6"/>
    <x v="15"/>
    <x v="15"/>
    <x v="49"/>
    <n v="0.38925172135601849"/>
  </r>
  <r>
    <x v="7"/>
    <x v="5"/>
    <x v="15"/>
    <x v="15"/>
    <x v="50"/>
    <n v="16.605741500854492"/>
  </r>
  <r>
    <x v="7"/>
    <x v="6"/>
    <x v="15"/>
    <x v="15"/>
    <x v="50"/>
    <n v="0.40675668249842956"/>
  </r>
  <r>
    <x v="7"/>
    <x v="5"/>
    <x v="15"/>
    <x v="15"/>
    <x v="51"/>
    <n v="17.228498458862305"/>
  </r>
  <r>
    <x v="7"/>
    <x v="6"/>
    <x v="15"/>
    <x v="15"/>
    <x v="51"/>
    <n v="0.4169587941977585"/>
  </r>
  <r>
    <x v="7"/>
    <x v="5"/>
    <x v="15"/>
    <x v="15"/>
    <x v="52"/>
    <n v="17.660991668701172"/>
  </r>
  <r>
    <x v="7"/>
    <x v="6"/>
    <x v="15"/>
    <x v="15"/>
    <x v="52"/>
    <n v="0.42130645302669795"/>
  </r>
  <r>
    <x v="7"/>
    <x v="5"/>
    <x v="15"/>
    <x v="15"/>
    <x v="53"/>
    <n v="18.189191818237305"/>
  </r>
  <r>
    <x v="7"/>
    <x v="6"/>
    <x v="15"/>
    <x v="15"/>
    <x v="53"/>
    <n v="0.42701188801418055"/>
  </r>
  <r>
    <x v="7"/>
    <x v="5"/>
    <x v="15"/>
    <x v="15"/>
    <x v="54"/>
    <n v="18.842756271362305"/>
  </r>
  <r>
    <x v="7"/>
    <x v="6"/>
    <x v="15"/>
    <x v="15"/>
    <x v="54"/>
    <n v="0.43508372973758996"/>
  </r>
  <r>
    <x v="7"/>
    <x v="5"/>
    <x v="15"/>
    <x v="15"/>
    <x v="55"/>
    <n v="19.625484466552734"/>
  </r>
  <r>
    <x v="7"/>
    <x v="6"/>
    <x v="15"/>
    <x v="15"/>
    <x v="55"/>
    <n v="0.44583996974571105"/>
  </r>
  <r>
    <x v="7"/>
    <x v="5"/>
    <x v="15"/>
    <x v="15"/>
    <x v="56"/>
    <n v="20.411455154418945"/>
  </r>
  <r>
    <x v="7"/>
    <x v="6"/>
    <x v="15"/>
    <x v="15"/>
    <x v="56"/>
    <n v="0.4563404874361372"/>
  </r>
  <r>
    <x v="7"/>
    <x v="5"/>
    <x v="15"/>
    <x v="15"/>
    <x v="57"/>
    <n v="21.00640869140625"/>
  </r>
  <r>
    <x v="7"/>
    <x v="6"/>
    <x v="15"/>
    <x v="15"/>
    <x v="57"/>
    <n v="0.46240008692684509"/>
  </r>
  <r>
    <x v="7"/>
    <x v="5"/>
    <x v="15"/>
    <x v="15"/>
    <x v="58"/>
    <n v="20.987949371337891"/>
  </r>
  <r>
    <x v="7"/>
    <x v="6"/>
    <x v="15"/>
    <x v="15"/>
    <x v="58"/>
    <n v="0.45557827336455226"/>
  </r>
  <r>
    <x v="7"/>
    <x v="5"/>
    <x v="15"/>
    <x v="15"/>
    <x v="59"/>
    <n v="19.701908111572266"/>
  </r>
  <r>
    <x v="7"/>
    <x v="6"/>
    <x v="15"/>
    <x v="15"/>
    <x v="59"/>
    <n v="0.42293689011504948"/>
  </r>
  <r>
    <x v="7"/>
    <x v="5"/>
    <x v="15"/>
    <x v="15"/>
    <x v="60"/>
    <n v="19.412738800048828"/>
  </r>
  <r>
    <x v="7"/>
    <x v="6"/>
    <x v="15"/>
    <x v="15"/>
    <x v="60"/>
    <n v="0.41364412851605342"/>
  </r>
  <r>
    <x v="7"/>
    <x v="5"/>
    <x v="15"/>
    <x v="15"/>
    <x v="61"/>
    <n v="18.914443969726562"/>
  </r>
  <r>
    <x v="7"/>
    <x v="6"/>
    <x v="15"/>
    <x v="15"/>
    <x v="61"/>
    <n v="0.4017149681024173"/>
  </r>
  <r>
    <x v="7"/>
    <x v="5"/>
    <x v="15"/>
    <x v="15"/>
    <x v="62"/>
    <n v="18.135663986206055"/>
  </r>
  <r>
    <x v="7"/>
    <x v="6"/>
    <x v="15"/>
    <x v="15"/>
    <x v="62"/>
    <n v="0.38534816873798805"/>
  </r>
  <r>
    <x v="7"/>
    <x v="5"/>
    <x v="15"/>
    <x v="15"/>
    <x v="63"/>
    <n v="17.701200485229492"/>
  </r>
  <r>
    <x v="7"/>
    <x v="6"/>
    <x v="15"/>
    <x v="15"/>
    <x v="63"/>
    <n v="0.37717858834674961"/>
  </r>
  <r>
    <x v="7"/>
    <x v="5"/>
    <x v="15"/>
    <x v="15"/>
    <x v="64"/>
    <n v="17.880252838134766"/>
  </r>
  <r>
    <x v="7"/>
    <x v="6"/>
    <x v="15"/>
    <x v="15"/>
    <x v="64"/>
    <n v="0.3822369811857787"/>
  </r>
  <r>
    <x v="7"/>
    <x v="5"/>
    <x v="15"/>
    <x v="15"/>
    <x v="65"/>
    <n v="18.352930068969727"/>
  </r>
  <r>
    <x v="7"/>
    <x v="6"/>
    <x v="15"/>
    <x v="15"/>
    <x v="65"/>
    <n v="0.39323275557494086"/>
  </r>
  <r>
    <x v="7"/>
    <x v="5"/>
    <x v="15"/>
    <x v="15"/>
    <x v="66"/>
    <n v="18.713605880737305"/>
  </r>
  <r>
    <x v="7"/>
    <x v="6"/>
    <x v="15"/>
    <x v="15"/>
    <x v="66"/>
    <n v="0.40128553632032898"/>
  </r>
  <r>
    <x v="7"/>
    <x v="5"/>
    <x v="15"/>
    <x v="15"/>
    <x v="67"/>
    <n v="19.171979904174805"/>
  </r>
  <r>
    <x v="7"/>
    <x v="6"/>
    <x v="15"/>
    <x v="15"/>
    <x v="67"/>
    <n v="0.41099757749076338"/>
  </r>
  <r>
    <x v="7"/>
    <x v="5"/>
    <x v="15"/>
    <x v="15"/>
    <x v="68"/>
    <n v="19.529365539550781"/>
  </r>
  <r>
    <x v="7"/>
    <x v="6"/>
    <x v="15"/>
    <x v="15"/>
    <x v="68"/>
    <n v="0.41825166366022787"/>
  </r>
  <r>
    <x v="7"/>
    <x v="5"/>
    <x v="15"/>
    <x v="15"/>
    <x v="69"/>
    <n v="19.872013092041016"/>
  </r>
  <r>
    <x v="7"/>
    <x v="6"/>
    <x v="15"/>
    <x v="15"/>
    <x v="69"/>
    <n v="0.42519007070665327"/>
  </r>
  <r>
    <x v="7"/>
    <x v="5"/>
    <x v="16"/>
    <x v="16"/>
    <x v="0"/>
    <n v="3.3760383129119873"/>
  </r>
  <r>
    <x v="7"/>
    <x v="6"/>
    <x v="16"/>
    <x v="16"/>
    <x v="0"/>
    <n v="0.48060434108181616"/>
  </r>
  <r>
    <x v="7"/>
    <x v="5"/>
    <x v="16"/>
    <x v="16"/>
    <x v="1"/>
    <n v="3.4092481136322021"/>
  </r>
  <r>
    <x v="7"/>
    <x v="6"/>
    <x v="16"/>
    <x v="16"/>
    <x v="1"/>
    <n v="0.48129547896683189"/>
  </r>
  <r>
    <x v="7"/>
    <x v="5"/>
    <x v="16"/>
    <x v="16"/>
    <x v="2"/>
    <n v="3.3811712265014648"/>
  </r>
  <r>
    <x v="7"/>
    <x v="6"/>
    <x v="16"/>
    <x v="16"/>
    <x v="2"/>
    <n v="0.47385846153621697"/>
  </r>
  <r>
    <x v="7"/>
    <x v="5"/>
    <x v="16"/>
    <x v="16"/>
    <x v="3"/>
    <n v="3.3732495307922363"/>
  </r>
  <r>
    <x v="7"/>
    <x v="6"/>
    <x v="16"/>
    <x v="16"/>
    <x v="3"/>
    <n v="0.46966395022283425"/>
  </r>
  <r>
    <x v="7"/>
    <x v="5"/>
    <x v="16"/>
    <x v="16"/>
    <x v="4"/>
    <n v="3.4012022018432617"/>
  </r>
  <r>
    <x v="7"/>
    <x v="6"/>
    <x v="16"/>
    <x v="16"/>
    <x v="4"/>
    <n v="0.47079671314877997"/>
  </r>
  <r>
    <x v="7"/>
    <x v="5"/>
    <x v="16"/>
    <x v="16"/>
    <x v="5"/>
    <n v="3.4328732490539551"/>
  </r>
  <r>
    <x v="7"/>
    <x v="6"/>
    <x v="16"/>
    <x v="16"/>
    <x v="5"/>
    <n v="0.47198121305728763"/>
  </r>
  <r>
    <x v="7"/>
    <x v="5"/>
    <x v="16"/>
    <x v="16"/>
    <x v="6"/>
    <n v="3.483870267868042"/>
  </r>
  <r>
    <x v="7"/>
    <x v="6"/>
    <x v="16"/>
    <x v="16"/>
    <x v="6"/>
    <n v="0.4755767974701991"/>
  </r>
  <r>
    <x v="7"/>
    <x v="5"/>
    <x v="16"/>
    <x v="16"/>
    <x v="7"/>
    <n v="3.4898908138275146"/>
  </r>
  <r>
    <x v="7"/>
    <x v="6"/>
    <x v="16"/>
    <x v="16"/>
    <x v="7"/>
    <n v="0.47321243119052309"/>
  </r>
  <r>
    <x v="7"/>
    <x v="5"/>
    <x v="16"/>
    <x v="16"/>
    <x v="8"/>
    <n v="3.5152113437652588"/>
  </r>
  <r>
    <x v="7"/>
    <x v="6"/>
    <x v="16"/>
    <x v="16"/>
    <x v="8"/>
    <n v="0.47372882946109734"/>
  </r>
  <r>
    <x v="7"/>
    <x v="5"/>
    <x v="16"/>
    <x v="16"/>
    <x v="9"/>
    <n v="3.5606849193572998"/>
  </r>
  <r>
    <x v="7"/>
    <x v="6"/>
    <x v="16"/>
    <x v="16"/>
    <x v="9"/>
    <n v="0.47746593836984658"/>
  </r>
  <r>
    <x v="7"/>
    <x v="5"/>
    <x v="16"/>
    <x v="16"/>
    <x v="10"/>
    <n v="3.6608686447143555"/>
  </r>
  <r>
    <x v="7"/>
    <x v="6"/>
    <x v="16"/>
    <x v="16"/>
    <x v="10"/>
    <n v="0.48865914361396312"/>
  </r>
  <r>
    <x v="7"/>
    <x v="5"/>
    <x v="16"/>
    <x v="16"/>
    <x v="11"/>
    <n v="3.6903390884399414"/>
  </r>
  <r>
    <x v="7"/>
    <x v="6"/>
    <x v="16"/>
    <x v="16"/>
    <x v="11"/>
    <n v="0.48999872417378232"/>
  </r>
  <r>
    <x v="7"/>
    <x v="5"/>
    <x v="16"/>
    <x v="16"/>
    <x v="12"/>
    <n v="3.7101840972900391"/>
  </r>
  <r>
    <x v="7"/>
    <x v="6"/>
    <x v="16"/>
    <x v="16"/>
    <x v="12"/>
    <n v="0.48992416937973093"/>
  </r>
  <r>
    <x v="7"/>
    <x v="5"/>
    <x v="16"/>
    <x v="16"/>
    <x v="13"/>
    <n v="3.7290749549865723"/>
  </r>
  <r>
    <x v="7"/>
    <x v="6"/>
    <x v="16"/>
    <x v="16"/>
    <x v="13"/>
    <n v="0.4896510250806993"/>
  </r>
  <r>
    <x v="7"/>
    <x v="5"/>
    <x v="16"/>
    <x v="16"/>
    <x v="14"/>
    <n v="3.782646656036377"/>
  </r>
  <r>
    <x v="7"/>
    <x v="6"/>
    <x v="16"/>
    <x v="16"/>
    <x v="14"/>
    <n v="0.49298833899794009"/>
  </r>
  <r>
    <x v="7"/>
    <x v="5"/>
    <x v="16"/>
    <x v="16"/>
    <x v="15"/>
    <n v="3.8085205554962158"/>
  </r>
  <r>
    <x v="7"/>
    <x v="6"/>
    <x v="16"/>
    <x v="16"/>
    <x v="15"/>
    <n v="0.49170746738879523"/>
  </r>
  <r>
    <x v="7"/>
    <x v="5"/>
    <x v="16"/>
    <x v="16"/>
    <x v="16"/>
    <n v="3.8138594627380371"/>
  </r>
  <r>
    <x v="7"/>
    <x v="6"/>
    <x v="16"/>
    <x v="16"/>
    <x v="16"/>
    <n v="0.4877334931899191"/>
  </r>
  <r>
    <x v="7"/>
    <x v="5"/>
    <x v="16"/>
    <x v="16"/>
    <x v="17"/>
    <n v="3.7732257843017578"/>
  </r>
  <r>
    <x v="7"/>
    <x v="6"/>
    <x v="16"/>
    <x v="16"/>
    <x v="17"/>
    <n v="0.47884908543996385"/>
  </r>
  <r>
    <x v="7"/>
    <x v="5"/>
    <x v="16"/>
    <x v="16"/>
    <x v="18"/>
    <n v="3.8133547306060791"/>
  </r>
  <r>
    <x v="7"/>
    <x v="6"/>
    <x v="16"/>
    <x v="16"/>
    <x v="18"/>
    <n v="0.48123301502753718"/>
  </r>
  <r>
    <x v="7"/>
    <x v="5"/>
    <x v="16"/>
    <x v="16"/>
    <x v="19"/>
    <n v="3.8850407600402832"/>
  </r>
  <r>
    <x v="7"/>
    <x v="6"/>
    <x v="16"/>
    <x v="16"/>
    <x v="19"/>
    <n v="0.48684607757108922"/>
  </r>
  <r>
    <x v="7"/>
    <x v="5"/>
    <x v="16"/>
    <x v="16"/>
    <x v="20"/>
    <n v="3.9609692096710205"/>
  </r>
  <r>
    <x v="7"/>
    <x v="6"/>
    <x v="16"/>
    <x v="16"/>
    <x v="20"/>
    <n v="0.49174556378626672"/>
  </r>
  <r>
    <x v="7"/>
    <x v="5"/>
    <x v="16"/>
    <x v="16"/>
    <x v="21"/>
    <n v="3.9463508129119873"/>
  </r>
  <r>
    <x v="7"/>
    <x v="6"/>
    <x v="16"/>
    <x v="16"/>
    <x v="21"/>
    <n v="0.48745698079385025"/>
  </r>
  <r>
    <x v="7"/>
    <x v="5"/>
    <x v="16"/>
    <x v="16"/>
    <x v="22"/>
    <n v="3.9628210067749023"/>
  </r>
  <r>
    <x v="7"/>
    <x v="6"/>
    <x v="16"/>
    <x v="16"/>
    <x v="22"/>
    <n v="0.48760974874411778"/>
  </r>
  <r>
    <x v="7"/>
    <x v="5"/>
    <x v="16"/>
    <x v="16"/>
    <x v="23"/>
    <n v="3.9823582172393799"/>
  </r>
  <r>
    <x v="7"/>
    <x v="6"/>
    <x v="16"/>
    <x v="16"/>
    <x v="23"/>
    <n v="0.48853712084911205"/>
  </r>
  <r>
    <x v="7"/>
    <x v="5"/>
    <x v="16"/>
    <x v="16"/>
    <x v="24"/>
    <n v="4.0605201721191406"/>
  </r>
  <r>
    <x v="7"/>
    <x v="6"/>
    <x v="16"/>
    <x v="16"/>
    <x v="24"/>
    <n v="0.49676242580337243"/>
  </r>
  <r>
    <x v="7"/>
    <x v="5"/>
    <x v="16"/>
    <x v="16"/>
    <x v="25"/>
    <n v="4.1362314224243164"/>
  </r>
  <r>
    <x v="7"/>
    <x v="6"/>
    <x v="16"/>
    <x v="16"/>
    <x v="25"/>
    <n v="0.50458214767526"/>
  </r>
  <r>
    <x v="7"/>
    <x v="5"/>
    <x v="16"/>
    <x v="16"/>
    <x v="26"/>
    <n v="4.14892578125"/>
  </r>
  <r>
    <x v="7"/>
    <x v="6"/>
    <x v="16"/>
    <x v="16"/>
    <x v="26"/>
    <n v="0.50453607585639204"/>
  </r>
  <r>
    <x v="7"/>
    <x v="5"/>
    <x v="16"/>
    <x v="16"/>
    <x v="27"/>
    <n v="4.1560287475585938"/>
  </r>
  <r>
    <x v="7"/>
    <x v="6"/>
    <x v="16"/>
    <x v="16"/>
    <x v="27"/>
    <n v="0.50371862583195637"/>
  </r>
  <r>
    <x v="7"/>
    <x v="5"/>
    <x v="16"/>
    <x v="16"/>
    <x v="28"/>
    <n v="4.1729674339294434"/>
  </r>
  <r>
    <x v="7"/>
    <x v="6"/>
    <x v="16"/>
    <x v="16"/>
    <x v="28"/>
    <n v="0.50413902626224127"/>
  </r>
  <r>
    <x v="7"/>
    <x v="5"/>
    <x v="16"/>
    <x v="16"/>
    <x v="29"/>
    <n v="4.2360739707946777"/>
  </r>
  <r>
    <x v="7"/>
    <x v="6"/>
    <x v="16"/>
    <x v="16"/>
    <x v="29"/>
    <n v="0.5103701734559225"/>
  </r>
  <r>
    <x v="7"/>
    <x v="5"/>
    <x v="16"/>
    <x v="16"/>
    <x v="30"/>
    <n v="4.2832822799682617"/>
  </r>
  <r>
    <x v="7"/>
    <x v="6"/>
    <x v="16"/>
    <x v="16"/>
    <x v="30"/>
    <n v="0.5150442754934037"/>
  </r>
  <r>
    <x v="7"/>
    <x v="5"/>
    <x v="16"/>
    <x v="16"/>
    <x v="31"/>
    <n v="4.2897224426269531"/>
  </r>
  <r>
    <x v="7"/>
    <x v="6"/>
    <x v="16"/>
    <x v="16"/>
    <x v="31"/>
    <n v="0.5152514623010257"/>
  </r>
  <r>
    <x v="7"/>
    <x v="5"/>
    <x v="16"/>
    <x v="16"/>
    <x v="32"/>
    <n v="4.2810788154602051"/>
  </r>
  <r>
    <x v="7"/>
    <x v="6"/>
    <x v="16"/>
    <x v="16"/>
    <x v="32"/>
    <n v="0.51397051002442617"/>
  </r>
  <r>
    <x v="7"/>
    <x v="5"/>
    <x v="16"/>
    <x v="16"/>
    <x v="33"/>
    <n v="4.2903833389282227"/>
  </r>
  <r>
    <x v="7"/>
    <x v="6"/>
    <x v="16"/>
    <x v="16"/>
    <x v="33"/>
    <n v="0.51490101269558319"/>
  </r>
  <r>
    <x v="7"/>
    <x v="5"/>
    <x v="16"/>
    <x v="16"/>
    <x v="34"/>
    <n v="4.326080322265625"/>
  </r>
  <r>
    <x v="7"/>
    <x v="6"/>
    <x v="16"/>
    <x v="16"/>
    <x v="34"/>
    <n v="0.51868730214060954"/>
  </r>
  <r>
    <x v="7"/>
    <x v="5"/>
    <x v="16"/>
    <x v="16"/>
    <x v="35"/>
    <n v="4.3728809356689453"/>
  </r>
  <r>
    <x v="7"/>
    <x v="6"/>
    <x v="16"/>
    <x v="16"/>
    <x v="35"/>
    <n v="0.52321883414970438"/>
  </r>
  <r>
    <x v="7"/>
    <x v="5"/>
    <x v="16"/>
    <x v="16"/>
    <x v="36"/>
    <n v="4.4037413597106934"/>
  </r>
  <r>
    <x v="7"/>
    <x v="6"/>
    <x v="16"/>
    <x v="16"/>
    <x v="36"/>
    <n v="0.52519345698732511"/>
  </r>
  <r>
    <x v="7"/>
    <x v="5"/>
    <x v="16"/>
    <x v="16"/>
    <x v="37"/>
    <n v="4.4431123733520508"/>
  </r>
  <r>
    <x v="7"/>
    <x v="6"/>
    <x v="16"/>
    <x v="16"/>
    <x v="37"/>
    <n v="0.52761938328780267"/>
  </r>
  <r>
    <x v="7"/>
    <x v="5"/>
    <x v="16"/>
    <x v="16"/>
    <x v="38"/>
    <n v="4.5071330070495605"/>
  </r>
  <r>
    <x v="7"/>
    <x v="6"/>
    <x v="16"/>
    <x v="16"/>
    <x v="38"/>
    <n v="0.53245675373161316"/>
  </r>
  <r>
    <x v="7"/>
    <x v="5"/>
    <x v="16"/>
    <x v="16"/>
    <x v="39"/>
    <n v="4.5686917304992676"/>
  </r>
  <r>
    <x v="7"/>
    <x v="6"/>
    <x v="16"/>
    <x v="16"/>
    <x v="39"/>
    <n v="0.53659633446727362"/>
  </r>
  <r>
    <x v="7"/>
    <x v="5"/>
    <x v="16"/>
    <x v="16"/>
    <x v="40"/>
    <n v="4.6038713455200195"/>
  </r>
  <r>
    <x v="7"/>
    <x v="6"/>
    <x v="16"/>
    <x v="16"/>
    <x v="40"/>
    <n v="0.53737189152721765"/>
  </r>
  <r>
    <x v="7"/>
    <x v="5"/>
    <x v="16"/>
    <x v="16"/>
    <x v="41"/>
    <n v="4.5344157218933105"/>
  </r>
  <r>
    <x v="7"/>
    <x v="6"/>
    <x v="16"/>
    <x v="16"/>
    <x v="41"/>
    <n v="0.52572100847711867"/>
  </r>
  <r>
    <x v="7"/>
    <x v="5"/>
    <x v="16"/>
    <x v="16"/>
    <x v="42"/>
    <n v="4.3380861282348633"/>
  </r>
  <r>
    <x v="7"/>
    <x v="6"/>
    <x v="16"/>
    <x v="16"/>
    <x v="42"/>
    <n v="0.4993918463104175"/>
  </r>
  <r>
    <x v="7"/>
    <x v="5"/>
    <x v="16"/>
    <x v="16"/>
    <x v="43"/>
    <n v="4.1155962944030762"/>
  </r>
  <r>
    <x v="7"/>
    <x v="6"/>
    <x v="16"/>
    <x v="16"/>
    <x v="43"/>
    <n v="0.47052723133678931"/>
  </r>
  <r>
    <x v="7"/>
    <x v="5"/>
    <x v="16"/>
    <x v="16"/>
    <x v="44"/>
    <n v="4.0713143348693848"/>
  </r>
  <r>
    <x v="7"/>
    <x v="6"/>
    <x v="16"/>
    <x v="16"/>
    <x v="44"/>
    <n v="0.46274222018525368"/>
  </r>
  <r>
    <x v="7"/>
    <x v="5"/>
    <x v="16"/>
    <x v="16"/>
    <x v="45"/>
    <n v="4.1334552764892578"/>
  </r>
  <r>
    <x v="7"/>
    <x v="6"/>
    <x v="16"/>
    <x v="16"/>
    <x v="45"/>
    <n v="0.46777487675882967"/>
  </r>
  <r>
    <x v="7"/>
    <x v="5"/>
    <x v="16"/>
    <x v="16"/>
    <x v="46"/>
    <n v="4.1042494773864746"/>
  </r>
  <r>
    <x v="7"/>
    <x v="6"/>
    <x v="16"/>
    <x v="16"/>
    <x v="46"/>
    <n v="0.46327587670098491"/>
  </r>
  <r>
    <x v="7"/>
    <x v="5"/>
    <x v="16"/>
    <x v="16"/>
    <x v="47"/>
    <n v="4.053739070892334"/>
  </r>
  <r>
    <x v="7"/>
    <x v="6"/>
    <x v="16"/>
    <x v="16"/>
    <x v="47"/>
    <n v="0.45707591172075285"/>
  </r>
  <r>
    <x v="7"/>
    <x v="5"/>
    <x v="16"/>
    <x v="16"/>
    <x v="48"/>
    <n v="4.1210532188415527"/>
  </r>
  <r>
    <x v="7"/>
    <x v="6"/>
    <x v="16"/>
    <x v="16"/>
    <x v="48"/>
    <n v="0.46456136085767147"/>
  </r>
  <r>
    <x v="7"/>
    <x v="5"/>
    <x v="16"/>
    <x v="16"/>
    <x v="49"/>
    <n v="4.2049345970153809"/>
  </r>
  <r>
    <x v="7"/>
    <x v="6"/>
    <x v="16"/>
    <x v="16"/>
    <x v="49"/>
    <n v="0.47389690153558295"/>
  </r>
  <r>
    <x v="7"/>
    <x v="5"/>
    <x v="16"/>
    <x v="16"/>
    <x v="50"/>
    <n v="4.3053369522094727"/>
  </r>
  <r>
    <x v="7"/>
    <x v="6"/>
    <x v="16"/>
    <x v="16"/>
    <x v="50"/>
    <n v="0.48474571725598797"/>
  </r>
  <r>
    <x v="7"/>
    <x v="5"/>
    <x v="16"/>
    <x v="16"/>
    <x v="51"/>
    <n v="4.3924198150634766"/>
  </r>
  <r>
    <x v="7"/>
    <x v="6"/>
    <x v="16"/>
    <x v="16"/>
    <x v="51"/>
    <n v="0.49365273108325586"/>
  </r>
  <r>
    <x v="7"/>
    <x v="5"/>
    <x v="16"/>
    <x v="16"/>
    <x v="52"/>
    <n v="4.3911237716674805"/>
  </r>
  <r>
    <x v="7"/>
    <x v="6"/>
    <x v="16"/>
    <x v="16"/>
    <x v="52"/>
    <n v="0.4922392692585546"/>
  </r>
  <r>
    <x v="7"/>
    <x v="5"/>
    <x v="16"/>
    <x v="16"/>
    <x v="53"/>
    <n v="4.3648028373718262"/>
  </r>
  <r>
    <x v="7"/>
    <x v="6"/>
    <x v="16"/>
    <x v="16"/>
    <x v="53"/>
    <n v="0.48760923245966642"/>
  </r>
  <r>
    <x v="7"/>
    <x v="5"/>
    <x v="16"/>
    <x v="16"/>
    <x v="54"/>
    <n v="4.3363285064697266"/>
  </r>
  <r>
    <x v="7"/>
    <x v="6"/>
    <x v="16"/>
    <x v="16"/>
    <x v="54"/>
    <n v="0.48231513597005587"/>
  </r>
  <r>
    <x v="7"/>
    <x v="5"/>
    <x v="16"/>
    <x v="16"/>
    <x v="55"/>
    <n v="4.3460679054260254"/>
  </r>
  <r>
    <x v="7"/>
    <x v="6"/>
    <x v="16"/>
    <x v="16"/>
    <x v="55"/>
    <n v="0.48083296597568298"/>
  </r>
  <r>
    <x v="7"/>
    <x v="5"/>
    <x v="16"/>
    <x v="16"/>
    <x v="56"/>
    <n v="4.428739070892334"/>
  </r>
  <r>
    <x v="7"/>
    <x v="6"/>
    <x v="16"/>
    <x v="16"/>
    <x v="56"/>
    <n v="0.48687980823702454"/>
  </r>
  <r>
    <x v="7"/>
    <x v="5"/>
    <x v="16"/>
    <x v="16"/>
    <x v="57"/>
    <n v="4.5317554473876953"/>
  </r>
  <r>
    <x v="7"/>
    <x v="6"/>
    <x v="16"/>
    <x v="16"/>
    <x v="57"/>
    <n v="0.49457444247830257"/>
  </r>
  <r>
    <x v="7"/>
    <x v="5"/>
    <x v="16"/>
    <x v="16"/>
    <x v="58"/>
    <n v="4.5641088485717773"/>
  </r>
  <r>
    <x v="7"/>
    <x v="6"/>
    <x v="16"/>
    <x v="16"/>
    <x v="58"/>
    <n v="0.49414219962216749"/>
  </r>
  <r>
    <x v="7"/>
    <x v="5"/>
    <x v="16"/>
    <x v="16"/>
    <x v="59"/>
    <n v="4.4677042961120605"/>
  </r>
  <r>
    <x v="7"/>
    <x v="6"/>
    <x v="16"/>
    <x v="16"/>
    <x v="59"/>
    <n v="0.47972324279930606"/>
  </r>
  <r>
    <x v="7"/>
    <x v="5"/>
    <x v="16"/>
    <x v="16"/>
    <x v="60"/>
    <n v="4.4949774742126465"/>
  </r>
  <r>
    <x v="7"/>
    <x v="6"/>
    <x v="16"/>
    <x v="16"/>
    <x v="60"/>
    <n v="0.47868978214368973"/>
  </r>
  <r>
    <x v="7"/>
    <x v="5"/>
    <x v="16"/>
    <x v="16"/>
    <x v="61"/>
    <n v="4.6018166542053223"/>
  </r>
  <r>
    <x v="7"/>
    <x v="6"/>
    <x v="16"/>
    <x v="16"/>
    <x v="61"/>
    <n v="0.48610516792056824"/>
  </r>
  <r>
    <x v="7"/>
    <x v="5"/>
    <x v="16"/>
    <x v="16"/>
    <x v="62"/>
    <n v="4.6386032104492188"/>
  </r>
  <r>
    <x v="7"/>
    <x v="6"/>
    <x v="16"/>
    <x v="16"/>
    <x v="62"/>
    <n v="0.48608347418446668"/>
  </r>
  <r>
    <x v="7"/>
    <x v="5"/>
    <x v="16"/>
    <x v="16"/>
    <x v="63"/>
    <n v="4.6804924011230469"/>
  </r>
  <r>
    <x v="7"/>
    <x v="6"/>
    <x v="16"/>
    <x v="16"/>
    <x v="63"/>
    <n v="0.48663803440574932"/>
  </r>
  <r>
    <x v="7"/>
    <x v="5"/>
    <x v="16"/>
    <x v="16"/>
    <x v="64"/>
    <n v="4.7353644371032715"/>
  </r>
  <r>
    <x v="7"/>
    <x v="6"/>
    <x v="16"/>
    <x v="16"/>
    <x v="64"/>
    <n v="0.4885782535443724"/>
  </r>
  <r>
    <x v="7"/>
    <x v="5"/>
    <x v="16"/>
    <x v="16"/>
    <x v="65"/>
    <n v="4.7906107902526855"/>
  </r>
  <r>
    <x v="7"/>
    <x v="6"/>
    <x v="16"/>
    <x v="16"/>
    <x v="65"/>
    <n v="0.49059245467234203"/>
  </r>
  <r>
    <x v="7"/>
    <x v="5"/>
    <x v="16"/>
    <x v="16"/>
    <x v="66"/>
    <n v="4.8534379005432129"/>
  </r>
  <r>
    <x v="7"/>
    <x v="6"/>
    <x v="16"/>
    <x v="16"/>
    <x v="66"/>
    <n v="0.49343579163203244"/>
  </r>
  <r>
    <x v="7"/>
    <x v="5"/>
    <x v="16"/>
    <x v="16"/>
    <x v="67"/>
    <n v="4.9402899742126465"/>
  </r>
  <r>
    <x v="7"/>
    <x v="6"/>
    <x v="16"/>
    <x v="16"/>
    <x v="67"/>
    <n v="0.49877252362999541"/>
  </r>
  <r>
    <x v="7"/>
    <x v="5"/>
    <x v="16"/>
    <x v="16"/>
    <x v="68"/>
    <n v="4.9956140518188477"/>
  </r>
  <r>
    <x v="7"/>
    <x v="6"/>
    <x v="16"/>
    <x v="16"/>
    <x v="68"/>
    <n v="0.50098229115606163"/>
  </r>
  <r>
    <x v="7"/>
    <x v="5"/>
    <x v="16"/>
    <x v="16"/>
    <x v="69"/>
    <n v="5.0021367073059082"/>
  </r>
  <r>
    <x v="7"/>
    <x v="6"/>
    <x v="16"/>
    <x v="16"/>
    <x v="69"/>
    <n v="0.49840053940827744"/>
  </r>
  <r>
    <x v="7"/>
    <x v="5"/>
    <x v="17"/>
    <x v="17"/>
    <x v="0"/>
    <n v="2.3268117904663086"/>
  </r>
  <r>
    <x v="7"/>
    <x v="6"/>
    <x v="17"/>
    <x v="17"/>
    <x v="0"/>
    <n v="0.50505959160898395"/>
  </r>
  <r>
    <x v="7"/>
    <x v="5"/>
    <x v="17"/>
    <x v="17"/>
    <x v="1"/>
    <n v="2.4112768173217773"/>
  </r>
  <r>
    <x v="7"/>
    <x v="6"/>
    <x v="17"/>
    <x v="17"/>
    <x v="1"/>
    <n v="0.51733197952093013"/>
  </r>
  <r>
    <x v="7"/>
    <x v="5"/>
    <x v="17"/>
    <x v="17"/>
    <x v="2"/>
    <n v="2.4567341804504395"/>
  </r>
  <r>
    <x v="7"/>
    <x v="6"/>
    <x v="17"/>
    <x v="17"/>
    <x v="2"/>
    <n v="0.51985988063949717"/>
  </r>
  <r>
    <x v="7"/>
    <x v="5"/>
    <x v="17"/>
    <x v="17"/>
    <x v="3"/>
    <n v="2.4742722511291504"/>
  </r>
  <r>
    <x v="7"/>
    <x v="6"/>
    <x v="17"/>
    <x v="17"/>
    <x v="3"/>
    <n v="0.51680908450190111"/>
  </r>
  <r>
    <x v="7"/>
    <x v="5"/>
    <x v="17"/>
    <x v="17"/>
    <x v="4"/>
    <n v="2.501889705657959"/>
  </r>
  <r>
    <x v="7"/>
    <x v="6"/>
    <x v="17"/>
    <x v="17"/>
    <x v="4"/>
    <n v="0.51717054483604696"/>
  </r>
  <r>
    <x v="7"/>
    <x v="5"/>
    <x v="17"/>
    <x v="17"/>
    <x v="5"/>
    <n v="2.5527901649475098"/>
  </r>
  <r>
    <x v="7"/>
    <x v="6"/>
    <x v="17"/>
    <x v="17"/>
    <x v="5"/>
    <n v="0.52228818888368278"/>
  </r>
  <r>
    <x v="7"/>
    <x v="5"/>
    <x v="17"/>
    <x v="17"/>
    <x v="6"/>
    <n v="2.6268734931945801"/>
  </r>
  <r>
    <x v="7"/>
    <x v="6"/>
    <x v="17"/>
    <x v="17"/>
    <x v="6"/>
    <n v="0.53052079561064813"/>
  </r>
  <r>
    <x v="7"/>
    <x v="5"/>
    <x v="17"/>
    <x v="17"/>
    <x v="7"/>
    <n v="2.6867444515228271"/>
  </r>
  <r>
    <x v="7"/>
    <x v="6"/>
    <x v="17"/>
    <x v="17"/>
    <x v="7"/>
    <n v="0.53403804347069872"/>
  </r>
  <r>
    <x v="7"/>
    <x v="5"/>
    <x v="17"/>
    <x v="17"/>
    <x v="8"/>
    <n v="2.6644692420959473"/>
  </r>
  <r>
    <x v="7"/>
    <x v="6"/>
    <x v="17"/>
    <x v="17"/>
    <x v="8"/>
    <n v="0.52217410957026766"/>
  </r>
  <r>
    <x v="7"/>
    <x v="5"/>
    <x v="17"/>
    <x v="17"/>
    <x v="9"/>
    <n v="2.664771556854248"/>
  </r>
  <r>
    <x v="7"/>
    <x v="6"/>
    <x v="17"/>
    <x v="17"/>
    <x v="9"/>
    <n v="0.5162751945140176"/>
  </r>
  <r>
    <x v="7"/>
    <x v="5"/>
    <x v="17"/>
    <x v="17"/>
    <x v="10"/>
    <n v="2.7386529445648193"/>
  </r>
  <r>
    <x v="7"/>
    <x v="6"/>
    <x v="17"/>
    <x v="17"/>
    <x v="10"/>
    <n v="0.52039680589430037"/>
  </r>
  <r>
    <x v="7"/>
    <x v="5"/>
    <x v="17"/>
    <x v="17"/>
    <x v="11"/>
    <n v="2.8666605949401855"/>
  </r>
  <r>
    <x v="7"/>
    <x v="6"/>
    <x v="17"/>
    <x v="17"/>
    <x v="11"/>
    <n v="0.52989703849135006"/>
  </r>
  <r>
    <x v="7"/>
    <x v="5"/>
    <x v="17"/>
    <x v="17"/>
    <x v="12"/>
    <n v="2.9771299362182617"/>
  </r>
  <r>
    <x v="7"/>
    <x v="6"/>
    <x v="17"/>
    <x v="17"/>
    <x v="12"/>
    <n v="0.5353596794076555"/>
  </r>
  <r>
    <x v="7"/>
    <x v="5"/>
    <x v="17"/>
    <x v="17"/>
    <x v="13"/>
    <n v="3.0228900909423828"/>
  </r>
  <r>
    <x v="7"/>
    <x v="6"/>
    <x v="17"/>
    <x v="17"/>
    <x v="13"/>
    <n v="0.53203871516821644"/>
  </r>
  <r>
    <x v="7"/>
    <x v="5"/>
    <x v="17"/>
    <x v="17"/>
    <x v="14"/>
    <n v="3.070162296295166"/>
  </r>
  <r>
    <x v="7"/>
    <x v="6"/>
    <x v="17"/>
    <x v="17"/>
    <x v="14"/>
    <n v="0.53136350517170372"/>
  </r>
  <r>
    <x v="7"/>
    <x v="5"/>
    <x v="17"/>
    <x v="17"/>
    <x v="15"/>
    <n v="3.0492980480194092"/>
  </r>
  <r>
    <x v="7"/>
    <x v="6"/>
    <x v="17"/>
    <x v="17"/>
    <x v="15"/>
    <n v="0.52277954733147525"/>
  </r>
  <r>
    <x v="7"/>
    <x v="5"/>
    <x v="17"/>
    <x v="17"/>
    <x v="16"/>
    <n v="3.0376057624816895"/>
  </r>
  <r>
    <x v="7"/>
    <x v="6"/>
    <x v="17"/>
    <x v="17"/>
    <x v="16"/>
    <n v="0.5161717458963303"/>
  </r>
  <r>
    <x v="7"/>
    <x v="5"/>
    <x v="17"/>
    <x v="17"/>
    <x v="17"/>
    <n v="3.0537326335906982"/>
  </r>
  <r>
    <x v="7"/>
    <x v="6"/>
    <x v="17"/>
    <x v="17"/>
    <x v="17"/>
    <n v="0.51317779767876714"/>
  </r>
  <r>
    <x v="7"/>
    <x v="5"/>
    <x v="17"/>
    <x v="17"/>
    <x v="18"/>
    <n v="3.0721776485443115"/>
  </r>
  <r>
    <x v="7"/>
    <x v="6"/>
    <x v="17"/>
    <x v="17"/>
    <x v="18"/>
    <n v="0.51046810564374723"/>
  </r>
  <r>
    <x v="7"/>
    <x v="5"/>
    <x v="17"/>
    <x v="17"/>
    <x v="19"/>
    <n v="3.1229774951934814"/>
  </r>
  <r>
    <x v="7"/>
    <x v="6"/>
    <x v="17"/>
    <x v="17"/>
    <x v="19"/>
    <n v="0.51222626799817284"/>
  </r>
  <r>
    <x v="7"/>
    <x v="5"/>
    <x v="17"/>
    <x v="17"/>
    <x v="20"/>
    <n v="3.1690118312835693"/>
  </r>
  <r>
    <x v="7"/>
    <x v="6"/>
    <x v="17"/>
    <x v="17"/>
    <x v="20"/>
    <n v="0.51521510049072383"/>
  </r>
  <r>
    <x v="7"/>
    <x v="5"/>
    <x v="17"/>
    <x v="17"/>
    <x v="21"/>
    <n v="3.2141175270080566"/>
  </r>
  <r>
    <x v="7"/>
    <x v="6"/>
    <x v="17"/>
    <x v="17"/>
    <x v="21"/>
    <n v="0.51815959264021949"/>
  </r>
  <r>
    <x v="7"/>
    <x v="5"/>
    <x v="17"/>
    <x v="17"/>
    <x v="22"/>
    <n v="3.2555651664733887"/>
  </r>
  <r>
    <x v="7"/>
    <x v="6"/>
    <x v="17"/>
    <x v="17"/>
    <x v="22"/>
    <n v="0.52078310365374125"/>
  </r>
  <r>
    <x v="7"/>
    <x v="5"/>
    <x v="17"/>
    <x v="17"/>
    <x v="23"/>
    <n v="3.2893245220184326"/>
  </r>
  <r>
    <x v="7"/>
    <x v="6"/>
    <x v="17"/>
    <x v="17"/>
    <x v="23"/>
    <n v="0.52273456841917754"/>
  </r>
  <r>
    <x v="7"/>
    <x v="5"/>
    <x v="17"/>
    <x v="17"/>
    <x v="24"/>
    <n v="3.2925443649291992"/>
  </r>
  <r>
    <x v="7"/>
    <x v="6"/>
    <x v="17"/>
    <x v="17"/>
    <x v="24"/>
    <n v="0.52080632623330558"/>
  </r>
  <r>
    <x v="7"/>
    <x v="5"/>
    <x v="17"/>
    <x v="17"/>
    <x v="25"/>
    <n v="3.1703407764434814"/>
  </r>
  <r>
    <x v="7"/>
    <x v="6"/>
    <x v="17"/>
    <x v="17"/>
    <x v="25"/>
    <n v="0.50028850705867212"/>
  </r>
  <r>
    <x v="7"/>
    <x v="5"/>
    <x v="17"/>
    <x v="17"/>
    <x v="26"/>
    <n v="3.111644983291626"/>
  </r>
  <r>
    <x v="7"/>
    <x v="6"/>
    <x v="17"/>
    <x v="17"/>
    <x v="26"/>
    <n v="0.49110759976155621"/>
  </r>
  <r>
    <x v="7"/>
    <x v="5"/>
    <x v="17"/>
    <x v="17"/>
    <x v="27"/>
    <n v="3.1279208660125732"/>
  </r>
  <r>
    <x v="7"/>
    <x v="6"/>
    <x v="17"/>
    <x v="17"/>
    <x v="27"/>
    <n v="0.49478209438469384"/>
  </r>
  <r>
    <x v="7"/>
    <x v="5"/>
    <x v="17"/>
    <x v="17"/>
    <x v="28"/>
    <n v="3.1412217617034912"/>
  </r>
  <r>
    <x v="7"/>
    <x v="6"/>
    <x v="17"/>
    <x v="17"/>
    <x v="28"/>
    <n v="0.49844491115953671"/>
  </r>
  <r>
    <x v="7"/>
    <x v="5"/>
    <x v="17"/>
    <x v="17"/>
    <x v="29"/>
    <n v="3.1580851078033447"/>
  </r>
  <r>
    <x v="7"/>
    <x v="6"/>
    <x v="17"/>
    <x v="17"/>
    <x v="29"/>
    <n v="0.50232667497546013"/>
  </r>
  <r>
    <x v="7"/>
    <x v="5"/>
    <x v="17"/>
    <x v="17"/>
    <x v="30"/>
    <n v="3.2118175029754639"/>
  </r>
  <r>
    <x v="7"/>
    <x v="6"/>
    <x v="17"/>
    <x v="17"/>
    <x v="30"/>
    <n v="0.5111240247949761"/>
  </r>
  <r>
    <x v="7"/>
    <x v="5"/>
    <x v="17"/>
    <x v="17"/>
    <x v="31"/>
    <n v="3.2728519439697266"/>
  </r>
  <r>
    <x v="7"/>
    <x v="6"/>
    <x v="17"/>
    <x v="17"/>
    <x v="31"/>
    <n v="0.51983655205068779"/>
  </r>
  <r>
    <x v="7"/>
    <x v="5"/>
    <x v="17"/>
    <x v="17"/>
    <x v="32"/>
    <n v="3.2807896137237549"/>
  </r>
  <r>
    <x v="7"/>
    <x v="6"/>
    <x v="17"/>
    <x v="17"/>
    <x v="32"/>
    <n v="0.51899657397959142"/>
  </r>
  <r>
    <x v="7"/>
    <x v="5"/>
    <x v="17"/>
    <x v="17"/>
    <x v="33"/>
    <n v="3.2824089527130127"/>
  </r>
  <r>
    <x v="7"/>
    <x v="6"/>
    <x v="17"/>
    <x v="17"/>
    <x v="33"/>
    <n v="0.51636630896992297"/>
  </r>
  <r>
    <x v="7"/>
    <x v="5"/>
    <x v="17"/>
    <x v="17"/>
    <x v="34"/>
    <n v="3.3203363418579102"/>
  </r>
  <r>
    <x v="7"/>
    <x v="6"/>
    <x v="17"/>
    <x v="17"/>
    <x v="34"/>
    <n v="0.51911613200378703"/>
  </r>
  <r>
    <x v="7"/>
    <x v="5"/>
    <x v="17"/>
    <x v="17"/>
    <x v="35"/>
    <n v="3.3900887966156006"/>
  </r>
  <r>
    <x v="7"/>
    <x v="6"/>
    <x v="17"/>
    <x v="17"/>
    <x v="35"/>
    <n v="0.52678561608615082"/>
  </r>
  <r>
    <x v="7"/>
    <x v="5"/>
    <x v="17"/>
    <x v="17"/>
    <x v="36"/>
    <n v="3.4666011333465576"/>
  </r>
  <r>
    <x v="7"/>
    <x v="6"/>
    <x v="17"/>
    <x v="17"/>
    <x v="36"/>
    <n v="0.53554419425336175"/>
  </r>
  <r>
    <x v="7"/>
    <x v="5"/>
    <x v="17"/>
    <x v="17"/>
    <x v="37"/>
    <n v="3.5474815368652344"/>
  </r>
  <r>
    <x v="7"/>
    <x v="6"/>
    <x v="17"/>
    <x v="17"/>
    <x v="37"/>
    <n v="0.54487807137582533"/>
  </r>
  <r>
    <x v="7"/>
    <x v="5"/>
    <x v="17"/>
    <x v="17"/>
    <x v="38"/>
    <n v="3.6326696872711182"/>
  </r>
  <r>
    <x v="7"/>
    <x v="6"/>
    <x v="17"/>
    <x v="17"/>
    <x v="38"/>
    <n v="0.55454467822586329"/>
  </r>
  <r>
    <x v="7"/>
    <x v="5"/>
    <x v="17"/>
    <x v="17"/>
    <x v="39"/>
    <n v="3.7238633632659912"/>
  </r>
  <r>
    <x v="7"/>
    <x v="6"/>
    <x v="17"/>
    <x v="17"/>
    <x v="39"/>
    <n v="0.56444664514283593"/>
  </r>
  <r>
    <x v="7"/>
    <x v="5"/>
    <x v="17"/>
    <x v="17"/>
    <x v="40"/>
    <n v="3.8327240943908691"/>
  </r>
  <r>
    <x v="7"/>
    <x v="6"/>
    <x v="17"/>
    <x v="17"/>
    <x v="40"/>
    <n v="0.57610102806652252"/>
  </r>
  <r>
    <x v="7"/>
    <x v="5"/>
    <x v="17"/>
    <x v="17"/>
    <x v="41"/>
    <n v="3.892463207244873"/>
  </r>
  <r>
    <x v="7"/>
    <x v="6"/>
    <x v="17"/>
    <x v="17"/>
    <x v="41"/>
    <n v="0.57933663538415825"/>
  </r>
  <r>
    <x v="7"/>
    <x v="5"/>
    <x v="17"/>
    <x v="17"/>
    <x v="42"/>
    <n v="3.8560378551483154"/>
  </r>
  <r>
    <x v="7"/>
    <x v="6"/>
    <x v="17"/>
    <x v="17"/>
    <x v="42"/>
    <n v="0.56765658985246015"/>
  </r>
  <r>
    <x v="7"/>
    <x v="5"/>
    <x v="17"/>
    <x v="17"/>
    <x v="43"/>
    <n v="3.8352060317993164"/>
  </r>
  <r>
    <x v="7"/>
    <x v="6"/>
    <x v="17"/>
    <x v="17"/>
    <x v="43"/>
    <n v="0.55834103324073525"/>
  </r>
  <r>
    <x v="7"/>
    <x v="5"/>
    <x v="17"/>
    <x v="17"/>
    <x v="44"/>
    <n v="3.8219890594482422"/>
  </r>
  <r>
    <x v="7"/>
    <x v="6"/>
    <x v="17"/>
    <x v="17"/>
    <x v="44"/>
    <n v="0.5508446899541527"/>
  </r>
  <r>
    <x v="7"/>
    <x v="5"/>
    <x v="17"/>
    <x v="17"/>
    <x v="45"/>
    <n v="3.8215446472167969"/>
  </r>
  <r>
    <x v="7"/>
    <x v="6"/>
    <x v="17"/>
    <x v="17"/>
    <x v="45"/>
    <n v="0.54628449363768572"/>
  </r>
  <r>
    <x v="7"/>
    <x v="5"/>
    <x v="17"/>
    <x v="17"/>
    <x v="46"/>
    <n v="3.817150354385376"/>
  </r>
  <r>
    <x v="7"/>
    <x v="6"/>
    <x v="17"/>
    <x v="17"/>
    <x v="46"/>
    <n v="0.54236039450019291"/>
  </r>
  <r>
    <x v="7"/>
    <x v="5"/>
    <x v="17"/>
    <x v="17"/>
    <x v="47"/>
    <n v="3.8188819885253906"/>
  </r>
  <r>
    <x v="7"/>
    <x v="6"/>
    <x v="17"/>
    <x v="17"/>
    <x v="47"/>
    <n v="0.54026705331951108"/>
  </r>
  <r>
    <x v="7"/>
    <x v="5"/>
    <x v="17"/>
    <x v="17"/>
    <x v="48"/>
    <n v="3.8707847595214844"/>
  </r>
  <r>
    <x v="7"/>
    <x v="6"/>
    <x v="17"/>
    <x v="17"/>
    <x v="48"/>
    <n v="0.54581363461046883"/>
  </r>
  <r>
    <x v="7"/>
    <x v="5"/>
    <x v="17"/>
    <x v="17"/>
    <x v="49"/>
    <n v="3.8964636325836182"/>
  </r>
  <r>
    <x v="7"/>
    <x v="6"/>
    <x v="17"/>
    <x v="17"/>
    <x v="49"/>
    <n v="0.54763862914133965"/>
  </r>
  <r>
    <x v="7"/>
    <x v="5"/>
    <x v="17"/>
    <x v="17"/>
    <x v="50"/>
    <n v="3.9282822608947754"/>
  </r>
  <r>
    <x v="7"/>
    <x v="6"/>
    <x v="17"/>
    <x v="17"/>
    <x v="50"/>
    <n v="0.54988993345308945"/>
  </r>
  <r>
    <x v="7"/>
    <x v="5"/>
    <x v="17"/>
    <x v="17"/>
    <x v="51"/>
    <n v="3.988105297088623"/>
  </r>
  <r>
    <x v="7"/>
    <x v="6"/>
    <x v="17"/>
    <x v="17"/>
    <x v="51"/>
    <n v="0.55551071399609386"/>
  </r>
  <r>
    <x v="7"/>
    <x v="5"/>
    <x v="17"/>
    <x v="17"/>
    <x v="52"/>
    <n v="4.0092182159423828"/>
  </r>
  <r>
    <x v="7"/>
    <x v="6"/>
    <x v="17"/>
    <x v="17"/>
    <x v="52"/>
    <n v="0.55526438798727307"/>
  </r>
  <r>
    <x v="7"/>
    <x v="5"/>
    <x v="17"/>
    <x v="17"/>
    <x v="53"/>
    <n v="3.9917378425598145"/>
  </r>
  <r>
    <x v="7"/>
    <x v="6"/>
    <x v="17"/>
    <x v="17"/>
    <x v="53"/>
    <n v="0.54919381975488757"/>
  </r>
  <r>
    <x v="7"/>
    <x v="5"/>
    <x v="17"/>
    <x v="17"/>
    <x v="54"/>
    <n v="4.0056362152099609"/>
  </r>
  <r>
    <x v="7"/>
    <x v="6"/>
    <x v="17"/>
    <x v="17"/>
    <x v="54"/>
    <n v="0.54693883944903554"/>
  </r>
  <r>
    <x v="7"/>
    <x v="5"/>
    <x v="17"/>
    <x v="17"/>
    <x v="55"/>
    <n v="4.0437049865722656"/>
  </r>
  <r>
    <x v="7"/>
    <x v="6"/>
    <x v="17"/>
    <x v="17"/>
    <x v="55"/>
    <n v="0.54742191853327138"/>
  </r>
  <r>
    <x v="7"/>
    <x v="5"/>
    <x v="17"/>
    <x v="17"/>
    <x v="56"/>
    <n v="4.145472526550293"/>
  </r>
  <r>
    <x v="7"/>
    <x v="6"/>
    <x v="17"/>
    <x v="17"/>
    <x v="56"/>
    <n v="0.55584551784151814"/>
  </r>
  <r>
    <x v="7"/>
    <x v="5"/>
    <x v="17"/>
    <x v="17"/>
    <x v="57"/>
    <n v="4.2593259811401367"/>
  </r>
  <r>
    <x v="7"/>
    <x v="6"/>
    <x v="17"/>
    <x v="17"/>
    <x v="57"/>
    <n v="0.56512354429666101"/>
  </r>
  <r>
    <x v="7"/>
    <x v="5"/>
    <x v="17"/>
    <x v="17"/>
    <x v="58"/>
    <n v="4.3552613258361816"/>
  </r>
  <r>
    <x v="7"/>
    <x v="6"/>
    <x v="17"/>
    <x v="17"/>
    <x v="58"/>
    <n v="0.57134508679085882"/>
  </r>
  <r>
    <x v="7"/>
    <x v="5"/>
    <x v="17"/>
    <x v="17"/>
    <x v="59"/>
    <n v="4.3729734420776367"/>
  </r>
  <r>
    <x v="7"/>
    <x v="6"/>
    <x v="17"/>
    <x v="17"/>
    <x v="59"/>
    <n v="0.5668954194205883"/>
  </r>
  <r>
    <x v="7"/>
    <x v="5"/>
    <x v="17"/>
    <x v="17"/>
    <x v="60"/>
    <n v="4.3894786834716797"/>
  </r>
  <r>
    <x v="7"/>
    <x v="6"/>
    <x v="17"/>
    <x v="17"/>
    <x v="60"/>
    <n v="0.56212848959287964"/>
  </r>
  <r>
    <x v="7"/>
    <x v="5"/>
    <x v="17"/>
    <x v="17"/>
    <x v="61"/>
    <n v="4.5093894004821777"/>
  </r>
  <r>
    <x v="7"/>
    <x v="6"/>
    <x v="17"/>
    <x v="17"/>
    <x v="61"/>
    <n v="0.57030402970967697"/>
  </r>
  <r>
    <x v="7"/>
    <x v="5"/>
    <x v="17"/>
    <x v="17"/>
    <x v="62"/>
    <n v="4.5977816581726074"/>
  </r>
  <r>
    <x v="7"/>
    <x v="6"/>
    <x v="17"/>
    <x v="17"/>
    <x v="62"/>
    <n v="0.57414769835167678"/>
  </r>
  <r>
    <x v="7"/>
    <x v="5"/>
    <x v="17"/>
    <x v="17"/>
    <x v="63"/>
    <n v="4.6605901718139648"/>
  </r>
  <r>
    <x v="7"/>
    <x v="6"/>
    <x v="17"/>
    <x v="17"/>
    <x v="63"/>
    <n v="0.57475154661519945"/>
  </r>
  <r>
    <x v="7"/>
    <x v="5"/>
    <x v="17"/>
    <x v="17"/>
    <x v="64"/>
    <n v="4.7465896606445312"/>
  </r>
  <r>
    <x v="7"/>
    <x v="6"/>
    <x v="17"/>
    <x v="17"/>
    <x v="64"/>
    <n v="0.57842901581604922"/>
  </r>
  <r>
    <x v="7"/>
    <x v="5"/>
    <x v="17"/>
    <x v="17"/>
    <x v="65"/>
    <n v="4.8164973258972168"/>
  </r>
  <r>
    <x v="7"/>
    <x v="6"/>
    <x v="17"/>
    <x v="17"/>
    <x v="65"/>
    <n v="0.5805264486378402"/>
  </r>
  <r>
    <x v="7"/>
    <x v="5"/>
    <x v="17"/>
    <x v="17"/>
    <x v="66"/>
    <n v="4.8788056373596191"/>
  </r>
  <r>
    <x v="7"/>
    <x v="6"/>
    <x v="17"/>
    <x v="17"/>
    <x v="66"/>
    <n v="0.58220214321449959"/>
  </r>
  <r>
    <x v="7"/>
    <x v="5"/>
    <x v="17"/>
    <x v="17"/>
    <x v="67"/>
    <n v="4.921966552734375"/>
  </r>
  <r>
    <x v="7"/>
    <x v="6"/>
    <x v="17"/>
    <x v="17"/>
    <x v="67"/>
    <n v="0.58208143811450408"/>
  </r>
  <r>
    <x v="7"/>
    <x v="5"/>
    <x v="17"/>
    <x v="17"/>
    <x v="68"/>
    <n v="4.9715018272399902"/>
  </r>
  <r>
    <x v="7"/>
    <x v="6"/>
    <x v="17"/>
    <x v="17"/>
    <x v="68"/>
    <n v="0.58312557624784789"/>
  </r>
  <r>
    <x v="7"/>
    <x v="5"/>
    <x v="17"/>
    <x v="17"/>
    <x v="69"/>
    <n v="5.011204719543457"/>
  </r>
  <r>
    <x v="7"/>
    <x v="6"/>
    <x v="17"/>
    <x v="17"/>
    <x v="69"/>
    <n v="0.5832838809133889"/>
  </r>
  <r>
    <x v="7"/>
    <x v="5"/>
    <x v="18"/>
    <x v="18"/>
    <x v="0"/>
    <n v="23.207902908325195"/>
  </r>
  <r>
    <x v="7"/>
    <x v="6"/>
    <x v="18"/>
    <x v="18"/>
    <x v="0"/>
    <n v="0.46346984826242171"/>
  </r>
  <r>
    <x v="7"/>
    <x v="5"/>
    <x v="18"/>
    <x v="18"/>
    <x v="1"/>
    <n v="23.553173065185547"/>
  </r>
  <r>
    <x v="7"/>
    <x v="6"/>
    <x v="18"/>
    <x v="18"/>
    <x v="1"/>
    <n v="0.46884044634109656"/>
  </r>
  <r>
    <x v="7"/>
    <x v="5"/>
    <x v="18"/>
    <x v="18"/>
    <x v="2"/>
    <n v="23.540199279785156"/>
  </r>
  <r>
    <x v="7"/>
    <x v="6"/>
    <x v="18"/>
    <x v="18"/>
    <x v="2"/>
    <n v="0.46728135791721431"/>
  </r>
  <r>
    <x v="7"/>
    <x v="5"/>
    <x v="18"/>
    <x v="18"/>
    <x v="3"/>
    <n v="23.652959823608398"/>
  </r>
  <r>
    <x v="7"/>
    <x v="6"/>
    <x v="18"/>
    <x v="18"/>
    <x v="3"/>
    <n v="0.46800701796586675"/>
  </r>
  <r>
    <x v="7"/>
    <x v="5"/>
    <x v="18"/>
    <x v="18"/>
    <x v="4"/>
    <n v="23.987253189086914"/>
  </r>
  <r>
    <x v="7"/>
    <x v="6"/>
    <x v="18"/>
    <x v="18"/>
    <x v="4"/>
    <n v="0.4730133791859874"/>
  </r>
  <r>
    <x v="7"/>
    <x v="5"/>
    <x v="18"/>
    <x v="18"/>
    <x v="5"/>
    <n v="24.246706008911133"/>
  </r>
  <r>
    <x v="7"/>
    <x v="6"/>
    <x v="18"/>
    <x v="18"/>
    <x v="5"/>
    <n v="0.47643093604445425"/>
  </r>
  <r>
    <x v="7"/>
    <x v="5"/>
    <x v="18"/>
    <x v="18"/>
    <x v="6"/>
    <n v="24.462247848510742"/>
  </r>
  <r>
    <x v="7"/>
    <x v="6"/>
    <x v="18"/>
    <x v="18"/>
    <x v="6"/>
    <n v="0.47843114801661979"/>
  </r>
  <r>
    <x v="7"/>
    <x v="5"/>
    <x v="18"/>
    <x v="18"/>
    <x v="7"/>
    <n v="24.491188049316406"/>
  </r>
  <r>
    <x v="7"/>
    <x v="6"/>
    <x v="18"/>
    <x v="18"/>
    <x v="7"/>
    <n v="0.47670599881103259"/>
  </r>
  <r>
    <x v="7"/>
    <x v="5"/>
    <x v="18"/>
    <x v="18"/>
    <x v="8"/>
    <n v="24.226747512817383"/>
  </r>
  <r>
    <x v="7"/>
    <x v="6"/>
    <x v="18"/>
    <x v="18"/>
    <x v="8"/>
    <n v="0.46953206724847413"/>
  </r>
  <r>
    <x v="7"/>
    <x v="5"/>
    <x v="18"/>
    <x v="18"/>
    <x v="9"/>
    <n v="23.709842681884766"/>
  </r>
  <r>
    <x v="7"/>
    <x v="6"/>
    <x v="18"/>
    <x v="18"/>
    <x v="9"/>
    <n v="0.45682540147988954"/>
  </r>
  <r>
    <x v="7"/>
    <x v="5"/>
    <x v="18"/>
    <x v="18"/>
    <x v="10"/>
    <n v="24.131948471069336"/>
  </r>
  <r>
    <x v="7"/>
    <x v="6"/>
    <x v="18"/>
    <x v="18"/>
    <x v="10"/>
    <n v="0.46126500543935051"/>
  </r>
  <r>
    <x v="7"/>
    <x v="5"/>
    <x v="18"/>
    <x v="18"/>
    <x v="11"/>
    <n v="24.405368804931641"/>
  </r>
  <r>
    <x v="7"/>
    <x v="6"/>
    <x v="18"/>
    <x v="18"/>
    <x v="11"/>
    <n v="0.46264851962700981"/>
  </r>
  <r>
    <x v="7"/>
    <x v="5"/>
    <x v="18"/>
    <x v="18"/>
    <x v="12"/>
    <n v="24.579999923706055"/>
  </r>
  <r>
    <x v="7"/>
    <x v="6"/>
    <x v="18"/>
    <x v="18"/>
    <x v="12"/>
    <n v="0.46171836649236581"/>
  </r>
  <r>
    <x v="7"/>
    <x v="5"/>
    <x v="18"/>
    <x v="18"/>
    <x v="13"/>
    <n v="24.608938217163086"/>
  </r>
  <r>
    <x v="7"/>
    <x v="6"/>
    <x v="18"/>
    <x v="18"/>
    <x v="13"/>
    <n v="0.45939140107585158"/>
  </r>
  <r>
    <x v="7"/>
    <x v="5"/>
    <x v="18"/>
    <x v="18"/>
    <x v="14"/>
    <n v="24.897327423095703"/>
  </r>
  <r>
    <x v="7"/>
    <x v="6"/>
    <x v="18"/>
    <x v="18"/>
    <x v="14"/>
    <n v="0.4616242778825706"/>
  </r>
  <r>
    <x v="7"/>
    <x v="5"/>
    <x v="18"/>
    <x v="18"/>
    <x v="15"/>
    <n v="25.150791168212891"/>
  </r>
  <r>
    <x v="7"/>
    <x v="6"/>
    <x v="18"/>
    <x v="18"/>
    <x v="15"/>
    <n v="0.46324357655866122"/>
  </r>
  <r>
    <x v="7"/>
    <x v="5"/>
    <x v="18"/>
    <x v="18"/>
    <x v="16"/>
    <n v="25.301473617553711"/>
  </r>
  <r>
    <x v="7"/>
    <x v="6"/>
    <x v="18"/>
    <x v="18"/>
    <x v="16"/>
    <n v="0.46352008769472502"/>
  </r>
  <r>
    <x v="7"/>
    <x v="5"/>
    <x v="18"/>
    <x v="18"/>
    <x v="17"/>
    <n v="24.939239501953125"/>
  </r>
  <r>
    <x v="7"/>
    <x v="6"/>
    <x v="18"/>
    <x v="18"/>
    <x v="17"/>
    <n v="0.45425705177025544"/>
  </r>
  <r>
    <x v="7"/>
    <x v="5"/>
    <x v="18"/>
    <x v="18"/>
    <x v="18"/>
    <n v="24.78856086730957"/>
  </r>
  <r>
    <x v="7"/>
    <x v="6"/>
    <x v="18"/>
    <x v="18"/>
    <x v="18"/>
    <n v="0.44942723676847302"/>
  </r>
  <r>
    <x v="7"/>
    <x v="5"/>
    <x v="18"/>
    <x v="18"/>
    <x v="19"/>
    <n v="24.804523468017578"/>
  </r>
  <r>
    <x v="7"/>
    <x v="6"/>
    <x v="18"/>
    <x v="18"/>
    <x v="19"/>
    <n v="0.44771381402471538"/>
  </r>
  <r>
    <x v="7"/>
    <x v="5"/>
    <x v="18"/>
    <x v="18"/>
    <x v="20"/>
    <n v="24.700746536254883"/>
  </r>
  <r>
    <x v="7"/>
    <x v="6"/>
    <x v="18"/>
    <x v="18"/>
    <x v="20"/>
    <n v="0.44447024978373906"/>
  </r>
  <r>
    <x v="7"/>
    <x v="5"/>
    <x v="18"/>
    <x v="18"/>
    <x v="21"/>
    <n v="24.437534332275391"/>
  </r>
  <r>
    <x v="7"/>
    <x v="6"/>
    <x v="18"/>
    <x v="18"/>
    <x v="21"/>
    <n v="0.43835297350302183"/>
  </r>
  <r>
    <x v="7"/>
    <x v="5"/>
    <x v="18"/>
    <x v="18"/>
    <x v="22"/>
    <n v="24.497470855712891"/>
  </r>
  <r>
    <x v="7"/>
    <x v="6"/>
    <x v="18"/>
    <x v="18"/>
    <x v="22"/>
    <n v="0.43829685192207807"/>
  </r>
  <r>
    <x v="7"/>
    <x v="5"/>
    <x v="18"/>
    <x v="18"/>
    <x v="23"/>
    <n v="24.874528884887695"/>
  </r>
  <r>
    <x v="7"/>
    <x v="6"/>
    <x v="18"/>
    <x v="18"/>
    <x v="23"/>
    <n v="0.44413808199149069"/>
  </r>
  <r>
    <x v="7"/>
    <x v="5"/>
    <x v="18"/>
    <x v="18"/>
    <x v="24"/>
    <n v="24.970518112182617"/>
  </r>
  <r>
    <x v="7"/>
    <x v="6"/>
    <x v="18"/>
    <x v="18"/>
    <x v="24"/>
    <n v="0.44517023338349881"/>
  </r>
  <r>
    <x v="7"/>
    <x v="5"/>
    <x v="18"/>
    <x v="18"/>
    <x v="25"/>
    <n v="24.905454635620117"/>
  </r>
  <r>
    <x v="7"/>
    <x v="6"/>
    <x v="18"/>
    <x v="18"/>
    <x v="25"/>
    <n v="0.4435337465964258"/>
  </r>
  <r>
    <x v="7"/>
    <x v="5"/>
    <x v="18"/>
    <x v="18"/>
    <x v="26"/>
    <n v="24.778213500976562"/>
  </r>
  <r>
    <x v="7"/>
    <x v="6"/>
    <x v="18"/>
    <x v="18"/>
    <x v="26"/>
    <n v="0.44098490848986277"/>
  </r>
  <r>
    <x v="7"/>
    <x v="5"/>
    <x v="18"/>
    <x v="18"/>
    <x v="27"/>
    <n v="24.819860458374023"/>
  </r>
  <r>
    <x v="7"/>
    <x v="6"/>
    <x v="18"/>
    <x v="18"/>
    <x v="27"/>
    <n v="0.44160627907118793"/>
  </r>
  <r>
    <x v="7"/>
    <x v="5"/>
    <x v="18"/>
    <x v="18"/>
    <x v="28"/>
    <n v="24.957027435302734"/>
  </r>
  <r>
    <x v="7"/>
    <x v="6"/>
    <x v="18"/>
    <x v="18"/>
    <x v="28"/>
    <n v="0.44402850346551148"/>
  </r>
  <r>
    <x v="7"/>
    <x v="5"/>
    <x v="18"/>
    <x v="18"/>
    <x v="29"/>
    <n v="25.184982299804688"/>
  </r>
  <r>
    <x v="7"/>
    <x v="6"/>
    <x v="18"/>
    <x v="18"/>
    <x v="29"/>
    <n v="0.44809083014439621"/>
  </r>
  <r>
    <x v="7"/>
    <x v="5"/>
    <x v="18"/>
    <x v="18"/>
    <x v="30"/>
    <n v="25.039552688598633"/>
  </r>
  <r>
    <x v="7"/>
    <x v="6"/>
    <x v="18"/>
    <x v="18"/>
    <x v="30"/>
    <n v="0.4454709479454631"/>
  </r>
  <r>
    <x v="7"/>
    <x v="5"/>
    <x v="18"/>
    <x v="18"/>
    <x v="31"/>
    <n v="24.359867095947266"/>
  </r>
  <r>
    <x v="7"/>
    <x v="6"/>
    <x v="18"/>
    <x v="18"/>
    <x v="31"/>
    <n v="0.43328973013154787"/>
  </r>
  <r>
    <x v="7"/>
    <x v="5"/>
    <x v="18"/>
    <x v="18"/>
    <x v="32"/>
    <n v="23.908966064453125"/>
  </r>
  <r>
    <x v="7"/>
    <x v="6"/>
    <x v="18"/>
    <x v="18"/>
    <x v="32"/>
    <n v="0.4251131899827324"/>
  </r>
  <r>
    <x v="7"/>
    <x v="5"/>
    <x v="18"/>
    <x v="18"/>
    <x v="33"/>
    <n v="23.730625152587891"/>
  </r>
  <r>
    <x v="7"/>
    <x v="6"/>
    <x v="18"/>
    <x v="18"/>
    <x v="33"/>
    <n v="0.4216768898718774"/>
  </r>
  <r>
    <x v="7"/>
    <x v="5"/>
    <x v="18"/>
    <x v="18"/>
    <x v="34"/>
    <n v="24.229373931884766"/>
  </r>
  <r>
    <x v="7"/>
    <x v="6"/>
    <x v="18"/>
    <x v="18"/>
    <x v="34"/>
    <n v="0.43011053046752851"/>
  </r>
  <r>
    <x v="7"/>
    <x v="5"/>
    <x v="18"/>
    <x v="18"/>
    <x v="35"/>
    <n v="24.502725601196289"/>
  </r>
  <r>
    <x v="7"/>
    <x v="6"/>
    <x v="18"/>
    <x v="18"/>
    <x v="35"/>
    <n v="0.43434111659650809"/>
  </r>
  <r>
    <x v="7"/>
    <x v="5"/>
    <x v="18"/>
    <x v="18"/>
    <x v="36"/>
    <n v="24.626974105834961"/>
  </r>
  <r>
    <x v="7"/>
    <x v="6"/>
    <x v="18"/>
    <x v="18"/>
    <x v="36"/>
    <n v="0.43570211506441886"/>
  </r>
  <r>
    <x v="7"/>
    <x v="5"/>
    <x v="18"/>
    <x v="18"/>
    <x v="37"/>
    <n v="25.095529556274414"/>
  </r>
  <r>
    <x v="7"/>
    <x v="6"/>
    <x v="18"/>
    <x v="18"/>
    <x v="37"/>
    <n v="0.44292791778277762"/>
  </r>
  <r>
    <x v="7"/>
    <x v="5"/>
    <x v="18"/>
    <x v="18"/>
    <x v="38"/>
    <n v="25.911806106567383"/>
  </r>
  <r>
    <x v="7"/>
    <x v="6"/>
    <x v="18"/>
    <x v="18"/>
    <x v="38"/>
    <n v="0.4560913336166274"/>
  </r>
  <r>
    <x v="7"/>
    <x v="5"/>
    <x v="18"/>
    <x v="18"/>
    <x v="39"/>
    <n v="26.585351943969727"/>
  </r>
  <r>
    <x v="7"/>
    <x v="6"/>
    <x v="18"/>
    <x v="18"/>
    <x v="39"/>
    <n v="0.46662009614563082"/>
  </r>
  <r>
    <x v="7"/>
    <x v="5"/>
    <x v="18"/>
    <x v="18"/>
    <x v="40"/>
    <n v="26.703500747680664"/>
  </r>
  <r>
    <x v="7"/>
    <x v="6"/>
    <x v="18"/>
    <x v="18"/>
    <x v="40"/>
    <n v="0.46738050901217559"/>
  </r>
  <r>
    <x v="7"/>
    <x v="5"/>
    <x v="18"/>
    <x v="18"/>
    <x v="41"/>
    <n v="25.989843368530273"/>
  </r>
  <r>
    <x v="7"/>
    <x v="6"/>
    <x v="18"/>
    <x v="18"/>
    <x v="41"/>
    <n v="0.4536478836610508"/>
  </r>
  <r>
    <x v="7"/>
    <x v="5"/>
    <x v="18"/>
    <x v="18"/>
    <x v="42"/>
    <n v="25.371501922607422"/>
  </r>
  <r>
    <x v="7"/>
    <x v="6"/>
    <x v="18"/>
    <x v="18"/>
    <x v="42"/>
    <n v="0.4416580019716142"/>
  </r>
  <r>
    <x v="7"/>
    <x v="5"/>
    <x v="18"/>
    <x v="18"/>
    <x v="43"/>
    <n v="25.143829345703125"/>
  </r>
  <r>
    <x v="7"/>
    <x v="6"/>
    <x v="18"/>
    <x v="18"/>
    <x v="43"/>
    <n v="0.43650750629442275"/>
  </r>
  <r>
    <x v="7"/>
    <x v="5"/>
    <x v="18"/>
    <x v="18"/>
    <x v="44"/>
    <n v="25.350570678710938"/>
  </r>
  <r>
    <x v="7"/>
    <x v="6"/>
    <x v="18"/>
    <x v="18"/>
    <x v="44"/>
    <n v="0.43886925516563347"/>
  </r>
  <r>
    <x v="7"/>
    <x v="5"/>
    <x v="18"/>
    <x v="18"/>
    <x v="45"/>
    <n v="25.669792175292969"/>
  </r>
  <r>
    <x v="7"/>
    <x v="6"/>
    <x v="18"/>
    <x v="18"/>
    <x v="45"/>
    <n v="0.4430986579369075"/>
  </r>
  <r>
    <x v="7"/>
    <x v="5"/>
    <x v="18"/>
    <x v="18"/>
    <x v="46"/>
    <n v="25.924554824829102"/>
  </r>
  <r>
    <x v="7"/>
    <x v="6"/>
    <x v="18"/>
    <x v="18"/>
    <x v="46"/>
    <n v="0.44610166995678996"/>
  </r>
  <r>
    <x v="7"/>
    <x v="5"/>
    <x v="18"/>
    <x v="18"/>
    <x v="47"/>
    <n v="26.408014297485352"/>
  </r>
  <r>
    <x v="7"/>
    <x v="6"/>
    <x v="18"/>
    <x v="18"/>
    <x v="47"/>
    <n v="0.45291084323308384"/>
  </r>
  <r>
    <x v="7"/>
    <x v="5"/>
    <x v="18"/>
    <x v="18"/>
    <x v="48"/>
    <n v="26.690898895263672"/>
  </r>
  <r>
    <x v="7"/>
    <x v="6"/>
    <x v="18"/>
    <x v="18"/>
    <x v="48"/>
    <n v="0.45617690575736153"/>
  </r>
  <r>
    <x v="7"/>
    <x v="5"/>
    <x v="18"/>
    <x v="18"/>
    <x v="49"/>
    <n v="27.067028045654297"/>
  </r>
  <r>
    <x v="7"/>
    <x v="6"/>
    <x v="18"/>
    <x v="18"/>
    <x v="49"/>
    <n v="0.46098329840615615"/>
  </r>
  <r>
    <x v="7"/>
    <x v="5"/>
    <x v="18"/>
    <x v="18"/>
    <x v="50"/>
    <n v="27.380348205566406"/>
  </r>
  <r>
    <x v="7"/>
    <x v="6"/>
    <x v="18"/>
    <x v="18"/>
    <x v="50"/>
    <n v="0.46467770853748908"/>
  </r>
  <r>
    <x v="7"/>
    <x v="5"/>
    <x v="18"/>
    <x v="18"/>
    <x v="51"/>
    <n v="27.595714569091797"/>
  </r>
  <r>
    <x v="7"/>
    <x v="6"/>
    <x v="18"/>
    <x v="18"/>
    <x v="51"/>
    <n v="0.46674075075697818"/>
  </r>
  <r>
    <x v="7"/>
    <x v="5"/>
    <x v="18"/>
    <x v="18"/>
    <x v="52"/>
    <n v="27.803613662719727"/>
  </r>
  <r>
    <x v="7"/>
    <x v="6"/>
    <x v="18"/>
    <x v="18"/>
    <x v="52"/>
    <n v="0.46865583180907489"/>
  </r>
  <r>
    <x v="7"/>
    <x v="5"/>
    <x v="18"/>
    <x v="18"/>
    <x v="53"/>
    <n v="28.060052871704102"/>
  </r>
  <r>
    <x v="7"/>
    <x v="6"/>
    <x v="18"/>
    <x v="18"/>
    <x v="53"/>
    <n v="0.47111111888149537"/>
  </r>
  <r>
    <x v="7"/>
    <x v="5"/>
    <x v="18"/>
    <x v="18"/>
    <x v="54"/>
    <n v="28.353534698486328"/>
  </r>
  <r>
    <x v="7"/>
    <x v="6"/>
    <x v="18"/>
    <x v="18"/>
    <x v="54"/>
    <n v="0.47356323666102895"/>
  </r>
  <r>
    <x v="7"/>
    <x v="5"/>
    <x v="18"/>
    <x v="18"/>
    <x v="55"/>
    <n v="28.672586441040039"/>
  </r>
  <r>
    <x v="7"/>
    <x v="6"/>
    <x v="18"/>
    <x v="18"/>
    <x v="55"/>
    <n v="0.47559395432527102"/>
  </r>
  <r>
    <x v="7"/>
    <x v="5"/>
    <x v="18"/>
    <x v="18"/>
    <x v="56"/>
    <n v="29.001075744628906"/>
  </r>
  <r>
    <x v="7"/>
    <x v="6"/>
    <x v="18"/>
    <x v="18"/>
    <x v="56"/>
    <n v="0.47682389298635347"/>
  </r>
  <r>
    <x v="7"/>
    <x v="5"/>
    <x v="18"/>
    <x v="18"/>
    <x v="57"/>
    <n v="29.315742492675781"/>
  </r>
  <r>
    <x v="7"/>
    <x v="6"/>
    <x v="18"/>
    <x v="18"/>
    <x v="57"/>
    <n v="0.47702652696083991"/>
  </r>
  <r>
    <x v="7"/>
    <x v="5"/>
    <x v="18"/>
    <x v="18"/>
    <x v="58"/>
    <n v="29.663253784179688"/>
  </r>
  <r>
    <x v="7"/>
    <x v="6"/>
    <x v="18"/>
    <x v="18"/>
    <x v="58"/>
    <n v="0.47732251160827199"/>
  </r>
  <r>
    <x v="7"/>
    <x v="5"/>
    <x v="18"/>
    <x v="18"/>
    <x v="59"/>
    <n v="29.288875579833984"/>
  </r>
  <r>
    <x v="7"/>
    <x v="6"/>
    <x v="18"/>
    <x v="18"/>
    <x v="59"/>
    <n v="0.46617094955320976"/>
  </r>
  <r>
    <x v="7"/>
    <x v="5"/>
    <x v="18"/>
    <x v="18"/>
    <x v="60"/>
    <n v="29.425117492675781"/>
  </r>
  <r>
    <x v="7"/>
    <x v="6"/>
    <x v="18"/>
    <x v="18"/>
    <x v="60"/>
    <n v="0.46368116166811885"/>
  </r>
  <r>
    <x v="7"/>
    <x v="5"/>
    <x v="18"/>
    <x v="18"/>
    <x v="61"/>
    <n v="29.605070114135742"/>
  </r>
  <r>
    <x v="7"/>
    <x v="6"/>
    <x v="18"/>
    <x v="18"/>
    <x v="61"/>
    <n v="0.46242084861804506"/>
  </r>
  <r>
    <x v="7"/>
    <x v="5"/>
    <x v="18"/>
    <x v="18"/>
    <x v="62"/>
    <n v="29.953094482421875"/>
  </r>
  <r>
    <x v="7"/>
    <x v="6"/>
    <x v="18"/>
    <x v="18"/>
    <x v="62"/>
    <n v="0.46420689112548386"/>
  </r>
  <r>
    <x v="7"/>
    <x v="5"/>
    <x v="18"/>
    <x v="18"/>
    <x v="63"/>
    <n v="30.31403923034668"/>
  </r>
  <r>
    <x v="7"/>
    <x v="6"/>
    <x v="18"/>
    <x v="18"/>
    <x v="63"/>
    <n v="0.46648453209444024"/>
  </r>
  <r>
    <x v="7"/>
    <x v="5"/>
    <x v="18"/>
    <x v="18"/>
    <x v="64"/>
    <n v="31.011104583740234"/>
  </r>
  <r>
    <x v="7"/>
    <x v="6"/>
    <x v="18"/>
    <x v="18"/>
    <x v="64"/>
    <n v="0.47400887005064496"/>
  </r>
  <r>
    <x v="7"/>
    <x v="5"/>
    <x v="18"/>
    <x v="18"/>
    <x v="65"/>
    <n v="31.506929397583008"/>
  </r>
  <r>
    <x v="7"/>
    <x v="6"/>
    <x v="18"/>
    <x v="18"/>
    <x v="65"/>
    <n v="0.4783914295844866"/>
  </r>
  <r>
    <x v="7"/>
    <x v="5"/>
    <x v="18"/>
    <x v="18"/>
    <x v="66"/>
    <n v="31.938474655151367"/>
  </r>
  <r>
    <x v="7"/>
    <x v="6"/>
    <x v="18"/>
    <x v="18"/>
    <x v="66"/>
    <n v="0.48174155529093582"/>
  </r>
  <r>
    <x v="7"/>
    <x v="5"/>
    <x v="18"/>
    <x v="18"/>
    <x v="67"/>
    <n v="32.243064880371094"/>
  </r>
  <r>
    <x v="7"/>
    <x v="6"/>
    <x v="18"/>
    <x v="18"/>
    <x v="67"/>
    <n v="0.48320533101613289"/>
  </r>
  <r>
    <x v="7"/>
    <x v="5"/>
    <x v="18"/>
    <x v="18"/>
    <x v="68"/>
    <n v="32.631744384765625"/>
  </r>
  <r>
    <x v="7"/>
    <x v="6"/>
    <x v="18"/>
    <x v="18"/>
    <x v="68"/>
    <n v="0.48601319539089349"/>
  </r>
  <r>
    <x v="7"/>
    <x v="5"/>
    <x v="18"/>
    <x v="18"/>
    <x v="69"/>
    <n v="32.982498168945312"/>
  </r>
  <r>
    <x v="7"/>
    <x v="6"/>
    <x v="18"/>
    <x v="18"/>
    <x v="69"/>
    <n v="0.48841128627578967"/>
  </r>
  <r>
    <x v="7"/>
    <x v="5"/>
    <x v="19"/>
    <x v="19"/>
    <x v="0"/>
    <n v="62.814365386962891"/>
  </r>
  <r>
    <x v="7"/>
    <x v="6"/>
    <x v="19"/>
    <x v="19"/>
    <x v="0"/>
    <n v="0.40373287934808488"/>
  </r>
  <r>
    <x v="7"/>
    <x v="5"/>
    <x v="19"/>
    <x v="19"/>
    <x v="1"/>
    <n v="65.092643737792969"/>
  </r>
  <r>
    <x v="7"/>
    <x v="6"/>
    <x v="19"/>
    <x v="19"/>
    <x v="1"/>
    <n v="0.41133389079791882"/>
  </r>
  <r>
    <x v="7"/>
    <x v="5"/>
    <x v="19"/>
    <x v="19"/>
    <x v="2"/>
    <n v="65.884353637695312"/>
  </r>
  <r>
    <x v="7"/>
    <x v="6"/>
    <x v="19"/>
    <x v="19"/>
    <x v="2"/>
    <n v="0.40926816195395338"/>
  </r>
  <r>
    <x v="7"/>
    <x v="5"/>
    <x v="19"/>
    <x v="19"/>
    <x v="3"/>
    <n v="66.820716857910156"/>
  </r>
  <r>
    <x v="7"/>
    <x v="6"/>
    <x v="19"/>
    <x v="19"/>
    <x v="3"/>
    <n v="0.40826703229936606"/>
  </r>
  <r>
    <x v="7"/>
    <x v="5"/>
    <x v="19"/>
    <x v="19"/>
    <x v="4"/>
    <n v="65.59832763671875"/>
  </r>
  <r>
    <x v="7"/>
    <x v="6"/>
    <x v="19"/>
    <x v="19"/>
    <x v="4"/>
    <n v="0.39381134526135086"/>
  </r>
  <r>
    <x v="7"/>
    <x v="5"/>
    <x v="19"/>
    <x v="19"/>
    <x v="5"/>
    <n v="67.4969482421875"/>
  </r>
  <r>
    <x v="7"/>
    <x v="6"/>
    <x v="19"/>
    <x v="19"/>
    <x v="5"/>
    <n v="0.3981153646837422"/>
  </r>
  <r>
    <x v="7"/>
    <x v="5"/>
    <x v="19"/>
    <x v="19"/>
    <x v="6"/>
    <n v="69.129676818847656"/>
  </r>
  <r>
    <x v="7"/>
    <x v="6"/>
    <x v="19"/>
    <x v="19"/>
    <x v="6"/>
    <n v="0.40057099092262638"/>
  </r>
  <r>
    <x v="7"/>
    <x v="5"/>
    <x v="19"/>
    <x v="19"/>
    <x v="7"/>
    <n v="69.468490600585938"/>
  </r>
  <r>
    <x v="7"/>
    <x v="6"/>
    <x v="19"/>
    <x v="19"/>
    <x v="7"/>
    <n v="0.39532307500185532"/>
  </r>
  <r>
    <x v="7"/>
    <x v="5"/>
    <x v="19"/>
    <x v="19"/>
    <x v="8"/>
    <n v="68.217369079589844"/>
  </r>
  <r>
    <x v="7"/>
    <x v="6"/>
    <x v="19"/>
    <x v="19"/>
    <x v="8"/>
    <n v="0.38177033292354168"/>
  </r>
  <r>
    <x v="7"/>
    <x v="5"/>
    <x v="19"/>
    <x v="19"/>
    <x v="9"/>
    <n v="69.783210754394531"/>
  </r>
  <r>
    <x v="7"/>
    <x v="6"/>
    <x v="19"/>
    <x v="19"/>
    <x v="9"/>
    <n v="0.38405926463613027"/>
  </r>
  <r>
    <x v="7"/>
    <x v="5"/>
    <x v="19"/>
    <x v="19"/>
    <x v="10"/>
    <n v="70.956939697265625"/>
  </r>
  <r>
    <x v="7"/>
    <x v="6"/>
    <x v="19"/>
    <x v="19"/>
    <x v="10"/>
    <n v="0.38437819842539295"/>
  </r>
  <r>
    <x v="7"/>
    <x v="5"/>
    <x v="19"/>
    <x v="19"/>
    <x v="11"/>
    <n v="71.0067138671875"/>
  </r>
  <r>
    <x v="7"/>
    <x v="6"/>
    <x v="19"/>
    <x v="19"/>
    <x v="11"/>
    <n v="0.37832398954585811"/>
  </r>
  <r>
    <x v="7"/>
    <x v="5"/>
    <x v="19"/>
    <x v="19"/>
    <x v="12"/>
    <n v="72.063232421875"/>
  </r>
  <r>
    <x v="7"/>
    <x v="6"/>
    <x v="19"/>
    <x v="19"/>
    <x v="12"/>
    <n v="0.37809311323473349"/>
  </r>
  <r>
    <x v="7"/>
    <x v="5"/>
    <x v="19"/>
    <x v="19"/>
    <x v="13"/>
    <n v="73.074264526367188"/>
  </r>
  <r>
    <x v="7"/>
    <x v="6"/>
    <x v="19"/>
    <x v="19"/>
    <x v="13"/>
    <n v="0.3779194509840772"/>
  </r>
  <r>
    <x v="7"/>
    <x v="5"/>
    <x v="19"/>
    <x v="19"/>
    <x v="14"/>
    <n v="74.739616394042969"/>
  </r>
  <r>
    <x v="7"/>
    <x v="6"/>
    <x v="19"/>
    <x v="19"/>
    <x v="14"/>
    <n v="0.38120018180402016"/>
  </r>
  <r>
    <x v="7"/>
    <x v="5"/>
    <x v="19"/>
    <x v="19"/>
    <x v="15"/>
    <n v="76.513412475585938"/>
  </r>
  <r>
    <x v="7"/>
    <x v="6"/>
    <x v="19"/>
    <x v="19"/>
    <x v="15"/>
    <n v="0.385398846957556"/>
  </r>
  <r>
    <x v="7"/>
    <x v="5"/>
    <x v="19"/>
    <x v="19"/>
    <x v="16"/>
    <n v="78.846908569335938"/>
  </r>
  <r>
    <x v="7"/>
    <x v="6"/>
    <x v="19"/>
    <x v="19"/>
    <x v="16"/>
    <n v="0.39259237775287542"/>
  </r>
  <r>
    <x v="7"/>
    <x v="5"/>
    <x v="19"/>
    <x v="19"/>
    <x v="17"/>
    <n v="80.663368225097656"/>
  </r>
  <r>
    <x v="7"/>
    <x v="6"/>
    <x v="19"/>
    <x v="19"/>
    <x v="17"/>
    <n v="0.39728720397052247"/>
  </r>
  <r>
    <x v="7"/>
    <x v="5"/>
    <x v="19"/>
    <x v="19"/>
    <x v="18"/>
    <n v="82.26971435546875"/>
  </r>
  <r>
    <x v="7"/>
    <x v="6"/>
    <x v="19"/>
    <x v="19"/>
    <x v="18"/>
    <n v="0.40117326108964557"/>
  </r>
  <r>
    <x v="7"/>
    <x v="5"/>
    <x v="19"/>
    <x v="19"/>
    <x v="19"/>
    <n v="84.233688354492188"/>
  </r>
  <r>
    <x v="7"/>
    <x v="6"/>
    <x v="19"/>
    <x v="19"/>
    <x v="19"/>
    <n v="0.40675572804286714"/>
  </r>
  <r>
    <x v="7"/>
    <x v="5"/>
    <x v="19"/>
    <x v="19"/>
    <x v="20"/>
    <n v="84.696891784667969"/>
  </r>
  <r>
    <x v="7"/>
    <x v="6"/>
    <x v="19"/>
    <x v="19"/>
    <x v="20"/>
    <n v="0.40425536331200967"/>
  </r>
  <r>
    <x v="7"/>
    <x v="5"/>
    <x v="19"/>
    <x v="19"/>
    <x v="21"/>
    <n v="84.701377868652344"/>
  </r>
  <r>
    <x v="7"/>
    <x v="6"/>
    <x v="19"/>
    <x v="19"/>
    <x v="21"/>
    <n v="0.40069896785528958"/>
  </r>
  <r>
    <x v="7"/>
    <x v="5"/>
    <x v="19"/>
    <x v="19"/>
    <x v="22"/>
    <n v="86.972824096679688"/>
  </r>
  <r>
    <x v="7"/>
    <x v="6"/>
    <x v="19"/>
    <x v="19"/>
    <x v="22"/>
    <n v="0.40780655902085794"/>
  </r>
  <r>
    <x v="7"/>
    <x v="5"/>
    <x v="19"/>
    <x v="19"/>
    <x v="23"/>
    <n v="89.760955810546875"/>
  </r>
  <r>
    <x v="7"/>
    <x v="6"/>
    <x v="19"/>
    <x v="19"/>
    <x v="23"/>
    <n v="0.41714591336128193"/>
  </r>
  <r>
    <x v="7"/>
    <x v="5"/>
    <x v="19"/>
    <x v="19"/>
    <x v="24"/>
    <n v="91.432579040527344"/>
  </r>
  <r>
    <x v="7"/>
    <x v="6"/>
    <x v="19"/>
    <x v="19"/>
    <x v="24"/>
    <n v="0.42112529011320615"/>
  </r>
  <r>
    <x v="7"/>
    <x v="5"/>
    <x v="19"/>
    <x v="19"/>
    <x v="25"/>
    <n v="90.273147583007812"/>
  </r>
  <r>
    <x v="7"/>
    <x v="6"/>
    <x v="19"/>
    <x v="19"/>
    <x v="25"/>
    <n v="0.41205327781795359"/>
  </r>
  <r>
    <x v="7"/>
    <x v="5"/>
    <x v="19"/>
    <x v="19"/>
    <x v="26"/>
    <n v="93.088272094726562"/>
  </r>
  <r>
    <x v="7"/>
    <x v="6"/>
    <x v="19"/>
    <x v="19"/>
    <x v="26"/>
    <n v="0.4210492363361053"/>
  </r>
  <r>
    <x v="7"/>
    <x v="5"/>
    <x v="19"/>
    <x v="19"/>
    <x v="27"/>
    <n v="96.261909484863281"/>
  </r>
  <r>
    <x v="7"/>
    <x v="6"/>
    <x v="19"/>
    <x v="19"/>
    <x v="27"/>
    <n v="0.43140530828038581"/>
  </r>
  <r>
    <x v="7"/>
    <x v="5"/>
    <x v="19"/>
    <x v="19"/>
    <x v="28"/>
    <n v="100.19443511962891"/>
  </r>
  <r>
    <x v="7"/>
    <x v="6"/>
    <x v="19"/>
    <x v="19"/>
    <x v="28"/>
    <n v="0.44486708872939723"/>
  </r>
  <r>
    <x v="7"/>
    <x v="5"/>
    <x v="19"/>
    <x v="19"/>
    <x v="29"/>
    <n v="102.81061553955078"/>
  </r>
  <r>
    <x v="7"/>
    <x v="6"/>
    <x v="19"/>
    <x v="19"/>
    <x v="29"/>
    <n v="0.45223420411400539"/>
  </r>
  <r>
    <x v="7"/>
    <x v="5"/>
    <x v="19"/>
    <x v="19"/>
    <x v="30"/>
    <n v="103.07093048095703"/>
  </r>
  <r>
    <x v="7"/>
    <x v="6"/>
    <x v="19"/>
    <x v="19"/>
    <x v="30"/>
    <n v="0.44915708605409094"/>
  </r>
  <r>
    <x v="7"/>
    <x v="5"/>
    <x v="19"/>
    <x v="19"/>
    <x v="31"/>
    <n v="104.21617889404297"/>
  </r>
  <r>
    <x v="7"/>
    <x v="6"/>
    <x v="19"/>
    <x v="19"/>
    <x v="31"/>
    <n v="0.44991345386322784"/>
  </r>
  <r>
    <x v="7"/>
    <x v="5"/>
    <x v="19"/>
    <x v="19"/>
    <x v="32"/>
    <n v="103.40857696533203"/>
  </r>
  <r>
    <x v="7"/>
    <x v="6"/>
    <x v="19"/>
    <x v="19"/>
    <x v="32"/>
    <n v="0.44225370562611777"/>
  </r>
  <r>
    <x v="7"/>
    <x v="5"/>
    <x v="19"/>
    <x v="19"/>
    <x v="33"/>
    <n v="104.77913665771484"/>
  </r>
  <r>
    <x v="7"/>
    <x v="6"/>
    <x v="19"/>
    <x v="19"/>
    <x v="33"/>
    <n v="0.44392251410480232"/>
  </r>
  <r>
    <x v="7"/>
    <x v="5"/>
    <x v="19"/>
    <x v="19"/>
    <x v="34"/>
    <n v="109.11604309082031"/>
  </r>
  <r>
    <x v="7"/>
    <x v="6"/>
    <x v="19"/>
    <x v="19"/>
    <x v="34"/>
    <n v="0.45797653179196945"/>
  </r>
  <r>
    <x v="7"/>
    <x v="5"/>
    <x v="19"/>
    <x v="19"/>
    <x v="35"/>
    <n v="111.38438415527344"/>
  </r>
  <r>
    <x v="7"/>
    <x v="6"/>
    <x v="19"/>
    <x v="19"/>
    <x v="35"/>
    <n v="0.463137069456385"/>
  </r>
  <r>
    <x v="7"/>
    <x v="5"/>
    <x v="19"/>
    <x v="19"/>
    <x v="36"/>
    <n v="113.92401123046875"/>
  </r>
  <r>
    <x v="7"/>
    <x v="6"/>
    <x v="19"/>
    <x v="19"/>
    <x v="36"/>
    <n v="0.46928049899265911"/>
  </r>
  <r>
    <x v="7"/>
    <x v="5"/>
    <x v="19"/>
    <x v="19"/>
    <x v="37"/>
    <n v="116.88609313964844"/>
  </r>
  <r>
    <x v="7"/>
    <x v="6"/>
    <x v="19"/>
    <x v="19"/>
    <x v="37"/>
    <n v="0.47698332109025066"/>
  </r>
  <r>
    <x v="7"/>
    <x v="5"/>
    <x v="19"/>
    <x v="19"/>
    <x v="38"/>
    <n v="119.45481109619141"/>
  </r>
  <r>
    <x v="7"/>
    <x v="6"/>
    <x v="19"/>
    <x v="19"/>
    <x v="38"/>
    <n v="0.482894925908878"/>
  </r>
  <r>
    <x v="7"/>
    <x v="5"/>
    <x v="19"/>
    <x v="19"/>
    <x v="39"/>
    <n v="121.82807159423828"/>
  </r>
  <r>
    <x v="7"/>
    <x v="6"/>
    <x v="19"/>
    <x v="19"/>
    <x v="39"/>
    <n v="0.48784734759084386"/>
  </r>
  <r>
    <x v="7"/>
    <x v="5"/>
    <x v="19"/>
    <x v="19"/>
    <x v="40"/>
    <n v="123.0460205078125"/>
  </r>
  <r>
    <x v="7"/>
    <x v="6"/>
    <x v="19"/>
    <x v="19"/>
    <x v="40"/>
    <n v="0.48804485840850093"/>
  </r>
  <r>
    <x v="7"/>
    <x v="5"/>
    <x v="19"/>
    <x v="19"/>
    <x v="41"/>
    <n v="121.56706237792969"/>
  </r>
  <r>
    <x v="7"/>
    <x v="6"/>
    <x v="19"/>
    <x v="19"/>
    <x v="41"/>
    <n v="0.47759630417066601"/>
  </r>
  <r>
    <x v="7"/>
    <x v="5"/>
    <x v="19"/>
    <x v="19"/>
    <x v="42"/>
    <n v="121.79700469970703"/>
  </r>
  <r>
    <x v="7"/>
    <x v="6"/>
    <x v="19"/>
    <x v="19"/>
    <x v="42"/>
    <n v="0.4739356168612549"/>
  </r>
  <r>
    <x v="7"/>
    <x v="5"/>
    <x v="19"/>
    <x v="19"/>
    <x v="43"/>
    <n v="123.12069702148438"/>
  </r>
  <r>
    <x v="7"/>
    <x v="6"/>
    <x v="19"/>
    <x v="19"/>
    <x v="43"/>
    <n v="0.47439481768935199"/>
  </r>
  <r>
    <x v="7"/>
    <x v="5"/>
    <x v="19"/>
    <x v="19"/>
    <x v="44"/>
    <n v="125.68997955322266"/>
  </r>
  <r>
    <x v="7"/>
    <x v="6"/>
    <x v="19"/>
    <x v="19"/>
    <x v="44"/>
    <n v="0.47929151281487692"/>
  </r>
  <r>
    <x v="7"/>
    <x v="5"/>
    <x v="19"/>
    <x v="19"/>
    <x v="45"/>
    <n v="127.46273803710938"/>
  </r>
  <r>
    <x v="7"/>
    <x v="6"/>
    <x v="19"/>
    <x v="19"/>
    <x v="45"/>
    <n v="0.48069444047529714"/>
  </r>
  <r>
    <x v="7"/>
    <x v="5"/>
    <x v="19"/>
    <x v="19"/>
    <x v="46"/>
    <n v="129.357666015625"/>
  </r>
  <r>
    <x v="7"/>
    <x v="6"/>
    <x v="19"/>
    <x v="19"/>
    <x v="46"/>
    <n v="0.48207525879739593"/>
  </r>
  <r>
    <x v="7"/>
    <x v="5"/>
    <x v="19"/>
    <x v="19"/>
    <x v="47"/>
    <n v="132.36257934570312"/>
  </r>
  <r>
    <x v="7"/>
    <x v="6"/>
    <x v="19"/>
    <x v="19"/>
    <x v="47"/>
    <n v="0.48713999702555638"/>
  </r>
  <r>
    <x v="7"/>
    <x v="5"/>
    <x v="19"/>
    <x v="19"/>
    <x v="48"/>
    <n v="134.50090026855469"/>
  </r>
  <r>
    <x v="7"/>
    <x v="6"/>
    <x v="19"/>
    <x v="19"/>
    <x v="48"/>
    <n v="0.48878260432448728"/>
  </r>
  <r>
    <x v="7"/>
    <x v="5"/>
    <x v="19"/>
    <x v="19"/>
    <x v="49"/>
    <n v="136.7564697265625"/>
  </r>
  <r>
    <x v="7"/>
    <x v="6"/>
    <x v="19"/>
    <x v="19"/>
    <x v="49"/>
    <n v="0.49096168732968615"/>
  </r>
  <r>
    <x v="7"/>
    <x v="5"/>
    <x v="19"/>
    <x v="19"/>
    <x v="50"/>
    <n v="138.6361083984375"/>
  </r>
  <r>
    <x v="7"/>
    <x v="6"/>
    <x v="19"/>
    <x v="19"/>
    <x v="50"/>
    <n v="0.49212190216757806"/>
  </r>
  <r>
    <x v="7"/>
    <x v="5"/>
    <x v="19"/>
    <x v="19"/>
    <x v="51"/>
    <n v="138.64680480957031"/>
  </r>
  <r>
    <x v="7"/>
    <x v="6"/>
    <x v="19"/>
    <x v="19"/>
    <x v="51"/>
    <n v="0.4871500738546381"/>
  </r>
  <r>
    <x v="7"/>
    <x v="5"/>
    <x v="19"/>
    <x v="19"/>
    <x v="52"/>
    <n v="138.15208435058594"/>
  </r>
  <r>
    <x v="7"/>
    <x v="6"/>
    <x v="19"/>
    <x v="19"/>
    <x v="52"/>
    <n v="0.48089812142545513"/>
  </r>
  <r>
    <x v="7"/>
    <x v="5"/>
    <x v="19"/>
    <x v="19"/>
    <x v="53"/>
    <n v="138.69085693359375"/>
  </r>
  <r>
    <x v="7"/>
    <x v="6"/>
    <x v="19"/>
    <x v="19"/>
    <x v="53"/>
    <n v="0.47854868791895222"/>
  </r>
  <r>
    <x v="7"/>
    <x v="5"/>
    <x v="19"/>
    <x v="19"/>
    <x v="54"/>
    <n v="140.27018737792969"/>
  </r>
  <r>
    <x v="7"/>
    <x v="6"/>
    <x v="19"/>
    <x v="19"/>
    <x v="54"/>
    <n v="0.47979460405221147"/>
  </r>
  <r>
    <x v="7"/>
    <x v="5"/>
    <x v="19"/>
    <x v="19"/>
    <x v="55"/>
    <n v="142.49330139160156"/>
  </r>
  <r>
    <x v="7"/>
    <x v="6"/>
    <x v="19"/>
    <x v="19"/>
    <x v="55"/>
    <n v="0.48303876552593578"/>
  </r>
  <r>
    <x v="7"/>
    <x v="5"/>
    <x v="19"/>
    <x v="19"/>
    <x v="56"/>
    <n v="145.09414672851562"/>
  </r>
  <r>
    <x v="7"/>
    <x v="6"/>
    <x v="19"/>
    <x v="19"/>
    <x v="56"/>
    <n v="0.48728724181106242"/>
  </r>
  <r>
    <x v="7"/>
    <x v="5"/>
    <x v="19"/>
    <x v="19"/>
    <x v="57"/>
    <n v="146.39578247070312"/>
  </r>
  <r>
    <x v="7"/>
    <x v="6"/>
    <x v="19"/>
    <x v="19"/>
    <x v="57"/>
    <n v="0.48699826201714097"/>
  </r>
  <r>
    <x v="7"/>
    <x v="5"/>
    <x v="19"/>
    <x v="19"/>
    <x v="58"/>
    <n v="146.22850036621094"/>
  </r>
  <r>
    <x v="7"/>
    <x v="6"/>
    <x v="19"/>
    <x v="19"/>
    <x v="58"/>
    <n v="0.48182945699062718"/>
  </r>
  <r>
    <x v="7"/>
    <x v="5"/>
    <x v="19"/>
    <x v="19"/>
    <x v="59"/>
    <n v="141.22080993652344"/>
  </r>
  <r>
    <x v="7"/>
    <x v="6"/>
    <x v="19"/>
    <x v="19"/>
    <x v="59"/>
    <n v="0.46104251135435853"/>
  </r>
  <r>
    <x v="7"/>
    <x v="5"/>
    <x v="19"/>
    <x v="19"/>
    <x v="60"/>
    <n v="140.71380615234375"/>
  </r>
  <r>
    <x v="7"/>
    <x v="6"/>
    <x v="19"/>
    <x v="19"/>
    <x v="60"/>
    <n v="0.45536757543500211"/>
  </r>
  <r>
    <x v="7"/>
    <x v="5"/>
    <x v="19"/>
    <x v="19"/>
    <x v="61"/>
    <n v="142.14735412597656"/>
  </r>
  <r>
    <x v="7"/>
    <x v="6"/>
    <x v="19"/>
    <x v="19"/>
    <x v="61"/>
    <n v="0.45620870354115584"/>
  </r>
  <r>
    <x v="7"/>
    <x v="5"/>
    <x v="19"/>
    <x v="19"/>
    <x v="62"/>
    <n v="144.58848571777344"/>
  </r>
  <r>
    <x v="7"/>
    <x v="6"/>
    <x v="19"/>
    <x v="19"/>
    <x v="62"/>
    <n v="0.46040853722648806"/>
  </r>
  <r>
    <x v="7"/>
    <x v="5"/>
    <x v="19"/>
    <x v="19"/>
    <x v="63"/>
    <n v="145.97845458984375"/>
  </r>
  <r>
    <x v="7"/>
    <x v="6"/>
    <x v="19"/>
    <x v="19"/>
    <x v="63"/>
    <n v="0.46137233366475427"/>
  </r>
  <r>
    <x v="7"/>
    <x v="5"/>
    <x v="19"/>
    <x v="19"/>
    <x v="64"/>
    <n v="148.22064208984375"/>
  </r>
  <r>
    <x v="7"/>
    <x v="6"/>
    <x v="19"/>
    <x v="19"/>
    <x v="64"/>
    <n v="0.46511769408287329"/>
  </r>
  <r>
    <x v="7"/>
    <x v="5"/>
    <x v="19"/>
    <x v="19"/>
    <x v="65"/>
    <n v="150.24847412109375"/>
  </r>
  <r>
    <x v="7"/>
    <x v="6"/>
    <x v="19"/>
    <x v="19"/>
    <x v="65"/>
    <n v="0.46824129097754769"/>
  </r>
  <r>
    <x v="7"/>
    <x v="5"/>
    <x v="19"/>
    <x v="19"/>
    <x v="66"/>
    <n v="152.39695739746094"/>
  </r>
  <r>
    <x v="7"/>
    <x v="6"/>
    <x v="19"/>
    <x v="19"/>
    <x v="66"/>
    <n v="0.47179384227539861"/>
  </r>
  <r>
    <x v="7"/>
    <x v="5"/>
    <x v="19"/>
    <x v="19"/>
    <x v="67"/>
    <n v="154.67231750488281"/>
  </r>
  <r>
    <x v="7"/>
    <x v="6"/>
    <x v="19"/>
    <x v="19"/>
    <x v="67"/>
    <n v="0.47579074272213129"/>
  </r>
  <r>
    <x v="7"/>
    <x v="5"/>
    <x v="19"/>
    <x v="19"/>
    <x v="68"/>
    <n v="156.6759033203125"/>
  </r>
  <r>
    <x v="7"/>
    <x v="6"/>
    <x v="19"/>
    <x v="19"/>
    <x v="68"/>
    <n v="0.47899019366764251"/>
  </r>
  <r>
    <x v="7"/>
    <x v="5"/>
    <x v="19"/>
    <x v="19"/>
    <x v="69"/>
    <n v="158.29959106445312"/>
  </r>
  <r>
    <x v="7"/>
    <x v="6"/>
    <x v="19"/>
    <x v="19"/>
    <x v="69"/>
    <n v="0.481058851571385"/>
  </r>
  <r>
    <x v="8"/>
    <x v="2"/>
    <x v="0"/>
    <x v="0"/>
    <x v="0"/>
    <n v="41605.02734375"/>
  </r>
  <r>
    <x v="8"/>
    <x v="3"/>
    <x v="0"/>
    <x v="0"/>
    <x v="0"/>
    <n v="41518.45703125"/>
  </r>
  <r>
    <x v="8"/>
    <x v="2"/>
    <x v="0"/>
    <x v="0"/>
    <x v="1"/>
    <n v="43706.10546875"/>
  </r>
  <r>
    <x v="8"/>
    <x v="3"/>
    <x v="0"/>
    <x v="0"/>
    <x v="1"/>
    <n v="43585.21484375"/>
  </r>
  <r>
    <x v="8"/>
    <x v="2"/>
    <x v="0"/>
    <x v="0"/>
    <x v="2"/>
    <n v="44922.38671875"/>
  </r>
  <r>
    <x v="8"/>
    <x v="3"/>
    <x v="0"/>
    <x v="0"/>
    <x v="2"/>
    <n v="45118.8359375"/>
  </r>
  <r>
    <x v="8"/>
    <x v="2"/>
    <x v="0"/>
    <x v="0"/>
    <x v="3"/>
    <n v="47309.0625"/>
  </r>
  <r>
    <x v="8"/>
    <x v="3"/>
    <x v="0"/>
    <x v="0"/>
    <x v="3"/>
    <n v="47730.43359375"/>
  </r>
  <r>
    <x v="8"/>
    <x v="2"/>
    <x v="0"/>
    <x v="0"/>
    <x v="4"/>
    <n v="50657.71875"/>
  </r>
  <r>
    <x v="8"/>
    <x v="3"/>
    <x v="0"/>
    <x v="0"/>
    <x v="4"/>
    <n v="51001.1953125"/>
  </r>
  <r>
    <x v="8"/>
    <x v="2"/>
    <x v="0"/>
    <x v="0"/>
    <x v="5"/>
    <n v="55541.88671875"/>
  </r>
  <r>
    <x v="8"/>
    <x v="3"/>
    <x v="0"/>
    <x v="0"/>
    <x v="5"/>
    <n v="55802.4765625"/>
  </r>
  <r>
    <x v="8"/>
    <x v="2"/>
    <x v="0"/>
    <x v="0"/>
    <x v="6"/>
    <n v="59629.859375"/>
  </r>
  <r>
    <x v="8"/>
    <x v="3"/>
    <x v="0"/>
    <x v="0"/>
    <x v="6"/>
    <n v="59770.51171875"/>
  </r>
  <r>
    <x v="8"/>
    <x v="2"/>
    <x v="0"/>
    <x v="0"/>
    <x v="7"/>
    <n v="62760.4375"/>
  </r>
  <r>
    <x v="8"/>
    <x v="3"/>
    <x v="0"/>
    <x v="0"/>
    <x v="7"/>
    <n v="62839.86328125"/>
  </r>
  <r>
    <x v="8"/>
    <x v="2"/>
    <x v="0"/>
    <x v="0"/>
    <x v="8"/>
    <n v="65324.33984375"/>
  </r>
  <r>
    <x v="8"/>
    <x v="3"/>
    <x v="0"/>
    <x v="0"/>
    <x v="8"/>
    <n v="65802.0390625"/>
  </r>
  <r>
    <x v="8"/>
    <x v="2"/>
    <x v="0"/>
    <x v="0"/>
    <x v="9"/>
    <n v="67548.265625"/>
  </r>
  <r>
    <x v="8"/>
    <x v="3"/>
    <x v="0"/>
    <x v="0"/>
    <x v="9"/>
    <n v="67823.1640625"/>
  </r>
  <r>
    <x v="8"/>
    <x v="2"/>
    <x v="0"/>
    <x v="0"/>
    <x v="10"/>
    <n v="72448.734375"/>
  </r>
  <r>
    <x v="8"/>
    <x v="3"/>
    <x v="0"/>
    <x v="0"/>
    <x v="10"/>
    <n v="71811.03125"/>
  </r>
  <r>
    <x v="8"/>
    <x v="2"/>
    <x v="0"/>
    <x v="0"/>
    <x v="11"/>
    <n v="76432.4921875"/>
  </r>
  <r>
    <x v="8"/>
    <x v="3"/>
    <x v="0"/>
    <x v="0"/>
    <x v="11"/>
    <n v="76145.3203125"/>
  </r>
  <r>
    <x v="8"/>
    <x v="2"/>
    <x v="0"/>
    <x v="0"/>
    <x v="12"/>
    <n v="78591.6875"/>
  </r>
  <r>
    <x v="8"/>
    <x v="3"/>
    <x v="0"/>
    <x v="0"/>
    <x v="12"/>
    <n v="79228.703125"/>
  </r>
  <r>
    <x v="8"/>
    <x v="2"/>
    <x v="0"/>
    <x v="0"/>
    <x v="13"/>
    <n v="81837.1953125"/>
  </r>
  <r>
    <x v="8"/>
    <x v="3"/>
    <x v="0"/>
    <x v="0"/>
    <x v="13"/>
    <n v="82431.6015625"/>
  </r>
  <r>
    <x v="8"/>
    <x v="2"/>
    <x v="0"/>
    <x v="0"/>
    <x v="14"/>
    <n v="85747.6015625"/>
  </r>
  <r>
    <x v="8"/>
    <x v="3"/>
    <x v="0"/>
    <x v="0"/>
    <x v="14"/>
    <n v="86282.2734375"/>
  </r>
  <r>
    <x v="8"/>
    <x v="2"/>
    <x v="0"/>
    <x v="0"/>
    <x v="15"/>
    <n v="88459.3984375"/>
  </r>
  <r>
    <x v="8"/>
    <x v="3"/>
    <x v="0"/>
    <x v="0"/>
    <x v="15"/>
    <n v="89254.9765625"/>
  </r>
  <r>
    <x v="8"/>
    <x v="2"/>
    <x v="0"/>
    <x v="0"/>
    <x v="16"/>
    <n v="92929.5859375"/>
  </r>
  <r>
    <x v="8"/>
    <x v="3"/>
    <x v="0"/>
    <x v="0"/>
    <x v="16"/>
    <n v="94214.1328125"/>
  </r>
  <r>
    <x v="8"/>
    <x v="2"/>
    <x v="0"/>
    <x v="0"/>
    <x v="17"/>
    <n v="95787.140625"/>
  </r>
  <r>
    <x v="8"/>
    <x v="3"/>
    <x v="0"/>
    <x v="0"/>
    <x v="17"/>
    <n v="97729.796875"/>
  </r>
  <r>
    <x v="8"/>
    <x v="2"/>
    <x v="0"/>
    <x v="0"/>
    <x v="18"/>
    <n v="99937.0390625"/>
  </r>
  <r>
    <x v="8"/>
    <x v="3"/>
    <x v="0"/>
    <x v="0"/>
    <x v="18"/>
    <n v="102357.2578125"/>
  </r>
  <r>
    <x v="8"/>
    <x v="2"/>
    <x v="0"/>
    <x v="0"/>
    <x v="19"/>
    <n v="104938.34375"/>
  </r>
  <r>
    <x v="8"/>
    <x v="3"/>
    <x v="0"/>
    <x v="0"/>
    <x v="19"/>
    <n v="107560.96875"/>
  </r>
  <r>
    <x v="8"/>
    <x v="2"/>
    <x v="0"/>
    <x v="0"/>
    <x v="20"/>
    <n v="111568.6328125"/>
  </r>
  <r>
    <x v="8"/>
    <x v="3"/>
    <x v="0"/>
    <x v="0"/>
    <x v="20"/>
    <n v="114421.9296875"/>
  </r>
  <r>
    <x v="8"/>
    <x v="2"/>
    <x v="0"/>
    <x v="0"/>
    <x v="21"/>
    <n v="117567.71875"/>
  </r>
  <r>
    <x v="8"/>
    <x v="3"/>
    <x v="0"/>
    <x v="0"/>
    <x v="21"/>
    <n v="120623.96875"/>
  </r>
  <r>
    <x v="8"/>
    <x v="2"/>
    <x v="0"/>
    <x v="0"/>
    <x v="22"/>
    <n v="124571.890625"/>
  </r>
  <r>
    <x v="8"/>
    <x v="3"/>
    <x v="0"/>
    <x v="0"/>
    <x v="22"/>
    <n v="127841.5703125"/>
  </r>
  <r>
    <x v="8"/>
    <x v="2"/>
    <x v="0"/>
    <x v="0"/>
    <x v="23"/>
    <n v="130781.703125"/>
  </r>
  <r>
    <x v="8"/>
    <x v="3"/>
    <x v="0"/>
    <x v="0"/>
    <x v="23"/>
    <n v="133109.265625"/>
  </r>
  <r>
    <x v="8"/>
    <x v="2"/>
    <x v="0"/>
    <x v="0"/>
    <x v="24"/>
    <n v="135338.328125"/>
  </r>
  <r>
    <x v="8"/>
    <x v="3"/>
    <x v="0"/>
    <x v="0"/>
    <x v="24"/>
    <n v="135194.21875"/>
  </r>
  <r>
    <x v="8"/>
    <x v="2"/>
    <x v="0"/>
    <x v="0"/>
    <x v="25"/>
    <n v="136221.3125"/>
  </r>
  <r>
    <x v="8"/>
    <x v="3"/>
    <x v="0"/>
    <x v="0"/>
    <x v="25"/>
    <n v="136563.359375"/>
  </r>
  <r>
    <x v="8"/>
    <x v="2"/>
    <x v="0"/>
    <x v="0"/>
    <x v="26"/>
    <n v="139693.34375"/>
  </r>
  <r>
    <x v="8"/>
    <x v="3"/>
    <x v="0"/>
    <x v="0"/>
    <x v="26"/>
    <n v="139917.484375"/>
  </r>
  <r>
    <x v="8"/>
    <x v="2"/>
    <x v="0"/>
    <x v="0"/>
    <x v="27"/>
    <n v="145573.96875"/>
  </r>
  <r>
    <x v="8"/>
    <x v="3"/>
    <x v="0"/>
    <x v="0"/>
    <x v="27"/>
    <n v="145612.3125"/>
  </r>
  <r>
    <x v="8"/>
    <x v="2"/>
    <x v="0"/>
    <x v="0"/>
    <x v="28"/>
    <n v="145074.265625"/>
  </r>
  <r>
    <x v="8"/>
    <x v="3"/>
    <x v="0"/>
    <x v="0"/>
    <x v="28"/>
    <n v="144919.25"/>
  </r>
  <r>
    <x v="8"/>
    <x v="2"/>
    <x v="0"/>
    <x v="0"/>
    <x v="29"/>
    <n v="151004.609375"/>
  </r>
  <r>
    <x v="8"/>
    <x v="3"/>
    <x v="0"/>
    <x v="0"/>
    <x v="29"/>
    <n v="149722.203125"/>
  </r>
  <r>
    <x v="8"/>
    <x v="2"/>
    <x v="0"/>
    <x v="0"/>
    <x v="30"/>
    <n v="152806.375"/>
  </r>
  <r>
    <x v="8"/>
    <x v="3"/>
    <x v="0"/>
    <x v="0"/>
    <x v="30"/>
    <n v="149388.875"/>
  </r>
  <r>
    <x v="8"/>
    <x v="2"/>
    <x v="0"/>
    <x v="0"/>
    <x v="31"/>
    <n v="152377.875"/>
  </r>
  <r>
    <x v="8"/>
    <x v="3"/>
    <x v="0"/>
    <x v="0"/>
    <x v="31"/>
    <n v="148456.21875"/>
  </r>
  <r>
    <x v="8"/>
    <x v="2"/>
    <x v="0"/>
    <x v="0"/>
    <x v="32"/>
    <n v="153064.78125"/>
  </r>
  <r>
    <x v="8"/>
    <x v="3"/>
    <x v="0"/>
    <x v="0"/>
    <x v="32"/>
    <n v="150489.75"/>
  </r>
  <r>
    <x v="8"/>
    <x v="2"/>
    <x v="0"/>
    <x v="0"/>
    <x v="33"/>
    <n v="156258.765625"/>
  </r>
  <r>
    <x v="8"/>
    <x v="3"/>
    <x v="0"/>
    <x v="0"/>
    <x v="33"/>
    <n v="154209.8125"/>
  </r>
  <r>
    <x v="8"/>
    <x v="2"/>
    <x v="0"/>
    <x v="0"/>
    <x v="34"/>
    <n v="155366.9375"/>
  </r>
  <r>
    <x v="8"/>
    <x v="3"/>
    <x v="0"/>
    <x v="0"/>
    <x v="34"/>
    <n v="153025.78125"/>
  </r>
  <r>
    <x v="8"/>
    <x v="2"/>
    <x v="0"/>
    <x v="0"/>
    <x v="35"/>
    <n v="158705.046875"/>
  </r>
  <r>
    <x v="8"/>
    <x v="3"/>
    <x v="0"/>
    <x v="0"/>
    <x v="35"/>
    <n v="157509.484375"/>
  </r>
  <r>
    <x v="8"/>
    <x v="2"/>
    <x v="0"/>
    <x v="0"/>
    <x v="36"/>
    <n v="166262.3125"/>
  </r>
  <r>
    <x v="8"/>
    <x v="3"/>
    <x v="0"/>
    <x v="0"/>
    <x v="36"/>
    <n v="164320.390625"/>
  </r>
  <r>
    <x v="8"/>
    <x v="2"/>
    <x v="0"/>
    <x v="0"/>
    <x v="37"/>
    <n v="173161.453125"/>
  </r>
  <r>
    <x v="8"/>
    <x v="3"/>
    <x v="0"/>
    <x v="0"/>
    <x v="37"/>
    <n v="170613.109375"/>
  </r>
  <r>
    <x v="8"/>
    <x v="2"/>
    <x v="0"/>
    <x v="0"/>
    <x v="38"/>
    <n v="184286.40625"/>
  </r>
  <r>
    <x v="8"/>
    <x v="3"/>
    <x v="0"/>
    <x v="0"/>
    <x v="38"/>
    <n v="182175.28125"/>
  </r>
  <r>
    <x v="8"/>
    <x v="2"/>
    <x v="0"/>
    <x v="0"/>
    <x v="39"/>
    <n v="194189.265625"/>
  </r>
  <r>
    <x v="8"/>
    <x v="3"/>
    <x v="0"/>
    <x v="0"/>
    <x v="39"/>
    <n v="193097.421875"/>
  </r>
  <r>
    <x v="8"/>
    <x v="2"/>
    <x v="0"/>
    <x v="0"/>
    <x v="40"/>
    <n v="205574.15625"/>
  </r>
  <r>
    <x v="8"/>
    <x v="3"/>
    <x v="0"/>
    <x v="0"/>
    <x v="40"/>
    <n v="203457.859375"/>
  </r>
  <r>
    <x v="8"/>
    <x v="2"/>
    <x v="0"/>
    <x v="0"/>
    <x v="41"/>
    <n v="214933.046875"/>
  </r>
  <r>
    <x v="8"/>
    <x v="3"/>
    <x v="0"/>
    <x v="0"/>
    <x v="41"/>
    <n v="215694"/>
  </r>
  <r>
    <x v="8"/>
    <x v="2"/>
    <x v="0"/>
    <x v="0"/>
    <x v="42"/>
    <n v="223888.765625"/>
  </r>
  <r>
    <x v="8"/>
    <x v="3"/>
    <x v="0"/>
    <x v="0"/>
    <x v="42"/>
    <n v="222625.640625"/>
  </r>
  <r>
    <x v="8"/>
    <x v="2"/>
    <x v="0"/>
    <x v="0"/>
    <x v="43"/>
    <n v="228787.203125"/>
  </r>
  <r>
    <x v="8"/>
    <x v="3"/>
    <x v="0"/>
    <x v="0"/>
    <x v="43"/>
    <n v="226246.421875"/>
  </r>
  <r>
    <x v="8"/>
    <x v="2"/>
    <x v="0"/>
    <x v="0"/>
    <x v="44"/>
    <n v="240059.078125"/>
  </r>
  <r>
    <x v="8"/>
    <x v="3"/>
    <x v="0"/>
    <x v="0"/>
    <x v="44"/>
    <n v="238085.546875"/>
  </r>
  <r>
    <x v="8"/>
    <x v="2"/>
    <x v="0"/>
    <x v="0"/>
    <x v="45"/>
    <n v="250433.9375"/>
  </r>
  <r>
    <x v="8"/>
    <x v="3"/>
    <x v="0"/>
    <x v="0"/>
    <x v="45"/>
    <n v="246852.984375"/>
  </r>
  <r>
    <x v="8"/>
    <x v="2"/>
    <x v="0"/>
    <x v="0"/>
    <x v="46"/>
    <n v="256307.3125"/>
  </r>
  <r>
    <x v="8"/>
    <x v="3"/>
    <x v="0"/>
    <x v="0"/>
    <x v="46"/>
    <n v="251124.59375"/>
  </r>
  <r>
    <x v="8"/>
    <x v="2"/>
    <x v="0"/>
    <x v="0"/>
    <x v="47"/>
    <n v="269415.34375"/>
  </r>
  <r>
    <x v="8"/>
    <x v="3"/>
    <x v="0"/>
    <x v="0"/>
    <x v="47"/>
    <n v="266784.96875"/>
  </r>
  <r>
    <x v="8"/>
    <x v="2"/>
    <x v="0"/>
    <x v="0"/>
    <x v="48"/>
    <n v="280194.75"/>
  </r>
  <r>
    <x v="8"/>
    <x v="3"/>
    <x v="0"/>
    <x v="0"/>
    <x v="48"/>
    <n v="282405.46875"/>
  </r>
  <r>
    <x v="8"/>
    <x v="2"/>
    <x v="0"/>
    <x v="0"/>
    <x v="49"/>
    <n v="290596.125"/>
  </r>
  <r>
    <x v="8"/>
    <x v="3"/>
    <x v="0"/>
    <x v="0"/>
    <x v="49"/>
    <n v="293144.03125"/>
  </r>
  <r>
    <x v="8"/>
    <x v="2"/>
    <x v="0"/>
    <x v="0"/>
    <x v="50"/>
    <n v="306927.5625"/>
  </r>
  <r>
    <x v="8"/>
    <x v="3"/>
    <x v="0"/>
    <x v="0"/>
    <x v="50"/>
    <n v="309127.9375"/>
  </r>
  <r>
    <x v="8"/>
    <x v="2"/>
    <x v="0"/>
    <x v="0"/>
    <x v="51"/>
    <n v="299963.125"/>
  </r>
  <r>
    <x v="8"/>
    <x v="3"/>
    <x v="0"/>
    <x v="0"/>
    <x v="51"/>
    <n v="302952.09375"/>
  </r>
  <r>
    <x v="8"/>
    <x v="2"/>
    <x v="0"/>
    <x v="0"/>
    <x v="52"/>
    <n v="306288.46875"/>
  </r>
  <r>
    <x v="8"/>
    <x v="3"/>
    <x v="0"/>
    <x v="0"/>
    <x v="52"/>
    <n v="310776.3125"/>
  </r>
  <r>
    <x v="8"/>
    <x v="2"/>
    <x v="0"/>
    <x v="0"/>
    <x v="53"/>
    <n v="313908.28125"/>
  </r>
  <r>
    <x v="8"/>
    <x v="3"/>
    <x v="0"/>
    <x v="0"/>
    <x v="53"/>
    <n v="315680.90625"/>
  </r>
  <r>
    <x v="8"/>
    <x v="2"/>
    <x v="0"/>
    <x v="0"/>
    <x v="54"/>
    <n v="326475.03125"/>
  </r>
  <r>
    <x v="8"/>
    <x v="3"/>
    <x v="0"/>
    <x v="0"/>
    <x v="54"/>
    <n v="328548.375"/>
  </r>
  <r>
    <x v="8"/>
    <x v="2"/>
    <x v="0"/>
    <x v="0"/>
    <x v="55"/>
    <n v="357373.03125"/>
  </r>
  <r>
    <x v="8"/>
    <x v="3"/>
    <x v="0"/>
    <x v="0"/>
    <x v="55"/>
    <n v="350025.0625"/>
  </r>
  <r>
    <x v="8"/>
    <x v="2"/>
    <x v="0"/>
    <x v="0"/>
    <x v="56"/>
    <n v="364390.5"/>
  </r>
  <r>
    <x v="8"/>
    <x v="3"/>
    <x v="0"/>
    <x v="0"/>
    <x v="56"/>
    <n v="363749.65625"/>
  </r>
  <r>
    <x v="8"/>
    <x v="2"/>
    <x v="0"/>
    <x v="0"/>
    <x v="57"/>
    <n v="376847.21875"/>
  </r>
  <r>
    <x v="8"/>
    <x v="3"/>
    <x v="0"/>
    <x v="0"/>
    <x v="57"/>
    <n v="375680.71875"/>
  </r>
  <r>
    <x v="8"/>
    <x v="2"/>
    <x v="0"/>
    <x v="0"/>
    <x v="58"/>
    <n v="390540.625"/>
  </r>
  <r>
    <x v="8"/>
    <x v="3"/>
    <x v="0"/>
    <x v="0"/>
    <x v="58"/>
    <n v="379208.8125"/>
  </r>
  <r>
    <x v="8"/>
    <x v="2"/>
    <x v="0"/>
    <x v="0"/>
    <x v="59"/>
    <n v="373127.28125"/>
  </r>
  <r>
    <x v="8"/>
    <x v="3"/>
    <x v="0"/>
    <x v="0"/>
    <x v="59"/>
    <n v="372225.8125"/>
  </r>
  <r>
    <x v="8"/>
    <x v="2"/>
    <x v="0"/>
    <x v="0"/>
    <x v="60"/>
    <n v="385229.0625"/>
  </r>
  <r>
    <x v="8"/>
    <x v="3"/>
    <x v="0"/>
    <x v="0"/>
    <x v="60"/>
    <n v="379239.9375"/>
  </r>
  <r>
    <x v="8"/>
    <x v="2"/>
    <x v="0"/>
    <x v="0"/>
    <x v="61"/>
    <n v="402328.375"/>
  </r>
  <r>
    <x v="8"/>
    <x v="3"/>
    <x v="0"/>
    <x v="0"/>
    <x v="61"/>
    <n v="390618.34375"/>
  </r>
  <r>
    <x v="8"/>
    <x v="2"/>
    <x v="0"/>
    <x v="0"/>
    <x v="62"/>
    <n v="409657.375"/>
  </r>
  <r>
    <x v="8"/>
    <x v="3"/>
    <x v="0"/>
    <x v="0"/>
    <x v="62"/>
    <n v="397384.1875"/>
  </r>
  <r>
    <x v="8"/>
    <x v="2"/>
    <x v="0"/>
    <x v="0"/>
    <x v="63"/>
    <n v="404381.125"/>
  </r>
  <r>
    <x v="8"/>
    <x v="3"/>
    <x v="0"/>
    <x v="0"/>
    <x v="63"/>
    <n v="392752.84375"/>
  </r>
  <r>
    <x v="8"/>
    <x v="2"/>
    <x v="0"/>
    <x v="0"/>
    <x v="64"/>
    <n v="423224.03125"/>
  </r>
  <r>
    <x v="8"/>
    <x v="3"/>
    <x v="0"/>
    <x v="0"/>
    <x v="64"/>
    <n v="410362.9375"/>
  </r>
  <r>
    <x v="8"/>
    <x v="2"/>
    <x v="0"/>
    <x v="0"/>
    <x v="65"/>
    <n v="430623.875"/>
  </r>
  <r>
    <x v="8"/>
    <x v="3"/>
    <x v="0"/>
    <x v="0"/>
    <x v="65"/>
    <n v="428539.71875"/>
  </r>
  <r>
    <x v="8"/>
    <x v="2"/>
    <x v="0"/>
    <x v="0"/>
    <x v="66"/>
    <n v="436191.0625"/>
  </r>
  <r>
    <x v="8"/>
    <x v="3"/>
    <x v="0"/>
    <x v="0"/>
    <x v="66"/>
    <n v="437948.0625"/>
  </r>
  <r>
    <x v="8"/>
    <x v="2"/>
    <x v="0"/>
    <x v="0"/>
    <x v="67"/>
    <n v="458231.59375"/>
  </r>
  <r>
    <x v="8"/>
    <x v="3"/>
    <x v="0"/>
    <x v="0"/>
    <x v="67"/>
    <n v="458231.59375"/>
  </r>
  <r>
    <x v="8"/>
    <x v="2"/>
    <x v="0"/>
    <x v="0"/>
    <x v="68"/>
    <n v="470960.75"/>
  </r>
  <r>
    <x v="8"/>
    <x v="3"/>
    <x v="0"/>
    <x v="0"/>
    <x v="68"/>
    <n v="470541.5"/>
  </r>
  <r>
    <x v="8"/>
    <x v="2"/>
    <x v="0"/>
    <x v="0"/>
    <x v="69"/>
    <n v="477705.5"/>
  </r>
  <r>
    <x v="8"/>
    <x v="3"/>
    <x v="0"/>
    <x v="0"/>
    <x v="69"/>
    <n v="478329.34375"/>
  </r>
  <r>
    <x v="8"/>
    <x v="2"/>
    <x v="1"/>
    <x v="1"/>
    <x v="0"/>
    <n v="72084.2734375"/>
  </r>
  <r>
    <x v="8"/>
    <x v="3"/>
    <x v="1"/>
    <x v="1"/>
    <x v="0"/>
    <n v="73079.4765625"/>
  </r>
  <r>
    <x v="8"/>
    <x v="2"/>
    <x v="1"/>
    <x v="1"/>
    <x v="1"/>
    <n v="75056.8125"/>
  </r>
  <r>
    <x v="8"/>
    <x v="3"/>
    <x v="1"/>
    <x v="1"/>
    <x v="1"/>
    <n v="75181.1953125"/>
  </r>
  <r>
    <x v="8"/>
    <x v="2"/>
    <x v="1"/>
    <x v="1"/>
    <x v="2"/>
    <n v="76747.5234375"/>
  </r>
  <r>
    <x v="8"/>
    <x v="3"/>
    <x v="1"/>
    <x v="1"/>
    <x v="2"/>
    <n v="77680.421875"/>
  </r>
  <r>
    <x v="8"/>
    <x v="2"/>
    <x v="1"/>
    <x v="1"/>
    <x v="3"/>
    <n v="79178.1015625"/>
  </r>
  <r>
    <x v="8"/>
    <x v="3"/>
    <x v="1"/>
    <x v="1"/>
    <x v="3"/>
    <n v="81065.5625"/>
  </r>
  <r>
    <x v="8"/>
    <x v="2"/>
    <x v="1"/>
    <x v="1"/>
    <x v="4"/>
    <n v="82787.7734375"/>
  </r>
  <r>
    <x v="8"/>
    <x v="3"/>
    <x v="1"/>
    <x v="1"/>
    <x v="4"/>
    <n v="84604.7421875"/>
  </r>
  <r>
    <x v="8"/>
    <x v="2"/>
    <x v="1"/>
    <x v="1"/>
    <x v="5"/>
    <n v="86486.8671875"/>
  </r>
  <r>
    <x v="8"/>
    <x v="3"/>
    <x v="1"/>
    <x v="1"/>
    <x v="5"/>
    <n v="87987.390625"/>
  </r>
  <r>
    <x v="8"/>
    <x v="2"/>
    <x v="1"/>
    <x v="1"/>
    <x v="6"/>
    <n v="88979.7578125"/>
  </r>
  <r>
    <x v="8"/>
    <x v="3"/>
    <x v="1"/>
    <x v="1"/>
    <x v="6"/>
    <n v="90628.0703125"/>
  </r>
  <r>
    <x v="8"/>
    <x v="2"/>
    <x v="1"/>
    <x v="1"/>
    <x v="7"/>
    <n v="90509.5546875"/>
  </r>
  <r>
    <x v="8"/>
    <x v="3"/>
    <x v="1"/>
    <x v="1"/>
    <x v="7"/>
    <n v="91899.7734375"/>
  </r>
  <r>
    <x v="8"/>
    <x v="2"/>
    <x v="1"/>
    <x v="1"/>
    <x v="8"/>
    <n v="89428.765625"/>
  </r>
  <r>
    <x v="8"/>
    <x v="3"/>
    <x v="1"/>
    <x v="1"/>
    <x v="8"/>
    <n v="92133.7265625"/>
  </r>
  <r>
    <x v="8"/>
    <x v="2"/>
    <x v="1"/>
    <x v="1"/>
    <x v="9"/>
    <n v="92119.1953125"/>
  </r>
  <r>
    <x v="8"/>
    <x v="3"/>
    <x v="1"/>
    <x v="1"/>
    <x v="9"/>
    <n v="95046.9765625"/>
  </r>
  <r>
    <x v="8"/>
    <x v="2"/>
    <x v="1"/>
    <x v="1"/>
    <x v="10"/>
    <n v="96857.734375"/>
  </r>
  <r>
    <x v="8"/>
    <x v="3"/>
    <x v="1"/>
    <x v="1"/>
    <x v="10"/>
    <n v="94902.828125"/>
  </r>
  <r>
    <x v="8"/>
    <x v="2"/>
    <x v="1"/>
    <x v="1"/>
    <x v="11"/>
    <n v="102098.84375"/>
  </r>
  <r>
    <x v="8"/>
    <x v="3"/>
    <x v="1"/>
    <x v="1"/>
    <x v="11"/>
    <n v="100462.1640625"/>
  </r>
  <r>
    <x v="8"/>
    <x v="2"/>
    <x v="1"/>
    <x v="1"/>
    <x v="12"/>
    <n v="107618.0390625"/>
  </r>
  <r>
    <x v="8"/>
    <x v="3"/>
    <x v="1"/>
    <x v="1"/>
    <x v="12"/>
    <n v="109009.625"/>
  </r>
  <r>
    <x v="8"/>
    <x v="2"/>
    <x v="1"/>
    <x v="1"/>
    <x v="13"/>
    <n v="111842.3984375"/>
  </r>
  <r>
    <x v="8"/>
    <x v="3"/>
    <x v="1"/>
    <x v="1"/>
    <x v="13"/>
    <n v="113974.78125"/>
  </r>
  <r>
    <x v="8"/>
    <x v="2"/>
    <x v="1"/>
    <x v="1"/>
    <x v="14"/>
    <n v="119508.0390625"/>
  </r>
  <r>
    <x v="8"/>
    <x v="3"/>
    <x v="1"/>
    <x v="1"/>
    <x v="14"/>
    <n v="121865.4453125"/>
  </r>
  <r>
    <x v="8"/>
    <x v="2"/>
    <x v="1"/>
    <x v="1"/>
    <x v="15"/>
    <n v="123734.796875"/>
  </r>
  <r>
    <x v="8"/>
    <x v="3"/>
    <x v="1"/>
    <x v="1"/>
    <x v="15"/>
    <n v="126369.703125"/>
  </r>
  <r>
    <x v="8"/>
    <x v="2"/>
    <x v="1"/>
    <x v="1"/>
    <x v="16"/>
    <n v="127105.4296875"/>
  </r>
  <r>
    <x v="8"/>
    <x v="3"/>
    <x v="1"/>
    <x v="1"/>
    <x v="16"/>
    <n v="131137.265625"/>
  </r>
  <r>
    <x v="8"/>
    <x v="2"/>
    <x v="1"/>
    <x v="1"/>
    <x v="17"/>
    <n v="131961.8125"/>
  </r>
  <r>
    <x v="8"/>
    <x v="3"/>
    <x v="1"/>
    <x v="1"/>
    <x v="17"/>
    <n v="136990.34375"/>
  </r>
  <r>
    <x v="8"/>
    <x v="2"/>
    <x v="1"/>
    <x v="1"/>
    <x v="18"/>
    <n v="137579.8125"/>
  </r>
  <r>
    <x v="8"/>
    <x v="3"/>
    <x v="1"/>
    <x v="1"/>
    <x v="18"/>
    <n v="143708.6875"/>
  </r>
  <r>
    <x v="8"/>
    <x v="2"/>
    <x v="1"/>
    <x v="1"/>
    <x v="19"/>
    <n v="146061.609375"/>
  </r>
  <r>
    <x v="8"/>
    <x v="3"/>
    <x v="1"/>
    <x v="1"/>
    <x v="19"/>
    <n v="153086.609375"/>
  </r>
  <r>
    <x v="8"/>
    <x v="2"/>
    <x v="1"/>
    <x v="1"/>
    <x v="20"/>
    <n v="154585.03125"/>
  </r>
  <r>
    <x v="8"/>
    <x v="3"/>
    <x v="1"/>
    <x v="1"/>
    <x v="20"/>
    <n v="162639.5"/>
  </r>
  <r>
    <x v="8"/>
    <x v="2"/>
    <x v="1"/>
    <x v="1"/>
    <x v="21"/>
    <n v="160690.09375"/>
  </r>
  <r>
    <x v="8"/>
    <x v="3"/>
    <x v="1"/>
    <x v="1"/>
    <x v="21"/>
    <n v="169561.8125"/>
  </r>
  <r>
    <x v="8"/>
    <x v="2"/>
    <x v="1"/>
    <x v="1"/>
    <x v="22"/>
    <n v="170488"/>
  </r>
  <r>
    <x v="8"/>
    <x v="3"/>
    <x v="1"/>
    <x v="1"/>
    <x v="22"/>
    <n v="180456.125"/>
  </r>
  <r>
    <x v="8"/>
    <x v="2"/>
    <x v="1"/>
    <x v="1"/>
    <x v="23"/>
    <n v="182405.046875"/>
  </r>
  <r>
    <x v="8"/>
    <x v="3"/>
    <x v="1"/>
    <x v="1"/>
    <x v="23"/>
    <n v="192112.390625"/>
  </r>
  <r>
    <x v="8"/>
    <x v="2"/>
    <x v="1"/>
    <x v="1"/>
    <x v="24"/>
    <n v="190767.734375"/>
  </r>
  <r>
    <x v="8"/>
    <x v="3"/>
    <x v="1"/>
    <x v="1"/>
    <x v="24"/>
    <n v="193778.859375"/>
  </r>
  <r>
    <x v="8"/>
    <x v="2"/>
    <x v="1"/>
    <x v="1"/>
    <x v="25"/>
    <n v="189073.03125"/>
  </r>
  <r>
    <x v="8"/>
    <x v="3"/>
    <x v="1"/>
    <x v="1"/>
    <x v="25"/>
    <n v="192318.546875"/>
  </r>
  <r>
    <x v="8"/>
    <x v="2"/>
    <x v="1"/>
    <x v="1"/>
    <x v="26"/>
    <n v="201472.625"/>
  </r>
  <r>
    <x v="8"/>
    <x v="3"/>
    <x v="1"/>
    <x v="1"/>
    <x v="26"/>
    <n v="205447.96875"/>
  </r>
  <r>
    <x v="8"/>
    <x v="2"/>
    <x v="1"/>
    <x v="1"/>
    <x v="27"/>
    <n v="204631.046875"/>
  </r>
  <r>
    <x v="8"/>
    <x v="3"/>
    <x v="1"/>
    <x v="1"/>
    <x v="27"/>
    <n v="207102.609375"/>
  </r>
  <r>
    <x v="8"/>
    <x v="2"/>
    <x v="1"/>
    <x v="1"/>
    <x v="28"/>
    <n v="212704.25"/>
  </r>
  <r>
    <x v="8"/>
    <x v="3"/>
    <x v="1"/>
    <x v="1"/>
    <x v="28"/>
    <n v="215356.359375"/>
  </r>
  <r>
    <x v="8"/>
    <x v="2"/>
    <x v="1"/>
    <x v="1"/>
    <x v="29"/>
    <n v="219504.09375"/>
  </r>
  <r>
    <x v="8"/>
    <x v="3"/>
    <x v="1"/>
    <x v="1"/>
    <x v="29"/>
    <n v="220391.34375"/>
  </r>
  <r>
    <x v="8"/>
    <x v="2"/>
    <x v="1"/>
    <x v="1"/>
    <x v="30"/>
    <n v="234949.078125"/>
  </r>
  <r>
    <x v="8"/>
    <x v="3"/>
    <x v="1"/>
    <x v="1"/>
    <x v="30"/>
    <n v="228897.171875"/>
  </r>
  <r>
    <x v="8"/>
    <x v="2"/>
    <x v="1"/>
    <x v="1"/>
    <x v="31"/>
    <n v="224090.484375"/>
  </r>
  <r>
    <x v="8"/>
    <x v="3"/>
    <x v="1"/>
    <x v="1"/>
    <x v="31"/>
    <n v="215930.734375"/>
  </r>
  <r>
    <x v="8"/>
    <x v="2"/>
    <x v="1"/>
    <x v="1"/>
    <x v="32"/>
    <n v="216932.828125"/>
  </r>
  <r>
    <x v="8"/>
    <x v="3"/>
    <x v="1"/>
    <x v="1"/>
    <x v="32"/>
    <n v="211063.734375"/>
  </r>
  <r>
    <x v="8"/>
    <x v="2"/>
    <x v="1"/>
    <x v="1"/>
    <x v="33"/>
    <n v="210577"/>
  </r>
  <r>
    <x v="8"/>
    <x v="3"/>
    <x v="1"/>
    <x v="1"/>
    <x v="33"/>
    <n v="207055.234375"/>
  </r>
  <r>
    <x v="8"/>
    <x v="2"/>
    <x v="1"/>
    <x v="1"/>
    <x v="34"/>
    <n v="210094.296875"/>
  </r>
  <r>
    <x v="8"/>
    <x v="3"/>
    <x v="1"/>
    <x v="1"/>
    <x v="34"/>
    <n v="206882.921875"/>
  </r>
  <r>
    <x v="8"/>
    <x v="2"/>
    <x v="1"/>
    <x v="1"/>
    <x v="35"/>
    <n v="199750.515625"/>
  </r>
  <r>
    <x v="8"/>
    <x v="3"/>
    <x v="1"/>
    <x v="1"/>
    <x v="35"/>
    <n v="201763.015625"/>
  </r>
  <r>
    <x v="8"/>
    <x v="2"/>
    <x v="1"/>
    <x v="1"/>
    <x v="36"/>
    <n v="214298.953125"/>
  </r>
  <r>
    <x v="8"/>
    <x v="3"/>
    <x v="1"/>
    <x v="1"/>
    <x v="36"/>
    <n v="212103.828125"/>
  </r>
  <r>
    <x v="8"/>
    <x v="2"/>
    <x v="1"/>
    <x v="1"/>
    <x v="37"/>
    <n v="226405.9375"/>
  </r>
  <r>
    <x v="8"/>
    <x v="3"/>
    <x v="1"/>
    <x v="1"/>
    <x v="37"/>
    <n v="221270.875"/>
  </r>
  <r>
    <x v="8"/>
    <x v="2"/>
    <x v="1"/>
    <x v="1"/>
    <x v="38"/>
    <n v="244142.4375"/>
  </r>
  <r>
    <x v="8"/>
    <x v="3"/>
    <x v="1"/>
    <x v="1"/>
    <x v="38"/>
    <n v="238527.234375"/>
  </r>
  <r>
    <x v="8"/>
    <x v="2"/>
    <x v="1"/>
    <x v="1"/>
    <x v="39"/>
    <n v="249963.359375"/>
  </r>
  <r>
    <x v="8"/>
    <x v="3"/>
    <x v="1"/>
    <x v="1"/>
    <x v="39"/>
    <n v="245840.59375"/>
  </r>
  <r>
    <x v="8"/>
    <x v="2"/>
    <x v="1"/>
    <x v="1"/>
    <x v="40"/>
    <n v="261314.03125"/>
  </r>
  <r>
    <x v="8"/>
    <x v="3"/>
    <x v="1"/>
    <x v="1"/>
    <x v="40"/>
    <n v="252589.46875"/>
  </r>
  <r>
    <x v="8"/>
    <x v="2"/>
    <x v="1"/>
    <x v="1"/>
    <x v="41"/>
    <n v="265296.375"/>
  </r>
  <r>
    <x v="8"/>
    <x v="3"/>
    <x v="1"/>
    <x v="1"/>
    <x v="41"/>
    <n v="260084.046875"/>
  </r>
  <r>
    <x v="8"/>
    <x v="2"/>
    <x v="1"/>
    <x v="1"/>
    <x v="42"/>
    <n v="275201.0625"/>
  </r>
  <r>
    <x v="8"/>
    <x v="3"/>
    <x v="1"/>
    <x v="1"/>
    <x v="42"/>
    <n v="271752.3125"/>
  </r>
  <r>
    <x v="8"/>
    <x v="2"/>
    <x v="1"/>
    <x v="1"/>
    <x v="43"/>
    <n v="276938.21875"/>
  </r>
  <r>
    <x v="8"/>
    <x v="3"/>
    <x v="1"/>
    <x v="1"/>
    <x v="43"/>
    <n v="269716"/>
  </r>
  <r>
    <x v="8"/>
    <x v="2"/>
    <x v="1"/>
    <x v="1"/>
    <x v="44"/>
    <n v="284110.46875"/>
  </r>
  <r>
    <x v="8"/>
    <x v="3"/>
    <x v="1"/>
    <x v="1"/>
    <x v="44"/>
    <n v="281016.40625"/>
  </r>
  <r>
    <x v="8"/>
    <x v="2"/>
    <x v="1"/>
    <x v="1"/>
    <x v="45"/>
    <n v="296016.78125"/>
  </r>
  <r>
    <x v="8"/>
    <x v="3"/>
    <x v="1"/>
    <x v="1"/>
    <x v="45"/>
    <n v="288262.9375"/>
  </r>
  <r>
    <x v="8"/>
    <x v="2"/>
    <x v="1"/>
    <x v="1"/>
    <x v="46"/>
    <n v="295071.71875"/>
  </r>
  <r>
    <x v="8"/>
    <x v="3"/>
    <x v="1"/>
    <x v="1"/>
    <x v="46"/>
    <n v="285125.5"/>
  </r>
  <r>
    <x v="8"/>
    <x v="2"/>
    <x v="1"/>
    <x v="1"/>
    <x v="47"/>
    <n v="308663.96875"/>
  </r>
  <r>
    <x v="8"/>
    <x v="3"/>
    <x v="1"/>
    <x v="1"/>
    <x v="47"/>
    <n v="306846.6875"/>
  </r>
  <r>
    <x v="8"/>
    <x v="2"/>
    <x v="1"/>
    <x v="1"/>
    <x v="48"/>
    <n v="310652.96875"/>
  </r>
  <r>
    <x v="8"/>
    <x v="3"/>
    <x v="1"/>
    <x v="1"/>
    <x v="48"/>
    <n v="323948.875"/>
  </r>
  <r>
    <x v="8"/>
    <x v="2"/>
    <x v="1"/>
    <x v="1"/>
    <x v="49"/>
    <n v="325198.25"/>
  </r>
  <r>
    <x v="8"/>
    <x v="3"/>
    <x v="1"/>
    <x v="1"/>
    <x v="49"/>
    <n v="340207.8125"/>
  </r>
  <r>
    <x v="8"/>
    <x v="2"/>
    <x v="1"/>
    <x v="1"/>
    <x v="50"/>
    <n v="346908.875"/>
  </r>
  <r>
    <x v="8"/>
    <x v="3"/>
    <x v="1"/>
    <x v="1"/>
    <x v="50"/>
    <n v="364391.21875"/>
  </r>
  <r>
    <x v="8"/>
    <x v="2"/>
    <x v="1"/>
    <x v="1"/>
    <x v="51"/>
    <n v="348797.75"/>
  </r>
  <r>
    <x v="8"/>
    <x v="3"/>
    <x v="1"/>
    <x v="1"/>
    <x v="51"/>
    <n v="365117.8125"/>
  </r>
  <r>
    <x v="8"/>
    <x v="2"/>
    <x v="1"/>
    <x v="1"/>
    <x v="52"/>
    <n v="358492.6875"/>
  </r>
  <r>
    <x v="8"/>
    <x v="3"/>
    <x v="1"/>
    <x v="1"/>
    <x v="52"/>
    <n v="376774.53125"/>
  </r>
  <r>
    <x v="8"/>
    <x v="2"/>
    <x v="1"/>
    <x v="1"/>
    <x v="53"/>
    <n v="374266.28125"/>
  </r>
  <r>
    <x v="8"/>
    <x v="3"/>
    <x v="1"/>
    <x v="1"/>
    <x v="53"/>
    <n v="384173.3125"/>
  </r>
  <r>
    <x v="8"/>
    <x v="2"/>
    <x v="1"/>
    <x v="1"/>
    <x v="54"/>
    <n v="383970.3125"/>
  </r>
  <r>
    <x v="8"/>
    <x v="3"/>
    <x v="1"/>
    <x v="1"/>
    <x v="54"/>
    <n v="393029.9375"/>
  </r>
  <r>
    <x v="8"/>
    <x v="2"/>
    <x v="1"/>
    <x v="1"/>
    <x v="55"/>
    <n v="429270.65625"/>
  </r>
  <r>
    <x v="8"/>
    <x v="3"/>
    <x v="1"/>
    <x v="1"/>
    <x v="55"/>
    <n v="413964.28125"/>
  </r>
  <r>
    <x v="8"/>
    <x v="2"/>
    <x v="1"/>
    <x v="1"/>
    <x v="56"/>
    <n v="417205.4375"/>
  </r>
  <r>
    <x v="8"/>
    <x v="3"/>
    <x v="1"/>
    <x v="1"/>
    <x v="56"/>
    <n v="416269.21875"/>
  </r>
  <r>
    <x v="8"/>
    <x v="2"/>
    <x v="1"/>
    <x v="1"/>
    <x v="57"/>
    <n v="430014.65625"/>
  </r>
  <r>
    <x v="8"/>
    <x v="3"/>
    <x v="1"/>
    <x v="1"/>
    <x v="57"/>
    <n v="426688.125"/>
  </r>
  <r>
    <x v="8"/>
    <x v="2"/>
    <x v="1"/>
    <x v="1"/>
    <x v="58"/>
    <n v="467485.40625"/>
  </r>
  <r>
    <x v="8"/>
    <x v="3"/>
    <x v="1"/>
    <x v="1"/>
    <x v="58"/>
    <n v="435307.34375"/>
  </r>
  <r>
    <x v="8"/>
    <x v="2"/>
    <x v="1"/>
    <x v="1"/>
    <x v="59"/>
    <n v="451867"/>
  </r>
  <r>
    <x v="8"/>
    <x v="3"/>
    <x v="1"/>
    <x v="1"/>
    <x v="59"/>
    <n v="444295.3125"/>
  </r>
  <r>
    <x v="8"/>
    <x v="2"/>
    <x v="1"/>
    <x v="1"/>
    <x v="60"/>
    <n v="489332.59375"/>
  </r>
  <r>
    <x v="8"/>
    <x v="3"/>
    <x v="1"/>
    <x v="1"/>
    <x v="60"/>
    <n v="469020.3125"/>
  </r>
  <r>
    <x v="8"/>
    <x v="2"/>
    <x v="1"/>
    <x v="1"/>
    <x v="61"/>
    <n v="487755.40625"/>
  </r>
  <r>
    <x v="8"/>
    <x v="3"/>
    <x v="1"/>
    <x v="1"/>
    <x v="61"/>
    <n v="456543.90625"/>
  </r>
  <r>
    <x v="8"/>
    <x v="2"/>
    <x v="1"/>
    <x v="1"/>
    <x v="62"/>
    <n v="491813.125"/>
  </r>
  <r>
    <x v="8"/>
    <x v="3"/>
    <x v="1"/>
    <x v="1"/>
    <x v="62"/>
    <n v="459693.875"/>
  </r>
  <r>
    <x v="8"/>
    <x v="2"/>
    <x v="1"/>
    <x v="1"/>
    <x v="63"/>
    <n v="490563.46875"/>
  </r>
  <r>
    <x v="8"/>
    <x v="3"/>
    <x v="1"/>
    <x v="1"/>
    <x v="63"/>
    <n v="460706.09375"/>
  </r>
  <r>
    <x v="8"/>
    <x v="2"/>
    <x v="1"/>
    <x v="1"/>
    <x v="64"/>
    <n v="493290.53125"/>
  </r>
  <r>
    <x v="8"/>
    <x v="3"/>
    <x v="1"/>
    <x v="1"/>
    <x v="64"/>
    <n v="458586.09375"/>
  </r>
  <r>
    <x v="8"/>
    <x v="2"/>
    <x v="1"/>
    <x v="1"/>
    <x v="65"/>
    <n v="484155.03125"/>
  </r>
  <r>
    <x v="8"/>
    <x v="3"/>
    <x v="1"/>
    <x v="1"/>
    <x v="65"/>
    <n v="482210.5625"/>
  </r>
  <r>
    <x v="8"/>
    <x v="2"/>
    <x v="1"/>
    <x v="1"/>
    <x v="66"/>
    <n v="492930.46875"/>
  </r>
  <r>
    <x v="8"/>
    <x v="3"/>
    <x v="1"/>
    <x v="1"/>
    <x v="66"/>
    <n v="501003.25"/>
  </r>
  <r>
    <x v="8"/>
    <x v="2"/>
    <x v="1"/>
    <x v="1"/>
    <x v="67"/>
    <n v="515603.875"/>
  </r>
  <r>
    <x v="8"/>
    <x v="3"/>
    <x v="1"/>
    <x v="1"/>
    <x v="67"/>
    <n v="515603.875"/>
  </r>
  <r>
    <x v="8"/>
    <x v="2"/>
    <x v="1"/>
    <x v="1"/>
    <x v="68"/>
    <n v="507573.0625"/>
  </r>
  <r>
    <x v="8"/>
    <x v="3"/>
    <x v="1"/>
    <x v="1"/>
    <x v="68"/>
    <n v="510223"/>
  </r>
  <r>
    <x v="8"/>
    <x v="2"/>
    <x v="1"/>
    <x v="1"/>
    <x v="69"/>
    <n v="517419.75"/>
  </r>
  <r>
    <x v="8"/>
    <x v="3"/>
    <x v="1"/>
    <x v="1"/>
    <x v="69"/>
    <n v="523688.59375"/>
  </r>
  <r>
    <x v="8"/>
    <x v="2"/>
    <x v="2"/>
    <x v="2"/>
    <x v="0"/>
    <n v="45009.8203125"/>
  </r>
  <r>
    <x v="8"/>
    <x v="3"/>
    <x v="2"/>
    <x v="2"/>
    <x v="0"/>
    <n v="44725.94140625"/>
  </r>
  <r>
    <x v="8"/>
    <x v="2"/>
    <x v="2"/>
    <x v="2"/>
    <x v="1"/>
    <n v="44230.96875"/>
  </r>
  <r>
    <x v="8"/>
    <x v="3"/>
    <x v="2"/>
    <x v="2"/>
    <x v="1"/>
    <n v="43644.6953125"/>
  </r>
  <r>
    <x v="8"/>
    <x v="2"/>
    <x v="2"/>
    <x v="2"/>
    <x v="2"/>
    <n v="45167.421875"/>
  </r>
  <r>
    <x v="8"/>
    <x v="3"/>
    <x v="2"/>
    <x v="2"/>
    <x v="2"/>
    <n v="44865.28515625"/>
  </r>
  <r>
    <x v="8"/>
    <x v="2"/>
    <x v="2"/>
    <x v="2"/>
    <x v="3"/>
    <n v="48024.5625"/>
  </r>
  <r>
    <x v="8"/>
    <x v="3"/>
    <x v="2"/>
    <x v="2"/>
    <x v="3"/>
    <n v="48077.10546875"/>
  </r>
  <r>
    <x v="8"/>
    <x v="2"/>
    <x v="2"/>
    <x v="2"/>
    <x v="4"/>
    <n v="49626.140625"/>
  </r>
  <r>
    <x v="8"/>
    <x v="3"/>
    <x v="2"/>
    <x v="2"/>
    <x v="4"/>
    <n v="49612.1328125"/>
  </r>
  <r>
    <x v="8"/>
    <x v="2"/>
    <x v="2"/>
    <x v="2"/>
    <x v="5"/>
    <n v="49440.99609375"/>
  </r>
  <r>
    <x v="8"/>
    <x v="3"/>
    <x v="2"/>
    <x v="2"/>
    <x v="5"/>
    <n v="49299.67578125"/>
  </r>
  <r>
    <x v="8"/>
    <x v="2"/>
    <x v="2"/>
    <x v="2"/>
    <x v="6"/>
    <n v="50474.4296875"/>
  </r>
  <r>
    <x v="8"/>
    <x v="3"/>
    <x v="2"/>
    <x v="2"/>
    <x v="6"/>
    <n v="50228.28515625"/>
  </r>
  <r>
    <x v="8"/>
    <x v="2"/>
    <x v="2"/>
    <x v="2"/>
    <x v="7"/>
    <n v="53023.12109375"/>
  </r>
  <r>
    <x v="8"/>
    <x v="3"/>
    <x v="2"/>
    <x v="2"/>
    <x v="7"/>
    <n v="52652.375"/>
  </r>
  <r>
    <x v="8"/>
    <x v="2"/>
    <x v="2"/>
    <x v="2"/>
    <x v="8"/>
    <n v="54031.98046875"/>
  </r>
  <r>
    <x v="8"/>
    <x v="3"/>
    <x v="2"/>
    <x v="2"/>
    <x v="8"/>
    <n v="54169.1484375"/>
  </r>
  <r>
    <x v="8"/>
    <x v="2"/>
    <x v="2"/>
    <x v="2"/>
    <x v="9"/>
    <n v="58538.71484375"/>
  </r>
  <r>
    <x v="8"/>
    <x v="3"/>
    <x v="2"/>
    <x v="2"/>
    <x v="9"/>
    <n v="58632.203125"/>
  </r>
  <r>
    <x v="8"/>
    <x v="2"/>
    <x v="2"/>
    <x v="2"/>
    <x v="10"/>
    <n v="62189.9453125"/>
  </r>
  <r>
    <x v="8"/>
    <x v="3"/>
    <x v="2"/>
    <x v="2"/>
    <x v="10"/>
    <n v="60325.7265625"/>
  </r>
  <r>
    <x v="8"/>
    <x v="2"/>
    <x v="2"/>
    <x v="2"/>
    <x v="11"/>
    <n v="66130.2578125"/>
  </r>
  <r>
    <x v="8"/>
    <x v="3"/>
    <x v="2"/>
    <x v="2"/>
    <x v="11"/>
    <n v="64411.8671875"/>
  </r>
  <r>
    <x v="8"/>
    <x v="2"/>
    <x v="2"/>
    <x v="2"/>
    <x v="12"/>
    <n v="69306.84375"/>
  </r>
  <r>
    <x v="8"/>
    <x v="3"/>
    <x v="2"/>
    <x v="2"/>
    <x v="12"/>
    <n v="68889.9140625"/>
  </r>
  <r>
    <x v="8"/>
    <x v="2"/>
    <x v="2"/>
    <x v="2"/>
    <x v="13"/>
    <n v="70440.2578125"/>
  </r>
  <r>
    <x v="8"/>
    <x v="3"/>
    <x v="2"/>
    <x v="2"/>
    <x v="13"/>
    <n v="70216.75"/>
  </r>
  <r>
    <x v="8"/>
    <x v="2"/>
    <x v="2"/>
    <x v="2"/>
    <x v="14"/>
    <n v="76187.46875"/>
  </r>
  <r>
    <x v="8"/>
    <x v="3"/>
    <x v="2"/>
    <x v="2"/>
    <x v="14"/>
    <n v="75939.59375"/>
  </r>
  <r>
    <x v="8"/>
    <x v="2"/>
    <x v="2"/>
    <x v="2"/>
    <x v="15"/>
    <n v="79516.078125"/>
  </r>
  <r>
    <x v="8"/>
    <x v="3"/>
    <x v="2"/>
    <x v="2"/>
    <x v="15"/>
    <n v="79500.390625"/>
  </r>
  <r>
    <x v="8"/>
    <x v="2"/>
    <x v="2"/>
    <x v="2"/>
    <x v="16"/>
    <n v="81621.2890625"/>
  </r>
  <r>
    <x v="8"/>
    <x v="3"/>
    <x v="2"/>
    <x v="2"/>
    <x v="16"/>
    <n v="82163.625"/>
  </r>
  <r>
    <x v="8"/>
    <x v="2"/>
    <x v="2"/>
    <x v="2"/>
    <x v="17"/>
    <n v="86031.3671875"/>
  </r>
  <r>
    <x v="8"/>
    <x v="3"/>
    <x v="2"/>
    <x v="2"/>
    <x v="17"/>
    <n v="87164.46875"/>
  </r>
  <r>
    <x v="8"/>
    <x v="2"/>
    <x v="2"/>
    <x v="2"/>
    <x v="18"/>
    <n v="90940.2421875"/>
  </r>
  <r>
    <x v="8"/>
    <x v="3"/>
    <x v="2"/>
    <x v="2"/>
    <x v="18"/>
    <n v="92602.8203125"/>
  </r>
  <r>
    <x v="8"/>
    <x v="2"/>
    <x v="2"/>
    <x v="2"/>
    <x v="19"/>
    <n v="96764.8046875"/>
  </r>
  <r>
    <x v="8"/>
    <x v="3"/>
    <x v="2"/>
    <x v="2"/>
    <x v="19"/>
    <n v="98837.6171875"/>
  </r>
  <r>
    <x v="8"/>
    <x v="2"/>
    <x v="2"/>
    <x v="2"/>
    <x v="20"/>
    <n v="98012.0546875"/>
  </r>
  <r>
    <x v="8"/>
    <x v="3"/>
    <x v="2"/>
    <x v="2"/>
    <x v="20"/>
    <n v="100476.015625"/>
  </r>
  <r>
    <x v="8"/>
    <x v="2"/>
    <x v="2"/>
    <x v="2"/>
    <x v="21"/>
    <n v="100734.203125"/>
  </r>
  <r>
    <x v="8"/>
    <x v="3"/>
    <x v="2"/>
    <x v="2"/>
    <x v="21"/>
    <n v="103585.328125"/>
  </r>
  <r>
    <x v="8"/>
    <x v="2"/>
    <x v="2"/>
    <x v="2"/>
    <x v="22"/>
    <n v="104950.8515625"/>
  </r>
  <r>
    <x v="8"/>
    <x v="3"/>
    <x v="2"/>
    <x v="2"/>
    <x v="22"/>
    <n v="108263.6015625"/>
  </r>
  <r>
    <x v="8"/>
    <x v="2"/>
    <x v="2"/>
    <x v="2"/>
    <x v="23"/>
    <n v="108959.984375"/>
  </r>
  <r>
    <x v="8"/>
    <x v="3"/>
    <x v="2"/>
    <x v="2"/>
    <x v="23"/>
    <n v="111612.8359375"/>
  </r>
  <r>
    <x v="8"/>
    <x v="2"/>
    <x v="2"/>
    <x v="2"/>
    <x v="24"/>
    <n v="107304.625"/>
  </r>
  <r>
    <x v="8"/>
    <x v="3"/>
    <x v="2"/>
    <x v="2"/>
    <x v="24"/>
    <n v="107063.2734375"/>
  </r>
  <r>
    <x v="8"/>
    <x v="2"/>
    <x v="2"/>
    <x v="2"/>
    <x v="25"/>
    <n v="105588.6484375"/>
  </r>
  <r>
    <x v="8"/>
    <x v="3"/>
    <x v="2"/>
    <x v="2"/>
    <x v="25"/>
    <n v="105830.21875"/>
  </r>
  <r>
    <x v="8"/>
    <x v="2"/>
    <x v="2"/>
    <x v="2"/>
    <x v="26"/>
    <n v="111504.4296875"/>
  </r>
  <r>
    <x v="8"/>
    <x v="3"/>
    <x v="2"/>
    <x v="2"/>
    <x v="26"/>
    <n v="111793.2578125"/>
  </r>
  <r>
    <x v="8"/>
    <x v="2"/>
    <x v="2"/>
    <x v="2"/>
    <x v="27"/>
    <n v="114321.3515625"/>
  </r>
  <r>
    <x v="8"/>
    <x v="3"/>
    <x v="2"/>
    <x v="2"/>
    <x v="27"/>
    <n v="114386.71875"/>
  </r>
  <r>
    <x v="8"/>
    <x v="2"/>
    <x v="2"/>
    <x v="2"/>
    <x v="28"/>
    <n v="117542.4375"/>
  </r>
  <r>
    <x v="8"/>
    <x v="3"/>
    <x v="2"/>
    <x v="2"/>
    <x v="28"/>
    <n v="117481.5234375"/>
  </r>
  <r>
    <x v="8"/>
    <x v="2"/>
    <x v="2"/>
    <x v="2"/>
    <x v="29"/>
    <n v="122231.5234375"/>
  </r>
  <r>
    <x v="8"/>
    <x v="3"/>
    <x v="2"/>
    <x v="2"/>
    <x v="29"/>
    <n v="120827.1640625"/>
  </r>
  <r>
    <x v="8"/>
    <x v="2"/>
    <x v="2"/>
    <x v="2"/>
    <x v="30"/>
    <n v="122870.7890625"/>
  </r>
  <r>
    <x v="8"/>
    <x v="3"/>
    <x v="2"/>
    <x v="2"/>
    <x v="30"/>
    <n v="119332.0234375"/>
  </r>
  <r>
    <x v="8"/>
    <x v="2"/>
    <x v="2"/>
    <x v="2"/>
    <x v="31"/>
    <n v="118541.96875"/>
  </r>
  <r>
    <x v="8"/>
    <x v="3"/>
    <x v="2"/>
    <x v="2"/>
    <x v="31"/>
    <n v="114809.453125"/>
  </r>
  <r>
    <x v="8"/>
    <x v="2"/>
    <x v="2"/>
    <x v="2"/>
    <x v="32"/>
    <n v="120455.3515625"/>
  </r>
  <r>
    <x v="8"/>
    <x v="3"/>
    <x v="2"/>
    <x v="2"/>
    <x v="32"/>
    <n v="117609.734375"/>
  </r>
  <r>
    <x v="8"/>
    <x v="2"/>
    <x v="2"/>
    <x v="2"/>
    <x v="33"/>
    <n v="121519.65625"/>
  </r>
  <r>
    <x v="8"/>
    <x v="3"/>
    <x v="2"/>
    <x v="2"/>
    <x v="33"/>
    <n v="119285.15625"/>
  </r>
  <r>
    <x v="8"/>
    <x v="2"/>
    <x v="2"/>
    <x v="2"/>
    <x v="34"/>
    <n v="124052.625"/>
  </r>
  <r>
    <x v="8"/>
    <x v="3"/>
    <x v="2"/>
    <x v="2"/>
    <x v="34"/>
    <n v="121653.3359375"/>
  </r>
  <r>
    <x v="8"/>
    <x v="2"/>
    <x v="2"/>
    <x v="2"/>
    <x v="35"/>
    <n v="125943.359375"/>
  </r>
  <r>
    <x v="8"/>
    <x v="3"/>
    <x v="2"/>
    <x v="2"/>
    <x v="35"/>
    <n v="125290.15625"/>
  </r>
  <r>
    <x v="8"/>
    <x v="2"/>
    <x v="2"/>
    <x v="2"/>
    <x v="36"/>
    <n v="135211.921875"/>
  </r>
  <r>
    <x v="8"/>
    <x v="3"/>
    <x v="2"/>
    <x v="2"/>
    <x v="36"/>
    <n v="134359.046875"/>
  </r>
  <r>
    <x v="8"/>
    <x v="2"/>
    <x v="2"/>
    <x v="2"/>
    <x v="37"/>
    <n v="138454.03125"/>
  </r>
  <r>
    <x v="8"/>
    <x v="3"/>
    <x v="2"/>
    <x v="2"/>
    <x v="37"/>
    <n v="136778.5"/>
  </r>
  <r>
    <x v="8"/>
    <x v="2"/>
    <x v="2"/>
    <x v="2"/>
    <x v="38"/>
    <n v="138433.875"/>
  </r>
  <r>
    <x v="8"/>
    <x v="3"/>
    <x v="2"/>
    <x v="2"/>
    <x v="38"/>
    <n v="136916.75"/>
  </r>
  <r>
    <x v="8"/>
    <x v="2"/>
    <x v="2"/>
    <x v="2"/>
    <x v="39"/>
    <n v="139260.84375"/>
  </r>
  <r>
    <x v="8"/>
    <x v="3"/>
    <x v="2"/>
    <x v="2"/>
    <x v="39"/>
    <n v="138079.5625"/>
  </r>
  <r>
    <x v="8"/>
    <x v="2"/>
    <x v="2"/>
    <x v="2"/>
    <x v="40"/>
    <n v="143015.421875"/>
  </r>
  <r>
    <x v="8"/>
    <x v="3"/>
    <x v="2"/>
    <x v="2"/>
    <x v="40"/>
    <n v="139330.71875"/>
  </r>
  <r>
    <x v="8"/>
    <x v="2"/>
    <x v="2"/>
    <x v="2"/>
    <x v="41"/>
    <n v="143543.71875"/>
  </r>
  <r>
    <x v="8"/>
    <x v="3"/>
    <x v="2"/>
    <x v="2"/>
    <x v="41"/>
    <n v="141362.546875"/>
  </r>
  <r>
    <x v="8"/>
    <x v="2"/>
    <x v="2"/>
    <x v="2"/>
    <x v="42"/>
    <n v="149179.140625"/>
  </r>
  <r>
    <x v="8"/>
    <x v="3"/>
    <x v="2"/>
    <x v="2"/>
    <x v="42"/>
    <n v="145668.359375"/>
  </r>
  <r>
    <x v="8"/>
    <x v="2"/>
    <x v="2"/>
    <x v="2"/>
    <x v="43"/>
    <n v="148057.609375"/>
  </r>
  <r>
    <x v="8"/>
    <x v="3"/>
    <x v="2"/>
    <x v="2"/>
    <x v="43"/>
    <n v="144260.484375"/>
  </r>
  <r>
    <x v="8"/>
    <x v="2"/>
    <x v="2"/>
    <x v="2"/>
    <x v="44"/>
    <n v="154709.8125"/>
  </r>
  <r>
    <x v="8"/>
    <x v="3"/>
    <x v="2"/>
    <x v="2"/>
    <x v="44"/>
    <n v="152667.296875"/>
  </r>
  <r>
    <x v="8"/>
    <x v="2"/>
    <x v="2"/>
    <x v="2"/>
    <x v="45"/>
    <n v="159860.34375"/>
  </r>
  <r>
    <x v="8"/>
    <x v="3"/>
    <x v="2"/>
    <x v="2"/>
    <x v="45"/>
    <n v="156206.390625"/>
  </r>
  <r>
    <x v="8"/>
    <x v="2"/>
    <x v="2"/>
    <x v="2"/>
    <x v="46"/>
    <n v="165846.34375"/>
  </r>
  <r>
    <x v="8"/>
    <x v="3"/>
    <x v="2"/>
    <x v="2"/>
    <x v="46"/>
    <n v="160882"/>
  </r>
  <r>
    <x v="8"/>
    <x v="2"/>
    <x v="2"/>
    <x v="2"/>
    <x v="47"/>
    <n v="174630.671875"/>
  </r>
  <r>
    <x v="8"/>
    <x v="3"/>
    <x v="2"/>
    <x v="2"/>
    <x v="47"/>
    <n v="171863.640625"/>
  </r>
  <r>
    <x v="8"/>
    <x v="2"/>
    <x v="2"/>
    <x v="2"/>
    <x v="48"/>
    <n v="180018.109375"/>
  </r>
  <r>
    <x v="8"/>
    <x v="3"/>
    <x v="2"/>
    <x v="2"/>
    <x v="48"/>
    <n v="181803.125"/>
  </r>
  <r>
    <x v="8"/>
    <x v="2"/>
    <x v="2"/>
    <x v="2"/>
    <x v="49"/>
    <n v="188659.21875"/>
  </r>
  <r>
    <x v="8"/>
    <x v="3"/>
    <x v="2"/>
    <x v="2"/>
    <x v="49"/>
    <n v="190786.53125"/>
  </r>
  <r>
    <x v="8"/>
    <x v="2"/>
    <x v="2"/>
    <x v="2"/>
    <x v="50"/>
    <n v="199781.796875"/>
  </r>
  <r>
    <x v="8"/>
    <x v="3"/>
    <x v="2"/>
    <x v="2"/>
    <x v="50"/>
    <n v="202640.140625"/>
  </r>
  <r>
    <x v="8"/>
    <x v="2"/>
    <x v="2"/>
    <x v="2"/>
    <x v="51"/>
    <n v="199670.375"/>
  </r>
  <r>
    <x v="8"/>
    <x v="3"/>
    <x v="2"/>
    <x v="2"/>
    <x v="51"/>
    <n v="202800.4375"/>
  </r>
  <r>
    <x v="8"/>
    <x v="2"/>
    <x v="2"/>
    <x v="2"/>
    <x v="52"/>
    <n v="199138.921875"/>
  </r>
  <r>
    <x v="8"/>
    <x v="3"/>
    <x v="2"/>
    <x v="2"/>
    <x v="52"/>
    <n v="204243.859375"/>
  </r>
  <r>
    <x v="8"/>
    <x v="2"/>
    <x v="2"/>
    <x v="2"/>
    <x v="53"/>
    <n v="202979.078125"/>
  </r>
  <r>
    <x v="8"/>
    <x v="3"/>
    <x v="2"/>
    <x v="2"/>
    <x v="53"/>
    <n v="206069.6875"/>
  </r>
  <r>
    <x v="8"/>
    <x v="2"/>
    <x v="2"/>
    <x v="2"/>
    <x v="54"/>
    <n v="213716.546875"/>
  </r>
  <r>
    <x v="8"/>
    <x v="3"/>
    <x v="2"/>
    <x v="2"/>
    <x v="54"/>
    <n v="217072.375"/>
  </r>
  <r>
    <x v="8"/>
    <x v="2"/>
    <x v="2"/>
    <x v="2"/>
    <x v="55"/>
    <n v="233303.5"/>
  </r>
  <r>
    <x v="8"/>
    <x v="3"/>
    <x v="2"/>
    <x v="2"/>
    <x v="55"/>
    <n v="230740"/>
  </r>
  <r>
    <x v="8"/>
    <x v="2"/>
    <x v="2"/>
    <x v="2"/>
    <x v="56"/>
    <n v="242721"/>
  </r>
  <r>
    <x v="8"/>
    <x v="3"/>
    <x v="2"/>
    <x v="2"/>
    <x v="56"/>
    <n v="243850.421875"/>
  </r>
  <r>
    <x v="8"/>
    <x v="2"/>
    <x v="2"/>
    <x v="2"/>
    <x v="57"/>
    <n v="249906.09375"/>
  </r>
  <r>
    <x v="8"/>
    <x v="3"/>
    <x v="2"/>
    <x v="2"/>
    <x v="57"/>
    <n v="249106.03125"/>
  </r>
  <r>
    <x v="8"/>
    <x v="2"/>
    <x v="2"/>
    <x v="2"/>
    <x v="58"/>
    <n v="265509.15625"/>
  </r>
  <r>
    <x v="8"/>
    <x v="3"/>
    <x v="2"/>
    <x v="2"/>
    <x v="58"/>
    <n v="255938.65625"/>
  </r>
  <r>
    <x v="8"/>
    <x v="2"/>
    <x v="2"/>
    <x v="2"/>
    <x v="59"/>
    <n v="254246.046875"/>
  </r>
  <r>
    <x v="8"/>
    <x v="3"/>
    <x v="2"/>
    <x v="2"/>
    <x v="59"/>
    <n v="250667.625"/>
  </r>
  <r>
    <x v="8"/>
    <x v="2"/>
    <x v="2"/>
    <x v="2"/>
    <x v="60"/>
    <n v="271409.96875"/>
  </r>
  <r>
    <x v="8"/>
    <x v="3"/>
    <x v="2"/>
    <x v="2"/>
    <x v="60"/>
    <n v="265459.09375"/>
  </r>
  <r>
    <x v="8"/>
    <x v="2"/>
    <x v="2"/>
    <x v="2"/>
    <x v="61"/>
    <n v="277400.34375"/>
  </r>
  <r>
    <x v="8"/>
    <x v="3"/>
    <x v="2"/>
    <x v="2"/>
    <x v="61"/>
    <n v="269973.9375"/>
  </r>
  <r>
    <x v="8"/>
    <x v="2"/>
    <x v="2"/>
    <x v="2"/>
    <x v="62"/>
    <n v="275497.21875"/>
  </r>
  <r>
    <x v="8"/>
    <x v="3"/>
    <x v="2"/>
    <x v="2"/>
    <x v="62"/>
    <n v="267052.375"/>
  </r>
  <r>
    <x v="8"/>
    <x v="2"/>
    <x v="2"/>
    <x v="2"/>
    <x v="63"/>
    <n v="270459.78125"/>
  </r>
  <r>
    <x v="8"/>
    <x v="3"/>
    <x v="2"/>
    <x v="2"/>
    <x v="63"/>
    <n v="261745.953125"/>
  </r>
  <r>
    <x v="8"/>
    <x v="2"/>
    <x v="2"/>
    <x v="2"/>
    <x v="64"/>
    <n v="271095.53125"/>
  </r>
  <r>
    <x v="8"/>
    <x v="3"/>
    <x v="2"/>
    <x v="2"/>
    <x v="64"/>
    <n v="261725.375"/>
  </r>
  <r>
    <x v="8"/>
    <x v="2"/>
    <x v="2"/>
    <x v="2"/>
    <x v="65"/>
    <n v="270172.65625"/>
  </r>
  <r>
    <x v="8"/>
    <x v="3"/>
    <x v="2"/>
    <x v="2"/>
    <x v="65"/>
    <n v="268966.21875"/>
  </r>
  <r>
    <x v="8"/>
    <x v="2"/>
    <x v="2"/>
    <x v="2"/>
    <x v="66"/>
    <n v="279456.8125"/>
  </r>
  <r>
    <x v="8"/>
    <x v="3"/>
    <x v="2"/>
    <x v="2"/>
    <x v="66"/>
    <n v="280381"/>
  </r>
  <r>
    <x v="8"/>
    <x v="2"/>
    <x v="2"/>
    <x v="2"/>
    <x v="67"/>
    <n v="296195.75"/>
  </r>
  <r>
    <x v="8"/>
    <x v="3"/>
    <x v="2"/>
    <x v="2"/>
    <x v="67"/>
    <n v="296195.75"/>
  </r>
  <r>
    <x v="8"/>
    <x v="2"/>
    <x v="2"/>
    <x v="2"/>
    <x v="68"/>
    <n v="298718.46875"/>
  </r>
  <r>
    <x v="8"/>
    <x v="3"/>
    <x v="2"/>
    <x v="2"/>
    <x v="68"/>
    <n v="298317.65625"/>
  </r>
  <r>
    <x v="8"/>
    <x v="2"/>
    <x v="2"/>
    <x v="2"/>
    <x v="69"/>
    <n v="311838"/>
  </r>
  <r>
    <x v="8"/>
    <x v="3"/>
    <x v="2"/>
    <x v="2"/>
    <x v="69"/>
    <n v="312004.0625"/>
  </r>
  <r>
    <x v="8"/>
    <x v="2"/>
    <x v="4"/>
    <x v="4"/>
    <x v="0"/>
    <n v="26417.30078125"/>
  </r>
  <r>
    <x v="8"/>
    <x v="3"/>
    <x v="4"/>
    <x v="4"/>
    <x v="0"/>
    <n v="25994.634765625"/>
  </r>
  <r>
    <x v="8"/>
    <x v="2"/>
    <x v="4"/>
    <x v="4"/>
    <x v="1"/>
    <n v="29712.3671875"/>
  </r>
  <r>
    <x v="8"/>
    <x v="3"/>
    <x v="4"/>
    <x v="4"/>
    <x v="1"/>
    <n v="29409.90625"/>
  </r>
  <r>
    <x v="8"/>
    <x v="2"/>
    <x v="4"/>
    <x v="4"/>
    <x v="2"/>
    <n v="30395.44140625"/>
  </r>
  <r>
    <x v="8"/>
    <x v="3"/>
    <x v="4"/>
    <x v="4"/>
    <x v="2"/>
    <n v="30379.423828125"/>
  </r>
  <r>
    <x v="8"/>
    <x v="2"/>
    <x v="4"/>
    <x v="4"/>
    <x v="3"/>
    <n v="30171.87890625"/>
  </r>
  <r>
    <x v="8"/>
    <x v="3"/>
    <x v="4"/>
    <x v="4"/>
    <x v="3"/>
    <n v="30269.498046875"/>
  </r>
  <r>
    <x v="8"/>
    <x v="2"/>
    <x v="4"/>
    <x v="4"/>
    <x v="4"/>
    <n v="33443.75390625"/>
  </r>
  <r>
    <x v="8"/>
    <x v="3"/>
    <x v="4"/>
    <x v="4"/>
    <x v="4"/>
    <n v="33415.57421875"/>
  </r>
  <r>
    <x v="8"/>
    <x v="2"/>
    <x v="4"/>
    <x v="4"/>
    <x v="5"/>
    <n v="36169.1953125"/>
  </r>
  <r>
    <x v="8"/>
    <x v="3"/>
    <x v="4"/>
    <x v="4"/>
    <x v="5"/>
    <n v="35955.01953125"/>
  </r>
  <r>
    <x v="8"/>
    <x v="2"/>
    <x v="4"/>
    <x v="4"/>
    <x v="6"/>
    <n v="36821.09375"/>
  </r>
  <r>
    <x v="8"/>
    <x v="3"/>
    <x v="4"/>
    <x v="4"/>
    <x v="6"/>
    <n v="36689.97265625"/>
  </r>
  <r>
    <x v="8"/>
    <x v="2"/>
    <x v="4"/>
    <x v="4"/>
    <x v="7"/>
    <n v="37139"/>
  </r>
  <r>
    <x v="8"/>
    <x v="3"/>
    <x v="4"/>
    <x v="4"/>
    <x v="7"/>
    <n v="37017.3203125"/>
  </r>
  <r>
    <x v="8"/>
    <x v="2"/>
    <x v="4"/>
    <x v="4"/>
    <x v="8"/>
    <n v="37210.40234375"/>
  </r>
  <r>
    <x v="8"/>
    <x v="3"/>
    <x v="4"/>
    <x v="4"/>
    <x v="8"/>
    <n v="37370.390625"/>
  </r>
  <r>
    <x v="8"/>
    <x v="2"/>
    <x v="4"/>
    <x v="4"/>
    <x v="9"/>
    <n v="40042.9765625"/>
  </r>
  <r>
    <x v="8"/>
    <x v="3"/>
    <x v="4"/>
    <x v="4"/>
    <x v="9"/>
    <n v="40254.22265625"/>
  </r>
  <r>
    <x v="8"/>
    <x v="2"/>
    <x v="4"/>
    <x v="4"/>
    <x v="10"/>
    <n v="44111.265625"/>
  </r>
  <r>
    <x v="8"/>
    <x v="3"/>
    <x v="4"/>
    <x v="4"/>
    <x v="10"/>
    <n v="43334.87890625"/>
  </r>
  <r>
    <x v="8"/>
    <x v="2"/>
    <x v="4"/>
    <x v="4"/>
    <x v="11"/>
    <n v="48514.75"/>
  </r>
  <r>
    <x v="8"/>
    <x v="3"/>
    <x v="4"/>
    <x v="4"/>
    <x v="11"/>
    <n v="47267.734375"/>
  </r>
  <r>
    <x v="8"/>
    <x v="2"/>
    <x v="4"/>
    <x v="4"/>
    <x v="12"/>
    <n v="49507.00390625"/>
  </r>
  <r>
    <x v="8"/>
    <x v="3"/>
    <x v="4"/>
    <x v="4"/>
    <x v="12"/>
    <n v="48541.6328125"/>
  </r>
  <r>
    <x v="8"/>
    <x v="2"/>
    <x v="4"/>
    <x v="4"/>
    <x v="13"/>
    <n v="50012.0625"/>
  </r>
  <r>
    <x v="8"/>
    <x v="3"/>
    <x v="4"/>
    <x v="4"/>
    <x v="13"/>
    <n v="49225.3671875"/>
  </r>
  <r>
    <x v="8"/>
    <x v="2"/>
    <x v="4"/>
    <x v="4"/>
    <x v="14"/>
    <n v="51600.265625"/>
  </r>
  <r>
    <x v="8"/>
    <x v="3"/>
    <x v="4"/>
    <x v="4"/>
    <x v="14"/>
    <n v="50854.08984375"/>
  </r>
  <r>
    <x v="8"/>
    <x v="2"/>
    <x v="4"/>
    <x v="4"/>
    <x v="15"/>
    <n v="54807.4140625"/>
  </r>
  <r>
    <x v="8"/>
    <x v="3"/>
    <x v="4"/>
    <x v="4"/>
    <x v="15"/>
    <n v="54115.7890625"/>
  </r>
  <r>
    <x v="8"/>
    <x v="2"/>
    <x v="4"/>
    <x v="4"/>
    <x v="16"/>
    <n v="56494.75"/>
  </r>
  <r>
    <x v="8"/>
    <x v="3"/>
    <x v="4"/>
    <x v="4"/>
    <x v="16"/>
    <n v="56154.734375"/>
  </r>
  <r>
    <x v="8"/>
    <x v="2"/>
    <x v="4"/>
    <x v="4"/>
    <x v="17"/>
    <n v="58193.5234375"/>
  </r>
  <r>
    <x v="8"/>
    <x v="3"/>
    <x v="4"/>
    <x v="4"/>
    <x v="17"/>
    <n v="58081.9453125"/>
  </r>
  <r>
    <x v="8"/>
    <x v="2"/>
    <x v="4"/>
    <x v="4"/>
    <x v="18"/>
    <n v="61352.08984375"/>
  </r>
  <r>
    <x v="8"/>
    <x v="3"/>
    <x v="4"/>
    <x v="4"/>
    <x v="18"/>
    <n v="61478.7890625"/>
  </r>
  <r>
    <x v="8"/>
    <x v="2"/>
    <x v="4"/>
    <x v="4"/>
    <x v="19"/>
    <n v="67506.8203125"/>
  </r>
  <r>
    <x v="8"/>
    <x v="3"/>
    <x v="4"/>
    <x v="4"/>
    <x v="19"/>
    <n v="67838.9921875"/>
  </r>
  <r>
    <x v="8"/>
    <x v="2"/>
    <x v="4"/>
    <x v="4"/>
    <x v="20"/>
    <n v="72684.34375"/>
  </r>
  <r>
    <x v="8"/>
    <x v="3"/>
    <x v="4"/>
    <x v="4"/>
    <x v="20"/>
    <n v="73422.5625"/>
  </r>
  <r>
    <x v="8"/>
    <x v="2"/>
    <x v="4"/>
    <x v="4"/>
    <x v="21"/>
    <n v="74131.609375"/>
  </r>
  <r>
    <x v="8"/>
    <x v="3"/>
    <x v="4"/>
    <x v="4"/>
    <x v="21"/>
    <n v="75177.6484375"/>
  </r>
  <r>
    <x v="8"/>
    <x v="2"/>
    <x v="4"/>
    <x v="4"/>
    <x v="22"/>
    <n v="79124.9140625"/>
  </r>
  <r>
    <x v="8"/>
    <x v="3"/>
    <x v="4"/>
    <x v="4"/>
    <x v="22"/>
    <n v="80491.671875"/>
  </r>
  <r>
    <x v="8"/>
    <x v="2"/>
    <x v="4"/>
    <x v="4"/>
    <x v="23"/>
    <n v="84603.203125"/>
  </r>
  <r>
    <x v="8"/>
    <x v="3"/>
    <x v="4"/>
    <x v="4"/>
    <x v="23"/>
    <n v="85733.8828125"/>
  </r>
  <r>
    <x v="8"/>
    <x v="2"/>
    <x v="4"/>
    <x v="4"/>
    <x v="24"/>
    <n v="87689.28125"/>
  </r>
  <r>
    <x v="8"/>
    <x v="3"/>
    <x v="4"/>
    <x v="4"/>
    <x v="24"/>
    <n v="87457.09375"/>
  </r>
  <r>
    <x v="8"/>
    <x v="2"/>
    <x v="4"/>
    <x v="4"/>
    <x v="25"/>
    <n v="85237.5546875"/>
  </r>
  <r>
    <x v="8"/>
    <x v="3"/>
    <x v="4"/>
    <x v="4"/>
    <x v="25"/>
    <n v="85953.75"/>
  </r>
  <r>
    <x v="8"/>
    <x v="2"/>
    <x v="4"/>
    <x v="4"/>
    <x v="26"/>
    <n v="85164.7421875"/>
  </r>
  <r>
    <x v="8"/>
    <x v="3"/>
    <x v="4"/>
    <x v="4"/>
    <x v="26"/>
    <n v="85635.125"/>
  </r>
  <r>
    <x v="8"/>
    <x v="2"/>
    <x v="4"/>
    <x v="4"/>
    <x v="27"/>
    <n v="85665.3515625"/>
  </r>
  <r>
    <x v="8"/>
    <x v="3"/>
    <x v="4"/>
    <x v="4"/>
    <x v="27"/>
    <n v="85752.90625"/>
  </r>
  <r>
    <x v="8"/>
    <x v="2"/>
    <x v="4"/>
    <x v="4"/>
    <x v="28"/>
    <n v="89029.0859375"/>
  </r>
  <r>
    <x v="8"/>
    <x v="3"/>
    <x v="4"/>
    <x v="4"/>
    <x v="28"/>
    <n v="89047.40625"/>
  </r>
  <r>
    <x v="8"/>
    <x v="2"/>
    <x v="4"/>
    <x v="4"/>
    <x v="29"/>
    <n v="96035.4140625"/>
  </r>
  <r>
    <x v="8"/>
    <x v="3"/>
    <x v="4"/>
    <x v="4"/>
    <x v="29"/>
    <n v="95646.375"/>
  </r>
  <r>
    <x v="8"/>
    <x v="2"/>
    <x v="4"/>
    <x v="4"/>
    <x v="30"/>
    <n v="101927.25"/>
  </r>
  <r>
    <x v="8"/>
    <x v="3"/>
    <x v="4"/>
    <x v="4"/>
    <x v="30"/>
    <n v="100164.125"/>
  </r>
  <r>
    <x v="8"/>
    <x v="2"/>
    <x v="4"/>
    <x v="4"/>
    <x v="31"/>
    <n v="103646.78125"/>
  </r>
  <r>
    <x v="8"/>
    <x v="3"/>
    <x v="4"/>
    <x v="4"/>
    <x v="31"/>
    <n v="101224.671875"/>
  </r>
  <r>
    <x v="8"/>
    <x v="2"/>
    <x v="4"/>
    <x v="4"/>
    <x v="32"/>
    <n v="104751.0234375"/>
  </r>
  <r>
    <x v="8"/>
    <x v="3"/>
    <x v="4"/>
    <x v="4"/>
    <x v="32"/>
    <n v="103023.1875"/>
  </r>
  <r>
    <x v="8"/>
    <x v="2"/>
    <x v="4"/>
    <x v="4"/>
    <x v="33"/>
    <n v="106291.3515625"/>
  </r>
  <r>
    <x v="8"/>
    <x v="3"/>
    <x v="4"/>
    <x v="4"/>
    <x v="33"/>
    <n v="104711.9765625"/>
  </r>
  <r>
    <x v="8"/>
    <x v="2"/>
    <x v="4"/>
    <x v="4"/>
    <x v="34"/>
    <n v="109170.53125"/>
  </r>
  <r>
    <x v="8"/>
    <x v="3"/>
    <x v="4"/>
    <x v="4"/>
    <x v="34"/>
    <n v="107318.109375"/>
  </r>
  <r>
    <x v="8"/>
    <x v="2"/>
    <x v="4"/>
    <x v="4"/>
    <x v="35"/>
    <n v="110105.7109375"/>
  </r>
  <r>
    <x v="8"/>
    <x v="3"/>
    <x v="4"/>
    <x v="4"/>
    <x v="35"/>
    <n v="108887.5625"/>
  </r>
  <r>
    <x v="8"/>
    <x v="2"/>
    <x v="4"/>
    <x v="4"/>
    <x v="36"/>
    <n v="117056.2578125"/>
  </r>
  <r>
    <x v="8"/>
    <x v="3"/>
    <x v="4"/>
    <x v="4"/>
    <x v="36"/>
    <n v="114131.5"/>
  </r>
  <r>
    <x v="8"/>
    <x v="2"/>
    <x v="4"/>
    <x v="4"/>
    <x v="37"/>
    <n v="122715.390625"/>
  </r>
  <r>
    <x v="8"/>
    <x v="3"/>
    <x v="4"/>
    <x v="4"/>
    <x v="37"/>
    <n v="118766.03125"/>
  </r>
  <r>
    <x v="8"/>
    <x v="2"/>
    <x v="4"/>
    <x v="4"/>
    <x v="38"/>
    <n v="132027.28125"/>
  </r>
  <r>
    <x v="8"/>
    <x v="3"/>
    <x v="4"/>
    <x v="4"/>
    <x v="38"/>
    <n v="128082.0625"/>
  </r>
  <r>
    <x v="8"/>
    <x v="2"/>
    <x v="4"/>
    <x v="4"/>
    <x v="39"/>
    <n v="137295.125"/>
  </r>
  <r>
    <x v="8"/>
    <x v="3"/>
    <x v="4"/>
    <x v="4"/>
    <x v="39"/>
    <n v="133278.828125"/>
  </r>
  <r>
    <x v="8"/>
    <x v="2"/>
    <x v="4"/>
    <x v="4"/>
    <x v="40"/>
    <n v="137362.796875"/>
  </r>
  <r>
    <x v="8"/>
    <x v="3"/>
    <x v="4"/>
    <x v="4"/>
    <x v="40"/>
    <n v="131802.703125"/>
  </r>
  <r>
    <x v="8"/>
    <x v="2"/>
    <x v="4"/>
    <x v="4"/>
    <x v="41"/>
    <n v="125706.765625"/>
  </r>
  <r>
    <x v="8"/>
    <x v="3"/>
    <x v="4"/>
    <x v="4"/>
    <x v="41"/>
    <n v="120566.75"/>
  </r>
  <r>
    <x v="8"/>
    <x v="2"/>
    <x v="4"/>
    <x v="4"/>
    <x v="42"/>
    <n v="121092.5078125"/>
  </r>
  <r>
    <x v="8"/>
    <x v="3"/>
    <x v="4"/>
    <x v="4"/>
    <x v="42"/>
    <n v="118621.96875"/>
  </r>
  <r>
    <x v="8"/>
    <x v="2"/>
    <x v="4"/>
    <x v="4"/>
    <x v="43"/>
    <n v="120787.65625"/>
  </r>
  <r>
    <x v="8"/>
    <x v="3"/>
    <x v="4"/>
    <x v="4"/>
    <x v="43"/>
    <n v="117072.0546875"/>
  </r>
  <r>
    <x v="8"/>
    <x v="2"/>
    <x v="4"/>
    <x v="4"/>
    <x v="44"/>
    <n v="128848.359375"/>
  </r>
  <r>
    <x v="8"/>
    <x v="3"/>
    <x v="4"/>
    <x v="4"/>
    <x v="44"/>
    <n v="124312.46875"/>
  </r>
  <r>
    <x v="8"/>
    <x v="2"/>
    <x v="4"/>
    <x v="4"/>
    <x v="45"/>
    <n v="144156.3125"/>
  </r>
  <r>
    <x v="8"/>
    <x v="3"/>
    <x v="4"/>
    <x v="4"/>
    <x v="45"/>
    <n v="137479.1875"/>
  </r>
  <r>
    <x v="8"/>
    <x v="2"/>
    <x v="4"/>
    <x v="4"/>
    <x v="46"/>
    <n v="144044.421875"/>
  </r>
  <r>
    <x v="8"/>
    <x v="3"/>
    <x v="4"/>
    <x v="4"/>
    <x v="46"/>
    <n v="135996.0625"/>
  </r>
  <r>
    <x v="8"/>
    <x v="2"/>
    <x v="4"/>
    <x v="4"/>
    <x v="47"/>
    <n v="156974.546875"/>
  </r>
  <r>
    <x v="8"/>
    <x v="3"/>
    <x v="4"/>
    <x v="4"/>
    <x v="47"/>
    <n v="150801.390625"/>
  </r>
  <r>
    <x v="8"/>
    <x v="2"/>
    <x v="4"/>
    <x v="4"/>
    <x v="48"/>
    <n v="169841.5"/>
  </r>
  <r>
    <x v="8"/>
    <x v="3"/>
    <x v="4"/>
    <x v="4"/>
    <x v="48"/>
    <n v="166728.390625"/>
  </r>
  <r>
    <x v="8"/>
    <x v="2"/>
    <x v="4"/>
    <x v="4"/>
    <x v="49"/>
    <n v="178332.8125"/>
  </r>
  <r>
    <x v="8"/>
    <x v="3"/>
    <x v="4"/>
    <x v="4"/>
    <x v="49"/>
    <n v="175504.984375"/>
  </r>
  <r>
    <x v="8"/>
    <x v="2"/>
    <x v="4"/>
    <x v="4"/>
    <x v="50"/>
    <n v="186505.8125"/>
  </r>
  <r>
    <x v="8"/>
    <x v="3"/>
    <x v="4"/>
    <x v="4"/>
    <x v="50"/>
    <n v="186013.703125"/>
  </r>
  <r>
    <x v="8"/>
    <x v="2"/>
    <x v="4"/>
    <x v="4"/>
    <x v="51"/>
    <n v="187857.640625"/>
  </r>
  <r>
    <x v="8"/>
    <x v="3"/>
    <x v="4"/>
    <x v="4"/>
    <x v="51"/>
    <n v="187686.984375"/>
  </r>
  <r>
    <x v="8"/>
    <x v="2"/>
    <x v="4"/>
    <x v="4"/>
    <x v="52"/>
    <n v="187059.53125"/>
  </r>
  <r>
    <x v="8"/>
    <x v="3"/>
    <x v="4"/>
    <x v="4"/>
    <x v="52"/>
    <n v="187718.96875"/>
  </r>
  <r>
    <x v="8"/>
    <x v="2"/>
    <x v="4"/>
    <x v="4"/>
    <x v="53"/>
    <n v="190640.140625"/>
  </r>
  <r>
    <x v="8"/>
    <x v="3"/>
    <x v="4"/>
    <x v="4"/>
    <x v="53"/>
    <n v="190083.390625"/>
  </r>
  <r>
    <x v="8"/>
    <x v="2"/>
    <x v="4"/>
    <x v="4"/>
    <x v="54"/>
    <n v="199610.734375"/>
  </r>
  <r>
    <x v="8"/>
    <x v="3"/>
    <x v="4"/>
    <x v="4"/>
    <x v="54"/>
    <n v="199194.59375"/>
  </r>
  <r>
    <x v="8"/>
    <x v="2"/>
    <x v="4"/>
    <x v="4"/>
    <x v="55"/>
    <n v="213170.40625"/>
  </r>
  <r>
    <x v="8"/>
    <x v="3"/>
    <x v="4"/>
    <x v="4"/>
    <x v="55"/>
    <n v="208794.1875"/>
  </r>
  <r>
    <x v="8"/>
    <x v="2"/>
    <x v="4"/>
    <x v="4"/>
    <x v="56"/>
    <n v="217650.234375"/>
  </r>
  <r>
    <x v="8"/>
    <x v="3"/>
    <x v="4"/>
    <x v="4"/>
    <x v="56"/>
    <n v="216734.234375"/>
  </r>
  <r>
    <x v="8"/>
    <x v="2"/>
    <x v="4"/>
    <x v="4"/>
    <x v="57"/>
    <n v="236703.1875"/>
  </r>
  <r>
    <x v="8"/>
    <x v="3"/>
    <x v="4"/>
    <x v="4"/>
    <x v="57"/>
    <n v="234936.125"/>
  </r>
  <r>
    <x v="8"/>
    <x v="2"/>
    <x v="4"/>
    <x v="4"/>
    <x v="58"/>
    <n v="245778.21875"/>
  </r>
  <r>
    <x v="8"/>
    <x v="3"/>
    <x v="4"/>
    <x v="4"/>
    <x v="58"/>
    <n v="239388.984375"/>
  </r>
  <r>
    <x v="8"/>
    <x v="2"/>
    <x v="4"/>
    <x v="4"/>
    <x v="59"/>
    <n v="225346.1875"/>
  </r>
  <r>
    <x v="8"/>
    <x v="3"/>
    <x v="4"/>
    <x v="4"/>
    <x v="59"/>
    <n v="224015.84375"/>
  </r>
  <r>
    <x v="8"/>
    <x v="2"/>
    <x v="4"/>
    <x v="4"/>
    <x v="60"/>
    <n v="233241.90625"/>
  </r>
  <r>
    <x v="8"/>
    <x v="3"/>
    <x v="4"/>
    <x v="4"/>
    <x v="60"/>
    <n v="229752.171875"/>
  </r>
  <r>
    <x v="8"/>
    <x v="2"/>
    <x v="4"/>
    <x v="4"/>
    <x v="61"/>
    <n v="237577.96875"/>
  </r>
  <r>
    <x v="8"/>
    <x v="3"/>
    <x v="4"/>
    <x v="4"/>
    <x v="61"/>
    <n v="231741.390625"/>
  </r>
  <r>
    <x v="8"/>
    <x v="2"/>
    <x v="4"/>
    <x v="4"/>
    <x v="62"/>
    <n v="235399.5625"/>
  </r>
  <r>
    <x v="8"/>
    <x v="3"/>
    <x v="4"/>
    <x v="4"/>
    <x v="62"/>
    <n v="230128.59375"/>
  </r>
  <r>
    <x v="8"/>
    <x v="2"/>
    <x v="4"/>
    <x v="4"/>
    <x v="63"/>
    <n v="225320.1875"/>
  </r>
  <r>
    <x v="8"/>
    <x v="3"/>
    <x v="4"/>
    <x v="4"/>
    <x v="63"/>
    <n v="220233.734375"/>
  </r>
  <r>
    <x v="8"/>
    <x v="2"/>
    <x v="4"/>
    <x v="4"/>
    <x v="64"/>
    <n v="224687.3125"/>
  </r>
  <r>
    <x v="8"/>
    <x v="3"/>
    <x v="4"/>
    <x v="4"/>
    <x v="64"/>
    <n v="218635.296875"/>
  </r>
  <r>
    <x v="8"/>
    <x v="2"/>
    <x v="4"/>
    <x v="4"/>
    <x v="65"/>
    <n v="228346.40625"/>
  </r>
  <r>
    <x v="8"/>
    <x v="3"/>
    <x v="4"/>
    <x v="4"/>
    <x v="65"/>
    <n v="226713.96875"/>
  </r>
  <r>
    <x v="8"/>
    <x v="2"/>
    <x v="4"/>
    <x v="4"/>
    <x v="66"/>
    <n v="234079.3125"/>
  </r>
  <r>
    <x v="8"/>
    <x v="3"/>
    <x v="4"/>
    <x v="4"/>
    <x v="66"/>
    <n v="234375.6875"/>
  </r>
  <r>
    <x v="8"/>
    <x v="2"/>
    <x v="4"/>
    <x v="4"/>
    <x v="67"/>
    <n v="241547.703125"/>
  </r>
  <r>
    <x v="8"/>
    <x v="3"/>
    <x v="4"/>
    <x v="4"/>
    <x v="67"/>
    <n v="241547.703125"/>
  </r>
  <r>
    <x v="8"/>
    <x v="2"/>
    <x v="4"/>
    <x v="4"/>
    <x v="68"/>
    <n v="244091.6875"/>
  </r>
  <r>
    <x v="8"/>
    <x v="3"/>
    <x v="4"/>
    <x v="4"/>
    <x v="68"/>
    <n v="244253.21875"/>
  </r>
  <r>
    <x v="8"/>
    <x v="2"/>
    <x v="4"/>
    <x v="4"/>
    <x v="69"/>
    <n v="248551.546875"/>
  </r>
  <r>
    <x v="8"/>
    <x v="3"/>
    <x v="4"/>
    <x v="4"/>
    <x v="69"/>
    <n v="249282.984375"/>
  </r>
  <r>
    <x v="8"/>
    <x v="2"/>
    <x v="5"/>
    <x v="5"/>
    <x v="0"/>
    <n v="324868.6875"/>
  </r>
  <r>
    <x v="8"/>
    <x v="3"/>
    <x v="5"/>
    <x v="5"/>
    <x v="0"/>
    <n v="317923.90625"/>
  </r>
  <r>
    <x v="8"/>
    <x v="2"/>
    <x v="5"/>
    <x v="5"/>
    <x v="1"/>
    <n v="342548.1875"/>
  </r>
  <r>
    <x v="8"/>
    <x v="3"/>
    <x v="5"/>
    <x v="5"/>
    <x v="1"/>
    <n v="336081.9375"/>
  </r>
  <r>
    <x v="8"/>
    <x v="2"/>
    <x v="5"/>
    <x v="5"/>
    <x v="2"/>
    <n v="352087.40625"/>
  </r>
  <r>
    <x v="8"/>
    <x v="3"/>
    <x v="5"/>
    <x v="5"/>
    <x v="2"/>
    <n v="347803"/>
  </r>
  <r>
    <x v="8"/>
    <x v="2"/>
    <x v="5"/>
    <x v="5"/>
    <x v="3"/>
    <n v="366107.40625"/>
  </r>
  <r>
    <x v="8"/>
    <x v="3"/>
    <x v="5"/>
    <x v="5"/>
    <x v="3"/>
    <n v="363269.625"/>
  </r>
  <r>
    <x v="8"/>
    <x v="2"/>
    <x v="5"/>
    <x v="5"/>
    <x v="4"/>
    <n v="386715.5625"/>
  </r>
  <r>
    <x v="8"/>
    <x v="3"/>
    <x v="5"/>
    <x v="5"/>
    <x v="4"/>
    <n v="382673.625"/>
  </r>
  <r>
    <x v="8"/>
    <x v="2"/>
    <x v="5"/>
    <x v="5"/>
    <x v="5"/>
    <n v="407777.6875"/>
  </r>
  <r>
    <x v="8"/>
    <x v="3"/>
    <x v="5"/>
    <x v="5"/>
    <x v="5"/>
    <n v="402249.25"/>
  </r>
  <r>
    <x v="8"/>
    <x v="2"/>
    <x v="5"/>
    <x v="5"/>
    <x v="6"/>
    <n v="428428.78125"/>
  </r>
  <r>
    <x v="8"/>
    <x v="3"/>
    <x v="5"/>
    <x v="5"/>
    <x v="6"/>
    <n v="422147.25"/>
  </r>
  <r>
    <x v="8"/>
    <x v="2"/>
    <x v="5"/>
    <x v="5"/>
    <x v="7"/>
    <n v="452271.96875"/>
  </r>
  <r>
    <x v="8"/>
    <x v="3"/>
    <x v="5"/>
    <x v="5"/>
    <x v="7"/>
    <n v="445595.78125"/>
  </r>
  <r>
    <x v="8"/>
    <x v="2"/>
    <x v="5"/>
    <x v="5"/>
    <x v="8"/>
    <n v="466216.03125"/>
  </r>
  <r>
    <x v="8"/>
    <x v="3"/>
    <x v="5"/>
    <x v="5"/>
    <x v="8"/>
    <n v="462416.28125"/>
  </r>
  <r>
    <x v="8"/>
    <x v="2"/>
    <x v="5"/>
    <x v="5"/>
    <x v="9"/>
    <n v="479286.65625"/>
  </r>
  <r>
    <x v="8"/>
    <x v="3"/>
    <x v="5"/>
    <x v="5"/>
    <x v="9"/>
    <n v="474598.25"/>
  </r>
  <r>
    <x v="8"/>
    <x v="2"/>
    <x v="5"/>
    <x v="5"/>
    <x v="10"/>
    <n v="519088.40625"/>
  </r>
  <r>
    <x v="8"/>
    <x v="3"/>
    <x v="5"/>
    <x v="5"/>
    <x v="10"/>
    <n v="508478.8125"/>
  </r>
  <r>
    <x v="8"/>
    <x v="2"/>
    <x v="5"/>
    <x v="5"/>
    <x v="11"/>
    <n v="544624"/>
  </r>
  <r>
    <x v="8"/>
    <x v="3"/>
    <x v="5"/>
    <x v="5"/>
    <x v="11"/>
    <n v="532654"/>
  </r>
  <r>
    <x v="8"/>
    <x v="2"/>
    <x v="5"/>
    <x v="5"/>
    <x v="12"/>
    <n v="581668.375"/>
  </r>
  <r>
    <x v="8"/>
    <x v="3"/>
    <x v="5"/>
    <x v="5"/>
    <x v="12"/>
    <n v="571775.25"/>
  </r>
  <r>
    <x v="8"/>
    <x v="2"/>
    <x v="5"/>
    <x v="5"/>
    <x v="13"/>
    <n v="618581.3125"/>
  </r>
  <r>
    <x v="8"/>
    <x v="3"/>
    <x v="5"/>
    <x v="5"/>
    <x v="13"/>
    <n v="608212.25"/>
  </r>
  <r>
    <x v="8"/>
    <x v="2"/>
    <x v="5"/>
    <x v="5"/>
    <x v="14"/>
    <n v="659605.875"/>
  </r>
  <r>
    <x v="8"/>
    <x v="3"/>
    <x v="5"/>
    <x v="5"/>
    <x v="14"/>
    <n v="648111.1875"/>
  </r>
  <r>
    <x v="8"/>
    <x v="2"/>
    <x v="5"/>
    <x v="5"/>
    <x v="15"/>
    <n v="690574.625"/>
  </r>
  <r>
    <x v="8"/>
    <x v="3"/>
    <x v="5"/>
    <x v="5"/>
    <x v="15"/>
    <n v="679365"/>
  </r>
  <r>
    <x v="8"/>
    <x v="2"/>
    <x v="5"/>
    <x v="5"/>
    <x v="16"/>
    <n v="728002.9375"/>
  </r>
  <r>
    <x v="8"/>
    <x v="3"/>
    <x v="5"/>
    <x v="5"/>
    <x v="16"/>
    <n v="718350.8125"/>
  </r>
  <r>
    <x v="8"/>
    <x v="2"/>
    <x v="5"/>
    <x v="5"/>
    <x v="17"/>
    <n v="764380.5625"/>
  </r>
  <r>
    <x v="8"/>
    <x v="3"/>
    <x v="5"/>
    <x v="5"/>
    <x v="17"/>
    <n v="756496.3125"/>
  </r>
  <r>
    <x v="8"/>
    <x v="2"/>
    <x v="5"/>
    <x v="5"/>
    <x v="18"/>
    <n v="797234.125"/>
  </r>
  <r>
    <x v="8"/>
    <x v="3"/>
    <x v="5"/>
    <x v="5"/>
    <x v="18"/>
    <n v="790992.5"/>
  </r>
  <r>
    <x v="8"/>
    <x v="2"/>
    <x v="5"/>
    <x v="5"/>
    <x v="19"/>
    <n v="853973.25"/>
  </r>
  <r>
    <x v="8"/>
    <x v="3"/>
    <x v="5"/>
    <x v="5"/>
    <x v="19"/>
    <n v="848504.6875"/>
  </r>
  <r>
    <x v="8"/>
    <x v="2"/>
    <x v="5"/>
    <x v="5"/>
    <x v="20"/>
    <n v="905887.25"/>
  </r>
  <r>
    <x v="8"/>
    <x v="3"/>
    <x v="5"/>
    <x v="5"/>
    <x v="20"/>
    <n v="902698.4375"/>
  </r>
  <r>
    <x v="8"/>
    <x v="2"/>
    <x v="5"/>
    <x v="5"/>
    <x v="21"/>
    <n v="959781.25"/>
  </r>
  <r>
    <x v="8"/>
    <x v="3"/>
    <x v="5"/>
    <x v="5"/>
    <x v="21"/>
    <n v="957984.1875"/>
  </r>
  <r>
    <x v="8"/>
    <x v="2"/>
    <x v="5"/>
    <x v="5"/>
    <x v="22"/>
    <n v="1010713.75"/>
  </r>
  <r>
    <x v="8"/>
    <x v="3"/>
    <x v="5"/>
    <x v="5"/>
    <x v="22"/>
    <n v="1009346.625"/>
  </r>
  <r>
    <x v="8"/>
    <x v="2"/>
    <x v="5"/>
    <x v="5"/>
    <x v="23"/>
    <n v="1083912.875"/>
  </r>
  <r>
    <x v="8"/>
    <x v="3"/>
    <x v="5"/>
    <x v="5"/>
    <x v="23"/>
    <n v="1077390.625"/>
  </r>
  <r>
    <x v="8"/>
    <x v="2"/>
    <x v="5"/>
    <x v="5"/>
    <x v="24"/>
    <n v="1135803"/>
  </r>
  <r>
    <x v="8"/>
    <x v="3"/>
    <x v="5"/>
    <x v="5"/>
    <x v="24"/>
    <n v="1123290.875"/>
  </r>
  <r>
    <x v="8"/>
    <x v="2"/>
    <x v="5"/>
    <x v="5"/>
    <x v="25"/>
    <n v="1131990.125"/>
  </r>
  <r>
    <x v="8"/>
    <x v="3"/>
    <x v="5"/>
    <x v="5"/>
    <x v="25"/>
    <n v="1125141.875"/>
  </r>
  <r>
    <x v="8"/>
    <x v="2"/>
    <x v="5"/>
    <x v="5"/>
    <x v="26"/>
    <n v="1187701.5"/>
  </r>
  <r>
    <x v="8"/>
    <x v="3"/>
    <x v="5"/>
    <x v="5"/>
    <x v="26"/>
    <n v="1177582.375"/>
  </r>
  <r>
    <x v="8"/>
    <x v="2"/>
    <x v="5"/>
    <x v="5"/>
    <x v="27"/>
    <n v="1237459.25"/>
  </r>
  <r>
    <x v="8"/>
    <x v="3"/>
    <x v="5"/>
    <x v="5"/>
    <x v="27"/>
    <n v="1224649"/>
  </r>
  <r>
    <x v="8"/>
    <x v="2"/>
    <x v="5"/>
    <x v="5"/>
    <x v="28"/>
    <n v="1295256.25"/>
  </r>
  <r>
    <x v="8"/>
    <x v="3"/>
    <x v="5"/>
    <x v="5"/>
    <x v="28"/>
    <n v="1279007.625"/>
  </r>
  <r>
    <x v="8"/>
    <x v="2"/>
    <x v="5"/>
    <x v="5"/>
    <x v="29"/>
    <n v="1350101.5"/>
  </r>
  <r>
    <x v="8"/>
    <x v="3"/>
    <x v="5"/>
    <x v="5"/>
    <x v="29"/>
    <n v="1327218.75"/>
  </r>
  <r>
    <x v="8"/>
    <x v="2"/>
    <x v="5"/>
    <x v="5"/>
    <x v="30"/>
    <n v="1377955.5"/>
  </r>
  <r>
    <x v="8"/>
    <x v="3"/>
    <x v="5"/>
    <x v="5"/>
    <x v="30"/>
    <n v="1347289.375"/>
  </r>
  <r>
    <x v="8"/>
    <x v="2"/>
    <x v="5"/>
    <x v="5"/>
    <x v="31"/>
    <n v="1350791.625"/>
  </r>
  <r>
    <x v="8"/>
    <x v="3"/>
    <x v="5"/>
    <x v="5"/>
    <x v="31"/>
    <n v="1318136"/>
  </r>
  <r>
    <x v="8"/>
    <x v="2"/>
    <x v="5"/>
    <x v="5"/>
    <x v="32"/>
    <n v="1348468.625"/>
  </r>
  <r>
    <x v="8"/>
    <x v="3"/>
    <x v="5"/>
    <x v="5"/>
    <x v="32"/>
    <n v="1324084.375"/>
  </r>
  <r>
    <x v="8"/>
    <x v="2"/>
    <x v="5"/>
    <x v="5"/>
    <x v="33"/>
    <n v="1329259.5"/>
  </r>
  <r>
    <x v="8"/>
    <x v="3"/>
    <x v="5"/>
    <x v="5"/>
    <x v="33"/>
    <n v="1305934.5"/>
  </r>
  <r>
    <x v="8"/>
    <x v="2"/>
    <x v="5"/>
    <x v="5"/>
    <x v="34"/>
    <n v="1315406.5"/>
  </r>
  <r>
    <x v="8"/>
    <x v="3"/>
    <x v="5"/>
    <x v="5"/>
    <x v="34"/>
    <n v="1288068.75"/>
  </r>
  <r>
    <x v="8"/>
    <x v="2"/>
    <x v="5"/>
    <x v="5"/>
    <x v="35"/>
    <n v="1294101"/>
  </r>
  <r>
    <x v="8"/>
    <x v="3"/>
    <x v="5"/>
    <x v="5"/>
    <x v="35"/>
    <n v="1275418.25"/>
  </r>
  <r>
    <x v="8"/>
    <x v="2"/>
    <x v="5"/>
    <x v="5"/>
    <x v="36"/>
    <n v="1365869.875"/>
  </r>
  <r>
    <x v="8"/>
    <x v="3"/>
    <x v="5"/>
    <x v="5"/>
    <x v="36"/>
    <n v="1339403"/>
  </r>
  <r>
    <x v="8"/>
    <x v="2"/>
    <x v="5"/>
    <x v="5"/>
    <x v="37"/>
    <n v="1406153.625"/>
  </r>
  <r>
    <x v="8"/>
    <x v="3"/>
    <x v="5"/>
    <x v="5"/>
    <x v="37"/>
    <n v="1373032.25"/>
  </r>
  <r>
    <x v="8"/>
    <x v="2"/>
    <x v="5"/>
    <x v="5"/>
    <x v="38"/>
    <n v="1477762.25"/>
  </r>
  <r>
    <x v="8"/>
    <x v="3"/>
    <x v="5"/>
    <x v="5"/>
    <x v="38"/>
    <n v="1443791.875"/>
  </r>
  <r>
    <x v="8"/>
    <x v="2"/>
    <x v="5"/>
    <x v="5"/>
    <x v="39"/>
    <n v="1532214.375"/>
  </r>
  <r>
    <x v="8"/>
    <x v="3"/>
    <x v="5"/>
    <x v="5"/>
    <x v="39"/>
    <n v="1500912.5"/>
  </r>
  <r>
    <x v="8"/>
    <x v="2"/>
    <x v="5"/>
    <x v="5"/>
    <x v="40"/>
    <n v="1581094.75"/>
  </r>
  <r>
    <x v="8"/>
    <x v="3"/>
    <x v="5"/>
    <x v="5"/>
    <x v="40"/>
    <n v="1535612.5"/>
  </r>
  <r>
    <x v="8"/>
    <x v="2"/>
    <x v="5"/>
    <x v="5"/>
    <x v="41"/>
    <n v="1586835.25"/>
  </r>
  <r>
    <x v="8"/>
    <x v="3"/>
    <x v="5"/>
    <x v="5"/>
    <x v="41"/>
    <n v="1553607.125"/>
  </r>
  <r>
    <x v="8"/>
    <x v="2"/>
    <x v="5"/>
    <x v="5"/>
    <x v="42"/>
    <n v="1615930"/>
  </r>
  <r>
    <x v="8"/>
    <x v="3"/>
    <x v="5"/>
    <x v="5"/>
    <x v="42"/>
    <n v="1572490.375"/>
  </r>
  <r>
    <x v="8"/>
    <x v="2"/>
    <x v="5"/>
    <x v="5"/>
    <x v="43"/>
    <n v="1612599"/>
  </r>
  <r>
    <x v="8"/>
    <x v="3"/>
    <x v="5"/>
    <x v="5"/>
    <x v="43"/>
    <n v="1563943.75"/>
  </r>
  <r>
    <x v="8"/>
    <x v="2"/>
    <x v="5"/>
    <x v="5"/>
    <x v="44"/>
    <n v="1645412.25"/>
  </r>
  <r>
    <x v="8"/>
    <x v="3"/>
    <x v="5"/>
    <x v="5"/>
    <x v="44"/>
    <n v="1599833.25"/>
  </r>
  <r>
    <x v="8"/>
    <x v="2"/>
    <x v="5"/>
    <x v="5"/>
    <x v="45"/>
    <n v="1682645"/>
  </r>
  <r>
    <x v="8"/>
    <x v="3"/>
    <x v="5"/>
    <x v="5"/>
    <x v="45"/>
    <n v="1626450.625"/>
  </r>
  <r>
    <x v="8"/>
    <x v="2"/>
    <x v="5"/>
    <x v="5"/>
    <x v="46"/>
    <n v="1720381.5"/>
  </r>
  <r>
    <x v="8"/>
    <x v="3"/>
    <x v="5"/>
    <x v="5"/>
    <x v="46"/>
    <n v="1654349.875"/>
  </r>
  <r>
    <x v="8"/>
    <x v="2"/>
    <x v="5"/>
    <x v="5"/>
    <x v="47"/>
    <n v="1819024.125"/>
  </r>
  <r>
    <x v="8"/>
    <x v="3"/>
    <x v="5"/>
    <x v="5"/>
    <x v="47"/>
    <n v="1766049.875"/>
  </r>
  <r>
    <x v="8"/>
    <x v="2"/>
    <x v="5"/>
    <x v="5"/>
    <x v="48"/>
    <n v="1921072.875"/>
  </r>
  <r>
    <x v="8"/>
    <x v="3"/>
    <x v="5"/>
    <x v="5"/>
    <x v="48"/>
    <n v="1887980.75"/>
  </r>
  <r>
    <x v="8"/>
    <x v="2"/>
    <x v="5"/>
    <x v="5"/>
    <x v="49"/>
    <n v="2011288.125"/>
  </r>
  <r>
    <x v="8"/>
    <x v="3"/>
    <x v="5"/>
    <x v="5"/>
    <x v="49"/>
    <n v="1981795.75"/>
  </r>
  <r>
    <x v="8"/>
    <x v="2"/>
    <x v="5"/>
    <x v="5"/>
    <x v="50"/>
    <n v="2128715.25"/>
  </r>
  <r>
    <x v="8"/>
    <x v="3"/>
    <x v="5"/>
    <x v="5"/>
    <x v="50"/>
    <n v="2105389"/>
  </r>
  <r>
    <x v="8"/>
    <x v="2"/>
    <x v="5"/>
    <x v="5"/>
    <x v="51"/>
    <n v="2185648.25"/>
  </r>
  <r>
    <x v="8"/>
    <x v="3"/>
    <x v="5"/>
    <x v="5"/>
    <x v="51"/>
    <n v="2168642.75"/>
  </r>
  <r>
    <x v="8"/>
    <x v="2"/>
    <x v="5"/>
    <x v="5"/>
    <x v="52"/>
    <n v="2197271.75"/>
  </r>
  <r>
    <x v="8"/>
    <x v="3"/>
    <x v="5"/>
    <x v="5"/>
    <x v="52"/>
    <n v="2186888"/>
  </r>
  <r>
    <x v="8"/>
    <x v="2"/>
    <x v="5"/>
    <x v="5"/>
    <x v="53"/>
    <n v="2144133.75"/>
  </r>
  <r>
    <x v="8"/>
    <x v="3"/>
    <x v="5"/>
    <x v="5"/>
    <x v="53"/>
    <n v="2127981"/>
  </r>
  <r>
    <x v="8"/>
    <x v="2"/>
    <x v="5"/>
    <x v="5"/>
    <x v="54"/>
    <n v="2188098.25"/>
  </r>
  <r>
    <x v="8"/>
    <x v="3"/>
    <x v="5"/>
    <x v="5"/>
    <x v="54"/>
    <n v="2172882"/>
  </r>
  <r>
    <x v="8"/>
    <x v="2"/>
    <x v="5"/>
    <x v="5"/>
    <x v="55"/>
    <n v="2372596.75"/>
  </r>
  <r>
    <x v="8"/>
    <x v="3"/>
    <x v="5"/>
    <x v="5"/>
    <x v="55"/>
    <n v="2339121.75"/>
  </r>
  <r>
    <x v="8"/>
    <x v="2"/>
    <x v="5"/>
    <x v="5"/>
    <x v="56"/>
    <n v="2432615.5"/>
  </r>
  <r>
    <x v="8"/>
    <x v="3"/>
    <x v="5"/>
    <x v="5"/>
    <x v="56"/>
    <n v="2415135.25"/>
  </r>
  <r>
    <x v="8"/>
    <x v="2"/>
    <x v="5"/>
    <x v="5"/>
    <x v="57"/>
    <n v="2546277.75"/>
  </r>
  <r>
    <x v="8"/>
    <x v="3"/>
    <x v="5"/>
    <x v="5"/>
    <x v="57"/>
    <n v="2524260"/>
  </r>
  <r>
    <x v="8"/>
    <x v="2"/>
    <x v="5"/>
    <x v="5"/>
    <x v="58"/>
    <n v="2568574.25"/>
  </r>
  <r>
    <x v="8"/>
    <x v="3"/>
    <x v="5"/>
    <x v="5"/>
    <x v="58"/>
    <n v="2518676.75"/>
  </r>
  <r>
    <x v="8"/>
    <x v="2"/>
    <x v="5"/>
    <x v="5"/>
    <x v="59"/>
    <n v="2487517.5"/>
  </r>
  <r>
    <x v="8"/>
    <x v="3"/>
    <x v="5"/>
    <x v="5"/>
    <x v="59"/>
    <n v="2474867.75"/>
  </r>
  <r>
    <x v="8"/>
    <x v="2"/>
    <x v="5"/>
    <x v="5"/>
    <x v="60"/>
    <n v="2591608.5"/>
  </r>
  <r>
    <x v="8"/>
    <x v="3"/>
    <x v="5"/>
    <x v="5"/>
    <x v="60"/>
    <n v="2563624.5"/>
  </r>
  <r>
    <x v="8"/>
    <x v="2"/>
    <x v="5"/>
    <x v="5"/>
    <x v="61"/>
    <n v="2665867.25"/>
  </r>
  <r>
    <x v="8"/>
    <x v="3"/>
    <x v="5"/>
    <x v="5"/>
    <x v="61"/>
    <n v="2626632.25"/>
  </r>
  <r>
    <x v="8"/>
    <x v="2"/>
    <x v="5"/>
    <x v="5"/>
    <x v="62"/>
    <n v="2701083"/>
  </r>
  <r>
    <x v="8"/>
    <x v="3"/>
    <x v="5"/>
    <x v="5"/>
    <x v="62"/>
    <n v="2657192"/>
  </r>
  <r>
    <x v="8"/>
    <x v="2"/>
    <x v="5"/>
    <x v="5"/>
    <x v="63"/>
    <n v="2675257"/>
  </r>
  <r>
    <x v="8"/>
    <x v="3"/>
    <x v="5"/>
    <x v="5"/>
    <x v="63"/>
    <n v="2632049.5"/>
  </r>
  <r>
    <x v="8"/>
    <x v="2"/>
    <x v="5"/>
    <x v="5"/>
    <x v="64"/>
    <n v="2680612.5"/>
  </r>
  <r>
    <x v="8"/>
    <x v="3"/>
    <x v="5"/>
    <x v="5"/>
    <x v="64"/>
    <n v="2633556"/>
  </r>
  <r>
    <x v="8"/>
    <x v="2"/>
    <x v="5"/>
    <x v="5"/>
    <x v="65"/>
    <n v="2730343.75"/>
  </r>
  <r>
    <x v="8"/>
    <x v="3"/>
    <x v="5"/>
    <x v="5"/>
    <x v="65"/>
    <n v="2716354.5"/>
  </r>
  <r>
    <x v="8"/>
    <x v="2"/>
    <x v="5"/>
    <x v="5"/>
    <x v="66"/>
    <n v="2765765.25"/>
  </r>
  <r>
    <x v="8"/>
    <x v="3"/>
    <x v="5"/>
    <x v="5"/>
    <x v="66"/>
    <n v="2763681"/>
  </r>
  <r>
    <x v="8"/>
    <x v="2"/>
    <x v="5"/>
    <x v="5"/>
    <x v="67"/>
    <n v="2869816.5"/>
  </r>
  <r>
    <x v="8"/>
    <x v="3"/>
    <x v="5"/>
    <x v="5"/>
    <x v="67"/>
    <n v="2869816.5"/>
  </r>
  <r>
    <x v="8"/>
    <x v="2"/>
    <x v="5"/>
    <x v="5"/>
    <x v="68"/>
    <n v="2902140.75"/>
  </r>
  <r>
    <x v="8"/>
    <x v="3"/>
    <x v="5"/>
    <x v="5"/>
    <x v="68"/>
    <n v="2901337.75"/>
  </r>
  <r>
    <x v="8"/>
    <x v="2"/>
    <x v="5"/>
    <x v="5"/>
    <x v="69"/>
    <n v="2946958.25"/>
  </r>
  <r>
    <x v="8"/>
    <x v="3"/>
    <x v="5"/>
    <x v="5"/>
    <x v="69"/>
    <n v="2950146.25"/>
  </r>
  <r>
    <x v="8"/>
    <x v="2"/>
    <x v="6"/>
    <x v="6"/>
    <x v="0"/>
    <n v="359301.8125"/>
  </r>
  <r>
    <x v="8"/>
    <x v="3"/>
    <x v="6"/>
    <x v="6"/>
    <x v="0"/>
    <n v="357997.59375"/>
  </r>
  <r>
    <x v="8"/>
    <x v="2"/>
    <x v="6"/>
    <x v="6"/>
    <x v="1"/>
    <n v="397637.375"/>
  </r>
  <r>
    <x v="8"/>
    <x v="3"/>
    <x v="6"/>
    <x v="6"/>
    <x v="1"/>
    <n v="399758.125"/>
  </r>
  <r>
    <x v="8"/>
    <x v="2"/>
    <x v="6"/>
    <x v="6"/>
    <x v="2"/>
    <n v="434206.21875"/>
  </r>
  <r>
    <x v="8"/>
    <x v="3"/>
    <x v="6"/>
    <x v="6"/>
    <x v="2"/>
    <n v="439732.84375"/>
  </r>
  <r>
    <x v="8"/>
    <x v="2"/>
    <x v="6"/>
    <x v="6"/>
    <x v="3"/>
    <n v="471546.1875"/>
  </r>
  <r>
    <x v="8"/>
    <x v="3"/>
    <x v="6"/>
    <x v="6"/>
    <x v="3"/>
    <n v="478234.21875"/>
  </r>
  <r>
    <x v="8"/>
    <x v="2"/>
    <x v="6"/>
    <x v="6"/>
    <x v="4"/>
    <n v="512388.25"/>
  </r>
  <r>
    <x v="8"/>
    <x v="3"/>
    <x v="6"/>
    <x v="6"/>
    <x v="4"/>
    <n v="517334.9375"/>
  </r>
  <r>
    <x v="8"/>
    <x v="2"/>
    <x v="6"/>
    <x v="6"/>
    <x v="5"/>
    <n v="583818.125"/>
  </r>
  <r>
    <x v="8"/>
    <x v="3"/>
    <x v="6"/>
    <x v="6"/>
    <x v="5"/>
    <n v="586749"/>
  </r>
  <r>
    <x v="8"/>
    <x v="2"/>
    <x v="6"/>
    <x v="6"/>
    <x v="6"/>
    <n v="629113.75"/>
  </r>
  <r>
    <x v="8"/>
    <x v="3"/>
    <x v="6"/>
    <x v="6"/>
    <x v="6"/>
    <n v="633719.6875"/>
  </r>
  <r>
    <x v="8"/>
    <x v="2"/>
    <x v="6"/>
    <x v="6"/>
    <x v="7"/>
    <n v="664996.8125"/>
  </r>
  <r>
    <x v="8"/>
    <x v="3"/>
    <x v="6"/>
    <x v="6"/>
    <x v="7"/>
    <n v="670471.4375"/>
  </r>
  <r>
    <x v="8"/>
    <x v="2"/>
    <x v="6"/>
    <x v="6"/>
    <x v="8"/>
    <n v="687191"/>
  </r>
  <r>
    <x v="8"/>
    <x v="3"/>
    <x v="6"/>
    <x v="6"/>
    <x v="8"/>
    <n v="697558.5"/>
  </r>
  <r>
    <x v="8"/>
    <x v="2"/>
    <x v="6"/>
    <x v="6"/>
    <x v="9"/>
    <n v="745472.125"/>
  </r>
  <r>
    <x v="8"/>
    <x v="3"/>
    <x v="6"/>
    <x v="6"/>
    <x v="9"/>
    <n v="756829.4375"/>
  </r>
  <r>
    <x v="8"/>
    <x v="2"/>
    <x v="6"/>
    <x v="6"/>
    <x v="10"/>
    <n v="816785.8125"/>
  </r>
  <r>
    <x v="8"/>
    <x v="3"/>
    <x v="6"/>
    <x v="6"/>
    <x v="10"/>
    <n v="814018.9375"/>
  </r>
  <r>
    <x v="8"/>
    <x v="2"/>
    <x v="6"/>
    <x v="6"/>
    <x v="11"/>
    <n v="849921.375"/>
  </r>
  <r>
    <x v="8"/>
    <x v="3"/>
    <x v="6"/>
    <x v="6"/>
    <x v="11"/>
    <n v="840632.75"/>
  </r>
  <r>
    <x v="8"/>
    <x v="2"/>
    <x v="6"/>
    <x v="6"/>
    <x v="12"/>
    <n v="881025.5"/>
  </r>
  <r>
    <x v="8"/>
    <x v="3"/>
    <x v="6"/>
    <x v="6"/>
    <x v="12"/>
    <n v="875999.125"/>
  </r>
  <r>
    <x v="8"/>
    <x v="2"/>
    <x v="6"/>
    <x v="6"/>
    <x v="13"/>
    <n v="901191.375"/>
  </r>
  <r>
    <x v="8"/>
    <x v="3"/>
    <x v="6"/>
    <x v="6"/>
    <x v="13"/>
    <n v="897609.1875"/>
  </r>
  <r>
    <x v="8"/>
    <x v="2"/>
    <x v="6"/>
    <x v="6"/>
    <x v="14"/>
    <n v="968410.125"/>
  </r>
  <r>
    <x v="8"/>
    <x v="3"/>
    <x v="6"/>
    <x v="6"/>
    <x v="14"/>
    <n v="964674.625"/>
  </r>
  <r>
    <x v="8"/>
    <x v="2"/>
    <x v="6"/>
    <x v="6"/>
    <x v="15"/>
    <n v="1017249.25"/>
  </r>
  <r>
    <x v="8"/>
    <x v="3"/>
    <x v="6"/>
    <x v="6"/>
    <x v="15"/>
    <n v="1014527.8125"/>
  </r>
  <r>
    <x v="8"/>
    <x v="2"/>
    <x v="6"/>
    <x v="6"/>
    <x v="16"/>
    <n v="1045583.8125"/>
  </r>
  <r>
    <x v="8"/>
    <x v="3"/>
    <x v="6"/>
    <x v="6"/>
    <x v="16"/>
    <n v="1046369"/>
  </r>
  <r>
    <x v="8"/>
    <x v="2"/>
    <x v="6"/>
    <x v="6"/>
    <x v="17"/>
    <n v="1037976.5625"/>
  </r>
  <r>
    <x v="8"/>
    <x v="3"/>
    <x v="6"/>
    <x v="6"/>
    <x v="17"/>
    <n v="1041135.25"/>
  </r>
  <r>
    <x v="8"/>
    <x v="2"/>
    <x v="6"/>
    <x v="6"/>
    <x v="18"/>
    <n v="1098684"/>
  </r>
  <r>
    <x v="8"/>
    <x v="3"/>
    <x v="6"/>
    <x v="6"/>
    <x v="18"/>
    <n v="1104639.625"/>
  </r>
  <r>
    <x v="8"/>
    <x v="2"/>
    <x v="6"/>
    <x v="6"/>
    <x v="19"/>
    <n v="1181869.75"/>
  </r>
  <r>
    <x v="8"/>
    <x v="3"/>
    <x v="6"/>
    <x v="6"/>
    <x v="19"/>
    <n v="1190581.125"/>
  </r>
  <r>
    <x v="8"/>
    <x v="2"/>
    <x v="6"/>
    <x v="6"/>
    <x v="20"/>
    <n v="1239866.625"/>
  </r>
  <r>
    <x v="8"/>
    <x v="3"/>
    <x v="6"/>
    <x v="6"/>
    <x v="20"/>
    <n v="1253853.625"/>
  </r>
  <r>
    <x v="8"/>
    <x v="2"/>
    <x v="6"/>
    <x v="6"/>
    <x v="21"/>
    <n v="1278896.625"/>
  </r>
  <r>
    <x v="8"/>
    <x v="3"/>
    <x v="6"/>
    <x v="6"/>
    <x v="21"/>
    <n v="1296873.125"/>
  </r>
  <r>
    <x v="8"/>
    <x v="2"/>
    <x v="6"/>
    <x v="6"/>
    <x v="22"/>
    <n v="1340240.125"/>
  </r>
  <r>
    <x v="8"/>
    <x v="3"/>
    <x v="6"/>
    <x v="6"/>
    <x v="22"/>
    <n v="1360294.75"/>
  </r>
  <r>
    <x v="8"/>
    <x v="2"/>
    <x v="6"/>
    <x v="6"/>
    <x v="23"/>
    <n v="1414862.375"/>
  </r>
  <r>
    <x v="8"/>
    <x v="3"/>
    <x v="6"/>
    <x v="6"/>
    <x v="23"/>
    <n v="1427258.625"/>
  </r>
  <r>
    <x v="8"/>
    <x v="2"/>
    <x v="6"/>
    <x v="6"/>
    <x v="24"/>
    <n v="1438005.125"/>
  </r>
  <r>
    <x v="8"/>
    <x v="3"/>
    <x v="6"/>
    <x v="6"/>
    <x v="24"/>
    <n v="1439266.25"/>
  </r>
  <r>
    <x v="8"/>
    <x v="2"/>
    <x v="6"/>
    <x v="6"/>
    <x v="25"/>
    <n v="1437515.25"/>
  </r>
  <r>
    <x v="8"/>
    <x v="3"/>
    <x v="6"/>
    <x v="6"/>
    <x v="25"/>
    <n v="1445837.75"/>
  </r>
  <r>
    <x v="8"/>
    <x v="2"/>
    <x v="6"/>
    <x v="6"/>
    <x v="26"/>
    <n v="1515613.25"/>
  </r>
  <r>
    <x v="8"/>
    <x v="3"/>
    <x v="6"/>
    <x v="6"/>
    <x v="26"/>
    <n v="1521273.5"/>
  </r>
  <r>
    <x v="8"/>
    <x v="2"/>
    <x v="6"/>
    <x v="6"/>
    <x v="27"/>
    <n v="1572340.125"/>
  </r>
  <r>
    <x v="8"/>
    <x v="3"/>
    <x v="6"/>
    <x v="6"/>
    <x v="27"/>
    <n v="1574319.375"/>
  </r>
  <r>
    <x v="8"/>
    <x v="2"/>
    <x v="6"/>
    <x v="6"/>
    <x v="28"/>
    <n v="1626621.75"/>
  </r>
  <r>
    <x v="8"/>
    <x v="3"/>
    <x v="6"/>
    <x v="6"/>
    <x v="28"/>
    <n v="1624749.75"/>
  </r>
  <r>
    <x v="8"/>
    <x v="2"/>
    <x v="6"/>
    <x v="6"/>
    <x v="29"/>
    <n v="1701693.625"/>
  </r>
  <r>
    <x v="8"/>
    <x v="3"/>
    <x v="6"/>
    <x v="6"/>
    <x v="29"/>
    <n v="1689691.5"/>
  </r>
  <r>
    <x v="8"/>
    <x v="2"/>
    <x v="6"/>
    <x v="6"/>
    <x v="30"/>
    <n v="1725220"/>
  </r>
  <r>
    <x v="8"/>
    <x v="3"/>
    <x v="6"/>
    <x v="6"/>
    <x v="30"/>
    <n v="1697499.125"/>
  </r>
  <r>
    <x v="8"/>
    <x v="2"/>
    <x v="6"/>
    <x v="6"/>
    <x v="31"/>
    <n v="1689161.375"/>
  </r>
  <r>
    <x v="8"/>
    <x v="3"/>
    <x v="6"/>
    <x v="6"/>
    <x v="31"/>
    <n v="1656873.125"/>
  </r>
  <r>
    <x v="8"/>
    <x v="2"/>
    <x v="6"/>
    <x v="6"/>
    <x v="32"/>
    <n v="1650756.875"/>
  </r>
  <r>
    <x v="8"/>
    <x v="3"/>
    <x v="6"/>
    <x v="6"/>
    <x v="32"/>
    <n v="1630394.375"/>
  </r>
  <r>
    <x v="8"/>
    <x v="2"/>
    <x v="6"/>
    <x v="6"/>
    <x v="33"/>
    <n v="1650723.375"/>
  </r>
  <r>
    <x v="8"/>
    <x v="3"/>
    <x v="6"/>
    <x v="6"/>
    <x v="33"/>
    <n v="1631234.25"/>
  </r>
  <r>
    <x v="8"/>
    <x v="2"/>
    <x v="6"/>
    <x v="6"/>
    <x v="34"/>
    <n v="1666047.875"/>
  </r>
  <r>
    <x v="8"/>
    <x v="3"/>
    <x v="6"/>
    <x v="6"/>
    <x v="34"/>
    <n v="1639937.25"/>
  </r>
  <r>
    <x v="8"/>
    <x v="2"/>
    <x v="6"/>
    <x v="6"/>
    <x v="35"/>
    <n v="1668138.75"/>
  </r>
  <r>
    <x v="8"/>
    <x v="3"/>
    <x v="6"/>
    <x v="6"/>
    <x v="35"/>
    <n v="1652194.625"/>
  </r>
  <r>
    <x v="8"/>
    <x v="2"/>
    <x v="6"/>
    <x v="6"/>
    <x v="36"/>
    <n v="1800300"/>
  </r>
  <r>
    <x v="8"/>
    <x v="3"/>
    <x v="6"/>
    <x v="6"/>
    <x v="36"/>
    <n v="1766938.25"/>
  </r>
  <r>
    <x v="8"/>
    <x v="2"/>
    <x v="6"/>
    <x v="6"/>
    <x v="37"/>
    <n v="1879877.625"/>
  </r>
  <r>
    <x v="8"/>
    <x v="3"/>
    <x v="6"/>
    <x v="6"/>
    <x v="37"/>
    <n v="1832597.125"/>
  </r>
  <r>
    <x v="8"/>
    <x v="2"/>
    <x v="6"/>
    <x v="6"/>
    <x v="38"/>
    <n v="1979925.375"/>
  </r>
  <r>
    <x v="8"/>
    <x v="3"/>
    <x v="6"/>
    <x v="6"/>
    <x v="38"/>
    <n v="1932584.875"/>
  </r>
  <r>
    <x v="8"/>
    <x v="2"/>
    <x v="6"/>
    <x v="6"/>
    <x v="39"/>
    <n v="2064584.25"/>
  </r>
  <r>
    <x v="8"/>
    <x v="3"/>
    <x v="6"/>
    <x v="6"/>
    <x v="39"/>
    <n v="2024104.5"/>
  </r>
  <r>
    <x v="8"/>
    <x v="2"/>
    <x v="6"/>
    <x v="6"/>
    <x v="40"/>
    <n v="2221450.25"/>
  </r>
  <r>
    <x v="8"/>
    <x v="3"/>
    <x v="6"/>
    <x v="6"/>
    <x v="40"/>
    <n v="2161114.25"/>
  </r>
  <r>
    <x v="8"/>
    <x v="2"/>
    <x v="6"/>
    <x v="6"/>
    <x v="41"/>
    <n v="2344616.25"/>
  </r>
  <r>
    <x v="8"/>
    <x v="3"/>
    <x v="6"/>
    <x v="6"/>
    <x v="41"/>
    <n v="2307449"/>
  </r>
  <r>
    <x v="8"/>
    <x v="2"/>
    <x v="6"/>
    <x v="6"/>
    <x v="42"/>
    <n v="2428830"/>
  </r>
  <r>
    <x v="8"/>
    <x v="3"/>
    <x v="6"/>
    <x v="6"/>
    <x v="42"/>
    <n v="2365787.5"/>
  </r>
  <r>
    <x v="8"/>
    <x v="2"/>
    <x v="6"/>
    <x v="6"/>
    <x v="43"/>
    <n v="2454800"/>
  </r>
  <r>
    <x v="8"/>
    <x v="3"/>
    <x v="6"/>
    <x v="6"/>
    <x v="43"/>
    <n v="2386079.5"/>
  </r>
  <r>
    <x v="8"/>
    <x v="2"/>
    <x v="6"/>
    <x v="6"/>
    <x v="44"/>
    <n v="2551067"/>
  </r>
  <r>
    <x v="8"/>
    <x v="3"/>
    <x v="6"/>
    <x v="6"/>
    <x v="44"/>
    <n v="2485637.25"/>
  </r>
  <r>
    <x v="8"/>
    <x v="2"/>
    <x v="6"/>
    <x v="6"/>
    <x v="45"/>
    <n v="2642739.75"/>
  </r>
  <r>
    <x v="8"/>
    <x v="3"/>
    <x v="6"/>
    <x v="6"/>
    <x v="45"/>
    <n v="2559321"/>
  </r>
  <r>
    <x v="8"/>
    <x v="2"/>
    <x v="6"/>
    <x v="6"/>
    <x v="46"/>
    <n v="2678939.75"/>
  </r>
  <r>
    <x v="8"/>
    <x v="3"/>
    <x v="6"/>
    <x v="6"/>
    <x v="46"/>
    <n v="2586794"/>
  </r>
  <r>
    <x v="8"/>
    <x v="2"/>
    <x v="6"/>
    <x v="6"/>
    <x v="47"/>
    <n v="2767329.5"/>
  </r>
  <r>
    <x v="8"/>
    <x v="3"/>
    <x v="6"/>
    <x v="6"/>
    <x v="47"/>
    <n v="2702433.75"/>
  </r>
  <r>
    <x v="8"/>
    <x v="2"/>
    <x v="6"/>
    <x v="6"/>
    <x v="48"/>
    <n v="2862586"/>
  </r>
  <r>
    <x v="8"/>
    <x v="3"/>
    <x v="6"/>
    <x v="6"/>
    <x v="48"/>
    <n v="2839403.5"/>
  </r>
  <r>
    <x v="8"/>
    <x v="2"/>
    <x v="6"/>
    <x v="6"/>
    <x v="49"/>
    <n v="2978213"/>
  </r>
  <r>
    <x v="8"/>
    <x v="3"/>
    <x v="6"/>
    <x v="6"/>
    <x v="49"/>
    <n v="2957202"/>
  </r>
  <r>
    <x v="8"/>
    <x v="2"/>
    <x v="6"/>
    <x v="6"/>
    <x v="50"/>
    <n v="3035471.75"/>
  </r>
  <r>
    <x v="8"/>
    <x v="3"/>
    <x v="6"/>
    <x v="6"/>
    <x v="50"/>
    <n v="3026260"/>
  </r>
  <r>
    <x v="8"/>
    <x v="2"/>
    <x v="6"/>
    <x v="6"/>
    <x v="51"/>
    <n v="3076616"/>
  </r>
  <r>
    <x v="8"/>
    <x v="3"/>
    <x v="6"/>
    <x v="6"/>
    <x v="51"/>
    <n v="3077437.5"/>
  </r>
  <r>
    <x v="8"/>
    <x v="2"/>
    <x v="6"/>
    <x v="6"/>
    <x v="52"/>
    <n v="3065723"/>
  </r>
  <r>
    <x v="8"/>
    <x v="3"/>
    <x v="6"/>
    <x v="6"/>
    <x v="52"/>
    <n v="3073665.5"/>
  </r>
  <r>
    <x v="8"/>
    <x v="2"/>
    <x v="6"/>
    <x v="6"/>
    <x v="53"/>
    <n v="3140563.5"/>
  </r>
  <r>
    <x v="8"/>
    <x v="3"/>
    <x v="6"/>
    <x v="6"/>
    <x v="53"/>
    <n v="3118041.25"/>
  </r>
  <r>
    <x v="8"/>
    <x v="2"/>
    <x v="6"/>
    <x v="6"/>
    <x v="54"/>
    <n v="3231047.25"/>
  </r>
  <r>
    <x v="8"/>
    <x v="3"/>
    <x v="6"/>
    <x v="6"/>
    <x v="54"/>
    <n v="3207702.75"/>
  </r>
  <r>
    <x v="8"/>
    <x v="2"/>
    <x v="6"/>
    <x v="6"/>
    <x v="55"/>
    <n v="3391866.5"/>
  </r>
  <r>
    <x v="8"/>
    <x v="3"/>
    <x v="6"/>
    <x v="6"/>
    <x v="55"/>
    <n v="3328034.25"/>
  </r>
  <r>
    <x v="8"/>
    <x v="2"/>
    <x v="6"/>
    <x v="6"/>
    <x v="56"/>
    <n v="3470312"/>
  </r>
  <r>
    <x v="8"/>
    <x v="3"/>
    <x v="6"/>
    <x v="6"/>
    <x v="56"/>
    <n v="3453487"/>
  </r>
  <r>
    <x v="8"/>
    <x v="2"/>
    <x v="6"/>
    <x v="6"/>
    <x v="57"/>
    <n v="3665398.5"/>
  </r>
  <r>
    <x v="8"/>
    <x v="3"/>
    <x v="6"/>
    <x v="6"/>
    <x v="57"/>
    <n v="3630573.25"/>
  </r>
  <r>
    <x v="8"/>
    <x v="2"/>
    <x v="6"/>
    <x v="6"/>
    <x v="58"/>
    <n v="3750630.75"/>
  </r>
  <r>
    <x v="8"/>
    <x v="3"/>
    <x v="6"/>
    <x v="6"/>
    <x v="58"/>
    <n v="3636694.5"/>
  </r>
  <r>
    <x v="8"/>
    <x v="2"/>
    <x v="6"/>
    <x v="6"/>
    <x v="59"/>
    <n v="3498118"/>
  </r>
  <r>
    <x v="8"/>
    <x v="3"/>
    <x v="6"/>
    <x v="6"/>
    <x v="59"/>
    <n v="3466080.75"/>
  </r>
  <r>
    <x v="8"/>
    <x v="2"/>
    <x v="6"/>
    <x v="6"/>
    <x v="60"/>
    <n v="3672402"/>
  </r>
  <r>
    <x v="8"/>
    <x v="3"/>
    <x v="6"/>
    <x v="6"/>
    <x v="60"/>
    <n v="3612950.75"/>
  </r>
  <r>
    <x v="8"/>
    <x v="2"/>
    <x v="6"/>
    <x v="6"/>
    <x v="61"/>
    <n v="3861188.25"/>
  </r>
  <r>
    <x v="8"/>
    <x v="3"/>
    <x v="6"/>
    <x v="6"/>
    <x v="61"/>
    <n v="3764469.25"/>
  </r>
  <r>
    <x v="8"/>
    <x v="2"/>
    <x v="6"/>
    <x v="6"/>
    <x v="62"/>
    <n v="3830993.25"/>
  </r>
  <r>
    <x v="8"/>
    <x v="3"/>
    <x v="6"/>
    <x v="6"/>
    <x v="62"/>
    <n v="3734986"/>
  </r>
  <r>
    <x v="8"/>
    <x v="2"/>
    <x v="6"/>
    <x v="6"/>
    <x v="63"/>
    <n v="3839727.75"/>
  </r>
  <r>
    <x v="8"/>
    <x v="3"/>
    <x v="6"/>
    <x v="6"/>
    <x v="63"/>
    <n v="3743099.5"/>
  </r>
  <r>
    <x v="8"/>
    <x v="2"/>
    <x v="6"/>
    <x v="6"/>
    <x v="64"/>
    <n v="3973957.75"/>
  </r>
  <r>
    <x v="8"/>
    <x v="3"/>
    <x v="6"/>
    <x v="6"/>
    <x v="64"/>
    <n v="3853405.5"/>
  </r>
  <r>
    <x v="8"/>
    <x v="2"/>
    <x v="6"/>
    <x v="6"/>
    <x v="65"/>
    <n v="3931076.75"/>
  </r>
  <r>
    <x v="8"/>
    <x v="3"/>
    <x v="6"/>
    <x v="6"/>
    <x v="65"/>
    <n v="3920028"/>
  </r>
  <r>
    <x v="8"/>
    <x v="2"/>
    <x v="6"/>
    <x v="6"/>
    <x v="66"/>
    <n v="4048522.75"/>
  </r>
  <r>
    <x v="8"/>
    <x v="3"/>
    <x v="6"/>
    <x v="6"/>
    <x v="66"/>
    <n v="4066405.75"/>
  </r>
  <r>
    <x v="8"/>
    <x v="2"/>
    <x v="6"/>
    <x v="6"/>
    <x v="67"/>
    <n v="4236518.5"/>
  </r>
  <r>
    <x v="8"/>
    <x v="3"/>
    <x v="6"/>
    <x v="6"/>
    <x v="67"/>
    <n v="4236518.5"/>
  </r>
  <r>
    <x v="8"/>
    <x v="2"/>
    <x v="6"/>
    <x v="6"/>
    <x v="68"/>
    <n v="4263030.5"/>
  </r>
  <r>
    <x v="8"/>
    <x v="3"/>
    <x v="6"/>
    <x v="6"/>
    <x v="68"/>
    <n v="4256178"/>
  </r>
  <r>
    <x v="8"/>
    <x v="2"/>
    <x v="6"/>
    <x v="6"/>
    <x v="69"/>
    <n v="4275312"/>
  </r>
  <r>
    <x v="8"/>
    <x v="3"/>
    <x v="6"/>
    <x v="6"/>
    <x v="69"/>
    <n v="4274167.5"/>
  </r>
  <r>
    <x v="8"/>
    <x v="2"/>
    <x v="7"/>
    <x v="7"/>
    <x v="1"/>
    <n v="28382.45703125"/>
  </r>
  <r>
    <x v="8"/>
    <x v="3"/>
    <x v="7"/>
    <x v="7"/>
    <x v="1"/>
    <n v="26709.212890625"/>
  </r>
  <r>
    <x v="8"/>
    <x v="2"/>
    <x v="7"/>
    <x v="7"/>
    <x v="2"/>
    <n v="27776.455078125"/>
  </r>
  <r>
    <x v="8"/>
    <x v="3"/>
    <x v="7"/>
    <x v="7"/>
    <x v="2"/>
    <n v="26353.30859375"/>
  </r>
  <r>
    <x v="8"/>
    <x v="2"/>
    <x v="7"/>
    <x v="7"/>
    <x v="3"/>
    <n v="31562.30078125"/>
  </r>
  <r>
    <x v="8"/>
    <x v="3"/>
    <x v="7"/>
    <x v="7"/>
    <x v="3"/>
    <n v="30117.873046875"/>
  </r>
  <r>
    <x v="8"/>
    <x v="2"/>
    <x v="7"/>
    <x v="7"/>
    <x v="4"/>
    <n v="32225.15625"/>
  </r>
  <r>
    <x v="8"/>
    <x v="3"/>
    <x v="7"/>
    <x v="7"/>
    <x v="4"/>
    <n v="30702.359375"/>
  </r>
  <r>
    <x v="8"/>
    <x v="2"/>
    <x v="7"/>
    <x v="7"/>
    <x v="5"/>
    <n v="34448.26171875"/>
  </r>
  <r>
    <x v="8"/>
    <x v="3"/>
    <x v="7"/>
    <x v="7"/>
    <x v="5"/>
    <n v="32718.56640625"/>
  </r>
  <r>
    <x v="8"/>
    <x v="2"/>
    <x v="7"/>
    <x v="7"/>
    <x v="6"/>
    <n v="37509.41015625"/>
  </r>
  <r>
    <x v="8"/>
    <x v="3"/>
    <x v="7"/>
    <x v="7"/>
    <x v="6"/>
    <n v="35512.2109375"/>
  </r>
  <r>
    <x v="8"/>
    <x v="2"/>
    <x v="7"/>
    <x v="7"/>
    <x v="7"/>
    <n v="40426.3046875"/>
  </r>
  <r>
    <x v="8"/>
    <x v="3"/>
    <x v="7"/>
    <x v="7"/>
    <x v="7"/>
    <n v="38242.34765625"/>
  </r>
  <r>
    <x v="8"/>
    <x v="2"/>
    <x v="7"/>
    <x v="7"/>
    <x v="8"/>
    <n v="42421.1328125"/>
  </r>
  <r>
    <x v="8"/>
    <x v="3"/>
    <x v="7"/>
    <x v="7"/>
    <x v="8"/>
    <n v="40359.7421875"/>
  </r>
  <r>
    <x v="8"/>
    <x v="2"/>
    <x v="7"/>
    <x v="7"/>
    <x v="9"/>
    <n v="44114.2578125"/>
  </r>
  <r>
    <x v="8"/>
    <x v="3"/>
    <x v="7"/>
    <x v="7"/>
    <x v="9"/>
    <n v="41869.15234375"/>
  </r>
  <r>
    <x v="8"/>
    <x v="2"/>
    <x v="7"/>
    <x v="7"/>
    <x v="10"/>
    <n v="44976.6484375"/>
  </r>
  <r>
    <x v="8"/>
    <x v="3"/>
    <x v="7"/>
    <x v="7"/>
    <x v="10"/>
    <n v="42307.9921875"/>
  </r>
  <r>
    <x v="8"/>
    <x v="2"/>
    <x v="7"/>
    <x v="7"/>
    <x v="11"/>
    <n v="51181.0078125"/>
  </r>
  <r>
    <x v="8"/>
    <x v="3"/>
    <x v="7"/>
    <x v="7"/>
    <x v="11"/>
    <n v="48165.3203125"/>
  </r>
  <r>
    <x v="8"/>
    <x v="2"/>
    <x v="7"/>
    <x v="7"/>
    <x v="12"/>
    <n v="50332.3046875"/>
  </r>
  <r>
    <x v="8"/>
    <x v="3"/>
    <x v="7"/>
    <x v="7"/>
    <x v="12"/>
    <n v="47692.20703125"/>
  </r>
  <r>
    <x v="8"/>
    <x v="2"/>
    <x v="7"/>
    <x v="7"/>
    <x v="13"/>
    <n v="56826.08203125"/>
  </r>
  <r>
    <x v="8"/>
    <x v="3"/>
    <x v="7"/>
    <x v="7"/>
    <x v="13"/>
    <n v="53856.7734375"/>
  </r>
  <r>
    <x v="8"/>
    <x v="2"/>
    <x v="7"/>
    <x v="7"/>
    <x v="14"/>
    <n v="60928.234375"/>
  </r>
  <r>
    <x v="8"/>
    <x v="3"/>
    <x v="7"/>
    <x v="7"/>
    <x v="14"/>
    <n v="57765.76953125"/>
  </r>
  <r>
    <x v="8"/>
    <x v="2"/>
    <x v="7"/>
    <x v="7"/>
    <x v="15"/>
    <n v="67527.59375"/>
  </r>
  <r>
    <x v="8"/>
    <x v="3"/>
    <x v="7"/>
    <x v="7"/>
    <x v="15"/>
    <n v="64144.234375"/>
  </r>
  <r>
    <x v="8"/>
    <x v="2"/>
    <x v="7"/>
    <x v="7"/>
    <x v="16"/>
    <n v="72821.421875"/>
  </r>
  <r>
    <x v="8"/>
    <x v="3"/>
    <x v="7"/>
    <x v="7"/>
    <x v="16"/>
    <n v="69388.703125"/>
  </r>
  <r>
    <x v="8"/>
    <x v="2"/>
    <x v="7"/>
    <x v="7"/>
    <x v="17"/>
    <n v="76522.28125"/>
  </r>
  <r>
    <x v="8"/>
    <x v="3"/>
    <x v="7"/>
    <x v="7"/>
    <x v="17"/>
    <n v="73166.421875"/>
  </r>
  <r>
    <x v="8"/>
    <x v="2"/>
    <x v="7"/>
    <x v="7"/>
    <x v="18"/>
    <n v="81596.9609375"/>
  </r>
  <r>
    <x v="8"/>
    <x v="3"/>
    <x v="7"/>
    <x v="7"/>
    <x v="18"/>
    <n v="78243.6015625"/>
  </r>
  <r>
    <x v="8"/>
    <x v="2"/>
    <x v="7"/>
    <x v="7"/>
    <x v="19"/>
    <n v="90865.953125"/>
  </r>
  <r>
    <x v="8"/>
    <x v="3"/>
    <x v="7"/>
    <x v="7"/>
    <x v="19"/>
    <n v="87342.0234375"/>
  </r>
  <r>
    <x v="8"/>
    <x v="2"/>
    <x v="7"/>
    <x v="7"/>
    <x v="20"/>
    <n v="99292.140625"/>
  </r>
  <r>
    <x v="8"/>
    <x v="3"/>
    <x v="7"/>
    <x v="7"/>
    <x v="20"/>
    <n v="95914.6953125"/>
  </r>
  <r>
    <x v="8"/>
    <x v="2"/>
    <x v="7"/>
    <x v="7"/>
    <x v="21"/>
    <n v="107107.8671875"/>
  </r>
  <r>
    <x v="8"/>
    <x v="3"/>
    <x v="7"/>
    <x v="7"/>
    <x v="21"/>
    <n v="103868.40625"/>
  </r>
  <r>
    <x v="8"/>
    <x v="2"/>
    <x v="7"/>
    <x v="7"/>
    <x v="22"/>
    <n v="117832.921875"/>
  </r>
  <r>
    <x v="8"/>
    <x v="3"/>
    <x v="7"/>
    <x v="7"/>
    <x v="22"/>
    <n v="114498.71875"/>
  </r>
  <r>
    <x v="8"/>
    <x v="2"/>
    <x v="7"/>
    <x v="7"/>
    <x v="23"/>
    <n v="126495.140625"/>
  </r>
  <r>
    <x v="8"/>
    <x v="3"/>
    <x v="7"/>
    <x v="7"/>
    <x v="23"/>
    <n v="122382.4375"/>
  </r>
  <r>
    <x v="8"/>
    <x v="2"/>
    <x v="7"/>
    <x v="7"/>
    <x v="24"/>
    <n v="118751.2421875"/>
  </r>
  <r>
    <x v="8"/>
    <x v="3"/>
    <x v="7"/>
    <x v="7"/>
    <x v="24"/>
    <n v="114527.0546875"/>
  </r>
  <r>
    <x v="8"/>
    <x v="2"/>
    <x v="7"/>
    <x v="7"/>
    <x v="25"/>
    <n v="125681.328125"/>
  </r>
  <r>
    <x v="8"/>
    <x v="3"/>
    <x v="7"/>
    <x v="7"/>
    <x v="25"/>
    <n v="122410.9609375"/>
  </r>
  <r>
    <x v="8"/>
    <x v="2"/>
    <x v="7"/>
    <x v="7"/>
    <x v="26"/>
    <n v="133812.859375"/>
  </r>
  <r>
    <x v="8"/>
    <x v="3"/>
    <x v="7"/>
    <x v="7"/>
    <x v="26"/>
    <n v="129775.8984375"/>
  </r>
  <r>
    <x v="8"/>
    <x v="2"/>
    <x v="7"/>
    <x v="7"/>
    <x v="27"/>
    <n v="136359.28125"/>
  </r>
  <r>
    <x v="8"/>
    <x v="3"/>
    <x v="7"/>
    <x v="7"/>
    <x v="27"/>
    <n v="131956.5625"/>
  </r>
  <r>
    <x v="8"/>
    <x v="2"/>
    <x v="7"/>
    <x v="7"/>
    <x v="28"/>
    <n v="146023.390625"/>
  </r>
  <r>
    <x v="8"/>
    <x v="3"/>
    <x v="7"/>
    <x v="7"/>
    <x v="28"/>
    <n v="141341.890625"/>
  </r>
  <r>
    <x v="8"/>
    <x v="2"/>
    <x v="7"/>
    <x v="7"/>
    <x v="29"/>
    <n v="149153.40625"/>
  </r>
  <r>
    <x v="8"/>
    <x v="3"/>
    <x v="7"/>
    <x v="7"/>
    <x v="29"/>
    <n v="143539.640625"/>
  </r>
  <r>
    <x v="8"/>
    <x v="2"/>
    <x v="7"/>
    <x v="7"/>
    <x v="30"/>
    <n v="151922.53125"/>
  </r>
  <r>
    <x v="8"/>
    <x v="3"/>
    <x v="7"/>
    <x v="7"/>
    <x v="30"/>
    <n v="145527.890625"/>
  </r>
  <r>
    <x v="8"/>
    <x v="2"/>
    <x v="7"/>
    <x v="7"/>
    <x v="31"/>
    <n v="152191.125"/>
  </r>
  <r>
    <x v="8"/>
    <x v="3"/>
    <x v="7"/>
    <x v="7"/>
    <x v="31"/>
    <n v="145794.59375"/>
  </r>
  <r>
    <x v="8"/>
    <x v="2"/>
    <x v="7"/>
    <x v="7"/>
    <x v="32"/>
    <n v="147360.828125"/>
  </r>
  <r>
    <x v="8"/>
    <x v="3"/>
    <x v="7"/>
    <x v="7"/>
    <x v="32"/>
    <n v="142375.703125"/>
  </r>
  <r>
    <x v="8"/>
    <x v="2"/>
    <x v="7"/>
    <x v="7"/>
    <x v="33"/>
    <n v="145494.203125"/>
  </r>
  <r>
    <x v="8"/>
    <x v="3"/>
    <x v="7"/>
    <x v="7"/>
    <x v="33"/>
    <n v="140807.484375"/>
  </r>
  <r>
    <x v="8"/>
    <x v="2"/>
    <x v="7"/>
    <x v="7"/>
    <x v="34"/>
    <n v="148956.21875"/>
  </r>
  <r>
    <x v="8"/>
    <x v="3"/>
    <x v="7"/>
    <x v="7"/>
    <x v="34"/>
    <n v="143784.421875"/>
  </r>
  <r>
    <x v="8"/>
    <x v="2"/>
    <x v="7"/>
    <x v="7"/>
    <x v="35"/>
    <n v="154543.28125"/>
  </r>
  <r>
    <x v="8"/>
    <x v="3"/>
    <x v="7"/>
    <x v="7"/>
    <x v="35"/>
    <n v="150588.140625"/>
  </r>
  <r>
    <x v="8"/>
    <x v="2"/>
    <x v="7"/>
    <x v="7"/>
    <x v="36"/>
    <n v="160981.109375"/>
  </r>
  <r>
    <x v="8"/>
    <x v="3"/>
    <x v="7"/>
    <x v="7"/>
    <x v="36"/>
    <n v="158217.765625"/>
  </r>
  <r>
    <x v="8"/>
    <x v="2"/>
    <x v="7"/>
    <x v="7"/>
    <x v="37"/>
    <n v="159643.96875"/>
  </r>
  <r>
    <x v="8"/>
    <x v="3"/>
    <x v="7"/>
    <x v="7"/>
    <x v="37"/>
    <n v="157192.921875"/>
  </r>
  <r>
    <x v="8"/>
    <x v="2"/>
    <x v="7"/>
    <x v="7"/>
    <x v="38"/>
    <n v="171204.875"/>
  </r>
  <r>
    <x v="8"/>
    <x v="3"/>
    <x v="7"/>
    <x v="7"/>
    <x v="38"/>
    <n v="168537.640625"/>
  </r>
  <r>
    <x v="8"/>
    <x v="2"/>
    <x v="7"/>
    <x v="7"/>
    <x v="39"/>
    <n v="179566.640625"/>
  </r>
  <r>
    <x v="8"/>
    <x v="3"/>
    <x v="7"/>
    <x v="7"/>
    <x v="39"/>
    <n v="176550.0625"/>
  </r>
  <r>
    <x v="8"/>
    <x v="2"/>
    <x v="7"/>
    <x v="7"/>
    <x v="40"/>
    <n v="181550.15625"/>
  </r>
  <r>
    <x v="8"/>
    <x v="3"/>
    <x v="7"/>
    <x v="7"/>
    <x v="40"/>
    <n v="178151.609375"/>
  </r>
  <r>
    <x v="8"/>
    <x v="2"/>
    <x v="7"/>
    <x v="7"/>
    <x v="41"/>
    <n v="192950.890625"/>
  </r>
  <r>
    <x v="8"/>
    <x v="3"/>
    <x v="7"/>
    <x v="7"/>
    <x v="41"/>
    <n v="191429.03125"/>
  </r>
  <r>
    <x v="8"/>
    <x v="2"/>
    <x v="7"/>
    <x v="7"/>
    <x v="42"/>
    <n v="196230.21875"/>
  </r>
  <r>
    <x v="8"/>
    <x v="3"/>
    <x v="7"/>
    <x v="7"/>
    <x v="42"/>
    <n v="192733.03125"/>
  </r>
  <r>
    <x v="8"/>
    <x v="2"/>
    <x v="7"/>
    <x v="7"/>
    <x v="43"/>
    <n v="200895.09375"/>
  </r>
  <r>
    <x v="8"/>
    <x v="3"/>
    <x v="7"/>
    <x v="7"/>
    <x v="43"/>
    <n v="196848.640625"/>
  </r>
  <r>
    <x v="8"/>
    <x v="2"/>
    <x v="7"/>
    <x v="7"/>
    <x v="44"/>
    <n v="211749.578125"/>
  </r>
  <r>
    <x v="8"/>
    <x v="3"/>
    <x v="7"/>
    <x v="7"/>
    <x v="44"/>
    <n v="207605.015625"/>
  </r>
  <r>
    <x v="8"/>
    <x v="2"/>
    <x v="7"/>
    <x v="7"/>
    <x v="45"/>
    <n v="219416.640625"/>
  </r>
  <r>
    <x v="8"/>
    <x v="3"/>
    <x v="7"/>
    <x v="7"/>
    <x v="45"/>
    <n v="214878.640625"/>
  </r>
  <r>
    <x v="8"/>
    <x v="2"/>
    <x v="7"/>
    <x v="7"/>
    <x v="46"/>
    <n v="226501.109375"/>
  </r>
  <r>
    <x v="8"/>
    <x v="3"/>
    <x v="7"/>
    <x v="7"/>
    <x v="46"/>
    <n v="220574.328125"/>
  </r>
  <r>
    <x v="8"/>
    <x v="2"/>
    <x v="7"/>
    <x v="7"/>
    <x v="47"/>
    <n v="247353.0625"/>
  </r>
  <r>
    <x v="8"/>
    <x v="3"/>
    <x v="7"/>
    <x v="7"/>
    <x v="47"/>
    <n v="240673.953125"/>
  </r>
  <r>
    <x v="8"/>
    <x v="2"/>
    <x v="7"/>
    <x v="7"/>
    <x v="48"/>
    <n v="261940.765625"/>
  </r>
  <r>
    <x v="8"/>
    <x v="3"/>
    <x v="7"/>
    <x v="7"/>
    <x v="48"/>
    <n v="255861.625"/>
  </r>
  <r>
    <x v="8"/>
    <x v="2"/>
    <x v="7"/>
    <x v="7"/>
    <x v="49"/>
    <n v="267494.65625"/>
  </r>
  <r>
    <x v="8"/>
    <x v="3"/>
    <x v="7"/>
    <x v="7"/>
    <x v="49"/>
    <n v="262171.21875"/>
  </r>
  <r>
    <x v="8"/>
    <x v="2"/>
    <x v="7"/>
    <x v="7"/>
    <x v="50"/>
    <n v="281011.96875"/>
  </r>
  <r>
    <x v="8"/>
    <x v="3"/>
    <x v="7"/>
    <x v="7"/>
    <x v="50"/>
    <n v="273905.78125"/>
  </r>
  <r>
    <x v="8"/>
    <x v="2"/>
    <x v="7"/>
    <x v="7"/>
    <x v="51"/>
    <n v="291715.15625"/>
  </r>
  <r>
    <x v="8"/>
    <x v="3"/>
    <x v="7"/>
    <x v="7"/>
    <x v="51"/>
    <n v="284401.34375"/>
  </r>
  <r>
    <x v="8"/>
    <x v="2"/>
    <x v="7"/>
    <x v="7"/>
    <x v="52"/>
    <n v="303662.78125"/>
  </r>
  <r>
    <x v="8"/>
    <x v="3"/>
    <x v="7"/>
    <x v="7"/>
    <x v="52"/>
    <n v="297745.125"/>
  </r>
  <r>
    <x v="8"/>
    <x v="2"/>
    <x v="7"/>
    <x v="7"/>
    <x v="53"/>
    <n v="305441.6875"/>
  </r>
  <r>
    <x v="8"/>
    <x v="3"/>
    <x v="7"/>
    <x v="7"/>
    <x v="53"/>
    <n v="302168.0625"/>
  </r>
  <r>
    <x v="8"/>
    <x v="2"/>
    <x v="7"/>
    <x v="7"/>
    <x v="54"/>
    <n v="319653.59375"/>
  </r>
  <r>
    <x v="8"/>
    <x v="3"/>
    <x v="7"/>
    <x v="7"/>
    <x v="54"/>
    <n v="317179.75"/>
  </r>
  <r>
    <x v="8"/>
    <x v="2"/>
    <x v="7"/>
    <x v="7"/>
    <x v="55"/>
    <n v="326492.3125"/>
  </r>
  <r>
    <x v="8"/>
    <x v="3"/>
    <x v="7"/>
    <x v="7"/>
    <x v="55"/>
    <n v="320625.96875"/>
  </r>
  <r>
    <x v="8"/>
    <x v="2"/>
    <x v="7"/>
    <x v="7"/>
    <x v="56"/>
    <n v="351992.5"/>
  </r>
  <r>
    <x v="8"/>
    <x v="3"/>
    <x v="7"/>
    <x v="7"/>
    <x v="56"/>
    <n v="346782.5"/>
  </r>
  <r>
    <x v="8"/>
    <x v="2"/>
    <x v="7"/>
    <x v="7"/>
    <x v="57"/>
    <n v="352220.4375"/>
  </r>
  <r>
    <x v="8"/>
    <x v="3"/>
    <x v="7"/>
    <x v="7"/>
    <x v="57"/>
    <n v="348773.1875"/>
  </r>
  <r>
    <x v="8"/>
    <x v="2"/>
    <x v="7"/>
    <x v="7"/>
    <x v="58"/>
    <n v="362663.5"/>
  </r>
  <r>
    <x v="8"/>
    <x v="3"/>
    <x v="7"/>
    <x v="7"/>
    <x v="58"/>
    <n v="356578.375"/>
  </r>
  <r>
    <x v="8"/>
    <x v="2"/>
    <x v="7"/>
    <x v="7"/>
    <x v="59"/>
    <n v="350892.5"/>
  </r>
  <r>
    <x v="8"/>
    <x v="3"/>
    <x v="7"/>
    <x v="7"/>
    <x v="59"/>
    <n v="350554.25"/>
  </r>
  <r>
    <x v="8"/>
    <x v="2"/>
    <x v="7"/>
    <x v="7"/>
    <x v="60"/>
    <n v="324407.4375"/>
  </r>
  <r>
    <x v="8"/>
    <x v="3"/>
    <x v="7"/>
    <x v="7"/>
    <x v="60"/>
    <n v="321649.65625"/>
  </r>
  <r>
    <x v="8"/>
    <x v="2"/>
    <x v="7"/>
    <x v="7"/>
    <x v="61"/>
    <n v="294014.78125"/>
  </r>
  <r>
    <x v="8"/>
    <x v="3"/>
    <x v="7"/>
    <x v="7"/>
    <x v="61"/>
    <n v="290582.90625"/>
  </r>
  <r>
    <x v="8"/>
    <x v="2"/>
    <x v="7"/>
    <x v="7"/>
    <x v="62"/>
    <n v="281534.375"/>
  </r>
  <r>
    <x v="8"/>
    <x v="3"/>
    <x v="7"/>
    <x v="7"/>
    <x v="62"/>
    <n v="275916.15625"/>
  </r>
  <r>
    <x v="8"/>
    <x v="2"/>
    <x v="7"/>
    <x v="7"/>
    <x v="63"/>
    <n v="281881.125"/>
  </r>
  <r>
    <x v="8"/>
    <x v="3"/>
    <x v="7"/>
    <x v="7"/>
    <x v="63"/>
    <n v="278327.65625"/>
  </r>
  <r>
    <x v="8"/>
    <x v="2"/>
    <x v="7"/>
    <x v="7"/>
    <x v="64"/>
    <n v="278412.3125"/>
  </r>
  <r>
    <x v="8"/>
    <x v="3"/>
    <x v="7"/>
    <x v="7"/>
    <x v="64"/>
    <n v="273827.875"/>
  </r>
  <r>
    <x v="8"/>
    <x v="2"/>
    <x v="7"/>
    <x v="7"/>
    <x v="65"/>
    <n v="280679.0625"/>
  </r>
  <r>
    <x v="8"/>
    <x v="3"/>
    <x v="7"/>
    <x v="7"/>
    <x v="65"/>
    <n v="278531.28125"/>
  </r>
  <r>
    <x v="8"/>
    <x v="2"/>
    <x v="7"/>
    <x v="7"/>
    <x v="66"/>
    <n v="274068.90625"/>
  </r>
  <r>
    <x v="8"/>
    <x v="3"/>
    <x v="7"/>
    <x v="7"/>
    <x v="66"/>
    <n v="274133.375"/>
  </r>
  <r>
    <x v="8"/>
    <x v="2"/>
    <x v="7"/>
    <x v="7"/>
    <x v="67"/>
    <n v="279853.40625"/>
  </r>
  <r>
    <x v="8"/>
    <x v="3"/>
    <x v="7"/>
    <x v="7"/>
    <x v="67"/>
    <n v="279853.40625"/>
  </r>
  <r>
    <x v="8"/>
    <x v="2"/>
    <x v="7"/>
    <x v="7"/>
    <x v="68"/>
    <n v="279920.59375"/>
  </r>
  <r>
    <x v="8"/>
    <x v="3"/>
    <x v="7"/>
    <x v="7"/>
    <x v="68"/>
    <n v="280591.5625"/>
  </r>
  <r>
    <x v="8"/>
    <x v="2"/>
    <x v="7"/>
    <x v="7"/>
    <x v="69"/>
    <n v="284893.625"/>
  </r>
  <r>
    <x v="8"/>
    <x v="3"/>
    <x v="7"/>
    <x v="7"/>
    <x v="69"/>
    <n v="286884.53125"/>
  </r>
  <r>
    <x v="8"/>
    <x v="2"/>
    <x v="8"/>
    <x v="8"/>
    <x v="0"/>
    <n v="1361.4189453125"/>
  </r>
  <r>
    <x v="8"/>
    <x v="3"/>
    <x v="8"/>
    <x v="8"/>
    <x v="0"/>
    <n v="1359.8602294921875"/>
  </r>
  <r>
    <x v="8"/>
    <x v="2"/>
    <x v="8"/>
    <x v="8"/>
    <x v="1"/>
    <n v="1341.783203125"/>
  </r>
  <r>
    <x v="8"/>
    <x v="3"/>
    <x v="8"/>
    <x v="8"/>
    <x v="1"/>
    <n v="1331.62109375"/>
  </r>
  <r>
    <x v="8"/>
    <x v="2"/>
    <x v="8"/>
    <x v="8"/>
    <x v="2"/>
    <n v="1327.247802734375"/>
  </r>
  <r>
    <x v="8"/>
    <x v="3"/>
    <x v="8"/>
    <x v="8"/>
    <x v="2"/>
    <n v="1325.7081298828125"/>
  </r>
  <r>
    <x v="8"/>
    <x v="2"/>
    <x v="8"/>
    <x v="8"/>
    <x v="3"/>
    <n v="1531.468994140625"/>
  </r>
  <r>
    <x v="8"/>
    <x v="3"/>
    <x v="8"/>
    <x v="8"/>
    <x v="3"/>
    <n v="1540.0523681640625"/>
  </r>
  <r>
    <x v="8"/>
    <x v="2"/>
    <x v="8"/>
    <x v="8"/>
    <x v="4"/>
    <n v="1692.4744873046875"/>
  </r>
  <r>
    <x v="8"/>
    <x v="3"/>
    <x v="8"/>
    <x v="8"/>
    <x v="4"/>
    <n v="1699.421875"/>
  </r>
  <r>
    <x v="8"/>
    <x v="2"/>
    <x v="8"/>
    <x v="8"/>
    <x v="5"/>
    <n v="1914.5889892578125"/>
  </r>
  <r>
    <x v="8"/>
    <x v="3"/>
    <x v="8"/>
    <x v="8"/>
    <x v="5"/>
    <n v="1919.5565185546875"/>
  </r>
  <r>
    <x v="8"/>
    <x v="2"/>
    <x v="8"/>
    <x v="8"/>
    <x v="6"/>
    <n v="1914.4505615234375"/>
  </r>
  <r>
    <x v="8"/>
    <x v="3"/>
    <x v="8"/>
    <x v="8"/>
    <x v="6"/>
    <n v="1922.0284423828125"/>
  </r>
  <r>
    <x v="8"/>
    <x v="2"/>
    <x v="8"/>
    <x v="8"/>
    <x v="7"/>
    <n v="1921.62353515625"/>
  </r>
  <r>
    <x v="8"/>
    <x v="3"/>
    <x v="8"/>
    <x v="8"/>
    <x v="7"/>
    <n v="1926.28076171875"/>
  </r>
  <r>
    <x v="8"/>
    <x v="2"/>
    <x v="8"/>
    <x v="8"/>
    <x v="8"/>
    <n v="2122.561279296875"/>
  </r>
  <r>
    <x v="8"/>
    <x v="3"/>
    <x v="8"/>
    <x v="8"/>
    <x v="8"/>
    <n v="2154.0283203125"/>
  </r>
  <r>
    <x v="8"/>
    <x v="2"/>
    <x v="8"/>
    <x v="8"/>
    <x v="9"/>
    <n v="2178.165771484375"/>
  </r>
  <r>
    <x v="8"/>
    <x v="3"/>
    <x v="8"/>
    <x v="8"/>
    <x v="9"/>
    <n v="2218.51025390625"/>
  </r>
  <r>
    <x v="8"/>
    <x v="2"/>
    <x v="8"/>
    <x v="8"/>
    <x v="10"/>
    <n v="2241.2587890625"/>
  </r>
  <r>
    <x v="8"/>
    <x v="3"/>
    <x v="8"/>
    <x v="8"/>
    <x v="10"/>
    <n v="2184.57861328125"/>
  </r>
  <r>
    <x v="8"/>
    <x v="2"/>
    <x v="8"/>
    <x v="8"/>
    <x v="11"/>
    <n v="2345.506103515625"/>
  </r>
  <r>
    <x v="8"/>
    <x v="3"/>
    <x v="8"/>
    <x v="8"/>
    <x v="11"/>
    <n v="2272.669677734375"/>
  </r>
  <r>
    <x v="8"/>
    <x v="2"/>
    <x v="8"/>
    <x v="8"/>
    <x v="12"/>
    <n v="2438.958740234375"/>
  </r>
  <r>
    <x v="8"/>
    <x v="3"/>
    <x v="8"/>
    <x v="8"/>
    <x v="12"/>
    <n v="2401.291259765625"/>
  </r>
  <r>
    <x v="8"/>
    <x v="2"/>
    <x v="8"/>
    <x v="8"/>
    <x v="13"/>
    <n v="2730.219970703125"/>
  </r>
  <r>
    <x v="8"/>
    <x v="3"/>
    <x v="8"/>
    <x v="8"/>
    <x v="13"/>
    <n v="2715.378173828125"/>
  </r>
  <r>
    <x v="8"/>
    <x v="2"/>
    <x v="8"/>
    <x v="8"/>
    <x v="14"/>
    <n v="3071.420166015625"/>
  </r>
  <r>
    <x v="8"/>
    <x v="3"/>
    <x v="8"/>
    <x v="8"/>
    <x v="14"/>
    <n v="3054.364501953125"/>
  </r>
  <r>
    <x v="8"/>
    <x v="2"/>
    <x v="8"/>
    <x v="8"/>
    <x v="15"/>
    <n v="3360.163818359375"/>
  </r>
  <r>
    <x v="8"/>
    <x v="3"/>
    <x v="8"/>
    <x v="8"/>
    <x v="15"/>
    <n v="3338.78271484375"/>
  </r>
  <r>
    <x v="8"/>
    <x v="2"/>
    <x v="8"/>
    <x v="8"/>
    <x v="16"/>
    <n v="3595.703125"/>
  </r>
  <r>
    <x v="8"/>
    <x v="3"/>
    <x v="8"/>
    <x v="8"/>
    <x v="16"/>
    <n v="3592.849853515625"/>
  </r>
  <r>
    <x v="8"/>
    <x v="2"/>
    <x v="8"/>
    <x v="8"/>
    <x v="17"/>
    <n v="3473.976806640625"/>
  </r>
  <r>
    <x v="8"/>
    <x v="3"/>
    <x v="8"/>
    <x v="8"/>
    <x v="17"/>
    <n v="3482.576416015625"/>
  </r>
  <r>
    <x v="8"/>
    <x v="2"/>
    <x v="8"/>
    <x v="8"/>
    <x v="18"/>
    <n v="3200.20166015625"/>
  </r>
  <r>
    <x v="8"/>
    <x v="3"/>
    <x v="8"/>
    <x v="8"/>
    <x v="18"/>
    <n v="3220.27734375"/>
  </r>
  <r>
    <x v="8"/>
    <x v="2"/>
    <x v="8"/>
    <x v="8"/>
    <x v="19"/>
    <n v="3360.540771484375"/>
  </r>
  <r>
    <x v="8"/>
    <x v="3"/>
    <x v="8"/>
    <x v="8"/>
    <x v="19"/>
    <n v="3390.448974609375"/>
  </r>
  <r>
    <x v="8"/>
    <x v="2"/>
    <x v="8"/>
    <x v="8"/>
    <x v="20"/>
    <n v="3600.351806640625"/>
  </r>
  <r>
    <x v="8"/>
    <x v="3"/>
    <x v="8"/>
    <x v="8"/>
    <x v="20"/>
    <n v="3649.619384765625"/>
  </r>
  <r>
    <x v="8"/>
    <x v="2"/>
    <x v="8"/>
    <x v="8"/>
    <x v="21"/>
    <n v="4320.38525390625"/>
  </r>
  <r>
    <x v="8"/>
    <x v="3"/>
    <x v="8"/>
    <x v="8"/>
    <x v="21"/>
    <n v="4386.49365234375"/>
  </r>
  <r>
    <x v="8"/>
    <x v="2"/>
    <x v="8"/>
    <x v="8"/>
    <x v="22"/>
    <n v="4258.591796875"/>
  </r>
  <r>
    <x v="8"/>
    <x v="3"/>
    <x v="8"/>
    <x v="8"/>
    <x v="22"/>
    <n v="4344.9287109375"/>
  </r>
  <r>
    <x v="8"/>
    <x v="2"/>
    <x v="8"/>
    <x v="8"/>
    <x v="23"/>
    <n v="4754.86962890625"/>
  </r>
  <r>
    <x v="8"/>
    <x v="3"/>
    <x v="8"/>
    <x v="8"/>
    <x v="23"/>
    <n v="4825.140625"/>
  </r>
  <r>
    <x v="8"/>
    <x v="2"/>
    <x v="8"/>
    <x v="8"/>
    <x v="24"/>
    <n v="5106.4541015625"/>
  </r>
  <r>
    <x v="8"/>
    <x v="3"/>
    <x v="8"/>
    <x v="8"/>
    <x v="24"/>
    <n v="5041.572265625"/>
  </r>
  <r>
    <x v="8"/>
    <x v="2"/>
    <x v="8"/>
    <x v="8"/>
    <x v="25"/>
    <n v="5118.2158203125"/>
  </r>
  <r>
    <x v="8"/>
    <x v="3"/>
    <x v="8"/>
    <x v="8"/>
    <x v="25"/>
    <n v="5107.49072265625"/>
  </r>
  <r>
    <x v="8"/>
    <x v="2"/>
    <x v="8"/>
    <x v="8"/>
    <x v="26"/>
    <n v="5132.50244140625"/>
  </r>
  <r>
    <x v="8"/>
    <x v="3"/>
    <x v="8"/>
    <x v="8"/>
    <x v="26"/>
    <n v="5115.6943359375"/>
  </r>
  <r>
    <x v="8"/>
    <x v="2"/>
    <x v="8"/>
    <x v="8"/>
    <x v="27"/>
    <n v="5788.806640625"/>
  </r>
  <r>
    <x v="8"/>
    <x v="3"/>
    <x v="8"/>
    <x v="8"/>
    <x v="27"/>
    <n v="5758.03662109375"/>
  </r>
  <r>
    <x v="8"/>
    <x v="2"/>
    <x v="8"/>
    <x v="8"/>
    <x v="28"/>
    <n v="6067.79833984375"/>
  </r>
  <r>
    <x v="8"/>
    <x v="3"/>
    <x v="8"/>
    <x v="8"/>
    <x v="28"/>
    <n v="6013.3232421875"/>
  </r>
  <r>
    <x v="8"/>
    <x v="2"/>
    <x v="8"/>
    <x v="8"/>
    <x v="29"/>
    <n v="6362.9951171875"/>
  </r>
  <r>
    <x v="8"/>
    <x v="3"/>
    <x v="8"/>
    <x v="8"/>
    <x v="29"/>
    <n v="6247.712890625"/>
  </r>
  <r>
    <x v="8"/>
    <x v="2"/>
    <x v="8"/>
    <x v="8"/>
    <x v="30"/>
    <n v="6762.05810546875"/>
  </r>
  <r>
    <x v="8"/>
    <x v="3"/>
    <x v="8"/>
    <x v="8"/>
    <x v="30"/>
    <n v="6538.60546875"/>
  </r>
  <r>
    <x v="8"/>
    <x v="2"/>
    <x v="8"/>
    <x v="8"/>
    <x v="31"/>
    <n v="7079.83740234375"/>
  </r>
  <r>
    <x v="8"/>
    <x v="3"/>
    <x v="8"/>
    <x v="8"/>
    <x v="31"/>
    <n v="6814.25830078125"/>
  </r>
  <r>
    <x v="8"/>
    <x v="2"/>
    <x v="8"/>
    <x v="8"/>
    <x v="32"/>
    <n v="7349.5576171875"/>
  </r>
  <r>
    <x v="8"/>
    <x v="3"/>
    <x v="8"/>
    <x v="8"/>
    <x v="32"/>
    <n v="7135.1953125"/>
  </r>
  <r>
    <x v="8"/>
    <x v="2"/>
    <x v="8"/>
    <x v="8"/>
    <x v="33"/>
    <n v="6624.0380859375"/>
  </r>
  <r>
    <x v="8"/>
    <x v="3"/>
    <x v="8"/>
    <x v="8"/>
    <x v="33"/>
    <n v="6489.3994140625"/>
  </r>
  <r>
    <x v="8"/>
    <x v="2"/>
    <x v="8"/>
    <x v="8"/>
    <x v="34"/>
    <n v="7288.63818359375"/>
  </r>
  <r>
    <x v="8"/>
    <x v="3"/>
    <x v="8"/>
    <x v="8"/>
    <x v="34"/>
    <n v="7151.576171875"/>
  </r>
  <r>
    <x v="8"/>
    <x v="2"/>
    <x v="8"/>
    <x v="8"/>
    <x v="35"/>
    <n v="7215.33642578125"/>
  </r>
  <r>
    <x v="8"/>
    <x v="3"/>
    <x v="8"/>
    <x v="8"/>
    <x v="35"/>
    <n v="7191.25537109375"/>
  </r>
  <r>
    <x v="8"/>
    <x v="2"/>
    <x v="8"/>
    <x v="8"/>
    <x v="36"/>
    <n v="7868.07958984375"/>
  </r>
  <r>
    <x v="8"/>
    <x v="3"/>
    <x v="8"/>
    <x v="8"/>
    <x v="36"/>
    <n v="7811.29150390625"/>
  </r>
  <r>
    <x v="8"/>
    <x v="2"/>
    <x v="8"/>
    <x v="8"/>
    <x v="37"/>
    <n v="8844.822265625"/>
  </r>
  <r>
    <x v="8"/>
    <x v="3"/>
    <x v="8"/>
    <x v="8"/>
    <x v="37"/>
    <n v="8676.5224609375"/>
  </r>
  <r>
    <x v="8"/>
    <x v="2"/>
    <x v="8"/>
    <x v="8"/>
    <x v="38"/>
    <n v="9090.783203125"/>
  </r>
  <r>
    <x v="8"/>
    <x v="3"/>
    <x v="8"/>
    <x v="8"/>
    <x v="38"/>
    <n v="8880.46484375"/>
  </r>
  <r>
    <x v="8"/>
    <x v="2"/>
    <x v="8"/>
    <x v="8"/>
    <x v="39"/>
    <n v="8681.9462890625"/>
  </r>
  <r>
    <x v="8"/>
    <x v="3"/>
    <x v="8"/>
    <x v="8"/>
    <x v="39"/>
    <n v="8469.69140625"/>
  </r>
  <r>
    <x v="8"/>
    <x v="2"/>
    <x v="8"/>
    <x v="8"/>
    <x v="40"/>
    <n v="8657.974609375"/>
  </r>
  <r>
    <x v="8"/>
    <x v="3"/>
    <x v="8"/>
    <x v="8"/>
    <x v="40"/>
    <n v="8292.4091796875"/>
  </r>
  <r>
    <x v="8"/>
    <x v="2"/>
    <x v="8"/>
    <x v="8"/>
    <x v="41"/>
    <n v="8817.658203125"/>
  </r>
  <r>
    <x v="8"/>
    <x v="3"/>
    <x v="8"/>
    <x v="8"/>
    <x v="41"/>
    <n v="8524.1220703125"/>
  </r>
  <r>
    <x v="8"/>
    <x v="2"/>
    <x v="8"/>
    <x v="8"/>
    <x v="42"/>
    <n v="8453.9287109375"/>
  </r>
  <r>
    <x v="8"/>
    <x v="3"/>
    <x v="8"/>
    <x v="8"/>
    <x v="42"/>
    <n v="8078.4345703125"/>
  </r>
  <r>
    <x v="8"/>
    <x v="2"/>
    <x v="8"/>
    <x v="8"/>
    <x v="43"/>
    <n v="8570.47265625"/>
  </r>
  <r>
    <x v="8"/>
    <x v="3"/>
    <x v="8"/>
    <x v="8"/>
    <x v="43"/>
    <n v="8136.31005859375"/>
  </r>
  <r>
    <x v="8"/>
    <x v="2"/>
    <x v="8"/>
    <x v="8"/>
    <x v="44"/>
    <n v="8841.37890625"/>
  </r>
  <r>
    <x v="8"/>
    <x v="3"/>
    <x v="8"/>
    <x v="8"/>
    <x v="44"/>
    <n v="8460.474609375"/>
  </r>
  <r>
    <x v="8"/>
    <x v="2"/>
    <x v="8"/>
    <x v="8"/>
    <x v="45"/>
    <n v="8842.123046875"/>
  </r>
  <r>
    <x v="8"/>
    <x v="3"/>
    <x v="8"/>
    <x v="8"/>
    <x v="45"/>
    <n v="8401.2470703125"/>
  </r>
  <r>
    <x v="8"/>
    <x v="2"/>
    <x v="8"/>
    <x v="8"/>
    <x v="46"/>
    <n v="9060.8037109375"/>
  </r>
  <r>
    <x v="8"/>
    <x v="3"/>
    <x v="8"/>
    <x v="8"/>
    <x v="46"/>
    <n v="8543.216796875"/>
  </r>
  <r>
    <x v="8"/>
    <x v="2"/>
    <x v="8"/>
    <x v="8"/>
    <x v="47"/>
    <n v="9971.1337890625"/>
  </r>
  <r>
    <x v="8"/>
    <x v="3"/>
    <x v="8"/>
    <x v="8"/>
    <x v="47"/>
    <n v="9458.5625"/>
  </r>
  <r>
    <x v="8"/>
    <x v="2"/>
    <x v="8"/>
    <x v="8"/>
    <x v="48"/>
    <n v="10435.4453125"/>
  </r>
  <r>
    <x v="8"/>
    <x v="3"/>
    <x v="8"/>
    <x v="8"/>
    <x v="48"/>
    <n v="10110.421875"/>
  </r>
  <r>
    <x v="8"/>
    <x v="2"/>
    <x v="8"/>
    <x v="8"/>
    <x v="49"/>
    <n v="11171.4248046875"/>
  </r>
  <r>
    <x v="8"/>
    <x v="3"/>
    <x v="8"/>
    <x v="8"/>
    <x v="49"/>
    <n v="10858.8916015625"/>
  </r>
  <r>
    <x v="8"/>
    <x v="2"/>
    <x v="8"/>
    <x v="8"/>
    <x v="50"/>
    <n v="11070.0595703125"/>
  </r>
  <r>
    <x v="8"/>
    <x v="3"/>
    <x v="8"/>
    <x v="8"/>
    <x v="50"/>
    <n v="10719.6806640625"/>
  </r>
  <r>
    <x v="8"/>
    <x v="2"/>
    <x v="8"/>
    <x v="8"/>
    <x v="51"/>
    <n v="11638.28125"/>
  </r>
  <r>
    <x v="8"/>
    <x v="3"/>
    <x v="8"/>
    <x v="8"/>
    <x v="51"/>
    <n v="11245.5380859375"/>
  </r>
  <r>
    <x v="8"/>
    <x v="2"/>
    <x v="8"/>
    <x v="8"/>
    <x v="52"/>
    <n v="11610.1552734375"/>
  </r>
  <r>
    <x v="8"/>
    <x v="3"/>
    <x v="8"/>
    <x v="8"/>
    <x v="52"/>
    <n v="11256.7900390625"/>
  </r>
  <r>
    <x v="8"/>
    <x v="2"/>
    <x v="8"/>
    <x v="8"/>
    <x v="53"/>
    <n v="11665.775390625"/>
  </r>
  <r>
    <x v="8"/>
    <x v="3"/>
    <x v="8"/>
    <x v="8"/>
    <x v="53"/>
    <n v="11187.494140625"/>
  </r>
  <r>
    <x v="8"/>
    <x v="2"/>
    <x v="8"/>
    <x v="8"/>
    <x v="54"/>
    <n v="12295.7353515625"/>
  </r>
  <r>
    <x v="8"/>
    <x v="3"/>
    <x v="8"/>
    <x v="8"/>
    <x v="54"/>
    <n v="11770.044921875"/>
  </r>
  <r>
    <x v="8"/>
    <x v="2"/>
    <x v="8"/>
    <x v="8"/>
    <x v="55"/>
    <n v="13454.3115234375"/>
  </r>
  <r>
    <x v="8"/>
    <x v="3"/>
    <x v="8"/>
    <x v="8"/>
    <x v="55"/>
    <n v="12334.5966796875"/>
  </r>
  <r>
    <x v="8"/>
    <x v="2"/>
    <x v="8"/>
    <x v="8"/>
    <x v="56"/>
    <n v="13095.8623046875"/>
  </r>
  <r>
    <x v="8"/>
    <x v="3"/>
    <x v="8"/>
    <x v="8"/>
    <x v="56"/>
    <n v="12338.646484375"/>
  </r>
  <r>
    <x v="8"/>
    <x v="2"/>
    <x v="8"/>
    <x v="8"/>
    <x v="57"/>
    <n v="13818.8916015625"/>
  </r>
  <r>
    <x v="8"/>
    <x v="3"/>
    <x v="8"/>
    <x v="8"/>
    <x v="57"/>
    <n v="13109.732421875"/>
  </r>
  <r>
    <x v="8"/>
    <x v="2"/>
    <x v="8"/>
    <x v="8"/>
    <x v="58"/>
    <n v="17616.552734375"/>
  </r>
  <r>
    <x v="8"/>
    <x v="3"/>
    <x v="8"/>
    <x v="8"/>
    <x v="58"/>
    <n v="16436.064453125"/>
  </r>
  <r>
    <x v="8"/>
    <x v="2"/>
    <x v="8"/>
    <x v="8"/>
    <x v="59"/>
    <n v="15098.466796875"/>
  </r>
  <r>
    <x v="8"/>
    <x v="3"/>
    <x v="8"/>
    <x v="8"/>
    <x v="59"/>
    <n v="14412.2685546875"/>
  </r>
  <r>
    <x v="8"/>
    <x v="2"/>
    <x v="8"/>
    <x v="8"/>
    <x v="60"/>
    <n v="13883.66796875"/>
  </r>
  <r>
    <x v="8"/>
    <x v="3"/>
    <x v="8"/>
    <x v="8"/>
    <x v="60"/>
    <n v="13207.2001953125"/>
  </r>
  <r>
    <x v="8"/>
    <x v="2"/>
    <x v="8"/>
    <x v="8"/>
    <x v="61"/>
    <n v="14248.505859375"/>
  </r>
  <r>
    <x v="8"/>
    <x v="3"/>
    <x v="8"/>
    <x v="8"/>
    <x v="61"/>
    <n v="13548.3837890625"/>
  </r>
  <r>
    <x v="8"/>
    <x v="2"/>
    <x v="8"/>
    <x v="8"/>
    <x v="62"/>
    <n v="14826.80859375"/>
  </r>
  <r>
    <x v="8"/>
    <x v="3"/>
    <x v="8"/>
    <x v="8"/>
    <x v="62"/>
    <n v="13963.7392578125"/>
  </r>
  <r>
    <x v="8"/>
    <x v="2"/>
    <x v="8"/>
    <x v="8"/>
    <x v="63"/>
    <n v="14737.5693359375"/>
  </r>
  <r>
    <x v="8"/>
    <x v="3"/>
    <x v="8"/>
    <x v="8"/>
    <x v="63"/>
    <n v="13973.0703125"/>
  </r>
  <r>
    <x v="8"/>
    <x v="2"/>
    <x v="8"/>
    <x v="8"/>
    <x v="64"/>
    <n v="14973.0517578125"/>
  </r>
  <r>
    <x v="8"/>
    <x v="3"/>
    <x v="8"/>
    <x v="8"/>
    <x v="64"/>
    <n v="14245.263671875"/>
  </r>
  <r>
    <x v="8"/>
    <x v="2"/>
    <x v="8"/>
    <x v="8"/>
    <x v="65"/>
    <n v="15658.3701171875"/>
  </r>
  <r>
    <x v="8"/>
    <x v="3"/>
    <x v="8"/>
    <x v="8"/>
    <x v="65"/>
    <n v="15465.11328125"/>
  </r>
  <r>
    <x v="8"/>
    <x v="2"/>
    <x v="8"/>
    <x v="8"/>
    <x v="66"/>
    <n v="16145.8720703125"/>
  </r>
  <r>
    <x v="8"/>
    <x v="3"/>
    <x v="8"/>
    <x v="8"/>
    <x v="66"/>
    <n v="16103.708984375"/>
  </r>
  <r>
    <x v="8"/>
    <x v="2"/>
    <x v="8"/>
    <x v="8"/>
    <x v="67"/>
    <n v="16667.591796875"/>
  </r>
  <r>
    <x v="8"/>
    <x v="3"/>
    <x v="8"/>
    <x v="8"/>
    <x v="67"/>
    <n v="16667.591796875"/>
  </r>
  <r>
    <x v="8"/>
    <x v="2"/>
    <x v="8"/>
    <x v="8"/>
    <x v="68"/>
    <n v="16951.724609375"/>
  </r>
  <r>
    <x v="8"/>
    <x v="3"/>
    <x v="8"/>
    <x v="8"/>
    <x v="68"/>
    <n v="17066.48046875"/>
  </r>
  <r>
    <x v="8"/>
    <x v="2"/>
    <x v="8"/>
    <x v="8"/>
    <x v="69"/>
    <n v="17972.625"/>
  </r>
  <r>
    <x v="8"/>
    <x v="3"/>
    <x v="8"/>
    <x v="8"/>
    <x v="69"/>
    <n v="18182.48046875"/>
  </r>
  <r>
    <x v="8"/>
    <x v="2"/>
    <x v="9"/>
    <x v="9"/>
    <x v="0"/>
    <n v="15888.3115234375"/>
  </r>
  <r>
    <x v="8"/>
    <x v="3"/>
    <x v="9"/>
    <x v="9"/>
    <x v="0"/>
    <n v="16794.146484375"/>
  </r>
  <r>
    <x v="8"/>
    <x v="2"/>
    <x v="9"/>
    <x v="9"/>
    <x v="1"/>
    <n v="16082.861328125"/>
  </r>
  <r>
    <x v="8"/>
    <x v="3"/>
    <x v="9"/>
    <x v="9"/>
    <x v="1"/>
    <n v="16539.265625"/>
  </r>
  <r>
    <x v="8"/>
    <x v="2"/>
    <x v="9"/>
    <x v="9"/>
    <x v="2"/>
    <n v="16700.966796875"/>
  </r>
  <r>
    <x v="8"/>
    <x v="3"/>
    <x v="9"/>
    <x v="9"/>
    <x v="2"/>
    <n v="17384.138671875"/>
  </r>
  <r>
    <x v="8"/>
    <x v="2"/>
    <x v="9"/>
    <x v="9"/>
    <x v="3"/>
    <n v="17078.025390625"/>
  </r>
  <r>
    <x v="8"/>
    <x v="3"/>
    <x v="9"/>
    <x v="9"/>
    <x v="3"/>
    <n v="18069.44140625"/>
  </r>
  <r>
    <x v="8"/>
    <x v="2"/>
    <x v="9"/>
    <x v="9"/>
    <x v="4"/>
    <n v="17292.78515625"/>
  </r>
  <r>
    <x v="8"/>
    <x v="3"/>
    <x v="9"/>
    <x v="9"/>
    <x v="4"/>
    <n v="18295.1796875"/>
  </r>
  <r>
    <x v="8"/>
    <x v="2"/>
    <x v="9"/>
    <x v="9"/>
    <x v="5"/>
    <n v="17703.337890625"/>
  </r>
  <r>
    <x v="8"/>
    <x v="3"/>
    <x v="9"/>
    <x v="9"/>
    <x v="5"/>
    <n v="18698.263671875"/>
  </r>
  <r>
    <x v="8"/>
    <x v="2"/>
    <x v="9"/>
    <x v="9"/>
    <x v="6"/>
    <n v="17495.466796875"/>
  </r>
  <r>
    <x v="8"/>
    <x v="3"/>
    <x v="9"/>
    <x v="9"/>
    <x v="6"/>
    <n v="18422.23828125"/>
  </r>
  <r>
    <x v="8"/>
    <x v="2"/>
    <x v="9"/>
    <x v="9"/>
    <x v="7"/>
    <n v="17412.7421875"/>
  </r>
  <r>
    <x v="8"/>
    <x v="3"/>
    <x v="9"/>
    <x v="9"/>
    <x v="7"/>
    <n v="18282.396484375"/>
  </r>
  <r>
    <x v="8"/>
    <x v="2"/>
    <x v="9"/>
    <x v="9"/>
    <x v="8"/>
    <n v="17109.248046875"/>
  </r>
  <r>
    <x v="8"/>
    <x v="3"/>
    <x v="9"/>
    <x v="9"/>
    <x v="8"/>
    <n v="18186.8671875"/>
  </r>
  <r>
    <x v="8"/>
    <x v="2"/>
    <x v="9"/>
    <x v="9"/>
    <x v="9"/>
    <n v="17810.45703125"/>
  </r>
  <r>
    <x v="8"/>
    <x v="3"/>
    <x v="9"/>
    <x v="9"/>
    <x v="9"/>
    <n v="18885.001953125"/>
  </r>
  <r>
    <x v="8"/>
    <x v="2"/>
    <x v="9"/>
    <x v="9"/>
    <x v="10"/>
    <n v="18698.357421875"/>
  </r>
  <r>
    <x v="8"/>
    <x v="3"/>
    <x v="9"/>
    <x v="9"/>
    <x v="10"/>
    <n v="19165.0234375"/>
  </r>
  <r>
    <x v="8"/>
    <x v="2"/>
    <x v="9"/>
    <x v="9"/>
    <x v="11"/>
    <n v="19557.767578125"/>
  </r>
  <r>
    <x v="8"/>
    <x v="3"/>
    <x v="9"/>
    <x v="9"/>
    <x v="11"/>
    <n v="20321.419921875"/>
  </r>
  <r>
    <x v="8"/>
    <x v="2"/>
    <x v="9"/>
    <x v="9"/>
    <x v="12"/>
    <n v="20047.818359375"/>
  </r>
  <r>
    <x v="8"/>
    <x v="3"/>
    <x v="9"/>
    <x v="9"/>
    <x v="12"/>
    <n v="21484.833984375"/>
  </r>
  <r>
    <x v="8"/>
    <x v="2"/>
    <x v="9"/>
    <x v="9"/>
    <x v="13"/>
    <n v="20977.1875"/>
  </r>
  <r>
    <x v="8"/>
    <x v="3"/>
    <x v="9"/>
    <x v="9"/>
    <x v="13"/>
    <n v="22482.7890625"/>
  </r>
  <r>
    <x v="8"/>
    <x v="2"/>
    <x v="9"/>
    <x v="9"/>
    <x v="14"/>
    <n v="21611.76171875"/>
  </r>
  <r>
    <x v="8"/>
    <x v="3"/>
    <x v="9"/>
    <x v="9"/>
    <x v="14"/>
    <n v="23158.3046875"/>
  </r>
  <r>
    <x v="8"/>
    <x v="2"/>
    <x v="9"/>
    <x v="9"/>
    <x v="15"/>
    <n v="21925.669921875"/>
  </r>
  <r>
    <x v="8"/>
    <x v="3"/>
    <x v="9"/>
    <x v="9"/>
    <x v="15"/>
    <n v="23624.552734375"/>
  </r>
  <r>
    <x v="8"/>
    <x v="2"/>
    <x v="9"/>
    <x v="9"/>
    <x v="16"/>
    <n v="22281.962890625"/>
  </r>
  <r>
    <x v="8"/>
    <x v="3"/>
    <x v="9"/>
    <x v="9"/>
    <x v="16"/>
    <n v="24164.640625"/>
  </r>
  <r>
    <x v="8"/>
    <x v="2"/>
    <x v="9"/>
    <x v="9"/>
    <x v="17"/>
    <n v="23618.990234375"/>
  </r>
  <r>
    <x v="8"/>
    <x v="3"/>
    <x v="9"/>
    <x v="9"/>
    <x v="17"/>
    <n v="25865.28515625"/>
  </r>
  <r>
    <x v="8"/>
    <x v="2"/>
    <x v="9"/>
    <x v="9"/>
    <x v="18"/>
    <n v="25439.865234375"/>
  </r>
  <r>
    <x v="8"/>
    <x v="3"/>
    <x v="9"/>
    <x v="9"/>
    <x v="18"/>
    <n v="28008.330078125"/>
  </r>
  <r>
    <x v="8"/>
    <x v="2"/>
    <x v="9"/>
    <x v="9"/>
    <x v="19"/>
    <n v="26681.33984375"/>
  </r>
  <r>
    <x v="8"/>
    <x v="3"/>
    <x v="9"/>
    <x v="9"/>
    <x v="19"/>
    <n v="29444.94140625"/>
  </r>
  <r>
    <x v="8"/>
    <x v="2"/>
    <x v="9"/>
    <x v="9"/>
    <x v="20"/>
    <n v="27086.568359375"/>
  </r>
  <r>
    <x v="8"/>
    <x v="3"/>
    <x v="9"/>
    <x v="9"/>
    <x v="20"/>
    <n v="29939.96875"/>
  </r>
  <r>
    <x v="8"/>
    <x v="2"/>
    <x v="9"/>
    <x v="9"/>
    <x v="21"/>
    <n v="28017.888671875"/>
  </r>
  <r>
    <x v="8"/>
    <x v="3"/>
    <x v="9"/>
    <x v="9"/>
    <x v="21"/>
    <n v="31007.8203125"/>
  </r>
  <r>
    <x v="8"/>
    <x v="2"/>
    <x v="9"/>
    <x v="9"/>
    <x v="22"/>
    <n v="30187.345703125"/>
  </r>
  <r>
    <x v="8"/>
    <x v="3"/>
    <x v="9"/>
    <x v="9"/>
    <x v="22"/>
    <n v="33497.21484375"/>
  </r>
  <r>
    <x v="8"/>
    <x v="2"/>
    <x v="9"/>
    <x v="9"/>
    <x v="23"/>
    <n v="31937.984375"/>
  </r>
  <r>
    <x v="8"/>
    <x v="3"/>
    <x v="9"/>
    <x v="9"/>
    <x v="23"/>
    <n v="34974.65625"/>
  </r>
  <r>
    <x v="8"/>
    <x v="2"/>
    <x v="9"/>
    <x v="9"/>
    <x v="24"/>
    <n v="32746.623046875"/>
  </r>
  <r>
    <x v="8"/>
    <x v="3"/>
    <x v="9"/>
    <x v="9"/>
    <x v="24"/>
    <n v="34249.4296875"/>
  </r>
  <r>
    <x v="8"/>
    <x v="2"/>
    <x v="9"/>
    <x v="9"/>
    <x v="25"/>
    <n v="34330.62109375"/>
  </r>
  <r>
    <x v="8"/>
    <x v="3"/>
    <x v="9"/>
    <x v="9"/>
    <x v="25"/>
    <n v="36006.23046875"/>
  </r>
  <r>
    <x v="8"/>
    <x v="2"/>
    <x v="9"/>
    <x v="9"/>
    <x v="26"/>
    <n v="35866.09765625"/>
  </r>
  <r>
    <x v="8"/>
    <x v="3"/>
    <x v="9"/>
    <x v="9"/>
    <x v="26"/>
    <n v="37691.40625"/>
  </r>
  <r>
    <x v="8"/>
    <x v="2"/>
    <x v="9"/>
    <x v="9"/>
    <x v="27"/>
    <n v="39447.48046875"/>
  </r>
  <r>
    <x v="8"/>
    <x v="3"/>
    <x v="9"/>
    <x v="9"/>
    <x v="27"/>
    <n v="41409.8359375"/>
  </r>
  <r>
    <x v="8"/>
    <x v="2"/>
    <x v="9"/>
    <x v="9"/>
    <x v="28"/>
    <n v="43227.74609375"/>
  </r>
  <r>
    <x v="8"/>
    <x v="3"/>
    <x v="9"/>
    <x v="9"/>
    <x v="28"/>
    <n v="45238.30859375"/>
  </r>
  <r>
    <x v="8"/>
    <x v="2"/>
    <x v="9"/>
    <x v="9"/>
    <x v="29"/>
    <n v="45533.5625"/>
  </r>
  <r>
    <x v="8"/>
    <x v="3"/>
    <x v="9"/>
    <x v="9"/>
    <x v="29"/>
    <n v="46953.9453125"/>
  </r>
  <r>
    <x v="8"/>
    <x v="2"/>
    <x v="9"/>
    <x v="9"/>
    <x v="30"/>
    <n v="47606.5859375"/>
  </r>
  <r>
    <x v="8"/>
    <x v="3"/>
    <x v="9"/>
    <x v="9"/>
    <x v="30"/>
    <n v="47779.48828125"/>
  </r>
  <r>
    <x v="8"/>
    <x v="2"/>
    <x v="9"/>
    <x v="9"/>
    <x v="31"/>
    <n v="48377.01171875"/>
  </r>
  <r>
    <x v="8"/>
    <x v="3"/>
    <x v="9"/>
    <x v="9"/>
    <x v="31"/>
    <n v="48300.05859375"/>
  </r>
  <r>
    <x v="8"/>
    <x v="2"/>
    <x v="9"/>
    <x v="9"/>
    <x v="32"/>
    <n v="48912.79296875"/>
  </r>
  <r>
    <x v="8"/>
    <x v="3"/>
    <x v="9"/>
    <x v="9"/>
    <x v="32"/>
    <n v="49393.76953125"/>
  </r>
  <r>
    <x v="8"/>
    <x v="2"/>
    <x v="9"/>
    <x v="9"/>
    <x v="33"/>
    <n v="47985.953125"/>
  </r>
  <r>
    <x v="8"/>
    <x v="3"/>
    <x v="9"/>
    <x v="9"/>
    <x v="33"/>
    <n v="48809.8125"/>
  </r>
  <r>
    <x v="8"/>
    <x v="2"/>
    <x v="9"/>
    <x v="9"/>
    <x v="34"/>
    <n v="49034.8984375"/>
  </r>
  <r>
    <x v="8"/>
    <x v="3"/>
    <x v="9"/>
    <x v="9"/>
    <x v="34"/>
    <n v="49874.17578125"/>
  </r>
  <r>
    <x v="8"/>
    <x v="2"/>
    <x v="9"/>
    <x v="9"/>
    <x v="35"/>
    <n v="49128.5390625"/>
  </r>
  <r>
    <x v="8"/>
    <x v="3"/>
    <x v="9"/>
    <x v="9"/>
    <x v="35"/>
    <n v="50434.16796875"/>
  </r>
  <r>
    <x v="8"/>
    <x v="2"/>
    <x v="9"/>
    <x v="9"/>
    <x v="36"/>
    <n v="52158.55078125"/>
  </r>
  <r>
    <x v="8"/>
    <x v="3"/>
    <x v="9"/>
    <x v="9"/>
    <x v="36"/>
    <n v="52755.46875"/>
  </r>
  <r>
    <x v="8"/>
    <x v="2"/>
    <x v="9"/>
    <x v="9"/>
    <x v="37"/>
    <n v="55766.421875"/>
  </r>
  <r>
    <x v="8"/>
    <x v="3"/>
    <x v="9"/>
    <x v="9"/>
    <x v="37"/>
    <n v="55538.25390625"/>
  </r>
  <r>
    <x v="8"/>
    <x v="2"/>
    <x v="9"/>
    <x v="9"/>
    <x v="38"/>
    <n v="58078.17578125"/>
  </r>
  <r>
    <x v="8"/>
    <x v="3"/>
    <x v="9"/>
    <x v="9"/>
    <x v="38"/>
    <n v="58144.29296875"/>
  </r>
  <r>
    <x v="8"/>
    <x v="2"/>
    <x v="9"/>
    <x v="9"/>
    <x v="39"/>
    <n v="61899.38671875"/>
  </r>
  <r>
    <x v="8"/>
    <x v="3"/>
    <x v="9"/>
    <x v="9"/>
    <x v="39"/>
    <n v="62818.66015625"/>
  </r>
  <r>
    <x v="8"/>
    <x v="2"/>
    <x v="9"/>
    <x v="9"/>
    <x v="40"/>
    <n v="66850.1640625"/>
  </r>
  <r>
    <x v="8"/>
    <x v="3"/>
    <x v="9"/>
    <x v="9"/>
    <x v="40"/>
    <n v="66490.8515625"/>
  </r>
  <r>
    <x v="8"/>
    <x v="2"/>
    <x v="9"/>
    <x v="9"/>
    <x v="41"/>
    <n v="67969.078125"/>
  </r>
  <r>
    <x v="8"/>
    <x v="3"/>
    <x v="9"/>
    <x v="9"/>
    <x v="41"/>
    <n v="69180.6875"/>
  </r>
  <r>
    <x v="8"/>
    <x v="2"/>
    <x v="9"/>
    <x v="9"/>
    <x v="42"/>
    <n v="72634.8828125"/>
  </r>
  <r>
    <x v="8"/>
    <x v="3"/>
    <x v="9"/>
    <x v="9"/>
    <x v="42"/>
    <n v="72060.9296875"/>
  </r>
  <r>
    <x v="8"/>
    <x v="2"/>
    <x v="9"/>
    <x v="9"/>
    <x v="43"/>
    <n v="77008.671875"/>
  </r>
  <r>
    <x v="8"/>
    <x v="3"/>
    <x v="9"/>
    <x v="9"/>
    <x v="43"/>
    <n v="76375.3828125"/>
  </r>
  <r>
    <x v="8"/>
    <x v="2"/>
    <x v="9"/>
    <x v="9"/>
    <x v="44"/>
    <n v="80825.2421875"/>
  </r>
  <r>
    <x v="8"/>
    <x v="3"/>
    <x v="9"/>
    <x v="9"/>
    <x v="44"/>
    <n v="82071.625"/>
  </r>
  <r>
    <x v="8"/>
    <x v="2"/>
    <x v="9"/>
    <x v="9"/>
    <x v="45"/>
    <n v="92206.9140625"/>
  </r>
  <r>
    <x v="8"/>
    <x v="3"/>
    <x v="9"/>
    <x v="9"/>
    <x v="45"/>
    <n v="92637.8359375"/>
  </r>
  <r>
    <x v="8"/>
    <x v="2"/>
    <x v="9"/>
    <x v="9"/>
    <x v="46"/>
    <n v="99518.7265625"/>
  </r>
  <r>
    <x v="8"/>
    <x v="3"/>
    <x v="9"/>
    <x v="9"/>
    <x v="46"/>
    <n v="99234.578125"/>
  </r>
  <r>
    <x v="8"/>
    <x v="2"/>
    <x v="9"/>
    <x v="9"/>
    <x v="47"/>
    <n v="111502.5625"/>
  </r>
  <r>
    <x v="8"/>
    <x v="3"/>
    <x v="9"/>
    <x v="9"/>
    <x v="47"/>
    <n v="114504.7890625"/>
  </r>
  <r>
    <x v="8"/>
    <x v="2"/>
    <x v="9"/>
    <x v="9"/>
    <x v="48"/>
    <n v="122571.4296875"/>
  </r>
  <r>
    <x v="8"/>
    <x v="3"/>
    <x v="9"/>
    <x v="9"/>
    <x v="48"/>
    <n v="131039.2109375"/>
  </r>
  <r>
    <x v="8"/>
    <x v="2"/>
    <x v="9"/>
    <x v="9"/>
    <x v="49"/>
    <n v="134600.015625"/>
  </r>
  <r>
    <x v="8"/>
    <x v="3"/>
    <x v="9"/>
    <x v="9"/>
    <x v="49"/>
    <n v="143131.765625"/>
  </r>
  <r>
    <x v="8"/>
    <x v="2"/>
    <x v="9"/>
    <x v="9"/>
    <x v="50"/>
    <n v="150364.546875"/>
  </r>
  <r>
    <x v="8"/>
    <x v="3"/>
    <x v="9"/>
    <x v="9"/>
    <x v="50"/>
    <n v="162843.96875"/>
  </r>
  <r>
    <x v="8"/>
    <x v="2"/>
    <x v="9"/>
    <x v="9"/>
    <x v="51"/>
    <n v="161672.5625"/>
  </r>
  <r>
    <x v="8"/>
    <x v="3"/>
    <x v="9"/>
    <x v="9"/>
    <x v="51"/>
    <n v="176133.125"/>
  </r>
  <r>
    <x v="8"/>
    <x v="2"/>
    <x v="9"/>
    <x v="9"/>
    <x v="52"/>
    <n v="181303.34375"/>
  </r>
  <r>
    <x v="8"/>
    <x v="3"/>
    <x v="9"/>
    <x v="9"/>
    <x v="52"/>
    <n v="198053.703125"/>
  </r>
  <r>
    <x v="8"/>
    <x v="2"/>
    <x v="9"/>
    <x v="9"/>
    <x v="53"/>
    <n v="198060.453125"/>
  </r>
  <r>
    <x v="8"/>
    <x v="3"/>
    <x v="9"/>
    <x v="9"/>
    <x v="53"/>
    <n v="211510.09375"/>
  </r>
  <r>
    <x v="8"/>
    <x v="2"/>
    <x v="9"/>
    <x v="9"/>
    <x v="54"/>
    <n v="209840.546875"/>
  </r>
  <r>
    <x v="8"/>
    <x v="3"/>
    <x v="9"/>
    <x v="9"/>
    <x v="54"/>
    <n v="222137.09375"/>
  </r>
  <r>
    <x v="8"/>
    <x v="2"/>
    <x v="9"/>
    <x v="9"/>
    <x v="55"/>
    <n v="231393.453125"/>
  </r>
  <r>
    <x v="8"/>
    <x v="3"/>
    <x v="9"/>
    <x v="9"/>
    <x v="55"/>
    <n v="241789.578125"/>
  </r>
  <r>
    <x v="8"/>
    <x v="2"/>
    <x v="9"/>
    <x v="9"/>
    <x v="56"/>
    <n v="238354"/>
  </r>
  <r>
    <x v="8"/>
    <x v="3"/>
    <x v="9"/>
    <x v="9"/>
    <x v="56"/>
    <n v="252587.984375"/>
  </r>
  <r>
    <x v="8"/>
    <x v="2"/>
    <x v="9"/>
    <x v="9"/>
    <x v="57"/>
    <n v="260283.015625"/>
  </r>
  <r>
    <x v="8"/>
    <x v="3"/>
    <x v="9"/>
    <x v="9"/>
    <x v="57"/>
    <n v="270291.1875"/>
  </r>
  <r>
    <x v="8"/>
    <x v="2"/>
    <x v="9"/>
    <x v="9"/>
    <x v="58"/>
    <n v="248413.34375"/>
  </r>
  <r>
    <x v="8"/>
    <x v="3"/>
    <x v="9"/>
    <x v="9"/>
    <x v="58"/>
    <n v="249439.0625"/>
  </r>
  <r>
    <x v="8"/>
    <x v="2"/>
    <x v="9"/>
    <x v="9"/>
    <x v="59"/>
    <n v="237668.078125"/>
  </r>
  <r>
    <x v="8"/>
    <x v="3"/>
    <x v="9"/>
    <x v="9"/>
    <x v="59"/>
    <n v="239864.453125"/>
  </r>
  <r>
    <x v="8"/>
    <x v="2"/>
    <x v="9"/>
    <x v="9"/>
    <x v="60"/>
    <n v="241319.515625"/>
  </r>
  <r>
    <x v="8"/>
    <x v="3"/>
    <x v="9"/>
    <x v="9"/>
    <x v="60"/>
    <n v="243393.859375"/>
  </r>
  <r>
    <x v="8"/>
    <x v="2"/>
    <x v="9"/>
    <x v="9"/>
    <x v="61"/>
    <n v="246609.625"/>
  </r>
  <r>
    <x v="8"/>
    <x v="3"/>
    <x v="9"/>
    <x v="9"/>
    <x v="61"/>
    <n v="247906.875"/>
  </r>
  <r>
    <x v="8"/>
    <x v="2"/>
    <x v="9"/>
    <x v="9"/>
    <x v="62"/>
    <n v="250748.765625"/>
  </r>
  <r>
    <x v="8"/>
    <x v="3"/>
    <x v="9"/>
    <x v="9"/>
    <x v="62"/>
    <n v="253863.09375"/>
  </r>
  <r>
    <x v="8"/>
    <x v="2"/>
    <x v="9"/>
    <x v="9"/>
    <x v="63"/>
    <n v="250350.484375"/>
  </r>
  <r>
    <x v="8"/>
    <x v="3"/>
    <x v="9"/>
    <x v="9"/>
    <x v="63"/>
    <n v="249573.515625"/>
  </r>
  <r>
    <x v="8"/>
    <x v="2"/>
    <x v="9"/>
    <x v="9"/>
    <x v="64"/>
    <n v="270237.5625"/>
  </r>
  <r>
    <x v="8"/>
    <x v="3"/>
    <x v="9"/>
    <x v="9"/>
    <x v="64"/>
    <n v="266563.65625"/>
  </r>
  <r>
    <x v="8"/>
    <x v="2"/>
    <x v="9"/>
    <x v="9"/>
    <x v="65"/>
    <n v="353539"/>
  </r>
  <r>
    <x v="8"/>
    <x v="3"/>
    <x v="9"/>
    <x v="9"/>
    <x v="65"/>
    <n v="356098.96875"/>
  </r>
  <r>
    <x v="8"/>
    <x v="2"/>
    <x v="9"/>
    <x v="9"/>
    <x v="66"/>
    <n v="381243.1875"/>
  </r>
  <r>
    <x v="8"/>
    <x v="3"/>
    <x v="9"/>
    <x v="9"/>
    <x v="66"/>
    <n v="383632.28125"/>
  </r>
  <r>
    <x v="8"/>
    <x v="2"/>
    <x v="9"/>
    <x v="9"/>
    <x v="67"/>
    <n v="412625.75"/>
  </r>
  <r>
    <x v="8"/>
    <x v="3"/>
    <x v="9"/>
    <x v="9"/>
    <x v="67"/>
    <n v="412625.75"/>
  </r>
  <r>
    <x v="8"/>
    <x v="2"/>
    <x v="9"/>
    <x v="9"/>
    <x v="68"/>
    <n v="441620.21875"/>
  </r>
  <r>
    <x v="8"/>
    <x v="3"/>
    <x v="9"/>
    <x v="9"/>
    <x v="68"/>
    <n v="438976.3125"/>
  </r>
  <r>
    <x v="8"/>
    <x v="2"/>
    <x v="9"/>
    <x v="9"/>
    <x v="69"/>
    <n v="501053.59375"/>
  </r>
  <r>
    <x v="8"/>
    <x v="3"/>
    <x v="9"/>
    <x v="9"/>
    <x v="69"/>
    <n v="496383.5"/>
  </r>
  <r>
    <x v="8"/>
    <x v="2"/>
    <x v="10"/>
    <x v="10"/>
    <x v="0"/>
    <n v="213111.0625"/>
  </r>
  <r>
    <x v="8"/>
    <x v="3"/>
    <x v="10"/>
    <x v="10"/>
    <x v="0"/>
    <n v="214976.921875"/>
  </r>
  <r>
    <x v="8"/>
    <x v="2"/>
    <x v="10"/>
    <x v="10"/>
    <x v="1"/>
    <n v="232222.296875"/>
  </r>
  <r>
    <x v="8"/>
    <x v="3"/>
    <x v="10"/>
    <x v="10"/>
    <x v="1"/>
    <n v="233771.171875"/>
  </r>
  <r>
    <x v="8"/>
    <x v="2"/>
    <x v="10"/>
    <x v="10"/>
    <x v="2"/>
    <n v="239642.578125"/>
  </r>
  <r>
    <x v="8"/>
    <x v="3"/>
    <x v="10"/>
    <x v="10"/>
    <x v="2"/>
    <n v="243274.65625"/>
  </r>
  <r>
    <x v="8"/>
    <x v="2"/>
    <x v="10"/>
    <x v="10"/>
    <x v="3"/>
    <n v="256834.96875"/>
  </r>
  <r>
    <x v="8"/>
    <x v="3"/>
    <x v="10"/>
    <x v="10"/>
    <x v="3"/>
    <n v="262611"/>
  </r>
  <r>
    <x v="8"/>
    <x v="2"/>
    <x v="10"/>
    <x v="10"/>
    <x v="4"/>
    <n v="267962.46875"/>
  </r>
  <r>
    <x v="8"/>
    <x v="3"/>
    <x v="10"/>
    <x v="10"/>
    <x v="4"/>
    <n v="273421.03125"/>
  </r>
  <r>
    <x v="8"/>
    <x v="2"/>
    <x v="10"/>
    <x v="10"/>
    <x v="5"/>
    <n v="286192.40625"/>
  </r>
  <r>
    <x v="8"/>
    <x v="3"/>
    <x v="10"/>
    <x v="10"/>
    <x v="5"/>
    <n v="291161.9375"/>
  </r>
  <r>
    <x v="8"/>
    <x v="2"/>
    <x v="10"/>
    <x v="10"/>
    <x v="6"/>
    <n v="297115.375"/>
  </r>
  <r>
    <x v="8"/>
    <x v="3"/>
    <x v="10"/>
    <x v="10"/>
    <x v="6"/>
    <n v="302123"/>
  </r>
  <r>
    <x v="8"/>
    <x v="2"/>
    <x v="10"/>
    <x v="10"/>
    <x v="7"/>
    <n v="309659.5625"/>
  </r>
  <r>
    <x v="8"/>
    <x v="3"/>
    <x v="10"/>
    <x v="10"/>
    <x v="7"/>
    <n v="315015.8125"/>
  </r>
  <r>
    <x v="8"/>
    <x v="2"/>
    <x v="10"/>
    <x v="10"/>
    <x v="8"/>
    <n v="323375.28125"/>
  </r>
  <r>
    <x v="8"/>
    <x v="3"/>
    <x v="10"/>
    <x v="10"/>
    <x v="8"/>
    <n v="331895.3125"/>
  </r>
  <r>
    <x v="8"/>
    <x v="2"/>
    <x v="10"/>
    <x v="10"/>
    <x v="9"/>
    <n v="346656.0625"/>
  </r>
  <r>
    <x v="8"/>
    <x v="3"/>
    <x v="10"/>
    <x v="10"/>
    <x v="9"/>
    <n v="355380"/>
  </r>
  <r>
    <x v="8"/>
    <x v="2"/>
    <x v="10"/>
    <x v="10"/>
    <x v="10"/>
    <n v="379633.0625"/>
  </r>
  <r>
    <x v="8"/>
    <x v="3"/>
    <x v="10"/>
    <x v="10"/>
    <x v="10"/>
    <n v="384018.21875"/>
  </r>
  <r>
    <x v="8"/>
    <x v="2"/>
    <x v="10"/>
    <x v="10"/>
    <x v="11"/>
    <n v="411400.09375"/>
  </r>
  <r>
    <x v="8"/>
    <x v="3"/>
    <x v="10"/>
    <x v="10"/>
    <x v="11"/>
    <n v="415976"/>
  </r>
  <r>
    <x v="8"/>
    <x v="2"/>
    <x v="10"/>
    <x v="10"/>
    <x v="12"/>
    <n v="434536.09375"/>
  </r>
  <r>
    <x v="8"/>
    <x v="3"/>
    <x v="10"/>
    <x v="10"/>
    <x v="12"/>
    <n v="442910.46875"/>
  </r>
  <r>
    <x v="8"/>
    <x v="2"/>
    <x v="10"/>
    <x v="10"/>
    <x v="13"/>
    <n v="454516.90625"/>
  </r>
  <r>
    <x v="8"/>
    <x v="3"/>
    <x v="10"/>
    <x v="10"/>
    <x v="13"/>
    <n v="463448.34375"/>
  </r>
  <r>
    <x v="8"/>
    <x v="2"/>
    <x v="10"/>
    <x v="10"/>
    <x v="14"/>
    <n v="467301.90625"/>
  </r>
  <r>
    <x v="8"/>
    <x v="3"/>
    <x v="10"/>
    <x v="10"/>
    <x v="14"/>
    <n v="476457.78125"/>
  </r>
  <r>
    <x v="8"/>
    <x v="2"/>
    <x v="10"/>
    <x v="10"/>
    <x v="15"/>
    <n v="480474.125"/>
  </r>
  <r>
    <x v="8"/>
    <x v="3"/>
    <x v="10"/>
    <x v="10"/>
    <x v="15"/>
    <n v="490878.78125"/>
  </r>
  <r>
    <x v="8"/>
    <x v="2"/>
    <x v="10"/>
    <x v="10"/>
    <x v="16"/>
    <n v="507443"/>
  </r>
  <r>
    <x v="8"/>
    <x v="3"/>
    <x v="10"/>
    <x v="10"/>
    <x v="16"/>
    <n v="520583.46875"/>
  </r>
  <r>
    <x v="8"/>
    <x v="2"/>
    <x v="10"/>
    <x v="10"/>
    <x v="17"/>
    <n v="544073.25"/>
  </r>
  <r>
    <x v="8"/>
    <x v="3"/>
    <x v="10"/>
    <x v="10"/>
    <x v="17"/>
    <n v="560840.125"/>
  </r>
  <r>
    <x v="8"/>
    <x v="2"/>
    <x v="10"/>
    <x v="10"/>
    <x v="18"/>
    <n v="579405.5625"/>
  </r>
  <r>
    <x v="8"/>
    <x v="3"/>
    <x v="10"/>
    <x v="10"/>
    <x v="18"/>
    <n v="599277.375"/>
  </r>
  <r>
    <x v="8"/>
    <x v="2"/>
    <x v="10"/>
    <x v="10"/>
    <x v="19"/>
    <n v="614753.3125"/>
  </r>
  <r>
    <x v="8"/>
    <x v="3"/>
    <x v="10"/>
    <x v="10"/>
    <x v="19"/>
    <n v="636556.875"/>
  </r>
  <r>
    <x v="8"/>
    <x v="2"/>
    <x v="10"/>
    <x v="10"/>
    <x v="20"/>
    <n v="697684.375"/>
  </r>
  <r>
    <x v="8"/>
    <x v="3"/>
    <x v="10"/>
    <x v="10"/>
    <x v="20"/>
    <n v="723978.5625"/>
  </r>
  <r>
    <x v="8"/>
    <x v="2"/>
    <x v="10"/>
    <x v="10"/>
    <x v="21"/>
    <n v="715245.25"/>
  </r>
  <r>
    <x v="8"/>
    <x v="3"/>
    <x v="10"/>
    <x v="10"/>
    <x v="21"/>
    <n v="743495.6875"/>
  </r>
  <r>
    <x v="8"/>
    <x v="2"/>
    <x v="10"/>
    <x v="10"/>
    <x v="22"/>
    <n v="751208.875"/>
  </r>
  <r>
    <x v="8"/>
    <x v="3"/>
    <x v="10"/>
    <x v="10"/>
    <x v="22"/>
    <n v="781141.9375"/>
  </r>
  <r>
    <x v="8"/>
    <x v="2"/>
    <x v="10"/>
    <x v="10"/>
    <x v="23"/>
    <n v="816292.8125"/>
  </r>
  <r>
    <x v="8"/>
    <x v="3"/>
    <x v="10"/>
    <x v="10"/>
    <x v="23"/>
    <n v="844062.6875"/>
  </r>
  <r>
    <x v="8"/>
    <x v="2"/>
    <x v="10"/>
    <x v="10"/>
    <x v="24"/>
    <n v="873768.875"/>
  </r>
  <r>
    <x v="8"/>
    <x v="3"/>
    <x v="10"/>
    <x v="10"/>
    <x v="24"/>
    <n v="895254.0625"/>
  </r>
  <r>
    <x v="8"/>
    <x v="2"/>
    <x v="10"/>
    <x v="10"/>
    <x v="25"/>
    <n v="863432.625"/>
  </r>
  <r>
    <x v="8"/>
    <x v="3"/>
    <x v="10"/>
    <x v="10"/>
    <x v="25"/>
    <n v="888659.625"/>
  </r>
  <r>
    <x v="8"/>
    <x v="2"/>
    <x v="10"/>
    <x v="10"/>
    <x v="26"/>
    <n v="950277.0625"/>
  </r>
  <r>
    <x v="8"/>
    <x v="3"/>
    <x v="10"/>
    <x v="10"/>
    <x v="26"/>
    <n v="975801.5625"/>
  </r>
  <r>
    <x v="8"/>
    <x v="2"/>
    <x v="10"/>
    <x v="10"/>
    <x v="27"/>
    <n v="999901.8125"/>
  </r>
  <r>
    <x v="8"/>
    <x v="3"/>
    <x v="10"/>
    <x v="10"/>
    <x v="27"/>
    <n v="1025202"/>
  </r>
  <r>
    <x v="8"/>
    <x v="2"/>
    <x v="10"/>
    <x v="10"/>
    <x v="28"/>
    <n v="1059180"/>
  </r>
  <r>
    <x v="8"/>
    <x v="3"/>
    <x v="10"/>
    <x v="10"/>
    <x v="28"/>
    <n v="1084275.375"/>
  </r>
  <r>
    <x v="8"/>
    <x v="2"/>
    <x v="10"/>
    <x v="10"/>
    <x v="29"/>
    <n v="1156425.375"/>
  </r>
  <r>
    <x v="8"/>
    <x v="3"/>
    <x v="10"/>
    <x v="10"/>
    <x v="29"/>
    <n v="1179827.625"/>
  </r>
  <r>
    <x v="8"/>
    <x v="2"/>
    <x v="10"/>
    <x v="10"/>
    <x v="30"/>
    <n v="1236363.75"/>
  </r>
  <r>
    <x v="8"/>
    <x v="3"/>
    <x v="10"/>
    <x v="10"/>
    <x v="30"/>
    <n v="1255948.5"/>
  </r>
  <r>
    <x v="8"/>
    <x v="2"/>
    <x v="10"/>
    <x v="10"/>
    <x v="31"/>
    <n v="1216659"/>
  </r>
  <r>
    <x v="8"/>
    <x v="3"/>
    <x v="10"/>
    <x v="10"/>
    <x v="31"/>
    <n v="1233826.75"/>
  </r>
  <r>
    <x v="8"/>
    <x v="2"/>
    <x v="10"/>
    <x v="10"/>
    <x v="32"/>
    <n v="1197943.625"/>
  </r>
  <r>
    <x v="8"/>
    <x v="3"/>
    <x v="10"/>
    <x v="10"/>
    <x v="32"/>
    <n v="1222152.75"/>
  </r>
  <r>
    <x v="8"/>
    <x v="2"/>
    <x v="10"/>
    <x v="10"/>
    <x v="33"/>
    <n v="1184148.375"/>
  </r>
  <r>
    <x v="8"/>
    <x v="3"/>
    <x v="10"/>
    <x v="10"/>
    <x v="33"/>
    <n v="1208704.5"/>
  </r>
  <r>
    <x v="8"/>
    <x v="2"/>
    <x v="10"/>
    <x v="10"/>
    <x v="34"/>
    <n v="1199590.5"/>
  </r>
  <r>
    <x v="8"/>
    <x v="3"/>
    <x v="10"/>
    <x v="10"/>
    <x v="34"/>
    <n v="1220664.125"/>
  </r>
  <r>
    <x v="8"/>
    <x v="2"/>
    <x v="10"/>
    <x v="10"/>
    <x v="35"/>
    <n v="1210967.25"/>
  </r>
  <r>
    <x v="8"/>
    <x v="3"/>
    <x v="10"/>
    <x v="10"/>
    <x v="35"/>
    <n v="1239349.125"/>
  </r>
  <r>
    <x v="8"/>
    <x v="2"/>
    <x v="10"/>
    <x v="10"/>
    <x v="36"/>
    <n v="1292944.25"/>
  </r>
  <r>
    <x v="8"/>
    <x v="3"/>
    <x v="10"/>
    <x v="10"/>
    <x v="36"/>
    <n v="1319853.5"/>
  </r>
  <r>
    <x v="8"/>
    <x v="2"/>
    <x v="10"/>
    <x v="10"/>
    <x v="37"/>
    <n v="1358465.125"/>
  </r>
  <r>
    <x v="8"/>
    <x v="3"/>
    <x v="10"/>
    <x v="10"/>
    <x v="37"/>
    <n v="1381472"/>
  </r>
  <r>
    <x v="8"/>
    <x v="2"/>
    <x v="10"/>
    <x v="10"/>
    <x v="38"/>
    <n v="1418727"/>
  </r>
  <r>
    <x v="8"/>
    <x v="3"/>
    <x v="10"/>
    <x v="10"/>
    <x v="38"/>
    <n v="1443599.625"/>
  </r>
  <r>
    <x v="8"/>
    <x v="2"/>
    <x v="10"/>
    <x v="10"/>
    <x v="39"/>
    <n v="1477758.625"/>
  </r>
  <r>
    <x v="8"/>
    <x v="3"/>
    <x v="10"/>
    <x v="10"/>
    <x v="39"/>
    <n v="1503608.5"/>
  </r>
  <r>
    <x v="8"/>
    <x v="2"/>
    <x v="10"/>
    <x v="10"/>
    <x v="40"/>
    <n v="1541241.875"/>
  </r>
  <r>
    <x v="8"/>
    <x v="3"/>
    <x v="10"/>
    <x v="10"/>
    <x v="40"/>
    <n v="1560592.5"/>
  </r>
  <r>
    <x v="8"/>
    <x v="2"/>
    <x v="10"/>
    <x v="10"/>
    <x v="41"/>
    <n v="1588199.5"/>
  </r>
  <r>
    <x v="8"/>
    <x v="3"/>
    <x v="10"/>
    <x v="10"/>
    <x v="41"/>
    <n v="1620042"/>
  </r>
  <r>
    <x v="8"/>
    <x v="2"/>
    <x v="10"/>
    <x v="10"/>
    <x v="42"/>
    <n v="1617795.25"/>
  </r>
  <r>
    <x v="8"/>
    <x v="3"/>
    <x v="10"/>
    <x v="10"/>
    <x v="42"/>
    <n v="1640422.25"/>
  </r>
  <r>
    <x v="8"/>
    <x v="2"/>
    <x v="10"/>
    <x v="10"/>
    <x v="43"/>
    <n v="1614803.25"/>
  </r>
  <r>
    <x v="8"/>
    <x v="3"/>
    <x v="10"/>
    <x v="10"/>
    <x v="43"/>
    <n v="1635997"/>
  </r>
  <r>
    <x v="8"/>
    <x v="2"/>
    <x v="10"/>
    <x v="10"/>
    <x v="44"/>
    <n v="1667777"/>
  </r>
  <r>
    <x v="8"/>
    <x v="3"/>
    <x v="10"/>
    <x v="10"/>
    <x v="44"/>
    <n v="1688224.5"/>
  </r>
  <r>
    <x v="8"/>
    <x v="2"/>
    <x v="10"/>
    <x v="10"/>
    <x v="45"/>
    <n v="1748618.125"/>
  </r>
  <r>
    <x v="8"/>
    <x v="3"/>
    <x v="10"/>
    <x v="10"/>
    <x v="45"/>
    <n v="1757125.625"/>
  </r>
  <r>
    <x v="8"/>
    <x v="2"/>
    <x v="10"/>
    <x v="10"/>
    <x v="46"/>
    <n v="1782923.125"/>
  </r>
  <r>
    <x v="8"/>
    <x v="3"/>
    <x v="10"/>
    <x v="10"/>
    <x v="46"/>
    <n v="1780400.875"/>
  </r>
  <r>
    <x v="8"/>
    <x v="2"/>
    <x v="10"/>
    <x v="10"/>
    <x v="47"/>
    <n v="1856405.25"/>
  </r>
  <r>
    <x v="8"/>
    <x v="3"/>
    <x v="10"/>
    <x v="10"/>
    <x v="47"/>
    <n v="1863262.75"/>
  </r>
  <r>
    <x v="8"/>
    <x v="2"/>
    <x v="10"/>
    <x v="10"/>
    <x v="48"/>
    <n v="1942746.25"/>
  </r>
  <r>
    <x v="8"/>
    <x v="3"/>
    <x v="10"/>
    <x v="10"/>
    <x v="48"/>
    <n v="1961918.75"/>
  </r>
  <r>
    <x v="8"/>
    <x v="2"/>
    <x v="10"/>
    <x v="10"/>
    <x v="49"/>
    <n v="1997615"/>
  </r>
  <r>
    <x v="8"/>
    <x v="3"/>
    <x v="10"/>
    <x v="10"/>
    <x v="49"/>
    <n v="2019488.125"/>
  </r>
  <r>
    <x v="8"/>
    <x v="2"/>
    <x v="10"/>
    <x v="10"/>
    <x v="50"/>
    <n v="2046561.75"/>
  </r>
  <r>
    <x v="8"/>
    <x v="3"/>
    <x v="10"/>
    <x v="10"/>
    <x v="50"/>
    <n v="2079217.5"/>
  </r>
  <r>
    <x v="8"/>
    <x v="2"/>
    <x v="10"/>
    <x v="10"/>
    <x v="51"/>
    <n v="2047270.5"/>
  </r>
  <r>
    <x v="8"/>
    <x v="3"/>
    <x v="10"/>
    <x v="10"/>
    <x v="51"/>
    <n v="2083527.625"/>
  </r>
  <r>
    <x v="8"/>
    <x v="2"/>
    <x v="10"/>
    <x v="10"/>
    <x v="52"/>
    <n v="2019462.75"/>
  </r>
  <r>
    <x v="8"/>
    <x v="3"/>
    <x v="10"/>
    <x v="10"/>
    <x v="52"/>
    <n v="2061795.875"/>
  </r>
  <r>
    <x v="8"/>
    <x v="2"/>
    <x v="10"/>
    <x v="10"/>
    <x v="53"/>
    <n v="2028394.5"/>
  </r>
  <r>
    <x v="8"/>
    <x v="3"/>
    <x v="10"/>
    <x v="10"/>
    <x v="53"/>
    <n v="2066060.125"/>
  </r>
  <r>
    <x v="8"/>
    <x v="2"/>
    <x v="10"/>
    <x v="10"/>
    <x v="54"/>
    <n v="2040372.75"/>
  </r>
  <r>
    <x v="8"/>
    <x v="3"/>
    <x v="10"/>
    <x v="10"/>
    <x v="54"/>
    <n v="2075456.75"/>
  </r>
  <r>
    <x v="8"/>
    <x v="2"/>
    <x v="10"/>
    <x v="10"/>
    <x v="55"/>
    <n v="2123677.25"/>
  </r>
  <r>
    <x v="8"/>
    <x v="3"/>
    <x v="10"/>
    <x v="10"/>
    <x v="55"/>
    <n v="2150774.5"/>
  </r>
  <r>
    <x v="8"/>
    <x v="2"/>
    <x v="10"/>
    <x v="10"/>
    <x v="56"/>
    <n v="2202942.75"/>
  </r>
  <r>
    <x v="8"/>
    <x v="3"/>
    <x v="10"/>
    <x v="10"/>
    <x v="56"/>
    <n v="2237071.75"/>
  </r>
  <r>
    <x v="8"/>
    <x v="2"/>
    <x v="10"/>
    <x v="10"/>
    <x v="57"/>
    <n v="2307500.75"/>
  </r>
  <r>
    <x v="8"/>
    <x v="3"/>
    <x v="10"/>
    <x v="10"/>
    <x v="57"/>
    <n v="2331643.5"/>
  </r>
  <r>
    <x v="8"/>
    <x v="2"/>
    <x v="10"/>
    <x v="10"/>
    <x v="58"/>
    <n v="2359304.75"/>
  </r>
  <r>
    <x v="8"/>
    <x v="3"/>
    <x v="10"/>
    <x v="10"/>
    <x v="58"/>
    <n v="2355021.25"/>
  </r>
  <r>
    <x v="8"/>
    <x v="2"/>
    <x v="10"/>
    <x v="10"/>
    <x v="59"/>
    <n v="2266004"/>
  </r>
  <r>
    <x v="8"/>
    <x v="3"/>
    <x v="10"/>
    <x v="10"/>
    <x v="59"/>
    <n v="2283375"/>
  </r>
  <r>
    <x v="8"/>
    <x v="2"/>
    <x v="10"/>
    <x v="10"/>
    <x v="60"/>
    <n v="2293011"/>
  </r>
  <r>
    <x v="8"/>
    <x v="3"/>
    <x v="10"/>
    <x v="10"/>
    <x v="60"/>
    <n v="2297156.75"/>
  </r>
  <r>
    <x v="8"/>
    <x v="2"/>
    <x v="10"/>
    <x v="10"/>
    <x v="61"/>
    <n v="2351126.5"/>
  </r>
  <r>
    <x v="8"/>
    <x v="3"/>
    <x v="10"/>
    <x v="10"/>
    <x v="61"/>
    <n v="2342594.25"/>
  </r>
  <r>
    <x v="8"/>
    <x v="2"/>
    <x v="10"/>
    <x v="10"/>
    <x v="62"/>
    <n v="2301511"/>
  </r>
  <r>
    <x v="8"/>
    <x v="3"/>
    <x v="10"/>
    <x v="10"/>
    <x v="62"/>
    <n v="2291133"/>
  </r>
  <r>
    <x v="8"/>
    <x v="2"/>
    <x v="10"/>
    <x v="10"/>
    <x v="63"/>
    <n v="2246689.25"/>
  </r>
  <r>
    <x v="8"/>
    <x v="3"/>
    <x v="10"/>
    <x v="10"/>
    <x v="63"/>
    <n v="2230667.5"/>
  </r>
  <r>
    <x v="8"/>
    <x v="2"/>
    <x v="10"/>
    <x v="10"/>
    <x v="64"/>
    <n v="2232717.75"/>
  </r>
  <r>
    <x v="8"/>
    <x v="3"/>
    <x v="10"/>
    <x v="10"/>
    <x v="64"/>
    <n v="2205981.25"/>
  </r>
  <r>
    <x v="8"/>
    <x v="2"/>
    <x v="10"/>
    <x v="10"/>
    <x v="65"/>
    <n v="2241117"/>
  </r>
  <r>
    <x v="8"/>
    <x v="3"/>
    <x v="10"/>
    <x v="10"/>
    <x v="65"/>
    <n v="2239249.5"/>
  </r>
  <r>
    <x v="8"/>
    <x v="2"/>
    <x v="10"/>
    <x v="10"/>
    <x v="66"/>
    <n v="2351041.25"/>
  </r>
  <r>
    <x v="8"/>
    <x v="3"/>
    <x v="10"/>
    <x v="10"/>
    <x v="66"/>
    <n v="2357509.5"/>
  </r>
  <r>
    <x v="8"/>
    <x v="2"/>
    <x v="10"/>
    <x v="10"/>
    <x v="67"/>
    <n v="2436383.25"/>
  </r>
  <r>
    <x v="8"/>
    <x v="3"/>
    <x v="10"/>
    <x v="10"/>
    <x v="67"/>
    <n v="2436383.25"/>
  </r>
  <r>
    <x v="8"/>
    <x v="2"/>
    <x v="10"/>
    <x v="10"/>
    <x v="68"/>
    <n v="2458235.75"/>
  </r>
  <r>
    <x v="8"/>
    <x v="3"/>
    <x v="10"/>
    <x v="10"/>
    <x v="68"/>
    <n v="2453526.75"/>
  </r>
  <r>
    <x v="8"/>
    <x v="2"/>
    <x v="10"/>
    <x v="10"/>
    <x v="69"/>
    <n v="2466327.5"/>
  </r>
  <r>
    <x v="8"/>
    <x v="3"/>
    <x v="10"/>
    <x v="10"/>
    <x v="69"/>
    <n v="2462820"/>
  </r>
  <r>
    <x v="8"/>
    <x v="2"/>
    <x v="11"/>
    <x v="11"/>
    <x v="0"/>
    <n v="4416.392578125"/>
  </r>
  <r>
    <x v="8"/>
    <x v="3"/>
    <x v="11"/>
    <x v="11"/>
    <x v="0"/>
    <n v="4043.38037109375"/>
  </r>
  <r>
    <x v="8"/>
    <x v="2"/>
    <x v="11"/>
    <x v="11"/>
    <x v="1"/>
    <n v="4687.52783203125"/>
  </r>
  <r>
    <x v="8"/>
    <x v="3"/>
    <x v="11"/>
    <x v="11"/>
    <x v="1"/>
    <n v="4197.0380859375"/>
  </r>
  <r>
    <x v="8"/>
    <x v="2"/>
    <x v="11"/>
    <x v="11"/>
    <x v="2"/>
    <n v="5150.31298828125"/>
  </r>
  <r>
    <x v="8"/>
    <x v="3"/>
    <x v="11"/>
    <x v="11"/>
    <x v="2"/>
    <n v="4690.1796875"/>
  </r>
  <r>
    <x v="8"/>
    <x v="2"/>
    <x v="11"/>
    <x v="11"/>
    <x v="3"/>
    <n v="4635.298828125"/>
  </r>
  <r>
    <x v="8"/>
    <x v="3"/>
    <x v="11"/>
    <x v="11"/>
    <x v="3"/>
    <n v="4333.826171875"/>
  </r>
  <r>
    <x v="8"/>
    <x v="2"/>
    <x v="11"/>
    <x v="11"/>
    <x v="4"/>
    <n v="4506.9404296875"/>
  </r>
  <r>
    <x v="8"/>
    <x v="3"/>
    <x v="11"/>
    <x v="11"/>
    <x v="4"/>
    <n v="4207.41845703125"/>
  </r>
  <r>
    <x v="8"/>
    <x v="2"/>
    <x v="11"/>
    <x v="11"/>
    <x v="5"/>
    <n v="4829.17236328125"/>
  </r>
  <r>
    <x v="8"/>
    <x v="3"/>
    <x v="11"/>
    <x v="11"/>
    <x v="5"/>
    <n v="4514.64794921875"/>
  </r>
  <r>
    <x v="8"/>
    <x v="2"/>
    <x v="11"/>
    <x v="11"/>
    <x v="6"/>
    <n v="5325.60107421875"/>
  </r>
  <r>
    <x v="8"/>
    <x v="3"/>
    <x v="11"/>
    <x v="11"/>
    <x v="6"/>
    <n v="5010.07373046875"/>
  </r>
  <r>
    <x v="8"/>
    <x v="2"/>
    <x v="11"/>
    <x v="11"/>
    <x v="7"/>
    <n v="5509.07470703125"/>
  </r>
  <r>
    <x v="8"/>
    <x v="3"/>
    <x v="11"/>
    <x v="11"/>
    <x v="7"/>
    <n v="5168.86572265625"/>
  </r>
  <r>
    <x v="8"/>
    <x v="2"/>
    <x v="11"/>
    <x v="11"/>
    <x v="8"/>
    <n v="5331.96484375"/>
  </r>
  <r>
    <x v="8"/>
    <x v="3"/>
    <x v="11"/>
    <x v="11"/>
    <x v="8"/>
    <n v="5152.4248046875"/>
  </r>
  <r>
    <x v="8"/>
    <x v="2"/>
    <x v="11"/>
    <x v="11"/>
    <x v="9"/>
    <n v="5338.99853515625"/>
  </r>
  <r>
    <x v="8"/>
    <x v="3"/>
    <x v="11"/>
    <x v="11"/>
    <x v="9"/>
    <n v="5194.10302734375"/>
  </r>
  <r>
    <x v="8"/>
    <x v="2"/>
    <x v="11"/>
    <x v="11"/>
    <x v="10"/>
    <n v="5806.6591796875"/>
  </r>
  <r>
    <x v="8"/>
    <x v="3"/>
    <x v="11"/>
    <x v="11"/>
    <x v="10"/>
    <n v="5077.375"/>
  </r>
  <r>
    <x v="8"/>
    <x v="2"/>
    <x v="11"/>
    <x v="11"/>
    <x v="11"/>
    <n v="5792.3935546875"/>
  </r>
  <r>
    <x v="8"/>
    <x v="3"/>
    <x v="11"/>
    <x v="11"/>
    <x v="11"/>
    <n v="5145.30810546875"/>
  </r>
  <r>
    <x v="8"/>
    <x v="2"/>
    <x v="11"/>
    <x v="11"/>
    <x v="12"/>
    <n v="5682.2421875"/>
  </r>
  <r>
    <x v="8"/>
    <x v="3"/>
    <x v="11"/>
    <x v="11"/>
    <x v="12"/>
    <n v="5441.18994140625"/>
  </r>
  <r>
    <x v="8"/>
    <x v="2"/>
    <x v="11"/>
    <x v="11"/>
    <x v="13"/>
    <n v="5739.05078125"/>
  </r>
  <r>
    <x v="8"/>
    <x v="3"/>
    <x v="11"/>
    <x v="11"/>
    <x v="13"/>
    <n v="5532.8916015625"/>
  </r>
  <r>
    <x v="8"/>
    <x v="2"/>
    <x v="11"/>
    <x v="11"/>
    <x v="14"/>
    <n v="6206.47509765625"/>
  </r>
  <r>
    <x v="8"/>
    <x v="3"/>
    <x v="11"/>
    <x v="11"/>
    <x v="14"/>
    <n v="6006.9521484375"/>
  </r>
  <r>
    <x v="8"/>
    <x v="2"/>
    <x v="11"/>
    <x v="11"/>
    <x v="15"/>
    <n v="6305.240234375"/>
  </r>
  <r>
    <x v="8"/>
    <x v="3"/>
    <x v="11"/>
    <x v="11"/>
    <x v="15"/>
    <n v="6156.63134765625"/>
  </r>
  <r>
    <x v="8"/>
    <x v="2"/>
    <x v="11"/>
    <x v="11"/>
    <x v="16"/>
    <n v="6409.5"/>
  </r>
  <r>
    <x v="8"/>
    <x v="3"/>
    <x v="11"/>
    <x v="11"/>
    <x v="16"/>
    <n v="6347.79833984375"/>
  </r>
  <r>
    <x v="8"/>
    <x v="2"/>
    <x v="11"/>
    <x v="11"/>
    <x v="17"/>
    <n v="6670.36181640625"/>
  </r>
  <r>
    <x v="8"/>
    <x v="3"/>
    <x v="11"/>
    <x v="11"/>
    <x v="17"/>
    <n v="6693.45849609375"/>
  </r>
  <r>
    <x v="8"/>
    <x v="2"/>
    <x v="11"/>
    <x v="11"/>
    <x v="18"/>
    <n v="7024.86865234375"/>
  </r>
  <r>
    <x v="8"/>
    <x v="3"/>
    <x v="11"/>
    <x v="11"/>
    <x v="18"/>
    <n v="7106.9873046875"/>
  </r>
  <r>
    <x v="8"/>
    <x v="2"/>
    <x v="11"/>
    <x v="11"/>
    <x v="19"/>
    <n v="8005.04345703125"/>
  </r>
  <r>
    <x v="8"/>
    <x v="3"/>
    <x v="11"/>
    <x v="11"/>
    <x v="19"/>
    <n v="8145.05224609375"/>
  </r>
  <r>
    <x v="8"/>
    <x v="2"/>
    <x v="11"/>
    <x v="11"/>
    <x v="20"/>
    <n v="8027.51806640625"/>
  </r>
  <r>
    <x v="8"/>
    <x v="3"/>
    <x v="11"/>
    <x v="11"/>
    <x v="20"/>
    <n v="8175.13525390625"/>
  </r>
  <r>
    <x v="8"/>
    <x v="2"/>
    <x v="11"/>
    <x v="11"/>
    <x v="21"/>
    <n v="7745.1474609375"/>
  </r>
  <r>
    <x v="8"/>
    <x v="3"/>
    <x v="11"/>
    <x v="11"/>
    <x v="21"/>
    <n v="7902.87451171875"/>
  </r>
  <r>
    <x v="8"/>
    <x v="2"/>
    <x v="11"/>
    <x v="11"/>
    <x v="22"/>
    <n v="8317.7744140625"/>
  </r>
  <r>
    <x v="8"/>
    <x v="3"/>
    <x v="11"/>
    <x v="11"/>
    <x v="22"/>
    <n v="8529.408203125"/>
  </r>
  <r>
    <x v="8"/>
    <x v="2"/>
    <x v="11"/>
    <x v="11"/>
    <x v="23"/>
    <n v="9272.1796875"/>
  </r>
  <r>
    <x v="8"/>
    <x v="3"/>
    <x v="11"/>
    <x v="11"/>
    <x v="23"/>
    <n v="9317.5595703125"/>
  </r>
  <r>
    <x v="8"/>
    <x v="2"/>
    <x v="11"/>
    <x v="11"/>
    <x v="24"/>
    <n v="9888.5703125"/>
  </r>
  <r>
    <x v="8"/>
    <x v="3"/>
    <x v="11"/>
    <x v="11"/>
    <x v="24"/>
    <n v="9124.8994140625"/>
  </r>
  <r>
    <x v="8"/>
    <x v="2"/>
    <x v="11"/>
    <x v="11"/>
    <x v="25"/>
    <n v="8540.19921875"/>
  </r>
  <r>
    <x v="8"/>
    <x v="3"/>
    <x v="11"/>
    <x v="11"/>
    <x v="25"/>
    <n v="7896.91064453125"/>
  </r>
  <r>
    <x v="8"/>
    <x v="2"/>
    <x v="11"/>
    <x v="11"/>
    <x v="26"/>
    <n v="9103.484375"/>
  </r>
  <r>
    <x v="8"/>
    <x v="3"/>
    <x v="11"/>
    <x v="11"/>
    <x v="26"/>
    <n v="8494.1015625"/>
  </r>
  <r>
    <x v="8"/>
    <x v="2"/>
    <x v="11"/>
    <x v="11"/>
    <x v="27"/>
    <n v="9200.412109375"/>
  </r>
  <r>
    <x v="8"/>
    <x v="3"/>
    <x v="11"/>
    <x v="11"/>
    <x v="27"/>
    <n v="8537.513671875"/>
  </r>
  <r>
    <x v="8"/>
    <x v="2"/>
    <x v="11"/>
    <x v="11"/>
    <x v="28"/>
    <n v="9721.5078125"/>
  </r>
  <r>
    <x v="8"/>
    <x v="3"/>
    <x v="11"/>
    <x v="11"/>
    <x v="28"/>
    <n v="8998.345703125"/>
  </r>
  <r>
    <x v="8"/>
    <x v="2"/>
    <x v="11"/>
    <x v="11"/>
    <x v="29"/>
    <n v="10087.921875"/>
  </r>
  <r>
    <x v="8"/>
    <x v="3"/>
    <x v="11"/>
    <x v="11"/>
    <x v="29"/>
    <n v="9137.271484375"/>
  </r>
  <r>
    <x v="8"/>
    <x v="2"/>
    <x v="11"/>
    <x v="11"/>
    <x v="30"/>
    <n v="10235.3486328125"/>
  </r>
  <r>
    <x v="8"/>
    <x v="3"/>
    <x v="11"/>
    <x v="11"/>
    <x v="30"/>
    <n v="8743.4599609375"/>
  </r>
  <r>
    <x v="8"/>
    <x v="2"/>
    <x v="11"/>
    <x v="11"/>
    <x v="31"/>
    <n v="9843.388671875"/>
  </r>
  <r>
    <x v="8"/>
    <x v="3"/>
    <x v="11"/>
    <x v="11"/>
    <x v="31"/>
    <n v="8304.7529296875"/>
  </r>
  <r>
    <x v="8"/>
    <x v="2"/>
    <x v="11"/>
    <x v="11"/>
    <x v="32"/>
    <n v="9852.201171875"/>
  </r>
  <r>
    <x v="8"/>
    <x v="3"/>
    <x v="11"/>
    <x v="11"/>
    <x v="32"/>
    <n v="8532.8603515625"/>
  </r>
  <r>
    <x v="8"/>
    <x v="2"/>
    <x v="11"/>
    <x v="11"/>
    <x v="33"/>
    <n v="9807.2421875"/>
  </r>
  <r>
    <x v="8"/>
    <x v="3"/>
    <x v="11"/>
    <x v="11"/>
    <x v="33"/>
    <n v="8690.2880859375"/>
  </r>
  <r>
    <x v="8"/>
    <x v="2"/>
    <x v="11"/>
    <x v="11"/>
    <x v="34"/>
    <n v="9687.154296875"/>
  </r>
  <r>
    <x v="8"/>
    <x v="3"/>
    <x v="11"/>
    <x v="11"/>
    <x v="34"/>
    <n v="8630.6708984375"/>
  </r>
  <r>
    <x v="8"/>
    <x v="2"/>
    <x v="11"/>
    <x v="11"/>
    <x v="35"/>
    <n v="9652.2744140625"/>
  </r>
  <r>
    <x v="8"/>
    <x v="3"/>
    <x v="11"/>
    <x v="11"/>
    <x v="35"/>
    <n v="9022.0546875"/>
  </r>
  <r>
    <x v="8"/>
    <x v="2"/>
    <x v="11"/>
    <x v="11"/>
    <x v="36"/>
    <n v="11107.48828125"/>
  </r>
  <r>
    <x v="8"/>
    <x v="3"/>
    <x v="11"/>
    <x v="11"/>
    <x v="36"/>
    <n v="10539.34375"/>
  </r>
  <r>
    <x v="8"/>
    <x v="2"/>
    <x v="11"/>
    <x v="11"/>
    <x v="37"/>
    <n v="11431.8662109375"/>
  </r>
  <r>
    <x v="8"/>
    <x v="3"/>
    <x v="11"/>
    <x v="11"/>
    <x v="37"/>
    <n v="10914.734375"/>
  </r>
  <r>
    <x v="8"/>
    <x v="2"/>
    <x v="11"/>
    <x v="11"/>
    <x v="38"/>
    <n v="12640.0859375"/>
  </r>
  <r>
    <x v="8"/>
    <x v="3"/>
    <x v="11"/>
    <x v="11"/>
    <x v="38"/>
    <n v="12079.1982421875"/>
  </r>
  <r>
    <x v="8"/>
    <x v="2"/>
    <x v="11"/>
    <x v="11"/>
    <x v="39"/>
    <n v="14167.5751953125"/>
  </r>
  <r>
    <x v="8"/>
    <x v="3"/>
    <x v="11"/>
    <x v="11"/>
    <x v="39"/>
    <n v="13701.3134765625"/>
  </r>
  <r>
    <x v="8"/>
    <x v="2"/>
    <x v="11"/>
    <x v="11"/>
    <x v="40"/>
    <n v="14869.1357421875"/>
  </r>
  <r>
    <x v="8"/>
    <x v="3"/>
    <x v="11"/>
    <x v="11"/>
    <x v="40"/>
    <n v="14362.8935546875"/>
  </r>
  <r>
    <x v="8"/>
    <x v="2"/>
    <x v="11"/>
    <x v="11"/>
    <x v="41"/>
    <n v="16489.2265625"/>
  </r>
  <r>
    <x v="8"/>
    <x v="3"/>
    <x v="11"/>
    <x v="11"/>
    <x v="41"/>
    <n v="16431.3359375"/>
  </r>
  <r>
    <x v="8"/>
    <x v="2"/>
    <x v="11"/>
    <x v="11"/>
    <x v="42"/>
    <n v="16743.228515625"/>
  </r>
  <r>
    <x v="8"/>
    <x v="3"/>
    <x v="11"/>
    <x v="11"/>
    <x v="42"/>
    <n v="16408.08203125"/>
  </r>
  <r>
    <x v="8"/>
    <x v="2"/>
    <x v="11"/>
    <x v="11"/>
    <x v="43"/>
    <n v="17978.486328125"/>
  </r>
  <r>
    <x v="8"/>
    <x v="3"/>
    <x v="11"/>
    <x v="11"/>
    <x v="43"/>
    <n v="17401.572265625"/>
  </r>
  <r>
    <x v="8"/>
    <x v="2"/>
    <x v="11"/>
    <x v="11"/>
    <x v="44"/>
    <n v="18977.58984375"/>
  </r>
  <r>
    <x v="8"/>
    <x v="3"/>
    <x v="11"/>
    <x v="11"/>
    <x v="44"/>
    <n v="18506.970703125"/>
  </r>
  <r>
    <x v="8"/>
    <x v="2"/>
    <x v="11"/>
    <x v="11"/>
    <x v="45"/>
    <n v="19156.44140625"/>
  </r>
  <r>
    <x v="8"/>
    <x v="3"/>
    <x v="11"/>
    <x v="11"/>
    <x v="45"/>
    <n v="18621.787109375"/>
  </r>
  <r>
    <x v="8"/>
    <x v="2"/>
    <x v="11"/>
    <x v="11"/>
    <x v="46"/>
    <n v="19537.939453125"/>
  </r>
  <r>
    <x v="8"/>
    <x v="3"/>
    <x v="11"/>
    <x v="11"/>
    <x v="46"/>
    <n v="18870.11328125"/>
  </r>
  <r>
    <x v="8"/>
    <x v="2"/>
    <x v="11"/>
    <x v="11"/>
    <x v="47"/>
    <n v="21431.958984375"/>
  </r>
  <r>
    <x v="8"/>
    <x v="3"/>
    <x v="11"/>
    <x v="11"/>
    <x v="47"/>
    <n v="20985.771484375"/>
  </r>
  <r>
    <x v="8"/>
    <x v="2"/>
    <x v="11"/>
    <x v="11"/>
    <x v="48"/>
    <n v="23261.697265625"/>
  </r>
  <r>
    <x v="8"/>
    <x v="3"/>
    <x v="11"/>
    <x v="11"/>
    <x v="48"/>
    <n v="23497.51953125"/>
  </r>
  <r>
    <x v="8"/>
    <x v="2"/>
    <x v="11"/>
    <x v="11"/>
    <x v="49"/>
    <n v="26032.4375"/>
  </r>
  <r>
    <x v="8"/>
    <x v="3"/>
    <x v="11"/>
    <x v="11"/>
    <x v="49"/>
    <n v="26349.654296875"/>
  </r>
  <r>
    <x v="8"/>
    <x v="2"/>
    <x v="11"/>
    <x v="11"/>
    <x v="50"/>
    <n v="29038.34375"/>
  </r>
  <r>
    <x v="8"/>
    <x v="3"/>
    <x v="11"/>
    <x v="11"/>
    <x v="50"/>
    <n v="29054.38671875"/>
  </r>
  <r>
    <x v="8"/>
    <x v="2"/>
    <x v="11"/>
    <x v="11"/>
    <x v="51"/>
    <n v="27308.109375"/>
  </r>
  <r>
    <x v="8"/>
    <x v="3"/>
    <x v="11"/>
    <x v="11"/>
    <x v="51"/>
    <n v="27236.658203125"/>
  </r>
  <r>
    <x v="8"/>
    <x v="2"/>
    <x v="11"/>
    <x v="11"/>
    <x v="52"/>
    <n v="26584.765625"/>
  </r>
  <r>
    <x v="8"/>
    <x v="3"/>
    <x v="11"/>
    <x v="11"/>
    <x v="52"/>
    <n v="26749.861328125"/>
  </r>
  <r>
    <x v="8"/>
    <x v="2"/>
    <x v="11"/>
    <x v="11"/>
    <x v="53"/>
    <n v="25839.4453125"/>
  </r>
  <r>
    <x v="8"/>
    <x v="3"/>
    <x v="11"/>
    <x v="11"/>
    <x v="53"/>
    <n v="25846.93359375"/>
  </r>
  <r>
    <x v="8"/>
    <x v="2"/>
    <x v="11"/>
    <x v="11"/>
    <x v="54"/>
    <n v="24008.029296875"/>
  </r>
  <r>
    <x v="8"/>
    <x v="3"/>
    <x v="11"/>
    <x v="11"/>
    <x v="54"/>
    <n v="24248.931640625"/>
  </r>
  <r>
    <x v="8"/>
    <x v="2"/>
    <x v="11"/>
    <x v="11"/>
    <x v="55"/>
    <n v="30263.482421875"/>
  </r>
  <r>
    <x v="8"/>
    <x v="3"/>
    <x v="11"/>
    <x v="11"/>
    <x v="55"/>
    <n v="28036.05078125"/>
  </r>
  <r>
    <x v="8"/>
    <x v="2"/>
    <x v="11"/>
    <x v="11"/>
    <x v="56"/>
    <n v="30170.251953125"/>
  </r>
  <r>
    <x v="8"/>
    <x v="3"/>
    <x v="11"/>
    <x v="11"/>
    <x v="56"/>
    <n v="29555.552734375"/>
  </r>
  <r>
    <x v="8"/>
    <x v="2"/>
    <x v="11"/>
    <x v="11"/>
    <x v="57"/>
    <n v="32425.08203125"/>
  </r>
  <r>
    <x v="8"/>
    <x v="3"/>
    <x v="11"/>
    <x v="11"/>
    <x v="57"/>
    <n v="32315.494140625"/>
  </r>
  <r>
    <x v="8"/>
    <x v="2"/>
    <x v="11"/>
    <x v="11"/>
    <x v="58"/>
    <n v="32211.30859375"/>
  </r>
  <r>
    <x v="8"/>
    <x v="3"/>
    <x v="11"/>
    <x v="11"/>
    <x v="58"/>
    <n v="30619.791015625"/>
  </r>
  <r>
    <x v="8"/>
    <x v="2"/>
    <x v="11"/>
    <x v="11"/>
    <x v="59"/>
    <n v="30086.37109375"/>
  </r>
  <r>
    <x v="8"/>
    <x v="3"/>
    <x v="11"/>
    <x v="11"/>
    <x v="59"/>
    <n v="30245.91015625"/>
  </r>
  <r>
    <x v="8"/>
    <x v="2"/>
    <x v="11"/>
    <x v="11"/>
    <x v="60"/>
    <n v="34426.83984375"/>
  </r>
  <r>
    <x v="8"/>
    <x v="3"/>
    <x v="11"/>
    <x v="11"/>
    <x v="60"/>
    <n v="33587.265625"/>
  </r>
  <r>
    <x v="8"/>
    <x v="2"/>
    <x v="11"/>
    <x v="11"/>
    <x v="61"/>
    <n v="34691.48046875"/>
  </r>
  <r>
    <x v="8"/>
    <x v="3"/>
    <x v="11"/>
    <x v="11"/>
    <x v="61"/>
    <n v="32878.6484375"/>
  </r>
  <r>
    <x v="8"/>
    <x v="2"/>
    <x v="11"/>
    <x v="11"/>
    <x v="62"/>
    <n v="36499.7734375"/>
  </r>
  <r>
    <x v="8"/>
    <x v="3"/>
    <x v="11"/>
    <x v="11"/>
    <x v="62"/>
    <n v="34384.85546875"/>
  </r>
  <r>
    <x v="8"/>
    <x v="2"/>
    <x v="11"/>
    <x v="11"/>
    <x v="63"/>
    <n v="35713.08203125"/>
  </r>
  <r>
    <x v="8"/>
    <x v="3"/>
    <x v="11"/>
    <x v="11"/>
    <x v="63"/>
    <n v="34223.26171875"/>
  </r>
  <r>
    <x v="8"/>
    <x v="2"/>
    <x v="11"/>
    <x v="11"/>
    <x v="64"/>
    <n v="42431.20703125"/>
  </r>
  <r>
    <x v="8"/>
    <x v="3"/>
    <x v="11"/>
    <x v="11"/>
    <x v="64"/>
    <n v="40866.98828125"/>
  </r>
  <r>
    <x v="8"/>
    <x v="2"/>
    <x v="11"/>
    <x v="11"/>
    <x v="65"/>
    <n v="46689.50390625"/>
  </r>
  <r>
    <x v="8"/>
    <x v="3"/>
    <x v="11"/>
    <x v="11"/>
    <x v="65"/>
    <n v="46308.8359375"/>
  </r>
  <r>
    <x v="8"/>
    <x v="2"/>
    <x v="11"/>
    <x v="11"/>
    <x v="66"/>
    <n v="50115.65625"/>
  </r>
  <r>
    <x v="8"/>
    <x v="3"/>
    <x v="11"/>
    <x v="11"/>
    <x v="66"/>
    <n v="50335.5859375"/>
  </r>
  <r>
    <x v="8"/>
    <x v="2"/>
    <x v="11"/>
    <x v="11"/>
    <x v="67"/>
    <n v="53625.59375"/>
  </r>
  <r>
    <x v="8"/>
    <x v="3"/>
    <x v="11"/>
    <x v="11"/>
    <x v="67"/>
    <n v="53625.59375"/>
  </r>
  <r>
    <x v="8"/>
    <x v="2"/>
    <x v="11"/>
    <x v="11"/>
    <x v="68"/>
    <n v="53538.56640625"/>
  </r>
  <r>
    <x v="8"/>
    <x v="3"/>
    <x v="11"/>
    <x v="11"/>
    <x v="68"/>
    <n v="53694.125"/>
  </r>
  <r>
    <x v="8"/>
    <x v="2"/>
    <x v="11"/>
    <x v="11"/>
    <x v="69"/>
    <n v="55710.79296875"/>
  </r>
  <r>
    <x v="8"/>
    <x v="3"/>
    <x v="11"/>
    <x v="11"/>
    <x v="69"/>
    <n v="56199.69140625"/>
  </r>
  <r>
    <x v="8"/>
    <x v="2"/>
    <x v="12"/>
    <x v="12"/>
    <x v="0"/>
    <n v="90883.765625"/>
  </r>
  <r>
    <x v="8"/>
    <x v="3"/>
    <x v="12"/>
    <x v="12"/>
    <x v="0"/>
    <n v="86290.03125"/>
  </r>
  <r>
    <x v="8"/>
    <x v="2"/>
    <x v="12"/>
    <x v="12"/>
    <x v="1"/>
    <n v="95223.671875"/>
  </r>
  <r>
    <x v="8"/>
    <x v="3"/>
    <x v="12"/>
    <x v="12"/>
    <x v="1"/>
    <n v="89913.75"/>
  </r>
  <r>
    <x v="8"/>
    <x v="2"/>
    <x v="12"/>
    <x v="12"/>
    <x v="2"/>
    <n v="97526.09375"/>
  </r>
  <r>
    <x v="8"/>
    <x v="3"/>
    <x v="12"/>
    <x v="12"/>
    <x v="2"/>
    <n v="92972.390625"/>
  </r>
  <r>
    <x v="8"/>
    <x v="2"/>
    <x v="12"/>
    <x v="12"/>
    <x v="3"/>
    <n v="105369.78125"/>
  </r>
  <r>
    <x v="8"/>
    <x v="3"/>
    <x v="12"/>
    <x v="12"/>
    <x v="3"/>
    <n v="101351.9765625"/>
  </r>
  <r>
    <x v="8"/>
    <x v="2"/>
    <x v="12"/>
    <x v="12"/>
    <x v="4"/>
    <n v="111579.6328125"/>
  </r>
  <r>
    <x v="8"/>
    <x v="3"/>
    <x v="12"/>
    <x v="12"/>
    <x v="4"/>
    <n v="107211.8125"/>
  </r>
  <r>
    <x v="8"/>
    <x v="2"/>
    <x v="12"/>
    <x v="12"/>
    <x v="5"/>
    <n v="120987.2265625"/>
  </r>
  <r>
    <x v="8"/>
    <x v="3"/>
    <x v="12"/>
    <x v="12"/>
    <x v="5"/>
    <n v="115221.7890625"/>
  </r>
  <r>
    <x v="8"/>
    <x v="2"/>
    <x v="12"/>
    <x v="12"/>
    <x v="6"/>
    <n v="125751.4765625"/>
  </r>
  <r>
    <x v="8"/>
    <x v="3"/>
    <x v="12"/>
    <x v="12"/>
    <x v="6"/>
    <n v="119874.8671875"/>
  </r>
  <r>
    <x v="8"/>
    <x v="2"/>
    <x v="12"/>
    <x v="12"/>
    <x v="7"/>
    <n v="130317.6796875"/>
  </r>
  <r>
    <x v="8"/>
    <x v="3"/>
    <x v="12"/>
    <x v="12"/>
    <x v="7"/>
    <n v="123946.1640625"/>
  </r>
  <r>
    <x v="8"/>
    <x v="2"/>
    <x v="12"/>
    <x v="12"/>
    <x v="8"/>
    <n v="129923.0546875"/>
  </r>
  <r>
    <x v="8"/>
    <x v="3"/>
    <x v="12"/>
    <x v="12"/>
    <x v="8"/>
    <n v="125116.8125"/>
  </r>
  <r>
    <x v="8"/>
    <x v="2"/>
    <x v="12"/>
    <x v="12"/>
    <x v="9"/>
    <n v="137296.65625"/>
  </r>
  <r>
    <x v="8"/>
    <x v="3"/>
    <x v="12"/>
    <x v="12"/>
    <x v="9"/>
    <n v="132519.765625"/>
  </r>
  <r>
    <x v="8"/>
    <x v="2"/>
    <x v="12"/>
    <x v="12"/>
    <x v="10"/>
    <n v="150266.21875"/>
  </r>
  <r>
    <x v="8"/>
    <x v="3"/>
    <x v="12"/>
    <x v="12"/>
    <x v="10"/>
    <n v="140448.109375"/>
  </r>
  <r>
    <x v="8"/>
    <x v="2"/>
    <x v="12"/>
    <x v="12"/>
    <x v="11"/>
    <n v="153738.578125"/>
  </r>
  <r>
    <x v="8"/>
    <x v="3"/>
    <x v="12"/>
    <x v="12"/>
    <x v="11"/>
    <n v="143585.1875"/>
  </r>
  <r>
    <x v="8"/>
    <x v="2"/>
    <x v="12"/>
    <x v="12"/>
    <x v="12"/>
    <n v="160528.171875"/>
  </r>
  <r>
    <x v="8"/>
    <x v="3"/>
    <x v="12"/>
    <x v="12"/>
    <x v="12"/>
    <n v="151812.15625"/>
  </r>
  <r>
    <x v="8"/>
    <x v="2"/>
    <x v="12"/>
    <x v="12"/>
    <x v="13"/>
    <n v="161611.71875"/>
  </r>
  <r>
    <x v="8"/>
    <x v="3"/>
    <x v="12"/>
    <x v="12"/>
    <x v="13"/>
    <n v="154683"/>
  </r>
  <r>
    <x v="8"/>
    <x v="2"/>
    <x v="12"/>
    <x v="12"/>
    <x v="14"/>
    <n v="179941.890625"/>
  </r>
  <r>
    <x v="8"/>
    <x v="3"/>
    <x v="12"/>
    <x v="12"/>
    <x v="14"/>
    <n v="172735.140625"/>
  </r>
  <r>
    <x v="8"/>
    <x v="2"/>
    <x v="12"/>
    <x v="12"/>
    <x v="15"/>
    <n v="187641.84375"/>
  </r>
  <r>
    <x v="8"/>
    <x v="3"/>
    <x v="12"/>
    <x v="12"/>
    <x v="15"/>
    <n v="179888.21875"/>
  </r>
  <r>
    <x v="8"/>
    <x v="2"/>
    <x v="12"/>
    <x v="12"/>
    <x v="16"/>
    <n v="190970.5625"/>
  </r>
  <r>
    <x v="8"/>
    <x v="3"/>
    <x v="12"/>
    <x v="12"/>
    <x v="16"/>
    <n v="186511.90625"/>
  </r>
  <r>
    <x v="8"/>
    <x v="2"/>
    <x v="12"/>
    <x v="12"/>
    <x v="17"/>
    <n v="201354.6875"/>
  </r>
  <r>
    <x v="8"/>
    <x v="3"/>
    <x v="12"/>
    <x v="12"/>
    <x v="17"/>
    <n v="197928.921875"/>
  </r>
  <r>
    <x v="8"/>
    <x v="2"/>
    <x v="12"/>
    <x v="12"/>
    <x v="18"/>
    <n v="214219.484375"/>
  </r>
  <r>
    <x v="8"/>
    <x v="3"/>
    <x v="12"/>
    <x v="12"/>
    <x v="18"/>
    <n v="213003.859375"/>
  </r>
  <r>
    <x v="8"/>
    <x v="2"/>
    <x v="12"/>
    <x v="12"/>
    <x v="19"/>
    <n v="233794.515625"/>
  </r>
  <r>
    <x v="8"/>
    <x v="3"/>
    <x v="12"/>
    <x v="12"/>
    <x v="19"/>
    <n v="232730.78125"/>
  </r>
  <r>
    <x v="8"/>
    <x v="2"/>
    <x v="12"/>
    <x v="12"/>
    <x v="20"/>
    <n v="248212.0625"/>
  </r>
  <r>
    <x v="8"/>
    <x v="3"/>
    <x v="12"/>
    <x v="12"/>
    <x v="20"/>
    <n v="248515.515625"/>
  </r>
  <r>
    <x v="8"/>
    <x v="2"/>
    <x v="12"/>
    <x v="12"/>
    <x v="21"/>
    <n v="261792.921875"/>
  </r>
  <r>
    <x v="8"/>
    <x v="3"/>
    <x v="12"/>
    <x v="12"/>
    <x v="21"/>
    <n v="263740.9375"/>
  </r>
  <r>
    <x v="8"/>
    <x v="2"/>
    <x v="12"/>
    <x v="12"/>
    <x v="22"/>
    <n v="272247.0625"/>
  </r>
  <r>
    <x v="8"/>
    <x v="3"/>
    <x v="12"/>
    <x v="12"/>
    <x v="22"/>
    <n v="275134.8125"/>
  </r>
  <r>
    <x v="8"/>
    <x v="2"/>
    <x v="12"/>
    <x v="12"/>
    <x v="23"/>
    <n v="293228.21875"/>
  </r>
  <r>
    <x v="8"/>
    <x v="3"/>
    <x v="12"/>
    <x v="12"/>
    <x v="23"/>
    <n v="297011.09375"/>
  </r>
  <r>
    <x v="8"/>
    <x v="2"/>
    <x v="12"/>
    <x v="12"/>
    <x v="24"/>
    <n v="311788.3125"/>
  </r>
  <r>
    <x v="8"/>
    <x v="3"/>
    <x v="12"/>
    <x v="12"/>
    <x v="24"/>
    <n v="312283.21875"/>
  </r>
  <r>
    <x v="8"/>
    <x v="2"/>
    <x v="12"/>
    <x v="12"/>
    <x v="25"/>
    <n v="316201.625"/>
  </r>
  <r>
    <x v="8"/>
    <x v="3"/>
    <x v="12"/>
    <x v="12"/>
    <x v="25"/>
    <n v="316202.875"/>
  </r>
  <r>
    <x v="8"/>
    <x v="2"/>
    <x v="12"/>
    <x v="12"/>
    <x v="26"/>
    <n v="332508.71875"/>
  </r>
  <r>
    <x v="8"/>
    <x v="3"/>
    <x v="12"/>
    <x v="12"/>
    <x v="26"/>
    <n v="332955.6875"/>
  </r>
  <r>
    <x v="8"/>
    <x v="2"/>
    <x v="12"/>
    <x v="12"/>
    <x v="27"/>
    <n v="338536.25"/>
  </r>
  <r>
    <x v="8"/>
    <x v="3"/>
    <x v="12"/>
    <x v="12"/>
    <x v="27"/>
    <n v="335758.0625"/>
  </r>
  <r>
    <x v="8"/>
    <x v="2"/>
    <x v="12"/>
    <x v="12"/>
    <x v="28"/>
    <n v="347383.375"/>
  </r>
  <r>
    <x v="8"/>
    <x v="3"/>
    <x v="12"/>
    <x v="12"/>
    <x v="28"/>
    <n v="346746.0625"/>
  </r>
  <r>
    <x v="8"/>
    <x v="2"/>
    <x v="12"/>
    <x v="12"/>
    <x v="29"/>
    <n v="355308.625"/>
  </r>
  <r>
    <x v="8"/>
    <x v="3"/>
    <x v="12"/>
    <x v="12"/>
    <x v="29"/>
    <n v="355195.3125"/>
  </r>
  <r>
    <x v="8"/>
    <x v="2"/>
    <x v="12"/>
    <x v="12"/>
    <x v="30"/>
    <n v="370320.5"/>
  </r>
  <r>
    <x v="8"/>
    <x v="3"/>
    <x v="12"/>
    <x v="12"/>
    <x v="30"/>
    <n v="365268.0625"/>
  </r>
  <r>
    <x v="8"/>
    <x v="2"/>
    <x v="12"/>
    <x v="12"/>
    <x v="31"/>
    <n v="359787.3125"/>
  </r>
  <r>
    <x v="8"/>
    <x v="3"/>
    <x v="12"/>
    <x v="12"/>
    <x v="31"/>
    <n v="352141.25"/>
  </r>
  <r>
    <x v="8"/>
    <x v="2"/>
    <x v="12"/>
    <x v="12"/>
    <x v="32"/>
    <n v="349887.90625"/>
  </r>
  <r>
    <x v="8"/>
    <x v="3"/>
    <x v="12"/>
    <x v="12"/>
    <x v="32"/>
    <n v="343919.0625"/>
  </r>
  <r>
    <x v="8"/>
    <x v="2"/>
    <x v="12"/>
    <x v="12"/>
    <x v="33"/>
    <n v="350788.6875"/>
  </r>
  <r>
    <x v="8"/>
    <x v="3"/>
    <x v="12"/>
    <x v="12"/>
    <x v="33"/>
    <n v="347366.5625"/>
  </r>
  <r>
    <x v="8"/>
    <x v="2"/>
    <x v="12"/>
    <x v="12"/>
    <x v="34"/>
    <n v="357579.75"/>
  </r>
  <r>
    <x v="8"/>
    <x v="3"/>
    <x v="12"/>
    <x v="12"/>
    <x v="34"/>
    <n v="354093.78125"/>
  </r>
  <r>
    <x v="8"/>
    <x v="2"/>
    <x v="12"/>
    <x v="12"/>
    <x v="35"/>
    <n v="349436"/>
  </r>
  <r>
    <x v="8"/>
    <x v="3"/>
    <x v="12"/>
    <x v="12"/>
    <x v="35"/>
    <n v="354548.25"/>
  </r>
  <r>
    <x v="8"/>
    <x v="2"/>
    <x v="12"/>
    <x v="12"/>
    <x v="36"/>
    <n v="365316.875"/>
  </r>
  <r>
    <x v="8"/>
    <x v="3"/>
    <x v="12"/>
    <x v="12"/>
    <x v="36"/>
    <n v="365008.6875"/>
  </r>
  <r>
    <x v="8"/>
    <x v="2"/>
    <x v="12"/>
    <x v="12"/>
    <x v="37"/>
    <n v="369195.0625"/>
  </r>
  <r>
    <x v="8"/>
    <x v="3"/>
    <x v="12"/>
    <x v="12"/>
    <x v="37"/>
    <n v="366090.34375"/>
  </r>
  <r>
    <x v="8"/>
    <x v="2"/>
    <x v="12"/>
    <x v="12"/>
    <x v="38"/>
    <n v="383593.65625"/>
  </r>
  <r>
    <x v="8"/>
    <x v="3"/>
    <x v="12"/>
    <x v="12"/>
    <x v="38"/>
    <n v="381036.3125"/>
  </r>
  <r>
    <x v="8"/>
    <x v="2"/>
    <x v="12"/>
    <x v="12"/>
    <x v="39"/>
    <n v="400006.3125"/>
  </r>
  <r>
    <x v="8"/>
    <x v="3"/>
    <x v="12"/>
    <x v="12"/>
    <x v="39"/>
    <n v="397321.40625"/>
  </r>
  <r>
    <x v="8"/>
    <x v="2"/>
    <x v="12"/>
    <x v="12"/>
    <x v="40"/>
    <n v="425511.375"/>
  </r>
  <r>
    <x v="8"/>
    <x v="3"/>
    <x v="12"/>
    <x v="12"/>
    <x v="40"/>
    <n v="414992.96875"/>
  </r>
  <r>
    <x v="8"/>
    <x v="2"/>
    <x v="12"/>
    <x v="12"/>
    <x v="41"/>
    <n v="438812.4375"/>
  </r>
  <r>
    <x v="8"/>
    <x v="3"/>
    <x v="12"/>
    <x v="12"/>
    <x v="41"/>
    <n v="428902.0625"/>
  </r>
  <r>
    <x v="8"/>
    <x v="2"/>
    <x v="12"/>
    <x v="12"/>
    <x v="42"/>
    <n v="445357.1875"/>
  </r>
  <r>
    <x v="8"/>
    <x v="3"/>
    <x v="12"/>
    <x v="12"/>
    <x v="42"/>
    <n v="439654.75"/>
  </r>
  <r>
    <x v="8"/>
    <x v="2"/>
    <x v="12"/>
    <x v="12"/>
    <x v="43"/>
    <n v="459641.6875"/>
  </r>
  <r>
    <x v="8"/>
    <x v="3"/>
    <x v="12"/>
    <x v="12"/>
    <x v="43"/>
    <n v="449616.625"/>
  </r>
  <r>
    <x v="8"/>
    <x v="2"/>
    <x v="12"/>
    <x v="12"/>
    <x v="44"/>
    <n v="473037.8125"/>
  </r>
  <r>
    <x v="8"/>
    <x v="3"/>
    <x v="12"/>
    <x v="12"/>
    <x v="44"/>
    <n v="467388.15625"/>
  </r>
  <r>
    <x v="8"/>
    <x v="2"/>
    <x v="12"/>
    <x v="12"/>
    <x v="45"/>
    <n v="497378.5"/>
  </r>
  <r>
    <x v="8"/>
    <x v="3"/>
    <x v="12"/>
    <x v="12"/>
    <x v="45"/>
    <n v="486166.65625"/>
  </r>
  <r>
    <x v="8"/>
    <x v="2"/>
    <x v="12"/>
    <x v="12"/>
    <x v="46"/>
    <n v="518346.09375"/>
  </r>
  <r>
    <x v="8"/>
    <x v="3"/>
    <x v="12"/>
    <x v="12"/>
    <x v="46"/>
    <n v="502290.03125"/>
  </r>
  <r>
    <x v="8"/>
    <x v="2"/>
    <x v="12"/>
    <x v="12"/>
    <x v="47"/>
    <n v="555263.8125"/>
  </r>
  <r>
    <x v="8"/>
    <x v="3"/>
    <x v="12"/>
    <x v="12"/>
    <x v="47"/>
    <n v="547158.9375"/>
  </r>
  <r>
    <x v="8"/>
    <x v="2"/>
    <x v="12"/>
    <x v="12"/>
    <x v="48"/>
    <n v="573985"/>
  </r>
  <r>
    <x v="8"/>
    <x v="3"/>
    <x v="12"/>
    <x v="12"/>
    <x v="48"/>
    <n v="582111.8125"/>
  </r>
  <r>
    <x v="8"/>
    <x v="2"/>
    <x v="12"/>
    <x v="12"/>
    <x v="49"/>
    <n v="618933.4375"/>
  </r>
  <r>
    <x v="8"/>
    <x v="3"/>
    <x v="12"/>
    <x v="12"/>
    <x v="49"/>
    <n v="629177.625"/>
  </r>
  <r>
    <x v="8"/>
    <x v="2"/>
    <x v="12"/>
    <x v="12"/>
    <x v="50"/>
    <n v="678720.5625"/>
  </r>
  <r>
    <x v="8"/>
    <x v="3"/>
    <x v="12"/>
    <x v="12"/>
    <x v="50"/>
    <n v="693175"/>
  </r>
  <r>
    <x v="8"/>
    <x v="2"/>
    <x v="12"/>
    <x v="12"/>
    <x v="51"/>
    <n v="687793.6875"/>
  </r>
  <r>
    <x v="8"/>
    <x v="3"/>
    <x v="12"/>
    <x v="12"/>
    <x v="51"/>
    <n v="697842.25"/>
  </r>
  <r>
    <x v="8"/>
    <x v="2"/>
    <x v="12"/>
    <x v="12"/>
    <x v="52"/>
    <n v="690538.8125"/>
  </r>
  <r>
    <x v="8"/>
    <x v="3"/>
    <x v="12"/>
    <x v="12"/>
    <x v="52"/>
    <n v="704857.375"/>
  </r>
  <r>
    <x v="8"/>
    <x v="2"/>
    <x v="12"/>
    <x v="12"/>
    <x v="53"/>
    <n v="691591.0625"/>
  </r>
  <r>
    <x v="8"/>
    <x v="3"/>
    <x v="12"/>
    <x v="12"/>
    <x v="53"/>
    <n v="699592.5625"/>
  </r>
  <r>
    <x v="8"/>
    <x v="2"/>
    <x v="12"/>
    <x v="12"/>
    <x v="54"/>
    <n v="705130.9375"/>
  </r>
  <r>
    <x v="8"/>
    <x v="3"/>
    <x v="12"/>
    <x v="12"/>
    <x v="54"/>
    <n v="711933.9375"/>
  </r>
  <r>
    <x v="8"/>
    <x v="2"/>
    <x v="12"/>
    <x v="12"/>
    <x v="55"/>
    <n v="801049.3125"/>
  </r>
  <r>
    <x v="8"/>
    <x v="3"/>
    <x v="12"/>
    <x v="12"/>
    <x v="55"/>
    <n v="777483.125"/>
  </r>
  <r>
    <x v="8"/>
    <x v="2"/>
    <x v="12"/>
    <x v="12"/>
    <x v="56"/>
    <n v="822049.5625"/>
  </r>
  <r>
    <x v="8"/>
    <x v="3"/>
    <x v="12"/>
    <x v="12"/>
    <x v="56"/>
    <n v="815527.75"/>
  </r>
  <r>
    <x v="8"/>
    <x v="2"/>
    <x v="12"/>
    <x v="12"/>
    <x v="57"/>
    <n v="879112.4375"/>
  </r>
  <r>
    <x v="8"/>
    <x v="3"/>
    <x v="12"/>
    <x v="12"/>
    <x v="57"/>
    <n v="865110.5625"/>
  </r>
  <r>
    <x v="8"/>
    <x v="2"/>
    <x v="12"/>
    <x v="12"/>
    <x v="58"/>
    <n v="915336.4375"/>
  </r>
  <r>
    <x v="8"/>
    <x v="3"/>
    <x v="12"/>
    <x v="12"/>
    <x v="58"/>
    <n v="868760.6875"/>
  </r>
  <r>
    <x v="8"/>
    <x v="2"/>
    <x v="12"/>
    <x v="12"/>
    <x v="59"/>
    <n v="838617.9375"/>
  </r>
  <r>
    <x v="8"/>
    <x v="3"/>
    <x v="12"/>
    <x v="12"/>
    <x v="59"/>
    <n v="823749.375"/>
  </r>
  <r>
    <x v="8"/>
    <x v="2"/>
    <x v="12"/>
    <x v="12"/>
    <x v="60"/>
    <n v="843381.4375"/>
  </r>
  <r>
    <x v="8"/>
    <x v="3"/>
    <x v="12"/>
    <x v="12"/>
    <x v="60"/>
    <n v="818680.5625"/>
  </r>
  <r>
    <x v="8"/>
    <x v="2"/>
    <x v="12"/>
    <x v="12"/>
    <x v="61"/>
    <n v="863495.0625"/>
  </r>
  <r>
    <x v="8"/>
    <x v="3"/>
    <x v="12"/>
    <x v="12"/>
    <x v="61"/>
    <n v="824565.875"/>
  </r>
  <r>
    <x v="8"/>
    <x v="2"/>
    <x v="12"/>
    <x v="12"/>
    <x v="62"/>
    <n v="884191.5625"/>
  </r>
  <r>
    <x v="8"/>
    <x v="3"/>
    <x v="12"/>
    <x v="12"/>
    <x v="62"/>
    <n v="844316.0625"/>
  </r>
  <r>
    <x v="8"/>
    <x v="2"/>
    <x v="12"/>
    <x v="12"/>
    <x v="63"/>
    <n v="925619.125"/>
  </r>
  <r>
    <x v="8"/>
    <x v="3"/>
    <x v="12"/>
    <x v="12"/>
    <x v="63"/>
    <n v="883850.5625"/>
  </r>
  <r>
    <x v="8"/>
    <x v="2"/>
    <x v="12"/>
    <x v="12"/>
    <x v="64"/>
    <n v="882311.5"/>
  </r>
  <r>
    <x v="8"/>
    <x v="3"/>
    <x v="12"/>
    <x v="12"/>
    <x v="64"/>
    <n v="836231.375"/>
  </r>
  <r>
    <x v="8"/>
    <x v="2"/>
    <x v="12"/>
    <x v="12"/>
    <x v="65"/>
    <n v="875122.75"/>
  </r>
  <r>
    <x v="8"/>
    <x v="3"/>
    <x v="12"/>
    <x v="12"/>
    <x v="65"/>
    <n v="873971.9375"/>
  </r>
  <r>
    <x v="8"/>
    <x v="2"/>
    <x v="12"/>
    <x v="12"/>
    <x v="66"/>
    <n v="873445.8125"/>
  </r>
  <r>
    <x v="8"/>
    <x v="3"/>
    <x v="12"/>
    <x v="12"/>
    <x v="66"/>
    <n v="880249.3125"/>
  </r>
  <r>
    <x v="8"/>
    <x v="2"/>
    <x v="12"/>
    <x v="12"/>
    <x v="67"/>
    <n v="923126.375"/>
  </r>
  <r>
    <x v="8"/>
    <x v="3"/>
    <x v="12"/>
    <x v="12"/>
    <x v="67"/>
    <n v="923126.375"/>
  </r>
  <r>
    <x v="8"/>
    <x v="2"/>
    <x v="12"/>
    <x v="12"/>
    <x v="68"/>
    <n v="936939.1875"/>
  </r>
  <r>
    <x v="8"/>
    <x v="3"/>
    <x v="12"/>
    <x v="12"/>
    <x v="68"/>
    <n v="936653.6875"/>
  </r>
  <r>
    <x v="8"/>
    <x v="2"/>
    <x v="12"/>
    <x v="12"/>
    <x v="69"/>
    <n v="950077.9375"/>
  </r>
  <r>
    <x v="8"/>
    <x v="3"/>
    <x v="12"/>
    <x v="12"/>
    <x v="69"/>
    <n v="950203.4375"/>
  </r>
  <r>
    <x v="8"/>
    <x v="2"/>
    <x v="13"/>
    <x v="13"/>
    <x v="0"/>
    <n v="32074.158203125"/>
  </r>
  <r>
    <x v="8"/>
    <x v="3"/>
    <x v="13"/>
    <x v="13"/>
    <x v="0"/>
    <n v="30406.765625"/>
  </r>
  <r>
    <x v="8"/>
    <x v="2"/>
    <x v="13"/>
    <x v="13"/>
    <x v="1"/>
    <n v="33760.58203125"/>
  </r>
  <r>
    <x v="8"/>
    <x v="3"/>
    <x v="13"/>
    <x v="13"/>
    <x v="1"/>
    <n v="31451.314453125"/>
  </r>
  <r>
    <x v="8"/>
    <x v="2"/>
    <x v="13"/>
    <x v="13"/>
    <x v="2"/>
    <n v="35424.71875"/>
  </r>
  <r>
    <x v="8"/>
    <x v="3"/>
    <x v="13"/>
    <x v="13"/>
    <x v="2"/>
    <n v="33539.546875"/>
  </r>
  <r>
    <x v="8"/>
    <x v="2"/>
    <x v="13"/>
    <x v="13"/>
    <x v="3"/>
    <n v="37166.890625"/>
  </r>
  <r>
    <x v="8"/>
    <x v="3"/>
    <x v="13"/>
    <x v="13"/>
    <x v="3"/>
    <n v="35679.24609375"/>
  </r>
  <r>
    <x v="8"/>
    <x v="2"/>
    <x v="13"/>
    <x v="13"/>
    <x v="4"/>
    <n v="38128.703125"/>
  </r>
  <r>
    <x v="8"/>
    <x v="3"/>
    <x v="13"/>
    <x v="13"/>
    <x v="4"/>
    <n v="36598.609375"/>
  </r>
  <r>
    <x v="8"/>
    <x v="2"/>
    <x v="13"/>
    <x v="13"/>
    <x v="5"/>
    <n v="39355.6328125"/>
  </r>
  <r>
    <x v="8"/>
    <x v="3"/>
    <x v="13"/>
    <x v="13"/>
    <x v="5"/>
    <n v="37088.59375"/>
  </r>
  <r>
    <x v="8"/>
    <x v="2"/>
    <x v="13"/>
    <x v="13"/>
    <x v="6"/>
    <n v="40859.125"/>
  </r>
  <r>
    <x v="8"/>
    <x v="3"/>
    <x v="13"/>
    <x v="13"/>
    <x v="6"/>
    <n v="38553.140625"/>
  </r>
  <r>
    <x v="8"/>
    <x v="2"/>
    <x v="13"/>
    <x v="13"/>
    <x v="7"/>
    <n v="42793.8125"/>
  </r>
  <r>
    <x v="8"/>
    <x v="3"/>
    <x v="13"/>
    <x v="13"/>
    <x v="7"/>
    <n v="40215.359375"/>
  </r>
  <r>
    <x v="8"/>
    <x v="2"/>
    <x v="13"/>
    <x v="13"/>
    <x v="8"/>
    <n v="42475"/>
  </r>
  <r>
    <x v="8"/>
    <x v="3"/>
    <x v="13"/>
    <x v="13"/>
    <x v="8"/>
    <n v="40445.36328125"/>
  </r>
  <r>
    <x v="8"/>
    <x v="2"/>
    <x v="13"/>
    <x v="13"/>
    <x v="9"/>
    <n v="43574.046875"/>
  </r>
  <r>
    <x v="8"/>
    <x v="3"/>
    <x v="13"/>
    <x v="13"/>
    <x v="9"/>
    <n v="41674.453125"/>
  </r>
  <r>
    <x v="8"/>
    <x v="2"/>
    <x v="13"/>
    <x v="13"/>
    <x v="10"/>
    <n v="44567.26953125"/>
  </r>
  <r>
    <x v="8"/>
    <x v="3"/>
    <x v="13"/>
    <x v="13"/>
    <x v="10"/>
    <n v="41019.65234375"/>
  </r>
  <r>
    <x v="8"/>
    <x v="2"/>
    <x v="13"/>
    <x v="13"/>
    <x v="11"/>
    <n v="47075.6640625"/>
  </r>
  <r>
    <x v="8"/>
    <x v="3"/>
    <x v="13"/>
    <x v="13"/>
    <x v="11"/>
    <n v="43417.37890625"/>
  </r>
  <r>
    <x v="8"/>
    <x v="2"/>
    <x v="13"/>
    <x v="13"/>
    <x v="12"/>
    <n v="47952.734375"/>
  </r>
  <r>
    <x v="8"/>
    <x v="3"/>
    <x v="13"/>
    <x v="13"/>
    <x v="12"/>
    <n v="44784.9296875"/>
  </r>
  <r>
    <x v="8"/>
    <x v="2"/>
    <x v="13"/>
    <x v="13"/>
    <x v="13"/>
    <n v="49596.19140625"/>
  </r>
  <r>
    <x v="8"/>
    <x v="3"/>
    <x v="13"/>
    <x v="13"/>
    <x v="13"/>
    <n v="46847.72265625"/>
  </r>
  <r>
    <x v="8"/>
    <x v="2"/>
    <x v="13"/>
    <x v="13"/>
    <x v="14"/>
    <n v="52644.36328125"/>
  </r>
  <r>
    <x v="8"/>
    <x v="3"/>
    <x v="13"/>
    <x v="13"/>
    <x v="14"/>
    <n v="49812.57421875"/>
  </r>
  <r>
    <x v="8"/>
    <x v="2"/>
    <x v="13"/>
    <x v="13"/>
    <x v="15"/>
    <n v="55564.94140625"/>
  </r>
  <r>
    <x v="8"/>
    <x v="3"/>
    <x v="13"/>
    <x v="13"/>
    <x v="15"/>
    <n v="52407.8046875"/>
  </r>
  <r>
    <x v="8"/>
    <x v="2"/>
    <x v="13"/>
    <x v="13"/>
    <x v="16"/>
    <n v="57540.37109375"/>
  </r>
  <r>
    <x v="8"/>
    <x v="3"/>
    <x v="13"/>
    <x v="13"/>
    <x v="16"/>
    <n v="55031.43359375"/>
  </r>
  <r>
    <x v="8"/>
    <x v="2"/>
    <x v="13"/>
    <x v="13"/>
    <x v="17"/>
    <n v="61153.765625"/>
  </r>
  <r>
    <x v="8"/>
    <x v="3"/>
    <x v="13"/>
    <x v="13"/>
    <x v="17"/>
    <n v="58576.515625"/>
  </r>
  <r>
    <x v="8"/>
    <x v="2"/>
    <x v="13"/>
    <x v="13"/>
    <x v="18"/>
    <n v="63446.1953125"/>
  </r>
  <r>
    <x v="8"/>
    <x v="3"/>
    <x v="13"/>
    <x v="13"/>
    <x v="18"/>
    <n v="61360.80859375"/>
  </r>
  <r>
    <x v="8"/>
    <x v="2"/>
    <x v="13"/>
    <x v="13"/>
    <x v="19"/>
    <n v="65968.5703125"/>
  </r>
  <r>
    <x v="8"/>
    <x v="3"/>
    <x v="13"/>
    <x v="13"/>
    <x v="19"/>
    <n v="63719.01171875"/>
  </r>
  <r>
    <x v="8"/>
    <x v="2"/>
    <x v="13"/>
    <x v="13"/>
    <x v="20"/>
    <n v="53454.0625"/>
  </r>
  <r>
    <x v="8"/>
    <x v="3"/>
    <x v="13"/>
    <x v="13"/>
    <x v="20"/>
    <n v="52405.953125"/>
  </r>
  <r>
    <x v="8"/>
    <x v="2"/>
    <x v="13"/>
    <x v="13"/>
    <x v="21"/>
    <n v="57682.9921875"/>
  </r>
  <r>
    <x v="8"/>
    <x v="3"/>
    <x v="13"/>
    <x v="13"/>
    <x v="21"/>
    <n v="58547.4140625"/>
  </r>
  <r>
    <x v="8"/>
    <x v="2"/>
    <x v="13"/>
    <x v="13"/>
    <x v="22"/>
    <n v="63810.81640625"/>
  </r>
  <r>
    <x v="8"/>
    <x v="3"/>
    <x v="13"/>
    <x v="13"/>
    <x v="22"/>
    <n v="65672.7734375"/>
  </r>
  <r>
    <x v="8"/>
    <x v="2"/>
    <x v="13"/>
    <x v="13"/>
    <x v="23"/>
    <n v="65775.171875"/>
  </r>
  <r>
    <x v="8"/>
    <x v="3"/>
    <x v="13"/>
    <x v="13"/>
    <x v="23"/>
    <n v="68346.078125"/>
  </r>
  <r>
    <x v="8"/>
    <x v="2"/>
    <x v="13"/>
    <x v="13"/>
    <x v="24"/>
    <n v="71355.9453125"/>
  </r>
  <r>
    <x v="8"/>
    <x v="3"/>
    <x v="13"/>
    <x v="13"/>
    <x v="24"/>
    <n v="69997.0546875"/>
  </r>
  <r>
    <x v="8"/>
    <x v="2"/>
    <x v="13"/>
    <x v="13"/>
    <x v="25"/>
    <n v="79813.71875"/>
  </r>
  <r>
    <x v="8"/>
    <x v="3"/>
    <x v="13"/>
    <x v="13"/>
    <x v="25"/>
    <n v="78251.53125"/>
  </r>
  <r>
    <x v="8"/>
    <x v="2"/>
    <x v="13"/>
    <x v="13"/>
    <x v="26"/>
    <n v="89673.5625"/>
  </r>
  <r>
    <x v="8"/>
    <x v="3"/>
    <x v="13"/>
    <x v="13"/>
    <x v="26"/>
    <n v="88250.15625"/>
  </r>
  <r>
    <x v="8"/>
    <x v="2"/>
    <x v="13"/>
    <x v="13"/>
    <x v="27"/>
    <n v="92558.953125"/>
  </r>
  <r>
    <x v="8"/>
    <x v="3"/>
    <x v="13"/>
    <x v="13"/>
    <x v="27"/>
    <n v="89196.8671875"/>
  </r>
  <r>
    <x v="8"/>
    <x v="2"/>
    <x v="13"/>
    <x v="13"/>
    <x v="28"/>
    <n v="100215.734375"/>
  </r>
  <r>
    <x v="8"/>
    <x v="3"/>
    <x v="13"/>
    <x v="13"/>
    <x v="28"/>
    <n v="97964.6015625"/>
  </r>
  <r>
    <x v="8"/>
    <x v="2"/>
    <x v="13"/>
    <x v="13"/>
    <x v="29"/>
    <n v="106571.8359375"/>
  </r>
  <r>
    <x v="8"/>
    <x v="3"/>
    <x v="13"/>
    <x v="13"/>
    <x v="29"/>
    <n v="105745.8671875"/>
  </r>
  <r>
    <x v="8"/>
    <x v="2"/>
    <x v="13"/>
    <x v="13"/>
    <x v="30"/>
    <n v="113448.90625"/>
  </r>
  <r>
    <x v="8"/>
    <x v="3"/>
    <x v="13"/>
    <x v="13"/>
    <x v="30"/>
    <n v="112736.1015625"/>
  </r>
  <r>
    <x v="8"/>
    <x v="2"/>
    <x v="13"/>
    <x v="13"/>
    <x v="31"/>
    <n v="114398.796875"/>
  </r>
  <r>
    <x v="8"/>
    <x v="3"/>
    <x v="13"/>
    <x v="13"/>
    <x v="31"/>
    <n v="113027.859375"/>
  </r>
  <r>
    <x v="8"/>
    <x v="2"/>
    <x v="13"/>
    <x v="13"/>
    <x v="32"/>
    <n v="113194.3125"/>
  </r>
  <r>
    <x v="8"/>
    <x v="3"/>
    <x v="13"/>
    <x v="13"/>
    <x v="32"/>
    <n v="112022.25"/>
  </r>
  <r>
    <x v="8"/>
    <x v="2"/>
    <x v="13"/>
    <x v="13"/>
    <x v="33"/>
    <n v="118520.5390625"/>
  </r>
  <r>
    <x v="8"/>
    <x v="3"/>
    <x v="13"/>
    <x v="13"/>
    <x v="33"/>
    <n v="117601.8203125"/>
  </r>
  <r>
    <x v="8"/>
    <x v="2"/>
    <x v="13"/>
    <x v="13"/>
    <x v="34"/>
    <n v="125719.2109375"/>
  </r>
  <r>
    <x v="8"/>
    <x v="3"/>
    <x v="13"/>
    <x v="13"/>
    <x v="34"/>
    <n v="123982"/>
  </r>
  <r>
    <x v="8"/>
    <x v="2"/>
    <x v="13"/>
    <x v="13"/>
    <x v="35"/>
    <n v="126781.4921875"/>
  </r>
  <r>
    <x v="8"/>
    <x v="3"/>
    <x v="13"/>
    <x v="13"/>
    <x v="35"/>
    <n v="129295.7578125"/>
  </r>
  <r>
    <x v="8"/>
    <x v="2"/>
    <x v="13"/>
    <x v="13"/>
    <x v="36"/>
    <n v="122604.53125"/>
  </r>
  <r>
    <x v="8"/>
    <x v="3"/>
    <x v="13"/>
    <x v="13"/>
    <x v="36"/>
    <n v="122600.7578125"/>
  </r>
  <r>
    <x v="8"/>
    <x v="2"/>
    <x v="13"/>
    <x v="13"/>
    <x v="37"/>
    <n v="125795.6015625"/>
  </r>
  <r>
    <x v="8"/>
    <x v="3"/>
    <x v="13"/>
    <x v="13"/>
    <x v="37"/>
    <n v="126883.8671875"/>
  </r>
  <r>
    <x v="8"/>
    <x v="2"/>
    <x v="13"/>
    <x v="13"/>
    <x v="38"/>
    <n v="120676.4921875"/>
  </r>
  <r>
    <x v="8"/>
    <x v="3"/>
    <x v="13"/>
    <x v="13"/>
    <x v="38"/>
    <n v="122066.3671875"/>
  </r>
  <r>
    <x v="8"/>
    <x v="2"/>
    <x v="13"/>
    <x v="13"/>
    <x v="39"/>
    <n v="125636.046875"/>
  </r>
  <r>
    <x v="8"/>
    <x v="3"/>
    <x v="13"/>
    <x v="13"/>
    <x v="39"/>
    <n v="126880.453125"/>
  </r>
  <r>
    <x v="8"/>
    <x v="2"/>
    <x v="13"/>
    <x v="13"/>
    <x v="40"/>
    <n v="139160.5625"/>
  </r>
  <r>
    <x v="8"/>
    <x v="3"/>
    <x v="13"/>
    <x v="13"/>
    <x v="40"/>
    <n v="138379.859375"/>
  </r>
  <r>
    <x v="8"/>
    <x v="2"/>
    <x v="13"/>
    <x v="13"/>
    <x v="41"/>
    <n v="139556.46875"/>
  </r>
  <r>
    <x v="8"/>
    <x v="3"/>
    <x v="13"/>
    <x v="13"/>
    <x v="41"/>
    <n v="128007.453125"/>
  </r>
  <r>
    <x v="8"/>
    <x v="2"/>
    <x v="13"/>
    <x v="13"/>
    <x v="42"/>
    <n v="143964.71875"/>
  </r>
  <r>
    <x v="8"/>
    <x v="3"/>
    <x v="13"/>
    <x v="13"/>
    <x v="42"/>
    <n v="153464.765625"/>
  </r>
  <r>
    <x v="8"/>
    <x v="2"/>
    <x v="13"/>
    <x v="13"/>
    <x v="43"/>
    <n v="145404.96875"/>
  </r>
  <r>
    <x v="8"/>
    <x v="3"/>
    <x v="13"/>
    <x v="13"/>
    <x v="43"/>
    <n v="145550.96875"/>
  </r>
  <r>
    <x v="8"/>
    <x v="2"/>
    <x v="13"/>
    <x v="13"/>
    <x v="44"/>
    <n v="151116.8125"/>
  </r>
  <r>
    <x v="8"/>
    <x v="3"/>
    <x v="13"/>
    <x v="13"/>
    <x v="44"/>
    <n v="150421.234375"/>
  </r>
  <r>
    <x v="8"/>
    <x v="2"/>
    <x v="13"/>
    <x v="13"/>
    <x v="45"/>
    <n v="162929.0625"/>
  </r>
  <r>
    <x v="8"/>
    <x v="3"/>
    <x v="13"/>
    <x v="13"/>
    <x v="45"/>
    <n v="159686.921875"/>
  </r>
  <r>
    <x v="8"/>
    <x v="2"/>
    <x v="13"/>
    <x v="13"/>
    <x v="46"/>
    <n v="183344.90625"/>
  </r>
  <r>
    <x v="8"/>
    <x v="3"/>
    <x v="13"/>
    <x v="13"/>
    <x v="46"/>
    <n v="178063.640625"/>
  </r>
  <r>
    <x v="8"/>
    <x v="2"/>
    <x v="13"/>
    <x v="13"/>
    <x v="47"/>
    <n v="193806.6875"/>
  </r>
  <r>
    <x v="8"/>
    <x v="3"/>
    <x v="13"/>
    <x v="13"/>
    <x v="47"/>
    <n v="188041.3125"/>
  </r>
  <r>
    <x v="8"/>
    <x v="2"/>
    <x v="13"/>
    <x v="13"/>
    <x v="48"/>
    <n v="184895.078125"/>
  </r>
  <r>
    <x v="8"/>
    <x v="3"/>
    <x v="13"/>
    <x v="13"/>
    <x v="48"/>
    <n v="184014.5"/>
  </r>
  <r>
    <x v="8"/>
    <x v="2"/>
    <x v="13"/>
    <x v="13"/>
    <x v="49"/>
    <n v="206082.375"/>
  </r>
  <r>
    <x v="8"/>
    <x v="3"/>
    <x v="13"/>
    <x v="13"/>
    <x v="49"/>
    <n v="208386.328125"/>
  </r>
  <r>
    <x v="8"/>
    <x v="2"/>
    <x v="13"/>
    <x v="13"/>
    <x v="50"/>
    <n v="253679.828125"/>
  </r>
  <r>
    <x v="8"/>
    <x v="3"/>
    <x v="13"/>
    <x v="13"/>
    <x v="50"/>
    <n v="260326.125"/>
  </r>
  <r>
    <x v="8"/>
    <x v="2"/>
    <x v="13"/>
    <x v="13"/>
    <x v="51"/>
    <n v="256791.046875"/>
  </r>
  <r>
    <x v="8"/>
    <x v="3"/>
    <x v="13"/>
    <x v="13"/>
    <x v="51"/>
    <n v="256760.640625"/>
  </r>
  <r>
    <x v="8"/>
    <x v="2"/>
    <x v="13"/>
    <x v="13"/>
    <x v="52"/>
    <n v="247474.765625"/>
  </r>
  <r>
    <x v="8"/>
    <x v="3"/>
    <x v="13"/>
    <x v="13"/>
    <x v="52"/>
    <n v="257674.28125"/>
  </r>
  <r>
    <x v="8"/>
    <x v="2"/>
    <x v="13"/>
    <x v="13"/>
    <x v="53"/>
    <n v="266349.9375"/>
  </r>
  <r>
    <x v="8"/>
    <x v="3"/>
    <x v="13"/>
    <x v="13"/>
    <x v="53"/>
    <n v="273262.46875"/>
  </r>
  <r>
    <x v="8"/>
    <x v="2"/>
    <x v="13"/>
    <x v="13"/>
    <x v="54"/>
    <n v="284456.0625"/>
  </r>
  <r>
    <x v="8"/>
    <x v="3"/>
    <x v="13"/>
    <x v="13"/>
    <x v="54"/>
    <n v="294734.71875"/>
  </r>
  <r>
    <x v="8"/>
    <x v="2"/>
    <x v="13"/>
    <x v="13"/>
    <x v="55"/>
    <n v="353368.5625"/>
  </r>
  <r>
    <x v="8"/>
    <x v="3"/>
    <x v="13"/>
    <x v="13"/>
    <x v="55"/>
    <n v="356328.96875"/>
  </r>
  <r>
    <x v="8"/>
    <x v="2"/>
    <x v="13"/>
    <x v="13"/>
    <x v="56"/>
    <n v="385067.25"/>
  </r>
  <r>
    <x v="8"/>
    <x v="3"/>
    <x v="13"/>
    <x v="13"/>
    <x v="56"/>
    <n v="381766.40625"/>
  </r>
  <r>
    <x v="8"/>
    <x v="2"/>
    <x v="13"/>
    <x v="13"/>
    <x v="57"/>
    <n v="391365.46875"/>
  </r>
  <r>
    <x v="8"/>
    <x v="3"/>
    <x v="13"/>
    <x v="13"/>
    <x v="57"/>
    <n v="381918.21875"/>
  </r>
  <r>
    <x v="8"/>
    <x v="2"/>
    <x v="13"/>
    <x v="13"/>
    <x v="58"/>
    <n v="445013.0625"/>
  </r>
  <r>
    <x v="8"/>
    <x v="3"/>
    <x v="13"/>
    <x v="13"/>
    <x v="58"/>
    <n v="426297.78125"/>
  </r>
  <r>
    <x v="8"/>
    <x v="2"/>
    <x v="13"/>
    <x v="13"/>
    <x v="59"/>
    <n v="375852.1875"/>
  </r>
  <r>
    <x v="8"/>
    <x v="3"/>
    <x v="13"/>
    <x v="13"/>
    <x v="59"/>
    <n v="369543.25"/>
  </r>
  <r>
    <x v="8"/>
    <x v="2"/>
    <x v="13"/>
    <x v="13"/>
    <x v="60"/>
    <n v="408091.65625"/>
  </r>
  <r>
    <x v="8"/>
    <x v="3"/>
    <x v="13"/>
    <x v="13"/>
    <x v="60"/>
    <n v="390666.78125"/>
  </r>
  <r>
    <x v="8"/>
    <x v="2"/>
    <x v="13"/>
    <x v="13"/>
    <x v="61"/>
    <n v="448746.96875"/>
  </r>
  <r>
    <x v="8"/>
    <x v="3"/>
    <x v="13"/>
    <x v="13"/>
    <x v="61"/>
    <n v="437097.65625"/>
  </r>
  <r>
    <x v="8"/>
    <x v="2"/>
    <x v="13"/>
    <x v="13"/>
    <x v="62"/>
    <n v="474551.59375"/>
  </r>
  <r>
    <x v="8"/>
    <x v="3"/>
    <x v="13"/>
    <x v="13"/>
    <x v="62"/>
    <n v="452152.25"/>
  </r>
  <r>
    <x v="8"/>
    <x v="2"/>
    <x v="13"/>
    <x v="13"/>
    <x v="63"/>
    <n v="464938.59375"/>
  </r>
  <r>
    <x v="8"/>
    <x v="3"/>
    <x v="13"/>
    <x v="13"/>
    <x v="63"/>
    <n v="433826.40625"/>
  </r>
  <r>
    <x v="8"/>
    <x v="2"/>
    <x v="13"/>
    <x v="13"/>
    <x v="64"/>
    <n v="436629.5625"/>
  </r>
  <r>
    <x v="8"/>
    <x v="3"/>
    <x v="13"/>
    <x v="13"/>
    <x v="64"/>
    <n v="412995.71875"/>
  </r>
  <r>
    <x v="8"/>
    <x v="2"/>
    <x v="13"/>
    <x v="13"/>
    <x v="65"/>
    <n v="368037.34375"/>
  </r>
  <r>
    <x v="8"/>
    <x v="3"/>
    <x v="13"/>
    <x v="13"/>
    <x v="65"/>
    <n v="367195.78125"/>
  </r>
  <r>
    <x v="8"/>
    <x v="2"/>
    <x v="13"/>
    <x v="13"/>
    <x v="66"/>
    <n v="353195.59375"/>
  </r>
  <r>
    <x v="8"/>
    <x v="3"/>
    <x v="13"/>
    <x v="13"/>
    <x v="66"/>
    <n v="346901.125"/>
  </r>
  <r>
    <x v="8"/>
    <x v="2"/>
    <x v="13"/>
    <x v="13"/>
    <x v="67"/>
    <n v="368649.65625"/>
  </r>
  <r>
    <x v="8"/>
    <x v="3"/>
    <x v="13"/>
    <x v="13"/>
    <x v="67"/>
    <n v="368649.65625"/>
  </r>
  <r>
    <x v="8"/>
    <x v="2"/>
    <x v="13"/>
    <x v="13"/>
    <x v="68"/>
    <n v="401659.84375"/>
  </r>
  <r>
    <x v="8"/>
    <x v="3"/>
    <x v="13"/>
    <x v="13"/>
    <x v="68"/>
    <n v="401029.78125"/>
  </r>
  <r>
    <x v="8"/>
    <x v="2"/>
    <x v="13"/>
    <x v="13"/>
    <x v="69"/>
    <n v="396253.875"/>
  </r>
  <r>
    <x v="8"/>
    <x v="3"/>
    <x v="13"/>
    <x v="13"/>
    <x v="69"/>
    <n v="388492.46875"/>
  </r>
  <r>
    <x v="8"/>
    <x v="2"/>
    <x v="14"/>
    <x v="14"/>
    <x v="0"/>
    <n v="24053.720703125"/>
  </r>
  <r>
    <x v="8"/>
    <x v="3"/>
    <x v="14"/>
    <x v="14"/>
    <x v="0"/>
    <n v="23996.56640625"/>
  </r>
  <r>
    <x v="8"/>
    <x v="2"/>
    <x v="14"/>
    <x v="14"/>
    <x v="1"/>
    <n v="26822.4296875"/>
  </r>
  <r>
    <x v="8"/>
    <x v="3"/>
    <x v="14"/>
    <x v="14"/>
    <x v="1"/>
    <n v="26523.322265625"/>
  </r>
  <r>
    <x v="8"/>
    <x v="2"/>
    <x v="14"/>
    <x v="14"/>
    <x v="2"/>
    <n v="27907.455078125"/>
  </r>
  <r>
    <x v="8"/>
    <x v="3"/>
    <x v="14"/>
    <x v="14"/>
    <x v="2"/>
    <n v="27779.498046875"/>
  </r>
  <r>
    <x v="8"/>
    <x v="2"/>
    <x v="14"/>
    <x v="14"/>
    <x v="3"/>
    <n v="29308.798828125"/>
  </r>
  <r>
    <x v="8"/>
    <x v="3"/>
    <x v="14"/>
    <x v="14"/>
    <x v="3"/>
    <n v="29380.330078125"/>
  </r>
  <r>
    <x v="8"/>
    <x v="2"/>
    <x v="14"/>
    <x v="14"/>
    <x v="4"/>
    <n v="30559.673828125"/>
  </r>
  <r>
    <x v="8"/>
    <x v="3"/>
    <x v="14"/>
    <x v="14"/>
    <x v="4"/>
    <n v="30601.736328125"/>
  </r>
  <r>
    <x v="8"/>
    <x v="2"/>
    <x v="14"/>
    <x v="14"/>
    <x v="5"/>
    <n v="31706.333984375"/>
  </r>
  <r>
    <x v="8"/>
    <x v="3"/>
    <x v="14"/>
    <x v="14"/>
    <x v="5"/>
    <n v="31620.89453125"/>
  </r>
  <r>
    <x v="8"/>
    <x v="2"/>
    <x v="14"/>
    <x v="14"/>
    <x v="6"/>
    <n v="33129.953125"/>
  </r>
  <r>
    <x v="8"/>
    <x v="3"/>
    <x v="14"/>
    <x v="14"/>
    <x v="6"/>
    <n v="32894.4765625"/>
  </r>
  <r>
    <x v="8"/>
    <x v="2"/>
    <x v="14"/>
    <x v="14"/>
    <x v="7"/>
    <n v="34565.49609375"/>
  </r>
  <r>
    <x v="8"/>
    <x v="3"/>
    <x v="14"/>
    <x v="14"/>
    <x v="7"/>
    <n v="34236.77734375"/>
  </r>
  <r>
    <x v="8"/>
    <x v="2"/>
    <x v="14"/>
    <x v="14"/>
    <x v="8"/>
    <n v="34875.9375"/>
  </r>
  <r>
    <x v="8"/>
    <x v="3"/>
    <x v="14"/>
    <x v="14"/>
    <x v="8"/>
    <n v="34814.69921875"/>
  </r>
  <r>
    <x v="8"/>
    <x v="2"/>
    <x v="14"/>
    <x v="14"/>
    <x v="9"/>
    <n v="36859.27734375"/>
  </r>
  <r>
    <x v="8"/>
    <x v="3"/>
    <x v="14"/>
    <x v="14"/>
    <x v="9"/>
    <n v="36643.9765625"/>
  </r>
  <r>
    <x v="8"/>
    <x v="2"/>
    <x v="14"/>
    <x v="14"/>
    <x v="10"/>
    <n v="39560.34375"/>
  </r>
  <r>
    <x v="8"/>
    <x v="3"/>
    <x v="14"/>
    <x v="14"/>
    <x v="10"/>
    <n v="38830.70703125"/>
  </r>
  <r>
    <x v="8"/>
    <x v="2"/>
    <x v="14"/>
    <x v="14"/>
    <x v="11"/>
    <n v="41735.21875"/>
  </r>
  <r>
    <x v="8"/>
    <x v="3"/>
    <x v="14"/>
    <x v="14"/>
    <x v="11"/>
    <n v="41213.54296875"/>
  </r>
  <r>
    <x v="8"/>
    <x v="2"/>
    <x v="14"/>
    <x v="14"/>
    <x v="12"/>
    <n v="44678.16015625"/>
  </r>
  <r>
    <x v="8"/>
    <x v="3"/>
    <x v="14"/>
    <x v="14"/>
    <x v="12"/>
    <n v="44756.89453125"/>
  </r>
  <r>
    <x v="8"/>
    <x v="2"/>
    <x v="14"/>
    <x v="14"/>
    <x v="13"/>
    <n v="47272.7109375"/>
  </r>
  <r>
    <x v="8"/>
    <x v="3"/>
    <x v="14"/>
    <x v="14"/>
    <x v="13"/>
    <n v="47262.703125"/>
  </r>
  <r>
    <x v="8"/>
    <x v="2"/>
    <x v="14"/>
    <x v="14"/>
    <x v="14"/>
    <n v="49148.70703125"/>
  </r>
  <r>
    <x v="8"/>
    <x v="3"/>
    <x v="14"/>
    <x v="14"/>
    <x v="14"/>
    <n v="49068.2734375"/>
  </r>
  <r>
    <x v="8"/>
    <x v="2"/>
    <x v="14"/>
    <x v="14"/>
    <x v="15"/>
    <n v="52577.29296875"/>
  </r>
  <r>
    <x v="8"/>
    <x v="3"/>
    <x v="14"/>
    <x v="14"/>
    <x v="15"/>
    <n v="52575.08984375"/>
  </r>
  <r>
    <x v="8"/>
    <x v="2"/>
    <x v="14"/>
    <x v="14"/>
    <x v="16"/>
    <n v="53881.3125"/>
  </r>
  <r>
    <x v="8"/>
    <x v="3"/>
    <x v="14"/>
    <x v="14"/>
    <x v="16"/>
    <n v="54077.89453125"/>
  </r>
  <r>
    <x v="8"/>
    <x v="2"/>
    <x v="14"/>
    <x v="14"/>
    <x v="17"/>
    <n v="57980.86328125"/>
  </r>
  <r>
    <x v="8"/>
    <x v="3"/>
    <x v="14"/>
    <x v="14"/>
    <x v="17"/>
    <n v="58502.3203125"/>
  </r>
  <r>
    <x v="8"/>
    <x v="2"/>
    <x v="14"/>
    <x v="14"/>
    <x v="18"/>
    <n v="65856.6484375"/>
  </r>
  <r>
    <x v="8"/>
    <x v="3"/>
    <x v="14"/>
    <x v="14"/>
    <x v="18"/>
    <n v="66666.40625"/>
  </r>
  <r>
    <x v="8"/>
    <x v="2"/>
    <x v="14"/>
    <x v="14"/>
    <x v="19"/>
    <n v="67842.5546875"/>
  </r>
  <r>
    <x v="8"/>
    <x v="3"/>
    <x v="14"/>
    <x v="14"/>
    <x v="19"/>
    <n v="68683.0390625"/>
  </r>
  <r>
    <x v="8"/>
    <x v="2"/>
    <x v="14"/>
    <x v="14"/>
    <x v="20"/>
    <n v="72843.5"/>
  </r>
  <r>
    <x v="8"/>
    <x v="3"/>
    <x v="14"/>
    <x v="14"/>
    <x v="20"/>
    <n v="73763.90625"/>
  </r>
  <r>
    <x v="8"/>
    <x v="2"/>
    <x v="14"/>
    <x v="14"/>
    <x v="21"/>
    <n v="78347.0859375"/>
  </r>
  <r>
    <x v="8"/>
    <x v="3"/>
    <x v="14"/>
    <x v="14"/>
    <x v="21"/>
    <n v="79376.140625"/>
  </r>
  <r>
    <x v="8"/>
    <x v="2"/>
    <x v="14"/>
    <x v="14"/>
    <x v="22"/>
    <n v="84561.59375"/>
  </r>
  <r>
    <x v="8"/>
    <x v="3"/>
    <x v="14"/>
    <x v="14"/>
    <x v="22"/>
    <n v="85665.546875"/>
  </r>
  <r>
    <x v="8"/>
    <x v="2"/>
    <x v="14"/>
    <x v="14"/>
    <x v="23"/>
    <n v="93787.9375"/>
  </r>
  <r>
    <x v="8"/>
    <x v="3"/>
    <x v="14"/>
    <x v="14"/>
    <x v="23"/>
    <n v="94235.2421875"/>
  </r>
  <r>
    <x v="8"/>
    <x v="2"/>
    <x v="14"/>
    <x v="14"/>
    <x v="24"/>
    <n v="95374.5078125"/>
  </r>
  <r>
    <x v="8"/>
    <x v="3"/>
    <x v="14"/>
    <x v="14"/>
    <x v="24"/>
    <n v="94080.8046875"/>
  </r>
  <r>
    <x v="8"/>
    <x v="2"/>
    <x v="14"/>
    <x v="14"/>
    <x v="25"/>
    <n v="90463.3984375"/>
  </r>
  <r>
    <x v="8"/>
    <x v="3"/>
    <x v="14"/>
    <x v="14"/>
    <x v="25"/>
    <n v="89451.0390625"/>
  </r>
  <r>
    <x v="8"/>
    <x v="2"/>
    <x v="14"/>
    <x v="14"/>
    <x v="26"/>
    <n v="95983.0859375"/>
  </r>
  <r>
    <x v="8"/>
    <x v="3"/>
    <x v="14"/>
    <x v="14"/>
    <x v="26"/>
    <n v="94842.390625"/>
  </r>
  <r>
    <x v="8"/>
    <x v="2"/>
    <x v="14"/>
    <x v="14"/>
    <x v="27"/>
    <n v="101337.3515625"/>
  </r>
  <r>
    <x v="8"/>
    <x v="3"/>
    <x v="14"/>
    <x v="14"/>
    <x v="27"/>
    <n v="100296.140625"/>
  </r>
  <r>
    <x v="8"/>
    <x v="2"/>
    <x v="14"/>
    <x v="14"/>
    <x v="28"/>
    <n v="103816.5859375"/>
  </r>
  <r>
    <x v="8"/>
    <x v="3"/>
    <x v="14"/>
    <x v="14"/>
    <x v="28"/>
    <n v="102767.15625"/>
  </r>
  <r>
    <x v="8"/>
    <x v="2"/>
    <x v="14"/>
    <x v="14"/>
    <x v="29"/>
    <n v="109004.3359375"/>
  </r>
  <r>
    <x v="8"/>
    <x v="3"/>
    <x v="14"/>
    <x v="14"/>
    <x v="29"/>
    <n v="107120.7265625"/>
  </r>
  <r>
    <x v="8"/>
    <x v="2"/>
    <x v="14"/>
    <x v="14"/>
    <x v="30"/>
    <n v="113197.4921875"/>
  </r>
  <r>
    <x v="8"/>
    <x v="3"/>
    <x v="14"/>
    <x v="14"/>
    <x v="30"/>
    <n v="110422.3203125"/>
  </r>
  <r>
    <x v="8"/>
    <x v="2"/>
    <x v="14"/>
    <x v="14"/>
    <x v="31"/>
    <n v="112232.4453125"/>
  </r>
  <r>
    <x v="8"/>
    <x v="3"/>
    <x v="14"/>
    <x v="14"/>
    <x v="31"/>
    <n v="109499.9921875"/>
  </r>
  <r>
    <x v="8"/>
    <x v="2"/>
    <x v="14"/>
    <x v="14"/>
    <x v="32"/>
    <n v="112590.3984375"/>
  </r>
  <r>
    <x v="8"/>
    <x v="3"/>
    <x v="14"/>
    <x v="14"/>
    <x v="32"/>
    <n v="111021.65625"/>
  </r>
  <r>
    <x v="8"/>
    <x v="2"/>
    <x v="14"/>
    <x v="14"/>
    <x v="33"/>
    <n v="110011.375"/>
  </r>
  <r>
    <x v="8"/>
    <x v="3"/>
    <x v="14"/>
    <x v="14"/>
    <x v="33"/>
    <n v="108705.5234375"/>
  </r>
  <r>
    <x v="8"/>
    <x v="2"/>
    <x v="14"/>
    <x v="14"/>
    <x v="34"/>
    <n v="105908.984375"/>
  </r>
  <r>
    <x v="8"/>
    <x v="3"/>
    <x v="14"/>
    <x v="14"/>
    <x v="34"/>
    <n v="104448.9296875"/>
  </r>
  <r>
    <x v="8"/>
    <x v="2"/>
    <x v="14"/>
    <x v="14"/>
    <x v="35"/>
    <n v="107578.171875"/>
  </r>
  <r>
    <x v="8"/>
    <x v="3"/>
    <x v="14"/>
    <x v="14"/>
    <x v="35"/>
    <n v="106905.984375"/>
  </r>
  <r>
    <x v="8"/>
    <x v="2"/>
    <x v="14"/>
    <x v="14"/>
    <x v="36"/>
    <n v="118064.8359375"/>
  </r>
  <r>
    <x v="8"/>
    <x v="3"/>
    <x v="14"/>
    <x v="14"/>
    <x v="36"/>
    <n v="117830.75"/>
  </r>
  <r>
    <x v="8"/>
    <x v="2"/>
    <x v="14"/>
    <x v="14"/>
    <x v="37"/>
    <n v="127506.6171875"/>
  </r>
  <r>
    <x v="8"/>
    <x v="3"/>
    <x v="14"/>
    <x v="14"/>
    <x v="37"/>
    <n v="127367.5546875"/>
  </r>
  <r>
    <x v="8"/>
    <x v="2"/>
    <x v="14"/>
    <x v="14"/>
    <x v="38"/>
    <n v="137985.609375"/>
  </r>
  <r>
    <x v="8"/>
    <x v="3"/>
    <x v="14"/>
    <x v="14"/>
    <x v="38"/>
    <n v="137883.84375"/>
  </r>
  <r>
    <x v="8"/>
    <x v="2"/>
    <x v="14"/>
    <x v="14"/>
    <x v="39"/>
    <n v="147367.625"/>
  </r>
  <r>
    <x v="8"/>
    <x v="3"/>
    <x v="14"/>
    <x v="14"/>
    <x v="39"/>
    <n v="147341.640625"/>
  </r>
  <r>
    <x v="8"/>
    <x v="2"/>
    <x v="14"/>
    <x v="14"/>
    <x v="40"/>
    <n v="156697.390625"/>
  </r>
  <r>
    <x v="8"/>
    <x v="3"/>
    <x v="14"/>
    <x v="14"/>
    <x v="40"/>
    <n v="156035.046875"/>
  </r>
  <r>
    <x v="8"/>
    <x v="2"/>
    <x v="14"/>
    <x v="14"/>
    <x v="41"/>
    <n v="163826"/>
  </r>
  <r>
    <x v="8"/>
    <x v="3"/>
    <x v="14"/>
    <x v="14"/>
    <x v="41"/>
    <n v="165942.3125"/>
  </r>
  <r>
    <x v="8"/>
    <x v="2"/>
    <x v="14"/>
    <x v="14"/>
    <x v="42"/>
    <n v="169565.078125"/>
  </r>
  <r>
    <x v="8"/>
    <x v="3"/>
    <x v="14"/>
    <x v="14"/>
    <x v="42"/>
    <n v="168644.75"/>
  </r>
  <r>
    <x v="8"/>
    <x v="2"/>
    <x v="14"/>
    <x v="14"/>
    <x v="43"/>
    <n v="174030.453125"/>
  </r>
  <r>
    <x v="8"/>
    <x v="3"/>
    <x v="14"/>
    <x v="14"/>
    <x v="43"/>
    <n v="172976.09375"/>
  </r>
  <r>
    <x v="8"/>
    <x v="2"/>
    <x v="14"/>
    <x v="14"/>
    <x v="44"/>
    <n v="185586.203125"/>
  </r>
  <r>
    <x v="8"/>
    <x v="3"/>
    <x v="14"/>
    <x v="14"/>
    <x v="44"/>
    <n v="185344.9375"/>
  </r>
  <r>
    <x v="8"/>
    <x v="2"/>
    <x v="14"/>
    <x v="14"/>
    <x v="45"/>
    <n v="193266.9375"/>
  </r>
  <r>
    <x v="8"/>
    <x v="3"/>
    <x v="14"/>
    <x v="14"/>
    <x v="45"/>
    <n v="192144.09375"/>
  </r>
  <r>
    <x v="8"/>
    <x v="2"/>
    <x v="14"/>
    <x v="14"/>
    <x v="46"/>
    <n v="198677.96875"/>
  </r>
  <r>
    <x v="8"/>
    <x v="3"/>
    <x v="14"/>
    <x v="14"/>
    <x v="46"/>
    <n v="196126.703125"/>
  </r>
  <r>
    <x v="8"/>
    <x v="2"/>
    <x v="14"/>
    <x v="14"/>
    <x v="47"/>
    <n v="215235.578125"/>
  </r>
  <r>
    <x v="8"/>
    <x v="3"/>
    <x v="14"/>
    <x v="14"/>
    <x v="47"/>
    <n v="213001.4375"/>
  </r>
  <r>
    <x v="8"/>
    <x v="2"/>
    <x v="14"/>
    <x v="14"/>
    <x v="48"/>
    <n v="226935.703125"/>
  </r>
  <r>
    <x v="8"/>
    <x v="3"/>
    <x v="14"/>
    <x v="14"/>
    <x v="48"/>
    <n v="226197.0625"/>
  </r>
  <r>
    <x v="8"/>
    <x v="2"/>
    <x v="14"/>
    <x v="14"/>
    <x v="49"/>
    <n v="241467.875"/>
  </r>
  <r>
    <x v="8"/>
    <x v="3"/>
    <x v="14"/>
    <x v="14"/>
    <x v="49"/>
    <n v="241172.09375"/>
  </r>
  <r>
    <x v="8"/>
    <x v="2"/>
    <x v="14"/>
    <x v="14"/>
    <x v="50"/>
    <n v="255502.140625"/>
  </r>
  <r>
    <x v="8"/>
    <x v="3"/>
    <x v="14"/>
    <x v="14"/>
    <x v="50"/>
    <n v="253839.03125"/>
  </r>
  <r>
    <x v="8"/>
    <x v="2"/>
    <x v="14"/>
    <x v="14"/>
    <x v="51"/>
    <n v="254420.453125"/>
  </r>
  <r>
    <x v="8"/>
    <x v="3"/>
    <x v="14"/>
    <x v="14"/>
    <x v="51"/>
    <n v="253114.59375"/>
  </r>
  <r>
    <x v="8"/>
    <x v="2"/>
    <x v="14"/>
    <x v="14"/>
    <x v="52"/>
    <n v="255110.796875"/>
  </r>
  <r>
    <x v="8"/>
    <x v="3"/>
    <x v="14"/>
    <x v="14"/>
    <x v="52"/>
    <n v="255231.28125"/>
  </r>
  <r>
    <x v="8"/>
    <x v="2"/>
    <x v="14"/>
    <x v="14"/>
    <x v="53"/>
    <n v="253838.9375"/>
  </r>
  <r>
    <x v="8"/>
    <x v="3"/>
    <x v="14"/>
    <x v="14"/>
    <x v="53"/>
    <n v="254631.140625"/>
  </r>
  <r>
    <x v="8"/>
    <x v="2"/>
    <x v="14"/>
    <x v="14"/>
    <x v="54"/>
    <n v="253878.703125"/>
  </r>
  <r>
    <x v="8"/>
    <x v="3"/>
    <x v="14"/>
    <x v="14"/>
    <x v="54"/>
    <n v="255008.34375"/>
  </r>
  <r>
    <x v="8"/>
    <x v="2"/>
    <x v="14"/>
    <x v="14"/>
    <x v="55"/>
    <n v="279745.78125"/>
  </r>
  <r>
    <x v="8"/>
    <x v="3"/>
    <x v="14"/>
    <x v="14"/>
    <x v="55"/>
    <n v="275652.9375"/>
  </r>
  <r>
    <x v="8"/>
    <x v="2"/>
    <x v="14"/>
    <x v="14"/>
    <x v="56"/>
    <n v="293115.375"/>
  </r>
  <r>
    <x v="8"/>
    <x v="3"/>
    <x v="14"/>
    <x v="14"/>
    <x v="56"/>
    <n v="291376.1875"/>
  </r>
  <r>
    <x v="8"/>
    <x v="2"/>
    <x v="14"/>
    <x v="14"/>
    <x v="57"/>
    <n v="299801.53125"/>
  </r>
  <r>
    <x v="8"/>
    <x v="3"/>
    <x v="14"/>
    <x v="14"/>
    <x v="57"/>
    <n v="298843.3125"/>
  </r>
  <r>
    <x v="8"/>
    <x v="2"/>
    <x v="14"/>
    <x v="14"/>
    <x v="58"/>
    <n v="299149.875"/>
  </r>
  <r>
    <x v="8"/>
    <x v="3"/>
    <x v="14"/>
    <x v="14"/>
    <x v="58"/>
    <n v="293906.96875"/>
  </r>
  <r>
    <x v="8"/>
    <x v="2"/>
    <x v="14"/>
    <x v="14"/>
    <x v="59"/>
    <n v="293305.1875"/>
  </r>
  <r>
    <x v="8"/>
    <x v="3"/>
    <x v="14"/>
    <x v="14"/>
    <x v="59"/>
    <n v="293728.71875"/>
  </r>
  <r>
    <x v="8"/>
    <x v="2"/>
    <x v="14"/>
    <x v="14"/>
    <x v="60"/>
    <n v="305685.21875"/>
  </r>
  <r>
    <x v="8"/>
    <x v="3"/>
    <x v="14"/>
    <x v="14"/>
    <x v="60"/>
    <n v="303016"/>
  </r>
  <r>
    <x v="8"/>
    <x v="2"/>
    <x v="14"/>
    <x v="14"/>
    <x v="61"/>
    <n v="299812.5625"/>
  </r>
  <r>
    <x v="8"/>
    <x v="3"/>
    <x v="14"/>
    <x v="14"/>
    <x v="61"/>
    <n v="295076.78125"/>
  </r>
  <r>
    <x v="8"/>
    <x v="2"/>
    <x v="14"/>
    <x v="14"/>
    <x v="62"/>
    <n v="299026.875"/>
  </r>
  <r>
    <x v="8"/>
    <x v="3"/>
    <x v="14"/>
    <x v="14"/>
    <x v="62"/>
    <n v="293078.1875"/>
  </r>
  <r>
    <x v="8"/>
    <x v="2"/>
    <x v="14"/>
    <x v="14"/>
    <x v="63"/>
    <n v="289529.65625"/>
  </r>
  <r>
    <x v="8"/>
    <x v="3"/>
    <x v="14"/>
    <x v="14"/>
    <x v="63"/>
    <n v="284824.6875"/>
  </r>
  <r>
    <x v="8"/>
    <x v="2"/>
    <x v="14"/>
    <x v="14"/>
    <x v="64"/>
    <n v="289749.28125"/>
  </r>
  <r>
    <x v="8"/>
    <x v="3"/>
    <x v="14"/>
    <x v="14"/>
    <x v="64"/>
    <n v="283962.1875"/>
  </r>
  <r>
    <x v="8"/>
    <x v="2"/>
    <x v="14"/>
    <x v="14"/>
    <x v="65"/>
    <n v="297096.65625"/>
  </r>
  <r>
    <x v="8"/>
    <x v="3"/>
    <x v="14"/>
    <x v="14"/>
    <x v="65"/>
    <n v="295753.9375"/>
  </r>
  <r>
    <x v="8"/>
    <x v="2"/>
    <x v="14"/>
    <x v="14"/>
    <x v="66"/>
    <n v="304108.8125"/>
  </r>
  <r>
    <x v="8"/>
    <x v="3"/>
    <x v="14"/>
    <x v="14"/>
    <x v="66"/>
    <n v="304935.65625"/>
  </r>
  <r>
    <x v="8"/>
    <x v="2"/>
    <x v="14"/>
    <x v="14"/>
    <x v="67"/>
    <n v="313080.1875"/>
  </r>
  <r>
    <x v="8"/>
    <x v="3"/>
    <x v="14"/>
    <x v="14"/>
    <x v="67"/>
    <n v="313080.1875"/>
  </r>
  <r>
    <x v="8"/>
    <x v="2"/>
    <x v="14"/>
    <x v="14"/>
    <x v="68"/>
    <n v="317162.25"/>
  </r>
  <r>
    <x v="8"/>
    <x v="3"/>
    <x v="14"/>
    <x v="14"/>
    <x v="68"/>
    <n v="317623.59375"/>
  </r>
  <r>
    <x v="8"/>
    <x v="2"/>
    <x v="14"/>
    <x v="14"/>
    <x v="69"/>
    <n v="325160.03125"/>
  </r>
  <r>
    <x v="8"/>
    <x v="3"/>
    <x v="14"/>
    <x v="14"/>
    <x v="69"/>
    <n v="327037.71875"/>
  </r>
  <r>
    <x v="8"/>
    <x v="2"/>
    <x v="15"/>
    <x v="15"/>
    <x v="0"/>
    <n v="108286.5390625"/>
  </r>
  <r>
    <x v="8"/>
    <x v="3"/>
    <x v="15"/>
    <x v="15"/>
    <x v="0"/>
    <n v="109208.0546875"/>
  </r>
  <r>
    <x v="8"/>
    <x v="2"/>
    <x v="15"/>
    <x v="15"/>
    <x v="1"/>
    <n v="127579.4453125"/>
  </r>
  <r>
    <x v="8"/>
    <x v="3"/>
    <x v="15"/>
    <x v="15"/>
    <x v="1"/>
    <n v="128593.25"/>
  </r>
  <r>
    <x v="8"/>
    <x v="2"/>
    <x v="15"/>
    <x v="15"/>
    <x v="2"/>
    <n v="133807.109375"/>
  </r>
  <r>
    <x v="8"/>
    <x v="3"/>
    <x v="15"/>
    <x v="15"/>
    <x v="2"/>
    <n v="135437.390625"/>
  </r>
  <r>
    <x v="8"/>
    <x v="2"/>
    <x v="15"/>
    <x v="15"/>
    <x v="3"/>
    <n v="128874.875"/>
  </r>
  <r>
    <x v="8"/>
    <x v="3"/>
    <x v="15"/>
    <x v="15"/>
    <x v="3"/>
    <n v="130734.34375"/>
  </r>
  <r>
    <x v="8"/>
    <x v="2"/>
    <x v="15"/>
    <x v="15"/>
    <x v="4"/>
    <n v="145643.015625"/>
  </r>
  <r>
    <x v="8"/>
    <x v="3"/>
    <x v="15"/>
    <x v="15"/>
    <x v="4"/>
    <n v="147424.1875"/>
  </r>
  <r>
    <x v="8"/>
    <x v="2"/>
    <x v="15"/>
    <x v="15"/>
    <x v="5"/>
    <n v="153548.828125"/>
  </r>
  <r>
    <x v="8"/>
    <x v="3"/>
    <x v="15"/>
    <x v="15"/>
    <x v="5"/>
    <n v="154753.84375"/>
  </r>
  <r>
    <x v="8"/>
    <x v="2"/>
    <x v="15"/>
    <x v="15"/>
    <x v="6"/>
    <n v="164795.96875"/>
  </r>
  <r>
    <x v="8"/>
    <x v="3"/>
    <x v="15"/>
    <x v="15"/>
    <x v="6"/>
    <n v="165414.375"/>
  </r>
  <r>
    <x v="8"/>
    <x v="2"/>
    <x v="15"/>
    <x v="15"/>
    <x v="7"/>
    <n v="171876.03125"/>
  </r>
  <r>
    <x v="8"/>
    <x v="3"/>
    <x v="15"/>
    <x v="15"/>
    <x v="7"/>
    <n v="172340.5"/>
  </r>
  <r>
    <x v="8"/>
    <x v="2"/>
    <x v="15"/>
    <x v="15"/>
    <x v="8"/>
    <n v="179108.203125"/>
  </r>
  <r>
    <x v="8"/>
    <x v="3"/>
    <x v="15"/>
    <x v="15"/>
    <x v="8"/>
    <n v="180164.65625"/>
  </r>
  <r>
    <x v="8"/>
    <x v="2"/>
    <x v="15"/>
    <x v="15"/>
    <x v="9"/>
    <n v="174970.328125"/>
  </r>
  <r>
    <x v="8"/>
    <x v="3"/>
    <x v="15"/>
    <x v="15"/>
    <x v="9"/>
    <n v="175170.578125"/>
  </r>
  <r>
    <x v="8"/>
    <x v="2"/>
    <x v="15"/>
    <x v="15"/>
    <x v="10"/>
    <n v="195168.234375"/>
  </r>
  <r>
    <x v="8"/>
    <x v="3"/>
    <x v="15"/>
    <x v="15"/>
    <x v="10"/>
    <n v="195453.5"/>
  </r>
  <r>
    <x v="8"/>
    <x v="2"/>
    <x v="15"/>
    <x v="15"/>
    <x v="11"/>
    <n v="218095.046875"/>
  </r>
  <r>
    <x v="8"/>
    <x v="3"/>
    <x v="15"/>
    <x v="15"/>
    <x v="11"/>
    <n v="219145.59375"/>
  </r>
  <r>
    <x v="8"/>
    <x v="2"/>
    <x v="15"/>
    <x v="15"/>
    <x v="12"/>
    <n v="239322.1875"/>
  </r>
  <r>
    <x v="8"/>
    <x v="3"/>
    <x v="15"/>
    <x v="15"/>
    <x v="12"/>
    <n v="241519.21875"/>
  </r>
  <r>
    <x v="8"/>
    <x v="2"/>
    <x v="15"/>
    <x v="15"/>
    <x v="13"/>
    <n v="262195.5"/>
  </r>
  <r>
    <x v="8"/>
    <x v="3"/>
    <x v="15"/>
    <x v="15"/>
    <x v="13"/>
    <n v="263997.96875"/>
  </r>
  <r>
    <x v="8"/>
    <x v="2"/>
    <x v="15"/>
    <x v="15"/>
    <x v="14"/>
    <n v="275742.875"/>
  </r>
  <r>
    <x v="8"/>
    <x v="3"/>
    <x v="15"/>
    <x v="15"/>
    <x v="14"/>
    <n v="277118.4375"/>
  </r>
  <r>
    <x v="8"/>
    <x v="2"/>
    <x v="15"/>
    <x v="15"/>
    <x v="15"/>
    <n v="291361.90625"/>
  </r>
  <r>
    <x v="8"/>
    <x v="3"/>
    <x v="15"/>
    <x v="15"/>
    <x v="15"/>
    <n v="293117.34375"/>
  </r>
  <r>
    <x v="8"/>
    <x v="2"/>
    <x v="15"/>
    <x v="15"/>
    <x v="16"/>
    <n v="313410.5625"/>
  </r>
  <r>
    <x v="8"/>
    <x v="3"/>
    <x v="15"/>
    <x v="15"/>
    <x v="16"/>
    <n v="315906.125"/>
  </r>
  <r>
    <x v="8"/>
    <x v="2"/>
    <x v="15"/>
    <x v="15"/>
    <x v="17"/>
    <n v="328975.125"/>
  </r>
  <r>
    <x v="8"/>
    <x v="3"/>
    <x v="15"/>
    <x v="15"/>
    <x v="17"/>
    <n v="333149.125"/>
  </r>
  <r>
    <x v="8"/>
    <x v="2"/>
    <x v="15"/>
    <x v="15"/>
    <x v="18"/>
    <n v="351810.46875"/>
  </r>
  <r>
    <x v="8"/>
    <x v="3"/>
    <x v="15"/>
    <x v="15"/>
    <x v="18"/>
    <n v="357068.5625"/>
  </r>
  <r>
    <x v="8"/>
    <x v="2"/>
    <x v="15"/>
    <x v="15"/>
    <x v="19"/>
    <n v="384544.3125"/>
  </r>
  <r>
    <x v="8"/>
    <x v="3"/>
    <x v="15"/>
    <x v="15"/>
    <x v="19"/>
    <n v="390009.875"/>
  </r>
  <r>
    <x v="8"/>
    <x v="2"/>
    <x v="15"/>
    <x v="15"/>
    <x v="20"/>
    <n v="400203.59375"/>
  </r>
  <r>
    <x v="8"/>
    <x v="3"/>
    <x v="15"/>
    <x v="15"/>
    <x v="20"/>
    <n v="406009.71875"/>
  </r>
  <r>
    <x v="8"/>
    <x v="2"/>
    <x v="15"/>
    <x v="15"/>
    <x v="21"/>
    <n v="419289.25"/>
  </r>
  <r>
    <x v="8"/>
    <x v="3"/>
    <x v="15"/>
    <x v="15"/>
    <x v="21"/>
    <n v="425191.21875"/>
  </r>
  <r>
    <x v="8"/>
    <x v="2"/>
    <x v="15"/>
    <x v="15"/>
    <x v="22"/>
    <n v="453695.125"/>
  </r>
  <r>
    <x v="8"/>
    <x v="3"/>
    <x v="15"/>
    <x v="15"/>
    <x v="22"/>
    <n v="459406.0625"/>
  </r>
  <r>
    <x v="8"/>
    <x v="2"/>
    <x v="15"/>
    <x v="15"/>
    <x v="23"/>
    <n v="487830.8125"/>
  </r>
  <r>
    <x v="8"/>
    <x v="3"/>
    <x v="15"/>
    <x v="15"/>
    <x v="23"/>
    <n v="490597.34375"/>
  </r>
  <r>
    <x v="8"/>
    <x v="2"/>
    <x v="15"/>
    <x v="15"/>
    <x v="24"/>
    <n v="511476.875"/>
  </r>
  <r>
    <x v="8"/>
    <x v="3"/>
    <x v="15"/>
    <x v="15"/>
    <x v="24"/>
    <n v="510034.78125"/>
  </r>
  <r>
    <x v="8"/>
    <x v="2"/>
    <x v="15"/>
    <x v="15"/>
    <x v="25"/>
    <n v="514225.46875"/>
  </r>
  <r>
    <x v="8"/>
    <x v="3"/>
    <x v="15"/>
    <x v="15"/>
    <x v="25"/>
    <n v="515115.90625"/>
  </r>
  <r>
    <x v="8"/>
    <x v="2"/>
    <x v="15"/>
    <x v="15"/>
    <x v="26"/>
    <n v="538079.125"/>
  </r>
  <r>
    <x v="8"/>
    <x v="3"/>
    <x v="15"/>
    <x v="15"/>
    <x v="26"/>
    <n v="537583.3125"/>
  </r>
  <r>
    <x v="8"/>
    <x v="2"/>
    <x v="15"/>
    <x v="15"/>
    <x v="27"/>
    <n v="561171.4375"/>
  </r>
  <r>
    <x v="8"/>
    <x v="3"/>
    <x v="15"/>
    <x v="15"/>
    <x v="27"/>
    <n v="560765.5"/>
  </r>
  <r>
    <x v="8"/>
    <x v="2"/>
    <x v="15"/>
    <x v="15"/>
    <x v="28"/>
    <n v="577867.125"/>
  </r>
  <r>
    <x v="8"/>
    <x v="3"/>
    <x v="15"/>
    <x v="15"/>
    <x v="28"/>
    <n v="577320.75"/>
  </r>
  <r>
    <x v="8"/>
    <x v="2"/>
    <x v="15"/>
    <x v="15"/>
    <x v="29"/>
    <n v="585078.9375"/>
  </r>
  <r>
    <x v="8"/>
    <x v="3"/>
    <x v="15"/>
    <x v="15"/>
    <x v="29"/>
    <n v="582282.375"/>
  </r>
  <r>
    <x v="8"/>
    <x v="2"/>
    <x v="15"/>
    <x v="15"/>
    <x v="30"/>
    <n v="606797.5"/>
  </r>
  <r>
    <x v="8"/>
    <x v="3"/>
    <x v="15"/>
    <x v="15"/>
    <x v="30"/>
    <n v="602432.875"/>
  </r>
  <r>
    <x v="8"/>
    <x v="2"/>
    <x v="15"/>
    <x v="15"/>
    <x v="31"/>
    <n v="576843.875"/>
  </r>
  <r>
    <x v="8"/>
    <x v="3"/>
    <x v="15"/>
    <x v="15"/>
    <x v="31"/>
    <n v="572464.25"/>
  </r>
  <r>
    <x v="8"/>
    <x v="2"/>
    <x v="15"/>
    <x v="15"/>
    <x v="32"/>
    <n v="558108.8125"/>
  </r>
  <r>
    <x v="8"/>
    <x v="3"/>
    <x v="15"/>
    <x v="15"/>
    <x v="32"/>
    <n v="557666.0625"/>
  </r>
  <r>
    <x v="8"/>
    <x v="2"/>
    <x v="15"/>
    <x v="15"/>
    <x v="33"/>
    <n v="546578.0625"/>
  </r>
  <r>
    <x v="8"/>
    <x v="3"/>
    <x v="15"/>
    <x v="15"/>
    <x v="33"/>
    <n v="546755.5625"/>
  </r>
  <r>
    <x v="8"/>
    <x v="2"/>
    <x v="15"/>
    <x v="15"/>
    <x v="34"/>
    <n v="537538.125"/>
  </r>
  <r>
    <x v="8"/>
    <x v="3"/>
    <x v="15"/>
    <x v="15"/>
    <x v="34"/>
    <n v="536352.5625"/>
  </r>
  <r>
    <x v="8"/>
    <x v="2"/>
    <x v="15"/>
    <x v="15"/>
    <x v="35"/>
    <n v="530387.4375"/>
  </r>
  <r>
    <x v="8"/>
    <x v="3"/>
    <x v="15"/>
    <x v="15"/>
    <x v="35"/>
    <n v="532046.75"/>
  </r>
  <r>
    <x v="8"/>
    <x v="2"/>
    <x v="15"/>
    <x v="15"/>
    <x v="36"/>
    <n v="564509.0625"/>
  </r>
  <r>
    <x v="8"/>
    <x v="3"/>
    <x v="15"/>
    <x v="15"/>
    <x v="36"/>
    <n v="566629.625"/>
  </r>
  <r>
    <x v="8"/>
    <x v="2"/>
    <x v="15"/>
    <x v="15"/>
    <x v="37"/>
    <n v="605318.75"/>
  </r>
  <r>
    <x v="8"/>
    <x v="3"/>
    <x v="15"/>
    <x v="15"/>
    <x v="37"/>
    <n v="607109.875"/>
  </r>
  <r>
    <x v="8"/>
    <x v="2"/>
    <x v="15"/>
    <x v="15"/>
    <x v="38"/>
    <n v="648282.0625"/>
  </r>
  <r>
    <x v="8"/>
    <x v="3"/>
    <x v="15"/>
    <x v="15"/>
    <x v="38"/>
    <n v="650334"/>
  </r>
  <r>
    <x v="8"/>
    <x v="2"/>
    <x v="15"/>
    <x v="15"/>
    <x v="39"/>
    <n v="690651"/>
  </r>
  <r>
    <x v="8"/>
    <x v="3"/>
    <x v="15"/>
    <x v="15"/>
    <x v="39"/>
    <n v="693256.25"/>
  </r>
  <r>
    <x v="8"/>
    <x v="2"/>
    <x v="15"/>
    <x v="15"/>
    <x v="40"/>
    <n v="728396.125"/>
  </r>
  <r>
    <x v="8"/>
    <x v="3"/>
    <x v="15"/>
    <x v="15"/>
    <x v="40"/>
    <n v="728701.6875"/>
  </r>
  <r>
    <x v="8"/>
    <x v="2"/>
    <x v="15"/>
    <x v="15"/>
    <x v="41"/>
    <n v="762168.75"/>
  </r>
  <r>
    <x v="8"/>
    <x v="3"/>
    <x v="15"/>
    <x v="15"/>
    <x v="41"/>
    <n v="770102.1875"/>
  </r>
  <r>
    <x v="8"/>
    <x v="2"/>
    <x v="15"/>
    <x v="15"/>
    <x v="42"/>
    <n v="781061.75"/>
  </r>
  <r>
    <x v="8"/>
    <x v="3"/>
    <x v="15"/>
    <x v="15"/>
    <x v="42"/>
    <n v="781968.6875"/>
  </r>
  <r>
    <x v="8"/>
    <x v="2"/>
    <x v="15"/>
    <x v="15"/>
    <x v="43"/>
    <n v="791382.6875"/>
  </r>
  <r>
    <x v="8"/>
    <x v="3"/>
    <x v="15"/>
    <x v="15"/>
    <x v="43"/>
    <n v="790362"/>
  </r>
  <r>
    <x v="8"/>
    <x v="2"/>
    <x v="15"/>
    <x v="15"/>
    <x v="44"/>
    <n v="825072.6875"/>
  </r>
  <r>
    <x v="8"/>
    <x v="3"/>
    <x v="15"/>
    <x v="15"/>
    <x v="44"/>
    <n v="823722.125"/>
  </r>
  <r>
    <x v="8"/>
    <x v="2"/>
    <x v="15"/>
    <x v="15"/>
    <x v="45"/>
    <n v="868225.625"/>
  </r>
  <r>
    <x v="8"/>
    <x v="3"/>
    <x v="15"/>
    <x v="15"/>
    <x v="45"/>
    <n v="863382.875"/>
  </r>
  <r>
    <x v="8"/>
    <x v="2"/>
    <x v="15"/>
    <x v="15"/>
    <x v="46"/>
    <n v="899520.0625"/>
  </r>
  <r>
    <x v="8"/>
    <x v="3"/>
    <x v="15"/>
    <x v="15"/>
    <x v="46"/>
    <n v="889926.4375"/>
  </r>
  <r>
    <x v="8"/>
    <x v="2"/>
    <x v="15"/>
    <x v="15"/>
    <x v="47"/>
    <n v="969856.625"/>
  </r>
  <r>
    <x v="8"/>
    <x v="3"/>
    <x v="15"/>
    <x v="15"/>
    <x v="47"/>
    <n v="962653.125"/>
  </r>
  <r>
    <x v="8"/>
    <x v="2"/>
    <x v="15"/>
    <x v="15"/>
    <x v="48"/>
    <n v="1035463.875"/>
  </r>
  <r>
    <x v="8"/>
    <x v="3"/>
    <x v="15"/>
    <x v="15"/>
    <x v="48"/>
    <n v="1034530.5625"/>
  </r>
  <r>
    <x v="8"/>
    <x v="2"/>
    <x v="15"/>
    <x v="15"/>
    <x v="49"/>
    <n v="1080920.5"/>
  </r>
  <r>
    <x v="8"/>
    <x v="3"/>
    <x v="15"/>
    <x v="15"/>
    <x v="49"/>
    <n v="1082305.125"/>
  </r>
  <r>
    <x v="8"/>
    <x v="2"/>
    <x v="15"/>
    <x v="15"/>
    <x v="50"/>
    <n v="1151572.75"/>
  </r>
  <r>
    <x v="8"/>
    <x v="3"/>
    <x v="15"/>
    <x v="15"/>
    <x v="50"/>
    <n v="1152031.75"/>
  </r>
  <r>
    <x v="8"/>
    <x v="2"/>
    <x v="15"/>
    <x v="15"/>
    <x v="51"/>
    <n v="1185868.75"/>
  </r>
  <r>
    <x v="8"/>
    <x v="3"/>
    <x v="15"/>
    <x v="15"/>
    <x v="51"/>
    <n v="1187936.875"/>
  </r>
  <r>
    <x v="8"/>
    <x v="2"/>
    <x v="15"/>
    <x v="15"/>
    <x v="52"/>
    <n v="1226799.625"/>
  </r>
  <r>
    <x v="8"/>
    <x v="3"/>
    <x v="15"/>
    <x v="15"/>
    <x v="52"/>
    <n v="1232835.625"/>
  </r>
  <r>
    <x v="8"/>
    <x v="2"/>
    <x v="15"/>
    <x v="15"/>
    <x v="53"/>
    <n v="1244541.375"/>
  </r>
  <r>
    <x v="8"/>
    <x v="3"/>
    <x v="15"/>
    <x v="15"/>
    <x v="53"/>
    <n v="1249263.25"/>
  </r>
  <r>
    <x v="8"/>
    <x v="2"/>
    <x v="15"/>
    <x v="15"/>
    <x v="54"/>
    <n v="1289801.625"/>
  </r>
  <r>
    <x v="8"/>
    <x v="3"/>
    <x v="15"/>
    <x v="15"/>
    <x v="54"/>
    <n v="1294657.125"/>
  </r>
  <r>
    <x v="8"/>
    <x v="2"/>
    <x v="15"/>
    <x v="15"/>
    <x v="55"/>
    <n v="1427946.25"/>
  </r>
  <r>
    <x v="8"/>
    <x v="3"/>
    <x v="15"/>
    <x v="15"/>
    <x v="55"/>
    <n v="1414336.375"/>
  </r>
  <r>
    <x v="8"/>
    <x v="2"/>
    <x v="15"/>
    <x v="15"/>
    <x v="56"/>
    <n v="1557340.625"/>
  </r>
  <r>
    <x v="8"/>
    <x v="3"/>
    <x v="15"/>
    <x v="15"/>
    <x v="56"/>
    <n v="1550471.25"/>
  </r>
  <r>
    <x v="8"/>
    <x v="2"/>
    <x v="15"/>
    <x v="15"/>
    <x v="57"/>
    <n v="1660385.5"/>
  </r>
  <r>
    <x v="8"/>
    <x v="3"/>
    <x v="15"/>
    <x v="15"/>
    <x v="57"/>
    <n v="1652941.25"/>
  </r>
  <r>
    <x v="8"/>
    <x v="2"/>
    <x v="15"/>
    <x v="15"/>
    <x v="58"/>
    <n v="1687736.75"/>
  </r>
  <r>
    <x v="8"/>
    <x v="3"/>
    <x v="15"/>
    <x v="15"/>
    <x v="58"/>
    <n v="1666343.875"/>
  </r>
  <r>
    <x v="8"/>
    <x v="2"/>
    <x v="15"/>
    <x v="15"/>
    <x v="59"/>
    <n v="1628010.25"/>
  </r>
  <r>
    <x v="8"/>
    <x v="3"/>
    <x v="15"/>
    <x v="15"/>
    <x v="59"/>
    <n v="1627699.5"/>
  </r>
  <r>
    <x v="8"/>
    <x v="2"/>
    <x v="15"/>
    <x v="15"/>
    <x v="60"/>
    <n v="1622292.375"/>
  </r>
  <r>
    <x v="8"/>
    <x v="3"/>
    <x v="15"/>
    <x v="15"/>
    <x v="60"/>
    <n v="1610515.25"/>
  </r>
  <r>
    <x v="8"/>
    <x v="2"/>
    <x v="15"/>
    <x v="15"/>
    <x v="61"/>
    <n v="1614883.5"/>
  </r>
  <r>
    <x v="8"/>
    <x v="3"/>
    <x v="15"/>
    <x v="15"/>
    <x v="61"/>
    <n v="1596814.5"/>
  </r>
  <r>
    <x v="8"/>
    <x v="2"/>
    <x v="15"/>
    <x v="15"/>
    <x v="62"/>
    <n v="1603927.75"/>
  </r>
  <r>
    <x v="8"/>
    <x v="3"/>
    <x v="15"/>
    <x v="15"/>
    <x v="62"/>
    <n v="1584273.625"/>
  </r>
  <r>
    <x v="8"/>
    <x v="2"/>
    <x v="15"/>
    <x v="15"/>
    <x v="63"/>
    <n v="1574605.5"/>
  </r>
  <r>
    <x v="8"/>
    <x v="3"/>
    <x v="15"/>
    <x v="15"/>
    <x v="63"/>
    <n v="1554869.5"/>
  </r>
  <r>
    <x v="8"/>
    <x v="2"/>
    <x v="15"/>
    <x v="15"/>
    <x v="64"/>
    <n v="1578475.5"/>
  </r>
  <r>
    <x v="8"/>
    <x v="3"/>
    <x v="15"/>
    <x v="15"/>
    <x v="64"/>
    <n v="1553683.25"/>
  </r>
  <r>
    <x v="8"/>
    <x v="2"/>
    <x v="15"/>
    <x v="15"/>
    <x v="65"/>
    <n v="1669676.25"/>
  </r>
  <r>
    <x v="8"/>
    <x v="3"/>
    <x v="15"/>
    <x v="15"/>
    <x v="65"/>
    <n v="1663266"/>
  </r>
  <r>
    <x v="8"/>
    <x v="2"/>
    <x v="15"/>
    <x v="15"/>
    <x v="66"/>
    <n v="1738080.25"/>
  </r>
  <r>
    <x v="8"/>
    <x v="3"/>
    <x v="15"/>
    <x v="15"/>
    <x v="66"/>
    <n v="1737724.625"/>
  </r>
  <r>
    <x v="8"/>
    <x v="2"/>
    <x v="15"/>
    <x v="15"/>
    <x v="67"/>
    <n v="1815914.875"/>
  </r>
  <r>
    <x v="8"/>
    <x v="3"/>
    <x v="15"/>
    <x v="15"/>
    <x v="67"/>
    <n v="1815914.875"/>
  </r>
  <r>
    <x v="8"/>
    <x v="2"/>
    <x v="15"/>
    <x v="15"/>
    <x v="68"/>
    <n v="1849504.75"/>
  </r>
  <r>
    <x v="8"/>
    <x v="3"/>
    <x v="15"/>
    <x v="15"/>
    <x v="68"/>
    <n v="1850084.25"/>
  </r>
  <r>
    <x v="8"/>
    <x v="2"/>
    <x v="15"/>
    <x v="15"/>
    <x v="69"/>
    <n v="1886595.25"/>
  </r>
  <r>
    <x v="8"/>
    <x v="3"/>
    <x v="15"/>
    <x v="15"/>
    <x v="69"/>
    <n v="1889426.625"/>
  </r>
  <r>
    <x v="8"/>
    <x v="2"/>
    <x v="16"/>
    <x v="16"/>
    <x v="0"/>
    <n v="73512.6171875"/>
  </r>
  <r>
    <x v="8"/>
    <x v="3"/>
    <x v="16"/>
    <x v="16"/>
    <x v="0"/>
    <n v="71584.640625"/>
  </r>
  <r>
    <x v="8"/>
    <x v="2"/>
    <x v="16"/>
    <x v="16"/>
    <x v="1"/>
    <n v="75832.140625"/>
  </r>
  <r>
    <x v="8"/>
    <x v="3"/>
    <x v="16"/>
    <x v="16"/>
    <x v="1"/>
    <n v="73347.78125"/>
  </r>
  <r>
    <x v="8"/>
    <x v="2"/>
    <x v="16"/>
    <x v="16"/>
    <x v="2"/>
    <n v="76560.015625"/>
  </r>
  <r>
    <x v="8"/>
    <x v="3"/>
    <x v="16"/>
    <x v="16"/>
    <x v="2"/>
    <n v="74939.4609375"/>
  </r>
  <r>
    <x v="8"/>
    <x v="2"/>
    <x v="16"/>
    <x v="16"/>
    <x v="3"/>
    <n v="79404.4140625"/>
  </r>
  <r>
    <x v="8"/>
    <x v="3"/>
    <x v="16"/>
    <x v="16"/>
    <x v="3"/>
    <n v="78563.21875"/>
  </r>
  <r>
    <x v="8"/>
    <x v="2"/>
    <x v="16"/>
    <x v="16"/>
    <x v="4"/>
    <n v="83496.359375"/>
  </r>
  <r>
    <x v="8"/>
    <x v="3"/>
    <x v="16"/>
    <x v="16"/>
    <x v="4"/>
    <n v="82393.2109375"/>
  </r>
  <r>
    <x v="8"/>
    <x v="2"/>
    <x v="16"/>
    <x v="16"/>
    <x v="5"/>
    <n v="85858.9609375"/>
  </r>
  <r>
    <x v="8"/>
    <x v="3"/>
    <x v="16"/>
    <x v="16"/>
    <x v="5"/>
    <n v="84454.8046875"/>
  </r>
  <r>
    <x v="8"/>
    <x v="2"/>
    <x v="16"/>
    <x v="16"/>
    <x v="6"/>
    <n v="88707.9609375"/>
  </r>
  <r>
    <x v="8"/>
    <x v="3"/>
    <x v="16"/>
    <x v="16"/>
    <x v="6"/>
    <n v="87378.4765625"/>
  </r>
  <r>
    <x v="8"/>
    <x v="2"/>
    <x v="16"/>
    <x v="16"/>
    <x v="7"/>
    <n v="90407.84375"/>
  </r>
  <r>
    <x v="8"/>
    <x v="3"/>
    <x v="16"/>
    <x v="16"/>
    <x v="7"/>
    <n v="88990.453125"/>
  </r>
  <r>
    <x v="8"/>
    <x v="2"/>
    <x v="16"/>
    <x v="16"/>
    <x v="8"/>
    <n v="92612.875"/>
  </r>
  <r>
    <x v="8"/>
    <x v="3"/>
    <x v="16"/>
    <x v="16"/>
    <x v="8"/>
    <n v="92521.6640625"/>
  </r>
  <r>
    <x v="8"/>
    <x v="2"/>
    <x v="16"/>
    <x v="16"/>
    <x v="9"/>
    <n v="97933.9765625"/>
  </r>
  <r>
    <x v="8"/>
    <x v="3"/>
    <x v="16"/>
    <x v="16"/>
    <x v="9"/>
    <n v="97935.90625"/>
  </r>
  <r>
    <x v="8"/>
    <x v="2"/>
    <x v="16"/>
    <x v="16"/>
    <x v="10"/>
    <n v="100914.765625"/>
  </r>
  <r>
    <x v="8"/>
    <x v="3"/>
    <x v="16"/>
    <x v="16"/>
    <x v="10"/>
    <n v="97401.5625"/>
  </r>
  <r>
    <x v="8"/>
    <x v="2"/>
    <x v="16"/>
    <x v="16"/>
    <x v="11"/>
    <n v="107408.953125"/>
  </r>
  <r>
    <x v="8"/>
    <x v="3"/>
    <x v="16"/>
    <x v="16"/>
    <x v="11"/>
    <n v="103857.6796875"/>
  </r>
  <r>
    <x v="8"/>
    <x v="2"/>
    <x v="16"/>
    <x v="16"/>
    <x v="12"/>
    <n v="111678.0859375"/>
  </r>
  <r>
    <x v="8"/>
    <x v="3"/>
    <x v="16"/>
    <x v="16"/>
    <x v="12"/>
    <n v="110163.953125"/>
  </r>
  <r>
    <x v="8"/>
    <x v="2"/>
    <x v="16"/>
    <x v="16"/>
    <x v="13"/>
    <n v="117533.71875"/>
  </r>
  <r>
    <x v="8"/>
    <x v="3"/>
    <x v="16"/>
    <x v="16"/>
    <x v="13"/>
    <n v="116207.0390625"/>
  </r>
  <r>
    <x v="8"/>
    <x v="2"/>
    <x v="16"/>
    <x v="16"/>
    <x v="14"/>
    <n v="126071.3671875"/>
  </r>
  <r>
    <x v="8"/>
    <x v="3"/>
    <x v="16"/>
    <x v="16"/>
    <x v="14"/>
    <n v="124762.4453125"/>
  </r>
  <r>
    <x v="8"/>
    <x v="2"/>
    <x v="16"/>
    <x v="16"/>
    <x v="15"/>
    <n v="130148.390625"/>
  </r>
  <r>
    <x v="8"/>
    <x v="3"/>
    <x v="16"/>
    <x v="16"/>
    <x v="15"/>
    <n v="129242.2734375"/>
  </r>
  <r>
    <x v="8"/>
    <x v="2"/>
    <x v="16"/>
    <x v="16"/>
    <x v="16"/>
    <n v="132431.5"/>
  </r>
  <r>
    <x v="8"/>
    <x v="3"/>
    <x v="16"/>
    <x v="16"/>
    <x v="16"/>
    <n v="132475.921875"/>
  </r>
  <r>
    <x v="8"/>
    <x v="2"/>
    <x v="16"/>
    <x v="16"/>
    <x v="17"/>
    <n v="137518.984375"/>
  </r>
  <r>
    <x v="8"/>
    <x v="3"/>
    <x v="16"/>
    <x v="16"/>
    <x v="17"/>
    <n v="138373.484375"/>
  </r>
  <r>
    <x v="8"/>
    <x v="2"/>
    <x v="16"/>
    <x v="16"/>
    <x v="18"/>
    <n v="142356.65625"/>
  </r>
  <r>
    <x v="8"/>
    <x v="3"/>
    <x v="16"/>
    <x v="16"/>
    <x v="18"/>
    <n v="143975.609375"/>
  </r>
  <r>
    <x v="8"/>
    <x v="2"/>
    <x v="16"/>
    <x v="16"/>
    <x v="19"/>
    <n v="149112.5625"/>
  </r>
  <r>
    <x v="8"/>
    <x v="3"/>
    <x v="16"/>
    <x v="16"/>
    <x v="19"/>
    <n v="151403.296875"/>
  </r>
  <r>
    <x v="8"/>
    <x v="2"/>
    <x v="16"/>
    <x v="16"/>
    <x v="20"/>
    <n v="159251.75"/>
  </r>
  <r>
    <x v="8"/>
    <x v="3"/>
    <x v="16"/>
    <x v="16"/>
    <x v="20"/>
    <n v="162381.328125"/>
  </r>
  <r>
    <x v="8"/>
    <x v="2"/>
    <x v="16"/>
    <x v="16"/>
    <x v="21"/>
    <n v="161105.265625"/>
  </r>
  <r>
    <x v="8"/>
    <x v="3"/>
    <x v="16"/>
    <x v="16"/>
    <x v="21"/>
    <n v="164859.875"/>
  </r>
  <r>
    <x v="8"/>
    <x v="2"/>
    <x v="16"/>
    <x v="16"/>
    <x v="22"/>
    <n v="165258.53125"/>
  </r>
  <r>
    <x v="8"/>
    <x v="3"/>
    <x v="16"/>
    <x v="16"/>
    <x v="22"/>
    <n v="169495.09375"/>
  </r>
  <r>
    <x v="8"/>
    <x v="2"/>
    <x v="16"/>
    <x v="16"/>
    <x v="23"/>
    <n v="172541.453125"/>
  </r>
  <r>
    <x v="8"/>
    <x v="3"/>
    <x v="16"/>
    <x v="16"/>
    <x v="23"/>
    <n v="176032.171875"/>
  </r>
  <r>
    <x v="8"/>
    <x v="2"/>
    <x v="16"/>
    <x v="16"/>
    <x v="24"/>
    <n v="176407.5"/>
  </r>
  <r>
    <x v="8"/>
    <x v="3"/>
    <x v="16"/>
    <x v="16"/>
    <x v="24"/>
    <n v="177230.21875"/>
  </r>
  <r>
    <x v="8"/>
    <x v="2"/>
    <x v="16"/>
    <x v="16"/>
    <x v="25"/>
    <n v="179795.828125"/>
  </r>
  <r>
    <x v="8"/>
    <x v="3"/>
    <x v="16"/>
    <x v="16"/>
    <x v="25"/>
    <n v="181926.78125"/>
  </r>
  <r>
    <x v="8"/>
    <x v="2"/>
    <x v="16"/>
    <x v="16"/>
    <x v="26"/>
    <n v="181140.953125"/>
  </r>
  <r>
    <x v="8"/>
    <x v="3"/>
    <x v="16"/>
    <x v="16"/>
    <x v="26"/>
    <n v="182969.9375"/>
  </r>
  <r>
    <x v="8"/>
    <x v="2"/>
    <x v="16"/>
    <x v="16"/>
    <x v="27"/>
    <n v="177232.828125"/>
  </r>
  <r>
    <x v="8"/>
    <x v="3"/>
    <x v="16"/>
    <x v="16"/>
    <x v="27"/>
    <n v="178208.09375"/>
  </r>
  <r>
    <x v="8"/>
    <x v="2"/>
    <x v="16"/>
    <x v="16"/>
    <x v="28"/>
    <n v="181657.1875"/>
  </r>
  <r>
    <x v="8"/>
    <x v="3"/>
    <x v="16"/>
    <x v="16"/>
    <x v="28"/>
    <n v="182222.5"/>
  </r>
  <r>
    <x v="8"/>
    <x v="2"/>
    <x v="16"/>
    <x v="16"/>
    <x v="29"/>
    <n v="187246.453125"/>
  </r>
  <r>
    <x v="8"/>
    <x v="3"/>
    <x v="16"/>
    <x v="16"/>
    <x v="29"/>
    <n v="186654.359375"/>
  </r>
  <r>
    <x v="8"/>
    <x v="2"/>
    <x v="16"/>
    <x v="16"/>
    <x v="30"/>
    <n v="188504.15625"/>
  </r>
  <r>
    <x v="8"/>
    <x v="3"/>
    <x v="16"/>
    <x v="16"/>
    <x v="30"/>
    <n v="185078.765625"/>
  </r>
  <r>
    <x v="8"/>
    <x v="2"/>
    <x v="16"/>
    <x v="16"/>
    <x v="31"/>
    <n v="191495.859375"/>
  </r>
  <r>
    <x v="8"/>
    <x v="3"/>
    <x v="16"/>
    <x v="16"/>
    <x v="31"/>
    <n v="187116.78125"/>
  </r>
  <r>
    <x v="8"/>
    <x v="2"/>
    <x v="16"/>
    <x v="16"/>
    <x v="32"/>
    <n v="193479.171875"/>
  </r>
  <r>
    <x v="8"/>
    <x v="3"/>
    <x v="16"/>
    <x v="16"/>
    <x v="32"/>
    <n v="190413.484375"/>
  </r>
  <r>
    <x v="8"/>
    <x v="2"/>
    <x v="16"/>
    <x v="16"/>
    <x v="33"/>
    <n v="198669.890625"/>
  </r>
  <r>
    <x v="8"/>
    <x v="3"/>
    <x v="16"/>
    <x v="16"/>
    <x v="33"/>
    <n v="195657.40625"/>
  </r>
  <r>
    <x v="8"/>
    <x v="2"/>
    <x v="16"/>
    <x v="16"/>
    <x v="34"/>
    <n v="208440.296875"/>
  </r>
  <r>
    <x v="8"/>
    <x v="3"/>
    <x v="16"/>
    <x v="16"/>
    <x v="34"/>
    <n v="204495.953125"/>
  </r>
  <r>
    <x v="8"/>
    <x v="2"/>
    <x v="16"/>
    <x v="16"/>
    <x v="35"/>
    <n v="213470.109375"/>
  </r>
  <r>
    <x v="8"/>
    <x v="3"/>
    <x v="16"/>
    <x v="16"/>
    <x v="35"/>
    <n v="210585.53125"/>
  </r>
  <r>
    <x v="8"/>
    <x v="2"/>
    <x v="16"/>
    <x v="16"/>
    <x v="36"/>
    <n v="228883.921875"/>
  </r>
  <r>
    <x v="8"/>
    <x v="3"/>
    <x v="16"/>
    <x v="16"/>
    <x v="36"/>
    <n v="221668.046875"/>
  </r>
  <r>
    <x v="8"/>
    <x v="2"/>
    <x v="16"/>
    <x v="16"/>
    <x v="37"/>
    <n v="239475.203125"/>
  </r>
  <r>
    <x v="8"/>
    <x v="3"/>
    <x v="16"/>
    <x v="16"/>
    <x v="37"/>
    <n v="229946.5625"/>
  </r>
  <r>
    <x v="8"/>
    <x v="2"/>
    <x v="16"/>
    <x v="16"/>
    <x v="38"/>
    <n v="249193.125"/>
  </r>
  <r>
    <x v="8"/>
    <x v="3"/>
    <x v="16"/>
    <x v="16"/>
    <x v="38"/>
    <n v="239986.015625"/>
  </r>
  <r>
    <x v="8"/>
    <x v="2"/>
    <x v="16"/>
    <x v="16"/>
    <x v="39"/>
    <n v="255705.5"/>
  </r>
  <r>
    <x v="8"/>
    <x v="3"/>
    <x v="16"/>
    <x v="16"/>
    <x v="39"/>
    <n v="247931.8125"/>
  </r>
  <r>
    <x v="8"/>
    <x v="2"/>
    <x v="16"/>
    <x v="16"/>
    <x v="40"/>
    <n v="259599.234375"/>
  </r>
  <r>
    <x v="8"/>
    <x v="3"/>
    <x v="16"/>
    <x v="16"/>
    <x v="40"/>
    <n v="247859.546875"/>
  </r>
  <r>
    <x v="8"/>
    <x v="2"/>
    <x v="16"/>
    <x v="16"/>
    <x v="41"/>
    <n v="258553.5625"/>
  </r>
  <r>
    <x v="8"/>
    <x v="3"/>
    <x v="16"/>
    <x v="16"/>
    <x v="41"/>
    <n v="248082.40625"/>
  </r>
  <r>
    <x v="8"/>
    <x v="2"/>
    <x v="16"/>
    <x v="16"/>
    <x v="42"/>
    <n v="256744.671875"/>
  </r>
  <r>
    <x v="8"/>
    <x v="3"/>
    <x v="16"/>
    <x v="16"/>
    <x v="42"/>
    <n v="247886.25"/>
  </r>
  <r>
    <x v="8"/>
    <x v="2"/>
    <x v="16"/>
    <x v="16"/>
    <x v="43"/>
    <n v="248053.359375"/>
  </r>
  <r>
    <x v="8"/>
    <x v="3"/>
    <x v="16"/>
    <x v="16"/>
    <x v="43"/>
    <n v="237560.40625"/>
  </r>
  <r>
    <x v="8"/>
    <x v="2"/>
    <x v="16"/>
    <x v="16"/>
    <x v="44"/>
    <n v="263275.6875"/>
  </r>
  <r>
    <x v="8"/>
    <x v="3"/>
    <x v="16"/>
    <x v="16"/>
    <x v="44"/>
    <n v="252778.515625"/>
  </r>
  <r>
    <x v="8"/>
    <x v="2"/>
    <x v="16"/>
    <x v="16"/>
    <x v="45"/>
    <n v="281409.8125"/>
  </r>
  <r>
    <x v="8"/>
    <x v="3"/>
    <x v="16"/>
    <x v="16"/>
    <x v="45"/>
    <n v="267456.875"/>
  </r>
  <r>
    <x v="8"/>
    <x v="2"/>
    <x v="16"/>
    <x v="16"/>
    <x v="46"/>
    <n v="290623.28125"/>
  </r>
  <r>
    <x v="8"/>
    <x v="3"/>
    <x v="16"/>
    <x v="16"/>
    <x v="46"/>
    <n v="274255.03125"/>
  </r>
  <r>
    <x v="8"/>
    <x v="2"/>
    <x v="16"/>
    <x v="16"/>
    <x v="47"/>
    <n v="301125.53125"/>
  </r>
  <r>
    <x v="8"/>
    <x v="3"/>
    <x v="16"/>
    <x v="16"/>
    <x v="47"/>
    <n v="289537.6875"/>
  </r>
  <r>
    <x v="8"/>
    <x v="2"/>
    <x v="16"/>
    <x v="16"/>
    <x v="48"/>
    <n v="313759.3125"/>
  </r>
  <r>
    <x v="8"/>
    <x v="3"/>
    <x v="16"/>
    <x v="16"/>
    <x v="48"/>
    <n v="308577.15625"/>
  </r>
  <r>
    <x v="8"/>
    <x v="2"/>
    <x v="16"/>
    <x v="16"/>
    <x v="49"/>
    <n v="331122.53125"/>
  </r>
  <r>
    <x v="8"/>
    <x v="3"/>
    <x v="16"/>
    <x v="16"/>
    <x v="49"/>
    <n v="326464.5625"/>
  </r>
  <r>
    <x v="8"/>
    <x v="2"/>
    <x v="16"/>
    <x v="16"/>
    <x v="50"/>
    <n v="353287.34375"/>
  </r>
  <r>
    <x v="8"/>
    <x v="3"/>
    <x v="16"/>
    <x v="16"/>
    <x v="50"/>
    <n v="351833.5"/>
  </r>
  <r>
    <x v="8"/>
    <x v="2"/>
    <x v="16"/>
    <x v="16"/>
    <x v="51"/>
    <n v="343555.3125"/>
  </r>
  <r>
    <x v="8"/>
    <x v="3"/>
    <x v="16"/>
    <x v="16"/>
    <x v="51"/>
    <n v="343048.9375"/>
  </r>
  <r>
    <x v="8"/>
    <x v="2"/>
    <x v="16"/>
    <x v="16"/>
    <x v="52"/>
    <n v="345104"/>
  </r>
  <r>
    <x v="8"/>
    <x v="3"/>
    <x v="16"/>
    <x v="16"/>
    <x v="52"/>
    <n v="345812.84375"/>
  </r>
  <r>
    <x v="8"/>
    <x v="2"/>
    <x v="16"/>
    <x v="16"/>
    <x v="53"/>
    <n v="354678.75"/>
  </r>
  <r>
    <x v="8"/>
    <x v="3"/>
    <x v="16"/>
    <x v="16"/>
    <x v="53"/>
    <n v="352650.1875"/>
  </r>
  <r>
    <x v="8"/>
    <x v="2"/>
    <x v="16"/>
    <x v="16"/>
    <x v="54"/>
    <n v="371480.3125"/>
  </r>
  <r>
    <x v="8"/>
    <x v="3"/>
    <x v="16"/>
    <x v="16"/>
    <x v="54"/>
    <n v="369414.5625"/>
  </r>
  <r>
    <x v="8"/>
    <x v="2"/>
    <x v="16"/>
    <x v="16"/>
    <x v="55"/>
    <n v="387039.96875"/>
  </r>
  <r>
    <x v="8"/>
    <x v="3"/>
    <x v="16"/>
    <x v="16"/>
    <x v="55"/>
    <n v="378196.5"/>
  </r>
  <r>
    <x v="8"/>
    <x v="2"/>
    <x v="16"/>
    <x v="16"/>
    <x v="56"/>
    <n v="403906"/>
  </r>
  <r>
    <x v="8"/>
    <x v="3"/>
    <x v="16"/>
    <x v="16"/>
    <x v="56"/>
    <n v="401234.84375"/>
  </r>
  <r>
    <x v="8"/>
    <x v="2"/>
    <x v="16"/>
    <x v="16"/>
    <x v="57"/>
    <n v="431161.90625"/>
  </r>
  <r>
    <x v="8"/>
    <x v="3"/>
    <x v="16"/>
    <x v="16"/>
    <x v="57"/>
    <n v="426857.4375"/>
  </r>
  <r>
    <x v="8"/>
    <x v="2"/>
    <x v="16"/>
    <x v="16"/>
    <x v="58"/>
    <n v="442047.3125"/>
  </r>
  <r>
    <x v="8"/>
    <x v="3"/>
    <x v="16"/>
    <x v="16"/>
    <x v="58"/>
    <n v="427676.25"/>
  </r>
  <r>
    <x v="8"/>
    <x v="2"/>
    <x v="16"/>
    <x v="16"/>
    <x v="59"/>
    <n v="412821.25"/>
  </r>
  <r>
    <x v="8"/>
    <x v="3"/>
    <x v="16"/>
    <x v="16"/>
    <x v="59"/>
    <n v="408163.4375"/>
  </r>
  <r>
    <x v="8"/>
    <x v="2"/>
    <x v="16"/>
    <x v="16"/>
    <x v="60"/>
    <n v="434925.3125"/>
  </r>
  <r>
    <x v="8"/>
    <x v="3"/>
    <x v="16"/>
    <x v="16"/>
    <x v="60"/>
    <n v="426451.71875"/>
  </r>
  <r>
    <x v="8"/>
    <x v="2"/>
    <x v="16"/>
    <x v="16"/>
    <x v="61"/>
    <n v="467381.34375"/>
  </r>
  <r>
    <x v="8"/>
    <x v="3"/>
    <x v="16"/>
    <x v="16"/>
    <x v="61"/>
    <n v="453589.46875"/>
  </r>
  <r>
    <x v="8"/>
    <x v="2"/>
    <x v="16"/>
    <x v="16"/>
    <x v="62"/>
    <n v="468806.15625"/>
  </r>
  <r>
    <x v="8"/>
    <x v="3"/>
    <x v="16"/>
    <x v="16"/>
    <x v="62"/>
    <n v="455691.15625"/>
  </r>
  <r>
    <x v="8"/>
    <x v="2"/>
    <x v="16"/>
    <x v="16"/>
    <x v="63"/>
    <n v="468068.34375"/>
  </r>
  <r>
    <x v="8"/>
    <x v="3"/>
    <x v="16"/>
    <x v="16"/>
    <x v="63"/>
    <n v="455064.15625"/>
  </r>
  <r>
    <x v="8"/>
    <x v="2"/>
    <x v="16"/>
    <x v="16"/>
    <x v="64"/>
    <n v="471940.90625"/>
  </r>
  <r>
    <x v="8"/>
    <x v="3"/>
    <x v="16"/>
    <x v="16"/>
    <x v="64"/>
    <n v="457363.84375"/>
  </r>
  <r>
    <x v="8"/>
    <x v="2"/>
    <x v="16"/>
    <x v="16"/>
    <x v="65"/>
    <n v="489265.21875"/>
  </r>
  <r>
    <x v="8"/>
    <x v="3"/>
    <x v="16"/>
    <x v="16"/>
    <x v="65"/>
    <n v="485116.34375"/>
  </r>
  <r>
    <x v="8"/>
    <x v="2"/>
    <x v="16"/>
    <x v="16"/>
    <x v="66"/>
    <n v="496575.71875"/>
  </r>
  <r>
    <x v="8"/>
    <x v="3"/>
    <x v="16"/>
    <x v="16"/>
    <x v="66"/>
    <n v="496534.0625"/>
  </r>
  <r>
    <x v="8"/>
    <x v="2"/>
    <x v="16"/>
    <x v="16"/>
    <x v="67"/>
    <n v="515378.21875"/>
  </r>
  <r>
    <x v="8"/>
    <x v="3"/>
    <x v="16"/>
    <x v="16"/>
    <x v="67"/>
    <n v="515378.21875"/>
  </r>
  <r>
    <x v="8"/>
    <x v="2"/>
    <x v="16"/>
    <x v="16"/>
    <x v="68"/>
    <n v="516270.25"/>
  </r>
  <r>
    <x v="8"/>
    <x v="3"/>
    <x v="16"/>
    <x v="16"/>
    <x v="68"/>
    <n v="516469.6875"/>
  </r>
  <r>
    <x v="8"/>
    <x v="2"/>
    <x v="16"/>
    <x v="16"/>
    <x v="69"/>
    <n v="526240.8125"/>
  </r>
  <r>
    <x v="8"/>
    <x v="3"/>
    <x v="16"/>
    <x v="16"/>
    <x v="69"/>
    <n v="527787.8125"/>
  </r>
  <r>
    <x v="8"/>
    <x v="2"/>
    <x v="17"/>
    <x v="17"/>
    <x v="0"/>
    <n v="74871.40625"/>
  </r>
  <r>
    <x v="8"/>
    <x v="3"/>
    <x v="17"/>
    <x v="17"/>
    <x v="0"/>
    <n v="80791.8671875"/>
  </r>
  <r>
    <x v="8"/>
    <x v="2"/>
    <x v="17"/>
    <x v="17"/>
    <x v="1"/>
    <n v="81711.3359375"/>
  </r>
  <r>
    <x v="8"/>
    <x v="3"/>
    <x v="17"/>
    <x v="17"/>
    <x v="1"/>
    <n v="88299.203125"/>
  </r>
  <r>
    <x v="8"/>
    <x v="2"/>
    <x v="17"/>
    <x v="17"/>
    <x v="2"/>
    <n v="81576.65625"/>
  </r>
  <r>
    <x v="8"/>
    <x v="3"/>
    <x v="17"/>
    <x v="17"/>
    <x v="2"/>
    <n v="88759.6640625"/>
  </r>
  <r>
    <x v="8"/>
    <x v="2"/>
    <x v="17"/>
    <x v="17"/>
    <x v="3"/>
    <n v="84793.9765625"/>
  </r>
  <r>
    <x v="8"/>
    <x v="3"/>
    <x v="17"/>
    <x v="17"/>
    <x v="3"/>
    <n v="92451.4140625"/>
  </r>
  <r>
    <x v="8"/>
    <x v="2"/>
    <x v="17"/>
    <x v="17"/>
    <x v="4"/>
    <n v="90660.4375"/>
  </r>
  <r>
    <x v="8"/>
    <x v="3"/>
    <x v="17"/>
    <x v="17"/>
    <x v="4"/>
    <n v="98463.0390625"/>
  </r>
  <r>
    <x v="8"/>
    <x v="2"/>
    <x v="17"/>
    <x v="17"/>
    <x v="5"/>
    <n v="97527.9609375"/>
  </r>
  <r>
    <x v="8"/>
    <x v="3"/>
    <x v="17"/>
    <x v="17"/>
    <x v="5"/>
    <n v="105341.3828125"/>
  </r>
  <r>
    <x v="8"/>
    <x v="2"/>
    <x v="17"/>
    <x v="17"/>
    <x v="6"/>
    <n v="104656.2890625"/>
  </r>
  <r>
    <x v="8"/>
    <x v="3"/>
    <x v="17"/>
    <x v="17"/>
    <x v="6"/>
    <n v="113187.71875"/>
  </r>
  <r>
    <x v="8"/>
    <x v="2"/>
    <x v="17"/>
    <x v="17"/>
    <x v="7"/>
    <n v="108602.984375"/>
  </r>
  <r>
    <x v="8"/>
    <x v="3"/>
    <x v="17"/>
    <x v="17"/>
    <x v="7"/>
    <n v="117480.1875"/>
  </r>
  <r>
    <x v="8"/>
    <x v="2"/>
    <x v="17"/>
    <x v="17"/>
    <x v="8"/>
    <n v="104456.9921875"/>
  </r>
  <r>
    <x v="8"/>
    <x v="3"/>
    <x v="17"/>
    <x v="17"/>
    <x v="8"/>
    <n v="113750.7890625"/>
  </r>
  <r>
    <x v="8"/>
    <x v="2"/>
    <x v="17"/>
    <x v="17"/>
    <x v="9"/>
    <n v="112616.140625"/>
  </r>
  <r>
    <x v="8"/>
    <x v="3"/>
    <x v="17"/>
    <x v="17"/>
    <x v="9"/>
    <n v="122554.2265625"/>
  </r>
  <r>
    <x v="8"/>
    <x v="2"/>
    <x v="17"/>
    <x v="17"/>
    <x v="10"/>
    <n v="122351.3203125"/>
  </r>
  <r>
    <x v="8"/>
    <x v="3"/>
    <x v="17"/>
    <x v="17"/>
    <x v="10"/>
    <n v="130307.9453125"/>
  </r>
  <r>
    <x v="8"/>
    <x v="2"/>
    <x v="17"/>
    <x v="17"/>
    <x v="11"/>
    <n v="132931.140625"/>
  </r>
  <r>
    <x v="8"/>
    <x v="3"/>
    <x v="17"/>
    <x v="17"/>
    <x v="11"/>
    <n v="140495.90625"/>
  </r>
  <r>
    <x v="8"/>
    <x v="2"/>
    <x v="17"/>
    <x v="17"/>
    <x v="12"/>
    <n v="139404.40625"/>
  </r>
  <r>
    <x v="8"/>
    <x v="3"/>
    <x v="17"/>
    <x v="17"/>
    <x v="12"/>
    <n v="148575.265625"/>
  </r>
  <r>
    <x v="8"/>
    <x v="2"/>
    <x v="17"/>
    <x v="17"/>
    <x v="13"/>
    <n v="145815.890625"/>
  </r>
  <r>
    <x v="8"/>
    <x v="3"/>
    <x v="17"/>
    <x v="17"/>
    <x v="13"/>
    <n v="155650.625"/>
  </r>
  <r>
    <x v="8"/>
    <x v="2"/>
    <x v="17"/>
    <x v="17"/>
    <x v="14"/>
    <n v="154483.59375"/>
  </r>
  <r>
    <x v="8"/>
    <x v="3"/>
    <x v="17"/>
    <x v="17"/>
    <x v="14"/>
    <n v="164851.390625"/>
  </r>
  <r>
    <x v="8"/>
    <x v="2"/>
    <x v="17"/>
    <x v="17"/>
    <x v="15"/>
    <n v="158097.640625"/>
  </r>
  <r>
    <x v="8"/>
    <x v="3"/>
    <x v="17"/>
    <x v="17"/>
    <x v="15"/>
    <n v="168636.078125"/>
  </r>
  <r>
    <x v="8"/>
    <x v="2"/>
    <x v="17"/>
    <x v="17"/>
    <x v="16"/>
    <n v="161869.484375"/>
  </r>
  <r>
    <x v="8"/>
    <x v="3"/>
    <x v="17"/>
    <x v="17"/>
    <x v="16"/>
    <n v="172956.6875"/>
  </r>
  <r>
    <x v="8"/>
    <x v="2"/>
    <x v="17"/>
    <x v="17"/>
    <x v="17"/>
    <n v="167306.6875"/>
  </r>
  <r>
    <x v="8"/>
    <x v="3"/>
    <x v="17"/>
    <x v="17"/>
    <x v="17"/>
    <n v="179028.640625"/>
  </r>
  <r>
    <x v="8"/>
    <x v="2"/>
    <x v="17"/>
    <x v="17"/>
    <x v="18"/>
    <n v="173470.875"/>
  </r>
  <r>
    <x v="8"/>
    <x v="3"/>
    <x v="17"/>
    <x v="17"/>
    <x v="18"/>
    <n v="185830.328125"/>
  </r>
  <r>
    <x v="8"/>
    <x v="2"/>
    <x v="17"/>
    <x v="17"/>
    <x v="19"/>
    <n v="183341.359375"/>
  </r>
  <r>
    <x v="8"/>
    <x v="3"/>
    <x v="17"/>
    <x v="17"/>
    <x v="19"/>
    <n v="196518.859375"/>
  </r>
  <r>
    <x v="8"/>
    <x v="2"/>
    <x v="17"/>
    <x v="17"/>
    <x v="20"/>
    <n v="195559.84375"/>
  </r>
  <r>
    <x v="8"/>
    <x v="3"/>
    <x v="17"/>
    <x v="17"/>
    <x v="20"/>
    <n v="210305.109375"/>
  </r>
  <r>
    <x v="8"/>
    <x v="2"/>
    <x v="17"/>
    <x v="17"/>
    <x v="21"/>
    <n v="203553.765625"/>
  </r>
  <r>
    <x v="8"/>
    <x v="3"/>
    <x v="17"/>
    <x v="17"/>
    <x v="21"/>
    <n v="219286.59375"/>
  </r>
  <r>
    <x v="8"/>
    <x v="2"/>
    <x v="17"/>
    <x v="17"/>
    <x v="22"/>
    <n v="210137.921875"/>
  </r>
  <r>
    <x v="8"/>
    <x v="3"/>
    <x v="17"/>
    <x v="17"/>
    <x v="22"/>
    <n v="226387.328125"/>
  </r>
  <r>
    <x v="8"/>
    <x v="2"/>
    <x v="17"/>
    <x v="17"/>
    <x v="23"/>
    <n v="216349.515625"/>
  </r>
  <r>
    <x v="8"/>
    <x v="3"/>
    <x v="17"/>
    <x v="17"/>
    <x v="23"/>
    <n v="231912.34375"/>
  </r>
  <r>
    <x v="8"/>
    <x v="2"/>
    <x v="17"/>
    <x v="17"/>
    <x v="24"/>
    <n v="219349.359375"/>
  </r>
  <r>
    <x v="8"/>
    <x v="3"/>
    <x v="17"/>
    <x v="17"/>
    <x v="24"/>
    <n v="234041.265625"/>
  </r>
  <r>
    <x v="8"/>
    <x v="2"/>
    <x v="17"/>
    <x v="17"/>
    <x v="25"/>
    <n v="198754.5"/>
  </r>
  <r>
    <x v="8"/>
    <x v="3"/>
    <x v="17"/>
    <x v="17"/>
    <x v="25"/>
    <n v="213621.265625"/>
  </r>
  <r>
    <x v="8"/>
    <x v="2"/>
    <x v="17"/>
    <x v="17"/>
    <x v="26"/>
    <n v="196496.953125"/>
  </r>
  <r>
    <x v="8"/>
    <x v="3"/>
    <x v="17"/>
    <x v="17"/>
    <x v="26"/>
    <n v="210603.453125"/>
  </r>
  <r>
    <x v="8"/>
    <x v="2"/>
    <x v="17"/>
    <x v="17"/>
    <x v="27"/>
    <n v="200587.703125"/>
  </r>
  <r>
    <x v="8"/>
    <x v="3"/>
    <x v="17"/>
    <x v="17"/>
    <x v="27"/>
    <n v="214214.609375"/>
  </r>
  <r>
    <x v="8"/>
    <x v="2"/>
    <x v="17"/>
    <x v="17"/>
    <x v="28"/>
    <n v="204055.953125"/>
  </r>
  <r>
    <x v="8"/>
    <x v="3"/>
    <x v="17"/>
    <x v="17"/>
    <x v="28"/>
    <n v="217319.859375"/>
  </r>
  <r>
    <x v="8"/>
    <x v="2"/>
    <x v="17"/>
    <x v="17"/>
    <x v="29"/>
    <n v="211264.34375"/>
  </r>
  <r>
    <x v="8"/>
    <x v="3"/>
    <x v="17"/>
    <x v="17"/>
    <x v="29"/>
    <n v="224135.015625"/>
  </r>
  <r>
    <x v="8"/>
    <x v="2"/>
    <x v="17"/>
    <x v="17"/>
    <x v="30"/>
    <n v="221685.46875"/>
  </r>
  <r>
    <x v="8"/>
    <x v="3"/>
    <x v="17"/>
    <x v="17"/>
    <x v="30"/>
    <n v="232879.328125"/>
  </r>
  <r>
    <x v="8"/>
    <x v="2"/>
    <x v="17"/>
    <x v="17"/>
    <x v="31"/>
    <n v="221734.25"/>
  </r>
  <r>
    <x v="8"/>
    <x v="3"/>
    <x v="17"/>
    <x v="17"/>
    <x v="31"/>
    <n v="231541.8125"/>
  </r>
  <r>
    <x v="8"/>
    <x v="2"/>
    <x v="17"/>
    <x v="17"/>
    <x v="32"/>
    <n v="220509.203125"/>
  </r>
  <r>
    <x v="8"/>
    <x v="3"/>
    <x v="17"/>
    <x v="17"/>
    <x v="32"/>
    <n v="231994.5"/>
  </r>
  <r>
    <x v="8"/>
    <x v="2"/>
    <x v="17"/>
    <x v="17"/>
    <x v="33"/>
    <n v="222584.765625"/>
  </r>
  <r>
    <x v="8"/>
    <x v="3"/>
    <x v="17"/>
    <x v="17"/>
    <x v="33"/>
    <n v="234491.640625"/>
  </r>
  <r>
    <x v="8"/>
    <x v="2"/>
    <x v="17"/>
    <x v="17"/>
    <x v="34"/>
    <n v="225376.125"/>
  </r>
  <r>
    <x v="8"/>
    <x v="3"/>
    <x v="17"/>
    <x v="17"/>
    <x v="34"/>
    <n v="236619.765625"/>
  </r>
  <r>
    <x v="8"/>
    <x v="2"/>
    <x v="17"/>
    <x v="17"/>
    <x v="35"/>
    <n v="230982.578125"/>
  </r>
  <r>
    <x v="8"/>
    <x v="3"/>
    <x v="17"/>
    <x v="17"/>
    <x v="35"/>
    <n v="243796.515625"/>
  </r>
  <r>
    <x v="8"/>
    <x v="2"/>
    <x v="17"/>
    <x v="17"/>
    <x v="36"/>
    <n v="244761.34375"/>
  </r>
  <r>
    <x v="8"/>
    <x v="3"/>
    <x v="17"/>
    <x v="17"/>
    <x v="36"/>
    <n v="255714.703125"/>
  </r>
  <r>
    <x v="8"/>
    <x v="2"/>
    <x v="17"/>
    <x v="17"/>
    <x v="37"/>
    <n v="249693.609375"/>
  </r>
  <r>
    <x v="8"/>
    <x v="3"/>
    <x v="17"/>
    <x v="17"/>
    <x v="37"/>
    <n v="258957.125"/>
  </r>
  <r>
    <x v="8"/>
    <x v="2"/>
    <x v="17"/>
    <x v="17"/>
    <x v="38"/>
    <n v="254687.171875"/>
  </r>
  <r>
    <x v="8"/>
    <x v="3"/>
    <x v="17"/>
    <x v="17"/>
    <x v="38"/>
    <n v="264832.15625"/>
  </r>
  <r>
    <x v="8"/>
    <x v="2"/>
    <x v="17"/>
    <x v="17"/>
    <x v="39"/>
    <n v="266441.03125"/>
  </r>
  <r>
    <x v="8"/>
    <x v="3"/>
    <x v="17"/>
    <x v="17"/>
    <x v="39"/>
    <n v="278008.96875"/>
  </r>
  <r>
    <x v="8"/>
    <x v="2"/>
    <x v="17"/>
    <x v="17"/>
    <x v="40"/>
    <n v="281175.21875"/>
  </r>
  <r>
    <x v="8"/>
    <x v="3"/>
    <x v="17"/>
    <x v="17"/>
    <x v="40"/>
    <n v="291499.9375"/>
  </r>
  <r>
    <x v="8"/>
    <x v="2"/>
    <x v="17"/>
    <x v="17"/>
    <x v="41"/>
    <n v="277248.375"/>
  </r>
  <r>
    <x v="8"/>
    <x v="3"/>
    <x v="17"/>
    <x v="17"/>
    <x v="41"/>
    <n v="290979.5625"/>
  </r>
  <r>
    <x v="8"/>
    <x v="2"/>
    <x v="17"/>
    <x v="17"/>
    <x v="42"/>
    <n v="279157.125"/>
  </r>
  <r>
    <x v="8"/>
    <x v="3"/>
    <x v="17"/>
    <x v="17"/>
    <x v="42"/>
    <n v="291117.5625"/>
  </r>
  <r>
    <x v="8"/>
    <x v="2"/>
    <x v="17"/>
    <x v="17"/>
    <x v="43"/>
    <n v="283409.8125"/>
  </r>
  <r>
    <x v="8"/>
    <x v="3"/>
    <x v="17"/>
    <x v="17"/>
    <x v="43"/>
    <n v="294833.09375"/>
  </r>
  <r>
    <x v="8"/>
    <x v="2"/>
    <x v="17"/>
    <x v="17"/>
    <x v="44"/>
    <n v="291435.375"/>
  </r>
  <r>
    <x v="8"/>
    <x v="3"/>
    <x v="17"/>
    <x v="17"/>
    <x v="44"/>
    <n v="303237.84375"/>
  </r>
  <r>
    <x v="8"/>
    <x v="2"/>
    <x v="17"/>
    <x v="17"/>
    <x v="45"/>
    <n v="296645.78125"/>
  </r>
  <r>
    <x v="8"/>
    <x v="3"/>
    <x v="17"/>
    <x v="17"/>
    <x v="45"/>
    <n v="305796.59375"/>
  </r>
  <r>
    <x v="8"/>
    <x v="2"/>
    <x v="17"/>
    <x v="17"/>
    <x v="46"/>
    <n v="300729.0625"/>
  </r>
  <r>
    <x v="8"/>
    <x v="3"/>
    <x v="17"/>
    <x v="17"/>
    <x v="46"/>
    <n v="308436.65625"/>
  </r>
  <r>
    <x v="8"/>
    <x v="2"/>
    <x v="17"/>
    <x v="17"/>
    <x v="47"/>
    <n v="313280.78125"/>
  </r>
  <r>
    <x v="8"/>
    <x v="3"/>
    <x v="17"/>
    <x v="17"/>
    <x v="47"/>
    <n v="324615.5"/>
  </r>
  <r>
    <x v="8"/>
    <x v="2"/>
    <x v="17"/>
    <x v="17"/>
    <x v="48"/>
    <n v="322787.1875"/>
  </r>
  <r>
    <x v="8"/>
    <x v="3"/>
    <x v="17"/>
    <x v="17"/>
    <x v="48"/>
    <n v="340304.75"/>
  </r>
  <r>
    <x v="8"/>
    <x v="2"/>
    <x v="17"/>
    <x v="17"/>
    <x v="49"/>
    <n v="334009.15625"/>
  </r>
  <r>
    <x v="8"/>
    <x v="3"/>
    <x v="17"/>
    <x v="17"/>
    <x v="49"/>
    <n v="351567.59375"/>
  </r>
  <r>
    <x v="8"/>
    <x v="2"/>
    <x v="17"/>
    <x v="17"/>
    <x v="50"/>
    <n v="338564.625"/>
  </r>
  <r>
    <x v="8"/>
    <x v="3"/>
    <x v="17"/>
    <x v="17"/>
    <x v="50"/>
    <n v="357292.53125"/>
  </r>
  <r>
    <x v="8"/>
    <x v="2"/>
    <x v="17"/>
    <x v="17"/>
    <x v="51"/>
    <n v="337628.90625"/>
  </r>
  <r>
    <x v="8"/>
    <x v="3"/>
    <x v="17"/>
    <x v="17"/>
    <x v="51"/>
    <n v="356670.15625"/>
  </r>
  <r>
    <x v="8"/>
    <x v="2"/>
    <x v="17"/>
    <x v="17"/>
    <x v="52"/>
    <n v="338812.71875"/>
  </r>
  <r>
    <x v="8"/>
    <x v="3"/>
    <x v="17"/>
    <x v="17"/>
    <x v="52"/>
    <n v="360320.34375"/>
  </r>
  <r>
    <x v="8"/>
    <x v="2"/>
    <x v="17"/>
    <x v="17"/>
    <x v="53"/>
    <n v="345368.84375"/>
  </r>
  <r>
    <x v="8"/>
    <x v="3"/>
    <x v="17"/>
    <x v="17"/>
    <x v="53"/>
    <n v="363792.84375"/>
  </r>
  <r>
    <x v="8"/>
    <x v="2"/>
    <x v="17"/>
    <x v="17"/>
    <x v="54"/>
    <n v="358520.78125"/>
  </r>
  <r>
    <x v="8"/>
    <x v="3"/>
    <x v="17"/>
    <x v="17"/>
    <x v="54"/>
    <n v="376796.1875"/>
  </r>
  <r>
    <x v="8"/>
    <x v="2"/>
    <x v="17"/>
    <x v="17"/>
    <x v="55"/>
    <n v="389669.3125"/>
  </r>
  <r>
    <x v="8"/>
    <x v="3"/>
    <x v="17"/>
    <x v="17"/>
    <x v="55"/>
    <n v="401113.90625"/>
  </r>
  <r>
    <x v="8"/>
    <x v="2"/>
    <x v="17"/>
    <x v="17"/>
    <x v="56"/>
    <n v="417287.875"/>
  </r>
  <r>
    <x v="8"/>
    <x v="3"/>
    <x v="17"/>
    <x v="17"/>
    <x v="56"/>
    <n v="433362.4375"/>
  </r>
  <r>
    <x v="8"/>
    <x v="2"/>
    <x v="17"/>
    <x v="17"/>
    <x v="57"/>
    <n v="460970.21875"/>
  </r>
  <r>
    <x v="8"/>
    <x v="3"/>
    <x v="17"/>
    <x v="17"/>
    <x v="57"/>
    <n v="473979.375"/>
  </r>
  <r>
    <x v="8"/>
    <x v="2"/>
    <x v="17"/>
    <x v="17"/>
    <x v="58"/>
    <n v="495490.09375"/>
  </r>
  <r>
    <x v="8"/>
    <x v="3"/>
    <x v="17"/>
    <x v="17"/>
    <x v="58"/>
    <n v="495167.8125"/>
  </r>
  <r>
    <x v="8"/>
    <x v="2"/>
    <x v="17"/>
    <x v="17"/>
    <x v="59"/>
    <n v="487747.65625"/>
  </r>
  <r>
    <x v="8"/>
    <x v="3"/>
    <x v="17"/>
    <x v="17"/>
    <x v="59"/>
    <n v="492924.53125"/>
  </r>
  <r>
    <x v="8"/>
    <x v="2"/>
    <x v="17"/>
    <x v="17"/>
    <x v="60"/>
    <n v="505411.15625"/>
  </r>
  <r>
    <x v="8"/>
    <x v="3"/>
    <x v="17"/>
    <x v="17"/>
    <x v="60"/>
    <n v="505388.28125"/>
  </r>
  <r>
    <x v="8"/>
    <x v="2"/>
    <x v="17"/>
    <x v="17"/>
    <x v="61"/>
    <n v="557177"/>
  </r>
  <r>
    <x v="8"/>
    <x v="3"/>
    <x v="17"/>
    <x v="17"/>
    <x v="61"/>
    <n v="550140.1875"/>
  </r>
  <r>
    <x v="8"/>
    <x v="2"/>
    <x v="17"/>
    <x v="17"/>
    <x v="62"/>
    <n v="575031.5625"/>
  </r>
  <r>
    <x v="8"/>
    <x v="3"/>
    <x v="17"/>
    <x v="17"/>
    <x v="62"/>
    <n v="570087.625"/>
  </r>
  <r>
    <x v="8"/>
    <x v="2"/>
    <x v="17"/>
    <x v="17"/>
    <x v="63"/>
    <n v="573934.1875"/>
  </r>
  <r>
    <x v="8"/>
    <x v="3"/>
    <x v="17"/>
    <x v="17"/>
    <x v="63"/>
    <n v="562270.9375"/>
  </r>
  <r>
    <x v="8"/>
    <x v="2"/>
    <x v="17"/>
    <x v="17"/>
    <x v="64"/>
    <n v="588873.625"/>
  </r>
  <r>
    <x v="8"/>
    <x v="3"/>
    <x v="17"/>
    <x v="17"/>
    <x v="64"/>
    <n v="572521.1875"/>
  </r>
  <r>
    <x v="8"/>
    <x v="2"/>
    <x v="17"/>
    <x v="17"/>
    <x v="65"/>
    <n v="592828.6875"/>
  </r>
  <r>
    <x v="8"/>
    <x v="3"/>
    <x v="17"/>
    <x v="17"/>
    <x v="65"/>
    <n v="595404.625"/>
  </r>
  <r>
    <x v="8"/>
    <x v="2"/>
    <x v="17"/>
    <x v="17"/>
    <x v="66"/>
    <n v="603778.375"/>
  </r>
  <r>
    <x v="8"/>
    <x v="3"/>
    <x v="17"/>
    <x v="17"/>
    <x v="66"/>
    <n v="611732.4375"/>
  </r>
  <r>
    <x v="8"/>
    <x v="2"/>
    <x v="17"/>
    <x v="17"/>
    <x v="67"/>
    <n v="622558.4375"/>
  </r>
  <r>
    <x v="8"/>
    <x v="3"/>
    <x v="17"/>
    <x v="17"/>
    <x v="67"/>
    <n v="622558.4375"/>
  </r>
  <r>
    <x v="8"/>
    <x v="2"/>
    <x v="17"/>
    <x v="17"/>
    <x v="68"/>
    <n v="636190.75"/>
  </r>
  <r>
    <x v="8"/>
    <x v="3"/>
    <x v="17"/>
    <x v="17"/>
    <x v="68"/>
    <n v="633632.75"/>
  </r>
  <r>
    <x v="8"/>
    <x v="2"/>
    <x v="17"/>
    <x v="17"/>
    <x v="69"/>
    <n v="646919.625"/>
  </r>
  <r>
    <x v="8"/>
    <x v="3"/>
    <x v="17"/>
    <x v="17"/>
    <x v="69"/>
    <n v="644661.75"/>
  </r>
  <r>
    <x v="8"/>
    <x v="2"/>
    <x v="18"/>
    <x v="18"/>
    <x v="0"/>
    <n v="523645.375"/>
  </r>
  <r>
    <x v="8"/>
    <x v="3"/>
    <x v="18"/>
    <x v="18"/>
    <x v="0"/>
    <n v="503021.46875"/>
  </r>
  <r>
    <x v="8"/>
    <x v="2"/>
    <x v="18"/>
    <x v="18"/>
    <x v="1"/>
    <n v="540520.25"/>
  </r>
  <r>
    <x v="8"/>
    <x v="3"/>
    <x v="18"/>
    <x v="18"/>
    <x v="1"/>
    <n v="518355.1875"/>
  </r>
  <r>
    <x v="8"/>
    <x v="2"/>
    <x v="18"/>
    <x v="18"/>
    <x v="2"/>
    <n v="538868.625"/>
  </r>
  <r>
    <x v="8"/>
    <x v="3"/>
    <x v="18"/>
    <x v="18"/>
    <x v="2"/>
    <n v="520745.34375"/>
  </r>
  <r>
    <x v="8"/>
    <x v="2"/>
    <x v="18"/>
    <x v="18"/>
    <x v="3"/>
    <n v="566292.6875"/>
  </r>
  <r>
    <x v="8"/>
    <x v="3"/>
    <x v="18"/>
    <x v="18"/>
    <x v="3"/>
    <n v="550404.8125"/>
  </r>
  <r>
    <x v="8"/>
    <x v="2"/>
    <x v="18"/>
    <x v="18"/>
    <x v="4"/>
    <n v="587976.5625"/>
  </r>
  <r>
    <x v="8"/>
    <x v="3"/>
    <x v="18"/>
    <x v="18"/>
    <x v="4"/>
    <n v="570292.625"/>
  </r>
  <r>
    <x v="8"/>
    <x v="2"/>
    <x v="18"/>
    <x v="18"/>
    <x v="5"/>
    <n v="611781.8125"/>
  </r>
  <r>
    <x v="8"/>
    <x v="3"/>
    <x v="18"/>
    <x v="18"/>
    <x v="5"/>
    <n v="588934.5625"/>
  </r>
  <r>
    <x v="8"/>
    <x v="2"/>
    <x v="18"/>
    <x v="18"/>
    <x v="6"/>
    <n v="624797.1875"/>
  </r>
  <r>
    <x v="8"/>
    <x v="3"/>
    <x v="18"/>
    <x v="18"/>
    <x v="6"/>
    <n v="599574.5625"/>
  </r>
  <r>
    <x v="8"/>
    <x v="2"/>
    <x v="18"/>
    <x v="18"/>
    <x v="7"/>
    <n v="637094.25"/>
  </r>
  <r>
    <x v="8"/>
    <x v="3"/>
    <x v="18"/>
    <x v="18"/>
    <x v="7"/>
    <n v="609784.375"/>
  </r>
  <r>
    <x v="8"/>
    <x v="2"/>
    <x v="18"/>
    <x v="18"/>
    <x v="8"/>
    <n v="639945.375"/>
  </r>
  <r>
    <x v="8"/>
    <x v="3"/>
    <x v="18"/>
    <x v="18"/>
    <x v="8"/>
    <n v="615616.125"/>
  </r>
  <r>
    <x v="8"/>
    <x v="2"/>
    <x v="18"/>
    <x v="18"/>
    <x v="9"/>
    <n v="662077.75"/>
  </r>
  <r>
    <x v="8"/>
    <x v="3"/>
    <x v="18"/>
    <x v="18"/>
    <x v="9"/>
    <n v="634981.3125"/>
  </r>
  <r>
    <x v="8"/>
    <x v="2"/>
    <x v="18"/>
    <x v="18"/>
    <x v="10"/>
    <n v="694652.375"/>
  </r>
  <r>
    <x v="8"/>
    <x v="3"/>
    <x v="18"/>
    <x v="18"/>
    <x v="10"/>
    <n v="657585.625"/>
  </r>
  <r>
    <x v="8"/>
    <x v="2"/>
    <x v="18"/>
    <x v="18"/>
    <x v="11"/>
    <n v="712287.875"/>
  </r>
  <r>
    <x v="8"/>
    <x v="3"/>
    <x v="18"/>
    <x v="18"/>
    <x v="11"/>
    <n v="676164.9375"/>
  </r>
  <r>
    <x v="8"/>
    <x v="2"/>
    <x v="18"/>
    <x v="18"/>
    <x v="12"/>
    <n v="721434.6875"/>
  </r>
  <r>
    <x v="8"/>
    <x v="3"/>
    <x v="18"/>
    <x v="18"/>
    <x v="12"/>
    <n v="689227.5"/>
  </r>
  <r>
    <x v="8"/>
    <x v="2"/>
    <x v="18"/>
    <x v="18"/>
    <x v="13"/>
    <n v="749405.625"/>
  </r>
  <r>
    <x v="8"/>
    <x v="3"/>
    <x v="18"/>
    <x v="18"/>
    <x v="13"/>
    <n v="716701.9375"/>
  </r>
  <r>
    <x v="8"/>
    <x v="2"/>
    <x v="18"/>
    <x v="18"/>
    <x v="14"/>
    <n v="794482.8125"/>
  </r>
  <r>
    <x v="8"/>
    <x v="3"/>
    <x v="18"/>
    <x v="18"/>
    <x v="14"/>
    <n v="758724.6875"/>
  </r>
  <r>
    <x v="8"/>
    <x v="2"/>
    <x v="18"/>
    <x v="18"/>
    <x v="15"/>
    <n v="815405.4375"/>
  </r>
  <r>
    <x v="8"/>
    <x v="3"/>
    <x v="18"/>
    <x v="18"/>
    <x v="15"/>
    <n v="778927.5"/>
  </r>
  <r>
    <x v="8"/>
    <x v="2"/>
    <x v="18"/>
    <x v="18"/>
    <x v="16"/>
    <n v="832909.75"/>
  </r>
  <r>
    <x v="8"/>
    <x v="3"/>
    <x v="18"/>
    <x v="18"/>
    <x v="16"/>
    <n v="799774.0625"/>
  </r>
  <r>
    <x v="8"/>
    <x v="2"/>
    <x v="18"/>
    <x v="18"/>
    <x v="17"/>
    <n v="852445.6875"/>
  </r>
  <r>
    <x v="8"/>
    <x v="3"/>
    <x v="18"/>
    <x v="18"/>
    <x v="17"/>
    <n v="821557.0625"/>
  </r>
  <r>
    <x v="8"/>
    <x v="2"/>
    <x v="18"/>
    <x v="18"/>
    <x v="18"/>
    <n v="887278.6875"/>
  </r>
  <r>
    <x v="8"/>
    <x v="3"/>
    <x v="18"/>
    <x v="18"/>
    <x v="18"/>
    <n v="858731.875"/>
  </r>
  <r>
    <x v="8"/>
    <x v="2"/>
    <x v="18"/>
    <x v="18"/>
    <x v="19"/>
    <n v="904690.875"/>
  </r>
  <r>
    <x v="8"/>
    <x v="3"/>
    <x v="18"/>
    <x v="18"/>
    <x v="19"/>
    <n v="875413.75"/>
  </r>
  <r>
    <x v="8"/>
    <x v="2"/>
    <x v="18"/>
    <x v="18"/>
    <x v="20"/>
    <n v="928294.75"/>
  </r>
  <r>
    <x v="8"/>
    <x v="3"/>
    <x v="18"/>
    <x v="18"/>
    <x v="20"/>
    <n v="900147.4375"/>
  </r>
  <r>
    <x v="8"/>
    <x v="2"/>
    <x v="18"/>
    <x v="18"/>
    <x v="21"/>
    <n v="942993.875"/>
  </r>
  <r>
    <x v="8"/>
    <x v="3"/>
    <x v="18"/>
    <x v="18"/>
    <x v="21"/>
    <n v="916806.875"/>
  </r>
  <r>
    <x v="8"/>
    <x v="2"/>
    <x v="18"/>
    <x v="18"/>
    <x v="22"/>
    <n v="973481.75"/>
  </r>
  <r>
    <x v="8"/>
    <x v="3"/>
    <x v="18"/>
    <x v="18"/>
    <x v="22"/>
    <n v="946076.375"/>
  </r>
  <r>
    <x v="8"/>
    <x v="2"/>
    <x v="18"/>
    <x v="18"/>
    <x v="23"/>
    <n v="1040706.0625"/>
  </r>
  <r>
    <x v="8"/>
    <x v="3"/>
    <x v="18"/>
    <x v="18"/>
    <x v="23"/>
    <n v="1008146.25"/>
  </r>
  <r>
    <x v="8"/>
    <x v="2"/>
    <x v="18"/>
    <x v="18"/>
    <x v="24"/>
    <n v="1007688.875"/>
  </r>
  <r>
    <x v="8"/>
    <x v="3"/>
    <x v="18"/>
    <x v="18"/>
    <x v="24"/>
    <n v="973146.1875"/>
  </r>
  <r>
    <x v="8"/>
    <x v="2"/>
    <x v="18"/>
    <x v="18"/>
    <x v="25"/>
    <n v="989252.5625"/>
  </r>
  <r>
    <x v="8"/>
    <x v="3"/>
    <x v="18"/>
    <x v="18"/>
    <x v="25"/>
    <n v="956727.25"/>
  </r>
  <r>
    <x v="8"/>
    <x v="2"/>
    <x v="18"/>
    <x v="18"/>
    <x v="26"/>
    <n v="1039064.25"/>
  </r>
  <r>
    <x v="8"/>
    <x v="3"/>
    <x v="18"/>
    <x v="18"/>
    <x v="26"/>
    <n v="1003536"/>
  </r>
  <r>
    <x v="8"/>
    <x v="2"/>
    <x v="18"/>
    <x v="18"/>
    <x v="27"/>
    <n v="1088997.75"/>
  </r>
  <r>
    <x v="8"/>
    <x v="3"/>
    <x v="18"/>
    <x v="18"/>
    <x v="27"/>
    <n v="1046106.1875"/>
  </r>
  <r>
    <x v="8"/>
    <x v="2"/>
    <x v="18"/>
    <x v="18"/>
    <x v="28"/>
    <n v="1163161.75"/>
  </r>
  <r>
    <x v="8"/>
    <x v="3"/>
    <x v="18"/>
    <x v="18"/>
    <x v="28"/>
    <n v="1118682.75"/>
  </r>
  <r>
    <x v="8"/>
    <x v="2"/>
    <x v="18"/>
    <x v="18"/>
    <x v="29"/>
    <n v="1229293.25"/>
  </r>
  <r>
    <x v="8"/>
    <x v="3"/>
    <x v="18"/>
    <x v="18"/>
    <x v="29"/>
    <n v="1183203.375"/>
  </r>
  <r>
    <x v="8"/>
    <x v="2"/>
    <x v="18"/>
    <x v="18"/>
    <x v="30"/>
    <n v="1246676.5"/>
  </r>
  <r>
    <x v="8"/>
    <x v="3"/>
    <x v="18"/>
    <x v="18"/>
    <x v="30"/>
    <n v="1198470.375"/>
  </r>
  <r>
    <x v="8"/>
    <x v="2"/>
    <x v="18"/>
    <x v="18"/>
    <x v="31"/>
    <n v="1220936.75"/>
  </r>
  <r>
    <x v="8"/>
    <x v="3"/>
    <x v="18"/>
    <x v="18"/>
    <x v="31"/>
    <n v="1172273.5"/>
  </r>
  <r>
    <x v="8"/>
    <x v="2"/>
    <x v="18"/>
    <x v="18"/>
    <x v="32"/>
    <n v="1222761.375"/>
  </r>
  <r>
    <x v="8"/>
    <x v="3"/>
    <x v="18"/>
    <x v="18"/>
    <x v="32"/>
    <n v="1178597.875"/>
  </r>
  <r>
    <x v="8"/>
    <x v="2"/>
    <x v="18"/>
    <x v="18"/>
    <x v="33"/>
    <n v="1250671.125"/>
  </r>
  <r>
    <x v="8"/>
    <x v="3"/>
    <x v="18"/>
    <x v="18"/>
    <x v="33"/>
    <n v="1206987.125"/>
  </r>
  <r>
    <x v="8"/>
    <x v="2"/>
    <x v="18"/>
    <x v="18"/>
    <x v="34"/>
    <n v="1266116.875"/>
  </r>
  <r>
    <x v="8"/>
    <x v="3"/>
    <x v="18"/>
    <x v="18"/>
    <x v="34"/>
    <n v="1216730.625"/>
  </r>
  <r>
    <x v="8"/>
    <x v="2"/>
    <x v="18"/>
    <x v="18"/>
    <x v="35"/>
    <n v="1287015.5"/>
  </r>
  <r>
    <x v="8"/>
    <x v="3"/>
    <x v="18"/>
    <x v="18"/>
    <x v="35"/>
    <n v="1252302.5"/>
  </r>
  <r>
    <x v="8"/>
    <x v="2"/>
    <x v="18"/>
    <x v="18"/>
    <x v="36"/>
    <n v="1301847.875"/>
  </r>
  <r>
    <x v="8"/>
    <x v="3"/>
    <x v="18"/>
    <x v="18"/>
    <x v="36"/>
    <n v="1262714.5"/>
  </r>
  <r>
    <x v="8"/>
    <x v="2"/>
    <x v="18"/>
    <x v="18"/>
    <x v="37"/>
    <n v="1359725.25"/>
  </r>
  <r>
    <x v="8"/>
    <x v="3"/>
    <x v="18"/>
    <x v="18"/>
    <x v="37"/>
    <n v="1318378.875"/>
  </r>
  <r>
    <x v="8"/>
    <x v="2"/>
    <x v="18"/>
    <x v="18"/>
    <x v="38"/>
    <n v="1408895.25"/>
  </r>
  <r>
    <x v="8"/>
    <x v="3"/>
    <x v="18"/>
    <x v="18"/>
    <x v="38"/>
    <n v="1368324.875"/>
  </r>
  <r>
    <x v="8"/>
    <x v="2"/>
    <x v="18"/>
    <x v="18"/>
    <x v="39"/>
    <n v="1430370.25"/>
  </r>
  <r>
    <x v="8"/>
    <x v="3"/>
    <x v="18"/>
    <x v="18"/>
    <x v="39"/>
    <n v="1395969.375"/>
  </r>
  <r>
    <x v="8"/>
    <x v="2"/>
    <x v="18"/>
    <x v="18"/>
    <x v="40"/>
    <n v="1445536.75"/>
  </r>
  <r>
    <x v="8"/>
    <x v="3"/>
    <x v="18"/>
    <x v="18"/>
    <x v="40"/>
    <n v="1406169.375"/>
  </r>
  <r>
    <x v="8"/>
    <x v="2"/>
    <x v="18"/>
    <x v="18"/>
    <x v="41"/>
    <n v="1401682.75"/>
  </r>
  <r>
    <x v="8"/>
    <x v="3"/>
    <x v="18"/>
    <x v="18"/>
    <x v="41"/>
    <n v="1371916.5"/>
  </r>
  <r>
    <x v="8"/>
    <x v="2"/>
    <x v="18"/>
    <x v="18"/>
    <x v="42"/>
    <n v="1399794.875"/>
  </r>
  <r>
    <x v="8"/>
    <x v="3"/>
    <x v="18"/>
    <x v="18"/>
    <x v="42"/>
    <n v="1366830.25"/>
  </r>
  <r>
    <x v="8"/>
    <x v="2"/>
    <x v="18"/>
    <x v="18"/>
    <x v="43"/>
    <n v="1438639.75"/>
  </r>
  <r>
    <x v="8"/>
    <x v="3"/>
    <x v="18"/>
    <x v="18"/>
    <x v="43"/>
    <n v="1397271"/>
  </r>
  <r>
    <x v="8"/>
    <x v="2"/>
    <x v="18"/>
    <x v="18"/>
    <x v="44"/>
    <n v="1479402.125"/>
  </r>
  <r>
    <x v="8"/>
    <x v="3"/>
    <x v="18"/>
    <x v="18"/>
    <x v="44"/>
    <n v="1441263.875"/>
  </r>
  <r>
    <x v="8"/>
    <x v="2"/>
    <x v="18"/>
    <x v="18"/>
    <x v="45"/>
    <n v="1626361"/>
  </r>
  <r>
    <x v="8"/>
    <x v="3"/>
    <x v="18"/>
    <x v="18"/>
    <x v="45"/>
    <n v="1579336.5"/>
  </r>
  <r>
    <x v="8"/>
    <x v="2"/>
    <x v="18"/>
    <x v="18"/>
    <x v="46"/>
    <n v="1724950"/>
  </r>
  <r>
    <x v="8"/>
    <x v="3"/>
    <x v="18"/>
    <x v="18"/>
    <x v="46"/>
    <n v="1668736.625"/>
  </r>
  <r>
    <x v="8"/>
    <x v="2"/>
    <x v="18"/>
    <x v="18"/>
    <x v="47"/>
    <n v="1829166.375"/>
  </r>
  <r>
    <x v="8"/>
    <x v="3"/>
    <x v="18"/>
    <x v="18"/>
    <x v="47"/>
    <n v="1780884.375"/>
  </r>
  <r>
    <x v="8"/>
    <x v="2"/>
    <x v="18"/>
    <x v="18"/>
    <x v="48"/>
    <n v="1879454.625"/>
  </r>
  <r>
    <x v="8"/>
    <x v="3"/>
    <x v="18"/>
    <x v="18"/>
    <x v="48"/>
    <n v="1850465.25"/>
  </r>
  <r>
    <x v="8"/>
    <x v="2"/>
    <x v="18"/>
    <x v="18"/>
    <x v="49"/>
    <n v="1958917.875"/>
  </r>
  <r>
    <x v="8"/>
    <x v="3"/>
    <x v="18"/>
    <x v="18"/>
    <x v="49"/>
    <n v="1931921.375"/>
  </r>
  <r>
    <x v="8"/>
    <x v="2"/>
    <x v="18"/>
    <x v="18"/>
    <x v="50"/>
    <n v="2075158.75"/>
  </r>
  <r>
    <x v="8"/>
    <x v="3"/>
    <x v="18"/>
    <x v="18"/>
    <x v="50"/>
    <n v="2041666.625"/>
  </r>
  <r>
    <x v="8"/>
    <x v="2"/>
    <x v="18"/>
    <x v="18"/>
    <x v="51"/>
    <n v="2121908.25"/>
  </r>
  <r>
    <x v="8"/>
    <x v="3"/>
    <x v="18"/>
    <x v="18"/>
    <x v="51"/>
    <n v="2088243.25"/>
  </r>
  <r>
    <x v="8"/>
    <x v="2"/>
    <x v="18"/>
    <x v="18"/>
    <x v="52"/>
    <n v="2123617"/>
  </r>
  <r>
    <x v="8"/>
    <x v="3"/>
    <x v="18"/>
    <x v="18"/>
    <x v="52"/>
    <n v="2105030"/>
  </r>
  <r>
    <x v="8"/>
    <x v="2"/>
    <x v="18"/>
    <x v="18"/>
    <x v="53"/>
    <n v="2166739.25"/>
  </r>
  <r>
    <x v="8"/>
    <x v="3"/>
    <x v="18"/>
    <x v="18"/>
    <x v="53"/>
    <n v="2149069.5"/>
  </r>
  <r>
    <x v="8"/>
    <x v="2"/>
    <x v="18"/>
    <x v="18"/>
    <x v="54"/>
    <n v="2220801.25"/>
  </r>
  <r>
    <x v="8"/>
    <x v="3"/>
    <x v="18"/>
    <x v="18"/>
    <x v="54"/>
    <n v="2210853"/>
  </r>
  <r>
    <x v="8"/>
    <x v="2"/>
    <x v="18"/>
    <x v="18"/>
    <x v="55"/>
    <n v="2377112.25"/>
  </r>
  <r>
    <x v="8"/>
    <x v="3"/>
    <x v="18"/>
    <x v="18"/>
    <x v="55"/>
    <n v="2335020.25"/>
  </r>
  <r>
    <x v="8"/>
    <x v="2"/>
    <x v="18"/>
    <x v="18"/>
    <x v="56"/>
    <n v="2415816.25"/>
  </r>
  <r>
    <x v="8"/>
    <x v="3"/>
    <x v="18"/>
    <x v="18"/>
    <x v="56"/>
    <n v="2394114.5"/>
  </r>
  <r>
    <x v="8"/>
    <x v="2"/>
    <x v="18"/>
    <x v="18"/>
    <x v="57"/>
    <n v="2412173.5"/>
  </r>
  <r>
    <x v="8"/>
    <x v="3"/>
    <x v="18"/>
    <x v="18"/>
    <x v="57"/>
    <n v="2398740.75"/>
  </r>
  <r>
    <x v="8"/>
    <x v="2"/>
    <x v="18"/>
    <x v="18"/>
    <x v="58"/>
    <n v="2496842.75"/>
  </r>
  <r>
    <x v="8"/>
    <x v="3"/>
    <x v="18"/>
    <x v="18"/>
    <x v="58"/>
    <n v="2452381"/>
  </r>
  <r>
    <x v="8"/>
    <x v="2"/>
    <x v="18"/>
    <x v="18"/>
    <x v="59"/>
    <n v="2321851.75"/>
  </r>
  <r>
    <x v="8"/>
    <x v="3"/>
    <x v="18"/>
    <x v="18"/>
    <x v="59"/>
    <n v="2320973.5"/>
  </r>
  <r>
    <x v="8"/>
    <x v="2"/>
    <x v="18"/>
    <x v="18"/>
    <x v="60"/>
    <n v="2481864.75"/>
  </r>
  <r>
    <x v="8"/>
    <x v="3"/>
    <x v="18"/>
    <x v="18"/>
    <x v="60"/>
    <n v="2460576.25"/>
  </r>
  <r>
    <x v="8"/>
    <x v="2"/>
    <x v="18"/>
    <x v="18"/>
    <x v="61"/>
    <n v="2517183.5"/>
  </r>
  <r>
    <x v="8"/>
    <x v="3"/>
    <x v="18"/>
    <x v="18"/>
    <x v="61"/>
    <n v="2483983.5"/>
  </r>
  <r>
    <x v="8"/>
    <x v="2"/>
    <x v="18"/>
    <x v="18"/>
    <x v="62"/>
    <n v="2585394.25"/>
  </r>
  <r>
    <x v="8"/>
    <x v="3"/>
    <x v="18"/>
    <x v="18"/>
    <x v="62"/>
    <n v="2535151.75"/>
  </r>
  <r>
    <x v="8"/>
    <x v="2"/>
    <x v="18"/>
    <x v="18"/>
    <x v="63"/>
    <n v="2685292"/>
  </r>
  <r>
    <x v="8"/>
    <x v="3"/>
    <x v="18"/>
    <x v="18"/>
    <x v="63"/>
    <n v="2636543.75"/>
  </r>
  <r>
    <x v="8"/>
    <x v="2"/>
    <x v="18"/>
    <x v="18"/>
    <x v="64"/>
    <n v="2700870.5"/>
  </r>
  <r>
    <x v="8"/>
    <x v="3"/>
    <x v="18"/>
    <x v="18"/>
    <x v="64"/>
    <n v="2651424.5"/>
  </r>
  <r>
    <x v="8"/>
    <x v="2"/>
    <x v="18"/>
    <x v="18"/>
    <x v="65"/>
    <n v="2807567.5"/>
  </r>
  <r>
    <x v="8"/>
    <x v="3"/>
    <x v="18"/>
    <x v="18"/>
    <x v="65"/>
    <n v="2790772"/>
  </r>
  <r>
    <x v="8"/>
    <x v="2"/>
    <x v="18"/>
    <x v="18"/>
    <x v="66"/>
    <n v="2827233.5"/>
  </r>
  <r>
    <x v="8"/>
    <x v="3"/>
    <x v="18"/>
    <x v="18"/>
    <x v="66"/>
    <n v="2825248"/>
  </r>
  <r>
    <x v="8"/>
    <x v="2"/>
    <x v="18"/>
    <x v="18"/>
    <x v="67"/>
    <n v="2942276.25"/>
  </r>
  <r>
    <x v="8"/>
    <x v="3"/>
    <x v="18"/>
    <x v="18"/>
    <x v="67"/>
    <n v="2942276.25"/>
  </r>
  <r>
    <x v="8"/>
    <x v="2"/>
    <x v="18"/>
    <x v="18"/>
    <x v="68"/>
    <n v="2974124.5"/>
  </r>
  <r>
    <x v="8"/>
    <x v="3"/>
    <x v="18"/>
    <x v="18"/>
    <x v="68"/>
    <n v="2974426.5"/>
  </r>
  <r>
    <x v="8"/>
    <x v="2"/>
    <x v="18"/>
    <x v="18"/>
    <x v="69"/>
    <n v="2989895.5"/>
  </r>
  <r>
    <x v="8"/>
    <x v="3"/>
    <x v="18"/>
    <x v="18"/>
    <x v="69"/>
    <n v="2994405.75"/>
  </r>
  <r>
    <x v="8"/>
    <x v="2"/>
    <x v="19"/>
    <x v="19"/>
    <x v="0"/>
    <n v="2475627.5"/>
  </r>
  <r>
    <x v="8"/>
    <x v="3"/>
    <x v="19"/>
    <x v="19"/>
    <x v="0"/>
    <n v="2487508"/>
  </r>
  <r>
    <x v="8"/>
    <x v="2"/>
    <x v="19"/>
    <x v="19"/>
    <x v="1"/>
    <n v="2660815.75"/>
  </r>
  <r>
    <x v="8"/>
    <x v="3"/>
    <x v="19"/>
    <x v="19"/>
    <x v="1"/>
    <n v="2688159.75"/>
  </r>
  <r>
    <x v="8"/>
    <x v="2"/>
    <x v="19"/>
    <x v="19"/>
    <x v="2"/>
    <n v="2751933.5"/>
  </r>
  <r>
    <x v="8"/>
    <x v="3"/>
    <x v="19"/>
    <x v="19"/>
    <x v="2"/>
    <n v="2795585.75"/>
  </r>
  <r>
    <x v="8"/>
    <x v="2"/>
    <x v="19"/>
    <x v="19"/>
    <x v="3"/>
    <n v="2878352.5"/>
  </r>
  <r>
    <x v="8"/>
    <x v="3"/>
    <x v="19"/>
    <x v="19"/>
    <x v="3"/>
    <n v="2928556"/>
  </r>
  <r>
    <x v="8"/>
    <x v="2"/>
    <x v="19"/>
    <x v="19"/>
    <x v="4"/>
    <n v="2869544.25"/>
  </r>
  <r>
    <x v="8"/>
    <x v="3"/>
    <x v="19"/>
    <x v="19"/>
    <x v="4"/>
    <n v="2910510.25"/>
  </r>
  <r>
    <x v="8"/>
    <x v="2"/>
    <x v="19"/>
    <x v="19"/>
    <x v="5"/>
    <n v="3086558"/>
  </r>
  <r>
    <x v="8"/>
    <x v="3"/>
    <x v="19"/>
    <x v="19"/>
    <x v="5"/>
    <n v="3119068.25"/>
  </r>
  <r>
    <x v="8"/>
    <x v="2"/>
    <x v="19"/>
    <x v="19"/>
    <x v="6"/>
    <n v="3157588.25"/>
  </r>
  <r>
    <x v="8"/>
    <x v="3"/>
    <x v="19"/>
    <x v="19"/>
    <x v="6"/>
    <n v="3184018.5"/>
  </r>
  <r>
    <x v="8"/>
    <x v="2"/>
    <x v="19"/>
    <x v="19"/>
    <x v="7"/>
    <n v="3226404.75"/>
  </r>
  <r>
    <x v="8"/>
    <x v="3"/>
    <x v="19"/>
    <x v="19"/>
    <x v="7"/>
    <n v="3252465"/>
  </r>
  <r>
    <x v="8"/>
    <x v="2"/>
    <x v="19"/>
    <x v="19"/>
    <x v="8"/>
    <n v="3193747"/>
  </r>
  <r>
    <x v="8"/>
    <x v="3"/>
    <x v="19"/>
    <x v="19"/>
    <x v="8"/>
    <n v="3228752.25"/>
  </r>
  <r>
    <x v="8"/>
    <x v="2"/>
    <x v="19"/>
    <x v="19"/>
    <x v="9"/>
    <n v="3426015.75"/>
  </r>
  <r>
    <x v="8"/>
    <x v="3"/>
    <x v="19"/>
    <x v="19"/>
    <x v="9"/>
    <n v="3452001.75"/>
  </r>
  <r>
    <x v="8"/>
    <x v="2"/>
    <x v="19"/>
    <x v="19"/>
    <x v="10"/>
    <n v="3522116.25"/>
  </r>
  <r>
    <x v="8"/>
    <x v="3"/>
    <x v="19"/>
    <x v="19"/>
    <x v="10"/>
    <n v="3540698.75"/>
  </r>
  <r>
    <x v="8"/>
    <x v="2"/>
    <x v="19"/>
    <x v="19"/>
    <x v="11"/>
    <n v="3612333"/>
  </r>
  <r>
    <x v="8"/>
    <x v="3"/>
    <x v="19"/>
    <x v="19"/>
    <x v="11"/>
    <n v="3630272.5"/>
  </r>
  <r>
    <x v="8"/>
    <x v="2"/>
    <x v="19"/>
    <x v="19"/>
    <x v="12"/>
    <n v="3829602.75"/>
  </r>
  <r>
    <x v="8"/>
    <x v="3"/>
    <x v="19"/>
    <x v="19"/>
    <x v="12"/>
    <n v="3852552.25"/>
  </r>
  <r>
    <x v="8"/>
    <x v="2"/>
    <x v="19"/>
    <x v="19"/>
    <x v="13"/>
    <n v="4000103"/>
  </r>
  <r>
    <x v="8"/>
    <x v="3"/>
    <x v="19"/>
    <x v="19"/>
    <x v="13"/>
    <n v="4019658.5"/>
  </r>
  <r>
    <x v="8"/>
    <x v="2"/>
    <x v="19"/>
    <x v="19"/>
    <x v="14"/>
    <n v="4240598.5"/>
  </r>
  <r>
    <x v="8"/>
    <x v="3"/>
    <x v="19"/>
    <x v="19"/>
    <x v="14"/>
    <n v="4252923.5"/>
  </r>
  <r>
    <x v="8"/>
    <x v="2"/>
    <x v="19"/>
    <x v="19"/>
    <x v="15"/>
    <n v="4515720"/>
  </r>
  <r>
    <x v="8"/>
    <x v="3"/>
    <x v="19"/>
    <x v="19"/>
    <x v="15"/>
    <n v="4528655"/>
  </r>
  <r>
    <x v="8"/>
    <x v="2"/>
    <x v="19"/>
    <x v="19"/>
    <x v="16"/>
    <n v="4806582"/>
  </r>
  <r>
    <x v="8"/>
    <x v="3"/>
    <x v="19"/>
    <x v="19"/>
    <x v="16"/>
    <n v="4827971.5"/>
  </r>
  <r>
    <x v="8"/>
    <x v="2"/>
    <x v="19"/>
    <x v="19"/>
    <x v="17"/>
    <n v="4924768"/>
  </r>
  <r>
    <x v="8"/>
    <x v="3"/>
    <x v="19"/>
    <x v="19"/>
    <x v="17"/>
    <n v="4959432"/>
  </r>
  <r>
    <x v="8"/>
    <x v="2"/>
    <x v="19"/>
    <x v="19"/>
    <x v="18"/>
    <n v="5157128"/>
  </r>
  <r>
    <x v="8"/>
    <x v="3"/>
    <x v="19"/>
    <x v="19"/>
    <x v="18"/>
    <n v="5203597.5"/>
  </r>
  <r>
    <x v="8"/>
    <x v="2"/>
    <x v="19"/>
    <x v="19"/>
    <x v="19"/>
    <n v="5321576"/>
  </r>
  <r>
    <x v="8"/>
    <x v="3"/>
    <x v="19"/>
    <x v="19"/>
    <x v="19"/>
    <n v="5366857"/>
  </r>
  <r>
    <x v="8"/>
    <x v="2"/>
    <x v="19"/>
    <x v="19"/>
    <x v="20"/>
    <n v="5330969"/>
  </r>
  <r>
    <x v="8"/>
    <x v="3"/>
    <x v="19"/>
    <x v="19"/>
    <x v="20"/>
    <n v="5378396.5"/>
  </r>
  <r>
    <x v="8"/>
    <x v="2"/>
    <x v="19"/>
    <x v="19"/>
    <x v="21"/>
    <n v="5507687.5"/>
  </r>
  <r>
    <x v="8"/>
    <x v="3"/>
    <x v="19"/>
    <x v="19"/>
    <x v="21"/>
    <n v="5554756"/>
  </r>
  <r>
    <x v="8"/>
    <x v="2"/>
    <x v="19"/>
    <x v="19"/>
    <x v="22"/>
    <n v="5805977"/>
  </r>
  <r>
    <x v="8"/>
    <x v="3"/>
    <x v="19"/>
    <x v="19"/>
    <x v="22"/>
    <n v="5847313"/>
  </r>
  <r>
    <x v="8"/>
    <x v="2"/>
    <x v="19"/>
    <x v="19"/>
    <x v="23"/>
    <n v="6163076"/>
  </r>
  <r>
    <x v="8"/>
    <x v="3"/>
    <x v="19"/>
    <x v="19"/>
    <x v="23"/>
    <n v="6179186"/>
  </r>
  <r>
    <x v="8"/>
    <x v="2"/>
    <x v="19"/>
    <x v="19"/>
    <x v="24"/>
    <n v="6107467.5"/>
  </r>
  <r>
    <x v="8"/>
    <x v="3"/>
    <x v="19"/>
    <x v="19"/>
    <x v="24"/>
    <n v="6145901"/>
  </r>
  <r>
    <x v="8"/>
    <x v="2"/>
    <x v="19"/>
    <x v="19"/>
    <x v="25"/>
    <n v="6077310"/>
  </r>
  <r>
    <x v="8"/>
    <x v="3"/>
    <x v="19"/>
    <x v="19"/>
    <x v="25"/>
    <n v="6134044.5"/>
  </r>
  <r>
    <x v="8"/>
    <x v="2"/>
    <x v="19"/>
    <x v="19"/>
    <x v="26"/>
    <n v="6423949.5"/>
  </r>
  <r>
    <x v="8"/>
    <x v="3"/>
    <x v="19"/>
    <x v="19"/>
    <x v="26"/>
    <n v="6464279.5"/>
  </r>
  <r>
    <x v="8"/>
    <x v="2"/>
    <x v="19"/>
    <x v="19"/>
    <x v="27"/>
    <n v="6727647.5"/>
  </r>
  <r>
    <x v="8"/>
    <x v="3"/>
    <x v="19"/>
    <x v="19"/>
    <x v="27"/>
    <n v="6764340"/>
  </r>
  <r>
    <x v="8"/>
    <x v="2"/>
    <x v="19"/>
    <x v="19"/>
    <x v="28"/>
    <n v="7114125.5"/>
  </r>
  <r>
    <x v="8"/>
    <x v="3"/>
    <x v="19"/>
    <x v="19"/>
    <x v="28"/>
    <n v="7138520.5"/>
  </r>
  <r>
    <x v="8"/>
    <x v="2"/>
    <x v="19"/>
    <x v="19"/>
    <x v="29"/>
    <n v="7350354.5"/>
  </r>
  <r>
    <x v="8"/>
    <x v="3"/>
    <x v="19"/>
    <x v="19"/>
    <x v="29"/>
    <n v="7364004.5"/>
  </r>
  <r>
    <x v="8"/>
    <x v="2"/>
    <x v="19"/>
    <x v="19"/>
    <x v="30"/>
    <n v="7309359"/>
  </r>
  <r>
    <x v="8"/>
    <x v="3"/>
    <x v="19"/>
    <x v="19"/>
    <x v="30"/>
    <n v="7341787"/>
  </r>
  <r>
    <x v="8"/>
    <x v="2"/>
    <x v="19"/>
    <x v="19"/>
    <x v="31"/>
    <n v="7496486.5"/>
  </r>
  <r>
    <x v="8"/>
    <x v="3"/>
    <x v="19"/>
    <x v="19"/>
    <x v="31"/>
    <n v="7524190"/>
  </r>
  <r>
    <x v="8"/>
    <x v="2"/>
    <x v="19"/>
    <x v="19"/>
    <x v="32"/>
    <n v="7323942"/>
  </r>
  <r>
    <x v="8"/>
    <x v="3"/>
    <x v="19"/>
    <x v="19"/>
    <x v="32"/>
    <n v="7380424.5"/>
  </r>
  <r>
    <x v="8"/>
    <x v="2"/>
    <x v="19"/>
    <x v="19"/>
    <x v="33"/>
    <n v="7655244"/>
  </r>
  <r>
    <x v="8"/>
    <x v="3"/>
    <x v="19"/>
    <x v="19"/>
    <x v="33"/>
    <n v="7713319"/>
  </r>
  <r>
    <x v="8"/>
    <x v="2"/>
    <x v="19"/>
    <x v="19"/>
    <x v="34"/>
    <n v="8235799"/>
  </r>
  <r>
    <x v="8"/>
    <x v="3"/>
    <x v="19"/>
    <x v="19"/>
    <x v="34"/>
    <n v="8265618.5"/>
  </r>
  <r>
    <x v="8"/>
    <x v="2"/>
    <x v="19"/>
    <x v="19"/>
    <x v="35"/>
    <n v="8533360"/>
  </r>
  <r>
    <x v="8"/>
    <x v="3"/>
    <x v="19"/>
    <x v="19"/>
    <x v="35"/>
    <n v="8608782"/>
  </r>
  <r>
    <x v="8"/>
    <x v="2"/>
    <x v="19"/>
    <x v="19"/>
    <x v="36"/>
    <n v="8808309"/>
  </r>
  <r>
    <x v="8"/>
    <x v="3"/>
    <x v="19"/>
    <x v="19"/>
    <x v="36"/>
    <n v="8902163"/>
  </r>
  <r>
    <x v="8"/>
    <x v="2"/>
    <x v="19"/>
    <x v="19"/>
    <x v="37"/>
    <n v="9116680"/>
  </r>
  <r>
    <x v="8"/>
    <x v="3"/>
    <x v="19"/>
    <x v="19"/>
    <x v="37"/>
    <n v="9207579"/>
  </r>
  <r>
    <x v="8"/>
    <x v="2"/>
    <x v="19"/>
    <x v="19"/>
    <x v="38"/>
    <n v="9489531"/>
  </r>
  <r>
    <x v="8"/>
    <x v="3"/>
    <x v="19"/>
    <x v="19"/>
    <x v="38"/>
    <n v="9586360"/>
  </r>
  <r>
    <x v="8"/>
    <x v="2"/>
    <x v="19"/>
    <x v="19"/>
    <x v="39"/>
    <n v="9822400"/>
  </r>
  <r>
    <x v="8"/>
    <x v="3"/>
    <x v="19"/>
    <x v="19"/>
    <x v="39"/>
    <n v="9932078"/>
  </r>
  <r>
    <x v="8"/>
    <x v="2"/>
    <x v="19"/>
    <x v="19"/>
    <x v="40"/>
    <n v="9978170"/>
  </r>
  <r>
    <x v="8"/>
    <x v="3"/>
    <x v="19"/>
    <x v="19"/>
    <x v="40"/>
    <n v="10110408"/>
  </r>
  <r>
    <x v="8"/>
    <x v="2"/>
    <x v="19"/>
    <x v="19"/>
    <x v="41"/>
    <n v="9939456"/>
  </r>
  <r>
    <x v="8"/>
    <x v="3"/>
    <x v="19"/>
    <x v="19"/>
    <x v="41"/>
    <n v="10093921"/>
  </r>
  <r>
    <x v="8"/>
    <x v="2"/>
    <x v="19"/>
    <x v="19"/>
    <x v="42"/>
    <n v="10301173"/>
  </r>
  <r>
    <x v="8"/>
    <x v="3"/>
    <x v="19"/>
    <x v="19"/>
    <x v="42"/>
    <n v="10444359"/>
  </r>
  <r>
    <x v="8"/>
    <x v="2"/>
    <x v="19"/>
    <x v="19"/>
    <x v="43"/>
    <n v="10602463"/>
  </r>
  <r>
    <x v="8"/>
    <x v="3"/>
    <x v="19"/>
    <x v="19"/>
    <x v="43"/>
    <n v="10730839"/>
  </r>
  <r>
    <x v="8"/>
    <x v="2"/>
    <x v="19"/>
    <x v="19"/>
    <x v="44"/>
    <n v="11054640"/>
  </r>
  <r>
    <x v="8"/>
    <x v="3"/>
    <x v="19"/>
    <x v="19"/>
    <x v="44"/>
    <n v="11162312"/>
  </r>
  <r>
    <x v="8"/>
    <x v="2"/>
    <x v="19"/>
    <x v="19"/>
    <x v="45"/>
    <n v="11361680"/>
  </r>
  <r>
    <x v="8"/>
    <x v="3"/>
    <x v="19"/>
    <x v="19"/>
    <x v="45"/>
    <n v="11461592"/>
  </r>
  <r>
    <x v="8"/>
    <x v="2"/>
    <x v="19"/>
    <x v="19"/>
    <x v="46"/>
    <n v="11815750"/>
  </r>
  <r>
    <x v="8"/>
    <x v="3"/>
    <x v="19"/>
    <x v="19"/>
    <x v="46"/>
    <n v="11893809"/>
  </r>
  <r>
    <x v="8"/>
    <x v="2"/>
    <x v="19"/>
    <x v="19"/>
    <x v="47"/>
    <n v="12360252"/>
  </r>
  <r>
    <x v="8"/>
    <x v="3"/>
    <x v="19"/>
    <x v="19"/>
    <x v="47"/>
    <n v="12424660"/>
  </r>
  <r>
    <x v="8"/>
    <x v="2"/>
    <x v="19"/>
    <x v="19"/>
    <x v="48"/>
    <n v="12924324"/>
  </r>
  <r>
    <x v="8"/>
    <x v="3"/>
    <x v="19"/>
    <x v="19"/>
    <x v="48"/>
    <n v="12980315"/>
  </r>
  <r>
    <x v="8"/>
    <x v="2"/>
    <x v="19"/>
    <x v="19"/>
    <x v="49"/>
    <n v="13526821"/>
  </r>
  <r>
    <x v="8"/>
    <x v="3"/>
    <x v="19"/>
    <x v="19"/>
    <x v="49"/>
    <n v="13596571"/>
  </r>
  <r>
    <x v="8"/>
    <x v="2"/>
    <x v="19"/>
    <x v="19"/>
    <x v="50"/>
    <n v="14095967"/>
  </r>
  <r>
    <x v="8"/>
    <x v="3"/>
    <x v="19"/>
    <x v="19"/>
    <x v="50"/>
    <n v="14156661"/>
  </r>
  <r>
    <x v="8"/>
    <x v="2"/>
    <x v="19"/>
    <x v="19"/>
    <x v="51"/>
    <n v="14205419"/>
  </r>
  <r>
    <x v="8"/>
    <x v="3"/>
    <x v="19"/>
    <x v="19"/>
    <x v="51"/>
    <n v="14295339"/>
  </r>
  <r>
    <x v="8"/>
    <x v="2"/>
    <x v="19"/>
    <x v="19"/>
    <x v="52"/>
    <n v="14396938"/>
  </r>
  <r>
    <x v="8"/>
    <x v="3"/>
    <x v="19"/>
    <x v="19"/>
    <x v="52"/>
    <n v="14540255"/>
  </r>
  <r>
    <x v="8"/>
    <x v="2"/>
    <x v="19"/>
    <x v="19"/>
    <x v="53"/>
    <n v="14799683"/>
  </r>
  <r>
    <x v="8"/>
    <x v="3"/>
    <x v="19"/>
    <x v="19"/>
    <x v="53"/>
    <n v="14954228"/>
  </r>
  <r>
    <x v="8"/>
    <x v="2"/>
    <x v="19"/>
    <x v="19"/>
    <x v="54"/>
    <n v="15372598"/>
  </r>
  <r>
    <x v="8"/>
    <x v="3"/>
    <x v="19"/>
    <x v="19"/>
    <x v="54"/>
    <n v="15523249"/>
  </r>
  <r>
    <x v="8"/>
    <x v="2"/>
    <x v="19"/>
    <x v="19"/>
    <x v="55"/>
    <n v="15920553"/>
  </r>
  <r>
    <x v="8"/>
    <x v="3"/>
    <x v="19"/>
    <x v="19"/>
    <x v="55"/>
    <n v="16070041"/>
  </r>
  <r>
    <x v="8"/>
    <x v="2"/>
    <x v="19"/>
    <x v="19"/>
    <x v="56"/>
    <n v="16386528"/>
  </r>
  <r>
    <x v="8"/>
    <x v="3"/>
    <x v="19"/>
    <x v="19"/>
    <x v="56"/>
    <n v="16525906"/>
  </r>
  <r>
    <x v="8"/>
    <x v="2"/>
    <x v="19"/>
    <x v="19"/>
    <x v="57"/>
    <n v="16702365"/>
  </r>
  <r>
    <x v="8"/>
    <x v="3"/>
    <x v="19"/>
    <x v="19"/>
    <x v="57"/>
    <n v="16835740"/>
  </r>
  <r>
    <x v="8"/>
    <x v="2"/>
    <x v="19"/>
    <x v="19"/>
    <x v="58"/>
    <n v="16671577"/>
  </r>
  <r>
    <x v="8"/>
    <x v="3"/>
    <x v="19"/>
    <x v="19"/>
    <x v="58"/>
    <n v="16808304"/>
  </r>
  <r>
    <x v="8"/>
    <x v="2"/>
    <x v="19"/>
    <x v="19"/>
    <x v="59"/>
    <n v="16195003"/>
  </r>
  <r>
    <x v="8"/>
    <x v="3"/>
    <x v="19"/>
    <x v="19"/>
    <x v="59"/>
    <n v="16380414"/>
  </r>
  <r>
    <x v="8"/>
    <x v="2"/>
    <x v="19"/>
    <x v="19"/>
    <x v="60"/>
    <n v="16651722"/>
  </r>
  <r>
    <x v="8"/>
    <x v="3"/>
    <x v="19"/>
    <x v="19"/>
    <x v="60"/>
    <n v="16800636"/>
  </r>
  <r>
    <x v="8"/>
    <x v="2"/>
    <x v="19"/>
    <x v="19"/>
    <x v="61"/>
    <n v="16943864"/>
  </r>
  <r>
    <x v="8"/>
    <x v="3"/>
    <x v="19"/>
    <x v="19"/>
    <x v="61"/>
    <n v="17060996"/>
  </r>
  <r>
    <x v="8"/>
    <x v="2"/>
    <x v="19"/>
    <x v="19"/>
    <x v="62"/>
    <n v="17382956"/>
  </r>
  <r>
    <x v="8"/>
    <x v="3"/>
    <x v="19"/>
    <x v="19"/>
    <x v="62"/>
    <n v="17444592"/>
  </r>
  <r>
    <x v="8"/>
    <x v="2"/>
    <x v="19"/>
    <x v="19"/>
    <x v="63"/>
    <n v="17764046"/>
  </r>
  <r>
    <x v="8"/>
    <x v="3"/>
    <x v="19"/>
    <x v="19"/>
    <x v="63"/>
    <n v="17765868"/>
  </r>
  <r>
    <x v="8"/>
    <x v="2"/>
    <x v="19"/>
    <x v="19"/>
    <x v="64"/>
    <n v="18244220"/>
  </r>
  <r>
    <x v="8"/>
    <x v="3"/>
    <x v="19"/>
    <x v="19"/>
    <x v="64"/>
    <n v="18214814"/>
  </r>
  <r>
    <x v="8"/>
    <x v="2"/>
    <x v="19"/>
    <x v="19"/>
    <x v="65"/>
    <n v="18785358"/>
  </r>
  <r>
    <x v="8"/>
    <x v="3"/>
    <x v="19"/>
    <x v="19"/>
    <x v="65"/>
    <n v="18775850"/>
  </r>
  <r>
    <x v="8"/>
    <x v="2"/>
    <x v="19"/>
    <x v="19"/>
    <x v="66"/>
    <n v="19095196"/>
  </r>
  <r>
    <x v="8"/>
    <x v="3"/>
    <x v="19"/>
    <x v="19"/>
    <x v="66"/>
    <n v="19096542"/>
  </r>
  <r>
    <x v="8"/>
    <x v="2"/>
    <x v="19"/>
    <x v="19"/>
    <x v="67"/>
    <n v="19542980"/>
  </r>
  <r>
    <x v="8"/>
    <x v="3"/>
    <x v="19"/>
    <x v="19"/>
    <x v="67"/>
    <n v="19542980"/>
  </r>
  <r>
    <x v="8"/>
    <x v="2"/>
    <x v="19"/>
    <x v="19"/>
    <x v="68"/>
    <n v="20155260"/>
  </r>
  <r>
    <x v="8"/>
    <x v="3"/>
    <x v="19"/>
    <x v="19"/>
    <x v="68"/>
    <n v="20128448"/>
  </r>
  <r>
    <x v="8"/>
    <x v="2"/>
    <x v="19"/>
    <x v="19"/>
    <x v="69"/>
    <n v="20595844"/>
  </r>
  <r>
    <x v="8"/>
    <x v="3"/>
    <x v="19"/>
    <x v="19"/>
    <x v="69"/>
    <n v="20566034"/>
  </r>
  <r>
    <x v="9"/>
    <x v="5"/>
    <x v="0"/>
    <x v="0"/>
    <x v="0"/>
    <n v="6.9807513678307158"/>
  </r>
  <r>
    <x v="9"/>
    <x v="5"/>
    <x v="0"/>
    <x v="0"/>
    <x v="1"/>
    <n v="6.9811046301719211"/>
  </r>
  <r>
    <x v="9"/>
    <x v="5"/>
    <x v="0"/>
    <x v="0"/>
    <x v="2"/>
    <n v="6.9733750965540411"/>
  </r>
  <r>
    <x v="9"/>
    <x v="5"/>
    <x v="0"/>
    <x v="0"/>
    <x v="3"/>
    <n v="6.9781172595039074"/>
  </r>
  <r>
    <x v="9"/>
    <x v="5"/>
    <x v="0"/>
    <x v="0"/>
    <x v="4"/>
    <n v="6.9858938307704781"/>
  </r>
  <r>
    <x v="9"/>
    <x v="5"/>
    <x v="0"/>
    <x v="0"/>
    <x v="5"/>
    <n v="6.9926139748454856"/>
  </r>
  <r>
    <x v="9"/>
    <x v="5"/>
    <x v="0"/>
    <x v="0"/>
    <x v="6"/>
    <n v="6.9981240994066649"/>
  </r>
  <r>
    <x v="9"/>
    <x v="5"/>
    <x v="0"/>
    <x v="0"/>
    <x v="7"/>
    <n v="7.0117136600948786"/>
  </r>
  <r>
    <x v="9"/>
    <x v="5"/>
    <x v="0"/>
    <x v="0"/>
    <x v="8"/>
    <n v="7.0333533783736941"/>
  </r>
  <r>
    <x v="9"/>
    <x v="5"/>
    <x v="0"/>
    <x v="0"/>
    <x v="9"/>
    <n v="7.0605037011896972"/>
  </r>
  <r>
    <x v="9"/>
    <x v="5"/>
    <x v="0"/>
    <x v="0"/>
    <x v="10"/>
    <n v="7.0938279553846604"/>
  </r>
  <r>
    <x v="9"/>
    <x v="5"/>
    <x v="0"/>
    <x v="0"/>
    <x v="11"/>
    <n v="7.1329455199849754"/>
  </r>
  <r>
    <x v="9"/>
    <x v="5"/>
    <x v="0"/>
    <x v="0"/>
    <x v="12"/>
    <n v="7.176797567919043"/>
  </r>
  <r>
    <x v="9"/>
    <x v="5"/>
    <x v="0"/>
    <x v="0"/>
    <x v="13"/>
    <n v="7.2230466160324251"/>
  </r>
  <r>
    <x v="9"/>
    <x v="5"/>
    <x v="0"/>
    <x v="0"/>
    <x v="14"/>
    <n v="7.2713528413121153"/>
  </r>
  <r>
    <x v="9"/>
    <x v="5"/>
    <x v="0"/>
    <x v="0"/>
    <x v="15"/>
    <n v="7.3187504720104206"/>
  </r>
  <r>
    <x v="9"/>
    <x v="5"/>
    <x v="0"/>
    <x v="0"/>
    <x v="16"/>
    <n v="7.3702643769453697"/>
  </r>
  <r>
    <x v="9"/>
    <x v="5"/>
    <x v="0"/>
    <x v="0"/>
    <x v="17"/>
    <n v="7.425558092936007"/>
  </r>
  <r>
    <x v="9"/>
    <x v="5"/>
    <x v="0"/>
    <x v="0"/>
    <x v="18"/>
    <n v="7.4642158405215477"/>
  </r>
  <r>
    <x v="9"/>
    <x v="5"/>
    <x v="0"/>
    <x v="0"/>
    <x v="19"/>
    <n v="7.490036629797963"/>
  </r>
  <r>
    <x v="9"/>
    <x v="5"/>
    <x v="0"/>
    <x v="0"/>
    <x v="20"/>
    <n v="7.5162389999999997"/>
  </r>
  <r>
    <x v="9"/>
    <x v="5"/>
    <x v="0"/>
    <x v="0"/>
    <x v="21"/>
    <n v="7.5503399999999994"/>
  </r>
  <r>
    <x v="9"/>
    <x v="5"/>
    <x v="0"/>
    <x v="0"/>
    <x v="22"/>
    <n v="7.5811169999999999"/>
  </r>
  <r>
    <x v="9"/>
    <x v="5"/>
    <x v="0"/>
    <x v="0"/>
    <x v="23"/>
    <n v="7.6070649999999995"/>
  </r>
  <r>
    <x v="9"/>
    <x v="5"/>
    <x v="0"/>
    <x v="0"/>
    <x v="24"/>
    <n v="7.62629"/>
  </r>
  <r>
    <x v="9"/>
    <x v="5"/>
    <x v="0"/>
    <x v="0"/>
    <x v="25"/>
    <n v="7.637689"/>
  </r>
  <r>
    <x v="9"/>
    <x v="5"/>
    <x v="0"/>
    <x v="0"/>
    <x v="26"/>
    <n v="7.6407489999999996"/>
  </r>
  <r>
    <x v="9"/>
    <x v="5"/>
    <x v="0"/>
    <x v="0"/>
    <x v="27"/>
    <n v="7.6365759999999998"/>
  </r>
  <r>
    <x v="9"/>
    <x v="5"/>
    <x v="0"/>
    <x v="0"/>
    <x v="28"/>
    <n v="7.6277589999999993"/>
  </r>
  <r>
    <x v="9"/>
    <x v="5"/>
    <x v="0"/>
    <x v="0"/>
    <x v="29"/>
    <n v="7.6178839999999992"/>
  </r>
  <r>
    <x v="9"/>
    <x v="5"/>
    <x v="0"/>
    <x v="0"/>
    <x v="30"/>
    <n v="7.6097519999999994"/>
  </r>
  <r>
    <x v="9"/>
    <x v="5"/>
    <x v="0"/>
    <x v="0"/>
    <x v="31"/>
    <n v="7.6045129999999999"/>
  </r>
  <r>
    <x v="9"/>
    <x v="5"/>
    <x v="0"/>
    <x v="0"/>
    <x v="32"/>
    <n v="7.6021809999999999"/>
  </r>
  <r>
    <x v="9"/>
    <x v="5"/>
    <x v="0"/>
    <x v="0"/>
    <x v="33"/>
    <n v="7.6031019999999998"/>
  </r>
  <r>
    <x v="9"/>
    <x v="5"/>
    <x v="0"/>
    <x v="0"/>
    <x v="34"/>
    <n v="7.6072929999999994"/>
  </r>
  <r>
    <x v="9"/>
    <x v="5"/>
    <x v="0"/>
    <x v="0"/>
    <x v="35"/>
    <n v="7.6148679999999995"/>
  </r>
  <r>
    <x v="9"/>
    <x v="5"/>
    <x v="0"/>
    <x v="0"/>
    <x v="36"/>
    <n v="7.6253929999999999"/>
  </r>
  <r>
    <x v="9"/>
    <x v="5"/>
    <x v="0"/>
    <x v="0"/>
    <x v="37"/>
    <n v="7.6393519999999997"/>
  </r>
  <r>
    <x v="9"/>
    <x v="5"/>
    <x v="0"/>
    <x v="0"/>
    <x v="38"/>
    <n v="7.6588399999999996"/>
  </r>
  <r>
    <x v="9"/>
    <x v="5"/>
    <x v="0"/>
    <x v="0"/>
    <x v="39"/>
    <n v="7.686572"/>
  </r>
  <r>
    <x v="9"/>
    <x v="5"/>
    <x v="0"/>
    <x v="0"/>
    <x v="40"/>
    <n v="7.7239489999999993"/>
  </r>
  <r>
    <x v="9"/>
    <x v="5"/>
    <x v="0"/>
    <x v="0"/>
    <x v="41"/>
    <n v="7.7727009999999996"/>
  </r>
  <r>
    <x v="9"/>
    <x v="5"/>
    <x v="0"/>
    <x v="0"/>
    <x v="42"/>
    <n v="7.8309329999999999"/>
  </r>
  <r>
    <x v="9"/>
    <x v="5"/>
    <x v="0"/>
    <x v="0"/>
    <x v="43"/>
    <n v="7.8920859999999999"/>
  </r>
  <r>
    <x v="9"/>
    <x v="5"/>
    <x v="0"/>
    <x v="0"/>
    <x v="44"/>
    <n v="7.947209"/>
  </r>
  <r>
    <x v="9"/>
    <x v="5"/>
    <x v="0"/>
    <x v="0"/>
    <x v="45"/>
    <n v="7.9901209999999994"/>
  </r>
  <r>
    <x v="9"/>
    <x v="5"/>
    <x v="0"/>
    <x v="0"/>
    <x v="46"/>
    <n v="8.0178630000000002"/>
  </r>
  <r>
    <x v="9"/>
    <x v="5"/>
    <x v="0"/>
    <x v="0"/>
    <x v="47"/>
    <n v="8.0328759999999999"/>
  </r>
  <r>
    <x v="9"/>
    <x v="5"/>
    <x v="0"/>
    <x v="0"/>
    <x v="48"/>
    <n v="8.0410500000000003"/>
  </r>
  <r>
    <x v="9"/>
    <x v="5"/>
    <x v="0"/>
    <x v="0"/>
    <x v="49"/>
    <n v="8.0511129999999991"/>
  </r>
  <r>
    <x v="9"/>
    <x v="5"/>
    <x v="0"/>
    <x v="0"/>
    <x v="50"/>
    <n v="8.0692760000000003"/>
  </r>
  <r>
    <x v="9"/>
    <x v="5"/>
    <x v="0"/>
    <x v="0"/>
    <x v="51"/>
    <n v="8.0977479999999993"/>
  </r>
  <r>
    <x v="9"/>
    <x v="5"/>
    <x v="0"/>
    <x v="0"/>
    <x v="52"/>
    <n v="8.1344119999999993"/>
  </r>
  <r>
    <x v="9"/>
    <x v="5"/>
    <x v="0"/>
    <x v="0"/>
    <x v="53"/>
    <n v="8.175851999999999"/>
  </r>
  <r>
    <x v="9"/>
    <x v="5"/>
    <x v="0"/>
    <x v="0"/>
    <x v="54"/>
    <n v="8.216804999999999"/>
  </r>
  <r>
    <x v="9"/>
    <x v="5"/>
    <x v="0"/>
    <x v="0"/>
    <x v="55"/>
    <n v="8.2536500000000004"/>
  </r>
  <r>
    <x v="9"/>
    <x v="5"/>
    <x v="0"/>
    <x v="0"/>
    <x v="56"/>
    <n v="8.2853429999999992"/>
  </r>
  <r>
    <x v="9"/>
    <x v="5"/>
    <x v="0"/>
    <x v="0"/>
    <x v="57"/>
    <n v="8.3137369999999997"/>
  </r>
  <r>
    <x v="9"/>
    <x v="5"/>
    <x v="0"/>
    <x v="0"/>
    <x v="58"/>
    <n v="8.3415319999999991"/>
  </r>
  <r>
    <x v="9"/>
    <x v="5"/>
    <x v="0"/>
    <x v="0"/>
    <x v="59"/>
    <n v="8.3726629999999993"/>
  </r>
  <r>
    <x v="9"/>
    <x v="5"/>
    <x v="0"/>
    <x v="0"/>
    <x v="60"/>
    <n v="8.4099489999999992"/>
  </r>
  <r>
    <x v="9"/>
    <x v="5"/>
    <x v="0"/>
    <x v="0"/>
    <x v="61"/>
    <n v="8.4535009999999993"/>
  </r>
  <r>
    <x v="9"/>
    <x v="5"/>
    <x v="0"/>
    <x v="0"/>
    <x v="62"/>
    <n v="8.5022269999999995"/>
  </r>
  <r>
    <x v="9"/>
    <x v="5"/>
    <x v="0"/>
    <x v="0"/>
    <x v="63"/>
    <n v="8.5561889999999998"/>
  </r>
  <r>
    <x v="9"/>
    <x v="5"/>
    <x v="0"/>
    <x v="0"/>
    <x v="64"/>
    <n v="8.6152139999999999"/>
  </r>
  <r>
    <x v="9"/>
    <x v="5"/>
    <x v="0"/>
    <x v="0"/>
    <x v="65"/>
    <n v="8.6786599999999989"/>
  </r>
  <r>
    <x v="9"/>
    <x v="5"/>
    <x v="0"/>
    <x v="0"/>
    <x v="66"/>
    <n v="8.7473010000000002"/>
  </r>
  <r>
    <x v="9"/>
    <x v="5"/>
    <x v="0"/>
    <x v="0"/>
    <x v="67"/>
    <n v="8.8199009999999998"/>
  </r>
  <r>
    <x v="9"/>
    <x v="5"/>
    <x v="0"/>
    <x v="0"/>
    <x v="68"/>
    <n v="8.8913879999999992"/>
  </r>
  <r>
    <x v="9"/>
    <x v="5"/>
    <x v="0"/>
    <x v="0"/>
    <x v="69"/>
    <n v="8.9551020000000001"/>
  </r>
  <r>
    <x v="9"/>
    <x v="5"/>
    <x v="1"/>
    <x v="1"/>
    <x v="0"/>
    <n v="8.6343310225168004"/>
  </r>
  <r>
    <x v="9"/>
    <x v="5"/>
    <x v="1"/>
    <x v="1"/>
    <x v="1"/>
    <n v="8.6733249938165269"/>
  </r>
  <r>
    <x v="9"/>
    <x v="5"/>
    <x v="1"/>
    <x v="1"/>
    <x v="2"/>
    <n v="8.7253137784888661"/>
  </r>
  <r>
    <x v="9"/>
    <x v="5"/>
    <x v="1"/>
    <x v="1"/>
    <x v="3"/>
    <n v="8.7727542831689735"/>
  </r>
  <r>
    <x v="9"/>
    <x v="5"/>
    <x v="1"/>
    <x v="1"/>
    <x v="4"/>
    <n v="8.8142368460570726"/>
  </r>
  <r>
    <x v="9"/>
    <x v="5"/>
    <x v="1"/>
    <x v="1"/>
    <x v="5"/>
    <n v="8.8633033703655837"/>
  </r>
  <r>
    <x v="9"/>
    <x v="5"/>
    <x v="1"/>
    <x v="1"/>
    <x v="6"/>
    <n v="8.9186414123498921"/>
  </r>
  <r>
    <x v="9"/>
    <x v="5"/>
    <x v="1"/>
    <x v="1"/>
    <x v="7"/>
    <n v="8.9838690086509292"/>
  </r>
  <r>
    <x v="9"/>
    <x v="5"/>
    <x v="1"/>
    <x v="1"/>
    <x v="8"/>
    <n v="9.0474276950051067"/>
  </r>
  <r>
    <x v="9"/>
    <x v="5"/>
    <x v="1"/>
    <x v="1"/>
    <x v="9"/>
    <n v="9.0984204711711847"/>
  </r>
  <r>
    <x v="9"/>
    <x v="5"/>
    <x v="1"/>
    <x v="1"/>
    <x v="10"/>
    <n v="9.1133825204834427"/>
  </r>
  <r>
    <x v="9"/>
    <x v="5"/>
    <x v="1"/>
    <x v="1"/>
    <x v="11"/>
    <n v="9.1604551215430554"/>
  </r>
  <r>
    <x v="9"/>
    <x v="5"/>
    <x v="1"/>
    <x v="1"/>
    <x v="12"/>
    <n v="9.2130243551917719"/>
  </r>
  <r>
    <x v="9"/>
    <x v="5"/>
    <x v="1"/>
    <x v="1"/>
    <x v="13"/>
    <n v="9.2776867524074369"/>
  </r>
  <r>
    <x v="9"/>
    <x v="5"/>
    <x v="1"/>
    <x v="1"/>
    <x v="14"/>
    <n v="9.3615373249801124"/>
  </r>
  <r>
    <x v="9"/>
    <x v="5"/>
    <x v="1"/>
    <x v="1"/>
    <x v="15"/>
    <n v="9.4425904956715652"/>
  </r>
  <r>
    <x v="9"/>
    <x v="5"/>
    <x v="1"/>
    <x v="1"/>
    <x v="16"/>
    <n v="9.5022556942285359"/>
  </r>
  <r>
    <x v="9"/>
    <x v="5"/>
    <x v="1"/>
    <x v="1"/>
    <x v="17"/>
    <n v="9.5509276276072956"/>
  </r>
  <r>
    <x v="9"/>
    <x v="5"/>
    <x v="1"/>
    <x v="1"/>
    <x v="18"/>
    <n v="9.5842076553710935"/>
  </r>
  <r>
    <x v="9"/>
    <x v="5"/>
    <x v="1"/>
    <x v="1"/>
    <x v="19"/>
    <n v="9.6070948824149998"/>
  </r>
  <r>
    <x v="9"/>
    <x v="5"/>
    <x v="1"/>
    <x v="1"/>
    <x v="20"/>
    <n v="9.63218"/>
  </r>
  <r>
    <x v="9"/>
    <x v="5"/>
    <x v="1"/>
    <x v="1"/>
    <x v="21"/>
    <n v="9.6633239999999994"/>
  </r>
  <r>
    <x v="9"/>
    <x v="5"/>
    <x v="1"/>
    <x v="1"/>
    <x v="22"/>
    <n v="9.6928459999999994"/>
  </r>
  <r>
    <x v="9"/>
    <x v="5"/>
    <x v="1"/>
    <x v="1"/>
    <x v="23"/>
    <n v="9.7207609999999995"/>
  </r>
  <r>
    <x v="9"/>
    <x v="5"/>
    <x v="1"/>
    <x v="1"/>
    <x v="24"/>
    <n v="9.7470199999999991"/>
  </r>
  <r>
    <x v="9"/>
    <x v="5"/>
    <x v="1"/>
    <x v="1"/>
    <x v="25"/>
    <n v="9.7715859999999992"/>
  </r>
  <r>
    <x v="9"/>
    <x v="5"/>
    <x v="1"/>
    <x v="1"/>
    <x v="26"/>
    <n v="9.7947769999999998"/>
  </r>
  <r>
    <x v="9"/>
    <x v="5"/>
    <x v="1"/>
    <x v="1"/>
    <x v="27"/>
    <n v="9.8166960000000003"/>
  </r>
  <r>
    <x v="9"/>
    <x v="5"/>
    <x v="1"/>
    <x v="1"/>
    <x v="28"/>
    <n v="9.8368140000000004"/>
  </r>
  <r>
    <x v="9"/>
    <x v="5"/>
    <x v="1"/>
    <x v="1"/>
    <x v="29"/>
    <n v="9.8543769999999995"/>
  </r>
  <r>
    <x v="9"/>
    <x v="5"/>
    <x v="1"/>
    <x v="1"/>
    <x v="30"/>
    <n v="9.868995"/>
  </r>
  <r>
    <x v="9"/>
    <x v="5"/>
    <x v="1"/>
    <x v="1"/>
    <x v="31"/>
    <n v="9.880592"/>
  </r>
  <r>
    <x v="9"/>
    <x v="5"/>
    <x v="1"/>
    <x v="1"/>
    <x v="32"/>
    <n v="9.8898239999999991"/>
  </r>
  <r>
    <x v="9"/>
    <x v="5"/>
    <x v="1"/>
    <x v="1"/>
    <x v="33"/>
    <n v="9.8978799999999989"/>
  </r>
  <r>
    <x v="9"/>
    <x v="5"/>
    <x v="1"/>
    <x v="1"/>
    <x v="34"/>
    <n v="9.906371"/>
  </r>
  <r>
    <x v="9"/>
    <x v="5"/>
    <x v="1"/>
    <x v="1"/>
    <x v="35"/>
    <n v="9.9165779999999994"/>
  </r>
  <r>
    <x v="9"/>
    <x v="5"/>
    <x v="1"/>
    <x v="1"/>
    <x v="36"/>
    <n v="9.9285420000000002"/>
  </r>
  <r>
    <x v="9"/>
    <x v="5"/>
    <x v="1"/>
    <x v="1"/>
    <x v="37"/>
    <n v="9.9422889999999988"/>
  </r>
  <r>
    <x v="9"/>
    <x v="5"/>
    <x v="1"/>
    <x v="1"/>
    <x v="38"/>
    <n v="9.9590199999999989"/>
  </r>
  <r>
    <x v="9"/>
    <x v="5"/>
    <x v="1"/>
    <x v="1"/>
    <x v="39"/>
    <n v="9.9801760000000002"/>
  </r>
  <r>
    <x v="9"/>
    <x v="5"/>
    <x v="1"/>
    <x v="1"/>
    <x v="40"/>
    <n v="10.006544"/>
  </r>
  <r>
    <x v="9"/>
    <x v="5"/>
    <x v="1"/>
    <x v="1"/>
    <x v="41"/>
    <n v="10.039444999999999"/>
  </r>
  <r>
    <x v="9"/>
    <x v="5"/>
    <x v="1"/>
    <x v="1"/>
    <x v="42"/>
    <n v="10.078101"/>
  </r>
  <r>
    <x v="9"/>
    <x v="5"/>
    <x v="1"/>
    <x v="1"/>
    <x v="43"/>
    <n v="10.118674"/>
  </r>
  <r>
    <x v="9"/>
    <x v="5"/>
    <x v="1"/>
    <x v="1"/>
    <x v="44"/>
    <n v="10.155918999999999"/>
  </r>
  <r>
    <x v="9"/>
    <x v="5"/>
    <x v="1"/>
    <x v="1"/>
    <x v="45"/>
    <n v="10.186304999999999"/>
  </r>
  <r>
    <x v="9"/>
    <x v="5"/>
    <x v="1"/>
    <x v="1"/>
    <x v="46"/>
    <n v="10.208274999999999"/>
  </r>
  <r>
    <x v="9"/>
    <x v="5"/>
    <x v="1"/>
    <x v="1"/>
    <x v="47"/>
    <n v="10.223789"/>
  </r>
  <r>
    <x v="9"/>
    <x v="5"/>
    <x v="1"/>
    <x v="1"/>
    <x v="48"/>
    <n v="10.237299"/>
  </r>
  <r>
    <x v="9"/>
    <x v="5"/>
    <x v="1"/>
    <x v="1"/>
    <x v="49"/>
    <n v="10.25516"/>
  </r>
  <r>
    <x v="9"/>
    <x v="5"/>
    <x v="1"/>
    <x v="1"/>
    <x v="50"/>
    <n v="10.282033"/>
  </r>
  <r>
    <x v="9"/>
    <x v="5"/>
    <x v="1"/>
    <x v="1"/>
    <x v="51"/>
    <n v="10.319018999999999"/>
  </r>
  <r>
    <x v="9"/>
    <x v="5"/>
    <x v="1"/>
    <x v="1"/>
    <x v="52"/>
    <n v="10.364884999999999"/>
  </r>
  <r>
    <x v="9"/>
    <x v="5"/>
    <x v="1"/>
    <x v="1"/>
    <x v="53"/>
    <n v="10.419032"/>
  </r>
  <r>
    <x v="9"/>
    <x v="5"/>
    <x v="1"/>
    <x v="1"/>
    <x v="54"/>
    <n v="10.480117"/>
  </r>
  <r>
    <x v="9"/>
    <x v="5"/>
    <x v="1"/>
    <x v="1"/>
    <x v="55"/>
    <n v="10.546885999999999"/>
  </r>
  <r>
    <x v="9"/>
    <x v="5"/>
    <x v="1"/>
    <x v="1"/>
    <x v="56"/>
    <n v="10.619475"/>
  </r>
  <r>
    <x v="9"/>
    <x v="5"/>
    <x v="1"/>
    <x v="1"/>
    <x v="57"/>
    <n v="10.697571999999999"/>
  </r>
  <r>
    <x v="9"/>
    <x v="5"/>
    <x v="1"/>
    <x v="1"/>
    <x v="58"/>
    <n v="10.778758"/>
  </r>
  <r>
    <x v="9"/>
    <x v="5"/>
    <x v="1"/>
    <x v="1"/>
    <x v="59"/>
    <n v="10.85994"/>
  </r>
  <r>
    <x v="9"/>
    <x v="5"/>
    <x v="1"/>
    <x v="1"/>
    <x v="60"/>
    <n v="10.938739"/>
  </r>
  <r>
    <x v="9"/>
    <x v="5"/>
    <x v="1"/>
    <x v="1"/>
    <x v="61"/>
    <n v="11.013852999999999"/>
  </r>
  <r>
    <x v="9"/>
    <x v="5"/>
    <x v="1"/>
    <x v="1"/>
    <x v="62"/>
    <n v="11.085357999999999"/>
  </r>
  <r>
    <x v="9"/>
    <x v="5"/>
    <x v="1"/>
    <x v="1"/>
    <x v="63"/>
    <n v="11.154009"/>
  </r>
  <r>
    <x v="9"/>
    <x v="5"/>
    <x v="1"/>
    <x v="1"/>
    <x v="64"/>
    <n v="11.221231"/>
  </r>
  <r>
    <x v="9"/>
    <x v="5"/>
    <x v="1"/>
    <x v="1"/>
    <x v="65"/>
    <n v="11.287939999999999"/>
  </r>
  <r>
    <x v="9"/>
    <x v="5"/>
    <x v="1"/>
    <x v="1"/>
    <x v="66"/>
    <n v="11.354419999999999"/>
  </r>
  <r>
    <x v="9"/>
    <x v="5"/>
    <x v="1"/>
    <x v="1"/>
    <x v="67"/>
    <n v="11.419748"/>
  </r>
  <r>
    <x v="9"/>
    <x v="5"/>
    <x v="1"/>
    <x v="1"/>
    <x v="68"/>
    <n v="11.482177999999999"/>
  </r>
  <r>
    <x v="9"/>
    <x v="5"/>
    <x v="1"/>
    <x v="1"/>
    <x v="69"/>
    <n v="11.539327999999999"/>
  </r>
  <r>
    <x v="9"/>
    <x v="5"/>
    <x v="2"/>
    <x v="2"/>
    <x v="0"/>
    <n v="4.2731522460171387"/>
  </r>
  <r>
    <x v="9"/>
    <x v="5"/>
    <x v="2"/>
    <x v="2"/>
    <x v="1"/>
    <n v="4.3057886377472769"/>
  </r>
  <r>
    <x v="9"/>
    <x v="5"/>
    <x v="2"/>
    <x v="2"/>
    <x v="2"/>
    <n v="4.3361841966636572"/>
  </r>
  <r>
    <x v="9"/>
    <x v="5"/>
    <x v="2"/>
    <x v="2"/>
    <x v="3"/>
    <n v="4.3714817264468406"/>
  </r>
  <r>
    <x v="9"/>
    <x v="5"/>
    <x v="2"/>
    <x v="2"/>
    <x v="4"/>
    <n v="4.4082205072264831"/>
  </r>
  <r>
    <x v="9"/>
    <x v="5"/>
    <x v="2"/>
    <x v="2"/>
    <x v="5"/>
    <n v="4.4412371296895508"/>
  </r>
  <r>
    <x v="9"/>
    <x v="5"/>
    <x v="2"/>
    <x v="2"/>
    <x v="6"/>
    <n v="4.4687220390430724"/>
  </r>
  <r>
    <x v="9"/>
    <x v="5"/>
    <x v="2"/>
    <x v="2"/>
    <x v="7"/>
    <n v="4.4900927237125101"/>
  </r>
  <r>
    <x v="9"/>
    <x v="5"/>
    <x v="2"/>
    <x v="2"/>
    <x v="8"/>
    <n v="4.5174073164140172"/>
  </r>
  <r>
    <x v="9"/>
    <x v="5"/>
    <x v="2"/>
    <x v="2"/>
    <x v="9"/>
    <n v="4.5489273468956579"/>
  </r>
  <r>
    <x v="9"/>
    <x v="5"/>
    <x v="2"/>
    <x v="2"/>
    <x v="10"/>
    <n v="4.5833084108846691"/>
  </r>
  <r>
    <x v="9"/>
    <x v="5"/>
    <x v="2"/>
    <x v="2"/>
    <x v="11"/>
    <n v="4.6121401098982382"/>
  </r>
  <r>
    <x v="9"/>
    <x v="5"/>
    <x v="2"/>
    <x v="2"/>
    <x v="12"/>
    <n v="4.6492409924674574"/>
  </r>
  <r>
    <x v="9"/>
    <x v="5"/>
    <x v="2"/>
    <x v="2"/>
    <x v="13"/>
    <n v="4.6859392216632871"/>
  </r>
  <r>
    <x v="9"/>
    <x v="5"/>
    <x v="2"/>
    <x v="2"/>
    <x v="14"/>
    <n v="4.7225496686070976"/>
  </r>
  <r>
    <x v="9"/>
    <x v="5"/>
    <x v="2"/>
    <x v="2"/>
    <x v="15"/>
    <n v="4.7604978407392808"/>
  </r>
  <r>
    <x v="9"/>
    <x v="5"/>
    <x v="2"/>
    <x v="2"/>
    <x v="16"/>
    <n v="4.7999177968251461"/>
  </r>
  <r>
    <x v="9"/>
    <x v="5"/>
    <x v="2"/>
    <x v="2"/>
    <x v="17"/>
    <n v="4.8412384294981985"/>
  </r>
  <r>
    <x v="9"/>
    <x v="5"/>
    <x v="2"/>
    <x v="2"/>
    <x v="18"/>
    <n v="4.8697528720031125"/>
  </r>
  <r>
    <x v="9"/>
    <x v="5"/>
    <x v="2"/>
    <x v="2"/>
    <x v="19"/>
    <n v="4.8931516129406569"/>
  </r>
  <r>
    <x v="9"/>
    <x v="5"/>
    <x v="2"/>
    <x v="2"/>
    <x v="20"/>
    <n v="4.931241"/>
  </r>
  <r>
    <x v="9"/>
    <x v="5"/>
    <x v="2"/>
    <x v="2"/>
    <x v="21"/>
    <n v="4.9617619999999993"/>
  </r>
  <r>
    <x v="9"/>
    <x v="5"/>
    <x v="2"/>
    <x v="2"/>
    <x v="22"/>
    <n v="4.9905460000000001"/>
  </r>
  <r>
    <x v="9"/>
    <x v="5"/>
    <x v="2"/>
    <x v="2"/>
    <x v="23"/>
    <n v="5.0172479999999995"/>
  </r>
  <r>
    <x v="9"/>
    <x v="5"/>
    <x v="2"/>
    <x v="2"/>
    <x v="24"/>
    <n v="5.0414189999999994"/>
  </r>
  <r>
    <x v="9"/>
    <x v="5"/>
    <x v="2"/>
    <x v="2"/>
    <x v="25"/>
    <n v="5.062729"/>
  </r>
  <r>
    <x v="9"/>
    <x v="5"/>
    <x v="2"/>
    <x v="2"/>
    <x v="26"/>
    <n v="5.0812669999999995"/>
  </r>
  <r>
    <x v="9"/>
    <x v="5"/>
    <x v="2"/>
    <x v="2"/>
    <x v="27"/>
    <n v="5.0970449999999996"/>
  </r>
  <r>
    <x v="9"/>
    <x v="5"/>
    <x v="2"/>
    <x v="2"/>
    <x v="28"/>
    <n v="5.1096899999999996"/>
  </r>
  <r>
    <x v="9"/>
    <x v="5"/>
    <x v="2"/>
    <x v="2"/>
    <x v="29"/>
    <n v="5.1187069999999997"/>
  </r>
  <r>
    <x v="9"/>
    <x v="5"/>
    <x v="2"/>
    <x v="2"/>
    <x v="30"/>
    <n v="5.123945"/>
  </r>
  <r>
    <x v="9"/>
    <x v="5"/>
    <x v="2"/>
    <x v="2"/>
    <x v="31"/>
    <n v="5.1252979999999999"/>
  </r>
  <r>
    <x v="9"/>
    <x v="5"/>
    <x v="2"/>
    <x v="2"/>
    <x v="32"/>
    <n v="5.1233490000000002"/>
  </r>
  <r>
    <x v="9"/>
    <x v="5"/>
    <x v="2"/>
    <x v="2"/>
    <x v="33"/>
    <n v="5.1196069999999994"/>
  </r>
  <r>
    <x v="9"/>
    <x v="5"/>
    <x v="2"/>
    <x v="2"/>
    <x v="34"/>
    <n v="5.1160579999999998"/>
  </r>
  <r>
    <x v="9"/>
    <x v="5"/>
    <x v="2"/>
    <x v="2"/>
    <x v="35"/>
    <n v="5.1142430000000001"/>
  </r>
  <r>
    <x v="9"/>
    <x v="5"/>
    <x v="2"/>
    <x v="2"/>
    <x v="36"/>
    <n v="5.1146569999999993"/>
  </r>
  <r>
    <x v="9"/>
    <x v="5"/>
    <x v="2"/>
    <x v="2"/>
    <x v="37"/>
    <n v="5.1172769999999996"/>
  </r>
  <r>
    <x v="9"/>
    <x v="5"/>
    <x v="2"/>
    <x v="2"/>
    <x v="38"/>
    <n v="5.1224409999999994"/>
  </r>
  <r>
    <x v="9"/>
    <x v="5"/>
    <x v="2"/>
    <x v="2"/>
    <x v="39"/>
    <n v="5.1303609999999997"/>
  </r>
  <r>
    <x v="9"/>
    <x v="5"/>
    <x v="2"/>
    <x v="2"/>
    <x v="40"/>
    <n v="5.1411150000000001"/>
  </r>
  <r>
    <x v="9"/>
    <x v="5"/>
    <x v="2"/>
    <x v="2"/>
    <x v="41"/>
    <n v="5.1549079999999998"/>
  </r>
  <r>
    <x v="9"/>
    <x v="5"/>
    <x v="2"/>
    <x v="2"/>
    <x v="42"/>
    <n v="5.1716499999999996"/>
  </r>
  <r>
    <x v="9"/>
    <x v="5"/>
    <x v="2"/>
    <x v="2"/>
    <x v="43"/>
    <n v="5.1907420000000002"/>
  </r>
  <r>
    <x v="9"/>
    <x v="5"/>
    <x v="2"/>
    <x v="2"/>
    <x v="44"/>
    <n v="5.2113339999999999"/>
  </r>
  <r>
    <x v="9"/>
    <x v="5"/>
    <x v="2"/>
    <x v="2"/>
    <x v="45"/>
    <n v="5.232704"/>
  </r>
  <r>
    <x v="9"/>
    <x v="5"/>
    <x v="2"/>
    <x v="2"/>
    <x v="46"/>
    <n v="5.2548599999999999"/>
  </r>
  <r>
    <x v="9"/>
    <x v="5"/>
    <x v="2"/>
    <x v="2"/>
    <x v="47"/>
    <n v="5.277711"/>
  </r>
  <r>
    <x v="9"/>
    <x v="5"/>
    <x v="2"/>
    <x v="2"/>
    <x v="48"/>
    <n v="5.3003789999999995"/>
  </r>
  <r>
    <x v="9"/>
    <x v="5"/>
    <x v="2"/>
    <x v="2"/>
    <x v="49"/>
    <n v="5.3217739999999996"/>
  </r>
  <r>
    <x v="9"/>
    <x v="5"/>
    <x v="2"/>
    <x v="2"/>
    <x v="50"/>
    <n v="5.3411939999999998"/>
  </r>
  <r>
    <x v="9"/>
    <x v="5"/>
    <x v="2"/>
    <x v="2"/>
    <x v="51"/>
    <n v="5.3580619999999994"/>
  </r>
  <r>
    <x v="9"/>
    <x v="5"/>
    <x v="2"/>
    <x v="2"/>
    <x v="52"/>
    <n v="5.3728009999999999"/>
  </r>
  <r>
    <x v="9"/>
    <x v="5"/>
    <x v="2"/>
    <x v="2"/>
    <x v="53"/>
    <n v="5.3869679999999995"/>
  </r>
  <r>
    <x v="9"/>
    <x v="5"/>
    <x v="2"/>
    <x v="2"/>
    <x v="54"/>
    <n v="5.4027609999999999"/>
  </r>
  <r>
    <x v="9"/>
    <x v="5"/>
    <x v="2"/>
    <x v="2"/>
    <x v="55"/>
    <n v="5.4217019999999998"/>
  </r>
  <r>
    <x v="9"/>
    <x v="5"/>
    <x v="2"/>
    <x v="2"/>
    <x v="56"/>
    <n v="5.444286"/>
  </r>
  <r>
    <x v="9"/>
    <x v="5"/>
    <x v="2"/>
    <x v="2"/>
    <x v="57"/>
    <n v="5.4699209999999994"/>
  </r>
  <r>
    <x v="9"/>
    <x v="5"/>
    <x v="2"/>
    <x v="2"/>
    <x v="58"/>
    <n v="5.4977289999999996"/>
  </r>
  <r>
    <x v="9"/>
    <x v="5"/>
    <x v="2"/>
    <x v="2"/>
    <x v="59"/>
    <n v="5.5263879999999999"/>
  </r>
  <r>
    <x v="9"/>
    <x v="5"/>
    <x v="2"/>
    <x v="2"/>
    <x v="60"/>
    <n v="5.5548440000000001"/>
  </r>
  <r>
    <x v="9"/>
    <x v="5"/>
    <x v="2"/>
    <x v="2"/>
    <x v="61"/>
    <n v="5.5829779999999998"/>
  </r>
  <r>
    <x v="9"/>
    <x v="5"/>
    <x v="2"/>
    <x v="2"/>
    <x v="62"/>
    <n v="5.6109029999999995"/>
  </r>
  <r>
    <x v="9"/>
    <x v="5"/>
    <x v="2"/>
    <x v="2"/>
    <x v="63"/>
    <n v="5.6381449999999997"/>
  </r>
  <r>
    <x v="9"/>
    <x v="5"/>
    <x v="2"/>
    <x v="2"/>
    <x v="64"/>
    <n v="5.6641959999999996"/>
  </r>
  <r>
    <x v="9"/>
    <x v="5"/>
    <x v="2"/>
    <x v="2"/>
    <x v="65"/>
    <n v="5.6886950000000001"/>
  </r>
  <r>
    <x v="9"/>
    <x v="5"/>
    <x v="2"/>
    <x v="2"/>
    <x v="66"/>
    <n v="5.7113489999999993"/>
  </r>
  <r>
    <x v="9"/>
    <x v="5"/>
    <x v="2"/>
    <x v="2"/>
    <x v="67"/>
    <n v="5.7322739999999994"/>
  </r>
  <r>
    <x v="9"/>
    <x v="5"/>
    <x v="2"/>
    <x v="2"/>
    <x v="68"/>
    <n v="5.7521259999999996"/>
  </r>
  <r>
    <x v="9"/>
    <x v="5"/>
    <x v="2"/>
    <x v="2"/>
    <x v="69"/>
    <n v="5.7718759999999998"/>
  </r>
  <r>
    <x v="9"/>
    <x v="5"/>
    <x v="3"/>
    <x v="3"/>
    <x v="0"/>
    <n v="288.71758445020612"/>
  </r>
  <r>
    <x v="9"/>
    <x v="5"/>
    <x v="3"/>
    <x v="3"/>
    <x v="1"/>
    <n v="298.00929407053599"/>
  </r>
  <r>
    <x v="9"/>
    <x v="5"/>
    <x v="3"/>
    <x v="3"/>
    <x v="2"/>
    <n v="299.74715972334707"/>
  </r>
  <r>
    <x v="9"/>
    <x v="5"/>
    <x v="3"/>
    <x v="3"/>
    <x v="3"/>
    <n v="301.58881751567969"/>
  </r>
  <r>
    <x v="9"/>
    <x v="5"/>
    <x v="3"/>
    <x v="3"/>
    <x v="4"/>
    <n v="303.51708567045529"/>
  </r>
  <r>
    <x v="9"/>
    <x v="5"/>
    <x v="3"/>
    <x v="3"/>
    <x v="5"/>
    <n v="305.54763888122"/>
  </r>
  <r>
    <x v="9"/>
    <x v="5"/>
    <x v="3"/>
    <x v="3"/>
    <x v="6"/>
    <n v="307.65023690979888"/>
  </r>
  <r>
    <x v="9"/>
    <x v="5"/>
    <x v="3"/>
    <x v="3"/>
    <x v="7"/>
    <n v="309.81638999029229"/>
  </r>
  <r>
    <x v="9"/>
    <x v="5"/>
    <x v="3"/>
    <x v="3"/>
    <x v="8"/>
    <n v="312.06351857940371"/>
  </r>
  <r>
    <x v="9"/>
    <x v="5"/>
    <x v="3"/>
    <x v="3"/>
    <x v="9"/>
    <n v="314.48119611205863"/>
  </r>
  <r>
    <x v="9"/>
    <x v="5"/>
    <x v="3"/>
    <x v="3"/>
    <x v="10"/>
    <n v="316.97735358830681"/>
  </r>
  <r>
    <x v="9"/>
    <x v="5"/>
    <x v="3"/>
    <x v="3"/>
    <x v="11"/>
    <n v="319.54921747400869"/>
  </r>
  <r>
    <x v="9"/>
    <x v="5"/>
    <x v="3"/>
    <x v="3"/>
    <x v="12"/>
    <n v="322.64207307233937"/>
  </r>
  <r>
    <x v="9"/>
    <x v="5"/>
    <x v="3"/>
    <x v="3"/>
    <x v="13"/>
    <n v="325.46534253040107"/>
  </r>
  <r>
    <x v="9"/>
    <x v="5"/>
    <x v="3"/>
    <x v="3"/>
    <x v="14"/>
    <n v="328.2424699153346"/>
  </r>
  <r>
    <x v="9"/>
    <x v="5"/>
    <x v="3"/>
    <x v="3"/>
    <x v="15"/>
    <n v="330.85973866192546"/>
  </r>
  <r>
    <x v="9"/>
    <x v="5"/>
    <x v="3"/>
    <x v="3"/>
    <x v="16"/>
    <n v="333.33268977454645"/>
  </r>
  <r>
    <x v="9"/>
    <x v="5"/>
    <x v="3"/>
    <x v="3"/>
    <x v="17"/>
    <n v="335.77257765401214"/>
  </r>
  <r>
    <x v="9"/>
    <x v="5"/>
    <x v="3"/>
    <x v="3"/>
    <x v="18"/>
    <n v="337.91442548909288"/>
  </r>
  <r>
    <x v="9"/>
    <x v="5"/>
    <x v="3"/>
    <x v="3"/>
    <x v="19"/>
    <n v="339.94103001840642"/>
  </r>
  <r>
    <x v="9"/>
    <x v="5"/>
    <x v="3"/>
    <x v="3"/>
    <x v="20"/>
    <n v="341.82417900000002"/>
  </r>
  <r>
    <x v="9"/>
    <x v="5"/>
    <x v="3"/>
    <x v="3"/>
    <x v="21"/>
    <n v="343.81786700000004"/>
  </r>
  <r>
    <x v="9"/>
    <x v="5"/>
    <x v="3"/>
    <x v="3"/>
    <x v="22"/>
    <n v="345.74022200000007"/>
  </r>
  <r>
    <x v="9"/>
    <x v="5"/>
    <x v="3"/>
    <x v="3"/>
    <x v="23"/>
    <n v="347.56919600000003"/>
  </r>
  <r>
    <x v="9"/>
    <x v="5"/>
    <x v="3"/>
    <x v="3"/>
    <x v="24"/>
    <n v="349.27380099999999"/>
  </r>
  <r>
    <x v="9"/>
    <x v="5"/>
    <x v="3"/>
    <x v="3"/>
    <x v="25"/>
    <n v="350.83312399999994"/>
  </r>
  <r>
    <x v="9"/>
    <x v="5"/>
    <x v="3"/>
    <x v="3"/>
    <x v="26"/>
    <n v="352.24817600000011"/>
  </r>
  <r>
    <x v="9"/>
    <x v="5"/>
    <x v="3"/>
    <x v="3"/>
    <x v="27"/>
    <n v="353.53188499999999"/>
  </r>
  <r>
    <x v="9"/>
    <x v="5"/>
    <x v="3"/>
    <x v="3"/>
    <x v="28"/>
    <n v="354.69128199999994"/>
  </r>
  <r>
    <x v="9"/>
    <x v="5"/>
    <x v="3"/>
    <x v="3"/>
    <x v="29"/>
    <n v="355.73722100000003"/>
  </r>
  <r>
    <x v="9"/>
    <x v="5"/>
    <x v="3"/>
    <x v="3"/>
    <x v="30"/>
    <n v="356.68379099999993"/>
  </r>
  <r>
    <x v="9"/>
    <x v="5"/>
    <x v="3"/>
    <x v="3"/>
    <x v="31"/>
    <n v="357.53332199999994"/>
  </r>
  <r>
    <x v="9"/>
    <x v="5"/>
    <x v="3"/>
    <x v="3"/>
    <x v="32"/>
    <n v="358.30254400000001"/>
  </r>
  <r>
    <x v="9"/>
    <x v="5"/>
    <x v="3"/>
    <x v="3"/>
    <x v="33"/>
    <n v="359.03844299999997"/>
  </r>
  <r>
    <x v="9"/>
    <x v="5"/>
    <x v="3"/>
    <x v="3"/>
    <x v="34"/>
    <n v="359.80062699999996"/>
  </r>
  <r>
    <x v="9"/>
    <x v="5"/>
    <x v="3"/>
    <x v="3"/>
    <x v="35"/>
    <n v="360.63428899999991"/>
  </r>
  <r>
    <x v="9"/>
    <x v="5"/>
    <x v="3"/>
    <x v="3"/>
    <x v="36"/>
    <n v="361.55062999999996"/>
  </r>
  <r>
    <x v="9"/>
    <x v="5"/>
    <x v="3"/>
    <x v="3"/>
    <x v="37"/>
    <n v="362.54616700000008"/>
  </r>
  <r>
    <x v="9"/>
    <x v="5"/>
    <x v="3"/>
    <x v="3"/>
    <x v="38"/>
    <n v="363.63132799999994"/>
  </r>
  <r>
    <x v="9"/>
    <x v="5"/>
    <x v="3"/>
    <x v="3"/>
    <x v="39"/>
    <n v="364.81293099999999"/>
  </r>
  <r>
    <x v="9"/>
    <x v="5"/>
    <x v="3"/>
    <x v="3"/>
    <x v="40"/>
    <n v="366.08952699999998"/>
  </r>
  <r>
    <x v="9"/>
    <x v="5"/>
    <x v="3"/>
    <x v="3"/>
    <x v="41"/>
    <n v="367.49223599999988"/>
  </r>
  <r>
    <x v="9"/>
    <x v="5"/>
    <x v="3"/>
    <x v="3"/>
    <x v="42"/>
    <n v="369.00971899999996"/>
  </r>
  <r>
    <x v="9"/>
    <x v="5"/>
    <x v="3"/>
    <x v="3"/>
    <x v="43"/>
    <n v="370.546966"/>
  </r>
  <r>
    <x v="9"/>
    <x v="5"/>
    <x v="3"/>
    <x v="3"/>
    <x v="44"/>
    <n v="371.97483200000011"/>
  </r>
  <r>
    <x v="9"/>
    <x v="5"/>
    <x v="3"/>
    <x v="3"/>
    <x v="45"/>
    <n v="373.21099199999998"/>
  </r>
  <r>
    <x v="9"/>
    <x v="5"/>
    <x v="3"/>
    <x v="3"/>
    <x v="46"/>
    <n v="374.20039600000001"/>
  </r>
  <r>
    <x v="9"/>
    <x v="5"/>
    <x v="3"/>
    <x v="3"/>
    <x v="47"/>
    <n v="374.99671000000001"/>
  </r>
  <r>
    <x v="9"/>
    <x v="5"/>
    <x v="3"/>
    <x v="3"/>
    <x v="48"/>
    <n v="375.75859399999996"/>
  </r>
  <r>
    <x v="9"/>
    <x v="5"/>
    <x v="3"/>
    <x v="3"/>
    <x v="49"/>
    <n v="376.708778"/>
  </r>
  <r>
    <x v="9"/>
    <x v="5"/>
    <x v="3"/>
    <x v="3"/>
    <x v="50"/>
    <n v="378.00218700000005"/>
  </r>
  <r>
    <x v="9"/>
    <x v="5"/>
    <x v="3"/>
    <x v="3"/>
    <x v="51"/>
    <n v="379.69153699999998"/>
  </r>
  <r>
    <x v="9"/>
    <x v="5"/>
    <x v="3"/>
    <x v="3"/>
    <x v="52"/>
    <n v="381.71214799999996"/>
  </r>
  <r>
    <x v="9"/>
    <x v="5"/>
    <x v="3"/>
    <x v="3"/>
    <x v="53"/>
    <n v="383.95618999999994"/>
  </r>
  <r>
    <x v="9"/>
    <x v="5"/>
    <x v="3"/>
    <x v="3"/>
    <x v="54"/>
    <n v="386.26121099999989"/>
  </r>
  <r>
    <x v="9"/>
    <x v="5"/>
    <x v="3"/>
    <x v="3"/>
    <x v="55"/>
    <n v="388.5032149999999"/>
  </r>
  <r>
    <x v="9"/>
    <x v="5"/>
    <x v="3"/>
    <x v="3"/>
    <x v="56"/>
    <n v="390.65496099999996"/>
  </r>
  <r>
    <x v="9"/>
    <x v="5"/>
    <x v="3"/>
    <x v="3"/>
    <x v="57"/>
    <n v="392.73622800000004"/>
  </r>
  <r>
    <x v="9"/>
    <x v="5"/>
    <x v="3"/>
    <x v="3"/>
    <x v="58"/>
    <n v="394.72609699999998"/>
  </r>
  <r>
    <x v="9"/>
    <x v="5"/>
    <x v="3"/>
    <x v="3"/>
    <x v="59"/>
    <n v="396.61138500000004"/>
  </r>
  <r>
    <x v="9"/>
    <x v="5"/>
    <x v="3"/>
    <x v="3"/>
    <x v="60"/>
    <n v="398.38386100000002"/>
  </r>
  <r>
    <x v="9"/>
    <x v="5"/>
    <x v="3"/>
    <x v="3"/>
    <x v="61"/>
    <n v="400.01540300000005"/>
  </r>
  <r>
    <x v="9"/>
    <x v="5"/>
    <x v="3"/>
    <x v="3"/>
    <x v="62"/>
    <n v="401.50068699999997"/>
  </r>
  <r>
    <x v="9"/>
    <x v="5"/>
    <x v="3"/>
    <x v="3"/>
    <x v="63"/>
    <n v="402.88399199999998"/>
  </r>
  <r>
    <x v="9"/>
    <x v="5"/>
    <x v="3"/>
    <x v="3"/>
    <x v="64"/>
    <n v="404.23009999999999"/>
  </r>
  <r>
    <x v="9"/>
    <x v="5"/>
    <x v="3"/>
    <x v="3"/>
    <x v="65"/>
    <n v="405.58142499999991"/>
  </r>
  <r>
    <x v="9"/>
    <x v="5"/>
    <x v="3"/>
    <x v="3"/>
    <x v="66"/>
    <n v="406.96092700000003"/>
  </r>
  <r>
    <x v="9"/>
    <x v="5"/>
    <x v="3"/>
    <x v="3"/>
    <x v="67"/>
    <n v="408.34211299999993"/>
  </r>
  <r>
    <x v="9"/>
    <x v="5"/>
    <x v="3"/>
    <x v="3"/>
    <x v="68"/>
    <n v="409.65811799999994"/>
  </r>
  <r>
    <x v="9"/>
    <x v="5"/>
    <x v="3"/>
    <x v="3"/>
    <x v="69"/>
    <n v="410.81515200000001"/>
  </r>
  <r>
    <x v="9"/>
    <x v="5"/>
    <x v="4"/>
    <x v="4"/>
    <x v="0"/>
    <n v="4.0141733283725296"/>
  </r>
  <r>
    <x v="9"/>
    <x v="5"/>
    <x v="4"/>
    <x v="4"/>
    <x v="1"/>
    <n v="4.0526235342994505"/>
  </r>
  <r>
    <x v="9"/>
    <x v="5"/>
    <x v="4"/>
    <x v="4"/>
    <x v="2"/>
    <n v="4.0958803740655156"/>
  </r>
  <r>
    <x v="9"/>
    <x v="5"/>
    <x v="4"/>
    <x v="4"/>
    <x v="3"/>
    <n v="4.1448448229418551"/>
  </r>
  <r>
    <x v="9"/>
    <x v="5"/>
    <x v="4"/>
    <x v="4"/>
    <x v="4"/>
    <n v="4.1924074364201882"/>
  </r>
  <r>
    <x v="9"/>
    <x v="5"/>
    <x v="4"/>
    <x v="4"/>
    <x v="5"/>
    <n v="4.2404704325610254"/>
  </r>
  <r>
    <x v="9"/>
    <x v="5"/>
    <x v="4"/>
    <x v="4"/>
    <x v="6"/>
    <n v="4.2873321283403563"/>
  </r>
  <r>
    <x v="9"/>
    <x v="5"/>
    <x v="4"/>
    <x v="4"/>
    <x v="7"/>
    <n v="4.3296875153709182"/>
  </r>
  <r>
    <x v="9"/>
    <x v="5"/>
    <x v="4"/>
    <x v="4"/>
    <x v="8"/>
    <n v="4.3655345855383256"/>
  </r>
  <r>
    <x v="9"/>
    <x v="5"/>
    <x v="4"/>
    <x v="4"/>
    <x v="9"/>
    <n v="4.4004806804346028"/>
  </r>
  <r>
    <x v="9"/>
    <x v="5"/>
    <x v="4"/>
    <x v="4"/>
    <x v="10"/>
    <n v="4.435426297866508"/>
  </r>
  <r>
    <x v="9"/>
    <x v="5"/>
    <x v="4"/>
    <x v="4"/>
    <x v="11"/>
    <n v="4.4668716239827519"/>
  </r>
  <r>
    <x v="9"/>
    <x v="5"/>
    <x v="4"/>
    <x v="4"/>
    <x v="12"/>
    <n v="4.4973510396731884"/>
  </r>
  <r>
    <x v="9"/>
    <x v="5"/>
    <x v="4"/>
    <x v="4"/>
    <x v="13"/>
    <n v="4.5292590287664991"/>
  </r>
  <r>
    <x v="9"/>
    <x v="5"/>
    <x v="4"/>
    <x v="4"/>
    <x v="14"/>
    <n v="4.5545269208298107"/>
  </r>
  <r>
    <x v="9"/>
    <x v="5"/>
    <x v="4"/>
    <x v="4"/>
    <x v="15"/>
    <n v="4.569735116026437"/>
  </r>
  <r>
    <x v="9"/>
    <x v="5"/>
    <x v="4"/>
    <x v="4"/>
    <x v="16"/>
    <n v="4.5868947081139515"/>
  </r>
  <r>
    <x v="9"/>
    <x v="5"/>
    <x v="4"/>
    <x v="4"/>
    <x v="17"/>
    <n v="4.611802114575938"/>
  </r>
  <r>
    <x v="9"/>
    <x v="5"/>
    <x v="4"/>
    <x v="4"/>
    <x v="18"/>
    <n v="4.6325546260674031"/>
  </r>
  <r>
    <x v="9"/>
    <x v="5"/>
    <x v="4"/>
    <x v="4"/>
    <x v="19"/>
    <n v="4.6298669791139373"/>
  </r>
  <r>
    <x v="9"/>
    <x v="5"/>
    <x v="4"/>
    <x v="4"/>
    <x v="20"/>
    <n v="4.6123659999999997"/>
  </r>
  <r>
    <x v="9"/>
    <x v="5"/>
    <x v="4"/>
    <x v="4"/>
    <x v="21"/>
    <n v="4.6293799999999994"/>
  </r>
  <r>
    <x v="9"/>
    <x v="5"/>
    <x v="4"/>
    <x v="4"/>
    <x v="22"/>
    <n v="4.6511719999999999"/>
  </r>
  <r>
    <x v="9"/>
    <x v="5"/>
    <x v="4"/>
    <x v="4"/>
    <x v="23"/>
    <n v="4.6754559999999996"/>
  </r>
  <r>
    <x v="9"/>
    <x v="5"/>
    <x v="4"/>
    <x v="4"/>
    <x v="24"/>
    <n v="4.698779"/>
  </r>
  <r>
    <x v="9"/>
    <x v="5"/>
    <x v="4"/>
    <x v="4"/>
    <x v="25"/>
    <n v="4.7187489999999999"/>
  </r>
  <r>
    <x v="9"/>
    <x v="5"/>
    <x v="4"/>
    <x v="4"/>
    <x v="26"/>
    <n v="4.7344369999999998"/>
  </r>
  <r>
    <x v="9"/>
    <x v="5"/>
    <x v="4"/>
    <x v="4"/>
    <x v="27"/>
    <n v="4.7469320000000002"/>
  </r>
  <r>
    <x v="9"/>
    <x v="5"/>
    <x v="4"/>
    <x v="4"/>
    <x v="28"/>
    <n v="4.7582519999999997"/>
  </r>
  <r>
    <x v="9"/>
    <x v="5"/>
    <x v="4"/>
    <x v="4"/>
    <x v="29"/>
    <n v="4.7713450000000002"/>
  </r>
  <r>
    <x v="9"/>
    <x v="5"/>
    <x v="4"/>
    <x v="4"/>
    <x v="30"/>
    <n v="4.7882429999999996"/>
  </r>
  <r>
    <x v="9"/>
    <x v="5"/>
    <x v="4"/>
    <x v="4"/>
    <x v="31"/>
    <n v="4.8098130000000001"/>
  </r>
  <r>
    <x v="9"/>
    <x v="5"/>
    <x v="4"/>
    <x v="4"/>
    <x v="32"/>
    <n v="4.8350999999999997"/>
  </r>
  <r>
    <x v="9"/>
    <x v="5"/>
    <x v="4"/>
    <x v="4"/>
    <x v="33"/>
    <n v="4.8621780000000001"/>
  </r>
  <r>
    <x v="9"/>
    <x v="5"/>
    <x v="4"/>
    <x v="4"/>
    <x v="34"/>
    <n v="4.888204"/>
  </r>
  <r>
    <x v="9"/>
    <x v="5"/>
    <x v="4"/>
    <x v="4"/>
    <x v="35"/>
    <n v="4.9112200000000001"/>
  </r>
  <r>
    <x v="9"/>
    <x v="5"/>
    <x v="4"/>
    <x v="4"/>
    <x v="36"/>
    <n v="4.9303409999999994"/>
  </r>
  <r>
    <x v="9"/>
    <x v="5"/>
    <x v="4"/>
    <x v="4"/>
    <x v="37"/>
    <n v="4.9463729999999995"/>
  </r>
  <r>
    <x v="9"/>
    <x v="5"/>
    <x v="4"/>
    <x v="4"/>
    <x v="38"/>
    <n v="4.961087"/>
  </r>
  <r>
    <x v="9"/>
    <x v="5"/>
    <x v="4"/>
    <x v="4"/>
    <x v="39"/>
    <n v="4.9771149999999995"/>
  </r>
  <r>
    <x v="9"/>
    <x v="5"/>
    <x v="4"/>
    <x v="4"/>
    <x v="40"/>
    <n v="4.9962219999999995"/>
  </r>
  <r>
    <x v="9"/>
    <x v="5"/>
    <x v="4"/>
    <x v="4"/>
    <x v="41"/>
    <n v="5.0191249999999998"/>
  </r>
  <r>
    <x v="9"/>
    <x v="5"/>
    <x v="4"/>
    <x v="4"/>
    <x v="42"/>
    <n v="5.0449250000000001"/>
  </r>
  <r>
    <x v="9"/>
    <x v="5"/>
    <x v="4"/>
    <x v="4"/>
    <x v="43"/>
    <n v="5.0717889999999999"/>
  </r>
  <r>
    <x v="9"/>
    <x v="5"/>
    <x v="4"/>
    <x v="4"/>
    <x v="44"/>
    <n v="5.0970969999999998"/>
  </r>
  <r>
    <x v="9"/>
    <x v="5"/>
    <x v="4"/>
    <x v="4"/>
    <x v="45"/>
    <n v="5.1190049999999996"/>
  </r>
  <r>
    <x v="9"/>
    <x v="5"/>
    <x v="4"/>
    <x v="4"/>
    <x v="46"/>
    <n v="5.1369790000000002"/>
  </r>
  <r>
    <x v="9"/>
    <x v="5"/>
    <x v="4"/>
    <x v="4"/>
    <x v="47"/>
    <n v="5.1517460000000002"/>
  </r>
  <r>
    <x v="9"/>
    <x v="5"/>
    <x v="4"/>
    <x v="4"/>
    <x v="48"/>
    <n v="5.1642419999999998"/>
  </r>
  <r>
    <x v="9"/>
    <x v="5"/>
    <x v="4"/>
    <x v="4"/>
    <x v="49"/>
    <n v="5.1759259999999996"/>
  </r>
  <r>
    <x v="9"/>
    <x v="5"/>
    <x v="4"/>
    <x v="4"/>
    <x v="50"/>
    <n v="5.1879539999999995"/>
  </r>
  <r>
    <x v="9"/>
    <x v="5"/>
    <x v="4"/>
    <x v="4"/>
    <x v="51"/>
    <n v="5.2004769999999994"/>
  </r>
  <r>
    <x v="9"/>
    <x v="5"/>
    <x v="4"/>
    <x v="4"/>
    <x v="52"/>
    <n v="5.2133659999999997"/>
  </r>
  <r>
    <x v="9"/>
    <x v="5"/>
    <x v="4"/>
    <x v="4"/>
    <x v="53"/>
    <n v="5.227093"/>
  </r>
  <r>
    <x v="9"/>
    <x v="5"/>
    <x v="4"/>
    <x v="4"/>
    <x v="54"/>
    <n v="5.2421699999999998"/>
  </r>
  <r>
    <x v="9"/>
    <x v="5"/>
    <x v="4"/>
    <x v="4"/>
    <x v="55"/>
    <n v="5.2589269999999999"/>
  </r>
  <r>
    <x v="9"/>
    <x v="5"/>
    <x v="4"/>
    <x v="4"/>
    <x v="56"/>
    <n v="5.2774909999999995"/>
  </r>
  <r>
    <x v="9"/>
    <x v="5"/>
    <x v="4"/>
    <x v="4"/>
    <x v="57"/>
    <n v="5.297739"/>
  </r>
  <r>
    <x v="9"/>
    <x v="5"/>
    <x v="4"/>
    <x v="4"/>
    <x v="58"/>
    <n v="5.3194489999999996"/>
  </r>
  <r>
    <x v="9"/>
    <x v="5"/>
    <x v="4"/>
    <x v="4"/>
    <x v="59"/>
    <n v="5.3422619999999998"/>
  </r>
  <r>
    <x v="9"/>
    <x v="5"/>
    <x v="4"/>
    <x v="4"/>
    <x v="60"/>
    <n v="5.3657819999999994"/>
  </r>
  <r>
    <x v="9"/>
    <x v="5"/>
    <x v="4"/>
    <x v="4"/>
    <x v="61"/>
    <n v="5.3900379999999997"/>
  </r>
  <r>
    <x v="9"/>
    <x v="5"/>
    <x v="4"/>
    <x v="4"/>
    <x v="62"/>
    <n v="5.4147699999999999"/>
  </r>
  <r>
    <x v="9"/>
    <x v="5"/>
    <x v="4"/>
    <x v="4"/>
    <x v="63"/>
    <n v="5.4389819999999993"/>
  </r>
  <r>
    <x v="9"/>
    <x v="5"/>
    <x v="4"/>
    <x v="4"/>
    <x v="64"/>
    <n v="5.461411"/>
  </r>
  <r>
    <x v="9"/>
    <x v="5"/>
    <x v="4"/>
    <x v="4"/>
    <x v="65"/>
    <n v="5.481122"/>
  </r>
  <r>
    <x v="9"/>
    <x v="5"/>
    <x v="4"/>
    <x v="4"/>
    <x v="66"/>
    <n v="5.4977130000000001"/>
  </r>
  <r>
    <x v="9"/>
    <x v="5"/>
    <x v="4"/>
    <x v="4"/>
    <x v="67"/>
    <n v="5.5113709999999996"/>
  </r>
  <r>
    <x v="9"/>
    <x v="5"/>
    <x v="4"/>
    <x v="4"/>
    <x v="68"/>
    <n v="5.5225759999999999"/>
  </r>
  <r>
    <x v="9"/>
    <x v="5"/>
    <x v="4"/>
    <x v="4"/>
    <x v="69"/>
    <n v="5.5321559999999996"/>
  </r>
  <r>
    <x v="9"/>
    <x v="5"/>
    <x v="5"/>
    <x v="5"/>
    <x v="0"/>
    <n v="42.549913469933841"/>
  </r>
  <r>
    <x v="9"/>
    <x v="5"/>
    <x v="5"/>
    <x v="5"/>
    <x v="1"/>
    <n v="42.894336302161157"/>
  </r>
  <r>
    <x v="9"/>
    <x v="5"/>
    <x v="5"/>
    <x v="5"/>
    <x v="2"/>
    <n v="43.216300261389208"/>
  </r>
  <r>
    <x v="9"/>
    <x v="5"/>
    <x v="5"/>
    <x v="5"/>
    <x v="3"/>
    <n v="43.527994907619131"/>
  </r>
  <r>
    <x v="9"/>
    <x v="5"/>
    <x v="5"/>
    <x v="5"/>
    <x v="4"/>
    <n v="43.854788116268239"/>
  </r>
  <r>
    <x v="9"/>
    <x v="5"/>
    <x v="5"/>
    <x v="5"/>
    <x v="5"/>
    <n v="44.251370659831416"/>
  </r>
  <r>
    <x v="9"/>
    <x v="5"/>
    <x v="5"/>
    <x v="5"/>
    <x v="6"/>
    <n v="44.691172122521678"/>
  </r>
  <r>
    <x v="9"/>
    <x v="5"/>
    <x v="5"/>
    <x v="5"/>
    <x v="7"/>
    <n v="45.186473686463565"/>
  </r>
  <r>
    <x v="9"/>
    <x v="5"/>
    <x v="5"/>
    <x v="5"/>
    <x v="8"/>
    <n v="45.688406401586768"/>
  </r>
  <r>
    <x v="9"/>
    <x v="5"/>
    <x v="5"/>
    <x v="5"/>
    <x v="9"/>
    <n v="46.163600727030079"/>
  </r>
  <r>
    <x v="9"/>
    <x v="5"/>
    <x v="5"/>
    <x v="5"/>
    <x v="10"/>
    <n v="46.619302445719313"/>
  </r>
  <r>
    <x v="9"/>
    <x v="5"/>
    <x v="5"/>
    <x v="5"/>
    <x v="11"/>
    <n v="47.16372492057085"/>
  </r>
  <r>
    <x v="9"/>
    <x v="5"/>
    <x v="5"/>
    <x v="5"/>
    <x v="12"/>
    <n v="48.125119679031293"/>
  </r>
  <r>
    <x v="9"/>
    <x v="5"/>
    <x v="5"/>
    <x v="5"/>
    <x v="13"/>
    <n v="48.835973741045123"/>
  </r>
  <r>
    <x v="9"/>
    <x v="5"/>
    <x v="5"/>
    <x v="5"/>
    <x v="14"/>
    <n v="49.394349501773306"/>
  </r>
  <r>
    <x v="9"/>
    <x v="5"/>
    <x v="5"/>
    <x v="5"/>
    <x v="15"/>
    <n v="49.839568122509796"/>
  </r>
  <r>
    <x v="9"/>
    <x v="5"/>
    <x v="5"/>
    <x v="5"/>
    <x v="16"/>
    <n v="50.293055639883448"/>
  </r>
  <r>
    <x v="9"/>
    <x v="5"/>
    <x v="5"/>
    <x v="5"/>
    <x v="17"/>
    <n v="50.688794496393626"/>
  </r>
  <r>
    <x v="9"/>
    <x v="5"/>
    <x v="5"/>
    <x v="5"/>
    <x v="18"/>
    <n v="51.0730920402438"/>
  </r>
  <r>
    <x v="9"/>
    <x v="5"/>
    <x v="5"/>
    <x v="5"/>
    <x v="19"/>
    <n v="51.509285881825058"/>
  </r>
  <r>
    <x v="9"/>
    <x v="5"/>
    <x v="5"/>
    <x v="5"/>
    <x v="20"/>
    <n v="51.957737999999999"/>
  </r>
  <r>
    <x v="9"/>
    <x v="5"/>
    <x v="5"/>
    <x v="5"/>
    <x v="21"/>
    <n v="52.371341999999999"/>
  </r>
  <r>
    <x v="9"/>
    <x v="5"/>
    <x v="5"/>
    <x v="5"/>
    <x v="22"/>
    <n v="52.793137999999999"/>
  </r>
  <r>
    <x v="9"/>
    <x v="5"/>
    <x v="5"/>
    <x v="5"/>
    <x v="23"/>
    <n v="53.207733999999995"/>
  </r>
  <r>
    <x v="9"/>
    <x v="5"/>
    <x v="5"/>
    <x v="5"/>
    <x v="24"/>
    <n v="53.592233"/>
  </r>
  <r>
    <x v="9"/>
    <x v="5"/>
    <x v="5"/>
    <x v="5"/>
    <x v="25"/>
    <n v="53.93139"/>
  </r>
  <r>
    <x v="9"/>
    <x v="5"/>
    <x v="5"/>
    <x v="5"/>
    <x v="26"/>
    <n v="54.220022"/>
  </r>
  <r>
    <x v="9"/>
    <x v="5"/>
    <x v="5"/>
    <x v="5"/>
    <x v="27"/>
    <n v="54.467701999999996"/>
  </r>
  <r>
    <x v="9"/>
    <x v="5"/>
    <x v="5"/>
    <x v="5"/>
    <x v="28"/>
    <n v="54.691851"/>
  </r>
  <r>
    <x v="9"/>
    <x v="5"/>
    <x v="5"/>
    <x v="5"/>
    <x v="29"/>
    <n v="54.917117999999995"/>
  </r>
  <r>
    <x v="9"/>
    <x v="5"/>
    <x v="5"/>
    <x v="5"/>
    <x v="30"/>
    <n v="55.161527"/>
  </r>
  <r>
    <x v="9"/>
    <x v="5"/>
    <x v="5"/>
    <x v="5"/>
    <x v="31"/>
    <n v="55.430295999999998"/>
  </r>
  <r>
    <x v="9"/>
    <x v="5"/>
    <x v="5"/>
    <x v="5"/>
    <x v="32"/>
    <n v="55.718933"/>
  </r>
  <r>
    <x v="9"/>
    <x v="5"/>
    <x v="5"/>
    <x v="5"/>
    <x v="33"/>
    <n v="56.023769999999999"/>
  </r>
  <r>
    <x v="9"/>
    <x v="5"/>
    <x v="5"/>
    <x v="5"/>
    <x v="34"/>
    <n v="56.337665999999999"/>
  </r>
  <r>
    <x v="9"/>
    <x v="5"/>
    <x v="5"/>
    <x v="5"/>
    <x v="35"/>
    <n v="56.654695999999994"/>
  </r>
  <r>
    <x v="9"/>
    <x v="5"/>
    <x v="5"/>
    <x v="5"/>
    <x v="36"/>
    <n v="56.976122999999994"/>
  </r>
  <r>
    <x v="9"/>
    <x v="5"/>
    <x v="5"/>
    <x v="5"/>
    <x v="37"/>
    <n v="57.302662999999995"/>
  </r>
  <r>
    <x v="9"/>
    <x v="5"/>
    <x v="5"/>
    <x v="5"/>
    <x v="38"/>
    <n v="57.627105"/>
  </r>
  <r>
    <x v="9"/>
    <x v="5"/>
    <x v="5"/>
    <x v="5"/>
    <x v="39"/>
    <n v="57.940211999999995"/>
  </r>
  <r>
    <x v="9"/>
    <x v="5"/>
    <x v="5"/>
    <x v="5"/>
    <x v="40"/>
    <n v="58.235696999999995"/>
  </r>
  <r>
    <x v="9"/>
    <x v="5"/>
    <x v="5"/>
    <x v="5"/>
    <x v="41"/>
    <n v="58.512369"/>
  </r>
  <r>
    <x v="9"/>
    <x v="5"/>
    <x v="5"/>
    <x v="5"/>
    <x v="42"/>
    <n v="58.773364999999998"/>
  </r>
  <r>
    <x v="9"/>
    <x v="5"/>
    <x v="5"/>
    <x v="5"/>
    <x v="43"/>
    <n v="59.022518999999996"/>
  </r>
  <r>
    <x v="9"/>
    <x v="5"/>
    <x v="5"/>
    <x v="5"/>
    <x v="44"/>
    <n v="59.265653"/>
  </r>
  <r>
    <x v="9"/>
    <x v="5"/>
    <x v="5"/>
    <x v="5"/>
    <x v="45"/>
    <n v="59.508483999999996"/>
  </r>
  <r>
    <x v="9"/>
    <x v="5"/>
    <x v="5"/>
    <x v="5"/>
    <x v="46"/>
    <n v="59.748767000000001"/>
  </r>
  <r>
    <x v="9"/>
    <x v="5"/>
    <x v="5"/>
    <x v="5"/>
    <x v="47"/>
    <n v="59.988872999999998"/>
  </r>
  <r>
    <x v="9"/>
    <x v="5"/>
    <x v="5"/>
    <x v="5"/>
    <x v="48"/>
    <n v="60.244336999999994"/>
  </r>
  <r>
    <x v="9"/>
    <x v="5"/>
    <x v="5"/>
    <x v="5"/>
    <x v="49"/>
    <n v="60.535178999999999"/>
  </r>
  <r>
    <x v="9"/>
    <x v="5"/>
    <x v="5"/>
    <x v="5"/>
    <x v="50"/>
    <n v="60.874356999999996"/>
  </r>
  <r>
    <x v="9"/>
    <x v="5"/>
    <x v="5"/>
    <x v="5"/>
    <x v="51"/>
    <n v="61.269222999999997"/>
  </r>
  <r>
    <x v="9"/>
    <x v="5"/>
    <x v="5"/>
    <x v="5"/>
    <x v="52"/>
    <n v="61.712083"/>
  </r>
  <r>
    <x v="9"/>
    <x v="5"/>
    <x v="5"/>
    <x v="5"/>
    <x v="53"/>
    <n v="62.182110999999999"/>
  </r>
  <r>
    <x v="9"/>
    <x v="5"/>
    <x v="5"/>
    <x v="5"/>
    <x v="54"/>
    <n v="62.649663999999994"/>
  </r>
  <r>
    <x v="9"/>
    <x v="5"/>
    <x v="5"/>
    <x v="5"/>
    <x v="55"/>
    <n v="63.092887999999995"/>
  </r>
  <r>
    <x v="9"/>
    <x v="5"/>
    <x v="5"/>
    <x v="5"/>
    <x v="56"/>
    <n v="63.503046999999995"/>
  </r>
  <r>
    <x v="9"/>
    <x v="5"/>
    <x v="5"/>
    <x v="5"/>
    <x v="57"/>
    <n v="63.884678999999998"/>
  </r>
  <r>
    <x v="9"/>
    <x v="5"/>
    <x v="5"/>
    <x v="5"/>
    <x v="58"/>
    <n v="64.245428000000004"/>
  </r>
  <r>
    <x v="9"/>
    <x v="5"/>
    <x v="5"/>
    <x v="5"/>
    <x v="59"/>
    <n v="64.598473999999996"/>
  </r>
  <r>
    <x v="9"/>
    <x v="5"/>
    <x v="5"/>
    <x v="5"/>
    <x v="60"/>
    <n v="64.952502999999993"/>
  </r>
  <r>
    <x v="9"/>
    <x v="5"/>
    <x v="5"/>
    <x v="5"/>
    <x v="61"/>
    <n v="65.310391999999993"/>
  </r>
  <r>
    <x v="9"/>
    <x v="5"/>
    <x v="5"/>
    <x v="5"/>
    <x v="62"/>
    <n v="65.665818000000002"/>
  </r>
  <r>
    <x v="9"/>
    <x v="5"/>
    <x v="5"/>
    <x v="5"/>
    <x v="63"/>
    <n v="66.007875999999996"/>
  </r>
  <r>
    <x v="9"/>
    <x v="5"/>
    <x v="5"/>
    <x v="5"/>
    <x v="64"/>
    <n v="66.321389999999994"/>
  </r>
  <r>
    <x v="9"/>
    <x v="5"/>
    <x v="5"/>
    <x v="5"/>
    <x v="65"/>
    <n v="66.59631499999999"/>
  </r>
  <r>
    <x v="9"/>
    <x v="5"/>
    <x v="5"/>
    <x v="5"/>
    <x v="66"/>
    <n v="66.828164000000001"/>
  </r>
  <r>
    <x v="9"/>
    <x v="5"/>
    <x v="5"/>
    <x v="5"/>
    <x v="67"/>
    <n v="67.022410999999991"/>
  </r>
  <r>
    <x v="9"/>
    <x v="5"/>
    <x v="5"/>
    <x v="5"/>
    <x v="68"/>
    <n v="67.191026999999991"/>
  </r>
  <r>
    <x v="9"/>
    <x v="5"/>
    <x v="5"/>
    <x v="5"/>
    <x v="69"/>
    <n v="67.351247000000001"/>
  </r>
  <r>
    <x v="9"/>
    <x v="5"/>
    <x v="6"/>
    <x v="6"/>
    <x v="0"/>
    <n v="68.734097311722039"/>
  </r>
  <r>
    <x v="9"/>
    <x v="5"/>
    <x v="6"/>
    <x v="6"/>
    <x v="1"/>
    <n v="69.073867478028376"/>
  </r>
  <r>
    <x v="9"/>
    <x v="5"/>
    <x v="6"/>
    <x v="6"/>
    <x v="2"/>
    <n v="69.448820945579442"/>
  </r>
  <r>
    <x v="9"/>
    <x v="5"/>
    <x v="6"/>
    <x v="6"/>
    <x v="3"/>
    <n v="69.846894868234202"/>
  </r>
  <r>
    <x v="9"/>
    <x v="5"/>
    <x v="6"/>
    <x v="6"/>
    <x v="4"/>
    <n v="70.264068297278968"/>
  </r>
  <r>
    <x v="9"/>
    <x v="5"/>
    <x v="6"/>
    <x v="6"/>
    <x v="5"/>
    <n v="70.694309809643201"/>
  </r>
  <r>
    <x v="9"/>
    <x v="5"/>
    <x v="6"/>
    <x v="6"/>
    <x v="6"/>
    <n v="71.139629879683753"/>
  </r>
  <r>
    <x v="9"/>
    <x v="5"/>
    <x v="6"/>
    <x v="6"/>
    <x v="7"/>
    <n v="71.605054693292729"/>
  </r>
  <r>
    <x v="9"/>
    <x v="5"/>
    <x v="6"/>
    <x v="6"/>
    <x v="8"/>
    <n v="72.097620910719073"/>
  </r>
  <r>
    <x v="9"/>
    <x v="5"/>
    <x v="6"/>
    <x v="6"/>
    <x v="9"/>
    <n v="72.625370429390159"/>
  </r>
  <r>
    <x v="9"/>
    <x v="5"/>
    <x v="6"/>
    <x v="6"/>
    <x v="10"/>
    <n v="73.19634514673335"/>
  </r>
  <r>
    <x v="9"/>
    <x v="5"/>
    <x v="6"/>
    <x v="6"/>
    <x v="11"/>
    <n v="73.809539825570241"/>
  </r>
  <r>
    <x v="9"/>
    <x v="5"/>
    <x v="6"/>
    <x v="6"/>
    <x v="12"/>
    <n v="74.456912568473442"/>
  </r>
  <r>
    <x v="9"/>
    <x v="5"/>
    <x v="6"/>
    <x v="6"/>
    <x v="13"/>
    <n v="75.115342920339273"/>
  </r>
  <r>
    <x v="9"/>
    <x v="5"/>
    <x v="6"/>
    <x v="6"/>
    <x v="14"/>
    <n v="75.757689477350368"/>
  </r>
  <r>
    <x v="9"/>
    <x v="5"/>
    <x v="6"/>
    <x v="6"/>
    <x v="15"/>
    <n v="76.361837021581451"/>
  </r>
  <r>
    <x v="9"/>
    <x v="5"/>
    <x v="6"/>
    <x v="6"/>
    <x v="16"/>
    <n v="76.91974365560516"/>
  </r>
  <r>
    <x v="9"/>
    <x v="5"/>
    <x v="6"/>
    <x v="6"/>
    <x v="17"/>
    <n v="77.430404142243077"/>
  </r>
  <r>
    <x v="9"/>
    <x v="5"/>
    <x v="6"/>
    <x v="6"/>
    <x v="18"/>
    <n v="77.883766109711004"/>
  </r>
  <r>
    <x v="9"/>
    <x v="5"/>
    <x v="6"/>
    <x v="6"/>
    <x v="19"/>
    <n v="78.268771949046297"/>
  </r>
  <r>
    <x v="9"/>
    <x v="5"/>
    <x v="6"/>
    <x v="6"/>
    <x v="20"/>
    <n v="78.578384999999997"/>
  </r>
  <r>
    <x v="9"/>
    <x v="5"/>
    <x v="6"/>
    <x v="6"/>
    <x v="21"/>
    <n v="78.78993899999999"/>
  </r>
  <r>
    <x v="9"/>
    <x v="5"/>
    <x v="6"/>
    <x v="6"/>
    <x v="22"/>
    <n v="78.901817999999992"/>
  </r>
  <r>
    <x v="9"/>
    <x v="5"/>
    <x v="6"/>
    <x v="6"/>
    <x v="23"/>
    <n v="78.93245499999999"/>
  </r>
  <r>
    <x v="9"/>
    <x v="5"/>
    <x v="6"/>
    <x v="6"/>
    <x v="24"/>
    <n v="78.909807000000001"/>
  </r>
  <r>
    <x v="9"/>
    <x v="5"/>
    <x v="6"/>
    <x v="6"/>
    <x v="25"/>
    <n v="78.856038999999996"/>
  </r>
  <r>
    <x v="9"/>
    <x v="5"/>
    <x v="6"/>
    <x v="6"/>
    <x v="26"/>
    <n v="78.781733000000003"/>
  </r>
  <r>
    <x v="9"/>
    <x v="5"/>
    <x v="6"/>
    <x v="6"/>
    <x v="27"/>
    <n v="78.687322999999992"/>
  </r>
  <r>
    <x v="9"/>
    <x v="5"/>
    <x v="6"/>
    <x v="6"/>
    <x v="28"/>
    <n v="78.573585999999992"/>
  </r>
  <r>
    <x v="9"/>
    <x v="5"/>
    <x v="6"/>
    <x v="6"/>
    <x v="29"/>
    <n v="78.438164"/>
  </r>
  <r>
    <x v="9"/>
    <x v="5"/>
    <x v="6"/>
    <x v="6"/>
    <x v="30"/>
    <n v="78.28309999999999"/>
  </r>
  <r>
    <x v="9"/>
    <x v="5"/>
    <x v="6"/>
    <x v="6"/>
    <x v="31"/>
    <n v="78.107856999999996"/>
  </r>
  <r>
    <x v="9"/>
    <x v="5"/>
    <x v="6"/>
    <x v="6"/>
    <x v="32"/>
    <n v="77.926011000000003"/>
  </r>
  <r>
    <x v="9"/>
    <x v="5"/>
    <x v="6"/>
    <x v="6"/>
    <x v="33"/>
    <n v="77.770212999999998"/>
  </r>
  <r>
    <x v="9"/>
    <x v="5"/>
    <x v="6"/>
    <x v="6"/>
    <x v="34"/>
    <n v="77.682294999999996"/>
  </r>
  <r>
    <x v="9"/>
    <x v="5"/>
    <x v="6"/>
    <x v="6"/>
    <x v="35"/>
    <n v="77.691594999999992"/>
  </r>
  <r>
    <x v="9"/>
    <x v="5"/>
    <x v="6"/>
    <x v="6"/>
    <x v="36"/>
    <n v="77.806146999999996"/>
  </r>
  <r>
    <x v="9"/>
    <x v="5"/>
    <x v="6"/>
    <x v="6"/>
    <x v="37"/>
    <n v="78.015731000000002"/>
  </r>
  <r>
    <x v="9"/>
    <x v="5"/>
    <x v="6"/>
    <x v="6"/>
    <x v="38"/>
    <n v="78.307524999999998"/>
  </r>
  <r>
    <x v="9"/>
    <x v="5"/>
    <x v="6"/>
    <x v="6"/>
    <x v="39"/>
    <n v="78.660302999999999"/>
  </r>
  <r>
    <x v="9"/>
    <x v="5"/>
    <x v="6"/>
    <x v="6"/>
    <x v="40"/>
    <n v="79.053984"/>
  </r>
  <r>
    <x v="9"/>
    <x v="5"/>
    <x v="6"/>
    <x v="6"/>
    <x v="41"/>
    <n v="79.49083499999999"/>
  </r>
  <r>
    <x v="9"/>
    <x v="5"/>
    <x v="6"/>
    <x v="6"/>
    <x v="42"/>
    <n v="79.96315899999999"/>
  </r>
  <r>
    <x v="9"/>
    <x v="5"/>
    <x v="6"/>
    <x v="6"/>
    <x v="43"/>
    <n v="80.428556"/>
  </r>
  <r>
    <x v="9"/>
    <x v="5"/>
    <x v="6"/>
    <x v="6"/>
    <x v="44"/>
    <n v="80.832937000000001"/>
  </r>
  <r>
    <x v="9"/>
    <x v="5"/>
    <x v="6"/>
    <x v="6"/>
    <x v="45"/>
    <n v="81.13865899999999"/>
  </r>
  <r>
    <x v="9"/>
    <x v="5"/>
    <x v="6"/>
    <x v="6"/>
    <x v="46"/>
    <n v="81.323663999999994"/>
  </r>
  <r>
    <x v="9"/>
    <x v="5"/>
    <x v="6"/>
    <x v="6"/>
    <x v="47"/>
    <n v="81.399250999999992"/>
  </r>
  <r>
    <x v="9"/>
    <x v="5"/>
    <x v="6"/>
    <x v="6"/>
    <x v="48"/>
    <n v="81.402672999999993"/>
  </r>
  <r>
    <x v="9"/>
    <x v="5"/>
    <x v="6"/>
    <x v="6"/>
    <x v="49"/>
    <n v="81.389927"/>
  </r>
  <r>
    <x v="9"/>
    <x v="5"/>
    <x v="6"/>
    <x v="6"/>
    <x v="50"/>
    <n v="81.400881999999996"/>
  </r>
  <r>
    <x v="9"/>
    <x v="5"/>
    <x v="6"/>
    <x v="6"/>
    <x v="51"/>
    <n v="81.453885"/>
  </r>
  <r>
    <x v="9"/>
    <x v="5"/>
    <x v="6"/>
    <x v="6"/>
    <x v="52"/>
    <n v="81.535122000000001"/>
  </r>
  <r>
    <x v="9"/>
    <x v="5"/>
    <x v="6"/>
    <x v="6"/>
    <x v="53"/>
    <n v="81.614379999999997"/>
  </r>
  <r>
    <x v="9"/>
    <x v="5"/>
    <x v="6"/>
    <x v="6"/>
    <x v="54"/>
    <n v="81.646473999999998"/>
  </r>
  <r>
    <x v="9"/>
    <x v="5"/>
    <x v="6"/>
    <x v="6"/>
    <x v="55"/>
    <n v="81.602740999999995"/>
  </r>
  <r>
    <x v="9"/>
    <x v="5"/>
    <x v="6"/>
    <x v="6"/>
    <x v="56"/>
    <n v="81.472225999999992"/>
  </r>
  <r>
    <x v="9"/>
    <x v="5"/>
    <x v="6"/>
    <x v="6"/>
    <x v="57"/>
    <n v="81.277829999999994"/>
  </r>
  <r>
    <x v="9"/>
    <x v="5"/>
    <x v="6"/>
    <x v="6"/>
    <x v="58"/>
    <n v="81.065752000000003"/>
  </r>
  <r>
    <x v="9"/>
    <x v="5"/>
    <x v="6"/>
    <x v="6"/>
    <x v="59"/>
    <n v="80.89996099999999"/>
  </r>
  <r>
    <x v="9"/>
    <x v="5"/>
    <x v="6"/>
    <x v="6"/>
    <x v="60"/>
    <n v="80.827001999999993"/>
  </r>
  <r>
    <x v="9"/>
    <x v="5"/>
    <x v="6"/>
    <x v="6"/>
    <x v="61"/>
    <n v="80.855632"/>
  </r>
  <r>
    <x v="9"/>
    <x v="5"/>
    <x v="6"/>
    <x v="6"/>
    <x v="62"/>
    <n v="80.972628"/>
  </r>
  <r>
    <x v="9"/>
    <x v="5"/>
    <x v="6"/>
    <x v="6"/>
    <x v="63"/>
    <n v="81.17436699999999"/>
  </r>
  <r>
    <x v="9"/>
    <x v="5"/>
    <x v="6"/>
    <x v="6"/>
    <x v="64"/>
    <n v="81.450378000000001"/>
  </r>
  <r>
    <x v="9"/>
    <x v="5"/>
    <x v="6"/>
    <x v="6"/>
    <x v="65"/>
    <n v="81.787410999999992"/>
  </r>
  <r>
    <x v="9"/>
    <x v="5"/>
    <x v="6"/>
    <x v="6"/>
    <x v="66"/>
    <n v="82.193767999999992"/>
  </r>
  <r>
    <x v="9"/>
    <x v="5"/>
    <x v="6"/>
    <x v="6"/>
    <x v="67"/>
    <n v="82.658408999999992"/>
  </r>
  <r>
    <x v="9"/>
    <x v="5"/>
    <x v="6"/>
    <x v="6"/>
    <x v="68"/>
    <n v="83.124417999999991"/>
  </r>
  <r>
    <x v="9"/>
    <x v="5"/>
    <x v="6"/>
    <x v="6"/>
    <x v="69"/>
    <n v="83.517044999999996"/>
  </r>
  <r>
    <x v="9"/>
    <x v="5"/>
    <x v="7"/>
    <x v="7"/>
    <x v="1"/>
    <n v="7.5340167944347147"/>
  </r>
  <r>
    <x v="9"/>
    <x v="5"/>
    <x v="7"/>
    <x v="7"/>
    <x v="2"/>
    <n v="7.6195885773133174"/>
  </r>
  <r>
    <x v="9"/>
    <x v="5"/>
    <x v="7"/>
    <x v="7"/>
    <x v="3"/>
    <n v="7.7022009091264838"/>
  </r>
  <r>
    <x v="9"/>
    <x v="5"/>
    <x v="7"/>
    <x v="7"/>
    <x v="4"/>
    <n v="7.7773965248705919"/>
  </r>
  <r>
    <x v="9"/>
    <x v="5"/>
    <x v="7"/>
    <x v="7"/>
    <x v="5"/>
    <n v="7.8484623462242906"/>
  </r>
  <r>
    <x v="9"/>
    <x v="5"/>
    <x v="7"/>
    <x v="7"/>
    <x v="6"/>
    <n v="7.9129745268553693"/>
  </r>
  <r>
    <x v="9"/>
    <x v="5"/>
    <x v="7"/>
    <x v="7"/>
    <x v="7"/>
    <n v="7.9772217240921153"/>
  </r>
  <r>
    <x v="9"/>
    <x v="5"/>
    <x v="7"/>
    <x v="7"/>
    <x v="8"/>
    <n v="8.053002276584353"/>
  </r>
  <r>
    <x v="9"/>
    <x v="5"/>
    <x v="7"/>
    <x v="7"/>
    <x v="9"/>
    <n v="8.1367849517224915"/>
  </r>
  <r>
    <x v="9"/>
    <x v="5"/>
    <x v="7"/>
    <x v="7"/>
    <x v="10"/>
    <n v="8.2050106585039462"/>
  </r>
  <r>
    <x v="9"/>
    <x v="5"/>
    <x v="7"/>
    <x v="7"/>
    <x v="11"/>
    <n v="8.2746176617026705"/>
  </r>
  <r>
    <x v="9"/>
    <x v="5"/>
    <x v="7"/>
    <x v="7"/>
    <x v="12"/>
    <n v="8.3240624354963835"/>
  </r>
  <r>
    <x v="9"/>
    <x v="5"/>
    <x v="7"/>
    <x v="7"/>
    <x v="13"/>
    <n v="8.3549931390115404"/>
  </r>
  <r>
    <x v="9"/>
    <x v="5"/>
    <x v="7"/>
    <x v="7"/>
    <x v="14"/>
    <n v="8.3853450135518433"/>
  </r>
  <r>
    <x v="9"/>
    <x v="5"/>
    <x v="7"/>
    <x v="7"/>
    <x v="15"/>
    <n v="8.4246621596004285"/>
  </r>
  <r>
    <x v="9"/>
    <x v="5"/>
    <x v="7"/>
    <x v="7"/>
    <x v="16"/>
    <n v="8.4870497747897051"/>
  </r>
  <r>
    <x v="9"/>
    <x v="5"/>
    <x v="7"/>
    <x v="7"/>
    <x v="17"/>
    <n v="8.5883288712132657"/>
  </r>
  <r>
    <x v="9"/>
    <x v="5"/>
    <x v="7"/>
    <x v="7"/>
    <x v="18"/>
    <n v="8.6122948338816183"/>
  </r>
  <r>
    <x v="9"/>
    <x v="5"/>
    <x v="7"/>
    <x v="7"/>
    <x v="19"/>
    <n v="8.6438240991775945"/>
  </r>
  <r>
    <x v="9"/>
    <x v="5"/>
    <x v="7"/>
    <x v="7"/>
    <x v="20"/>
    <n v="8.6635709999999992"/>
  </r>
  <r>
    <x v="9"/>
    <x v="5"/>
    <x v="7"/>
    <x v="7"/>
    <x v="21"/>
    <n v="8.7168729999999996"/>
  </r>
  <r>
    <x v="9"/>
    <x v="5"/>
    <x v="7"/>
    <x v="7"/>
    <x v="22"/>
    <n v="8.7745139999999999"/>
  </r>
  <r>
    <x v="9"/>
    <x v="5"/>
    <x v="7"/>
    <x v="7"/>
    <x v="23"/>
    <n v="8.8403150000000004"/>
  </r>
  <r>
    <x v="9"/>
    <x v="5"/>
    <x v="7"/>
    <x v="7"/>
    <x v="24"/>
    <n v="8.9192439999999991"/>
  </r>
  <r>
    <x v="9"/>
    <x v="5"/>
    <x v="7"/>
    <x v="7"/>
    <x v="25"/>
    <n v="9.0140849999999997"/>
  </r>
  <r>
    <x v="9"/>
    <x v="5"/>
    <x v="7"/>
    <x v="7"/>
    <x v="26"/>
    <n v="9.1270489999999995"/>
  </r>
  <r>
    <x v="9"/>
    <x v="5"/>
    <x v="7"/>
    <x v="7"/>
    <x v="27"/>
    <n v="9.2549779999999995"/>
  </r>
  <r>
    <x v="9"/>
    <x v="5"/>
    <x v="7"/>
    <x v="7"/>
    <x v="28"/>
    <n v="9.3887280000000004"/>
  </r>
  <r>
    <x v="9"/>
    <x v="5"/>
    <x v="7"/>
    <x v="7"/>
    <x v="29"/>
    <n v="9.515746"/>
  </r>
  <r>
    <x v="9"/>
    <x v="5"/>
    <x v="7"/>
    <x v="7"/>
    <x v="30"/>
    <n v="9.6270019999999992"/>
  </r>
  <r>
    <x v="9"/>
    <x v="5"/>
    <x v="7"/>
    <x v="7"/>
    <x v="31"/>
    <n v="9.7198409999999988"/>
  </r>
  <r>
    <x v="9"/>
    <x v="5"/>
    <x v="7"/>
    <x v="7"/>
    <x v="32"/>
    <n v="9.7968289999999989"/>
  </r>
  <r>
    <x v="9"/>
    <x v="5"/>
    <x v="7"/>
    <x v="7"/>
    <x v="33"/>
    <n v="9.8607389999999988"/>
  </r>
  <r>
    <x v="9"/>
    <x v="5"/>
    <x v="7"/>
    <x v="7"/>
    <x v="34"/>
    <n v="9.9164820000000002"/>
  </r>
  <r>
    <x v="9"/>
    <x v="5"/>
    <x v="7"/>
    <x v="7"/>
    <x v="35"/>
    <n v="9.9682379999999995"/>
  </r>
  <r>
    <x v="9"/>
    <x v="5"/>
    <x v="7"/>
    <x v="7"/>
    <x v="36"/>
    <n v="10.015119"/>
  </r>
  <r>
    <x v="9"/>
    <x v="5"/>
    <x v="7"/>
    <x v="7"/>
    <x v="37"/>
    <n v="10.057297"/>
  </r>
  <r>
    <x v="9"/>
    <x v="5"/>
    <x v="7"/>
    <x v="7"/>
    <x v="38"/>
    <n v="10.101352"/>
  </r>
  <r>
    <x v="9"/>
    <x v="5"/>
    <x v="7"/>
    <x v="7"/>
    <x v="39"/>
    <n v="10.155723"/>
  </r>
  <r>
    <x v="9"/>
    <x v="5"/>
    <x v="7"/>
    <x v="7"/>
    <x v="40"/>
    <n v="10.225992"/>
  </r>
  <r>
    <x v="9"/>
    <x v="5"/>
    <x v="7"/>
    <x v="7"/>
    <x v="41"/>
    <n v="10.315106999999999"/>
  </r>
  <r>
    <x v="9"/>
    <x v="5"/>
    <x v="7"/>
    <x v="7"/>
    <x v="42"/>
    <n v="10.420235999999999"/>
  </r>
  <r>
    <x v="9"/>
    <x v="5"/>
    <x v="7"/>
    <x v="7"/>
    <x v="43"/>
    <n v="10.533814999999999"/>
  </r>
  <r>
    <x v="9"/>
    <x v="5"/>
    <x v="7"/>
    <x v="7"/>
    <x v="44"/>
    <n v="10.644948999999999"/>
  </r>
  <r>
    <x v="9"/>
    <x v="5"/>
    <x v="7"/>
    <x v="7"/>
    <x v="45"/>
    <n v="10.745502999999999"/>
  </r>
  <r>
    <x v="9"/>
    <x v="5"/>
    <x v="7"/>
    <x v="7"/>
    <x v="46"/>
    <n v="10.832141"/>
  </r>
  <r>
    <x v="9"/>
    <x v="5"/>
    <x v="7"/>
    <x v="7"/>
    <x v="47"/>
    <n v="10.906257"/>
  </r>
  <r>
    <x v="9"/>
    <x v="5"/>
    <x v="7"/>
    <x v="7"/>
    <x v="48"/>
    <n v="10.970120999999999"/>
  </r>
  <r>
    <x v="9"/>
    <x v="5"/>
    <x v="7"/>
    <x v="7"/>
    <x v="49"/>
    <n v="11.027899999999999"/>
  </r>
  <r>
    <x v="9"/>
    <x v="5"/>
    <x v="7"/>
    <x v="7"/>
    <x v="50"/>
    <n v="11.082103999999999"/>
  </r>
  <r>
    <x v="9"/>
    <x v="5"/>
    <x v="7"/>
    <x v="7"/>
    <x v="51"/>
    <n v="11.134456999999999"/>
  </r>
  <r>
    <x v="9"/>
    <x v="5"/>
    <x v="7"/>
    <x v="7"/>
    <x v="52"/>
    <n v="11.182304999999999"/>
  </r>
  <r>
    <x v="9"/>
    <x v="5"/>
    <x v="7"/>
    <x v="7"/>
    <x v="53"/>
    <n v="11.218883999999999"/>
  </r>
  <r>
    <x v="9"/>
    <x v="5"/>
    <x v="7"/>
    <x v="7"/>
    <x v="54"/>
    <n v="11.234992"/>
  </r>
  <r>
    <x v="9"/>
    <x v="5"/>
    <x v="7"/>
    <x v="7"/>
    <x v="55"/>
    <n v="11.224791"/>
  </r>
  <r>
    <x v="9"/>
    <x v="5"/>
    <x v="7"/>
    <x v="7"/>
    <x v="56"/>
    <n v="11.185227999999999"/>
  </r>
  <r>
    <x v="9"/>
    <x v="5"/>
    <x v="7"/>
    <x v="7"/>
    <x v="57"/>
    <n v="11.120358"/>
  </r>
  <r>
    <x v="9"/>
    <x v="5"/>
    <x v="7"/>
    <x v="7"/>
    <x v="58"/>
    <n v="11.040308999999999"/>
  </r>
  <r>
    <x v="9"/>
    <x v="5"/>
    <x v="7"/>
    <x v="7"/>
    <x v="59"/>
    <n v="10.959272"/>
  </r>
  <r>
    <x v="9"/>
    <x v="5"/>
    <x v="7"/>
    <x v="7"/>
    <x v="60"/>
    <n v="10.887637"/>
  </r>
  <r>
    <x v="9"/>
    <x v="5"/>
    <x v="7"/>
    <x v="7"/>
    <x v="61"/>
    <n v="10.829079"/>
  </r>
  <r>
    <x v="9"/>
    <x v="5"/>
    <x v="7"/>
    <x v="7"/>
    <x v="62"/>
    <n v="10.781124999999999"/>
  </r>
  <r>
    <x v="9"/>
    <x v="5"/>
    <x v="7"/>
    <x v="7"/>
    <x v="63"/>
    <n v="10.740499999999999"/>
  </r>
  <r>
    <x v="9"/>
    <x v="5"/>
    <x v="7"/>
    <x v="7"/>
    <x v="64"/>
    <n v="10.701456"/>
  </r>
  <r>
    <x v="9"/>
    <x v="5"/>
    <x v="7"/>
    <x v="7"/>
    <x v="65"/>
    <n v="10.659749999999999"/>
  </r>
  <r>
    <x v="9"/>
    <x v="5"/>
    <x v="7"/>
    <x v="7"/>
    <x v="66"/>
    <n v="10.615185"/>
  </r>
  <r>
    <x v="9"/>
    <x v="5"/>
    <x v="7"/>
    <x v="7"/>
    <x v="67"/>
    <n v="10.56945"/>
  </r>
  <r>
    <x v="9"/>
    <x v="5"/>
    <x v="7"/>
    <x v="7"/>
    <x v="68"/>
    <n v="10.522245999999999"/>
  </r>
  <r>
    <x v="9"/>
    <x v="5"/>
    <x v="7"/>
    <x v="7"/>
    <x v="69"/>
    <n v="10.473455"/>
  </r>
  <r>
    <x v="9"/>
    <x v="5"/>
    <x v="8"/>
    <x v="8"/>
    <x v="0"/>
    <n v="0.14316350139765918"/>
  </r>
  <r>
    <x v="9"/>
    <x v="5"/>
    <x v="8"/>
    <x v="8"/>
    <x v="1"/>
    <n v="0.14583370381526492"/>
  </r>
  <r>
    <x v="9"/>
    <x v="5"/>
    <x v="8"/>
    <x v="8"/>
    <x v="2"/>
    <n v="0.14819542824497997"/>
  </r>
  <r>
    <x v="9"/>
    <x v="5"/>
    <x v="8"/>
    <x v="8"/>
    <x v="3"/>
    <n v="0.15127426810554112"/>
  </r>
  <r>
    <x v="9"/>
    <x v="5"/>
    <x v="8"/>
    <x v="8"/>
    <x v="4"/>
    <n v="0.15480683283473956"/>
  </r>
  <r>
    <x v="9"/>
    <x v="5"/>
    <x v="8"/>
    <x v="8"/>
    <x v="5"/>
    <n v="0.15829332511008834"/>
  </r>
  <r>
    <x v="9"/>
    <x v="5"/>
    <x v="8"/>
    <x v="8"/>
    <x v="6"/>
    <n v="0.16161255661760651"/>
  </r>
  <r>
    <x v="9"/>
    <x v="5"/>
    <x v="8"/>
    <x v="8"/>
    <x v="7"/>
    <n v="0.16537048385186801"/>
  </r>
  <r>
    <x v="9"/>
    <x v="5"/>
    <x v="8"/>
    <x v="8"/>
    <x v="8"/>
    <n v="0.16903725120659804"/>
  </r>
  <r>
    <x v="9"/>
    <x v="5"/>
    <x v="8"/>
    <x v="8"/>
    <x v="9"/>
    <n v="0.17258584503052743"/>
  </r>
  <r>
    <x v="9"/>
    <x v="5"/>
    <x v="8"/>
    <x v="8"/>
    <x v="10"/>
    <n v="0.17613743871296794"/>
  </r>
  <r>
    <x v="9"/>
    <x v="5"/>
    <x v="8"/>
    <x v="8"/>
    <x v="11"/>
    <n v="0.17918723516724747"/>
  </r>
  <r>
    <x v="9"/>
    <x v="5"/>
    <x v="8"/>
    <x v="8"/>
    <x v="12"/>
    <n v="0.18234020585977209"/>
  </r>
  <r>
    <x v="9"/>
    <x v="5"/>
    <x v="8"/>
    <x v="8"/>
    <x v="13"/>
    <n v="0.18577361108674276"/>
  </r>
  <r>
    <x v="9"/>
    <x v="5"/>
    <x v="8"/>
    <x v="8"/>
    <x v="14"/>
    <n v="0.18914492968980201"/>
  </r>
  <r>
    <x v="9"/>
    <x v="5"/>
    <x v="8"/>
    <x v="8"/>
    <x v="15"/>
    <n v="0.19259134922832333"/>
  </r>
  <r>
    <x v="9"/>
    <x v="5"/>
    <x v="8"/>
    <x v="8"/>
    <x v="16"/>
    <n v="0.19591859528320701"/>
  </r>
  <r>
    <x v="9"/>
    <x v="5"/>
    <x v="8"/>
    <x v="8"/>
    <x v="17"/>
    <n v="0.19898943552107187"/>
  </r>
  <r>
    <x v="9"/>
    <x v="5"/>
    <x v="8"/>
    <x v="8"/>
    <x v="18"/>
    <n v="0.20156247834212393"/>
  </r>
  <r>
    <x v="9"/>
    <x v="5"/>
    <x v="8"/>
    <x v="8"/>
    <x v="19"/>
    <n v="0.20324013055862267"/>
  </r>
  <r>
    <x v="9"/>
    <x v="5"/>
    <x v="8"/>
    <x v="8"/>
    <x v="20"/>
    <n v="0.204426"/>
  </r>
  <r>
    <x v="9"/>
    <x v="5"/>
    <x v="8"/>
    <x v="8"/>
    <x v="21"/>
    <n v="0.20708799999999999"/>
  </r>
  <r>
    <x v="9"/>
    <x v="5"/>
    <x v="8"/>
    <x v="8"/>
    <x v="22"/>
    <n v="0.20992899999999998"/>
  </r>
  <r>
    <x v="9"/>
    <x v="5"/>
    <x v="8"/>
    <x v="8"/>
    <x v="23"/>
    <n v="0.212814"/>
  </r>
  <r>
    <x v="9"/>
    <x v="5"/>
    <x v="8"/>
    <x v="8"/>
    <x v="24"/>
    <n v="0.21556299999999998"/>
  </r>
  <r>
    <x v="9"/>
    <x v="5"/>
    <x v="8"/>
    <x v="8"/>
    <x v="25"/>
    <n v="0.21806999999999999"/>
  </r>
  <r>
    <x v="9"/>
    <x v="5"/>
    <x v="8"/>
    <x v="8"/>
    <x v="26"/>
    <n v="0.22029099999999999"/>
  </r>
  <r>
    <x v="9"/>
    <x v="5"/>
    <x v="8"/>
    <x v="8"/>
    <x v="27"/>
    <n v="0.22226599999999999"/>
  </r>
  <r>
    <x v="9"/>
    <x v="5"/>
    <x v="8"/>
    <x v="8"/>
    <x v="28"/>
    <n v="0.22414999999999999"/>
  </r>
  <r>
    <x v="9"/>
    <x v="5"/>
    <x v="8"/>
    <x v="8"/>
    <x v="29"/>
    <n v="0.226103"/>
  </r>
  <r>
    <x v="9"/>
    <x v="5"/>
    <x v="8"/>
    <x v="8"/>
    <x v="30"/>
    <n v="0.22826199999999999"/>
  </r>
  <r>
    <x v="9"/>
    <x v="5"/>
    <x v="8"/>
    <x v="8"/>
    <x v="31"/>
    <n v="0.23066399999999998"/>
  </r>
  <r>
    <x v="9"/>
    <x v="5"/>
    <x v="8"/>
    <x v="8"/>
    <x v="32"/>
    <n v="0.23326899999999998"/>
  </r>
  <r>
    <x v="9"/>
    <x v="5"/>
    <x v="8"/>
    <x v="8"/>
    <x v="33"/>
    <n v="0.23601899999999998"/>
  </r>
  <r>
    <x v="9"/>
    <x v="5"/>
    <x v="8"/>
    <x v="8"/>
    <x v="34"/>
    <n v="0.23880799999999999"/>
  </r>
  <r>
    <x v="9"/>
    <x v="5"/>
    <x v="8"/>
    <x v="8"/>
    <x v="35"/>
    <n v="0.24158199999999999"/>
  </r>
  <r>
    <x v="9"/>
    <x v="5"/>
    <x v="8"/>
    <x v="8"/>
    <x v="36"/>
    <n v="0.24433099999999999"/>
  </r>
  <r>
    <x v="9"/>
    <x v="5"/>
    <x v="8"/>
    <x v="8"/>
    <x v="37"/>
    <n v="0.247056"/>
  </r>
  <r>
    <x v="9"/>
    <x v="5"/>
    <x v="8"/>
    <x v="8"/>
    <x v="38"/>
    <n v="0.24975599999999998"/>
  </r>
  <r>
    <x v="9"/>
    <x v="5"/>
    <x v="8"/>
    <x v="8"/>
    <x v="39"/>
    <n v="0.252413"/>
  </r>
  <r>
    <x v="9"/>
    <x v="5"/>
    <x v="8"/>
    <x v="8"/>
    <x v="40"/>
    <n v="0.25504299999999996"/>
  </r>
  <r>
    <x v="9"/>
    <x v="5"/>
    <x v="8"/>
    <x v="8"/>
    <x v="41"/>
    <n v="0.25762399999999996"/>
  </r>
  <r>
    <x v="9"/>
    <x v="5"/>
    <x v="8"/>
    <x v="8"/>
    <x v="42"/>
    <n v="0.26015099999999997"/>
  </r>
  <r>
    <x v="9"/>
    <x v="5"/>
    <x v="8"/>
    <x v="8"/>
    <x v="43"/>
    <n v="0.262656"/>
  </r>
  <r>
    <x v="9"/>
    <x v="5"/>
    <x v="8"/>
    <x v="8"/>
    <x v="44"/>
    <n v="0.26513799999999998"/>
  </r>
  <r>
    <x v="9"/>
    <x v="5"/>
    <x v="8"/>
    <x v="8"/>
    <x v="45"/>
    <n v="0.26762900000000001"/>
  </r>
  <r>
    <x v="9"/>
    <x v="5"/>
    <x v="8"/>
    <x v="8"/>
    <x v="46"/>
    <n v="0.27015"/>
  </r>
  <r>
    <x v="9"/>
    <x v="5"/>
    <x v="8"/>
    <x v="8"/>
    <x v="47"/>
    <n v="0.27270899999999998"/>
  </r>
  <r>
    <x v="9"/>
    <x v="5"/>
    <x v="8"/>
    <x v="8"/>
    <x v="48"/>
    <n v="0.27529599999999999"/>
  </r>
  <r>
    <x v="9"/>
    <x v="5"/>
    <x v="8"/>
    <x v="8"/>
    <x v="49"/>
    <n v="0.27787000000000001"/>
  </r>
  <r>
    <x v="9"/>
    <x v="5"/>
    <x v="8"/>
    <x v="8"/>
    <x v="50"/>
    <n v="0.28043499999999999"/>
  </r>
  <r>
    <x v="9"/>
    <x v="5"/>
    <x v="8"/>
    <x v="8"/>
    <x v="51"/>
    <n v="0.28290699999999996"/>
  </r>
  <r>
    <x v="9"/>
    <x v="5"/>
    <x v="8"/>
    <x v="8"/>
    <x v="52"/>
    <n v="0.285329"/>
  </r>
  <r>
    <x v="9"/>
    <x v="5"/>
    <x v="8"/>
    <x v="8"/>
    <x v="53"/>
    <n v="0.28795199999999999"/>
  </r>
  <r>
    <x v="9"/>
    <x v="5"/>
    <x v="8"/>
    <x v="8"/>
    <x v="54"/>
    <n v="0.29110399999999997"/>
  </r>
  <r>
    <x v="9"/>
    <x v="5"/>
    <x v="8"/>
    <x v="8"/>
    <x v="55"/>
    <n v="0.29497899999999999"/>
  </r>
  <r>
    <x v="9"/>
    <x v="5"/>
    <x v="8"/>
    <x v="8"/>
    <x v="56"/>
    <n v="0.29971999999999999"/>
  </r>
  <r>
    <x v="9"/>
    <x v="5"/>
    <x v="8"/>
    <x v="8"/>
    <x v="57"/>
    <n v="0.30518299999999998"/>
  </r>
  <r>
    <x v="9"/>
    <x v="5"/>
    <x v="8"/>
    <x v="8"/>
    <x v="58"/>
    <n v="0.31085599999999997"/>
  </r>
  <r>
    <x v="9"/>
    <x v="5"/>
    <x v="8"/>
    <x v="8"/>
    <x v="59"/>
    <n v="0.31606200000000001"/>
  </r>
  <r>
    <x v="9"/>
    <x v="5"/>
    <x v="8"/>
    <x v="8"/>
    <x v="60"/>
    <n v="0.320328"/>
  </r>
  <r>
    <x v="9"/>
    <x v="5"/>
    <x v="8"/>
    <x v="8"/>
    <x v="61"/>
    <n v="0.32347399999999998"/>
  </r>
  <r>
    <x v="9"/>
    <x v="5"/>
    <x v="8"/>
    <x v="8"/>
    <x v="62"/>
    <n v="0.325652"/>
  </r>
  <r>
    <x v="9"/>
    <x v="5"/>
    <x v="8"/>
    <x v="8"/>
    <x v="63"/>
    <n v="0.32718700000000001"/>
  </r>
  <r>
    <x v="9"/>
    <x v="5"/>
    <x v="8"/>
    <x v="8"/>
    <x v="64"/>
    <n v="0.328594"/>
  </r>
  <r>
    <x v="9"/>
    <x v="5"/>
    <x v="8"/>
    <x v="8"/>
    <x v="65"/>
    <n v="0.33024300000000001"/>
  </r>
  <r>
    <x v="9"/>
    <x v="5"/>
    <x v="8"/>
    <x v="8"/>
    <x v="66"/>
    <n v="0.332206"/>
  </r>
  <r>
    <x v="9"/>
    <x v="5"/>
    <x v="8"/>
    <x v="8"/>
    <x v="67"/>
    <n v="0.334393"/>
  </r>
  <r>
    <x v="9"/>
    <x v="5"/>
    <x v="8"/>
    <x v="8"/>
    <x v="68"/>
    <n v="0.33671299999999998"/>
  </r>
  <r>
    <x v="9"/>
    <x v="5"/>
    <x v="8"/>
    <x v="8"/>
    <x v="69"/>
    <n v="0.33903099999999997"/>
  </r>
  <r>
    <x v="9"/>
    <x v="5"/>
    <x v="9"/>
    <x v="9"/>
    <x v="0"/>
    <n v="2.9211564903063092"/>
  </r>
  <r>
    <x v="9"/>
    <x v="5"/>
    <x v="9"/>
    <x v="9"/>
    <x v="1"/>
    <n v="2.9175019296905607"/>
  </r>
  <r>
    <x v="9"/>
    <x v="5"/>
    <x v="9"/>
    <x v="9"/>
    <x v="2"/>
    <n v="2.9104480729836775"/>
  </r>
  <r>
    <x v="9"/>
    <x v="5"/>
    <x v="9"/>
    <x v="9"/>
    <x v="3"/>
    <n v="2.9056713826805356"/>
  </r>
  <r>
    <x v="9"/>
    <x v="5"/>
    <x v="9"/>
    <x v="9"/>
    <x v="4"/>
    <n v="2.8952784027354657"/>
  </r>
  <r>
    <x v="9"/>
    <x v="5"/>
    <x v="9"/>
    <x v="9"/>
    <x v="5"/>
    <n v="2.8749338671337465"/>
  </r>
  <r>
    <x v="9"/>
    <x v="5"/>
    <x v="9"/>
    <x v="9"/>
    <x v="6"/>
    <n v="2.8543488751704436"/>
  </r>
  <r>
    <x v="9"/>
    <x v="5"/>
    <x v="9"/>
    <x v="9"/>
    <x v="7"/>
    <n v="2.8375566533445036"/>
  </r>
  <r>
    <x v="9"/>
    <x v="5"/>
    <x v="9"/>
    <x v="9"/>
    <x v="8"/>
    <n v="2.8112357311839968"/>
  </r>
  <r>
    <x v="9"/>
    <x v="5"/>
    <x v="9"/>
    <x v="9"/>
    <x v="9"/>
    <n v="2.8028745252267404"/>
  </r>
  <r>
    <x v="9"/>
    <x v="5"/>
    <x v="9"/>
    <x v="9"/>
    <x v="10"/>
    <n v="2.791989585198781"/>
  </r>
  <r>
    <x v="9"/>
    <x v="5"/>
    <x v="9"/>
    <x v="9"/>
    <x v="11"/>
    <n v="2.7784831302140778"/>
  </r>
  <r>
    <x v="9"/>
    <x v="5"/>
    <x v="9"/>
    <x v="9"/>
    <x v="12"/>
    <n v="2.7900177490137077"/>
  </r>
  <r>
    <x v="9"/>
    <x v="5"/>
    <x v="9"/>
    <x v="9"/>
    <x v="13"/>
    <n v="2.809735170663612"/>
  </r>
  <r>
    <x v="9"/>
    <x v="5"/>
    <x v="9"/>
    <x v="9"/>
    <x v="14"/>
    <n v="2.8235375538587104"/>
  </r>
  <r>
    <x v="9"/>
    <x v="5"/>
    <x v="9"/>
    <x v="9"/>
    <x v="15"/>
    <n v="2.8353678658185282"/>
  </r>
  <r>
    <x v="9"/>
    <x v="5"/>
    <x v="9"/>
    <x v="9"/>
    <x v="16"/>
    <n v="2.8432549755086143"/>
  </r>
  <r>
    <x v="9"/>
    <x v="5"/>
    <x v="9"/>
    <x v="9"/>
    <x v="17"/>
    <n v="2.8591274458752394"/>
  </r>
  <r>
    <x v="9"/>
    <x v="5"/>
    <x v="9"/>
    <x v="9"/>
    <x v="18"/>
    <n v="2.8713521720821138"/>
  </r>
  <r>
    <x v="9"/>
    <x v="5"/>
    <x v="9"/>
    <x v="9"/>
    <x v="19"/>
    <n v="2.8842672407464396"/>
  </r>
  <r>
    <x v="9"/>
    <x v="5"/>
    <x v="9"/>
    <x v="9"/>
    <x v="20"/>
    <n v="2.9084209999999997"/>
  </r>
  <r>
    <x v="9"/>
    <x v="5"/>
    <x v="9"/>
    <x v="9"/>
    <x v="21"/>
    <n v="2.9440879999999998"/>
  </r>
  <r>
    <x v="9"/>
    <x v="5"/>
    <x v="9"/>
    <x v="9"/>
    <x v="22"/>
    <n v="2.9865659999999998"/>
  </r>
  <r>
    <x v="9"/>
    <x v="5"/>
    <x v="9"/>
    <x v="9"/>
    <x v="23"/>
    <n v="3.034319"/>
  </r>
  <r>
    <x v="9"/>
    <x v="5"/>
    <x v="9"/>
    <x v="9"/>
    <x v="24"/>
    <n v="3.085156"/>
  </r>
  <r>
    <x v="9"/>
    <x v="5"/>
    <x v="9"/>
    <x v="9"/>
    <x v="25"/>
    <n v="3.1371759999999997"/>
  </r>
  <r>
    <x v="9"/>
    <x v="5"/>
    <x v="9"/>
    <x v="9"/>
    <x v="26"/>
    <n v="3.1898649999999997"/>
  </r>
  <r>
    <x v="9"/>
    <x v="5"/>
    <x v="9"/>
    <x v="9"/>
    <x v="27"/>
    <n v="3.2427679999999999"/>
  </r>
  <r>
    <x v="9"/>
    <x v="5"/>
    <x v="9"/>
    <x v="9"/>
    <x v="28"/>
    <n v="3.2941609999999999"/>
  </r>
  <r>
    <x v="9"/>
    <x v="5"/>
    <x v="9"/>
    <x v="9"/>
    <x v="29"/>
    <n v="3.3420049999999999"/>
  </r>
  <r>
    <x v="9"/>
    <x v="5"/>
    <x v="9"/>
    <x v="9"/>
    <x v="30"/>
    <n v="3.3847559999999999"/>
  </r>
  <r>
    <x v="9"/>
    <x v="5"/>
    <x v="9"/>
    <x v="9"/>
    <x v="31"/>
    <n v="3.422018"/>
  </r>
  <r>
    <x v="9"/>
    <x v="5"/>
    <x v="9"/>
    <x v="9"/>
    <x v="32"/>
    <n v="3.453786"/>
  </r>
  <r>
    <x v="9"/>
    <x v="5"/>
    <x v="9"/>
    <x v="9"/>
    <x v="33"/>
    <n v="3.4794579999999997"/>
  </r>
  <r>
    <x v="9"/>
    <x v="5"/>
    <x v="9"/>
    <x v="9"/>
    <x v="34"/>
    <n v="3.4985299999999997"/>
  </r>
  <r>
    <x v="9"/>
    <x v="5"/>
    <x v="9"/>
    <x v="9"/>
    <x v="35"/>
    <n v="3.5109789999999998"/>
  </r>
  <r>
    <x v="9"/>
    <x v="5"/>
    <x v="9"/>
    <x v="9"/>
    <x v="36"/>
    <n v="3.5164219999999999"/>
  </r>
  <r>
    <x v="9"/>
    <x v="5"/>
    <x v="9"/>
    <x v="9"/>
    <x v="37"/>
    <n v="3.515828"/>
  </r>
  <r>
    <x v="9"/>
    <x v="5"/>
    <x v="9"/>
    <x v="9"/>
    <x v="38"/>
    <n v="3.5121849999999997"/>
  </r>
  <r>
    <x v="9"/>
    <x v="5"/>
    <x v="9"/>
    <x v="9"/>
    <x v="39"/>
    <n v="3.5095190000000001"/>
  </r>
  <r>
    <x v="9"/>
    <x v="5"/>
    <x v="9"/>
    <x v="9"/>
    <x v="40"/>
    <n v="3.510885"/>
  </r>
  <r>
    <x v="9"/>
    <x v="5"/>
    <x v="9"/>
    <x v="9"/>
    <x v="41"/>
    <n v="3.5177099999999997"/>
  </r>
  <r>
    <x v="9"/>
    <x v="5"/>
    <x v="9"/>
    <x v="9"/>
    <x v="42"/>
    <n v="3.5298529999999997"/>
  </r>
  <r>
    <x v="9"/>
    <x v="5"/>
    <x v="9"/>
    <x v="9"/>
    <x v="43"/>
    <n v="3.5469309999999998"/>
  </r>
  <r>
    <x v="9"/>
    <x v="5"/>
    <x v="9"/>
    <x v="9"/>
    <x v="44"/>
    <n v="3.5679119999999998"/>
  </r>
  <r>
    <x v="9"/>
    <x v="5"/>
    <x v="9"/>
    <x v="9"/>
    <x v="45"/>
    <n v="3.5921859999999999"/>
  </r>
  <r>
    <x v="9"/>
    <x v="5"/>
    <x v="9"/>
    <x v="9"/>
    <x v="46"/>
    <n v="3.6196409999999997"/>
  </r>
  <r>
    <x v="9"/>
    <x v="5"/>
    <x v="9"/>
    <x v="9"/>
    <x v="47"/>
    <n v="3.6510959999999999"/>
  </r>
  <r>
    <x v="9"/>
    <x v="5"/>
    <x v="9"/>
    <x v="9"/>
    <x v="48"/>
    <n v="3.6878189999999997"/>
  </r>
  <r>
    <x v="9"/>
    <x v="5"/>
    <x v="9"/>
    <x v="9"/>
    <x v="49"/>
    <n v="3.731468"/>
  </r>
  <r>
    <x v="9"/>
    <x v="5"/>
    <x v="9"/>
    <x v="9"/>
    <x v="50"/>
    <n v="3.7831029999999997"/>
  </r>
  <r>
    <x v="9"/>
    <x v="5"/>
    <x v="9"/>
    <x v="9"/>
    <x v="51"/>
    <n v="3.8422449999999997"/>
  </r>
  <r>
    <x v="9"/>
    <x v="5"/>
    <x v="9"/>
    <x v="9"/>
    <x v="52"/>
    <n v="3.9079979999999996"/>
  </r>
  <r>
    <x v="9"/>
    <x v="5"/>
    <x v="9"/>
    <x v="9"/>
    <x v="53"/>
    <n v="3.9800759999999999"/>
  </r>
  <r>
    <x v="9"/>
    <x v="5"/>
    <x v="9"/>
    <x v="9"/>
    <x v="54"/>
    <n v="4.0581300000000002"/>
  </r>
  <r>
    <x v="9"/>
    <x v="5"/>
    <x v="9"/>
    <x v="9"/>
    <x v="55"/>
    <n v="4.1412230000000001"/>
  </r>
  <r>
    <x v="9"/>
    <x v="5"/>
    <x v="9"/>
    <x v="9"/>
    <x v="56"/>
    <n v="4.2306229999999996"/>
  </r>
  <r>
    <x v="9"/>
    <x v="5"/>
    <x v="9"/>
    <x v="9"/>
    <x v="57"/>
    <n v="4.3246409999999997"/>
  </r>
  <r>
    <x v="9"/>
    <x v="5"/>
    <x v="9"/>
    <x v="9"/>
    <x v="58"/>
    <n v="4.4158720000000002"/>
  </r>
  <r>
    <x v="9"/>
    <x v="5"/>
    <x v="9"/>
    <x v="9"/>
    <x v="59"/>
    <n v="4.4945759999999995"/>
  </r>
  <r>
    <x v="9"/>
    <x v="5"/>
    <x v="9"/>
    <x v="9"/>
    <x v="60"/>
    <n v="4.5543209999999998"/>
  </r>
  <r>
    <x v="9"/>
    <x v="5"/>
    <x v="9"/>
    <x v="9"/>
    <x v="61"/>
    <n v="4.5911049999999998"/>
  </r>
  <r>
    <x v="9"/>
    <x v="5"/>
    <x v="9"/>
    <x v="9"/>
    <x v="62"/>
    <n v="4.6081979999999998"/>
  </r>
  <r>
    <x v="9"/>
    <x v="5"/>
    <x v="9"/>
    <x v="9"/>
    <x v="63"/>
    <n v="4.6154219999999997"/>
  </r>
  <r>
    <x v="9"/>
    <x v="5"/>
    <x v="9"/>
    <x v="9"/>
    <x v="64"/>
    <n v="4.6268440000000002"/>
  </r>
  <r>
    <x v="9"/>
    <x v="5"/>
    <x v="9"/>
    <x v="9"/>
    <x v="65"/>
    <n v="4.652425"/>
  </r>
  <r>
    <x v="9"/>
    <x v="5"/>
    <x v="9"/>
    <x v="9"/>
    <x v="66"/>
    <n v="4.6957789999999999"/>
  </r>
  <r>
    <x v="9"/>
    <x v="5"/>
    <x v="9"/>
    <x v="9"/>
    <x v="67"/>
    <n v="4.753279"/>
  </r>
  <r>
    <x v="9"/>
    <x v="5"/>
    <x v="9"/>
    <x v="9"/>
    <x v="68"/>
    <n v="4.8186900000000001"/>
  </r>
  <r>
    <x v="9"/>
    <x v="5"/>
    <x v="9"/>
    <x v="9"/>
    <x v="69"/>
    <n v="4.8824949999999996"/>
  </r>
  <r>
    <x v="9"/>
    <x v="5"/>
    <x v="10"/>
    <x v="10"/>
    <x v="0"/>
    <n v="46.980234874897562"/>
  </r>
  <r>
    <x v="9"/>
    <x v="5"/>
    <x v="10"/>
    <x v="10"/>
    <x v="1"/>
    <n v="47.292405573448377"/>
  </r>
  <r>
    <x v="9"/>
    <x v="5"/>
    <x v="10"/>
    <x v="10"/>
    <x v="2"/>
    <n v="47.539749803917061"/>
  </r>
  <r>
    <x v="9"/>
    <x v="5"/>
    <x v="10"/>
    <x v="10"/>
    <x v="3"/>
    <n v="47.8299794119444"/>
  </r>
  <r>
    <x v="9"/>
    <x v="5"/>
    <x v="10"/>
    <x v="10"/>
    <x v="4"/>
    <n v="48.17107263003043"/>
  </r>
  <r>
    <x v="9"/>
    <x v="5"/>
    <x v="10"/>
    <x v="10"/>
    <x v="5"/>
    <n v="48.504187615616416"/>
  </r>
  <r>
    <x v="9"/>
    <x v="5"/>
    <x v="10"/>
    <x v="10"/>
    <x v="6"/>
    <n v="48.791426813178781"/>
  </r>
  <r>
    <x v="9"/>
    <x v="5"/>
    <x v="10"/>
    <x v="10"/>
    <x v="7"/>
    <n v="49.051733293589123"/>
  </r>
  <r>
    <x v="9"/>
    <x v="5"/>
    <x v="10"/>
    <x v="10"/>
    <x v="8"/>
    <n v="49.344957116674891"/>
  </r>
  <r>
    <x v="9"/>
    <x v="5"/>
    <x v="10"/>
    <x v="10"/>
    <x v="9"/>
    <n v="49.700013192784361"/>
  </r>
  <r>
    <x v="9"/>
    <x v="5"/>
    <x v="10"/>
    <x v="10"/>
    <x v="10"/>
    <n v="50.064645430649961"/>
  </r>
  <r>
    <x v="9"/>
    <x v="5"/>
    <x v="10"/>
    <x v="10"/>
    <x v="11"/>
    <n v="50.389382701421887"/>
  </r>
  <r>
    <x v="9"/>
    <x v="5"/>
    <x v="10"/>
    <x v="10"/>
    <x v="12"/>
    <n v="50.708534828984426"/>
  </r>
  <r>
    <x v="9"/>
    <x v="5"/>
    <x v="10"/>
    <x v="10"/>
    <x v="13"/>
    <n v="51.06269302103572"/>
  </r>
  <r>
    <x v="9"/>
    <x v="5"/>
    <x v="10"/>
    <x v="10"/>
    <x v="14"/>
    <n v="51.463529770332137"/>
  </r>
  <r>
    <x v="9"/>
    <x v="5"/>
    <x v="10"/>
    <x v="10"/>
    <x v="15"/>
    <n v="51.849403053523325"/>
  </r>
  <r>
    <x v="9"/>
    <x v="5"/>
    <x v="10"/>
    <x v="10"/>
    <x v="16"/>
    <n v="52.192992084923624"/>
  </r>
  <r>
    <x v="9"/>
    <x v="5"/>
    <x v="10"/>
    <x v="10"/>
    <x v="17"/>
    <n v="52.52760227574209"/>
  </r>
  <r>
    <x v="9"/>
    <x v="5"/>
    <x v="10"/>
    <x v="10"/>
    <x v="18"/>
    <n v="52.846256001560469"/>
  </r>
  <r>
    <x v="9"/>
    <x v="5"/>
    <x v="10"/>
    <x v="10"/>
    <x v="19"/>
    <n v="53.175783255507191"/>
  </r>
  <r>
    <x v="9"/>
    <x v="5"/>
    <x v="10"/>
    <x v="10"/>
    <x v="20"/>
    <n v="53.518968999999998"/>
  </r>
  <r>
    <x v="9"/>
    <x v="5"/>
    <x v="10"/>
    <x v="10"/>
    <x v="21"/>
    <n v="53.888873999999994"/>
  </r>
  <r>
    <x v="9"/>
    <x v="5"/>
    <x v="10"/>
    <x v="10"/>
    <x v="22"/>
    <n v="54.258741000000001"/>
  </r>
  <r>
    <x v="9"/>
    <x v="5"/>
    <x v="10"/>
    <x v="10"/>
    <x v="23"/>
    <n v="54.619236999999998"/>
  </r>
  <r>
    <x v="9"/>
    <x v="5"/>
    <x v="10"/>
    <x v="10"/>
    <x v="24"/>
    <n v="54.957794"/>
  </r>
  <r>
    <x v="9"/>
    <x v="5"/>
    <x v="10"/>
    <x v="10"/>
    <x v="25"/>
    <n v="55.265283999999994"/>
  </r>
  <r>
    <x v="9"/>
    <x v="5"/>
    <x v="10"/>
    <x v="10"/>
    <x v="26"/>
    <n v="55.537955999999994"/>
  </r>
  <r>
    <x v="9"/>
    <x v="5"/>
    <x v="10"/>
    <x v="10"/>
    <x v="27"/>
    <n v="55.777879999999996"/>
  </r>
  <r>
    <x v="9"/>
    <x v="5"/>
    <x v="10"/>
    <x v="10"/>
    <x v="28"/>
    <n v="55.988980999999995"/>
  </r>
  <r>
    <x v="9"/>
    <x v="5"/>
    <x v="10"/>
    <x v="10"/>
    <x v="29"/>
    <n v="56.177850999999997"/>
  </r>
  <r>
    <x v="9"/>
    <x v="5"/>
    <x v="10"/>
    <x v="10"/>
    <x v="30"/>
    <n v="56.349348999999997"/>
  </r>
  <r>
    <x v="9"/>
    <x v="5"/>
    <x v="10"/>
    <x v="10"/>
    <x v="31"/>
    <n v="56.505477999999997"/>
  </r>
  <r>
    <x v="9"/>
    <x v="5"/>
    <x v="10"/>
    <x v="10"/>
    <x v="32"/>
    <n v="56.644863000000001"/>
  </r>
  <r>
    <x v="9"/>
    <x v="5"/>
    <x v="10"/>
    <x v="10"/>
    <x v="33"/>
    <n v="56.765250999999999"/>
  </r>
  <r>
    <x v="9"/>
    <x v="5"/>
    <x v="10"/>
    <x v="10"/>
    <x v="34"/>
    <n v="56.863136999999995"/>
  </r>
  <r>
    <x v="9"/>
    <x v="5"/>
    <x v="10"/>
    <x v="10"/>
    <x v="35"/>
    <n v="56.936774"/>
  </r>
  <r>
    <x v="9"/>
    <x v="5"/>
    <x v="10"/>
    <x v="10"/>
    <x v="36"/>
    <n v="56.983930999999998"/>
  </r>
  <r>
    <x v="9"/>
    <x v="5"/>
    <x v="10"/>
    <x v="10"/>
    <x v="37"/>
    <n v="57.007740999999996"/>
  </r>
  <r>
    <x v="9"/>
    <x v="5"/>
    <x v="10"/>
    <x v="10"/>
    <x v="38"/>
    <n v="57.018183000000001"/>
  </r>
  <r>
    <x v="9"/>
    <x v="5"/>
    <x v="10"/>
    <x v="10"/>
    <x v="39"/>
    <n v="57.028703"/>
  </r>
  <r>
    <x v="9"/>
    <x v="5"/>
    <x v="10"/>
    <x v="10"/>
    <x v="40"/>
    <n v="57.048235999999996"/>
  </r>
  <r>
    <x v="9"/>
    <x v="5"/>
    <x v="10"/>
    <x v="10"/>
    <x v="41"/>
    <n v="57.088113"/>
  </r>
  <r>
    <x v="9"/>
    <x v="5"/>
    <x v="10"/>
    <x v="10"/>
    <x v="42"/>
    <n v="57.145305999999998"/>
  </r>
  <r>
    <x v="9"/>
    <x v="5"/>
    <x v="10"/>
    <x v="10"/>
    <x v="43"/>
    <n v="57.197612999999997"/>
  </r>
  <r>
    <x v="9"/>
    <x v="5"/>
    <x v="10"/>
    <x v="10"/>
    <x v="44"/>
    <n v="57.213543999999999"/>
  </r>
  <r>
    <x v="9"/>
    <x v="5"/>
    <x v="10"/>
    <x v="10"/>
    <x v="45"/>
    <n v="57.174408"/>
  </r>
  <r>
    <x v="9"/>
    <x v="5"/>
    <x v="10"/>
    <x v="10"/>
    <x v="46"/>
    <n v="57.065224999999998"/>
  </r>
  <r>
    <x v="9"/>
    <x v="5"/>
    <x v="10"/>
    <x v="10"/>
    <x v="47"/>
    <n v="56.903639999999996"/>
  </r>
  <r>
    <x v="9"/>
    <x v="5"/>
    <x v="10"/>
    <x v="10"/>
    <x v="48"/>
    <n v="56.742759999999997"/>
  </r>
  <r>
    <x v="9"/>
    <x v="5"/>
    <x v="10"/>
    <x v="10"/>
    <x v="49"/>
    <n v="56.655631999999997"/>
  </r>
  <r>
    <x v="9"/>
    <x v="5"/>
    <x v="10"/>
    <x v="10"/>
    <x v="50"/>
    <n v="56.692177999999998"/>
  </r>
  <r>
    <x v="9"/>
    <x v="5"/>
    <x v="10"/>
    <x v="10"/>
    <x v="51"/>
    <n v="56.875146999999998"/>
  </r>
  <r>
    <x v="9"/>
    <x v="5"/>
    <x v="10"/>
    <x v="10"/>
    <x v="52"/>
    <n v="57.182518999999999"/>
  </r>
  <r>
    <x v="9"/>
    <x v="5"/>
    <x v="10"/>
    <x v="10"/>
    <x v="53"/>
    <n v="57.564588000000001"/>
  </r>
  <r>
    <x v="9"/>
    <x v="5"/>
    <x v="10"/>
    <x v="10"/>
    <x v="54"/>
    <n v="57.948423999999996"/>
  </r>
  <r>
    <x v="9"/>
    <x v="5"/>
    <x v="10"/>
    <x v="10"/>
    <x v="55"/>
    <n v="58.281211999999996"/>
  </r>
  <r>
    <x v="9"/>
    <x v="5"/>
    <x v="10"/>
    <x v="10"/>
    <x v="56"/>
    <n v="58.542618999999995"/>
  </r>
  <r>
    <x v="9"/>
    <x v="5"/>
    <x v="10"/>
    <x v="10"/>
    <x v="57"/>
    <n v="58.747861"/>
  </r>
  <r>
    <x v="9"/>
    <x v="5"/>
    <x v="10"/>
    <x v="10"/>
    <x v="58"/>
    <n v="58.922108999999999"/>
  </r>
  <r>
    <x v="9"/>
    <x v="5"/>
    <x v="10"/>
    <x v="10"/>
    <x v="59"/>
    <n v="59.105624999999996"/>
  </r>
  <r>
    <x v="9"/>
    <x v="5"/>
    <x v="10"/>
    <x v="10"/>
    <x v="60"/>
    <n v="59.325229"/>
  </r>
  <r>
    <x v="9"/>
    <x v="5"/>
    <x v="10"/>
    <x v="10"/>
    <x v="61"/>
    <n v="59.589075999999999"/>
  </r>
  <r>
    <x v="9"/>
    <x v="5"/>
    <x v="10"/>
    <x v="10"/>
    <x v="62"/>
    <n v="59.879470999999995"/>
  </r>
  <r>
    <x v="9"/>
    <x v="5"/>
    <x v="10"/>
    <x v="10"/>
    <x v="63"/>
    <n v="60.166829999999997"/>
  </r>
  <r>
    <x v="9"/>
    <x v="5"/>
    <x v="10"/>
    <x v="10"/>
    <x v="64"/>
    <n v="60.409619999999997"/>
  </r>
  <r>
    <x v="9"/>
    <x v="5"/>
    <x v="10"/>
    <x v="10"/>
    <x v="65"/>
    <n v="60.578493999999999"/>
  </r>
  <r>
    <x v="9"/>
    <x v="5"/>
    <x v="10"/>
    <x v="10"/>
    <x v="66"/>
    <n v="60.663059999999994"/>
  </r>
  <r>
    <x v="9"/>
    <x v="5"/>
    <x v="10"/>
    <x v="10"/>
    <x v="67"/>
    <n v="60.673700999999994"/>
  </r>
  <r>
    <x v="9"/>
    <x v="5"/>
    <x v="10"/>
    <x v="10"/>
    <x v="68"/>
    <n v="60.627291"/>
  </r>
  <r>
    <x v="9"/>
    <x v="5"/>
    <x v="10"/>
    <x v="10"/>
    <x v="69"/>
    <n v="60.550075"/>
  </r>
  <r>
    <x v="9"/>
    <x v="5"/>
    <x v="11"/>
    <x v="11"/>
    <x v="0"/>
    <n v="0.29601751755848943"/>
  </r>
  <r>
    <x v="9"/>
    <x v="5"/>
    <x v="11"/>
    <x v="11"/>
    <x v="1"/>
    <n v="0.29785819318147561"/>
  </r>
  <r>
    <x v="9"/>
    <x v="5"/>
    <x v="11"/>
    <x v="11"/>
    <x v="2"/>
    <n v="0.29969886880446178"/>
  </r>
  <r>
    <x v="9"/>
    <x v="5"/>
    <x v="11"/>
    <x v="11"/>
    <x v="3"/>
    <n v="0.3015395444274479"/>
  </r>
  <r>
    <x v="9"/>
    <x v="5"/>
    <x v="11"/>
    <x v="11"/>
    <x v="4"/>
    <n v="0.30338022005043397"/>
  </r>
  <r>
    <x v="9"/>
    <x v="5"/>
    <x v="11"/>
    <x v="11"/>
    <x v="5"/>
    <n v="0.30522089567342015"/>
  </r>
  <r>
    <x v="9"/>
    <x v="5"/>
    <x v="11"/>
    <x v="11"/>
    <x v="6"/>
    <n v="0.30706157129640632"/>
  </r>
  <r>
    <x v="9"/>
    <x v="5"/>
    <x v="11"/>
    <x v="11"/>
    <x v="7"/>
    <n v="0.30890224691939244"/>
  </r>
  <r>
    <x v="9"/>
    <x v="5"/>
    <x v="11"/>
    <x v="11"/>
    <x v="8"/>
    <n v="0.31074292254237851"/>
  </r>
  <r>
    <x v="9"/>
    <x v="5"/>
    <x v="11"/>
    <x v="11"/>
    <x v="9"/>
    <n v="0.31258359816536468"/>
  </r>
  <r>
    <x v="9"/>
    <x v="5"/>
    <x v="11"/>
    <x v="11"/>
    <x v="10"/>
    <n v="0.31442627345217034"/>
  </r>
  <r>
    <x v="9"/>
    <x v="5"/>
    <x v="11"/>
    <x v="11"/>
    <x v="11"/>
    <n v="0.31730647580401039"/>
  </r>
  <r>
    <x v="9"/>
    <x v="5"/>
    <x v="11"/>
    <x v="11"/>
    <x v="12"/>
    <n v="0.32121716162892366"/>
  </r>
  <r>
    <x v="9"/>
    <x v="5"/>
    <x v="11"/>
    <x v="11"/>
    <x v="13"/>
    <n v="0.32457203044920163"/>
  </r>
  <r>
    <x v="9"/>
    <x v="5"/>
    <x v="11"/>
    <x v="11"/>
    <x v="14"/>
    <n v="0.32822735621979171"/>
  </r>
  <r>
    <x v="9"/>
    <x v="5"/>
    <x v="11"/>
    <x v="11"/>
    <x v="15"/>
    <n v="0.33198281441000016"/>
  </r>
  <r>
    <x v="9"/>
    <x v="5"/>
    <x v="11"/>
    <x v="11"/>
    <x v="16"/>
    <n v="0.33438130670144106"/>
  </r>
  <r>
    <x v="9"/>
    <x v="5"/>
    <x v="11"/>
    <x v="11"/>
    <x v="17"/>
    <n v="0.33549992461121553"/>
  </r>
  <r>
    <x v="9"/>
    <x v="5"/>
    <x v="11"/>
    <x v="11"/>
    <x v="18"/>
    <n v="0.33635616872043428"/>
  </r>
  <r>
    <x v="9"/>
    <x v="5"/>
    <x v="11"/>
    <x v="11"/>
    <x v="19"/>
    <n v="0.33799156542177078"/>
  </r>
  <r>
    <x v="9"/>
    <x v="5"/>
    <x v="11"/>
    <x v="11"/>
    <x v="20"/>
    <n v="0.33966799999999997"/>
  </r>
  <r>
    <x v="9"/>
    <x v="5"/>
    <x v="11"/>
    <x v="11"/>
    <x v="21"/>
    <n v="0.34222599999999997"/>
  </r>
  <r>
    <x v="9"/>
    <x v="5"/>
    <x v="11"/>
    <x v="11"/>
    <x v="22"/>
    <n v="0.34510299999999999"/>
  </r>
  <r>
    <x v="9"/>
    <x v="5"/>
    <x v="11"/>
    <x v="11"/>
    <x v="23"/>
    <n v="0.34817300000000001"/>
  </r>
  <r>
    <x v="9"/>
    <x v="5"/>
    <x v="11"/>
    <x v="11"/>
    <x v="24"/>
    <n v="0.35118899999999997"/>
  </r>
  <r>
    <x v="9"/>
    <x v="5"/>
    <x v="11"/>
    <x v="11"/>
    <x v="25"/>
    <n v="0.35398299999999999"/>
  </r>
  <r>
    <x v="9"/>
    <x v="5"/>
    <x v="11"/>
    <x v="11"/>
    <x v="26"/>
    <n v="0.35656399999999999"/>
  </r>
  <r>
    <x v="9"/>
    <x v="5"/>
    <x v="11"/>
    <x v="11"/>
    <x v="27"/>
    <n v="0.35896800000000001"/>
  </r>
  <r>
    <x v="9"/>
    <x v="5"/>
    <x v="11"/>
    <x v="11"/>
    <x v="28"/>
    <n v="0.36107299999999998"/>
  </r>
  <r>
    <x v="9"/>
    <x v="5"/>
    <x v="11"/>
    <x v="11"/>
    <x v="29"/>
    <n v="0.36278899999999997"/>
  </r>
  <r>
    <x v="9"/>
    <x v="5"/>
    <x v="11"/>
    <x v="11"/>
    <x v="30"/>
    <n v="0.36403799999999997"/>
  </r>
  <r>
    <x v="9"/>
    <x v="5"/>
    <x v="11"/>
    <x v="11"/>
    <x v="31"/>
    <n v="0.36478099999999997"/>
  </r>
  <r>
    <x v="9"/>
    <x v="5"/>
    <x v="11"/>
    <x v="11"/>
    <x v="32"/>
    <n v="0.36509799999999998"/>
  </r>
  <r>
    <x v="9"/>
    <x v="5"/>
    <x v="11"/>
    <x v="11"/>
    <x v="33"/>
    <n v="0.36530499999999999"/>
  </r>
  <r>
    <x v="9"/>
    <x v="5"/>
    <x v="11"/>
    <x v="11"/>
    <x v="34"/>
    <n v="0.36579499999999998"/>
  </r>
  <r>
    <x v="9"/>
    <x v="5"/>
    <x v="11"/>
    <x v="11"/>
    <x v="35"/>
    <n v="0.36688399999999999"/>
  </r>
  <r>
    <x v="9"/>
    <x v="5"/>
    <x v="11"/>
    <x v="11"/>
    <x v="36"/>
    <n v="0.36866599999999999"/>
  </r>
  <r>
    <x v="9"/>
    <x v="5"/>
    <x v="11"/>
    <x v="11"/>
    <x v="37"/>
    <n v="0.37107799999999996"/>
  </r>
  <r>
    <x v="9"/>
    <x v="5"/>
    <x v="11"/>
    <x v="11"/>
    <x v="38"/>
    <n v="0.37411800000000001"/>
  </r>
  <r>
    <x v="9"/>
    <x v="5"/>
    <x v="11"/>
    <x v="11"/>
    <x v="39"/>
    <n v="0.37770599999999999"/>
  </r>
  <r>
    <x v="9"/>
    <x v="5"/>
    <x v="11"/>
    <x v="11"/>
    <x v="40"/>
    <n v="0.38179099999999999"/>
  </r>
  <r>
    <x v="9"/>
    <x v="5"/>
    <x v="11"/>
    <x v="11"/>
    <x v="41"/>
    <n v="0.38635199999999997"/>
  </r>
  <r>
    <x v="9"/>
    <x v="5"/>
    <x v="11"/>
    <x v="11"/>
    <x v="42"/>
    <n v="0.39139399999999996"/>
  </r>
  <r>
    <x v="9"/>
    <x v="5"/>
    <x v="11"/>
    <x v="11"/>
    <x v="43"/>
    <n v="0.39681"/>
  </r>
  <r>
    <x v="9"/>
    <x v="5"/>
    <x v="11"/>
    <x v="11"/>
    <x v="44"/>
    <n v="0.40243299999999999"/>
  </r>
  <r>
    <x v="9"/>
    <x v="5"/>
    <x v="11"/>
    <x v="11"/>
    <x v="45"/>
    <n v="0.40814899999999998"/>
  </r>
  <r>
    <x v="9"/>
    <x v="5"/>
    <x v="11"/>
    <x v="11"/>
    <x v="46"/>
    <n v="0.41399900000000001"/>
  </r>
  <r>
    <x v="9"/>
    <x v="5"/>
    <x v="11"/>
    <x v="11"/>
    <x v="47"/>
    <n v="0.41997399999999996"/>
  </r>
  <r>
    <x v="9"/>
    <x v="5"/>
    <x v="11"/>
    <x v="11"/>
    <x v="48"/>
    <n v="0.42583299999999996"/>
  </r>
  <r>
    <x v="9"/>
    <x v="5"/>
    <x v="11"/>
    <x v="11"/>
    <x v="49"/>
    <n v="0.43126199999999998"/>
  </r>
  <r>
    <x v="9"/>
    <x v="5"/>
    <x v="11"/>
    <x v="11"/>
    <x v="50"/>
    <n v="0.43610299999999996"/>
  </r>
  <r>
    <x v="9"/>
    <x v="5"/>
    <x v="11"/>
    <x v="11"/>
    <x v="51"/>
    <n v="0.44019799999999998"/>
  </r>
  <r>
    <x v="9"/>
    <x v="5"/>
    <x v="11"/>
    <x v="11"/>
    <x v="52"/>
    <n v="0.44372599999999995"/>
  </r>
  <r>
    <x v="9"/>
    <x v="5"/>
    <x v="11"/>
    <x v="11"/>
    <x v="53"/>
    <n v="0.447322"/>
  </r>
  <r>
    <x v="9"/>
    <x v="5"/>
    <x v="11"/>
    <x v="11"/>
    <x v="54"/>
    <n v="0.45181899999999997"/>
  </r>
  <r>
    <x v="9"/>
    <x v="5"/>
    <x v="11"/>
    <x v="11"/>
    <x v="55"/>
    <n v="0.45784199999999997"/>
  </r>
  <r>
    <x v="9"/>
    <x v="5"/>
    <x v="11"/>
    <x v="11"/>
    <x v="56"/>
    <n v="0.46560999999999997"/>
  </r>
  <r>
    <x v="9"/>
    <x v="5"/>
    <x v="11"/>
    <x v="11"/>
    <x v="57"/>
    <n v="0.47491499999999998"/>
  </r>
  <r>
    <x v="9"/>
    <x v="5"/>
    <x v="11"/>
    <x v="11"/>
    <x v="58"/>
    <n v="0.48540499999999998"/>
  </r>
  <r>
    <x v="9"/>
    <x v="5"/>
    <x v="11"/>
    <x v="11"/>
    <x v="59"/>
    <n v="0.496527"/>
  </r>
  <r>
    <x v="9"/>
    <x v="5"/>
    <x v="11"/>
    <x v="11"/>
    <x v="60"/>
    <n v="0.50788899999999992"/>
  </r>
  <r>
    <x v="9"/>
    <x v="5"/>
    <x v="11"/>
    <x v="11"/>
    <x v="61"/>
    <n v="0.51930699999999996"/>
  </r>
  <r>
    <x v="9"/>
    <x v="5"/>
    <x v="11"/>
    <x v="11"/>
    <x v="62"/>
    <n v="0.53085700000000002"/>
  </r>
  <r>
    <x v="9"/>
    <x v="5"/>
    <x v="11"/>
    <x v="11"/>
    <x v="63"/>
    <n v="0.54255999999999993"/>
  </r>
  <r>
    <x v="9"/>
    <x v="5"/>
    <x v="11"/>
    <x v="11"/>
    <x v="64"/>
    <n v="0.55451600000000001"/>
  </r>
  <r>
    <x v="9"/>
    <x v="5"/>
    <x v="11"/>
    <x v="11"/>
    <x v="65"/>
    <n v="0.56674099999999994"/>
  </r>
  <r>
    <x v="9"/>
    <x v="5"/>
    <x v="11"/>
    <x v="11"/>
    <x v="66"/>
    <n v="0.579264"/>
  </r>
  <r>
    <x v="9"/>
    <x v="5"/>
    <x v="11"/>
    <x v="11"/>
    <x v="67"/>
    <n v="0.59190999999999994"/>
  </r>
  <r>
    <x v="9"/>
    <x v="5"/>
    <x v="11"/>
    <x v="11"/>
    <x v="68"/>
    <n v="0.60424499999999992"/>
  </r>
  <r>
    <x v="9"/>
    <x v="5"/>
    <x v="11"/>
    <x v="11"/>
    <x v="69"/>
    <n v="0.61572899999999997"/>
  </r>
  <r>
    <x v="9"/>
    <x v="5"/>
    <x v="12"/>
    <x v="12"/>
    <x v="0"/>
    <n v="10.089941872900704"/>
  </r>
  <r>
    <x v="9"/>
    <x v="5"/>
    <x v="12"/>
    <x v="12"/>
    <x v="1"/>
    <n v="10.24037377437709"/>
  </r>
  <r>
    <x v="9"/>
    <x v="5"/>
    <x v="12"/>
    <x v="12"/>
    <x v="2"/>
    <n v="10.357776079250188"/>
  </r>
  <r>
    <x v="9"/>
    <x v="5"/>
    <x v="12"/>
    <x v="12"/>
    <x v="3"/>
    <n v="10.468713279444634"/>
  </r>
  <r>
    <x v="9"/>
    <x v="5"/>
    <x v="12"/>
    <x v="12"/>
    <x v="4"/>
    <n v="10.590624507212821"/>
  </r>
  <r>
    <x v="9"/>
    <x v="5"/>
    <x v="12"/>
    <x v="12"/>
    <x v="5"/>
    <n v="10.725770408429135"/>
  </r>
  <r>
    <x v="9"/>
    <x v="5"/>
    <x v="12"/>
    <x v="12"/>
    <x v="6"/>
    <n v="10.863956193302297"/>
  </r>
  <r>
    <x v="9"/>
    <x v="5"/>
    <x v="12"/>
    <x v="12"/>
    <x v="7"/>
    <n v="11.000669133136084"/>
  </r>
  <r>
    <x v="9"/>
    <x v="5"/>
    <x v="12"/>
    <x v="12"/>
    <x v="8"/>
    <n v="11.160786798501897"/>
  </r>
  <r>
    <x v="9"/>
    <x v="5"/>
    <x v="12"/>
    <x v="12"/>
    <x v="9"/>
    <n v="11.321175627198603"/>
  </r>
  <r>
    <x v="9"/>
    <x v="5"/>
    <x v="12"/>
    <x v="12"/>
    <x v="10"/>
    <n v="11.45921393727777"/>
  </r>
  <r>
    <x v="9"/>
    <x v="5"/>
    <x v="12"/>
    <x v="12"/>
    <x v="11"/>
    <n v="11.611570622678354"/>
  </r>
  <r>
    <x v="9"/>
    <x v="5"/>
    <x v="12"/>
    <x v="12"/>
    <x v="12"/>
    <n v="11.778157198523953"/>
  </r>
  <r>
    <x v="9"/>
    <x v="5"/>
    <x v="12"/>
    <x v="12"/>
    <x v="13"/>
    <n v="11.938060787575903"/>
  </r>
  <r>
    <x v="9"/>
    <x v="5"/>
    <x v="12"/>
    <x v="12"/>
    <x v="14"/>
    <n v="12.098838759438699"/>
  </r>
  <r>
    <x v="9"/>
    <x v="5"/>
    <x v="12"/>
    <x v="12"/>
    <x v="15"/>
    <n v="12.263334047560431"/>
  </r>
  <r>
    <x v="9"/>
    <x v="5"/>
    <x v="12"/>
    <x v="12"/>
    <x v="16"/>
    <n v="12.425754222613122"/>
  </r>
  <r>
    <x v="9"/>
    <x v="5"/>
    <x v="12"/>
    <x v="12"/>
    <x v="17"/>
    <n v="12.567445150331928"/>
  </r>
  <r>
    <x v="9"/>
    <x v="5"/>
    <x v="12"/>
    <x v="12"/>
    <x v="18"/>
    <n v="12.695005138435233"/>
  </r>
  <r>
    <x v="9"/>
    <x v="5"/>
    <x v="12"/>
    <x v="12"/>
    <x v="19"/>
    <n v="12.842979443828476"/>
  </r>
  <r>
    <x v="9"/>
    <x v="5"/>
    <x v="12"/>
    <x v="12"/>
    <x v="20"/>
    <n v="13.001942999999999"/>
  </r>
  <r>
    <x v="9"/>
    <x v="5"/>
    <x v="12"/>
    <x v="12"/>
    <x v="21"/>
    <n v="13.147931999999999"/>
  </r>
  <r>
    <x v="9"/>
    <x v="5"/>
    <x v="12"/>
    <x v="12"/>
    <x v="22"/>
    <n v="13.291872999999999"/>
  </r>
  <r>
    <x v="9"/>
    <x v="5"/>
    <x v="12"/>
    <x v="12"/>
    <x v="23"/>
    <n v="13.431182"/>
  </r>
  <r>
    <x v="9"/>
    <x v="5"/>
    <x v="12"/>
    <x v="12"/>
    <x v="24"/>
    <n v="13.562438"/>
  </r>
  <r>
    <x v="9"/>
    <x v="5"/>
    <x v="12"/>
    <x v="12"/>
    <x v="25"/>
    <n v="13.683290999999999"/>
  </r>
  <r>
    <x v="9"/>
    <x v="5"/>
    <x v="12"/>
    <x v="12"/>
    <x v="26"/>
    <n v="13.793109999999999"/>
  </r>
  <r>
    <x v="9"/>
    <x v="5"/>
    <x v="12"/>
    <x v="12"/>
    <x v="27"/>
    <n v="13.892916999999999"/>
  </r>
  <r>
    <x v="9"/>
    <x v="5"/>
    <x v="12"/>
    <x v="12"/>
    <x v="28"/>
    <n v="13.984059999999999"/>
  </r>
  <r>
    <x v="9"/>
    <x v="5"/>
    <x v="12"/>
    <x v="12"/>
    <x v="29"/>
    <n v="14.068593"/>
  </r>
  <r>
    <x v="9"/>
    <x v="5"/>
    <x v="12"/>
    <x v="12"/>
    <x v="30"/>
    <n v="14.148415"/>
  </r>
  <r>
    <x v="9"/>
    <x v="5"/>
    <x v="12"/>
    <x v="12"/>
    <x v="31"/>
    <n v="14.223763"/>
  </r>
  <r>
    <x v="9"/>
    <x v="5"/>
    <x v="12"/>
    <x v="12"/>
    <x v="32"/>
    <n v="14.295216999999999"/>
  </r>
  <r>
    <x v="9"/>
    <x v="5"/>
    <x v="12"/>
    <x v="12"/>
    <x v="33"/>
    <n v="14.365385"/>
  </r>
  <r>
    <x v="9"/>
    <x v="5"/>
    <x v="12"/>
    <x v="12"/>
    <x v="34"/>
    <n v="14.437505999999999"/>
  </r>
  <r>
    <x v="9"/>
    <x v="5"/>
    <x v="12"/>
    <x v="12"/>
    <x v="35"/>
    <n v="14.513949"/>
  </r>
  <r>
    <x v="9"/>
    <x v="5"/>
    <x v="12"/>
    <x v="12"/>
    <x v="36"/>
    <n v="14.595754999999999"/>
  </r>
  <r>
    <x v="9"/>
    <x v="5"/>
    <x v="12"/>
    <x v="12"/>
    <x v="37"/>
    <n v="14.682649"/>
  </r>
  <r>
    <x v="9"/>
    <x v="5"/>
    <x v="12"/>
    <x v="12"/>
    <x v="38"/>
    <n v="14.774037999999999"/>
  </r>
  <r>
    <x v="9"/>
    <x v="5"/>
    <x v="12"/>
    <x v="12"/>
    <x v="39"/>
    <n v="14.868654999999999"/>
  </r>
  <r>
    <x v="9"/>
    <x v="5"/>
    <x v="12"/>
    <x v="12"/>
    <x v="40"/>
    <n v="14.965447999999999"/>
  </r>
  <r>
    <x v="9"/>
    <x v="5"/>
    <x v="12"/>
    <x v="12"/>
    <x v="41"/>
    <n v="15.064518999999999"/>
  </r>
  <r>
    <x v="9"/>
    <x v="5"/>
    <x v="12"/>
    <x v="12"/>
    <x v="42"/>
    <n v="15.165861999999999"/>
  </r>
  <r>
    <x v="9"/>
    <x v="5"/>
    <x v="12"/>
    <x v="12"/>
    <x v="43"/>
    <n v="15.268006"/>
  </r>
  <r>
    <x v="9"/>
    <x v="5"/>
    <x v="12"/>
    <x v="12"/>
    <x v="44"/>
    <n v="15.369119999999999"/>
  </r>
  <r>
    <x v="9"/>
    <x v="5"/>
    <x v="12"/>
    <x v="12"/>
    <x v="45"/>
    <n v="15.467851"/>
  </r>
  <r>
    <x v="9"/>
    <x v="5"/>
    <x v="12"/>
    <x v="12"/>
    <x v="46"/>
    <n v="15.563255"/>
  </r>
  <r>
    <x v="9"/>
    <x v="5"/>
    <x v="12"/>
    <x v="12"/>
    <x v="47"/>
    <n v="15.655474999999999"/>
  </r>
  <r>
    <x v="9"/>
    <x v="5"/>
    <x v="12"/>
    <x v="12"/>
    <x v="48"/>
    <n v="15.745647"/>
  </r>
  <r>
    <x v="9"/>
    <x v="5"/>
    <x v="12"/>
    <x v="12"/>
    <x v="49"/>
    <n v="15.835522999999998"/>
  </r>
  <r>
    <x v="9"/>
    <x v="5"/>
    <x v="12"/>
    <x v="12"/>
    <x v="50"/>
    <n v="15.926188"/>
  </r>
  <r>
    <x v="9"/>
    <x v="5"/>
    <x v="12"/>
    <x v="12"/>
    <x v="51"/>
    <n v="16.018114000000001"/>
  </r>
  <r>
    <x v="9"/>
    <x v="5"/>
    <x v="12"/>
    <x v="12"/>
    <x v="52"/>
    <n v="16.110354999999998"/>
  </r>
  <r>
    <x v="9"/>
    <x v="5"/>
    <x v="12"/>
    <x v="12"/>
    <x v="53"/>
    <n v="16.200951"/>
  </r>
  <r>
    <x v="9"/>
    <x v="5"/>
    <x v="12"/>
    <x v="12"/>
    <x v="54"/>
    <n v="16.287181999999998"/>
  </r>
  <r>
    <x v="9"/>
    <x v="5"/>
    <x v="12"/>
    <x v="12"/>
    <x v="55"/>
    <n v="16.367158"/>
  </r>
  <r>
    <x v="9"/>
    <x v="5"/>
    <x v="12"/>
    <x v="12"/>
    <x v="56"/>
    <n v="16.440096999999998"/>
  </r>
  <r>
    <x v="9"/>
    <x v="5"/>
    <x v="12"/>
    <x v="12"/>
    <x v="57"/>
    <n v="16.506654999999999"/>
  </r>
  <r>
    <x v="9"/>
    <x v="5"/>
    <x v="12"/>
    <x v="12"/>
    <x v="58"/>
    <n v="16.568103999999998"/>
  </r>
  <r>
    <x v="9"/>
    <x v="5"/>
    <x v="12"/>
    <x v="12"/>
    <x v="59"/>
    <n v="16.626373000000001"/>
  </r>
  <r>
    <x v="9"/>
    <x v="5"/>
    <x v="12"/>
    <x v="12"/>
    <x v="60"/>
    <n v="16.682917"/>
  </r>
  <r>
    <x v="9"/>
    <x v="5"/>
    <x v="12"/>
    <x v="12"/>
    <x v="61"/>
    <n v="16.738192999999999"/>
  </r>
  <r>
    <x v="9"/>
    <x v="5"/>
    <x v="12"/>
    <x v="12"/>
    <x v="62"/>
    <n v="16.791840000000001"/>
  </r>
  <r>
    <x v="9"/>
    <x v="5"/>
    <x v="12"/>
    <x v="12"/>
    <x v="63"/>
    <n v="16.843502000000001"/>
  </r>
  <r>
    <x v="9"/>
    <x v="5"/>
    <x v="12"/>
    <x v="12"/>
    <x v="64"/>
    <n v="16.892523000000001"/>
  </r>
  <r>
    <x v="9"/>
    <x v="5"/>
    <x v="12"/>
    <x v="12"/>
    <x v="65"/>
    <n v="16.938499"/>
  </r>
  <r>
    <x v="9"/>
    <x v="5"/>
    <x v="12"/>
    <x v="12"/>
    <x v="66"/>
    <n v="16.981294999999999"/>
  </r>
  <r>
    <x v="9"/>
    <x v="5"/>
    <x v="12"/>
    <x v="12"/>
    <x v="67"/>
    <n v="17.021346999999999"/>
  </r>
  <r>
    <x v="9"/>
    <x v="5"/>
    <x v="12"/>
    <x v="12"/>
    <x v="68"/>
    <n v="17.059559999999998"/>
  </r>
  <r>
    <x v="9"/>
    <x v="5"/>
    <x v="12"/>
    <x v="12"/>
    <x v="69"/>
    <n v="17.09713"/>
  </r>
  <r>
    <x v="9"/>
    <x v="5"/>
    <x v="13"/>
    <x v="13"/>
    <x v="0"/>
    <n v="3.2640092940081664"/>
  </r>
  <r>
    <x v="9"/>
    <x v="5"/>
    <x v="13"/>
    <x v="13"/>
    <x v="1"/>
    <n v="3.2947438084427065"/>
  </r>
  <r>
    <x v="9"/>
    <x v="5"/>
    <x v="13"/>
    <x v="13"/>
    <x v="2"/>
    <n v="3.3265899268237908"/>
  </r>
  <r>
    <x v="9"/>
    <x v="5"/>
    <x v="13"/>
    <x v="13"/>
    <x v="3"/>
    <n v="3.3597385571190834"/>
  </r>
  <r>
    <x v="9"/>
    <x v="5"/>
    <x v="13"/>
    <x v="13"/>
    <x v="4"/>
    <n v="3.3930852454931872"/>
  </r>
  <r>
    <x v="9"/>
    <x v="5"/>
    <x v="13"/>
    <x v="13"/>
    <x v="5"/>
    <n v="3.4262367358329393"/>
  </r>
  <r>
    <x v="9"/>
    <x v="5"/>
    <x v="13"/>
    <x v="13"/>
    <x v="6"/>
    <n v="3.4588085904955905"/>
  </r>
  <r>
    <x v="9"/>
    <x v="5"/>
    <x v="13"/>
    <x v="13"/>
    <x v="7"/>
    <n v="3.490743846928992"/>
  </r>
  <r>
    <x v="9"/>
    <x v="5"/>
    <x v="13"/>
    <x v="13"/>
    <x v="8"/>
    <n v="3.5217881995132978"/>
  </r>
  <r>
    <x v="9"/>
    <x v="5"/>
    <x v="13"/>
    <x v="13"/>
    <x v="9"/>
    <n v="3.5516358618283927"/>
  </r>
  <r>
    <x v="9"/>
    <x v="5"/>
    <x v="13"/>
    <x v="13"/>
    <x v="10"/>
    <n v="3.5800141763024826"/>
  </r>
  <r>
    <x v="9"/>
    <x v="5"/>
    <x v="13"/>
    <x v="13"/>
    <x v="11"/>
    <n v="3.6085655234663649"/>
  </r>
  <r>
    <x v="9"/>
    <x v="5"/>
    <x v="13"/>
    <x v="13"/>
    <x v="12"/>
    <n v="3.6376745792998255"/>
  </r>
  <r>
    <x v="9"/>
    <x v="5"/>
    <x v="13"/>
    <x v="13"/>
    <x v="13"/>
    <n v="3.6652859251847261"/>
  </r>
  <r>
    <x v="9"/>
    <x v="5"/>
    <x v="13"/>
    <x v="13"/>
    <x v="14"/>
    <n v="3.6930755471742613"/>
  </r>
  <r>
    <x v="9"/>
    <x v="5"/>
    <x v="13"/>
    <x v="13"/>
    <x v="15"/>
    <n v="3.72187976993576"/>
  </r>
  <r>
    <x v="9"/>
    <x v="5"/>
    <x v="13"/>
    <x v="13"/>
    <x v="16"/>
    <n v="3.7523442485059268"/>
  </r>
  <r>
    <x v="9"/>
    <x v="5"/>
    <x v="13"/>
    <x v="13"/>
    <x v="17"/>
    <n v="3.784724241852762"/>
  </r>
  <r>
    <x v="9"/>
    <x v="5"/>
    <x v="13"/>
    <x v="13"/>
    <x v="18"/>
    <n v="3.8176769591025872"/>
  </r>
  <r>
    <x v="9"/>
    <x v="5"/>
    <x v="13"/>
    <x v="13"/>
    <x v="19"/>
    <n v="3.8496598829436453"/>
  </r>
  <r>
    <x v="9"/>
    <x v="5"/>
    <x v="13"/>
    <x v="13"/>
    <x v="20"/>
    <n v="3.8760599999999998"/>
  </r>
  <r>
    <x v="9"/>
    <x v="5"/>
    <x v="13"/>
    <x v="13"/>
    <x v="21"/>
    <n v="3.9052689999999997"/>
  </r>
  <r>
    <x v="9"/>
    <x v="5"/>
    <x v="13"/>
    <x v="13"/>
    <x v="22"/>
    <n v="3.9337249999999999"/>
  </r>
  <r>
    <x v="9"/>
    <x v="5"/>
    <x v="13"/>
    <x v="13"/>
    <x v="23"/>
    <n v="3.9608019999999997"/>
  </r>
  <r>
    <x v="9"/>
    <x v="5"/>
    <x v="13"/>
    <x v="13"/>
    <x v="24"/>
    <n v="3.985741"/>
  </r>
  <r>
    <x v="9"/>
    <x v="5"/>
    <x v="13"/>
    <x v="13"/>
    <x v="25"/>
    <n v="4.0080309999999999"/>
  </r>
  <r>
    <x v="9"/>
    <x v="5"/>
    <x v="13"/>
    <x v="13"/>
    <x v="26"/>
    <n v="4.0274749999999999"/>
  </r>
  <r>
    <x v="9"/>
    <x v="5"/>
    <x v="13"/>
    <x v="13"/>
    <x v="27"/>
    <n v="4.0443299999999995"/>
  </r>
  <r>
    <x v="9"/>
    <x v="5"/>
    <x v="13"/>
    <x v="13"/>
    <x v="28"/>
    <n v="4.059183"/>
  </r>
  <r>
    <x v="9"/>
    <x v="5"/>
    <x v="13"/>
    <x v="13"/>
    <x v="29"/>
    <n v="4.0728679999999997"/>
  </r>
  <r>
    <x v="9"/>
    <x v="5"/>
    <x v="13"/>
    <x v="13"/>
    <x v="30"/>
    <n v="4.0860759999999994"/>
  </r>
  <r>
    <x v="9"/>
    <x v="5"/>
    <x v="13"/>
    <x v="13"/>
    <x v="31"/>
    <n v="4.098973"/>
  </r>
  <r>
    <x v="9"/>
    <x v="5"/>
    <x v="13"/>
    <x v="13"/>
    <x v="32"/>
    <n v="4.1116570000000001"/>
  </r>
  <r>
    <x v="9"/>
    <x v="5"/>
    <x v="13"/>
    <x v="13"/>
    <x v="33"/>
    <n v="4.1245849999999997"/>
  </r>
  <r>
    <x v="9"/>
    <x v="5"/>
    <x v="13"/>
    <x v="13"/>
    <x v="34"/>
    <n v="4.1382680000000001"/>
  </r>
  <r>
    <x v="9"/>
    <x v="5"/>
    <x v="13"/>
    <x v="13"/>
    <x v="35"/>
    <n v="4.153105"/>
  </r>
  <r>
    <x v="9"/>
    <x v="5"/>
    <x v="13"/>
    <x v="13"/>
    <x v="36"/>
    <n v="4.1693220000000002"/>
  </r>
  <r>
    <x v="9"/>
    <x v="5"/>
    <x v="13"/>
    <x v="13"/>
    <x v="37"/>
    <n v="4.1869680000000002"/>
  </r>
  <r>
    <x v="9"/>
    <x v="5"/>
    <x v="13"/>
    <x v="13"/>
    <x v="38"/>
    <n v="4.2059660000000001"/>
  </r>
  <r>
    <x v="9"/>
    <x v="5"/>
    <x v="13"/>
    <x v="13"/>
    <x v="39"/>
    <n v="4.2261220000000002"/>
  </r>
  <r>
    <x v="9"/>
    <x v="5"/>
    <x v="13"/>
    <x v="13"/>
    <x v="40"/>
    <n v="4.2472849999999998"/>
  </r>
  <r>
    <x v="9"/>
    <x v="5"/>
    <x v="13"/>
    <x v="13"/>
    <x v="41"/>
    <n v="4.2694710000000002"/>
  </r>
  <r>
    <x v="9"/>
    <x v="5"/>
    <x v="13"/>
    <x v="13"/>
    <x v="42"/>
    <n v="4.2926830000000002"/>
  </r>
  <r>
    <x v="9"/>
    <x v="5"/>
    <x v="13"/>
    <x v="13"/>
    <x v="43"/>
    <n v="4.3167879999999998"/>
  </r>
  <r>
    <x v="9"/>
    <x v="5"/>
    <x v="13"/>
    <x v="13"/>
    <x v="44"/>
    <n v="4.341615"/>
  </r>
  <r>
    <x v="9"/>
    <x v="5"/>
    <x v="13"/>
    <x v="13"/>
    <x v="45"/>
    <n v="4.3669950000000002"/>
  </r>
  <r>
    <x v="9"/>
    <x v="5"/>
    <x v="13"/>
    <x v="13"/>
    <x v="46"/>
    <n v="4.3932089999999997"/>
  </r>
  <r>
    <x v="9"/>
    <x v="5"/>
    <x v="13"/>
    <x v="13"/>
    <x v="47"/>
    <n v="4.4202620000000001"/>
  </r>
  <r>
    <x v="9"/>
    <x v="5"/>
    <x v="13"/>
    <x v="13"/>
    <x v="48"/>
    <n v="4.4474859999999996"/>
  </r>
  <r>
    <x v="9"/>
    <x v="5"/>
    <x v="13"/>
    <x v="13"/>
    <x v="49"/>
    <n v="4.4740039999999999"/>
  </r>
  <r>
    <x v="9"/>
    <x v="5"/>
    <x v="13"/>
    <x v="13"/>
    <x v="50"/>
    <n v="4.4993669999999995"/>
  </r>
  <r>
    <x v="9"/>
    <x v="5"/>
    <x v="13"/>
    <x v="13"/>
    <x v="51"/>
    <n v="4.5231449999999995"/>
  </r>
  <r>
    <x v="9"/>
    <x v="5"/>
    <x v="13"/>
    <x v="13"/>
    <x v="52"/>
    <n v="4.5460189999999994"/>
  </r>
  <r>
    <x v="9"/>
    <x v="5"/>
    <x v="13"/>
    <x v="13"/>
    <x v="53"/>
    <n v="4.570106"/>
  </r>
  <r>
    <x v="9"/>
    <x v="5"/>
    <x v="13"/>
    <x v="13"/>
    <x v="54"/>
    <n v="4.5982139999999996"/>
  </r>
  <r>
    <x v="9"/>
    <x v="5"/>
    <x v="13"/>
    <x v="13"/>
    <x v="55"/>
    <n v="4.6323639999999999"/>
  </r>
  <r>
    <x v="9"/>
    <x v="5"/>
    <x v="13"/>
    <x v="13"/>
    <x v="56"/>
    <n v="4.6729940000000001"/>
  </r>
  <r>
    <x v="9"/>
    <x v="5"/>
    <x v="13"/>
    <x v="13"/>
    <x v="57"/>
    <n v="4.7194019999999997"/>
  </r>
  <r>
    <x v="9"/>
    <x v="5"/>
    <x v="13"/>
    <x v="13"/>
    <x v="58"/>
    <n v="4.7710189999999999"/>
  </r>
  <r>
    <x v="9"/>
    <x v="5"/>
    <x v="13"/>
    <x v="13"/>
    <x v="59"/>
    <n v="4.826848"/>
  </r>
  <r>
    <x v="9"/>
    <x v="5"/>
    <x v="13"/>
    <x v="13"/>
    <x v="60"/>
    <n v="4.8858779999999999"/>
  </r>
  <r>
    <x v="9"/>
    <x v="5"/>
    <x v="13"/>
    <x v="13"/>
    <x v="61"/>
    <n v="4.9483299999999995"/>
  </r>
  <r>
    <x v="9"/>
    <x v="5"/>
    <x v="13"/>
    <x v="13"/>
    <x v="62"/>
    <n v="5.0137089999999995"/>
  </r>
  <r>
    <x v="9"/>
    <x v="5"/>
    <x v="13"/>
    <x v="13"/>
    <x v="63"/>
    <n v="5.0794549999999994"/>
  </r>
  <r>
    <x v="9"/>
    <x v="5"/>
    <x v="13"/>
    <x v="13"/>
    <x v="64"/>
    <n v="5.1422650000000001"/>
  </r>
  <r>
    <x v="9"/>
    <x v="5"/>
    <x v="13"/>
    <x v="13"/>
    <x v="65"/>
    <n v="5.1998359999999995"/>
  </r>
  <r>
    <x v="9"/>
    <x v="5"/>
    <x v="13"/>
    <x v="13"/>
    <x v="66"/>
    <n v="5.2509489999999994"/>
  </r>
  <r>
    <x v="9"/>
    <x v="5"/>
    <x v="13"/>
    <x v="13"/>
    <x v="67"/>
    <n v="5.2963259999999996"/>
  </r>
  <r>
    <x v="9"/>
    <x v="5"/>
    <x v="13"/>
    <x v="13"/>
    <x v="68"/>
    <n v="5.3379620000000001"/>
  </r>
  <r>
    <x v="9"/>
    <x v="5"/>
    <x v="13"/>
    <x v="13"/>
    <x v="69"/>
    <n v="5.378857"/>
  </r>
  <r>
    <x v="9"/>
    <x v="5"/>
    <x v="14"/>
    <x v="14"/>
    <x v="0"/>
    <n v="8.0760156833040355"/>
  </r>
  <r>
    <x v="9"/>
    <x v="5"/>
    <x v="14"/>
    <x v="14"/>
    <x v="1"/>
    <n v="8.121452060469883"/>
  </r>
  <r>
    <x v="9"/>
    <x v="5"/>
    <x v="14"/>
    <x v="14"/>
    <x v="2"/>
    <n v="8.1556969690656373"/>
  </r>
  <r>
    <x v="9"/>
    <x v="5"/>
    <x v="14"/>
    <x v="14"/>
    <x v="3"/>
    <n v="8.206299411320531"/>
  </r>
  <r>
    <x v="9"/>
    <x v="5"/>
    <x v="14"/>
    <x v="14"/>
    <x v="4"/>
    <n v="8.2571408627672547"/>
  </r>
  <r>
    <x v="9"/>
    <x v="5"/>
    <x v="14"/>
    <x v="14"/>
    <x v="5"/>
    <n v="8.3150130158988258"/>
  </r>
  <r>
    <x v="9"/>
    <x v="5"/>
    <x v="14"/>
    <x v="14"/>
    <x v="6"/>
    <n v="8.3756584054546774"/>
  </r>
  <r>
    <x v="9"/>
    <x v="5"/>
    <x v="14"/>
    <x v="14"/>
    <x v="7"/>
    <n v="8.4346307306677222"/>
  </r>
  <r>
    <x v="9"/>
    <x v="5"/>
    <x v="14"/>
    <x v="14"/>
    <x v="8"/>
    <n v="8.5024509572225782"/>
  </r>
  <r>
    <x v="9"/>
    <x v="5"/>
    <x v="14"/>
    <x v="14"/>
    <x v="9"/>
    <n v="8.5722799556873905"/>
  </r>
  <r>
    <x v="9"/>
    <x v="5"/>
    <x v="14"/>
    <x v="14"/>
    <x v="10"/>
    <n v="8.6441660752498191"/>
  </r>
  <r>
    <x v="9"/>
    <x v="5"/>
    <x v="14"/>
    <x v="14"/>
    <x v="11"/>
    <n v="8.6389051362830998"/>
  </r>
  <r>
    <x v="9"/>
    <x v="5"/>
    <x v="14"/>
    <x v="14"/>
    <x v="12"/>
    <n v="8.6280001138436742"/>
  </r>
  <r>
    <x v="9"/>
    <x v="5"/>
    <x v="14"/>
    <x v="14"/>
    <x v="13"/>
    <n v="8.6871156621220518"/>
  </r>
  <r>
    <x v="9"/>
    <x v="5"/>
    <x v="14"/>
    <x v="14"/>
    <x v="14"/>
    <n v="8.7262392774273643"/>
  </r>
  <r>
    <x v="9"/>
    <x v="5"/>
    <x v="14"/>
    <x v="14"/>
    <x v="15"/>
    <n v="8.7323130300960692"/>
  </r>
  <r>
    <x v="9"/>
    <x v="5"/>
    <x v="14"/>
    <x v="14"/>
    <x v="16"/>
    <n v="8.7131339108249879"/>
  </r>
  <r>
    <x v="9"/>
    <x v="5"/>
    <x v="14"/>
    <x v="14"/>
    <x v="17"/>
    <n v="8.707585613478777"/>
  </r>
  <r>
    <x v="9"/>
    <x v="5"/>
    <x v="14"/>
    <x v="14"/>
    <x v="18"/>
    <n v="8.7191127896160197"/>
  </r>
  <r>
    <x v="9"/>
    <x v="5"/>
    <x v="14"/>
    <x v="14"/>
    <x v="19"/>
    <n v="8.702038228381392"/>
  </r>
  <r>
    <x v="9"/>
    <x v="5"/>
    <x v="14"/>
    <x v="14"/>
    <x v="20"/>
    <n v="8.6513399999999994"/>
  </r>
  <r>
    <x v="9"/>
    <x v="5"/>
    <x v="14"/>
    <x v="14"/>
    <x v="21"/>
    <n v="8.6999969999999998"/>
  </r>
  <r>
    <x v="9"/>
    <x v="5"/>
    <x v="14"/>
    <x v="14"/>
    <x v="22"/>
    <n v="8.7891019999999997"/>
  </r>
  <r>
    <x v="9"/>
    <x v="5"/>
    <x v="14"/>
    <x v="14"/>
    <x v="23"/>
    <n v="8.9079259999999998"/>
  </r>
  <r>
    <x v="9"/>
    <x v="5"/>
    <x v="14"/>
    <x v="14"/>
    <x v="24"/>
    <n v="9.0399750000000001"/>
  </r>
  <r>
    <x v="9"/>
    <x v="5"/>
    <x v="14"/>
    <x v="14"/>
    <x v="25"/>
    <n v="9.1722409999999996"/>
  </r>
  <r>
    <x v="9"/>
    <x v="5"/>
    <x v="14"/>
    <x v="14"/>
    <x v="26"/>
    <n v="9.3022980000000004"/>
  </r>
  <r>
    <x v="9"/>
    <x v="5"/>
    <x v="14"/>
    <x v="14"/>
    <x v="27"/>
    <n v="9.431042999999999"/>
  </r>
  <r>
    <x v="9"/>
    <x v="5"/>
    <x v="14"/>
    <x v="14"/>
    <x v="28"/>
    <n v="9.5526039999999988"/>
  </r>
  <r>
    <x v="9"/>
    <x v="5"/>
    <x v="14"/>
    <x v="14"/>
    <x v="29"/>
    <n v="9.6607459999999996"/>
  </r>
  <r>
    <x v="9"/>
    <x v="5"/>
    <x v="14"/>
    <x v="14"/>
    <x v="30"/>
    <n v="9.7509639999999997"/>
  </r>
  <r>
    <x v="9"/>
    <x v="5"/>
    <x v="14"/>
    <x v="14"/>
    <x v="31"/>
    <n v="9.8208719999999996"/>
  </r>
  <r>
    <x v="9"/>
    <x v="5"/>
    <x v="14"/>
    <x v="14"/>
    <x v="32"/>
    <n v="9.8708229999999997"/>
  </r>
  <r>
    <x v="9"/>
    <x v="5"/>
    <x v="14"/>
    <x v="14"/>
    <x v="33"/>
    <n v="9.9029969999999992"/>
  </r>
  <r>
    <x v="9"/>
    <x v="5"/>
    <x v="14"/>
    <x v="14"/>
    <x v="34"/>
    <n v="9.9212410000000002"/>
  </r>
  <r>
    <x v="9"/>
    <x v="5"/>
    <x v="14"/>
    <x v="14"/>
    <x v="35"/>
    <n v="9.9291839999999993"/>
  </r>
  <r>
    <x v="9"/>
    <x v="5"/>
    <x v="14"/>
    <x v="14"/>
    <x v="36"/>
    <n v="9.9264159999999997"/>
  </r>
  <r>
    <x v="9"/>
    <x v="5"/>
    <x v="14"/>
    <x v="14"/>
    <x v="37"/>
    <n v="9.914066"/>
  </r>
  <r>
    <x v="9"/>
    <x v="5"/>
    <x v="14"/>
    <x v="14"/>
    <x v="38"/>
    <n v="9.8991980000000002"/>
  </r>
  <r>
    <x v="9"/>
    <x v="5"/>
    <x v="14"/>
    <x v="14"/>
    <x v="39"/>
    <n v="9.890822"/>
  </r>
  <r>
    <x v="9"/>
    <x v="5"/>
    <x v="14"/>
    <x v="14"/>
    <x v="40"/>
    <n v="9.8953639999999989"/>
  </r>
  <r>
    <x v="9"/>
    <x v="5"/>
    <x v="14"/>
    <x v="14"/>
    <x v="41"/>
    <n v="9.9160489999999992"/>
  </r>
  <r>
    <x v="9"/>
    <x v="5"/>
    <x v="14"/>
    <x v="14"/>
    <x v="42"/>
    <n v="9.9513029999999993"/>
  </r>
  <r>
    <x v="9"/>
    <x v="5"/>
    <x v="14"/>
    <x v="14"/>
    <x v="43"/>
    <n v="9.9966399999999993"/>
  </r>
  <r>
    <x v="9"/>
    <x v="5"/>
    <x v="14"/>
    <x v="14"/>
    <x v="44"/>
    <n v="10.045043999999999"/>
  </r>
  <r>
    <x v="9"/>
    <x v="5"/>
    <x v="14"/>
    <x v="14"/>
    <x v="45"/>
    <n v="10.091324999999999"/>
  </r>
  <r>
    <x v="9"/>
    <x v="5"/>
    <x v="14"/>
    <x v="14"/>
    <x v="46"/>
    <n v="10.13402"/>
  </r>
  <r>
    <x v="9"/>
    <x v="5"/>
    <x v="14"/>
    <x v="14"/>
    <x v="47"/>
    <n v="10.174562999999999"/>
  </r>
  <r>
    <x v="9"/>
    <x v="5"/>
    <x v="14"/>
    <x v="14"/>
    <x v="48"/>
    <n v="10.214051999999999"/>
  </r>
  <r>
    <x v="9"/>
    <x v="5"/>
    <x v="14"/>
    <x v="14"/>
    <x v="49"/>
    <n v="10.254489999999999"/>
  </r>
  <r>
    <x v="9"/>
    <x v="5"/>
    <x v="14"/>
    <x v="14"/>
    <x v="50"/>
    <n v="10.297112"/>
  </r>
  <r>
    <x v="9"/>
    <x v="5"/>
    <x v="14"/>
    <x v="14"/>
    <x v="51"/>
    <n v="10.341453999999999"/>
  </r>
  <r>
    <x v="9"/>
    <x v="5"/>
    <x v="14"/>
    <x v="14"/>
    <x v="52"/>
    <n v="10.385987"/>
  </r>
  <r>
    <x v="9"/>
    <x v="5"/>
    <x v="14"/>
    <x v="14"/>
    <x v="53"/>
    <n v="10.429611999999999"/>
  </r>
  <r>
    <x v="9"/>
    <x v="5"/>
    <x v="14"/>
    <x v="14"/>
    <x v="54"/>
    <n v="10.470920999999999"/>
  </r>
  <r>
    <x v="9"/>
    <x v="5"/>
    <x v="14"/>
    <x v="14"/>
    <x v="55"/>
    <n v="10.508495"/>
  </r>
  <r>
    <x v="9"/>
    <x v="5"/>
    <x v="14"/>
    <x v="14"/>
    <x v="56"/>
    <n v="10.54283"/>
  </r>
  <r>
    <x v="9"/>
    <x v="5"/>
    <x v="14"/>
    <x v="14"/>
    <x v="57"/>
    <n v="10.573143"/>
  </r>
  <r>
    <x v="9"/>
    <x v="5"/>
    <x v="14"/>
    <x v="14"/>
    <x v="58"/>
    <n v="10.595314"/>
  </r>
  <r>
    <x v="9"/>
    <x v="5"/>
    <x v="14"/>
    <x v="14"/>
    <x v="59"/>
    <n v="10.604056"/>
  </r>
  <r>
    <x v="9"/>
    <x v="5"/>
    <x v="14"/>
    <x v="14"/>
    <x v="60"/>
    <n v="10.596057999999999"/>
  </r>
  <r>
    <x v="9"/>
    <x v="5"/>
    <x v="14"/>
    <x v="14"/>
    <x v="61"/>
    <n v="10.569379999999999"/>
  </r>
  <r>
    <x v="9"/>
    <x v="5"/>
    <x v="14"/>
    <x v="14"/>
    <x v="62"/>
    <n v="10.526308"/>
  </r>
  <r>
    <x v="9"/>
    <x v="5"/>
    <x v="14"/>
    <x v="14"/>
    <x v="63"/>
    <n v="10.473020999999999"/>
  </r>
  <r>
    <x v="9"/>
    <x v="5"/>
    <x v="14"/>
    <x v="14"/>
    <x v="64"/>
    <n v="10.418218"/>
  </r>
  <r>
    <x v="9"/>
    <x v="5"/>
    <x v="14"/>
    <x v="14"/>
    <x v="65"/>
    <n v="10.368350999999999"/>
  </r>
  <r>
    <x v="9"/>
    <x v="5"/>
    <x v="14"/>
    <x v="14"/>
    <x v="66"/>
    <n v="10.325538"/>
  </r>
  <r>
    <x v="9"/>
    <x v="5"/>
    <x v="14"/>
    <x v="14"/>
    <x v="67"/>
    <n v="10.288527"/>
  </r>
  <r>
    <x v="9"/>
    <x v="5"/>
    <x v="14"/>
    <x v="14"/>
    <x v="68"/>
    <n v="10.256193"/>
  </r>
  <r>
    <x v="9"/>
    <x v="5"/>
    <x v="14"/>
    <x v="14"/>
    <x v="69"/>
    <n v="10.226186999999999"/>
  </r>
  <r>
    <x v="9"/>
    <x v="5"/>
    <x v="15"/>
    <x v="15"/>
    <x v="0"/>
    <n v="28.068984973292938"/>
  </r>
  <r>
    <x v="9"/>
    <x v="5"/>
    <x v="15"/>
    <x v="15"/>
    <x v="1"/>
    <n v="28.304081794061457"/>
  </r>
  <r>
    <x v="9"/>
    <x v="5"/>
    <x v="15"/>
    <x v="15"/>
    <x v="2"/>
    <n v="28.555995500663812"/>
  </r>
  <r>
    <x v="9"/>
    <x v="5"/>
    <x v="15"/>
    <x v="15"/>
    <x v="3"/>
    <n v="28.810309166696562"/>
  </r>
  <r>
    <x v="9"/>
    <x v="5"/>
    <x v="15"/>
    <x v="15"/>
    <x v="4"/>
    <n v="29.066648871612529"/>
  </r>
  <r>
    <x v="9"/>
    <x v="5"/>
    <x v="15"/>
    <x v="15"/>
    <x v="5"/>
    <n v="29.325035600748542"/>
  </r>
  <r>
    <x v="9"/>
    <x v="5"/>
    <x v="15"/>
    <x v="15"/>
    <x v="6"/>
    <n v="29.585488431683537"/>
  </r>
  <r>
    <x v="9"/>
    <x v="5"/>
    <x v="15"/>
    <x v="15"/>
    <x v="7"/>
    <n v="29.848016903206979"/>
  </r>
  <r>
    <x v="9"/>
    <x v="5"/>
    <x v="15"/>
    <x v="15"/>
    <x v="8"/>
    <n v="30.112647723929388"/>
  </r>
  <r>
    <x v="9"/>
    <x v="5"/>
    <x v="15"/>
    <x v="15"/>
    <x v="9"/>
    <n v="30.379394248156025"/>
  </r>
  <r>
    <x v="9"/>
    <x v="5"/>
    <x v="15"/>
    <x v="15"/>
    <x v="10"/>
    <n v="30.647762366592385"/>
  </r>
  <r>
    <x v="9"/>
    <x v="5"/>
    <x v="15"/>
    <x v="15"/>
    <x v="11"/>
    <n v="30.910525492336763"/>
  </r>
  <r>
    <x v="9"/>
    <x v="5"/>
    <x v="15"/>
    <x v="15"/>
    <x v="12"/>
    <n v="31.164745678232716"/>
  </r>
  <r>
    <x v="9"/>
    <x v="5"/>
    <x v="15"/>
    <x v="15"/>
    <x v="13"/>
    <n v="31.436578285004217"/>
  </r>
  <r>
    <x v="9"/>
    <x v="5"/>
    <x v="15"/>
    <x v="15"/>
    <x v="14"/>
    <n v="31.747672549230078"/>
  </r>
  <r>
    <x v="9"/>
    <x v="5"/>
    <x v="15"/>
    <x v="15"/>
    <x v="15"/>
    <n v="32.09139519671357"/>
  </r>
  <r>
    <x v="9"/>
    <x v="5"/>
    <x v="15"/>
    <x v="15"/>
    <x v="16"/>
    <n v="32.458940017016914"/>
  </r>
  <r>
    <x v="9"/>
    <x v="5"/>
    <x v="15"/>
    <x v="15"/>
    <x v="17"/>
    <n v="32.857321835915613"/>
  </r>
  <r>
    <x v="9"/>
    <x v="5"/>
    <x v="15"/>
    <x v="15"/>
    <x v="18"/>
    <n v="33.246431951450454"/>
  </r>
  <r>
    <x v="9"/>
    <x v="5"/>
    <x v="15"/>
    <x v="15"/>
    <x v="19"/>
    <n v="33.573288111394874"/>
  </r>
  <r>
    <x v="9"/>
    <x v="5"/>
    <x v="15"/>
    <x v="15"/>
    <x v="20"/>
    <n v="33.883749000000002"/>
  </r>
  <r>
    <x v="9"/>
    <x v="5"/>
    <x v="15"/>
    <x v="15"/>
    <x v="21"/>
    <n v="34.267465999999999"/>
  </r>
  <r>
    <x v="9"/>
    <x v="5"/>
    <x v="15"/>
    <x v="15"/>
    <x v="22"/>
    <n v="34.664234"/>
  </r>
  <r>
    <x v="9"/>
    <x v="5"/>
    <x v="15"/>
    <x v="15"/>
    <x v="23"/>
    <n v="35.069431000000002"/>
  </r>
  <r>
    <x v="9"/>
    <x v="5"/>
    <x v="15"/>
    <x v="15"/>
    <x v="24"/>
    <n v="35.476422999999997"/>
  </r>
  <r>
    <x v="9"/>
    <x v="5"/>
    <x v="15"/>
    <x v="15"/>
    <x v="25"/>
    <n v="35.879208999999996"/>
  </r>
  <r>
    <x v="9"/>
    <x v="5"/>
    <x v="15"/>
    <x v="15"/>
    <x v="26"/>
    <n v="36.276752000000002"/>
  </r>
  <r>
    <x v="9"/>
    <x v="5"/>
    <x v="15"/>
    <x v="15"/>
    <x v="27"/>
    <n v="36.666767"/>
  </r>
  <r>
    <x v="9"/>
    <x v="5"/>
    <x v="15"/>
    <x v="15"/>
    <x v="28"/>
    <n v="37.040396000000001"/>
  </r>
  <r>
    <x v="9"/>
    <x v="5"/>
    <x v="15"/>
    <x v="15"/>
    <x v="29"/>
    <n v="37.386809999999997"/>
  </r>
  <r>
    <x v="9"/>
    <x v="5"/>
    <x v="15"/>
    <x v="15"/>
    <x v="30"/>
    <n v="37.698195999999996"/>
  </r>
  <r>
    <x v="9"/>
    <x v="5"/>
    <x v="15"/>
    <x v="15"/>
    <x v="31"/>
    <n v="37.971972000000001"/>
  </r>
  <r>
    <x v="9"/>
    <x v="5"/>
    <x v="15"/>
    <x v="15"/>
    <x v="32"/>
    <n v="38.209693000000001"/>
  </r>
  <r>
    <x v="9"/>
    <x v="5"/>
    <x v="15"/>
    <x v="15"/>
    <x v="33"/>
    <n v="38.413316999999999"/>
  </r>
  <r>
    <x v="9"/>
    <x v="5"/>
    <x v="15"/>
    <x v="15"/>
    <x v="34"/>
    <n v="38.586708000000002"/>
  </r>
  <r>
    <x v="9"/>
    <x v="5"/>
    <x v="15"/>
    <x v="15"/>
    <x v="35"/>
    <n v="38.733875999999995"/>
  </r>
  <r>
    <x v="9"/>
    <x v="5"/>
    <x v="15"/>
    <x v="15"/>
    <x v="36"/>
    <n v="38.855626000000001"/>
  </r>
  <r>
    <x v="9"/>
    <x v="5"/>
    <x v="15"/>
    <x v="15"/>
    <x v="37"/>
    <n v="38.954496999999996"/>
  </r>
  <r>
    <x v="9"/>
    <x v="5"/>
    <x v="15"/>
    <x v="15"/>
    <x v="38"/>
    <n v="39.038691999999998"/>
  </r>
  <r>
    <x v="9"/>
    <x v="5"/>
    <x v="15"/>
    <x v="15"/>
    <x v="39"/>
    <n v="39.118561"/>
  </r>
  <r>
    <x v="9"/>
    <x v="5"/>
    <x v="15"/>
    <x v="15"/>
    <x v="40"/>
    <n v="39.202525000000001"/>
  </r>
  <r>
    <x v="9"/>
    <x v="5"/>
    <x v="15"/>
    <x v="15"/>
    <x v="41"/>
    <n v="39.299081000000001"/>
  </r>
  <r>
    <x v="9"/>
    <x v="5"/>
    <x v="15"/>
    <x v="15"/>
    <x v="42"/>
    <n v="39.410857"/>
  </r>
  <r>
    <x v="9"/>
    <x v="5"/>
    <x v="15"/>
    <x v="15"/>
    <x v="43"/>
    <n v="39.533724999999997"/>
  </r>
  <r>
    <x v="9"/>
    <x v="5"/>
    <x v="15"/>
    <x v="15"/>
    <x v="44"/>
    <n v="39.660069"/>
  </r>
  <r>
    <x v="9"/>
    <x v="5"/>
    <x v="15"/>
    <x v="15"/>
    <x v="45"/>
    <n v="39.787419"/>
  </r>
  <r>
    <x v="9"/>
    <x v="5"/>
    <x v="15"/>
    <x v="15"/>
    <x v="46"/>
    <n v="39.908958999999996"/>
  </r>
  <r>
    <x v="9"/>
    <x v="5"/>
    <x v="15"/>
    <x v="15"/>
    <x v="47"/>
    <n v="40.035292999999996"/>
  </r>
  <r>
    <x v="9"/>
    <x v="5"/>
    <x v="15"/>
    <x v="15"/>
    <x v="48"/>
    <n v="40.201560000000001"/>
  </r>
  <r>
    <x v="9"/>
    <x v="5"/>
    <x v="15"/>
    <x v="15"/>
    <x v="49"/>
    <n v="40.454470000000001"/>
  </r>
  <r>
    <x v="9"/>
    <x v="5"/>
    <x v="15"/>
    <x v="15"/>
    <x v="50"/>
    <n v="40.824753999999999"/>
  </r>
  <r>
    <x v="9"/>
    <x v="5"/>
    <x v="15"/>
    <x v="15"/>
    <x v="51"/>
    <n v="41.319426999999997"/>
  </r>
  <r>
    <x v="9"/>
    <x v="5"/>
    <x v="15"/>
    <x v="15"/>
    <x v="52"/>
    <n v="41.919584999999998"/>
  </r>
  <r>
    <x v="9"/>
    <x v="5"/>
    <x v="15"/>
    <x v="15"/>
    <x v="53"/>
    <n v="42.596452999999997"/>
  </r>
  <r>
    <x v="9"/>
    <x v="5"/>
    <x v="15"/>
    <x v="15"/>
    <x v="54"/>
    <n v="43.308344999999996"/>
  </r>
  <r>
    <x v="9"/>
    <x v="5"/>
    <x v="15"/>
    <x v="15"/>
    <x v="55"/>
    <n v="44.019123"/>
  </r>
  <r>
    <x v="9"/>
    <x v="5"/>
    <x v="15"/>
    <x v="15"/>
    <x v="56"/>
    <n v="44.728564999999996"/>
  </r>
  <r>
    <x v="9"/>
    <x v="5"/>
    <x v="15"/>
    <x v="15"/>
    <x v="57"/>
    <n v="45.429075999999995"/>
  </r>
  <r>
    <x v="9"/>
    <x v="5"/>
    <x v="15"/>
    <x v="15"/>
    <x v="58"/>
    <n v="46.068810999999997"/>
  </r>
  <r>
    <x v="9"/>
    <x v="5"/>
    <x v="15"/>
    <x v="15"/>
    <x v="59"/>
    <n v="46.583565"/>
  </r>
  <r>
    <x v="9"/>
    <x v="5"/>
    <x v="15"/>
    <x v="15"/>
    <x v="60"/>
    <n v="46.931014999999995"/>
  </r>
  <r>
    <x v="9"/>
    <x v="5"/>
    <x v="15"/>
    <x v="15"/>
    <x v="61"/>
    <n v="47.084240000000001"/>
  </r>
  <r>
    <x v="9"/>
    <x v="5"/>
    <x v="15"/>
    <x v="15"/>
    <x v="62"/>
    <n v="47.06306"/>
  </r>
  <r>
    <x v="9"/>
    <x v="5"/>
    <x v="15"/>
    <x v="15"/>
    <x v="63"/>
    <n v="46.930554999999998"/>
  </r>
  <r>
    <x v="9"/>
    <x v="5"/>
    <x v="15"/>
    <x v="15"/>
    <x v="64"/>
    <n v="46.777924999999996"/>
  </r>
  <r>
    <x v="9"/>
    <x v="5"/>
    <x v="15"/>
    <x v="15"/>
    <x v="65"/>
    <n v="46.671925999999999"/>
  </r>
  <r>
    <x v="9"/>
    <x v="5"/>
    <x v="15"/>
    <x v="15"/>
    <x v="66"/>
    <n v="46.634139999999995"/>
  </r>
  <r>
    <x v="9"/>
    <x v="5"/>
    <x v="15"/>
    <x v="15"/>
    <x v="67"/>
    <n v="46.647427999999998"/>
  </r>
  <r>
    <x v="9"/>
    <x v="5"/>
    <x v="15"/>
    <x v="15"/>
    <x v="68"/>
    <n v="46.692858000000001"/>
  </r>
  <r>
    <x v="9"/>
    <x v="5"/>
    <x v="15"/>
    <x v="15"/>
    <x v="69"/>
    <n v="46.736775999999999"/>
  </r>
  <r>
    <x v="9"/>
    <x v="5"/>
    <x v="16"/>
    <x v="16"/>
    <x v="0"/>
    <n v="7.0245689111186449"/>
  </r>
  <r>
    <x v="9"/>
    <x v="5"/>
    <x v="16"/>
    <x v="16"/>
    <x v="1"/>
    <n v="7.0834825229412717"/>
  </r>
  <r>
    <x v="9"/>
    <x v="5"/>
    <x v="16"/>
    <x v="16"/>
    <x v="2"/>
    <n v="7.1354032922403396"/>
  </r>
  <r>
    <x v="9"/>
    <x v="5"/>
    <x v="16"/>
    <x v="16"/>
    <x v="3"/>
    <n v="7.1822619751671004"/>
  </r>
  <r>
    <x v="9"/>
    <x v="5"/>
    <x v="16"/>
    <x v="16"/>
    <x v="4"/>
    <n v="7.2243541784634813"/>
  </r>
  <r>
    <x v="9"/>
    <x v="5"/>
    <x v="16"/>
    <x v="16"/>
    <x v="5"/>
    <n v="7.2733260436730207"/>
  </r>
  <r>
    <x v="9"/>
    <x v="5"/>
    <x v="16"/>
    <x v="16"/>
    <x v="6"/>
    <n v="7.3255682077011981"/>
  </r>
  <r>
    <x v="9"/>
    <x v="5"/>
    <x v="16"/>
    <x v="16"/>
    <x v="7"/>
    <n v="7.3748925087355266"/>
  </r>
  <r>
    <x v="9"/>
    <x v="5"/>
    <x v="16"/>
    <x v="16"/>
    <x v="8"/>
    <n v="7.4203027663823615"/>
  </r>
  <r>
    <x v="9"/>
    <x v="5"/>
    <x v="16"/>
    <x v="16"/>
    <x v="9"/>
    <n v="7.4574637334636051"/>
  </r>
  <r>
    <x v="9"/>
    <x v="5"/>
    <x v="16"/>
    <x v="16"/>
    <x v="10"/>
    <n v="7.4916609922404582"/>
  </r>
  <r>
    <x v="9"/>
    <x v="5"/>
    <x v="16"/>
    <x v="16"/>
    <x v="11"/>
    <n v="7.5313238716334503"/>
  </r>
  <r>
    <x v="9"/>
    <x v="5"/>
    <x v="16"/>
    <x v="16"/>
    <x v="12"/>
    <n v="7.5729762464818222"/>
  </r>
  <r>
    <x v="9"/>
    <x v="5"/>
    <x v="16"/>
    <x v="16"/>
    <x v="13"/>
    <n v="7.615780962312872"/>
  </r>
  <r>
    <x v="9"/>
    <x v="5"/>
    <x v="16"/>
    <x v="16"/>
    <x v="14"/>
    <n v="7.6728927579201471"/>
  </r>
  <r>
    <x v="9"/>
    <x v="5"/>
    <x v="16"/>
    <x v="16"/>
    <x v="15"/>
    <n v="7.7455007460458232"/>
  </r>
  <r>
    <x v="9"/>
    <x v="5"/>
    <x v="16"/>
    <x v="16"/>
    <x v="16"/>
    <n v="7.8195562043407874"/>
  </r>
  <r>
    <x v="9"/>
    <x v="5"/>
    <x v="16"/>
    <x v="16"/>
    <x v="17"/>
    <n v="7.8797807055117151"/>
  </r>
  <r>
    <x v="9"/>
    <x v="5"/>
    <x v="16"/>
    <x v="16"/>
    <x v="18"/>
    <n v="7.9241336556841819"/>
  </r>
  <r>
    <x v="9"/>
    <x v="5"/>
    <x v="16"/>
    <x v="16"/>
    <x v="19"/>
    <n v="7.9800186116791503"/>
  </r>
  <r>
    <x v="9"/>
    <x v="5"/>
    <x v="16"/>
    <x v="16"/>
    <x v="20"/>
    <n v="8.0549160000000004"/>
  </r>
  <r>
    <x v="9"/>
    <x v="5"/>
    <x v="16"/>
    <x v="16"/>
    <x v="21"/>
    <n v="8.0957930000000005"/>
  </r>
  <r>
    <x v="9"/>
    <x v="5"/>
    <x v="16"/>
    <x v="16"/>
    <x v="22"/>
    <n v="8.1270340000000001"/>
  </r>
  <r>
    <x v="9"/>
    <x v="5"/>
    <x v="16"/>
    <x v="16"/>
    <x v="23"/>
    <n v="8.1515979999999999"/>
  </r>
  <r>
    <x v="9"/>
    <x v="5"/>
    <x v="16"/>
    <x v="16"/>
    <x v="24"/>
    <n v="8.1739680000000003"/>
  </r>
  <r>
    <x v="9"/>
    <x v="5"/>
    <x v="16"/>
    <x v="16"/>
    <x v="25"/>
    <n v="8.1973400000000005"/>
  </r>
  <r>
    <x v="9"/>
    <x v="5"/>
    <x v="16"/>
    <x v="16"/>
    <x v="26"/>
    <n v="8.2232489999999991"/>
  </r>
  <r>
    <x v="9"/>
    <x v="5"/>
    <x v="16"/>
    <x v="16"/>
    <x v="27"/>
    <n v="8.2506950000000003"/>
  </r>
  <r>
    <x v="9"/>
    <x v="5"/>
    <x v="16"/>
    <x v="16"/>
    <x v="28"/>
    <n v="8.2774140000000003"/>
  </r>
  <r>
    <x v="9"/>
    <x v="5"/>
    <x v="16"/>
    <x v="16"/>
    <x v="29"/>
    <n v="8.3000030000000002"/>
  </r>
  <r>
    <x v="9"/>
    <x v="5"/>
    <x v="16"/>
    <x v="16"/>
    <x v="30"/>
    <n v="8.316338"/>
  </r>
  <r>
    <x v="9"/>
    <x v="5"/>
    <x v="16"/>
    <x v="16"/>
    <x v="31"/>
    <n v="8.3254929999999998"/>
  </r>
  <r>
    <x v="9"/>
    <x v="5"/>
    <x v="16"/>
    <x v="16"/>
    <x v="32"/>
    <n v="8.3294249999999987"/>
  </r>
  <r>
    <x v="9"/>
    <x v="5"/>
    <x v="16"/>
    <x v="16"/>
    <x v="33"/>
    <n v="8.3324429999999996"/>
  </r>
  <r>
    <x v="9"/>
    <x v="5"/>
    <x v="16"/>
    <x v="16"/>
    <x v="34"/>
    <n v="8.3404399999999992"/>
  </r>
  <r>
    <x v="9"/>
    <x v="5"/>
    <x v="16"/>
    <x v="16"/>
    <x v="35"/>
    <n v="8.3576519999999999"/>
  </r>
  <r>
    <x v="9"/>
    <x v="5"/>
    <x v="16"/>
    <x v="16"/>
    <x v="36"/>
    <n v="8.3849889999999991"/>
  </r>
  <r>
    <x v="9"/>
    <x v="5"/>
    <x v="16"/>
    <x v="16"/>
    <x v="37"/>
    <n v="8.4210560000000001"/>
  </r>
  <r>
    <x v="9"/>
    <x v="5"/>
    <x v="16"/>
    <x v="16"/>
    <x v="38"/>
    <n v="8.4647869999999994"/>
  </r>
  <r>
    <x v="9"/>
    <x v="5"/>
    <x v="16"/>
    <x v="16"/>
    <x v="39"/>
    <n v="8.5142059999999997"/>
  </r>
  <r>
    <x v="9"/>
    <x v="5"/>
    <x v="16"/>
    <x v="16"/>
    <x v="40"/>
    <n v="8.5673839999999988"/>
  </r>
  <r>
    <x v="9"/>
    <x v="5"/>
    <x v="16"/>
    <x v="16"/>
    <x v="41"/>
    <n v="8.6251370000000005"/>
  </r>
  <r>
    <x v="9"/>
    <x v="5"/>
    <x v="16"/>
    <x v="16"/>
    <x v="42"/>
    <n v="8.6867380000000001"/>
  </r>
  <r>
    <x v="9"/>
    <x v="5"/>
    <x v="16"/>
    <x v="16"/>
    <x v="43"/>
    <n v="8.7467759999999988"/>
  </r>
  <r>
    <x v="9"/>
    <x v="5"/>
    <x v="16"/>
    <x v="16"/>
    <x v="44"/>
    <n v="8.798233999999999"/>
  </r>
  <r>
    <x v="9"/>
    <x v="5"/>
    <x v="16"/>
    <x v="16"/>
    <x v="45"/>
    <n v="8.8364200000000004"/>
  </r>
  <r>
    <x v="9"/>
    <x v="5"/>
    <x v="16"/>
    <x v="16"/>
    <x v="46"/>
    <n v="8.8591909999999991"/>
  </r>
  <r>
    <x v="9"/>
    <x v="5"/>
    <x v="16"/>
    <x v="16"/>
    <x v="47"/>
    <n v="8.8688529999999997"/>
  </r>
  <r>
    <x v="9"/>
    <x v="5"/>
    <x v="16"/>
    <x v="16"/>
    <x v="48"/>
    <n v="8.8708479999999987"/>
  </r>
  <r>
    <x v="9"/>
    <x v="5"/>
    <x v="16"/>
    <x v="16"/>
    <x v="49"/>
    <n v="8.8730999999999991"/>
  </r>
  <r>
    <x v="9"/>
    <x v="5"/>
    <x v="16"/>
    <x v="16"/>
    <x v="50"/>
    <n v="8.8816399999999991"/>
  </r>
  <r>
    <x v="9"/>
    <x v="5"/>
    <x v="16"/>
    <x v="16"/>
    <x v="51"/>
    <n v="8.8977930000000001"/>
  </r>
  <r>
    <x v="9"/>
    <x v="5"/>
    <x v="16"/>
    <x v="16"/>
    <x v="52"/>
    <n v="8.9207099999999997"/>
  </r>
  <r>
    <x v="9"/>
    <x v="5"/>
    <x v="16"/>
    <x v="16"/>
    <x v="53"/>
    <n v="8.9514359999999993"/>
  </r>
  <r>
    <x v="9"/>
    <x v="5"/>
    <x v="16"/>
    <x v="16"/>
    <x v="54"/>
    <n v="8.9906539999999993"/>
  </r>
  <r>
    <x v="9"/>
    <x v="5"/>
    <x v="16"/>
    <x v="16"/>
    <x v="55"/>
    <n v="9.0386229999999994"/>
  </r>
  <r>
    <x v="9"/>
    <x v="5"/>
    <x v="16"/>
    <x v="16"/>
    <x v="56"/>
    <n v="9.0961649999999992"/>
  </r>
  <r>
    <x v="9"/>
    <x v="5"/>
    <x v="16"/>
    <x v="16"/>
    <x v="57"/>
    <n v="9.1629389999999997"/>
  </r>
  <r>
    <x v="9"/>
    <x v="5"/>
    <x v="16"/>
    <x v="16"/>
    <x v="58"/>
    <n v="9.2364280000000001"/>
  </r>
  <r>
    <x v="9"/>
    <x v="5"/>
    <x v="16"/>
    <x v="16"/>
    <x v="59"/>
    <n v="9.3130869999999994"/>
  </r>
  <r>
    <x v="9"/>
    <x v="5"/>
    <x v="16"/>
    <x v="16"/>
    <x v="60"/>
    <n v="9.3901679999999992"/>
  </r>
  <r>
    <x v="9"/>
    <x v="5"/>
    <x v="16"/>
    <x v="16"/>
    <x v="61"/>
    <n v="9.4667099999999991"/>
  </r>
  <r>
    <x v="9"/>
    <x v="5"/>
    <x v="16"/>
    <x v="16"/>
    <x v="62"/>
    <n v="9.5428119999999996"/>
  </r>
  <r>
    <x v="9"/>
    <x v="5"/>
    <x v="16"/>
    <x v="16"/>
    <x v="63"/>
    <n v="9.618015999999999"/>
  </r>
  <r>
    <x v="9"/>
    <x v="5"/>
    <x v="16"/>
    <x v="16"/>
    <x v="64"/>
    <n v="9.6921309999999998"/>
  </r>
  <r>
    <x v="9"/>
    <x v="5"/>
    <x v="16"/>
    <x v="16"/>
    <x v="65"/>
    <n v="9.7649499999999989"/>
  </r>
  <r>
    <x v="9"/>
    <x v="5"/>
    <x v="16"/>
    <x v="16"/>
    <x v="66"/>
    <n v="9.8360070000000004"/>
  </r>
  <r>
    <x v="9"/>
    <x v="5"/>
    <x v="16"/>
    <x v="16"/>
    <x v="67"/>
    <n v="9.904895999999999"/>
  </r>
  <r>
    <x v="9"/>
    <x v="5"/>
    <x v="16"/>
    <x v="16"/>
    <x v="68"/>
    <n v="9.9716379999999987"/>
  </r>
  <r>
    <x v="9"/>
    <x v="5"/>
    <x v="16"/>
    <x v="16"/>
    <x v="69"/>
    <n v="10.036379"/>
  </r>
  <r>
    <x v="9"/>
    <x v="5"/>
    <x v="17"/>
    <x v="17"/>
    <x v="0"/>
    <n v="4.6070044587287464"/>
  </r>
  <r>
    <x v="9"/>
    <x v="5"/>
    <x v="17"/>
    <x v="17"/>
    <x v="1"/>
    <n v="4.6609854267171249"/>
  </r>
  <r>
    <x v="9"/>
    <x v="5"/>
    <x v="17"/>
    <x v="17"/>
    <x v="2"/>
    <n v="4.7257622139033462"/>
  </r>
  <r>
    <x v="9"/>
    <x v="5"/>
    <x v="17"/>
    <x v="17"/>
    <x v="3"/>
    <n v="4.7875943463993975"/>
  </r>
  <r>
    <x v="9"/>
    <x v="5"/>
    <x v="17"/>
    <x v="17"/>
    <x v="4"/>
    <n v="4.8376492641341482"/>
  </r>
  <r>
    <x v="9"/>
    <x v="5"/>
    <x v="17"/>
    <x v="17"/>
    <x v="5"/>
    <n v="4.8877041818688989"/>
  </r>
  <r>
    <x v="9"/>
    <x v="5"/>
    <x v="17"/>
    <x v="17"/>
    <x v="6"/>
    <n v="4.9514995734916596"/>
  </r>
  <r>
    <x v="9"/>
    <x v="5"/>
    <x v="17"/>
    <x v="17"/>
    <x v="7"/>
    <n v="5.0309982301293514"/>
  </r>
  <r>
    <x v="9"/>
    <x v="5"/>
    <x v="17"/>
    <x v="17"/>
    <x v="8"/>
    <n v="5.1026452542595786"/>
  </r>
  <r>
    <x v="9"/>
    <x v="5"/>
    <x v="17"/>
    <x v="17"/>
    <x v="9"/>
    <n v="5.1615332000652527"/>
  </r>
  <r>
    <x v="9"/>
    <x v="5"/>
    <x v="17"/>
    <x v="17"/>
    <x v="10"/>
    <n v="5.2626244310982129"/>
  </r>
  <r>
    <x v="9"/>
    <x v="5"/>
    <x v="17"/>
    <x v="17"/>
    <x v="11"/>
    <n v="5.409844529612295"/>
  </r>
  <r>
    <x v="9"/>
    <x v="5"/>
    <x v="17"/>
    <x v="17"/>
    <x v="12"/>
    <n v="5.5609902103802131"/>
  </r>
  <r>
    <x v="9"/>
    <x v="5"/>
    <x v="17"/>
    <x v="17"/>
    <x v="13"/>
    <n v="5.6817107566817313"/>
  </r>
  <r>
    <x v="9"/>
    <x v="5"/>
    <x v="17"/>
    <x v="17"/>
    <x v="14"/>
    <n v="5.777894541897604"/>
  </r>
  <r>
    <x v="9"/>
    <x v="5"/>
    <x v="17"/>
    <x v="17"/>
    <x v="15"/>
    <n v="5.8328564374496494"/>
  </r>
  <r>
    <x v="9"/>
    <x v="5"/>
    <x v="17"/>
    <x v="17"/>
    <x v="16"/>
    <n v="5.8848741463113186"/>
  </r>
  <r>
    <x v="9"/>
    <x v="5"/>
    <x v="17"/>
    <x v="17"/>
    <x v="17"/>
    <n v="5.9506327970607904"/>
  </r>
  <r>
    <x v="9"/>
    <x v="5"/>
    <x v="17"/>
    <x v="17"/>
    <x v="18"/>
    <n v="6.0183537709373889"/>
  </r>
  <r>
    <x v="9"/>
    <x v="5"/>
    <x v="17"/>
    <x v="17"/>
    <x v="19"/>
    <n v="6.0968710320116211"/>
  </r>
  <r>
    <x v="9"/>
    <x v="5"/>
    <x v="17"/>
    <x v="17"/>
    <x v="20"/>
    <n v="6.1508519999999995"/>
  </r>
  <r>
    <x v="9"/>
    <x v="5"/>
    <x v="17"/>
    <x v="17"/>
    <x v="21"/>
    <n v="6.2029489999999994"/>
  </r>
  <r>
    <x v="9"/>
    <x v="5"/>
    <x v="17"/>
    <x v="17"/>
    <x v="22"/>
    <n v="6.2512879999999997"/>
  </r>
  <r>
    <x v="9"/>
    <x v="5"/>
    <x v="17"/>
    <x v="17"/>
    <x v="23"/>
    <n v="6.2925329999999997"/>
  </r>
  <r>
    <x v="9"/>
    <x v="5"/>
    <x v="17"/>
    <x v="17"/>
    <x v="24"/>
    <n v="6.3220130000000001"/>
  </r>
  <r>
    <x v="9"/>
    <x v="5"/>
    <x v="17"/>
    <x v="17"/>
    <x v="25"/>
    <n v="6.3370249999999997"/>
  </r>
  <r>
    <x v="9"/>
    <x v="5"/>
    <x v="17"/>
    <x v="17"/>
    <x v="26"/>
    <n v="6.3359739999999993"/>
  </r>
  <r>
    <x v="9"/>
    <x v="5"/>
    <x v="17"/>
    <x v="17"/>
    <x v="27"/>
    <n v="6.321815"/>
  </r>
  <r>
    <x v="9"/>
    <x v="5"/>
    <x v="17"/>
    <x v="17"/>
    <x v="28"/>
    <n v="6.3020439999999995"/>
  </r>
  <r>
    <x v="9"/>
    <x v="5"/>
    <x v="17"/>
    <x v="17"/>
    <x v="29"/>
    <n v="6.2869149999999996"/>
  </r>
  <r>
    <x v="9"/>
    <x v="5"/>
    <x v="17"/>
    <x v="17"/>
    <x v="30"/>
    <n v="6.2838319999999994"/>
  </r>
  <r>
    <x v="9"/>
    <x v="5"/>
    <x v="17"/>
    <x v="17"/>
    <x v="31"/>
    <n v="6.2959249999999995"/>
  </r>
  <r>
    <x v="9"/>
    <x v="5"/>
    <x v="17"/>
    <x v="17"/>
    <x v="32"/>
    <n v="6.3214090000000001"/>
  </r>
  <r>
    <x v="9"/>
    <x v="5"/>
    <x v="17"/>
    <x v="17"/>
    <x v="33"/>
    <n v="6.3567450000000001"/>
  </r>
  <r>
    <x v="9"/>
    <x v="5"/>
    <x v="17"/>
    <x v="17"/>
    <x v="34"/>
    <n v="6.396134"/>
  </r>
  <r>
    <x v="9"/>
    <x v="5"/>
    <x v="17"/>
    <x v="17"/>
    <x v="35"/>
    <n v="6.4354239999999994"/>
  </r>
  <r>
    <x v="9"/>
    <x v="5"/>
    <x v="17"/>
    <x v="17"/>
    <x v="36"/>
    <n v="6.4730439999999998"/>
  </r>
  <r>
    <x v="9"/>
    <x v="5"/>
    <x v="17"/>
    <x v="17"/>
    <x v="37"/>
    <n v="6.5105969999999997"/>
  </r>
  <r>
    <x v="9"/>
    <x v="5"/>
    <x v="17"/>
    <x v="17"/>
    <x v="38"/>
    <n v="6.5507249999999999"/>
  </r>
  <r>
    <x v="9"/>
    <x v="5"/>
    <x v="17"/>
    <x v="17"/>
    <x v="39"/>
    <n v="6.5973699999999997"/>
  </r>
  <r>
    <x v="9"/>
    <x v="5"/>
    <x v="17"/>
    <x v="17"/>
    <x v="40"/>
    <n v="6.6528679999999998"/>
  </r>
  <r>
    <x v="9"/>
    <x v="5"/>
    <x v="17"/>
    <x v="17"/>
    <x v="41"/>
    <n v="6.7188279999999994"/>
  </r>
  <r>
    <x v="9"/>
    <x v="5"/>
    <x v="17"/>
    <x v="17"/>
    <x v="42"/>
    <n v="6.7929059999999994"/>
  </r>
  <r>
    <x v="9"/>
    <x v="5"/>
    <x v="17"/>
    <x v="17"/>
    <x v="43"/>
    <n v="6.8689309999999999"/>
  </r>
  <r>
    <x v="9"/>
    <x v="5"/>
    <x v="17"/>
    <x v="17"/>
    <x v="44"/>
    <n v="6.938415"/>
  </r>
  <r>
    <x v="9"/>
    <x v="5"/>
    <x v="17"/>
    <x v="17"/>
    <x v="45"/>
    <n v="6.9955210000000001"/>
  </r>
  <r>
    <x v="9"/>
    <x v="5"/>
    <x v="17"/>
    <x v="17"/>
    <x v="46"/>
    <n v="7.0380329999999995"/>
  </r>
  <r>
    <x v="9"/>
    <x v="5"/>
    <x v="17"/>
    <x v="17"/>
    <x v="47"/>
    <n v="7.0685079999999996"/>
  </r>
  <r>
    <x v="9"/>
    <x v="5"/>
    <x v="17"/>
    <x v="17"/>
    <x v="48"/>
    <n v="7.0917699999999995"/>
  </r>
  <r>
    <x v="9"/>
    <x v="5"/>
    <x v="17"/>
    <x v="17"/>
    <x v="49"/>
    <n v="7.1150269999999995"/>
  </r>
  <r>
    <x v="9"/>
    <x v="5"/>
    <x v="17"/>
    <x v="17"/>
    <x v="50"/>
    <n v="7.1437609999999996"/>
  </r>
  <r>
    <x v="9"/>
    <x v="5"/>
    <x v="17"/>
    <x v="17"/>
    <x v="51"/>
    <n v="7.1791689999999999"/>
  </r>
  <r>
    <x v="9"/>
    <x v="5"/>
    <x v="17"/>
    <x v="17"/>
    <x v="52"/>
    <n v="7.220377"/>
  </r>
  <r>
    <x v="9"/>
    <x v="5"/>
    <x v="17"/>
    <x v="17"/>
    <x v="53"/>
    <n v="7.2683589999999993"/>
  </r>
  <r>
    <x v="9"/>
    <x v="5"/>
    <x v="17"/>
    <x v="17"/>
    <x v="54"/>
    <n v="7.3237369999999995"/>
  </r>
  <r>
    <x v="9"/>
    <x v="5"/>
    <x v="17"/>
    <x v="17"/>
    <x v="55"/>
    <n v="7.3868159999999996"/>
  </r>
  <r>
    <x v="9"/>
    <x v="5"/>
    <x v="17"/>
    <x v="17"/>
    <x v="56"/>
    <n v="7.4579579999999996"/>
  </r>
  <r>
    <x v="9"/>
    <x v="5"/>
    <x v="17"/>
    <x v="17"/>
    <x v="57"/>
    <n v="7.5369820000000001"/>
  </r>
  <r>
    <x v="9"/>
    <x v="5"/>
    <x v="17"/>
    <x v="17"/>
    <x v="58"/>
    <n v="7.6228210000000001"/>
  </r>
  <r>
    <x v="9"/>
    <x v="5"/>
    <x v="17"/>
    <x v="17"/>
    <x v="59"/>
    <n v="7.7138979999999995"/>
  </r>
  <r>
    <x v="9"/>
    <x v="5"/>
    <x v="17"/>
    <x v="17"/>
    <x v="60"/>
    <n v="7.808675"/>
  </r>
  <r>
    <x v="9"/>
    <x v="5"/>
    <x v="17"/>
    <x v="17"/>
    <x v="61"/>
    <n v="7.9069919999999998"/>
  </r>
  <r>
    <x v="9"/>
    <x v="5"/>
    <x v="17"/>
    <x v="17"/>
    <x v="62"/>
    <n v="8.008011999999999"/>
  </r>
  <r>
    <x v="9"/>
    <x v="5"/>
    <x v="17"/>
    <x v="17"/>
    <x v="63"/>
    <n v="8.1088779999999989"/>
  </r>
  <r>
    <x v="9"/>
    <x v="5"/>
    <x v="17"/>
    <x v="17"/>
    <x v="64"/>
    <n v="8.2060019999999998"/>
  </r>
  <r>
    <x v="9"/>
    <x v="5"/>
    <x v="17"/>
    <x v="17"/>
    <x v="65"/>
    <n v="8.2967750000000002"/>
  </r>
  <r>
    <x v="9"/>
    <x v="5"/>
    <x v="17"/>
    <x v="17"/>
    <x v="66"/>
    <n v="8.3799169999999989"/>
  </r>
  <r>
    <x v="9"/>
    <x v="5"/>
    <x v="17"/>
    <x v="17"/>
    <x v="67"/>
    <n v="8.4558039999999988"/>
  </r>
  <r>
    <x v="9"/>
    <x v="5"/>
    <x v="17"/>
    <x v="17"/>
    <x v="68"/>
    <n v="8.5256109999999996"/>
  </r>
  <r>
    <x v="9"/>
    <x v="5"/>
    <x v="17"/>
    <x v="17"/>
    <x v="69"/>
    <n v="8.5913649999999997"/>
  </r>
  <r>
    <x v="9"/>
    <x v="5"/>
    <x v="18"/>
    <x v="18"/>
    <x v="0"/>
    <n v="50.074245380434384"/>
  </r>
  <r>
    <x v="9"/>
    <x v="5"/>
    <x v="18"/>
    <x v="18"/>
    <x v="1"/>
    <n v="50.237075851706386"/>
  </r>
  <r>
    <x v="9"/>
    <x v="5"/>
    <x v="18"/>
    <x v="18"/>
    <x v="2"/>
    <n v="50.376927906367804"/>
  </r>
  <r>
    <x v="9"/>
    <x v="5"/>
    <x v="18"/>
    <x v="18"/>
    <x v="3"/>
    <n v="50.539754566957122"/>
  </r>
  <r>
    <x v="9"/>
    <x v="5"/>
    <x v="18"/>
    <x v="18"/>
    <x v="4"/>
    <n v="50.711574438690874"/>
  </r>
  <r>
    <x v="9"/>
    <x v="5"/>
    <x v="18"/>
    <x v="18"/>
    <x v="5"/>
    <n v="50.892383710886378"/>
  </r>
  <r>
    <x v="9"/>
    <x v="5"/>
    <x v="18"/>
    <x v="18"/>
    <x v="6"/>
    <n v="51.130132203810795"/>
  </r>
  <r>
    <x v="9"/>
    <x v="5"/>
    <x v="18"/>
    <x v="18"/>
    <x v="7"/>
    <n v="51.375875509015302"/>
  </r>
  <r>
    <x v="9"/>
    <x v="5"/>
    <x v="18"/>
    <x v="18"/>
    <x v="8"/>
    <n v="51.597641998744898"/>
  </r>
  <r>
    <x v="9"/>
    <x v="5"/>
    <x v="18"/>
    <x v="18"/>
    <x v="9"/>
    <n v="51.901322923542651"/>
  </r>
  <r>
    <x v="9"/>
    <x v="5"/>
    <x v="18"/>
    <x v="18"/>
    <x v="10"/>
    <n v="52.316885492069545"/>
  </r>
  <r>
    <x v="9"/>
    <x v="5"/>
    <x v="18"/>
    <x v="18"/>
    <x v="11"/>
    <n v="52.751425260384288"/>
  </r>
  <r>
    <x v="9"/>
    <x v="5"/>
    <x v="18"/>
    <x v="18"/>
    <x v="12"/>
    <n v="53.235915457377558"/>
  </r>
  <r>
    <x v="9"/>
    <x v="5"/>
    <x v="18"/>
    <x v="18"/>
    <x v="13"/>
    <n v="53.568565191971942"/>
  </r>
  <r>
    <x v="9"/>
    <x v="5"/>
    <x v="18"/>
    <x v="18"/>
    <x v="14"/>
    <n v="53.934181142503"/>
  </r>
  <r>
    <x v="9"/>
    <x v="5"/>
    <x v="18"/>
    <x v="18"/>
    <x v="15"/>
    <n v="54.292800679618296"/>
  </r>
  <r>
    <x v="9"/>
    <x v="5"/>
    <x v="18"/>
    <x v="18"/>
    <x v="16"/>
    <n v="54.585495406225625"/>
  </r>
  <r>
    <x v="9"/>
    <x v="5"/>
    <x v="18"/>
    <x v="18"/>
    <x v="17"/>
    <n v="54.901160928078156"/>
  </r>
  <r>
    <x v="9"/>
    <x v="5"/>
    <x v="18"/>
    <x v="18"/>
    <x v="18"/>
    <n v="55.155893633744427"/>
  </r>
  <r>
    <x v="9"/>
    <x v="5"/>
    <x v="18"/>
    <x v="18"/>
    <x v="19"/>
    <n v="55.402631527130588"/>
  </r>
  <r>
    <x v="9"/>
    <x v="5"/>
    <x v="18"/>
    <x v="18"/>
    <x v="20"/>
    <n v="55.573453000000001"/>
  </r>
  <r>
    <x v="9"/>
    <x v="5"/>
    <x v="18"/>
    <x v="18"/>
    <x v="21"/>
    <n v="55.748531"/>
  </r>
  <r>
    <x v="9"/>
    <x v="5"/>
    <x v="18"/>
    <x v="18"/>
    <x v="22"/>
    <n v="55.892417999999999"/>
  </r>
  <r>
    <x v="9"/>
    <x v="5"/>
    <x v="18"/>
    <x v="18"/>
    <x v="23"/>
    <n v="56.006295999999999"/>
  </r>
  <r>
    <x v="9"/>
    <x v="5"/>
    <x v="18"/>
    <x v="18"/>
    <x v="24"/>
    <n v="56.092065999999996"/>
  </r>
  <r>
    <x v="9"/>
    <x v="5"/>
    <x v="18"/>
    <x v="18"/>
    <x v="25"/>
    <n v="56.152332999999999"/>
  </r>
  <r>
    <x v="9"/>
    <x v="5"/>
    <x v="18"/>
    <x v="18"/>
    <x v="26"/>
    <n v="56.188347999999998"/>
  </r>
  <r>
    <x v="9"/>
    <x v="5"/>
    <x v="18"/>
    <x v="18"/>
    <x v="27"/>
    <n v="56.203595"/>
  </r>
  <r>
    <x v="9"/>
    <x v="5"/>
    <x v="18"/>
    <x v="18"/>
    <x v="28"/>
    <n v="56.205912999999995"/>
  </r>
  <r>
    <x v="9"/>
    <x v="5"/>
    <x v="18"/>
    <x v="18"/>
    <x v="29"/>
    <n v="56.205082999999995"/>
  </r>
  <r>
    <x v="9"/>
    <x v="5"/>
    <x v="18"/>
    <x v="18"/>
    <x v="30"/>
    <n v="56.209170999999998"/>
  </r>
  <r>
    <x v="9"/>
    <x v="5"/>
    <x v="18"/>
    <x v="18"/>
    <x v="31"/>
    <n v="56.220734999999998"/>
  </r>
  <r>
    <x v="9"/>
    <x v="5"/>
    <x v="18"/>
    <x v="18"/>
    <x v="32"/>
    <n v="56.241411999999997"/>
  </r>
  <r>
    <x v="9"/>
    <x v="5"/>
    <x v="18"/>
    <x v="18"/>
    <x v="33"/>
    <n v="56.276797999999999"/>
  </r>
  <r>
    <x v="9"/>
    <x v="5"/>
    <x v="18"/>
    <x v="18"/>
    <x v="34"/>
    <n v="56.332901"/>
  </r>
  <r>
    <x v="9"/>
    <x v="5"/>
    <x v="18"/>
    <x v="18"/>
    <x v="35"/>
    <n v="56.413553"/>
  </r>
  <r>
    <x v="9"/>
    <x v="5"/>
    <x v="18"/>
    <x v="18"/>
    <x v="36"/>
    <n v="56.522503"/>
  </r>
  <r>
    <x v="9"/>
    <x v="5"/>
    <x v="18"/>
    <x v="18"/>
    <x v="37"/>
    <n v="56.658269999999995"/>
  </r>
  <r>
    <x v="9"/>
    <x v="5"/>
    <x v="18"/>
    <x v="18"/>
    <x v="38"/>
    <n v="56.812756999999998"/>
  </r>
  <r>
    <x v="9"/>
    <x v="5"/>
    <x v="18"/>
    <x v="18"/>
    <x v="39"/>
    <n v="56.974297"/>
  </r>
  <r>
    <x v="9"/>
    <x v="5"/>
    <x v="18"/>
    <x v="18"/>
    <x v="40"/>
    <n v="57.134391000000001"/>
  </r>
  <r>
    <x v="9"/>
    <x v="5"/>
    <x v="18"/>
    <x v="18"/>
    <x v="41"/>
    <n v="57.290785"/>
  </r>
  <r>
    <x v="9"/>
    <x v="5"/>
    <x v="18"/>
    <x v="18"/>
    <x v="42"/>
    <n v="57.446036999999997"/>
  </r>
  <r>
    <x v="9"/>
    <x v="5"/>
    <x v="18"/>
    <x v="18"/>
    <x v="43"/>
    <n v="57.602283999999997"/>
  </r>
  <r>
    <x v="9"/>
    <x v="5"/>
    <x v="18"/>
    <x v="18"/>
    <x v="44"/>
    <n v="57.763377999999996"/>
  </r>
  <r>
    <x v="9"/>
    <x v="5"/>
    <x v="18"/>
    <x v="18"/>
    <x v="45"/>
    <n v="57.932452999999995"/>
  </r>
  <r>
    <x v="9"/>
    <x v="5"/>
    <x v="18"/>
    <x v="18"/>
    <x v="46"/>
    <n v="58.113557"/>
  </r>
  <r>
    <x v="9"/>
    <x v="5"/>
    <x v="18"/>
    <x v="18"/>
    <x v="47"/>
    <n v="58.307313000000001"/>
  </r>
  <r>
    <x v="9"/>
    <x v="5"/>
    <x v="18"/>
    <x v="18"/>
    <x v="48"/>
    <n v="58.509974"/>
  </r>
  <r>
    <x v="9"/>
    <x v="5"/>
    <x v="18"/>
    <x v="18"/>
    <x v="49"/>
    <n v="58.715854"/>
  </r>
  <r>
    <x v="9"/>
    <x v="5"/>
    <x v="18"/>
    <x v="18"/>
    <x v="50"/>
    <n v="58.923308999999996"/>
  </r>
  <r>
    <x v="9"/>
    <x v="5"/>
    <x v="18"/>
    <x v="18"/>
    <x v="51"/>
    <n v="59.124288"/>
  </r>
  <r>
    <x v="9"/>
    <x v="5"/>
    <x v="18"/>
    <x v="18"/>
    <x v="52"/>
    <n v="59.326293999999997"/>
  </r>
  <r>
    <x v="9"/>
    <x v="5"/>
    <x v="18"/>
    <x v="18"/>
    <x v="53"/>
    <n v="59.561431999999996"/>
  </r>
  <r>
    <x v="9"/>
    <x v="5"/>
    <x v="18"/>
    <x v="18"/>
    <x v="54"/>
    <n v="59.872752999999996"/>
  </r>
  <r>
    <x v="9"/>
    <x v="5"/>
    <x v="18"/>
    <x v="18"/>
    <x v="55"/>
    <n v="60.287953999999999"/>
  </r>
  <r>
    <x v="9"/>
    <x v="5"/>
    <x v="18"/>
    <x v="18"/>
    <x v="56"/>
    <n v="60.821355999999994"/>
  </r>
  <r>
    <x v="9"/>
    <x v="5"/>
    <x v="18"/>
    <x v="18"/>
    <x v="57"/>
    <n v="61.455161999999994"/>
  </r>
  <r>
    <x v="9"/>
    <x v="5"/>
    <x v="18"/>
    <x v="18"/>
    <x v="58"/>
    <n v="62.145097"/>
  </r>
  <r>
    <x v="9"/>
    <x v="5"/>
    <x v="18"/>
    <x v="18"/>
    <x v="59"/>
    <n v="62.828615999999997"/>
  </r>
  <r>
    <x v="9"/>
    <x v="5"/>
    <x v="18"/>
    <x v="18"/>
    <x v="60"/>
    <n v="63.459807999999995"/>
  </r>
  <r>
    <x v="9"/>
    <x v="5"/>
    <x v="18"/>
    <x v="18"/>
    <x v="61"/>
    <n v="64.021918999999997"/>
  </r>
  <r>
    <x v="9"/>
    <x v="5"/>
    <x v="18"/>
    <x v="18"/>
    <x v="62"/>
    <n v="64.525312"/>
  </r>
  <r>
    <x v="9"/>
    <x v="5"/>
    <x v="18"/>
    <x v="18"/>
    <x v="63"/>
    <n v="64.984017999999992"/>
  </r>
  <r>
    <x v="9"/>
    <x v="5"/>
    <x v="18"/>
    <x v="18"/>
    <x v="64"/>
    <n v="65.423046999999997"/>
  </r>
  <r>
    <x v="9"/>
    <x v="5"/>
    <x v="18"/>
    <x v="18"/>
    <x v="65"/>
    <n v="65.860146"/>
  </r>
  <r>
    <x v="9"/>
    <x v="5"/>
    <x v="18"/>
    <x v="18"/>
    <x v="66"/>
    <n v="66.297944000000001"/>
  </r>
  <r>
    <x v="9"/>
    <x v="5"/>
    <x v="18"/>
    <x v="18"/>
    <x v="67"/>
    <n v="66.727460999999991"/>
  </r>
  <r>
    <x v="9"/>
    <x v="5"/>
    <x v="18"/>
    <x v="18"/>
    <x v="68"/>
    <n v="67.141683999999998"/>
  </r>
  <r>
    <x v="9"/>
    <x v="5"/>
    <x v="18"/>
    <x v="18"/>
    <x v="69"/>
    <n v="67.530171999999993"/>
  </r>
  <r>
    <x v="9"/>
    <x v="5"/>
    <x v="19"/>
    <x v="19"/>
    <x v="0"/>
    <n v="155.58397296844001"/>
  </r>
  <r>
    <x v="9"/>
    <x v="5"/>
    <x v="19"/>
    <x v="19"/>
    <x v="1"/>
    <n v="158.24770385810939"/>
  </r>
  <r>
    <x v="9"/>
    <x v="5"/>
    <x v="19"/>
    <x v="19"/>
    <x v="2"/>
    <n v="160.98089165584284"/>
  </r>
  <r>
    <x v="9"/>
    <x v="5"/>
    <x v="19"/>
    <x v="19"/>
    <x v="3"/>
    <n v="163.66914683650765"/>
  </r>
  <r>
    <x v="9"/>
    <x v="5"/>
    <x v="19"/>
    <x v="19"/>
    <x v="4"/>
    <n v="166.57297567997884"/>
  </r>
  <r>
    <x v="9"/>
    <x v="5"/>
    <x v="19"/>
    <x v="19"/>
    <x v="5"/>
    <n v="169.54117883846612"/>
  </r>
  <r>
    <x v="9"/>
    <x v="5"/>
    <x v="19"/>
    <x v="19"/>
    <x v="6"/>
    <n v="172.57784109533941"/>
  </r>
  <r>
    <x v="9"/>
    <x v="5"/>
    <x v="19"/>
    <x v="19"/>
    <x v="7"/>
    <n v="175.72586826675854"/>
  </r>
  <r>
    <x v="9"/>
    <x v="5"/>
    <x v="19"/>
    <x v="19"/>
    <x v="8"/>
    <n v="178.68693084973668"/>
  </r>
  <r>
    <x v="9"/>
    <x v="5"/>
    <x v="19"/>
    <x v="19"/>
    <x v="9"/>
    <n v="181.69906881561448"/>
  </r>
  <r>
    <x v="9"/>
    <x v="5"/>
    <x v="19"/>
    <x v="19"/>
    <x v="10"/>
    <n v="184.60188425863134"/>
  </r>
  <r>
    <x v="9"/>
    <x v="5"/>
    <x v="19"/>
    <x v="19"/>
    <x v="11"/>
    <n v="187.68757950671935"/>
  </r>
  <r>
    <x v="9"/>
    <x v="5"/>
    <x v="19"/>
    <x v="19"/>
    <x v="12"/>
    <n v="190.59652212479102"/>
  </r>
  <r>
    <x v="9"/>
    <x v="5"/>
    <x v="19"/>
    <x v="19"/>
    <x v="13"/>
    <n v="193.35936357889662"/>
  </r>
  <r>
    <x v="9"/>
    <x v="5"/>
    <x v="19"/>
    <x v="19"/>
    <x v="14"/>
    <n v="196.06395789304096"/>
  </r>
  <r>
    <x v="9"/>
    <x v="5"/>
    <x v="19"/>
    <x v="19"/>
    <x v="15"/>
    <n v="198.53046546351595"/>
  </r>
  <r>
    <x v="9"/>
    <x v="5"/>
    <x v="19"/>
    <x v="19"/>
    <x v="16"/>
    <n v="200.83657512823032"/>
  </r>
  <r>
    <x v="9"/>
    <x v="5"/>
    <x v="19"/>
    <x v="19"/>
    <x v="17"/>
    <n v="203.03540466176867"/>
  </r>
  <r>
    <x v="9"/>
    <x v="5"/>
    <x v="19"/>
    <x v="19"/>
    <x v="18"/>
    <n v="205.07277611676338"/>
  </r>
  <r>
    <x v="9"/>
    <x v="5"/>
    <x v="19"/>
    <x v="19"/>
    <x v="19"/>
    <n v="207.08666786276942"/>
  </r>
  <r>
    <x v="9"/>
    <x v="5"/>
    <x v="19"/>
    <x v="19"/>
    <x v="20"/>
    <n v="209.513341"/>
  </r>
  <r>
    <x v="9"/>
    <x v="5"/>
    <x v="19"/>
    <x v="19"/>
    <x v="21"/>
    <n v="211.38406799999998"/>
  </r>
  <r>
    <x v="9"/>
    <x v="5"/>
    <x v="19"/>
    <x v="19"/>
    <x v="22"/>
    <n v="213.269802"/>
  </r>
  <r>
    <x v="9"/>
    <x v="5"/>
    <x v="19"/>
    <x v="19"/>
    <x v="23"/>
    <n v="215.178797"/>
  </r>
  <r>
    <x v="9"/>
    <x v="5"/>
    <x v="19"/>
    <x v="19"/>
    <x v="24"/>
    <n v="217.11490899999998"/>
  </r>
  <r>
    <x v="9"/>
    <x v="5"/>
    <x v="19"/>
    <x v="19"/>
    <x v="25"/>
    <n v="219.08125099999998"/>
  </r>
  <r>
    <x v="9"/>
    <x v="5"/>
    <x v="19"/>
    <x v="19"/>
    <x v="26"/>
    <n v="221.08642899999998"/>
  </r>
  <r>
    <x v="9"/>
    <x v="5"/>
    <x v="19"/>
    <x v="19"/>
    <x v="27"/>
    <n v="223.13566299999999"/>
  </r>
  <r>
    <x v="9"/>
    <x v="5"/>
    <x v="19"/>
    <x v="19"/>
    <x v="28"/>
    <n v="225.22330299999999"/>
  </r>
  <r>
    <x v="9"/>
    <x v="5"/>
    <x v="19"/>
    <x v="19"/>
    <x v="29"/>
    <n v="227.33931799999999"/>
  </r>
  <r>
    <x v="9"/>
    <x v="5"/>
    <x v="19"/>
    <x v="19"/>
    <x v="30"/>
    <n v="229.47635399999999"/>
  </r>
  <r>
    <x v="9"/>
    <x v="5"/>
    <x v="19"/>
    <x v="19"/>
    <x v="31"/>
    <n v="231.63605799999999"/>
  </r>
  <r>
    <x v="9"/>
    <x v="5"/>
    <x v="19"/>
    <x v="19"/>
    <x v="32"/>
    <n v="233.821844"/>
  </r>
  <r>
    <x v="9"/>
    <x v="5"/>
    <x v="19"/>
    <x v="19"/>
    <x v="33"/>
    <n v="236.030238"/>
  </r>
  <r>
    <x v="9"/>
    <x v="5"/>
    <x v="19"/>
    <x v="19"/>
    <x v="34"/>
    <n v="238.256844"/>
  </r>
  <r>
    <x v="9"/>
    <x v="5"/>
    <x v="19"/>
    <x v="19"/>
    <x v="35"/>
    <n v="240.49982499999999"/>
  </r>
  <r>
    <x v="9"/>
    <x v="5"/>
    <x v="19"/>
    <x v="19"/>
    <x v="36"/>
    <n v="242.763148"/>
  </r>
  <r>
    <x v="9"/>
    <x v="5"/>
    <x v="19"/>
    <x v="19"/>
    <x v="37"/>
    <n v="245.05278899999999"/>
  </r>
  <r>
    <x v="9"/>
    <x v="5"/>
    <x v="19"/>
    <x v="19"/>
    <x v="38"/>
    <n v="247.372264"/>
  </r>
  <r>
    <x v="9"/>
    <x v="5"/>
    <x v="19"/>
    <x v="19"/>
    <x v="39"/>
    <n v="249.72580499999998"/>
  </r>
  <r>
    <x v="9"/>
    <x v="5"/>
    <x v="19"/>
    <x v="19"/>
    <x v="40"/>
    <n v="252.12030899999999"/>
  </r>
  <r>
    <x v="9"/>
    <x v="5"/>
    <x v="19"/>
    <x v="19"/>
    <x v="41"/>
    <n v="254.53936999999999"/>
  </r>
  <r>
    <x v="9"/>
    <x v="5"/>
    <x v="19"/>
    <x v="19"/>
    <x v="42"/>
    <n v="256.990613"/>
  </r>
  <r>
    <x v="9"/>
    <x v="5"/>
    <x v="19"/>
    <x v="19"/>
    <x v="43"/>
    <n v="259.532129"/>
  </r>
  <r>
    <x v="9"/>
    <x v="5"/>
    <x v="19"/>
    <x v="19"/>
    <x v="44"/>
    <n v="262.241196"/>
  </r>
  <r>
    <x v="9"/>
    <x v="5"/>
    <x v="19"/>
    <x v="19"/>
    <x v="45"/>
    <n v="265.16374500000001"/>
  </r>
  <r>
    <x v="9"/>
    <x v="5"/>
    <x v="19"/>
    <x v="19"/>
    <x v="46"/>
    <n v="268.33500299999997"/>
  </r>
  <r>
    <x v="9"/>
    <x v="5"/>
    <x v="19"/>
    <x v="19"/>
    <x v="47"/>
    <n v="271.71363500000001"/>
  </r>
  <r>
    <x v="9"/>
    <x v="5"/>
    <x v="19"/>
    <x v="19"/>
    <x v="48"/>
    <n v="275.17530099999999"/>
  </r>
  <r>
    <x v="9"/>
    <x v="5"/>
    <x v="19"/>
    <x v="19"/>
    <x v="49"/>
    <n v="278.54814999999996"/>
  </r>
  <r>
    <x v="9"/>
    <x v="5"/>
    <x v="19"/>
    <x v="19"/>
    <x v="50"/>
    <n v="281.71090900000002"/>
  </r>
  <r>
    <x v="9"/>
    <x v="5"/>
    <x v="19"/>
    <x v="19"/>
    <x v="51"/>
    <n v="284.60799299999996"/>
  </r>
  <r>
    <x v="9"/>
    <x v="5"/>
    <x v="19"/>
    <x v="19"/>
    <x v="52"/>
    <n v="287.27931799999999"/>
  </r>
  <r>
    <x v="9"/>
    <x v="5"/>
    <x v="19"/>
    <x v="19"/>
    <x v="53"/>
    <n v="289.815562"/>
  </r>
  <r>
    <x v="9"/>
    <x v="5"/>
    <x v="19"/>
    <x v="19"/>
    <x v="54"/>
    <n v="292.35465799999997"/>
  </r>
  <r>
    <x v="9"/>
    <x v="5"/>
    <x v="19"/>
    <x v="19"/>
    <x v="55"/>
    <n v="294.99351100000001"/>
  </r>
  <r>
    <x v="9"/>
    <x v="5"/>
    <x v="19"/>
    <x v="19"/>
    <x v="56"/>
    <n v="297.75896899999998"/>
  </r>
  <r>
    <x v="9"/>
    <x v="5"/>
    <x v="19"/>
    <x v="19"/>
    <x v="57"/>
    <n v="300.608429"/>
  </r>
  <r>
    <x v="9"/>
    <x v="5"/>
    <x v="19"/>
    <x v="19"/>
    <x v="58"/>
    <n v="303.48601199999996"/>
  </r>
  <r>
    <x v="9"/>
    <x v="5"/>
    <x v="19"/>
    <x v="19"/>
    <x v="59"/>
    <n v="306.30756700000001"/>
  </r>
  <r>
    <x v="9"/>
    <x v="5"/>
    <x v="19"/>
    <x v="19"/>
    <x v="60"/>
    <n v="309.01147499999996"/>
  </r>
  <r>
    <x v="9"/>
    <x v="5"/>
    <x v="19"/>
    <x v="19"/>
    <x v="61"/>
    <n v="311.584047"/>
  </r>
  <r>
    <x v="9"/>
    <x v="5"/>
    <x v="19"/>
    <x v="19"/>
    <x v="62"/>
    <n v="314.04388499999999"/>
  </r>
  <r>
    <x v="9"/>
    <x v="5"/>
    <x v="19"/>
    <x v="19"/>
    <x v="63"/>
    <n v="316.40053799999998"/>
  </r>
  <r>
    <x v="9"/>
    <x v="5"/>
    <x v="19"/>
    <x v="19"/>
    <x v="64"/>
    <n v="318.67341099999999"/>
  </r>
  <r>
    <x v="9"/>
    <x v="5"/>
    <x v="19"/>
    <x v="19"/>
    <x v="65"/>
    <n v="320.87831"/>
  </r>
  <r>
    <x v="9"/>
    <x v="5"/>
    <x v="19"/>
    <x v="19"/>
    <x v="66"/>
    <n v="323.01599499999998"/>
  </r>
  <r>
    <x v="9"/>
    <x v="5"/>
    <x v="19"/>
    <x v="19"/>
    <x v="67"/>
    <n v="325.08475599999997"/>
  </r>
  <r>
    <x v="9"/>
    <x v="5"/>
    <x v="19"/>
    <x v="19"/>
    <x v="68"/>
    <n v="327.09626499999996"/>
  </r>
  <r>
    <x v="9"/>
    <x v="5"/>
    <x v="19"/>
    <x v="19"/>
    <x v="69"/>
    <n v="329.06491699999998"/>
  </r>
  <r>
    <x v="10"/>
    <x v="3"/>
    <x v="0"/>
    <x v="0"/>
    <x v="0"/>
    <n v="35652.453125"/>
  </r>
  <r>
    <x v="10"/>
    <x v="3"/>
    <x v="0"/>
    <x v="0"/>
    <x v="1"/>
    <n v="36933.1953125"/>
  </r>
  <r>
    <x v="10"/>
    <x v="3"/>
    <x v="0"/>
    <x v="0"/>
    <x v="2"/>
    <n v="37750.4765625"/>
  </r>
  <r>
    <x v="10"/>
    <x v="3"/>
    <x v="0"/>
    <x v="0"/>
    <x v="3"/>
    <n v="40384.26171875"/>
  </r>
  <r>
    <x v="10"/>
    <x v="3"/>
    <x v="0"/>
    <x v="0"/>
    <x v="4"/>
    <n v="42747.98046875"/>
  </r>
  <r>
    <x v="10"/>
    <x v="3"/>
    <x v="0"/>
    <x v="0"/>
    <x v="5"/>
    <n v="46631.9375"/>
  </r>
  <r>
    <x v="10"/>
    <x v="3"/>
    <x v="0"/>
    <x v="0"/>
    <x v="6"/>
    <n v="48667.8671875"/>
  </r>
  <r>
    <x v="10"/>
    <x v="3"/>
    <x v="0"/>
    <x v="0"/>
    <x v="7"/>
    <n v="50640.28515625"/>
  </r>
  <r>
    <x v="10"/>
    <x v="3"/>
    <x v="0"/>
    <x v="0"/>
    <x v="8"/>
    <n v="53469.3828125"/>
  </r>
  <r>
    <x v="10"/>
    <x v="3"/>
    <x v="0"/>
    <x v="0"/>
    <x v="9"/>
    <n v="55443.546875"/>
  </r>
  <r>
    <x v="10"/>
    <x v="3"/>
    <x v="0"/>
    <x v="0"/>
    <x v="10"/>
    <n v="59243.859375"/>
  </r>
  <r>
    <x v="10"/>
    <x v="3"/>
    <x v="0"/>
    <x v="0"/>
    <x v="11"/>
    <n v="62827.59375"/>
  </r>
  <r>
    <x v="10"/>
    <x v="3"/>
    <x v="0"/>
    <x v="0"/>
    <x v="12"/>
    <n v="65137.88671875"/>
  </r>
  <r>
    <x v="10"/>
    <x v="3"/>
    <x v="0"/>
    <x v="0"/>
    <x v="13"/>
    <n v="68324.46875"/>
  </r>
  <r>
    <x v="10"/>
    <x v="3"/>
    <x v="0"/>
    <x v="0"/>
    <x v="14"/>
    <n v="70394.15625"/>
  </r>
  <r>
    <x v="10"/>
    <x v="3"/>
    <x v="0"/>
    <x v="0"/>
    <x v="15"/>
    <n v="73628.6953125"/>
  </r>
  <r>
    <x v="10"/>
    <x v="3"/>
    <x v="0"/>
    <x v="0"/>
    <x v="16"/>
    <n v="77011.921875"/>
  </r>
  <r>
    <x v="10"/>
    <x v="3"/>
    <x v="0"/>
    <x v="0"/>
    <x v="17"/>
    <n v="80271.8984375"/>
  </r>
  <r>
    <x v="10"/>
    <x v="3"/>
    <x v="0"/>
    <x v="0"/>
    <x v="18"/>
    <n v="83599.71875"/>
  </r>
  <r>
    <x v="10"/>
    <x v="3"/>
    <x v="0"/>
    <x v="0"/>
    <x v="19"/>
    <n v="85401.9453125"/>
  </r>
  <r>
    <x v="10"/>
    <x v="3"/>
    <x v="0"/>
    <x v="0"/>
    <x v="20"/>
    <n v="88495.1015625"/>
  </r>
  <r>
    <x v="10"/>
    <x v="3"/>
    <x v="0"/>
    <x v="0"/>
    <x v="21"/>
    <n v="93476.7890625"/>
  </r>
  <r>
    <x v="10"/>
    <x v="3"/>
    <x v="0"/>
    <x v="0"/>
    <x v="22"/>
    <n v="98409.390625"/>
  </r>
  <r>
    <x v="10"/>
    <x v="3"/>
    <x v="0"/>
    <x v="0"/>
    <x v="23"/>
    <n v="102544.59375"/>
  </r>
  <r>
    <x v="10"/>
    <x v="3"/>
    <x v="0"/>
    <x v="0"/>
    <x v="24"/>
    <n v="106199.5078125"/>
  </r>
  <r>
    <x v="10"/>
    <x v="3"/>
    <x v="0"/>
    <x v="0"/>
    <x v="25"/>
    <n v="109346.15625"/>
  </r>
  <r>
    <x v="10"/>
    <x v="3"/>
    <x v="0"/>
    <x v="0"/>
    <x v="26"/>
    <n v="112754.140625"/>
  </r>
  <r>
    <x v="10"/>
    <x v="3"/>
    <x v="0"/>
    <x v="0"/>
    <x v="27"/>
    <n v="118398.78125"/>
  </r>
  <r>
    <x v="10"/>
    <x v="3"/>
    <x v="0"/>
    <x v="0"/>
    <x v="28"/>
    <n v="115368.8359375"/>
  </r>
  <r>
    <x v="10"/>
    <x v="3"/>
    <x v="0"/>
    <x v="0"/>
    <x v="29"/>
    <n v="119094.2265625"/>
  </r>
  <r>
    <x v="10"/>
    <x v="3"/>
    <x v="0"/>
    <x v="0"/>
    <x v="30"/>
    <n v="121524.8515625"/>
  </r>
  <r>
    <x v="10"/>
    <x v="3"/>
    <x v="0"/>
    <x v="0"/>
    <x v="31"/>
    <n v="120339.546875"/>
  </r>
  <r>
    <x v="10"/>
    <x v="3"/>
    <x v="0"/>
    <x v="0"/>
    <x v="32"/>
    <n v="120059.2734375"/>
  </r>
  <r>
    <x v="10"/>
    <x v="3"/>
    <x v="0"/>
    <x v="0"/>
    <x v="33"/>
    <n v="122629.3359375"/>
  </r>
  <r>
    <x v="10"/>
    <x v="3"/>
    <x v="0"/>
    <x v="0"/>
    <x v="34"/>
    <n v="117375.3515625"/>
  </r>
  <r>
    <x v="10"/>
    <x v="3"/>
    <x v="0"/>
    <x v="0"/>
    <x v="35"/>
    <n v="116927.0390625"/>
  </r>
  <r>
    <x v="10"/>
    <x v="3"/>
    <x v="0"/>
    <x v="0"/>
    <x v="36"/>
    <n v="121495.2578125"/>
  </r>
  <r>
    <x v="10"/>
    <x v="3"/>
    <x v="0"/>
    <x v="0"/>
    <x v="37"/>
    <n v="125643.65625"/>
  </r>
  <r>
    <x v="10"/>
    <x v="3"/>
    <x v="0"/>
    <x v="0"/>
    <x v="38"/>
    <n v="130726.7421875"/>
  </r>
  <r>
    <x v="10"/>
    <x v="3"/>
    <x v="0"/>
    <x v="0"/>
    <x v="39"/>
    <n v="137796.71875"/>
  </r>
  <r>
    <x v="10"/>
    <x v="3"/>
    <x v="0"/>
    <x v="0"/>
    <x v="40"/>
    <n v="146782.703125"/>
  </r>
  <r>
    <x v="10"/>
    <x v="3"/>
    <x v="0"/>
    <x v="0"/>
    <x v="41"/>
    <n v="153279.765625"/>
  </r>
  <r>
    <x v="10"/>
    <x v="3"/>
    <x v="0"/>
    <x v="0"/>
    <x v="42"/>
    <n v="161020.453125"/>
  </r>
  <r>
    <x v="10"/>
    <x v="3"/>
    <x v="0"/>
    <x v="0"/>
    <x v="43"/>
    <n v="164556.40625"/>
  </r>
  <r>
    <x v="10"/>
    <x v="3"/>
    <x v="0"/>
    <x v="0"/>
    <x v="44"/>
    <n v="171290.546875"/>
  </r>
  <r>
    <x v="10"/>
    <x v="3"/>
    <x v="0"/>
    <x v="0"/>
    <x v="45"/>
    <n v="177309.3125"/>
  </r>
  <r>
    <x v="10"/>
    <x v="3"/>
    <x v="0"/>
    <x v="0"/>
    <x v="46"/>
    <n v="184230.140625"/>
  </r>
  <r>
    <x v="10"/>
    <x v="3"/>
    <x v="0"/>
    <x v="0"/>
    <x v="47"/>
    <n v="194186.25"/>
  </r>
  <r>
    <x v="10"/>
    <x v="3"/>
    <x v="0"/>
    <x v="0"/>
    <x v="48"/>
    <n v="207497.71875"/>
  </r>
  <r>
    <x v="10"/>
    <x v="3"/>
    <x v="0"/>
    <x v="0"/>
    <x v="49"/>
    <n v="214278.484375"/>
  </r>
  <r>
    <x v="10"/>
    <x v="3"/>
    <x v="0"/>
    <x v="0"/>
    <x v="50"/>
    <n v="223583.046875"/>
  </r>
  <r>
    <x v="10"/>
    <x v="3"/>
    <x v="0"/>
    <x v="0"/>
    <x v="51"/>
    <n v="222896.78125"/>
  </r>
  <r>
    <x v="10"/>
    <x v="3"/>
    <x v="0"/>
    <x v="0"/>
    <x v="52"/>
    <n v="225449.515625"/>
  </r>
  <r>
    <x v="10"/>
    <x v="3"/>
    <x v="0"/>
    <x v="0"/>
    <x v="53"/>
    <n v="230379.46875"/>
  </r>
  <r>
    <x v="10"/>
    <x v="3"/>
    <x v="0"/>
    <x v="0"/>
    <x v="54"/>
    <n v="235595.390625"/>
  </r>
  <r>
    <x v="10"/>
    <x v="3"/>
    <x v="0"/>
    <x v="0"/>
    <x v="55"/>
    <n v="248613.9375"/>
  </r>
  <r>
    <x v="10"/>
    <x v="3"/>
    <x v="0"/>
    <x v="0"/>
    <x v="56"/>
    <n v="257361.703125"/>
  </r>
  <r>
    <x v="10"/>
    <x v="3"/>
    <x v="0"/>
    <x v="0"/>
    <x v="57"/>
    <n v="260709.71875"/>
  </r>
  <r>
    <x v="10"/>
    <x v="3"/>
    <x v="0"/>
    <x v="0"/>
    <x v="58"/>
    <n v="270114.125"/>
  </r>
  <r>
    <x v="10"/>
    <x v="3"/>
    <x v="0"/>
    <x v="0"/>
    <x v="59"/>
    <n v="273803.96875"/>
  </r>
  <r>
    <x v="10"/>
    <x v="3"/>
    <x v="0"/>
    <x v="0"/>
    <x v="60"/>
    <n v="279960.78125"/>
  </r>
  <r>
    <x v="10"/>
    <x v="3"/>
    <x v="0"/>
    <x v="0"/>
    <x v="61"/>
    <n v="291034.71875"/>
  </r>
  <r>
    <x v="10"/>
    <x v="3"/>
    <x v="0"/>
    <x v="0"/>
    <x v="62"/>
    <n v="294941.90625"/>
  </r>
  <r>
    <x v="10"/>
    <x v="3"/>
    <x v="0"/>
    <x v="0"/>
    <x v="63"/>
    <n v="295614.4375"/>
  </r>
  <r>
    <x v="10"/>
    <x v="3"/>
    <x v="0"/>
    <x v="0"/>
    <x v="64"/>
    <n v="297414.78125"/>
  </r>
  <r>
    <x v="10"/>
    <x v="3"/>
    <x v="0"/>
    <x v="0"/>
    <x v="65"/>
    <n v="304717.09375"/>
  </r>
  <r>
    <x v="10"/>
    <x v="3"/>
    <x v="0"/>
    <x v="0"/>
    <x v="66"/>
    <n v="313225.5"/>
  </r>
  <r>
    <x v="10"/>
    <x v="3"/>
    <x v="0"/>
    <x v="0"/>
    <x v="67"/>
    <n v="322330.1875"/>
  </r>
  <r>
    <x v="10"/>
    <x v="3"/>
    <x v="0"/>
    <x v="0"/>
    <x v="68"/>
    <n v="326326.9375"/>
  </r>
  <r>
    <x v="10"/>
    <x v="3"/>
    <x v="0"/>
    <x v="0"/>
    <x v="69"/>
    <n v="329967.78125"/>
  </r>
  <r>
    <x v="10"/>
    <x v="3"/>
    <x v="1"/>
    <x v="1"/>
    <x v="0"/>
    <n v="57615.7734375"/>
  </r>
  <r>
    <x v="10"/>
    <x v="3"/>
    <x v="1"/>
    <x v="1"/>
    <x v="1"/>
    <n v="58620.49609375"/>
  </r>
  <r>
    <x v="10"/>
    <x v="3"/>
    <x v="1"/>
    <x v="1"/>
    <x v="2"/>
    <n v="59999.0625"/>
  </r>
  <r>
    <x v="10"/>
    <x v="3"/>
    <x v="1"/>
    <x v="1"/>
    <x v="3"/>
    <n v="60511.84765625"/>
  </r>
  <r>
    <x v="10"/>
    <x v="3"/>
    <x v="1"/>
    <x v="1"/>
    <x v="4"/>
    <n v="62465.3984375"/>
  </r>
  <r>
    <x v="10"/>
    <x v="3"/>
    <x v="1"/>
    <x v="1"/>
    <x v="5"/>
    <n v="65122.57421875"/>
  </r>
  <r>
    <x v="10"/>
    <x v="3"/>
    <x v="1"/>
    <x v="1"/>
    <x v="6"/>
    <n v="65896.671875"/>
  </r>
  <r>
    <x v="10"/>
    <x v="3"/>
    <x v="1"/>
    <x v="1"/>
    <x v="7"/>
    <n v="67641.8359375"/>
  </r>
  <r>
    <x v="10"/>
    <x v="3"/>
    <x v="1"/>
    <x v="1"/>
    <x v="8"/>
    <n v="68172.9765625"/>
  </r>
  <r>
    <x v="10"/>
    <x v="3"/>
    <x v="1"/>
    <x v="1"/>
    <x v="9"/>
    <n v="69017.0625"/>
  </r>
  <r>
    <x v="10"/>
    <x v="3"/>
    <x v="1"/>
    <x v="1"/>
    <x v="10"/>
    <n v="73825.8671875"/>
  </r>
  <r>
    <x v="10"/>
    <x v="3"/>
    <x v="1"/>
    <x v="1"/>
    <x v="11"/>
    <n v="76095.421875"/>
  </r>
  <r>
    <x v="10"/>
    <x v="3"/>
    <x v="1"/>
    <x v="1"/>
    <x v="12"/>
    <n v="80227.953125"/>
  </r>
  <r>
    <x v="10"/>
    <x v="3"/>
    <x v="1"/>
    <x v="1"/>
    <x v="13"/>
    <n v="84552.6484375"/>
  </r>
  <r>
    <x v="10"/>
    <x v="3"/>
    <x v="1"/>
    <x v="1"/>
    <x v="14"/>
    <n v="86787.1328125"/>
  </r>
  <r>
    <x v="10"/>
    <x v="3"/>
    <x v="1"/>
    <x v="1"/>
    <x v="15"/>
    <n v="90995.7421875"/>
  </r>
  <r>
    <x v="10"/>
    <x v="3"/>
    <x v="1"/>
    <x v="1"/>
    <x v="16"/>
    <n v="94233.1953125"/>
  </r>
  <r>
    <x v="10"/>
    <x v="3"/>
    <x v="1"/>
    <x v="1"/>
    <x v="17"/>
    <n v="98267.859375"/>
  </r>
  <r>
    <x v="10"/>
    <x v="3"/>
    <x v="1"/>
    <x v="1"/>
    <x v="18"/>
    <n v="103648.6015625"/>
  </r>
  <r>
    <x v="10"/>
    <x v="3"/>
    <x v="1"/>
    <x v="1"/>
    <x v="19"/>
    <n v="109149.6171875"/>
  </r>
  <r>
    <x v="10"/>
    <x v="3"/>
    <x v="1"/>
    <x v="1"/>
    <x v="20"/>
    <n v="113040.6171875"/>
  </r>
  <r>
    <x v="10"/>
    <x v="3"/>
    <x v="1"/>
    <x v="1"/>
    <x v="21"/>
    <n v="119500.1171875"/>
  </r>
  <r>
    <x v="10"/>
    <x v="3"/>
    <x v="1"/>
    <x v="1"/>
    <x v="22"/>
    <n v="127412.0078125"/>
  </r>
  <r>
    <x v="10"/>
    <x v="3"/>
    <x v="1"/>
    <x v="1"/>
    <x v="23"/>
    <n v="137475.328125"/>
  </r>
  <r>
    <x v="10"/>
    <x v="3"/>
    <x v="1"/>
    <x v="1"/>
    <x v="24"/>
    <n v="143184.015625"/>
  </r>
  <r>
    <x v="10"/>
    <x v="3"/>
    <x v="1"/>
    <x v="1"/>
    <x v="25"/>
    <n v="146709.4375"/>
  </r>
  <r>
    <x v="10"/>
    <x v="3"/>
    <x v="1"/>
    <x v="1"/>
    <x v="26"/>
    <n v="155743.015625"/>
  </r>
  <r>
    <x v="10"/>
    <x v="3"/>
    <x v="1"/>
    <x v="1"/>
    <x v="27"/>
    <n v="162638.21875"/>
  </r>
  <r>
    <x v="10"/>
    <x v="3"/>
    <x v="1"/>
    <x v="1"/>
    <x v="28"/>
    <n v="170155.328125"/>
  </r>
  <r>
    <x v="10"/>
    <x v="3"/>
    <x v="1"/>
    <x v="1"/>
    <x v="29"/>
    <n v="180290.796875"/>
  </r>
  <r>
    <x v="10"/>
    <x v="3"/>
    <x v="1"/>
    <x v="1"/>
    <x v="30"/>
    <n v="184185.5"/>
  </r>
  <r>
    <x v="10"/>
    <x v="3"/>
    <x v="1"/>
    <x v="1"/>
    <x v="31"/>
    <n v="179753.046875"/>
  </r>
  <r>
    <x v="10"/>
    <x v="3"/>
    <x v="1"/>
    <x v="1"/>
    <x v="32"/>
    <n v="176252.265625"/>
  </r>
  <r>
    <x v="10"/>
    <x v="3"/>
    <x v="1"/>
    <x v="1"/>
    <x v="33"/>
    <n v="170199.265625"/>
  </r>
  <r>
    <x v="10"/>
    <x v="3"/>
    <x v="1"/>
    <x v="1"/>
    <x v="34"/>
    <n v="164307.4375"/>
  </r>
  <r>
    <x v="10"/>
    <x v="3"/>
    <x v="1"/>
    <x v="1"/>
    <x v="35"/>
    <n v="163871.203125"/>
  </r>
  <r>
    <x v="10"/>
    <x v="3"/>
    <x v="1"/>
    <x v="1"/>
    <x v="36"/>
    <n v="168876.453125"/>
  </r>
  <r>
    <x v="10"/>
    <x v="3"/>
    <x v="1"/>
    <x v="1"/>
    <x v="37"/>
    <n v="172872.703125"/>
  </r>
  <r>
    <x v="10"/>
    <x v="3"/>
    <x v="1"/>
    <x v="1"/>
    <x v="38"/>
    <n v="177763.96875"/>
  </r>
  <r>
    <x v="10"/>
    <x v="3"/>
    <x v="1"/>
    <x v="1"/>
    <x v="39"/>
    <n v="184430.03125"/>
  </r>
  <r>
    <x v="10"/>
    <x v="3"/>
    <x v="1"/>
    <x v="1"/>
    <x v="40"/>
    <n v="190634.53125"/>
  </r>
  <r>
    <x v="10"/>
    <x v="3"/>
    <x v="1"/>
    <x v="1"/>
    <x v="41"/>
    <n v="196950.640625"/>
  </r>
  <r>
    <x v="10"/>
    <x v="3"/>
    <x v="1"/>
    <x v="1"/>
    <x v="42"/>
    <n v="201247.375"/>
  </r>
  <r>
    <x v="10"/>
    <x v="3"/>
    <x v="1"/>
    <x v="1"/>
    <x v="43"/>
    <n v="200553.125"/>
  </r>
  <r>
    <x v="10"/>
    <x v="3"/>
    <x v="1"/>
    <x v="1"/>
    <x v="44"/>
    <n v="205971.03125"/>
  </r>
  <r>
    <x v="10"/>
    <x v="3"/>
    <x v="1"/>
    <x v="1"/>
    <x v="45"/>
    <n v="211027.78125"/>
  </r>
  <r>
    <x v="10"/>
    <x v="3"/>
    <x v="1"/>
    <x v="1"/>
    <x v="46"/>
    <n v="215124.6875"/>
  </r>
  <r>
    <x v="10"/>
    <x v="3"/>
    <x v="1"/>
    <x v="1"/>
    <x v="47"/>
    <n v="227625.3125"/>
  </r>
  <r>
    <x v="10"/>
    <x v="3"/>
    <x v="1"/>
    <x v="1"/>
    <x v="48"/>
    <n v="238807.296875"/>
  </r>
  <r>
    <x v="10"/>
    <x v="3"/>
    <x v="1"/>
    <x v="1"/>
    <x v="49"/>
    <n v="247913.125"/>
  </r>
  <r>
    <x v="10"/>
    <x v="3"/>
    <x v="1"/>
    <x v="1"/>
    <x v="50"/>
    <n v="267722.96875"/>
  </r>
  <r>
    <x v="10"/>
    <x v="3"/>
    <x v="1"/>
    <x v="1"/>
    <x v="51"/>
    <n v="271907.6875"/>
  </r>
  <r>
    <x v="10"/>
    <x v="3"/>
    <x v="1"/>
    <x v="1"/>
    <x v="52"/>
    <n v="278885.3125"/>
  </r>
  <r>
    <x v="10"/>
    <x v="3"/>
    <x v="1"/>
    <x v="1"/>
    <x v="53"/>
    <n v="276264.5625"/>
  </r>
  <r>
    <x v="10"/>
    <x v="3"/>
    <x v="1"/>
    <x v="1"/>
    <x v="54"/>
    <n v="273411.90625"/>
  </r>
  <r>
    <x v="10"/>
    <x v="3"/>
    <x v="1"/>
    <x v="1"/>
    <x v="55"/>
    <n v="284623.78125"/>
  </r>
  <r>
    <x v="10"/>
    <x v="3"/>
    <x v="1"/>
    <x v="1"/>
    <x v="56"/>
    <n v="293263.625"/>
  </r>
  <r>
    <x v="10"/>
    <x v="3"/>
    <x v="1"/>
    <x v="1"/>
    <x v="57"/>
    <n v="300636.46875"/>
  </r>
  <r>
    <x v="10"/>
    <x v="3"/>
    <x v="1"/>
    <x v="1"/>
    <x v="58"/>
    <n v="316458.9375"/>
  </r>
  <r>
    <x v="10"/>
    <x v="3"/>
    <x v="1"/>
    <x v="1"/>
    <x v="59"/>
    <n v="319661.6875"/>
  </r>
  <r>
    <x v="10"/>
    <x v="3"/>
    <x v="1"/>
    <x v="1"/>
    <x v="60"/>
    <n v="335651.125"/>
  </r>
  <r>
    <x v="10"/>
    <x v="3"/>
    <x v="1"/>
    <x v="1"/>
    <x v="61"/>
    <n v="345838.125"/>
  </r>
  <r>
    <x v="10"/>
    <x v="3"/>
    <x v="1"/>
    <x v="1"/>
    <x v="62"/>
    <n v="349130.75"/>
  </r>
  <r>
    <x v="10"/>
    <x v="3"/>
    <x v="1"/>
    <x v="1"/>
    <x v="63"/>
    <n v="351200.6875"/>
  </r>
  <r>
    <x v="10"/>
    <x v="3"/>
    <x v="1"/>
    <x v="1"/>
    <x v="64"/>
    <n v="354705.6875"/>
  </r>
  <r>
    <x v="10"/>
    <x v="3"/>
    <x v="1"/>
    <x v="1"/>
    <x v="65"/>
    <n v="360691.1875"/>
  </r>
  <r>
    <x v="10"/>
    <x v="3"/>
    <x v="1"/>
    <x v="1"/>
    <x v="66"/>
    <n v="368246.8125"/>
  </r>
  <r>
    <x v="10"/>
    <x v="3"/>
    <x v="1"/>
    <x v="1"/>
    <x v="67"/>
    <n v="381188.09375"/>
  </r>
  <r>
    <x v="10"/>
    <x v="3"/>
    <x v="1"/>
    <x v="1"/>
    <x v="68"/>
    <n v="388230.46875"/>
  </r>
  <r>
    <x v="10"/>
    <x v="3"/>
    <x v="1"/>
    <x v="1"/>
    <x v="69"/>
    <n v="394579.15625"/>
  </r>
  <r>
    <x v="10"/>
    <x v="3"/>
    <x v="2"/>
    <x v="2"/>
    <x v="0"/>
    <n v="35849.96484375"/>
  </r>
  <r>
    <x v="10"/>
    <x v="3"/>
    <x v="2"/>
    <x v="2"/>
    <x v="1"/>
    <n v="35189.3203125"/>
  </r>
  <r>
    <x v="10"/>
    <x v="3"/>
    <x v="2"/>
    <x v="2"/>
    <x v="2"/>
    <n v="36075.2265625"/>
  </r>
  <r>
    <x v="10"/>
    <x v="3"/>
    <x v="2"/>
    <x v="2"/>
    <x v="3"/>
    <n v="37608.1796875"/>
  </r>
  <r>
    <x v="10"/>
    <x v="3"/>
    <x v="2"/>
    <x v="2"/>
    <x v="4"/>
    <n v="39907.91015625"/>
  </r>
  <r>
    <x v="10"/>
    <x v="3"/>
    <x v="2"/>
    <x v="2"/>
    <x v="5"/>
    <n v="39955.109375"/>
  </r>
  <r>
    <x v="10"/>
    <x v="3"/>
    <x v="2"/>
    <x v="2"/>
    <x v="6"/>
    <n v="40114.9765625"/>
  </r>
  <r>
    <x v="10"/>
    <x v="3"/>
    <x v="2"/>
    <x v="2"/>
    <x v="7"/>
    <n v="40565.8046875"/>
  </r>
  <r>
    <x v="10"/>
    <x v="3"/>
    <x v="2"/>
    <x v="2"/>
    <x v="8"/>
    <n v="42106.78515625"/>
  </r>
  <r>
    <x v="10"/>
    <x v="3"/>
    <x v="2"/>
    <x v="2"/>
    <x v="9"/>
    <n v="44090.3828125"/>
  </r>
  <r>
    <x v="10"/>
    <x v="3"/>
    <x v="2"/>
    <x v="2"/>
    <x v="10"/>
    <n v="46572.8125"/>
  </r>
  <r>
    <x v="10"/>
    <x v="3"/>
    <x v="2"/>
    <x v="2"/>
    <x v="11"/>
    <n v="50570.7421875"/>
  </r>
  <r>
    <x v="10"/>
    <x v="3"/>
    <x v="2"/>
    <x v="2"/>
    <x v="12"/>
    <n v="53924.1015625"/>
  </r>
  <r>
    <x v="10"/>
    <x v="3"/>
    <x v="2"/>
    <x v="2"/>
    <x v="13"/>
    <n v="54446.46875"/>
  </r>
  <r>
    <x v="10"/>
    <x v="3"/>
    <x v="2"/>
    <x v="2"/>
    <x v="14"/>
    <n v="57830.8984375"/>
  </r>
  <r>
    <x v="10"/>
    <x v="3"/>
    <x v="2"/>
    <x v="2"/>
    <x v="15"/>
    <n v="59673.55078125"/>
  </r>
  <r>
    <x v="10"/>
    <x v="3"/>
    <x v="2"/>
    <x v="2"/>
    <x v="16"/>
    <n v="62649.6953125"/>
  </r>
  <r>
    <x v="10"/>
    <x v="3"/>
    <x v="2"/>
    <x v="2"/>
    <x v="17"/>
    <n v="67326.015625"/>
  </r>
  <r>
    <x v="10"/>
    <x v="3"/>
    <x v="2"/>
    <x v="2"/>
    <x v="18"/>
    <n v="70606.4375"/>
  </r>
  <r>
    <x v="10"/>
    <x v="3"/>
    <x v="2"/>
    <x v="2"/>
    <x v="19"/>
    <n v="74809.90625"/>
  </r>
  <r>
    <x v="10"/>
    <x v="3"/>
    <x v="2"/>
    <x v="2"/>
    <x v="20"/>
    <n v="77120.140625"/>
  </r>
  <r>
    <x v="10"/>
    <x v="3"/>
    <x v="2"/>
    <x v="2"/>
    <x v="21"/>
    <n v="78599.78125"/>
  </r>
  <r>
    <x v="10"/>
    <x v="3"/>
    <x v="2"/>
    <x v="2"/>
    <x v="22"/>
    <n v="79396.234375"/>
  </r>
  <r>
    <x v="10"/>
    <x v="3"/>
    <x v="2"/>
    <x v="2"/>
    <x v="23"/>
    <n v="83621.640625"/>
  </r>
  <r>
    <x v="10"/>
    <x v="3"/>
    <x v="2"/>
    <x v="2"/>
    <x v="24"/>
    <n v="82687.6328125"/>
  </r>
  <r>
    <x v="10"/>
    <x v="3"/>
    <x v="2"/>
    <x v="2"/>
    <x v="25"/>
    <n v="84124.0390625"/>
  </r>
  <r>
    <x v="10"/>
    <x v="3"/>
    <x v="2"/>
    <x v="2"/>
    <x v="26"/>
    <n v="90051.6171875"/>
  </r>
  <r>
    <x v="10"/>
    <x v="3"/>
    <x v="2"/>
    <x v="2"/>
    <x v="27"/>
    <n v="92470.96875"/>
  </r>
  <r>
    <x v="10"/>
    <x v="3"/>
    <x v="2"/>
    <x v="2"/>
    <x v="28"/>
    <n v="95487.4375"/>
  </r>
  <r>
    <x v="10"/>
    <x v="3"/>
    <x v="2"/>
    <x v="2"/>
    <x v="29"/>
    <n v="97936.6953125"/>
  </r>
  <r>
    <x v="10"/>
    <x v="3"/>
    <x v="2"/>
    <x v="2"/>
    <x v="30"/>
    <n v="98674.828125"/>
  </r>
  <r>
    <x v="10"/>
    <x v="3"/>
    <x v="2"/>
    <x v="2"/>
    <x v="31"/>
    <n v="96842.1640625"/>
  </r>
  <r>
    <x v="10"/>
    <x v="3"/>
    <x v="2"/>
    <x v="2"/>
    <x v="32"/>
    <n v="96735.265625"/>
  </r>
  <r>
    <x v="10"/>
    <x v="3"/>
    <x v="2"/>
    <x v="2"/>
    <x v="33"/>
    <n v="95777.1328125"/>
  </r>
  <r>
    <x v="10"/>
    <x v="3"/>
    <x v="2"/>
    <x v="2"/>
    <x v="34"/>
    <n v="95051.515625"/>
  </r>
  <r>
    <x v="10"/>
    <x v="3"/>
    <x v="2"/>
    <x v="2"/>
    <x v="35"/>
    <n v="96919.8125"/>
  </r>
  <r>
    <x v="10"/>
    <x v="3"/>
    <x v="2"/>
    <x v="2"/>
    <x v="36"/>
    <n v="101766.8359375"/>
  </r>
  <r>
    <x v="10"/>
    <x v="3"/>
    <x v="2"/>
    <x v="2"/>
    <x v="37"/>
    <n v="100115.9453125"/>
  </r>
  <r>
    <x v="10"/>
    <x v="3"/>
    <x v="2"/>
    <x v="2"/>
    <x v="38"/>
    <n v="98510.7109375"/>
  </r>
  <r>
    <x v="10"/>
    <x v="3"/>
    <x v="2"/>
    <x v="2"/>
    <x v="39"/>
    <n v="98621.5703125"/>
  </r>
  <r>
    <x v="10"/>
    <x v="3"/>
    <x v="2"/>
    <x v="2"/>
    <x v="40"/>
    <n v="98671.2109375"/>
  </r>
  <r>
    <x v="10"/>
    <x v="3"/>
    <x v="2"/>
    <x v="2"/>
    <x v="41"/>
    <n v="99683.8203125"/>
  </r>
  <r>
    <x v="10"/>
    <x v="3"/>
    <x v="2"/>
    <x v="2"/>
    <x v="42"/>
    <n v="101389.1796875"/>
  </r>
  <r>
    <x v="10"/>
    <x v="3"/>
    <x v="2"/>
    <x v="2"/>
    <x v="43"/>
    <n v="101124.7265625"/>
  </r>
  <r>
    <x v="10"/>
    <x v="3"/>
    <x v="2"/>
    <x v="2"/>
    <x v="44"/>
    <n v="106474.78125"/>
  </r>
  <r>
    <x v="10"/>
    <x v="3"/>
    <x v="2"/>
    <x v="2"/>
    <x v="45"/>
    <n v="108530.9296875"/>
  </r>
  <r>
    <x v="10"/>
    <x v="3"/>
    <x v="2"/>
    <x v="2"/>
    <x v="46"/>
    <n v="112353.8203125"/>
  </r>
  <r>
    <x v="10"/>
    <x v="3"/>
    <x v="2"/>
    <x v="2"/>
    <x v="47"/>
    <n v="121405.1484375"/>
  </r>
  <r>
    <x v="10"/>
    <x v="3"/>
    <x v="2"/>
    <x v="2"/>
    <x v="48"/>
    <n v="130355.9375"/>
  </r>
  <r>
    <x v="10"/>
    <x v="3"/>
    <x v="2"/>
    <x v="2"/>
    <x v="49"/>
    <n v="132564.484375"/>
  </r>
  <r>
    <x v="10"/>
    <x v="3"/>
    <x v="2"/>
    <x v="2"/>
    <x v="50"/>
    <n v="135205.734375"/>
  </r>
  <r>
    <x v="10"/>
    <x v="3"/>
    <x v="2"/>
    <x v="2"/>
    <x v="51"/>
    <n v="134888.234375"/>
  </r>
  <r>
    <x v="10"/>
    <x v="3"/>
    <x v="2"/>
    <x v="2"/>
    <x v="52"/>
    <n v="138257.03125"/>
  </r>
  <r>
    <x v="10"/>
    <x v="3"/>
    <x v="2"/>
    <x v="2"/>
    <x v="53"/>
    <n v="135899.109375"/>
  </r>
  <r>
    <x v="10"/>
    <x v="3"/>
    <x v="2"/>
    <x v="2"/>
    <x v="54"/>
    <n v="141614.328125"/>
  </r>
  <r>
    <x v="10"/>
    <x v="3"/>
    <x v="2"/>
    <x v="2"/>
    <x v="55"/>
    <n v="147593.328125"/>
  </r>
  <r>
    <x v="10"/>
    <x v="3"/>
    <x v="2"/>
    <x v="2"/>
    <x v="56"/>
    <n v="156487.25"/>
  </r>
  <r>
    <x v="10"/>
    <x v="3"/>
    <x v="2"/>
    <x v="2"/>
    <x v="57"/>
    <n v="166380.65625"/>
  </r>
  <r>
    <x v="10"/>
    <x v="3"/>
    <x v="2"/>
    <x v="2"/>
    <x v="58"/>
    <n v="174615.171875"/>
  </r>
  <r>
    <x v="10"/>
    <x v="3"/>
    <x v="2"/>
    <x v="2"/>
    <x v="59"/>
    <n v="174818.4375"/>
  </r>
  <r>
    <x v="10"/>
    <x v="3"/>
    <x v="2"/>
    <x v="2"/>
    <x v="60"/>
    <n v="180905.21875"/>
  </r>
  <r>
    <x v="10"/>
    <x v="3"/>
    <x v="2"/>
    <x v="2"/>
    <x v="61"/>
    <n v="182647.28125"/>
  </r>
  <r>
    <x v="10"/>
    <x v="3"/>
    <x v="2"/>
    <x v="2"/>
    <x v="62"/>
    <n v="182903.140625"/>
  </r>
  <r>
    <x v="10"/>
    <x v="3"/>
    <x v="2"/>
    <x v="2"/>
    <x v="63"/>
    <n v="181011.96875"/>
  </r>
  <r>
    <x v="10"/>
    <x v="3"/>
    <x v="2"/>
    <x v="2"/>
    <x v="64"/>
    <n v="179681.1875"/>
  </r>
  <r>
    <x v="10"/>
    <x v="3"/>
    <x v="2"/>
    <x v="2"/>
    <x v="65"/>
    <n v="185156.609375"/>
  </r>
  <r>
    <x v="10"/>
    <x v="3"/>
    <x v="2"/>
    <x v="2"/>
    <x v="66"/>
    <n v="187956.046875"/>
  </r>
  <r>
    <x v="10"/>
    <x v="3"/>
    <x v="2"/>
    <x v="2"/>
    <x v="67"/>
    <n v="198569.484375"/>
  </r>
  <r>
    <x v="10"/>
    <x v="3"/>
    <x v="2"/>
    <x v="2"/>
    <x v="68"/>
    <n v="202803.859375"/>
  </r>
  <r>
    <x v="10"/>
    <x v="3"/>
    <x v="2"/>
    <x v="2"/>
    <x v="69"/>
    <n v="205815.28125"/>
  </r>
  <r>
    <x v="10"/>
    <x v="3"/>
    <x v="4"/>
    <x v="4"/>
    <x v="0"/>
    <n v="17914.46484375"/>
  </r>
  <r>
    <x v="10"/>
    <x v="3"/>
    <x v="4"/>
    <x v="4"/>
    <x v="1"/>
    <n v="18984.5703125"/>
  </r>
  <r>
    <x v="10"/>
    <x v="3"/>
    <x v="4"/>
    <x v="4"/>
    <x v="2"/>
    <n v="20169.58203125"/>
  </r>
  <r>
    <x v="10"/>
    <x v="3"/>
    <x v="4"/>
    <x v="4"/>
    <x v="3"/>
    <n v="20207.13671875"/>
  </r>
  <r>
    <x v="10"/>
    <x v="3"/>
    <x v="4"/>
    <x v="4"/>
    <x v="4"/>
    <n v="21341.73046875"/>
  </r>
  <r>
    <x v="10"/>
    <x v="3"/>
    <x v="4"/>
    <x v="4"/>
    <x v="5"/>
    <n v="23141.97265625"/>
  </r>
  <r>
    <x v="10"/>
    <x v="3"/>
    <x v="4"/>
    <x v="4"/>
    <x v="6"/>
    <n v="23905.38671875"/>
  </r>
  <r>
    <x v="10"/>
    <x v="3"/>
    <x v="4"/>
    <x v="4"/>
    <x v="7"/>
    <n v="23546.59375"/>
  </r>
  <r>
    <x v="10"/>
    <x v="3"/>
    <x v="4"/>
    <x v="4"/>
    <x v="8"/>
    <n v="23237.544921875"/>
  </r>
  <r>
    <x v="10"/>
    <x v="3"/>
    <x v="4"/>
    <x v="4"/>
    <x v="9"/>
    <n v="24679.69921875"/>
  </r>
  <r>
    <x v="10"/>
    <x v="3"/>
    <x v="4"/>
    <x v="4"/>
    <x v="10"/>
    <n v="26546.17578125"/>
  </r>
  <r>
    <x v="10"/>
    <x v="3"/>
    <x v="4"/>
    <x v="4"/>
    <x v="11"/>
    <n v="28846.97265625"/>
  </r>
  <r>
    <x v="10"/>
    <x v="3"/>
    <x v="4"/>
    <x v="4"/>
    <x v="12"/>
    <n v="30830.6953125"/>
  </r>
  <r>
    <x v="10"/>
    <x v="3"/>
    <x v="4"/>
    <x v="4"/>
    <x v="13"/>
    <n v="32212.8984375"/>
  </r>
  <r>
    <x v="10"/>
    <x v="3"/>
    <x v="4"/>
    <x v="4"/>
    <x v="14"/>
    <n v="33632.74609375"/>
  </r>
  <r>
    <x v="10"/>
    <x v="3"/>
    <x v="4"/>
    <x v="4"/>
    <x v="15"/>
    <n v="35531.6640625"/>
  </r>
  <r>
    <x v="10"/>
    <x v="3"/>
    <x v="4"/>
    <x v="4"/>
    <x v="16"/>
    <n v="36708.34765625"/>
  </r>
  <r>
    <x v="10"/>
    <x v="3"/>
    <x v="4"/>
    <x v="4"/>
    <x v="17"/>
    <n v="37949.3671875"/>
  </r>
  <r>
    <x v="10"/>
    <x v="3"/>
    <x v="4"/>
    <x v="4"/>
    <x v="18"/>
    <n v="38626.60546875"/>
  </r>
  <r>
    <x v="10"/>
    <x v="3"/>
    <x v="4"/>
    <x v="4"/>
    <x v="19"/>
    <n v="41992.44921875"/>
  </r>
  <r>
    <x v="10"/>
    <x v="3"/>
    <x v="4"/>
    <x v="4"/>
    <x v="20"/>
    <n v="44767.5078125"/>
  </r>
  <r>
    <x v="10"/>
    <x v="3"/>
    <x v="4"/>
    <x v="4"/>
    <x v="21"/>
    <n v="45817.09765625"/>
  </r>
  <r>
    <x v="10"/>
    <x v="3"/>
    <x v="4"/>
    <x v="4"/>
    <x v="22"/>
    <n v="49433.875"/>
  </r>
  <r>
    <x v="10"/>
    <x v="3"/>
    <x v="4"/>
    <x v="4"/>
    <x v="23"/>
    <n v="51991.2890625"/>
  </r>
  <r>
    <x v="10"/>
    <x v="3"/>
    <x v="4"/>
    <x v="4"/>
    <x v="24"/>
    <n v="53302.37890625"/>
  </r>
  <r>
    <x v="10"/>
    <x v="3"/>
    <x v="4"/>
    <x v="4"/>
    <x v="25"/>
    <n v="55297.15234375"/>
  </r>
  <r>
    <x v="10"/>
    <x v="3"/>
    <x v="4"/>
    <x v="4"/>
    <x v="26"/>
    <n v="56925.265625"/>
  </r>
  <r>
    <x v="10"/>
    <x v="3"/>
    <x v="4"/>
    <x v="4"/>
    <x v="27"/>
    <n v="57554.60546875"/>
  </r>
  <r>
    <x v="10"/>
    <x v="3"/>
    <x v="4"/>
    <x v="4"/>
    <x v="28"/>
    <n v="58865.26171875"/>
  </r>
  <r>
    <x v="10"/>
    <x v="3"/>
    <x v="4"/>
    <x v="4"/>
    <x v="29"/>
    <n v="61836.078125"/>
  </r>
  <r>
    <x v="10"/>
    <x v="3"/>
    <x v="4"/>
    <x v="4"/>
    <x v="30"/>
    <n v="64232.55859375"/>
  </r>
  <r>
    <x v="10"/>
    <x v="3"/>
    <x v="4"/>
    <x v="4"/>
    <x v="31"/>
    <n v="65329.22265625"/>
  </r>
  <r>
    <x v="10"/>
    <x v="3"/>
    <x v="4"/>
    <x v="4"/>
    <x v="32"/>
    <n v="67632.9921875"/>
  </r>
  <r>
    <x v="10"/>
    <x v="3"/>
    <x v="4"/>
    <x v="4"/>
    <x v="33"/>
    <n v="69080.2421875"/>
  </r>
  <r>
    <x v="10"/>
    <x v="3"/>
    <x v="4"/>
    <x v="4"/>
    <x v="34"/>
    <n v="70387.375"/>
  </r>
  <r>
    <x v="10"/>
    <x v="3"/>
    <x v="4"/>
    <x v="4"/>
    <x v="35"/>
    <n v="72879.5"/>
  </r>
  <r>
    <x v="10"/>
    <x v="3"/>
    <x v="4"/>
    <x v="4"/>
    <x v="36"/>
    <n v="76073.875"/>
  </r>
  <r>
    <x v="10"/>
    <x v="3"/>
    <x v="4"/>
    <x v="4"/>
    <x v="37"/>
    <n v="79480.890625"/>
  </r>
  <r>
    <x v="10"/>
    <x v="3"/>
    <x v="4"/>
    <x v="4"/>
    <x v="38"/>
    <n v="83251.65625"/>
  </r>
  <r>
    <x v="10"/>
    <x v="3"/>
    <x v="4"/>
    <x v="4"/>
    <x v="39"/>
    <n v="87272.65625"/>
  </r>
  <r>
    <x v="10"/>
    <x v="3"/>
    <x v="4"/>
    <x v="4"/>
    <x v="40"/>
    <n v="88431.5859375"/>
  </r>
  <r>
    <x v="10"/>
    <x v="3"/>
    <x v="4"/>
    <x v="4"/>
    <x v="41"/>
    <n v="86627.4296875"/>
  </r>
  <r>
    <x v="10"/>
    <x v="3"/>
    <x v="4"/>
    <x v="4"/>
    <x v="42"/>
    <n v="83193.6953125"/>
  </r>
  <r>
    <x v="10"/>
    <x v="3"/>
    <x v="4"/>
    <x v="4"/>
    <x v="43"/>
    <n v="80408.546875"/>
  </r>
  <r>
    <x v="10"/>
    <x v="3"/>
    <x v="4"/>
    <x v="4"/>
    <x v="44"/>
    <n v="82115.8359375"/>
  </r>
  <r>
    <x v="10"/>
    <x v="3"/>
    <x v="4"/>
    <x v="4"/>
    <x v="45"/>
    <n v="86152.9921875"/>
  </r>
  <r>
    <x v="10"/>
    <x v="3"/>
    <x v="4"/>
    <x v="4"/>
    <x v="46"/>
    <n v="89524.0234375"/>
  </r>
  <r>
    <x v="10"/>
    <x v="3"/>
    <x v="4"/>
    <x v="4"/>
    <x v="47"/>
    <n v="97784.8671875"/>
  </r>
  <r>
    <x v="10"/>
    <x v="3"/>
    <x v="4"/>
    <x v="4"/>
    <x v="48"/>
    <n v="105801"/>
  </r>
  <r>
    <x v="10"/>
    <x v="3"/>
    <x v="4"/>
    <x v="4"/>
    <x v="49"/>
    <n v="111792.09375"/>
  </r>
  <r>
    <x v="10"/>
    <x v="3"/>
    <x v="4"/>
    <x v="4"/>
    <x v="50"/>
    <n v="116120.921875"/>
  </r>
  <r>
    <x v="10"/>
    <x v="3"/>
    <x v="4"/>
    <x v="4"/>
    <x v="51"/>
    <n v="118062.1640625"/>
  </r>
  <r>
    <x v="10"/>
    <x v="3"/>
    <x v="4"/>
    <x v="4"/>
    <x v="52"/>
    <n v="121249.4140625"/>
  </r>
  <r>
    <x v="10"/>
    <x v="3"/>
    <x v="4"/>
    <x v="4"/>
    <x v="53"/>
    <n v="123652.34375"/>
  </r>
  <r>
    <x v="10"/>
    <x v="3"/>
    <x v="4"/>
    <x v="4"/>
    <x v="54"/>
    <n v="127898.4609375"/>
  </r>
  <r>
    <x v="10"/>
    <x v="3"/>
    <x v="4"/>
    <x v="4"/>
    <x v="55"/>
    <n v="133469.609375"/>
  </r>
  <r>
    <x v="10"/>
    <x v="3"/>
    <x v="4"/>
    <x v="4"/>
    <x v="56"/>
    <n v="141364.9375"/>
  </r>
  <r>
    <x v="10"/>
    <x v="3"/>
    <x v="4"/>
    <x v="4"/>
    <x v="57"/>
    <n v="152538.46875"/>
  </r>
  <r>
    <x v="10"/>
    <x v="3"/>
    <x v="4"/>
    <x v="4"/>
    <x v="58"/>
    <n v="163069.65625"/>
  </r>
  <r>
    <x v="10"/>
    <x v="3"/>
    <x v="4"/>
    <x v="4"/>
    <x v="59"/>
    <n v="162523.1875"/>
  </r>
  <r>
    <x v="10"/>
    <x v="3"/>
    <x v="4"/>
    <x v="4"/>
    <x v="60"/>
    <n v="167787.828125"/>
  </r>
  <r>
    <x v="10"/>
    <x v="3"/>
    <x v="4"/>
    <x v="4"/>
    <x v="61"/>
    <n v="177479.15625"/>
  </r>
  <r>
    <x v="10"/>
    <x v="3"/>
    <x v="4"/>
    <x v="4"/>
    <x v="62"/>
    <n v="177841.140625"/>
  </r>
  <r>
    <x v="10"/>
    <x v="3"/>
    <x v="4"/>
    <x v="4"/>
    <x v="63"/>
    <n v="176314.5"/>
  </r>
  <r>
    <x v="10"/>
    <x v="3"/>
    <x v="4"/>
    <x v="4"/>
    <x v="64"/>
    <n v="175786.765625"/>
  </r>
  <r>
    <x v="10"/>
    <x v="3"/>
    <x v="4"/>
    <x v="4"/>
    <x v="65"/>
    <n v="180066.078125"/>
  </r>
  <r>
    <x v="10"/>
    <x v="3"/>
    <x v="4"/>
    <x v="4"/>
    <x v="66"/>
    <n v="184526.65625"/>
  </r>
  <r>
    <x v="10"/>
    <x v="3"/>
    <x v="4"/>
    <x v="4"/>
    <x v="67"/>
    <n v="187509.8125"/>
  </r>
  <r>
    <x v="10"/>
    <x v="3"/>
    <x v="4"/>
    <x v="4"/>
    <x v="68"/>
    <n v="191055.46875"/>
  </r>
  <r>
    <x v="10"/>
    <x v="3"/>
    <x v="4"/>
    <x v="4"/>
    <x v="69"/>
    <n v="193049.78125"/>
  </r>
  <r>
    <x v="10"/>
    <x v="3"/>
    <x v="5"/>
    <x v="5"/>
    <x v="0"/>
    <n v="236568.6875"/>
  </r>
  <r>
    <x v="10"/>
    <x v="3"/>
    <x v="5"/>
    <x v="5"/>
    <x v="1"/>
    <n v="253175.671875"/>
  </r>
  <r>
    <x v="10"/>
    <x v="3"/>
    <x v="5"/>
    <x v="5"/>
    <x v="2"/>
    <n v="265722.625"/>
  </r>
  <r>
    <x v="10"/>
    <x v="3"/>
    <x v="5"/>
    <x v="5"/>
    <x v="3"/>
    <n v="279515.53125"/>
  </r>
  <r>
    <x v="10"/>
    <x v="3"/>
    <x v="5"/>
    <x v="5"/>
    <x v="4"/>
    <n v="287336.4375"/>
  </r>
  <r>
    <x v="10"/>
    <x v="3"/>
    <x v="5"/>
    <x v="5"/>
    <x v="5"/>
    <n v="301225.375"/>
  </r>
  <r>
    <x v="10"/>
    <x v="3"/>
    <x v="5"/>
    <x v="5"/>
    <x v="6"/>
    <n v="319444.625"/>
  </r>
  <r>
    <x v="10"/>
    <x v="3"/>
    <x v="5"/>
    <x v="5"/>
    <x v="7"/>
    <n v="332558"/>
  </r>
  <r>
    <x v="10"/>
    <x v="3"/>
    <x v="5"/>
    <x v="5"/>
    <x v="8"/>
    <n v="333053.6875"/>
  </r>
  <r>
    <x v="10"/>
    <x v="3"/>
    <x v="5"/>
    <x v="5"/>
    <x v="9"/>
    <n v="337954.6875"/>
  </r>
  <r>
    <x v="10"/>
    <x v="3"/>
    <x v="5"/>
    <x v="5"/>
    <x v="10"/>
    <n v="356573.03125"/>
  </r>
  <r>
    <x v="10"/>
    <x v="3"/>
    <x v="5"/>
    <x v="5"/>
    <x v="11"/>
    <n v="382677.71875"/>
  </r>
  <r>
    <x v="10"/>
    <x v="3"/>
    <x v="5"/>
    <x v="5"/>
    <x v="12"/>
    <n v="411262.40625"/>
  </r>
  <r>
    <x v="10"/>
    <x v="3"/>
    <x v="5"/>
    <x v="5"/>
    <x v="13"/>
    <n v="437465.84375"/>
  </r>
  <r>
    <x v="10"/>
    <x v="3"/>
    <x v="5"/>
    <x v="5"/>
    <x v="14"/>
    <n v="459748.9375"/>
  </r>
  <r>
    <x v="10"/>
    <x v="3"/>
    <x v="5"/>
    <x v="5"/>
    <x v="15"/>
    <n v="479412"/>
  </r>
  <r>
    <x v="10"/>
    <x v="3"/>
    <x v="5"/>
    <x v="5"/>
    <x v="16"/>
    <n v="503755.90625"/>
  </r>
  <r>
    <x v="10"/>
    <x v="3"/>
    <x v="5"/>
    <x v="5"/>
    <x v="17"/>
    <n v="532613.3125"/>
  </r>
  <r>
    <x v="10"/>
    <x v="3"/>
    <x v="5"/>
    <x v="5"/>
    <x v="18"/>
    <n v="556585.375"/>
  </r>
  <r>
    <x v="10"/>
    <x v="3"/>
    <x v="5"/>
    <x v="5"/>
    <x v="19"/>
    <n v="590005.0625"/>
  </r>
  <r>
    <x v="10"/>
    <x v="3"/>
    <x v="5"/>
    <x v="5"/>
    <x v="20"/>
    <n v="614705.5"/>
  </r>
  <r>
    <x v="10"/>
    <x v="3"/>
    <x v="5"/>
    <x v="5"/>
    <x v="21"/>
    <n v="659318.5625"/>
  </r>
  <r>
    <x v="10"/>
    <x v="3"/>
    <x v="5"/>
    <x v="5"/>
    <x v="22"/>
    <n v="702188"/>
  </r>
  <r>
    <x v="10"/>
    <x v="3"/>
    <x v="5"/>
    <x v="5"/>
    <x v="23"/>
    <n v="751939.125"/>
  </r>
  <r>
    <x v="10"/>
    <x v="3"/>
    <x v="5"/>
    <x v="5"/>
    <x v="24"/>
    <n v="791417.4375"/>
  </r>
  <r>
    <x v="10"/>
    <x v="3"/>
    <x v="5"/>
    <x v="5"/>
    <x v="25"/>
    <n v="826016.125"/>
  </r>
  <r>
    <x v="10"/>
    <x v="3"/>
    <x v="5"/>
    <x v="5"/>
    <x v="26"/>
    <n v="868933.625"/>
  </r>
  <r>
    <x v="10"/>
    <x v="3"/>
    <x v="5"/>
    <x v="5"/>
    <x v="27"/>
    <n v="897075.25"/>
  </r>
  <r>
    <x v="10"/>
    <x v="3"/>
    <x v="5"/>
    <x v="5"/>
    <x v="28"/>
    <n v="936455.375"/>
  </r>
  <r>
    <x v="10"/>
    <x v="3"/>
    <x v="5"/>
    <x v="5"/>
    <x v="29"/>
    <n v="968449.375"/>
  </r>
  <r>
    <x v="10"/>
    <x v="3"/>
    <x v="5"/>
    <x v="5"/>
    <x v="30"/>
    <n v="993359.1875"/>
  </r>
  <r>
    <x v="10"/>
    <x v="3"/>
    <x v="5"/>
    <x v="5"/>
    <x v="31"/>
    <n v="991117.875"/>
  </r>
  <r>
    <x v="10"/>
    <x v="3"/>
    <x v="5"/>
    <x v="5"/>
    <x v="32"/>
    <n v="1000744.3125"/>
  </r>
  <r>
    <x v="10"/>
    <x v="3"/>
    <x v="5"/>
    <x v="5"/>
    <x v="33"/>
    <n v="988171.4375"/>
  </r>
  <r>
    <x v="10"/>
    <x v="3"/>
    <x v="5"/>
    <x v="5"/>
    <x v="34"/>
    <n v="969617.5"/>
  </r>
  <r>
    <x v="10"/>
    <x v="3"/>
    <x v="5"/>
    <x v="5"/>
    <x v="35"/>
    <n v="969158.5625"/>
  </r>
  <r>
    <x v="10"/>
    <x v="3"/>
    <x v="5"/>
    <x v="5"/>
    <x v="36"/>
    <n v="1005773.5625"/>
  </r>
  <r>
    <x v="10"/>
    <x v="3"/>
    <x v="5"/>
    <x v="5"/>
    <x v="37"/>
    <n v="1037715.3125"/>
  </r>
  <r>
    <x v="10"/>
    <x v="3"/>
    <x v="5"/>
    <x v="5"/>
    <x v="38"/>
    <n v="1075042.75"/>
  </r>
  <r>
    <x v="10"/>
    <x v="3"/>
    <x v="5"/>
    <x v="5"/>
    <x v="39"/>
    <n v="1111462.125"/>
  </r>
  <r>
    <x v="10"/>
    <x v="3"/>
    <x v="5"/>
    <x v="5"/>
    <x v="40"/>
    <n v="1149937.5"/>
  </r>
  <r>
    <x v="10"/>
    <x v="3"/>
    <x v="5"/>
    <x v="5"/>
    <x v="41"/>
    <n v="1162693.625"/>
  </r>
  <r>
    <x v="10"/>
    <x v="3"/>
    <x v="5"/>
    <x v="5"/>
    <x v="42"/>
    <n v="1182061.75"/>
  </r>
  <r>
    <x v="10"/>
    <x v="3"/>
    <x v="5"/>
    <x v="5"/>
    <x v="43"/>
    <n v="1187855"/>
  </r>
  <r>
    <x v="10"/>
    <x v="3"/>
    <x v="5"/>
    <x v="5"/>
    <x v="44"/>
    <n v="1206067.25"/>
  </r>
  <r>
    <x v="10"/>
    <x v="3"/>
    <x v="5"/>
    <x v="5"/>
    <x v="45"/>
    <n v="1227813.375"/>
  </r>
  <r>
    <x v="10"/>
    <x v="3"/>
    <x v="5"/>
    <x v="5"/>
    <x v="46"/>
    <n v="1267963.75"/>
  </r>
  <r>
    <x v="10"/>
    <x v="3"/>
    <x v="5"/>
    <x v="5"/>
    <x v="47"/>
    <n v="1346669"/>
  </r>
  <r>
    <x v="10"/>
    <x v="3"/>
    <x v="5"/>
    <x v="5"/>
    <x v="48"/>
    <n v="1435375"/>
  </r>
  <r>
    <x v="10"/>
    <x v="3"/>
    <x v="5"/>
    <x v="5"/>
    <x v="49"/>
    <n v="1509736.25"/>
  </r>
  <r>
    <x v="10"/>
    <x v="3"/>
    <x v="5"/>
    <x v="5"/>
    <x v="50"/>
    <n v="1605491.125"/>
  </r>
  <r>
    <x v="10"/>
    <x v="3"/>
    <x v="5"/>
    <x v="5"/>
    <x v="51"/>
    <n v="1676407.75"/>
  </r>
  <r>
    <x v="10"/>
    <x v="3"/>
    <x v="5"/>
    <x v="5"/>
    <x v="52"/>
    <n v="1711468.25"/>
  </r>
  <r>
    <x v="10"/>
    <x v="3"/>
    <x v="5"/>
    <x v="5"/>
    <x v="53"/>
    <n v="1666325.125"/>
  </r>
  <r>
    <x v="10"/>
    <x v="3"/>
    <x v="5"/>
    <x v="5"/>
    <x v="54"/>
    <n v="1651027.125"/>
  </r>
  <r>
    <x v="10"/>
    <x v="3"/>
    <x v="5"/>
    <x v="5"/>
    <x v="55"/>
    <n v="1753196.875"/>
  </r>
  <r>
    <x v="10"/>
    <x v="3"/>
    <x v="5"/>
    <x v="5"/>
    <x v="56"/>
    <n v="1795209.125"/>
  </r>
  <r>
    <x v="10"/>
    <x v="3"/>
    <x v="5"/>
    <x v="5"/>
    <x v="57"/>
    <n v="1862644.75"/>
  </r>
  <r>
    <x v="10"/>
    <x v="3"/>
    <x v="5"/>
    <x v="5"/>
    <x v="58"/>
    <n v="1912948.5"/>
  </r>
  <r>
    <x v="10"/>
    <x v="3"/>
    <x v="5"/>
    <x v="5"/>
    <x v="59"/>
    <n v="1932437.375"/>
  </r>
  <r>
    <x v="10"/>
    <x v="3"/>
    <x v="5"/>
    <x v="5"/>
    <x v="60"/>
    <n v="1995495.5"/>
  </r>
  <r>
    <x v="10"/>
    <x v="3"/>
    <x v="5"/>
    <x v="5"/>
    <x v="61"/>
    <n v="2069179.625"/>
  </r>
  <r>
    <x v="10"/>
    <x v="3"/>
    <x v="5"/>
    <x v="5"/>
    <x v="62"/>
    <n v="2069800.375"/>
  </r>
  <r>
    <x v="10"/>
    <x v="3"/>
    <x v="5"/>
    <x v="5"/>
    <x v="63"/>
    <n v="2059097.625"/>
  </r>
  <r>
    <x v="10"/>
    <x v="3"/>
    <x v="5"/>
    <x v="5"/>
    <x v="64"/>
    <n v="2039305"/>
  </r>
  <r>
    <x v="10"/>
    <x v="3"/>
    <x v="5"/>
    <x v="5"/>
    <x v="65"/>
    <n v="2068600.25"/>
  </r>
  <r>
    <x v="10"/>
    <x v="3"/>
    <x v="5"/>
    <x v="5"/>
    <x v="66"/>
    <n v="2110360"/>
  </r>
  <r>
    <x v="10"/>
    <x v="3"/>
    <x v="5"/>
    <x v="5"/>
    <x v="67"/>
    <n v="2173352.75"/>
  </r>
  <r>
    <x v="10"/>
    <x v="3"/>
    <x v="5"/>
    <x v="5"/>
    <x v="68"/>
    <n v="2196482"/>
  </r>
  <r>
    <x v="10"/>
    <x v="3"/>
    <x v="5"/>
    <x v="5"/>
    <x v="69"/>
    <n v="2233350"/>
  </r>
  <r>
    <x v="10"/>
    <x v="3"/>
    <x v="6"/>
    <x v="6"/>
    <x v="0"/>
    <n v="250898.375"/>
  </r>
  <r>
    <x v="10"/>
    <x v="3"/>
    <x v="6"/>
    <x v="6"/>
    <x v="1"/>
    <n v="269102.25"/>
  </r>
  <r>
    <x v="10"/>
    <x v="3"/>
    <x v="6"/>
    <x v="6"/>
    <x v="2"/>
    <n v="290689.75"/>
  </r>
  <r>
    <x v="10"/>
    <x v="3"/>
    <x v="6"/>
    <x v="6"/>
    <x v="3"/>
    <n v="321104.71875"/>
  </r>
  <r>
    <x v="10"/>
    <x v="3"/>
    <x v="6"/>
    <x v="6"/>
    <x v="4"/>
    <n v="339515.59375"/>
  </r>
  <r>
    <x v="10"/>
    <x v="3"/>
    <x v="6"/>
    <x v="6"/>
    <x v="5"/>
    <n v="367914.9375"/>
  </r>
  <r>
    <x v="10"/>
    <x v="3"/>
    <x v="6"/>
    <x v="6"/>
    <x v="6"/>
    <n v="398820.625"/>
  </r>
  <r>
    <x v="10"/>
    <x v="3"/>
    <x v="6"/>
    <x v="6"/>
    <x v="7"/>
    <n v="425314.1875"/>
  </r>
  <r>
    <x v="10"/>
    <x v="3"/>
    <x v="6"/>
    <x v="6"/>
    <x v="8"/>
    <n v="447232.84375"/>
  </r>
  <r>
    <x v="10"/>
    <x v="3"/>
    <x v="6"/>
    <x v="6"/>
    <x v="9"/>
    <n v="470915.34375"/>
  </r>
  <r>
    <x v="10"/>
    <x v="3"/>
    <x v="6"/>
    <x v="6"/>
    <x v="10"/>
    <n v="503269.75"/>
  </r>
  <r>
    <x v="10"/>
    <x v="3"/>
    <x v="6"/>
    <x v="6"/>
    <x v="11"/>
    <n v="541583.6875"/>
  </r>
  <r>
    <x v="10"/>
    <x v="3"/>
    <x v="6"/>
    <x v="6"/>
    <x v="12"/>
    <n v="578796.5"/>
  </r>
  <r>
    <x v="10"/>
    <x v="3"/>
    <x v="6"/>
    <x v="6"/>
    <x v="13"/>
    <n v="596493.375"/>
  </r>
  <r>
    <x v="10"/>
    <x v="3"/>
    <x v="6"/>
    <x v="6"/>
    <x v="14"/>
    <n v="622215.9375"/>
  </r>
  <r>
    <x v="10"/>
    <x v="3"/>
    <x v="6"/>
    <x v="6"/>
    <x v="15"/>
    <n v="663892.625"/>
  </r>
  <r>
    <x v="10"/>
    <x v="3"/>
    <x v="6"/>
    <x v="6"/>
    <x v="16"/>
    <n v="686461.1875"/>
  </r>
  <r>
    <x v="10"/>
    <x v="3"/>
    <x v="6"/>
    <x v="6"/>
    <x v="17"/>
    <n v="702580.6875"/>
  </r>
  <r>
    <x v="10"/>
    <x v="3"/>
    <x v="6"/>
    <x v="6"/>
    <x v="18"/>
    <n v="732218.125"/>
  </r>
  <r>
    <x v="10"/>
    <x v="3"/>
    <x v="6"/>
    <x v="6"/>
    <x v="19"/>
    <n v="782701.8125"/>
  </r>
  <r>
    <x v="10"/>
    <x v="3"/>
    <x v="6"/>
    <x v="6"/>
    <x v="20"/>
    <n v="833263.625"/>
  </r>
  <r>
    <x v="10"/>
    <x v="3"/>
    <x v="6"/>
    <x v="6"/>
    <x v="21"/>
    <n v="899355.5"/>
  </r>
  <r>
    <x v="10"/>
    <x v="3"/>
    <x v="6"/>
    <x v="6"/>
    <x v="22"/>
    <n v="967875.125"/>
  </r>
  <r>
    <x v="10"/>
    <x v="3"/>
    <x v="6"/>
    <x v="6"/>
    <x v="23"/>
    <n v="1022374.3125"/>
  </r>
  <r>
    <x v="10"/>
    <x v="3"/>
    <x v="6"/>
    <x v="6"/>
    <x v="24"/>
    <n v="1062082.375"/>
  </r>
  <r>
    <x v="10"/>
    <x v="3"/>
    <x v="6"/>
    <x v="6"/>
    <x v="25"/>
    <n v="1130526.625"/>
  </r>
  <r>
    <x v="10"/>
    <x v="3"/>
    <x v="6"/>
    <x v="6"/>
    <x v="26"/>
    <n v="1170200.75"/>
  </r>
  <r>
    <x v="10"/>
    <x v="3"/>
    <x v="6"/>
    <x v="6"/>
    <x v="27"/>
    <n v="1216602"/>
  </r>
  <r>
    <x v="10"/>
    <x v="3"/>
    <x v="6"/>
    <x v="6"/>
    <x v="28"/>
    <n v="1256509.75"/>
  </r>
  <r>
    <x v="10"/>
    <x v="3"/>
    <x v="6"/>
    <x v="6"/>
    <x v="29"/>
    <n v="1295824.625"/>
  </r>
  <r>
    <x v="10"/>
    <x v="3"/>
    <x v="6"/>
    <x v="6"/>
    <x v="30"/>
    <n v="1329151.375"/>
  </r>
  <r>
    <x v="10"/>
    <x v="3"/>
    <x v="6"/>
    <x v="6"/>
    <x v="31"/>
    <n v="1316761"/>
  </r>
  <r>
    <x v="10"/>
    <x v="3"/>
    <x v="6"/>
    <x v="6"/>
    <x v="32"/>
    <n v="1279673.625"/>
  </r>
  <r>
    <x v="10"/>
    <x v="3"/>
    <x v="6"/>
    <x v="6"/>
    <x v="33"/>
    <n v="1268592.125"/>
  </r>
  <r>
    <x v="10"/>
    <x v="3"/>
    <x v="6"/>
    <x v="6"/>
    <x v="34"/>
    <n v="1262781.875"/>
  </r>
  <r>
    <x v="10"/>
    <x v="3"/>
    <x v="6"/>
    <x v="6"/>
    <x v="35"/>
    <n v="1264008.625"/>
  </r>
  <r>
    <x v="10"/>
    <x v="3"/>
    <x v="6"/>
    <x v="6"/>
    <x v="36"/>
    <n v="1326216.75"/>
  </r>
  <r>
    <x v="10"/>
    <x v="3"/>
    <x v="6"/>
    <x v="6"/>
    <x v="37"/>
    <n v="1381917.25"/>
  </r>
  <r>
    <x v="10"/>
    <x v="3"/>
    <x v="6"/>
    <x v="6"/>
    <x v="38"/>
    <n v="1436146.5"/>
  </r>
  <r>
    <x v="10"/>
    <x v="3"/>
    <x v="6"/>
    <x v="6"/>
    <x v="39"/>
    <n v="1492012.625"/>
  </r>
  <r>
    <x v="10"/>
    <x v="3"/>
    <x v="6"/>
    <x v="6"/>
    <x v="40"/>
    <n v="1585106.125"/>
  </r>
  <r>
    <x v="10"/>
    <x v="3"/>
    <x v="6"/>
    <x v="6"/>
    <x v="41"/>
    <n v="1668975.75"/>
  </r>
  <r>
    <x v="10"/>
    <x v="3"/>
    <x v="6"/>
    <x v="6"/>
    <x v="42"/>
    <n v="1748012.875"/>
  </r>
  <r>
    <x v="10"/>
    <x v="3"/>
    <x v="6"/>
    <x v="6"/>
    <x v="43"/>
    <n v="1769937"/>
  </r>
  <r>
    <x v="10"/>
    <x v="3"/>
    <x v="6"/>
    <x v="6"/>
    <x v="44"/>
    <n v="1828536.25"/>
  </r>
  <r>
    <x v="10"/>
    <x v="3"/>
    <x v="6"/>
    <x v="6"/>
    <x v="45"/>
    <n v="1895210.25"/>
  </r>
  <r>
    <x v="10"/>
    <x v="3"/>
    <x v="6"/>
    <x v="6"/>
    <x v="46"/>
    <n v="1943969"/>
  </r>
  <r>
    <x v="10"/>
    <x v="3"/>
    <x v="6"/>
    <x v="6"/>
    <x v="47"/>
    <n v="2023627.25"/>
  </r>
  <r>
    <x v="10"/>
    <x v="3"/>
    <x v="6"/>
    <x v="6"/>
    <x v="48"/>
    <n v="2100450.75"/>
  </r>
  <r>
    <x v="10"/>
    <x v="3"/>
    <x v="6"/>
    <x v="6"/>
    <x v="49"/>
    <n v="2226664"/>
  </r>
  <r>
    <x v="10"/>
    <x v="3"/>
    <x v="6"/>
    <x v="6"/>
    <x v="50"/>
    <n v="2240532.75"/>
  </r>
  <r>
    <x v="10"/>
    <x v="3"/>
    <x v="6"/>
    <x v="6"/>
    <x v="51"/>
    <n v="2280024.75"/>
  </r>
  <r>
    <x v="10"/>
    <x v="3"/>
    <x v="6"/>
    <x v="6"/>
    <x v="52"/>
    <n v="2254548.75"/>
  </r>
  <r>
    <x v="10"/>
    <x v="3"/>
    <x v="6"/>
    <x v="6"/>
    <x v="53"/>
    <n v="2271235.75"/>
  </r>
  <r>
    <x v="10"/>
    <x v="3"/>
    <x v="6"/>
    <x v="6"/>
    <x v="54"/>
    <n v="2272663.25"/>
  </r>
  <r>
    <x v="10"/>
    <x v="3"/>
    <x v="6"/>
    <x v="6"/>
    <x v="55"/>
    <n v="2322696.5"/>
  </r>
  <r>
    <x v="10"/>
    <x v="3"/>
    <x v="6"/>
    <x v="6"/>
    <x v="56"/>
    <n v="2367318"/>
  </r>
  <r>
    <x v="10"/>
    <x v="3"/>
    <x v="6"/>
    <x v="6"/>
    <x v="57"/>
    <n v="2410898.75"/>
  </r>
  <r>
    <x v="10"/>
    <x v="3"/>
    <x v="6"/>
    <x v="6"/>
    <x v="58"/>
    <n v="2489504.25"/>
  </r>
  <r>
    <x v="10"/>
    <x v="3"/>
    <x v="6"/>
    <x v="6"/>
    <x v="59"/>
    <n v="2511257.5"/>
  </r>
  <r>
    <x v="10"/>
    <x v="3"/>
    <x v="6"/>
    <x v="6"/>
    <x v="60"/>
    <n v="2586880.5"/>
  </r>
  <r>
    <x v="10"/>
    <x v="3"/>
    <x v="6"/>
    <x v="6"/>
    <x v="61"/>
    <n v="2687905.25"/>
  </r>
  <r>
    <x v="10"/>
    <x v="3"/>
    <x v="6"/>
    <x v="6"/>
    <x v="62"/>
    <n v="2701012.25"/>
  </r>
  <r>
    <x v="10"/>
    <x v="3"/>
    <x v="6"/>
    <x v="6"/>
    <x v="63"/>
    <n v="2674527.25"/>
  </r>
  <r>
    <x v="10"/>
    <x v="3"/>
    <x v="6"/>
    <x v="6"/>
    <x v="64"/>
    <n v="2694278.5"/>
  </r>
  <r>
    <x v="10"/>
    <x v="3"/>
    <x v="6"/>
    <x v="6"/>
    <x v="65"/>
    <n v="2749020.25"/>
  </r>
  <r>
    <x v="10"/>
    <x v="3"/>
    <x v="6"/>
    <x v="6"/>
    <x v="66"/>
    <n v="2841748.75"/>
  </r>
  <r>
    <x v="10"/>
    <x v="3"/>
    <x v="6"/>
    <x v="6"/>
    <x v="67"/>
    <n v="2972258"/>
  </r>
  <r>
    <x v="10"/>
    <x v="3"/>
    <x v="6"/>
    <x v="6"/>
    <x v="68"/>
    <n v="3019367.75"/>
  </r>
  <r>
    <x v="10"/>
    <x v="3"/>
    <x v="6"/>
    <x v="6"/>
    <x v="69"/>
    <n v="3078229.25"/>
  </r>
  <r>
    <x v="10"/>
    <x v="3"/>
    <x v="7"/>
    <x v="7"/>
    <x v="1"/>
    <n v="22798.748046875"/>
  </r>
  <r>
    <x v="10"/>
    <x v="3"/>
    <x v="7"/>
    <x v="7"/>
    <x v="2"/>
    <n v="23171.125"/>
  </r>
  <r>
    <x v="10"/>
    <x v="3"/>
    <x v="7"/>
    <x v="7"/>
    <x v="3"/>
    <n v="23843.099609375"/>
  </r>
  <r>
    <x v="10"/>
    <x v="3"/>
    <x v="7"/>
    <x v="7"/>
    <x v="4"/>
    <n v="26432.01171875"/>
  </r>
  <r>
    <x v="10"/>
    <x v="3"/>
    <x v="7"/>
    <x v="7"/>
    <x v="5"/>
    <n v="26916.263671875"/>
  </r>
  <r>
    <x v="10"/>
    <x v="3"/>
    <x v="7"/>
    <x v="7"/>
    <x v="6"/>
    <n v="28646.76953125"/>
  </r>
  <r>
    <x v="10"/>
    <x v="3"/>
    <x v="7"/>
    <x v="7"/>
    <x v="7"/>
    <n v="30283.17578125"/>
  </r>
  <r>
    <x v="10"/>
    <x v="3"/>
    <x v="7"/>
    <x v="7"/>
    <x v="8"/>
    <n v="31267.513671875"/>
  </r>
  <r>
    <x v="10"/>
    <x v="3"/>
    <x v="7"/>
    <x v="7"/>
    <x v="9"/>
    <n v="31729.474609375"/>
  </r>
  <r>
    <x v="10"/>
    <x v="3"/>
    <x v="7"/>
    <x v="7"/>
    <x v="10"/>
    <n v="32448.404296875"/>
  </r>
  <r>
    <x v="10"/>
    <x v="3"/>
    <x v="7"/>
    <x v="7"/>
    <x v="11"/>
    <n v="35029.28515625"/>
  </r>
  <r>
    <x v="10"/>
    <x v="3"/>
    <x v="7"/>
    <x v="7"/>
    <x v="12"/>
    <n v="36755.41796875"/>
  </r>
  <r>
    <x v="10"/>
    <x v="3"/>
    <x v="7"/>
    <x v="7"/>
    <x v="13"/>
    <n v="38521.3359375"/>
  </r>
  <r>
    <x v="10"/>
    <x v="3"/>
    <x v="7"/>
    <x v="7"/>
    <x v="14"/>
    <n v="42222.40234375"/>
  </r>
  <r>
    <x v="10"/>
    <x v="3"/>
    <x v="7"/>
    <x v="7"/>
    <x v="15"/>
    <n v="45392.30078125"/>
  </r>
  <r>
    <x v="10"/>
    <x v="3"/>
    <x v="7"/>
    <x v="7"/>
    <x v="16"/>
    <n v="48608.43359375"/>
  </r>
  <r>
    <x v="10"/>
    <x v="3"/>
    <x v="7"/>
    <x v="7"/>
    <x v="17"/>
    <n v="52516.03125"/>
  </r>
  <r>
    <x v="10"/>
    <x v="3"/>
    <x v="7"/>
    <x v="7"/>
    <x v="18"/>
    <n v="56181.45703125"/>
  </r>
  <r>
    <x v="10"/>
    <x v="3"/>
    <x v="7"/>
    <x v="7"/>
    <x v="19"/>
    <n v="59638.8125"/>
  </r>
  <r>
    <x v="10"/>
    <x v="3"/>
    <x v="7"/>
    <x v="7"/>
    <x v="20"/>
    <n v="64313.18359375"/>
  </r>
  <r>
    <x v="10"/>
    <x v="3"/>
    <x v="7"/>
    <x v="7"/>
    <x v="21"/>
    <n v="67464.140625"/>
  </r>
  <r>
    <x v="10"/>
    <x v="3"/>
    <x v="7"/>
    <x v="7"/>
    <x v="22"/>
    <n v="71174.6171875"/>
  </r>
  <r>
    <x v="10"/>
    <x v="3"/>
    <x v="7"/>
    <x v="7"/>
    <x v="23"/>
    <n v="75069.890625"/>
  </r>
  <r>
    <x v="10"/>
    <x v="3"/>
    <x v="7"/>
    <x v="7"/>
    <x v="24"/>
    <n v="76172.28125"/>
  </r>
  <r>
    <x v="10"/>
    <x v="3"/>
    <x v="7"/>
    <x v="7"/>
    <x v="25"/>
    <n v="82246.7421875"/>
  </r>
  <r>
    <x v="10"/>
    <x v="3"/>
    <x v="7"/>
    <x v="7"/>
    <x v="26"/>
    <n v="86797.234375"/>
  </r>
  <r>
    <x v="10"/>
    <x v="3"/>
    <x v="7"/>
    <x v="7"/>
    <x v="27"/>
    <n v="94390.40625"/>
  </r>
  <r>
    <x v="10"/>
    <x v="3"/>
    <x v="7"/>
    <x v="7"/>
    <x v="28"/>
    <n v="100796.9453125"/>
  </r>
  <r>
    <x v="10"/>
    <x v="3"/>
    <x v="7"/>
    <x v="7"/>
    <x v="29"/>
    <n v="106527.7578125"/>
  </r>
  <r>
    <x v="10"/>
    <x v="3"/>
    <x v="7"/>
    <x v="7"/>
    <x v="30"/>
    <n v="107784.6015625"/>
  </r>
  <r>
    <x v="10"/>
    <x v="3"/>
    <x v="7"/>
    <x v="7"/>
    <x v="31"/>
    <n v="109026.1640625"/>
  </r>
  <r>
    <x v="10"/>
    <x v="3"/>
    <x v="7"/>
    <x v="7"/>
    <x v="32"/>
    <n v="111659.546875"/>
  </r>
  <r>
    <x v="10"/>
    <x v="3"/>
    <x v="7"/>
    <x v="7"/>
    <x v="33"/>
    <n v="114545.5703125"/>
  </r>
  <r>
    <x v="10"/>
    <x v="3"/>
    <x v="7"/>
    <x v="7"/>
    <x v="34"/>
    <n v="115235.7890625"/>
  </r>
  <r>
    <x v="10"/>
    <x v="3"/>
    <x v="7"/>
    <x v="7"/>
    <x v="35"/>
    <n v="117155.5078125"/>
  </r>
  <r>
    <x v="10"/>
    <x v="3"/>
    <x v="7"/>
    <x v="7"/>
    <x v="36"/>
    <n v="118048.90625"/>
  </r>
  <r>
    <x v="10"/>
    <x v="3"/>
    <x v="7"/>
    <x v="7"/>
    <x v="37"/>
    <n v="122780.484375"/>
  </r>
  <r>
    <x v="10"/>
    <x v="3"/>
    <x v="7"/>
    <x v="7"/>
    <x v="38"/>
    <n v="129010.7265625"/>
  </r>
  <r>
    <x v="10"/>
    <x v="3"/>
    <x v="7"/>
    <x v="7"/>
    <x v="39"/>
    <n v="140890.265625"/>
  </r>
  <r>
    <x v="10"/>
    <x v="3"/>
    <x v="7"/>
    <x v="7"/>
    <x v="40"/>
    <n v="148224.0625"/>
  </r>
  <r>
    <x v="10"/>
    <x v="3"/>
    <x v="7"/>
    <x v="7"/>
    <x v="41"/>
    <n v="154474.15625"/>
  </r>
  <r>
    <x v="10"/>
    <x v="3"/>
    <x v="7"/>
    <x v="7"/>
    <x v="42"/>
    <n v="159233.75"/>
  </r>
  <r>
    <x v="10"/>
    <x v="3"/>
    <x v="7"/>
    <x v="7"/>
    <x v="43"/>
    <n v="161677.203125"/>
  </r>
  <r>
    <x v="10"/>
    <x v="3"/>
    <x v="7"/>
    <x v="7"/>
    <x v="44"/>
    <n v="167142.09375"/>
  </r>
  <r>
    <x v="10"/>
    <x v="3"/>
    <x v="7"/>
    <x v="7"/>
    <x v="45"/>
    <n v="177170.921875"/>
  </r>
  <r>
    <x v="10"/>
    <x v="3"/>
    <x v="7"/>
    <x v="7"/>
    <x v="46"/>
    <n v="184138.390625"/>
  </r>
  <r>
    <x v="10"/>
    <x v="3"/>
    <x v="7"/>
    <x v="7"/>
    <x v="47"/>
    <n v="199746.78125"/>
  </r>
  <r>
    <x v="10"/>
    <x v="3"/>
    <x v="7"/>
    <x v="7"/>
    <x v="48"/>
    <n v="215426.03125"/>
  </r>
  <r>
    <x v="10"/>
    <x v="3"/>
    <x v="7"/>
    <x v="7"/>
    <x v="49"/>
    <n v="221506.109375"/>
  </r>
  <r>
    <x v="10"/>
    <x v="3"/>
    <x v="7"/>
    <x v="7"/>
    <x v="50"/>
    <n v="230990"/>
  </r>
  <r>
    <x v="10"/>
    <x v="3"/>
    <x v="7"/>
    <x v="7"/>
    <x v="51"/>
    <n v="245527.578125"/>
  </r>
  <r>
    <x v="10"/>
    <x v="3"/>
    <x v="7"/>
    <x v="7"/>
    <x v="52"/>
    <n v="260840.015625"/>
  </r>
  <r>
    <x v="10"/>
    <x v="3"/>
    <x v="7"/>
    <x v="7"/>
    <x v="53"/>
    <n v="261273.078125"/>
  </r>
  <r>
    <x v="10"/>
    <x v="3"/>
    <x v="7"/>
    <x v="7"/>
    <x v="54"/>
    <n v="271858.6875"/>
  </r>
  <r>
    <x v="10"/>
    <x v="3"/>
    <x v="7"/>
    <x v="7"/>
    <x v="55"/>
    <n v="284930.78125"/>
  </r>
  <r>
    <x v="10"/>
    <x v="3"/>
    <x v="7"/>
    <x v="7"/>
    <x v="56"/>
    <n v="299543.5"/>
  </r>
  <r>
    <x v="10"/>
    <x v="3"/>
    <x v="7"/>
    <x v="7"/>
    <x v="57"/>
    <n v="307375.71875"/>
  </r>
  <r>
    <x v="10"/>
    <x v="3"/>
    <x v="7"/>
    <x v="7"/>
    <x v="58"/>
    <n v="329573.25"/>
  </r>
  <r>
    <x v="10"/>
    <x v="3"/>
    <x v="7"/>
    <x v="7"/>
    <x v="59"/>
    <n v="331002.625"/>
  </r>
  <r>
    <x v="10"/>
    <x v="3"/>
    <x v="7"/>
    <x v="7"/>
    <x v="60"/>
    <n v="301403.4375"/>
  </r>
  <r>
    <x v="10"/>
    <x v="3"/>
    <x v="7"/>
    <x v="7"/>
    <x v="61"/>
    <n v="286654.65625"/>
  </r>
  <r>
    <x v="10"/>
    <x v="3"/>
    <x v="7"/>
    <x v="7"/>
    <x v="62"/>
    <n v="270078.40625"/>
  </r>
  <r>
    <x v="10"/>
    <x v="3"/>
    <x v="7"/>
    <x v="7"/>
    <x v="63"/>
    <n v="255297.640625"/>
  </r>
  <r>
    <x v="10"/>
    <x v="3"/>
    <x v="7"/>
    <x v="7"/>
    <x v="64"/>
    <n v="252326.5"/>
  </r>
  <r>
    <x v="10"/>
    <x v="3"/>
    <x v="7"/>
    <x v="7"/>
    <x v="65"/>
    <n v="250268"/>
  </r>
  <r>
    <x v="10"/>
    <x v="3"/>
    <x v="7"/>
    <x v="7"/>
    <x v="66"/>
    <n v="247781.9375"/>
  </r>
  <r>
    <x v="10"/>
    <x v="3"/>
    <x v="7"/>
    <x v="7"/>
    <x v="67"/>
    <n v="253637.265625"/>
  </r>
  <r>
    <x v="10"/>
    <x v="3"/>
    <x v="7"/>
    <x v="7"/>
    <x v="68"/>
    <n v="255662.25"/>
  </r>
  <r>
    <x v="10"/>
    <x v="3"/>
    <x v="7"/>
    <x v="7"/>
    <x v="69"/>
    <n v="260301.171875"/>
  </r>
  <r>
    <x v="10"/>
    <x v="3"/>
    <x v="8"/>
    <x v="8"/>
    <x v="0"/>
    <n v="938.90435791015625"/>
  </r>
  <r>
    <x v="10"/>
    <x v="3"/>
    <x v="8"/>
    <x v="8"/>
    <x v="1"/>
    <n v="901.766845703125"/>
  </r>
  <r>
    <x v="10"/>
    <x v="3"/>
    <x v="8"/>
    <x v="8"/>
    <x v="2"/>
    <n v="857.672119140625"/>
  </r>
  <r>
    <x v="10"/>
    <x v="3"/>
    <x v="8"/>
    <x v="8"/>
    <x v="3"/>
    <n v="997.69390869140625"/>
  </r>
  <r>
    <x v="10"/>
    <x v="3"/>
    <x v="8"/>
    <x v="8"/>
    <x v="4"/>
    <n v="1076.7950439453125"/>
  </r>
  <r>
    <x v="10"/>
    <x v="3"/>
    <x v="8"/>
    <x v="8"/>
    <x v="5"/>
    <n v="1146.8175048828125"/>
  </r>
  <r>
    <x v="10"/>
    <x v="3"/>
    <x v="8"/>
    <x v="8"/>
    <x v="6"/>
    <n v="1209.4580078125"/>
  </r>
  <r>
    <x v="10"/>
    <x v="3"/>
    <x v="8"/>
    <x v="8"/>
    <x v="7"/>
    <n v="1186.3759765625"/>
  </r>
  <r>
    <x v="10"/>
    <x v="3"/>
    <x v="8"/>
    <x v="8"/>
    <x v="8"/>
    <n v="1270.9488525390625"/>
  </r>
  <r>
    <x v="10"/>
    <x v="3"/>
    <x v="8"/>
    <x v="8"/>
    <x v="9"/>
    <n v="1330.5521240234375"/>
  </r>
  <r>
    <x v="10"/>
    <x v="3"/>
    <x v="8"/>
    <x v="8"/>
    <x v="10"/>
    <n v="1363.542236328125"/>
  </r>
  <r>
    <x v="10"/>
    <x v="3"/>
    <x v="8"/>
    <x v="8"/>
    <x v="11"/>
    <n v="1382.2672119140625"/>
  </r>
  <r>
    <x v="10"/>
    <x v="3"/>
    <x v="8"/>
    <x v="8"/>
    <x v="12"/>
    <n v="1531.37158203125"/>
  </r>
  <r>
    <x v="10"/>
    <x v="3"/>
    <x v="8"/>
    <x v="8"/>
    <x v="13"/>
    <n v="1684.679443359375"/>
  </r>
  <r>
    <x v="10"/>
    <x v="3"/>
    <x v="8"/>
    <x v="8"/>
    <x v="14"/>
    <n v="1828.9654541015625"/>
  </r>
  <r>
    <x v="10"/>
    <x v="3"/>
    <x v="8"/>
    <x v="8"/>
    <x v="15"/>
    <n v="1968.439453125"/>
  </r>
  <r>
    <x v="10"/>
    <x v="3"/>
    <x v="8"/>
    <x v="8"/>
    <x v="16"/>
    <n v="2217.062255859375"/>
  </r>
  <r>
    <x v="10"/>
    <x v="3"/>
    <x v="8"/>
    <x v="8"/>
    <x v="17"/>
    <n v="2286.1328125"/>
  </r>
  <r>
    <x v="10"/>
    <x v="3"/>
    <x v="8"/>
    <x v="8"/>
    <x v="18"/>
    <n v="2208.2626953125"/>
  </r>
  <r>
    <x v="10"/>
    <x v="3"/>
    <x v="8"/>
    <x v="8"/>
    <x v="19"/>
    <n v="2119.379638671875"/>
  </r>
  <r>
    <x v="10"/>
    <x v="3"/>
    <x v="8"/>
    <x v="8"/>
    <x v="20"/>
    <n v="2417.74169921875"/>
  </r>
  <r>
    <x v="10"/>
    <x v="3"/>
    <x v="8"/>
    <x v="8"/>
    <x v="21"/>
    <n v="2778.922119140625"/>
  </r>
  <r>
    <x v="10"/>
    <x v="3"/>
    <x v="8"/>
    <x v="8"/>
    <x v="22"/>
    <n v="3002.21435546875"/>
  </r>
  <r>
    <x v="10"/>
    <x v="3"/>
    <x v="8"/>
    <x v="8"/>
    <x v="23"/>
    <n v="3158.031494140625"/>
  </r>
  <r>
    <x v="10"/>
    <x v="3"/>
    <x v="8"/>
    <x v="8"/>
    <x v="24"/>
    <n v="3473.019287109375"/>
  </r>
  <r>
    <x v="10"/>
    <x v="3"/>
    <x v="8"/>
    <x v="8"/>
    <x v="25"/>
    <n v="3249.751953125"/>
  </r>
  <r>
    <x v="10"/>
    <x v="3"/>
    <x v="8"/>
    <x v="8"/>
    <x v="26"/>
    <n v="3420.77294921875"/>
  </r>
  <r>
    <x v="10"/>
    <x v="3"/>
    <x v="8"/>
    <x v="8"/>
    <x v="27"/>
    <n v="3796.8369140625"/>
  </r>
  <r>
    <x v="10"/>
    <x v="3"/>
    <x v="8"/>
    <x v="8"/>
    <x v="28"/>
    <n v="4114.7470703125"/>
  </r>
  <r>
    <x v="10"/>
    <x v="3"/>
    <x v="8"/>
    <x v="8"/>
    <x v="29"/>
    <n v="4249.7587890625"/>
  </r>
  <r>
    <x v="10"/>
    <x v="3"/>
    <x v="8"/>
    <x v="8"/>
    <x v="30"/>
    <n v="4416.50390625"/>
  </r>
  <r>
    <x v="10"/>
    <x v="3"/>
    <x v="8"/>
    <x v="8"/>
    <x v="31"/>
    <n v="4716.017578125"/>
  </r>
  <r>
    <x v="10"/>
    <x v="3"/>
    <x v="8"/>
    <x v="8"/>
    <x v="32"/>
    <n v="4969.453125"/>
  </r>
  <r>
    <x v="10"/>
    <x v="3"/>
    <x v="8"/>
    <x v="8"/>
    <x v="33"/>
    <n v="4801.10595703125"/>
  </r>
  <r>
    <x v="10"/>
    <x v="3"/>
    <x v="8"/>
    <x v="8"/>
    <x v="34"/>
    <n v="4931.01123046875"/>
  </r>
  <r>
    <x v="10"/>
    <x v="3"/>
    <x v="8"/>
    <x v="8"/>
    <x v="35"/>
    <n v="5180.7958984375"/>
  </r>
  <r>
    <x v="10"/>
    <x v="3"/>
    <x v="8"/>
    <x v="8"/>
    <x v="36"/>
    <n v="5566.84130859375"/>
  </r>
  <r>
    <x v="10"/>
    <x v="3"/>
    <x v="8"/>
    <x v="8"/>
    <x v="37"/>
    <n v="6356.029296875"/>
  </r>
  <r>
    <x v="10"/>
    <x v="3"/>
    <x v="8"/>
    <x v="8"/>
    <x v="38"/>
    <n v="6244.78466796875"/>
  </r>
  <r>
    <x v="10"/>
    <x v="3"/>
    <x v="8"/>
    <x v="8"/>
    <x v="39"/>
    <n v="6126.6513671875"/>
  </r>
  <r>
    <x v="10"/>
    <x v="3"/>
    <x v="8"/>
    <x v="8"/>
    <x v="40"/>
    <n v="6060.7578125"/>
  </r>
  <r>
    <x v="10"/>
    <x v="3"/>
    <x v="8"/>
    <x v="8"/>
    <x v="41"/>
    <n v="6235.87109375"/>
  </r>
  <r>
    <x v="10"/>
    <x v="3"/>
    <x v="8"/>
    <x v="8"/>
    <x v="42"/>
    <n v="6078.5322265625"/>
  </r>
  <r>
    <x v="10"/>
    <x v="3"/>
    <x v="8"/>
    <x v="8"/>
    <x v="43"/>
    <n v="5887.34765625"/>
  </r>
  <r>
    <x v="10"/>
    <x v="3"/>
    <x v="8"/>
    <x v="8"/>
    <x v="44"/>
    <n v="6092.87109375"/>
  </r>
  <r>
    <x v="10"/>
    <x v="3"/>
    <x v="8"/>
    <x v="8"/>
    <x v="45"/>
    <n v="6252.62353515625"/>
  </r>
  <r>
    <x v="10"/>
    <x v="3"/>
    <x v="8"/>
    <x v="8"/>
    <x v="46"/>
    <n v="6468.13818359375"/>
  </r>
  <r>
    <x v="10"/>
    <x v="3"/>
    <x v="8"/>
    <x v="8"/>
    <x v="47"/>
    <n v="7208.515625"/>
  </r>
  <r>
    <x v="10"/>
    <x v="3"/>
    <x v="8"/>
    <x v="8"/>
    <x v="48"/>
    <n v="7953.392578125"/>
  </r>
  <r>
    <x v="10"/>
    <x v="3"/>
    <x v="8"/>
    <x v="8"/>
    <x v="49"/>
    <n v="8714.830078125"/>
  </r>
  <r>
    <x v="10"/>
    <x v="3"/>
    <x v="8"/>
    <x v="8"/>
    <x v="50"/>
    <n v="8685.41015625"/>
  </r>
  <r>
    <x v="10"/>
    <x v="3"/>
    <x v="8"/>
    <x v="8"/>
    <x v="51"/>
    <n v="8617.138671875"/>
  </r>
  <r>
    <x v="10"/>
    <x v="3"/>
    <x v="8"/>
    <x v="8"/>
    <x v="52"/>
    <n v="8595.7919921875"/>
  </r>
  <r>
    <x v="10"/>
    <x v="3"/>
    <x v="8"/>
    <x v="8"/>
    <x v="53"/>
    <n v="8795.7763671875"/>
  </r>
  <r>
    <x v="10"/>
    <x v="3"/>
    <x v="8"/>
    <x v="8"/>
    <x v="54"/>
    <n v="9299.2890625"/>
  </r>
  <r>
    <x v="10"/>
    <x v="3"/>
    <x v="8"/>
    <x v="8"/>
    <x v="55"/>
    <n v="10310.1064453125"/>
  </r>
  <r>
    <x v="10"/>
    <x v="3"/>
    <x v="8"/>
    <x v="8"/>
    <x v="56"/>
    <n v="10854.0732421875"/>
  </r>
  <r>
    <x v="10"/>
    <x v="3"/>
    <x v="8"/>
    <x v="8"/>
    <x v="57"/>
    <n v="11639.37109375"/>
  </r>
  <r>
    <x v="10"/>
    <x v="3"/>
    <x v="8"/>
    <x v="8"/>
    <x v="58"/>
    <n v="12837.0029296875"/>
  </r>
  <r>
    <x v="10"/>
    <x v="3"/>
    <x v="8"/>
    <x v="8"/>
    <x v="59"/>
    <n v="10886.8037109375"/>
  </r>
  <r>
    <x v="10"/>
    <x v="3"/>
    <x v="8"/>
    <x v="8"/>
    <x v="60"/>
    <n v="10409.0400390625"/>
  </r>
  <r>
    <x v="10"/>
    <x v="3"/>
    <x v="8"/>
    <x v="8"/>
    <x v="61"/>
    <n v="11090.7236328125"/>
  </r>
  <r>
    <x v="10"/>
    <x v="3"/>
    <x v="8"/>
    <x v="8"/>
    <x v="62"/>
    <n v="11314.6943359375"/>
  </r>
  <r>
    <x v="10"/>
    <x v="3"/>
    <x v="8"/>
    <x v="8"/>
    <x v="63"/>
    <n v="11345.1953125"/>
  </r>
  <r>
    <x v="10"/>
    <x v="3"/>
    <x v="8"/>
    <x v="8"/>
    <x v="64"/>
    <n v="11582.966796875"/>
  </r>
  <r>
    <x v="10"/>
    <x v="3"/>
    <x v="8"/>
    <x v="8"/>
    <x v="65"/>
    <n v="11911.5205078125"/>
  </r>
  <r>
    <x v="10"/>
    <x v="3"/>
    <x v="8"/>
    <x v="8"/>
    <x v="66"/>
    <n v="12410.662109375"/>
  </r>
  <r>
    <x v="10"/>
    <x v="3"/>
    <x v="8"/>
    <x v="8"/>
    <x v="67"/>
    <n v="13321.158203125"/>
  </r>
  <r>
    <x v="10"/>
    <x v="3"/>
    <x v="8"/>
    <x v="8"/>
    <x v="68"/>
    <n v="13944.3037109375"/>
  </r>
  <r>
    <x v="10"/>
    <x v="3"/>
    <x v="8"/>
    <x v="8"/>
    <x v="69"/>
    <n v="14287.751953125"/>
  </r>
  <r>
    <x v="10"/>
    <x v="3"/>
    <x v="9"/>
    <x v="9"/>
    <x v="0"/>
    <n v="16845.42578125"/>
  </r>
  <r>
    <x v="10"/>
    <x v="3"/>
    <x v="9"/>
    <x v="9"/>
    <x v="1"/>
    <n v="16959.11328125"/>
  </r>
  <r>
    <x v="10"/>
    <x v="3"/>
    <x v="9"/>
    <x v="9"/>
    <x v="2"/>
    <n v="16497.7578125"/>
  </r>
  <r>
    <x v="10"/>
    <x v="3"/>
    <x v="9"/>
    <x v="9"/>
    <x v="3"/>
    <n v="17089.767578125"/>
  </r>
  <r>
    <x v="10"/>
    <x v="3"/>
    <x v="9"/>
    <x v="9"/>
    <x v="4"/>
    <n v="17347.423828125"/>
  </r>
  <r>
    <x v="10"/>
    <x v="3"/>
    <x v="9"/>
    <x v="9"/>
    <x v="5"/>
    <n v="18009.935546875"/>
  </r>
  <r>
    <x v="10"/>
    <x v="3"/>
    <x v="9"/>
    <x v="9"/>
    <x v="6"/>
    <n v="17492.296875"/>
  </r>
  <r>
    <x v="10"/>
    <x v="3"/>
    <x v="9"/>
    <x v="9"/>
    <x v="7"/>
    <n v="17090.833984375"/>
  </r>
  <r>
    <x v="10"/>
    <x v="3"/>
    <x v="9"/>
    <x v="9"/>
    <x v="8"/>
    <n v="17434.03515625"/>
  </r>
  <r>
    <x v="10"/>
    <x v="3"/>
    <x v="9"/>
    <x v="9"/>
    <x v="9"/>
    <n v="17487.33984375"/>
  </r>
  <r>
    <x v="10"/>
    <x v="3"/>
    <x v="9"/>
    <x v="9"/>
    <x v="10"/>
    <n v="18562.638671875"/>
  </r>
  <r>
    <x v="10"/>
    <x v="3"/>
    <x v="9"/>
    <x v="9"/>
    <x v="11"/>
    <n v="19415.361328125"/>
  </r>
  <r>
    <x v="10"/>
    <x v="3"/>
    <x v="9"/>
    <x v="9"/>
    <x v="12"/>
    <n v="20075.0390625"/>
  </r>
  <r>
    <x v="10"/>
    <x v="3"/>
    <x v="9"/>
    <x v="9"/>
    <x v="13"/>
    <n v="20779.521484375"/>
  </r>
  <r>
    <x v="10"/>
    <x v="3"/>
    <x v="9"/>
    <x v="9"/>
    <x v="14"/>
    <n v="21520.65625"/>
  </r>
  <r>
    <x v="10"/>
    <x v="3"/>
    <x v="9"/>
    <x v="9"/>
    <x v="15"/>
    <n v="21799.40234375"/>
  </r>
  <r>
    <x v="10"/>
    <x v="3"/>
    <x v="9"/>
    <x v="9"/>
    <x v="16"/>
    <n v="22112.73828125"/>
  </r>
  <r>
    <x v="10"/>
    <x v="3"/>
    <x v="9"/>
    <x v="9"/>
    <x v="17"/>
    <n v="23149.3984375"/>
  </r>
  <r>
    <x v="10"/>
    <x v="3"/>
    <x v="9"/>
    <x v="9"/>
    <x v="18"/>
    <n v="25256.080078125"/>
  </r>
  <r>
    <x v="10"/>
    <x v="3"/>
    <x v="9"/>
    <x v="9"/>
    <x v="19"/>
    <n v="26457.837890625"/>
  </r>
  <r>
    <x v="10"/>
    <x v="3"/>
    <x v="9"/>
    <x v="9"/>
    <x v="20"/>
    <n v="26620.1796875"/>
  </r>
  <r>
    <x v="10"/>
    <x v="3"/>
    <x v="9"/>
    <x v="9"/>
    <x v="21"/>
    <n v="27625.921875"/>
  </r>
  <r>
    <x v="10"/>
    <x v="3"/>
    <x v="9"/>
    <x v="9"/>
    <x v="22"/>
    <n v="29056.7734375"/>
  </r>
  <r>
    <x v="10"/>
    <x v="3"/>
    <x v="9"/>
    <x v="9"/>
    <x v="23"/>
    <n v="30909.287109375"/>
  </r>
  <r>
    <x v="10"/>
    <x v="3"/>
    <x v="9"/>
    <x v="9"/>
    <x v="24"/>
    <n v="31795.05859375"/>
  </r>
  <r>
    <x v="10"/>
    <x v="3"/>
    <x v="9"/>
    <x v="9"/>
    <x v="25"/>
    <n v="32450.775390625"/>
  </r>
  <r>
    <x v="10"/>
    <x v="3"/>
    <x v="9"/>
    <x v="9"/>
    <x v="26"/>
    <n v="33636.12890625"/>
  </r>
  <r>
    <x v="10"/>
    <x v="3"/>
    <x v="9"/>
    <x v="9"/>
    <x v="27"/>
    <n v="36036.703125"/>
  </r>
  <r>
    <x v="10"/>
    <x v="3"/>
    <x v="9"/>
    <x v="9"/>
    <x v="28"/>
    <n v="39548.49609375"/>
  </r>
  <r>
    <x v="10"/>
    <x v="3"/>
    <x v="9"/>
    <x v="9"/>
    <x v="29"/>
    <n v="41745.55078125"/>
  </r>
  <r>
    <x v="10"/>
    <x v="3"/>
    <x v="9"/>
    <x v="9"/>
    <x v="30"/>
    <n v="43512.1015625"/>
  </r>
  <r>
    <x v="10"/>
    <x v="3"/>
    <x v="9"/>
    <x v="9"/>
    <x v="31"/>
    <n v="43713.99609375"/>
  </r>
  <r>
    <x v="10"/>
    <x v="3"/>
    <x v="9"/>
    <x v="9"/>
    <x v="32"/>
    <n v="41349.9765625"/>
  </r>
  <r>
    <x v="10"/>
    <x v="3"/>
    <x v="9"/>
    <x v="9"/>
    <x v="33"/>
    <n v="41078.77734375"/>
  </r>
  <r>
    <x v="10"/>
    <x v="3"/>
    <x v="9"/>
    <x v="9"/>
    <x v="34"/>
    <n v="40971.48046875"/>
  </r>
  <r>
    <x v="10"/>
    <x v="3"/>
    <x v="9"/>
    <x v="9"/>
    <x v="35"/>
    <n v="42228.2890625"/>
  </r>
  <r>
    <x v="10"/>
    <x v="3"/>
    <x v="9"/>
    <x v="9"/>
    <x v="36"/>
    <n v="43515.70703125"/>
  </r>
  <r>
    <x v="10"/>
    <x v="3"/>
    <x v="9"/>
    <x v="9"/>
    <x v="37"/>
    <n v="44283.3515625"/>
  </r>
  <r>
    <x v="10"/>
    <x v="3"/>
    <x v="9"/>
    <x v="9"/>
    <x v="38"/>
    <n v="45576.28515625"/>
  </r>
  <r>
    <x v="10"/>
    <x v="3"/>
    <x v="9"/>
    <x v="9"/>
    <x v="39"/>
    <n v="48265.15234375"/>
  </r>
  <r>
    <x v="10"/>
    <x v="3"/>
    <x v="9"/>
    <x v="9"/>
    <x v="40"/>
    <n v="50024.52734375"/>
  </r>
  <r>
    <x v="10"/>
    <x v="3"/>
    <x v="9"/>
    <x v="9"/>
    <x v="41"/>
    <n v="51159.390625"/>
  </r>
  <r>
    <x v="10"/>
    <x v="3"/>
    <x v="9"/>
    <x v="9"/>
    <x v="42"/>
    <n v="52875.46875"/>
  </r>
  <r>
    <x v="10"/>
    <x v="3"/>
    <x v="9"/>
    <x v="9"/>
    <x v="43"/>
    <n v="54180.51953125"/>
  </r>
  <r>
    <x v="10"/>
    <x v="3"/>
    <x v="9"/>
    <x v="9"/>
    <x v="44"/>
    <n v="56855.1328125"/>
  </r>
  <r>
    <x v="10"/>
    <x v="3"/>
    <x v="9"/>
    <x v="9"/>
    <x v="45"/>
    <n v="59323.38671875"/>
  </r>
  <r>
    <x v="10"/>
    <x v="3"/>
    <x v="9"/>
    <x v="9"/>
    <x v="46"/>
    <n v="63801.19921875"/>
  </r>
  <r>
    <x v="10"/>
    <x v="3"/>
    <x v="9"/>
    <x v="9"/>
    <x v="47"/>
    <n v="69683.7109375"/>
  </r>
  <r>
    <x v="10"/>
    <x v="3"/>
    <x v="9"/>
    <x v="9"/>
    <x v="48"/>
    <n v="78154"/>
  </r>
  <r>
    <x v="10"/>
    <x v="3"/>
    <x v="9"/>
    <x v="9"/>
    <x v="49"/>
    <n v="83892.7734375"/>
  </r>
  <r>
    <x v="10"/>
    <x v="3"/>
    <x v="9"/>
    <x v="9"/>
    <x v="50"/>
    <n v="92142.546875"/>
  </r>
  <r>
    <x v="10"/>
    <x v="3"/>
    <x v="9"/>
    <x v="9"/>
    <x v="51"/>
    <n v="97151.6796875"/>
  </r>
  <r>
    <x v="10"/>
    <x v="3"/>
    <x v="9"/>
    <x v="9"/>
    <x v="52"/>
    <n v="100966.1015625"/>
  </r>
  <r>
    <x v="10"/>
    <x v="3"/>
    <x v="9"/>
    <x v="9"/>
    <x v="53"/>
    <n v="103827.90625"/>
  </r>
  <r>
    <x v="10"/>
    <x v="3"/>
    <x v="9"/>
    <x v="9"/>
    <x v="54"/>
    <n v="106659.109375"/>
  </r>
  <r>
    <x v="10"/>
    <x v="3"/>
    <x v="9"/>
    <x v="9"/>
    <x v="55"/>
    <n v="115788.6640625"/>
  </r>
  <r>
    <x v="10"/>
    <x v="3"/>
    <x v="9"/>
    <x v="9"/>
    <x v="56"/>
    <n v="124362.2421875"/>
  </r>
  <r>
    <x v="10"/>
    <x v="3"/>
    <x v="9"/>
    <x v="9"/>
    <x v="57"/>
    <n v="133169.953125"/>
  </r>
  <r>
    <x v="10"/>
    <x v="3"/>
    <x v="9"/>
    <x v="9"/>
    <x v="58"/>
    <n v="135228.25"/>
  </r>
  <r>
    <x v="10"/>
    <x v="3"/>
    <x v="9"/>
    <x v="9"/>
    <x v="59"/>
    <n v="126176.953125"/>
  </r>
  <r>
    <x v="10"/>
    <x v="3"/>
    <x v="9"/>
    <x v="9"/>
    <x v="60"/>
    <n v="128959.9140625"/>
  </r>
  <r>
    <x v="10"/>
    <x v="3"/>
    <x v="9"/>
    <x v="9"/>
    <x v="61"/>
    <n v="129470.4375"/>
  </r>
  <r>
    <x v="10"/>
    <x v="3"/>
    <x v="9"/>
    <x v="9"/>
    <x v="62"/>
    <n v="127803.1875"/>
  </r>
  <r>
    <x v="10"/>
    <x v="3"/>
    <x v="9"/>
    <x v="9"/>
    <x v="63"/>
    <n v="125608.3671875"/>
  </r>
  <r>
    <x v="10"/>
    <x v="3"/>
    <x v="9"/>
    <x v="9"/>
    <x v="64"/>
    <n v="125708.453125"/>
  </r>
  <r>
    <x v="10"/>
    <x v="3"/>
    <x v="9"/>
    <x v="9"/>
    <x v="65"/>
    <n v="129034.828125"/>
  </r>
  <r>
    <x v="10"/>
    <x v="3"/>
    <x v="9"/>
    <x v="9"/>
    <x v="66"/>
    <n v="136412.9375"/>
  </r>
  <r>
    <x v="10"/>
    <x v="3"/>
    <x v="9"/>
    <x v="9"/>
    <x v="67"/>
    <n v="138774.859375"/>
  </r>
  <r>
    <x v="10"/>
    <x v="3"/>
    <x v="9"/>
    <x v="9"/>
    <x v="68"/>
    <n v="143776.84375"/>
  </r>
  <r>
    <x v="10"/>
    <x v="3"/>
    <x v="9"/>
    <x v="9"/>
    <x v="69"/>
    <n v="149572.484375"/>
  </r>
  <r>
    <x v="10"/>
    <x v="3"/>
    <x v="10"/>
    <x v="10"/>
    <x v="0"/>
    <n v="183170.671875"/>
  </r>
  <r>
    <x v="10"/>
    <x v="3"/>
    <x v="10"/>
    <x v="10"/>
    <x v="1"/>
    <n v="194706.078125"/>
  </r>
  <r>
    <x v="10"/>
    <x v="3"/>
    <x v="10"/>
    <x v="10"/>
    <x v="2"/>
    <n v="206616.203125"/>
  </r>
  <r>
    <x v="10"/>
    <x v="3"/>
    <x v="10"/>
    <x v="10"/>
    <x v="3"/>
    <n v="217061.734375"/>
  </r>
  <r>
    <x v="10"/>
    <x v="3"/>
    <x v="10"/>
    <x v="10"/>
    <x v="4"/>
    <n v="222133.3125"/>
  </r>
  <r>
    <x v="10"/>
    <x v="3"/>
    <x v="10"/>
    <x v="10"/>
    <x v="5"/>
    <n v="228080.8125"/>
  </r>
  <r>
    <x v="10"/>
    <x v="3"/>
    <x v="10"/>
    <x v="10"/>
    <x v="6"/>
    <n v="235310.375"/>
  </r>
  <r>
    <x v="10"/>
    <x v="3"/>
    <x v="10"/>
    <x v="10"/>
    <x v="7"/>
    <n v="242830.265625"/>
  </r>
  <r>
    <x v="10"/>
    <x v="3"/>
    <x v="10"/>
    <x v="10"/>
    <x v="8"/>
    <n v="253740.859375"/>
  </r>
  <r>
    <x v="10"/>
    <x v="3"/>
    <x v="10"/>
    <x v="10"/>
    <x v="9"/>
    <n v="264163.21875"/>
  </r>
  <r>
    <x v="10"/>
    <x v="3"/>
    <x v="10"/>
    <x v="10"/>
    <x v="10"/>
    <n v="280172.78125"/>
  </r>
  <r>
    <x v="10"/>
    <x v="3"/>
    <x v="10"/>
    <x v="10"/>
    <x v="11"/>
    <n v="303603.8125"/>
  </r>
  <r>
    <x v="10"/>
    <x v="3"/>
    <x v="10"/>
    <x v="10"/>
    <x v="12"/>
    <n v="324484.90625"/>
  </r>
  <r>
    <x v="10"/>
    <x v="3"/>
    <x v="10"/>
    <x v="10"/>
    <x v="13"/>
    <n v="348940.96875"/>
  </r>
  <r>
    <x v="10"/>
    <x v="3"/>
    <x v="10"/>
    <x v="10"/>
    <x v="14"/>
    <n v="360723.15625"/>
  </r>
  <r>
    <x v="10"/>
    <x v="3"/>
    <x v="10"/>
    <x v="10"/>
    <x v="15"/>
    <n v="373664.53125"/>
  </r>
  <r>
    <x v="10"/>
    <x v="3"/>
    <x v="10"/>
    <x v="10"/>
    <x v="16"/>
    <n v="398756.3125"/>
  </r>
  <r>
    <x v="10"/>
    <x v="3"/>
    <x v="10"/>
    <x v="10"/>
    <x v="17"/>
    <n v="428403.4375"/>
  </r>
  <r>
    <x v="10"/>
    <x v="3"/>
    <x v="10"/>
    <x v="10"/>
    <x v="18"/>
    <n v="452387.28125"/>
  </r>
  <r>
    <x v="10"/>
    <x v="3"/>
    <x v="10"/>
    <x v="10"/>
    <x v="19"/>
    <n v="476758.65625"/>
  </r>
  <r>
    <x v="10"/>
    <x v="3"/>
    <x v="10"/>
    <x v="10"/>
    <x v="20"/>
    <n v="512778.65625"/>
  </r>
  <r>
    <x v="10"/>
    <x v="3"/>
    <x v="10"/>
    <x v="10"/>
    <x v="21"/>
    <n v="542940.5625"/>
  </r>
  <r>
    <x v="10"/>
    <x v="3"/>
    <x v="10"/>
    <x v="10"/>
    <x v="22"/>
    <n v="573996.1875"/>
  </r>
  <r>
    <x v="10"/>
    <x v="3"/>
    <x v="10"/>
    <x v="10"/>
    <x v="23"/>
    <n v="614527.625"/>
  </r>
  <r>
    <x v="10"/>
    <x v="3"/>
    <x v="10"/>
    <x v="10"/>
    <x v="24"/>
    <n v="649690.9375"/>
  </r>
  <r>
    <x v="10"/>
    <x v="3"/>
    <x v="10"/>
    <x v="10"/>
    <x v="25"/>
    <n v="669795.0625"/>
  </r>
  <r>
    <x v="10"/>
    <x v="3"/>
    <x v="10"/>
    <x v="10"/>
    <x v="26"/>
    <n v="716970.375"/>
  </r>
  <r>
    <x v="10"/>
    <x v="3"/>
    <x v="10"/>
    <x v="10"/>
    <x v="27"/>
    <n v="761325.4375"/>
  </r>
  <r>
    <x v="10"/>
    <x v="3"/>
    <x v="10"/>
    <x v="10"/>
    <x v="28"/>
    <n v="803166.375"/>
  </r>
  <r>
    <x v="10"/>
    <x v="3"/>
    <x v="10"/>
    <x v="10"/>
    <x v="29"/>
    <n v="873109.3125"/>
  </r>
  <r>
    <x v="10"/>
    <x v="3"/>
    <x v="10"/>
    <x v="10"/>
    <x v="30"/>
    <n v="952904.1875"/>
  </r>
  <r>
    <x v="10"/>
    <x v="3"/>
    <x v="10"/>
    <x v="10"/>
    <x v="31"/>
    <n v="952007.4375"/>
  </r>
  <r>
    <x v="10"/>
    <x v="3"/>
    <x v="10"/>
    <x v="10"/>
    <x v="32"/>
    <n v="945245.4375"/>
  </r>
  <r>
    <x v="10"/>
    <x v="3"/>
    <x v="10"/>
    <x v="10"/>
    <x v="33"/>
    <n v="931657.875"/>
  </r>
  <r>
    <x v="10"/>
    <x v="3"/>
    <x v="10"/>
    <x v="10"/>
    <x v="34"/>
    <n v="932965.5625"/>
  </r>
  <r>
    <x v="10"/>
    <x v="3"/>
    <x v="10"/>
    <x v="10"/>
    <x v="35"/>
    <n v="942698.1875"/>
  </r>
  <r>
    <x v="10"/>
    <x v="3"/>
    <x v="10"/>
    <x v="10"/>
    <x v="36"/>
    <n v="982987.4375"/>
  </r>
  <r>
    <x v="10"/>
    <x v="3"/>
    <x v="10"/>
    <x v="10"/>
    <x v="37"/>
    <n v="1023121.8125"/>
  </r>
  <r>
    <x v="10"/>
    <x v="3"/>
    <x v="10"/>
    <x v="10"/>
    <x v="38"/>
    <n v="1069220.25"/>
  </r>
  <r>
    <x v="10"/>
    <x v="3"/>
    <x v="10"/>
    <x v="10"/>
    <x v="39"/>
    <n v="1113024.25"/>
  </r>
  <r>
    <x v="10"/>
    <x v="3"/>
    <x v="10"/>
    <x v="10"/>
    <x v="40"/>
    <n v="1150583"/>
  </r>
  <r>
    <x v="10"/>
    <x v="3"/>
    <x v="10"/>
    <x v="10"/>
    <x v="41"/>
    <n v="1180282.125"/>
  </r>
  <r>
    <x v="10"/>
    <x v="3"/>
    <x v="10"/>
    <x v="10"/>
    <x v="42"/>
    <n v="1200667.25"/>
  </r>
  <r>
    <x v="10"/>
    <x v="3"/>
    <x v="10"/>
    <x v="10"/>
    <x v="43"/>
    <n v="1166701.375"/>
  </r>
  <r>
    <x v="10"/>
    <x v="3"/>
    <x v="10"/>
    <x v="10"/>
    <x v="44"/>
    <n v="1182240.75"/>
  </r>
  <r>
    <x v="10"/>
    <x v="3"/>
    <x v="10"/>
    <x v="10"/>
    <x v="45"/>
    <n v="1199515.25"/>
  </r>
  <r>
    <x v="10"/>
    <x v="3"/>
    <x v="10"/>
    <x v="10"/>
    <x v="46"/>
    <n v="1219842.5"/>
  </r>
  <r>
    <x v="10"/>
    <x v="3"/>
    <x v="10"/>
    <x v="10"/>
    <x v="47"/>
    <n v="1313403.375"/>
  </r>
  <r>
    <x v="10"/>
    <x v="3"/>
    <x v="10"/>
    <x v="10"/>
    <x v="48"/>
    <n v="1413076.125"/>
  </r>
  <r>
    <x v="10"/>
    <x v="3"/>
    <x v="10"/>
    <x v="10"/>
    <x v="49"/>
    <n v="1477437.125"/>
  </r>
  <r>
    <x v="10"/>
    <x v="3"/>
    <x v="10"/>
    <x v="10"/>
    <x v="50"/>
    <n v="1526013"/>
  </r>
  <r>
    <x v="10"/>
    <x v="3"/>
    <x v="10"/>
    <x v="10"/>
    <x v="51"/>
    <n v="1531493.25"/>
  </r>
  <r>
    <x v="10"/>
    <x v="3"/>
    <x v="10"/>
    <x v="10"/>
    <x v="52"/>
    <n v="1522587.375"/>
  </r>
  <r>
    <x v="10"/>
    <x v="3"/>
    <x v="10"/>
    <x v="10"/>
    <x v="53"/>
    <n v="1536762"/>
  </r>
  <r>
    <x v="10"/>
    <x v="3"/>
    <x v="10"/>
    <x v="10"/>
    <x v="54"/>
    <n v="1518702.375"/>
  </r>
  <r>
    <x v="10"/>
    <x v="3"/>
    <x v="10"/>
    <x v="10"/>
    <x v="55"/>
    <n v="1579865.5"/>
  </r>
  <r>
    <x v="10"/>
    <x v="3"/>
    <x v="10"/>
    <x v="10"/>
    <x v="56"/>
    <n v="1638377.125"/>
  </r>
  <r>
    <x v="10"/>
    <x v="3"/>
    <x v="10"/>
    <x v="10"/>
    <x v="57"/>
    <n v="1689344.875"/>
  </r>
  <r>
    <x v="10"/>
    <x v="3"/>
    <x v="10"/>
    <x v="10"/>
    <x v="58"/>
    <n v="1766075.75"/>
  </r>
  <r>
    <x v="10"/>
    <x v="3"/>
    <x v="10"/>
    <x v="10"/>
    <x v="59"/>
    <n v="1740987.125"/>
  </r>
  <r>
    <x v="10"/>
    <x v="3"/>
    <x v="10"/>
    <x v="10"/>
    <x v="60"/>
    <n v="1815168.25"/>
  </r>
  <r>
    <x v="10"/>
    <x v="3"/>
    <x v="10"/>
    <x v="10"/>
    <x v="61"/>
    <n v="1838017.5"/>
  </r>
  <r>
    <x v="10"/>
    <x v="3"/>
    <x v="10"/>
    <x v="10"/>
    <x v="62"/>
    <n v="1771440.5"/>
  </r>
  <r>
    <x v="10"/>
    <x v="3"/>
    <x v="10"/>
    <x v="10"/>
    <x v="63"/>
    <n v="1707211"/>
  </r>
  <r>
    <x v="10"/>
    <x v="3"/>
    <x v="10"/>
    <x v="10"/>
    <x v="64"/>
    <n v="1667928.375"/>
  </r>
  <r>
    <x v="10"/>
    <x v="3"/>
    <x v="10"/>
    <x v="10"/>
    <x v="65"/>
    <n v="1691973.875"/>
  </r>
  <r>
    <x v="10"/>
    <x v="3"/>
    <x v="10"/>
    <x v="10"/>
    <x v="66"/>
    <n v="1741937.875"/>
  </r>
  <r>
    <x v="10"/>
    <x v="3"/>
    <x v="10"/>
    <x v="10"/>
    <x v="67"/>
    <n v="1787247.625"/>
  </r>
  <r>
    <x v="10"/>
    <x v="3"/>
    <x v="10"/>
    <x v="10"/>
    <x v="68"/>
    <n v="1802956"/>
  </r>
  <r>
    <x v="10"/>
    <x v="3"/>
    <x v="10"/>
    <x v="10"/>
    <x v="69"/>
    <n v="1810091.125"/>
  </r>
  <r>
    <x v="10"/>
    <x v="3"/>
    <x v="11"/>
    <x v="11"/>
    <x v="0"/>
    <n v="2517.85205078125"/>
  </r>
  <r>
    <x v="10"/>
    <x v="3"/>
    <x v="11"/>
    <x v="11"/>
    <x v="1"/>
    <n v="2683.506591796875"/>
  </r>
  <r>
    <x v="10"/>
    <x v="3"/>
    <x v="11"/>
    <x v="11"/>
    <x v="2"/>
    <n v="2869.34716796875"/>
  </r>
  <r>
    <x v="10"/>
    <x v="3"/>
    <x v="11"/>
    <x v="11"/>
    <x v="3"/>
    <n v="2975.79345703125"/>
  </r>
  <r>
    <x v="10"/>
    <x v="3"/>
    <x v="11"/>
    <x v="11"/>
    <x v="4"/>
    <n v="3035.790771484375"/>
  </r>
  <r>
    <x v="10"/>
    <x v="3"/>
    <x v="11"/>
    <x v="11"/>
    <x v="5"/>
    <n v="3206.986328125"/>
  </r>
  <r>
    <x v="10"/>
    <x v="3"/>
    <x v="11"/>
    <x v="11"/>
    <x v="6"/>
    <n v="3329.059814453125"/>
  </r>
  <r>
    <x v="10"/>
    <x v="3"/>
    <x v="11"/>
    <x v="11"/>
    <x v="7"/>
    <n v="3450.296142578125"/>
  </r>
  <r>
    <x v="10"/>
    <x v="3"/>
    <x v="11"/>
    <x v="11"/>
    <x v="8"/>
    <n v="3593.1376953125"/>
  </r>
  <r>
    <x v="10"/>
    <x v="3"/>
    <x v="11"/>
    <x v="11"/>
    <x v="9"/>
    <n v="3637.2216796875"/>
  </r>
  <r>
    <x v="10"/>
    <x v="3"/>
    <x v="11"/>
    <x v="11"/>
    <x v="10"/>
    <n v="3784.65771484375"/>
  </r>
  <r>
    <x v="10"/>
    <x v="3"/>
    <x v="11"/>
    <x v="11"/>
    <x v="11"/>
    <n v="4016.965576171875"/>
  </r>
  <r>
    <x v="10"/>
    <x v="3"/>
    <x v="11"/>
    <x v="11"/>
    <x v="12"/>
    <n v="4197.00439453125"/>
  </r>
  <r>
    <x v="10"/>
    <x v="3"/>
    <x v="11"/>
    <x v="11"/>
    <x v="13"/>
    <n v="4354.0302734375"/>
  </r>
  <r>
    <x v="10"/>
    <x v="3"/>
    <x v="11"/>
    <x v="11"/>
    <x v="14"/>
    <n v="4670.2529296875"/>
  </r>
  <r>
    <x v="10"/>
    <x v="3"/>
    <x v="11"/>
    <x v="11"/>
    <x v="15"/>
    <n v="4812.134765625"/>
  </r>
  <r>
    <x v="10"/>
    <x v="3"/>
    <x v="11"/>
    <x v="11"/>
    <x v="16"/>
    <n v="4902.638671875"/>
  </r>
  <r>
    <x v="10"/>
    <x v="3"/>
    <x v="11"/>
    <x v="11"/>
    <x v="17"/>
    <n v="4888.0166015625"/>
  </r>
  <r>
    <x v="10"/>
    <x v="3"/>
    <x v="11"/>
    <x v="11"/>
    <x v="18"/>
    <n v="5150.2294921875"/>
  </r>
  <r>
    <x v="10"/>
    <x v="3"/>
    <x v="11"/>
    <x v="11"/>
    <x v="19"/>
    <n v="5441.05517578125"/>
  </r>
  <r>
    <x v="10"/>
    <x v="3"/>
    <x v="11"/>
    <x v="11"/>
    <x v="20"/>
    <n v="5748.609375"/>
  </r>
  <r>
    <x v="10"/>
    <x v="3"/>
    <x v="11"/>
    <x v="11"/>
    <x v="21"/>
    <n v="6019.11767578125"/>
  </r>
  <r>
    <x v="10"/>
    <x v="3"/>
    <x v="11"/>
    <x v="11"/>
    <x v="22"/>
    <n v="6275.419921875"/>
  </r>
  <r>
    <x v="10"/>
    <x v="3"/>
    <x v="11"/>
    <x v="11"/>
    <x v="23"/>
    <n v="6565.69091796875"/>
  </r>
  <r>
    <x v="10"/>
    <x v="3"/>
    <x v="11"/>
    <x v="11"/>
    <x v="24"/>
    <n v="6855.43359375"/>
  </r>
  <r>
    <x v="10"/>
    <x v="3"/>
    <x v="11"/>
    <x v="11"/>
    <x v="25"/>
    <n v="7160.845703125"/>
  </r>
  <r>
    <x v="10"/>
    <x v="3"/>
    <x v="11"/>
    <x v="11"/>
    <x v="26"/>
    <n v="7420.28857421875"/>
  </r>
  <r>
    <x v="10"/>
    <x v="3"/>
    <x v="11"/>
    <x v="11"/>
    <x v="27"/>
    <n v="7674.7255859375"/>
  </r>
  <r>
    <x v="10"/>
    <x v="3"/>
    <x v="11"/>
    <x v="11"/>
    <x v="28"/>
    <n v="7920.453125"/>
  </r>
  <r>
    <x v="10"/>
    <x v="3"/>
    <x v="11"/>
    <x v="11"/>
    <x v="29"/>
    <n v="8232.1748046875"/>
  </r>
  <r>
    <x v="10"/>
    <x v="3"/>
    <x v="11"/>
    <x v="11"/>
    <x v="30"/>
    <n v="8591.533203125"/>
  </r>
  <r>
    <x v="10"/>
    <x v="3"/>
    <x v="11"/>
    <x v="11"/>
    <x v="31"/>
    <n v="8534.1083984375"/>
  </r>
  <r>
    <x v="10"/>
    <x v="3"/>
    <x v="11"/>
    <x v="11"/>
    <x v="32"/>
    <n v="8385.8046875"/>
  </r>
  <r>
    <x v="10"/>
    <x v="3"/>
    <x v="11"/>
    <x v="11"/>
    <x v="33"/>
    <n v="8258.8798828125"/>
  </r>
  <r>
    <x v="10"/>
    <x v="3"/>
    <x v="11"/>
    <x v="11"/>
    <x v="34"/>
    <n v="8166.478515625"/>
  </r>
  <r>
    <x v="10"/>
    <x v="3"/>
    <x v="11"/>
    <x v="11"/>
    <x v="35"/>
    <n v="8210.259765625"/>
  </r>
  <r>
    <x v="10"/>
    <x v="3"/>
    <x v="11"/>
    <x v="11"/>
    <x v="36"/>
    <n v="8491.1025390625"/>
  </r>
  <r>
    <x v="10"/>
    <x v="3"/>
    <x v="11"/>
    <x v="11"/>
    <x v="37"/>
    <n v="8894.4228515625"/>
  </r>
  <r>
    <x v="10"/>
    <x v="3"/>
    <x v="11"/>
    <x v="11"/>
    <x v="38"/>
    <n v="9360.623046875"/>
  </r>
  <r>
    <x v="10"/>
    <x v="3"/>
    <x v="11"/>
    <x v="11"/>
    <x v="39"/>
    <n v="9864.4404296875"/>
  </r>
  <r>
    <x v="10"/>
    <x v="3"/>
    <x v="11"/>
    <x v="11"/>
    <x v="40"/>
    <n v="10341.1015625"/>
  </r>
  <r>
    <x v="10"/>
    <x v="3"/>
    <x v="11"/>
    <x v="11"/>
    <x v="41"/>
    <n v="10923.69921875"/>
  </r>
  <r>
    <x v="10"/>
    <x v="3"/>
    <x v="11"/>
    <x v="11"/>
    <x v="42"/>
    <n v="10698.80859375"/>
  </r>
  <r>
    <x v="10"/>
    <x v="3"/>
    <x v="11"/>
    <x v="11"/>
    <x v="43"/>
    <n v="10883.0029296875"/>
  </r>
  <r>
    <x v="10"/>
    <x v="3"/>
    <x v="11"/>
    <x v="11"/>
    <x v="44"/>
    <n v="11204.3935546875"/>
  </r>
  <r>
    <x v="10"/>
    <x v="3"/>
    <x v="11"/>
    <x v="11"/>
    <x v="45"/>
    <n v="11471.810546875"/>
  </r>
  <r>
    <x v="10"/>
    <x v="3"/>
    <x v="11"/>
    <x v="11"/>
    <x v="46"/>
    <n v="11942.9521484375"/>
  </r>
  <r>
    <x v="10"/>
    <x v="3"/>
    <x v="11"/>
    <x v="11"/>
    <x v="47"/>
    <n v="12896.546875"/>
  </r>
  <r>
    <x v="10"/>
    <x v="3"/>
    <x v="11"/>
    <x v="11"/>
    <x v="48"/>
    <n v="13721.447265625"/>
  </r>
  <r>
    <x v="10"/>
    <x v="3"/>
    <x v="11"/>
    <x v="11"/>
    <x v="49"/>
    <n v="14693.408203125"/>
  </r>
  <r>
    <x v="10"/>
    <x v="3"/>
    <x v="11"/>
    <x v="11"/>
    <x v="50"/>
    <n v="15467.5"/>
  </r>
  <r>
    <x v="10"/>
    <x v="3"/>
    <x v="11"/>
    <x v="11"/>
    <x v="51"/>
    <n v="15979.3662109375"/>
  </r>
  <r>
    <x v="10"/>
    <x v="3"/>
    <x v="11"/>
    <x v="11"/>
    <x v="52"/>
    <n v="16864.1015625"/>
  </r>
  <r>
    <x v="10"/>
    <x v="3"/>
    <x v="11"/>
    <x v="11"/>
    <x v="53"/>
    <n v="17159.416015625"/>
  </r>
  <r>
    <x v="10"/>
    <x v="3"/>
    <x v="11"/>
    <x v="11"/>
    <x v="54"/>
    <n v="17359.275390625"/>
  </r>
  <r>
    <x v="10"/>
    <x v="3"/>
    <x v="11"/>
    <x v="11"/>
    <x v="55"/>
    <n v="18133.564453125"/>
  </r>
  <r>
    <x v="10"/>
    <x v="3"/>
    <x v="11"/>
    <x v="11"/>
    <x v="56"/>
    <n v="19030.509765625"/>
  </r>
  <r>
    <x v="10"/>
    <x v="3"/>
    <x v="11"/>
    <x v="11"/>
    <x v="57"/>
    <n v="19398.95703125"/>
  </r>
  <r>
    <x v="10"/>
    <x v="3"/>
    <x v="11"/>
    <x v="11"/>
    <x v="58"/>
    <n v="20440.537109375"/>
  </r>
  <r>
    <x v="10"/>
    <x v="3"/>
    <x v="11"/>
    <x v="11"/>
    <x v="59"/>
    <n v="20451.484375"/>
  </r>
  <r>
    <x v="10"/>
    <x v="3"/>
    <x v="11"/>
    <x v="11"/>
    <x v="60"/>
    <n v="20278.3828125"/>
  </r>
  <r>
    <x v="10"/>
    <x v="3"/>
    <x v="11"/>
    <x v="11"/>
    <x v="61"/>
    <n v="22210.78125"/>
  </r>
  <r>
    <x v="10"/>
    <x v="3"/>
    <x v="11"/>
    <x v="11"/>
    <x v="62"/>
    <n v="22700.400390625"/>
  </r>
  <r>
    <x v="10"/>
    <x v="3"/>
    <x v="11"/>
    <x v="11"/>
    <x v="63"/>
    <n v="23057.130859375"/>
  </r>
  <r>
    <x v="10"/>
    <x v="3"/>
    <x v="11"/>
    <x v="11"/>
    <x v="64"/>
    <n v="23433.240234375"/>
  </r>
  <r>
    <x v="10"/>
    <x v="3"/>
    <x v="11"/>
    <x v="11"/>
    <x v="65"/>
    <n v="24022.552734375"/>
  </r>
  <r>
    <x v="10"/>
    <x v="3"/>
    <x v="11"/>
    <x v="11"/>
    <x v="66"/>
    <n v="24683.197265625"/>
  </r>
  <r>
    <x v="10"/>
    <x v="3"/>
    <x v="11"/>
    <x v="11"/>
    <x v="67"/>
    <n v="25873.861328125"/>
  </r>
  <r>
    <x v="10"/>
    <x v="3"/>
    <x v="11"/>
    <x v="11"/>
    <x v="68"/>
    <n v="26825.990234375"/>
  </r>
  <r>
    <x v="10"/>
    <x v="3"/>
    <x v="11"/>
    <x v="11"/>
    <x v="69"/>
    <n v="27761.587890625"/>
  </r>
  <r>
    <x v="10"/>
    <x v="3"/>
    <x v="12"/>
    <x v="12"/>
    <x v="0"/>
    <n v="65437.9375"/>
  </r>
  <r>
    <x v="10"/>
    <x v="3"/>
    <x v="12"/>
    <x v="12"/>
    <x v="1"/>
    <n v="64502.8125"/>
  </r>
  <r>
    <x v="10"/>
    <x v="3"/>
    <x v="12"/>
    <x v="12"/>
    <x v="2"/>
    <n v="66549.84375"/>
  </r>
  <r>
    <x v="10"/>
    <x v="3"/>
    <x v="12"/>
    <x v="12"/>
    <x v="3"/>
    <n v="71502.7109375"/>
  </r>
  <r>
    <x v="10"/>
    <x v="3"/>
    <x v="12"/>
    <x v="12"/>
    <x v="4"/>
    <n v="76557.9921875"/>
  </r>
  <r>
    <x v="10"/>
    <x v="3"/>
    <x v="12"/>
    <x v="12"/>
    <x v="5"/>
    <n v="81680.9140625"/>
  </r>
  <r>
    <x v="10"/>
    <x v="3"/>
    <x v="12"/>
    <x v="12"/>
    <x v="6"/>
    <n v="86881.625"/>
  </r>
  <r>
    <x v="10"/>
    <x v="3"/>
    <x v="12"/>
    <x v="12"/>
    <x v="7"/>
    <n v="86829.4453125"/>
  </r>
  <r>
    <x v="10"/>
    <x v="3"/>
    <x v="12"/>
    <x v="12"/>
    <x v="8"/>
    <n v="86420.1796875"/>
  </r>
  <r>
    <x v="10"/>
    <x v="3"/>
    <x v="12"/>
    <x v="12"/>
    <x v="9"/>
    <n v="88449.46875"/>
  </r>
  <r>
    <x v="10"/>
    <x v="3"/>
    <x v="12"/>
    <x v="12"/>
    <x v="10"/>
    <n v="95082.171875"/>
  </r>
  <r>
    <x v="10"/>
    <x v="3"/>
    <x v="12"/>
    <x v="12"/>
    <x v="11"/>
    <n v="101345.8828125"/>
  </r>
  <r>
    <x v="10"/>
    <x v="3"/>
    <x v="12"/>
    <x v="12"/>
    <x v="12"/>
    <n v="107933.75"/>
  </r>
  <r>
    <x v="10"/>
    <x v="3"/>
    <x v="12"/>
    <x v="12"/>
    <x v="13"/>
    <n v="115615.0390625"/>
  </r>
  <r>
    <x v="10"/>
    <x v="3"/>
    <x v="12"/>
    <x v="12"/>
    <x v="14"/>
    <n v="121240.953125"/>
  </r>
  <r>
    <x v="10"/>
    <x v="3"/>
    <x v="12"/>
    <x v="12"/>
    <x v="15"/>
    <n v="129571.9609375"/>
  </r>
  <r>
    <x v="10"/>
    <x v="3"/>
    <x v="12"/>
    <x v="12"/>
    <x v="16"/>
    <n v="133839.34375"/>
  </r>
  <r>
    <x v="10"/>
    <x v="3"/>
    <x v="12"/>
    <x v="12"/>
    <x v="17"/>
    <n v="141497.265625"/>
  </r>
  <r>
    <x v="10"/>
    <x v="3"/>
    <x v="12"/>
    <x v="12"/>
    <x v="18"/>
    <n v="150533.515625"/>
  </r>
  <r>
    <x v="10"/>
    <x v="3"/>
    <x v="12"/>
    <x v="12"/>
    <x v="19"/>
    <n v="161464.296875"/>
  </r>
  <r>
    <x v="10"/>
    <x v="3"/>
    <x v="12"/>
    <x v="12"/>
    <x v="20"/>
    <n v="171697.1875"/>
  </r>
  <r>
    <x v="10"/>
    <x v="3"/>
    <x v="12"/>
    <x v="12"/>
    <x v="21"/>
    <n v="181247.3125"/>
  </r>
  <r>
    <x v="10"/>
    <x v="3"/>
    <x v="12"/>
    <x v="12"/>
    <x v="22"/>
    <n v="189443.375"/>
  </r>
  <r>
    <x v="10"/>
    <x v="3"/>
    <x v="12"/>
    <x v="12"/>
    <x v="23"/>
    <n v="200749.734375"/>
  </r>
  <r>
    <x v="10"/>
    <x v="3"/>
    <x v="12"/>
    <x v="12"/>
    <x v="24"/>
    <n v="212217.9375"/>
  </r>
  <r>
    <x v="10"/>
    <x v="3"/>
    <x v="12"/>
    <x v="12"/>
    <x v="25"/>
    <n v="223740.515625"/>
  </r>
  <r>
    <x v="10"/>
    <x v="3"/>
    <x v="12"/>
    <x v="12"/>
    <x v="26"/>
    <n v="235729.71875"/>
  </r>
  <r>
    <x v="10"/>
    <x v="3"/>
    <x v="12"/>
    <x v="12"/>
    <x v="27"/>
    <n v="246433.234375"/>
  </r>
  <r>
    <x v="10"/>
    <x v="3"/>
    <x v="12"/>
    <x v="12"/>
    <x v="28"/>
    <n v="257114.75"/>
  </r>
  <r>
    <x v="10"/>
    <x v="3"/>
    <x v="12"/>
    <x v="12"/>
    <x v="29"/>
    <n v="262879.3125"/>
  </r>
  <r>
    <x v="10"/>
    <x v="3"/>
    <x v="12"/>
    <x v="12"/>
    <x v="30"/>
    <n v="271046.71875"/>
  </r>
  <r>
    <x v="10"/>
    <x v="3"/>
    <x v="12"/>
    <x v="12"/>
    <x v="31"/>
    <n v="261258.875"/>
  </r>
  <r>
    <x v="10"/>
    <x v="3"/>
    <x v="12"/>
    <x v="12"/>
    <x v="32"/>
    <n v="255620.5625"/>
  </r>
  <r>
    <x v="10"/>
    <x v="3"/>
    <x v="12"/>
    <x v="12"/>
    <x v="33"/>
    <n v="254930.109375"/>
  </r>
  <r>
    <x v="10"/>
    <x v="3"/>
    <x v="12"/>
    <x v="12"/>
    <x v="34"/>
    <n v="251038.640625"/>
  </r>
  <r>
    <x v="10"/>
    <x v="3"/>
    <x v="12"/>
    <x v="12"/>
    <x v="35"/>
    <n v="252937.921875"/>
  </r>
  <r>
    <x v="10"/>
    <x v="3"/>
    <x v="12"/>
    <x v="12"/>
    <x v="36"/>
    <n v="259764.8125"/>
  </r>
  <r>
    <x v="10"/>
    <x v="3"/>
    <x v="12"/>
    <x v="12"/>
    <x v="37"/>
    <n v="265425.15625"/>
  </r>
  <r>
    <x v="10"/>
    <x v="3"/>
    <x v="12"/>
    <x v="12"/>
    <x v="38"/>
    <n v="271186.65625"/>
  </r>
  <r>
    <x v="10"/>
    <x v="3"/>
    <x v="12"/>
    <x v="12"/>
    <x v="39"/>
    <n v="281668.59375"/>
  </r>
  <r>
    <x v="10"/>
    <x v="3"/>
    <x v="12"/>
    <x v="12"/>
    <x v="40"/>
    <n v="294820.75"/>
  </r>
  <r>
    <x v="10"/>
    <x v="3"/>
    <x v="12"/>
    <x v="12"/>
    <x v="41"/>
    <n v="303598.28125"/>
  </r>
  <r>
    <x v="10"/>
    <x v="3"/>
    <x v="12"/>
    <x v="12"/>
    <x v="42"/>
    <n v="308710.375"/>
  </r>
  <r>
    <x v="10"/>
    <x v="3"/>
    <x v="12"/>
    <x v="12"/>
    <x v="43"/>
    <n v="312814.9375"/>
  </r>
  <r>
    <x v="10"/>
    <x v="3"/>
    <x v="12"/>
    <x v="12"/>
    <x v="44"/>
    <n v="321152.09375"/>
  </r>
  <r>
    <x v="10"/>
    <x v="3"/>
    <x v="12"/>
    <x v="12"/>
    <x v="45"/>
    <n v="332813.90625"/>
  </r>
  <r>
    <x v="10"/>
    <x v="3"/>
    <x v="12"/>
    <x v="12"/>
    <x v="46"/>
    <n v="347613.875"/>
  </r>
  <r>
    <x v="10"/>
    <x v="3"/>
    <x v="12"/>
    <x v="12"/>
    <x v="47"/>
    <n v="377725.875"/>
  </r>
  <r>
    <x v="10"/>
    <x v="3"/>
    <x v="12"/>
    <x v="12"/>
    <x v="48"/>
    <n v="413523.6875"/>
  </r>
  <r>
    <x v="10"/>
    <x v="3"/>
    <x v="12"/>
    <x v="12"/>
    <x v="49"/>
    <n v="449991.8125"/>
  </r>
  <r>
    <x v="10"/>
    <x v="3"/>
    <x v="12"/>
    <x v="12"/>
    <x v="50"/>
    <n v="482856.96875"/>
  </r>
  <r>
    <x v="10"/>
    <x v="3"/>
    <x v="12"/>
    <x v="12"/>
    <x v="51"/>
    <n v="494783.375"/>
  </r>
  <r>
    <x v="10"/>
    <x v="3"/>
    <x v="12"/>
    <x v="12"/>
    <x v="52"/>
    <n v="513131.96875"/>
  </r>
  <r>
    <x v="10"/>
    <x v="3"/>
    <x v="12"/>
    <x v="12"/>
    <x v="53"/>
    <n v="495038.5"/>
  </r>
  <r>
    <x v="10"/>
    <x v="3"/>
    <x v="12"/>
    <x v="12"/>
    <x v="54"/>
    <n v="494185.28125"/>
  </r>
  <r>
    <x v="10"/>
    <x v="3"/>
    <x v="12"/>
    <x v="12"/>
    <x v="55"/>
    <n v="514926.875"/>
  </r>
  <r>
    <x v="10"/>
    <x v="3"/>
    <x v="12"/>
    <x v="12"/>
    <x v="56"/>
    <n v="538390.8125"/>
  </r>
  <r>
    <x v="10"/>
    <x v="3"/>
    <x v="12"/>
    <x v="12"/>
    <x v="57"/>
    <n v="563394"/>
  </r>
  <r>
    <x v="10"/>
    <x v="3"/>
    <x v="12"/>
    <x v="12"/>
    <x v="58"/>
    <n v="585619.9375"/>
  </r>
  <r>
    <x v="10"/>
    <x v="3"/>
    <x v="12"/>
    <x v="12"/>
    <x v="59"/>
    <n v="574605.375"/>
  </r>
  <r>
    <x v="10"/>
    <x v="3"/>
    <x v="12"/>
    <x v="12"/>
    <x v="60"/>
    <n v="565811.4375"/>
  </r>
  <r>
    <x v="10"/>
    <x v="3"/>
    <x v="12"/>
    <x v="12"/>
    <x v="61"/>
    <n v="583732.5625"/>
  </r>
  <r>
    <x v="10"/>
    <x v="3"/>
    <x v="12"/>
    <x v="12"/>
    <x v="62"/>
    <n v="571973.875"/>
  </r>
  <r>
    <x v="10"/>
    <x v="3"/>
    <x v="12"/>
    <x v="12"/>
    <x v="63"/>
    <n v="562021.0625"/>
  </r>
  <r>
    <x v="10"/>
    <x v="3"/>
    <x v="12"/>
    <x v="12"/>
    <x v="64"/>
    <n v="546207.75"/>
  </r>
  <r>
    <x v="10"/>
    <x v="3"/>
    <x v="12"/>
    <x v="12"/>
    <x v="65"/>
    <n v="554531.875"/>
  </r>
  <r>
    <x v="10"/>
    <x v="3"/>
    <x v="12"/>
    <x v="12"/>
    <x v="66"/>
    <n v="559337.5"/>
  </r>
  <r>
    <x v="10"/>
    <x v="3"/>
    <x v="12"/>
    <x v="12"/>
    <x v="67"/>
    <n v="583356.375"/>
  </r>
  <r>
    <x v="10"/>
    <x v="3"/>
    <x v="12"/>
    <x v="12"/>
    <x v="68"/>
    <n v="596217.5"/>
  </r>
  <r>
    <x v="10"/>
    <x v="3"/>
    <x v="12"/>
    <x v="12"/>
    <x v="69"/>
    <n v="606039.125"/>
  </r>
  <r>
    <x v="10"/>
    <x v="3"/>
    <x v="13"/>
    <x v="13"/>
    <x v="0"/>
    <n v="22073.21484375"/>
  </r>
  <r>
    <x v="10"/>
    <x v="3"/>
    <x v="13"/>
    <x v="13"/>
    <x v="1"/>
    <n v="22510.25"/>
  </r>
  <r>
    <x v="10"/>
    <x v="3"/>
    <x v="13"/>
    <x v="13"/>
    <x v="2"/>
    <n v="23572.61328125"/>
  </r>
  <r>
    <x v="10"/>
    <x v="3"/>
    <x v="13"/>
    <x v="13"/>
    <x v="3"/>
    <n v="24885.435546875"/>
  </r>
  <r>
    <x v="10"/>
    <x v="3"/>
    <x v="13"/>
    <x v="13"/>
    <x v="4"/>
    <n v="25695.419921875"/>
  </r>
  <r>
    <x v="10"/>
    <x v="3"/>
    <x v="13"/>
    <x v="13"/>
    <x v="5"/>
    <n v="26083.890625"/>
  </r>
  <r>
    <x v="10"/>
    <x v="3"/>
    <x v="13"/>
    <x v="13"/>
    <x v="6"/>
    <n v="26638.513671875"/>
  </r>
  <r>
    <x v="10"/>
    <x v="3"/>
    <x v="13"/>
    <x v="13"/>
    <x v="7"/>
    <n v="27506.396484375"/>
  </r>
  <r>
    <x v="10"/>
    <x v="3"/>
    <x v="13"/>
    <x v="13"/>
    <x v="8"/>
    <n v="27710.5234375"/>
  </r>
  <r>
    <x v="10"/>
    <x v="3"/>
    <x v="13"/>
    <x v="13"/>
    <x v="9"/>
    <n v="28658.40234375"/>
  </r>
  <r>
    <x v="10"/>
    <x v="3"/>
    <x v="13"/>
    <x v="13"/>
    <x v="10"/>
    <n v="30590.357421875"/>
  </r>
  <r>
    <x v="10"/>
    <x v="3"/>
    <x v="13"/>
    <x v="13"/>
    <x v="11"/>
    <n v="32846.39453125"/>
  </r>
  <r>
    <x v="10"/>
    <x v="3"/>
    <x v="13"/>
    <x v="13"/>
    <x v="12"/>
    <n v="34133.625"/>
  </r>
  <r>
    <x v="10"/>
    <x v="3"/>
    <x v="13"/>
    <x v="13"/>
    <x v="13"/>
    <n v="35385.328125"/>
  </r>
  <r>
    <x v="10"/>
    <x v="3"/>
    <x v="13"/>
    <x v="13"/>
    <x v="14"/>
    <n v="36812.94140625"/>
  </r>
  <r>
    <x v="10"/>
    <x v="3"/>
    <x v="13"/>
    <x v="13"/>
    <x v="15"/>
    <n v="38453.8515625"/>
  </r>
  <r>
    <x v="10"/>
    <x v="3"/>
    <x v="13"/>
    <x v="13"/>
    <x v="16"/>
    <n v="39952.46484375"/>
  </r>
  <r>
    <x v="10"/>
    <x v="3"/>
    <x v="13"/>
    <x v="13"/>
    <x v="17"/>
    <n v="42372.3828125"/>
  </r>
  <r>
    <x v="10"/>
    <x v="3"/>
    <x v="13"/>
    <x v="13"/>
    <x v="18"/>
    <n v="44191.05078125"/>
  </r>
  <r>
    <x v="10"/>
    <x v="3"/>
    <x v="13"/>
    <x v="13"/>
    <x v="19"/>
    <n v="47172.1171875"/>
  </r>
  <r>
    <x v="10"/>
    <x v="3"/>
    <x v="13"/>
    <x v="13"/>
    <x v="20"/>
    <n v="47820.1640625"/>
  </r>
  <r>
    <x v="10"/>
    <x v="3"/>
    <x v="13"/>
    <x v="13"/>
    <x v="21"/>
    <n v="50555.3359375"/>
  </r>
  <r>
    <x v="10"/>
    <x v="3"/>
    <x v="13"/>
    <x v="13"/>
    <x v="22"/>
    <n v="52150.484375"/>
  </r>
  <r>
    <x v="10"/>
    <x v="3"/>
    <x v="13"/>
    <x v="13"/>
    <x v="23"/>
    <n v="53923.515625"/>
  </r>
  <r>
    <x v="10"/>
    <x v="3"/>
    <x v="13"/>
    <x v="13"/>
    <x v="24"/>
    <n v="55677.234375"/>
  </r>
  <r>
    <x v="10"/>
    <x v="3"/>
    <x v="13"/>
    <x v="13"/>
    <x v="25"/>
    <n v="58871.90625"/>
  </r>
  <r>
    <x v="10"/>
    <x v="3"/>
    <x v="13"/>
    <x v="13"/>
    <x v="26"/>
    <n v="62336.7890625"/>
  </r>
  <r>
    <x v="10"/>
    <x v="3"/>
    <x v="13"/>
    <x v="13"/>
    <x v="27"/>
    <n v="66046.8046875"/>
  </r>
  <r>
    <x v="10"/>
    <x v="3"/>
    <x v="13"/>
    <x v="13"/>
    <x v="28"/>
    <n v="66187.515625"/>
  </r>
  <r>
    <x v="10"/>
    <x v="3"/>
    <x v="13"/>
    <x v="13"/>
    <x v="29"/>
    <n v="68992.9140625"/>
  </r>
  <r>
    <x v="10"/>
    <x v="3"/>
    <x v="13"/>
    <x v="13"/>
    <x v="30"/>
    <n v="71479.5703125"/>
  </r>
  <r>
    <x v="10"/>
    <x v="3"/>
    <x v="13"/>
    <x v="13"/>
    <x v="31"/>
    <n v="70406.359375"/>
  </r>
  <r>
    <x v="10"/>
    <x v="3"/>
    <x v="13"/>
    <x v="13"/>
    <x v="32"/>
    <n v="69424.2265625"/>
  </r>
  <r>
    <x v="10"/>
    <x v="3"/>
    <x v="13"/>
    <x v="13"/>
    <x v="33"/>
    <n v="68921.09375"/>
  </r>
  <r>
    <x v="10"/>
    <x v="3"/>
    <x v="13"/>
    <x v="13"/>
    <x v="34"/>
    <n v="68501.828125"/>
  </r>
  <r>
    <x v="10"/>
    <x v="3"/>
    <x v="13"/>
    <x v="13"/>
    <x v="35"/>
    <n v="71755.203125"/>
  </r>
  <r>
    <x v="10"/>
    <x v="3"/>
    <x v="13"/>
    <x v="13"/>
    <x v="36"/>
    <n v="75447.421875"/>
  </r>
  <r>
    <x v="10"/>
    <x v="3"/>
    <x v="13"/>
    <x v="13"/>
    <x v="37"/>
    <n v="76380.0546875"/>
  </r>
  <r>
    <x v="10"/>
    <x v="3"/>
    <x v="13"/>
    <x v="13"/>
    <x v="38"/>
    <n v="75552.984375"/>
  </r>
  <r>
    <x v="10"/>
    <x v="3"/>
    <x v="13"/>
    <x v="13"/>
    <x v="39"/>
    <n v="76743.0703125"/>
  </r>
  <r>
    <x v="10"/>
    <x v="3"/>
    <x v="13"/>
    <x v="13"/>
    <x v="40"/>
    <n v="78776.6484375"/>
  </r>
  <r>
    <x v="10"/>
    <x v="3"/>
    <x v="13"/>
    <x v="13"/>
    <x v="41"/>
    <n v="81407.59375"/>
  </r>
  <r>
    <x v="10"/>
    <x v="3"/>
    <x v="13"/>
    <x v="13"/>
    <x v="42"/>
    <n v="84611.8671875"/>
  </r>
  <r>
    <x v="10"/>
    <x v="3"/>
    <x v="13"/>
    <x v="13"/>
    <x v="43"/>
    <n v="86979.1484375"/>
  </r>
  <r>
    <x v="10"/>
    <x v="3"/>
    <x v="13"/>
    <x v="13"/>
    <x v="44"/>
    <n v="90112.4609375"/>
  </r>
  <r>
    <x v="10"/>
    <x v="3"/>
    <x v="13"/>
    <x v="13"/>
    <x v="45"/>
    <n v="93476.796875"/>
  </r>
  <r>
    <x v="10"/>
    <x v="3"/>
    <x v="13"/>
    <x v="13"/>
    <x v="46"/>
    <n v="100288.7109375"/>
  </r>
  <r>
    <x v="10"/>
    <x v="3"/>
    <x v="13"/>
    <x v="13"/>
    <x v="47"/>
    <n v="107297.4921875"/>
  </r>
  <r>
    <x v="10"/>
    <x v="3"/>
    <x v="13"/>
    <x v="13"/>
    <x v="48"/>
    <n v="114091.9140625"/>
  </r>
  <r>
    <x v="10"/>
    <x v="3"/>
    <x v="13"/>
    <x v="13"/>
    <x v="49"/>
    <n v="119613.8046875"/>
  </r>
  <r>
    <x v="10"/>
    <x v="3"/>
    <x v="13"/>
    <x v="13"/>
    <x v="50"/>
    <n v="124740.0703125"/>
  </r>
  <r>
    <x v="10"/>
    <x v="3"/>
    <x v="13"/>
    <x v="13"/>
    <x v="51"/>
    <n v="126745.8046875"/>
  </r>
  <r>
    <x v="10"/>
    <x v="3"/>
    <x v="13"/>
    <x v="13"/>
    <x v="52"/>
    <n v="131491.59375"/>
  </r>
  <r>
    <x v="10"/>
    <x v="3"/>
    <x v="13"/>
    <x v="13"/>
    <x v="53"/>
    <n v="133471.03125"/>
  </r>
  <r>
    <x v="10"/>
    <x v="3"/>
    <x v="13"/>
    <x v="13"/>
    <x v="54"/>
    <n v="138183.859375"/>
  </r>
  <r>
    <x v="10"/>
    <x v="3"/>
    <x v="13"/>
    <x v="13"/>
    <x v="55"/>
    <n v="145231.71875"/>
  </r>
  <r>
    <x v="10"/>
    <x v="3"/>
    <x v="13"/>
    <x v="13"/>
    <x v="56"/>
    <n v="154365.296875"/>
  </r>
  <r>
    <x v="10"/>
    <x v="3"/>
    <x v="13"/>
    <x v="13"/>
    <x v="57"/>
    <n v="164951.109375"/>
  </r>
  <r>
    <x v="10"/>
    <x v="3"/>
    <x v="13"/>
    <x v="13"/>
    <x v="58"/>
    <n v="171375.265625"/>
  </r>
  <r>
    <x v="10"/>
    <x v="3"/>
    <x v="13"/>
    <x v="13"/>
    <x v="59"/>
    <n v="174821.53125"/>
  </r>
  <r>
    <x v="10"/>
    <x v="3"/>
    <x v="13"/>
    <x v="13"/>
    <x v="60"/>
    <n v="179609.921875"/>
  </r>
  <r>
    <x v="10"/>
    <x v="3"/>
    <x v="13"/>
    <x v="13"/>
    <x v="61"/>
    <n v="185947.53125"/>
  </r>
  <r>
    <x v="10"/>
    <x v="3"/>
    <x v="13"/>
    <x v="13"/>
    <x v="62"/>
    <n v="193059.625"/>
  </r>
  <r>
    <x v="10"/>
    <x v="3"/>
    <x v="13"/>
    <x v="13"/>
    <x v="63"/>
    <n v="194530.4375"/>
  </r>
  <r>
    <x v="10"/>
    <x v="3"/>
    <x v="13"/>
    <x v="13"/>
    <x v="64"/>
    <n v="198414.109375"/>
  </r>
  <r>
    <x v="10"/>
    <x v="3"/>
    <x v="13"/>
    <x v="13"/>
    <x v="65"/>
    <n v="200095.40625"/>
  </r>
  <r>
    <x v="10"/>
    <x v="3"/>
    <x v="13"/>
    <x v="13"/>
    <x v="66"/>
    <n v="203144.21875"/>
  </r>
  <r>
    <x v="10"/>
    <x v="3"/>
    <x v="13"/>
    <x v="13"/>
    <x v="67"/>
    <n v="209020.71875"/>
  </r>
  <r>
    <x v="10"/>
    <x v="3"/>
    <x v="13"/>
    <x v="13"/>
    <x v="68"/>
    <n v="213080.375"/>
  </r>
  <r>
    <x v="10"/>
    <x v="3"/>
    <x v="13"/>
    <x v="13"/>
    <x v="69"/>
    <n v="216700.515625"/>
  </r>
  <r>
    <x v="10"/>
    <x v="3"/>
    <x v="14"/>
    <x v="14"/>
    <x v="0"/>
    <n v="21476.49609375"/>
  </r>
  <r>
    <x v="10"/>
    <x v="3"/>
    <x v="14"/>
    <x v="14"/>
    <x v="1"/>
    <n v="23510.93359375"/>
  </r>
  <r>
    <x v="10"/>
    <x v="3"/>
    <x v="14"/>
    <x v="14"/>
    <x v="2"/>
    <n v="24726.9375"/>
  </r>
  <r>
    <x v="10"/>
    <x v="3"/>
    <x v="14"/>
    <x v="14"/>
    <x v="3"/>
    <n v="25925.134765625"/>
  </r>
  <r>
    <x v="10"/>
    <x v="3"/>
    <x v="14"/>
    <x v="14"/>
    <x v="4"/>
    <n v="27280.69140625"/>
  </r>
  <r>
    <x v="10"/>
    <x v="3"/>
    <x v="14"/>
    <x v="14"/>
    <x v="5"/>
    <n v="28752.751953125"/>
  </r>
  <r>
    <x v="10"/>
    <x v="3"/>
    <x v="14"/>
    <x v="14"/>
    <x v="6"/>
    <n v="29689.939453125"/>
  </r>
  <r>
    <x v="10"/>
    <x v="3"/>
    <x v="14"/>
    <x v="14"/>
    <x v="7"/>
    <n v="30285.583984375"/>
  </r>
  <r>
    <x v="10"/>
    <x v="3"/>
    <x v="14"/>
    <x v="14"/>
    <x v="8"/>
    <n v="30336.189453125"/>
  </r>
  <r>
    <x v="10"/>
    <x v="3"/>
    <x v="14"/>
    <x v="14"/>
    <x v="9"/>
    <n v="32028.18359375"/>
  </r>
  <r>
    <x v="10"/>
    <x v="3"/>
    <x v="14"/>
    <x v="14"/>
    <x v="10"/>
    <n v="33451.0078125"/>
  </r>
  <r>
    <x v="10"/>
    <x v="3"/>
    <x v="14"/>
    <x v="14"/>
    <x v="11"/>
    <n v="36514.546875"/>
  </r>
  <r>
    <x v="10"/>
    <x v="3"/>
    <x v="14"/>
    <x v="14"/>
    <x v="12"/>
    <n v="38466.95703125"/>
  </r>
  <r>
    <x v="10"/>
    <x v="3"/>
    <x v="14"/>
    <x v="14"/>
    <x v="13"/>
    <n v="40189.7890625"/>
  </r>
  <r>
    <x v="10"/>
    <x v="3"/>
    <x v="14"/>
    <x v="14"/>
    <x v="14"/>
    <n v="39925.08203125"/>
  </r>
  <r>
    <x v="10"/>
    <x v="3"/>
    <x v="14"/>
    <x v="14"/>
    <x v="15"/>
    <n v="41632.99609375"/>
  </r>
  <r>
    <x v="10"/>
    <x v="3"/>
    <x v="14"/>
    <x v="14"/>
    <x v="16"/>
    <n v="42435.3046875"/>
  </r>
  <r>
    <x v="10"/>
    <x v="3"/>
    <x v="14"/>
    <x v="14"/>
    <x v="17"/>
    <n v="45719.65625"/>
  </r>
  <r>
    <x v="10"/>
    <x v="3"/>
    <x v="14"/>
    <x v="14"/>
    <x v="18"/>
    <n v="56379.3828125"/>
  </r>
  <r>
    <x v="10"/>
    <x v="3"/>
    <x v="14"/>
    <x v="14"/>
    <x v="19"/>
    <n v="58613.77734375"/>
  </r>
  <r>
    <x v="10"/>
    <x v="3"/>
    <x v="14"/>
    <x v="14"/>
    <x v="20"/>
    <n v="58959.80078125"/>
  </r>
  <r>
    <x v="10"/>
    <x v="3"/>
    <x v="14"/>
    <x v="14"/>
    <x v="21"/>
    <n v="65554.671875"/>
  </r>
  <r>
    <x v="10"/>
    <x v="3"/>
    <x v="14"/>
    <x v="14"/>
    <x v="22"/>
    <n v="68309.765625"/>
  </r>
  <r>
    <x v="10"/>
    <x v="3"/>
    <x v="14"/>
    <x v="14"/>
    <x v="23"/>
    <n v="75530.7265625"/>
  </r>
  <r>
    <x v="10"/>
    <x v="3"/>
    <x v="14"/>
    <x v="14"/>
    <x v="24"/>
    <n v="83791.328125"/>
  </r>
  <r>
    <x v="10"/>
    <x v="3"/>
    <x v="14"/>
    <x v="14"/>
    <x v="25"/>
    <n v="83691.7421875"/>
  </r>
  <r>
    <x v="10"/>
    <x v="3"/>
    <x v="14"/>
    <x v="14"/>
    <x v="26"/>
    <n v="87085.1640625"/>
  </r>
  <r>
    <x v="10"/>
    <x v="3"/>
    <x v="14"/>
    <x v="14"/>
    <x v="27"/>
    <n v="89712.0625"/>
  </r>
  <r>
    <x v="10"/>
    <x v="3"/>
    <x v="14"/>
    <x v="14"/>
    <x v="28"/>
    <n v="88838.03125"/>
  </r>
  <r>
    <x v="10"/>
    <x v="3"/>
    <x v="14"/>
    <x v="14"/>
    <x v="29"/>
    <n v="89992.9765625"/>
  </r>
  <r>
    <x v="10"/>
    <x v="3"/>
    <x v="14"/>
    <x v="14"/>
    <x v="30"/>
    <n v="95072.34375"/>
  </r>
  <r>
    <x v="10"/>
    <x v="3"/>
    <x v="14"/>
    <x v="14"/>
    <x v="31"/>
    <n v="95658.78125"/>
  </r>
  <r>
    <x v="10"/>
    <x v="3"/>
    <x v="14"/>
    <x v="14"/>
    <x v="32"/>
    <n v="95549.5078125"/>
  </r>
  <r>
    <x v="10"/>
    <x v="3"/>
    <x v="14"/>
    <x v="14"/>
    <x v="33"/>
    <n v="92994.828125"/>
  </r>
  <r>
    <x v="10"/>
    <x v="3"/>
    <x v="14"/>
    <x v="14"/>
    <x v="34"/>
    <n v="88288.0703125"/>
  </r>
  <r>
    <x v="10"/>
    <x v="3"/>
    <x v="14"/>
    <x v="14"/>
    <x v="35"/>
    <n v="88307.625"/>
  </r>
  <r>
    <x v="10"/>
    <x v="3"/>
    <x v="14"/>
    <x v="14"/>
    <x v="36"/>
    <n v="94467.9453125"/>
  </r>
  <r>
    <x v="10"/>
    <x v="3"/>
    <x v="14"/>
    <x v="14"/>
    <x v="37"/>
    <n v="99729.375"/>
  </r>
  <r>
    <x v="10"/>
    <x v="3"/>
    <x v="14"/>
    <x v="14"/>
    <x v="38"/>
    <n v="108040.3515625"/>
  </r>
  <r>
    <x v="10"/>
    <x v="3"/>
    <x v="14"/>
    <x v="14"/>
    <x v="39"/>
    <n v="113834.3828125"/>
  </r>
  <r>
    <x v="10"/>
    <x v="3"/>
    <x v="14"/>
    <x v="14"/>
    <x v="40"/>
    <n v="122672.84375"/>
  </r>
  <r>
    <x v="10"/>
    <x v="3"/>
    <x v="14"/>
    <x v="14"/>
    <x v="41"/>
    <n v="130501.2265625"/>
  </r>
  <r>
    <x v="10"/>
    <x v="3"/>
    <x v="14"/>
    <x v="14"/>
    <x v="42"/>
    <n v="136809.59375"/>
  </r>
  <r>
    <x v="10"/>
    <x v="3"/>
    <x v="14"/>
    <x v="14"/>
    <x v="43"/>
    <n v="139564"/>
  </r>
  <r>
    <x v="10"/>
    <x v="3"/>
    <x v="14"/>
    <x v="14"/>
    <x v="44"/>
    <n v="144286.953125"/>
  </r>
  <r>
    <x v="10"/>
    <x v="3"/>
    <x v="14"/>
    <x v="14"/>
    <x v="45"/>
    <n v="148576.96875"/>
  </r>
  <r>
    <x v="10"/>
    <x v="3"/>
    <x v="14"/>
    <x v="14"/>
    <x v="46"/>
    <n v="155574.40625"/>
  </r>
  <r>
    <x v="10"/>
    <x v="3"/>
    <x v="14"/>
    <x v="14"/>
    <x v="47"/>
    <n v="167112.375"/>
  </r>
  <r>
    <x v="10"/>
    <x v="3"/>
    <x v="14"/>
    <x v="14"/>
    <x v="48"/>
    <n v="178531.40625"/>
  </r>
  <r>
    <x v="10"/>
    <x v="3"/>
    <x v="14"/>
    <x v="14"/>
    <x v="49"/>
    <n v="194296.453125"/>
  </r>
  <r>
    <x v="10"/>
    <x v="3"/>
    <x v="14"/>
    <x v="14"/>
    <x v="50"/>
    <n v="205945.328125"/>
  </r>
  <r>
    <x v="10"/>
    <x v="3"/>
    <x v="14"/>
    <x v="14"/>
    <x v="51"/>
    <n v="209770.234375"/>
  </r>
  <r>
    <x v="10"/>
    <x v="3"/>
    <x v="14"/>
    <x v="14"/>
    <x v="52"/>
    <n v="211719.515625"/>
  </r>
  <r>
    <x v="10"/>
    <x v="3"/>
    <x v="14"/>
    <x v="14"/>
    <x v="53"/>
    <n v="215140.78125"/>
  </r>
  <r>
    <x v="10"/>
    <x v="3"/>
    <x v="14"/>
    <x v="14"/>
    <x v="54"/>
    <n v="219749.828125"/>
  </r>
  <r>
    <x v="10"/>
    <x v="3"/>
    <x v="14"/>
    <x v="14"/>
    <x v="55"/>
    <n v="236583.9375"/>
  </r>
  <r>
    <x v="10"/>
    <x v="3"/>
    <x v="14"/>
    <x v="14"/>
    <x v="56"/>
    <n v="245922.96875"/>
  </r>
  <r>
    <x v="10"/>
    <x v="3"/>
    <x v="14"/>
    <x v="14"/>
    <x v="57"/>
    <n v="251064.875"/>
  </r>
  <r>
    <x v="10"/>
    <x v="3"/>
    <x v="14"/>
    <x v="14"/>
    <x v="58"/>
    <n v="260593.109375"/>
  </r>
  <r>
    <x v="10"/>
    <x v="3"/>
    <x v="14"/>
    <x v="14"/>
    <x v="59"/>
    <n v="253564.828125"/>
  </r>
  <r>
    <x v="10"/>
    <x v="3"/>
    <x v="14"/>
    <x v="14"/>
    <x v="60"/>
    <n v="261166.390625"/>
  </r>
  <r>
    <x v="10"/>
    <x v="3"/>
    <x v="14"/>
    <x v="14"/>
    <x v="61"/>
    <n v="258683.78125"/>
  </r>
  <r>
    <x v="10"/>
    <x v="3"/>
    <x v="14"/>
    <x v="14"/>
    <x v="62"/>
    <n v="248584.25"/>
  </r>
  <r>
    <x v="10"/>
    <x v="3"/>
    <x v="14"/>
    <x v="14"/>
    <x v="63"/>
    <n v="242403.78125"/>
  </r>
  <r>
    <x v="10"/>
    <x v="3"/>
    <x v="14"/>
    <x v="14"/>
    <x v="64"/>
    <n v="241514.1875"/>
  </r>
  <r>
    <x v="10"/>
    <x v="3"/>
    <x v="14"/>
    <x v="14"/>
    <x v="65"/>
    <n v="248182"/>
  </r>
  <r>
    <x v="10"/>
    <x v="3"/>
    <x v="14"/>
    <x v="14"/>
    <x v="66"/>
    <n v="252104.234375"/>
  </r>
  <r>
    <x v="10"/>
    <x v="3"/>
    <x v="14"/>
    <x v="14"/>
    <x v="67"/>
    <n v="254615.734375"/>
  </r>
  <r>
    <x v="10"/>
    <x v="3"/>
    <x v="14"/>
    <x v="14"/>
    <x v="68"/>
    <n v="260393.25"/>
  </r>
  <r>
    <x v="10"/>
    <x v="3"/>
    <x v="14"/>
    <x v="14"/>
    <x v="69"/>
    <n v="265977.03125"/>
  </r>
  <r>
    <x v="10"/>
    <x v="3"/>
    <x v="15"/>
    <x v="15"/>
    <x v="0"/>
    <n v="94958.0625"/>
  </r>
  <r>
    <x v="10"/>
    <x v="3"/>
    <x v="15"/>
    <x v="15"/>
    <x v="1"/>
    <n v="109235.5078125"/>
  </r>
  <r>
    <x v="10"/>
    <x v="3"/>
    <x v="15"/>
    <x v="15"/>
    <x v="2"/>
    <n v="117631.6171875"/>
  </r>
  <r>
    <x v="10"/>
    <x v="3"/>
    <x v="15"/>
    <x v="15"/>
    <x v="3"/>
    <n v="111295.1015625"/>
  </r>
  <r>
    <x v="10"/>
    <x v="3"/>
    <x v="15"/>
    <x v="15"/>
    <x v="4"/>
    <n v="123177.6328125"/>
  </r>
  <r>
    <x v="10"/>
    <x v="3"/>
    <x v="15"/>
    <x v="15"/>
    <x v="5"/>
    <n v="129686.2265625"/>
  </r>
  <r>
    <x v="10"/>
    <x v="3"/>
    <x v="15"/>
    <x v="15"/>
    <x v="6"/>
    <n v="137940.015625"/>
  </r>
  <r>
    <x v="10"/>
    <x v="3"/>
    <x v="15"/>
    <x v="15"/>
    <x v="7"/>
    <n v="142518"/>
  </r>
  <r>
    <x v="10"/>
    <x v="3"/>
    <x v="15"/>
    <x v="15"/>
    <x v="8"/>
    <n v="146979.59375"/>
  </r>
  <r>
    <x v="10"/>
    <x v="3"/>
    <x v="15"/>
    <x v="15"/>
    <x v="9"/>
    <n v="148202.046875"/>
  </r>
  <r>
    <x v="10"/>
    <x v="3"/>
    <x v="15"/>
    <x v="15"/>
    <x v="10"/>
    <n v="159697.75"/>
  </r>
  <r>
    <x v="10"/>
    <x v="3"/>
    <x v="15"/>
    <x v="15"/>
    <x v="11"/>
    <n v="178761.203125"/>
  </r>
  <r>
    <x v="10"/>
    <x v="3"/>
    <x v="15"/>
    <x v="15"/>
    <x v="12"/>
    <n v="194860.5"/>
  </r>
  <r>
    <x v="10"/>
    <x v="3"/>
    <x v="15"/>
    <x v="15"/>
    <x v="13"/>
    <n v="215014.09375"/>
  </r>
  <r>
    <x v="10"/>
    <x v="3"/>
    <x v="15"/>
    <x v="15"/>
    <x v="14"/>
    <n v="222696.234375"/>
  </r>
  <r>
    <x v="10"/>
    <x v="3"/>
    <x v="15"/>
    <x v="15"/>
    <x v="15"/>
    <n v="236414.578125"/>
  </r>
  <r>
    <x v="10"/>
    <x v="3"/>
    <x v="15"/>
    <x v="15"/>
    <x v="16"/>
    <n v="252560.890625"/>
  </r>
  <r>
    <x v="10"/>
    <x v="3"/>
    <x v="15"/>
    <x v="15"/>
    <x v="17"/>
    <n v="268485.78125"/>
  </r>
  <r>
    <x v="10"/>
    <x v="3"/>
    <x v="15"/>
    <x v="15"/>
    <x v="18"/>
    <n v="283180.25"/>
  </r>
  <r>
    <x v="10"/>
    <x v="3"/>
    <x v="15"/>
    <x v="15"/>
    <x v="19"/>
    <n v="301988.15625"/>
  </r>
  <r>
    <x v="10"/>
    <x v="3"/>
    <x v="15"/>
    <x v="15"/>
    <x v="20"/>
    <n v="314264.59375"/>
  </r>
  <r>
    <x v="10"/>
    <x v="3"/>
    <x v="15"/>
    <x v="15"/>
    <x v="21"/>
    <n v="328235.90625"/>
  </r>
  <r>
    <x v="10"/>
    <x v="3"/>
    <x v="15"/>
    <x v="15"/>
    <x v="22"/>
    <n v="352256.09375"/>
  </r>
  <r>
    <x v="10"/>
    <x v="3"/>
    <x v="15"/>
    <x v="15"/>
    <x v="23"/>
    <n v="376340.1875"/>
  </r>
  <r>
    <x v="10"/>
    <x v="3"/>
    <x v="15"/>
    <x v="15"/>
    <x v="24"/>
    <n v="397472.5"/>
  </r>
  <r>
    <x v="10"/>
    <x v="3"/>
    <x v="15"/>
    <x v="15"/>
    <x v="25"/>
    <n v="404164.78125"/>
  </r>
  <r>
    <x v="10"/>
    <x v="3"/>
    <x v="15"/>
    <x v="15"/>
    <x v="26"/>
    <n v="427888.96875"/>
  </r>
  <r>
    <x v="10"/>
    <x v="3"/>
    <x v="15"/>
    <x v="15"/>
    <x v="27"/>
    <n v="438239"/>
  </r>
  <r>
    <x v="10"/>
    <x v="3"/>
    <x v="15"/>
    <x v="15"/>
    <x v="28"/>
    <n v="445269.90625"/>
  </r>
  <r>
    <x v="10"/>
    <x v="3"/>
    <x v="15"/>
    <x v="15"/>
    <x v="29"/>
    <n v="454256.21875"/>
  </r>
  <r>
    <x v="10"/>
    <x v="3"/>
    <x v="15"/>
    <x v="15"/>
    <x v="30"/>
    <n v="469778.1875"/>
  </r>
  <r>
    <x v="10"/>
    <x v="3"/>
    <x v="15"/>
    <x v="15"/>
    <x v="31"/>
    <n v="452593.125"/>
  </r>
  <r>
    <x v="10"/>
    <x v="3"/>
    <x v="15"/>
    <x v="15"/>
    <x v="32"/>
    <n v="440968.3125"/>
  </r>
  <r>
    <x v="10"/>
    <x v="3"/>
    <x v="15"/>
    <x v="15"/>
    <x v="33"/>
    <n v="430368.4375"/>
  </r>
  <r>
    <x v="10"/>
    <x v="3"/>
    <x v="15"/>
    <x v="15"/>
    <x v="34"/>
    <n v="415489.71875"/>
  </r>
  <r>
    <x v="10"/>
    <x v="3"/>
    <x v="15"/>
    <x v="15"/>
    <x v="35"/>
    <n v="414217.25"/>
  </r>
  <r>
    <x v="10"/>
    <x v="3"/>
    <x v="15"/>
    <x v="15"/>
    <x v="36"/>
    <n v="434494.78125"/>
  </r>
  <r>
    <x v="10"/>
    <x v="3"/>
    <x v="15"/>
    <x v="15"/>
    <x v="37"/>
    <n v="467205.53125"/>
  </r>
  <r>
    <x v="10"/>
    <x v="3"/>
    <x v="15"/>
    <x v="15"/>
    <x v="38"/>
    <n v="494475.53125"/>
  </r>
  <r>
    <x v="10"/>
    <x v="3"/>
    <x v="15"/>
    <x v="15"/>
    <x v="39"/>
    <n v="532262.25"/>
  </r>
  <r>
    <x v="10"/>
    <x v="3"/>
    <x v="15"/>
    <x v="15"/>
    <x v="40"/>
    <n v="564971.4375"/>
  </r>
  <r>
    <x v="10"/>
    <x v="3"/>
    <x v="15"/>
    <x v="15"/>
    <x v="41"/>
    <n v="589033.6875"/>
  </r>
  <r>
    <x v="10"/>
    <x v="3"/>
    <x v="15"/>
    <x v="15"/>
    <x v="42"/>
    <n v="609137.125"/>
  </r>
  <r>
    <x v="10"/>
    <x v="3"/>
    <x v="15"/>
    <x v="15"/>
    <x v="43"/>
    <n v="607242.8125"/>
  </r>
  <r>
    <x v="10"/>
    <x v="3"/>
    <x v="15"/>
    <x v="15"/>
    <x v="44"/>
    <n v="620512.3125"/>
  </r>
  <r>
    <x v="10"/>
    <x v="3"/>
    <x v="15"/>
    <x v="15"/>
    <x v="45"/>
    <n v="642413.1875"/>
  </r>
  <r>
    <x v="10"/>
    <x v="3"/>
    <x v="15"/>
    <x v="15"/>
    <x v="46"/>
    <n v="660894.6875"/>
  </r>
  <r>
    <x v="10"/>
    <x v="3"/>
    <x v="15"/>
    <x v="15"/>
    <x v="47"/>
    <n v="717000.5625"/>
  </r>
  <r>
    <x v="10"/>
    <x v="3"/>
    <x v="15"/>
    <x v="15"/>
    <x v="48"/>
    <n v="776108.125"/>
  </r>
  <r>
    <x v="10"/>
    <x v="3"/>
    <x v="15"/>
    <x v="15"/>
    <x v="49"/>
    <n v="817441.125"/>
  </r>
  <r>
    <x v="10"/>
    <x v="3"/>
    <x v="15"/>
    <x v="15"/>
    <x v="50"/>
    <n v="877454.0625"/>
  </r>
  <r>
    <x v="10"/>
    <x v="3"/>
    <x v="15"/>
    <x v="15"/>
    <x v="51"/>
    <n v="926668.125"/>
  </r>
  <r>
    <x v="10"/>
    <x v="3"/>
    <x v="15"/>
    <x v="15"/>
    <x v="52"/>
    <n v="971277.3125"/>
  </r>
  <r>
    <x v="10"/>
    <x v="3"/>
    <x v="15"/>
    <x v="15"/>
    <x v="53"/>
    <n v="978866.375"/>
  </r>
  <r>
    <x v="10"/>
    <x v="3"/>
    <x v="15"/>
    <x v="15"/>
    <x v="54"/>
    <n v="1017463.375"/>
  </r>
  <r>
    <x v="10"/>
    <x v="3"/>
    <x v="15"/>
    <x v="15"/>
    <x v="55"/>
    <n v="1093280.625"/>
  </r>
  <r>
    <x v="10"/>
    <x v="3"/>
    <x v="15"/>
    <x v="15"/>
    <x v="56"/>
    <n v="1166199.875"/>
  </r>
  <r>
    <x v="10"/>
    <x v="3"/>
    <x v="15"/>
    <x v="15"/>
    <x v="57"/>
    <n v="1209664.75"/>
  </r>
  <r>
    <x v="10"/>
    <x v="3"/>
    <x v="15"/>
    <x v="15"/>
    <x v="58"/>
    <n v="1251807.5"/>
  </r>
  <r>
    <x v="10"/>
    <x v="3"/>
    <x v="15"/>
    <x v="15"/>
    <x v="59"/>
    <n v="1212771.125"/>
  </r>
  <r>
    <x v="10"/>
    <x v="3"/>
    <x v="15"/>
    <x v="15"/>
    <x v="60"/>
    <n v="1215788"/>
  </r>
  <r>
    <x v="10"/>
    <x v="3"/>
    <x v="15"/>
    <x v="15"/>
    <x v="61"/>
    <n v="1244824.625"/>
  </r>
  <r>
    <x v="10"/>
    <x v="3"/>
    <x v="15"/>
    <x v="15"/>
    <x v="62"/>
    <n v="1221629.5"/>
  </r>
  <r>
    <x v="10"/>
    <x v="3"/>
    <x v="15"/>
    <x v="15"/>
    <x v="63"/>
    <n v="1180653.5"/>
  </r>
  <r>
    <x v="10"/>
    <x v="3"/>
    <x v="15"/>
    <x v="15"/>
    <x v="64"/>
    <n v="1188545.25"/>
  </r>
  <r>
    <x v="10"/>
    <x v="3"/>
    <x v="15"/>
    <x v="15"/>
    <x v="65"/>
    <n v="1241652.875"/>
  </r>
  <r>
    <x v="10"/>
    <x v="3"/>
    <x v="15"/>
    <x v="15"/>
    <x v="66"/>
    <n v="1272479.5"/>
  </r>
  <r>
    <x v="10"/>
    <x v="3"/>
    <x v="15"/>
    <x v="15"/>
    <x v="67"/>
    <n v="1317725.375"/>
  </r>
  <r>
    <x v="10"/>
    <x v="3"/>
    <x v="15"/>
    <x v="15"/>
    <x v="68"/>
    <n v="1345638"/>
  </r>
  <r>
    <x v="10"/>
    <x v="3"/>
    <x v="15"/>
    <x v="15"/>
    <x v="69"/>
    <n v="1364310.625"/>
  </r>
  <r>
    <x v="10"/>
    <x v="3"/>
    <x v="16"/>
    <x v="16"/>
    <x v="0"/>
    <n v="57906.8671875"/>
  </r>
  <r>
    <x v="10"/>
    <x v="3"/>
    <x v="16"/>
    <x v="16"/>
    <x v="1"/>
    <n v="57962.24609375"/>
  </r>
  <r>
    <x v="10"/>
    <x v="3"/>
    <x v="16"/>
    <x v="16"/>
    <x v="2"/>
    <n v="60331.47265625"/>
  </r>
  <r>
    <x v="10"/>
    <x v="3"/>
    <x v="16"/>
    <x v="16"/>
    <x v="3"/>
    <n v="62878.2421875"/>
  </r>
  <r>
    <x v="10"/>
    <x v="3"/>
    <x v="16"/>
    <x v="16"/>
    <x v="4"/>
    <n v="65283.9765625"/>
  </r>
  <r>
    <x v="10"/>
    <x v="3"/>
    <x v="16"/>
    <x v="16"/>
    <x v="5"/>
    <n v="67230.5078125"/>
  </r>
  <r>
    <x v="10"/>
    <x v="3"/>
    <x v="16"/>
    <x v="16"/>
    <x v="6"/>
    <n v="69038.7421875"/>
  </r>
  <r>
    <x v="10"/>
    <x v="3"/>
    <x v="16"/>
    <x v="16"/>
    <x v="7"/>
    <n v="70034.7578125"/>
  </r>
  <r>
    <x v="10"/>
    <x v="3"/>
    <x v="16"/>
    <x v="16"/>
    <x v="8"/>
    <n v="72115.28125"/>
  </r>
  <r>
    <x v="10"/>
    <x v="3"/>
    <x v="16"/>
    <x v="16"/>
    <x v="9"/>
    <n v="74396.1015625"/>
  </r>
  <r>
    <x v="10"/>
    <x v="3"/>
    <x v="16"/>
    <x v="16"/>
    <x v="10"/>
    <n v="76228.765625"/>
  </r>
  <r>
    <x v="10"/>
    <x v="3"/>
    <x v="16"/>
    <x v="16"/>
    <x v="11"/>
    <n v="81119.5625"/>
  </r>
  <r>
    <x v="10"/>
    <x v="3"/>
    <x v="16"/>
    <x v="16"/>
    <x v="12"/>
    <n v="84672.8515625"/>
  </r>
  <r>
    <x v="10"/>
    <x v="3"/>
    <x v="16"/>
    <x v="16"/>
    <x v="13"/>
    <n v="88971.8828125"/>
  </r>
  <r>
    <x v="10"/>
    <x v="3"/>
    <x v="16"/>
    <x v="16"/>
    <x v="14"/>
    <n v="92110.96875"/>
  </r>
  <r>
    <x v="10"/>
    <x v="3"/>
    <x v="16"/>
    <x v="16"/>
    <x v="15"/>
    <n v="96427.703125"/>
  </r>
  <r>
    <x v="10"/>
    <x v="3"/>
    <x v="16"/>
    <x v="16"/>
    <x v="16"/>
    <n v="99579.46875"/>
  </r>
  <r>
    <x v="10"/>
    <x v="3"/>
    <x v="16"/>
    <x v="16"/>
    <x v="17"/>
    <n v="103348.640625"/>
  </r>
  <r>
    <x v="10"/>
    <x v="3"/>
    <x v="16"/>
    <x v="16"/>
    <x v="18"/>
    <n v="108730.1953125"/>
  </r>
  <r>
    <x v="10"/>
    <x v="3"/>
    <x v="16"/>
    <x v="16"/>
    <x v="19"/>
    <n v="113567.3203125"/>
  </r>
  <r>
    <x v="10"/>
    <x v="3"/>
    <x v="16"/>
    <x v="16"/>
    <x v="20"/>
    <n v="118719.703125"/>
  </r>
  <r>
    <x v="10"/>
    <x v="3"/>
    <x v="16"/>
    <x v="16"/>
    <x v="21"/>
    <n v="119360.84375"/>
  </r>
  <r>
    <x v="10"/>
    <x v="3"/>
    <x v="16"/>
    <x v="16"/>
    <x v="22"/>
    <n v="122898.7421875"/>
  </r>
  <r>
    <x v="10"/>
    <x v="3"/>
    <x v="16"/>
    <x v="16"/>
    <x v="23"/>
    <n v="125375.171875"/>
  </r>
  <r>
    <x v="10"/>
    <x v="3"/>
    <x v="16"/>
    <x v="16"/>
    <x v="24"/>
    <n v="129642.328125"/>
  </r>
  <r>
    <x v="10"/>
    <x v="3"/>
    <x v="16"/>
    <x v="16"/>
    <x v="25"/>
    <n v="133718.03125"/>
  </r>
  <r>
    <x v="10"/>
    <x v="3"/>
    <x v="16"/>
    <x v="16"/>
    <x v="26"/>
    <n v="138786.953125"/>
  </r>
  <r>
    <x v="10"/>
    <x v="3"/>
    <x v="16"/>
    <x v="16"/>
    <x v="27"/>
    <n v="139641.515625"/>
  </r>
  <r>
    <x v="10"/>
    <x v="3"/>
    <x v="16"/>
    <x v="16"/>
    <x v="28"/>
    <n v="140075.9375"/>
  </r>
  <r>
    <x v="10"/>
    <x v="3"/>
    <x v="16"/>
    <x v="16"/>
    <x v="29"/>
    <n v="144131.015625"/>
  </r>
  <r>
    <x v="10"/>
    <x v="3"/>
    <x v="16"/>
    <x v="16"/>
    <x v="30"/>
    <n v="145525.765625"/>
  </r>
  <r>
    <x v="10"/>
    <x v="3"/>
    <x v="16"/>
    <x v="16"/>
    <x v="31"/>
    <n v="148860.28125"/>
  </r>
  <r>
    <x v="10"/>
    <x v="3"/>
    <x v="16"/>
    <x v="16"/>
    <x v="32"/>
    <n v="150401.03125"/>
  </r>
  <r>
    <x v="10"/>
    <x v="3"/>
    <x v="16"/>
    <x v="16"/>
    <x v="33"/>
    <n v="148415.046875"/>
  </r>
  <r>
    <x v="10"/>
    <x v="3"/>
    <x v="16"/>
    <x v="16"/>
    <x v="34"/>
    <n v="150567"/>
  </r>
  <r>
    <x v="10"/>
    <x v="3"/>
    <x v="16"/>
    <x v="16"/>
    <x v="35"/>
    <n v="154603.75"/>
  </r>
  <r>
    <x v="10"/>
    <x v="3"/>
    <x v="16"/>
    <x v="16"/>
    <x v="36"/>
    <n v="160946.84375"/>
  </r>
  <r>
    <x v="10"/>
    <x v="3"/>
    <x v="16"/>
    <x v="16"/>
    <x v="37"/>
    <n v="167094.03125"/>
  </r>
  <r>
    <x v="10"/>
    <x v="3"/>
    <x v="16"/>
    <x v="16"/>
    <x v="38"/>
    <n v="171302.046875"/>
  </r>
  <r>
    <x v="10"/>
    <x v="3"/>
    <x v="16"/>
    <x v="16"/>
    <x v="39"/>
    <n v="175197.171875"/>
  </r>
  <r>
    <x v="10"/>
    <x v="3"/>
    <x v="16"/>
    <x v="16"/>
    <x v="40"/>
    <n v="176495.921875"/>
  </r>
  <r>
    <x v="10"/>
    <x v="3"/>
    <x v="16"/>
    <x v="16"/>
    <x v="41"/>
    <n v="178910.515625"/>
  </r>
  <r>
    <x v="10"/>
    <x v="3"/>
    <x v="16"/>
    <x v="16"/>
    <x v="42"/>
    <n v="178588.640625"/>
  </r>
  <r>
    <x v="10"/>
    <x v="3"/>
    <x v="16"/>
    <x v="16"/>
    <x v="43"/>
    <n v="174665.4375"/>
  </r>
  <r>
    <x v="10"/>
    <x v="3"/>
    <x v="16"/>
    <x v="16"/>
    <x v="44"/>
    <n v="177143.734375"/>
  </r>
  <r>
    <x v="10"/>
    <x v="3"/>
    <x v="16"/>
    <x v="16"/>
    <x v="45"/>
    <n v="179716.25"/>
  </r>
  <r>
    <x v="10"/>
    <x v="3"/>
    <x v="16"/>
    <x v="16"/>
    <x v="46"/>
    <n v="184296.625"/>
  </r>
  <r>
    <x v="10"/>
    <x v="3"/>
    <x v="16"/>
    <x v="16"/>
    <x v="47"/>
    <n v="195508.25"/>
  </r>
  <r>
    <x v="10"/>
    <x v="3"/>
    <x v="16"/>
    <x v="16"/>
    <x v="48"/>
    <n v="208029.265625"/>
  </r>
  <r>
    <x v="10"/>
    <x v="3"/>
    <x v="16"/>
    <x v="16"/>
    <x v="49"/>
    <n v="224772.890625"/>
  </r>
  <r>
    <x v="10"/>
    <x v="3"/>
    <x v="16"/>
    <x v="16"/>
    <x v="50"/>
    <n v="237645"/>
  </r>
  <r>
    <x v="10"/>
    <x v="3"/>
    <x v="16"/>
    <x v="16"/>
    <x v="51"/>
    <n v="236051.3125"/>
  </r>
  <r>
    <x v="10"/>
    <x v="3"/>
    <x v="16"/>
    <x v="16"/>
    <x v="52"/>
    <n v="240110.390625"/>
  </r>
  <r>
    <x v="10"/>
    <x v="3"/>
    <x v="16"/>
    <x v="16"/>
    <x v="53"/>
    <n v="239553.15625"/>
  </r>
  <r>
    <x v="10"/>
    <x v="3"/>
    <x v="16"/>
    <x v="16"/>
    <x v="54"/>
    <n v="245975.1875"/>
  </r>
  <r>
    <x v="10"/>
    <x v="3"/>
    <x v="16"/>
    <x v="16"/>
    <x v="55"/>
    <n v="254764.515625"/>
  </r>
  <r>
    <x v="10"/>
    <x v="3"/>
    <x v="16"/>
    <x v="16"/>
    <x v="56"/>
    <n v="268250.15625"/>
  </r>
  <r>
    <x v="10"/>
    <x v="3"/>
    <x v="16"/>
    <x v="16"/>
    <x v="57"/>
    <n v="285467.5"/>
  </r>
  <r>
    <x v="10"/>
    <x v="3"/>
    <x v="16"/>
    <x v="16"/>
    <x v="58"/>
    <n v="296547.96875"/>
  </r>
  <r>
    <x v="10"/>
    <x v="3"/>
    <x v="16"/>
    <x v="16"/>
    <x v="59"/>
    <n v="299595.40625"/>
  </r>
  <r>
    <x v="10"/>
    <x v="3"/>
    <x v="16"/>
    <x v="16"/>
    <x v="60"/>
    <n v="304154.4375"/>
  </r>
  <r>
    <x v="10"/>
    <x v="3"/>
    <x v="16"/>
    <x v="16"/>
    <x v="61"/>
    <n v="324487.0625"/>
  </r>
  <r>
    <x v="10"/>
    <x v="3"/>
    <x v="16"/>
    <x v="16"/>
    <x v="62"/>
    <n v="325755.96875"/>
  </r>
  <r>
    <x v="10"/>
    <x v="3"/>
    <x v="16"/>
    <x v="16"/>
    <x v="63"/>
    <n v="329966.65625"/>
  </r>
  <r>
    <x v="10"/>
    <x v="3"/>
    <x v="16"/>
    <x v="16"/>
    <x v="64"/>
    <n v="335961.25"/>
  </r>
  <r>
    <x v="10"/>
    <x v="3"/>
    <x v="16"/>
    <x v="16"/>
    <x v="65"/>
    <n v="352512.8125"/>
  </r>
  <r>
    <x v="10"/>
    <x v="3"/>
    <x v="16"/>
    <x v="16"/>
    <x v="66"/>
    <n v="363355.40625"/>
  </r>
  <r>
    <x v="10"/>
    <x v="3"/>
    <x v="16"/>
    <x v="16"/>
    <x v="67"/>
    <n v="374975.0625"/>
  </r>
  <r>
    <x v="10"/>
    <x v="3"/>
    <x v="16"/>
    <x v="16"/>
    <x v="68"/>
    <n v="381317"/>
  </r>
  <r>
    <x v="10"/>
    <x v="3"/>
    <x v="16"/>
    <x v="16"/>
    <x v="69"/>
    <n v="385172.65625"/>
  </r>
  <r>
    <x v="10"/>
    <x v="3"/>
    <x v="17"/>
    <x v="17"/>
    <x v="0"/>
    <n v="57686.64453125"/>
  </r>
  <r>
    <x v="10"/>
    <x v="3"/>
    <x v="17"/>
    <x v="17"/>
    <x v="1"/>
    <n v="58337.109375"/>
  </r>
  <r>
    <x v="10"/>
    <x v="3"/>
    <x v="17"/>
    <x v="17"/>
    <x v="2"/>
    <n v="59318.40234375"/>
  </r>
  <r>
    <x v="10"/>
    <x v="3"/>
    <x v="17"/>
    <x v="17"/>
    <x v="3"/>
    <n v="60743.33984375"/>
  </r>
  <r>
    <x v="10"/>
    <x v="3"/>
    <x v="17"/>
    <x v="17"/>
    <x v="4"/>
    <n v="62890.28125"/>
  </r>
  <r>
    <x v="10"/>
    <x v="3"/>
    <x v="17"/>
    <x v="17"/>
    <x v="5"/>
    <n v="65045.0390625"/>
  </r>
  <r>
    <x v="10"/>
    <x v="3"/>
    <x v="17"/>
    <x v="17"/>
    <x v="6"/>
    <n v="67475.4921875"/>
  </r>
  <r>
    <x v="10"/>
    <x v="3"/>
    <x v="17"/>
    <x v="17"/>
    <x v="7"/>
    <n v="69427.9375"/>
  </r>
  <r>
    <x v="10"/>
    <x v="3"/>
    <x v="17"/>
    <x v="17"/>
    <x v="8"/>
    <n v="70639.234375"/>
  </r>
  <r>
    <x v="10"/>
    <x v="3"/>
    <x v="17"/>
    <x v="17"/>
    <x v="9"/>
    <n v="72818.1875"/>
  </r>
  <r>
    <x v="10"/>
    <x v="3"/>
    <x v="17"/>
    <x v="17"/>
    <x v="10"/>
    <n v="76873.140625"/>
  </r>
  <r>
    <x v="10"/>
    <x v="3"/>
    <x v="17"/>
    <x v="17"/>
    <x v="11"/>
    <n v="83728.6953125"/>
  </r>
  <r>
    <x v="10"/>
    <x v="3"/>
    <x v="17"/>
    <x v="17"/>
    <x v="12"/>
    <n v="89680.015625"/>
  </r>
  <r>
    <x v="10"/>
    <x v="3"/>
    <x v="17"/>
    <x v="17"/>
    <x v="13"/>
    <n v="93698.5703125"/>
  </r>
  <r>
    <x v="10"/>
    <x v="3"/>
    <x v="17"/>
    <x v="17"/>
    <x v="14"/>
    <n v="97417.625"/>
  </r>
  <r>
    <x v="10"/>
    <x v="3"/>
    <x v="17"/>
    <x v="17"/>
    <x v="15"/>
    <n v="100855.2109375"/>
  </r>
  <r>
    <x v="10"/>
    <x v="3"/>
    <x v="17"/>
    <x v="17"/>
    <x v="16"/>
    <n v="103773.4453125"/>
  </r>
  <r>
    <x v="10"/>
    <x v="3"/>
    <x v="17"/>
    <x v="17"/>
    <x v="17"/>
    <n v="107323.4921875"/>
  </r>
  <r>
    <x v="10"/>
    <x v="3"/>
    <x v="17"/>
    <x v="17"/>
    <x v="18"/>
    <n v="111655.1171875"/>
  </r>
  <r>
    <x v="10"/>
    <x v="3"/>
    <x v="17"/>
    <x v="17"/>
    <x v="19"/>
    <n v="117022.5"/>
  </r>
  <r>
    <x v="10"/>
    <x v="3"/>
    <x v="17"/>
    <x v="17"/>
    <x v="20"/>
    <n v="122426.890625"/>
  </r>
  <r>
    <x v="10"/>
    <x v="3"/>
    <x v="17"/>
    <x v="17"/>
    <x v="21"/>
    <n v="127643.1796875"/>
  </r>
  <r>
    <x v="10"/>
    <x v="3"/>
    <x v="17"/>
    <x v="17"/>
    <x v="22"/>
    <n v="133442.0625"/>
  </r>
  <r>
    <x v="10"/>
    <x v="3"/>
    <x v="17"/>
    <x v="17"/>
    <x v="23"/>
    <n v="136043.40625"/>
  </r>
  <r>
    <x v="10"/>
    <x v="3"/>
    <x v="17"/>
    <x v="17"/>
    <x v="24"/>
    <n v="135674.5"/>
  </r>
  <r>
    <x v="10"/>
    <x v="3"/>
    <x v="17"/>
    <x v="17"/>
    <x v="25"/>
    <n v="131449.546875"/>
  </r>
  <r>
    <x v="10"/>
    <x v="3"/>
    <x v="17"/>
    <x v="17"/>
    <x v="26"/>
    <n v="133041.6875"/>
  </r>
  <r>
    <x v="10"/>
    <x v="3"/>
    <x v="17"/>
    <x v="17"/>
    <x v="27"/>
    <n v="137265.046875"/>
  </r>
  <r>
    <x v="10"/>
    <x v="3"/>
    <x v="17"/>
    <x v="17"/>
    <x v="28"/>
    <n v="140100.4375"/>
  </r>
  <r>
    <x v="10"/>
    <x v="3"/>
    <x v="17"/>
    <x v="17"/>
    <x v="29"/>
    <n v="141970.453125"/>
  </r>
  <r>
    <x v="10"/>
    <x v="3"/>
    <x v="17"/>
    <x v="17"/>
    <x v="30"/>
    <n v="146608.90625"/>
  </r>
  <r>
    <x v="10"/>
    <x v="3"/>
    <x v="17"/>
    <x v="17"/>
    <x v="31"/>
    <n v="148612"/>
  </r>
  <r>
    <x v="10"/>
    <x v="3"/>
    <x v="17"/>
    <x v="17"/>
    <x v="32"/>
    <n v="149499.640625"/>
  </r>
  <r>
    <x v="10"/>
    <x v="3"/>
    <x v="17"/>
    <x v="17"/>
    <x v="33"/>
    <n v="151959.765625"/>
  </r>
  <r>
    <x v="10"/>
    <x v="3"/>
    <x v="17"/>
    <x v="17"/>
    <x v="34"/>
    <n v="153623.671875"/>
  </r>
  <r>
    <x v="10"/>
    <x v="3"/>
    <x v="17"/>
    <x v="17"/>
    <x v="35"/>
    <n v="157146"/>
  </r>
  <r>
    <x v="10"/>
    <x v="3"/>
    <x v="17"/>
    <x v="17"/>
    <x v="36"/>
    <n v="161480.3125"/>
  </r>
  <r>
    <x v="10"/>
    <x v="3"/>
    <x v="17"/>
    <x v="17"/>
    <x v="37"/>
    <n v="165104.1875"/>
  </r>
  <r>
    <x v="10"/>
    <x v="3"/>
    <x v="17"/>
    <x v="17"/>
    <x v="38"/>
    <n v="169047.484375"/>
  </r>
  <r>
    <x v="10"/>
    <x v="3"/>
    <x v="17"/>
    <x v="17"/>
    <x v="39"/>
    <n v="175448.65625"/>
  </r>
  <r>
    <x v="10"/>
    <x v="3"/>
    <x v="17"/>
    <x v="17"/>
    <x v="40"/>
    <n v="181523.625"/>
  </r>
  <r>
    <x v="10"/>
    <x v="3"/>
    <x v="17"/>
    <x v="17"/>
    <x v="41"/>
    <n v="184587.828125"/>
  </r>
  <r>
    <x v="10"/>
    <x v="3"/>
    <x v="17"/>
    <x v="17"/>
    <x v="42"/>
    <n v="185613.34375"/>
  </r>
  <r>
    <x v="10"/>
    <x v="3"/>
    <x v="17"/>
    <x v="17"/>
    <x v="43"/>
    <n v="184629.015625"/>
  </r>
  <r>
    <x v="10"/>
    <x v="3"/>
    <x v="17"/>
    <x v="17"/>
    <x v="44"/>
    <n v="187530.578125"/>
  </r>
  <r>
    <x v="10"/>
    <x v="3"/>
    <x v="17"/>
    <x v="17"/>
    <x v="45"/>
    <n v="190746.640625"/>
  </r>
  <r>
    <x v="10"/>
    <x v="3"/>
    <x v="17"/>
    <x v="17"/>
    <x v="46"/>
    <n v="196892.40625"/>
  </r>
  <r>
    <x v="10"/>
    <x v="3"/>
    <x v="17"/>
    <x v="17"/>
    <x v="47"/>
    <n v="210502.765625"/>
  </r>
  <r>
    <x v="10"/>
    <x v="3"/>
    <x v="17"/>
    <x v="17"/>
    <x v="48"/>
    <n v="219772.328125"/>
  </r>
  <r>
    <x v="10"/>
    <x v="3"/>
    <x v="17"/>
    <x v="17"/>
    <x v="49"/>
    <n v="226029.609375"/>
  </r>
  <r>
    <x v="10"/>
    <x v="3"/>
    <x v="17"/>
    <x v="17"/>
    <x v="50"/>
    <n v="228070.078125"/>
  </r>
  <r>
    <x v="10"/>
    <x v="3"/>
    <x v="17"/>
    <x v="17"/>
    <x v="51"/>
    <n v="231780.546875"/>
  </r>
  <r>
    <x v="10"/>
    <x v="3"/>
    <x v="17"/>
    <x v="17"/>
    <x v="52"/>
    <n v="233283.296875"/>
  </r>
  <r>
    <x v="10"/>
    <x v="3"/>
    <x v="17"/>
    <x v="17"/>
    <x v="53"/>
    <n v="231989.671875"/>
  </r>
  <r>
    <x v="10"/>
    <x v="3"/>
    <x v="17"/>
    <x v="17"/>
    <x v="54"/>
    <n v="234004.609375"/>
  </r>
  <r>
    <x v="10"/>
    <x v="3"/>
    <x v="17"/>
    <x v="17"/>
    <x v="55"/>
    <n v="240837.53125"/>
  </r>
  <r>
    <x v="10"/>
    <x v="3"/>
    <x v="17"/>
    <x v="17"/>
    <x v="56"/>
    <n v="248954.0625"/>
  </r>
  <r>
    <x v="10"/>
    <x v="3"/>
    <x v="17"/>
    <x v="17"/>
    <x v="57"/>
    <n v="265211.625"/>
  </r>
  <r>
    <x v="10"/>
    <x v="3"/>
    <x v="17"/>
    <x v="17"/>
    <x v="58"/>
    <n v="278585.96875"/>
  </r>
  <r>
    <x v="10"/>
    <x v="3"/>
    <x v="17"/>
    <x v="17"/>
    <x v="59"/>
    <n v="283350.5625"/>
  </r>
  <r>
    <x v="10"/>
    <x v="3"/>
    <x v="17"/>
    <x v="17"/>
    <x v="60"/>
    <n v="285695.5625"/>
  </r>
  <r>
    <x v="10"/>
    <x v="3"/>
    <x v="17"/>
    <x v="17"/>
    <x v="61"/>
    <n v="297695.40625"/>
  </r>
  <r>
    <x v="10"/>
    <x v="3"/>
    <x v="17"/>
    <x v="17"/>
    <x v="62"/>
    <n v="306098.71875"/>
  </r>
  <r>
    <x v="10"/>
    <x v="3"/>
    <x v="17"/>
    <x v="17"/>
    <x v="63"/>
    <n v="308347.28125"/>
  </r>
  <r>
    <x v="10"/>
    <x v="3"/>
    <x v="17"/>
    <x v="17"/>
    <x v="64"/>
    <n v="309139.53125"/>
  </r>
  <r>
    <x v="10"/>
    <x v="3"/>
    <x v="17"/>
    <x v="17"/>
    <x v="65"/>
    <n v="319814.15625"/>
  </r>
  <r>
    <x v="10"/>
    <x v="3"/>
    <x v="17"/>
    <x v="17"/>
    <x v="66"/>
    <n v="322770.90625"/>
  </r>
  <r>
    <x v="10"/>
    <x v="3"/>
    <x v="17"/>
    <x v="17"/>
    <x v="67"/>
    <n v="333535.40625"/>
  </r>
  <r>
    <x v="10"/>
    <x v="3"/>
    <x v="17"/>
    <x v="17"/>
    <x v="68"/>
    <n v="336517.875"/>
  </r>
  <r>
    <x v="10"/>
    <x v="3"/>
    <x v="17"/>
    <x v="17"/>
    <x v="69"/>
    <n v="341060.40625"/>
  </r>
  <r>
    <x v="10"/>
    <x v="3"/>
    <x v="18"/>
    <x v="18"/>
    <x v="0"/>
    <n v="468524"/>
  </r>
  <r>
    <x v="10"/>
    <x v="3"/>
    <x v="18"/>
    <x v="18"/>
    <x v="1"/>
    <n v="471049.875"/>
  </r>
  <r>
    <x v="10"/>
    <x v="3"/>
    <x v="18"/>
    <x v="18"/>
    <x v="2"/>
    <n v="475408.5625"/>
  </r>
  <r>
    <x v="10"/>
    <x v="3"/>
    <x v="18"/>
    <x v="18"/>
    <x v="3"/>
    <n v="497974.96875"/>
  </r>
  <r>
    <x v="10"/>
    <x v="3"/>
    <x v="18"/>
    <x v="18"/>
    <x v="4"/>
    <n v="513206.09375"/>
  </r>
  <r>
    <x v="10"/>
    <x v="3"/>
    <x v="18"/>
    <x v="18"/>
    <x v="5"/>
    <n v="529661.25"/>
  </r>
  <r>
    <x v="10"/>
    <x v="3"/>
    <x v="18"/>
    <x v="18"/>
    <x v="6"/>
    <n v="528825.875"/>
  </r>
  <r>
    <x v="10"/>
    <x v="3"/>
    <x v="18"/>
    <x v="18"/>
    <x v="7"/>
    <n v="533868.375"/>
  </r>
  <r>
    <x v="10"/>
    <x v="3"/>
    <x v="18"/>
    <x v="18"/>
    <x v="8"/>
    <n v="542992.3125"/>
  </r>
  <r>
    <x v="10"/>
    <x v="3"/>
    <x v="18"/>
    <x v="18"/>
    <x v="9"/>
    <n v="554198.4375"/>
  </r>
  <r>
    <x v="10"/>
    <x v="3"/>
    <x v="18"/>
    <x v="18"/>
    <x v="10"/>
    <n v="579612.25"/>
  </r>
  <r>
    <x v="10"/>
    <x v="3"/>
    <x v="18"/>
    <x v="18"/>
    <x v="11"/>
    <n v="593124.625"/>
  </r>
  <r>
    <x v="10"/>
    <x v="3"/>
    <x v="18"/>
    <x v="18"/>
    <x v="12"/>
    <n v="611288.875"/>
  </r>
  <r>
    <x v="10"/>
    <x v="3"/>
    <x v="18"/>
    <x v="18"/>
    <x v="13"/>
    <n v="631987.3125"/>
  </r>
  <r>
    <x v="10"/>
    <x v="3"/>
    <x v="18"/>
    <x v="18"/>
    <x v="14"/>
    <n v="647026.125"/>
  </r>
  <r>
    <x v="10"/>
    <x v="3"/>
    <x v="18"/>
    <x v="18"/>
    <x v="15"/>
    <n v="659721.1875"/>
  </r>
  <r>
    <x v="10"/>
    <x v="3"/>
    <x v="18"/>
    <x v="18"/>
    <x v="16"/>
    <n v="676906.9375"/>
  </r>
  <r>
    <x v="10"/>
    <x v="3"/>
    <x v="18"/>
    <x v="18"/>
    <x v="17"/>
    <n v="701063.4375"/>
  </r>
  <r>
    <x v="10"/>
    <x v="3"/>
    <x v="18"/>
    <x v="18"/>
    <x v="18"/>
    <n v="719547.3125"/>
  </r>
  <r>
    <x v="10"/>
    <x v="3"/>
    <x v="18"/>
    <x v="18"/>
    <x v="19"/>
    <n v="718671.3125"/>
  </r>
  <r>
    <x v="10"/>
    <x v="3"/>
    <x v="18"/>
    <x v="18"/>
    <x v="20"/>
    <n v="736753.75"/>
  </r>
  <r>
    <x v="10"/>
    <x v="3"/>
    <x v="18"/>
    <x v="18"/>
    <x v="21"/>
    <n v="763390.125"/>
  </r>
  <r>
    <x v="10"/>
    <x v="3"/>
    <x v="18"/>
    <x v="18"/>
    <x v="22"/>
    <n v="812519.1875"/>
  </r>
  <r>
    <x v="10"/>
    <x v="3"/>
    <x v="18"/>
    <x v="18"/>
    <x v="23"/>
    <n v="855456.875"/>
  </r>
  <r>
    <x v="10"/>
    <x v="3"/>
    <x v="18"/>
    <x v="18"/>
    <x v="24"/>
    <n v="856021.5625"/>
  </r>
  <r>
    <x v="10"/>
    <x v="3"/>
    <x v="18"/>
    <x v="18"/>
    <x v="25"/>
    <n v="870667.375"/>
  </r>
  <r>
    <x v="10"/>
    <x v="3"/>
    <x v="18"/>
    <x v="18"/>
    <x v="26"/>
    <n v="895796.0625"/>
  </r>
  <r>
    <x v="10"/>
    <x v="3"/>
    <x v="18"/>
    <x v="18"/>
    <x v="27"/>
    <n v="913291.625"/>
  </r>
  <r>
    <x v="10"/>
    <x v="3"/>
    <x v="18"/>
    <x v="18"/>
    <x v="28"/>
    <n v="973626.5"/>
  </r>
  <r>
    <x v="10"/>
    <x v="3"/>
    <x v="18"/>
    <x v="18"/>
    <x v="29"/>
    <n v="1032133.9375"/>
  </r>
  <r>
    <x v="10"/>
    <x v="3"/>
    <x v="18"/>
    <x v="18"/>
    <x v="30"/>
    <n v="1071063.5"/>
  </r>
  <r>
    <x v="10"/>
    <x v="3"/>
    <x v="18"/>
    <x v="18"/>
    <x v="31"/>
    <n v="1053445.625"/>
  </r>
  <r>
    <x v="10"/>
    <x v="3"/>
    <x v="18"/>
    <x v="18"/>
    <x v="32"/>
    <n v="1043359.1875"/>
  </r>
  <r>
    <x v="10"/>
    <x v="3"/>
    <x v="18"/>
    <x v="18"/>
    <x v="33"/>
    <n v="1059894.125"/>
  </r>
  <r>
    <x v="10"/>
    <x v="3"/>
    <x v="18"/>
    <x v="18"/>
    <x v="34"/>
    <n v="1057585.5"/>
  </r>
  <r>
    <x v="10"/>
    <x v="3"/>
    <x v="18"/>
    <x v="18"/>
    <x v="35"/>
    <n v="1072486.125"/>
  </r>
  <r>
    <x v="10"/>
    <x v="3"/>
    <x v="18"/>
    <x v="18"/>
    <x v="36"/>
    <n v="1109306.25"/>
  </r>
  <r>
    <x v="10"/>
    <x v="3"/>
    <x v="18"/>
    <x v="18"/>
    <x v="37"/>
    <n v="1132694.125"/>
  </r>
  <r>
    <x v="10"/>
    <x v="3"/>
    <x v="18"/>
    <x v="18"/>
    <x v="38"/>
    <n v="1180468.5"/>
  </r>
  <r>
    <x v="10"/>
    <x v="3"/>
    <x v="18"/>
    <x v="18"/>
    <x v="39"/>
    <n v="1198768.25"/>
  </r>
  <r>
    <x v="10"/>
    <x v="3"/>
    <x v="18"/>
    <x v="18"/>
    <x v="40"/>
    <n v="1201897.875"/>
  </r>
  <r>
    <x v="10"/>
    <x v="3"/>
    <x v="18"/>
    <x v="18"/>
    <x v="41"/>
    <n v="1163566.125"/>
  </r>
  <r>
    <x v="10"/>
    <x v="3"/>
    <x v="18"/>
    <x v="18"/>
    <x v="42"/>
    <n v="1157720.5"/>
  </r>
  <r>
    <x v="10"/>
    <x v="3"/>
    <x v="18"/>
    <x v="18"/>
    <x v="43"/>
    <n v="1171602.75"/>
  </r>
  <r>
    <x v="10"/>
    <x v="3"/>
    <x v="18"/>
    <x v="18"/>
    <x v="44"/>
    <n v="1187569.75"/>
  </r>
  <r>
    <x v="10"/>
    <x v="3"/>
    <x v="18"/>
    <x v="18"/>
    <x v="45"/>
    <n v="1197076.25"/>
  </r>
  <r>
    <x v="10"/>
    <x v="3"/>
    <x v="18"/>
    <x v="18"/>
    <x v="46"/>
    <n v="1274742.125"/>
  </r>
  <r>
    <x v="10"/>
    <x v="3"/>
    <x v="18"/>
    <x v="18"/>
    <x v="47"/>
    <n v="1386600.5"/>
  </r>
  <r>
    <x v="10"/>
    <x v="3"/>
    <x v="18"/>
    <x v="18"/>
    <x v="48"/>
    <n v="1459823.75"/>
  </r>
  <r>
    <x v="10"/>
    <x v="3"/>
    <x v="18"/>
    <x v="18"/>
    <x v="49"/>
    <n v="1553372.875"/>
  </r>
  <r>
    <x v="10"/>
    <x v="3"/>
    <x v="18"/>
    <x v="18"/>
    <x v="50"/>
    <n v="1655331.25"/>
  </r>
  <r>
    <x v="10"/>
    <x v="3"/>
    <x v="18"/>
    <x v="18"/>
    <x v="51"/>
    <n v="1734189"/>
  </r>
  <r>
    <x v="10"/>
    <x v="3"/>
    <x v="18"/>
    <x v="18"/>
    <x v="52"/>
    <n v="1763943"/>
  </r>
  <r>
    <x v="10"/>
    <x v="3"/>
    <x v="18"/>
    <x v="18"/>
    <x v="53"/>
    <n v="1808138.25"/>
  </r>
  <r>
    <x v="10"/>
    <x v="3"/>
    <x v="18"/>
    <x v="18"/>
    <x v="54"/>
    <n v="1883929.25"/>
  </r>
  <r>
    <x v="10"/>
    <x v="3"/>
    <x v="18"/>
    <x v="18"/>
    <x v="55"/>
    <n v="1925166.75"/>
  </r>
  <r>
    <x v="10"/>
    <x v="3"/>
    <x v="18"/>
    <x v="18"/>
    <x v="56"/>
    <n v="1991626.875"/>
  </r>
  <r>
    <x v="10"/>
    <x v="3"/>
    <x v="18"/>
    <x v="18"/>
    <x v="57"/>
    <n v="2029804.375"/>
  </r>
  <r>
    <x v="10"/>
    <x v="3"/>
    <x v="18"/>
    <x v="18"/>
    <x v="58"/>
    <n v="2078668.25"/>
  </r>
  <r>
    <x v="10"/>
    <x v="3"/>
    <x v="18"/>
    <x v="18"/>
    <x v="59"/>
    <n v="1998943"/>
  </r>
  <r>
    <x v="10"/>
    <x v="3"/>
    <x v="18"/>
    <x v="18"/>
    <x v="60"/>
    <n v="2046720"/>
  </r>
  <r>
    <x v="10"/>
    <x v="3"/>
    <x v="18"/>
    <x v="18"/>
    <x v="61"/>
    <n v="2108696"/>
  </r>
  <r>
    <x v="10"/>
    <x v="3"/>
    <x v="18"/>
    <x v="18"/>
    <x v="62"/>
    <n v="2124695.75"/>
  </r>
  <r>
    <x v="10"/>
    <x v="3"/>
    <x v="18"/>
    <x v="18"/>
    <x v="63"/>
    <n v="2138153"/>
  </r>
  <r>
    <x v="10"/>
    <x v="3"/>
    <x v="18"/>
    <x v="18"/>
    <x v="64"/>
    <n v="2159173.75"/>
  </r>
  <r>
    <x v="10"/>
    <x v="3"/>
    <x v="18"/>
    <x v="18"/>
    <x v="65"/>
    <n v="2229549.25"/>
  </r>
  <r>
    <x v="10"/>
    <x v="3"/>
    <x v="18"/>
    <x v="18"/>
    <x v="66"/>
    <n v="2310143.25"/>
  </r>
  <r>
    <x v="10"/>
    <x v="3"/>
    <x v="18"/>
    <x v="18"/>
    <x v="67"/>
    <n v="2341698"/>
  </r>
  <r>
    <x v="10"/>
    <x v="3"/>
    <x v="18"/>
    <x v="18"/>
    <x v="68"/>
    <n v="2373483.5"/>
  </r>
  <r>
    <x v="10"/>
    <x v="3"/>
    <x v="18"/>
    <x v="18"/>
    <x v="69"/>
    <n v="2414705.5"/>
  </r>
  <r>
    <x v="10"/>
    <x v="3"/>
    <x v="19"/>
    <x v="19"/>
    <x v="0"/>
    <n v="1910374.625"/>
  </r>
  <r>
    <x v="10"/>
    <x v="3"/>
    <x v="19"/>
    <x v="19"/>
    <x v="1"/>
    <n v="2013417.875"/>
  </r>
  <r>
    <x v="10"/>
    <x v="3"/>
    <x v="19"/>
    <x v="19"/>
    <x v="2"/>
    <n v="2133867"/>
  </r>
  <r>
    <x v="10"/>
    <x v="3"/>
    <x v="19"/>
    <x v="19"/>
    <x v="3"/>
    <n v="2246223.5"/>
  </r>
  <r>
    <x v="10"/>
    <x v="3"/>
    <x v="19"/>
    <x v="19"/>
    <x v="4"/>
    <n v="2250290.75"/>
  </r>
  <r>
    <x v="10"/>
    <x v="3"/>
    <x v="19"/>
    <x v="19"/>
    <x v="5"/>
    <n v="2373638.5"/>
  </r>
  <r>
    <x v="10"/>
    <x v="3"/>
    <x v="19"/>
    <x v="19"/>
    <x v="6"/>
    <n v="2407983.5"/>
  </r>
  <r>
    <x v="10"/>
    <x v="3"/>
    <x v="19"/>
    <x v="19"/>
    <x v="7"/>
    <n v="2466107"/>
  </r>
  <r>
    <x v="10"/>
    <x v="3"/>
    <x v="19"/>
    <x v="19"/>
    <x v="8"/>
    <n v="2489011.25"/>
  </r>
  <r>
    <x v="10"/>
    <x v="3"/>
    <x v="19"/>
    <x v="19"/>
    <x v="9"/>
    <n v="2583250.5"/>
  </r>
  <r>
    <x v="10"/>
    <x v="3"/>
    <x v="19"/>
    <x v="19"/>
    <x v="10"/>
    <n v="2674162.5"/>
  </r>
  <r>
    <x v="10"/>
    <x v="3"/>
    <x v="19"/>
    <x v="19"/>
    <x v="11"/>
    <n v="2769873"/>
  </r>
  <r>
    <x v="10"/>
    <x v="3"/>
    <x v="19"/>
    <x v="19"/>
    <x v="12"/>
    <n v="2930119.5"/>
  </r>
  <r>
    <x v="10"/>
    <x v="3"/>
    <x v="19"/>
    <x v="19"/>
    <x v="13"/>
    <n v="3024701.25"/>
  </r>
  <r>
    <x v="10"/>
    <x v="3"/>
    <x v="19"/>
    <x v="19"/>
    <x v="14"/>
    <n v="3171718"/>
  </r>
  <r>
    <x v="10"/>
    <x v="3"/>
    <x v="19"/>
    <x v="19"/>
    <x v="15"/>
    <n v="3363499"/>
  </r>
  <r>
    <x v="10"/>
    <x v="3"/>
    <x v="19"/>
    <x v="19"/>
    <x v="16"/>
    <n v="3576805.25"/>
  </r>
  <r>
    <x v="10"/>
    <x v="3"/>
    <x v="19"/>
    <x v="19"/>
    <x v="17"/>
    <n v="3745303.75"/>
  </r>
  <r>
    <x v="10"/>
    <x v="3"/>
    <x v="19"/>
    <x v="19"/>
    <x v="18"/>
    <n v="3967636.5"/>
  </r>
  <r>
    <x v="10"/>
    <x v="3"/>
    <x v="19"/>
    <x v="19"/>
    <x v="19"/>
    <n v="4088363.25"/>
  </r>
  <r>
    <x v="10"/>
    <x v="3"/>
    <x v="19"/>
    <x v="19"/>
    <x v="20"/>
    <n v="4140751.75"/>
  </r>
  <r>
    <x v="10"/>
    <x v="3"/>
    <x v="19"/>
    <x v="19"/>
    <x v="21"/>
    <n v="4251982"/>
  </r>
  <r>
    <x v="10"/>
    <x v="3"/>
    <x v="19"/>
    <x v="19"/>
    <x v="22"/>
    <n v="4449027.5"/>
  </r>
  <r>
    <x v="10"/>
    <x v="3"/>
    <x v="19"/>
    <x v="19"/>
    <x v="23"/>
    <n v="4593683.5"/>
  </r>
  <r>
    <x v="10"/>
    <x v="3"/>
    <x v="19"/>
    <x v="19"/>
    <x v="24"/>
    <n v="4580521"/>
  </r>
  <r>
    <x v="10"/>
    <x v="3"/>
    <x v="19"/>
    <x v="19"/>
    <x v="25"/>
    <n v="4665351.5"/>
  </r>
  <r>
    <x v="10"/>
    <x v="3"/>
    <x v="19"/>
    <x v="19"/>
    <x v="26"/>
    <n v="4876976.5"/>
  </r>
  <r>
    <x v="10"/>
    <x v="3"/>
    <x v="19"/>
    <x v="19"/>
    <x v="27"/>
    <n v="5084588.5"/>
  </r>
  <r>
    <x v="10"/>
    <x v="3"/>
    <x v="19"/>
    <x v="19"/>
    <x v="28"/>
    <n v="5276308.5"/>
  </r>
  <r>
    <x v="10"/>
    <x v="3"/>
    <x v="19"/>
    <x v="19"/>
    <x v="29"/>
    <n v="5387699.5"/>
  </r>
  <r>
    <x v="10"/>
    <x v="3"/>
    <x v="19"/>
    <x v="19"/>
    <x v="30"/>
    <n v="5424992.5"/>
  </r>
  <r>
    <x v="10"/>
    <x v="3"/>
    <x v="19"/>
    <x v="19"/>
    <x v="31"/>
    <n v="5513010.5"/>
  </r>
  <r>
    <x v="10"/>
    <x v="3"/>
    <x v="19"/>
    <x v="19"/>
    <x v="32"/>
    <n v="5604999"/>
  </r>
  <r>
    <x v="10"/>
    <x v="3"/>
    <x v="19"/>
    <x v="19"/>
    <x v="33"/>
    <n v="5907523"/>
  </r>
  <r>
    <x v="10"/>
    <x v="3"/>
    <x v="19"/>
    <x v="19"/>
    <x v="34"/>
    <n v="6161515"/>
  </r>
  <r>
    <x v="10"/>
    <x v="3"/>
    <x v="19"/>
    <x v="19"/>
    <x v="35"/>
    <n v="6496052.5"/>
  </r>
  <r>
    <x v="10"/>
    <x v="3"/>
    <x v="19"/>
    <x v="19"/>
    <x v="36"/>
    <n v="6788825.5"/>
  </r>
  <r>
    <x v="10"/>
    <x v="3"/>
    <x v="19"/>
    <x v="19"/>
    <x v="37"/>
    <n v="7006447.5"/>
  </r>
  <r>
    <x v="10"/>
    <x v="3"/>
    <x v="19"/>
    <x v="19"/>
    <x v="38"/>
    <n v="7295033.5"/>
  </r>
  <r>
    <x v="10"/>
    <x v="3"/>
    <x v="19"/>
    <x v="19"/>
    <x v="39"/>
    <n v="7556708.5"/>
  </r>
  <r>
    <x v="10"/>
    <x v="3"/>
    <x v="19"/>
    <x v="19"/>
    <x v="40"/>
    <n v="7828797"/>
  </r>
  <r>
    <x v="10"/>
    <x v="3"/>
    <x v="19"/>
    <x v="19"/>
    <x v="41"/>
    <n v="7845149.5"/>
  </r>
  <r>
    <x v="10"/>
    <x v="3"/>
    <x v="19"/>
    <x v="19"/>
    <x v="42"/>
    <n v="8098798"/>
  </r>
  <r>
    <x v="10"/>
    <x v="3"/>
    <x v="19"/>
    <x v="19"/>
    <x v="43"/>
    <n v="8332192.5"/>
  </r>
  <r>
    <x v="10"/>
    <x v="3"/>
    <x v="19"/>
    <x v="19"/>
    <x v="44"/>
    <n v="8638608"/>
  </r>
  <r>
    <x v="10"/>
    <x v="3"/>
    <x v="19"/>
    <x v="19"/>
    <x v="45"/>
    <n v="8937290"/>
  </r>
  <r>
    <x v="10"/>
    <x v="3"/>
    <x v="19"/>
    <x v="19"/>
    <x v="46"/>
    <n v="9254582"/>
  </r>
  <r>
    <x v="10"/>
    <x v="3"/>
    <x v="19"/>
    <x v="19"/>
    <x v="47"/>
    <n v="9540027"/>
  </r>
  <r>
    <x v="10"/>
    <x v="3"/>
    <x v="19"/>
    <x v="19"/>
    <x v="48"/>
    <n v="9938284"/>
  </r>
  <r>
    <x v="10"/>
    <x v="3"/>
    <x v="19"/>
    <x v="19"/>
    <x v="49"/>
    <n v="10436735"/>
  </r>
  <r>
    <x v="10"/>
    <x v="3"/>
    <x v="19"/>
    <x v="19"/>
    <x v="50"/>
    <n v="10883918"/>
  </r>
  <r>
    <x v="10"/>
    <x v="3"/>
    <x v="19"/>
    <x v="19"/>
    <x v="51"/>
    <n v="11176356"/>
  </r>
  <r>
    <x v="10"/>
    <x v="3"/>
    <x v="19"/>
    <x v="19"/>
    <x v="52"/>
    <n v="11468812"/>
  </r>
  <r>
    <x v="10"/>
    <x v="3"/>
    <x v="19"/>
    <x v="19"/>
    <x v="53"/>
    <n v="11835987"/>
  </r>
  <r>
    <x v="10"/>
    <x v="3"/>
    <x v="19"/>
    <x v="19"/>
    <x v="54"/>
    <n v="12262053"/>
  </r>
  <r>
    <x v="10"/>
    <x v="3"/>
    <x v="19"/>
    <x v="19"/>
    <x v="55"/>
    <n v="12903373"/>
  </r>
  <r>
    <x v="10"/>
    <x v="3"/>
    <x v="19"/>
    <x v="19"/>
    <x v="56"/>
    <n v="13230304"/>
  </r>
  <r>
    <x v="10"/>
    <x v="3"/>
    <x v="19"/>
    <x v="19"/>
    <x v="57"/>
    <n v="13564434"/>
  </r>
  <r>
    <x v="10"/>
    <x v="3"/>
    <x v="19"/>
    <x v="19"/>
    <x v="58"/>
    <n v="13690930"/>
  </r>
  <r>
    <x v="10"/>
    <x v="3"/>
    <x v="19"/>
    <x v="19"/>
    <x v="59"/>
    <n v="13596539"/>
  </r>
  <r>
    <x v="10"/>
    <x v="3"/>
    <x v="19"/>
    <x v="19"/>
    <x v="60"/>
    <n v="13897419"/>
  </r>
  <r>
    <x v="10"/>
    <x v="3"/>
    <x v="19"/>
    <x v="19"/>
    <x v="61"/>
    <n v="14162612"/>
  </r>
  <r>
    <x v="10"/>
    <x v="3"/>
    <x v="19"/>
    <x v="19"/>
    <x v="62"/>
    <n v="14095194"/>
  </r>
  <r>
    <x v="10"/>
    <x v="3"/>
    <x v="19"/>
    <x v="19"/>
    <x v="63"/>
    <n v="14294676"/>
  </r>
  <r>
    <x v="10"/>
    <x v="3"/>
    <x v="19"/>
    <x v="19"/>
    <x v="64"/>
    <n v="14672760"/>
  </r>
  <r>
    <x v="10"/>
    <x v="3"/>
    <x v="19"/>
    <x v="19"/>
    <x v="65"/>
    <n v="15192050"/>
  </r>
  <r>
    <x v="10"/>
    <x v="3"/>
    <x v="19"/>
    <x v="19"/>
    <x v="66"/>
    <n v="15602346"/>
  </r>
  <r>
    <x v="10"/>
    <x v="3"/>
    <x v="19"/>
    <x v="19"/>
    <x v="67"/>
    <n v="16019792"/>
  </r>
  <r>
    <x v="10"/>
    <x v="3"/>
    <x v="19"/>
    <x v="19"/>
    <x v="68"/>
    <n v="16434557"/>
  </r>
  <r>
    <x v="10"/>
    <x v="3"/>
    <x v="19"/>
    <x v="19"/>
    <x v="69"/>
    <n v="16826236"/>
  </r>
  <r>
    <x v="11"/>
    <x v="3"/>
    <x v="0"/>
    <x v="0"/>
    <x v="0"/>
    <n v="43636.98046875"/>
  </r>
  <r>
    <x v="11"/>
    <x v="3"/>
    <x v="0"/>
    <x v="0"/>
    <x v="1"/>
    <n v="46773.1875"/>
  </r>
  <r>
    <x v="11"/>
    <x v="3"/>
    <x v="0"/>
    <x v="0"/>
    <x v="2"/>
    <n v="45815.10546875"/>
  </r>
  <r>
    <x v="11"/>
    <x v="3"/>
    <x v="0"/>
    <x v="0"/>
    <x v="3"/>
    <n v="46573.6484375"/>
  </r>
  <r>
    <x v="11"/>
    <x v="3"/>
    <x v="0"/>
    <x v="0"/>
    <x v="4"/>
    <n v="50912.10546875"/>
  </r>
  <r>
    <x v="11"/>
    <x v="3"/>
    <x v="0"/>
    <x v="0"/>
    <x v="5"/>
    <n v="57844.81640625"/>
  </r>
  <r>
    <x v="11"/>
    <x v="3"/>
    <x v="0"/>
    <x v="0"/>
    <x v="6"/>
    <n v="59270.73828125"/>
  </r>
  <r>
    <x v="11"/>
    <x v="3"/>
    <x v="0"/>
    <x v="0"/>
    <x v="7"/>
    <n v="62017.3515625"/>
  </r>
  <r>
    <x v="11"/>
    <x v="3"/>
    <x v="0"/>
    <x v="0"/>
    <x v="8"/>
    <n v="64987.59765625"/>
  </r>
  <r>
    <x v="11"/>
    <x v="3"/>
    <x v="0"/>
    <x v="0"/>
    <x v="9"/>
    <n v="67519.6875"/>
  </r>
  <r>
    <x v="11"/>
    <x v="3"/>
    <x v="0"/>
    <x v="0"/>
    <x v="10"/>
    <n v="74748.484375"/>
  </r>
  <r>
    <x v="11"/>
    <x v="3"/>
    <x v="0"/>
    <x v="0"/>
    <x v="11"/>
    <n v="78445.265625"/>
  </r>
  <r>
    <x v="11"/>
    <x v="3"/>
    <x v="0"/>
    <x v="0"/>
    <x v="12"/>
    <n v="79794.1796875"/>
  </r>
  <r>
    <x v="11"/>
    <x v="3"/>
    <x v="0"/>
    <x v="0"/>
    <x v="13"/>
    <n v="83512.578125"/>
  </r>
  <r>
    <x v="11"/>
    <x v="3"/>
    <x v="0"/>
    <x v="0"/>
    <x v="14"/>
    <n v="88394.6796875"/>
  </r>
  <r>
    <x v="11"/>
    <x v="3"/>
    <x v="0"/>
    <x v="0"/>
    <x v="15"/>
    <n v="92011.234375"/>
  </r>
  <r>
    <x v="11"/>
    <x v="3"/>
    <x v="0"/>
    <x v="0"/>
    <x v="16"/>
    <n v="97628.84375"/>
  </r>
  <r>
    <x v="11"/>
    <x v="3"/>
    <x v="0"/>
    <x v="0"/>
    <x v="17"/>
    <n v="100335.953125"/>
  </r>
  <r>
    <x v="11"/>
    <x v="3"/>
    <x v="0"/>
    <x v="0"/>
    <x v="18"/>
    <n v="104588.9140625"/>
  </r>
  <r>
    <x v="11"/>
    <x v="3"/>
    <x v="0"/>
    <x v="0"/>
    <x v="19"/>
    <n v="107965.328125"/>
  </r>
  <r>
    <x v="11"/>
    <x v="3"/>
    <x v="0"/>
    <x v="0"/>
    <x v="20"/>
    <n v="114806.4296875"/>
  </r>
  <r>
    <x v="11"/>
    <x v="3"/>
    <x v="0"/>
    <x v="0"/>
    <x v="21"/>
    <n v="120899.25"/>
  </r>
  <r>
    <x v="11"/>
    <x v="3"/>
    <x v="0"/>
    <x v="0"/>
    <x v="22"/>
    <n v="128688.234375"/>
  </r>
  <r>
    <x v="11"/>
    <x v="3"/>
    <x v="0"/>
    <x v="0"/>
    <x v="23"/>
    <n v="135866.859375"/>
  </r>
  <r>
    <x v="11"/>
    <x v="3"/>
    <x v="0"/>
    <x v="0"/>
    <x v="24"/>
    <n v="141090.75"/>
  </r>
  <r>
    <x v="11"/>
    <x v="3"/>
    <x v="0"/>
    <x v="0"/>
    <x v="25"/>
    <n v="140870.96875"/>
  </r>
  <r>
    <x v="11"/>
    <x v="3"/>
    <x v="0"/>
    <x v="0"/>
    <x v="26"/>
    <n v="147778.578125"/>
  </r>
  <r>
    <x v="11"/>
    <x v="3"/>
    <x v="0"/>
    <x v="0"/>
    <x v="27"/>
    <n v="156777.515625"/>
  </r>
  <r>
    <x v="11"/>
    <x v="3"/>
    <x v="0"/>
    <x v="0"/>
    <x v="28"/>
    <n v="149944.734375"/>
  </r>
  <r>
    <x v="11"/>
    <x v="3"/>
    <x v="0"/>
    <x v="0"/>
    <x v="29"/>
    <n v="159418.65625"/>
  </r>
  <r>
    <x v="11"/>
    <x v="3"/>
    <x v="0"/>
    <x v="0"/>
    <x v="30"/>
    <n v="161799.21875"/>
  </r>
  <r>
    <x v="11"/>
    <x v="3"/>
    <x v="0"/>
    <x v="0"/>
    <x v="31"/>
    <n v="159811.953125"/>
  </r>
  <r>
    <x v="11"/>
    <x v="3"/>
    <x v="0"/>
    <x v="0"/>
    <x v="32"/>
    <n v="158804.703125"/>
  </r>
  <r>
    <x v="11"/>
    <x v="3"/>
    <x v="0"/>
    <x v="0"/>
    <x v="33"/>
    <n v="161477.28125"/>
  </r>
  <r>
    <x v="11"/>
    <x v="3"/>
    <x v="0"/>
    <x v="0"/>
    <x v="34"/>
    <n v="159924.9375"/>
  </r>
  <r>
    <x v="11"/>
    <x v="3"/>
    <x v="0"/>
    <x v="0"/>
    <x v="35"/>
    <n v="164654"/>
  </r>
  <r>
    <x v="11"/>
    <x v="3"/>
    <x v="0"/>
    <x v="0"/>
    <x v="36"/>
    <n v="170175.875"/>
  </r>
  <r>
    <x v="11"/>
    <x v="3"/>
    <x v="0"/>
    <x v="0"/>
    <x v="37"/>
    <n v="177202.890625"/>
  </r>
  <r>
    <x v="11"/>
    <x v="3"/>
    <x v="0"/>
    <x v="0"/>
    <x v="38"/>
    <n v="188971.84375"/>
  </r>
  <r>
    <x v="11"/>
    <x v="3"/>
    <x v="0"/>
    <x v="0"/>
    <x v="39"/>
    <n v="200470.515625"/>
  </r>
  <r>
    <x v="11"/>
    <x v="3"/>
    <x v="0"/>
    <x v="0"/>
    <x v="40"/>
    <n v="213043.40625"/>
  </r>
  <r>
    <x v="11"/>
    <x v="3"/>
    <x v="0"/>
    <x v="0"/>
    <x v="41"/>
    <n v="225488.375"/>
  </r>
  <r>
    <x v="11"/>
    <x v="3"/>
    <x v="0"/>
    <x v="0"/>
    <x v="42"/>
    <n v="235452.296875"/>
  </r>
  <r>
    <x v="11"/>
    <x v="3"/>
    <x v="0"/>
    <x v="0"/>
    <x v="43"/>
    <n v="240023.484375"/>
  </r>
  <r>
    <x v="11"/>
    <x v="3"/>
    <x v="0"/>
    <x v="0"/>
    <x v="44"/>
    <n v="251896.9375"/>
  </r>
  <r>
    <x v="11"/>
    <x v="3"/>
    <x v="0"/>
    <x v="0"/>
    <x v="45"/>
    <n v="263880.375"/>
  </r>
  <r>
    <x v="11"/>
    <x v="3"/>
    <x v="0"/>
    <x v="0"/>
    <x v="46"/>
    <n v="268827.84375"/>
  </r>
  <r>
    <x v="11"/>
    <x v="3"/>
    <x v="0"/>
    <x v="0"/>
    <x v="47"/>
    <n v="278378.15625"/>
  </r>
  <r>
    <x v="11"/>
    <x v="3"/>
    <x v="0"/>
    <x v="0"/>
    <x v="48"/>
    <n v="291504.6875"/>
  </r>
  <r>
    <x v="11"/>
    <x v="3"/>
    <x v="0"/>
    <x v="0"/>
    <x v="49"/>
    <n v="300261.90625"/>
  </r>
  <r>
    <x v="11"/>
    <x v="3"/>
    <x v="0"/>
    <x v="0"/>
    <x v="50"/>
    <n v="309764.5"/>
  </r>
  <r>
    <x v="11"/>
    <x v="3"/>
    <x v="0"/>
    <x v="0"/>
    <x v="51"/>
    <n v="302832.5"/>
  </r>
  <r>
    <x v="11"/>
    <x v="3"/>
    <x v="0"/>
    <x v="0"/>
    <x v="52"/>
    <n v="302067.75"/>
  </r>
  <r>
    <x v="11"/>
    <x v="3"/>
    <x v="0"/>
    <x v="0"/>
    <x v="53"/>
    <n v="312342.03125"/>
  </r>
  <r>
    <x v="11"/>
    <x v="3"/>
    <x v="0"/>
    <x v="0"/>
    <x v="54"/>
    <n v="321902.90625"/>
  </r>
  <r>
    <x v="11"/>
    <x v="3"/>
    <x v="0"/>
    <x v="0"/>
    <x v="55"/>
    <n v="340505.8125"/>
  </r>
  <r>
    <x v="11"/>
    <x v="3"/>
    <x v="0"/>
    <x v="0"/>
    <x v="56"/>
    <n v="352203.6875"/>
  </r>
  <r>
    <x v="11"/>
    <x v="3"/>
    <x v="0"/>
    <x v="0"/>
    <x v="57"/>
    <n v="362820.53125"/>
  </r>
  <r>
    <x v="11"/>
    <x v="3"/>
    <x v="0"/>
    <x v="0"/>
    <x v="58"/>
    <n v="375662.0625"/>
  </r>
  <r>
    <x v="11"/>
    <x v="3"/>
    <x v="0"/>
    <x v="0"/>
    <x v="59"/>
    <n v="374265.4375"/>
  </r>
  <r>
    <x v="11"/>
    <x v="3"/>
    <x v="0"/>
    <x v="0"/>
    <x v="60"/>
    <n v="382631.65625"/>
  </r>
  <r>
    <x v="11"/>
    <x v="3"/>
    <x v="0"/>
    <x v="0"/>
    <x v="61"/>
    <n v="405662.75"/>
  </r>
  <r>
    <x v="11"/>
    <x v="3"/>
    <x v="0"/>
    <x v="0"/>
    <x v="62"/>
    <n v="415695.34375"/>
  </r>
  <r>
    <x v="11"/>
    <x v="3"/>
    <x v="0"/>
    <x v="0"/>
    <x v="63"/>
    <n v="414642.15625"/>
  </r>
  <r>
    <x v="11"/>
    <x v="3"/>
    <x v="0"/>
    <x v="0"/>
    <x v="64"/>
    <n v="416949.90625"/>
  </r>
  <r>
    <x v="11"/>
    <x v="3"/>
    <x v="0"/>
    <x v="0"/>
    <x v="65"/>
    <n v="431483.21875"/>
  </r>
  <r>
    <x v="11"/>
    <x v="3"/>
    <x v="0"/>
    <x v="0"/>
    <x v="66"/>
    <n v="446755.90625"/>
  </r>
  <r>
    <x v="11"/>
    <x v="3"/>
    <x v="0"/>
    <x v="0"/>
    <x v="67"/>
    <n v="465675.96875"/>
  </r>
  <r>
    <x v="11"/>
    <x v="3"/>
    <x v="0"/>
    <x v="0"/>
    <x v="68"/>
    <n v="475785.40625"/>
  </r>
  <r>
    <x v="11"/>
    <x v="3"/>
    <x v="0"/>
    <x v="0"/>
    <x v="69"/>
    <n v="479295.40625"/>
  </r>
  <r>
    <x v="11"/>
    <x v="3"/>
    <x v="1"/>
    <x v="1"/>
    <x v="0"/>
    <n v="76038.2421875"/>
  </r>
  <r>
    <x v="11"/>
    <x v="3"/>
    <x v="1"/>
    <x v="1"/>
    <x v="1"/>
    <n v="77644.515625"/>
  </r>
  <r>
    <x v="11"/>
    <x v="3"/>
    <x v="1"/>
    <x v="1"/>
    <x v="2"/>
    <n v="79533.09375"/>
  </r>
  <r>
    <x v="11"/>
    <x v="3"/>
    <x v="1"/>
    <x v="1"/>
    <x v="3"/>
    <n v="80747.2890625"/>
  </r>
  <r>
    <x v="11"/>
    <x v="3"/>
    <x v="1"/>
    <x v="1"/>
    <x v="4"/>
    <n v="84996.828125"/>
  </r>
  <r>
    <x v="11"/>
    <x v="3"/>
    <x v="1"/>
    <x v="1"/>
    <x v="5"/>
    <n v="87205.734375"/>
  </r>
  <r>
    <x v="11"/>
    <x v="3"/>
    <x v="1"/>
    <x v="1"/>
    <x v="6"/>
    <n v="91451.2265625"/>
  </r>
  <r>
    <x v="11"/>
    <x v="3"/>
    <x v="1"/>
    <x v="1"/>
    <x v="7"/>
    <n v="93388.5546875"/>
  </r>
  <r>
    <x v="11"/>
    <x v="3"/>
    <x v="1"/>
    <x v="1"/>
    <x v="8"/>
    <n v="90446.3046875"/>
  </r>
  <r>
    <x v="11"/>
    <x v="3"/>
    <x v="1"/>
    <x v="1"/>
    <x v="9"/>
    <n v="94791.4375"/>
  </r>
  <r>
    <x v="11"/>
    <x v="3"/>
    <x v="1"/>
    <x v="1"/>
    <x v="10"/>
    <n v="101355.890625"/>
  </r>
  <r>
    <x v="11"/>
    <x v="3"/>
    <x v="1"/>
    <x v="1"/>
    <x v="11"/>
    <n v="106201.8671875"/>
  </r>
  <r>
    <x v="11"/>
    <x v="3"/>
    <x v="1"/>
    <x v="1"/>
    <x v="12"/>
    <n v="110899.578125"/>
  </r>
  <r>
    <x v="11"/>
    <x v="3"/>
    <x v="1"/>
    <x v="1"/>
    <x v="13"/>
    <n v="115664.0625"/>
  </r>
  <r>
    <x v="11"/>
    <x v="3"/>
    <x v="1"/>
    <x v="1"/>
    <x v="14"/>
    <n v="124461.078125"/>
  </r>
  <r>
    <x v="11"/>
    <x v="3"/>
    <x v="1"/>
    <x v="1"/>
    <x v="15"/>
    <n v="128517.59375"/>
  </r>
  <r>
    <x v="11"/>
    <x v="3"/>
    <x v="1"/>
    <x v="1"/>
    <x v="16"/>
    <n v="134838.046875"/>
  </r>
  <r>
    <x v="11"/>
    <x v="3"/>
    <x v="1"/>
    <x v="1"/>
    <x v="17"/>
    <n v="138723.828125"/>
  </r>
  <r>
    <x v="11"/>
    <x v="3"/>
    <x v="1"/>
    <x v="1"/>
    <x v="18"/>
    <n v="144280.6875"/>
  </r>
  <r>
    <x v="11"/>
    <x v="3"/>
    <x v="1"/>
    <x v="1"/>
    <x v="19"/>
    <n v="154177.90625"/>
  </r>
  <r>
    <x v="11"/>
    <x v="3"/>
    <x v="1"/>
    <x v="1"/>
    <x v="20"/>
    <n v="162560.890625"/>
  </r>
  <r>
    <x v="11"/>
    <x v="3"/>
    <x v="1"/>
    <x v="1"/>
    <x v="21"/>
    <n v="168722.015625"/>
  </r>
  <r>
    <x v="11"/>
    <x v="3"/>
    <x v="1"/>
    <x v="1"/>
    <x v="22"/>
    <n v="177029.875"/>
  </r>
  <r>
    <x v="11"/>
    <x v="3"/>
    <x v="1"/>
    <x v="1"/>
    <x v="23"/>
    <n v="193490.984375"/>
  </r>
  <r>
    <x v="11"/>
    <x v="3"/>
    <x v="1"/>
    <x v="1"/>
    <x v="24"/>
    <n v="207378.5625"/>
  </r>
  <r>
    <x v="11"/>
    <x v="3"/>
    <x v="1"/>
    <x v="1"/>
    <x v="25"/>
    <n v="204180.921875"/>
  </r>
  <r>
    <x v="11"/>
    <x v="3"/>
    <x v="1"/>
    <x v="1"/>
    <x v="26"/>
    <n v="217290.609375"/>
  </r>
  <r>
    <x v="11"/>
    <x v="3"/>
    <x v="1"/>
    <x v="1"/>
    <x v="27"/>
    <n v="224103.65625"/>
  </r>
  <r>
    <x v="11"/>
    <x v="3"/>
    <x v="1"/>
    <x v="1"/>
    <x v="28"/>
    <n v="233007.265625"/>
  </r>
  <r>
    <x v="11"/>
    <x v="3"/>
    <x v="1"/>
    <x v="1"/>
    <x v="29"/>
    <n v="243534.90625"/>
  </r>
  <r>
    <x v="11"/>
    <x v="3"/>
    <x v="1"/>
    <x v="1"/>
    <x v="30"/>
    <n v="257830.3125"/>
  </r>
  <r>
    <x v="11"/>
    <x v="3"/>
    <x v="1"/>
    <x v="1"/>
    <x v="31"/>
    <n v="239193.421875"/>
  </r>
  <r>
    <x v="11"/>
    <x v="3"/>
    <x v="1"/>
    <x v="1"/>
    <x v="32"/>
    <n v="231066.78125"/>
  </r>
  <r>
    <x v="11"/>
    <x v="3"/>
    <x v="1"/>
    <x v="1"/>
    <x v="33"/>
    <n v="217775.71875"/>
  </r>
  <r>
    <x v="11"/>
    <x v="3"/>
    <x v="1"/>
    <x v="1"/>
    <x v="34"/>
    <n v="216820"/>
  </r>
  <r>
    <x v="11"/>
    <x v="3"/>
    <x v="1"/>
    <x v="1"/>
    <x v="35"/>
    <n v="214166.859375"/>
  </r>
  <r>
    <x v="11"/>
    <x v="3"/>
    <x v="1"/>
    <x v="1"/>
    <x v="36"/>
    <n v="222017.609375"/>
  </r>
  <r>
    <x v="11"/>
    <x v="3"/>
    <x v="1"/>
    <x v="1"/>
    <x v="37"/>
    <n v="231287.375"/>
  </r>
  <r>
    <x v="11"/>
    <x v="3"/>
    <x v="1"/>
    <x v="1"/>
    <x v="38"/>
    <n v="247489.59375"/>
  </r>
  <r>
    <x v="11"/>
    <x v="3"/>
    <x v="1"/>
    <x v="1"/>
    <x v="39"/>
    <n v="260724.671875"/>
  </r>
  <r>
    <x v="11"/>
    <x v="3"/>
    <x v="1"/>
    <x v="1"/>
    <x v="40"/>
    <n v="271131.09375"/>
  </r>
  <r>
    <x v="11"/>
    <x v="3"/>
    <x v="1"/>
    <x v="1"/>
    <x v="41"/>
    <n v="275842.625"/>
  </r>
  <r>
    <x v="11"/>
    <x v="3"/>
    <x v="1"/>
    <x v="1"/>
    <x v="42"/>
    <n v="282801.09375"/>
  </r>
  <r>
    <x v="11"/>
    <x v="3"/>
    <x v="1"/>
    <x v="1"/>
    <x v="43"/>
    <n v="281075.15625"/>
  </r>
  <r>
    <x v="11"/>
    <x v="3"/>
    <x v="1"/>
    <x v="1"/>
    <x v="44"/>
    <n v="287997.90625"/>
  </r>
  <r>
    <x v="11"/>
    <x v="3"/>
    <x v="1"/>
    <x v="1"/>
    <x v="45"/>
    <n v="294845.09375"/>
  </r>
  <r>
    <x v="11"/>
    <x v="3"/>
    <x v="1"/>
    <x v="1"/>
    <x v="46"/>
    <n v="296133.65625"/>
  </r>
  <r>
    <x v="11"/>
    <x v="3"/>
    <x v="1"/>
    <x v="1"/>
    <x v="47"/>
    <n v="312126.375"/>
  </r>
  <r>
    <x v="11"/>
    <x v="3"/>
    <x v="1"/>
    <x v="1"/>
    <x v="48"/>
    <n v="323724.96875"/>
  </r>
  <r>
    <x v="11"/>
    <x v="3"/>
    <x v="1"/>
    <x v="1"/>
    <x v="49"/>
    <n v="337787.5625"/>
  </r>
  <r>
    <x v="11"/>
    <x v="3"/>
    <x v="1"/>
    <x v="1"/>
    <x v="50"/>
    <n v="364652.875"/>
  </r>
  <r>
    <x v="11"/>
    <x v="3"/>
    <x v="1"/>
    <x v="1"/>
    <x v="51"/>
    <n v="365847.28125"/>
  </r>
  <r>
    <x v="11"/>
    <x v="3"/>
    <x v="1"/>
    <x v="1"/>
    <x v="52"/>
    <n v="366093.71875"/>
  </r>
  <r>
    <x v="11"/>
    <x v="3"/>
    <x v="1"/>
    <x v="1"/>
    <x v="53"/>
    <n v="368861.625"/>
  </r>
  <r>
    <x v="11"/>
    <x v="3"/>
    <x v="1"/>
    <x v="1"/>
    <x v="54"/>
    <n v="380800.5"/>
  </r>
  <r>
    <x v="11"/>
    <x v="3"/>
    <x v="1"/>
    <x v="1"/>
    <x v="55"/>
    <n v="405412.34375"/>
  </r>
  <r>
    <x v="11"/>
    <x v="3"/>
    <x v="1"/>
    <x v="1"/>
    <x v="56"/>
    <n v="418737.5"/>
  </r>
  <r>
    <x v="11"/>
    <x v="3"/>
    <x v="1"/>
    <x v="1"/>
    <x v="57"/>
    <n v="435446.03125"/>
  </r>
  <r>
    <x v="11"/>
    <x v="3"/>
    <x v="1"/>
    <x v="1"/>
    <x v="58"/>
    <n v="464059.625"/>
  </r>
  <r>
    <x v="11"/>
    <x v="3"/>
    <x v="1"/>
    <x v="1"/>
    <x v="59"/>
    <n v="452036.4375"/>
  </r>
  <r>
    <x v="11"/>
    <x v="3"/>
    <x v="1"/>
    <x v="1"/>
    <x v="60"/>
    <n v="484943.875"/>
  </r>
  <r>
    <x v="11"/>
    <x v="3"/>
    <x v="1"/>
    <x v="1"/>
    <x v="61"/>
    <n v="501247.40625"/>
  </r>
  <r>
    <x v="11"/>
    <x v="3"/>
    <x v="1"/>
    <x v="1"/>
    <x v="62"/>
    <n v="507597.5625"/>
  </r>
  <r>
    <x v="11"/>
    <x v="3"/>
    <x v="1"/>
    <x v="1"/>
    <x v="63"/>
    <n v="500585"/>
  </r>
  <r>
    <x v="11"/>
    <x v="3"/>
    <x v="1"/>
    <x v="1"/>
    <x v="64"/>
    <n v="506991.90625"/>
  </r>
  <r>
    <x v="11"/>
    <x v="3"/>
    <x v="1"/>
    <x v="1"/>
    <x v="65"/>
    <n v="523108.5"/>
  </r>
  <r>
    <x v="11"/>
    <x v="3"/>
    <x v="1"/>
    <x v="1"/>
    <x v="66"/>
    <n v="540758.1875"/>
  </r>
  <r>
    <x v="11"/>
    <x v="3"/>
    <x v="1"/>
    <x v="1"/>
    <x v="67"/>
    <n v="562391.875"/>
  </r>
  <r>
    <x v="11"/>
    <x v="3"/>
    <x v="1"/>
    <x v="1"/>
    <x v="68"/>
    <n v="575792.375"/>
  </r>
  <r>
    <x v="11"/>
    <x v="3"/>
    <x v="1"/>
    <x v="1"/>
    <x v="69"/>
    <n v="583349.9375"/>
  </r>
  <r>
    <x v="11"/>
    <x v="3"/>
    <x v="2"/>
    <x v="2"/>
    <x v="0"/>
    <n v="45295.7421875"/>
  </r>
  <r>
    <x v="11"/>
    <x v="3"/>
    <x v="2"/>
    <x v="2"/>
    <x v="1"/>
    <n v="42739.7421875"/>
  </r>
  <r>
    <x v="11"/>
    <x v="3"/>
    <x v="2"/>
    <x v="2"/>
    <x v="2"/>
    <n v="43733.05859375"/>
  </r>
  <r>
    <x v="11"/>
    <x v="3"/>
    <x v="2"/>
    <x v="2"/>
    <x v="3"/>
    <n v="47049.1484375"/>
  </r>
  <r>
    <x v="11"/>
    <x v="3"/>
    <x v="2"/>
    <x v="2"/>
    <x v="4"/>
    <n v="49774.96484375"/>
  </r>
  <r>
    <x v="11"/>
    <x v="3"/>
    <x v="2"/>
    <x v="2"/>
    <x v="5"/>
    <n v="48390.74609375"/>
  </r>
  <r>
    <x v="11"/>
    <x v="3"/>
    <x v="2"/>
    <x v="2"/>
    <x v="6"/>
    <n v="49899.5625"/>
  </r>
  <r>
    <x v="11"/>
    <x v="3"/>
    <x v="2"/>
    <x v="2"/>
    <x v="7"/>
    <n v="51567.3828125"/>
  </r>
  <r>
    <x v="11"/>
    <x v="3"/>
    <x v="2"/>
    <x v="2"/>
    <x v="8"/>
    <n v="52147.42578125"/>
  </r>
  <r>
    <x v="11"/>
    <x v="3"/>
    <x v="2"/>
    <x v="2"/>
    <x v="9"/>
    <n v="58371.90625"/>
  </r>
  <r>
    <x v="11"/>
    <x v="3"/>
    <x v="2"/>
    <x v="2"/>
    <x v="10"/>
    <n v="62836.47265625"/>
  </r>
  <r>
    <x v="11"/>
    <x v="3"/>
    <x v="2"/>
    <x v="2"/>
    <x v="11"/>
    <n v="66869.6953125"/>
  </r>
  <r>
    <x v="11"/>
    <x v="3"/>
    <x v="2"/>
    <x v="2"/>
    <x v="12"/>
    <n v="71627.859375"/>
  </r>
  <r>
    <x v="11"/>
    <x v="3"/>
    <x v="2"/>
    <x v="2"/>
    <x v="13"/>
    <n v="70472.78125"/>
  </r>
  <r>
    <x v="11"/>
    <x v="3"/>
    <x v="2"/>
    <x v="2"/>
    <x v="14"/>
    <n v="78518"/>
  </r>
  <r>
    <x v="11"/>
    <x v="3"/>
    <x v="2"/>
    <x v="2"/>
    <x v="15"/>
    <n v="81979.8359375"/>
  </r>
  <r>
    <x v="11"/>
    <x v="3"/>
    <x v="2"/>
    <x v="2"/>
    <x v="16"/>
    <n v="84725.765625"/>
  </r>
  <r>
    <x v="11"/>
    <x v="3"/>
    <x v="2"/>
    <x v="2"/>
    <x v="17"/>
    <n v="90194.171875"/>
  </r>
  <r>
    <x v="11"/>
    <x v="3"/>
    <x v="2"/>
    <x v="2"/>
    <x v="18"/>
    <n v="94879.359375"/>
  </r>
  <r>
    <x v="11"/>
    <x v="3"/>
    <x v="2"/>
    <x v="2"/>
    <x v="19"/>
    <n v="102980.0625"/>
  </r>
  <r>
    <x v="11"/>
    <x v="3"/>
    <x v="2"/>
    <x v="2"/>
    <x v="20"/>
    <n v="106023.9765625"/>
  </r>
  <r>
    <x v="11"/>
    <x v="3"/>
    <x v="2"/>
    <x v="2"/>
    <x v="21"/>
    <n v="107810.3125"/>
  </r>
  <r>
    <x v="11"/>
    <x v="3"/>
    <x v="2"/>
    <x v="2"/>
    <x v="22"/>
    <n v="110848.5859375"/>
  </r>
  <r>
    <x v="11"/>
    <x v="3"/>
    <x v="2"/>
    <x v="2"/>
    <x v="23"/>
    <n v="118077.5703125"/>
  </r>
  <r>
    <x v="11"/>
    <x v="3"/>
    <x v="2"/>
    <x v="2"/>
    <x v="24"/>
    <n v="115975.8984375"/>
  </r>
  <r>
    <x v="11"/>
    <x v="3"/>
    <x v="2"/>
    <x v="2"/>
    <x v="25"/>
    <n v="112835.7578125"/>
  </r>
  <r>
    <x v="11"/>
    <x v="3"/>
    <x v="2"/>
    <x v="2"/>
    <x v="26"/>
    <n v="124561.25"/>
  </r>
  <r>
    <x v="11"/>
    <x v="3"/>
    <x v="2"/>
    <x v="2"/>
    <x v="27"/>
    <n v="126223.8828125"/>
  </r>
  <r>
    <x v="11"/>
    <x v="3"/>
    <x v="2"/>
    <x v="2"/>
    <x v="28"/>
    <n v="128738.1640625"/>
  </r>
  <r>
    <x v="11"/>
    <x v="3"/>
    <x v="2"/>
    <x v="2"/>
    <x v="29"/>
    <n v="132745.359375"/>
  </r>
  <r>
    <x v="11"/>
    <x v="3"/>
    <x v="2"/>
    <x v="2"/>
    <x v="30"/>
    <n v="128590.3828125"/>
  </r>
  <r>
    <x v="11"/>
    <x v="3"/>
    <x v="2"/>
    <x v="2"/>
    <x v="31"/>
    <n v="121259.1171875"/>
  </r>
  <r>
    <x v="11"/>
    <x v="3"/>
    <x v="2"/>
    <x v="2"/>
    <x v="32"/>
    <n v="123606.1953125"/>
  </r>
  <r>
    <x v="11"/>
    <x v="3"/>
    <x v="2"/>
    <x v="2"/>
    <x v="33"/>
    <n v="122634.5703125"/>
  </r>
  <r>
    <x v="11"/>
    <x v="3"/>
    <x v="2"/>
    <x v="2"/>
    <x v="34"/>
    <n v="125891.7890625"/>
  </r>
  <r>
    <x v="11"/>
    <x v="3"/>
    <x v="2"/>
    <x v="2"/>
    <x v="35"/>
    <n v="130525.0390625"/>
  </r>
  <r>
    <x v="11"/>
    <x v="3"/>
    <x v="2"/>
    <x v="2"/>
    <x v="36"/>
    <n v="140543.28125"/>
  </r>
  <r>
    <x v="11"/>
    <x v="3"/>
    <x v="2"/>
    <x v="2"/>
    <x v="37"/>
    <n v="137576.25"/>
  </r>
  <r>
    <x v="11"/>
    <x v="3"/>
    <x v="2"/>
    <x v="2"/>
    <x v="38"/>
    <n v="134756.09375"/>
  </r>
  <r>
    <x v="11"/>
    <x v="3"/>
    <x v="2"/>
    <x v="2"/>
    <x v="39"/>
    <n v="135502.640625"/>
  </r>
  <r>
    <x v="11"/>
    <x v="3"/>
    <x v="2"/>
    <x v="2"/>
    <x v="40"/>
    <n v="134426.015625"/>
  </r>
  <r>
    <x v="11"/>
    <x v="3"/>
    <x v="2"/>
    <x v="2"/>
    <x v="41"/>
    <n v="134433.234375"/>
  </r>
  <r>
    <x v="11"/>
    <x v="3"/>
    <x v="2"/>
    <x v="2"/>
    <x v="42"/>
    <n v="137138.109375"/>
  </r>
  <r>
    <x v="11"/>
    <x v="3"/>
    <x v="2"/>
    <x v="2"/>
    <x v="43"/>
    <n v="134486.28125"/>
  </r>
  <r>
    <x v="11"/>
    <x v="3"/>
    <x v="2"/>
    <x v="2"/>
    <x v="44"/>
    <n v="143430.265625"/>
  </r>
  <r>
    <x v="11"/>
    <x v="3"/>
    <x v="2"/>
    <x v="2"/>
    <x v="45"/>
    <n v="149874.1875"/>
  </r>
  <r>
    <x v="11"/>
    <x v="3"/>
    <x v="2"/>
    <x v="2"/>
    <x v="46"/>
    <n v="152811.09375"/>
  </r>
  <r>
    <x v="11"/>
    <x v="3"/>
    <x v="2"/>
    <x v="2"/>
    <x v="47"/>
    <n v="166966.3125"/>
  </r>
  <r>
    <x v="11"/>
    <x v="3"/>
    <x v="2"/>
    <x v="2"/>
    <x v="48"/>
    <n v="177240.875"/>
  </r>
  <r>
    <x v="11"/>
    <x v="3"/>
    <x v="2"/>
    <x v="2"/>
    <x v="49"/>
    <n v="177179.875"/>
  </r>
  <r>
    <x v="11"/>
    <x v="3"/>
    <x v="2"/>
    <x v="2"/>
    <x v="50"/>
    <n v="184711.25"/>
  </r>
  <r>
    <x v="11"/>
    <x v="3"/>
    <x v="2"/>
    <x v="2"/>
    <x v="51"/>
    <n v="184144.671875"/>
  </r>
  <r>
    <x v="11"/>
    <x v="3"/>
    <x v="2"/>
    <x v="2"/>
    <x v="52"/>
    <n v="186519.5625"/>
  </r>
  <r>
    <x v="11"/>
    <x v="3"/>
    <x v="2"/>
    <x v="2"/>
    <x v="53"/>
    <n v="184867.671875"/>
  </r>
  <r>
    <x v="11"/>
    <x v="3"/>
    <x v="2"/>
    <x v="2"/>
    <x v="54"/>
    <n v="197680.40625"/>
  </r>
  <r>
    <x v="11"/>
    <x v="3"/>
    <x v="2"/>
    <x v="2"/>
    <x v="55"/>
    <n v="208109.484375"/>
  </r>
  <r>
    <x v="11"/>
    <x v="3"/>
    <x v="2"/>
    <x v="2"/>
    <x v="56"/>
    <n v="225694.28125"/>
  </r>
  <r>
    <x v="11"/>
    <x v="3"/>
    <x v="2"/>
    <x v="2"/>
    <x v="57"/>
    <n v="237693.640625"/>
  </r>
  <r>
    <x v="11"/>
    <x v="3"/>
    <x v="2"/>
    <x v="2"/>
    <x v="58"/>
    <n v="247141.234375"/>
  </r>
  <r>
    <x v="11"/>
    <x v="3"/>
    <x v="2"/>
    <x v="2"/>
    <x v="59"/>
    <n v="235382.953125"/>
  </r>
  <r>
    <x v="11"/>
    <x v="3"/>
    <x v="2"/>
    <x v="2"/>
    <x v="60"/>
    <n v="242682.125"/>
  </r>
  <r>
    <x v="11"/>
    <x v="3"/>
    <x v="2"/>
    <x v="2"/>
    <x v="61"/>
    <n v="247577.453125"/>
  </r>
  <r>
    <x v="11"/>
    <x v="3"/>
    <x v="2"/>
    <x v="2"/>
    <x v="62"/>
    <n v="251517.6875"/>
  </r>
  <r>
    <x v="11"/>
    <x v="3"/>
    <x v="2"/>
    <x v="2"/>
    <x v="63"/>
    <n v="248144.484375"/>
  </r>
  <r>
    <x v="11"/>
    <x v="3"/>
    <x v="2"/>
    <x v="2"/>
    <x v="64"/>
    <n v="248679.125"/>
  </r>
  <r>
    <x v="11"/>
    <x v="3"/>
    <x v="2"/>
    <x v="2"/>
    <x v="65"/>
    <n v="258223.625"/>
  </r>
  <r>
    <x v="11"/>
    <x v="3"/>
    <x v="2"/>
    <x v="2"/>
    <x v="66"/>
    <n v="268547.59375"/>
  </r>
  <r>
    <x v="11"/>
    <x v="3"/>
    <x v="2"/>
    <x v="2"/>
    <x v="67"/>
    <n v="286010.5"/>
  </r>
  <r>
    <x v="11"/>
    <x v="3"/>
    <x v="2"/>
    <x v="2"/>
    <x v="68"/>
    <n v="294583.125"/>
  </r>
  <r>
    <x v="11"/>
    <x v="3"/>
    <x v="2"/>
    <x v="2"/>
    <x v="69"/>
    <n v="297974.65625"/>
  </r>
  <r>
    <x v="11"/>
    <x v="3"/>
    <x v="4"/>
    <x v="4"/>
    <x v="0"/>
    <n v="25635.697265625"/>
  </r>
  <r>
    <x v="11"/>
    <x v="3"/>
    <x v="4"/>
    <x v="4"/>
    <x v="1"/>
    <n v="29361.626953125"/>
  </r>
  <r>
    <x v="11"/>
    <x v="3"/>
    <x v="4"/>
    <x v="4"/>
    <x v="2"/>
    <n v="32069.103515625"/>
  </r>
  <r>
    <x v="11"/>
    <x v="3"/>
    <x v="4"/>
    <x v="4"/>
    <x v="3"/>
    <n v="29990.552734375"/>
  </r>
  <r>
    <x v="11"/>
    <x v="3"/>
    <x v="4"/>
    <x v="4"/>
    <x v="4"/>
    <n v="33498.4921875"/>
  </r>
  <r>
    <x v="11"/>
    <x v="3"/>
    <x v="4"/>
    <x v="4"/>
    <x v="5"/>
    <n v="36584.30078125"/>
  </r>
  <r>
    <x v="11"/>
    <x v="3"/>
    <x v="4"/>
    <x v="4"/>
    <x v="6"/>
    <n v="38217.91796875"/>
  </r>
  <r>
    <x v="11"/>
    <x v="3"/>
    <x v="4"/>
    <x v="4"/>
    <x v="7"/>
    <n v="37757.3984375"/>
  </r>
  <r>
    <x v="11"/>
    <x v="3"/>
    <x v="4"/>
    <x v="4"/>
    <x v="8"/>
    <n v="37099.39453125"/>
  </r>
  <r>
    <x v="11"/>
    <x v="3"/>
    <x v="4"/>
    <x v="4"/>
    <x v="9"/>
    <n v="40426.19921875"/>
  </r>
  <r>
    <x v="11"/>
    <x v="3"/>
    <x v="4"/>
    <x v="4"/>
    <x v="10"/>
    <n v="45302.39453125"/>
  </r>
  <r>
    <x v="11"/>
    <x v="3"/>
    <x v="4"/>
    <x v="4"/>
    <x v="11"/>
    <n v="48574.14453125"/>
  </r>
  <r>
    <x v="11"/>
    <x v="3"/>
    <x v="4"/>
    <x v="4"/>
    <x v="12"/>
    <n v="49735.8515625"/>
  </r>
  <r>
    <x v="11"/>
    <x v="3"/>
    <x v="4"/>
    <x v="4"/>
    <x v="13"/>
    <n v="49882.1484375"/>
  </r>
  <r>
    <x v="11"/>
    <x v="3"/>
    <x v="4"/>
    <x v="4"/>
    <x v="14"/>
    <n v="52865.76953125"/>
  </r>
  <r>
    <x v="11"/>
    <x v="3"/>
    <x v="4"/>
    <x v="4"/>
    <x v="15"/>
    <n v="58429.62109375"/>
  </r>
  <r>
    <x v="11"/>
    <x v="3"/>
    <x v="4"/>
    <x v="4"/>
    <x v="16"/>
    <n v="59495.7265625"/>
  </r>
  <r>
    <x v="11"/>
    <x v="3"/>
    <x v="4"/>
    <x v="4"/>
    <x v="17"/>
    <n v="59448.04296875"/>
  </r>
  <r>
    <x v="11"/>
    <x v="3"/>
    <x v="4"/>
    <x v="4"/>
    <x v="18"/>
    <n v="60202.5703125"/>
  </r>
  <r>
    <x v="11"/>
    <x v="3"/>
    <x v="4"/>
    <x v="4"/>
    <x v="19"/>
    <n v="66259.765625"/>
  </r>
  <r>
    <x v="11"/>
    <x v="3"/>
    <x v="4"/>
    <x v="4"/>
    <x v="20"/>
    <n v="75045.5390625"/>
  </r>
  <r>
    <x v="11"/>
    <x v="3"/>
    <x v="4"/>
    <x v="4"/>
    <x v="21"/>
    <n v="76560.859375"/>
  </r>
  <r>
    <x v="11"/>
    <x v="3"/>
    <x v="4"/>
    <x v="4"/>
    <x v="22"/>
    <n v="79885.640625"/>
  </r>
  <r>
    <x v="11"/>
    <x v="3"/>
    <x v="4"/>
    <x v="4"/>
    <x v="23"/>
    <n v="85692.3203125"/>
  </r>
  <r>
    <x v="11"/>
    <x v="3"/>
    <x v="4"/>
    <x v="4"/>
    <x v="24"/>
    <n v="93709.625"/>
  </r>
  <r>
    <x v="11"/>
    <x v="3"/>
    <x v="4"/>
    <x v="4"/>
    <x v="25"/>
    <n v="96801.3515625"/>
  </r>
  <r>
    <x v="11"/>
    <x v="3"/>
    <x v="4"/>
    <x v="4"/>
    <x v="26"/>
    <n v="91296.4765625"/>
  </r>
  <r>
    <x v="11"/>
    <x v="3"/>
    <x v="4"/>
    <x v="4"/>
    <x v="27"/>
    <n v="89901.9609375"/>
  </r>
  <r>
    <x v="11"/>
    <x v="3"/>
    <x v="4"/>
    <x v="4"/>
    <x v="28"/>
    <n v="88061.1640625"/>
  </r>
  <r>
    <x v="11"/>
    <x v="3"/>
    <x v="4"/>
    <x v="4"/>
    <x v="29"/>
    <n v="97306.5625"/>
  </r>
  <r>
    <x v="11"/>
    <x v="3"/>
    <x v="4"/>
    <x v="4"/>
    <x v="30"/>
    <n v="104794.359375"/>
  </r>
  <r>
    <x v="11"/>
    <x v="3"/>
    <x v="4"/>
    <x v="4"/>
    <x v="31"/>
    <n v="102476.828125"/>
  </r>
  <r>
    <x v="11"/>
    <x v="3"/>
    <x v="4"/>
    <x v="4"/>
    <x v="32"/>
    <n v="105917.8828125"/>
  </r>
  <r>
    <x v="11"/>
    <x v="3"/>
    <x v="4"/>
    <x v="4"/>
    <x v="33"/>
    <n v="106647.5078125"/>
  </r>
  <r>
    <x v="11"/>
    <x v="3"/>
    <x v="4"/>
    <x v="4"/>
    <x v="34"/>
    <n v="106926.34375"/>
  </r>
  <r>
    <x v="11"/>
    <x v="3"/>
    <x v="4"/>
    <x v="4"/>
    <x v="35"/>
    <n v="109393.5859375"/>
  </r>
  <r>
    <x v="11"/>
    <x v="3"/>
    <x v="4"/>
    <x v="4"/>
    <x v="36"/>
    <n v="113353.2109375"/>
  </r>
  <r>
    <x v="11"/>
    <x v="3"/>
    <x v="4"/>
    <x v="4"/>
    <x v="37"/>
    <n v="119686.796875"/>
  </r>
  <r>
    <x v="11"/>
    <x v="3"/>
    <x v="4"/>
    <x v="4"/>
    <x v="38"/>
    <n v="129583.5546875"/>
  </r>
  <r>
    <x v="11"/>
    <x v="3"/>
    <x v="4"/>
    <x v="4"/>
    <x v="39"/>
    <n v="140029.984375"/>
  </r>
  <r>
    <x v="11"/>
    <x v="3"/>
    <x v="4"/>
    <x v="4"/>
    <x v="40"/>
    <n v="137322.59375"/>
  </r>
  <r>
    <x v="11"/>
    <x v="3"/>
    <x v="4"/>
    <x v="4"/>
    <x v="41"/>
    <n v="125110.28125"/>
  </r>
  <r>
    <x v="11"/>
    <x v="3"/>
    <x v="4"/>
    <x v="4"/>
    <x v="42"/>
    <n v="118090.3671875"/>
  </r>
  <r>
    <x v="11"/>
    <x v="3"/>
    <x v="4"/>
    <x v="4"/>
    <x v="43"/>
    <n v="112403.9296875"/>
  </r>
  <r>
    <x v="11"/>
    <x v="3"/>
    <x v="4"/>
    <x v="4"/>
    <x v="44"/>
    <n v="117601.1796875"/>
  </r>
  <r>
    <x v="11"/>
    <x v="3"/>
    <x v="4"/>
    <x v="4"/>
    <x v="45"/>
    <n v="125722"/>
  </r>
  <r>
    <x v="11"/>
    <x v="3"/>
    <x v="4"/>
    <x v="4"/>
    <x v="46"/>
    <n v="127756.6328125"/>
  </r>
  <r>
    <x v="11"/>
    <x v="3"/>
    <x v="4"/>
    <x v="4"/>
    <x v="47"/>
    <n v="139962"/>
  </r>
  <r>
    <x v="11"/>
    <x v="3"/>
    <x v="4"/>
    <x v="4"/>
    <x v="48"/>
    <n v="152438.421875"/>
  </r>
  <r>
    <x v="11"/>
    <x v="3"/>
    <x v="4"/>
    <x v="4"/>
    <x v="49"/>
    <n v="158098.40625"/>
  </r>
  <r>
    <x v="11"/>
    <x v="3"/>
    <x v="4"/>
    <x v="4"/>
    <x v="50"/>
    <n v="166605.421875"/>
  </r>
  <r>
    <x v="11"/>
    <x v="3"/>
    <x v="4"/>
    <x v="4"/>
    <x v="51"/>
    <n v="166981.65625"/>
  </r>
  <r>
    <x v="11"/>
    <x v="3"/>
    <x v="4"/>
    <x v="4"/>
    <x v="52"/>
    <n v="166904.890625"/>
  </r>
  <r>
    <x v="11"/>
    <x v="3"/>
    <x v="4"/>
    <x v="4"/>
    <x v="53"/>
    <n v="171530.15625"/>
  </r>
  <r>
    <x v="11"/>
    <x v="3"/>
    <x v="4"/>
    <x v="4"/>
    <x v="54"/>
    <n v="181459.046875"/>
  </r>
  <r>
    <x v="11"/>
    <x v="3"/>
    <x v="4"/>
    <x v="4"/>
    <x v="55"/>
    <n v="195105.96875"/>
  </r>
  <r>
    <x v="11"/>
    <x v="3"/>
    <x v="4"/>
    <x v="4"/>
    <x v="56"/>
    <n v="201551.359375"/>
  </r>
  <r>
    <x v="11"/>
    <x v="3"/>
    <x v="4"/>
    <x v="4"/>
    <x v="57"/>
    <n v="218795.140625"/>
  </r>
  <r>
    <x v="11"/>
    <x v="3"/>
    <x v="4"/>
    <x v="4"/>
    <x v="58"/>
    <n v="233044.296875"/>
  </r>
  <r>
    <x v="11"/>
    <x v="3"/>
    <x v="4"/>
    <x v="4"/>
    <x v="59"/>
    <n v="222753.71875"/>
  </r>
  <r>
    <x v="11"/>
    <x v="3"/>
    <x v="4"/>
    <x v="4"/>
    <x v="60"/>
    <n v="230856.109375"/>
  </r>
  <r>
    <x v="11"/>
    <x v="3"/>
    <x v="4"/>
    <x v="4"/>
    <x v="61"/>
    <n v="245822.890625"/>
  </r>
  <r>
    <x v="11"/>
    <x v="3"/>
    <x v="4"/>
    <x v="4"/>
    <x v="62"/>
    <n v="245461.328125"/>
  </r>
  <r>
    <x v="11"/>
    <x v="3"/>
    <x v="4"/>
    <x v="4"/>
    <x v="63"/>
    <n v="237993.609375"/>
  </r>
  <r>
    <x v="11"/>
    <x v="3"/>
    <x v="4"/>
    <x v="4"/>
    <x v="64"/>
    <n v="234248.078125"/>
  </r>
  <r>
    <x v="11"/>
    <x v="3"/>
    <x v="4"/>
    <x v="4"/>
    <x v="65"/>
    <n v="237707.984375"/>
  </r>
  <r>
    <x v="11"/>
    <x v="3"/>
    <x v="4"/>
    <x v="4"/>
    <x v="66"/>
    <n v="246985.4375"/>
  </r>
  <r>
    <x v="11"/>
    <x v="3"/>
    <x v="4"/>
    <x v="4"/>
    <x v="67"/>
    <n v="253988.3125"/>
  </r>
  <r>
    <x v="11"/>
    <x v="3"/>
    <x v="4"/>
    <x v="4"/>
    <x v="68"/>
    <n v="260885.953125"/>
  </r>
  <r>
    <x v="11"/>
    <x v="3"/>
    <x v="4"/>
    <x v="4"/>
    <x v="69"/>
    <n v="259182.40625"/>
  </r>
  <r>
    <x v="11"/>
    <x v="3"/>
    <x v="5"/>
    <x v="5"/>
    <x v="0"/>
    <n v="309650.5"/>
  </r>
  <r>
    <x v="11"/>
    <x v="3"/>
    <x v="5"/>
    <x v="5"/>
    <x v="1"/>
    <n v="332330.5625"/>
  </r>
  <r>
    <x v="11"/>
    <x v="3"/>
    <x v="5"/>
    <x v="5"/>
    <x v="2"/>
    <n v="346330.59375"/>
  </r>
  <r>
    <x v="11"/>
    <x v="3"/>
    <x v="5"/>
    <x v="5"/>
    <x v="3"/>
    <n v="359885.90625"/>
  </r>
  <r>
    <x v="11"/>
    <x v="3"/>
    <x v="5"/>
    <x v="5"/>
    <x v="4"/>
    <n v="377375.21875"/>
  </r>
  <r>
    <x v="11"/>
    <x v="3"/>
    <x v="5"/>
    <x v="5"/>
    <x v="5"/>
    <n v="397706.375"/>
  </r>
  <r>
    <x v="11"/>
    <x v="3"/>
    <x v="5"/>
    <x v="5"/>
    <x v="6"/>
    <n v="427133.15625"/>
  </r>
  <r>
    <x v="11"/>
    <x v="3"/>
    <x v="5"/>
    <x v="5"/>
    <x v="7"/>
    <n v="452043.21875"/>
  </r>
  <r>
    <x v="11"/>
    <x v="3"/>
    <x v="5"/>
    <x v="5"/>
    <x v="8"/>
    <n v="463626.625"/>
  </r>
  <r>
    <x v="11"/>
    <x v="3"/>
    <x v="5"/>
    <x v="5"/>
    <x v="9"/>
    <n v="467317.34375"/>
  </r>
  <r>
    <x v="11"/>
    <x v="3"/>
    <x v="5"/>
    <x v="5"/>
    <x v="10"/>
    <n v="506356.90625"/>
  </r>
  <r>
    <x v="11"/>
    <x v="3"/>
    <x v="5"/>
    <x v="5"/>
    <x v="11"/>
    <n v="530965.125"/>
  </r>
  <r>
    <x v="11"/>
    <x v="3"/>
    <x v="5"/>
    <x v="5"/>
    <x v="12"/>
    <n v="569608.9375"/>
  </r>
  <r>
    <x v="11"/>
    <x v="3"/>
    <x v="5"/>
    <x v="5"/>
    <x v="13"/>
    <n v="608646.75"/>
  </r>
  <r>
    <x v="11"/>
    <x v="3"/>
    <x v="5"/>
    <x v="5"/>
    <x v="14"/>
    <n v="654089.6875"/>
  </r>
  <r>
    <x v="11"/>
    <x v="3"/>
    <x v="5"/>
    <x v="5"/>
    <x v="15"/>
    <n v="678446.1875"/>
  </r>
  <r>
    <x v="11"/>
    <x v="3"/>
    <x v="5"/>
    <x v="5"/>
    <x v="16"/>
    <n v="720461.25"/>
  </r>
  <r>
    <x v="11"/>
    <x v="3"/>
    <x v="5"/>
    <x v="5"/>
    <x v="17"/>
    <n v="759445.625"/>
  </r>
  <r>
    <x v="11"/>
    <x v="3"/>
    <x v="5"/>
    <x v="5"/>
    <x v="18"/>
    <n v="795204.875"/>
  </r>
  <r>
    <x v="11"/>
    <x v="3"/>
    <x v="5"/>
    <x v="5"/>
    <x v="19"/>
    <n v="859227.75"/>
  </r>
  <r>
    <x v="11"/>
    <x v="3"/>
    <x v="5"/>
    <x v="5"/>
    <x v="20"/>
    <n v="903385.5625"/>
  </r>
  <r>
    <x v="11"/>
    <x v="3"/>
    <x v="5"/>
    <x v="5"/>
    <x v="21"/>
    <n v="954915.875"/>
  </r>
  <r>
    <x v="11"/>
    <x v="3"/>
    <x v="5"/>
    <x v="5"/>
    <x v="22"/>
    <n v="1010369.375"/>
  </r>
  <r>
    <x v="11"/>
    <x v="3"/>
    <x v="5"/>
    <x v="5"/>
    <x v="23"/>
    <n v="1084675"/>
  </r>
  <r>
    <x v="11"/>
    <x v="3"/>
    <x v="5"/>
    <x v="5"/>
    <x v="24"/>
    <n v="1141566.5"/>
  </r>
  <r>
    <x v="11"/>
    <x v="3"/>
    <x v="5"/>
    <x v="5"/>
    <x v="25"/>
    <n v="1129052.375"/>
  </r>
  <r>
    <x v="11"/>
    <x v="3"/>
    <x v="5"/>
    <x v="5"/>
    <x v="26"/>
    <n v="1202517"/>
  </r>
  <r>
    <x v="11"/>
    <x v="3"/>
    <x v="5"/>
    <x v="5"/>
    <x v="27"/>
    <n v="1237638.125"/>
  </r>
  <r>
    <x v="11"/>
    <x v="3"/>
    <x v="5"/>
    <x v="5"/>
    <x v="28"/>
    <n v="1285621.125"/>
  </r>
  <r>
    <x v="11"/>
    <x v="3"/>
    <x v="5"/>
    <x v="5"/>
    <x v="29"/>
    <n v="1345624.5"/>
  </r>
  <r>
    <x v="11"/>
    <x v="3"/>
    <x v="5"/>
    <x v="5"/>
    <x v="30"/>
    <n v="1394497.25"/>
  </r>
  <r>
    <x v="11"/>
    <x v="3"/>
    <x v="5"/>
    <x v="5"/>
    <x v="31"/>
    <n v="1353910.5"/>
  </r>
  <r>
    <x v="11"/>
    <x v="3"/>
    <x v="5"/>
    <x v="5"/>
    <x v="32"/>
    <n v="1371503.625"/>
  </r>
  <r>
    <x v="11"/>
    <x v="3"/>
    <x v="5"/>
    <x v="5"/>
    <x v="33"/>
    <n v="1324900.75"/>
  </r>
  <r>
    <x v="11"/>
    <x v="3"/>
    <x v="5"/>
    <x v="5"/>
    <x v="34"/>
    <n v="1295430.5"/>
  </r>
  <r>
    <x v="11"/>
    <x v="3"/>
    <x v="5"/>
    <x v="5"/>
    <x v="35"/>
    <n v="1296835.625"/>
  </r>
  <r>
    <x v="11"/>
    <x v="3"/>
    <x v="5"/>
    <x v="5"/>
    <x v="36"/>
    <n v="1353479.375"/>
  </r>
  <r>
    <x v="11"/>
    <x v="3"/>
    <x v="5"/>
    <x v="5"/>
    <x v="37"/>
    <n v="1402084.75"/>
  </r>
  <r>
    <x v="11"/>
    <x v="3"/>
    <x v="5"/>
    <x v="5"/>
    <x v="38"/>
    <n v="1473025.375"/>
  </r>
  <r>
    <x v="11"/>
    <x v="3"/>
    <x v="5"/>
    <x v="5"/>
    <x v="39"/>
    <n v="1533617.125"/>
  </r>
  <r>
    <x v="11"/>
    <x v="3"/>
    <x v="5"/>
    <x v="5"/>
    <x v="40"/>
    <n v="1577189.25"/>
  </r>
  <r>
    <x v="11"/>
    <x v="3"/>
    <x v="5"/>
    <x v="5"/>
    <x v="41"/>
    <n v="1580144"/>
  </r>
  <r>
    <x v="11"/>
    <x v="3"/>
    <x v="5"/>
    <x v="5"/>
    <x v="42"/>
    <n v="1590752.375"/>
  </r>
  <r>
    <x v="11"/>
    <x v="3"/>
    <x v="5"/>
    <x v="5"/>
    <x v="43"/>
    <n v="1559175.875"/>
  </r>
  <r>
    <x v="11"/>
    <x v="3"/>
    <x v="5"/>
    <x v="5"/>
    <x v="44"/>
    <n v="1591716.125"/>
  </r>
  <r>
    <x v="11"/>
    <x v="3"/>
    <x v="5"/>
    <x v="5"/>
    <x v="45"/>
    <n v="1616317.625"/>
  </r>
  <r>
    <x v="11"/>
    <x v="3"/>
    <x v="5"/>
    <x v="5"/>
    <x v="46"/>
    <n v="1633096.125"/>
  </r>
  <r>
    <x v="11"/>
    <x v="3"/>
    <x v="5"/>
    <x v="5"/>
    <x v="47"/>
    <n v="1713164.375"/>
  </r>
  <r>
    <x v="11"/>
    <x v="3"/>
    <x v="5"/>
    <x v="5"/>
    <x v="48"/>
    <n v="1833623.75"/>
  </r>
  <r>
    <x v="11"/>
    <x v="3"/>
    <x v="5"/>
    <x v="5"/>
    <x v="49"/>
    <n v="1929778.625"/>
  </r>
  <r>
    <x v="11"/>
    <x v="3"/>
    <x v="5"/>
    <x v="5"/>
    <x v="50"/>
    <n v="2059562.75"/>
  </r>
  <r>
    <x v="11"/>
    <x v="3"/>
    <x v="5"/>
    <x v="5"/>
    <x v="51"/>
    <n v="2125825.5"/>
  </r>
  <r>
    <x v="11"/>
    <x v="3"/>
    <x v="5"/>
    <x v="5"/>
    <x v="52"/>
    <n v="2140697"/>
  </r>
  <r>
    <x v="11"/>
    <x v="3"/>
    <x v="5"/>
    <x v="5"/>
    <x v="53"/>
    <n v="2093847.375"/>
  </r>
  <r>
    <x v="11"/>
    <x v="3"/>
    <x v="5"/>
    <x v="5"/>
    <x v="54"/>
    <n v="2158403.75"/>
  </r>
  <r>
    <x v="11"/>
    <x v="3"/>
    <x v="5"/>
    <x v="5"/>
    <x v="55"/>
    <n v="2331730"/>
  </r>
  <r>
    <x v="11"/>
    <x v="3"/>
    <x v="5"/>
    <x v="5"/>
    <x v="56"/>
    <n v="2425862"/>
  </r>
  <r>
    <x v="11"/>
    <x v="3"/>
    <x v="5"/>
    <x v="5"/>
    <x v="57"/>
    <n v="2554534.5"/>
  </r>
  <r>
    <x v="11"/>
    <x v="3"/>
    <x v="5"/>
    <x v="5"/>
    <x v="58"/>
    <n v="2612404"/>
  </r>
  <r>
    <x v="11"/>
    <x v="3"/>
    <x v="5"/>
    <x v="5"/>
    <x v="59"/>
    <n v="2540969.5"/>
  </r>
  <r>
    <x v="11"/>
    <x v="3"/>
    <x v="5"/>
    <x v="5"/>
    <x v="60"/>
    <n v="2653908.75"/>
  </r>
  <r>
    <x v="11"/>
    <x v="3"/>
    <x v="5"/>
    <x v="5"/>
    <x v="61"/>
    <n v="2752341"/>
  </r>
  <r>
    <x v="11"/>
    <x v="3"/>
    <x v="5"/>
    <x v="5"/>
    <x v="62"/>
    <n v="2769528.25"/>
  </r>
  <r>
    <x v="11"/>
    <x v="3"/>
    <x v="5"/>
    <x v="5"/>
    <x v="63"/>
    <n v="2735172.25"/>
  </r>
  <r>
    <x v="11"/>
    <x v="3"/>
    <x v="5"/>
    <x v="5"/>
    <x v="64"/>
    <n v="2733609.5"/>
  </r>
  <r>
    <x v="11"/>
    <x v="3"/>
    <x v="5"/>
    <x v="5"/>
    <x v="65"/>
    <n v="2778087"/>
  </r>
  <r>
    <x v="11"/>
    <x v="3"/>
    <x v="5"/>
    <x v="5"/>
    <x v="66"/>
    <n v="2820480.5"/>
  </r>
  <r>
    <x v="11"/>
    <x v="3"/>
    <x v="5"/>
    <x v="5"/>
    <x v="67"/>
    <n v="2953114.25"/>
  </r>
  <r>
    <x v="11"/>
    <x v="3"/>
    <x v="5"/>
    <x v="5"/>
    <x v="68"/>
    <n v="2991967.75"/>
  </r>
  <r>
    <x v="11"/>
    <x v="3"/>
    <x v="5"/>
    <x v="5"/>
    <x v="69"/>
    <n v="3039703"/>
  </r>
  <r>
    <x v="11"/>
    <x v="3"/>
    <x v="6"/>
    <x v="6"/>
    <x v="0"/>
    <n v="377429.4375"/>
  </r>
  <r>
    <x v="11"/>
    <x v="3"/>
    <x v="6"/>
    <x v="6"/>
    <x v="1"/>
    <n v="407787.34375"/>
  </r>
  <r>
    <x v="11"/>
    <x v="3"/>
    <x v="6"/>
    <x v="6"/>
    <x v="2"/>
    <n v="451643.125"/>
  </r>
  <r>
    <x v="11"/>
    <x v="3"/>
    <x v="6"/>
    <x v="6"/>
    <x v="3"/>
    <n v="485748.65625"/>
  </r>
  <r>
    <x v="11"/>
    <x v="3"/>
    <x v="6"/>
    <x v="6"/>
    <x v="4"/>
    <n v="525191.5625"/>
  </r>
  <r>
    <x v="11"/>
    <x v="3"/>
    <x v="6"/>
    <x v="6"/>
    <x v="5"/>
    <n v="603144.25"/>
  </r>
  <r>
    <x v="11"/>
    <x v="3"/>
    <x v="6"/>
    <x v="6"/>
    <x v="6"/>
    <n v="644297.1875"/>
  </r>
  <r>
    <x v="11"/>
    <x v="3"/>
    <x v="6"/>
    <x v="6"/>
    <x v="7"/>
    <n v="678212.6875"/>
  </r>
  <r>
    <x v="11"/>
    <x v="3"/>
    <x v="6"/>
    <x v="6"/>
    <x v="8"/>
    <n v="705049.75"/>
  </r>
  <r>
    <x v="11"/>
    <x v="3"/>
    <x v="6"/>
    <x v="6"/>
    <x v="9"/>
    <n v="770030.5625"/>
  </r>
  <r>
    <x v="11"/>
    <x v="3"/>
    <x v="6"/>
    <x v="6"/>
    <x v="10"/>
    <n v="849927.25"/>
  </r>
  <r>
    <x v="11"/>
    <x v="3"/>
    <x v="6"/>
    <x v="6"/>
    <x v="11"/>
    <n v="880655.5"/>
  </r>
  <r>
    <x v="11"/>
    <x v="3"/>
    <x v="6"/>
    <x v="6"/>
    <x v="12"/>
    <n v="920024.875"/>
  </r>
  <r>
    <x v="11"/>
    <x v="3"/>
    <x v="6"/>
    <x v="6"/>
    <x v="13"/>
    <n v="936338.25"/>
  </r>
  <r>
    <x v="11"/>
    <x v="3"/>
    <x v="6"/>
    <x v="6"/>
    <x v="14"/>
    <n v="1008928.25"/>
  </r>
  <r>
    <x v="11"/>
    <x v="3"/>
    <x v="6"/>
    <x v="6"/>
    <x v="15"/>
    <n v="1072693.375"/>
  </r>
  <r>
    <x v="11"/>
    <x v="3"/>
    <x v="6"/>
    <x v="6"/>
    <x v="16"/>
    <n v="1087415.25"/>
  </r>
  <r>
    <x v="11"/>
    <x v="3"/>
    <x v="6"/>
    <x v="6"/>
    <x v="17"/>
    <n v="1055654.25"/>
  </r>
  <r>
    <x v="11"/>
    <x v="3"/>
    <x v="6"/>
    <x v="6"/>
    <x v="18"/>
    <n v="1120605.625"/>
  </r>
  <r>
    <x v="11"/>
    <x v="3"/>
    <x v="6"/>
    <x v="6"/>
    <x v="19"/>
    <n v="1222877.875"/>
  </r>
  <r>
    <x v="11"/>
    <x v="3"/>
    <x v="6"/>
    <x v="6"/>
    <x v="20"/>
    <n v="1322026.625"/>
  </r>
  <r>
    <x v="11"/>
    <x v="3"/>
    <x v="6"/>
    <x v="6"/>
    <x v="21"/>
    <n v="1379273.375"/>
  </r>
  <r>
    <x v="11"/>
    <x v="3"/>
    <x v="6"/>
    <x v="6"/>
    <x v="22"/>
    <n v="1444271.75"/>
  </r>
  <r>
    <x v="11"/>
    <x v="3"/>
    <x v="6"/>
    <x v="6"/>
    <x v="23"/>
    <n v="1498426"/>
  </r>
  <r>
    <x v="11"/>
    <x v="3"/>
    <x v="6"/>
    <x v="6"/>
    <x v="24"/>
    <n v="1494505.375"/>
  </r>
  <r>
    <x v="11"/>
    <x v="3"/>
    <x v="6"/>
    <x v="6"/>
    <x v="25"/>
    <n v="1534565.25"/>
  </r>
  <r>
    <x v="11"/>
    <x v="3"/>
    <x v="6"/>
    <x v="6"/>
    <x v="26"/>
    <n v="1614941"/>
  </r>
  <r>
    <x v="11"/>
    <x v="3"/>
    <x v="6"/>
    <x v="6"/>
    <x v="27"/>
    <n v="1672796.5"/>
  </r>
  <r>
    <x v="11"/>
    <x v="3"/>
    <x v="6"/>
    <x v="6"/>
    <x v="28"/>
    <n v="1736760.125"/>
  </r>
  <r>
    <x v="11"/>
    <x v="3"/>
    <x v="6"/>
    <x v="6"/>
    <x v="29"/>
    <n v="1841992.625"/>
  </r>
  <r>
    <x v="11"/>
    <x v="3"/>
    <x v="6"/>
    <x v="6"/>
    <x v="30"/>
    <n v="1875071.75"/>
  </r>
  <r>
    <x v="11"/>
    <x v="3"/>
    <x v="6"/>
    <x v="6"/>
    <x v="31"/>
    <n v="1788863.125"/>
  </r>
  <r>
    <x v="11"/>
    <x v="3"/>
    <x v="6"/>
    <x v="6"/>
    <x v="32"/>
    <n v="1729146.375"/>
  </r>
  <r>
    <x v="11"/>
    <x v="3"/>
    <x v="6"/>
    <x v="6"/>
    <x v="33"/>
    <n v="1743002.5"/>
  </r>
  <r>
    <x v="11"/>
    <x v="3"/>
    <x v="6"/>
    <x v="6"/>
    <x v="34"/>
    <n v="1732995.25"/>
  </r>
  <r>
    <x v="11"/>
    <x v="3"/>
    <x v="6"/>
    <x v="6"/>
    <x v="35"/>
    <n v="1726032.125"/>
  </r>
  <r>
    <x v="11"/>
    <x v="3"/>
    <x v="6"/>
    <x v="6"/>
    <x v="36"/>
    <n v="1817226.25"/>
  </r>
  <r>
    <x v="11"/>
    <x v="3"/>
    <x v="6"/>
    <x v="6"/>
    <x v="37"/>
    <n v="1883924.125"/>
  </r>
  <r>
    <x v="11"/>
    <x v="3"/>
    <x v="6"/>
    <x v="6"/>
    <x v="38"/>
    <n v="1984120.25"/>
  </r>
  <r>
    <x v="11"/>
    <x v="3"/>
    <x v="6"/>
    <x v="6"/>
    <x v="39"/>
    <n v="2081118.625"/>
  </r>
  <r>
    <x v="11"/>
    <x v="3"/>
    <x v="6"/>
    <x v="6"/>
    <x v="40"/>
    <n v="2215551.5"/>
  </r>
  <r>
    <x v="11"/>
    <x v="3"/>
    <x v="6"/>
    <x v="6"/>
    <x v="41"/>
    <n v="2357623"/>
  </r>
  <r>
    <x v="11"/>
    <x v="3"/>
    <x v="6"/>
    <x v="6"/>
    <x v="42"/>
    <n v="2452438"/>
  </r>
  <r>
    <x v="11"/>
    <x v="3"/>
    <x v="6"/>
    <x v="6"/>
    <x v="43"/>
    <n v="2451959"/>
  </r>
  <r>
    <x v="11"/>
    <x v="3"/>
    <x v="6"/>
    <x v="6"/>
    <x v="44"/>
    <n v="2530297"/>
  </r>
  <r>
    <x v="11"/>
    <x v="3"/>
    <x v="6"/>
    <x v="6"/>
    <x v="45"/>
    <n v="2596994.25"/>
  </r>
  <r>
    <x v="11"/>
    <x v="3"/>
    <x v="6"/>
    <x v="6"/>
    <x v="46"/>
    <n v="2606383"/>
  </r>
  <r>
    <x v="11"/>
    <x v="3"/>
    <x v="6"/>
    <x v="6"/>
    <x v="47"/>
    <n v="2694885.75"/>
  </r>
  <r>
    <x v="11"/>
    <x v="3"/>
    <x v="6"/>
    <x v="6"/>
    <x v="48"/>
    <n v="2798904.25"/>
  </r>
  <r>
    <x v="11"/>
    <x v="3"/>
    <x v="6"/>
    <x v="6"/>
    <x v="49"/>
    <n v="2936328.75"/>
  </r>
  <r>
    <x v="11"/>
    <x v="3"/>
    <x v="6"/>
    <x v="6"/>
    <x v="50"/>
    <n v="2974363.5"/>
  </r>
  <r>
    <x v="11"/>
    <x v="3"/>
    <x v="6"/>
    <x v="6"/>
    <x v="51"/>
    <n v="2976507"/>
  </r>
  <r>
    <x v="11"/>
    <x v="3"/>
    <x v="6"/>
    <x v="6"/>
    <x v="52"/>
    <n v="2884394.5"/>
  </r>
  <r>
    <x v="11"/>
    <x v="3"/>
    <x v="6"/>
    <x v="6"/>
    <x v="53"/>
    <n v="2915465"/>
  </r>
  <r>
    <x v="11"/>
    <x v="3"/>
    <x v="6"/>
    <x v="6"/>
    <x v="54"/>
    <n v="2933727.25"/>
  </r>
  <r>
    <x v="11"/>
    <x v="3"/>
    <x v="6"/>
    <x v="6"/>
    <x v="55"/>
    <n v="3006691.5"/>
  </r>
  <r>
    <x v="11"/>
    <x v="3"/>
    <x v="6"/>
    <x v="6"/>
    <x v="56"/>
    <n v="3111590.5"/>
  </r>
  <r>
    <x v="11"/>
    <x v="3"/>
    <x v="6"/>
    <x v="6"/>
    <x v="57"/>
    <n v="3208645.75"/>
  </r>
  <r>
    <x v="11"/>
    <x v="3"/>
    <x v="6"/>
    <x v="6"/>
    <x v="58"/>
    <n v="3311024.75"/>
  </r>
  <r>
    <x v="11"/>
    <x v="3"/>
    <x v="6"/>
    <x v="6"/>
    <x v="59"/>
    <n v="3194402.75"/>
  </r>
  <r>
    <x v="11"/>
    <x v="3"/>
    <x v="6"/>
    <x v="6"/>
    <x v="60"/>
    <n v="3360805.5"/>
  </r>
  <r>
    <x v="11"/>
    <x v="3"/>
    <x v="6"/>
    <x v="6"/>
    <x v="61"/>
    <n v="3544229.5"/>
  </r>
  <r>
    <x v="11"/>
    <x v="3"/>
    <x v="6"/>
    <x v="6"/>
    <x v="62"/>
    <n v="3522813.25"/>
  </r>
  <r>
    <x v="11"/>
    <x v="3"/>
    <x v="6"/>
    <x v="6"/>
    <x v="63"/>
    <n v="3502182.75"/>
  </r>
  <r>
    <x v="11"/>
    <x v="3"/>
    <x v="6"/>
    <x v="6"/>
    <x v="64"/>
    <n v="3565323.75"/>
  </r>
  <r>
    <x v="11"/>
    <x v="3"/>
    <x v="6"/>
    <x v="6"/>
    <x v="65"/>
    <n v="3608450.5"/>
  </r>
  <r>
    <x v="11"/>
    <x v="3"/>
    <x v="6"/>
    <x v="6"/>
    <x v="66"/>
    <n v="3723883.5"/>
  </r>
  <r>
    <x v="11"/>
    <x v="3"/>
    <x v="6"/>
    <x v="6"/>
    <x v="67"/>
    <n v="3941019.25"/>
  </r>
  <r>
    <x v="11"/>
    <x v="3"/>
    <x v="6"/>
    <x v="6"/>
    <x v="68"/>
    <n v="4006875"/>
  </r>
  <r>
    <x v="11"/>
    <x v="3"/>
    <x v="6"/>
    <x v="6"/>
    <x v="69"/>
    <n v="4048756.25"/>
  </r>
  <r>
    <x v="11"/>
    <x v="3"/>
    <x v="7"/>
    <x v="7"/>
    <x v="1"/>
    <n v="28251.38671875"/>
  </r>
  <r>
    <x v="11"/>
    <x v="3"/>
    <x v="7"/>
    <x v="7"/>
    <x v="2"/>
    <n v="27301.82421875"/>
  </r>
  <r>
    <x v="11"/>
    <x v="3"/>
    <x v="7"/>
    <x v="7"/>
    <x v="3"/>
    <n v="29605.0703125"/>
  </r>
  <r>
    <x v="11"/>
    <x v="3"/>
    <x v="7"/>
    <x v="7"/>
    <x v="4"/>
    <n v="30563.0078125"/>
  </r>
  <r>
    <x v="11"/>
    <x v="3"/>
    <x v="7"/>
    <x v="7"/>
    <x v="5"/>
    <n v="32136.6328125"/>
  </r>
  <r>
    <x v="11"/>
    <x v="3"/>
    <x v="7"/>
    <x v="7"/>
    <x v="6"/>
    <n v="35398.4375"/>
  </r>
  <r>
    <x v="11"/>
    <x v="3"/>
    <x v="7"/>
    <x v="7"/>
    <x v="7"/>
    <n v="37957.765625"/>
  </r>
  <r>
    <x v="11"/>
    <x v="3"/>
    <x v="7"/>
    <x v="7"/>
    <x v="8"/>
    <n v="40311.79296875"/>
  </r>
  <r>
    <x v="11"/>
    <x v="3"/>
    <x v="7"/>
    <x v="7"/>
    <x v="9"/>
    <n v="41874.29296875"/>
  </r>
  <r>
    <x v="11"/>
    <x v="3"/>
    <x v="7"/>
    <x v="7"/>
    <x v="10"/>
    <n v="43814.71484375"/>
  </r>
  <r>
    <x v="11"/>
    <x v="3"/>
    <x v="7"/>
    <x v="7"/>
    <x v="11"/>
    <n v="50351.9296875"/>
  </r>
  <r>
    <x v="11"/>
    <x v="3"/>
    <x v="7"/>
    <x v="7"/>
    <x v="12"/>
    <n v="50566.72265625"/>
  </r>
  <r>
    <x v="11"/>
    <x v="3"/>
    <x v="7"/>
    <x v="7"/>
    <x v="13"/>
    <n v="57343.0625"/>
  </r>
  <r>
    <x v="11"/>
    <x v="3"/>
    <x v="7"/>
    <x v="7"/>
    <x v="14"/>
    <n v="63879.98046875"/>
  </r>
  <r>
    <x v="11"/>
    <x v="3"/>
    <x v="7"/>
    <x v="7"/>
    <x v="15"/>
    <n v="71392.3125"/>
  </r>
  <r>
    <x v="11"/>
    <x v="3"/>
    <x v="7"/>
    <x v="7"/>
    <x v="16"/>
    <n v="74496.25"/>
  </r>
  <r>
    <x v="11"/>
    <x v="3"/>
    <x v="7"/>
    <x v="7"/>
    <x v="17"/>
    <n v="78658.5859375"/>
  </r>
  <r>
    <x v="11"/>
    <x v="3"/>
    <x v="7"/>
    <x v="7"/>
    <x v="18"/>
    <n v="85402.0078125"/>
  </r>
  <r>
    <x v="11"/>
    <x v="3"/>
    <x v="7"/>
    <x v="7"/>
    <x v="19"/>
    <n v="96463.0234375"/>
  </r>
  <r>
    <x v="11"/>
    <x v="3"/>
    <x v="7"/>
    <x v="7"/>
    <x v="20"/>
    <n v="104895.1875"/>
  </r>
  <r>
    <x v="11"/>
    <x v="3"/>
    <x v="7"/>
    <x v="7"/>
    <x v="21"/>
    <n v="113137.3203125"/>
  </r>
  <r>
    <x v="11"/>
    <x v="3"/>
    <x v="7"/>
    <x v="7"/>
    <x v="22"/>
    <n v="125052.8046875"/>
  </r>
  <r>
    <x v="11"/>
    <x v="3"/>
    <x v="7"/>
    <x v="7"/>
    <x v="23"/>
    <n v="137382.28125"/>
  </r>
  <r>
    <x v="11"/>
    <x v="3"/>
    <x v="7"/>
    <x v="7"/>
    <x v="24"/>
    <n v="125406.21875"/>
  </r>
  <r>
    <x v="11"/>
    <x v="3"/>
    <x v="7"/>
    <x v="7"/>
    <x v="25"/>
    <n v="132425.46875"/>
  </r>
  <r>
    <x v="11"/>
    <x v="3"/>
    <x v="7"/>
    <x v="7"/>
    <x v="26"/>
    <n v="140481.875"/>
  </r>
  <r>
    <x v="11"/>
    <x v="3"/>
    <x v="7"/>
    <x v="7"/>
    <x v="27"/>
    <n v="143205.125"/>
  </r>
  <r>
    <x v="11"/>
    <x v="3"/>
    <x v="7"/>
    <x v="7"/>
    <x v="28"/>
    <n v="151700.65625"/>
  </r>
  <r>
    <x v="11"/>
    <x v="3"/>
    <x v="7"/>
    <x v="7"/>
    <x v="29"/>
    <n v="153796.484375"/>
  </r>
  <r>
    <x v="11"/>
    <x v="3"/>
    <x v="7"/>
    <x v="7"/>
    <x v="30"/>
    <n v="155811.828125"/>
  </r>
  <r>
    <x v="11"/>
    <x v="3"/>
    <x v="7"/>
    <x v="7"/>
    <x v="31"/>
    <n v="153528.28125"/>
  </r>
  <r>
    <x v="11"/>
    <x v="3"/>
    <x v="7"/>
    <x v="7"/>
    <x v="32"/>
    <n v="156323.296875"/>
  </r>
  <r>
    <x v="11"/>
    <x v="3"/>
    <x v="7"/>
    <x v="7"/>
    <x v="33"/>
    <n v="156138.328125"/>
  </r>
  <r>
    <x v="11"/>
    <x v="3"/>
    <x v="7"/>
    <x v="7"/>
    <x v="34"/>
    <n v="156901.59375"/>
  </r>
  <r>
    <x v="11"/>
    <x v="3"/>
    <x v="7"/>
    <x v="7"/>
    <x v="35"/>
    <n v="164687"/>
  </r>
  <r>
    <x v="11"/>
    <x v="3"/>
    <x v="7"/>
    <x v="7"/>
    <x v="36"/>
    <n v="170079.578125"/>
  </r>
  <r>
    <x v="11"/>
    <x v="3"/>
    <x v="7"/>
    <x v="7"/>
    <x v="37"/>
    <n v="164991.671875"/>
  </r>
  <r>
    <x v="11"/>
    <x v="3"/>
    <x v="7"/>
    <x v="7"/>
    <x v="38"/>
    <n v="179209.921875"/>
  </r>
  <r>
    <x v="11"/>
    <x v="3"/>
    <x v="7"/>
    <x v="7"/>
    <x v="39"/>
    <n v="192349.0625"/>
  </r>
  <r>
    <x v="11"/>
    <x v="3"/>
    <x v="7"/>
    <x v="7"/>
    <x v="40"/>
    <n v="200510.703125"/>
  </r>
  <r>
    <x v="11"/>
    <x v="3"/>
    <x v="7"/>
    <x v="7"/>
    <x v="41"/>
    <n v="213996.046875"/>
  </r>
  <r>
    <x v="11"/>
    <x v="3"/>
    <x v="7"/>
    <x v="7"/>
    <x v="42"/>
    <n v="215811.234375"/>
  </r>
  <r>
    <x v="11"/>
    <x v="3"/>
    <x v="7"/>
    <x v="7"/>
    <x v="43"/>
    <n v="217900.25"/>
  </r>
  <r>
    <x v="11"/>
    <x v="3"/>
    <x v="7"/>
    <x v="7"/>
    <x v="44"/>
    <n v="223229.15625"/>
  </r>
  <r>
    <x v="11"/>
    <x v="3"/>
    <x v="7"/>
    <x v="7"/>
    <x v="45"/>
    <n v="236618.609375"/>
  </r>
  <r>
    <x v="11"/>
    <x v="3"/>
    <x v="7"/>
    <x v="7"/>
    <x v="46"/>
    <n v="246467.796875"/>
  </r>
  <r>
    <x v="11"/>
    <x v="3"/>
    <x v="7"/>
    <x v="7"/>
    <x v="47"/>
    <n v="261711.8125"/>
  </r>
  <r>
    <x v="11"/>
    <x v="3"/>
    <x v="7"/>
    <x v="7"/>
    <x v="48"/>
    <n v="285366.3125"/>
  </r>
  <r>
    <x v="11"/>
    <x v="3"/>
    <x v="7"/>
    <x v="7"/>
    <x v="49"/>
    <n v="289554.4375"/>
  </r>
  <r>
    <x v="11"/>
    <x v="3"/>
    <x v="7"/>
    <x v="7"/>
    <x v="50"/>
    <n v="303583.46875"/>
  </r>
  <r>
    <x v="11"/>
    <x v="3"/>
    <x v="7"/>
    <x v="7"/>
    <x v="51"/>
    <n v="317437.6875"/>
  </r>
  <r>
    <x v="11"/>
    <x v="3"/>
    <x v="7"/>
    <x v="7"/>
    <x v="52"/>
    <n v="333460.375"/>
  </r>
  <r>
    <x v="11"/>
    <x v="3"/>
    <x v="7"/>
    <x v="7"/>
    <x v="53"/>
    <n v="349505.34375"/>
  </r>
  <r>
    <x v="11"/>
    <x v="3"/>
    <x v="7"/>
    <x v="7"/>
    <x v="54"/>
    <n v="363948.09375"/>
  </r>
  <r>
    <x v="11"/>
    <x v="3"/>
    <x v="7"/>
    <x v="7"/>
    <x v="55"/>
    <n v="367438.5"/>
  </r>
  <r>
    <x v="11"/>
    <x v="3"/>
    <x v="7"/>
    <x v="7"/>
    <x v="56"/>
    <n v="406436.125"/>
  </r>
  <r>
    <x v="11"/>
    <x v="3"/>
    <x v="7"/>
    <x v="7"/>
    <x v="57"/>
    <n v="424112.6875"/>
  </r>
  <r>
    <x v="11"/>
    <x v="3"/>
    <x v="7"/>
    <x v="7"/>
    <x v="58"/>
    <n v="439295.53125"/>
  </r>
  <r>
    <x v="11"/>
    <x v="3"/>
    <x v="7"/>
    <x v="7"/>
    <x v="59"/>
    <n v="415244.90625"/>
  </r>
  <r>
    <x v="11"/>
    <x v="3"/>
    <x v="7"/>
    <x v="7"/>
    <x v="60"/>
    <n v="372788.5625"/>
  </r>
  <r>
    <x v="11"/>
    <x v="3"/>
    <x v="7"/>
    <x v="7"/>
    <x v="61"/>
    <n v="334115.625"/>
  </r>
  <r>
    <x v="11"/>
    <x v="3"/>
    <x v="7"/>
    <x v="7"/>
    <x v="62"/>
    <n v="311774.28125"/>
  </r>
  <r>
    <x v="11"/>
    <x v="3"/>
    <x v="7"/>
    <x v="7"/>
    <x v="63"/>
    <n v="300664.75"/>
  </r>
  <r>
    <x v="11"/>
    <x v="3"/>
    <x v="7"/>
    <x v="7"/>
    <x v="64"/>
    <n v="297488.71875"/>
  </r>
  <r>
    <x v="11"/>
    <x v="3"/>
    <x v="7"/>
    <x v="7"/>
    <x v="65"/>
    <n v="296160.65625"/>
  </r>
  <r>
    <x v="11"/>
    <x v="3"/>
    <x v="7"/>
    <x v="7"/>
    <x v="66"/>
    <n v="292869.6875"/>
  </r>
  <r>
    <x v="11"/>
    <x v="3"/>
    <x v="7"/>
    <x v="7"/>
    <x v="67"/>
    <n v="300210.03125"/>
  </r>
  <r>
    <x v="11"/>
    <x v="3"/>
    <x v="7"/>
    <x v="7"/>
    <x v="68"/>
    <n v="303943.4375"/>
  </r>
  <r>
    <x v="11"/>
    <x v="3"/>
    <x v="7"/>
    <x v="7"/>
    <x v="69"/>
    <n v="306900.5625"/>
  </r>
  <r>
    <x v="11"/>
    <x v="3"/>
    <x v="8"/>
    <x v="8"/>
    <x v="0"/>
    <n v="1365.260498046875"/>
  </r>
  <r>
    <x v="11"/>
    <x v="3"/>
    <x v="8"/>
    <x v="8"/>
    <x v="1"/>
    <n v="1332.67822265625"/>
  </r>
  <r>
    <x v="11"/>
    <x v="3"/>
    <x v="8"/>
    <x v="8"/>
    <x v="2"/>
    <n v="1325.47607421875"/>
  </r>
  <r>
    <x v="11"/>
    <x v="3"/>
    <x v="8"/>
    <x v="8"/>
    <x v="3"/>
    <n v="1531.2802734375"/>
  </r>
  <r>
    <x v="11"/>
    <x v="3"/>
    <x v="8"/>
    <x v="8"/>
    <x v="4"/>
    <n v="1657.2947998046875"/>
  </r>
  <r>
    <x v="11"/>
    <x v="3"/>
    <x v="8"/>
    <x v="8"/>
    <x v="5"/>
    <n v="1950.2618408203125"/>
  </r>
  <r>
    <x v="11"/>
    <x v="3"/>
    <x v="8"/>
    <x v="8"/>
    <x v="6"/>
    <n v="1939.9576416015625"/>
  </r>
  <r>
    <x v="11"/>
    <x v="3"/>
    <x v="8"/>
    <x v="8"/>
    <x v="7"/>
    <n v="1953.3104248046875"/>
  </r>
  <r>
    <x v="11"/>
    <x v="3"/>
    <x v="8"/>
    <x v="8"/>
    <x v="8"/>
    <n v="2164.134521484375"/>
  </r>
  <r>
    <x v="11"/>
    <x v="3"/>
    <x v="8"/>
    <x v="8"/>
    <x v="9"/>
    <n v="2277.64990234375"/>
  </r>
  <r>
    <x v="11"/>
    <x v="3"/>
    <x v="8"/>
    <x v="8"/>
    <x v="10"/>
    <n v="2263.1513671875"/>
  </r>
  <r>
    <x v="11"/>
    <x v="3"/>
    <x v="8"/>
    <x v="8"/>
    <x v="11"/>
    <n v="2222.5390625"/>
  </r>
  <r>
    <x v="11"/>
    <x v="3"/>
    <x v="8"/>
    <x v="8"/>
    <x v="12"/>
    <n v="2276.838623046875"/>
  </r>
  <r>
    <x v="11"/>
    <x v="3"/>
    <x v="8"/>
    <x v="8"/>
    <x v="13"/>
    <n v="2688.45361328125"/>
  </r>
  <r>
    <x v="11"/>
    <x v="3"/>
    <x v="8"/>
    <x v="8"/>
    <x v="14"/>
    <n v="3118.24169921875"/>
  </r>
  <r>
    <x v="11"/>
    <x v="3"/>
    <x v="8"/>
    <x v="8"/>
    <x v="15"/>
    <n v="3374.571533203125"/>
  </r>
  <r>
    <x v="11"/>
    <x v="3"/>
    <x v="8"/>
    <x v="8"/>
    <x v="16"/>
    <n v="3716.33154296875"/>
  </r>
  <r>
    <x v="11"/>
    <x v="3"/>
    <x v="8"/>
    <x v="8"/>
    <x v="17"/>
    <n v="3920.9169921875"/>
  </r>
  <r>
    <x v="11"/>
    <x v="3"/>
    <x v="8"/>
    <x v="8"/>
    <x v="18"/>
    <n v="3563.91943359375"/>
  </r>
  <r>
    <x v="11"/>
    <x v="3"/>
    <x v="8"/>
    <x v="8"/>
    <x v="19"/>
    <n v="3287.7509765625"/>
  </r>
  <r>
    <x v="11"/>
    <x v="3"/>
    <x v="8"/>
    <x v="8"/>
    <x v="20"/>
    <n v="3603.38134765625"/>
  </r>
  <r>
    <x v="11"/>
    <x v="3"/>
    <x v="8"/>
    <x v="8"/>
    <x v="21"/>
    <n v="4825.49462890625"/>
  </r>
  <r>
    <x v="11"/>
    <x v="3"/>
    <x v="8"/>
    <x v="8"/>
    <x v="22"/>
    <n v="4578.68212890625"/>
  </r>
  <r>
    <x v="11"/>
    <x v="3"/>
    <x v="8"/>
    <x v="8"/>
    <x v="23"/>
    <n v="5264.66015625"/>
  </r>
  <r>
    <x v="11"/>
    <x v="3"/>
    <x v="8"/>
    <x v="8"/>
    <x v="24"/>
    <n v="6162.9248046875"/>
  </r>
  <r>
    <x v="11"/>
    <x v="3"/>
    <x v="8"/>
    <x v="8"/>
    <x v="25"/>
    <n v="5874.65771484375"/>
  </r>
  <r>
    <x v="11"/>
    <x v="3"/>
    <x v="8"/>
    <x v="8"/>
    <x v="26"/>
    <n v="5445.6015625"/>
  </r>
  <r>
    <x v="11"/>
    <x v="3"/>
    <x v="8"/>
    <x v="8"/>
    <x v="27"/>
    <n v="6362.57568359375"/>
  </r>
  <r>
    <x v="11"/>
    <x v="3"/>
    <x v="8"/>
    <x v="8"/>
    <x v="28"/>
    <n v="6330.921875"/>
  </r>
  <r>
    <x v="11"/>
    <x v="3"/>
    <x v="8"/>
    <x v="8"/>
    <x v="29"/>
    <n v="6542.69775390625"/>
  </r>
  <r>
    <x v="11"/>
    <x v="3"/>
    <x v="8"/>
    <x v="8"/>
    <x v="30"/>
    <n v="7055.65673828125"/>
  </r>
  <r>
    <x v="11"/>
    <x v="3"/>
    <x v="8"/>
    <x v="8"/>
    <x v="31"/>
    <n v="7522.00732421875"/>
  </r>
  <r>
    <x v="11"/>
    <x v="3"/>
    <x v="8"/>
    <x v="8"/>
    <x v="32"/>
    <n v="8097.458984375"/>
  </r>
  <r>
    <x v="11"/>
    <x v="3"/>
    <x v="8"/>
    <x v="8"/>
    <x v="33"/>
    <n v="6665.314453125"/>
  </r>
  <r>
    <x v="11"/>
    <x v="3"/>
    <x v="8"/>
    <x v="8"/>
    <x v="34"/>
    <n v="7494.6455078125"/>
  </r>
  <r>
    <x v="11"/>
    <x v="3"/>
    <x v="8"/>
    <x v="8"/>
    <x v="35"/>
    <n v="7438.291015625"/>
  </r>
  <r>
    <x v="11"/>
    <x v="3"/>
    <x v="8"/>
    <x v="8"/>
    <x v="36"/>
    <n v="7578.5849609375"/>
  </r>
  <r>
    <x v="11"/>
    <x v="3"/>
    <x v="8"/>
    <x v="8"/>
    <x v="37"/>
    <n v="8978.9423828125"/>
  </r>
  <r>
    <x v="11"/>
    <x v="3"/>
    <x v="8"/>
    <x v="8"/>
    <x v="38"/>
    <n v="9146.736328125"/>
  </r>
  <r>
    <x v="11"/>
    <x v="3"/>
    <x v="8"/>
    <x v="8"/>
    <x v="39"/>
    <n v="8491.333984375"/>
  </r>
  <r>
    <x v="11"/>
    <x v="3"/>
    <x v="8"/>
    <x v="8"/>
    <x v="40"/>
    <n v="8334.380859375"/>
  </r>
  <r>
    <x v="11"/>
    <x v="3"/>
    <x v="8"/>
    <x v="8"/>
    <x v="41"/>
    <n v="8801.18359375"/>
  </r>
  <r>
    <x v="11"/>
    <x v="3"/>
    <x v="8"/>
    <x v="8"/>
    <x v="42"/>
    <n v="8303.015625"/>
  </r>
  <r>
    <x v="11"/>
    <x v="3"/>
    <x v="8"/>
    <x v="8"/>
    <x v="43"/>
    <n v="8058.2177734375"/>
  </r>
  <r>
    <x v="11"/>
    <x v="3"/>
    <x v="8"/>
    <x v="8"/>
    <x v="44"/>
    <n v="8039.30712890625"/>
  </r>
  <r>
    <x v="11"/>
    <x v="3"/>
    <x v="8"/>
    <x v="8"/>
    <x v="45"/>
    <n v="8272.130859375"/>
  </r>
  <r>
    <x v="11"/>
    <x v="3"/>
    <x v="8"/>
    <x v="8"/>
    <x v="46"/>
    <n v="8786.8818359375"/>
  </r>
  <r>
    <x v="11"/>
    <x v="3"/>
    <x v="8"/>
    <x v="8"/>
    <x v="47"/>
    <n v="9740.931640625"/>
  </r>
  <r>
    <x v="11"/>
    <x v="3"/>
    <x v="8"/>
    <x v="8"/>
    <x v="48"/>
    <n v="11179.7529296875"/>
  </r>
  <r>
    <x v="11"/>
    <x v="3"/>
    <x v="8"/>
    <x v="8"/>
    <x v="49"/>
    <n v="11798.39453125"/>
  </r>
  <r>
    <x v="11"/>
    <x v="3"/>
    <x v="8"/>
    <x v="8"/>
    <x v="50"/>
    <n v="12137.6640625"/>
  </r>
  <r>
    <x v="11"/>
    <x v="3"/>
    <x v="8"/>
    <x v="8"/>
    <x v="51"/>
    <n v="11845.837890625"/>
  </r>
  <r>
    <x v="11"/>
    <x v="3"/>
    <x v="8"/>
    <x v="8"/>
    <x v="52"/>
    <n v="11424.15625"/>
  </r>
  <r>
    <x v="11"/>
    <x v="3"/>
    <x v="8"/>
    <x v="8"/>
    <x v="53"/>
    <n v="12056.66015625"/>
  </r>
  <r>
    <x v="11"/>
    <x v="3"/>
    <x v="8"/>
    <x v="8"/>
    <x v="54"/>
    <n v="13509.396484375"/>
  </r>
  <r>
    <x v="11"/>
    <x v="3"/>
    <x v="8"/>
    <x v="8"/>
    <x v="55"/>
    <n v="16051.634765625"/>
  </r>
  <r>
    <x v="11"/>
    <x v="3"/>
    <x v="8"/>
    <x v="8"/>
    <x v="56"/>
    <n v="17624.755859375"/>
  </r>
  <r>
    <x v="11"/>
    <x v="3"/>
    <x v="8"/>
    <x v="8"/>
    <x v="57"/>
    <n v="16892.580078125"/>
  </r>
  <r>
    <x v="11"/>
    <x v="3"/>
    <x v="8"/>
    <x v="8"/>
    <x v="58"/>
    <n v="17927.296875"/>
  </r>
  <r>
    <x v="11"/>
    <x v="3"/>
    <x v="8"/>
    <x v="8"/>
    <x v="59"/>
    <n v="13575.810546875"/>
  </r>
  <r>
    <x v="11"/>
    <x v="3"/>
    <x v="8"/>
    <x v="8"/>
    <x v="60"/>
    <n v="12408.3076171875"/>
  </r>
  <r>
    <x v="11"/>
    <x v="3"/>
    <x v="8"/>
    <x v="8"/>
    <x v="61"/>
    <n v="13215.36328125"/>
  </r>
  <r>
    <x v="11"/>
    <x v="3"/>
    <x v="8"/>
    <x v="8"/>
    <x v="62"/>
    <n v="13833.134765625"/>
  </r>
  <r>
    <x v="11"/>
    <x v="3"/>
    <x v="8"/>
    <x v="8"/>
    <x v="63"/>
    <n v="13805.6396484375"/>
  </r>
  <r>
    <x v="11"/>
    <x v="3"/>
    <x v="8"/>
    <x v="8"/>
    <x v="64"/>
    <n v="14511.962890625"/>
  </r>
  <r>
    <x v="11"/>
    <x v="3"/>
    <x v="8"/>
    <x v="8"/>
    <x v="65"/>
    <n v="15591.9951171875"/>
  </r>
  <r>
    <x v="11"/>
    <x v="3"/>
    <x v="8"/>
    <x v="8"/>
    <x v="66"/>
    <n v="16902.369140625"/>
  </r>
  <r>
    <x v="11"/>
    <x v="3"/>
    <x v="8"/>
    <x v="8"/>
    <x v="67"/>
    <n v="18434.990234375"/>
  </r>
  <r>
    <x v="11"/>
    <x v="3"/>
    <x v="8"/>
    <x v="8"/>
    <x v="68"/>
    <n v="19028.85546875"/>
  </r>
  <r>
    <x v="11"/>
    <x v="3"/>
    <x v="8"/>
    <x v="8"/>
    <x v="69"/>
    <n v="18899.884765625"/>
  </r>
  <r>
    <x v="11"/>
    <x v="3"/>
    <x v="9"/>
    <x v="9"/>
    <x v="0"/>
    <n v="19415.150390625"/>
  </r>
  <r>
    <x v="11"/>
    <x v="3"/>
    <x v="9"/>
    <x v="9"/>
    <x v="1"/>
    <n v="20116.818359375"/>
  </r>
  <r>
    <x v="11"/>
    <x v="3"/>
    <x v="9"/>
    <x v="9"/>
    <x v="2"/>
    <n v="19192.796875"/>
  </r>
  <r>
    <x v="11"/>
    <x v="3"/>
    <x v="9"/>
    <x v="9"/>
    <x v="3"/>
    <n v="20078.361328125"/>
  </r>
  <r>
    <x v="11"/>
    <x v="3"/>
    <x v="9"/>
    <x v="9"/>
    <x v="4"/>
    <n v="20149.58984375"/>
  </r>
  <r>
    <x v="11"/>
    <x v="3"/>
    <x v="9"/>
    <x v="9"/>
    <x v="5"/>
    <n v="21325.171875"/>
  </r>
  <r>
    <x v="11"/>
    <x v="3"/>
    <x v="9"/>
    <x v="9"/>
    <x v="6"/>
    <n v="20163.134765625"/>
  </r>
  <r>
    <x v="11"/>
    <x v="3"/>
    <x v="9"/>
    <x v="9"/>
    <x v="7"/>
    <n v="19329.3984375"/>
  </r>
  <r>
    <x v="11"/>
    <x v="3"/>
    <x v="9"/>
    <x v="9"/>
    <x v="8"/>
    <n v="19619.80859375"/>
  </r>
  <r>
    <x v="11"/>
    <x v="3"/>
    <x v="9"/>
    <x v="9"/>
    <x v="9"/>
    <n v="20709.669921875"/>
  </r>
  <r>
    <x v="11"/>
    <x v="3"/>
    <x v="9"/>
    <x v="9"/>
    <x v="10"/>
    <n v="21555.494140625"/>
  </r>
  <r>
    <x v="11"/>
    <x v="3"/>
    <x v="9"/>
    <x v="9"/>
    <x v="11"/>
    <n v="22714.650390625"/>
  </r>
  <r>
    <x v="11"/>
    <x v="3"/>
    <x v="9"/>
    <x v="9"/>
    <x v="12"/>
    <n v="23727.873046875"/>
  </r>
  <r>
    <x v="11"/>
    <x v="3"/>
    <x v="9"/>
    <x v="9"/>
    <x v="13"/>
    <n v="24880.8984375"/>
  </r>
  <r>
    <x v="11"/>
    <x v="3"/>
    <x v="9"/>
    <x v="9"/>
    <x v="14"/>
    <n v="26108.07421875"/>
  </r>
  <r>
    <x v="11"/>
    <x v="3"/>
    <x v="9"/>
    <x v="9"/>
    <x v="15"/>
    <n v="26851.447265625"/>
  </r>
  <r>
    <x v="11"/>
    <x v="3"/>
    <x v="9"/>
    <x v="9"/>
    <x v="16"/>
    <n v="26820.31640625"/>
  </r>
  <r>
    <x v="11"/>
    <x v="3"/>
    <x v="9"/>
    <x v="9"/>
    <x v="17"/>
    <n v="28022.541015625"/>
  </r>
  <r>
    <x v="11"/>
    <x v="3"/>
    <x v="9"/>
    <x v="9"/>
    <x v="18"/>
    <n v="30950.802734375"/>
  </r>
  <r>
    <x v="11"/>
    <x v="3"/>
    <x v="9"/>
    <x v="9"/>
    <x v="19"/>
    <n v="33431.52734375"/>
  </r>
  <r>
    <x v="11"/>
    <x v="3"/>
    <x v="9"/>
    <x v="9"/>
    <x v="20"/>
    <n v="33653.97265625"/>
  </r>
  <r>
    <x v="11"/>
    <x v="3"/>
    <x v="9"/>
    <x v="9"/>
    <x v="21"/>
    <n v="34919.02734375"/>
  </r>
  <r>
    <x v="11"/>
    <x v="3"/>
    <x v="9"/>
    <x v="9"/>
    <x v="22"/>
    <n v="37495.703125"/>
  </r>
  <r>
    <x v="11"/>
    <x v="3"/>
    <x v="9"/>
    <x v="9"/>
    <x v="23"/>
    <n v="40736.8515625"/>
  </r>
  <r>
    <x v="11"/>
    <x v="3"/>
    <x v="9"/>
    <x v="9"/>
    <x v="24"/>
    <n v="41915.69140625"/>
  </r>
  <r>
    <x v="11"/>
    <x v="3"/>
    <x v="9"/>
    <x v="9"/>
    <x v="25"/>
    <n v="40586.47265625"/>
  </r>
  <r>
    <x v="11"/>
    <x v="3"/>
    <x v="9"/>
    <x v="9"/>
    <x v="26"/>
    <n v="43430.32421875"/>
  </r>
  <r>
    <x v="11"/>
    <x v="3"/>
    <x v="9"/>
    <x v="9"/>
    <x v="27"/>
    <n v="47838.2109375"/>
  </r>
  <r>
    <x v="11"/>
    <x v="3"/>
    <x v="9"/>
    <x v="9"/>
    <x v="28"/>
    <n v="53108.80859375"/>
  </r>
  <r>
    <x v="11"/>
    <x v="3"/>
    <x v="9"/>
    <x v="9"/>
    <x v="29"/>
    <n v="58277.421875"/>
  </r>
  <r>
    <x v="11"/>
    <x v="3"/>
    <x v="9"/>
    <x v="9"/>
    <x v="30"/>
    <n v="58340.17578125"/>
  </r>
  <r>
    <x v="11"/>
    <x v="3"/>
    <x v="9"/>
    <x v="9"/>
    <x v="31"/>
    <n v="59495.51953125"/>
  </r>
  <r>
    <x v="11"/>
    <x v="3"/>
    <x v="9"/>
    <x v="9"/>
    <x v="32"/>
    <n v="57667.671875"/>
  </r>
  <r>
    <x v="11"/>
    <x v="3"/>
    <x v="9"/>
    <x v="9"/>
    <x v="33"/>
    <n v="55121.578125"/>
  </r>
  <r>
    <x v="11"/>
    <x v="3"/>
    <x v="9"/>
    <x v="9"/>
    <x v="34"/>
    <n v="54601.4140625"/>
  </r>
  <r>
    <x v="11"/>
    <x v="3"/>
    <x v="9"/>
    <x v="9"/>
    <x v="35"/>
    <n v="54420.28125"/>
  </r>
  <r>
    <x v="11"/>
    <x v="3"/>
    <x v="9"/>
    <x v="9"/>
    <x v="36"/>
    <n v="55642.0078125"/>
  </r>
  <r>
    <x v="11"/>
    <x v="3"/>
    <x v="9"/>
    <x v="9"/>
    <x v="37"/>
    <n v="55901.17578125"/>
  </r>
  <r>
    <x v="11"/>
    <x v="3"/>
    <x v="9"/>
    <x v="9"/>
    <x v="38"/>
    <n v="57676.328125"/>
  </r>
  <r>
    <x v="11"/>
    <x v="3"/>
    <x v="9"/>
    <x v="9"/>
    <x v="39"/>
    <n v="62772.70703125"/>
  </r>
  <r>
    <x v="11"/>
    <x v="3"/>
    <x v="9"/>
    <x v="9"/>
    <x v="40"/>
    <n v="68119.546875"/>
  </r>
  <r>
    <x v="11"/>
    <x v="3"/>
    <x v="9"/>
    <x v="9"/>
    <x v="41"/>
    <n v="68852.03125"/>
  </r>
  <r>
    <x v="11"/>
    <x v="3"/>
    <x v="9"/>
    <x v="9"/>
    <x v="42"/>
    <n v="69067.40625"/>
  </r>
  <r>
    <x v="11"/>
    <x v="3"/>
    <x v="9"/>
    <x v="9"/>
    <x v="43"/>
    <n v="70510.5390625"/>
  </r>
  <r>
    <x v="11"/>
    <x v="3"/>
    <x v="9"/>
    <x v="9"/>
    <x v="44"/>
    <n v="75473.9609375"/>
  </r>
  <r>
    <x v="11"/>
    <x v="3"/>
    <x v="9"/>
    <x v="9"/>
    <x v="45"/>
    <n v="82887.890625"/>
  </r>
  <r>
    <x v="11"/>
    <x v="3"/>
    <x v="9"/>
    <x v="9"/>
    <x v="46"/>
    <n v="90599.3046875"/>
  </r>
  <r>
    <x v="11"/>
    <x v="3"/>
    <x v="9"/>
    <x v="9"/>
    <x v="47"/>
    <n v="100482.5390625"/>
  </r>
  <r>
    <x v="11"/>
    <x v="3"/>
    <x v="9"/>
    <x v="9"/>
    <x v="48"/>
    <n v="112737.7578125"/>
  </r>
  <r>
    <x v="11"/>
    <x v="3"/>
    <x v="9"/>
    <x v="9"/>
    <x v="49"/>
    <n v="120845.15625"/>
  </r>
  <r>
    <x v="11"/>
    <x v="3"/>
    <x v="9"/>
    <x v="9"/>
    <x v="50"/>
    <n v="130912.90625"/>
  </r>
  <r>
    <x v="11"/>
    <x v="3"/>
    <x v="9"/>
    <x v="9"/>
    <x v="51"/>
    <n v="137155.84375"/>
  </r>
  <r>
    <x v="11"/>
    <x v="3"/>
    <x v="9"/>
    <x v="9"/>
    <x v="52"/>
    <n v="144482.6875"/>
  </r>
  <r>
    <x v="11"/>
    <x v="3"/>
    <x v="9"/>
    <x v="9"/>
    <x v="53"/>
    <n v="151811.390625"/>
  </r>
  <r>
    <x v="11"/>
    <x v="3"/>
    <x v="9"/>
    <x v="9"/>
    <x v="54"/>
    <n v="161427.4375"/>
  </r>
  <r>
    <x v="11"/>
    <x v="3"/>
    <x v="9"/>
    <x v="9"/>
    <x v="55"/>
    <n v="182182.125"/>
  </r>
  <r>
    <x v="11"/>
    <x v="3"/>
    <x v="9"/>
    <x v="9"/>
    <x v="56"/>
    <n v="204634.03125"/>
  </r>
  <r>
    <x v="11"/>
    <x v="3"/>
    <x v="9"/>
    <x v="9"/>
    <x v="57"/>
    <n v="220480.3125"/>
  </r>
  <r>
    <x v="11"/>
    <x v="3"/>
    <x v="9"/>
    <x v="9"/>
    <x v="58"/>
    <n v="209350.8125"/>
  </r>
  <r>
    <x v="11"/>
    <x v="3"/>
    <x v="9"/>
    <x v="9"/>
    <x v="59"/>
    <n v="186236.40625"/>
  </r>
  <r>
    <x v="11"/>
    <x v="3"/>
    <x v="9"/>
    <x v="9"/>
    <x v="60"/>
    <n v="183901.859375"/>
  </r>
  <r>
    <x v="11"/>
    <x v="3"/>
    <x v="9"/>
    <x v="9"/>
    <x v="61"/>
    <n v="186840.984375"/>
  </r>
  <r>
    <x v="11"/>
    <x v="3"/>
    <x v="9"/>
    <x v="9"/>
    <x v="62"/>
    <n v="200226.578125"/>
  </r>
  <r>
    <x v="11"/>
    <x v="3"/>
    <x v="9"/>
    <x v="9"/>
    <x v="63"/>
    <n v="191337.4375"/>
  </r>
  <r>
    <x v="11"/>
    <x v="3"/>
    <x v="9"/>
    <x v="9"/>
    <x v="64"/>
    <n v="206907.640625"/>
  </r>
  <r>
    <x v="11"/>
    <x v="3"/>
    <x v="9"/>
    <x v="9"/>
    <x v="65"/>
    <n v="251132.8125"/>
  </r>
  <r>
    <x v="11"/>
    <x v="3"/>
    <x v="9"/>
    <x v="9"/>
    <x v="66"/>
    <n v="319446.375"/>
  </r>
  <r>
    <x v="11"/>
    <x v="3"/>
    <x v="9"/>
    <x v="9"/>
    <x v="67"/>
    <n v="319940.59375"/>
  </r>
  <r>
    <x v="11"/>
    <x v="3"/>
    <x v="9"/>
    <x v="9"/>
    <x v="68"/>
    <n v="307588.96875"/>
  </r>
  <r>
    <x v="11"/>
    <x v="3"/>
    <x v="9"/>
    <x v="9"/>
    <x v="69"/>
    <n v="432442.40625"/>
  </r>
  <r>
    <x v="11"/>
    <x v="3"/>
    <x v="10"/>
    <x v="10"/>
    <x v="0"/>
    <n v="227362.59375"/>
  </r>
  <r>
    <x v="11"/>
    <x v="3"/>
    <x v="10"/>
    <x v="10"/>
    <x v="1"/>
    <n v="246949.328125"/>
  </r>
  <r>
    <x v="11"/>
    <x v="3"/>
    <x v="10"/>
    <x v="10"/>
    <x v="2"/>
    <n v="260533.5"/>
  </r>
  <r>
    <x v="11"/>
    <x v="3"/>
    <x v="10"/>
    <x v="10"/>
    <x v="3"/>
    <n v="278582.59375"/>
  </r>
  <r>
    <x v="11"/>
    <x v="3"/>
    <x v="10"/>
    <x v="10"/>
    <x v="4"/>
    <n v="288260.875"/>
  </r>
  <r>
    <x v="11"/>
    <x v="3"/>
    <x v="10"/>
    <x v="10"/>
    <x v="5"/>
    <n v="305258.53125"/>
  </r>
  <r>
    <x v="11"/>
    <x v="3"/>
    <x v="10"/>
    <x v="10"/>
    <x v="6"/>
    <n v="317963.3125"/>
  </r>
  <r>
    <x v="11"/>
    <x v="3"/>
    <x v="10"/>
    <x v="10"/>
    <x v="7"/>
    <n v="331963.4375"/>
  </r>
  <r>
    <x v="11"/>
    <x v="3"/>
    <x v="10"/>
    <x v="10"/>
    <x v="8"/>
    <n v="346550.9375"/>
  </r>
  <r>
    <x v="11"/>
    <x v="3"/>
    <x v="10"/>
    <x v="10"/>
    <x v="9"/>
    <n v="366712.53125"/>
  </r>
  <r>
    <x v="11"/>
    <x v="3"/>
    <x v="10"/>
    <x v="10"/>
    <x v="10"/>
    <n v="396483.5"/>
  </r>
  <r>
    <x v="11"/>
    <x v="3"/>
    <x v="10"/>
    <x v="10"/>
    <x v="11"/>
    <n v="428427.15625"/>
  </r>
  <r>
    <x v="11"/>
    <x v="3"/>
    <x v="10"/>
    <x v="10"/>
    <x v="12"/>
    <n v="454942.125"/>
  </r>
  <r>
    <x v="11"/>
    <x v="3"/>
    <x v="10"/>
    <x v="10"/>
    <x v="13"/>
    <n v="487972.375"/>
  </r>
  <r>
    <x v="11"/>
    <x v="3"/>
    <x v="10"/>
    <x v="10"/>
    <x v="14"/>
    <n v="489297.96875"/>
  </r>
  <r>
    <x v="11"/>
    <x v="3"/>
    <x v="10"/>
    <x v="10"/>
    <x v="15"/>
    <n v="492977.96875"/>
  </r>
  <r>
    <x v="11"/>
    <x v="3"/>
    <x v="10"/>
    <x v="10"/>
    <x v="16"/>
    <n v="524009.03125"/>
  </r>
  <r>
    <x v="11"/>
    <x v="3"/>
    <x v="10"/>
    <x v="10"/>
    <x v="17"/>
    <n v="568007"/>
  </r>
  <r>
    <x v="11"/>
    <x v="3"/>
    <x v="10"/>
    <x v="10"/>
    <x v="18"/>
    <n v="598774.8125"/>
  </r>
  <r>
    <x v="11"/>
    <x v="3"/>
    <x v="10"/>
    <x v="10"/>
    <x v="19"/>
    <n v="641242.625"/>
  </r>
  <r>
    <x v="11"/>
    <x v="3"/>
    <x v="10"/>
    <x v="10"/>
    <x v="20"/>
    <n v="740917.5625"/>
  </r>
  <r>
    <x v="11"/>
    <x v="3"/>
    <x v="10"/>
    <x v="10"/>
    <x v="21"/>
    <n v="754962.125"/>
  </r>
  <r>
    <x v="11"/>
    <x v="3"/>
    <x v="10"/>
    <x v="10"/>
    <x v="22"/>
    <n v="793510"/>
  </r>
  <r>
    <x v="11"/>
    <x v="3"/>
    <x v="10"/>
    <x v="10"/>
    <x v="23"/>
    <n v="867913.75"/>
  </r>
  <r>
    <x v="11"/>
    <x v="3"/>
    <x v="10"/>
    <x v="10"/>
    <x v="24"/>
    <n v="933457.6875"/>
  </r>
  <r>
    <x v="11"/>
    <x v="3"/>
    <x v="10"/>
    <x v="10"/>
    <x v="25"/>
    <n v="895610.1875"/>
  </r>
  <r>
    <x v="11"/>
    <x v="3"/>
    <x v="10"/>
    <x v="10"/>
    <x v="26"/>
    <n v="985019"/>
  </r>
  <r>
    <x v="11"/>
    <x v="3"/>
    <x v="10"/>
    <x v="10"/>
    <x v="27"/>
    <n v="1017450.5"/>
  </r>
  <r>
    <x v="11"/>
    <x v="3"/>
    <x v="10"/>
    <x v="10"/>
    <x v="28"/>
    <n v="1064953.5"/>
  </r>
  <r>
    <x v="11"/>
    <x v="3"/>
    <x v="10"/>
    <x v="10"/>
    <x v="29"/>
    <n v="1169990.5"/>
  </r>
  <r>
    <x v="11"/>
    <x v="3"/>
    <x v="10"/>
    <x v="10"/>
    <x v="30"/>
    <n v="1296357.375"/>
  </r>
  <r>
    <x v="11"/>
    <x v="3"/>
    <x v="10"/>
    <x v="10"/>
    <x v="31"/>
    <n v="1261851.25"/>
  </r>
  <r>
    <x v="11"/>
    <x v="3"/>
    <x v="10"/>
    <x v="10"/>
    <x v="32"/>
    <n v="1248753.125"/>
  </r>
  <r>
    <x v="11"/>
    <x v="3"/>
    <x v="10"/>
    <x v="10"/>
    <x v="33"/>
    <n v="1215932.125"/>
  </r>
  <r>
    <x v="11"/>
    <x v="3"/>
    <x v="10"/>
    <x v="10"/>
    <x v="34"/>
    <n v="1238990.25"/>
  </r>
  <r>
    <x v="11"/>
    <x v="3"/>
    <x v="10"/>
    <x v="10"/>
    <x v="35"/>
    <n v="1255032.5"/>
  </r>
  <r>
    <x v="11"/>
    <x v="3"/>
    <x v="10"/>
    <x v="10"/>
    <x v="36"/>
    <n v="1313096.125"/>
  </r>
  <r>
    <x v="11"/>
    <x v="3"/>
    <x v="10"/>
    <x v="10"/>
    <x v="37"/>
    <n v="1386449"/>
  </r>
  <r>
    <x v="11"/>
    <x v="3"/>
    <x v="10"/>
    <x v="10"/>
    <x v="38"/>
    <n v="1461511.25"/>
  </r>
  <r>
    <x v="11"/>
    <x v="3"/>
    <x v="10"/>
    <x v="10"/>
    <x v="39"/>
    <n v="1526104.25"/>
  </r>
  <r>
    <x v="11"/>
    <x v="3"/>
    <x v="10"/>
    <x v="10"/>
    <x v="40"/>
    <n v="1581998.625"/>
  </r>
  <r>
    <x v="11"/>
    <x v="3"/>
    <x v="10"/>
    <x v="10"/>
    <x v="41"/>
    <n v="1638109.125"/>
  </r>
  <r>
    <x v="11"/>
    <x v="3"/>
    <x v="10"/>
    <x v="10"/>
    <x v="42"/>
    <n v="1669702.125"/>
  </r>
  <r>
    <x v="11"/>
    <x v="3"/>
    <x v="10"/>
    <x v="10"/>
    <x v="43"/>
    <n v="1599696.75"/>
  </r>
  <r>
    <x v="11"/>
    <x v="3"/>
    <x v="10"/>
    <x v="10"/>
    <x v="44"/>
    <n v="1641821.25"/>
  </r>
  <r>
    <x v="11"/>
    <x v="3"/>
    <x v="10"/>
    <x v="10"/>
    <x v="45"/>
    <n v="1703588"/>
  </r>
  <r>
    <x v="11"/>
    <x v="3"/>
    <x v="10"/>
    <x v="10"/>
    <x v="46"/>
    <n v="1704760"/>
  </r>
  <r>
    <x v="11"/>
    <x v="3"/>
    <x v="10"/>
    <x v="10"/>
    <x v="47"/>
    <n v="1799448.5"/>
  </r>
  <r>
    <x v="11"/>
    <x v="3"/>
    <x v="10"/>
    <x v="10"/>
    <x v="48"/>
    <n v="1902038"/>
  </r>
  <r>
    <x v="11"/>
    <x v="3"/>
    <x v="10"/>
    <x v="10"/>
    <x v="49"/>
    <n v="1980465.875"/>
  </r>
  <r>
    <x v="11"/>
    <x v="3"/>
    <x v="10"/>
    <x v="10"/>
    <x v="50"/>
    <n v="2049095.625"/>
  </r>
  <r>
    <x v="11"/>
    <x v="3"/>
    <x v="10"/>
    <x v="10"/>
    <x v="51"/>
    <n v="2051399.125"/>
  </r>
  <r>
    <x v="11"/>
    <x v="3"/>
    <x v="10"/>
    <x v="10"/>
    <x v="52"/>
    <n v="2047080.875"/>
  </r>
  <r>
    <x v="11"/>
    <x v="3"/>
    <x v="10"/>
    <x v="10"/>
    <x v="53"/>
    <n v="2058705.625"/>
  </r>
  <r>
    <x v="11"/>
    <x v="3"/>
    <x v="10"/>
    <x v="10"/>
    <x v="54"/>
    <n v="2067947.25"/>
  </r>
  <r>
    <x v="11"/>
    <x v="3"/>
    <x v="10"/>
    <x v="10"/>
    <x v="55"/>
    <n v="2148166.75"/>
  </r>
  <r>
    <x v="11"/>
    <x v="3"/>
    <x v="10"/>
    <x v="10"/>
    <x v="56"/>
    <n v="2257502.5"/>
  </r>
  <r>
    <x v="11"/>
    <x v="3"/>
    <x v="10"/>
    <x v="10"/>
    <x v="57"/>
    <n v="2338635.75"/>
  </r>
  <r>
    <x v="11"/>
    <x v="3"/>
    <x v="10"/>
    <x v="10"/>
    <x v="58"/>
    <n v="2417084.5"/>
  </r>
  <r>
    <x v="11"/>
    <x v="3"/>
    <x v="10"/>
    <x v="10"/>
    <x v="59"/>
    <n v="2339904"/>
  </r>
  <r>
    <x v="11"/>
    <x v="3"/>
    <x v="10"/>
    <x v="10"/>
    <x v="60"/>
    <n v="2396875.25"/>
  </r>
  <r>
    <x v="11"/>
    <x v="3"/>
    <x v="10"/>
    <x v="10"/>
    <x v="61"/>
    <n v="2437050.25"/>
  </r>
  <r>
    <x v="11"/>
    <x v="3"/>
    <x v="10"/>
    <x v="10"/>
    <x v="62"/>
    <n v="2319956"/>
  </r>
  <r>
    <x v="11"/>
    <x v="3"/>
    <x v="10"/>
    <x v="10"/>
    <x v="63"/>
    <n v="2224913.75"/>
  </r>
  <r>
    <x v="11"/>
    <x v="3"/>
    <x v="10"/>
    <x v="10"/>
    <x v="64"/>
    <n v="2184036.5"/>
  </r>
  <r>
    <x v="11"/>
    <x v="3"/>
    <x v="10"/>
    <x v="10"/>
    <x v="65"/>
    <n v="2224822.5"/>
  </r>
  <r>
    <x v="11"/>
    <x v="3"/>
    <x v="10"/>
    <x v="10"/>
    <x v="66"/>
    <n v="2322325.5"/>
  </r>
  <r>
    <x v="11"/>
    <x v="3"/>
    <x v="10"/>
    <x v="10"/>
    <x v="67"/>
    <n v="2403376.75"/>
  </r>
  <r>
    <x v="11"/>
    <x v="3"/>
    <x v="10"/>
    <x v="10"/>
    <x v="68"/>
    <n v="2435110.5"/>
  </r>
  <r>
    <x v="11"/>
    <x v="3"/>
    <x v="10"/>
    <x v="10"/>
    <x v="69"/>
    <n v="2423950"/>
  </r>
  <r>
    <x v="11"/>
    <x v="3"/>
    <x v="11"/>
    <x v="11"/>
    <x v="0"/>
    <n v="3673.51220703125"/>
  </r>
  <r>
    <x v="11"/>
    <x v="3"/>
    <x v="11"/>
    <x v="11"/>
    <x v="1"/>
    <n v="3574.719970703125"/>
  </r>
  <r>
    <x v="11"/>
    <x v="3"/>
    <x v="11"/>
    <x v="11"/>
    <x v="2"/>
    <n v="4028.68603515625"/>
  </r>
  <r>
    <x v="11"/>
    <x v="3"/>
    <x v="11"/>
    <x v="11"/>
    <x v="3"/>
    <n v="4374.5810546875"/>
  </r>
  <r>
    <x v="11"/>
    <x v="3"/>
    <x v="11"/>
    <x v="11"/>
    <x v="4"/>
    <n v="4348.5615234375"/>
  </r>
  <r>
    <x v="11"/>
    <x v="3"/>
    <x v="11"/>
    <x v="11"/>
    <x v="5"/>
    <n v="4461.54248046875"/>
  </r>
  <r>
    <x v="11"/>
    <x v="3"/>
    <x v="11"/>
    <x v="11"/>
    <x v="6"/>
    <n v="4666.72314453125"/>
  </r>
  <r>
    <x v="11"/>
    <x v="3"/>
    <x v="11"/>
    <x v="11"/>
    <x v="7"/>
    <n v="5020.658203125"/>
  </r>
  <r>
    <x v="11"/>
    <x v="3"/>
    <x v="11"/>
    <x v="11"/>
    <x v="8"/>
    <n v="5177.578125"/>
  </r>
  <r>
    <x v="11"/>
    <x v="3"/>
    <x v="11"/>
    <x v="11"/>
    <x v="9"/>
    <n v="5154.1064453125"/>
  </r>
  <r>
    <x v="11"/>
    <x v="3"/>
    <x v="11"/>
    <x v="11"/>
    <x v="10"/>
    <n v="5370.80126953125"/>
  </r>
  <r>
    <x v="11"/>
    <x v="3"/>
    <x v="11"/>
    <x v="11"/>
    <x v="11"/>
    <n v="5711.03466796875"/>
  </r>
  <r>
    <x v="11"/>
    <x v="3"/>
    <x v="11"/>
    <x v="11"/>
    <x v="12"/>
    <n v="5960.185546875"/>
  </r>
  <r>
    <x v="11"/>
    <x v="3"/>
    <x v="11"/>
    <x v="11"/>
    <x v="13"/>
    <n v="6128.08203125"/>
  </r>
  <r>
    <x v="11"/>
    <x v="3"/>
    <x v="11"/>
    <x v="11"/>
    <x v="14"/>
    <n v="6634.98779296875"/>
  </r>
  <r>
    <x v="11"/>
    <x v="3"/>
    <x v="11"/>
    <x v="11"/>
    <x v="15"/>
    <n v="6690.7919921875"/>
  </r>
  <r>
    <x v="11"/>
    <x v="3"/>
    <x v="11"/>
    <x v="11"/>
    <x v="16"/>
    <n v="6647.9921875"/>
  </r>
  <r>
    <x v="11"/>
    <x v="3"/>
    <x v="11"/>
    <x v="11"/>
    <x v="17"/>
    <n v="6314.80810546875"/>
  </r>
  <r>
    <x v="11"/>
    <x v="3"/>
    <x v="11"/>
    <x v="11"/>
    <x v="18"/>
    <n v="6530.20947265625"/>
  </r>
  <r>
    <x v="11"/>
    <x v="3"/>
    <x v="11"/>
    <x v="11"/>
    <x v="19"/>
    <n v="7040.0576171875"/>
  </r>
  <r>
    <x v="11"/>
    <x v="3"/>
    <x v="11"/>
    <x v="11"/>
    <x v="20"/>
    <n v="7675.1337890625"/>
  </r>
  <r>
    <x v="11"/>
    <x v="3"/>
    <x v="11"/>
    <x v="11"/>
    <x v="21"/>
    <n v="8153.27001953125"/>
  </r>
  <r>
    <x v="11"/>
    <x v="3"/>
    <x v="11"/>
    <x v="11"/>
    <x v="22"/>
    <n v="8484.9736328125"/>
  </r>
  <r>
    <x v="11"/>
    <x v="3"/>
    <x v="11"/>
    <x v="11"/>
    <x v="23"/>
    <n v="8956.5009765625"/>
  </r>
  <r>
    <x v="11"/>
    <x v="3"/>
    <x v="11"/>
    <x v="11"/>
    <x v="24"/>
    <n v="9043.306640625"/>
  </r>
  <r>
    <x v="11"/>
    <x v="3"/>
    <x v="11"/>
    <x v="11"/>
    <x v="25"/>
    <n v="9187.8837890625"/>
  </r>
  <r>
    <x v="11"/>
    <x v="3"/>
    <x v="11"/>
    <x v="11"/>
    <x v="26"/>
    <n v="9566.859375"/>
  </r>
  <r>
    <x v="11"/>
    <x v="3"/>
    <x v="11"/>
    <x v="11"/>
    <x v="27"/>
    <n v="9513.4951171875"/>
  </r>
  <r>
    <x v="11"/>
    <x v="3"/>
    <x v="11"/>
    <x v="11"/>
    <x v="28"/>
    <n v="10436.388671875"/>
  </r>
  <r>
    <x v="11"/>
    <x v="3"/>
    <x v="11"/>
    <x v="11"/>
    <x v="29"/>
    <n v="10581.869140625"/>
  </r>
  <r>
    <x v="11"/>
    <x v="3"/>
    <x v="11"/>
    <x v="11"/>
    <x v="30"/>
    <n v="11595.4453125"/>
  </r>
  <r>
    <x v="11"/>
    <x v="3"/>
    <x v="11"/>
    <x v="11"/>
    <x v="31"/>
    <n v="11472.6123046875"/>
  </r>
  <r>
    <x v="11"/>
    <x v="3"/>
    <x v="11"/>
    <x v="11"/>
    <x v="32"/>
    <n v="11373.482421875"/>
  </r>
  <r>
    <x v="11"/>
    <x v="3"/>
    <x v="11"/>
    <x v="11"/>
    <x v="33"/>
    <n v="11014.892578125"/>
  </r>
  <r>
    <x v="11"/>
    <x v="3"/>
    <x v="11"/>
    <x v="11"/>
    <x v="34"/>
    <n v="10999.650390625"/>
  </r>
  <r>
    <x v="11"/>
    <x v="3"/>
    <x v="11"/>
    <x v="11"/>
    <x v="35"/>
    <n v="10798.19140625"/>
  </r>
  <r>
    <x v="11"/>
    <x v="3"/>
    <x v="11"/>
    <x v="11"/>
    <x v="36"/>
    <n v="11906.6337890625"/>
  </r>
  <r>
    <x v="11"/>
    <x v="3"/>
    <x v="11"/>
    <x v="11"/>
    <x v="37"/>
    <n v="12963.146484375"/>
  </r>
  <r>
    <x v="11"/>
    <x v="3"/>
    <x v="11"/>
    <x v="11"/>
    <x v="38"/>
    <n v="14150.5517578125"/>
  </r>
  <r>
    <x v="11"/>
    <x v="3"/>
    <x v="11"/>
    <x v="11"/>
    <x v="39"/>
    <n v="15069.71875"/>
  </r>
  <r>
    <x v="11"/>
    <x v="3"/>
    <x v="11"/>
    <x v="11"/>
    <x v="40"/>
    <n v="15828.9892578125"/>
  </r>
  <r>
    <x v="11"/>
    <x v="3"/>
    <x v="11"/>
    <x v="11"/>
    <x v="41"/>
    <n v="17484.73046875"/>
  </r>
  <r>
    <x v="11"/>
    <x v="3"/>
    <x v="11"/>
    <x v="11"/>
    <x v="42"/>
    <n v="16659.978515625"/>
  </r>
  <r>
    <x v="11"/>
    <x v="3"/>
    <x v="11"/>
    <x v="11"/>
    <x v="43"/>
    <n v="17703.05859375"/>
  </r>
  <r>
    <x v="11"/>
    <x v="3"/>
    <x v="11"/>
    <x v="11"/>
    <x v="44"/>
    <n v="18103.04296875"/>
  </r>
  <r>
    <x v="11"/>
    <x v="3"/>
    <x v="11"/>
    <x v="11"/>
    <x v="45"/>
    <n v="18096.3125"/>
  </r>
  <r>
    <x v="11"/>
    <x v="3"/>
    <x v="11"/>
    <x v="11"/>
    <x v="46"/>
    <n v="18175.546875"/>
  </r>
  <r>
    <x v="11"/>
    <x v="3"/>
    <x v="11"/>
    <x v="11"/>
    <x v="47"/>
    <n v="19776.787109375"/>
  </r>
  <r>
    <x v="11"/>
    <x v="3"/>
    <x v="11"/>
    <x v="11"/>
    <x v="48"/>
    <n v="21352.73828125"/>
  </r>
  <r>
    <x v="11"/>
    <x v="3"/>
    <x v="11"/>
    <x v="11"/>
    <x v="49"/>
    <n v="23417.00390625"/>
  </r>
  <r>
    <x v="11"/>
    <x v="3"/>
    <x v="11"/>
    <x v="11"/>
    <x v="50"/>
    <n v="24280.8671875"/>
  </r>
  <r>
    <x v="11"/>
    <x v="3"/>
    <x v="11"/>
    <x v="11"/>
    <x v="51"/>
    <n v="24358.22265625"/>
  </r>
  <r>
    <x v="11"/>
    <x v="3"/>
    <x v="11"/>
    <x v="11"/>
    <x v="52"/>
    <n v="24322.728515625"/>
  </r>
  <r>
    <x v="11"/>
    <x v="3"/>
    <x v="11"/>
    <x v="11"/>
    <x v="53"/>
    <n v="25234.74609375"/>
  </r>
  <r>
    <x v="11"/>
    <x v="3"/>
    <x v="11"/>
    <x v="11"/>
    <x v="54"/>
    <n v="26191.419921875"/>
  </r>
  <r>
    <x v="11"/>
    <x v="3"/>
    <x v="11"/>
    <x v="11"/>
    <x v="55"/>
    <n v="28473.732421875"/>
  </r>
  <r>
    <x v="11"/>
    <x v="3"/>
    <x v="11"/>
    <x v="11"/>
    <x v="56"/>
    <n v="28854.4921875"/>
  </r>
  <r>
    <x v="11"/>
    <x v="3"/>
    <x v="11"/>
    <x v="11"/>
    <x v="57"/>
    <n v="30443.482421875"/>
  </r>
  <r>
    <x v="11"/>
    <x v="3"/>
    <x v="11"/>
    <x v="11"/>
    <x v="58"/>
    <n v="33099.1640625"/>
  </r>
  <r>
    <x v="11"/>
    <x v="3"/>
    <x v="11"/>
    <x v="11"/>
    <x v="59"/>
    <n v="30248.22265625"/>
  </r>
  <r>
    <x v="11"/>
    <x v="3"/>
    <x v="11"/>
    <x v="11"/>
    <x v="60"/>
    <n v="32211.919921875"/>
  </r>
  <r>
    <x v="11"/>
    <x v="3"/>
    <x v="11"/>
    <x v="11"/>
    <x v="61"/>
    <n v="36358.59765625"/>
  </r>
  <r>
    <x v="11"/>
    <x v="3"/>
    <x v="11"/>
    <x v="11"/>
    <x v="62"/>
    <n v="37177.58984375"/>
  </r>
  <r>
    <x v="11"/>
    <x v="3"/>
    <x v="11"/>
    <x v="11"/>
    <x v="63"/>
    <n v="36633.44140625"/>
  </r>
  <r>
    <x v="11"/>
    <x v="3"/>
    <x v="11"/>
    <x v="11"/>
    <x v="64"/>
    <n v="39019.703125"/>
  </r>
  <r>
    <x v="11"/>
    <x v="3"/>
    <x v="11"/>
    <x v="11"/>
    <x v="65"/>
    <n v="39854.49609375"/>
  </r>
  <r>
    <x v="11"/>
    <x v="3"/>
    <x v="11"/>
    <x v="11"/>
    <x v="66"/>
    <n v="40681.9765625"/>
  </r>
  <r>
    <x v="11"/>
    <x v="3"/>
    <x v="11"/>
    <x v="11"/>
    <x v="67"/>
    <n v="42483.05078125"/>
  </r>
  <r>
    <x v="11"/>
    <x v="3"/>
    <x v="11"/>
    <x v="11"/>
    <x v="68"/>
    <n v="43110.07421875"/>
  </r>
  <r>
    <x v="11"/>
    <x v="3"/>
    <x v="11"/>
    <x v="11"/>
    <x v="69"/>
    <n v="44365.51171875"/>
  </r>
  <r>
    <x v="11"/>
    <x v="3"/>
    <x v="12"/>
    <x v="12"/>
    <x v="0"/>
    <n v="88604.265625"/>
  </r>
  <r>
    <x v="11"/>
    <x v="3"/>
    <x v="12"/>
    <x v="12"/>
    <x v="1"/>
    <n v="87867.6484375"/>
  </r>
  <r>
    <x v="11"/>
    <x v="3"/>
    <x v="12"/>
    <x v="12"/>
    <x v="2"/>
    <n v="88702.71875"/>
  </r>
  <r>
    <x v="11"/>
    <x v="3"/>
    <x v="12"/>
    <x v="12"/>
    <x v="3"/>
    <n v="98331.609375"/>
  </r>
  <r>
    <x v="11"/>
    <x v="3"/>
    <x v="12"/>
    <x v="12"/>
    <x v="4"/>
    <n v="106221.6875"/>
  </r>
  <r>
    <x v="11"/>
    <x v="3"/>
    <x v="12"/>
    <x v="12"/>
    <x v="5"/>
    <n v="115285.3046875"/>
  </r>
  <r>
    <x v="11"/>
    <x v="3"/>
    <x v="12"/>
    <x v="12"/>
    <x v="6"/>
    <n v="124864.421875"/>
  </r>
  <r>
    <x v="11"/>
    <x v="3"/>
    <x v="12"/>
    <x v="12"/>
    <x v="7"/>
    <n v="126680.6875"/>
  </r>
  <r>
    <x v="11"/>
    <x v="3"/>
    <x v="12"/>
    <x v="12"/>
    <x v="8"/>
    <n v="122555.4140625"/>
  </r>
  <r>
    <x v="11"/>
    <x v="3"/>
    <x v="12"/>
    <x v="12"/>
    <x v="9"/>
    <n v="129022.0546875"/>
  </r>
  <r>
    <x v="11"/>
    <x v="3"/>
    <x v="12"/>
    <x v="12"/>
    <x v="10"/>
    <n v="139198.671875"/>
  </r>
  <r>
    <x v="11"/>
    <x v="3"/>
    <x v="12"/>
    <x v="12"/>
    <x v="11"/>
    <n v="146012.03125"/>
  </r>
  <r>
    <x v="11"/>
    <x v="3"/>
    <x v="12"/>
    <x v="12"/>
    <x v="12"/>
    <n v="153119.390625"/>
  </r>
  <r>
    <x v="11"/>
    <x v="3"/>
    <x v="12"/>
    <x v="12"/>
    <x v="13"/>
    <n v="161685.03125"/>
  </r>
  <r>
    <x v="11"/>
    <x v="3"/>
    <x v="12"/>
    <x v="12"/>
    <x v="14"/>
    <n v="176529.828125"/>
  </r>
  <r>
    <x v="11"/>
    <x v="3"/>
    <x v="12"/>
    <x v="12"/>
    <x v="15"/>
    <n v="187370.5"/>
  </r>
  <r>
    <x v="11"/>
    <x v="3"/>
    <x v="12"/>
    <x v="12"/>
    <x v="16"/>
    <n v="196260.640625"/>
  </r>
  <r>
    <x v="11"/>
    <x v="3"/>
    <x v="12"/>
    <x v="12"/>
    <x v="17"/>
    <n v="207862.65625"/>
  </r>
  <r>
    <x v="11"/>
    <x v="3"/>
    <x v="12"/>
    <x v="12"/>
    <x v="18"/>
    <n v="223714.5"/>
  </r>
  <r>
    <x v="11"/>
    <x v="3"/>
    <x v="12"/>
    <x v="12"/>
    <x v="19"/>
    <n v="233977.859375"/>
  </r>
  <r>
    <x v="11"/>
    <x v="3"/>
    <x v="12"/>
    <x v="12"/>
    <x v="20"/>
    <n v="252051.09375"/>
  </r>
  <r>
    <x v="11"/>
    <x v="3"/>
    <x v="12"/>
    <x v="12"/>
    <x v="21"/>
    <n v="261031.234375"/>
  </r>
  <r>
    <x v="11"/>
    <x v="3"/>
    <x v="12"/>
    <x v="12"/>
    <x v="22"/>
    <n v="264870.125"/>
  </r>
  <r>
    <x v="11"/>
    <x v="3"/>
    <x v="12"/>
    <x v="12"/>
    <x v="23"/>
    <n v="282525.09375"/>
  </r>
  <r>
    <x v="11"/>
    <x v="3"/>
    <x v="12"/>
    <x v="12"/>
    <x v="24"/>
    <n v="297066.96875"/>
  </r>
  <r>
    <x v="11"/>
    <x v="3"/>
    <x v="12"/>
    <x v="12"/>
    <x v="25"/>
    <n v="303484.46875"/>
  </r>
  <r>
    <x v="11"/>
    <x v="3"/>
    <x v="12"/>
    <x v="12"/>
    <x v="26"/>
    <n v="318611.625"/>
  </r>
  <r>
    <x v="11"/>
    <x v="3"/>
    <x v="12"/>
    <x v="12"/>
    <x v="27"/>
    <n v="333357"/>
  </r>
  <r>
    <x v="11"/>
    <x v="3"/>
    <x v="12"/>
    <x v="12"/>
    <x v="28"/>
    <n v="345453.9375"/>
  </r>
  <r>
    <x v="11"/>
    <x v="3"/>
    <x v="12"/>
    <x v="12"/>
    <x v="29"/>
    <n v="349277.65625"/>
  </r>
  <r>
    <x v="11"/>
    <x v="3"/>
    <x v="12"/>
    <x v="12"/>
    <x v="30"/>
    <n v="361502.5"/>
  </r>
  <r>
    <x v="11"/>
    <x v="3"/>
    <x v="12"/>
    <x v="12"/>
    <x v="31"/>
    <n v="338797.34375"/>
  </r>
  <r>
    <x v="11"/>
    <x v="3"/>
    <x v="12"/>
    <x v="12"/>
    <x v="32"/>
    <n v="329369.71875"/>
  </r>
  <r>
    <x v="11"/>
    <x v="3"/>
    <x v="12"/>
    <x v="12"/>
    <x v="33"/>
    <n v="331836.65625"/>
  </r>
  <r>
    <x v="11"/>
    <x v="3"/>
    <x v="12"/>
    <x v="12"/>
    <x v="34"/>
    <n v="331907.75"/>
  </r>
  <r>
    <x v="11"/>
    <x v="3"/>
    <x v="12"/>
    <x v="12"/>
    <x v="35"/>
    <n v="337357.875"/>
  </r>
  <r>
    <x v="11"/>
    <x v="3"/>
    <x v="12"/>
    <x v="12"/>
    <x v="36"/>
    <n v="351123.78125"/>
  </r>
  <r>
    <x v="11"/>
    <x v="3"/>
    <x v="12"/>
    <x v="12"/>
    <x v="37"/>
    <n v="356398.96875"/>
  </r>
  <r>
    <x v="11"/>
    <x v="3"/>
    <x v="12"/>
    <x v="12"/>
    <x v="38"/>
    <n v="371133.65625"/>
  </r>
  <r>
    <x v="11"/>
    <x v="3"/>
    <x v="12"/>
    <x v="12"/>
    <x v="39"/>
    <n v="388550.65625"/>
  </r>
  <r>
    <x v="11"/>
    <x v="3"/>
    <x v="12"/>
    <x v="12"/>
    <x v="40"/>
    <n v="402457.28125"/>
  </r>
  <r>
    <x v="11"/>
    <x v="3"/>
    <x v="12"/>
    <x v="12"/>
    <x v="41"/>
    <n v="413970.78125"/>
  </r>
  <r>
    <x v="11"/>
    <x v="3"/>
    <x v="12"/>
    <x v="12"/>
    <x v="42"/>
    <n v="424131.84375"/>
  </r>
  <r>
    <x v="11"/>
    <x v="3"/>
    <x v="12"/>
    <x v="12"/>
    <x v="43"/>
    <n v="422074.8125"/>
  </r>
  <r>
    <x v="11"/>
    <x v="3"/>
    <x v="12"/>
    <x v="12"/>
    <x v="44"/>
    <n v="435179.625"/>
  </r>
  <r>
    <x v="11"/>
    <x v="3"/>
    <x v="12"/>
    <x v="12"/>
    <x v="45"/>
    <n v="451501.40625"/>
  </r>
  <r>
    <x v="11"/>
    <x v="3"/>
    <x v="12"/>
    <x v="12"/>
    <x v="46"/>
    <n v="472176.21875"/>
  </r>
  <r>
    <x v="11"/>
    <x v="3"/>
    <x v="12"/>
    <x v="12"/>
    <x v="47"/>
    <n v="510335.15625"/>
  </r>
  <r>
    <x v="11"/>
    <x v="3"/>
    <x v="12"/>
    <x v="12"/>
    <x v="48"/>
    <n v="552467"/>
  </r>
  <r>
    <x v="11"/>
    <x v="3"/>
    <x v="12"/>
    <x v="12"/>
    <x v="49"/>
    <n v="596316.125"/>
  </r>
  <r>
    <x v="11"/>
    <x v="3"/>
    <x v="12"/>
    <x v="12"/>
    <x v="50"/>
    <n v="629279.375"/>
  </r>
  <r>
    <x v="11"/>
    <x v="3"/>
    <x v="12"/>
    <x v="12"/>
    <x v="51"/>
    <n v="640764.3125"/>
  </r>
  <r>
    <x v="11"/>
    <x v="3"/>
    <x v="12"/>
    <x v="12"/>
    <x v="52"/>
    <n v="644782.4375"/>
  </r>
  <r>
    <x v="11"/>
    <x v="3"/>
    <x v="12"/>
    <x v="12"/>
    <x v="53"/>
    <n v="628560.4375"/>
  </r>
  <r>
    <x v="11"/>
    <x v="3"/>
    <x v="12"/>
    <x v="12"/>
    <x v="54"/>
    <n v="636119.9375"/>
  </r>
  <r>
    <x v="11"/>
    <x v="3"/>
    <x v="12"/>
    <x v="12"/>
    <x v="55"/>
    <n v="671891.625"/>
  </r>
  <r>
    <x v="11"/>
    <x v="3"/>
    <x v="12"/>
    <x v="12"/>
    <x v="56"/>
    <n v="707412.5"/>
  </r>
  <r>
    <x v="11"/>
    <x v="3"/>
    <x v="12"/>
    <x v="12"/>
    <x v="57"/>
    <n v="764690.8125"/>
  </r>
  <r>
    <x v="11"/>
    <x v="3"/>
    <x v="12"/>
    <x v="12"/>
    <x v="58"/>
    <n v="787090.0625"/>
  </r>
  <r>
    <x v="11"/>
    <x v="3"/>
    <x v="12"/>
    <x v="12"/>
    <x v="59"/>
    <n v="753593.125"/>
  </r>
  <r>
    <x v="11"/>
    <x v="3"/>
    <x v="12"/>
    <x v="12"/>
    <x v="60"/>
    <n v="759673.375"/>
  </r>
  <r>
    <x v="11"/>
    <x v="3"/>
    <x v="12"/>
    <x v="12"/>
    <x v="61"/>
    <n v="778185.0625"/>
  </r>
  <r>
    <x v="11"/>
    <x v="3"/>
    <x v="12"/>
    <x v="12"/>
    <x v="62"/>
    <n v="773104.6875"/>
  </r>
  <r>
    <x v="11"/>
    <x v="3"/>
    <x v="12"/>
    <x v="12"/>
    <x v="63"/>
    <n v="763087.5"/>
  </r>
  <r>
    <x v="11"/>
    <x v="3"/>
    <x v="12"/>
    <x v="12"/>
    <x v="64"/>
    <n v="735804.5625"/>
  </r>
  <r>
    <x v="11"/>
    <x v="3"/>
    <x v="12"/>
    <x v="12"/>
    <x v="65"/>
    <n v="804529.875"/>
  </r>
  <r>
    <x v="11"/>
    <x v="3"/>
    <x v="12"/>
    <x v="12"/>
    <x v="66"/>
    <n v="782622.75"/>
  </r>
  <r>
    <x v="11"/>
    <x v="3"/>
    <x v="12"/>
    <x v="12"/>
    <x v="67"/>
    <n v="819922.875"/>
  </r>
  <r>
    <x v="11"/>
    <x v="3"/>
    <x v="12"/>
    <x v="12"/>
    <x v="68"/>
    <n v="839611.1875"/>
  </r>
  <r>
    <x v="11"/>
    <x v="3"/>
    <x v="12"/>
    <x v="12"/>
    <x v="69"/>
    <n v="856004.5625"/>
  </r>
  <r>
    <x v="11"/>
    <x v="3"/>
    <x v="13"/>
    <x v="13"/>
    <x v="0"/>
    <n v="32216.13671875"/>
  </r>
  <r>
    <x v="11"/>
    <x v="3"/>
    <x v="13"/>
    <x v="13"/>
    <x v="1"/>
    <n v="32796.6953125"/>
  </r>
  <r>
    <x v="11"/>
    <x v="3"/>
    <x v="13"/>
    <x v="13"/>
    <x v="2"/>
    <n v="34655.5"/>
  </r>
  <r>
    <x v="11"/>
    <x v="3"/>
    <x v="13"/>
    <x v="13"/>
    <x v="3"/>
    <n v="37109.74609375"/>
  </r>
  <r>
    <x v="11"/>
    <x v="3"/>
    <x v="13"/>
    <x v="13"/>
    <x v="4"/>
    <n v="38378.5859375"/>
  </r>
  <r>
    <x v="11"/>
    <x v="3"/>
    <x v="13"/>
    <x v="13"/>
    <x v="5"/>
    <n v="39280.7421875"/>
  </r>
  <r>
    <x v="11"/>
    <x v="3"/>
    <x v="13"/>
    <x v="13"/>
    <x v="6"/>
    <n v="40138.4453125"/>
  </r>
  <r>
    <x v="11"/>
    <x v="3"/>
    <x v="13"/>
    <x v="13"/>
    <x v="7"/>
    <n v="41626.30078125"/>
  </r>
  <r>
    <x v="11"/>
    <x v="3"/>
    <x v="13"/>
    <x v="13"/>
    <x v="8"/>
    <n v="42516.9453125"/>
  </r>
  <r>
    <x v="11"/>
    <x v="3"/>
    <x v="13"/>
    <x v="13"/>
    <x v="9"/>
    <n v="43028.734375"/>
  </r>
  <r>
    <x v="11"/>
    <x v="3"/>
    <x v="13"/>
    <x v="13"/>
    <x v="10"/>
    <n v="44936.06640625"/>
  </r>
  <r>
    <x v="11"/>
    <x v="3"/>
    <x v="13"/>
    <x v="13"/>
    <x v="11"/>
    <n v="48252.77734375"/>
  </r>
  <r>
    <x v="11"/>
    <x v="3"/>
    <x v="13"/>
    <x v="13"/>
    <x v="12"/>
    <n v="49064.8125"/>
  </r>
  <r>
    <x v="11"/>
    <x v="3"/>
    <x v="13"/>
    <x v="13"/>
    <x v="13"/>
    <n v="50469.28125"/>
  </r>
  <r>
    <x v="11"/>
    <x v="3"/>
    <x v="13"/>
    <x v="13"/>
    <x v="14"/>
    <n v="52759.7890625"/>
  </r>
  <r>
    <x v="11"/>
    <x v="3"/>
    <x v="13"/>
    <x v="13"/>
    <x v="15"/>
    <n v="56491.4375"/>
  </r>
  <r>
    <x v="11"/>
    <x v="3"/>
    <x v="13"/>
    <x v="13"/>
    <x v="16"/>
    <n v="59233.609375"/>
  </r>
  <r>
    <x v="11"/>
    <x v="3"/>
    <x v="13"/>
    <x v="13"/>
    <x v="17"/>
    <n v="63953.609375"/>
  </r>
  <r>
    <x v="11"/>
    <x v="3"/>
    <x v="13"/>
    <x v="13"/>
    <x v="18"/>
    <n v="63942.46484375"/>
  </r>
  <r>
    <x v="11"/>
    <x v="3"/>
    <x v="13"/>
    <x v="13"/>
    <x v="19"/>
    <n v="65710.8671875"/>
  </r>
  <r>
    <x v="11"/>
    <x v="3"/>
    <x v="13"/>
    <x v="13"/>
    <x v="20"/>
    <n v="71387.4765625"/>
  </r>
  <r>
    <x v="11"/>
    <x v="3"/>
    <x v="13"/>
    <x v="13"/>
    <x v="21"/>
    <n v="77040.765625"/>
  </r>
  <r>
    <x v="11"/>
    <x v="3"/>
    <x v="13"/>
    <x v="13"/>
    <x v="22"/>
    <n v="77327.3046875"/>
  </r>
  <r>
    <x v="11"/>
    <x v="3"/>
    <x v="13"/>
    <x v="13"/>
    <x v="23"/>
    <n v="82787.046875"/>
  </r>
  <r>
    <x v="11"/>
    <x v="3"/>
    <x v="13"/>
    <x v="13"/>
    <x v="24"/>
    <n v="88428.8671875"/>
  </r>
  <r>
    <x v="11"/>
    <x v="3"/>
    <x v="13"/>
    <x v="13"/>
    <x v="25"/>
    <n v="93834.75"/>
  </r>
  <r>
    <x v="11"/>
    <x v="3"/>
    <x v="13"/>
    <x v="13"/>
    <x v="26"/>
    <n v="99319.4140625"/>
  </r>
  <r>
    <x v="11"/>
    <x v="3"/>
    <x v="13"/>
    <x v="13"/>
    <x v="27"/>
    <n v="102790.890625"/>
  </r>
  <r>
    <x v="11"/>
    <x v="3"/>
    <x v="13"/>
    <x v="13"/>
    <x v="28"/>
    <n v="96525.0625"/>
  </r>
  <r>
    <x v="11"/>
    <x v="3"/>
    <x v="13"/>
    <x v="13"/>
    <x v="29"/>
    <n v="100060.625"/>
  </r>
  <r>
    <x v="11"/>
    <x v="3"/>
    <x v="13"/>
    <x v="13"/>
    <x v="30"/>
    <n v="104817.765625"/>
  </r>
  <r>
    <x v="11"/>
    <x v="3"/>
    <x v="13"/>
    <x v="13"/>
    <x v="31"/>
    <n v="105225.2265625"/>
  </r>
  <r>
    <x v="11"/>
    <x v="3"/>
    <x v="13"/>
    <x v="13"/>
    <x v="32"/>
    <n v="106675.2265625"/>
  </r>
  <r>
    <x v="11"/>
    <x v="3"/>
    <x v="13"/>
    <x v="13"/>
    <x v="33"/>
    <n v="104612.6953125"/>
  </r>
  <r>
    <x v="11"/>
    <x v="3"/>
    <x v="13"/>
    <x v="13"/>
    <x v="34"/>
    <n v="108761.890625"/>
  </r>
  <r>
    <x v="11"/>
    <x v="3"/>
    <x v="13"/>
    <x v="13"/>
    <x v="35"/>
    <n v="114182.0234375"/>
  </r>
  <r>
    <x v="11"/>
    <x v="3"/>
    <x v="13"/>
    <x v="13"/>
    <x v="36"/>
    <n v="124141.75"/>
  </r>
  <r>
    <x v="11"/>
    <x v="3"/>
    <x v="13"/>
    <x v="13"/>
    <x v="37"/>
    <n v="122666.1640625"/>
  </r>
  <r>
    <x v="11"/>
    <x v="3"/>
    <x v="13"/>
    <x v="13"/>
    <x v="38"/>
    <n v="118893.71875"/>
  </r>
  <r>
    <x v="11"/>
    <x v="3"/>
    <x v="13"/>
    <x v="13"/>
    <x v="39"/>
    <n v="116095.7421875"/>
  </r>
  <r>
    <x v="11"/>
    <x v="3"/>
    <x v="13"/>
    <x v="13"/>
    <x v="40"/>
    <n v="114597.359375"/>
  </r>
  <r>
    <x v="11"/>
    <x v="3"/>
    <x v="13"/>
    <x v="13"/>
    <x v="41"/>
    <n v="115416.9296875"/>
  </r>
  <r>
    <x v="11"/>
    <x v="3"/>
    <x v="13"/>
    <x v="13"/>
    <x v="42"/>
    <n v="118397.28125"/>
  </r>
  <r>
    <x v="11"/>
    <x v="3"/>
    <x v="13"/>
    <x v="13"/>
    <x v="43"/>
    <n v="122855.75"/>
  </r>
  <r>
    <x v="11"/>
    <x v="3"/>
    <x v="13"/>
    <x v="13"/>
    <x v="44"/>
    <n v="127602.296875"/>
  </r>
  <r>
    <x v="11"/>
    <x v="3"/>
    <x v="13"/>
    <x v="13"/>
    <x v="45"/>
    <n v="133382.640625"/>
  </r>
  <r>
    <x v="11"/>
    <x v="3"/>
    <x v="13"/>
    <x v="13"/>
    <x v="46"/>
    <n v="140500.625"/>
  </r>
  <r>
    <x v="11"/>
    <x v="3"/>
    <x v="13"/>
    <x v="13"/>
    <x v="47"/>
    <n v="154199.796875"/>
  </r>
  <r>
    <x v="11"/>
    <x v="3"/>
    <x v="13"/>
    <x v="13"/>
    <x v="48"/>
    <n v="166084.609375"/>
  </r>
  <r>
    <x v="11"/>
    <x v="3"/>
    <x v="13"/>
    <x v="13"/>
    <x v="49"/>
    <n v="167995.671875"/>
  </r>
  <r>
    <x v="11"/>
    <x v="3"/>
    <x v="13"/>
    <x v="13"/>
    <x v="50"/>
    <n v="173241.625"/>
  </r>
  <r>
    <x v="11"/>
    <x v="3"/>
    <x v="13"/>
    <x v="13"/>
    <x v="51"/>
    <n v="172863.234375"/>
  </r>
  <r>
    <x v="11"/>
    <x v="3"/>
    <x v="13"/>
    <x v="13"/>
    <x v="52"/>
    <n v="177090.109375"/>
  </r>
  <r>
    <x v="11"/>
    <x v="3"/>
    <x v="13"/>
    <x v="13"/>
    <x v="53"/>
    <n v="179682.0625"/>
  </r>
  <r>
    <x v="11"/>
    <x v="3"/>
    <x v="13"/>
    <x v="13"/>
    <x v="54"/>
    <n v="196373.328125"/>
  </r>
  <r>
    <x v="11"/>
    <x v="3"/>
    <x v="13"/>
    <x v="13"/>
    <x v="55"/>
    <n v="215749.75"/>
  </r>
  <r>
    <x v="11"/>
    <x v="3"/>
    <x v="13"/>
    <x v="13"/>
    <x v="56"/>
    <n v="235823.9375"/>
  </r>
  <r>
    <x v="11"/>
    <x v="3"/>
    <x v="13"/>
    <x v="13"/>
    <x v="57"/>
    <n v="255967.5625"/>
  </r>
  <r>
    <x v="11"/>
    <x v="3"/>
    <x v="13"/>
    <x v="13"/>
    <x v="58"/>
    <n v="266370"/>
  </r>
  <r>
    <x v="11"/>
    <x v="3"/>
    <x v="13"/>
    <x v="13"/>
    <x v="59"/>
    <n v="260396.890625"/>
  </r>
  <r>
    <x v="11"/>
    <x v="3"/>
    <x v="13"/>
    <x v="13"/>
    <x v="60"/>
    <n v="274748.90625"/>
  </r>
  <r>
    <x v="11"/>
    <x v="3"/>
    <x v="13"/>
    <x v="13"/>
    <x v="61"/>
    <n v="282236.90625"/>
  </r>
  <r>
    <x v="11"/>
    <x v="3"/>
    <x v="13"/>
    <x v="13"/>
    <x v="62"/>
    <n v="299490.40625"/>
  </r>
  <r>
    <x v="11"/>
    <x v="3"/>
    <x v="13"/>
    <x v="13"/>
    <x v="63"/>
    <n v="307246.40625"/>
  </r>
  <r>
    <x v="11"/>
    <x v="3"/>
    <x v="13"/>
    <x v="13"/>
    <x v="64"/>
    <n v="307132.59375"/>
  </r>
  <r>
    <x v="11"/>
    <x v="3"/>
    <x v="13"/>
    <x v="13"/>
    <x v="65"/>
    <n v="302048.09375"/>
  </r>
  <r>
    <x v="11"/>
    <x v="3"/>
    <x v="13"/>
    <x v="13"/>
    <x v="66"/>
    <n v="303979.125"/>
  </r>
  <r>
    <x v="11"/>
    <x v="3"/>
    <x v="13"/>
    <x v="13"/>
    <x v="67"/>
    <n v="315642.8125"/>
  </r>
  <r>
    <x v="11"/>
    <x v="3"/>
    <x v="13"/>
    <x v="13"/>
    <x v="68"/>
    <n v="321685.15625"/>
  </r>
  <r>
    <x v="11"/>
    <x v="3"/>
    <x v="13"/>
    <x v="13"/>
    <x v="69"/>
    <n v="329255.875"/>
  </r>
  <r>
    <x v="11"/>
    <x v="3"/>
    <x v="14"/>
    <x v="14"/>
    <x v="0"/>
    <n v="25201.318359375"/>
  </r>
  <r>
    <x v="11"/>
    <x v="3"/>
    <x v="14"/>
    <x v="14"/>
    <x v="1"/>
    <n v="27264.25390625"/>
  </r>
  <r>
    <x v="11"/>
    <x v="3"/>
    <x v="14"/>
    <x v="14"/>
    <x v="2"/>
    <n v="28938.619140625"/>
  </r>
  <r>
    <x v="11"/>
    <x v="3"/>
    <x v="14"/>
    <x v="14"/>
    <x v="3"/>
    <n v="30815.431640625"/>
  </r>
  <r>
    <x v="11"/>
    <x v="3"/>
    <x v="14"/>
    <x v="14"/>
    <x v="4"/>
    <n v="32123.3671875"/>
  </r>
  <r>
    <x v="11"/>
    <x v="3"/>
    <x v="14"/>
    <x v="14"/>
    <x v="5"/>
    <n v="33168.28125"/>
  </r>
  <r>
    <x v="11"/>
    <x v="3"/>
    <x v="14"/>
    <x v="14"/>
    <x v="6"/>
    <n v="34644.25"/>
  </r>
  <r>
    <x v="11"/>
    <x v="3"/>
    <x v="14"/>
    <x v="14"/>
    <x v="7"/>
    <n v="36588.4453125"/>
  </r>
  <r>
    <x v="11"/>
    <x v="3"/>
    <x v="14"/>
    <x v="14"/>
    <x v="8"/>
    <n v="36497.91796875"/>
  </r>
  <r>
    <x v="11"/>
    <x v="3"/>
    <x v="14"/>
    <x v="14"/>
    <x v="9"/>
    <n v="38456.8671875"/>
  </r>
  <r>
    <x v="11"/>
    <x v="3"/>
    <x v="14"/>
    <x v="14"/>
    <x v="10"/>
    <n v="41603.16796875"/>
  </r>
  <r>
    <x v="11"/>
    <x v="3"/>
    <x v="14"/>
    <x v="14"/>
    <x v="11"/>
    <n v="45874.296875"/>
  </r>
  <r>
    <x v="11"/>
    <x v="3"/>
    <x v="14"/>
    <x v="14"/>
    <x v="12"/>
    <n v="46886.0234375"/>
  </r>
  <r>
    <x v="11"/>
    <x v="3"/>
    <x v="14"/>
    <x v="14"/>
    <x v="13"/>
    <n v="49949.28515625"/>
  </r>
  <r>
    <x v="11"/>
    <x v="3"/>
    <x v="14"/>
    <x v="14"/>
    <x v="14"/>
    <n v="50837.03515625"/>
  </r>
  <r>
    <x v="11"/>
    <x v="3"/>
    <x v="14"/>
    <x v="14"/>
    <x v="15"/>
    <n v="54277.69921875"/>
  </r>
  <r>
    <x v="11"/>
    <x v="3"/>
    <x v="14"/>
    <x v="14"/>
    <x v="16"/>
    <n v="55263.15625"/>
  </r>
  <r>
    <x v="11"/>
    <x v="3"/>
    <x v="14"/>
    <x v="14"/>
    <x v="17"/>
    <n v="58401.01171875"/>
  </r>
  <r>
    <x v="11"/>
    <x v="3"/>
    <x v="14"/>
    <x v="14"/>
    <x v="18"/>
    <n v="69660.21875"/>
  </r>
  <r>
    <x v="11"/>
    <x v="3"/>
    <x v="14"/>
    <x v="14"/>
    <x v="19"/>
    <n v="72096.7265625"/>
  </r>
  <r>
    <x v="11"/>
    <x v="3"/>
    <x v="14"/>
    <x v="14"/>
    <x v="20"/>
    <n v="77619.9609375"/>
  </r>
  <r>
    <x v="11"/>
    <x v="3"/>
    <x v="14"/>
    <x v="14"/>
    <x v="21"/>
    <n v="83762.8515625"/>
  </r>
  <r>
    <x v="11"/>
    <x v="3"/>
    <x v="14"/>
    <x v="14"/>
    <x v="22"/>
    <n v="89347.8828125"/>
  </r>
  <r>
    <x v="11"/>
    <x v="3"/>
    <x v="14"/>
    <x v="14"/>
    <x v="23"/>
    <n v="101164.609375"/>
  </r>
  <r>
    <x v="11"/>
    <x v="3"/>
    <x v="14"/>
    <x v="14"/>
    <x v="24"/>
    <n v="108074.8671875"/>
  </r>
  <r>
    <x v="11"/>
    <x v="3"/>
    <x v="14"/>
    <x v="14"/>
    <x v="25"/>
    <n v="97369.296875"/>
  </r>
  <r>
    <x v="11"/>
    <x v="3"/>
    <x v="14"/>
    <x v="14"/>
    <x v="26"/>
    <n v="104560.859375"/>
  </r>
  <r>
    <x v="11"/>
    <x v="3"/>
    <x v="14"/>
    <x v="14"/>
    <x v="27"/>
    <n v="112840.109375"/>
  </r>
  <r>
    <x v="11"/>
    <x v="3"/>
    <x v="14"/>
    <x v="14"/>
    <x v="28"/>
    <n v="113390.6484375"/>
  </r>
  <r>
    <x v="11"/>
    <x v="3"/>
    <x v="14"/>
    <x v="14"/>
    <x v="29"/>
    <n v="116364.328125"/>
  </r>
  <r>
    <x v="11"/>
    <x v="3"/>
    <x v="14"/>
    <x v="14"/>
    <x v="30"/>
    <n v="124478.953125"/>
  </r>
  <r>
    <x v="11"/>
    <x v="3"/>
    <x v="14"/>
    <x v="14"/>
    <x v="31"/>
    <n v="126436.515625"/>
  </r>
  <r>
    <x v="11"/>
    <x v="3"/>
    <x v="14"/>
    <x v="14"/>
    <x v="32"/>
    <n v="127337.9296875"/>
  </r>
  <r>
    <x v="11"/>
    <x v="3"/>
    <x v="14"/>
    <x v="14"/>
    <x v="33"/>
    <n v="118675.5234375"/>
  </r>
  <r>
    <x v="11"/>
    <x v="3"/>
    <x v="14"/>
    <x v="14"/>
    <x v="34"/>
    <n v="108767.3828125"/>
  </r>
  <r>
    <x v="11"/>
    <x v="3"/>
    <x v="14"/>
    <x v="14"/>
    <x v="35"/>
    <n v="108610.4140625"/>
  </r>
  <r>
    <x v="11"/>
    <x v="3"/>
    <x v="14"/>
    <x v="14"/>
    <x v="36"/>
    <n v="118881.8515625"/>
  </r>
  <r>
    <x v="11"/>
    <x v="3"/>
    <x v="14"/>
    <x v="14"/>
    <x v="37"/>
    <n v="131949.78125"/>
  </r>
  <r>
    <x v="11"/>
    <x v="3"/>
    <x v="14"/>
    <x v="14"/>
    <x v="38"/>
    <n v="148258.859375"/>
  </r>
  <r>
    <x v="11"/>
    <x v="3"/>
    <x v="14"/>
    <x v="14"/>
    <x v="39"/>
    <n v="155202.90625"/>
  </r>
  <r>
    <x v="11"/>
    <x v="3"/>
    <x v="14"/>
    <x v="14"/>
    <x v="40"/>
    <n v="168553.21875"/>
  </r>
  <r>
    <x v="11"/>
    <x v="3"/>
    <x v="14"/>
    <x v="14"/>
    <x v="41"/>
    <n v="178192.859375"/>
  </r>
  <r>
    <x v="11"/>
    <x v="3"/>
    <x v="14"/>
    <x v="14"/>
    <x v="42"/>
    <n v="188046.234375"/>
  </r>
  <r>
    <x v="11"/>
    <x v="3"/>
    <x v="14"/>
    <x v="14"/>
    <x v="43"/>
    <n v="188445.703125"/>
  </r>
  <r>
    <x v="11"/>
    <x v="3"/>
    <x v="14"/>
    <x v="14"/>
    <x v="44"/>
    <n v="199654.046875"/>
  </r>
  <r>
    <x v="11"/>
    <x v="3"/>
    <x v="14"/>
    <x v="14"/>
    <x v="45"/>
    <n v="207950.703125"/>
  </r>
  <r>
    <x v="11"/>
    <x v="3"/>
    <x v="14"/>
    <x v="14"/>
    <x v="46"/>
    <n v="215500.421875"/>
  </r>
  <r>
    <x v="11"/>
    <x v="3"/>
    <x v="14"/>
    <x v="14"/>
    <x v="47"/>
    <n v="233561.46875"/>
  </r>
  <r>
    <x v="11"/>
    <x v="3"/>
    <x v="14"/>
    <x v="14"/>
    <x v="48"/>
    <n v="251612.3125"/>
  </r>
  <r>
    <x v="11"/>
    <x v="3"/>
    <x v="14"/>
    <x v="14"/>
    <x v="49"/>
    <n v="270781.0625"/>
  </r>
  <r>
    <x v="11"/>
    <x v="3"/>
    <x v="14"/>
    <x v="14"/>
    <x v="50"/>
    <n v="282746.5625"/>
  </r>
  <r>
    <x v="11"/>
    <x v="3"/>
    <x v="14"/>
    <x v="14"/>
    <x v="51"/>
    <n v="284168.625"/>
  </r>
  <r>
    <x v="11"/>
    <x v="3"/>
    <x v="14"/>
    <x v="14"/>
    <x v="52"/>
    <n v="283610.25"/>
  </r>
  <r>
    <x v="11"/>
    <x v="3"/>
    <x v="14"/>
    <x v="14"/>
    <x v="53"/>
    <n v="281543.15625"/>
  </r>
  <r>
    <x v="11"/>
    <x v="3"/>
    <x v="14"/>
    <x v="14"/>
    <x v="54"/>
    <n v="292523.03125"/>
  </r>
  <r>
    <x v="11"/>
    <x v="3"/>
    <x v="14"/>
    <x v="14"/>
    <x v="55"/>
    <n v="313722.71875"/>
  </r>
  <r>
    <x v="11"/>
    <x v="3"/>
    <x v="14"/>
    <x v="14"/>
    <x v="56"/>
    <n v="326530.3125"/>
  </r>
  <r>
    <x v="11"/>
    <x v="3"/>
    <x v="14"/>
    <x v="14"/>
    <x v="57"/>
    <n v="336286.3125"/>
  </r>
  <r>
    <x v="11"/>
    <x v="3"/>
    <x v="14"/>
    <x v="14"/>
    <x v="58"/>
    <n v="348798.0625"/>
  </r>
  <r>
    <x v="11"/>
    <x v="3"/>
    <x v="14"/>
    <x v="14"/>
    <x v="59"/>
    <n v="336310.125"/>
  </r>
  <r>
    <x v="11"/>
    <x v="3"/>
    <x v="14"/>
    <x v="14"/>
    <x v="60"/>
    <n v="348817.21875"/>
  </r>
  <r>
    <x v="11"/>
    <x v="3"/>
    <x v="14"/>
    <x v="14"/>
    <x v="61"/>
    <n v="329027.4375"/>
  </r>
  <r>
    <x v="11"/>
    <x v="3"/>
    <x v="14"/>
    <x v="14"/>
    <x v="62"/>
    <n v="310048.875"/>
  </r>
  <r>
    <x v="11"/>
    <x v="3"/>
    <x v="14"/>
    <x v="14"/>
    <x v="63"/>
    <n v="300268.90625"/>
  </r>
  <r>
    <x v="11"/>
    <x v="3"/>
    <x v="14"/>
    <x v="14"/>
    <x v="64"/>
    <n v="302301.3125"/>
  </r>
  <r>
    <x v="11"/>
    <x v="3"/>
    <x v="14"/>
    <x v="14"/>
    <x v="65"/>
    <n v="310777.90625"/>
  </r>
  <r>
    <x v="11"/>
    <x v="3"/>
    <x v="14"/>
    <x v="14"/>
    <x v="66"/>
    <n v="318047.21875"/>
  </r>
  <r>
    <x v="11"/>
    <x v="3"/>
    <x v="14"/>
    <x v="14"/>
    <x v="67"/>
    <n v="328666.15625"/>
  </r>
  <r>
    <x v="11"/>
    <x v="3"/>
    <x v="14"/>
    <x v="14"/>
    <x v="68"/>
    <n v="339472.96875"/>
  </r>
  <r>
    <x v="11"/>
    <x v="3"/>
    <x v="14"/>
    <x v="14"/>
    <x v="69"/>
    <n v="348651.78125"/>
  </r>
  <r>
    <x v="11"/>
    <x v="3"/>
    <x v="15"/>
    <x v="15"/>
    <x v="0"/>
    <n v="111277.953125"/>
  </r>
  <r>
    <x v="11"/>
    <x v="3"/>
    <x v="15"/>
    <x v="15"/>
    <x v="1"/>
    <n v="129239.546875"/>
  </r>
  <r>
    <x v="11"/>
    <x v="3"/>
    <x v="15"/>
    <x v="15"/>
    <x v="2"/>
    <n v="136763.875"/>
  </r>
  <r>
    <x v="11"/>
    <x v="3"/>
    <x v="15"/>
    <x v="15"/>
    <x v="3"/>
    <n v="131737.0625"/>
  </r>
  <r>
    <x v="11"/>
    <x v="3"/>
    <x v="15"/>
    <x v="15"/>
    <x v="4"/>
    <n v="149100.921875"/>
  </r>
  <r>
    <x v="11"/>
    <x v="3"/>
    <x v="15"/>
    <x v="15"/>
    <x v="5"/>
    <n v="158063.828125"/>
  </r>
  <r>
    <x v="11"/>
    <x v="3"/>
    <x v="15"/>
    <x v="15"/>
    <x v="6"/>
    <n v="169883.6875"/>
  </r>
  <r>
    <x v="11"/>
    <x v="3"/>
    <x v="15"/>
    <x v="15"/>
    <x v="7"/>
    <n v="176750.53125"/>
  </r>
  <r>
    <x v="11"/>
    <x v="3"/>
    <x v="15"/>
    <x v="15"/>
    <x v="8"/>
    <n v="185110.265625"/>
  </r>
  <r>
    <x v="11"/>
    <x v="3"/>
    <x v="15"/>
    <x v="15"/>
    <x v="9"/>
    <n v="178740.109375"/>
  </r>
  <r>
    <x v="11"/>
    <x v="3"/>
    <x v="15"/>
    <x v="15"/>
    <x v="10"/>
    <n v="193849.375"/>
  </r>
  <r>
    <x v="11"/>
    <x v="3"/>
    <x v="15"/>
    <x v="15"/>
    <x v="11"/>
    <n v="221028.40625"/>
  </r>
  <r>
    <x v="11"/>
    <x v="3"/>
    <x v="15"/>
    <x v="15"/>
    <x v="12"/>
    <n v="245363.5"/>
  </r>
  <r>
    <x v="11"/>
    <x v="3"/>
    <x v="15"/>
    <x v="15"/>
    <x v="13"/>
    <n v="271421.34375"/>
  </r>
  <r>
    <x v="11"/>
    <x v="3"/>
    <x v="15"/>
    <x v="15"/>
    <x v="14"/>
    <n v="283651.125"/>
  </r>
  <r>
    <x v="11"/>
    <x v="3"/>
    <x v="15"/>
    <x v="15"/>
    <x v="15"/>
    <n v="306828.875"/>
  </r>
  <r>
    <x v="11"/>
    <x v="3"/>
    <x v="15"/>
    <x v="15"/>
    <x v="16"/>
    <n v="331475.84375"/>
  </r>
  <r>
    <x v="11"/>
    <x v="3"/>
    <x v="15"/>
    <x v="15"/>
    <x v="17"/>
    <n v="346890.0625"/>
  </r>
  <r>
    <x v="11"/>
    <x v="3"/>
    <x v="15"/>
    <x v="15"/>
    <x v="18"/>
    <n v="366961.625"/>
  </r>
  <r>
    <x v="11"/>
    <x v="3"/>
    <x v="15"/>
    <x v="15"/>
    <x v="19"/>
    <n v="399985.75"/>
  </r>
  <r>
    <x v="11"/>
    <x v="3"/>
    <x v="15"/>
    <x v="15"/>
    <x v="20"/>
    <n v="413192.5"/>
  </r>
  <r>
    <x v="11"/>
    <x v="3"/>
    <x v="15"/>
    <x v="15"/>
    <x v="21"/>
    <n v="426050"/>
  </r>
  <r>
    <x v="11"/>
    <x v="3"/>
    <x v="15"/>
    <x v="15"/>
    <x v="22"/>
    <n v="464843.28125"/>
  </r>
  <r>
    <x v="11"/>
    <x v="3"/>
    <x v="15"/>
    <x v="15"/>
    <x v="23"/>
    <n v="503266.09375"/>
  </r>
  <r>
    <x v="11"/>
    <x v="3"/>
    <x v="15"/>
    <x v="15"/>
    <x v="24"/>
    <n v="542078.1875"/>
  </r>
  <r>
    <x v="11"/>
    <x v="3"/>
    <x v="15"/>
    <x v="15"/>
    <x v="25"/>
    <n v="546284.375"/>
  </r>
  <r>
    <x v="11"/>
    <x v="3"/>
    <x v="15"/>
    <x v="15"/>
    <x v="26"/>
    <n v="573362.4375"/>
  </r>
  <r>
    <x v="11"/>
    <x v="3"/>
    <x v="15"/>
    <x v="15"/>
    <x v="27"/>
    <n v="583720.75"/>
  </r>
  <r>
    <x v="11"/>
    <x v="3"/>
    <x v="15"/>
    <x v="15"/>
    <x v="28"/>
    <n v="589721.9375"/>
  </r>
  <r>
    <x v="11"/>
    <x v="3"/>
    <x v="15"/>
    <x v="15"/>
    <x v="29"/>
    <n v="603630"/>
  </r>
  <r>
    <x v="11"/>
    <x v="3"/>
    <x v="15"/>
    <x v="15"/>
    <x v="30"/>
    <n v="633646.5"/>
  </r>
  <r>
    <x v="11"/>
    <x v="3"/>
    <x v="15"/>
    <x v="15"/>
    <x v="31"/>
    <n v="593609.0625"/>
  </r>
  <r>
    <x v="11"/>
    <x v="3"/>
    <x v="15"/>
    <x v="15"/>
    <x v="32"/>
    <n v="577355.1875"/>
  </r>
  <r>
    <x v="11"/>
    <x v="3"/>
    <x v="15"/>
    <x v="15"/>
    <x v="33"/>
    <n v="555191.4375"/>
  </r>
  <r>
    <x v="11"/>
    <x v="3"/>
    <x v="15"/>
    <x v="15"/>
    <x v="34"/>
    <n v="530935.5625"/>
  </r>
  <r>
    <x v="11"/>
    <x v="3"/>
    <x v="15"/>
    <x v="15"/>
    <x v="35"/>
    <n v="529814.125"/>
  </r>
  <r>
    <x v="11"/>
    <x v="3"/>
    <x v="15"/>
    <x v="15"/>
    <x v="36"/>
    <n v="567099"/>
  </r>
  <r>
    <x v="11"/>
    <x v="3"/>
    <x v="15"/>
    <x v="15"/>
    <x v="37"/>
    <n v="621455.75"/>
  </r>
  <r>
    <x v="11"/>
    <x v="3"/>
    <x v="15"/>
    <x v="15"/>
    <x v="38"/>
    <n v="676838.75"/>
  </r>
  <r>
    <x v="11"/>
    <x v="3"/>
    <x v="15"/>
    <x v="15"/>
    <x v="39"/>
    <n v="738381.0625"/>
  </r>
  <r>
    <x v="11"/>
    <x v="3"/>
    <x v="15"/>
    <x v="15"/>
    <x v="40"/>
    <n v="785615.6875"/>
  </r>
  <r>
    <x v="11"/>
    <x v="3"/>
    <x v="15"/>
    <x v="15"/>
    <x v="41"/>
    <n v="823479.5"/>
  </r>
  <r>
    <x v="11"/>
    <x v="3"/>
    <x v="15"/>
    <x v="15"/>
    <x v="42"/>
    <n v="845739.375"/>
  </r>
  <r>
    <x v="11"/>
    <x v="3"/>
    <x v="15"/>
    <x v="15"/>
    <x v="43"/>
    <n v="827391.9375"/>
  </r>
  <r>
    <x v="11"/>
    <x v="3"/>
    <x v="15"/>
    <x v="15"/>
    <x v="44"/>
    <n v="852251.875"/>
  </r>
  <r>
    <x v="11"/>
    <x v="3"/>
    <x v="15"/>
    <x v="15"/>
    <x v="45"/>
    <n v="896647.5"/>
  </r>
  <r>
    <x v="11"/>
    <x v="3"/>
    <x v="15"/>
    <x v="15"/>
    <x v="46"/>
    <n v="914698.0625"/>
  </r>
  <r>
    <x v="11"/>
    <x v="3"/>
    <x v="15"/>
    <x v="15"/>
    <x v="47"/>
    <n v="977795"/>
  </r>
  <r>
    <x v="11"/>
    <x v="3"/>
    <x v="15"/>
    <x v="15"/>
    <x v="48"/>
    <n v="1059566.75"/>
  </r>
  <r>
    <x v="11"/>
    <x v="3"/>
    <x v="15"/>
    <x v="15"/>
    <x v="49"/>
    <n v="1121743.125"/>
  </r>
  <r>
    <x v="11"/>
    <x v="3"/>
    <x v="15"/>
    <x v="15"/>
    <x v="50"/>
    <n v="1194926.375"/>
  </r>
  <r>
    <x v="11"/>
    <x v="3"/>
    <x v="15"/>
    <x v="15"/>
    <x v="51"/>
    <n v="1233685.75"/>
  </r>
  <r>
    <x v="11"/>
    <x v="3"/>
    <x v="15"/>
    <x v="15"/>
    <x v="52"/>
    <n v="1284168.875"/>
  </r>
  <r>
    <x v="11"/>
    <x v="3"/>
    <x v="15"/>
    <x v="15"/>
    <x v="53"/>
    <n v="1318844.375"/>
  </r>
  <r>
    <x v="11"/>
    <x v="3"/>
    <x v="15"/>
    <x v="15"/>
    <x v="54"/>
    <n v="1405924.75"/>
  </r>
  <r>
    <x v="11"/>
    <x v="3"/>
    <x v="15"/>
    <x v="15"/>
    <x v="55"/>
    <n v="1540189.125"/>
  </r>
  <r>
    <x v="11"/>
    <x v="3"/>
    <x v="15"/>
    <x v="15"/>
    <x v="56"/>
    <n v="1699879.625"/>
  </r>
  <r>
    <x v="11"/>
    <x v="3"/>
    <x v="15"/>
    <x v="15"/>
    <x v="57"/>
    <n v="1817462.75"/>
  </r>
  <r>
    <x v="11"/>
    <x v="3"/>
    <x v="15"/>
    <x v="15"/>
    <x v="58"/>
    <n v="1837545.5"/>
  </r>
  <r>
    <x v="11"/>
    <x v="3"/>
    <x v="15"/>
    <x v="15"/>
    <x v="59"/>
    <n v="1700649"/>
  </r>
  <r>
    <x v="11"/>
    <x v="3"/>
    <x v="15"/>
    <x v="15"/>
    <x v="60"/>
    <n v="1684143.875"/>
  </r>
  <r>
    <x v="11"/>
    <x v="3"/>
    <x v="15"/>
    <x v="15"/>
    <x v="61"/>
    <n v="1657008"/>
  </r>
  <r>
    <x v="11"/>
    <x v="3"/>
    <x v="15"/>
    <x v="15"/>
    <x v="62"/>
    <n v="1604296.375"/>
  </r>
  <r>
    <x v="11"/>
    <x v="3"/>
    <x v="15"/>
    <x v="15"/>
    <x v="63"/>
    <n v="1545470.5"/>
  </r>
  <r>
    <x v="11"/>
    <x v="3"/>
    <x v="15"/>
    <x v="15"/>
    <x v="64"/>
    <n v="1562194.25"/>
  </r>
  <r>
    <x v="11"/>
    <x v="3"/>
    <x v="15"/>
    <x v="15"/>
    <x v="65"/>
    <n v="1649077.875"/>
  </r>
  <r>
    <x v="11"/>
    <x v="3"/>
    <x v="15"/>
    <x v="15"/>
    <x v="66"/>
    <n v="1700622.875"/>
  </r>
  <r>
    <x v="11"/>
    <x v="3"/>
    <x v="15"/>
    <x v="15"/>
    <x v="67"/>
    <n v="1786472.5"/>
  </r>
  <r>
    <x v="11"/>
    <x v="3"/>
    <x v="15"/>
    <x v="15"/>
    <x v="68"/>
    <n v="1844224.875"/>
  </r>
  <r>
    <x v="11"/>
    <x v="3"/>
    <x v="15"/>
    <x v="15"/>
    <x v="69"/>
    <n v="1868718.625"/>
  </r>
  <r>
    <x v="11"/>
    <x v="3"/>
    <x v="16"/>
    <x v="16"/>
    <x v="0"/>
    <n v="74824.34375"/>
  </r>
  <r>
    <x v="11"/>
    <x v="3"/>
    <x v="16"/>
    <x v="16"/>
    <x v="1"/>
    <n v="79650.953125"/>
  </r>
  <r>
    <x v="11"/>
    <x v="3"/>
    <x v="16"/>
    <x v="16"/>
    <x v="2"/>
    <n v="81164.953125"/>
  </r>
  <r>
    <x v="11"/>
    <x v="3"/>
    <x v="16"/>
    <x v="16"/>
    <x v="3"/>
    <n v="83169.2890625"/>
  </r>
  <r>
    <x v="11"/>
    <x v="3"/>
    <x v="16"/>
    <x v="16"/>
    <x v="4"/>
    <n v="88936.9453125"/>
  </r>
  <r>
    <x v="11"/>
    <x v="3"/>
    <x v="16"/>
    <x v="16"/>
    <x v="5"/>
    <n v="92455.71875"/>
  </r>
  <r>
    <x v="11"/>
    <x v="3"/>
    <x v="16"/>
    <x v="16"/>
    <x v="6"/>
    <n v="95092.5234375"/>
  </r>
  <r>
    <x v="11"/>
    <x v="3"/>
    <x v="16"/>
    <x v="16"/>
    <x v="7"/>
    <n v="97001.7734375"/>
  </r>
  <r>
    <x v="11"/>
    <x v="3"/>
    <x v="16"/>
    <x v="16"/>
    <x v="8"/>
    <n v="100214.3203125"/>
  </r>
  <r>
    <x v="11"/>
    <x v="3"/>
    <x v="16"/>
    <x v="16"/>
    <x v="9"/>
    <n v="105062.2265625"/>
  </r>
  <r>
    <x v="11"/>
    <x v="3"/>
    <x v="16"/>
    <x v="16"/>
    <x v="10"/>
    <n v="111045.0078125"/>
  </r>
  <r>
    <x v="11"/>
    <x v="3"/>
    <x v="16"/>
    <x v="16"/>
    <x v="11"/>
    <n v="115554.125"/>
  </r>
  <r>
    <x v="11"/>
    <x v="3"/>
    <x v="16"/>
    <x v="16"/>
    <x v="12"/>
    <n v="119306.25"/>
  </r>
  <r>
    <x v="11"/>
    <x v="3"/>
    <x v="16"/>
    <x v="16"/>
    <x v="13"/>
    <n v="125265.9453125"/>
  </r>
  <r>
    <x v="11"/>
    <x v="3"/>
    <x v="16"/>
    <x v="16"/>
    <x v="14"/>
    <n v="134320.4375"/>
  </r>
  <r>
    <x v="11"/>
    <x v="3"/>
    <x v="16"/>
    <x v="16"/>
    <x v="15"/>
    <n v="141493.578125"/>
  </r>
  <r>
    <x v="11"/>
    <x v="3"/>
    <x v="16"/>
    <x v="16"/>
    <x v="16"/>
    <n v="143852.40625"/>
  </r>
  <r>
    <x v="11"/>
    <x v="3"/>
    <x v="16"/>
    <x v="16"/>
    <x v="17"/>
    <n v="147779.109375"/>
  </r>
  <r>
    <x v="11"/>
    <x v="3"/>
    <x v="16"/>
    <x v="16"/>
    <x v="18"/>
    <n v="153339.953125"/>
  </r>
  <r>
    <x v="11"/>
    <x v="3"/>
    <x v="16"/>
    <x v="16"/>
    <x v="19"/>
    <n v="161821.53125"/>
  </r>
  <r>
    <x v="11"/>
    <x v="3"/>
    <x v="16"/>
    <x v="16"/>
    <x v="20"/>
    <n v="174597.96875"/>
  </r>
  <r>
    <x v="11"/>
    <x v="3"/>
    <x v="16"/>
    <x v="16"/>
    <x v="21"/>
    <n v="171882.296875"/>
  </r>
  <r>
    <x v="11"/>
    <x v="3"/>
    <x v="16"/>
    <x v="16"/>
    <x v="22"/>
    <n v="174557.578125"/>
  </r>
  <r>
    <x v="11"/>
    <x v="3"/>
    <x v="16"/>
    <x v="16"/>
    <x v="23"/>
    <n v="178020.421875"/>
  </r>
  <r>
    <x v="11"/>
    <x v="3"/>
    <x v="16"/>
    <x v="16"/>
    <x v="24"/>
    <n v="189229.3125"/>
  </r>
  <r>
    <x v="11"/>
    <x v="3"/>
    <x v="16"/>
    <x v="16"/>
    <x v="25"/>
    <n v="199000.9375"/>
  </r>
  <r>
    <x v="11"/>
    <x v="3"/>
    <x v="16"/>
    <x v="16"/>
    <x v="26"/>
    <n v="201896.109375"/>
  </r>
  <r>
    <x v="11"/>
    <x v="3"/>
    <x v="16"/>
    <x v="16"/>
    <x v="27"/>
    <n v="193000.9375"/>
  </r>
  <r>
    <x v="11"/>
    <x v="3"/>
    <x v="16"/>
    <x v="16"/>
    <x v="28"/>
    <n v="186263.984375"/>
  </r>
  <r>
    <x v="11"/>
    <x v="3"/>
    <x v="16"/>
    <x v="16"/>
    <x v="29"/>
    <n v="197633.484375"/>
  </r>
  <r>
    <x v="11"/>
    <x v="3"/>
    <x v="16"/>
    <x v="16"/>
    <x v="30"/>
    <n v="204185.265625"/>
  </r>
  <r>
    <x v="11"/>
    <x v="3"/>
    <x v="16"/>
    <x v="16"/>
    <x v="31"/>
    <n v="200027.59375"/>
  </r>
  <r>
    <x v="11"/>
    <x v="3"/>
    <x v="16"/>
    <x v="16"/>
    <x v="32"/>
    <n v="201751.265625"/>
  </r>
  <r>
    <x v="11"/>
    <x v="3"/>
    <x v="16"/>
    <x v="16"/>
    <x v="33"/>
    <n v="199457.21875"/>
  </r>
  <r>
    <x v="11"/>
    <x v="3"/>
    <x v="16"/>
    <x v="16"/>
    <x v="34"/>
    <n v="206293.625"/>
  </r>
  <r>
    <x v="11"/>
    <x v="3"/>
    <x v="16"/>
    <x v="16"/>
    <x v="35"/>
    <n v="217277.921875"/>
  </r>
  <r>
    <x v="11"/>
    <x v="3"/>
    <x v="16"/>
    <x v="16"/>
    <x v="36"/>
    <n v="224074.3125"/>
  </r>
  <r>
    <x v="11"/>
    <x v="3"/>
    <x v="16"/>
    <x v="16"/>
    <x v="37"/>
    <n v="235937.09375"/>
  </r>
  <r>
    <x v="11"/>
    <x v="3"/>
    <x v="16"/>
    <x v="16"/>
    <x v="38"/>
    <n v="245877.578125"/>
  </r>
  <r>
    <x v="11"/>
    <x v="3"/>
    <x v="16"/>
    <x v="16"/>
    <x v="39"/>
    <n v="259405.15625"/>
  </r>
  <r>
    <x v="11"/>
    <x v="3"/>
    <x v="16"/>
    <x v="16"/>
    <x v="40"/>
    <n v="260428.484375"/>
  </r>
  <r>
    <x v="11"/>
    <x v="3"/>
    <x v="16"/>
    <x v="16"/>
    <x v="41"/>
    <n v="254123.875"/>
  </r>
  <r>
    <x v="11"/>
    <x v="3"/>
    <x v="16"/>
    <x v="16"/>
    <x v="42"/>
    <n v="251795.703125"/>
  </r>
  <r>
    <x v="11"/>
    <x v="3"/>
    <x v="16"/>
    <x v="16"/>
    <x v="43"/>
    <n v="236050.671875"/>
  </r>
  <r>
    <x v="11"/>
    <x v="3"/>
    <x v="16"/>
    <x v="16"/>
    <x v="44"/>
    <n v="247487"/>
  </r>
  <r>
    <x v="11"/>
    <x v="3"/>
    <x v="16"/>
    <x v="16"/>
    <x v="45"/>
    <n v="256375.84375"/>
  </r>
  <r>
    <x v="11"/>
    <x v="3"/>
    <x v="16"/>
    <x v="16"/>
    <x v="46"/>
    <n v="260089.109375"/>
  </r>
  <r>
    <x v="11"/>
    <x v="3"/>
    <x v="16"/>
    <x v="16"/>
    <x v="47"/>
    <n v="271344.6875"/>
  </r>
  <r>
    <x v="11"/>
    <x v="3"/>
    <x v="16"/>
    <x v="16"/>
    <x v="48"/>
    <n v="288133.46875"/>
  </r>
  <r>
    <x v="11"/>
    <x v="3"/>
    <x v="16"/>
    <x v="16"/>
    <x v="49"/>
    <n v="308418.5625"/>
  </r>
  <r>
    <x v="11"/>
    <x v="3"/>
    <x v="16"/>
    <x v="16"/>
    <x v="50"/>
    <n v="326504.4375"/>
  </r>
  <r>
    <x v="11"/>
    <x v="3"/>
    <x v="16"/>
    <x v="16"/>
    <x v="51"/>
    <n v="321792.5"/>
  </r>
  <r>
    <x v="11"/>
    <x v="3"/>
    <x v="16"/>
    <x v="16"/>
    <x v="52"/>
    <n v="321044"/>
  </r>
  <r>
    <x v="11"/>
    <x v="3"/>
    <x v="16"/>
    <x v="16"/>
    <x v="53"/>
    <n v="325322.65625"/>
  </r>
  <r>
    <x v="11"/>
    <x v="3"/>
    <x v="16"/>
    <x v="16"/>
    <x v="54"/>
    <n v="332778.71875"/>
  </r>
  <r>
    <x v="11"/>
    <x v="3"/>
    <x v="16"/>
    <x v="16"/>
    <x v="55"/>
    <n v="343353.0625"/>
  </r>
  <r>
    <x v="11"/>
    <x v="3"/>
    <x v="16"/>
    <x v="16"/>
    <x v="56"/>
    <n v="367219.5"/>
  </r>
  <r>
    <x v="11"/>
    <x v="3"/>
    <x v="16"/>
    <x v="16"/>
    <x v="57"/>
    <n v="401138.09375"/>
  </r>
  <r>
    <x v="11"/>
    <x v="3"/>
    <x v="16"/>
    <x v="16"/>
    <x v="58"/>
    <n v="411938.8125"/>
  </r>
  <r>
    <x v="11"/>
    <x v="3"/>
    <x v="16"/>
    <x v="16"/>
    <x v="59"/>
    <n v="393068.1875"/>
  </r>
  <r>
    <x v="11"/>
    <x v="3"/>
    <x v="16"/>
    <x v="16"/>
    <x v="60"/>
    <n v="415534.4375"/>
  </r>
  <r>
    <x v="11"/>
    <x v="3"/>
    <x v="16"/>
    <x v="16"/>
    <x v="61"/>
    <n v="444510.65625"/>
  </r>
  <r>
    <x v="11"/>
    <x v="3"/>
    <x v="16"/>
    <x v="16"/>
    <x v="62"/>
    <n v="448228.375"/>
  </r>
  <r>
    <x v="11"/>
    <x v="3"/>
    <x v="16"/>
    <x v="16"/>
    <x v="63"/>
    <n v="453385.4375"/>
  </r>
  <r>
    <x v="11"/>
    <x v="3"/>
    <x v="16"/>
    <x v="16"/>
    <x v="64"/>
    <n v="462968.65625"/>
  </r>
  <r>
    <x v="11"/>
    <x v="3"/>
    <x v="16"/>
    <x v="16"/>
    <x v="65"/>
    <n v="489652.28125"/>
  </r>
  <r>
    <x v="11"/>
    <x v="3"/>
    <x v="16"/>
    <x v="16"/>
    <x v="66"/>
    <n v="504734.03125"/>
  </r>
  <r>
    <x v="11"/>
    <x v="3"/>
    <x v="16"/>
    <x v="16"/>
    <x v="67"/>
    <n v="530784.0625"/>
  </r>
  <r>
    <x v="11"/>
    <x v="3"/>
    <x v="16"/>
    <x v="16"/>
    <x v="68"/>
    <n v="539271.0625"/>
  </r>
  <r>
    <x v="11"/>
    <x v="3"/>
    <x v="16"/>
    <x v="16"/>
    <x v="69"/>
    <n v="539628.125"/>
  </r>
  <r>
    <x v="11"/>
    <x v="3"/>
    <x v="17"/>
    <x v="17"/>
    <x v="0"/>
    <n v="78723.3046875"/>
  </r>
  <r>
    <x v="11"/>
    <x v="3"/>
    <x v="17"/>
    <x v="17"/>
    <x v="1"/>
    <n v="86739.7890625"/>
  </r>
  <r>
    <x v="11"/>
    <x v="3"/>
    <x v="17"/>
    <x v="17"/>
    <x v="2"/>
    <n v="84710.0625"/>
  </r>
  <r>
    <x v="11"/>
    <x v="3"/>
    <x v="17"/>
    <x v="17"/>
    <x v="3"/>
    <n v="86390.234375"/>
  </r>
  <r>
    <x v="11"/>
    <x v="3"/>
    <x v="17"/>
    <x v="17"/>
    <x v="4"/>
    <n v="93848.390625"/>
  </r>
  <r>
    <x v="11"/>
    <x v="3"/>
    <x v="17"/>
    <x v="17"/>
    <x v="5"/>
    <n v="101614.890625"/>
  </r>
  <r>
    <x v="11"/>
    <x v="3"/>
    <x v="17"/>
    <x v="17"/>
    <x v="6"/>
    <n v="110340.375"/>
  </r>
  <r>
    <x v="11"/>
    <x v="3"/>
    <x v="17"/>
    <x v="17"/>
    <x v="7"/>
    <n v="115135.6015625"/>
  </r>
  <r>
    <x v="11"/>
    <x v="3"/>
    <x v="17"/>
    <x v="17"/>
    <x v="8"/>
    <n v="108194.0390625"/>
  </r>
  <r>
    <x v="11"/>
    <x v="3"/>
    <x v="17"/>
    <x v="17"/>
    <x v="9"/>
    <n v="117591.46875"/>
  </r>
  <r>
    <x v="11"/>
    <x v="3"/>
    <x v="17"/>
    <x v="17"/>
    <x v="10"/>
    <n v="129954.9453125"/>
  </r>
  <r>
    <x v="11"/>
    <x v="3"/>
    <x v="17"/>
    <x v="17"/>
    <x v="11"/>
    <n v="143508.9375"/>
  </r>
  <r>
    <x v="11"/>
    <x v="3"/>
    <x v="17"/>
    <x v="17"/>
    <x v="12"/>
    <n v="150607.875"/>
  </r>
  <r>
    <x v="11"/>
    <x v="3"/>
    <x v="17"/>
    <x v="17"/>
    <x v="13"/>
    <n v="157266.828125"/>
  </r>
  <r>
    <x v="11"/>
    <x v="3"/>
    <x v="17"/>
    <x v="17"/>
    <x v="14"/>
    <n v="167214.609375"/>
  </r>
  <r>
    <x v="11"/>
    <x v="3"/>
    <x v="17"/>
    <x v="17"/>
    <x v="15"/>
    <n v="167495.65625"/>
  </r>
  <r>
    <x v="11"/>
    <x v="3"/>
    <x v="17"/>
    <x v="17"/>
    <x v="16"/>
    <n v="170277.859375"/>
  </r>
  <r>
    <x v="11"/>
    <x v="3"/>
    <x v="17"/>
    <x v="17"/>
    <x v="17"/>
    <n v="176005.40625"/>
  </r>
  <r>
    <x v="11"/>
    <x v="3"/>
    <x v="17"/>
    <x v="17"/>
    <x v="18"/>
    <n v="181025.390625"/>
  </r>
  <r>
    <x v="11"/>
    <x v="3"/>
    <x v="17"/>
    <x v="17"/>
    <x v="19"/>
    <n v="190894.046875"/>
  </r>
  <r>
    <x v="11"/>
    <x v="3"/>
    <x v="17"/>
    <x v="17"/>
    <x v="20"/>
    <n v="210155.171875"/>
  </r>
  <r>
    <x v="11"/>
    <x v="3"/>
    <x v="17"/>
    <x v="17"/>
    <x v="21"/>
    <n v="220584.015625"/>
  </r>
  <r>
    <x v="11"/>
    <x v="3"/>
    <x v="17"/>
    <x v="17"/>
    <x v="22"/>
    <n v="227318.234375"/>
  </r>
  <r>
    <x v="11"/>
    <x v="3"/>
    <x v="17"/>
    <x v="17"/>
    <x v="23"/>
    <n v="233037.421875"/>
  </r>
  <r>
    <x v="11"/>
    <x v="3"/>
    <x v="17"/>
    <x v="17"/>
    <x v="24"/>
    <n v="238808.203125"/>
  </r>
  <r>
    <x v="11"/>
    <x v="3"/>
    <x v="17"/>
    <x v="17"/>
    <x v="25"/>
    <n v="207740.125"/>
  </r>
  <r>
    <x v="11"/>
    <x v="3"/>
    <x v="17"/>
    <x v="17"/>
    <x v="26"/>
    <n v="204318.671875"/>
  </r>
  <r>
    <x v="11"/>
    <x v="3"/>
    <x v="17"/>
    <x v="17"/>
    <x v="27"/>
    <n v="208300.765625"/>
  </r>
  <r>
    <x v="11"/>
    <x v="3"/>
    <x v="17"/>
    <x v="17"/>
    <x v="28"/>
    <n v="215975.34375"/>
  </r>
  <r>
    <x v="11"/>
    <x v="3"/>
    <x v="17"/>
    <x v="17"/>
    <x v="29"/>
    <n v="228688.4375"/>
  </r>
  <r>
    <x v="11"/>
    <x v="3"/>
    <x v="17"/>
    <x v="17"/>
    <x v="30"/>
    <n v="246543.828125"/>
  </r>
  <r>
    <x v="11"/>
    <x v="3"/>
    <x v="17"/>
    <x v="17"/>
    <x v="31"/>
    <n v="239723.40625"/>
  </r>
  <r>
    <x v="11"/>
    <x v="3"/>
    <x v="17"/>
    <x v="17"/>
    <x v="32"/>
    <n v="242737.703125"/>
  </r>
  <r>
    <x v="11"/>
    <x v="3"/>
    <x v="17"/>
    <x v="17"/>
    <x v="33"/>
    <n v="248140.453125"/>
  </r>
  <r>
    <x v="11"/>
    <x v="3"/>
    <x v="17"/>
    <x v="17"/>
    <x v="34"/>
    <n v="240856.890625"/>
  </r>
  <r>
    <x v="11"/>
    <x v="3"/>
    <x v="17"/>
    <x v="17"/>
    <x v="35"/>
    <n v="246593.828125"/>
  </r>
  <r>
    <x v="11"/>
    <x v="3"/>
    <x v="17"/>
    <x v="17"/>
    <x v="36"/>
    <n v="263928.3125"/>
  </r>
  <r>
    <x v="11"/>
    <x v="3"/>
    <x v="17"/>
    <x v="17"/>
    <x v="37"/>
    <n v="266745.75"/>
  </r>
  <r>
    <x v="11"/>
    <x v="3"/>
    <x v="17"/>
    <x v="17"/>
    <x v="38"/>
    <n v="272354.75"/>
  </r>
  <r>
    <x v="11"/>
    <x v="3"/>
    <x v="17"/>
    <x v="17"/>
    <x v="39"/>
    <n v="284079.875"/>
  </r>
  <r>
    <x v="11"/>
    <x v="3"/>
    <x v="17"/>
    <x v="17"/>
    <x v="40"/>
    <n v="299761.625"/>
  </r>
  <r>
    <x v="11"/>
    <x v="3"/>
    <x v="17"/>
    <x v="17"/>
    <x v="41"/>
    <n v="292898.28125"/>
  </r>
  <r>
    <x v="11"/>
    <x v="3"/>
    <x v="17"/>
    <x v="17"/>
    <x v="42"/>
    <n v="288047.8125"/>
  </r>
  <r>
    <x v="11"/>
    <x v="3"/>
    <x v="17"/>
    <x v="17"/>
    <x v="43"/>
    <n v="287035.40625"/>
  </r>
  <r>
    <x v="11"/>
    <x v="3"/>
    <x v="17"/>
    <x v="17"/>
    <x v="44"/>
    <n v="291832.9375"/>
  </r>
  <r>
    <x v="11"/>
    <x v="3"/>
    <x v="17"/>
    <x v="17"/>
    <x v="45"/>
    <n v="294844"/>
  </r>
  <r>
    <x v="11"/>
    <x v="3"/>
    <x v="17"/>
    <x v="17"/>
    <x v="46"/>
    <n v="300325.90625"/>
  </r>
  <r>
    <x v="11"/>
    <x v="3"/>
    <x v="17"/>
    <x v="17"/>
    <x v="47"/>
    <n v="310187.09375"/>
  </r>
  <r>
    <x v="11"/>
    <x v="3"/>
    <x v="17"/>
    <x v="17"/>
    <x v="48"/>
    <n v="325434.9375"/>
  </r>
  <r>
    <x v="11"/>
    <x v="3"/>
    <x v="17"/>
    <x v="17"/>
    <x v="49"/>
    <n v="332551.96875"/>
  </r>
  <r>
    <x v="11"/>
    <x v="3"/>
    <x v="17"/>
    <x v="17"/>
    <x v="50"/>
    <n v="335720.5625"/>
  </r>
  <r>
    <x v="11"/>
    <x v="3"/>
    <x v="17"/>
    <x v="17"/>
    <x v="51"/>
    <n v="338065.96875"/>
  </r>
  <r>
    <x v="11"/>
    <x v="3"/>
    <x v="17"/>
    <x v="17"/>
    <x v="52"/>
    <n v="331251.09375"/>
  </r>
  <r>
    <x v="11"/>
    <x v="3"/>
    <x v="17"/>
    <x v="17"/>
    <x v="53"/>
    <n v="330426"/>
  </r>
  <r>
    <x v="11"/>
    <x v="3"/>
    <x v="17"/>
    <x v="17"/>
    <x v="54"/>
    <n v="330282.5"/>
  </r>
  <r>
    <x v="11"/>
    <x v="3"/>
    <x v="17"/>
    <x v="17"/>
    <x v="55"/>
    <n v="359219.3125"/>
  </r>
  <r>
    <x v="11"/>
    <x v="3"/>
    <x v="17"/>
    <x v="17"/>
    <x v="56"/>
    <n v="383080.8125"/>
  </r>
  <r>
    <x v="11"/>
    <x v="3"/>
    <x v="17"/>
    <x v="17"/>
    <x v="57"/>
    <n v="406579.9375"/>
  </r>
  <r>
    <x v="11"/>
    <x v="3"/>
    <x v="17"/>
    <x v="17"/>
    <x v="58"/>
    <n v="427100.65625"/>
  </r>
  <r>
    <x v="11"/>
    <x v="3"/>
    <x v="17"/>
    <x v="17"/>
    <x v="59"/>
    <n v="436393.15625"/>
  </r>
  <r>
    <x v="11"/>
    <x v="3"/>
    <x v="17"/>
    <x v="17"/>
    <x v="60"/>
    <n v="431202.78125"/>
  </r>
  <r>
    <x v="11"/>
    <x v="3"/>
    <x v="17"/>
    <x v="17"/>
    <x v="61"/>
    <n v="473718.34375"/>
  </r>
  <r>
    <x v="11"/>
    <x v="3"/>
    <x v="17"/>
    <x v="17"/>
    <x v="62"/>
    <n v="481145.0625"/>
  </r>
  <r>
    <x v="11"/>
    <x v="3"/>
    <x v="17"/>
    <x v="17"/>
    <x v="63"/>
    <n v="469352.1875"/>
  </r>
  <r>
    <x v="11"/>
    <x v="3"/>
    <x v="17"/>
    <x v="17"/>
    <x v="64"/>
    <n v="482471.84375"/>
  </r>
  <r>
    <x v="11"/>
    <x v="3"/>
    <x v="17"/>
    <x v="17"/>
    <x v="65"/>
    <n v="497210.875"/>
  </r>
  <r>
    <x v="11"/>
    <x v="3"/>
    <x v="17"/>
    <x v="17"/>
    <x v="66"/>
    <n v="504429.4375"/>
  </r>
  <r>
    <x v="11"/>
    <x v="3"/>
    <x v="17"/>
    <x v="17"/>
    <x v="67"/>
    <n v="527893.5"/>
  </r>
  <r>
    <x v="11"/>
    <x v="3"/>
    <x v="17"/>
    <x v="17"/>
    <x v="68"/>
    <n v="532529.6875"/>
  </r>
  <r>
    <x v="11"/>
    <x v="3"/>
    <x v="17"/>
    <x v="17"/>
    <x v="69"/>
    <n v="538317.9375"/>
  </r>
  <r>
    <x v="11"/>
    <x v="3"/>
    <x v="18"/>
    <x v="18"/>
    <x v="0"/>
    <n v="543966.625"/>
  </r>
  <r>
    <x v="11"/>
    <x v="3"/>
    <x v="18"/>
    <x v="18"/>
    <x v="1"/>
    <n v="578318.875"/>
  </r>
  <r>
    <x v="11"/>
    <x v="3"/>
    <x v="18"/>
    <x v="18"/>
    <x v="2"/>
    <n v="566071"/>
  </r>
  <r>
    <x v="11"/>
    <x v="3"/>
    <x v="18"/>
    <x v="18"/>
    <x v="3"/>
    <n v="600233.375"/>
  </r>
  <r>
    <x v="11"/>
    <x v="3"/>
    <x v="18"/>
    <x v="18"/>
    <x v="4"/>
    <n v="620094.4375"/>
  </r>
  <r>
    <x v="11"/>
    <x v="3"/>
    <x v="18"/>
    <x v="18"/>
    <x v="5"/>
    <n v="649669.0625"/>
  </r>
  <r>
    <x v="11"/>
    <x v="3"/>
    <x v="18"/>
    <x v="18"/>
    <x v="6"/>
    <n v="653581.1875"/>
  </r>
  <r>
    <x v="11"/>
    <x v="3"/>
    <x v="18"/>
    <x v="18"/>
    <x v="7"/>
    <n v="666447.3125"/>
  </r>
  <r>
    <x v="11"/>
    <x v="3"/>
    <x v="18"/>
    <x v="18"/>
    <x v="8"/>
    <n v="672924.1875"/>
  </r>
  <r>
    <x v="11"/>
    <x v="3"/>
    <x v="18"/>
    <x v="18"/>
    <x v="9"/>
    <n v="698148.1875"/>
  </r>
  <r>
    <x v="11"/>
    <x v="3"/>
    <x v="18"/>
    <x v="18"/>
    <x v="10"/>
    <n v="744619.25"/>
  </r>
  <r>
    <x v="11"/>
    <x v="3"/>
    <x v="18"/>
    <x v="18"/>
    <x v="11"/>
    <n v="757337.25"/>
  </r>
  <r>
    <x v="11"/>
    <x v="3"/>
    <x v="18"/>
    <x v="18"/>
    <x v="12"/>
    <n v="765830.0625"/>
  </r>
  <r>
    <x v="11"/>
    <x v="3"/>
    <x v="18"/>
    <x v="18"/>
    <x v="13"/>
    <n v="794257.6875"/>
  </r>
  <r>
    <x v="11"/>
    <x v="3"/>
    <x v="18"/>
    <x v="18"/>
    <x v="14"/>
    <n v="852592.125"/>
  </r>
  <r>
    <x v="11"/>
    <x v="3"/>
    <x v="18"/>
    <x v="18"/>
    <x v="15"/>
    <n v="866388.4375"/>
  </r>
  <r>
    <x v="11"/>
    <x v="3"/>
    <x v="18"/>
    <x v="18"/>
    <x v="16"/>
    <n v="882799"/>
  </r>
  <r>
    <x v="11"/>
    <x v="3"/>
    <x v="18"/>
    <x v="18"/>
    <x v="17"/>
    <n v="919816.125"/>
  </r>
  <r>
    <x v="11"/>
    <x v="3"/>
    <x v="18"/>
    <x v="18"/>
    <x v="18"/>
    <n v="954871.8125"/>
  </r>
  <r>
    <x v="11"/>
    <x v="3"/>
    <x v="18"/>
    <x v="18"/>
    <x v="19"/>
    <n v="955532.4375"/>
  </r>
  <r>
    <x v="11"/>
    <x v="3"/>
    <x v="18"/>
    <x v="18"/>
    <x v="20"/>
    <n v="979638.0625"/>
  </r>
  <r>
    <x v="11"/>
    <x v="3"/>
    <x v="18"/>
    <x v="18"/>
    <x v="21"/>
    <n v="997722.8125"/>
  </r>
  <r>
    <x v="11"/>
    <x v="3"/>
    <x v="18"/>
    <x v="18"/>
    <x v="22"/>
    <n v="1036197.5625"/>
  </r>
  <r>
    <x v="11"/>
    <x v="3"/>
    <x v="18"/>
    <x v="18"/>
    <x v="23"/>
    <n v="1114365.75"/>
  </r>
  <r>
    <x v="11"/>
    <x v="3"/>
    <x v="18"/>
    <x v="18"/>
    <x v="24"/>
    <n v="1095283"/>
  </r>
  <r>
    <x v="11"/>
    <x v="3"/>
    <x v="18"/>
    <x v="18"/>
    <x v="25"/>
    <n v="1078438.75"/>
  </r>
  <r>
    <x v="11"/>
    <x v="3"/>
    <x v="18"/>
    <x v="18"/>
    <x v="26"/>
    <n v="1128676"/>
  </r>
  <r>
    <x v="11"/>
    <x v="3"/>
    <x v="18"/>
    <x v="18"/>
    <x v="27"/>
    <n v="1151634.375"/>
  </r>
  <r>
    <x v="11"/>
    <x v="3"/>
    <x v="18"/>
    <x v="18"/>
    <x v="28"/>
    <n v="1219246.75"/>
  </r>
  <r>
    <x v="11"/>
    <x v="3"/>
    <x v="18"/>
    <x v="18"/>
    <x v="29"/>
    <n v="1290772.375"/>
  </r>
  <r>
    <x v="11"/>
    <x v="3"/>
    <x v="18"/>
    <x v="18"/>
    <x v="30"/>
    <n v="1296698.625"/>
  </r>
  <r>
    <x v="11"/>
    <x v="3"/>
    <x v="18"/>
    <x v="18"/>
    <x v="31"/>
    <n v="1259564.75"/>
  </r>
  <r>
    <x v="11"/>
    <x v="3"/>
    <x v="18"/>
    <x v="18"/>
    <x v="32"/>
    <n v="1273969.25"/>
  </r>
  <r>
    <x v="11"/>
    <x v="3"/>
    <x v="18"/>
    <x v="18"/>
    <x v="33"/>
    <n v="1312371.25"/>
  </r>
  <r>
    <x v="11"/>
    <x v="3"/>
    <x v="18"/>
    <x v="18"/>
    <x v="34"/>
    <n v="1329558.5"/>
  </r>
  <r>
    <x v="11"/>
    <x v="3"/>
    <x v="18"/>
    <x v="18"/>
    <x v="35"/>
    <n v="1355348.125"/>
  </r>
  <r>
    <x v="11"/>
    <x v="3"/>
    <x v="18"/>
    <x v="18"/>
    <x v="36"/>
    <n v="1398699"/>
  </r>
  <r>
    <x v="11"/>
    <x v="3"/>
    <x v="18"/>
    <x v="18"/>
    <x v="37"/>
    <n v="1451540.125"/>
  </r>
  <r>
    <x v="11"/>
    <x v="3"/>
    <x v="18"/>
    <x v="18"/>
    <x v="38"/>
    <n v="1557608"/>
  </r>
  <r>
    <x v="11"/>
    <x v="3"/>
    <x v="18"/>
    <x v="18"/>
    <x v="39"/>
    <n v="1584512.875"/>
  </r>
  <r>
    <x v="11"/>
    <x v="3"/>
    <x v="18"/>
    <x v="18"/>
    <x v="40"/>
    <n v="1556210.375"/>
  </r>
  <r>
    <x v="11"/>
    <x v="3"/>
    <x v="18"/>
    <x v="18"/>
    <x v="41"/>
    <n v="1491312.625"/>
  </r>
  <r>
    <x v="11"/>
    <x v="3"/>
    <x v="18"/>
    <x v="18"/>
    <x v="42"/>
    <n v="1503300"/>
  </r>
  <r>
    <x v="11"/>
    <x v="3"/>
    <x v="18"/>
    <x v="18"/>
    <x v="43"/>
    <n v="1535689.125"/>
  </r>
  <r>
    <x v="11"/>
    <x v="3"/>
    <x v="18"/>
    <x v="18"/>
    <x v="44"/>
    <n v="1581233.25"/>
  </r>
  <r>
    <x v="11"/>
    <x v="3"/>
    <x v="18"/>
    <x v="18"/>
    <x v="45"/>
    <n v="1602275.375"/>
  </r>
  <r>
    <x v="11"/>
    <x v="3"/>
    <x v="18"/>
    <x v="18"/>
    <x v="46"/>
    <n v="1687990.625"/>
  </r>
  <r>
    <x v="11"/>
    <x v="3"/>
    <x v="18"/>
    <x v="18"/>
    <x v="47"/>
    <n v="1789744.125"/>
  </r>
  <r>
    <x v="11"/>
    <x v="3"/>
    <x v="18"/>
    <x v="18"/>
    <x v="48"/>
    <n v="1882968.375"/>
  </r>
  <r>
    <x v="11"/>
    <x v="3"/>
    <x v="18"/>
    <x v="18"/>
    <x v="49"/>
    <n v="1977491.75"/>
  </r>
  <r>
    <x v="11"/>
    <x v="3"/>
    <x v="18"/>
    <x v="18"/>
    <x v="50"/>
    <n v="2094680.375"/>
  </r>
  <r>
    <x v="11"/>
    <x v="3"/>
    <x v="18"/>
    <x v="18"/>
    <x v="51"/>
    <n v="2159900.5"/>
  </r>
  <r>
    <x v="11"/>
    <x v="3"/>
    <x v="18"/>
    <x v="18"/>
    <x v="52"/>
    <n v="2202217.5"/>
  </r>
  <r>
    <x v="11"/>
    <x v="3"/>
    <x v="18"/>
    <x v="18"/>
    <x v="53"/>
    <n v="2258741"/>
  </r>
  <r>
    <x v="11"/>
    <x v="3"/>
    <x v="18"/>
    <x v="18"/>
    <x v="54"/>
    <n v="2357123.25"/>
  </r>
  <r>
    <x v="11"/>
    <x v="3"/>
    <x v="18"/>
    <x v="18"/>
    <x v="55"/>
    <n v="2447224.5"/>
  </r>
  <r>
    <x v="11"/>
    <x v="3"/>
    <x v="18"/>
    <x v="18"/>
    <x v="56"/>
    <n v="2525120.75"/>
  </r>
  <r>
    <x v="11"/>
    <x v="3"/>
    <x v="18"/>
    <x v="18"/>
    <x v="57"/>
    <n v="2579784.75"/>
  </r>
  <r>
    <x v="11"/>
    <x v="3"/>
    <x v="18"/>
    <x v="18"/>
    <x v="58"/>
    <n v="2624545"/>
  </r>
  <r>
    <x v="11"/>
    <x v="3"/>
    <x v="18"/>
    <x v="18"/>
    <x v="59"/>
    <n v="2469554"/>
  </r>
  <r>
    <x v="11"/>
    <x v="3"/>
    <x v="18"/>
    <x v="18"/>
    <x v="60"/>
    <n v="2609154.5"/>
  </r>
  <r>
    <x v="11"/>
    <x v="3"/>
    <x v="18"/>
    <x v="18"/>
    <x v="61"/>
    <n v="2613159.5"/>
  </r>
  <r>
    <x v="11"/>
    <x v="3"/>
    <x v="18"/>
    <x v="18"/>
    <x v="62"/>
    <n v="2692932"/>
  </r>
  <r>
    <x v="11"/>
    <x v="3"/>
    <x v="18"/>
    <x v="18"/>
    <x v="63"/>
    <n v="2748079"/>
  </r>
  <r>
    <x v="11"/>
    <x v="3"/>
    <x v="18"/>
    <x v="18"/>
    <x v="64"/>
    <n v="2812885.5"/>
  </r>
  <r>
    <x v="11"/>
    <x v="3"/>
    <x v="18"/>
    <x v="18"/>
    <x v="65"/>
    <n v="2948516.5"/>
  </r>
  <r>
    <x v="11"/>
    <x v="3"/>
    <x v="18"/>
    <x v="18"/>
    <x v="66"/>
    <n v="3014630.75"/>
  </r>
  <r>
    <x v="11"/>
    <x v="3"/>
    <x v="18"/>
    <x v="18"/>
    <x v="67"/>
    <n v="3081680.25"/>
  </r>
  <r>
    <x v="11"/>
    <x v="3"/>
    <x v="18"/>
    <x v="18"/>
    <x v="68"/>
    <n v="3112652"/>
  </r>
  <r>
    <x v="11"/>
    <x v="3"/>
    <x v="18"/>
    <x v="18"/>
    <x v="69"/>
    <n v="3154159.75"/>
  </r>
  <r>
    <x v="11"/>
    <x v="3"/>
    <x v="19"/>
    <x v="19"/>
    <x v="0"/>
    <n v="2485442.75"/>
  </r>
  <r>
    <x v="11"/>
    <x v="3"/>
    <x v="19"/>
    <x v="19"/>
    <x v="1"/>
    <n v="2664891.25"/>
  </r>
  <r>
    <x v="11"/>
    <x v="3"/>
    <x v="19"/>
    <x v="19"/>
    <x v="2"/>
    <n v="2790967.5"/>
  </r>
  <r>
    <x v="11"/>
    <x v="3"/>
    <x v="19"/>
    <x v="19"/>
    <x v="3"/>
    <n v="2942662.25"/>
  </r>
  <r>
    <x v="11"/>
    <x v="3"/>
    <x v="19"/>
    <x v="19"/>
    <x v="4"/>
    <n v="2912129.5"/>
  </r>
  <r>
    <x v="11"/>
    <x v="3"/>
    <x v="19"/>
    <x v="19"/>
    <x v="5"/>
    <n v="3121528.5"/>
  </r>
  <r>
    <x v="11"/>
    <x v="3"/>
    <x v="19"/>
    <x v="19"/>
    <x v="6"/>
    <n v="3172366.25"/>
  </r>
  <r>
    <x v="11"/>
    <x v="3"/>
    <x v="19"/>
    <x v="19"/>
    <x v="7"/>
    <n v="3230372.75"/>
  </r>
  <r>
    <x v="11"/>
    <x v="3"/>
    <x v="19"/>
    <x v="19"/>
    <x v="8"/>
    <n v="3236840.25"/>
  </r>
  <r>
    <x v="11"/>
    <x v="3"/>
    <x v="19"/>
    <x v="19"/>
    <x v="9"/>
    <n v="3459776.75"/>
  </r>
  <r>
    <x v="11"/>
    <x v="3"/>
    <x v="19"/>
    <x v="19"/>
    <x v="10"/>
    <n v="3537841.25"/>
  </r>
  <r>
    <x v="11"/>
    <x v="3"/>
    <x v="19"/>
    <x v="19"/>
    <x v="11"/>
    <n v="3624048.5"/>
  </r>
  <r>
    <x v="11"/>
    <x v="3"/>
    <x v="19"/>
    <x v="19"/>
    <x v="12"/>
    <n v="3846326.75"/>
  </r>
  <r>
    <x v="11"/>
    <x v="3"/>
    <x v="19"/>
    <x v="19"/>
    <x v="13"/>
    <n v="4002361"/>
  </r>
  <r>
    <x v="11"/>
    <x v="3"/>
    <x v="19"/>
    <x v="19"/>
    <x v="14"/>
    <n v="4218446"/>
  </r>
  <r>
    <x v="11"/>
    <x v="3"/>
    <x v="19"/>
    <x v="19"/>
    <x v="15"/>
    <n v="4514111.5"/>
  </r>
  <r>
    <x v="11"/>
    <x v="3"/>
    <x v="19"/>
    <x v="19"/>
    <x v="16"/>
    <n v="4828392.5"/>
  </r>
  <r>
    <x v="11"/>
    <x v="3"/>
    <x v="19"/>
    <x v="19"/>
    <x v="17"/>
    <n v="4969072.5"/>
  </r>
  <r>
    <x v="11"/>
    <x v="3"/>
    <x v="19"/>
    <x v="19"/>
    <x v="18"/>
    <n v="5236253.5"/>
  </r>
  <r>
    <x v="11"/>
    <x v="3"/>
    <x v="19"/>
    <x v="19"/>
    <x v="19"/>
    <n v="5400523.5"/>
  </r>
  <r>
    <x v="11"/>
    <x v="3"/>
    <x v="19"/>
    <x v="19"/>
    <x v="20"/>
    <n v="5393626"/>
  </r>
  <r>
    <x v="11"/>
    <x v="3"/>
    <x v="19"/>
    <x v="19"/>
    <x v="21"/>
    <n v="5588348.5"/>
  </r>
  <r>
    <x v="11"/>
    <x v="3"/>
    <x v="19"/>
    <x v="19"/>
    <x v="22"/>
    <n v="5897972"/>
  </r>
  <r>
    <x v="11"/>
    <x v="3"/>
    <x v="19"/>
    <x v="19"/>
    <x v="23"/>
    <n v="6182687.5"/>
  </r>
  <r>
    <x v="11"/>
    <x v="3"/>
    <x v="19"/>
    <x v="19"/>
    <x v="24"/>
    <n v="6146873.5"/>
  </r>
  <r>
    <x v="11"/>
    <x v="3"/>
    <x v="19"/>
    <x v="19"/>
    <x v="25"/>
    <n v="6078102.5"/>
  </r>
  <r>
    <x v="11"/>
    <x v="3"/>
    <x v="19"/>
    <x v="19"/>
    <x v="26"/>
    <n v="6477642"/>
  </r>
  <r>
    <x v="11"/>
    <x v="3"/>
    <x v="19"/>
    <x v="19"/>
    <x v="27"/>
    <n v="6839750.5"/>
  </r>
  <r>
    <x v="11"/>
    <x v="3"/>
    <x v="19"/>
    <x v="19"/>
    <x v="28"/>
    <n v="7211458.5"/>
  </r>
  <r>
    <x v="11"/>
    <x v="3"/>
    <x v="19"/>
    <x v="19"/>
    <x v="29"/>
    <n v="7396292.5"/>
  </r>
  <r>
    <x v="11"/>
    <x v="3"/>
    <x v="19"/>
    <x v="19"/>
    <x v="30"/>
    <n v="7292463"/>
  </r>
  <r>
    <x v="11"/>
    <x v="3"/>
    <x v="19"/>
    <x v="19"/>
    <x v="31"/>
    <n v="7501395.5"/>
  </r>
  <r>
    <x v="11"/>
    <x v="3"/>
    <x v="19"/>
    <x v="19"/>
    <x v="32"/>
    <n v="7402634.5"/>
  </r>
  <r>
    <x v="11"/>
    <x v="3"/>
    <x v="19"/>
    <x v="19"/>
    <x v="33"/>
    <n v="7832482"/>
  </r>
  <r>
    <x v="11"/>
    <x v="3"/>
    <x v="19"/>
    <x v="19"/>
    <x v="34"/>
    <n v="8515925"/>
  </r>
  <r>
    <x v="11"/>
    <x v="3"/>
    <x v="19"/>
    <x v="19"/>
    <x v="35"/>
    <n v="8902011"/>
  </r>
  <r>
    <x v="11"/>
    <x v="3"/>
    <x v="19"/>
    <x v="19"/>
    <x v="36"/>
    <n v="9206585"/>
  </r>
  <r>
    <x v="11"/>
    <x v="3"/>
    <x v="19"/>
    <x v="19"/>
    <x v="37"/>
    <n v="9489213"/>
  </r>
  <r>
    <x v="11"/>
    <x v="3"/>
    <x v="19"/>
    <x v="19"/>
    <x v="38"/>
    <n v="9794218"/>
  </r>
  <r>
    <x v="11"/>
    <x v="3"/>
    <x v="19"/>
    <x v="19"/>
    <x v="39"/>
    <n v="10075917"/>
  </r>
  <r>
    <x v="11"/>
    <x v="3"/>
    <x v="19"/>
    <x v="19"/>
    <x v="40"/>
    <n v="10236290"/>
  </r>
  <r>
    <x v="11"/>
    <x v="3"/>
    <x v="19"/>
    <x v="19"/>
    <x v="41"/>
    <n v="10130367"/>
  </r>
  <r>
    <x v="11"/>
    <x v="3"/>
    <x v="19"/>
    <x v="19"/>
    <x v="42"/>
    <n v="10509519"/>
  </r>
  <r>
    <x v="11"/>
    <x v="3"/>
    <x v="19"/>
    <x v="19"/>
    <x v="43"/>
    <n v="10877329"/>
  </r>
  <r>
    <x v="11"/>
    <x v="3"/>
    <x v="19"/>
    <x v="19"/>
    <x v="44"/>
    <n v="11320665"/>
  </r>
  <r>
    <x v="11"/>
    <x v="3"/>
    <x v="19"/>
    <x v="19"/>
    <x v="45"/>
    <n v="11602270"/>
  </r>
  <r>
    <x v="11"/>
    <x v="3"/>
    <x v="19"/>
    <x v="19"/>
    <x v="46"/>
    <n v="12045435"/>
  </r>
  <r>
    <x v="11"/>
    <x v="3"/>
    <x v="19"/>
    <x v="19"/>
    <x v="47"/>
    <n v="12581167"/>
  </r>
  <r>
    <x v="11"/>
    <x v="3"/>
    <x v="19"/>
    <x v="19"/>
    <x v="48"/>
    <n v="13220170"/>
  </r>
  <r>
    <x v="11"/>
    <x v="3"/>
    <x v="19"/>
    <x v="19"/>
    <x v="49"/>
    <n v="13986658"/>
  </r>
  <r>
    <x v="11"/>
    <x v="3"/>
    <x v="19"/>
    <x v="19"/>
    <x v="50"/>
    <n v="14716939"/>
  </r>
  <r>
    <x v="11"/>
    <x v="3"/>
    <x v="19"/>
    <x v="19"/>
    <x v="51"/>
    <n v="14897320"/>
  </r>
  <r>
    <x v="11"/>
    <x v="3"/>
    <x v="19"/>
    <x v="19"/>
    <x v="52"/>
    <n v="15271875"/>
  </r>
  <r>
    <x v="11"/>
    <x v="3"/>
    <x v="19"/>
    <x v="19"/>
    <x v="53"/>
    <n v="15753001"/>
  </r>
  <r>
    <x v="11"/>
    <x v="3"/>
    <x v="19"/>
    <x v="19"/>
    <x v="54"/>
    <n v="16446173"/>
  </r>
  <r>
    <x v="11"/>
    <x v="3"/>
    <x v="19"/>
    <x v="19"/>
    <x v="55"/>
    <n v="17323920"/>
  </r>
  <r>
    <x v="11"/>
    <x v="3"/>
    <x v="19"/>
    <x v="19"/>
    <x v="56"/>
    <n v="17685324"/>
  </r>
  <r>
    <x v="11"/>
    <x v="3"/>
    <x v="19"/>
    <x v="19"/>
    <x v="57"/>
    <n v="17830046"/>
  </r>
  <r>
    <x v="11"/>
    <x v="3"/>
    <x v="19"/>
    <x v="19"/>
    <x v="58"/>
    <n v="17678480"/>
  </r>
  <r>
    <x v="11"/>
    <x v="3"/>
    <x v="19"/>
    <x v="19"/>
    <x v="59"/>
    <n v="16855508"/>
  </r>
  <r>
    <x v="11"/>
    <x v="3"/>
    <x v="19"/>
    <x v="19"/>
    <x v="60"/>
    <n v="17421238"/>
  </r>
  <r>
    <x v="11"/>
    <x v="3"/>
    <x v="19"/>
    <x v="19"/>
    <x v="61"/>
    <n v="17779990"/>
  </r>
  <r>
    <x v="11"/>
    <x v="3"/>
    <x v="19"/>
    <x v="19"/>
    <x v="62"/>
    <n v="18155674"/>
  </r>
  <r>
    <x v="11"/>
    <x v="3"/>
    <x v="19"/>
    <x v="19"/>
    <x v="63"/>
    <n v="18359676"/>
  </r>
  <r>
    <x v="11"/>
    <x v="3"/>
    <x v="19"/>
    <x v="19"/>
    <x v="64"/>
    <n v="18862996"/>
  </r>
  <r>
    <x v="11"/>
    <x v="3"/>
    <x v="19"/>
    <x v="19"/>
    <x v="65"/>
    <n v="19473828"/>
  </r>
  <r>
    <x v="11"/>
    <x v="3"/>
    <x v="19"/>
    <x v="19"/>
    <x v="66"/>
    <n v="19767340"/>
  </r>
  <r>
    <x v="11"/>
    <x v="3"/>
    <x v="19"/>
    <x v="19"/>
    <x v="67"/>
    <n v="20316308"/>
  </r>
  <r>
    <x v="11"/>
    <x v="3"/>
    <x v="19"/>
    <x v="19"/>
    <x v="68"/>
    <n v="20934398"/>
  </r>
  <r>
    <x v="11"/>
    <x v="3"/>
    <x v="19"/>
    <x v="19"/>
    <x v="69"/>
    <n v="2138355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68">
  <r>
    <x v="0"/>
    <x v="0"/>
    <s v="Hours:"/>
    <x v="0"/>
    <s v="BEL"/>
    <x v="0"/>
    <n v="1567.6"/>
  </r>
  <r>
    <x v="0"/>
    <x v="0"/>
    <s v="Hours:"/>
    <x v="0"/>
    <s v="BEL"/>
    <x v="1"/>
    <n v="1565.4"/>
  </r>
  <r>
    <x v="0"/>
    <x v="0"/>
    <s v="Hours:"/>
    <x v="0"/>
    <s v="BEL"/>
    <x v="2"/>
    <n v="1530.3"/>
  </r>
  <r>
    <x v="0"/>
    <x v="0"/>
    <s v="Hours:"/>
    <x v="0"/>
    <s v="BEL"/>
    <x v="3"/>
    <n v="1445.8"/>
  </r>
  <r>
    <x v="0"/>
    <x v="0"/>
    <s v="Hours:"/>
    <x v="0"/>
    <s v="BEL"/>
    <x v="4"/>
    <n v="1577.1"/>
  </r>
  <r>
    <x v="0"/>
    <x v="0"/>
    <s v="Hours:"/>
    <x v="0"/>
    <s v="BEL"/>
    <x v="5"/>
    <n v="1579.8"/>
  </r>
  <r>
    <x v="0"/>
    <x v="0"/>
    <s v="Hours:"/>
    <x v="0"/>
    <s v="BEL"/>
    <x v="6"/>
    <n v="1578"/>
  </r>
  <r>
    <x v="0"/>
    <x v="0"/>
    <s v="Hours:"/>
    <x v="0"/>
    <s v="BEL"/>
    <x v="7"/>
    <n v="1574.1"/>
  </r>
  <r>
    <x v="0"/>
    <x v="0"/>
    <s v="Hours:"/>
    <x v="0"/>
    <s v="BEL"/>
    <x v="8"/>
    <n v="1575.5"/>
  </r>
  <r>
    <x v="0"/>
    <x v="0"/>
    <s v="Hours:"/>
    <x v="0"/>
    <s v="BEL"/>
    <x v="9"/>
    <n v="1581.6"/>
  </r>
  <r>
    <x v="0"/>
    <x v="0"/>
    <s v="Hours:"/>
    <x v="0"/>
    <s v="BEL"/>
    <x v="10"/>
    <n v="1585.6"/>
  </r>
  <r>
    <x v="0"/>
    <x v="0"/>
    <s v="Hours:"/>
    <x v="0"/>
    <s v="BEL"/>
    <x v="11"/>
    <n v="1587.3"/>
  </r>
  <r>
    <x v="0"/>
    <x v="0"/>
    <s v="Hours:"/>
    <x v="0"/>
    <s v="BEL"/>
    <x v="12"/>
    <n v="1590.2"/>
  </r>
  <r>
    <x v="0"/>
    <x v="0"/>
    <s v="Hours:"/>
    <x v="0"/>
    <s v="BEL"/>
    <x v="13"/>
    <n v="1573.8"/>
  </r>
  <r>
    <x v="0"/>
    <x v="0"/>
    <s v="Hours:"/>
    <x v="0"/>
    <s v="BEL"/>
    <x v="14"/>
    <n v="1563.2"/>
  </r>
  <r>
    <x v="0"/>
    <x v="0"/>
    <s v="Hours:"/>
    <x v="0"/>
    <s v="BEL"/>
    <x v="15"/>
    <n v="1582.5"/>
  </r>
  <r>
    <x v="0"/>
    <x v="0"/>
    <s v="Hours:"/>
    <x v="0"/>
    <s v="BEL"/>
    <x v="16"/>
    <n v="1593.7"/>
  </r>
  <r>
    <x v="0"/>
    <x v="0"/>
    <s v="Hours:"/>
    <x v="0"/>
    <s v="BEL"/>
    <x v="17"/>
    <n v="1591.6"/>
  </r>
  <r>
    <x v="0"/>
    <x v="0"/>
    <s v="Hours:"/>
    <x v="0"/>
    <s v="BEL"/>
    <x v="18"/>
    <n v="1577.7"/>
  </r>
  <r>
    <x v="0"/>
    <x v="0"/>
    <s v="Hours:"/>
    <x v="0"/>
    <s v="BEL"/>
    <x v="19"/>
    <n v="1587.8"/>
  </r>
  <r>
    <x v="0"/>
    <x v="0"/>
    <s v="Hours:"/>
    <x v="0"/>
    <s v="BEL"/>
    <x v="20"/>
    <n v="1598.2"/>
  </r>
  <r>
    <x v="0"/>
    <x v="0"/>
    <s v="Hours:"/>
    <x v="0"/>
    <s v="BEL"/>
    <x v="21"/>
    <n v="1593.6"/>
  </r>
  <r>
    <x v="0"/>
    <x v="0"/>
    <s v="Hours:"/>
    <x v="0"/>
    <s v="BEL"/>
    <x v="22"/>
    <n v="1581.2"/>
  </r>
  <r>
    <x v="0"/>
    <x v="0"/>
    <s v="Hours:"/>
    <x v="0"/>
    <s v="BEL"/>
    <x v="23"/>
    <n v="1589.1"/>
  </r>
  <r>
    <x v="0"/>
    <x v="0"/>
    <s v="Hours:"/>
    <x v="0"/>
    <s v="BEL"/>
    <x v="24"/>
    <n v="1575.4"/>
  </r>
  <r>
    <x v="0"/>
    <x v="0"/>
    <s v="Hours:"/>
    <x v="0"/>
    <s v="BEL"/>
    <x v="25"/>
    <n v="1574.2"/>
  </r>
  <r>
    <x v="0"/>
    <x v="0"/>
    <s v="Hours:"/>
    <x v="0"/>
    <s v="BEL"/>
    <x v="26"/>
    <n v="1581.8"/>
  </r>
  <r>
    <x v="0"/>
    <x v="0"/>
    <s v="Hours:"/>
    <x v="0"/>
    <s v="BEL"/>
    <x v="27"/>
    <n v="1574.6"/>
  </r>
  <r>
    <x v="0"/>
    <x v="0"/>
    <s v="Hours:"/>
    <x v="0"/>
    <s v="BEL"/>
    <x v="28"/>
    <n v="1578.3"/>
  </r>
  <r>
    <x v="0"/>
    <x v="0"/>
    <s v="Hours:"/>
    <x v="0"/>
    <s v="BEL"/>
    <x v="29"/>
    <n v="1572.8"/>
  </r>
  <r>
    <x v="0"/>
    <x v="0"/>
    <s v="Hours:"/>
    <x v="0"/>
    <s v="BEL"/>
    <x v="30"/>
    <n v="1572.9"/>
  </r>
  <r>
    <x v="0"/>
    <x v="0"/>
    <s v="Hours:"/>
    <x v="0"/>
    <s v="BEL"/>
    <x v="31"/>
    <n v="1617.3"/>
  </r>
  <r>
    <x v="0"/>
    <x v="0"/>
    <s v="Hours:"/>
    <x v="0"/>
    <s v="BEL"/>
    <x v="32"/>
    <n v="1640.6"/>
  </r>
  <r>
    <x v="0"/>
    <x v="0"/>
    <s v="Hours:"/>
    <x v="0"/>
    <s v="BEL"/>
    <x v="33"/>
    <n v="1678.4"/>
  </r>
  <r>
    <x v="0"/>
    <x v="0"/>
    <s v="Hours:"/>
    <x v="0"/>
    <s v="BEL"/>
    <x v="34"/>
    <n v="1664"/>
  </r>
  <r>
    <x v="0"/>
    <x v="0"/>
    <s v="Hours:"/>
    <x v="0"/>
    <s v="BEL"/>
    <x v="35"/>
    <n v="1673.2"/>
  </r>
  <r>
    <x v="0"/>
    <x v="0"/>
    <s v="Hours:"/>
    <x v="0"/>
    <s v="BEL"/>
    <x v="36"/>
    <n v="1685.1"/>
  </r>
  <r>
    <x v="0"/>
    <x v="0"/>
    <s v="Hours:"/>
    <x v="0"/>
    <s v="BEL"/>
    <x v="37"/>
    <n v="1700.7"/>
  </r>
  <r>
    <x v="0"/>
    <x v="0"/>
    <s v="Hours:"/>
    <x v="0"/>
    <s v="BEL"/>
    <x v="38"/>
    <n v="1720.8"/>
  </r>
  <r>
    <x v="0"/>
    <x v="0"/>
    <s v="Hours:"/>
    <x v="0"/>
    <s v="BEL"/>
    <x v="39"/>
    <n v="1714.4"/>
  </r>
  <r>
    <x v="0"/>
    <x v="0"/>
    <s v="Hours:"/>
    <x v="0"/>
    <s v="BEL"/>
    <x v="40"/>
    <n v="1690.4"/>
  </r>
  <r>
    <x v="0"/>
    <x v="0"/>
    <s v="Hours:"/>
    <x v="0"/>
    <s v="BEL"/>
    <x v="41"/>
    <n v="1684.2"/>
  </r>
  <r>
    <x v="0"/>
    <x v="0"/>
    <s v="Hours:"/>
    <x v="0"/>
    <s v="BEL"/>
    <x v="42"/>
    <n v="1698.8"/>
  </r>
  <r>
    <x v="0"/>
    <x v="0"/>
    <s v="Hours:"/>
    <x v="0"/>
    <s v="BEL"/>
    <x v="43"/>
    <n v="1721.7"/>
  </r>
  <r>
    <x v="0"/>
    <x v="0"/>
    <s v="Hours:"/>
    <x v="0"/>
    <s v="BEL"/>
    <x v="44"/>
    <n v="1741.8"/>
  </r>
  <r>
    <x v="0"/>
    <x v="0"/>
    <s v="Hours:"/>
    <x v="0"/>
    <s v="BEL"/>
    <x v="45"/>
    <n v="1759.1"/>
  </r>
  <r>
    <x v="0"/>
    <x v="0"/>
    <s v="Hours:"/>
    <x v="0"/>
    <s v="BEL"/>
    <x v="46"/>
    <n v="1777.8"/>
  </r>
  <r>
    <x v="0"/>
    <x v="0"/>
    <s v="Hours:"/>
    <x v="0"/>
    <s v="BEL"/>
    <x v="47"/>
    <n v="1804.2"/>
  </r>
  <r>
    <x v="0"/>
    <x v="0"/>
    <s v="Hours:"/>
    <x v="0"/>
    <s v="BEL"/>
    <x v="48"/>
    <n v="1802.6"/>
  </r>
  <r>
    <x v="0"/>
    <x v="0"/>
    <s v="Hours:"/>
    <x v="0"/>
    <s v="BEL"/>
    <x v="49"/>
    <n v="1812.8"/>
  </r>
  <r>
    <x v="0"/>
    <x v="0"/>
    <s v="Hours:"/>
    <x v="0"/>
    <s v="BEL"/>
    <x v="50"/>
    <n v="1843.3"/>
  </r>
  <r>
    <x v="0"/>
    <x v="0"/>
    <s v="Hours:"/>
    <x v="0"/>
    <s v="BEL"/>
    <x v="51"/>
    <n v="1870.4"/>
  </r>
  <r>
    <x v="0"/>
    <x v="0"/>
    <s v="Hours:"/>
    <x v="0"/>
    <s v="BEL"/>
    <x v="52"/>
    <n v="1896.7"/>
  </r>
  <r>
    <x v="0"/>
    <x v="0"/>
    <s v="Hours:"/>
    <x v="0"/>
    <s v="BEL"/>
    <x v="53"/>
    <n v="1906"/>
  </r>
  <r>
    <x v="0"/>
    <x v="0"/>
    <s v="Hours:"/>
    <x v="0"/>
    <s v="BEL"/>
    <x v="54"/>
    <m/>
  </r>
  <r>
    <x v="0"/>
    <x v="0"/>
    <s v="Hours:"/>
    <x v="0"/>
    <s v="BEL"/>
    <x v="55"/>
    <m/>
  </r>
  <r>
    <x v="0"/>
    <x v="0"/>
    <s v="Hours:"/>
    <x v="0"/>
    <s v="BEL"/>
    <x v="56"/>
    <m/>
  </r>
  <r>
    <x v="0"/>
    <x v="0"/>
    <s v="Hours:"/>
    <x v="0"/>
    <s v="BEL"/>
    <x v="57"/>
    <m/>
  </r>
  <r>
    <x v="0"/>
    <x v="0"/>
    <s v="Hours:"/>
    <x v="0"/>
    <s v="BEL"/>
    <x v="58"/>
    <m/>
  </r>
  <r>
    <x v="0"/>
    <x v="0"/>
    <s v="Hours:"/>
    <x v="0"/>
    <s v="BEL"/>
    <x v="59"/>
    <m/>
  </r>
  <r>
    <x v="0"/>
    <x v="0"/>
    <s v="Hours:"/>
    <x v="0"/>
    <s v="BEL"/>
    <x v="60"/>
    <m/>
  </r>
  <r>
    <x v="0"/>
    <x v="0"/>
    <s v="Hours:"/>
    <x v="0"/>
    <s v="BEL"/>
    <x v="61"/>
    <m/>
  </r>
  <r>
    <x v="0"/>
    <x v="0"/>
    <s v="Hours:"/>
    <x v="0"/>
    <s v="BEL"/>
    <x v="62"/>
    <m/>
  </r>
  <r>
    <x v="0"/>
    <x v="0"/>
    <s v="Hours:"/>
    <x v="0"/>
    <s v="BEL"/>
    <x v="63"/>
    <m/>
  </r>
  <r>
    <x v="0"/>
    <x v="0"/>
    <s v="Hours:"/>
    <x v="1"/>
    <s v="DNK"/>
    <x v="0"/>
    <n v="1380.3"/>
  </r>
  <r>
    <x v="0"/>
    <x v="0"/>
    <s v="Hours:"/>
    <x v="1"/>
    <s v="DNK"/>
    <x v="1"/>
    <n v="1394.1"/>
  </r>
  <r>
    <x v="0"/>
    <x v="0"/>
    <s v="Hours:"/>
    <x v="1"/>
    <s v="DNK"/>
    <x v="2"/>
    <n v="1389.9"/>
  </r>
  <r>
    <x v="0"/>
    <x v="0"/>
    <s v="Hours:"/>
    <x v="1"/>
    <s v="DNK"/>
    <x v="3"/>
    <n v="1341.4"/>
  </r>
  <r>
    <x v="0"/>
    <x v="0"/>
    <s v="Hours:"/>
    <x v="1"/>
    <s v="DNK"/>
    <x v="4"/>
    <n v="1371.4"/>
  </r>
  <r>
    <x v="0"/>
    <x v="0"/>
    <s v="Hours:"/>
    <x v="1"/>
    <s v="DNK"/>
    <x v="5"/>
    <n v="1380.9"/>
  </r>
  <r>
    <x v="0"/>
    <x v="0"/>
    <s v="Hours:"/>
    <x v="1"/>
    <s v="DNK"/>
    <x v="6"/>
    <n v="1404.2"/>
  </r>
  <r>
    <x v="0"/>
    <x v="0"/>
    <s v="Hours:"/>
    <x v="1"/>
    <s v="DNK"/>
    <x v="7"/>
    <n v="1412"/>
  </r>
  <r>
    <x v="0"/>
    <x v="0"/>
    <s v="Hours:"/>
    <x v="1"/>
    <s v="DNK"/>
    <x v="8"/>
    <n v="1407.1"/>
  </r>
  <r>
    <x v="0"/>
    <x v="0"/>
    <s v="Hours:"/>
    <x v="1"/>
    <s v="DNK"/>
    <x v="9"/>
    <n v="1413.8"/>
  </r>
  <r>
    <x v="0"/>
    <x v="0"/>
    <s v="Hours:"/>
    <x v="1"/>
    <s v="DNK"/>
    <x v="10"/>
    <n v="1425.6"/>
  </r>
  <r>
    <x v="0"/>
    <x v="0"/>
    <s v="Hours:"/>
    <x v="1"/>
    <s v="DNK"/>
    <x v="11"/>
    <n v="1423.3"/>
  </r>
  <r>
    <x v="0"/>
    <x v="0"/>
    <s v="Hours:"/>
    <x v="1"/>
    <s v="DNK"/>
    <x v="12"/>
    <n v="1437"/>
  </r>
  <r>
    <x v="0"/>
    <x v="0"/>
    <s v="Hours:"/>
    <x v="1"/>
    <s v="DNK"/>
    <x v="13"/>
    <n v="1422.3"/>
  </r>
  <r>
    <x v="0"/>
    <x v="0"/>
    <s v="Hours:"/>
    <x v="1"/>
    <s v="DNK"/>
    <x v="14"/>
    <n v="1417"/>
  </r>
  <r>
    <x v="0"/>
    <x v="0"/>
    <s v="Hours:"/>
    <x v="1"/>
    <s v="DNK"/>
    <x v="15"/>
    <n v="1430.1"/>
  </r>
  <r>
    <x v="0"/>
    <x v="0"/>
    <s v="Hours:"/>
    <x v="1"/>
    <s v="DNK"/>
    <x v="16"/>
    <n v="1432.8"/>
  </r>
  <r>
    <x v="0"/>
    <x v="0"/>
    <s v="Hours:"/>
    <x v="1"/>
    <s v="DNK"/>
    <x v="17"/>
    <n v="1455.7"/>
  </r>
  <r>
    <x v="0"/>
    <x v="0"/>
    <s v="Hours:"/>
    <x v="1"/>
    <s v="DNK"/>
    <x v="18"/>
    <n v="1451.4"/>
  </r>
  <r>
    <x v="0"/>
    <x v="0"/>
    <s v="Hours:"/>
    <x v="1"/>
    <s v="DNK"/>
    <x v="19"/>
    <n v="1458.1"/>
  </r>
  <r>
    <x v="0"/>
    <x v="0"/>
    <s v="Hours:"/>
    <x v="1"/>
    <s v="DNK"/>
    <x v="20"/>
    <n v="1457.8"/>
  </r>
  <r>
    <x v="0"/>
    <x v="0"/>
    <s v="Hours:"/>
    <x v="1"/>
    <s v="DNK"/>
    <x v="21"/>
    <n v="1462.6"/>
  </r>
  <r>
    <x v="0"/>
    <x v="0"/>
    <s v="Hours:"/>
    <x v="1"/>
    <s v="DNK"/>
    <x v="22"/>
    <n v="1468.7"/>
  </r>
  <r>
    <x v="0"/>
    <x v="0"/>
    <s v="Hours:"/>
    <x v="1"/>
    <s v="DNK"/>
    <x v="23"/>
    <n v="1465.9"/>
  </r>
  <r>
    <x v="0"/>
    <x v="0"/>
    <s v="Hours:"/>
    <x v="1"/>
    <s v="DNK"/>
    <x v="24"/>
    <n v="1456.5"/>
  </r>
  <r>
    <x v="0"/>
    <x v="0"/>
    <s v="Hours:"/>
    <x v="1"/>
    <s v="DNK"/>
    <x v="25"/>
    <n v="1441.1"/>
  </r>
  <r>
    <x v="0"/>
    <x v="0"/>
    <s v="Hours:"/>
    <x v="1"/>
    <s v="DNK"/>
    <x v="26"/>
    <n v="1428.1"/>
  </r>
  <r>
    <x v="0"/>
    <x v="0"/>
    <s v="Hours:"/>
    <x v="1"/>
    <s v="DNK"/>
    <x v="27"/>
    <n v="1412.3"/>
  </r>
  <r>
    <x v="0"/>
    <x v="0"/>
    <s v="Hours:"/>
    <x v="1"/>
    <s v="DNK"/>
    <x v="28"/>
    <n v="1419.1"/>
  </r>
  <r>
    <x v="0"/>
    <x v="0"/>
    <s v="Hours:"/>
    <x v="1"/>
    <s v="DNK"/>
    <x v="29"/>
    <n v="1406.7"/>
  </r>
  <r>
    <x v="0"/>
    <x v="0"/>
    <s v="Hours:"/>
    <x v="1"/>
    <s v="DNK"/>
    <x v="30"/>
    <n v="1448.9"/>
  </r>
  <r>
    <x v="0"/>
    <x v="0"/>
    <s v="Hours:"/>
    <x v="1"/>
    <s v="DNK"/>
    <x v="31"/>
    <n v="1452.4"/>
  </r>
  <r>
    <x v="0"/>
    <x v="0"/>
    <s v="Hours:"/>
    <x v="1"/>
    <s v="DNK"/>
    <x v="32"/>
    <n v="1437.3"/>
  </r>
  <r>
    <x v="0"/>
    <x v="0"/>
    <s v="Hours:"/>
    <x v="1"/>
    <s v="DNK"/>
    <x v="33"/>
    <n v="1440.5"/>
  </r>
  <r>
    <x v="0"/>
    <x v="0"/>
    <s v="Hours:"/>
    <x v="1"/>
    <s v="DNK"/>
    <x v="34"/>
    <n v="1455"/>
  </r>
  <r>
    <x v="0"/>
    <x v="0"/>
    <s v="Hours:"/>
    <x v="1"/>
    <s v="DNK"/>
    <x v="35"/>
    <n v="1471.2"/>
  </r>
  <r>
    <x v="0"/>
    <x v="0"/>
    <s v="Hours:"/>
    <x v="1"/>
    <s v="DNK"/>
    <x v="36"/>
    <n v="1493"/>
  </r>
  <r>
    <x v="0"/>
    <x v="0"/>
    <s v="Hours:"/>
    <x v="1"/>
    <s v="DNK"/>
    <x v="37"/>
    <n v="1531"/>
  </r>
  <r>
    <x v="0"/>
    <x v="0"/>
    <s v="Hours:"/>
    <x v="1"/>
    <s v="DNK"/>
    <x v="38"/>
    <n v="1527.5"/>
  </r>
  <r>
    <x v="0"/>
    <x v="0"/>
    <s v="Hours:"/>
    <x v="1"/>
    <s v="DNK"/>
    <x v="39"/>
    <n v="1540.8"/>
  </r>
  <r>
    <x v="0"/>
    <x v="0"/>
    <s v="Hours:"/>
    <x v="1"/>
    <s v="DNK"/>
    <x v="40"/>
    <n v="1546"/>
  </r>
  <r>
    <x v="0"/>
    <x v="0"/>
    <s v="Hours:"/>
    <x v="1"/>
    <s v="DNK"/>
    <x v="41"/>
    <n v="1552.8"/>
  </r>
  <r>
    <x v="0"/>
    <x v="0"/>
    <s v="Hours:"/>
    <x v="1"/>
    <s v="DNK"/>
    <x v="42"/>
    <n v="1546.4"/>
  </r>
  <r>
    <x v="0"/>
    <x v="0"/>
    <s v="Hours:"/>
    <x v="1"/>
    <s v="DNK"/>
    <x v="43"/>
    <n v="1577.4"/>
  </r>
  <r>
    <x v="0"/>
    <x v="0"/>
    <s v="Hours:"/>
    <x v="1"/>
    <s v="DNK"/>
    <x v="44"/>
    <n v="1563.8"/>
  </r>
  <r>
    <x v="0"/>
    <x v="0"/>
    <s v="Hours:"/>
    <x v="1"/>
    <s v="DNK"/>
    <x v="45"/>
    <n v="1575.2"/>
  </r>
  <r>
    <x v="0"/>
    <x v="0"/>
    <s v="Hours:"/>
    <x v="1"/>
    <s v="DNK"/>
    <x v="46"/>
    <n v="1598.4"/>
  </r>
  <r>
    <x v="0"/>
    <x v="0"/>
    <s v="Hours:"/>
    <x v="1"/>
    <s v="DNK"/>
    <x v="47"/>
    <n v="1623.5"/>
  </r>
  <r>
    <x v="0"/>
    <x v="0"/>
    <s v="Hours:"/>
    <x v="1"/>
    <s v="DNK"/>
    <x v="48"/>
    <n v="1616.5"/>
  </r>
  <r>
    <x v="0"/>
    <x v="0"/>
    <s v="Hours:"/>
    <x v="1"/>
    <s v="DNK"/>
    <x v="49"/>
    <n v="1691.5"/>
  </r>
  <r>
    <x v="0"/>
    <x v="0"/>
    <s v="Hours:"/>
    <x v="1"/>
    <s v="DNK"/>
    <x v="50"/>
    <n v="1709.5"/>
  </r>
  <r>
    <x v="0"/>
    <x v="0"/>
    <s v="Hours:"/>
    <x v="1"/>
    <s v="DNK"/>
    <x v="51"/>
    <n v="1751.8"/>
  </r>
  <r>
    <x v="0"/>
    <x v="0"/>
    <s v="Hours:"/>
    <x v="1"/>
    <s v="DNK"/>
    <x v="52"/>
    <n v="1809.7"/>
  </r>
  <r>
    <x v="0"/>
    <x v="0"/>
    <s v="Hours:"/>
    <x v="1"/>
    <s v="DNK"/>
    <x v="53"/>
    <n v="1845.3"/>
  </r>
  <r>
    <x v="0"/>
    <x v="0"/>
    <s v="Hours:"/>
    <x v="1"/>
    <s v="DNK"/>
    <x v="54"/>
    <n v="1869.7"/>
  </r>
  <r>
    <x v="0"/>
    <x v="0"/>
    <s v="Hours:"/>
    <x v="1"/>
    <s v="DNK"/>
    <x v="55"/>
    <n v="1909.2"/>
  </r>
  <r>
    <x v="0"/>
    <x v="0"/>
    <s v="Hours:"/>
    <x v="1"/>
    <s v="DNK"/>
    <x v="56"/>
    <n v="1953.7"/>
  </r>
  <r>
    <x v="0"/>
    <x v="0"/>
    <s v="Hours:"/>
    <x v="1"/>
    <s v="DNK"/>
    <x v="57"/>
    <n v="1982.3"/>
  </r>
  <r>
    <x v="0"/>
    <x v="0"/>
    <s v="Hours:"/>
    <x v="1"/>
    <s v="DNK"/>
    <x v="58"/>
    <m/>
  </r>
  <r>
    <x v="0"/>
    <x v="0"/>
    <s v="Hours:"/>
    <x v="1"/>
    <s v="DNK"/>
    <x v="59"/>
    <m/>
  </r>
  <r>
    <x v="0"/>
    <x v="0"/>
    <s v="Hours:"/>
    <x v="1"/>
    <s v="DNK"/>
    <x v="60"/>
    <m/>
  </r>
  <r>
    <x v="0"/>
    <x v="0"/>
    <s v="Hours:"/>
    <x v="1"/>
    <s v="DNK"/>
    <x v="61"/>
    <m/>
  </r>
  <r>
    <x v="0"/>
    <x v="0"/>
    <s v="Hours:"/>
    <x v="1"/>
    <s v="DNK"/>
    <x v="62"/>
    <m/>
  </r>
  <r>
    <x v="0"/>
    <x v="0"/>
    <s v="Hours:"/>
    <x v="1"/>
    <s v="DNK"/>
    <x v="63"/>
    <m/>
  </r>
  <r>
    <x v="0"/>
    <x v="0"/>
    <s v="Hours:"/>
    <x v="2"/>
    <s v="DEU"/>
    <x v="0"/>
    <n v="1342.4"/>
  </r>
  <r>
    <x v="0"/>
    <x v="0"/>
    <s v="Hours:"/>
    <x v="2"/>
    <s v="DEU"/>
    <x v="1"/>
    <n v="1346.8"/>
  </r>
  <r>
    <x v="0"/>
    <x v="0"/>
    <s v="Hours:"/>
    <x v="2"/>
    <s v="DEU"/>
    <x v="2"/>
    <n v="1347.7"/>
  </r>
  <r>
    <x v="0"/>
    <x v="0"/>
    <s v="Hours:"/>
    <x v="2"/>
    <s v="DEU"/>
    <x v="3"/>
    <n v="1315.9"/>
  </r>
  <r>
    <x v="0"/>
    <x v="0"/>
    <s v="Hours:"/>
    <x v="2"/>
    <s v="DEU"/>
    <x v="4"/>
    <n v="1373.1"/>
  </r>
  <r>
    <x v="0"/>
    <x v="0"/>
    <s v="Hours:"/>
    <x v="2"/>
    <s v="DEU"/>
    <x v="5"/>
    <n v="1380.7"/>
  </r>
  <r>
    <x v="0"/>
    <x v="0"/>
    <s v="Hours:"/>
    <x v="2"/>
    <s v="DEU"/>
    <x v="6"/>
    <n v="1389.1"/>
  </r>
  <r>
    <x v="0"/>
    <x v="0"/>
    <s v="Hours:"/>
    <x v="2"/>
    <s v="DEU"/>
    <x v="7"/>
    <n v="1395.6"/>
  </r>
  <r>
    <x v="0"/>
    <x v="0"/>
    <s v="Hours:"/>
    <x v="2"/>
    <s v="DEU"/>
    <x v="8"/>
    <n v="1401"/>
  </r>
  <r>
    <x v="0"/>
    <x v="0"/>
    <s v="Hours:"/>
    <x v="2"/>
    <s v="DEU"/>
    <x v="9"/>
    <n v="1400.4"/>
  </r>
  <r>
    <x v="0"/>
    <x v="0"/>
    <s v="Hours:"/>
    <x v="2"/>
    <s v="DEU"/>
    <x v="10"/>
    <n v="1396.5"/>
  </r>
  <r>
    <x v="0"/>
    <x v="0"/>
    <s v="Hours:"/>
    <x v="2"/>
    <s v="DEU"/>
    <x v="11"/>
    <n v="1408"/>
  </r>
  <r>
    <x v="0"/>
    <x v="0"/>
    <s v="Hours:"/>
    <x v="2"/>
    <s v="DEU"/>
    <x v="12"/>
    <n v="1426.9"/>
  </r>
  <r>
    <x v="0"/>
    <x v="0"/>
    <s v="Hours:"/>
    <x v="2"/>
    <s v="DEU"/>
    <x v="13"/>
    <n v="1425.7"/>
  </r>
  <r>
    <x v="0"/>
    <x v="0"/>
    <s v="Hours:"/>
    <x v="2"/>
    <s v="DEU"/>
    <x v="14"/>
    <n v="1405"/>
  </r>
  <r>
    <x v="0"/>
    <x v="0"/>
    <s v="Hours:"/>
    <x v="2"/>
    <s v="DEU"/>
    <x v="15"/>
    <n v="1447.3"/>
  </r>
  <r>
    <x v="0"/>
    <x v="0"/>
    <s v="Hours:"/>
    <x v="2"/>
    <s v="DEU"/>
    <x v="16"/>
    <n v="1454.1"/>
  </r>
  <r>
    <x v="0"/>
    <x v="0"/>
    <s v="Hours:"/>
    <x v="2"/>
    <s v="DEU"/>
    <x v="17"/>
    <n v="1453.2"/>
  </r>
  <r>
    <x v="0"/>
    <x v="0"/>
    <s v="Hours:"/>
    <x v="2"/>
    <s v="DEU"/>
    <x v="18"/>
    <n v="1432.4"/>
  </r>
  <r>
    <x v="0"/>
    <x v="0"/>
    <s v="Hours:"/>
    <x v="2"/>
    <s v="DEU"/>
    <x v="19"/>
    <n v="1442.6"/>
  </r>
  <r>
    <x v="0"/>
    <x v="0"/>
    <s v="Hours:"/>
    <x v="2"/>
    <s v="DEU"/>
    <x v="20"/>
    <n v="1443.4"/>
  </r>
  <r>
    <x v="0"/>
    <x v="0"/>
    <s v="Hours:"/>
    <x v="2"/>
    <s v="DEU"/>
    <x v="21"/>
    <n v="1448.9"/>
  </r>
  <r>
    <x v="0"/>
    <x v="0"/>
    <s v="Hours:"/>
    <x v="2"/>
    <s v="DEU"/>
    <x v="22"/>
    <n v="1458.2"/>
  </r>
  <r>
    <x v="0"/>
    <x v="0"/>
    <s v="Hours:"/>
    <x v="2"/>
    <s v="DEU"/>
    <x v="23"/>
    <n v="1465.9"/>
  </r>
  <r>
    <x v="0"/>
    <x v="0"/>
    <s v="Hours:"/>
    <x v="2"/>
    <s v="DEU"/>
    <x v="24"/>
    <n v="1491.5"/>
  </r>
  <r>
    <x v="0"/>
    <x v="0"/>
    <s v="Hours:"/>
    <x v="2"/>
    <s v="DEU"/>
    <x v="25"/>
    <n v="1504.5"/>
  </r>
  <r>
    <x v="0"/>
    <x v="0"/>
    <s v="Hours:"/>
    <x v="2"/>
    <s v="DEU"/>
    <x v="26"/>
    <n v="1507.7"/>
  </r>
  <r>
    <x v="0"/>
    <x v="0"/>
    <s v="Hours:"/>
    <x v="2"/>
    <s v="DEU"/>
    <x v="27"/>
    <n v="1516.8"/>
  </r>
  <r>
    <x v="0"/>
    <x v="0"/>
    <s v="Hours:"/>
    <x v="2"/>
    <s v="DEU"/>
    <x v="28"/>
    <n v="1530.6"/>
  </r>
  <r>
    <x v="0"/>
    <x v="0"/>
    <s v="Hours:"/>
    <x v="2"/>
    <s v="DEU"/>
    <x v="29"/>
    <n v="1536.6"/>
  </r>
  <r>
    <x v="0"/>
    <x v="0"/>
    <s v="Hours:"/>
    <x v="2"/>
    <s v="DEU"/>
    <x v="30"/>
    <n v="1540.2"/>
  </r>
  <r>
    <x v="0"/>
    <x v="0"/>
    <s v="Hours:"/>
    <x v="2"/>
    <s v="DEU"/>
    <x v="31"/>
    <n v="1565.1"/>
  </r>
  <r>
    <x v="0"/>
    <x v="0"/>
    <s v="Hours:"/>
    <x v="2"/>
    <s v="DEU"/>
    <x v="32"/>
    <n v="1554.1"/>
  </r>
  <r>
    <x v="0"/>
    <x v="0"/>
    <s v="Hours:"/>
    <x v="2"/>
    <s v="DEU"/>
    <x v="33"/>
    <n v="1577.6"/>
  </r>
  <r>
    <x v="0"/>
    <x v="0"/>
    <s v="Hours:"/>
    <x v="2"/>
    <s v="DEU"/>
    <x v="34"/>
    <n v="1600.7"/>
  </r>
  <r>
    <x v="0"/>
    <x v="0"/>
    <s v="Hours:"/>
    <x v="2"/>
    <s v="DEU"/>
    <x v="35"/>
    <n v="1624.2"/>
  </r>
  <r>
    <x v="0"/>
    <x v="0"/>
    <s v="Hours:"/>
    <x v="2"/>
    <s v="DEU"/>
    <x v="36"/>
    <n v="1629.4"/>
  </r>
  <r>
    <x v="0"/>
    <x v="0"/>
    <s v="Hours:"/>
    <x v="2"/>
    <s v="DEU"/>
    <x v="37"/>
    <n v="1651.6"/>
  </r>
  <r>
    <x v="0"/>
    <x v="0"/>
    <s v="Hours:"/>
    <x v="2"/>
    <s v="DEU"/>
    <x v="38"/>
    <n v="1670.6"/>
  </r>
  <r>
    <x v="0"/>
    <x v="0"/>
    <s v="Hours:"/>
    <x v="2"/>
    <s v="DEU"/>
    <x v="39"/>
    <n v="1693.7"/>
  </r>
  <r>
    <x v="0"/>
    <x v="0"/>
    <s v="Hours:"/>
    <x v="2"/>
    <s v="DEU"/>
    <x v="40"/>
    <n v="1705.3"/>
  </r>
  <r>
    <x v="0"/>
    <x v="0"/>
    <s v="Hours:"/>
    <x v="2"/>
    <s v="DEU"/>
    <x v="41"/>
    <n v="1718.2"/>
  </r>
  <r>
    <x v="0"/>
    <x v="0"/>
    <s v="Hours:"/>
    <x v="2"/>
    <s v="DEU"/>
    <x v="42"/>
    <n v="1729.4"/>
  </r>
  <r>
    <x v="0"/>
    <x v="0"/>
    <s v="Hours:"/>
    <x v="2"/>
    <s v="DEU"/>
    <x v="43"/>
    <n v="1751"/>
  </r>
  <r>
    <x v="0"/>
    <x v="0"/>
    <s v="Hours:"/>
    <x v="2"/>
    <s v="DEU"/>
    <x v="44"/>
    <n v="1770.4"/>
  </r>
  <r>
    <x v="0"/>
    <x v="0"/>
    <s v="Hours:"/>
    <x v="2"/>
    <s v="DEU"/>
    <x v="45"/>
    <n v="1782.3"/>
  </r>
  <r>
    <x v="0"/>
    <x v="0"/>
    <s v="Hours:"/>
    <x v="2"/>
    <s v="DEU"/>
    <x v="46"/>
    <n v="1801.3"/>
  </r>
  <r>
    <x v="0"/>
    <x v="0"/>
    <s v="Hours:"/>
    <x v="2"/>
    <s v="DEU"/>
    <x v="47"/>
    <n v="1818.8"/>
  </r>
  <r>
    <x v="0"/>
    <x v="0"/>
    <s v="Hours:"/>
    <x v="2"/>
    <s v="DEU"/>
    <x v="48"/>
    <n v="1806.3"/>
  </r>
  <r>
    <x v="0"/>
    <x v="0"/>
    <s v="Hours:"/>
    <x v="2"/>
    <s v="DEU"/>
    <x v="49"/>
    <n v="1843.2"/>
  </r>
  <r>
    <x v="0"/>
    <x v="0"/>
    <s v="Hours:"/>
    <x v="2"/>
    <s v="DEU"/>
    <x v="50"/>
    <n v="1882.7"/>
  </r>
  <r>
    <x v="0"/>
    <x v="0"/>
    <s v="Hours:"/>
    <x v="2"/>
    <s v="DEU"/>
    <x v="51"/>
    <n v="1911.3"/>
  </r>
  <r>
    <x v="0"/>
    <x v="0"/>
    <s v="Hours:"/>
    <x v="2"/>
    <s v="DEU"/>
    <x v="52"/>
    <n v="1934.4"/>
  </r>
  <r>
    <x v="0"/>
    <x v="0"/>
    <s v="Hours:"/>
    <x v="2"/>
    <s v="DEU"/>
    <x v="53"/>
    <n v="1966.4"/>
  </r>
  <r>
    <x v="0"/>
    <x v="0"/>
    <s v="Hours:"/>
    <x v="2"/>
    <s v="DEU"/>
    <x v="54"/>
    <m/>
  </r>
  <r>
    <x v="0"/>
    <x v="0"/>
    <s v="Hours:"/>
    <x v="2"/>
    <s v="DEU"/>
    <x v="55"/>
    <m/>
  </r>
  <r>
    <x v="0"/>
    <x v="0"/>
    <s v="Hours:"/>
    <x v="2"/>
    <s v="DEU"/>
    <x v="56"/>
    <m/>
  </r>
  <r>
    <x v="0"/>
    <x v="0"/>
    <s v="Hours:"/>
    <x v="2"/>
    <s v="DEU"/>
    <x v="57"/>
    <m/>
  </r>
  <r>
    <x v="0"/>
    <x v="0"/>
    <s v="Hours:"/>
    <x v="2"/>
    <s v="DEU"/>
    <x v="58"/>
    <m/>
  </r>
  <r>
    <x v="0"/>
    <x v="0"/>
    <s v="Hours:"/>
    <x v="2"/>
    <s v="DEU"/>
    <x v="59"/>
    <m/>
  </r>
  <r>
    <x v="0"/>
    <x v="0"/>
    <s v="Hours:"/>
    <x v="2"/>
    <s v="DEU"/>
    <x v="60"/>
    <m/>
  </r>
  <r>
    <x v="0"/>
    <x v="0"/>
    <s v="Hours:"/>
    <x v="2"/>
    <s v="DEU"/>
    <x v="61"/>
    <m/>
  </r>
  <r>
    <x v="0"/>
    <x v="0"/>
    <s v="Hours:"/>
    <x v="2"/>
    <s v="DEU"/>
    <x v="62"/>
    <m/>
  </r>
  <r>
    <x v="0"/>
    <x v="0"/>
    <s v="Hours:"/>
    <x v="2"/>
    <s v="DEU"/>
    <x v="63"/>
    <m/>
  </r>
  <r>
    <x v="0"/>
    <x v="0"/>
    <s v="Hours:"/>
    <x v="3"/>
    <s v="IRL"/>
    <x v="0"/>
    <n v="1632.8"/>
  </r>
  <r>
    <x v="0"/>
    <x v="0"/>
    <s v="Hours:"/>
    <x v="3"/>
    <s v="IRL"/>
    <x v="1"/>
    <n v="1657.5"/>
  </r>
  <r>
    <x v="0"/>
    <x v="0"/>
    <s v="Hours:"/>
    <x v="3"/>
    <s v="IRL"/>
    <x v="2"/>
    <n v="1627.5"/>
  </r>
  <r>
    <x v="0"/>
    <x v="0"/>
    <s v="Hours:"/>
    <x v="3"/>
    <s v="IRL"/>
    <x v="3"/>
    <n v="1619.6"/>
  </r>
  <r>
    <x v="0"/>
    <x v="0"/>
    <s v="Hours:"/>
    <x v="3"/>
    <s v="IRL"/>
    <x v="4"/>
    <n v="1742.1"/>
  </r>
  <r>
    <x v="0"/>
    <x v="0"/>
    <s v="Hours:"/>
    <x v="3"/>
    <s v="IRL"/>
    <x v="5"/>
    <n v="1741.8"/>
  </r>
  <r>
    <x v="0"/>
    <x v="0"/>
    <s v="Hours:"/>
    <x v="3"/>
    <s v="IRL"/>
    <x v="6"/>
    <n v="1727.2"/>
  </r>
  <r>
    <x v="0"/>
    <x v="0"/>
    <s v="Hours:"/>
    <x v="3"/>
    <s v="IRL"/>
    <x v="7"/>
    <n v="1704.4"/>
  </r>
  <r>
    <x v="0"/>
    <x v="0"/>
    <s v="Hours:"/>
    <x v="3"/>
    <s v="IRL"/>
    <x v="8"/>
    <n v="1682"/>
  </r>
  <r>
    <x v="0"/>
    <x v="0"/>
    <s v="Hours:"/>
    <x v="3"/>
    <s v="IRL"/>
    <x v="9"/>
    <n v="1688.6"/>
  </r>
  <r>
    <x v="0"/>
    <x v="0"/>
    <s v="Hours:"/>
    <x v="3"/>
    <s v="IRL"/>
    <x v="10"/>
    <n v="1677.3"/>
  </r>
  <r>
    <x v="0"/>
    <x v="0"/>
    <s v="Hours:"/>
    <x v="3"/>
    <s v="IRL"/>
    <x v="11"/>
    <n v="1662.8"/>
  </r>
  <r>
    <x v="0"/>
    <x v="0"/>
    <s v="Hours:"/>
    <x v="3"/>
    <s v="IRL"/>
    <x v="12"/>
    <n v="1668.3"/>
  </r>
  <r>
    <x v="0"/>
    <x v="0"/>
    <s v="Hours:"/>
    <x v="3"/>
    <s v="IRL"/>
    <x v="13"/>
    <n v="1665.7"/>
  </r>
  <r>
    <x v="0"/>
    <x v="0"/>
    <s v="Hours:"/>
    <x v="3"/>
    <s v="IRL"/>
    <x v="14"/>
    <n v="1661"/>
  </r>
  <r>
    <x v="0"/>
    <x v="0"/>
    <s v="Hours:"/>
    <x v="3"/>
    <s v="IRL"/>
    <x v="15"/>
    <n v="1710.7"/>
  </r>
  <r>
    <x v="0"/>
    <x v="0"/>
    <s v="Hours:"/>
    <x v="3"/>
    <s v="IRL"/>
    <x v="16"/>
    <n v="1745.2"/>
  </r>
  <r>
    <x v="0"/>
    <x v="0"/>
    <s v="Hours:"/>
    <x v="3"/>
    <s v="IRL"/>
    <x v="17"/>
    <n v="1772.4"/>
  </r>
  <r>
    <x v="0"/>
    <x v="0"/>
    <s v="Hours:"/>
    <x v="3"/>
    <s v="IRL"/>
    <x v="18"/>
    <n v="1793.7"/>
  </r>
  <r>
    <x v="0"/>
    <x v="0"/>
    <s v="Hours:"/>
    <x v="3"/>
    <s v="IRL"/>
    <x v="19"/>
    <n v="1793.2"/>
  </r>
  <r>
    <x v="0"/>
    <x v="0"/>
    <s v="Hours:"/>
    <x v="3"/>
    <s v="IRL"/>
    <x v="20"/>
    <n v="1808.9"/>
  </r>
  <r>
    <x v="0"/>
    <x v="0"/>
    <s v="Hours:"/>
    <x v="3"/>
    <s v="IRL"/>
    <x v="21"/>
    <n v="1839.6"/>
  </r>
  <r>
    <x v="0"/>
    <x v="0"/>
    <s v="Hours:"/>
    <x v="3"/>
    <s v="IRL"/>
    <x v="22"/>
    <n v="1854.9"/>
  </r>
  <r>
    <x v="0"/>
    <x v="0"/>
    <s v="Hours:"/>
    <x v="3"/>
    <s v="IRL"/>
    <x v="23"/>
    <n v="1877.5"/>
  </r>
  <r>
    <x v="0"/>
    <x v="0"/>
    <s v="Hours:"/>
    <x v="3"/>
    <s v="IRL"/>
    <x v="24"/>
    <n v="1890.2"/>
  </r>
  <r>
    <x v="0"/>
    <x v="0"/>
    <s v="Hours:"/>
    <x v="3"/>
    <s v="IRL"/>
    <x v="25"/>
    <n v="1914.7"/>
  </r>
  <r>
    <x v="0"/>
    <x v="0"/>
    <s v="Hours:"/>
    <x v="3"/>
    <s v="IRL"/>
    <x v="26"/>
    <n v="1940.3"/>
  </r>
  <r>
    <x v="0"/>
    <x v="0"/>
    <s v="Hours:"/>
    <x v="3"/>
    <s v="IRL"/>
    <x v="27"/>
    <n v="1964.7"/>
  </r>
  <r>
    <x v="0"/>
    <x v="0"/>
    <s v="Hours:"/>
    <x v="3"/>
    <s v="IRL"/>
    <x v="28"/>
    <n v="1983"/>
  </r>
  <r>
    <x v="0"/>
    <x v="0"/>
    <s v="Hours:"/>
    <x v="3"/>
    <s v="IRL"/>
    <x v="29"/>
    <n v="1975"/>
  </r>
  <r>
    <x v="0"/>
    <x v="0"/>
    <s v="Hours:"/>
    <x v="3"/>
    <s v="IRL"/>
    <x v="30"/>
    <n v="1972.1"/>
  </r>
  <r>
    <x v="0"/>
    <x v="0"/>
    <s v="Hours:"/>
    <x v="3"/>
    <s v="IRL"/>
    <x v="31"/>
    <n v="1998.5"/>
  </r>
  <r>
    <x v="0"/>
    <x v="0"/>
    <s v="Hours:"/>
    <x v="3"/>
    <s v="IRL"/>
    <x v="32"/>
    <n v="2037.9"/>
  </r>
  <r>
    <x v="0"/>
    <x v="0"/>
    <s v="Hours:"/>
    <x v="3"/>
    <s v="IRL"/>
    <x v="33"/>
    <n v="2072.8000000000002"/>
  </r>
  <r>
    <x v="0"/>
    <x v="0"/>
    <s v="Hours:"/>
    <x v="3"/>
    <s v="IRL"/>
    <x v="34"/>
    <n v="2082.1"/>
  </r>
  <r>
    <x v="0"/>
    <x v="0"/>
    <s v="Hours:"/>
    <x v="3"/>
    <s v="IRL"/>
    <x v="35"/>
    <n v="2072.3000000000002"/>
  </r>
  <r>
    <x v="0"/>
    <x v="0"/>
    <s v="Hours:"/>
    <x v="3"/>
    <s v="IRL"/>
    <x v="36"/>
    <n v="2062.8000000000002"/>
  </r>
  <r>
    <x v="0"/>
    <x v="0"/>
    <s v="Hours:"/>
    <x v="3"/>
    <s v="IRL"/>
    <x v="37"/>
    <n v="2089.1999999999998"/>
  </r>
  <r>
    <x v="0"/>
    <x v="0"/>
    <s v="Hours:"/>
    <x v="3"/>
    <s v="IRL"/>
    <x v="38"/>
    <n v="2080.9"/>
  </r>
  <r>
    <x v="0"/>
    <x v="0"/>
    <s v="Hours:"/>
    <x v="3"/>
    <s v="IRL"/>
    <x v="39"/>
    <n v="2028"/>
  </r>
  <r>
    <x v="0"/>
    <x v="0"/>
    <s v="Hours:"/>
    <x v="3"/>
    <s v="IRL"/>
    <x v="40"/>
    <n v="2045.1"/>
  </r>
  <r>
    <x v="0"/>
    <x v="0"/>
    <s v="Hours:"/>
    <x v="3"/>
    <s v="IRL"/>
    <x v="41"/>
    <n v="2033.6"/>
  </r>
  <r>
    <x v="0"/>
    <x v="0"/>
    <s v="Hours:"/>
    <x v="3"/>
    <s v="IRL"/>
    <x v="42"/>
    <n v="2048.9"/>
  </r>
  <r>
    <x v="0"/>
    <x v="0"/>
    <s v="Hours:"/>
    <x v="3"/>
    <s v="IRL"/>
    <x v="43"/>
    <n v="2067.8000000000002"/>
  </r>
  <r>
    <x v="0"/>
    <x v="0"/>
    <s v="Hours:"/>
    <x v="3"/>
    <s v="IRL"/>
    <x v="44"/>
    <n v="2145.9"/>
  </r>
  <r>
    <x v="0"/>
    <x v="0"/>
    <s v="Hours:"/>
    <x v="3"/>
    <s v="IRL"/>
    <x v="45"/>
    <n v="2127.1999999999998"/>
  </r>
  <r>
    <x v="0"/>
    <x v="0"/>
    <s v="Hours:"/>
    <x v="3"/>
    <s v="IRL"/>
    <x v="46"/>
    <n v="2175.6"/>
  </r>
  <r>
    <x v="0"/>
    <x v="0"/>
    <s v="Hours:"/>
    <x v="3"/>
    <s v="IRL"/>
    <x v="47"/>
    <n v="2175.1"/>
  </r>
  <r>
    <x v="0"/>
    <x v="0"/>
    <s v="Hours:"/>
    <x v="3"/>
    <s v="IRL"/>
    <x v="48"/>
    <n v="2181.6999999999998"/>
  </r>
  <r>
    <x v="0"/>
    <x v="0"/>
    <s v="Hours:"/>
    <x v="3"/>
    <s v="IRL"/>
    <x v="49"/>
    <n v="2190.1999999999998"/>
  </r>
  <r>
    <x v="0"/>
    <x v="0"/>
    <s v="Hours:"/>
    <x v="3"/>
    <s v="IRL"/>
    <x v="50"/>
    <n v="2225.6"/>
  </r>
  <r>
    <x v="0"/>
    <x v="0"/>
    <s v="Hours:"/>
    <x v="3"/>
    <s v="IRL"/>
    <x v="51"/>
    <n v="2237.8000000000002"/>
  </r>
  <r>
    <x v="0"/>
    <x v="0"/>
    <s v="Hours:"/>
    <x v="3"/>
    <s v="IRL"/>
    <x v="52"/>
    <n v="2292.1"/>
  </r>
  <r>
    <x v="0"/>
    <x v="0"/>
    <s v="Hours:"/>
    <x v="3"/>
    <s v="IRL"/>
    <x v="53"/>
    <n v="2274"/>
  </r>
  <r>
    <x v="0"/>
    <x v="0"/>
    <s v="Hours:"/>
    <x v="3"/>
    <s v="IRL"/>
    <x v="54"/>
    <m/>
  </r>
  <r>
    <x v="0"/>
    <x v="0"/>
    <s v="Hours:"/>
    <x v="3"/>
    <s v="IRL"/>
    <x v="55"/>
    <m/>
  </r>
  <r>
    <x v="0"/>
    <x v="0"/>
    <s v="Hours:"/>
    <x v="3"/>
    <s v="IRL"/>
    <x v="56"/>
    <m/>
  </r>
  <r>
    <x v="0"/>
    <x v="0"/>
    <s v="Hours:"/>
    <x v="3"/>
    <s v="IRL"/>
    <x v="57"/>
    <m/>
  </r>
  <r>
    <x v="0"/>
    <x v="0"/>
    <s v="Hours:"/>
    <x v="3"/>
    <s v="IRL"/>
    <x v="58"/>
    <m/>
  </r>
  <r>
    <x v="0"/>
    <x v="0"/>
    <s v="Hours:"/>
    <x v="3"/>
    <s v="IRL"/>
    <x v="59"/>
    <m/>
  </r>
  <r>
    <x v="0"/>
    <x v="0"/>
    <s v="Hours:"/>
    <x v="3"/>
    <s v="IRL"/>
    <x v="60"/>
    <m/>
  </r>
  <r>
    <x v="0"/>
    <x v="0"/>
    <s v="Hours:"/>
    <x v="3"/>
    <s v="IRL"/>
    <x v="61"/>
    <m/>
  </r>
  <r>
    <x v="0"/>
    <x v="0"/>
    <s v="Hours:"/>
    <x v="3"/>
    <s v="IRL"/>
    <x v="62"/>
    <m/>
  </r>
  <r>
    <x v="0"/>
    <x v="0"/>
    <s v="Hours:"/>
    <x v="3"/>
    <s v="IRL"/>
    <x v="63"/>
    <m/>
  </r>
  <r>
    <x v="0"/>
    <x v="0"/>
    <s v="Hours:"/>
    <x v="4"/>
    <s v="GRC"/>
    <x v="0"/>
    <n v="2000.1"/>
  </r>
  <r>
    <x v="0"/>
    <x v="0"/>
    <s v="Hours:"/>
    <x v="4"/>
    <s v="GRC"/>
    <x v="1"/>
    <n v="1986.6"/>
  </r>
  <r>
    <x v="0"/>
    <x v="0"/>
    <s v="Hours:"/>
    <x v="4"/>
    <s v="GRC"/>
    <x v="2"/>
    <n v="1959.7"/>
  </r>
  <r>
    <x v="0"/>
    <x v="0"/>
    <s v="Hours:"/>
    <x v="4"/>
    <s v="GRC"/>
    <x v="3"/>
    <n v="1830.7"/>
  </r>
  <r>
    <x v="0"/>
    <x v="0"/>
    <s v="Hours:"/>
    <x v="4"/>
    <s v="GRC"/>
    <x v="4"/>
    <n v="2022.9"/>
  </r>
  <r>
    <x v="0"/>
    <x v="0"/>
    <s v="Hours:"/>
    <x v="4"/>
    <s v="GRC"/>
    <x v="5"/>
    <n v="2068.8000000000002"/>
  </r>
  <r>
    <x v="0"/>
    <x v="0"/>
    <s v="Hours:"/>
    <x v="4"/>
    <s v="GRC"/>
    <x v="6"/>
    <n v="2053.9"/>
  </r>
  <r>
    <x v="0"/>
    <x v="0"/>
    <s v="Hours:"/>
    <x v="4"/>
    <s v="GRC"/>
    <x v="7"/>
    <n v="2049.4"/>
  </r>
  <r>
    <x v="0"/>
    <x v="0"/>
    <s v="Hours:"/>
    <x v="4"/>
    <s v="GRC"/>
    <x v="8"/>
    <n v="2041.3"/>
  </r>
  <r>
    <x v="0"/>
    <x v="0"/>
    <s v="Hours:"/>
    <x v="4"/>
    <s v="GRC"/>
    <x v="9"/>
    <n v="2056.4"/>
  </r>
  <r>
    <x v="0"/>
    <x v="0"/>
    <s v="Hours:"/>
    <x v="4"/>
    <s v="GRC"/>
    <x v="10"/>
    <n v="2106.3000000000002"/>
  </r>
  <r>
    <x v="0"/>
    <x v="0"/>
    <s v="Hours:"/>
    <x v="4"/>
    <s v="GRC"/>
    <x v="11"/>
    <n v="2099.1999999999998"/>
  </r>
  <r>
    <x v="0"/>
    <x v="0"/>
    <s v="Hours:"/>
    <x v="4"/>
    <s v="GRC"/>
    <x v="12"/>
    <n v="2057.3000000000002"/>
  </r>
  <r>
    <x v="0"/>
    <x v="0"/>
    <s v="Hours:"/>
    <x v="4"/>
    <s v="GRC"/>
    <x v="13"/>
    <n v="2037.1"/>
  </r>
  <r>
    <x v="0"/>
    <x v="0"/>
    <s v="Hours:"/>
    <x v="4"/>
    <s v="GRC"/>
    <x v="14"/>
    <n v="2081.1999999999998"/>
  </r>
  <r>
    <x v="0"/>
    <x v="0"/>
    <s v="Hours:"/>
    <x v="4"/>
    <s v="GRC"/>
    <x v="15"/>
    <n v="2106.3000000000002"/>
  </r>
  <r>
    <x v="0"/>
    <x v="0"/>
    <s v="Hours:"/>
    <x v="4"/>
    <s v="GRC"/>
    <x v="16"/>
    <n v="2111"/>
  </r>
  <r>
    <x v="0"/>
    <x v="0"/>
    <s v="Hours:"/>
    <x v="4"/>
    <s v="GRC"/>
    <x v="17"/>
    <n v="2125.3000000000002"/>
  </r>
  <r>
    <x v="0"/>
    <x v="0"/>
    <s v="Hours:"/>
    <x v="4"/>
    <s v="GRC"/>
    <x v="18"/>
    <n v="2136.1999999999998"/>
  </r>
  <r>
    <x v="0"/>
    <x v="0"/>
    <s v="Hours:"/>
    <x v="4"/>
    <s v="GRC"/>
    <x v="19"/>
    <n v="2082.6"/>
  </r>
  <r>
    <x v="0"/>
    <x v="0"/>
    <s v="Hours:"/>
    <x v="4"/>
    <s v="GRC"/>
    <x v="20"/>
    <n v="2091.5"/>
  </r>
  <r>
    <x v="0"/>
    <x v="0"/>
    <s v="Hours:"/>
    <x v="4"/>
    <s v="GRC"/>
    <x v="21"/>
    <n v="2093.1999999999998"/>
  </r>
  <r>
    <x v="0"/>
    <x v="0"/>
    <s v="Hours:"/>
    <x v="4"/>
    <s v="GRC"/>
    <x v="22"/>
    <n v="2101.1"/>
  </r>
  <r>
    <x v="0"/>
    <x v="0"/>
    <s v="Hours:"/>
    <x v="4"/>
    <s v="GRC"/>
    <x v="23"/>
    <n v="2107.6"/>
  </r>
  <r>
    <x v="0"/>
    <x v="0"/>
    <s v="Hours:"/>
    <x v="4"/>
    <s v="GRC"/>
    <x v="24"/>
    <n v="2104.9"/>
  </r>
  <r>
    <x v="0"/>
    <x v="0"/>
    <s v="Hours:"/>
    <x v="4"/>
    <s v="GRC"/>
    <x v="25"/>
    <n v="2108.4"/>
  </r>
  <r>
    <x v="0"/>
    <x v="0"/>
    <s v="Hours:"/>
    <x v="4"/>
    <s v="GRC"/>
    <x v="26"/>
    <n v="2107.9"/>
  </r>
  <r>
    <x v="0"/>
    <x v="0"/>
    <s v="Hours:"/>
    <x v="4"/>
    <s v="GRC"/>
    <x v="27"/>
    <n v="2109.4"/>
  </r>
  <r>
    <x v="0"/>
    <x v="0"/>
    <s v="Hours:"/>
    <x v="4"/>
    <s v="GRC"/>
    <x v="28"/>
    <n v="2110.6999999999998"/>
  </r>
  <r>
    <x v="0"/>
    <x v="0"/>
    <s v="Hours:"/>
    <x v="4"/>
    <s v="GRC"/>
    <x v="29"/>
    <n v="2129"/>
  </r>
  <r>
    <x v="0"/>
    <x v="0"/>
    <s v="Hours:"/>
    <x v="4"/>
    <s v="GRC"/>
    <x v="30"/>
    <n v="2164"/>
  </r>
  <r>
    <x v="0"/>
    <x v="0"/>
    <s v="Hours:"/>
    <x v="4"/>
    <s v="GRC"/>
    <x v="31"/>
    <n v="2143"/>
  </r>
  <r>
    <x v="0"/>
    <x v="0"/>
    <s v="Hours:"/>
    <x v="4"/>
    <s v="GRC"/>
    <x v="32"/>
    <n v="2115"/>
  </r>
  <r>
    <x v="0"/>
    <x v="0"/>
    <s v="Hours:"/>
    <x v="4"/>
    <s v="GRC"/>
    <x v="33"/>
    <n v="2084"/>
  </r>
  <r>
    <x v="0"/>
    <x v="0"/>
    <s v="Hours:"/>
    <x v="4"/>
    <s v="GRC"/>
    <x v="34"/>
    <n v="2107"/>
  </r>
  <r>
    <x v="0"/>
    <x v="0"/>
    <s v="Hours:"/>
    <x v="4"/>
    <s v="GRC"/>
    <x v="35"/>
    <n v="2064"/>
  </r>
  <r>
    <x v="0"/>
    <x v="0"/>
    <s v="Hours:"/>
    <x v="4"/>
    <s v="GRC"/>
    <x v="36"/>
    <n v="2076"/>
  </r>
  <r>
    <x v="0"/>
    <x v="0"/>
    <s v="Hours:"/>
    <x v="4"/>
    <s v="GRC"/>
    <x v="37"/>
    <n v="2119"/>
  </r>
  <r>
    <x v="0"/>
    <x v="0"/>
    <s v="Hours:"/>
    <x v="4"/>
    <s v="GRC"/>
    <x v="38"/>
    <n v="2131"/>
  </r>
  <r>
    <x v="0"/>
    <x v="0"/>
    <s v="Hours:"/>
    <x v="4"/>
    <s v="GRC"/>
    <x v="39"/>
    <n v="2113"/>
  </r>
  <r>
    <x v="0"/>
    <x v="0"/>
    <s v="Hours:"/>
    <x v="4"/>
    <s v="GRC"/>
    <x v="40"/>
    <n v="2186"/>
  </r>
  <r>
    <x v="0"/>
    <x v="0"/>
    <s v="Hours:"/>
    <x v="4"/>
    <s v="GRC"/>
    <x v="41"/>
    <m/>
  </r>
  <r>
    <x v="0"/>
    <x v="0"/>
    <s v="Hours:"/>
    <x v="4"/>
    <s v="GRC"/>
    <x v="42"/>
    <m/>
  </r>
  <r>
    <x v="0"/>
    <x v="0"/>
    <s v="Hours:"/>
    <x v="4"/>
    <s v="GRC"/>
    <x v="43"/>
    <m/>
  </r>
  <r>
    <x v="0"/>
    <x v="0"/>
    <s v="Hours:"/>
    <x v="4"/>
    <s v="GRC"/>
    <x v="44"/>
    <m/>
  </r>
  <r>
    <x v="0"/>
    <x v="0"/>
    <s v="Hours:"/>
    <x v="4"/>
    <s v="GRC"/>
    <x v="45"/>
    <m/>
  </r>
  <r>
    <x v="0"/>
    <x v="0"/>
    <s v="Hours:"/>
    <x v="4"/>
    <s v="GRC"/>
    <x v="46"/>
    <m/>
  </r>
  <r>
    <x v="0"/>
    <x v="0"/>
    <s v="Hours:"/>
    <x v="4"/>
    <s v="GRC"/>
    <x v="47"/>
    <m/>
  </r>
  <r>
    <x v="0"/>
    <x v="0"/>
    <s v="Hours:"/>
    <x v="4"/>
    <s v="GRC"/>
    <x v="48"/>
    <m/>
  </r>
  <r>
    <x v="0"/>
    <x v="0"/>
    <s v="Hours:"/>
    <x v="4"/>
    <s v="GRC"/>
    <x v="49"/>
    <m/>
  </r>
  <r>
    <x v="0"/>
    <x v="0"/>
    <s v="Hours:"/>
    <x v="4"/>
    <s v="GRC"/>
    <x v="50"/>
    <m/>
  </r>
  <r>
    <x v="0"/>
    <x v="0"/>
    <s v="Hours:"/>
    <x v="4"/>
    <s v="GRC"/>
    <x v="51"/>
    <m/>
  </r>
  <r>
    <x v="0"/>
    <x v="0"/>
    <s v="Hours:"/>
    <x v="4"/>
    <s v="GRC"/>
    <x v="52"/>
    <m/>
  </r>
  <r>
    <x v="0"/>
    <x v="0"/>
    <s v="Hours:"/>
    <x v="4"/>
    <s v="GRC"/>
    <x v="53"/>
    <m/>
  </r>
  <r>
    <x v="0"/>
    <x v="0"/>
    <s v="Hours:"/>
    <x v="4"/>
    <s v="GRC"/>
    <x v="54"/>
    <m/>
  </r>
  <r>
    <x v="0"/>
    <x v="0"/>
    <s v="Hours:"/>
    <x v="4"/>
    <s v="GRC"/>
    <x v="55"/>
    <m/>
  </r>
  <r>
    <x v="0"/>
    <x v="0"/>
    <s v="Hours:"/>
    <x v="4"/>
    <s v="GRC"/>
    <x v="56"/>
    <m/>
  </r>
  <r>
    <x v="0"/>
    <x v="0"/>
    <s v="Hours:"/>
    <x v="4"/>
    <s v="GRC"/>
    <x v="57"/>
    <m/>
  </r>
  <r>
    <x v="0"/>
    <x v="0"/>
    <s v="Hours:"/>
    <x v="4"/>
    <s v="GRC"/>
    <x v="58"/>
    <m/>
  </r>
  <r>
    <x v="0"/>
    <x v="0"/>
    <s v="Hours:"/>
    <x v="4"/>
    <s v="GRC"/>
    <x v="59"/>
    <m/>
  </r>
  <r>
    <x v="0"/>
    <x v="0"/>
    <s v="Hours:"/>
    <x v="4"/>
    <s v="GRC"/>
    <x v="60"/>
    <m/>
  </r>
  <r>
    <x v="0"/>
    <x v="0"/>
    <s v="Hours:"/>
    <x v="4"/>
    <s v="GRC"/>
    <x v="61"/>
    <m/>
  </r>
  <r>
    <x v="0"/>
    <x v="0"/>
    <s v="Hours:"/>
    <x v="4"/>
    <s v="GRC"/>
    <x v="62"/>
    <m/>
  </r>
  <r>
    <x v="0"/>
    <x v="0"/>
    <s v="Hours:"/>
    <x v="4"/>
    <s v="GRC"/>
    <x v="63"/>
    <m/>
  </r>
  <r>
    <x v="0"/>
    <x v="0"/>
    <s v="Hours:"/>
    <x v="5"/>
    <s v="ESP"/>
    <x v="0"/>
    <n v="1632.3"/>
  </r>
  <r>
    <x v="0"/>
    <x v="0"/>
    <s v="Hours:"/>
    <x v="5"/>
    <s v="ESP"/>
    <x v="1"/>
    <n v="1652.2"/>
  </r>
  <r>
    <x v="0"/>
    <x v="0"/>
    <s v="Hours:"/>
    <x v="5"/>
    <s v="ESP"/>
    <x v="2"/>
    <n v="1633"/>
  </r>
  <r>
    <x v="0"/>
    <x v="0"/>
    <s v="Hours:"/>
    <x v="5"/>
    <s v="ESP"/>
    <x v="3"/>
    <n v="1557.8"/>
  </r>
  <r>
    <x v="0"/>
    <x v="0"/>
    <s v="Hours:"/>
    <x v="5"/>
    <s v="ESP"/>
    <x v="4"/>
    <n v="1677.5"/>
  </r>
  <r>
    <x v="0"/>
    <x v="0"/>
    <s v="Hours:"/>
    <x v="5"/>
    <s v="ESP"/>
    <x v="5"/>
    <n v="1697.6"/>
  </r>
  <r>
    <x v="0"/>
    <x v="0"/>
    <s v="Hours:"/>
    <x v="5"/>
    <s v="ESP"/>
    <x v="6"/>
    <n v="1692.4"/>
  </r>
  <r>
    <x v="0"/>
    <x v="0"/>
    <s v="Hours:"/>
    <x v="5"/>
    <s v="ESP"/>
    <x v="7"/>
    <n v="1701.5"/>
  </r>
  <r>
    <x v="0"/>
    <x v="0"/>
    <s v="Hours:"/>
    <x v="5"/>
    <s v="ESP"/>
    <x v="8"/>
    <n v="1694.2"/>
  </r>
  <r>
    <x v="0"/>
    <x v="0"/>
    <s v="Hours:"/>
    <x v="5"/>
    <s v="ESP"/>
    <x v="9"/>
    <n v="1690.6"/>
  </r>
  <r>
    <x v="0"/>
    <x v="0"/>
    <s v="Hours:"/>
    <x v="5"/>
    <s v="ESP"/>
    <x v="10"/>
    <n v="1689.8"/>
  </r>
  <r>
    <x v="0"/>
    <x v="0"/>
    <s v="Hours:"/>
    <x v="5"/>
    <s v="ESP"/>
    <x v="11"/>
    <n v="1696.7"/>
  </r>
  <r>
    <x v="0"/>
    <x v="0"/>
    <s v="Hours:"/>
    <x v="5"/>
    <s v="ESP"/>
    <x v="12"/>
    <n v="1710.7"/>
  </r>
  <r>
    <x v="0"/>
    <x v="0"/>
    <s v="Hours:"/>
    <x v="5"/>
    <s v="ESP"/>
    <x v="13"/>
    <n v="1705.8"/>
  </r>
  <r>
    <x v="0"/>
    <x v="0"/>
    <s v="Hours:"/>
    <x v="5"/>
    <s v="ESP"/>
    <x v="14"/>
    <n v="1715.8"/>
  </r>
  <r>
    <x v="0"/>
    <x v="0"/>
    <s v="Hours:"/>
    <x v="5"/>
    <s v="ESP"/>
    <x v="15"/>
    <n v="1710.1"/>
  </r>
  <r>
    <x v="0"/>
    <x v="0"/>
    <s v="Hours:"/>
    <x v="5"/>
    <s v="ESP"/>
    <x v="16"/>
    <n v="1701.3"/>
  </r>
  <r>
    <x v="0"/>
    <x v="0"/>
    <s v="Hours:"/>
    <x v="5"/>
    <s v="ESP"/>
    <x v="17"/>
    <n v="1713.7"/>
  </r>
  <r>
    <x v="0"/>
    <x v="0"/>
    <s v="Hours:"/>
    <x v="5"/>
    <s v="ESP"/>
    <x v="18"/>
    <n v="1723.7"/>
  </r>
  <r>
    <x v="0"/>
    <x v="0"/>
    <s v="Hours:"/>
    <x v="5"/>
    <s v="ESP"/>
    <x v="19"/>
    <n v="1739.9"/>
  </r>
  <r>
    <x v="0"/>
    <x v="0"/>
    <s v="Hours:"/>
    <x v="5"/>
    <s v="ESP"/>
    <x v="20"/>
    <n v="1754.6"/>
  </r>
  <r>
    <x v="0"/>
    <x v="0"/>
    <s v="Hours:"/>
    <x v="5"/>
    <s v="ESP"/>
    <x v="21"/>
    <n v="1763.6"/>
  </r>
  <r>
    <x v="0"/>
    <x v="0"/>
    <s v="Hours:"/>
    <x v="5"/>
    <s v="ESP"/>
    <x v="22"/>
    <n v="1762.1"/>
  </r>
  <r>
    <x v="0"/>
    <x v="0"/>
    <s v="Hours:"/>
    <x v="5"/>
    <s v="ESP"/>
    <x v="23"/>
    <n v="1752.8"/>
  </r>
  <r>
    <x v="0"/>
    <x v="0"/>
    <s v="Hours:"/>
    <x v="5"/>
    <s v="ESP"/>
    <x v="24"/>
    <n v="1756.3"/>
  </r>
  <r>
    <x v="0"/>
    <x v="0"/>
    <s v="Hours:"/>
    <x v="5"/>
    <s v="ESP"/>
    <x v="25"/>
    <n v="1751.1"/>
  </r>
  <r>
    <x v="0"/>
    <x v="0"/>
    <s v="Hours:"/>
    <x v="5"/>
    <s v="ESP"/>
    <x v="26"/>
    <n v="1742.6"/>
  </r>
  <r>
    <x v="0"/>
    <x v="0"/>
    <s v="Hours:"/>
    <x v="5"/>
    <s v="ESP"/>
    <x v="27"/>
    <n v="1740.3"/>
  </r>
  <r>
    <x v="0"/>
    <x v="0"/>
    <s v="Hours:"/>
    <x v="5"/>
    <s v="ESP"/>
    <x v="28"/>
    <n v="1738.8"/>
  </r>
  <r>
    <x v="0"/>
    <x v="0"/>
    <s v="Hours:"/>
    <x v="5"/>
    <s v="ESP"/>
    <x v="29"/>
    <n v="1738.5"/>
  </r>
  <r>
    <x v="0"/>
    <x v="0"/>
    <s v="Hours:"/>
    <x v="5"/>
    <s v="ESP"/>
    <x v="30"/>
    <n v="1739.6"/>
  </r>
  <r>
    <x v="0"/>
    <x v="0"/>
    <s v="Hours:"/>
    <x v="5"/>
    <s v="ESP"/>
    <x v="31"/>
    <n v="1747.6"/>
  </r>
  <r>
    <x v="0"/>
    <x v="0"/>
    <s v="Hours:"/>
    <x v="5"/>
    <s v="ESP"/>
    <x v="32"/>
    <n v="1755.5"/>
  </r>
  <r>
    <x v="0"/>
    <x v="0"/>
    <s v="Hours:"/>
    <x v="5"/>
    <s v="ESP"/>
    <x v="33"/>
    <n v="1746.5"/>
  </r>
  <r>
    <x v="0"/>
    <x v="0"/>
    <s v="Hours:"/>
    <x v="5"/>
    <s v="ESP"/>
    <x v="34"/>
    <n v="1744.6"/>
  </r>
  <r>
    <x v="0"/>
    <x v="0"/>
    <s v="Hours:"/>
    <x v="5"/>
    <s v="ESP"/>
    <x v="35"/>
    <n v="1756.6"/>
  </r>
  <r>
    <x v="0"/>
    <x v="0"/>
    <s v="Hours:"/>
    <x v="5"/>
    <s v="ESP"/>
    <x v="36"/>
    <n v="1760.6"/>
  </r>
  <r>
    <x v="0"/>
    <x v="0"/>
    <s v="Hours:"/>
    <x v="5"/>
    <s v="ESP"/>
    <x v="37"/>
    <n v="1768.7"/>
  </r>
  <r>
    <x v="0"/>
    <x v="0"/>
    <s v="Hours:"/>
    <x v="5"/>
    <s v="ESP"/>
    <x v="38"/>
    <n v="1776.7"/>
  </r>
  <r>
    <x v="0"/>
    <x v="0"/>
    <s v="Hours:"/>
    <x v="5"/>
    <s v="ESP"/>
    <x v="39"/>
    <n v="1786.7"/>
  </r>
  <r>
    <x v="0"/>
    <x v="0"/>
    <s v="Hours:"/>
    <x v="5"/>
    <s v="ESP"/>
    <x v="40"/>
    <n v="1830.8"/>
  </r>
  <r>
    <x v="0"/>
    <x v="0"/>
    <s v="Hours:"/>
    <x v="5"/>
    <s v="ESP"/>
    <x v="41"/>
    <n v="1862.9"/>
  </r>
  <r>
    <x v="0"/>
    <x v="0"/>
    <s v="Hours:"/>
    <x v="5"/>
    <s v="ESP"/>
    <x v="42"/>
    <n v="1884"/>
  </r>
  <r>
    <x v="0"/>
    <x v="0"/>
    <s v="Hours:"/>
    <x v="5"/>
    <s v="ESP"/>
    <x v="43"/>
    <n v="1918.1"/>
  </r>
  <r>
    <x v="0"/>
    <x v="0"/>
    <s v="Hours:"/>
    <x v="5"/>
    <s v="ESP"/>
    <x v="44"/>
    <n v="1929.9"/>
  </r>
  <r>
    <x v="0"/>
    <x v="0"/>
    <s v="Hours:"/>
    <x v="5"/>
    <s v="ESP"/>
    <x v="45"/>
    <n v="1973.6"/>
  </r>
  <r>
    <x v="0"/>
    <x v="0"/>
    <s v="Hours:"/>
    <x v="5"/>
    <s v="ESP"/>
    <x v="46"/>
    <n v="2000.8"/>
  </r>
  <r>
    <x v="0"/>
    <x v="0"/>
    <s v="Hours:"/>
    <x v="5"/>
    <s v="ESP"/>
    <x v="47"/>
    <n v="2003.5"/>
  </r>
  <r>
    <x v="0"/>
    <x v="0"/>
    <s v="Hours:"/>
    <x v="5"/>
    <s v="ESP"/>
    <x v="48"/>
    <n v="1996.3"/>
  </r>
  <r>
    <x v="0"/>
    <x v="0"/>
    <s v="Hours:"/>
    <x v="5"/>
    <s v="ESP"/>
    <x v="49"/>
    <n v="1986.5"/>
  </r>
  <r>
    <x v="0"/>
    <x v="0"/>
    <s v="Hours:"/>
    <x v="5"/>
    <s v="ESP"/>
    <x v="50"/>
    <n v="1980.3"/>
  </r>
  <r>
    <x v="0"/>
    <x v="0"/>
    <s v="Hours:"/>
    <x v="5"/>
    <s v="ESP"/>
    <x v="51"/>
    <n v="1992.2"/>
  </r>
  <r>
    <x v="0"/>
    <x v="0"/>
    <s v="Hours:"/>
    <x v="5"/>
    <s v="ESP"/>
    <x v="52"/>
    <n v="1996.3"/>
  </r>
  <r>
    <x v="0"/>
    <x v="0"/>
    <s v="Hours:"/>
    <x v="5"/>
    <s v="ESP"/>
    <x v="53"/>
    <n v="1996.2"/>
  </r>
  <r>
    <x v="0"/>
    <x v="0"/>
    <s v="Hours:"/>
    <x v="5"/>
    <s v="ESP"/>
    <x v="54"/>
    <m/>
  </r>
  <r>
    <x v="0"/>
    <x v="0"/>
    <s v="Hours:"/>
    <x v="5"/>
    <s v="ESP"/>
    <x v="55"/>
    <m/>
  </r>
  <r>
    <x v="0"/>
    <x v="0"/>
    <s v="Hours:"/>
    <x v="5"/>
    <s v="ESP"/>
    <x v="56"/>
    <m/>
  </r>
  <r>
    <x v="0"/>
    <x v="0"/>
    <s v="Hours:"/>
    <x v="5"/>
    <s v="ESP"/>
    <x v="57"/>
    <m/>
  </r>
  <r>
    <x v="0"/>
    <x v="0"/>
    <s v="Hours:"/>
    <x v="5"/>
    <s v="ESP"/>
    <x v="58"/>
    <m/>
  </r>
  <r>
    <x v="0"/>
    <x v="0"/>
    <s v="Hours:"/>
    <x v="5"/>
    <s v="ESP"/>
    <x v="59"/>
    <m/>
  </r>
  <r>
    <x v="0"/>
    <x v="0"/>
    <s v="Hours:"/>
    <x v="5"/>
    <s v="ESP"/>
    <x v="60"/>
    <m/>
  </r>
  <r>
    <x v="0"/>
    <x v="0"/>
    <s v="Hours:"/>
    <x v="5"/>
    <s v="ESP"/>
    <x v="61"/>
    <m/>
  </r>
  <r>
    <x v="0"/>
    <x v="0"/>
    <s v="Hours:"/>
    <x v="5"/>
    <s v="ESP"/>
    <x v="62"/>
    <m/>
  </r>
  <r>
    <x v="0"/>
    <x v="0"/>
    <s v="Hours:"/>
    <x v="5"/>
    <s v="ESP"/>
    <x v="63"/>
    <m/>
  </r>
  <r>
    <x v="0"/>
    <x v="0"/>
    <s v="Hours:"/>
    <x v="6"/>
    <s v="FRA"/>
    <x v="0"/>
    <n v="1500.2"/>
  </r>
  <r>
    <x v="0"/>
    <x v="0"/>
    <s v="Hours:"/>
    <x v="6"/>
    <s v="FRA"/>
    <x v="1"/>
    <n v="1500.8"/>
  </r>
  <r>
    <x v="0"/>
    <x v="0"/>
    <s v="Hours:"/>
    <x v="6"/>
    <s v="FRA"/>
    <x v="2"/>
    <n v="1474.8"/>
  </r>
  <r>
    <x v="0"/>
    <x v="0"/>
    <s v="Hours:"/>
    <x v="6"/>
    <s v="FRA"/>
    <x v="3"/>
    <n v="1399.7"/>
  </r>
  <r>
    <x v="0"/>
    <x v="0"/>
    <s v="Hours:"/>
    <x v="6"/>
    <s v="FRA"/>
    <x v="4"/>
    <n v="1518.1"/>
  </r>
  <r>
    <x v="0"/>
    <x v="0"/>
    <s v="Hours:"/>
    <x v="6"/>
    <s v="FRA"/>
    <x v="5"/>
    <n v="1514.4"/>
  </r>
  <r>
    <x v="0"/>
    <x v="0"/>
    <s v="Hours:"/>
    <x v="6"/>
    <s v="FRA"/>
    <x v="6"/>
    <n v="1507.6"/>
  </r>
  <r>
    <x v="0"/>
    <x v="0"/>
    <s v="Hours:"/>
    <x v="6"/>
    <s v="FRA"/>
    <x v="7"/>
    <n v="1522.1"/>
  </r>
  <r>
    <x v="0"/>
    <x v="0"/>
    <s v="Hours:"/>
    <x v="6"/>
    <s v="FRA"/>
    <x v="8"/>
    <n v="1519.5"/>
  </r>
  <r>
    <x v="0"/>
    <x v="0"/>
    <s v="Hours:"/>
    <x v="6"/>
    <s v="FRA"/>
    <x v="9"/>
    <n v="1518.1"/>
  </r>
  <r>
    <x v="0"/>
    <x v="0"/>
    <s v="Hours:"/>
    <x v="6"/>
    <s v="FRA"/>
    <x v="10"/>
    <n v="1526.2"/>
  </r>
  <r>
    <x v="0"/>
    <x v="0"/>
    <s v="Hours:"/>
    <x v="6"/>
    <s v="FRA"/>
    <x v="11"/>
    <n v="1540.9"/>
  </r>
  <r>
    <x v="0"/>
    <x v="0"/>
    <s v="Hours:"/>
    <x v="6"/>
    <s v="FRA"/>
    <x v="12"/>
    <n v="1546.3"/>
  </r>
  <r>
    <x v="0"/>
    <x v="0"/>
    <s v="Hours:"/>
    <x v="6"/>
    <s v="FRA"/>
    <x v="13"/>
    <n v="1539.8"/>
  </r>
  <r>
    <x v="0"/>
    <x v="0"/>
    <s v="Hours:"/>
    <x v="6"/>
    <s v="FRA"/>
    <x v="14"/>
    <n v="1531.5"/>
  </r>
  <r>
    <x v="0"/>
    <x v="0"/>
    <s v="Hours:"/>
    <x v="6"/>
    <s v="FRA"/>
    <x v="15"/>
    <n v="1542.8"/>
  </r>
  <r>
    <x v="0"/>
    <x v="0"/>
    <s v="Hours:"/>
    <x v="6"/>
    <s v="FRA"/>
    <x v="16"/>
    <n v="1536.8"/>
  </r>
  <r>
    <x v="0"/>
    <x v="0"/>
    <s v="Hours:"/>
    <x v="6"/>
    <s v="FRA"/>
    <x v="17"/>
    <n v="1515"/>
  </r>
  <r>
    <x v="0"/>
    <x v="0"/>
    <s v="Hours:"/>
    <x v="6"/>
    <s v="FRA"/>
    <x v="18"/>
    <n v="1532"/>
  </r>
  <r>
    <x v="0"/>
    <x v="0"/>
    <s v="Hours:"/>
    <x v="6"/>
    <s v="FRA"/>
    <x v="19"/>
    <n v="1530.8"/>
  </r>
  <r>
    <x v="0"/>
    <x v="0"/>
    <s v="Hours:"/>
    <x v="6"/>
    <s v="FRA"/>
    <x v="20"/>
    <n v="1507.3"/>
  </r>
  <r>
    <x v="0"/>
    <x v="0"/>
    <s v="Hours:"/>
    <x v="6"/>
    <s v="FRA"/>
    <x v="21"/>
    <n v="1503.9"/>
  </r>
  <r>
    <x v="0"/>
    <x v="0"/>
    <s v="Hours:"/>
    <x v="6"/>
    <s v="FRA"/>
    <x v="22"/>
    <n v="1538"/>
  </r>
  <r>
    <x v="0"/>
    <x v="0"/>
    <s v="Hours:"/>
    <x v="6"/>
    <s v="FRA"/>
    <x v="23"/>
    <n v="1558.3"/>
  </r>
  <r>
    <x v="0"/>
    <x v="0"/>
    <s v="Hours:"/>
    <x v="6"/>
    <s v="FRA"/>
    <x v="24"/>
    <n v="1578.3"/>
  </r>
  <r>
    <x v="0"/>
    <x v="0"/>
    <s v="Hours:"/>
    <x v="6"/>
    <s v="FRA"/>
    <x v="25"/>
    <n v="1585.3"/>
  </r>
  <r>
    <x v="0"/>
    <x v="0"/>
    <s v="Hours:"/>
    <x v="6"/>
    <s v="FRA"/>
    <x v="26"/>
    <n v="1595.6"/>
  </r>
  <r>
    <x v="0"/>
    <x v="0"/>
    <s v="Hours:"/>
    <x v="6"/>
    <s v="FRA"/>
    <x v="27"/>
    <n v="1597.3"/>
  </r>
  <r>
    <x v="0"/>
    <x v="0"/>
    <s v="Hours:"/>
    <x v="6"/>
    <s v="FRA"/>
    <x v="28"/>
    <n v="1601.2"/>
  </r>
  <r>
    <x v="0"/>
    <x v="0"/>
    <s v="Hours:"/>
    <x v="6"/>
    <s v="FRA"/>
    <x v="29"/>
    <n v="1623.2"/>
  </r>
  <r>
    <x v="0"/>
    <x v="0"/>
    <s v="Hours:"/>
    <x v="6"/>
    <s v="FRA"/>
    <x v="30"/>
    <n v="1626.7"/>
  </r>
  <r>
    <x v="0"/>
    <x v="0"/>
    <s v="Hours:"/>
    <x v="6"/>
    <s v="FRA"/>
    <x v="31"/>
    <n v="1635.2"/>
  </r>
  <r>
    <x v="0"/>
    <x v="0"/>
    <s v="Hours:"/>
    <x v="6"/>
    <s v="FRA"/>
    <x v="32"/>
    <n v="1637.8"/>
  </r>
  <r>
    <x v="0"/>
    <x v="0"/>
    <s v="Hours:"/>
    <x v="6"/>
    <s v="FRA"/>
    <x v="33"/>
    <n v="1644.9"/>
  </r>
  <r>
    <x v="0"/>
    <x v="0"/>
    <s v="Hours:"/>
    <x v="6"/>
    <s v="FRA"/>
    <x v="34"/>
    <n v="1651.3"/>
  </r>
  <r>
    <x v="0"/>
    <x v="0"/>
    <s v="Hours:"/>
    <x v="6"/>
    <s v="FRA"/>
    <x v="35"/>
    <n v="1667.4"/>
  </r>
  <r>
    <x v="0"/>
    <x v="0"/>
    <s v="Hours:"/>
    <x v="6"/>
    <s v="FRA"/>
    <x v="36"/>
    <n v="1659.4"/>
  </r>
  <r>
    <x v="0"/>
    <x v="0"/>
    <s v="Hours:"/>
    <x v="6"/>
    <s v="FRA"/>
    <x v="37"/>
    <n v="1648.4"/>
  </r>
  <r>
    <x v="0"/>
    <x v="0"/>
    <s v="Hours:"/>
    <x v="6"/>
    <s v="FRA"/>
    <x v="38"/>
    <n v="1654.3"/>
  </r>
  <r>
    <x v="0"/>
    <x v="0"/>
    <s v="Hours:"/>
    <x v="6"/>
    <s v="FRA"/>
    <x v="39"/>
    <n v="1689.7"/>
  </r>
  <r>
    <x v="0"/>
    <x v="0"/>
    <s v="Hours:"/>
    <x v="6"/>
    <s v="FRA"/>
    <x v="40"/>
    <n v="1696.3"/>
  </r>
  <r>
    <x v="0"/>
    <x v="0"/>
    <s v="Hours:"/>
    <x v="6"/>
    <s v="FRA"/>
    <x v="41"/>
    <n v="1714.4"/>
  </r>
  <r>
    <x v="0"/>
    <x v="0"/>
    <s v="Hours:"/>
    <x v="6"/>
    <s v="FRA"/>
    <x v="42"/>
    <n v="1785.6"/>
  </r>
  <r>
    <x v="0"/>
    <x v="0"/>
    <s v="Hours:"/>
    <x v="6"/>
    <s v="FRA"/>
    <x v="43"/>
    <n v="1806.1"/>
  </r>
  <r>
    <x v="0"/>
    <x v="0"/>
    <s v="Hours:"/>
    <x v="6"/>
    <s v="FRA"/>
    <x v="44"/>
    <n v="1815.5"/>
  </r>
  <r>
    <x v="0"/>
    <x v="0"/>
    <s v="Hours:"/>
    <x v="6"/>
    <s v="FRA"/>
    <x v="45"/>
    <n v="1819"/>
  </r>
  <r>
    <x v="0"/>
    <x v="0"/>
    <s v="Hours:"/>
    <x v="6"/>
    <s v="FRA"/>
    <x v="46"/>
    <n v="1850.3"/>
  </r>
  <r>
    <x v="0"/>
    <x v="0"/>
    <s v="Hours:"/>
    <x v="6"/>
    <s v="FRA"/>
    <x v="47"/>
    <n v="1888.9"/>
  </r>
  <r>
    <x v="0"/>
    <x v="0"/>
    <s v="Hours:"/>
    <x v="6"/>
    <s v="FRA"/>
    <x v="48"/>
    <n v="1862.6"/>
  </r>
  <r>
    <x v="0"/>
    <x v="0"/>
    <s v="Hours:"/>
    <x v="6"/>
    <s v="FRA"/>
    <x v="49"/>
    <n v="1888.5"/>
  </r>
  <r>
    <x v="0"/>
    <x v="0"/>
    <s v="Hours:"/>
    <x v="6"/>
    <s v="FRA"/>
    <x v="50"/>
    <n v="1920.4"/>
  </r>
  <r>
    <x v="0"/>
    <x v="0"/>
    <s v="Hours:"/>
    <x v="6"/>
    <s v="FRA"/>
    <x v="51"/>
    <n v="1936.6"/>
  </r>
  <r>
    <x v="0"/>
    <x v="0"/>
    <s v="Hours:"/>
    <x v="6"/>
    <s v="FRA"/>
    <x v="52"/>
    <n v="1989.7"/>
  </r>
  <r>
    <x v="0"/>
    <x v="0"/>
    <s v="Hours:"/>
    <x v="6"/>
    <s v="FRA"/>
    <x v="53"/>
    <n v="1992.5"/>
  </r>
  <r>
    <x v="0"/>
    <x v="0"/>
    <s v="Hours:"/>
    <x v="6"/>
    <s v="FRA"/>
    <x v="54"/>
    <n v="2012"/>
  </r>
  <r>
    <x v="0"/>
    <x v="0"/>
    <s v="Hours:"/>
    <x v="6"/>
    <s v="FRA"/>
    <x v="55"/>
    <n v="2086.6"/>
  </r>
  <r>
    <x v="0"/>
    <x v="0"/>
    <s v="Hours:"/>
    <x v="6"/>
    <s v="FRA"/>
    <x v="56"/>
    <n v="2110.5"/>
  </r>
  <r>
    <x v="0"/>
    <x v="0"/>
    <s v="Hours:"/>
    <x v="6"/>
    <s v="FRA"/>
    <x v="57"/>
    <n v="2144.6"/>
  </r>
  <r>
    <x v="0"/>
    <x v="0"/>
    <s v="Hours:"/>
    <x v="6"/>
    <s v="FRA"/>
    <x v="58"/>
    <n v="2153.1999999999998"/>
  </r>
  <r>
    <x v="0"/>
    <x v="0"/>
    <s v="Hours:"/>
    <x v="6"/>
    <s v="FRA"/>
    <x v="59"/>
    <n v="2166.1999999999998"/>
  </r>
  <r>
    <x v="0"/>
    <x v="0"/>
    <s v="Hours:"/>
    <x v="6"/>
    <s v="FRA"/>
    <x v="60"/>
    <n v="2159.3000000000002"/>
  </r>
  <r>
    <x v="0"/>
    <x v="0"/>
    <s v="Hours:"/>
    <x v="6"/>
    <s v="FRA"/>
    <x v="61"/>
    <n v="2177.8000000000002"/>
  </r>
  <r>
    <x v="0"/>
    <x v="0"/>
    <s v="Hours:"/>
    <x v="6"/>
    <s v="FRA"/>
    <x v="62"/>
    <n v="2165.1999999999998"/>
  </r>
  <r>
    <x v="0"/>
    <x v="0"/>
    <s v="Hours:"/>
    <x v="6"/>
    <s v="FRA"/>
    <x v="63"/>
    <n v="2188.5"/>
  </r>
  <r>
    <x v="0"/>
    <x v="0"/>
    <s v="Hours:"/>
    <x v="7"/>
    <s v="ITA"/>
    <x v="0"/>
    <n v="1734.4"/>
  </r>
  <r>
    <x v="0"/>
    <x v="0"/>
    <s v="Hours:"/>
    <x v="7"/>
    <s v="ITA"/>
    <x v="1"/>
    <n v="1725.8"/>
  </r>
  <r>
    <x v="0"/>
    <x v="0"/>
    <s v="Hours:"/>
    <x v="7"/>
    <s v="ITA"/>
    <x v="2"/>
    <n v="1685.9"/>
  </r>
  <r>
    <x v="0"/>
    <x v="0"/>
    <s v="Hours:"/>
    <x v="7"/>
    <s v="ITA"/>
    <x v="3"/>
    <n v="1543.1"/>
  </r>
  <r>
    <x v="0"/>
    <x v="0"/>
    <s v="Hours:"/>
    <x v="7"/>
    <s v="ITA"/>
    <x v="4"/>
    <n v="1710.2"/>
  </r>
  <r>
    <x v="0"/>
    <x v="0"/>
    <s v="Hours:"/>
    <x v="7"/>
    <s v="ITA"/>
    <x v="5"/>
    <n v="1719.4"/>
  </r>
  <r>
    <x v="0"/>
    <x v="0"/>
    <s v="Hours:"/>
    <x v="7"/>
    <s v="ITA"/>
    <x v="6"/>
    <n v="1719.2"/>
  </r>
  <r>
    <x v="0"/>
    <x v="0"/>
    <s v="Hours:"/>
    <x v="7"/>
    <s v="ITA"/>
    <x v="7"/>
    <n v="1721.7"/>
  </r>
  <r>
    <x v="0"/>
    <x v="0"/>
    <s v="Hours:"/>
    <x v="7"/>
    <s v="ITA"/>
    <x v="8"/>
    <n v="1717.5"/>
  </r>
  <r>
    <x v="0"/>
    <x v="0"/>
    <s v="Hours:"/>
    <x v="7"/>
    <s v="ITA"/>
    <x v="9"/>
    <n v="1716.3"/>
  </r>
  <r>
    <x v="0"/>
    <x v="0"/>
    <s v="Hours:"/>
    <x v="7"/>
    <s v="ITA"/>
    <x v="10"/>
    <n v="1719.1"/>
  </r>
  <r>
    <x v="0"/>
    <x v="0"/>
    <s v="Hours:"/>
    <x v="7"/>
    <s v="ITA"/>
    <x v="11"/>
    <n v="1733.6"/>
  </r>
  <r>
    <x v="0"/>
    <x v="0"/>
    <s v="Hours:"/>
    <x v="7"/>
    <s v="ITA"/>
    <x v="12"/>
    <n v="1772.6"/>
  </r>
  <r>
    <x v="0"/>
    <x v="0"/>
    <s v="Hours:"/>
    <x v="7"/>
    <s v="ITA"/>
    <x v="13"/>
    <n v="1776.8"/>
  </r>
  <r>
    <x v="0"/>
    <x v="0"/>
    <s v="Hours:"/>
    <x v="7"/>
    <s v="ITA"/>
    <x v="14"/>
    <n v="1775.2"/>
  </r>
  <r>
    <x v="0"/>
    <x v="0"/>
    <s v="Hours:"/>
    <x v="7"/>
    <s v="ITA"/>
    <x v="15"/>
    <n v="1806.5"/>
  </r>
  <r>
    <x v="0"/>
    <x v="0"/>
    <s v="Hours:"/>
    <x v="7"/>
    <s v="ITA"/>
    <x v="16"/>
    <n v="1817.7"/>
  </r>
  <r>
    <x v="0"/>
    <x v="0"/>
    <s v="Hours:"/>
    <x v="7"/>
    <s v="ITA"/>
    <x v="17"/>
    <n v="1811.9"/>
  </r>
  <r>
    <x v="0"/>
    <x v="0"/>
    <s v="Hours:"/>
    <x v="7"/>
    <s v="ITA"/>
    <x v="18"/>
    <n v="1811.1"/>
  </r>
  <r>
    <x v="0"/>
    <x v="0"/>
    <s v="Hours:"/>
    <x v="7"/>
    <s v="ITA"/>
    <x v="19"/>
    <n v="1814.6"/>
  </r>
  <r>
    <x v="0"/>
    <x v="0"/>
    <s v="Hours:"/>
    <x v="7"/>
    <s v="ITA"/>
    <x v="20"/>
    <n v="1815.1"/>
  </r>
  <r>
    <x v="0"/>
    <x v="0"/>
    <s v="Hours:"/>
    <x v="7"/>
    <s v="ITA"/>
    <x v="21"/>
    <n v="1826.2"/>
  </r>
  <r>
    <x v="0"/>
    <x v="0"/>
    <s v="Hours:"/>
    <x v="7"/>
    <s v="ITA"/>
    <x v="22"/>
    <n v="1837.6"/>
  </r>
  <r>
    <x v="0"/>
    <x v="0"/>
    <s v="Hours:"/>
    <x v="7"/>
    <s v="ITA"/>
    <x v="23"/>
    <n v="1850.2"/>
  </r>
  <r>
    <x v="0"/>
    <x v="0"/>
    <s v="Hours:"/>
    <x v="7"/>
    <s v="ITA"/>
    <x v="24"/>
    <n v="1869.9"/>
  </r>
  <r>
    <x v="0"/>
    <x v="0"/>
    <s v="Hours:"/>
    <x v="7"/>
    <s v="ITA"/>
    <x v="25"/>
    <n v="1873.1"/>
  </r>
  <r>
    <x v="0"/>
    <x v="0"/>
    <s v="Hours:"/>
    <x v="7"/>
    <s v="ITA"/>
    <x v="26"/>
    <n v="1859.9"/>
  </r>
  <r>
    <x v="0"/>
    <x v="0"/>
    <s v="Hours:"/>
    <x v="7"/>
    <s v="ITA"/>
    <x v="27"/>
    <n v="1866.2"/>
  </r>
  <r>
    <x v="0"/>
    <x v="0"/>
    <s v="Hours:"/>
    <x v="7"/>
    <s v="ITA"/>
    <x v="28"/>
    <n v="1856.2"/>
  </r>
  <r>
    <x v="0"/>
    <x v="0"/>
    <s v="Hours:"/>
    <x v="7"/>
    <s v="ITA"/>
    <x v="29"/>
    <n v="1853.9"/>
  </r>
  <r>
    <x v="0"/>
    <x v="0"/>
    <s v="Hours:"/>
    <x v="7"/>
    <s v="ITA"/>
    <x v="30"/>
    <n v="1860"/>
  </r>
  <r>
    <x v="0"/>
    <x v="0"/>
    <s v="Hours:"/>
    <x v="7"/>
    <s v="ITA"/>
    <x v="31"/>
    <n v="1860.1"/>
  </r>
  <r>
    <x v="0"/>
    <x v="0"/>
    <s v="Hours:"/>
    <x v="7"/>
    <s v="ITA"/>
    <x v="32"/>
    <n v="1857"/>
  </r>
  <r>
    <x v="0"/>
    <x v="0"/>
    <s v="Hours:"/>
    <x v="7"/>
    <s v="ITA"/>
    <x v="33"/>
    <n v="1863.9"/>
  </r>
  <r>
    <x v="0"/>
    <x v="0"/>
    <s v="Hours:"/>
    <x v="7"/>
    <s v="ITA"/>
    <x v="34"/>
    <n v="1874.6"/>
  </r>
  <r>
    <x v="0"/>
    <x v="0"/>
    <s v="Hours:"/>
    <x v="7"/>
    <s v="ITA"/>
    <x v="35"/>
    <n v="1890.5"/>
  </r>
  <r>
    <x v="0"/>
    <x v="0"/>
    <s v="Hours:"/>
    <x v="7"/>
    <s v="ITA"/>
    <x v="36"/>
    <n v="1886.8"/>
  </r>
  <r>
    <x v="0"/>
    <x v="0"/>
    <s v="Hours:"/>
    <x v="7"/>
    <s v="ITA"/>
    <x v="37"/>
    <n v="1867.7"/>
  </r>
  <r>
    <x v="0"/>
    <x v="0"/>
    <s v="Hours:"/>
    <x v="7"/>
    <s v="ITA"/>
    <x v="38"/>
    <n v="1859.3"/>
  </r>
  <r>
    <x v="0"/>
    <x v="0"/>
    <s v="Hours:"/>
    <x v="7"/>
    <s v="ITA"/>
    <x v="39"/>
    <n v="1862.8"/>
  </r>
  <r>
    <x v="0"/>
    <x v="0"/>
    <s v="Hours:"/>
    <x v="7"/>
    <s v="ITA"/>
    <x v="40"/>
    <n v="1873.1"/>
  </r>
  <r>
    <x v="0"/>
    <x v="0"/>
    <s v="Hours:"/>
    <x v="7"/>
    <s v="ITA"/>
    <x v="41"/>
    <n v="1873.8"/>
  </r>
  <r>
    <x v="0"/>
    <x v="0"/>
    <s v="Hours:"/>
    <x v="7"/>
    <s v="ITA"/>
    <x v="42"/>
    <n v="1862.4"/>
  </r>
  <r>
    <x v="0"/>
    <x v="0"/>
    <s v="Hours:"/>
    <x v="7"/>
    <s v="ITA"/>
    <x v="43"/>
    <n v="1856.2"/>
  </r>
  <r>
    <x v="0"/>
    <x v="0"/>
    <s v="Hours:"/>
    <x v="7"/>
    <s v="ITA"/>
    <x v="44"/>
    <n v="1855.1"/>
  </r>
  <r>
    <x v="0"/>
    <x v="0"/>
    <s v="Hours:"/>
    <x v="7"/>
    <s v="ITA"/>
    <x v="45"/>
    <n v="1861.7"/>
  </r>
  <r>
    <x v="0"/>
    <x v="0"/>
    <s v="Hours:"/>
    <x v="7"/>
    <s v="ITA"/>
    <x v="46"/>
    <n v="1871.7"/>
  </r>
  <r>
    <x v="0"/>
    <x v="0"/>
    <s v="Hours:"/>
    <x v="7"/>
    <s v="ITA"/>
    <x v="47"/>
    <n v="1906.6"/>
  </r>
  <r>
    <x v="0"/>
    <x v="0"/>
    <s v="Hours:"/>
    <x v="7"/>
    <s v="ITA"/>
    <x v="48"/>
    <n v="1908.6"/>
  </r>
  <r>
    <x v="0"/>
    <x v="0"/>
    <s v="Hours:"/>
    <x v="7"/>
    <s v="ITA"/>
    <x v="49"/>
    <n v="1924.2"/>
  </r>
  <r>
    <x v="0"/>
    <x v="0"/>
    <s v="Hours:"/>
    <x v="7"/>
    <s v="ITA"/>
    <x v="50"/>
    <n v="1954.7"/>
  </r>
  <r>
    <x v="0"/>
    <x v="0"/>
    <s v="Hours:"/>
    <x v="7"/>
    <s v="ITA"/>
    <x v="51"/>
    <n v="1971"/>
  </r>
  <r>
    <x v="0"/>
    <x v="0"/>
    <s v="Hours:"/>
    <x v="7"/>
    <s v="ITA"/>
    <x v="52"/>
    <n v="1989.9"/>
  </r>
  <r>
    <x v="0"/>
    <x v="0"/>
    <s v="Hours:"/>
    <x v="7"/>
    <s v="ITA"/>
    <x v="53"/>
    <n v="2042.3"/>
  </r>
  <r>
    <x v="0"/>
    <x v="0"/>
    <s v="Hours:"/>
    <x v="7"/>
    <s v="ITA"/>
    <x v="54"/>
    <m/>
  </r>
  <r>
    <x v="0"/>
    <x v="0"/>
    <s v="Hours:"/>
    <x v="7"/>
    <s v="ITA"/>
    <x v="55"/>
    <m/>
  </r>
  <r>
    <x v="0"/>
    <x v="0"/>
    <s v="Hours:"/>
    <x v="7"/>
    <s v="ITA"/>
    <x v="56"/>
    <m/>
  </r>
  <r>
    <x v="0"/>
    <x v="0"/>
    <s v="Hours:"/>
    <x v="7"/>
    <s v="ITA"/>
    <x v="57"/>
    <m/>
  </r>
  <r>
    <x v="0"/>
    <x v="0"/>
    <s v="Hours:"/>
    <x v="7"/>
    <s v="ITA"/>
    <x v="58"/>
    <m/>
  </r>
  <r>
    <x v="0"/>
    <x v="0"/>
    <s v="Hours:"/>
    <x v="7"/>
    <s v="ITA"/>
    <x v="59"/>
    <m/>
  </r>
  <r>
    <x v="0"/>
    <x v="0"/>
    <s v="Hours:"/>
    <x v="7"/>
    <s v="ITA"/>
    <x v="60"/>
    <m/>
  </r>
  <r>
    <x v="0"/>
    <x v="0"/>
    <s v="Hours:"/>
    <x v="7"/>
    <s v="ITA"/>
    <x v="61"/>
    <m/>
  </r>
  <r>
    <x v="0"/>
    <x v="0"/>
    <s v="Hours:"/>
    <x v="7"/>
    <s v="ITA"/>
    <x v="62"/>
    <m/>
  </r>
  <r>
    <x v="0"/>
    <x v="0"/>
    <s v="Hours:"/>
    <x v="7"/>
    <s v="ITA"/>
    <x v="63"/>
    <m/>
  </r>
  <r>
    <x v="0"/>
    <x v="0"/>
    <s v="Hours:"/>
    <x v="8"/>
    <s v="LUX"/>
    <x v="0"/>
    <n v="1462.2"/>
  </r>
  <r>
    <x v="0"/>
    <x v="0"/>
    <s v="Hours:"/>
    <x v="8"/>
    <s v="LUX"/>
    <x v="1"/>
    <n v="1459"/>
  </r>
  <r>
    <x v="0"/>
    <x v="0"/>
    <s v="Hours:"/>
    <x v="8"/>
    <s v="LUX"/>
    <x v="2"/>
    <n v="1467.4"/>
  </r>
  <r>
    <x v="0"/>
    <x v="0"/>
    <s v="Hours:"/>
    <x v="8"/>
    <s v="LUX"/>
    <x v="3"/>
    <n v="1408.2"/>
  </r>
  <r>
    <x v="0"/>
    <x v="0"/>
    <s v="Hours:"/>
    <x v="8"/>
    <s v="LUX"/>
    <x v="4"/>
    <n v="1493.3"/>
  </r>
  <r>
    <x v="0"/>
    <x v="0"/>
    <s v="Hours:"/>
    <x v="8"/>
    <s v="LUX"/>
    <x v="5"/>
    <n v="1498.6"/>
  </r>
  <r>
    <x v="0"/>
    <x v="0"/>
    <s v="Hours:"/>
    <x v="8"/>
    <s v="LUX"/>
    <x v="6"/>
    <n v="1508.1"/>
  </r>
  <r>
    <x v="0"/>
    <x v="0"/>
    <s v="Hours:"/>
    <x v="8"/>
    <s v="LUX"/>
    <x v="7"/>
    <n v="1518"/>
  </r>
  <r>
    <x v="0"/>
    <x v="0"/>
    <s v="Hours:"/>
    <x v="8"/>
    <s v="LUX"/>
    <x v="8"/>
    <n v="1519.4"/>
  </r>
  <r>
    <x v="0"/>
    <x v="0"/>
    <s v="Hours:"/>
    <x v="8"/>
    <s v="LUX"/>
    <x v="9"/>
    <n v="1512.1"/>
  </r>
  <r>
    <x v="0"/>
    <x v="0"/>
    <s v="Hours:"/>
    <x v="8"/>
    <s v="LUX"/>
    <x v="10"/>
    <n v="1506.3"/>
  </r>
  <r>
    <x v="0"/>
    <x v="0"/>
    <s v="Hours:"/>
    <x v="8"/>
    <s v="LUX"/>
    <x v="11"/>
    <n v="1513.7"/>
  </r>
  <r>
    <x v="0"/>
    <x v="0"/>
    <s v="Hours:"/>
    <x v="8"/>
    <s v="LUX"/>
    <x v="12"/>
    <n v="1519.5"/>
  </r>
  <r>
    <x v="0"/>
    <x v="0"/>
    <s v="Hours:"/>
    <x v="8"/>
    <s v="LUX"/>
    <x v="13"/>
    <n v="1521"/>
  </r>
  <r>
    <x v="0"/>
    <x v="0"/>
    <s v="Hours:"/>
    <x v="8"/>
    <s v="LUX"/>
    <x v="14"/>
    <n v="1518.1"/>
  </r>
  <r>
    <x v="0"/>
    <x v="0"/>
    <s v="Hours:"/>
    <x v="8"/>
    <s v="LUX"/>
    <x v="15"/>
    <n v="1581.2"/>
  </r>
  <r>
    <x v="0"/>
    <x v="0"/>
    <s v="Hours:"/>
    <x v="8"/>
    <s v="LUX"/>
    <x v="16"/>
    <n v="1581"/>
  </r>
  <r>
    <x v="0"/>
    <x v="0"/>
    <s v="Hours:"/>
    <x v="8"/>
    <s v="LUX"/>
    <x v="17"/>
    <n v="1567.1"/>
  </r>
  <r>
    <x v="0"/>
    <x v="0"/>
    <s v="Hours:"/>
    <x v="8"/>
    <s v="LUX"/>
    <x v="18"/>
    <n v="1566.6"/>
  </r>
  <r>
    <x v="0"/>
    <x v="0"/>
    <s v="Hours:"/>
    <x v="8"/>
    <s v="LUX"/>
    <x v="19"/>
    <n v="1586.2"/>
  </r>
  <r>
    <x v="0"/>
    <x v="0"/>
    <s v="Hours:"/>
    <x v="8"/>
    <s v="LUX"/>
    <x v="20"/>
    <n v="1585.9"/>
  </r>
  <r>
    <x v="0"/>
    <x v="0"/>
    <s v="Hours:"/>
    <x v="8"/>
    <s v="LUX"/>
    <x v="21"/>
    <n v="1587.8"/>
  </r>
  <r>
    <x v="0"/>
    <x v="0"/>
    <s v="Hours:"/>
    <x v="8"/>
    <s v="LUX"/>
    <x v="22"/>
    <n v="1592.8"/>
  </r>
  <r>
    <x v="0"/>
    <x v="0"/>
    <s v="Hours:"/>
    <x v="8"/>
    <s v="LUX"/>
    <x v="23"/>
    <n v="1605"/>
  </r>
  <r>
    <x v="0"/>
    <x v="0"/>
    <s v="Hours:"/>
    <x v="8"/>
    <s v="LUX"/>
    <x v="24"/>
    <n v="1598.1"/>
  </r>
  <r>
    <x v="0"/>
    <x v="0"/>
    <s v="Hours:"/>
    <x v="8"/>
    <s v="LUX"/>
    <x v="25"/>
    <n v="1598.5"/>
  </r>
  <r>
    <x v="0"/>
    <x v="0"/>
    <s v="Hours:"/>
    <x v="8"/>
    <s v="LUX"/>
    <x v="26"/>
    <n v="1600.4"/>
  </r>
  <r>
    <x v="0"/>
    <x v="0"/>
    <s v="Hours:"/>
    <x v="8"/>
    <s v="LUX"/>
    <x v="27"/>
    <n v="1592.7"/>
  </r>
  <r>
    <x v="0"/>
    <x v="0"/>
    <s v="Hours:"/>
    <x v="8"/>
    <s v="LUX"/>
    <x v="28"/>
    <n v="1615.4"/>
  </r>
  <r>
    <x v="0"/>
    <x v="0"/>
    <s v="Hours:"/>
    <x v="8"/>
    <s v="LUX"/>
    <x v="29"/>
    <n v="1603.7"/>
  </r>
  <r>
    <x v="0"/>
    <x v="0"/>
    <s v="Hours:"/>
    <x v="8"/>
    <s v="LUX"/>
    <x v="30"/>
    <n v="1625"/>
  </r>
  <r>
    <x v="0"/>
    <x v="0"/>
    <s v="Hours:"/>
    <x v="8"/>
    <s v="LUX"/>
    <x v="31"/>
    <n v="1618.5"/>
  </r>
  <r>
    <x v="0"/>
    <x v="0"/>
    <s v="Hours:"/>
    <x v="8"/>
    <s v="LUX"/>
    <x v="32"/>
    <n v="1639.8"/>
  </r>
  <r>
    <x v="0"/>
    <x v="0"/>
    <s v="Hours:"/>
    <x v="8"/>
    <s v="LUX"/>
    <x v="33"/>
    <n v="1657.3"/>
  </r>
  <r>
    <x v="0"/>
    <x v="0"/>
    <s v="Hours:"/>
    <x v="8"/>
    <s v="LUX"/>
    <x v="34"/>
    <n v="1657.3"/>
  </r>
  <r>
    <x v="0"/>
    <x v="0"/>
    <s v="Hours:"/>
    <x v="8"/>
    <s v="LUX"/>
    <x v="35"/>
    <n v="1668.4"/>
  </r>
  <r>
    <x v="0"/>
    <x v="0"/>
    <s v="Hours:"/>
    <x v="8"/>
    <s v="LUX"/>
    <x v="36"/>
    <n v="1648.1"/>
  </r>
  <r>
    <x v="0"/>
    <x v="0"/>
    <s v="Hours:"/>
    <x v="8"/>
    <s v="LUX"/>
    <x v="37"/>
    <n v="1649.9"/>
  </r>
  <r>
    <x v="0"/>
    <x v="0"/>
    <s v="Hours:"/>
    <x v="8"/>
    <s v="LUX"/>
    <x v="38"/>
    <n v="1658.3"/>
  </r>
  <r>
    <x v="0"/>
    <x v="0"/>
    <s v="Hours:"/>
    <x v="8"/>
    <s v="LUX"/>
    <x v="39"/>
    <n v="1644.4"/>
  </r>
  <r>
    <x v="0"/>
    <x v="0"/>
    <s v="Hours:"/>
    <x v="8"/>
    <s v="LUX"/>
    <x v="40"/>
    <n v="1658.2"/>
  </r>
  <r>
    <x v="0"/>
    <x v="0"/>
    <s v="Hours:"/>
    <x v="8"/>
    <s v="LUX"/>
    <x v="41"/>
    <n v="1663.9"/>
  </r>
  <r>
    <x v="0"/>
    <x v="0"/>
    <s v="Hours:"/>
    <x v="8"/>
    <s v="LUX"/>
    <x v="42"/>
    <n v="1681.8"/>
  </r>
  <r>
    <x v="0"/>
    <x v="0"/>
    <s v="Hours:"/>
    <x v="8"/>
    <s v="LUX"/>
    <x v="43"/>
    <n v="1706.4"/>
  </r>
  <r>
    <x v="0"/>
    <x v="0"/>
    <s v="Hours:"/>
    <x v="8"/>
    <s v="LUX"/>
    <x v="44"/>
    <n v="1722.8"/>
  </r>
  <r>
    <x v="0"/>
    <x v="0"/>
    <s v="Hours:"/>
    <x v="8"/>
    <s v="LUX"/>
    <x v="45"/>
    <n v="1739.7"/>
  </r>
  <r>
    <x v="0"/>
    <x v="0"/>
    <s v="Hours:"/>
    <x v="8"/>
    <s v="LUX"/>
    <x v="46"/>
    <n v="1757.5"/>
  </r>
  <r>
    <x v="0"/>
    <x v="0"/>
    <s v="Hours:"/>
    <x v="8"/>
    <s v="LUX"/>
    <x v="47"/>
    <n v="1783"/>
  </r>
  <r>
    <x v="0"/>
    <x v="0"/>
    <s v="Hours:"/>
    <x v="8"/>
    <s v="LUX"/>
    <x v="48"/>
    <n v="1766.3"/>
  </r>
  <r>
    <x v="0"/>
    <x v="0"/>
    <s v="Hours:"/>
    <x v="8"/>
    <s v="LUX"/>
    <x v="49"/>
    <n v="1794.3"/>
  </r>
  <r>
    <x v="0"/>
    <x v="0"/>
    <s v="Hours:"/>
    <x v="8"/>
    <s v="LUX"/>
    <x v="50"/>
    <n v="1818.1"/>
  </r>
  <r>
    <x v="0"/>
    <x v="0"/>
    <s v="Hours:"/>
    <x v="8"/>
    <s v="LUX"/>
    <x v="51"/>
    <n v="1847.8"/>
  </r>
  <r>
    <x v="0"/>
    <x v="0"/>
    <s v="Hours:"/>
    <x v="8"/>
    <s v="LUX"/>
    <x v="52"/>
    <n v="1868.7"/>
  </r>
  <r>
    <x v="0"/>
    <x v="0"/>
    <s v="Hours:"/>
    <x v="8"/>
    <s v="LUX"/>
    <x v="53"/>
    <n v="1872.3"/>
  </r>
  <r>
    <x v="0"/>
    <x v="0"/>
    <s v="Hours:"/>
    <x v="8"/>
    <s v="LUX"/>
    <x v="54"/>
    <m/>
  </r>
  <r>
    <x v="0"/>
    <x v="0"/>
    <s v="Hours:"/>
    <x v="8"/>
    <s v="LUX"/>
    <x v="55"/>
    <m/>
  </r>
  <r>
    <x v="0"/>
    <x v="0"/>
    <s v="Hours:"/>
    <x v="8"/>
    <s v="LUX"/>
    <x v="56"/>
    <m/>
  </r>
  <r>
    <x v="0"/>
    <x v="0"/>
    <s v="Hours:"/>
    <x v="8"/>
    <s v="LUX"/>
    <x v="57"/>
    <m/>
  </r>
  <r>
    <x v="0"/>
    <x v="0"/>
    <s v="Hours:"/>
    <x v="8"/>
    <s v="LUX"/>
    <x v="58"/>
    <m/>
  </r>
  <r>
    <x v="0"/>
    <x v="0"/>
    <s v="Hours:"/>
    <x v="8"/>
    <s v="LUX"/>
    <x v="59"/>
    <m/>
  </r>
  <r>
    <x v="0"/>
    <x v="0"/>
    <s v="Hours:"/>
    <x v="8"/>
    <s v="LUX"/>
    <x v="60"/>
    <m/>
  </r>
  <r>
    <x v="0"/>
    <x v="0"/>
    <s v="Hours:"/>
    <x v="8"/>
    <s v="LUX"/>
    <x v="61"/>
    <m/>
  </r>
  <r>
    <x v="0"/>
    <x v="0"/>
    <s v="Hours:"/>
    <x v="8"/>
    <s v="LUX"/>
    <x v="62"/>
    <m/>
  </r>
  <r>
    <x v="0"/>
    <x v="0"/>
    <s v="Hours:"/>
    <x v="8"/>
    <s v="LUX"/>
    <x v="63"/>
    <m/>
  </r>
  <r>
    <x v="0"/>
    <x v="0"/>
    <s v="Hours:"/>
    <x v="9"/>
    <s v="NLD"/>
    <x v="0"/>
    <n v="1401.8"/>
  </r>
  <r>
    <x v="0"/>
    <x v="0"/>
    <s v="Hours:"/>
    <x v="9"/>
    <s v="NLD"/>
    <x v="1"/>
    <n v="1407.2"/>
  </r>
  <r>
    <x v="0"/>
    <x v="0"/>
    <s v="Hours:"/>
    <x v="9"/>
    <s v="NLD"/>
    <x v="2"/>
    <n v="1407.1"/>
  </r>
  <r>
    <x v="0"/>
    <x v="0"/>
    <s v="Hours:"/>
    <x v="9"/>
    <s v="NLD"/>
    <x v="3"/>
    <n v="1388.7"/>
  </r>
  <r>
    <x v="0"/>
    <x v="0"/>
    <s v="Hours:"/>
    <x v="9"/>
    <s v="NLD"/>
    <x v="4"/>
    <n v="1441.1"/>
  </r>
  <r>
    <x v="0"/>
    <x v="0"/>
    <s v="Hours:"/>
    <x v="9"/>
    <s v="NLD"/>
    <x v="5"/>
    <n v="1436.1"/>
  </r>
  <r>
    <x v="0"/>
    <x v="0"/>
    <s v="Hours:"/>
    <x v="9"/>
    <s v="NLD"/>
    <x v="6"/>
    <n v="1436.8"/>
  </r>
  <r>
    <x v="0"/>
    <x v="0"/>
    <s v="Hours:"/>
    <x v="9"/>
    <s v="NLD"/>
    <x v="7"/>
    <n v="1437.3"/>
  </r>
  <r>
    <x v="0"/>
    <x v="0"/>
    <s v="Hours:"/>
    <x v="9"/>
    <s v="NLD"/>
    <x v="8"/>
    <n v="1425.8"/>
  </r>
  <r>
    <x v="0"/>
    <x v="0"/>
    <s v="Hours:"/>
    <x v="9"/>
    <s v="NLD"/>
    <x v="9"/>
    <n v="1425.6"/>
  </r>
  <r>
    <x v="0"/>
    <x v="0"/>
    <s v="Hours:"/>
    <x v="9"/>
    <s v="NLD"/>
    <x v="10"/>
    <n v="1414.7"/>
  </r>
  <r>
    <x v="0"/>
    <x v="0"/>
    <s v="Hours:"/>
    <x v="9"/>
    <s v="NLD"/>
    <x v="11"/>
    <n v="1410.5"/>
  </r>
  <r>
    <x v="0"/>
    <x v="0"/>
    <s v="Hours:"/>
    <x v="9"/>
    <s v="NLD"/>
    <x v="12"/>
    <n v="1420.2"/>
  </r>
  <r>
    <x v="0"/>
    <x v="0"/>
    <s v="Hours:"/>
    <x v="9"/>
    <s v="NLD"/>
    <x v="13"/>
    <n v="1419.6"/>
  </r>
  <r>
    <x v="0"/>
    <x v="0"/>
    <s v="Hours:"/>
    <x v="9"/>
    <s v="NLD"/>
    <x v="14"/>
    <n v="1420"/>
  </r>
  <r>
    <x v="0"/>
    <x v="0"/>
    <s v="Hours:"/>
    <x v="9"/>
    <s v="NLD"/>
    <x v="15"/>
    <n v="1428.6"/>
  </r>
  <r>
    <x v="0"/>
    <x v="0"/>
    <s v="Hours:"/>
    <x v="9"/>
    <s v="NLD"/>
    <x v="16"/>
    <n v="1429.2"/>
  </r>
  <r>
    <x v="0"/>
    <x v="0"/>
    <s v="Hours:"/>
    <x v="9"/>
    <s v="NLD"/>
    <x v="17"/>
    <n v="1430.4"/>
  </r>
  <r>
    <x v="0"/>
    <x v="0"/>
    <s v="Hours:"/>
    <x v="9"/>
    <s v="NLD"/>
    <x v="18"/>
    <n v="1433.6"/>
  </r>
  <r>
    <x v="0"/>
    <x v="0"/>
    <s v="Hours:"/>
    <x v="9"/>
    <s v="NLD"/>
    <x v="19"/>
    <n v="1447.9"/>
  </r>
  <r>
    <x v="0"/>
    <x v="0"/>
    <s v="Hours:"/>
    <x v="9"/>
    <s v="NLD"/>
    <x v="20"/>
    <n v="1427.8"/>
  </r>
  <r>
    <x v="0"/>
    <x v="0"/>
    <s v="Hours:"/>
    <x v="9"/>
    <s v="NLD"/>
    <x v="21"/>
    <n v="1436.4"/>
  </r>
  <r>
    <x v="0"/>
    <x v="0"/>
    <s v="Hours:"/>
    <x v="9"/>
    <s v="NLD"/>
    <x v="22"/>
    <n v="1454.1"/>
  </r>
  <r>
    <x v="0"/>
    <x v="0"/>
    <s v="Hours:"/>
    <x v="9"/>
    <s v="NLD"/>
    <x v="23"/>
    <n v="1464.1"/>
  </r>
  <r>
    <x v="0"/>
    <x v="0"/>
    <s v="Hours:"/>
    <x v="9"/>
    <s v="NLD"/>
    <x v="24"/>
    <n v="1477.2"/>
  </r>
  <r>
    <x v="0"/>
    <x v="0"/>
    <s v="Hours:"/>
    <x v="9"/>
    <s v="NLD"/>
    <x v="25"/>
    <n v="1478.7"/>
  </r>
  <r>
    <x v="0"/>
    <x v="0"/>
    <s v="Hours:"/>
    <x v="9"/>
    <s v="NLD"/>
    <x v="26"/>
    <n v="1482"/>
  </r>
  <r>
    <x v="0"/>
    <x v="0"/>
    <s v="Hours:"/>
    <x v="9"/>
    <s v="NLD"/>
    <x v="27"/>
    <n v="1496.5"/>
  </r>
  <r>
    <x v="0"/>
    <x v="0"/>
    <s v="Hours:"/>
    <x v="9"/>
    <s v="NLD"/>
    <x v="28"/>
    <n v="1481.6"/>
  </r>
  <r>
    <x v="0"/>
    <x v="0"/>
    <s v="Hours:"/>
    <x v="9"/>
    <s v="NLD"/>
    <x v="29"/>
    <n v="1470.8"/>
  </r>
  <r>
    <x v="0"/>
    <x v="0"/>
    <s v="Hours:"/>
    <x v="9"/>
    <s v="NLD"/>
    <x v="30"/>
    <n v="1463.2"/>
  </r>
  <r>
    <x v="0"/>
    <x v="0"/>
    <s v="Hours:"/>
    <x v="9"/>
    <s v="NLD"/>
    <x v="31"/>
    <n v="1473.5"/>
  </r>
  <r>
    <x v="0"/>
    <x v="0"/>
    <s v="Hours:"/>
    <x v="9"/>
    <s v="NLD"/>
    <x v="32"/>
    <n v="1467.1"/>
  </r>
  <r>
    <x v="0"/>
    <x v="0"/>
    <s v="Hours:"/>
    <x v="9"/>
    <s v="NLD"/>
    <x v="33"/>
    <n v="1476.2"/>
  </r>
  <r>
    <x v="0"/>
    <x v="0"/>
    <s v="Hours:"/>
    <x v="9"/>
    <s v="NLD"/>
    <x v="34"/>
    <n v="1482"/>
  </r>
  <r>
    <x v="0"/>
    <x v="0"/>
    <s v="Hours:"/>
    <x v="9"/>
    <s v="NLD"/>
    <x v="35"/>
    <n v="1486.8"/>
  </r>
  <r>
    <x v="0"/>
    <x v="0"/>
    <s v="Hours:"/>
    <x v="9"/>
    <s v="NLD"/>
    <x v="36"/>
    <n v="1490"/>
  </r>
  <r>
    <x v="0"/>
    <x v="0"/>
    <s v="Hours:"/>
    <x v="9"/>
    <s v="NLD"/>
    <x v="37"/>
    <n v="1511.3"/>
  </r>
  <r>
    <x v="0"/>
    <x v="0"/>
    <s v="Hours:"/>
    <x v="9"/>
    <s v="NLD"/>
    <x v="38"/>
    <n v="1526.2"/>
  </r>
  <r>
    <x v="0"/>
    <x v="0"/>
    <s v="Hours:"/>
    <x v="9"/>
    <s v="NLD"/>
    <x v="39"/>
    <n v="1542.7"/>
  </r>
  <r>
    <x v="0"/>
    <x v="0"/>
    <s v="Hours:"/>
    <x v="9"/>
    <s v="NLD"/>
    <x v="40"/>
    <n v="1550.8"/>
  </r>
  <r>
    <x v="0"/>
    <x v="0"/>
    <s v="Hours:"/>
    <x v="9"/>
    <s v="NLD"/>
    <x v="41"/>
    <n v="1565.8"/>
  </r>
  <r>
    <x v="0"/>
    <x v="0"/>
    <s v="Hours:"/>
    <x v="9"/>
    <s v="NLD"/>
    <x v="42"/>
    <n v="1580.3"/>
  </r>
  <r>
    <x v="0"/>
    <x v="0"/>
    <s v="Hours:"/>
    <x v="9"/>
    <s v="NLD"/>
    <x v="43"/>
    <n v="1580.8"/>
  </r>
  <r>
    <x v="0"/>
    <x v="0"/>
    <s v="Hours:"/>
    <x v="9"/>
    <s v="NLD"/>
    <x v="44"/>
    <n v="1583.8"/>
  </r>
  <r>
    <x v="0"/>
    <x v="0"/>
    <s v="Hours:"/>
    <x v="9"/>
    <s v="NLD"/>
    <x v="45"/>
    <n v="1605.2"/>
  </r>
  <r>
    <x v="0"/>
    <x v="0"/>
    <s v="Hours:"/>
    <x v="9"/>
    <s v="NLD"/>
    <x v="46"/>
    <n v="1633.8"/>
  </r>
  <r>
    <x v="0"/>
    <x v="0"/>
    <s v="Hours:"/>
    <x v="9"/>
    <s v="NLD"/>
    <x v="47"/>
    <n v="1654.1"/>
  </r>
  <r>
    <x v="0"/>
    <x v="0"/>
    <s v="Hours:"/>
    <x v="9"/>
    <s v="NLD"/>
    <x v="48"/>
    <n v="1670"/>
  </r>
  <r>
    <x v="0"/>
    <x v="0"/>
    <s v="Hours:"/>
    <x v="9"/>
    <s v="NLD"/>
    <x v="49"/>
    <n v="1723.2"/>
  </r>
  <r>
    <x v="0"/>
    <x v="0"/>
    <s v="Hours:"/>
    <x v="9"/>
    <s v="NLD"/>
    <x v="50"/>
    <n v="1776.7"/>
  </r>
  <r>
    <x v="0"/>
    <x v="0"/>
    <s v="Hours:"/>
    <x v="9"/>
    <s v="NLD"/>
    <x v="51"/>
    <n v="1803.2"/>
  </r>
  <r>
    <x v="0"/>
    <x v="0"/>
    <s v="Hours:"/>
    <x v="9"/>
    <s v="NLD"/>
    <x v="52"/>
    <n v="1804.9"/>
  </r>
  <r>
    <x v="0"/>
    <x v="0"/>
    <s v="Hours:"/>
    <x v="9"/>
    <s v="NLD"/>
    <x v="53"/>
    <n v="1838.5"/>
  </r>
  <r>
    <x v="0"/>
    <x v="0"/>
    <s v="Hours:"/>
    <x v="9"/>
    <s v="NLD"/>
    <x v="54"/>
    <n v="1878"/>
  </r>
  <r>
    <x v="0"/>
    <x v="0"/>
    <s v="Hours:"/>
    <x v="9"/>
    <s v="NLD"/>
    <x v="55"/>
    <m/>
  </r>
  <r>
    <x v="0"/>
    <x v="0"/>
    <s v="Hours:"/>
    <x v="9"/>
    <s v="NLD"/>
    <x v="56"/>
    <m/>
  </r>
  <r>
    <x v="0"/>
    <x v="0"/>
    <s v="Hours:"/>
    <x v="9"/>
    <s v="NLD"/>
    <x v="57"/>
    <m/>
  </r>
  <r>
    <x v="0"/>
    <x v="0"/>
    <s v="Hours:"/>
    <x v="9"/>
    <s v="NLD"/>
    <x v="58"/>
    <m/>
  </r>
  <r>
    <x v="0"/>
    <x v="0"/>
    <s v="Hours:"/>
    <x v="9"/>
    <s v="NLD"/>
    <x v="59"/>
    <m/>
  </r>
  <r>
    <x v="0"/>
    <x v="0"/>
    <s v="Hours:"/>
    <x v="9"/>
    <s v="NLD"/>
    <x v="60"/>
    <m/>
  </r>
  <r>
    <x v="0"/>
    <x v="0"/>
    <s v="Hours:"/>
    <x v="9"/>
    <s v="NLD"/>
    <x v="61"/>
    <m/>
  </r>
  <r>
    <x v="0"/>
    <x v="0"/>
    <s v="Hours:"/>
    <x v="9"/>
    <s v="NLD"/>
    <x v="62"/>
    <m/>
  </r>
  <r>
    <x v="0"/>
    <x v="0"/>
    <s v="Hours:"/>
    <x v="9"/>
    <s v="NLD"/>
    <x v="63"/>
    <m/>
  </r>
  <r>
    <x v="0"/>
    <x v="0"/>
    <s v="Hours:"/>
    <x v="10"/>
    <s v="AUT"/>
    <x v="0"/>
    <n v="1540.5"/>
  </r>
  <r>
    <x v="0"/>
    <x v="0"/>
    <s v="Hours:"/>
    <x v="10"/>
    <s v="AUT"/>
    <x v="1"/>
    <n v="1541.2"/>
  </r>
  <r>
    <x v="0"/>
    <x v="0"/>
    <s v="Hours:"/>
    <x v="10"/>
    <s v="AUT"/>
    <x v="2"/>
    <n v="1543.2"/>
  </r>
  <r>
    <x v="0"/>
    <x v="0"/>
    <s v="Hours:"/>
    <x v="10"/>
    <s v="AUT"/>
    <x v="3"/>
    <n v="1503.1"/>
  </r>
  <r>
    <x v="0"/>
    <x v="0"/>
    <s v="Hours:"/>
    <x v="10"/>
    <s v="AUT"/>
    <x v="4"/>
    <n v="1620.8"/>
  </r>
  <r>
    <x v="0"/>
    <x v="0"/>
    <s v="Hours:"/>
    <x v="10"/>
    <s v="AUT"/>
    <x v="5"/>
    <n v="1612.4"/>
  </r>
  <r>
    <x v="0"/>
    <x v="0"/>
    <s v="Hours:"/>
    <x v="10"/>
    <s v="AUT"/>
    <x v="6"/>
    <n v="1608.3"/>
  </r>
  <r>
    <x v="0"/>
    <x v="0"/>
    <s v="Hours:"/>
    <x v="10"/>
    <s v="AUT"/>
    <x v="7"/>
    <n v="1618.2"/>
  </r>
  <r>
    <x v="0"/>
    <x v="0"/>
    <s v="Hours:"/>
    <x v="10"/>
    <s v="AUT"/>
    <x v="8"/>
    <n v="1605.3"/>
  </r>
  <r>
    <x v="0"/>
    <x v="0"/>
    <s v="Hours:"/>
    <x v="10"/>
    <s v="AUT"/>
    <x v="9"/>
    <n v="1621.6"/>
  </r>
  <r>
    <x v="0"/>
    <x v="0"/>
    <s v="Hours:"/>
    <x v="10"/>
    <s v="AUT"/>
    <x v="10"/>
    <n v="1632.1"/>
  </r>
  <r>
    <x v="0"/>
    <x v="0"/>
    <s v="Hours:"/>
    <x v="10"/>
    <s v="AUT"/>
    <x v="11"/>
    <n v="1647.9"/>
  </r>
  <r>
    <x v="0"/>
    <x v="0"/>
    <s v="Hours:"/>
    <x v="10"/>
    <s v="AUT"/>
    <x v="12"/>
    <n v="1671.7"/>
  </r>
  <r>
    <x v="0"/>
    <x v="0"/>
    <s v="Hours:"/>
    <x v="10"/>
    <s v="AUT"/>
    <x v="13"/>
    <n v="1665.8"/>
  </r>
  <r>
    <x v="0"/>
    <x v="0"/>
    <s v="Hours:"/>
    <x v="10"/>
    <s v="AUT"/>
    <x v="14"/>
    <n v="1673.1"/>
  </r>
  <r>
    <x v="0"/>
    <x v="0"/>
    <s v="Hours:"/>
    <x v="10"/>
    <s v="AUT"/>
    <x v="15"/>
    <n v="1717.2"/>
  </r>
  <r>
    <x v="0"/>
    <x v="0"/>
    <s v="Hours:"/>
    <x v="10"/>
    <s v="AUT"/>
    <x v="16"/>
    <n v="1724.8"/>
  </r>
  <r>
    <x v="0"/>
    <x v="0"/>
    <s v="Hours:"/>
    <x v="10"/>
    <s v="AUT"/>
    <x v="17"/>
    <n v="1735.7"/>
  </r>
  <r>
    <x v="0"/>
    <x v="0"/>
    <s v="Hours:"/>
    <x v="10"/>
    <s v="AUT"/>
    <x v="18"/>
    <n v="1752.5"/>
  </r>
  <r>
    <x v="0"/>
    <x v="0"/>
    <s v="Hours:"/>
    <x v="10"/>
    <s v="AUT"/>
    <x v="19"/>
    <n v="1776.5"/>
  </r>
  <r>
    <x v="0"/>
    <x v="0"/>
    <s v="Hours:"/>
    <x v="10"/>
    <s v="AUT"/>
    <x v="20"/>
    <n v="1774"/>
  </r>
  <r>
    <x v="0"/>
    <x v="0"/>
    <s v="Hours:"/>
    <x v="10"/>
    <s v="AUT"/>
    <x v="21"/>
    <n v="1782.8"/>
  </r>
  <r>
    <x v="0"/>
    <x v="0"/>
    <s v="Hours:"/>
    <x v="10"/>
    <s v="AUT"/>
    <x v="22"/>
    <n v="1785.4"/>
  </r>
  <r>
    <x v="0"/>
    <x v="0"/>
    <s v="Hours:"/>
    <x v="10"/>
    <s v="AUT"/>
    <x v="23"/>
    <n v="1798.4"/>
  </r>
  <r>
    <x v="0"/>
    <x v="0"/>
    <s v="Hours:"/>
    <x v="10"/>
    <s v="AUT"/>
    <x v="24"/>
    <n v="1798"/>
  </r>
  <r>
    <x v="0"/>
    <x v="0"/>
    <s v="Hours:"/>
    <x v="10"/>
    <s v="AUT"/>
    <x v="25"/>
    <n v="1794"/>
  </r>
  <r>
    <x v="0"/>
    <x v="0"/>
    <s v="Hours:"/>
    <x v="10"/>
    <s v="AUT"/>
    <x v="26"/>
    <n v="1815.7"/>
  </r>
  <r>
    <x v="0"/>
    <x v="0"/>
    <s v="Hours:"/>
    <x v="10"/>
    <s v="AUT"/>
    <x v="27"/>
    <n v="1807.3"/>
  </r>
  <r>
    <x v="0"/>
    <x v="0"/>
    <s v="Hours:"/>
    <x v="10"/>
    <s v="AUT"/>
    <x v="28"/>
    <n v="1774.4"/>
  </r>
  <r>
    <x v="0"/>
    <x v="0"/>
    <s v="Hours:"/>
    <x v="10"/>
    <s v="AUT"/>
    <x v="29"/>
    <m/>
  </r>
  <r>
    <x v="0"/>
    <x v="0"/>
    <s v="Hours:"/>
    <x v="10"/>
    <s v="AUT"/>
    <x v="30"/>
    <m/>
  </r>
  <r>
    <x v="0"/>
    <x v="0"/>
    <s v="Hours:"/>
    <x v="10"/>
    <s v="AUT"/>
    <x v="31"/>
    <m/>
  </r>
  <r>
    <x v="0"/>
    <x v="0"/>
    <s v="Hours:"/>
    <x v="10"/>
    <s v="AUT"/>
    <x v="32"/>
    <m/>
  </r>
  <r>
    <x v="0"/>
    <x v="0"/>
    <s v="Hours:"/>
    <x v="10"/>
    <s v="AUT"/>
    <x v="33"/>
    <m/>
  </r>
  <r>
    <x v="0"/>
    <x v="0"/>
    <s v="Hours:"/>
    <x v="10"/>
    <s v="AUT"/>
    <x v="34"/>
    <m/>
  </r>
  <r>
    <x v="0"/>
    <x v="0"/>
    <s v="Hours:"/>
    <x v="10"/>
    <s v="AUT"/>
    <x v="35"/>
    <m/>
  </r>
  <r>
    <x v="0"/>
    <x v="0"/>
    <s v="Hours:"/>
    <x v="10"/>
    <s v="AUT"/>
    <x v="36"/>
    <m/>
  </r>
  <r>
    <x v="0"/>
    <x v="0"/>
    <s v="Hours:"/>
    <x v="10"/>
    <s v="AUT"/>
    <x v="37"/>
    <m/>
  </r>
  <r>
    <x v="0"/>
    <x v="0"/>
    <s v="Hours:"/>
    <x v="10"/>
    <s v="AUT"/>
    <x v="38"/>
    <m/>
  </r>
  <r>
    <x v="0"/>
    <x v="0"/>
    <s v="Hours:"/>
    <x v="10"/>
    <s v="AUT"/>
    <x v="39"/>
    <m/>
  </r>
  <r>
    <x v="0"/>
    <x v="0"/>
    <s v="Hours:"/>
    <x v="10"/>
    <s v="AUT"/>
    <x v="40"/>
    <m/>
  </r>
  <r>
    <x v="0"/>
    <x v="0"/>
    <s v="Hours:"/>
    <x v="10"/>
    <s v="AUT"/>
    <x v="41"/>
    <m/>
  </r>
  <r>
    <x v="0"/>
    <x v="0"/>
    <s v="Hours:"/>
    <x v="10"/>
    <s v="AUT"/>
    <x v="42"/>
    <m/>
  </r>
  <r>
    <x v="0"/>
    <x v="0"/>
    <s v="Hours:"/>
    <x v="10"/>
    <s v="AUT"/>
    <x v="43"/>
    <m/>
  </r>
  <r>
    <x v="0"/>
    <x v="0"/>
    <s v="Hours:"/>
    <x v="10"/>
    <s v="AUT"/>
    <x v="44"/>
    <m/>
  </r>
  <r>
    <x v="0"/>
    <x v="0"/>
    <s v="Hours:"/>
    <x v="10"/>
    <s v="AUT"/>
    <x v="45"/>
    <m/>
  </r>
  <r>
    <x v="0"/>
    <x v="0"/>
    <s v="Hours:"/>
    <x v="10"/>
    <s v="AUT"/>
    <x v="46"/>
    <m/>
  </r>
  <r>
    <x v="0"/>
    <x v="0"/>
    <s v="Hours:"/>
    <x v="10"/>
    <s v="AUT"/>
    <x v="47"/>
    <m/>
  </r>
  <r>
    <x v="0"/>
    <x v="0"/>
    <s v="Hours:"/>
    <x v="10"/>
    <s v="AUT"/>
    <x v="48"/>
    <m/>
  </r>
  <r>
    <x v="0"/>
    <x v="0"/>
    <s v="Hours:"/>
    <x v="10"/>
    <s v="AUT"/>
    <x v="49"/>
    <m/>
  </r>
  <r>
    <x v="0"/>
    <x v="0"/>
    <s v="Hours:"/>
    <x v="10"/>
    <s v="AUT"/>
    <x v="50"/>
    <m/>
  </r>
  <r>
    <x v="0"/>
    <x v="0"/>
    <s v="Hours:"/>
    <x v="10"/>
    <s v="AUT"/>
    <x v="51"/>
    <m/>
  </r>
  <r>
    <x v="0"/>
    <x v="0"/>
    <s v="Hours:"/>
    <x v="10"/>
    <s v="AUT"/>
    <x v="52"/>
    <m/>
  </r>
  <r>
    <x v="0"/>
    <x v="0"/>
    <s v="Hours:"/>
    <x v="10"/>
    <s v="AUT"/>
    <x v="53"/>
    <m/>
  </r>
  <r>
    <x v="0"/>
    <x v="0"/>
    <s v="Hours:"/>
    <x v="10"/>
    <s v="AUT"/>
    <x v="54"/>
    <m/>
  </r>
  <r>
    <x v="0"/>
    <x v="0"/>
    <s v="Hours:"/>
    <x v="10"/>
    <s v="AUT"/>
    <x v="55"/>
    <m/>
  </r>
  <r>
    <x v="0"/>
    <x v="0"/>
    <s v="Hours:"/>
    <x v="10"/>
    <s v="AUT"/>
    <x v="56"/>
    <m/>
  </r>
  <r>
    <x v="0"/>
    <x v="0"/>
    <s v="Hours:"/>
    <x v="10"/>
    <s v="AUT"/>
    <x v="57"/>
    <m/>
  </r>
  <r>
    <x v="0"/>
    <x v="0"/>
    <s v="Hours:"/>
    <x v="10"/>
    <s v="AUT"/>
    <x v="58"/>
    <m/>
  </r>
  <r>
    <x v="0"/>
    <x v="0"/>
    <s v="Hours:"/>
    <x v="10"/>
    <s v="AUT"/>
    <x v="59"/>
    <m/>
  </r>
  <r>
    <x v="0"/>
    <x v="0"/>
    <s v="Hours:"/>
    <x v="10"/>
    <s v="AUT"/>
    <x v="60"/>
    <m/>
  </r>
  <r>
    <x v="0"/>
    <x v="0"/>
    <s v="Hours:"/>
    <x v="10"/>
    <s v="AUT"/>
    <x v="61"/>
    <m/>
  </r>
  <r>
    <x v="0"/>
    <x v="0"/>
    <s v="Hours:"/>
    <x v="10"/>
    <s v="AUT"/>
    <x v="62"/>
    <m/>
  </r>
  <r>
    <x v="0"/>
    <x v="0"/>
    <s v="Hours:"/>
    <x v="10"/>
    <s v="AUT"/>
    <x v="63"/>
    <m/>
  </r>
  <r>
    <x v="0"/>
    <x v="0"/>
    <s v="Hours:"/>
    <x v="11"/>
    <s v="PRT"/>
    <x v="0"/>
    <n v="1814.9"/>
  </r>
  <r>
    <x v="0"/>
    <x v="0"/>
    <s v="Hours:"/>
    <x v="11"/>
    <s v="PRT"/>
    <x v="1"/>
    <n v="1808.9"/>
  </r>
  <r>
    <x v="0"/>
    <x v="0"/>
    <s v="Hours:"/>
    <x v="11"/>
    <s v="PRT"/>
    <x v="2"/>
    <n v="1771.9"/>
  </r>
  <r>
    <x v="0"/>
    <x v="0"/>
    <s v="Hours:"/>
    <x v="11"/>
    <s v="PRT"/>
    <x v="3"/>
    <n v="1760.5"/>
  </r>
  <r>
    <x v="0"/>
    <x v="0"/>
    <s v="Hours:"/>
    <x v="11"/>
    <s v="PRT"/>
    <x v="4"/>
    <n v="1891.8"/>
  </r>
  <r>
    <x v="0"/>
    <x v="0"/>
    <s v="Hours:"/>
    <x v="11"/>
    <s v="PRT"/>
    <x v="5"/>
    <n v="1885.1"/>
  </r>
  <r>
    <x v="0"/>
    <x v="0"/>
    <s v="Hours:"/>
    <x v="11"/>
    <s v="PRT"/>
    <x v="6"/>
    <n v="1873.6"/>
  </r>
  <r>
    <x v="0"/>
    <x v="0"/>
    <s v="Hours:"/>
    <x v="11"/>
    <s v="PRT"/>
    <x v="7"/>
    <n v="1884.8"/>
  </r>
  <r>
    <x v="0"/>
    <x v="0"/>
    <s v="Hours:"/>
    <x v="11"/>
    <s v="PRT"/>
    <x v="8"/>
    <n v="1878.6"/>
  </r>
  <r>
    <x v="0"/>
    <x v="0"/>
    <s v="Hours:"/>
    <x v="11"/>
    <s v="PRT"/>
    <x v="9"/>
    <n v="1870.8"/>
  </r>
  <r>
    <x v="0"/>
    <x v="0"/>
    <s v="Hours:"/>
    <x v="11"/>
    <s v="PRT"/>
    <x v="10"/>
    <n v="1863.2"/>
  </r>
  <r>
    <x v="0"/>
    <x v="0"/>
    <s v="Hours:"/>
    <x v="11"/>
    <s v="PRT"/>
    <x v="11"/>
    <n v="1853.1"/>
  </r>
  <r>
    <x v="0"/>
    <x v="0"/>
    <s v="Hours:"/>
    <x v="11"/>
    <s v="PRT"/>
    <x v="12"/>
    <n v="1870.6"/>
  </r>
  <r>
    <x v="0"/>
    <x v="0"/>
    <s v="Hours:"/>
    <x v="11"/>
    <s v="PRT"/>
    <x v="13"/>
    <n v="1893.6"/>
  </r>
  <r>
    <x v="0"/>
    <x v="0"/>
    <s v="Hours:"/>
    <x v="11"/>
    <s v="PRT"/>
    <x v="14"/>
    <n v="1890.8"/>
  </r>
  <r>
    <x v="0"/>
    <x v="0"/>
    <s v="Hours:"/>
    <x v="11"/>
    <s v="PRT"/>
    <x v="15"/>
    <n v="1890.4"/>
  </r>
  <r>
    <x v="0"/>
    <x v="0"/>
    <s v="Hours:"/>
    <x v="11"/>
    <s v="PRT"/>
    <x v="16"/>
    <n v="1903.5"/>
  </r>
  <r>
    <x v="0"/>
    <x v="0"/>
    <s v="Hours:"/>
    <x v="11"/>
    <s v="PRT"/>
    <x v="17"/>
    <n v="1886.3"/>
  </r>
  <r>
    <x v="0"/>
    <x v="0"/>
    <s v="Hours:"/>
    <x v="11"/>
    <s v="PRT"/>
    <x v="18"/>
    <n v="1898.1"/>
  </r>
  <r>
    <x v="0"/>
    <x v="0"/>
    <s v="Hours:"/>
    <x v="11"/>
    <s v="PRT"/>
    <x v="19"/>
    <n v="1896.1"/>
  </r>
  <r>
    <x v="0"/>
    <x v="0"/>
    <s v="Hours:"/>
    <x v="11"/>
    <s v="PRT"/>
    <x v="20"/>
    <n v="1890"/>
  </r>
  <r>
    <x v="0"/>
    <x v="0"/>
    <s v="Hours:"/>
    <x v="11"/>
    <s v="PRT"/>
    <x v="21"/>
    <n v="1897"/>
  </r>
  <r>
    <x v="0"/>
    <x v="0"/>
    <s v="Hours:"/>
    <x v="11"/>
    <s v="PRT"/>
    <x v="22"/>
    <n v="1903.9"/>
  </r>
  <r>
    <x v="0"/>
    <x v="0"/>
    <s v="Hours:"/>
    <x v="11"/>
    <s v="PRT"/>
    <x v="23"/>
    <n v="1920.6"/>
  </r>
  <r>
    <x v="0"/>
    <x v="0"/>
    <s v="Hours:"/>
    <x v="11"/>
    <s v="PRT"/>
    <x v="24"/>
    <n v="1911"/>
  </r>
  <r>
    <x v="0"/>
    <x v="0"/>
    <s v="Hours:"/>
    <x v="11"/>
    <s v="PRT"/>
    <x v="25"/>
    <n v="1909.2"/>
  </r>
  <r>
    <x v="0"/>
    <x v="0"/>
    <s v="Hours:"/>
    <x v="11"/>
    <s v="PRT"/>
    <x v="26"/>
    <n v="1893.7"/>
  </r>
  <r>
    <x v="0"/>
    <x v="0"/>
    <s v="Hours:"/>
    <x v="11"/>
    <s v="PRT"/>
    <x v="27"/>
    <n v="1898.8"/>
  </r>
  <r>
    <x v="0"/>
    <x v="0"/>
    <s v="Hours:"/>
    <x v="11"/>
    <s v="PRT"/>
    <x v="28"/>
    <n v="1897.7"/>
  </r>
  <r>
    <x v="0"/>
    <x v="0"/>
    <s v="Hours:"/>
    <x v="11"/>
    <s v="PRT"/>
    <x v="29"/>
    <n v="1831.5"/>
  </r>
  <r>
    <x v="0"/>
    <x v="0"/>
    <s v="Hours:"/>
    <x v="11"/>
    <s v="PRT"/>
    <x v="30"/>
    <n v="1806.6"/>
  </r>
  <r>
    <x v="0"/>
    <x v="0"/>
    <s v="Hours:"/>
    <x v="11"/>
    <s v="PRT"/>
    <x v="31"/>
    <n v="1804.4"/>
  </r>
  <r>
    <x v="0"/>
    <x v="0"/>
    <s v="Hours:"/>
    <x v="11"/>
    <s v="PRT"/>
    <x v="32"/>
    <n v="1818.8"/>
  </r>
  <r>
    <x v="0"/>
    <x v="0"/>
    <s v="Hours:"/>
    <x v="11"/>
    <s v="PRT"/>
    <x v="33"/>
    <n v="1884.9"/>
  </r>
  <r>
    <x v="0"/>
    <x v="0"/>
    <s v="Hours:"/>
    <x v="11"/>
    <s v="PRT"/>
    <x v="34"/>
    <n v="1888"/>
  </r>
  <r>
    <x v="0"/>
    <x v="0"/>
    <s v="Hours:"/>
    <x v="11"/>
    <s v="PRT"/>
    <x v="35"/>
    <n v="1861.4"/>
  </r>
  <r>
    <x v="0"/>
    <x v="0"/>
    <s v="Hours:"/>
    <x v="11"/>
    <s v="PRT"/>
    <x v="36"/>
    <n v="1854.7"/>
  </r>
  <r>
    <x v="0"/>
    <x v="0"/>
    <s v="Hours:"/>
    <x v="11"/>
    <s v="PRT"/>
    <x v="37"/>
    <n v="1833.5"/>
  </r>
  <r>
    <x v="0"/>
    <x v="0"/>
    <s v="Hours:"/>
    <x v="11"/>
    <s v="PRT"/>
    <x v="38"/>
    <n v="1791.5"/>
  </r>
  <r>
    <x v="0"/>
    <x v="0"/>
    <s v="Hours:"/>
    <x v="11"/>
    <s v="PRT"/>
    <x v="39"/>
    <n v="1810"/>
  </r>
  <r>
    <x v="0"/>
    <x v="0"/>
    <s v="Hours:"/>
    <x v="11"/>
    <s v="PRT"/>
    <x v="40"/>
    <n v="1797.7"/>
  </r>
  <r>
    <x v="0"/>
    <x v="0"/>
    <s v="Hours:"/>
    <x v="11"/>
    <s v="PRT"/>
    <x v="41"/>
    <n v="1708.2"/>
  </r>
  <r>
    <x v="0"/>
    <x v="0"/>
    <s v="Hours:"/>
    <x v="11"/>
    <s v="PRT"/>
    <x v="42"/>
    <n v="1686.8"/>
  </r>
  <r>
    <x v="0"/>
    <x v="0"/>
    <s v="Hours:"/>
    <x v="11"/>
    <s v="PRT"/>
    <x v="43"/>
    <n v="1706.9"/>
  </r>
  <r>
    <x v="0"/>
    <x v="0"/>
    <s v="Hours:"/>
    <x v="11"/>
    <s v="PRT"/>
    <x v="44"/>
    <n v="1672.7"/>
  </r>
  <r>
    <x v="0"/>
    <x v="0"/>
    <s v="Hours:"/>
    <x v="11"/>
    <s v="PRT"/>
    <x v="45"/>
    <n v="1698.4"/>
  </r>
  <r>
    <x v="0"/>
    <x v="0"/>
    <s v="Hours:"/>
    <x v="11"/>
    <s v="PRT"/>
    <x v="46"/>
    <n v="1685.6"/>
  </r>
  <r>
    <x v="0"/>
    <x v="0"/>
    <s v="Hours:"/>
    <x v="11"/>
    <s v="PRT"/>
    <x v="47"/>
    <n v="1691"/>
  </r>
  <r>
    <x v="0"/>
    <x v="0"/>
    <s v="Hours:"/>
    <x v="11"/>
    <s v="PRT"/>
    <x v="48"/>
    <n v="1671.2"/>
  </r>
  <r>
    <x v="0"/>
    <x v="0"/>
    <s v="Hours:"/>
    <x v="11"/>
    <s v="PRT"/>
    <x v="49"/>
    <n v="1587.3"/>
  </r>
  <r>
    <x v="0"/>
    <x v="0"/>
    <s v="Hours:"/>
    <x v="11"/>
    <s v="PRT"/>
    <x v="50"/>
    <n v="1481.6"/>
  </r>
  <r>
    <x v="0"/>
    <x v="0"/>
    <s v="Hours:"/>
    <x v="11"/>
    <s v="PRT"/>
    <x v="51"/>
    <n v="1496.1"/>
  </r>
  <r>
    <x v="0"/>
    <x v="0"/>
    <s v="Hours:"/>
    <x v="11"/>
    <s v="PRT"/>
    <x v="52"/>
    <n v="1513.1"/>
  </r>
  <r>
    <x v="0"/>
    <x v="0"/>
    <s v="Hours:"/>
    <x v="11"/>
    <s v="PRT"/>
    <x v="53"/>
    <n v="1536.9"/>
  </r>
  <r>
    <x v="0"/>
    <x v="0"/>
    <s v="Hours:"/>
    <x v="11"/>
    <s v="PRT"/>
    <x v="54"/>
    <m/>
  </r>
  <r>
    <x v="0"/>
    <x v="0"/>
    <s v="Hours:"/>
    <x v="11"/>
    <s v="PRT"/>
    <x v="55"/>
    <m/>
  </r>
  <r>
    <x v="0"/>
    <x v="0"/>
    <s v="Hours:"/>
    <x v="11"/>
    <s v="PRT"/>
    <x v="56"/>
    <m/>
  </r>
  <r>
    <x v="0"/>
    <x v="0"/>
    <s v="Hours:"/>
    <x v="11"/>
    <s v="PRT"/>
    <x v="57"/>
    <m/>
  </r>
  <r>
    <x v="0"/>
    <x v="0"/>
    <s v="Hours:"/>
    <x v="11"/>
    <s v="PRT"/>
    <x v="58"/>
    <m/>
  </r>
  <r>
    <x v="0"/>
    <x v="0"/>
    <s v="Hours:"/>
    <x v="11"/>
    <s v="PRT"/>
    <x v="59"/>
    <m/>
  </r>
  <r>
    <x v="0"/>
    <x v="0"/>
    <s v="Hours:"/>
    <x v="11"/>
    <s v="PRT"/>
    <x v="60"/>
    <m/>
  </r>
  <r>
    <x v="0"/>
    <x v="0"/>
    <s v="Hours:"/>
    <x v="11"/>
    <s v="PRT"/>
    <x v="61"/>
    <m/>
  </r>
  <r>
    <x v="0"/>
    <x v="0"/>
    <s v="Hours:"/>
    <x v="11"/>
    <s v="PRT"/>
    <x v="62"/>
    <m/>
  </r>
  <r>
    <x v="0"/>
    <x v="0"/>
    <s v="Hours:"/>
    <x v="11"/>
    <s v="PRT"/>
    <x v="63"/>
    <m/>
  </r>
  <r>
    <x v="0"/>
    <x v="0"/>
    <s v="Hours:"/>
    <x v="12"/>
    <s v="FIN"/>
    <x v="0"/>
    <n v="1548.3"/>
  </r>
  <r>
    <x v="0"/>
    <x v="0"/>
    <s v="Hours:"/>
    <x v="12"/>
    <s v="FIN"/>
    <x v="1"/>
    <n v="1564.4"/>
  </r>
  <r>
    <x v="0"/>
    <x v="0"/>
    <s v="Hours:"/>
    <x v="12"/>
    <s v="FIN"/>
    <x v="2"/>
    <n v="1578.2"/>
  </r>
  <r>
    <x v="0"/>
    <x v="0"/>
    <s v="Hours:"/>
    <x v="12"/>
    <s v="FIN"/>
    <x v="3"/>
    <n v="1580.5"/>
  </r>
  <r>
    <x v="0"/>
    <x v="0"/>
    <s v="Hours:"/>
    <x v="12"/>
    <s v="FIN"/>
    <x v="4"/>
    <n v="1587.6"/>
  </r>
  <r>
    <x v="0"/>
    <x v="0"/>
    <s v="Hours:"/>
    <x v="12"/>
    <s v="FIN"/>
    <x v="5"/>
    <n v="1597.7"/>
  </r>
  <r>
    <x v="0"/>
    <x v="0"/>
    <s v="Hours:"/>
    <x v="12"/>
    <s v="FIN"/>
    <x v="6"/>
    <n v="1600.3"/>
  </r>
  <r>
    <x v="0"/>
    <x v="0"/>
    <s v="Hours:"/>
    <x v="12"/>
    <s v="FIN"/>
    <x v="7"/>
    <n v="1606.3"/>
  </r>
  <r>
    <x v="0"/>
    <x v="0"/>
    <s v="Hours:"/>
    <x v="12"/>
    <s v="FIN"/>
    <x v="8"/>
    <n v="1607.1"/>
  </r>
  <r>
    <x v="0"/>
    <x v="0"/>
    <s v="Hours:"/>
    <x v="12"/>
    <s v="FIN"/>
    <x v="9"/>
    <n v="1609.5"/>
  </r>
  <r>
    <x v="0"/>
    <x v="0"/>
    <s v="Hours:"/>
    <x v="12"/>
    <s v="FIN"/>
    <x v="10"/>
    <n v="1612.2"/>
  </r>
  <r>
    <x v="0"/>
    <x v="0"/>
    <s v="Hours:"/>
    <x v="12"/>
    <s v="FIN"/>
    <x v="11"/>
    <n v="1619.7"/>
  </r>
  <r>
    <x v="0"/>
    <x v="0"/>
    <s v="Hours:"/>
    <x v="12"/>
    <s v="FIN"/>
    <x v="12"/>
    <n v="1630.3"/>
  </r>
  <r>
    <x v="0"/>
    <x v="0"/>
    <s v="Hours:"/>
    <x v="12"/>
    <s v="FIN"/>
    <x v="13"/>
    <n v="1637.9"/>
  </r>
  <r>
    <x v="0"/>
    <x v="0"/>
    <s v="Hours:"/>
    <x v="12"/>
    <s v="FIN"/>
    <x v="14"/>
    <n v="1632.5"/>
  </r>
  <r>
    <x v="0"/>
    <x v="0"/>
    <s v="Hours:"/>
    <x v="12"/>
    <s v="FIN"/>
    <x v="15"/>
    <n v="1653.8"/>
  </r>
  <r>
    <x v="0"/>
    <x v="0"/>
    <s v="Hours:"/>
    <x v="12"/>
    <s v="FIN"/>
    <x v="16"/>
    <n v="1658"/>
  </r>
  <r>
    <x v="0"/>
    <x v="0"/>
    <s v="Hours:"/>
    <x v="12"/>
    <s v="FIN"/>
    <x v="17"/>
    <n v="1661.7"/>
  </r>
  <r>
    <x v="0"/>
    <x v="0"/>
    <s v="Hours:"/>
    <x v="12"/>
    <s v="FIN"/>
    <x v="18"/>
    <n v="1667"/>
  </r>
  <r>
    <x v="0"/>
    <x v="0"/>
    <s v="Hours:"/>
    <x v="12"/>
    <s v="FIN"/>
    <x v="19"/>
    <n v="1677.7"/>
  </r>
  <r>
    <x v="0"/>
    <x v="0"/>
    <s v="Hours:"/>
    <x v="12"/>
    <s v="FIN"/>
    <x v="20"/>
    <n v="1676.4"/>
  </r>
  <r>
    <x v="0"/>
    <x v="0"/>
    <s v="Hours:"/>
    <x v="12"/>
    <s v="FIN"/>
    <x v="21"/>
    <n v="1682.5"/>
  </r>
  <r>
    <x v="0"/>
    <x v="0"/>
    <s v="Hours:"/>
    <x v="12"/>
    <s v="FIN"/>
    <x v="22"/>
    <n v="1689.9"/>
  </r>
  <r>
    <x v="0"/>
    <x v="0"/>
    <s v="Hours:"/>
    <x v="12"/>
    <s v="FIN"/>
    <x v="23"/>
    <n v="1704.7"/>
  </r>
  <r>
    <x v="0"/>
    <x v="0"/>
    <s v="Hours:"/>
    <x v="12"/>
    <s v="FIN"/>
    <x v="24"/>
    <n v="1716.2"/>
  </r>
  <r>
    <x v="0"/>
    <x v="0"/>
    <s v="Hours:"/>
    <x v="12"/>
    <s v="FIN"/>
    <x v="25"/>
    <n v="1716.5"/>
  </r>
  <r>
    <x v="0"/>
    <x v="0"/>
    <s v="Hours:"/>
    <x v="12"/>
    <s v="FIN"/>
    <x v="26"/>
    <n v="1726.8"/>
  </r>
  <r>
    <x v="0"/>
    <x v="0"/>
    <s v="Hours:"/>
    <x v="12"/>
    <s v="FIN"/>
    <x v="27"/>
    <n v="1731"/>
  </r>
  <r>
    <x v="0"/>
    <x v="0"/>
    <s v="Hours:"/>
    <x v="12"/>
    <s v="FIN"/>
    <x v="28"/>
    <n v="1732.5"/>
  </r>
  <r>
    <x v="0"/>
    <x v="0"/>
    <s v="Hours:"/>
    <x v="12"/>
    <s v="FIN"/>
    <x v="29"/>
    <n v="1726.8"/>
  </r>
  <r>
    <x v="0"/>
    <x v="0"/>
    <s v="Hours:"/>
    <x v="12"/>
    <s v="FIN"/>
    <x v="30"/>
    <n v="1705.9"/>
  </r>
  <r>
    <x v="0"/>
    <x v="0"/>
    <s v="Hours:"/>
    <x v="12"/>
    <s v="FIN"/>
    <x v="31"/>
    <n v="1706.4"/>
  </r>
  <r>
    <x v="0"/>
    <x v="0"/>
    <s v="Hours:"/>
    <x v="12"/>
    <s v="FIN"/>
    <x v="32"/>
    <n v="1707.3"/>
  </r>
  <r>
    <x v="0"/>
    <x v="0"/>
    <s v="Hours:"/>
    <x v="12"/>
    <s v="FIN"/>
    <x v="33"/>
    <n v="1726.4"/>
  </r>
  <r>
    <x v="0"/>
    <x v="0"/>
    <s v="Hours:"/>
    <x v="12"/>
    <s v="FIN"/>
    <x v="34"/>
    <n v="1750"/>
  </r>
  <r>
    <x v="0"/>
    <x v="0"/>
    <s v="Hours:"/>
    <x v="12"/>
    <s v="FIN"/>
    <x v="35"/>
    <n v="1749.9"/>
  </r>
  <r>
    <x v="0"/>
    <x v="0"/>
    <s v="Hours:"/>
    <x v="12"/>
    <s v="FIN"/>
    <x v="36"/>
    <n v="1746.3"/>
  </r>
  <r>
    <x v="0"/>
    <x v="0"/>
    <s v="Hours:"/>
    <x v="12"/>
    <s v="FIN"/>
    <x v="37"/>
    <n v="1739.3"/>
  </r>
  <r>
    <x v="0"/>
    <x v="0"/>
    <s v="Hours:"/>
    <x v="12"/>
    <s v="FIN"/>
    <x v="38"/>
    <n v="1755.9"/>
  </r>
  <r>
    <x v="0"/>
    <x v="0"/>
    <s v="Hours:"/>
    <x v="12"/>
    <s v="FIN"/>
    <x v="39"/>
    <n v="1761.9"/>
  </r>
  <r>
    <x v="0"/>
    <x v="0"/>
    <s v="Hours:"/>
    <x v="12"/>
    <s v="FIN"/>
    <x v="40"/>
    <n v="1766.1"/>
  </r>
  <r>
    <x v="0"/>
    <x v="0"/>
    <s v="Hours:"/>
    <x v="12"/>
    <s v="FIN"/>
    <x v="41"/>
    <n v="1776.4"/>
  </r>
  <r>
    <x v="0"/>
    <x v="0"/>
    <s v="Hours:"/>
    <x v="12"/>
    <s v="FIN"/>
    <x v="42"/>
    <n v="1783.8"/>
  </r>
  <r>
    <x v="0"/>
    <x v="0"/>
    <s v="Hours:"/>
    <x v="12"/>
    <s v="FIN"/>
    <x v="43"/>
    <n v="1790"/>
  </r>
  <r>
    <x v="0"/>
    <x v="0"/>
    <s v="Hours:"/>
    <x v="12"/>
    <s v="FIN"/>
    <x v="44"/>
    <n v="1869.1"/>
  </r>
  <r>
    <x v="0"/>
    <x v="0"/>
    <s v="Hours:"/>
    <x v="12"/>
    <s v="FIN"/>
    <x v="45"/>
    <n v="1893.3"/>
  </r>
  <r>
    <x v="0"/>
    <x v="0"/>
    <s v="Hours:"/>
    <x v="12"/>
    <s v="FIN"/>
    <x v="46"/>
    <n v="1887.8"/>
  </r>
  <r>
    <x v="0"/>
    <x v="0"/>
    <s v="Hours:"/>
    <x v="12"/>
    <s v="FIN"/>
    <x v="47"/>
    <n v="1896.1"/>
  </r>
  <r>
    <x v="0"/>
    <x v="0"/>
    <s v="Hours:"/>
    <x v="12"/>
    <s v="FIN"/>
    <x v="48"/>
    <n v="1899.1"/>
  </r>
  <r>
    <x v="0"/>
    <x v="0"/>
    <s v="Hours:"/>
    <x v="12"/>
    <s v="FIN"/>
    <x v="49"/>
    <n v="1970.2"/>
  </r>
  <r>
    <x v="0"/>
    <x v="0"/>
    <s v="Hours:"/>
    <x v="12"/>
    <s v="FIN"/>
    <x v="50"/>
    <n v="1976.4"/>
  </r>
  <r>
    <x v="0"/>
    <x v="0"/>
    <s v="Hours:"/>
    <x v="12"/>
    <s v="FIN"/>
    <x v="51"/>
    <n v="1992.9"/>
  </r>
  <r>
    <x v="0"/>
    <x v="0"/>
    <s v="Hours:"/>
    <x v="12"/>
    <s v="FIN"/>
    <x v="52"/>
    <n v="2009.4"/>
  </r>
  <r>
    <x v="0"/>
    <x v="0"/>
    <s v="Hours:"/>
    <x v="12"/>
    <s v="FIN"/>
    <x v="53"/>
    <n v="2045.5"/>
  </r>
  <r>
    <x v="0"/>
    <x v="0"/>
    <s v="Hours:"/>
    <x v="12"/>
    <s v="FIN"/>
    <x v="54"/>
    <m/>
  </r>
  <r>
    <x v="0"/>
    <x v="0"/>
    <s v="Hours:"/>
    <x v="12"/>
    <s v="FIN"/>
    <x v="55"/>
    <m/>
  </r>
  <r>
    <x v="0"/>
    <x v="0"/>
    <s v="Hours:"/>
    <x v="12"/>
    <s v="FIN"/>
    <x v="56"/>
    <m/>
  </r>
  <r>
    <x v="0"/>
    <x v="0"/>
    <s v="Hours:"/>
    <x v="12"/>
    <s v="FIN"/>
    <x v="57"/>
    <m/>
  </r>
  <r>
    <x v="0"/>
    <x v="0"/>
    <s v="Hours:"/>
    <x v="12"/>
    <s v="FIN"/>
    <x v="58"/>
    <m/>
  </r>
  <r>
    <x v="0"/>
    <x v="0"/>
    <s v="Hours:"/>
    <x v="12"/>
    <s v="FIN"/>
    <x v="59"/>
    <m/>
  </r>
  <r>
    <x v="0"/>
    <x v="0"/>
    <s v="Hours:"/>
    <x v="12"/>
    <s v="FIN"/>
    <x v="60"/>
    <m/>
  </r>
  <r>
    <x v="0"/>
    <x v="0"/>
    <s v="Hours:"/>
    <x v="12"/>
    <s v="FIN"/>
    <x v="61"/>
    <m/>
  </r>
  <r>
    <x v="0"/>
    <x v="0"/>
    <s v="Hours:"/>
    <x v="12"/>
    <s v="FIN"/>
    <x v="62"/>
    <m/>
  </r>
  <r>
    <x v="0"/>
    <x v="0"/>
    <s v="Hours:"/>
    <x v="12"/>
    <s v="FIN"/>
    <x v="63"/>
    <m/>
  </r>
  <r>
    <x v="0"/>
    <x v="0"/>
    <s v="Hours:"/>
    <x v="13"/>
    <s v="SWE"/>
    <x v="0"/>
    <n v="1591.5"/>
  </r>
  <r>
    <x v="0"/>
    <x v="0"/>
    <s v="Hours:"/>
    <x v="13"/>
    <s v="SWE"/>
    <x v="1"/>
    <n v="1595.1"/>
  </r>
  <r>
    <x v="0"/>
    <x v="0"/>
    <s v="Hours:"/>
    <x v="13"/>
    <s v="SWE"/>
    <x v="2"/>
    <n v="1601.7"/>
  </r>
  <r>
    <x v="0"/>
    <x v="0"/>
    <s v="Hours:"/>
    <x v="13"/>
    <s v="SWE"/>
    <x v="3"/>
    <n v="1579.1"/>
  </r>
  <r>
    <x v="0"/>
    <x v="0"/>
    <s v="Hours:"/>
    <x v="13"/>
    <s v="SWE"/>
    <x v="4"/>
    <n v="1609.2"/>
  </r>
  <r>
    <x v="0"/>
    <x v="0"/>
    <s v="Hours:"/>
    <x v="13"/>
    <s v="SWE"/>
    <x v="5"/>
    <n v="1623.4"/>
  </r>
  <r>
    <x v="0"/>
    <x v="0"/>
    <s v="Hours:"/>
    <x v="13"/>
    <s v="SWE"/>
    <x v="6"/>
    <n v="1624"/>
  </r>
  <r>
    <x v="0"/>
    <x v="0"/>
    <s v="Hours:"/>
    <x v="13"/>
    <s v="SWE"/>
    <x v="7"/>
    <n v="1636.6"/>
  </r>
  <r>
    <x v="0"/>
    <x v="0"/>
    <s v="Hours:"/>
    <x v="13"/>
    <s v="SWE"/>
    <x v="8"/>
    <n v="1623"/>
  </r>
  <r>
    <x v="0"/>
    <x v="0"/>
    <s v="Hours:"/>
    <x v="13"/>
    <s v="SWE"/>
    <x v="9"/>
    <n v="1621.4"/>
  </r>
  <r>
    <x v="0"/>
    <x v="0"/>
    <s v="Hours:"/>
    <x v="13"/>
    <s v="SWE"/>
    <x v="10"/>
    <n v="1619.7"/>
  </r>
  <r>
    <x v="0"/>
    <x v="0"/>
    <s v="Hours:"/>
    <x v="13"/>
    <s v="SWE"/>
    <x v="11"/>
    <n v="1629.1"/>
  </r>
  <r>
    <x v="0"/>
    <x v="0"/>
    <s v="Hours:"/>
    <x v="13"/>
    <s v="SWE"/>
    <x v="12"/>
    <n v="1642.9"/>
  </r>
  <r>
    <x v="0"/>
    <x v="0"/>
    <s v="Hours:"/>
    <x v="13"/>
    <s v="SWE"/>
    <x v="13"/>
    <n v="1642"/>
  </r>
  <r>
    <x v="0"/>
    <x v="0"/>
    <s v="Hours:"/>
    <x v="13"/>
    <s v="SWE"/>
    <x v="14"/>
    <n v="1614.2"/>
  </r>
  <r>
    <x v="0"/>
    <x v="0"/>
    <s v="Hours:"/>
    <x v="13"/>
    <s v="SWE"/>
    <x v="15"/>
    <n v="1629"/>
  </r>
  <r>
    <x v="0"/>
    <x v="0"/>
    <s v="Hours:"/>
    <x v="13"/>
    <s v="SWE"/>
    <x v="16"/>
    <n v="1618.4"/>
  </r>
  <r>
    <x v="0"/>
    <x v="0"/>
    <s v="Hours:"/>
    <x v="13"/>
    <s v="SWE"/>
    <x v="17"/>
    <n v="1605.6"/>
  </r>
  <r>
    <x v="0"/>
    <x v="0"/>
    <s v="Hours:"/>
    <x v="13"/>
    <s v="SWE"/>
    <x v="18"/>
    <n v="1607.1"/>
  </r>
  <r>
    <x v="0"/>
    <x v="0"/>
    <s v="Hours:"/>
    <x v="13"/>
    <s v="SWE"/>
    <x v="19"/>
    <n v="1608.3"/>
  </r>
  <r>
    <x v="0"/>
    <x v="0"/>
    <s v="Hours:"/>
    <x v="13"/>
    <s v="SWE"/>
    <x v="20"/>
    <n v="1584.7"/>
  </r>
  <r>
    <x v="0"/>
    <x v="0"/>
    <s v="Hours:"/>
    <x v="13"/>
    <s v="SWE"/>
    <x v="21"/>
    <n v="1598.4"/>
  </r>
  <r>
    <x v="0"/>
    <x v="0"/>
    <s v="Hours:"/>
    <x v="13"/>
    <s v="SWE"/>
    <x v="22"/>
    <n v="1621.5"/>
  </r>
  <r>
    <x v="0"/>
    <x v="0"/>
    <s v="Hours:"/>
    <x v="13"/>
    <s v="SWE"/>
    <x v="23"/>
    <n v="1644.9"/>
  </r>
  <r>
    <x v="0"/>
    <x v="0"/>
    <s v="Hours:"/>
    <x v="13"/>
    <s v="SWE"/>
    <x v="24"/>
    <n v="1666.2"/>
  </r>
  <r>
    <x v="0"/>
    <x v="0"/>
    <s v="Hours:"/>
    <x v="13"/>
    <s v="SWE"/>
    <x v="25"/>
    <n v="1656.8"/>
  </r>
  <r>
    <x v="0"/>
    <x v="0"/>
    <s v="Hours:"/>
    <x v="13"/>
    <s v="SWE"/>
    <x v="26"/>
    <n v="1657.8"/>
  </r>
  <r>
    <x v="0"/>
    <x v="0"/>
    <s v="Hours:"/>
    <x v="13"/>
    <s v="SWE"/>
    <x v="27"/>
    <n v="1652.9"/>
  </r>
  <r>
    <x v="0"/>
    <x v="0"/>
    <s v="Hours:"/>
    <x v="13"/>
    <s v="SWE"/>
    <x v="28"/>
    <n v="1640.4"/>
  </r>
  <r>
    <x v="0"/>
    <x v="0"/>
    <s v="Hours:"/>
    <x v="13"/>
    <s v="SWE"/>
    <x v="29"/>
    <n v="1634.9"/>
  </r>
  <r>
    <x v="0"/>
    <x v="0"/>
    <s v="Hours:"/>
    <x v="13"/>
    <s v="SWE"/>
    <x v="30"/>
    <n v="1596.2"/>
  </r>
  <r>
    <x v="0"/>
    <x v="0"/>
    <s v="Hours:"/>
    <x v="13"/>
    <s v="SWE"/>
    <x v="31"/>
    <n v="1564.5"/>
  </r>
  <r>
    <x v="0"/>
    <x v="0"/>
    <s v="Hours:"/>
    <x v="13"/>
    <s v="SWE"/>
    <x v="32"/>
    <n v="1546.9"/>
  </r>
  <r>
    <x v="0"/>
    <x v="0"/>
    <s v="Hours:"/>
    <x v="13"/>
    <s v="SWE"/>
    <x v="33"/>
    <n v="1560.2"/>
  </r>
  <r>
    <x v="0"/>
    <x v="0"/>
    <s v="Hours:"/>
    <x v="13"/>
    <s v="SWE"/>
    <x v="34"/>
    <n v="1563.8"/>
  </r>
  <r>
    <x v="0"/>
    <x v="0"/>
    <s v="Hours:"/>
    <x v="13"/>
    <s v="SWE"/>
    <x v="35"/>
    <n v="1565"/>
  </r>
  <r>
    <x v="0"/>
    <x v="0"/>
    <s v="Hours:"/>
    <x v="13"/>
    <s v="SWE"/>
    <x v="36"/>
    <n v="1545.4"/>
  </r>
  <r>
    <x v="0"/>
    <x v="0"/>
    <s v="Hours:"/>
    <x v="13"/>
    <s v="SWE"/>
    <x v="37"/>
    <n v="1535.3"/>
  </r>
  <r>
    <x v="0"/>
    <x v="0"/>
    <s v="Hours:"/>
    <x v="13"/>
    <s v="SWE"/>
    <x v="38"/>
    <n v="1537.3"/>
  </r>
  <r>
    <x v="0"/>
    <x v="0"/>
    <s v="Hours:"/>
    <x v="13"/>
    <s v="SWE"/>
    <x v="39"/>
    <n v="1533.3"/>
  </r>
  <r>
    <x v="0"/>
    <x v="0"/>
    <s v="Hours:"/>
    <x v="13"/>
    <s v="SWE"/>
    <x v="40"/>
    <n v="1531.1"/>
  </r>
  <r>
    <x v="0"/>
    <x v="0"/>
    <s v="Hours:"/>
    <x v="13"/>
    <s v="SWE"/>
    <x v="41"/>
    <n v="1521.8"/>
  </r>
  <r>
    <x v="0"/>
    <x v="0"/>
    <s v="Hours:"/>
    <x v="13"/>
    <s v="SWE"/>
    <x v="42"/>
    <n v="1507.7"/>
  </r>
  <r>
    <x v="0"/>
    <x v="0"/>
    <s v="Hours:"/>
    <x v="13"/>
    <s v="SWE"/>
    <x v="43"/>
    <n v="1516.1"/>
  </r>
  <r>
    <x v="0"/>
    <x v="0"/>
    <s v="Hours:"/>
    <x v="13"/>
    <s v="SWE"/>
    <x v="44"/>
    <n v="1516.1"/>
  </r>
  <r>
    <x v="0"/>
    <x v="0"/>
    <s v="Hours:"/>
    <x v="13"/>
    <s v="SWE"/>
    <x v="45"/>
    <n v="1525.4"/>
  </r>
  <r>
    <x v="0"/>
    <x v="0"/>
    <s v="Hours:"/>
    <x v="13"/>
    <s v="SWE"/>
    <x v="46"/>
    <n v="1563.2"/>
  </r>
  <r>
    <x v="0"/>
    <x v="0"/>
    <s v="Hours:"/>
    <x v="13"/>
    <s v="SWE"/>
    <x v="47"/>
    <n v="1593.2"/>
  </r>
  <r>
    <x v="0"/>
    <x v="0"/>
    <s v="Hours:"/>
    <x v="13"/>
    <s v="SWE"/>
    <x v="48"/>
    <n v="1580.2"/>
  </r>
  <r>
    <x v="0"/>
    <x v="0"/>
    <s v="Hours:"/>
    <x v="13"/>
    <s v="SWE"/>
    <x v="49"/>
    <n v="1603.8"/>
  </r>
  <r>
    <x v="0"/>
    <x v="0"/>
    <s v="Hours:"/>
    <x v="13"/>
    <s v="SWE"/>
    <x v="50"/>
    <n v="1622.6"/>
  </r>
  <r>
    <x v="0"/>
    <x v="0"/>
    <s v="Hours:"/>
    <x v="13"/>
    <s v="SWE"/>
    <x v="51"/>
    <n v="1638.1"/>
  </r>
  <r>
    <x v="0"/>
    <x v="0"/>
    <s v="Hours:"/>
    <x v="13"/>
    <s v="SWE"/>
    <x v="52"/>
    <n v="1677.7"/>
  </r>
  <r>
    <x v="0"/>
    <x v="0"/>
    <s v="Hours:"/>
    <x v="13"/>
    <s v="SWE"/>
    <x v="53"/>
    <n v="1709.6"/>
  </r>
  <r>
    <x v="0"/>
    <x v="0"/>
    <s v="Hours:"/>
    <x v="13"/>
    <s v="SWE"/>
    <x v="54"/>
    <m/>
  </r>
  <r>
    <x v="0"/>
    <x v="0"/>
    <s v="Hours:"/>
    <x v="13"/>
    <s v="SWE"/>
    <x v="55"/>
    <m/>
  </r>
  <r>
    <x v="0"/>
    <x v="0"/>
    <s v="Hours:"/>
    <x v="13"/>
    <s v="SWE"/>
    <x v="56"/>
    <m/>
  </r>
  <r>
    <x v="0"/>
    <x v="0"/>
    <s v="Hours:"/>
    <x v="13"/>
    <s v="SWE"/>
    <x v="57"/>
    <m/>
  </r>
  <r>
    <x v="0"/>
    <x v="0"/>
    <s v="Hours:"/>
    <x v="13"/>
    <s v="SWE"/>
    <x v="58"/>
    <m/>
  </r>
  <r>
    <x v="0"/>
    <x v="0"/>
    <s v="Hours:"/>
    <x v="13"/>
    <s v="SWE"/>
    <x v="59"/>
    <m/>
  </r>
  <r>
    <x v="0"/>
    <x v="0"/>
    <s v="Hours:"/>
    <x v="13"/>
    <s v="SWE"/>
    <x v="60"/>
    <m/>
  </r>
  <r>
    <x v="0"/>
    <x v="0"/>
    <s v="Hours:"/>
    <x v="13"/>
    <s v="SWE"/>
    <x v="61"/>
    <m/>
  </r>
  <r>
    <x v="0"/>
    <x v="0"/>
    <s v="Hours:"/>
    <x v="13"/>
    <s v="SWE"/>
    <x v="62"/>
    <m/>
  </r>
  <r>
    <x v="0"/>
    <x v="0"/>
    <s v="Hours:"/>
    <x v="13"/>
    <s v="SWE"/>
    <x v="63"/>
    <m/>
  </r>
  <r>
    <x v="0"/>
    <x v="0"/>
    <s v="Hours:"/>
    <x v="14"/>
    <s v="GBR"/>
    <x v="0"/>
    <n v="1526.1"/>
  </r>
  <r>
    <x v="0"/>
    <x v="0"/>
    <s v="Hours:"/>
    <x v="14"/>
    <s v="GBR"/>
    <x v="1"/>
    <n v="1523.1"/>
  </r>
  <r>
    <x v="0"/>
    <x v="0"/>
    <s v="Hours:"/>
    <x v="14"/>
    <s v="GBR"/>
    <x v="2"/>
    <n v="1494.1"/>
  </r>
  <r>
    <x v="0"/>
    <x v="0"/>
    <s v="Hours:"/>
    <x v="14"/>
    <s v="GBR"/>
    <x v="3"/>
    <n v="1363.5"/>
  </r>
  <r>
    <x v="0"/>
    <x v="0"/>
    <s v="Hours:"/>
    <x v="14"/>
    <s v="GBR"/>
    <x v="4"/>
    <n v="1535.7"/>
  </r>
  <r>
    <x v="0"/>
    <x v="0"/>
    <s v="Hours:"/>
    <x v="14"/>
    <s v="GBR"/>
    <x v="5"/>
    <n v="1535.4"/>
  </r>
  <r>
    <x v="0"/>
    <x v="0"/>
    <s v="Hours:"/>
    <x v="14"/>
    <s v="GBR"/>
    <x v="6"/>
    <n v="1534.4"/>
  </r>
  <r>
    <x v="0"/>
    <x v="0"/>
    <s v="Hours:"/>
    <x v="14"/>
    <s v="GBR"/>
    <x v="7"/>
    <n v="1539.8"/>
  </r>
  <r>
    <x v="0"/>
    <x v="0"/>
    <s v="Hours:"/>
    <x v="14"/>
    <s v="GBR"/>
    <x v="8"/>
    <n v="1523.7"/>
  </r>
  <r>
    <x v="0"/>
    <x v="0"/>
    <s v="Hours:"/>
    <x v="14"/>
    <s v="GBR"/>
    <x v="9"/>
    <n v="1540.2"/>
  </r>
  <r>
    <x v="0"/>
    <x v="0"/>
    <s v="Hours:"/>
    <x v="14"/>
    <s v="GBR"/>
    <x v="10"/>
    <n v="1531.6"/>
  </r>
  <r>
    <x v="0"/>
    <x v="0"/>
    <s v="Hours:"/>
    <x v="14"/>
    <s v="GBR"/>
    <x v="11"/>
    <n v="1530"/>
  </r>
  <r>
    <x v="0"/>
    <x v="0"/>
    <s v="Hours:"/>
    <x v="14"/>
    <s v="GBR"/>
    <x v="12"/>
    <n v="1515.1"/>
  </r>
  <r>
    <x v="0"/>
    <x v="0"/>
    <s v="Hours:"/>
    <x v="14"/>
    <s v="GBR"/>
    <x v="13"/>
    <n v="1507.2"/>
  </r>
  <r>
    <x v="0"/>
    <x v="0"/>
    <s v="Hours:"/>
    <x v="14"/>
    <s v="GBR"/>
    <x v="14"/>
    <n v="1516.2"/>
  </r>
  <r>
    <x v="0"/>
    <x v="0"/>
    <s v="Hours:"/>
    <x v="14"/>
    <s v="GBR"/>
    <x v="15"/>
    <n v="1524.9"/>
  </r>
  <r>
    <x v="0"/>
    <x v="0"/>
    <s v="Hours:"/>
    <x v="14"/>
    <s v="GBR"/>
    <x v="16"/>
    <n v="1541.2"/>
  </r>
  <r>
    <x v="0"/>
    <x v="0"/>
    <s v="Hours:"/>
    <x v="14"/>
    <s v="GBR"/>
    <x v="17"/>
    <n v="1536.5"/>
  </r>
  <r>
    <x v="0"/>
    <x v="0"/>
    <s v="Hours:"/>
    <x v="14"/>
    <s v="GBR"/>
    <x v="18"/>
    <n v="1544.2"/>
  </r>
  <r>
    <x v="0"/>
    <x v="0"/>
    <s v="Hours:"/>
    <x v="14"/>
    <s v="GBR"/>
    <x v="19"/>
    <n v="1534"/>
  </r>
  <r>
    <x v="0"/>
    <x v="0"/>
    <s v="Hours:"/>
    <x v="14"/>
    <s v="GBR"/>
    <x v="20"/>
    <n v="1534.3"/>
  </r>
  <r>
    <x v="0"/>
    <x v="0"/>
    <s v="Hours:"/>
    <x v="14"/>
    <s v="GBR"/>
    <x v="21"/>
    <n v="1543.4"/>
  </r>
  <r>
    <x v="0"/>
    <x v="0"/>
    <s v="Hours:"/>
    <x v="14"/>
    <s v="GBR"/>
    <x v="22"/>
    <n v="1562.6"/>
  </r>
  <r>
    <x v="0"/>
    <x v="0"/>
    <s v="Hours:"/>
    <x v="14"/>
    <s v="GBR"/>
    <x v="23"/>
    <n v="1558"/>
  </r>
  <r>
    <x v="0"/>
    <x v="0"/>
    <s v="Hours:"/>
    <x v="14"/>
    <s v="GBR"/>
    <x v="24"/>
    <n v="1572.6"/>
  </r>
  <r>
    <x v="0"/>
    <x v="0"/>
    <s v="Hours:"/>
    <x v="14"/>
    <s v="GBR"/>
    <x v="25"/>
    <n v="1581.8"/>
  </r>
  <r>
    <x v="0"/>
    <x v="0"/>
    <s v="Hours:"/>
    <x v="14"/>
    <s v="GBR"/>
    <x v="26"/>
    <n v="1586.3"/>
  </r>
  <r>
    <x v="0"/>
    <x v="0"/>
    <s v="Hours:"/>
    <x v="14"/>
    <s v="GBR"/>
    <x v="27"/>
    <n v="1586.2"/>
  </r>
  <r>
    <x v="0"/>
    <x v="0"/>
    <s v="Hours:"/>
    <x v="14"/>
    <s v="GBR"/>
    <x v="28"/>
    <n v="1586.2"/>
  </r>
  <r>
    <x v="0"/>
    <x v="0"/>
    <s v="Hours:"/>
    <x v="14"/>
    <s v="GBR"/>
    <x v="29"/>
    <n v="1588"/>
  </r>
  <r>
    <x v="0"/>
    <x v="0"/>
    <s v="Hours:"/>
    <x v="14"/>
    <s v="GBR"/>
    <x v="30"/>
    <n v="1578.9"/>
  </r>
  <r>
    <x v="0"/>
    <x v="0"/>
    <s v="Hours:"/>
    <x v="14"/>
    <s v="GBR"/>
    <x v="31"/>
    <n v="1582.9"/>
  </r>
  <r>
    <x v="0"/>
    <x v="0"/>
    <s v="Hours:"/>
    <x v="14"/>
    <s v="GBR"/>
    <x v="32"/>
    <n v="1620.1"/>
  </r>
  <r>
    <x v="0"/>
    <x v="0"/>
    <s v="Hours:"/>
    <x v="14"/>
    <s v="GBR"/>
    <x v="33"/>
    <n v="1621"/>
  </r>
  <r>
    <x v="0"/>
    <x v="0"/>
    <s v="Hours:"/>
    <x v="14"/>
    <s v="GBR"/>
    <x v="34"/>
    <n v="1632.4"/>
  </r>
  <r>
    <x v="0"/>
    <x v="0"/>
    <s v="Hours:"/>
    <x v="14"/>
    <s v="GBR"/>
    <x v="35"/>
    <n v="1636.2"/>
  </r>
  <r>
    <x v="0"/>
    <x v="0"/>
    <s v="Hours:"/>
    <x v="14"/>
    <s v="GBR"/>
    <x v="36"/>
    <n v="1610.2"/>
  </r>
  <r>
    <x v="0"/>
    <x v="0"/>
    <s v="Hours:"/>
    <x v="14"/>
    <s v="GBR"/>
    <x v="37"/>
    <n v="1626.1"/>
  </r>
  <r>
    <x v="0"/>
    <x v="0"/>
    <s v="Hours:"/>
    <x v="14"/>
    <s v="GBR"/>
    <x v="38"/>
    <n v="1619.9"/>
  </r>
  <r>
    <x v="0"/>
    <x v="0"/>
    <s v="Hours:"/>
    <x v="14"/>
    <s v="GBR"/>
    <x v="39"/>
    <n v="1590"/>
  </r>
  <r>
    <x v="0"/>
    <x v="0"/>
    <s v="Hours:"/>
    <x v="14"/>
    <s v="GBR"/>
    <x v="40"/>
    <n v="1571.5"/>
  </r>
  <r>
    <x v="0"/>
    <x v="0"/>
    <s v="Hours:"/>
    <x v="14"/>
    <s v="GBR"/>
    <x v="41"/>
    <n v="1579.2"/>
  </r>
  <r>
    <x v="0"/>
    <x v="0"/>
    <s v="Hours:"/>
    <x v="14"/>
    <s v="GBR"/>
    <x v="42"/>
    <n v="1565.7"/>
  </r>
  <r>
    <x v="0"/>
    <x v="0"/>
    <s v="Hours:"/>
    <x v="14"/>
    <s v="GBR"/>
    <x v="43"/>
    <n v="1619.2"/>
  </r>
  <r>
    <x v="0"/>
    <x v="0"/>
    <s v="Hours:"/>
    <x v="14"/>
    <s v="GBR"/>
    <x v="44"/>
    <n v="1653"/>
  </r>
  <r>
    <x v="0"/>
    <x v="0"/>
    <s v="Hours:"/>
    <x v="14"/>
    <s v="GBR"/>
    <x v="45"/>
    <n v="1668.7"/>
  </r>
  <r>
    <x v="0"/>
    <x v="0"/>
    <s v="Hours:"/>
    <x v="14"/>
    <s v="GBR"/>
    <x v="46"/>
    <n v="1697"/>
  </r>
  <r>
    <x v="0"/>
    <x v="0"/>
    <s v="Hours:"/>
    <x v="14"/>
    <s v="GBR"/>
    <x v="47"/>
    <n v="1714.9"/>
  </r>
  <r>
    <x v="0"/>
    <x v="0"/>
    <s v="Hours:"/>
    <x v="14"/>
    <s v="GBR"/>
    <x v="48"/>
    <n v="1726.1"/>
  </r>
  <r>
    <x v="0"/>
    <x v="0"/>
    <s v="Hours:"/>
    <x v="14"/>
    <s v="GBR"/>
    <x v="49"/>
    <n v="1736.1"/>
  </r>
  <r>
    <x v="0"/>
    <x v="0"/>
    <s v="Hours:"/>
    <x v="14"/>
    <s v="GBR"/>
    <x v="50"/>
    <n v="1778.4"/>
  </r>
  <r>
    <x v="0"/>
    <x v="0"/>
    <s v="Hours:"/>
    <x v="14"/>
    <s v="GBR"/>
    <x v="51"/>
    <n v="1731.7"/>
  </r>
  <r>
    <x v="0"/>
    <x v="0"/>
    <s v="Hours:"/>
    <x v="14"/>
    <s v="GBR"/>
    <x v="52"/>
    <n v="1755.8"/>
  </r>
  <r>
    <x v="0"/>
    <x v="0"/>
    <s v="Hours:"/>
    <x v="14"/>
    <s v="GBR"/>
    <x v="53"/>
    <n v="1791"/>
  </r>
  <r>
    <x v="0"/>
    <x v="0"/>
    <s v="Hours:"/>
    <x v="14"/>
    <s v="GBR"/>
    <x v="54"/>
    <m/>
  </r>
  <r>
    <x v="0"/>
    <x v="0"/>
    <s v="Hours:"/>
    <x v="14"/>
    <s v="GBR"/>
    <x v="55"/>
    <m/>
  </r>
  <r>
    <x v="0"/>
    <x v="0"/>
    <s v="Hours:"/>
    <x v="14"/>
    <s v="GBR"/>
    <x v="56"/>
    <m/>
  </r>
  <r>
    <x v="0"/>
    <x v="0"/>
    <s v="Hours:"/>
    <x v="14"/>
    <s v="GBR"/>
    <x v="57"/>
    <m/>
  </r>
  <r>
    <x v="0"/>
    <x v="0"/>
    <s v="Hours:"/>
    <x v="14"/>
    <s v="GBR"/>
    <x v="58"/>
    <m/>
  </r>
  <r>
    <x v="0"/>
    <x v="0"/>
    <s v="Hours:"/>
    <x v="14"/>
    <s v="GBR"/>
    <x v="59"/>
    <m/>
  </r>
  <r>
    <x v="0"/>
    <x v="0"/>
    <s v="Hours:"/>
    <x v="14"/>
    <s v="GBR"/>
    <x v="60"/>
    <m/>
  </r>
  <r>
    <x v="0"/>
    <x v="0"/>
    <s v="Hours:"/>
    <x v="14"/>
    <s v="GBR"/>
    <x v="61"/>
    <m/>
  </r>
  <r>
    <x v="0"/>
    <x v="0"/>
    <s v="Hours:"/>
    <x v="14"/>
    <s v="GBR"/>
    <x v="62"/>
    <m/>
  </r>
  <r>
    <x v="0"/>
    <x v="0"/>
    <s v="Hours:"/>
    <x v="14"/>
    <s v="GBR"/>
    <x v="63"/>
    <m/>
  </r>
  <r>
    <x v="0"/>
    <x v="0"/>
    <s v="Hours:"/>
    <x v="15"/>
    <s v="ISL"/>
    <x v="0"/>
    <m/>
  </r>
  <r>
    <x v="0"/>
    <x v="0"/>
    <s v="Hours:"/>
    <x v="15"/>
    <s v="ISL"/>
    <x v="1"/>
    <n v="1454.1"/>
  </r>
  <r>
    <x v="0"/>
    <x v="0"/>
    <s v="Hours:"/>
    <x v="15"/>
    <s v="ISL"/>
    <x v="2"/>
    <n v="1456.7"/>
  </r>
  <r>
    <x v="0"/>
    <x v="0"/>
    <s v="Hours:"/>
    <x v="15"/>
    <s v="ISL"/>
    <x v="3"/>
    <n v="1446.2"/>
  </r>
  <r>
    <x v="0"/>
    <x v="0"/>
    <s v="Hours:"/>
    <x v="15"/>
    <s v="ISL"/>
    <x v="4"/>
    <n v="1480.1"/>
  </r>
  <r>
    <x v="0"/>
    <x v="0"/>
    <s v="Hours:"/>
    <x v="15"/>
    <s v="ISL"/>
    <x v="5"/>
    <n v="1496.5"/>
  </r>
  <r>
    <x v="0"/>
    <x v="0"/>
    <s v="Hours:"/>
    <x v="15"/>
    <s v="ISL"/>
    <x v="6"/>
    <n v="1507.1"/>
  </r>
  <r>
    <x v="0"/>
    <x v="0"/>
    <s v="Hours:"/>
    <x v="15"/>
    <s v="ISL"/>
    <x v="7"/>
    <n v="1520"/>
  </r>
  <r>
    <x v="0"/>
    <x v="0"/>
    <s v="Hours:"/>
    <x v="15"/>
    <s v="ISL"/>
    <x v="8"/>
    <n v="1511.4"/>
  </r>
  <r>
    <x v="0"/>
    <x v="0"/>
    <s v="Hours:"/>
    <x v="15"/>
    <s v="ISL"/>
    <x v="9"/>
    <n v="1513.4"/>
  </r>
  <r>
    <x v="0"/>
    <x v="0"/>
    <s v="Hours:"/>
    <x v="15"/>
    <s v="ISL"/>
    <x v="10"/>
    <n v="1524.1"/>
  </r>
  <r>
    <x v="0"/>
    <x v="0"/>
    <s v="Hours:"/>
    <x v="15"/>
    <s v="ISL"/>
    <x v="11"/>
    <n v="1523.1"/>
  </r>
  <r>
    <x v="0"/>
    <x v="0"/>
    <s v="Hours:"/>
    <x v="15"/>
    <s v="ISL"/>
    <x v="12"/>
    <n v="1537.7"/>
  </r>
  <r>
    <x v="0"/>
    <x v="0"/>
    <s v="Hours:"/>
    <x v="15"/>
    <s v="ISL"/>
    <x v="13"/>
    <n v="1527.9"/>
  </r>
  <r>
    <x v="0"/>
    <x v="0"/>
    <s v="Hours:"/>
    <x v="15"/>
    <s v="ISL"/>
    <x v="14"/>
    <n v="1536.4"/>
  </r>
  <r>
    <x v="0"/>
    <x v="0"/>
    <s v="Hours:"/>
    <x v="15"/>
    <s v="ISL"/>
    <x v="15"/>
    <n v="1625.2"/>
  </r>
  <r>
    <x v="0"/>
    <x v="0"/>
    <s v="Hours:"/>
    <x v="15"/>
    <s v="ISL"/>
    <x v="16"/>
    <n v="1555.7"/>
  </r>
  <r>
    <x v="0"/>
    <x v="0"/>
    <s v="Hours:"/>
    <x v="15"/>
    <s v="ISL"/>
    <x v="17"/>
    <n v="1588.7"/>
  </r>
  <r>
    <x v="0"/>
    <x v="0"/>
    <s v="Hours:"/>
    <x v="15"/>
    <s v="ISL"/>
    <x v="18"/>
    <n v="1611.5"/>
  </r>
  <r>
    <x v="0"/>
    <x v="0"/>
    <s v="Hours:"/>
    <x v="15"/>
    <s v="ISL"/>
    <x v="19"/>
    <n v="1615.7"/>
  </r>
  <r>
    <x v="0"/>
    <x v="0"/>
    <s v="Hours:"/>
    <x v="15"/>
    <s v="ISL"/>
    <x v="20"/>
    <n v="1592.6"/>
  </r>
  <r>
    <x v="0"/>
    <x v="0"/>
    <s v="Hours:"/>
    <x v="15"/>
    <s v="ISL"/>
    <x v="21"/>
    <n v="1613"/>
  </r>
  <r>
    <x v="0"/>
    <x v="0"/>
    <s v="Hours:"/>
    <x v="15"/>
    <s v="ISL"/>
    <x v="22"/>
    <n v="1611.1"/>
  </r>
  <r>
    <x v="0"/>
    <x v="0"/>
    <s v="Hours:"/>
    <x v="15"/>
    <s v="ISL"/>
    <x v="23"/>
    <n v="1633.9"/>
  </r>
  <r>
    <x v="0"/>
    <x v="0"/>
    <s v="Hours:"/>
    <x v="15"/>
    <s v="ISL"/>
    <x v="24"/>
    <n v="1633.7"/>
  </r>
  <r>
    <x v="0"/>
    <x v="0"/>
    <s v="Hours:"/>
    <x v="15"/>
    <s v="ISL"/>
    <x v="25"/>
    <n v="1651.1"/>
  </r>
  <r>
    <x v="0"/>
    <x v="0"/>
    <s v="Hours:"/>
    <x v="15"/>
    <s v="ISL"/>
    <x v="26"/>
    <n v="1690"/>
  </r>
  <r>
    <x v="0"/>
    <x v="0"/>
    <s v="Hours:"/>
    <x v="15"/>
    <s v="ISL"/>
    <x v="27"/>
    <n v="1671.7"/>
  </r>
  <r>
    <x v="0"/>
    <x v="0"/>
    <s v="Hours:"/>
    <x v="15"/>
    <s v="ISL"/>
    <x v="28"/>
    <n v="1652.6"/>
  </r>
  <r>
    <x v="0"/>
    <x v="0"/>
    <s v="Hours:"/>
    <x v="15"/>
    <s v="ISL"/>
    <x v="29"/>
    <n v="1680.8"/>
  </r>
  <r>
    <x v="0"/>
    <x v="0"/>
    <s v="Hours:"/>
    <x v="15"/>
    <s v="ISL"/>
    <x v="30"/>
    <n v="1688.1"/>
  </r>
  <r>
    <x v="0"/>
    <x v="0"/>
    <s v="Hours:"/>
    <x v="15"/>
    <s v="ISL"/>
    <x v="31"/>
    <n v="1683.4"/>
  </r>
  <r>
    <x v="0"/>
    <x v="0"/>
    <s v="Hours:"/>
    <x v="15"/>
    <s v="ISL"/>
    <x v="32"/>
    <n v="1669.8"/>
  </r>
  <r>
    <x v="0"/>
    <x v="0"/>
    <s v="Hours:"/>
    <x v="15"/>
    <s v="ISL"/>
    <x v="33"/>
    <n v="1666.2"/>
  </r>
  <r>
    <x v="0"/>
    <x v="0"/>
    <s v="Hours:"/>
    <x v="15"/>
    <s v="ISL"/>
    <x v="34"/>
    <n v="1676.6"/>
  </r>
  <r>
    <x v="0"/>
    <x v="0"/>
    <s v="Hours:"/>
    <x v="15"/>
    <s v="ISL"/>
    <x v="35"/>
    <n v="1681.2"/>
  </r>
  <r>
    <x v="0"/>
    <x v="0"/>
    <s v="Hours:"/>
    <x v="15"/>
    <s v="ISL"/>
    <x v="36"/>
    <n v="1673.9"/>
  </r>
  <r>
    <x v="0"/>
    <x v="0"/>
    <s v="Hours:"/>
    <x v="15"/>
    <s v="ISL"/>
    <x v="37"/>
    <n v="1674.7"/>
  </r>
  <r>
    <x v="0"/>
    <x v="0"/>
    <s v="Hours:"/>
    <x v="15"/>
    <s v="ISL"/>
    <x v="38"/>
    <n v="1682.8"/>
  </r>
  <r>
    <x v="0"/>
    <x v="0"/>
    <s v="Hours:"/>
    <x v="15"/>
    <s v="ISL"/>
    <x v="39"/>
    <n v="1683.6"/>
  </r>
  <r>
    <x v="0"/>
    <x v="0"/>
    <s v="Hours:"/>
    <x v="15"/>
    <s v="ISL"/>
    <x v="40"/>
    <n v="1686.1"/>
  </r>
  <r>
    <x v="0"/>
    <x v="0"/>
    <s v="Hours:"/>
    <x v="15"/>
    <s v="ISL"/>
    <x v="41"/>
    <n v="1678.2"/>
  </r>
  <r>
    <x v="0"/>
    <x v="0"/>
    <s v="Hours:"/>
    <x v="15"/>
    <s v="ISL"/>
    <x v="42"/>
    <n v="1684.2"/>
  </r>
  <r>
    <x v="0"/>
    <x v="0"/>
    <s v="Hours:"/>
    <x v="15"/>
    <s v="ISL"/>
    <x v="43"/>
    <n v="1683.5"/>
  </r>
  <r>
    <x v="0"/>
    <x v="0"/>
    <s v="Hours:"/>
    <x v="15"/>
    <s v="ISL"/>
    <x v="44"/>
    <n v="1696.6"/>
  </r>
  <r>
    <x v="0"/>
    <x v="0"/>
    <s v="Hours:"/>
    <x v="15"/>
    <s v="ISL"/>
    <x v="45"/>
    <n v="1715.2"/>
  </r>
  <r>
    <x v="0"/>
    <x v="0"/>
    <s v="Hours:"/>
    <x v="15"/>
    <s v="ISL"/>
    <x v="46"/>
    <n v="1752.5"/>
  </r>
  <r>
    <x v="0"/>
    <x v="0"/>
    <s v="Hours:"/>
    <x v="15"/>
    <s v="ISL"/>
    <x v="47"/>
    <n v="1792.7"/>
  </r>
  <r>
    <x v="0"/>
    <x v="0"/>
    <s v="Hours:"/>
    <x v="15"/>
    <s v="ISL"/>
    <x v="48"/>
    <n v="1825.1"/>
  </r>
  <r>
    <x v="0"/>
    <x v="0"/>
    <s v="Hours:"/>
    <x v="15"/>
    <s v="ISL"/>
    <x v="49"/>
    <n v="1845.7"/>
  </r>
  <r>
    <x v="0"/>
    <x v="0"/>
    <s v="Hours:"/>
    <x v="15"/>
    <s v="ISL"/>
    <x v="50"/>
    <n v="1872.8"/>
  </r>
  <r>
    <x v="0"/>
    <x v="0"/>
    <s v="Hours:"/>
    <x v="15"/>
    <s v="ISL"/>
    <x v="51"/>
    <n v="1890.5"/>
  </r>
  <r>
    <x v="0"/>
    <x v="0"/>
    <s v="Hours:"/>
    <x v="15"/>
    <s v="ISL"/>
    <x v="52"/>
    <n v="1917.1"/>
  </r>
  <r>
    <x v="0"/>
    <x v="0"/>
    <s v="Hours:"/>
    <x v="15"/>
    <s v="ISL"/>
    <x v="53"/>
    <n v="1960.4"/>
  </r>
  <r>
    <x v="0"/>
    <x v="0"/>
    <s v="Hours:"/>
    <x v="15"/>
    <s v="ISL"/>
    <x v="54"/>
    <m/>
  </r>
  <r>
    <x v="0"/>
    <x v="0"/>
    <s v="Hours:"/>
    <x v="15"/>
    <s v="ISL"/>
    <x v="55"/>
    <m/>
  </r>
  <r>
    <x v="0"/>
    <x v="0"/>
    <s v="Hours:"/>
    <x v="15"/>
    <s v="ISL"/>
    <x v="56"/>
    <m/>
  </r>
  <r>
    <x v="0"/>
    <x v="0"/>
    <s v="Hours:"/>
    <x v="15"/>
    <s v="ISL"/>
    <x v="57"/>
    <m/>
  </r>
  <r>
    <x v="0"/>
    <x v="0"/>
    <s v="Hours:"/>
    <x v="15"/>
    <s v="ISL"/>
    <x v="58"/>
    <m/>
  </r>
  <r>
    <x v="0"/>
    <x v="0"/>
    <s v="Hours:"/>
    <x v="15"/>
    <s v="ISL"/>
    <x v="59"/>
    <m/>
  </r>
  <r>
    <x v="0"/>
    <x v="0"/>
    <s v="Hours:"/>
    <x v="15"/>
    <s v="ISL"/>
    <x v="60"/>
    <m/>
  </r>
  <r>
    <x v="0"/>
    <x v="0"/>
    <s v="Hours:"/>
    <x v="15"/>
    <s v="ISL"/>
    <x v="61"/>
    <m/>
  </r>
  <r>
    <x v="0"/>
    <x v="0"/>
    <s v="Hours:"/>
    <x v="15"/>
    <s v="ISL"/>
    <x v="62"/>
    <m/>
  </r>
  <r>
    <x v="0"/>
    <x v="0"/>
    <s v="Hours:"/>
    <x v="15"/>
    <s v="ISL"/>
    <x v="63"/>
    <m/>
  </r>
  <r>
    <x v="0"/>
    <x v="0"/>
    <s v="Hours:"/>
    <x v="16"/>
    <s v="USA"/>
    <x v="0"/>
    <n v="1671.7"/>
  </r>
  <r>
    <x v="0"/>
    <x v="0"/>
    <s v="Hours:"/>
    <x v="16"/>
    <s v="USA"/>
    <x v="1"/>
    <n v="1683.5"/>
  </r>
  <r>
    <x v="0"/>
    <x v="0"/>
    <s v="Hours:"/>
    <x v="16"/>
    <s v="USA"/>
    <x v="2"/>
    <n v="1692.9"/>
  </r>
  <r>
    <x v="0"/>
    <x v="0"/>
    <s v="Hours:"/>
    <x v="16"/>
    <s v="USA"/>
    <x v="3"/>
    <n v="1670.8"/>
  </r>
  <r>
    <x v="0"/>
    <x v="0"/>
    <s v="Hours:"/>
    <x v="16"/>
    <s v="USA"/>
    <x v="4"/>
    <n v="1674.4"/>
  </r>
  <r>
    <x v="0"/>
    <x v="0"/>
    <s v="Hours:"/>
    <x v="16"/>
    <s v="USA"/>
    <x v="5"/>
    <n v="1677.2"/>
  </r>
  <r>
    <x v="0"/>
    <x v="0"/>
    <s v="Hours:"/>
    <x v="16"/>
    <s v="USA"/>
    <x v="6"/>
    <n v="1674.8"/>
  </r>
  <r>
    <x v="0"/>
    <x v="0"/>
    <s v="Hours:"/>
    <x v="16"/>
    <s v="USA"/>
    <x v="7"/>
    <n v="1672.4"/>
  </r>
  <r>
    <x v="0"/>
    <x v="0"/>
    <s v="Hours:"/>
    <x v="16"/>
    <s v="USA"/>
    <x v="8"/>
    <n v="1674.7"/>
  </r>
  <r>
    <x v="0"/>
    <x v="0"/>
    <s v="Hours:"/>
    <x v="16"/>
    <s v="USA"/>
    <x v="9"/>
    <n v="1672.4"/>
  </r>
  <r>
    <x v="0"/>
    <x v="0"/>
    <s v="Hours:"/>
    <x v="16"/>
    <s v="USA"/>
    <x v="10"/>
    <n v="1670.8"/>
  </r>
  <r>
    <x v="0"/>
    <x v="0"/>
    <s v="Hours:"/>
    <x v="16"/>
    <s v="USA"/>
    <x v="11"/>
    <n v="1671.7"/>
  </r>
  <r>
    <x v="0"/>
    <x v="0"/>
    <s v="Hours:"/>
    <x v="16"/>
    <s v="USA"/>
    <x v="12"/>
    <n v="1671.5"/>
  </r>
  <r>
    <x v="0"/>
    <x v="0"/>
    <s v="Hours:"/>
    <x v="16"/>
    <s v="USA"/>
    <x v="13"/>
    <n v="1661.5"/>
  </r>
  <r>
    <x v="0"/>
    <x v="0"/>
    <s v="Hours:"/>
    <x v="16"/>
    <s v="USA"/>
    <x v="14"/>
    <n v="1649.3"/>
  </r>
  <r>
    <x v="0"/>
    <x v="0"/>
    <s v="Hours:"/>
    <x v="16"/>
    <s v="USA"/>
    <x v="15"/>
    <n v="1672.2"/>
  </r>
  <r>
    <x v="0"/>
    <x v="0"/>
    <s v="Hours:"/>
    <x v="16"/>
    <s v="USA"/>
    <x v="16"/>
    <n v="1681.2"/>
  </r>
  <r>
    <x v="0"/>
    <x v="0"/>
    <s v="Hours:"/>
    <x v="16"/>
    <s v="USA"/>
    <x v="17"/>
    <n v="1685.7"/>
  </r>
  <r>
    <x v="0"/>
    <x v="0"/>
    <s v="Hours:"/>
    <x v="16"/>
    <s v="USA"/>
    <x v="18"/>
    <n v="1683.9"/>
  </r>
  <r>
    <x v="0"/>
    <x v="0"/>
    <s v="Hours:"/>
    <x v="16"/>
    <s v="USA"/>
    <x v="19"/>
    <n v="1683.1"/>
  </r>
  <r>
    <x v="0"/>
    <x v="0"/>
    <s v="Hours:"/>
    <x v="16"/>
    <s v="USA"/>
    <x v="20"/>
    <n v="1680.8"/>
  </r>
  <r>
    <x v="0"/>
    <x v="0"/>
    <s v="Hours:"/>
    <x v="16"/>
    <s v="USA"/>
    <x v="21"/>
    <n v="1684.8"/>
  </r>
  <r>
    <x v="0"/>
    <x v="0"/>
    <s v="Hours:"/>
    <x v="16"/>
    <s v="USA"/>
    <x v="22"/>
    <n v="1688.7"/>
  </r>
  <r>
    <x v="0"/>
    <x v="0"/>
    <s v="Hours:"/>
    <x v="16"/>
    <s v="USA"/>
    <x v="23"/>
    <n v="1706.2"/>
  </r>
  <r>
    <x v="0"/>
    <x v="0"/>
    <s v="Hours:"/>
    <x v="16"/>
    <s v="USA"/>
    <x v="24"/>
    <n v="1718.5"/>
  </r>
  <r>
    <x v="0"/>
    <x v="0"/>
    <s v="Hours:"/>
    <x v="16"/>
    <s v="USA"/>
    <x v="25"/>
    <n v="1719.3"/>
  </r>
  <r>
    <x v="0"/>
    <x v="0"/>
    <s v="Hours:"/>
    <x v="16"/>
    <s v="USA"/>
    <x v="26"/>
    <n v="1706.2"/>
  </r>
  <r>
    <x v="0"/>
    <x v="0"/>
    <s v="Hours:"/>
    <x v="16"/>
    <s v="USA"/>
    <x v="27"/>
    <n v="1692.9"/>
  </r>
  <r>
    <x v="0"/>
    <x v="0"/>
    <s v="Hours:"/>
    <x v="16"/>
    <s v="USA"/>
    <x v="28"/>
    <n v="1694.3"/>
  </r>
  <r>
    <x v="0"/>
    <x v="0"/>
    <s v="Hours:"/>
    <x v="16"/>
    <s v="USA"/>
    <x v="29"/>
    <n v="1676.5"/>
  </r>
  <r>
    <x v="0"/>
    <x v="0"/>
    <s v="Hours:"/>
    <x v="16"/>
    <s v="USA"/>
    <x v="30"/>
    <n v="1660.2"/>
  </r>
  <r>
    <x v="0"/>
    <x v="0"/>
    <s v="Hours:"/>
    <x v="16"/>
    <s v="USA"/>
    <x v="31"/>
    <n v="1643.1"/>
  </r>
  <r>
    <x v="0"/>
    <x v="0"/>
    <s v="Hours:"/>
    <x v="16"/>
    <s v="USA"/>
    <x v="32"/>
    <n v="1650"/>
  </r>
  <r>
    <x v="0"/>
    <x v="0"/>
    <s v="Hours:"/>
    <x v="16"/>
    <s v="USA"/>
    <x v="33"/>
    <n v="1657.8"/>
  </r>
  <r>
    <x v="0"/>
    <x v="0"/>
    <s v="Hours:"/>
    <x v="16"/>
    <s v="USA"/>
    <x v="34"/>
    <n v="1674.1"/>
  </r>
  <r>
    <x v="0"/>
    <x v="0"/>
    <s v="Hours:"/>
    <x v="16"/>
    <s v="USA"/>
    <x v="35"/>
    <n v="1661.6"/>
  </r>
  <r>
    <x v="0"/>
    <x v="0"/>
    <s v="Hours:"/>
    <x v="16"/>
    <s v="USA"/>
    <x v="36"/>
    <n v="1648.2"/>
  </r>
  <r>
    <x v="0"/>
    <x v="0"/>
    <s v="Hours:"/>
    <x v="16"/>
    <s v="USA"/>
    <x v="37"/>
    <n v="1645.7"/>
  </r>
  <r>
    <x v="0"/>
    <x v="0"/>
    <s v="Hours:"/>
    <x v="16"/>
    <s v="USA"/>
    <x v="38"/>
    <n v="1663.3"/>
  </r>
  <r>
    <x v="0"/>
    <x v="0"/>
    <s v="Hours:"/>
    <x v="16"/>
    <s v="USA"/>
    <x v="39"/>
    <n v="1659"/>
  </r>
  <r>
    <x v="0"/>
    <x v="0"/>
    <s v="Hours:"/>
    <x v="16"/>
    <s v="USA"/>
    <x v="40"/>
    <n v="1643.4"/>
  </r>
  <r>
    <x v="0"/>
    <x v="0"/>
    <s v="Hours:"/>
    <x v="16"/>
    <s v="USA"/>
    <x v="41"/>
    <n v="1635.5"/>
  </r>
  <r>
    <x v="0"/>
    <x v="0"/>
    <s v="Hours:"/>
    <x v="16"/>
    <s v="USA"/>
    <x v="42"/>
    <n v="1647.6"/>
  </r>
  <r>
    <x v="0"/>
    <x v="0"/>
    <s v="Hours:"/>
    <x v="16"/>
    <s v="USA"/>
    <x v="43"/>
    <n v="1663.1"/>
  </r>
  <r>
    <x v="0"/>
    <x v="0"/>
    <s v="Hours:"/>
    <x v="16"/>
    <s v="USA"/>
    <x v="44"/>
    <n v="1676"/>
  </r>
  <r>
    <x v="0"/>
    <x v="0"/>
    <s v="Hours:"/>
    <x v="16"/>
    <s v="USA"/>
    <x v="45"/>
    <n v="1677.2"/>
  </r>
  <r>
    <x v="0"/>
    <x v="0"/>
    <s v="Hours:"/>
    <x v="16"/>
    <s v="USA"/>
    <x v="46"/>
    <n v="1669.5"/>
  </r>
  <r>
    <x v="0"/>
    <x v="0"/>
    <s v="Hours:"/>
    <x v="16"/>
    <s v="USA"/>
    <x v="47"/>
    <n v="1669.1"/>
  </r>
  <r>
    <x v="0"/>
    <x v="0"/>
    <s v="Hours:"/>
    <x v="16"/>
    <s v="USA"/>
    <x v="48"/>
    <n v="1673"/>
  </r>
  <r>
    <x v="0"/>
    <x v="0"/>
    <s v="Hours:"/>
    <x v="16"/>
    <s v="USA"/>
    <x v="49"/>
    <n v="1702.4"/>
  </r>
  <r>
    <x v="0"/>
    <x v="0"/>
    <s v="Hours:"/>
    <x v="16"/>
    <s v="USA"/>
    <x v="50"/>
    <n v="1727.7"/>
  </r>
  <r>
    <x v="0"/>
    <x v="0"/>
    <s v="Hours:"/>
    <x v="16"/>
    <s v="USA"/>
    <x v="51"/>
    <n v="1728.9"/>
  </r>
  <r>
    <x v="0"/>
    <x v="0"/>
    <s v="Hours:"/>
    <x v="16"/>
    <s v="USA"/>
    <x v="52"/>
    <n v="1730.8"/>
  </r>
  <r>
    <x v="0"/>
    <x v="0"/>
    <s v="Hours:"/>
    <x v="16"/>
    <s v="USA"/>
    <x v="53"/>
    <n v="1745.2"/>
  </r>
  <r>
    <x v="0"/>
    <x v="0"/>
    <s v="Hours:"/>
    <x v="16"/>
    <s v="USA"/>
    <x v="54"/>
    <m/>
  </r>
  <r>
    <x v="0"/>
    <x v="0"/>
    <s v="Hours:"/>
    <x v="16"/>
    <s v="USA"/>
    <x v="55"/>
    <m/>
  </r>
  <r>
    <x v="0"/>
    <x v="0"/>
    <s v="Hours:"/>
    <x v="16"/>
    <s v="USA"/>
    <x v="56"/>
    <m/>
  </r>
  <r>
    <x v="0"/>
    <x v="0"/>
    <s v="Hours:"/>
    <x v="16"/>
    <s v="USA"/>
    <x v="57"/>
    <m/>
  </r>
  <r>
    <x v="0"/>
    <x v="0"/>
    <s v="Hours:"/>
    <x v="16"/>
    <s v="USA"/>
    <x v="58"/>
    <m/>
  </r>
  <r>
    <x v="0"/>
    <x v="0"/>
    <s v="Hours:"/>
    <x v="16"/>
    <s v="USA"/>
    <x v="59"/>
    <m/>
  </r>
  <r>
    <x v="0"/>
    <x v="0"/>
    <s v="Hours:"/>
    <x v="16"/>
    <s v="USA"/>
    <x v="60"/>
    <m/>
  </r>
  <r>
    <x v="0"/>
    <x v="0"/>
    <s v="Hours:"/>
    <x v="16"/>
    <s v="USA"/>
    <x v="61"/>
    <m/>
  </r>
  <r>
    <x v="0"/>
    <x v="0"/>
    <s v="Hours:"/>
    <x v="16"/>
    <s v="USA"/>
    <x v="62"/>
    <m/>
  </r>
  <r>
    <x v="0"/>
    <x v="0"/>
    <s v="Hours:"/>
    <x v="16"/>
    <s v="USA"/>
    <x v="63"/>
    <m/>
  </r>
  <r>
    <x v="0"/>
    <x v="0"/>
    <s v="Hours:"/>
    <x v="17"/>
    <s v="CHE"/>
    <x v="0"/>
    <m/>
  </r>
  <r>
    <x v="0"/>
    <x v="0"/>
    <s v="Hours:"/>
    <x v="17"/>
    <s v="CHE"/>
    <x v="1"/>
    <n v="1528.9"/>
  </r>
  <r>
    <x v="0"/>
    <x v="0"/>
    <s v="Hours:"/>
    <x v="17"/>
    <s v="CHE"/>
    <x v="2"/>
    <n v="1531.5"/>
  </r>
  <r>
    <x v="0"/>
    <x v="0"/>
    <s v="Hours:"/>
    <x v="17"/>
    <s v="CHE"/>
    <x v="3"/>
    <n v="1498.8"/>
  </r>
  <r>
    <x v="0"/>
    <x v="0"/>
    <s v="Hours:"/>
    <x v="17"/>
    <s v="CHE"/>
    <x v="4"/>
    <n v="1549.1"/>
  </r>
  <r>
    <x v="0"/>
    <x v="0"/>
    <s v="Hours:"/>
    <x v="17"/>
    <s v="CHE"/>
    <x v="5"/>
    <n v="1551.4"/>
  </r>
  <r>
    <x v="0"/>
    <x v="0"/>
    <s v="Hours:"/>
    <x v="17"/>
    <s v="CHE"/>
    <x v="6"/>
    <n v="1559.1"/>
  </r>
  <r>
    <x v="0"/>
    <x v="0"/>
    <s v="Hours:"/>
    <x v="17"/>
    <s v="CHE"/>
    <x v="7"/>
    <n v="1577"/>
  </r>
  <r>
    <x v="0"/>
    <x v="0"/>
    <s v="Hours:"/>
    <x v="17"/>
    <s v="CHE"/>
    <x v="8"/>
    <n v="1576.6"/>
  </r>
  <r>
    <x v="0"/>
    <x v="0"/>
    <s v="Hours:"/>
    <x v="17"/>
    <s v="CHE"/>
    <x v="9"/>
    <n v="1564.5"/>
  </r>
  <r>
    <x v="0"/>
    <x v="0"/>
    <s v="Hours:"/>
    <x v="17"/>
    <s v="CHE"/>
    <x v="10"/>
    <n v="1572.7"/>
  </r>
  <r>
    <x v="0"/>
    <x v="0"/>
    <s v="Hours:"/>
    <x v="17"/>
    <s v="CHE"/>
    <x v="11"/>
    <n v="1592.6"/>
  </r>
  <r>
    <x v="0"/>
    <x v="0"/>
    <s v="Hours:"/>
    <x v="17"/>
    <s v="CHE"/>
    <x v="12"/>
    <n v="1608.3"/>
  </r>
  <r>
    <x v="0"/>
    <x v="0"/>
    <s v="Hours:"/>
    <x v="17"/>
    <s v="CHE"/>
    <x v="13"/>
    <n v="1611.2"/>
  </r>
  <r>
    <x v="0"/>
    <x v="0"/>
    <s v="Hours:"/>
    <x v="17"/>
    <s v="CHE"/>
    <x v="14"/>
    <n v="1650.8"/>
  </r>
  <r>
    <x v="0"/>
    <x v="0"/>
    <s v="Hours:"/>
    <x v="17"/>
    <s v="CHE"/>
    <x v="15"/>
    <n v="1659.5"/>
  </r>
  <r>
    <x v="0"/>
    <x v="0"/>
    <s v="Hours:"/>
    <x v="17"/>
    <s v="CHE"/>
    <x v="16"/>
    <n v="1668.9"/>
  </r>
  <r>
    <x v="0"/>
    <x v="0"/>
    <s v="Hours:"/>
    <x v="17"/>
    <s v="CHE"/>
    <x v="17"/>
    <n v="1679.2"/>
  </r>
  <r>
    <x v="0"/>
    <x v="0"/>
    <s v="Hours:"/>
    <x v="17"/>
    <s v="CHE"/>
    <x v="18"/>
    <n v="1690"/>
  </r>
  <r>
    <x v="0"/>
    <x v="0"/>
    <s v="Hours:"/>
    <x v="17"/>
    <s v="CHE"/>
    <x v="19"/>
    <n v="1695"/>
  </r>
  <r>
    <x v="0"/>
    <x v="0"/>
    <s v="Hours:"/>
    <x v="17"/>
    <s v="CHE"/>
    <x v="20"/>
    <n v="1664.5"/>
  </r>
  <r>
    <x v="0"/>
    <x v="0"/>
    <s v="Hours:"/>
    <x v="17"/>
    <s v="CHE"/>
    <x v="21"/>
    <n v="1651.3"/>
  </r>
  <r>
    <x v="0"/>
    <x v="0"/>
    <s v="Hours:"/>
    <x v="17"/>
    <s v="CHE"/>
    <x v="22"/>
    <n v="1672.9"/>
  </r>
  <r>
    <x v="0"/>
    <x v="0"/>
    <s v="Hours:"/>
    <x v="17"/>
    <s v="CHE"/>
    <x v="23"/>
    <n v="1712.7"/>
  </r>
  <r>
    <x v="0"/>
    <x v="0"/>
    <s v="Hours:"/>
    <x v="17"/>
    <s v="CHE"/>
    <x v="24"/>
    <n v="1717.4"/>
  </r>
  <r>
    <x v="0"/>
    <x v="0"/>
    <s v="Hours:"/>
    <x v="17"/>
    <s v="CHE"/>
    <x v="25"/>
    <n v="1695.5"/>
  </r>
  <r>
    <x v="0"/>
    <x v="0"/>
    <s v="Hours:"/>
    <x v="17"/>
    <s v="CHE"/>
    <x v="26"/>
    <n v="1687.5"/>
  </r>
  <r>
    <x v="0"/>
    <x v="0"/>
    <s v="Hours:"/>
    <x v="17"/>
    <s v="CHE"/>
    <x v="27"/>
    <n v="1696.9"/>
  </r>
  <r>
    <x v="0"/>
    <x v="0"/>
    <s v="Hours:"/>
    <x v="17"/>
    <s v="CHE"/>
    <x v="28"/>
    <n v="1720.3"/>
  </r>
  <r>
    <x v="0"/>
    <x v="0"/>
    <s v="Hours:"/>
    <x v="17"/>
    <s v="CHE"/>
    <x v="29"/>
    <n v="1743.2"/>
  </r>
  <r>
    <x v="0"/>
    <x v="0"/>
    <s v="Hours:"/>
    <x v="17"/>
    <s v="CHE"/>
    <x v="30"/>
    <n v="1722"/>
  </r>
  <r>
    <x v="0"/>
    <x v="0"/>
    <s v="Hours:"/>
    <x v="17"/>
    <s v="CHE"/>
    <x v="31"/>
    <n v="1725.4"/>
  </r>
  <r>
    <x v="0"/>
    <x v="0"/>
    <s v="Hours:"/>
    <x v="17"/>
    <s v="CHE"/>
    <x v="32"/>
    <n v="1715.6"/>
  </r>
  <r>
    <x v="0"/>
    <x v="0"/>
    <s v="Hours:"/>
    <x v="17"/>
    <s v="CHE"/>
    <x v="33"/>
    <n v="1824.4"/>
  </r>
  <r>
    <x v="0"/>
    <x v="0"/>
    <s v="Hours:"/>
    <x v="17"/>
    <s v="CHE"/>
    <x v="34"/>
    <n v="1834.7"/>
  </r>
  <r>
    <x v="0"/>
    <x v="0"/>
    <s v="Hours:"/>
    <x v="17"/>
    <s v="CHE"/>
    <x v="35"/>
    <n v="1848.1"/>
  </r>
  <r>
    <x v="0"/>
    <x v="0"/>
    <s v="Hours:"/>
    <x v="17"/>
    <s v="CHE"/>
    <x v="36"/>
    <n v="1847"/>
  </r>
  <r>
    <x v="0"/>
    <x v="0"/>
    <s v="Hours:"/>
    <x v="17"/>
    <s v="CHE"/>
    <x v="37"/>
    <n v="1847.8"/>
  </r>
  <r>
    <x v="0"/>
    <x v="0"/>
    <s v="Hours:"/>
    <x v="17"/>
    <s v="CHE"/>
    <x v="38"/>
    <n v="1854.2"/>
  </r>
  <r>
    <x v="0"/>
    <x v="0"/>
    <s v="Hours:"/>
    <x v="17"/>
    <s v="CHE"/>
    <x v="39"/>
    <n v="1857.7"/>
  </r>
  <r>
    <x v="0"/>
    <x v="0"/>
    <s v="Hours:"/>
    <x v="17"/>
    <s v="CHE"/>
    <x v="40"/>
    <n v="1881.3"/>
  </r>
  <r>
    <x v="0"/>
    <x v="0"/>
    <s v="Hours:"/>
    <x v="17"/>
    <s v="CHE"/>
    <x v="41"/>
    <n v="1906.2"/>
  </r>
  <r>
    <x v="0"/>
    <x v="0"/>
    <s v="Hours:"/>
    <x v="17"/>
    <s v="CHE"/>
    <x v="42"/>
    <n v="1921.9"/>
  </r>
  <r>
    <x v="0"/>
    <x v="0"/>
    <s v="Hours:"/>
    <x v="17"/>
    <s v="CHE"/>
    <x v="43"/>
    <n v="1942.3"/>
  </r>
  <r>
    <x v="0"/>
    <x v="0"/>
    <s v="Hours:"/>
    <x v="17"/>
    <s v="CHE"/>
    <x v="44"/>
    <n v="1955"/>
  </r>
  <r>
    <x v="0"/>
    <x v="0"/>
    <s v="Hours:"/>
    <x v="17"/>
    <s v="CHE"/>
    <x v="45"/>
    <n v="1968.6"/>
  </r>
  <r>
    <x v="0"/>
    <x v="0"/>
    <s v="Hours:"/>
    <x v="17"/>
    <s v="CHE"/>
    <x v="46"/>
    <n v="1982.4"/>
  </r>
  <r>
    <x v="0"/>
    <x v="0"/>
    <s v="Hours:"/>
    <x v="17"/>
    <s v="CHE"/>
    <x v="47"/>
    <n v="2004.7"/>
  </r>
  <r>
    <x v="0"/>
    <x v="0"/>
    <s v="Hours:"/>
    <x v="17"/>
    <s v="CHE"/>
    <x v="48"/>
    <n v="2016.4"/>
  </r>
  <r>
    <x v="0"/>
    <x v="0"/>
    <s v="Hours:"/>
    <x v="17"/>
    <s v="CHE"/>
    <x v="49"/>
    <n v="2026.1"/>
  </r>
  <r>
    <x v="0"/>
    <x v="0"/>
    <s v="Hours:"/>
    <x v="17"/>
    <s v="CHE"/>
    <x v="50"/>
    <n v="2056.5"/>
  </r>
  <r>
    <x v="0"/>
    <x v="0"/>
    <s v="Hours:"/>
    <x v="17"/>
    <s v="CHE"/>
    <x v="51"/>
    <n v="2086.1"/>
  </r>
  <r>
    <x v="0"/>
    <x v="0"/>
    <s v="Hours:"/>
    <x v="17"/>
    <s v="CHE"/>
    <x v="52"/>
    <n v="2110.9"/>
  </r>
  <r>
    <x v="0"/>
    <x v="0"/>
    <s v="Hours:"/>
    <x v="17"/>
    <s v="CHE"/>
    <x v="53"/>
    <n v="2121.6"/>
  </r>
  <r>
    <x v="0"/>
    <x v="0"/>
    <s v="Hours:"/>
    <x v="17"/>
    <s v="CHE"/>
    <x v="54"/>
    <m/>
  </r>
  <r>
    <x v="0"/>
    <x v="0"/>
    <s v="Hours:"/>
    <x v="17"/>
    <s v="CHE"/>
    <x v="55"/>
    <m/>
  </r>
  <r>
    <x v="0"/>
    <x v="0"/>
    <s v="Hours:"/>
    <x v="17"/>
    <s v="CHE"/>
    <x v="56"/>
    <m/>
  </r>
  <r>
    <x v="0"/>
    <x v="0"/>
    <s v="Hours:"/>
    <x v="17"/>
    <s v="CHE"/>
    <x v="57"/>
    <m/>
  </r>
  <r>
    <x v="0"/>
    <x v="0"/>
    <s v="Hours:"/>
    <x v="17"/>
    <s v="CHE"/>
    <x v="58"/>
    <m/>
  </r>
  <r>
    <x v="0"/>
    <x v="0"/>
    <s v="Hours:"/>
    <x v="17"/>
    <s v="CHE"/>
    <x v="59"/>
    <m/>
  </r>
  <r>
    <x v="0"/>
    <x v="0"/>
    <s v="Hours:"/>
    <x v="17"/>
    <s v="CHE"/>
    <x v="60"/>
    <m/>
  </r>
  <r>
    <x v="0"/>
    <x v="0"/>
    <s v="Hours:"/>
    <x v="17"/>
    <s v="CHE"/>
    <x v="61"/>
    <m/>
  </r>
  <r>
    <x v="0"/>
    <x v="0"/>
    <s v="Hours:"/>
    <x v="17"/>
    <s v="CHE"/>
    <x v="62"/>
    <m/>
  </r>
  <r>
    <x v="0"/>
    <x v="0"/>
    <s v="Hours:"/>
    <x v="17"/>
    <s v="CHE"/>
    <x v="63"/>
    <m/>
  </r>
  <r>
    <x v="0"/>
    <x v="0"/>
    <s v="Hours:"/>
    <x v="18"/>
    <s v="NOR"/>
    <x v="0"/>
    <n v="1418.1"/>
  </r>
  <r>
    <x v="0"/>
    <x v="0"/>
    <s v="Hours:"/>
    <x v="18"/>
    <s v="NOR"/>
    <x v="1"/>
    <n v="1425.4"/>
  </r>
  <r>
    <x v="0"/>
    <x v="0"/>
    <s v="Hours:"/>
    <x v="18"/>
    <s v="NOR"/>
    <x v="2"/>
    <n v="1425.6"/>
  </r>
  <r>
    <x v="0"/>
    <x v="0"/>
    <s v="Hours:"/>
    <x v="18"/>
    <s v="NOR"/>
    <x v="3"/>
    <n v="1409.7"/>
  </r>
  <r>
    <x v="0"/>
    <x v="0"/>
    <s v="Hours:"/>
    <x v="18"/>
    <s v="NOR"/>
    <x v="4"/>
    <n v="1418.5"/>
  </r>
  <r>
    <x v="0"/>
    <x v="0"/>
    <s v="Hours:"/>
    <x v="18"/>
    <s v="NOR"/>
    <x v="5"/>
    <n v="1419.4"/>
  </r>
  <r>
    <x v="0"/>
    <x v="0"/>
    <s v="Hours:"/>
    <x v="18"/>
    <s v="NOR"/>
    <x v="6"/>
    <n v="1419.2"/>
  </r>
  <r>
    <x v="0"/>
    <x v="0"/>
    <s v="Hours:"/>
    <x v="18"/>
    <s v="NOR"/>
    <x v="7"/>
    <n v="1429.9"/>
  </r>
  <r>
    <x v="0"/>
    <x v="0"/>
    <s v="Hours:"/>
    <x v="18"/>
    <s v="NOR"/>
    <x v="8"/>
    <n v="1426.6"/>
  </r>
  <r>
    <x v="0"/>
    <x v="0"/>
    <s v="Hours:"/>
    <x v="18"/>
    <s v="NOR"/>
    <x v="9"/>
    <n v="1423.7"/>
  </r>
  <r>
    <x v="0"/>
    <x v="0"/>
    <s v="Hours:"/>
    <x v="18"/>
    <s v="NOR"/>
    <x v="10"/>
    <n v="1421"/>
  </r>
  <r>
    <x v="0"/>
    <x v="0"/>
    <s v="Hours:"/>
    <x v="18"/>
    <s v="NOR"/>
    <x v="11"/>
    <n v="1431.5"/>
  </r>
  <r>
    <x v="0"/>
    <x v="0"/>
    <s v="Hours:"/>
    <x v="18"/>
    <s v="NOR"/>
    <x v="12"/>
    <n v="1434.5"/>
  </r>
  <r>
    <x v="0"/>
    <x v="0"/>
    <s v="Hours:"/>
    <x v="18"/>
    <s v="NOR"/>
    <x v="13"/>
    <n v="1429.9"/>
  </r>
  <r>
    <x v="0"/>
    <x v="0"/>
    <s v="Hours:"/>
    <x v="18"/>
    <s v="NOR"/>
    <x v="14"/>
    <n v="1422"/>
  </r>
  <r>
    <x v="0"/>
    <x v="0"/>
    <s v="Hours:"/>
    <x v="18"/>
    <s v="NOR"/>
    <x v="15"/>
    <n v="1442.8"/>
  </r>
  <r>
    <x v="0"/>
    <x v="0"/>
    <s v="Hours:"/>
    <x v="18"/>
    <s v="NOR"/>
    <x v="16"/>
    <n v="1438.2"/>
  </r>
  <r>
    <x v="0"/>
    <x v="0"/>
    <s v="Hours:"/>
    <x v="18"/>
    <s v="NOR"/>
    <x v="17"/>
    <n v="1426.1"/>
  </r>
  <r>
    <x v="0"/>
    <x v="0"/>
    <s v="Hours:"/>
    <x v="18"/>
    <s v="NOR"/>
    <x v="18"/>
    <n v="1428.6"/>
  </r>
  <r>
    <x v="0"/>
    <x v="0"/>
    <s v="Hours:"/>
    <x v="18"/>
    <s v="NOR"/>
    <x v="19"/>
    <n v="1423.2"/>
  </r>
  <r>
    <x v="0"/>
    <x v="0"/>
    <s v="Hours:"/>
    <x v="18"/>
    <s v="NOR"/>
    <x v="20"/>
    <n v="1400.9"/>
  </r>
  <r>
    <x v="0"/>
    <x v="0"/>
    <s v="Hours:"/>
    <x v="18"/>
    <s v="NOR"/>
    <x v="21"/>
    <n v="1411.8"/>
  </r>
  <r>
    <x v="0"/>
    <x v="0"/>
    <s v="Hours:"/>
    <x v="18"/>
    <s v="NOR"/>
    <x v="22"/>
    <n v="1423.8"/>
  </r>
  <r>
    <x v="0"/>
    <x v="0"/>
    <s v="Hours:"/>
    <x v="18"/>
    <s v="NOR"/>
    <x v="23"/>
    <n v="1447.9"/>
  </r>
  <r>
    <x v="0"/>
    <x v="0"/>
    <s v="Hours:"/>
    <x v="18"/>
    <s v="NOR"/>
    <x v="24"/>
    <n v="1465.5"/>
  </r>
  <r>
    <x v="0"/>
    <x v="0"/>
    <s v="Hours:"/>
    <x v="18"/>
    <s v="NOR"/>
    <x v="25"/>
    <n v="1466.7"/>
  </r>
  <r>
    <x v="0"/>
    <x v="0"/>
    <s v="Hours:"/>
    <x v="18"/>
    <s v="NOR"/>
    <x v="26"/>
    <n v="1468.3"/>
  </r>
  <r>
    <x v="0"/>
    <x v="0"/>
    <s v="Hours:"/>
    <x v="18"/>
    <s v="NOR"/>
    <x v="27"/>
    <n v="1473.6"/>
  </r>
  <r>
    <x v="0"/>
    <x v="0"/>
    <s v="Hours:"/>
    <x v="18"/>
    <s v="NOR"/>
    <x v="28"/>
    <n v="1478.7"/>
  </r>
  <r>
    <x v="0"/>
    <x v="0"/>
    <s v="Hours:"/>
    <x v="18"/>
    <s v="NOR"/>
    <x v="29"/>
    <n v="1494.4"/>
  </r>
  <r>
    <x v="0"/>
    <x v="0"/>
    <s v="Hours:"/>
    <x v="18"/>
    <s v="NOR"/>
    <x v="30"/>
    <n v="1496.6"/>
  </r>
  <r>
    <x v="0"/>
    <x v="0"/>
    <s v="Hours:"/>
    <x v="18"/>
    <s v="NOR"/>
    <x v="31"/>
    <n v="1500"/>
  </r>
  <r>
    <x v="0"/>
    <x v="0"/>
    <s v="Hours:"/>
    <x v="18"/>
    <s v="NOR"/>
    <x v="32"/>
    <n v="1489.9"/>
  </r>
  <r>
    <x v="0"/>
    <x v="0"/>
    <s v="Hours:"/>
    <x v="18"/>
    <s v="NOR"/>
    <x v="33"/>
    <n v="1492.7"/>
  </r>
  <r>
    <x v="0"/>
    <x v="0"/>
    <s v="Hours:"/>
    <x v="18"/>
    <s v="NOR"/>
    <x v="34"/>
    <n v="1500.5"/>
  </r>
  <r>
    <x v="0"/>
    <x v="0"/>
    <s v="Hours:"/>
    <x v="18"/>
    <s v="NOR"/>
    <x v="35"/>
    <n v="1503.8"/>
  </r>
  <r>
    <x v="0"/>
    <x v="0"/>
    <s v="Hours:"/>
    <x v="18"/>
    <s v="NOR"/>
    <x v="36"/>
    <n v="1500.5"/>
  </r>
  <r>
    <x v="0"/>
    <x v="0"/>
    <s v="Hours:"/>
    <x v="18"/>
    <s v="NOR"/>
    <x v="37"/>
    <n v="1527.7"/>
  </r>
  <r>
    <x v="0"/>
    <x v="0"/>
    <s v="Hours:"/>
    <x v="18"/>
    <s v="NOR"/>
    <x v="38"/>
    <n v="1531.6"/>
  </r>
  <r>
    <x v="0"/>
    <x v="0"/>
    <s v="Hours:"/>
    <x v="18"/>
    <s v="NOR"/>
    <x v="39"/>
    <n v="1537.8"/>
  </r>
  <r>
    <x v="0"/>
    <x v="0"/>
    <s v="Hours:"/>
    <x v="18"/>
    <s v="NOR"/>
    <x v="40"/>
    <n v="1542.9"/>
  </r>
  <r>
    <x v="0"/>
    <x v="0"/>
    <s v="Hours:"/>
    <x v="18"/>
    <s v="NOR"/>
    <x v="41"/>
    <n v="1549.4"/>
  </r>
  <r>
    <x v="0"/>
    <x v="0"/>
    <s v="Hours:"/>
    <x v="18"/>
    <s v="NOR"/>
    <x v="42"/>
    <n v="1560.4"/>
  </r>
  <r>
    <x v="0"/>
    <x v="0"/>
    <s v="Hours:"/>
    <x v="18"/>
    <s v="NOR"/>
    <x v="43"/>
    <n v="1569.2"/>
  </r>
  <r>
    <x v="0"/>
    <x v="0"/>
    <s v="Hours:"/>
    <x v="18"/>
    <s v="NOR"/>
    <x v="44"/>
    <n v="1569.6"/>
  </r>
  <r>
    <x v="0"/>
    <x v="0"/>
    <s v="Hours:"/>
    <x v="18"/>
    <s v="NOR"/>
    <x v="45"/>
    <n v="1591.5"/>
  </r>
  <r>
    <x v="0"/>
    <x v="0"/>
    <s v="Hours:"/>
    <x v="18"/>
    <s v="NOR"/>
    <x v="46"/>
    <n v="1627.9"/>
  </r>
  <r>
    <x v="0"/>
    <x v="0"/>
    <s v="Hours:"/>
    <x v="18"/>
    <s v="NOR"/>
    <x v="47"/>
    <n v="1662.7"/>
  </r>
  <r>
    <x v="0"/>
    <x v="0"/>
    <s v="Hours:"/>
    <x v="18"/>
    <s v="NOR"/>
    <x v="48"/>
    <n v="1715.1"/>
  </r>
  <r>
    <x v="0"/>
    <x v="0"/>
    <s v="Hours:"/>
    <x v="18"/>
    <s v="NOR"/>
    <x v="49"/>
    <n v="1730.9"/>
  </r>
  <r>
    <x v="0"/>
    <x v="0"/>
    <s v="Hours:"/>
    <x v="18"/>
    <s v="NOR"/>
    <x v="50"/>
    <n v="1751.8"/>
  </r>
  <r>
    <x v="0"/>
    <x v="0"/>
    <s v="Hours:"/>
    <x v="18"/>
    <s v="NOR"/>
    <x v="51"/>
    <n v="1765.2"/>
  </r>
  <r>
    <x v="0"/>
    <x v="0"/>
    <s v="Hours:"/>
    <x v="18"/>
    <s v="NOR"/>
    <x v="52"/>
    <n v="1797.9"/>
  </r>
  <r>
    <x v="0"/>
    <x v="0"/>
    <s v="Hours:"/>
    <x v="18"/>
    <s v="NOR"/>
    <x v="53"/>
    <n v="1819.5"/>
  </r>
  <r>
    <x v="0"/>
    <x v="0"/>
    <s v="Hours:"/>
    <x v="18"/>
    <s v="NOR"/>
    <x v="54"/>
    <m/>
  </r>
  <r>
    <x v="0"/>
    <x v="0"/>
    <s v="Hours:"/>
    <x v="18"/>
    <s v="NOR"/>
    <x v="55"/>
    <m/>
  </r>
  <r>
    <x v="0"/>
    <x v="0"/>
    <s v="Hours:"/>
    <x v="18"/>
    <s v="NOR"/>
    <x v="56"/>
    <m/>
  </r>
  <r>
    <x v="0"/>
    <x v="0"/>
    <s v="Hours:"/>
    <x v="18"/>
    <s v="NOR"/>
    <x v="57"/>
    <m/>
  </r>
  <r>
    <x v="0"/>
    <x v="0"/>
    <s v="Hours:"/>
    <x v="18"/>
    <s v="NOR"/>
    <x v="58"/>
    <m/>
  </r>
  <r>
    <x v="0"/>
    <x v="0"/>
    <s v="Hours:"/>
    <x v="18"/>
    <s v="NOR"/>
    <x v="59"/>
    <m/>
  </r>
  <r>
    <x v="0"/>
    <x v="0"/>
    <s v="Hours:"/>
    <x v="18"/>
    <s v="NOR"/>
    <x v="60"/>
    <m/>
  </r>
  <r>
    <x v="0"/>
    <x v="0"/>
    <s v="Hours:"/>
    <x v="18"/>
    <s v="NOR"/>
    <x v="61"/>
    <m/>
  </r>
  <r>
    <x v="0"/>
    <x v="0"/>
    <s v="Hours:"/>
    <x v="18"/>
    <s v="NOR"/>
    <x v="62"/>
    <m/>
  </r>
  <r>
    <x v="0"/>
    <x v="0"/>
    <s v="Hours:"/>
    <x v="18"/>
    <s v="NOR"/>
    <x v="63"/>
    <m/>
  </r>
  <r>
    <x v="0"/>
    <x v="0"/>
    <s v="Hours:"/>
    <x v="19"/>
    <s v="EU15"/>
    <x v="0"/>
    <n v="1533.1"/>
  </r>
  <r>
    <x v="0"/>
    <x v="0"/>
    <s v="Hours:"/>
    <x v="19"/>
    <s v="EU15"/>
    <x v="1"/>
    <n v="1534.7"/>
  </r>
  <r>
    <x v="0"/>
    <x v="0"/>
    <s v="Hours:"/>
    <x v="19"/>
    <s v="EU15"/>
    <x v="2"/>
    <n v="1516.3"/>
  </r>
  <r>
    <x v="0"/>
    <x v="0"/>
    <s v="Hours:"/>
    <x v="19"/>
    <s v="EU15"/>
    <x v="3"/>
    <n v="1440"/>
  </r>
  <r>
    <x v="0"/>
    <x v="0"/>
    <s v="Hours:"/>
    <x v="19"/>
    <s v="EU15"/>
    <x v="4"/>
    <n v="1554.7"/>
  </r>
  <r>
    <x v="0"/>
    <x v="0"/>
    <s v="Hours:"/>
    <x v="19"/>
    <s v="EU15"/>
    <x v="5"/>
    <n v="1560.2"/>
  </r>
  <r>
    <x v="0"/>
    <x v="0"/>
    <s v="Hours:"/>
    <x v="19"/>
    <s v="EU15"/>
    <x v="6"/>
    <n v="1559.5"/>
  </r>
  <r>
    <x v="0"/>
    <x v="0"/>
    <s v="Hours:"/>
    <x v="19"/>
    <s v="EU15"/>
    <x v="7"/>
    <n v="1565.9"/>
  </r>
  <r>
    <x v="0"/>
    <x v="0"/>
    <s v="Hours:"/>
    <x v="19"/>
    <s v="EU15"/>
    <x v="8"/>
    <n v="1560.4"/>
  </r>
  <r>
    <x v="0"/>
    <x v="0"/>
    <s v="Hours:"/>
    <x v="19"/>
    <s v="EU15"/>
    <x v="9"/>
    <n v="1563.4"/>
  </r>
  <r>
    <x v="0"/>
    <x v="0"/>
    <s v="Hours:"/>
    <x v="19"/>
    <s v="EU15"/>
    <x v="10"/>
    <n v="1563.2"/>
  </r>
  <r>
    <x v="0"/>
    <x v="0"/>
    <s v="Hours:"/>
    <x v="19"/>
    <s v="EU15"/>
    <x v="11"/>
    <n v="1571.7"/>
  </r>
  <r>
    <x v="0"/>
    <x v="0"/>
    <s v="Hours:"/>
    <x v="19"/>
    <s v="EU15"/>
    <x v="12"/>
    <n v="1584.4"/>
  </r>
  <r>
    <x v="0"/>
    <x v="0"/>
    <s v="Hours:"/>
    <x v="19"/>
    <s v="EU15"/>
    <x v="13"/>
    <n v="1582.8"/>
  </r>
  <r>
    <x v="0"/>
    <x v="0"/>
    <s v="Hours:"/>
    <x v="19"/>
    <s v="EU15"/>
    <x v="14"/>
    <n v="1580.3"/>
  </r>
  <r>
    <x v="0"/>
    <x v="0"/>
    <s v="Hours:"/>
    <x v="19"/>
    <s v="EU15"/>
    <x v="15"/>
    <n v="1602"/>
  </r>
  <r>
    <x v="0"/>
    <x v="0"/>
    <s v="Hours:"/>
    <x v="19"/>
    <s v="EU15"/>
    <x v="16"/>
    <n v="1607.5"/>
  </r>
  <r>
    <x v="0"/>
    <x v="0"/>
    <s v="Hours:"/>
    <x v="19"/>
    <s v="EU15"/>
    <x v="17"/>
    <n v="1604.5"/>
  </r>
  <r>
    <x v="0"/>
    <x v="0"/>
    <s v="Hours:"/>
    <x v="19"/>
    <s v="EU15"/>
    <x v="18"/>
    <n v="1605"/>
  </r>
  <r>
    <x v="0"/>
    <x v="0"/>
    <s v="Hours:"/>
    <x v="19"/>
    <s v="EU15"/>
    <x v="19"/>
    <n v="1607.3"/>
  </r>
  <r>
    <x v="0"/>
    <x v="0"/>
    <s v="Hours:"/>
    <x v="19"/>
    <s v="EU15"/>
    <x v="20"/>
    <n v="1603.6"/>
  </r>
  <r>
    <x v="0"/>
    <x v="0"/>
    <s v="Hours:"/>
    <x v="19"/>
    <s v="EU15"/>
    <x v="21"/>
    <n v="1608.4"/>
  </r>
  <r>
    <x v="0"/>
    <x v="0"/>
    <s v="Hours:"/>
    <x v="19"/>
    <s v="EU15"/>
    <x v="22"/>
    <n v="1621"/>
  </r>
  <r>
    <x v="0"/>
    <x v="0"/>
    <s v="Hours:"/>
    <x v="19"/>
    <s v="EU15"/>
    <x v="23"/>
    <n v="1627.6"/>
  </r>
  <r>
    <x v="0"/>
    <x v="0"/>
    <s v="Hours:"/>
    <x v="19"/>
    <s v="EU15"/>
    <x v="24"/>
    <n v="1642.5"/>
  </r>
  <r>
    <x v="0"/>
    <x v="0"/>
    <s v="Hours:"/>
    <x v="19"/>
    <s v="EU15"/>
    <x v="25"/>
    <n v="1647.9"/>
  </r>
  <r>
    <x v="0"/>
    <x v="0"/>
    <s v="Hours:"/>
    <x v="19"/>
    <s v="EU15"/>
    <x v="26"/>
    <n v="1648.2"/>
  </r>
  <r>
    <x v="0"/>
    <x v="0"/>
    <s v="Hours:"/>
    <x v="19"/>
    <s v="EU15"/>
    <x v="27"/>
    <n v="1651.5"/>
  </r>
  <r>
    <x v="0"/>
    <x v="0"/>
    <s v="Hours:"/>
    <x v="19"/>
    <s v="EU15"/>
    <x v="28"/>
    <n v="1652.5"/>
  </r>
  <r>
    <x v="0"/>
    <x v="0"/>
    <s v="Hours:"/>
    <x v="19"/>
    <s v="EU15"/>
    <x v="29"/>
    <m/>
  </r>
  <r>
    <x v="0"/>
    <x v="0"/>
    <s v="Hours:"/>
    <x v="19"/>
    <s v="EU15"/>
    <x v="30"/>
    <m/>
  </r>
  <r>
    <x v="0"/>
    <x v="0"/>
    <s v="Hours:"/>
    <x v="19"/>
    <s v="EU15"/>
    <x v="31"/>
    <m/>
  </r>
  <r>
    <x v="0"/>
    <x v="0"/>
    <s v="Hours:"/>
    <x v="19"/>
    <s v="EU15"/>
    <x v="32"/>
    <m/>
  </r>
  <r>
    <x v="0"/>
    <x v="0"/>
    <s v="Hours:"/>
    <x v="19"/>
    <s v="EU15"/>
    <x v="33"/>
    <m/>
  </r>
  <r>
    <x v="0"/>
    <x v="0"/>
    <s v="Hours:"/>
    <x v="19"/>
    <s v="EU15"/>
    <x v="34"/>
    <m/>
  </r>
  <r>
    <x v="0"/>
    <x v="0"/>
    <s v="Hours:"/>
    <x v="19"/>
    <s v="EU15"/>
    <x v="35"/>
    <m/>
  </r>
  <r>
    <x v="0"/>
    <x v="0"/>
    <s v="Hours:"/>
    <x v="19"/>
    <s v="EU15"/>
    <x v="36"/>
    <m/>
  </r>
  <r>
    <x v="0"/>
    <x v="0"/>
    <s v="Hours:"/>
    <x v="19"/>
    <s v="EU15"/>
    <x v="37"/>
    <m/>
  </r>
  <r>
    <x v="0"/>
    <x v="0"/>
    <s v="Hours:"/>
    <x v="19"/>
    <s v="EU15"/>
    <x v="38"/>
    <m/>
  </r>
  <r>
    <x v="0"/>
    <x v="0"/>
    <s v="Hours:"/>
    <x v="19"/>
    <s v="EU15"/>
    <x v="39"/>
    <m/>
  </r>
  <r>
    <x v="0"/>
    <x v="0"/>
    <s v="Hours:"/>
    <x v="19"/>
    <s v="EU15"/>
    <x v="40"/>
    <m/>
  </r>
  <r>
    <x v="0"/>
    <x v="0"/>
    <s v="Hours:"/>
    <x v="19"/>
    <s v="EU15"/>
    <x v="41"/>
    <m/>
  </r>
  <r>
    <x v="0"/>
    <x v="0"/>
    <s v="Hours:"/>
    <x v="19"/>
    <s v="EU15"/>
    <x v="42"/>
    <m/>
  </r>
  <r>
    <x v="0"/>
    <x v="0"/>
    <s v="Hours:"/>
    <x v="19"/>
    <s v="EU15"/>
    <x v="43"/>
    <m/>
  </r>
  <r>
    <x v="0"/>
    <x v="0"/>
    <s v="Hours:"/>
    <x v="19"/>
    <s v="EU15"/>
    <x v="44"/>
    <m/>
  </r>
  <r>
    <x v="0"/>
    <x v="0"/>
    <s v="Hours:"/>
    <x v="19"/>
    <s v="EU15"/>
    <x v="45"/>
    <m/>
  </r>
  <r>
    <x v="0"/>
    <x v="0"/>
    <s v="Hours:"/>
    <x v="19"/>
    <s v="EU15"/>
    <x v="46"/>
    <m/>
  </r>
  <r>
    <x v="0"/>
    <x v="0"/>
    <s v="Hours:"/>
    <x v="19"/>
    <s v="EU15"/>
    <x v="47"/>
    <m/>
  </r>
  <r>
    <x v="0"/>
    <x v="0"/>
    <s v="Hours:"/>
    <x v="19"/>
    <s v="EU15"/>
    <x v="48"/>
    <m/>
  </r>
  <r>
    <x v="0"/>
    <x v="0"/>
    <s v="Hours:"/>
    <x v="19"/>
    <s v="EU15"/>
    <x v="49"/>
    <m/>
  </r>
  <r>
    <x v="0"/>
    <x v="0"/>
    <s v="Hours:"/>
    <x v="19"/>
    <s v="EU15"/>
    <x v="50"/>
    <m/>
  </r>
  <r>
    <x v="0"/>
    <x v="0"/>
    <s v="Hours:"/>
    <x v="19"/>
    <s v="EU15"/>
    <x v="51"/>
    <m/>
  </r>
  <r>
    <x v="0"/>
    <x v="0"/>
    <s v="Hours:"/>
    <x v="19"/>
    <s v="EU15"/>
    <x v="52"/>
    <m/>
  </r>
  <r>
    <x v="0"/>
    <x v="0"/>
    <s v="Hours:"/>
    <x v="19"/>
    <s v="EU15"/>
    <x v="53"/>
    <m/>
  </r>
  <r>
    <x v="0"/>
    <x v="0"/>
    <s v="Hours:"/>
    <x v="19"/>
    <s v="EU15"/>
    <x v="54"/>
    <m/>
  </r>
  <r>
    <x v="0"/>
    <x v="0"/>
    <s v="Hours:"/>
    <x v="19"/>
    <s v="EU15"/>
    <x v="55"/>
    <m/>
  </r>
  <r>
    <x v="0"/>
    <x v="0"/>
    <s v="Hours:"/>
    <x v="19"/>
    <s v="EU15"/>
    <x v="56"/>
    <m/>
  </r>
  <r>
    <x v="0"/>
    <x v="0"/>
    <s v="Hours:"/>
    <x v="19"/>
    <s v="EU15"/>
    <x v="57"/>
    <m/>
  </r>
  <r>
    <x v="0"/>
    <x v="0"/>
    <s v="Hours:"/>
    <x v="19"/>
    <s v="EU15"/>
    <x v="58"/>
    <m/>
  </r>
  <r>
    <x v="0"/>
    <x v="0"/>
    <s v="Hours:"/>
    <x v="19"/>
    <s v="EU15"/>
    <x v="59"/>
    <m/>
  </r>
  <r>
    <x v="0"/>
    <x v="0"/>
    <s v="Hours:"/>
    <x v="19"/>
    <s v="EU15"/>
    <x v="60"/>
    <m/>
  </r>
  <r>
    <x v="0"/>
    <x v="0"/>
    <s v="Hours:"/>
    <x v="19"/>
    <s v="EU15"/>
    <x v="61"/>
    <m/>
  </r>
  <r>
    <x v="0"/>
    <x v="0"/>
    <s v="Hours:"/>
    <x v="19"/>
    <s v="EU15"/>
    <x v="62"/>
    <m/>
  </r>
  <r>
    <x v="0"/>
    <x v="0"/>
    <s v="Hours:"/>
    <x v="19"/>
    <s v="EU15"/>
    <x v="63"/>
    <m/>
  </r>
  <r>
    <x v="1"/>
    <x v="1"/>
    <s v="Percentage of potential GDP:"/>
    <x v="0"/>
    <s v="BEL"/>
    <x v="0"/>
    <n v="0"/>
  </r>
  <r>
    <x v="1"/>
    <x v="1"/>
    <s v="Percentage of potential GDP:"/>
    <x v="0"/>
    <s v="BEL"/>
    <x v="1"/>
    <n v="0.5"/>
  </r>
  <r>
    <x v="1"/>
    <x v="1"/>
    <s v="Percentage of potential GDP:"/>
    <x v="0"/>
    <s v="BEL"/>
    <x v="2"/>
    <n v="-0.70000000000000018"/>
  </r>
  <r>
    <x v="1"/>
    <x v="1"/>
    <s v="Percentage of potential GDP:"/>
    <x v="0"/>
    <s v="BEL"/>
    <x v="3"/>
    <n v="-5.6000000000000014"/>
  </r>
  <r>
    <x v="1"/>
    <x v="1"/>
    <s v="Percentage of potential GDP:"/>
    <x v="0"/>
    <s v="BEL"/>
    <x v="4"/>
    <n v="1.1000000000000001"/>
  </r>
  <r>
    <x v="1"/>
    <x v="1"/>
    <s v="Percentage of potential GDP:"/>
    <x v="0"/>
    <s v="BEL"/>
    <x v="5"/>
    <n v="0.5"/>
  </r>
  <r>
    <x v="1"/>
    <x v="1"/>
    <s v="Percentage of potential GDP:"/>
    <x v="0"/>
    <s v="BEL"/>
    <x v="6"/>
    <n v="0.2"/>
  </r>
  <r>
    <x v="1"/>
    <x v="1"/>
    <s v="Percentage of potential GDP:"/>
    <x v="0"/>
    <s v="BEL"/>
    <x v="7"/>
    <n v="0"/>
  </r>
  <r>
    <x v="1"/>
    <x v="1"/>
    <s v="Percentage of potential GDP:"/>
    <x v="0"/>
    <s v="BEL"/>
    <x v="8"/>
    <n v="0.1"/>
  </r>
  <r>
    <x v="1"/>
    <x v="1"/>
    <s v="Percentage of potential GDP:"/>
    <x v="0"/>
    <s v="BEL"/>
    <x v="9"/>
    <n v="-0.70000000000000018"/>
  </r>
  <r>
    <x v="1"/>
    <x v="1"/>
    <s v="Percentage of potential GDP:"/>
    <x v="0"/>
    <s v="BEL"/>
    <x v="10"/>
    <n v="-1.2"/>
  </r>
  <r>
    <x v="1"/>
    <x v="1"/>
    <s v="Percentage of potential GDP:"/>
    <x v="0"/>
    <s v="BEL"/>
    <x v="11"/>
    <n v="-0.70000000000000018"/>
  </r>
  <r>
    <x v="1"/>
    <x v="1"/>
    <s v="Percentage of potential GDP:"/>
    <x v="0"/>
    <s v="BEL"/>
    <x v="12"/>
    <n v="-0.3"/>
  </r>
  <r>
    <x v="1"/>
    <x v="1"/>
    <s v="Percentage of potential GDP:"/>
    <x v="0"/>
    <s v="BEL"/>
    <x v="13"/>
    <n v="-0.5"/>
  </r>
  <r>
    <x v="1"/>
    <x v="1"/>
    <s v="Percentage of potential GDP:"/>
    <x v="0"/>
    <s v="BEL"/>
    <x v="14"/>
    <n v="-1.9"/>
  </r>
  <r>
    <x v="1"/>
    <x v="1"/>
    <s v="Percentage of potential GDP:"/>
    <x v="0"/>
    <s v="BEL"/>
    <x v="15"/>
    <n v="1.4"/>
  </r>
  <r>
    <x v="1"/>
    <x v="1"/>
    <s v="Percentage of potential GDP:"/>
    <x v="0"/>
    <s v="BEL"/>
    <x v="16"/>
    <n v="2.7"/>
  </r>
  <r>
    <x v="1"/>
    <x v="1"/>
    <s v="Percentage of potential GDP:"/>
    <x v="0"/>
    <s v="BEL"/>
    <x v="17"/>
    <n v="1.1000000000000001"/>
  </r>
  <r>
    <x v="1"/>
    <x v="1"/>
    <s v="Percentage of potential GDP:"/>
    <x v="0"/>
    <s v="BEL"/>
    <x v="18"/>
    <n v="0.5"/>
  </r>
  <r>
    <x v="1"/>
    <x v="1"/>
    <s v="Percentage of potential GDP:"/>
    <x v="0"/>
    <s v="BEL"/>
    <x v="19"/>
    <n v="0.3"/>
  </r>
  <r>
    <x v="1"/>
    <x v="1"/>
    <s v="Percentage of potential GDP:"/>
    <x v="0"/>
    <s v="BEL"/>
    <x v="20"/>
    <n v="-1"/>
  </r>
  <r>
    <x v="1"/>
    <x v="1"/>
    <s v="Percentage of potential GDP:"/>
    <x v="0"/>
    <s v="BEL"/>
    <x v="21"/>
    <n v="0.1"/>
  </r>
  <r>
    <x v="1"/>
    <x v="1"/>
    <s v="Percentage of potential GDP:"/>
    <x v="0"/>
    <s v="BEL"/>
    <x v="22"/>
    <n v="0.60000000000000009"/>
  </r>
  <r>
    <x v="1"/>
    <x v="1"/>
    <s v="Percentage of potential GDP:"/>
    <x v="0"/>
    <s v="BEL"/>
    <x v="23"/>
    <n v="2"/>
  </r>
  <r>
    <x v="1"/>
    <x v="1"/>
    <s v="Percentage of potential GDP:"/>
    <x v="0"/>
    <s v="BEL"/>
    <x v="24"/>
    <n v="0.9"/>
  </r>
  <r>
    <x v="1"/>
    <x v="1"/>
    <s v="Percentage of potential GDP:"/>
    <x v="0"/>
    <s v="BEL"/>
    <x v="25"/>
    <n v="-0.2"/>
  </r>
  <r>
    <x v="1"/>
    <x v="1"/>
    <s v="Percentage of potential GDP:"/>
    <x v="0"/>
    <s v="BEL"/>
    <x v="26"/>
    <n v="0.1"/>
  </r>
  <r>
    <x v="1"/>
    <x v="1"/>
    <s v="Percentage of potential GDP:"/>
    <x v="0"/>
    <s v="BEL"/>
    <x v="27"/>
    <n v="-1.3"/>
  </r>
  <r>
    <x v="1"/>
    <x v="1"/>
    <s v="Percentage of potential GDP:"/>
    <x v="0"/>
    <s v="BEL"/>
    <x v="28"/>
    <n v="-0.70000000000000018"/>
  </r>
  <r>
    <x v="1"/>
    <x v="1"/>
    <s v="Percentage of potential GDP:"/>
    <x v="0"/>
    <s v="BEL"/>
    <x v="29"/>
    <n v="-1"/>
  </r>
  <r>
    <x v="1"/>
    <x v="1"/>
    <s v="Percentage of potential GDP:"/>
    <x v="0"/>
    <s v="BEL"/>
    <x v="30"/>
    <n v="-2.2000000000000002"/>
  </r>
  <r>
    <x v="1"/>
    <x v="1"/>
    <s v="Percentage of potential GDP:"/>
    <x v="0"/>
    <s v="BEL"/>
    <x v="31"/>
    <n v="0.8"/>
  </r>
  <r>
    <x v="1"/>
    <x v="1"/>
    <s v="Percentage of potential GDP:"/>
    <x v="0"/>
    <s v="BEL"/>
    <x v="32"/>
    <n v="1.4"/>
  </r>
  <r>
    <x v="1"/>
    <x v="1"/>
    <s v="Percentage of potential GDP:"/>
    <x v="0"/>
    <s v="BEL"/>
    <x v="33"/>
    <n v="1.9"/>
  </r>
  <r>
    <x v="1"/>
    <x v="1"/>
    <s v="Percentage of potential GDP:"/>
    <x v="0"/>
    <s v="BEL"/>
    <x v="34"/>
    <n v="1.3"/>
  </r>
  <r>
    <x v="1"/>
    <x v="1"/>
    <s v="Percentage of potential GDP:"/>
    <x v="0"/>
    <s v="BEL"/>
    <x v="35"/>
    <n v="0.5"/>
  </r>
  <r>
    <x v="1"/>
    <x v="1"/>
    <s v="Percentage of potential GDP:"/>
    <x v="0"/>
    <s v="BEL"/>
    <x v="36"/>
    <n v="-1.6"/>
  </r>
  <r>
    <x v="1"/>
    <x v="1"/>
    <s v="Percentage of potential GDP:"/>
    <x v="0"/>
    <s v="BEL"/>
    <x v="37"/>
    <n v="-1.9"/>
  </r>
  <r>
    <x v="1"/>
    <x v="1"/>
    <s v="Percentage of potential GDP:"/>
    <x v="0"/>
    <s v="BEL"/>
    <x v="38"/>
    <n v="-1.7"/>
  </r>
  <r>
    <x v="1"/>
    <x v="1"/>
    <s v="Percentage of potential GDP:"/>
    <x v="0"/>
    <s v="BEL"/>
    <x v="39"/>
    <n v="-1.5"/>
  </r>
  <r>
    <x v="1"/>
    <x v="1"/>
    <s v="Percentage of potential GDP:"/>
    <x v="0"/>
    <s v="BEL"/>
    <x v="40"/>
    <n v="-2.4"/>
  </r>
  <r>
    <x v="1"/>
    <x v="1"/>
    <s v="Percentage of potential GDP:"/>
    <x v="0"/>
    <s v="BEL"/>
    <x v="41"/>
    <n v="-1.5"/>
  </r>
  <r>
    <x v="1"/>
    <x v="1"/>
    <s v="Percentage of potential GDP:"/>
    <x v="0"/>
    <s v="BEL"/>
    <x v="42"/>
    <n v="-1.1000000000000001"/>
  </r>
  <r>
    <x v="1"/>
    <x v="1"/>
    <s v="Percentage of potential GDP:"/>
    <x v="0"/>
    <s v="BEL"/>
    <x v="43"/>
    <n v="0.3"/>
  </r>
  <r>
    <x v="1"/>
    <x v="1"/>
    <s v="Percentage of potential GDP:"/>
    <x v="0"/>
    <s v="BEL"/>
    <x v="44"/>
    <n v="-1.8"/>
  </r>
  <r>
    <x v="1"/>
    <x v="1"/>
    <s v="Percentage of potential GDP:"/>
    <x v="0"/>
    <s v="BEL"/>
    <x v="45"/>
    <n v="-1.8"/>
  </r>
  <r>
    <x v="1"/>
    <x v="1"/>
    <s v="Percentage of potential GDP:"/>
    <x v="0"/>
    <s v="BEL"/>
    <x v="46"/>
    <n v="-2.1"/>
  </r>
  <r>
    <x v="1"/>
    <x v="1"/>
    <s v="Percentage of potential GDP:"/>
    <x v="0"/>
    <s v="BEL"/>
    <x v="47"/>
    <n v="0.1"/>
  </r>
  <r>
    <x v="1"/>
    <x v="1"/>
    <s v="Percentage of potential GDP:"/>
    <x v="0"/>
    <s v="BEL"/>
    <x v="48"/>
    <n v="-2.1"/>
  </r>
  <r>
    <x v="1"/>
    <x v="1"/>
    <s v="Percentage of potential GDP:"/>
    <x v="0"/>
    <s v="BEL"/>
    <x v="49"/>
    <n v="2.8"/>
  </r>
  <r>
    <x v="1"/>
    <x v="1"/>
    <s v="Percentage of potential GDP:"/>
    <x v="0"/>
    <s v="BEL"/>
    <x v="50"/>
    <n v="2.6"/>
  </r>
  <r>
    <x v="1"/>
    <x v="1"/>
    <s v="Percentage of potential GDP:"/>
    <x v="0"/>
    <s v="BEL"/>
    <x v="51"/>
    <n v="0.60000000000000009"/>
  </r>
  <r>
    <x v="1"/>
    <x v="1"/>
    <s v="Percentage of potential GDP:"/>
    <x v="0"/>
    <s v="BEL"/>
    <x v="52"/>
    <n v="-0.5"/>
  </r>
  <r>
    <x v="1"/>
    <x v="1"/>
    <s v="Percentage of potential GDP:"/>
    <x v="0"/>
    <s v="BEL"/>
    <x v="53"/>
    <n v="0"/>
  </r>
  <r>
    <x v="1"/>
    <x v="1"/>
    <s v="Percentage of potential GDP:"/>
    <x v="0"/>
    <s v="BEL"/>
    <x v="54"/>
    <n v="-1.6"/>
  </r>
  <r>
    <x v="1"/>
    <x v="1"/>
    <s v="Percentage of potential GDP:"/>
    <x v="0"/>
    <s v="BEL"/>
    <x v="55"/>
    <n v="-3.5"/>
  </r>
  <r>
    <x v="1"/>
    <x v="1"/>
    <s v="Percentage of potential GDP:"/>
    <x v="0"/>
    <s v="BEL"/>
    <x v="56"/>
    <n v="-3.1"/>
  </r>
  <r>
    <x v="1"/>
    <x v="1"/>
    <s v="Percentage of potential GDP:"/>
    <x v="0"/>
    <s v="BEL"/>
    <x v="57"/>
    <n v="-2.1"/>
  </r>
  <r>
    <x v="1"/>
    <x v="1"/>
    <s v="Percentage of potential GDP:"/>
    <x v="0"/>
    <s v="BEL"/>
    <x v="58"/>
    <n v="-0.2"/>
  </r>
  <r>
    <x v="1"/>
    <x v="1"/>
    <s v="Percentage of potential GDP:"/>
    <x v="0"/>
    <s v="BEL"/>
    <x v="59"/>
    <m/>
  </r>
  <r>
    <x v="1"/>
    <x v="1"/>
    <s v="Percentage of potential GDP:"/>
    <x v="0"/>
    <s v="BEL"/>
    <x v="60"/>
    <m/>
  </r>
  <r>
    <x v="1"/>
    <x v="1"/>
    <s v="Percentage of potential GDP:"/>
    <x v="0"/>
    <s v="BEL"/>
    <x v="61"/>
    <m/>
  </r>
  <r>
    <x v="1"/>
    <x v="1"/>
    <s v="Percentage of potential GDP:"/>
    <x v="0"/>
    <s v="BEL"/>
    <x v="62"/>
    <m/>
  </r>
  <r>
    <x v="1"/>
    <x v="1"/>
    <s v="Percentage of potential GDP:"/>
    <x v="0"/>
    <s v="BEL"/>
    <x v="63"/>
    <m/>
  </r>
  <r>
    <x v="1"/>
    <x v="1"/>
    <s v="Percentage of potential GDP:"/>
    <x v="1"/>
    <s v="DNK"/>
    <x v="0"/>
    <n v="-0.8"/>
  </r>
  <r>
    <x v="1"/>
    <x v="1"/>
    <s v="Percentage of potential GDP:"/>
    <x v="1"/>
    <s v="DNK"/>
    <x v="1"/>
    <n v="-0.5"/>
  </r>
  <r>
    <x v="1"/>
    <x v="1"/>
    <s v="Percentage of potential GDP:"/>
    <x v="1"/>
    <s v="DNK"/>
    <x v="2"/>
    <n v="-0.9"/>
  </r>
  <r>
    <x v="1"/>
    <x v="1"/>
    <s v="Percentage of potential GDP:"/>
    <x v="1"/>
    <s v="DNK"/>
    <x v="3"/>
    <n v="-5.1000000000000014"/>
  </r>
  <r>
    <x v="1"/>
    <x v="1"/>
    <s v="Percentage of potential GDP:"/>
    <x v="1"/>
    <s v="DNK"/>
    <x v="4"/>
    <n v="-0.9"/>
  </r>
  <r>
    <x v="1"/>
    <x v="1"/>
    <s v="Percentage of potential GDP:"/>
    <x v="1"/>
    <s v="DNK"/>
    <x v="5"/>
    <n v="-0.5"/>
  </r>
  <r>
    <x v="1"/>
    <x v="1"/>
    <s v="Percentage of potential GDP:"/>
    <x v="1"/>
    <s v="DNK"/>
    <x v="6"/>
    <n v="-0.4"/>
  </r>
  <r>
    <x v="1"/>
    <x v="1"/>
    <s v="Percentage of potential GDP:"/>
    <x v="1"/>
    <s v="DNK"/>
    <x v="7"/>
    <n v="-1.1000000000000001"/>
  </r>
  <r>
    <x v="1"/>
    <x v="1"/>
    <s v="Percentage of potential GDP:"/>
    <x v="1"/>
    <s v="DNK"/>
    <x v="8"/>
    <n v="-2.2999999999999998"/>
  </r>
  <r>
    <x v="1"/>
    <x v="1"/>
    <s v="Percentage of potential GDP:"/>
    <x v="1"/>
    <s v="DNK"/>
    <x v="9"/>
    <n v="-3"/>
  </r>
  <r>
    <x v="1"/>
    <x v="1"/>
    <s v="Percentage of potential GDP:"/>
    <x v="1"/>
    <s v="DNK"/>
    <x v="10"/>
    <n v="-3.4000000000000008"/>
  </r>
  <r>
    <x v="1"/>
    <x v="1"/>
    <s v="Percentage of potential GDP:"/>
    <x v="1"/>
    <s v="DNK"/>
    <x v="11"/>
    <n v="-3.4000000000000008"/>
  </r>
  <r>
    <x v="1"/>
    <x v="1"/>
    <s v="Percentage of potential GDP:"/>
    <x v="1"/>
    <s v="DNK"/>
    <x v="12"/>
    <n v="-2.8"/>
  </r>
  <r>
    <x v="1"/>
    <x v="1"/>
    <s v="Percentage of potential GDP:"/>
    <x v="1"/>
    <s v="DNK"/>
    <x v="13"/>
    <n v="-3.2"/>
  </r>
  <r>
    <x v="1"/>
    <x v="1"/>
    <s v="Percentage of potential GDP:"/>
    <x v="1"/>
    <s v="DNK"/>
    <x v="14"/>
    <n v="-4.2"/>
  </r>
  <r>
    <x v="1"/>
    <x v="1"/>
    <s v="Percentage of potential GDP:"/>
    <x v="1"/>
    <s v="DNK"/>
    <x v="15"/>
    <n v="1.8"/>
  </r>
  <r>
    <x v="1"/>
    <x v="1"/>
    <s v="Percentage of potential GDP:"/>
    <x v="1"/>
    <s v="DNK"/>
    <x v="16"/>
    <n v="4"/>
  </r>
  <r>
    <x v="1"/>
    <x v="1"/>
    <s v="Percentage of potential GDP:"/>
    <x v="1"/>
    <s v="DNK"/>
    <x v="17"/>
    <n v="4.8000000000000007"/>
  </r>
  <r>
    <x v="1"/>
    <x v="1"/>
    <s v="Percentage of potential GDP:"/>
    <x v="1"/>
    <s v="DNK"/>
    <x v="18"/>
    <n v="2.6"/>
  </r>
  <r>
    <x v="1"/>
    <x v="1"/>
    <s v="Percentage of potential GDP:"/>
    <x v="1"/>
    <s v="DNK"/>
    <x v="19"/>
    <n v="1.6"/>
  </r>
  <r>
    <x v="1"/>
    <x v="1"/>
    <s v="Percentage of potential GDP:"/>
    <x v="1"/>
    <s v="DNK"/>
    <x v="20"/>
    <n v="0.2"/>
  </r>
  <r>
    <x v="1"/>
    <x v="1"/>
    <s v="Percentage of potential GDP:"/>
    <x v="1"/>
    <s v="DNK"/>
    <x v="21"/>
    <n v="1.1000000000000001"/>
  </r>
  <r>
    <x v="1"/>
    <x v="1"/>
    <s v="Percentage of potential GDP:"/>
    <x v="1"/>
    <s v="DNK"/>
    <x v="22"/>
    <n v="2.2000000000000002"/>
  </r>
  <r>
    <x v="1"/>
    <x v="1"/>
    <s v="Percentage of potential GDP:"/>
    <x v="1"/>
    <s v="DNK"/>
    <x v="23"/>
    <n v="3.3"/>
  </r>
  <r>
    <x v="1"/>
    <x v="1"/>
    <s v="Percentage of potential GDP:"/>
    <x v="1"/>
    <s v="DNK"/>
    <x v="24"/>
    <n v="1.9"/>
  </r>
  <r>
    <x v="1"/>
    <x v="1"/>
    <s v="Percentage of potential GDP:"/>
    <x v="1"/>
    <s v="DNK"/>
    <x v="25"/>
    <n v="1.3"/>
  </r>
  <r>
    <x v="1"/>
    <x v="1"/>
    <s v="Percentage of potential GDP:"/>
    <x v="1"/>
    <s v="DNK"/>
    <x v="26"/>
    <n v="1.5"/>
  </r>
  <r>
    <x v="1"/>
    <x v="1"/>
    <s v="Percentage of potential GDP:"/>
    <x v="1"/>
    <s v="DNK"/>
    <x v="27"/>
    <n v="0.60000000000000009"/>
  </r>
  <r>
    <x v="1"/>
    <x v="1"/>
    <s v="Percentage of potential GDP:"/>
    <x v="1"/>
    <s v="DNK"/>
    <x v="28"/>
    <n v="0"/>
  </r>
  <r>
    <x v="1"/>
    <x v="1"/>
    <s v="Percentage of potential GDP:"/>
    <x v="1"/>
    <s v="DNK"/>
    <x v="29"/>
    <n v="-0.9"/>
  </r>
  <r>
    <x v="1"/>
    <x v="1"/>
    <s v="Percentage of potential GDP:"/>
    <x v="1"/>
    <s v="DNK"/>
    <x v="30"/>
    <n v="-3.9000000000000008"/>
  </r>
  <r>
    <x v="1"/>
    <x v="1"/>
    <s v="Percentage of potential GDP:"/>
    <x v="1"/>
    <s v="DNK"/>
    <x v="31"/>
    <n v="-2.2000000000000002"/>
  </r>
  <r>
    <x v="1"/>
    <x v="1"/>
    <s v="Percentage of potential GDP:"/>
    <x v="1"/>
    <s v="DNK"/>
    <x v="32"/>
    <n v="-2.2000000000000002"/>
  </r>
  <r>
    <x v="1"/>
    <x v="1"/>
    <s v="Percentage of potential GDP:"/>
    <x v="1"/>
    <s v="DNK"/>
    <x v="33"/>
    <n v="-1.7"/>
  </r>
  <r>
    <x v="1"/>
    <x v="1"/>
    <s v="Percentage of potential GDP:"/>
    <x v="1"/>
    <s v="DNK"/>
    <x v="34"/>
    <n v="-1.3"/>
  </r>
  <r>
    <x v="1"/>
    <x v="1"/>
    <s v="Percentage of potential GDP:"/>
    <x v="1"/>
    <s v="DNK"/>
    <x v="35"/>
    <n v="-0.4"/>
  </r>
  <r>
    <x v="1"/>
    <x v="1"/>
    <s v="Percentage of potential GDP:"/>
    <x v="1"/>
    <s v="DNK"/>
    <x v="36"/>
    <n v="1.4"/>
  </r>
  <r>
    <x v="1"/>
    <x v="1"/>
    <s v="Percentage of potential GDP:"/>
    <x v="1"/>
    <s v="DNK"/>
    <x v="37"/>
    <n v="3.4000000000000008"/>
  </r>
  <r>
    <x v="1"/>
    <x v="1"/>
    <s v="Percentage of potential GDP:"/>
    <x v="1"/>
    <s v="DNK"/>
    <x v="38"/>
    <n v="1.1000000000000001"/>
  </r>
  <r>
    <x v="1"/>
    <x v="1"/>
    <s v="Percentage of potential GDP:"/>
    <x v="1"/>
    <s v="DNK"/>
    <x v="39"/>
    <n v="-0.60000000000000009"/>
  </r>
  <r>
    <x v="1"/>
    <x v="1"/>
    <s v="Percentage of potential GDP:"/>
    <x v="1"/>
    <s v="DNK"/>
    <x v="40"/>
    <n v="-2.4"/>
  </r>
  <r>
    <x v="1"/>
    <x v="1"/>
    <s v="Percentage of potential GDP:"/>
    <x v="1"/>
    <s v="DNK"/>
    <x v="41"/>
    <n v="-2.8"/>
  </r>
  <r>
    <x v="1"/>
    <x v="1"/>
    <s v="Percentage of potential GDP:"/>
    <x v="1"/>
    <s v="DNK"/>
    <x v="42"/>
    <n v="-4.2"/>
  </r>
  <r>
    <x v="1"/>
    <x v="1"/>
    <s v="Percentage of potential GDP:"/>
    <x v="1"/>
    <s v="DNK"/>
    <x v="43"/>
    <n v="-1.7"/>
  </r>
  <r>
    <x v="1"/>
    <x v="1"/>
    <s v="Percentage of potential GDP:"/>
    <x v="1"/>
    <s v="DNK"/>
    <x v="44"/>
    <n v="1"/>
  </r>
  <r>
    <x v="1"/>
    <x v="1"/>
    <s v="Percentage of potential GDP:"/>
    <x v="1"/>
    <s v="DNK"/>
    <x v="45"/>
    <n v="-0.2"/>
  </r>
  <r>
    <x v="1"/>
    <x v="1"/>
    <s v="Percentage of potential GDP:"/>
    <x v="1"/>
    <s v="DNK"/>
    <x v="46"/>
    <n v="0"/>
  </r>
  <r>
    <x v="1"/>
    <x v="1"/>
    <s v="Percentage of potential GDP:"/>
    <x v="1"/>
    <s v="DNK"/>
    <x v="47"/>
    <n v="0.60000000000000009"/>
  </r>
  <r>
    <x v="1"/>
    <x v="1"/>
    <s v="Percentage of potential GDP:"/>
    <x v="1"/>
    <s v="DNK"/>
    <x v="48"/>
    <n v="-2.7"/>
  </r>
  <r>
    <x v="1"/>
    <x v="1"/>
    <s v="Percentage of potential GDP:"/>
    <x v="1"/>
    <s v="DNK"/>
    <x v="49"/>
    <n v="0.8"/>
  </r>
  <r>
    <x v="1"/>
    <x v="1"/>
    <s v="Percentage of potential GDP:"/>
    <x v="1"/>
    <s v="DNK"/>
    <x v="50"/>
    <n v="4.4000000000000004"/>
  </r>
  <r>
    <x v="1"/>
    <x v="1"/>
    <s v="Percentage of potential GDP:"/>
    <x v="1"/>
    <s v="DNK"/>
    <x v="51"/>
    <n v="3.2"/>
  </r>
  <r>
    <x v="1"/>
    <x v="1"/>
    <s v="Percentage of potential GDP:"/>
    <x v="1"/>
    <s v="DNK"/>
    <x v="52"/>
    <n v="2.2000000000000002"/>
  </r>
  <r>
    <x v="1"/>
    <x v="1"/>
    <s v="Percentage of potential GDP:"/>
    <x v="1"/>
    <s v="DNK"/>
    <x v="53"/>
    <n v="2.2999999999999998"/>
  </r>
  <r>
    <x v="1"/>
    <x v="1"/>
    <s v="Percentage of potential GDP:"/>
    <x v="1"/>
    <s v="DNK"/>
    <x v="54"/>
    <n v="4.3"/>
  </r>
  <r>
    <x v="1"/>
    <x v="1"/>
    <s v="Percentage of potential GDP:"/>
    <x v="1"/>
    <s v="DNK"/>
    <x v="55"/>
    <n v="1.6"/>
  </r>
  <r>
    <x v="1"/>
    <x v="1"/>
    <s v="Percentage of potential GDP:"/>
    <x v="1"/>
    <s v="DNK"/>
    <x v="56"/>
    <n v="-0.3"/>
  </r>
  <r>
    <x v="1"/>
    <x v="1"/>
    <s v="Percentage of potential GDP:"/>
    <x v="1"/>
    <s v="DNK"/>
    <x v="57"/>
    <n v="-1.8"/>
  </r>
  <r>
    <x v="1"/>
    <x v="1"/>
    <s v="Percentage of potential GDP:"/>
    <x v="1"/>
    <s v="DNK"/>
    <x v="58"/>
    <n v="-0.70000000000000018"/>
  </r>
  <r>
    <x v="1"/>
    <x v="1"/>
    <s v="Percentage of potential GDP:"/>
    <x v="1"/>
    <s v="DNK"/>
    <x v="59"/>
    <m/>
  </r>
  <r>
    <x v="1"/>
    <x v="1"/>
    <s v="Percentage of potential GDP:"/>
    <x v="1"/>
    <s v="DNK"/>
    <x v="60"/>
    <m/>
  </r>
  <r>
    <x v="1"/>
    <x v="1"/>
    <s v="Percentage of potential GDP:"/>
    <x v="1"/>
    <s v="DNK"/>
    <x v="61"/>
    <m/>
  </r>
  <r>
    <x v="1"/>
    <x v="1"/>
    <s v="Percentage of potential GDP:"/>
    <x v="1"/>
    <s v="DNK"/>
    <x v="62"/>
    <m/>
  </r>
  <r>
    <x v="1"/>
    <x v="1"/>
    <s v="Percentage of potential GDP:"/>
    <x v="1"/>
    <s v="DNK"/>
    <x v="63"/>
    <m/>
  </r>
  <r>
    <x v="1"/>
    <x v="1"/>
    <s v="Percentage of potential GDP:"/>
    <x v="2"/>
    <s v="DEU"/>
    <x v="0"/>
    <n v="-0.8"/>
  </r>
  <r>
    <x v="1"/>
    <x v="1"/>
    <s v="Percentage of potential GDP:"/>
    <x v="2"/>
    <s v="DEU"/>
    <x v="1"/>
    <n v="0.3"/>
  </r>
  <r>
    <x v="1"/>
    <x v="1"/>
    <s v="Percentage of potential GDP:"/>
    <x v="2"/>
    <s v="DEU"/>
    <x v="2"/>
    <n v="-0.8"/>
  </r>
  <r>
    <x v="1"/>
    <x v="1"/>
    <s v="Percentage of potential GDP:"/>
    <x v="2"/>
    <s v="DEU"/>
    <x v="3"/>
    <n v="-3.3"/>
  </r>
  <r>
    <x v="1"/>
    <x v="1"/>
    <s v="Percentage of potential GDP:"/>
    <x v="2"/>
    <s v="DEU"/>
    <x v="4"/>
    <n v="1.3"/>
  </r>
  <r>
    <x v="1"/>
    <x v="1"/>
    <s v="Percentage of potential GDP:"/>
    <x v="2"/>
    <s v="DEU"/>
    <x v="5"/>
    <n v="1.2"/>
  </r>
  <r>
    <x v="1"/>
    <x v="1"/>
    <s v="Percentage of potential GDP:"/>
    <x v="2"/>
    <s v="DEU"/>
    <x v="6"/>
    <n v="1.6"/>
  </r>
  <r>
    <x v="1"/>
    <x v="1"/>
    <s v="Percentage of potential GDP:"/>
    <x v="2"/>
    <s v="DEU"/>
    <x v="7"/>
    <n v="0.3"/>
  </r>
  <r>
    <x v="1"/>
    <x v="1"/>
    <s v="Percentage of potential GDP:"/>
    <x v="2"/>
    <s v="DEU"/>
    <x v="8"/>
    <n v="-0.4"/>
  </r>
  <r>
    <x v="1"/>
    <x v="1"/>
    <s v="Percentage of potential GDP:"/>
    <x v="2"/>
    <s v="DEU"/>
    <x v="9"/>
    <n v="-0.3"/>
  </r>
  <r>
    <x v="1"/>
    <x v="1"/>
    <s v="Percentage of potential GDP:"/>
    <x v="2"/>
    <s v="DEU"/>
    <x v="10"/>
    <n v="-0.9"/>
  </r>
  <r>
    <x v="1"/>
    <x v="1"/>
    <s v="Percentage of potential GDP:"/>
    <x v="2"/>
    <s v="DEU"/>
    <x v="11"/>
    <n v="0.2"/>
  </r>
  <r>
    <x v="1"/>
    <x v="1"/>
    <s v="Percentage of potential GDP:"/>
    <x v="2"/>
    <s v="DEU"/>
    <x v="12"/>
    <n v="1.4"/>
  </r>
  <r>
    <x v="1"/>
    <x v="1"/>
    <s v="Percentage of potential GDP:"/>
    <x v="2"/>
    <s v="DEU"/>
    <x v="13"/>
    <n v="-1.6"/>
  </r>
  <r>
    <x v="1"/>
    <x v="1"/>
    <s v="Percentage of potential GDP:"/>
    <x v="2"/>
    <s v="DEU"/>
    <x v="14"/>
    <n v="-5"/>
  </r>
  <r>
    <x v="1"/>
    <x v="1"/>
    <s v="Percentage of potential GDP:"/>
    <x v="2"/>
    <s v="DEU"/>
    <x v="15"/>
    <n v="1.6"/>
  </r>
  <r>
    <x v="1"/>
    <x v="1"/>
    <s v="Percentage of potential GDP:"/>
    <x v="2"/>
    <s v="DEU"/>
    <x v="16"/>
    <n v="1.9"/>
  </r>
  <r>
    <x v="1"/>
    <x v="1"/>
    <s v="Percentage of potential GDP:"/>
    <x v="2"/>
    <s v="DEU"/>
    <x v="17"/>
    <n v="0.3"/>
  </r>
  <r>
    <x v="1"/>
    <x v="1"/>
    <s v="Percentage of potential GDP:"/>
    <x v="2"/>
    <s v="DEU"/>
    <x v="18"/>
    <n v="-2"/>
  </r>
  <r>
    <x v="1"/>
    <x v="1"/>
    <s v="Percentage of potential GDP:"/>
    <x v="2"/>
    <s v="DEU"/>
    <x v="19"/>
    <n v="-1.5"/>
  </r>
  <r>
    <x v="1"/>
    <x v="1"/>
    <s v="Percentage of potential GDP:"/>
    <x v="2"/>
    <s v="DEU"/>
    <x v="20"/>
    <n v="-1.5"/>
  </r>
  <r>
    <x v="1"/>
    <x v="1"/>
    <s v="Percentage of potential GDP:"/>
    <x v="2"/>
    <s v="DEU"/>
    <x v="21"/>
    <n v="0.3"/>
  </r>
  <r>
    <x v="1"/>
    <x v="1"/>
    <s v="Percentage of potential GDP:"/>
    <x v="2"/>
    <s v="DEU"/>
    <x v="22"/>
    <n v="1.8"/>
  </r>
  <r>
    <x v="1"/>
    <x v="1"/>
    <s v="Percentage of potential GDP:"/>
    <x v="2"/>
    <s v="DEU"/>
    <x v="23"/>
    <n v="1.6"/>
  </r>
  <r>
    <x v="1"/>
    <x v="1"/>
    <s v="Percentage of potential GDP:"/>
    <x v="2"/>
    <s v="DEU"/>
    <x v="24"/>
    <n v="0.3"/>
  </r>
  <r>
    <x v="1"/>
    <x v="1"/>
    <s v="Percentage of potential GDP:"/>
    <x v="2"/>
    <s v="DEU"/>
    <x v="25"/>
    <n v="0"/>
  </r>
  <r>
    <x v="1"/>
    <x v="1"/>
    <s v="Percentage of potential GDP:"/>
    <x v="2"/>
    <s v="DEU"/>
    <x v="26"/>
    <n v="-0.60000000000000009"/>
  </r>
  <r>
    <x v="1"/>
    <x v="1"/>
    <s v="Percentage of potential GDP:"/>
    <x v="2"/>
    <s v="DEU"/>
    <x v="27"/>
    <n v="-1.1000000000000001"/>
  </r>
  <r>
    <x v="1"/>
    <x v="1"/>
    <s v="Percentage of potential GDP:"/>
    <x v="2"/>
    <s v="DEU"/>
    <x v="28"/>
    <n v="-0.5"/>
  </r>
  <r>
    <x v="1"/>
    <x v="1"/>
    <s v="Percentage of potential GDP:"/>
    <x v="2"/>
    <s v="DEU"/>
    <x v="29"/>
    <n v="-0.4"/>
  </r>
  <r>
    <x v="1"/>
    <x v="1"/>
    <s v="Percentage of potential GDP:"/>
    <x v="2"/>
    <s v="DEU"/>
    <x v="30"/>
    <n v="-0.8"/>
  </r>
  <r>
    <x v="1"/>
    <x v="1"/>
    <s v="Percentage of potential GDP:"/>
    <x v="2"/>
    <s v="DEU"/>
    <x v="31"/>
    <n v="2.7"/>
  </r>
  <r>
    <x v="1"/>
    <x v="1"/>
    <s v="Percentage of potential GDP:"/>
    <x v="2"/>
    <s v="DEU"/>
    <x v="32"/>
    <n v="4"/>
  </r>
  <r>
    <x v="1"/>
    <x v="1"/>
    <s v="Percentage of potential GDP:"/>
    <x v="2"/>
    <s v="DEU"/>
    <x v="33"/>
    <n v="2.1"/>
  </r>
  <r>
    <x v="1"/>
    <x v="1"/>
    <s v="Percentage of potential GDP:"/>
    <x v="2"/>
    <s v="DEU"/>
    <x v="34"/>
    <n v="0.2"/>
  </r>
  <r>
    <x v="1"/>
    <x v="1"/>
    <s v="Percentage of potential GDP:"/>
    <x v="2"/>
    <s v="DEU"/>
    <x v="35"/>
    <n v="-0.70000000000000018"/>
  </r>
  <r>
    <x v="1"/>
    <x v="1"/>
    <s v="Percentage of potential GDP:"/>
    <x v="2"/>
    <s v="DEU"/>
    <x v="36"/>
    <n v="-1.7"/>
  </r>
  <r>
    <x v="1"/>
    <x v="1"/>
    <s v="Percentage of potential GDP:"/>
    <x v="2"/>
    <s v="DEU"/>
    <x v="37"/>
    <n v="-0.70000000000000018"/>
  </r>
  <r>
    <x v="1"/>
    <x v="1"/>
    <s v="Percentage of potential GDP:"/>
    <x v="2"/>
    <s v="DEU"/>
    <x v="38"/>
    <n v="-0.60000000000000009"/>
  </r>
  <r>
    <x v="1"/>
    <x v="1"/>
    <s v="Percentage of potential GDP:"/>
    <x v="2"/>
    <s v="DEU"/>
    <x v="39"/>
    <n v="-0.9"/>
  </r>
  <r>
    <x v="1"/>
    <x v="1"/>
    <s v="Percentage of potential GDP:"/>
    <x v="2"/>
    <s v="DEU"/>
    <x v="40"/>
    <n v="-1.8"/>
  </r>
  <r>
    <x v="1"/>
    <x v="1"/>
    <s v="Percentage of potential GDP:"/>
    <x v="2"/>
    <s v="DEU"/>
    <x v="41"/>
    <n v="-1.5"/>
  </r>
  <r>
    <x v="1"/>
    <x v="1"/>
    <s v="Percentage of potential GDP:"/>
    <x v="2"/>
    <s v="DEU"/>
    <x v="42"/>
    <n v="0.60000000000000009"/>
  </r>
  <r>
    <x v="1"/>
    <x v="1"/>
    <s v="Percentage of potential GDP:"/>
    <x v="2"/>
    <s v="DEU"/>
    <x v="43"/>
    <n v="2"/>
  </r>
  <r>
    <x v="1"/>
    <x v="1"/>
    <s v="Percentage of potential GDP:"/>
    <x v="2"/>
    <s v="DEU"/>
    <x v="44"/>
    <n v="3.2"/>
  </r>
  <r>
    <x v="1"/>
    <x v="1"/>
    <s v="Percentage of potential GDP:"/>
    <x v="2"/>
    <s v="DEU"/>
    <x v="45"/>
    <n v="1.6"/>
  </r>
  <r>
    <x v="1"/>
    <x v="1"/>
    <s v="Percentage of potential GDP:"/>
    <x v="2"/>
    <s v="DEU"/>
    <x v="46"/>
    <n v="1.1000000000000001"/>
  </r>
  <r>
    <x v="1"/>
    <x v="1"/>
    <s v="Percentage of potential GDP:"/>
    <x v="2"/>
    <s v="DEU"/>
    <x v="47"/>
    <n v="0.1"/>
  </r>
  <r>
    <x v="1"/>
    <x v="1"/>
    <s v="Percentage of potential GDP:"/>
    <x v="2"/>
    <s v="DEU"/>
    <x v="48"/>
    <n v="-2.5"/>
  </r>
  <r>
    <x v="1"/>
    <x v="1"/>
    <s v="Percentage of potential GDP:"/>
    <x v="2"/>
    <s v="DEU"/>
    <x v="49"/>
    <n v="0.5"/>
  </r>
  <r>
    <x v="1"/>
    <x v="1"/>
    <s v="Percentage of potential GDP:"/>
    <x v="2"/>
    <s v="DEU"/>
    <x v="50"/>
    <n v="2.4"/>
  </r>
  <r>
    <x v="1"/>
    <x v="1"/>
    <s v="Percentage of potential GDP:"/>
    <x v="2"/>
    <s v="DEU"/>
    <x v="51"/>
    <n v="1.3"/>
  </r>
  <r>
    <x v="1"/>
    <x v="1"/>
    <s v="Percentage of potential GDP:"/>
    <x v="2"/>
    <s v="DEU"/>
    <x v="52"/>
    <n v="1"/>
  </r>
  <r>
    <x v="1"/>
    <x v="1"/>
    <s v="Percentage of potential GDP:"/>
    <x v="2"/>
    <s v="DEU"/>
    <x v="53"/>
    <n v="1.8"/>
  </r>
  <r>
    <x v="1"/>
    <x v="1"/>
    <s v="Percentage of potential GDP:"/>
    <x v="2"/>
    <s v="DEU"/>
    <x v="54"/>
    <n v="1"/>
  </r>
  <r>
    <x v="1"/>
    <x v="1"/>
    <s v="Percentage of potential GDP:"/>
    <x v="2"/>
    <s v="DEU"/>
    <x v="55"/>
    <n v="-2"/>
  </r>
  <r>
    <x v="1"/>
    <x v="1"/>
    <s v="Percentage of potential GDP:"/>
    <x v="2"/>
    <s v="DEU"/>
    <x v="56"/>
    <n v="-3.7"/>
  </r>
  <r>
    <x v="1"/>
    <x v="1"/>
    <s v="Percentage of potential GDP:"/>
    <x v="2"/>
    <s v="DEU"/>
    <x v="57"/>
    <n v="-0.1"/>
  </r>
  <r>
    <x v="1"/>
    <x v="1"/>
    <s v="Percentage of potential GDP:"/>
    <x v="2"/>
    <s v="DEU"/>
    <x v="58"/>
    <n v="1.1000000000000001"/>
  </r>
  <r>
    <x v="1"/>
    <x v="1"/>
    <s v="Percentage of potential GDP:"/>
    <x v="2"/>
    <s v="DEU"/>
    <x v="59"/>
    <m/>
  </r>
  <r>
    <x v="1"/>
    <x v="1"/>
    <s v="Percentage of potential GDP:"/>
    <x v="2"/>
    <s v="DEU"/>
    <x v="60"/>
    <m/>
  </r>
  <r>
    <x v="1"/>
    <x v="1"/>
    <s v="Percentage of potential GDP:"/>
    <x v="2"/>
    <s v="DEU"/>
    <x v="61"/>
    <m/>
  </r>
  <r>
    <x v="1"/>
    <x v="1"/>
    <s v="Percentage of potential GDP:"/>
    <x v="2"/>
    <s v="DEU"/>
    <x v="62"/>
    <m/>
  </r>
  <r>
    <x v="1"/>
    <x v="1"/>
    <s v="Percentage of potential GDP:"/>
    <x v="2"/>
    <s v="DEU"/>
    <x v="63"/>
    <m/>
  </r>
  <r>
    <x v="1"/>
    <x v="1"/>
    <s v="Percentage of potential GDP:"/>
    <x v="3"/>
    <s v="IRL"/>
    <x v="0"/>
    <n v="1.2"/>
  </r>
  <r>
    <x v="1"/>
    <x v="1"/>
    <s v="Percentage of potential GDP:"/>
    <x v="3"/>
    <s v="IRL"/>
    <x v="1"/>
    <n v="9.1"/>
  </r>
  <r>
    <x v="1"/>
    <x v="1"/>
    <s v="Percentage of potential GDP:"/>
    <x v="3"/>
    <s v="IRL"/>
    <x v="2"/>
    <n v="4.6000000000000014"/>
  </r>
  <r>
    <x v="1"/>
    <x v="1"/>
    <s v="Percentage of potential GDP:"/>
    <x v="3"/>
    <s v="IRL"/>
    <x v="3"/>
    <n v="-5.2"/>
  </r>
  <r>
    <x v="1"/>
    <x v="1"/>
    <s v="Percentage of potential GDP:"/>
    <x v="3"/>
    <s v="IRL"/>
    <x v="4"/>
    <n v="-5"/>
  </r>
  <r>
    <x v="1"/>
    <x v="1"/>
    <s v="Percentage of potential GDP:"/>
    <x v="3"/>
    <s v="IRL"/>
    <x v="5"/>
    <n v="-2.2999999999999998"/>
  </r>
  <r>
    <x v="1"/>
    <x v="1"/>
    <s v="Percentage of potential GDP:"/>
    <x v="3"/>
    <s v="IRL"/>
    <x v="6"/>
    <n v="0.3"/>
  </r>
  <r>
    <x v="1"/>
    <x v="1"/>
    <s v="Percentage of potential GDP:"/>
    <x v="3"/>
    <s v="IRL"/>
    <x v="7"/>
    <n v="1.7"/>
  </r>
  <r>
    <x v="1"/>
    <x v="1"/>
    <s v="Percentage of potential GDP:"/>
    <x v="3"/>
    <s v="IRL"/>
    <x v="8"/>
    <n v="4.8000000000000007"/>
  </r>
  <r>
    <x v="1"/>
    <x v="1"/>
    <s v="Percentage of potential GDP:"/>
    <x v="3"/>
    <s v="IRL"/>
    <x v="9"/>
    <n v="2.5"/>
  </r>
  <r>
    <x v="1"/>
    <x v="1"/>
    <s v="Percentage of potential GDP:"/>
    <x v="3"/>
    <s v="IRL"/>
    <x v="10"/>
    <n v="-2.6"/>
  </r>
  <r>
    <x v="1"/>
    <x v="1"/>
    <s v="Percentage of potential GDP:"/>
    <x v="3"/>
    <s v="IRL"/>
    <x v="11"/>
    <n v="-2.2000000000000002"/>
  </r>
  <r>
    <x v="1"/>
    <x v="1"/>
    <s v="Percentage of potential GDP:"/>
    <x v="3"/>
    <s v="IRL"/>
    <x v="12"/>
    <n v="-1.4"/>
  </r>
  <r>
    <x v="1"/>
    <x v="1"/>
    <s v="Percentage of potential GDP:"/>
    <x v="3"/>
    <s v="IRL"/>
    <x v="13"/>
    <n v="-3.2"/>
  </r>
  <r>
    <x v="1"/>
    <x v="1"/>
    <s v="Percentage of potential GDP:"/>
    <x v="3"/>
    <s v="IRL"/>
    <x v="14"/>
    <n v="-5.9"/>
  </r>
  <r>
    <x v="1"/>
    <x v="1"/>
    <s v="Percentage of potential GDP:"/>
    <x v="3"/>
    <s v="IRL"/>
    <x v="15"/>
    <n v="-1.5"/>
  </r>
  <r>
    <x v="1"/>
    <x v="1"/>
    <s v="Percentage of potential GDP:"/>
    <x v="3"/>
    <s v="IRL"/>
    <x v="16"/>
    <n v="4"/>
  </r>
  <r>
    <x v="1"/>
    <x v="1"/>
    <s v="Percentage of potential GDP:"/>
    <x v="3"/>
    <s v="IRL"/>
    <x v="17"/>
    <n v="2.2000000000000002"/>
  </r>
  <r>
    <x v="1"/>
    <x v="1"/>
    <s v="Percentage of potential GDP:"/>
    <x v="3"/>
    <s v="IRL"/>
    <x v="18"/>
    <n v="1.8"/>
  </r>
  <r>
    <x v="1"/>
    <x v="1"/>
    <s v="Percentage of potential GDP:"/>
    <x v="3"/>
    <s v="IRL"/>
    <x v="19"/>
    <n v="1.2"/>
  </r>
  <r>
    <x v="1"/>
    <x v="1"/>
    <s v="Percentage of potential GDP:"/>
    <x v="3"/>
    <s v="IRL"/>
    <x v="20"/>
    <n v="0"/>
  </r>
  <r>
    <x v="1"/>
    <x v="1"/>
    <s v="Percentage of potential GDP:"/>
    <x v="3"/>
    <s v="IRL"/>
    <x v="21"/>
    <n v="2.8"/>
  </r>
  <r>
    <x v="1"/>
    <x v="1"/>
    <s v="Percentage of potential GDP:"/>
    <x v="3"/>
    <s v="IRL"/>
    <x v="22"/>
    <n v="3.7"/>
  </r>
  <r>
    <x v="1"/>
    <x v="1"/>
    <s v="Percentage of potential GDP:"/>
    <x v="3"/>
    <s v="IRL"/>
    <x v="23"/>
    <n v="6"/>
  </r>
  <r>
    <x v="1"/>
    <x v="1"/>
    <s v="Percentage of potential GDP:"/>
    <x v="3"/>
    <s v="IRL"/>
    <x v="24"/>
    <n v="4.7"/>
  </r>
  <r>
    <x v="1"/>
    <x v="1"/>
    <s v="Percentage of potential GDP:"/>
    <x v="3"/>
    <s v="IRL"/>
    <x v="25"/>
    <n v="2.8"/>
  </r>
  <r>
    <x v="1"/>
    <x v="1"/>
    <s v="Percentage of potential GDP:"/>
    <x v="3"/>
    <s v="IRL"/>
    <x v="26"/>
    <n v="2.5"/>
  </r>
  <r>
    <x v="1"/>
    <x v="1"/>
    <s v="Percentage of potential GDP:"/>
    <x v="3"/>
    <s v="IRL"/>
    <x v="27"/>
    <n v="0.1"/>
  </r>
  <r>
    <x v="1"/>
    <x v="1"/>
    <s v="Percentage of potential GDP:"/>
    <x v="3"/>
    <s v="IRL"/>
    <x v="28"/>
    <n v="0.3"/>
  </r>
  <r>
    <x v="1"/>
    <x v="1"/>
    <s v="Percentage of potential GDP:"/>
    <x v="3"/>
    <s v="IRL"/>
    <x v="29"/>
    <n v="-2.6"/>
  </r>
  <r>
    <x v="1"/>
    <x v="1"/>
    <s v="Percentage of potential GDP:"/>
    <x v="3"/>
    <s v="IRL"/>
    <x v="30"/>
    <n v="-2.8"/>
  </r>
  <r>
    <x v="1"/>
    <x v="1"/>
    <s v="Percentage of potential GDP:"/>
    <x v="3"/>
    <s v="IRL"/>
    <x v="31"/>
    <n v="-0.70000000000000018"/>
  </r>
  <r>
    <x v="1"/>
    <x v="1"/>
    <s v="Percentage of potential GDP:"/>
    <x v="3"/>
    <s v="IRL"/>
    <x v="32"/>
    <n v="0.5"/>
  </r>
  <r>
    <x v="1"/>
    <x v="1"/>
    <s v="Percentage of potential GDP:"/>
    <x v="3"/>
    <s v="IRL"/>
    <x v="33"/>
    <n v="2.9000000000000008"/>
  </r>
  <r>
    <x v="1"/>
    <x v="1"/>
    <s v="Percentage of potential GDP:"/>
    <x v="3"/>
    <s v="IRL"/>
    <x v="34"/>
    <n v="-0.3"/>
  </r>
  <r>
    <x v="1"/>
    <x v="1"/>
    <s v="Percentage of potential GDP:"/>
    <x v="3"/>
    <s v="IRL"/>
    <x v="35"/>
    <n v="-2.8"/>
  </r>
  <r>
    <x v="1"/>
    <x v="1"/>
    <s v="Percentage of potential GDP:"/>
    <x v="3"/>
    <s v="IRL"/>
    <x v="36"/>
    <n v="-4"/>
  </r>
  <r>
    <x v="1"/>
    <x v="1"/>
    <s v="Percentage of potential GDP:"/>
    <x v="3"/>
    <s v="IRL"/>
    <x v="37"/>
    <n v="-5.6000000000000014"/>
  </r>
  <r>
    <x v="1"/>
    <x v="1"/>
    <s v="Percentage of potential GDP:"/>
    <x v="3"/>
    <s v="IRL"/>
    <x v="38"/>
    <n v="-3.3"/>
  </r>
  <r>
    <x v="1"/>
    <x v="1"/>
    <s v="Percentage of potential GDP:"/>
    <x v="3"/>
    <s v="IRL"/>
    <x v="39"/>
    <n v="-3.2"/>
  </r>
  <r>
    <x v="1"/>
    <x v="1"/>
    <s v="Percentage of potential GDP:"/>
    <x v="3"/>
    <s v="IRL"/>
    <x v="40"/>
    <n v="-4"/>
  </r>
  <r>
    <x v="1"/>
    <x v="1"/>
    <s v="Percentage of potential GDP:"/>
    <x v="3"/>
    <s v="IRL"/>
    <x v="41"/>
    <n v="-0.9"/>
  </r>
  <r>
    <x v="1"/>
    <x v="1"/>
    <s v="Percentage of potential GDP:"/>
    <x v="3"/>
    <s v="IRL"/>
    <x v="42"/>
    <n v="0.2"/>
  </r>
  <r>
    <x v="1"/>
    <x v="1"/>
    <s v="Percentage of potential GDP:"/>
    <x v="3"/>
    <s v="IRL"/>
    <x v="43"/>
    <n v="0.8"/>
  </r>
  <r>
    <x v="1"/>
    <x v="1"/>
    <s v="Percentage of potential GDP:"/>
    <x v="3"/>
    <s v="IRL"/>
    <x v="44"/>
    <n v="1.4"/>
  </r>
  <r>
    <x v="1"/>
    <x v="1"/>
    <s v="Percentage of potential GDP:"/>
    <x v="3"/>
    <s v="IRL"/>
    <x v="45"/>
    <n v="2.8"/>
  </r>
  <r>
    <x v="1"/>
    <x v="1"/>
    <s v="Percentage of potential GDP:"/>
    <x v="3"/>
    <s v="IRL"/>
    <x v="46"/>
    <n v="0.3"/>
  </r>
  <r>
    <x v="1"/>
    <x v="1"/>
    <s v="Percentage of potential GDP:"/>
    <x v="3"/>
    <s v="IRL"/>
    <x v="47"/>
    <n v="-3.2"/>
  </r>
  <r>
    <x v="1"/>
    <x v="1"/>
    <s v="Percentage of potential GDP:"/>
    <x v="3"/>
    <s v="IRL"/>
    <x v="48"/>
    <n v="-0.2"/>
  </r>
  <r>
    <x v="1"/>
    <x v="1"/>
    <s v="Percentage of potential GDP:"/>
    <x v="3"/>
    <s v="IRL"/>
    <x v="49"/>
    <n v="-1.3"/>
  </r>
  <r>
    <x v="1"/>
    <x v="1"/>
    <s v="Percentage of potential GDP:"/>
    <x v="3"/>
    <s v="IRL"/>
    <x v="50"/>
    <n v="-0.9"/>
  </r>
  <r>
    <x v="1"/>
    <x v="1"/>
    <s v="Percentage of potential GDP:"/>
    <x v="3"/>
    <s v="IRL"/>
    <x v="51"/>
    <n v="-0.5"/>
  </r>
  <r>
    <x v="1"/>
    <x v="1"/>
    <s v="Percentage of potential GDP:"/>
    <x v="3"/>
    <s v="IRL"/>
    <x v="52"/>
    <n v="-1.9"/>
  </r>
  <r>
    <x v="1"/>
    <x v="1"/>
    <s v="Percentage of potential GDP:"/>
    <x v="3"/>
    <s v="IRL"/>
    <x v="53"/>
    <n v="-0.60000000000000009"/>
  </r>
  <r>
    <x v="1"/>
    <x v="1"/>
    <s v="Percentage of potential GDP:"/>
    <x v="3"/>
    <s v="IRL"/>
    <x v="54"/>
    <n v="1.4"/>
  </r>
  <r>
    <x v="1"/>
    <x v="1"/>
    <s v="Percentage of potential GDP:"/>
    <x v="3"/>
    <s v="IRL"/>
    <x v="55"/>
    <n v="0.60000000000000009"/>
  </r>
  <r>
    <x v="1"/>
    <x v="1"/>
    <s v="Percentage of potential GDP:"/>
    <x v="3"/>
    <s v="IRL"/>
    <x v="56"/>
    <n v="-2.6"/>
  </r>
  <r>
    <x v="1"/>
    <x v="1"/>
    <s v="Percentage of potential GDP:"/>
    <x v="3"/>
    <s v="IRL"/>
    <x v="57"/>
    <n v="-3.6"/>
  </r>
  <r>
    <x v="1"/>
    <x v="1"/>
    <s v="Percentage of potential GDP:"/>
    <x v="3"/>
    <s v="IRL"/>
    <x v="58"/>
    <n v="0"/>
  </r>
  <r>
    <x v="1"/>
    <x v="1"/>
    <s v="Percentage of potential GDP:"/>
    <x v="3"/>
    <s v="IRL"/>
    <x v="59"/>
    <m/>
  </r>
  <r>
    <x v="1"/>
    <x v="1"/>
    <s v="Percentage of potential GDP:"/>
    <x v="3"/>
    <s v="IRL"/>
    <x v="60"/>
    <m/>
  </r>
  <r>
    <x v="1"/>
    <x v="1"/>
    <s v="Percentage of potential GDP:"/>
    <x v="3"/>
    <s v="IRL"/>
    <x v="61"/>
    <m/>
  </r>
  <r>
    <x v="1"/>
    <x v="1"/>
    <s v="Percentage of potential GDP:"/>
    <x v="3"/>
    <s v="IRL"/>
    <x v="62"/>
    <m/>
  </r>
  <r>
    <x v="1"/>
    <x v="1"/>
    <s v="Percentage of potential GDP:"/>
    <x v="3"/>
    <s v="IRL"/>
    <x v="63"/>
    <m/>
  </r>
  <r>
    <x v="1"/>
    <x v="1"/>
    <s v="Percentage of potential GDP:"/>
    <x v="4"/>
    <s v="GRC"/>
    <x v="0"/>
    <n v="0.3"/>
  </r>
  <r>
    <x v="1"/>
    <x v="1"/>
    <s v="Percentage of potential GDP:"/>
    <x v="4"/>
    <s v="GRC"/>
    <x v="1"/>
    <n v="-1.1000000000000001"/>
  </r>
  <r>
    <x v="1"/>
    <x v="1"/>
    <s v="Percentage of potential GDP:"/>
    <x v="4"/>
    <s v="GRC"/>
    <x v="2"/>
    <n v="-6.2"/>
  </r>
  <r>
    <x v="1"/>
    <x v="1"/>
    <s v="Percentage of potential GDP:"/>
    <x v="4"/>
    <s v="GRC"/>
    <x v="3"/>
    <n v="-14"/>
  </r>
  <r>
    <x v="1"/>
    <x v="1"/>
    <s v="Percentage of potential GDP:"/>
    <x v="4"/>
    <s v="GRC"/>
    <x v="4"/>
    <n v="-6.2"/>
  </r>
  <r>
    <x v="1"/>
    <x v="1"/>
    <s v="Percentage of potential GDP:"/>
    <x v="4"/>
    <s v="GRC"/>
    <x v="5"/>
    <n v="-8.7000000000000011"/>
  </r>
  <r>
    <x v="1"/>
    <x v="1"/>
    <s v="Percentage of potential GDP:"/>
    <x v="4"/>
    <s v="GRC"/>
    <x v="6"/>
    <n v="-11.5"/>
  </r>
  <r>
    <x v="1"/>
    <x v="1"/>
    <s v="Percentage of potential GDP:"/>
    <x v="4"/>
    <s v="GRC"/>
    <x v="7"/>
    <n v="-13.6"/>
  </r>
  <r>
    <x v="1"/>
    <x v="1"/>
    <s v="Percentage of potential GDP:"/>
    <x v="4"/>
    <s v="GRC"/>
    <x v="8"/>
    <n v="-14.8"/>
  </r>
  <r>
    <x v="1"/>
    <x v="1"/>
    <s v="Percentage of potential GDP:"/>
    <x v="4"/>
    <s v="GRC"/>
    <x v="9"/>
    <n v="-16.100000000000001"/>
  </r>
  <r>
    <x v="1"/>
    <x v="1"/>
    <s v="Percentage of potential GDP:"/>
    <x v="4"/>
    <s v="GRC"/>
    <x v="10"/>
    <n v="-18.3"/>
  </r>
  <r>
    <x v="1"/>
    <x v="1"/>
    <s v="Percentage of potential GDP:"/>
    <x v="4"/>
    <s v="GRC"/>
    <x v="11"/>
    <n v="-18.5"/>
  </r>
  <r>
    <x v="1"/>
    <x v="1"/>
    <s v="Percentage of potential GDP:"/>
    <x v="4"/>
    <s v="GRC"/>
    <x v="12"/>
    <n v="-14.9"/>
  </r>
  <r>
    <x v="1"/>
    <x v="1"/>
    <s v="Percentage of potential GDP:"/>
    <x v="4"/>
    <s v="GRC"/>
    <x v="13"/>
    <n v="-7.5"/>
  </r>
  <r>
    <x v="1"/>
    <x v="1"/>
    <s v="Percentage of potential GDP:"/>
    <x v="4"/>
    <s v="GRC"/>
    <x v="14"/>
    <n v="-3.1"/>
  </r>
  <r>
    <x v="1"/>
    <x v="1"/>
    <s v="Percentage of potential GDP:"/>
    <x v="4"/>
    <s v="GRC"/>
    <x v="15"/>
    <n v="1.5"/>
  </r>
  <r>
    <x v="1"/>
    <x v="1"/>
    <s v="Percentage of potential GDP:"/>
    <x v="4"/>
    <s v="GRC"/>
    <x v="16"/>
    <n v="3.1"/>
  </r>
  <r>
    <x v="1"/>
    <x v="1"/>
    <s v="Percentage of potential GDP:"/>
    <x v="4"/>
    <s v="GRC"/>
    <x v="17"/>
    <n v="2.2000000000000002"/>
  </r>
  <r>
    <x v="1"/>
    <x v="1"/>
    <s v="Percentage of potential GDP:"/>
    <x v="4"/>
    <s v="GRC"/>
    <x v="18"/>
    <n v="-0.60000000000000009"/>
  </r>
  <r>
    <x v="1"/>
    <x v="1"/>
    <s v="Percentage of potential GDP:"/>
    <x v="4"/>
    <s v="GRC"/>
    <x v="19"/>
    <n v="1.5"/>
  </r>
  <r>
    <x v="1"/>
    <x v="1"/>
    <s v="Percentage of potential GDP:"/>
    <x v="4"/>
    <s v="GRC"/>
    <x v="20"/>
    <n v="0.70000000000000018"/>
  </r>
  <r>
    <x v="1"/>
    <x v="1"/>
    <s v="Percentage of potential GDP:"/>
    <x v="4"/>
    <s v="GRC"/>
    <x v="21"/>
    <n v="-0.1"/>
  </r>
  <r>
    <x v="1"/>
    <x v="1"/>
    <s v="Percentage of potential GDP:"/>
    <x v="4"/>
    <s v="GRC"/>
    <x v="22"/>
    <n v="0.3"/>
  </r>
  <r>
    <x v="1"/>
    <x v="1"/>
    <s v="Percentage of potential GDP:"/>
    <x v="4"/>
    <s v="GRC"/>
    <x v="23"/>
    <n v="0.60000000000000009"/>
  </r>
  <r>
    <x v="1"/>
    <x v="1"/>
    <s v="Percentage of potential GDP:"/>
    <x v="4"/>
    <s v="GRC"/>
    <x v="24"/>
    <n v="1"/>
  </r>
  <r>
    <x v="1"/>
    <x v="1"/>
    <s v="Percentage of potential GDP:"/>
    <x v="4"/>
    <s v="GRC"/>
    <x v="25"/>
    <n v="1.8"/>
  </r>
  <r>
    <x v="1"/>
    <x v="1"/>
    <s v="Percentage of potential GDP:"/>
    <x v="4"/>
    <s v="GRC"/>
    <x v="26"/>
    <n v="1.5"/>
  </r>
  <r>
    <x v="1"/>
    <x v="1"/>
    <s v="Percentage of potential GDP:"/>
    <x v="4"/>
    <s v="GRC"/>
    <x v="27"/>
    <n v="0.4"/>
  </r>
  <r>
    <x v="1"/>
    <x v="1"/>
    <s v="Percentage of potential GDP:"/>
    <x v="4"/>
    <s v="GRC"/>
    <x v="28"/>
    <n v="0.5"/>
  </r>
  <r>
    <x v="1"/>
    <x v="1"/>
    <s v="Percentage of potential GDP:"/>
    <x v="4"/>
    <s v="GRC"/>
    <x v="29"/>
    <n v="0.70000000000000018"/>
  </r>
  <r>
    <x v="1"/>
    <x v="1"/>
    <s v="Percentage of potential GDP:"/>
    <x v="4"/>
    <s v="GRC"/>
    <x v="30"/>
    <n v="0.60000000000000009"/>
  </r>
  <r>
    <x v="1"/>
    <x v="1"/>
    <s v="Percentage of potential GDP:"/>
    <x v="4"/>
    <s v="GRC"/>
    <x v="31"/>
    <n v="3.6"/>
  </r>
  <r>
    <x v="1"/>
    <x v="1"/>
    <s v="Percentage of potential GDP:"/>
    <x v="4"/>
    <s v="GRC"/>
    <x v="32"/>
    <n v="4.5"/>
  </r>
  <r>
    <x v="1"/>
    <x v="1"/>
    <s v="Percentage of potential GDP:"/>
    <x v="4"/>
    <s v="GRC"/>
    <x v="33"/>
    <n v="3.5"/>
  </r>
  <r>
    <x v="1"/>
    <x v="1"/>
    <s v="Percentage of potential GDP:"/>
    <x v="4"/>
    <s v="GRC"/>
    <x v="34"/>
    <n v="5.1000000000000014"/>
  </r>
  <r>
    <x v="1"/>
    <x v="1"/>
    <s v="Percentage of potential GDP:"/>
    <x v="4"/>
    <s v="GRC"/>
    <x v="35"/>
    <n v="2.5"/>
  </r>
  <r>
    <x v="1"/>
    <x v="1"/>
    <s v="Percentage of potential GDP:"/>
    <x v="4"/>
    <s v="GRC"/>
    <x v="36"/>
    <n v="-0.8"/>
  </r>
  <r>
    <x v="1"/>
    <x v="1"/>
    <s v="Percentage of potential GDP:"/>
    <x v="4"/>
    <s v="GRC"/>
    <x v="37"/>
    <n v="1.7"/>
  </r>
  <r>
    <x v="1"/>
    <x v="1"/>
    <s v="Percentage of potential GDP:"/>
    <x v="4"/>
    <s v="GRC"/>
    <x v="38"/>
    <n v="1.2"/>
  </r>
  <r>
    <x v="1"/>
    <x v="1"/>
    <s v="Percentage of potential GDP:"/>
    <x v="4"/>
    <s v="GRC"/>
    <x v="39"/>
    <n v="-1.3"/>
  </r>
  <r>
    <x v="1"/>
    <x v="1"/>
    <s v="Percentage of potential GDP:"/>
    <x v="4"/>
    <s v="GRC"/>
    <x v="40"/>
    <n v="-2.8"/>
  </r>
  <r>
    <x v="1"/>
    <x v="1"/>
    <s v="Percentage of potential GDP:"/>
    <x v="4"/>
    <s v="GRC"/>
    <x v="41"/>
    <n v="-1.2"/>
  </r>
  <r>
    <x v="1"/>
    <x v="1"/>
    <s v="Percentage of potential GDP:"/>
    <x v="4"/>
    <s v="GRC"/>
    <x v="42"/>
    <n v="0.60000000000000009"/>
  </r>
  <r>
    <x v="1"/>
    <x v="1"/>
    <s v="Percentage of potential GDP:"/>
    <x v="4"/>
    <s v="GRC"/>
    <x v="43"/>
    <n v="3.1"/>
  </r>
  <r>
    <x v="1"/>
    <x v="1"/>
    <s v="Percentage of potential GDP:"/>
    <x v="4"/>
    <s v="GRC"/>
    <x v="44"/>
    <n v="5.1000000000000014"/>
  </r>
  <r>
    <x v="1"/>
    <x v="1"/>
    <s v="Percentage of potential GDP:"/>
    <x v="4"/>
    <s v="GRC"/>
    <x v="45"/>
    <n v="5"/>
  </r>
  <r>
    <x v="1"/>
    <x v="1"/>
    <s v="Percentage of potential GDP:"/>
    <x v="4"/>
    <s v="GRC"/>
    <x v="46"/>
    <n v="1.3"/>
  </r>
  <r>
    <x v="1"/>
    <x v="1"/>
    <s v="Percentage of potential GDP:"/>
    <x v="4"/>
    <s v="GRC"/>
    <x v="47"/>
    <n v="1.9"/>
  </r>
  <r>
    <x v="1"/>
    <x v="1"/>
    <s v="Percentage of potential GDP:"/>
    <x v="4"/>
    <s v="GRC"/>
    <x v="48"/>
    <n v="-0.70000000000000018"/>
  </r>
  <r>
    <x v="1"/>
    <x v="1"/>
    <s v="Percentage of potential GDP:"/>
    <x v="4"/>
    <s v="GRC"/>
    <x v="49"/>
    <n v="-2.8"/>
  </r>
  <r>
    <x v="1"/>
    <x v="1"/>
    <s v="Percentage of potential GDP:"/>
    <x v="4"/>
    <s v="GRC"/>
    <x v="50"/>
    <n v="8.2000000000000011"/>
  </r>
  <r>
    <x v="1"/>
    <x v="1"/>
    <s v="Percentage of potential GDP:"/>
    <x v="4"/>
    <s v="GRC"/>
    <x v="51"/>
    <n v="6.2"/>
  </r>
  <r>
    <x v="1"/>
    <x v="1"/>
    <s v="Percentage of potential GDP:"/>
    <x v="4"/>
    <s v="GRC"/>
    <x v="52"/>
    <n v="2.9000000000000008"/>
  </r>
  <r>
    <x v="1"/>
    <x v="1"/>
    <s v="Percentage of potential GDP:"/>
    <x v="4"/>
    <s v="GRC"/>
    <x v="53"/>
    <n v="1"/>
  </r>
  <r>
    <x v="1"/>
    <x v="1"/>
    <s v="Percentage of potential GDP:"/>
    <x v="4"/>
    <s v="GRC"/>
    <x v="54"/>
    <n v="-1.4"/>
  </r>
  <r>
    <x v="1"/>
    <x v="1"/>
    <s v="Percentage of potential GDP:"/>
    <x v="4"/>
    <s v="GRC"/>
    <x v="55"/>
    <n v="-5.5"/>
  </r>
  <r>
    <x v="1"/>
    <x v="1"/>
    <s v="Percentage of potential GDP:"/>
    <x v="4"/>
    <s v="GRC"/>
    <x v="56"/>
    <n v="-5.7"/>
  </r>
  <r>
    <x v="1"/>
    <x v="1"/>
    <s v="Percentage of potential GDP:"/>
    <x v="4"/>
    <s v="GRC"/>
    <x v="57"/>
    <n v="-4.8000000000000007"/>
  </r>
  <r>
    <x v="1"/>
    <x v="1"/>
    <s v="Percentage of potential GDP:"/>
    <x v="4"/>
    <s v="GRC"/>
    <x v="58"/>
    <n v="-4.3"/>
  </r>
  <r>
    <x v="1"/>
    <x v="1"/>
    <s v="Percentage of potential GDP:"/>
    <x v="4"/>
    <s v="GRC"/>
    <x v="59"/>
    <m/>
  </r>
  <r>
    <x v="1"/>
    <x v="1"/>
    <s v="Percentage of potential GDP:"/>
    <x v="4"/>
    <s v="GRC"/>
    <x v="60"/>
    <m/>
  </r>
  <r>
    <x v="1"/>
    <x v="1"/>
    <s v="Percentage of potential GDP:"/>
    <x v="4"/>
    <s v="GRC"/>
    <x v="61"/>
    <m/>
  </r>
  <r>
    <x v="1"/>
    <x v="1"/>
    <s v="Percentage of potential GDP:"/>
    <x v="4"/>
    <s v="GRC"/>
    <x v="62"/>
    <m/>
  </r>
  <r>
    <x v="1"/>
    <x v="1"/>
    <s v="Percentage of potential GDP:"/>
    <x v="4"/>
    <s v="GRC"/>
    <x v="63"/>
    <m/>
  </r>
  <r>
    <x v="1"/>
    <x v="1"/>
    <s v="Percentage of potential GDP:"/>
    <x v="5"/>
    <s v="ESP"/>
    <x v="0"/>
    <n v="0.8"/>
  </r>
  <r>
    <x v="1"/>
    <x v="1"/>
    <s v="Percentage of potential GDP:"/>
    <x v="5"/>
    <s v="ESP"/>
    <x v="1"/>
    <n v="0.2"/>
  </r>
  <r>
    <x v="1"/>
    <x v="1"/>
    <s v="Percentage of potential GDP:"/>
    <x v="5"/>
    <s v="ESP"/>
    <x v="2"/>
    <n v="-3.9000000000000008"/>
  </r>
  <r>
    <x v="1"/>
    <x v="1"/>
    <s v="Percentage of potential GDP:"/>
    <x v="5"/>
    <s v="ESP"/>
    <x v="3"/>
    <n v="-9.1"/>
  </r>
  <r>
    <x v="1"/>
    <x v="1"/>
    <s v="Percentage of potential GDP:"/>
    <x v="5"/>
    <s v="ESP"/>
    <x v="4"/>
    <n v="2.5"/>
  </r>
  <r>
    <x v="1"/>
    <x v="1"/>
    <s v="Percentage of potential GDP:"/>
    <x v="5"/>
    <s v="ESP"/>
    <x v="5"/>
    <n v="1.4"/>
  </r>
  <r>
    <x v="1"/>
    <x v="1"/>
    <s v="Percentage of potential GDP:"/>
    <x v="5"/>
    <s v="ESP"/>
    <x v="6"/>
    <n v="-0.2"/>
  </r>
  <r>
    <x v="1"/>
    <x v="1"/>
    <s v="Percentage of potential GDP:"/>
    <x v="5"/>
    <s v="ESP"/>
    <x v="7"/>
    <n v="-2.6"/>
  </r>
  <r>
    <x v="1"/>
    <x v="1"/>
    <s v="Percentage of potential GDP:"/>
    <x v="5"/>
    <s v="ESP"/>
    <x v="8"/>
    <n v="-5.2"/>
  </r>
  <r>
    <x v="1"/>
    <x v="1"/>
    <s v="Percentage of potential GDP:"/>
    <x v="5"/>
    <s v="ESP"/>
    <x v="9"/>
    <n v="-8.5"/>
  </r>
  <r>
    <x v="1"/>
    <x v="1"/>
    <s v="Percentage of potential GDP:"/>
    <x v="5"/>
    <s v="ESP"/>
    <x v="10"/>
    <n v="-9.9"/>
  </r>
  <r>
    <x v="1"/>
    <x v="1"/>
    <s v="Percentage of potential GDP:"/>
    <x v="5"/>
    <s v="ESP"/>
    <x v="11"/>
    <n v="-9"/>
  </r>
  <r>
    <x v="1"/>
    <x v="1"/>
    <s v="Percentage of potential GDP:"/>
    <x v="5"/>
    <s v="ESP"/>
    <x v="12"/>
    <n v="-6.5"/>
  </r>
  <r>
    <x v="1"/>
    <x v="1"/>
    <s v="Percentage of potential GDP:"/>
    <x v="5"/>
    <s v="ESP"/>
    <x v="13"/>
    <n v="-5.1000000000000014"/>
  </r>
  <r>
    <x v="1"/>
    <x v="1"/>
    <s v="Percentage of potential GDP:"/>
    <x v="5"/>
    <s v="ESP"/>
    <x v="14"/>
    <n v="-4.1000000000000014"/>
  </r>
  <r>
    <x v="1"/>
    <x v="1"/>
    <s v="Percentage of potential GDP:"/>
    <x v="5"/>
    <s v="ESP"/>
    <x v="15"/>
    <n v="0.9"/>
  </r>
  <r>
    <x v="1"/>
    <x v="1"/>
    <s v="Percentage of potential GDP:"/>
    <x v="5"/>
    <s v="ESP"/>
    <x v="16"/>
    <n v="3"/>
  </r>
  <r>
    <x v="1"/>
    <x v="1"/>
    <s v="Percentage of potential GDP:"/>
    <x v="5"/>
    <s v="ESP"/>
    <x v="17"/>
    <n v="3.2"/>
  </r>
  <r>
    <x v="1"/>
    <x v="1"/>
    <s v="Percentage of potential GDP:"/>
    <x v="5"/>
    <s v="ESP"/>
    <x v="18"/>
    <n v="2.7"/>
  </r>
  <r>
    <x v="1"/>
    <x v="1"/>
    <s v="Percentage of potential GDP:"/>
    <x v="5"/>
    <s v="ESP"/>
    <x v="19"/>
    <n v="2.6"/>
  </r>
  <r>
    <x v="1"/>
    <x v="1"/>
    <s v="Percentage of potential GDP:"/>
    <x v="5"/>
    <s v="ESP"/>
    <x v="20"/>
    <n v="2.9000000000000008"/>
  </r>
  <r>
    <x v="1"/>
    <x v="1"/>
    <s v="Percentage of potential GDP:"/>
    <x v="5"/>
    <s v="ESP"/>
    <x v="21"/>
    <n v="3.6"/>
  </r>
  <r>
    <x v="1"/>
    <x v="1"/>
    <s v="Percentage of potential GDP:"/>
    <x v="5"/>
    <s v="ESP"/>
    <x v="22"/>
    <n v="3.9000000000000008"/>
  </r>
  <r>
    <x v="1"/>
    <x v="1"/>
    <s v="Percentage of potential GDP:"/>
    <x v="5"/>
    <s v="ESP"/>
    <x v="23"/>
    <n v="3.4000000000000008"/>
  </r>
  <r>
    <x v="1"/>
    <x v="1"/>
    <s v="Percentage of potential GDP:"/>
    <x v="5"/>
    <s v="ESP"/>
    <x v="24"/>
    <n v="1.1000000000000001"/>
  </r>
  <r>
    <x v="1"/>
    <x v="1"/>
    <s v="Percentage of potential GDP:"/>
    <x v="5"/>
    <s v="ESP"/>
    <x v="25"/>
    <n v="-0.4"/>
  </r>
  <r>
    <x v="1"/>
    <x v="1"/>
    <s v="Percentage of potential GDP:"/>
    <x v="5"/>
    <s v="ESP"/>
    <x v="26"/>
    <n v="-2.1"/>
  </r>
  <r>
    <x v="1"/>
    <x v="1"/>
    <s v="Percentage of potential GDP:"/>
    <x v="5"/>
    <s v="ESP"/>
    <x v="27"/>
    <n v="-3.3"/>
  </r>
  <r>
    <x v="1"/>
    <x v="1"/>
    <s v="Percentage of potential GDP:"/>
    <x v="5"/>
    <s v="ESP"/>
    <x v="28"/>
    <n v="-3.7"/>
  </r>
  <r>
    <x v="1"/>
    <x v="1"/>
    <s v="Percentage of potential GDP:"/>
    <x v="5"/>
    <s v="ESP"/>
    <x v="29"/>
    <n v="-3.9000000000000008"/>
  </r>
  <r>
    <x v="1"/>
    <x v="1"/>
    <s v="Percentage of potential GDP:"/>
    <x v="5"/>
    <s v="ESP"/>
    <x v="30"/>
    <n v="-3.7"/>
  </r>
  <r>
    <x v="1"/>
    <x v="1"/>
    <s v="Percentage of potential GDP:"/>
    <x v="5"/>
    <s v="ESP"/>
    <x v="31"/>
    <n v="-0.60000000000000009"/>
  </r>
  <r>
    <x v="1"/>
    <x v="1"/>
    <s v="Percentage of potential GDP:"/>
    <x v="5"/>
    <s v="ESP"/>
    <x v="32"/>
    <n v="1.7"/>
  </r>
  <r>
    <x v="1"/>
    <x v="1"/>
    <s v="Percentage of potential GDP:"/>
    <x v="5"/>
    <s v="ESP"/>
    <x v="33"/>
    <n v="2.6"/>
  </r>
  <r>
    <x v="1"/>
    <x v="1"/>
    <s v="Percentage of potential GDP:"/>
    <x v="5"/>
    <s v="ESP"/>
    <x v="34"/>
    <n v="2.2999999999999998"/>
  </r>
  <r>
    <x v="1"/>
    <x v="1"/>
    <s v="Percentage of potential GDP:"/>
    <x v="5"/>
    <s v="ESP"/>
    <x v="35"/>
    <n v="1.4"/>
  </r>
  <r>
    <x v="1"/>
    <x v="1"/>
    <s v="Percentage of potential GDP:"/>
    <x v="5"/>
    <s v="ESP"/>
    <x v="36"/>
    <n v="0"/>
  </r>
  <r>
    <x v="1"/>
    <x v="1"/>
    <s v="Percentage of potential GDP:"/>
    <x v="5"/>
    <s v="ESP"/>
    <x v="37"/>
    <n v="-2.5"/>
  </r>
  <r>
    <x v="1"/>
    <x v="1"/>
    <s v="Percentage of potential GDP:"/>
    <x v="5"/>
    <s v="ESP"/>
    <x v="38"/>
    <n v="-2.8"/>
  </r>
  <r>
    <x v="1"/>
    <x v="1"/>
    <s v="Percentage of potential GDP:"/>
    <x v="5"/>
    <s v="ESP"/>
    <x v="39"/>
    <n v="-3.2"/>
  </r>
  <r>
    <x v="1"/>
    <x v="1"/>
    <s v="Percentage of potential GDP:"/>
    <x v="5"/>
    <s v="ESP"/>
    <x v="40"/>
    <n v="-3.7"/>
  </r>
  <r>
    <x v="1"/>
    <x v="1"/>
    <s v="Percentage of potential GDP:"/>
    <x v="5"/>
    <s v="ESP"/>
    <x v="41"/>
    <n v="-3.8"/>
  </r>
  <r>
    <x v="1"/>
    <x v="1"/>
    <s v="Percentage of potential GDP:"/>
    <x v="5"/>
    <s v="ESP"/>
    <x v="42"/>
    <n v="-3.9000000000000008"/>
  </r>
  <r>
    <x v="1"/>
    <x v="1"/>
    <s v="Percentage of potential GDP:"/>
    <x v="5"/>
    <s v="ESP"/>
    <x v="43"/>
    <n v="-2.6"/>
  </r>
  <r>
    <x v="1"/>
    <x v="1"/>
    <s v="Percentage of potential GDP:"/>
    <x v="5"/>
    <s v="ESP"/>
    <x v="44"/>
    <n v="-2.1"/>
  </r>
  <r>
    <x v="1"/>
    <x v="1"/>
    <s v="Percentage of potential GDP:"/>
    <x v="5"/>
    <s v="ESP"/>
    <x v="45"/>
    <n v="-0.1"/>
  </r>
  <r>
    <x v="1"/>
    <x v="1"/>
    <s v="Percentage of potential GDP:"/>
    <x v="5"/>
    <s v="ESP"/>
    <x v="46"/>
    <n v="0.8"/>
  </r>
  <r>
    <x v="1"/>
    <x v="1"/>
    <s v="Percentage of potential GDP:"/>
    <x v="5"/>
    <s v="ESP"/>
    <x v="47"/>
    <n v="1.1000000000000001"/>
  </r>
  <r>
    <x v="1"/>
    <x v="1"/>
    <s v="Percentage of potential GDP:"/>
    <x v="5"/>
    <s v="ESP"/>
    <x v="48"/>
    <n v="1.3"/>
  </r>
  <r>
    <x v="1"/>
    <x v="1"/>
    <s v="Percentage of potential GDP:"/>
    <x v="5"/>
    <s v="ESP"/>
    <x v="49"/>
    <n v="4.9000000000000004"/>
  </r>
  <r>
    <x v="1"/>
    <x v="1"/>
    <s v="Percentage of potential GDP:"/>
    <x v="5"/>
    <s v="ESP"/>
    <x v="50"/>
    <n v="4.4000000000000004"/>
  </r>
  <r>
    <x v="1"/>
    <x v="1"/>
    <s v="Percentage of potential GDP:"/>
    <x v="5"/>
    <s v="ESP"/>
    <x v="51"/>
    <n v="2.2000000000000002"/>
  </r>
  <r>
    <x v="1"/>
    <x v="1"/>
    <s v="Percentage of potential GDP:"/>
    <x v="5"/>
    <s v="ESP"/>
    <x v="52"/>
    <n v="-0.3"/>
  </r>
  <r>
    <x v="1"/>
    <x v="1"/>
    <s v="Percentage of potential GDP:"/>
    <x v="5"/>
    <s v="ESP"/>
    <x v="53"/>
    <n v="0.5"/>
  </r>
  <r>
    <x v="1"/>
    <x v="1"/>
    <s v="Percentage of potential GDP:"/>
    <x v="5"/>
    <s v="ESP"/>
    <x v="54"/>
    <n v="1.9"/>
  </r>
  <r>
    <x v="1"/>
    <x v="1"/>
    <s v="Percentage of potential GDP:"/>
    <x v="5"/>
    <s v="ESP"/>
    <x v="55"/>
    <n v="-0.8"/>
  </r>
  <r>
    <x v="1"/>
    <x v="1"/>
    <s v="Percentage of potential GDP:"/>
    <x v="5"/>
    <s v="ESP"/>
    <x v="56"/>
    <n v="-1.2"/>
  </r>
  <r>
    <x v="1"/>
    <x v="1"/>
    <s v="Percentage of potential GDP:"/>
    <x v="5"/>
    <s v="ESP"/>
    <x v="57"/>
    <n v="0.4"/>
  </r>
  <r>
    <x v="1"/>
    <x v="1"/>
    <s v="Percentage of potential GDP:"/>
    <x v="5"/>
    <s v="ESP"/>
    <x v="58"/>
    <n v="-0.60000000000000009"/>
  </r>
  <r>
    <x v="1"/>
    <x v="1"/>
    <s v="Percentage of potential GDP:"/>
    <x v="5"/>
    <s v="ESP"/>
    <x v="59"/>
    <m/>
  </r>
  <r>
    <x v="1"/>
    <x v="1"/>
    <s v="Percentage of potential GDP:"/>
    <x v="5"/>
    <s v="ESP"/>
    <x v="60"/>
    <m/>
  </r>
  <r>
    <x v="1"/>
    <x v="1"/>
    <s v="Percentage of potential GDP:"/>
    <x v="5"/>
    <s v="ESP"/>
    <x v="61"/>
    <m/>
  </r>
  <r>
    <x v="1"/>
    <x v="1"/>
    <s v="Percentage of potential GDP:"/>
    <x v="5"/>
    <s v="ESP"/>
    <x v="62"/>
    <m/>
  </r>
  <r>
    <x v="1"/>
    <x v="1"/>
    <s v="Percentage of potential GDP:"/>
    <x v="5"/>
    <s v="ESP"/>
    <x v="63"/>
    <m/>
  </r>
  <r>
    <x v="1"/>
    <x v="1"/>
    <s v="Percentage of potential GDP:"/>
    <x v="6"/>
    <s v="FRA"/>
    <x v="0"/>
    <n v="-0.1"/>
  </r>
  <r>
    <x v="1"/>
    <x v="1"/>
    <s v="Percentage of potential GDP:"/>
    <x v="6"/>
    <s v="FRA"/>
    <x v="1"/>
    <n v="0.3"/>
  </r>
  <r>
    <x v="1"/>
    <x v="1"/>
    <s v="Percentage of potential GDP:"/>
    <x v="6"/>
    <s v="FRA"/>
    <x v="2"/>
    <n v="-1"/>
  </r>
  <r>
    <x v="1"/>
    <x v="1"/>
    <s v="Percentage of potential GDP:"/>
    <x v="6"/>
    <s v="FRA"/>
    <x v="3"/>
    <n v="-6"/>
  </r>
  <r>
    <x v="1"/>
    <x v="1"/>
    <s v="Percentage of potential GDP:"/>
    <x v="6"/>
    <s v="FRA"/>
    <x v="4"/>
    <n v="2.5"/>
  </r>
  <r>
    <x v="1"/>
    <x v="1"/>
    <s v="Percentage of potential GDP:"/>
    <x v="6"/>
    <s v="FRA"/>
    <x v="5"/>
    <n v="1.4"/>
  </r>
  <r>
    <x v="1"/>
    <x v="1"/>
    <s v="Percentage of potential GDP:"/>
    <x v="6"/>
    <s v="FRA"/>
    <x v="6"/>
    <n v="0.3"/>
  </r>
  <r>
    <x v="1"/>
    <x v="1"/>
    <s v="Percentage of potential GDP:"/>
    <x v="6"/>
    <s v="FRA"/>
    <x v="7"/>
    <n v="-1.1000000000000001"/>
  </r>
  <r>
    <x v="1"/>
    <x v="1"/>
    <s v="Percentage of potential GDP:"/>
    <x v="6"/>
    <s v="FRA"/>
    <x v="8"/>
    <n v="-1.5"/>
  </r>
  <r>
    <x v="1"/>
    <x v="1"/>
    <s v="Percentage of potential GDP:"/>
    <x v="6"/>
    <s v="FRA"/>
    <x v="9"/>
    <n v="-1.9"/>
  </r>
  <r>
    <x v="1"/>
    <x v="1"/>
    <s v="Percentage of potential GDP:"/>
    <x v="6"/>
    <s v="FRA"/>
    <x v="10"/>
    <n v="-1.9"/>
  </r>
  <r>
    <x v="1"/>
    <x v="1"/>
    <s v="Percentage of potential GDP:"/>
    <x v="6"/>
    <s v="FRA"/>
    <x v="11"/>
    <n v="-1.5"/>
  </r>
  <r>
    <x v="1"/>
    <x v="1"/>
    <s v="Percentage of potential GDP:"/>
    <x v="6"/>
    <s v="FRA"/>
    <x v="12"/>
    <n v="-0.8"/>
  </r>
  <r>
    <x v="1"/>
    <x v="1"/>
    <s v="Percentage of potential GDP:"/>
    <x v="6"/>
    <s v="FRA"/>
    <x v="13"/>
    <n v="-1.9"/>
  </r>
  <r>
    <x v="1"/>
    <x v="1"/>
    <s v="Percentage of potential GDP:"/>
    <x v="6"/>
    <s v="FRA"/>
    <x v="14"/>
    <n v="-2.7"/>
  </r>
  <r>
    <x v="1"/>
    <x v="1"/>
    <s v="Percentage of potential GDP:"/>
    <x v="6"/>
    <s v="FRA"/>
    <x v="15"/>
    <n v="1.4"/>
  </r>
  <r>
    <x v="1"/>
    <x v="1"/>
    <s v="Percentage of potential GDP:"/>
    <x v="6"/>
    <s v="FRA"/>
    <x v="16"/>
    <n v="2.7"/>
  </r>
  <r>
    <x v="1"/>
    <x v="1"/>
    <s v="Percentage of potential GDP:"/>
    <x v="6"/>
    <s v="FRA"/>
    <x v="17"/>
    <n v="2"/>
  </r>
  <r>
    <x v="1"/>
    <x v="1"/>
    <s v="Percentage of potential GDP:"/>
    <x v="6"/>
    <s v="FRA"/>
    <x v="18"/>
    <n v="1.3"/>
  </r>
  <r>
    <x v="1"/>
    <x v="1"/>
    <s v="Percentage of potential GDP:"/>
    <x v="6"/>
    <s v="FRA"/>
    <x v="19"/>
    <n v="1.5"/>
  </r>
  <r>
    <x v="1"/>
    <x v="1"/>
    <s v="Percentage of potential GDP:"/>
    <x v="6"/>
    <s v="FRA"/>
    <x v="20"/>
    <n v="0.5"/>
  </r>
  <r>
    <x v="1"/>
    <x v="1"/>
    <s v="Percentage of potential GDP:"/>
    <x v="6"/>
    <s v="FRA"/>
    <x v="21"/>
    <n v="1.5"/>
  </r>
  <r>
    <x v="1"/>
    <x v="1"/>
    <s v="Percentage of potential GDP:"/>
    <x v="6"/>
    <s v="FRA"/>
    <x v="22"/>
    <n v="2.1"/>
  </r>
  <r>
    <x v="1"/>
    <x v="1"/>
    <s v="Percentage of potential GDP:"/>
    <x v="6"/>
    <s v="FRA"/>
    <x v="23"/>
    <n v="2.1"/>
  </r>
  <r>
    <x v="1"/>
    <x v="1"/>
    <s v="Percentage of potential GDP:"/>
    <x v="6"/>
    <s v="FRA"/>
    <x v="24"/>
    <n v="0.3"/>
  </r>
  <r>
    <x v="1"/>
    <x v="1"/>
    <s v="Percentage of potential GDP:"/>
    <x v="6"/>
    <s v="FRA"/>
    <x v="25"/>
    <n v="-1"/>
  </r>
  <r>
    <x v="1"/>
    <x v="1"/>
    <s v="Percentage of potential GDP:"/>
    <x v="6"/>
    <s v="FRA"/>
    <x v="26"/>
    <n v="-2.5"/>
  </r>
  <r>
    <x v="1"/>
    <x v="1"/>
    <s v="Percentage of potential GDP:"/>
    <x v="6"/>
    <s v="FRA"/>
    <x v="27"/>
    <n v="-2.8"/>
  </r>
  <r>
    <x v="1"/>
    <x v="1"/>
    <s v="Percentage of potential GDP:"/>
    <x v="6"/>
    <s v="FRA"/>
    <x v="28"/>
    <n v="-2.2999999999999998"/>
  </r>
  <r>
    <x v="1"/>
    <x v="1"/>
    <s v="Percentage of potential GDP:"/>
    <x v="6"/>
    <s v="FRA"/>
    <x v="29"/>
    <n v="-2.4"/>
  </r>
  <r>
    <x v="1"/>
    <x v="1"/>
    <s v="Percentage of potential GDP:"/>
    <x v="6"/>
    <s v="FRA"/>
    <x v="30"/>
    <n v="-2.7"/>
  </r>
  <r>
    <x v="1"/>
    <x v="1"/>
    <s v="Percentage of potential GDP:"/>
    <x v="6"/>
    <s v="FRA"/>
    <x v="31"/>
    <n v="-0.1"/>
  </r>
  <r>
    <x v="1"/>
    <x v="1"/>
    <s v="Percentage of potential GDP:"/>
    <x v="6"/>
    <s v="FRA"/>
    <x v="32"/>
    <n v="0.70000000000000018"/>
  </r>
  <r>
    <x v="1"/>
    <x v="1"/>
    <s v="Percentage of potential GDP:"/>
    <x v="6"/>
    <s v="FRA"/>
    <x v="33"/>
    <n v="2.2000000000000002"/>
  </r>
  <r>
    <x v="1"/>
    <x v="1"/>
    <s v="Percentage of potential GDP:"/>
    <x v="6"/>
    <s v="FRA"/>
    <x v="34"/>
    <n v="2.1"/>
  </r>
  <r>
    <x v="1"/>
    <x v="1"/>
    <s v="Percentage of potential GDP:"/>
    <x v="6"/>
    <s v="FRA"/>
    <x v="35"/>
    <n v="0.60000000000000009"/>
  </r>
  <r>
    <x v="1"/>
    <x v="1"/>
    <s v="Percentage of potential GDP:"/>
    <x v="6"/>
    <s v="FRA"/>
    <x v="36"/>
    <n v="-1.4"/>
  </r>
  <r>
    <x v="1"/>
    <x v="1"/>
    <s v="Percentage of potential GDP:"/>
    <x v="6"/>
    <s v="FRA"/>
    <x v="37"/>
    <n v="-1.4"/>
  </r>
  <r>
    <x v="1"/>
    <x v="1"/>
    <s v="Percentage of potential GDP:"/>
    <x v="6"/>
    <s v="FRA"/>
    <x v="38"/>
    <n v="-1.6"/>
  </r>
  <r>
    <x v="1"/>
    <x v="1"/>
    <s v="Percentage of potential GDP:"/>
    <x v="6"/>
    <s v="FRA"/>
    <x v="39"/>
    <n v="-1.5"/>
  </r>
  <r>
    <x v="1"/>
    <x v="1"/>
    <s v="Percentage of potential GDP:"/>
    <x v="6"/>
    <s v="FRA"/>
    <x v="40"/>
    <n v="-1.5"/>
  </r>
  <r>
    <x v="1"/>
    <x v="1"/>
    <s v="Percentage of potential GDP:"/>
    <x v="6"/>
    <s v="FRA"/>
    <x v="41"/>
    <n v="-1.2"/>
  </r>
  <r>
    <x v="1"/>
    <x v="1"/>
    <s v="Percentage of potential GDP:"/>
    <x v="6"/>
    <s v="FRA"/>
    <x v="42"/>
    <n v="-1.9"/>
  </r>
  <r>
    <x v="1"/>
    <x v="1"/>
    <s v="Percentage of potential GDP:"/>
    <x v="6"/>
    <s v="FRA"/>
    <x v="43"/>
    <n v="-0.9"/>
  </r>
  <r>
    <x v="1"/>
    <x v="1"/>
    <s v="Percentage of potential GDP:"/>
    <x v="6"/>
    <s v="FRA"/>
    <x v="44"/>
    <n v="0.3"/>
  </r>
  <r>
    <x v="1"/>
    <x v="1"/>
    <s v="Percentage of potential GDP:"/>
    <x v="6"/>
    <s v="FRA"/>
    <x v="45"/>
    <n v="-0.2"/>
  </r>
  <r>
    <x v="1"/>
    <x v="1"/>
    <s v="Percentage of potential GDP:"/>
    <x v="6"/>
    <s v="FRA"/>
    <x v="46"/>
    <n v="-0.9"/>
  </r>
  <r>
    <x v="1"/>
    <x v="1"/>
    <s v="Percentage of potential GDP:"/>
    <x v="6"/>
    <s v="FRA"/>
    <x v="47"/>
    <n v="-0.9"/>
  </r>
  <r>
    <x v="1"/>
    <x v="1"/>
    <s v="Percentage of potential GDP:"/>
    <x v="6"/>
    <s v="FRA"/>
    <x v="48"/>
    <n v="-1.4"/>
  </r>
  <r>
    <x v="1"/>
    <x v="1"/>
    <s v="Percentage of potential GDP:"/>
    <x v="6"/>
    <s v="FRA"/>
    <x v="49"/>
    <n v="3.4000000000000008"/>
  </r>
  <r>
    <x v="1"/>
    <x v="1"/>
    <s v="Percentage of potential GDP:"/>
    <x v="6"/>
    <s v="FRA"/>
    <x v="50"/>
    <n v="3.5"/>
  </r>
  <r>
    <x v="1"/>
    <x v="1"/>
    <s v="Percentage of potential GDP:"/>
    <x v="6"/>
    <s v="FRA"/>
    <x v="51"/>
    <n v="1.9"/>
  </r>
  <r>
    <x v="1"/>
    <x v="1"/>
    <s v="Percentage of potential GDP:"/>
    <x v="6"/>
    <s v="FRA"/>
    <x v="52"/>
    <n v="2.1"/>
  </r>
  <r>
    <x v="1"/>
    <x v="1"/>
    <s v="Percentage of potential GDP:"/>
    <x v="6"/>
    <s v="FRA"/>
    <x v="53"/>
    <n v="1.7"/>
  </r>
  <r>
    <x v="1"/>
    <x v="1"/>
    <s v="Percentage of potential GDP:"/>
    <x v="6"/>
    <s v="FRA"/>
    <x v="54"/>
    <n v="0.70000000000000018"/>
  </r>
  <r>
    <x v="1"/>
    <x v="1"/>
    <s v="Percentage of potential GDP:"/>
    <x v="6"/>
    <s v="FRA"/>
    <x v="55"/>
    <n v="-1.2"/>
  </r>
  <r>
    <x v="1"/>
    <x v="1"/>
    <s v="Percentage of potential GDP:"/>
    <x v="6"/>
    <s v="FRA"/>
    <x v="56"/>
    <n v="-0.60000000000000009"/>
  </r>
  <r>
    <x v="1"/>
    <x v="1"/>
    <s v="Percentage of potential GDP:"/>
    <x v="6"/>
    <s v="FRA"/>
    <x v="57"/>
    <n v="-0.5"/>
  </r>
  <r>
    <x v="1"/>
    <x v="1"/>
    <s v="Percentage of potential GDP:"/>
    <x v="6"/>
    <s v="FRA"/>
    <x v="58"/>
    <n v="-0.5"/>
  </r>
  <r>
    <x v="1"/>
    <x v="1"/>
    <s v="Percentage of potential GDP:"/>
    <x v="6"/>
    <s v="FRA"/>
    <x v="59"/>
    <m/>
  </r>
  <r>
    <x v="1"/>
    <x v="1"/>
    <s v="Percentage of potential GDP:"/>
    <x v="6"/>
    <s v="FRA"/>
    <x v="60"/>
    <m/>
  </r>
  <r>
    <x v="1"/>
    <x v="1"/>
    <s v="Percentage of potential GDP:"/>
    <x v="6"/>
    <s v="FRA"/>
    <x v="61"/>
    <m/>
  </r>
  <r>
    <x v="1"/>
    <x v="1"/>
    <s v="Percentage of potential GDP:"/>
    <x v="6"/>
    <s v="FRA"/>
    <x v="62"/>
    <m/>
  </r>
  <r>
    <x v="1"/>
    <x v="1"/>
    <s v="Percentage of potential GDP:"/>
    <x v="6"/>
    <s v="FRA"/>
    <x v="63"/>
    <m/>
  </r>
  <r>
    <x v="1"/>
    <x v="1"/>
    <s v="Percentage of potential GDP:"/>
    <x v="7"/>
    <s v="ITA"/>
    <x v="0"/>
    <n v="1.1000000000000001"/>
  </r>
  <r>
    <x v="1"/>
    <x v="1"/>
    <s v="Percentage of potential GDP:"/>
    <x v="7"/>
    <s v="ITA"/>
    <x v="1"/>
    <n v="1.3"/>
  </r>
  <r>
    <x v="1"/>
    <x v="1"/>
    <s v="Percentage of potential GDP:"/>
    <x v="7"/>
    <s v="ITA"/>
    <x v="2"/>
    <n v="-1.4"/>
  </r>
  <r>
    <x v="1"/>
    <x v="1"/>
    <s v="Percentage of potential GDP:"/>
    <x v="7"/>
    <s v="ITA"/>
    <x v="3"/>
    <n v="-9"/>
  </r>
  <r>
    <x v="1"/>
    <x v="1"/>
    <s v="Percentage of potential GDP:"/>
    <x v="7"/>
    <s v="ITA"/>
    <x v="4"/>
    <n v="0.3"/>
  </r>
  <r>
    <x v="1"/>
    <x v="1"/>
    <s v="Percentage of potential GDP:"/>
    <x v="7"/>
    <s v="ITA"/>
    <x v="5"/>
    <n v="-0.1"/>
  </r>
  <r>
    <x v="1"/>
    <x v="1"/>
    <s v="Percentage of potential GDP:"/>
    <x v="7"/>
    <s v="ITA"/>
    <x v="6"/>
    <n v="-0.9"/>
  </r>
  <r>
    <x v="1"/>
    <x v="1"/>
    <s v="Percentage of potential GDP:"/>
    <x v="7"/>
    <s v="ITA"/>
    <x v="7"/>
    <n v="-2.4"/>
  </r>
  <r>
    <x v="1"/>
    <x v="1"/>
    <s v="Percentage of potential GDP:"/>
    <x v="7"/>
    <s v="ITA"/>
    <x v="8"/>
    <n v="-3.8"/>
  </r>
  <r>
    <x v="1"/>
    <x v="1"/>
    <s v="Percentage of potential GDP:"/>
    <x v="7"/>
    <s v="ITA"/>
    <x v="9"/>
    <n v="-4.6000000000000014"/>
  </r>
  <r>
    <x v="1"/>
    <x v="1"/>
    <s v="Percentage of potential GDP:"/>
    <x v="7"/>
    <s v="ITA"/>
    <x v="10"/>
    <n v="-4.6000000000000014"/>
  </r>
  <r>
    <x v="1"/>
    <x v="1"/>
    <s v="Percentage of potential GDP:"/>
    <x v="7"/>
    <s v="ITA"/>
    <x v="11"/>
    <n v="-2.9000000000000008"/>
  </r>
  <r>
    <x v="1"/>
    <x v="1"/>
    <s v="Percentage of potential GDP:"/>
    <x v="7"/>
    <s v="ITA"/>
    <x v="12"/>
    <n v="-0.8"/>
  </r>
  <r>
    <x v="1"/>
    <x v="1"/>
    <s v="Percentage of potential GDP:"/>
    <x v="7"/>
    <s v="ITA"/>
    <x v="13"/>
    <n v="-1.3"/>
  </r>
  <r>
    <x v="1"/>
    <x v="1"/>
    <s v="Percentage of potential GDP:"/>
    <x v="7"/>
    <s v="ITA"/>
    <x v="14"/>
    <n v="-3.1"/>
  </r>
  <r>
    <x v="1"/>
    <x v="1"/>
    <s v="Percentage of potential GDP:"/>
    <x v="7"/>
    <s v="ITA"/>
    <x v="15"/>
    <n v="2.1"/>
  </r>
  <r>
    <x v="1"/>
    <x v="1"/>
    <s v="Percentage of potential GDP:"/>
    <x v="7"/>
    <s v="ITA"/>
    <x v="16"/>
    <n v="3.4000000000000008"/>
  </r>
  <r>
    <x v="1"/>
    <x v="1"/>
    <s v="Percentage of potential GDP:"/>
    <x v="7"/>
    <s v="ITA"/>
    <x v="17"/>
    <n v="2.6"/>
  </r>
  <r>
    <x v="1"/>
    <x v="1"/>
    <s v="Percentage of potential GDP:"/>
    <x v="7"/>
    <s v="ITA"/>
    <x v="18"/>
    <n v="1.4"/>
  </r>
  <r>
    <x v="1"/>
    <x v="1"/>
    <s v="Percentage of potential GDP:"/>
    <x v="7"/>
    <s v="ITA"/>
    <x v="19"/>
    <n v="1.1000000000000001"/>
  </r>
  <r>
    <x v="1"/>
    <x v="1"/>
    <s v="Percentage of potential GDP:"/>
    <x v="7"/>
    <s v="ITA"/>
    <x v="20"/>
    <n v="0.8"/>
  </r>
  <r>
    <x v="1"/>
    <x v="1"/>
    <s v="Percentage of potential GDP:"/>
    <x v="7"/>
    <s v="ITA"/>
    <x v="21"/>
    <n v="1.5"/>
  </r>
  <r>
    <x v="1"/>
    <x v="1"/>
    <s v="Percentage of potential GDP:"/>
    <x v="7"/>
    <s v="ITA"/>
    <x v="22"/>
    <n v="2.4"/>
  </r>
  <r>
    <x v="1"/>
    <x v="1"/>
    <s v="Percentage of potential GDP:"/>
    <x v="7"/>
    <s v="ITA"/>
    <x v="23"/>
    <n v="1.7"/>
  </r>
  <r>
    <x v="1"/>
    <x v="1"/>
    <s v="Percentage of potential GDP:"/>
    <x v="7"/>
    <s v="ITA"/>
    <x v="24"/>
    <n v="-0.5"/>
  </r>
  <r>
    <x v="1"/>
    <x v="1"/>
    <s v="Percentage of potential GDP:"/>
    <x v="7"/>
    <s v="ITA"/>
    <x v="25"/>
    <n v="-0.5"/>
  </r>
  <r>
    <x v="1"/>
    <x v="1"/>
    <s v="Percentage of potential GDP:"/>
    <x v="7"/>
    <s v="ITA"/>
    <x v="26"/>
    <n v="-0.70000000000000018"/>
  </r>
  <r>
    <x v="1"/>
    <x v="1"/>
    <s v="Percentage of potential GDP:"/>
    <x v="7"/>
    <s v="ITA"/>
    <x v="27"/>
    <n v="-0.8"/>
  </r>
  <r>
    <x v="1"/>
    <x v="1"/>
    <s v="Percentage of potential GDP:"/>
    <x v="7"/>
    <s v="ITA"/>
    <x v="28"/>
    <n v="-0.70000000000000018"/>
  </r>
  <r>
    <x v="1"/>
    <x v="1"/>
    <s v="Percentage of potential GDP:"/>
    <x v="7"/>
    <s v="ITA"/>
    <x v="29"/>
    <n v="-1.7"/>
  </r>
  <r>
    <x v="1"/>
    <x v="1"/>
    <s v="Percentage of potential GDP:"/>
    <x v="7"/>
    <s v="ITA"/>
    <x v="30"/>
    <n v="-2.2999999999999998"/>
  </r>
  <r>
    <x v="1"/>
    <x v="1"/>
    <s v="Percentage of potential GDP:"/>
    <x v="7"/>
    <s v="ITA"/>
    <x v="31"/>
    <n v="-0.2"/>
  </r>
  <r>
    <x v="1"/>
    <x v="1"/>
    <s v="Percentage of potential GDP:"/>
    <x v="7"/>
    <s v="ITA"/>
    <x v="32"/>
    <n v="1.1000000000000001"/>
  </r>
  <r>
    <x v="1"/>
    <x v="1"/>
    <s v="Percentage of potential GDP:"/>
    <x v="7"/>
    <s v="ITA"/>
    <x v="33"/>
    <n v="1.9"/>
  </r>
  <r>
    <x v="1"/>
    <x v="1"/>
    <s v="Percentage of potential GDP:"/>
    <x v="7"/>
    <s v="ITA"/>
    <x v="34"/>
    <n v="2.2000000000000002"/>
  </r>
  <r>
    <x v="1"/>
    <x v="1"/>
    <s v="Percentage of potential GDP:"/>
    <x v="7"/>
    <s v="ITA"/>
    <x v="35"/>
    <n v="1.3"/>
  </r>
  <r>
    <x v="1"/>
    <x v="1"/>
    <s v="Percentage of potential GDP:"/>
    <x v="7"/>
    <s v="ITA"/>
    <x v="36"/>
    <n v="-0.2"/>
  </r>
  <r>
    <x v="1"/>
    <x v="1"/>
    <s v="Percentage of potential GDP:"/>
    <x v="7"/>
    <s v="ITA"/>
    <x v="37"/>
    <n v="-1"/>
  </r>
  <r>
    <x v="1"/>
    <x v="1"/>
    <s v="Percentage of potential GDP:"/>
    <x v="7"/>
    <s v="ITA"/>
    <x v="38"/>
    <n v="-1.4"/>
  </r>
  <r>
    <x v="1"/>
    <x v="1"/>
    <s v="Percentage of potential GDP:"/>
    <x v="7"/>
    <s v="ITA"/>
    <x v="39"/>
    <n v="-1.8"/>
  </r>
  <r>
    <x v="1"/>
    <x v="1"/>
    <s v="Percentage of potential GDP:"/>
    <x v="7"/>
    <s v="ITA"/>
    <x v="40"/>
    <n v="-2.7"/>
  </r>
  <r>
    <x v="1"/>
    <x v="1"/>
    <s v="Percentage of potential GDP:"/>
    <x v="7"/>
    <s v="ITA"/>
    <x v="41"/>
    <n v="-1.6"/>
  </r>
  <r>
    <x v="1"/>
    <x v="1"/>
    <s v="Percentage of potential GDP:"/>
    <x v="7"/>
    <s v="ITA"/>
    <x v="42"/>
    <n v="0"/>
  </r>
  <r>
    <x v="1"/>
    <x v="1"/>
    <s v="Percentage of potential GDP:"/>
    <x v="7"/>
    <s v="ITA"/>
    <x v="43"/>
    <n v="1.4"/>
  </r>
  <r>
    <x v="1"/>
    <x v="1"/>
    <s v="Percentage of potential GDP:"/>
    <x v="7"/>
    <s v="ITA"/>
    <x v="44"/>
    <n v="1.4"/>
  </r>
  <r>
    <x v="1"/>
    <x v="1"/>
    <s v="Percentage of potential GDP:"/>
    <x v="7"/>
    <s v="ITA"/>
    <x v="45"/>
    <n v="-1.3"/>
  </r>
  <r>
    <x v="1"/>
    <x v="1"/>
    <s v="Percentage of potential GDP:"/>
    <x v="7"/>
    <s v="ITA"/>
    <x v="46"/>
    <n v="-1.1000000000000001"/>
  </r>
  <r>
    <x v="1"/>
    <x v="1"/>
    <s v="Percentage of potential GDP:"/>
    <x v="7"/>
    <s v="ITA"/>
    <x v="47"/>
    <n v="-0.4"/>
  </r>
  <r>
    <x v="1"/>
    <x v="1"/>
    <s v="Percentage of potential GDP:"/>
    <x v="7"/>
    <s v="ITA"/>
    <x v="48"/>
    <n v="-3.8"/>
  </r>
  <r>
    <x v="1"/>
    <x v="1"/>
    <s v="Percentage of potential GDP:"/>
    <x v="7"/>
    <s v="ITA"/>
    <x v="49"/>
    <n v="1.8"/>
  </r>
  <r>
    <x v="1"/>
    <x v="1"/>
    <s v="Percentage of potential GDP:"/>
    <x v="7"/>
    <s v="ITA"/>
    <x v="50"/>
    <n v="0.9"/>
  </r>
  <r>
    <x v="1"/>
    <x v="1"/>
    <s v="Percentage of potential GDP:"/>
    <x v="7"/>
    <s v="ITA"/>
    <x v="51"/>
    <n v="-1.4"/>
  </r>
  <r>
    <x v="1"/>
    <x v="1"/>
    <s v="Percentage of potential GDP:"/>
    <x v="7"/>
    <s v="ITA"/>
    <x v="52"/>
    <n v="-0.8"/>
  </r>
  <r>
    <x v="1"/>
    <x v="1"/>
    <s v="Percentage of potential GDP:"/>
    <x v="7"/>
    <s v="ITA"/>
    <x v="53"/>
    <n v="2.1"/>
  </r>
  <r>
    <x v="1"/>
    <x v="1"/>
    <s v="Percentage of potential GDP:"/>
    <x v="7"/>
    <s v="ITA"/>
    <x v="54"/>
    <n v="1.1000000000000001"/>
  </r>
  <r>
    <x v="1"/>
    <x v="1"/>
    <s v="Percentage of potential GDP:"/>
    <x v="7"/>
    <s v="ITA"/>
    <x v="55"/>
    <n v="-0.1"/>
  </r>
  <r>
    <x v="1"/>
    <x v="1"/>
    <s v="Percentage of potential GDP:"/>
    <x v="7"/>
    <s v="ITA"/>
    <x v="56"/>
    <n v="-1.9"/>
  </r>
  <r>
    <x v="1"/>
    <x v="1"/>
    <s v="Percentage of potential GDP:"/>
    <x v="7"/>
    <s v="ITA"/>
    <x v="57"/>
    <n v="-3.8"/>
  </r>
  <r>
    <x v="1"/>
    <x v="1"/>
    <s v="Percentage of potential GDP:"/>
    <x v="7"/>
    <s v="ITA"/>
    <x v="58"/>
    <n v="-4.7"/>
  </r>
  <r>
    <x v="1"/>
    <x v="1"/>
    <s v="Percentage of potential GDP:"/>
    <x v="7"/>
    <s v="ITA"/>
    <x v="59"/>
    <m/>
  </r>
  <r>
    <x v="1"/>
    <x v="1"/>
    <s v="Percentage of potential GDP:"/>
    <x v="7"/>
    <s v="ITA"/>
    <x v="60"/>
    <m/>
  </r>
  <r>
    <x v="1"/>
    <x v="1"/>
    <s v="Percentage of potential GDP:"/>
    <x v="7"/>
    <s v="ITA"/>
    <x v="61"/>
    <m/>
  </r>
  <r>
    <x v="1"/>
    <x v="1"/>
    <s v="Percentage of potential GDP:"/>
    <x v="7"/>
    <s v="ITA"/>
    <x v="62"/>
    <m/>
  </r>
  <r>
    <x v="1"/>
    <x v="1"/>
    <s v="Percentage of potential GDP:"/>
    <x v="7"/>
    <s v="ITA"/>
    <x v="63"/>
    <m/>
  </r>
  <r>
    <x v="1"/>
    <x v="1"/>
    <s v="Percentage of potential GDP:"/>
    <x v="8"/>
    <s v="LUX"/>
    <x v="0"/>
    <n v="-2.7"/>
  </r>
  <r>
    <x v="1"/>
    <x v="1"/>
    <s v="Percentage of potential GDP:"/>
    <x v="8"/>
    <s v="LUX"/>
    <x v="1"/>
    <n v="0.2"/>
  </r>
  <r>
    <x v="1"/>
    <x v="1"/>
    <s v="Percentage of potential GDP:"/>
    <x v="8"/>
    <s v="LUX"/>
    <x v="2"/>
    <n v="0.8"/>
  </r>
  <r>
    <x v="1"/>
    <x v="1"/>
    <s v="Percentage of potential GDP:"/>
    <x v="8"/>
    <s v="LUX"/>
    <x v="3"/>
    <n v="-3.8"/>
  </r>
  <r>
    <x v="1"/>
    <x v="1"/>
    <s v="Percentage of potential GDP:"/>
    <x v="8"/>
    <s v="LUX"/>
    <x v="4"/>
    <n v="-0.70000000000000018"/>
  </r>
  <r>
    <x v="1"/>
    <x v="1"/>
    <s v="Percentage of potential GDP:"/>
    <x v="8"/>
    <s v="LUX"/>
    <x v="5"/>
    <n v="-1"/>
  </r>
  <r>
    <x v="1"/>
    <x v="1"/>
    <s v="Percentage of potential GDP:"/>
    <x v="8"/>
    <s v="LUX"/>
    <x v="6"/>
    <n v="-0.2"/>
  </r>
  <r>
    <x v="1"/>
    <x v="1"/>
    <s v="Percentage of potential GDP:"/>
    <x v="8"/>
    <s v="LUX"/>
    <x v="7"/>
    <n v="0.9"/>
  </r>
  <r>
    <x v="1"/>
    <x v="1"/>
    <s v="Percentage of potential GDP:"/>
    <x v="8"/>
    <s v="LUX"/>
    <x v="8"/>
    <n v="-1.5"/>
  </r>
  <r>
    <x v="1"/>
    <x v="1"/>
    <s v="Percentage of potential GDP:"/>
    <x v="8"/>
    <s v="LUX"/>
    <x v="9"/>
    <n v="-1.5"/>
  </r>
  <r>
    <x v="1"/>
    <x v="1"/>
    <s v="Percentage of potential GDP:"/>
    <x v="8"/>
    <s v="LUX"/>
    <x v="10"/>
    <n v="-1.7"/>
  </r>
  <r>
    <x v="1"/>
    <x v="1"/>
    <s v="Percentage of potential GDP:"/>
    <x v="8"/>
    <s v="LUX"/>
    <x v="11"/>
    <n v="-2.7"/>
  </r>
  <r>
    <x v="1"/>
    <x v="1"/>
    <s v="Percentage of potential GDP:"/>
    <x v="8"/>
    <s v="LUX"/>
    <x v="12"/>
    <n v="-2.1"/>
  </r>
  <r>
    <x v="1"/>
    <x v="1"/>
    <s v="Percentage of potential GDP:"/>
    <x v="8"/>
    <s v="LUX"/>
    <x v="13"/>
    <n v="-1.1000000000000001"/>
  </r>
  <r>
    <x v="1"/>
    <x v="1"/>
    <s v="Percentage of potential GDP:"/>
    <x v="8"/>
    <s v="LUX"/>
    <x v="14"/>
    <n v="-3.1"/>
  </r>
  <r>
    <x v="1"/>
    <x v="1"/>
    <s v="Percentage of potential GDP:"/>
    <x v="8"/>
    <s v="LUX"/>
    <x v="15"/>
    <n v="2.1"/>
  </r>
  <r>
    <x v="1"/>
    <x v="1"/>
    <s v="Percentage of potential GDP:"/>
    <x v="8"/>
    <s v="LUX"/>
    <x v="16"/>
    <n v="5.7"/>
  </r>
  <r>
    <x v="1"/>
    <x v="1"/>
    <s v="Percentage of potential GDP:"/>
    <x v="8"/>
    <s v="LUX"/>
    <x v="17"/>
    <n v="1.2"/>
  </r>
  <r>
    <x v="1"/>
    <x v="1"/>
    <s v="Percentage of potential GDP:"/>
    <x v="8"/>
    <s v="LUX"/>
    <x v="18"/>
    <n v="-1"/>
  </r>
  <r>
    <x v="1"/>
    <x v="1"/>
    <s v="Percentage of potential GDP:"/>
    <x v="8"/>
    <s v="LUX"/>
    <x v="19"/>
    <n v="0.3"/>
  </r>
  <r>
    <x v="1"/>
    <x v="1"/>
    <s v="Percentage of potential GDP:"/>
    <x v="8"/>
    <s v="LUX"/>
    <x v="20"/>
    <n v="0.3"/>
  </r>
  <r>
    <x v="1"/>
    <x v="1"/>
    <s v="Percentage of potential GDP:"/>
    <x v="8"/>
    <s v="LUX"/>
    <x v="21"/>
    <n v="1.9"/>
  </r>
  <r>
    <x v="1"/>
    <x v="1"/>
    <s v="Percentage of potential GDP:"/>
    <x v="8"/>
    <s v="LUX"/>
    <x v="22"/>
    <n v="2.9000000000000008"/>
  </r>
  <r>
    <x v="1"/>
    <x v="1"/>
    <s v="Percentage of potential GDP:"/>
    <x v="8"/>
    <s v="LUX"/>
    <x v="23"/>
    <n v="4.8000000000000007"/>
  </r>
  <r>
    <x v="1"/>
    <x v="1"/>
    <s v="Percentage of potential GDP:"/>
    <x v="8"/>
    <s v="LUX"/>
    <x v="24"/>
    <n v="3"/>
  </r>
  <r>
    <x v="1"/>
    <x v="1"/>
    <s v="Percentage of potential GDP:"/>
    <x v="8"/>
    <s v="LUX"/>
    <x v="25"/>
    <n v="0.3"/>
  </r>
  <r>
    <x v="1"/>
    <x v="1"/>
    <s v="Percentage of potential GDP:"/>
    <x v="8"/>
    <s v="LUX"/>
    <x v="26"/>
    <n v="-1.8"/>
  </r>
  <r>
    <x v="1"/>
    <x v="1"/>
    <s v="Percentage of potential GDP:"/>
    <x v="8"/>
    <s v="LUX"/>
    <x v="27"/>
    <n v="-3.1"/>
  </r>
  <r>
    <x v="1"/>
    <x v="1"/>
    <s v="Percentage of potential GDP:"/>
    <x v="8"/>
    <s v="LUX"/>
    <x v="28"/>
    <n v="-1"/>
  </r>
  <r>
    <x v="1"/>
    <x v="1"/>
    <s v="Percentage of potential GDP:"/>
    <x v="8"/>
    <s v="LUX"/>
    <x v="29"/>
    <n v="1.3"/>
  </r>
  <r>
    <x v="1"/>
    <x v="1"/>
    <s v="Percentage of potential GDP:"/>
    <x v="8"/>
    <s v="LUX"/>
    <x v="30"/>
    <n v="1.6"/>
  </r>
  <r>
    <x v="1"/>
    <x v="1"/>
    <s v="Percentage of potential GDP:"/>
    <x v="8"/>
    <s v="LUX"/>
    <x v="31"/>
    <n v="2.1"/>
  </r>
  <r>
    <x v="1"/>
    <x v="1"/>
    <s v="Percentage of potential GDP:"/>
    <x v="8"/>
    <s v="LUX"/>
    <x v="32"/>
    <n v="5.2"/>
  </r>
  <r>
    <x v="1"/>
    <x v="1"/>
    <s v="Percentage of potential GDP:"/>
    <x v="8"/>
    <s v="LUX"/>
    <x v="33"/>
    <n v="2.8"/>
  </r>
  <r>
    <x v="1"/>
    <x v="1"/>
    <s v="Percentage of potential GDP:"/>
    <x v="8"/>
    <s v="LUX"/>
    <x v="34"/>
    <n v="3.7"/>
  </r>
  <r>
    <x v="1"/>
    <x v="1"/>
    <s v="Percentage of potential GDP:"/>
    <x v="8"/>
    <s v="LUX"/>
    <x v="35"/>
    <n v="0.60000000000000009"/>
  </r>
  <r>
    <x v="1"/>
    <x v="1"/>
    <s v="Percentage of potential GDP:"/>
    <x v="8"/>
    <s v="LUX"/>
    <x v="36"/>
    <n v="-1.3"/>
  </r>
  <r>
    <x v="1"/>
    <x v="1"/>
    <s v="Percentage of potential GDP:"/>
    <x v="8"/>
    <s v="LUX"/>
    <x v="37"/>
    <n v="0.8"/>
  </r>
  <r>
    <x v="1"/>
    <x v="1"/>
    <s v="Percentage of potential GDP:"/>
    <x v="8"/>
    <s v="LUX"/>
    <x v="38"/>
    <n v="-3.2"/>
  </r>
  <r>
    <x v="1"/>
    <x v="1"/>
    <s v="Percentage of potential GDP:"/>
    <x v="8"/>
    <s v="LUX"/>
    <x v="39"/>
    <n v="-2"/>
  </r>
  <r>
    <x v="1"/>
    <x v="1"/>
    <s v="Percentage of potential GDP:"/>
    <x v="8"/>
    <s v="LUX"/>
    <x v="40"/>
    <n v="-4.1000000000000014"/>
  </r>
  <r>
    <x v="1"/>
    <x v="1"/>
    <s v="Percentage of potential GDP:"/>
    <x v="8"/>
    <s v="LUX"/>
    <x v="41"/>
    <n v="-3.7"/>
  </r>
  <r>
    <x v="1"/>
    <x v="1"/>
    <s v="Percentage of potential GDP:"/>
    <x v="8"/>
    <s v="LUX"/>
    <x v="42"/>
    <n v="-1.9"/>
  </r>
  <r>
    <x v="1"/>
    <x v="1"/>
    <s v="Percentage of potential GDP:"/>
    <x v="8"/>
    <s v="LUX"/>
    <x v="43"/>
    <n v="1.5"/>
  </r>
  <r>
    <x v="1"/>
    <x v="1"/>
    <s v="Percentage of potential GDP:"/>
    <x v="8"/>
    <s v="LUX"/>
    <x v="44"/>
    <n v="2.9000000000000008"/>
  </r>
  <r>
    <x v="1"/>
    <x v="1"/>
    <s v="Percentage of potential GDP:"/>
    <x v="8"/>
    <s v="LUX"/>
    <x v="45"/>
    <n v="2.2000000000000002"/>
  </r>
  <r>
    <x v="1"/>
    <x v="1"/>
    <s v="Percentage of potential GDP:"/>
    <x v="8"/>
    <s v="LUX"/>
    <x v="46"/>
    <n v="0"/>
  </r>
  <r>
    <x v="1"/>
    <x v="1"/>
    <s v="Percentage of potential GDP:"/>
    <x v="8"/>
    <s v="LUX"/>
    <x v="47"/>
    <n v="0.2"/>
  </r>
  <r>
    <x v="1"/>
    <x v="1"/>
    <s v="Percentage of potential GDP:"/>
    <x v="8"/>
    <s v="LUX"/>
    <x v="48"/>
    <n v="-0.2"/>
  </r>
  <r>
    <x v="1"/>
    <x v="1"/>
    <s v="Percentage of potential GDP:"/>
    <x v="8"/>
    <s v="LUX"/>
    <x v="49"/>
    <n v="9.7000000000000011"/>
  </r>
  <r>
    <x v="1"/>
    <x v="1"/>
    <s v="Percentage of potential GDP:"/>
    <x v="8"/>
    <s v="LUX"/>
    <x v="50"/>
    <n v="8.8000000000000007"/>
  </r>
  <r>
    <x v="1"/>
    <x v="1"/>
    <s v="Percentage of potential GDP:"/>
    <x v="8"/>
    <s v="LUX"/>
    <x v="51"/>
    <n v="4.2"/>
  </r>
  <r>
    <x v="1"/>
    <x v="1"/>
    <s v="Percentage of potential GDP:"/>
    <x v="8"/>
    <s v="LUX"/>
    <x v="52"/>
    <m/>
  </r>
  <r>
    <x v="1"/>
    <x v="1"/>
    <s v="Percentage of potential GDP:"/>
    <x v="8"/>
    <s v="LUX"/>
    <x v="53"/>
    <m/>
  </r>
  <r>
    <x v="1"/>
    <x v="1"/>
    <s v="Percentage of potential GDP:"/>
    <x v="8"/>
    <s v="LUX"/>
    <x v="54"/>
    <m/>
  </r>
  <r>
    <x v="1"/>
    <x v="1"/>
    <s v="Percentage of potential GDP:"/>
    <x v="8"/>
    <s v="LUX"/>
    <x v="55"/>
    <m/>
  </r>
  <r>
    <x v="1"/>
    <x v="1"/>
    <s v="Percentage of potential GDP:"/>
    <x v="8"/>
    <s v="LUX"/>
    <x v="56"/>
    <m/>
  </r>
  <r>
    <x v="1"/>
    <x v="1"/>
    <s v="Percentage of potential GDP:"/>
    <x v="8"/>
    <s v="LUX"/>
    <x v="57"/>
    <m/>
  </r>
  <r>
    <x v="1"/>
    <x v="1"/>
    <s v="Percentage of potential GDP:"/>
    <x v="8"/>
    <s v="LUX"/>
    <x v="58"/>
    <m/>
  </r>
  <r>
    <x v="1"/>
    <x v="1"/>
    <s v="Percentage of potential GDP:"/>
    <x v="8"/>
    <s v="LUX"/>
    <x v="59"/>
    <m/>
  </r>
  <r>
    <x v="1"/>
    <x v="1"/>
    <s v="Percentage of potential GDP:"/>
    <x v="8"/>
    <s v="LUX"/>
    <x v="60"/>
    <m/>
  </r>
  <r>
    <x v="1"/>
    <x v="1"/>
    <s v="Percentage of potential GDP:"/>
    <x v="8"/>
    <s v="LUX"/>
    <x v="61"/>
    <m/>
  </r>
  <r>
    <x v="1"/>
    <x v="1"/>
    <s v="Percentage of potential GDP:"/>
    <x v="8"/>
    <s v="LUX"/>
    <x v="62"/>
    <m/>
  </r>
  <r>
    <x v="1"/>
    <x v="1"/>
    <s v="Percentage of potential GDP:"/>
    <x v="8"/>
    <s v="LUX"/>
    <x v="63"/>
    <m/>
  </r>
  <r>
    <x v="1"/>
    <x v="1"/>
    <s v="Percentage of potential GDP:"/>
    <x v="9"/>
    <s v="NLD"/>
    <x v="0"/>
    <n v="0"/>
  </r>
  <r>
    <x v="1"/>
    <x v="1"/>
    <s v="Percentage of potential GDP:"/>
    <x v="9"/>
    <s v="NLD"/>
    <x v="1"/>
    <n v="2"/>
  </r>
  <r>
    <x v="1"/>
    <x v="1"/>
    <s v="Percentage of potential GDP:"/>
    <x v="9"/>
    <s v="NLD"/>
    <x v="2"/>
    <n v="-0.3"/>
  </r>
  <r>
    <x v="1"/>
    <x v="1"/>
    <s v="Percentage of potential GDP:"/>
    <x v="9"/>
    <s v="NLD"/>
    <x v="3"/>
    <n v="-4.4000000000000004"/>
  </r>
  <r>
    <x v="1"/>
    <x v="1"/>
    <s v="Percentage of potential GDP:"/>
    <x v="9"/>
    <s v="NLD"/>
    <x v="4"/>
    <n v="1.1000000000000001"/>
  </r>
  <r>
    <x v="1"/>
    <x v="1"/>
    <s v="Percentage of potential GDP:"/>
    <x v="9"/>
    <s v="NLD"/>
    <x v="5"/>
    <n v="1.1000000000000001"/>
  </r>
  <r>
    <x v="1"/>
    <x v="1"/>
    <s v="Percentage of potential GDP:"/>
    <x v="9"/>
    <s v="NLD"/>
    <x v="6"/>
    <n v="0.5"/>
  </r>
  <r>
    <x v="1"/>
    <x v="1"/>
    <s v="Percentage of potential GDP:"/>
    <x v="9"/>
    <s v="NLD"/>
    <x v="7"/>
    <n v="-0.70000000000000018"/>
  </r>
  <r>
    <x v="1"/>
    <x v="1"/>
    <s v="Percentage of potential GDP:"/>
    <x v="9"/>
    <s v="NLD"/>
    <x v="8"/>
    <n v="-1.6"/>
  </r>
  <r>
    <x v="1"/>
    <x v="1"/>
    <s v="Percentage of potential GDP:"/>
    <x v="9"/>
    <s v="NLD"/>
    <x v="9"/>
    <n v="-2.1"/>
  </r>
  <r>
    <x v="1"/>
    <x v="1"/>
    <s v="Percentage of potential GDP:"/>
    <x v="9"/>
    <s v="NLD"/>
    <x v="10"/>
    <n v="-3"/>
  </r>
  <r>
    <x v="1"/>
    <x v="1"/>
    <s v="Percentage of potential GDP:"/>
    <x v="9"/>
    <s v="NLD"/>
    <x v="11"/>
    <n v="-2.5"/>
  </r>
  <r>
    <x v="1"/>
    <x v="1"/>
    <s v="Percentage of potential GDP:"/>
    <x v="9"/>
    <s v="NLD"/>
    <x v="12"/>
    <n v="-1"/>
  </r>
  <r>
    <x v="1"/>
    <x v="1"/>
    <s v="Percentage of potential GDP:"/>
    <x v="9"/>
    <s v="NLD"/>
    <x v="13"/>
    <n v="-1.8"/>
  </r>
  <r>
    <x v="1"/>
    <x v="1"/>
    <s v="Percentage of potential GDP:"/>
    <x v="9"/>
    <s v="NLD"/>
    <x v="14"/>
    <n v="-2.5"/>
  </r>
  <r>
    <x v="1"/>
    <x v="1"/>
    <s v="Percentage of potential GDP:"/>
    <x v="9"/>
    <s v="NLD"/>
    <x v="15"/>
    <n v="2.2999999999999998"/>
  </r>
  <r>
    <x v="1"/>
    <x v="1"/>
    <s v="Percentage of potential GDP:"/>
    <x v="9"/>
    <s v="NLD"/>
    <x v="16"/>
    <n v="1.8"/>
  </r>
  <r>
    <x v="1"/>
    <x v="1"/>
    <s v="Percentage of potential GDP:"/>
    <x v="9"/>
    <s v="NLD"/>
    <x v="17"/>
    <n v="0.1"/>
  </r>
  <r>
    <x v="1"/>
    <x v="1"/>
    <s v="Percentage of potential GDP:"/>
    <x v="9"/>
    <s v="NLD"/>
    <x v="18"/>
    <n v="-1.5"/>
  </r>
  <r>
    <x v="1"/>
    <x v="1"/>
    <s v="Percentage of potential GDP:"/>
    <x v="9"/>
    <s v="NLD"/>
    <x v="19"/>
    <n v="-2"/>
  </r>
  <r>
    <x v="1"/>
    <x v="1"/>
    <s v="Percentage of potential GDP:"/>
    <x v="9"/>
    <s v="NLD"/>
    <x v="20"/>
    <n v="-2.2000000000000002"/>
  </r>
  <r>
    <x v="1"/>
    <x v="1"/>
    <s v="Percentage of potential GDP:"/>
    <x v="9"/>
    <s v="NLD"/>
    <x v="21"/>
    <n v="-0.3"/>
  </r>
  <r>
    <x v="1"/>
    <x v="1"/>
    <s v="Percentage of potential GDP:"/>
    <x v="9"/>
    <s v="NLD"/>
    <x v="22"/>
    <n v="2"/>
  </r>
  <r>
    <x v="1"/>
    <x v="1"/>
    <s v="Percentage of potential GDP:"/>
    <x v="9"/>
    <s v="NLD"/>
    <x v="23"/>
    <n v="2.7"/>
  </r>
  <r>
    <x v="1"/>
    <x v="1"/>
    <s v="Percentage of potential GDP:"/>
    <x v="9"/>
    <s v="NLD"/>
    <x v="24"/>
    <n v="1.9"/>
  </r>
  <r>
    <x v="1"/>
    <x v="1"/>
    <s v="Percentage of potential GDP:"/>
    <x v="9"/>
    <s v="NLD"/>
    <x v="25"/>
    <n v="0.60000000000000009"/>
  </r>
  <r>
    <x v="1"/>
    <x v="1"/>
    <s v="Percentage of potential GDP:"/>
    <x v="9"/>
    <s v="NLD"/>
    <x v="26"/>
    <n v="-0.4"/>
  </r>
  <r>
    <x v="1"/>
    <x v="1"/>
    <s v="Percentage of potential GDP:"/>
    <x v="9"/>
    <s v="NLD"/>
    <x v="27"/>
    <n v="-1.1000000000000001"/>
  </r>
  <r>
    <x v="1"/>
    <x v="1"/>
    <s v="Percentage of potential GDP:"/>
    <x v="9"/>
    <s v="NLD"/>
    <x v="28"/>
    <n v="-1.2"/>
  </r>
  <r>
    <x v="1"/>
    <x v="1"/>
    <s v="Percentage of potential GDP:"/>
    <x v="9"/>
    <s v="NLD"/>
    <x v="29"/>
    <n v="-1.1000000000000001"/>
  </r>
  <r>
    <x v="1"/>
    <x v="1"/>
    <s v="Percentage of potential GDP:"/>
    <x v="9"/>
    <s v="NLD"/>
    <x v="30"/>
    <n v="-0.9"/>
  </r>
  <r>
    <x v="1"/>
    <x v="1"/>
    <s v="Percentage of potential GDP:"/>
    <x v="9"/>
    <s v="NLD"/>
    <x v="31"/>
    <n v="1"/>
  </r>
  <r>
    <x v="1"/>
    <x v="1"/>
    <s v="Percentage of potential GDP:"/>
    <x v="9"/>
    <s v="NLD"/>
    <x v="32"/>
    <n v="2.5"/>
  </r>
  <r>
    <x v="1"/>
    <x v="1"/>
    <s v="Percentage of potential GDP:"/>
    <x v="9"/>
    <s v="NLD"/>
    <x v="33"/>
    <n v="3.2"/>
  </r>
  <r>
    <x v="1"/>
    <x v="1"/>
    <s v="Percentage of potential GDP:"/>
    <x v="9"/>
    <s v="NLD"/>
    <x v="34"/>
    <n v="2.2000000000000002"/>
  </r>
  <r>
    <x v="1"/>
    <x v="1"/>
    <s v="Percentage of potential GDP:"/>
    <x v="9"/>
    <s v="NLD"/>
    <x v="35"/>
    <n v="0.70000000000000018"/>
  </r>
  <r>
    <x v="1"/>
    <x v="1"/>
    <s v="Percentage of potential GDP:"/>
    <x v="9"/>
    <s v="NLD"/>
    <x v="36"/>
    <n v="0"/>
  </r>
  <r>
    <x v="1"/>
    <x v="1"/>
    <s v="Percentage of potential GDP:"/>
    <x v="9"/>
    <s v="NLD"/>
    <x v="37"/>
    <n v="0.4"/>
  </r>
  <r>
    <x v="1"/>
    <x v="1"/>
    <s v="Percentage of potential GDP:"/>
    <x v="9"/>
    <s v="NLD"/>
    <x v="38"/>
    <n v="-0.3"/>
  </r>
  <r>
    <x v="1"/>
    <x v="1"/>
    <s v="Percentage of potential GDP:"/>
    <x v="9"/>
    <s v="NLD"/>
    <x v="39"/>
    <n v="-1.1000000000000001"/>
  </r>
  <r>
    <x v="1"/>
    <x v="1"/>
    <s v="Percentage of potential GDP:"/>
    <x v="9"/>
    <s v="NLD"/>
    <x v="40"/>
    <n v="-2.9000000000000008"/>
  </r>
  <r>
    <x v="1"/>
    <x v="1"/>
    <s v="Percentage of potential GDP:"/>
    <x v="9"/>
    <s v="NLD"/>
    <x v="41"/>
    <n v="-3.4000000000000008"/>
  </r>
  <r>
    <x v="1"/>
    <x v="1"/>
    <s v="Percentage of potential GDP:"/>
    <x v="9"/>
    <s v="NLD"/>
    <x v="42"/>
    <n v="-1.3"/>
  </r>
  <r>
    <x v="1"/>
    <x v="1"/>
    <s v="Percentage of potential GDP:"/>
    <x v="9"/>
    <s v="NLD"/>
    <x v="43"/>
    <n v="1"/>
  </r>
  <r>
    <x v="1"/>
    <x v="1"/>
    <s v="Percentage of potential GDP:"/>
    <x v="9"/>
    <s v="NLD"/>
    <x v="44"/>
    <n v="1.8"/>
  </r>
  <r>
    <x v="1"/>
    <x v="1"/>
    <s v="Percentage of potential GDP:"/>
    <x v="9"/>
    <s v="NLD"/>
    <x v="45"/>
    <n v="2"/>
  </r>
  <r>
    <x v="1"/>
    <x v="1"/>
    <s v="Percentage of potential GDP:"/>
    <x v="9"/>
    <s v="NLD"/>
    <x v="46"/>
    <n v="1.6"/>
  </r>
  <r>
    <x v="1"/>
    <x v="1"/>
    <s v="Percentage of potential GDP:"/>
    <x v="9"/>
    <s v="NLD"/>
    <x v="47"/>
    <n v="1.6"/>
  </r>
  <r>
    <x v="1"/>
    <x v="1"/>
    <s v="Percentage of potential GDP:"/>
    <x v="9"/>
    <s v="NLD"/>
    <x v="48"/>
    <n v="-0.1"/>
  </r>
  <r>
    <x v="1"/>
    <x v="1"/>
    <s v="Percentage of potential GDP:"/>
    <x v="9"/>
    <s v="NLD"/>
    <x v="49"/>
    <n v="2.7"/>
  </r>
  <r>
    <x v="1"/>
    <x v="1"/>
    <s v="Percentage of potential GDP:"/>
    <x v="9"/>
    <s v="NLD"/>
    <x v="50"/>
    <n v="2.5"/>
  </r>
  <r>
    <x v="1"/>
    <x v="1"/>
    <s v="Percentage of potential GDP:"/>
    <x v="9"/>
    <s v="NLD"/>
    <x v="51"/>
    <n v="0.9"/>
  </r>
  <r>
    <x v="1"/>
    <x v="1"/>
    <s v="Percentage of potential GDP:"/>
    <x v="9"/>
    <s v="NLD"/>
    <x v="52"/>
    <n v="1.3"/>
  </r>
  <r>
    <x v="1"/>
    <x v="1"/>
    <s v="Percentage of potential GDP:"/>
    <x v="9"/>
    <s v="NLD"/>
    <x v="53"/>
    <n v="1.7"/>
  </r>
  <r>
    <x v="1"/>
    <x v="1"/>
    <s v="Percentage of potential GDP:"/>
    <x v="9"/>
    <s v="NLD"/>
    <x v="54"/>
    <n v="0.70000000000000018"/>
  </r>
  <r>
    <x v="1"/>
    <x v="1"/>
    <s v="Percentage of potential GDP:"/>
    <x v="9"/>
    <s v="NLD"/>
    <x v="55"/>
    <n v="-0.70000000000000018"/>
  </r>
  <r>
    <x v="1"/>
    <x v="1"/>
    <s v="Percentage of potential GDP:"/>
    <x v="9"/>
    <s v="NLD"/>
    <x v="56"/>
    <n v="-1.8"/>
  </r>
  <r>
    <x v="1"/>
    <x v="1"/>
    <s v="Percentage of potential GDP:"/>
    <x v="9"/>
    <s v="NLD"/>
    <x v="57"/>
    <n v="-1.5"/>
  </r>
  <r>
    <x v="1"/>
    <x v="1"/>
    <s v="Percentage of potential GDP:"/>
    <x v="9"/>
    <s v="NLD"/>
    <x v="58"/>
    <n v="1.3"/>
  </r>
  <r>
    <x v="1"/>
    <x v="1"/>
    <s v="Percentage of potential GDP:"/>
    <x v="9"/>
    <s v="NLD"/>
    <x v="59"/>
    <m/>
  </r>
  <r>
    <x v="1"/>
    <x v="1"/>
    <s v="Percentage of potential GDP:"/>
    <x v="9"/>
    <s v="NLD"/>
    <x v="60"/>
    <m/>
  </r>
  <r>
    <x v="1"/>
    <x v="1"/>
    <s v="Percentage of potential GDP:"/>
    <x v="9"/>
    <s v="NLD"/>
    <x v="61"/>
    <m/>
  </r>
  <r>
    <x v="1"/>
    <x v="1"/>
    <s v="Percentage of potential GDP:"/>
    <x v="9"/>
    <s v="NLD"/>
    <x v="62"/>
    <m/>
  </r>
  <r>
    <x v="1"/>
    <x v="1"/>
    <s v="Percentage of potential GDP:"/>
    <x v="9"/>
    <s v="NLD"/>
    <x v="63"/>
    <m/>
  </r>
  <r>
    <x v="1"/>
    <x v="1"/>
    <s v="Percentage of potential GDP:"/>
    <x v="10"/>
    <s v="AUT"/>
    <x v="0"/>
    <n v="-0.5"/>
  </r>
  <r>
    <x v="1"/>
    <x v="1"/>
    <s v="Percentage of potential GDP:"/>
    <x v="10"/>
    <s v="AUT"/>
    <x v="1"/>
    <n v="1.4"/>
  </r>
  <r>
    <x v="1"/>
    <x v="1"/>
    <s v="Percentage of potential GDP:"/>
    <x v="10"/>
    <s v="AUT"/>
    <x v="2"/>
    <n v="-2.2000000000000002"/>
  </r>
  <r>
    <x v="1"/>
    <x v="1"/>
    <s v="Percentage of potential GDP:"/>
    <x v="10"/>
    <s v="AUT"/>
    <x v="3"/>
    <n v="-5.3000000000000007"/>
  </r>
  <r>
    <x v="1"/>
    <x v="1"/>
    <s v="Percentage of potential GDP:"/>
    <x v="10"/>
    <s v="AUT"/>
    <x v="4"/>
    <n v="2.2000000000000002"/>
  </r>
  <r>
    <x v="1"/>
    <x v="1"/>
    <s v="Percentage of potential GDP:"/>
    <x v="10"/>
    <s v="AUT"/>
    <x v="5"/>
    <n v="1.8"/>
  </r>
  <r>
    <x v="1"/>
    <x v="1"/>
    <s v="Percentage of potential GDP:"/>
    <x v="10"/>
    <s v="AUT"/>
    <x v="6"/>
    <n v="0.5"/>
  </r>
  <r>
    <x v="1"/>
    <x v="1"/>
    <s v="Percentage of potential GDP:"/>
    <x v="10"/>
    <s v="AUT"/>
    <x v="7"/>
    <n v="-0.60000000000000009"/>
  </r>
  <r>
    <x v="1"/>
    <x v="1"/>
    <s v="Percentage of potential GDP:"/>
    <x v="10"/>
    <s v="AUT"/>
    <x v="8"/>
    <n v="-1.3"/>
  </r>
  <r>
    <x v="1"/>
    <x v="1"/>
    <s v="Percentage of potential GDP:"/>
    <x v="10"/>
    <s v="AUT"/>
    <x v="9"/>
    <n v="-1.2"/>
  </r>
  <r>
    <x v="1"/>
    <x v="1"/>
    <s v="Percentage of potential GDP:"/>
    <x v="10"/>
    <s v="AUT"/>
    <x v="10"/>
    <n v="-0.9"/>
  </r>
  <r>
    <x v="1"/>
    <x v="1"/>
    <s v="Percentage of potential GDP:"/>
    <x v="10"/>
    <s v="AUT"/>
    <x v="11"/>
    <n v="0"/>
  </r>
  <r>
    <x v="1"/>
    <x v="1"/>
    <s v="Percentage of potential GDP:"/>
    <x v="10"/>
    <s v="AUT"/>
    <x v="12"/>
    <n v="0.3"/>
  </r>
  <r>
    <x v="1"/>
    <x v="1"/>
    <s v="Percentage of potential GDP:"/>
    <x v="10"/>
    <s v="AUT"/>
    <x v="13"/>
    <n v="-1.6"/>
  </r>
  <r>
    <x v="1"/>
    <x v="1"/>
    <s v="Percentage of potential GDP:"/>
    <x v="10"/>
    <s v="AUT"/>
    <x v="14"/>
    <n v="-2.7"/>
  </r>
  <r>
    <x v="1"/>
    <x v="1"/>
    <s v="Percentage of potential GDP:"/>
    <x v="10"/>
    <s v="AUT"/>
    <x v="15"/>
    <n v="2.1"/>
  </r>
  <r>
    <x v="1"/>
    <x v="1"/>
    <s v="Percentage of potential GDP:"/>
    <x v="10"/>
    <s v="AUT"/>
    <x v="16"/>
    <n v="2.2000000000000002"/>
  </r>
  <r>
    <x v="1"/>
    <x v="1"/>
    <s v="Percentage of potential GDP:"/>
    <x v="10"/>
    <s v="AUT"/>
    <x v="17"/>
    <n v="0.4"/>
  </r>
  <r>
    <x v="1"/>
    <x v="1"/>
    <s v="Percentage of potential GDP:"/>
    <x v="10"/>
    <s v="AUT"/>
    <x v="18"/>
    <n v="-1"/>
  </r>
  <r>
    <x v="1"/>
    <x v="1"/>
    <s v="Percentage of potential GDP:"/>
    <x v="10"/>
    <s v="AUT"/>
    <x v="19"/>
    <n v="-0.9"/>
  </r>
  <r>
    <x v="1"/>
    <x v="1"/>
    <s v="Percentage of potential GDP:"/>
    <x v="10"/>
    <s v="AUT"/>
    <x v="20"/>
    <n v="-1.3"/>
  </r>
  <r>
    <x v="1"/>
    <x v="1"/>
    <s v="Percentage of potential GDP:"/>
    <x v="10"/>
    <s v="AUT"/>
    <x v="21"/>
    <n v="0"/>
  </r>
  <r>
    <x v="1"/>
    <x v="1"/>
    <s v="Percentage of potential GDP:"/>
    <x v="10"/>
    <s v="AUT"/>
    <x v="22"/>
    <n v="0.60000000000000009"/>
  </r>
  <r>
    <x v="1"/>
    <x v="1"/>
    <s v="Percentage of potential GDP:"/>
    <x v="10"/>
    <s v="AUT"/>
    <x v="23"/>
    <n v="1.8"/>
  </r>
  <r>
    <x v="1"/>
    <x v="1"/>
    <s v="Percentage of potential GDP:"/>
    <x v="10"/>
    <s v="AUT"/>
    <x v="24"/>
    <n v="1.1000000000000001"/>
  </r>
  <r>
    <x v="1"/>
    <x v="1"/>
    <s v="Percentage of potential GDP:"/>
    <x v="10"/>
    <s v="AUT"/>
    <x v="25"/>
    <n v="0.1"/>
  </r>
  <r>
    <x v="1"/>
    <x v="1"/>
    <s v="Percentage of potential GDP:"/>
    <x v="10"/>
    <s v="AUT"/>
    <x v="26"/>
    <n v="-0.8"/>
  </r>
  <r>
    <x v="1"/>
    <x v="1"/>
    <s v="Percentage of potential GDP:"/>
    <x v="10"/>
    <s v="AUT"/>
    <x v="27"/>
    <n v="-0.5"/>
  </r>
  <r>
    <x v="1"/>
    <x v="1"/>
    <s v="Percentage of potential GDP:"/>
    <x v="10"/>
    <s v="AUT"/>
    <x v="28"/>
    <n v="-0.5"/>
  </r>
  <r>
    <x v="1"/>
    <x v="1"/>
    <s v="Percentage of potential GDP:"/>
    <x v="10"/>
    <s v="AUT"/>
    <x v="29"/>
    <n v="-1"/>
  </r>
  <r>
    <x v="1"/>
    <x v="1"/>
    <s v="Percentage of potential GDP:"/>
    <x v="10"/>
    <s v="AUT"/>
    <x v="30"/>
    <n v="-1.2"/>
  </r>
  <r>
    <x v="1"/>
    <x v="1"/>
    <s v="Percentage of potential GDP:"/>
    <x v="10"/>
    <s v="AUT"/>
    <x v="31"/>
    <n v="0.8"/>
  </r>
  <r>
    <x v="1"/>
    <x v="1"/>
    <s v="Percentage of potential GDP:"/>
    <x v="10"/>
    <s v="AUT"/>
    <x v="32"/>
    <n v="1.7"/>
  </r>
  <r>
    <x v="1"/>
    <x v="1"/>
    <s v="Percentage of potential GDP:"/>
    <x v="10"/>
    <s v="AUT"/>
    <x v="33"/>
    <n v="1.5"/>
  </r>
  <r>
    <x v="1"/>
    <x v="1"/>
    <s v="Percentage of potential GDP:"/>
    <x v="10"/>
    <s v="AUT"/>
    <x v="34"/>
    <n v="0.3"/>
  </r>
  <r>
    <x v="1"/>
    <x v="1"/>
    <s v="Percentage of potential GDP:"/>
    <x v="10"/>
    <s v="AUT"/>
    <x v="35"/>
    <n v="-0.70000000000000018"/>
  </r>
  <r>
    <x v="1"/>
    <x v="1"/>
    <s v="Percentage of potential GDP:"/>
    <x v="10"/>
    <s v="AUT"/>
    <x v="36"/>
    <n v="-1.4"/>
  </r>
  <r>
    <x v="1"/>
    <x v="1"/>
    <s v="Percentage of potential GDP:"/>
    <x v="10"/>
    <s v="AUT"/>
    <x v="37"/>
    <n v="-0.5"/>
  </r>
  <r>
    <x v="1"/>
    <x v="1"/>
    <s v="Percentage of potential GDP:"/>
    <x v="10"/>
    <s v="AUT"/>
    <x v="38"/>
    <n v="-0.60000000000000009"/>
  </r>
  <r>
    <x v="1"/>
    <x v="1"/>
    <s v="Percentage of potential GDP:"/>
    <x v="10"/>
    <s v="AUT"/>
    <x v="39"/>
    <n v="-1.1000000000000001"/>
  </r>
  <r>
    <x v="1"/>
    <x v="1"/>
    <s v="Percentage of potential GDP:"/>
    <x v="10"/>
    <s v="AUT"/>
    <x v="40"/>
    <n v="0.60000000000000009"/>
  </r>
  <r>
    <x v="1"/>
    <x v="1"/>
    <s v="Percentage of potential GDP:"/>
    <x v="10"/>
    <s v="AUT"/>
    <x v="41"/>
    <n v="-0.70000000000000018"/>
  </r>
  <r>
    <x v="1"/>
    <x v="1"/>
    <s v="Percentage of potential GDP:"/>
    <x v="10"/>
    <s v="AUT"/>
    <x v="42"/>
    <n v="-1"/>
  </r>
  <r>
    <x v="1"/>
    <x v="1"/>
    <s v="Percentage of potential GDP:"/>
    <x v="10"/>
    <s v="AUT"/>
    <x v="43"/>
    <n v="1.2"/>
  </r>
  <r>
    <x v="1"/>
    <x v="1"/>
    <s v="Percentage of potential GDP:"/>
    <x v="10"/>
    <s v="AUT"/>
    <x v="44"/>
    <n v="1.7"/>
  </r>
  <r>
    <x v="1"/>
    <x v="1"/>
    <s v="Percentage of potential GDP:"/>
    <x v="10"/>
    <s v="AUT"/>
    <x v="45"/>
    <n v="-1.1000000000000001"/>
  </r>
  <r>
    <x v="1"/>
    <x v="1"/>
    <s v="Percentage of potential GDP:"/>
    <x v="10"/>
    <s v="AUT"/>
    <x v="46"/>
    <n v="1.7"/>
  </r>
  <r>
    <x v="1"/>
    <x v="1"/>
    <s v="Percentage of potential GDP:"/>
    <x v="10"/>
    <s v="AUT"/>
    <x v="47"/>
    <n v="-0.1"/>
  </r>
  <r>
    <x v="1"/>
    <x v="1"/>
    <s v="Percentage of potential GDP:"/>
    <x v="10"/>
    <s v="AUT"/>
    <x v="48"/>
    <n v="-1.3"/>
  </r>
  <r>
    <x v="1"/>
    <x v="1"/>
    <s v="Percentage of potential GDP:"/>
    <x v="10"/>
    <s v="AUT"/>
    <x v="49"/>
    <n v="2.6"/>
  </r>
  <r>
    <x v="1"/>
    <x v="1"/>
    <s v="Percentage of potential GDP:"/>
    <x v="10"/>
    <s v="AUT"/>
    <x v="50"/>
    <n v="3.3"/>
  </r>
  <r>
    <x v="1"/>
    <x v="1"/>
    <s v="Percentage of potential GDP:"/>
    <x v="10"/>
    <s v="AUT"/>
    <x v="51"/>
    <n v="3.7"/>
  </r>
  <r>
    <x v="1"/>
    <x v="1"/>
    <s v="Percentage of potential GDP:"/>
    <x v="10"/>
    <s v="AUT"/>
    <x v="52"/>
    <n v="3"/>
  </r>
  <r>
    <x v="1"/>
    <x v="1"/>
    <s v="Percentage of potential GDP:"/>
    <x v="10"/>
    <s v="AUT"/>
    <x v="53"/>
    <n v="3"/>
  </r>
  <r>
    <x v="1"/>
    <x v="1"/>
    <s v="Percentage of potential GDP:"/>
    <x v="10"/>
    <s v="AUT"/>
    <x v="54"/>
    <n v="0.5"/>
  </r>
  <r>
    <x v="1"/>
    <x v="1"/>
    <s v="Percentage of potential GDP:"/>
    <x v="10"/>
    <s v="AUT"/>
    <x v="55"/>
    <n v="-1.5"/>
  </r>
  <r>
    <x v="1"/>
    <x v="1"/>
    <s v="Percentage of potential GDP:"/>
    <x v="10"/>
    <s v="AUT"/>
    <x v="56"/>
    <n v="-1.7"/>
  </r>
  <r>
    <x v="1"/>
    <x v="1"/>
    <s v="Percentage of potential GDP:"/>
    <x v="10"/>
    <s v="AUT"/>
    <x v="57"/>
    <n v="-0.4"/>
  </r>
  <r>
    <x v="1"/>
    <x v="1"/>
    <s v="Percentage of potential GDP:"/>
    <x v="10"/>
    <s v="AUT"/>
    <x v="58"/>
    <n v="-1.5"/>
  </r>
  <r>
    <x v="1"/>
    <x v="1"/>
    <s v="Percentage of potential GDP:"/>
    <x v="10"/>
    <s v="AUT"/>
    <x v="59"/>
    <m/>
  </r>
  <r>
    <x v="1"/>
    <x v="1"/>
    <s v="Percentage of potential GDP:"/>
    <x v="10"/>
    <s v="AUT"/>
    <x v="60"/>
    <m/>
  </r>
  <r>
    <x v="1"/>
    <x v="1"/>
    <s v="Percentage of potential GDP:"/>
    <x v="10"/>
    <s v="AUT"/>
    <x v="61"/>
    <m/>
  </r>
  <r>
    <x v="1"/>
    <x v="1"/>
    <s v="Percentage of potential GDP:"/>
    <x v="10"/>
    <s v="AUT"/>
    <x v="62"/>
    <m/>
  </r>
  <r>
    <x v="1"/>
    <x v="1"/>
    <s v="Percentage of potential GDP:"/>
    <x v="10"/>
    <s v="AUT"/>
    <x v="63"/>
    <m/>
  </r>
  <r>
    <x v="1"/>
    <x v="1"/>
    <s v="Percentage of potential GDP:"/>
    <x v="11"/>
    <s v="PRT"/>
    <x v="0"/>
    <n v="1.4"/>
  </r>
  <r>
    <x v="1"/>
    <x v="1"/>
    <s v="Percentage of potential GDP:"/>
    <x v="11"/>
    <s v="PRT"/>
    <x v="1"/>
    <n v="1.3"/>
  </r>
  <r>
    <x v="1"/>
    <x v="1"/>
    <s v="Percentage of potential GDP:"/>
    <x v="11"/>
    <s v="PRT"/>
    <x v="2"/>
    <n v="-3.4000000000000008"/>
  </r>
  <r>
    <x v="1"/>
    <x v="1"/>
    <s v="Percentage of potential GDP:"/>
    <x v="11"/>
    <s v="PRT"/>
    <x v="3"/>
    <n v="-6.7"/>
  </r>
  <r>
    <x v="1"/>
    <x v="1"/>
    <s v="Percentage of potential GDP:"/>
    <x v="11"/>
    <s v="PRT"/>
    <x v="4"/>
    <n v="3.1"/>
  </r>
  <r>
    <x v="1"/>
    <x v="1"/>
    <s v="Percentage of potential GDP:"/>
    <x v="11"/>
    <s v="PRT"/>
    <x v="5"/>
    <n v="2.1"/>
  </r>
  <r>
    <x v="1"/>
    <x v="1"/>
    <s v="Percentage of potential GDP:"/>
    <x v="11"/>
    <s v="PRT"/>
    <x v="6"/>
    <n v="0.9"/>
  </r>
  <r>
    <x v="1"/>
    <x v="1"/>
    <s v="Percentage of potential GDP:"/>
    <x v="11"/>
    <s v="PRT"/>
    <x v="7"/>
    <n v="-1"/>
  </r>
  <r>
    <x v="1"/>
    <x v="1"/>
    <s v="Percentage of potential GDP:"/>
    <x v="11"/>
    <s v="PRT"/>
    <x v="8"/>
    <n v="-2.1"/>
  </r>
  <r>
    <x v="1"/>
    <x v="1"/>
    <s v="Percentage of potential GDP:"/>
    <x v="11"/>
    <s v="PRT"/>
    <x v="9"/>
    <n v="-3.4000000000000008"/>
  </r>
  <r>
    <x v="1"/>
    <x v="1"/>
    <s v="Percentage of potential GDP:"/>
    <x v="11"/>
    <s v="PRT"/>
    <x v="10"/>
    <n v="-4.3"/>
  </r>
  <r>
    <x v="1"/>
    <x v="1"/>
    <s v="Percentage of potential GDP:"/>
    <x v="11"/>
    <s v="PRT"/>
    <x v="11"/>
    <n v="-4.3"/>
  </r>
  <r>
    <x v="1"/>
    <x v="1"/>
    <s v="Percentage of potential GDP:"/>
    <x v="11"/>
    <s v="PRT"/>
    <x v="12"/>
    <n v="-1.6"/>
  </r>
  <r>
    <x v="1"/>
    <x v="1"/>
    <s v="Percentage of potential GDP:"/>
    <x v="11"/>
    <s v="PRT"/>
    <x v="13"/>
    <n v="-0.5"/>
  </r>
  <r>
    <x v="1"/>
    <x v="1"/>
    <s v="Percentage of potential GDP:"/>
    <x v="11"/>
    <s v="PRT"/>
    <x v="14"/>
    <n v="-2.2999999999999998"/>
  </r>
  <r>
    <x v="1"/>
    <x v="1"/>
    <s v="Percentage of potential GDP:"/>
    <x v="11"/>
    <s v="PRT"/>
    <x v="15"/>
    <n v="0.60000000000000009"/>
  </r>
  <r>
    <x v="1"/>
    <x v="1"/>
    <s v="Percentage of potential GDP:"/>
    <x v="11"/>
    <s v="PRT"/>
    <x v="16"/>
    <n v="0.8"/>
  </r>
  <r>
    <x v="1"/>
    <x v="1"/>
    <s v="Percentage of potential GDP:"/>
    <x v="11"/>
    <s v="PRT"/>
    <x v="17"/>
    <n v="-1"/>
  </r>
  <r>
    <x v="1"/>
    <x v="1"/>
    <s v="Percentage of potential GDP:"/>
    <x v="11"/>
    <s v="PRT"/>
    <x v="18"/>
    <n v="-1.8"/>
  </r>
  <r>
    <x v="1"/>
    <x v="1"/>
    <s v="Percentage of potential GDP:"/>
    <x v="11"/>
    <s v="PRT"/>
    <x v="19"/>
    <n v="-1.7"/>
  </r>
  <r>
    <x v="1"/>
    <x v="1"/>
    <s v="Percentage of potential GDP:"/>
    <x v="11"/>
    <s v="PRT"/>
    <x v="20"/>
    <n v="-2.2999999999999998"/>
  </r>
  <r>
    <x v="1"/>
    <x v="1"/>
    <s v="Percentage of potential GDP:"/>
    <x v="11"/>
    <s v="PRT"/>
    <x v="21"/>
    <n v="-0.1"/>
  </r>
  <r>
    <x v="1"/>
    <x v="1"/>
    <s v="Percentage of potential GDP:"/>
    <x v="11"/>
    <s v="PRT"/>
    <x v="22"/>
    <n v="1.2"/>
  </r>
  <r>
    <x v="1"/>
    <x v="1"/>
    <s v="Percentage of potential GDP:"/>
    <x v="11"/>
    <s v="PRT"/>
    <x v="23"/>
    <n v="2.1"/>
  </r>
  <r>
    <x v="1"/>
    <x v="1"/>
    <s v="Percentage of potential GDP:"/>
    <x v="11"/>
    <s v="PRT"/>
    <x v="24"/>
    <n v="1.6"/>
  </r>
  <r>
    <x v="1"/>
    <x v="1"/>
    <s v="Percentage of potential GDP:"/>
    <x v="11"/>
    <s v="PRT"/>
    <x v="25"/>
    <n v="1.3"/>
  </r>
  <r>
    <x v="1"/>
    <x v="1"/>
    <s v="Percentage of potential GDP:"/>
    <x v="11"/>
    <s v="PRT"/>
    <x v="26"/>
    <n v="0.3"/>
  </r>
  <r>
    <x v="1"/>
    <x v="1"/>
    <s v="Percentage of potential GDP:"/>
    <x v="11"/>
    <s v="PRT"/>
    <x v="27"/>
    <n v="-0.60000000000000009"/>
  </r>
  <r>
    <x v="1"/>
    <x v="1"/>
    <s v="Percentage of potential GDP:"/>
    <x v="11"/>
    <s v="PRT"/>
    <x v="28"/>
    <n v="-1.2"/>
  </r>
  <r>
    <x v="1"/>
    <x v="1"/>
    <s v="Percentage of potential GDP:"/>
    <x v="11"/>
    <s v="PRT"/>
    <x v="29"/>
    <n v="-0.9"/>
  </r>
  <r>
    <x v="1"/>
    <x v="1"/>
    <s v="Percentage of potential GDP:"/>
    <x v="11"/>
    <s v="PRT"/>
    <x v="30"/>
    <n v="0.2"/>
  </r>
  <r>
    <x v="1"/>
    <x v="1"/>
    <s v="Percentage of potential GDP:"/>
    <x v="11"/>
    <s v="PRT"/>
    <x v="31"/>
    <n v="3.8"/>
  </r>
  <r>
    <x v="1"/>
    <x v="1"/>
    <s v="Percentage of potential GDP:"/>
    <x v="11"/>
    <s v="PRT"/>
    <x v="32"/>
    <n v="4.4000000000000004"/>
  </r>
  <r>
    <x v="1"/>
    <x v="1"/>
    <s v="Percentage of potential GDP:"/>
    <x v="11"/>
    <s v="PRT"/>
    <x v="33"/>
    <n v="5.2"/>
  </r>
  <r>
    <x v="1"/>
    <x v="1"/>
    <s v="Percentage of potential GDP:"/>
    <x v="11"/>
    <s v="PRT"/>
    <x v="34"/>
    <n v="2.1"/>
  </r>
  <r>
    <x v="1"/>
    <x v="1"/>
    <s v="Percentage of potential GDP:"/>
    <x v="11"/>
    <s v="PRT"/>
    <x v="35"/>
    <n v="0.1"/>
  </r>
  <r>
    <x v="1"/>
    <x v="1"/>
    <s v="Percentage of potential GDP:"/>
    <x v="11"/>
    <s v="PRT"/>
    <x v="36"/>
    <n v="-0.60000000000000009"/>
  </r>
  <r>
    <x v="1"/>
    <x v="1"/>
    <s v="Percentage of potential GDP:"/>
    <x v="11"/>
    <s v="PRT"/>
    <x v="37"/>
    <n v="-4"/>
  </r>
  <r>
    <x v="1"/>
    <x v="1"/>
    <s v="Percentage of potential GDP:"/>
    <x v="11"/>
    <s v="PRT"/>
    <x v="38"/>
    <n v="-4.4000000000000004"/>
  </r>
  <r>
    <x v="1"/>
    <x v="1"/>
    <s v="Percentage of potential GDP:"/>
    <x v="11"/>
    <s v="PRT"/>
    <x v="39"/>
    <n v="-3.6"/>
  </r>
  <r>
    <x v="1"/>
    <x v="1"/>
    <s v="Percentage of potential GDP:"/>
    <x v="11"/>
    <s v="PRT"/>
    <x v="40"/>
    <n v="-0.5"/>
  </r>
  <r>
    <x v="1"/>
    <x v="1"/>
    <s v="Percentage of potential GDP:"/>
    <x v="11"/>
    <s v="PRT"/>
    <x v="41"/>
    <n v="0.70000000000000018"/>
  </r>
  <r>
    <x v="1"/>
    <x v="1"/>
    <s v="Percentage of potential GDP:"/>
    <x v="11"/>
    <s v="PRT"/>
    <x v="42"/>
    <n v="1.2"/>
  </r>
  <r>
    <x v="1"/>
    <x v="1"/>
    <s v="Percentage of potential GDP:"/>
    <x v="11"/>
    <s v="PRT"/>
    <x v="43"/>
    <n v="1.7"/>
  </r>
  <r>
    <x v="1"/>
    <x v="1"/>
    <s v="Percentage of potential GDP:"/>
    <x v="11"/>
    <s v="PRT"/>
    <x v="44"/>
    <n v="0.1"/>
  </r>
  <r>
    <x v="1"/>
    <x v="1"/>
    <s v="Percentage of potential GDP:"/>
    <x v="11"/>
    <s v="PRT"/>
    <x v="45"/>
    <n v="-3.3"/>
  </r>
  <r>
    <x v="1"/>
    <x v="1"/>
    <s v="Percentage of potential GDP:"/>
    <x v="11"/>
    <s v="PRT"/>
    <x v="46"/>
    <n v="-6.1"/>
  </r>
  <r>
    <x v="1"/>
    <x v="1"/>
    <s v="Percentage of potential GDP:"/>
    <x v="11"/>
    <s v="PRT"/>
    <x v="47"/>
    <n v="-8.2000000000000011"/>
  </r>
  <r>
    <x v="1"/>
    <x v="1"/>
    <s v="Percentage of potential GDP:"/>
    <x v="11"/>
    <s v="PRT"/>
    <x v="48"/>
    <n v="-6.1"/>
  </r>
  <r>
    <x v="1"/>
    <x v="1"/>
    <s v="Percentage of potential GDP:"/>
    <x v="11"/>
    <s v="PRT"/>
    <x v="49"/>
    <n v="4.6000000000000014"/>
  </r>
  <r>
    <x v="1"/>
    <x v="1"/>
    <s v="Percentage of potential GDP:"/>
    <x v="11"/>
    <s v="PRT"/>
    <x v="50"/>
    <n v="8"/>
  </r>
  <r>
    <x v="1"/>
    <x v="1"/>
    <s v="Percentage of potential GDP:"/>
    <x v="11"/>
    <s v="PRT"/>
    <x v="51"/>
    <n v="8.2000000000000011"/>
  </r>
  <r>
    <x v="1"/>
    <x v="1"/>
    <s v="Percentage of potential GDP:"/>
    <x v="11"/>
    <s v="PRT"/>
    <x v="52"/>
    <n v="3"/>
  </r>
  <r>
    <x v="1"/>
    <x v="1"/>
    <s v="Percentage of potential GDP:"/>
    <x v="11"/>
    <s v="PRT"/>
    <x v="53"/>
    <n v="-2"/>
  </r>
  <r>
    <x v="1"/>
    <x v="1"/>
    <s v="Percentage of potential GDP:"/>
    <x v="11"/>
    <s v="PRT"/>
    <x v="54"/>
    <n v="-5.4"/>
  </r>
  <r>
    <x v="1"/>
    <x v="1"/>
    <s v="Percentage of potential GDP:"/>
    <x v="11"/>
    <s v="PRT"/>
    <x v="55"/>
    <n v="-3.5"/>
  </r>
  <r>
    <x v="1"/>
    <x v="1"/>
    <s v="Percentage of potential GDP:"/>
    <x v="11"/>
    <s v="PRT"/>
    <x v="56"/>
    <n v="-3.8"/>
  </r>
  <r>
    <x v="1"/>
    <x v="1"/>
    <s v="Percentage of potential GDP:"/>
    <x v="11"/>
    <s v="PRT"/>
    <x v="57"/>
    <n v="-3.4000000000000008"/>
  </r>
  <r>
    <x v="1"/>
    <x v="1"/>
    <s v="Percentage of potential GDP:"/>
    <x v="11"/>
    <s v="PRT"/>
    <x v="58"/>
    <n v="-3.3"/>
  </r>
  <r>
    <x v="1"/>
    <x v="1"/>
    <s v="Percentage of potential GDP:"/>
    <x v="11"/>
    <s v="PRT"/>
    <x v="59"/>
    <m/>
  </r>
  <r>
    <x v="1"/>
    <x v="1"/>
    <s v="Percentage of potential GDP:"/>
    <x v="11"/>
    <s v="PRT"/>
    <x v="60"/>
    <m/>
  </r>
  <r>
    <x v="1"/>
    <x v="1"/>
    <s v="Percentage of potential GDP:"/>
    <x v="11"/>
    <s v="PRT"/>
    <x v="61"/>
    <m/>
  </r>
  <r>
    <x v="1"/>
    <x v="1"/>
    <s v="Percentage of potential GDP:"/>
    <x v="11"/>
    <s v="PRT"/>
    <x v="62"/>
    <m/>
  </r>
  <r>
    <x v="1"/>
    <x v="1"/>
    <s v="Percentage of potential GDP:"/>
    <x v="11"/>
    <s v="PRT"/>
    <x v="63"/>
    <m/>
  </r>
  <r>
    <x v="1"/>
    <x v="1"/>
    <s v="Percentage of potential GDP:"/>
    <x v="12"/>
    <s v="FIN"/>
    <x v="0"/>
    <n v="-2.2000000000000002"/>
  </r>
  <r>
    <x v="1"/>
    <x v="1"/>
    <s v="Percentage of potential GDP:"/>
    <x v="12"/>
    <s v="FIN"/>
    <x v="1"/>
    <n v="-0.1"/>
  </r>
  <r>
    <x v="1"/>
    <x v="1"/>
    <s v="Percentage of potential GDP:"/>
    <x v="12"/>
    <s v="FIN"/>
    <x v="2"/>
    <n v="-0.3"/>
  </r>
  <r>
    <x v="1"/>
    <x v="1"/>
    <s v="Percentage of potential GDP:"/>
    <x v="12"/>
    <s v="FIN"/>
    <x v="3"/>
    <n v="-2.2999999999999998"/>
  </r>
  <r>
    <x v="1"/>
    <x v="1"/>
    <s v="Percentage of potential GDP:"/>
    <x v="12"/>
    <s v="FIN"/>
    <x v="4"/>
    <n v="0.70000000000000018"/>
  </r>
  <r>
    <x v="1"/>
    <x v="1"/>
    <s v="Percentage of potential GDP:"/>
    <x v="12"/>
    <s v="FIN"/>
    <x v="5"/>
    <n v="0.60000000000000009"/>
  </r>
  <r>
    <x v="1"/>
    <x v="1"/>
    <s v="Percentage of potential GDP:"/>
    <x v="12"/>
    <s v="FIN"/>
    <x v="6"/>
    <n v="0.8"/>
  </r>
  <r>
    <x v="1"/>
    <x v="1"/>
    <s v="Percentage of potential GDP:"/>
    <x v="12"/>
    <s v="FIN"/>
    <x v="7"/>
    <n v="-1.3"/>
  </r>
  <r>
    <x v="1"/>
    <x v="1"/>
    <s v="Percentage of potential GDP:"/>
    <x v="12"/>
    <s v="FIN"/>
    <x v="8"/>
    <n v="-3.1"/>
  </r>
  <r>
    <x v="1"/>
    <x v="1"/>
    <s v="Percentage of potential GDP:"/>
    <x v="12"/>
    <s v="FIN"/>
    <x v="9"/>
    <n v="-3.2"/>
  </r>
  <r>
    <x v="1"/>
    <x v="1"/>
    <s v="Percentage of potential GDP:"/>
    <x v="12"/>
    <s v="FIN"/>
    <x v="10"/>
    <n v="-2.6"/>
  </r>
  <r>
    <x v="1"/>
    <x v="1"/>
    <s v="Percentage of potential GDP:"/>
    <x v="12"/>
    <s v="FIN"/>
    <x v="11"/>
    <n v="-1.7"/>
  </r>
  <r>
    <x v="1"/>
    <x v="1"/>
    <s v="Percentage of potential GDP:"/>
    <x v="12"/>
    <s v="FIN"/>
    <x v="12"/>
    <n v="-0.1"/>
  </r>
  <r>
    <x v="1"/>
    <x v="1"/>
    <s v="Percentage of potential GDP:"/>
    <x v="12"/>
    <s v="FIN"/>
    <x v="13"/>
    <n v="-2.2000000000000002"/>
  </r>
  <r>
    <x v="1"/>
    <x v="1"/>
    <s v="Percentage of potential GDP:"/>
    <x v="12"/>
    <s v="FIN"/>
    <x v="14"/>
    <n v="-4.9000000000000004"/>
  </r>
  <r>
    <x v="1"/>
    <x v="1"/>
    <s v="Percentage of potential GDP:"/>
    <x v="12"/>
    <s v="FIN"/>
    <x v="15"/>
    <n v="3.8"/>
  </r>
  <r>
    <x v="1"/>
    <x v="1"/>
    <s v="Percentage of potential GDP:"/>
    <x v="12"/>
    <s v="FIN"/>
    <x v="16"/>
    <n v="4.6000000000000014"/>
  </r>
  <r>
    <x v="1"/>
    <x v="1"/>
    <s v="Percentage of potential GDP:"/>
    <x v="12"/>
    <s v="FIN"/>
    <x v="17"/>
    <n v="1.6"/>
  </r>
  <r>
    <x v="1"/>
    <x v="1"/>
    <s v="Percentage of potential GDP:"/>
    <x v="12"/>
    <s v="FIN"/>
    <x v="18"/>
    <n v="-0.1"/>
  </r>
  <r>
    <x v="1"/>
    <x v="1"/>
    <s v="Percentage of potential GDP:"/>
    <x v="12"/>
    <s v="FIN"/>
    <x v="19"/>
    <n v="-0.2"/>
  </r>
  <r>
    <x v="1"/>
    <x v="1"/>
    <s v="Percentage of potential GDP:"/>
    <x v="12"/>
    <s v="FIN"/>
    <x v="20"/>
    <n v="-1.3"/>
  </r>
  <r>
    <x v="1"/>
    <x v="1"/>
    <s v="Percentage of potential GDP:"/>
    <x v="12"/>
    <s v="FIN"/>
    <x v="21"/>
    <n v="-0.1"/>
  </r>
  <r>
    <x v="1"/>
    <x v="1"/>
    <s v="Percentage of potential GDP:"/>
    <x v="12"/>
    <s v="FIN"/>
    <x v="22"/>
    <n v="1.6"/>
  </r>
  <r>
    <x v="1"/>
    <x v="1"/>
    <s v="Percentage of potential GDP:"/>
    <x v="12"/>
    <s v="FIN"/>
    <x v="23"/>
    <n v="3.2"/>
  </r>
  <r>
    <x v="1"/>
    <x v="1"/>
    <s v="Percentage of potential GDP:"/>
    <x v="12"/>
    <s v="FIN"/>
    <x v="24"/>
    <n v="1.9"/>
  </r>
  <r>
    <x v="1"/>
    <x v="1"/>
    <s v="Percentage of potential GDP:"/>
    <x v="12"/>
    <s v="FIN"/>
    <x v="25"/>
    <n v="2"/>
  </r>
  <r>
    <x v="1"/>
    <x v="1"/>
    <s v="Percentage of potential GDP:"/>
    <x v="12"/>
    <s v="FIN"/>
    <x v="26"/>
    <n v="1"/>
  </r>
  <r>
    <x v="1"/>
    <x v="1"/>
    <s v="Percentage of potential GDP:"/>
    <x v="12"/>
    <s v="FIN"/>
    <x v="27"/>
    <n v="-1.6"/>
  </r>
  <r>
    <x v="1"/>
    <x v="1"/>
    <s v="Percentage of potential GDP:"/>
    <x v="12"/>
    <s v="FIN"/>
    <x v="28"/>
    <n v="-2.2999999999999998"/>
  </r>
  <r>
    <x v="1"/>
    <x v="1"/>
    <s v="Percentage of potential GDP:"/>
    <x v="12"/>
    <s v="FIN"/>
    <x v="29"/>
    <n v="-4.2"/>
  </r>
  <r>
    <x v="1"/>
    <x v="1"/>
    <s v="Percentage of potential GDP:"/>
    <x v="12"/>
    <s v="FIN"/>
    <x v="30"/>
    <n v="-6.5"/>
  </r>
  <r>
    <x v="1"/>
    <x v="1"/>
    <s v="Percentage of potential GDP:"/>
    <x v="12"/>
    <s v="FIN"/>
    <x v="31"/>
    <n v="-5.5"/>
  </r>
  <r>
    <x v="1"/>
    <x v="1"/>
    <s v="Percentage of potential GDP:"/>
    <x v="12"/>
    <s v="FIN"/>
    <x v="32"/>
    <n v="-1.9"/>
  </r>
  <r>
    <x v="1"/>
    <x v="1"/>
    <s v="Percentage of potential GDP:"/>
    <x v="12"/>
    <s v="FIN"/>
    <x v="33"/>
    <n v="4.8000000000000007"/>
  </r>
  <r>
    <x v="1"/>
    <x v="1"/>
    <s v="Percentage of potential GDP:"/>
    <x v="12"/>
    <s v="FIN"/>
    <x v="34"/>
    <n v="5.8000000000000016"/>
  </r>
  <r>
    <x v="1"/>
    <x v="1"/>
    <s v="Percentage of potential GDP:"/>
    <x v="12"/>
    <s v="FIN"/>
    <x v="35"/>
    <n v="2.9000000000000008"/>
  </r>
  <r>
    <x v="1"/>
    <x v="1"/>
    <s v="Percentage of potential GDP:"/>
    <x v="12"/>
    <s v="FIN"/>
    <x v="36"/>
    <n v="0.2"/>
  </r>
  <r>
    <x v="1"/>
    <x v="1"/>
    <s v="Percentage of potential GDP:"/>
    <x v="12"/>
    <s v="FIN"/>
    <x v="37"/>
    <n v="-0.8"/>
  </r>
  <r>
    <x v="1"/>
    <x v="1"/>
    <s v="Percentage of potential GDP:"/>
    <x v="12"/>
    <s v="FIN"/>
    <x v="38"/>
    <n v="-0.9"/>
  </r>
  <r>
    <x v="1"/>
    <x v="1"/>
    <s v="Percentage of potential GDP:"/>
    <x v="12"/>
    <s v="FIN"/>
    <x v="39"/>
    <n v="-1.5"/>
  </r>
  <r>
    <x v="1"/>
    <x v="1"/>
    <s v="Percentage of potential GDP:"/>
    <x v="12"/>
    <s v="FIN"/>
    <x v="40"/>
    <n v="-1.7"/>
  </r>
  <r>
    <x v="1"/>
    <x v="1"/>
    <s v="Percentage of potential GDP:"/>
    <x v="12"/>
    <s v="FIN"/>
    <x v="41"/>
    <n v="-1.7"/>
  </r>
  <r>
    <x v="1"/>
    <x v="1"/>
    <s v="Percentage of potential GDP:"/>
    <x v="12"/>
    <s v="FIN"/>
    <x v="42"/>
    <n v="-1.9"/>
  </r>
  <r>
    <x v="1"/>
    <x v="1"/>
    <s v="Percentage of potential GDP:"/>
    <x v="12"/>
    <s v="FIN"/>
    <x v="43"/>
    <n v="-0.70000000000000018"/>
  </r>
  <r>
    <x v="1"/>
    <x v="1"/>
    <s v="Percentage of potential GDP:"/>
    <x v="12"/>
    <s v="FIN"/>
    <x v="44"/>
    <n v="-2.7"/>
  </r>
  <r>
    <x v="1"/>
    <x v="1"/>
    <s v="Percentage of potential GDP:"/>
    <x v="12"/>
    <s v="FIN"/>
    <x v="45"/>
    <n v="-6.2"/>
  </r>
  <r>
    <x v="1"/>
    <x v="1"/>
    <s v="Percentage of potential GDP:"/>
    <x v="12"/>
    <s v="FIN"/>
    <x v="46"/>
    <n v="-6.2"/>
  </r>
  <r>
    <x v="1"/>
    <x v="1"/>
    <s v="Percentage of potential GDP:"/>
    <x v="12"/>
    <s v="FIN"/>
    <x v="47"/>
    <n v="-3.4000000000000008"/>
  </r>
  <r>
    <x v="1"/>
    <x v="1"/>
    <s v="Percentage of potential GDP:"/>
    <x v="12"/>
    <s v="FIN"/>
    <x v="48"/>
    <n v="-0.5"/>
  </r>
  <r>
    <x v="1"/>
    <x v="1"/>
    <s v="Percentage of potential GDP:"/>
    <x v="12"/>
    <s v="FIN"/>
    <x v="49"/>
    <n v="0.2"/>
  </r>
  <r>
    <x v="1"/>
    <x v="1"/>
    <s v="Percentage of potential GDP:"/>
    <x v="12"/>
    <s v="FIN"/>
    <x v="50"/>
    <n v="1.4"/>
  </r>
  <r>
    <x v="1"/>
    <x v="1"/>
    <s v="Percentage of potential GDP:"/>
    <x v="12"/>
    <s v="FIN"/>
    <x v="51"/>
    <n v="-0.70000000000000018"/>
  </r>
  <r>
    <x v="1"/>
    <x v="1"/>
    <s v="Percentage of potential GDP:"/>
    <x v="12"/>
    <s v="FIN"/>
    <x v="52"/>
    <n v="-3.1"/>
  </r>
  <r>
    <x v="1"/>
    <x v="1"/>
    <s v="Percentage of potential GDP:"/>
    <x v="12"/>
    <s v="FIN"/>
    <x v="53"/>
    <n v="-0.8"/>
  </r>
  <r>
    <x v="1"/>
    <x v="1"/>
    <s v="Percentage of potential GDP:"/>
    <x v="12"/>
    <s v="FIN"/>
    <x v="54"/>
    <n v="-3.4000000000000008"/>
  </r>
  <r>
    <x v="1"/>
    <x v="1"/>
    <s v="Percentage of potential GDP:"/>
    <x v="12"/>
    <s v="FIN"/>
    <x v="55"/>
    <n v="-7.6"/>
  </r>
  <r>
    <x v="1"/>
    <x v="1"/>
    <s v="Percentage of potential GDP:"/>
    <x v="12"/>
    <s v="FIN"/>
    <x v="56"/>
    <n v="-5.4"/>
  </r>
  <r>
    <x v="1"/>
    <x v="1"/>
    <s v="Percentage of potential GDP:"/>
    <x v="12"/>
    <s v="FIN"/>
    <x v="57"/>
    <n v="-2.9000000000000008"/>
  </r>
  <r>
    <x v="1"/>
    <x v="1"/>
    <s v="Percentage of potential GDP:"/>
    <x v="12"/>
    <s v="FIN"/>
    <x v="58"/>
    <n v="-0.3"/>
  </r>
  <r>
    <x v="1"/>
    <x v="1"/>
    <s v="Percentage of potential GDP:"/>
    <x v="12"/>
    <s v="FIN"/>
    <x v="59"/>
    <m/>
  </r>
  <r>
    <x v="1"/>
    <x v="1"/>
    <s v="Percentage of potential GDP:"/>
    <x v="12"/>
    <s v="FIN"/>
    <x v="60"/>
    <m/>
  </r>
  <r>
    <x v="1"/>
    <x v="1"/>
    <s v="Percentage of potential GDP:"/>
    <x v="12"/>
    <s v="FIN"/>
    <x v="61"/>
    <m/>
  </r>
  <r>
    <x v="1"/>
    <x v="1"/>
    <s v="Percentage of potential GDP:"/>
    <x v="12"/>
    <s v="FIN"/>
    <x v="62"/>
    <m/>
  </r>
  <r>
    <x v="1"/>
    <x v="1"/>
    <s v="Percentage of potential GDP:"/>
    <x v="12"/>
    <s v="FIN"/>
    <x v="63"/>
    <m/>
  </r>
  <r>
    <x v="1"/>
    <x v="1"/>
    <s v="Percentage of potential GDP:"/>
    <x v="13"/>
    <s v="SWE"/>
    <x v="0"/>
    <n v="-1.3"/>
  </r>
  <r>
    <x v="1"/>
    <x v="1"/>
    <s v="Percentage of potential GDP:"/>
    <x v="13"/>
    <s v="SWE"/>
    <x v="1"/>
    <n v="0.60000000000000009"/>
  </r>
  <r>
    <x v="1"/>
    <x v="1"/>
    <s v="Percentage of potential GDP:"/>
    <x v="13"/>
    <s v="SWE"/>
    <x v="2"/>
    <n v="-0.2"/>
  </r>
  <r>
    <x v="1"/>
    <x v="1"/>
    <s v="Percentage of potential GDP:"/>
    <x v="13"/>
    <s v="SWE"/>
    <x v="3"/>
    <n v="-4"/>
  </r>
  <r>
    <x v="1"/>
    <x v="1"/>
    <s v="Percentage of potential GDP:"/>
    <x v="13"/>
    <s v="SWE"/>
    <x v="4"/>
    <n v="0.1"/>
  </r>
  <r>
    <x v="1"/>
    <x v="1"/>
    <s v="Percentage of potential GDP:"/>
    <x v="13"/>
    <s v="SWE"/>
    <x v="5"/>
    <n v="0.4"/>
  </r>
  <r>
    <x v="1"/>
    <x v="1"/>
    <s v="Percentage of potential GDP:"/>
    <x v="13"/>
    <s v="SWE"/>
    <x v="6"/>
    <n v="0.70000000000000018"/>
  </r>
  <r>
    <x v="1"/>
    <x v="1"/>
    <s v="Percentage of potential GDP:"/>
    <x v="13"/>
    <s v="SWE"/>
    <x v="7"/>
    <n v="0.5"/>
  </r>
  <r>
    <x v="1"/>
    <x v="1"/>
    <s v="Percentage of potential GDP:"/>
    <x v="13"/>
    <s v="SWE"/>
    <x v="8"/>
    <n v="0.60000000000000009"/>
  </r>
  <r>
    <x v="1"/>
    <x v="1"/>
    <s v="Percentage of potential GDP:"/>
    <x v="13"/>
    <s v="SWE"/>
    <x v="9"/>
    <n v="-1.6"/>
  </r>
  <r>
    <x v="1"/>
    <x v="1"/>
    <s v="Percentage of potential GDP:"/>
    <x v="13"/>
    <s v="SWE"/>
    <x v="10"/>
    <n v="-2.4"/>
  </r>
  <r>
    <x v="1"/>
    <x v="1"/>
    <s v="Percentage of potential GDP:"/>
    <x v="13"/>
    <s v="SWE"/>
    <x v="11"/>
    <n v="-1.9"/>
  </r>
  <r>
    <x v="1"/>
    <x v="1"/>
    <s v="Percentage of potential GDP:"/>
    <x v="13"/>
    <s v="SWE"/>
    <x v="12"/>
    <n v="0.1"/>
  </r>
  <r>
    <x v="1"/>
    <x v="1"/>
    <s v="Percentage of potential GDP:"/>
    <x v="13"/>
    <s v="SWE"/>
    <x v="13"/>
    <n v="-1.4"/>
  </r>
  <r>
    <x v="1"/>
    <x v="1"/>
    <s v="Percentage of potential GDP:"/>
    <x v="13"/>
    <s v="SWE"/>
    <x v="14"/>
    <n v="-5.3000000000000007"/>
  </r>
  <r>
    <x v="1"/>
    <x v="1"/>
    <s v="Percentage of potential GDP:"/>
    <x v="13"/>
    <s v="SWE"/>
    <x v="15"/>
    <n v="0.5"/>
  </r>
  <r>
    <x v="1"/>
    <x v="1"/>
    <s v="Percentage of potential GDP:"/>
    <x v="13"/>
    <s v="SWE"/>
    <x v="16"/>
    <n v="3.2"/>
  </r>
  <r>
    <x v="1"/>
    <x v="1"/>
    <s v="Percentage of potential GDP:"/>
    <x v="13"/>
    <s v="SWE"/>
    <x v="17"/>
    <n v="2.4"/>
  </r>
  <r>
    <x v="1"/>
    <x v="1"/>
    <s v="Percentage of potential GDP:"/>
    <x v="13"/>
    <s v="SWE"/>
    <x v="18"/>
    <n v="0.5"/>
  </r>
  <r>
    <x v="1"/>
    <x v="1"/>
    <s v="Percentage of potential GDP:"/>
    <x v="13"/>
    <s v="SWE"/>
    <x v="19"/>
    <n v="0.3"/>
  </r>
  <r>
    <x v="1"/>
    <x v="1"/>
    <s v="Percentage of potential GDP:"/>
    <x v="13"/>
    <s v="SWE"/>
    <x v="20"/>
    <n v="-1.1000000000000001"/>
  </r>
  <r>
    <x v="1"/>
    <x v="1"/>
    <s v="Percentage of potential GDP:"/>
    <x v="13"/>
    <s v="SWE"/>
    <x v="21"/>
    <n v="-0.5"/>
  </r>
  <r>
    <x v="1"/>
    <x v="1"/>
    <s v="Percentage of potential GDP:"/>
    <x v="13"/>
    <s v="SWE"/>
    <x v="22"/>
    <n v="0.3"/>
  </r>
  <r>
    <x v="1"/>
    <x v="1"/>
    <s v="Percentage of potential GDP:"/>
    <x v="13"/>
    <s v="SWE"/>
    <x v="23"/>
    <n v="2"/>
  </r>
  <r>
    <x v="1"/>
    <x v="1"/>
    <s v="Percentage of potential GDP:"/>
    <x v="13"/>
    <s v="SWE"/>
    <x v="24"/>
    <n v="0.3"/>
  </r>
  <r>
    <x v="1"/>
    <x v="1"/>
    <s v="Percentage of potential GDP:"/>
    <x v="13"/>
    <s v="SWE"/>
    <x v="25"/>
    <n v="-1"/>
  </r>
  <r>
    <x v="1"/>
    <x v="1"/>
    <s v="Percentage of potential GDP:"/>
    <x v="13"/>
    <s v="SWE"/>
    <x v="26"/>
    <n v="-2.4"/>
  </r>
  <r>
    <x v="1"/>
    <x v="1"/>
    <s v="Percentage of potential GDP:"/>
    <x v="13"/>
    <s v="SWE"/>
    <x v="27"/>
    <n v="-2.9000000000000008"/>
  </r>
  <r>
    <x v="1"/>
    <x v="1"/>
    <s v="Percentage of potential GDP:"/>
    <x v="13"/>
    <s v="SWE"/>
    <x v="28"/>
    <n v="-2.2000000000000002"/>
  </r>
  <r>
    <x v="1"/>
    <x v="1"/>
    <s v="Percentage of potential GDP:"/>
    <x v="13"/>
    <s v="SWE"/>
    <x v="29"/>
    <n v="-3.8"/>
  </r>
  <r>
    <x v="1"/>
    <x v="1"/>
    <s v="Percentage of potential GDP:"/>
    <x v="13"/>
    <s v="SWE"/>
    <x v="30"/>
    <n v="-5.6000000000000014"/>
  </r>
  <r>
    <x v="1"/>
    <x v="1"/>
    <s v="Percentage of potential GDP:"/>
    <x v="13"/>
    <s v="SWE"/>
    <x v="31"/>
    <n v="-2.6"/>
  </r>
  <r>
    <x v="1"/>
    <x v="1"/>
    <s v="Percentage of potential GDP:"/>
    <x v="13"/>
    <s v="SWE"/>
    <x v="32"/>
    <n v="-0.5"/>
  </r>
  <r>
    <x v="1"/>
    <x v="1"/>
    <s v="Percentage of potential GDP:"/>
    <x v="13"/>
    <s v="SWE"/>
    <x v="33"/>
    <n v="1.9"/>
  </r>
  <r>
    <x v="1"/>
    <x v="1"/>
    <s v="Percentage of potential GDP:"/>
    <x v="13"/>
    <s v="SWE"/>
    <x v="34"/>
    <n v="2.7"/>
  </r>
  <r>
    <x v="1"/>
    <x v="1"/>
    <s v="Percentage of potential GDP:"/>
    <x v="13"/>
    <s v="SWE"/>
    <x v="35"/>
    <n v="2"/>
  </r>
  <r>
    <x v="1"/>
    <x v="1"/>
    <s v="Percentage of potential GDP:"/>
    <x v="13"/>
    <s v="SWE"/>
    <x v="36"/>
    <n v="1.3"/>
  </r>
  <r>
    <x v="1"/>
    <x v="1"/>
    <s v="Percentage of potential GDP:"/>
    <x v="13"/>
    <s v="SWE"/>
    <x v="37"/>
    <n v="0"/>
  </r>
  <r>
    <x v="1"/>
    <x v="1"/>
    <s v="Percentage of potential GDP:"/>
    <x v="13"/>
    <s v="SWE"/>
    <x v="38"/>
    <n v="-0.70000000000000018"/>
  </r>
  <r>
    <x v="1"/>
    <x v="1"/>
    <s v="Percentage of potential GDP:"/>
    <x v="13"/>
    <s v="SWE"/>
    <x v="39"/>
    <n v="-0.70000000000000018"/>
  </r>
  <r>
    <x v="1"/>
    <x v="1"/>
    <s v="Percentage of potential GDP:"/>
    <x v="13"/>
    <s v="SWE"/>
    <x v="40"/>
    <n v="-2.6"/>
  </r>
  <r>
    <x v="1"/>
    <x v="1"/>
    <s v="Percentage of potential GDP:"/>
    <x v="13"/>
    <s v="SWE"/>
    <x v="41"/>
    <n v="-2.5"/>
  </r>
  <r>
    <x v="1"/>
    <x v="1"/>
    <s v="Percentage of potential GDP:"/>
    <x v="13"/>
    <s v="SWE"/>
    <x v="42"/>
    <n v="-1.9"/>
  </r>
  <r>
    <x v="1"/>
    <x v="1"/>
    <s v="Percentage of potential GDP:"/>
    <x v="13"/>
    <s v="SWE"/>
    <x v="43"/>
    <n v="0.1"/>
  </r>
  <r>
    <x v="1"/>
    <x v="1"/>
    <s v="Percentage of potential GDP:"/>
    <x v="13"/>
    <s v="SWE"/>
    <x v="44"/>
    <n v="-0.4"/>
  </r>
  <r>
    <x v="1"/>
    <x v="1"/>
    <s v="Percentage of potential GDP:"/>
    <x v="13"/>
    <s v="SWE"/>
    <x v="45"/>
    <n v="-2.2000000000000002"/>
  </r>
  <r>
    <x v="1"/>
    <x v="1"/>
    <s v="Percentage of potential GDP:"/>
    <x v="13"/>
    <s v="SWE"/>
    <x v="46"/>
    <n v="-2.2999999999999998"/>
  </r>
  <r>
    <x v="1"/>
    <x v="1"/>
    <s v="Percentage of potential GDP:"/>
    <x v="13"/>
    <s v="SWE"/>
    <x v="47"/>
    <n v="1.1000000000000001"/>
  </r>
  <r>
    <x v="1"/>
    <x v="1"/>
    <s v="Percentage of potential GDP:"/>
    <x v="13"/>
    <s v="SWE"/>
    <x v="48"/>
    <n v="2"/>
  </r>
  <r>
    <x v="1"/>
    <x v="1"/>
    <s v="Percentage of potential GDP:"/>
    <x v="13"/>
    <s v="SWE"/>
    <x v="49"/>
    <n v="1.6"/>
  </r>
  <r>
    <x v="1"/>
    <x v="1"/>
    <s v="Percentage of potential GDP:"/>
    <x v="13"/>
    <s v="SWE"/>
    <x v="50"/>
    <n v="0.8"/>
  </r>
  <r>
    <x v="1"/>
    <x v="1"/>
    <s v="Percentage of potential GDP:"/>
    <x v="13"/>
    <s v="SWE"/>
    <x v="51"/>
    <n v="-0.60000000000000009"/>
  </r>
  <r>
    <x v="1"/>
    <x v="1"/>
    <s v="Percentage of potential GDP:"/>
    <x v="13"/>
    <s v="SWE"/>
    <x v="52"/>
    <n v="-0.1"/>
  </r>
  <r>
    <x v="1"/>
    <x v="1"/>
    <s v="Percentage of potential GDP:"/>
    <x v="13"/>
    <s v="SWE"/>
    <x v="53"/>
    <n v="2.2000000000000002"/>
  </r>
  <r>
    <x v="1"/>
    <x v="1"/>
    <s v="Percentage of potential GDP:"/>
    <x v="13"/>
    <s v="SWE"/>
    <x v="54"/>
    <n v="-0.5"/>
  </r>
  <r>
    <x v="1"/>
    <x v="1"/>
    <s v="Percentage of potential GDP:"/>
    <x v="13"/>
    <s v="SWE"/>
    <x v="55"/>
    <n v="-1.8"/>
  </r>
  <r>
    <x v="1"/>
    <x v="1"/>
    <s v="Percentage of potential GDP:"/>
    <x v="13"/>
    <s v="SWE"/>
    <x v="56"/>
    <n v="-1.9"/>
  </r>
  <r>
    <x v="1"/>
    <x v="1"/>
    <s v="Percentage of potential GDP:"/>
    <x v="13"/>
    <s v="SWE"/>
    <x v="57"/>
    <n v="-1.8"/>
  </r>
  <r>
    <x v="1"/>
    <x v="1"/>
    <s v="Percentage of potential GDP:"/>
    <x v="13"/>
    <s v="SWE"/>
    <x v="58"/>
    <n v="-0.4"/>
  </r>
  <r>
    <x v="1"/>
    <x v="1"/>
    <s v="Percentage of potential GDP:"/>
    <x v="13"/>
    <s v="SWE"/>
    <x v="59"/>
    <m/>
  </r>
  <r>
    <x v="1"/>
    <x v="1"/>
    <s v="Percentage of potential GDP:"/>
    <x v="13"/>
    <s v="SWE"/>
    <x v="60"/>
    <m/>
  </r>
  <r>
    <x v="1"/>
    <x v="1"/>
    <s v="Percentage of potential GDP:"/>
    <x v="13"/>
    <s v="SWE"/>
    <x v="61"/>
    <m/>
  </r>
  <r>
    <x v="1"/>
    <x v="1"/>
    <s v="Percentage of potential GDP:"/>
    <x v="13"/>
    <s v="SWE"/>
    <x v="62"/>
    <m/>
  </r>
  <r>
    <x v="1"/>
    <x v="1"/>
    <s v="Percentage of potential GDP:"/>
    <x v="13"/>
    <s v="SWE"/>
    <x v="63"/>
    <m/>
  </r>
  <r>
    <x v="1"/>
    <x v="1"/>
    <s v="Percentage of potential GDP:"/>
    <x v="14"/>
    <s v="GBR"/>
    <x v="0"/>
    <n v="-0.3"/>
  </r>
  <r>
    <x v="1"/>
    <x v="1"/>
    <s v="Percentage of potential GDP:"/>
    <x v="14"/>
    <s v="GBR"/>
    <x v="1"/>
    <n v="0.8"/>
  </r>
  <r>
    <x v="1"/>
    <x v="1"/>
    <s v="Percentage of potential GDP:"/>
    <x v="14"/>
    <s v="GBR"/>
    <x v="2"/>
    <n v="-2.5"/>
  </r>
  <r>
    <x v="1"/>
    <x v="1"/>
    <s v="Percentage of potential GDP:"/>
    <x v="14"/>
    <s v="GBR"/>
    <x v="3"/>
    <n v="-9.3000000000000007"/>
  </r>
  <r>
    <x v="1"/>
    <x v="1"/>
    <s v="Percentage of potential GDP:"/>
    <x v="14"/>
    <s v="GBR"/>
    <x v="4"/>
    <n v="1.8"/>
  </r>
  <r>
    <x v="1"/>
    <x v="1"/>
    <s v="Percentage of potential GDP:"/>
    <x v="14"/>
    <s v="GBR"/>
    <x v="5"/>
    <n v="1.3"/>
  </r>
  <r>
    <x v="1"/>
    <x v="1"/>
    <s v="Percentage of potential GDP:"/>
    <x v="14"/>
    <s v="GBR"/>
    <x v="6"/>
    <n v="1.2"/>
  </r>
  <r>
    <x v="1"/>
    <x v="1"/>
    <s v="Percentage of potential GDP:"/>
    <x v="14"/>
    <s v="GBR"/>
    <x v="7"/>
    <n v="0.1"/>
  </r>
  <r>
    <x v="1"/>
    <x v="1"/>
    <s v="Percentage of potential GDP:"/>
    <x v="14"/>
    <s v="GBR"/>
    <x v="8"/>
    <n v="-0.1"/>
  </r>
  <r>
    <x v="1"/>
    <x v="1"/>
    <s v="Percentage of potential GDP:"/>
    <x v="14"/>
    <s v="GBR"/>
    <x v="9"/>
    <n v="-0.70000000000000018"/>
  </r>
  <r>
    <x v="1"/>
    <x v="1"/>
    <s v="Percentage of potential GDP:"/>
    <x v="14"/>
    <s v="GBR"/>
    <x v="10"/>
    <n v="-2.4"/>
  </r>
  <r>
    <x v="1"/>
    <x v="1"/>
    <s v="Percentage of potential GDP:"/>
    <x v="14"/>
    <s v="GBR"/>
    <x v="11"/>
    <n v="-3.1"/>
  </r>
  <r>
    <x v="1"/>
    <x v="1"/>
    <s v="Percentage of potential GDP:"/>
    <x v="14"/>
    <s v="GBR"/>
    <x v="12"/>
    <n v="-3.7"/>
  </r>
  <r>
    <x v="1"/>
    <x v="1"/>
    <s v="Percentage of potential GDP:"/>
    <x v="14"/>
    <s v="GBR"/>
    <x v="13"/>
    <n v="-3.8"/>
  </r>
  <r>
    <x v="1"/>
    <x v="1"/>
    <s v="Percentage of potential GDP:"/>
    <x v="14"/>
    <s v="GBR"/>
    <x v="14"/>
    <n v="-5"/>
  </r>
  <r>
    <x v="1"/>
    <x v="1"/>
    <s v="Percentage of potential GDP:"/>
    <x v="14"/>
    <s v="GBR"/>
    <x v="15"/>
    <n v="0.3"/>
  </r>
  <r>
    <x v="1"/>
    <x v="1"/>
    <s v="Percentage of potential GDP:"/>
    <x v="14"/>
    <s v="GBR"/>
    <x v="16"/>
    <n v="2.1"/>
  </r>
  <r>
    <x v="1"/>
    <x v="1"/>
    <s v="Percentage of potential GDP:"/>
    <x v="14"/>
    <s v="GBR"/>
    <x v="17"/>
    <n v="1.4"/>
  </r>
  <r>
    <x v="1"/>
    <x v="1"/>
    <s v="Percentage of potential GDP:"/>
    <x v="14"/>
    <s v="GBR"/>
    <x v="18"/>
    <n v="1.3"/>
  </r>
  <r>
    <x v="1"/>
    <x v="1"/>
    <s v="Percentage of potential GDP:"/>
    <x v="14"/>
    <s v="GBR"/>
    <x v="19"/>
    <n v="1.1000000000000001"/>
  </r>
  <r>
    <x v="1"/>
    <x v="1"/>
    <s v="Percentage of potential GDP:"/>
    <x v="14"/>
    <s v="GBR"/>
    <x v="20"/>
    <n v="1.2"/>
  </r>
  <r>
    <x v="1"/>
    <x v="1"/>
    <s v="Percentage of potential GDP:"/>
    <x v="14"/>
    <s v="GBR"/>
    <x v="21"/>
    <n v="0.8"/>
  </r>
  <r>
    <x v="1"/>
    <x v="1"/>
    <s v="Percentage of potential GDP:"/>
    <x v="14"/>
    <s v="GBR"/>
    <x v="22"/>
    <n v="1.9"/>
  </r>
  <r>
    <x v="1"/>
    <x v="1"/>
    <s v="Percentage of potential GDP:"/>
    <x v="14"/>
    <s v="GBR"/>
    <x v="23"/>
    <n v="2.4"/>
  </r>
  <r>
    <x v="1"/>
    <x v="1"/>
    <s v="Percentage of potential GDP:"/>
    <x v="14"/>
    <s v="GBR"/>
    <x v="24"/>
    <n v="1.4"/>
  </r>
  <r>
    <x v="1"/>
    <x v="1"/>
    <s v="Percentage of potential GDP:"/>
    <x v="14"/>
    <s v="GBR"/>
    <x v="25"/>
    <n v="1.5"/>
  </r>
  <r>
    <x v="1"/>
    <x v="1"/>
    <s v="Percentage of potential GDP:"/>
    <x v="14"/>
    <s v="GBR"/>
    <x v="26"/>
    <n v="1.3"/>
  </r>
  <r>
    <x v="1"/>
    <x v="1"/>
    <s v="Percentage of potential GDP:"/>
    <x v="14"/>
    <s v="GBR"/>
    <x v="27"/>
    <n v="-0.70000000000000018"/>
  </r>
  <r>
    <x v="1"/>
    <x v="1"/>
    <s v="Percentage of potential GDP:"/>
    <x v="14"/>
    <s v="GBR"/>
    <x v="28"/>
    <n v="-0.4"/>
  </r>
  <r>
    <x v="1"/>
    <x v="1"/>
    <s v="Percentage of potential GDP:"/>
    <x v="14"/>
    <s v="GBR"/>
    <x v="29"/>
    <n v="-0.5"/>
  </r>
  <r>
    <x v="1"/>
    <x v="1"/>
    <s v="Percentage of potential GDP:"/>
    <x v="14"/>
    <s v="GBR"/>
    <x v="30"/>
    <n v="-2"/>
  </r>
  <r>
    <x v="1"/>
    <x v="1"/>
    <s v="Percentage of potential GDP:"/>
    <x v="14"/>
    <s v="GBR"/>
    <x v="31"/>
    <n v="-2.6"/>
  </r>
  <r>
    <x v="1"/>
    <x v="1"/>
    <s v="Percentage of potential GDP:"/>
    <x v="14"/>
    <s v="GBR"/>
    <x v="32"/>
    <n v="-1.2"/>
  </r>
  <r>
    <x v="1"/>
    <x v="1"/>
    <s v="Percentage of potential GDP:"/>
    <x v="14"/>
    <s v="GBR"/>
    <x v="33"/>
    <n v="1.8"/>
  </r>
  <r>
    <x v="1"/>
    <x v="1"/>
    <s v="Percentage of potential GDP:"/>
    <x v="14"/>
    <s v="GBR"/>
    <x v="34"/>
    <n v="3.6"/>
  </r>
  <r>
    <x v="1"/>
    <x v="1"/>
    <s v="Percentage of potential GDP:"/>
    <x v="14"/>
    <s v="GBR"/>
    <x v="35"/>
    <n v="4"/>
  </r>
  <r>
    <x v="1"/>
    <x v="1"/>
    <s v="Percentage of potential GDP:"/>
    <x v="14"/>
    <s v="GBR"/>
    <x v="36"/>
    <n v="1.5"/>
  </r>
  <r>
    <x v="1"/>
    <x v="1"/>
    <s v="Percentage of potential GDP:"/>
    <x v="14"/>
    <s v="GBR"/>
    <x v="37"/>
    <n v="-0.5"/>
  </r>
  <r>
    <x v="1"/>
    <x v="1"/>
    <s v="Percentage of potential GDP:"/>
    <x v="14"/>
    <s v="GBR"/>
    <x v="38"/>
    <n v="-0.5"/>
  </r>
  <r>
    <x v="1"/>
    <x v="1"/>
    <s v="Percentage of potential GDP:"/>
    <x v="14"/>
    <s v="GBR"/>
    <x v="39"/>
    <n v="-1.4"/>
  </r>
  <r>
    <x v="1"/>
    <x v="1"/>
    <s v="Percentage of potential GDP:"/>
    <x v="14"/>
    <s v="GBR"/>
    <x v="40"/>
    <n v="-0.8"/>
  </r>
  <r>
    <x v="1"/>
    <x v="1"/>
    <s v="Percentage of potential GDP:"/>
    <x v="14"/>
    <s v="GBR"/>
    <x v="41"/>
    <n v="-2.5"/>
  </r>
  <r>
    <x v="1"/>
    <x v="1"/>
    <s v="Percentage of potential GDP:"/>
    <x v="14"/>
    <s v="GBR"/>
    <x v="42"/>
    <n v="-2.6"/>
  </r>
  <r>
    <x v="1"/>
    <x v="1"/>
    <s v="Percentage of potential GDP:"/>
    <x v="14"/>
    <s v="GBR"/>
    <x v="43"/>
    <n v="-0.4"/>
  </r>
  <r>
    <x v="1"/>
    <x v="1"/>
    <s v="Percentage of potential GDP:"/>
    <x v="14"/>
    <s v="GBR"/>
    <x v="44"/>
    <n v="3.3"/>
  </r>
  <r>
    <x v="1"/>
    <x v="1"/>
    <s v="Percentage of potential GDP:"/>
    <x v="14"/>
    <s v="GBR"/>
    <x v="45"/>
    <n v="1.5"/>
  </r>
  <r>
    <x v="1"/>
    <x v="1"/>
    <s v="Percentage of potential GDP:"/>
    <x v="14"/>
    <s v="GBR"/>
    <x v="46"/>
    <n v="-0.9"/>
  </r>
  <r>
    <x v="1"/>
    <x v="1"/>
    <s v="Percentage of potential GDP:"/>
    <x v="14"/>
    <s v="GBR"/>
    <x v="47"/>
    <n v="-1.6"/>
  </r>
  <r>
    <x v="1"/>
    <x v="1"/>
    <s v="Percentage of potential GDP:"/>
    <x v="14"/>
    <s v="GBR"/>
    <x v="48"/>
    <n v="-2.7"/>
  </r>
  <r>
    <x v="1"/>
    <x v="1"/>
    <s v="Percentage of potential GDP:"/>
    <x v="14"/>
    <s v="GBR"/>
    <x v="49"/>
    <n v="0.8"/>
  </r>
  <r>
    <x v="1"/>
    <x v="1"/>
    <s v="Percentage of potential GDP:"/>
    <x v="14"/>
    <s v="GBR"/>
    <x v="50"/>
    <n v="5.9"/>
  </r>
  <r>
    <x v="1"/>
    <x v="1"/>
    <s v="Percentage of potential GDP:"/>
    <x v="14"/>
    <s v="GBR"/>
    <x v="51"/>
    <n v="2.2999999999999998"/>
  </r>
  <r>
    <x v="1"/>
    <x v="1"/>
    <s v="Percentage of potential GDP:"/>
    <x v="14"/>
    <s v="GBR"/>
    <x v="52"/>
    <n v="0.9"/>
  </r>
  <r>
    <x v="1"/>
    <x v="1"/>
    <s v="Percentage of potential GDP:"/>
    <x v="14"/>
    <s v="GBR"/>
    <x v="53"/>
    <m/>
  </r>
  <r>
    <x v="1"/>
    <x v="1"/>
    <s v="Percentage of potential GDP:"/>
    <x v="14"/>
    <s v="GBR"/>
    <x v="54"/>
    <m/>
  </r>
  <r>
    <x v="1"/>
    <x v="1"/>
    <s v="Percentage of potential GDP:"/>
    <x v="14"/>
    <s v="GBR"/>
    <x v="55"/>
    <m/>
  </r>
  <r>
    <x v="1"/>
    <x v="1"/>
    <s v="Percentage of potential GDP:"/>
    <x v="14"/>
    <s v="GBR"/>
    <x v="56"/>
    <m/>
  </r>
  <r>
    <x v="1"/>
    <x v="1"/>
    <s v="Percentage of potential GDP:"/>
    <x v="14"/>
    <s v="GBR"/>
    <x v="57"/>
    <m/>
  </r>
  <r>
    <x v="1"/>
    <x v="1"/>
    <s v="Percentage of potential GDP:"/>
    <x v="14"/>
    <s v="GBR"/>
    <x v="58"/>
    <m/>
  </r>
  <r>
    <x v="1"/>
    <x v="1"/>
    <s v="Percentage of potential GDP:"/>
    <x v="14"/>
    <s v="GBR"/>
    <x v="59"/>
    <m/>
  </r>
  <r>
    <x v="1"/>
    <x v="1"/>
    <s v="Percentage of potential GDP:"/>
    <x v="14"/>
    <s v="GBR"/>
    <x v="60"/>
    <m/>
  </r>
  <r>
    <x v="1"/>
    <x v="1"/>
    <s v="Percentage of potential GDP:"/>
    <x v="14"/>
    <s v="GBR"/>
    <x v="61"/>
    <m/>
  </r>
  <r>
    <x v="1"/>
    <x v="1"/>
    <s v="Percentage of potential GDP:"/>
    <x v="14"/>
    <s v="GBR"/>
    <x v="62"/>
    <m/>
  </r>
  <r>
    <x v="1"/>
    <x v="1"/>
    <s v="Percentage of potential GDP:"/>
    <x v="14"/>
    <s v="GBR"/>
    <x v="63"/>
    <m/>
  </r>
  <r>
    <x v="1"/>
    <x v="1"/>
    <s v="Percentage of potential GDP:"/>
    <x v="16"/>
    <s v="USA"/>
    <x v="0"/>
    <n v="0.3"/>
  </r>
  <r>
    <x v="1"/>
    <x v="1"/>
    <s v="Percentage of potential GDP:"/>
    <x v="16"/>
    <s v="USA"/>
    <x v="1"/>
    <n v="-0.1"/>
  </r>
  <r>
    <x v="1"/>
    <x v="1"/>
    <s v="Percentage of potential GDP:"/>
    <x v="16"/>
    <s v="USA"/>
    <x v="2"/>
    <n v="-0.1"/>
  </r>
  <r>
    <x v="1"/>
    <x v="1"/>
    <s v="Percentage of potential GDP:"/>
    <x v="16"/>
    <s v="USA"/>
    <x v="3"/>
    <n v="-3.6"/>
  </r>
  <r>
    <x v="1"/>
    <x v="1"/>
    <s v="Percentage of potential GDP:"/>
    <x v="16"/>
    <s v="USA"/>
    <x v="4"/>
    <n v="0.8"/>
  </r>
  <r>
    <x v="1"/>
    <x v="1"/>
    <s v="Percentage of potential GDP:"/>
    <x v="16"/>
    <s v="USA"/>
    <x v="5"/>
    <n v="0.8"/>
  </r>
  <r>
    <x v="1"/>
    <x v="1"/>
    <s v="Percentage of potential GDP:"/>
    <x v="16"/>
    <s v="USA"/>
    <x v="6"/>
    <n v="-0.1"/>
  </r>
  <r>
    <x v="1"/>
    <x v="1"/>
    <s v="Percentage of potential GDP:"/>
    <x v="16"/>
    <s v="USA"/>
    <x v="7"/>
    <n v="-0.3"/>
  </r>
  <r>
    <x v="1"/>
    <x v="1"/>
    <s v="Percentage of potential GDP:"/>
    <x v="16"/>
    <s v="USA"/>
    <x v="8"/>
    <n v="0.1"/>
  </r>
  <r>
    <x v="1"/>
    <x v="1"/>
    <s v="Percentage of potential GDP:"/>
    <x v="16"/>
    <s v="USA"/>
    <x v="9"/>
    <n v="-0.60000000000000009"/>
  </r>
  <r>
    <x v="1"/>
    <x v="1"/>
    <s v="Percentage of potential GDP:"/>
    <x v="16"/>
    <s v="USA"/>
    <x v="10"/>
    <n v="-1.1000000000000001"/>
  </r>
  <r>
    <x v="1"/>
    <x v="1"/>
    <s v="Percentage of potential GDP:"/>
    <x v="16"/>
    <s v="USA"/>
    <x v="11"/>
    <n v="-1.3"/>
  </r>
  <r>
    <x v="1"/>
    <x v="1"/>
    <s v="Percentage of potential GDP:"/>
    <x v="16"/>
    <s v="USA"/>
    <x v="12"/>
    <n v="-2.1"/>
  </r>
  <r>
    <x v="1"/>
    <x v="1"/>
    <s v="Percentage of potential GDP:"/>
    <x v="16"/>
    <s v="USA"/>
    <x v="13"/>
    <n v="-2.2999999999999998"/>
  </r>
  <r>
    <x v="1"/>
    <x v="1"/>
    <s v="Percentage of potential GDP:"/>
    <x v="16"/>
    <s v="USA"/>
    <x v="14"/>
    <n v="-3.8"/>
  </r>
  <r>
    <x v="1"/>
    <x v="1"/>
    <s v="Percentage of potential GDP:"/>
    <x v="16"/>
    <s v="USA"/>
    <x v="15"/>
    <n v="-0.2"/>
  </r>
  <r>
    <x v="1"/>
    <x v="1"/>
    <s v="Percentage of potential GDP:"/>
    <x v="16"/>
    <s v="USA"/>
    <x v="16"/>
    <n v="1.3"/>
  </r>
  <r>
    <x v="1"/>
    <x v="1"/>
    <s v="Percentage of potential GDP:"/>
    <x v="16"/>
    <s v="USA"/>
    <x v="17"/>
    <n v="1.4"/>
  </r>
  <r>
    <x v="1"/>
    <x v="1"/>
    <s v="Percentage of potential GDP:"/>
    <x v="16"/>
    <s v="USA"/>
    <x v="18"/>
    <n v="1"/>
  </r>
  <r>
    <x v="1"/>
    <x v="1"/>
    <s v="Percentage of potential GDP:"/>
    <x v="16"/>
    <s v="USA"/>
    <x v="19"/>
    <n v="0.2"/>
  </r>
  <r>
    <x v="1"/>
    <x v="1"/>
    <s v="Percentage of potential GDP:"/>
    <x v="16"/>
    <s v="USA"/>
    <x v="20"/>
    <n v="-0.9"/>
  </r>
  <r>
    <x v="1"/>
    <x v="1"/>
    <s v="Percentage of potential GDP:"/>
    <x v="16"/>
    <s v="USA"/>
    <x v="21"/>
    <n v="-1.1000000000000001"/>
  </r>
  <r>
    <x v="1"/>
    <x v="1"/>
    <s v="Percentage of potential GDP:"/>
    <x v="16"/>
    <s v="USA"/>
    <x v="22"/>
    <n v="-0.2"/>
  </r>
  <r>
    <x v="1"/>
    <x v="1"/>
    <s v="Percentage of potential GDP:"/>
    <x v="16"/>
    <s v="USA"/>
    <x v="23"/>
    <n v="1.8"/>
  </r>
  <r>
    <x v="1"/>
    <x v="1"/>
    <s v="Percentage of potential GDP:"/>
    <x v="16"/>
    <s v="USA"/>
    <x v="24"/>
    <n v="1.2"/>
  </r>
  <r>
    <x v="1"/>
    <x v="1"/>
    <s v="Percentage of potential GDP:"/>
    <x v="16"/>
    <s v="USA"/>
    <x v="25"/>
    <n v="0.2"/>
  </r>
  <r>
    <x v="1"/>
    <x v="1"/>
    <s v="Percentage of potential GDP:"/>
    <x v="16"/>
    <s v="USA"/>
    <x v="26"/>
    <n v="-0.4"/>
  </r>
  <r>
    <x v="1"/>
    <x v="1"/>
    <s v="Percentage of potential GDP:"/>
    <x v="16"/>
    <s v="USA"/>
    <x v="27"/>
    <n v="-1.1000000000000001"/>
  </r>
  <r>
    <x v="1"/>
    <x v="1"/>
    <s v="Percentage of potential GDP:"/>
    <x v="16"/>
    <s v="USA"/>
    <x v="28"/>
    <n v="-1.2"/>
  </r>
  <r>
    <x v="1"/>
    <x v="1"/>
    <s v="Percentage of potential GDP:"/>
    <x v="16"/>
    <s v="USA"/>
    <x v="29"/>
    <n v="-0.60000000000000009"/>
  </r>
  <r>
    <x v="1"/>
    <x v="1"/>
    <s v="Percentage of potential GDP:"/>
    <x v="16"/>
    <s v="USA"/>
    <x v="30"/>
    <n v="-1.4"/>
  </r>
  <r>
    <x v="1"/>
    <x v="1"/>
    <s v="Percentage of potential GDP:"/>
    <x v="16"/>
    <s v="USA"/>
    <x v="31"/>
    <n v="-1.3"/>
  </r>
  <r>
    <x v="1"/>
    <x v="1"/>
    <s v="Percentage of potential GDP:"/>
    <x v="16"/>
    <s v="USA"/>
    <x v="32"/>
    <n v="-2"/>
  </r>
  <r>
    <x v="1"/>
    <x v="1"/>
    <s v="Percentage of potential GDP:"/>
    <x v="16"/>
    <s v="USA"/>
    <x v="33"/>
    <n v="0.8"/>
  </r>
  <r>
    <x v="1"/>
    <x v="1"/>
    <s v="Percentage of potential GDP:"/>
    <x v="16"/>
    <s v="USA"/>
    <x v="34"/>
    <n v="1.7"/>
  </r>
  <r>
    <x v="1"/>
    <x v="1"/>
    <s v="Percentage of potential GDP:"/>
    <x v="16"/>
    <s v="USA"/>
    <x v="35"/>
    <n v="1.1000000000000001"/>
  </r>
  <r>
    <x v="1"/>
    <x v="1"/>
    <s v="Percentage of potential GDP:"/>
    <x v="16"/>
    <s v="USA"/>
    <x v="36"/>
    <n v="0.2"/>
  </r>
  <r>
    <x v="1"/>
    <x v="1"/>
    <s v="Percentage of potential GDP:"/>
    <x v="16"/>
    <s v="USA"/>
    <x v="37"/>
    <n v="0.2"/>
  </r>
  <r>
    <x v="1"/>
    <x v="1"/>
    <s v="Percentage of potential GDP:"/>
    <x v="16"/>
    <s v="USA"/>
    <x v="38"/>
    <n v="0.4"/>
  </r>
  <r>
    <x v="1"/>
    <x v="1"/>
    <s v="Percentage of potential GDP:"/>
    <x v="16"/>
    <s v="USA"/>
    <x v="39"/>
    <n v="0"/>
  </r>
  <r>
    <x v="1"/>
    <x v="1"/>
    <s v="Percentage of potential GDP:"/>
    <x v="16"/>
    <s v="USA"/>
    <x v="40"/>
    <n v="-3.4000000000000008"/>
  </r>
  <r>
    <x v="1"/>
    <x v="1"/>
    <s v="Percentage of potential GDP:"/>
    <x v="16"/>
    <s v="USA"/>
    <x v="41"/>
    <n v="-4.7"/>
  </r>
  <r>
    <x v="1"/>
    <x v="1"/>
    <s v="Percentage of potential GDP:"/>
    <x v="16"/>
    <s v="USA"/>
    <x v="42"/>
    <n v="-0.1"/>
  </r>
  <r>
    <x v="1"/>
    <x v="1"/>
    <s v="Percentage of potential GDP:"/>
    <x v="16"/>
    <s v="USA"/>
    <x v="43"/>
    <n v="0.5"/>
  </r>
  <r>
    <x v="1"/>
    <x v="1"/>
    <s v="Percentage of potential GDP:"/>
    <x v="16"/>
    <s v="USA"/>
    <x v="44"/>
    <n v="3.6"/>
  </r>
  <r>
    <x v="1"/>
    <x v="1"/>
    <s v="Percentage of potential GDP:"/>
    <x v="16"/>
    <s v="USA"/>
    <x v="45"/>
    <n v="3.7"/>
  </r>
  <r>
    <x v="1"/>
    <x v="1"/>
    <s v="Percentage of potential GDP:"/>
    <x v="16"/>
    <s v="USA"/>
    <x v="46"/>
    <n v="1.6"/>
  </r>
  <r>
    <x v="1"/>
    <x v="1"/>
    <s v="Percentage of potential GDP:"/>
    <x v="16"/>
    <s v="USA"/>
    <x v="47"/>
    <n v="0.3"/>
  </r>
  <r>
    <x v="1"/>
    <x v="1"/>
    <s v="Percentage of potential GDP:"/>
    <x v="16"/>
    <s v="USA"/>
    <x v="48"/>
    <n v="-2"/>
  </r>
  <r>
    <x v="1"/>
    <x v="1"/>
    <s v="Percentage of potential GDP:"/>
    <x v="16"/>
    <s v="USA"/>
    <x v="49"/>
    <n v="1"/>
  </r>
  <r>
    <x v="1"/>
    <x v="1"/>
    <s v="Percentage of potential GDP:"/>
    <x v="16"/>
    <s v="USA"/>
    <x v="50"/>
    <n v="4.5"/>
  </r>
  <r>
    <x v="1"/>
    <x v="1"/>
    <s v="Percentage of potential GDP:"/>
    <x v="16"/>
    <s v="USA"/>
    <x v="51"/>
    <n v="2.1"/>
  </r>
  <r>
    <x v="1"/>
    <x v="1"/>
    <s v="Percentage of potential GDP:"/>
    <x v="16"/>
    <s v="USA"/>
    <x v="52"/>
    <n v="0"/>
  </r>
  <r>
    <x v="1"/>
    <x v="1"/>
    <s v="Percentage of potential GDP:"/>
    <x v="16"/>
    <s v="USA"/>
    <x v="53"/>
    <n v="-0.2"/>
  </r>
  <r>
    <x v="1"/>
    <x v="1"/>
    <s v="Percentage of potential GDP:"/>
    <x v="16"/>
    <s v="USA"/>
    <x v="54"/>
    <n v="2.6"/>
  </r>
  <r>
    <x v="1"/>
    <x v="1"/>
    <s v="Percentage of potential GDP:"/>
    <x v="16"/>
    <s v="USA"/>
    <x v="55"/>
    <n v="2.8"/>
  </r>
  <r>
    <x v="1"/>
    <x v="1"/>
    <s v="Percentage of potential GDP:"/>
    <x v="16"/>
    <s v="USA"/>
    <x v="56"/>
    <n v="1.2"/>
  </r>
  <r>
    <x v="1"/>
    <x v="1"/>
    <s v="Percentage of potential GDP:"/>
    <x v="16"/>
    <s v="USA"/>
    <x v="57"/>
    <m/>
  </r>
  <r>
    <x v="1"/>
    <x v="1"/>
    <s v="Percentage of potential GDP:"/>
    <x v="16"/>
    <s v="USA"/>
    <x v="58"/>
    <m/>
  </r>
  <r>
    <x v="1"/>
    <x v="1"/>
    <s v="Percentage of potential GDP:"/>
    <x v="16"/>
    <s v="USA"/>
    <x v="59"/>
    <m/>
  </r>
  <r>
    <x v="1"/>
    <x v="1"/>
    <s v="Percentage of potential GDP:"/>
    <x v="16"/>
    <s v="USA"/>
    <x v="60"/>
    <m/>
  </r>
  <r>
    <x v="1"/>
    <x v="1"/>
    <s v="Percentage of potential GDP:"/>
    <x v="16"/>
    <s v="USA"/>
    <x v="61"/>
    <m/>
  </r>
  <r>
    <x v="1"/>
    <x v="1"/>
    <s v="Percentage of potential GDP:"/>
    <x v="16"/>
    <s v="USA"/>
    <x v="62"/>
    <m/>
  </r>
  <r>
    <x v="1"/>
    <x v="1"/>
    <s v="Percentage of potential GDP:"/>
    <x v="16"/>
    <s v="USA"/>
    <x v="63"/>
    <m/>
  </r>
  <r>
    <x v="1"/>
    <x v="1"/>
    <s v="Percentage of potential GDP:"/>
    <x v="19"/>
    <s v="EU15"/>
    <x v="0"/>
    <n v="-0.1"/>
  </r>
  <r>
    <x v="1"/>
    <x v="1"/>
    <s v="Percentage of potential GDP:"/>
    <x v="19"/>
    <s v="EU15"/>
    <x v="1"/>
    <n v="0.9"/>
  </r>
  <r>
    <x v="1"/>
    <x v="1"/>
    <s v="Percentage of potential GDP:"/>
    <x v="19"/>
    <s v="EU15"/>
    <x v="2"/>
    <n v="-1.4"/>
  </r>
  <r>
    <x v="1"/>
    <x v="1"/>
    <s v="Percentage of potential GDP:"/>
    <x v="19"/>
    <s v="EU15"/>
    <x v="3"/>
    <n v="-6.5"/>
  </r>
  <r>
    <x v="1"/>
    <x v="1"/>
    <s v="Percentage of potential GDP:"/>
    <x v="19"/>
    <s v="EU15"/>
    <x v="4"/>
    <n v="1.2"/>
  </r>
  <r>
    <x v="1"/>
    <x v="1"/>
    <s v="Percentage of potential GDP:"/>
    <x v="19"/>
    <s v="EU15"/>
    <x v="5"/>
    <n v="0.8"/>
  </r>
  <r>
    <x v="1"/>
    <x v="1"/>
    <s v="Percentage of potential GDP:"/>
    <x v="19"/>
    <s v="EU15"/>
    <x v="6"/>
    <n v="0.4"/>
  </r>
  <r>
    <x v="1"/>
    <x v="1"/>
    <s v="Percentage of potential GDP:"/>
    <x v="19"/>
    <s v="EU15"/>
    <x v="7"/>
    <n v="-0.9"/>
  </r>
  <r>
    <x v="1"/>
    <x v="1"/>
    <s v="Percentage of potential GDP:"/>
    <x v="19"/>
    <s v="EU15"/>
    <x v="8"/>
    <n v="-1.6"/>
  </r>
  <r>
    <x v="1"/>
    <x v="1"/>
    <s v="Percentage of potential GDP:"/>
    <x v="19"/>
    <s v="EU15"/>
    <x v="9"/>
    <n v="-2.4"/>
  </r>
  <r>
    <x v="1"/>
    <x v="1"/>
    <s v="Percentage of potential GDP:"/>
    <x v="19"/>
    <s v="EU15"/>
    <x v="10"/>
    <n v="-3.2"/>
  </r>
  <r>
    <x v="1"/>
    <x v="1"/>
    <s v="Percentage of potential GDP:"/>
    <x v="19"/>
    <s v="EU15"/>
    <x v="11"/>
    <n v="-2.6"/>
  </r>
  <r>
    <x v="1"/>
    <x v="1"/>
    <s v="Percentage of potential GDP:"/>
    <x v="19"/>
    <s v="EU15"/>
    <x v="12"/>
    <n v="-1.6"/>
  </r>
  <r>
    <x v="1"/>
    <x v="1"/>
    <s v="Percentage of potential GDP:"/>
    <x v="19"/>
    <s v="EU15"/>
    <x v="13"/>
    <n v="-2.4"/>
  </r>
  <r>
    <x v="1"/>
    <x v="1"/>
    <s v="Percentage of potential GDP:"/>
    <x v="19"/>
    <s v="EU15"/>
    <x v="14"/>
    <n v="-4"/>
  </r>
  <r>
    <x v="1"/>
    <x v="1"/>
    <s v="Percentage of potential GDP:"/>
    <x v="19"/>
    <s v="EU15"/>
    <x v="15"/>
    <n v="1.3"/>
  </r>
  <r>
    <x v="1"/>
    <x v="1"/>
    <s v="Percentage of potential GDP:"/>
    <x v="19"/>
    <s v="EU15"/>
    <x v="16"/>
    <n v="2.5"/>
  </r>
  <r>
    <x v="1"/>
    <x v="1"/>
    <s v="Percentage of potential GDP:"/>
    <x v="19"/>
    <s v="EU15"/>
    <x v="17"/>
    <n v="1.6"/>
  </r>
  <r>
    <x v="1"/>
    <x v="1"/>
    <s v="Percentage of potential GDP:"/>
    <x v="19"/>
    <s v="EU15"/>
    <x v="18"/>
    <n v="0.4"/>
  </r>
  <r>
    <x v="1"/>
    <x v="1"/>
    <s v="Percentage of potential GDP:"/>
    <x v="19"/>
    <s v="EU15"/>
    <x v="19"/>
    <n v="0.4"/>
  </r>
  <r>
    <x v="1"/>
    <x v="1"/>
    <s v="Percentage of potential GDP:"/>
    <x v="19"/>
    <s v="EU15"/>
    <x v="20"/>
    <n v="0.1"/>
  </r>
  <r>
    <x v="1"/>
    <x v="1"/>
    <s v="Percentage of potential GDP:"/>
    <x v="19"/>
    <s v="EU15"/>
    <x v="21"/>
    <n v="1"/>
  </r>
  <r>
    <x v="1"/>
    <x v="1"/>
    <s v="Percentage of potential GDP:"/>
    <x v="19"/>
    <s v="EU15"/>
    <x v="22"/>
    <n v="2"/>
  </r>
  <r>
    <x v="1"/>
    <x v="1"/>
    <s v="Percentage of potential GDP:"/>
    <x v="19"/>
    <s v="EU15"/>
    <x v="23"/>
    <n v="2.2000000000000002"/>
  </r>
  <r>
    <x v="1"/>
    <x v="1"/>
    <s v="Percentage of potential GDP:"/>
    <x v="19"/>
    <s v="EU15"/>
    <x v="24"/>
    <n v="0.70000000000000018"/>
  </r>
  <r>
    <x v="1"/>
    <x v="1"/>
    <s v="Percentage of potential GDP:"/>
    <x v="19"/>
    <s v="EU15"/>
    <x v="25"/>
    <n v="0.1"/>
  </r>
  <r>
    <x v="1"/>
    <x v="1"/>
    <s v="Percentage of potential GDP:"/>
    <x v="19"/>
    <s v="EU15"/>
    <x v="26"/>
    <n v="-0.60000000000000009"/>
  </r>
  <r>
    <x v="1"/>
    <x v="1"/>
    <s v="Percentage of potential GDP:"/>
    <x v="19"/>
    <s v="EU15"/>
    <x v="27"/>
    <n v="-1.4"/>
  </r>
  <r>
    <x v="1"/>
    <x v="1"/>
    <s v="Percentage of potential GDP:"/>
    <x v="19"/>
    <s v="EU15"/>
    <x v="28"/>
    <n v="-1.1000000000000001"/>
  </r>
  <r>
    <x v="1"/>
    <x v="1"/>
    <s v="Percentage of potential GDP:"/>
    <x v="19"/>
    <s v="EU15"/>
    <x v="29"/>
    <n v="-1.4"/>
  </r>
  <r>
    <x v="1"/>
    <x v="1"/>
    <s v="Percentage of potential GDP:"/>
    <x v="19"/>
    <s v="EU15"/>
    <x v="30"/>
    <n v="-2.1"/>
  </r>
  <r>
    <x v="1"/>
    <x v="1"/>
    <s v="Percentage of potential GDP:"/>
    <x v="19"/>
    <s v="EU15"/>
    <x v="31"/>
    <n v="0.1"/>
  </r>
  <r>
    <x v="1"/>
    <x v="1"/>
    <s v="Percentage of potential GDP:"/>
    <x v="19"/>
    <s v="EU15"/>
    <x v="32"/>
    <n v="1.4"/>
  </r>
  <r>
    <x v="1"/>
    <x v="1"/>
    <s v="Percentage of potential GDP:"/>
    <x v="19"/>
    <s v="EU15"/>
    <x v="33"/>
    <n v="2.1"/>
  </r>
  <r>
    <x v="1"/>
    <x v="1"/>
    <s v="Percentage of potential GDP:"/>
    <x v="19"/>
    <s v="EU15"/>
    <x v="34"/>
    <n v="2"/>
  </r>
  <r>
    <x v="1"/>
    <x v="1"/>
    <s v="Percentage of potential GDP:"/>
    <x v="19"/>
    <s v="EU15"/>
    <x v="35"/>
    <n v="1.1000000000000001"/>
  </r>
  <r>
    <x v="1"/>
    <x v="1"/>
    <s v="Percentage of potential GDP:"/>
    <x v="19"/>
    <s v="EU15"/>
    <x v="36"/>
    <n v="-0.4"/>
  </r>
  <r>
    <x v="1"/>
    <x v="1"/>
    <s v="Percentage of potential GDP:"/>
    <x v="19"/>
    <s v="EU15"/>
    <x v="37"/>
    <n v="-0.9"/>
  </r>
  <r>
    <x v="1"/>
    <x v="1"/>
    <s v="Percentage of potential GDP:"/>
    <x v="19"/>
    <s v="EU15"/>
    <x v="38"/>
    <n v="-1.1000000000000001"/>
  </r>
  <r>
    <x v="1"/>
    <x v="1"/>
    <s v="Percentage of potential GDP:"/>
    <x v="19"/>
    <s v="EU15"/>
    <x v="39"/>
    <n v="-1.5"/>
  </r>
  <r>
    <x v="1"/>
    <x v="1"/>
    <s v="Percentage of potential GDP:"/>
    <x v="19"/>
    <s v="EU15"/>
    <x v="40"/>
    <n v="-1.9"/>
  </r>
  <r>
    <x v="1"/>
    <x v="1"/>
    <s v="Percentage of potential GDP:"/>
    <x v="19"/>
    <s v="EU15"/>
    <x v="41"/>
    <n v="-1.9"/>
  </r>
  <r>
    <x v="1"/>
    <x v="1"/>
    <s v="Percentage of potential GDP:"/>
    <x v="19"/>
    <s v="EU15"/>
    <x v="42"/>
    <n v="-1.2"/>
  </r>
  <r>
    <x v="1"/>
    <x v="1"/>
    <s v="Percentage of potential GDP:"/>
    <x v="19"/>
    <s v="EU15"/>
    <x v="43"/>
    <n v="0.4"/>
  </r>
  <r>
    <x v="1"/>
    <x v="1"/>
    <s v="Percentage of potential GDP:"/>
    <x v="19"/>
    <s v="EU15"/>
    <x v="44"/>
    <n v="1.5"/>
  </r>
  <r>
    <x v="1"/>
    <x v="1"/>
    <s v="Percentage of potential GDP:"/>
    <x v="19"/>
    <s v="EU15"/>
    <x v="45"/>
    <n v="0.3"/>
  </r>
  <r>
    <x v="1"/>
    <x v="1"/>
    <s v="Percentage of potential GDP:"/>
    <x v="19"/>
    <s v="EU15"/>
    <x v="46"/>
    <n v="-0.3"/>
  </r>
  <r>
    <x v="1"/>
    <x v="1"/>
    <s v="Percentage of potential GDP:"/>
    <x v="19"/>
    <s v="EU15"/>
    <x v="47"/>
    <n v="-0.4"/>
  </r>
  <r>
    <x v="1"/>
    <x v="1"/>
    <s v="Percentage of potential GDP:"/>
    <x v="19"/>
    <s v="EU15"/>
    <x v="48"/>
    <n v="-1.9"/>
  </r>
  <r>
    <x v="1"/>
    <x v="1"/>
    <s v="Percentage of potential GDP:"/>
    <x v="19"/>
    <s v="EU15"/>
    <x v="49"/>
    <n v="1.8"/>
  </r>
  <r>
    <x v="1"/>
    <x v="1"/>
    <s v="Percentage of potential GDP:"/>
    <x v="19"/>
    <s v="EU15"/>
    <x v="50"/>
    <n v="3.3"/>
  </r>
  <r>
    <x v="1"/>
    <x v="1"/>
    <s v="Percentage of potential GDP:"/>
    <x v="19"/>
    <s v="EU15"/>
    <x v="51"/>
    <n v="1.3"/>
  </r>
  <r>
    <x v="1"/>
    <x v="1"/>
    <s v="Percentage of potential GDP:"/>
    <x v="19"/>
    <s v="EU15"/>
    <x v="52"/>
    <m/>
  </r>
  <r>
    <x v="1"/>
    <x v="1"/>
    <s v="Percentage of potential GDP:"/>
    <x v="19"/>
    <s v="EU15"/>
    <x v="53"/>
    <m/>
  </r>
  <r>
    <x v="1"/>
    <x v="1"/>
    <s v="Percentage of potential GDP:"/>
    <x v="19"/>
    <s v="EU15"/>
    <x v="54"/>
    <m/>
  </r>
  <r>
    <x v="1"/>
    <x v="1"/>
    <s v="Percentage of potential GDP:"/>
    <x v="19"/>
    <s v="EU15"/>
    <x v="55"/>
    <m/>
  </r>
  <r>
    <x v="1"/>
    <x v="1"/>
    <s v="Percentage of potential GDP:"/>
    <x v="19"/>
    <s v="EU15"/>
    <x v="56"/>
    <m/>
  </r>
  <r>
    <x v="1"/>
    <x v="1"/>
    <s v="Percentage of potential GDP:"/>
    <x v="19"/>
    <s v="EU15"/>
    <x v="57"/>
    <m/>
  </r>
  <r>
    <x v="1"/>
    <x v="1"/>
    <s v="Percentage of potential GDP:"/>
    <x v="19"/>
    <s v="EU15"/>
    <x v="58"/>
    <m/>
  </r>
  <r>
    <x v="1"/>
    <x v="1"/>
    <s v="Percentage of potential GDP:"/>
    <x v="19"/>
    <s v="EU15"/>
    <x v="59"/>
    <m/>
  </r>
  <r>
    <x v="1"/>
    <x v="1"/>
    <s v="Percentage of potential GDP:"/>
    <x v="19"/>
    <s v="EU15"/>
    <x v="60"/>
    <m/>
  </r>
  <r>
    <x v="1"/>
    <x v="1"/>
    <s v="Percentage of potential GDP:"/>
    <x v="19"/>
    <s v="EU15"/>
    <x v="61"/>
    <m/>
  </r>
  <r>
    <x v="1"/>
    <x v="1"/>
    <s v="Percentage of potential GDP:"/>
    <x v="19"/>
    <s v="EU15"/>
    <x v="62"/>
    <m/>
  </r>
  <r>
    <x v="1"/>
    <x v="1"/>
    <s v="Percentage of potential GDP:"/>
    <x v="19"/>
    <s v="EU15"/>
    <x v="63"/>
    <m/>
  </r>
  <r>
    <x v="2"/>
    <x v="2"/>
    <s v="millions of hours:"/>
    <x v="0"/>
    <s v="BEL"/>
    <x v="0"/>
    <n v="8052.2000000000016"/>
  </r>
  <r>
    <x v="2"/>
    <x v="2"/>
    <s v="millions of hours:"/>
    <x v="0"/>
    <s v="BEL"/>
    <x v="1"/>
    <n v="7977.2000000000016"/>
  </r>
  <r>
    <x v="2"/>
    <x v="2"/>
    <s v="millions of hours:"/>
    <x v="0"/>
    <s v="BEL"/>
    <x v="2"/>
    <n v="7639.8"/>
  </r>
  <r>
    <x v="2"/>
    <x v="2"/>
    <s v="millions of hours:"/>
    <x v="0"/>
    <s v="BEL"/>
    <x v="3"/>
    <n v="7082.1"/>
  </r>
  <r>
    <x v="2"/>
    <x v="2"/>
    <s v="millions of hours:"/>
    <x v="0"/>
    <s v="BEL"/>
    <x v="4"/>
    <n v="7720.2000000000016"/>
  </r>
  <r>
    <x v="2"/>
    <x v="2"/>
    <s v="millions of hours:"/>
    <x v="0"/>
    <s v="BEL"/>
    <x v="5"/>
    <n v="7611.8"/>
  </r>
  <r>
    <x v="2"/>
    <x v="2"/>
    <s v="millions of hours:"/>
    <x v="0"/>
    <s v="BEL"/>
    <x v="6"/>
    <n v="7493.2000000000016"/>
  </r>
  <r>
    <x v="2"/>
    <x v="2"/>
    <s v="millions of hours:"/>
    <x v="0"/>
    <s v="BEL"/>
    <x v="7"/>
    <n v="7359.3"/>
  </r>
  <r>
    <x v="2"/>
    <x v="2"/>
    <s v="millions of hours:"/>
    <x v="0"/>
    <s v="BEL"/>
    <x v="8"/>
    <n v="7274.4"/>
  </r>
  <r>
    <x v="2"/>
    <x v="2"/>
    <s v="millions of hours:"/>
    <x v="0"/>
    <s v="BEL"/>
    <x v="9"/>
    <n v="7239.1"/>
  </r>
  <r>
    <x v="2"/>
    <x v="2"/>
    <s v="millions of hours:"/>
    <x v="0"/>
    <s v="BEL"/>
    <x v="10"/>
    <n v="7228.7000000000016"/>
  </r>
  <r>
    <x v="2"/>
    <x v="2"/>
    <s v="millions of hours:"/>
    <x v="0"/>
    <s v="BEL"/>
    <x v="11"/>
    <n v="7257.7000000000016"/>
  </r>
  <r>
    <x v="2"/>
    <x v="2"/>
    <s v="millions of hours:"/>
    <x v="0"/>
    <s v="BEL"/>
    <x v="12"/>
    <n v="7240.3"/>
  </r>
  <r>
    <x v="2"/>
    <x v="2"/>
    <s v="millions of hours:"/>
    <x v="0"/>
    <s v="BEL"/>
    <x v="13"/>
    <n v="7071.1"/>
  </r>
  <r>
    <x v="2"/>
    <x v="2"/>
    <s v="millions of hours:"/>
    <x v="0"/>
    <s v="BEL"/>
    <x v="14"/>
    <n v="6978.6"/>
  </r>
  <r>
    <x v="2"/>
    <x v="2"/>
    <s v="millions of hours:"/>
    <x v="0"/>
    <s v="BEL"/>
    <x v="15"/>
    <n v="7076.3"/>
  </r>
  <r>
    <x v="2"/>
    <x v="2"/>
    <s v="millions of hours:"/>
    <x v="0"/>
    <s v="BEL"/>
    <x v="16"/>
    <n v="7001.6"/>
  </r>
  <r>
    <x v="2"/>
    <x v="2"/>
    <s v="millions of hours:"/>
    <x v="0"/>
    <s v="BEL"/>
    <x v="17"/>
    <n v="6878.1"/>
  </r>
  <r>
    <x v="2"/>
    <x v="2"/>
    <s v="millions of hours:"/>
    <x v="0"/>
    <s v="BEL"/>
    <x v="18"/>
    <n v="6741.7000000000016"/>
  </r>
  <r>
    <x v="2"/>
    <x v="2"/>
    <s v="millions of hours:"/>
    <x v="0"/>
    <s v="BEL"/>
    <x v="19"/>
    <n v="6689.1"/>
  </r>
  <r>
    <x v="2"/>
    <x v="2"/>
    <s v="millions of hours:"/>
    <x v="0"/>
    <s v="BEL"/>
    <x v="20"/>
    <n v="6667.1"/>
  </r>
  <r>
    <x v="2"/>
    <x v="2"/>
    <s v="millions of hours:"/>
    <x v="0"/>
    <s v="BEL"/>
    <x v="21"/>
    <n v="6654.3"/>
  </r>
  <r>
    <x v="2"/>
    <x v="2"/>
    <s v="millions of hours:"/>
    <x v="0"/>
    <s v="BEL"/>
    <x v="22"/>
    <n v="6587.5"/>
  </r>
  <r>
    <x v="2"/>
    <x v="2"/>
    <s v="millions of hours:"/>
    <x v="0"/>
    <s v="BEL"/>
    <x v="23"/>
    <n v="6530.7000000000016"/>
  </r>
  <r>
    <x v="2"/>
    <x v="2"/>
    <s v="millions of hours:"/>
    <x v="0"/>
    <s v="BEL"/>
    <x v="24"/>
    <n v="6346.7000000000016"/>
  </r>
  <r>
    <x v="2"/>
    <x v="2"/>
    <s v="millions of hours:"/>
    <x v="0"/>
    <s v="BEL"/>
    <x v="25"/>
    <n v="6255.7000000000016"/>
  </r>
  <r>
    <x v="2"/>
    <x v="2"/>
    <s v="millions of hours:"/>
    <x v="0"/>
    <s v="BEL"/>
    <x v="26"/>
    <n v="6177.7000000000016"/>
  </r>
  <r>
    <x v="2"/>
    <x v="2"/>
    <s v="millions of hours:"/>
    <x v="0"/>
    <s v="BEL"/>
    <x v="27"/>
    <n v="6107.7000000000016"/>
  </r>
  <r>
    <x v="2"/>
    <x v="2"/>
    <s v="millions of hours:"/>
    <x v="0"/>
    <s v="BEL"/>
    <x v="28"/>
    <n v="6106.2000000000016"/>
  </r>
  <r>
    <x v="2"/>
    <x v="2"/>
    <s v="millions of hours:"/>
    <x v="0"/>
    <s v="BEL"/>
    <x v="29"/>
    <n v="5989.1"/>
  </r>
  <r>
    <x v="2"/>
    <x v="2"/>
    <s v="millions of hours:"/>
    <x v="0"/>
    <s v="BEL"/>
    <x v="30"/>
    <n v="6014.6"/>
  </r>
  <r>
    <x v="2"/>
    <x v="2"/>
    <s v="millions of hours:"/>
    <x v="0"/>
    <s v="BEL"/>
    <x v="31"/>
    <n v="6224.9"/>
  </r>
  <r>
    <x v="2"/>
    <x v="2"/>
    <s v="millions of hours:"/>
    <x v="0"/>
    <s v="BEL"/>
    <x v="32"/>
    <n v="6322.6"/>
  </r>
  <r>
    <x v="2"/>
    <x v="2"/>
    <s v="millions of hours:"/>
    <x v="0"/>
    <s v="BEL"/>
    <x v="33"/>
    <n v="6446.3"/>
  </r>
  <r>
    <x v="2"/>
    <x v="2"/>
    <s v="millions of hours:"/>
    <x v="0"/>
    <s v="BEL"/>
    <x v="34"/>
    <n v="6323"/>
  </r>
  <r>
    <x v="2"/>
    <x v="2"/>
    <s v="millions of hours:"/>
    <x v="0"/>
    <s v="BEL"/>
    <x v="35"/>
    <n v="6261.1"/>
  </r>
  <r>
    <x v="2"/>
    <x v="2"/>
    <s v="millions of hours:"/>
    <x v="0"/>
    <s v="BEL"/>
    <x v="36"/>
    <n v="6186.1"/>
  </r>
  <r>
    <x v="2"/>
    <x v="2"/>
    <s v="millions of hours:"/>
    <x v="0"/>
    <s v="BEL"/>
    <x v="37"/>
    <n v="6197.4"/>
  </r>
  <r>
    <x v="2"/>
    <x v="2"/>
    <s v="millions of hours:"/>
    <x v="0"/>
    <s v="BEL"/>
    <x v="38"/>
    <n v="6231"/>
  </r>
  <r>
    <x v="2"/>
    <x v="2"/>
    <s v="millions of hours:"/>
    <x v="0"/>
    <s v="BEL"/>
    <x v="39"/>
    <n v="6178.9"/>
  </r>
  <r>
    <x v="2"/>
    <x v="2"/>
    <s v="millions of hours:"/>
    <x v="0"/>
    <s v="BEL"/>
    <x v="40"/>
    <n v="6094.1"/>
  </r>
  <r>
    <x v="2"/>
    <x v="2"/>
    <s v="millions of hours:"/>
    <x v="0"/>
    <s v="BEL"/>
    <x v="41"/>
    <n v="6152.5"/>
  </r>
  <r>
    <x v="2"/>
    <x v="2"/>
    <s v="millions of hours:"/>
    <x v="0"/>
    <s v="BEL"/>
    <x v="42"/>
    <n v="6287.1"/>
  </r>
  <r>
    <x v="2"/>
    <x v="2"/>
    <s v="millions of hours:"/>
    <x v="0"/>
    <s v="BEL"/>
    <x v="43"/>
    <n v="6492.9"/>
  </r>
  <r>
    <x v="2"/>
    <x v="2"/>
    <s v="millions of hours:"/>
    <x v="0"/>
    <s v="BEL"/>
    <x v="44"/>
    <n v="6578.2000000000016"/>
  </r>
  <r>
    <x v="2"/>
    <x v="2"/>
    <s v="millions of hours:"/>
    <x v="0"/>
    <s v="BEL"/>
    <x v="45"/>
    <n v="6580.5"/>
  </r>
  <r>
    <x v="2"/>
    <x v="2"/>
    <s v="millions of hours:"/>
    <x v="0"/>
    <s v="BEL"/>
    <x v="46"/>
    <n v="6638.5"/>
  </r>
  <r>
    <x v="2"/>
    <x v="2"/>
    <s v="millions of hours:"/>
    <x v="0"/>
    <s v="BEL"/>
    <x v="47"/>
    <n v="6762.7000000000016"/>
  </r>
  <r>
    <x v="2"/>
    <x v="2"/>
    <s v="millions of hours:"/>
    <x v="0"/>
    <s v="BEL"/>
    <x v="48"/>
    <n v="6788.3"/>
  </r>
  <r>
    <x v="2"/>
    <x v="2"/>
    <s v="millions of hours:"/>
    <x v="0"/>
    <s v="BEL"/>
    <x v="49"/>
    <n v="6923.4"/>
  </r>
  <r>
    <x v="2"/>
    <x v="2"/>
    <s v="millions of hours:"/>
    <x v="0"/>
    <s v="BEL"/>
    <x v="50"/>
    <n v="6928.8"/>
  </r>
  <r>
    <x v="2"/>
    <x v="2"/>
    <s v="millions of hours:"/>
    <x v="0"/>
    <s v="BEL"/>
    <x v="51"/>
    <n v="6971.2000000000016"/>
  </r>
  <r>
    <x v="2"/>
    <x v="2"/>
    <s v="millions of hours:"/>
    <x v="0"/>
    <s v="BEL"/>
    <x v="52"/>
    <n v="7084.2000000000016"/>
  </r>
  <r>
    <x v="2"/>
    <x v="2"/>
    <s v="millions of hours:"/>
    <x v="0"/>
    <s v="BEL"/>
    <x v="53"/>
    <n v="7073.4"/>
  </r>
  <r>
    <x v="2"/>
    <x v="2"/>
    <s v="millions of hours:"/>
    <x v="0"/>
    <s v="BEL"/>
    <x v="54"/>
    <m/>
  </r>
  <r>
    <x v="2"/>
    <x v="2"/>
    <s v="millions of hours:"/>
    <x v="0"/>
    <s v="BEL"/>
    <x v="55"/>
    <m/>
  </r>
  <r>
    <x v="2"/>
    <x v="2"/>
    <s v="millions of hours:"/>
    <x v="0"/>
    <s v="BEL"/>
    <x v="56"/>
    <m/>
  </r>
  <r>
    <x v="2"/>
    <x v="2"/>
    <s v="millions of hours:"/>
    <x v="0"/>
    <s v="BEL"/>
    <x v="57"/>
    <m/>
  </r>
  <r>
    <x v="2"/>
    <x v="2"/>
    <s v="millions of hours:"/>
    <x v="0"/>
    <s v="BEL"/>
    <x v="58"/>
    <m/>
  </r>
  <r>
    <x v="2"/>
    <x v="2"/>
    <s v="millions of hours:"/>
    <x v="0"/>
    <s v="BEL"/>
    <x v="59"/>
    <m/>
  </r>
  <r>
    <x v="2"/>
    <x v="2"/>
    <s v="millions of hours:"/>
    <x v="0"/>
    <s v="BEL"/>
    <x v="60"/>
    <m/>
  </r>
  <r>
    <x v="2"/>
    <x v="2"/>
    <s v="millions of hours:"/>
    <x v="0"/>
    <s v="BEL"/>
    <x v="61"/>
    <m/>
  </r>
  <r>
    <x v="2"/>
    <x v="2"/>
    <s v="millions of hours:"/>
    <x v="0"/>
    <s v="BEL"/>
    <x v="62"/>
    <m/>
  </r>
  <r>
    <x v="2"/>
    <x v="2"/>
    <s v="millions of hours:"/>
    <x v="0"/>
    <s v="BEL"/>
    <x v="63"/>
    <m/>
  </r>
  <r>
    <x v="2"/>
    <x v="2"/>
    <s v="millions of hours:"/>
    <x v="1"/>
    <s v="DNK"/>
    <x v="0"/>
    <n v="4436.6000000000004"/>
  </r>
  <r>
    <x v="2"/>
    <x v="2"/>
    <s v="millions of hours:"/>
    <x v="1"/>
    <s v="DNK"/>
    <x v="1"/>
    <n v="4416.4000000000005"/>
  </r>
  <r>
    <x v="2"/>
    <x v="2"/>
    <s v="millions of hours:"/>
    <x v="1"/>
    <s v="DNK"/>
    <x v="2"/>
    <n v="4241.8"/>
  </r>
  <r>
    <x v="2"/>
    <x v="2"/>
    <s v="millions of hours:"/>
    <x v="1"/>
    <s v="DNK"/>
    <x v="3"/>
    <n v="3999.4"/>
  </r>
  <r>
    <x v="2"/>
    <x v="2"/>
    <s v="millions of hours:"/>
    <x v="1"/>
    <s v="DNK"/>
    <x v="4"/>
    <n v="4121.7"/>
  </r>
  <r>
    <x v="2"/>
    <x v="2"/>
    <s v="millions of hours:"/>
    <x v="1"/>
    <s v="DNK"/>
    <x v="5"/>
    <n v="4091.2"/>
  </r>
  <r>
    <x v="2"/>
    <x v="2"/>
    <s v="millions of hours:"/>
    <x v="1"/>
    <s v="DNK"/>
    <x v="6"/>
    <n v="4099.7"/>
  </r>
  <r>
    <x v="2"/>
    <x v="2"/>
    <s v="millions of hours:"/>
    <x v="1"/>
    <s v="DNK"/>
    <x v="7"/>
    <n v="4061.7"/>
  </r>
  <r>
    <x v="2"/>
    <x v="2"/>
    <s v="millions of hours:"/>
    <x v="1"/>
    <s v="DNK"/>
    <x v="8"/>
    <n v="3980.8"/>
  </r>
  <r>
    <x v="2"/>
    <x v="2"/>
    <s v="millions of hours:"/>
    <x v="1"/>
    <s v="DNK"/>
    <x v="9"/>
    <n v="3945.2"/>
  </r>
  <r>
    <x v="2"/>
    <x v="2"/>
    <s v="millions of hours:"/>
    <x v="1"/>
    <s v="DNK"/>
    <x v="10"/>
    <n v="3943.9"/>
  </r>
  <r>
    <x v="2"/>
    <x v="2"/>
    <s v="millions of hours:"/>
    <x v="1"/>
    <s v="DNK"/>
    <x v="11"/>
    <n v="3938.1000000000008"/>
  </r>
  <r>
    <x v="2"/>
    <x v="2"/>
    <s v="millions of hours:"/>
    <x v="1"/>
    <s v="DNK"/>
    <x v="12"/>
    <n v="4004.3"/>
  </r>
  <r>
    <x v="2"/>
    <x v="2"/>
    <s v="millions of hours:"/>
    <x v="1"/>
    <s v="DNK"/>
    <x v="13"/>
    <n v="3965.2"/>
  </r>
  <r>
    <x v="2"/>
    <x v="2"/>
    <s v="millions of hours:"/>
    <x v="1"/>
    <s v="DNK"/>
    <x v="14"/>
    <n v="4044.7"/>
  </r>
  <r>
    <x v="2"/>
    <x v="2"/>
    <s v="millions of hours:"/>
    <x v="1"/>
    <s v="DNK"/>
    <x v="15"/>
    <n v="4214.2"/>
  </r>
  <r>
    <x v="2"/>
    <x v="2"/>
    <s v="millions of hours:"/>
    <x v="1"/>
    <s v="DNK"/>
    <x v="16"/>
    <n v="4172.8"/>
  </r>
  <r>
    <x v="2"/>
    <x v="2"/>
    <s v="millions of hours:"/>
    <x v="1"/>
    <s v="DNK"/>
    <x v="17"/>
    <n v="4142.8"/>
  </r>
  <r>
    <x v="2"/>
    <x v="2"/>
    <s v="millions of hours:"/>
    <x v="1"/>
    <s v="DNK"/>
    <x v="18"/>
    <n v="4039.4"/>
  </r>
  <r>
    <x v="2"/>
    <x v="2"/>
    <s v="millions of hours:"/>
    <x v="1"/>
    <s v="DNK"/>
    <x v="19"/>
    <n v="4001.2"/>
  </r>
  <r>
    <x v="2"/>
    <x v="2"/>
    <s v="millions of hours:"/>
    <x v="1"/>
    <s v="DNK"/>
    <x v="20"/>
    <n v="4021.6000000000008"/>
  </r>
  <r>
    <x v="2"/>
    <x v="2"/>
    <s v="millions of hours:"/>
    <x v="1"/>
    <s v="DNK"/>
    <x v="21"/>
    <n v="4072.1000000000008"/>
  </r>
  <r>
    <x v="2"/>
    <x v="2"/>
    <s v="millions of hours:"/>
    <x v="1"/>
    <s v="DNK"/>
    <x v="22"/>
    <n v="4086.6000000000008"/>
  </r>
  <r>
    <x v="2"/>
    <x v="2"/>
    <s v="millions of hours:"/>
    <x v="1"/>
    <s v="DNK"/>
    <x v="23"/>
    <n v="4038.9"/>
  </r>
  <r>
    <x v="2"/>
    <x v="2"/>
    <s v="millions of hours:"/>
    <x v="1"/>
    <s v="DNK"/>
    <x v="24"/>
    <n v="3983.2"/>
  </r>
  <r>
    <x v="2"/>
    <x v="2"/>
    <s v="millions of hours:"/>
    <x v="1"/>
    <s v="DNK"/>
    <x v="25"/>
    <n v="3908.5"/>
  </r>
  <r>
    <x v="2"/>
    <x v="2"/>
    <s v="millions of hours:"/>
    <x v="1"/>
    <s v="DNK"/>
    <x v="26"/>
    <n v="3819.3"/>
  </r>
  <r>
    <x v="2"/>
    <x v="2"/>
    <s v="millions of hours:"/>
    <x v="1"/>
    <s v="DNK"/>
    <x v="27"/>
    <n v="3725.5"/>
  </r>
  <r>
    <x v="2"/>
    <x v="2"/>
    <s v="millions of hours:"/>
    <x v="1"/>
    <s v="DNK"/>
    <x v="28"/>
    <n v="3706.8"/>
  </r>
  <r>
    <x v="2"/>
    <x v="2"/>
    <s v="millions of hours:"/>
    <x v="1"/>
    <s v="DNK"/>
    <x v="29"/>
    <n v="3651.4"/>
  </r>
  <r>
    <x v="2"/>
    <x v="2"/>
    <s v="millions of hours:"/>
    <x v="1"/>
    <s v="DNK"/>
    <x v="30"/>
    <n v="3687.9"/>
  </r>
  <r>
    <x v="2"/>
    <x v="2"/>
    <s v="millions of hours:"/>
    <x v="1"/>
    <s v="DNK"/>
    <x v="31"/>
    <n v="3758"/>
  </r>
  <r>
    <x v="2"/>
    <x v="2"/>
    <s v="millions of hours:"/>
    <x v="1"/>
    <s v="DNK"/>
    <x v="32"/>
    <n v="3749.3"/>
  </r>
  <r>
    <x v="2"/>
    <x v="2"/>
    <s v="millions of hours:"/>
    <x v="1"/>
    <s v="DNK"/>
    <x v="33"/>
    <n v="3794.4"/>
  </r>
  <r>
    <x v="2"/>
    <x v="2"/>
    <s v="millions of hours:"/>
    <x v="1"/>
    <s v="DNK"/>
    <x v="34"/>
    <n v="3848.7"/>
  </r>
  <r>
    <x v="2"/>
    <x v="2"/>
    <s v="millions of hours:"/>
    <x v="1"/>
    <s v="DNK"/>
    <x v="35"/>
    <n v="3904"/>
  </r>
  <r>
    <x v="2"/>
    <x v="2"/>
    <s v="millions of hours:"/>
    <x v="1"/>
    <s v="DNK"/>
    <x v="36"/>
    <n v="3981.2"/>
  </r>
  <r>
    <x v="2"/>
    <x v="2"/>
    <s v="millions of hours:"/>
    <x v="1"/>
    <s v="DNK"/>
    <x v="37"/>
    <n v="4051.8"/>
  </r>
  <r>
    <x v="2"/>
    <x v="2"/>
    <s v="millions of hours:"/>
    <x v="1"/>
    <s v="DNK"/>
    <x v="38"/>
    <n v="3946.1000000000008"/>
  </r>
  <r>
    <x v="2"/>
    <x v="2"/>
    <s v="millions of hours:"/>
    <x v="1"/>
    <s v="DNK"/>
    <x v="39"/>
    <n v="3890.1000000000008"/>
  </r>
  <r>
    <x v="2"/>
    <x v="2"/>
    <s v="millions of hours:"/>
    <x v="1"/>
    <s v="DNK"/>
    <x v="40"/>
    <n v="3847.4"/>
  </r>
  <r>
    <x v="2"/>
    <x v="2"/>
    <s v="millions of hours:"/>
    <x v="1"/>
    <s v="DNK"/>
    <x v="41"/>
    <n v="3861.8"/>
  </r>
  <r>
    <x v="2"/>
    <x v="2"/>
    <s v="millions of hours:"/>
    <x v="1"/>
    <s v="DNK"/>
    <x v="42"/>
    <n v="3828.5"/>
  </r>
  <r>
    <x v="2"/>
    <x v="2"/>
    <s v="millions of hours:"/>
    <x v="1"/>
    <s v="DNK"/>
    <x v="43"/>
    <n v="3967.6000000000008"/>
  </r>
  <r>
    <x v="2"/>
    <x v="2"/>
    <s v="millions of hours:"/>
    <x v="1"/>
    <s v="DNK"/>
    <x v="44"/>
    <n v="3956.1000000000008"/>
  </r>
  <r>
    <x v="2"/>
    <x v="2"/>
    <s v="millions of hours:"/>
    <x v="1"/>
    <s v="DNK"/>
    <x v="45"/>
    <n v="3939.9"/>
  </r>
  <r>
    <x v="2"/>
    <x v="2"/>
    <s v="millions of hours:"/>
    <x v="1"/>
    <s v="DNK"/>
    <x v="46"/>
    <n v="3964.6000000000008"/>
  </r>
  <r>
    <x v="2"/>
    <x v="2"/>
    <s v="millions of hours:"/>
    <x v="1"/>
    <s v="DNK"/>
    <x v="47"/>
    <n v="4036.1000000000008"/>
  </r>
  <r>
    <x v="2"/>
    <x v="2"/>
    <s v="millions of hours:"/>
    <x v="1"/>
    <s v="DNK"/>
    <x v="48"/>
    <n v="3951.1000000000008"/>
  </r>
  <r>
    <x v="2"/>
    <x v="2"/>
    <s v="millions of hours:"/>
    <x v="1"/>
    <s v="DNK"/>
    <x v="49"/>
    <n v="4174.3"/>
  </r>
  <r>
    <x v="2"/>
    <x v="2"/>
    <s v="millions of hours:"/>
    <x v="1"/>
    <s v="DNK"/>
    <x v="50"/>
    <n v="4248.7"/>
  </r>
  <r>
    <x v="2"/>
    <x v="2"/>
    <s v="millions of hours:"/>
    <x v="1"/>
    <s v="DNK"/>
    <x v="51"/>
    <n v="4304.3"/>
  </r>
  <r>
    <x v="2"/>
    <x v="2"/>
    <s v="millions of hours:"/>
    <x v="1"/>
    <s v="DNK"/>
    <x v="52"/>
    <n v="4361.5"/>
  </r>
  <r>
    <x v="2"/>
    <x v="2"/>
    <s v="millions of hours:"/>
    <x v="1"/>
    <s v="DNK"/>
    <x v="53"/>
    <n v="4449.2"/>
  </r>
  <r>
    <x v="2"/>
    <x v="2"/>
    <s v="millions of hours:"/>
    <x v="1"/>
    <s v="DNK"/>
    <x v="54"/>
    <n v="4453.4000000000005"/>
  </r>
  <r>
    <x v="2"/>
    <x v="2"/>
    <s v="millions of hours:"/>
    <x v="1"/>
    <s v="DNK"/>
    <x v="55"/>
    <n v="4467.4000000000005"/>
  </r>
  <r>
    <x v="2"/>
    <x v="2"/>
    <s v="millions of hours:"/>
    <x v="1"/>
    <s v="DNK"/>
    <x v="56"/>
    <n v="4537.2"/>
  </r>
  <r>
    <x v="2"/>
    <x v="2"/>
    <s v="millions of hours:"/>
    <x v="1"/>
    <s v="DNK"/>
    <x v="57"/>
    <n v="4604.4000000000005"/>
  </r>
  <r>
    <x v="2"/>
    <x v="2"/>
    <s v="millions of hours:"/>
    <x v="1"/>
    <s v="DNK"/>
    <x v="58"/>
    <m/>
  </r>
  <r>
    <x v="2"/>
    <x v="2"/>
    <s v="millions of hours:"/>
    <x v="1"/>
    <s v="DNK"/>
    <x v="59"/>
    <m/>
  </r>
  <r>
    <x v="2"/>
    <x v="2"/>
    <s v="millions of hours:"/>
    <x v="1"/>
    <s v="DNK"/>
    <x v="60"/>
    <m/>
  </r>
  <r>
    <x v="2"/>
    <x v="2"/>
    <s v="millions of hours:"/>
    <x v="1"/>
    <s v="DNK"/>
    <x v="61"/>
    <m/>
  </r>
  <r>
    <x v="2"/>
    <x v="2"/>
    <s v="millions of hours:"/>
    <x v="1"/>
    <s v="DNK"/>
    <x v="62"/>
    <m/>
  </r>
  <r>
    <x v="2"/>
    <x v="2"/>
    <s v="millions of hours:"/>
    <x v="1"/>
    <s v="DNK"/>
    <x v="63"/>
    <m/>
  </r>
  <r>
    <x v="2"/>
    <x v="2"/>
    <s v="millions of hours:"/>
    <x v="2"/>
    <s v="DEU"/>
    <x v="0"/>
    <n v="61660.6"/>
  </r>
  <r>
    <x v="2"/>
    <x v="2"/>
    <s v="millions of hours:"/>
    <x v="2"/>
    <s v="DEU"/>
    <x v="1"/>
    <n v="61410.2"/>
  </r>
  <r>
    <x v="2"/>
    <x v="2"/>
    <s v="millions of hours:"/>
    <x v="2"/>
    <s v="DEU"/>
    <x v="2"/>
    <n v="60622.7"/>
  </r>
  <r>
    <x v="2"/>
    <x v="2"/>
    <s v="millions of hours:"/>
    <x v="2"/>
    <s v="DEU"/>
    <x v="3"/>
    <n v="59104.2"/>
  </r>
  <r>
    <x v="2"/>
    <x v="2"/>
    <s v="millions of hours:"/>
    <x v="2"/>
    <s v="DEU"/>
    <x v="4"/>
    <n v="62168.1"/>
  </r>
  <r>
    <x v="2"/>
    <x v="2"/>
    <s v="millions of hours:"/>
    <x v="2"/>
    <s v="DEU"/>
    <x v="5"/>
    <n v="61945.5"/>
  </r>
  <r>
    <x v="2"/>
    <x v="2"/>
    <s v="millions of hours:"/>
    <x v="2"/>
    <s v="DEU"/>
    <x v="6"/>
    <n v="61470.5"/>
  </r>
  <r>
    <x v="2"/>
    <x v="2"/>
    <s v="millions of hours:"/>
    <x v="2"/>
    <s v="DEU"/>
    <x v="7"/>
    <n v="60933.2"/>
  </r>
  <r>
    <x v="2"/>
    <x v="2"/>
    <s v="millions of hours:"/>
    <x v="2"/>
    <s v="DEU"/>
    <x v="8"/>
    <n v="60411.8"/>
  </r>
  <r>
    <x v="2"/>
    <x v="2"/>
    <s v="millions of hours:"/>
    <x v="2"/>
    <s v="DEU"/>
    <x v="9"/>
    <n v="59827"/>
  </r>
  <r>
    <x v="2"/>
    <x v="2"/>
    <s v="millions of hours:"/>
    <x v="2"/>
    <s v="DEU"/>
    <x v="10"/>
    <n v="59140.4"/>
  </r>
  <r>
    <x v="2"/>
    <x v="2"/>
    <s v="millions of hours:"/>
    <x v="2"/>
    <s v="DEU"/>
    <x v="11"/>
    <n v="59162.2"/>
  </r>
  <r>
    <x v="2"/>
    <x v="2"/>
    <s v="millions of hours:"/>
    <x v="2"/>
    <s v="DEU"/>
    <x v="12"/>
    <n v="59279.199999999997"/>
  </r>
  <r>
    <x v="2"/>
    <x v="2"/>
    <s v="millions of hours:"/>
    <x v="2"/>
    <s v="DEU"/>
    <x v="13"/>
    <n v="58523.8"/>
  </r>
  <r>
    <x v="2"/>
    <x v="2"/>
    <s v="millions of hours:"/>
    <x v="2"/>
    <s v="DEU"/>
    <x v="14"/>
    <n v="57470.7"/>
  </r>
  <r>
    <x v="2"/>
    <x v="2"/>
    <s v="millions of hours:"/>
    <x v="2"/>
    <s v="DEU"/>
    <x v="15"/>
    <n v="59106.2"/>
  </r>
  <r>
    <x v="2"/>
    <x v="2"/>
    <s v="millions of hours:"/>
    <x v="2"/>
    <s v="DEU"/>
    <x v="16"/>
    <n v="58559.5"/>
  </r>
  <r>
    <x v="2"/>
    <x v="2"/>
    <s v="millions of hours:"/>
    <x v="2"/>
    <s v="DEU"/>
    <x v="17"/>
    <n v="57538.7"/>
  </r>
  <r>
    <x v="2"/>
    <x v="2"/>
    <s v="millions of hours:"/>
    <x v="2"/>
    <s v="DEU"/>
    <x v="18"/>
    <n v="56309.9"/>
  </r>
  <r>
    <x v="2"/>
    <x v="2"/>
    <s v="millions of hours:"/>
    <x v="2"/>
    <s v="DEU"/>
    <x v="19"/>
    <n v="56783"/>
  </r>
  <r>
    <x v="2"/>
    <x v="2"/>
    <s v="millions of hours:"/>
    <x v="2"/>
    <s v="DEU"/>
    <x v="20"/>
    <n v="56634.7"/>
  </r>
  <r>
    <x v="2"/>
    <x v="2"/>
    <s v="millions of hours:"/>
    <x v="2"/>
    <s v="DEU"/>
    <x v="21"/>
    <n v="57472.7"/>
  </r>
  <r>
    <x v="2"/>
    <x v="2"/>
    <s v="millions of hours:"/>
    <x v="2"/>
    <s v="DEU"/>
    <x v="22"/>
    <n v="58120.6"/>
  </r>
  <r>
    <x v="2"/>
    <x v="2"/>
    <s v="millions of hours:"/>
    <x v="2"/>
    <s v="DEU"/>
    <x v="23"/>
    <n v="58594.9"/>
  </r>
  <r>
    <x v="2"/>
    <x v="2"/>
    <s v="millions of hours:"/>
    <x v="2"/>
    <s v="DEU"/>
    <x v="24"/>
    <n v="58348.1"/>
  </r>
  <r>
    <x v="2"/>
    <x v="2"/>
    <s v="millions of hours:"/>
    <x v="2"/>
    <s v="DEU"/>
    <x v="25"/>
    <n v="57917.5"/>
  </r>
  <r>
    <x v="2"/>
    <x v="2"/>
    <s v="millions of hours:"/>
    <x v="2"/>
    <s v="DEU"/>
    <x v="26"/>
    <n v="57352.3"/>
  </r>
  <r>
    <x v="2"/>
    <x v="2"/>
    <s v="millions of hours:"/>
    <x v="2"/>
    <s v="DEU"/>
    <x v="27"/>
    <n v="57723.4"/>
  </r>
  <r>
    <x v="2"/>
    <x v="2"/>
    <s v="millions of hours:"/>
    <x v="2"/>
    <s v="DEU"/>
    <x v="28"/>
    <n v="58225.8"/>
  </r>
  <r>
    <x v="2"/>
    <x v="2"/>
    <s v="millions of hours:"/>
    <x v="2"/>
    <s v="DEU"/>
    <x v="29"/>
    <n v="58204.1"/>
  </r>
  <r>
    <x v="2"/>
    <x v="2"/>
    <s v="millions of hours:"/>
    <x v="2"/>
    <s v="DEU"/>
    <x v="30"/>
    <n v="58315.6"/>
  </r>
  <r>
    <x v="2"/>
    <x v="2"/>
    <s v="millions of hours:"/>
    <x v="2"/>
    <s v="DEU"/>
    <x v="31"/>
    <n v="60037.4"/>
  </r>
  <r>
    <x v="2"/>
    <x v="2"/>
    <s v="millions of hours:"/>
    <x v="2"/>
    <s v="DEU"/>
    <x v="32"/>
    <n v="60408.3"/>
  </r>
  <r>
    <x v="2"/>
    <x v="2"/>
    <s v="millions of hours:"/>
    <x v="2"/>
    <s v="DEU"/>
    <x v="33"/>
    <n v="47973.2"/>
  </r>
  <r>
    <x v="2"/>
    <x v="2"/>
    <s v="millions of hours:"/>
    <x v="2"/>
    <s v="DEU"/>
    <x v="34"/>
    <n v="47188.600000000013"/>
  </r>
  <r>
    <x v="2"/>
    <x v="2"/>
    <s v="millions of hours:"/>
    <x v="2"/>
    <s v="DEU"/>
    <x v="35"/>
    <n v="46999.5"/>
  </r>
  <r>
    <x v="2"/>
    <x v="2"/>
    <s v="millions of hours:"/>
    <x v="2"/>
    <s v="DEU"/>
    <x v="36"/>
    <n v="46488.4"/>
  </r>
  <r>
    <x v="2"/>
    <x v="2"/>
    <s v="millions of hours:"/>
    <x v="2"/>
    <s v="DEU"/>
    <x v="37"/>
    <n v="46472.7"/>
  </r>
  <r>
    <x v="2"/>
    <x v="2"/>
    <s v="millions of hours:"/>
    <x v="2"/>
    <s v="DEU"/>
    <x v="38"/>
    <n v="46121.9"/>
  </r>
  <r>
    <x v="2"/>
    <x v="2"/>
    <s v="millions of hours:"/>
    <x v="2"/>
    <s v="DEU"/>
    <x v="39"/>
    <n v="46112.7"/>
  </r>
  <r>
    <x v="2"/>
    <x v="2"/>
    <s v="millions of hours:"/>
    <x v="2"/>
    <s v="DEU"/>
    <x v="40"/>
    <n v="46031.199999999997"/>
  </r>
  <r>
    <x v="2"/>
    <x v="2"/>
    <s v="millions of hours:"/>
    <x v="2"/>
    <s v="DEU"/>
    <x v="41"/>
    <n v="46805.5"/>
  </r>
  <r>
    <x v="2"/>
    <x v="2"/>
    <s v="millions of hours:"/>
    <x v="2"/>
    <s v="DEU"/>
    <x v="42"/>
    <n v="47477.2"/>
  </r>
  <r>
    <x v="2"/>
    <x v="2"/>
    <s v="millions of hours:"/>
    <x v="2"/>
    <s v="DEU"/>
    <x v="43"/>
    <n v="48012.4"/>
  </r>
  <r>
    <x v="2"/>
    <x v="2"/>
    <s v="millions of hours:"/>
    <x v="2"/>
    <s v="DEU"/>
    <x v="44"/>
    <n v="47744"/>
  </r>
  <r>
    <x v="2"/>
    <x v="2"/>
    <s v="millions of hours:"/>
    <x v="2"/>
    <s v="DEU"/>
    <x v="45"/>
    <n v="47154"/>
  </r>
  <r>
    <x v="2"/>
    <x v="2"/>
    <s v="millions of hours:"/>
    <x v="2"/>
    <s v="DEU"/>
    <x v="46"/>
    <n v="47190"/>
  </r>
  <r>
    <x v="2"/>
    <x v="2"/>
    <s v="millions of hours:"/>
    <x v="2"/>
    <s v="DEU"/>
    <x v="47"/>
    <n v="47542"/>
  </r>
  <r>
    <x v="2"/>
    <x v="2"/>
    <s v="millions of hours:"/>
    <x v="2"/>
    <s v="DEU"/>
    <x v="48"/>
    <n v="47412"/>
  </r>
  <r>
    <x v="2"/>
    <x v="2"/>
    <s v="millions of hours:"/>
    <x v="2"/>
    <s v="DEU"/>
    <x v="49"/>
    <n v="49626"/>
  </r>
  <r>
    <x v="2"/>
    <x v="2"/>
    <s v="millions of hours:"/>
    <x v="2"/>
    <s v="DEU"/>
    <x v="50"/>
    <n v="51174"/>
  </r>
  <r>
    <x v="2"/>
    <x v="2"/>
    <s v="millions of hours:"/>
    <x v="2"/>
    <s v="DEU"/>
    <x v="51"/>
    <n v="51332"/>
  </r>
  <r>
    <x v="2"/>
    <x v="2"/>
    <s v="millions of hours:"/>
    <x v="2"/>
    <s v="DEU"/>
    <x v="52"/>
    <n v="51668"/>
  </r>
  <r>
    <x v="2"/>
    <x v="2"/>
    <s v="millions of hours:"/>
    <x v="2"/>
    <s v="DEU"/>
    <x v="53"/>
    <n v="52285"/>
  </r>
  <r>
    <x v="2"/>
    <x v="2"/>
    <s v="millions of hours:"/>
    <x v="2"/>
    <s v="DEU"/>
    <x v="54"/>
    <m/>
  </r>
  <r>
    <x v="2"/>
    <x v="2"/>
    <s v="millions of hours:"/>
    <x v="2"/>
    <s v="DEU"/>
    <x v="55"/>
    <m/>
  </r>
  <r>
    <x v="2"/>
    <x v="2"/>
    <s v="millions of hours:"/>
    <x v="2"/>
    <s v="DEU"/>
    <x v="56"/>
    <m/>
  </r>
  <r>
    <x v="2"/>
    <x v="2"/>
    <s v="millions of hours:"/>
    <x v="2"/>
    <s v="DEU"/>
    <x v="57"/>
    <m/>
  </r>
  <r>
    <x v="2"/>
    <x v="2"/>
    <s v="millions of hours:"/>
    <x v="2"/>
    <s v="DEU"/>
    <x v="58"/>
    <m/>
  </r>
  <r>
    <x v="2"/>
    <x v="2"/>
    <s v="millions of hours:"/>
    <x v="2"/>
    <s v="DEU"/>
    <x v="59"/>
    <m/>
  </r>
  <r>
    <x v="2"/>
    <x v="2"/>
    <s v="millions of hours:"/>
    <x v="2"/>
    <s v="DEU"/>
    <x v="60"/>
    <m/>
  </r>
  <r>
    <x v="2"/>
    <x v="2"/>
    <s v="millions of hours:"/>
    <x v="2"/>
    <s v="DEU"/>
    <x v="61"/>
    <m/>
  </r>
  <r>
    <x v="2"/>
    <x v="2"/>
    <s v="millions of hours:"/>
    <x v="2"/>
    <s v="DEU"/>
    <x v="62"/>
    <m/>
  </r>
  <r>
    <x v="2"/>
    <x v="2"/>
    <s v="millions of hours:"/>
    <x v="2"/>
    <s v="DEU"/>
    <x v="63"/>
    <m/>
  </r>
  <r>
    <x v="2"/>
    <x v="2"/>
    <s v="millions of hours:"/>
    <x v="3"/>
    <s v="IRL"/>
    <x v="0"/>
    <n v="4382.9000000000005"/>
  </r>
  <r>
    <x v="2"/>
    <x v="2"/>
    <s v="millions of hours:"/>
    <x v="3"/>
    <s v="IRL"/>
    <x v="1"/>
    <n v="4221.3"/>
  </r>
  <r>
    <x v="2"/>
    <x v="2"/>
    <s v="millions of hours:"/>
    <x v="3"/>
    <s v="IRL"/>
    <x v="2"/>
    <n v="3887.6000000000008"/>
  </r>
  <r>
    <x v="2"/>
    <x v="2"/>
    <s v="millions of hours:"/>
    <x v="3"/>
    <s v="IRL"/>
    <x v="3"/>
    <n v="3648.3"/>
  </r>
  <r>
    <x v="2"/>
    <x v="2"/>
    <s v="millions of hours:"/>
    <x v="3"/>
    <s v="IRL"/>
    <x v="4"/>
    <n v="4038.5"/>
  </r>
  <r>
    <x v="2"/>
    <x v="2"/>
    <s v="millions of hours:"/>
    <x v="3"/>
    <s v="IRL"/>
    <x v="5"/>
    <n v="3921.7"/>
  </r>
  <r>
    <x v="2"/>
    <x v="2"/>
    <s v="millions of hours:"/>
    <x v="3"/>
    <s v="IRL"/>
    <x v="6"/>
    <n v="3782.5"/>
  </r>
  <r>
    <x v="2"/>
    <x v="2"/>
    <s v="millions of hours:"/>
    <x v="3"/>
    <s v="IRL"/>
    <x v="7"/>
    <n v="3630.5"/>
  </r>
  <r>
    <x v="2"/>
    <x v="2"/>
    <s v="millions of hours:"/>
    <x v="3"/>
    <s v="IRL"/>
    <x v="8"/>
    <n v="3453.9"/>
  </r>
  <r>
    <x v="2"/>
    <x v="2"/>
    <s v="millions of hours:"/>
    <x v="3"/>
    <s v="IRL"/>
    <x v="9"/>
    <n v="3350.3"/>
  </r>
  <r>
    <x v="2"/>
    <x v="2"/>
    <s v="millions of hours:"/>
    <x v="3"/>
    <s v="IRL"/>
    <x v="10"/>
    <n v="3242.7"/>
  </r>
  <r>
    <x v="2"/>
    <x v="2"/>
    <s v="millions of hours:"/>
    <x v="3"/>
    <s v="IRL"/>
    <x v="11"/>
    <n v="3122.7"/>
  </r>
  <r>
    <x v="2"/>
    <x v="2"/>
    <s v="millions of hours:"/>
    <x v="3"/>
    <s v="IRL"/>
    <x v="12"/>
    <n v="3146"/>
  </r>
  <r>
    <x v="2"/>
    <x v="2"/>
    <s v="millions of hours:"/>
    <x v="3"/>
    <s v="IRL"/>
    <x v="13"/>
    <n v="3203.1000000000008"/>
  </r>
  <r>
    <x v="2"/>
    <x v="2"/>
    <s v="millions of hours:"/>
    <x v="3"/>
    <s v="IRL"/>
    <x v="14"/>
    <n v="3344.2"/>
  </r>
  <r>
    <x v="2"/>
    <x v="2"/>
    <s v="millions of hours:"/>
    <x v="3"/>
    <s v="IRL"/>
    <x v="15"/>
    <n v="3757.8"/>
  </r>
  <r>
    <x v="2"/>
    <x v="2"/>
    <s v="millions of hours:"/>
    <x v="3"/>
    <s v="IRL"/>
    <x v="16"/>
    <n v="3871.9"/>
  </r>
  <r>
    <x v="2"/>
    <x v="2"/>
    <s v="millions of hours:"/>
    <x v="3"/>
    <s v="IRL"/>
    <x v="17"/>
    <n v="3772.1000000000008"/>
  </r>
  <r>
    <x v="2"/>
    <x v="2"/>
    <s v="millions of hours:"/>
    <x v="3"/>
    <s v="IRL"/>
    <x v="18"/>
    <n v="3653.7"/>
  </r>
  <r>
    <x v="2"/>
    <x v="2"/>
    <s v="millions of hours:"/>
    <x v="3"/>
    <s v="IRL"/>
    <x v="19"/>
    <n v="3489.8"/>
  </r>
  <r>
    <x v="2"/>
    <x v="2"/>
    <s v="millions of hours:"/>
    <x v="3"/>
    <s v="IRL"/>
    <x v="20"/>
    <n v="3409.3"/>
  </r>
  <r>
    <x v="2"/>
    <x v="2"/>
    <s v="millions of hours:"/>
    <x v="3"/>
    <s v="IRL"/>
    <x v="21"/>
    <n v="3402"/>
  </r>
  <r>
    <x v="2"/>
    <x v="2"/>
    <s v="millions of hours:"/>
    <x v="3"/>
    <s v="IRL"/>
    <x v="22"/>
    <n v="3379.4"/>
  </r>
  <r>
    <x v="2"/>
    <x v="2"/>
    <s v="millions of hours:"/>
    <x v="3"/>
    <s v="IRL"/>
    <x v="23"/>
    <n v="3327"/>
  </r>
  <r>
    <x v="2"/>
    <x v="2"/>
    <s v="millions of hours:"/>
    <x v="3"/>
    <s v="IRL"/>
    <x v="24"/>
    <n v="3209.1000000000008"/>
  </r>
  <r>
    <x v="2"/>
    <x v="2"/>
    <s v="millions of hours:"/>
    <x v="3"/>
    <s v="IRL"/>
    <x v="25"/>
    <n v="3050.3"/>
  </r>
  <r>
    <x v="2"/>
    <x v="2"/>
    <s v="millions of hours:"/>
    <x v="3"/>
    <s v="IRL"/>
    <x v="26"/>
    <n v="2983.7"/>
  </r>
  <r>
    <x v="2"/>
    <x v="2"/>
    <s v="millions of hours:"/>
    <x v="3"/>
    <s v="IRL"/>
    <x v="27"/>
    <n v="2962.3"/>
  </r>
  <r>
    <x v="2"/>
    <x v="2"/>
    <s v="millions of hours:"/>
    <x v="3"/>
    <s v="IRL"/>
    <x v="28"/>
    <n v="2938.9"/>
  </r>
  <r>
    <x v="2"/>
    <x v="2"/>
    <s v="millions of hours:"/>
    <x v="3"/>
    <s v="IRL"/>
    <x v="29"/>
    <n v="2812.8"/>
  </r>
  <r>
    <x v="2"/>
    <x v="2"/>
    <s v="millions of hours:"/>
    <x v="3"/>
    <s v="IRL"/>
    <x v="30"/>
    <n v="2724.2"/>
  </r>
  <r>
    <x v="2"/>
    <x v="2"/>
    <s v="millions of hours:"/>
    <x v="3"/>
    <s v="IRL"/>
    <x v="31"/>
    <n v="2719.7"/>
  </r>
  <r>
    <x v="2"/>
    <x v="2"/>
    <s v="millions of hours:"/>
    <x v="3"/>
    <s v="IRL"/>
    <x v="32"/>
    <n v="2763.7"/>
  </r>
  <r>
    <x v="2"/>
    <x v="2"/>
    <s v="millions of hours:"/>
    <x v="3"/>
    <s v="IRL"/>
    <x v="33"/>
    <n v="2820.3"/>
  </r>
  <r>
    <x v="2"/>
    <x v="2"/>
    <s v="millions of hours:"/>
    <x v="3"/>
    <s v="IRL"/>
    <x v="34"/>
    <n v="2717"/>
  </r>
  <r>
    <x v="2"/>
    <x v="2"/>
    <s v="millions of hours:"/>
    <x v="3"/>
    <s v="IRL"/>
    <x v="35"/>
    <n v="2710.7"/>
  </r>
  <r>
    <x v="2"/>
    <x v="2"/>
    <s v="millions of hours:"/>
    <x v="3"/>
    <s v="IRL"/>
    <x v="36"/>
    <n v="2698.8"/>
  </r>
  <r>
    <x v="2"/>
    <x v="2"/>
    <s v="millions of hours:"/>
    <x v="3"/>
    <s v="IRL"/>
    <x v="37"/>
    <n v="2709.5"/>
  </r>
  <r>
    <x v="2"/>
    <x v="2"/>
    <s v="millions of hours:"/>
    <x v="3"/>
    <s v="IRL"/>
    <x v="38"/>
    <n v="2681.3"/>
  </r>
  <r>
    <x v="2"/>
    <x v="2"/>
    <s v="millions of hours:"/>
    <x v="3"/>
    <s v="IRL"/>
    <x v="39"/>
    <n v="2683.9"/>
  </r>
  <r>
    <x v="2"/>
    <x v="2"/>
    <s v="millions of hours:"/>
    <x v="3"/>
    <s v="IRL"/>
    <x v="40"/>
    <n v="2758.1"/>
  </r>
  <r>
    <x v="2"/>
    <x v="2"/>
    <s v="millions of hours:"/>
    <x v="3"/>
    <s v="IRL"/>
    <x v="41"/>
    <n v="2796.3"/>
  </r>
  <r>
    <x v="2"/>
    <x v="2"/>
    <s v="millions of hours:"/>
    <x v="3"/>
    <s v="IRL"/>
    <x v="42"/>
    <n v="2817.4"/>
  </r>
  <r>
    <x v="2"/>
    <x v="2"/>
    <s v="millions of hours:"/>
    <x v="3"/>
    <s v="IRL"/>
    <x v="43"/>
    <n v="2868.1"/>
  </r>
  <r>
    <x v="2"/>
    <x v="2"/>
    <s v="millions of hours:"/>
    <x v="3"/>
    <s v="IRL"/>
    <x v="44"/>
    <n v="2948.2"/>
  </r>
  <r>
    <x v="2"/>
    <x v="2"/>
    <s v="millions of hours:"/>
    <x v="3"/>
    <s v="IRL"/>
    <x v="45"/>
    <n v="2833.1"/>
  </r>
  <r>
    <x v="2"/>
    <x v="2"/>
    <s v="millions of hours:"/>
    <x v="3"/>
    <s v="IRL"/>
    <x v="46"/>
    <n v="2827.1"/>
  </r>
  <r>
    <x v="2"/>
    <x v="2"/>
    <s v="millions of hours:"/>
    <x v="3"/>
    <s v="IRL"/>
    <x v="47"/>
    <n v="2776.8"/>
  </r>
  <r>
    <x v="2"/>
    <x v="2"/>
    <s v="millions of hours:"/>
    <x v="3"/>
    <s v="IRL"/>
    <x v="48"/>
    <n v="2808.8"/>
  </r>
  <r>
    <x v="2"/>
    <x v="2"/>
    <s v="millions of hours:"/>
    <x v="3"/>
    <s v="IRL"/>
    <x v="49"/>
    <n v="2843.3"/>
  </r>
  <r>
    <x v="2"/>
    <x v="2"/>
    <s v="millions of hours:"/>
    <x v="3"/>
    <s v="IRL"/>
    <x v="50"/>
    <n v="2849.3"/>
  </r>
  <r>
    <x v="2"/>
    <x v="2"/>
    <s v="millions of hours:"/>
    <x v="3"/>
    <s v="IRL"/>
    <x v="51"/>
    <n v="2824.7"/>
  </r>
  <r>
    <x v="2"/>
    <x v="2"/>
    <s v="millions of hours:"/>
    <x v="3"/>
    <s v="IRL"/>
    <x v="52"/>
    <n v="2884.9"/>
  </r>
  <r>
    <x v="2"/>
    <x v="2"/>
    <s v="millions of hours:"/>
    <x v="3"/>
    <s v="IRL"/>
    <x v="53"/>
    <n v="2873.1"/>
  </r>
  <r>
    <x v="2"/>
    <x v="2"/>
    <s v="millions of hours:"/>
    <x v="3"/>
    <s v="IRL"/>
    <x v="54"/>
    <m/>
  </r>
  <r>
    <x v="2"/>
    <x v="2"/>
    <s v="millions of hours:"/>
    <x v="3"/>
    <s v="IRL"/>
    <x v="55"/>
    <m/>
  </r>
  <r>
    <x v="2"/>
    <x v="2"/>
    <s v="millions of hours:"/>
    <x v="3"/>
    <s v="IRL"/>
    <x v="56"/>
    <m/>
  </r>
  <r>
    <x v="2"/>
    <x v="2"/>
    <s v="millions of hours:"/>
    <x v="3"/>
    <s v="IRL"/>
    <x v="57"/>
    <m/>
  </r>
  <r>
    <x v="2"/>
    <x v="2"/>
    <s v="millions of hours:"/>
    <x v="3"/>
    <s v="IRL"/>
    <x v="58"/>
    <m/>
  </r>
  <r>
    <x v="2"/>
    <x v="2"/>
    <s v="millions of hours:"/>
    <x v="3"/>
    <s v="IRL"/>
    <x v="59"/>
    <m/>
  </r>
  <r>
    <x v="2"/>
    <x v="2"/>
    <s v="millions of hours:"/>
    <x v="3"/>
    <s v="IRL"/>
    <x v="60"/>
    <m/>
  </r>
  <r>
    <x v="2"/>
    <x v="2"/>
    <s v="millions of hours:"/>
    <x v="3"/>
    <s v="IRL"/>
    <x v="61"/>
    <m/>
  </r>
  <r>
    <x v="2"/>
    <x v="2"/>
    <s v="millions of hours:"/>
    <x v="3"/>
    <s v="IRL"/>
    <x v="62"/>
    <m/>
  </r>
  <r>
    <x v="2"/>
    <x v="2"/>
    <s v="millions of hours:"/>
    <x v="3"/>
    <s v="IRL"/>
    <x v="63"/>
    <m/>
  </r>
  <r>
    <x v="2"/>
    <x v="2"/>
    <s v="millions of hours:"/>
    <x v="4"/>
    <s v="GRC"/>
    <x v="0"/>
    <n v="9707.5"/>
  </r>
  <r>
    <x v="2"/>
    <x v="2"/>
    <s v="millions of hours:"/>
    <x v="4"/>
    <s v="GRC"/>
    <x v="1"/>
    <n v="9545.9"/>
  </r>
  <r>
    <x v="2"/>
    <x v="2"/>
    <s v="millions of hours:"/>
    <x v="4"/>
    <s v="GRC"/>
    <x v="2"/>
    <n v="9185.7000000000007"/>
  </r>
  <r>
    <x v="2"/>
    <x v="2"/>
    <s v="millions of hours:"/>
    <x v="4"/>
    <s v="GRC"/>
    <x v="3"/>
    <n v="8476"/>
  </r>
  <r>
    <x v="2"/>
    <x v="2"/>
    <s v="millions of hours:"/>
    <x v="4"/>
    <s v="GRC"/>
    <x v="4"/>
    <n v="9612.8000000000011"/>
  </r>
  <r>
    <x v="2"/>
    <x v="2"/>
    <s v="millions of hours:"/>
    <x v="4"/>
    <s v="GRC"/>
    <x v="5"/>
    <n v="9620.6"/>
  </r>
  <r>
    <x v="2"/>
    <x v="2"/>
    <s v="millions of hours:"/>
    <x v="4"/>
    <s v="GRC"/>
    <x v="6"/>
    <n v="9132.8000000000011"/>
  </r>
  <r>
    <x v="2"/>
    <x v="2"/>
    <s v="millions of hours:"/>
    <x v="4"/>
    <s v="GRC"/>
    <x v="7"/>
    <n v="9159.9"/>
  </r>
  <r>
    <x v="2"/>
    <x v="2"/>
    <s v="millions of hours:"/>
    <x v="4"/>
    <s v="GRC"/>
    <x v="8"/>
    <n v="8823.5"/>
  </r>
  <r>
    <x v="2"/>
    <x v="2"/>
    <s v="millions of hours:"/>
    <x v="4"/>
    <s v="GRC"/>
    <x v="9"/>
    <n v="9158.6"/>
  </r>
  <r>
    <x v="2"/>
    <x v="2"/>
    <s v="millions of hours:"/>
    <x v="4"/>
    <s v="GRC"/>
    <x v="10"/>
    <n v="9058.3000000000011"/>
  </r>
  <r>
    <x v="2"/>
    <x v="2"/>
    <s v="millions of hours:"/>
    <x v="4"/>
    <s v="GRC"/>
    <x v="11"/>
    <n v="9080.9"/>
  </r>
  <r>
    <x v="2"/>
    <x v="2"/>
    <s v="millions of hours:"/>
    <x v="4"/>
    <s v="GRC"/>
    <x v="12"/>
    <n v="9268.5"/>
  </r>
  <r>
    <x v="2"/>
    <x v="2"/>
    <s v="millions of hours:"/>
    <x v="4"/>
    <s v="GRC"/>
    <x v="13"/>
    <n v="9587.6"/>
  </r>
  <r>
    <x v="2"/>
    <x v="2"/>
    <s v="millions of hours:"/>
    <x v="4"/>
    <s v="GRC"/>
    <x v="14"/>
    <n v="10050.200000000001"/>
  </r>
  <r>
    <x v="2"/>
    <x v="2"/>
    <s v="millions of hours:"/>
    <x v="4"/>
    <s v="GRC"/>
    <x v="15"/>
    <n v="10228.799999999999"/>
  </r>
  <r>
    <x v="2"/>
    <x v="2"/>
    <s v="millions of hours:"/>
    <x v="4"/>
    <s v="GRC"/>
    <x v="16"/>
    <n v="10122.299999999999"/>
  </r>
  <r>
    <x v="2"/>
    <x v="2"/>
    <s v="millions of hours:"/>
    <x v="4"/>
    <s v="GRC"/>
    <x v="17"/>
    <n v="10055.700000000001"/>
  </r>
  <r>
    <x v="2"/>
    <x v="2"/>
    <s v="millions of hours:"/>
    <x v="4"/>
    <s v="GRC"/>
    <x v="18"/>
    <n v="9926.8000000000011"/>
  </r>
  <r>
    <x v="2"/>
    <x v="2"/>
    <s v="millions of hours:"/>
    <x v="4"/>
    <s v="GRC"/>
    <x v="19"/>
    <n v="9588.3000000000011"/>
  </r>
  <r>
    <x v="2"/>
    <x v="2"/>
    <s v="millions of hours:"/>
    <x v="4"/>
    <s v="GRC"/>
    <x v="20"/>
    <n v="9402.6"/>
  </r>
  <r>
    <x v="2"/>
    <x v="2"/>
    <s v="millions of hours:"/>
    <x v="4"/>
    <s v="GRC"/>
    <x v="21"/>
    <n v="9281.9"/>
  </r>
  <r>
    <x v="2"/>
    <x v="2"/>
    <s v="millions of hours:"/>
    <x v="4"/>
    <s v="GRC"/>
    <x v="22"/>
    <n v="9094.5"/>
  </r>
  <r>
    <x v="2"/>
    <x v="2"/>
    <s v="millions of hours:"/>
    <x v="4"/>
    <s v="GRC"/>
    <x v="23"/>
    <n v="9089.8000000000011"/>
  </r>
  <r>
    <x v="2"/>
    <x v="2"/>
    <s v="millions of hours:"/>
    <x v="4"/>
    <s v="GRC"/>
    <x v="24"/>
    <n v="9048.1"/>
  </r>
  <r>
    <x v="2"/>
    <x v="2"/>
    <s v="millions of hours:"/>
    <x v="4"/>
    <s v="GRC"/>
    <x v="25"/>
    <n v="9060.5"/>
  </r>
  <r>
    <x v="2"/>
    <x v="2"/>
    <s v="millions of hours:"/>
    <x v="4"/>
    <s v="GRC"/>
    <x v="26"/>
    <n v="8677.2000000000007"/>
  </r>
  <r>
    <x v="2"/>
    <x v="2"/>
    <s v="millions of hours:"/>
    <x v="4"/>
    <s v="GRC"/>
    <x v="27"/>
    <n v="8717.4"/>
  </r>
  <r>
    <x v="2"/>
    <x v="2"/>
    <s v="millions of hours:"/>
    <x v="4"/>
    <s v="GRC"/>
    <x v="28"/>
    <n v="8772.8000000000011"/>
  </r>
  <r>
    <x v="2"/>
    <x v="2"/>
    <s v="millions of hours:"/>
    <x v="4"/>
    <s v="GRC"/>
    <x v="29"/>
    <n v="8769.9"/>
  </r>
  <r>
    <x v="2"/>
    <x v="2"/>
    <s v="millions of hours:"/>
    <x v="4"/>
    <s v="GRC"/>
    <x v="30"/>
    <n v="8750.5"/>
  </r>
  <r>
    <x v="2"/>
    <x v="2"/>
    <s v="millions of hours:"/>
    <x v="4"/>
    <s v="GRC"/>
    <x v="31"/>
    <n v="8594.2000000000007"/>
  </r>
  <r>
    <x v="2"/>
    <x v="2"/>
    <s v="millions of hours:"/>
    <x v="4"/>
    <s v="GRC"/>
    <x v="32"/>
    <n v="8361.5"/>
  </r>
  <r>
    <x v="2"/>
    <x v="2"/>
    <s v="millions of hours:"/>
    <x v="4"/>
    <s v="GRC"/>
    <x v="33"/>
    <n v="8386.6"/>
  </r>
  <r>
    <x v="2"/>
    <x v="2"/>
    <s v="millions of hours:"/>
    <x v="4"/>
    <s v="GRC"/>
    <x v="34"/>
    <n v="8369.5"/>
  </r>
  <r>
    <x v="2"/>
    <x v="2"/>
    <s v="millions of hours:"/>
    <x v="4"/>
    <s v="GRC"/>
    <x v="35"/>
    <n v="8168.5"/>
  </r>
  <r>
    <x v="2"/>
    <x v="2"/>
    <s v="millions of hours:"/>
    <x v="4"/>
    <s v="GRC"/>
    <x v="36"/>
    <n v="8081.2000000000016"/>
  </r>
  <r>
    <x v="2"/>
    <x v="2"/>
    <s v="millions of hours:"/>
    <x v="4"/>
    <s v="GRC"/>
    <x v="37"/>
    <n v="8256.4"/>
  </r>
  <r>
    <x v="2"/>
    <x v="2"/>
    <s v="millions of hours:"/>
    <x v="4"/>
    <s v="GRC"/>
    <x v="38"/>
    <n v="8274.8000000000011"/>
  </r>
  <r>
    <x v="2"/>
    <x v="2"/>
    <s v="millions of hours:"/>
    <x v="4"/>
    <s v="GRC"/>
    <x v="39"/>
    <n v="8003.4"/>
  </r>
  <r>
    <x v="2"/>
    <x v="2"/>
    <s v="millions of hours:"/>
    <x v="4"/>
    <s v="GRC"/>
    <x v="40"/>
    <n v="8299.1"/>
  </r>
  <r>
    <x v="2"/>
    <x v="2"/>
    <s v="millions of hours:"/>
    <x v="4"/>
    <s v="GRC"/>
    <x v="41"/>
    <m/>
  </r>
  <r>
    <x v="2"/>
    <x v="2"/>
    <s v="millions of hours:"/>
    <x v="4"/>
    <s v="GRC"/>
    <x v="42"/>
    <m/>
  </r>
  <r>
    <x v="2"/>
    <x v="2"/>
    <s v="millions of hours:"/>
    <x v="4"/>
    <s v="GRC"/>
    <x v="43"/>
    <m/>
  </r>
  <r>
    <x v="2"/>
    <x v="2"/>
    <s v="millions of hours:"/>
    <x v="4"/>
    <s v="GRC"/>
    <x v="44"/>
    <m/>
  </r>
  <r>
    <x v="2"/>
    <x v="2"/>
    <s v="millions of hours:"/>
    <x v="4"/>
    <s v="GRC"/>
    <x v="45"/>
    <m/>
  </r>
  <r>
    <x v="2"/>
    <x v="2"/>
    <s v="millions of hours:"/>
    <x v="4"/>
    <s v="GRC"/>
    <x v="46"/>
    <m/>
  </r>
  <r>
    <x v="2"/>
    <x v="2"/>
    <s v="millions of hours:"/>
    <x v="4"/>
    <s v="GRC"/>
    <x v="47"/>
    <m/>
  </r>
  <r>
    <x v="2"/>
    <x v="2"/>
    <s v="millions of hours:"/>
    <x v="4"/>
    <s v="GRC"/>
    <x v="48"/>
    <m/>
  </r>
  <r>
    <x v="2"/>
    <x v="2"/>
    <s v="millions of hours:"/>
    <x v="4"/>
    <s v="GRC"/>
    <x v="49"/>
    <m/>
  </r>
  <r>
    <x v="2"/>
    <x v="2"/>
    <s v="millions of hours:"/>
    <x v="4"/>
    <s v="GRC"/>
    <x v="50"/>
    <m/>
  </r>
  <r>
    <x v="2"/>
    <x v="2"/>
    <s v="millions of hours:"/>
    <x v="4"/>
    <s v="GRC"/>
    <x v="51"/>
    <m/>
  </r>
  <r>
    <x v="2"/>
    <x v="2"/>
    <s v="millions of hours:"/>
    <x v="4"/>
    <s v="GRC"/>
    <x v="52"/>
    <m/>
  </r>
  <r>
    <x v="2"/>
    <x v="2"/>
    <s v="millions of hours:"/>
    <x v="4"/>
    <s v="GRC"/>
    <x v="53"/>
    <m/>
  </r>
  <r>
    <x v="2"/>
    <x v="2"/>
    <s v="millions of hours:"/>
    <x v="4"/>
    <s v="GRC"/>
    <x v="54"/>
    <m/>
  </r>
  <r>
    <x v="2"/>
    <x v="2"/>
    <s v="millions of hours:"/>
    <x v="4"/>
    <s v="GRC"/>
    <x v="55"/>
    <m/>
  </r>
  <r>
    <x v="2"/>
    <x v="2"/>
    <s v="millions of hours:"/>
    <x v="4"/>
    <s v="GRC"/>
    <x v="56"/>
    <m/>
  </r>
  <r>
    <x v="2"/>
    <x v="2"/>
    <s v="millions of hours:"/>
    <x v="4"/>
    <s v="GRC"/>
    <x v="57"/>
    <m/>
  </r>
  <r>
    <x v="2"/>
    <x v="2"/>
    <s v="millions of hours:"/>
    <x v="4"/>
    <s v="GRC"/>
    <x v="58"/>
    <m/>
  </r>
  <r>
    <x v="2"/>
    <x v="2"/>
    <s v="millions of hours:"/>
    <x v="4"/>
    <s v="GRC"/>
    <x v="59"/>
    <m/>
  </r>
  <r>
    <x v="2"/>
    <x v="2"/>
    <s v="millions of hours:"/>
    <x v="4"/>
    <s v="GRC"/>
    <x v="60"/>
    <m/>
  </r>
  <r>
    <x v="2"/>
    <x v="2"/>
    <s v="millions of hours:"/>
    <x v="4"/>
    <s v="GRC"/>
    <x v="61"/>
    <m/>
  </r>
  <r>
    <x v="2"/>
    <x v="2"/>
    <s v="millions of hours:"/>
    <x v="4"/>
    <s v="GRC"/>
    <x v="62"/>
    <m/>
  </r>
  <r>
    <x v="2"/>
    <x v="2"/>
    <s v="millions of hours:"/>
    <x v="4"/>
    <s v="GRC"/>
    <x v="63"/>
    <m/>
  </r>
  <r>
    <x v="2"/>
    <x v="2"/>
    <s v="millions of hours:"/>
    <x v="5"/>
    <s v="ESP"/>
    <x v="0"/>
    <n v="34463.599999999999"/>
  </r>
  <r>
    <x v="2"/>
    <x v="2"/>
    <s v="millions of hours:"/>
    <x v="5"/>
    <s v="ESP"/>
    <x v="1"/>
    <n v="33807.300000000003"/>
  </r>
  <r>
    <x v="2"/>
    <x v="2"/>
    <s v="millions of hours:"/>
    <x v="5"/>
    <s v="ESP"/>
    <x v="2"/>
    <n v="32541"/>
  </r>
  <r>
    <x v="2"/>
    <x v="2"/>
    <s v="millions of hours:"/>
    <x v="5"/>
    <s v="ESP"/>
    <x v="3"/>
    <n v="30350.7"/>
  </r>
  <r>
    <x v="2"/>
    <x v="2"/>
    <s v="millions of hours:"/>
    <x v="5"/>
    <s v="ESP"/>
    <x v="4"/>
    <n v="34106.300000000003"/>
  </r>
  <r>
    <x v="2"/>
    <x v="2"/>
    <s v="millions of hours:"/>
    <x v="5"/>
    <s v="ESP"/>
    <x v="5"/>
    <n v="33628.400000000001"/>
  </r>
  <r>
    <x v="2"/>
    <x v="2"/>
    <s v="millions of hours:"/>
    <x v="5"/>
    <s v="ESP"/>
    <x v="6"/>
    <n v="32802.199999999997"/>
  </r>
  <r>
    <x v="2"/>
    <x v="2"/>
    <s v="millions of hours:"/>
    <x v="5"/>
    <s v="ESP"/>
    <x v="7"/>
    <n v="32132.6"/>
  </r>
  <r>
    <x v="2"/>
    <x v="2"/>
    <s v="millions of hours:"/>
    <x v="5"/>
    <s v="ESP"/>
    <x v="8"/>
    <n v="31327.8"/>
  </r>
  <r>
    <x v="2"/>
    <x v="2"/>
    <s v="millions of hours:"/>
    <x v="5"/>
    <s v="ESP"/>
    <x v="9"/>
    <n v="30409.4"/>
  </r>
  <r>
    <x v="2"/>
    <x v="2"/>
    <s v="millions of hours:"/>
    <x v="5"/>
    <s v="ESP"/>
    <x v="10"/>
    <n v="30083.599999999999"/>
  </r>
  <r>
    <x v="2"/>
    <x v="2"/>
    <s v="millions of hours:"/>
    <x v="5"/>
    <s v="ESP"/>
    <x v="11"/>
    <n v="30962"/>
  </r>
  <r>
    <x v="2"/>
    <x v="2"/>
    <s v="millions of hours:"/>
    <x v="5"/>
    <s v="ESP"/>
    <x v="12"/>
    <n v="32521.599999999999"/>
  </r>
  <r>
    <x v="2"/>
    <x v="2"/>
    <s v="millions of hours:"/>
    <x v="5"/>
    <s v="ESP"/>
    <x v="13"/>
    <n v="33272.699999999997"/>
  </r>
  <r>
    <x v="2"/>
    <x v="2"/>
    <s v="millions of hours:"/>
    <x v="5"/>
    <s v="ESP"/>
    <x v="14"/>
    <n v="34063"/>
  </r>
  <r>
    <x v="2"/>
    <x v="2"/>
    <s v="millions of hours:"/>
    <x v="5"/>
    <s v="ESP"/>
    <x v="15"/>
    <n v="36248"/>
  </r>
  <r>
    <x v="2"/>
    <x v="2"/>
    <s v="millions of hours:"/>
    <x v="5"/>
    <s v="ESP"/>
    <x v="16"/>
    <n v="36021.800000000003"/>
  </r>
  <r>
    <x v="2"/>
    <x v="2"/>
    <s v="millions of hours:"/>
    <x v="5"/>
    <s v="ESP"/>
    <x v="17"/>
    <n v="35152.800000000003"/>
  </r>
  <r>
    <x v="2"/>
    <x v="2"/>
    <s v="millions of hours:"/>
    <x v="5"/>
    <s v="ESP"/>
    <x v="18"/>
    <n v="33964.9"/>
  </r>
  <r>
    <x v="2"/>
    <x v="2"/>
    <s v="millions of hours:"/>
    <x v="5"/>
    <s v="ESP"/>
    <x v="19"/>
    <n v="32896.1"/>
  </r>
  <r>
    <x v="2"/>
    <x v="2"/>
    <s v="millions of hours:"/>
    <x v="5"/>
    <s v="ESP"/>
    <x v="20"/>
    <n v="32002.2"/>
  </r>
  <r>
    <x v="2"/>
    <x v="2"/>
    <s v="millions of hours:"/>
    <x v="5"/>
    <s v="ESP"/>
    <x v="21"/>
    <n v="31168.1"/>
  </r>
  <r>
    <x v="2"/>
    <x v="2"/>
    <s v="millions of hours:"/>
    <x v="5"/>
    <s v="ESP"/>
    <x v="22"/>
    <n v="30386.5"/>
  </r>
  <r>
    <x v="2"/>
    <x v="2"/>
    <s v="millions of hours:"/>
    <x v="5"/>
    <s v="ESP"/>
    <x v="23"/>
    <n v="29283.5"/>
  </r>
  <r>
    <x v="2"/>
    <x v="2"/>
    <s v="millions of hours:"/>
    <x v="5"/>
    <s v="ESP"/>
    <x v="24"/>
    <n v="27953.200000000001"/>
  </r>
  <r>
    <x v="2"/>
    <x v="2"/>
    <s v="millions of hours:"/>
    <x v="5"/>
    <s v="ESP"/>
    <x v="25"/>
    <n v="26657.599999999999"/>
  </r>
  <r>
    <x v="2"/>
    <x v="2"/>
    <s v="millions of hours:"/>
    <x v="5"/>
    <s v="ESP"/>
    <x v="26"/>
    <n v="25415.5"/>
  </r>
  <r>
    <x v="2"/>
    <x v="2"/>
    <s v="millions of hours:"/>
    <x v="5"/>
    <s v="ESP"/>
    <x v="27"/>
    <n v="24467.1"/>
  </r>
  <r>
    <x v="2"/>
    <x v="2"/>
    <s v="millions of hours:"/>
    <x v="5"/>
    <s v="ESP"/>
    <x v="28"/>
    <n v="24096.9"/>
  </r>
  <r>
    <x v="2"/>
    <x v="2"/>
    <s v="millions of hours:"/>
    <x v="5"/>
    <s v="ESP"/>
    <x v="29"/>
    <n v="23646.400000000001"/>
  </r>
  <r>
    <x v="2"/>
    <x v="2"/>
    <s v="millions of hours:"/>
    <x v="5"/>
    <s v="ESP"/>
    <x v="30"/>
    <n v="23772.400000000001"/>
  </r>
  <r>
    <x v="2"/>
    <x v="2"/>
    <s v="millions of hours:"/>
    <x v="5"/>
    <s v="ESP"/>
    <x v="31"/>
    <n v="24579.5"/>
  </r>
  <r>
    <x v="2"/>
    <x v="2"/>
    <s v="millions of hours:"/>
    <x v="5"/>
    <s v="ESP"/>
    <x v="32"/>
    <n v="25040.799999999999"/>
  </r>
  <r>
    <x v="2"/>
    <x v="2"/>
    <s v="millions of hours:"/>
    <x v="5"/>
    <s v="ESP"/>
    <x v="33"/>
    <n v="24616.9"/>
  </r>
  <r>
    <x v="2"/>
    <x v="2"/>
    <s v="millions of hours:"/>
    <x v="5"/>
    <s v="ESP"/>
    <x v="34"/>
    <n v="23688.7"/>
  </r>
  <r>
    <x v="2"/>
    <x v="2"/>
    <s v="millions of hours:"/>
    <x v="5"/>
    <s v="ESP"/>
    <x v="35"/>
    <n v="23017.7"/>
  </r>
  <r>
    <x v="2"/>
    <x v="2"/>
    <s v="millions of hours:"/>
    <x v="5"/>
    <s v="ESP"/>
    <x v="36"/>
    <n v="22290.1"/>
  </r>
  <r>
    <x v="2"/>
    <x v="2"/>
    <s v="millions of hours:"/>
    <x v="5"/>
    <s v="ESP"/>
    <x v="37"/>
    <n v="21367.8"/>
  </r>
  <r>
    <x v="2"/>
    <x v="2"/>
    <s v="millions of hours:"/>
    <x v="5"/>
    <s v="ESP"/>
    <x v="38"/>
    <n v="20978.6"/>
  </r>
  <r>
    <x v="2"/>
    <x v="2"/>
    <s v="millions of hours:"/>
    <x v="5"/>
    <s v="ESP"/>
    <x v="39"/>
    <n v="21315.4"/>
  </r>
  <r>
    <x v="2"/>
    <x v="2"/>
    <s v="millions of hours:"/>
    <x v="5"/>
    <s v="ESP"/>
    <x v="40"/>
    <n v="22340.7"/>
  </r>
  <r>
    <x v="2"/>
    <x v="2"/>
    <s v="millions of hours:"/>
    <x v="5"/>
    <s v="ESP"/>
    <x v="41"/>
    <n v="22812.1"/>
  </r>
  <r>
    <x v="2"/>
    <x v="2"/>
    <s v="millions of hours:"/>
    <x v="5"/>
    <s v="ESP"/>
    <x v="42"/>
    <n v="23270.2"/>
  </r>
  <r>
    <x v="2"/>
    <x v="2"/>
    <s v="millions of hours:"/>
    <x v="5"/>
    <s v="ESP"/>
    <x v="43"/>
    <n v="24273.200000000001"/>
  </r>
  <r>
    <x v="2"/>
    <x v="2"/>
    <s v="millions of hours:"/>
    <x v="5"/>
    <s v="ESP"/>
    <x v="44"/>
    <n v="25187.8"/>
  </r>
  <r>
    <x v="2"/>
    <x v="2"/>
    <s v="millions of hours:"/>
    <x v="5"/>
    <s v="ESP"/>
    <x v="45"/>
    <n v="26200.6"/>
  </r>
  <r>
    <x v="2"/>
    <x v="2"/>
    <s v="millions of hours:"/>
    <x v="5"/>
    <s v="ESP"/>
    <x v="46"/>
    <n v="27032.1"/>
  </r>
  <r>
    <x v="2"/>
    <x v="2"/>
    <s v="millions of hours:"/>
    <x v="5"/>
    <s v="ESP"/>
    <x v="47"/>
    <n v="27258.7"/>
  </r>
  <r>
    <x v="2"/>
    <x v="2"/>
    <s v="millions of hours:"/>
    <x v="5"/>
    <s v="ESP"/>
    <x v="48"/>
    <n v="27454.3"/>
  </r>
  <r>
    <x v="2"/>
    <x v="2"/>
    <s v="millions of hours:"/>
    <x v="5"/>
    <s v="ESP"/>
    <x v="49"/>
    <n v="27771.200000000001"/>
  </r>
  <r>
    <x v="2"/>
    <x v="2"/>
    <s v="millions of hours:"/>
    <x v="5"/>
    <s v="ESP"/>
    <x v="50"/>
    <n v="27492.3"/>
  </r>
  <r>
    <x v="2"/>
    <x v="2"/>
    <s v="millions of hours:"/>
    <x v="5"/>
    <s v="ESP"/>
    <x v="51"/>
    <n v="27117.200000000001"/>
  </r>
  <r>
    <x v="2"/>
    <x v="2"/>
    <s v="millions of hours:"/>
    <x v="5"/>
    <s v="ESP"/>
    <x v="52"/>
    <n v="27090.799999999999"/>
  </r>
  <r>
    <x v="2"/>
    <x v="2"/>
    <s v="millions of hours:"/>
    <x v="5"/>
    <s v="ESP"/>
    <x v="53"/>
    <n v="26948.3"/>
  </r>
  <r>
    <x v="2"/>
    <x v="2"/>
    <s v="millions of hours:"/>
    <x v="5"/>
    <s v="ESP"/>
    <x v="54"/>
    <m/>
  </r>
  <r>
    <x v="2"/>
    <x v="2"/>
    <s v="millions of hours:"/>
    <x v="5"/>
    <s v="ESP"/>
    <x v="55"/>
    <m/>
  </r>
  <r>
    <x v="2"/>
    <x v="2"/>
    <s v="millions of hours:"/>
    <x v="5"/>
    <s v="ESP"/>
    <x v="56"/>
    <m/>
  </r>
  <r>
    <x v="2"/>
    <x v="2"/>
    <s v="millions of hours:"/>
    <x v="5"/>
    <s v="ESP"/>
    <x v="57"/>
    <m/>
  </r>
  <r>
    <x v="2"/>
    <x v="2"/>
    <s v="millions of hours:"/>
    <x v="5"/>
    <s v="ESP"/>
    <x v="58"/>
    <m/>
  </r>
  <r>
    <x v="2"/>
    <x v="2"/>
    <s v="millions of hours:"/>
    <x v="5"/>
    <s v="ESP"/>
    <x v="59"/>
    <m/>
  </r>
  <r>
    <x v="2"/>
    <x v="2"/>
    <s v="millions of hours:"/>
    <x v="5"/>
    <s v="ESP"/>
    <x v="60"/>
    <m/>
  </r>
  <r>
    <x v="2"/>
    <x v="2"/>
    <s v="millions of hours:"/>
    <x v="5"/>
    <s v="ESP"/>
    <x v="61"/>
    <m/>
  </r>
  <r>
    <x v="2"/>
    <x v="2"/>
    <s v="millions of hours:"/>
    <x v="5"/>
    <s v="ESP"/>
    <x v="62"/>
    <m/>
  </r>
  <r>
    <x v="2"/>
    <x v="2"/>
    <s v="millions of hours:"/>
    <x v="5"/>
    <s v="ESP"/>
    <x v="63"/>
    <m/>
  </r>
  <r>
    <x v="2"/>
    <x v="2"/>
    <s v="millions of hours:"/>
    <x v="6"/>
    <s v="FRA"/>
    <x v="0"/>
    <n v="45591.3"/>
  </r>
  <r>
    <x v="2"/>
    <x v="2"/>
    <s v="millions of hours:"/>
    <x v="6"/>
    <s v="FRA"/>
    <x v="1"/>
    <n v="45127.199999999997"/>
  </r>
  <r>
    <x v="2"/>
    <x v="2"/>
    <s v="millions of hours:"/>
    <x v="6"/>
    <s v="FRA"/>
    <x v="2"/>
    <n v="43201.600000000013"/>
  </r>
  <r>
    <x v="2"/>
    <x v="2"/>
    <s v="millions of hours:"/>
    <x v="6"/>
    <s v="FRA"/>
    <x v="3"/>
    <n v="39879.4"/>
  </r>
  <r>
    <x v="2"/>
    <x v="2"/>
    <s v="millions of hours:"/>
    <x v="6"/>
    <s v="FRA"/>
    <x v="4"/>
    <n v="43259.9"/>
  </r>
  <r>
    <x v="2"/>
    <x v="2"/>
    <s v="millions of hours:"/>
    <x v="6"/>
    <s v="FRA"/>
    <x v="5"/>
    <n v="42642.8"/>
  </r>
  <r>
    <x v="2"/>
    <x v="2"/>
    <s v="millions of hours:"/>
    <x v="6"/>
    <s v="FRA"/>
    <x v="6"/>
    <n v="42033.5"/>
  </r>
  <r>
    <x v="2"/>
    <x v="2"/>
    <s v="millions of hours:"/>
    <x v="6"/>
    <s v="FRA"/>
    <x v="7"/>
    <n v="41958.9"/>
  </r>
  <r>
    <x v="2"/>
    <x v="2"/>
    <s v="millions of hours:"/>
    <x v="6"/>
    <s v="FRA"/>
    <x v="8"/>
    <n v="41620.199999999997"/>
  </r>
  <r>
    <x v="2"/>
    <x v="2"/>
    <s v="millions of hours:"/>
    <x v="6"/>
    <s v="FRA"/>
    <x v="9"/>
    <n v="41496"/>
  </r>
  <r>
    <x v="2"/>
    <x v="2"/>
    <s v="millions of hours:"/>
    <x v="6"/>
    <s v="FRA"/>
    <x v="10"/>
    <n v="41498.5"/>
  </r>
  <r>
    <x v="2"/>
    <x v="2"/>
    <s v="millions of hours:"/>
    <x v="6"/>
    <s v="FRA"/>
    <x v="11"/>
    <n v="41819.5"/>
  </r>
  <r>
    <x v="2"/>
    <x v="2"/>
    <s v="millions of hours:"/>
    <x v="6"/>
    <s v="FRA"/>
    <x v="12"/>
    <n v="41825.199999999997"/>
  </r>
  <r>
    <x v="2"/>
    <x v="2"/>
    <s v="millions of hours:"/>
    <x v="6"/>
    <s v="FRA"/>
    <x v="13"/>
    <n v="41337.600000000013"/>
  </r>
  <r>
    <x v="2"/>
    <x v="2"/>
    <s v="millions of hours:"/>
    <x v="6"/>
    <s v="FRA"/>
    <x v="14"/>
    <n v="41072"/>
  </r>
  <r>
    <x v="2"/>
    <x v="2"/>
    <s v="millions of hours:"/>
    <x v="6"/>
    <s v="FRA"/>
    <x v="15"/>
    <n v="41854.5"/>
  </r>
  <r>
    <x v="2"/>
    <x v="2"/>
    <s v="millions of hours:"/>
    <x v="6"/>
    <s v="FRA"/>
    <x v="16"/>
    <n v="41481.699999999997"/>
  </r>
  <r>
    <x v="2"/>
    <x v="2"/>
    <s v="millions of hours:"/>
    <x v="6"/>
    <s v="FRA"/>
    <x v="17"/>
    <n v="40309.9"/>
  </r>
  <r>
    <x v="2"/>
    <x v="2"/>
    <s v="millions of hours:"/>
    <x v="6"/>
    <s v="FRA"/>
    <x v="18"/>
    <n v="40325.800000000003"/>
  </r>
  <r>
    <x v="2"/>
    <x v="2"/>
    <s v="millions of hours:"/>
    <x v="6"/>
    <s v="FRA"/>
    <x v="19"/>
    <n v="40018.100000000013"/>
  </r>
  <r>
    <x v="2"/>
    <x v="2"/>
    <s v="millions of hours:"/>
    <x v="6"/>
    <s v="FRA"/>
    <x v="20"/>
    <n v="39346.9"/>
  </r>
  <r>
    <x v="2"/>
    <x v="2"/>
    <s v="millions of hours:"/>
    <x v="6"/>
    <s v="FRA"/>
    <x v="21"/>
    <n v="39248.400000000001"/>
  </r>
  <r>
    <x v="2"/>
    <x v="2"/>
    <s v="millions of hours:"/>
    <x v="6"/>
    <s v="FRA"/>
    <x v="22"/>
    <n v="39940.699999999997"/>
  </r>
  <r>
    <x v="2"/>
    <x v="2"/>
    <s v="millions of hours:"/>
    <x v="6"/>
    <s v="FRA"/>
    <x v="23"/>
    <n v="39896.600000000013"/>
  </r>
  <r>
    <x v="2"/>
    <x v="2"/>
    <s v="millions of hours:"/>
    <x v="6"/>
    <s v="FRA"/>
    <x v="24"/>
    <n v="39407.100000000013"/>
  </r>
  <r>
    <x v="2"/>
    <x v="2"/>
    <s v="millions of hours:"/>
    <x v="6"/>
    <s v="FRA"/>
    <x v="25"/>
    <n v="38652.5"/>
  </r>
  <r>
    <x v="2"/>
    <x v="2"/>
    <s v="millions of hours:"/>
    <x v="6"/>
    <s v="FRA"/>
    <x v="26"/>
    <n v="38236.400000000001"/>
  </r>
  <r>
    <x v="2"/>
    <x v="2"/>
    <s v="millions of hours:"/>
    <x v="6"/>
    <s v="FRA"/>
    <x v="27"/>
    <n v="37981.800000000003"/>
  </r>
  <r>
    <x v="2"/>
    <x v="2"/>
    <s v="millions of hours:"/>
    <x v="6"/>
    <s v="FRA"/>
    <x v="28"/>
    <n v="37860.6"/>
  </r>
  <r>
    <x v="2"/>
    <x v="2"/>
    <s v="millions of hours:"/>
    <x v="6"/>
    <s v="FRA"/>
    <x v="29"/>
    <n v="38001.5"/>
  </r>
  <r>
    <x v="2"/>
    <x v="2"/>
    <s v="millions of hours:"/>
    <x v="6"/>
    <s v="FRA"/>
    <x v="30"/>
    <n v="37892"/>
  </r>
  <r>
    <x v="2"/>
    <x v="2"/>
    <s v="millions of hours:"/>
    <x v="6"/>
    <s v="FRA"/>
    <x v="31"/>
    <n v="38486.6"/>
  </r>
  <r>
    <x v="2"/>
    <x v="2"/>
    <s v="millions of hours:"/>
    <x v="6"/>
    <s v="FRA"/>
    <x v="32"/>
    <n v="38792.5"/>
  </r>
  <r>
    <x v="2"/>
    <x v="2"/>
    <s v="millions of hours:"/>
    <x v="6"/>
    <s v="FRA"/>
    <x v="33"/>
    <n v="38871.1"/>
  </r>
  <r>
    <x v="2"/>
    <x v="2"/>
    <s v="millions of hours:"/>
    <x v="6"/>
    <s v="FRA"/>
    <x v="34"/>
    <n v="38672.699999999997"/>
  </r>
  <r>
    <x v="2"/>
    <x v="2"/>
    <s v="millions of hours:"/>
    <x v="6"/>
    <s v="FRA"/>
    <x v="35"/>
    <n v="38383.699999999997"/>
  </r>
  <r>
    <x v="2"/>
    <x v="2"/>
    <s v="millions of hours:"/>
    <x v="6"/>
    <s v="FRA"/>
    <x v="36"/>
    <n v="37829"/>
  </r>
  <r>
    <x v="2"/>
    <x v="2"/>
    <s v="millions of hours:"/>
    <x v="6"/>
    <s v="FRA"/>
    <x v="37"/>
    <n v="37247.800000000003"/>
  </r>
  <r>
    <x v="2"/>
    <x v="2"/>
    <s v="millions of hours:"/>
    <x v="6"/>
    <s v="FRA"/>
    <x v="38"/>
    <n v="37200.699999999997"/>
  </r>
  <r>
    <x v="2"/>
    <x v="2"/>
    <s v="millions of hours:"/>
    <x v="6"/>
    <s v="FRA"/>
    <x v="39"/>
    <n v="38078"/>
  </r>
  <r>
    <x v="2"/>
    <x v="2"/>
    <s v="millions of hours:"/>
    <x v="6"/>
    <s v="FRA"/>
    <x v="40"/>
    <n v="38424.6"/>
  </r>
  <r>
    <x v="2"/>
    <x v="2"/>
    <s v="millions of hours:"/>
    <x v="6"/>
    <s v="FRA"/>
    <x v="41"/>
    <n v="38877"/>
  </r>
  <r>
    <x v="2"/>
    <x v="2"/>
    <s v="millions of hours:"/>
    <x v="6"/>
    <s v="FRA"/>
    <x v="42"/>
    <n v="40386.400000000001"/>
  </r>
  <r>
    <x v="2"/>
    <x v="2"/>
    <s v="millions of hours:"/>
    <x v="6"/>
    <s v="FRA"/>
    <x v="43"/>
    <n v="40892.699999999997"/>
  </r>
  <r>
    <x v="2"/>
    <x v="2"/>
    <s v="millions of hours:"/>
    <x v="6"/>
    <s v="FRA"/>
    <x v="44"/>
    <n v="40918.699999999997"/>
  </r>
  <r>
    <x v="2"/>
    <x v="2"/>
    <s v="millions of hours:"/>
    <x v="6"/>
    <s v="FRA"/>
    <x v="45"/>
    <n v="40722.600000000013"/>
  </r>
  <r>
    <x v="2"/>
    <x v="2"/>
    <s v="millions of hours:"/>
    <x v="6"/>
    <s v="FRA"/>
    <x v="46"/>
    <n v="41177.199999999997"/>
  </r>
  <r>
    <x v="2"/>
    <x v="2"/>
    <s v="millions of hours:"/>
    <x v="6"/>
    <s v="FRA"/>
    <x v="47"/>
    <n v="41665.100000000013"/>
  </r>
  <r>
    <x v="2"/>
    <x v="2"/>
    <s v="millions of hours:"/>
    <x v="6"/>
    <s v="FRA"/>
    <x v="48"/>
    <n v="40746.300000000003"/>
  </r>
  <r>
    <x v="2"/>
    <x v="2"/>
    <s v="millions of hours:"/>
    <x v="6"/>
    <s v="FRA"/>
    <x v="49"/>
    <n v="41635"/>
  </r>
  <r>
    <x v="2"/>
    <x v="2"/>
    <s v="millions of hours:"/>
    <x v="6"/>
    <s v="FRA"/>
    <x v="50"/>
    <n v="41953.600000000013"/>
  </r>
  <r>
    <x v="2"/>
    <x v="2"/>
    <s v="millions of hours:"/>
    <x v="6"/>
    <s v="FRA"/>
    <x v="51"/>
    <n v="41728.5"/>
  </r>
  <r>
    <x v="2"/>
    <x v="2"/>
    <s v="millions of hours:"/>
    <x v="6"/>
    <s v="FRA"/>
    <x v="52"/>
    <n v="42612.100000000013"/>
  </r>
  <r>
    <x v="2"/>
    <x v="2"/>
    <s v="millions of hours:"/>
    <x v="6"/>
    <s v="FRA"/>
    <x v="53"/>
    <n v="42472.3"/>
  </r>
  <r>
    <x v="2"/>
    <x v="2"/>
    <s v="millions of hours:"/>
    <x v="6"/>
    <s v="FRA"/>
    <x v="54"/>
    <n v="42317.3"/>
  </r>
  <r>
    <x v="2"/>
    <x v="2"/>
    <s v="millions of hours:"/>
    <x v="6"/>
    <s v="FRA"/>
    <x v="55"/>
    <n v="43236.5"/>
  </r>
  <r>
    <x v="2"/>
    <x v="2"/>
    <s v="millions of hours:"/>
    <x v="6"/>
    <s v="FRA"/>
    <x v="56"/>
    <n v="43842.9"/>
  </r>
  <r>
    <x v="2"/>
    <x v="2"/>
    <s v="millions of hours:"/>
    <x v="6"/>
    <s v="FRA"/>
    <x v="57"/>
    <n v="44427"/>
  </r>
  <r>
    <x v="2"/>
    <x v="2"/>
    <s v="millions of hours:"/>
    <x v="6"/>
    <s v="FRA"/>
    <x v="58"/>
    <n v="44264.600000000013"/>
  </r>
  <r>
    <x v="2"/>
    <x v="2"/>
    <s v="millions of hours:"/>
    <x v="6"/>
    <s v="FRA"/>
    <x v="59"/>
    <n v="44395.3"/>
  </r>
  <r>
    <x v="2"/>
    <x v="2"/>
    <s v="millions of hours:"/>
    <x v="6"/>
    <s v="FRA"/>
    <x v="60"/>
    <n v="43789.3"/>
  </r>
  <r>
    <x v="2"/>
    <x v="2"/>
    <s v="millions of hours:"/>
    <x v="6"/>
    <s v="FRA"/>
    <x v="61"/>
    <n v="43836.3"/>
  </r>
  <r>
    <x v="2"/>
    <x v="2"/>
    <s v="millions of hours:"/>
    <x v="6"/>
    <s v="FRA"/>
    <x v="62"/>
    <n v="43617.7"/>
  </r>
  <r>
    <x v="2"/>
    <x v="2"/>
    <s v="millions of hours:"/>
    <x v="6"/>
    <s v="FRA"/>
    <x v="63"/>
    <n v="44104.4"/>
  </r>
  <r>
    <x v="2"/>
    <x v="2"/>
    <s v="millions of hours:"/>
    <x v="7"/>
    <s v="ITA"/>
    <x v="0"/>
    <n v="45260.600000000013"/>
  </r>
  <r>
    <x v="2"/>
    <x v="2"/>
    <s v="millions of hours:"/>
    <x v="7"/>
    <s v="ITA"/>
    <x v="1"/>
    <n v="44230.2"/>
  </r>
  <r>
    <x v="2"/>
    <x v="2"/>
    <s v="millions of hours:"/>
    <x v="7"/>
    <s v="ITA"/>
    <x v="2"/>
    <n v="42445.3"/>
  </r>
  <r>
    <x v="2"/>
    <x v="2"/>
    <s v="millions of hours:"/>
    <x v="7"/>
    <s v="ITA"/>
    <x v="3"/>
    <n v="38510.199999999997"/>
  </r>
  <r>
    <x v="2"/>
    <x v="2"/>
    <s v="millions of hours:"/>
    <x v="7"/>
    <s v="ITA"/>
    <x v="4"/>
    <n v="43616.3"/>
  </r>
  <r>
    <x v="2"/>
    <x v="2"/>
    <s v="millions of hours:"/>
    <x v="7"/>
    <s v="ITA"/>
    <x v="5"/>
    <n v="43622.2"/>
  </r>
  <r>
    <x v="2"/>
    <x v="2"/>
    <s v="millions of hours:"/>
    <x v="7"/>
    <s v="ITA"/>
    <x v="6"/>
    <n v="43216.7"/>
  </r>
  <r>
    <x v="2"/>
    <x v="2"/>
    <s v="millions of hours:"/>
    <x v="7"/>
    <s v="ITA"/>
    <x v="7"/>
    <n v="42781.9"/>
  </r>
  <r>
    <x v="2"/>
    <x v="2"/>
    <s v="millions of hours:"/>
    <x v="7"/>
    <s v="ITA"/>
    <x v="8"/>
    <n v="42105.8"/>
  </r>
  <r>
    <x v="2"/>
    <x v="2"/>
    <s v="millions of hours:"/>
    <x v="7"/>
    <s v="ITA"/>
    <x v="9"/>
    <n v="41805.4"/>
  </r>
  <r>
    <x v="2"/>
    <x v="2"/>
    <s v="millions of hours:"/>
    <x v="7"/>
    <s v="ITA"/>
    <x v="10"/>
    <n v="41840.600000000013"/>
  </r>
  <r>
    <x v="2"/>
    <x v="2"/>
    <s v="millions of hours:"/>
    <x v="7"/>
    <s v="ITA"/>
    <x v="11"/>
    <n v="42964.2"/>
  </r>
  <r>
    <x v="2"/>
    <x v="2"/>
    <s v="millions of hours:"/>
    <x v="7"/>
    <s v="ITA"/>
    <x v="12"/>
    <n v="44047.5"/>
  </r>
  <r>
    <x v="2"/>
    <x v="2"/>
    <s v="millions of hours:"/>
    <x v="7"/>
    <s v="ITA"/>
    <x v="13"/>
    <n v="44033.4"/>
  </r>
  <r>
    <x v="2"/>
    <x v="2"/>
    <s v="millions of hours:"/>
    <x v="7"/>
    <s v="ITA"/>
    <x v="14"/>
    <n v="44275.9"/>
  </r>
  <r>
    <x v="2"/>
    <x v="2"/>
    <s v="millions of hours:"/>
    <x v="7"/>
    <s v="ITA"/>
    <x v="15"/>
    <n v="45813.3"/>
  </r>
  <r>
    <x v="2"/>
    <x v="2"/>
    <s v="millions of hours:"/>
    <x v="7"/>
    <s v="ITA"/>
    <x v="16"/>
    <n v="45994.5"/>
  </r>
  <r>
    <x v="2"/>
    <x v="2"/>
    <s v="millions of hours:"/>
    <x v="7"/>
    <s v="ITA"/>
    <x v="17"/>
    <n v="45286.100000000013"/>
  </r>
  <r>
    <x v="2"/>
    <x v="2"/>
    <s v="millions of hours:"/>
    <x v="7"/>
    <s v="ITA"/>
    <x v="18"/>
    <n v="44391.600000000013"/>
  </r>
  <r>
    <x v="2"/>
    <x v="2"/>
    <s v="millions of hours:"/>
    <x v="7"/>
    <s v="ITA"/>
    <x v="19"/>
    <n v="44228.2"/>
  </r>
  <r>
    <x v="2"/>
    <x v="2"/>
    <s v="millions of hours:"/>
    <x v="7"/>
    <s v="ITA"/>
    <x v="20"/>
    <n v="43973.100000000013"/>
  </r>
  <r>
    <x v="2"/>
    <x v="2"/>
    <s v="millions of hours:"/>
    <x v="7"/>
    <s v="ITA"/>
    <x v="21"/>
    <n v="43601"/>
  </r>
  <r>
    <x v="2"/>
    <x v="2"/>
    <s v="millions of hours:"/>
    <x v="7"/>
    <s v="ITA"/>
    <x v="22"/>
    <n v="43149.5"/>
  </r>
  <r>
    <x v="2"/>
    <x v="2"/>
    <s v="millions of hours:"/>
    <x v="7"/>
    <s v="ITA"/>
    <x v="23"/>
    <n v="42607.5"/>
  </r>
  <r>
    <x v="2"/>
    <x v="2"/>
    <s v="millions of hours:"/>
    <x v="7"/>
    <s v="ITA"/>
    <x v="24"/>
    <n v="42231.8"/>
  </r>
  <r>
    <x v="2"/>
    <x v="2"/>
    <s v="millions of hours:"/>
    <x v="7"/>
    <s v="ITA"/>
    <x v="25"/>
    <n v="41848.400000000001"/>
  </r>
  <r>
    <x v="2"/>
    <x v="2"/>
    <s v="millions of hours:"/>
    <x v="7"/>
    <s v="ITA"/>
    <x v="26"/>
    <n v="41132.400000000001"/>
  </r>
  <r>
    <x v="2"/>
    <x v="2"/>
    <s v="millions of hours:"/>
    <x v="7"/>
    <s v="ITA"/>
    <x v="27"/>
    <n v="41138.600000000013"/>
  </r>
  <r>
    <x v="2"/>
    <x v="2"/>
    <s v="millions of hours:"/>
    <x v="7"/>
    <s v="ITA"/>
    <x v="28"/>
    <n v="40670.400000000001"/>
  </r>
  <r>
    <x v="2"/>
    <x v="2"/>
    <s v="millions of hours:"/>
    <x v="7"/>
    <s v="ITA"/>
    <x v="29"/>
    <n v="40701.100000000013"/>
  </r>
  <r>
    <x v="2"/>
    <x v="2"/>
    <s v="millions of hours:"/>
    <x v="7"/>
    <s v="ITA"/>
    <x v="30"/>
    <n v="41517.699999999997"/>
  </r>
  <r>
    <x v="2"/>
    <x v="2"/>
    <s v="millions of hours:"/>
    <x v="7"/>
    <s v="ITA"/>
    <x v="31"/>
    <n v="42666.9"/>
  </r>
  <r>
    <x v="2"/>
    <x v="2"/>
    <s v="millions of hours:"/>
    <x v="7"/>
    <s v="ITA"/>
    <x v="32"/>
    <n v="42906"/>
  </r>
  <r>
    <x v="2"/>
    <x v="2"/>
    <s v="millions of hours:"/>
    <x v="7"/>
    <s v="ITA"/>
    <x v="33"/>
    <n v="42275.5"/>
  </r>
  <r>
    <x v="2"/>
    <x v="2"/>
    <s v="millions of hours:"/>
    <x v="7"/>
    <s v="ITA"/>
    <x v="34"/>
    <n v="41851.600000000013"/>
  </r>
  <r>
    <x v="2"/>
    <x v="2"/>
    <s v="millions of hours:"/>
    <x v="7"/>
    <s v="ITA"/>
    <x v="35"/>
    <n v="41919.600000000013"/>
  </r>
  <r>
    <x v="2"/>
    <x v="2"/>
    <s v="millions of hours:"/>
    <x v="7"/>
    <s v="ITA"/>
    <x v="36"/>
    <n v="41394.100000000013"/>
  </r>
  <r>
    <x v="2"/>
    <x v="2"/>
    <s v="millions of hours:"/>
    <x v="7"/>
    <s v="ITA"/>
    <x v="37"/>
    <n v="40881.199999999997"/>
  </r>
  <r>
    <x v="2"/>
    <x v="2"/>
    <s v="millions of hours:"/>
    <x v="7"/>
    <s v="ITA"/>
    <x v="38"/>
    <n v="40418.400000000001"/>
  </r>
  <r>
    <x v="2"/>
    <x v="2"/>
    <s v="millions of hours:"/>
    <x v="7"/>
    <s v="ITA"/>
    <x v="39"/>
    <n v="40114.800000000003"/>
  </r>
  <r>
    <x v="2"/>
    <x v="2"/>
    <s v="millions of hours:"/>
    <x v="7"/>
    <s v="ITA"/>
    <x v="40"/>
    <n v="40340.300000000003"/>
  </r>
  <r>
    <x v="2"/>
    <x v="2"/>
    <s v="millions of hours:"/>
    <x v="7"/>
    <s v="ITA"/>
    <x v="41"/>
    <n v="40226.199999999997"/>
  </r>
  <r>
    <x v="2"/>
    <x v="2"/>
    <s v="millions of hours:"/>
    <x v="7"/>
    <s v="ITA"/>
    <x v="42"/>
    <n v="39899.699999999997"/>
  </r>
  <r>
    <x v="2"/>
    <x v="2"/>
    <s v="millions of hours:"/>
    <x v="7"/>
    <s v="ITA"/>
    <x v="43"/>
    <n v="39797.4"/>
  </r>
  <r>
    <x v="2"/>
    <x v="2"/>
    <s v="millions of hours:"/>
    <x v="7"/>
    <s v="ITA"/>
    <x v="44"/>
    <n v="39208.300000000003"/>
  </r>
  <r>
    <x v="2"/>
    <x v="2"/>
    <s v="millions of hours:"/>
    <x v="7"/>
    <s v="ITA"/>
    <x v="45"/>
    <n v="38913.800000000003"/>
  </r>
  <r>
    <x v="2"/>
    <x v="2"/>
    <s v="millions of hours:"/>
    <x v="7"/>
    <s v="ITA"/>
    <x v="46"/>
    <n v="38994.300000000003"/>
  </r>
  <r>
    <x v="2"/>
    <x v="2"/>
    <s v="millions of hours:"/>
    <x v="7"/>
    <s v="ITA"/>
    <x v="47"/>
    <n v="39598.699999999997"/>
  </r>
  <r>
    <x v="2"/>
    <x v="2"/>
    <s v="millions of hours:"/>
    <x v="7"/>
    <s v="ITA"/>
    <x v="48"/>
    <n v="39245.1"/>
  </r>
  <r>
    <x v="2"/>
    <x v="2"/>
    <s v="millions of hours:"/>
    <x v="7"/>
    <s v="ITA"/>
    <x v="49"/>
    <n v="39534"/>
  </r>
  <r>
    <x v="2"/>
    <x v="2"/>
    <s v="millions of hours:"/>
    <x v="7"/>
    <s v="ITA"/>
    <x v="50"/>
    <n v="39547.9"/>
  </r>
  <r>
    <x v="2"/>
    <x v="2"/>
    <s v="millions of hours:"/>
    <x v="7"/>
    <s v="ITA"/>
    <x v="51"/>
    <n v="39319.699999999997"/>
  </r>
  <r>
    <x v="2"/>
    <x v="2"/>
    <s v="millions of hours:"/>
    <x v="7"/>
    <s v="ITA"/>
    <x v="52"/>
    <n v="39798.800000000003"/>
  </r>
  <r>
    <x v="2"/>
    <x v="2"/>
    <s v="millions of hours:"/>
    <x v="7"/>
    <s v="ITA"/>
    <x v="53"/>
    <n v="40835.600000000013"/>
  </r>
  <r>
    <x v="2"/>
    <x v="2"/>
    <s v="millions of hours:"/>
    <x v="7"/>
    <s v="ITA"/>
    <x v="54"/>
    <m/>
  </r>
  <r>
    <x v="2"/>
    <x v="2"/>
    <s v="millions of hours:"/>
    <x v="7"/>
    <s v="ITA"/>
    <x v="55"/>
    <m/>
  </r>
  <r>
    <x v="2"/>
    <x v="2"/>
    <s v="millions of hours:"/>
    <x v="7"/>
    <s v="ITA"/>
    <x v="56"/>
    <m/>
  </r>
  <r>
    <x v="2"/>
    <x v="2"/>
    <s v="millions of hours:"/>
    <x v="7"/>
    <s v="ITA"/>
    <x v="57"/>
    <m/>
  </r>
  <r>
    <x v="2"/>
    <x v="2"/>
    <s v="millions of hours:"/>
    <x v="7"/>
    <s v="ITA"/>
    <x v="58"/>
    <m/>
  </r>
  <r>
    <x v="2"/>
    <x v="2"/>
    <s v="millions of hours:"/>
    <x v="7"/>
    <s v="ITA"/>
    <x v="59"/>
    <m/>
  </r>
  <r>
    <x v="2"/>
    <x v="2"/>
    <s v="millions of hours:"/>
    <x v="7"/>
    <s v="ITA"/>
    <x v="60"/>
    <m/>
  </r>
  <r>
    <x v="2"/>
    <x v="2"/>
    <s v="millions of hours:"/>
    <x v="7"/>
    <s v="ITA"/>
    <x v="61"/>
    <m/>
  </r>
  <r>
    <x v="2"/>
    <x v="2"/>
    <s v="millions of hours:"/>
    <x v="7"/>
    <s v="ITA"/>
    <x v="62"/>
    <m/>
  </r>
  <r>
    <x v="2"/>
    <x v="2"/>
    <s v="millions of hours:"/>
    <x v="7"/>
    <s v="ITA"/>
    <x v="63"/>
    <m/>
  </r>
  <r>
    <x v="2"/>
    <x v="2"/>
    <s v="millions of hours:"/>
    <x v="8"/>
    <s v="LUX"/>
    <x v="0"/>
    <n v="749.6"/>
  </r>
  <r>
    <x v="2"/>
    <x v="2"/>
    <s v="millions of hours:"/>
    <x v="8"/>
    <s v="LUX"/>
    <x v="1"/>
    <n v="731.6"/>
  </r>
  <r>
    <x v="2"/>
    <x v="2"/>
    <s v="millions of hours:"/>
    <x v="8"/>
    <s v="LUX"/>
    <x v="2"/>
    <n v="711.90000000000009"/>
  </r>
  <r>
    <x v="2"/>
    <x v="2"/>
    <s v="millions of hours:"/>
    <x v="8"/>
    <s v="LUX"/>
    <x v="3"/>
    <n v="664.1"/>
  </r>
  <r>
    <x v="2"/>
    <x v="2"/>
    <s v="millions of hours:"/>
    <x v="8"/>
    <s v="LUX"/>
    <x v="4"/>
    <n v="691.90000000000009"/>
  </r>
  <r>
    <x v="2"/>
    <x v="2"/>
    <s v="millions of hours:"/>
    <x v="8"/>
    <s v="LUX"/>
    <x v="5"/>
    <n v="671"/>
  </r>
  <r>
    <x v="2"/>
    <x v="2"/>
    <s v="millions of hours:"/>
    <x v="8"/>
    <s v="LUX"/>
    <x v="6"/>
    <n v="651.80000000000018"/>
  </r>
  <r>
    <x v="2"/>
    <x v="2"/>
    <s v="millions of hours:"/>
    <x v="8"/>
    <s v="LUX"/>
    <x v="7"/>
    <n v="633.80000000000018"/>
  </r>
  <r>
    <x v="2"/>
    <x v="2"/>
    <s v="millions of hours:"/>
    <x v="8"/>
    <s v="LUX"/>
    <x v="8"/>
    <n v="615.70000000000005"/>
  </r>
  <r>
    <x v="2"/>
    <x v="2"/>
    <s v="millions of hours:"/>
    <x v="8"/>
    <s v="LUX"/>
    <x v="9"/>
    <n v="597.4"/>
  </r>
  <r>
    <x v="2"/>
    <x v="2"/>
    <s v="millions of hours:"/>
    <x v="8"/>
    <s v="LUX"/>
    <x v="10"/>
    <n v="580.70000000000005"/>
  </r>
  <r>
    <x v="2"/>
    <x v="2"/>
    <s v="millions of hours:"/>
    <x v="8"/>
    <s v="LUX"/>
    <x v="11"/>
    <n v="573.20000000000005"/>
  </r>
  <r>
    <x v="2"/>
    <x v="2"/>
    <s v="millions of hours:"/>
    <x v="8"/>
    <s v="LUX"/>
    <x v="12"/>
    <n v="561.70000000000005"/>
  </r>
  <r>
    <x v="2"/>
    <x v="2"/>
    <s v="millions of hours:"/>
    <x v="8"/>
    <s v="LUX"/>
    <x v="13"/>
    <n v="546.1"/>
  </r>
  <r>
    <x v="2"/>
    <x v="2"/>
    <s v="millions of hours:"/>
    <x v="8"/>
    <s v="LUX"/>
    <x v="14"/>
    <n v="535.1"/>
  </r>
  <r>
    <x v="2"/>
    <x v="2"/>
    <s v="millions of hours:"/>
    <x v="8"/>
    <s v="LUX"/>
    <x v="15"/>
    <n v="551.9"/>
  </r>
  <r>
    <x v="2"/>
    <x v="2"/>
    <s v="millions of hours:"/>
    <x v="8"/>
    <s v="LUX"/>
    <x v="16"/>
    <n v="526.9"/>
  </r>
  <r>
    <x v="2"/>
    <x v="2"/>
    <s v="millions of hours:"/>
    <x v="8"/>
    <s v="LUX"/>
    <x v="17"/>
    <n v="500.3"/>
  </r>
  <r>
    <x v="2"/>
    <x v="2"/>
    <s v="millions of hours:"/>
    <x v="8"/>
    <s v="LUX"/>
    <x v="18"/>
    <n v="481.8"/>
  </r>
  <r>
    <x v="2"/>
    <x v="2"/>
    <s v="millions of hours:"/>
    <x v="8"/>
    <s v="LUX"/>
    <x v="19"/>
    <n v="474.8"/>
  </r>
  <r>
    <x v="2"/>
    <x v="2"/>
    <s v="millions of hours:"/>
    <x v="8"/>
    <s v="LUX"/>
    <x v="20"/>
    <n v="463.90000000000009"/>
  </r>
  <r>
    <x v="2"/>
    <x v="2"/>
    <s v="millions of hours:"/>
    <x v="8"/>
    <s v="LUX"/>
    <x v="21"/>
    <n v="455.40000000000009"/>
  </r>
  <r>
    <x v="2"/>
    <x v="2"/>
    <s v="millions of hours:"/>
    <x v="8"/>
    <s v="LUX"/>
    <x v="22"/>
    <n v="444.5"/>
  </r>
  <r>
    <x v="2"/>
    <x v="2"/>
    <s v="millions of hours:"/>
    <x v="8"/>
    <s v="LUX"/>
    <x v="23"/>
    <n v="423.6"/>
  </r>
  <r>
    <x v="2"/>
    <x v="2"/>
    <s v="millions of hours:"/>
    <x v="8"/>
    <s v="LUX"/>
    <x v="24"/>
    <n v="400.90000000000009"/>
  </r>
  <r>
    <x v="2"/>
    <x v="2"/>
    <s v="millions of hours:"/>
    <x v="8"/>
    <s v="LUX"/>
    <x v="25"/>
    <n v="383.5"/>
  </r>
  <r>
    <x v="2"/>
    <x v="2"/>
    <s v="millions of hours:"/>
    <x v="8"/>
    <s v="LUX"/>
    <x v="26"/>
    <n v="367.8"/>
  </r>
  <r>
    <x v="2"/>
    <x v="2"/>
    <s v="millions of hours:"/>
    <x v="8"/>
    <s v="LUX"/>
    <x v="27"/>
    <n v="354.5"/>
  </r>
  <r>
    <x v="2"/>
    <x v="2"/>
    <s v="millions of hours:"/>
    <x v="8"/>
    <s v="LUX"/>
    <x v="28"/>
    <n v="350.5"/>
  </r>
  <r>
    <x v="2"/>
    <x v="2"/>
    <s v="millions of hours:"/>
    <x v="8"/>
    <s v="LUX"/>
    <x v="29"/>
    <n v="339.3"/>
  </r>
  <r>
    <x v="2"/>
    <x v="2"/>
    <s v="millions of hours:"/>
    <x v="8"/>
    <s v="LUX"/>
    <x v="30"/>
    <n v="334.8"/>
  </r>
  <r>
    <x v="2"/>
    <x v="2"/>
    <s v="millions of hours:"/>
    <x v="8"/>
    <s v="LUX"/>
    <x v="31"/>
    <n v="327.60000000000002"/>
  </r>
  <r>
    <x v="2"/>
    <x v="2"/>
    <s v="millions of hours:"/>
    <x v="8"/>
    <s v="LUX"/>
    <x v="32"/>
    <n v="323"/>
  </r>
  <r>
    <x v="2"/>
    <x v="2"/>
    <s v="millions of hours:"/>
    <x v="8"/>
    <s v="LUX"/>
    <x v="33"/>
    <n v="313.90000000000009"/>
  </r>
  <r>
    <x v="2"/>
    <x v="2"/>
    <s v="millions of hours:"/>
    <x v="8"/>
    <s v="LUX"/>
    <x v="34"/>
    <n v="301.2"/>
  </r>
  <r>
    <x v="2"/>
    <x v="2"/>
    <s v="millions of hours:"/>
    <x v="8"/>
    <s v="LUX"/>
    <x v="35"/>
    <n v="293.2"/>
  </r>
  <r>
    <x v="2"/>
    <x v="2"/>
    <s v="millions of hours:"/>
    <x v="8"/>
    <s v="LUX"/>
    <x v="36"/>
    <n v="281.10000000000002"/>
  </r>
  <r>
    <x v="2"/>
    <x v="2"/>
    <s v="millions of hours:"/>
    <x v="8"/>
    <s v="LUX"/>
    <x v="37"/>
    <n v="274"/>
  </r>
  <r>
    <x v="2"/>
    <x v="2"/>
    <s v="millions of hours:"/>
    <x v="8"/>
    <s v="LUX"/>
    <x v="38"/>
    <n v="269"/>
  </r>
  <r>
    <x v="2"/>
    <x v="2"/>
    <s v="millions of hours:"/>
    <x v="8"/>
    <s v="LUX"/>
    <x v="39"/>
    <n v="264.3"/>
  </r>
  <r>
    <x v="2"/>
    <x v="2"/>
    <s v="millions of hours:"/>
    <x v="8"/>
    <s v="LUX"/>
    <x v="40"/>
    <n v="265"/>
  </r>
  <r>
    <x v="2"/>
    <x v="2"/>
    <s v="millions of hours:"/>
    <x v="8"/>
    <s v="LUX"/>
    <x v="41"/>
    <n v="266.7"/>
  </r>
  <r>
    <x v="2"/>
    <x v="2"/>
    <s v="millions of hours:"/>
    <x v="8"/>
    <s v="LUX"/>
    <x v="42"/>
    <n v="270.3"/>
  </r>
  <r>
    <x v="2"/>
    <x v="2"/>
    <s v="millions of hours:"/>
    <x v="8"/>
    <s v="LUX"/>
    <x v="43"/>
    <n v="273.39999999999998"/>
  </r>
  <r>
    <x v="2"/>
    <x v="2"/>
    <s v="millions of hours:"/>
    <x v="8"/>
    <s v="LUX"/>
    <x v="44"/>
    <n v="274.10000000000002"/>
  </r>
  <r>
    <x v="2"/>
    <x v="2"/>
    <s v="millions of hours:"/>
    <x v="8"/>
    <s v="LUX"/>
    <x v="45"/>
    <n v="275.3"/>
  </r>
  <r>
    <x v="2"/>
    <x v="2"/>
    <s v="millions of hours:"/>
    <x v="8"/>
    <s v="LUX"/>
    <x v="46"/>
    <n v="279.8"/>
  </r>
  <r>
    <x v="2"/>
    <x v="2"/>
    <s v="millions of hours:"/>
    <x v="8"/>
    <s v="LUX"/>
    <x v="47"/>
    <n v="284"/>
  </r>
  <r>
    <x v="2"/>
    <x v="2"/>
    <s v="millions of hours:"/>
    <x v="8"/>
    <s v="LUX"/>
    <x v="48"/>
    <n v="281.7"/>
  </r>
  <r>
    <x v="2"/>
    <x v="2"/>
    <s v="millions of hours:"/>
    <x v="8"/>
    <s v="LUX"/>
    <x v="49"/>
    <n v="282.7"/>
  </r>
  <r>
    <x v="2"/>
    <x v="2"/>
    <s v="millions of hours:"/>
    <x v="8"/>
    <s v="LUX"/>
    <x v="50"/>
    <n v="278.7"/>
  </r>
  <r>
    <x v="2"/>
    <x v="2"/>
    <s v="millions of hours:"/>
    <x v="8"/>
    <s v="LUX"/>
    <x v="51"/>
    <n v="278.10000000000002"/>
  </r>
  <r>
    <x v="2"/>
    <x v="2"/>
    <s v="millions of hours:"/>
    <x v="8"/>
    <s v="LUX"/>
    <x v="52"/>
    <n v="273.8"/>
  </r>
  <r>
    <x v="2"/>
    <x v="2"/>
    <s v="millions of hours:"/>
    <x v="8"/>
    <s v="LUX"/>
    <x v="53"/>
    <n v="265.8"/>
  </r>
  <r>
    <x v="2"/>
    <x v="2"/>
    <s v="millions of hours:"/>
    <x v="8"/>
    <s v="LUX"/>
    <x v="54"/>
    <m/>
  </r>
  <r>
    <x v="2"/>
    <x v="2"/>
    <s v="millions of hours:"/>
    <x v="8"/>
    <s v="LUX"/>
    <x v="55"/>
    <m/>
  </r>
  <r>
    <x v="2"/>
    <x v="2"/>
    <s v="millions of hours:"/>
    <x v="8"/>
    <s v="LUX"/>
    <x v="56"/>
    <m/>
  </r>
  <r>
    <x v="2"/>
    <x v="2"/>
    <s v="millions of hours:"/>
    <x v="8"/>
    <s v="LUX"/>
    <x v="57"/>
    <m/>
  </r>
  <r>
    <x v="2"/>
    <x v="2"/>
    <s v="millions of hours:"/>
    <x v="8"/>
    <s v="LUX"/>
    <x v="58"/>
    <m/>
  </r>
  <r>
    <x v="2"/>
    <x v="2"/>
    <s v="millions of hours:"/>
    <x v="8"/>
    <s v="LUX"/>
    <x v="59"/>
    <m/>
  </r>
  <r>
    <x v="2"/>
    <x v="2"/>
    <s v="millions of hours:"/>
    <x v="8"/>
    <s v="LUX"/>
    <x v="60"/>
    <m/>
  </r>
  <r>
    <x v="2"/>
    <x v="2"/>
    <s v="millions of hours:"/>
    <x v="8"/>
    <s v="LUX"/>
    <x v="61"/>
    <m/>
  </r>
  <r>
    <x v="2"/>
    <x v="2"/>
    <s v="millions of hours:"/>
    <x v="8"/>
    <s v="LUX"/>
    <x v="62"/>
    <m/>
  </r>
  <r>
    <x v="2"/>
    <x v="2"/>
    <s v="millions of hours:"/>
    <x v="8"/>
    <s v="LUX"/>
    <x v="63"/>
    <m/>
  </r>
  <r>
    <x v="2"/>
    <x v="2"/>
    <s v="millions of hours:"/>
    <x v="9"/>
    <s v="NLD"/>
    <x v="0"/>
    <n v="14456.6"/>
  </r>
  <r>
    <x v="2"/>
    <x v="2"/>
    <s v="millions of hours:"/>
    <x v="9"/>
    <s v="NLD"/>
    <x v="1"/>
    <n v="14292.4"/>
  </r>
  <r>
    <x v="2"/>
    <x v="2"/>
    <s v="millions of hours:"/>
    <x v="9"/>
    <s v="NLD"/>
    <x v="2"/>
    <n v="13751.3"/>
  </r>
  <r>
    <x v="2"/>
    <x v="2"/>
    <s v="millions of hours:"/>
    <x v="9"/>
    <s v="NLD"/>
    <x v="3"/>
    <n v="13309.2"/>
  </r>
  <r>
    <x v="2"/>
    <x v="2"/>
    <s v="millions of hours:"/>
    <x v="9"/>
    <s v="NLD"/>
    <x v="4"/>
    <n v="13867.5"/>
  </r>
  <r>
    <x v="2"/>
    <x v="2"/>
    <s v="millions of hours:"/>
    <x v="9"/>
    <s v="NLD"/>
    <x v="5"/>
    <n v="13510.5"/>
  </r>
  <r>
    <x v="2"/>
    <x v="2"/>
    <s v="millions of hours:"/>
    <x v="9"/>
    <s v="NLD"/>
    <x v="6"/>
    <n v="13156.5"/>
  </r>
  <r>
    <x v="2"/>
    <x v="2"/>
    <s v="millions of hours:"/>
    <x v="9"/>
    <s v="NLD"/>
    <x v="7"/>
    <n v="12853.9"/>
  </r>
  <r>
    <x v="2"/>
    <x v="2"/>
    <s v="millions of hours:"/>
    <x v="9"/>
    <s v="NLD"/>
    <x v="8"/>
    <n v="12558.6"/>
  </r>
  <r>
    <x v="2"/>
    <x v="2"/>
    <s v="millions of hours:"/>
    <x v="9"/>
    <s v="NLD"/>
    <x v="9"/>
    <n v="12438.3"/>
  </r>
  <r>
    <x v="2"/>
    <x v="2"/>
    <s v="millions of hours:"/>
    <x v="9"/>
    <s v="NLD"/>
    <x v="10"/>
    <n v="12354.6"/>
  </r>
  <r>
    <x v="2"/>
    <x v="2"/>
    <s v="millions of hours:"/>
    <x v="9"/>
    <s v="NLD"/>
    <x v="11"/>
    <n v="12464.7"/>
  </r>
  <r>
    <x v="2"/>
    <x v="2"/>
    <s v="millions of hours:"/>
    <x v="9"/>
    <s v="NLD"/>
    <x v="12"/>
    <n v="12575.7"/>
  </r>
  <r>
    <x v="2"/>
    <x v="2"/>
    <s v="millions of hours:"/>
    <x v="9"/>
    <s v="NLD"/>
    <x v="13"/>
    <n v="12463"/>
  </r>
  <r>
    <x v="2"/>
    <x v="2"/>
    <s v="millions of hours:"/>
    <x v="9"/>
    <s v="NLD"/>
    <x v="14"/>
    <n v="12551.8"/>
  </r>
  <r>
    <x v="2"/>
    <x v="2"/>
    <s v="millions of hours:"/>
    <x v="9"/>
    <s v="NLD"/>
    <x v="15"/>
    <n v="12735.7"/>
  </r>
  <r>
    <x v="2"/>
    <x v="2"/>
    <s v="millions of hours:"/>
    <x v="9"/>
    <s v="NLD"/>
    <x v="16"/>
    <n v="12536.7"/>
  </r>
  <r>
    <x v="2"/>
    <x v="2"/>
    <s v="millions of hours:"/>
    <x v="9"/>
    <s v="NLD"/>
    <x v="17"/>
    <n v="12188.8"/>
  </r>
  <r>
    <x v="2"/>
    <x v="2"/>
    <s v="millions of hours:"/>
    <x v="9"/>
    <s v="NLD"/>
    <x v="18"/>
    <n v="11956.3"/>
  </r>
  <r>
    <x v="2"/>
    <x v="2"/>
    <s v="millions of hours:"/>
    <x v="9"/>
    <s v="NLD"/>
    <x v="19"/>
    <n v="11995.8"/>
  </r>
  <r>
    <x v="2"/>
    <x v="2"/>
    <s v="millions of hours:"/>
    <x v="9"/>
    <s v="NLD"/>
    <x v="20"/>
    <n v="11965.2"/>
  </r>
  <r>
    <x v="2"/>
    <x v="2"/>
    <s v="millions of hours:"/>
    <x v="9"/>
    <s v="NLD"/>
    <x v="21"/>
    <n v="12104.3"/>
  </r>
  <r>
    <x v="2"/>
    <x v="2"/>
    <s v="millions of hours:"/>
    <x v="9"/>
    <s v="NLD"/>
    <x v="22"/>
    <n v="12166.3"/>
  </r>
  <r>
    <x v="2"/>
    <x v="2"/>
    <s v="millions of hours:"/>
    <x v="9"/>
    <s v="NLD"/>
    <x v="23"/>
    <n v="12009.7"/>
  </r>
  <r>
    <x v="2"/>
    <x v="2"/>
    <s v="millions of hours:"/>
    <x v="9"/>
    <s v="NLD"/>
    <x v="24"/>
    <n v="11898.6"/>
  </r>
  <r>
    <x v="2"/>
    <x v="2"/>
    <s v="millions of hours:"/>
    <x v="9"/>
    <s v="NLD"/>
    <x v="25"/>
    <n v="11578.4"/>
  </r>
  <r>
    <x v="2"/>
    <x v="2"/>
    <s v="millions of hours:"/>
    <x v="9"/>
    <s v="NLD"/>
    <x v="26"/>
    <n v="11334.1"/>
  </r>
  <r>
    <x v="2"/>
    <x v="2"/>
    <s v="millions of hours:"/>
    <x v="9"/>
    <s v="NLD"/>
    <x v="27"/>
    <n v="11103.7"/>
  </r>
  <r>
    <x v="2"/>
    <x v="2"/>
    <s v="millions of hours:"/>
    <x v="9"/>
    <s v="NLD"/>
    <x v="28"/>
    <n v="10768"/>
  </r>
  <r>
    <x v="2"/>
    <x v="2"/>
    <s v="millions of hours:"/>
    <x v="9"/>
    <s v="NLD"/>
    <x v="29"/>
    <n v="10453.700000000001"/>
  </r>
  <r>
    <x v="2"/>
    <x v="2"/>
    <s v="millions of hours:"/>
    <x v="9"/>
    <s v="NLD"/>
    <x v="30"/>
    <n v="10326.5"/>
  </r>
  <r>
    <x v="2"/>
    <x v="2"/>
    <s v="millions of hours:"/>
    <x v="9"/>
    <s v="NLD"/>
    <x v="31"/>
    <n v="10357.5"/>
  </r>
  <r>
    <x v="2"/>
    <x v="2"/>
    <s v="millions of hours:"/>
    <x v="9"/>
    <s v="NLD"/>
    <x v="32"/>
    <n v="10169.4"/>
  </r>
  <r>
    <x v="2"/>
    <x v="2"/>
    <s v="millions of hours:"/>
    <x v="9"/>
    <s v="NLD"/>
    <x v="33"/>
    <n v="10039.1"/>
  </r>
  <r>
    <x v="2"/>
    <x v="2"/>
    <s v="millions of hours:"/>
    <x v="9"/>
    <s v="NLD"/>
    <x v="34"/>
    <n v="9780.7000000000007"/>
  </r>
  <r>
    <x v="2"/>
    <x v="2"/>
    <s v="millions of hours:"/>
    <x v="9"/>
    <s v="NLD"/>
    <x v="35"/>
    <n v="9555.3000000000011"/>
  </r>
  <r>
    <x v="2"/>
    <x v="2"/>
    <s v="millions of hours:"/>
    <x v="9"/>
    <s v="NLD"/>
    <x v="36"/>
    <n v="9406.5"/>
  </r>
  <r>
    <x v="2"/>
    <x v="2"/>
    <s v="millions of hours:"/>
    <x v="9"/>
    <s v="NLD"/>
    <x v="37"/>
    <n v="9341.3000000000011"/>
  </r>
  <r>
    <x v="2"/>
    <x v="2"/>
    <s v="millions of hours:"/>
    <x v="9"/>
    <s v="NLD"/>
    <x v="38"/>
    <n v="9215.2000000000007"/>
  </r>
  <r>
    <x v="2"/>
    <x v="2"/>
    <s v="millions of hours:"/>
    <x v="9"/>
    <s v="NLD"/>
    <x v="39"/>
    <n v="9143.9"/>
  </r>
  <r>
    <x v="2"/>
    <x v="2"/>
    <s v="millions of hours:"/>
    <x v="9"/>
    <s v="NLD"/>
    <x v="40"/>
    <n v="9118"/>
  </r>
  <r>
    <x v="2"/>
    <x v="2"/>
    <s v="millions of hours:"/>
    <x v="9"/>
    <s v="NLD"/>
    <x v="41"/>
    <n v="9288.6"/>
  </r>
  <r>
    <x v="2"/>
    <x v="2"/>
    <s v="millions of hours:"/>
    <x v="9"/>
    <s v="NLD"/>
    <x v="42"/>
    <n v="9516"/>
  </r>
  <r>
    <x v="2"/>
    <x v="2"/>
    <s v="millions of hours:"/>
    <x v="9"/>
    <s v="NLD"/>
    <x v="43"/>
    <n v="9562.6"/>
  </r>
  <r>
    <x v="2"/>
    <x v="2"/>
    <s v="millions of hours:"/>
    <x v="9"/>
    <s v="NLD"/>
    <x v="44"/>
    <n v="9446.8000000000011"/>
  </r>
  <r>
    <x v="2"/>
    <x v="2"/>
    <s v="millions of hours:"/>
    <x v="9"/>
    <s v="NLD"/>
    <x v="45"/>
    <n v="9377.5"/>
  </r>
  <r>
    <x v="2"/>
    <x v="2"/>
    <s v="millions of hours:"/>
    <x v="9"/>
    <s v="NLD"/>
    <x v="46"/>
    <n v="9433.3000000000011"/>
  </r>
  <r>
    <x v="2"/>
    <x v="2"/>
    <s v="millions of hours:"/>
    <x v="9"/>
    <s v="NLD"/>
    <x v="47"/>
    <n v="9461.3000000000011"/>
  </r>
  <r>
    <x v="2"/>
    <x v="2"/>
    <s v="millions of hours:"/>
    <x v="9"/>
    <s v="NLD"/>
    <x v="48"/>
    <n v="9462.3000000000011"/>
  </r>
  <r>
    <x v="2"/>
    <x v="2"/>
    <s v="millions of hours:"/>
    <x v="9"/>
    <s v="NLD"/>
    <x v="49"/>
    <n v="9754.9"/>
  </r>
  <r>
    <x v="2"/>
    <x v="2"/>
    <s v="millions of hours:"/>
    <x v="9"/>
    <s v="NLD"/>
    <x v="50"/>
    <n v="9982.3000000000011"/>
  </r>
  <r>
    <x v="2"/>
    <x v="2"/>
    <s v="millions of hours:"/>
    <x v="9"/>
    <s v="NLD"/>
    <x v="51"/>
    <n v="10048.4"/>
  </r>
  <r>
    <x v="2"/>
    <x v="2"/>
    <s v="millions of hours:"/>
    <x v="9"/>
    <s v="NLD"/>
    <x v="52"/>
    <n v="10102.200000000001"/>
  </r>
  <r>
    <x v="2"/>
    <x v="2"/>
    <s v="millions of hours:"/>
    <x v="9"/>
    <s v="NLD"/>
    <x v="53"/>
    <n v="10179.700000000001"/>
  </r>
  <r>
    <x v="2"/>
    <x v="2"/>
    <s v="millions of hours:"/>
    <x v="9"/>
    <s v="NLD"/>
    <x v="54"/>
    <n v="10234.5"/>
  </r>
  <r>
    <x v="2"/>
    <x v="2"/>
    <s v="millions of hours:"/>
    <x v="9"/>
    <s v="NLD"/>
    <x v="55"/>
    <m/>
  </r>
  <r>
    <x v="2"/>
    <x v="2"/>
    <s v="millions of hours:"/>
    <x v="9"/>
    <s v="NLD"/>
    <x v="56"/>
    <m/>
  </r>
  <r>
    <x v="2"/>
    <x v="2"/>
    <s v="millions of hours:"/>
    <x v="9"/>
    <s v="NLD"/>
    <x v="57"/>
    <m/>
  </r>
  <r>
    <x v="2"/>
    <x v="2"/>
    <s v="millions of hours:"/>
    <x v="9"/>
    <s v="NLD"/>
    <x v="58"/>
    <m/>
  </r>
  <r>
    <x v="2"/>
    <x v="2"/>
    <s v="millions of hours:"/>
    <x v="9"/>
    <s v="NLD"/>
    <x v="59"/>
    <m/>
  </r>
  <r>
    <x v="2"/>
    <x v="2"/>
    <s v="millions of hours:"/>
    <x v="9"/>
    <s v="NLD"/>
    <x v="60"/>
    <m/>
  </r>
  <r>
    <x v="2"/>
    <x v="2"/>
    <s v="millions of hours:"/>
    <x v="9"/>
    <s v="NLD"/>
    <x v="61"/>
    <m/>
  </r>
  <r>
    <x v="2"/>
    <x v="2"/>
    <s v="millions of hours:"/>
    <x v="9"/>
    <s v="NLD"/>
    <x v="62"/>
    <m/>
  </r>
  <r>
    <x v="2"/>
    <x v="2"/>
    <s v="millions of hours:"/>
    <x v="9"/>
    <s v="NLD"/>
    <x v="63"/>
    <m/>
  </r>
  <r>
    <x v="2"/>
    <x v="2"/>
    <s v="millions of hours:"/>
    <x v="10"/>
    <s v="AUT"/>
    <x v="0"/>
    <n v="7264.8"/>
  </r>
  <r>
    <x v="2"/>
    <x v="2"/>
    <s v="millions of hours:"/>
    <x v="10"/>
    <s v="AUT"/>
    <x v="1"/>
    <n v="7200.8"/>
  </r>
  <r>
    <x v="2"/>
    <x v="2"/>
    <s v="millions of hours:"/>
    <x v="10"/>
    <s v="AUT"/>
    <x v="2"/>
    <n v="7026.4"/>
  </r>
  <r>
    <x v="2"/>
    <x v="2"/>
    <s v="millions of hours:"/>
    <x v="10"/>
    <s v="AUT"/>
    <x v="3"/>
    <n v="6708.7000000000016"/>
  </r>
  <r>
    <x v="2"/>
    <x v="2"/>
    <s v="millions of hours:"/>
    <x v="10"/>
    <s v="AUT"/>
    <x v="4"/>
    <n v="7350.5"/>
  </r>
  <r>
    <x v="2"/>
    <x v="2"/>
    <s v="millions of hours:"/>
    <x v="10"/>
    <s v="AUT"/>
    <x v="5"/>
    <n v="7234.9"/>
  </r>
  <r>
    <x v="2"/>
    <x v="2"/>
    <s v="millions of hours:"/>
    <x v="10"/>
    <s v="AUT"/>
    <x v="6"/>
    <n v="7096.5"/>
  </r>
  <r>
    <x v="2"/>
    <x v="2"/>
    <s v="millions of hours:"/>
    <x v="10"/>
    <s v="AUT"/>
    <x v="7"/>
    <n v="7025.2000000000016"/>
  </r>
  <r>
    <x v="2"/>
    <x v="2"/>
    <s v="millions of hours:"/>
    <x v="10"/>
    <s v="AUT"/>
    <x v="8"/>
    <n v="6879.5"/>
  </r>
  <r>
    <x v="2"/>
    <x v="2"/>
    <s v="millions of hours:"/>
    <x v="10"/>
    <s v="AUT"/>
    <x v="9"/>
    <n v="6907.7000000000016"/>
  </r>
  <r>
    <x v="2"/>
    <x v="2"/>
    <s v="millions of hours:"/>
    <x v="10"/>
    <s v="AUT"/>
    <x v="10"/>
    <n v="6887"/>
  </r>
  <r>
    <x v="2"/>
    <x v="2"/>
    <s v="millions of hours:"/>
    <x v="10"/>
    <s v="AUT"/>
    <x v="11"/>
    <n v="6929.5"/>
  </r>
  <r>
    <x v="2"/>
    <x v="2"/>
    <s v="millions of hours:"/>
    <x v="10"/>
    <s v="AUT"/>
    <x v="12"/>
    <n v="6957.5"/>
  </r>
  <r>
    <x v="2"/>
    <x v="2"/>
    <s v="millions of hours:"/>
    <x v="10"/>
    <s v="AUT"/>
    <x v="13"/>
    <n v="6827"/>
  </r>
  <r>
    <x v="2"/>
    <x v="2"/>
    <s v="millions of hours:"/>
    <x v="10"/>
    <s v="AUT"/>
    <x v="14"/>
    <n v="6805.2000000000016"/>
  </r>
  <r>
    <x v="2"/>
    <x v="2"/>
    <s v="millions of hours:"/>
    <x v="10"/>
    <s v="AUT"/>
    <x v="15"/>
    <n v="7021.8"/>
  </r>
  <r>
    <x v="2"/>
    <x v="2"/>
    <s v="millions of hours:"/>
    <x v="10"/>
    <s v="AUT"/>
    <x v="16"/>
    <n v="6921.1"/>
  </r>
  <r>
    <x v="2"/>
    <x v="2"/>
    <s v="millions of hours:"/>
    <x v="10"/>
    <s v="AUT"/>
    <x v="17"/>
    <n v="6839.8"/>
  </r>
  <r>
    <x v="2"/>
    <x v="2"/>
    <s v="millions of hours:"/>
    <x v="10"/>
    <s v="AUT"/>
    <x v="18"/>
    <n v="6787.2000000000016"/>
  </r>
  <r>
    <x v="2"/>
    <x v="2"/>
    <s v="millions of hours:"/>
    <x v="10"/>
    <s v="AUT"/>
    <x v="19"/>
    <n v="6798.2000000000016"/>
  </r>
  <r>
    <x v="2"/>
    <x v="2"/>
    <s v="millions of hours:"/>
    <x v="10"/>
    <s v="AUT"/>
    <x v="20"/>
    <n v="6746.5"/>
  </r>
  <r>
    <x v="2"/>
    <x v="2"/>
    <s v="millions of hours:"/>
    <x v="10"/>
    <s v="AUT"/>
    <x v="21"/>
    <n v="6736.3"/>
  </r>
  <r>
    <x v="2"/>
    <x v="2"/>
    <s v="millions of hours:"/>
    <x v="10"/>
    <s v="AUT"/>
    <x v="22"/>
    <n v="6752.5"/>
  </r>
  <r>
    <x v="2"/>
    <x v="2"/>
    <s v="millions of hours:"/>
    <x v="10"/>
    <s v="AUT"/>
    <x v="23"/>
    <n v="6753.1"/>
  </r>
  <r>
    <x v="2"/>
    <x v="2"/>
    <s v="millions of hours:"/>
    <x v="10"/>
    <s v="AUT"/>
    <x v="24"/>
    <n v="6688"/>
  </r>
  <r>
    <x v="2"/>
    <x v="2"/>
    <s v="millions of hours:"/>
    <x v="10"/>
    <s v="AUT"/>
    <x v="25"/>
    <n v="6573.6"/>
  </r>
  <r>
    <x v="2"/>
    <x v="2"/>
    <s v="millions of hours:"/>
    <x v="10"/>
    <s v="AUT"/>
    <x v="26"/>
    <n v="6586.2000000000016"/>
  </r>
  <r>
    <x v="2"/>
    <x v="2"/>
    <s v="millions of hours:"/>
    <x v="10"/>
    <s v="AUT"/>
    <x v="27"/>
    <n v="6508.1"/>
  </r>
  <r>
    <x v="2"/>
    <x v="2"/>
    <s v="millions of hours:"/>
    <x v="10"/>
    <s v="AUT"/>
    <x v="28"/>
    <n v="6365.1"/>
  </r>
  <r>
    <x v="2"/>
    <x v="2"/>
    <s v="millions of hours:"/>
    <x v="10"/>
    <s v="AUT"/>
    <x v="29"/>
    <m/>
  </r>
  <r>
    <x v="2"/>
    <x v="2"/>
    <s v="millions of hours:"/>
    <x v="10"/>
    <s v="AUT"/>
    <x v="30"/>
    <m/>
  </r>
  <r>
    <x v="2"/>
    <x v="2"/>
    <s v="millions of hours:"/>
    <x v="10"/>
    <s v="AUT"/>
    <x v="31"/>
    <m/>
  </r>
  <r>
    <x v="2"/>
    <x v="2"/>
    <s v="millions of hours:"/>
    <x v="10"/>
    <s v="AUT"/>
    <x v="32"/>
    <m/>
  </r>
  <r>
    <x v="2"/>
    <x v="2"/>
    <s v="millions of hours:"/>
    <x v="10"/>
    <s v="AUT"/>
    <x v="33"/>
    <m/>
  </r>
  <r>
    <x v="2"/>
    <x v="2"/>
    <s v="millions of hours:"/>
    <x v="10"/>
    <s v="AUT"/>
    <x v="34"/>
    <m/>
  </r>
  <r>
    <x v="2"/>
    <x v="2"/>
    <s v="millions of hours:"/>
    <x v="10"/>
    <s v="AUT"/>
    <x v="35"/>
    <m/>
  </r>
  <r>
    <x v="2"/>
    <x v="2"/>
    <s v="millions of hours:"/>
    <x v="10"/>
    <s v="AUT"/>
    <x v="36"/>
    <m/>
  </r>
  <r>
    <x v="2"/>
    <x v="2"/>
    <s v="millions of hours:"/>
    <x v="10"/>
    <s v="AUT"/>
    <x v="37"/>
    <m/>
  </r>
  <r>
    <x v="2"/>
    <x v="2"/>
    <s v="millions of hours:"/>
    <x v="10"/>
    <s v="AUT"/>
    <x v="38"/>
    <m/>
  </r>
  <r>
    <x v="2"/>
    <x v="2"/>
    <s v="millions of hours:"/>
    <x v="10"/>
    <s v="AUT"/>
    <x v="39"/>
    <m/>
  </r>
  <r>
    <x v="2"/>
    <x v="2"/>
    <s v="millions of hours:"/>
    <x v="10"/>
    <s v="AUT"/>
    <x v="40"/>
    <m/>
  </r>
  <r>
    <x v="2"/>
    <x v="2"/>
    <s v="millions of hours:"/>
    <x v="10"/>
    <s v="AUT"/>
    <x v="41"/>
    <m/>
  </r>
  <r>
    <x v="2"/>
    <x v="2"/>
    <s v="millions of hours:"/>
    <x v="10"/>
    <s v="AUT"/>
    <x v="42"/>
    <m/>
  </r>
  <r>
    <x v="2"/>
    <x v="2"/>
    <s v="millions of hours:"/>
    <x v="10"/>
    <s v="AUT"/>
    <x v="43"/>
    <m/>
  </r>
  <r>
    <x v="2"/>
    <x v="2"/>
    <s v="millions of hours:"/>
    <x v="10"/>
    <s v="AUT"/>
    <x v="44"/>
    <m/>
  </r>
  <r>
    <x v="2"/>
    <x v="2"/>
    <s v="millions of hours:"/>
    <x v="10"/>
    <s v="AUT"/>
    <x v="45"/>
    <m/>
  </r>
  <r>
    <x v="2"/>
    <x v="2"/>
    <s v="millions of hours:"/>
    <x v="10"/>
    <s v="AUT"/>
    <x v="46"/>
    <m/>
  </r>
  <r>
    <x v="2"/>
    <x v="2"/>
    <s v="millions of hours:"/>
    <x v="10"/>
    <s v="AUT"/>
    <x v="47"/>
    <m/>
  </r>
  <r>
    <x v="2"/>
    <x v="2"/>
    <s v="millions of hours:"/>
    <x v="10"/>
    <s v="AUT"/>
    <x v="48"/>
    <m/>
  </r>
  <r>
    <x v="2"/>
    <x v="2"/>
    <s v="millions of hours:"/>
    <x v="10"/>
    <s v="AUT"/>
    <x v="49"/>
    <m/>
  </r>
  <r>
    <x v="2"/>
    <x v="2"/>
    <s v="millions of hours:"/>
    <x v="10"/>
    <s v="AUT"/>
    <x v="50"/>
    <m/>
  </r>
  <r>
    <x v="2"/>
    <x v="2"/>
    <s v="millions of hours:"/>
    <x v="10"/>
    <s v="AUT"/>
    <x v="51"/>
    <m/>
  </r>
  <r>
    <x v="2"/>
    <x v="2"/>
    <s v="millions of hours:"/>
    <x v="10"/>
    <s v="AUT"/>
    <x v="52"/>
    <m/>
  </r>
  <r>
    <x v="2"/>
    <x v="2"/>
    <s v="millions of hours:"/>
    <x v="10"/>
    <s v="AUT"/>
    <x v="53"/>
    <m/>
  </r>
  <r>
    <x v="2"/>
    <x v="2"/>
    <s v="millions of hours:"/>
    <x v="10"/>
    <s v="AUT"/>
    <x v="54"/>
    <m/>
  </r>
  <r>
    <x v="2"/>
    <x v="2"/>
    <s v="millions of hours:"/>
    <x v="10"/>
    <s v="AUT"/>
    <x v="55"/>
    <m/>
  </r>
  <r>
    <x v="2"/>
    <x v="2"/>
    <s v="millions of hours:"/>
    <x v="10"/>
    <s v="AUT"/>
    <x v="56"/>
    <m/>
  </r>
  <r>
    <x v="2"/>
    <x v="2"/>
    <s v="millions of hours:"/>
    <x v="10"/>
    <s v="AUT"/>
    <x v="57"/>
    <m/>
  </r>
  <r>
    <x v="2"/>
    <x v="2"/>
    <s v="millions of hours:"/>
    <x v="10"/>
    <s v="AUT"/>
    <x v="58"/>
    <m/>
  </r>
  <r>
    <x v="2"/>
    <x v="2"/>
    <s v="millions of hours:"/>
    <x v="10"/>
    <s v="AUT"/>
    <x v="59"/>
    <m/>
  </r>
  <r>
    <x v="2"/>
    <x v="2"/>
    <s v="millions of hours:"/>
    <x v="10"/>
    <s v="AUT"/>
    <x v="60"/>
    <m/>
  </r>
  <r>
    <x v="2"/>
    <x v="2"/>
    <s v="millions of hours:"/>
    <x v="10"/>
    <s v="AUT"/>
    <x v="61"/>
    <m/>
  </r>
  <r>
    <x v="2"/>
    <x v="2"/>
    <s v="millions of hours:"/>
    <x v="10"/>
    <s v="AUT"/>
    <x v="62"/>
    <m/>
  </r>
  <r>
    <x v="2"/>
    <x v="2"/>
    <s v="millions of hours:"/>
    <x v="10"/>
    <s v="AUT"/>
    <x v="63"/>
    <m/>
  </r>
  <r>
    <x v="2"/>
    <x v="2"/>
    <s v="millions of hours:"/>
    <x v="11"/>
    <s v="PRT"/>
    <x v="0"/>
    <n v="9218.9"/>
  </r>
  <r>
    <x v="2"/>
    <x v="2"/>
    <s v="millions of hours:"/>
    <x v="11"/>
    <s v="PRT"/>
    <x v="1"/>
    <n v="9109.9"/>
  </r>
  <r>
    <x v="2"/>
    <x v="2"/>
    <s v="millions of hours:"/>
    <x v="11"/>
    <s v="PRT"/>
    <x v="2"/>
    <n v="8788.6"/>
  </r>
  <r>
    <x v="2"/>
    <x v="2"/>
    <s v="millions of hours:"/>
    <x v="11"/>
    <s v="PRT"/>
    <x v="3"/>
    <n v="8564.5"/>
  </r>
  <r>
    <x v="2"/>
    <x v="2"/>
    <s v="millions of hours:"/>
    <x v="11"/>
    <s v="PRT"/>
    <x v="4"/>
    <n v="9369.9"/>
  </r>
  <r>
    <x v="2"/>
    <x v="2"/>
    <s v="millions of hours:"/>
    <x v="11"/>
    <s v="PRT"/>
    <x v="5"/>
    <n v="9263.3000000000011"/>
  </r>
  <r>
    <x v="2"/>
    <x v="2"/>
    <s v="millions of hours:"/>
    <x v="11"/>
    <s v="PRT"/>
    <x v="6"/>
    <n v="8998.2000000000007"/>
  </r>
  <r>
    <x v="2"/>
    <x v="2"/>
    <s v="millions of hours:"/>
    <x v="11"/>
    <s v="PRT"/>
    <x v="7"/>
    <n v="8764.2000000000007"/>
  </r>
  <r>
    <x v="2"/>
    <x v="2"/>
    <s v="millions of hours:"/>
    <x v="11"/>
    <s v="PRT"/>
    <x v="8"/>
    <n v="8596.1"/>
  </r>
  <r>
    <x v="2"/>
    <x v="2"/>
    <s v="millions of hours:"/>
    <x v="11"/>
    <s v="PRT"/>
    <x v="9"/>
    <n v="8443.1"/>
  </r>
  <r>
    <x v="2"/>
    <x v="2"/>
    <s v="millions of hours:"/>
    <x v="11"/>
    <s v="PRT"/>
    <x v="10"/>
    <n v="8291.6"/>
  </r>
  <r>
    <x v="2"/>
    <x v="2"/>
    <s v="millions of hours:"/>
    <x v="11"/>
    <s v="PRT"/>
    <x v="11"/>
    <n v="8489.8000000000011"/>
  </r>
  <r>
    <x v="2"/>
    <x v="2"/>
    <s v="millions of hours:"/>
    <x v="11"/>
    <s v="PRT"/>
    <x v="12"/>
    <n v="8935.4"/>
  </r>
  <r>
    <x v="2"/>
    <x v="2"/>
    <s v="millions of hours:"/>
    <x v="11"/>
    <s v="PRT"/>
    <x v="13"/>
    <n v="9224.5"/>
  </r>
  <r>
    <x v="2"/>
    <x v="2"/>
    <s v="millions of hours:"/>
    <x v="11"/>
    <s v="PRT"/>
    <x v="14"/>
    <n v="9343.7000000000007"/>
  </r>
  <r>
    <x v="2"/>
    <x v="2"/>
    <s v="millions of hours:"/>
    <x v="11"/>
    <s v="PRT"/>
    <x v="15"/>
    <n v="9603.3000000000011"/>
  </r>
  <r>
    <x v="2"/>
    <x v="2"/>
    <s v="millions of hours:"/>
    <x v="11"/>
    <s v="PRT"/>
    <x v="16"/>
    <n v="9634.6"/>
  </r>
  <r>
    <x v="2"/>
    <x v="2"/>
    <s v="millions of hours:"/>
    <x v="11"/>
    <s v="PRT"/>
    <x v="17"/>
    <n v="9546.5"/>
  </r>
  <r>
    <x v="2"/>
    <x v="2"/>
    <s v="millions of hours:"/>
    <x v="11"/>
    <s v="PRT"/>
    <x v="18"/>
    <n v="9568.5"/>
  </r>
  <r>
    <x v="2"/>
    <x v="2"/>
    <s v="millions of hours:"/>
    <x v="11"/>
    <s v="PRT"/>
    <x v="19"/>
    <n v="9602.1"/>
  </r>
  <r>
    <x v="2"/>
    <x v="2"/>
    <s v="millions of hours:"/>
    <x v="11"/>
    <s v="PRT"/>
    <x v="20"/>
    <n v="9639.1"/>
  </r>
  <r>
    <x v="2"/>
    <x v="2"/>
    <s v="millions of hours:"/>
    <x v="11"/>
    <s v="PRT"/>
    <x v="21"/>
    <n v="9769.3000000000011"/>
  </r>
  <r>
    <x v="2"/>
    <x v="2"/>
    <s v="millions of hours:"/>
    <x v="11"/>
    <s v="PRT"/>
    <x v="22"/>
    <n v="9767.3000000000011"/>
  </r>
  <r>
    <x v="2"/>
    <x v="2"/>
    <s v="millions of hours:"/>
    <x v="11"/>
    <s v="PRT"/>
    <x v="23"/>
    <n v="9683.2000000000007"/>
  </r>
  <r>
    <x v="2"/>
    <x v="2"/>
    <s v="millions of hours:"/>
    <x v="11"/>
    <s v="PRT"/>
    <x v="24"/>
    <n v="9427.2000000000007"/>
  </r>
  <r>
    <x v="2"/>
    <x v="2"/>
    <s v="millions of hours:"/>
    <x v="11"/>
    <s v="PRT"/>
    <x v="25"/>
    <n v="9275.1"/>
  </r>
  <r>
    <x v="2"/>
    <x v="2"/>
    <s v="millions of hours:"/>
    <x v="11"/>
    <s v="PRT"/>
    <x v="26"/>
    <n v="8948.9"/>
  </r>
  <r>
    <x v="2"/>
    <x v="2"/>
    <s v="millions of hours:"/>
    <x v="11"/>
    <s v="PRT"/>
    <x v="27"/>
    <n v="8743.6"/>
  </r>
  <r>
    <x v="2"/>
    <x v="2"/>
    <s v="millions of hours:"/>
    <x v="11"/>
    <s v="PRT"/>
    <x v="28"/>
    <n v="8594.7000000000007"/>
  </r>
  <r>
    <x v="2"/>
    <x v="2"/>
    <s v="millions of hours:"/>
    <x v="11"/>
    <s v="PRT"/>
    <x v="29"/>
    <n v="8357.3000000000011"/>
  </r>
  <r>
    <x v="2"/>
    <x v="2"/>
    <s v="millions of hours:"/>
    <x v="11"/>
    <s v="PRT"/>
    <x v="30"/>
    <n v="8330.7000000000007"/>
  </r>
  <r>
    <x v="2"/>
    <x v="2"/>
    <s v="millions of hours:"/>
    <x v="11"/>
    <s v="PRT"/>
    <x v="31"/>
    <n v="8494"/>
  </r>
  <r>
    <x v="2"/>
    <x v="2"/>
    <s v="millions of hours:"/>
    <x v="11"/>
    <s v="PRT"/>
    <x v="32"/>
    <n v="8704.2000000000007"/>
  </r>
  <r>
    <x v="2"/>
    <x v="2"/>
    <s v="millions of hours:"/>
    <x v="11"/>
    <s v="PRT"/>
    <x v="33"/>
    <n v="8775.4"/>
  </r>
  <r>
    <x v="2"/>
    <x v="2"/>
    <s v="millions of hours:"/>
    <x v="11"/>
    <s v="PRT"/>
    <x v="34"/>
    <n v="8641.7000000000007"/>
  </r>
  <r>
    <x v="2"/>
    <x v="2"/>
    <s v="millions of hours:"/>
    <x v="11"/>
    <s v="PRT"/>
    <x v="35"/>
    <n v="8361.1"/>
  </r>
  <r>
    <x v="2"/>
    <x v="2"/>
    <s v="millions of hours:"/>
    <x v="11"/>
    <s v="PRT"/>
    <x v="36"/>
    <n v="8151.4"/>
  </r>
  <r>
    <x v="2"/>
    <x v="2"/>
    <s v="millions of hours:"/>
    <x v="11"/>
    <s v="PRT"/>
    <x v="37"/>
    <n v="7877.6"/>
  </r>
  <r>
    <x v="2"/>
    <x v="2"/>
    <s v="millions of hours:"/>
    <x v="11"/>
    <s v="PRT"/>
    <x v="38"/>
    <n v="7912.3"/>
  </r>
  <r>
    <x v="2"/>
    <x v="2"/>
    <s v="millions of hours:"/>
    <x v="11"/>
    <s v="PRT"/>
    <x v="39"/>
    <n v="7993.8"/>
  </r>
  <r>
    <x v="2"/>
    <x v="2"/>
    <s v="millions of hours:"/>
    <x v="11"/>
    <s v="PRT"/>
    <x v="40"/>
    <n v="8062.9"/>
  </r>
  <r>
    <x v="2"/>
    <x v="2"/>
    <s v="millions of hours:"/>
    <x v="11"/>
    <s v="PRT"/>
    <x v="41"/>
    <n v="7750.6"/>
  </r>
  <r>
    <x v="2"/>
    <x v="2"/>
    <s v="millions of hours:"/>
    <x v="11"/>
    <s v="PRT"/>
    <x v="42"/>
    <n v="7801.5"/>
  </r>
  <r>
    <x v="2"/>
    <x v="2"/>
    <s v="millions of hours:"/>
    <x v="11"/>
    <s v="PRT"/>
    <x v="43"/>
    <n v="7811.5"/>
  </r>
  <r>
    <x v="2"/>
    <x v="2"/>
    <s v="millions of hours:"/>
    <x v="11"/>
    <s v="PRT"/>
    <x v="44"/>
    <n v="7684.5"/>
  </r>
  <r>
    <x v="2"/>
    <x v="2"/>
    <s v="millions of hours:"/>
    <x v="11"/>
    <s v="PRT"/>
    <x v="45"/>
    <n v="7635.7000000000016"/>
  </r>
  <r>
    <x v="2"/>
    <x v="2"/>
    <s v="millions of hours:"/>
    <x v="11"/>
    <s v="PRT"/>
    <x v="46"/>
    <n v="7699.9"/>
  </r>
  <r>
    <x v="2"/>
    <x v="2"/>
    <s v="millions of hours:"/>
    <x v="11"/>
    <s v="PRT"/>
    <x v="47"/>
    <n v="7701.7000000000016"/>
  </r>
  <r>
    <x v="2"/>
    <x v="2"/>
    <s v="millions of hours:"/>
    <x v="11"/>
    <s v="PRT"/>
    <x v="48"/>
    <n v="7640"/>
  </r>
  <r>
    <x v="2"/>
    <x v="2"/>
    <s v="millions of hours:"/>
    <x v="11"/>
    <s v="PRT"/>
    <x v="49"/>
    <n v="7342.1"/>
  </r>
  <r>
    <x v="2"/>
    <x v="2"/>
    <s v="millions of hours:"/>
    <x v="11"/>
    <s v="PRT"/>
    <x v="50"/>
    <n v="6901"/>
  </r>
  <r>
    <x v="2"/>
    <x v="2"/>
    <s v="millions of hours:"/>
    <x v="11"/>
    <s v="PRT"/>
    <x v="51"/>
    <n v="6997.1"/>
  </r>
  <r>
    <x v="2"/>
    <x v="2"/>
    <s v="millions of hours:"/>
    <x v="11"/>
    <s v="PRT"/>
    <x v="52"/>
    <n v="7075.9"/>
  </r>
  <r>
    <x v="2"/>
    <x v="2"/>
    <s v="millions of hours:"/>
    <x v="11"/>
    <s v="PRT"/>
    <x v="53"/>
    <n v="6997.5"/>
  </r>
  <r>
    <x v="2"/>
    <x v="2"/>
    <s v="millions of hours:"/>
    <x v="11"/>
    <s v="PRT"/>
    <x v="54"/>
    <m/>
  </r>
  <r>
    <x v="2"/>
    <x v="2"/>
    <s v="millions of hours:"/>
    <x v="11"/>
    <s v="PRT"/>
    <x v="55"/>
    <m/>
  </r>
  <r>
    <x v="2"/>
    <x v="2"/>
    <s v="millions of hours:"/>
    <x v="11"/>
    <s v="PRT"/>
    <x v="56"/>
    <m/>
  </r>
  <r>
    <x v="2"/>
    <x v="2"/>
    <s v="millions of hours:"/>
    <x v="11"/>
    <s v="PRT"/>
    <x v="57"/>
    <m/>
  </r>
  <r>
    <x v="2"/>
    <x v="2"/>
    <s v="millions of hours:"/>
    <x v="11"/>
    <s v="PRT"/>
    <x v="58"/>
    <m/>
  </r>
  <r>
    <x v="2"/>
    <x v="2"/>
    <s v="millions of hours:"/>
    <x v="11"/>
    <s v="PRT"/>
    <x v="59"/>
    <m/>
  </r>
  <r>
    <x v="2"/>
    <x v="2"/>
    <s v="millions of hours:"/>
    <x v="11"/>
    <s v="PRT"/>
    <x v="60"/>
    <m/>
  </r>
  <r>
    <x v="2"/>
    <x v="2"/>
    <s v="millions of hours:"/>
    <x v="11"/>
    <s v="PRT"/>
    <x v="61"/>
    <m/>
  </r>
  <r>
    <x v="2"/>
    <x v="2"/>
    <s v="millions of hours:"/>
    <x v="11"/>
    <s v="PRT"/>
    <x v="62"/>
    <m/>
  </r>
  <r>
    <x v="2"/>
    <x v="2"/>
    <s v="millions of hours:"/>
    <x v="11"/>
    <s v="PRT"/>
    <x v="63"/>
    <m/>
  </r>
  <r>
    <x v="2"/>
    <x v="2"/>
    <s v="millions of hours:"/>
    <x v="12"/>
    <s v="FIN"/>
    <x v="0"/>
    <n v="4298.5"/>
  </r>
  <r>
    <x v="2"/>
    <x v="2"/>
    <s v="millions of hours:"/>
    <x v="12"/>
    <s v="FIN"/>
    <x v="1"/>
    <n v="4319.4000000000005"/>
  </r>
  <r>
    <x v="2"/>
    <x v="2"/>
    <s v="millions of hours:"/>
    <x v="12"/>
    <s v="FIN"/>
    <x v="2"/>
    <n v="4211.3"/>
  </r>
  <r>
    <x v="2"/>
    <x v="2"/>
    <s v="millions of hours:"/>
    <x v="12"/>
    <s v="FIN"/>
    <x v="3"/>
    <n v="4127.7"/>
  </r>
  <r>
    <x v="2"/>
    <x v="2"/>
    <s v="millions of hours:"/>
    <x v="12"/>
    <s v="FIN"/>
    <x v="4"/>
    <n v="4230.3"/>
  </r>
  <r>
    <x v="2"/>
    <x v="2"/>
    <s v="millions of hours:"/>
    <x v="12"/>
    <s v="FIN"/>
    <x v="5"/>
    <n v="4195.8"/>
  </r>
  <r>
    <x v="2"/>
    <x v="2"/>
    <s v="millions of hours:"/>
    <x v="12"/>
    <s v="FIN"/>
    <x v="6"/>
    <n v="4099.7"/>
  </r>
  <r>
    <x v="2"/>
    <x v="2"/>
    <s v="millions of hours:"/>
    <x v="12"/>
    <s v="FIN"/>
    <x v="7"/>
    <n v="4072.3"/>
  </r>
  <r>
    <x v="2"/>
    <x v="2"/>
    <s v="millions of hours:"/>
    <x v="12"/>
    <s v="FIN"/>
    <x v="8"/>
    <n v="4056.1000000000008"/>
  </r>
  <r>
    <x v="2"/>
    <x v="2"/>
    <s v="millions of hours:"/>
    <x v="12"/>
    <s v="FIN"/>
    <x v="9"/>
    <n v="4065.2"/>
  </r>
  <r>
    <x v="2"/>
    <x v="2"/>
    <s v="millions of hours:"/>
    <x v="12"/>
    <s v="FIN"/>
    <x v="10"/>
    <n v="4089.6000000000008"/>
  </r>
  <r>
    <x v="2"/>
    <x v="2"/>
    <s v="millions of hours:"/>
    <x v="12"/>
    <s v="FIN"/>
    <x v="11"/>
    <n v="4140.2"/>
  </r>
  <r>
    <x v="2"/>
    <x v="2"/>
    <s v="millions of hours:"/>
    <x v="12"/>
    <s v="FIN"/>
    <x v="12"/>
    <n v="4132"/>
  </r>
  <r>
    <x v="2"/>
    <x v="2"/>
    <s v="millions of hours:"/>
    <x v="12"/>
    <s v="FIN"/>
    <x v="13"/>
    <n v="4086.1000000000008"/>
  </r>
  <r>
    <x v="2"/>
    <x v="2"/>
    <s v="millions of hours:"/>
    <x v="12"/>
    <s v="FIN"/>
    <x v="14"/>
    <n v="4097.3"/>
  </r>
  <r>
    <x v="2"/>
    <x v="2"/>
    <s v="millions of hours:"/>
    <x v="12"/>
    <s v="FIN"/>
    <x v="15"/>
    <n v="4258.7"/>
  </r>
  <r>
    <x v="2"/>
    <x v="2"/>
    <s v="millions of hours:"/>
    <x v="12"/>
    <s v="FIN"/>
    <x v="16"/>
    <n v="4176.4000000000005"/>
  </r>
  <r>
    <x v="2"/>
    <x v="2"/>
    <s v="millions of hours:"/>
    <x v="12"/>
    <s v="FIN"/>
    <x v="17"/>
    <n v="4095.2"/>
  </r>
  <r>
    <x v="2"/>
    <x v="2"/>
    <s v="millions of hours:"/>
    <x v="12"/>
    <s v="FIN"/>
    <x v="18"/>
    <n v="4032.4"/>
  </r>
  <r>
    <x v="2"/>
    <x v="2"/>
    <s v="millions of hours:"/>
    <x v="12"/>
    <s v="FIN"/>
    <x v="19"/>
    <n v="3997.1000000000008"/>
  </r>
  <r>
    <x v="2"/>
    <x v="2"/>
    <s v="millions of hours:"/>
    <x v="12"/>
    <s v="FIN"/>
    <x v="20"/>
    <n v="3973.1000000000008"/>
  </r>
  <r>
    <x v="2"/>
    <x v="2"/>
    <s v="millions of hours:"/>
    <x v="12"/>
    <s v="FIN"/>
    <x v="21"/>
    <n v="3978.1000000000008"/>
  </r>
  <r>
    <x v="2"/>
    <x v="2"/>
    <s v="millions of hours:"/>
    <x v="12"/>
    <s v="FIN"/>
    <x v="22"/>
    <n v="3946.8"/>
  </r>
  <r>
    <x v="2"/>
    <x v="2"/>
    <s v="millions of hours:"/>
    <x v="12"/>
    <s v="FIN"/>
    <x v="23"/>
    <n v="3920.5"/>
  </r>
  <r>
    <x v="2"/>
    <x v="2"/>
    <s v="millions of hours:"/>
    <x v="12"/>
    <s v="FIN"/>
    <x v="24"/>
    <n v="3867"/>
  </r>
  <r>
    <x v="2"/>
    <x v="2"/>
    <s v="millions of hours:"/>
    <x v="12"/>
    <s v="FIN"/>
    <x v="25"/>
    <n v="3789.7"/>
  </r>
  <r>
    <x v="2"/>
    <x v="2"/>
    <s v="millions of hours:"/>
    <x v="12"/>
    <s v="FIN"/>
    <x v="26"/>
    <n v="3737.8"/>
  </r>
  <r>
    <x v="2"/>
    <x v="2"/>
    <s v="millions of hours:"/>
    <x v="12"/>
    <s v="FIN"/>
    <x v="27"/>
    <n v="3623.8"/>
  </r>
  <r>
    <x v="2"/>
    <x v="2"/>
    <s v="millions of hours:"/>
    <x v="12"/>
    <s v="FIN"/>
    <x v="28"/>
    <n v="3566.6000000000008"/>
  </r>
  <r>
    <x v="2"/>
    <x v="2"/>
    <s v="millions of hours:"/>
    <x v="12"/>
    <s v="FIN"/>
    <x v="29"/>
    <n v="3483.9"/>
  </r>
  <r>
    <x v="2"/>
    <x v="2"/>
    <s v="millions of hours:"/>
    <x v="12"/>
    <s v="FIN"/>
    <x v="30"/>
    <n v="3498.9"/>
  </r>
  <r>
    <x v="2"/>
    <x v="2"/>
    <s v="millions of hours:"/>
    <x v="12"/>
    <s v="FIN"/>
    <x v="31"/>
    <n v="3713.4"/>
  </r>
  <r>
    <x v="2"/>
    <x v="2"/>
    <s v="millions of hours:"/>
    <x v="12"/>
    <s v="FIN"/>
    <x v="32"/>
    <n v="3981"/>
  </r>
  <r>
    <x v="2"/>
    <x v="2"/>
    <s v="millions of hours:"/>
    <x v="12"/>
    <s v="FIN"/>
    <x v="33"/>
    <n v="4261.5"/>
  </r>
  <r>
    <x v="2"/>
    <x v="2"/>
    <s v="millions of hours:"/>
    <x v="12"/>
    <s v="FIN"/>
    <x v="34"/>
    <n v="4334.3"/>
  </r>
  <r>
    <x v="2"/>
    <x v="2"/>
    <s v="millions of hours:"/>
    <x v="12"/>
    <s v="FIN"/>
    <x v="35"/>
    <n v="4285"/>
  </r>
  <r>
    <x v="2"/>
    <x v="2"/>
    <s v="millions of hours:"/>
    <x v="12"/>
    <s v="FIN"/>
    <x v="36"/>
    <n v="4262.1000000000004"/>
  </r>
  <r>
    <x v="2"/>
    <x v="2"/>
    <s v="millions of hours:"/>
    <x v="12"/>
    <s v="FIN"/>
    <x v="37"/>
    <n v="4203"/>
  </r>
  <r>
    <x v="2"/>
    <x v="2"/>
    <s v="millions of hours:"/>
    <x v="12"/>
    <s v="FIN"/>
    <x v="38"/>
    <n v="4259.4000000000005"/>
  </r>
  <r>
    <x v="2"/>
    <x v="2"/>
    <s v="millions of hours:"/>
    <x v="12"/>
    <s v="FIN"/>
    <x v="39"/>
    <n v="4253.5"/>
  </r>
  <r>
    <x v="2"/>
    <x v="2"/>
    <s v="millions of hours:"/>
    <x v="12"/>
    <s v="FIN"/>
    <x v="40"/>
    <n v="4249.8"/>
  </r>
  <r>
    <x v="2"/>
    <x v="2"/>
    <s v="millions of hours:"/>
    <x v="12"/>
    <s v="FIN"/>
    <x v="41"/>
    <n v="4287.7"/>
  </r>
  <r>
    <x v="2"/>
    <x v="2"/>
    <s v="millions of hours:"/>
    <x v="12"/>
    <s v="FIN"/>
    <x v="42"/>
    <n v="4278.9000000000005"/>
  </r>
  <r>
    <x v="2"/>
    <x v="2"/>
    <s v="millions of hours:"/>
    <x v="12"/>
    <s v="FIN"/>
    <x v="43"/>
    <n v="4224.6000000000004"/>
  </r>
  <r>
    <x v="2"/>
    <x v="2"/>
    <s v="millions of hours:"/>
    <x v="12"/>
    <s v="FIN"/>
    <x v="44"/>
    <n v="4276.6000000000004"/>
  </r>
  <r>
    <x v="2"/>
    <x v="2"/>
    <s v="millions of hours:"/>
    <x v="12"/>
    <s v="FIN"/>
    <x v="45"/>
    <n v="4239"/>
  </r>
  <r>
    <x v="2"/>
    <x v="2"/>
    <s v="millions of hours:"/>
    <x v="12"/>
    <s v="FIN"/>
    <x v="46"/>
    <n v="4266.7"/>
  </r>
  <r>
    <x v="2"/>
    <x v="2"/>
    <s v="millions of hours:"/>
    <x v="12"/>
    <s v="FIN"/>
    <x v="47"/>
    <n v="4364.7"/>
  </r>
  <r>
    <x v="2"/>
    <x v="2"/>
    <s v="millions of hours:"/>
    <x v="12"/>
    <s v="FIN"/>
    <x v="48"/>
    <n v="4411.9000000000005"/>
  </r>
  <r>
    <x v="2"/>
    <x v="2"/>
    <s v="millions of hours:"/>
    <x v="12"/>
    <s v="FIN"/>
    <x v="49"/>
    <n v="4602.3"/>
  </r>
  <r>
    <x v="2"/>
    <x v="2"/>
    <s v="millions of hours:"/>
    <x v="12"/>
    <s v="FIN"/>
    <x v="50"/>
    <n v="4601.4000000000005"/>
  </r>
  <r>
    <x v="2"/>
    <x v="2"/>
    <s v="millions of hours:"/>
    <x v="12"/>
    <s v="FIN"/>
    <x v="51"/>
    <n v="4554.3"/>
  </r>
  <r>
    <x v="2"/>
    <x v="2"/>
    <s v="millions of hours:"/>
    <x v="12"/>
    <s v="FIN"/>
    <x v="52"/>
    <n v="4550.2"/>
  </r>
  <r>
    <x v="2"/>
    <x v="2"/>
    <s v="millions of hours:"/>
    <x v="12"/>
    <s v="FIN"/>
    <x v="53"/>
    <n v="4663.3"/>
  </r>
  <r>
    <x v="2"/>
    <x v="2"/>
    <s v="millions of hours:"/>
    <x v="12"/>
    <s v="FIN"/>
    <x v="54"/>
    <m/>
  </r>
  <r>
    <x v="2"/>
    <x v="2"/>
    <s v="millions of hours:"/>
    <x v="12"/>
    <s v="FIN"/>
    <x v="55"/>
    <m/>
  </r>
  <r>
    <x v="2"/>
    <x v="2"/>
    <s v="millions of hours:"/>
    <x v="12"/>
    <s v="FIN"/>
    <x v="56"/>
    <m/>
  </r>
  <r>
    <x v="2"/>
    <x v="2"/>
    <s v="millions of hours:"/>
    <x v="12"/>
    <s v="FIN"/>
    <x v="57"/>
    <m/>
  </r>
  <r>
    <x v="2"/>
    <x v="2"/>
    <s v="millions of hours:"/>
    <x v="12"/>
    <s v="FIN"/>
    <x v="58"/>
    <m/>
  </r>
  <r>
    <x v="2"/>
    <x v="2"/>
    <s v="millions of hours:"/>
    <x v="12"/>
    <s v="FIN"/>
    <x v="59"/>
    <m/>
  </r>
  <r>
    <x v="2"/>
    <x v="2"/>
    <s v="millions of hours:"/>
    <x v="12"/>
    <s v="FIN"/>
    <x v="60"/>
    <m/>
  </r>
  <r>
    <x v="2"/>
    <x v="2"/>
    <s v="millions of hours:"/>
    <x v="12"/>
    <s v="FIN"/>
    <x v="61"/>
    <m/>
  </r>
  <r>
    <x v="2"/>
    <x v="2"/>
    <s v="millions of hours:"/>
    <x v="12"/>
    <s v="FIN"/>
    <x v="62"/>
    <m/>
  </r>
  <r>
    <x v="2"/>
    <x v="2"/>
    <s v="millions of hours:"/>
    <x v="12"/>
    <s v="FIN"/>
    <x v="63"/>
    <m/>
  </r>
  <r>
    <x v="2"/>
    <x v="2"/>
    <s v="millions of hours:"/>
    <x v="13"/>
    <s v="SWE"/>
    <x v="0"/>
    <n v="8387.2000000000007"/>
  </r>
  <r>
    <x v="2"/>
    <x v="2"/>
    <s v="millions of hours:"/>
    <x v="13"/>
    <s v="SWE"/>
    <x v="1"/>
    <n v="8286.3000000000011"/>
  </r>
  <r>
    <x v="2"/>
    <x v="2"/>
    <s v="millions of hours:"/>
    <x v="13"/>
    <s v="SWE"/>
    <x v="2"/>
    <n v="8100.8"/>
  </r>
  <r>
    <x v="2"/>
    <x v="2"/>
    <s v="millions of hours:"/>
    <x v="13"/>
    <s v="SWE"/>
    <x v="3"/>
    <n v="7895.3"/>
  </r>
  <r>
    <x v="2"/>
    <x v="2"/>
    <s v="millions of hours:"/>
    <x v="13"/>
    <s v="SWE"/>
    <x v="4"/>
    <n v="8156.3"/>
  </r>
  <r>
    <x v="2"/>
    <x v="2"/>
    <s v="millions of hours:"/>
    <x v="13"/>
    <s v="SWE"/>
    <x v="5"/>
    <n v="8180"/>
  </r>
  <r>
    <x v="2"/>
    <x v="2"/>
    <s v="millions of hours:"/>
    <x v="13"/>
    <s v="SWE"/>
    <x v="6"/>
    <n v="8052.9"/>
  </r>
  <r>
    <x v="2"/>
    <x v="2"/>
    <s v="millions of hours:"/>
    <x v="13"/>
    <s v="SWE"/>
    <x v="7"/>
    <n v="7921.2000000000016"/>
  </r>
  <r>
    <x v="2"/>
    <x v="2"/>
    <s v="millions of hours:"/>
    <x v="13"/>
    <s v="SWE"/>
    <x v="8"/>
    <n v="7712.8"/>
  </r>
  <r>
    <x v="2"/>
    <x v="2"/>
    <s v="millions of hours:"/>
    <x v="13"/>
    <s v="SWE"/>
    <x v="9"/>
    <n v="7592.6"/>
  </r>
  <r>
    <x v="2"/>
    <x v="2"/>
    <s v="millions of hours:"/>
    <x v="13"/>
    <s v="SWE"/>
    <x v="10"/>
    <n v="7480.4"/>
  </r>
  <r>
    <x v="2"/>
    <x v="2"/>
    <s v="millions of hours:"/>
    <x v="13"/>
    <s v="SWE"/>
    <x v="11"/>
    <n v="7451.7000000000016"/>
  </r>
  <r>
    <x v="2"/>
    <x v="2"/>
    <s v="millions of hours:"/>
    <x v="13"/>
    <s v="SWE"/>
    <x v="12"/>
    <n v="7460"/>
  </r>
  <r>
    <x v="2"/>
    <x v="2"/>
    <s v="millions of hours:"/>
    <x v="13"/>
    <s v="SWE"/>
    <x v="13"/>
    <n v="7287.6"/>
  </r>
  <r>
    <x v="2"/>
    <x v="2"/>
    <s v="millions of hours:"/>
    <x v="13"/>
    <s v="SWE"/>
    <x v="14"/>
    <n v="7119.3"/>
  </r>
  <r>
    <x v="2"/>
    <x v="2"/>
    <s v="millions of hours:"/>
    <x v="13"/>
    <s v="SWE"/>
    <x v="15"/>
    <n v="7337.4"/>
  </r>
  <r>
    <x v="2"/>
    <x v="2"/>
    <s v="millions of hours:"/>
    <x v="13"/>
    <s v="SWE"/>
    <x v="16"/>
    <n v="7240.9"/>
  </r>
  <r>
    <x v="2"/>
    <x v="2"/>
    <s v="millions of hours:"/>
    <x v="13"/>
    <s v="SWE"/>
    <x v="17"/>
    <n v="7020.3"/>
  </r>
  <r>
    <x v="2"/>
    <x v="2"/>
    <s v="millions of hours:"/>
    <x v="13"/>
    <s v="SWE"/>
    <x v="18"/>
    <n v="6900.7000000000016"/>
  </r>
  <r>
    <x v="2"/>
    <x v="2"/>
    <s v="millions of hours:"/>
    <x v="13"/>
    <s v="SWE"/>
    <x v="19"/>
    <n v="6899.5"/>
  </r>
  <r>
    <x v="2"/>
    <x v="2"/>
    <s v="millions of hours:"/>
    <x v="13"/>
    <s v="SWE"/>
    <x v="20"/>
    <n v="6845.5"/>
  </r>
  <r>
    <x v="2"/>
    <x v="2"/>
    <s v="millions of hours:"/>
    <x v="13"/>
    <s v="SWE"/>
    <x v="21"/>
    <n v="6943.9"/>
  </r>
  <r>
    <x v="2"/>
    <x v="2"/>
    <s v="millions of hours:"/>
    <x v="13"/>
    <s v="SWE"/>
    <x v="22"/>
    <n v="7040.9"/>
  </r>
  <r>
    <x v="2"/>
    <x v="2"/>
    <s v="millions of hours:"/>
    <x v="13"/>
    <s v="SWE"/>
    <x v="23"/>
    <n v="6995.3"/>
  </r>
  <r>
    <x v="2"/>
    <x v="2"/>
    <s v="millions of hours:"/>
    <x v="13"/>
    <s v="SWE"/>
    <x v="24"/>
    <n v="6917.9"/>
  </r>
  <r>
    <x v="2"/>
    <x v="2"/>
    <s v="millions of hours:"/>
    <x v="13"/>
    <s v="SWE"/>
    <x v="25"/>
    <n v="6738.2000000000016"/>
  </r>
  <r>
    <x v="2"/>
    <x v="2"/>
    <s v="millions of hours:"/>
    <x v="13"/>
    <s v="SWE"/>
    <x v="26"/>
    <n v="6630.9"/>
  </r>
  <r>
    <x v="2"/>
    <x v="2"/>
    <s v="millions of hours:"/>
    <x v="13"/>
    <s v="SWE"/>
    <x v="27"/>
    <n v="6697.4"/>
  </r>
  <r>
    <x v="2"/>
    <x v="2"/>
    <s v="millions of hours:"/>
    <x v="13"/>
    <s v="SWE"/>
    <x v="28"/>
    <n v="6701"/>
  </r>
  <r>
    <x v="2"/>
    <x v="2"/>
    <s v="millions of hours:"/>
    <x v="13"/>
    <s v="SWE"/>
    <x v="29"/>
    <n v="6573.1"/>
  </r>
  <r>
    <x v="2"/>
    <x v="2"/>
    <s v="millions of hours:"/>
    <x v="13"/>
    <s v="SWE"/>
    <x v="30"/>
    <n v="6479.9"/>
  </r>
  <r>
    <x v="2"/>
    <x v="2"/>
    <s v="millions of hours:"/>
    <x v="13"/>
    <s v="SWE"/>
    <x v="31"/>
    <n v="6661.7000000000016"/>
  </r>
  <r>
    <x v="2"/>
    <x v="2"/>
    <s v="millions of hours:"/>
    <x v="13"/>
    <s v="SWE"/>
    <x v="32"/>
    <n v="6893.6"/>
  </r>
  <r>
    <x v="2"/>
    <x v="2"/>
    <s v="millions of hours:"/>
    <x v="13"/>
    <s v="SWE"/>
    <x v="33"/>
    <n v="7058.4"/>
  </r>
  <r>
    <x v="2"/>
    <x v="2"/>
    <s v="millions of hours:"/>
    <x v="13"/>
    <s v="SWE"/>
    <x v="34"/>
    <n v="7010.4"/>
  </r>
  <r>
    <x v="2"/>
    <x v="2"/>
    <s v="millions of hours:"/>
    <x v="13"/>
    <s v="SWE"/>
    <x v="35"/>
    <n v="6914.7000000000016"/>
  </r>
  <r>
    <x v="2"/>
    <x v="2"/>
    <s v="millions of hours:"/>
    <x v="13"/>
    <s v="SWE"/>
    <x v="36"/>
    <n v="6735.7000000000016"/>
  </r>
  <r>
    <x v="2"/>
    <x v="2"/>
    <s v="millions of hours:"/>
    <x v="13"/>
    <s v="SWE"/>
    <x v="37"/>
    <n v="6638.6"/>
  </r>
  <r>
    <x v="2"/>
    <x v="2"/>
    <s v="millions of hours:"/>
    <x v="13"/>
    <s v="SWE"/>
    <x v="38"/>
    <n v="6606.4"/>
  </r>
  <r>
    <x v="2"/>
    <x v="2"/>
    <s v="millions of hours:"/>
    <x v="13"/>
    <s v="SWE"/>
    <x v="39"/>
    <n v="6521.8"/>
  </r>
  <r>
    <x v="2"/>
    <x v="2"/>
    <s v="millions of hours:"/>
    <x v="13"/>
    <s v="SWE"/>
    <x v="40"/>
    <n v="6458.8"/>
  </r>
  <r>
    <x v="2"/>
    <x v="2"/>
    <s v="millions of hours:"/>
    <x v="13"/>
    <s v="SWE"/>
    <x v="41"/>
    <n v="6405"/>
  </r>
  <r>
    <x v="2"/>
    <x v="2"/>
    <s v="millions of hours:"/>
    <x v="13"/>
    <s v="SWE"/>
    <x v="42"/>
    <n v="6357.5"/>
  </r>
  <r>
    <x v="2"/>
    <x v="2"/>
    <s v="millions of hours:"/>
    <x v="13"/>
    <s v="SWE"/>
    <x v="43"/>
    <n v="6382.7000000000016"/>
  </r>
  <r>
    <x v="2"/>
    <x v="2"/>
    <s v="millions of hours:"/>
    <x v="13"/>
    <s v="SWE"/>
    <x v="44"/>
    <n v="6307.1"/>
  </r>
  <r>
    <x v="2"/>
    <x v="2"/>
    <s v="millions of hours:"/>
    <x v="13"/>
    <s v="SWE"/>
    <x v="45"/>
    <n v="6271.2000000000016"/>
  </r>
  <r>
    <x v="2"/>
    <x v="2"/>
    <s v="millions of hours:"/>
    <x v="13"/>
    <s v="SWE"/>
    <x v="46"/>
    <n v="6396.9"/>
  </r>
  <r>
    <x v="2"/>
    <x v="2"/>
    <s v="millions of hours:"/>
    <x v="13"/>
    <s v="SWE"/>
    <x v="47"/>
    <n v="6518.2000000000016"/>
  </r>
  <r>
    <x v="2"/>
    <x v="2"/>
    <s v="millions of hours:"/>
    <x v="13"/>
    <s v="SWE"/>
    <x v="48"/>
    <n v="6447.5"/>
  </r>
  <r>
    <x v="2"/>
    <x v="2"/>
    <s v="millions of hours:"/>
    <x v="13"/>
    <s v="SWE"/>
    <x v="49"/>
    <n v="6417.7000000000016"/>
  </r>
  <r>
    <x v="2"/>
    <x v="2"/>
    <s v="millions of hours:"/>
    <x v="13"/>
    <s v="SWE"/>
    <x v="50"/>
    <n v="6366.5"/>
  </r>
  <r>
    <x v="2"/>
    <x v="2"/>
    <s v="millions of hours:"/>
    <x v="13"/>
    <s v="SWE"/>
    <x v="51"/>
    <n v="6404.5"/>
  </r>
  <r>
    <x v="2"/>
    <x v="2"/>
    <s v="millions of hours:"/>
    <x v="13"/>
    <s v="SWE"/>
    <x v="52"/>
    <n v="6537.6"/>
  </r>
  <r>
    <x v="2"/>
    <x v="2"/>
    <s v="millions of hours:"/>
    <x v="13"/>
    <s v="SWE"/>
    <x v="53"/>
    <n v="6673.8"/>
  </r>
  <r>
    <x v="2"/>
    <x v="2"/>
    <s v="millions of hours:"/>
    <x v="13"/>
    <s v="SWE"/>
    <x v="54"/>
    <m/>
  </r>
  <r>
    <x v="2"/>
    <x v="2"/>
    <s v="millions of hours:"/>
    <x v="13"/>
    <s v="SWE"/>
    <x v="55"/>
    <m/>
  </r>
  <r>
    <x v="2"/>
    <x v="2"/>
    <s v="millions of hours:"/>
    <x v="13"/>
    <s v="SWE"/>
    <x v="56"/>
    <m/>
  </r>
  <r>
    <x v="2"/>
    <x v="2"/>
    <s v="millions of hours:"/>
    <x v="13"/>
    <s v="SWE"/>
    <x v="57"/>
    <m/>
  </r>
  <r>
    <x v="2"/>
    <x v="2"/>
    <s v="millions of hours:"/>
    <x v="13"/>
    <s v="SWE"/>
    <x v="58"/>
    <m/>
  </r>
  <r>
    <x v="2"/>
    <x v="2"/>
    <s v="millions of hours:"/>
    <x v="13"/>
    <s v="SWE"/>
    <x v="59"/>
    <m/>
  </r>
  <r>
    <x v="2"/>
    <x v="2"/>
    <s v="millions of hours:"/>
    <x v="13"/>
    <s v="SWE"/>
    <x v="60"/>
    <m/>
  </r>
  <r>
    <x v="2"/>
    <x v="2"/>
    <s v="millions of hours:"/>
    <x v="13"/>
    <s v="SWE"/>
    <x v="61"/>
    <m/>
  </r>
  <r>
    <x v="2"/>
    <x v="2"/>
    <s v="millions of hours:"/>
    <x v="13"/>
    <s v="SWE"/>
    <x v="62"/>
    <m/>
  </r>
  <r>
    <x v="2"/>
    <x v="2"/>
    <s v="millions of hours:"/>
    <x v="13"/>
    <s v="SWE"/>
    <x v="63"/>
    <m/>
  </r>
  <r>
    <x v="2"/>
    <x v="2"/>
    <s v="millions of hours:"/>
    <x v="14"/>
    <s v="GBR"/>
    <x v="0"/>
    <n v="50606.5"/>
  </r>
  <r>
    <x v="2"/>
    <x v="2"/>
    <s v="millions of hours:"/>
    <x v="14"/>
    <s v="GBR"/>
    <x v="1"/>
    <n v="50153.4"/>
  </r>
  <r>
    <x v="2"/>
    <x v="2"/>
    <s v="millions of hours:"/>
    <x v="14"/>
    <s v="GBR"/>
    <x v="2"/>
    <n v="48548.800000000003"/>
  </r>
  <r>
    <x v="2"/>
    <x v="2"/>
    <s v="millions of hours:"/>
    <x v="14"/>
    <s v="GBR"/>
    <x v="3"/>
    <n v="44354.3"/>
  </r>
  <r>
    <x v="2"/>
    <x v="2"/>
    <s v="millions of hours:"/>
    <x v="14"/>
    <s v="GBR"/>
    <x v="4"/>
    <n v="50406.7"/>
  </r>
  <r>
    <x v="2"/>
    <x v="2"/>
    <s v="millions of hours:"/>
    <x v="14"/>
    <s v="GBR"/>
    <x v="5"/>
    <n v="49838.100000000013"/>
  </r>
  <r>
    <x v="2"/>
    <x v="2"/>
    <s v="millions of hours:"/>
    <x v="14"/>
    <s v="GBR"/>
    <x v="6"/>
    <n v="49234.100000000013"/>
  </r>
  <r>
    <x v="2"/>
    <x v="2"/>
    <s v="millions of hours:"/>
    <x v="14"/>
    <s v="GBR"/>
    <x v="7"/>
    <n v="48928.3"/>
  </r>
  <r>
    <x v="2"/>
    <x v="2"/>
    <s v="millions of hours:"/>
    <x v="14"/>
    <s v="GBR"/>
    <x v="8"/>
    <n v="47713.7"/>
  </r>
  <r>
    <x v="2"/>
    <x v="2"/>
    <s v="millions of hours:"/>
    <x v="14"/>
    <s v="GBR"/>
    <x v="9"/>
    <n v="47427.100000000013"/>
  </r>
  <r>
    <x v="2"/>
    <x v="2"/>
    <s v="millions of hours:"/>
    <x v="14"/>
    <s v="GBR"/>
    <x v="10"/>
    <n v="46069.600000000013"/>
  </r>
  <r>
    <x v="2"/>
    <x v="2"/>
    <s v="millions of hours:"/>
    <x v="14"/>
    <s v="GBR"/>
    <x v="11"/>
    <n v="45463.600000000013"/>
  </r>
  <r>
    <x v="2"/>
    <x v="2"/>
    <s v="millions of hours:"/>
    <x v="14"/>
    <s v="GBR"/>
    <x v="12"/>
    <n v="44513"/>
  </r>
  <r>
    <x v="2"/>
    <x v="2"/>
    <s v="millions of hours:"/>
    <x v="14"/>
    <s v="GBR"/>
    <x v="13"/>
    <n v="44051.9"/>
  </r>
  <r>
    <x v="2"/>
    <x v="2"/>
    <s v="millions of hours:"/>
    <x v="14"/>
    <s v="GBR"/>
    <x v="14"/>
    <n v="44207.199999999997"/>
  </r>
  <r>
    <x v="2"/>
    <x v="2"/>
    <s v="millions of hours:"/>
    <x v="14"/>
    <s v="GBR"/>
    <x v="15"/>
    <n v="45179.7"/>
  </r>
  <r>
    <x v="2"/>
    <x v="2"/>
    <s v="millions of hours:"/>
    <x v="14"/>
    <s v="GBR"/>
    <x v="16"/>
    <n v="45277.600000000013"/>
  </r>
  <r>
    <x v="2"/>
    <x v="2"/>
    <s v="millions of hours:"/>
    <x v="14"/>
    <s v="GBR"/>
    <x v="17"/>
    <n v="44771.100000000013"/>
  </r>
  <r>
    <x v="2"/>
    <x v="2"/>
    <s v="millions of hours:"/>
    <x v="14"/>
    <s v="GBR"/>
    <x v="18"/>
    <n v="44550.3"/>
  </r>
  <r>
    <x v="2"/>
    <x v="2"/>
    <s v="millions of hours:"/>
    <x v="14"/>
    <s v="GBR"/>
    <x v="19"/>
    <n v="43765.3"/>
  </r>
  <r>
    <x v="2"/>
    <x v="2"/>
    <s v="millions of hours:"/>
    <x v="14"/>
    <s v="GBR"/>
    <x v="20"/>
    <n v="43299.8"/>
  </r>
  <r>
    <x v="2"/>
    <x v="2"/>
    <s v="millions of hours:"/>
    <x v="14"/>
    <s v="GBR"/>
    <x v="21"/>
    <n v="43127.600000000013"/>
  </r>
  <r>
    <x v="2"/>
    <x v="2"/>
    <s v="millions of hours:"/>
    <x v="14"/>
    <s v="GBR"/>
    <x v="22"/>
    <n v="43302"/>
  </r>
  <r>
    <x v="2"/>
    <x v="2"/>
    <s v="millions of hours:"/>
    <x v="14"/>
    <s v="GBR"/>
    <x v="23"/>
    <n v="42819.7"/>
  </r>
  <r>
    <x v="2"/>
    <x v="2"/>
    <s v="millions of hours:"/>
    <x v="14"/>
    <s v="GBR"/>
    <x v="24"/>
    <n v="42725.4"/>
  </r>
  <r>
    <x v="2"/>
    <x v="2"/>
    <s v="millions of hours:"/>
    <x v="14"/>
    <s v="GBR"/>
    <x v="25"/>
    <n v="42383.5"/>
  </r>
  <r>
    <x v="2"/>
    <x v="2"/>
    <s v="millions of hours:"/>
    <x v="14"/>
    <s v="GBR"/>
    <x v="26"/>
    <n v="42076.7"/>
  </r>
  <r>
    <x v="2"/>
    <x v="2"/>
    <s v="millions of hours:"/>
    <x v="14"/>
    <s v="GBR"/>
    <x v="27"/>
    <n v="41336.600000000013"/>
  </r>
  <r>
    <x v="2"/>
    <x v="2"/>
    <s v="millions of hours:"/>
    <x v="14"/>
    <s v="GBR"/>
    <x v="28"/>
    <n v="40952.800000000003"/>
  </r>
  <r>
    <x v="2"/>
    <x v="2"/>
    <s v="millions of hours:"/>
    <x v="14"/>
    <s v="GBR"/>
    <x v="29"/>
    <n v="40500.699999999997"/>
  </r>
  <r>
    <x v="2"/>
    <x v="2"/>
    <s v="millions of hours:"/>
    <x v="14"/>
    <s v="GBR"/>
    <x v="30"/>
    <n v="39952"/>
  </r>
  <r>
    <x v="2"/>
    <x v="2"/>
    <s v="millions of hours:"/>
    <x v="14"/>
    <s v="GBR"/>
    <x v="31"/>
    <n v="40395.4"/>
  </r>
  <r>
    <x v="2"/>
    <x v="2"/>
    <s v="millions of hours:"/>
    <x v="14"/>
    <s v="GBR"/>
    <x v="32"/>
    <n v="42153.8"/>
  </r>
  <r>
    <x v="2"/>
    <x v="2"/>
    <s v="millions of hours:"/>
    <x v="14"/>
    <s v="GBR"/>
    <x v="33"/>
    <n v="43483.7"/>
  </r>
  <r>
    <x v="2"/>
    <x v="2"/>
    <s v="millions of hours:"/>
    <x v="14"/>
    <s v="GBR"/>
    <x v="34"/>
    <n v="43651.3"/>
  </r>
  <r>
    <x v="2"/>
    <x v="2"/>
    <s v="millions of hours:"/>
    <x v="14"/>
    <s v="GBR"/>
    <x v="35"/>
    <n v="42730.400000000001"/>
  </r>
  <r>
    <x v="2"/>
    <x v="2"/>
    <s v="millions of hours:"/>
    <x v="14"/>
    <s v="GBR"/>
    <x v="36"/>
    <n v="40333.5"/>
  </r>
  <r>
    <x v="2"/>
    <x v="2"/>
    <s v="millions of hours:"/>
    <x v="14"/>
    <s v="GBR"/>
    <x v="37"/>
    <n v="39685.300000000003"/>
  </r>
  <r>
    <x v="2"/>
    <x v="2"/>
    <s v="millions of hours:"/>
    <x v="14"/>
    <s v="GBR"/>
    <x v="38"/>
    <n v="39486.600000000013"/>
  </r>
  <r>
    <x v="2"/>
    <x v="2"/>
    <s v="millions of hours:"/>
    <x v="14"/>
    <s v="GBR"/>
    <x v="39"/>
    <n v="38344.199999999997"/>
  </r>
  <r>
    <x v="2"/>
    <x v="2"/>
    <s v="millions of hours:"/>
    <x v="14"/>
    <s v="GBR"/>
    <x v="40"/>
    <n v="37153.199999999997"/>
  </r>
  <r>
    <x v="2"/>
    <x v="2"/>
    <s v="millions of hours:"/>
    <x v="14"/>
    <s v="GBR"/>
    <x v="41"/>
    <n v="37530.199999999997"/>
  </r>
  <r>
    <x v="2"/>
    <x v="2"/>
    <s v="millions of hours:"/>
    <x v="14"/>
    <s v="GBR"/>
    <x v="42"/>
    <n v="37891.5"/>
  </r>
  <r>
    <x v="2"/>
    <x v="2"/>
    <s v="millions of hours:"/>
    <x v="14"/>
    <s v="GBR"/>
    <x v="43"/>
    <n v="40476.9"/>
  </r>
  <r>
    <x v="2"/>
    <x v="2"/>
    <s v="millions of hours:"/>
    <x v="14"/>
    <s v="GBR"/>
    <x v="44"/>
    <n v="41711.100000000013"/>
  </r>
  <r>
    <x v="2"/>
    <x v="2"/>
    <s v="millions of hours:"/>
    <x v="14"/>
    <s v="GBR"/>
    <x v="45"/>
    <n v="41470.300000000003"/>
  </r>
  <r>
    <x v="2"/>
    <x v="2"/>
    <s v="millions of hours:"/>
    <x v="14"/>
    <s v="GBR"/>
    <x v="46"/>
    <n v="41705.9"/>
  </r>
  <r>
    <x v="2"/>
    <x v="2"/>
    <s v="millions of hours:"/>
    <x v="14"/>
    <s v="GBR"/>
    <x v="47"/>
    <n v="42097.3"/>
  </r>
  <r>
    <x v="2"/>
    <x v="2"/>
    <s v="millions of hours:"/>
    <x v="14"/>
    <s v="GBR"/>
    <x v="48"/>
    <n v="42734.400000000001"/>
  </r>
  <r>
    <x v="2"/>
    <x v="2"/>
    <s v="millions of hours:"/>
    <x v="14"/>
    <s v="GBR"/>
    <x v="49"/>
    <n v="43013.2"/>
  </r>
  <r>
    <x v="2"/>
    <x v="2"/>
    <s v="millions of hours:"/>
    <x v="14"/>
    <s v="GBR"/>
    <x v="50"/>
    <n v="43791.9"/>
  </r>
  <r>
    <x v="2"/>
    <x v="2"/>
    <s v="millions of hours:"/>
    <x v="14"/>
    <s v="GBR"/>
    <x v="51"/>
    <n v="41858.400000000001"/>
  </r>
  <r>
    <x v="2"/>
    <x v="2"/>
    <s v="millions of hours:"/>
    <x v="14"/>
    <s v="GBR"/>
    <x v="52"/>
    <n v="42496.2"/>
  </r>
  <r>
    <x v="2"/>
    <x v="2"/>
    <s v="millions of hours:"/>
    <x v="14"/>
    <s v="GBR"/>
    <x v="53"/>
    <n v="43735.3"/>
  </r>
  <r>
    <x v="2"/>
    <x v="2"/>
    <s v="millions of hours:"/>
    <x v="14"/>
    <s v="GBR"/>
    <x v="54"/>
    <m/>
  </r>
  <r>
    <x v="2"/>
    <x v="2"/>
    <s v="millions of hours:"/>
    <x v="14"/>
    <s v="GBR"/>
    <x v="55"/>
    <m/>
  </r>
  <r>
    <x v="2"/>
    <x v="2"/>
    <s v="millions of hours:"/>
    <x v="14"/>
    <s v="GBR"/>
    <x v="56"/>
    <m/>
  </r>
  <r>
    <x v="2"/>
    <x v="2"/>
    <s v="millions of hours:"/>
    <x v="14"/>
    <s v="GBR"/>
    <x v="57"/>
    <m/>
  </r>
  <r>
    <x v="2"/>
    <x v="2"/>
    <s v="millions of hours:"/>
    <x v="14"/>
    <s v="GBR"/>
    <x v="58"/>
    <m/>
  </r>
  <r>
    <x v="2"/>
    <x v="2"/>
    <s v="millions of hours:"/>
    <x v="14"/>
    <s v="GBR"/>
    <x v="59"/>
    <m/>
  </r>
  <r>
    <x v="2"/>
    <x v="2"/>
    <s v="millions of hours:"/>
    <x v="14"/>
    <s v="GBR"/>
    <x v="60"/>
    <m/>
  </r>
  <r>
    <x v="2"/>
    <x v="2"/>
    <s v="millions of hours:"/>
    <x v="14"/>
    <s v="GBR"/>
    <x v="61"/>
    <m/>
  </r>
  <r>
    <x v="2"/>
    <x v="2"/>
    <s v="millions of hours:"/>
    <x v="14"/>
    <s v="GBR"/>
    <x v="62"/>
    <m/>
  </r>
  <r>
    <x v="2"/>
    <x v="2"/>
    <s v="millions of hours:"/>
    <x v="14"/>
    <s v="GBR"/>
    <x v="63"/>
    <m/>
  </r>
  <r>
    <x v="2"/>
    <x v="2"/>
    <s v="millions of hours:"/>
    <x v="15"/>
    <s v="ISL"/>
    <x v="0"/>
    <m/>
  </r>
  <r>
    <x v="2"/>
    <x v="2"/>
    <s v="millions of hours:"/>
    <x v="15"/>
    <s v="ISL"/>
    <x v="1"/>
    <n v="304.5"/>
  </r>
  <r>
    <x v="2"/>
    <x v="2"/>
    <s v="millions of hours:"/>
    <x v="15"/>
    <s v="ISL"/>
    <x v="2"/>
    <n v="284.8"/>
  </r>
  <r>
    <x v="2"/>
    <x v="2"/>
    <s v="millions of hours:"/>
    <x v="15"/>
    <s v="ISL"/>
    <x v="3"/>
    <n v="278.8"/>
  </r>
  <r>
    <x v="2"/>
    <x v="2"/>
    <s v="millions of hours:"/>
    <x v="15"/>
    <s v="ISL"/>
    <x v="4"/>
    <n v="299.60000000000002"/>
  </r>
  <r>
    <x v="2"/>
    <x v="2"/>
    <s v="millions of hours:"/>
    <x v="15"/>
    <s v="ISL"/>
    <x v="5"/>
    <n v="303.2"/>
  </r>
  <r>
    <x v="2"/>
    <x v="2"/>
    <s v="millions of hours:"/>
    <x v="15"/>
    <s v="ISL"/>
    <x v="6"/>
    <n v="296.40000000000009"/>
  </r>
  <r>
    <x v="2"/>
    <x v="2"/>
    <s v="millions of hours:"/>
    <x v="15"/>
    <s v="ISL"/>
    <x v="7"/>
    <n v="286.8"/>
  </r>
  <r>
    <x v="2"/>
    <x v="2"/>
    <s v="millions of hours:"/>
    <x v="15"/>
    <s v="ISL"/>
    <x v="8"/>
    <n v="272.8"/>
  </r>
  <r>
    <x v="2"/>
    <x v="2"/>
    <s v="millions of hours:"/>
    <x v="15"/>
    <s v="ISL"/>
    <x v="9"/>
    <n v="265.60000000000002"/>
  </r>
  <r>
    <x v="2"/>
    <x v="2"/>
    <s v="millions of hours:"/>
    <x v="15"/>
    <s v="ISL"/>
    <x v="10"/>
    <n v="261.10000000000002"/>
  </r>
  <r>
    <x v="2"/>
    <x v="2"/>
    <s v="millions of hours:"/>
    <x v="15"/>
    <s v="ISL"/>
    <x v="11"/>
    <n v="255"/>
  </r>
  <r>
    <x v="2"/>
    <x v="2"/>
    <s v="millions of hours:"/>
    <x v="15"/>
    <s v="ISL"/>
    <x v="12"/>
    <n v="252.6"/>
  </r>
  <r>
    <x v="2"/>
    <x v="2"/>
    <s v="millions of hours:"/>
    <x v="15"/>
    <s v="ISL"/>
    <x v="13"/>
    <n v="248.3"/>
  </r>
  <r>
    <x v="2"/>
    <x v="2"/>
    <s v="millions of hours:"/>
    <x v="15"/>
    <s v="ISL"/>
    <x v="14"/>
    <n v="252.9"/>
  </r>
  <r>
    <x v="2"/>
    <x v="2"/>
    <s v="millions of hours:"/>
    <x v="15"/>
    <s v="ISL"/>
    <x v="15"/>
    <n v="291.40000000000009"/>
  </r>
  <r>
    <x v="2"/>
    <x v="2"/>
    <s v="millions of hours:"/>
    <x v="15"/>
    <s v="ISL"/>
    <x v="16"/>
    <n v="276.7"/>
  </r>
  <r>
    <x v="2"/>
    <x v="2"/>
    <s v="millions of hours:"/>
    <x v="15"/>
    <s v="ISL"/>
    <x v="17"/>
    <n v="270.5"/>
  </r>
  <r>
    <x v="2"/>
    <x v="2"/>
    <s v="millions of hours:"/>
    <x v="15"/>
    <s v="ISL"/>
    <x v="18"/>
    <n v="261"/>
  </r>
  <r>
    <x v="2"/>
    <x v="2"/>
    <s v="millions of hours:"/>
    <x v="15"/>
    <s v="ISL"/>
    <x v="19"/>
    <n v="253.2"/>
  </r>
  <r>
    <x v="2"/>
    <x v="2"/>
    <s v="millions of hours:"/>
    <x v="15"/>
    <s v="ISL"/>
    <x v="20"/>
    <n v="250.9"/>
  </r>
  <r>
    <x v="2"/>
    <x v="2"/>
    <s v="millions of hours:"/>
    <x v="15"/>
    <s v="ISL"/>
    <x v="21"/>
    <n v="253.7"/>
  </r>
  <r>
    <x v="2"/>
    <x v="2"/>
    <s v="millions of hours:"/>
    <x v="15"/>
    <s v="ISL"/>
    <x v="22"/>
    <n v="257.2"/>
  </r>
  <r>
    <x v="2"/>
    <x v="2"/>
    <s v="millions of hours:"/>
    <x v="15"/>
    <s v="ISL"/>
    <x v="23"/>
    <n v="256.5"/>
  </r>
  <r>
    <x v="2"/>
    <x v="2"/>
    <s v="millions of hours:"/>
    <x v="15"/>
    <s v="ISL"/>
    <x v="24"/>
    <n v="251.4"/>
  </r>
  <r>
    <x v="2"/>
    <x v="2"/>
    <s v="millions of hours:"/>
    <x v="15"/>
    <s v="ISL"/>
    <x v="25"/>
    <n v="245.2"/>
  </r>
  <r>
    <x v="2"/>
    <x v="2"/>
    <s v="millions of hours:"/>
    <x v="15"/>
    <s v="ISL"/>
    <x v="26"/>
    <n v="240.9"/>
  </r>
  <r>
    <x v="2"/>
    <x v="2"/>
    <s v="millions of hours:"/>
    <x v="15"/>
    <s v="ISL"/>
    <x v="27"/>
    <n v="238.3"/>
  </r>
  <r>
    <x v="2"/>
    <x v="2"/>
    <s v="millions of hours:"/>
    <x v="15"/>
    <s v="ISL"/>
    <x v="28"/>
    <n v="235.3"/>
  </r>
  <r>
    <x v="2"/>
    <x v="2"/>
    <s v="millions of hours:"/>
    <x v="15"/>
    <s v="ISL"/>
    <x v="29"/>
    <n v="232.3"/>
  </r>
  <r>
    <x v="2"/>
    <x v="2"/>
    <s v="millions of hours:"/>
    <x v="15"/>
    <s v="ISL"/>
    <x v="30"/>
    <n v="231.5"/>
  </r>
  <r>
    <x v="2"/>
    <x v="2"/>
    <s v="millions of hours:"/>
    <x v="15"/>
    <s v="ISL"/>
    <x v="31"/>
    <n v="231.4"/>
  </r>
  <r>
    <x v="2"/>
    <x v="2"/>
    <s v="millions of hours:"/>
    <x v="15"/>
    <s v="ISL"/>
    <x v="32"/>
    <n v="229.5"/>
  </r>
  <r>
    <x v="2"/>
    <x v="2"/>
    <s v="millions of hours:"/>
    <x v="15"/>
    <s v="ISL"/>
    <x v="33"/>
    <n v="229.1"/>
  </r>
  <r>
    <x v="2"/>
    <x v="2"/>
    <s v="millions of hours:"/>
    <x v="15"/>
    <s v="ISL"/>
    <x v="34"/>
    <n v="232.7"/>
  </r>
  <r>
    <x v="2"/>
    <x v="2"/>
    <s v="millions of hours:"/>
    <x v="15"/>
    <s v="ISL"/>
    <x v="35"/>
    <n v="236.7"/>
  </r>
  <r>
    <x v="2"/>
    <x v="2"/>
    <s v="millions of hours:"/>
    <x v="15"/>
    <s v="ISL"/>
    <x v="36"/>
    <n v="242.9"/>
  </r>
  <r>
    <x v="2"/>
    <x v="2"/>
    <s v="millions of hours:"/>
    <x v="15"/>
    <s v="ISL"/>
    <x v="37"/>
    <n v="229.8"/>
  </r>
  <r>
    <x v="2"/>
    <x v="2"/>
    <s v="millions of hours:"/>
    <x v="15"/>
    <s v="ISL"/>
    <x v="38"/>
    <n v="223.8"/>
  </r>
  <r>
    <x v="2"/>
    <x v="2"/>
    <s v="millions of hours:"/>
    <x v="15"/>
    <s v="ISL"/>
    <x v="39"/>
    <n v="216"/>
  </r>
  <r>
    <x v="2"/>
    <x v="2"/>
    <s v="millions of hours:"/>
    <x v="15"/>
    <s v="ISL"/>
    <x v="40"/>
    <n v="213.3"/>
  </r>
  <r>
    <x v="2"/>
    <x v="2"/>
    <s v="millions of hours:"/>
    <x v="15"/>
    <s v="ISL"/>
    <x v="41"/>
    <n v="211.4"/>
  </r>
  <r>
    <x v="2"/>
    <x v="2"/>
    <s v="millions of hours:"/>
    <x v="15"/>
    <s v="ISL"/>
    <x v="42"/>
    <n v="205.8"/>
  </r>
  <r>
    <x v="2"/>
    <x v="2"/>
    <s v="millions of hours:"/>
    <x v="15"/>
    <s v="ISL"/>
    <x v="43"/>
    <n v="196.3"/>
  </r>
  <r>
    <x v="2"/>
    <x v="2"/>
    <s v="millions of hours:"/>
    <x v="15"/>
    <s v="ISL"/>
    <x v="44"/>
    <n v="191.5"/>
  </r>
  <r>
    <x v="2"/>
    <x v="2"/>
    <s v="millions of hours:"/>
    <x v="15"/>
    <s v="ISL"/>
    <x v="45"/>
    <n v="191.7"/>
  </r>
  <r>
    <x v="2"/>
    <x v="2"/>
    <s v="millions of hours:"/>
    <x v="15"/>
    <s v="ISL"/>
    <x v="46"/>
    <n v="190.2"/>
  </r>
  <r>
    <x v="2"/>
    <x v="2"/>
    <s v="millions of hours:"/>
    <x v="15"/>
    <s v="ISL"/>
    <x v="47"/>
    <n v="194"/>
  </r>
  <r>
    <x v="2"/>
    <x v="2"/>
    <s v="millions of hours:"/>
    <x v="15"/>
    <s v="ISL"/>
    <x v="48"/>
    <n v="190.6"/>
  </r>
  <r>
    <x v="2"/>
    <x v="2"/>
    <s v="millions of hours:"/>
    <x v="15"/>
    <s v="ISL"/>
    <x v="49"/>
    <n v="189.6"/>
  </r>
  <r>
    <x v="2"/>
    <x v="2"/>
    <s v="millions of hours:"/>
    <x v="15"/>
    <s v="ISL"/>
    <x v="50"/>
    <n v="185.9"/>
  </r>
  <r>
    <x v="2"/>
    <x v="2"/>
    <s v="millions of hours:"/>
    <x v="15"/>
    <s v="ISL"/>
    <x v="51"/>
    <n v="182.6"/>
  </r>
  <r>
    <x v="2"/>
    <x v="2"/>
    <s v="millions of hours:"/>
    <x v="15"/>
    <s v="ISL"/>
    <x v="52"/>
    <n v="180.6"/>
  </r>
  <r>
    <x v="2"/>
    <x v="2"/>
    <s v="millions of hours:"/>
    <x v="15"/>
    <s v="ISL"/>
    <x v="53"/>
    <n v="175.8"/>
  </r>
  <r>
    <x v="2"/>
    <x v="2"/>
    <s v="millions of hours:"/>
    <x v="15"/>
    <s v="ISL"/>
    <x v="54"/>
    <m/>
  </r>
  <r>
    <x v="2"/>
    <x v="2"/>
    <s v="millions of hours:"/>
    <x v="15"/>
    <s v="ISL"/>
    <x v="55"/>
    <m/>
  </r>
  <r>
    <x v="2"/>
    <x v="2"/>
    <s v="millions of hours:"/>
    <x v="15"/>
    <s v="ISL"/>
    <x v="56"/>
    <m/>
  </r>
  <r>
    <x v="2"/>
    <x v="2"/>
    <s v="millions of hours:"/>
    <x v="15"/>
    <s v="ISL"/>
    <x v="57"/>
    <m/>
  </r>
  <r>
    <x v="2"/>
    <x v="2"/>
    <s v="millions of hours:"/>
    <x v="15"/>
    <s v="ISL"/>
    <x v="58"/>
    <m/>
  </r>
  <r>
    <x v="2"/>
    <x v="2"/>
    <s v="millions of hours:"/>
    <x v="15"/>
    <s v="ISL"/>
    <x v="59"/>
    <m/>
  </r>
  <r>
    <x v="2"/>
    <x v="2"/>
    <s v="millions of hours:"/>
    <x v="15"/>
    <s v="ISL"/>
    <x v="60"/>
    <m/>
  </r>
  <r>
    <x v="2"/>
    <x v="2"/>
    <s v="millions of hours:"/>
    <x v="15"/>
    <s v="ISL"/>
    <x v="61"/>
    <m/>
  </r>
  <r>
    <x v="2"/>
    <x v="2"/>
    <s v="millions of hours:"/>
    <x v="15"/>
    <s v="ISL"/>
    <x v="62"/>
    <m/>
  </r>
  <r>
    <x v="2"/>
    <x v="2"/>
    <s v="millions of hours:"/>
    <x v="15"/>
    <s v="ISL"/>
    <x v="63"/>
    <m/>
  </r>
  <r>
    <x v="2"/>
    <x v="2"/>
    <s v="millions of hours:"/>
    <x v="16"/>
    <s v="USA"/>
    <x v="0"/>
    <n v="286081.40000000002"/>
  </r>
  <r>
    <x v="2"/>
    <x v="2"/>
    <s v="millions of hours:"/>
    <x v="16"/>
    <s v="USA"/>
    <x v="1"/>
    <n v="283184.7"/>
  </r>
  <r>
    <x v="2"/>
    <x v="2"/>
    <s v="millions of hours:"/>
    <x v="16"/>
    <s v="USA"/>
    <x v="2"/>
    <n v="274317.90000000002"/>
  </r>
  <r>
    <x v="2"/>
    <x v="2"/>
    <s v="millions of hours:"/>
    <x v="16"/>
    <s v="USA"/>
    <x v="3"/>
    <n v="262006.8"/>
  </r>
  <r>
    <x v="2"/>
    <x v="2"/>
    <s v="millions of hours:"/>
    <x v="16"/>
    <s v="USA"/>
    <x v="4"/>
    <n v="278646.8"/>
  </r>
  <r>
    <x v="2"/>
    <x v="2"/>
    <s v="millions of hours:"/>
    <x v="16"/>
    <s v="USA"/>
    <x v="5"/>
    <n v="275696"/>
  </r>
  <r>
    <x v="2"/>
    <x v="2"/>
    <s v="millions of hours:"/>
    <x v="16"/>
    <s v="USA"/>
    <x v="6"/>
    <n v="270827.3"/>
  </r>
  <r>
    <x v="2"/>
    <x v="2"/>
    <s v="millions of hours:"/>
    <x v="16"/>
    <s v="USA"/>
    <x v="7"/>
    <n v="267261"/>
  </r>
  <r>
    <x v="2"/>
    <x v="2"/>
    <s v="millions of hours:"/>
    <x v="16"/>
    <s v="USA"/>
    <x v="8"/>
    <n v="263674"/>
  </r>
  <r>
    <x v="2"/>
    <x v="2"/>
    <s v="millions of hours:"/>
    <x v="16"/>
    <s v="USA"/>
    <x v="9"/>
    <n v="258156"/>
  </r>
  <r>
    <x v="2"/>
    <x v="2"/>
    <s v="millions of hours:"/>
    <x v="16"/>
    <s v="USA"/>
    <x v="10"/>
    <n v="253330.8"/>
  </r>
  <r>
    <x v="2"/>
    <x v="2"/>
    <s v="millions of hours:"/>
    <x v="16"/>
    <s v="USA"/>
    <x v="11"/>
    <n v="249807.4"/>
  </r>
  <r>
    <x v="2"/>
    <x v="2"/>
    <s v="millions of hours:"/>
    <x v="16"/>
    <s v="USA"/>
    <x v="12"/>
    <n v="245159.2"/>
  </r>
  <r>
    <x v="2"/>
    <x v="2"/>
    <s v="millions of hours:"/>
    <x v="16"/>
    <s v="USA"/>
    <x v="13"/>
    <n v="241509.9"/>
  </r>
  <r>
    <x v="2"/>
    <x v="2"/>
    <s v="millions of hours:"/>
    <x v="16"/>
    <s v="USA"/>
    <x v="14"/>
    <n v="241354.8"/>
  </r>
  <r>
    <x v="2"/>
    <x v="2"/>
    <s v="millions of hours:"/>
    <x v="16"/>
    <s v="USA"/>
    <x v="15"/>
    <n v="255716.8"/>
  </r>
  <r>
    <x v="2"/>
    <x v="2"/>
    <s v="millions of hours:"/>
    <x v="16"/>
    <s v="USA"/>
    <x v="16"/>
    <n v="258675.8"/>
  </r>
  <r>
    <x v="2"/>
    <x v="2"/>
    <s v="millions of hours:"/>
    <x v="16"/>
    <s v="USA"/>
    <x v="17"/>
    <n v="257138.5"/>
  </r>
  <r>
    <x v="2"/>
    <x v="2"/>
    <s v="millions of hours:"/>
    <x v="16"/>
    <s v="USA"/>
    <x v="18"/>
    <n v="252545.3"/>
  </r>
  <r>
    <x v="2"/>
    <x v="2"/>
    <s v="millions of hours:"/>
    <x v="16"/>
    <s v="USA"/>
    <x v="19"/>
    <n v="249142.8"/>
  </r>
  <r>
    <x v="2"/>
    <x v="2"/>
    <s v="millions of hours:"/>
    <x v="16"/>
    <s v="USA"/>
    <x v="20"/>
    <n v="246177.5"/>
  </r>
  <r>
    <x v="2"/>
    <x v="2"/>
    <s v="millions of hours:"/>
    <x v="16"/>
    <s v="USA"/>
    <x v="21"/>
    <n v="246722.5"/>
  </r>
  <r>
    <x v="2"/>
    <x v="2"/>
    <s v="millions of hours:"/>
    <x v="16"/>
    <s v="USA"/>
    <x v="22"/>
    <n v="249319.6"/>
  </r>
  <r>
    <x v="2"/>
    <x v="2"/>
    <s v="millions of hours:"/>
    <x v="16"/>
    <s v="USA"/>
    <x v="23"/>
    <n v="252381"/>
  </r>
  <r>
    <x v="2"/>
    <x v="2"/>
    <s v="millions of hours:"/>
    <x v="16"/>
    <s v="USA"/>
    <x v="24"/>
    <n v="249154"/>
  </r>
  <r>
    <x v="2"/>
    <x v="2"/>
    <s v="millions of hours:"/>
    <x v="16"/>
    <s v="USA"/>
    <x v="25"/>
    <n v="244778"/>
  </r>
  <r>
    <x v="2"/>
    <x v="2"/>
    <s v="millions of hours:"/>
    <x v="16"/>
    <s v="USA"/>
    <x v="26"/>
    <n v="239549.6"/>
  </r>
  <r>
    <x v="2"/>
    <x v="2"/>
    <s v="millions of hours:"/>
    <x v="16"/>
    <s v="USA"/>
    <x v="27"/>
    <n v="232674.5"/>
  </r>
  <r>
    <x v="2"/>
    <x v="2"/>
    <s v="millions of hours:"/>
    <x v="16"/>
    <s v="USA"/>
    <x v="28"/>
    <n v="229790"/>
  </r>
  <r>
    <x v="2"/>
    <x v="2"/>
    <s v="millions of hours:"/>
    <x v="16"/>
    <s v="USA"/>
    <x v="29"/>
    <n v="224275.5"/>
  </r>
  <r>
    <x v="2"/>
    <x v="2"/>
    <s v="millions of hours:"/>
    <x v="16"/>
    <s v="USA"/>
    <x v="30"/>
    <n v="217416.2"/>
  </r>
  <r>
    <x v="2"/>
    <x v="2"/>
    <s v="millions of hours:"/>
    <x v="16"/>
    <s v="USA"/>
    <x v="31"/>
    <n v="212399.2"/>
  </r>
  <r>
    <x v="2"/>
    <x v="2"/>
    <s v="millions of hours:"/>
    <x v="16"/>
    <s v="USA"/>
    <x v="32"/>
    <n v="212220.2"/>
  </r>
  <r>
    <x v="2"/>
    <x v="2"/>
    <s v="millions of hours:"/>
    <x v="16"/>
    <s v="USA"/>
    <x v="33"/>
    <n v="215233.6"/>
  </r>
  <r>
    <x v="2"/>
    <x v="2"/>
    <s v="millions of hours:"/>
    <x v="16"/>
    <s v="USA"/>
    <x v="34"/>
    <n v="214866.9"/>
  </r>
  <r>
    <x v="2"/>
    <x v="2"/>
    <s v="millions of hours:"/>
    <x v="16"/>
    <s v="USA"/>
    <x v="35"/>
    <n v="209081.1"/>
  </r>
  <r>
    <x v="2"/>
    <x v="2"/>
    <s v="millions of hours:"/>
    <x v="16"/>
    <s v="USA"/>
    <x v="36"/>
    <n v="203018"/>
  </r>
  <r>
    <x v="2"/>
    <x v="2"/>
    <s v="millions of hours:"/>
    <x v="16"/>
    <s v="USA"/>
    <x v="37"/>
    <n v="197656"/>
  </r>
  <r>
    <x v="2"/>
    <x v="2"/>
    <s v="millions of hours:"/>
    <x v="16"/>
    <s v="USA"/>
    <x v="38"/>
    <n v="195362.3"/>
  </r>
  <r>
    <x v="2"/>
    <x v="2"/>
    <s v="millions of hours:"/>
    <x v="16"/>
    <s v="USA"/>
    <x v="39"/>
    <n v="190991.2"/>
  </r>
  <r>
    <x v="2"/>
    <x v="2"/>
    <s v="millions of hours:"/>
    <x v="16"/>
    <s v="USA"/>
    <x v="40"/>
    <n v="181815.6"/>
  </r>
  <r>
    <x v="2"/>
    <x v="2"/>
    <s v="millions of hours:"/>
    <x v="16"/>
    <s v="USA"/>
    <x v="41"/>
    <n v="178603.6"/>
  </r>
  <r>
    <x v="2"/>
    <x v="2"/>
    <s v="millions of hours:"/>
    <x v="16"/>
    <s v="USA"/>
    <x v="42"/>
    <n v="181298.4"/>
  </r>
  <r>
    <x v="2"/>
    <x v="2"/>
    <s v="millions of hours:"/>
    <x v="16"/>
    <s v="USA"/>
    <x v="43"/>
    <n v="180913"/>
  </r>
  <r>
    <x v="2"/>
    <x v="2"/>
    <s v="millions of hours:"/>
    <x v="16"/>
    <s v="USA"/>
    <x v="44"/>
    <n v="181415.4"/>
  </r>
  <r>
    <x v="2"/>
    <x v="2"/>
    <s v="millions of hours:"/>
    <x v="16"/>
    <s v="USA"/>
    <x v="45"/>
    <n v="176635.4"/>
  </r>
  <r>
    <x v="2"/>
    <x v="2"/>
    <s v="millions of hours:"/>
    <x v="16"/>
    <s v="USA"/>
    <x v="46"/>
    <n v="168696.5"/>
  </r>
  <r>
    <x v="2"/>
    <x v="2"/>
    <s v="millions of hours:"/>
    <x v="16"/>
    <s v="USA"/>
    <x v="47"/>
    <n v="162960.79999999999"/>
  </r>
  <r>
    <x v="2"/>
    <x v="2"/>
    <s v="millions of hours:"/>
    <x v="16"/>
    <s v="USA"/>
    <x v="48"/>
    <n v="158375.5"/>
  </r>
  <r>
    <x v="2"/>
    <x v="2"/>
    <s v="millions of hours:"/>
    <x v="16"/>
    <s v="USA"/>
    <x v="49"/>
    <n v="163046.39999999999"/>
  </r>
  <r>
    <x v="2"/>
    <x v="2"/>
    <s v="millions of hours:"/>
    <x v="16"/>
    <s v="USA"/>
    <x v="50"/>
    <n v="162453.5"/>
  </r>
  <r>
    <x v="2"/>
    <x v="2"/>
    <s v="millions of hours:"/>
    <x v="16"/>
    <s v="USA"/>
    <x v="51"/>
    <n v="157421.79999999999"/>
  </r>
  <r>
    <x v="2"/>
    <x v="2"/>
    <s v="millions of hours:"/>
    <x v="16"/>
    <s v="USA"/>
    <x v="52"/>
    <n v="153194.29999999999"/>
  </r>
  <r>
    <x v="2"/>
    <x v="2"/>
    <s v="millions of hours:"/>
    <x v="16"/>
    <s v="USA"/>
    <x v="53"/>
    <n v="153871.70000000001"/>
  </r>
  <r>
    <x v="2"/>
    <x v="2"/>
    <s v="millions of hours:"/>
    <x v="16"/>
    <s v="USA"/>
    <x v="54"/>
    <m/>
  </r>
  <r>
    <x v="2"/>
    <x v="2"/>
    <s v="millions of hours:"/>
    <x v="16"/>
    <s v="USA"/>
    <x v="55"/>
    <m/>
  </r>
  <r>
    <x v="2"/>
    <x v="2"/>
    <s v="millions of hours:"/>
    <x v="16"/>
    <s v="USA"/>
    <x v="56"/>
    <m/>
  </r>
  <r>
    <x v="2"/>
    <x v="2"/>
    <s v="millions of hours:"/>
    <x v="16"/>
    <s v="USA"/>
    <x v="57"/>
    <m/>
  </r>
  <r>
    <x v="2"/>
    <x v="2"/>
    <s v="millions of hours:"/>
    <x v="16"/>
    <s v="USA"/>
    <x v="58"/>
    <m/>
  </r>
  <r>
    <x v="2"/>
    <x v="2"/>
    <s v="millions of hours:"/>
    <x v="16"/>
    <s v="USA"/>
    <x v="59"/>
    <m/>
  </r>
  <r>
    <x v="2"/>
    <x v="2"/>
    <s v="millions of hours:"/>
    <x v="16"/>
    <s v="USA"/>
    <x v="60"/>
    <m/>
  </r>
  <r>
    <x v="2"/>
    <x v="2"/>
    <s v="millions of hours:"/>
    <x v="16"/>
    <s v="USA"/>
    <x v="61"/>
    <m/>
  </r>
  <r>
    <x v="2"/>
    <x v="2"/>
    <s v="millions of hours:"/>
    <x v="16"/>
    <s v="USA"/>
    <x v="62"/>
    <m/>
  </r>
  <r>
    <x v="2"/>
    <x v="2"/>
    <s v="millions of hours:"/>
    <x v="16"/>
    <s v="USA"/>
    <x v="63"/>
    <m/>
  </r>
  <r>
    <x v="2"/>
    <x v="2"/>
    <s v="millions of hours:"/>
    <x v="17"/>
    <s v="CHE"/>
    <x v="0"/>
    <m/>
  </r>
  <r>
    <x v="2"/>
    <x v="2"/>
    <s v="millions of hours:"/>
    <x v="17"/>
    <s v="CHE"/>
    <x v="1"/>
    <n v="7921.6"/>
  </r>
  <r>
    <x v="2"/>
    <x v="2"/>
    <s v="millions of hours:"/>
    <x v="17"/>
    <s v="CHE"/>
    <x v="2"/>
    <n v="7818.7000000000016"/>
  </r>
  <r>
    <x v="2"/>
    <x v="2"/>
    <s v="millions of hours:"/>
    <x v="17"/>
    <s v="CHE"/>
    <x v="3"/>
    <n v="7608.2000000000016"/>
  </r>
  <r>
    <x v="2"/>
    <x v="2"/>
    <s v="millions of hours:"/>
    <x v="17"/>
    <s v="CHE"/>
    <x v="4"/>
    <n v="7903.1"/>
  </r>
  <r>
    <x v="2"/>
    <x v="2"/>
    <s v="millions of hours:"/>
    <x v="17"/>
    <s v="CHE"/>
    <x v="5"/>
    <n v="7857.2000000000016"/>
  </r>
  <r>
    <x v="2"/>
    <x v="2"/>
    <s v="millions of hours:"/>
    <x v="17"/>
    <s v="CHE"/>
    <x v="6"/>
    <n v="7815"/>
  </r>
  <r>
    <x v="2"/>
    <x v="2"/>
    <s v="millions of hours:"/>
    <x v="17"/>
    <s v="CHE"/>
    <x v="7"/>
    <n v="7833.6"/>
  </r>
  <r>
    <x v="2"/>
    <x v="2"/>
    <s v="millions of hours:"/>
    <x v="17"/>
    <s v="CHE"/>
    <x v="8"/>
    <n v="7724.1"/>
  </r>
  <r>
    <x v="2"/>
    <x v="2"/>
    <s v="millions of hours:"/>
    <x v="17"/>
    <s v="CHE"/>
    <x v="9"/>
    <n v="7549"/>
  </r>
  <r>
    <x v="2"/>
    <x v="2"/>
    <s v="millions of hours:"/>
    <x v="17"/>
    <s v="CHE"/>
    <x v="10"/>
    <n v="7448.3"/>
  </r>
  <r>
    <x v="2"/>
    <x v="2"/>
    <s v="millions of hours:"/>
    <x v="17"/>
    <s v="CHE"/>
    <x v="11"/>
    <n v="7452.3"/>
  </r>
  <r>
    <x v="2"/>
    <x v="2"/>
    <s v="millions of hours:"/>
    <x v="17"/>
    <s v="CHE"/>
    <x v="12"/>
    <n v="7394.3"/>
  </r>
  <r>
    <x v="2"/>
    <x v="2"/>
    <s v="millions of hours:"/>
    <x v="17"/>
    <s v="CHE"/>
    <x v="13"/>
    <n v="7221.1"/>
  </r>
  <r>
    <x v="2"/>
    <x v="2"/>
    <s v="millions of hours:"/>
    <x v="17"/>
    <s v="CHE"/>
    <x v="14"/>
    <n v="7377.5"/>
  </r>
  <r>
    <x v="2"/>
    <x v="2"/>
    <s v="millions of hours:"/>
    <x v="17"/>
    <s v="CHE"/>
    <x v="15"/>
    <n v="7381.7000000000016"/>
  </r>
  <r>
    <x v="2"/>
    <x v="2"/>
    <s v="millions of hours:"/>
    <x v="17"/>
    <s v="CHE"/>
    <x v="16"/>
    <n v="7250"/>
  </r>
  <r>
    <x v="2"/>
    <x v="2"/>
    <s v="millions of hours:"/>
    <x v="17"/>
    <s v="CHE"/>
    <x v="17"/>
    <n v="7111.5"/>
  </r>
  <r>
    <x v="2"/>
    <x v="2"/>
    <s v="millions of hours:"/>
    <x v="17"/>
    <s v="CHE"/>
    <x v="18"/>
    <n v="7004.4"/>
  </r>
  <r>
    <x v="2"/>
    <x v="2"/>
    <s v="millions of hours:"/>
    <x v="17"/>
    <s v="CHE"/>
    <x v="19"/>
    <n v="6974"/>
  </r>
  <r>
    <x v="2"/>
    <x v="2"/>
    <s v="millions of hours:"/>
    <x v="17"/>
    <s v="CHE"/>
    <x v="20"/>
    <n v="6830"/>
  </r>
  <r>
    <x v="2"/>
    <x v="2"/>
    <s v="millions of hours:"/>
    <x v="17"/>
    <s v="CHE"/>
    <x v="21"/>
    <n v="6799.7000000000016"/>
  </r>
  <r>
    <x v="2"/>
    <x v="2"/>
    <s v="millions of hours:"/>
    <x v="17"/>
    <s v="CHE"/>
    <x v="22"/>
    <n v="6839.8"/>
  </r>
  <r>
    <x v="2"/>
    <x v="2"/>
    <s v="millions of hours:"/>
    <x v="17"/>
    <s v="CHE"/>
    <x v="23"/>
    <n v="6888.3"/>
  </r>
  <r>
    <x v="2"/>
    <x v="2"/>
    <s v="millions of hours:"/>
    <x v="17"/>
    <s v="CHE"/>
    <x v="24"/>
    <n v="6840.2000000000016"/>
  </r>
  <r>
    <x v="2"/>
    <x v="2"/>
    <s v="millions of hours:"/>
    <x v="17"/>
    <s v="CHE"/>
    <x v="25"/>
    <n v="6698.6"/>
  </r>
  <r>
    <x v="2"/>
    <x v="2"/>
    <s v="millions of hours:"/>
    <x v="17"/>
    <s v="CHE"/>
    <x v="26"/>
    <n v="6579.3"/>
  </r>
  <r>
    <x v="2"/>
    <x v="2"/>
    <s v="millions of hours:"/>
    <x v="17"/>
    <s v="CHE"/>
    <x v="27"/>
    <n v="6625.7000000000016"/>
  </r>
  <r>
    <x v="2"/>
    <x v="2"/>
    <s v="millions of hours:"/>
    <x v="17"/>
    <s v="CHE"/>
    <x v="28"/>
    <n v="6735.8"/>
  </r>
  <r>
    <x v="2"/>
    <x v="2"/>
    <s v="millions of hours:"/>
    <x v="17"/>
    <s v="CHE"/>
    <x v="29"/>
    <n v="6823.2000000000016"/>
  </r>
  <r>
    <x v="2"/>
    <x v="2"/>
    <s v="millions of hours:"/>
    <x v="17"/>
    <s v="CHE"/>
    <x v="30"/>
    <n v="6784.8"/>
  </r>
  <r>
    <x v="2"/>
    <x v="2"/>
    <s v="millions of hours:"/>
    <x v="17"/>
    <s v="CHE"/>
    <x v="31"/>
    <n v="6855.6"/>
  </r>
  <r>
    <x v="2"/>
    <x v="2"/>
    <s v="millions of hours:"/>
    <x v="17"/>
    <s v="CHE"/>
    <x v="32"/>
    <n v="6919.3"/>
  </r>
  <r>
    <x v="2"/>
    <x v="2"/>
    <s v="millions of hours:"/>
    <x v="17"/>
    <s v="CHE"/>
    <x v="33"/>
    <n v="6803.7000000000016"/>
  </r>
  <r>
    <x v="2"/>
    <x v="2"/>
    <s v="millions of hours:"/>
    <x v="17"/>
    <s v="CHE"/>
    <x v="34"/>
    <n v="6631.7000000000016"/>
  </r>
  <r>
    <x v="2"/>
    <x v="2"/>
    <s v="millions of hours:"/>
    <x v="17"/>
    <s v="CHE"/>
    <x v="35"/>
    <n v="6514.7000000000016"/>
  </r>
  <r>
    <x v="2"/>
    <x v="2"/>
    <s v="millions of hours:"/>
    <x v="17"/>
    <s v="CHE"/>
    <x v="36"/>
    <n v="6351.4"/>
  </r>
  <r>
    <x v="2"/>
    <x v="2"/>
    <s v="millions of hours:"/>
    <x v="17"/>
    <s v="CHE"/>
    <x v="37"/>
    <n v="6203.2000000000016"/>
  </r>
  <r>
    <x v="2"/>
    <x v="2"/>
    <s v="millions of hours:"/>
    <x v="17"/>
    <s v="CHE"/>
    <x v="38"/>
    <n v="6095.2000000000016"/>
  </r>
  <r>
    <x v="2"/>
    <x v="2"/>
    <s v="millions of hours:"/>
    <x v="17"/>
    <s v="CHE"/>
    <x v="39"/>
    <n v="5996.5"/>
  </r>
  <r>
    <x v="2"/>
    <x v="2"/>
    <s v="millions of hours:"/>
    <x v="17"/>
    <s v="CHE"/>
    <x v="40"/>
    <n v="6003.1"/>
  </r>
  <r>
    <x v="2"/>
    <x v="2"/>
    <s v="millions of hours:"/>
    <x v="17"/>
    <s v="CHE"/>
    <x v="41"/>
    <n v="6053"/>
  </r>
  <r>
    <x v="2"/>
    <x v="2"/>
    <s v="millions of hours:"/>
    <x v="17"/>
    <s v="CHE"/>
    <x v="42"/>
    <n v="6060.1"/>
  </r>
  <r>
    <x v="2"/>
    <x v="2"/>
    <s v="millions of hours:"/>
    <x v="17"/>
    <s v="CHE"/>
    <x v="43"/>
    <n v="5984.7000000000016"/>
  </r>
  <r>
    <x v="2"/>
    <x v="2"/>
    <s v="millions of hours:"/>
    <x v="17"/>
    <s v="CHE"/>
    <x v="44"/>
    <n v="5896.7000000000016"/>
  </r>
  <r>
    <x v="2"/>
    <x v="2"/>
    <s v="millions of hours:"/>
    <x v="17"/>
    <s v="CHE"/>
    <x v="45"/>
    <n v="5874.5"/>
  </r>
  <r>
    <x v="2"/>
    <x v="2"/>
    <s v="millions of hours:"/>
    <x v="17"/>
    <s v="CHE"/>
    <x v="46"/>
    <n v="5861.9"/>
  </r>
  <r>
    <x v="2"/>
    <x v="2"/>
    <s v="millions of hours:"/>
    <x v="17"/>
    <s v="CHE"/>
    <x v="47"/>
    <n v="5919.8"/>
  </r>
  <r>
    <x v="2"/>
    <x v="2"/>
    <s v="millions of hours:"/>
    <x v="17"/>
    <s v="CHE"/>
    <x v="48"/>
    <n v="6107.4"/>
  </r>
  <r>
    <x v="2"/>
    <x v="2"/>
    <s v="millions of hours:"/>
    <x v="17"/>
    <s v="CHE"/>
    <x v="49"/>
    <n v="6443.7000000000016"/>
  </r>
  <r>
    <x v="2"/>
    <x v="2"/>
    <s v="millions of hours:"/>
    <x v="17"/>
    <s v="CHE"/>
    <x v="50"/>
    <n v="6546.4"/>
  </r>
  <r>
    <x v="2"/>
    <x v="2"/>
    <s v="millions of hours:"/>
    <x v="17"/>
    <s v="CHE"/>
    <x v="51"/>
    <n v="6571.7000000000016"/>
  </r>
  <r>
    <x v="2"/>
    <x v="2"/>
    <s v="millions of hours:"/>
    <x v="17"/>
    <s v="CHE"/>
    <x v="52"/>
    <n v="6559.7000000000016"/>
  </r>
  <r>
    <x v="2"/>
    <x v="2"/>
    <s v="millions of hours:"/>
    <x v="17"/>
    <s v="CHE"/>
    <x v="53"/>
    <n v="6477.4"/>
  </r>
  <r>
    <x v="2"/>
    <x v="2"/>
    <s v="millions of hours:"/>
    <x v="17"/>
    <s v="CHE"/>
    <x v="54"/>
    <m/>
  </r>
  <r>
    <x v="2"/>
    <x v="2"/>
    <s v="millions of hours:"/>
    <x v="17"/>
    <s v="CHE"/>
    <x v="55"/>
    <m/>
  </r>
  <r>
    <x v="2"/>
    <x v="2"/>
    <s v="millions of hours:"/>
    <x v="17"/>
    <s v="CHE"/>
    <x v="56"/>
    <m/>
  </r>
  <r>
    <x v="2"/>
    <x v="2"/>
    <s v="millions of hours:"/>
    <x v="17"/>
    <s v="CHE"/>
    <x v="57"/>
    <m/>
  </r>
  <r>
    <x v="2"/>
    <x v="2"/>
    <s v="millions of hours:"/>
    <x v="17"/>
    <s v="CHE"/>
    <x v="58"/>
    <m/>
  </r>
  <r>
    <x v="2"/>
    <x v="2"/>
    <s v="millions of hours:"/>
    <x v="17"/>
    <s v="CHE"/>
    <x v="59"/>
    <m/>
  </r>
  <r>
    <x v="2"/>
    <x v="2"/>
    <s v="millions of hours:"/>
    <x v="17"/>
    <s v="CHE"/>
    <x v="60"/>
    <m/>
  </r>
  <r>
    <x v="2"/>
    <x v="2"/>
    <s v="millions of hours:"/>
    <x v="17"/>
    <s v="CHE"/>
    <x v="61"/>
    <m/>
  </r>
  <r>
    <x v="2"/>
    <x v="2"/>
    <s v="millions of hours:"/>
    <x v="17"/>
    <s v="CHE"/>
    <x v="62"/>
    <m/>
  </r>
  <r>
    <x v="2"/>
    <x v="2"/>
    <s v="millions of hours:"/>
    <x v="17"/>
    <s v="CHE"/>
    <x v="63"/>
    <m/>
  </r>
  <r>
    <x v="2"/>
    <x v="2"/>
    <s v="millions of hours:"/>
    <x v="18"/>
    <s v="NOR"/>
    <x v="0"/>
    <n v="4216"/>
  </r>
  <r>
    <x v="2"/>
    <x v="2"/>
    <s v="millions of hours:"/>
    <x v="18"/>
    <s v="NOR"/>
    <x v="1"/>
    <n v="4182"/>
  </r>
  <r>
    <x v="2"/>
    <x v="2"/>
    <s v="millions of hours:"/>
    <x v="18"/>
    <s v="NOR"/>
    <x v="2"/>
    <n v="4026"/>
  </r>
  <r>
    <x v="2"/>
    <x v="2"/>
    <s v="millions of hours:"/>
    <x v="18"/>
    <s v="NOR"/>
    <x v="3"/>
    <n v="3936"/>
  </r>
  <r>
    <x v="2"/>
    <x v="2"/>
    <s v="millions of hours:"/>
    <x v="18"/>
    <s v="NOR"/>
    <x v="4"/>
    <n v="4023"/>
  </r>
  <r>
    <x v="2"/>
    <x v="2"/>
    <s v="millions of hours:"/>
    <x v="18"/>
    <s v="NOR"/>
    <x v="5"/>
    <n v="3963"/>
  </r>
  <r>
    <x v="2"/>
    <x v="2"/>
    <s v="millions of hours:"/>
    <x v="18"/>
    <s v="NOR"/>
    <x v="6"/>
    <n v="3900"/>
  </r>
  <r>
    <x v="2"/>
    <x v="2"/>
    <s v="millions of hours:"/>
    <x v="18"/>
    <s v="NOR"/>
    <x v="7"/>
    <n v="3885"/>
  </r>
  <r>
    <x v="2"/>
    <x v="2"/>
    <s v="millions of hours:"/>
    <x v="18"/>
    <s v="NOR"/>
    <x v="8"/>
    <n v="3866"/>
  </r>
  <r>
    <x v="2"/>
    <x v="2"/>
    <s v="millions of hours:"/>
    <x v="18"/>
    <s v="NOR"/>
    <x v="9"/>
    <n v="3844"/>
  </r>
  <r>
    <x v="2"/>
    <x v="2"/>
    <s v="millions of hours:"/>
    <x v="18"/>
    <s v="NOR"/>
    <x v="10"/>
    <n v="3797"/>
  </r>
  <r>
    <x v="2"/>
    <x v="2"/>
    <s v="millions of hours:"/>
    <x v="18"/>
    <s v="NOR"/>
    <x v="11"/>
    <n v="3782"/>
  </r>
  <r>
    <x v="2"/>
    <x v="2"/>
    <s v="millions of hours:"/>
    <x v="18"/>
    <s v="NOR"/>
    <x v="12"/>
    <n v="3714"/>
  </r>
  <r>
    <x v="2"/>
    <x v="2"/>
    <s v="millions of hours:"/>
    <x v="18"/>
    <s v="NOR"/>
    <x v="13"/>
    <n v="3649"/>
  </r>
  <r>
    <x v="2"/>
    <x v="2"/>
    <s v="millions of hours:"/>
    <x v="18"/>
    <s v="NOR"/>
    <x v="14"/>
    <n v="3639"/>
  </r>
  <r>
    <x v="2"/>
    <x v="2"/>
    <s v="millions of hours:"/>
    <x v="18"/>
    <s v="NOR"/>
    <x v="15"/>
    <n v="3708"/>
  </r>
  <r>
    <x v="2"/>
    <x v="2"/>
    <s v="millions of hours:"/>
    <x v="18"/>
    <s v="NOR"/>
    <x v="16"/>
    <n v="3581"/>
  </r>
  <r>
    <x v="2"/>
    <x v="2"/>
    <s v="millions of hours:"/>
    <x v="18"/>
    <s v="NOR"/>
    <x v="17"/>
    <n v="3417"/>
  </r>
  <r>
    <x v="2"/>
    <x v="2"/>
    <s v="millions of hours:"/>
    <x v="18"/>
    <s v="NOR"/>
    <x v="18"/>
    <n v="3313"/>
  </r>
  <r>
    <x v="2"/>
    <x v="2"/>
    <s v="millions of hours:"/>
    <x v="18"/>
    <s v="NOR"/>
    <x v="19"/>
    <n v="3262"/>
  </r>
  <r>
    <x v="2"/>
    <x v="2"/>
    <s v="millions of hours:"/>
    <x v="18"/>
    <s v="NOR"/>
    <x v="20"/>
    <n v="3201"/>
  </r>
  <r>
    <x v="2"/>
    <x v="2"/>
    <s v="millions of hours:"/>
    <x v="18"/>
    <s v="NOR"/>
    <x v="21"/>
    <n v="3274"/>
  </r>
  <r>
    <x v="2"/>
    <x v="2"/>
    <s v="millions of hours:"/>
    <x v="18"/>
    <s v="NOR"/>
    <x v="22"/>
    <n v="3299"/>
  </r>
  <r>
    <x v="2"/>
    <x v="2"/>
    <s v="millions of hours:"/>
    <x v="18"/>
    <s v="NOR"/>
    <x v="23"/>
    <n v="3352"/>
  </r>
  <r>
    <x v="2"/>
    <x v="2"/>
    <s v="millions of hours:"/>
    <x v="18"/>
    <s v="NOR"/>
    <x v="24"/>
    <n v="3372"/>
  </r>
  <r>
    <x v="2"/>
    <x v="2"/>
    <s v="millions of hours:"/>
    <x v="18"/>
    <s v="NOR"/>
    <x v="25"/>
    <n v="3344"/>
  </r>
  <r>
    <x v="2"/>
    <x v="2"/>
    <s v="millions of hours:"/>
    <x v="18"/>
    <s v="NOR"/>
    <x v="26"/>
    <n v="3261"/>
  </r>
  <r>
    <x v="2"/>
    <x v="2"/>
    <s v="millions of hours:"/>
    <x v="18"/>
    <s v="NOR"/>
    <x v="27"/>
    <n v="3177"/>
  </r>
  <r>
    <x v="2"/>
    <x v="2"/>
    <s v="millions of hours:"/>
    <x v="18"/>
    <s v="NOR"/>
    <x v="28"/>
    <n v="3123"/>
  </r>
  <r>
    <x v="2"/>
    <x v="2"/>
    <s v="millions of hours:"/>
    <x v="18"/>
    <s v="NOR"/>
    <x v="29"/>
    <n v="3092"/>
  </r>
  <r>
    <x v="2"/>
    <x v="2"/>
    <s v="millions of hours:"/>
    <x v="18"/>
    <s v="NOR"/>
    <x v="30"/>
    <n v="3053"/>
  </r>
  <r>
    <x v="2"/>
    <x v="2"/>
    <s v="millions of hours:"/>
    <x v="18"/>
    <s v="NOR"/>
    <x v="31"/>
    <n v="3036"/>
  </r>
  <r>
    <x v="2"/>
    <x v="2"/>
    <s v="millions of hours:"/>
    <x v="18"/>
    <s v="NOR"/>
    <x v="32"/>
    <n v="3023"/>
  </r>
  <r>
    <x v="2"/>
    <x v="2"/>
    <s v="millions of hours:"/>
    <x v="18"/>
    <s v="NOR"/>
    <x v="33"/>
    <n v="3057"/>
  </r>
  <r>
    <x v="2"/>
    <x v="2"/>
    <s v="millions of hours:"/>
    <x v="18"/>
    <s v="NOR"/>
    <x v="34"/>
    <n v="3100"/>
  </r>
  <r>
    <x v="2"/>
    <x v="2"/>
    <s v="millions of hours:"/>
    <x v="18"/>
    <s v="NOR"/>
    <x v="35"/>
    <n v="3197"/>
  </r>
  <r>
    <x v="2"/>
    <x v="2"/>
    <s v="millions of hours:"/>
    <x v="18"/>
    <s v="NOR"/>
    <x v="36"/>
    <n v="3208"/>
  </r>
  <r>
    <x v="2"/>
    <x v="2"/>
    <s v="millions of hours:"/>
    <x v="18"/>
    <s v="NOR"/>
    <x v="37"/>
    <n v="3199"/>
  </r>
  <r>
    <x v="2"/>
    <x v="2"/>
    <s v="millions of hours:"/>
    <x v="18"/>
    <s v="NOR"/>
    <x v="38"/>
    <n v="3106"/>
  </r>
  <r>
    <x v="2"/>
    <x v="2"/>
    <s v="millions of hours:"/>
    <x v="18"/>
    <s v="NOR"/>
    <x v="39"/>
    <n v="3034"/>
  </r>
  <r>
    <x v="2"/>
    <x v="2"/>
    <s v="millions of hours:"/>
    <x v="18"/>
    <s v="NOR"/>
    <x v="40"/>
    <n v="3021"/>
  </r>
  <r>
    <x v="2"/>
    <x v="2"/>
    <s v="millions of hours:"/>
    <x v="18"/>
    <s v="NOR"/>
    <x v="41"/>
    <n v="3040"/>
  </r>
  <r>
    <x v="2"/>
    <x v="2"/>
    <s v="millions of hours:"/>
    <x v="18"/>
    <s v="NOR"/>
    <x v="42"/>
    <n v="3060"/>
  </r>
  <r>
    <x v="2"/>
    <x v="2"/>
    <s v="millions of hours:"/>
    <x v="18"/>
    <s v="NOR"/>
    <x v="43"/>
    <n v="3038"/>
  </r>
  <r>
    <x v="2"/>
    <x v="2"/>
    <s v="millions of hours:"/>
    <x v="18"/>
    <s v="NOR"/>
    <x v="44"/>
    <n v="2965"/>
  </r>
  <r>
    <x v="2"/>
    <x v="2"/>
    <s v="millions of hours:"/>
    <x v="18"/>
    <s v="NOR"/>
    <x v="45"/>
    <n v="2965"/>
  </r>
  <r>
    <x v="2"/>
    <x v="2"/>
    <s v="millions of hours:"/>
    <x v="18"/>
    <s v="NOR"/>
    <x v="46"/>
    <n v="2979"/>
  </r>
  <r>
    <x v="2"/>
    <x v="2"/>
    <s v="millions of hours:"/>
    <x v="18"/>
    <s v="NOR"/>
    <x v="47"/>
    <n v="2958"/>
  </r>
  <r>
    <x v="2"/>
    <x v="2"/>
    <s v="millions of hours:"/>
    <x v="18"/>
    <s v="NOR"/>
    <x v="48"/>
    <n v="2950"/>
  </r>
  <r>
    <x v="2"/>
    <x v="2"/>
    <s v="millions of hours:"/>
    <x v="18"/>
    <s v="NOR"/>
    <x v="49"/>
    <n v="2927"/>
  </r>
  <r>
    <x v="2"/>
    <x v="2"/>
    <s v="millions of hours:"/>
    <x v="18"/>
    <s v="NOR"/>
    <x v="50"/>
    <n v="2922"/>
  </r>
  <r>
    <x v="2"/>
    <x v="2"/>
    <s v="millions of hours:"/>
    <x v="18"/>
    <s v="NOR"/>
    <x v="51"/>
    <n v="2925"/>
  </r>
  <r>
    <x v="2"/>
    <x v="2"/>
    <s v="millions of hours:"/>
    <x v="18"/>
    <s v="NOR"/>
    <x v="52"/>
    <n v="2945"/>
  </r>
  <r>
    <x v="2"/>
    <x v="2"/>
    <s v="millions of hours:"/>
    <x v="18"/>
    <s v="NOR"/>
    <x v="53"/>
    <n v="2953"/>
  </r>
  <r>
    <x v="2"/>
    <x v="2"/>
    <s v="millions of hours:"/>
    <x v="18"/>
    <s v="NOR"/>
    <x v="54"/>
    <m/>
  </r>
  <r>
    <x v="2"/>
    <x v="2"/>
    <s v="millions of hours:"/>
    <x v="18"/>
    <s v="NOR"/>
    <x v="55"/>
    <m/>
  </r>
  <r>
    <x v="2"/>
    <x v="2"/>
    <s v="millions of hours:"/>
    <x v="18"/>
    <s v="NOR"/>
    <x v="56"/>
    <m/>
  </r>
  <r>
    <x v="2"/>
    <x v="2"/>
    <s v="millions of hours:"/>
    <x v="18"/>
    <s v="NOR"/>
    <x v="57"/>
    <m/>
  </r>
  <r>
    <x v="2"/>
    <x v="2"/>
    <s v="millions of hours:"/>
    <x v="18"/>
    <s v="NOR"/>
    <x v="58"/>
    <m/>
  </r>
  <r>
    <x v="2"/>
    <x v="2"/>
    <s v="millions of hours:"/>
    <x v="18"/>
    <s v="NOR"/>
    <x v="59"/>
    <m/>
  </r>
  <r>
    <x v="2"/>
    <x v="2"/>
    <s v="millions of hours:"/>
    <x v="18"/>
    <s v="NOR"/>
    <x v="60"/>
    <m/>
  </r>
  <r>
    <x v="2"/>
    <x v="2"/>
    <s v="millions of hours:"/>
    <x v="18"/>
    <s v="NOR"/>
    <x v="61"/>
    <m/>
  </r>
  <r>
    <x v="2"/>
    <x v="2"/>
    <s v="millions of hours:"/>
    <x v="18"/>
    <s v="NOR"/>
    <x v="62"/>
    <m/>
  </r>
  <r>
    <x v="2"/>
    <x v="2"/>
    <s v="millions of hours:"/>
    <x v="18"/>
    <s v="NOR"/>
    <x v="63"/>
    <m/>
  </r>
  <r>
    <x v="2"/>
    <x v="2"/>
    <s v="millions of hours:"/>
    <x v="19"/>
    <s v="EU15"/>
    <x v="0"/>
    <n v="308537.3"/>
  </r>
  <r>
    <x v="2"/>
    <x v="2"/>
    <s v="millions of hours:"/>
    <x v="19"/>
    <s v="EU15"/>
    <x v="1"/>
    <n v="304829.40000000002"/>
  </r>
  <r>
    <x v="2"/>
    <x v="2"/>
    <s v="millions of hours:"/>
    <x v="19"/>
    <s v="EU15"/>
    <x v="2"/>
    <n v="294904.7"/>
  </r>
  <r>
    <x v="2"/>
    <x v="2"/>
    <s v="millions of hours:"/>
    <x v="19"/>
    <s v="EU15"/>
    <x v="3"/>
    <n v="276674"/>
  </r>
  <r>
    <x v="2"/>
    <x v="2"/>
    <s v="millions of hours:"/>
    <x v="19"/>
    <s v="EU15"/>
    <x v="4"/>
    <n v="302716.79999999999"/>
  </r>
  <r>
    <x v="2"/>
    <x v="2"/>
    <s v="millions of hours:"/>
    <x v="19"/>
    <s v="EU15"/>
    <x v="5"/>
    <n v="299977.59999999998"/>
  </r>
  <r>
    <x v="2"/>
    <x v="2"/>
    <s v="millions of hours:"/>
    <x v="19"/>
    <s v="EU15"/>
    <x v="6"/>
    <n v="295320.8"/>
  </r>
  <r>
    <x v="2"/>
    <x v="2"/>
    <s v="millions of hours:"/>
    <x v="19"/>
    <s v="EU15"/>
    <x v="7"/>
    <n v="292216.8"/>
  </r>
  <r>
    <x v="2"/>
    <x v="2"/>
    <s v="millions of hours:"/>
    <x v="19"/>
    <s v="EU15"/>
    <x v="8"/>
    <n v="287130.7"/>
  </r>
  <r>
    <x v="2"/>
    <x v="2"/>
    <s v="millions of hours:"/>
    <x v="19"/>
    <s v="EU15"/>
    <x v="9"/>
    <n v="284702.59999999998"/>
  </r>
  <r>
    <x v="2"/>
    <x v="2"/>
    <s v="millions of hours:"/>
    <x v="19"/>
    <s v="EU15"/>
    <x v="10"/>
    <n v="281790.09999999998"/>
  </r>
  <r>
    <x v="2"/>
    <x v="2"/>
    <s v="millions of hours:"/>
    <x v="19"/>
    <s v="EU15"/>
    <x v="11"/>
    <n v="283820.09999999998"/>
  </r>
  <r>
    <x v="2"/>
    <x v="2"/>
    <s v="millions of hours:"/>
    <x v="19"/>
    <s v="EU15"/>
    <x v="12"/>
    <n v="286467.90000000002"/>
  </r>
  <r>
    <x v="2"/>
    <x v="2"/>
    <s v="millions of hours:"/>
    <x v="19"/>
    <s v="EU15"/>
    <x v="13"/>
    <n v="285480.59999999998"/>
  </r>
  <r>
    <x v="2"/>
    <x v="2"/>
    <s v="millions of hours:"/>
    <x v="19"/>
    <s v="EU15"/>
    <x v="14"/>
    <n v="285958.90000000002"/>
  </r>
  <r>
    <x v="2"/>
    <x v="2"/>
    <s v="millions of hours:"/>
    <x v="19"/>
    <s v="EU15"/>
    <x v="15"/>
    <n v="294987.59999999998"/>
  </r>
  <r>
    <x v="2"/>
    <x v="2"/>
    <s v="millions of hours:"/>
    <x v="19"/>
    <s v="EU15"/>
    <x v="16"/>
    <n v="293540.3"/>
  </r>
  <r>
    <x v="2"/>
    <x v="2"/>
    <s v="millions of hours:"/>
    <x v="19"/>
    <s v="EU15"/>
    <x v="17"/>
    <n v="288098.3"/>
  </r>
  <r>
    <x v="2"/>
    <x v="2"/>
    <s v="millions of hours:"/>
    <x v="19"/>
    <s v="EU15"/>
    <x v="18"/>
    <n v="283630.8"/>
  </r>
  <r>
    <x v="2"/>
    <x v="2"/>
    <s v="millions of hours:"/>
    <x v="19"/>
    <s v="EU15"/>
    <x v="19"/>
    <n v="281226.59999999998"/>
  </r>
  <r>
    <x v="2"/>
    <x v="2"/>
    <s v="millions of hours:"/>
    <x v="19"/>
    <s v="EU15"/>
    <x v="20"/>
    <n v="278390.7"/>
  </r>
  <r>
    <x v="2"/>
    <x v="2"/>
    <s v="millions of hours:"/>
    <x v="19"/>
    <s v="EU15"/>
    <x v="21"/>
    <n v="278015.40000000002"/>
  </r>
  <r>
    <x v="2"/>
    <x v="2"/>
    <s v="millions of hours:"/>
    <x v="19"/>
    <s v="EU15"/>
    <x v="22"/>
    <n v="278165.7"/>
  </r>
  <r>
    <x v="2"/>
    <x v="2"/>
    <s v="millions of hours:"/>
    <x v="19"/>
    <s v="EU15"/>
    <x v="23"/>
    <n v="275974"/>
  </r>
  <r>
    <x v="2"/>
    <x v="2"/>
    <s v="millions of hours:"/>
    <x v="19"/>
    <s v="EU15"/>
    <x v="24"/>
    <n v="272452.3"/>
  </r>
  <r>
    <x v="2"/>
    <x v="2"/>
    <s v="millions of hours:"/>
    <x v="19"/>
    <s v="EU15"/>
    <x v="25"/>
    <n v="268073.09999999998"/>
  </r>
  <r>
    <x v="2"/>
    <x v="2"/>
    <s v="millions of hours:"/>
    <x v="19"/>
    <s v="EU15"/>
    <x v="26"/>
    <n v="263477"/>
  </r>
  <r>
    <x v="2"/>
    <x v="2"/>
    <s v="millions of hours:"/>
    <x v="19"/>
    <s v="EU15"/>
    <x v="27"/>
    <n v="261191.6"/>
  </r>
  <r>
    <x v="2"/>
    <x v="2"/>
    <s v="millions of hours:"/>
    <x v="19"/>
    <s v="EU15"/>
    <x v="28"/>
    <n v="259677.4"/>
  </r>
  <r>
    <x v="2"/>
    <x v="2"/>
    <s v="millions of hours:"/>
    <x v="19"/>
    <s v="EU15"/>
    <x v="29"/>
    <m/>
  </r>
  <r>
    <x v="2"/>
    <x v="2"/>
    <s v="millions of hours:"/>
    <x v="19"/>
    <s v="EU15"/>
    <x v="30"/>
    <m/>
  </r>
  <r>
    <x v="2"/>
    <x v="2"/>
    <s v="millions of hours:"/>
    <x v="19"/>
    <s v="EU15"/>
    <x v="31"/>
    <m/>
  </r>
  <r>
    <x v="2"/>
    <x v="2"/>
    <s v="millions of hours:"/>
    <x v="19"/>
    <s v="EU15"/>
    <x v="32"/>
    <m/>
  </r>
  <r>
    <x v="2"/>
    <x v="2"/>
    <s v="millions of hours:"/>
    <x v="19"/>
    <s v="EU15"/>
    <x v="33"/>
    <m/>
  </r>
  <r>
    <x v="2"/>
    <x v="2"/>
    <s v="millions of hours:"/>
    <x v="19"/>
    <s v="EU15"/>
    <x v="34"/>
    <m/>
  </r>
  <r>
    <x v="2"/>
    <x v="2"/>
    <s v="millions of hours:"/>
    <x v="19"/>
    <s v="EU15"/>
    <x v="35"/>
    <m/>
  </r>
  <r>
    <x v="2"/>
    <x v="2"/>
    <s v="millions of hours:"/>
    <x v="19"/>
    <s v="EU15"/>
    <x v="36"/>
    <m/>
  </r>
  <r>
    <x v="2"/>
    <x v="2"/>
    <s v="millions of hours:"/>
    <x v="19"/>
    <s v="EU15"/>
    <x v="37"/>
    <m/>
  </r>
  <r>
    <x v="2"/>
    <x v="2"/>
    <s v="millions of hours:"/>
    <x v="19"/>
    <s v="EU15"/>
    <x v="38"/>
    <m/>
  </r>
  <r>
    <x v="2"/>
    <x v="2"/>
    <s v="millions of hours:"/>
    <x v="19"/>
    <s v="EU15"/>
    <x v="39"/>
    <m/>
  </r>
  <r>
    <x v="2"/>
    <x v="2"/>
    <s v="millions of hours:"/>
    <x v="19"/>
    <s v="EU15"/>
    <x v="40"/>
    <m/>
  </r>
  <r>
    <x v="2"/>
    <x v="2"/>
    <s v="millions of hours:"/>
    <x v="19"/>
    <s v="EU15"/>
    <x v="41"/>
    <m/>
  </r>
  <r>
    <x v="2"/>
    <x v="2"/>
    <s v="millions of hours:"/>
    <x v="19"/>
    <s v="EU15"/>
    <x v="42"/>
    <m/>
  </r>
  <r>
    <x v="2"/>
    <x v="2"/>
    <s v="millions of hours:"/>
    <x v="19"/>
    <s v="EU15"/>
    <x v="43"/>
    <m/>
  </r>
  <r>
    <x v="2"/>
    <x v="2"/>
    <s v="millions of hours:"/>
    <x v="19"/>
    <s v="EU15"/>
    <x v="44"/>
    <m/>
  </r>
  <r>
    <x v="2"/>
    <x v="2"/>
    <s v="millions of hours:"/>
    <x v="19"/>
    <s v="EU15"/>
    <x v="45"/>
    <m/>
  </r>
  <r>
    <x v="2"/>
    <x v="2"/>
    <s v="millions of hours:"/>
    <x v="19"/>
    <s v="EU15"/>
    <x v="46"/>
    <m/>
  </r>
  <r>
    <x v="2"/>
    <x v="2"/>
    <s v="millions of hours:"/>
    <x v="19"/>
    <s v="EU15"/>
    <x v="47"/>
    <m/>
  </r>
  <r>
    <x v="2"/>
    <x v="2"/>
    <s v="millions of hours:"/>
    <x v="19"/>
    <s v="EU15"/>
    <x v="48"/>
    <m/>
  </r>
  <r>
    <x v="2"/>
    <x v="2"/>
    <s v="millions of hours:"/>
    <x v="19"/>
    <s v="EU15"/>
    <x v="49"/>
    <m/>
  </r>
  <r>
    <x v="2"/>
    <x v="2"/>
    <s v="millions of hours:"/>
    <x v="19"/>
    <s v="EU15"/>
    <x v="50"/>
    <m/>
  </r>
  <r>
    <x v="2"/>
    <x v="2"/>
    <s v="millions of hours:"/>
    <x v="19"/>
    <s v="EU15"/>
    <x v="51"/>
    <m/>
  </r>
  <r>
    <x v="2"/>
    <x v="2"/>
    <s v="millions of hours:"/>
    <x v="19"/>
    <s v="EU15"/>
    <x v="52"/>
    <m/>
  </r>
  <r>
    <x v="2"/>
    <x v="2"/>
    <s v="millions of hours:"/>
    <x v="19"/>
    <s v="EU15"/>
    <x v="53"/>
    <m/>
  </r>
  <r>
    <x v="2"/>
    <x v="2"/>
    <s v="millions of hours:"/>
    <x v="19"/>
    <s v="EU15"/>
    <x v="54"/>
    <m/>
  </r>
  <r>
    <x v="2"/>
    <x v="2"/>
    <s v="millions of hours:"/>
    <x v="19"/>
    <s v="EU15"/>
    <x v="55"/>
    <m/>
  </r>
  <r>
    <x v="2"/>
    <x v="2"/>
    <s v="millions of hours:"/>
    <x v="19"/>
    <s v="EU15"/>
    <x v="56"/>
    <m/>
  </r>
  <r>
    <x v="2"/>
    <x v="2"/>
    <s v="millions of hours:"/>
    <x v="19"/>
    <s v="EU15"/>
    <x v="57"/>
    <m/>
  </r>
  <r>
    <x v="2"/>
    <x v="2"/>
    <s v="millions of hours:"/>
    <x v="19"/>
    <s v="EU15"/>
    <x v="58"/>
    <m/>
  </r>
  <r>
    <x v="2"/>
    <x v="2"/>
    <s v="millions of hours:"/>
    <x v="19"/>
    <s v="EU15"/>
    <x v="59"/>
    <m/>
  </r>
  <r>
    <x v="2"/>
    <x v="2"/>
    <s v="millions of hours:"/>
    <x v="19"/>
    <s v="EU15"/>
    <x v="60"/>
    <m/>
  </r>
  <r>
    <x v="2"/>
    <x v="2"/>
    <s v="millions of hours:"/>
    <x v="19"/>
    <s v="EU15"/>
    <x v="61"/>
    <m/>
  </r>
  <r>
    <x v="2"/>
    <x v="2"/>
    <s v="millions of hours:"/>
    <x v="19"/>
    <s v="EU15"/>
    <x v="62"/>
    <m/>
  </r>
  <r>
    <x v="2"/>
    <x v="2"/>
    <s v="millions of hours:"/>
    <x v="19"/>
    <s v="EU15"/>
    <x v="63"/>
    <m/>
  </r>
  <r>
    <x v="3"/>
    <x v="3"/>
    <s v="Persons:"/>
    <x v="0"/>
    <s v="BEL"/>
    <x v="0"/>
    <n v="5028.4000000000005"/>
  </r>
  <r>
    <x v="3"/>
    <x v="3"/>
    <s v="Persons:"/>
    <x v="0"/>
    <s v="BEL"/>
    <x v="1"/>
    <n v="4990.3"/>
  </r>
  <r>
    <x v="3"/>
    <x v="3"/>
    <s v="Persons:"/>
    <x v="0"/>
    <s v="BEL"/>
    <x v="2"/>
    <n v="4853.7"/>
  </r>
  <r>
    <x v="3"/>
    <x v="3"/>
    <s v="Persons:"/>
    <x v="0"/>
    <s v="BEL"/>
    <x v="3"/>
    <n v="4802.2"/>
  </r>
  <r>
    <x v="3"/>
    <x v="3"/>
    <s v="Persons:"/>
    <x v="0"/>
    <s v="BEL"/>
    <x v="4"/>
    <n v="4832"/>
  </r>
  <r>
    <x v="3"/>
    <x v="3"/>
    <s v="Persons:"/>
    <x v="0"/>
    <s v="BEL"/>
    <x v="5"/>
    <n v="4755.2"/>
  </r>
  <r>
    <x v="3"/>
    <x v="3"/>
    <s v="Persons:"/>
    <x v="0"/>
    <s v="BEL"/>
    <x v="6"/>
    <n v="4637.8"/>
  </r>
  <r>
    <x v="3"/>
    <x v="3"/>
    <s v="Persons:"/>
    <x v="0"/>
    <s v="BEL"/>
    <x v="7"/>
    <n v="4586.4000000000005"/>
  </r>
  <r>
    <x v="3"/>
    <x v="3"/>
    <s v="Persons:"/>
    <x v="0"/>
    <s v="BEL"/>
    <x v="8"/>
    <n v="4551.6000000000004"/>
  </r>
  <r>
    <x v="3"/>
    <x v="3"/>
    <s v="Persons:"/>
    <x v="0"/>
    <s v="BEL"/>
    <x v="9"/>
    <n v="4543.5"/>
  </r>
  <r>
    <x v="3"/>
    <x v="3"/>
    <s v="Persons:"/>
    <x v="0"/>
    <s v="BEL"/>
    <x v="10"/>
    <n v="4530.3"/>
  </r>
  <r>
    <x v="3"/>
    <x v="3"/>
    <s v="Persons:"/>
    <x v="0"/>
    <s v="BEL"/>
    <x v="11"/>
    <n v="4523.9000000000005"/>
  </r>
  <r>
    <x v="3"/>
    <x v="3"/>
    <s v="Persons:"/>
    <x v="0"/>
    <s v="BEL"/>
    <x v="12"/>
    <n v="4509.3"/>
  </r>
  <r>
    <x v="3"/>
    <x v="3"/>
    <s v="Persons:"/>
    <x v="0"/>
    <s v="BEL"/>
    <x v="13"/>
    <n v="4488.7"/>
  </r>
  <r>
    <x v="3"/>
    <x v="3"/>
    <s v="Persons:"/>
    <x v="0"/>
    <s v="BEL"/>
    <x v="14"/>
    <n v="4420.7"/>
  </r>
  <r>
    <x v="3"/>
    <x v="3"/>
    <s v="Persons:"/>
    <x v="0"/>
    <s v="BEL"/>
    <x v="15"/>
    <n v="4445.9000000000005"/>
  </r>
  <r>
    <x v="3"/>
    <x v="3"/>
    <s v="Persons:"/>
    <x v="0"/>
    <s v="BEL"/>
    <x v="16"/>
    <n v="4379.7"/>
  </r>
  <r>
    <x v="3"/>
    <x v="3"/>
    <s v="Persons:"/>
    <x v="0"/>
    <s v="BEL"/>
    <x v="17"/>
    <n v="4264"/>
  </r>
  <r>
    <x v="3"/>
    <x v="3"/>
    <s v="Persons:"/>
    <x v="0"/>
    <s v="BEL"/>
    <x v="18"/>
    <n v="4235.4000000000005"/>
  </r>
  <r>
    <x v="3"/>
    <x v="3"/>
    <s v="Persons:"/>
    <x v="0"/>
    <s v="BEL"/>
    <x v="19"/>
    <n v="4144"/>
  </r>
  <r>
    <x v="3"/>
    <x v="3"/>
    <s v="Persons:"/>
    <x v="0"/>
    <s v="BEL"/>
    <x v="20"/>
    <n v="4054.6000000000008"/>
  </r>
  <r>
    <x v="3"/>
    <x v="3"/>
    <s v="Persons:"/>
    <x v="0"/>
    <s v="BEL"/>
    <x v="21"/>
    <n v="4052.5"/>
  </r>
  <r>
    <x v="3"/>
    <x v="3"/>
    <s v="Persons:"/>
    <x v="0"/>
    <s v="BEL"/>
    <x v="22"/>
    <n v="4038.6000000000008"/>
  </r>
  <r>
    <x v="3"/>
    <x v="3"/>
    <s v="Persons:"/>
    <x v="0"/>
    <s v="BEL"/>
    <x v="23"/>
    <n v="4120"/>
  </r>
  <r>
    <x v="3"/>
    <x v="3"/>
    <s v="Persons:"/>
    <x v="0"/>
    <s v="BEL"/>
    <x v="24"/>
    <n v="3987.4"/>
  </r>
  <r>
    <x v="3"/>
    <x v="3"/>
    <s v="Persons:"/>
    <x v="0"/>
    <s v="BEL"/>
    <x v="25"/>
    <n v="3856.9"/>
  </r>
  <r>
    <x v="3"/>
    <x v="3"/>
    <s v="Persons:"/>
    <x v="0"/>
    <s v="BEL"/>
    <x v="26"/>
    <n v="3837.8"/>
  </r>
  <r>
    <x v="3"/>
    <x v="3"/>
    <s v="Persons:"/>
    <x v="0"/>
    <s v="BEL"/>
    <x v="27"/>
    <n v="3790.3"/>
  </r>
  <r>
    <x v="3"/>
    <x v="3"/>
    <s v="Persons:"/>
    <x v="0"/>
    <s v="BEL"/>
    <x v="28"/>
    <n v="3792.3"/>
  </r>
  <r>
    <x v="3"/>
    <x v="3"/>
    <s v="Persons:"/>
    <x v="0"/>
    <s v="BEL"/>
    <x v="29"/>
    <m/>
  </r>
  <r>
    <x v="3"/>
    <x v="3"/>
    <s v="Persons:"/>
    <x v="0"/>
    <s v="BEL"/>
    <x v="30"/>
    <m/>
  </r>
  <r>
    <x v="3"/>
    <x v="3"/>
    <s v="Persons:"/>
    <x v="0"/>
    <s v="BEL"/>
    <x v="31"/>
    <m/>
  </r>
  <r>
    <x v="3"/>
    <x v="3"/>
    <s v="Persons:"/>
    <x v="0"/>
    <s v="BEL"/>
    <x v="32"/>
    <m/>
  </r>
  <r>
    <x v="3"/>
    <x v="3"/>
    <s v="Persons:"/>
    <x v="0"/>
    <s v="BEL"/>
    <x v="33"/>
    <m/>
  </r>
  <r>
    <x v="3"/>
    <x v="3"/>
    <s v="Persons:"/>
    <x v="0"/>
    <s v="BEL"/>
    <x v="34"/>
    <m/>
  </r>
  <r>
    <x v="3"/>
    <x v="3"/>
    <s v="Persons:"/>
    <x v="0"/>
    <s v="BEL"/>
    <x v="35"/>
    <m/>
  </r>
  <r>
    <x v="3"/>
    <x v="3"/>
    <s v="Persons:"/>
    <x v="0"/>
    <s v="BEL"/>
    <x v="36"/>
    <m/>
  </r>
  <r>
    <x v="3"/>
    <x v="3"/>
    <s v="Persons:"/>
    <x v="0"/>
    <s v="BEL"/>
    <x v="37"/>
    <m/>
  </r>
  <r>
    <x v="3"/>
    <x v="3"/>
    <s v="Persons:"/>
    <x v="0"/>
    <s v="BEL"/>
    <x v="38"/>
    <m/>
  </r>
  <r>
    <x v="3"/>
    <x v="3"/>
    <s v="Persons:"/>
    <x v="0"/>
    <s v="BEL"/>
    <x v="39"/>
    <m/>
  </r>
  <r>
    <x v="3"/>
    <x v="3"/>
    <s v="Persons:"/>
    <x v="0"/>
    <s v="BEL"/>
    <x v="40"/>
    <m/>
  </r>
  <r>
    <x v="3"/>
    <x v="3"/>
    <s v="Persons:"/>
    <x v="0"/>
    <s v="BEL"/>
    <x v="41"/>
    <m/>
  </r>
  <r>
    <x v="3"/>
    <x v="3"/>
    <s v="Persons:"/>
    <x v="0"/>
    <s v="BEL"/>
    <x v="42"/>
    <m/>
  </r>
  <r>
    <x v="3"/>
    <x v="3"/>
    <s v="Persons:"/>
    <x v="0"/>
    <s v="BEL"/>
    <x v="43"/>
    <m/>
  </r>
  <r>
    <x v="3"/>
    <x v="3"/>
    <s v="Persons:"/>
    <x v="0"/>
    <s v="BEL"/>
    <x v="44"/>
    <m/>
  </r>
  <r>
    <x v="3"/>
    <x v="3"/>
    <s v="Persons:"/>
    <x v="0"/>
    <s v="BEL"/>
    <x v="45"/>
    <m/>
  </r>
  <r>
    <x v="3"/>
    <x v="3"/>
    <s v="Persons:"/>
    <x v="0"/>
    <s v="BEL"/>
    <x v="46"/>
    <m/>
  </r>
  <r>
    <x v="3"/>
    <x v="3"/>
    <s v="Persons:"/>
    <x v="0"/>
    <s v="BEL"/>
    <x v="47"/>
    <m/>
  </r>
  <r>
    <x v="3"/>
    <x v="3"/>
    <s v="Persons:"/>
    <x v="0"/>
    <s v="BEL"/>
    <x v="48"/>
    <m/>
  </r>
  <r>
    <x v="3"/>
    <x v="3"/>
    <s v="Persons:"/>
    <x v="0"/>
    <s v="BEL"/>
    <x v="49"/>
    <m/>
  </r>
  <r>
    <x v="3"/>
    <x v="3"/>
    <s v="Persons:"/>
    <x v="0"/>
    <s v="BEL"/>
    <x v="50"/>
    <m/>
  </r>
  <r>
    <x v="3"/>
    <x v="3"/>
    <s v="Persons:"/>
    <x v="0"/>
    <s v="BEL"/>
    <x v="51"/>
    <m/>
  </r>
  <r>
    <x v="3"/>
    <x v="3"/>
    <s v="Persons:"/>
    <x v="0"/>
    <s v="BEL"/>
    <x v="52"/>
    <m/>
  </r>
  <r>
    <x v="3"/>
    <x v="3"/>
    <s v="Persons:"/>
    <x v="0"/>
    <s v="BEL"/>
    <x v="53"/>
    <m/>
  </r>
  <r>
    <x v="3"/>
    <x v="3"/>
    <s v="Persons:"/>
    <x v="0"/>
    <s v="BEL"/>
    <x v="54"/>
    <m/>
  </r>
  <r>
    <x v="3"/>
    <x v="3"/>
    <s v="Persons:"/>
    <x v="0"/>
    <s v="BEL"/>
    <x v="55"/>
    <m/>
  </r>
  <r>
    <x v="3"/>
    <x v="3"/>
    <s v="Persons:"/>
    <x v="0"/>
    <s v="BEL"/>
    <x v="56"/>
    <m/>
  </r>
  <r>
    <x v="3"/>
    <x v="3"/>
    <s v="Persons:"/>
    <x v="0"/>
    <s v="BEL"/>
    <x v="57"/>
    <m/>
  </r>
  <r>
    <x v="3"/>
    <x v="3"/>
    <s v="Persons:"/>
    <x v="0"/>
    <s v="BEL"/>
    <x v="58"/>
    <m/>
  </r>
  <r>
    <x v="3"/>
    <x v="3"/>
    <s v="Persons:"/>
    <x v="0"/>
    <s v="BEL"/>
    <x v="59"/>
    <m/>
  </r>
  <r>
    <x v="3"/>
    <x v="3"/>
    <s v="Persons:"/>
    <x v="0"/>
    <s v="BEL"/>
    <x v="60"/>
    <m/>
  </r>
  <r>
    <x v="3"/>
    <x v="3"/>
    <s v="Persons:"/>
    <x v="0"/>
    <s v="BEL"/>
    <x v="61"/>
    <m/>
  </r>
  <r>
    <x v="3"/>
    <x v="3"/>
    <s v="Persons:"/>
    <x v="0"/>
    <s v="BEL"/>
    <x v="62"/>
    <m/>
  </r>
  <r>
    <x v="3"/>
    <x v="3"/>
    <s v="Persons:"/>
    <x v="0"/>
    <s v="BEL"/>
    <x v="63"/>
    <m/>
  </r>
  <r>
    <x v="3"/>
    <x v="3"/>
    <s v="Persons:"/>
    <x v="1"/>
    <s v="DNK"/>
    <x v="0"/>
    <n v="3017.5"/>
  </r>
  <r>
    <x v="3"/>
    <x v="3"/>
    <s v="Persons:"/>
    <x v="1"/>
    <s v="DNK"/>
    <x v="1"/>
    <n v="2994.4"/>
  </r>
  <r>
    <x v="3"/>
    <x v="3"/>
    <s v="Persons:"/>
    <x v="1"/>
    <s v="DNK"/>
    <x v="2"/>
    <n v="2907.5"/>
  </r>
  <r>
    <x v="3"/>
    <x v="3"/>
    <s v="Persons:"/>
    <x v="1"/>
    <s v="DNK"/>
    <x v="3"/>
    <n v="2852.4"/>
  </r>
  <r>
    <x v="3"/>
    <x v="3"/>
    <s v="Persons:"/>
    <x v="1"/>
    <s v="DNK"/>
    <x v="4"/>
    <n v="2877.7"/>
  </r>
  <r>
    <x v="3"/>
    <x v="3"/>
    <s v="Persons:"/>
    <x v="1"/>
    <s v="DNK"/>
    <x v="5"/>
    <n v="2832.3"/>
  </r>
  <r>
    <x v="3"/>
    <x v="3"/>
    <s v="Persons:"/>
    <x v="1"/>
    <s v="DNK"/>
    <x v="6"/>
    <n v="2788.5"/>
  </r>
  <r>
    <x v="3"/>
    <x v="3"/>
    <s v="Persons:"/>
    <x v="1"/>
    <s v="DNK"/>
    <x v="7"/>
    <n v="2760.2"/>
  </r>
  <r>
    <x v="3"/>
    <x v="3"/>
    <s v="Persons:"/>
    <x v="1"/>
    <s v="DNK"/>
    <x v="8"/>
    <n v="2709"/>
  </r>
  <r>
    <x v="3"/>
    <x v="3"/>
    <s v="Persons:"/>
    <x v="1"/>
    <s v="DNK"/>
    <x v="9"/>
    <n v="2663.9"/>
  </r>
  <r>
    <x v="3"/>
    <x v="3"/>
    <s v="Persons:"/>
    <x v="1"/>
    <s v="DNK"/>
    <x v="10"/>
    <n v="2636.3"/>
  </r>
  <r>
    <x v="3"/>
    <x v="3"/>
    <s v="Persons:"/>
    <x v="1"/>
    <s v="DNK"/>
    <x v="11"/>
    <n v="2644.8"/>
  </r>
  <r>
    <x v="3"/>
    <x v="3"/>
    <s v="Persons:"/>
    <x v="1"/>
    <s v="DNK"/>
    <x v="12"/>
    <n v="2659.5"/>
  </r>
  <r>
    <x v="3"/>
    <x v="3"/>
    <s v="Persons:"/>
    <x v="1"/>
    <s v="DNK"/>
    <x v="13"/>
    <n v="2661.4"/>
  </r>
  <r>
    <x v="3"/>
    <x v="3"/>
    <s v="Persons:"/>
    <x v="1"/>
    <s v="DNK"/>
    <x v="14"/>
    <n v="2718.9"/>
  </r>
  <r>
    <x v="3"/>
    <x v="3"/>
    <s v="Persons:"/>
    <x v="1"/>
    <s v="DNK"/>
    <x v="15"/>
    <n v="2806.2"/>
  </r>
  <r>
    <x v="3"/>
    <x v="3"/>
    <s v="Persons:"/>
    <x v="1"/>
    <s v="DNK"/>
    <x v="16"/>
    <n v="2803.7"/>
  </r>
  <r>
    <x v="3"/>
    <x v="3"/>
    <s v="Persons:"/>
    <x v="1"/>
    <s v="DNK"/>
    <x v="17"/>
    <n v="2805.4"/>
  </r>
  <r>
    <x v="3"/>
    <x v="3"/>
    <s v="Persons:"/>
    <x v="1"/>
    <s v="DNK"/>
    <x v="18"/>
    <n v="2752.4"/>
  </r>
  <r>
    <x v="3"/>
    <x v="3"/>
    <s v="Persons:"/>
    <x v="1"/>
    <s v="DNK"/>
    <x v="19"/>
    <n v="2742.1"/>
  </r>
  <r>
    <x v="3"/>
    <x v="3"/>
    <s v="Persons:"/>
    <x v="1"/>
    <s v="DNK"/>
    <x v="20"/>
    <n v="2704.5"/>
  </r>
  <r>
    <x v="3"/>
    <x v="3"/>
    <s v="Persons:"/>
    <x v="1"/>
    <s v="DNK"/>
    <x v="21"/>
    <n v="2740.5"/>
  </r>
  <r>
    <x v="3"/>
    <x v="3"/>
    <s v="Persons:"/>
    <x v="1"/>
    <s v="DNK"/>
    <x v="22"/>
    <n v="2717.3"/>
  </r>
  <r>
    <x v="3"/>
    <x v="3"/>
    <s v="Persons:"/>
    <x v="1"/>
    <s v="DNK"/>
    <x v="23"/>
    <n v="2716.2"/>
  </r>
  <r>
    <x v="3"/>
    <x v="3"/>
    <s v="Persons:"/>
    <x v="1"/>
    <s v="DNK"/>
    <x v="24"/>
    <n v="2708"/>
  </r>
  <r>
    <x v="3"/>
    <x v="3"/>
    <s v="Persons:"/>
    <x v="1"/>
    <s v="DNK"/>
    <x v="25"/>
    <n v="2678.9"/>
  </r>
  <r>
    <x v="3"/>
    <x v="3"/>
    <s v="Persons:"/>
    <x v="1"/>
    <s v="DNK"/>
    <x v="26"/>
    <n v="2675.1"/>
  </r>
  <r>
    <x v="3"/>
    <x v="3"/>
    <s v="Persons:"/>
    <x v="1"/>
    <s v="DNK"/>
    <x v="27"/>
    <n v="2622.5"/>
  </r>
  <r>
    <x v="3"/>
    <x v="3"/>
    <s v="Persons:"/>
    <x v="1"/>
    <s v="DNK"/>
    <x v="28"/>
    <n v="2600.6999999999998"/>
  </r>
  <r>
    <x v="3"/>
    <x v="3"/>
    <s v="Persons:"/>
    <x v="1"/>
    <s v="DNK"/>
    <x v="29"/>
    <m/>
  </r>
  <r>
    <x v="3"/>
    <x v="3"/>
    <s v="Persons:"/>
    <x v="1"/>
    <s v="DNK"/>
    <x v="30"/>
    <m/>
  </r>
  <r>
    <x v="3"/>
    <x v="3"/>
    <s v="Persons:"/>
    <x v="1"/>
    <s v="DNK"/>
    <x v="31"/>
    <m/>
  </r>
  <r>
    <x v="3"/>
    <x v="3"/>
    <s v="Persons:"/>
    <x v="1"/>
    <s v="DNK"/>
    <x v="32"/>
    <m/>
  </r>
  <r>
    <x v="3"/>
    <x v="3"/>
    <s v="Persons:"/>
    <x v="1"/>
    <s v="DNK"/>
    <x v="33"/>
    <m/>
  </r>
  <r>
    <x v="3"/>
    <x v="3"/>
    <s v="Persons:"/>
    <x v="1"/>
    <s v="DNK"/>
    <x v="34"/>
    <m/>
  </r>
  <r>
    <x v="3"/>
    <x v="3"/>
    <s v="Persons:"/>
    <x v="1"/>
    <s v="DNK"/>
    <x v="35"/>
    <m/>
  </r>
  <r>
    <x v="3"/>
    <x v="3"/>
    <s v="Persons:"/>
    <x v="1"/>
    <s v="DNK"/>
    <x v="36"/>
    <m/>
  </r>
  <r>
    <x v="3"/>
    <x v="3"/>
    <s v="Persons:"/>
    <x v="1"/>
    <s v="DNK"/>
    <x v="37"/>
    <m/>
  </r>
  <r>
    <x v="3"/>
    <x v="3"/>
    <s v="Persons:"/>
    <x v="1"/>
    <s v="DNK"/>
    <x v="38"/>
    <m/>
  </r>
  <r>
    <x v="3"/>
    <x v="3"/>
    <s v="Persons:"/>
    <x v="1"/>
    <s v="DNK"/>
    <x v="39"/>
    <m/>
  </r>
  <r>
    <x v="3"/>
    <x v="3"/>
    <s v="Persons:"/>
    <x v="1"/>
    <s v="DNK"/>
    <x v="40"/>
    <m/>
  </r>
  <r>
    <x v="3"/>
    <x v="3"/>
    <s v="Persons:"/>
    <x v="1"/>
    <s v="DNK"/>
    <x v="41"/>
    <m/>
  </r>
  <r>
    <x v="3"/>
    <x v="3"/>
    <s v="Persons:"/>
    <x v="1"/>
    <s v="DNK"/>
    <x v="42"/>
    <m/>
  </r>
  <r>
    <x v="3"/>
    <x v="3"/>
    <s v="Persons:"/>
    <x v="1"/>
    <s v="DNK"/>
    <x v="43"/>
    <m/>
  </r>
  <r>
    <x v="3"/>
    <x v="3"/>
    <s v="Persons:"/>
    <x v="1"/>
    <s v="DNK"/>
    <x v="44"/>
    <m/>
  </r>
  <r>
    <x v="3"/>
    <x v="3"/>
    <s v="Persons:"/>
    <x v="1"/>
    <s v="DNK"/>
    <x v="45"/>
    <m/>
  </r>
  <r>
    <x v="3"/>
    <x v="3"/>
    <s v="Persons:"/>
    <x v="1"/>
    <s v="DNK"/>
    <x v="46"/>
    <m/>
  </r>
  <r>
    <x v="3"/>
    <x v="3"/>
    <s v="Persons:"/>
    <x v="1"/>
    <s v="DNK"/>
    <x v="47"/>
    <m/>
  </r>
  <r>
    <x v="3"/>
    <x v="3"/>
    <s v="Persons:"/>
    <x v="1"/>
    <s v="DNK"/>
    <x v="48"/>
    <m/>
  </r>
  <r>
    <x v="3"/>
    <x v="3"/>
    <s v="Persons:"/>
    <x v="1"/>
    <s v="DNK"/>
    <x v="49"/>
    <m/>
  </r>
  <r>
    <x v="3"/>
    <x v="3"/>
    <s v="Persons:"/>
    <x v="1"/>
    <s v="DNK"/>
    <x v="50"/>
    <m/>
  </r>
  <r>
    <x v="3"/>
    <x v="3"/>
    <s v="Persons:"/>
    <x v="1"/>
    <s v="DNK"/>
    <x v="51"/>
    <m/>
  </r>
  <r>
    <x v="3"/>
    <x v="3"/>
    <s v="Persons:"/>
    <x v="1"/>
    <s v="DNK"/>
    <x v="52"/>
    <m/>
  </r>
  <r>
    <x v="3"/>
    <x v="3"/>
    <s v="Persons:"/>
    <x v="1"/>
    <s v="DNK"/>
    <x v="53"/>
    <m/>
  </r>
  <r>
    <x v="3"/>
    <x v="3"/>
    <s v="Persons:"/>
    <x v="1"/>
    <s v="DNK"/>
    <x v="54"/>
    <m/>
  </r>
  <r>
    <x v="3"/>
    <x v="3"/>
    <s v="Persons:"/>
    <x v="1"/>
    <s v="DNK"/>
    <x v="55"/>
    <m/>
  </r>
  <r>
    <x v="3"/>
    <x v="3"/>
    <s v="Persons:"/>
    <x v="1"/>
    <s v="DNK"/>
    <x v="56"/>
    <m/>
  </r>
  <r>
    <x v="3"/>
    <x v="3"/>
    <s v="Persons:"/>
    <x v="1"/>
    <s v="DNK"/>
    <x v="57"/>
    <m/>
  </r>
  <r>
    <x v="3"/>
    <x v="3"/>
    <s v="Persons:"/>
    <x v="1"/>
    <s v="DNK"/>
    <x v="58"/>
    <m/>
  </r>
  <r>
    <x v="3"/>
    <x v="3"/>
    <s v="Persons:"/>
    <x v="1"/>
    <s v="DNK"/>
    <x v="59"/>
    <m/>
  </r>
  <r>
    <x v="3"/>
    <x v="3"/>
    <s v="Persons:"/>
    <x v="1"/>
    <s v="DNK"/>
    <x v="60"/>
    <m/>
  </r>
  <r>
    <x v="3"/>
    <x v="3"/>
    <s v="Persons:"/>
    <x v="1"/>
    <s v="DNK"/>
    <x v="61"/>
    <m/>
  </r>
  <r>
    <x v="3"/>
    <x v="3"/>
    <s v="Persons:"/>
    <x v="1"/>
    <s v="DNK"/>
    <x v="62"/>
    <m/>
  </r>
  <r>
    <x v="3"/>
    <x v="3"/>
    <s v="Persons:"/>
    <x v="1"/>
    <s v="DNK"/>
    <x v="63"/>
    <m/>
  </r>
  <r>
    <x v="3"/>
    <x v="3"/>
    <s v="Persons:"/>
    <x v="2"/>
    <s v="DEU"/>
    <x v="0"/>
    <n v="43041"/>
  </r>
  <r>
    <x v="3"/>
    <x v="3"/>
    <s v="Persons:"/>
    <x v="2"/>
    <s v="DEU"/>
    <x v="1"/>
    <n v="42528.600000000013"/>
  </r>
  <r>
    <x v="3"/>
    <x v="3"/>
    <s v="Persons:"/>
    <x v="2"/>
    <s v="DEU"/>
    <x v="2"/>
    <n v="41397.9"/>
  </r>
  <r>
    <x v="3"/>
    <x v="3"/>
    <s v="Persons:"/>
    <x v="2"/>
    <s v="DEU"/>
    <x v="3"/>
    <n v="41474.300000000003"/>
  </r>
  <r>
    <x v="3"/>
    <x v="3"/>
    <s v="Persons:"/>
    <x v="2"/>
    <s v="DEU"/>
    <x v="4"/>
    <n v="42398.5"/>
  </r>
  <r>
    <x v="3"/>
    <x v="3"/>
    <s v="Persons:"/>
    <x v="2"/>
    <s v="DEU"/>
    <x v="5"/>
    <n v="41912.800000000003"/>
  </r>
  <r>
    <x v="3"/>
    <x v="3"/>
    <s v="Persons:"/>
    <x v="2"/>
    <s v="DEU"/>
    <x v="6"/>
    <n v="41661.4"/>
  </r>
  <r>
    <x v="3"/>
    <x v="3"/>
    <s v="Persons:"/>
    <x v="2"/>
    <s v="DEU"/>
    <x v="7"/>
    <n v="41265.100000000013"/>
  </r>
  <r>
    <x v="3"/>
    <x v="3"/>
    <s v="Persons:"/>
    <x v="2"/>
    <s v="DEU"/>
    <x v="8"/>
    <n v="40208.699999999997"/>
  </r>
  <r>
    <x v="3"/>
    <x v="3"/>
    <s v="Persons:"/>
    <x v="2"/>
    <s v="DEU"/>
    <x v="9"/>
    <n v="39869.5"/>
  </r>
  <r>
    <x v="3"/>
    <x v="3"/>
    <s v="Persons:"/>
    <x v="2"/>
    <s v="DEU"/>
    <x v="10"/>
    <n v="39529.699999999997"/>
  </r>
  <r>
    <x v="3"/>
    <x v="3"/>
    <s v="Persons:"/>
    <x v="2"/>
    <s v="DEU"/>
    <x v="11"/>
    <n v="39125.9"/>
  </r>
  <r>
    <x v="3"/>
    <x v="3"/>
    <s v="Persons:"/>
    <x v="2"/>
    <s v="DEU"/>
    <x v="12"/>
    <n v="38785.9"/>
  </r>
  <r>
    <x v="3"/>
    <x v="3"/>
    <s v="Persons:"/>
    <x v="2"/>
    <s v="DEU"/>
    <x v="13"/>
    <n v="37992.199999999997"/>
  </r>
  <r>
    <x v="3"/>
    <x v="3"/>
    <s v="Persons:"/>
    <x v="2"/>
    <s v="DEU"/>
    <x v="14"/>
    <n v="38470.699999999997"/>
  </r>
  <r>
    <x v="3"/>
    <x v="3"/>
    <s v="Persons:"/>
    <x v="2"/>
    <s v="DEU"/>
    <x v="15"/>
    <n v="38540.9"/>
  </r>
  <r>
    <x v="3"/>
    <x v="3"/>
    <s v="Persons:"/>
    <x v="2"/>
    <s v="DEU"/>
    <x v="16"/>
    <n v="37988.300000000003"/>
  </r>
  <r>
    <x v="3"/>
    <x v="3"/>
    <s v="Persons:"/>
    <x v="2"/>
    <s v="DEU"/>
    <x v="17"/>
    <n v="37172.1"/>
  </r>
  <r>
    <x v="3"/>
    <x v="3"/>
    <s v="Persons:"/>
    <x v="2"/>
    <s v="DEU"/>
    <x v="18"/>
    <n v="36361.199999999997"/>
  </r>
  <r>
    <x v="3"/>
    <x v="3"/>
    <s v="Persons:"/>
    <x v="2"/>
    <s v="DEU"/>
    <x v="19"/>
    <n v="35462"/>
  </r>
  <r>
    <x v="3"/>
    <x v="3"/>
    <s v="Persons:"/>
    <x v="2"/>
    <s v="DEU"/>
    <x v="20"/>
    <n v="35926"/>
  </r>
  <r>
    <x v="3"/>
    <x v="3"/>
    <s v="Persons:"/>
    <x v="2"/>
    <s v="DEU"/>
    <x v="21"/>
    <n v="36274"/>
  </r>
  <r>
    <x v="3"/>
    <x v="3"/>
    <s v="Persons:"/>
    <x v="2"/>
    <s v="DEU"/>
    <x v="22"/>
    <n v="36526.5"/>
  </r>
  <r>
    <x v="3"/>
    <x v="3"/>
    <s v="Persons:"/>
    <x v="2"/>
    <s v="DEU"/>
    <x v="23"/>
    <n v="36323.4"/>
  </r>
  <r>
    <x v="3"/>
    <x v="3"/>
    <s v="Persons:"/>
    <x v="2"/>
    <s v="DEU"/>
    <x v="24"/>
    <n v="36086.199999999997"/>
  </r>
  <r>
    <x v="3"/>
    <x v="3"/>
    <s v="Persons:"/>
    <x v="2"/>
    <s v="DEU"/>
    <x v="25"/>
    <n v="35535.4"/>
  </r>
  <r>
    <x v="3"/>
    <x v="3"/>
    <s v="Persons:"/>
    <x v="2"/>
    <s v="DEU"/>
    <x v="26"/>
    <n v="35297.9"/>
  </r>
  <r>
    <x v="3"/>
    <x v="3"/>
    <s v="Persons:"/>
    <x v="2"/>
    <s v="DEU"/>
    <x v="27"/>
    <n v="35630.5"/>
  </r>
  <r>
    <x v="3"/>
    <x v="3"/>
    <s v="Persons:"/>
    <x v="2"/>
    <s v="DEU"/>
    <x v="28"/>
    <n v="35780.5"/>
  </r>
  <r>
    <x v="3"/>
    <x v="3"/>
    <s v="Persons:"/>
    <x v="2"/>
    <s v="DEU"/>
    <x v="29"/>
    <m/>
  </r>
  <r>
    <x v="3"/>
    <x v="3"/>
    <s v="Persons:"/>
    <x v="2"/>
    <s v="DEU"/>
    <x v="30"/>
    <m/>
  </r>
  <r>
    <x v="3"/>
    <x v="3"/>
    <s v="Persons:"/>
    <x v="2"/>
    <s v="DEU"/>
    <x v="31"/>
    <m/>
  </r>
  <r>
    <x v="3"/>
    <x v="3"/>
    <s v="Persons:"/>
    <x v="2"/>
    <s v="DEU"/>
    <x v="32"/>
    <m/>
  </r>
  <r>
    <x v="3"/>
    <x v="3"/>
    <s v="Persons:"/>
    <x v="2"/>
    <s v="DEU"/>
    <x v="33"/>
    <m/>
  </r>
  <r>
    <x v="3"/>
    <x v="3"/>
    <s v="Persons:"/>
    <x v="2"/>
    <s v="DEU"/>
    <x v="34"/>
    <m/>
  </r>
  <r>
    <x v="3"/>
    <x v="3"/>
    <s v="Persons:"/>
    <x v="2"/>
    <s v="DEU"/>
    <x v="35"/>
    <m/>
  </r>
  <r>
    <x v="3"/>
    <x v="3"/>
    <s v="Persons:"/>
    <x v="2"/>
    <s v="DEU"/>
    <x v="36"/>
    <m/>
  </r>
  <r>
    <x v="3"/>
    <x v="3"/>
    <s v="Persons:"/>
    <x v="2"/>
    <s v="DEU"/>
    <x v="37"/>
    <m/>
  </r>
  <r>
    <x v="3"/>
    <x v="3"/>
    <s v="Persons:"/>
    <x v="2"/>
    <s v="DEU"/>
    <x v="38"/>
    <m/>
  </r>
  <r>
    <x v="3"/>
    <x v="3"/>
    <s v="Persons:"/>
    <x v="2"/>
    <s v="DEU"/>
    <x v="39"/>
    <m/>
  </r>
  <r>
    <x v="3"/>
    <x v="3"/>
    <s v="Persons:"/>
    <x v="2"/>
    <s v="DEU"/>
    <x v="40"/>
    <m/>
  </r>
  <r>
    <x v="3"/>
    <x v="3"/>
    <s v="Persons:"/>
    <x v="2"/>
    <s v="DEU"/>
    <x v="41"/>
    <m/>
  </r>
  <r>
    <x v="3"/>
    <x v="3"/>
    <s v="Persons:"/>
    <x v="2"/>
    <s v="DEU"/>
    <x v="42"/>
    <m/>
  </r>
  <r>
    <x v="3"/>
    <x v="3"/>
    <s v="Persons:"/>
    <x v="2"/>
    <s v="DEU"/>
    <x v="43"/>
    <m/>
  </r>
  <r>
    <x v="3"/>
    <x v="3"/>
    <s v="Persons:"/>
    <x v="2"/>
    <s v="DEU"/>
    <x v="44"/>
    <m/>
  </r>
  <r>
    <x v="3"/>
    <x v="3"/>
    <s v="Persons:"/>
    <x v="2"/>
    <s v="DEU"/>
    <x v="45"/>
    <m/>
  </r>
  <r>
    <x v="3"/>
    <x v="3"/>
    <s v="Persons:"/>
    <x v="2"/>
    <s v="DEU"/>
    <x v="46"/>
    <m/>
  </r>
  <r>
    <x v="3"/>
    <x v="3"/>
    <s v="Persons:"/>
    <x v="2"/>
    <s v="DEU"/>
    <x v="47"/>
    <m/>
  </r>
  <r>
    <x v="3"/>
    <x v="3"/>
    <s v="Persons:"/>
    <x v="2"/>
    <s v="DEU"/>
    <x v="48"/>
    <m/>
  </r>
  <r>
    <x v="3"/>
    <x v="3"/>
    <s v="Persons:"/>
    <x v="2"/>
    <s v="DEU"/>
    <x v="49"/>
    <m/>
  </r>
  <r>
    <x v="3"/>
    <x v="3"/>
    <s v="Persons:"/>
    <x v="2"/>
    <s v="DEU"/>
    <x v="50"/>
    <m/>
  </r>
  <r>
    <x v="3"/>
    <x v="3"/>
    <s v="Persons:"/>
    <x v="2"/>
    <s v="DEU"/>
    <x v="51"/>
    <m/>
  </r>
  <r>
    <x v="3"/>
    <x v="3"/>
    <s v="Persons:"/>
    <x v="2"/>
    <s v="DEU"/>
    <x v="52"/>
    <m/>
  </r>
  <r>
    <x v="3"/>
    <x v="3"/>
    <s v="Persons:"/>
    <x v="2"/>
    <s v="DEU"/>
    <x v="53"/>
    <m/>
  </r>
  <r>
    <x v="3"/>
    <x v="3"/>
    <s v="Persons:"/>
    <x v="2"/>
    <s v="DEU"/>
    <x v="54"/>
    <m/>
  </r>
  <r>
    <x v="3"/>
    <x v="3"/>
    <s v="Persons:"/>
    <x v="2"/>
    <s v="DEU"/>
    <x v="55"/>
    <m/>
  </r>
  <r>
    <x v="3"/>
    <x v="3"/>
    <s v="Persons:"/>
    <x v="2"/>
    <s v="DEU"/>
    <x v="56"/>
    <m/>
  </r>
  <r>
    <x v="3"/>
    <x v="3"/>
    <s v="Persons:"/>
    <x v="2"/>
    <s v="DEU"/>
    <x v="57"/>
    <m/>
  </r>
  <r>
    <x v="3"/>
    <x v="3"/>
    <s v="Persons:"/>
    <x v="2"/>
    <s v="DEU"/>
    <x v="58"/>
    <m/>
  </r>
  <r>
    <x v="3"/>
    <x v="3"/>
    <s v="Persons:"/>
    <x v="2"/>
    <s v="DEU"/>
    <x v="59"/>
    <m/>
  </r>
  <r>
    <x v="3"/>
    <x v="3"/>
    <s v="Persons:"/>
    <x v="2"/>
    <s v="DEU"/>
    <x v="60"/>
    <m/>
  </r>
  <r>
    <x v="3"/>
    <x v="3"/>
    <s v="Persons:"/>
    <x v="2"/>
    <s v="DEU"/>
    <x v="61"/>
    <m/>
  </r>
  <r>
    <x v="3"/>
    <x v="3"/>
    <s v="Persons:"/>
    <x v="2"/>
    <s v="DEU"/>
    <x v="62"/>
    <m/>
  </r>
  <r>
    <x v="3"/>
    <x v="3"/>
    <s v="Persons:"/>
    <x v="2"/>
    <s v="DEU"/>
    <x v="63"/>
    <m/>
  </r>
  <r>
    <x v="3"/>
    <x v="3"/>
    <s v="Persons:"/>
    <x v="3"/>
    <s v="IRL"/>
    <x v="0"/>
    <n v="2684.5"/>
  </r>
  <r>
    <x v="3"/>
    <x v="3"/>
    <s v="Persons:"/>
    <x v="3"/>
    <s v="IRL"/>
    <x v="1"/>
    <n v="2595"/>
  </r>
  <r>
    <x v="3"/>
    <x v="3"/>
    <s v="Persons:"/>
    <x v="3"/>
    <s v="IRL"/>
    <x v="2"/>
    <n v="2427.1"/>
  </r>
  <r>
    <x v="3"/>
    <x v="3"/>
    <s v="Persons:"/>
    <x v="3"/>
    <s v="IRL"/>
    <x v="3"/>
    <n v="2294.1"/>
  </r>
  <r>
    <x v="3"/>
    <x v="3"/>
    <s v="Persons:"/>
    <x v="3"/>
    <s v="IRL"/>
    <x v="4"/>
    <n v="2322.3000000000002"/>
  </r>
  <r>
    <x v="3"/>
    <x v="3"/>
    <s v="Persons:"/>
    <x v="3"/>
    <s v="IRL"/>
    <x v="5"/>
    <n v="2257.3000000000002"/>
  </r>
  <r>
    <x v="3"/>
    <x v="3"/>
    <s v="Persons:"/>
    <x v="3"/>
    <s v="IRL"/>
    <x v="6"/>
    <n v="2193.9"/>
  </r>
  <r>
    <x v="3"/>
    <x v="3"/>
    <s v="Persons:"/>
    <x v="3"/>
    <s v="IRL"/>
    <x v="7"/>
    <n v="2132.1"/>
  </r>
  <r>
    <x v="3"/>
    <x v="3"/>
    <s v="Persons:"/>
    <x v="3"/>
    <s v="IRL"/>
    <x v="8"/>
    <n v="2056.9"/>
  </r>
  <r>
    <x v="3"/>
    <x v="3"/>
    <s v="Persons:"/>
    <x v="3"/>
    <s v="IRL"/>
    <x v="9"/>
    <n v="1988.7"/>
  </r>
  <r>
    <x v="3"/>
    <x v="3"/>
    <s v="Persons:"/>
    <x v="3"/>
    <s v="IRL"/>
    <x v="10"/>
    <n v="1937.8"/>
  </r>
  <r>
    <x v="3"/>
    <x v="3"/>
    <s v="Persons:"/>
    <x v="3"/>
    <s v="IRL"/>
    <x v="11"/>
    <n v="1880.4"/>
  </r>
  <r>
    <x v="3"/>
    <x v="3"/>
    <s v="Persons:"/>
    <x v="3"/>
    <s v="IRL"/>
    <x v="12"/>
    <n v="1888.3"/>
  </r>
  <r>
    <x v="3"/>
    <x v="3"/>
    <s v="Persons:"/>
    <x v="3"/>
    <s v="IRL"/>
    <x v="13"/>
    <n v="1925.4"/>
  </r>
  <r>
    <x v="3"/>
    <x v="3"/>
    <s v="Persons:"/>
    <x v="3"/>
    <s v="IRL"/>
    <x v="14"/>
    <n v="2015.2"/>
  </r>
  <r>
    <x v="3"/>
    <x v="3"/>
    <s v="Persons:"/>
    <x v="3"/>
    <s v="IRL"/>
    <x v="15"/>
    <n v="2198.9"/>
  </r>
  <r>
    <x v="3"/>
    <x v="3"/>
    <s v="Persons:"/>
    <x v="3"/>
    <s v="IRL"/>
    <x v="16"/>
    <n v="2221.3000000000002"/>
  </r>
  <r>
    <x v="3"/>
    <x v="3"/>
    <s v="Persons:"/>
    <x v="3"/>
    <s v="IRL"/>
    <x v="17"/>
    <n v="2043.7"/>
  </r>
  <r>
    <x v="3"/>
    <x v="3"/>
    <s v="Persons:"/>
    <x v="3"/>
    <s v="IRL"/>
    <x v="18"/>
    <n v="1951.9"/>
  </r>
  <r>
    <x v="3"/>
    <x v="3"/>
    <s v="Persons:"/>
    <x v="3"/>
    <s v="IRL"/>
    <x v="19"/>
    <n v="1836.1"/>
  </r>
  <r>
    <x v="3"/>
    <x v="3"/>
    <s v="Persons:"/>
    <x v="3"/>
    <s v="IRL"/>
    <x v="20"/>
    <n v="1793.3"/>
  </r>
  <r>
    <x v="3"/>
    <x v="3"/>
    <s v="Persons:"/>
    <x v="3"/>
    <s v="IRL"/>
    <x v="21"/>
    <n v="1763.8"/>
  </r>
  <r>
    <x v="3"/>
    <x v="3"/>
    <s v="Persons:"/>
    <x v="3"/>
    <s v="IRL"/>
    <x v="22"/>
    <n v="1721.7"/>
  </r>
  <r>
    <x v="3"/>
    <x v="3"/>
    <s v="Persons:"/>
    <x v="3"/>
    <s v="IRL"/>
    <x v="23"/>
    <n v="1671.3"/>
  </r>
  <r>
    <x v="3"/>
    <x v="3"/>
    <s v="Persons:"/>
    <x v="3"/>
    <s v="IRL"/>
    <x v="24"/>
    <n v="1589"/>
  </r>
  <r>
    <x v="3"/>
    <x v="3"/>
    <s v="Persons:"/>
    <x v="3"/>
    <s v="IRL"/>
    <x v="25"/>
    <n v="1493.9"/>
  </r>
  <r>
    <x v="3"/>
    <x v="3"/>
    <s v="Persons:"/>
    <x v="3"/>
    <s v="IRL"/>
    <x v="26"/>
    <n v="1373"/>
  </r>
  <r>
    <x v="3"/>
    <x v="3"/>
    <s v="Persons:"/>
    <x v="3"/>
    <s v="IRL"/>
    <x v="27"/>
    <n v="1307.5999999999999"/>
  </r>
  <r>
    <x v="3"/>
    <x v="3"/>
    <s v="Persons:"/>
    <x v="3"/>
    <s v="IRL"/>
    <x v="28"/>
    <n v="1261.9000000000001"/>
  </r>
  <r>
    <x v="3"/>
    <x v="3"/>
    <s v="Persons:"/>
    <x v="3"/>
    <s v="IRL"/>
    <x v="29"/>
    <m/>
  </r>
  <r>
    <x v="3"/>
    <x v="3"/>
    <s v="Persons:"/>
    <x v="3"/>
    <s v="IRL"/>
    <x v="30"/>
    <m/>
  </r>
  <r>
    <x v="3"/>
    <x v="3"/>
    <s v="Persons:"/>
    <x v="3"/>
    <s v="IRL"/>
    <x v="31"/>
    <m/>
  </r>
  <r>
    <x v="3"/>
    <x v="3"/>
    <s v="Persons:"/>
    <x v="3"/>
    <s v="IRL"/>
    <x v="32"/>
    <m/>
  </r>
  <r>
    <x v="3"/>
    <x v="3"/>
    <s v="Persons:"/>
    <x v="3"/>
    <s v="IRL"/>
    <x v="33"/>
    <m/>
  </r>
  <r>
    <x v="3"/>
    <x v="3"/>
    <s v="Persons:"/>
    <x v="3"/>
    <s v="IRL"/>
    <x v="34"/>
    <m/>
  </r>
  <r>
    <x v="3"/>
    <x v="3"/>
    <s v="Persons:"/>
    <x v="3"/>
    <s v="IRL"/>
    <x v="35"/>
    <m/>
  </r>
  <r>
    <x v="3"/>
    <x v="3"/>
    <s v="Persons:"/>
    <x v="3"/>
    <s v="IRL"/>
    <x v="36"/>
    <m/>
  </r>
  <r>
    <x v="3"/>
    <x v="3"/>
    <s v="Persons:"/>
    <x v="3"/>
    <s v="IRL"/>
    <x v="37"/>
    <m/>
  </r>
  <r>
    <x v="3"/>
    <x v="3"/>
    <s v="Persons:"/>
    <x v="3"/>
    <s v="IRL"/>
    <x v="38"/>
    <m/>
  </r>
  <r>
    <x v="3"/>
    <x v="3"/>
    <s v="Persons:"/>
    <x v="3"/>
    <s v="IRL"/>
    <x v="39"/>
    <m/>
  </r>
  <r>
    <x v="3"/>
    <x v="3"/>
    <s v="Persons:"/>
    <x v="3"/>
    <s v="IRL"/>
    <x v="40"/>
    <m/>
  </r>
  <r>
    <x v="3"/>
    <x v="3"/>
    <s v="Persons:"/>
    <x v="3"/>
    <s v="IRL"/>
    <x v="41"/>
    <m/>
  </r>
  <r>
    <x v="3"/>
    <x v="3"/>
    <s v="Persons:"/>
    <x v="3"/>
    <s v="IRL"/>
    <x v="42"/>
    <m/>
  </r>
  <r>
    <x v="3"/>
    <x v="3"/>
    <s v="Persons:"/>
    <x v="3"/>
    <s v="IRL"/>
    <x v="43"/>
    <m/>
  </r>
  <r>
    <x v="3"/>
    <x v="3"/>
    <s v="Persons:"/>
    <x v="3"/>
    <s v="IRL"/>
    <x v="44"/>
    <m/>
  </r>
  <r>
    <x v="3"/>
    <x v="3"/>
    <s v="Persons:"/>
    <x v="3"/>
    <s v="IRL"/>
    <x v="45"/>
    <m/>
  </r>
  <r>
    <x v="3"/>
    <x v="3"/>
    <s v="Persons:"/>
    <x v="3"/>
    <s v="IRL"/>
    <x v="46"/>
    <m/>
  </r>
  <r>
    <x v="3"/>
    <x v="3"/>
    <s v="Persons:"/>
    <x v="3"/>
    <s v="IRL"/>
    <x v="47"/>
    <m/>
  </r>
  <r>
    <x v="3"/>
    <x v="3"/>
    <s v="Persons:"/>
    <x v="3"/>
    <s v="IRL"/>
    <x v="48"/>
    <m/>
  </r>
  <r>
    <x v="3"/>
    <x v="3"/>
    <s v="Persons:"/>
    <x v="3"/>
    <s v="IRL"/>
    <x v="49"/>
    <m/>
  </r>
  <r>
    <x v="3"/>
    <x v="3"/>
    <s v="Persons:"/>
    <x v="3"/>
    <s v="IRL"/>
    <x v="50"/>
    <m/>
  </r>
  <r>
    <x v="3"/>
    <x v="3"/>
    <s v="Persons:"/>
    <x v="3"/>
    <s v="IRL"/>
    <x v="51"/>
    <m/>
  </r>
  <r>
    <x v="3"/>
    <x v="3"/>
    <s v="Persons:"/>
    <x v="3"/>
    <s v="IRL"/>
    <x v="52"/>
    <m/>
  </r>
  <r>
    <x v="3"/>
    <x v="3"/>
    <s v="Persons:"/>
    <x v="3"/>
    <s v="IRL"/>
    <x v="53"/>
    <m/>
  </r>
  <r>
    <x v="3"/>
    <x v="3"/>
    <s v="Persons:"/>
    <x v="3"/>
    <s v="IRL"/>
    <x v="54"/>
    <m/>
  </r>
  <r>
    <x v="3"/>
    <x v="3"/>
    <s v="Persons:"/>
    <x v="3"/>
    <s v="IRL"/>
    <x v="55"/>
    <m/>
  </r>
  <r>
    <x v="3"/>
    <x v="3"/>
    <s v="Persons:"/>
    <x v="3"/>
    <s v="IRL"/>
    <x v="56"/>
    <m/>
  </r>
  <r>
    <x v="3"/>
    <x v="3"/>
    <s v="Persons:"/>
    <x v="3"/>
    <s v="IRL"/>
    <x v="57"/>
    <m/>
  </r>
  <r>
    <x v="3"/>
    <x v="3"/>
    <s v="Persons:"/>
    <x v="3"/>
    <s v="IRL"/>
    <x v="58"/>
    <m/>
  </r>
  <r>
    <x v="3"/>
    <x v="3"/>
    <s v="Persons:"/>
    <x v="3"/>
    <s v="IRL"/>
    <x v="59"/>
    <m/>
  </r>
  <r>
    <x v="3"/>
    <x v="3"/>
    <s v="Persons:"/>
    <x v="3"/>
    <s v="IRL"/>
    <x v="60"/>
    <m/>
  </r>
  <r>
    <x v="3"/>
    <x v="3"/>
    <s v="Persons:"/>
    <x v="3"/>
    <s v="IRL"/>
    <x v="61"/>
    <m/>
  </r>
  <r>
    <x v="3"/>
    <x v="3"/>
    <s v="Persons:"/>
    <x v="3"/>
    <s v="IRL"/>
    <x v="62"/>
    <m/>
  </r>
  <r>
    <x v="3"/>
    <x v="3"/>
    <s v="Persons:"/>
    <x v="3"/>
    <s v="IRL"/>
    <x v="63"/>
    <m/>
  </r>
  <r>
    <x v="3"/>
    <x v="3"/>
    <s v="Persons:"/>
    <x v="4"/>
    <s v="GRC"/>
    <x v="0"/>
    <n v="4193.5"/>
  </r>
  <r>
    <x v="3"/>
    <x v="3"/>
    <s v="Persons:"/>
    <x v="4"/>
    <s v="GRC"/>
    <x v="1"/>
    <n v="4140.6000000000004"/>
  </r>
  <r>
    <x v="3"/>
    <x v="3"/>
    <s v="Persons:"/>
    <x v="4"/>
    <s v="GRC"/>
    <x v="2"/>
    <n v="3928"/>
  </r>
  <r>
    <x v="3"/>
    <x v="3"/>
    <s v="Persons:"/>
    <x v="4"/>
    <s v="GRC"/>
    <x v="3"/>
    <n v="3875.4"/>
  </r>
  <r>
    <x v="3"/>
    <x v="3"/>
    <s v="Persons:"/>
    <x v="4"/>
    <s v="GRC"/>
    <x v="4"/>
    <n v="3911"/>
  </r>
  <r>
    <x v="3"/>
    <x v="3"/>
    <s v="Persons:"/>
    <x v="4"/>
    <s v="GRC"/>
    <x v="5"/>
    <n v="3828"/>
  </r>
  <r>
    <x v="3"/>
    <x v="3"/>
    <s v="Persons:"/>
    <x v="4"/>
    <s v="GRC"/>
    <x v="6"/>
    <n v="3752.7"/>
  </r>
  <r>
    <x v="3"/>
    <x v="3"/>
    <s v="Persons:"/>
    <x v="4"/>
    <s v="GRC"/>
    <x v="7"/>
    <n v="3673.6000000000008"/>
  </r>
  <r>
    <x v="3"/>
    <x v="3"/>
    <s v="Persons:"/>
    <x v="4"/>
    <s v="GRC"/>
    <x v="8"/>
    <n v="3610.7"/>
  </r>
  <r>
    <x v="3"/>
    <x v="3"/>
    <s v="Persons:"/>
    <x v="4"/>
    <s v="GRC"/>
    <x v="9"/>
    <n v="3536.2"/>
  </r>
  <r>
    <x v="3"/>
    <x v="3"/>
    <s v="Persons:"/>
    <x v="4"/>
    <s v="GRC"/>
    <x v="10"/>
    <n v="3513.2"/>
  </r>
  <r>
    <x v="3"/>
    <x v="3"/>
    <s v="Persons:"/>
    <x v="4"/>
    <s v="GRC"/>
    <x v="11"/>
    <n v="3695"/>
  </r>
  <r>
    <x v="3"/>
    <x v="3"/>
    <s v="Persons:"/>
    <x v="4"/>
    <s v="GRC"/>
    <x v="12"/>
    <n v="4054.3"/>
  </r>
  <r>
    <x v="3"/>
    <x v="3"/>
    <s v="Persons:"/>
    <x v="4"/>
    <s v="GRC"/>
    <x v="13"/>
    <n v="4389.7"/>
  </r>
  <r>
    <x v="3"/>
    <x v="3"/>
    <s v="Persons:"/>
    <x v="4"/>
    <s v="GRC"/>
    <x v="14"/>
    <n v="4556"/>
  </r>
  <r>
    <x v="3"/>
    <x v="3"/>
    <s v="Persons:"/>
    <x v="4"/>
    <s v="GRC"/>
    <x v="15"/>
    <n v="4610.3"/>
  </r>
  <r>
    <x v="3"/>
    <x v="3"/>
    <s v="Persons:"/>
    <x v="4"/>
    <s v="GRC"/>
    <x v="16"/>
    <n v="4564"/>
  </r>
  <r>
    <x v="3"/>
    <x v="3"/>
    <s v="Persons:"/>
    <x v="4"/>
    <s v="GRC"/>
    <x v="17"/>
    <n v="4527.5"/>
  </r>
  <r>
    <x v="3"/>
    <x v="3"/>
    <s v="Persons:"/>
    <x v="4"/>
    <s v="GRC"/>
    <x v="18"/>
    <n v="4443.5"/>
  </r>
  <r>
    <x v="3"/>
    <x v="3"/>
    <s v="Persons:"/>
    <x v="4"/>
    <s v="GRC"/>
    <x v="19"/>
    <n v="4409.7"/>
  </r>
  <r>
    <x v="3"/>
    <x v="3"/>
    <s v="Persons:"/>
    <x v="4"/>
    <s v="GRC"/>
    <x v="20"/>
    <n v="4366.4000000000005"/>
  </r>
  <r>
    <x v="3"/>
    <x v="3"/>
    <s v="Persons:"/>
    <x v="4"/>
    <s v="GRC"/>
    <x v="21"/>
    <n v="4282"/>
  </r>
  <r>
    <x v="3"/>
    <x v="3"/>
    <s v="Persons:"/>
    <x v="4"/>
    <s v="GRC"/>
    <x v="22"/>
    <n v="4223.7"/>
  </r>
  <r>
    <x v="3"/>
    <x v="3"/>
    <s v="Persons:"/>
    <x v="4"/>
    <s v="GRC"/>
    <x v="23"/>
    <n v="4097.9000000000005"/>
  </r>
  <r>
    <x v="3"/>
    <x v="3"/>
    <s v="Persons:"/>
    <x v="4"/>
    <s v="GRC"/>
    <x v="24"/>
    <n v="4040.3"/>
  </r>
  <r>
    <x v="3"/>
    <x v="3"/>
    <s v="Persons:"/>
    <x v="4"/>
    <s v="GRC"/>
    <x v="25"/>
    <n v="4023.7"/>
  </r>
  <r>
    <x v="3"/>
    <x v="3"/>
    <s v="Persons:"/>
    <x v="4"/>
    <s v="GRC"/>
    <x v="26"/>
    <n v="3853.3"/>
  </r>
  <r>
    <x v="3"/>
    <x v="3"/>
    <s v="Persons:"/>
    <x v="4"/>
    <s v="GRC"/>
    <x v="27"/>
    <n v="3868.3"/>
  </r>
  <r>
    <x v="3"/>
    <x v="3"/>
    <s v="Persons:"/>
    <x v="4"/>
    <s v="GRC"/>
    <x v="28"/>
    <n v="3820.3"/>
  </r>
  <r>
    <x v="3"/>
    <x v="3"/>
    <s v="Persons:"/>
    <x v="4"/>
    <s v="GRC"/>
    <x v="29"/>
    <m/>
  </r>
  <r>
    <x v="3"/>
    <x v="3"/>
    <s v="Persons:"/>
    <x v="4"/>
    <s v="GRC"/>
    <x v="30"/>
    <m/>
  </r>
  <r>
    <x v="3"/>
    <x v="3"/>
    <s v="Persons:"/>
    <x v="4"/>
    <s v="GRC"/>
    <x v="31"/>
    <m/>
  </r>
  <r>
    <x v="3"/>
    <x v="3"/>
    <s v="Persons:"/>
    <x v="4"/>
    <s v="GRC"/>
    <x v="32"/>
    <m/>
  </r>
  <r>
    <x v="3"/>
    <x v="3"/>
    <s v="Persons:"/>
    <x v="4"/>
    <s v="GRC"/>
    <x v="33"/>
    <m/>
  </r>
  <r>
    <x v="3"/>
    <x v="3"/>
    <s v="Persons:"/>
    <x v="4"/>
    <s v="GRC"/>
    <x v="34"/>
    <m/>
  </r>
  <r>
    <x v="3"/>
    <x v="3"/>
    <s v="Persons:"/>
    <x v="4"/>
    <s v="GRC"/>
    <x v="35"/>
    <m/>
  </r>
  <r>
    <x v="3"/>
    <x v="3"/>
    <s v="Persons:"/>
    <x v="4"/>
    <s v="GRC"/>
    <x v="36"/>
    <m/>
  </r>
  <r>
    <x v="3"/>
    <x v="3"/>
    <s v="Persons:"/>
    <x v="4"/>
    <s v="GRC"/>
    <x v="37"/>
    <m/>
  </r>
  <r>
    <x v="3"/>
    <x v="3"/>
    <s v="Persons:"/>
    <x v="4"/>
    <s v="GRC"/>
    <x v="38"/>
    <m/>
  </r>
  <r>
    <x v="3"/>
    <x v="3"/>
    <s v="Persons:"/>
    <x v="4"/>
    <s v="GRC"/>
    <x v="39"/>
    <m/>
  </r>
  <r>
    <x v="3"/>
    <x v="3"/>
    <s v="Persons:"/>
    <x v="4"/>
    <s v="GRC"/>
    <x v="40"/>
    <m/>
  </r>
  <r>
    <x v="3"/>
    <x v="3"/>
    <s v="Persons:"/>
    <x v="4"/>
    <s v="GRC"/>
    <x v="41"/>
    <m/>
  </r>
  <r>
    <x v="3"/>
    <x v="3"/>
    <s v="Persons:"/>
    <x v="4"/>
    <s v="GRC"/>
    <x v="42"/>
    <m/>
  </r>
  <r>
    <x v="3"/>
    <x v="3"/>
    <s v="Persons:"/>
    <x v="4"/>
    <s v="GRC"/>
    <x v="43"/>
    <m/>
  </r>
  <r>
    <x v="3"/>
    <x v="3"/>
    <s v="Persons:"/>
    <x v="4"/>
    <s v="GRC"/>
    <x v="44"/>
    <m/>
  </r>
  <r>
    <x v="3"/>
    <x v="3"/>
    <s v="Persons:"/>
    <x v="4"/>
    <s v="GRC"/>
    <x v="45"/>
    <m/>
  </r>
  <r>
    <x v="3"/>
    <x v="3"/>
    <s v="Persons:"/>
    <x v="4"/>
    <s v="GRC"/>
    <x v="46"/>
    <m/>
  </r>
  <r>
    <x v="3"/>
    <x v="3"/>
    <s v="Persons:"/>
    <x v="4"/>
    <s v="GRC"/>
    <x v="47"/>
    <m/>
  </r>
  <r>
    <x v="3"/>
    <x v="3"/>
    <s v="Persons:"/>
    <x v="4"/>
    <s v="GRC"/>
    <x v="48"/>
    <m/>
  </r>
  <r>
    <x v="3"/>
    <x v="3"/>
    <s v="Persons:"/>
    <x v="4"/>
    <s v="GRC"/>
    <x v="49"/>
    <m/>
  </r>
  <r>
    <x v="3"/>
    <x v="3"/>
    <s v="Persons:"/>
    <x v="4"/>
    <s v="GRC"/>
    <x v="50"/>
    <m/>
  </r>
  <r>
    <x v="3"/>
    <x v="3"/>
    <s v="Persons:"/>
    <x v="4"/>
    <s v="GRC"/>
    <x v="51"/>
    <m/>
  </r>
  <r>
    <x v="3"/>
    <x v="3"/>
    <s v="Persons:"/>
    <x v="4"/>
    <s v="GRC"/>
    <x v="52"/>
    <m/>
  </r>
  <r>
    <x v="3"/>
    <x v="3"/>
    <s v="Persons:"/>
    <x v="4"/>
    <s v="GRC"/>
    <x v="53"/>
    <m/>
  </r>
  <r>
    <x v="3"/>
    <x v="3"/>
    <s v="Persons:"/>
    <x v="4"/>
    <s v="GRC"/>
    <x v="54"/>
    <m/>
  </r>
  <r>
    <x v="3"/>
    <x v="3"/>
    <s v="Persons:"/>
    <x v="4"/>
    <s v="GRC"/>
    <x v="55"/>
    <m/>
  </r>
  <r>
    <x v="3"/>
    <x v="3"/>
    <s v="Persons:"/>
    <x v="4"/>
    <s v="GRC"/>
    <x v="56"/>
    <m/>
  </r>
  <r>
    <x v="3"/>
    <x v="3"/>
    <s v="Persons:"/>
    <x v="4"/>
    <s v="GRC"/>
    <x v="57"/>
    <m/>
  </r>
  <r>
    <x v="3"/>
    <x v="3"/>
    <s v="Persons:"/>
    <x v="4"/>
    <s v="GRC"/>
    <x v="58"/>
    <m/>
  </r>
  <r>
    <x v="3"/>
    <x v="3"/>
    <s v="Persons:"/>
    <x v="4"/>
    <s v="GRC"/>
    <x v="59"/>
    <m/>
  </r>
  <r>
    <x v="3"/>
    <x v="3"/>
    <s v="Persons:"/>
    <x v="4"/>
    <s v="GRC"/>
    <x v="60"/>
    <m/>
  </r>
  <r>
    <x v="3"/>
    <x v="3"/>
    <s v="Persons:"/>
    <x v="4"/>
    <s v="GRC"/>
    <x v="61"/>
    <m/>
  </r>
  <r>
    <x v="3"/>
    <x v="3"/>
    <s v="Persons:"/>
    <x v="4"/>
    <s v="GRC"/>
    <x v="62"/>
    <m/>
  </r>
  <r>
    <x v="3"/>
    <x v="3"/>
    <s v="Persons:"/>
    <x v="4"/>
    <s v="GRC"/>
    <x v="63"/>
    <m/>
  </r>
  <r>
    <x v="3"/>
    <x v="3"/>
    <s v="Persons:"/>
    <x v="5"/>
    <s v="ESP"/>
    <x v="0"/>
    <n v="21182.2"/>
  </r>
  <r>
    <x v="3"/>
    <x v="3"/>
    <s v="Persons:"/>
    <x v="5"/>
    <s v="ESP"/>
    <x v="1"/>
    <n v="20547.5"/>
  </r>
  <r>
    <x v="3"/>
    <x v="3"/>
    <s v="Persons:"/>
    <x v="5"/>
    <s v="ESP"/>
    <x v="2"/>
    <n v="19833.5"/>
  </r>
  <r>
    <x v="3"/>
    <x v="3"/>
    <s v="Persons:"/>
    <x v="5"/>
    <s v="ESP"/>
    <x v="3"/>
    <n v="19202.3"/>
  </r>
  <r>
    <x v="3"/>
    <x v="3"/>
    <s v="Persons:"/>
    <x v="5"/>
    <s v="ESP"/>
    <x v="4"/>
    <n v="19779.099999999999"/>
  </r>
  <r>
    <x v="3"/>
    <x v="3"/>
    <s v="Persons:"/>
    <x v="5"/>
    <s v="ESP"/>
    <x v="5"/>
    <n v="19327.5"/>
  </r>
  <r>
    <x v="3"/>
    <x v="3"/>
    <s v="Persons:"/>
    <x v="5"/>
    <s v="ESP"/>
    <x v="6"/>
    <n v="18824.8"/>
  </r>
  <r>
    <x v="3"/>
    <x v="3"/>
    <s v="Persons:"/>
    <x v="5"/>
    <s v="ESP"/>
    <x v="7"/>
    <n v="18341.2"/>
  </r>
  <r>
    <x v="3"/>
    <x v="3"/>
    <s v="Persons:"/>
    <x v="5"/>
    <s v="ESP"/>
    <x v="8"/>
    <n v="17865.599999999999"/>
  </r>
  <r>
    <x v="3"/>
    <x v="3"/>
    <s v="Persons:"/>
    <x v="5"/>
    <s v="ESP"/>
    <x v="9"/>
    <n v="17343.8"/>
  </r>
  <r>
    <x v="3"/>
    <x v="3"/>
    <s v="Persons:"/>
    <x v="5"/>
    <s v="ESP"/>
    <x v="10"/>
    <n v="17138.8"/>
  </r>
  <r>
    <x v="3"/>
    <x v="3"/>
    <s v="Persons:"/>
    <x v="5"/>
    <s v="ESP"/>
    <x v="11"/>
    <n v="17632.099999999999"/>
  </r>
  <r>
    <x v="3"/>
    <x v="3"/>
    <s v="Persons:"/>
    <x v="5"/>
    <s v="ESP"/>
    <x v="12"/>
    <n v="18421.099999999999"/>
  </r>
  <r>
    <x v="3"/>
    <x v="3"/>
    <s v="Persons:"/>
    <x v="5"/>
    <s v="ESP"/>
    <x v="13"/>
    <n v="18724.400000000001"/>
  </r>
  <r>
    <x v="3"/>
    <x v="3"/>
    <s v="Persons:"/>
    <x v="5"/>
    <s v="ESP"/>
    <x v="14"/>
    <n v="19106.900000000001"/>
  </r>
  <r>
    <x v="3"/>
    <x v="3"/>
    <s v="Persons:"/>
    <x v="5"/>
    <s v="ESP"/>
    <x v="15"/>
    <n v="20469.7"/>
  </r>
  <r>
    <x v="3"/>
    <x v="3"/>
    <s v="Persons:"/>
    <x v="5"/>
    <s v="ESP"/>
    <x v="16"/>
    <n v="20579.8"/>
  </r>
  <r>
    <x v="3"/>
    <x v="3"/>
    <s v="Persons:"/>
    <x v="5"/>
    <s v="ESP"/>
    <x v="17"/>
    <n v="19938.900000000001"/>
  </r>
  <r>
    <x v="3"/>
    <x v="3"/>
    <s v="Persons:"/>
    <x v="5"/>
    <s v="ESP"/>
    <x v="18"/>
    <n v="19206.900000000001"/>
  </r>
  <r>
    <x v="3"/>
    <x v="3"/>
    <s v="Persons:"/>
    <x v="5"/>
    <s v="ESP"/>
    <x v="19"/>
    <n v="18018.900000000001"/>
  </r>
  <r>
    <x v="3"/>
    <x v="3"/>
    <s v="Persons:"/>
    <x v="5"/>
    <s v="ESP"/>
    <x v="20"/>
    <n v="17423.2"/>
  </r>
  <r>
    <x v="3"/>
    <x v="3"/>
    <s v="Persons:"/>
    <x v="5"/>
    <s v="ESP"/>
    <x v="21"/>
    <n v="16766.900000000001"/>
  </r>
  <r>
    <x v="3"/>
    <x v="3"/>
    <s v="Persons:"/>
    <x v="5"/>
    <s v="ESP"/>
    <x v="22"/>
    <n v="16076.3"/>
  </r>
  <r>
    <x v="3"/>
    <x v="3"/>
    <s v="Persons:"/>
    <x v="5"/>
    <s v="ESP"/>
    <x v="23"/>
    <n v="15440.2"/>
  </r>
  <r>
    <x v="3"/>
    <x v="3"/>
    <s v="Persons:"/>
    <x v="5"/>
    <s v="ESP"/>
    <x v="24"/>
    <n v="14626.4"/>
  </r>
  <r>
    <x v="3"/>
    <x v="3"/>
    <s v="Persons:"/>
    <x v="5"/>
    <s v="ESP"/>
    <x v="25"/>
    <n v="13814.2"/>
  </r>
  <r>
    <x v="3"/>
    <x v="3"/>
    <s v="Persons:"/>
    <x v="5"/>
    <s v="ESP"/>
    <x v="26"/>
    <n v="13275.3"/>
  </r>
  <r>
    <x v="3"/>
    <x v="3"/>
    <s v="Persons:"/>
    <x v="5"/>
    <s v="ESP"/>
    <x v="27"/>
    <n v="12787.1"/>
  </r>
  <r>
    <x v="3"/>
    <x v="3"/>
    <s v="Persons:"/>
    <x v="5"/>
    <s v="ESP"/>
    <x v="28"/>
    <n v="12494.5"/>
  </r>
  <r>
    <x v="3"/>
    <x v="3"/>
    <s v="Persons:"/>
    <x v="5"/>
    <s v="ESP"/>
    <x v="29"/>
    <m/>
  </r>
  <r>
    <x v="3"/>
    <x v="3"/>
    <s v="Persons:"/>
    <x v="5"/>
    <s v="ESP"/>
    <x v="30"/>
    <m/>
  </r>
  <r>
    <x v="3"/>
    <x v="3"/>
    <s v="Persons:"/>
    <x v="5"/>
    <s v="ESP"/>
    <x v="31"/>
    <m/>
  </r>
  <r>
    <x v="3"/>
    <x v="3"/>
    <s v="Persons:"/>
    <x v="5"/>
    <s v="ESP"/>
    <x v="32"/>
    <m/>
  </r>
  <r>
    <x v="3"/>
    <x v="3"/>
    <s v="Persons:"/>
    <x v="5"/>
    <s v="ESP"/>
    <x v="33"/>
    <m/>
  </r>
  <r>
    <x v="3"/>
    <x v="3"/>
    <s v="Persons:"/>
    <x v="5"/>
    <s v="ESP"/>
    <x v="34"/>
    <m/>
  </r>
  <r>
    <x v="3"/>
    <x v="3"/>
    <s v="Persons:"/>
    <x v="5"/>
    <s v="ESP"/>
    <x v="35"/>
    <m/>
  </r>
  <r>
    <x v="3"/>
    <x v="3"/>
    <s v="Persons:"/>
    <x v="5"/>
    <s v="ESP"/>
    <x v="36"/>
    <m/>
  </r>
  <r>
    <x v="3"/>
    <x v="3"/>
    <s v="Persons:"/>
    <x v="5"/>
    <s v="ESP"/>
    <x v="37"/>
    <m/>
  </r>
  <r>
    <x v="3"/>
    <x v="3"/>
    <s v="Persons:"/>
    <x v="5"/>
    <s v="ESP"/>
    <x v="38"/>
    <m/>
  </r>
  <r>
    <x v="3"/>
    <x v="3"/>
    <s v="Persons:"/>
    <x v="5"/>
    <s v="ESP"/>
    <x v="39"/>
    <m/>
  </r>
  <r>
    <x v="3"/>
    <x v="3"/>
    <s v="Persons:"/>
    <x v="5"/>
    <s v="ESP"/>
    <x v="40"/>
    <m/>
  </r>
  <r>
    <x v="3"/>
    <x v="3"/>
    <s v="Persons:"/>
    <x v="5"/>
    <s v="ESP"/>
    <x v="41"/>
    <m/>
  </r>
  <r>
    <x v="3"/>
    <x v="3"/>
    <s v="Persons:"/>
    <x v="5"/>
    <s v="ESP"/>
    <x v="42"/>
    <m/>
  </r>
  <r>
    <x v="3"/>
    <x v="3"/>
    <s v="Persons:"/>
    <x v="5"/>
    <s v="ESP"/>
    <x v="43"/>
    <m/>
  </r>
  <r>
    <x v="3"/>
    <x v="3"/>
    <s v="Persons:"/>
    <x v="5"/>
    <s v="ESP"/>
    <x v="44"/>
    <m/>
  </r>
  <r>
    <x v="3"/>
    <x v="3"/>
    <s v="Persons:"/>
    <x v="5"/>
    <s v="ESP"/>
    <x v="45"/>
    <m/>
  </r>
  <r>
    <x v="3"/>
    <x v="3"/>
    <s v="Persons:"/>
    <x v="5"/>
    <s v="ESP"/>
    <x v="46"/>
    <m/>
  </r>
  <r>
    <x v="3"/>
    <x v="3"/>
    <s v="Persons:"/>
    <x v="5"/>
    <s v="ESP"/>
    <x v="47"/>
    <m/>
  </r>
  <r>
    <x v="3"/>
    <x v="3"/>
    <s v="Persons:"/>
    <x v="5"/>
    <s v="ESP"/>
    <x v="48"/>
    <m/>
  </r>
  <r>
    <x v="3"/>
    <x v="3"/>
    <s v="Persons:"/>
    <x v="5"/>
    <s v="ESP"/>
    <x v="49"/>
    <m/>
  </r>
  <r>
    <x v="3"/>
    <x v="3"/>
    <s v="Persons:"/>
    <x v="5"/>
    <s v="ESP"/>
    <x v="50"/>
    <m/>
  </r>
  <r>
    <x v="3"/>
    <x v="3"/>
    <s v="Persons:"/>
    <x v="5"/>
    <s v="ESP"/>
    <x v="51"/>
    <m/>
  </r>
  <r>
    <x v="3"/>
    <x v="3"/>
    <s v="Persons:"/>
    <x v="5"/>
    <s v="ESP"/>
    <x v="52"/>
    <m/>
  </r>
  <r>
    <x v="3"/>
    <x v="3"/>
    <s v="Persons:"/>
    <x v="5"/>
    <s v="ESP"/>
    <x v="53"/>
    <m/>
  </r>
  <r>
    <x v="3"/>
    <x v="3"/>
    <s v="Persons:"/>
    <x v="5"/>
    <s v="ESP"/>
    <x v="54"/>
    <m/>
  </r>
  <r>
    <x v="3"/>
    <x v="3"/>
    <s v="Persons:"/>
    <x v="5"/>
    <s v="ESP"/>
    <x v="55"/>
    <m/>
  </r>
  <r>
    <x v="3"/>
    <x v="3"/>
    <s v="Persons:"/>
    <x v="5"/>
    <s v="ESP"/>
    <x v="56"/>
    <m/>
  </r>
  <r>
    <x v="3"/>
    <x v="3"/>
    <s v="Persons:"/>
    <x v="5"/>
    <s v="ESP"/>
    <x v="57"/>
    <m/>
  </r>
  <r>
    <x v="3"/>
    <x v="3"/>
    <s v="Persons:"/>
    <x v="5"/>
    <s v="ESP"/>
    <x v="58"/>
    <m/>
  </r>
  <r>
    <x v="3"/>
    <x v="3"/>
    <s v="Persons:"/>
    <x v="5"/>
    <s v="ESP"/>
    <x v="59"/>
    <m/>
  </r>
  <r>
    <x v="3"/>
    <x v="3"/>
    <s v="Persons:"/>
    <x v="5"/>
    <s v="ESP"/>
    <x v="60"/>
    <m/>
  </r>
  <r>
    <x v="3"/>
    <x v="3"/>
    <s v="Persons:"/>
    <x v="5"/>
    <s v="ESP"/>
    <x v="61"/>
    <m/>
  </r>
  <r>
    <x v="3"/>
    <x v="3"/>
    <s v="Persons:"/>
    <x v="5"/>
    <s v="ESP"/>
    <x v="62"/>
    <m/>
  </r>
  <r>
    <x v="3"/>
    <x v="3"/>
    <s v="Persons:"/>
    <x v="5"/>
    <s v="ESP"/>
    <x v="63"/>
    <m/>
  </r>
  <r>
    <x v="3"/>
    <x v="3"/>
    <s v="Persons:"/>
    <x v="6"/>
    <s v="FRA"/>
    <x v="0"/>
    <n v="28588.6"/>
  </r>
  <r>
    <x v="3"/>
    <x v="3"/>
    <s v="Persons:"/>
    <x v="6"/>
    <s v="FRA"/>
    <x v="1"/>
    <n v="28341.1"/>
  </r>
  <r>
    <x v="3"/>
    <x v="3"/>
    <s v="Persons:"/>
    <x v="6"/>
    <s v="FRA"/>
    <x v="2"/>
    <n v="27727.599999999999"/>
  </r>
  <r>
    <x v="3"/>
    <x v="3"/>
    <s v="Persons:"/>
    <x v="6"/>
    <s v="FRA"/>
    <x v="3"/>
    <n v="26995.3"/>
  </r>
  <r>
    <x v="3"/>
    <x v="3"/>
    <s v="Persons:"/>
    <x v="6"/>
    <s v="FRA"/>
    <x v="4"/>
    <n v="27132.2"/>
  </r>
  <r>
    <x v="3"/>
    <x v="3"/>
    <s v="Persons:"/>
    <x v="6"/>
    <s v="FRA"/>
    <x v="5"/>
    <n v="27021.4"/>
  </r>
  <r>
    <x v="3"/>
    <x v="3"/>
    <s v="Persons:"/>
    <x v="6"/>
    <s v="FRA"/>
    <x v="6"/>
    <n v="26803"/>
  </r>
  <r>
    <x v="3"/>
    <x v="3"/>
    <s v="Persons:"/>
    <x v="6"/>
    <s v="FRA"/>
    <x v="7"/>
    <n v="26579.7"/>
  </r>
  <r>
    <x v="3"/>
    <x v="3"/>
    <s v="Persons:"/>
    <x v="6"/>
    <s v="FRA"/>
    <x v="8"/>
    <n v="26441.8"/>
  </r>
  <r>
    <x v="3"/>
    <x v="3"/>
    <s v="Persons:"/>
    <x v="6"/>
    <s v="FRA"/>
    <x v="9"/>
    <n v="26376"/>
  </r>
  <r>
    <x v="3"/>
    <x v="3"/>
    <s v="Persons:"/>
    <x v="6"/>
    <s v="FRA"/>
    <x v="10"/>
    <n v="25785.3"/>
  </r>
  <r>
    <x v="3"/>
    <x v="3"/>
    <s v="Persons:"/>
    <x v="6"/>
    <s v="FRA"/>
    <x v="11"/>
    <n v="25804.2"/>
  </r>
  <r>
    <x v="3"/>
    <x v="3"/>
    <s v="Persons:"/>
    <x v="6"/>
    <s v="FRA"/>
    <x v="12"/>
    <n v="25758.799999999999"/>
  </r>
  <r>
    <x v="3"/>
    <x v="3"/>
    <s v="Persons:"/>
    <x v="6"/>
    <s v="FRA"/>
    <x v="13"/>
    <n v="25730.7"/>
  </r>
  <r>
    <x v="3"/>
    <x v="3"/>
    <s v="Persons:"/>
    <x v="6"/>
    <s v="FRA"/>
    <x v="14"/>
    <n v="25674.400000000001"/>
  </r>
  <r>
    <x v="3"/>
    <x v="3"/>
    <s v="Persons:"/>
    <x v="6"/>
    <s v="FRA"/>
    <x v="15"/>
    <n v="25926.400000000001"/>
  </r>
  <r>
    <x v="3"/>
    <x v="3"/>
    <s v="Persons:"/>
    <x v="6"/>
    <s v="FRA"/>
    <x v="16"/>
    <n v="25586.7"/>
  </r>
  <r>
    <x v="3"/>
    <x v="3"/>
    <s v="Persons:"/>
    <x v="6"/>
    <s v="FRA"/>
    <x v="17"/>
    <n v="25150.1"/>
  </r>
  <r>
    <x v="3"/>
    <x v="3"/>
    <s v="Persons:"/>
    <x v="6"/>
    <s v="FRA"/>
    <x v="18"/>
    <n v="24984.2"/>
  </r>
  <r>
    <x v="3"/>
    <x v="3"/>
    <s v="Persons:"/>
    <x v="6"/>
    <s v="FRA"/>
    <x v="19"/>
    <n v="24573.5"/>
  </r>
  <r>
    <x v="3"/>
    <x v="3"/>
    <s v="Persons:"/>
    <x v="6"/>
    <s v="FRA"/>
    <x v="20"/>
    <n v="24611.9"/>
  </r>
  <r>
    <x v="3"/>
    <x v="3"/>
    <s v="Persons:"/>
    <x v="6"/>
    <s v="FRA"/>
    <x v="21"/>
    <n v="23884.6"/>
  </r>
  <r>
    <x v="3"/>
    <x v="3"/>
    <s v="Persons:"/>
    <x v="6"/>
    <s v="FRA"/>
    <x v="22"/>
    <n v="23677.8"/>
  </r>
  <r>
    <x v="3"/>
    <x v="3"/>
    <s v="Persons:"/>
    <x v="6"/>
    <s v="FRA"/>
    <x v="23"/>
    <n v="23122.3"/>
  </r>
  <r>
    <x v="3"/>
    <x v="3"/>
    <s v="Persons:"/>
    <x v="6"/>
    <s v="FRA"/>
    <x v="24"/>
    <n v="22506.7"/>
  </r>
  <r>
    <x v="3"/>
    <x v="3"/>
    <s v="Persons:"/>
    <x v="6"/>
    <s v="FRA"/>
    <x v="25"/>
    <n v="22247.8"/>
  </r>
  <r>
    <x v="3"/>
    <x v="3"/>
    <s v="Persons:"/>
    <x v="6"/>
    <s v="FRA"/>
    <x v="26"/>
    <n v="21957.599999999999"/>
  </r>
  <r>
    <x v="3"/>
    <x v="3"/>
    <s v="Persons:"/>
    <x v="6"/>
    <s v="FRA"/>
    <x v="27"/>
    <n v="22022.1"/>
  </r>
  <r>
    <x v="3"/>
    <x v="3"/>
    <s v="Persons:"/>
    <x v="6"/>
    <s v="FRA"/>
    <x v="28"/>
    <n v="21906.7"/>
  </r>
  <r>
    <x v="3"/>
    <x v="3"/>
    <s v="Persons:"/>
    <x v="6"/>
    <s v="FRA"/>
    <x v="29"/>
    <m/>
  </r>
  <r>
    <x v="3"/>
    <x v="3"/>
    <s v="Persons:"/>
    <x v="6"/>
    <s v="FRA"/>
    <x v="30"/>
    <m/>
  </r>
  <r>
    <x v="3"/>
    <x v="3"/>
    <s v="Persons:"/>
    <x v="6"/>
    <s v="FRA"/>
    <x v="31"/>
    <m/>
  </r>
  <r>
    <x v="3"/>
    <x v="3"/>
    <s v="Persons:"/>
    <x v="6"/>
    <s v="FRA"/>
    <x v="32"/>
    <m/>
  </r>
  <r>
    <x v="3"/>
    <x v="3"/>
    <s v="Persons:"/>
    <x v="6"/>
    <s v="FRA"/>
    <x v="33"/>
    <m/>
  </r>
  <r>
    <x v="3"/>
    <x v="3"/>
    <s v="Persons:"/>
    <x v="6"/>
    <s v="FRA"/>
    <x v="34"/>
    <m/>
  </r>
  <r>
    <x v="3"/>
    <x v="3"/>
    <s v="Persons:"/>
    <x v="6"/>
    <s v="FRA"/>
    <x v="35"/>
    <m/>
  </r>
  <r>
    <x v="3"/>
    <x v="3"/>
    <s v="Persons:"/>
    <x v="6"/>
    <s v="FRA"/>
    <x v="36"/>
    <m/>
  </r>
  <r>
    <x v="3"/>
    <x v="3"/>
    <s v="Persons:"/>
    <x v="6"/>
    <s v="FRA"/>
    <x v="37"/>
    <m/>
  </r>
  <r>
    <x v="3"/>
    <x v="3"/>
    <s v="Persons:"/>
    <x v="6"/>
    <s v="FRA"/>
    <x v="38"/>
    <m/>
  </r>
  <r>
    <x v="3"/>
    <x v="3"/>
    <s v="Persons:"/>
    <x v="6"/>
    <s v="FRA"/>
    <x v="39"/>
    <m/>
  </r>
  <r>
    <x v="3"/>
    <x v="3"/>
    <s v="Persons:"/>
    <x v="6"/>
    <s v="FRA"/>
    <x v="40"/>
    <m/>
  </r>
  <r>
    <x v="3"/>
    <x v="3"/>
    <s v="Persons:"/>
    <x v="6"/>
    <s v="FRA"/>
    <x v="41"/>
    <m/>
  </r>
  <r>
    <x v="3"/>
    <x v="3"/>
    <s v="Persons:"/>
    <x v="6"/>
    <s v="FRA"/>
    <x v="42"/>
    <m/>
  </r>
  <r>
    <x v="3"/>
    <x v="3"/>
    <s v="Persons:"/>
    <x v="6"/>
    <s v="FRA"/>
    <x v="43"/>
    <m/>
  </r>
  <r>
    <x v="3"/>
    <x v="3"/>
    <s v="Persons:"/>
    <x v="6"/>
    <s v="FRA"/>
    <x v="44"/>
    <m/>
  </r>
  <r>
    <x v="3"/>
    <x v="3"/>
    <s v="Persons:"/>
    <x v="6"/>
    <s v="FRA"/>
    <x v="45"/>
    <m/>
  </r>
  <r>
    <x v="3"/>
    <x v="3"/>
    <s v="Persons:"/>
    <x v="6"/>
    <s v="FRA"/>
    <x v="46"/>
    <m/>
  </r>
  <r>
    <x v="3"/>
    <x v="3"/>
    <s v="Persons:"/>
    <x v="6"/>
    <s v="FRA"/>
    <x v="47"/>
    <m/>
  </r>
  <r>
    <x v="3"/>
    <x v="3"/>
    <s v="Persons:"/>
    <x v="6"/>
    <s v="FRA"/>
    <x v="48"/>
    <m/>
  </r>
  <r>
    <x v="3"/>
    <x v="3"/>
    <s v="Persons:"/>
    <x v="6"/>
    <s v="FRA"/>
    <x v="49"/>
    <m/>
  </r>
  <r>
    <x v="3"/>
    <x v="3"/>
    <s v="Persons:"/>
    <x v="6"/>
    <s v="FRA"/>
    <x v="50"/>
    <m/>
  </r>
  <r>
    <x v="3"/>
    <x v="3"/>
    <s v="Persons:"/>
    <x v="6"/>
    <s v="FRA"/>
    <x v="51"/>
    <m/>
  </r>
  <r>
    <x v="3"/>
    <x v="3"/>
    <s v="Persons:"/>
    <x v="6"/>
    <s v="FRA"/>
    <x v="52"/>
    <m/>
  </r>
  <r>
    <x v="3"/>
    <x v="3"/>
    <s v="Persons:"/>
    <x v="6"/>
    <s v="FRA"/>
    <x v="53"/>
    <m/>
  </r>
  <r>
    <x v="3"/>
    <x v="3"/>
    <s v="Persons:"/>
    <x v="6"/>
    <s v="FRA"/>
    <x v="54"/>
    <m/>
  </r>
  <r>
    <x v="3"/>
    <x v="3"/>
    <s v="Persons:"/>
    <x v="6"/>
    <s v="FRA"/>
    <x v="55"/>
    <m/>
  </r>
  <r>
    <x v="3"/>
    <x v="3"/>
    <s v="Persons:"/>
    <x v="6"/>
    <s v="FRA"/>
    <x v="56"/>
    <m/>
  </r>
  <r>
    <x v="3"/>
    <x v="3"/>
    <s v="Persons:"/>
    <x v="6"/>
    <s v="FRA"/>
    <x v="57"/>
    <m/>
  </r>
  <r>
    <x v="3"/>
    <x v="3"/>
    <s v="Persons:"/>
    <x v="6"/>
    <s v="FRA"/>
    <x v="58"/>
    <m/>
  </r>
  <r>
    <x v="3"/>
    <x v="3"/>
    <s v="Persons:"/>
    <x v="6"/>
    <s v="FRA"/>
    <x v="59"/>
    <m/>
  </r>
  <r>
    <x v="3"/>
    <x v="3"/>
    <s v="Persons:"/>
    <x v="6"/>
    <s v="FRA"/>
    <x v="60"/>
    <m/>
  </r>
  <r>
    <x v="3"/>
    <x v="3"/>
    <s v="Persons:"/>
    <x v="6"/>
    <s v="FRA"/>
    <x v="61"/>
    <m/>
  </r>
  <r>
    <x v="3"/>
    <x v="3"/>
    <s v="Persons:"/>
    <x v="6"/>
    <s v="FRA"/>
    <x v="62"/>
    <m/>
  </r>
  <r>
    <x v="3"/>
    <x v="3"/>
    <s v="Persons:"/>
    <x v="6"/>
    <s v="FRA"/>
    <x v="63"/>
    <m/>
  </r>
  <r>
    <x v="3"/>
    <x v="3"/>
    <s v="Persons:"/>
    <x v="7"/>
    <s v="ITA"/>
    <x v="0"/>
    <n v="23579.9"/>
  </r>
  <r>
    <x v="3"/>
    <x v="3"/>
    <s v="Persons:"/>
    <x v="7"/>
    <s v="ITA"/>
    <x v="1"/>
    <n v="23099.4"/>
  </r>
  <r>
    <x v="3"/>
    <x v="3"/>
    <s v="Persons:"/>
    <x v="7"/>
    <s v="ITA"/>
    <x v="2"/>
    <n v="22554"/>
  </r>
  <r>
    <x v="3"/>
    <x v="3"/>
    <s v="Persons:"/>
    <x v="7"/>
    <s v="ITA"/>
    <x v="3"/>
    <n v="22617.599999999999"/>
  </r>
  <r>
    <x v="3"/>
    <x v="3"/>
    <s v="Persons:"/>
    <x v="7"/>
    <s v="ITA"/>
    <x v="4"/>
    <n v="23136.3"/>
  </r>
  <r>
    <x v="3"/>
    <x v="3"/>
    <s v="Persons:"/>
    <x v="7"/>
    <s v="ITA"/>
    <x v="5"/>
    <n v="22984.5"/>
  </r>
  <r>
    <x v="3"/>
    <x v="3"/>
    <s v="Persons:"/>
    <x v="7"/>
    <s v="ITA"/>
    <x v="6"/>
    <n v="23021.9"/>
  </r>
  <r>
    <x v="3"/>
    <x v="3"/>
    <s v="Persons:"/>
    <x v="7"/>
    <s v="ITA"/>
    <x v="7"/>
    <n v="22757.4"/>
  </r>
  <r>
    <x v="3"/>
    <x v="3"/>
    <s v="Persons:"/>
    <x v="7"/>
    <s v="ITA"/>
    <x v="8"/>
    <n v="22464.2"/>
  </r>
  <r>
    <x v="3"/>
    <x v="3"/>
    <s v="Persons:"/>
    <x v="7"/>
    <s v="ITA"/>
    <x v="9"/>
    <n v="22278.400000000001"/>
  </r>
  <r>
    <x v="3"/>
    <x v="3"/>
    <s v="Persons:"/>
    <x v="7"/>
    <s v="ITA"/>
    <x v="10"/>
    <n v="22190.400000000001"/>
  </r>
  <r>
    <x v="3"/>
    <x v="3"/>
    <s v="Persons:"/>
    <x v="7"/>
    <s v="ITA"/>
    <x v="11"/>
    <n v="22565.3"/>
  </r>
  <r>
    <x v="3"/>
    <x v="3"/>
    <s v="Persons:"/>
    <x v="7"/>
    <s v="ITA"/>
    <x v="12"/>
    <n v="22597.599999999999"/>
  </r>
  <r>
    <x v="3"/>
    <x v="3"/>
    <s v="Persons:"/>
    <x v="7"/>
    <s v="ITA"/>
    <x v="13"/>
    <n v="22526.1"/>
  </r>
  <r>
    <x v="3"/>
    <x v="3"/>
    <s v="Persons:"/>
    <x v="7"/>
    <s v="ITA"/>
    <x v="14"/>
    <n v="22698.3"/>
  </r>
  <r>
    <x v="3"/>
    <x v="3"/>
    <s v="Persons:"/>
    <x v="7"/>
    <s v="ITA"/>
    <x v="15"/>
    <n v="23090.2"/>
  </r>
  <r>
    <x v="3"/>
    <x v="3"/>
    <s v="Persons:"/>
    <x v="7"/>
    <s v="ITA"/>
    <x v="16"/>
    <n v="22893.9"/>
  </r>
  <r>
    <x v="3"/>
    <x v="3"/>
    <s v="Persons:"/>
    <x v="7"/>
    <s v="ITA"/>
    <x v="17"/>
    <n v="22757.4"/>
  </r>
  <r>
    <x v="3"/>
    <x v="3"/>
    <s v="Persons:"/>
    <x v="7"/>
    <s v="ITA"/>
    <x v="18"/>
    <n v="22406.9"/>
  </r>
  <r>
    <x v="3"/>
    <x v="3"/>
    <s v="Persons:"/>
    <x v="7"/>
    <s v="ITA"/>
    <x v="19"/>
    <n v="22411.200000000001"/>
  </r>
  <r>
    <x v="3"/>
    <x v="3"/>
    <s v="Persons:"/>
    <x v="7"/>
    <s v="ITA"/>
    <x v="20"/>
    <n v="22047.8"/>
  </r>
  <r>
    <x v="3"/>
    <x v="3"/>
    <s v="Persons:"/>
    <x v="7"/>
    <s v="ITA"/>
    <x v="21"/>
    <n v="21747.5"/>
  </r>
  <r>
    <x v="3"/>
    <x v="3"/>
    <s v="Persons:"/>
    <x v="7"/>
    <s v="ITA"/>
    <x v="22"/>
    <n v="21363.599999999999"/>
  </r>
  <r>
    <x v="3"/>
    <x v="3"/>
    <s v="Persons:"/>
    <x v="7"/>
    <s v="ITA"/>
    <x v="23"/>
    <n v="20924.8"/>
  </r>
  <r>
    <x v="3"/>
    <x v="3"/>
    <s v="Persons:"/>
    <x v="7"/>
    <s v="ITA"/>
    <x v="24"/>
    <n v="20605.8"/>
  </r>
  <r>
    <x v="3"/>
    <x v="3"/>
    <s v="Persons:"/>
    <x v="7"/>
    <s v="ITA"/>
    <x v="25"/>
    <n v="20349.400000000001"/>
  </r>
  <r>
    <x v="3"/>
    <x v="3"/>
    <s v="Persons:"/>
    <x v="7"/>
    <s v="ITA"/>
    <x v="26"/>
    <n v="20177.400000000001"/>
  </r>
  <r>
    <x v="3"/>
    <x v="3"/>
    <s v="Persons:"/>
    <x v="7"/>
    <s v="ITA"/>
    <x v="27"/>
    <n v="20088.8"/>
  </r>
  <r>
    <x v="3"/>
    <x v="3"/>
    <s v="Persons:"/>
    <x v="7"/>
    <s v="ITA"/>
    <x v="28"/>
    <n v="19969.8"/>
  </r>
  <r>
    <x v="3"/>
    <x v="3"/>
    <s v="Persons:"/>
    <x v="7"/>
    <s v="ITA"/>
    <x v="29"/>
    <m/>
  </r>
  <r>
    <x v="3"/>
    <x v="3"/>
    <s v="Persons:"/>
    <x v="7"/>
    <s v="ITA"/>
    <x v="30"/>
    <m/>
  </r>
  <r>
    <x v="3"/>
    <x v="3"/>
    <s v="Persons:"/>
    <x v="7"/>
    <s v="ITA"/>
    <x v="31"/>
    <m/>
  </r>
  <r>
    <x v="3"/>
    <x v="3"/>
    <s v="Persons:"/>
    <x v="7"/>
    <s v="ITA"/>
    <x v="32"/>
    <m/>
  </r>
  <r>
    <x v="3"/>
    <x v="3"/>
    <s v="Persons:"/>
    <x v="7"/>
    <s v="ITA"/>
    <x v="33"/>
    <m/>
  </r>
  <r>
    <x v="3"/>
    <x v="3"/>
    <s v="Persons:"/>
    <x v="7"/>
    <s v="ITA"/>
    <x v="34"/>
    <m/>
  </r>
  <r>
    <x v="3"/>
    <x v="3"/>
    <s v="Persons:"/>
    <x v="7"/>
    <s v="ITA"/>
    <x v="35"/>
    <m/>
  </r>
  <r>
    <x v="3"/>
    <x v="3"/>
    <s v="Persons:"/>
    <x v="7"/>
    <s v="ITA"/>
    <x v="36"/>
    <m/>
  </r>
  <r>
    <x v="3"/>
    <x v="3"/>
    <s v="Persons:"/>
    <x v="7"/>
    <s v="ITA"/>
    <x v="37"/>
    <m/>
  </r>
  <r>
    <x v="3"/>
    <x v="3"/>
    <s v="Persons:"/>
    <x v="7"/>
    <s v="ITA"/>
    <x v="38"/>
    <m/>
  </r>
  <r>
    <x v="3"/>
    <x v="3"/>
    <s v="Persons:"/>
    <x v="7"/>
    <s v="ITA"/>
    <x v="39"/>
    <m/>
  </r>
  <r>
    <x v="3"/>
    <x v="3"/>
    <s v="Persons:"/>
    <x v="7"/>
    <s v="ITA"/>
    <x v="40"/>
    <m/>
  </r>
  <r>
    <x v="3"/>
    <x v="3"/>
    <s v="Persons:"/>
    <x v="7"/>
    <s v="ITA"/>
    <x v="41"/>
    <m/>
  </r>
  <r>
    <x v="3"/>
    <x v="3"/>
    <s v="Persons:"/>
    <x v="7"/>
    <s v="ITA"/>
    <x v="42"/>
    <m/>
  </r>
  <r>
    <x v="3"/>
    <x v="3"/>
    <s v="Persons:"/>
    <x v="7"/>
    <s v="ITA"/>
    <x v="43"/>
    <m/>
  </r>
  <r>
    <x v="3"/>
    <x v="3"/>
    <s v="Persons:"/>
    <x v="7"/>
    <s v="ITA"/>
    <x v="44"/>
    <m/>
  </r>
  <r>
    <x v="3"/>
    <x v="3"/>
    <s v="Persons:"/>
    <x v="7"/>
    <s v="ITA"/>
    <x v="45"/>
    <m/>
  </r>
  <r>
    <x v="3"/>
    <x v="3"/>
    <s v="Persons:"/>
    <x v="7"/>
    <s v="ITA"/>
    <x v="46"/>
    <m/>
  </r>
  <r>
    <x v="3"/>
    <x v="3"/>
    <s v="Persons:"/>
    <x v="7"/>
    <s v="ITA"/>
    <x v="47"/>
    <m/>
  </r>
  <r>
    <x v="3"/>
    <x v="3"/>
    <s v="Persons:"/>
    <x v="7"/>
    <s v="ITA"/>
    <x v="48"/>
    <m/>
  </r>
  <r>
    <x v="3"/>
    <x v="3"/>
    <s v="Persons:"/>
    <x v="7"/>
    <s v="ITA"/>
    <x v="49"/>
    <m/>
  </r>
  <r>
    <x v="3"/>
    <x v="3"/>
    <s v="Persons:"/>
    <x v="7"/>
    <s v="ITA"/>
    <x v="50"/>
    <m/>
  </r>
  <r>
    <x v="3"/>
    <x v="3"/>
    <s v="Persons:"/>
    <x v="7"/>
    <s v="ITA"/>
    <x v="51"/>
    <m/>
  </r>
  <r>
    <x v="3"/>
    <x v="3"/>
    <s v="Persons:"/>
    <x v="7"/>
    <s v="ITA"/>
    <x v="52"/>
    <m/>
  </r>
  <r>
    <x v="3"/>
    <x v="3"/>
    <s v="Persons:"/>
    <x v="7"/>
    <s v="ITA"/>
    <x v="53"/>
    <m/>
  </r>
  <r>
    <x v="3"/>
    <x v="3"/>
    <s v="Persons:"/>
    <x v="7"/>
    <s v="ITA"/>
    <x v="54"/>
    <m/>
  </r>
  <r>
    <x v="3"/>
    <x v="3"/>
    <s v="Persons:"/>
    <x v="7"/>
    <s v="ITA"/>
    <x v="55"/>
    <m/>
  </r>
  <r>
    <x v="3"/>
    <x v="3"/>
    <s v="Persons:"/>
    <x v="7"/>
    <s v="ITA"/>
    <x v="56"/>
    <m/>
  </r>
  <r>
    <x v="3"/>
    <x v="3"/>
    <s v="Persons:"/>
    <x v="7"/>
    <s v="ITA"/>
    <x v="57"/>
    <m/>
  </r>
  <r>
    <x v="3"/>
    <x v="3"/>
    <s v="Persons:"/>
    <x v="7"/>
    <s v="ITA"/>
    <x v="58"/>
    <m/>
  </r>
  <r>
    <x v="3"/>
    <x v="3"/>
    <s v="Persons:"/>
    <x v="7"/>
    <s v="ITA"/>
    <x v="59"/>
    <m/>
  </r>
  <r>
    <x v="3"/>
    <x v="3"/>
    <s v="Persons:"/>
    <x v="7"/>
    <s v="ITA"/>
    <x v="60"/>
    <m/>
  </r>
  <r>
    <x v="3"/>
    <x v="3"/>
    <s v="Persons:"/>
    <x v="7"/>
    <s v="ITA"/>
    <x v="61"/>
    <m/>
  </r>
  <r>
    <x v="3"/>
    <x v="3"/>
    <s v="Persons:"/>
    <x v="7"/>
    <s v="ITA"/>
    <x v="62"/>
    <m/>
  </r>
  <r>
    <x v="3"/>
    <x v="3"/>
    <s v="Persons:"/>
    <x v="7"/>
    <s v="ITA"/>
    <x v="63"/>
    <m/>
  </r>
  <r>
    <x v="3"/>
    <x v="3"/>
    <s v="Persons:"/>
    <x v="8"/>
    <s v="LUX"/>
    <x v="0"/>
    <n v="321.7"/>
  </r>
  <r>
    <x v="3"/>
    <x v="3"/>
    <s v="Persons:"/>
    <x v="8"/>
    <s v="LUX"/>
    <x v="1"/>
    <n v="312"/>
  </r>
  <r>
    <x v="3"/>
    <x v="3"/>
    <s v="Persons:"/>
    <x v="8"/>
    <s v="LUX"/>
    <x v="2"/>
    <n v="306.8"/>
  </r>
  <r>
    <x v="3"/>
    <x v="3"/>
    <s v="Persons:"/>
    <x v="8"/>
    <s v="LUX"/>
    <x v="3"/>
    <n v="292.40000000000009"/>
  </r>
  <r>
    <x v="3"/>
    <x v="3"/>
    <s v="Persons:"/>
    <x v="8"/>
    <s v="LUX"/>
    <x v="4"/>
    <n v="289.10000000000002"/>
  </r>
  <r>
    <x v="3"/>
    <x v="3"/>
    <s v="Persons:"/>
    <x v="8"/>
    <s v="LUX"/>
    <x v="5"/>
    <n v="279.89999999999998"/>
  </r>
  <r>
    <x v="3"/>
    <x v="3"/>
    <s v="Persons:"/>
    <x v="8"/>
    <s v="LUX"/>
    <x v="6"/>
    <n v="271.8"/>
  </r>
  <r>
    <x v="3"/>
    <x v="3"/>
    <s v="Persons:"/>
    <x v="8"/>
    <s v="LUX"/>
    <x v="7"/>
    <n v="260.5"/>
  </r>
  <r>
    <x v="3"/>
    <x v="3"/>
    <s v="Persons:"/>
    <x v="8"/>
    <s v="LUX"/>
    <x v="8"/>
    <n v="257.5"/>
  </r>
  <r>
    <x v="3"/>
    <x v="3"/>
    <s v="Persons:"/>
    <x v="8"/>
    <s v="LUX"/>
    <x v="9"/>
    <n v="245.6"/>
  </r>
  <r>
    <x v="3"/>
    <x v="3"/>
    <s v="Persons:"/>
    <x v="8"/>
    <s v="LUX"/>
    <x v="10"/>
    <n v="238.7"/>
  </r>
  <r>
    <x v="3"/>
    <x v="3"/>
    <s v="Persons:"/>
    <x v="8"/>
    <s v="LUX"/>
    <x v="11"/>
    <n v="236.1"/>
  </r>
  <r>
    <x v="3"/>
    <x v="3"/>
    <s v="Persons:"/>
    <x v="8"/>
    <s v="LUX"/>
    <x v="12"/>
    <n v="224.8"/>
  </r>
  <r>
    <x v="3"/>
    <x v="3"/>
    <s v="Persons:"/>
    <x v="8"/>
    <s v="LUX"/>
    <x v="13"/>
    <n v="220.8"/>
  </r>
  <r>
    <x v="3"/>
    <x v="3"/>
    <s v="Persons:"/>
    <x v="8"/>
    <s v="LUX"/>
    <x v="14"/>
    <n v="217.2"/>
  </r>
  <r>
    <x v="3"/>
    <x v="3"/>
    <s v="Persons:"/>
    <x v="8"/>
    <s v="LUX"/>
    <x v="15"/>
    <n v="202.4"/>
  </r>
  <r>
    <x v="3"/>
    <x v="3"/>
    <s v="Persons:"/>
    <x v="8"/>
    <s v="LUX"/>
    <x v="16"/>
    <n v="202.9"/>
  </r>
  <r>
    <x v="3"/>
    <x v="3"/>
    <s v="Persons:"/>
    <x v="8"/>
    <s v="LUX"/>
    <x v="17"/>
    <n v="195.3"/>
  </r>
  <r>
    <x v="3"/>
    <x v="3"/>
    <s v="Persons:"/>
    <x v="8"/>
    <s v="LUX"/>
    <x v="18"/>
    <n v="193.6"/>
  </r>
  <r>
    <x v="3"/>
    <x v="3"/>
    <s v="Persons:"/>
    <x v="8"/>
    <s v="LUX"/>
    <x v="19"/>
    <n v="188.4"/>
  </r>
  <r>
    <x v="3"/>
    <x v="3"/>
    <s v="Persons:"/>
    <x v="8"/>
    <s v="LUX"/>
    <x v="20"/>
    <n v="187.1"/>
  </r>
  <r>
    <x v="3"/>
    <x v="3"/>
    <s v="Persons:"/>
    <x v="8"/>
    <s v="LUX"/>
    <x v="21"/>
    <n v="188.2"/>
  </r>
  <r>
    <x v="3"/>
    <x v="3"/>
    <s v="Persons:"/>
    <x v="8"/>
    <s v="LUX"/>
    <x v="22"/>
    <n v="185.3"/>
  </r>
  <r>
    <x v="3"/>
    <x v="3"/>
    <s v="Persons:"/>
    <x v="8"/>
    <s v="LUX"/>
    <x v="23"/>
    <n v="180.9"/>
  </r>
  <r>
    <x v="3"/>
    <x v="3"/>
    <s v="Persons:"/>
    <x v="8"/>
    <s v="LUX"/>
    <x v="24"/>
    <n v="176.1"/>
  </r>
  <r>
    <x v="3"/>
    <x v="3"/>
    <s v="Persons:"/>
    <x v="8"/>
    <s v="LUX"/>
    <x v="25"/>
    <n v="170.6"/>
  </r>
  <r>
    <x v="3"/>
    <x v="3"/>
    <s v="Persons:"/>
    <x v="8"/>
    <s v="LUX"/>
    <x v="26"/>
    <n v="169"/>
  </r>
  <r>
    <x v="3"/>
    <x v="3"/>
    <s v="Persons:"/>
    <x v="8"/>
    <s v="LUX"/>
    <x v="27"/>
    <n v="165.1"/>
  </r>
  <r>
    <x v="3"/>
    <x v="3"/>
    <s v="Persons:"/>
    <x v="8"/>
    <s v="LUX"/>
    <x v="28"/>
    <n v="161.9"/>
  </r>
  <r>
    <x v="3"/>
    <x v="3"/>
    <s v="Persons:"/>
    <x v="8"/>
    <s v="LUX"/>
    <x v="29"/>
    <m/>
  </r>
  <r>
    <x v="3"/>
    <x v="3"/>
    <s v="Persons:"/>
    <x v="8"/>
    <s v="LUX"/>
    <x v="30"/>
    <m/>
  </r>
  <r>
    <x v="3"/>
    <x v="3"/>
    <s v="Persons:"/>
    <x v="8"/>
    <s v="LUX"/>
    <x v="31"/>
    <m/>
  </r>
  <r>
    <x v="3"/>
    <x v="3"/>
    <s v="Persons:"/>
    <x v="8"/>
    <s v="LUX"/>
    <x v="32"/>
    <m/>
  </r>
  <r>
    <x v="3"/>
    <x v="3"/>
    <s v="Persons:"/>
    <x v="8"/>
    <s v="LUX"/>
    <x v="33"/>
    <m/>
  </r>
  <r>
    <x v="3"/>
    <x v="3"/>
    <s v="Persons:"/>
    <x v="8"/>
    <s v="LUX"/>
    <x v="34"/>
    <m/>
  </r>
  <r>
    <x v="3"/>
    <x v="3"/>
    <s v="Persons:"/>
    <x v="8"/>
    <s v="LUX"/>
    <x v="35"/>
    <m/>
  </r>
  <r>
    <x v="3"/>
    <x v="3"/>
    <s v="Persons:"/>
    <x v="8"/>
    <s v="LUX"/>
    <x v="36"/>
    <m/>
  </r>
  <r>
    <x v="3"/>
    <x v="3"/>
    <s v="Persons:"/>
    <x v="8"/>
    <s v="LUX"/>
    <x v="37"/>
    <m/>
  </r>
  <r>
    <x v="3"/>
    <x v="3"/>
    <s v="Persons:"/>
    <x v="8"/>
    <s v="LUX"/>
    <x v="38"/>
    <m/>
  </r>
  <r>
    <x v="3"/>
    <x v="3"/>
    <s v="Persons:"/>
    <x v="8"/>
    <s v="LUX"/>
    <x v="39"/>
    <m/>
  </r>
  <r>
    <x v="3"/>
    <x v="3"/>
    <s v="Persons:"/>
    <x v="8"/>
    <s v="LUX"/>
    <x v="40"/>
    <m/>
  </r>
  <r>
    <x v="3"/>
    <x v="3"/>
    <s v="Persons:"/>
    <x v="8"/>
    <s v="LUX"/>
    <x v="41"/>
    <m/>
  </r>
  <r>
    <x v="3"/>
    <x v="3"/>
    <s v="Persons:"/>
    <x v="8"/>
    <s v="LUX"/>
    <x v="42"/>
    <m/>
  </r>
  <r>
    <x v="3"/>
    <x v="3"/>
    <s v="Persons:"/>
    <x v="8"/>
    <s v="LUX"/>
    <x v="43"/>
    <m/>
  </r>
  <r>
    <x v="3"/>
    <x v="3"/>
    <s v="Persons:"/>
    <x v="8"/>
    <s v="LUX"/>
    <x v="44"/>
    <m/>
  </r>
  <r>
    <x v="3"/>
    <x v="3"/>
    <s v="Persons:"/>
    <x v="8"/>
    <s v="LUX"/>
    <x v="45"/>
    <m/>
  </r>
  <r>
    <x v="3"/>
    <x v="3"/>
    <s v="Persons:"/>
    <x v="8"/>
    <s v="LUX"/>
    <x v="46"/>
    <m/>
  </r>
  <r>
    <x v="3"/>
    <x v="3"/>
    <s v="Persons:"/>
    <x v="8"/>
    <s v="LUX"/>
    <x v="47"/>
    <m/>
  </r>
  <r>
    <x v="3"/>
    <x v="3"/>
    <s v="Persons:"/>
    <x v="8"/>
    <s v="LUX"/>
    <x v="48"/>
    <m/>
  </r>
  <r>
    <x v="3"/>
    <x v="3"/>
    <s v="Persons:"/>
    <x v="8"/>
    <s v="LUX"/>
    <x v="49"/>
    <m/>
  </r>
  <r>
    <x v="3"/>
    <x v="3"/>
    <s v="Persons:"/>
    <x v="8"/>
    <s v="LUX"/>
    <x v="50"/>
    <m/>
  </r>
  <r>
    <x v="3"/>
    <x v="3"/>
    <s v="Persons:"/>
    <x v="8"/>
    <s v="LUX"/>
    <x v="51"/>
    <m/>
  </r>
  <r>
    <x v="3"/>
    <x v="3"/>
    <s v="Persons:"/>
    <x v="8"/>
    <s v="LUX"/>
    <x v="52"/>
    <m/>
  </r>
  <r>
    <x v="3"/>
    <x v="3"/>
    <s v="Persons:"/>
    <x v="8"/>
    <s v="LUX"/>
    <x v="53"/>
    <m/>
  </r>
  <r>
    <x v="3"/>
    <x v="3"/>
    <s v="Persons:"/>
    <x v="8"/>
    <s v="LUX"/>
    <x v="54"/>
    <m/>
  </r>
  <r>
    <x v="3"/>
    <x v="3"/>
    <s v="Persons:"/>
    <x v="8"/>
    <s v="LUX"/>
    <x v="55"/>
    <m/>
  </r>
  <r>
    <x v="3"/>
    <x v="3"/>
    <s v="Persons:"/>
    <x v="8"/>
    <s v="LUX"/>
    <x v="56"/>
    <m/>
  </r>
  <r>
    <x v="3"/>
    <x v="3"/>
    <s v="Persons:"/>
    <x v="8"/>
    <s v="LUX"/>
    <x v="57"/>
    <m/>
  </r>
  <r>
    <x v="3"/>
    <x v="3"/>
    <s v="Persons:"/>
    <x v="8"/>
    <s v="LUX"/>
    <x v="58"/>
    <m/>
  </r>
  <r>
    <x v="3"/>
    <x v="3"/>
    <s v="Persons:"/>
    <x v="8"/>
    <s v="LUX"/>
    <x v="59"/>
    <m/>
  </r>
  <r>
    <x v="3"/>
    <x v="3"/>
    <s v="Persons:"/>
    <x v="8"/>
    <s v="LUX"/>
    <x v="60"/>
    <m/>
  </r>
  <r>
    <x v="3"/>
    <x v="3"/>
    <s v="Persons:"/>
    <x v="8"/>
    <s v="LUX"/>
    <x v="61"/>
    <m/>
  </r>
  <r>
    <x v="3"/>
    <x v="3"/>
    <s v="Persons:"/>
    <x v="8"/>
    <s v="LUX"/>
    <x v="62"/>
    <m/>
  </r>
  <r>
    <x v="3"/>
    <x v="3"/>
    <s v="Persons:"/>
    <x v="8"/>
    <s v="LUX"/>
    <x v="63"/>
    <m/>
  </r>
  <r>
    <x v="3"/>
    <x v="3"/>
    <s v="Persons:"/>
    <x v="9"/>
    <s v="NLD"/>
    <x v="0"/>
    <n v="9780.7000000000007"/>
  </r>
  <r>
    <x v="3"/>
    <x v="3"/>
    <s v="Persons:"/>
    <x v="9"/>
    <s v="NLD"/>
    <x v="1"/>
    <n v="9587"/>
  </r>
  <r>
    <x v="3"/>
    <x v="3"/>
    <s v="Persons:"/>
    <x v="9"/>
    <s v="NLD"/>
    <x v="2"/>
    <n v="9282.2000000000007"/>
  </r>
  <r>
    <x v="3"/>
    <x v="3"/>
    <s v="Persons:"/>
    <x v="9"/>
    <s v="NLD"/>
    <x v="3"/>
    <n v="8981"/>
  </r>
  <r>
    <x v="3"/>
    <x v="3"/>
    <s v="Persons:"/>
    <x v="9"/>
    <s v="NLD"/>
    <x v="4"/>
    <n v="8981.9"/>
  </r>
  <r>
    <x v="3"/>
    <x v="3"/>
    <s v="Persons:"/>
    <x v="9"/>
    <s v="NLD"/>
    <x v="5"/>
    <n v="8796.9"/>
  </r>
  <r>
    <x v="3"/>
    <x v="3"/>
    <s v="Persons:"/>
    <x v="9"/>
    <s v="NLD"/>
    <x v="6"/>
    <n v="8604.5"/>
  </r>
  <r>
    <x v="3"/>
    <x v="3"/>
    <s v="Persons:"/>
    <x v="9"/>
    <s v="NLD"/>
    <x v="7"/>
    <n v="8426.9"/>
  </r>
  <r>
    <x v="3"/>
    <x v="3"/>
    <s v="Persons:"/>
    <x v="9"/>
    <s v="NLD"/>
    <x v="8"/>
    <n v="8318.1"/>
  </r>
  <r>
    <x v="3"/>
    <x v="3"/>
    <s v="Persons:"/>
    <x v="9"/>
    <s v="NLD"/>
    <x v="9"/>
    <n v="8235.8000000000011"/>
  </r>
  <r>
    <x v="3"/>
    <x v="3"/>
    <s v="Persons:"/>
    <x v="9"/>
    <s v="NLD"/>
    <x v="10"/>
    <n v="8285.1"/>
  </r>
  <r>
    <x v="3"/>
    <x v="3"/>
    <s v="Persons:"/>
    <x v="9"/>
    <s v="NLD"/>
    <x v="11"/>
    <n v="8345.1"/>
  </r>
  <r>
    <x v="3"/>
    <x v="3"/>
    <s v="Persons:"/>
    <x v="9"/>
    <s v="NLD"/>
    <x v="12"/>
    <n v="8291.4"/>
  </r>
  <r>
    <x v="3"/>
    <x v="3"/>
    <s v="Persons:"/>
    <x v="9"/>
    <s v="NLD"/>
    <x v="13"/>
    <n v="8289.7000000000007"/>
  </r>
  <r>
    <x v="3"/>
    <x v="3"/>
    <s v="Persons:"/>
    <x v="9"/>
    <s v="NLD"/>
    <x v="14"/>
    <n v="8383.4"/>
  </r>
  <r>
    <x v="3"/>
    <x v="3"/>
    <s v="Persons:"/>
    <x v="9"/>
    <s v="NLD"/>
    <x v="15"/>
    <n v="8377.9"/>
  </r>
  <r>
    <x v="3"/>
    <x v="3"/>
    <s v="Persons:"/>
    <x v="9"/>
    <s v="NLD"/>
    <x v="16"/>
    <n v="8186.5"/>
  </r>
  <r>
    <x v="3"/>
    <x v="3"/>
    <s v="Persons:"/>
    <x v="9"/>
    <s v="NLD"/>
    <x v="17"/>
    <n v="7956.5"/>
  </r>
  <r>
    <x v="3"/>
    <x v="3"/>
    <s v="Persons:"/>
    <x v="9"/>
    <s v="NLD"/>
    <x v="18"/>
    <n v="7831.4"/>
  </r>
  <r>
    <x v="3"/>
    <x v="3"/>
    <s v="Persons:"/>
    <x v="9"/>
    <s v="NLD"/>
    <x v="19"/>
    <n v="8101.5"/>
  </r>
  <r>
    <x v="3"/>
    <x v="3"/>
    <s v="Persons:"/>
    <x v="9"/>
    <s v="NLD"/>
    <x v="20"/>
    <n v="8125.2000000000016"/>
  </r>
  <r>
    <x v="3"/>
    <x v="3"/>
    <s v="Persons:"/>
    <x v="9"/>
    <s v="NLD"/>
    <x v="21"/>
    <n v="8176.4"/>
  </r>
  <r>
    <x v="3"/>
    <x v="3"/>
    <s v="Persons:"/>
    <x v="9"/>
    <s v="NLD"/>
    <x v="22"/>
    <n v="8064.2000000000016"/>
  </r>
  <r>
    <x v="3"/>
    <x v="3"/>
    <s v="Persons:"/>
    <x v="9"/>
    <s v="NLD"/>
    <x v="23"/>
    <n v="7859.5"/>
  </r>
  <r>
    <x v="3"/>
    <x v="3"/>
    <s v="Persons:"/>
    <x v="9"/>
    <s v="NLD"/>
    <x v="24"/>
    <n v="7604.6"/>
  </r>
  <r>
    <x v="3"/>
    <x v="3"/>
    <s v="Persons:"/>
    <x v="9"/>
    <s v="NLD"/>
    <x v="25"/>
    <n v="7402"/>
  </r>
  <r>
    <x v="3"/>
    <x v="3"/>
    <s v="Persons:"/>
    <x v="9"/>
    <s v="NLD"/>
    <x v="26"/>
    <n v="7186"/>
  </r>
  <r>
    <x v="3"/>
    <x v="3"/>
    <s v="Persons:"/>
    <x v="9"/>
    <s v="NLD"/>
    <x v="27"/>
    <n v="6931.8"/>
  </r>
  <r>
    <x v="3"/>
    <x v="3"/>
    <s v="Persons:"/>
    <x v="9"/>
    <s v="NLD"/>
    <x v="28"/>
    <n v="6781.6"/>
  </r>
  <r>
    <x v="3"/>
    <x v="3"/>
    <s v="Persons:"/>
    <x v="9"/>
    <s v="NLD"/>
    <x v="29"/>
    <m/>
  </r>
  <r>
    <x v="3"/>
    <x v="3"/>
    <s v="Persons:"/>
    <x v="9"/>
    <s v="NLD"/>
    <x v="30"/>
    <m/>
  </r>
  <r>
    <x v="3"/>
    <x v="3"/>
    <s v="Persons:"/>
    <x v="9"/>
    <s v="NLD"/>
    <x v="31"/>
    <m/>
  </r>
  <r>
    <x v="3"/>
    <x v="3"/>
    <s v="Persons:"/>
    <x v="9"/>
    <s v="NLD"/>
    <x v="32"/>
    <m/>
  </r>
  <r>
    <x v="3"/>
    <x v="3"/>
    <s v="Persons:"/>
    <x v="9"/>
    <s v="NLD"/>
    <x v="33"/>
    <m/>
  </r>
  <r>
    <x v="3"/>
    <x v="3"/>
    <s v="Persons:"/>
    <x v="9"/>
    <s v="NLD"/>
    <x v="34"/>
    <m/>
  </r>
  <r>
    <x v="3"/>
    <x v="3"/>
    <s v="Persons:"/>
    <x v="9"/>
    <s v="NLD"/>
    <x v="35"/>
    <m/>
  </r>
  <r>
    <x v="3"/>
    <x v="3"/>
    <s v="Persons:"/>
    <x v="9"/>
    <s v="NLD"/>
    <x v="36"/>
    <m/>
  </r>
  <r>
    <x v="3"/>
    <x v="3"/>
    <s v="Persons:"/>
    <x v="9"/>
    <s v="NLD"/>
    <x v="37"/>
    <m/>
  </r>
  <r>
    <x v="3"/>
    <x v="3"/>
    <s v="Persons:"/>
    <x v="9"/>
    <s v="NLD"/>
    <x v="38"/>
    <m/>
  </r>
  <r>
    <x v="3"/>
    <x v="3"/>
    <s v="Persons:"/>
    <x v="9"/>
    <s v="NLD"/>
    <x v="39"/>
    <m/>
  </r>
  <r>
    <x v="3"/>
    <x v="3"/>
    <s v="Persons:"/>
    <x v="9"/>
    <s v="NLD"/>
    <x v="40"/>
    <m/>
  </r>
  <r>
    <x v="3"/>
    <x v="3"/>
    <s v="Persons:"/>
    <x v="9"/>
    <s v="NLD"/>
    <x v="41"/>
    <m/>
  </r>
  <r>
    <x v="3"/>
    <x v="3"/>
    <s v="Persons:"/>
    <x v="9"/>
    <s v="NLD"/>
    <x v="42"/>
    <m/>
  </r>
  <r>
    <x v="3"/>
    <x v="3"/>
    <s v="Persons:"/>
    <x v="9"/>
    <s v="NLD"/>
    <x v="43"/>
    <m/>
  </r>
  <r>
    <x v="3"/>
    <x v="3"/>
    <s v="Persons:"/>
    <x v="9"/>
    <s v="NLD"/>
    <x v="44"/>
    <m/>
  </r>
  <r>
    <x v="3"/>
    <x v="3"/>
    <s v="Persons:"/>
    <x v="9"/>
    <s v="NLD"/>
    <x v="45"/>
    <m/>
  </r>
  <r>
    <x v="3"/>
    <x v="3"/>
    <s v="Persons:"/>
    <x v="9"/>
    <s v="NLD"/>
    <x v="46"/>
    <m/>
  </r>
  <r>
    <x v="3"/>
    <x v="3"/>
    <s v="Persons:"/>
    <x v="9"/>
    <s v="NLD"/>
    <x v="47"/>
    <m/>
  </r>
  <r>
    <x v="3"/>
    <x v="3"/>
    <s v="Persons:"/>
    <x v="9"/>
    <s v="NLD"/>
    <x v="48"/>
    <m/>
  </r>
  <r>
    <x v="3"/>
    <x v="3"/>
    <s v="Persons:"/>
    <x v="9"/>
    <s v="NLD"/>
    <x v="49"/>
    <m/>
  </r>
  <r>
    <x v="3"/>
    <x v="3"/>
    <s v="Persons:"/>
    <x v="9"/>
    <s v="NLD"/>
    <x v="50"/>
    <m/>
  </r>
  <r>
    <x v="3"/>
    <x v="3"/>
    <s v="Persons:"/>
    <x v="9"/>
    <s v="NLD"/>
    <x v="51"/>
    <m/>
  </r>
  <r>
    <x v="3"/>
    <x v="3"/>
    <s v="Persons:"/>
    <x v="9"/>
    <s v="NLD"/>
    <x v="52"/>
    <m/>
  </r>
  <r>
    <x v="3"/>
    <x v="3"/>
    <s v="Persons:"/>
    <x v="9"/>
    <s v="NLD"/>
    <x v="53"/>
    <m/>
  </r>
  <r>
    <x v="3"/>
    <x v="3"/>
    <s v="Persons:"/>
    <x v="9"/>
    <s v="NLD"/>
    <x v="54"/>
    <m/>
  </r>
  <r>
    <x v="3"/>
    <x v="3"/>
    <s v="Persons:"/>
    <x v="9"/>
    <s v="NLD"/>
    <x v="55"/>
    <m/>
  </r>
  <r>
    <x v="3"/>
    <x v="3"/>
    <s v="Persons:"/>
    <x v="9"/>
    <s v="NLD"/>
    <x v="56"/>
    <m/>
  </r>
  <r>
    <x v="3"/>
    <x v="3"/>
    <s v="Persons:"/>
    <x v="9"/>
    <s v="NLD"/>
    <x v="57"/>
    <m/>
  </r>
  <r>
    <x v="3"/>
    <x v="3"/>
    <s v="Persons:"/>
    <x v="9"/>
    <s v="NLD"/>
    <x v="58"/>
    <m/>
  </r>
  <r>
    <x v="3"/>
    <x v="3"/>
    <s v="Persons:"/>
    <x v="9"/>
    <s v="NLD"/>
    <x v="59"/>
    <m/>
  </r>
  <r>
    <x v="3"/>
    <x v="3"/>
    <s v="Persons:"/>
    <x v="9"/>
    <s v="NLD"/>
    <x v="60"/>
    <m/>
  </r>
  <r>
    <x v="3"/>
    <x v="3"/>
    <s v="Persons:"/>
    <x v="9"/>
    <s v="NLD"/>
    <x v="61"/>
    <m/>
  </r>
  <r>
    <x v="3"/>
    <x v="3"/>
    <s v="Persons:"/>
    <x v="9"/>
    <s v="NLD"/>
    <x v="62"/>
    <m/>
  </r>
  <r>
    <x v="3"/>
    <x v="3"/>
    <s v="Persons:"/>
    <x v="9"/>
    <s v="NLD"/>
    <x v="63"/>
    <m/>
  </r>
  <r>
    <x v="3"/>
    <x v="3"/>
    <s v="Persons:"/>
    <x v="10"/>
    <s v="AUT"/>
    <x v="0"/>
    <n v="4482.9000000000005"/>
  </r>
  <r>
    <x v="3"/>
    <x v="3"/>
    <s v="Persons:"/>
    <x v="10"/>
    <s v="AUT"/>
    <x v="1"/>
    <n v="4442.5"/>
  </r>
  <r>
    <x v="3"/>
    <x v="3"/>
    <s v="Persons:"/>
    <x v="10"/>
    <s v="AUT"/>
    <x v="2"/>
    <n v="4305.9000000000005"/>
  </r>
  <r>
    <x v="3"/>
    <x v="3"/>
    <s v="Persons:"/>
    <x v="10"/>
    <s v="AUT"/>
    <x v="3"/>
    <n v="4296.8"/>
  </r>
  <r>
    <x v="3"/>
    <x v="3"/>
    <s v="Persons:"/>
    <x v="10"/>
    <s v="AUT"/>
    <x v="4"/>
    <n v="4354.6000000000004"/>
  </r>
  <r>
    <x v="3"/>
    <x v="3"/>
    <s v="Persons:"/>
    <x v="10"/>
    <s v="AUT"/>
    <x v="5"/>
    <n v="4319"/>
  </r>
  <r>
    <x v="3"/>
    <x v="3"/>
    <s v="Persons:"/>
    <x v="10"/>
    <s v="AUT"/>
    <x v="6"/>
    <n v="4260.1000000000004"/>
  </r>
  <r>
    <x v="3"/>
    <x v="3"/>
    <s v="Persons:"/>
    <x v="10"/>
    <s v="AUT"/>
    <x v="7"/>
    <n v="4220.2"/>
  </r>
  <r>
    <x v="3"/>
    <x v="3"/>
    <s v="Persons:"/>
    <x v="10"/>
    <s v="AUT"/>
    <x v="8"/>
    <n v="4148.3"/>
  </r>
  <r>
    <x v="3"/>
    <x v="3"/>
    <s v="Persons:"/>
    <x v="10"/>
    <s v="AUT"/>
    <x v="9"/>
    <n v="4112.7"/>
  </r>
  <r>
    <x v="3"/>
    <x v="3"/>
    <s v="Persons:"/>
    <x v="10"/>
    <s v="AUT"/>
    <x v="10"/>
    <n v="4104.5"/>
  </r>
  <r>
    <x v="3"/>
    <x v="3"/>
    <s v="Persons:"/>
    <x v="10"/>
    <s v="AUT"/>
    <x v="11"/>
    <n v="4084.4"/>
  </r>
  <r>
    <x v="3"/>
    <x v="3"/>
    <s v="Persons:"/>
    <x v="10"/>
    <s v="AUT"/>
    <x v="12"/>
    <n v="4052.4"/>
  </r>
  <r>
    <x v="3"/>
    <x v="3"/>
    <s v="Persons:"/>
    <x v="10"/>
    <s v="AUT"/>
    <x v="13"/>
    <n v="4016.6000000000008"/>
  </r>
  <r>
    <x v="3"/>
    <x v="3"/>
    <s v="Persons:"/>
    <x v="10"/>
    <s v="AUT"/>
    <x v="14"/>
    <n v="3982.1000000000008"/>
  </r>
  <r>
    <x v="3"/>
    <x v="3"/>
    <s v="Persons:"/>
    <x v="10"/>
    <s v="AUT"/>
    <x v="15"/>
    <n v="3994"/>
  </r>
  <r>
    <x v="3"/>
    <x v="3"/>
    <s v="Persons:"/>
    <x v="10"/>
    <s v="AUT"/>
    <x v="16"/>
    <n v="3923.6000000000008"/>
  </r>
  <r>
    <x v="3"/>
    <x v="3"/>
    <s v="Persons:"/>
    <x v="10"/>
    <s v="AUT"/>
    <x v="17"/>
    <n v="3826"/>
  </r>
  <r>
    <x v="3"/>
    <x v="3"/>
    <s v="Persons:"/>
    <x v="10"/>
    <s v="AUT"/>
    <x v="18"/>
    <n v="3747.4"/>
  </r>
  <r>
    <x v="3"/>
    <x v="3"/>
    <s v="Persons:"/>
    <x v="10"/>
    <s v="AUT"/>
    <x v="19"/>
    <n v="3606.2"/>
  </r>
  <r>
    <x v="3"/>
    <x v="3"/>
    <s v="Persons:"/>
    <x v="10"/>
    <s v="AUT"/>
    <x v="20"/>
    <n v="3745.2"/>
  </r>
  <r>
    <x v="3"/>
    <x v="3"/>
    <s v="Persons:"/>
    <x v="10"/>
    <s v="AUT"/>
    <x v="21"/>
    <n v="3667.3"/>
  </r>
  <r>
    <x v="3"/>
    <x v="3"/>
    <s v="Persons:"/>
    <x v="10"/>
    <s v="AUT"/>
    <x v="22"/>
    <n v="3696.5"/>
  </r>
  <r>
    <x v="3"/>
    <x v="3"/>
    <s v="Persons:"/>
    <x v="10"/>
    <s v="AUT"/>
    <x v="23"/>
    <n v="3681.7"/>
  </r>
  <r>
    <x v="3"/>
    <x v="3"/>
    <s v="Persons:"/>
    <x v="10"/>
    <s v="AUT"/>
    <x v="24"/>
    <n v="3676.4"/>
  </r>
  <r>
    <x v="3"/>
    <x v="3"/>
    <s v="Persons:"/>
    <x v="10"/>
    <s v="AUT"/>
    <x v="25"/>
    <n v="3625.9"/>
  </r>
  <r>
    <x v="3"/>
    <x v="3"/>
    <s v="Persons:"/>
    <x v="10"/>
    <s v="AUT"/>
    <x v="26"/>
    <n v="3607.2"/>
  </r>
  <r>
    <x v="3"/>
    <x v="3"/>
    <s v="Persons:"/>
    <x v="10"/>
    <s v="AUT"/>
    <x v="27"/>
    <n v="3616.5"/>
  </r>
  <r>
    <x v="3"/>
    <x v="3"/>
    <s v="Persons:"/>
    <x v="10"/>
    <s v="AUT"/>
    <x v="28"/>
    <n v="3674.3"/>
  </r>
  <r>
    <x v="3"/>
    <x v="3"/>
    <s v="Persons:"/>
    <x v="10"/>
    <s v="AUT"/>
    <x v="29"/>
    <m/>
  </r>
  <r>
    <x v="3"/>
    <x v="3"/>
    <s v="Persons:"/>
    <x v="10"/>
    <s v="AUT"/>
    <x v="30"/>
    <m/>
  </r>
  <r>
    <x v="3"/>
    <x v="3"/>
    <s v="Persons:"/>
    <x v="10"/>
    <s v="AUT"/>
    <x v="31"/>
    <m/>
  </r>
  <r>
    <x v="3"/>
    <x v="3"/>
    <s v="Persons:"/>
    <x v="10"/>
    <s v="AUT"/>
    <x v="32"/>
    <m/>
  </r>
  <r>
    <x v="3"/>
    <x v="3"/>
    <s v="Persons:"/>
    <x v="10"/>
    <s v="AUT"/>
    <x v="33"/>
    <m/>
  </r>
  <r>
    <x v="3"/>
    <x v="3"/>
    <s v="Persons:"/>
    <x v="10"/>
    <s v="AUT"/>
    <x v="34"/>
    <m/>
  </r>
  <r>
    <x v="3"/>
    <x v="3"/>
    <s v="Persons:"/>
    <x v="10"/>
    <s v="AUT"/>
    <x v="35"/>
    <m/>
  </r>
  <r>
    <x v="3"/>
    <x v="3"/>
    <s v="Persons:"/>
    <x v="10"/>
    <s v="AUT"/>
    <x v="36"/>
    <m/>
  </r>
  <r>
    <x v="3"/>
    <x v="3"/>
    <s v="Persons:"/>
    <x v="10"/>
    <s v="AUT"/>
    <x v="37"/>
    <m/>
  </r>
  <r>
    <x v="3"/>
    <x v="3"/>
    <s v="Persons:"/>
    <x v="10"/>
    <s v="AUT"/>
    <x v="38"/>
    <m/>
  </r>
  <r>
    <x v="3"/>
    <x v="3"/>
    <s v="Persons:"/>
    <x v="10"/>
    <s v="AUT"/>
    <x v="39"/>
    <m/>
  </r>
  <r>
    <x v="3"/>
    <x v="3"/>
    <s v="Persons:"/>
    <x v="10"/>
    <s v="AUT"/>
    <x v="40"/>
    <m/>
  </r>
  <r>
    <x v="3"/>
    <x v="3"/>
    <s v="Persons:"/>
    <x v="10"/>
    <s v="AUT"/>
    <x v="41"/>
    <m/>
  </r>
  <r>
    <x v="3"/>
    <x v="3"/>
    <s v="Persons:"/>
    <x v="10"/>
    <s v="AUT"/>
    <x v="42"/>
    <m/>
  </r>
  <r>
    <x v="3"/>
    <x v="3"/>
    <s v="Persons:"/>
    <x v="10"/>
    <s v="AUT"/>
    <x v="43"/>
    <m/>
  </r>
  <r>
    <x v="3"/>
    <x v="3"/>
    <s v="Persons:"/>
    <x v="10"/>
    <s v="AUT"/>
    <x v="44"/>
    <m/>
  </r>
  <r>
    <x v="3"/>
    <x v="3"/>
    <s v="Persons:"/>
    <x v="10"/>
    <s v="AUT"/>
    <x v="45"/>
    <m/>
  </r>
  <r>
    <x v="3"/>
    <x v="3"/>
    <s v="Persons:"/>
    <x v="10"/>
    <s v="AUT"/>
    <x v="46"/>
    <m/>
  </r>
  <r>
    <x v="3"/>
    <x v="3"/>
    <s v="Persons:"/>
    <x v="10"/>
    <s v="AUT"/>
    <x v="47"/>
    <m/>
  </r>
  <r>
    <x v="3"/>
    <x v="3"/>
    <s v="Persons:"/>
    <x v="10"/>
    <s v="AUT"/>
    <x v="48"/>
    <m/>
  </r>
  <r>
    <x v="3"/>
    <x v="3"/>
    <s v="Persons:"/>
    <x v="10"/>
    <s v="AUT"/>
    <x v="49"/>
    <m/>
  </r>
  <r>
    <x v="3"/>
    <x v="3"/>
    <s v="Persons:"/>
    <x v="10"/>
    <s v="AUT"/>
    <x v="50"/>
    <m/>
  </r>
  <r>
    <x v="3"/>
    <x v="3"/>
    <s v="Persons:"/>
    <x v="10"/>
    <s v="AUT"/>
    <x v="51"/>
    <m/>
  </r>
  <r>
    <x v="3"/>
    <x v="3"/>
    <s v="Persons:"/>
    <x v="10"/>
    <s v="AUT"/>
    <x v="52"/>
    <m/>
  </r>
  <r>
    <x v="3"/>
    <x v="3"/>
    <s v="Persons:"/>
    <x v="10"/>
    <s v="AUT"/>
    <x v="53"/>
    <m/>
  </r>
  <r>
    <x v="3"/>
    <x v="3"/>
    <s v="Persons:"/>
    <x v="10"/>
    <s v="AUT"/>
    <x v="54"/>
    <m/>
  </r>
  <r>
    <x v="3"/>
    <x v="3"/>
    <s v="Persons:"/>
    <x v="10"/>
    <s v="AUT"/>
    <x v="55"/>
    <m/>
  </r>
  <r>
    <x v="3"/>
    <x v="3"/>
    <s v="Persons:"/>
    <x v="10"/>
    <s v="AUT"/>
    <x v="56"/>
    <m/>
  </r>
  <r>
    <x v="3"/>
    <x v="3"/>
    <s v="Persons:"/>
    <x v="10"/>
    <s v="AUT"/>
    <x v="57"/>
    <m/>
  </r>
  <r>
    <x v="3"/>
    <x v="3"/>
    <s v="Persons:"/>
    <x v="10"/>
    <s v="AUT"/>
    <x v="58"/>
    <m/>
  </r>
  <r>
    <x v="3"/>
    <x v="3"/>
    <s v="Persons:"/>
    <x v="10"/>
    <s v="AUT"/>
    <x v="59"/>
    <m/>
  </r>
  <r>
    <x v="3"/>
    <x v="3"/>
    <s v="Persons:"/>
    <x v="10"/>
    <s v="AUT"/>
    <x v="60"/>
    <m/>
  </r>
  <r>
    <x v="3"/>
    <x v="3"/>
    <s v="Persons:"/>
    <x v="10"/>
    <s v="AUT"/>
    <x v="61"/>
    <m/>
  </r>
  <r>
    <x v="3"/>
    <x v="3"/>
    <s v="Persons:"/>
    <x v="10"/>
    <s v="AUT"/>
    <x v="62"/>
    <m/>
  </r>
  <r>
    <x v="3"/>
    <x v="3"/>
    <s v="Persons:"/>
    <x v="10"/>
    <s v="AUT"/>
    <x v="63"/>
    <m/>
  </r>
  <r>
    <x v="3"/>
    <x v="3"/>
    <s v="Persons:"/>
    <x v="11"/>
    <s v="PRT"/>
    <x v="0"/>
    <n v="4978.5"/>
  </r>
  <r>
    <x v="3"/>
    <x v="3"/>
    <s v="Persons:"/>
    <x v="11"/>
    <s v="PRT"/>
    <x v="1"/>
    <n v="4881.4000000000005"/>
  </r>
  <r>
    <x v="3"/>
    <x v="3"/>
    <s v="Persons:"/>
    <x v="11"/>
    <s v="PRT"/>
    <x v="2"/>
    <n v="4774.6000000000004"/>
  </r>
  <r>
    <x v="3"/>
    <x v="3"/>
    <s v="Persons:"/>
    <x v="11"/>
    <s v="PRT"/>
    <x v="3"/>
    <n v="4803"/>
  </r>
  <r>
    <x v="3"/>
    <x v="3"/>
    <s v="Persons:"/>
    <x v="11"/>
    <s v="PRT"/>
    <x v="4"/>
    <n v="4912.1000000000004"/>
  </r>
  <r>
    <x v="3"/>
    <x v="3"/>
    <s v="Persons:"/>
    <x v="11"/>
    <s v="PRT"/>
    <x v="5"/>
    <n v="4866.1000000000004"/>
  </r>
  <r>
    <x v="3"/>
    <x v="3"/>
    <s v="Persons:"/>
    <x v="11"/>
    <s v="PRT"/>
    <x v="6"/>
    <n v="4755.4000000000005"/>
  </r>
  <r>
    <x v="3"/>
    <x v="3"/>
    <s v="Persons:"/>
    <x v="11"/>
    <s v="PRT"/>
    <x v="7"/>
    <n v="4604.4000000000005"/>
  </r>
  <r>
    <x v="3"/>
    <x v="3"/>
    <s v="Persons:"/>
    <x v="11"/>
    <s v="PRT"/>
    <x v="8"/>
    <n v="4547.4000000000005"/>
  </r>
  <r>
    <x v="3"/>
    <x v="3"/>
    <s v="Persons:"/>
    <x v="11"/>
    <s v="PRT"/>
    <x v="9"/>
    <n v="4498.3"/>
  </r>
  <r>
    <x v="3"/>
    <x v="3"/>
    <s v="Persons:"/>
    <x v="11"/>
    <s v="PRT"/>
    <x v="10"/>
    <n v="4427.8"/>
  </r>
  <r>
    <x v="3"/>
    <x v="3"/>
    <s v="Persons:"/>
    <x v="11"/>
    <s v="PRT"/>
    <x v="11"/>
    <n v="4545.5"/>
  </r>
  <r>
    <x v="3"/>
    <x v="3"/>
    <s v="Persons:"/>
    <x v="11"/>
    <s v="PRT"/>
    <x v="12"/>
    <n v="4738.2"/>
  </r>
  <r>
    <x v="3"/>
    <x v="3"/>
    <s v="Persons:"/>
    <x v="11"/>
    <s v="PRT"/>
    <x v="13"/>
    <n v="4897.9000000000005"/>
  </r>
  <r>
    <x v="3"/>
    <x v="3"/>
    <s v="Persons:"/>
    <x v="11"/>
    <s v="PRT"/>
    <x v="14"/>
    <n v="4968.4000000000005"/>
  </r>
  <r>
    <x v="3"/>
    <x v="3"/>
    <s v="Persons:"/>
    <x v="11"/>
    <s v="PRT"/>
    <x v="15"/>
    <n v="5116"/>
  </r>
  <r>
    <x v="3"/>
    <x v="3"/>
    <s v="Persons:"/>
    <x v="11"/>
    <s v="PRT"/>
    <x v="16"/>
    <n v="5091.3"/>
  </r>
  <r>
    <x v="3"/>
    <x v="3"/>
    <s v="Persons:"/>
    <x v="11"/>
    <s v="PRT"/>
    <x v="17"/>
    <n v="5078.1000000000004"/>
  </r>
  <r>
    <x v="3"/>
    <x v="3"/>
    <s v="Persons:"/>
    <x v="11"/>
    <s v="PRT"/>
    <x v="18"/>
    <n v="5047"/>
  </r>
  <r>
    <x v="3"/>
    <x v="3"/>
    <s v="Persons:"/>
    <x v="11"/>
    <s v="PRT"/>
    <x v="19"/>
    <n v="5068.8"/>
  </r>
  <r>
    <x v="3"/>
    <x v="3"/>
    <s v="Persons:"/>
    <x v="11"/>
    <s v="PRT"/>
    <x v="20"/>
    <n v="5099.1000000000004"/>
  </r>
  <r>
    <x v="3"/>
    <x v="3"/>
    <s v="Persons:"/>
    <x v="11"/>
    <s v="PRT"/>
    <x v="21"/>
    <n v="5167.3"/>
  </r>
  <r>
    <x v="3"/>
    <x v="3"/>
    <s v="Persons:"/>
    <x v="11"/>
    <s v="PRT"/>
    <x v="22"/>
    <n v="5119.3"/>
  </r>
  <r>
    <x v="3"/>
    <x v="3"/>
    <s v="Persons:"/>
    <x v="11"/>
    <s v="PRT"/>
    <x v="23"/>
    <n v="5022.6000000000004"/>
  </r>
  <r>
    <x v="3"/>
    <x v="3"/>
    <s v="Persons:"/>
    <x v="11"/>
    <s v="PRT"/>
    <x v="24"/>
    <n v="4922.4000000000005"/>
  </r>
  <r>
    <x v="3"/>
    <x v="3"/>
    <s v="Persons:"/>
    <x v="11"/>
    <s v="PRT"/>
    <x v="25"/>
    <n v="4871.4000000000005"/>
  </r>
  <r>
    <x v="3"/>
    <x v="3"/>
    <s v="Persons:"/>
    <x v="11"/>
    <s v="PRT"/>
    <x v="26"/>
    <n v="4523.4000000000005"/>
  </r>
  <r>
    <x v="3"/>
    <x v="3"/>
    <s v="Persons:"/>
    <x v="11"/>
    <s v="PRT"/>
    <x v="27"/>
    <n v="4431"/>
  </r>
  <r>
    <x v="3"/>
    <x v="3"/>
    <s v="Persons:"/>
    <x v="11"/>
    <s v="PRT"/>
    <x v="28"/>
    <n v="4416.5"/>
  </r>
  <r>
    <x v="3"/>
    <x v="3"/>
    <s v="Persons:"/>
    <x v="11"/>
    <s v="PRT"/>
    <x v="29"/>
    <m/>
  </r>
  <r>
    <x v="3"/>
    <x v="3"/>
    <s v="Persons:"/>
    <x v="11"/>
    <s v="PRT"/>
    <x v="30"/>
    <m/>
  </r>
  <r>
    <x v="3"/>
    <x v="3"/>
    <s v="Persons:"/>
    <x v="11"/>
    <s v="PRT"/>
    <x v="31"/>
    <m/>
  </r>
  <r>
    <x v="3"/>
    <x v="3"/>
    <s v="Persons:"/>
    <x v="11"/>
    <s v="PRT"/>
    <x v="32"/>
    <m/>
  </r>
  <r>
    <x v="3"/>
    <x v="3"/>
    <s v="Persons:"/>
    <x v="11"/>
    <s v="PRT"/>
    <x v="33"/>
    <m/>
  </r>
  <r>
    <x v="3"/>
    <x v="3"/>
    <s v="Persons:"/>
    <x v="11"/>
    <s v="PRT"/>
    <x v="34"/>
    <m/>
  </r>
  <r>
    <x v="3"/>
    <x v="3"/>
    <s v="Persons:"/>
    <x v="11"/>
    <s v="PRT"/>
    <x v="35"/>
    <m/>
  </r>
  <r>
    <x v="3"/>
    <x v="3"/>
    <s v="Persons:"/>
    <x v="11"/>
    <s v="PRT"/>
    <x v="36"/>
    <m/>
  </r>
  <r>
    <x v="3"/>
    <x v="3"/>
    <s v="Persons:"/>
    <x v="11"/>
    <s v="PRT"/>
    <x v="37"/>
    <m/>
  </r>
  <r>
    <x v="3"/>
    <x v="3"/>
    <s v="Persons:"/>
    <x v="11"/>
    <s v="PRT"/>
    <x v="38"/>
    <m/>
  </r>
  <r>
    <x v="3"/>
    <x v="3"/>
    <s v="Persons:"/>
    <x v="11"/>
    <s v="PRT"/>
    <x v="39"/>
    <m/>
  </r>
  <r>
    <x v="3"/>
    <x v="3"/>
    <s v="Persons:"/>
    <x v="11"/>
    <s v="PRT"/>
    <x v="40"/>
    <m/>
  </r>
  <r>
    <x v="3"/>
    <x v="3"/>
    <s v="Persons:"/>
    <x v="11"/>
    <s v="PRT"/>
    <x v="41"/>
    <m/>
  </r>
  <r>
    <x v="3"/>
    <x v="3"/>
    <s v="Persons:"/>
    <x v="11"/>
    <s v="PRT"/>
    <x v="42"/>
    <m/>
  </r>
  <r>
    <x v="3"/>
    <x v="3"/>
    <s v="Persons:"/>
    <x v="11"/>
    <s v="PRT"/>
    <x v="43"/>
    <m/>
  </r>
  <r>
    <x v="3"/>
    <x v="3"/>
    <s v="Persons:"/>
    <x v="11"/>
    <s v="PRT"/>
    <x v="44"/>
    <m/>
  </r>
  <r>
    <x v="3"/>
    <x v="3"/>
    <s v="Persons:"/>
    <x v="11"/>
    <s v="PRT"/>
    <x v="45"/>
    <m/>
  </r>
  <r>
    <x v="3"/>
    <x v="3"/>
    <s v="Persons:"/>
    <x v="11"/>
    <s v="PRT"/>
    <x v="46"/>
    <m/>
  </r>
  <r>
    <x v="3"/>
    <x v="3"/>
    <s v="Persons:"/>
    <x v="11"/>
    <s v="PRT"/>
    <x v="47"/>
    <m/>
  </r>
  <r>
    <x v="3"/>
    <x v="3"/>
    <s v="Persons:"/>
    <x v="11"/>
    <s v="PRT"/>
    <x v="48"/>
    <m/>
  </r>
  <r>
    <x v="3"/>
    <x v="3"/>
    <s v="Persons:"/>
    <x v="11"/>
    <s v="PRT"/>
    <x v="49"/>
    <m/>
  </r>
  <r>
    <x v="3"/>
    <x v="3"/>
    <s v="Persons:"/>
    <x v="11"/>
    <s v="PRT"/>
    <x v="50"/>
    <m/>
  </r>
  <r>
    <x v="3"/>
    <x v="3"/>
    <s v="Persons:"/>
    <x v="11"/>
    <s v="PRT"/>
    <x v="51"/>
    <m/>
  </r>
  <r>
    <x v="3"/>
    <x v="3"/>
    <s v="Persons:"/>
    <x v="11"/>
    <s v="PRT"/>
    <x v="52"/>
    <m/>
  </r>
  <r>
    <x v="3"/>
    <x v="3"/>
    <s v="Persons:"/>
    <x v="11"/>
    <s v="PRT"/>
    <x v="53"/>
    <m/>
  </r>
  <r>
    <x v="3"/>
    <x v="3"/>
    <s v="Persons:"/>
    <x v="11"/>
    <s v="PRT"/>
    <x v="54"/>
    <m/>
  </r>
  <r>
    <x v="3"/>
    <x v="3"/>
    <s v="Persons:"/>
    <x v="11"/>
    <s v="PRT"/>
    <x v="55"/>
    <m/>
  </r>
  <r>
    <x v="3"/>
    <x v="3"/>
    <s v="Persons:"/>
    <x v="11"/>
    <s v="PRT"/>
    <x v="56"/>
    <m/>
  </r>
  <r>
    <x v="3"/>
    <x v="3"/>
    <s v="Persons:"/>
    <x v="11"/>
    <s v="PRT"/>
    <x v="57"/>
    <m/>
  </r>
  <r>
    <x v="3"/>
    <x v="3"/>
    <s v="Persons:"/>
    <x v="11"/>
    <s v="PRT"/>
    <x v="58"/>
    <m/>
  </r>
  <r>
    <x v="3"/>
    <x v="3"/>
    <s v="Persons:"/>
    <x v="11"/>
    <s v="PRT"/>
    <x v="59"/>
    <m/>
  </r>
  <r>
    <x v="3"/>
    <x v="3"/>
    <s v="Persons:"/>
    <x v="11"/>
    <s v="PRT"/>
    <x v="60"/>
    <m/>
  </r>
  <r>
    <x v="3"/>
    <x v="3"/>
    <s v="Persons:"/>
    <x v="11"/>
    <s v="PRT"/>
    <x v="61"/>
    <m/>
  </r>
  <r>
    <x v="3"/>
    <x v="3"/>
    <s v="Persons:"/>
    <x v="11"/>
    <s v="PRT"/>
    <x v="62"/>
    <m/>
  </r>
  <r>
    <x v="3"/>
    <x v="3"/>
    <s v="Persons:"/>
    <x v="11"/>
    <s v="PRT"/>
    <x v="63"/>
    <m/>
  </r>
  <r>
    <x v="3"/>
    <x v="3"/>
    <s v="Persons:"/>
    <x v="12"/>
    <s v="FIN"/>
    <x v="0"/>
    <n v="2647.9"/>
  </r>
  <r>
    <x v="3"/>
    <x v="3"/>
    <s v="Persons:"/>
    <x v="12"/>
    <s v="FIN"/>
    <x v="1"/>
    <n v="2640.2"/>
  </r>
  <r>
    <x v="3"/>
    <x v="3"/>
    <s v="Persons:"/>
    <x v="12"/>
    <s v="FIN"/>
    <x v="2"/>
    <n v="2573.4"/>
  </r>
  <r>
    <x v="3"/>
    <x v="3"/>
    <s v="Persons:"/>
    <x v="12"/>
    <s v="FIN"/>
    <x v="3"/>
    <n v="2528.1999999999998"/>
  </r>
  <r>
    <x v="3"/>
    <x v="3"/>
    <s v="Persons:"/>
    <x v="12"/>
    <s v="FIN"/>
    <x v="4"/>
    <n v="2565.6"/>
  </r>
  <r>
    <x v="3"/>
    <x v="3"/>
    <s v="Persons:"/>
    <x v="12"/>
    <s v="FIN"/>
    <x v="5"/>
    <n v="2539.9"/>
  </r>
  <r>
    <x v="3"/>
    <x v="3"/>
    <s v="Persons:"/>
    <x v="12"/>
    <s v="FIN"/>
    <x v="6"/>
    <n v="2473.1999999999998"/>
  </r>
  <r>
    <x v="3"/>
    <x v="3"/>
    <s v="Persons:"/>
    <x v="12"/>
    <s v="FIN"/>
    <x v="7"/>
    <n v="2448.1"/>
  </r>
  <r>
    <x v="3"/>
    <x v="3"/>
    <s v="Persons:"/>
    <x v="12"/>
    <s v="FIN"/>
    <x v="8"/>
    <n v="2436.8000000000002"/>
  </r>
  <r>
    <x v="3"/>
    <x v="3"/>
    <s v="Persons:"/>
    <x v="12"/>
    <s v="FIN"/>
    <x v="9"/>
    <n v="2447.1999999999998"/>
  </r>
  <r>
    <x v="3"/>
    <x v="3"/>
    <s v="Persons:"/>
    <x v="12"/>
    <s v="FIN"/>
    <x v="10"/>
    <n v="2456.6999999999998"/>
  </r>
  <r>
    <x v="3"/>
    <x v="3"/>
    <s v="Persons:"/>
    <x v="12"/>
    <s v="FIN"/>
    <x v="11"/>
    <n v="2483.1999999999998"/>
  </r>
  <r>
    <x v="3"/>
    <x v="3"/>
    <s v="Persons:"/>
    <x v="12"/>
    <s v="FIN"/>
    <x v="12"/>
    <n v="2473.6999999999998"/>
  </r>
  <r>
    <x v="3"/>
    <x v="3"/>
    <s v="Persons:"/>
    <x v="12"/>
    <s v="FIN"/>
    <x v="13"/>
    <n v="2447.5"/>
  </r>
  <r>
    <x v="3"/>
    <x v="3"/>
    <s v="Persons:"/>
    <x v="12"/>
    <s v="FIN"/>
    <x v="14"/>
    <n v="2457.3000000000002"/>
  </r>
  <r>
    <x v="3"/>
    <x v="3"/>
    <s v="Persons:"/>
    <x v="12"/>
    <s v="FIN"/>
    <x v="15"/>
    <n v="2530.9"/>
  </r>
  <r>
    <x v="3"/>
    <x v="3"/>
    <s v="Persons:"/>
    <x v="12"/>
    <s v="FIN"/>
    <x v="16"/>
    <n v="2491.6"/>
  </r>
  <r>
    <x v="3"/>
    <x v="3"/>
    <s v="Persons:"/>
    <x v="12"/>
    <s v="FIN"/>
    <x v="17"/>
    <n v="2443.5"/>
  </r>
  <r>
    <x v="3"/>
    <x v="3"/>
    <s v="Persons:"/>
    <x v="12"/>
    <s v="FIN"/>
    <x v="18"/>
    <n v="2400.8000000000002"/>
  </r>
  <r>
    <x v="3"/>
    <x v="3"/>
    <s v="Persons:"/>
    <x v="12"/>
    <s v="FIN"/>
    <x v="19"/>
    <n v="2384"/>
  </r>
  <r>
    <x v="3"/>
    <x v="3"/>
    <s v="Persons:"/>
    <x v="12"/>
    <s v="FIN"/>
    <x v="20"/>
    <n v="2400.6999999999998"/>
  </r>
  <r>
    <x v="3"/>
    <x v="3"/>
    <s v="Persons:"/>
    <x v="12"/>
    <s v="FIN"/>
    <x v="21"/>
    <n v="2406.4"/>
  </r>
  <r>
    <x v="3"/>
    <x v="3"/>
    <s v="Persons:"/>
    <x v="12"/>
    <s v="FIN"/>
    <x v="22"/>
    <n v="2402.9"/>
  </r>
  <r>
    <x v="3"/>
    <x v="3"/>
    <s v="Persons:"/>
    <x v="12"/>
    <s v="FIN"/>
    <x v="23"/>
    <n v="2367.4"/>
  </r>
  <r>
    <x v="3"/>
    <x v="3"/>
    <s v="Persons:"/>
    <x v="12"/>
    <s v="FIN"/>
    <x v="24"/>
    <n v="2332.6"/>
  </r>
  <r>
    <x v="3"/>
    <x v="3"/>
    <s v="Persons:"/>
    <x v="12"/>
    <s v="FIN"/>
    <x v="25"/>
    <n v="2178.8000000000002"/>
  </r>
  <r>
    <x v="3"/>
    <x v="3"/>
    <s v="Persons:"/>
    <x v="12"/>
    <s v="FIN"/>
    <x v="26"/>
    <n v="2120.1999999999998"/>
  </r>
  <r>
    <x v="3"/>
    <x v="3"/>
    <s v="Persons:"/>
    <x v="12"/>
    <s v="FIN"/>
    <x v="27"/>
    <n v="2063.9"/>
  </r>
  <r>
    <x v="3"/>
    <x v="3"/>
    <s v="Persons:"/>
    <x v="12"/>
    <s v="FIN"/>
    <x v="28"/>
    <n v="2015.7"/>
  </r>
  <r>
    <x v="3"/>
    <x v="3"/>
    <s v="Persons:"/>
    <x v="12"/>
    <s v="FIN"/>
    <x v="29"/>
    <m/>
  </r>
  <r>
    <x v="3"/>
    <x v="3"/>
    <s v="Persons:"/>
    <x v="12"/>
    <s v="FIN"/>
    <x v="30"/>
    <m/>
  </r>
  <r>
    <x v="3"/>
    <x v="3"/>
    <s v="Persons:"/>
    <x v="12"/>
    <s v="FIN"/>
    <x v="31"/>
    <m/>
  </r>
  <r>
    <x v="3"/>
    <x v="3"/>
    <s v="Persons:"/>
    <x v="12"/>
    <s v="FIN"/>
    <x v="32"/>
    <m/>
  </r>
  <r>
    <x v="3"/>
    <x v="3"/>
    <s v="Persons:"/>
    <x v="12"/>
    <s v="FIN"/>
    <x v="33"/>
    <m/>
  </r>
  <r>
    <x v="3"/>
    <x v="3"/>
    <s v="Persons:"/>
    <x v="12"/>
    <s v="FIN"/>
    <x v="34"/>
    <m/>
  </r>
  <r>
    <x v="3"/>
    <x v="3"/>
    <s v="Persons:"/>
    <x v="12"/>
    <s v="FIN"/>
    <x v="35"/>
    <m/>
  </r>
  <r>
    <x v="3"/>
    <x v="3"/>
    <s v="Persons:"/>
    <x v="12"/>
    <s v="FIN"/>
    <x v="36"/>
    <m/>
  </r>
  <r>
    <x v="3"/>
    <x v="3"/>
    <s v="Persons:"/>
    <x v="12"/>
    <s v="FIN"/>
    <x v="37"/>
    <m/>
  </r>
  <r>
    <x v="3"/>
    <x v="3"/>
    <s v="Persons:"/>
    <x v="12"/>
    <s v="FIN"/>
    <x v="38"/>
    <m/>
  </r>
  <r>
    <x v="3"/>
    <x v="3"/>
    <s v="Persons:"/>
    <x v="12"/>
    <s v="FIN"/>
    <x v="39"/>
    <m/>
  </r>
  <r>
    <x v="3"/>
    <x v="3"/>
    <s v="Persons:"/>
    <x v="12"/>
    <s v="FIN"/>
    <x v="40"/>
    <m/>
  </r>
  <r>
    <x v="3"/>
    <x v="3"/>
    <s v="Persons:"/>
    <x v="12"/>
    <s v="FIN"/>
    <x v="41"/>
    <m/>
  </r>
  <r>
    <x v="3"/>
    <x v="3"/>
    <s v="Persons:"/>
    <x v="12"/>
    <s v="FIN"/>
    <x v="42"/>
    <m/>
  </r>
  <r>
    <x v="3"/>
    <x v="3"/>
    <s v="Persons:"/>
    <x v="12"/>
    <s v="FIN"/>
    <x v="43"/>
    <m/>
  </r>
  <r>
    <x v="3"/>
    <x v="3"/>
    <s v="Persons:"/>
    <x v="12"/>
    <s v="FIN"/>
    <x v="44"/>
    <m/>
  </r>
  <r>
    <x v="3"/>
    <x v="3"/>
    <s v="Persons:"/>
    <x v="12"/>
    <s v="FIN"/>
    <x v="45"/>
    <m/>
  </r>
  <r>
    <x v="3"/>
    <x v="3"/>
    <s v="Persons:"/>
    <x v="12"/>
    <s v="FIN"/>
    <x v="46"/>
    <m/>
  </r>
  <r>
    <x v="3"/>
    <x v="3"/>
    <s v="Persons:"/>
    <x v="12"/>
    <s v="FIN"/>
    <x v="47"/>
    <m/>
  </r>
  <r>
    <x v="3"/>
    <x v="3"/>
    <s v="Persons:"/>
    <x v="12"/>
    <s v="FIN"/>
    <x v="48"/>
    <m/>
  </r>
  <r>
    <x v="3"/>
    <x v="3"/>
    <s v="Persons:"/>
    <x v="12"/>
    <s v="FIN"/>
    <x v="49"/>
    <m/>
  </r>
  <r>
    <x v="3"/>
    <x v="3"/>
    <s v="Persons:"/>
    <x v="12"/>
    <s v="FIN"/>
    <x v="50"/>
    <m/>
  </r>
  <r>
    <x v="3"/>
    <x v="3"/>
    <s v="Persons:"/>
    <x v="12"/>
    <s v="FIN"/>
    <x v="51"/>
    <m/>
  </r>
  <r>
    <x v="3"/>
    <x v="3"/>
    <s v="Persons:"/>
    <x v="12"/>
    <s v="FIN"/>
    <x v="52"/>
    <m/>
  </r>
  <r>
    <x v="3"/>
    <x v="3"/>
    <s v="Persons:"/>
    <x v="12"/>
    <s v="FIN"/>
    <x v="53"/>
    <m/>
  </r>
  <r>
    <x v="3"/>
    <x v="3"/>
    <s v="Persons:"/>
    <x v="12"/>
    <s v="FIN"/>
    <x v="54"/>
    <m/>
  </r>
  <r>
    <x v="3"/>
    <x v="3"/>
    <s v="Persons:"/>
    <x v="12"/>
    <s v="FIN"/>
    <x v="55"/>
    <m/>
  </r>
  <r>
    <x v="3"/>
    <x v="3"/>
    <s v="Persons:"/>
    <x v="12"/>
    <s v="FIN"/>
    <x v="56"/>
    <m/>
  </r>
  <r>
    <x v="3"/>
    <x v="3"/>
    <s v="Persons:"/>
    <x v="12"/>
    <s v="FIN"/>
    <x v="57"/>
    <m/>
  </r>
  <r>
    <x v="3"/>
    <x v="3"/>
    <s v="Persons:"/>
    <x v="12"/>
    <s v="FIN"/>
    <x v="58"/>
    <m/>
  </r>
  <r>
    <x v="3"/>
    <x v="3"/>
    <s v="Persons:"/>
    <x v="12"/>
    <s v="FIN"/>
    <x v="59"/>
    <m/>
  </r>
  <r>
    <x v="3"/>
    <x v="3"/>
    <s v="Persons:"/>
    <x v="12"/>
    <s v="FIN"/>
    <x v="60"/>
    <m/>
  </r>
  <r>
    <x v="3"/>
    <x v="3"/>
    <s v="Persons:"/>
    <x v="12"/>
    <s v="FIN"/>
    <x v="61"/>
    <m/>
  </r>
  <r>
    <x v="3"/>
    <x v="3"/>
    <s v="Persons:"/>
    <x v="12"/>
    <s v="FIN"/>
    <x v="62"/>
    <m/>
  </r>
  <r>
    <x v="3"/>
    <x v="3"/>
    <s v="Persons:"/>
    <x v="12"/>
    <s v="FIN"/>
    <x v="63"/>
    <m/>
  </r>
  <r>
    <x v="3"/>
    <x v="3"/>
    <s v="Persons:"/>
    <x v="13"/>
    <s v="SWE"/>
    <x v="0"/>
    <n v="5335.7000000000007"/>
  </r>
  <r>
    <x v="3"/>
    <x v="3"/>
    <s v="Persons:"/>
    <x v="13"/>
    <s v="SWE"/>
    <x v="1"/>
    <n v="5257.2000000000007"/>
  </r>
  <r>
    <x v="3"/>
    <x v="3"/>
    <s v="Persons:"/>
    <x v="13"/>
    <s v="SWE"/>
    <x v="2"/>
    <n v="5105.1000000000004"/>
  </r>
  <r>
    <x v="3"/>
    <x v="3"/>
    <s v="Persons:"/>
    <x v="13"/>
    <s v="SWE"/>
    <x v="3"/>
    <n v="5064.3"/>
  </r>
  <r>
    <x v="3"/>
    <x v="3"/>
    <s v="Persons:"/>
    <x v="13"/>
    <s v="SWE"/>
    <x v="4"/>
    <n v="5131.6000000000004"/>
  </r>
  <r>
    <x v="3"/>
    <x v="3"/>
    <s v="Persons:"/>
    <x v="13"/>
    <s v="SWE"/>
    <x v="5"/>
    <n v="5097.3"/>
  </r>
  <r>
    <x v="3"/>
    <x v="3"/>
    <s v="Persons:"/>
    <x v="13"/>
    <s v="SWE"/>
    <x v="6"/>
    <n v="5021.6000000000004"/>
  </r>
  <r>
    <x v="3"/>
    <x v="3"/>
    <s v="Persons:"/>
    <x v="13"/>
    <s v="SWE"/>
    <x v="7"/>
    <n v="4909.9000000000005"/>
  </r>
  <r>
    <x v="3"/>
    <x v="3"/>
    <s v="Persons:"/>
    <x v="13"/>
    <s v="SWE"/>
    <x v="8"/>
    <n v="4836.8"/>
  </r>
  <r>
    <x v="3"/>
    <x v="3"/>
    <s v="Persons:"/>
    <x v="13"/>
    <s v="SWE"/>
    <x v="9"/>
    <n v="4772.1000000000004"/>
  </r>
  <r>
    <x v="3"/>
    <x v="3"/>
    <s v="Persons:"/>
    <x v="13"/>
    <s v="SWE"/>
    <x v="10"/>
    <n v="4704.5"/>
  </r>
  <r>
    <x v="3"/>
    <x v="3"/>
    <s v="Persons:"/>
    <x v="13"/>
    <s v="SWE"/>
    <x v="11"/>
    <n v="4657.1000000000004"/>
  </r>
  <r>
    <x v="3"/>
    <x v="3"/>
    <s v="Persons:"/>
    <x v="13"/>
    <s v="SWE"/>
    <x v="12"/>
    <n v="4625.9000000000005"/>
  </r>
  <r>
    <x v="3"/>
    <x v="3"/>
    <s v="Persons:"/>
    <x v="13"/>
    <s v="SWE"/>
    <x v="13"/>
    <n v="4523.7"/>
  </r>
  <r>
    <x v="3"/>
    <x v="3"/>
    <s v="Persons:"/>
    <x v="13"/>
    <s v="SWE"/>
    <x v="14"/>
    <n v="4499.3"/>
  </r>
  <r>
    <x v="3"/>
    <x v="3"/>
    <s v="Persons:"/>
    <x v="13"/>
    <s v="SWE"/>
    <x v="15"/>
    <n v="4593"/>
  </r>
  <r>
    <x v="3"/>
    <x v="3"/>
    <s v="Persons:"/>
    <x v="13"/>
    <s v="SWE"/>
    <x v="16"/>
    <n v="4540.7"/>
  </r>
  <r>
    <x v="3"/>
    <x v="3"/>
    <s v="Persons:"/>
    <x v="13"/>
    <s v="SWE"/>
    <x v="17"/>
    <n v="4429.4000000000005"/>
  </r>
  <r>
    <x v="3"/>
    <x v="3"/>
    <s v="Persons:"/>
    <x v="13"/>
    <s v="SWE"/>
    <x v="18"/>
    <n v="4336.4000000000005"/>
  </r>
  <r>
    <x v="3"/>
    <x v="3"/>
    <s v="Persons:"/>
    <x v="13"/>
    <s v="SWE"/>
    <x v="19"/>
    <n v="4310.7"/>
  </r>
  <r>
    <x v="3"/>
    <x v="3"/>
    <s v="Persons:"/>
    <x v="13"/>
    <s v="SWE"/>
    <x v="20"/>
    <n v="4351.8"/>
  </r>
  <r>
    <x v="3"/>
    <x v="3"/>
    <s v="Persons:"/>
    <x v="13"/>
    <s v="SWE"/>
    <x v="21"/>
    <n v="4347.9000000000005"/>
  </r>
  <r>
    <x v="3"/>
    <x v="3"/>
    <s v="Persons:"/>
    <x v="13"/>
    <s v="SWE"/>
    <x v="22"/>
    <n v="4339.4000000000005"/>
  </r>
  <r>
    <x v="3"/>
    <x v="3"/>
    <s v="Persons:"/>
    <x v="13"/>
    <s v="SWE"/>
    <x v="23"/>
    <n v="4125.4000000000005"/>
  </r>
  <r>
    <x v="3"/>
    <x v="3"/>
    <s v="Persons:"/>
    <x v="13"/>
    <s v="SWE"/>
    <x v="24"/>
    <n v="4054"/>
  </r>
  <r>
    <x v="3"/>
    <x v="3"/>
    <s v="Persons:"/>
    <x v="13"/>
    <s v="SWE"/>
    <x v="25"/>
    <n v="3945.9"/>
  </r>
  <r>
    <x v="3"/>
    <x v="3"/>
    <s v="Persons:"/>
    <x v="13"/>
    <s v="SWE"/>
    <x v="26"/>
    <n v="3916.8"/>
  </r>
  <r>
    <x v="3"/>
    <x v="3"/>
    <s v="Persons:"/>
    <x v="13"/>
    <s v="SWE"/>
    <x v="27"/>
    <n v="3988"/>
  </r>
  <r>
    <x v="3"/>
    <x v="3"/>
    <s v="Persons:"/>
    <x v="13"/>
    <s v="SWE"/>
    <x v="28"/>
    <n v="4050.9"/>
  </r>
  <r>
    <x v="3"/>
    <x v="3"/>
    <s v="Persons:"/>
    <x v="13"/>
    <s v="SWE"/>
    <x v="29"/>
    <m/>
  </r>
  <r>
    <x v="3"/>
    <x v="3"/>
    <s v="Persons:"/>
    <x v="13"/>
    <s v="SWE"/>
    <x v="30"/>
    <m/>
  </r>
  <r>
    <x v="3"/>
    <x v="3"/>
    <s v="Persons:"/>
    <x v="13"/>
    <s v="SWE"/>
    <x v="31"/>
    <m/>
  </r>
  <r>
    <x v="3"/>
    <x v="3"/>
    <s v="Persons:"/>
    <x v="13"/>
    <s v="SWE"/>
    <x v="32"/>
    <m/>
  </r>
  <r>
    <x v="3"/>
    <x v="3"/>
    <s v="Persons:"/>
    <x v="13"/>
    <s v="SWE"/>
    <x v="33"/>
    <m/>
  </r>
  <r>
    <x v="3"/>
    <x v="3"/>
    <s v="Persons:"/>
    <x v="13"/>
    <s v="SWE"/>
    <x v="34"/>
    <m/>
  </r>
  <r>
    <x v="3"/>
    <x v="3"/>
    <s v="Persons:"/>
    <x v="13"/>
    <s v="SWE"/>
    <x v="35"/>
    <m/>
  </r>
  <r>
    <x v="3"/>
    <x v="3"/>
    <s v="Persons:"/>
    <x v="13"/>
    <s v="SWE"/>
    <x v="36"/>
    <m/>
  </r>
  <r>
    <x v="3"/>
    <x v="3"/>
    <s v="Persons:"/>
    <x v="13"/>
    <s v="SWE"/>
    <x v="37"/>
    <m/>
  </r>
  <r>
    <x v="3"/>
    <x v="3"/>
    <s v="Persons:"/>
    <x v="13"/>
    <s v="SWE"/>
    <x v="38"/>
    <m/>
  </r>
  <r>
    <x v="3"/>
    <x v="3"/>
    <s v="Persons:"/>
    <x v="13"/>
    <s v="SWE"/>
    <x v="39"/>
    <m/>
  </r>
  <r>
    <x v="3"/>
    <x v="3"/>
    <s v="Persons:"/>
    <x v="13"/>
    <s v="SWE"/>
    <x v="40"/>
    <m/>
  </r>
  <r>
    <x v="3"/>
    <x v="3"/>
    <s v="Persons:"/>
    <x v="13"/>
    <s v="SWE"/>
    <x v="41"/>
    <m/>
  </r>
  <r>
    <x v="3"/>
    <x v="3"/>
    <s v="Persons:"/>
    <x v="13"/>
    <s v="SWE"/>
    <x v="42"/>
    <m/>
  </r>
  <r>
    <x v="3"/>
    <x v="3"/>
    <s v="Persons:"/>
    <x v="13"/>
    <s v="SWE"/>
    <x v="43"/>
    <m/>
  </r>
  <r>
    <x v="3"/>
    <x v="3"/>
    <s v="Persons:"/>
    <x v="13"/>
    <s v="SWE"/>
    <x v="44"/>
    <m/>
  </r>
  <r>
    <x v="3"/>
    <x v="3"/>
    <s v="Persons:"/>
    <x v="13"/>
    <s v="SWE"/>
    <x v="45"/>
    <m/>
  </r>
  <r>
    <x v="3"/>
    <x v="3"/>
    <s v="Persons:"/>
    <x v="13"/>
    <s v="SWE"/>
    <x v="46"/>
    <m/>
  </r>
  <r>
    <x v="3"/>
    <x v="3"/>
    <s v="Persons:"/>
    <x v="13"/>
    <s v="SWE"/>
    <x v="47"/>
    <m/>
  </r>
  <r>
    <x v="3"/>
    <x v="3"/>
    <s v="Persons:"/>
    <x v="13"/>
    <s v="SWE"/>
    <x v="48"/>
    <m/>
  </r>
  <r>
    <x v="3"/>
    <x v="3"/>
    <s v="Persons:"/>
    <x v="13"/>
    <s v="SWE"/>
    <x v="49"/>
    <m/>
  </r>
  <r>
    <x v="3"/>
    <x v="3"/>
    <s v="Persons:"/>
    <x v="13"/>
    <s v="SWE"/>
    <x v="50"/>
    <m/>
  </r>
  <r>
    <x v="3"/>
    <x v="3"/>
    <s v="Persons:"/>
    <x v="13"/>
    <s v="SWE"/>
    <x v="51"/>
    <m/>
  </r>
  <r>
    <x v="3"/>
    <x v="3"/>
    <s v="Persons:"/>
    <x v="13"/>
    <s v="SWE"/>
    <x v="52"/>
    <m/>
  </r>
  <r>
    <x v="3"/>
    <x v="3"/>
    <s v="Persons:"/>
    <x v="13"/>
    <s v="SWE"/>
    <x v="53"/>
    <m/>
  </r>
  <r>
    <x v="3"/>
    <x v="3"/>
    <s v="Persons:"/>
    <x v="13"/>
    <s v="SWE"/>
    <x v="54"/>
    <m/>
  </r>
  <r>
    <x v="3"/>
    <x v="3"/>
    <s v="Persons:"/>
    <x v="13"/>
    <s v="SWE"/>
    <x v="55"/>
    <m/>
  </r>
  <r>
    <x v="3"/>
    <x v="3"/>
    <s v="Persons:"/>
    <x v="13"/>
    <s v="SWE"/>
    <x v="56"/>
    <m/>
  </r>
  <r>
    <x v="3"/>
    <x v="3"/>
    <s v="Persons:"/>
    <x v="13"/>
    <s v="SWE"/>
    <x v="57"/>
    <m/>
  </r>
  <r>
    <x v="3"/>
    <x v="3"/>
    <s v="Persons:"/>
    <x v="13"/>
    <s v="SWE"/>
    <x v="58"/>
    <m/>
  </r>
  <r>
    <x v="3"/>
    <x v="3"/>
    <s v="Persons:"/>
    <x v="13"/>
    <s v="SWE"/>
    <x v="59"/>
    <m/>
  </r>
  <r>
    <x v="3"/>
    <x v="3"/>
    <s v="Persons:"/>
    <x v="13"/>
    <s v="SWE"/>
    <x v="60"/>
    <m/>
  </r>
  <r>
    <x v="3"/>
    <x v="3"/>
    <s v="Persons:"/>
    <x v="13"/>
    <s v="SWE"/>
    <x v="61"/>
    <m/>
  </r>
  <r>
    <x v="3"/>
    <x v="3"/>
    <s v="Persons:"/>
    <x v="13"/>
    <s v="SWE"/>
    <x v="62"/>
    <m/>
  </r>
  <r>
    <x v="3"/>
    <x v="3"/>
    <s v="Persons:"/>
    <x v="13"/>
    <s v="SWE"/>
    <x v="63"/>
    <m/>
  </r>
  <r>
    <x v="3"/>
    <x v="3"/>
    <s v="Persons:"/>
    <x v="14"/>
    <s v="GBR"/>
    <x v="0"/>
    <m/>
  </r>
  <r>
    <x v="3"/>
    <x v="3"/>
    <s v="Persons:"/>
    <x v="14"/>
    <s v="GBR"/>
    <x v="1"/>
    <m/>
  </r>
  <r>
    <x v="3"/>
    <x v="3"/>
    <s v="Persons:"/>
    <x v="14"/>
    <s v="GBR"/>
    <x v="2"/>
    <m/>
  </r>
  <r>
    <x v="3"/>
    <x v="3"/>
    <s v="Persons:"/>
    <x v="14"/>
    <s v="GBR"/>
    <x v="3"/>
    <m/>
  </r>
  <r>
    <x v="3"/>
    <x v="3"/>
    <s v="Persons:"/>
    <x v="14"/>
    <s v="GBR"/>
    <x v="4"/>
    <n v="32693.1"/>
  </r>
  <r>
    <x v="3"/>
    <x v="3"/>
    <s v="Persons:"/>
    <x v="14"/>
    <s v="GBR"/>
    <x v="5"/>
    <n v="32352.799999999999"/>
  </r>
  <r>
    <x v="3"/>
    <x v="3"/>
    <s v="Persons:"/>
    <x v="14"/>
    <s v="GBR"/>
    <x v="6"/>
    <n v="31964.7"/>
  </r>
  <r>
    <x v="3"/>
    <x v="3"/>
    <s v="Persons:"/>
    <x v="14"/>
    <s v="GBR"/>
    <x v="7"/>
    <n v="31644.9"/>
  </r>
  <r>
    <x v="3"/>
    <x v="3"/>
    <s v="Persons:"/>
    <x v="14"/>
    <s v="GBR"/>
    <x v="8"/>
    <n v="31194.6"/>
  </r>
  <r>
    <x v="3"/>
    <x v="3"/>
    <s v="Persons:"/>
    <x v="14"/>
    <s v="GBR"/>
    <x v="9"/>
    <n v="30669.599999999999"/>
  </r>
  <r>
    <x v="3"/>
    <x v="3"/>
    <s v="Persons:"/>
    <x v="14"/>
    <s v="GBR"/>
    <x v="10"/>
    <n v="29951.9"/>
  </r>
  <r>
    <x v="3"/>
    <x v="3"/>
    <s v="Persons:"/>
    <x v="14"/>
    <s v="GBR"/>
    <x v="11"/>
    <n v="29595.7"/>
  </r>
  <r>
    <x v="3"/>
    <x v="3"/>
    <s v="Persons:"/>
    <x v="14"/>
    <s v="GBR"/>
    <x v="12"/>
    <n v="29281.599999999999"/>
  </r>
  <r>
    <x v="3"/>
    <x v="3"/>
    <s v="Persons:"/>
    <x v="14"/>
    <s v="GBR"/>
    <x v="13"/>
    <n v="29124.3"/>
  </r>
  <r>
    <x v="3"/>
    <x v="3"/>
    <s v="Persons:"/>
    <x v="14"/>
    <s v="GBR"/>
    <x v="14"/>
    <n v="29058.3"/>
  </r>
  <r>
    <x v="3"/>
    <x v="3"/>
    <s v="Persons:"/>
    <x v="14"/>
    <s v="GBR"/>
    <x v="15"/>
    <n v="29519.3"/>
  </r>
  <r>
    <x v="3"/>
    <x v="3"/>
    <s v="Persons:"/>
    <x v="14"/>
    <s v="GBR"/>
    <x v="16"/>
    <n v="29260.1"/>
  </r>
  <r>
    <x v="3"/>
    <x v="3"/>
    <s v="Persons:"/>
    <x v="14"/>
    <s v="GBR"/>
    <x v="17"/>
    <n v="29039.9"/>
  </r>
  <r>
    <x v="3"/>
    <x v="3"/>
    <s v="Persons:"/>
    <x v="14"/>
    <s v="GBR"/>
    <x v="18"/>
    <n v="28736.9"/>
  </r>
  <r>
    <x v="3"/>
    <x v="3"/>
    <s v="Persons:"/>
    <x v="14"/>
    <s v="GBR"/>
    <x v="19"/>
    <n v="28301.8"/>
  </r>
  <r>
    <x v="3"/>
    <x v="3"/>
    <s v="Persons:"/>
    <x v="14"/>
    <s v="GBR"/>
    <x v="20"/>
    <n v="28039.9"/>
  </r>
  <r>
    <x v="3"/>
    <x v="3"/>
    <s v="Persons:"/>
    <x v="14"/>
    <s v="GBR"/>
    <x v="21"/>
    <n v="27730.2"/>
  </r>
  <r>
    <x v="3"/>
    <x v="3"/>
    <s v="Persons:"/>
    <x v="14"/>
    <s v="GBR"/>
    <x v="22"/>
    <n v="27535.599999999999"/>
  </r>
  <r>
    <x v="3"/>
    <x v="3"/>
    <s v="Persons:"/>
    <x v="14"/>
    <s v="GBR"/>
    <x v="23"/>
    <n v="27263.1"/>
  </r>
  <r>
    <x v="3"/>
    <x v="3"/>
    <s v="Persons:"/>
    <x v="14"/>
    <s v="GBR"/>
    <x v="24"/>
    <n v="26873.7"/>
  </r>
  <r>
    <x v="3"/>
    <x v="3"/>
    <s v="Persons:"/>
    <x v="14"/>
    <s v="GBR"/>
    <x v="25"/>
    <n v="27050.799999999999"/>
  </r>
  <r>
    <x v="3"/>
    <x v="3"/>
    <s v="Persons:"/>
    <x v="14"/>
    <s v="GBR"/>
    <x v="26"/>
    <n v="26744.3"/>
  </r>
  <r>
    <x v="3"/>
    <x v="3"/>
    <s v="Persons:"/>
    <x v="14"/>
    <s v="GBR"/>
    <x v="27"/>
    <n v="26280.3"/>
  </r>
  <r>
    <x v="3"/>
    <x v="3"/>
    <s v="Persons:"/>
    <x v="14"/>
    <s v="GBR"/>
    <x v="28"/>
    <n v="25988.7"/>
  </r>
  <r>
    <x v="3"/>
    <x v="3"/>
    <s v="Persons:"/>
    <x v="14"/>
    <s v="GBR"/>
    <x v="29"/>
    <m/>
  </r>
  <r>
    <x v="3"/>
    <x v="3"/>
    <s v="Persons:"/>
    <x v="14"/>
    <s v="GBR"/>
    <x v="30"/>
    <m/>
  </r>
  <r>
    <x v="3"/>
    <x v="3"/>
    <s v="Persons:"/>
    <x v="14"/>
    <s v="GBR"/>
    <x v="31"/>
    <m/>
  </r>
  <r>
    <x v="3"/>
    <x v="3"/>
    <s v="Persons:"/>
    <x v="14"/>
    <s v="GBR"/>
    <x v="32"/>
    <m/>
  </r>
  <r>
    <x v="3"/>
    <x v="3"/>
    <s v="Persons:"/>
    <x v="14"/>
    <s v="GBR"/>
    <x v="33"/>
    <m/>
  </r>
  <r>
    <x v="3"/>
    <x v="3"/>
    <s v="Persons:"/>
    <x v="14"/>
    <s v="GBR"/>
    <x v="34"/>
    <m/>
  </r>
  <r>
    <x v="3"/>
    <x v="3"/>
    <s v="Persons:"/>
    <x v="14"/>
    <s v="GBR"/>
    <x v="35"/>
    <m/>
  </r>
  <r>
    <x v="3"/>
    <x v="3"/>
    <s v="Persons:"/>
    <x v="14"/>
    <s v="GBR"/>
    <x v="36"/>
    <m/>
  </r>
  <r>
    <x v="3"/>
    <x v="3"/>
    <s v="Persons:"/>
    <x v="14"/>
    <s v="GBR"/>
    <x v="37"/>
    <m/>
  </r>
  <r>
    <x v="3"/>
    <x v="3"/>
    <s v="Persons:"/>
    <x v="14"/>
    <s v="GBR"/>
    <x v="38"/>
    <m/>
  </r>
  <r>
    <x v="3"/>
    <x v="3"/>
    <s v="Persons:"/>
    <x v="14"/>
    <s v="GBR"/>
    <x v="39"/>
    <m/>
  </r>
  <r>
    <x v="3"/>
    <x v="3"/>
    <s v="Persons:"/>
    <x v="14"/>
    <s v="GBR"/>
    <x v="40"/>
    <m/>
  </r>
  <r>
    <x v="3"/>
    <x v="3"/>
    <s v="Persons:"/>
    <x v="14"/>
    <s v="GBR"/>
    <x v="41"/>
    <m/>
  </r>
  <r>
    <x v="3"/>
    <x v="3"/>
    <s v="Persons:"/>
    <x v="14"/>
    <s v="GBR"/>
    <x v="42"/>
    <m/>
  </r>
  <r>
    <x v="3"/>
    <x v="3"/>
    <s v="Persons:"/>
    <x v="14"/>
    <s v="GBR"/>
    <x v="43"/>
    <m/>
  </r>
  <r>
    <x v="3"/>
    <x v="3"/>
    <s v="Persons:"/>
    <x v="14"/>
    <s v="GBR"/>
    <x v="44"/>
    <m/>
  </r>
  <r>
    <x v="3"/>
    <x v="3"/>
    <s v="Persons:"/>
    <x v="14"/>
    <s v="GBR"/>
    <x v="45"/>
    <m/>
  </r>
  <r>
    <x v="3"/>
    <x v="3"/>
    <s v="Persons:"/>
    <x v="14"/>
    <s v="GBR"/>
    <x v="46"/>
    <m/>
  </r>
  <r>
    <x v="3"/>
    <x v="3"/>
    <s v="Persons:"/>
    <x v="14"/>
    <s v="GBR"/>
    <x v="47"/>
    <m/>
  </r>
  <r>
    <x v="3"/>
    <x v="3"/>
    <s v="Persons:"/>
    <x v="14"/>
    <s v="GBR"/>
    <x v="48"/>
    <m/>
  </r>
  <r>
    <x v="3"/>
    <x v="3"/>
    <s v="Persons:"/>
    <x v="14"/>
    <s v="GBR"/>
    <x v="49"/>
    <m/>
  </r>
  <r>
    <x v="3"/>
    <x v="3"/>
    <s v="Persons:"/>
    <x v="14"/>
    <s v="GBR"/>
    <x v="50"/>
    <m/>
  </r>
  <r>
    <x v="3"/>
    <x v="3"/>
    <s v="Persons:"/>
    <x v="14"/>
    <s v="GBR"/>
    <x v="51"/>
    <m/>
  </r>
  <r>
    <x v="3"/>
    <x v="3"/>
    <s v="Persons:"/>
    <x v="14"/>
    <s v="GBR"/>
    <x v="52"/>
    <m/>
  </r>
  <r>
    <x v="3"/>
    <x v="3"/>
    <s v="Persons:"/>
    <x v="14"/>
    <s v="GBR"/>
    <x v="53"/>
    <m/>
  </r>
  <r>
    <x v="3"/>
    <x v="3"/>
    <s v="Persons:"/>
    <x v="14"/>
    <s v="GBR"/>
    <x v="54"/>
    <m/>
  </r>
  <r>
    <x v="3"/>
    <x v="3"/>
    <s v="Persons:"/>
    <x v="14"/>
    <s v="GBR"/>
    <x v="55"/>
    <m/>
  </r>
  <r>
    <x v="3"/>
    <x v="3"/>
    <s v="Persons:"/>
    <x v="14"/>
    <s v="GBR"/>
    <x v="56"/>
    <m/>
  </r>
  <r>
    <x v="3"/>
    <x v="3"/>
    <s v="Persons:"/>
    <x v="14"/>
    <s v="GBR"/>
    <x v="57"/>
    <m/>
  </r>
  <r>
    <x v="3"/>
    <x v="3"/>
    <s v="Persons:"/>
    <x v="14"/>
    <s v="GBR"/>
    <x v="58"/>
    <m/>
  </r>
  <r>
    <x v="3"/>
    <x v="3"/>
    <s v="Persons:"/>
    <x v="14"/>
    <s v="GBR"/>
    <x v="59"/>
    <m/>
  </r>
  <r>
    <x v="3"/>
    <x v="3"/>
    <s v="Persons:"/>
    <x v="14"/>
    <s v="GBR"/>
    <x v="60"/>
    <m/>
  </r>
  <r>
    <x v="3"/>
    <x v="3"/>
    <s v="Persons:"/>
    <x v="14"/>
    <s v="GBR"/>
    <x v="61"/>
    <m/>
  </r>
  <r>
    <x v="3"/>
    <x v="3"/>
    <s v="Persons:"/>
    <x v="14"/>
    <s v="GBR"/>
    <x v="62"/>
    <m/>
  </r>
  <r>
    <x v="3"/>
    <x v="3"/>
    <s v="Persons:"/>
    <x v="14"/>
    <s v="GBR"/>
    <x v="63"/>
    <m/>
  </r>
  <r>
    <x v="3"/>
    <x v="3"/>
    <s v="Persons:"/>
    <x v="15"/>
    <s v="ISL"/>
    <x v="0"/>
    <n v="220.3"/>
  </r>
  <r>
    <x v="3"/>
    <x v="3"/>
    <s v="Persons:"/>
    <x v="15"/>
    <s v="ISL"/>
    <x v="1"/>
    <n v="210.4"/>
  </r>
  <r>
    <x v="3"/>
    <x v="3"/>
    <s v="Persons:"/>
    <x v="15"/>
    <s v="ISL"/>
    <x v="2"/>
    <n v="197"/>
  </r>
  <r>
    <x v="3"/>
    <x v="3"/>
    <s v="Persons:"/>
    <x v="15"/>
    <s v="ISL"/>
    <x v="3"/>
    <n v="194.5"/>
  </r>
  <r>
    <x v="3"/>
    <x v="3"/>
    <s v="Persons:"/>
    <x v="15"/>
    <s v="ISL"/>
    <x v="4"/>
    <n v="201"/>
  </r>
  <r>
    <x v="3"/>
    <x v="3"/>
    <s v="Persons:"/>
    <x v="15"/>
    <s v="ISL"/>
    <x v="5"/>
    <n v="198.3"/>
  </r>
  <r>
    <x v="3"/>
    <x v="3"/>
    <s v="Persons:"/>
    <x v="15"/>
    <s v="ISL"/>
    <x v="6"/>
    <n v="193.9"/>
  </r>
  <r>
    <x v="3"/>
    <x v="3"/>
    <s v="Persons:"/>
    <x v="15"/>
    <s v="ISL"/>
    <x v="7"/>
    <n v="190.5"/>
  </r>
  <r>
    <x v="3"/>
    <x v="3"/>
    <s v="Persons:"/>
    <x v="15"/>
    <s v="ISL"/>
    <x v="8"/>
    <n v="183.6"/>
  </r>
  <r>
    <x v="3"/>
    <x v="3"/>
    <s v="Persons:"/>
    <x v="15"/>
    <s v="ISL"/>
    <x v="9"/>
    <n v="177.6"/>
  </r>
  <r>
    <x v="3"/>
    <x v="3"/>
    <s v="Persons:"/>
    <x v="15"/>
    <s v="ISL"/>
    <x v="10"/>
    <n v="173.2"/>
  </r>
  <r>
    <x v="3"/>
    <x v="3"/>
    <s v="Persons:"/>
    <x v="15"/>
    <s v="ISL"/>
    <x v="11"/>
    <n v="167.9"/>
  </r>
  <r>
    <x v="3"/>
    <x v="3"/>
    <s v="Persons:"/>
    <x v="15"/>
    <s v="ISL"/>
    <x v="12"/>
    <n v="166"/>
  </r>
  <r>
    <x v="3"/>
    <x v="3"/>
    <s v="Persons:"/>
    <x v="15"/>
    <s v="ISL"/>
    <x v="13"/>
    <n v="165.8"/>
  </r>
  <r>
    <x v="3"/>
    <x v="3"/>
    <s v="Persons:"/>
    <x v="15"/>
    <s v="ISL"/>
    <x v="14"/>
    <n v="166.2"/>
  </r>
  <r>
    <x v="3"/>
    <x v="3"/>
    <s v="Persons:"/>
    <x v="15"/>
    <s v="ISL"/>
    <x v="15"/>
    <n v="177.1"/>
  </r>
  <r>
    <x v="3"/>
    <x v="3"/>
    <s v="Persons:"/>
    <x v="15"/>
    <s v="ISL"/>
    <x v="16"/>
    <n v="175.5"/>
  </r>
  <r>
    <x v="3"/>
    <x v="3"/>
    <s v="Persons:"/>
    <x v="15"/>
    <s v="ISL"/>
    <x v="17"/>
    <n v="167.8"/>
  </r>
  <r>
    <x v="3"/>
    <x v="3"/>
    <s v="Persons:"/>
    <x v="15"/>
    <s v="ISL"/>
    <x v="18"/>
    <n v="159.9"/>
  </r>
  <r>
    <x v="3"/>
    <x v="3"/>
    <s v="Persons:"/>
    <x v="15"/>
    <s v="ISL"/>
    <x v="19"/>
    <n v="156.4"/>
  </r>
  <r>
    <x v="3"/>
    <x v="3"/>
    <s v="Persons:"/>
    <x v="15"/>
    <s v="ISL"/>
    <x v="20"/>
    <n v="157.5"/>
  </r>
  <r>
    <x v="3"/>
    <x v="3"/>
    <s v="Persons:"/>
    <x v="15"/>
    <s v="ISL"/>
    <x v="21"/>
    <n v="156.4"/>
  </r>
  <r>
    <x v="3"/>
    <x v="3"/>
    <s v="Persons:"/>
    <x v="15"/>
    <s v="ISL"/>
    <x v="22"/>
    <n v="158.1"/>
  </r>
  <r>
    <x v="3"/>
    <x v="3"/>
    <s v="Persons:"/>
    <x v="15"/>
    <s v="ISL"/>
    <x v="23"/>
    <n v="156.6"/>
  </r>
  <r>
    <x v="3"/>
    <x v="3"/>
    <s v="Persons:"/>
    <x v="15"/>
    <s v="ISL"/>
    <x v="24"/>
    <n v="150.6"/>
  </r>
  <r>
    <x v="3"/>
    <x v="3"/>
    <s v="Persons:"/>
    <x v="15"/>
    <s v="ISL"/>
    <x v="25"/>
    <n v="144.6"/>
  </r>
  <r>
    <x v="3"/>
    <x v="3"/>
    <s v="Persons:"/>
    <x v="15"/>
    <s v="ISL"/>
    <x v="26"/>
    <n v="139.30000000000001"/>
  </r>
  <r>
    <x v="3"/>
    <x v="3"/>
    <s v="Persons:"/>
    <x v="15"/>
    <s v="ISL"/>
    <x v="27"/>
    <n v="140.30000000000001"/>
  </r>
  <r>
    <x v="3"/>
    <x v="3"/>
    <s v="Persons:"/>
    <x v="15"/>
    <s v="ISL"/>
    <x v="28"/>
    <n v="139.69999999999999"/>
  </r>
  <r>
    <x v="3"/>
    <x v="3"/>
    <s v="Persons:"/>
    <x v="15"/>
    <s v="ISL"/>
    <x v="29"/>
    <m/>
  </r>
  <r>
    <x v="3"/>
    <x v="3"/>
    <s v="Persons:"/>
    <x v="15"/>
    <s v="ISL"/>
    <x v="30"/>
    <m/>
  </r>
  <r>
    <x v="3"/>
    <x v="3"/>
    <s v="Persons:"/>
    <x v="15"/>
    <s v="ISL"/>
    <x v="31"/>
    <m/>
  </r>
  <r>
    <x v="3"/>
    <x v="3"/>
    <s v="Persons:"/>
    <x v="15"/>
    <s v="ISL"/>
    <x v="32"/>
    <m/>
  </r>
  <r>
    <x v="3"/>
    <x v="3"/>
    <s v="Persons:"/>
    <x v="15"/>
    <s v="ISL"/>
    <x v="33"/>
    <m/>
  </r>
  <r>
    <x v="3"/>
    <x v="3"/>
    <s v="Persons:"/>
    <x v="15"/>
    <s v="ISL"/>
    <x v="34"/>
    <m/>
  </r>
  <r>
    <x v="3"/>
    <x v="3"/>
    <s v="Persons:"/>
    <x v="15"/>
    <s v="ISL"/>
    <x v="35"/>
    <m/>
  </r>
  <r>
    <x v="3"/>
    <x v="3"/>
    <s v="Persons:"/>
    <x v="15"/>
    <s v="ISL"/>
    <x v="36"/>
    <m/>
  </r>
  <r>
    <x v="3"/>
    <x v="3"/>
    <s v="Persons:"/>
    <x v="15"/>
    <s v="ISL"/>
    <x v="37"/>
    <m/>
  </r>
  <r>
    <x v="3"/>
    <x v="3"/>
    <s v="Persons:"/>
    <x v="15"/>
    <s v="ISL"/>
    <x v="38"/>
    <m/>
  </r>
  <r>
    <x v="3"/>
    <x v="3"/>
    <s v="Persons:"/>
    <x v="15"/>
    <s v="ISL"/>
    <x v="39"/>
    <m/>
  </r>
  <r>
    <x v="3"/>
    <x v="3"/>
    <s v="Persons:"/>
    <x v="15"/>
    <s v="ISL"/>
    <x v="40"/>
    <m/>
  </r>
  <r>
    <x v="3"/>
    <x v="3"/>
    <s v="Persons:"/>
    <x v="15"/>
    <s v="ISL"/>
    <x v="41"/>
    <m/>
  </r>
  <r>
    <x v="3"/>
    <x v="3"/>
    <s v="Persons:"/>
    <x v="15"/>
    <s v="ISL"/>
    <x v="42"/>
    <m/>
  </r>
  <r>
    <x v="3"/>
    <x v="3"/>
    <s v="Persons:"/>
    <x v="15"/>
    <s v="ISL"/>
    <x v="43"/>
    <m/>
  </r>
  <r>
    <x v="3"/>
    <x v="3"/>
    <s v="Persons:"/>
    <x v="15"/>
    <s v="ISL"/>
    <x v="44"/>
    <m/>
  </r>
  <r>
    <x v="3"/>
    <x v="3"/>
    <s v="Persons:"/>
    <x v="15"/>
    <s v="ISL"/>
    <x v="45"/>
    <m/>
  </r>
  <r>
    <x v="3"/>
    <x v="3"/>
    <s v="Persons:"/>
    <x v="15"/>
    <s v="ISL"/>
    <x v="46"/>
    <m/>
  </r>
  <r>
    <x v="3"/>
    <x v="3"/>
    <s v="Persons:"/>
    <x v="15"/>
    <s v="ISL"/>
    <x v="47"/>
    <m/>
  </r>
  <r>
    <x v="3"/>
    <x v="3"/>
    <s v="Persons:"/>
    <x v="15"/>
    <s v="ISL"/>
    <x v="48"/>
    <m/>
  </r>
  <r>
    <x v="3"/>
    <x v="3"/>
    <s v="Persons:"/>
    <x v="15"/>
    <s v="ISL"/>
    <x v="49"/>
    <m/>
  </r>
  <r>
    <x v="3"/>
    <x v="3"/>
    <s v="Persons:"/>
    <x v="15"/>
    <s v="ISL"/>
    <x v="50"/>
    <m/>
  </r>
  <r>
    <x v="3"/>
    <x v="3"/>
    <s v="Persons:"/>
    <x v="15"/>
    <s v="ISL"/>
    <x v="51"/>
    <m/>
  </r>
  <r>
    <x v="3"/>
    <x v="3"/>
    <s v="Persons:"/>
    <x v="15"/>
    <s v="ISL"/>
    <x v="52"/>
    <m/>
  </r>
  <r>
    <x v="3"/>
    <x v="3"/>
    <s v="Persons:"/>
    <x v="15"/>
    <s v="ISL"/>
    <x v="53"/>
    <m/>
  </r>
  <r>
    <x v="3"/>
    <x v="3"/>
    <s v="Persons:"/>
    <x v="15"/>
    <s v="ISL"/>
    <x v="54"/>
    <m/>
  </r>
  <r>
    <x v="3"/>
    <x v="3"/>
    <s v="Persons:"/>
    <x v="15"/>
    <s v="ISL"/>
    <x v="55"/>
    <m/>
  </r>
  <r>
    <x v="3"/>
    <x v="3"/>
    <s v="Persons:"/>
    <x v="15"/>
    <s v="ISL"/>
    <x v="56"/>
    <m/>
  </r>
  <r>
    <x v="3"/>
    <x v="3"/>
    <s v="Persons:"/>
    <x v="15"/>
    <s v="ISL"/>
    <x v="57"/>
    <m/>
  </r>
  <r>
    <x v="3"/>
    <x v="3"/>
    <s v="Persons:"/>
    <x v="15"/>
    <s v="ISL"/>
    <x v="58"/>
    <m/>
  </r>
  <r>
    <x v="3"/>
    <x v="3"/>
    <s v="Persons:"/>
    <x v="15"/>
    <s v="ISL"/>
    <x v="59"/>
    <m/>
  </r>
  <r>
    <x v="3"/>
    <x v="3"/>
    <s v="Persons:"/>
    <x v="15"/>
    <s v="ISL"/>
    <x v="60"/>
    <m/>
  </r>
  <r>
    <x v="3"/>
    <x v="3"/>
    <s v="Persons:"/>
    <x v="15"/>
    <s v="ISL"/>
    <x v="61"/>
    <m/>
  </r>
  <r>
    <x v="3"/>
    <x v="3"/>
    <s v="Persons:"/>
    <x v="15"/>
    <s v="ISL"/>
    <x v="62"/>
    <m/>
  </r>
  <r>
    <x v="3"/>
    <x v="3"/>
    <s v="Persons:"/>
    <x v="15"/>
    <s v="ISL"/>
    <x v="63"/>
    <m/>
  </r>
  <r>
    <x v="3"/>
    <x v="3"/>
    <s v="Persons:"/>
    <x v="17"/>
    <s v="CHE"/>
    <x v="0"/>
    <n v="4842.1000000000004"/>
  </r>
  <r>
    <x v="3"/>
    <x v="3"/>
    <s v="Persons:"/>
    <x v="17"/>
    <s v="CHE"/>
    <x v="1"/>
    <n v="4712.5"/>
  </r>
  <r>
    <x v="3"/>
    <x v="3"/>
    <s v="Persons:"/>
    <x v="17"/>
    <s v="CHE"/>
    <x v="2"/>
    <n v="4684.4000000000005"/>
  </r>
  <r>
    <x v="3"/>
    <x v="3"/>
    <s v="Persons:"/>
    <x v="17"/>
    <s v="CHE"/>
    <x v="3"/>
    <n v="4696.1000000000004"/>
  </r>
  <r>
    <x v="3"/>
    <x v="3"/>
    <s v="Persons:"/>
    <x v="17"/>
    <s v="CHE"/>
    <x v="4"/>
    <n v="4705.8"/>
  </r>
  <r>
    <x v="3"/>
    <x v="3"/>
    <s v="Persons:"/>
    <x v="17"/>
    <s v="CHE"/>
    <x v="5"/>
    <n v="4675.1000000000004"/>
  </r>
  <r>
    <x v="3"/>
    <x v="3"/>
    <s v="Persons:"/>
    <x v="17"/>
    <s v="CHE"/>
    <x v="6"/>
    <n v="4636.2"/>
  </r>
  <r>
    <x v="3"/>
    <x v="3"/>
    <s v="Persons:"/>
    <x v="17"/>
    <s v="CHE"/>
    <x v="7"/>
    <n v="4603.9000000000005"/>
  </r>
  <r>
    <x v="3"/>
    <x v="3"/>
    <s v="Persons:"/>
    <x v="17"/>
    <s v="CHE"/>
    <x v="8"/>
    <n v="4538"/>
  </r>
  <r>
    <x v="3"/>
    <x v="3"/>
    <s v="Persons:"/>
    <x v="17"/>
    <s v="CHE"/>
    <x v="9"/>
    <n v="4468.3"/>
  </r>
  <r>
    <x v="3"/>
    <x v="3"/>
    <s v="Persons:"/>
    <x v="17"/>
    <s v="CHE"/>
    <x v="10"/>
    <n v="4392.4000000000005"/>
  </r>
  <r>
    <x v="3"/>
    <x v="3"/>
    <s v="Persons:"/>
    <x v="17"/>
    <s v="CHE"/>
    <x v="11"/>
    <n v="4351.1000000000004"/>
  </r>
  <r>
    <x v="3"/>
    <x v="3"/>
    <s v="Persons:"/>
    <x v="17"/>
    <s v="CHE"/>
    <x v="12"/>
    <n v="4297.8"/>
  </r>
  <r>
    <x v="3"/>
    <x v="3"/>
    <s v="Persons:"/>
    <x v="17"/>
    <s v="CHE"/>
    <x v="13"/>
    <n v="4207.5"/>
  </r>
  <r>
    <x v="3"/>
    <x v="3"/>
    <s v="Persons:"/>
    <x v="17"/>
    <s v="CHE"/>
    <x v="14"/>
    <n v="4267.9000000000005"/>
  </r>
  <r>
    <x v="3"/>
    <x v="3"/>
    <s v="Persons:"/>
    <x v="17"/>
    <s v="CHE"/>
    <x v="15"/>
    <n v="4228.7"/>
  </r>
  <r>
    <x v="3"/>
    <x v="3"/>
    <s v="Persons:"/>
    <x v="17"/>
    <s v="CHE"/>
    <x v="16"/>
    <n v="4121.7"/>
  </r>
  <r>
    <x v="3"/>
    <x v="3"/>
    <s v="Persons:"/>
    <x v="17"/>
    <s v="CHE"/>
    <x v="17"/>
    <n v="4051.1000000000008"/>
  </r>
  <r>
    <x v="3"/>
    <x v="3"/>
    <s v="Persons:"/>
    <x v="17"/>
    <s v="CHE"/>
    <x v="18"/>
    <n v="3974.3"/>
  </r>
  <r>
    <x v="3"/>
    <x v="3"/>
    <s v="Persons:"/>
    <x v="17"/>
    <s v="CHE"/>
    <x v="19"/>
    <n v="3959.1000000000008"/>
  </r>
  <r>
    <x v="3"/>
    <x v="3"/>
    <s v="Persons:"/>
    <x v="17"/>
    <s v="CHE"/>
    <x v="20"/>
    <n v="3962.8"/>
  </r>
  <r>
    <x v="3"/>
    <x v="3"/>
    <s v="Persons:"/>
    <x v="17"/>
    <s v="CHE"/>
    <x v="21"/>
    <n v="3964.7"/>
  </r>
  <r>
    <x v="3"/>
    <x v="3"/>
    <s v="Persons:"/>
    <x v="17"/>
    <s v="CHE"/>
    <x v="22"/>
    <n v="3937"/>
  </r>
  <r>
    <x v="3"/>
    <x v="3"/>
    <s v="Persons:"/>
    <x v="17"/>
    <s v="CHE"/>
    <x v="23"/>
    <n v="3878.8"/>
  </r>
  <r>
    <x v="3"/>
    <x v="3"/>
    <s v="Persons:"/>
    <x v="17"/>
    <s v="CHE"/>
    <x v="24"/>
    <n v="3861.4"/>
  </r>
  <r>
    <x v="3"/>
    <x v="3"/>
    <s v="Persons:"/>
    <x v="17"/>
    <s v="CHE"/>
    <x v="25"/>
    <n v="3832.5"/>
  </r>
  <r>
    <x v="3"/>
    <x v="3"/>
    <s v="Persons:"/>
    <x v="17"/>
    <s v="CHE"/>
    <x v="26"/>
    <n v="3765.5"/>
  </r>
  <r>
    <x v="3"/>
    <x v="3"/>
    <s v="Persons:"/>
    <x v="17"/>
    <s v="CHE"/>
    <x v="27"/>
    <n v="3777.8"/>
  </r>
  <r>
    <x v="3"/>
    <x v="3"/>
    <s v="Persons:"/>
    <x v="17"/>
    <s v="CHE"/>
    <x v="28"/>
    <m/>
  </r>
  <r>
    <x v="3"/>
    <x v="3"/>
    <s v="Persons:"/>
    <x v="17"/>
    <s v="CHE"/>
    <x v="29"/>
    <m/>
  </r>
  <r>
    <x v="3"/>
    <x v="3"/>
    <s v="Persons:"/>
    <x v="17"/>
    <s v="CHE"/>
    <x v="30"/>
    <m/>
  </r>
  <r>
    <x v="3"/>
    <x v="3"/>
    <s v="Persons:"/>
    <x v="17"/>
    <s v="CHE"/>
    <x v="31"/>
    <m/>
  </r>
  <r>
    <x v="3"/>
    <x v="3"/>
    <s v="Persons:"/>
    <x v="17"/>
    <s v="CHE"/>
    <x v="32"/>
    <m/>
  </r>
  <r>
    <x v="3"/>
    <x v="3"/>
    <s v="Persons:"/>
    <x v="17"/>
    <s v="CHE"/>
    <x v="33"/>
    <m/>
  </r>
  <r>
    <x v="3"/>
    <x v="3"/>
    <s v="Persons:"/>
    <x v="17"/>
    <s v="CHE"/>
    <x v="34"/>
    <m/>
  </r>
  <r>
    <x v="3"/>
    <x v="3"/>
    <s v="Persons:"/>
    <x v="17"/>
    <s v="CHE"/>
    <x v="35"/>
    <m/>
  </r>
  <r>
    <x v="3"/>
    <x v="3"/>
    <s v="Persons:"/>
    <x v="17"/>
    <s v="CHE"/>
    <x v="36"/>
    <m/>
  </r>
  <r>
    <x v="3"/>
    <x v="3"/>
    <s v="Persons:"/>
    <x v="17"/>
    <s v="CHE"/>
    <x v="37"/>
    <m/>
  </r>
  <r>
    <x v="3"/>
    <x v="3"/>
    <s v="Persons:"/>
    <x v="17"/>
    <s v="CHE"/>
    <x v="38"/>
    <m/>
  </r>
  <r>
    <x v="3"/>
    <x v="3"/>
    <s v="Persons:"/>
    <x v="17"/>
    <s v="CHE"/>
    <x v="39"/>
    <m/>
  </r>
  <r>
    <x v="3"/>
    <x v="3"/>
    <s v="Persons:"/>
    <x v="17"/>
    <s v="CHE"/>
    <x v="40"/>
    <m/>
  </r>
  <r>
    <x v="3"/>
    <x v="3"/>
    <s v="Persons:"/>
    <x v="17"/>
    <s v="CHE"/>
    <x v="41"/>
    <m/>
  </r>
  <r>
    <x v="3"/>
    <x v="3"/>
    <s v="Persons:"/>
    <x v="17"/>
    <s v="CHE"/>
    <x v="42"/>
    <m/>
  </r>
  <r>
    <x v="3"/>
    <x v="3"/>
    <s v="Persons:"/>
    <x v="17"/>
    <s v="CHE"/>
    <x v="43"/>
    <m/>
  </r>
  <r>
    <x v="3"/>
    <x v="3"/>
    <s v="Persons:"/>
    <x v="17"/>
    <s v="CHE"/>
    <x v="44"/>
    <m/>
  </r>
  <r>
    <x v="3"/>
    <x v="3"/>
    <s v="Persons:"/>
    <x v="17"/>
    <s v="CHE"/>
    <x v="45"/>
    <m/>
  </r>
  <r>
    <x v="3"/>
    <x v="3"/>
    <s v="Persons:"/>
    <x v="17"/>
    <s v="CHE"/>
    <x v="46"/>
    <m/>
  </r>
  <r>
    <x v="3"/>
    <x v="3"/>
    <s v="Persons:"/>
    <x v="17"/>
    <s v="CHE"/>
    <x v="47"/>
    <m/>
  </r>
  <r>
    <x v="3"/>
    <x v="3"/>
    <s v="Persons:"/>
    <x v="17"/>
    <s v="CHE"/>
    <x v="48"/>
    <m/>
  </r>
  <r>
    <x v="3"/>
    <x v="3"/>
    <s v="Persons:"/>
    <x v="17"/>
    <s v="CHE"/>
    <x v="49"/>
    <m/>
  </r>
  <r>
    <x v="3"/>
    <x v="3"/>
    <s v="Persons:"/>
    <x v="17"/>
    <s v="CHE"/>
    <x v="50"/>
    <m/>
  </r>
  <r>
    <x v="3"/>
    <x v="3"/>
    <s v="Persons:"/>
    <x v="17"/>
    <s v="CHE"/>
    <x v="51"/>
    <m/>
  </r>
  <r>
    <x v="3"/>
    <x v="3"/>
    <s v="Persons:"/>
    <x v="17"/>
    <s v="CHE"/>
    <x v="52"/>
    <m/>
  </r>
  <r>
    <x v="3"/>
    <x v="3"/>
    <s v="Persons:"/>
    <x v="17"/>
    <s v="CHE"/>
    <x v="53"/>
    <m/>
  </r>
  <r>
    <x v="3"/>
    <x v="3"/>
    <s v="Persons:"/>
    <x v="17"/>
    <s v="CHE"/>
    <x v="54"/>
    <m/>
  </r>
  <r>
    <x v="3"/>
    <x v="3"/>
    <s v="Persons:"/>
    <x v="17"/>
    <s v="CHE"/>
    <x v="55"/>
    <m/>
  </r>
  <r>
    <x v="3"/>
    <x v="3"/>
    <s v="Persons:"/>
    <x v="17"/>
    <s v="CHE"/>
    <x v="56"/>
    <m/>
  </r>
  <r>
    <x v="3"/>
    <x v="3"/>
    <s v="Persons:"/>
    <x v="17"/>
    <s v="CHE"/>
    <x v="57"/>
    <m/>
  </r>
  <r>
    <x v="3"/>
    <x v="3"/>
    <s v="Persons:"/>
    <x v="17"/>
    <s v="CHE"/>
    <x v="58"/>
    <m/>
  </r>
  <r>
    <x v="3"/>
    <x v="3"/>
    <s v="Persons:"/>
    <x v="17"/>
    <s v="CHE"/>
    <x v="59"/>
    <m/>
  </r>
  <r>
    <x v="3"/>
    <x v="3"/>
    <s v="Persons:"/>
    <x v="17"/>
    <s v="CHE"/>
    <x v="60"/>
    <m/>
  </r>
  <r>
    <x v="3"/>
    <x v="3"/>
    <s v="Persons:"/>
    <x v="17"/>
    <s v="CHE"/>
    <x v="61"/>
    <m/>
  </r>
  <r>
    <x v="3"/>
    <x v="3"/>
    <s v="Persons:"/>
    <x v="17"/>
    <s v="CHE"/>
    <x v="62"/>
    <m/>
  </r>
  <r>
    <x v="3"/>
    <x v="3"/>
    <s v="Persons:"/>
    <x v="17"/>
    <s v="CHE"/>
    <x v="63"/>
    <m/>
  </r>
  <r>
    <x v="3"/>
    <x v="3"/>
    <s v="Persons:"/>
    <x v="18"/>
    <s v="NOR"/>
    <x v="0"/>
    <n v="2891.6000000000008"/>
  </r>
  <r>
    <x v="3"/>
    <x v="3"/>
    <s v="Persons:"/>
    <x v="18"/>
    <s v="NOR"/>
    <x v="1"/>
    <n v="2859.2"/>
  </r>
  <r>
    <x v="3"/>
    <x v="3"/>
    <s v="Persons:"/>
    <x v="18"/>
    <s v="NOR"/>
    <x v="2"/>
    <n v="2797.7"/>
  </r>
  <r>
    <x v="3"/>
    <x v="3"/>
    <s v="Persons:"/>
    <x v="18"/>
    <s v="NOR"/>
    <x v="3"/>
    <n v="2702"/>
  </r>
  <r>
    <x v="3"/>
    <x v="3"/>
    <s v="Persons:"/>
    <x v="18"/>
    <s v="NOR"/>
    <x v="4"/>
    <n v="2715.5"/>
  </r>
  <r>
    <x v="3"/>
    <x v="3"/>
    <s v="Persons:"/>
    <x v="18"/>
    <s v="NOR"/>
    <x v="5"/>
    <n v="2685.8"/>
  </r>
  <r>
    <x v="3"/>
    <x v="3"/>
    <s v="Persons:"/>
    <x v="18"/>
    <s v="NOR"/>
    <x v="6"/>
    <n v="2643.9"/>
  </r>
  <r>
    <x v="3"/>
    <x v="3"/>
    <s v="Persons:"/>
    <x v="18"/>
    <s v="NOR"/>
    <x v="7"/>
    <n v="2638.2"/>
  </r>
  <r>
    <x v="3"/>
    <x v="3"/>
    <s v="Persons:"/>
    <x v="18"/>
    <s v="NOR"/>
    <x v="8"/>
    <n v="2641"/>
  </r>
  <r>
    <x v="3"/>
    <x v="3"/>
    <s v="Persons:"/>
    <x v="18"/>
    <s v="NOR"/>
    <x v="9"/>
    <n v="2626.6"/>
  </r>
  <r>
    <x v="3"/>
    <x v="3"/>
    <s v="Persons:"/>
    <x v="18"/>
    <s v="NOR"/>
    <x v="10"/>
    <n v="2601.6"/>
  </r>
  <r>
    <x v="3"/>
    <x v="3"/>
    <s v="Persons:"/>
    <x v="18"/>
    <s v="NOR"/>
    <x v="11"/>
    <n v="2585.4"/>
  </r>
  <r>
    <x v="3"/>
    <x v="3"/>
    <s v="Persons:"/>
    <x v="18"/>
    <s v="NOR"/>
    <x v="12"/>
    <n v="2535.5"/>
  </r>
  <r>
    <x v="3"/>
    <x v="3"/>
    <s v="Persons:"/>
    <x v="18"/>
    <s v="NOR"/>
    <x v="13"/>
    <n v="2500.8000000000002"/>
  </r>
  <r>
    <x v="3"/>
    <x v="3"/>
    <s v="Persons:"/>
    <x v="18"/>
    <s v="NOR"/>
    <x v="14"/>
    <n v="2499.5"/>
  </r>
  <r>
    <x v="3"/>
    <x v="3"/>
    <s v="Persons:"/>
    <x v="18"/>
    <s v="NOR"/>
    <x v="15"/>
    <n v="2513.6999999999998"/>
  </r>
  <r>
    <x v="3"/>
    <x v="3"/>
    <s v="Persons:"/>
    <x v="18"/>
    <s v="NOR"/>
    <x v="16"/>
    <n v="2434.1999999999998"/>
  </r>
  <r>
    <x v="3"/>
    <x v="3"/>
    <s v="Persons:"/>
    <x v="18"/>
    <s v="NOR"/>
    <x v="17"/>
    <n v="2353"/>
  </r>
  <r>
    <x v="3"/>
    <x v="3"/>
    <s v="Persons:"/>
    <x v="18"/>
    <s v="NOR"/>
    <x v="18"/>
    <n v="2282.6"/>
  </r>
  <r>
    <x v="3"/>
    <x v="3"/>
    <s v="Persons:"/>
    <x v="18"/>
    <s v="NOR"/>
    <x v="19"/>
    <n v="2273.1999999999998"/>
  </r>
  <r>
    <x v="3"/>
    <x v="3"/>
    <s v="Persons:"/>
    <x v="18"/>
    <s v="NOR"/>
    <x v="20"/>
    <n v="2264.9"/>
  </r>
  <r>
    <x v="3"/>
    <x v="3"/>
    <s v="Persons:"/>
    <x v="18"/>
    <s v="NOR"/>
    <x v="21"/>
    <n v="2293.1999999999998"/>
  </r>
  <r>
    <x v="3"/>
    <x v="3"/>
    <s v="Persons:"/>
    <x v="18"/>
    <s v="NOR"/>
    <x v="22"/>
    <n v="2275.9"/>
  </r>
  <r>
    <x v="3"/>
    <x v="3"/>
    <s v="Persons:"/>
    <x v="18"/>
    <s v="NOR"/>
    <x v="23"/>
    <n v="2271.3000000000002"/>
  </r>
  <r>
    <x v="3"/>
    <x v="3"/>
    <s v="Persons:"/>
    <x v="18"/>
    <s v="NOR"/>
    <x v="24"/>
    <n v="2252.6"/>
  </r>
  <r>
    <x v="3"/>
    <x v="3"/>
    <s v="Persons:"/>
    <x v="18"/>
    <s v="NOR"/>
    <x v="25"/>
    <n v="2236.6"/>
  </r>
  <r>
    <x v="3"/>
    <x v="3"/>
    <s v="Persons:"/>
    <x v="18"/>
    <s v="NOR"/>
    <x v="26"/>
    <n v="2171"/>
  </r>
  <r>
    <x v="3"/>
    <x v="3"/>
    <s v="Persons:"/>
    <x v="18"/>
    <s v="NOR"/>
    <x v="27"/>
    <n v="2112.4"/>
  </r>
  <r>
    <x v="3"/>
    <x v="3"/>
    <s v="Persons:"/>
    <x v="18"/>
    <s v="NOR"/>
    <x v="28"/>
    <n v="2042.9"/>
  </r>
  <r>
    <x v="3"/>
    <x v="3"/>
    <s v="Persons:"/>
    <x v="18"/>
    <s v="NOR"/>
    <x v="29"/>
    <m/>
  </r>
  <r>
    <x v="3"/>
    <x v="3"/>
    <s v="Persons:"/>
    <x v="18"/>
    <s v="NOR"/>
    <x v="30"/>
    <m/>
  </r>
  <r>
    <x v="3"/>
    <x v="3"/>
    <s v="Persons:"/>
    <x v="18"/>
    <s v="NOR"/>
    <x v="31"/>
    <m/>
  </r>
  <r>
    <x v="3"/>
    <x v="3"/>
    <s v="Persons:"/>
    <x v="18"/>
    <s v="NOR"/>
    <x v="32"/>
    <m/>
  </r>
  <r>
    <x v="3"/>
    <x v="3"/>
    <s v="Persons:"/>
    <x v="18"/>
    <s v="NOR"/>
    <x v="33"/>
    <m/>
  </r>
  <r>
    <x v="3"/>
    <x v="3"/>
    <s v="Persons:"/>
    <x v="18"/>
    <s v="NOR"/>
    <x v="34"/>
    <m/>
  </r>
  <r>
    <x v="3"/>
    <x v="3"/>
    <s v="Persons:"/>
    <x v="18"/>
    <s v="NOR"/>
    <x v="35"/>
    <m/>
  </r>
  <r>
    <x v="3"/>
    <x v="3"/>
    <s v="Persons:"/>
    <x v="18"/>
    <s v="NOR"/>
    <x v="36"/>
    <m/>
  </r>
  <r>
    <x v="3"/>
    <x v="3"/>
    <s v="Persons:"/>
    <x v="18"/>
    <s v="NOR"/>
    <x v="37"/>
    <m/>
  </r>
  <r>
    <x v="3"/>
    <x v="3"/>
    <s v="Persons:"/>
    <x v="18"/>
    <s v="NOR"/>
    <x v="38"/>
    <m/>
  </r>
  <r>
    <x v="3"/>
    <x v="3"/>
    <s v="Persons:"/>
    <x v="18"/>
    <s v="NOR"/>
    <x v="39"/>
    <m/>
  </r>
  <r>
    <x v="3"/>
    <x v="3"/>
    <s v="Persons:"/>
    <x v="18"/>
    <s v="NOR"/>
    <x v="40"/>
    <m/>
  </r>
  <r>
    <x v="3"/>
    <x v="3"/>
    <s v="Persons:"/>
    <x v="18"/>
    <s v="NOR"/>
    <x v="41"/>
    <m/>
  </r>
  <r>
    <x v="3"/>
    <x v="3"/>
    <s v="Persons:"/>
    <x v="18"/>
    <s v="NOR"/>
    <x v="42"/>
    <m/>
  </r>
  <r>
    <x v="3"/>
    <x v="3"/>
    <s v="Persons:"/>
    <x v="18"/>
    <s v="NOR"/>
    <x v="43"/>
    <m/>
  </r>
  <r>
    <x v="3"/>
    <x v="3"/>
    <s v="Persons:"/>
    <x v="18"/>
    <s v="NOR"/>
    <x v="44"/>
    <m/>
  </r>
  <r>
    <x v="3"/>
    <x v="3"/>
    <s v="Persons:"/>
    <x v="18"/>
    <s v="NOR"/>
    <x v="45"/>
    <m/>
  </r>
  <r>
    <x v="3"/>
    <x v="3"/>
    <s v="Persons:"/>
    <x v="18"/>
    <s v="NOR"/>
    <x v="46"/>
    <m/>
  </r>
  <r>
    <x v="3"/>
    <x v="3"/>
    <s v="Persons:"/>
    <x v="18"/>
    <s v="NOR"/>
    <x v="47"/>
    <m/>
  </r>
  <r>
    <x v="3"/>
    <x v="3"/>
    <s v="Persons:"/>
    <x v="18"/>
    <s v="NOR"/>
    <x v="48"/>
    <m/>
  </r>
  <r>
    <x v="3"/>
    <x v="3"/>
    <s v="Persons:"/>
    <x v="18"/>
    <s v="NOR"/>
    <x v="49"/>
    <m/>
  </r>
  <r>
    <x v="3"/>
    <x v="3"/>
    <s v="Persons:"/>
    <x v="18"/>
    <s v="NOR"/>
    <x v="50"/>
    <m/>
  </r>
  <r>
    <x v="3"/>
    <x v="3"/>
    <s v="Persons:"/>
    <x v="18"/>
    <s v="NOR"/>
    <x v="51"/>
    <m/>
  </r>
  <r>
    <x v="3"/>
    <x v="3"/>
    <s v="Persons:"/>
    <x v="18"/>
    <s v="NOR"/>
    <x v="52"/>
    <m/>
  </r>
  <r>
    <x v="3"/>
    <x v="3"/>
    <s v="Persons:"/>
    <x v="18"/>
    <s v="NOR"/>
    <x v="53"/>
    <m/>
  </r>
  <r>
    <x v="3"/>
    <x v="3"/>
    <s v="Persons:"/>
    <x v="18"/>
    <s v="NOR"/>
    <x v="54"/>
    <m/>
  </r>
  <r>
    <x v="3"/>
    <x v="3"/>
    <s v="Persons:"/>
    <x v="18"/>
    <s v="NOR"/>
    <x v="55"/>
    <m/>
  </r>
  <r>
    <x v="3"/>
    <x v="3"/>
    <s v="Persons:"/>
    <x v="18"/>
    <s v="NOR"/>
    <x v="56"/>
    <m/>
  </r>
  <r>
    <x v="3"/>
    <x v="3"/>
    <s v="Persons:"/>
    <x v="18"/>
    <s v="NOR"/>
    <x v="57"/>
    <m/>
  </r>
  <r>
    <x v="3"/>
    <x v="3"/>
    <s v="Persons:"/>
    <x v="18"/>
    <s v="NOR"/>
    <x v="58"/>
    <m/>
  </r>
  <r>
    <x v="3"/>
    <x v="3"/>
    <s v="Persons:"/>
    <x v="18"/>
    <s v="NOR"/>
    <x v="59"/>
    <m/>
  </r>
  <r>
    <x v="3"/>
    <x v="3"/>
    <s v="Persons:"/>
    <x v="18"/>
    <s v="NOR"/>
    <x v="60"/>
    <m/>
  </r>
  <r>
    <x v="3"/>
    <x v="3"/>
    <s v="Persons:"/>
    <x v="18"/>
    <s v="NOR"/>
    <x v="61"/>
    <m/>
  </r>
  <r>
    <x v="3"/>
    <x v="3"/>
    <s v="Persons:"/>
    <x v="18"/>
    <s v="NOR"/>
    <x v="62"/>
    <m/>
  </r>
  <r>
    <x v="3"/>
    <x v="3"/>
    <s v="Persons:"/>
    <x v="18"/>
    <s v="NOR"/>
    <x v="63"/>
    <m/>
  </r>
  <r>
    <x v="3"/>
    <x v="3"/>
    <s v="Persons:"/>
    <x v="19"/>
    <s v="EU15"/>
    <x v="0"/>
    <m/>
  </r>
  <r>
    <x v="3"/>
    <x v="3"/>
    <s v="Persons:"/>
    <x v="19"/>
    <s v="EU15"/>
    <x v="1"/>
    <m/>
  </r>
  <r>
    <x v="3"/>
    <x v="3"/>
    <s v="Persons:"/>
    <x v="19"/>
    <s v="EU15"/>
    <x v="2"/>
    <m/>
  </r>
  <r>
    <x v="3"/>
    <x v="3"/>
    <s v="Persons:"/>
    <x v="19"/>
    <s v="EU15"/>
    <x v="3"/>
    <m/>
  </r>
  <r>
    <x v="3"/>
    <x v="3"/>
    <s v="Persons:"/>
    <x v="19"/>
    <s v="EU15"/>
    <x v="4"/>
    <n v="185317.1"/>
  </r>
  <r>
    <x v="3"/>
    <x v="3"/>
    <s v="Persons:"/>
    <x v="19"/>
    <s v="EU15"/>
    <x v="5"/>
    <n v="183170.9"/>
  </r>
  <r>
    <x v="3"/>
    <x v="3"/>
    <s v="Persons:"/>
    <x v="19"/>
    <s v="EU15"/>
    <x v="6"/>
    <n v="181035.3"/>
  </r>
  <r>
    <x v="3"/>
    <x v="3"/>
    <s v="Persons:"/>
    <x v="19"/>
    <s v="EU15"/>
    <x v="7"/>
    <n v="178610.6"/>
  </r>
  <r>
    <x v="3"/>
    <x v="3"/>
    <s v="Persons:"/>
    <x v="19"/>
    <s v="EU15"/>
    <x v="8"/>
    <n v="175648"/>
  </r>
  <r>
    <x v="3"/>
    <x v="3"/>
    <s v="Persons:"/>
    <x v="19"/>
    <s v="EU15"/>
    <x v="9"/>
    <n v="173581.3"/>
  </r>
  <r>
    <x v="3"/>
    <x v="3"/>
    <s v="Persons:"/>
    <x v="19"/>
    <s v="EU15"/>
    <x v="10"/>
    <n v="171431"/>
  </r>
  <r>
    <x v="3"/>
    <x v="3"/>
    <s v="Persons:"/>
    <x v="19"/>
    <s v="EU15"/>
    <x v="11"/>
    <n v="171818.7"/>
  </r>
  <r>
    <x v="3"/>
    <x v="3"/>
    <s v="Persons:"/>
    <x v="19"/>
    <s v="EU15"/>
    <x v="12"/>
    <n v="172362.8"/>
  </r>
  <r>
    <x v="3"/>
    <x v="3"/>
    <s v="Persons:"/>
    <x v="19"/>
    <s v="EU15"/>
    <x v="13"/>
    <n v="171959.1"/>
  </r>
  <r>
    <x v="3"/>
    <x v="3"/>
    <s v="Persons:"/>
    <x v="19"/>
    <s v="EU15"/>
    <x v="14"/>
    <n v="173227.1"/>
  </r>
  <r>
    <x v="3"/>
    <x v="3"/>
    <s v="Persons:"/>
    <x v="19"/>
    <s v="EU15"/>
    <x v="15"/>
    <n v="176422"/>
  </r>
  <r>
    <x v="3"/>
    <x v="3"/>
    <s v="Persons:"/>
    <x v="19"/>
    <s v="EU15"/>
    <x v="16"/>
    <n v="174714.1"/>
  </r>
  <r>
    <x v="3"/>
    <x v="3"/>
    <s v="Persons:"/>
    <x v="19"/>
    <s v="EU15"/>
    <x v="17"/>
    <n v="171627.8"/>
  </r>
  <r>
    <x v="3"/>
    <x v="3"/>
    <s v="Persons:"/>
    <x v="19"/>
    <s v="EU15"/>
    <x v="18"/>
    <n v="168635.9"/>
  </r>
  <r>
    <x v="3"/>
    <x v="3"/>
    <s v="Persons:"/>
    <x v="19"/>
    <s v="EU15"/>
    <x v="19"/>
    <n v="165558.9"/>
  </r>
  <r>
    <x v="3"/>
    <x v="3"/>
    <s v="Persons:"/>
    <x v="19"/>
    <s v="EU15"/>
    <x v="20"/>
    <n v="164876.70000000001"/>
  </r>
  <r>
    <x v="3"/>
    <x v="3"/>
    <s v="Persons:"/>
    <x v="19"/>
    <s v="EU15"/>
    <x v="21"/>
    <n v="163195.5"/>
  </r>
  <r>
    <x v="3"/>
    <x v="3"/>
    <s v="Persons:"/>
    <x v="19"/>
    <s v="EU15"/>
    <x v="22"/>
    <n v="161688.70000000001"/>
  </r>
  <r>
    <x v="3"/>
    <x v="3"/>
    <s v="Persons:"/>
    <x v="19"/>
    <s v="EU15"/>
    <x v="23"/>
    <n v="158916.70000000001"/>
  </r>
  <r>
    <x v="3"/>
    <x v="3"/>
    <s v="Persons:"/>
    <x v="19"/>
    <s v="EU15"/>
    <x v="24"/>
    <n v="155789.6"/>
  </r>
  <r>
    <x v="3"/>
    <x v="3"/>
    <s v="Persons:"/>
    <x v="19"/>
    <s v="EU15"/>
    <x v="25"/>
    <n v="153245.6"/>
  </r>
  <r>
    <x v="3"/>
    <x v="3"/>
    <s v="Persons:"/>
    <x v="19"/>
    <s v="EU15"/>
    <x v="26"/>
    <n v="150714.29999999999"/>
  </r>
  <r>
    <x v="3"/>
    <x v="3"/>
    <s v="Persons:"/>
    <x v="19"/>
    <s v="EU15"/>
    <x v="27"/>
    <n v="149593.79999999999"/>
  </r>
  <r>
    <x v="3"/>
    <x v="3"/>
    <s v="Persons:"/>
    <x v="19"/>
    <s v="EU15"/>
    <x v="28"/>
    <n v="148716.29999999999"/>
  </r>
  <r>
    <x v="3"/>
    <x v="3"/>
    <s v="Persons:"/>
    <x v="19"/>
    <s v="EU15"/>
    <x v="29"/>
    <m/>
  </r>
  <r>
    <x v="3"/>
    <x v="3"/>
    <s v="Persons:"/>
    <x v="19"/>
    <s v="EU15"/>
    <x v="30"/>
    <m/>
  </r>
  <r>
    <x v="3"/>
    <x v="3"/>
    <s v="Persons:"/>
    <x v="19"/>
    <s v="EU15"/>
    <x v="31"/>
    <m/>
  </r>
  <r>
    <x v="3"/>
    <x v="3"/>
    <s v="Persons:"/>
    <x v="19"/>
    <s v="EU15"/>
    <x v="32"/>
    <m/>
  </r>
  <r>
    <x v="3"/>
    <x v="3"/>
    <s v="Persons:"/>
    <x v="19"/>
    <s v="EU15"/>
    <x v="33"/>
    <m/>
  </r>
  <r>
    <x v="3"/>
    <x v="3"/>
    <s v="Persons:"/>
    <x v="19"/>
    <s v="EU15"/>
    <x v="34"/>
    <m/>
  </r>
  <r>
    <x v="3"/>
    <x v="3"/>
    <s v="Persons:"/>
    <x v="19"/>
    <s v="EU15"/>
    <x v="35"/>
    <m/>
  </r>
  <r>
    <x v="3"/>
    <x v="3"/>
    <s v="Persons:"/>
    <x v="19"/>
    <s v="EU15"/>
    <x v="36"/>
    <m/>
  </r>
  <r>
    <x v="3"/>
    <x v="3"/>
    <s v="Persons:"/>
    <x v="19"/>
    <s v="EU15"/>
    <x v="37"/>
    <m/>
  </r>
  <r>
    <x v="3"/>
    <x v="3"/>
    <s v="Persons:"/>
    <x v="19"/>
    <s v="EU15"/>
    <x v="38"/>
    <m/>
  </r>
  <r>
    <x v="3"/>
    <x v="3"/>
    <s v="Persons:"/>
    <x v="19"/>
    <s v="EU15"/>
    <x v="39"/>
    <m/>
  </r>
  <r>
    <x v="3"/>
    <x v="3"/>
    <s v="Persons:"/>
    <x v="19"/>
    <s v="EU15"/>
    <x v="40"/>
    <m/>
  </r>
  <r>
    <x v="3"/>
    <x v="3"/>
    <s v="Persons:"/>
    <x v="19"/>
    <s v="EU15"/>
    <x v="41"/>
    <m/>
  </r>
  <r>
    <x v="3"/>
    <x v="3"/>
    <s v="Persons:"/>
    <x v="19"/>
    <s v="EU15"/>
    <x v="42"/>
    <m/>
  </r>
  <r>
    <x v="3"/>
    <x v="3"/>
    <s v="Persons:"/>
    <x v="19"/>
    <s v="EU15"/>
    <x v="43"/>
    <m/>
  </r>
  <r>
    <x v="3"/>
    <x v="3"/>
    <s v="Persons:"/>
    <x v="19"/>
    <s v="EU15"/>
    <x v="44"/>
    <m/>
  </r>
  <r>
    <x v="3"/>
    <x v="3"/>
    <s v="Persons:"/>
    <x v="19"/>
    <s v="EU15"/>
    <x v="45"/>
    <m/>
  </r>
  <r>
    <x v="3"/>
    <x v="3"/>
    <s v="Persons:"/>
    <x v="19"/>
    <s v="EU15"/>
    <x v="46"/>
    <m/>
  </r>
  <r>
    <x v="3"/>
    <x v="3"/>
    <s v="Persons:"/>
    <x v="19"/>
    <s v="EU15"/>
    <x v="47"/>
    <m/>
  </r>
  <r>
    <x v="3"/>
    <x v="3"/>
    <s v="Persons:"/>
    <x v="19"/>
    <s v="EU15"/>
    <x v="48"/>
    <m/>
  </r>
  <r>
    <x v="3"/>
    <x v="3"/>
    <s v="Persons:"/>
    <x v="19"/>
    <s v="EU15"/>
    <x v="49"/>
    <m/>
  </r>
  <r>
    <x v="3"/>
    <x v="3"/>
    <s v="Persons:"/>
    <x v="19"/>
    <s v="EU15"/>
    <x v="50"/>
    <m/>
  </r>
  <r>
    <x v="3"/>
    <x v="3"/>
    <s v="Persons:"/>
    <x v="19"/>
    <s v="EU15"/>
    <x v="51"/>
    <m/>
  </r>
  <r>
    <x v="3"/>
    <x v="3"/>
    <s v="Persons:"/>
    <x v="19"/>
    <s v="EU15"/>
    <x v="52"/>
    <m/>
  </r>
  <r>
    <x v="3"/>
    <x v="3"/>
    <s v="Persons:"/>
    <x v="19"/>
    <s v="EU15"/>
    <x v="53"/>
    <m/>
  </r>
  <r>
    <x v="3"/>
    <x v="3"/>
    <s v="Persons:"/>
    <x v="19"/>
    <s v="EU15"/>
    <x v="54"/>
    <m/>
  </r>
  <r>
    <x v="3"/>
    <x v="3"/>
    <s v="Persons:"/>
    <x v="19"/>
    <s v="EU15"/>
    <x v="55"/>
    <m/>
  </r>
  <r>
    <x v="3"/>
    <x v="3"/>
    <s v="Persons:"/>
    <x v="19"/>
    <s v="EU15"/>
    <x v="56"/>
    <m/>
  </r>
  <r>
    <x v="3"/>
    <x v="3"/>
    <s v="Persons:"/>
    <x v="19"/>
    <s v="EU15"/>
    <x v="57"/>
    <m/>
  </r>
  <r>
    <x v="3"/>
    <x v="3"/>
    <s v="Persons:"/>
    <x v="19"/>
    <s v="EU15"/>
    <x v="58"/>
    <m/>
  </r>
  <r>
    <x v="3"/>
    <x v="3"/>
    <s v="Persons:"/>
    <x v="19"/>
    <s v="EU15"/>
    <x v="59"/>
    <m/>
  </r>
  <r>
    <x v="3"/>
    <x v="3"/>
    <s v="Persons:"/>
    <x v="19"/>
    <s v="EU15"/>
    <x v="60"/>
    <m/>
  </r>
  <r>
    <x v="3"/>
    <x v="3"/>
    <s v="Persons:"/>
    <x v="19"/>
    <s v="EU15"/>
    <x v="61"/>
    <m/>
  </r>
  <r>
    <x v="3"/>
    <x v="3"/>
    <s v="Persons:"/>
    <x v="19"/>
    <s v="EU15"/>
    <x v="62"/>
    <m/>
  </r>
  <r>
    <x v="3"/>
    <x v="3"/>
    <s v="Persons:"/>
    <x v="19"/>
    <s v="EU15"/>
    <x v="63"/>
    <m/>
  </r>
  <r>
    <x v="4"/>
    <x v="3"/>
    <s v="Persons:"/>
    <x v="0"/>
    <s v="BEL"/>
    <x v="0"/>
    <n v="5136.7000000000007"/>
  </r>
  <r>
    <x v="4"/>
    <x v="3"/>
    <s v="Persons:"/>
    <x v="0"/>
    <s v="BEL"/>
    <x v="1"/>
    <n v="5096"/>
  </r>
  <r>
    <x v="4"/>
    <x v="3"/>
    <s v="Persons:"/>
    <x v="0"/>
    <s v="BEL"/>
    <x v="2"/>
    <n v="4992.3"/>
  </r>
  <r>
    <x v="4"/>
    <x v="3"/>
    <s v="Persons:"/>
    <x v="0"/>
    <s v="BEL"/>
    <x v="3"/>
    <n v="4898.4000000000005"/>
  </r>
  <r>
    <x v="4"/>
    <x v="3"/>
    <s v="Persons:"/>
    <x v="0"/>
    <s v="BEL"/>
    <x v="4"/>
    <n v="4895.2"/>
  </r>
  <r>
    <x v="4"/>
    <x v="3"/>
    <s v="Persons:"/>
    <x v="0"/>
    <s v="BEL"/>
    <x v="5"/>
    <n v="4818.1000000000004"/>
  </r>
  <r>
    <x v="4"/>
    <x v="3"/>
    <s v="Persons:"/>
    <x v="0"/>
    <s v="BEL"/>
    <x v="6"/>
    <n v="4748.5"/>
  </r>
  <r>
    <x v="4"/>
    <x v="3"/>
    <s v="Persons:"/>
    <x v="0"/>
    <s v="BEL"/>
    <x v="7"/>
    <n v="4675.2"/>
  </r>
  <r>
    <x v="4"/>
    <x v="3"/>
    <s v="Persons:"/>
    <x v="0"/>
    <s v="BEL"/>
    <x v="8"/>
    <n v="4617.3"/>
  </r>
  <r>
    <x v="4"/>
    <x v="3"/>
    <s v="Persons:"/>
    <x v="0"/>
    <s v="BEL"/>
    <x v="9"/>
    <n v="4577.1000000000004"/>
  </r>
  <r>
    <x v="4"/>
    <x v="3"/>
    <s v="Persons:"/>
    <x v="0"/>
    <s v="BEL"/>
    <x v="10"/>
    <n v="4559"/>
  </r>
  <r>
    <x v="4"/>
    <x v="3"/>
    <s v="Persons:"/>
    <x v="0"/>
    <s v="BEL"/>
    <x v="11"/>
    <n v="4572.4000000000005"/>
  </r>
  <r>
    <x v="4"/>
    <x v="3"/>
    <s v="Persons:"/>
    <x v="0"/>
    <s v="BEL"/>
    <x v="12"/>
    <n v="4553"/>
  </r>
  <r>
    <x v="4"/>
    <x v="3"/>
    <s v="Persons:"/>
    <x v="0"/>
    <s v="BEL"/>
    <x v="13"/>
    <n v="4492.9000000000005"/>
  </r>
  <r>
    <x v="4"/>
    <x v="3"/>
    <s v="Persons:"/>
    <x v="0"/>
    <s v="BEL"/>
    <x v="14"/>
    <n v="4464.2"/>
  </r>
  <r>
    <x v="4"/>
    <x v="3"/>
    <s v="Persons:"/>
    <x v="0"/>
    <s v="BEL"/>
    <x v="15"/>
    <n v="4471.6000000000004"/>
  </r>
  <r>
    <x v="4"/>
    <x v="3"/>
    <s v="Persons:"/>
    <x v="0"/>
    <s v="BEL"/>
    <x v="16"/>
    <n v="4393.4000000000005"/>
  </r>
  <r>
    <x v="4"/>
    <x v="3"/>
    <s v="Persons:"/>
    <x v="0"/>
    <s v="BEL"/>
    <x v="17"/>
    <n v="4321.4000000000005"/>
  </r>
  <r>
    <x v="4"/>
    <x v="3"/>
    <s v="Persons:"/>
    <x v="0"/>
    <s v="BEL"/>
    <x v="18"/>
    <n v="4273.2"/>
  </r>
  <r>
    <x v="4"/>
    <x v="3"/>
    <s v="Persons:"/>
    <x v="0"/>
    <s v="BEL"/>
    <x v="19"/>
    <n v="4212.8"/>
  </r>
  <r>
    <x v="4"/>
    <x v="3"/>
    <s v="Persons:"/>
    <x v="0"/>
    <s v="BEL"/>
    <x v="20"/>
    <n v="4171.6000000000004"/>
  </r>
  <r>
    <x v="4"/>
    <x v="3"/>
    <s v="Persons:"/>
    <x v="0"/>
    <s v="BEL"/>
    <x v="21"/>
    <n v="4175.5"/>
  </r>
  <r>
    <x v="4"/>
    <x v="3"/>
    <s v="Persons:"/>
    <x v="0"/>
    <s v="BEL"/>
    <x v="22"/>
    <n v="4166"/>
  </r>
  <r>
    <x v="4"/>
    <x v="3"/>
    <s v="Persons:"/>
    <x v="0"/>
    <s v="BEL"/>
    <x v="23"/>
    <n v="4109.7"/>
  </r>
  <r>
    <x v="4"/>
    <x v="3"/>
    <s v="Persons:"/>
    <x v="0"/>
    <s v="BEL"/>
    <x v="24"/>
    <n v="4028.7"/>
  </r>
  <r>
    <x v="4"/>
    <x v="3"/>
    <s v="Persons:"/>
    <x v="0"/>
    <s v="BEL"/>
    <x v="25"/>
    <n v="3973.9"/>
  </r>
  <r>
    <x v="4"/>
    <x v="3"/>
    <s v="Persons:"/>
    <x v="0"/>
    <s v="BEL"/>
    <x v="26"/>
    <n v="3905.4"/>
  </r>
  <r>
    <x v="4"/>
    <x v="3"/>
    <s v="Persons:"/>
    <x v="0"/>
    <s v="BEL"/>
    <x v="27"/>
    <n v="3879"/>
  </r>
  <r>
    <x v="4"/>
    <x v="3"/>
    <s v="Persons:"/>
    <x v="0"/>
    <s v="BEL"/>
    <x v="28"/>
    <n v="3868.8"/>
  </r>
  <r>
    <x v="4"/>
    <x v="3"/>
    <s v="Persons:"/>
    <x v="0"/>
    <s v="BEL"/>
    <x v="29"/>
    <n v="3807.9"/>
  </r>
  <r>
    <x v="4"/>
    <x v="3"/>
    <s v="Persons:"/>
    <x v="0"/>
    <s v="BEL"/>
    <x v="30"/>
    <n v="3823.8"/>
  </r>
  <r>
    <x v="4"/>
    <x v="3"/>
    <s v="Persons:"/>
    <x v="0"/>
    <s v="BEL"/>
    <x v="31"/>
    <n v="3848.8"/>
  </r>
  <r>
    <x v="4"/>
    <x v="3"/>
    <s v="Persons:"/>
    <x v="0"/>
    <s v="BEL"/>
    <x v="32"/>
    <n v="3853.8"/>
  </r>
  <r>
    <x v="4"/>
    <x v="3"/>
    <s v="Persons:"/>
    <x v="0"/>
    <s v="BEL"/>
    <x v="33"/>
    <n v="3840.8"/>
  </r>
  <r>
    <x v="4"/>
    <x v="3"/>
    <s v="Persons:"/>
    <x v="0"/>
    <s v="BEL"/>
    <x v="34"/>
    <n v="3799.9"/>
  </r>
  <r>
    <x v="4"/>
    <x v="3"/>
    <s v="Persons:"/>
    <x v="0"/>
    <s v="BEL"/>
    <x v="35"/>
    <n v="3741.9"/>
  </r>
  <r>
    <x v="4"/>
    <x v="3"/>
    <s v="Persons:"/>
    <x v="0"/>
    <s v="BEL"/>
    <x v="36"/>
    <n v="3671"/>
  </r>
  <r>
    <x v="4"/>
    <x v="3"/>
    <s v="Persons:"/>
    <x v="0"/>
    <s v="BEL"/>
    <x v="37"/>
    <n v="3644"/>
  </r>
  <r>
    <x v="4"/>
    <x v="3"/>
    <s v="Persons:"/>
    <x v="0"/>
    <s v="BEL"/>
    <x v="38"/>
    <n v="3621.1000000000008"/>
  </r>
  <r>
    <x v="4"/>
    <x v="3"/>
    <s v="Persons:"/>
    <x v="0"/>
    <s v="BEL"/>
    <x v="39"/>
    <n v="3604.1000000000008"/>
  </r>
  <r>
    <x v="4"/>
    <x v="3"/>
    <s v="Persons:"/>
    <x v="0"/>
    <s v="BEL"/>
    <x v="40"/>
    <n v="3605.1000000000008"/>
  </r>
  <r>
    <x v="4"/>
    <x v="3"/>
    <s v="Persons:"/>
    <x v="0"/>
    <s v="BEL"/>
    <x v="41"/>
    <n v="3653"/>
  </r>
  <r>
    <x v="4"/>
    <x v="3"/>
    <s v="Persons:"/>
    <x v="0"/>
    <s v="BEL"/>
    <x v="42"/>
    <n v="3701"/>
  </r>
  <r>
    <x v="4"/>
    <x v="3"/>
    <s v="Persons:"/>
    <x v="0"/>
    <s v="BEL"/>
    <x v="43"/>
    <n v="3771.3"/>
  </r>
  <r>
    <x v="4"/>
    <x v="3"/>
    <s v="Persons:"/>
    <x v="0"/>
    <s v="BEL"/>
    <x v="44"/>
    <n v="3776.6000000000008"/>
  </r>
  <r>
    <x v="4"/>
    <x v="3"/>
    <s v="Persons:"/>
    <x v="0"/>
    <s v="BEL"/>
    <x v="45"/>
    <n v="3740.8"/>
  </r>
  <r>
    <x v="4"/>
    <x v="3"/>
    <s v="Persons:"/>
    <x v="0"/>
    <s v="BEL"/>
    <x v="46"/>
    <n v="3734"/>
  </r>
  <r>
    <x v="4"/>
    <x v="3"/>
    <s v="Persons:"/>
    <x v="0"/>
    <s v="BEL"/>
    <x v="47"/>
    <n v="3748.2"/>
  </r>
  <r>
    <x v="4"/>
    <x v="3"/>
    <s v="Persons:"/>
    <x v="0"/>
    <s v="BEL"/>
    <x v="48"/>
    <n v="3765.7"/>
  </r>
  <r>
    <x v="4"/>
    <x v="3"/>
    <s v="Persons:"/>
    <x v="0"/>
    <s v="BEL"/>
    <x v="49"/>
    <n v="3819.1000000000008"/>
  </r>
  <r>
    <x v="4"/>
    <x v="3"/>
    <s v="Persons:"/>
    <x v="0"/>
    <s v="BEL"/>
    <x v="50"/>
    <n v="3758.9"/>
  </r>
  <r>
    <x v="4"/>
    <x v="3"/>
    <s v="Persons:"/>
    <x v="0"/>
    <s v="BEL"/>
    <x v="51"/>
    <n v="3727.1000000000008"/>
  </r>
  <r>
    <x v="4"/>
    <x v="3"/>
    <s v="Persons:"/>
    <x v="0"/>
    <s v="BEL"/>
    <x v="52"/>
    <n v="3735"/>
  </r>
  <r>
    <x v="4"/>
    <x v="3"/>
    <s v="Persons:"/>
    <x v="0"/>
    <s v="BEL"/>
    <x v="53"/>
    <n v="3711.2"/>
  </r>
  <r>
    <x v="4"/>
    <x v="3"/>
    <s v="Persons:"/>
    <x v="0"/>
    <s v="BEL"/>
    <x v="54"/>
    <n v="3657"/>
  </r>
  <r>
    <x v="4"/>
    <x v="3"/>
    <s v="Persons:"/>
    <x v="0"/>
    <s v="BEL"/>
    <x v="55"/>
    <n v="3605.4"/>
  </r>
  <r>
    <x v="4"/>
    <x v="3"/>
    <s v="Persons:"/>
    <x v="0"/>
    <s v="BEL"/>
    <x v="56"/>
    <n v="3613.9"/>
  </r>
  <r>
    <x v="4"/>
    <x v="3"/>
    <s v="Persons:"/>
    <x v="0"/>
    <s v="BEL"/>
    <x v="57"/>
    <n v="3627"/>
  </r>
  <r>
    <x v="4"/>
    <x v="3"/>
    <s v="Persons:"/>
    <x v="0"/>
    <s v="BEL"/>
    <x v="58"/>
    <n v="3621.4"/>
  </r>
  <r>
    <x v="4"/>
    <x v="3"/>
    <s v="Persons:"/>
    <x v="0"/>
    <s v="BEL"/>
    <x v="59"/>
    <n v="3625.6000000000008"/>
  </r>
  <r>
    <x v="4"/>
    <x v="3"/>
    <s v="Persons:"/>
    <x v="0"/>
    <s v="BEL"/>
    <x v="60"/>
    <n v="3603.4"/>
  </r>
  <r>
    <x v="4"/>
    <x v="3"/>
    <s v="Persons:"/>
    <x v="0"/>
    <s v="BEL"/>
    <x v="61"/>
    <n v="3598.8"/>
  </r>
  <r>
    <x v="4"/>
    <x v="3"/>
    <s v="Persons:"/>
    <x v="0"/>
    <s v="BEL"/>
    <x v="62"/>
    <n v="3553"/>
  </r>
  <r>
    <x v="4"/>
    <x v="3"/>
    <s v="Persons:"/>
    <x v="0"/>
    <s v="BEL"/>
    <x v="63"/>
    <n v="3529.1000000000008"/>
  </r>
  <r>
    <x v="4"/>
    <x v="3"/>
    <s v="Persons:"/>
    <x v="1"/>
    <s v="DNK"/>
    <x v="0"/>
    <n v="3214.3"/>
  </r>
  <r>
    <x v="4"/>
    <x v="3"/>
    <s v="Persons:"/>
    <x v="1"/>
    <s v="DNK"/>
    <x v="1"/>
    <n v="3167.9"/>
  </r>
  <r>
    <x v="4"/>
    <x v="3"/>
    <s v="Persons:"/>
    <x v="1"/>
    <s v="DNK"/>
    <x v="2"/>
    <n v="3051.9"/>
  </r>
  <r>
    <x v="4"/>
    <x v="3"/>
    <s v="Persons:"/>
    <x v="1"/>
    <s v="DNK"/>
    <x v="3"/>
    <n v="2981.5"/>
  </r>
  <r>
    <x v="4"/>
    <x v="3"/>
    <s v="Persons:"/>
    <x v="1"/>
    <s v="DNK"/>
    <x v="4"/>
    <n v="3005.5"/>
  </r>
  <r>
    <x v="4"/>
    <x v="3"/>
    <s v="Persons:"/>
    <x v="1"/>
    <s v="DNK"/>
    <x v="5"/>
    <n v="2962.8"/>
  </r>
  <r>
    <x v="4"/>
    <x v="3"/>
    <s v="Persons:"/>
    <x v="1"/>
    <s v="DNK"/>
    <x v="6"/>
    <n v="2919.6000000000008"/>
  </r>
  <r>
    <x v="4"/>
    <x v="3"/>
    <s v="Persons:"/>
    <x v="1"/>
    <s v="DNK"/>
    <x v="7"/>
    <n v="2876.4"/>
  </r>
  <r>
    <x v="4"/>
    <x v="3"/>
    <s v="Persons:"/>
    <x v="1"/>
    <s v="DNK"/>
    <x v="8"/>
    <n v="2829"/>
  </r>
  <r>
    <x v="4"/>
    <x v="3"/>
    <s v="Persons:"/>
    <x v="1"/>
    <s v="DNK"/>
    <x v="9"/>
    <n v="2790.5"/>
  </r>
  <r>
    <x v="4"/>
    <x v="3"/>
    <s v="Persons:"/>
    <x v="1"/>
    <s v="DNK"/>
    <x v="10"/>
    <n v="2766.4"/>
  </r>
  <r>
    <x v="4"/>
    <x v="3"/>
    <s v="Persons:"/>
    <x v="1"/>
    <s v="DNK"/>
    <x v="11"/>
    <n v="2766.8"/>
  </r>
  <r>
    <x v="4"/>
    <x v="3"/>
    <s v="Persons:"/>
    <x v="1"/>
    <s v="DNK"/>
    <x v="12"/>
    <n v="2786.6"/>
  </r>
  <r>
    <x v="4"/>
    <x v="3"/>
    <s v="Persons:"/>
    <x v="1"/>
    <s v="DNK"/>
    <x v="13"/>
    <n v="2787.9"/>
  </r>
  <r>
    <x v="4"/>
    <x v="3"/>
    <s v="Persons:"/>
    <x v="1"/>
    <s v="DNK"/>
    <x v="14"/>
    <n v="2854.3"/>
  </r>
  <r>
    <x v="4"/>
    <x v="3"/>
    <s v="Persons:"/>
    <x v="1"/>
    <s v="DNK"/>
    <x v="15"/>
    <n v="2946.9"/>
  </r>
  <r>
    <x v="4"/>
    <x v="3"/>
    <s v="Persons:"/>
    <x v="1"/>
    <s v="DNK"/>
    <x v="16"/>
    <n v="2912.4"/>
  </r>
  <r>
    <x v="4"/>
    <x v="3"/>
    <s v="Persons:"/>
    <x v="1"/>
    <s v="DNK"/>
    <x v="17"/>
    <n v="2845.9"/>
  </r>
  <r>
    <x v="4"/>
    <x v="3"/>
    <s v="Persons:"/>
    <x v="1"/>
    <s v="DNK"/>
    <x v="18"/>
    <n v="2783.2"/>
  </r>
  <r>
    <x v="4"/>
    <x v="3"/>
    <s v="Persons:"/>
    <x v="1"/>
    <s v="DNK"/>
    <x v="19"/>
    <n v="2744.2"/>
  </r>
  <r>
    <x v="4"/>
    <x v="3"/>
    <s v="Persons:"/>
    <x v="1"/>
    <s v="DNK"/>
    <x v="20"/>
    <n v="2758.7"/>
  </r>
  <r>
    <x v="4"/>
    <x v="3"/>
    <s v="Persons:"/>
    <x v="1"/>
    <s v="DNK"/>
    <x v="21"/>
    <n v="2784.2"/>
  </r>
  <r>
    <x v="4"/>
    <x v="3"/>
    <s v="Persons:"/>
    <x v="1"/>
    <s v="DNK"/>
    <x v="22"/>
    <n v="2782.5"/>
  </r>
  <r>
    <x v="4"/>
    <x v="3"/>
    <s v="Persons:"/>
    <x v="1"/>
    <s v="DNK"/>
    <x v="23"/>
    <n v="2755.2"/>
  </r>
  <r>
    <x v="4"/>
    <x v="3"/>
    <s v="Persons:"/>
    <x v="1"/>
    <s v="DNK"/>
    <x v="24"/>
    <n v="2734.8"/>
  </r>
  <r>
    <x v="4"/>
    <x v="3"/>
    <s v="Persons:"/>
    <x v="1"/>
    <s v="DNK"/>
    <x v="25"/>
    <n v="2712.1"/>
  </r>
  <r>
    <x v="4"/>
    <x v="3"/>
    <s v="Persons:"/>
    <x v="1"/>
    <s v="DNK"/>
    <x v="26"/>
    <n v="2674.4"/>
  </r>
  <r>
    <x v="4"/>
    <x v="3"/>
    <s v="Persons:"/>
    <x v="1"/>
    <s v="DNK"/>
    <x v="27"/>
    <n v="2638"/>
  </r>
  <r>
    <x v="4"/>
    <x v="3"/>
    <s v="Persons:"/>
    <x v="1"/>
    <s v="DNK"/>
    <x v="28"/>
    <n v="2612"/>
  </r>
  <r>
    <x v="4"/>
    <x v="3"/>
    <s v="Persons:"/>
    <x v="1"/>
    <s v="DNK"/>
    <x v="29"/>
    <n v="2595.8000000000002"/>
  </r>
  <r>
    <x v="4"/>
    <x v="3"/>
    <s v="Persons:"/>
    <x v="1"/>
    <s v="DNK"/>
    <x v="30"/>
    <n v="2545.3000000000002"/>
  </r>
  <r>
    <x v="4"/>
    <x v="3"/>
    <s v="Persons:"/>
    <x v="1"/>
    <s v="DNK"/>
    <x v="31"/>
    <n v="2587.5"/>
  </r>
  <r>
    <x v="4"/>
    <x v="3"/>
    <s v="Persons:"/>
    <x v="1"/>
    <s v="DNK"/>
    <x v="32"/>
    <n v="2608.5"/>
  </r>
  <r>
    <x v="4"/>
    <x v="3"/>
    <s v="Persons:"/>
    <x v="1"/>
    <s v="DNK"/>
    <x v="33"/>
    <n v="2634.1"/>
  </r>
  <r>
    <x v="4"/>
    <x v="3"/>
    <s v="Persons:"/>
    <x v="1"/>
    <s v="DNK"/>
    <x v="34"/>
    <n v="2645.2"/>
  </r>
  <r>
    <x v="4"/>
    <x v="3"/>
    <s v="Persons:"/>
    <x v="1"/>
    <s v="DNK"/>
    <x v="35"/>
    <n v="2653.7"/>
  </r>
  <r>
    <x v="4"/>
    <x v="3"/>
    <s v="Persons:"/>
    <x v="1"/>
    <s v="DNK"/>
    <x v="36"/>
    <n v="2666.5"/>
  </r>
  <r>
    <x v="4"/>
    <x v="3"/>
    <s v="Persons:"/>
    <x v="1"/>
    <s v="DNK"/>
    <x v="37"/>
    <n v="2646.6"/>
  </r>
  <r>
    <x v="4"/>
    <x v="3"/>
    <s v="Persons:"/>
    <x v="1"/>
    <s v="DNK"/>
    <x v="38"/>
    <n v="2583.4"/>
  </r>
  <r>
    <x v="4"/>
    <x v="3"/>
    <s v="Persons:"/>
    <x v="1"/>
    <s v="DNK"/>
    <x v="39"/>
    <n v="2524.6999999999998"/>
  </r>
  <r>
    <x v="4"/>
    <x v="3"/>
    <s v="Persons:"/>
    <x v="1"/>
    <s v="DNK"/>
    <x v="40"/>
    <n v="2488.6999999999998"/>
  </r>
  <r>
    <x v="4"/>
    <x v="3"/>
    <s v="Persons:"/>
    <x v="1"/>
    <s v="DNK"/>
    <x v="41"/>
    <n v="2486.9"/>
  </r>
  <r>
    <x v="4"/>
    <x v="3"/>
    <s v="Persons:"/>
    <x v="1"/>
    <s v="DNK"/>
    <x v="42"/>
    <n v="2475.8000000000002"/>
  </r>
  <r>
    <x v="4"/>
    <x v="3"/>
    <s v="Persons:"/>
    <x v="1"/>
    <s v="DNK"/>
    <x v="43"/>
    <n v="2515.1999999999998"/>
  </r>
  <r>
    <x v="4"/>
    <x v="3"/>
    <s v="Persons:"/>
    <x v="1"/>
    <s v="DNK"/>
    <x v="44"/>
    <n v="2529.8000000000002"/>
  </r>
  <r>
    <x v="4"/>
    <x v="3"/>
    <s v="Persons:"/>
    <x v="1"/>
    <s v="DNK"/>
    <x v="45"/>
    <n v="2501.3000000000002"/>
  </r>
  <r>
    <x v="4"/>
    <x v="3"/>
    <s v="Persons:"/>
    <x v="1"/>
    <s v="DNK"/>
    <x v="46"/>
    <n v="2480.3000000000002"/>
  </r>
  <r>
    <x v="4"/>
    <x v="3"/>
    <s v="Persons:"/>
    <x v="1"/>
    <s v="DNK"/>
    <x v="47"/>
    <n v="2486"/>
  </r>
  <r>
    <x v="4"/>
    <x v="3"/>
    <s v="Persons:"/>
    <x v="1"/>
    <s v="DNK"/>
    <x v="48"/>
    <n v="2444.1999999999998"/>
  </r>
  <r>
    <x v="4"/>
    <x v="3"/>
    <s v="Persons:"/>
    <x v="1"/>
    <s v="DNK"/>
    <x v="49"/>
    <n v="2467.8000000000002"/>
  </r>
  <r>
    <x v="4"/>
    <x v="3"/>
    <s v="Persons:"/>
    <x v="1"/>
    <s v="DNK"/>
    <x v="50"/>
    <n v="2485.4"/>
  </r>
  <r>
    <x v="4"/>
    <x v="3"/>
    <s v="Persons:"/>
    <x v="1"/>
    <s v="DNK"/>
    <x v="51"/>
    <n v="2457"/>
  </r>
  <r>
    <x v="4"/>
    <x v="3"/>
    <s v="Persons:"/>
    <x v="1"/>
    <s v="DNK"/>
    <x v="52"/>
    <n v="2410"/>
  </r>
  <r>
    <x v="4"/>
    <x v="3"/>
    <s v="Persons:"/>
    <x v="1"/>
    <s v="DNK"/>
    <x v="53"/>
    <n v="2411.1"/>
  </r>
  <r>
    <x v="4"/>
    <x v="3"/>
    <s v="Persons:"/>
    <x v="1"/>
    <s v="DNK"/>
    <x v="54"/>
    <n v="2381.8000000000002"/>
  </r>
  <r>
    <x v="4"/>
    <x v="3"/>
    <s v="Persons:"/>
    <x v="1"/>
    <s v="DNK"/>
    <x v="55"/>
    <n v="2339.9"/>
  </r>
  <r>
    <x v="4"/>
    <x v="3"/>
    <s v="Persons:"/>
    <x v="1"/>
    <s v="DNK"/>
    <x v="56"/>
    <n v="2322.4"/>
  </r>
  <r>
    <x v="4"/>
    <x v="3"/>
    <s v="Persons:"/>
    <x v="1"/>
    <s v="DNK"/>
    <x v="57"/>
    <n v="2322.8000000000002"/>
  </r>
  <r>
    <x v="4"/>
    <x v="3"/>
    <s v="Persons:"/>
    <x v="1"/>
    <s v="DNK"/>
    <x v="58"/>
    <n v="2311.1999999999998"/>
  </r>
  <r>
    <x v="4"/>
    <x v="3"/>
    <s v="Persons:"/>
    <x v="1"/>
    <s v="DNK"/>
    <x v="59"/>
    <n v="2269.6"/>
  </r>
  <r>
    <x v="4"/>
    <x v="3"/>
    <s v="Persons:"/>
    <x v="1"/>
    <s v="DNK"/>
    <x v="60"/>
    <n v="2224"/>
  </r>
  <r>
    <x v="4"/>
    <x v="3"/>
    <s v="Persons:"/>
    <x v="1"/>
    <s v="DNK"/>
    <x v="61"/>
    <n v="2197"/>
  </r>
  <r>
    <x v="4"/>
    <x v="3"/>
    <s v="Persons:"/>
    <x v="1"/>
    <s v="DNK"/>
    <x v="62"/>
    <n v="2163.6999999999998"/>
  </r>
  <r>
    <x v="4"/>
    <x v="3"/>
    <s v="Persons:"/>
    <x v="1"/>
    <s v="DNK"/>
    <x v="63"/>
    <n v="2132.6"/>
  </r>
  <r>
    <x v="4"/>
    <x v="3"/>
    <s v="Persons:"/>
    <x v="2"/>
    <s v="DEU"/>
    <x v="0"/>
    <n v="45933"/>
  </r>
  <r>
    <x v="4"/>
    <x v="3"/>
    <s v="Persons:"/>
    <x v="2"/>
    <s v="DEU"/>
    <x v="1"/>
    <n v="45596"/>
  </r>
  <r>
    <x v="4"/>
    <x v="3"/>
    <s v="Persons:"/>
    <x v="2"/>
    <s v="DEU"/>
    <x v="2"/>
    <n v="44984"/>
  </r>
  <r>
    <x v="4"/>
    <x v="3"/>
    <s v="Persons:"/>
    <x v="2"/>
    <s v="DEU"/>
    <x v="3"/>
    <n v="44915"/>
  </r>
  <r>
    <x v="4"/>
    <x v="3"/>
    <s v="Persons:"/>
    <x v="2"/>
    <s v="DEU"/>
    <x v="4"/>
    <n v="45276"/>
  </r>
  <r>
    <x v="4"/>
    <x v="3"/>
    <s v="Persons:"/>
    <x v="2"/>
    <s v="DEU"/>
    <x v="5"/>
    <n v="44866"/>
  </r>
  <r>
    <x v="4"/>
    <x v="3"/>
    <s v="Persons:"/>
    <x v="2"/>
    <s v="DEU"/>
    <x v="6"/>
    <n v="44251"/>
  </r>
  <r>
    <x v="4"/>
    <x v="3"/>
    <s v="Persons:"/>
    <x v="2"/>
    <s v="DEU"/>
    <x v="7"/>
    <n v="43661"/>
  </r>
  <r>
    <x v="4"/>
    <x v="3"/>
    <s v="Persons:"/>
    <x v="2"/>
    <s v="DEU"/>
    <x v="8"/>
    <n v="43122"/>
  </r>
  <r>
    <x v="4"/>
    <x v="3"/>
    <s v="Persons:"/>
    <x v="2"/>
    <s v="DEU"/>
    <x v="9"/>
    <n v="42721"/>
  </r>
  <r>
    <x v="4"/>
    <x v="3"/>
    <s v="Persons:"/>
    <x v="2"/>
    <s v="DEU"/>
    <x v="10"/>
    <n v="42350"/>
  </r>
  <r>
    <x v="4"/>
    <x v="3"/>
    <s v="Persons:"/>
    <x v="2"/>
    <s v="DEU"/>
    <x v="11"/>
    <n v="42019"/>
  </r>
  <r>
    <x v="4"/>
    <x v="3"/>
    <s v="Persons:"/>
    <x v="2"/>
    <s v="DEU"/>
    <x v="12"/>
    <n v="41544"/>
  </r>
  <r>
    <x v="4"/>
    <x v="3"/>
    <s v="Persons:"/>
    <x v="2"/>
    <s v="DEU"/>
    <x v="13"/>
    <n v="41048"/>
  </r>
  <r>
    <x v="4"/>
    <x v="3"/>
    <s v="Persons:"/>
    <x v="2"/>
    <s v="DEU"/>
    <x v="14"/>
    <n v="40903"/>
  </r>
  <r>
    <x v="4"/>
    <x v="3"/>
    <s v="Persons:"/>
    <x v="2"/>
    <s v="DEU"/>
    <x v="15"/>
    <n v="40838"/>
  </r>
  <r>
    <x v="4"/>
    <x v="3"/>
    <s v="Persons:"/>
    <x v="2"/>
    <s v="DEU"/>
    <x v="16"/>
    <n v="40272"/>
  </r>
  <r>
    <x v="4"/>
    <x v="3"/>
    <s v="Persons:"/>
    <x v="2"/>
    <s v="DEU"/>
    <x v="17"/>
    <n v="39595"/>
  </r>
  <r>
    <x v="4"/>
    <x v="3"/>
    <s v="Persons:"/>
    <x v="2"/>
    <s v="DEU"/>
    <x v="18"/>
    <n v="39311"/>
  </r>
  <r>
    <x v="4"/>
    <x v="3"/>
    <s v="Persons:"/>
    <x v="2"/>
    <s v="DEU"/>
    <x v="19"/>
    <n v="39362"/>
  </r>
  <r>
    <x v="4"/>
    <x v="3"/>
    <s v="Persons:"/>
    <x v="2"/>
    <s v="DEU"/>
    <x v="20"/>
    <n v="39237"/>
  </r>
  <r>
    <x v="4"/>
    <x v="3"/>
    <s v="Persons:"/>
    <x v="2"/>
    <s v="DEU"/>
    <x v="21"/>
    <n v="39666"/>
  </r>
  <r>
    <x v="4"/>
    <x v="3"/>
    <s v="Persons:"/>
    <x v="2"/>
    <s v="DEU"/>
    <x v="22"/>
    <n v="39859"/>
  </r>
  <r>
    <x v="4"/>
    <x v="3"/>
    <s v="Persons:"/>
    <x v="2"/>
    <s v="DEU"/>
    <x v="23"/>
    <n v="39971"/>
  </r>
  <r>
    <x v="4"/>
    <x v="3"/>
    <s v="Persons:"/>
    <x v="2"/>
    <s v="DEU"/>
    <x v="24"/>
    <n v="39120"/>
  </r>
  <r>
    <x v="4"/>
    <x v="3"/>
    <s v="Persons:"/>
    <x v="2"/>
    <s v="DEU"/>
    <x v="25"/>
    <n v="38495"/>
  </r>
  <r>
    <x v="4"/>
    <x v="3"/>
    <s v="Persons:"/>
    <x v="2"/>
    <s v="DEU"/>
    <x v="26"/>
    <n v="38040"/>
  </r>
  <r>
    <x v="4"/>
    <x v="3"/>
    <s v="Persons:"/>
    <x v="2"/>
    <s v="DEU"/>
    <x v="27"/>
    <n v="38057"/>
  </r>
  <r>
    <x v="4"/>
    <x v="3"/>
    <s v="Persons:"/>
    <x v="2"/>
    <s v="DEU"/>
    <x v="28"/>
    <n v="38042"/>
  </r>
  <r>
    <x v="4"/>
    <x v="3"/>
    <s v="Persons:"/>
    <x v="2"/>
    <s v="DEU"/>
    <x v="29"/>
    <n v="37879"/>
  </r>
  <r>
    <x v="4"/>
    <x v="3"/>
    <s v="Persons:"/>
    <x v="2"/>
    <s v="DEU"/>
    <x v="30"/>
    <n v="37863"/>
  </r>
  <r>
    <x v="4"/>
    <x v="3"/>
    <s v="Persons:"/>
    <x v="2"/>
    <s v="DEU"/>
    <x v="31"/>
    <n v="38360"/>
  </r>
  <r>
    <x v="4"/>
    <x v="3"/>
    <s v="Persons:"/>
    <x v="2"/>
    <s v="DEU"/>
    <x v="32"/>
    <n v="38871"/>
  </r>
  <r>
    <x v="4"/>
    <x v="3"/>
    <s v="Persons:"/>
    <x v="2"/>
    <s v="DEU"/>
    <x v="33"/>
    <n v="30409"/>
  </r>
  <r>
    <x v="4"/>
    <x v="3"/>
    <s v="Persons:"/>
    <x v="2"/>
    <s v="DEU"/>
    <x v="34"/>
    <n v="29480"/>
  </r>
  <r>
    <x v="4"/>
    <x v="3"/>
    <s v="Persons:"/>
    <x v="2"/>
    <s v="DEU"/>
    <x v="35"/>
    <n v="28937"/>
  </r>
  <r>
    <x v="4"/>
    <x v="3"/>
    <s v="Persons:"/>
    <x v="2"/>
    <s v="DEU"/>
    <x v="36"/>
    <n v="28531"/>
  </r>
  <r>
    <x v="4"/>
    <x v="3"/>
    <s v="Persons:"/>
    <x v="2"/>
    <s v="DEU"/>
    <x v="37"/>
    <n v="28138"/>
  </r>
  <r>
    <x v="4"/>
    <x v="3"/>
    <s v="Persons:"/>
    <x v="2"/>
    <s v="DEU"/>
    <x v="38"/>
    <n v="27608"/>
  </r>
  <r>
    <x v="4"/>
    <x v="3"/>
    <s v="Persons:"/>
    <x v="2"/>
    <s v="DEU"/>
    <x v="39"/>
    <n v="27226"/>
  </r>
  <r>
    <x v="4"/>
    <x v="3"/>
    <s v="Persons:"/>
    <x v="2"/>
    <s v="DEU"/>
    <x v="40"/>
    <n v="26993"/>
  </r>
  <r>
    <x v="4"/>
    <x v="3"/>
    <s v="Persons:"/>
    <x v="2"/>
    <s v="DEU"/>
    <x v="41"/>
    <n v="27241"/>
  </r>
  <r>
    <x v="4"/>
    <x v="3"/>
    <s v="Persons:"/>
    <x v="2"/>
    <s v="DEU"/>
    <x v="42"/>
    <n v="27453"/>
  </r>
  <r>
    <x v="4"/>
    <x v="3"/>
    <s v="Persons:"/>
    <x v="2"/>
    <s v="DEU"/>
    <x v="43"/>
    <n v="27420"/>
  </r>
  <r>
    <x v="4"/>
    <x v="3"/>
    <s v="Persons:"/>
    <x v="2"/>
    <s v="DEU"/>
    <x v="44"/>
    <n v="26968"/>
  </r>
  <r>
    <x v="4"/>
    <x v="3"/>
    <s v="Persons:"/>
    <x v="2"/>
    <s v="DEU"/>
    <x v="45"/>
    <n v="26457"/>
  </r>
  <r>
    <x v="4"/>
    <x v="3"/>
    <s v="Persons:"/>
    <x v="2"/>
    <s v="DEU"/>
    <x v="46"/>
    <n v="26198"/>
  </r>
  <r>
    <x v="4"/>
    <x v="3"/>
    <s v="Persons:"/>
    <x v="2"/>
    <s v="DEU"/>
    <x v="47"/>
    <n v="26139"/>
  </r>
  <r>
    <x v="4"/>
    <x v="3"/>
    <s v="Persons:"/>
    <x v="2"/>
    <s v="DEU"/>
    <x v="48"/>
    <n v="26248"/>
  </r>
  <r>
    <x v="4"/>
    <x v="3"/>
    <s v="Persons:"/>
    <x v="2"/>
    <s v="DEU"/>
    <x v="49"/>
    <n v="26924"/>
  </r>
  <r>
    <x v="4"/>
    <x v="3"/>
    <s v="Persons:"/>
    <x v="2"/>
    <s v="DEU"/>
    <x v="50"/>
    <n v="27181"/>
  </r>
  <r>
    <x v="4"/>
    <x v="3"/>
    <s v="Persons:"/>
    <x v="2"/>
    <s v="DEU"/>
    <x v="51"/>
    <n v="26857"/>
  </r>
  <r>
    <x v="4"/>
    <x v="3"/>
    <s v="Persons:"/>
    <x v="2"/>
    <s v="DEU"/>
    <x v="52"/>
    <n v="26710"/>
  </r>
  <r>
    <x v="4"/>
    <x v="3"/>
    <s v="Persons:"/>
    <x v="2"/>
    <s v="DEU"/>
    <x v="53"/>
    <n v="26589"/>
  </r>
  <r>
    <x v="4"/>
    <x v="3"/>
    <s v="Persons:"/>
    <x v="2"/>
    <s v="DEU"/>
    <x v="54"/>
    <n v="26256.6"/>
  </r>
  <r>
    <x v="4"/>
    <x v="3"/>
    <s v="Persons:"/>
    <x v="2"/>
    <s v="DEU"/>
    <x v="55"/>
    <n v="25854.2"/>
  </r>
  <r>
    <x v="4"/>
    <x v="3"/>
    <s v="Persons:"/>
    <x v="2"/>
    <s v="DEU"/>
    <x v="56"/>
    <n v="25832.2"/>
  </r>
  <r>
    <x v="4"/>
    <x v="3"/>
    <s v="Persons:"/>
    <x v="2"/>
    <s v="DEU"/>
    <x v="57"/>
    <n v="26702.1"/>
  </r>
  <r>
    <x v="4"/>
    <x v="3"/>
    <s v="Persons:"/>
    <x v="2"/>
    <s v="DEU"/>
    <x v="58"/>
    <n v="26784.2"/>
  </r>
  <r>
    <x v="4"/>
    <x v="3"/>
    <s v="Persons:"/>
    <x v="2"/>
    <s v="DEU"/>
    <x v="59"/>
    <n v="26633"/>
  </r>
  <r>
    <x v="4"/>
    <x v="3"/>
    <s v="Persons:"/>
    <x v="2"/>
    <s v="DEU"/>
    <x v="60"/>
    <n v="26610"/>
  </r>
  <r>
    <x v="4"/>
    <x v="3"/>
    <s v="Persons:"/>
    <x v="2"/>
    <s v="DEU"/>
    <x v="61"/>
    <n v="26547"/>
  </r>
  <r>
    <x v="4"/>
    <x v="3"/>
    <s v="Persons:"/>
    <x v="2"/>
    <s v="DEU"/>
    <x v="62"/>
    <n v="26454.9"/>
  </r>
  <r>
    <x v="4"/>
    <x v="3"/>
    <s v="Persons:"/>
    <x v="2"/>
    <s v="DEU"/>
    <x v="63"/>
    <n v="26091.5"/>
  </r>
  <r>
    <x v="4"/>
    <x v="3"/>
    <s v="Persons:"/>
    <x v="3"/>
    <s v="IRL"/>
    <x v="0"/>
    <n v="2684.2"/>
  </r>
  <r>
    <x v="4"/>
    <x v="3"/>
    <s v="Persons:"/>
    <x v="3"/>
    <s v="IRL"/>
    <x v="1"/>
    <n v="2546.8000000000002"/>
  </r>
  <r>
    <x v="4"/>
    <x v="3"/>
    <s v="Persons:"/>
    <x v="3"/>
    <s v="IRL"/>
    <x v="2"/>
    <n v="2388.6999999999998"/>
  </r>
  <r>
    <x v="4"/>
    <x v="3"/>
    <s v="Persons:"/>
    <x v="3"/>
    <s v="IRL"/>
    <x v="3"/>
    <n v="2252.6"/>
  </r>
  <r>
    <x v="4"/>
    <x v="3"/>
    <s v="Persons:"/>
    <x v="3"/>
    <s v="IRL"/>
    <x v="4"/>
    <n v="2318.1999999999998"/>
  </r>
  <r>
    <x v="4"/>
    <x v="3"/>
    <s v="Persons:"/>
    <x v="3"/>
    <s v="IRL"/>
    <x v="5"/>
    <n v="2251.5"/>
  </r>
  <r>
    <x v="4"/>
    <x v="3"/>
    <s v="Persons:"/>
    <x v="3"/>
    <s v="IRL"/>
    <x v="6"/>
    <n v="2190"/>
  </r>
  <r>
    <x v="4"/>
    <x v="3"/>
    <s v="Persons:"/>
    <x v="3"/>
    <s v="IRL"/>
    <x v="7"/>
    <n v="2130.1"/>
  </r>
  <r>
    <x v="4"/>
    <x v="3"/>
    <s v="Persons:"/>
    <x v="3"/>
    <s v="IRL"/>
    <x v="8"/>
    <n v="2053.5"/>
  </r>
  <r>
    <x v="4"/>
    <x v="3"/>
    <s v="Persons:"/>
    <x v="3"/>
    <s v="IRL"/>
    <x v="9"/>
    <n v="1984"/>
  </r>
  <r>
    <x v="4"/>
    <x v="3"/>
    <s v="Persons:"/>
    <x v="3"/>
    <s v="IRL"/>
    <x v="10"/>
    <n v="1933.2"/>
  </r>
  <r>
    <x v="4"/>
    <x v="3"/>
    <s v="Persons:"/>
    <x v="3"/>
    <s v="IRL"/>
    <x v="11"/>
    <n v="1878"/>
  </r>
  <r>
    <x v="4"/>
    <x v="3"/>
    <s v="Persons:"/>
    <x v="3"/>
    <s v="IRL"/>
    <x v="12"/>
    <n v="1885.8"/>
  </r>
  <r>
    <x v="4"/>
    <x v="3"/>
    <s v="Persons:"/>
    <x v="3"/>
    <s v="IRL"/>
    <x v="13"/>
    <n v="1923"/>
  </r>
  <r>
    <x v="4"/>
    <x v="3"/>
    <s v="Persons:"/>
    <x v="3"/>
    <s v="IRL"/>
    <x v="14"/>
    <n v="2013.4"/>
  </r>
  <r>
    <x v="4"/>
    <x v="3"/>
    <s v="Persons:"/>
    <x v="3"/>
    <s v="IRL"/>
    <x v="15"/>
    <n v="2196.6999999999998"/>
  </r>
  <r>
    <x v="4"/>
    <x v="3"/>
    <s v="Persons:"/>
    <x v="3"/>
    <s v="IRL"/>
    <x v="16"/>
    <n v="2218.6"/>
  </r>
  <r>
    <x v="4"/>
    <x v="3"/>
    <s v="Persons:"/>
    <x v="3"/>
    <s v="IRL"/>
    <x v="17"/>
    <n v="2128.3000000000002"/>
  </r>
  <r>
    <x v="4"/>
    <x v="3"/>
    <s v="Persons:"/>
    <x v="3"/>
    <s v="IRL"/>
    <x v="18"/>
    <n v="2037"/>
  </r>
  <r>
    <x v="4"/>
    <x v="3"/>
    <s v="Persons:"/>
    <x v="3"/>
    <s v="IRL"/>
    <x v="19"/>
    <n v="1946.1"/>
  </r>
  <r>
    <x v="4"/>
    <x v="3"/>
    <s v="Persons:"/>
    <x v="3"/>
    <s v="IRL"/>
    <x v="20"/>
    <n v="1884.7"/>
  </r>
  <r>
    <x v="4"/>
    <x v="3"/>
    <s v="Persons:"/>
    <x v="3"/>
    <s v="IRL"/>
    <x v="21"/>
    <n v="1849.3"/>
  </r>
  <r>
    <x v="4"/>
    <x v="3"/>
    <s v="Persons:"/>
    <x v="3"/>
    <s v="IRL"/>
    <x v="22"/>
    <n v="1821.9"/>
  </r>
  <r>
    <x v="4"/>
    <x v="3"/>
    <s v="Persons:"/>
    <x v="3"/>
    <s v="IRL"/>
    <x v="23"/>
    <n v="1772"/>
  </r>
  <r>
    <x v="4"/>
    <x v="3"/>
    <s v="Persons:"/>
    <x v="3"/>
    <s v="IRL"/>
    <x v="24"/>
    <n v="1697.8"/>
  </r>
  <r>
    <x v="4"/>
    <x v="3"/>
    <s v="Persons:"/>
    <x v="3"/>
    <s v="IRL"/>
    <x v="25"/>
    <n v="1593.1"/>
  </r>
  <r>
    <x v="4"/>
    <x v="3"/>
    <s v="Persons:"/>
    <x v="3"/>
    <s v="IRL"/>
    <x v="26"/>
    <n v="1537.7"/>
  </r>
  <r>
    <x v="4"/>
    <x v="3"/>
    <s v="Persons:"/>
    <x v="3"/>
    <s v="IRL"/>
    <x v="27"/>
    <n v="1507.8"/>
  </r>
  <r>
    <x v="4"/>
    <x v="3"/>
    <s v="Persons:"/>
    <x v="3"/>
    <s v="IRL"/>
    <x v="28"/>
    <n v="1482"/>
  </r>
  <r>
    <x v="4"/>
    <x v="3"/>
    <s v="Persons:"/>
    <x v="3"/>
    <s v="IRL"/>
    <x v="29"/>
    <n v="1424.2"/>
  </r>
  <r>
    <x v="4"/>
    <x v="3"/>
    <s v="Persons:"/>
    <x v="3"/>
    <s v="IRL"/>
    <x v="30"/>
    <n v="1381.4"/>
  </r>
  <r>
    <x v="4"/>
    <x v="3"/>
    <s v="Persons:"/>
    <x v="3"/>
    <s v="IRL"/>
    <x v="31"/>
    <n v="1360.9"/>
  </r>
  <r>
    <x v="4"/>
    <x v="3"/>
    <s v="Persons:"/>
    <x v="3"/>
    <s v="IRL"/>
    <x v="32"/>
    <n v="1356.2"/>
  </r>
  <r>
    <x v="4"/>
    <x v="3"/>
    <s v="Persons:"/>
    <x v="3"/>
    <s v="IRL"/>
    <x v="33"/>
    <n v="1360.6"/>
  </r>
  <r>
    <x v="4"/>
    <x v="3"/>
    <s v="Persons:"/>
    <x v="3"/>
    <s v="IRL"/>
    <x v="34"/>
    <n v="1305"/>
  </r>
  <r>
    <x v="4"/>
    <x v="3"/>
    <s v="Persons:"/>
    <x v="3"/>
    <s v="IRL"/>
    <x v="35"/>
    <n v="1308.0999999999999"/>
  </r>
  <r>
    <x v="4"/>
    <x v="3"/>
    <s v="Persons:"/>
    <x v="3"/>
    <s v="IRL"/>
    <x v="36"/>
    <n v="1308.3"/>
  </r>
  <r>
    <x v="4"/>
    <x v="3"/>
    <s v="Persons:"/>
    <x v="3"/>
    <s v="IRL"/>
    <x v="37"/>
    <n v="1296.9000000000001"/>
  </r>
  <r>
    <x v="4"/>
    <x v="3"/>
    <s v="Persons:"/>
    <x v="3"/>
    <s v="IRL"/>
    <x v="38"/>
    <n v="1288.5"/>
  </r>
  <r>
    <x v="4"/>
    <x v="3"/>
    <s v="Persons:"/>
    <x v="3"/>
    <s v="IRL"/>
    <x v="39"/>
    <n v="1323.4"/>
  </r>
  <r>
    <x v="4"/>
    <x v="3"/>
    <s v="Persons:"/>
    <x v="3"/>
    <s v="IRL"/>
    <x v="40"/>
    <n v="1348.6"/>
  </r>
  <r>
    <x v="4"/>
    <x v="3"/>
    <s v="Persons:"/>
    <x v="3"/>
    <s v="IRL"/>
    <x v="41"/>
    <n v="1375"/>
  </r>
  <r>
    <x v="4"/>
    <x v="3"/>
    <s v="Persons:"/>
    <x v="3"/>
    <s v="IRL"/>
    <x v="42"/>
    <n v="1375"/>
  </r>
  <r>
    <x v="4"/>
    <x v="3"/>
    <s v="Persons:"/>
    <x v="3"/>
    <s v="IRL"/>
    <x v="43"/>
    <n v="1387"/>
  </r>
  <r>
    <x v="4"/>
    <x v="3"/>
    <s v="Persons:"/>
    <x v="3"/>
    <s v="IRL"/>
    <x v="44"/>
    <n v="1373.8"/>
  </r>
  <r>
    <x v="4"/>
    <x v="3"/>
    <s v="Persons:"/>
    <x v="3"/>
    <s v="IRL"/>
    <x v="45"/>
    <n v="1331.8"/>
  </r>
  <r>
    <x v="4"/>
    <x v="3"/>
    <s v="Persons:"/>
    <x v="3"/>
    <s v="IRL"/>
    <x v="46"/>
    <n v="1299.4000000000001"/>
  </r>
  <r>
    <x v="4"/>
    <x v="3"/>
    <s v="Persons:"/>
    <x v="3"/>
    <s v="IRL"/>
    <x v="47"/>
    <n v="1276.5999999999999"/>
  </r>
  <r>
    <x v="4"/>
    <x v="3"/>
    <s v="Persons:"/>
    <x v="3"/>
    <s v="IRL"/>
    <x v="48"/>
    <n v="1287.4000000000001"/>
  </r>
  <r>
    <x v="4"/>
    <x v="3"/>
    <s v="Persons:"/>
    <x v="3"/>
    <s v="IRL"/>
    <x v="49"/>
    <n v="1298.2"/>
  </r>
  <r>
    <x v="4"/>
    <x v="3"/>
    <s v="Persons:"/>
    <x v="3"/>
    <s v="IRL"/>
    <x v="50"/>
    <n v="1280.2"/>
  </r>
  <r>
    <x v="4"/>
    <x v="3"/>
    <s v="Persons:"/>
    <x v="3"/>
    <s v="IRL"/>
    <x v="51"/>
    <n v="1262.2"/>
  </r>
  <r>
    <x v="4"/>
    <x v="3"/>
    <s v="Persons:"/>
    <x v="3"/>
    <s v="IRL"/>
    <x v="52"/>
    <n v="1258.5999999999999"/>
  </r>
  <r>
    <x v="4"/>
    <x v="3"/>
    <s v="Persons:"/>
    <x v="3"/>
    <s v="IRL"/>
    <x v="53"/>
    <n v="1263.4000000000001"/>
  </r>
  <r>
    <x v="4"/>
    <x v="3"/>
    <s v="Persons:"/>
    <x v="3"/>
    <s v="IRL"/>
    <x v="54"/>
    <n v="1279"/>
  </r>
  <r>
    <x v="4"/>
    <x v="3"/>
    <s v="Persons:"/>
    <x v="3"/>
    <s v="IRL"/>
    <x v="55"/>
    <n v="1275.4000000000001"/>
  </r>
  <r>
    <x v="4"/>
    <x v="3"/>
    <s v="Persons:"/>
    <x v="3"/>
    <s v="IRL"/>
    <x v="56"/>
    <n v="1271.8"/>
  </r>
  <r>
    <x v="4"/>
    <x v="3"/>
    <s v="Persons:"/>
    <x v="3"/>
    <s v="IRL"/>
    <x v="57"/>
    <n v="1279"/>
  </r>
  <r>
    <x v="4"/>
    <x v="3"/>
    <s v="Persons:"/>
    <x v="3"/>
    <s v="IRL"/>
    <x v="58"/>
    <n v="1282.5999999999999"/>
  </r>
  <r>
    <x v="4"/>
    <x v="3"/>
    <s v="Persons:"/>
    <x v="3"/>
    <s v="IRL"/>
    <x v="59"/>
    <n v="1285"/>
  </r>
  <r>
    <x v="4"/>
    <x v="3"/>
    <s v="Persons:"/>
    <x v="3"/>
    <s v="IRL"/>
    <x v="60"/>
    <n v="1279"/>
  </r>
  <r>
    <x v="4"/>
    <x v="3"/>
    <s v="Persons:"/>
    <x v="3"/>
    <s v="IRL"/>
    <x v="61"/>
    <n v="1271.8"/>
  </r>
  <r>
    <x v="4"/>
    <x v="3"/>
    <s v="Persons:"/>
    <x v="3"/>
    <s v="IRL"/>
    <x v="62"/>
    <n v="1263.4000000000001"/>
  </r>
  <r>
    <x v="4"/>
    <x v="3"/>
    <s v="Persons:"/>
    <x v="3"/>
    <s v="IRL"/>
    <x v="63"/>
    <n v="1265.8"/>
  </r>
  <r>
    <x v="4"/>
    <x v="3"/>
    <s v="Persons:"/>
    <x v="4"/>
    <s v="GRC"/>
    <x v="0"/>
    <n v="4853.4000000000005"/>
  </r>
  <r>
    <x v="4"/>
    <x v="3"/>
    <s v="Persons:"/>
    <x v="4"/>
    <s v="GRC"/>
    <x v="1"/>
    <n v="4805.1000000000004"/>
  </r>
  <r>
    <x v="4"/>
    <x v="3"/>
    <s v="Persons:"/>
    <x v="4"/>
    <s v="GRC"/>
    <x v="2"/>
    <n v="4687.2"/>
  </r>
  <r>
    <x v="4"/>
    <x v="3"/>
    <s v="Persons:"/>
    <x v="4"/>
    <s v="GRC"/>
    <x v="3"/>
    <n v="4629.8"/>
  </r>
  <r>
    <x v="4"/>
    <x v="3"/>
    <s v="Persons:"/>
    <x v="4"/>
    <s v="GRC"/>
    <x v="4"/>
    <n v="4752"/>
  </r>
  <r>
    <x v="4"/>
    <x v="3"/>
    <s v="Persons:"/>
    <x v="4"/>
    <s v="GRC"/>
    <x v="5"/>
    <n v="4650.3"/>
  </r>
  <r>
    <x v="4"/>
    <x v="3"/>
    <s v="Persons:"/>
    <x v="4"/>
    <s v="GRC"/>
    <x v="6"/>
    <n v="4446.6000000000004"/>
  </r>
  <r>
    <x v="4"/>
    <x v="3"/>
    <s v="Persons:"/>
    <x v="4"/>
    <s v="GRC"/>
    <x v="7"/>
    <n v="4469.5"/>
  </r>
  <r>
    <x v="4"/>
    <x v="3"/>
    <s v="Persons:"/>
    <x v="4"/>
    <s v="GRC"/>
    <x v="8"/>
    <n v="4322.6000000000004"/>
  </r>
  <r>
    <x v="4"/>
    <x v="3"/>
    <s v="Persons:"/>
    <x v="4"/>
    <s v="GRC"/>
    <x v="9"/>
    <n v="4453.7"/>
  </r>
  <r>
    <x v="4"/>
    <x v="3"/>
    <s v="Persons:"/>
    <x v="4"/>
    <s v="GRC"/>
    <x v="10"/>
    <n v="4300.7"/>
  </r>
  <r>
    <x v="4"/>
    <x v="3"/>
    <s v="Persons:"/>
    <x v="4"/>
    <s v="GRC"/>
    <x v="11"/>
    <n v="4325.8"/>
  </r>
  <r>
    <x v="4"/>
    <x v="3"/>
    <s v="Persons:"/>
    <x v="4"/>
    <s v="GRC"/>
    <x v="12"/>
    <n v="4505.1000000000004"/>
  </r>
  <r>
    <x v="4"/>
    <x v="3"/>
    <s v="Persons:"/>
    <x v="4"/>
    <s v="GRC"/>
    <x v="13"/>
    <n v="4706.4000000000005"/>
  </r>
  <r>
    <x v="4"/>
    <x v="3"/>
    <s v="Persons:"/>
    <x v="4"/>
    <s v="GRC"/>
    <x v="14"/>
    <n v="4829"/>
  </r>
  <r>
    <x v="4"/>
    <x v="3"/>
    <s v="Persons:"/>
    <x v="4"/>
    <s v="GRC"/>
    <x v="15"/>
    <n v="4856.4000000000005"/>
  </r>
  <r>
    <x v="4"/>
    <x v="3"/>
    <s v="Persons:"/>
    <x v="4"/>
    <s v="GRC"/>
    <x v="16"/>
    <n v="4795.1000000000004"/>
  </r>
  <r>
    <x v="4"/>
    <x v="3"/>
    <s v="Persons:"/>
    <x v="4"/>
    <s v="GRC"/>
    <x v="17"/>
    <n v="4731.3"/>
  </r>
  <r>
    <x v="4"/>
    <x v="3"/>
    <s v="Persons:"/>
    <x v="4"/>
    <s v="GRC"/>
    <x v="18"/>
    <n v="4646.9000000000005"/>
  </r>
  <r>
    <x v="4"/>
    <x v="3"/>
    <s v="Persons:"/>
    <x v="4"/>
    <s v="GRC"/>
    <x v="19"/>
    <n v="4604.1000000000004"/>
  </r>
  <r>
    <x v="4"/>
    <x v="3"/>
    <s v="Persons:"/>
    <x v="4"/>
    <s v="GRC"/>
    <x v="20"/>
    <n v="4495.7"/>
  </r>
  <r>
    <x v="4"/>
    <x v="3"/>
    <s v="Persons:"/>
    <x v="4"/>
    <s v="GRC"/>
    <x v="21"/>
    <n v="4434.3"/>
  </r>
  <r>
    <x v="4"/>
    <x v="3"/>
    <s v="Persons:"/>
    <x v="4"/>
    <s v="GRC"/>
    <x v="22"/>
    <n v="4328.4000000000005"/>
  </r>
  <r>
    <x v="4"/>
    <x v="3"/>
    <s v="Persons:"/>
    <x v="4"/>
    <s v="GRC"/>
    <x v="23"/>
    <n v="4312.8"/>
  </r>
  <r>
    <x v="4"/>
    <x v="3"/>
    <s v="Persons:"/>
    <x v="4"/>
    <s v="GRC"/>
    <x v="24"/>
    <n v="4298.7"/>
  </r>
  <r>
    <x v="4"/>
    <x v="3"/>
    <s v="Persons:"/>
    <x v="4"/>
    <s v="GRC"/>
    <x v="25"/>
    <n v="4297.3"/>
  </r>
  <r>
    <x v="4"/>
    <x v="3"/>
    <s v="Persons:"/>
    <x v="4"/>
    <s v="GRC"/>
    <x v="26"/>
    <n v="4116.4000000000005"/>
  </r>
  <r>
    <x v="4"/>
    <x v="3"/>
    <s v="Persons:"/>
    <x v="4"/>
    <s v="GRC"/>
    <x v="27"/>
    <n v="4132.7"/>
  </r>
  <r>
    <x v="4"/>
    <x v="3"/>
    <s v="Persons:"/>
    <x v="4"/>
    <s v="GRC"/>
    <x v="28"/>
    <n v="4156.3"/>
  </r>
  <r>
    <x v="4"/>
    <x v="3"/>
    <s v="Persons:"/>
    <x v="4"/>
    <s v="GRC"/>
    <x v="29"/>
    <n v="4119.3"/>
  </r>
  <r>
    <x v="4"/>
    <x v="3"/>
    <s v="Persons:"/>
    <x v="4"/>
    <s v="GRC"/>
    <x v="30"/>
    <n v="4043.7"/>
  </r>
  <r>
    <x v="4"/>
    <x v="3"/>
    <s v="Persons:"/>
    <x v="4"/>
    <s v="GRC"/>
    <x v="31"/>
    <n v="4010.4"/>
  </r>
  <r>
    <x v="4"/>
    <x v="3"/>
    <s v="Persons:"/>
    <x v="4"/>
    <s v="GRC"/>
    <x v="32"/>
    <n v="3953.4"/>
  </r>
  <r>
    <x v="4"/>
    <x v="3"/>
    <s v="Persons:"/>
    <x v="4"/>
    <s v="GRC"/>
    <x v="33"/>
    <n v="4024.3"/>
  </r>
  <r>
    <x v="4"/>
    <x v="3"/>
    <s v="Persons:"/>
    <x v="4"/>
    <s v="GRC"/>
    <x v="34"/>
    <n v="3972.2"/>
  </r>
  <r>
    <x v="4"/>
    <x v="3"/>
    <s v="Persons:"/>
    <x v="4"/>
    <s v="GRC"/>
    <x v="35"/>
    <n v="3957.6000000000008"/>
  </r>
  <r>
    <x v="4"/>
    <x v="3"/>
    <s v="Persons:"/>
    <x v="4"/>
    <s v="GRC"/>
    <x v="36"/>
    <n v="3892.7"/>
  </r>
  <r>
    <x v="4"/>
    <x v="3"/>
    <s v="Persons:"/>
    <x v="4"/>
    <s v="GRC"/>
    <x v="37"/>
    <n v="3896.4"/>
  </r>
  <r>
    <x v="4"/>
    <x v="3"/>
    <s v="Persons:"/>
    <x v="4"/>
    <s v="GRC"/>
    <x v="38"/>
    <n v="3883"/>
  </r>
  <r>
    <x v="4"/>
    <x v="3"/>
    <s v="Persons:"/>
    <x v="4"/>
    <s v="GRC"/>
    <x v="39"/>
    <n v="3787.7"/>
  </r>
  <r>
    <x v="4"/>
    <x v="3"/>
    <s v="Persons:"/>
    <x v="4"/>
    <s v="GRC"/>
    <x v="40"/>
    <n v="3796.5"/>
  </r>
  <r>
    <x v="4"/>
    <x v="3"/>
    <s v="Persons:"/>
    <x v="4"/>
    <s v="GRC"/>
    <x v="41"/>
    <n v="3777.9"/>
  </r>
  <r>
    <x v="4"/>
    <x v="3"/>
    <s v="Persons:"/>
    <x v="4"/>
    <s v="GRC"/>
    <x v="42"/>
    <n v="3819"/>
  </r>
  <r>
    <x v="4"/>
    <x v="3"/>
    <s v="Persons:"/>
    <x v="4"/>
    <s v="GRC"/>
    <x v="43"/>
    <n v="3630.2"/>
  </r>
  <r>
    <x v="4"/>
    <x v="3"/>
    <s v="Persons:"/>
    <x v="4"/>
    <s v="GRC"/>
    <x v="44"/>
    <n v="3580.1000000000008"/>
  </r>
  <r>
    <x v="4"/>
    <x v="3"/>
    <s v="Persons:"/>
    <x v="4"/>
    <s v="GRC"/>
    <x v="45"/>
    <n v="3541.1000000000008"/>
  </r>
  <r>
    <x v="4"/>
    <x v="3"/>
    <s v="Persons:"/>
    <x v="4"/>
    <s v="GRC"/>
    <x v="46"/>
    <n v="3527"/>
  </r>
  <r>
    <x v="4"/>
    <x v="3"/>
    <s v="Persons:"/>
    <x v="4"/>
    <s v="GRC"/>
    <x v="47"/>
    <n v="3499"/>
  </r>
  <r>
    <x v="4"/>
    <x v="3"/>
    <s v="Persons:"/>
    <x v="4"/>
    <s v="GRC"/>
    <x v="48"/>
    <n v="3457.6000000000008"/>
  </r>
  <r>
    <x v="4"/>
    <x v="3"/>
    <s v="Persons:"/>
    <x v="4"/>
    <s v="GRC"/>
    <x v="49"/>
    <n v="3454.1000000000008"/>
  </r>
  <r>
    <x v="4"/>
    <x v="3"/>
    <s v="Persons:"/>
    <x v="4"/>
    <s v="GRC"/>
    <x v="50"/>
    <n v="3450.6000000000008"/>
  </r>
  <r>
    <x v="4"/>
    <x v="3"/>
    <s v="Persons:"/>
    <x v="4"/>
    <s v="GRC"/>
    <x v="51"/>
    <n v="3416.5"/>
  </r>
  <r>
    <x v="4"/>
    <x v="3"/>
    <s v="Persons:"/>
    <x v="4"/>
    <s v="GRC"/>
    <x v="52"/>
    <n v="3399.5"/>
  </r>
  <r>
    <x v="4"/>
    <x v="3"/>
    <s v="Persons:"/>
    <x v="4"/>
    <s v="GRC"/>
    <x v="53"/>
    <n v="3389.3"/>
  </r>
  <r>
    <x v="4"/>
    <x v="3"/>
    <s v="Persons:"/>
    <x v="4"/>
    <s v="GRC"/>
    <x v="54"/>
    <n v="3392.7"/>
  </r>
  <r>
    <x v="4"/>
    <x v="3"/>
    <s v="Persons:"/>
    <x v="4"/>
    <s v="GRC"/>
    <x v="55"/>
    <n v="3402.9"/>
  </r>
  <r>
    <x v="4"/>
    <x v="3"/>
    <s v="Persons:"/>
    <x v="4"/>
    <s v="GRC"/>
    <x v="56"/>
    <n v="3444.3"/>
  </r>
  <r>
    <x v="4"/>
    <x v="3"/>
    <s v="Persons:"/>
    <x v="4"/>
    <s v="GRC"/>
    <x v="57"/>
    <n v="3486"/>
  </r>
  <r>
    <x v="4"/>
    <x v="3"/>
    <s v="Persons:"/>
    <x v="4"/>
    <s v="GRC"/>
    <x v="58"/>
    <n v="3517.7"/>
  </r>
  <r>
    <x v="4"/>
    <x v="3"/>
    <s v="Persons:"/>
    <x v="4"/>
    <s v="GRC"/>
    <x v="59"/>
    <n v="3542.5"/>
  </r>
  <r>
    <x v="4"/>
    <x v="3"/>
    <s v="Persons:"/>
    <x v="4"/>
    <s v="GRC"/>
    <x v="60"/>
    <n v="3589.2"/>
  </r>
  <r>
    <x v="4"/>
    <x v="3"/>
    <s v="Persons:"/>
    <x v="4"/>
    <s v="GRC"/>
    <x v="61"/>
    <n v="3640.1000000000008"/>
  </r>
  <r>
    <x v="4"/>
    <x v="3"/>
    <s v="Persons:"/>
    <x v="4"/>
    <s v="GRC"/>
    <x v="62"/>
    <n v="3676.9"/>
  </r>
  <r>
    <x v="4"/>
    <x v="3"/>
    <s v="Persons:"/>
    <x v="4"/>
    <s v="GRC"/>
    <x v="63"/>
    <n v="3662.3"/>
  </r>
  <r>
    <x v="4"/>
    <x v="3"/>
    <s v="Persons:"/>
    <x v="5"/>
    <s v="ESP"/>
    <x v="0"/>
    <n v="21113.8"/>
  </r>
  <r>
    <x v="4"/>
    <x v="3"/>
    <s v="Persons:"/>
    <x v="5"/>
    <s v="ESP"/>
    <x v="1"/>
    <n v="20461.599999999999"/>
  </r>
  <r>
    <x v="4"/>
    <x v="3"/>
    <s v="Persons:"/>
    <x v="5"/>
    <s v="ESP"/>
    <x v="2"/>
    <n v="19927.5"/>
  </r>
  <r>
    <x v="4"/>
    <x v="3"/>
    <s v="Persons:"/>
    <x v="5"/>
    <s v="ESP"/>
    <x v="3"/>
    <n v="19482.599999999999"/>
  </r>
  <r>
    <x v="4"/>
    <x v="3"/>
    <s v="Persons:"/>
    <x v="5"/>
    <s v="ESP"/>
    <x v="4"/>
    <n v="20332.099999999999"/>
  </r>
  <r>
    <x v="4"/>
    <x v="3"/>
    <s v="Persons:"/>
    <x v="5"/>
    <s v="ESP"/>
    <x v="5"/>
    <n v="19809.099999999999"/>
  </r>
  <r>
    <x v="4"/>
    <x v="3"/>
    <s v="Persons:"/>
    <x v="5"/>
    <s v="ESP"/>
    <x v="6"/>
    <n v="19382.099999999999"/>
  </r>
  <r>
    <x v="4"/>
    <x v="3"/>
    <s v="Persons:"/>
    <x v="5"/>
    <s v="ESP"/>
    <x v="7"/>
    <n v="18885.400000000001"/>
  </r>
  <r>
    <x v="4"/>
    <x v="3"/>
    <s v="Persons:"/>
    <x v="5"/>
    <s v="ESP"/>
    <x v="8"/>
    <n v="18490.8"/>
  </r>
  <r>
    <x v="4"/>
    <x v="3"/>
    <s v="Persons:"/>
    <x v="5"/>
    <s v="ESP"/>
    <x v="9"/>
    <n v="17987.7"/>
  </r>
  <r>
    <x v="4"/>
    <x v="3"/>
    <s v="Persons:"/>
    <x v="5"/>
    <s v="ESP"/>
    <x v="10"/>
    <n v="17802.8"/>
  </r>
  <r>
    <x v="4"/>
    <x v="3"/>
    <s v="Persons:"/>
    <x v="5"/>
    <s v="ESP"/>
    <x v="11"/>
    <n v="18248.099999999999"/>
  </r>
  <r>
    <x v="4"/>
    <x v="3"/>
    <s v="Persons:"/>
    <x v="5"/>
    <s v="ESP"/>
    <x v="12"/>
    <n v="19010.8"/>
  </r>
  <r>
    <x v="4"/>
    <x v="3"/>
    <s v="Persons:"/>
    <x v="5"/>
    <s v="ESP"/>
    <x v="13"/>
    <n v="19505.900000000001"/>
  </r>
  <r>
    <x v="4"/>
    <x v="3"/>
    <s v="Persons:"/>
    <x v="5"/>
    <s v="ESP"/>
    <x v="14"/>
    <n v="19852.5"/>
  </r>
  <r>
    <x v="4"/>
    <x v="3"/>
    <s v="Persons:"/>
    <x v="5"/>
    <s v="ESP"/>
    <x v="15"/>
    <n v="21196.1"/>
  </r>
  <r>
    <x v="4"/>
    <x v="3"/>
    <s v="Persons:"/>
    <x v="5"/>
    <s v="ESP"/>
    <x v="16"/>
    <n v="21173"/>
  </r>
  <r>
    <x v="4"/>
    <x v="3"/>
    <s v="Persons:"/>
    <x v="5"/>
    <s v="ESP"/>
    <x v="17"/>
    <n v="20512.3"/>
  </r>
  <r>
    <x v="4"/>
    <x v="3"/>
    <s v="Persons:"/>
    <x v="5"/>
    <s v="ESP"/>
    <x v="18"/>
    <n v="19704.400000000001"/>
  </r>
  <r>
    <x v="4"/>
    <x v="3"/>
    <s v="Persons:"/>
    <x v="5"/>
    <s v="ESP"/>
    <x v="19"/>
    <n v="18906.900000000001"/>
  </r>
  <r>
    <x v="4"/>
    <x v="3"/>
    <s v="Persons:"/>
    <x v="5"/>
    <s v="ESP"/>
    <x v="20"/>
    <n v="18238.7"/>
  </r>
  <r>
    <x v="4"/>
    <x v="3"/>
    <s v="Persons:"/>
    <x v="5"/>
    <s v="ESP"/>
    <x v="21"/>
    <n v="17672.5"/>
  </r>
  <r>
    <x v="4"/>
    <x v="3"/>
    <s v="Persons:"/>
    <x v="5"/>
    <s v="ESP"/>
    <x v="22"/>
    <n v="17244.8"/>
  </r>
  <r>
    <x v="4"/>
    <x v="3"/>
    <s v="Persons:"/>
    <x v="5"/>
    <s v="ESP"/>
    <x v="23"/>
    <n v="16706.5"/>
  </r>
  <r>
    <x v="4"/>
    <x v="3"/>
    <s v="Persons:"/>
    <x v="5"/>
    <s v="ESP"/>
    <x v="24"/>
    <n v="15916.2"/>
  </r>
  <r>
    <x v="4"/>
    <x v="3"/>
    <s v="Persons:"/>
    <x v="5"/>
    <s v="ESP"/>
    <x v="25"/>
    <n v="15223.3"/>
  </r>
  <r>
    <x v="4"/>
    <x v="3"/>
    <s v="Persons:"/>
    <x v="5"/>
    <s v="ESP"/>
    <x v="26"/>
    <n v="14584.5"/>
  </r>
  <r>
    <x v="4"/>
    <x v="3"/>
    <s v="Persons:"/>
    <x v="5"/>
    <s v="ESP"/>
    <x v="27"/>
    <n v="14058.8"/>
  </r>
  <r>
    <x v="4"/>
    <x v="3"/>
    <s v="Persons:"/>
    <x v="5"/>
    <s v="ESP"/>
    <x v="28"/>
    <n v="13858.4"/>
  </r>
  <r>
    <x v="4"/>
    <x v="3"/>
    <s v="Persons:"/>
    <x v="5"/>
    <s v="ESP"/>
    <x v="29"/>
    <n v="13601.6"/>
  </r>
  <r>
    <x v="4"/>
    <x v="3"/>
    <s v="Persons:"/>
    <x v="5"/>
    <s v="ESP"/>
    <x v="30"/>
    <n v="13665.8"/>
  </r>
  <r>
    <x v="4"/>
    <x v="3"/>
    <s v="Persons:"/>
    <x v="5"/>
    <s v="ESP"/>
    <x v="31"/>
    <n v="14065"/>
  </r>
  <r>
    <x v="4"/>
    <x v="3"/>
    <s v="Persons:"/>
    <x v="5"/>
    <s v="ESP"/>
    <x v="32"/>
    <n v="14264"/>
  </r>
  <r>
    <x v="4"/>
    <x v="3"/>
    <s v="Persons:"/>
    <x v="5"/>
    <s v="ESP"/>
    <x v="33"/>
    <n v="14094.8"/>
  </r>
  <r>
    <x v="4"/>
    <x v="3"/>
    <s v="Persons:"/>
    <x v="5"/>
    <s v="ESP"/>
    <x v="34"/>
    <n v="13578.6"/>
  </r>
  <r>
    <x v="4"/>
    <x v="3"/>
    <s v="Persons:"/>
    <x v="5"/>
    <s v="ESP"/>
    <x v="35"/>
    <n v="13103.7"/>
  </r>
  <r>
    <x v="4"/>
    <x v="3"/>
    <s v="Persons:"/>
    <x v="5"/>
    <s v="ESP"/>
    <x v="36"/>
    <n v="12660.1"/>
  </r>
  <r>
    <x v="4"/>
    <x v="3"/>
    <s v="Persons:"/>
    <x v="5"/>
    <s v="ESP"/>
    <x v="37"/>
    <n v="12081.3"/>
  </r>
  <r>
    <x v="4"/>
    <x v="3"/>
    <s v="Persons:"/>
    <x v="5"/>
    <s v="ESP"/>
    <x v="38"/>
    <n v="11807.6"/>
  </r>
  <r>
    <x v="4"/>
    <x v="3"/>
    <s v="Persons:"/>
    <x v="5"/>
    <s v="ESP"/>
    <x v="39"/>
    <n v="11930.1"/>
  </r>
  <r>
    <x v="4"/>
    <x v="3"/>
    <s v="Persons:"/>
    <x v="5"/>
    <s v="ESP"/>
    <x v="40"/>
    <n v="12203"/>
  </r>
  <r>
    <x v="4"/>
    <x v="3"/>
    <s v="Persons:"/>
    <x v="5"/>
    <s v="ESP"/>
    <x v="41"/>
    <n v="12245.3"/>
  </r>
  <r>
    <x v="4"/>
    <x v="3"/>
    <s v="Persons:"/>
    <x v="5"/>
    <s v="ESP"/>
    <x v="42"/>
    <n v="12351.6"/>
  </r>
  <r>
    <x v="4"/>
    <x v="3"/>
    <s v="Persons:"/>
    <x v="5"/>
    <s v="ESP"/>
    <x v="43"/>
    <n v="12654.6"/>
  </r>
  <r>
    <x v="4"/>
    <x v="3"/>
    <s v="Persons:"/>
    <x v="5"/>
    <s v="ESP"/>
    <x v="44"/>
    <n v="13051.7"/>
  </r>
  <r>
    <x v="4"/>
    <x v="3"/>
    <s v="Persons:"/>
    <x v="5"/>
    <s v="ESP"/>
    <x v="45"/>
    <n v="13275.9"/>
  </r>
  <r>
    <x v="4"/>
    <x v="3"/>
    <s v="Persons:"/>
    <x v="5"/>
    <s v="ESP"/>
    <x v="46"/>
    <n v="13510.8"/>
  </r>
  <r>
    <x v="4"/>
    <x v="3"/>
    <s v="Persons:"/>
    <x v="5"/>
    <s v="ESP"/>
    <x v="47"/>
    <n v="13605.3"/>
  </r>
  <r>
    <x v="4"/>
    <x v="3"/>
    <s v="Persons:"/>
    <x v="5"/>
    <s v="ESP"/>
    <x v="48"/>
    <n v="13752.3"/>
  </r>
  <r>
    <x v="4"/>
    <x v="3"/>
    <s v="Persons:"/>
    <x v="5"/>
    <s v="ESP"/>
    <x v="49"/>
    <n v="13979.9"/>
  </r>
  <r>
    <x v="4"/>
    <x v="3"/>
    <s v="Persons:"/>
    <x v="5"/>
    <s v="ESP"/>
    <x v="50"/>
    <n v="13882.6"/>
  </r>
  <r>
    <x v="4"/>
    <x v="3"/>
    <s v="Persons:"/>
    <x v="5"/>
    <s v="ESP"/>
    <x v="51"/>
    <n v="13611.9"/>
  </r>
  <r>
    <x v="4"/>
    <x v="3"/>
    <s v="Persons:"/>
    <x v="5"/>
    <s v="ESP"/>
    <x v="52"/>
    <n v="13570.4"/>
  </r>
  <r>
    <x v="4"/>
    <x v="3"/>
    <s v="Persons:"/>
    <x v="5"/>
    <s v="ESP"/>
    <x v="53"/>
    <n v="13499.8"/>
  </r>
  <r>
    <x v="4"/>
    <x v="3"/>
    <s v="Persons:"/>
    <x v="5"/>
    <s v="ESP"/>
    <x v="54"/>
    <n v="13411"/>
  </r>
  <r>
    <x v="4"/>
    <x v="3"/>
    <s v="Persons:"/>
    <x v="5"/>
    <s v="ESP"/>
    <x v="55"/>
    <n v="13297.7"/>
  </r>
  <r>
    <x v="4"/>
    <x v="3"/>
    <s v="Persons:"/>
    <x v="5"/>
    <s v="ESP"/>
    <x v="56"/>
    <n v="13186.8"/>
  </r>
  <r>
    <x v="4"/>
    <x v="3"/>
    <s v="Persons:"/>
    <x v="5"/>
    <s v="ESP"/>
    <x v="57"/>
    <n v="13081.6"/>
  </r>
  <r>
    <x v="4"/>
    <x v="3"/>
    <s v="Persons:"/>
    <x v="5"/>
    <s v="ESP"/>
    <x v="58"/>
    <n v="13018.6"/>
  </r>
  <r>
    <x v="4"/>
    <x v="3"/>
    <s v="Persons:"/>
    <x v="5"/>
    <s v="ESP"/>
    <x v="59"/>
    <n v="12954.3"/>
  </r>
  <r>
    <x v="4"/>
    <x v="3"/>
    <s v="Persons:"/>
    <x v="5"/>
    <s v="ESP"/>
    <x v="60"/>
    <n v="12887.4"/>
  </r>
  <r>
    <x v="4"/>
    <x v="3"/>
    <s v="Persons:"/>
    <x v="5"/>
    <s v="ESP"/>
    <x v="61"/>
    <n v="12821.6"/>
  </r>
  <r>
    <x v="4"/>
    <x v="3"/>
    <s v="Persons:"/>
    <x v="5"/>
    <s v="ESP"/>
    <x v="62"/>
    <n v="12713.5"/>
  </r>
  <r>
    <x v="4"/>
    <x v="3"/>
    <s v="Persons:"/>
    <x v="5"/>
    <s v="ESP"/>
    <x v="63"/>
    <n v="12687.6"/>
  </r>
  <r>
    <x v="4"/>
    <x v="3"/>
    <s v="Persons:"/>
    <x v="6"/>
    <s v="FRA"/>
    <x v="0"/>
    <n v="30390"/>
  </r>
  <r>
    <x v="4"/>
    <x v="3"/>
    <s v="Persons:"/>
    <x v="6"/>
    <s v="FRA"/>
    <x v="1"/>
    <n v="30068"/>
  </r>
  <r>
    <x v="4"/>
    <x v="3"/>
    <s v="Persons:"/>
    <x v="6"/>
    <s v="FRA"/>
    <x v="2"/>
    <n v="29293"/>
  </r>
  <r>
    <x v="4"/>
    <x v="3"/>
    <s v="Persons:"/>
    <x v="6"/>
    <s v="FRA"/>
    <x v="3"/>
    <n v="28491"/>
  </r>
  <r>
    <x v="4"/>
    <x v="3"/>
    <s v="Persons:"/>
    <x v="6"/>
    <s v="FRA"/>
    <x v="4"/>
    <n v="28496"/>
  </r>
  <r>
    <x v="4"/>
    <x v="3"/>
    <s v="Persons:"/>
    <x v="6"/>
    <s v="FRA"/>
    <x v="5"/>
    <n v="28158"/>
  </r>
  <r>
    <x v="4"/>
    <x v="3"/>
    <s v="Persons:"/>
    <x v="6"/>
    <s v="FRA"/>
    <x v="6"/>
    <n v="27881"/>
  </r>
  <r>
    <x v="4"/>
    <x v="3"/>
    <s v="Persons:"/>
    <x v="6"/>
    <s v="FRA"/>
    <x v="7"/>
    <n v="27567"/>
  </r>
  <r>
    <x v="4"/>
    <x v="3"/>
    <s v="Persons:"/>
    <x v="6"/>
    <s v="FRA"/>
    <x v="8"/>
    <n v="27391"/>
  </r>
  <r>
    <x v="4"/>
    <x v="3"/>
    <s v="Persons:"/>
    <x v="6"/>
    <s v="FRA"/>
    <x v="9"/>
    <n v="27334"/>
  </r>
  <r>
    <x v="4"/>
    <x v="3"/>
    <s v="Persons:"/>
    <x v="6"/>
    <s v="FRA"/>
    <x v="10"/>
    <n v="27190"/>
  </r>
  <r>
    <x v="4"/>
    <x v="3"/>
    <s v="Persons:"/>
    <x v="6"/>
    <s v="FRA"/>
    <x v="11"/>
    <n v="27140"/>
  </r>
  <r>
    <x v="4"/>
    <x v="3"/>
    <s v="Persons:"/>
    <x v="6"/>
    <s v="FRA"/>
    <x v="12"/>
    <n v="27048"/>
  </r>
  <r>
    <x v="4"/>
    <x v="3"/>
    <s v="Persons:"/>
    <x v="6"/>
    <s v="FRA"/>
    <x v="13"/>
    <n v="26846"/>
  </r>
  <r>
    <x v="4"/>
    <x v="3"/>
    <s v="Persons:"/>
    <x v="6"/>
    <s v="FRA"/>
    <x v="14"/>
    <n v="26819"/>
  </r>
  <r>
    <x v="4"/>
    <x v="3"/>
    <s v="Persons:"/>
    <x v="6"/>
    <s v="FRA"/>
    <x v="15"/>
    <n v="27129"/>
  </r>
  <r>
    <x v="4"/>
    <x v="3"/>
    <s v="Persons:"/>
    <x v="6"/>
    <s v="FRA"/>
    <x v="16"/>
    <n v="26992"/>
  </r>
  <r>
    <x v="4"/>
    <x v="3"/>
    <s v="Persons:"/>
    <x v="6"/>
    <s v="FRA"/>
    <x v="17"/>
    <n v="26607"/>
  </r>
  <r>
    <x v="4"/>
    <x v="3"/>
    <s v="Persons:"/>
    <x v="6"/>
    <s v="FRA"/>
    <x v="18"/>
    <n v="26322"/>
  </r>
  <r>
    <x v="4"/>
    <x v="3"/>
    <s v="Persons:"/>
    <x v="6"/>
    <s v="FRA"/>
    <x v="19"/>
    <n v="26142"/>
  </r>
  <r>
    <x v="4"/>
    <x v="3"/>
    <s v="Persons:"/>
    <x v="6"/>
    <s v="FRA"/>
    <x v="20"/>
    <n v="26105"/>
  </r>
  <r>
    <x v="4"/>
    <x v="3"/>
    <s v="Persons:"/>
    <x v="6"/>
    <s v="FRA"/>
    <x v="21"/>
    <n v="26098"/>
  </r>
  <r>
    <x v="4"/>
    <x v="3"/>
    <s v="Persons:"/>
    <x v="6"/>
    <s v="FRA"/>
    <x v="22"/>
    <n v="25970"/>
  </r>
  <r>
    <x v="4"/>
    <x v="3"/>
    <s v="Persons:"/>
    <x v="6"/>
    <s v="FRA"/>
    <x v="23"/>
    <n v="25602"/>
  </r>
  <r>
    <x v="4"/>
    <x v="3"/>
    <s v="Persons:"/>
    <x v="6"/>
    <s v="FRA"/>
    <x v="24"/>
    <n v="24968"/>
  </r>
  <r>
    <x v="4"/>
    <x v="3"/>
    <s v="Persons:"/>
    <x v="6"/>
    <s v="FRA"/>
    <x v="25"/>
    <n v="24382"/>
  </r>
  <r>
    <x v="4"/>
    <x v="3"/>
    <s v="Persons:"/>
    <x v="6"/>
    <s v="FRA"/>
    <x v="26"/>
    <n v="23963"/>
  </r>
  <r>
    <x v="4"/>
    <x v="3"/>
    <s v="Persons:"/>
    <x v="6"/>
    <s v="FRA"/>
    <x v="27"/>
    <n v="23779"/>
  </r>
  <r>
    <x v="4"/>
    <x v="3"/>
    <s v="Persons:"/>
    <x v="6"/>
    <s v="FRA"/>
    <x v="28"/>
    <n v="23645"/>
  </r>
  <r>
    <x v="4"/>
    <x v="3"/>
    <s v="Persons:"/>
    <x v="6"/>
    <s v="FRA"/>
    <x v="29"/>
    <n v="23411"/>
  </r>
  <r>
    <x v="4"/>
    <x v="3"/>
    <s v="Persons:"/>
    <x v="6"/>
    <s v="FRA"/>
    <x v="30"/>
    <n v="23294"/>
  </r>
  <r>
    <x v="4"/>
    <x v="3"/>
    <s v="Persons:"/>
    <x v="6"/>
    <s v="FRA"/>
    <x v="31"/>
    <n v="23537"/>
  </r>
  <r>
    <x v="4"/>
    <x v="3"/>
    <s v="Persons:"/>
    <x v="6"/>
    <s v="FRA"/>
    <x v="32"/>
    <n v="23686"/>
  </r>
  <r>
    <x v="4"/>
    <x v="3"/>
    <s v="Persons:"/>
    <x v="6"/>
    <s v="FRA"/>
    <x v="33"/>
    <n v="23632"/>
  </r>
  <r>
    <x v="4"/>
    <x v="3"/>
    <s v="Persons:"/>
    <x v="6"/>
    <s v="FRA"/>
    <x v="34"/>
    <n v="23420"/>
  </r>
  <r>
    <x v="4"/>
    <x v="3"/>
    <s v="Persons:"/>
    <x v="6"/>
    <s v="FRA"/>
    <x v="35"/>
    <n v="23020"/>
  </r>
  <r>
    <x v="4"/>
    <x v="3"/>
    <s v="Persons:"/>
    <x v="6"/>
    <s v="FRA"/>
    <x v="36"/>
    <n v="22797"/>
  </r>
  <r>
    <x v="4"/>
    <x v="3"/>
    <s v="Persons:"/>
    <x v="6"/>
    <s v="FRA"/>
    <x v="37"/>
    <n v="22597"/>
  </r>
  <r>
    <x v="4"/>
    <x v="3"/>
    <s v="Persons:"/>
    <x v="6"/>
    <s v="FRA"/>
    <x v="38"/>
    <n v="22487"/>
  </r>
  <r>
    <x v="4"/>
    <x v="3"/>
    <s v="Persons:"/>
    <x v="6"/>
    <s v="FRA"/>
    <x v="39"/>
    <n v="22536"/>
  </r>
  <r>
    <x v="4"/>
    <x v="3"/>
    <s v="Persons:"/>
    <x v="6"/>
    <s v="FRA"/>
    <x v="40"/>
    <n v="22652"/>
  </r>
  <r>
    <x v="4"/>
    <x v="3"/>
    <s v="Persons:"/>
    <x v="6"/>
    <s v="FRA"/>
    <x v="41"/>
    <n v="22677"/>
  </r>
  <r>
    <x v="4"/>
    <x v="3"/>
    <s v="Persons:"/>
    <x v="6"/>
    <s v="FRA"/>
    <x v="42"/>
    <n v="22618"/>
  </r>
  <r>
    <x v="4"/>
    <x v="3"/>
    <s v="Persons:"/>
    <x v="6"/>
    <s v="FRA"/>
    <x v="43"/>
    <n v="22641"/>
  </r>
  <r>
    <x v="4"/>
    <x v="3"/>
    <s v="Persons:"/>
    <x v="6"/>
    <s v="FRA"/>
    <x v="44"/>
    <n v="22538"/>
  </r>
  <r>
    <x v="4"/>
    <x v="3"/>
    <s v="Persons:"/>
    <x v="6"/>
    <s v="FRA"/>
    <x v="45"/>
    <n v="22387"/>
  </r>
  <r>
    <x v="4"/>
    <x v="3"/>
    <s v="Persons:"/>
    <x v="6"/>
    <s v="FRA"/>
    <x v="46"/>
    <n v="22254"/>
  </r>
  <r>
    <x v="4"/>
    <x v="3"/>
    <s v="Persons:"/>
    <x v="6"/>
    <s v="FRA"/>
    <x v="47"/>
    <n v="22058"/>
  </r>
  <r>
    <x v="4"/>
    <x v="3"/>
    <s v="Persons:"/>
    <x v="6"/>
    <s v="FRA"/>
    <x v="48"/>
    <n v="21876"/>
  </r>
  <r>
    <x v="4"/>
    <x v="3"/>
    <s v="Persons:"/>
    <x v="6"/>
    <s v="FRA"/>
    <x v="49"/>
    <n v="22047"/>
  </r>
  <r>
    <x v="4"/>
    <x v="3"/>
    <s v="Persons:"/>
    <x v="6"/>
    <s v="FRA"/>
    <x v="50"/>
    <n v="21846"/>
  </r>
  <r>
    <x v="4"/>
    <x v="3"/>
    <s v="Persons:"/>
    <x v="6"/>
    <s v="FRA"/>
    <x v="51"/>
    <n v="21547"/>
  </r>
  <r>
    <x v="4"/>
    <x v="3"/>
    <s v="Persons:"/>
    <x v="6"/>
    <s v="FRA"/>
    <x v="52"/>
    <n v="21416"/>
  </r>
  <r>
    <x v="4"/>
    <x v="3"/>
    <s v="Persons:"/>
    <x v="6"/>
    <s v="FRA"/>
    <x v="53"/>
    <n v="21316"/>
  </r>
  <r>
    <x v="4"/>
    <x v="3"/>
    <s v="Persons:"/>
    <x v="6"/>
    <s v="FRA"/>
    <x v="54"/>
    <n v="21033"/>
  </r>
  <r>
    <x v="4"/>
    <x v="3"/>
    <s v="Persons:"/>
    <x v="6"/>
    <s v="FRA"/>
    <x v="55"/>
    <n v="20721"/>
  </r>
  <r>
    <x v="4"/>
    <x v="3"/>
    <s v="Persons:"/>
    <x v="6"/>
    <s v="FRA"/>
    <x v="56"/>
    <n v="20774"/>
  </r>
  <r>
    <x v="4"/>
    <x v="3"/>
    <s v="Persons:"/>
    <x v="6"/>
    <s v="FRA"/>
    <x v="57"/>
    <n v="20716"/>
  </r>
  <r>
    <x v="4"/>
    <x v="3"/>
    <s v="Persons:"/>
    <x v="6"/>
    <s v="FRA"/>
    <x v="58"/>
    <n v="20558"/>
  </r>
  <r>
    <x v="4"/>
    <x v="3"/>
    <s v="Persons:"/>
    <x v="6"/>
    <s v="FRA"/>
    <x v="59"/>
    <n v="20495"/>
  </r>
  <r>
    <x v="4"/>
    <x v="3"/>
    <s v="Persons:"/>
    <x v="6"/>
    <s v="FRA"/>
    <x v="60"/>
    <n v="20279"/>
  </r>
  <r>
    <x v="4"/>
    <x v="3"/>
    <s v="Persons:"/>
    <x v="6"/>
    <s v="FRA"/>
    <x v="61"/>
    <n v="20129"/>
  </r>
  <r>
    <x v="4"/>
    <x v="3"/>
    <s v="Persons:"/>
    <x v="6"/>
    <s v="FRA"/>
    <x v="62"/>
    <n v="20145"/>
  </r>
  <r>
    <x v="4"/>
    <x v="3"/>
    <s v="Persons:"/>
    <x v="6"/>
    <s v="FRA"/>
    <x v="63"/>
    <n v="20153"/>
  </r>
  <r>
    <x v="4"/>
    <x v="3"/>
    <s v="Persons:"/>
    <x v="7"/>
    <s v="ITA"/>
    <x v="0"/>
    <n v="26095.599999999999"/>
  </r>
  <r>
    <x v="4"/>
    <x v="3"/>
    <s v="Persons:"/>
    <x v="7"/>
    <s v="ITA"/>
    <x v="1"/>
    <n v="25628.400000000001"/>
  </r>
  <r>
    <x v="4"/>
    <x v="3"/>
    <s v="Persons:"/>
    <x v="7"/>
    <s v="ITA"/>
    <x v="2"/>
    <n v="25177"/>
  </r>
  <r>
    <x v="4"/>
    <x v="3"/>
    <s v="Persons:"/>
    <x v="7"/>
    <s v="ITA"/>
    <x v="3"/>
    <n v="24956.1"/>
  </r>
  <r>
    <x v="4"/>
    <x v="3"/>
    <s v="Persons:"/>
    <x v="7"/>
    <s v="ITA"/>
    <x v="4"/>
    <n v="25503.9"/>
  </r>
  <r>
    <x v="4"/>
    <x v="3"/>
    <s v="Persons:"/>
    <x v="7"/>
    <s v="ITA"/>
    <x v="5"/>
    <n v="25371.3"/>
  </r>
  <r>
    <x v="4"/>
    <x v="3"/>
    <s v="Persons:"/>
    <x v="7"/>
    <s v="ITA"/>
    <x v="6"/>
    <n v="25138.3"/>
  </r>
  <r>
    <x v="4"/>
    <x v="3"/>
    <s v="Persons:"/>
    <x v="7"/>
    <s v="ITA"/>
    <x v="7"/>
    <n v="24848.7"/>
  </r>
  <r>
    <x v="4"/>
    <x v="3"/>
    <s v="Persons:"/>
    <x v="7"/>
    <s v="ITA"/>
    <x v="8"/>
    <n v="24516.2"/>
  </r>
  <r>
    <x v="4"/>
    <x v="3"/>
    <s v="Persons:"/>
    <x v="7"/>
    <s v="ITA"/>
    <x v="9"/>
    <n v="24357.3"/>
  </r>
  <r>
    <x v="4"/>
    <x v="3"/>
    <s v="Persons:"/>
    <x v="7"/>
    <s v="ITA"/>
    <x v="10"/>
    <n v="24338.799999999999"/>
  </r>
  <r>
    <x v="4"/>
    <x v="3"/>
    <s v="Persons:"/>
    <x v="7"/>
    <s v="ITA"/>
    <x v="11"/>
    <n v="24782.6"/>
  </r>
  <r>
    <x v="4"/>
    <x v="3"/>
    <s v="Persons:"/>
    <x v="7"/>
    <s v="ITA"/>
    <x v="12"/>
    <n v="24849.7"/>
  </r>
  <r>
    <x v="4"/>
    <x v="3"/>
    <s v="Persons:"/>
    <x v="7"/>
    <s v="ITA"/>
    <x v="13"/>
    <n v="24782.799999999999"/>
  </r>
  <r>
    <x v="4"/>
    <x v="3"/>
    <s v="Persons:"/>
    <x v="7"/>
    <s v="ITA"/>
    <x v="14"/>
    <n v="24941.8"/>
  </r>
  <r>
    <x v="4"/>
    <x v="3"/>
    <s v="Persons:"/>
    <x v="7"/>
    <s v="ITA"/>
    <x v="15"/>
    <n v="25359.7"/>
  </r>
  <r>
    <x v="4"/>
    <x v="3"/>
    <s v="Persons:"/>
    <x v="7"/>
    <s v="ITA"/>
    <x v="16"/>
    <n v="25303.599999999999"/>
  </r>
  <r>
    <x v="4"/>
    <x v="3"/>
    <s v="Persons:"/>
    <x v="7"/>
    <s v="ITA"/>
    <x v="17"/>
    <n v="24994.400000000001"/>
  </r>
  <r>
    <x v="4"/>
    <x v="3"/>
    <s v="Persons:"/>
    <x v="7"/>
    <s v="ITA"/>
    <x v="18"/>
    <n v="24510.799999999999"/>
  </r>
  <r>
    <x v="4"/>
    <x v="3"/>
    <s v="Persons:"/>
    <x v="7"/>
    <s v="ITA"/>
    <x v="19"/>
    <n v="24373.3"/>
  </r>
  <r>
    <x v="4"/>
    <x v="3"/>
    <s v="Persons:"/>
    <x v="7"/>
    <s v="ITA"/>
    <x v="20"/>
    <n v="24226.2"/>
  </r>
  <r>
    <x v="4"/>
    <x v="3"/>
    <s v="Persons:"/>
    <x v="7"/>
    <s v="ITA"/>
    <x v="21"/>
    <n v="23875.4"/>
  </r>
  <r>
    <x v="4"/>
    <x v="3"/>
    <s v="Persons:"/>
    <x v="7"/>
    <s v="ITA"/>
    <x v="22"/>
    <n v="23481"/>
  </r>
  <r>
    <x v="4"/>
    <x v="3"/>
    <s v="Persons:"/>
    <x v="7"/>
    <s v="ITA"/>
    <x v="23"/>
    <n v="23028.6"/>
  </r>
  <r>
    <x v="4"/>
    <x v="3"/>
    <s v="Persons:"/>
    <x v="7"/>
    <s v="ITA"/>
    <x v="24"/>
    <n v="22585.3"/>
  </r>
  <r>
    <x v="4"/>
    <x v="3"/>
    <s v="Persons:"/>
    <x v="7"/>
    <s v="ITA"/>
    <x v="25"/>
    <n v="22341.4"/>
  </r>
  <r>
    <x v="4"/>
    <x v="3"/>
    <s v="Persons:"/>
    <x v="7"/>
    <s v="ITA"/>
    <x v="26"/>
    <n v="22115.8"/>
  </r>
  <r>
    <x v="4"/>
    <x v="3"/>
    <s v="Persons:"/>
    <x v="7"/>
    <s v="ITA"/>
    <x v="27"/>
    <n v="22044.6"/>
  </r>
  <r>
    <x v="4"/>
    <x v="3"/>
    <s v="Persons:"/>
    <x v="7"/>
    <s v="ITA"/>
    <x v="28"/>
    <n v="21910.400000000001"/>
  </r>
  <r>
    <x v="4"/>
    <x v="3"/>
    <s v="Persons:"/>
    <x v="7"/>
    <s v="ITA"/>
    <x v="29"/>
    <n v="21954.5"/>
  </r>
  <r>
    <x v="4"/>
    <x v="3"/>
    <s v="Persons:"/>
    <x v="7"/>
    <s v="ITA"/>
    <x v="30"/>
    <n v="22321.8"/>
  </r>
  <r>
    <x v="4"/>
    <x v="3"/>
    <s v="Persons:"/>
    <x v="7"/>
    <s v="ITA"/>
    <x v="31"/>
    <n v="22938"/>
  </r>
  <r>
    <x v="4"/>
    <x v="3"/>
    <s v="Persons:"/>
    <x v="7"/>
    <s v="ITA"/>
    <x v="32"/>
    <n v="23105.599999999999"/>
  </r>
  <r>
    <x v="4"/>
    <x v="3"/>
    <s v="Persons:"/>
    <x v="7"/>
    <s v="ITA"/>
    <x v="33"/>
    <n v="22681.1"/>
  </r>
  <r>
    <x v="4"/>
    <x v="3"/>
    <s v="Persons:"/>
    <x v="7"/>
    <s v="ITA"/>
    <x v="34"/>
    <n v="22325.4"/>
  </r>
  <r>
    <x v="4"/>
    <x v="3"/>
    <s v="Persons:"/>
    <x v="7"/>
    <s v="ITA"/>
    <x v="35"/>
    <n v="22174"/>
  </r>
  <r>
    <x v="4"/>
    <x v="3"/>
    <s v="Persons:"/>
    <x v="7"/>
    <s v="ITA"/>
    <x v="36"/>
    <n v="21938.6"/>
  </r>
  <r>
    <x v="4"/>
    <x v="3"/>
    <s v="Persons:"/>
    <x v="7"/>
    <s v="ITA"/>
    <x v="37"/>
    <n v="21888.6"/>
  </r>
  <r>
    <x v="4"/>
    <x v="3"/>
    <s v="Persons:"/>
    <x v="7"/>
    <s v="ITA"/>
    <x v="38"/>
    <n v="21739.1"/>
  </r>
  <r>
    <x v="4"/>
    <x v="3"/>
    <s v="Persons:"/>
    <x v="7"/>
    <s v="ITA"/>
    <x v="39"/>
    <n v="21535.200000000001"/>
  </r>
  <r>
    <x v="4"/>
    <x v="3"/>
    <s v="Persons:"/>
    <x v="7"/>
    <s v="ITA"/>
    <x v="40"/>
    <n v="21536.400000000001"/>
  </r>
  <r>
    <x v="4"/>
    <x v="3"/>
    <s v="Persons:"/>
    <x v="7"/>
    <s v="ITA"/>
    <x v="41"/>
    <n v="21467.200000000001"/>
  </r>
  <r>
    <x v="4"/>
    <x v="3"/>
    <s v="Persons:"/>
    <x v="7"/>
    <s v="ITA"/>
    <x v="42"/>
    <n v="21423.4"/>
  </r>
  <r>
    <x v="4"/>
    <x v="3"/>
    <s v="Persons:"/>
    <x v="7"/>
    <s v="ITA"/>
    <x v="43"/>
    <n v="21440.7"/>
  </r>
  <r>
    <x v="4"/>
    <x v="3"/>
    <s v="Persons:"/>
    <x v="7"/>
    <s v="ITA"/>
    <x v="44"/>
    <n v="21135.200000000001"/>
  </r>
  <r>
    <x v="4"/>
    <x v="3"/>
    <s v="Persons:"/>
    <x v="7"/>
    <s v="ITA"/>
    <x v="45"/>
    <n v="20902.7"/>
  </r>
  <r>
    <x v="4"/>
    <x v="3"/>
    <s v="Persons:"/>
    <x v="7"/>
    <s v="ITA"/>
    <x v="46"/>
    <n v="20833.599999999999"/>
  </r>
  <r>
    <x v="4"/>
    <x v="3"/>
    <s v="Persons:"/>
    <x v="7"/>
    <s v="ITA"/>
    <x v="47"/>
    <n v="20769.8"/>
  </r>
  <r>
    <x v="4"/>
    <x v="3"/>
    <s v="Persons:"/>
    <x v="7"/>
    <s v="ITA"/>
    <x v="48"/>
    <n v="20561.7"/>
  </r>
  <r>
    <x v="4"/>
    <x v="3"/>
    <s v="Persons:"/>
    <x v="7"/>
    <s v="ITA"/>
    <x v="49"/>
    <n v="20546"/>
  </r>
  <r>
    <x v="4"/>
    <x v="3"/>
    <s v="Persons:"/>
    <x v="7"/>
    <s v="ITA"/>
    <x v="50"/>
    <n v="20231.7"/>
  </r>
  <r>
    <x v="4"/>
    <x v="3"/>
    <s v="Persons:"/>
    <x v="7"/>
    <s v="ITA"/>
    <x v="51"/>
    <n v="19949.2"/>
  </r>
  <r>
    <x v="4"/>
    <x v="3"/>
    <s v="Persons:"/>
    <x v="7"/>
    <s v="ITA"/>
    <x v="52"/>
    <n v="20000.900000000001"/>
  </r>
  <r>
    <x v="4"/>
    <x v="3"/>
    <s v="Persons:"/>
    <x v="7"/>
    <s v="ITA"/>
    <x v="53"/>
    <n v="19994.599999999999"/>
  </r>
  <r>
    <x v="4"/>
    <x v="3"/>
    <s v="Persons:"/>
    <x v="7"/>
    <s v="ITA"/>
    <x v="54"/>
    <n v="19963.7"/>
  </r>
  <r>
    <x v="4"/>
    <x v="3"/>
    <s v="Persons:"/>
    <x v="7"/>
    <s v="ITA"/>
    <x v="55"/>
    <n v="19873.3"/>
  </r>
  <r>
    <x v="4"/>
    <x v="3"/>
    <s v="Persons:"/>
    <x v="7"/>
    <s v="ITA"/>
    <x v="56"/>
    <n v="19907"/>
  </r>
  <r>
    <x v="4"/>
    <x v="3"/>
    <s v="Persons:"/>
    <x v="7"/>
    <s v="ITA"/>
    <x v="57"/>
    <n v="19673.3"/>
  </r>
  <r>
    <x v="4"/>
    <x v="3"/>
    <s v="Persons:"/>
    <x v="7"/>
    <s v="ITA"/>
    <x v="58"/>
    <n v="19990.7"/>
  </r>
  <r>
    <x v="4"/>
    <x v="3"/>
    <s v="Persons:"/>
    <x v="7"/>
    <s v="ITA"/>
    <x v="59"/>
    <n v="20336.099999999999"/>
  </r>
  <r>
    <x v="4"/>
    <x v="3"/>
    <s v="Persons:"/>
    <x v="7"/>
    <s v="ITA"/>
    <x v="60"/>
    <n v="20426.900000000001"/>
  </r>
  <r>
    <x v="4"/>
    <x v="3"/>
    <s v="Persons:"/>
    <x v="7"/>
    <s v="ITA"/>
    <x v="61"/>
    <n v="20749.8"/>
  </r>
  <r>
    <x v="4"/>
    <x v="3"/>
    <s v="Persons:"/>
    <x v="7"/>
    <s v="ITA"/>
    <x v="62"/>
    <n v="20970.900000000001"/>
  </r>
  <r>
    <x v="4"/>
    <x v="3"/>
    <s v="Persons:"/>
    <x v="7"/>
    <s v="ITA"/>
    <x v="63"/>
    <n v="20928.8"/>
  </r>
  <r>
    <x v="4"/>
    <x v="3"/>
    <s v="Persons:"/>
    <x v="8"/>
    <s v="LUX"/>
    <x v="0"/>
    <n v="512.70000000000005"/>
  </r>
  <r>
    <x v="4"/>
    <x v="3"/>
    <s v="Persons:"/>
    <x v="8"/>
    <s v="LUX"/>
    <x v="1"/>
    <n v="501.40000000000009"/>
  </r>
  <r>
    <x v="4"/>
    <x v="3"/>
    <s v="Persons:"/>
    <x v="8"/>
    <s v="LUX"/>
    <x v="2"/>
    <n v="485.1"/>
  </r>
  <r>
    <x v="4"/>
    <x v="3"/>
    <s v="Persons:"/>
    <x v="8"/>
    <s v="LUX"/>
    <x v="3"/>
    <n v="471.6"/>
  </r>
  <r>
    <x v="4"/>
    <x v="3"/>
    <s v="Persons:"/>
    <x v="8"/>
    <s v="LUX"/>
    <x v="4"/>
    <n v="463.3"/>
  </r>
  <r>
    <x v="4"/>
    <x v="3"/>
    <s v="Persons:"/>
    <x v="8"/>
    <s v="LUX"/>
    <x v="5"/>
    <n v="447.7"/>
  </r>
  <r>
    <x v="4"/>
    <x v="3"/>
    <s v="Persons:"/>
    <x v="8"/>
    <s v="LUX"/>
    <x v="6"/>
    <n v="432.2"/>
  </r>
  <r>
    <x v="4"/>
    <x v="3"/>
    <s v="Persons:"/>
    <x v="8"/>
    <s v="LUX"/>
    <x v="7"/>
    <n v="417.5"/>
  </r>
  <r>
    <x v="4"/>
    <x v="3"/>
    <s v="Persons:"/>
    <x v="8"/>
    <s v="LUX"/>
    <x v="8"/>
    <n v="405.2"/>
  </r>
  <r>
    <x v="4"/>
    <x v="3"/>
    <s v="Persons:"/>
    <x v="8"/>
    <s v="LUX"/>
    <x v="9"/>
    <n v="395.1"/>
  </r>
  <r>
    <x v="4"/>
    <x v="3"/>
    <s v="Persons:"/>
    <x v="8"/>
    <s v="LUX"/>
    <x v="10"/>
    <n v="385.5"/>
  </r>
  <r>
    <x v="4"/>
    <x v="3"/>
    <s v="Persons:"/>
    <x v="8"/>
    <s v="LUX"/>
    <x v="11"/>
    <n v="378.7"/>
  </r>
  <r>
    <x v="4"/>
    <x v="3"/>
    <s v="Persons:"/>
    <x v="8"/>
    <s v="LUX"/>
    <x v="12"/>
    <n v="369.6"/>
  </r>
  <r>
    <x v="4"/>
    <x v="3"/>
    <s v="Persons:"/>
    <x v="8"/>
    <s v="LUX"/>
    <x v="13"/>
    <n v="359"/>
  </r>
  <r>
    <x v="4"/>
    <x v="3"/>
    <s v="Persons:"/>
    <x v="8"/>
    <s v="LUX"/>
    <x v="14"/>
    <n v="352.5"/>
  </r>
  <r>
    <x v="4"/>
    <x v="3"/>
    <s v="Persons:"/>
    <x v="8"/>
    <s v="LUX"/>
    <x v="15"/>
    <n v="349.1"/>
  </r>
  <r>
    <x v="4"/>
    <x v="3"/>
    <s v="Persons:"/>
    <x v="8"/>
    <s v="LUX"/>
    <x v="16"/>
    <n v="333.3"/>
  </r>
  <r>
    <x v="4"/>
    <x v="3"/>
    <s v="Persons:"/>
    <x v="8"/>
    <s v="LUX"/>
    <x v="17"/>
    <n v="319.3"/>
  </r>
  <r>
    <x v="4"/>
    <x v="3"/>
    <s v="Persons:"/>
    <x v="8"/>
    <s v="LUX"/>
    <x v="18"/>
    <n v="307.5"/>
  </r>
  <r>
    <x v="4"/>
    <x v="3"/>
    <s v="Persons:"/>
    <x v="8"/>
    <s v="LUX"/>
    <x v="19"/>
    <n v="299.3"/>
  </r>
  <r>
    <x v="4"/>
    <x v="3"/>
    <s v="Persons:"/>
    <x v="8"/>
    <s v="LUX"/>
    <x v="20"/>
    <n v="292.5"/>
  </r>
  <r>
    <x v="4"/>
    <x v="3"/>
    <s v="Persons:"/>
    <x v="8"/>
    <s v="LUX"/>
    <x v="21"/>
    <n v="286.8"/>
  </r>
  <r>
    <x v="4"/>
    <x v="3"/>
    <s v="Persons:"/>
    <x v="8"/>
    <s v="LUX"/>
    <x v="22"/>
    <n v="279.10000000000002"/>
  </r>
  <r>
    <x v="4"/>
    <x v="3"/>
    <s v="Persons:"/>
    <x v="8"/>
    <s v="LUX"/>
    <x v="23"/>
    <n v="263.89999999999998"/>
  </r>
  <r>
    <x v="4"/>
    <x v="3"/>
    <s v="Persons:"/>
    <x v="8"/>
    <s v="LUX"/>
    <x v="24"/>
    <n v="250.9"/>
  </r>
  <r>
    <x v="4"/>
    <x v="3"/>
    <s v="Persons:"/>
    <x v="8"/>
    <s v="LUX"/>
    <x v="25"/>
    <n v="239.9"/>
  </r>
  <r>
    <x v="4"/>
    <x v="3"/>
    <s v="Persons:"/>
    <x v="8"/>
    <s v="LUX"/>
    <x v="26"/>
    <n v="229.9"/>
  </r>
  <r>
    <x v="4"/>
    <x v="3"/>
    <s v="Persons:"/>
    <x v="8"/>
    <s v="LUX"/>
    <x v="27"/>
    <n v="222.6"/>
  </r>
  <r>
    <x v="4"/>
    <x v="3"/>
    <s v="Persons:"/>
    <x v="8"/>
    <s v="LUX"/>
    <x v="28"/>
    <n v="217"/>
  </r>
  <r>
    <x v="4"/>
    <x v="3"/>
    <s v="Persons:"/>
    <x v="8"/>
    <s v="LUX"/>
    <x v="29"/>
    <n v="211.6"/>
  </r>
  <r>
    <x v="4"/>
    <x v="3"/>
    <s v="Persons:"/>
    <x v="8"/>
    <s v="LUX"/>
    <x v="30"/>
    <n v="206"/>
  </r>
  <r>
    <x v="4"/>
    <x v="3"/>
    <s v="Persons:"/>
    <x v="8"/>
    <s v="LUX"/>
    <x v="31"/>
    <n v="202.4"/>
  </r>
  <r>
    <x v="4"/>
    <x v="3"/>
    <s v="Persons:"/>
    <x v="8"/>
    <s v="LUX"/>
    <x v="32"/>
    <n v="197"/>
  </r>
  <r>
    <x v="4"/>
    <x v="3"/>
    <s v="Persons:"/>
    <x v="8"/>
    <s v="LUX"/>
    <x v="33"/>
    <n v="189.4"/>
  </r>
  <r>
    <x v="4"/>
    <x v="3"/>
    <s v="Persons:"/>
    <x v="8"/>
    <s v="LUX"/>
    <x v="34"/>
    <n v="181.8"/>
  </r>
  <r>
    <x v="4"/>
    <x v="3"/>
    <s v="Persons:"/>
    <x v="8"/>
    <s v="LUX"/>
    <x v="35"/>
    <n v="175.7"/>
  </r>
  <r>
    <x v="4"/>
    <x v="3"/>
    <s v="Persons:"/>
    <x v="8"/>
    <s v="LUX"/>
    <x v="36"/>
    <n v="170.6"/>
  </r>
  <r>
    <x v="4"/>
    <x v="3"/>
    <s v="Persons:"/>
    <x v="8"/>
    <s v="LUX"/>
    <x v="37"/>
    <n v="166"/>
  </r>
  <r>
    <x v="4"/>
    <x v="3"/>
    <s v="Persons:"/>
    <x v="8"/>
    <s v="LUX"/>
    <x v="38"/>
    <n v="162.19999999999999"/>
  </r>
  <r>
    <x v="4"/>
    <x v="3"/>
    <s v="Persons:"/>
    <x v="8"/>
    <s v="LUX"/>
    <x v="39"/>
    <n v="160.69999999999999"/>
  </r>
  <r>
    <x v="4"/>
    <x v="3"/>
    <s v="Persons:"/>
    <x v="8"/>
    <s v="LUX"/>
    <x v="40"/>
    <n v="159.80000000000001"/>
  </r>
  <r>
    <x v="4"/>
    <x v="3"/>
    <s v="Persons:"/>
    <x v="8"/>
    <s v="LUX"/>
    <x v="41"/>
    <n v="160.30000000000001"/>
  </r>
  <r>
    <x v="4"/>
    <x v="3"/>
    <s v="Persons:"/>
    <x v="8"/>
    <s v="LUX"/>
    <x v="42"/>
    <n v="160.69999999999999"/>
  </r>
  <r>
    <x v="4"/>
    <x v="3"/>
    <s v="Persons:"/>
    <x v="8"/>
    <s v="LUX"/>
    <x v="43"/>
    <n v="160.19999999999999"/>
  </r>
  <r>
    <x v="4"/>
    <x v="3"/>
    <s v="Persons:"/>
    <x v="8"/>
    <s v="LUX"/>
    <x v="44"/>
    <n v="159.1"/>
  </r>
  <r>
    <x v="4"/>
    <x v="3"/>
    <s v="Persons:"/>
    <x v="8"/>
    <s v="LUX"/>
    <x v="45"/>
    <n v="158.30000000000001"/>
  </r>
  <r>
    <x v="4"/>
    <x v="3"/>
    <s v="Persons:"/>
    <x v="8"/>
    <s v="LUX"/>
    <x v="46"/>
    <n v="159.19999999999999"/>
  </r>
  <r>
    <x v="4"/>
    <x v="3"/>
    <s v="Persons:"/>
    <x v="8"/>
    <s v="LUX"/>
    <x v="47"/>
    <n v="159.30000000000001"/>
  </r>
  <r>
    <x v="4"/>
    <x v="3"/>
    <s v="Persons:"/>
    <x v="8"/>
    <s v="LUX"/>
    <x v="48"/>
    <n v="159.5"/>
  </r>
  <r>
    <x v="4"/>
    <x v="3"/>
    <s v="Persons:"/>
    <x v="8"/>
    <s v="LUX"/>
    <x v="49"/>
    <n v="157.6"/>
  </r>
  <r>
    <x v="4"/>
    <x v="3"/>
    <s v="Persons:"/>
    <x v="8"/>
    <s v="LUX"/>
    <x v="50"/>
    <n v="153.30000000000001"/>
  </r>
  <r>
    <x v="4"/>
    <x v="3"/>
    <s v="Persons:"/>
    <x v="8"/>
    <s v="LUX"/>
    <x v="51"/>
    <n v="150.5"/>
  </r>
  <r>
    <x v="4"/>
    <x v="3"/>
    <s v="Persons:"/>
    <x v="8"/>
    <s v="LUX"/>
    <x v="52"/>
    <n v="146.5"/>
  </r>
  <r>
    <x v="4"/>
    <x v="3"/>
    <s v="Persons:"/>
    <x v="8"/>
    <s v="LUX"/>
    <x v="53"/>
    <n v="142"/>
  </r>
  <r>
    <x v="4"/>
    <x v="3"/>
    <s v="Persons:"/>
    <x v="8"/>
    <s v="LUX"/>
    <x v="54"/>
    <n v="139.1"/>
  </r>
  <r>
    <x v="4"/>
    <x v="3"/>
    <s v="Persons:"/>
    <x v="8"/>
    <s v="LUX"/>
    <x v="55"/>
    <n v="137.19999999999999"/>
  </r>
  <r>
    <x v="4"/>
    <x v="3"/>
    <s v="Persons:"/>
    <x v="8"/>
    <s v="LUX"/>
    <x v="56"/>
    <n v="137.69999999999999"/>
  </r>
  <r>
    <x v="4"/>
    <x v="3"/>
    <s v="Persons:"/>
    <x v="8"/>
    <s v="LUX"/>
    <x v="57"/>
    <n v="139.19999999999999"/>
  </r>
  <r>
    <x v="4"/>
    <x v="3"/>
    <s v="Persons:"/>
    <x v="8"/>
    <s v="LUX"/>
    <x v="58"/>
    <n v="138.5"/>
  </r>
  <r>
    <x v="4"/>
    <x v="3"/>
    <s v="Persons:"/>
    <x v="8"/>
    <s v="LUX"/>
    <x v="59"/>
    <n v="137.30000000000001"/>
  </r>
  <r>
    <x v="4"/>
    <x v="3"/>
    <s v="Persons:"/>
    <x v="8"/>
    <s v="LUX"/>
    <x v="60"/>
    <n v="135"/>
  </r>
  <r>
    <x v="4"/>
    <x v="3"/>
    <s v="Persons:"/>
    <x v="8"/>
    <s v="LUX"/>
    <x v="61"/>
    <n v="135.5"/>
  </r>
  <r>
    <x v="4"/>
    <x v="3"/>
    <s v="Persons:"/>
    <x v="8"/>
    <s v="LUX"/>
    <x v="62"/>
    <n v="135.1"/>
  </r>
  <r>
    <x v="4"/>
    <x v="3"/>
    <s v="Persons:"/>
    <x v="8"/>
    <s v="LUX"/>
    <x v="63"/>
    <n v="133.69999999999999"/>
  </r>
  <r>
    <x v="4"/>
    <x v="3"/>
    <s v="Persons:"/>
    <x v="9"/>
    <s v="NLD"/>
    <x v="0"/>
    <n v="10313"/>
  </r>
  <r>
    <x v="4"/>
    <x v="3"/>
    <s v="Persons:"/>
    <x v="9"/>
    <s v="NLD"/>
    <x v="1"/>
    <n v="10157"/>
  </r>
  <r>
    <x v="4"/>
    <x v="3"/>
    <s v="Persons:"/>
    <x v="9"/>
    <s v="NLD"/>
    <x v="2"/>
    <n v="9773"/>
  </r>
  <r>
    <x v="4"/>
    <x v="3"/>
    <s v="Persons:"/>
    <x v="9"/>
    <s v="NLD"/>
    <x v="3"/>
    <n v="9584"/>
  </r>
  <r>
    <x v="4"/>
    <x v="3"/>
    <s v="Persons:"/>
    <x v="9"/>
    <s v="NLD"/>
    <x v="4"/>
    <n v="9623"/>
  </r>
  <r>
    <x v="4"/>
    <x v="3"/>
    <s v="Persons:"/>
    <x v="9"/>
    <s v="NLD"/>
    <x v="5"/>
    <n v="9408"/>
  </r>
  <r>
    <x v="4"/>
    <x v="3"/>
    <s v="Persons:"/>
    <x v="9"/>
    <s v="NLD"/>
    <x v="6"/>
    <n v="9157"/>
  </r>
  <r>
    <x v="4"/>
    <x v="3"/>
    <s v="Persons:"/>
    <x v="9"/>
    <s v="NLD"/>
    <x v="7"/>
    <n v="8943"/>
  </r>
  <r>
    <x v="4"/>
    <x v="3"/>
    <s v="Persons:"/>
    <x v="9"/>
    <s v="NLD"/>
    <x v="8"/>
    <n v="8808"/>
  </r>
  <r>
    <x v="4"/>
    <x v="3"/>
    <s v="Persons:"/>
    <x v="9"/>
    <s v="NLD"/>
    <x v="9"/>
    <n v="8725"/>
  </r>
  <r>
    <x v="4"/>
    <x v="3"/>
    <s v="Persons:"/>
    <x v="9"/>
    <s v="NLD"/>
    <x v="10"/>
    <n v="8733"/>
  </r>
  <r>
    <x v="4"/>
    <x v="3"/>
    <s v="Persons:"/>
    <x v="9"/>
    <s v="NLD"/>
    <x v="11"/>
    <n v="8837"/>
  </r>
  <r>
    <x v="4"/>
    <x v="3"/>
    <s v="Persons:"/>
    <x v="9"/>
    <s v="NLD"/>
    <x v="12"/>
    <n v="8855"/>
  </r>
  <r>
    <x v="4"/>
    <x v="3"/>
    <s v="Persons:"/>
    <x v="9"/>
    <s v="NLD"/>
    <x v="13"/>
    <n v="8779"/>
  </r>
  <r>
    <x v="4"/>
    <x v="3"/>
    <s v="Persons:"/>
    <x v="9"/>
    <s v="NLD"/>
    <x v="14"/>
    <n v="8839"/>
  </r>
  <r>
    <x v="4"/>
    <x v="3"/>
    <s v="Persons:"/>
    <x v="9"/>
    <s v="NLD"/>
    <x v="15"/>
    <n v="8915"/>
  </r>
  <r>
    <x v="4"/>
    <x v="3"/>
    <s v="Persons:"/>
    <x v="9"/>
    <s v="NLD"/>
    <x v="16"/>
    <n v="8772"/>
  </r>
  <r>
    <x v="4"/>
    <x v="3"/>
    <s v="Persons:"/>
    <x v="9"/>
    <s v="NLD"/>
    <x v="17"/>
    <n v="8521"/>
  </r>
  <r>
    <x v="4"/>
    <x v="3"/>
    <s v="Persons:"/>
    <x v="9"/>
    <s v="NLD"/>
    <x v="18"/>
    <n v="8340"/>
  </r>
  <r>
    <x v="4"/>
    <x v="3"/>
    <s v="Persons:"/>
    <x v="9"/>
    <s v="NLD"/>
    <x v="19"/>
    <n v="8285"/>
  </r>
  <r>
    <x v="4"/>
    <x v="3"/>
    <s v="Persons:"/>
    <x v="9"/>
    <s v="NLD"/>
    <x v="20"/>
    <n v="8380"/>
  </r>
  <r>
    <x v="4"/>
    <x v="3"/>
    <s v="Persons:"/>
    <x v="9"/>
    <s v="NLD"/>
    <x v="21"/>
    <n v="8427"/>
  </r>
  <r>
    <x v="4"/>
    <x v="3"/>
    <s v="Persons:"/>
    <x v="9"/>
    <s v="NLD"/>
    <x v="22"/>
    <n v="8367"/>
  </r>
  <r>
    <x v="4"/>
    <x v="3"/>
    <s v="Persons:"/>
    <x v="9"/>
    <s v="NLD"/>
    <x v="23"/>
    <n v="8203"/>
  </r>
  <r>
    <x v="4"/>
    <x v="3"/>
    <s v="Persons:"/>
    <x v="9"/>
    <s v="NLD"/>
    <x v="24"/>
    <n v="8055"/>
  </r>
  <r>
    <x v="4"/>
    <x v="3"/>
    <s v="Persons:"/>
    <x v="9"/>
    <s v="NLD"/>
    <x v="25"/>
    <n v="7830"/>
  </r>
  <r>
    <x v="4"/>
    <x v="3"/>
    <s v="Persons:"/>
    <x v="9"/>
    <s v="NLD"/>
    <x v="26"/>
    <n v="7648"/>
  </r>
  <r>
    <x v="4"/>
    <x v="3"/>
    <s v="Persons:"/>
    <x v="9"/>
    <s v="NLD"/>
    <x v="27"/>
    <n v="7420"/>
  </r>
  <r>
    <x v="4"/>
    <x v="3"/>
    <s v="Persons:"/>
    <x v="9"/>
    <s v="NLD"/>
    <x v="28"/>
    <n v="7268"/>
  </r>
  <r>
    <x v="4"/>
    <x v="3"/>
    <s v="Persons:"/>
    <x v="9"/>
    <s v="NLD"/>
    <x v="29"/>
    <n v="7107.5"/>
  </r>
  <r>
    <x v="4"/>
    <x v="3"/>
    <s v="Persons:"/>
    <x v="9"/>
    <s v="NLD"/>
    <x v="30"/>
    <n v="7057.7000000000016"/>
  </r>
  <r>
    <x v="4"/>
    <x v="3"/>
    <s v="Persons:"/>
    <x v="9"/>
    <s v="NLD"/>
    <x v="31"/>
    <n v="7029.3"/>
  </r>
  <r>
    <x v="4"/>
    <x v="3"/>
    <s v="Persons:"/>
    <x v="9"/>
    <s v="NLD"/>
    <x v="32"/>
    <n v="6931.8"/>
  </r>
  <r>
    <x v="4"/>
    <x v="3"/>
    <s v="Persons:"/>
    <x v="9"/>
    <s v="NLD"/>
    <x v="33"/>
    <n v="6800.7000000000016"/>
  </r>
  <r>
    <x v="4"/>
    <x v="3"/>
    <s v="Persons:"/>
    <x v="9"/>
    <s v="NLD"/>
    <x v="34"/>
    <n v="6599.6"/>
  </r>
  <r>
    <x v="4"/>
    <x v="3"/>
    <s v="Persons:"/>
    <x v="9"/>
    <s v="NLD"/>
    <x v="35"/>
    <n v="6426.9"/>
  </r>
  <r>
    <x v="4"/>
    <x v="3"/>
    <s v="Persons:"/>
    <x v="9"/>
    <s v="NLD"/>
    <x v="36"/>
    <n v="6313.2000000000016"/>
  </r>
  <r>
    <x v="4"/>
    <x v="3"/>
    <s v="Persons:"/>
    <x v="9"/>
    <s v="NLD"/>
    <x v="37"/>
    <n v="6181.1"/>
  </r>
  <r>
    <x v="4"/>
    <x v="3"/>
    <s v="Persons:"/>
    <x v="9"/>
    <s v="NLD"/>
    <x v="38"/>
    <n v="6037.9"/>
  </r>
  <r>
    <x v="4"/>
    <x v="3"/>
    <s v="Persons:"/>
    <x v="9"/>
    <s v="NLD"/>
    <x v="39"/>
    <n v="5927.2000000000016"/>
  </r>
  <r>
    <x v="4"/>
    <x v="3"/>
    <s v="Persons:"/>
    <x v="9"/>
    <s v="NLD"/>
    <x v="40"/>
    <n v="5879.4"/>
  </r>
  <r>
    <x v="4"/>
    <x v="3"/>
    <s v="Persons:"/>
    <x v="9"/>
    <s v="NLD"/>
    <x v="41"/>
    <n v="5932.2000000000016"/>
  </r>
  <r>
    <x v="4"/>
    <x v="3"/>
    <s v="Persons:"/>
    <x v="9"/>
    <s v="NLD"/>
    <x v="42"/>
    <n v="6021.6"/>
  </r>
  <r>
    <x v="4"/>
    <x v="3"/>
    <s v="Persons:"/>
    <x v="9"/>
    <s v="NLD"/>
    <x v="43"/>
    <n v="6049"/>
  </r>
  <r>
    <x v="4"/>
    <x v="3"/>
    <s v="Persons:"/>
    <x v="9"/>
    <s v="NLD"/>
    <x v="44"/>
    <n v="5964.7000000000016"/>
  </r>
  <r>
    <x v="4"/>
    <x v="3"/>
    <s v="Persons:"/>
    <x v="9"/>
    <s v="NLD"/>
    <x v="45"/>
    <n v="5841.8"/>
  </r>
  <r>
    <x v="4"/>
    <x v="3"/>
    <s v="Persons:"/>
    <x v="9"/>
    <s v="NLD"/>
    <x v="46"/>
    <n v="5773.8"/>
  </r>
  <r>
    <x v="4"/>
    <x v="3"/>
    <s v="Persons:"/>
    <x v="9"/>
    <s v="NLD"/>
    <x v="47"/>
    <n v="5719.9000000000005"/>
  </r>
  <r>
    <x v="4"/>
    <x v="3"/>
    <s v="Persons:"/>
    <x v="9"/>
    <s v="NLD"/>
    <x v="48"/>
    <n v="5666.1"/>
  </r>
  <r>
    <x v="4"/>
    <x v="3"/>
    <s v="Persons:"/>
    <x v="9"/>
    <s v="NLD"/>
    <x v="49"/>
    <n v="5661"/>
  </r>
  <r>
    <x v="4"/>
    <x v="3"/>
    <s v="Persons:"/>
    <x v="9"/>
    <s v="NLD"/>
    <x v="50"/>
    <n v="5618.4000000000005"/>
  </r>
  <r>
    <x v="4"/>
    <x v="3"/>
    <s v="Persons:"/>
    <x v="9"/>
    <s v="NLD"/>
    <x v="51"/>
    <n v="5572.6"/>
  </r>
  <r>
    <x v="4"/>
    <x v="3"/>
    <s v="Persons:"/>
    <x v="9"/>
    <s v="NLD"/>
    <x v="52"/>
    <n v="5597"/>
  </r>
  <r>
    <x v="4"/>
    <x v="3"/>
    <s v="Persons:"/>
    <x v="9"/>
    <s v="NLD"/>
    <x v="53"/>
    <n v="5537.1"/>
  </r>
  <r>
    <x v="4"/>
    <x v="3"/>
    <s v="Persons:"/>
    <x v="9"/>
    <s v="NLD"/>
    <x v="54"/>
    <n v="5449.7000000000007"/>
  </r>
  <r>
    <x v="4"/>
    <x v="3"/>
    <s v="Persons:"/>
    <x v="9"/>
    <s v="NLD"/>
    <x v="55"/>
    <n v="5322.6"/>
  </r>
  <r>
    <x v="4"/>
    <x v="3"/>
    <s v="Persons:"/>
    <x v="9"/>
    <s v="NLD"/>
    <x v="56"/>
    <n v="5236.5"/>
  </r>
  <r>
    <x v="4"/>
    <x v="3"/>
    <s v="Persons:"/>
    <x v="9"/>
    <s v="NLD"/>
    <x v="57"/>
    <n v="5203.7000000000007"/>
  </r>
  <r>
    <x v="4"/>
    <x v="3"/>
    <s v="Persons:"/>
    <x v="9"/>
    <s v="NLD"/>
    <x v="58"/>
    <n v="5117.6000000000004"/>
  </r>
  <r>
    <x v="4"/>
    <x v="3"/>
    <s v="Persons:"/>
    <x v="9"/>
    <s v="NLD"/>
    <x v="59"/>
    <n v="5039.7000000000007"/>
  </r>
  <r>
    <x v="4"/>
    <x v="3"/>
    <s v="Persons:"/>
    <x v="9"/>
    <s v="NLD"/>
    <x v="60"/>
    <n v="4923.9000000000005"/>
  </r>
  <r>
    <x v="4"/>
    <x v="3"/>
    <s v="Persons:"/>
    <x v="9"/>
    <s v="NLD"/>
    <x v="61"/>
    <n v="4826.6000000000004"/>
  </r>
  <r>
    <x v="4"/>
    <x v="3"/>
    <s v="Persons:"/>
    <x v="9"/>
    <s v="NLD"/>
    <x v="62"/>
    <n v="4691.3"/>
  </r>
  <r>
    <x v="4"/>
    <x v="3"/>
    <s v="Persons:"/>
    <x v="9"/>
    <s v="NLD"/>
    <x v="63"/>
    <n v="4586.7"/>
  </r>
  <r>
    <x v="4"/>
    <x v="3"/>
    <s v="Persons:"/>
    <x v="10"/>
    <s v="AUT"/>
    <x v="0"/>
    <n v="4716"/>
  </r>
  <r>
    <x v="4"/>
    <x v="3"/>
    <s v="Persons:"/>
    <x v="10"/>
    <s v="AUT"/>
    <x v="1"/>
    <n v="4672.3"/>
  </r>
  <r>
    <x v="4"/>
    <x v="3"/>
    <s v="Persons:"/>
    <x v="10"/>
    <s v="AUT"/>
    <x v="2"/>
    <n v="4553.2"/>
  </r>
  <r>
    <x v="4"/>
    <x v="3"/>
    <s v="Persons:"/>
    <x v="10"/>
    <s v="AUT"/>
    <x v="3"/>
    <n v="4463.1000000000004"/>
  </r>
  <r>
    <x v="4"/>
    <x v="3"/>
    <s v="Persons:"/>
    <x v="10"/>
    <s v="AUT"/>
    <x v="4"/>
    <n v="4535.1000000000004"/>
  </r>
  <r>
    <x v="4"/>
    <x v="3"/>
    <s v="Persons:"/>
    <x v="10"/>
    <s v="AUT"/>
    <x v="5"/>
    <n v="4487.1000000000004"/>
  </r>
  <r>
    <x v="4"/>
    <x v="3"/>
    <s v="Persons:"/>
    <x v="10"/>
    <s v="AUT"/>
    <x v="6"/>
    <n v="4412.6000000000004"/>
  </r>
  <r>
    <x v="4"/>
    <x v="3"/>
    <s v="Persons:"/>
    <x v="10"/>
    <s v="AUT"/>
    <x v="7"/>
    <n v="4341.3"/>
  </r>
  <r>
    <x v="4"/>
    <x v="3"/>
    <s v="Persons:"/>
    <x v="10"/>
    <s v="AUT"/>
    <x v="8"/>
    <n v="4285.5"/>
  </r>
  <r>
    <x v="4"/>
    <x v="3"/>
    <s v="Persons:"/>
    <x v="10"/>
    <s v="AUT"/>
    <x v="9"/>
    <n v="4259.9000000000005"/>
  </r>
  <r>
    <x v="4"/>
    <x v="3"/>
    <s v="Persons:"/>
    <x v="10"/>
    <s v="AUT"/>
    <x v="10"/>
    <n v="4219.8"/>
  </r>
  <r>
    <x v="4"/>
    <x v="3"/>
    <s v="Persons:"/>
    <x v="10"/>
    <s v="AUT"/>
    <x v="11"/>
    <n v="4205.2"/>
  </r>
  <r>
    <x v="4"/>
    <x v="3"/>
    <s v="Persons:"/>
    <x v="10"/>
    <s v="AUT"/>
    <x v="12"/>
    <n v="4161.9000000000005"/>
  </r>
  <r>
    <x v="4"/>
    <x v="3"/>
    <s v="Persons:"/>
    <x v="10"/>
    <s v="AUT"/>
    <x v="13"/>
    <n v="4098.2"/>
  </r>
  <r>
    <x v="4"/>
    <x v="3"/>
    <s v="Persons:"/>
    <x v="10"/>
    <s v="AUT"/>
    <x v="14"/>
    <n v="4067.5"/>
  </r>
  <r>
    <x v="4"/>
    <x v="3"/>
    <s v="Persons:"/>
    <x v="10"/>
    <s v="AUT"/>
    <x v="15"/>
    <n v="4089.1000000000008"/>
  </r>
  <r>
    <x v="4"/>
    <x v="3"/>
    <s v="Persons:"/>
    <x v="10"/>
    <s v="AUT"/>
    <x v="16"/>
    <n v="4012.7"/>
  </r>
  <r>
    <x v="4"/>
    <x v="3"/>
    <s v="Persons:"/>
    <x v="10"/>
    <s v="AUT"/>
    <x v="17"/>
    <n v="3940.7"/>
  </r>
  <r>
    <x v="4"/>
    <x v="3"/>
    <s v="Persons:"/>
    <x v="10"/>
    <s v="AUT"/>
    <x v="18"/>
    <n v="3872.9"/>
  </r>
  <r>
    <x v="4"/>
    <x v="3"/>
    <s v="Persons:"/>
    <x v="10"/>
    <s v="AUT"/>
    <x v="19"/>
    <n v="3826.8"/>
  </r>
  <r>
    <x v="4"/>
    <x v="3"/>
    <s v="Persons:"/>
    <x v="10"/>
    <s v="AUT"/>
    <x v="20"/>
    <n v="3803"/>
  </r>
  <r>
    <x v="4"/>
    <x v="3"/>
    <s v="Persons:"/>
    <x v="10"/>
    <s v="AUT"/>
    <x v="21"/>
    <n v="3778.4"/>
  </r>
  <r>
    <x v="4"/>
    <x v="3"/>
    <s v="Persons:"/>
    <x v="10"/>
    <s v="AUT"/>
    <x v="22"/>
    <n v="3782"/>
  </r>
  <r>
    <x v="4"/>
    <x v="3"/>
    <s v="Persons:"/>
    <x v="10"/>
    <s v="AUT"/>
    <x v="23"/>
    <n v="3755"/>
  </r>
  <r>
    <x v="4"/>
    <x v="3"/>
    <s v="Persons:"/>
    <x v="10"/>
    <s v="AUT"/>
    <x v="24"/>
    <n v="3719.7"/>
  </r>
  <r>
    <x v="4"/>
    <x v="3"/>
    <s v="Persons:"/>
    <x v="10"/>
    <s v="AUT"/>
    <x v="25"/>
    <n v="3664.1000000000008"/>
  </r>
  <r>
    <x v="4"/>
    <x v="3"/>
    <s v="Persons:"/>
    <x v="10"/>
    <s v="AUT"/>
    <x v="26"/>
    <n v="3627.4"/>
  </r>
  <r>
    <x v="4"/>
    <x v="3"/>
    <s v="Persons:"/>
    <x v="10"/>
    <s v="AUT"/>
    <x v="27"/>
    <n v="3601.1000000000008"/>
  </r>
  <r>
    <x v="4"/>
    <x v="3"/>
    <s v="Persons:"/>
    <x v="10"/>
    <s v="AUT"/>
    <x v="28"/>
    <n v="3587.1000000000008"/>
  </r>
  <r>
    <x v="4"/>
    <x v="3"/>
    <s v="Persons:"/>
    <x v="10"/>
    <s v="AUT"/>
    <x v="29"/>
    <n v="3599.7"/>
  </r>
  <r>
    <x v="4"/>
    <x v="3"/>
    <s v="Persons:"/>
    <x v="10"/>
    <s v="AUT"/>
    <x v="30"/>
    <n v="3600.5"/>
  </r>
  <r>
    <x v="4"/>
    <x v="3"/>
    <s v="Persons:"/>
    <x v="10"/>
    <s v="AUT"/>
    <x v="31"/>
    <n v="3620.1000000000008"/>
  </r>
  <r>
    <x v="4"/>
    <x v="3"/>
    <s v="Persons:"/>
    <x v="10"/>
    <s v="AUT"/>
    <x v="32"/>
    <n v="3603.8"/>
  </r>
  <r>
    <x v="4"/>
    <x v="3"/>
    <s v="Persons:"/>
    <x v="10"/>
    <s v="AUT"/>
    <x v="33"/>
    <n v="3559.9"/>
  </r>
  <r>
    <x v="4"/>
    <x v="3"/>
    <s v="Persons:"/>
    <x v="10"/>
    <s v="AUT"/>
    <x v="34"/>
    <n v="3489"/>
  </r>
  <r>
    <x v="4"/>
    <x v="3"/>
    <s v="Persons:"/>
    <x v="10"/>
    <s v="AUT"/>
    <x v="35"/>
    <n v="3444.6000000000008"/>
  </r>
  <r>
    <x v="4"/>
    <x v="3"/>
    <s v="Persons:"/>
    <x v="10"/>
    <s v="AUT"/>
    <x v="36"/>
    <n v="3414.9"/>
  </r>
  <r>
    <x v="4"/>
    <x v="3"/>
    <s v="Persons:"/>
    <x v="10"/>
    <s v="AUT"/>
    <x v="37"/>
    <n v="3416.9"/>
  </r>
  <r>
    <x v="4"/>
    <x v="3"/>
    <s v="Persons:"/>
    <x v="10"/>
    <s v="AUT"/>
    <x v="38"/>
    <n v="3406.9"/>
  </r>
  <r>
    <x v="4"/>
    <x v="3"/>
    <s v="Persons:"/>
    <x v="10"/>
    <s v="AUT"/>
    <x v="39"/>
    <n v="3397"/>
  </r>
  <r>
    <x v="4"/>
    <x v="3"/>
    <s v="Persons:"/>
    <x v="10"/>
    <s v="AUT"/>
    <x v="40"/>
    <n v="3400"/>
  </r>
  <r>
    <x v="4"/>
    <x v="3"/>
    <s v="Persons:"/>
    <x v="10"/>
    <s v="AUT"/>
    <x v="41"/>
    <n v="3422.7"/>
  </r>
  <r>
    <x v="4"/>
    <x v="3"/>
    <s v="Persons:"/>
    <x v="10"/>
    <s v="AUT"/>
    <x v="42"/>
    <n v="3470.1000000000008"/>
  </r>
  <r>
    <x v="4"/>
    <x v="3"/>
    <s v="Persons:"/>
    <x v="10"/>
    <s v="AUT"/>
    <x v="43"/>
    <n v="3483.9"/>
  </r>
  <r>
    <x v="4"/>
    <x v="3"/>
    <s v="Persons:"/>
    <x v="10"/>
    <s v="AUT"/>
    <x v="44"/>
    <n v="3452.4"/>
  </r>
  <r>
    <x v="4"/>
    <x v="3"/>
    <s v="Persons:"/>
    <x v="10"/>
    <s v="AUT"/>
    <x v="45"/>
    <n v="3437.8"/>
  </r>
  <r>
    <x v="4"/>
    <x v="3"/>
    <s v="Persons:"/>
    <x v="10"/>
    <s v="AUT"/>
    <x v="46"/>
    <n v="3420.6000000000008"/>
  </r>
  <r>
    <x v="4"/>
    <x v="3"/>
    <s v="Persons:"/>
    <x v="10"/>
    <s v="AUT"/>
    <x v="47"/>
    <n v="3379.5"/>
  </r>
  <r>
    <x v="4"/>
    <x v="3"/>
    <s v="Persons:"/>
    <x v="10"/>
    <s v="AUT"/>
    <x v="48"/>
    <n v="3368.9"/>
  </r>
  <r>
    <x v="4"/>
    <x v="3"/>
    <s v="Persons:"/>
    <x v="10"/>
    <s v="AUT"/>
    <x v="49"/>
    <n v="3384.8"/>
  </r>
  <r>
    <x v="4"/>
    <x v="3"/>
    <s v="Persons:"/>
    <x v="10"/>
    <s v="AUT"/>
    <x v="50"/>
    <n v="3353"/>
  </r>
  <r>
    <x v="4"/>
    <x v="3"/>
    <s v="Persons:"/>
    <x v="10"/>
    <s v="AUT"/>
    <x v="51"/>
    <n v="3297.8"/>
  </r>
  <r>
    <x v="4"/>
    <x v="3"/>
    <s v="Persons:"/>
    <x v="10"/>
    <s v="AUT"/>
    <x v="52"/>
    <n v="3274.5"/>
  </r>
  <r>
    <x v="4"/>
    <x v="3"/>
    <s v="Persons:"/>
    <x v="10"/>
    <s v="AUT"/>
    <x v="53"/>
    <n v="3237.3"/>
  </r>
  <r>
    <x v="4"/>
    <x v="3"/>
    <s v="Persons:"/>
    <x v="10"/>
    <s v="AUT"/>
    <x v="54"/>
    <n v="3225.7"/>
  </r>
  <r>
    <x v="4"/>
    <x v="3"/>
    <s v="Persons:"/>
    <x v="10"/>
    <s v="AUT"/>
    <x v="55"/>
    <n v="3228.9"/>
  </r>
  <r>
    <x v="4"/>
    <x v="3"/>
    <s v="Persons:"/>
    <x v="10"/>
    <s v="AUT"/>
    <x v="56"/>
    <n v="3269.2"/>
  </r>
  <r>
    <x v="4"/>
    <x v="3"/>
    <s v="Persons:"/>
    <x v="10"/>
    <s v="AUT"/>
    <x v="57"/>
    <n v="3327.5"/>
  </r>
  <r>
    <x v="4"/>
    <x v="3"/>
    <s v="Persons:"/>
    <x v="10"/>
    <s v="AUT"/>
    <x v="58"/>
    <n v="3360.4"/>
  </r>
  <r>
    <x v="4"/>
    <x v="3"/>
    <s v="Persons:"/>
    <x v="10"/>
    <s v="AUT"/>
    <x v="59"/>
    <n v="3381.7"/>
  </r>
  <r>
    <x v="4"/>
    <x v="3"/>
    <s v="Persons:"/>
    <x v="10"/>
    <s v="AUT"/>
    <x v="60"/>
    <n v="3385.9"/>
  </r>
  <r>
    <x v="4"/>
    <x v="3"/>
    <s v="Persons:"/>
    <x v="10"/>
    <s v="AUT"/>
    <x v="61"/>
    <n v="3405"/>
  </r>
  <r>
    <x v="4"/>
    <x v="3"/>
    <s v="Persons:"/>
    <x v="10"/>
    <s v="AUT"/>
    <x v="62"/>
    <n v="3392.3"/>
  </r>
  <r>
    <x v="4"/>
    <x v="3"/>
    <s v="Persons:"/>
    <x v="10"/>
    <s v="AUT"/>
    <x v="63"/>
    <n v="3364.7"/>
  </r>
  <r>
    <x v="4"/>
    <x v="3"/>
    <s v="Persons:"/>
    <x v="11"/>
    <s v="PRT"/>
    <x v="0"/>
    <n v="5079.5"/>
  </r>
  <r>
    <x v="4"/>
    <x v="3"/>
    <s v="Persons:"/>
    <x v="11"/>
    <s v="PRT"/>
    <x v="1"/>
    <n v="5036.1000000000004"/>
  </r>
  <r>
    <x v="4"/>
    <x v="3"/>
    <s v="Persons:"/>
    <x v="11"/>
    <s v="PRT"/>
    <x v="2"/>
    <n v="4959.8"/>
  </r>
  <r>
    <x v="4"/>
    <x v="3"/>
    <s v="Persons:"/>
    <x v="11"/>
    <s v="PRT"/>
    <x v="3"/>
    <n v="4864.7"/>
  </r>
  <r>
    <x v="4"/>
    <x v="3"/>
    <s v="Persons:"/>
    <x v="11"/>
    <s v="PRT"/>
    <x v="4"/>
    <n v="4952.8"/>
  </r>
  <r>
    <x v="4"/>
    <x v="3"/>
    <s v="Persons:"/>
    <x v="11"/>
    <s v="PRT"/>
    <x v="5"/>
    <n v="4914"/>
  </r>
  <r>
    <x v="4"/>
    <x v="3"/>
    <s v="Persons:"/>
    <x v="11"/>
    <s v="PRT"/>
    <x v="6"/>
    <n v="4802.6000000000004"/>
  </r>
  <r>
    <x v="4"/>
    <x v="3"/>
    <s v="Persons:"/>
    <x v="11"/>
    <s v="PRT"/>
    <x v="7"/>
    <n v="4649.9000000000005"/>
  </r>
  <r>
    <x v="4"/>
    <x v="3"/>
    <s v="Persons:"/>
    <x v="11"/>
    <s v="PRT"/>
    <x v="8"/>
    <n v="4575.8"/>
  </r>
  <r>
    <x v="4"/>
    <x v="3"/>
    <s v="Persons:"/>
    <x v="11"/>
    <s v="PRT"/>
    <x v="9"/>
    <n v="4513"/>
  </r>
  <r>
    <x v="4"/>
    <x v="3"/>
    <s v="Persons:"/>
    <x v="11"/>
    <s v="PRT"/>
    <x v="10"/>
    <n v="4450.2"/>
  </r>
  <r>
    <x v="4"/>
    <x v="3"/>
    <s v="Persons:"/>
    <x v="11"/>
    <s v="PRT"/>
    <x v="11"/>
    <n v="4581.4000000000005"/>
  </r>
  <r>
    <x v="4"/>
    <x v="3"/>
    <s v="Persons:"/>
    <x v="11"/>
    <s v="PRT"/>
    <x v="12"/>
    <n v="4776.7"/>
  </r>
  <r>
    <x v="4"/>
    <x v="3"/>
    <s v="Persons:"/>
    <x v="11"/>
    <s v="PRT"/>
    <x v="13"/>
    <n v="4871.3"/>
  </r>
  <r>
    <x v="4"/>
    <x v="3"/>
    <s v="Persons:"/>
    <x v="11"/>
    <s v="PRT"/>
    <x v="14"/>
    <n v="4941.7000000000007"/>
  </r>
  <r>
    <x v="4"/>
    <x v="3"/>
    <s v="Persons:"/>
    <x v="11"/>
    <s v="PRT"/>
    <x v="15"/>
    <n v="5080.1000000000004"/>
  </r>
  <r>
    <x v="4"/>
    <x v="3"/>
    <s v="Persons:"/>
    <x v="11"/>
    <s v="PRT"/>
    <x v="16"/>
    <n v="5061.6000000000004"/>
  </r>
  <r>
    <x v="4"/>
    <x v="3"/>
    <s v="Persons:"/>
    <x v="11"/>
    <s v="PRT"/>
    <x v="17"/>
    <n v="5060.9000000000005"/>
  </r>
  <r>
    <x v="4"/>
    <x v="3"/>
    <s v="Persons:"/>
    <x v="11"/>
    <s v="PRT"/>
    <x v="18"/>
    <n v="5041"/>
  </r>
  <r>
    <x v="4"/>
    <x v="3"/>
    <s v="Persons:"/>
    <x v="11"/>
    <s v="PRT"/>
    <x v="19"/>
    <n v="5064.2000000000007"/>
  </r>
  <r>
    <x v="4"/>
    <x v="3"/>
    <s v="Persons:"/>
    <x v="11"/>
    <s v="PRT"/>
    <x v="20"/>
    <n v="5100.2000000000007"/>
  </r>
  <r>
    <x v="4"/>
    <x v="3"/>
    <s v="Persons:"/>
    <x v="11"/>
    <s v="PRT"/>
    <x v="21"/>
    <n v="5149.9000000000005"/>
  </r>
  <r>
    <x v="4"/>
    <x v="3"/>
    <s v="Persons:"/>
    <x v="11"/>
    <s v="PRT"/>
    <x v="22"/>
    <n v="5130.1000000000004"/>
  </r>
  <r>
    <x v="4"/>
    <x v="3"/>
    <s v="Persons:"/>
    <x v="11"/>
    <s v="PRT"/>
    <x v="23"/>
    <n v="5041.9000000000005"/>
  </r>
  <r>
    <x v="4"/>
    <x v="3"/>
    <s v="Persons:"/>
    <x v="11"/>
    <s v="PRT"/>
    <x v="24"/>
    <n v="4933.2000000000007"/>
  </r>
  <r>
    <x v="4"/>
    <x v="3"/>
    <s v="Persons:"/>
    <x v="11"/>
    <s v="PRT"/>
    <x v="25"/>
    <n v="4858.1000000000004"/>
  </r>
  <r>
    <x v="4"/>
    <x v="3"/>
    <s v="Persons:"/>
    <x v="11"/>
    <s v="PRT"/>
    <x v="26"/>
    <n v="4725.6000000000004"/>
  </r>
  <r>
    <x v="4"/>
    <x v="3"/>
    <s v="Persons:"/>
    <x v="11"/>
    <s v="PRT"/>
    <x v="27"/>
    <n v="4604.9000000000005"/>
  </r>
  <r>
    <x v="4"/>
    <x v="3"/>
    <s v="Persons:"/>
    <x v="11"/>
    <s v="PRT"/>
    <x v="28"/>
    <n v="4529"/>
  </r>
  <r>
    <x v="4"/>
    <x v="3"/>
    <s v="Persons:"/>
    <x v="11"/>
    <s v="PRT"/>
    <x v="29"/>
    <n v="4563.2"/>
  </r>
  <r>
    <x v="4"/>
    <x v="3"/>
    <s v="Persons:"/>
    <x v="11"/>
    <s v="PRT"/>
    <x v="30"/>
    <n v="4611.2"/>
  </r>
  <r>
    <x v="4"/>
    <x v="3"/>
    <s v="Persons:"/>
    <x v="11"/>
    <s v="PRT"/>
    <x v="31"/>
    <n v="4707.5"/>
  </r>
  <r>
    <x v="4"/>
    <x v="3"/>
    <s v="Persons:"/>
    <x v="11"/>
    <s v="PRT"/>
    <x v="32"/>
    <n v="4785.7"/>
  </r>
  <r>
    <x v="4"/>
    <x v="3"/>
    <s v="Persons:"/>
    <x v="11"/>
    <s v="PRT"/>
    <x v="33"/>
    <n v="4655.6000000000004"/>
  </r>
  <r>
    <x v="4"/>
    <x v="3"/>
    <s v="Persons:"/>
    <x v="11"/>
    <s v="PRT"/>
    <x v="34"/>
    <n v="4577.2"/>
  </r>
  <r>
    <x v="4"/>
    <x v="3"/>
    <s v="Persons:"/>
    <x v="11"/>
    <s v="PRT"/>
    <x v="35"/>
    <n v="4491.9000000000005"/>
  </r>
  <r>
    <x v="4"/>
    <x v="3"/>
    <s v="Persons:"/>
    <x v="11"/>
    <s v="PRT"/>
    <x v="36"/>
    <n v="4395"/>
  </r>
  <r>
    <x v="4"/>
    <x v="3"/>
    <s v="Persons:"/>
    <x v="11"/>
    <s v="PRT"/>
    <x v="37"/>
    <n v="4296.5"/>
  </r>
  <r>
    <x v="4"/>
    <x v="3"/>
    <s v="Persons:"/>
    <x v="11"/>
    <s v="PRT"/>
    <x v="38"/>
    <n v="4416.5"/>
  </r>
  <r>
    <x v="4"/>
    <x v="3"/>
    <s v="Persons:"/>
    <x v="11"/>
    <s v="PRT"/>
    <x v="39"/>
    <n v="4416.5"/>
  </r>
  <r>
    <x v="4"/>
    <x v="3"/>
    <s v="Persons:"/>
    <x v="11"/>
    <s v="PRT"/>
    <x v="40"/>
    <n v="4485.2"/>
  </r>
  <r>
    <x v="4"/>
    <x v="3"/>
    <s v="Persons:"/>
    <x v="11"/>
    <s v="PRT"/>
    <x v="41"/>
    <n v="4537.3"/>
  </r>
  <r>
    <x v="4"/>
    <x v="3"/>
    <s v="Persons:"/>
    <x v="11"/>
    <s v="PRT"/>
    <x v="42"/>
    <n v="4624.9000000000005"/>
  </r>
  <r>
    <x v="4"/>
    <x v="3"/>
    <s v="Persons:"/>
    <x v="11"/>
    <s v="PRT"/>
    <x v="43"/>
    <n v="4576.4000000000005"/>
  </r>
  <r>
    <x v="4"/>
    <x v="3"/>
    <s v="Persons:"/>
    <x v="11"/>
    <s v="PRT"/>
    <x v="44"/>
    <n v="4594.1000000000004"/>
  </r>
  <r>
    <x v="4"/>
    <x v="3"/>
    <s v="Persons:"/>
    <x v="11"/>
    <s v="PRT"/>
    <x v="45"/>
    <n v="4495.8"/>
  </r>
  <r>
    <x v="4"/>
    <x v="3"/>
    <s v="Persons:"/>
    <x v="11"/>
    <s v="PRT"/>
    <x v="46"/>
    <n v="4568.1000000000004"/>
  </r>
  <r>
    <x v="4"/>
    <x v="3"/>
    <s v="Persons:"/>
    <x v="11"/>
    <s v="PRT"/>
    <x v="47"/>
    <n v="4554.5"/>
  </r>
  <r>
    <x v="4"/>
    <x v="3"/>
    <s v="Persons:"/>
    <x v="11"/>
    <s v="PRT"/>
    <x v="48"/>
    <n v="4571.6000000000004"/>
  </r>
  <r>
    <x v="4"/>
    <x v="3"/>
    <s v="Persons:"/>
    <x v="11"/>
    <s v="PRT"/>
    <x v="49"/>
    <n v="4625.4000000000005"/>
  </r>
  <r>
    <x v="4"/>
    <x v="3"/>
    <s v="Persons:"/>
    <x v="11"/>
    <s v="PRT"/>
    <x v="50"/>
    <n v="4657.8"/>
  </r>
  <r>
    <x v="4"/>
    <x v="3"/>
    <s v="Persons:"/>
    <x v="11"/>
    <s v="PRT"/>
    <x v="51"/>
    <n v="4677"/>
  </r>
  <r>
    <x v="4"/>
    <x v="3"/>
    <s v="Persons:"/>
    <x v="11"/>
    <s v="PRT"/>
    <x v="52"/>
    <n v="4676.4000000000005"/>
  </r>
  <r>
    <x v="4"/>
    <x v="3"/>
    <s v="Persons:"/>
    <x v="11"/>
    <s v="PRT"/>
    <x v="53"/>
    <n v="4553.1000000000004"/>
  </r>
  <r>
    <x v="4"/>
    <x v="3"/>
    <s v="Persons:"/>
    <x v="11"/>
    <s v="PRT"/>
    <x v="54"/>
    <n v="4451"/>
  </r>
  <r>
    <x v="4"/>
    <x v="3"/>
    <s v="Persons:"/>
    <x v="11"/>
    <s v="PRT"/>
    <x v="55"/>
    <n v="4477.5"/>
  </r>
  <r>
    <x v="4"/>
    <x v="3"/>
    <s v="Persons:"/>
    <x v="11"/>
    <s v="PRT"/>
    <x v="56"/>
    <n v="4504"/>
  </r>
  <r>
    <x v="4"/>
    <x v="3"/>
    <s v="Persons:"/>
    <x v="11"/>
    <s v="PRT"/>
    <x v="57"/>
    <n v="4529.8"/>
  </r>
  <r>
    <x v="4"/>
    <x v="3"/>
    <s v="Persons:"/>
    <x v="11"/>
    <s v="PRT"/>
    <x v="58"/>
    <n v="4532.6000000000004"/>
  </r>
  <r>
    <x v="4"/>
    <x v="3"/>
    <s v="Persons:"/>
    <x v="11"/>
    <s v="PRT"/>
    <x v="59"/>
    <n v="4524.5"/>
  </r>
  <r>
    <x v="4"/>
    <x v="3"/>
    <s v="Persons:"/>
    <x v="11"/>
    <s v="PRT"/>
    <x v="60"/>
    <n v="4529.8"/>
  </r>
  <r>
    <x v="4"/>
    <x v="3"/>
    <s v="Persons:"/>
    <x v="11"/>
    <s v="PRT"/>
    <x v="61"/>
    <n v="4519.3"/>
  </r>
  <r>
    <x v="4"/>
    <x v="3"/>
    <s v="Persons:"/>
    <x v="11"/>
    <s v="PRT"/>
    <x v="62"/>
    <n v="4494.7"/>
  </r>
  <r>
    <x v="4"/>
    <x v="3"/>
    <s v="Persons:"/>
    <x v="11"/>
    <s v="PRT"/>
    <x v="63"/>
    <n v="4463.5"/>
  </r>
  <r>
    <x v="4"/>
    <x v="3"/>
    <s v="Persons:"/>
    <x v="12"/>
    <s v="FIN"/>
    <x v="0"/>
    <n v="2776.2"/>
  </r>
  <r>
    <x v="4"/>
    <x v="3"/>
    <s v="Persons:"/>
    <x v="12"/>
    <s v="FIN"/>
    <x v="1"/>
    <n v="2761.1"/>
  </r>
  <r>
    <x v="4"/>
    <x v="3"/>
    <s v="Persons:"/>
    <x v="12"/>
    <s v="FIN"/>
    <x v="2"/>
    <n v="2668.5"/>
  </r>
  <r>
    <x v="4"/>
    <x v="3"/>
    <s v="Persons:"/>
    <x v="12"/>
    <s v="FIN"/>
    <x v="3"/>
    <n v="2611.6999999999998"/>
  </r>
  <r>
    <x v="4"/>
    <x v="3"/>
    <s v="Persons:"/>
    <x v="12"/>
    <s v="FIN"/>
    <x v="4"/>
    <n v="2664.6"/>
  </r>
  <r>
    <x v="4"/>
    <x v="3"/>
    <s v="Persons:"/>
    <x v="12"/>
    <s v="FIN"/>
    <x v="5"/>
    <n v="2626.1"/>
  </r>
  <r>
    <x v="4"/>
    <x v="3"/>
    <s v="Persons:"/>
    <x v="12"/>
    <s v="FIN"/>
    <x v="6"/>
    <n v="2561.8000000000002"/>
  </r>
  <r>
    <x v="4"/>
    <x v="3"/>
    <s v="Persons:"/>
    <x v="12"/>
    <s v="FIN"/>
    <x v="7"/>
    <n v="2535.1999999999998"/>
  </r>
  <r>
    <x v="4"/>
    <x v="3"/>
    <s v="Persons:"/>
    <x v="12"/>
    <s v="FIN"/>
    <x v="8"/>
    <n v="2523.8000000000002"/>
  </r>
  <r>
    <x v="4"/>
    <x v="3"/>
    <s v="Persons:"/>
    <x v="12"/>
    <s v="FIN"/>
    <x v="9"/>
    <n v="2525.6999999999998"/>
  </r>
  <r>
    <x v="4"/>
    <x v="3"/>
    <s v="Persons:"/>
    <x v="12"/>
    <s v="FIN"/>
    <x v="10"/>
    <n v="2536.6999999999998"/>
  </r>
  <r>
    <x v="4"/>
    <x v="3"/>
    <s v="Persons:"/>
    <x v="12"/>
    <s v="FIN"/>
    <x v="11"/>
    <n v="2556.1"/>
  </r>
  <r>
    <x v="4"/>
    <x v="3"/>
    <s v="Persons:"/>
    <x v="12"/>
    <s v="FIN"/>
    <x v="12"/>
    <n v="2534.5"/>
  </r>
  <r>
    <x v="4"/>
    <x v="3"/>
    <s v="Persons:"/>
    <x v="12"/>
    <s v="FIN"/>
    <x v="13"/>
    <n v="2494.6999999999998"/>
  </r>
  <r>
    <x v="4"/>
    <x v="3"/>
    <s v="Persons:"/>
    <x v="12"/>
    <s v="FIN"/>
    <x v="14"/>
    <n v="2509.8000000000002"/>
  </r>
  <r>
    <x v="4"/>
    <x v="3"/>
    <s v="Persons:"/>
    <x v="12"/>
    <s v="FIN"/>
    <x v="15"/>
    <n v="2575.1"/>
  </r>
  <r>
    <x v="4"/>
    <x v="3"/>
    <s v="Persons:"/>
    <x v="12"/>
    <s v="FIN"/>
    <x v="16"/>
    <n v="2518.9"/>
  </r>
  <r>
    <x v="4"/>
    <x v="3"/>
    <s v="Persons:"/>
    <x v="12"/>
    <s v="FIN"/>
    <x v="17"/>
    <n v="2464.4"/>
  </r>
  <r>
    <x v="4"/>
    <x v="3"/>
    <s v="Persons:"/>
    <x v="12"/>
    <s v="FIN"/>
    <x v="18"/>
    <n v="2418.9"/>
  </r>
  <r>
    <x v="4"/>
    <x v="3"/>
    <s v="Persons:"/>
    <x v="12"/>
    <s v="FIN"/>
    <x v="19"/>
    <n v="2382.5"/>
  </r>
  <r>
    <x v="4"/>
    <x v="3"/>
    <s v="Persons:"/>
    <x v="12"/>
    <s v="FIN"/>
    <x v="20"/>
    <n v="2370"/>
  </r>
  <r>
    <x v="4"/>
    <x v="3"/>
    <s v="Persons:"/>
    <x v="12"/>
    <s v="FIN"/>
    <x v="21"/>
    <n v="2364.4"/>
  </r>
  <r>
    <x v="4"/>
    <x v="3"/>
    <s v="Persons:"/>
    <x v="12"/>
    <s v="FIN"/>
    <x v="22"/>
    <n v="2335.5"/>
  </r>
  <r>
    <x v="4"/>
    <x v="3"/>
    <s v="Persons:"/>
    <x v="12"/>
    <s v="FIN"/>
    <x v="23"/>
    <n v="2299.8000000000002"/>
  </r>
  <r>
    <x v="4"/>
    <x v="3"/>
    <s v="Persons:"/>
    <x v="12"/>
    <s v="FIN"/>
    <x v="24"/>
    <n v="2253.3000000000002"/>
  </r>
  <r>
    <x v="4"/>
    <x v="3"/>
    <s v="Persons:"/>
    <x v="12"/>
    <s v="FIN"/>
    <x v="25"/>
    <n v="2207.8000000000002"/>
  </r>
  <r>
    <x v="4"/>
    <x v="3"/>
    <s v="Persons:"/>
    <x v="12"/>
    <s v="FIN"/>
    <x v="26"/>
    <n v="2164.6"/>
  </r>
  <r>
    <x v="4"/>
    <x v="3"/>
    <s v="Persons:"/>
    <x v="12"/>
    <s v="FIN"/>
    <x v="27"/>
    <n v="2093.5"/>
  </r>
  <r>
    <x v="4"/>
    <x v="3"/>
    <s v="Persons:"/>
    <x v="12"/>
    <s v="FIN"/>
    <x v="28"/>
    <n v="2058.6999999999998"/>
  </r>
  <r>
    <x v="4"/>
    <x v="3"/>
    <s v="Persons:"/>
    <x v="12"/>
    <s v="FIN"/>
    <x v="29"/>
    <n v="2017.5"/>
  </r>
  <r>
    <x v="4"/>
    <x v="3"/>
    <s v="Persons:"/>
    <x v="12"/>
    <s v="FIN"/>
    <x v="30"/>
    <n v="2051.1"/>
  </r>
  <r>
    <x v="4"/>
    <x v="3"/>
    <s v="Persons:"/>
    <x v="12"/>
    <s v="FIN"/>
    <x v="31"/>
    <n v="2176.1"/>
  </r>
  <r>
    <x v="4"/>
    <x v="3"/>
    <s v="Persons:"/>
    <x v="12"/>
    <s v="FIN"/>
    <x v="32"/>
    <n v="2331.6999999999998"/>
  </r>
  <r>
    <x v="4"/>
    <x v="3"/>
    <s v="Persons:"/>
    <x v="12"/>
    <s v="FIN"/>
    <x v="33"/>
    <n v="2468.4"/>
  </r>
  <r>
    <x v="4"/>
    <x v="3"/>
    <s v="Persons:"/>
    <x v="12"/>
    <s v="FIN"/>
    <x v="34"/>
    <n v="2476.6999999999998"/>
  </r>
  <r>
    <x v="4"/>
    <x v="3"/>
    <s v="Persons:"/>
    <x v="12"/>
    <s v="FIN"/>
    <x v="35"/>
    <n v="2448.6999999999998"/>
  </r>
  <r>
    <x v="4"/>
    <x v="3"/>
    <s v="Persons:"/>
    <x v="12"/>
    <s v="FIN"/>
    <x v="36"/>
    <n v="2440.6999999999998"/>
  </r>
  <r>
    <x v="4"/>
    <x v="3"/>
    <s v="Persons:"/>
    <x v="12"/>
    <s v="FIN"/>
    <x v="37"/>
    <n v="2416.5"/>
  </r>
  <r>
    <x v="4"/>
    <x v="3"/>
    <s v="Persons:"/>
    <x v="12"/>
    <s v="FIN"/>
    <x v="38"/>
    <n v="2425.8000000000002"/>
  </r>
  <r>
    <x v="4"/>
    <x v="3"/>
    <s v="Persons:"/>
    <x v="12"/>
    <s v="FIN"/>
    <x v="39"/>
    <n v="2414.1999999999998"/>
  </r>
  <r>
    <x v="4"/>
    <x v="3"/>
    <s v="Persons:"/>
    <x v="12"/>
    <s v="FIN"/>
    <x v="40"/>
    <n v="2406.3000000000002"/>
  </r>
  <r>
    <x v="4"/>
    <x v="3"/>
    <s v="Persons:"/>
    <x v="12"/>
    <s v="FIN"/>
    <x v="41"/>
    <n v="2413.6999999999998"/>
  </r>
  <r>
    <x v="4"/>
    <x v="3"/>
    <s v="Persons:"/>
    <x v="12"/>
    <s v="FIN"/>
    <x v="42"/>
    <n v="2398.8000000000002"/>
  </r>
  <r>
    <x v="4"/>
    <x v="3"/>
    <s v="Persons:"/>
    <x v="12"/>
    <s v="FIN"/>
    <x v="43"/>
    <n v="2360.1"/>
  </r>
  <r>
    <x v="4"/>
    <x v="3"/>
    <s v="Persons:"/>
    <x v="12"/>
    <s v="FIN"/>
    <x v="44"/>
    <n v="2288"/>
  </r>
  <r>
    <x v="4"/>
    <x v="3"/>
    <s v="Persons:"/>
    <x v="12"/>
    <s v="FIN"/>
    <x v="45"/>
    <n v="2239"/>
  </r>
  <r>
    <x v="4"/>
    <x v="3"/>
    <s v="Persons:"/>
    <x v="12"/>
    <s v="FIN"/>
    <x v="46"/>
    <n v="2260.1"/>
  </r>
  <r>
    <x v="4"/>
    <x v="3"/>
    <s v="Persons:"/>
    <x v="12"/>
    <s v="FIN"/>
    <x v="47"/>
    <n v="2301.9"/>
  </r>
  <r>
    <x v="4"/>
    <x v="3"/>
    <s v="Persons:"/>
    <x v="12"/>
    <s v="FIN"/>
    <x v="48"/>
    <n v="2323.1"/>
  </r>
  <r>
    <x v="4"/>
    <x v="3"/>
    <s v="Persons:"/>
    <x v="12"/>
    <s v="FIN"/>
    <x v="49"/>
    <n v="2336"/>
  </r>
  <r>
    <x v="4"/>
    <x v="3"/>
    <s v="Persons:"/>
    <x v="12"/>
    <s v="FIN"/>
    <x v="50"/>
    <n v="2328.1999999999998"/>
  </r>
  <r>
    <x v="4"/>
    <x v="3"/>
    <s v="Persons:"/>
    <x v="12"/>
    <s v="FIN"/>
    <x v="51"/>
    <n v="2285.3000000000002"/>
  </r>
  <r>
    <x v="4"/>
    <x v="3"/>
    <s v="Persons:"/>
    <x v="12"/>
    <s v="FIN"/>
    <x v="52"/>
    <n v="2264.5"/>
  </r>
  <r>
    <x v="4"/>
    <x v="3"/>
    <s v="Persons:"/>
    <x v="12"/>
    <s v="FIN"/>
    <x v="53"/>
    <n v="2279.8000000000002"/>
  </r>
  <r>
    <x v="4"/>
    <x v="3"/>
    <s v="Persons:"/>
    <x v="12"/>
    <s v="FIN"/>
    <x v="54"/>
    <n v="2232.4"/>
  </r>
  <r>
    <x v="4"/>
    <x v="3"/>
    <s v="Persons:"/>
    <x v="12"/>
    <s v="FIN"/>
    <x v="55"/>
    <n v="2199.1"/>
  </r>
  <r>
    <x v="4"/>
    <x v="3"/>
    <s v="Persons:"/>
    <x v="12"/>
    <s v="FIN"/>
    <x v="56"/>
    <n v="2228.1999999999998"/>
  </r>
  <r>
    <x v="4"/>
    <x v="3"/>
    <s v="Persons:"/>
    <x v="12"/>
    <s v="FIN"/>
    <x v="57"/>
    <n v="2270"/>
  </r>
  <r>
    <x v="4"/>
    <x v="3"/>
    <s v="Persons:"/>
    <x v="12"/>
    <s v="FIN"/>
    <x v="58"/>
    <n v="2265.6"/>
  </r>
  <r>
    <x v="4"/>
    <x v="3"/>
    <s v="Persons:"/>
    <x v="12"/>
    <s v="FIN"/>
    <x v="59"/>
    <n v="2239.5"/>
  </r>
  <r>
    <x v="4"/>
    <x v="3"/>
    <s v="Persons:"/>
    <x v="12"/>
    <s v="FIN"/>
    <x v="60"/>
    <n v="2240.5"/>
  </r>
  <r>
    <x v="4"/>
    <x v="3"/>
    <s v="Persons:"/>
    <x v="12"/>
    <s v="FIN"/>
    <x v="61"/>
    <n v="2231.9"/>
  </r>
  <r>
    <x v="4"/>
    <x v="3"/>
    <s v="Persons:"/>
    <x v="12"/>
    <s v="FIN"/>
    <x v="62"/>
    <n v="2241.1"/>
  </r>
  <r>
    <x v="4"/>
    <x v="3"/>
    <s v="Persons:"/>
    <x v="12"/>
    <s v="FIN"/>
    <x v="63"/>
    <n v="2199.1999999999998"/>
  </r>
  <r>
    <x v="4"/>
    <x v="3"/>
    <s v="Persons:"/>
    <x v="13"/>
    <s v="SWE"/>
    <x v="0"/>
    <n v="5269.9000000000005"/>
  </r>
  <r>
    <x v="4"/>
    <x v="3"/>
    <s v="Persons:"/>
    <x v="13"/>
    <s v="SWE"/>
    <x v="1"/>
    <n v="5194.8"/>
  </r>
  <r>
    <x v="4"/>
    <x v="3"/>
    <s v="Persons:"/>
    <x v="13"/>
    <s v="SWE"/>
    <x v="2"/>
    <n v="5057.5"/>
  </r>
  <r>
    <x v="4"/>
    <x v="3"/>
    <s v="Persons:"/>
    <x v="13"/>
    <s v="SWE"/>
    <x v="3"/>
    <n v="5000"/>
  </r>
  <r>
    <x v="4"/>
    <x v="3"/>
    <s v="Persons:"/>
    <x v="13"/>
    <s v="SWE"/>
    <x v="4"/>
    <n v="5068.4000000000005"/>
  </r>
  <r>
    <x v="4"/>
    <x v="3"/>
    <s v="Persons:"/>
    <x v="13"/>
    <s v="SWE"/>
    <x v="5"/>
    <n v="5038.9000000000005"/>
  </r>
  <r>
    <x v="4"/>
    <x v="3"/>
    <s v="Persons:"/>
    <x v="13"/>
    <s v="SWE"/>
    <x v="6"/>
    <n v="4958.8"/>
  </r>
  <r>
    <x v="4"/>
    <x v="3"/>
    <s v="Persons:"/>
    <x v="13"/>
    <s v="SWE"/>
    <x v="7"/>
    <n v="4840.1000000000004"/>
  </r>
  <r>
    <x v="4"/>
    <x v="3"/>
    <s v="Persons:"/>
    <x v="13"/>
    <s v="SWE"/>
    <x v="8"/>
    <n v="4752.1000000000004"/>
  </r>
  <r>
    <x v="4"/>
    <x v="3"/>
    <s v="Persons:"/>
    <x v="13"/>
    <s v="SWE"/>
    <x v="9"/>
    <n v="4682.9000000000005"/>
  </r>
  <r>
    <x v="4"/>
    <x v="3"/>
    <s v="Persons:"/>
    <x v="13"/>
    <s v="SWE"/>
    <x v="10"/>
    <n v="4618.3"/>
  </r>
  <r>
    <x v="4"/>
    <x v="3"/>
    <s v="Persons:"/>
    <x v="13"/>
    <s v="SWE"/>
    <x v="11"/>
    <n v="4574.1000000000004"/>
  </r>
  <r>
    <x v="4"/>
    <x v="3"/>
    <s v="Persons:"/>
    <x v="13"/>
    <s v="SWE"/>
    <x v="12"/>
    <n v="4540.6000000000004"/>
  </r>
  <r>
    <x v="4"/>
    <x v="3"/>
    <s v="Persons:"/>
    <x v="13"/>
    <s v="SWE"/>
    <x v="13"/>
    <n v="4438.2"/>
  </r>
  <r>
    <x v="4"/>
    <x v="3"/>
    <s v="Persons:"/>
    <x v="13"/>
    <s v="SWE"/>
    <x v="14"/>
    <n v="4410.3"/>
  </r>
  <r>
    <x v="4"/>
    <x v="3"/>
    <s v="Persons:"/>
    <x v="13"/>
    <s v="SWE"/>
    <x v="15"/>
    <n v="4504.2"/>
  </r>
  <r>
    <x v="4"/>
    <x v="3"/>
    <s v="Persons:"/>
    <x v="13"/>
    <s v="SWE"/>
    <x v="16"/>
    <n v="4474.1000000000004"/>
  </r>
  <r>
    <x v="4"/>
    <x v="3"/>
    <s v="Persons:"/>
    <x v="13"/>
    <s v="SWE"/>
    <x v="17"/>
    <n v="4372.4000000000005"/>
  </r>
  <r>
    <x v="4"/>
    <x v="3"/>
    <s v="Persons:"/>
    <x v="13"/>
    <s v="SWE"/>
    <x v="18"/>
    <n v="4293.9000000000005"/>
  </r>
  <r>
    <x v="4"/>
    <x v="3"/>
    <s v="Persons:"/>
    <x v="13"/>
    <s v="SWE"/>
    <x v="19"/>
    <n v="4289.8"/>
  </r>
  <r>
    <x v="4"/>
    <x v="3"/>
    <s v="Persons:"/>
    <x v="13"/>
    <s v="SWE"/>
    <x v="20"/>
    <n v="4319.6000000000004"/>
  </r>
  <r>
    <x v="4"/>
    <x v="3"/>
    <s v="Persons:"/>
    <x v="13"/>
    <s v="SWE"/>
    <x v="21"/>
    <n v="4344.2"/>
  </r>
  <r>
    <x v="4"/>
    <x v="3"/>
    <s v="Persons:"/>
    <x v="13"/>
    <s v="SWE"/>
    <x v="22"/>
    <n v="4342.2"/>
  </r>
  <r>
    <x v="4"/>
    <x v="3"/>
    <s v="Persons:"/>
    <x v="13"/>
    <s v="SWE"/>
    <x v="23"/>
    <n v="4252.8"/>
  </r>
  <r>
    <x v="4"/>
    <x v="3"/>
    <s v="Persons:"/>
    <x v="13"/>
    <s v="SWE"/>
    <x v="24"/>
    <n v="4151.8"/>
  </r>
  <r>
    <x v="4"/>
    <x v="3"/>
    <s v="Persons:"/>
    <x v="13"/>
    <s v="SWE"/>
    <x v="25"/>
    <n v="4067.1000000000008"/>
  </r>
  <r>
    <x v="4"/>
    <x v="3"/>
    <s v="Persons:"/>
    <x v="13"/>
    <s v="SWE"/>
    <x v="26"/>
    <n v="3999.8"/>
  </r>
  <r>
    <x v="4"/>
    <x v="3"/>
    <s v="Persons:"/>
    <x v="13"/>
    <s v="SWE"/>
    <x v="27"/>
    <n v="4051.9"/>
  </r>
  <r>
    <x v="4"/>
    <x v="3"/>
    <s v="Persons:"/>
    <x v="13"/>
    <s v="SWE"/>
    <x v="28"/>
    <n v="4085"/>
  </r>
  <r>
    <x v="4"/>
    <x v="3"/>
    <s v="Persons:"/>
    <x v="13"/>
    <s v="SWE"/>
    <x v="29"/>
    <n v="4020.6000000000008"/>
  </r>
  <r>
    <x v="4"/>
    <x v="3"/>
    <s v="Persons:"/>
    <x v="13"/>
    <s v="SWE"/>
    <x v="30"/>
    <n v="4059.5"/>
  </r>
  <r>
    <x v="4"/>
    <x v="3"/>
    <s v="Persons:"/>
    <x v="13"/>
    <s v="SWE"/>
    <x v="31"/>
    <n v="4258"/>
  </r>
  <r>
    <x v="4"/>
    <x v="3"/>
    <s v="Persons:"/>
    <x v="13"/>
    <s v="SWE"/>
    <x v="32"/>
    <n v="4456.3"/>
  </r>
  <r>
    <x v="4"/>
    <x v="3"/>
    <s v="Persons:"/>
    <x v="13"/>
    <s v="SWE"/>
    <x v="33"/>
    <n v="4524.1000000000004"/>
  </r>
  <r>
    <x v="4"/>
    <x v="3"/>
    <s v="Persons:"/>
    <x v="13"/>
    <s v="SWE"/>
    <x v="34"/>
    <n v="4482.8"/>
  </r>
  <r>
    <x v="4"/>
    <x v="3"/>
    <s v="Persons:"/>
    <x v="13"/>
    <s v="SWE"/>
    <x v="35"/>
    <n v="4418.3"/>
  </r>
  <r>
    <x v="4"/>
    <x v="3"/>
    <s v="Persons:"/>
    <x v="13"/>
    <s v="SWE"/>
    <x v="36"/>
    <n v="4358.5"/>
  </r>
  <r>
    <x v="4"/>
    <x v="3"/>
    <s v="Persons:"/>
    <x v="13"/>
    <s v="SWE"/>
    <x v="37"/>
    <n v="4323.9000000000005"/>
  </r>
  <r>
    <x v="4"/>
    <x v="3"/>
    <s v="Persons:"/>
    <x v="13"/>
    <s v="SWE"/>
    <x v="38"/>
    <n v="4297.4000000000005"/>
  </r>
  <r>
    <x v="4"/>
    <x v="3"/>
    <s v="Persons:"/>
    <x v="13"/>
    <s v="SWE"/>
    <x v="39"/>
    <n v="4253.6000000000004"/>
  </r>
  <r>
    <x v="4"/>
    <x v="3"/>
    <s v="Persons:"/>
    <x v="13"/>
    <s v="SWE"/>
    <x v="40"/>
    <n v="4218.4000000000005"/>
  </r>
  <r>
    <x v="4"/>
    <x v="3"/>
    <s v="Persons:"/>
    <x v="13"/>
    <s v="SWE"/>
    <x v="41"/>
    <n v="4208.8"/>
  </r>
  <r>
    <x v="4"/>
    <x v="3"/>
    <s v="Persons:"/>
    <x v="13"/>
    <s v="SWE"/>
    <x v="42"/>
    <n v="4216.8"/>
  </r>
  <r>
    <x v="4"/>
    <x v="3"/>
    <s v="Persons:"/>
    <x v="13"/>
    <s v="SWE"/>
    <x v="43"/>
    <n v="4210"/>
  </r>
  <r>
    <x v="4"/>
    <x v="3"/>
    <s v="Persons:"/>
    <x v="13"/>
    <s v="SWE"/>
    <x v="44"/>
    <n v="4160.1000000000004"/>
  </r>
  <r>
    <x v="4"/>
    <x v="3"/>
    <s v="Persons:"/>
    <x v="13"/>
    <s v="SWE"/>
    <x v="45"/>
    <n v="4111.2"/>
  </r>
  <r>
    <x v="4"/>
    <x v="3"/>
    <s v="Persons:"/>
    <x v="13"/>
    <s v="SWE"/>
    <x v="46"/>
    <n v="4092.3"/>
  </r>
  <r>
    <x v="4"/>
    <x v="3"/>
    <s v="Persons:"/>
    <x v="13"/>
    <s v="SWE"/>
    <x v="47"/>
    <n v="4091.3"/>
  </r>
  <r>
    <x v="4"/>
    <x v="3"/>
    <s v="Persons:"/>
    <x v="13"/>
    <s v="SWE"/>
    <x v="48"/>
    <n v="4080.3"/>
  </r>
  <r>
    <x v="4"/>
    <x v="3"/>
    <s v="Persons:"/>
    <x v="13"/>
    <s v="SWE"/>
    <x v="49"/>
    <n v="4001.5"/>
  </r>
  <r>
    <x v="4"/>
    <x v="3"/>
    <s v="Persons:"/>
    <x v="13"/>
    <s v="SWE"/>
    <x v="50"/>
    <n v="3923.6000000000008"/>
  </r>
  <r>
    <x v="4"/>
    <x v="3"/>
    <s v="Persons:"/>
    <x v="13"/>
    <s v="SWE"/>
    <x v="51"/>
    <n v="3909.7"/>
  </r>
  <r>
    <x v="4"/>
    <x v="3"/>
    <s v="Persons:"/>
    <x v="13"/>
    <s v="SWE"/>
    <x v="52"/>
    <n v="3896.7"/>
  </r>
  <r>
    <x v="4"/>
    <x v="3"/>
    <s v="Persons:"/>
    <x v="13"/>
    <s v="SWE"/>
    <x v="53"/>
    <n v="3903.7"/>
  </r>
  <r>
    <x v="4"/>
    <x v="3"/>
    <s v="Persons:"/>
    <x v="13"/>
    <s v="SWE"/>
    <x v="54"/>
    <n v="3830.7"/>
  </r>
  <r>
    <x v="4"/>
    <x v="3"/>
    <s v="Persons:"/>
    <x v="13"/>
    <s v="SWE"/>
    <x v="55"/>
    <n v="3785.2"/>
  </r>
  <r>
    <x v="4"/>
    <x v="3"/>
    <s v="Persons:"/>
    <x v="13"/>
    <s v="SWE"/>
    <x v="56"/>
    <n v="3742.6000000000008"/>
  </r>
  <r>
    <x v="4"/>
    <x v="3"/>
    <s v="Persons:"/>
    <x v="13"/>
    <s v="SWE"/>
    <x v="57"/>
    <n v="3781.1000000000008"/>
  </r>
  <r>
    <x v="4"/>
    <x v="3"/>
    <s v="Persons:"/>
    <x v="13"/>
    <s v="SWE"/>
    <x v="58"/>
    <n v="3745.7"/>
  </r>
  <r>
    <x v="4"/>
    <x v="3"/>
    <s v="Persons:"/>
    <x v="13"/>
    <s v="SWE"/>
    <x v="59"/>
    <n v="3707.2"/>
  </r>
  <r>
    <x v="4"/>
    <x v="3"/>
    <s v="Persons:"/>
    <x v="13"/>
    <s v="SWE"/>
    <x v="60"/>
    <n v="3705.1000000000008"/>
  </r>
  <r>
    <x v="4"/>
    <x v="3"/>
    <s v="Persons:"/>
    <x v="13"/>
    <s v="SWE"/>
    <x v="61"/>
    <n v="3704.1000000000008"/>
  </r>
  <r>
    <x v="4"/>
    <x v="3"/>
    <s v="Persons:"/>
    <x v="13"/>
    <s v="SWE"/>
    <x v="62"/>
    <n v="3679.8"/>
  </r>
  <r>
    <x v="4"/>
    <x v="3"/>
    <s v="Persons:"/>
    <x v="13"/>
    <s v="SWE"/>
    <x v="63"/>
    <n v="3645.4"/>
  </r>
  <r>
    <x v="4"/>
    <x v="3"/>
    <s v="Persons:"/>
    <x v="14"/>
    <s v="GBR"/>
    <x v="0"/>
    <n v="33160"/>
  </r>
  <r>
    <x v="4"/>
    <x v="3"/>
    <s v="Persons:"/>
    <x v="14"/>
    <s v="GBR"/>
    <x v="1"/>
    <n v="32928.800000000003"/>
  </r>
  <r>
    <x v="4"/>
    <x v="3"/>
    <s v="Persons:"/>
    <x v="14"/>
    <s v="GBR"/>
    <x v="2"/>
    <n v="32493"/>
  </r>
  <r>
    <x v="4"/>
    <x v="3"/>
    <s v="Persons:"/>
    <x v="14"/>
    <s v="GBR"/>
    <x v="3"/>
    <n v="32530.6"/>
  </r>
  <r>
    <x v="4"/>
    <x v="3"/>
    <s v="Persons:"/>
    <x v="14"/>
    <s v="GBR"/>
    <x v="4"/>
    <n v="32823.199999999997"/>
  </r>
  <r>
    <x v="4"/>
    <x v="3"/>
    <s v="Persons:"/>
    <x v="14"/>
    <s v="GBR"/>
    <x v="5"/>
    <n v="32458.6"/>
  </r>
  <r>
    <x v="4"/>
    <x v="3"/>
    <s v="Persons:"/>
    <x v="14"/>
    <s v="GBR"/>
    <x v="6"/>
    <n v="32086.9"/>
  </r>
  <r>
    <x v="4"/>
    <x v="3"/>
    <s v="Persons:"/>
    <x v="14"/>
    <s v="GBR"/>
    <x v="7"/>
    <n v="31775.3"/>
  </r>
  <r>
    <x v="4"/>
    <x v="3"/>
    <s v="Persons:"/>
    <x v="14"/>
    <s v="GBR"/>
    <x v="8"/>
    <n v="31314.6"/>
  </r>
  <r>
    <x v="4"/>
    <x v="3"/>
    <s v="Persons:"/>
    <x v="14"/>
    <s v="GBR"/>
    <x v="9"/>
    <n v="30793.5"/>
  </r>
  <r>
    <x v="4"/>
    <x v="3"/>
    <s v="Persons:"/>
    <x v="14"/>
    <s v="GBR"/>
    <x v="10"/>
    <n v="30079.3"/>
  </r>
  <r>
    <x v="4"/>
    <x v="3"/>
    <s v="Persons:"/>
    <x v="14"/>
    <s v="GBR"/>
    <x v="11"/>
    <n v="29713.9"/>
  </r>
  <r>
    <x v="4"/>
    <x v="3"/>
    <s v="Persons:"/>
    <x v="14"/>
    <s v="GBR"/>
    <x v="12"/>
    <n v="29379.8"/>
  </r>
  <r>
    <x v="4"/>
    <x v="3"/>
    <s v="Persons:"/>
    <x v="14"/>
    <s v="GBR"/>
    <x v="13"/>
    <n v="29228.6"/>
  </r>
  <r>
    <x v="4"/>
    <x v="3"/>
    <s v="Persons:"/>
    <x v="14"/>
    <s v="GBR"/>
    <x v="14"/>
    <n v="29156.1"/>
  </r>
  <r>
    <x v="4"/>
    <x v="3"/>
    <s v="Persons:"/>
    <x v="14"/>
    <s v="GBR"/>
    <x v="15"/>
    <n v="29628.400000000001"/>
  </r>
  <r>
    <x v="4"/>
    <x v="3"/>
    <s v="Persons:"/>
    <x v="14"/>
    <s v="GBR"/>
    <x v="16"/>
    <n v="29377.9"/>
  </r>
  <r>
    <x v="4"/>
    <x v="3"/>
    <s v="Persons:"/>
    <x v="14"/>
    <s v="GBR"/>
    <x v="17"/>
    <n v="29137.9"/>
  </r>
  <r>
    <x v="4"/>
    <x v="3"/>
    <s v="Persons:"/>
    <x v="14"/>
    <s v="GBR"/>
    <x v="18"/>
    <n v="28849.7"/>
  </r>
  <r>
    <x v="4"/>
    <x v="3"/>
    <s v="Persons:"/>
    <x v="14"/>
    <s v="GBR"/>
    <x v="19"/>
    <n v="28530.3"/>
  </r>
  <r>
    <x v="4"/>
    <x v="3"/>
    <s v="Persons:"/>
    <x v="14"/>
    <s v="GBR"/>
    <x v="20"/>
    <n v="28221.4"/>
  </r>
  <r>
    <x v="4"/>
    <x v="3"/>
    <s v="Persons:"/>
    <x v="14"/>
    <s v="GBR"/>
    <x v="21"/>
    <n v="27943.599999999999"/>
  </r>
  <r>
    <x v="4"/>
    <x v="3"/>
    <s v="Persons:"/>
    <x v="14"/>
    <s v="GBR"/>
    <x v="22"/>
    <n v="27712.1"/>
  </r>
  <r>
    <x v="4"/>
    <x v="3"/>
    <s v="Persons:"/>
    <x v="14"/>
    <s v="GBR"/>
    <x v="23"/>
    <n v="27483.4"/>
  </r>
  <r>
    <x v="4"/>
    <x v="3"/>
    <s v="Persons:"/>
    <x v="14"/>
    <s v="GBR"/>
    <x v="24"/>
    <n v="27167.9"/>
  </r>
  <r>
    <x v="4"/>
    <x v="3"/>
    <s v="Persons:"/>
    <x v="14"/>
    <s v="GBR"/>
    <x v="25"/>
    <n v="26794.799999999999"/>
  </r>
  <r>
    <x v="4"/>
    <x v="3"/>
    <s v="Persons:"/>
    <x v="14"/>
    <s v="GBR"/>
    <x v="26"/>
    <n v="26525.599999999999"/>
  </r>
  <r>
    <x v="4"/>
    <x v="3"/>
    <s v="Persons:"/>
    <x v="14"/>
    <s v="GBR"/>
    <x v="27"/>
    <n v="26059.9"/>
  </r>
  <r>
    <x v="4"/>
    <x v="3"/>
    <s v="Persons:"/>
    <x v="14"/>
    <s v="GBR"/>
    <x v="28"/>
    <n v="25818.799999999999"/>
  </r>
  <r>
    <x v="4"/>
    <x v="3"/>
    <s v="Persons:"/>
    <x v="14"/>
    <s v="GBR"/>
    <x v="29"/>
    <n v="25504.799999999999"/>
  </r>
  <r>
    <x v="4"/>
    <x v="3"/>
    <s v="Persons:"/>
    <x v="14"/>
    <s v="GBR"/>
    <x v="30"/>
    <n v="25303.3"/>
  </r>
  <r>
    <x v="4"/>
    <x v="3"/>
    <s v="Persons:"/>
    <x v="14"/>
    <s v="GBR"/>
    <x v="31"/>
    <n v="25519.8"/>
  </r>
  <r>
    <x v="4"/>
    <x v="3"/>
    <s v="Persons:"/>
    <x v="14"/>
    <s v="GBR"/>
    <x v="32"/>
    <n v="26019.8"/>
  </r>
  <r>
    <x v="4"/>
    <x v="3"/>
    <s v="Persons:"/>
    <x v="14"/>
    <s v="GBR"/>
    <x v="33"/>
    <n v="26825.8"/>
  </r>
  <r>
    <x v="4"/>
    <x v="3"/>
    <s v="Persons:"/>
    <x v="14"/>
    <s v="GBR"/>
    <x v="34"/>
    <n v="26741.1"/>
  </r>
  <r>
    <x v="4"/>
    <x v="3"/>
    <s v="Persons:"/>
    <x v="14"/>
    <s v="GBR"/>
    <x v="35"/>
    <n v="26115.5"/>
  </r>
  <r>
    <x v="4"/>
    <x v="3"/>
    <s v="Persons:"/>
    <x v="14"/>
    <s v="GBR"/>
    <x v="36"/>
    <n v="25048.6"/>
  </r>
  <r>
    <x v="4"/>
    <x v="3"/>
    <s v="Persons:"/>
    <x v="14"/>
    <s v="GBR"/>
    <x v="37"/>
    <n v="24405.5"/>
  </r>
  <r>
    <x v="4"/>
    <x v="3"/>
    <s v="Persons:"/>
    <x v="14"/>
    <s v="GBR"/>
    <x v="38"/>
    <n v="24375.4"/>
  </r>
  <r>
    <x v="4"/>
    <x v="3"/>
    <s v="Persons:"/>
    <x v="14"/>
    <s v="GBR"/>
    <x v="39"/>
    <n v="24115.1"/>
  </r>
  <r>
    <x v="4"/>
    <x v="3"/>
    <s v="Persons:"/>
    <x v="14"/>
    <s v="GBR"/>
    <x v="40"/>
    <n v="23641.8"/>
  </r>
  <r>
    <x v="4"/>
    <x v="3"/>
    <s v="Persons:"/>
    <x v="14"/>
    <s v="GBR"/>
    <x v="41"/>
    <n v="23766"/>
  </r>
  <r>
    <x v="4"/>
    <x v="3"/>
    <s v="Persons:"/>
    <x v="14"/>
    <s v="GBR"/>
    <x v="42"/>
    <n v="24201.7"/>
  </r>
  <r>
    <x v="4"/>
    <x v="3"/>
    <s v="Persons:"/>
    <x v="14"/>
    <s v="GBR"/>
    <x v="43"/>
    <n v="24998.799999999999"/>
  </r>
  <r>
    <x v="4"/>
    <x v="3"/>
    <s v="Persons:"/>
    <x v="14"/>
    <s v="GBR"/>
    <x v="44"/>
    <n v="25232.9"/>
  </r>
  <r>
    <x v="4"/>
    <x v="3"/>
    <s v="Persons:"/>
    <x v="14"/>
    <s v="GBR"/>
    <x v="45"/>
    <n v="24851.3"/>
  </r>
  <r>
    <x v="4"/>
    <x v="3"/>
    <s v="Persons:"/>
    <x v="14"/>
    <s v="GBR"/>
    <x v="46"/>
    <n v="24576.9"/>
  </r>
  <r>
    <x v="4"/>
    <x v="3"/>
    <s v="Persons:"/>
    <x v="14"/>
    <s v="GBR"/>
    <x v="47"/>
    <n v="24547.9"/>
  </r>
  <r>
    <x v="4"/>
    <x v="3"/>
    <s v="Persons:"/>
    <x v="14"/>
    <s v="GBR"/>
    <x v="48"/>
    <n v="24758.2"/>
  </r>
  <r>
    <x v="4"/>
    <x v="3"/>
    <s v="Persons:"/>
    <x v="14"/>
    <s v="GBR"/>
    <x v="49"/>
    <n v="24776.2"/>
  </r>
  <r>
    <x v="4"/>
    <x v="3"/>
    <s v="Persons:"/>
    <x v="14"/>
    <s v="GBR"/>
    <x v="50"/>
    <n v="24625"/>
  </r>
  <r>
    <x v="4"/>
    <x v="3"/>
    <s v="Persons:"/>
    <x v="14"/>
    <s v="GBR"/>
    <x v="51"/>
    <n v="24171.3"/>
  </r>
  <r>
    <x v="4"/>
    <x v="3"/>
    <s v="Persons:"/>
    <x v="14"/>
    <s v="GBR"/>
    <x v="52"/>
    <n v="24203.3"/>
  </r>
  <r>
    <x v="4"/>
    <x v="3"/>
    <s v="Persons:"/>
    <x v="14"/>
    <s v="GBR"/>
    <x v="53"/>
    <n v="24419.7"/>
  </r>
  <r>
    <x v="4"/>
    <x v="3"/>
    <s v="Persons:"/>
    <x v="14"/>
    <s v="GBR"/>
    <x v="54"/>
    <n v="24515.8"/>
  </r>
  <r>
    <x v="4"/>
    <x v="3"/>
    <s v="Persons:"/>
    <x v="14"/>
    <s v="GBR"/>
    <x v="55"/>
    <n v="24479.8"/>
  </r>
  <r>
    <x v="4"/>
    <x v="3"/>
    <s v="Persons:"/>
    <x v="14"/>
    <s v="GBR"/>
    <x v="56"/>
    <n v="24614"/>
  </r>
  <r>
    <x v="4"/>
    <x v="3"/>
    <s v="Persons:"/>
    <x v="14"/>
    <s v="GBR"/>
    <x v="57"/>
    <n v="24977.5"/>
  </r>
  <r>
    <x v="4"/>
    <x v="3"/>
    <s v="Persons:"/>
    <x v="14"/>
    <s v="GBR"/>
    <x v="58"/>
    <n v="24820.3"/>
  </r>
  <r>
    <x v="4"/>
    <x v="3"/>
    <s v="Persons:"/>
    <x v="14"/>
    <s v="GBR"/>
    <x v="59"/>
    <n v="24570.9"/>
  </r>
  <r>
    <x v="4"/>
    <x v="3"/>
    <s v="Persons:"/>
    <x v="14"/>
    <s v="GBR"/>
    <x v="60"/>
    <n v="24278.400000000001"/>
  </r>
  <r>
    <x v="4"/>
    <x v="3"/>
    <s v="Persons:"/>
    <x v="14"/>
    <s v="GBR"/>
    <x v="61"/>
    <n v="24235.4"/>
  </r>
  <r>
    <x v="4"/>
    <x v="3"/>
    <s v="Persons:"/>
    <x v="14"/>
    <s v="GBR"/>
    <x v="62"/>
    <n v="24029"/>
  </r>
  <r>
    <x v="4"/>
    <x v="3"/>
    <s v="Persons:"/>
    <x v="14"/>
    <s v="GBR"/>
    <x v="63"/>
    <n v="23702.5"/>
  </r>
  <r>
    <x v="4"/>
    <x v="3"/>
    <s v="Persons:"/>
    <x v="15"/>
    <s v="ISL"/>
    <x v="0"/>
    <n v="219.7"/>
  </r>
  <r>
    <x v="4"/>
    <x v="3"/>
    <s v="Persons:"/>
    <x v="15"/>
    <s v="ISL"/>
    <x v="1"/>
    <n v="209.4"/>
  </r>
  <r>
    <x v="4"/>
    <x v="3"/>
    <s v="Persons:"/>
    <x v="15"/>
    <s v="ISL"/>
    <x v="2"/>
    <n v="195.5"/>
  </r>
  <r>
    <x v="4"/>
    <x v="3"/>
    <s v="Persons:"/>
    <x v="15"/>
    <s v="ISL"/>
    <x v="3"/>
    <n v="192.8"/>
  </r>
  <r>
    <x v="4"/>
    <x v="3"/>
    <s v="Persons:"/>
    <x v="15"/>
    <s v="ISL"/>
    <x v="4"/>
    <n v="202.4"/>
  </r>
  <r>
    <x v="4"/>
    <x v="3"/>
    <s v="Persons:"/>
    <x v="15"/>
    <s v="ISL"/>
    <x v="5"/>
    <n v="202.6"/>
  </r>
  <r>
    <x v="4"/>
    <x v="3"/>
    <s v="Persons:"/>
    <x v="15"/>
    <s v="ISL"/>
    <x v="6"/>
    <n v="196.7"/>
  </r>
  <r>
    <x v="4"/>
    <x v="3"/>
    <s v="Persons:"/>
    <x v="15"/>
    <s v="ISL"/>
    <x v="7"/>
    <n v="188.7"/>
  </r>
  <r>
    <x v="4"/>
    <x v="3"/>
    <s v="Persons:"/>
    <x v="15"/>
    <s v="ISL"/>
    <x v="8"/>
    <n v="180.5"/>
  </r>
  <r>
    <x v="4"/>
    <x v="3"/>
    <s v="Persons:"/>
    <x v="15"/>
    <s v="ISL"/>
    <x v="9"/>
    <n v="175.5"/>
  </r>
  <r>
    <x v="4"/>
    <x v="3"/>
    <s v="Persons:"/>
    <x v="15"/>
    <s v="ISL"/>
    <x v="10"/>
    <n v="171.3"/>
  </r>
  <r>
    <x v="4"/>
    <x v="3"/>
    <s v="Persons:"/>
    <x v="15"/>
    <s v="ISL"/>
    <x v="11"/>
    <n v="167.4"/>
  </r>
  <r>
    <x v="4"/>
    <x v="3"/>
    <s v="Persons:"/>
    <x v="15"/>
    <s v="ISL"/>
    <x v="12"/>
    <n v="164.3"/>
  </r>
  <r>
    <x v="4"/>
    <x v="3"/>
    <s v="Persons:"/>
    <x v="15"/>
    <s v="ISL"/>
    <x v="13"/>
    <n v="162.5"/>
  </r>
  <r>
    <x v="4"/>
    <x v="3"/>
    <s v="Persons:"/>
    <x v="15"/>
    <s v="ISL"/>
    <x v="14"/>
    <n v="164.6"/>
  </r>
  <r>
    <x v="4"/>
    <x v="3"/>
    <s v="Persons:"/>
    <x v="15"/>
    <s v="ISL"/>
    <x v="15"/>
    <n v="179.3"/>
  </r>
  <r>
    <x v="4"/>
    <x v="3"/>
    <s v="Persons:"/>
    <x v="15"/>
    <s v="ISL"/>
    <x v="16"/>
    <n v="177.9"/>
  </r>
  <r>
    <x v="4"/>
    <x v="3"/>
    <s v="Persons:"/>
    <x v="15"/>
    <s v="ISL"/>
    <x v="17"/>
    <n v="170.3"/>
  </r>
  <r>
    <x v="4"/>
    <x v="3"/>
    <s v="Persons:"/>
    <x v="15"/>
    <s v="ISL"/>
    <x v="18"/>
    <n v="161.9"/>
  </r>
  <r>
    <x v="4"/>
    <x v="3"/>
    <s v="Persons:"/>
    <x v="15"/>
    <s v="ISL"/>
    <x v="19"/>
    <n v="156.69999999999999"/>
  </r>
  <r>
    <x v="4"/>
    <x v="3"/>
    <s v="Persons:"/>
    <x v="15"/>
    <s v="ISL"/>
    <x v="20"/>
    <n v="157.5"/>
  </r>
  <r>
    <x v="4"/>
    <x v="3"/>
    <s v="Persons:"/>
    <x v="15"/>
    <s v="ISL"/>
    <x v="21"/>
    <n v="157.30000000000001"/>
  </r>
  <r>
    <x v="4"/>
    <x v="3"/>
    <s v="Persons:"/>
    <x v="15"/>
    <s v="ISL"/>
    <x v="22"/>
    <n v="159.6"/>
  </r>
  <r>
    <x v="4"/>
    <x v="3"/>
    <s v="Persons:"/>
    <x v="15"/>
    <s v="ISL"/>
    <x v="23"/>
    <n v="157"/>
  </r>
  <r>
    <x v="4"/>
    <x v="3"/>
    <s v="Persons:"/>
    <x v="15"/>
    <s v="ISL"/>
    <x v="24"/>
    <n v="153.9"/>
  </r>
  <r>
    <x v="4"/>
    <x v="3"/>
    <s v="Persons:"/>
    <x v="15"/>
    <s v="ISL"/>
    <x v="25"/>
    <n v="148.5"/>
  </r>
  <r>
    <x v="4"/>
    <x v="3"/>
    <s v="Persons:"/>
    <x v="15"/>
    <s v="ISL"/>
    <x v="26"/>
    <n v="142.6"/>
  </r>
  <r>
    <x v="4"/>
    <x v="3"/>
    <s v="Persons:"/>
    <x v="15"/>
    <s v="ISL"/>
    <x v="27"/>
    <n v="142.6"/>
  </r>
  <r>
    <x v="4"/>
    <x v="3"/>
    <s v="Persons:"/>
    <x v="15"/>
    <s v="ISL"/>
    <x v="28"/>
    <n v="142.4"/>
  </r>
  <r>
    <x v="4"/>
    <x v="3"/>
    <s v="Persons:"/>
    <x v="15"/>
    <s v="ISL"/>
    <x v="29"/>
    <n v="138.19999999999999"/>
  </r>
  <r>
    <x v="4"/>
    <x v="3"/>
    <s v="Persons:"/>
    <x v="15"/>
    <s v="ISL"/>
    <x v="30"/>
    <n v="137.1"/>
  </r>
  <r>
    <x v="4"/>
    <x v="3"/>
    <s v="Persons:"/>
    <x v="15"/>
    <s v="ISL"/>
    <x v="31"/>
    <n v="137.4"/>
  </r>
  <r>
    <x v="4"/>
    <x v="3"/>
    <s v="Persons:"/>
    <x v="15"/>
    <s v="ISL"/>
    <x v="32"/>
    <n v="137.4"/>
  </r>
  <r>
    <x v="4"/>
    <x v="3"/>
    <s v="Persons:"/>
    <x v="15"/>
    <s v="ISL"/>
    <x v="33"/>
    <n v="137.5"/>
  </r>
  <r>
    <x v="4"/>
    <x v="3"/>
    <s v="Persons:"/>
    <x v="15"/>
    <s v="ISL"/>
    <x v="34"/>
    <n v="138.80000000000001"/>
  </r>
  <r>
    <x v="4"/>
    <x v="3"/>
    <s v="Persons:"/>
    <x v="15"/>
    <s v="ISL"/>
    <x v="35"/>
    <n v="140.80000000000001"/>
  </r>
  <r>
    <x v="4"/>
    <x v="3"/>
    <s v="Persons:"/>
    <x v="15"/>
    <s v="ISL"/>
    <x v="36"/>
    <n v="145.1"/>
  </r>
  <r>
    <x v="4"/>
    <x v="3"/>
    <s v="Persons:"/>
    <x v="15"/>
    <s v="ISL"/>
    <x v="37"/>
    <n v="137.19999999999999"/>
  </r>
  <r>
    <x v="4"/>
    <x v="3"/>
    <s v="Persons:"/>
    <x v="15"/>
    <s v="ISL"/>
    <x v="38"/>
    <n v="133"/>
  </r>
  <r>
    <x v="4"/>
    <x v="3"/>
    <s v="Persons:"/>
    <x v="15"/>
    <s v="ISL"/>
    <x v="39"/>
    <n v="128.30000000000001"/>
  </r>
  <r>
    <x v="4"/>
    <x v="3"/>
    <s v="Persons:"/>
    <x v="15"/>
    <s v="ISL"/>
    <x v="40"/>
    <n v="126.5"/>
  </r>
  <r>
    <x v="4"/>
    <x v="3"/>
    <s v="Persons:"/>
    <x v="15"/>
    <s v="ISL"/>
    <x v="41"/>
    <n v="126"/>
  </r>
  <r>
    <x v="4"/>
    <x v="3"/>
    <s v="Persons:"/>
    <x v="15"/>
    <s v="ISL"/>
    <x v="42"/>
    <n v="122.2"/>
  </r>
  <r>
    <x v="4"/>
    <x v="3"/>
    <s v="Persons:"/>
    <x v="15"/>
    <s v="ISL"/>
    <x v="43"/>
    <n v="116.6"/>
  </r>
  <r>
    <x v="4"/>
    <x v="3"/>
    <s v="Persons:"/>
    <x v="15"/>
    <s v="ISL"/>
    <x v="44"/>
    <n v="112.9"/>
  </r>
  <r>
    <x v="4"/>
    <x v="3"/>
    <s v="Persons:"/>
    <x v="15"/>
    <s v="ISL"/>
    <x v="45"/>
    <n v="111.7"/>
  </r>
  <r>
    <x v="4"/>
    <x v="3"/>
    <s v="Persons:"/>
    <x v="15"/>
    <s v="ISL"/>
    <x v="46"/>
    <n v="108.5"/>
  </r>
  <r>
    <x v="4"/>
    <x v="3"/>
    <s v="Persons:"/>
    <x v="15"/>
    <s v="ISL"/>
    <x v="47"/>
    <n v="108.2"/>
  </r>
  <r>
    <x v="4"/>
    <x v="3"/>
    <s v="Persons:"/>
    <x v="15"/>
    <s v="ISL"/>
    <x v="48"/>
    <n v="104.4"/>
  </r>
  <r>
    <x v="4"/>
    <x v="3"/>
    <s v="Persons:"/>
    <x v="15"/>
    <s v="ISL"/>
    <x v="49"/>
    <n v="102.7"/>
  </r>
  <r>
    <x v="4"/>
    <x v="3"/>
    <s v="Persons:"/>
    <x v="15"/>
    <s v="ISL"/>
    <x v="50"/>
    <n v="99.300000000000011"/>
  </r>
  <r>
    <x v="4"/>
    <x v="3"/>
    <s v="Persons:"/>
    <x v="15"/>
    <s v="ISL"/>
    <x v="51"/>
    <n v="96.600000000000023"/>
  </r>
  <r>
    <x v="4"/>
    <x v="3"/>
    <s v="Persons:"/>
    <x v="15"/>
    <s v="ISL"/>
    <x v="52"/>
    <n v="94.2"/>
  </r>
  <r>
    <x v="4"/>
    <x v="3"/>
    <s v="Persons:"/>
    <x v="15"/>
    <s v="ISL"/>
    <x v="53"/>
    <n v="89.7"/>
  </r>
  <r>
    <x v="4"/>
    <x v="3"/>
    <s v="Persons:"/>
    <x v="15"/>
    <s v="ISL"/>
    <x v="54"/>
    <n v="86.600000000000023"/>
  </r>
  <r>
    <x v="4"/>
    <x v="3"/>
    <s v="Persons:"/>
    <x v="15"/>
    <s v="ISL"/>
    <x v="55"/>
    <n v="85.9"/>
  </r>
  <r>
    <x v="4"/>
    <x v="3"/>
    <s v="Persons:"/>
    <x v="15"/>
    <s v="ISL"/>
    <x v="56"/>
    <n v="85.100000000000023"/>
  </r>
  <r>
    <x v="4"/>
    <x v="3"/>
    <s v="Persons:"/>
    <x v="15"/>
    <s v="ISL"/>
    <x v="57"/>
    <n v="85.5"/>
  </r>
  <r>
    <x v="4"/>
    <x v="3"/>
    <s v="Persons:"/>
    <x v="15"/>
    <s v="ISL"/>
    <x v="58"/>
    <n v="83.300000000000011"/>
  </r>
  <r>
    <x v="4"/>
    <x v="3"/>
    <s v="Persons:"/>
    <x v="15"/>
    <s v="ISL"/>
    <x v="59"/>
    <n v="79.7"/>
  </r>
  <r>
    <x v="4"/>
    <x v="3"/>
    <s v="Persons:"/>
    <x v="15"/>
    <s v="ISL"/>
    <x v="60"/>
    <n v="74.100000000000023"/>
  </r>
  <r>
    <x v="4"/>
    <x v="3"/>
    <s v="Persons:"/>
    <x v="15"/>
    <s v="ISL"/>
    <x v="61"/>
    <m/>
  </r>
  <r>
    <x v="4"/>
    <x v="3"/>
    <s v="Persons:"/>
    <x v="15"/>
    <s v="ISL"/>
    <x v="62"/>
    <m/>
  </r>
  <r>
    <x v="4"/>
    <x v="3"/>
    <s v="Persons:"/>
    <x v="15"/>
    <s v="ISL"/>
    <x v="63"/>
    <m/>
  </r>
  <r>
    <x v="4"/>
    <x v="3"/>
    <s v="Persons:"/>
    <x v="16"/>
    <s v="USA"/>
    <x v="0"/>
    <n v="171130.6"/>
  </r>
  <r>
    <x v="4"/>
    <x v="3"/>
    <s v="Persons:"/>
    <x v="16"/>
    <s v="USA"/>
    <x v="1"/>
    <n v="168212"/>
  </r>
  <r>
    <x v="4"/>
    <x v="3"/>
    <s v="Persons:"/>
    <x v="16"/>
    <s v="USA"/>
    <x v="2"/>
    <n v="162039"/>
  </r>
  <r>
    <x v="4"/>
    <x v="3"/>
    <s v="Persons:"/>
    <x v="16"/>
    <s v="USA"/>
    <x v="3"/>
    <n v="156814"/>
  </r>
  <r>
    <x v="4"/>
    <x v="3"/>
    <s v="Persons:"/>
    <x v="16"/>
    <s v="USA"/>
    <x v="4"/>
    <n v="166412"/>
  </r>
  <r>
    <x v="4"/>
    <x v="3"/>
    <s v="Persons:"/>
    <x v="16"/>
    <s v="USA"/>
    <x v="5"/>
    <n v="164380"/>
  </r>
  <r>
    <x v="4"/>
    <x v="3"/>
    <s v="Persons:"/>
    <x v="16"/>
    <s v="USA"/>
    <x v="6"/>
    <n v="161705"/>
  </r>
  <r>
    <x v="4"/>
    <x v="3"/>
    <s v="Persons:"/>
    <x v="16"/>
    <s v="USA"/>
    <x v="7"/>
    <n v="159803"/>
  </r>
  <r>
    <x v="4"/>
    <x v="3"/>
    <s v="Persons:"/>
    <x v="16"/>
    <s v="USA"/>
    <x v="8"/>
    <n v="157450"/>
  </r>
  <r>
    <x v="4"/>
    <x v="3"/>
    <s v="Persons:"/>
    <x v="16"/>
    <s v="USA"/>
    <x v="9"/>
    <n v="154361"/>
  </r>
  <r>
    <x v="4"/>
    <x v="3"/>
    <s v="Persons:"/>
    <x v="16"/>
    <s v="USA"/>
    <x v="10"/>
    <n v="151623"/>
  </r>
  <r>
    <x v="4"/>
    <x v="3"/>
    <s v="Persons:"/>
    <x v="16"/>
    <s v="USA"/>
    <x v="11"/>
    <n v="149435"/>
  </r>
  <r>
    <x v="4"/>
    <x v="3"/>
    <s v="Persons:"/>
    <x v="16"/>
    <s v="USA"/>
    <x v="12"/>
    <n v="146671"/>
  </r>
  <r>
    <x v="4"/>
    <x v="3"/>
    <s v="Persons:"/>
    <x v="16"/>
    <s v="USA"/>
    <x v="13"/>
    <n v="145353"/>
  </r>
  <r>
    <x v="4"/>
    <x v="3"/>
    <s v="Persons:"/>
    <x v="16"/>
    <s v="USA"/>
    <x v="14"/>
    <n v="146338"/>
  </r>
  <r>
    <x v="4"/>
    <x v="3"/>
    <s v="Persons:"/>
    <x v="16"/>
    <s v="USA"/>
    <x v="15"/>
    <n v="152922"/>
  </r>
  <r>
    <x v="4"/>
    <x v="3"/>
    <s v="Persons:"/>
    <x v="16"/>
    <s v="USA"/>
    <x v="16"/>
    <n v="153861"/>
  </r>
  <r>
    <x v="4"/>
    <x v="3"/>
    <s v="Persons:"/>
    <x v="16"/>
    <s v="USA"/>
    <x v="17"/>
    <n v="152543"/>
  </r>
  <r>
    <x v="4"/>
    <x v="3"/>
    <s v="Persons:"/>
    <x v="16"/>
    <s v="USA"/>
    <x v="18"/>
    <n v="149973"/>
  </r>
  <r>
    <x v="4"/>
    <x v="3"/>
    <s v="Persons:"/>
    <x v="16"/>
    <s v="USA"/>
    <x v="19"/>
    <n v="148025"/>
  </r>
  <r>
    <x v="4"/>
    <x v="3"/>
    <s v="Persons:"/>
    <x v="16"/>
    <s v="USA"/>
    <x v="20"/>
    <n v="146461"/>
  </r>
  <r>
    <x v="4"/>
    <x v="3"/>
    <s v="Persons:"/>
    <x v="16"/>
    <s v="USA"/>
    <x v="21"/>
    <n v="146444"/>
  </r>
  <r>
    <x v="4"/>
    <x v="3"/>
    <s v="Persons:"/>
    <x v="16"/>
    <s v="USA"/>
    <x v="22"/>
    <n v="147637"/>
  </r>
  <r>
    <x v="4"/>
    <x v="3"/>
    <s v="Persons:"/>
    <x v="16"/>
    <s v="USA"/>
    <x v="23"/>
    <n v="147923"/>
  </r>
  <r>
    <x v="4"/>
    <x v="3"/>
    <s v="Persons:"/>
    <x v="16"/>
    <s v="USA"/>
    <x v="24"/>
    <n v="144985"/>
  </r>
  <r>
    <x v="4"/>
    <x v="3"/>
    <s v="Persons:"/>
    <x v="16"/>
    <s v="USA"/>
    <x v="25"/>
    <n v="142372"/>
  </r>
  <r>
    <x v="4"/>
    <x v="3"/>
    <s v="Persons:"/>
    <x v="16"/>
    <s v="USA"/>
    <x v="26"/>
    <n v="140402.20000000001"/>
  </r>
  <r>
    <x v="4"/>
    <x v="3"/>
    <s v="Persons:"/>
    <x v="16"/>
    <s v="USA"/>
    <x v="27"/>
    <n v="137443.79999999999"/>
  </r>
  <r>
    <x v="4"/>
    <x v="3"/>
    <s v="Persons:"/>
    <x v="16"/>
    <s v="USA"/>
    <x v="28"/>
    <n v="135624"/>
  </r>
  <r>
    <x v="4"/>
    <x v="3"/>
    <s v="Persons:"/>
    <x v="16"/>
    <s v="USA"/>
    <x v="29"/>
    <n v="133776.6"/>
  </r>
  <r>
    <x v="4"/>
    <x v="3"/>
    <s v="Persons:"/>
    <x v="16"/>
    <s v="USA"/>
    <x v="30"/>
    <n v="130957.6"/>
  </r>
  <r>
    <x v="4"/>
    <x v="3"/>
    <s v="Persons:"/>
    <x v="16"/>
    <s v="USA"/>
    <x v="31"/>
    <n v="129268.7"/>
  </r>
  <r>
    <x v="4"/>
    <x v="3"/>
    <s v="Persons:"/>
    <x v="16"/>
    <s v="USA"/>
    <x v="32"/>
    <n v="128620.6"/>
  </r>
  <r>
    <x v="4"/>
    <x v="3"/>
    <s v="Persons:"/>
    <x v="16"/>
    <s v="USA"/>
    <x v="33"/>
    <n v="129828.5"/>
  </r>
  <r>
    <x v="4"/>
    <x v="3"/>
    <s v="Persons:"/>
    <x v="16"/>
    <s v="USA"/>
    <x v="34"/>
    <n v="128347.1"/>
  </r>
  <r>
    <x v="4"/>
    <x v="3"/>
    <s v="Persons:"/>
    <x v="16"/>
    <s v="USA"/>
    <x v="35"/>
    <n v="125830.3"/>
  </r>
  <r>
    <x v="4"/>
    <x v="3"/>
    <s v="Persons:"/>
    <x v="16"/>
    <s v="USA"/>
    <x v="36"/>
    <n v="123172"/>
  </r>
  <r>
    <x v="4"/>
    <x v="3"/>
    <s v="Persons:"/>
    <x v="16"/>
    <s v="USA"/>
    <x v="37"/>
    <n v="120103.9"/>
  </r>
  <r>
    <x v="4"/>
    <x v="3"/>
    <s v="Persons:"/>
    <x v="16"/>
    <s v="USA"/>
    <x v="38"/>
    <n v="117455.2"/>
  </r>
  <r>
    <x v="4"/>
    <x v="3"/>
    <s v="Persons:"/>
    <x v="16"/>
    <s v="USA"/>
    <x v="39"/>
    <n v="115121.4"/>
  </r>
  <r>
    <x v="4"/>
    <x v="3"/>
    <s v="Persons:"/>
    <x v="16"/>
    <s v="USA"/>
    <x v="40"/>
    <n v="110635.9"/>
  </r>
  <r>
    <x v="4"/>
    <x v="3"/>
    <s v="Persons:"/>
    <x v="16"/>
    <s v="USA"/>
    <x v="41"/>
    <n v="109206.7"/>
  </r>
  <r>
    <x v="4"/>
    <x v="3"/>
    <s v="Persons:"/>
    <x v="16"/>
    <s v="USA"/>
    <x v="42"/>
    <n v="110035.7"/>
  </r>
  <r>
    <x v="4"/>
    <x v="3"/>
    <s v="Persons:"/>
    <x v="16"/>
    <s v="USA"/>
    <x v="43"/>
    <n v="108783.1"/>
  </r>
  <r>
    <x v="4"/>
    <x v="3"/>
    <s v="Persons:"/>
    <x v="16"/>
    <s v="USA"/>
    <x v="44"/>
    <n v="108242.5"/>
  </r>
  <r>
    <x v="4"/>
    <x v="3"/>
    <s v="Persons:"/>
    <x v="16"/>
    <s v="USA"/>
    <x v="45"/>
    <n v="105313.9"/>
  </r>
  <r>
    <x v="4"/>
    <x v="3"/>
    <s v="Persons:"/>
    <x v="16"/>
    <s v="USA"/>
    <x v="46"/>
    <n v="101048.6"/>
  </r>
  <r>
    <x v="4"/>
    <x v="3"/>
    <s v="Persons:"/>
    <x v="16"/>
    <s v="USA"/>
    <x v="47"/>
    <n v="97635.8"/>
  </r>
  <r>
    <x v="4"/>
    <x v="3"/>
    <s v="Persons:"/>
    <x v="16"/>
    <s v="USA"/>
    <x v="48"/>
    <n v="94663.5"/>
  </r>
  <r>
    <x v="4"/>
    <x v="3"/>
    <s v="Persons:"/>
    <x v="16"/>
    <s v="USA"/>
    <x v="49"/>
    <n v="95772.400000000009"/>
  </r>
  <r>
    <x v="4"/>
    <x v="3"/>
    <s v="Persons:"/>
    <x v="16"/>
    <s v="USA"/>
    <x v="50"/>
    <n v="94027.1"/>
  </r>
  <r>
    <x v="4"/>
    <x v="3"/>
    <s v="Persons:"/>
    <x v="16"/>
    <s v="USA"/>
    <x v="51"/>
    <n v="91054.900000000009"/>
  </r>
  <r>
    <x v="4"/>
    <x v="3"/>
    <s v="Persons:"/>
    <x v="16"/>
    <s v="USA"/>
    <x v="52"/>
    <n v="88510.400000000009"/>
  </r>
  <r>
    <x v="4"/>
    <x v="3"/>
    <s v="Persons:"/>
    <x v="16"/>
    <s v="USA"/>
    <x v="53"/>
    <n v="88170.900000000009"/>
  </r>
  <r>
    <x v="4"/>
    <x v="3"/>
    <s v="Persons:"/>
    <x v="16"/>
    <s v="USA"/>
    <x v="54"/>
    <n v="87922.1"/>
  </r>
  <r>
    <x v="4"/>
    <x v="3"/>
    <s v="Persons:"/>
    <x v="16"/>
    <s v="USA"/>
    <x v="55"/>
    <n v="85729.1"/>
  </r>
  <r>
    <x v="4"/>
    <x v="3"/>
    <s v="Persons:"/>
    <x v="16"/>
    <s v="USA"/>
    <x v="56"/>
    <n v="83753.600000000006"/>
  </r>
  <r>
    <x v="4"/>
    <x v="3"/>
    <s v="Persons:"/>
    <x v="16"/>
    <s v="USA"/>
    <x v="57"/>
    <n v="81864.700000000012"/>
  </r>
  <r>
    <x v="4"/>
    <x v="3"/>
    <s v="Persons:"/>
    <x v="16"/>
    <s v="USA"/>
    <x v="58"/>
    <n v="78697.5"/>
  </r>
  <r>
    <x v="4"/>
    <x v="3"/>
    <s v="Persons:"/>
    <x v="16"/>
    <s v="USA"/>
    <x v="59"/>
    <n v="76456.400000000009"/>
  </r>
  <r>
    <x v="4"/>
    <x v="3"/>
    <s v="Persons:"/>
    <x v="16"/>
    <s v="USA"/>
    <x v="60"/>
    <n v="74588.3"/>
  </r>
  <r>
    <x v="4"/>
    <x v="3"/>
    <s v="Persons:"/>
    <x v="16"/>
    <s v="USA"/>
    <x v="61"/>
    <n v="74518.3"/>
  </r>
  <r>
    <x v="4"/>
    <x v="3"/>
    <s v="Persons:"/>
    <x v="16"/>
    <s v="USA"/>
    <x v="62"/>
    <n v="73375.7"/>
  </r>
  <r>
    <x v="4"/>
    <x v="3"/>
    <s v="Persons:"/>
    <x v="16"/>
    <s v="USA"/>
    <x v="63"/>
    <n v="73454.7"/>
  </r>
  <r>
    <x v="4"/>
    <x v="3"/>
    <s v="Persons:"/>
    <x v="17"/>
    <s v="CHE"/>
    <x v="0"/>
    <n v="5301.2000000000007"/>
  </r>
  <r>
    <x v="4"/>
    <x v="3"/>
    <s v="Persons:"/>
    <x v="17"/>
    <s v="CHE"/>
    <x v="1"/>
    <n v="5181.2000000000007"/>
  </r>
  <r>
    <x v="4"/>
    <x v="3"/>
    <s v="Persons:"/>
    <x v="17"/>
    <s v="CHE"/>
    <x v="2"/>
    <n v="5105.4000000000005"/>
  </r>
  <r>
    <x v="4"/>
    <x v="3"/>
    <s v="Persons:"/>
    <x v="17"/>
    <s v="CHE"/>
    <x v="3"/>
    <n v="5076.2000000000007"/>
  </r>
  <r>
    <x v="4"/>
    <x v="3"/>
    <s v="Persons:"/>
    <x v="17"/>
    <s v="CHE"/>
    <x v="4"/>
    <n v="5101.7000000000007"/>
  </r>
  <r>
    <x v="4"/>
    <x v="3"/>
    <s v="Persons:"/>
    <x v="17"/>
    <s v="CHE"/>
    <x v="5"/>
    <n v="5064.6000000000004"/>
  </r>
  <r>
    <x v="4"/>
    <x v="3"/>
    <s v="Persons:"/>
    <x v="17"/>
    <s v="CHE"/>
    <x v="6"/>
    <n v="5012.6000000000004"/>
  </r>
  <r>
    <x v="4"/>
    <x v="3"/>
    <s v="Persons:"/>
    <x v="17"/>
    <s v="CHE"/>
    <x v="7"/>
    <n v="4967.3"/>
  </r>
  <r>
    <x v="4"/>
    <x v="3"/>
    <s v="Persons:"/>
    <x v="17"/>
    <s v="CHE"/>
    <x v="8"/>
    <n v="4899.1000000000004"/>
  </r>
  <r>
    <x v="4"/>
    <x v="3"/>
    <s v="Persons:"/>
    <x v="17"/>
    <s v="CHE"/>
    <x v="9"/>
    <n v="4825.3"/>
  </r>
  <r>
    <x v="4"/>
    <x v="3"/>
    <s v="Persons:"/>
    <x v="17"/>
    <s v="CHE"/>
    <x v="10"/>
    <n v="4736.1000000000004"/>
  </r>
  <r>
    <x v="4"/>
    <x v="3"/>
    <s v="Persons:"/>
    <x v="17"/>
    <s v="CHE"/>
    <x v="11"/>
    <n v="4679.5"/>
  </r>
  <r>
    <x v="4"/>
    <x v="3"/>
    <s v="Persons:"/>
    <x v="17"/>
    <s v="CHE"/>
    <x v="12"/>
    <n v="4597.6000000000004"/>
  </r>
  <r>
    <x v="4"/>
    <x v="3"/>
    <s v="Persons:"/>
    <x v="17"/>
    <s v="CHE"/>
    <x v="13"/>
    <n v="4481.7"/>
  </r>
  <r>
    <x v="4"/>
    <x v="3"/>
    <s v="Persons:"/>
    <x v="17"/>
    <s v="CHE"/>
    <x v="14"/>
    <n v="4469.1000000000004"/>
  </r>
  <r>
    <x v="4"/>
    <x v="3"/>
    <s v="Persons:"/>
    <x v="17"/>
    <s v="CHE"/>
    <x v="15"/>
    <n v="4448.3"/>
  </r>
  <r>
    <x v="4"/>
    <x v="3"/>
    <s v="Persons:"/>
    <x v="17"/>
    <s v="CHE"/>
    <x v="16"/>
    <n v="4344.3"/>
  </r>
  <r>
    <x v="4"/>
    <x v="3"/>
    <s v="Persons:"/>
    <x v="17"/>
    <s v="CHE"/>
    <x v="17"/>
    <n v="4234.9000000000005"/>
  </r>
  <r>
    <x v="4"/>
    <x v="3"/>
    <s v="Persons:"/>
    <x v="17"/>
    <s v="CHE"/>
    <x v="18"/>
    <n v="4144.7"/>
  </r>
  <r>
    <x v="4"/>
    <x v="3"/>
    <s v="Persons:"/>
    <x v="17"/>
    <s v="CHE"/>
    <x v="19"/>
    <n v="4114.6000000000004"/>
  </r>
  <r>
    <x v="4"/>
    <x v="3"/>
    <s v="Persons:"/>
    <x v="17"/>
    <s v="CHE"/>
    <x v="20"/>
    <n v="4103.2"/>
  </r>
  <r>
    <x v="4"/>
    <x v="3"/>
    <s v="Persons:"/>
    <x v="17"/>
    <s v="CHE"/>
    <x v="21"/>
    <n v="4117.9000000000005"/>
  </r>
  <r>
    <x v="4"/>
    <x v="3"/>
    <s v="Persons:"/>
    <x v="17"/>
    <s v="CHE"/>
    <x v="22"/>
    <n v="4088.7"/>
  </r>
  <r>
    <x v="4"/>
    <x v="3"/>
    <s v="Persons:"/>
    <x v="17"/>
    <s v="CHE"/>
    <x v="23"/>
    <n v="4021.8"/>
  </r>
  <r>
    <x v="4"/>
    <x v="3"/>
    <s v="Persons:"/>
    <x v="17"/>
    <s v="CHE"/>
    <x v="24"/>
    <n v="3982.9"/>
  </r>
  <r>
    <x v="4"/>
    <x v="3"/>
    <s v="Persons:"/>
    <x v="17"/>
    <s v="CHE"/>
    <x v="25"/>
    <n v="3950.7"/>
  </r>
  <r>
    <x v="4"/>
    <x v="3"/>
    <s v="Persons:"/>
    <x v="17"/>
    <s v="CHE"/>
    <x v="26"/>
    <n v="3899"/>
  </r>
  <r>
    <x v="4"/>
    <x v="3"/>
    <s v="Persons:"/>
    <x v="17"/>
    <s v="CHE"/>
    <x v="27"/>
    <n v="3904.7"/>
  </r>
  <r>
    <x v="4"/>
    <x v="3"/>
    <s v="Persons:"/>
    <x v="17"/>
    <s v="CHE"/>
    <x v="28"/>
    <n v="3915.6000000000008"/>
  </r>
  <r>
    <x v="4"/>
    <x v="3"/>
    <s v="Persons:"/>
    <x v="17"/>
    <s v="CHE"/>
    <x v="29"/>
    <n v="3914.2"/>
  </r>
  <r>
    <x v="4"/>
    <x v="3"/>
    <s v="Persons:"/>
    <x v="17"/>
    <s v="CHE"/>
    <x v="30"/>
    <n v="3940"/>
  </r>
  <r>
    <x v="4"/>
    <x v="3"/>
    <s v="Persons:"/>
    <x v="17"/>
    <s v="CHE"/>
    <x v="31"/>
    <n v="3973.4"/>
  </r>
  <r>
    <x v="4"/>
    <x v="3"/>
    <s v="Persons:"/>
    <x v="17"/>
    <s v="CHE"/>
    <x v="32"/>
    <n v="4033.2"/>
  </r>
  <r>
    <x v="4"/>
    <x v="3"/>
    <s v="Persons:"/>
    <x v="17"/>
    <s v="CHE"/>
    <x v="33"/>
    <n v="3729.2"/>
  </r>
  <r>
    <x v="4"/>
    <x v="3"/>
    <s v="Persons:"/>
    <x v="17"/>
    <s v="CHE"/>
    <x v="34"/>
    <n v="3614.6000000000008"/>
  </r>
  <r>
    <x v="4"/>
    <x v="3"/>
    <s v="Persons:"/>
    <x v="17"/>
    <s v="CHE"/>
    <x v="35"/>
    <n v="3525.2"/>
  </r>
  <r>
    <x v="4"/>
    <x v="3"/>
    <s v="Persons:"/>
    <x v="17"/>
    <s v="CHE"/>
    <x v="36"/>
    <n v="3438.7"/>
  </r>
  <r>
    <x v="4"/>
    <x v="3"/>
    <s v="Persons:"/>
    <x v="17"/>
    <s v="CHE"/>
    <x v="37"/>
    <n v="3357.1000000000008"/>
  </r>
  <r>
    <x v="4"/>
    <x v="3"/>
    <s v="Persons:"/>
    <x v="17"/>
    <s v="CHE"/>
    <x v="38"/>
    <n v="3287.2"/>
  </r>
  <r>
    <x v="4"/>
    <x v="3"/>
    <s v="Persons:"/>
    <x v="17"/>
    <s v="CHE"/>
    <x v="39"/>
    <n v="3227.9"/>
  </r>
  <r>
    <x v="4"/>
    <x v="3"/>
    <s v="Persons:"/>
    <x v="17"/>
    <s v="CHE"/>
    <x v="40"/>
    <n v="3191"/>
  </r>
  <r>
    <x v="4"/>
    <x v="3"/>
    <s v="Persons:"/>
    <x v="17"/>
    <s v="CHE"/>
    <x v="41"/>
    <n v="3175.5"/>
  </r>
  <r>
    <x v="4"/>
    <x v="3"/>
    <s v="Persons:"/>
    <x v="17"/>
    <s v="CHE"/>
    <x v="42"/>
    <n v="3153.1000000000008"/>
  </r>
  <r>
    <x v="4"/>
    <x v="3"/>
    <s v="Persons:"/>
    <x v="17"/>
    <s v="CHE"/>
    <x v="43"/>
    <n v="3081.3"/>
  </r>
  <r>
    <x v="4"/>
    <x v="3"/>
    <s v="Persons:"/>
    <x v="17"/>
    <s v="CHE"/>
    <x v="44"/>
    <n v="3016.2"/>
  </r>
  <r>
    <x v="4"/>
    <x v="3"/>
    <s v="Persons:"/>
    <x v="17"/>
    <s v="CHE"/>
    <x v="45"/>
    <n v="2984.1000000000008"/>
  </r>
  <r>
    <x v="4"/>
    <x v="3"/>
    <s v="Persons:"/>
    <x v="17"/>
    <s v="CHE"/>
    <x v="46"/>
    <n v="2956.9"/>
  </r>
  <r>
    <x v="4"/>
    <x v="3"/>
    <s v="Persons:"/>
    <x v="17"/>
    <s v="CHE"/>
    <x v="47"/>
    <n v="2953"/>
  </r>
  <r>
    <x v="4"/>
    <x v="3"/>
    <s v="Persons:"/>
    <x v="17"/>
    <s v="CHE"/>
    <x v="48"/>
    <n v="3028.8"/>
  </r>
  <r>
    <x v="4"/>
    <x v="3"/>
    <s v="Persons:"/>
    <x v="17"/>
    <s v="CHE"/>
    <x v="49"/>
    <n v="3180.3"/>
  </r>
  <r>
    <x v="4"/>
    <x v="3"/>
    <s v="Persons:"/>
    <x v="17"/>
    <s v="CHE"/>
    <x v="50"/>
    <n v="3183.3"/>
  </r>
  <r>
    <x v="4"/>
    <x v="3"/>
    <s v="Persons:"/>
    <x v="17"/>
    <s v="CHE"/>
    <x v="51"/>
    <n v="3150.2"/>
  </r>
  <r>
    <x v="4"/>
    <x v="3"/>
    <s v="Persons:"/>
    <x v="17"/>
    <s v="CHE"/>
    <x v="52"/>
    <n v="3107.5"/>
  </r>
  <r>
    <x v="4"/>
    <x v="3"/>
    <s v="Persons:"/>
    <x v="17"/>
    <s v="CHE"/>
    <x v="53"/>
    <n v="3053.1000000000008"/>
  </r>
  <r>
    <x v="4"/>
    <x v="3"/>
    <s v="Persons:"/>
    <x v="17"/>
    <s v="CHE"/>
    <x v="54"/>
    <n v="3010.3"/>
  </r>
  <r>
    <x v="4"/>
    <x v="3"/>
    <s v="Persons:"/>
    <x v="17"/>
    <s v="CHE"/>
    <x v="55"/>
    <n v="2960.8"/>
  </r>
  <r>
    <x v="4"/>
    <x v="3"/>
    <s v="Persons:"/>
    <x v="17"/>
    <s v="CHE"/>
    <x v="56"/>
    <n v="2943.3"/>
  </r>
  <r>
    <x v="4"/>
    <x v="3"/>
    <s v="Persons:"/>
    <x v="17"/>
    <s v="CHE"/>
    <x v="57"/>
    <n v="2927.8"/>
  </r>
  <r>
    <x v="4"/>
    <x v="3"/>
    <s v="Persons:"/>
    <x v="17"/>
    <s v="CHE"/>
    <x v="58"/>
    <n v="2939.4"/>
  </r>
  <r>
    <x v="4"/>
    <x v="3"/>
    <s v="Persons:"/>
    <x v="17"/>
    <s v="CHE"/>
    <x v="59"/>
    <n v="2958.9"/>
  </r>
  <r>
    <x v="4"/>
    <x v="3"/>
    <s v="Persons:"/>
    <x v="17"/>
    <s v="CHE"/>
    <x v="60"/>
    <n v="2914.2"/>
  </r>
  <r>
    <x v="4"/>
    <x v="3"/>
    <s v="Persons:"/>
    <x v="17"/>
    <s v="CHE"/>
    <x v="61"/>
    <n v="2869.5"/>
  </r>
  <r>
    <x v="4"/>
    <x v="3"/>
    <s v="Persons:"/>
    <x v="17"/>
    <s v="CHE"/>
    <x v="62"/>
    <n v="2763.6"/>
  </r>
  <r>
    <x v="4"/>
    <x v="3"/>
    <s v="Persons:"/>
    <x v="17"/>
    <s v="CHE"/>
    <x v="63"/>
    <n v="2640.2"/>
  </r>
  <r>
    <x v="4"/>
    <x v="3"/>
    <s v="Persons:"/>
    <x v="18"/>
    <s v="NOR"/>
    <x v="0"/>
    <n v="2973"/>
  </r>
  <r>
    <x v="4"/>
    <x v="3"/>
    <s v="Persons:"/>
    <x v="18"/>
    <s v="NOR"/>
    <x v="1"/>
    <n v="2934"/>
  </r>
  <r>
    <x v="4"/>
    <x v="3"/>
    <s v="Persons:"/>
    <x v="18"/>
    <s v="NOR"/>
    <x v="2"/>
    <n v="2824"/>
  </r>
  <r>
    <x v="4"/>
    <x v="3"/>
    <s v="Persons:"/>
    <x v="18"/>
    <s v="NOR"/>
    <x v="3"/>
    <n v="2792"/>
  </r>
  <r>
    <x v="4"/>
    <x v="3"/>
    <s v="Persons:"/>
    <x v="18"/>
    <s v="NOR"/>
    <x v="4"/>
    <n v="2836"/>
  </r>
  <r>
    <x v="4"/>
    <x v="3"/>
    <s v="Persons:"/>
    <x v="18"/>
    <s v="NOR"/>
    <x v="5"/>
    <n v="2792"/>
  </r>
  <r>
    <x v="4"/>
    <x v="3"/>
    <s v="Persons:"/>
    <x v="18"/>
    <s v="NOR"/>
    <x v="6"/>
    <n v="2748"/>
  </r>
  <r>
    <x v="4"/>
    <x v="3"/>
    <s v="Persons:"/>
    <x v="18"/>
    <s v="NOR"/>
    <x v="7"/>
    <n v="2717"/>
  </r>
  <r>
    <x v="4"/>
    <x v="3"/>
    <s v="Persons:"/>
    <x v="18"/>
    <s v="NOR"/>
    <x v="8"/>
    <n v="2710"/>
  </r>
  <r>
    <x v="4"/>
    <x v="3"/>
    <s v="Persons:"/>
    <x v="18"/>
    <s v="NOR"/>
    <x v="9"/>
    <n v="2700"/>
  </r>
  <r>
    <x v="4"/>
    <x v="3"/>
    <s v="Persons:"/>
    <x v="18"/>
    <s v="NOR"/>
    <x v="10"/>
    <n v="2672"/>
  </r>
  <r>
    <x v="4"/>
    <x v="3"/>
    <s v="Persons:"/>
    <x v="18"/>
    <s v="NOR"/>
    <x v="11"/>
    <n v="2642"/>
  </r>
  <r>
    <x v="4"/>
    <x v="3"/>
    <s v="Persons:"/>
    <x v="18"/>
    <s v="NOR"/>
    <x v="12"/>
    <n v="2589"/>
  </r>
  <r>
    <x v="4"/>
    <x v="3"/>
    <s v="Persons:"/>
    <x v="18"/>
    <s v="NOR"/>
    <x v="13"/>
    <n v="2552"/>
  </r>
  <r>
    <x v="4"/>
    <x v="3"/>
    <s v="Persons:"/>
    <x v="18"/>
    <s v="NOR"/>
    <x v="14"/>
    <n v="2559"/>
  </r>
  <r>
    <x v="4"/>
    <x v="3"/>
    <s v="Persons:"/>
    <x v="18"/>
    <s v="NOR"/>
    <x v="15"/>
    <n v="2570"/>
  </r>
  <r>
    <x v="4"/>
    <x v="3"/>
    <s v="Persons:"/>
    <x v="18"/>
    <s v="NOR"/>
    <x v="16"/>
    <n v="2490"/>
  </r>
  <r>
    <x v="4"/>
    <x v="3"/>
    <s v="Persons:"/>
    <x v="18"/>
    <s v="NOR"/>
    <x v="17"/>
    <n v="2396"/>
  </r>
  <r>
    <x v="4"/>
    <x v="3"/>
    <s v="Persons:"/>
    <x v="18"/>
    <s v="NOR"/>
    <x v="18"/>
    <n v="2319"/>
  </r>
  <r>
    <x v="4"/>
    <x v="3"/>
    <s v="Persons:"/>
    <x v="18"/>
    <s v="NOR"/>
    <x v="19"/>
    <n v="2292"/>
  </r>
  <r>
    <x v="4"/>
    <x v="3"/>
    <s v="Persons:"/>
    <x v="18"/>
    <s v="NOR"/>
    <x v="20"/>
    <n v="2285"/>
  </r>
  <r>
    <x v="4"/>
    <x v="3"/>
    <s v="Persons:"/>
    <x v="18"/>
    <s v="NOR"/>
    <x v="21"/>
    <n v="2319"/>
  </r>
  <r>
    <x v="4"/>
    <x v="3"/>
    <s v="Persons:"/>
    <x v="18"/>
    <s v="NOR"/>
    <x v="22"/>
    <n v="2317"/>
  </r>
  <r>
    <x v="4"/>
    <x v="3"/>
    <s v="Persons:"/>
    <x v="18"/>
    <s v="NOR"/>
    <x v="23"/>
    <n v="2315"/>
  </r>
  <r>
    <x v="4"/>
    <x v="3"/>
    <s v="Persons:"/>
    <x v="18"/>
    <s v="NOR"/>
    <x v="24"/>
    <n v="2301"/>
  </r>
  <r>
    <x v="4"/>
    <x v="3"/>
    <s v="Persons:"/>
    <x v="18"/>
    <s v="NOR"/>
    <x v="25"/>
    <n v="2280"/>
  </r>
  <r>
    <x v="4"/>
    <x v="3"/>
    <s v="Persons:"/>
    <x v="18"/>
    <s v="NOR"/>
    <x v="26"/>
    <n v="2221"/>
  </r>
  <r>
    <x v="4"/>
    <x v="3"/>
    <s v="Persons:"/>
    <x v="18"/>
    <s v="NOR"/>
    <x v="27"/>
    <n v="2156"/>
  </r>
  <r>
    <x v="4"/>
    <x v="3"/>
    <s v="Persons:"/>
    <x v="18"/>
    <s v="NOR"/>
    <x v="28"/>
    <n v="2112"/>
  </r>
  <r>
    <x v="4"/>
    <x v="3"/>
    <s v="Persons:"/>
    <x v="18"/>
    <s v="NOR"/>
    <x v="29"/>
    <n v="2069"/>
  </r>
  <r>
    <x v="4"/>
    <x v="3"/>
    <s v="Persons:"/>
    <x v="18"/>
    <s v="NOR"/>
    <x v="30"/>
    <n v="2040"/>
  </r>
  <r>
    <x v="4"/>
    <x v="3"/>
    <s v="Persons:"/>
    <x v="18"/>
    <s v="NOR"/>
    <x v="31"/>
    <n v="2024"/>
  </r>
  <r>
    <x v="4"/>
    <x v="3"/>
    <s v="Persons:"/>
    <x v="18"/>
    <s v="NOR"/>
    <x v="32"/>
    <n v="2029"/>
  </r>
  <r>
    <x v="4"/>
    <x v="3"/>
    <s v="Persons:"/>
    <x v="18"/>
    <s v="NOR"/>
    <x v="33"/>
    <n v="2048"/>
  </r>
  <r>
    <x v="4"/>
    <x v="3"/>
    <s v="Persons:"/>
    <x v="18"/>
    <s v="NOR"/>
    <x v="34"/>
    <n v="2066"/>
  </r>
  <r>
    <x v="4"/>
    <x v="3"/>
    <s v="Persons:"/>
    <x v="18"/>
    <s v="NOR"/>
    <x v="35"/>
    <n v="2126"/>
  </r>
  <r>
    <x v="4"/>
    <x v="3"/>
    <s v="Persons:"/>
    <x v="18"/>
    <s v="NOR"/>
    <x v="36"/>
    <n v="2138"/>
  </r>
  <r>
    <x v="4"/>
    <x v="3"/>
    <s v="Persons:"/>
    <x v="18"/>
    <s v="NOR"/>
    <x v="37"/>
    <n v="2094"/>
  </r>
  <r>
    <x v="4"/>
    <x v="3"/>
    <s v="Persons:"/>
    <x v="18"/>
    <s v="NOR"/>
    <x v="38"/>
    <n v="2028"/>
  </r>
  <r>
    <x v="4"/>
    <x v="3"/>
    <s v="Persons:"/>
    <x v="18"/>
    <s v="NOR"/>
    <x v="39"/>
    <n v="1973"/>
  </r>
  <r>
    <x v="4"/>
    <x v="3"/>
    <s v="Persons:"/>
    <x v="18"/>
    <s v="NOR"/>
    <x v="40"/>
    <n v="1958"/>
  </r>
  <r>
    <x v="4"/>
    <x v="3"/>
    <s v="Persons:"/>
    <x v="18"/>
    <s v="NOR"/>
    <x v="41"/>
    <n v="1962"/>
  </r>
  <r>
    <x v="4"/>
    <x v="3"/>
    <s v="Persons:"/>
    <x v="18"/>
    <s v="NOR"/>
    <x v="42"/>
    <n v="1961"/>
  </r>
  <r>
    <x v="4"/>
    <x v="3"/>
    <s v="Persons:"/>
    <x v="18"/>
    <s v="NOR"/>
    <x v="43"/>
    <n v="1936"/>
  </r>
  <r>
    <x v="4"/>
    <x v="3"/>
    <s v="Persons:"/>
    <x v="18"/>
    <s v="NOR"/>
    <x v="44"/>
    <n v="1889"/>
  </r>
  <r>
    <x v="4"/>
    <x v="3"/>
    <s v="Persons:"/>
    <x v="18"/>
    <s v="NOR"/>
    <x v="45"/>
    <n v="1863"/>
  </r>
  <r>
    <x v="4"/>
    <x v="3"/>
    <s v="Persons:"/>
    <x v="18"/>
    <s v="NOR"/>
    <x v="46"/>
    <n v="1830"/>
  </r>
  <r>
    <x v="4"/>
    <x v="3"/>
    <s v="Persons:"/>
    <x v="18"/>
    <s v="NOR"/>
    <x v="47"/>
    <n v="1779"/>
  </r>
  <r>
    <x v="4"/>
    <x v="3"/>
    <s v="Persons:"/>
    <x v="18"/>
    <s v="NOR"/>
    <x v="48"/>
    <n v="1720"/>
  </r>
  <r>
    <x v="4"/>
    <x v="3"/>
    <s v="Persons:"/>
    <x v="18"/>
    <s v="NOR"/>
    <x v="49"/>
    <n v="1691"/>
  </r>
  <r>
    <x v="4"/>
    <x v="3"/>
    <s v="Persons:"/>
    <x v="18"/>
    <s v="NOR"/>
    <x v="50"/>
    <n v="1668"/>
  </r>
  <r>
    <x v="4"/>
    <x v="3"/>
    <s v="Persons:"/>
    <x v="18"/>
    <s v="NOR"/>
    <x v="51"/>
    <n v="1657"/>
  </r>
  <r>
    <x v="4"/>
    <x v="3"/>
    <s v="Persons:"/>
    <x v="18"/>
    <s v="NOR"/>
    <x v="52"/>
    <n v="1638"/>
  </r>
  <r>
    <x v="4"/>
    <x v="3"/>
    <s v="Persons:"/>
    <x v="18"/>
    <s v="NOR"/>
    <x v="53"/>
    <n v="1623"/>
  </r>
  <r>
    <x v="4"/>
    <x v="3"/>
    <s v="Persons:"/>
    <x v="18"/>
    <s v="NOR"/>
    <x v="54"/>
    <n v="1596.3"/>
  </r>
  <r>
    <x v="4"/>
    <x v="3"/>
    <s v="Persons:"/>
    <x v="18"/>
    <s v="NOR"/>
    <x v="55"/>
    <n v="1582.6"/>
  </r>
  <r>
    <x v="4"/>
    <x v="3"/>
    <s v="Persons:"/>
    <x v="18"/>
    <s v="NOR"/>
    <x v="56"/>
    <n v="1580.7"/>
  </r>
  <r>
    <x v="4"/>
    <x v="3"/>
    <s v="Persons:"/>
    <x v="18"/>
    <s v="NOR"/>
    <x v="57"/>
    <n v="1570.6"/>
  </r>
  <r>
    <x v="4"/>
    <x v="3"/>
    <s v="Persons:"/>
    <x v="18"/>
    <s v="NOR"/>
    <x v="58"/>
    <n v="1562.8"/>
  </r>
  <r>
    <x v="4"/>
    <x v="3"/>
    <s v="Persons:"/>
    <x v="18"/>
    <s v="NOR"/>
    <x v="59"/>
    <n v="1550.1"/>
  </r>
  <r>
    <x v="4"/>
    <x v="3"/>
    <s v="Persons:"/>
    <x v="18"/>
    <s v="NOR"/>
    <x v="60"/>
    <n v="1545.1"/>
  </r>
  <r>
    <x v="4"/>
    <x v="3"/>
    <s v="Persons:"/>
    <x v="18"/>
    <s v="NOR"/>
    <x v="61"/>
    <n v="1538.4"/>
  </r>
  <r>
    <x v="4"/>
    <x v="3"/>
    <s v="Persons:"/>
    <x v="18"/>
    <s v="NOR"/>
    <x v="62"/>
    <n v="1531.1"/>
  </r>
  <r>
    <x v="4"/>
    <x v="3"/>
    <s v="Persons:"/>
    <x v="18"/>
    <s v="NOR"/>
    <x v="63"/>
    <n v="1514.2"/>
  </r>
  <r>
    <x v="4"/>
    <x v="3"/>
    <s v="Persons:"/>
    <x v="19"/>
    <s v="EU15"/>
    <x v="0"/>
    <n v="201248.3"/>
  </r>
  <r>
    <x v="4"/>
    <x v="3"/>
    <s v="Persons:"/>
    <x v="19"/>
    <s v="EU15"/>
    <x v="1"/>
    <n v="198621.4"/>
  </r>
  <r>
    <x v="4"/>
    <x v="3"/>
    <s v="Persons:"/>
    <x v="19"/>
    <s v="EU15"/>
    <x v="2"/>
    <n v="194491.7"/>
  </r>
  <r>
    <x v="4"/>
    <x v="3"/>
    <s v="Persons:"/>
    <x v="19"/>
    <s v="EU15"/>
    <x v="3"/>
    <n v="192132.7"/>
  </r>
  <r>
    <x v="4"/>
    <x v="3"/>
    <s v="Persons:"/>
    <x v="19"/>
    <s v="EU15"/>
    <x v="4"/>
    <n v="194709.3"/>
  </r>
  <r>
    <x v="4"/>
    <x v="3"/>
    <s v="Persons:"/>
    <x v="19"/>
    <s v="EU15"/>
    <x v="5"/>
    <n v="192267.6"/>
  </r>
  <r>
    <x v="4"/>
    <x v="3"/>
    <s v="Persons:"/>
    <x v="19"/>
    <s v="EU15"/>
    <x v="6"/>
    <n v="189368.9"/>
  </r>
  <r>
    <x v="4"/>
    <x v="3"/>
    <s v="Persons:"/>
    <x v="19"/>
    <s v="EU15"/>
    <x v="7"/>
    <n v="186615.7"/>
  </r>
  <r>
    <x v="4"/>
    <x v="3"/>
    <s v="Persons:"/>
    <x v="19"/>
    <s v="EU15"/>
    <x v="8"/>
    <n v="184007.5"/>
  </r>
  <r>
    <x v="4"/>
    <x v="3"/>
    <s v="Persons:"/>
    <x v="19"/>
    <s v="EU15"/>
    <x v="9"/>
    <n v="182100.4"/>
  </r>
  <r>
    <x v="4"/>
    <x v="3"/>
    <s v="Persons:"/>
    <x v="19"/>
    <s v="EU15"/>
    <x v="10"/>
    <n v="180263.6"/>
  </r>
  <r>
    <x v="4"/>
    <x v="3"/>
    <s v="Persons:"/>
    <x v="19"/>
    <s v="EU15"/>
    <x v="11"/>
    <n v="180579"/>
  </r>
  <r>
    <x v="4"/>
    <x v="3"/>
    <s v="Persons:"/>
    <x v="19"/>
    <s v="EU15"/>
    <x v="12"/>
    <n v="180801.3"/>
  </r>
  <r>
    <x v="4"/>
    <x v="3"/>
    <s v="Persons:"/>
    <x v="19"/>
    <s v="EU15"/>
    <x v="13"/>
    <n v="180361.9"/>
  </r>
  <r>
    <x v="4"/>
    <x v="3"/>
    <s v="Persons:"/>
    <x v="19"/>
    <s v="EU15"/>
    <x v="14"/>
    <n v="180954.2"/>
  </r>
  <r>
    <x v="4"/>
    <x v="3"/>
    <s v="Persons:"/>
    <x v="19"/>
    <s v="EU15"/>
    <x v="15"/>
    <n v="184135.4"/>
  </r>
  <r>
    <x v="4"/>
    <x v="3"/>
    <s v="Persons:"/>
    <x v="19"/>
    <s v="EU15"/>
    <x v="16"/>
    <n v="182610.5"/>
  </r>
  <r>
    <x v="4"/>
    <x v="3"/>
    <s v="Persons:"/>
    <x v="19"/>
    <s v="EU15"/>
    <x v="17"/>
    <n v="179552.2"/>
  </r>
  <r>
    <x v="4"/>
    <x v="3"/>
    <s v="Persons:"/>
    <x v="19"/>
    <s v="EU15"/>
    <x v="18"/>
    <n v="176712.4"/>
  </r>
  <r>
    <x v="4"/>
    <x v="3"/>
    <s v="Persons:"/>
    <x v="19"/>
    <s v="EU15"/>
    <x v="19"/>
    <n v="174969.3"/>
  </r>
  <r>
    <x v="4"/>
    <x v="3"/>
    <s v="Persons:"/>
    <x v="19"/>
    <s v="EU15"/>
    <x v="20"/>
    <n v="173604.3"/>
  </r>
  <r>
    <x v="4"/>
    <x v="3"/>
    <s v="Persons:"/>
    <x v="19"/>
    <s v="EU15"/>
    <x v="21"/>
    <n v="172849.4"/>
  </r>
  <r>
    <x v="4"/>
    <x v="3"/>
    <s v="Persons:"/>
    <x v="19"/>
    <s v="EU15"/>
    <x v="22"/>
    <n v="171601.5"/>
  </r>
  <r>
    <x v="4"/>
    <x v="3"/>
    <s v="Persons:"/>
    <x v="19"/>
    <s v="EU15"/>
    <x v="23"/>
    <n v="169557.6"/>
  </r>
  <r>
    <x v="4"/>
    <x v="3"/>
    <s v="Persons:"/>
    <x v="19"/>
    <s v="EU15"/>
    <x v="24"/>
    <n v="165881.29999999999"/>
  </r>
  <r>
    <x v="4"/>
    <x v="3"/>
    <s v="Persons:"/>
    <x v="19"/>
    <s v="EU15"/>
    <x v="25"/>
    <n v="162680"/>
  </r>
  <r>
    <x v="4"/>
    <x v="3"/>
    <s v="Persons:"/>
    <x v="19"/>
    <s v="EU15"/>
    <x v="26"/>
    <n v="159858.1"/>
  </r>
  <r>
    <x v="4"/>
    <x v="3"/>
    <s v="Persons:"/>
    <x v="19"/>
    <s v="EU15"/>
    <x v="27"/>
    <n v="158150.70000000001"/>
  </r>
  <r>
    <x v="4"/>
    <x v="3"/>
    <s v="Persons:"/>
    <x v="19"/>
    <s v="EU15"/>
    <x v="28"/>
    <n v="157138.6"/>
  </r>
  <r>
    <x v="4"/>
    <x v="3"/>
    <s v="Persons:"/>
    <x v="19"/>
    <s v="EU15"/>
    <x v="29"/>
    <n v="155818.1"/>
  </r>
  <r>
    <x v="4"/>
    <x v="3"/>
    <s v="Persons:"/>
    <x v="19"/>
    <s v="EU15"/>
    <x v="30"/>
    <n v="155828.1"/>
  </r>
  <r>
    <x v="4"/>
    <x v="3"/>
    <s v="Persons:"/>
    <x v="19"/>
    <s v="EU15"/>
    <x v="31"/>
    <n v="158220.70000000001"/>
  </r>
  <r>
    <x v="4"/>
    <x v="3"/>
    <s v="Persons:"/>
    <x v="19"/>
    <s v="EU15"/>
    <x v="32"/>
    <n v="160024.6"/>
  </r>
  <r>
    <x v="4"/>
    <x v="3"/>
    <s v="Persons:"/>
    <x v="19"/>
    <s v="EU15"/>
    <x v="33"/>
    <n v="151700.70000000001"/>
  </r>
  <r>
    <x v="4"/>
    <x v="3"/>
    <s v="Persons:"/>
    <x v="19"/>
    <s v="EU15"/>
    <x v="34"/>
    <n v="149074.4"/>
  </r>
  <r>
    <x v="4"/>
    <x v="3"/>
    <s v="Persons:"/>
    <x v="19"/>
    <s v="EU15"/>
    <x v="35"/>
    <n v="146417.79999999999"/>
  </r>
  <r>
    <x v="4"/>
    <x v="3"/>
    <s v="Persons:"/>
    <x v="19"/>
    <s v="EU15"/>
    <x v="36"/>
    <n v="143606.70000000001"/>
  </r>
  <r>
    <x v="4"/>
    <x v="3"/>
    <s v="Persons:"/>
    <x v="19"/>
    <s v="EU15"/>
    <x v="37"/>
    <n v="141395.4"/>
  </r>
  <r>
    <x v="4"/>
    <x v="3"/>
    <s v="Persons:"/>
    <x v="19"/>
    <s v="EU15"/>
    <x v="38"/>
    <n v="140139.79999999999"/>
  </r>
  <r>
    <x v="4"/>
    <x v="3"/>
    <s v="Persons:"/>
    <x v="19"/>
    <s v="EU15"/>
    <x v="39"/>
    <n v="139151.4"/>
  </r>
  <r>
    <x v="4"/>
    <x v="3"/>
    <s v="Persons:"/>
    <x v="19"/>
    <s v="EU15"/>
    <x v="40"/>
    <n v="138814.20000000001"/>
  </r>
  <r>
    <x v="4"/>
    <x v="3"/>
    <s v="Persons:"/>
    <x v="19"/>
    <s v="EU15"/>
    <x v="41"/>
    <n v="139364.5"/>
  </r>
  <r>
    <x v="4"/>
    <x v="3"/>
    <s v="Persons:"/>
    <x v="19"/>
    <s v="EU15"/>
    <x v="42"/>
    <n v="140311.29999999999"/>
  </r>
  <r>
    <x v="4"/>
    <x v="3"/>
    <s v="Persons:"/>
    <x v="19"/>
    <s v="EU15"/>
    <x v="43"/>
    <n v="141298.6"/>
  </r>
  <r>
    <x v="4"/>
    <x v="3"/>
    <s v="Persons:"/>
    <x v="19"/>
    <s v="EU15"/>
    <x v="44"/>
    <n v="140804.5"/>
  </r>
  <r>
    <x v="4"/>
    <x v="3"/>
    <s v="Persons:"/>
    <x v="19"/>
    <s v="EU15"/>
    <x v="45"/>
    <n v="139272.9"/>
  </r>
  <r>
    <x v="4"/>
    <x v="3"/>
    <s v="Persons:"/>
    <x v="19"/>
    <s v="EU15"/>
    <x v="46"/>
    <n v="138688.20000000001"/>
  </r>
  <r>
    <x v="4"/>
    <x v="3"/>
    <s v="Persons:"/>
    <x v="19"/>
    <s v="EU15"/>
    <x v="47"/>
    <n v="138336.20000000001"/>
  </r>
  <r>
    <x v="4"/>
    <x v="3"/>
    <s v="Persons:"/>
    <x v="19"/>
    <s v="EU15"/>
    <x v="48"/>
    <n v="138320.79999999999"/>
  </r>
  <r>
    <x v="4"/>
    <x v="3"/>
    <s v="Persons:"/>
    <x v="19"/>
    <s v="EU15"/>
    <x v="49"/>
    <n v="139478.70000000001"/>
  </r>
  <r>
    <x v="4"/>
    <x v="3"/>
    <s v="Persons:"/>
    <x v="19"/>
    <s v="EU15"/>
    <x v="50"/>
    <n v="138775.79999999999"/>
  </r>
  <r>
    <x v="4"/>
    <x v="3"/>
    <s v="Persons:"/>
    <x v="19"/>
    <s v="EU15"/>
    <x v="51"/>
    <n v="136892.1"/>
  </r>
  <r>
    <x v="4"/>
    <x v="3"/>
    <s v="Persons:"/>
    <x v="19"/>
    <s v="EU15"/>
    <x v="52"/>
    <n v="136559.29999999999"/>
  </r>
  <r>
    <x v="4"/>
    <x v="3"/>
    <s v="Persons:"/>
    <x v="19"/>
    <s v="EU15"/>
    <x v="53"/>
    <n v="136246.9"/>
  </r>
  <r>
    <x v="4"/>
    <x v="3"/>
    <s v="Persons:"/>
    <x v="19"/>
    <s v="EU15"/>
    <x v="54"/>
    <n v="135219.20000000001"/>
  </r>
  <r>
    <x v="4"/>
    <x v="3"/>
    <s v="Persons:"/>
    <x v="19"/>
    <s v="EU15"/>
    <x v="55"/>
    <n v="134000.20000000001"/>
  </r>
  <r>
    <x v="4"/>
    <x v="3"/>
    <s v="Persons:"/>
    <x v="19"/>
    <s v="EU15"/>
    <x v="56"/>
    <n v="134084.6"/>
  </r>
  <r>
    <x v="4"/>
    <x v="3"/>
    <s v="Persons:"/>
    <x v="19"/>
    <s v="EU15"/>
    <x v="57"/>
    <n v="135116.9"/>
  </r>
  <r>
    <x v="4"/>
    <x v="3"/>
    <s v="Persons:"/>
    <x v="19"/>
    <s v="EU15"/>
    <x v="58"/>
    <n v="135065.20000000001"/>
  </r>
  <r>
    <x v="4"/>
    <x v="3"/>
    <s v="Persons:"/>
    <x v="19"/>
    <s v="EU15"/>
    <x v="59"/>
    <n v="134742"/>
  </r>
  <r>
    <x v="4"/>
    <x v="3"/>
    <s v="Persons:"/>
    <x v="19"/>
    <s v="EU15"/>
    <x v="60"/>
    <n v="134097.60000000001"/>
  </r>
  <r>
    <x v="4"/>
    <x v="3"/>
    <s v="Persons:"/>
    <x v="19"/>
    <s v="EU15"/>
    <x v="61"/>
    <n v="134012.70000000001"/>
  </r>
  <r>
    <x v="4"/>
    <x v="3"/>
    <s v="Persons:"/>
    <x v="19"/>
    <s v="EU15"/>
    <x v="62"/>
    <n v="133604.70000000001"/>
  </r>
  <r>
    <x v="4"/>
    <x v="3"/>
    <s v="Persons:"/>
    <x v="19"/>
    <s v="EU15"/>
    <x v="63"/>
    <n v="132546.4"/>
  </r>
  <r>
    <x v="5"/>
    <x v="3"/>
    <s v="Persons:"/>
    <x v="0"/>
    <s v="BEL"/>
    <x v="0"/>
    <n v="5322.4000000000005"/>
  </r>
  <r>
    <x v="5"/>
    <x v="3"/>
    <s v="Persons:"/>
    <x v="0"/>
    <s v="BEL"/>
    <x v="1"/>
    <n v="5284.3"/>
  </r>
  <r>
    <x v="5"/>
    <x v="3"/>
    <s v="Persons:"/>
    <x v="0"/>
    <s v="BEL"/>
    <x v="2"/>
    <n v="5177.7000000000007"/>
  </r>
  <r>
    <x v="5"/>
    <x v="3"/>
    <s v="Persons:"/>
    <x v="0"/>
    <s v="BEL"/>
    <x v="3"/>
    <n v="5093.2000000000007"/>
  </r>
  <r>
    <x v="5"/>
    <x v="3"/>
    <s v="Persons:"/>
    <x v="0"/>
    <s v="BEL"/>
    <x v="4"/>
    <n v="5110"/>
  </r>
  <r>
    <x v="5"/>
    <x v="3"/>
    <s v="Persons:"/>
    <x v="0"/>
    <s v="BEL"/>
    <x v="5"/>
    <n v="5060.2000000000007"/>
  </r>
  <r>
    <x v="5"/>
    <x v="3"/>
    <s v="Persons:"/>
    <x v="0"/>
    <s v="BEL"/>
    <x v="6"/>
    <n v="4994.8"/>
  </r>
  <r>
    <x v="5"/>
    <x v="3"/>
    <s v="Persons:"/>
    <x v="0"/>
    <s v="BEL"/>
    <x v="7"/>
    <n v="4981.4000000000005"/>
  </r>
  <r>
    <x v="5"/>
    <x v="3"/>
    <s v="Persons:"/>
    <x v="0"/>
    <s v="BEL"/>
    <x v="8"/>
    <n v="4981.6000000000004"/>
  </r>
  <r>
    <x v="5"/>
    <x v="3"/>
    <s v="Persons:"/>
    <x v="0"/>
    <s v="BEL"/>
    <x v="9"/>
    <n v="4973.5"/>
  </r>
  <r>
    <x v="5"/>
    <x v="3"/>
    <s v="Persons:"/>
    <x v="0"/>
    <s v="BEL"/>
    <x v="10"/>
    <n v="4953.3"/>
  </r>
  <r>
    <x v="5"/>
    <x v="3"/>
    <s v="Persons:"/>
    <x v="0"/>
    <s v="BEL"/>
    <x v="11"/>
    <n v="4897.9000000000005"/>
  </r>
  <r>
    <x v="5"/>
    <x v="3"/>
    <s v="Persons:"/>
    <x v="0"/>
    <s v="BEL"/>
    <x v="12"/>
    <n v="4859.3"/>
  </r>
  <r>
    <x v="5"/>
    <x v="3"/>
    <s v="Persons:"/>
    <x v="0"/>
    <s v="BEL"/>
    <x v="13"/>
    <n v="4898.7"/>
  </r>
  <r>
    <x v="5"/>
    <x v="3"/>
    <s v="Persons:"/>
    <x v="0"/>
    <s v="BEL"/>
    <x v="14"/>
    <n v="4803.7"/>
  </r>
  <r>
    <x v="5"/>
    <x v="3"/>
    <s v="Persons:"/>
    <x v="0"/>
    <s v="BEL"/>
    <x v="15"/>
    <n v="4781.5"/>
  </r>
  <r>
    <x v="5"/>
    <x v="3"/>
    <s v="Persons:"/>
    <x v="0"/>
    <s v="BEL"/>
    <x v="16"/>
    <n v="4735.5"/>
  </r>
  <r>
    <x v="5"/>
    <x v="3"/>
    <s v="Persons:"/>
    <x v="0"/>
    <s v="BEL"/>
    <x v="17"/>
    <n v="4650"/>
  </r>
  <r>
    <x v="5"/>
    <x v="3"/>
    <s v="Persons:"/>
    <x v="0"/>
    <s v="BEL"/>
    <x v="18"/>
    <n v="4628.5"/>
  </r>
  <r>
    <x v="5"/>
    <x v="3"/>
    <s v="Persons:"/>
    <x v="0"/>
    <s v="BEL"/>
    <x v="19"/>
    <n v="4526"/>
  </r>
  <r>
    <x v="5"/>
    <x v="3"/>
    <s v="Persons:"/>
    <x v="0"/>
    <s v="BEL"/>
    <x v="20"/>
    <n v="4419.5"/>
  </r>
  <r>
    <x v="5"/>
    <x v="3"/>
    <s v="Persons:"/>
    <x v="0"/>
    <s v="BEL"/>
    <x v="21"/>
    <n v="4386.1000000000004"/>
  </r>
  <r>
    <x v="5"/>
    <x v="3"/>
    <s v="Persons:"/>
    <x v="0"/>
    <s v="BEL"/>
    <x v="22"/>
    <n v="4327.9000000000005"/>
  </r>
  <r>
    <x v="5"/>
    <x v="3"/>
    <s v="Persons:"/>
    <x v="0"/>
    <s v="BEL"/>
    <x v="23"/>
    <n v="4430.4000000000005"/>
  </r>
  <r>
    <x v="5"/>
    <x v="3"/>
    <s v="Persons:"/>
    <x v="0"/>
    <s v="BEL"/>
    <x v="24"/>
    <n v="4365.4000000000005"/>
  </r>
  <r>
    <x v="5"/>
    <x v="3"/>
    <s v="Persons:"/>
    <x v="0"/>
    <s v="BEL"/>
    <x v="25"/>
    <n v="4261.1000000000004"/>
  </r>
  <r>
    <x v="5"/>
    <x v="3"/>
    <s v="Persons:"/>
    <x v="0"/>
    <s v="BEL"/>
    <x v="26"/>
    <n v="4233.9000000000005"/>
  </r>
  <r>
    <x v="5"/>
    <x v="3"/>
    <s v="Persons:"/>
    <x v="0"/>
    <s v="BEL"/>
    <x v="27"/>
    <n v="4194.5"/>
  </r>
  <r>
    <x v="5"/>
    <x v="3"/>
    <s v="Persons:"/>
    <x v="0"/>
    <s v="BEL"/>
    <x v="28"/>
    <n v="4194.5"/>
  </r>
  <r>
    <x v="5"/>
    <x v="3"/>
    <s v="Persons:"/>
    <x v="0"/>
    <s v="BEL"/>
    <x v="29"/>
    <m/>
  </r>
  <r>
    <x v="5"/>
    <x v="3"/>
    <s v="Persons:"/>
    <x v="0"/>
    <s v="BEL"/>
    <x v="30"/>
    <m/>
  </r>
  <r>
    <x v="5"/>
    <x v="3"/>
    <s v="Persons:"/>
    <x v="0"/>
    <s v="BEL"/>
    <x v="31"/>
    <m/>
  </r>
  <r>
    <x v="5"/>
    <x v="3"/>
    <s v="Persons:"/>
    <x v="0"/>
    <s v="BEL"/>
    <x v="32"/>
    <m/>
  </r>
  <r>
    <x v="5"/>
    <x v="3"/>
    <s v="Persons:"/>
    <x v="0"/>
    <s v="BEL"/>
    <x v="33"/>
    <m/>
  </r>
  <r>
    <x v="5"/>
    <x v="3"/>
    <s v="Persons:"/>
    <x v="0"/>
    <s v="BEL"/>
    <x v="34"/>
    <m/>
  </r>
  <r>
    <x v="5"/>
    <x v="3"/>
    <s v="Persons:"/>
    <x v="0"/>
    <s v="BEL"/>
    <x v="35"/>
    <m/>
  </r>
  <r>
    <x v="5"/>
    <x v="3"/>
    <s v="Persons:"/>
    <x v="0"/>
    <s v="BEL"/>
    <x v="36"/>
    <m/>
  </r>
  <r>
    <x v="5"/>
    <x v="3"/>
    <s v="Persons:"/>
    <x v="0"/>
    <s v="BEL"/>
    <x v="37"/>
    <m/>
  </r>
  <r>
    <x v="5"/>
    <x v="3"/>
    <s v="Persons:"/>
    <x v="0"/>
    <s v="BEL"/>
    <x v="38"/>
    <m/>
  </r>
  <r>
    <x v="5"/>
    <x v="3"/>
    <s v="Persons:"/>
    <x v="0"/>
    <s v="BEL"/>
    <x v="39"/>
    <m/>
  </r>
  <r>
    <x v="5"/>
    <x v="3"/>
    <s v="Persons:"/>
    <x v="0"/>
    <s v="BEL"/>
    <x v="40"/>
    <m/>
  </r>
  <r>
    <x v="5"/>
    <x v="3"/>
    <s v="Persons:"/>
    <x v="0"/>
    <s v="BEL"/>
    <x v="41"/>
    <m/>
  </r>
  <r>
    <x v="5"/>
    <x v="3"/>
    <s v="Persons:"/>
    <x v="0"/>
    <s v="BEL"/>
    <x v="42"/>
    <m/>
  </r>
  <r>
    <x v="5"/>
    <x v="3"/>
    <s v="Persons:"/>
    <x v="0"/>
    <s v="BEL"/>
    <x v="43"/>
    <m/>
  </r>
  <r>
    <x v="5"/>
    <x v="3"/>
    <s v="Persons:"/>
    <x v="0"/>
    <s v="BEL"/>
    <x v="44"/>
    <m/>
  </r>
  <r>
    <x v="5"/>
    <x v="3"/>
    <s v="Persons:"/>
    <x v="0"/>
    <s v="BEL"/>
    <x v="45"/>
    <m/>
  </r>
  <r>
    <x v="5"/>
    <x v="3"/>
    <s v="Persons:"/>
    <x v="0"/>
    <s v="BEL"/>
    <x v="46"/>
    <m/>
  </r>
  <r>
    <x v="5"/>
    <x v="3"/>
    <s v="Persons:"/>
    <x v="0"/>
    <s v="BEL"/>
    <x v="47"/>
    <m/>
  </r>
  <r>
    <x v="5"/>
    <x v="3"/>
    <s v="Persons:"/>
    <x v="0"/>
    <s v="BEL"/>
    <x v="48"/>
    <m/>
  </r>
  <r>
    <x v="5"/>
    <x v="3"/>
    <s v="Persons:"/>
    <x v="0"/>
    <s v="BEL"/>
    <x v="49"/>
    <m/>
  </r>
  <r>
    <x v="5"/>
    <x v="3"/>
    <s v="Persons:"/>
    <x v="0"/>
    <s v="BEL"/>
    <x v="50"/>
    <m/>
  </r>
  <r>
    <x v="5"/>
    <x v="3"/>
    <s v="Persons:"/>
    <x v="0"/>
    <s v="BEL"/>
    <x v="51"/>
    <m/>
  </r>
  <r>
    <x v="5"/>
    <x v="3"/>
    <s v="Persons:"/>
    <x v="0"/>
    <s v="BEL"/>
    <x v="52"/>
    <m/>
  </r>
  <r>
    <x v="5"/>
    <x v="3"/>
    <s v="Persons:"/>
    <x v="0"/>
    <s v="BEL"/>
    <x v="53"/>
    <m/>
  </r>
  <r>
    <x v="5"/>
    <x v="3"/>
    <s v="Persons:"/>
    <x v="0"/>
    <s v="BEL"/>
    <x v="54"/>
    <m/>
  </r>
  <r>
    <x v="5"/>
    <x v="3"/>
    <s v="Persons:"/>
    <x v="0"/>
    <s v="BEL"/>
    <x v="55"/>
    <m/>
  </r>
  <r>
    <x v="5"/>
    <x v="3"/>
    <s v="Persons:"/>
    <x v="0"/>
    <s v="BEL"/>
    <x v="56"/>
    <m/>
  </r>
  <r>
    <x v="5"/>
    <x v="3"/>
    <s v="Persons:"/>
    <x v="0"/>
    <s v="BEL"/>
    <x v="57"/>
    <m/>
  </r>
  <r>
    <x v="5"/>
    <x v="3"/>
    <s v="Persons:"/>
    <x v="0"/>
    <s v="BEL"/>
    <x v="58"/>
    <m/>
  </r>
  <r>
    <x v="5"/>
    <x v="3"/>
    <s v="Persons:"/>
    <x v="0"/>
    <s v="BEL"/>
    <x v="59"/>
    <m/>
  </r>
  <r>
    <x v="5"/>
    <x v="3"/>
    <s v="Persons:"/>
    <x v="0"/>
    <s v="BEL"/>
    <x v="60"/>
    <m/>
  </r>
  <r>
    <x v="5"/>
    <x v="3"/>
    <s v="Persons:"/>
    <x v="0"/>
    <s v="BEL"/>
    <x v="61"/>
    <m/>
  </r>
  <r>
    <x v="5"/>
    <x v="3"/>
    <s v="Persons:"/>
    <x v="0"/>
    <s v="BEL"/>
    <x v="62"/>
    <m/>
  </r>
  <r>
    <x v="5"/>
    <x v="3"/>
    <s v="Persons:"/>
    <x v="0"/>
    <s v="BEL"/>
    <x v="63"/>
    <m/>
  </r>
  <r>
    <x v="5"/>
    <x v="3"/>
    <s v="Persons:"/>
    <x v="1"/>
    <s v="DNK"/>
    <x v="0"/>
    <n v="3179.5"/>
  </r>
  <r>
    <x v="5"/>
    <x v="3"/>
    <s v="Persons:"/>
    <x v="1"/>
    <s v="DNK"/>
    <x v="1"/>
    <n v="3133.4"/>
  </r>
  <r>
    <x v="5"/>
    <x v="3"/>
    <s v="Persons:"/>
    <x v="1"/>
    <s v="DNK"/>
    <x v="2"/>
    <n v="3062.5"/>
  </r>
  <r>
    <x v="5"/>
    <x v="3"/>
    <s v="Persons:"/>
    <x v="1"/>
    <s v="DNK"/>
    <x v="3"/>
    <n v="3022.4"/>
  </r>
  <r>
    <x v="5"/>
    <x v="3"/>
    <s v="Persons:"/>
    <x v="1"/>
    <s v="DNK"/>
    <x v="4"/>
    <n v="3029.7"/>
  </r>
  <r>
    <x v="5"/>
    <x v="3"/>
    <s v="Persons:"/>
    <x v="1"/>
    <s v="DNK"/>
    <x v="5"/>
    <n v="2985.3"/>
  </r>
  <r>
    <x v="5"/>
    <x v="3"/>
    <s v="Persons:"/>
    <x v="1"/>
    <s v="DNK"/>
    <x v="6"/>
    <n v="2961.5"/>
  </r>
  <r>
    <x v="5"/>
    <x v="3"/>
    <s v="Persons:"/>
    <x v="1"/>
    <s v="DNK"/>
    <x v="7"/>
    <n v="2936.2"/>
  </r>
  <r>
    <x v="5"/>
    <x v="3"/>
    <s v="Persons:"/>
    <x v="1"/>
    <s v="DNK"/>
    <x v="8"/>
    <n v="2890"/>
  </r>
  <r>
    <x v="5"/>
    <x v="3"/>
    <s v="Persons:"/>
    <x v="1"/>
    <s v="DNK"/>
    <x v="9"/>
    <n v="2861.9"/>
  </r>
  <r>
    <x v="5"/>
    <x v="3"/>
    <s v="Persons:"/>
    <x v="1"/>
    <s v="DNK"/>
    <x v="10"/>
    <n v="2846.3"/>
  </r>
  <r>
    <x v="5"/>
    <x v="3"/>
    <s v="Persons:"/>
    <x v="1"/>
    <s v="DNK"/>
    <x v="11"/>
    <n v="2868.8"/>
  </r>
  <r>
    <x v="5"/>
    <x v="3"/>
    <s v="Persons:"/>
    <x v="1"/>
    <s v="DNK"/>
    <x v="12"/>
    <n v="2883.5"/>
  </r>
  <r>
    <x v="5"/>
    <x v="3"/>
    <s v="Persons:"/>
    <x v="1"/>
    <s v="DNK"/>
    <x v="13"/>
    <n v="2884.4"/>
  </r>
  <r>
    <x v="5"/>
    <x v="3"/>
    <s v="Persons:"/>
    <x v="1"/>
    <s v="DNK"/>
    <x v="14"/>
    <n v="2904.9"/>
  </r>
  <r>
    <x v="5"/>
    <x v="3"/>
    <s v="Persons:"/>
    <x v="1"/>
    <s v="DNK"/>
    <x v="15"/>
    <n v="2913.2"/>
  </r>
  <r>
    <x v="5"/>
    <x v="3"/>
    <s v="Persons:"/>
    <x v="1"/>
    <s v="DNK"/>
    <x v="16"/>
    <n v="2914.7"/>
  </r>
  <r>
    <x v="5"/>
    <x v="3"/>
    <s v="Persons:"/>
    <x v="1"/>
    <s v="DNK"/>
    <x v="17"/>
    <n v="2919.4"/>
  </r>
  <r>
    <x v="5"/>
    <x v="3"/>
    <s v="Persons:"/>
    <x v="1"/>
    <s v="DNK"/>
    <x v="18"/>
    <n v="2892.4"/>
  </r>
  <r>
    <x v="5"/>
    <x v="3"/>
    <s v="Persons:"/>
    <x v="1"/>
    <s v="DNK"/>
    <x v="19"/>
    <n v="2902.1000000000008"/>
  </r>
  <r>
    <x v="5"/>
    <x v="3"/>
    <s v="Persons:"/>
    <x v="1"/>
    <s v="DNK"/>
    <x v="20"/>
    <n v="2859.5"/>
  </r>
  <r>
    <x v="5"/>
    <x v="3"/>
    <s v="Persons:"/>
    <x v="1"/>
    <s v="DNK"/>
    <x v="21"/>
    <n v="2871.5"/>
  </r>
  <r>
    <x v="5"/>
    <x v="3"/>
    <s v="Persons:"/>
    <x v="1"/>
    <s v="DNK"/>
    <x v="22"/>
    <n v="2849.3"/>
  </r>
  <r>
    <x v="5"/>
    <x v="3"/>
    <s v="Persons:"/>
    <x v="1"/>
    <s v="DNK"/>
    <x v="23"/>
    <n v="2848.2"/>
  </r>
  <r>
    <x v="5"/>
    <x v="3"/>
    <s v="Persons:"/>
    <x v="1"/>
    <s v="DNK"/>
    <x v="24"/>
    <n v="2868"/>
  </r>
  <r>
    <x v="5"/>
    <x v="3"/>
    <s v="Persons:"/>
    <x v="1"/>
    <s v="DNK"/>
    <x v="25"/>
    <n v="2830.9"/>
  </r>
  <r>
    <x v="5"/>
    <x v="3"/>
    <s v="Persons:"/>
    <x v="1"/>
    <s v="DNK"/>
    <x v="26"/>
    <n v="2836.1"/>
  </r>
  <r>
    <x v="5"/>
    <x v="3"/>
    <s v="Persons:"/>
    <x v="1"/>
    <s v="DNK"/>
    <x v="27"/>
    <n v="2813.5"/>
  </r>
  <r>
    <x v="5"/>
    <x v="3"/>
    <s v="Persons:"/>
    <x v="1"/>
    <s v="DNK"/>
    <x v="28"/>
    <n v="2804.7"/>
  </r>
  <r>
    <x v="5"/>
    <x v="3"/>
    <s v="Persons:"/>
    <x v="1"/>
    <s v="DNK"/>
    <x v="29"/>
    <m/>
  </r>
  <r>
    <x v="5"/>
    <x v="3"/>
    <s v="Persons:"/>
    <x v="1"/>
    <s v="DNK"/>
    <x v="30"/>
    <m/>
  </r>
  <r>
    <x v="5"/>
    <x v="3"/>
    <s v="Persons:"/>
    <x v="1"/>
    <s v="DNK"/>
    <x v="31"/>
    <m/>
  </r>
  <r>
    <x v="5"/>
    <x v="3"/>
    <s v="Persons:"/>
    <x v="1"/>
    <s v="DNK"/>
    <x v="32"/>
    <m/>
  </r>
  <r>
    <x v="5"/>
    <x v="3"/>
    <s v="Persons:"/>
    <x v="1"/>
    <s v="DNK"/>
    <x v="33"/>
    <m/>
  </r>
  <r>
    <x v="5"/>
    <x v="3"/>
    <s v="Persons:"/>
    <x v="1"/>
    <s v="DNK"/>
    <x v="34"/>
    <m/>
  </r>
  <r>
    <x v="5"/>
    <x v="3"/>
    <s v="Persons:"/>
    <x v="1"/>
    <s v="DNK"/>
    <x v="35"/>
    <m/>
  </r>
  <r>
    <x v="5"/>
    <x v="3"/>
    <s v="Persons:"/>
    <x v="1"/>
    <s v="DNK"/>
    <x v="36"/>
    <m/>
  </r>
  <r>
    <x v="5"/>
    <x v="3"/>
    <s v="Persons:"/>
    <x v="1"/>
    <s v="DNK"/>
    <x v="37"/>
    <m/>
  </r>
  <r>
    <x v="5"/>
    <x v="3"/>
    <s v="Persons:"/>
    <x v="1"/>
    <s v="DNK"/>
    <x v="38"/>
    <m/>
  </r>
  <r>
    <x v="5"/>
    <x v="3"/>
    <s v="Persons:"/>
    <x v="1"/>
    <s v="DNK"/>
    <x v="39"/>
    <m/>
  </r>
  <r>
    <x v="5"/>
    <x v="3"/>
    <s v="Persons:"/>
    <x v="1"/>
    <s v="DNK"/>
    <x v="40"/>
    <m/>
  </r>
  <r>
    <x v="5"/>
    <x v="3"/>
    <s v="Persons:"/>
    <x v="1"/>
    <s v="DNK"/>
    <x v="41"/>
    <m/>
  </r>
  <r>
    <x v="5"/>
    <x v="3"/>
    <s v="Persons:"/>
    <x v="1"/>
    <s v="DNK"/>
    <x v="42"/>
    <m/>
  </r>
  <r>
    <x v="5"/>
    <x v="3"/>
    <s v="Persons:"/>
    <x v="1"/>
    <s v="DNK"/>
    <x v="43"/>
    <m/>
  </r>
  <r>
    <x v="5"/>
    <x v="3"/>
    <s v="Persons:"/>
    <x v="1"/>
    <s v="DNK"/>
    <x v="44"/>
    <m/>
  </r>
  <r>
    <x v="5"/>
    <x v="3"/>
    <s v="Persons:"/>
    <x v="1"/>
    <s v="DNK"/>
    <x v="45"/>
    <m/>
  </r>
  <r>
    <x v="5"/>
    <x v="3"/>
    <s v="Persons:"/>
    <x v="1"/>
    <s v="DNK"/>
    <x v="46"/>
    <m/>
  </r>
  <r>
    <x v="5"/>
    <x v="3"/>
    <s v="Persons:"/>
    <x v="1"/>
    <s v="DNK"/>
    <x v="47"/>
    <m/>
  </r>
  <r>
    <x v="5"/>
    <x v="3"/>
    <s v="Persons:"/>
    <x v="1"/>
    <s v="DNK"/>
    <x v="48"/>
    <m/>
  </r>
  <r>
    <x v="5"/>
    <x v="3"/>
    <s v="Persons:"/>
    <x v="1"/>
    <s v="DNK"/>
    <x v="49"/>
    <m/>
  </r>
  <r>
    <x v="5"/>
    <x v="3"/>
    <s v="Persons:"/>
    <x v="1"/>
    <s v="DNK"/>
    <x v="50"/>
    <m/>
  </r>
  <r>
    <x v="5"/>
    <x v="3"/>
    <s v="Persons:"/>
    <x v="1"/>
    <s v="DNK"/>
    <x v="51"/>
    <m/>
  </r>
  <r>
    <x v="5"/>
    <x v="3"/>
    <s v="Persons:"/>
    <x v="1"/>
    <s v="DNK"/>
    <x v="52"/>
    <m/>
  </r>
  <r>
    <x v="5"/>
    <x v="3"/>
    <s v="Persons:"/>
    <x v="1"/>
    <s v="DNK"/>
    <x v="53"/>
    <m/>
  </r>
  <r>
    <x v="5"/>
    <x v="3"/>
    <s v="Persons:"/>
    <x v="1"/>
    <s v="DNK"/>
    <x v="54"/>
    <m/>
  </r>
  <r>
    <x v="5"/>
    <x v="3"/>
    <s v="Persons:"/>
    <x v="1"/>
    <s v="DNK"/>
    <x v="55"/>
    <m/>
  </r>
  <r>
    <x v="5"/>
    <x v="3"/>
    <s v="Persons:"/>
    <x v="1"/>
    <s v="DNK"/>
    <x v="56"/>
    <m/>
  </r>
  <r>
    <x v="5"/>
    <x v="3"/>
    <s v="Persons:"/>
    <x v="1"/>
    <s v="DNK"/>
    <x v="57"/>
    <m/>
  </r>
  <r>
    <x v="5"/>
    <x v="3"/>
    <s v="Persons:"/>
    <x v="1"/>
    <s v="DNK"/>
    <x v="58"/>
    <m/>
  </r>
  <r>
    <x v="5"/>
    <x v="3"/>
    <s v="Persons:"/>
    <x v="1"/>
    <s v="DNK"/>
    <x v="59"/>
    <m/>
  </r>
  <r>
    <x v="5"/>
    <x v="3"/>
    <s v="Persons:"/>
    <x v="1"/>
    <s v="DNK"/>
    <x v="60"/>
    <m/>
  </r>
  <r>
    <x v="5"/>
    <x v="3"/>
    <s v="Persons:"/>
    <x v="1"/>
    <s v="DNK"/>
    <x v="61"/>
    <m/>
  </r>
  <r>
    <x v="5"/>
    <x v="3"/>
    <s v="Persons:"/>
    <x v="1"/>
    <s v="DNK"/>
    <x v="62"/>
    <m/>
  </r>
  <r>
    <x v="5"/>
    <x v="3"/>
    <s v="Persons:"/>
    <x v="1"/>
    <s v="DNK"/>
    <x v="63"/>
    <m/>
  </r>
  <r>
    <x v="5"/>
    <x v="3"/>
    <s v="Persons:"/>
    <x v="2"/>
    <s v="DEU"/>
    <x v="0"/>
    <n v="44403"/>
  </r>
  <r>
    <x v="5"/>
    <x v="3"/>
    <s v="Persons:"/>
    <x v="2"/>
    <s v="DEU"/>
    <x v="1"/>
    <n v="43904.600000000013"/>
  </r>
  <r>
    <x v="5"/>
    <x v="3"/>
    <s v="Persons:"/>
    <x v="2"/>
    <s v="DEU"/>
    <x v="2"/>
    <n v="42960.9"/>
  </r>
  <r>
    <x v="5"/>
    <x v="3"/>
    <s v="Persons:"/>
    <x v="2"/>
    <s v="DEU"/>
    <x v="3"/>
    <n v="43029.3"/>
  </r>
  <r>
    <x v="5"/>
    <x v="3"/>
    <s v="Persons:"/>
    <x v="2"/>
    <s v="DEU"/>
    <x v="4"/>
    <n v="43678.5"/>
  </r>
  <r>
    <x v="5"/>
    <x v="3"/>
    <s v="Persons:"/>
    <x v="2"/>
    <s v="DEU"/>
    <x v="5"/>
    <n v="43280.800000000003"/>
  </r>
  <r>
    <x v="5"/>
    <x v="3"/>
    <s v="Persons:"/>
    <x v="2"/>
    <s v="DEU"/>
    <x v="6"/>
    <n v="43171.4"/>
  </r>
  <r>
    <x v="5"/>
    <x v="3"/>
    <s v="Persons:"/>
    <x v="2"/>
    <s v="DEU"/>
    <x v="7"/>
    <n v="42915.100000000013"/>
  </r>
  <r>
    <x v="5"/>
    <x v="3"/>
    <s v="Persons:"/>
    <x v="2"/>
    <s v="DEU"/>
    <x v="8"/>
    <n v="42017.7"/>
  </r>
  <r>
    <x v="5"/>
    <x v="3"/>
    <s v="Persons:"/>
    <x v="2"/>
    <s v="DEU"/>
    <x v="9"/>
    <n v="41810.5"/>
  </r>
  <r>
    <x v="5"/>
    <x v="3"/>
    <s v="Persons:"/>
    <x v="2"/>
    <s v="DEU"/>
    <x v="10"/>
    <n v="41555.699999999997"/>
  </r>
  <r>
    <x v="5"/>
    <x v="3"/>
    <s v="Persons:"/>
    <x v="2"/>
    <s v="DEU"/>
    <x v="11"/>
    <n v="41191.9"/>
  </r>
  <r>
    <x v="5"/>
    <x v="3"/>
    <s v="Persons:"/>
    <x v="2"/>
    <s v="DEU"/>
    <x v="12"/>
    <n v="41015.9"/>
  </r>
  <r>
    <x v="5"/>
    <x v="3"/>
    <s v="Persons:"/>
    <x v="2"/>
    <s v="DEU"/>
    <x v="13"/>
    <n v="40634.199999999997"/>
  </r>
  <r>
    <x v="5"/>
    <x v="3"/>
    <s v="Persons:"/>
    <x v="2"/>
    <s v="DEU"/>
    <x v="14"/>
    <n v="41473.699999999997"/>
  </r>
  <r>
    <x v="5"/>
    <x v="3"/>
    <s v="Persons:"/>
    <x v="2"/>
    <s v="DEU"/>
    <x v="15"/>
    <n v="41458.300000000003"/>
  </r>
  <r>
    <x v="5"/>
    <x v="3"/>
    <s v="Persons:"/>
    <x v="2"/>
    <s v="DEU"/>
    <x v="16"/>
    <n v="41338.300000000003"/>
  </r>
  <r>
    <x v="5"/>
    <x v="3"/>
    <s v="Persons:"/>
    <x v="2"/>
    <s v="DEU"/>
    <x v="17"/>
    <n v="41121.199999999997"/>
  </r>
  <r>
    <x v="5"/>
    <x v="3"/>
    <s v="Persons:"/>
    <x v="2"/>
    <s v="DEU"/>
    <x v="18"/>
    <n v="40613.600000000013"/>
  </r>
  <r>
    <x v="5"/>
    <x v="3"/>
    <s v="Persons:"/>
    <x v="2"/>
    <s v="DEU"/>
    <x v="19"/>
    <n v="39516.199999999997"/>
  </r>
  <r>
    <x v="5"/>
    <x v="3"/>
    <s v="Persons:"/>
    <x v="2"/>
    <s v="DEU"/>
    <x v="20"/>
    <n v="39610.9"/>
  </r>
  <r>
    <x v="5"/>
    <x v="3"/>
    <s v="Persons:"/>
    <x v="2"/>
    <s v="DEU"/>
    <x v="21"/>
    <n v="39506.800000000003"/>
  </r>
  <r>
    <x v="5"/>
    <x v="3"/>
    <s v="Persons:"/>
    <x v="2"/>
    <s v="DEU"/>
    <x v="22"/>
    <n v="39472.800000000003"/>
  </r>
  <r>
    <x v="5"/>
    <x v="3"/>
    <s v="Persons:"/>
    <x v="2"/>
    <s v="DEU"/>
    <x v="23"/>
    <n v="39234.300000000003"/>
  </r>
  <r>
    <x v="5"/>
    <x v="3"/>
    <s v="Persons:"/>
    <x v="2"/>
    <s v="DEU"/>
    <x v="24"/>
    <n v="39291.1"/>
  </r>
  <r>
    <x v="5"/>
    <x v="3"/>
    <s v="Persons:"/>
    <x v="2"/>
    <s v="DEU"/>
    <x v="25"/>
    <n v="39068.699999999997"/>
  </r>
  <r>
    <x v="5"/>
    <x v="3"/>
    <s v="Persons:"/>
    <x v="2"/>
    <s v="DEU"/>
    <x v="26"/>
    <n v="38912.1"/>
  </r>
  <r>
    <x v="5"/>
    <x v="3"/>
    <s v="Persons:"/>
    <x v="2"/>
    <s v="DEU"/>
    <x v="27"/>
    <n v="38949.800000000003"/>
  </r>
  <r>
    <x v="5"/>
    <x v="3"/>
    <s v="Persons:"/>
    <x v="2"/>
    <s v="DEU"/>
    <x v="28"/>
    <n v="38818.9"/>
  </r>
  <r>
    <x v="5"/>
    <x v="3"/>
    <s v="Persons:"/>
    <x v="2"/>
    <s v="DEU"/>
    <x v="29"/>
    <m/>
  </r>
  <r>
    <x v="5"/>
    <x v="3"/>
    <s v="Persons:"/>
    <x v="2"/>
    <s v="DEU"/>
    <x v="30"/>
    <m/>
  </r>
  <r>
    <x v="5"/>
    <x v="3"/>
    <s v="Persons:"/>
    <x v="2"/>
    <s v="DEU"/>
    <x v="31"/>
    <m/>
  </r>
  <r>
    <x v="5"/>
    <x v="3"/>
    <s v="Persons:"/>
    <x v="2"/>
    <s v="DEU"/>
    <x v="32"/>
    <m/>
  </r>
  <r>
    <x v="5"/>
    <x v="3"/>
    <s v="Persons:"/>
    <x v="2"/>
    <s v="DEU"/>
    <x v="33"/>
    <m/>
  </r>
  <r>
    <x v="5"/>
    <x v="3"/>
    <s v="Persons:"/>
    <x v="2"/>
    <s v="DEU"/>
    <x v="34"/>
    <m/>
  </r>
  <r>
    <x v="5"/>
    <x v="3"/>
    <s v="Persons:"/>
    <x v="2"/>
    <s v="DEU"/>
    <x v="35"/>
    <m/>
  </r>
  <r>
    <x v="5"/>
    <x v="3"/>
    <s v="Persons:"/>
    <x v="2"/>
    <s v="DEU"/>
    <x v="36"/>
    <m/>
  </r>
  <r>
    <x v="5"/>
    <x v="3"/>
    <s v="Persons:"/>
    <x v="2"/>
    <s v="DEU"/>
    <x v="37"/>
    <m/>
  </r>
  <r>
    <x v="5"/>
    <x v="3"/>
    <s v="Persons:"/>
    <x v="2"/>
    <s v="DEU"/>
    <x v="38"/>
    <m/>
  </r>
  <r>
    <x v="5"/>
    <x v="3"/>
    <s v="Persons:"/>
    <x v="2"/>
    <s v="DEU"/>
    <x v="39"/>
    <m/>
  </r>
  <r>
    <x v="5"/>
    <x v="3"/>
    <s v="Persons:"/>
    <x v="2"/>
    <s v="DEU"/>
    <x v="40"/>
    <m/>
  </r>
  <r>
    <x v="5"/>
    <x v="3"/>
    <s v="Persons:"/>
    <x v="2"/>
    <s v="DEU"/>
    <x v="41"/>
    <m/>
  </r>
  <r>
    <x v="5"/>
    <x v="3"/>
    <s v="Persons:"/>
    <x v="2"/>
    <s v="DEU"/>
    <x v="42"/>
    <m/>
  </r>
  <r>
    <x v="5"/>
    <x v="3"/>
    <s v="Persons:"/>
    <x v="2"/>
    <s v="DEU"/>
    <x v="43"/>
    <m/>
  </r>
  <r>
    <x v="5"/>
    <x v="3"/>
    <s v="Persons:"/>
    <x v="2"/>
    <s v="DEU"/>
    <x v="44"/>
    <m/>
  </r>
  <r>
    <x v="5"/>
    <x v="3"/>
    <s v="Persons:"/>
    <x v="2"/>
    <s v="DEU"/>
    <x v="45"/>
    <m/>
  </r>
  <r>
    <x v="5"/>
    <x v="3"/>
    <s v="Persons:"/>
    <x v="2"/>
    <s v="DEU"/>
    <x v="46"/>
    <m/>
  </r>
  <r>
    <x v="5"/>
    <x v="3"/>
    <s v="Persons:"/>
    <x v="2"/>
    <s v="DEU"/>
    <x v="47"/>
    <m/>
  </r>
  <r>
    <x v="5"/>
    <x v="3"/>
    <s v="Persons:"/>
    <x v="2"/>
    <s v="DEU"/>
    <x v="48"/>
    <m/>
  </r>
  <r>
    <x v="5"/>
    <x v="3"/>
    <s v="Persons:"/>
    <x v="2"/>
    <s v="DEU"/>
    <x v="49"/>
    <m/>
  </r>
  <r>
    <x v="5"/>
    <x v="3"/>
    <s v="Persons:"/>
    <x v="2"/>
    <s v="DEU"/>
    <x v="50"/>
    <m/>
  </r>
  <r>
    <x v="5"/>
    <x v="3"/>
    <s v="Persons:"/>
    <x v="2"/>
    <s v="DEU"/>
    <x v="51"/>
    <m/>
  </r>
  <r>
    <x v="5"/>
    <x v="3"/>
    <s v="Persons:"/>
    <x v="2"/>
    <s v="DEU"/>
    <x v="52"/>
    <m/>
  </r>
  <r>
    <x v="5"/>
    <x v="3"/>
    <s v="Persons:"/>
    <x v="2"/>
    <s v="DEU"/>
    <x v="53"/>
    <m/>
  </r>
  <r>
    <x v="5"/>
    <x v="3"/>
    <s v="Persons:"/>
    <x v="2"/>
    <s v="DEU"/>
    <x v="54"/>
    <m/>
  </r>
  <r>
    <x v="5"/>
    <x v="3"/>
    <s v="Persons:"/>
    <x v="2"/>
    <s v="DEU"/>
    <x v="55"/>
    <m/>
  </r>
  <r>
    <x v="5"/>
    <x v="3"/>
    <s v="Persons:"/>
    <x v="2"/>
    <s v="DEU"/>
    <x v="56"/>
    <m/>
  </r>
  <r>
    <x v="5"/>
    <x v="3"/>
    <s v="Persons:"/>
    <x v="2"/>
    <s v="DEU"/>
    <x v="57"/>
    <m/>
  </r>
  <r>
    <x v="5"/>
    <x v="3"/>
    <s v="Persons:"/>
    <x v="2"/>
    <s v="DEU"/>
    <x v="58"/>
    <m/>
  </r>
  <r>
    <x v="5"/>
    <x v="3"/>
    <s v="Persons:"/>
    <x v="2"/>
    <s v="DEU"/>
    <x v="59"/>
    <m/>
  </r>
  <r>
    <x v="5"/>
    <x v="3"/>
    <s v="Persons:"/>
    <x v="2"/>
    <s v="DEU"/>
    <x v="60"/>
    <m/>
  </r>
  <r>
    <x v="5"/>
    <x v="3"/>
    <s v="Persons:"/>
    <x v="2"/>
    <s v="DEU"/>
    <x v="61"/>
    <m/>
  </r>
  <r>
    <x v="5"/>
    <x v="3"/>
    <s v="Persons:"/>
    <x v="2"/>
    <s v="DEU"/>
    <x v="62"/>
    <m/>
  </r>
  <r>
    <x v="5"/>
    <x v="3"/>
    <s v="Persons:"/>
    <x v="2"/>
    <s v="DEU"/>
    <x v="63"/>
    <m/>
  </r>
  <r>
    <x v="5"/>
    <x v="3"/>
    <s v="Persons:"/>
    <x v="3"/>
    <s v="IRL"/>
    <x v="0"/>
    <n v="2804.5"/>
  </r>
  <r>
    <x v="5"/>
    <x v="3"/>
    <s v="Persons:"/>
    <x v="3"/>
    <s v="IRL"/>
    <x v="1"/>
    <n v="2716"/>
  </r>
  <r>
    <x v="5"/>
    <x v="3"/>
    <s v="Persons:"/>
    <x v="3"/>
    <s v="IRL"/>
    <x v="2"/>
    <n v="2587.1"/>
  </r>
  <r>
    <x v="5"/>
    <x v="3"/>
    <s v="Persons:"/>
    <x v="3"/>
    <s v="IRL"/>
    <x v="3"/>
    <n v="2433.1"/>
  </r>
  <r>
    <x v="5"/>
    <x v="3"/>
    <s v="Persons:"/>
    <x v="3"/>
    <s v="IRL"/>
    <x v="4"/>
    <n v="2443.3000000000002"/>
  </r>
  <r>
    <x v="5"/>
    <x v="3"/>
    <s v="Persons:"/>
    <x v="3"/>
    <s v="IRL"/>
    <x v="5"/>
    <n v="2395.3000000000002"/>
  </r>
  <r>
    <x v="5"/>
    <x v="3"/>
    <s v="Persons:"/>
    <x v="3"/>
    <s v="IRL"/>
    <x v="6"/>
    <n v="2351.9"/>
  </r>
  <r>
    <x v="5"/>
    <x v="3"/>
    <s v="Persons:"/>
    <x v="3"/>
    <s v="IRL"/>
    <x v="7"/>
    <n v="2327.1"/>
  </r>
  <r>
    <x v="5"/>
    <x v="3"/>
    <s v="Persons:"/>
    <x v="3"/>
    <s v="IRL"/>
    <x v="8"/>
    <n v="2281.9"/>
  </r>
  <r>
    <x v="5"/>
    <x v="3"/>
    <s v="Persons:"/>
    <x v="3"/>
    <s v="IRL"/>
    <x v="9"/>
    <n v="2255.6999999999998"/>
  </r>
  <r>
    <x v="5"/>
    <x v="3"/>
    <s v="Persons:"/>
    <x v="3"/>
    <s v="IRL"/>
    <x v="10"/>
    <n v="2245.8000000000002"/>
  </r>
  <r>
    <x v="5"/>
    <x v="3"/>
    <s v="Persons:"/>
    <x v="3"/>
    <s v="IRL"/>
    <x v="11"/>
    <n v="2223.4"/>
  </r>
  <r>
    <x v="5"/>
    <x v="3"/>
    <s v="Persons:"/>
    <x v="3"/>
    <s v="IRL"/>
    <x v="12"/>
    <n v="2231.3000000000002"/>
  </r>
  <r>
    <x v="5"/>
    <x v="3"/>
    <s v="Persons:"/>
    <x v="3"/>
    <s v="IRL"/>
    <x v="13"/>
    <n v="2252.4"/>
  </r>
  <r>
    <x v="5"/>
    <x v="3"/>
    <s v="Persons:"/>
    <x v="3"/>
    <s v="IRL"/>
    <x v="14"/>
    <n v="2306.1999999999998"/>
  </r>
  <r>
    <x v="5"/>
    <x v="3"/>
    <s v="Persons:"/>
    <x v="3"/>
    <s v="IRL"/>
    <x v="15"/>
    <n v="2358.9"/>
  </r>
  <r>
    <x v="5"/>
    <x v="3"/>
    <s v="Persons:"/>
    <x v="3"/>
    <s v="IRL"/>
    <x v="16"/>
    <n v="2337.3000000000002"/>
  </r>
  <r>
    <x v="5"/>
    <x v="3"/>
    <s v="Persons:"/>
    <x v="3"/>
    <s v="IRL"/>
    <x v="17"/>
    <n v="2149.6999999999998"/>
  </r>
  <r>
    <x v="5"/>
    <x v="3"/>
    <s v="Persons:"/>
    <x v="3"/>
    <s v="IRL"/>
    <x v="18"/>
    <n v="2050.9"/>
  </r>
  <r>
    <x v="5"/>
    <x v="3"/>
    <s v="Persons:"/>
    <x v="3"/>
    <s v="IRL"/>
    <x v="19"/>
    <n v="1933.1"/>
  </r>
  <r>
    <x v="5"/>
    <x v="3"/>
    <s v="Persons:"/>
    <x v="3"/>
    <s v="IRL"/>
    <x v="20"/>
    <n v="1889.3"/>
  </r>
  <r>
    <x v="5"/>
    <x v="3"/>
    <s v="Persons:"/>
    <x v="3"/>
    <s v="IRL"/>
    <x v="21"/>
    <n v="1854.8"/>
  </r>
  <r>
    <x v="5"/>
    <x v="3"/>
    <s v="Persons:"/>
    <x v="3"/>
    <s v="IRL"/>
    <x v="22"/>
    <n v="1801.7"/>
  </r>
  <r>
    <x v="5"/>
    <x v="3"/>
    <s v="Persons:"/>
    <x v="3"/>
    <s v="IRL"/>
    <x v="23"/>
    <n v="1754.3"/>
  </r>
  <r>
    <x v="5"/>
    <x v="3"/>
    <s v="Persons:"/>
    <x v="3"/>
    <s v="IRL"/>
    <x v="24"/>
    <n v="1694"/>
  </r>
  <r>
    <x v="5"/>
    <x v="3"/>
    <s v="Persons:"/>
    <x v="3"/>
    <s v="IRL"/>
    <x v="25"/>
    <n v="1627.9"/>
  </r>
  <r>
    <x v="5"/>
    <x v="3"/>
    <s v="Persons:"/>
    <x v="3"/>
    <s v="IRL"/>
    <x v="26"/>
    <n v="1527"/>
  </r>
  <r>
    <x v="5"/>
    <x v="3"/>
    <s v="Persons:"/>
    <x v="3"/>
    <s v="IRL"/>
    <x v="27"/>
    <n v="1480.6"/>
  </r>
  <r>
    <x v="5"/>
    <x v="3"/>
    <s v="Persons:"/>
    <x v="3"/>
    <s v="IRL"/>
    <x v="28"/>
    <n v="1437.9"/>
  </r>
  <r>
    <x v="5"/>
    <x v="3"/>
    <s v="Persons:"/>
    <x v="3"/>
    <s v="IRL"/>
    <x v="29"/>
    <m/>
  </r>
  <r>
    <x v="5"/>
    <x v="3"/>
    <s v="Persons:"/>
    <x v="3"/>
    <s v="IRL"/>
    <x v="30"/>
    <m/>
  </r>
  <r>
    <x v="5"/>
    <x v="3"/>
    <s v="Persons:"/>
    <x v="3"/>
    <s v="IRL"/>
    <x v="31"/>
    <m/>
  </r>
  <r>
    <x v="5"/>
    <x v="3"/>
    <s v="Persons:"/>
    <x v="3"/>
    <s v="IRL"/>
    <x v="32"/>
    <m/>
  </r>
  <r>
    <x v="5"/>
    <x v="3"/>
    <s v="Persons:"/>
    <x v="3"/>
    <s v="IRL"/>
    <x v="33"/>
    <m/>
  </r>
  <r>
    <x v="5"/>
    <x v="3"/>
    <s v="Persons:"/>
    <x v="3"/>
    <s v="IRL"/>
    <x v="34"/>
    <m/>
  </r>
  <r>
    <x v="5"/>
    <x v="3"/>
    <s v="Persons:"/>
    <x v="3"/>
    <s v="IRL"/>
    <x v="35"/>
    <m/>
  </r>
  <r>
    <x v="5"/>
    <x v="3"/>
    <s v="Persons:"/>
    <x v="3"/>
    <s v="IRL"/>
    <x v="36"/>
    <m/>
  </r>
  <r>
    <x v="5"/>
    <x v="3"/>
    <s v="Persons:"/>
    <x v="3"/>
    <s v="IRL"/>
    <x v="37"/>
    <m/>
  </r>
  <r>
    <x v="5"/>
    <x v="3"/>
    <s v="Persons:"/>
    <x v="3"/>
    <s v="IRL"/>
    <x v="38"/>
    <m/>
  </r>
  <r>
    <x v="5"/>
    <x v="3"/>
    <s v="Persons:"/>
    <x v="3"/>
    <s v="IRL"/>
    <x v="39"/>
    <m/>
  </r>
  <r>
    <x v="5"/>
    <x v="3"/>
    <s v="Persons:"/>
    <x v="3"/>
    <s v="IRL"/>
    <x v="40"/>
    <m/>
  </r>
  <r>
    <x v="5"/>
    <x v="3"/>
    <s v="Persons:"/>
    <x v="3"/>
    <s v="IRL"/>
    <x v="41"/>
    <m/>
  </r>
  <r>
    <x v="5"/>
    <x v="3"/>
    <s v="Persons:"/>
    <x v="3"/>
    <s v="IRL"/>
    <x v="42"/>
    <m/>
  </r>
  <r>
    <x v="5"/>
    <x v="3"/>
    <s v="Persons:"/>
    <x v="3"/>
    <s v="IRL"/>
    <x v="43"/>
    <m/>
  </r>
  <r>
    <x v="5"/>
    <x v="3"/>
    <s v="Persons:"/>
    <x v="3"/>
    <s v="IRL"/>
    <x v="44"/>
    <m/>
  </r>
  <r>
    <x v="5"/>
    <x v="3"/>
    <s v="Persons:"/>
    <x v="3"/>
    <s v="IRL"/>
    <x v="45"/>
    <m/>
  </r>
  <r>
    <x v="5"/>
    <x v="3"/>
    <s v="Persons:"/>
    <x v="3"/>
    <s v="IRL"/>
    <x v="46"/>
    <m/>
  </r>
  <r>
    <x v="5"/>
    <x v="3"/>
    <s v="Persons:"/>
    <x v="3"/>
    <s v="IRL"/>
    <x v="47"/>
    <m/>
  </r>
  <r>
    <x v="5"/>
    <x v="3"/>
    <s v="Persons:"/>
    <x v="3"/>
    <s v="IRL"/>
    <x v="48"/>
    <m/>
  </r>
  <r>
    <x v="5"/>
    <x v="3"/>
    <s v="Persons:"/>
    <x v="3"/>
    <s v="IRL"/>
    <x v="49"/>
    <m/>
  </r>
  <r>
    <x v="5"/>
    <x v="3"/>
    <s v="Persons:"/>
    <x v="3"/>
    <s v="IRL"/>
    <x v="50"/>
    <m/>
  </r>
  <r>
    <x v="5"/>
    <x v="3"/>
    <s v="Persons:"/>
    <x v="3"/>
    <s v="IRL"/>
    <x v="51"/>
    <m/>
  </r>
  <r>
    <x v="5"/>
    <x v="3"/>
    <s v="Persons:"/>
    <x v="3"/>
    <s v="IRL"/>
    <x v="52"/>
    <m/>
  </r>
  <r>
    <x v="5"/>
    <x v="3"/>
    <s v="Persons:"/>
    <x v="3"/>
    <s v="IRL"/>
    <x v="53"/>
    <m/>
  </r>
  <r>
    <x v="5"/>
    <x v="3"/>
    <s v="Persons:"/>
    <x v="3"/>
    <s v="IRL"/>
    <x v="54"/>
    <m/>
  </r>
  <r>
    <x v="5"/>
    <x v="3"/>
    <s v="Persons:"/>
    <x v="3"/>
    <s v="IRL"/>
    <x v="55"/>
    <m/>
  </r>
  <r>
    <x v="5"/>
    <x v="3"/>
    <s v="Persons:"/>
    <x v="3"/>
    <s v="IRL"/>
    <x v="56"/>
    <m/>
  </r>
  <r>
    <x v="5"/>
    <x v="3"/>
    <s v="Persons:"/>
    <x v="3"/>
    <s v="IRL"/>
    <x v="57"/>
    <m/>
  </r>
  <r>
    <x v="5"/>
    <x v="3"/>
    <s v="Persons:"/>
    <x v="3"/>
    <s v="IRL"/>
    <x v="58"/>
    <m/>
  </r>
  <r>
    <x v="5"/>
    <x v="3"/>
    <s v="Persons:"/>
    <x v="3"/>
    <s v="IRL"/>
    <x v="59"/>
    <m/>
  </r>
  <r>
    <x v="5"/>
    <x v="3"/>
    <s v="Persons:"/>
    <x v="3"/>
    <s v="IRL"/>
    <x v="60"/>
    <m/>
  </r>
  <r>
    <x v="5"/>
    <x v="3"/>
    <s v="Persons:"/>
    <x v="3"/>
    <s v="IRL"/>
    <x v="61"/>
    <m/>
  </r>
  <r>
    <x v="5"/>
    <x v="3"/>
    <s v="Persons:"/>
    <x v="3"/>
    <s v="IRL"/>
    <x v="62"/>
    <m/>
  </r>
  <r>
    <x v="5"/>
    <x v="3"/>
    <s v="Persons:"/>
    <x v="3"/>
    <s v="IRL"/>
    <x v="63"/>
    <m/>
  </r>
  <r>
    <x v="5"/>
    <x v="3"/>
    <s v="Persons:"/>
    <x v="4"/>
    <s v="GRC"/>
    <x v="0"/>
    <n v="4715.5"/>
  </r>
  <r>
    <x v="5"/>
    <x v="3"/>
    <s v="Persons:"/>
    <x v="4"/>
    <s v="GRC"/>
    <x v="1"/>
    <n v="4728.6000000000004"/>
  </r>
  <r>
    <x v="5"/>
    <x v="3"/>
    <s v="Persons:"/>
    <x v="4"/>
    <s v="GRC"/>
    <x v="2"/>
    <n v="4606"/>
  </r>
  <r>
    <x v="5"/>
    <x v="3"/>
    <s v="Persons:"/>
    <x v="4"/>
    <s v="GRC"/>
    <x v="3"/>
    <n v="4666.4000000000005"/>
  </r>
  <r>
    <x v="5"/>
    <x v="3"/>
    <s v="Persons:"/>
    <x v="4"/>
    <s v="GRC"/>
    <x v="4"/>
    <n v="4758"/>
  </r>
  <r>
    <x v="5"/>
    <x v="3"/>
    <s v="Persons:"/>
    <x v="4"/>
    <s v="GRC"/>
    <x v="5"/>
    <n v="4763"/>
  </r>
  <r>
    <x v="5"/>
    <x v="3"/>
    <s v="Persons:"/>
    <x v="4"/>
    <s v="GRC"/>
    <x v="6"/>
    <n v="4795.7"/>
  </r>
  <r>
    <x v="5"/>
    <x v="3"/>
    <s v="Persons:"/>
    <x v="4"/>
    <s v="GRC"/>
    <x v="7"/>
    <n v="4819.6000000000004"/>
  </r>
  <r>
    <x v="5"/>
    <x v="3"/>
    <s v="Persons:"/>
    <x v="4"/>
    <s v="GRC"/>
    <x v="8"/>
    <n v="4808.7"/>
  </r>
  <r>
    <x v="5"/>
    <x v="3"/>
    <s v="Persons:"/>
    <x v="4"/>
    <s v="GRC"/>
    <x v="9"/>
    <n v="4813.2"/>
  </r>
  <r>
    <x v="5"/>
    <x v="3"/>
    <s v="Persons:"/>
    <x v="4"/>
    <s v="GRC"/>
    <x v="10"/>
    <n v="4857.2"/>
  </r>
  <r>
    <x v="5"/>
    <x v="3"/>
    <s v="Persons:"/>
    <x v="4"/>
    <s v="GRC"/>
    <x v="11"/>
    <n v="4903"/>
  </r>
  <r>
    <x v="5"/>
    <x v="3"/>
    <s v="Persons:"/>
    <x v="4"/>
    <s v="GRC"/>
    <x v="12"/>
    <n v="4944.3"/>
  </r>
  <r>
    <x v="5"/>
    <x v="3"/>
    <s v="Persons:"/>
    <x v="4"/>
    <s v="GRC"/>
    <x v="13"/>
    <n v="5038.7000000000007"/>
  </r>
  <r>
    <x v="5"/>
    <x v="3"/>
    <s v="Persons:"/>
    <x v="4"/>
    <s v="GRC"/>
    <x v="14"/>
    <n v="5047"/>
  </r>
  <r>
    <x v="5"/>
    <x v="3"/>
    <s v="Persons:"/>
    <x v="4"/>
    <s v="GRC"/>
    <x v="15"/>
    <n v="5003.1000000000004"/>
  </r>
  <r>
    <x v="5"/>
    <x v="3"/>
    <s v="Persons:"/>
    <x v="4"/>
    <s v="GRC"/>
    <x v="16"/>
    <n v="4987.2000000000007"/>
  </r>
  <r>
    <x v="5"/>
    <x v="3"/>
    <s v="Persons:"/>
    <x v="4"/>
    <s v="GRC"/>
    <x v="17"/>
    <n v="4981"/>
  </r>
  <r>
    <x v="5"/>
    <x v="3"/>
    <s v="Persons:"/>
    <x v="4"/>
    <s v="GRC"/>
    <x v="18"/>
    <n v="4942.6000000000004"/>
  </r>
  <r>
    <x v="5"/>
    <x v="3"/>
    <s v="Persons:"/>
    <x v="4"/>
    <s v="GRC"/>
    <x v="19"/>
    <n v="4936.1000000000004"/>
  </r>
  <r>
    <x v="5"/>
    <x v="3"/>
    <s v="Persons:"/>
    <x v="4"/>
    <s v="GRC"/>
    <x v="20"/>
    <n v="4845.3"/>
  </r>
  <r>
    <x v="5"/>
    <x v="3"/>
    <s v="Persons:"/>
    <x v="4"/>
    <s v="GRC"/>
    <x v="21"/>
    <n v="4781.1000000000004"/>
  </r>
  <r>
    <x v="5"/>
    <x v="3"/>
    <s v="Persons:"/>
    <x v="4"/>
    <s v="GRC"/>
    <x v="22"/>
    <n v="4738"/>
  </r>
  <r>
    <x v="5"/>
    <x v="3"/>
    <s v="Persons:"/>
    <x v="4"/>
    <s v="GRC"/>
    <x v="23"/>
    <n v="4627.4000000000005"/>
  </r>
  <r>
    <x v="5"/>
    <x v="3"/>
    <s v="Persons:"/>
    <x v="4"/>
    <s v="GRC"/>
    <x v="24"/>
    <n v="4602.2"/>
  </r>
  <r>
    <x v="5"/>
    <x v="3"/>
    <s v="Persons:"/>
    <x v="4"/>
    <s v="GRC"/>
    <x v="25"/>
    <n v="4538"/>
  </r>
  <r>
    <x v="5"/>
    <x v="3"/>
    <s v="Persons:"/>
    <x v="4"/>
    <s v="GRC"/>
    <x v="26"/>
    <n v="4296.7"/>
  </r>
  <r>
    <x v="5"/>
    <x v="3"/>
    <s v="Persons:"/>
    <x v="4"/>
    <s v="GRC"/>
    <x v="27"/>
    <n v="4292.5"/>
  </r>
  <r>
    <x v="5"/>
    <x v="3"/>
    <s v="Persons:"/>
    <x v="4"/>
    <s v="GRC"/>
    <x v="28"/>
    <n v="4220.2"/>
  </r>
  <r>
    <x v="5"/>
    <x v="3"/>
    <s v="Persons:"/>
    <x v="4"/>
    <s v="GRC"/>
    <x v="29"/>
    <m/>
  </r>
  <r>
    <x v="5"/>
    <x v="3"/>
    <s v="Persons:"/>
    <x v="4"/>
    <s v="GRC"/>
    <x v="30"/>
    <m/>
  </r>
  <r>
    <x v="5"/>
    <x v="3"/>
    <s v="Persons:"/>
    <x v="4"/>
    <s v="GRC"/>
    <x v="31"/>
    <m/>
  </r>
  <r>
    <x v="5"/>
    <x v="3"/>
    <s v="Persons:"/>
    <x v="4"/>
    <s v="GRC"/>
    <x v="32"/>
    <m/>
  </r>
  <r>
    <x v="5"/>
    <x v="3"/>
    <s v="Persons:"/>
    <x v="4"/>
    <s v="GRC"/>
    <x v="33"/>
    <m/>
  </r>
  <r>
    <x v="5"/>
    <x v="3"/>
    <s v="Persons:"/>
    <x v="4"/>
    <s v="GRC"/>
    <x v="34"/>
    <m/>
  </r>
  <r>
    <x v="5"/>
    <x v="3"/>
    <s v="Persons:"/>
    <x v="4"/>
    <s v="GRC"/>
    <x v="35"/>
    <m/>
  </r>
  <r>
    <x v="5"/>
    <x v="3"/>
    <s v="Persons:"/>
    <x v="4"/>
    <s v="GRC"/>
    <x v="36"/>
    <m/>
  </r>
  <r>
    <x v="5"/>
    <x v="3"/>
    <s v="Persons:"/>
    <x v="4"/>
    <s v="GRC"/>
    <x v="37"/>
    <m/>
  </r>
  <r>
    <x v="5"/>
    <x v="3"/>
    <s v="Persons:"/>
    <x v="4"/>
    <s v="GRC"/>
    <x v="38"/>
    <m/>
  </r>
  <r>
    <x v="5"/>
    <x v="3"/>
    <s v="Persons:"/>
    <x v="4"/>
    <s v="GRC"/>
    <x v="39"/>
    <m/>
  </r>
  <r>
    <x v="5"/>
    <x v="3"/>
    <s v="Persons:"/>
    <x v="4"/>
    <s v="GRC"/>
    <x v="40"/>
    <m/>
  </r>
  <r>
    <x v="5"/>
    <x v="3"/>
    <s v="Persons:"/>
    <x v="4"/>
    <s v="GRC"/>
    <x v="41"/>
    <m/>
  </r>
  <r>
    <x v="5"/>
    <x v="3"/>
    <s v="Persons:"/>
    <x v="4"/>
    <s v="GRC"/>
    <x v="42"/>
    <m/>
  </r>
  <r>
    <x v="5"/>
    <x v="3"/>
    <s v="Persons:"/>
    <x v="4"/>
    <s v="GRC"/>
    <x v="43"/>
    <m/>
  </r>
  <r>
    <x v="5"/>
    <x v="3"/>
    <s v="Persons:"/>
    <x v="4"/>
    <s v="GRC"/>
    <x v="44"/>
    <m/>
  </r>
  <r>
    <x v="5"/>
    <x v="3"/>
    <s v="Persons:"/>
    <x v="4"/>
    <s v="GRC"/>
    <x v="45"/>
    <m/>
  </r>
  <r>
    <x v="5"/>
    <x v="3"/>
    <s v="Persons:"/>
    <x v="4"/>
    <s v="GRC"/>
    <x v="46"/>
    <m/>
  </r>
  <r>
    <x v="5"/>
    <x v="3"/>
    <s v="Persons:"/>
    <x v="4"/>
    <s v="GRC"/>
    <x v="47"/>
    <m/>
  </r>
  <r>
    <x v="5"/>
    <x v="3"/>
    <s v="Persons:"/>
    <x v="4"/>
    <s v="GRC"/>
    <x v="48"/>
    <m/>
  </r>
  <r>
    <x v="5"/>
    <x v="3"/>
    <s v="Persons:"/>
    <x v="4"/>
    <s v="GRC"/>
    <x v="49"/>
    <m/>
  </r>
  <r>
    <x v="5"/>
    <x v="3"/>
    <s v="Persons:"/>
    <x v="4"/>
    <s v="GRC"/>
    <x v="50"/>
    <m/>
  </r>
  <r>
    <x v="5"/>
    <x v="3"/>
    <s v="Persons:"/>
    <x v="4"/>
    <s v="GRC"/>
    <x v="51"/>
    <m/>
  </r>
  <r>
    <x v="5"/>
    <x v="3"/>
    <s v="Persons:"/>
    <x v="4"/>
    <s v="GRC"/>
    <x v="52"/>
    <m/>
  </r>
  <r>
    <x v="5"/>
    <x v="3"/>
    <s v="Persons:"/>
    <x v="4"/>
    <s v="GRC"/>
    <x v="53"/>
    <m/>
  </r>
  <r>
    <x v="5"/>
    <x v="3"/>
    <s v="Persons:"/>
    <x v="4"/>
    <s v="GRC"/>
    <x v="54"/>
    <m/>
  </r>
  <r>
    <x v="5"/>
    <x v="3"/>
    <s v="Persons:"/>
    <x v="4"/>
    <s v="GRC"/>
    <x v="55"/>
    <m/>
  </r>
  <r>
    <x v="5"/>
    <x v="3"/>
    <s v="Persons:"/>
    <x v="4"/>
    <s v="GRC"/>
    <x v="56"/>
    <m/>
  </r>
  <r>
    <x v="5"/>
    <x v="3"/>
    <s v="Persons:"/>
    <x v="4"/>
    <s v="GRC"/>
    <x v="57"/>
    <m/>
  </r>
  <r>
    <x v="5"/>
    <x v="3"/>
    <s v="Persons:"/>
    <x v="4"/>
    <s v="GRC"/>
    <x v="58"/>
    <m/>
  </r>
  <r>
    <x v="5"/>
    <x v="3"/>
    <s v="Persons:"/>
    <x v="4"/>
    <s v="GRC"/>
    <x v="59"/>
    <m/>
  </r>
  <r>
    <x v="5"/>
    <x v="3"/>
    <s v="Persons:"/>
    <x v="4"/>
    <s v="GRC"/>
    <x v="60"/>
    <m/>
  </r>
  <r>
    <x v="5"/>
    <x v="3"/>
    <s v="Persons:"/>
    <x v="4"/>
    <s v="GRC"/>
    <x v="61"/>
    <m/>
  </r>
  <r>
    <x v="5"/>
    <x v="3"/>
    <s v="Persons:"/>
    <x v="4"/>
    <s v="GRC"/>
    <x v="62"/>
    <m/>
  </r>
  <r>
    <x v="5"/>
    <x v="3"/>
    <s v="Persons:"/>
    <x v="4"/>
    <s v="GRC"/>
    <x v="63"/>
    <m/>
  </r>
  <r>
    <x v="5"/>
    <x v="3"/>
    <s v="Persons:"/>
    <x v="5"/>
    <s v="ESP"/>
    <x v="0"/>
    <n v="24119.200000000001"/>
  </r>
  <r>
    <x v="5"/>
    <x v="3"/>
    <s v="Persons:"/>
    <x v="5"/>
    <s v="ESP"/>
    <x v="1"/>
    <n v="23626.5"/>
  </r>
  <r>
    <x v="5"/>
    <x v="3"/>
    <s v="Persons:"/>
    <x v="5"/>
    <s v="ESP"/>
    <x v="2"/>
    <n v="23309.5"/>
  </r>
  <r>
    <x v="5"/>
    <x v="3"/>
    <s v="Persons:"/>
    <x v="5"/>
    <s v="ESP"/>
    <x v="3"/>
    <n v="22733.3"/>
  </r>
  <r>
    <x v="5"/>
    <x v="3"/>
    <s v="Persons:"/>
    <x v="5"/>
    <s v="ESP"/>
    <x v="4"/>
    <n v="23027.1"/>
  </r>
  <r>
    <x v="5"/>
    <x v="3"/>
    <s v="Persons:"/>
    <x v="5"/>
    <s v="ESP"/>
    <x v="5"/>
    <n v="22806.5"/>
  </r>
  <r>
    <x v="5"/>
    <x v="3"/>
    <s v="Persons:"/>
    <x v="5"/>
    <s v="ESP"/>
    <x v="6"/>
    <n v="22741.8"/>
  </r>
  <r>
    <x v="5"/>
    <x v="3"/>
    <s v="Persons:"/>
    <x v="5"/>
    <s v="ESP"/>
    <x v="7"/>
    <n v="22822.2"/>
  </r>
  <r>
    <x v="5"/>
    <x v="3"/>
    <s v="Persons:"/>
    <x v="5"/>
    <s v="ESP"/>
    <x v="8"/>
    <n v="22921.599999999999"/>
  </r>
  <r>
    <x v="5"/>
    <x v="3"/>
    <s v="Persons:"/>
    <x v="5"/>
    <s v="ESP"/>
    <x v="9"/>
    <n v="22953.8"/>
  </r>
  <r>
    <x v="5"/>
    <x v="3"/>
    <s v="Persons:"/>
    <x v="5"/>
    <s v="ESP"/>
    <x v="10"/>
    <n v="23189.8"/>
  </r>
  <r>
    <x v="5"/>
    <x v="3"/>
    <s v="Persons:"/>
    <x v="5"/>
    <s v="ESP"/>
    <x v="11"/>
    <n v="23443.1"/>
  </r>
  <r>
    <x v="5"/>
    <x v="3"/>
    <s v="Persons:"/>
    <x v="5"/>
    <s v="ESP"/>
    <x v="12"/>
    <n v="23434.1"/>
  </r>
  <r>
    <x v="5"/>
    <x v="3"/>
    <s v="Persons:"/>
    <x v="5"/>
    <s v="ESP"/>
    <x v="13"/>
    <n v="23364.400000000001"/>
  </r>
  <r>
    <x v="5"/>
    <x v="3"/>
    <s v="Persons:"/>
    <x v="5"/>
    <s v="ESP"/>
    <x v="14"/>
    <n v="23260.9"/>
  </r>
  <r>
    <x v="5"/>
    <x v="3"/>
    <s v="Persons:"/>
    <x v="5"/>
    <s v="ESP"/>
    <x v="15"/>
    <n v="23065.7"/>
  </r>
  <r>
    <x v="5"/>
    <x v="3"/>
    <s v="Persons:"/>
    <x v="5"/>
    <s v="ESP"/>
    <x v="16"/>
    <n v="22425.8"/>
  </r>
  <r>
    <x v="5"/>
    <x v="3"/>
    <s v="Persons:"/>
    <x v="5"/>
    <s v="ESP"/>
    <x v="17"/>
    <n v="21779.9"/>
  </r>
  <r>
    <x v="5"/>
    <x v="3"/>
    <s v="Persons:"/>
    <x v="5"/>
    <s v="ESP"/>
    <x v="18"/>
    <n v="21140.9"/>
  </r>
  <r>
    <x v="5"/>
    <x v="3"/>
    <s v="Persons:"/>
    <x v="5"/>
    <s v="ESP"/>
    <x v="19"/>
    <n v="20252.900000000001"/>
  </r>
  <r>
    <x v="5"/>
    <x v="3"/>
    <s v="Persons:"/>
    <x v="5"/>
    <s v="ESP"/>
    <x v="20"/>
    <n v="19690.2"/>
  </r>
  <r>
    <x v="5"/>
    <x v="3"/>
    <s v="Persons:"/>
    <x v="5"/>
    <s v="ESP"/>
    <x v="21"/>
    <n v="18937.900000000001"/>
  </r>
  <r>
    <x v="5"/>
    <x v="3"/>
    <s v="Persons:"/>
    <x v="5"/>
    <s v="ESP"/>
    <x v="22"/>
    <n v="17980.3"/>
  </r>
  <r>
    <x v="5"/>
    <x v="3"/>
    <s v="Persons:"/>
    <x v="5"/>
    <s v="ESP"/>
    <x v="23"/>
    <n v="17946.2"/>
  </r>
  <r>
    <x v="5"/>
    <x v="3"/>
    <s v="Persons:"/>
    <x v="5"/>
    <s v="ESP"/>
    <x v="24"/>
    <n v="17362.400000000001"/>
  </r>
  <r>
    <x v="5"/>
    <x v="3"/>
    <s v="Persons:"/>
    <x v="5"/>
    <s v="ESP"/>
    <x v="25"/>
    <n v="16985.2"/>
  </r>
  <r>
    <x v="5"/>
    <x v="3"/>
    <s v="Persons:"/>
    <x v="5"/>
    <s v="ESP"/>
    <x v="26"/>
    <n v="16735.3"/>
  </r>
  <r>
    <x v="5"/>
    <x v="3"/>
    <s v="Persons:"/>
    <x v="5"/>
    <s v="ESP"/>
    <x v="27"/>
    <n v="16429.099999999999"/>
  </r>
  <r>
    <x v="5"/>
    <x v="3"/>
    <s v="Persons:"/>
    <x v="5"/>
    <s v="ESP"/>
    <x v="28"/>
    <n v="16202.5"/>
  </r>
  <r>
    <x v="5"/>
    <x v="3"/>
    <s v="Persons:"/>
    <x v="5"/>
    <s v="ESP"/>
    <x v="29"/>
    <m/>
  </r>
  <r>
    <x v="5"/>
    <x v="3"/>
    <s v="Persons:"/>
    <x v="5"/>
    <s v="ESP"/>
    <x v="30"/>
    <m/>
  </r>
  <r>
    <x v="5"/>
    <x v="3"/>
    <s v="Persons:"/>
    <x v="5"/>
    <s v="ESP"/>
    <x v="31"/>
    <m/>
  </r>
  <r>
    <x v="5"/>
    <x v="3"/>
    <s v="Persons:"/>
    <x v="5"/>
    <s v="ESP"/>
    <x v="32"/>
    <m/>
  </r>
  <r>
    <x v="5"/>
    <x v="3"/>
    <s v="Persons:"/>
    <x v="5"/>
    <s v="ESP"/>
    <x v="33"/>
    <m/>
  </r>
  <r>
    <x v="5"/>
    <x v="3"/>
    <s v="Persons:"/>
    <x v="5"/>
    <s v="ESP"/>
    <x v="34"/>
    <m/>
  </r>
  <r>
    <x v="5"/>
    <x v="3"/>
    <s v="Persons:"/>
    <x v="5"/>
    <s v="ESP"/>
    <x v="35"/>
    <m/>
  </r>
  <r>
    <x v="5"/>
    <x v="3"/>
    <s v="Persons:"/>
    <x v="5"/>
    <s v="ESP"/>
    <x v="36"/>
    <m/>
  </r>
  <r>
    <x v="5"/>
    <x v="3"/>
    <s v="Persons:"/>
    <x v="5"/>
    <s v="ESP"/>
    <x v="37"/>
    <m/>
  </r>
  <r>
    <x v="5"/>
    <x v="3"/>
    <s v="Persons:"/>
    <x v="5"/>
    <s v="ESP"/>
    <x v="38"/>
    <m/>
  </r>
  <r>
    <x v="5"/>
    <x v="3"/>
    <s v="Persons:"/>
    <x v="5"/>
    <s v="ESP"/>
    <x v="39"/>
    <m/>
  </r>
  <r>
    <x v="5"/>
    <x v="3"/>
    <s v="Persons:"/>
    <x v="5"/>
    <s v="ESP"/>
    <x v="40"/>
    <m/>
  </r>
  <r>
    <x v="5"/>
    <x v="3"/>
    <s v="Persons:"/>
    <x v="5"/>
    <s v="ESP"/>
    <x v="41"/>
    <m/>
  </r>
  <r>
    <x v="5"/>
    <x v="3"/>
    <s v="Persons:"/>
    <x v="5"/>
    <s v="ESP"/>
    <x v="42"/>
    <m/>
  </r>
  <r>
    <x v="5"/>
    <x v="3"/>
    <s v="Persons:"/>
    <x v="5"/>
    <s v="ESP"/>
    <x v="43"/>
    <m/>
  </r>
  <r>
    <x v="5"/>
    <x v="3"/>
    <s v="Persons:"/>
    <x v="5"/>
    <s v="ESP"/>
    <x v="44"/>
    <m/>
  </r>
  <r>
    <x v="5"/>
    <x v="3"/>
    <s v="Persons:"/>
    <x v="5"/>
    <s v="ESP"/>
    <x v="45"/>
    <m/>
  </r>
  <r>
    <x v="5"/>
    <x v="3"/>
    <s v="Persons:"/>
    <x v="5"/>
    <s v="ESP"/>
    <x v="46"/>
    <m/>
  </r>
  <r>
    <x v="5"/>
    <x v="3"/>
    <s v="Persons:"/>
    <x v="5"/>
    <s v="ESP"/>
    <x v="47"/>
    <m/>
  </r>
  <r>
    <x v="5"/>
    <x v="3"/>
    <s v="Persons:"/>
    <x v="5"/>
    <s v="ESP"/>
    <x v="48"/>
    <m/>
  </r>
  <r>
    <x v="5"/>
    <x v="3"/>
    <s v="Persons:"/>
    <x v="5"/>
    <s v="ESP"/>
    <x v="49"/>
    <m/>
  </r>
  <r>
    <x v="5"/>
    <x v="3"/>
    <s v="Persons:"/>
    <x v="5"/>
    <s v="ESP"/>
    <x v="50"/>
    <m/>
  </r>
  <r>
    <x v="5"/>
    <x v="3"/>
    <s v="Persons:"/>
    <x v="5"/>
    <s v="ESP"/>
    <x v="51"/>
    <m/>
  </r>
  <r>
    <x v="5"/>
    <x v="3"/>
    <s v="Persons:"/>
    <x v="5"/>
    <s v="ESP"/>
    <x v="52"/>
    <m/>
  </r>
  <r>
    <x v="5"/>
    <x v="3"/>
    <s v="Persons:"/>
    <x v="5"/>
    <s v="ESP"/>
    <x v="53"/>
    <m/>
  </r>
  <r>
    <x v="5"/>
    <x v="3"/>
    <s v="Persons:"/>
    <x v="5"/>
    <s v="ESP"/>
    <x v="54"/>
    <m/>
  </r>
  <r>
    <x v="5"/>
    <x v="3"/>
    <s v="Persons:"/>
    <x v="5"/>
    <s v="ESP"/>
    <x v="55"/>
    <m/>
  </r>
  <r>
    <x v="5"/>
    <x v="3"/>
    <s v="Persons:"/>
    <x v="5"/>
    <s v="ESP"/>
    <x v="56"/>
    <m/>
  </r>
  <r>
    <x v="5"/>
    <x v="3"/>
    <s v="Persons:"/>
    <x v="5"/>
    <s v="ESP"/>
    <x v="57"/>
    <m/>
  </r>
  <r>
    <x v="5"/>
    <x v="3"/>
    <s v="Persons:"/>
    <x v="5"/>
    <s v="ESP"/>
    <x v="58"/>
    <m/>
  </r>
  <r>
    <x v="5"/>
    <x v="3"/>
    <s v="Persons:"/>
    <x v="5"/>
    <s v="ESP"/>
    <x v="59"/>
    <m/>
  </r>
  <r>
    <x v="5"/>
    <x v="3"/>
    <s v="Persons:"/>
    <x v="5"/>
    <s v="ESP"/>
    <x v="60"/>
    <m/>
  </r>
  <r>
    <x v="5"/>
    <x v="3"/>
    <s v="Persons:"/>
    <x v="5"/>
    <s v="ESP"/>
    <x v="61"/>
    <m/>
  </r>
  <r>
    <x v="5"/>
    <x v="3"/>
    <s v="Persons:"/>
    <x v="5"/>
    <s v="ESP"/>
    <x v="62"/>
    <m/>
  </r>
  <r>
    <x v="5"/>
    <x v="3"/>
    <s v="Persons:"/>
    <x v="5"/>
    <s v="ESP"/>
    <x v="63"/>
    <m/>
  </r>
  <r>
    <x v="5"/>
    <x v="3"/>
    <s v="Persons:"/>
    <x v="6"/>
    <s v="FRA"/>
    <x v="0"/>
    <n v="30851.599999999999"/>
  </r>
  <r>
    <x v="5"/>
    <x v="3"/>
    <s v="Persons:"/>
    <x v="6"/>
    <s v="FRA"/>
    <x v="1"/>
    <n v="30575.1"/>
  </r>
  <r>
    <x v="5"/>
    <x v="3"/>
    <s v="Persons:"/>
    <x v="6"/>
    <s v="FRA"/>
    <x v="2"/>
    <n v="30092.6"/>
  </r>
  <r>
    <x v="5"/>
    <x v="3"/>
    <s v="Persons:"/>
    <x v="6"/>
    <s v="FRA"/>
    <x v="3"/>
    <n v="29376.3"/>
  </r>
  <r>
    <x v="5"/>
    <x v="3"/>
    <s v="Persons:"/>
    <x v="6"/>
    <s v="FRA"/>
    <x v="4"/>
    <n v="29651.200000000001"/>
  </r>
  <r>
    <x v="5"/>
    <x v="3"/>
    <s v="Persons:"/>
    <x v="6"/>
    <s v="FRA"/>
    <x v="5"/>
    <n v="29722.400000000001"/>
  </r>
  <r>
    <x v="5"/>
    <x v="3"/>
    <s v="Persons:"/>
    <x v="6"/>
    <s v="FRA"/>
    <x v="6"/>
    <n v="29610"/>
  </r>
  <r>
    <x v="5"/>
    <x v="3"/>
    <s v="Persons:"/>
    <x v="6"/>
    <s v="FRA"/>
    <x v="7"/>
    <n v="29571.7"/>
  </r>
  <r>
    <x v="5"/>
    <x v="3"/>
    <s v="Persons:"/>
    <x v="6"/>
    <s v="FRA"/>
    <x v="8"/>
    <n v="29514.799999999999"/>
  </r>
  <r>
    <x v="5"/>
    <x v="3"/>
    <s v="Persons:"/>
    <x v="6"/>
    <s v="FRA"/>
    <x v="9"/>
    <n v="29418"/>
  </r>
  <r>
    <x v="5"/>
    <x v="3"/>
    <s v="Persons:"/>
    <x v="6"/>
    <s v="FRA"/>
    <x v="10"/>
    <n v="28833.3"/>
  </r>
  <r>
    <x v="5"/>
    <x v="3"/>
    <s v="Persons:"/>
    <x v="6"/>
    <s v="FRA"/>
    <x v="11"/>
    <n v="28681.200000000001"/>
  </r>
  <r>
    <x v="5"/>
    <x v="3"/>
    <s v="Persons:"/>
    <x v="6"/>
    <s v="FRA"/>
    <x v="12"/>
    <n v="28445.8"/>
  </r>
  <r>
    <x v="5"/>
    <x v="3"/>
    <s v="Persons:"/>
    <x v="6"/>
    <s v="FRA"/>
    <x v="13"/>
    <n v="28437.7"/>
  </r>
  <r>
    <x v="5"/>
    <x v="3"/>
    <s v="Persons:"/>
    <x v="6"/>
    <s v="FRA"/>
    <x v="14"/>
    <n v="28325.4"/>
  </r>
  <r>
    <x v="5"/>
    <x v="3"/>
    <s v="Persons:"/>
    <x v="6"/>
    <s v="FRA"/>
    <x v="15"/>
    <n v="28068.2"/>
  </r>
  <r>
    <x v="5"/>
    <x v="3"/>
    <s v="Persons:"/>
    <x v="6"/>
    <s v="FRA"/>
    <x v="16"/>
    <n v="27879"/>
  </r>
  <r>
    <x v="5"/>
    <x v="3"/>
    <s v="Persons:"/>
    <x v="6"/>
    <s v="FRA"/>
    <x v="17"/>
    <n v="27658.6"/>
  </r>
  <r>
    <x v="5"/>
    <x v="3"/>
    <s v="Persons:"/>
    <x v="6"/>
    <s v="FRA"/>
    <x v="18"/>
    <n v="27489.7"/>
  </r>
  <r>
    <x v="5"/>
    <x v="3"/>
    <s v="Persons:"/>
    <x v="6"/>
    <s v="FRA"/>
    <x v="19"/>
    <n v="27061.8"/>
  </r>
  <r>
    <x v="5"/>
    <x v="3"/>
    <s v="Persons:"/>
    <x v="6"/>
    <s v="FRA"/>
    <x v="20"/>
    <n v="26984.1"/>
  </r>
  <r>
    <x v="5"/>
    <x v="3"/>
    <s v="Persons:"/>
    <x v="6"/>
    <s v="FRA"/>
    <x v="21"/>
    <n v="26077.9"/>
  </r>
  <r>
    <x v="5"/>
    <x v="3"/>
    <s v="Persons:"/>
    <x v="6"/>
    <s v="FRA"/>
    <x v="22"/>
    <n v="25813.599999999999"/>
  </r>
  <r>
    <x v="5"/>
    <x v="3"/>
    <s v="Persons:"/>
    <x v="6"/>
    <s v="FRA"/>
    <x v="23"/>
    <n v="25452"/>
  </r>
  <r>
    <x v="5"/>
    <x v="3"/>
    <s v="Persons:"/>
    <x v="6"/>
    <s v="FRA"/>
    <x v="24"/>
    <n v="25190"/>
  </r>
  <r>
    <x v="5"/>
    <x v="3"/>
    <s v="Persons:"/>
    <x v="6"/>
    <s v="FRA"/>
    <x v="25"/>
    <n v="24990.7"/>
  </r>
  <r>
    <x v="5"/>
    <x v="3"/>
    <s v="Persons:"/>
    <x v="6"/>
    <s v="FRA"/>
    <x v="26"/>
    <n v="24788.400000000001"/>
  </r>
  <r>
    <x v="5"/>
    <x v="3"/>
    <s v="Persons:"/>
    <x v="6"/>
    <s v="FRA"/>
    <x v="27"/>
    <n v="24813.5"/>
  </r>
  <r>
    <x v="5"/>
    <x v="3"/>
    <s v="Persons:"/>
    <x v="6"/>
    <s v="FRA"/>
    <x v="28"/>
    <n v="24583"/>
  </r>
  <r>
    <x v="5"/>
    <x v="3"/>
    <s v="Persons:"/>
    <x v="6"/>
    <s v="FRA"/>
    <x v="29"/>
    <m/>
  </r>
  <r>
    <x v="5"/>
    <x v="3"/>
    <s v="Persons:"/>
    <x v="6"/>
    <s v="FRA"/>
    <x v="30"/>
    <m/>
  </r>
  <r>
    <x v="5"/>
    <x v="3"/>
    <s v="Persons:"/>
    <x v="6"/>
    <s v="FRA"/>
    <x v="31"/>
    <m/>
  </r>
  <r>
    <x v="5"/>
    <x v="3"/>
    <s v="Persons:"/>
    <x v="6"/>
    <s v="FRA"/>
    <x v="32"/>
    <m/>
  </r>
  <r>
    <x v="5"/>
    <x v="3"/>
    <s v="Persons:"/>
    <x v="6"/>
    <s v="FRA"/>
    <x v="33"/>
    <m/>
  </r>
  <r>
    <x v="5"/>
    <x v="3"/>
    <s v="Persons:"/>
    <x v="6"/>
    <s v="FRA"/>
    <x v="34"/>
    <m/>
  </r>
  <r>
    <x v="5"/>
    <x v="3"/>
    <s v="Persons:"/>
    <x v="6"/>
    <s v="FRA"/>
    <x v="35"/>
    <m/>
  </r>
  <r>
    <x v="5"/>
    <x v="3"/>
    <s v="Persons:"/>
    <x v="6"/>
    <s v="FRA"/>
    <x v="36"/>
    <m/>
  </r>
  <r>
    <x v="5"/>
    <x v="3"/>
    <s v="Persons:"/>
    <x v="6"/>
    <s v="FRA"/>
    <x v="37"/>
    <m/>
  </r>
  <r>
    <x v="5"/>
    <x v="3"/>
    <s v="Persons:"/>
    <x v="6"/>
    <s v="FRA"/>
    <x v="38"/>
    <m/>
  </r>
  <r>
    <x v="5"/>
    <x v="3"/>
    <s v="Persons:"/>
    <x v="6"/>
    <s v="FRA"/>
    <x v="39"/>
    <m/>
  </r>
  <r>
    <x v="5"/>
    <x v="3"/>
    <s v="Persons:"/>
    <x v="6"/>
    <s v="FRA"/>
    <x v="40"/>
    <m/>
  </r>
  <r>
    <x v="5"/>
    <x v="3"/>
    <s v="Persons:"/>
    <x v="6"/>
    <s v="FRA"/>
    <x v="41"/>
    <m/>
  </r>
  <r>
    <x v="5"/>
    <x v="3"/>
    <s v="Persons:"/>
    <x v="6"/>
    <s v="FRA"/>
    <x v="42"/>
    <m/>
  </r>
  <r>
    <x v="5"/>
    <x v="3"/>
    <s v="Persons:"/>
    <x v="6"/>
    <s v="FRA"/>
    <x v="43"/>
    <m/>
  </r>
  <r>
    <x v="5"/>
    <x v="3"/>
    <s v="Persons:"/>
    <x v="6"/>
    <s v="FRA"/>
    <x v="44"/>
    <m/>
  </r>
  <r>
    <x v="5"/>
    <x v="3"/>
    <s v="Persons:"/>
    <x v="6"/>
    <s v="FRA"/>
    <x v="45"/>
    <m/>
  </r>
  <r>
    <x v="5"/>
    <x v="3"/>
    <s v="Persons:"/>
    <x v="6"/>
    <s v="FRA"/>
    <x v="46"/>
    <m/>
  </r>
  <r>
    <x v="5"/>
    <x v="3"/>
    <s v="Persons:"/>
    <x v="6"/>
    <s v="FRA"/>
    <x v="47"/>
    <m/>
  </r>
  <r>
    <x v="5"/>
    <x v="3"/>
    <s v="Persons:"/>
    <x v="6"/>
    <s v="FRA"/>
    <x v="48"/>
    <m/>
  </r>
  <r>
    <x v="5"/>
    <x v="3"/>
    <s v="Persons:"/>
    <x v="6"/>
    <s v="FRA"/>
    <x v="49"/>
    <m/>
  </r>
  <r>
    <x v="5"/>
    <x v="3"/>
    <s v="Persons:"/>
    <x v="6"/>
    <s v="FRA"/>
    <x v="50"/>
    <m/>
  </r>
  <r>
    <x v="5"/>
    <x v="3"/>
    <s v="Persons:"/>
    <x v="6"/>
    <s v="FRA"/>
    <x v="51"/>
    <m/>
  </r>
  <r>
    <x v="5"/>
    <x v="3"/>
    <s v="Persons:"/>
    <x v="6"/>
    <s v="FRA"/>
    <x v="52"/>
    <m/>
  </r>
  <r>
    <x v="5"/>
    <x v="3"/>
    <s v="Persons:"/>
    <x v="6"/>
    <s v="FRA"/>
    <x v="53"/>
    <m/>
  </r>
  <r>
    <x v="5"/>
    <x v="3"/>
    <s v="Persons:"/>
    <x v="6"/>
    <s v="FRA"/>
    <x v="54"/>
    <m/>
  </r>
  <r>
    <x v="5"/>
    <x v="3"/>
    <s v="Persons:"/>
    <x v="6"/>
    <s v="FRA"/>
    <x v="55"/>
    <m/>
  </r>
  <r>
    <x v="5"/>
    <x v="3"/>
    <s v="Persons:"/>
    <x v="6"/>
    <s v="FRA"/>
    <x v="56"/>
    <m/>
  </r>
  <r>
    <x v="5"/>
    <x v="3"/>
    <s v="Persons:"/>
    <x v="6"/>
    <s v="FRA"/>
    <x v="57"/>
    <m/>
  </r>
  <r>
    <x v="5"/>
    <x v="3"/>
    <s v="Persons:"/>
    <x v="6"/>
    <s v="FRA"/>
    <x v="58"/>
    <m/>
  </r>
  <r>
    <x v="5"/>
    <x v="3"/>
    <s v="Persons:"/>
    <x v="6"/>
    <s v="FRA"/>
    <x v="59"/>
    <m/>
  </r>
  <r>
    <x v="5"/>
    <x v="3"/>
    <s v="Persons:"/>
    <x v="6"/>
    <s v="FRA"/>
    <x v="60"/>
    <m/>
  </r>
  <r>
    <x v="5"/>
    <x v="3"/>
    <s v="Persons:"/>
    <x v="6"/>
    <s v="FRA"/>
    <x v="61"/>
    <m/>
  </r>
  <r>
    <x v="5"/>
    <x v="3"/>
    <s v="Persons:"/>
    <x v="6"/>
    <s v="FRA"/>
    <x v="62"/>
    <m/>
  </r>
  <r>
    <x v="5"/>
    <x v="3"/>
    <s v="Persons:"/>
    <x v="6"/>
    <s v="FRA"/>
    <x v="63"/>
    <m/>
  </r>
  <r>
    <x v="5"/>
    <x v="3"/>
    <s v="Persons:"/>
    <x v="7"/>
    <s v="ITA"/>
    <x v="0"/>
    <n v="25526.9"/>
  </r>
  <r>
    <x v="5"/>
    <x v="3"/>
    <s v="Persons:"/>
    <x v="7"/>
    <s v="ITA"/>
    <x v="1"/>
    <n v="25126.400000000001"/>
  </r>
  <r>
    <x v="5"/>
    <x v="3"/>
    <s v="Persons:"/>
    <x v="7"/>
    <s v="ITA"/>
    <x v="2"/>
    <n v="24921"/>
  </r>
  <r>
    <x v="5"/>
    <x v="3"/>
    <s v="Persons:"/>
    <x v="7"/>
    <s v="ITA"/>
    <x v="3"/>
    <n v="24918.6"/>
  </r>
  <r>
    <x v="5"/>
    <x v="3"/>
    <s v="Persons:"/>
    <x v="7"/>
    <s v="ITA"/>
    <x v="4"/>
    <n v="25676.3"/>
  </r>
  <r>
    <x v="5"/>
    <x v="3"/>
    <s v="Persons:"/>
    <x v="7"/>
    <s v="ITA"/>
    <x v="5"/>
    <n v="25693.5"/>
  </r>
  <r>
    <x v="5"/>
    <x v="3"/>
    <s v="Persons:"/>
    <x v="7"/>
    <s v="ITA"/>
    <x v="6"/>
    <n v="25894.9"/>
  </r>
  <r>
    <x v="5"/>
    <x v="3"/>
    <s v="Persons:"/>
    <x v="7"/>
    <s v="ITA"/>
    <x v="7"/>
    <n v="25735.4"/>
  </r>
  <r>
    <x v="5"/>
    <x v="3"/>
    <s v="Persons:"/>
    <x v="7"/>
    <s v="ITA"/>
    <x v="8"/>
    <n v="25473.200000000001"/>
  </r>
  <r>
    <x v="5"/>
    <x v="3"/>
    <s v="Persons:"/>
    <x v="7"/>
    <s v="ITA"/>
    <x v="9"/>
    <n v="25501.4"/>
  </r>
  <r>
    <x v="5"/>
    <x v="3"/>
    <s v="Persons:"/>
    <x v="7"/>
    <s v="ITA"/>
    <x v="10"/>
    <n v="25268.400000000001"/>
  </r>
  <r>
    <x v="5"/>
    <x v="3"/>
    <s v="Persons:"/>
    <x v="7"/>
    <s v="ITA"/>
    <x v="11"/>
    <n v="25284.3"/>
  </r>
  <r>
    <x v="5"/>
    <x v="3"/>
    <s v="Persons:"/>
    <x v="7"/>
    <s v="ITA"/>
    <x v="12"/>
    <n v="24683.599999999999"/>
  </r>
  <r>
    <x v="5"/>
    <x v="3"/>
    <s v="Persons:"/>
    <x v="7"/>
    <s v="ITA"/>
    <x v="13"/>
    <n v="24604.1"/>
  </r>
  <r>
    <x v="5"/>
    <x v="3"/>
    <s v="Persons:"/>
    <x v="7"/>
    <s v="ITA"/>
    <x v="14"/>
    <n v="24619.3"/>
  </r>
  <r>
    <x v="5"/>
    <x v="3"/>
    <s v="Persons:"/>
    <x v="7"/>
    <s v="ITA"/>
    <x v="15"/>
    <n v="24766.400000000001"/>
  </r>
  <r>
    <x v="5"/>
    <x v="3"/>
    <s v="Persons:"/>
    <x v="7"/>
    <s v="ITA"/>
    <x v="16"/>
    <n v="24385.8"/>
  </r>
  <r>
    <x v="5"/>
    <x v="3"/>
    <s v="Persons:"/>
    <x v="7"/>
    <s v="ITA"/>
    <x v="17"/>
    <n v="24423.5"/>
  </r>
  <r>
    <x v="5"/>
    <x v="3"/>
    <s v="Persons:"/>
    <x v="7"/>
    <s v="ITA"/>
    <x v="18"/>
    <n v="24297.7"/>
  </r>
  <r>
    <x v="5"/>
    <x v="3"/>
    <s v="Persons:"/>
    <x v="7"/>
    <s v="ITA"/>
    <x v="19"/>
    <n v="24369.5"/>
  </r>
  <r>
    <x v="5"/>
    <x v="3"/>
    <s v="Persons:"/>
    <x v="7"/>
    <s v="ITA"/>
    <x v="20"/>
    <n v="24157.200000000001"/>
  </r>
  <r>
    <x v="5"/>
    <x v="3"/>
    <s v="Persons:"/>
    <x v="7"/>
    <s v="ITA"/>
    <x v="21"/>
    <n v="23924.400000000001"/>
  </r>
  <r>
    <x v="5"/>
    <x v="3"/>
    <s v="Persons:"/>
    <x v="7"/>
    <s v="ITA"/>
    <x v="22"/>
    <n v="23644.2"/>
  </r>
  <r>
    <x v="5"/>
    <x v="3"/>
    <s v="Persons:"/>
    <x v="7"/>
    <s v="ITA"/>
    <x v="23"/>
    <n v="23435.1"/>
  </r>
  <r>
    <x v="5"/>
    <x v="3"/>
    <s v="Persons:"/>
    <x v="7"/>
    <s v="ITA"/>
    <x v="24"/>
    <n v="23291.4"/>
  </r>
  <r>
    <x v="5"/>
    <x v="3"/>
    <s v="Persons:"/>
    <x v="7"/>
    <s v="ITA"/>
    <x v="25"/>
    <n v="23110.5"/>
  </r>
  <r>
    <x v="5"/>
    <x v="3"/>
    <s v="Persons:"/>
    <x v="7"/>
    <s v="ITA"/>
    <x v="26"/>
    <n v="22877.1"/>
  </r>
  <r>
    <x v="5"/>
    <x v="3"/>
    <s v="Persons:"/>
    <x v="7"/>
    <s v="ITA"/>
    <x v="27"/>
    <n v="22755.200000000001"/>
  </r>
  <r>
    <x v="5"/>
    <x v="3"/>
    <s v="Persons:"/>
    <x v="7"/>
    <s v="ITA"/>
    <x v="28"/>
    <n v="22569.7"/>
  </r>
  <r>
    <x v="5"/>
    <x v="3"/>
    <s v="Persons:"/>
    <x v="7"/>
    <s v="ITA"/>
    <x v="29"/>
    <m/>
  </r>
  <r>
    <x v="5"/>
    <x v="3"/>
    <s v="Persons:"/>
    <x v="7"/>
    <s v="ITA"/>
    <x v="30"/>
    <m/>
  </r>
  <r>
    <x v="5"/>
    <x v="3"/>
    <s v="Persons:"/>
    <x v="7"/>
    <s v="ITA"/>
    <x v="31"/>
    <m/>
  </r>
  <r>
    <x v="5"/>
    <x v="3"/>
    <s v="Persons:"/>
    <x v="7"/>
    <s v="ITA"/>
    <x v="32"/>
    <m/>
  </r>
  <r>
    <x v="5"/>
    <x v="3"/>
    <s v="Persons:"/>
    <x v="7"/>
    <s v="ITA"/>
    <x v="33"/>
    <m/>
  </r>
  <r>
    <x v="5"/>
    <x v="3"/>
    <s v="Persons:"/>
    <x v="7"/>
    <s v="ITA"/>
    <x v="34"/>
    <m/>
  </r>
  <r>
    <x v="5"/>
    <x v="3"/>
    <s v="Persons:"/>
    <x v="7"/>
    <s v="ITA"/>
    <x v="35"/>
    <m/>
  </r>
  <r>
    <x v="5"/>
    <x v="3"/>
    <s v="Persons:"/>
    <x v="7"/>
    <s v="ITA"/>
    <x v="36"/>
    <m/>
  </r>
  <r>
    <x v="5"/>
    <x v="3"/>
    <s v="Persons:"/>
    <x v="7"/>
    <s v="ITA"/>
    <x v="37"/>
    <m/>
  </r>
  <r>
    <x v="5"/>
    <x v="3"/>
    <s v="Persons:"/>
    <x v="7"/>
    <s v="ITA"/>
    <x v="38"/>
    <m/>
  </r>
  <r>
    <x v="5"/>
    <x v="3"/>
    <s v="Persons:"/>
    <x v="7"/>
    <s v="ITA"/>
    <x v="39"/>
    <m/>
  </r>
  <r>
    <x v="5"/>
    <x v="3"/>
    <s v="Persons:"/>
    <x v="7"/>
    <s v="ITA"/>
    <x v="40"/>
    <m/>
  </r>
  <r>
    <x v="5"/>
    <x v="3"/>
    <s v="Persons:"/>
    <x v="7"/>
    <s v="ITA"/>
    <x v="41"/>
    <m/>
  </r>
  <r>
    <x v="5"/>
    <x v="3"/>
    <s v="Persons:"/>
    <x v="7"/>
    <s v="ITA"/>
    <x v="42"/>
    <m/>
  </r>
  <r>
    <x v="5"/>
    <x v="3"/>
    <s v="Persons:"/>
    <x v="7"/>
    <s v="ITA"/>
    <x v="43"/>
    <m/>
  </r>
  <r>
    <x v="5"/>
    <x v="3"/>
    <s v="Persons:"/>
    <x v="7"/>
    <s v="ITA"/>
    <x v="44"/>
    <m/>
  </r>
  <r>
    <x v="5"/>
    <x v="3"/>
    <s v="Persons:"/>
    <x v="7"/>
    <s v="ITA"/>
    <x v="45"/>
    <m/>
  </r>
  <r>
    <x v="5"/>
    <x v="3"/>
    <s v="Persons:"/>
    <x v="7"/>
    <s v="ITA"/>
    <x v="46"/>
    <m/>
  </r>
  <r>
    <x v="5"/>
    <x v="3"/>
    <s v="Persons:"/>
    <x v="7"/>
    <s v="ITA"/>
    <x v="47"/>
    <m/>
  </r>
  <r>
    <x v="5"/>
    <x v="3"/>
    <s v="Persons:"/>
    <x v="7"/>
    <s v="ITA"/>
    <x v="48"/>
    <m/>
  </r>
  <r>
    <x v="5"/>
    <x v="3"/>
    <s v="Persons:"/>
    <x v="7"/>
    <s v="ITA"/>
    <x v="49"/>
    <m/>
  </r>
  <r>
    <x v="5"/>
    <x v="3"/>
    <s v="Persons:"/>
    <x v="7"/>
    <s v="ITA"/>
    <x v="50"/>
    <m/>
  </r>
  <r>
    <x v="5"/>
    <x v="3"/>
    <s v="Persons:"/>
    <x v="7"/>
    <s v="ITA"/>
    <x v="51"/>
    <m/>
  </r>
  <r>
    <x v="5"/>
    <x v="3"/>
    <s v="Persons:"/>
    <x v="7"/>
    <s v="ITA"/>
    <x v="52"/>
    <m/>
  </r>
  <r>
    <x v="5"/>
    <x v="3"/>
    <s v="Persons:"/>
    <x v="7"/>
    <s v="ITA"/>
    <x v="53"/>
    <m/>
  </r>
  <r>
    <x v="5"/>
    <x v="3"/>
    <s v="Persons:"/>
    <x v="7"/>
    <s v="ITA"/>
    <x v="54"/>
    <m/>
  </r>
  <r>
    <x v="5"/>
    <x v="3"/>
    <s v="Persons:"/>
    <x v="7"/>
    <s v="ITA"/>
    <x v="55"/>
    <m/>
  </r>
  <r>
    <x v="5"/>
    <x v="3"/>
    <s v="Persons:"/>
    <x v="7"/>
    <s v="ITA"/>
    <x v="56"/>
    <m/>
  </r>
  <r>
    <x v="5"/>
    <x v="3"/>
    <s v="Persons:"/>
    <x v="7"/>
    <s v="ITA"/>
    <x v="57"/>
    <m/>
  </r>
  <r>
    <x v="5"/>
    <x v="3"/>
    <s v="Persons:"/>
    <x v="7"/>
    <s v="ITA"/>
    <x v="58"/>
    <m/>
  </r>
  <r>
    <x v="5"/>
    <x v="3"/>
    <s v="Persons:"/>
    <x v="7"/>
    <s v="ITA"/>
    <x v="59"/>
    <m/>
  </r>
  <r>
    <x v="5"/>
    <x v="3"/>
    <s v="Persons:"/>
    <x v="7"/>
    <s v="ITA"/>
    <x v="60"/>
    <m/>
  </r>
  <r>
    <x v="5"/>
    <x v="3"/>
    <s v="Persons:"/>
    <x v="7"/>
    <s v="ITA"/>
    <x v="61"/>
    <m/>
  </r>
  <r>
    <x v="5"/>
    <x v="3"/>
    <s v="Persons:"/>
    <x v="7"/>
    <s v="ITA"/>
    <x v="62"/>
    <m/>
  </r>
  <r>
    <x v="5"/>
    <x v="3"/>
    <s v="Persons:"/>
    <x v="7"/>
    <s v="ITA"/>
    <x v="63"/>
    <m/>
  </r>
  <r>
    <x v="5"/>
    <x v="3"/>
    <s v="Persons:"/>
    <x v="8"/>
    <s v="LUX"/>
    <x v="0"/>
    <n v="339.7"/>
  </r>
  <r>
    <x v="5"/>
    <x v="3"/>
    <s v="Persons:"/>
    <x v="8"/>
    <s v="LUX"/>
    <x v="1"/>
    <n v="327"/>
  </r>
  <r>
    <x v="5"/>
    <x v="3"/>
    <s v="Persons:"/>
    <x v="8"/>
    <s v="LUX"/>
    <x v="2"/>
    <n v="323.8"/>
  </r>
  <r>
    <x v="5"/>
    <x v="3"/>
    <s v="Persons:"/>
    <x v="8"/>
    <s v="LUX"/>
    <x v="3"/>
    <n v="313.40000000000009"/>
  </r>
  <r>
    <x v="5"/>
    <x v="3"/>
    <s v="Persons:"/>
    <x v="8"/>
    <s v="LUX"/>
    <x v="4"/>
    <n v="306.10000000000002"/>
  </r>
  <r>
    <x v="5"/>
    <x v="3"/>
    <s v="Persons:"/>
    <x v="8"/>
    <s v="LUX"/>
    <x v="5"/>
    <n v="296.90000000000009"/>
  </r>
  <r>
    <x v="5"/>
    <x v="3"/>
    <s v="Persons:"/>
    <x v="8"/>
    <s v="LUX"/>
    <x v="6"/>
    <n v="287.8"/>
  </r>
  <r>
    <x v="5"/>
    <x v="3"/>
    <s v="Persons:"/>
    <x v="8"/>
    <s v="LUX"/>
    <x v="7"/>
    <n v="277.5"/>
  </r>
  <r>
    <x v="5"/>
    <x v="3"/>
    <s v="Persons:"/>
    <x v="8"/>
    <s v="LUX"/>
    <x v="8"/>
    <n v="275.5"/>
  </r>
  <r>
    <x v="5"/>
    <x v="3"/>
    <s v="Persons:"/>
    <x v="8"/>
    <s v="LUX"/>
    <x v="9"/>
    <n v="260.60000000000002"/>
  </r>
  <r>
    <x v="5"/>
    <x v="3"/>
    <s v="Persons:"/>
    <x v="8"/>
    <s v="LUX"/>
    <x v="10"/>
    <n v="253.7"/>
  </r>
  <r>
    <x v="5"/>
    <x v="3"/>
    <s v="Persons:"/>
    <x v="8"/>
    <s v="LUX"/>
    <x v="11"/>
    <n v="249.1"/>
  </r>
  <r>
    <x v="5"/>
    <x v="3"/>
    <s v="Persons:"/>
    <x v="8"/>
    <s v="LUX"/>
    <x v="12"/>
    <n v="236.8"/>
  </r>
  <r>
    <x v="5"/>
    <x v="3"/>
    <s v="Persons:"/>
    <x v="8"/>
    <s v="LUX"/>
    <x v="13"/>
    <n v="230.8"/>
  </r>
  <r>
    <x v="5"/>
    <x v="3"/>
    <s v="Persons:"/>
    <x v="8"/>
    <s v="LUX"/>
    <x v="14"/>
    <n v="229.2"/>
  </r>
  <r>
    <x v="5"/>
    <x v="3"/>
    <s v="Persons:"/>
    <x v="8"/>
    <s v="LUX"/>
    <x v="15"/>
    <n v="213.4"/>
  </r>
  <r>
    <x v="5"/>
    <x v="3"/>
    <s v="Persons:"/>
    <x v="8"/>
    <s v="LUX"/>
    <x v="16"/>
    <n v="211.9"/>
  </r>
  <r>
    <x v="5"/>
    <x v="3"/>
    <s v="Persons:"/>
    <x v="8"/>
    <s v="LUX"/>
    <x v="17"/>
    <n v="205.3"/>
  </r>
  <r>
    <x v="5"/>
    <x v="3"/>
    <s v="Persons:"/>
    <x v="8"/>
    <s v="LUX"/>
    <x v="18"/>
    <n v="202.6"/>
  </r>
  <r>
    <x v="5"/>
    <x v="3"/>
    <s v="Persons:"/>
    <x v="8"/>
    <s v="LUX"/>
    <x v="19"/>
    <n v="198.4"/>
  </r>
  <r>
    <x v="5"/>
    <x v="3"/>
    <s v="Persons:"/>
    <x v="8"/>
    <s v="LUX"/>
    <x v="20"/>
    <n v="194.1"/>
  </r>
  <r>
    <x v="5"/>
    <x v="3"/>
    <s v="Persons:"/>
    <x v="8"/>
    <s v="LUX"/>
    <x v="21"/>
    <n v="194.2"/>
  </r>
  <r>
    <x v="5"/>
    <x v="3"/>
    <s v="Persons:"/>
    <x v="8"/>
    <s v="LUX"/>
    <x v="22"/>
    <n v="189.3"/>
  </r>
  <r>
    <x v="5"/>
    <x v="3"/>
    <s v="Persons:"/>
    <x v="8"/>
    <s v="LUX"/>
    <x v="23"/>
    <n v="184.9"/>
  </r>
  <r>
    <x v="5"/>
    <x v="3"/>
    <s v="Persons:"/>
    <x v="8"/>
    <s v="LUX"/>
    <x v="24"/>
    <n v="180.1"/>
  </r>
  <r>
    <x v="5"/>
    <x v="3"/>
    <s v="Persons:"/>
    <x v="8"/>
    <s v="LUX"/>
    <x v="25"/>
    <n v="174.6"/>
  </r>
  <r>
    <x v="5"/>
    <x v="3"/>
    <s v="Persons:"/>
    <x v="8"/>
    <s v="LUX"/>
    <x v="26"/>
    <n v="173"/>
  </r>
  <r>
    <x v="5"/>
    <x v="3"/>
    <s v="Persons:"/>
    <x v="8"/>
    <s v="LUX"/>
    <x v="27"/>
    <n v="170.1"/>
  </r>
  <r>
    <x v="5"/>
    <x v="3"/>
    <s v="Persons:"/>
    <x v="8"/>
    <s v="LUX"/>
    <x v="28"/>
    <n v="166.9"/>
  </r>
  <r>
    <x v="5"/>
    <x v="3"/>
    <s v="Persons:"/>
    <x v="8"/>
    <s v="LUX"/>
    <x v="29"/>
    <m/>
  </r>
  <r>
    <x v="5"/>
    <x v="3"/>
    <s v="Persons:"/>
    <x v="8"/>
    <s v="LUX"/>
    <x v="30"/>
    <m/>
  </r>
  <r>
    <x v="5"/>
    <x v="3"/>
    <s v="Persons:"/>
    <x v="8"/>
    <s v="LUX"/>
    <x v="31"/>
    <m/>
  </r>
  <r>
    <x v="5"/>
    <x v="3"/>
    <s v="Persons:"/>
    <x v="8"/>
    <s v="LUX"/>
    <x v="32"/>
    <m/>
  </r>
  <r>
    <x v="5"/>
    <x v="3"/>
    <s v="Persons:"/>
    <x v="8"/>
    <s v="LUX"/>
    <x v="33"/>
    <m/>
  </r>
  <r>
    <x v="5"/>
    <x v="3"/>
    <s v="Persons:"/>
    <x v="8"/>
    <s v="LUX"/>
    <x v="34"/>
    <m/>
  </r>
  <r>
    <x v="5"/>
    <x v="3"/>
    <s v="Persons:"/>
    <x v="8"/>
    <s v="LUX"/>
    <x v="35"/>
    <m/>
  </r>
  <r>
    <x v="5"/>
    <x v="3"/>
    <s v="Persons:"/>
    <x v="8"/>
    <s v="LUX"/>
    <x v="36"/>
    <m/>
  </r>
  <r>
    <x v="5"/>
    <x v="3"/>
    <s v="Persons:"/>
    <x v="8"/>
    <s v="LUX"/>
    <x v="37"/>
    <m/>
  </r>
  <r>
    <x v="5"/>
    <x v="3"/>
    <s v="Persons:"/>
    <x v="8"/>
    <s v="LUX"/>
    <x v="38"/>
    <m/>
  </r>
  <r>
    <x v="5"/>
    <x v="3"/>
    <s v="Persons:"/>
    <x v="8"/>
    <s v="LUX"/>
    <x v="39"/>
    <m/>
  </r>
  <r>
    <x v="5"/>
    <x v="3"/>
    <s v="Persons:"/>
    <x v="8"/>
    <s v="LUX"/>
    <x v="40"/>
    <m/>
  </r>
  <r>
    <x v="5"/>
    <x v="3"/>
    <s v="Persons:"/>
    <x v="8"/>
    <s v="LUX"/>
    <x v="41"/>
    <m/>
  </r>
  <r>
    <x v="5"/>
    <x v="3"/>
    <s v="Persons:"/>
    <x v="8"/>
    <s v="LUX"/>
    <x v="42"/>
    <m/>
  </r>
  <r>
    <x v="5"/>
    <x v="3"/>
    <s v="Persons:"/>
    <x v="8"/>
    <s v="LUX"/>
    <x v="43"/>
    <m/>
  </r>
  <r>
    <x v="5"/>
    <x v="3"/>
    <s v="Persons:"/>
    <x v="8"/>
    <s v="LUX"/>
    <x v="44"/>
    <m/>
  </r>
  <r>
    <x v="5"/>
    <x v="3"/>
    <s v="Persons:"/>
    <x v="8"/>
    <s v="LUX"/>
    <x v="45"/>
    <m/>
  </r>
  <r>
    <x v="5"/>
    <x v="3"/>
    <s v="Persons:"/>
    <x v="8"/>
    <s v="LUX"/>
    <x v="46"/>
    <m/>
  </r>
  <r>
    <x v="5"/>
    <x v="3"/>
    <s v="Persons:"/>
    <x v="8"/>
    <s v="LUX"/>
    <x v="47"/>
    <m/>
  </r>
  <r>
    <x v="5"/>
    <x v="3"/>
    <s v="Persons:"/>
    <x v="8"/>
    <s v="LUX"/>
    <x v="48"/>
    <m/>
  </r>
  <r>
    <x v="5"/>
    <x v="3"/>
    <s v="Persons:"/>
    <x v="8"/>
    <s v="LUX"/>
    <x v="49"/>
    <m/>
  </r>
  <r>
    <x v="5"/>
    <x v="3"/>
    <s v="Persons:"/>
    <x v="8"/>
    <s v="LUX"/>
    <x v="50"/>
    <m/>
  </r>
  <r>
    <x v="5"/>
    <x v="3"/>
    <s v="Persons:"/>
    <x v="8"/>
    <s v="LUX"/>
    <x v="51"/>
    <m/>
  </r>
  <r>
    <x v="5"/>
    <x v="3"/>
    <s v="Persons:"/>
    <x v="8"/>
    <s v="LUX"/>
    <x v="52"/>
    <m/>
  </r>
  <r>
    <x v="5"/>
    <x v="3"/>
    <s v="Persons:"/>
    <x v="8"/>
    <s v="LUX"/>
    <x v="53"/>
    <m/>
  </r>
  <r>
    <x v="5"/>
    <x v="3"/>
    <s v="Persons:"/>
    <x v="8"/>
    <s v="LUX"/>
    <x v="54"/>
    <m/>
  </r>
  <r>
    <x v="5"/>
    <x v="3"/>
    <s v="Persons:"/>
    <x v="8"/>
    <s v="LUX"/>
    <x v="55"/>
    <m/>
  </r>
  <r>
    <x v="5"/>
    <x v="3"/>
    <s v="Persons:"/>
    <x v="8"/>
    <s v="LUX"/>
    <x v="56"/>
    <m/>
  </r>
  <r>
    <x v="5"/>
    <x v="3"/>
    <s v="Persons:"/>
    <x v="8"/>
    <s v="LUX"/>
    <x v="57"/>
    <m/>
  </r>
  <r>
    <x v="5"/>
    <x v="3"/>
    <s v="Persons:"/>
    <x v="8"/>
    <s v="LUX"/>
    <x v="58"/>
    <m/>
  </r>
  <r>
    <x v="5"/>
    <x v="3"/>
    <s v="Persons:"/>
    <x v="8"/>
    <s v="LUX"/>
    <x v="59"/>
    <m/>
  </r>
  <r>
    <x v="5"/>
    <x v="3"/>
    <s v="Persons:"/>
    <x v="8"/>
    <s v="LUX"/>
    <x v="60"/>
    <m/>
  </r>
  <r>
    <x v="5"/>
    <x v="3"/>
    <s v="Persons:"/>
    <x v="8"/>
    <s v="LUX"/>
    <x v="61"/>
    <m/>
  </r>
  <r>
    <x v="5"/>
    <x v="3"/>
    <s v="Persons:"/>
    <x v="8"/>
    <s v="LUX"/>
    <x v="62"/>
    <m/>
  </r>
  <r>
    <x v="5"/>
    <x v="3"/>
    <s v="Persons:"/>
    <x v="8"/>
    <s v="LUX"/>
    <x v="63"/>
    <m/>
  </r>
  <r>
    <x v="5"/>
    <x v="3"/>
    <s v="Persons:"/>
    <x v="9"/>
    <s v="NLD"/>
    <x v="0"/>
    <n v="10139.700000000001"/>
  </r>
  <r>
    <x v="5"/>
    <x v="3"/>
    <s v="Persons:"/>
    <x v="9"/>
    <s v="NLD"/>
    <x v="1"/>
    <n v="9937"/>
  </r>
  <r>
    <x v="5"/>
    <x v="3"/>
    <s v="Persons:"/>
    <x v="9"/>
    <s v="NLD"/>
    <x v="2"/>
    <n v="9690.2000000000007"/>
  </r>
  <r>
    <x v="5"/>
    <x v="3"/>
    <s v="Persons:"/>
    <x v="9"/>
    <s v="NLD"/>
    <x v="3"/>
    <n v="9447"/>
  </r>
  <r>
    <x v="5"/>
    <x v="3"/>
    <s v="Persons:"/>
    <x v="9"/>
    <s v="NLD"/>
    <x v="4"/>
    <n v="9404.9"/>
  </r>
  <r>
    <x v="5"/>
    <x v="3"/>
    <s v="Persons:"/>
    <x v="9"/>
    <s v="NLD"/>
    <x v="5"/>
    <n v="9255.9"/>
  </r>
  <r>
    <x v="5"/>
    <x v="3"/>
    <s v="Persons:"/>
    <x v="9"/>
    <s v="NLD"/>
    <x v="6"/>
    <n v="9151.5"/>
  </r>
  <r>
    <x v="5"/>
    <x v="3"/>
    <s v="Persons:"/>
    <x v="9"/>
    <s v="NLD"/>
    <x v="7"/>
    <n v="9073.9"/>
  </r>
  <r>
    <x v="5"/>
    <x v="3"/>
    <s v="Persons:"/>
    <x v="9"/>
    <s v="NLD"/>
    <x v="8"/>
    <n v="9041.1"/>
  </r>
  <r>
    <x v="5"/>
    <x v="3"/>
    <s v="Persons:"/>
    <x v="9"/>
    <s v="NLD"/>
    <x v="9"/>
    <n v="9004.8000000000011"/>
  </r>
  <r>
    <x v="5"/>
    <x v="3"/>
    <s v="Persons:"/>
    <x v="9"/>
    <s v="NLD"/>
    <x v="10"/>
    <n v="9041.1"/>
  </r>
  <r>
    <x v="5"/>
    <x v="3"/>
    <s v="Persons:"/>
    <x v="9"/>
    <s v="NLD"/>
    <x v="11"/>
    <n v="8970.1"/>
  </r>
  <r>
    <x v="5"/>
    <x v="3"/>
    <s v="Persons:"/>
    <x v="9"/>
    <s v="NLD"/>
    <x v="12"/>
    <n v="8834.4"/>
  </r>
  <r>
    <x v="5"/>
    <x v="3"/>
    <s v="Persons:"/>
    <x v="9"/>
    <s v="NLD"/>
    <x v="13"/>
    <n v="8833.7000000000007"/>
  </r>
  <r>
    <x v="5"/>
    <x v="3"/>
    <s v="Persons:"/>
    <x v="9"/>
    <s v="NLD"/>
    <x v="14"/>
    <n v="8873.4"/>
  </r>
  <r>
    <x v="5"/>
    <x v="3"/>
    <s v="Persons:"/>
    <x v="9"/>
    <s v="NLD"/>
    <x v="15"/>
    <n v="8786.9"/>
  </r>
  <r>
    <x v="5"/>
    <x v="3"/>
    <s v="Persons:"/>
    <x v="9"/>
    <s v="NLD"/>
    <x v="16"/>
    <n v="8643.1"/>
  </r>
  <r>
    <x v="5"/>
    <x v="3"/>
    <s v="Persons:"/>
    <x v="9"/>
    <s v="NLD"/>
    <x v="17"/>
    <n v="8495.4"/>
  </r>
  <r>
    <x v="5"/>
    <x v="3"/>
    <s v="Persons:"/>
    <x v="9"/>
    <s v="NLD"/>
    <x v="18"/>
    <n v="8460.3000000000011"/>
  </r>
  <r>
    <x v="5"/>
    <x v="3"/>
    <s v="Persons:"/>
    <x v="9"/>
    <s v="NLD"/>
    <x v="19"/>
    <n v="8599.2000000000007"/>
  </r>
  <r>
    <x v="5"/>
    <x v="3"/>
    <s v="Persons:"/>
    <x v="9"/>
    <s v="NLD"/>
    <x v="20"/>
    <n v="8523.9"/>
  </r>
  <r>
    <x v="5"/>
    <x v="3"/>
    <s v="Persons:"/>
    <x v="9"/>
    <s v="NLD"/>
    <x v="21"/>
    <n v="8473.5"/>
  </r>
  <r>
    <x v="5"/>
    <x v="3"/>
    <s v="Persons:"/>
    <x v="9"/>
    <s v="NLD"/>
    <x v="22"/>
    <n v="8303.4"/>
  </r>
  <r>
    <x v="5"/>
    <x v="3"/>
    <s v="Persons:"/>
    <x v="9"/>
    <s v="NLD"/>
    <x v="23"/>
    <n v="8166.9"/>
  </r>
  <r>
    <x v="5"/>
    <x v="3"/>
    <s v="Persons:"/>
    <x v="9"/>
    <s v="NLD"/>
    <x v="24"/>
    <n v="7971.1"/>
  </r>
  <r>
    <x v="5"/>
    <x v="3"/>
    <s v="Persons:"/>
    <x v="9"/>
    <s v="NLD"/>
    <x v="25"/>
    <n v="7844.4"/>
  </r>
  <r>
    <x v="5"/>
    <x v="3"/>
    <s v="Persons:"/>
    <x v="9"/>
    <s v="NLD"/>
    <x v="26"/>
    <n v="7719.7000000000016"/>
  </r>
  <r>
    <x v="5"/>
    <x v="3"/>
    <s v="Persons:"/>
    <x v="9"/>
    <s v="NLD"/>
    <x v="27"/>
    <n v="7541.4"/>
  </r>
  <r>
    <x v="5"/>
    <x v="3"/>
    <s v="Persons:"/>
    <x v="9"/>
    <s v="NLD"/>
    <x v="28"/>
    <n v="7450.4"/>
  </r>
  <r>
    <x v="5"/>
    <x v="3"/>
    <s v="Persons:"/>
    <x v="9"/>
    <s v="NLD"/>
    <x v="29"/>
    <m/>
  </r>
  <r>
    <x v="5"/>
    <x v="3"/>
    <s v="Persons:"/>
    <x v="9"/>
    <s v="NLD"/>
    <x v="30"/>
    <m/>
  </r>
  <r>
    <x v="5"/>
    <x v="3"/>
    <s v="Persons:"/>
    <x v="9"/>
    <s v="NLD"/>
    <x v="31"/>
    <m/>
  </r>
  <r>
    <x v="5"/>
    <x v="3"/>
    <s v="Persons:"/>
    <x v="9"/>
    <s v="NLD"/>
    <x v="32"/>
    <m/>
  </r>
  <r>
    <x v="5"/>
    <x v="3"/>
    <s v="Persons:"/>
    <x v="9"/>
    <s v="NLD"/>
    <x v="33"/>
    <m/>
  </r>
  <r>
    <x v="5"/>
    <x v="3"/>
    <s v="Persons:"/>
    <x v="9"/>
    <s v="NLD"/>
    <x v="34"/>
    <m/>
  </r>
  <r>
    <x v="5"/>
    <x v="3"/>
    <s v="Persons:"/>
    <x v="9"/>
    <s v="NLD"/>
    <x v="35"/>
    <m/>
  </r>
  <r>
    <x v="5"/>
    <x v="3"/>
    <s v="Persons:"/>
    <x v="9"/>
    <s v="NLD"/>
    <x v="36"/>
    <m/>
  </r>
  <r>
    <x v="5"/>
    <x v="3"/>
    <s v="Persons:"/>
    <x v="9"/>
    <s v="NLD"/>
    <x v="37"/>
    <m/>
  </r>
  <r>
    <x v="5"/>
    <x v="3"/>
    <s v="Persons:"/>
    <x v="9"/>
    <s v="NLD"/>
    <x v="38"/>
    <m/>
  </r>
  <r>
    <x v="5"/>
    <x v="3"/>
    <s v="Persons:"/>
    <x v="9"/>
    <s v="NLD"/>
    <x v="39"/>
    <m/>
  </r>
  <r>
    <x v="5"/>
    <x v="3"/>
    <s v="Persons:"/>
    <x v="9"/>
    <s v="NLD"/>
    <x v="40"/>
    <m/>
  </r>
  <r>
    <x v="5"/>
    <x v="3"/>
    <s v="Persons:"/>
    <x v="9"/>
    <s v="NLD"/>
    <x v="41"/>
    <m/>
  </r>
  <r>
    <x v="5"/>
    <x v="3"/>
    <s v="Persons:"/>
    <x v="9"/>
    <s v="NLD"/>
    <x v="42"/>
    <m/>
  </r>
  <r>
    <x v="5"/>
    <x v="3"/>
    <s v="Persons:"/>
    <x v="9"/>
    <s v="NLD"/>
    <x v="43"/>
    <m/>
  </r>
  <r>
    <x v="5"/>
    <x v="3"/>
    <s v="Persons:"/>
    <x v="9"/>
    <s v="NLD"/>
    <x v="44"/>
    <m/>
  </r>
  <r>
    <x v="5"/>
    <x v="3"/>
    <s v="Persons:"/>
    <x v="9"/>
    <s v="NLD"/>
    <x v="45"/>
    <m/>
  </r>
  <r>
    <x v="5"/>
    <x v="3"/>
    <s v="Persons:"/>
    <x v="9"/>
    <s v="NLD"/>
    <x v="46"/>
    <m/>
  </r>
  <r>
    <x v="5"/>
    <x v="3"/>
    <s v="Persons:"/>
    <x v="9"/>
    <s v="NLD"/>
    <x v="47"/>
    <m/>
  </r>
  <r>
    <x v="5"/>
    <x v="3"/>
    <s v="Persons:"/>
    <x v="9"/>
    <s v="NLD"/>
    <x v="48"/>
    <m/>
  </r>
  <r>
    <x v="5"/>
    <x v="3"/>
    <s v="Persons:"/>
    <x v="9"/>
    <s v="NLD"/>
    <x v="49"/>
    <m/>
  </r>
  <r>
    <x v="5"/>
    <x v="3"/>
    <s v="Persons:"/>
    <x v="9"/>
    <s v="NLD"/>
    <x v="50"/>
    <m/>
  </r>
  <r>
    <x v="5"/>
    <x v="3"/>
    <s v="Persons:"/>
    <x v="9"/>
    <s v="NLD"/>
    <x v="51"/>
    <m/>
  </r>
  <r>
    <x v="5"/>
    <x v="3"/>
    <s v="Persons:"/>
    <x v="9"/>
    <s v="NLD"/>
    <x v="52"/>
    <m/>
  </r>
  <r>
    <x v="5"/>
    <x v="3"/>
    <s v="Persons:"/>
    <x v="9"/>
    <s v="NLD"/>
    <x v="53"/>
    <m/>
  </r>
  <r>
    <x v="5"/>
    <x v="3"/>
    <s v="Persons:"/>
    <x v="9"/>
    <s v="NLD"/>
    <x v="54"/>
    <m/>
  </r>
  <r>
    <x v="5"/>
    <x v="3"/>
    <s v="Persons:"/>
    <x v="9"/>
    <s v="NLD"/>
    <x v="55"/>
    <m/>
  </r>
  <r>
    <x v="5"/>
    <x v="3"/>
    <s v="Persons:"/>
    <x v="9"/>
    <s v="NLD"/>
    <x v="56"/>
    <m/>
  </r>
  <r>
    <x v="5"/>
    <x v="3"/>
    <s v="Persons:"/>
    <x v="9"/>
    <s v="NLD"/>
    <x v="57"/>
    <m/>
  </r>
  <r>
    <x v="5"/>
    <x v="3"/>
    <s v="Persons:"/>
    <x v="9"/>
    <s v="NLD"/>
    <x v="58"/>
    <m/>
  </r>
  <r>
    <x v="5"/>
    <x v="3"/>
    <s v="Persons:"/>
    <x v="9"/>
    <s v="NLD"/>
    <x v="59"/>
    <m/>
  </r>
  <r>
    <x v="5"/>
    <x v="3"/>
    <s v="Persons:"/>
    <x v="9"/>
    <s v="NLD"/>
    <x v="60"/>
    <m/>
  </r>
  <r>
    <x v="5"/>
    <x v="3"/>
    <s v="Persons:"/>
    <x v="9"/>
    <s v="NLD"/>
    <x v="61"/>
    <m/>
  </r>
  <r>
    <x v="5"/>
    <x v="3"/>
    <s v="Persons:"/>
    <x v="9"/>
    <s v="NLD"/>
    <x v="62"/>
    <m/>
  </r>
  <r>
    <x v="5"/>
    <x v="3"/>
    <s v="Persons:"/>
    <x v="9"/>
    <s v="NLD"/>
    <x v="63"/>
    <m/>
  </r>
  <r>
    <x v="5"/>
    <x v="3"/>
    <s v="Persons:"/>
    <x v="10"/>
    <s v="AUT"/>
    <x v="0"/>
    <n v="4723.9000000000005"/>
  </r>
  <r>
    <x v="5"/>
    <x v="3"/>
    <s v="Persons:"/>
    <x v="10"/>
    <s v="AUT"/>
    <x v="1"/>
    <n v="4663.5"/>
  </r>
  <r>
    <x v="5"/>
    <x v="3"/>
    <s v="Persons:"/>
    <x v="10"/>
    <s v="AUT"/>
    <x v="2"/>
    <n v="4589.9000000000005"/>
  </r>
  <r>
    <x v="5"/>
    <x v="3"/>
    <s v="Persons:"/>
    <x v="10"/>
    <s v="AUT"/>
    <x v="3"/>
    <n v="4568.8"/>
  </r>
  <r>
    <x v="5"/>
    <x v="3"/>
    <s v="Persons:"/>
    <x v="10"/>
    <s v="AUT"/>
    <x v="4"/>
    <n v="4574.6000000000004"/>
  </r>
  <r>
    <x v="5"/>
    <x v="3"/>
    <s v="Persons:"/>
    <x v="10"/>
    <s v="AUT"/>
    <x v="5"/>
    <n v="4556"/>
  </r>
  <r>
    <x v="5"/>
    <x v="3"/>
    <s v="Persons:"/>
    <x v="10"/>
    <s v="AUT"/>
    <x v="6"/>
    <n v="4527.1000000000004"/>
  </r>
  <r>
    <x v="5"/>
    <x v="3"/>
    <s v="Persons:"/>
    <x v="10"/>
    <s v="AUT"/>
    <x v="7"/>
    <n v="4510.2"/>
  </r>
  <r>
    <x v="5"/>
    <x v="3"/>
    <s v="Persons:"/>
    <x v="10"/>
    <s v="AUT"/>
    <x v="8"/>
    <n v="4419.3"/>
  </r>
  <r>
    <x v="5"/>
    <x v="3"/>
    <s v="Persons:"/>
    <x v="10"/>
    <s v="AUT"/>
    <x v="9"/>
    <n v="4375.7"/>
  </r>
  <r>
    <x v="5"/>
    <x v="3"/>
    <s v="Persons:"/>
    <x v="10"/>
    <s v="AUT"/>
    <x v="10"/>
    <n v="4353.5"/>
  </r>
  <r>
    <x v="5"/>
    <x v="3"/>
    <s v="Persons:"/>
    <x v="10"/>
    <s v="AUT"/>
    <x v="11"/>
    <n v="4308.4000000000005"/>
  </r>
  <r>
    <x v="5"/>
    <x v="3"/>
    <s v="Persons:"/>
    <x v="10"/>
    <s v="AUT"/>
    <x v="12"/>
    <n v="4261.4000000000005"/>
  </r>
  <r>
    <x v="5"/>
    <x v="3"/>
    <s v="Persons:"/>
    <x v="10"/>
    <s v="AUT"/>
    <x v="13"/>
    <n v="4235.6000000000004"/>
  </r>
  <r>
    <x v="5"/>
    <x v="3"/>
    <s v="Persons:"/>
    <x v="10"/>
    <s v="AUT"/>
    <x v="14"/>
    <n v="4221.1000000000004"/>
  </r>
  <r>
    <x v="5"/>
    <x v="3"/>
    <s v="Persons:"/>
    <x v="10"/>
    <s v="AUT"/>
    <x v="15"/>
    <n v="4178.3"/>
  </r>
  <r>
    <x v="5"/>
    <x v="3"/>
    <s v="Persons:"/>
    <x v="10"/>
    <s v="AUT"/>
    <x v="16"/>
    <n v="4137.9000000000005"/>
  </r>
  <r>
    <x v="5"/>
    <x v="3"/>
    <s v="Persons:"/>
    <x v="10"/>
    <s v="AUT"/>
    <x v="17"/>
    <n v="4053.2"/>
  </r>
  <r>
    <x v="5"/>
    <x v="3"/>
    <s v="Persons:"/>
    <x v="10"/>
    <s v="AUT"/>
    <x v="18"/>
    <n v="3986.4"/>
  </r>
  <r>
    <x v="5"/>
    <x v="3"/>
    <s v="Persons:"/>
    <x v="10"/>
    <s v="AUT"/>
    <x v="19"/>
    <n v="3835.6000000000008"/>
  </r>
  <r>
    <x v="5"/>
    <x v="3"/>
    <s v="Persons:"/>
    <x v="10"/>
    <s v="AUT"/>
    <x v="20"/>
    <n v="3927.4"/>
  </r>
  <r>
    <x v="5"/>
    <x v="3"/>
    <s v="Persons:"/>
    <x v="10"/>
    <s v="AUT"/>
    <x v="21"/>
    <n v="3831.3"/>
  </r>
  <r>
    <x v="5"/>
    <x v="3"/>
    <s v="Persons:"/>
    <x v="10"/>
    <s v="AUT"/>
    <x v="22"/>
    <n v="3845.5"/>
  </r>
  <r>
    <x v="5"/>
    <x v="3"/>
    <s v="Persons:"/>
    <x v="10"/>
    <s v="AUT"/>
    <x v="23"/>
    <n v="3827.5"/>
  </r>
  <r>
    <x v="5"/>
    <x v="3"/>
    <s v="Persons:"/>
    <x v="10"/>
    <s v="AUT"/>
    <x v="24"/>
    <n v="3829.7"/>
  </r>
  <r>
    <x v="5"/>
    <x v="3"/>
    <s v="Persons:"/>
    <x v="10"/>
    <s v="AUT"/>
    <x v="25"/>
    <n v="3809.2"/>
  </r>
  <r>
    <x v="5"/>
    <x v="3"/>
    <s v="Persons:"/>
    <x v="10"/>
    <s v="AUT"/>
    <x v="26"/>
    <n v="3794.8"/>
  </r>
  <r>
    <x v="5"/>
    <x v="3"/>
    <s v="Persons:"/>
    <x v="10"/>
    <s v="AUT"/>
    <x v="27"/>
    <n v="3806.2"/>
  </r>
  <r>
    <x v="5"/>
    <x v="3"/>
    <s v="Persons:"/>
    <x v="10"/>
    <s v="AUT"/>
    <x v="28"/>
    <n v="3845.8"/>
  </r>
  <r>
    <x v="5"/>
    <x v="3"/>
    <s v="Persons:"/>
    <x v="10"/>
    <s v="AUT"/>
    <x v="29"/>
    <m/>
  </r>
  <r>
    <x v="5"/>
    <x v="3"/>
    <s v="Persons:"/>
    <x v="10"/>
    <s v="AUT"/>
    <x v="30"/>
    <m/>
  </r>
  <r>
    <x v="5"/>
    <x v="3"/>
    <s v="Persons:"/>
    <x v="10"/>
    <s v="AUT"/>
    <x v="31"/>
    <m/>
  </r>
  <r>
    <x v="5"/>
    <x v="3"/>
    <s v="Persons:"/>
    <x v="10"/>
    <s v="AUT"/>
    <x v="32"/>
    <m/>
  </r>
  <r>
    <x v="5"/>
    <x v="3"/>
    <s v="Persons:"/>
    <x v="10"/>
    <s v="AUT"/>
    <x v="33"/>
    <m/>
  </r>
  <r>
    <x v="5"/>
    <x v="3"/>
    <s v="Persons:"/>
    <x v="10"/>
    <s v="AUT"/>
    <x v="34"/>
    <m/>
  </r>
  <r>
    <x v="5"/>
    <x v="3"/>
    <s v="Persons:"/>
    <x v="10"/>
    <s v="AUT"/>
    <x v="35"/>
    <m/>
  </r>
  <r>
    <x v="5"/>
    <x v="3"/>
    <s v="Persons:"/>
    <x v="10"/>
    <s v="AUT"/>
    <x v="36"/>
    <m/>
  </r>
  <r>
    <x v="5"/>
    <x v="3"/>
    <s v="Persons:"/>
    <x v="10"/>
    <s v="AUT"/>
    <x v="37"/>
    <m/>
  </r>
  <r>
    <x v="5"/>
    <x v="3"/>
    <s v="Persons:"/>
    <x v="10"/>
    <s v="AUT"/>
    <x v="38"/>
    <m/>
  </r>
  <r>
    <x v="5"/>
    <x v="3"/>
    <s v="Persons:"/>
    <x v="10"/>
    <s v="AUT"/>
    <x v="39"/>
    <m/>
  </r>
  <r>
    <x v="5"/>
    <x v="3"/>
    <s v="Persons:"/>
    <x v="10"/>
    <s v="AUT"/>
    <x v="40"/>
    <m/>
  </r>
  <r>
    <x v="5"/>
    <x v="3"/>
    <s v="Persons:"/>
    <x v="10"/>
    <s v="AUT"/>
    <x v="41"/>
    <m/>
  </r>
  <r>
    <x v="5"/>
    <x v="3"/>
    <s v="Persons:"/>
    <x v="10"/>
    <s v="AUT"/>
    <x v="42"/>
    <m/>
  </r>
  <r>
    <x v="5"/>
    <x v="3"/>
    <s v="Persons:"/>
    <x v="10"/>
    <s v="AUT"/>
    <x v="43"/>
    <m/>
  </r>
  <r>
    <x v="5"/>
    <x v="3"/>
    <s v="Persons:"/>
    <x v="10"/>
    <s v="AUT"/>
    <x v="44"/>
    <m/>
  </r>
  <r>
    <x v="5"/>
    <x v="3"/>
    <s v="Persons:"/>
    <x v="10"/>
    <s v="AUT"/>
    <x v="45"/>
    <m/>
  </r>
  <r>
    <x v="5"/>
    <x v="3"/>
    <s v="Persons:"/>
    <x v="10"/>
    <s v="AUT"/>
    <x v="46"/>
    <m/>
  </r>
  <r>
    <x v="5"/>
    <x v="3"/>
    <s v="Persons:"/>
    <x v="10"/>
    <s v="AUT"/>
    <x v="47"/>
    <m/>
  </r>
  <r>
    <x v="5"/>
    <x v="3"/>
    <s v="Persons:"/>
    <x v="10"/>
    <s v="AUT"/>
    <x v="48"/>
    <m/>
  </r>
  <r>
    <x v="5"/>
    <x v="3"/>
    <s v="Persons:"/>
    <x v="10"/>
    <s v="AUT"/>
    <x v="49"/>
    <m/>
  </r>
  <r>
    <x v="5"/>
    <x v="3"/>
    <s v="Persons:"/>
    <x v="10"/>
    <s v="AUT"/>
    <x v="50"/>
    <m/>
  </r>
  <r>
    <x v="5"/>
    <x v="3"/>
    <s v="Persons:"/>
    <x v="10"/>
    <s v="AUT"/>
    <x v="51"/>
    <m/>
  </r>
  <r>
    <x v="5"/>
    <x v="3"/>
    <s v="Persons:"/>
    <x v="10"/>
    <s v="AUT"/>
    <x v="52"/>
    <m/>
  </r>
  <r>
    <x v="5"/>
    <x v="3"/>
    <s v="Persons:"/>
    <x v="10"/>
    <s v="AUT"/>
    <x v="53"/>
    <m/>
  </r>
  <r>
    <x v="5"/>
    <x v="3"/>
    <s v="Persons:"/>
    <x v="10"/>
    <s v="AUT"/>
    <x v="54"/>
    <m/>
  </r>
  <r>
    <x v="5"/>
    <x v="3"/>
    <s v="Persons:"/>
    <x v="10"/>
    <s v="AUT"/>
    <x v="55"/>
    <m/>
  </r>
  <r>
    <x v="5"/>
    <x v="3"/>
    <s v="Persons:"/>
    <x v="10"/>
    <s v="AUT"/>
    <x v="56"/>
    <m/>
  </r>
  <r>
    <x v="5"/>
    <x v="3"/>
    <s v="Persons:"/>
    <x v="10"/>
    <s v="AUT"/>
    <x v="57"/>
    <m/>
  </r>
  <r>
    <x v="5"/>
    <x v="3"/>
    <s v="Persons:"/>
    <x v="10"/>
    <s v="AUT"/>
    <x v="58"/>
    <m/>
  </r>
  <r>
    <x v="5"/>
    <x v="3"/>
    <s v="Persons:"/>
    <x v="10"/>
    <s v="AUT"/>
    <x v="59"/>
    <m/>
  </r>
  <r>
    <x v="5"/>
    <x v="3"/>
    <s v="Persons:"/>
    <x v="10"/>
    <s v="AUT"/>
    <x v="60"/>
    <m/>
  </r>
  <r>
    <x v="5"/>
    <x v="3"/>
    <s v="Persons:"/>
    <x v="10"/>
    <s v="AUT"/>
    <x v="61"/>
    <m/>
  </r>
  <r>
    <x v="5"/>
    <x v="3"/>
    <s v="Persons:"/>
    <x v="10"/>
    <s v="AUT"/>
    <x v="62"/>
    <m/>
  </r>
  <r>
    <x v="5"/>
    <x v="3"/>
    <s v="Persons:"/>
    <x v="10"/>
    <s v="AUT"/>
    <x v="63"/>
    <m/>
  </r>
  <r>
    <x v="5"/>
    <x v="3"/>
    <s v="Persons:"/>
    <x v="11"/>
    <s v="PRT"/>
    <x v="0"/>
    <n v="5325.5"/>
  </r>
  <r>
    <x v="5"/>
    <x v="3"/>
    <s v="Persons:"/>
    <x v="11"/>
    <s v="PRT"/>
    <x v="1"/>
    <n v="5200.4000000000005"/>
  </r>
  <r>
    <x v="5"/>
    <x v="3"/>
    <s v="Persons:"/>
    <x v="11"/>
    <s v="PRT"/>
    <x v="2"/>
    <n v="5117.6000000000004"/>
  </r>
  <r>
    <x v="5"/>
    <x v="3"/>
    <s v="Persons:"/>
    <x v="11"/>
    <s v="PRT"/>
    <x v="3"/>
    <n v="5154"/>
  </r>
  <r>
    <x v="5"/>
    <x v="3"/>
    <s v="Persons:"/>
    <x v="11"/>
    <s v="PRT"/>
    <x v="4"/>
    <n v="5251.1"/>
  </r>
  <r>
    <x v="5"/>
    <x v="3"/>
    <s v="Persons:"/>
    <x v="11"/>
    <s v="PRT"/>
    <x v="5"/>
    <n v="5232.1000000000004"/>
  </r>
  <r>
    <x v="5"/>
    <x v="3"/>
    <s v="Persons:"/>
    <x v="11"/>
    <s v="PRT"/>
    <x v="6"/>
    <n v="5217.4000000000005"/>
  </r>
  <r>
    <x v="5"/>
    <x v="3"/>
    <s v="Persons:"/>
    <x v="11"/>
    <s v="PRT"/>
    <x v="7"/>
    <n v="5177.4000000000005"/>
  </r>
  <r>
    <x v="5"/>
    <x v="3"/>
    <s v="Persons:"/>
    <x v="11"/>
    <s v="PRT"/>
    <x v="8"/>
    <n v="5193.4000000000005"/>
  </r>
  <r>
    <x v="5"/>
    <x v="3"/>
    <s v="Persons:"/>
    <x v="11"/>
    <s v="PRT"/>
    <x v="9"/>
    <n v="5224.3"/>
  </r>
  <r>
    <x v="5"/>
    <x v="3"/>
    <s v="Persons:"/>
    <x v="11"/>
    <s v="PRT"/>
    <x v="10"/>
    <n v="5282.8"/>
  </r>
  <r>
    <x v="5"/>
    <x v="3"/>
    <s v="Persons:"/>
    <x v="11"/>
    <s v="PRT"/>
    <x v="11"/>
    <n v="5381.5"/>
  </r>
  <r>
    <x v="5"/>
    <x v="3"/>
    <s v="Persons:"/>
    <x v="11"/>
    <s v="PRT"/>
    <x v="12"/>
    <n v="5426.2000000000007"/>
  </r>
  <r>
    <x v="5"/>
    <x v="3"/>
    <s v="Persons:"/>
    <x v="11"/>
    <s v="PRT"/>
    <x v="13"/>
    <n v="5544.9000000000005"/>
  </r>
  <r>
    <x v="5"/>
    <x v="3"/>
    <s v="Persons:"/>
    <x v="11"/>
    <s v="PRT"/>
    <x v="14"/>
    <n v="5541.4000000000005"/>
  </r>
  <r>
    <x v="5"/>
    <x v="3"/>
    <s v="Persons:"/>
    <x v="11"/>
    <s v="PRT"/>
    <x v="15"/>
    <n v="5579.3"/>
  </r>
  <r>
    <x v="5"/>
    <x v="3"/>
    <s v="Persons:"/>
    <x v="11"/>
    <s v="PRT"/>
    <x v="16"/>
    <n v="5580.1"/>
  </r>
  <r>
    <x v="5"/>
    <x v="3"/>
    <s v="Persons:"/>
    <x v="11"/>
    <s v="PRT"/>
    <x v="17"/>
    <n v="5544.7000000000007"/>
  </r>
  <r>
    <x v="5"/>
    <x v="3"/>
    <s v="Persons:"/>
    <x v="11"/>
    <s v="PRT"/>
    <x v="18"/>
    <n v="5505.8"/>
  </r>
  <r>
    <x v="5"/>
    <x v="3"/>
    <s v="Persons:"/>
    <x v="11"/>
    <s v="PRT"/>
    <x v="19"/>
    <n v="5466.7000000000007"/>
  </r>
  <r>
    <x v="5"/>
    <x v="3"/>
    <s v="Persons:"/>
    <x v="11"/>
    <s v="PRT"/>
    <x v="20"/>
    <n v="5475.9000000000005"/>
  </r>
  <r>
    <x v="5"/>
    <x v="3"/>
    <s v="Persons:"/>
    <x v="11"/>
    <s v="PRT"/>
    <x v="21"/>
    <n v="5466.5"/>
  </r>
  <r>
    <x v="5"/>
    <x v="3"/>
    <s v="Persons:"/>
    <x v="11"/>
    <s v="PRT"/>
    <x v="22"/>
    <n v="5356.5"/>
  </r>
  <r>
    <x v="5"/>
    <x v="3"/>
    <s v="Persons:"/>
    <x v="11"/>
    <s v="PRT"/>
    <x v="23"/>
    <n v="5256.5"/>
  </r>
  <r>
    <x v="5"/>
    <x v="3"/>
    <s v="Persons:"/>
    <x v="11"/>
    <s v="PRT"/>
    <x v="24"/>
    <n v="5180.6000000000004"/>
  </r>
  <r>
    <x v="5"/>
    <x v="3"/>
    <s v="Persons:"/>
    <x v="11"/>
    <s v="PRT"/>
    <x v="25"/>
    <n v="5158.5"/>
  </r>
  <r>
    <x v="5"/>
    <x v="3"/>
    <s v="Persons:"/>
    <x v="11"/>
    <s v="PRT"/>
    <x v="26"/>
    <n v="4889.1000000000004"/>
  </r>
  <r>
    <x v="5"/>
    <x v="3"/>
    <s v="Persons:"/>
    <x v="11"/>
    <s v="PRT"/>
    <x v="27"/>
    <n v="4821.1000000000004"/>
  </r>
  <r>
    <x v="5"/>
    <x v="3"/>
    <s v="Persons:"/>
    <x v="11"/>
    <s v="PRT"/>
    <x v="28"/>
    <n v="4803.3"/>
  </r>
  <r>
    <x v="5"/>
    <x v="3"/>
    <s v="Persons:"/>
    <x v="11"/>
    <s v="PRT"/>
    <x v="29"/>
    <m/>
  </r>
  <r>
    <x v="5"/>
    <x v="3"/>
    <s v="Persons:"/>
    <x v="11"/>
    <s v="PRT"/>
    <x v="30"/>
    <m/>
  </r>
  <r>
    <x v="5"/>
    <x v="3"/>
    <s v="Persons:"/>
    <x v="11"/>
    <s v="PRT"/>
    <x v="31"/>
    <m/>
  </r>
  <r>
    <x v="5"/>
    <x v="3"/>
    <s v="Persons:"/>
    <x v="11"/>
    <s v="PRT"/>
    <x v="32"/>
    <m/>
  </r>
  <r>
    <x v="5"/>
    <x v="3"/>
    <s v="Persons:"/>
    <x v="11"/>
    <s v="PRT"/>
    <x v="33"/>
    <m/>
  </r>
  <r>
    <x v="5"/>
    <x v="3"/>
    <s v="Persons:"/>
    <x v="11"/>
    <s v="PRT"/>
    <x v="34"/>
    <m/>
  </r>
  <r>
    <x v="5"/>
    <x v="3"/>
    <s v="Persons:"/>
    <x v="11"/>
    <s v="PRT"/>
    <x v="35"/>
    <m/>
  </r>
  <r>
    <x v="5"/>
    <x v="3"/>
    <s v="Persons:"/>
    <x v="11"/>
    <s v="PRT"/>
    <x v="36"/>
    <m/>
  </r>
  <r>
    <x v="5"/>
    <x v="3"/>
    <s v="Persons:"/>
    <x v="11"/>
    <s v="PRT"/>
    <x v="37"/>
    <m/>
  </r>
  <r>
    <x v="5"/>
    <x v="3"/>
    <s v="Persons:"/>
    <x v="11"/>
    <s v="PRT"/>
    <x v="38"/>
    <m/>
  </r>
  <r>
    <x v="5"/>
    <x v="3"/>
    <s v="Persons:"/>
    <x v="11"/>
    <s v="PRT"/>
    <x v="39"/>
    <m/>
  </r>
  <r>
    <x v="5"/>
    <x v="3"/>
    <s v="Persons:"/>
    <x v="11"/>
    <s v="PRT"/>
    <x v="40"/>
    <m/>
  </r>
  <r>
    <x v="5"/>
    <x v="3"/>
    <s v="Persons:"/>
    <x v="11"/>
    <s v="PRT"/>
    <x v="41"/>
    <m/>
  </r>
  <r>
    <x v="5"/>
    <x v="3"/>
    <s v="Persons:"/>
    <x v="11"/>
    <s v="PRT"/>
    <x v="42"/>
    <m/>
  </r>
  <r>
    <x v="5"/>
    <x v="3"/>
    <s v="Persons:"/>
    <x v="11"/>
    <s v="PRT"/>
    <x v="43"/>
    <m/>
  </r>
  <r>
    <x v="5"/>
    <x v="3"/>
    <s v="Persons:"/>
    <x v="11"/>
    <s v="PRT"/>
    <x v="44"/>
    <m/>
  </r>
  <r>
    <x v="5"/>
    <x v="3"/>
    <s v="Persons:"/>
    <x v="11"/>
    <s v="PRT"/>
    <x v="45"/>
    <m/>
  </r>
  <r>
    <x v="5"/>
    <x v="3"/>
    <s v="Persons:"/>
    <x v="11"/>
    <s v="PRT"/>
    <x v="46"/>
    <m/>
  </r>
  <r>
    <x v="5"/>
    <x v="3"/>
    <s v="Persons:"/>
    <x v="11"/>
    <s v="PRT"/>
    <x v="47"/>
    <m/>
  </r>
  <r>
    <x v="5"/>
    <x v="3"/>
    <s v="Persons:"/>
    <x v="11"/>
    <s v="PRT"/>
    <x v="48"/>
    <m/>
  </r>
  <r>
    <x v="5"/>
    <x v="3"/>
    <s v="Persons:"/>
    <x v="11"/>
    <s v="PRT"/>
    <x v="49"/>
    <m/>
  </r>
  <r>
    <x v="5"/>
    <x v="3"/>
    <s v="Persons:"/>
    <x v="11"/>
    <s v="PRT"/>
    <x v="50"/>
    <m/>
  </r>
  <r>
    <x v="5"/>
    <x v="3"/>
    <s v="Persons:"/>
    <x v="11"/>
    <s v="PRT"/>
    <x v="51"/>
    <m/>
  </r>
  <r>
    <x v="5"/>
    <x v="3"/>
    <s v="Persons:"/>
    <x v="11"/>
    <s v="PRT"/>
    <x v="52"/>
    <m/>
  </r>
  <r>
    <x v="5"/>
    <x v="3"/>
    <s v="Persons:"/>
    <x v="11"/>
    <s v="PRT"/>
    <x v="53"/>
    <m/>
  </r>
  <r>
    <x v="5"/>
    <x v="3"/>
    <s v="Persons:"/>
    <x v="11"/>
    <s v="PRT"/>
    <x v="54"/>
    <m/>
  </r>
  <r>
    <x v="5"/>
    <x v="3"/>
    <s v="Persons:"/>
    <x v="11"/>
    <s v="PRT"/>
    <x v="55"/>
    <m/>
  </r>
  <r>
    <x v="5"/>
    <x v="3"/>
    <s v="Persons:"/>
    <x v="11"/>
    <s v="PRT"/>
    <x v="56"/>
    <m/>
  </r>
  <r>
    <x v="5"/>
    <x v="3"/>
    <s v="Persons:"/>
    <x v="11"/>
    <s v="PRT"/>
    <x v="57"/>
    <m/>
  </r>
  <r>
    <x v="5"/>
    <x v="3"/>
    <s v="Persons:"/>
    <x v="11"/>
    <s v="PRT"/>
    <x v="58"/>
    <m/>
  </r>
  <r>
    <x v="5"/>
    <x v="3"/>
    <s v="Persons:"/>
    <x v="11"/>
    <s v="PRT"/>
    <x v="59"/>
    <m/>
  </r>
  <r>
    <x v="5"/>
    <x v="3"/>
    <s v="Persons:"/>
    <x v="11"/>
    <s v="PRT"/>
    <x v="60"/>
    <m/>
  </r>
  <r>
    <x v="5"/>
    <x v="3"/>
    <s v="Persons:"/>
    <x v="11"/>
    <s v="PRT"/>
    <x v="61"/>
    <m/>
  </r>
  <r>
    <x v="5"/>
    <x v="3"/>
    <s v="Persons:"/>
    <x v="11"/>
    <s v="PRT"/>
    <x v="62"/>
    <m/>
  </r>
  <r>
    <x v="5"/>
    <x v="3"/>
    <s v="Persons:"/>
    <x v="11"/>
    <s v="PRT"/>
    <x v="63"/>
    <m/>
  </r>
  <r>
    <x v="5"/>
    <x v="3"/>
    <s v="Persons:"/>
    <x v="12"/>
    <s v="FIN"/>
    <x v="0"/>
    <n v="2851.9"/>
  </r>
  <r>
    <x v="5"/>
    <x v="3"/>
    <s v="Persons:"/>
    <x v="12"/>
    <s v="FIN"/>
    <x v="1"/>
    <n v="2830.2"/>
  </r>
  <r>
    <x v="5"/>
    <x v="3"/>
    <s v="Persons:"/>
    <x v="12"/>
    <s v="FIN"/>
    <x v="2"/>
    <n v="2785.4"/>
  </r>
  <r>
    <x v="5"/>
    <x v="3"/>
    <s v="Persons:"/>
    <x v="12"/>
    <s v="FIN"/>
    <x v="3"/>
    <n v="2737.2"/>
  </r>
  <r>
    <x v="5"/>
    <x v="3"/>
    <s v="Persons:"/>
    <x v="12"/>
    <s v="FIN"/>
    <x v="4"/>
    <n v="2749.6"/>
  </r>
  <r>
    <x v="5"/>
    <x v="3"/>
    <s v="Persons:"/>
    <x v="12"/>
    <s v="FIN"/>
    <x v="5"/>
    <n v="2741.9"/>
  </r>
  <r>
    <x v="5"/>
    <x v="3"/>
    <s v="Persons:"/>
    <x v="12"/>
    <s v="FIN"/>
    <x v="6"/>
    <n v="2706.2"/>
  </r>
  <r>
    <x v="5"/>
    <x v="3"/>
    <s v="Persons:"/>
    <x v="12"/>
    <s v="FIN"/>
    <x v="7"/>
    <n v="2684.1"/>
  </r>
  <r>
    <x v="5"/>
    <x v="3"/>
    <s v="Persons:"/>
    <x v="12"/>
    <s v="FIN"/>
    <x v="8"/>
    <n v="2686.8"/>
  </r>
  <r>
    <x v="5"/>
    <x v="3"/>
    <s v="Persons:"/>
    <x v="12"/>
    <s v="FIN"/>
    <x v="9"/>
    <n v="2679.2"/>
  </r>
  <r>
    <x v="5"/>
    <x v="3"/>
    <s v="Persons:"/>
    <x v="12"/>
    <s v="FIN"/>
    <x v="10"/>
    <n v="2677.7"/>
  </r>
  <r>
    <x v="5"/>
    <x v="3"/>
    <s v="Persons:"/>
    <x v="12"/>
    <s v="FIN"/>
    <x v="11"/>
    <n v="2692.2"/>
  </r>
  <r>
    <x v="5"/>
    <x v="3"/>
    <s v="Persons:"/>
    <x v="12"/>
    <s v="FIN"/>
    <x v="12"/>
    <n v="2685.7"/>
  </r>
  <r>
    <x v="5"/>
    <x v="3"/>
    <s v="Persons:"/>
    <x v="12"/>
    <s v="FIN"/>
    <x v="13"/>
    <n v="2673.5"/>
  </r>
  <r>
    <x v="5"/>
    <x v="3"/>
    <s v="Persons:"/>
    <x v="12"/>
    <s v="FIN"/>
    <x v="14"/>
    <n v="2678.3"/>
  </r>
  <r>
    <x v="5"/>
    <x v="3"/>
    <s v="Persons:"/>
    <x v="12"/>
    <s v="FIN"/>
    <x v="15"/>
    <n v="2702.9"/>
  </r>
  <r>
    <x v="5"/>
    <x v="3"/>
    <s v="Persons:"/>
    <x v="12"/>
    <s v="FIN"/>
    <x v="16"/>
    <n v="2674.6"/>
  </r>
  <r>
    <x v="5"/>
    <x v="3"/>
    <s v="Persons:"/>
    <x v="12"/>
    <s v="FIN"/>
    <x v="17"/>
    <n v="2647.5"/>
  </r>
  <r>
    <x v="5"/>
    <x v="3"/>
    <s v="Persons:"/>
    <x v="12"/>
    <s v="FIN"/>
    <x v="18"/>
    <n v="2620.8000000000002"/>
  </r>
  <r>
    <x v="5"/>
    <x v="3"/>
    <s v="Persons:"/>
    <x v="12"/>
    <s v="FIN"/>
    <x v="19"/>
    <n v="2613"/>
  </r>
  <r>
    <x v="5"/>
    <x v="3"/>
    <s v="Persons:"/>
    <x v="12"/>
    <s v="FIN"/>
    <x v="20"/>
    <n v="2635.7"/>
  </r>
  <r>
    <x v="5"/>
    <x v="3"/>
    <s v="Persons:"/>
    <x v="12"/>
    <s v="FIN"/>
    <x v="21"/>
    <n v="2643.4"/>
  </r>
  <r>
    <x v="5"/>
    <x v="3"/>
    <s v="Persons:"/>
    <x v="12"/>
    <s v="FIN"/>
    <x v="22"/>
    <n v="2640.9"/>
  </r>
  <r>
    <x v="5"/>
    <x v="3"/>
    <s v="Persons:"/>
    <x v="12"/>
    <s v="FIN"/>
    <x v="23"/>
    <n v="2621.4"/>
  </r>
  <r>
    <x v="5"/>
    <x v="3"/>
    <s v="Persons:"/>
    <x v="12"/>
    <s v="FIN"/>
    <x v="24"/>
    <n v="2593.6"/>
  </r>
  <r>
    <x v="5"/>
    <x v="3"/>
    <s v="Persons:"/>
    <x v="12"/>
    <s v="FIN"/>
    <x v="25"/>
    <n v="2462.8000000000002"/>
  </r>
  <r>
    <x v="5"/>
    <x v="3"/>
    <s v="Persons:"/>
    <x v="12"/>
    <s v="FIN"/>
    <x v="26"/>
    <n v="2439.1999999999998"/>
  </r>
  <r>
    <x v="5"/>
    <x v="3"/>
    <s v="Persons:"/>
    <x v="12"/>
    <s v="FIN"/>
    <x v="27"/>
    <n v="2394.9"/>
  </r>
  <r>
    <x v="5"/>
    <x v="3"/>
    <s v="Persons:"/>
    <x v="12"/>
    <s v="FIN"/>
    <x v="28"/>
    <n v="2397.6"/>
  </r>
  <r>
    <x v="5"/>
    <x v="3"/>
    <s v="Persons:"/>
    <x v="12"/>
    <s v="FIN"/>
    <x v="29"/>
    <m/>
  </r>
  <r>
    <x v="5"/>
    <x v="3"/>
    <s v="Persons:"/>
    <x v="12"/>
    <s v="FIN"/>
    <x v="30"/>
    <m/>
  </r>
  <r>
    <x v="5"/>
    <x v="3"/>
    <s v="Persons:"/>
    <x v="12"/>
    <s v="FIN"/>
    <x v="31"/>
    <m/>
  </r>
  <r>
    <x v="5"/>
    <x v="3"/>
    <s v="Persons:"/>
    <x v="12"/>
    <s v="FIN"/>
    <x v="32"/>
    <m/>
  </r>
  <r>
    <x v="5"/>
    <x v="3"/>
    <s v="Persons:"/>
    <x v="12"/>
    <s v="FIN"/>
    <x v="33"/>
    <m/>
  </r>
  <r>
    <x v="5"/>
    <x v="3"/>
    <s v="Persons:"/>
    <x v="12"/>
    <s v="FIN"/>
    <x v="34"/>
    <m/>
  </r>
  <r>
    <x v="5"/>
    <x v="3"/>
    <s v="Persons:"/>
    <x v="12"/>
    <s v="FIN"/>
    <x v="35"/>
    <m/>
  </r>
  <r>
    <x v="5"/>
    <x v="3"/>
    <s v="Persons:"/>
    <x v="12"/>
    <s v="FIN"/>
    <x v="36"/>
    <m/>
  </r>
  <r>
    <x v="5"/>
    <x v="3"/>
    <s v="Persons:"/>
    <x v="12"/>
    <s v="FIN"/>
    <x v="37"/>
    <m/>
  </r>
  <r>
    <x v="5"/>
    <x v="3"/>
    <s v="Persons:"/>
    <x v="12"/>
    <s v="FIN"/>
    <x v="38"/>
    <m/>
  </r>
  <r>
    <x v="5"/>
    <x v="3"/>
    <s v="Persons:"/>
    <x v="12"/>
    <s v="FIN"/>
    <x v="39"/>
    <m/>
  </r>
  <r>
    <x v="5"/>
    <x v="3"/>
    <s v="Persons:"/>
    <x v="12"/>
    <s v="FIN"/>
    <x v="40"/>
    <m/>
  </r>
  <r>
    <x v="5"/>
    <x v="3"/>
    <s v="Persons:"/>
    <x v="12"/>
    <s v="FIN"/>
    <x v="41"/>
    <m/>
  </r>
  <r>
    <x v="5"/>
    <x v="3"/>
    <s v="Persons:"/>
    <x v="12"/>
    <s v="FIN"/>
    <x v="42"/>
    <m/>
  </r>
  <r>
    <x v="5"/>
    <x v="3"/>
    <s v="Persons:"/>
    <x v="12"/>
    <s v="FIN"/>
    <x v="43"/>
    <m/>
  </r>
  <r>
    <x v="5"/>
    <x v="3"/>
    <s v="Persons:"/>
    <x v="12"/>
    <s v="FIN"/>
    <x v="44"/>
    <m/>
  </r>
  <r>
    <x v="5"/>
    <x v="3"/>
    <s v="Persons:"/>
    <x v="12"/>
    <s v="FIN"/>
    <x v="45"/>
    <m/>
  </r>
  <r>
    <x v="5"/>
    <x v="3"/>
    <s v="Persons:"/>
    <x v="12"/>
    <s v="FIN"/>
    <x v="46"/>
    <m/>
  </r>
  <r>
    <x v="5"/>
    <x v="3"/>
    <s v="Persons:"/>
    <x v="12"/>
    <s v="FIN"/>
    <x v="47"/>
    <m/>
  </r>
  <r>
    <x v="5"/>
    <x v="3"/>
    <s v="Persons:"/>
    <x v="12"/>
    <s v="FIN"/>
    <x v="48"/>
    <m/>
  </r>
  <r>
    <x v="5"/>
    <x v="3"/>
    <s v="Persons:"/>
    <x v="12"/>
    <s v="FIN"/>
    <x v="49"/>
    <m/>
  </r>
  <r>
    <x v="5"/>
    <x v="3"/>
    <s v="Persons:"/>
    <x v="12"/>
    <s v="FIN"/>
    <x v="50"/>
    <m/>
  </r>
  <r>
    <x v="5"/>
    <x v="3"/>
    <s v="Persons:"/>
    <x v="12"/>
    <s v="FIN"/>
    <x v="51"/>
    <m/>
  </r>
  <r>
    <x v="5"/>
    <x v="3"/>
    <s v="Persons:"/>
    <x v="12"/>
    <s v="FIN"/>
    <x v="52"/>
    <m/>
  </r>
  <r>
    <x v="5"/>
    <x v="3"/>
    <s v="Persons:"/>
    <x v="12"/>
    <s v="FIN"/>
    <x v="53"/>
    <m/>
  </r>
  <r>
    <x v="5"/>
    <x v="3"/>
    <s v="Persons:"/>
    <x v="12"/>
    <s v="FIN"/>
    <x v="54"/>
    <m/>
  </r>
  <r>
    <x v="5"/>
    <x v="3"/>
    <s v="Persons:"/>
    <x v="12"/>
    <s v="FIN"/>
    <x v="55"/>
    <m/>
  </r>
  <r>
    <x v="5"/>
    <x v="3"/>
    <s v="Persons:"/>
    <x v="12"/>
    <s v="FIN"/>
    <x v="56"/>
    <m/>
  </r>
  <r>
    <x v="5"/>
    <x v="3"/>
    <s v="Persons:"/>
    <x v="12"/>
    <s v="FIN"/>
    <x v="57"/>
    <m/>
  </r>
  <r>
    <x v="5"/>
    <x v="3"/>
    <s v="Persons:"/>
    <x v="12"/>
    <s v="FIN"/>
    <x v="58"/>
    <m/>
  </r>
  <r>
    <x v="5"/>
    <x v="3"/>
    <s v="Persons:"/>
    <x v="12"/>
    <s v="FIN"/>
    <x v="59"/>
    <m/>
  </r>
  <r>
    <x v="5"/>
    <x v="3"/>
    <s v="Persons:"/>
    <x v="12"/>
    <s v="FIN"/>
    <x v="60"/>
    <m/>
  </r>
  <r>
    <x v="5"/>
    <x v="3"/>
    <s v="Persons:"/>
    <x v="12"/>
    <s v="FIN"/>
    <x v="61"/>
    <m/>
  </r>
  <r>
    <x v="5"/>
    <x v="3"/>
    <s v="Persons:"/>
    <x v="12"/>
    <s v="FIN"/>
    <x v="62"/>
    <m/>
  </r>
  <r>
    <x v="5"/>
    <x v="3"/>
    <s v="Persons:"/>
    <x v="12"/>
    <s v="FIN"/>
    <x v="63"/>
    <m/>
  </r>
  <r>
    <x v="5"/>
    <x v="3"/>
    <s v="Persons:"/>
    <x v="13"/>
    <s v="SWE"/>
    <x v="0"/>
    <n v="5775.7000000000016"/>
  </r>
  <r>
    <x v="5"/>
    <x v="3"/>
    <s v="Persons:"/>
    <x v="13"/>
    <s v="SWE"/>
    <x v="1"/>
    <n v="5678.2000000000007"/>
  </r>
  <r>
    <x v="5"/>
    <x v="3"/>
    <s v="Persons:"/>
    <x v="13"/>
    <s v="SWE"/>
    <x v="2"/>
    <n v="5598.1"/>
  </r>
  <r>
    <x v="5"/>
    <x v="3"/>
    <s v="Persons:"/>
    <x v="13"/>
    <s v="SWE"/>
    <x v="3"/>
    <n v="5531.3"/>
  </r>
  <r>
    <x v="5"/>
    <x v="3"/>
    <s v="Persons:"/>
    <x v="13"/>
    <s v="SWE"/>
    <x v="4"/>
    <n v="5511.6"/>
  </r>
  <r>
    <x v="5"/>
    <x v="3"/>
    <s v="Persons:"/>
    <x v="13"/>
    <s v="SWE"/>
    <x v="5"/>
    <n v="5448.3"/>
  </r>
  <r>
    <x v="5"/>
    <x v="3"/>
    <s v="Persons:"/>
    <x v="13"/>
    <s v="SWE"/>
    <x v="6"/>
    <n v="5386.6"/>
  </r>
  <r>
    <x v="5"/>
    <x v="3"/>
    <s v="Persons:"/>
    <x v="13"/>
    <s v="SWE"/>
    <x v="7"/>
    <n v="5282.9000000000005"/>
  </r>
  <r>
    <x v="5"/>
    <x v="3"/>
    <s v="Persons:"/>
    <x v="13"/>
    <s v="SWE"/>
    <x v="8"/>
    <n v="5229.8"/>
  </r>
  <r>
    <x v="5"/>
    <x v="3"/>
    <s v="Persons:"/>
    <x v="13"/>
    <s v="SWE"/>
    <x v="9"/>
    <n v="5189.1000000000004"/>
  </r>
  <r>
    <x v="5"/>
    <x v="3"/>
    <s v="Persons:"/>
    <x v="13"/>
    <s v="SWE"/>
    <x v="10"/>
    <n v="5120.5"/>
  </r>
  <r>
    <x v="5"/>
    <x v="3"/>
    <s v="Persons:"/>
    <x v="13"/>
    <s v="SWE"/>
    <x v="11"/>
    <n v="5065.1000000000004"/>
  </r>
  <r>
    <x v="5"/>
    <x v="3"/>
    <s v="Persons:"/>
    <x v="13"/>
    <s v="SWE"/>
    <x v="12"/>
    <n v="5020.9000000000005"/>
  </r>
  <r>
    <x v="5"/>
    <x v="3"/>
    <s v="Persons:"/>
    <x v="13"/>
    <s v="SWE"/>
    <x v="13"/>
    <n v="4953.7000000000007"/>
  </r>
  <r>
    <x v="5"/>
    <x v="3"/>
    <s v="Persons:"/>
    <x v="13"/>
    <s v="SWE"/>
    <x v="14"/>
    <n v="4913.3"/>
  </r>
  <r>
    <x v="5"/>
    <x v="3"/>
    <s v="Persons:"/>
    <x v="13"/>
    <s v="SWE"/>
    <x v="15"/>
    <n v="4901"/>
  </r>
  <r>
    <x v="5"/>
    <x v="3"/>
    <s v="Persons:"/>
    <x v="13"/>
    <s v="SWE"/>
    <x v="16"/>
    <n v="4841.6000000000004"/>
  </r>
  <r>
    <x v="5"/>
    <x v="3"/>
    <s v="Persons:"/>
    <x v="13"/>
    <s v="SWE"/>
    <x v="17"/>
    <n v="4769.7"/>
  </r>
  <r>
    <x v="5"/>
    <x v="3"/>
    <s v="Persons:"/>
    <x v="13"/>
    <s v="SWE"/>
    <x v="18"/>
    <n v="4690.8"/>
  </r>
  <r>
    <x v="5"/>
    <x v="3"/>
    <s v="Persons:"/>
    <x v="13"/>
    <s v="SWE"/>
    <x v="19"/>
    <n v="4612.6000000000004"/>
  </r>
  <r>
    <x v="5"/>
    <x v="3"/>
    <s v="Persons:"/>
    <x v="13"/>
    <s v="SWE"/>
    <x v="20"/>
    <n v="4614.3"/>
  </r>
  <r>
    <x v="5"/>
    <x v="3"/>
    <s v="Persons:"/>
    <x v="13"/>
    <s v="SWE"/>
    <x v="21"/>
    <n v="4581.2"/>
  </r>
  <r>
    <x v="5"/>
    <x v="3"/>
    <s v="Persons:"/>
    <x v="13"/>
    <s v="SWE"/>
    <x v="22"/>
    <n v="4561.5"/>
  </r>
  <r>
    <x v="5"/>
    <x v="3"/>
    <s v="Persons:"/>
    <x v="13"/>
    <s v="SWE"/>
    <x v="23"/>
    <n v="4368.8"/>
  </r>
  <r>
    <x v="5"/>
    <x v="3"/>
    <s v="Persons:"/>
    <x v="13"/>
    <s v="SWE"/>
    <x v="24"/>
    <n v="4377.1000000000004"/>
  </r>
  <r>
    <x v="5"/>
    <x v="3"/>
    <s v="Persons:"/>
    <x v="13"/>
    <s v="SWE"/>
    <x v="25"/>
    <n v="4330.6000000000004"/>
  </r>
  <r>
    <x v="5"/>
    <x v="3"/>
    <s v="Persons:"/>
    <x v="13"/>
    <s v="SWE"/>
    <x v="26"/>
    <n v="4359.1000000000004"/>
  </r>
  <r>
    <x v="5"/>
    <x v="3"/>
    <s v="Persons:"/>
    <x v="13"/>
    <s v="SWE"/>
    <x v="27"/>
    <n v="4414.1000000000004"/>
  </r>
  <r>
    <x v="5"/>
    <x v="3"/>
    <s v="Persons:"/>
    <x v="13"/>
    <s v="SWE"/>
    <x v="28"/>
    <n v="4499.4000000000005"/>
  </r>
  <r>
    <x v="5"/>
    <x v="3"/>
    <s v="Persons:"/>
    <x v="13"/>
    <s v="SWE"/>
    <x v="29"/>
    <m/>
  </r>
  <r>
    <x v="5"/>
    <x v="3"/>
    <s v="Persons:"/>
    <x v="13"/>
    <s v="SWE"/>
    <x v="30"/>
    <m/>
  </r>
  <r>
    <x v="5"/>
    <x v="3"/>
    <s v="Persons:"/>
    <x v="13"/>
    <s v="SWE"/>
    <x v="31"/>
    <m/>
  </r>
  <r>
    <x v="5"/>
    <x v="3"/>
    <s v="Persons:"/>
    <x v="13"/>
    <s v="SWE"/>
    <x v="32"/>
    <m/>
  </r>
  <r>
    <x v="5"/>
    <x v="3"/>
    <s v="Persons:"/>
    <x v="13"/>
    <s v="SWE"/>
    <x v="33"/>
    <m/>
  </r>
  <r>
    <x v="5"/>
    <x v="3"/>
    <s v="Persons:"/>
    <x v="13"/>
    <s v="SWE"/>
    <x v="34"/>
    <m/>
  </r>
  <r>
    <x v="5"/>
    <x v="3"/>
    <s v="Persons:"/>
    <x v="13"/>
    <s v="SWE"/>
    <x v="35"/>
    <m/>
  </r>
  <r>
    <x v="5"/>
    <x v="3"/>
    <s v="Persons:"/>
    <x v="13"/>
    <s v="SWE"/>
    <x v="36"/>
    <m/>
  </r>
  <r>
    <x v="5"/>
    <x v="3"/>
    <s v="Persons:"/>
    <x v="13"/>
    <s v="SWE"/>
    <x v="37"/>
    <m/>
  </r>
  <r>
    <x v="5"/>
    <x v="3"/>
    <s v="Persons:"/>
    <x v="13"/>
    <s v="SWE"/>
    <x v="38"/>
    <m/>
  </r>
  <r>
    <x v="5"/>
    <x v="3"/>
    <s v="Persons:"/>
    <x v="13"/>
    <s v="SWE"/>
    <x v="39"/>
    <m/>
  </r>
  <r>
    <x v="5"/>
    <x v="3"/>
    <s v="Persons:"/>
    <x v="13"/>
    <s v="SWE"/>
    <x v="40"/>
    <m/>
  </r>
  <r>
    <x v="5"/>
    <x v="3"/>
    <s v="Persons:"/>
    <x v="13"/>
    <s v="SWE"/>
    <x v="41"/>
    <m/>
  </r>
  <r>
    <x v="5"/>
    <x v="3"/>
    <s v="Persons:"/>
    <x v="13"/>
    <s v="SWE"/>
    <x v="42"/>
    <m/>
  </r>
  <r>
    <x v="5"/>
    <x v="3"/>
    <s v="Persons:"/>
    <x v="13"/>
    <s v="SWE"/>
    <x v="43"/>
    <m/>
  </r>
  <r>
    <x v="5"/>
    <x v="3"/>
    <s v="Persons:"/>
    <x v="13"/>
    <s v="SWE"/>
    <x v="44"/>
    <m/>
  </r>
  <r>
    <x v="5"/>
    <x v="3"/>
    <s v="Persons:"/>
    <x v="13"/>
    <s v="SWE"/>
    <x v="45"/>
    <m/>
  </r>
  <r>
    <x v="5"/>
    <x v="3"/>
    <s v="Persons:"/>
    <x v="13"/>
    <s v="SWE"/>
    <x v="46"/>
    <m/>
  </r>
  <r>
    <x v="5"/>
    <x v="3"/>
    <s v="Persons:"/>
    <x v="13"/>
    <s v="SWE"/>
    <x v="47"/>
    <m/>
  </r>
  <r>
    <x v="5"/>
    <x v="3"/>
    <s v="Persons:"/>
    <x v="13"/>
    <s v="SWE"/>
    <x v="48"/>
    <m/>
  </r>
  <r>
    <x v="5"/>
    <x v="3"/>
    <s v="Persons:"/>
    <x v="13"/>
    <s v="SWE"/>
    <x v="49"/>
    <m/>
  </r>
  <r>
    <x v="5"/>
    <x v="3"/>
    <s v="Persons:"/>
    <x v="13"/>
    <s v="SWE"/>
    <x v="50"/>
    <m/>
  </r>
  <r>
    <x v="5"/>
    <x v="3"/>
    <s v="Persons:"/>
    <x v="13"/>
    <s v="SWE"/>
    <x v="51"/>
    <m/>
  </r>
  <r>
    <x v="5"/>
    <x v="3"/>
    <s v="Persons:"/>
    <x v="13"/>
    <s v="SWE"/>
    <x v="52"/>
    <m/>
  </r>
  <r>
    <x v="5"/>
    <x v="3"/>
    <s v="Persons:"/>
    <x v="13"/>
    <s v="SWE"/>
    <x v="53"/>
    <m/>
  </r>
  <r>
    <x v="5"/>
    <x v="3"/>
    <s v="Persons:"/>
    <x v="13"/>
    <s v="SWE"/>
    <x v="54"/>
    <m/>
  </r>
  <r>
    <x v="5"/>
    <x v="3"/>
    <s v="Persons:"/>
    <x v="13"/>
    <s v="SWE"/>
    <x v="55"/>
    <m/>
  </r>
  <r>
    <x v="5"/>
    <x v="3"/>
    <s v="Persons:"/>
    <x v="13"/>
    <s v="SWE"/>
    <x v="56"/>
    <m/>
  </r>
  <r>
    <x v="5"/>
    <x v="3"/>
    <s v="Persons:"/>
    <x v="13"/>
    <s v="SWE"/>
    <x v="57"/>
    <m/>
  </r>
  <r>
    <x v="5"/>
    <x v="3"/>
    <s v="Persons:"/>
    <x v="13"/>
    <s v="SWE"/>
    <x v="58"/>
    <m/>
  </r>
  <r>
    <x v="5"/>
    <x v="3"/>
    <s v="Persons:"/>
    <x v="13"/>
    <s v="SWE"/>
    <x v="59"/>
    <m/>
  </r>
  <r>
    <x v="5"/>
    <x v="3"/>
    <s v="Persons:"/>
    <x v="13"/>
    <s v="SWE"/>
    <x v="60"/>
    <m/>
  </r>
  <r>
    <x v="5"/>
    <x v="3"/>
    <s v="Persons:"/>
    <x v="13"/>
    <s v="SWE"/>
    <x v="61"/>
    <m/>
  </r>
  <r>
    <x v="5"/>
    <x v="3"/>
    <s v="Persons:"/>
    <x v="13"/>
    <s v="SWE"/>
    <x v="62"/>
    <m/>
  </r>
  <r>
    <x v="5"/>
    <x v="3"/>
    <s v="Persons:"/>
    <x v="13"/>
    <s v="SWE"/>
    <x v="63"/>
    <m/>
  </r>
  <r>
    <x v="5"/>
    <x v="3"/>
    <s v="Persons:"/>
    <x v="14"/>
    <s v="GBR"/>
    <x v="0"/>
    <m/>
  </r>
  <r>
    <x v="5"/>
    <x v="3"/>
    <s v="Persons:"/>
    <x v="14"/>
    <s v="GBR"/>
    <x v="1"/>
    <m/>
  </r>
  <r>
    <x v="5"/>
    <x v="3"/>
    <s v="Persons:"/>
    <x v="14"/>
    <s v="GBR"/>
    <x v="2"/>
    <m/>
  </r>
  <r>
    <x v="5"/>
    <x v="3"/>
    <s v="Persons:"/>
    <x v="14"/>
    <s v="GBR"/>
    <x v="3"/>
    <m/>
  </r>
  <r>
    <x v="5"/>
    <x v="3"/>
    <s v="Persons:"/>
    <x v="14"/>
    <s v="GBR"/>
    <x v="4"/>
    <n v="34033.599999999999"/>
  </r>
  <r>
    <x v="5"/>
    <x v="3"/>
    <s v="Persons:"/>
    <x v="14"/>
    <s v="GBR"/>
    <x v="5"/>
    <n v="33762.400000000001"/>
  </r>
  <r>
    <x v="5"/>
    <x v="3"/>
    <s v="Persons:"/>
    <x v="14"/>
    <s v="GBR"/>
    <x v="6"/>
    <n v="33465.599999999999"/>
  </r>
  <r>
    <x v="5"/>
    <x v="3"/>
    <s v="Persons:"/>
    <x v="14"/>
    <s v="GBR"/>
    <x v="7"/>
    <n v="33298.199999999997"/>
  </r>
  <r>
    <x v="5"/>
    <x v="3"/>
    <s v="Persons:"/>
    <x v="14"/>
    <s v="GBR"/>
    <x v="8"/>
    <n v="32990.6"/>
  </r>
  <r>
    <x v="5"/>
    <x v="3"/>
    <s v="Persons:"/>
    <x v="14"/>
    <s v="GBR"/>
    <x v="9"/>
    <n v="32707.9"/>
  </r>
  <r>
    <x v="5"/>
    <x v="3"/>
    <s v="Persons:"/>
    <x v="14"/>
    <s v="GBR"/>
    <x v="10"/>
    <n v="32434.400000000001"/>
  </r>
  <r>
    <x v="5"/>
    <x v="3"/>
    <s v="Persons:"/>
    <x v="14"/>
    <s v="GBR"/>
    <x v="11"/>
    <n v="32170.400000000001"/>
  </r>
  <r>
    <x v="5"/>
    <x v="3"/>
    <s v="Persons:"/>
    <x v="14"/>
    <s v="GBR"/>
    <x v="12"/>
    <n v="31875.4"/>
  </r>
  <r>
    <x v="5"/>
    <x v="3"/>
    <s v="Persons:"/>
    <x v="14"/>
    <s v="GBR"/>
    <x v="13"/>
    <n v="31621"/>
  </r>
  <r>
    <x v="5"/>
    <x v="3"/>
    <s v="Persons:"/>
    <x v="14"/>
    <s v="GBR"/>
    <x v="14"/>
    <n v="31461.1"/>
  </r>
  <r>
    <x v="5"/>
    <x v="3"/>
    <s v="Persons:"/>
    <x v="14"/>
    <s v="GBR"/>
    <x v="15"/>
    <n v="31305.7"/>
  </r>
  <r>
    <x v="5"/>
    <x v="3"/>
    <s v="Persons:"/>
    <x v="14"/>
    <s v="GBR"/>
    <x v="16"/>
    <n v="30914.9"/>
  </r>
  <r>
    <x v="5"/>
    <x v="3"/>
    <s v="Persons:"/>
    <x v="14"/>
    <s v="GBR"/>
    <x v="17"/>
    <n v="30710.7"/>
  </r>
  <r>
    <x v="5"/>
    <x v="3"/>
    <s v="Persons:"/>
    <x v="14"/>
    <s v="GBR"/>
    <x v="18"/>
    <n v="30201.3"/>
  </r>
  <r>
    <x v="5"/>
    <x v="3"/>
    <s v="Persons:"/>
    <x v="14"/>
    <s v="GBR"/>
    <x v="19"/>
    <n v="29725.8"/>
  </r>
  <r>
    <x v="5"/>
    <x v="3"/>
    <s v="Persons:"/>
    <x v="14"/>
    <s v="GBR"/>
    <x v="20"/>
    <n v="29529.200000000001"/>
  </r>
  <r>
    <x v="5"/>
    <x v="3"/>
    <s v="Persons:"/>
    <x v="14"/>
    <s v="GBR"/>
    <x v="21"/>
    <n v="29259.3"/>
  </r>
  <r>
    <x v="5"/>
    <x v="3"/>
    <s v="Persons:"/>
    <x v="14"/>
    <s v="GBR"/>
    <x v="22"/>
    <n v="29024.6"/>
  </r>
  <r>
    <x v="5"/>
    <x v="3"/>
    <s v="Persons:"/>
    <x v="14"/>
    <s v="GBR"/>
    <x v="23"/>
    <n v="28850.3"/>
  </r>
  <r>
    <x v="5"/>
    <x v="3"/>
    <s v="Persons:"/>
    <x v="14"/>
    <s v="GBR"/>
    <x v="24"/>
    <n v="28601.1"/>
  </r>
  <r>
    <x v="5"/>
    <x v="3"/>
    <s v="Persons:"/>
    <x v="14"/>
    <s v="GBR"/>
    <x v="25"/>
    <n v="28839.5"/>
  </r>
  <r>
    <x v="5"/>
    <x v="3"/>
    <s v="Persons:"/>
    <x v="14"/>
    <s v="GBR"/>
    <x v="26"/>
    <n v="28732"/>
  </r>
  <r>
    <x v="5"/>
    <x v="3"/>
    <s v="Persons:"/>
    <x v="14"/>
    <s v="GBR"/>
    <x v="27"/>
    <n v="28576.5"/>
  </r>
  <r>
    <x v="5"/>
    <x v="3"/>
    <s v="Persons:"/>
    <x v="14"/>
    <s v="GBR"/>
    <x v="28"/>
    <n v="28424.2"/>
  </r>
  <r>
    <x v="5"/>
    <x v="3"/>
    <s v="Persons:"/>
    <x v="14"/>
    <s v="GBR"/>
    <x v="29"/>
    <m/>
  </r>
  <r>
    <x v="5"/>
    <x v="3"/>
    <s v="Persons:"/>
    <x v="14"/>
    <s v="GBR"/>
    <x v="30"/>
    <m/>
  </r>
  <r>
    <x v="5"/>
    <x v="3"/>
    <s v="Persons:"/>
    <x v="14"/>
    <s v="GBR"/>
    <x v="31"/>
    <m/>
  </r>
  <r>
    <x v="5"/>
    <x v="3"/>
    <s v="Persons:"/>
    <x v="14"/>
    <s v="GBR"/>
    <x v="32"/>
    <m/>
  </r>
  <r>
    <x v="5"/>
    <x v="3"/>
    <s v="Persons:"/>
    <x v="14"/>
    <s v="GBR"/>
    <x v="33"/>
    <m/>
  </r>
  <r>
    <x v="5"/>
    <x v="3"/>
    <s v="Persons:"/>
    <x v="14"/>
    <s v="GBR"/>
    <x v="34"/>
    <m/>
  </r>
  <r>
    <x v="5"/>
    <x v="3"/>
    <s v="Persons:"/>
    <x v="14"/>
    <s v="GBR"/>
    <x v="35"/>
    <m/>
  </r>
  <r>
    <x v="5"/>
    <x v="3"/>
    <s v="Persons:"/>
    <x v="14"/>
    <s v="GBR"/>
    <x v="36"/>
    <m/>
  </r>
  <r>
    <x v="5"/>
    <x v="3"/>
    <s v="Persons:"/>
    <x v="14"/>
    <s v="GBR"/>
    <x v="37"/>
    <m/>
  </r>
  <r>
    <x v="5"/>
    <x v="3"/>
    <s v="Persons:"/>
    <x v="14"/>
    <s v="GBR"/>
    <x v="38"/>
    <m/>
  </r>
  <r>
    <x v="5"/>
    <x v="3"/>
    <s v="Persons:"/>
    <x v="14"/>
    <s v="GBR"/>
    <x v="39"/>
    <m/>
  </r>
  <r>
    <x v="5"/>
    <x v="3"/>
    <s v="Persons:"/>
    <x v="14"/>
    <s v="GBR"/>
    <x v="40"/>
    <m/>
  </r>
  <r>
    <x v="5"/>
    <x v="3"/>
    <s v="Persons:"/>
    <x v="14"/>
    <s v="GBR"/>
    <x v="41"/>
    <m/>
  </r>
  <r>
    <x v="5"/>
    <x v="3"/>
    <s v="Persons:"/>
    <x v="14"/>
    <s v="GBR"/>
    <x v="42"/>
    <m/>
  </r>
  <r>
    <x v="5"/>
    <x v="3"/>
    <s v="Persons:"/>
    <x v="14"/>
    <s v="GBR"/>
    <x v="43"/>
    <m/>
  </r>
  <r>
    <x v="5"/>
    <x v="3"/>
    <s v="Persons:"/>
    <x v="14"/>
    <s v="GBR"/>
    <x v="44"/>
    <m/>
  </r>
  <r>
    <x v="5"/>
    <x v="3"/>
    <s v="Persons:"/>
    <x v="14"/>
    <s v="GBR"/>
    <x v="45"/>
    <m/>
  </r>
  <r>
    <x v="5"/>
    <x v="3"/>
    <s v="Persons:"/>
    <x v="14"/>
    <s v="GBR"/>
    <x v="46"/>
    <m/>
  </r>
  <r>
    <x v="5"/>
    <x v="3"/>
    <s v="Persons:"/>
    <x v="14"/>
    <s v="GBR"/>
    <x v="47"/>
    <m/>
  </r>
  <r>
    <x v="5"/>
    <x v="3"/>
    <s v="Persons:"/>
    <x v="14"/>
    <s v="GBR"/>
    <x v="48"/>
    <m/>
  </r>
  <r>
    <x v="5"/>
    <x v="3"/>
    <s v="Persons:"/>
    <x v="14"/>
    <s v="GBR"/>
    <x v="49"/>
    <m/>
  </r>
  <r>
    <x v="5"/>
    <x v="3"/>
    <s v="Persons:"/>
    <x v="14"/>
    <s v="GBR"/>
    <x v="50"/>
    <m/>
  </r>
  <r>
    <x v="5"/>
    <x v="3"/>
    <s v="Persons:"/>
    <x v="14"/>
    <s v="GBR"/>
    <x v="51"/>
    <m/>
  </r>
  <r>
    <x v="5"/>
    <x v="3"/>
    <s v="Persons:"/>
    <x v="14"/>
    <s v="GBR"/>
    <x v="52"/>
    <m/>
  </r>
  <r>
    <x v="5"/>
    <x v="3"/>
    <s v="Persons:"/>
    <x v="14"/>
    <s v="GBR"/>
    <x v="53"/>
    <m/>
  </r>
  <r>
    <x v="5"/>
    <x v="3"/>
    <s v="Persons:"/>
    <x v="14"/>
    <s v="GBR"/>
    <x v="54"/>
    <m/>
  </r>
  <r>
    <x v="5"/>
    <x v="3"/>
    <s v="Persons:"/>
    <x v="14"/>
    <s v="GBR"/>
    <x v="55"/>
    <m/>
  </r>
  <r>
    <x v="5"/>
    <x v="3"/>
    <s v="Persons:"/>
    <x v="14"/>
    <s v="GBR"/>
    <x v="56"/>
    <m/>
  </r>
  <r>
    <x v="5"/>
    <x v="3"/>
    <s v="Persons:"/>
    <x v="14"/>
    <s v="GBR"/>
    <x v="57"/>
    <m/>
  </r>
  <r>
    <x v="5"/>
    <x v="3"/>
    <s v="Persons:"/>
    <x v="14"/>
    <s v="GBR"/>
    <x v="58"/>
    <m/>
  </r>
  <r>
    <x v="5"/>
    <x v="3"/>
    <s v="Persons:"/>
    <x v="14"/>
    <s v="GBR"/>
    <x v="59"/>
    <m/>
  </r>
  <r>
    <x v="5"/>
    <x v="3"/>
    <s v="Persons:"/>
    <x v="14"/>
    <s v="GBR"/>
    <x v="60"/>
    <m/>
  </r>
  <r>
    <x v="5"/>
    <x v="3"/>
    <s v="Persons:"/>
    <x v="14"/>
    <s v="GBR"/>
    <x v="61"/>
    <m/>
  </r>
  <r>
    <x v="5"/>
    <x v="3"/>
    <s v="Persons:"/>
    <x v="14"/>
    <s v="GBR"/>
    <x v="62"/>
    <m/>
  </r>
  <r>
    <x v="5"/>
    <x v="3"/>
    <s v="Persons:"/>
    <x v="14"/>
    <s v="GBR"/>
    <x v="63"/>
    <m/>
  </r>
  <r>
    <x v="5"/>
    <x v="3"/>
    <s v="Persons:"/>
    <x v="15"/>
    <s v="ISL"/>
    <x v="0"/>
    <n v="228.3"/>
  </r>
  <r>
    <x v="5"/>
    <x v="3"/>
    <s v="Persons:"/>
    <x v="15"/>
    <s v="ISL"/>
    <x v="1"/>
    <n v="218.4"/>
  </r>
  <r>
    <x v="5"/>
    <x v="3"/>
    <s v="Persons:"/>
    <x v="15"/>
    <s v="ISL"/>
    <x v="2"/>
    <n v="210"/>
  </r>
  <r>
    <x v="5"/>
    <x v="3"/>
    <s v="Persons:"/>
    <x v="15"/>
    <s v="ISL"/>
    <x v="3"/>
    <n v="205.5"/>
  </r>
  <r>
    <x v="5"/>
    <x v="3"/>
    <s v="Persons:"/>
    <x v="15"/>
    <s v="ISL"/>
    <x v="4"/>
    <n v="208"/>
  </r>
  <r>
    <x v="5"/>
    <x v="3"/>
    <s v="Persons:"/>
    <x v="15"/>
    <s v="ISL"/>
    <x v="5"/>
    <n v="204.3"/>
  </r>
  <r>
    <x v="5"/>
    <x v="3"/>
    <s v="Persons:"/>
    <x v="15"/>
    <s v="ISL"/>
    <x v="6"/>
    <n v="198.9"/>
  </r>
  <r>
    <x v="5"/>
    <x v="3"/>
    <s v="Persons:"/>
    <x v="15"/>
    <s v="ISL"/>
    <x v="7"/>
    <n v="196.5"/>
  </r>
  <r>
    <x v="5"/>
    <x v="3"/>
    <s v="Persons:"/>
    <x v="15"/>
    <s v="ISL"/>
    <x v="8"/>
    <n v="191.6"/>
  </r>
  <r>
    <x v="5"/>
    <x v="3"/>
    <s v="Persons:"/>
    <x v="15"/>
    <s v="ISL"/>
    <x v="9"/>
    <n v="186.6"/>
  </r>
  <r>
    <x v="5"/>
    <x v="3"/>
    <s v="Persons:"/>
    <x v="15"/>
    <s v="ISL"/>
    <x v="10"/>
    <n v="183.2"/>
  </r>
  <r>
    <x v="5"/>
    <x v="3"/>
    <s v="Persons:"/>
    <x v="15"/>
    <s v="ISL"/>
    <x v="11"/>
    <n v="178.9"/>
  </r>
  <r>
    <x v="5"/>
    <x v="3"/>
    <s v="Persons:"/>
    <x v="15"/>
    <s v="ISL"/>
    <x v="12"/>
    <n v="179"/>
  </r>
  <r>
    <x v="5"/>
    <x v="3"/>
    <s v="Persons:"/>
    <x v="15"/>
    <s v="ISL"/>
    <x v="13"/>
    <n v="179.8"/>
  </r>
  <r>
    <x v="5"/>
    <x v="3"/>
    <s v="Persons:"/>
    <x v="15"/>
    <s v="ISL"/>
    <x v="14"/>
    <n v="179.2"/>
  </r>
  <r>
    <x v="5"/>
    <x v="3"/>
    <s v="Persons:"/>
    <x v="15"/>
    <s v="ISL"/>
    <x v="15"/>
    <n v="182.1"/>
  </r>
  <r>
    <x v="5"/>
    <x v="3"/>
    <s v="Persons:"/>
    <x v="15"/>
    <s v="ISL"/>
    <x v="16"/>
    <n v="179.2"/>
  </r>
  <r>
    <x v="5"/>
    <x v="3"/>
    <s v="Persons:"/>
    <x v="15"/>
    <s v="ISL"/>
    <x v="17"/>
    <n v="172.3"/>
  </r>
  <r>
    <x v="5"/>
    <x v="3"/>
    <s v="Persons:"/>
    <x v="15"/>
    <s v="ISL"/>
    <x v="18"/>
    <n v="163.80000000000001"/>
  </r>
  <r>
    <x v="5"/>
    <x v="3"/>
    <s v="Persons:"/>
    <x v="15"/>
    <s v="ISL"/>
    <x v="19"/>
    <n v="160.9"/>
  </r>
  <r>
    <x v="5"/>
    <x v="3"/>
    <s v="Persons:"/>
    <x v="15"/>
    <s v="ISL"/>
    <x v="20"/>
    <n v="162.5"/>
  </r>
  <r>
    <x v="5"/>
    <x v="3"/>
    <s v="Persons:"/>
    <x v="15"/>
    <s v="ISL"/>
    <x v="21"/>
    <n v="161.30000000000001"/>
  </r>
  <r>
    <x v="5"/>
    <x v="3"/>
    <s v="Persons:"/>
    <x v="15"/>
    <s v="ISL"/>
    <x v="22"/>
    <n v="161.4"/>
  </r>
  <r>
    <x v="5"/>
    <x v="3"/>
    <s v="Persons:"/>
    <x v="15"/>
    <s v="ISL"/>
    <x v="23"/>
    <n v="159.9"/>
  </r>
  <r>
    <x v="5"/>
    <x v="3"/>
    <s v="Persons:"/>
    <x v="15"/>
    <s v="ISL"/>
    <x v="24"/>
    <n v="153.30000000000001"/>
  </r>
  <r>
    <x v="5"/>
    <x v="3"/>
    <s v="Persons:"/>
    <x v="15"/>
    <s v="ISL"/>
    <x v="25"/>
    <n v="148.4"/>
  </r>
  <r>
    <x v="5"/>
    <x v="3"/>
    <s v="Persons:"/>
    <x v="15"/>
    <s v="ISL"/>
    <x v="26"/>
    <n v="144.6"/>
  </r>
  <r>
    <x v="5"/>
    <x v="3"/>
    <s v="Persons:"/>
    <x v="15"/>
    <s v="ISL"/>
    <x v="27"/>
    <n v="145.4"/>
  </r>
  <r>
    <x v="5"/>
    <x v="3"/>
    <s v="Persons:"/>
    <x v="15"/>
    <s v="ISL"/>
    <x v="28"/>
    <n v="146.5"/>
  </r>
  <r>
    <x v="5"/>
    <x v="3"/>
    <s v="Persons:"/>
    <x v="15"/>
    <s v="ISL"/>
    <x v="29"/>
    <m/>
  </r>
  <r>
    <x v="5"/>
    <x v="3"/>
    <s v="Persons:"/>
    <x v="15"/>
    <s v="ISL"/>
    <x v="30"/>
    <m/>
  </r>
  <r>
    <x v="5"/>
    <x v="3"/>
    <s v="Persons:"/>
    <x v="15"/>
    <s v="ISL"/>
    <x v="31"/>
    <m/>
  </r>
  <r>
    <x v="5"/>
    <x v="3"/>
    <s v="Persons:"/>
    <x v="15"/>
    <s v="ISL"/>
    <x v="32"/>
    <m/>
  </r>
  <r>
    <x v="5"/>
    <x v="3"/>
    <s v="Persons:"/>
    <x v="15"/>
    <s v="ISL"/>
    <x v="33"/>
    <m/>
  </r>
  <r>
    <x v="5"/>
    <x v="3"/>
    <s v="Persons:"/>
    <x v="15"/>
    <s v="ISL"/>
    <x v="34"/>
    <m/>
  </r>
  <r>
    <x v="5"/>
    <x v="3"/>
    <s v="Persons:"/>
    <x v="15"/>
    <s v="ISL"/>
    <x v="35"/>
    <m/>
  </r>
  <r>
    <x v="5"/>
    <x v="3"/>
    <s v="Persons:"/>
    <x v="15"/>
    <s v="ISL"/>
    <x v="36"/>
    <m/>
  </r>
  <r>
    <x v="5"/>
    <x v="3"/>
    <s v="Persons:"/>
    <x v="15"/>
    <s v="ISL"/>
    <x v="37"/>
    <m/>
  </r>
  <r>
    <x v="5"/>
    <x v="3"/>
    <s v="Persons:"/>
    <x v="15"/>
    <s v="ISL"/>
    <x v="38"/>
    <m/>
  </r>
  <r>
    <x v="5"/>
    <x v="3"/>
    <s v="Persons:"/>
    <x v="15"/>
    <s v="ISL"/>
    <x v="39"/>
    <m/>
  </r>
  <r>
    <x v="5"/>
    <x v="3"/>
    <s v="Persons:"/>
    <x v="15"/>
    <s v="ISL"/>
    <x v="40"/>
    <m/>
  </r>
  <r>
    <x v="5"/>
    <x v="3"/>
    <s v="Persons:"/>
    <x v="15"/>
    <s v="ISL"/>
    <x v="41"/>
    <m/>
  </r>
  <r>
    <x v="5"/>
    <x v="3"/>
    <s v="Persons:"/>
    <x v="15"/>
    <s v="ISL"/>
    <x v="42"/>
    <m/>
  </r>
  <r>
    <x v="5"/>
    <x v="3"/>
    <s v="Persons:"/>
    <x v="15"/>
    <s v="ISL"/>
    <x v="43"/>
    <m/>
  </r>
  <r>
    <x v="5"/>
    <x v="3"/>
    <s v="Persons:"/>
    <x v="15"/>
    <s v="ISL"/>
    <x v="44"/>
    <m/>
  </r>
  <r>
    <x v="5"/>
    <x v="3"/>
    <s v="Persons:"/>
    <x v="15"/>
    <s v="ISL"/>
    <x v="45"/>
    <m/>
  </r>
  <r>
    <x v="5"/>
    <x v="3"/>
    <s v="Persons:"/>
    <x v="15"/>
    <s v="ISL"/>
    <x v="46"/>
    <m/>
  </r>
  <r>
    <x v="5"/>
    <x v="3"/>
    <s v="Persons:"/>
    <x v="15"/>
    <s v="ISL"/>
    <x v="47"/>
    <m/>
  </r>
  <r>
    <x v="5"/>
    <x v="3"/>
    <s v="Persons:"/>
    <x v="15"/>
    <s v="ISL"/>
    <x v="48"/>
    <m/>
  </r>
  <r>
    <x v="5"/>
    <x v="3"/>
    <s v="Persons:"/>
    <x v="15"/>
    <s v="ISL"/>
    <x v="49"/>
    <m/>
  </r>
  <r>
    <x v="5"/>
    <x v="3"/>
    <s v="Persons:"/>
    <x v="15"/>
    <s v="ISL"/>
    <x v="50"/>
    <m/>
  </r>
  <r>
    <x v="5"/>
    <x v="3"/>
    <s v="Persons:"/>
    <x v="15"/>
    <s v="ISL"/>
    <x v="51"/>
    <m/>
  </r>
  <r>
    <x v="5"/>
    <x v="3"/>
    <s v="Persons:"/>
    <x v="15"/>
    <s v="ISL"/>
    <x v="52"/>
    <m/>
  </r>
  <r>
    <x v="5"/>
    <x v="3"/>
    <s v="Persons:"/>
    <x v="15"/>
    <s v="ISL"/>
    <x v="53"/>
    <m/>
  </r>
  <r>
    <x v="5"/>
    <x v="3"/>
    <s v="Persons:"/>
    <x v="15"/>
    <s v="ISL"/>
    <x v="54"/>
    <m/>
  </r>
  <r>
    <x v="5"/>
    <x v="3"/>
    <s v="Persons:"/>
    <x v="15"/>
    <s v="ISL"/>
    <x v="55"/>
    <m/>
  </r>
  <r>
    <x v="5"/>
    <x v="3"/>
    <s v="Persons:"/>
    <x v="15"/>
    <s v="ISL"/>
    <x v="56"/>
    <m/>
  </r>
  <r>
    <x v="5"/>
    <x v="3"/>
    <s v="Persons:"/>
    <x v="15"/>
    <s v="ISL"/>
    <x v="57"/>
    <m/>
  </r>
  <r>
    <x v="5"/>
    <x v="3"/>
    <s v="Persons:"/>
    <x v="15"/>
    <s v="ISL"/>
    <x v="58"/>
    <m/>
  </r>
  <r>
    <x v="5"/>
    <x v="3"/>
    <s v="Persons:"/>
    <x v="15"/>
    <s v="ISL"/>
    <x v="59"/>
    <m/>
  </r>
  <r>
    <x v="5"/>
    <x v="3"/>
    <s v="Persons:"/>
    <x v="15"/>
    <s v="ISL"/>
    <x v="60"/>
    <m/>
  </r>
  <r>
    <x v="5"/>
    <x v="3"/>
    <s v="Persons:"/>
    <x v="15"/>
    <s v="ISL"/>
    <x v="61"/>
    <m/>
  </r>
  <r>
    <x v="5"/>
    <x v="3"/>
    <s v="Persons:"/>
    <x v="15"/>
    <s v="ISL"/>
    <x v="62"/>
    <m/>
  </r>
  <r>
    <x v="5"/>
    <x v="3"/>
    <s v="Persons:"/>
    <x v="15"/>
    <s v="ISL"/>
    <x v="63"/>
    <m/>
  </r>
  <r>
    <x v="5"/>
    <x v="3"/>
    <s v="Persons:"/>
    <x v="17"/>
    <s v="CHE"/>
    <x v="0"/>
    <n v="5046.5"/>
  </r>
  <r>
    <x v="5"/>
    <x v="3"/>
    <s v="Persons:"/>
    <x v="17"/>
    <s v="CHE"/>
    <x v="1"/>
    <n v="4924.2000000000007"/>
  </r>
  <r>
    <x v="5"/>
    <x v="3"/>
    <s v="Persons:"/>
    <x v="17"/>
    <s v="CHE"/>
    <x v="2"/>
    <n v="4935.9000000000005"/>
  </r>
  <r>
    <x v="5"/>
    <x v="3"/>
    <s v="Persons:"/>
    <x v="17"/>
    <s v="CHE"/>
    <x v="3"/>
    <n v="4933.8"/>
  </r>
  <r>
    <x v="5"/>
    <x v="3"/>
    <s v="Persons:"/>
    <x v="17"/>
    <s v="CHE"/>
    <x v="4"/>
    <n v="4922.1000000000004"/>
  </r>
  <r>
    <x v="5"/>
    <x v="3"/>
    <s v="Persons:"/>
    <x v="17"/>
    <s v="CHE"/>
    <x v="5"/>
    <n v="4906.4000000000005"/>
  </r>
  <r>
    <x v="5"/>
    <x v="3"/>
    <s v="Persons:"/>
    <x v="17"/>
    <s v="CHE"/>
    <x v="6"/>
    <n v="4869.8"/>
  </r>
  <r>
    <x v="5"/>
    <x v="3"/>
    <s v="Persons:"/>
    <x v="17"/>
    <s v="CHE"/>
    <x v="7"/>
    <n v="4842.1000000000004"/>
  </r>
  <r>
    <x v="5"/>
    <x v="3"/>
    <s v="Persons:"/>
    <x v="17"/>
    <s v="CHE"/>
    <x v="8"/>
    <n v="4766.9000000000005"/>
  </r>
  <r>
    <x v="5"/>
    <x v="3"/>
    <s v="Persons:"/>
    <x v="17"/>
    <s v="CHE"/>
    <x v="9"/>
    <n v="4694.9000000000005"/>
  </r>
  <r>
    <x v="5"/>
    <x v="3"/>
    <s v="Persons:"/>
    <x v="17"/>
    <s v="CHE"/>
    <x v="10"/>
    <n v="4611.3"/>
  </r>
  <r>
    <x v="5"/>
    <x v="3"/>
    <s v="Persons:"/>
    <x v="17"/>
    <s v="CHE"/>
    <x v="11"/>
    <n v="4555.4000000000005"/>
  </r>
  <r>
    <x v="5"/>
    <x v="3"/>
    <s v="Persons:"/>
    <x v="17"/>
    <s v="CHE"/>
    <x v="12"/>
    <n v="4495.7"/>
  </r>
  <r>
    <x v="5"/>
    <x v="3"/>
    <s v="Persons:"/>
    <x v="17"/>
    <s v="CHE"/>
    <x v="13"/>
    <n v="4419.8"/>
  </r>
  <r>
    <x v="5"/>
    <x v="3"/>
    <s v="Persons:"/>
    <x v="17"/>
    <s v="CHE"/>
    <x v="14"/>
    <n v="4451.1000000000004"/>
  </r>
  <r>
    <x v="5"/>
    <x v="3"/>
    <s v="Persons:"/>
    <x v="17"/>
    <s v="CHE"/>
    <x v="15"/>
    <n v="4375.3"/>
  </r>
  <r>
    <x v="5"/>
    <x v="3"/>
    <s v="Persons:"/>
    <x v="17"/>
    <s v="CHE"/>
    <x v="16"/>
    <n v="4277.9000000000005"/>
  </r>
  <r>
    <x v="5"/>
    <x v="3"/>
    <s v="Persons:"/>
    <x v="17"/>
    <s v="CHE"/>
    <x v="17"/>
    <n v="4219.9000000000005"/>
  </r>
  <r>
    <x v="5"/>
    <x v="3"/>
    <s v="Persons:"/>
    <x v="17"/>
    <s v="CHE"/>
    <x v="18"/>
    <n v="4158.8"/>
  </r>
  <r>
    <x v="5"/>
    <x v="3"/>
    <s v="Persons:"/>
    <x v="17"/>
    <s v="CHE"/>
    <x v="19"/>
    <n v="4137.7"/>
  </r>
  <r>
    <x v="5"/>
    <x v="3"/>
    <s v="Persons:"/>
    <x v="17"/>
    <s v="CHE"/>
    <x v="20"/>
    <n v="4132.9000000000005"/>
  </r>
  <r>
    <x v="5"/>
    <x v="3"/>
    <s v="Persons:"/>
    <x v="17"/>
    <s v="CHE"/>
    <x v="21"/>
    <n v="4084.1000000000008"/>
  </r>
  <r>
    <x v="5"/>
    <x v="3"/>
    <s v="Persons:"/>
    <x v="17"/>
    <s v="CHE"/>
    <x v="22"/>
    <n v="4037.6000000000008"/>
  </r>
  <r>
    <x v="5"/>
    <x v="3"/>
    <s v="Persons:"/>
    <x v="17"/>
    <s v="CHE"/>
    <x v="23"/>
    <n v="3985"/>
  </r>
  <r>
    <x v="5"/>
    <x v="3"/>
    <s v="Persons:"/>
    <x v="17"/>
    <s v="CHE"/>
    <x v="24"/>
    <n v="3986.8"/>
  </r>
  <r>
    <x v="5"/>
    <x v="3"/>
    <s v="Persons:"/>
    <x v="17"/>
    <s v="CHE"/>
    <x v="25"/>
    <n v="3979.1000000000008"/>
  </r>
  <r>
    <x v="5"/>
    <x v="3"/>
    <s v="Persons:"/>
    <x v="17"/>
    <s v="CHE"/>
    <x v="26"/>
    <n v="3936.4"/>
  </r>
  <r>
    <x v="5"/>
    <x v="3"/>
    <s v="Persons:"/>
    <x v="17"/>
    <s v="CHE"/>
    <x v="27"/>
    <n v="3928.3"/>
  </r>
  <r>
    <x v="5"/>
    <x v="3"/>
    <s v="Persons:"/>
    <x v="17"/>
    <s v="CHE"/>
    <x v="28"/>
    <m/>
  </r>
  <r>
    <x v="5"/>
    <x v="3"/>
    <s v="Persons:"/>
    <x v="17"/>
    <s v="CHE"/>
    <x v="29"/>
    <m/>
  </r>
  <r>
    <x v="5"/>
    <x v="3"/>
    <s v="Persons:"/>
    <x v="17"/>
    <s v="CHE"/>
    <x v="30"/>
    <m/>
  </r>
  <r>
    <x v="5"/>
    <x v="3"/>
    <s v="Persons:"/>
    <x v="17"/>
    <s v="CHE"/>
    <x v="31"/>
    <m/>
  </r>
  <r>
    <x v="5"/>
    <x v="3"/>
    <s v="Persons:"/>
    <x v="17"/>
    <s v="CHE"/>
    <x v="32"/>
    <m/>
  </r>
  <r>
    <x v="5"/>
    <x v="3"/>
    <s v="Persons:"/>
    <x v="17"/>
    <s v="CHE"/>
    <x v="33"/>
    <m/>
  </r>
  <r>
    <x v="5"/>
    <x v="3"/>
    <s v="Persons:"/>
    <x v="17"/>
    <s v="CHE"/>
    <x v="34"/>
    <m/>
  </r>
  <r>
    <x v="5"/>
    <x v="3"/>
    <s v="Persons:"/>
    <x v="17"/>
    <s v="CHE"/>
    <x v="35"/>
    <m/>
  </r>
  <r>
    <x v="5"/>
    <x v="3"/>
    <s v="Persons:"/>
    <x v="17"/>
    <s v="CHE"/>
    <x v="36"/>
    <m/>
  </r>
  <r>
    <x v="5"/>
    <x v="3"/>
    <s v="Persons:"/>
    <x v="17"/>
    <s v="CHE"/>
    <x v="37"/>
    <m/>
  </r>
  <r>
    <x v="5"/>
    <x v="3"/>
    <s v="Persons:"/>
    <x v="17"/>
    <s v="CHE"/>
    <x v="38"/>
    <m/>
  </r>
  <r>
    <x v="5"/>
    <x v="3"/>
    <s v="Persons:"/>
    <x v="17"/>
    <s v="CHE"/>
    <x v="39"/>
    <m/>
  </r>
  <r>
    <x v="5"/>
    <x v="3"/>
    <s v="Persons:"/>
    <x v="17"/>
    <s v="CHE"/>
    <x v="40"/>
    <m/>
  </r>
  <r>
    <x v="5"/>
    <x v="3"/>
    <s v="Persons:"/>
    <x v="17"/>
    <s v="CHE"/>
    <x v="41"/>
    <m/>
  </r>
  <r>
    <x v="5"/>
    <x v="3"/>
    <s v="Persons:"/>
    <x v="17"/>
    <s v="CHE"/>
    <x v="42"/>
    <m/>
  </r>
  <r>
    <x v="5"/>
    <x v="3"/>
    <s v="Persons:"/>
    <x v="17"/>
    <s v="CHE"/>
    <x v="43"/>
    <m/>
  </r>
  <r>
    <x v="5"/>
    <x v="3"/>
    <s v="Persons:"/>
    <x v="17"/>
    <s v="CHE"/>
    <x v="44"/>
    <m/>
  </r>
  <r>
    <x v="5"/>
    <x v="3"/>
    <s v="Persons:"/>
    <x v="17"/>
    <s v="CHE"/>
    <x v="45"/>
    <m/>
  </r>
  <r>
    <x v="5"/>
    <x v="3"/>
    <s v="Persons:"/>
    <x v="17"/>
    <s v="CHE"/>
    <x v="46"/>
    <m/>
  </r>
  <r>
    <x v="5"/>
    <x v="3"/>
    <s v="Persons:"/>
    <x v="17"/>
    <s v="CHE"/>
    <x v="47"/>
    <m/>
  </r>
  <r>
    <x v="5"/>
    <x v="3"/>
    <s v="Persons:"/>
    <x v="17"/>
    <s v="CHE"/>
    <x v="48"/>
    <m/>
  </r>
  <r>
    <x v="5"/>
    <x v="3"/>
    <s v="Persons:"/>
    <x v="17"/>
    <s v="CHE"/>
    <x v="49"/>
    <m/>
  </r>
  <r>
    <x v="5"/>
    <x v="3"/>
    <s v="Persons:"/>
    <x v="17"/>
    <s v="CHE"/>
    <x v="50"/>
    <m/>
  </r>
  <r>
    <x v="5"/>
    <x v="3"/>
    <s v="Persons:"/>
    <x v="17"/>
    <s v="CHE"/>
    <x v="51"/>
    <m/>
  </r>
  <r>
    <x v="5"/>
    <x v="3"/>
    <s v="Persons:"/>
    <x v="17"/>
    <s v="CHE"/>
    <x v="52"/>
    <m/>
  </r>
  <r>
    <x v="5"/>
    <x v="3"/>
    <s v="Persons:"/>
    <x v="17"/>
    <s v="CHE"/>
    <x v="53"/>
    <m/>
  </r>
  <r>
    <x v="5"/>
    <x v="3"/>
    <s v="Persons:"/>
    <x v="17"/>
    <s v="CHE"/>
    <x v="54"/>
    <m/>
  </r>
  <r>
    <x v="5"/>
    <x v="3"/>
    <s v="Persons:"/>
    <x v="17"/>
    <s v="CHE"/>
    <x v="55"/>
    <m/>
  </r>
  <r>
    <x v="5"/>
    <x v="3"/>
    <s v="Persons:"/>
    <x v="17"/>
    <s v="CHE"/>
    <x v="56"/>
    <m/>
  </r>
  <r>
    <x v="5"/>
    <x v="3"/>
    <s v="Persons:"/>
    <x v="17"/>
    <s v="CHE"/>
    <x v="57"/>
    <m/>
  </r>
  <r>
    <x v="5"/>
    <x v="3"/>
    <s v="Persons:"/>
    <x v="17"/>
    <s v="CHE"/>
    <x v="58"/>
    <m/>
  </r>
  <r>
    <x v="5"/>
    <x v="3"/>
    <s v="Persons:"/>
    <x v="17"/>
    <s v="CHE"/>
    <x v="59"/>
    <m/>
  </r>
  <r>
    <x v="5"/>
    <x v="3"/>
    <s v="Persons:"/>
    <x v="17"/>
    <s v="CHE"/>
    <x v="60"/>
    <m/>
  </r>
  <r>
    <x v="5"/>
    <x v="3"/>
    <s v="Persons:"/>
    <x v="17"/>
    <s v="CHE"/>
    <x v="61"/>
    <m/>
  </r>
  <r>
    <x v="5"/>
    <x v="3"/>
    <s v="Persons:"/>
    <x v="17"/>
    <s v="CHE"/>
    <x v="62"/>
    <m/>
  </r>
  <r>
    <x v="5"/>
    <x v="3"/>
    <s v="Persons:"/>
    <x v="17"/>
    <s v="CHE"/>
    <x v="63"/>
    <m/>
  </r>
  <r>
    <x v="5"/>
    <x v="3"/>
    <s v="Persons:"/>
    <x v="18"/>
    <s v="NOR"/>
    <x v="0"/>
    <n v="2998.7"/>
  </r>
  <r>
    <x v="5"/>
    <x v="3"/>
    <s v="Persons:"/>
    <x v="18"/>
    <s v="NOR"/>
    <x v="1"/>
    <n v="2954.7"/>
  </r>
  <r>
    <x v="5"/>
    <x v="3"/>
    <s v="Persons:"/>
    <x v="18"/>
    <s v="NOR"/>
    <x v="2"/>
    <n v="2925.6000000000008"/>
  </r>
  <r>
    <x v="5"/>
    <x v="3"/>
    <s v="Persons:"/>
    <x v="18"/>
    <s v="NOR"/>
    <x v="3"/>
    <n v="2827"/>
  </r>
  <r>
    <x v="5"/>
    <x v="3"/>
    <s v="Persons:"/>
    <x v="18"/>
    <s v="NOR"/>
    <x v="4"/>
    <n v="2819.4"/>
  </r>
  <r>
    <x v="5"/>
    <x v="3"/>
    <s v="Persons:"/>
    <x v="18"/>
    <s v="NOR"/>
    <x v="5"/>
    <n v="2791.9"/>
  </r>
  <r>
    <x v="5"/>
    <x v="3"/>
    <s v="Persons:"/>
    <x v="18"/>
    <s v="NOR"/>
    <x v="6"/>
    <n v="2758.7"/>
  </r>
  <r>
    <x v="5"/>
    <x v="3"/>
    <s v="Persons:"/>
    <x v="18"/>
    <s v="NOR"/>
    <x v="7"/>
    <n v="2767.7"/>
  </r>
  <r>
    <x v="5"/>
    <x v="3"/>
    <s v="Persons:"/>
    <x v="18"/>
    <s v="NOR"/>
    <x v="8"/>
    <n v="2759.6"/>
  </r>
  <r>
    <x v="5"/>
    <x v="3"/>
    <s v="Persons:"/>
    <x v="18"/>
    <s v="NOR"/>
    <x v="9"/>
    <n v="2721.4"/>
  </r>
  <r>
    <x v="5"/>
    <x v="3"/>
    <s v="Persons:"/>
    <x v="18"/>
    <s v="NOR"/>
    <x v="10"/>
    <n v="2693.8"/>
  </r>
  <r>
    <x v="5"/>
    <x v="3"/>
    <s v="Persons:"/>
    <x v="18"/>
    <s v="NOR"/>
    <x v="11"/>
    <n v="2668.8"/>
  </r>
  <r>
    <x v="5"/>
    <x v="3"/>
    <s v="Persons:"/>
    <x v="18"/>
    <s v="NOR"/>
    <x v="12"/>
    <n v="2619.6999999999998"/>
  </r>
  <r>
    <x v="5"/>
    <x v="3"/>
    <s v="Persons:"/>
    <x v="18"/>
    <s v="NOR"/>
    <x v="13"/>
    <n v="2592.1"/>
  </r>
  <r>
    <x v="5"/>
    <x v="3"/>
    <s v="Persons:"/>
    <x v="18"/>
    <s v="NOR"/>
    <x v="14"/>
    <n v="2579.6"/>
  </r>
  <r>
    <x v="5"/>
    <x v="3"/>
    <s v="Persons:"/>
    <x v="18"/>
    <s v="NOR"/>
    <x v="15"/>
    <n v="2579.5"/>
  </r>
  <r>
    <x v="5"/>
    <x v="3"/>
    <s v="Persons:"/>
    <x v="18"/>
    <s v="NOR"/>
    <x v="16"/>
    <n v="2496.4"/>
  </r>
  <r>
    <x v="5"/>
    <x v="3"/>
    <s v="Persons:"/>
    <x v="18"/>
    <s v="NOR"/>
    <x v="17"/>
    <n v="2435.8000000000002"/>
  </r>
  <r>
    <x v="5"/>
    <x v="3"/>
    <s v="Persons:"/>
    <x v="18"/>
    <s v="NOR"/>
    <x v="18"/>
    <n v="2387.1999999999998"/>
  </r>
  <r>
    <x v="5"/>
    <x v="3"/>
    <s v="Persons:"/>
    <x v="18"/>
    <s v="NOR"/>
    <x v="19"/>
    <n v="2372.1999999999998"/>
  </r>
  <r>
    <x v="5"/>
    <x v="3"/>
    <s v="Persons:"/>
    <x v="18"/>
    <s v="NOR"/>
    <x v="20"/>
    <n v="2360.1"/>
  </r>
  <r>
    <x v="5"/>
    <x v="3"/>
    <s v="Persons:"/>
    <x v="18"/>
    <s v="NOR"/>
    <x v="21"/>
    <n v="2382.1999999999998"/>
  </r>
  <r>
    <x v="5"/>
    <x v="3"/>
    <s v="Persons:"/>
    <x v="18"/>
    <s v="NOR"/>
    <x v="22"/>
    <n v="2358.3000000000002"/>
  </r>
  <r>
    <x v="5"/>
    <x v="3"/>
    <s v="Persons:"/>
    <x v="18"/>
    <s v="NOR"/>
    <x v="23"/>
    <n v="2349"/>
  </r>
  <r>
    <x v="5"/>
    <x v="3"/>
    <s v="Persons:"/>
    <x v="18"/>
    <s v="NOR"/>
    <x v="24"/>
    <n v="2327.6"/>
  </r>
  <r>
    <x v="5"/>
    <x v="3"/>
    <s v="Persons:"/>
    <x v="18"/>
    <s v="NOR"/>
    <x v="25"/>
    <n v="2310.6"/>
  </r>
  <r>
    <x v="5"/>
    <x v="3"/>
    <s v="Persons:"/>
    <x v="18"/>
    <s v="NOR"/>
    <x v="26"/>
    <n v="2263"/>
  </r>
  <r>
    <x v="5"/>
    <x v="3"/>
    <s v="Persons:"/>
    <x v="18"/>
    <s v="NOR"/>
    <x v="27"/>
    <n v="2220.4"/>
  </r>
  <r>
    <x v="5"/>
    <x v="3"/>
    <s v="Persons:"/>
    <x v="18"/>
    <s v="NOR"/>
    <x v="28"/>
    <n v="2149.9"/>
  </r>
  <r>
    <x v="5"/>
    <x v="3"/>
    <s v="Persons:"/>
    <x v="18"/>
    <s v="NOR"/>
    <x v="29"/>
    <m/>
  </r>
  <r>
    <x v="5"/>
    <x v="3"/>
    <s v="Persons:"/>
    <x v="18"/>
    <s v="NOR"/>
    <x v="30"/>
    <m/>
  </r>
  <r>
    <x v="5"/>
    <x v="3"/>
    <s v="Persons:"/>
    <x v="18"/>
    <s v="NOR"/>
    <x v="31"/>
    <m/>
  </r>
  <r>
    <x v="5"/>
    <x v="3"/>
    <s v="Persons:"/>
    <x v="18"/>
    <s v="NOR"/>
    <x v="32"/>
    <m/>
  </r>
  <r>
    <x v="5"/>
    <x v="3"/>
    <s v="Persons:"/>
    <x v="18"/>
    <s v="NOR"/>
    <x v="33"/>
    <m/>
  </r>
  <r>
    <x v="5"/>
    <x v="3"/>
    <s v="Persons:"/>
    <x v="18"/>
    <s v="NOR"/>
    <x v="34"/>
    <m/>
  </r>
  <r>
    <x v="5"/>
    <x v="3"/>
    <s v="Persons:"/>
    <x v="18"/>
    <s v="NOR"/>
    <x v="35"/>
    <m/>
  </r>
  <r>
    <x v="5"/>
    <x v="3"/>
    <s v="Persons:"/>
    <x v="18"/>
    <s v="NOR"/>
    <x v="36"/>
    <m/>
  </r>
  <r>
    <x v="5"/>
    <x v="3"/>
    <s v="Persons:"/>
    <x v="18"/>
    <s v="NOR"/>
    <x v="37"/>
    <m/>
  </r>
  <r>
    <x v="5"/>
    <x v="3"/>
    <s v="Persons:"/>
    <x v="18"/>
    <s v="NOR"/>
    <x v="38"/>
    <m/>
  </r>
  <r>
    <x v="5"/>
    <x v="3"/>
    <s v="Persons:"/>
    <x v="18"/>
    <s v="NOR"/>
    <x v="39"/>
    <m/>
  </r>
  <r>
    <x v="5"/>
    <x v="3"/>
    <s v="Persons:"/>
    <x v="18"/>
    <s v="NOR"/>
    <x v="40"/>
    <m/>
  </r>
  <r>
    <x v="5"/>
    <x v="3"/>
    <s v="Persons:"/>
    <x v="18"/>
    <s v="NOR"/>
    <x v="41"/>
    <m/>
  </r>
  <r>
    <x v="5"/>
    <x v="3"/>
    <s v="Persons:"/>
    <x v="18"/>
    <s v="NOR"/>
    <x v="42"/>
    <m/>
  </r>
  <r>
    <x v="5"/>
    <x v="3"/>
    <s v="Persons:"/>
    <x v="18"/>
    <s v="NOR"/>
    <x v="43"/>
    <m/>
  </r>
  <r>
    <x v="5"/>
    <x v="3"/>
    <s v="Persons:"/>
    <x v="18"/>
    <s v="NOR"/>
    <x v="44"/>
    <m/>
  </r>
  <r>
    <x v="5"/>
    <x v="3"/>
    <s v="Persons:"/>
    <x v="18"/>
    <s v="NOR"/>
    <x v="45"/>
    <m/>
  </r>
  <r>
    <x v="5"/>
    <x v="3"/>
    <s v="Persons:"/>
    <x v="18"/>
    <s v="NOR"/>
    <x v="46"/>
    <m/>
  </r>
  <r>
    <x v="5"/>
    <x v="3"/>
    <s v="Persons:"/>
    <x v="18"/>
    <s v="NOR"/>
    <x v="47"/>
    <m/>
  </r>
  <r>
    <x v="5"/>
    <x v="3"/>
    <s v="Persons:"/>
    <x v="18"/>
    <s v="NOR"/>
    <x v="48"/>
    <m/>
  </r>
  <r>
    <x v="5"/>
    <x v="3"/>
    <s v="Persons:"/>
    <x v="18"/>
    <s v="NOR"/>
    <x v="49"/>
    <m/>
  </r>
  <r>
    <x v="5"/>
    <x v="3"/>
    <s v="Persons:"/>
    <x v="18"/>
    <s v="NOR"/>
    <x v="50"/>
    <m/>
  </r>
  <r>
    <x v="5"/>
    <x v="3"/>
    <s v="Persons:"/>
    <x v="18"/>
    <s v="NOR"/>
    <x v="51"/>
    <m/>
  </r>
  <r>
    <x v="5"/>
    <x v="3"/>
    <s v="Persons:"/>
    <x v="18"/>
    <s v="NOR"/>
    <x v="52"/>
    <m/>
  </r>
  <r>
    <x v="5"/>
    <x v="3"/>
    <s v="Persons:"/>
    <x v="18"/>
    <s v="NOR"/>
    <x v="53"/>
    <m/>
  </r>
  <r>
    <x v="5"/>
    <x v="3"/>
    <s v="Persons:"/>
    <x v="18"/>
    <s v="NOR"/>
    <x v="54"/>
    <m/>
  </r>
  <r>
    <x v="5"/>
    <x v="3"/>
    <s v="Persons:"/>
    <x v="18"/>
    <s v="NOR"/>
    <x v="55"/>
    <m/>
  </r>
  <r>
    <x v="5"/>
    <x v="3"/>
    <s v="Persons:"/>
    <x v="18"/>
    <s v="NOR"/>
    <x v="56"/>
    <m/>
  </r>
  <r>
    <x v="5"/>
    <x v="3"/>
    <s v="Persons:"/>
    <x v="18"/>
    <s v="NOR"/>
    <x v="57"/>
    <m/>
  </r>
  <r>
    <x v="5"/>
    <x v="3"/>
    <s v="Persons:"/>
    <x v="18"/>
    <s v="NOR"/>
    <x v="58"/>
    <m/>
  </r>
  <r>
    <x v="5"/>
    <x v="3"/>
    <s v="Persons:"/>
    <x v="18"/>
    <s v="NOR"/>
    <x v="59"/>
    <m/>
  </r>
  <r>
    <x v="5"/>
    <x v="3"/>
    <s v="Persons:"/>
    <x v="18"/>
    <s v="NOR"/>
    <x v="60"/>
    <m/>
  </r>
  <r>
    <x v="5"/>
    <x v="3"/>
    <s v="Persons:"/>
    <x v="18"/>
    <s v="NOR"/>
    <x v="61"/>
    <m/>
  </r>
  <r>
    <x v="5"/>
    <x v="3"/>
    <s v="Persons:"/>
    <x v="18"/>
    <s v="NOR"/>
    <x v="62"/>
    <m/>
  </r>
  <r>
    <x v="5"/>
    <x v="3"/>
    <s v="Persons:"/>
    <x v="18"/>
    <s v="NOR"/>
    <x v="63"/>
    <m/>
  </r>
  <r>
    <x v="5"/>
    <x v="3"/>
    <s v="Persons:"/>
    <x v="19"/>
    <s v="EU15"/>
    <x v="0"/>
    <m/>
  </r>
  <r>
    <x v="5"/>
    <x v="3"/>
    <s v="Persons:"/>
    <x v="19"/>
    <s v="EU15"/>
    <x v="1"/>
    <m/>
  </r>
  <r>
    <x v="5"/>
    <x v="3"/>
    <s v="Persons:"/>
    <x v="19"/>
    <s v="EU15"/>
    <x v="2"/>
    <m/>
  </r>
  <r>
    <x v="5"/>
    <x v="3"/>
    <s v="Persons:"/>
    <x v="19"/>
    <s v="EU15"/>
    <x v="3"/>
    <m/>
  </r>
  <r>
    <x v="5"/>
    <x v="3"/>
    <s v="Persons:"/>
    <x v="19"/>
    <s v="EU15"/>
    <x v="4"/>
    <n v="199205.6"/>
  </r>
  <r>
    <x v="5"/>
    <x v="3"/>
    <s v="Persons:"/>
    <x v="19"/>
    <s v="EU15"/>
    <x v="5"/>
    <n v="198000.5"/>
  </r>
  <r>
    <x v="5"/>
    <x v="3"/>
    <s v="Persons:"/>
    <x v="19"/>
    <s v="EU15"/>
    <x v="6"/>
    <n v="197264.2"/>
  </r>
  <r>
    <x v="5"/>
    <x v="3"/>
    <s v="Persons:"/>
    <x v="19"/>
    <s v="EU15"/>
    <x v="7"/>
    <n v="196412.9"/>
  </r>
  <r>
    <x v="5"/>
    <x v="3"/>
    <s v="Persons:"/>
    <x v="19"/>
    <s v="EU15"/>
    <x v="8"/>
    <n v="194726"/>
  </r>
  <r>
    <x v="5"/>
    <x v="3"/>
    <s v="Persons:"/>
    <x v="19"/>
    <s v="EU15"/>
    <x v="9"/>
    <n v="194029.6"/>
  </r>
  <r>
    <x v="5"/>
    <x v="3"/>
    <s v="Persons:"/>
    <x v="19"/>
    <s v="EU15"/>
    <x v="10"/>
    <n v="192913.5"/>
  </r>
  <r>
    <x v="5"/>
    <x v="3"/>
    <s v="Persons:"/>
    <x v="19"/>
    <s v="EU15"/>
    <x v="11"/>
    <n v="192330.4"/>
  </r>
  <r>
    <x v="5"/>
    <x v="3"/>
    <s v="Persons:"/>
    <x v="19"/>
    <s v="EU15"/>
    <x v="12"/>
    <n v="190838.6"/>
  </r>
  <r>
    <x v="5"/>
    <x v="3"/>
    <s v="Persons:"/>
    <x v="19"/>
    <s v="EU15"/>
    <x v="13"/>
    <n v="190207.8"/>
  </r>
  <r>
    <x v="5"/>
    <x v="3"/>
    <s v="Persons:"/>
    <x v="19"/>
    <s v="EU15"/>
    <x v="14"/>
    <n v="190658.9"/>
  </r>
  <r>
    <x v="5"/>
    <x v="3"/>
    <s v="Persons:"/>
    <x v="19"/>
    <s v="EU15"/>
    <x v="15"/>
    <n v="190082.8"/>
  </r>
  <r>
    <x v="5"/>
    <x v="3"/>
    <s v="Persons:"/>
    <x v="19"/>
    <s v="EU15"/>
    <x v="16"/>
    <n v="188007.7"/>
  </r>
  <r>
    <x v="5"/>
    <x v="3"/>
    <s v="Persons:"/>
    <x v="19"/>
    <s v="EU15"/>
    <x v="17"/>
    <n v="186109.8"/>
  </r>
  <r>
    <x v="5"/>
    <x v="3"/>
    <s v="Persons:"/>
    <x v="19"/>
    <s v="EU15"/>
    <x v="18"/>
    <n v="183724.3"/>
  </r>
  <r>
    <x v="5"/>
    <x v="3"/>
    <s v="Persons:"/>
    <x v="19"/>
    <s v="EU15"/>
    <x v="19"/>
    <n v="180549"/>
  </r>
  <r>
    <x v="5"/>
    <x v="3"/>
    <s v="Persons:"/>
    <x v="19"/>
    <s v="EU15"/>
    <x v="20"/>
    <n v="179356.5"/>
  </r>
  <r>
    <x v="5"/>
    <x v="3"/>
    <s v="Persons:"/>
    <x v="19"/>
    <s v="EU15"/>
    <x v="21"/>
    <n v="176789.9"/>
  </r>
  <r>
    <x v="5"/>
    <x v="3"/>
    <s v="Persons:"/>
    <x v="19"/>
    <s v="EU15"/>
    <x v="22"/>
    <n v="174549.5"/>
  </r>
  <r>
    <x v="5"/>
    <x v="3"/>
    <s v="Persons:"/>
    <x v="19"/>
    <s v="EU15"/>
    <x v="23"/>
    <n v="173004.2"/>
  </r>
  <r>
    <x v="5"/>
    <x v="3"/>
    <s v="Persons:"/>
    <x v="19"/>
    <s v="EU15"/>
    <x v="24"/>
    <n v="171397.8"/>
  </r>
  <r>
    <x v="5"/>
    <x v="3"/>
    <s v="Persons:"/>
    <x v="19"/>
    <s v="EU15"/>
    <x v="25"/>
    <n v="170032.6"/>
  </r>
  <r>
    <x v="5"/>
    <x v="3"/>
    <s v="Persons:"/>
    <x v="19"/>
    <s v="EU15"/>
    <x v="26"/>
    <n v="168313.5"/>
  </r>
  <r>
    <x v="5"/>
    <x v="3"/>
    <s v="Persons:"/>
    <x v="19"/>
    <s v="EU15"/>
    <x v="27"/>
    <n v="167453"/>
  </r>
  <r>
    <x v="5"/>
    <x v="3"/>
    <s v="Persons:"/>
    <x v="19"/>
    <s v="EU15"/>
    <x v="28"/>
    <n v="166419"/>
  </r>
  <r>
    <x v="5"/>
    <x v="3"/>
    <s v="Persons:"/>
    <x v="19"/>
    <s v="EU15"/>
    <x v="29"/>
    <m/>
  </r>
  <r>
    <x v="5"/>
    <x v="3"/>
    <s v="Persons:"/>
    <x v="19"/>
    <s v="EU15"/>
    <x v="30"/>
    <m/>
  </r>
  <r>
    <x v="5"/>
    <x v="3"/>
    <s v="Persons:"/>
    <x v="19"/>
    <s v="EU15"/>
    <x v="31"/>
    <m/>
  </r>
  <r>
    <x v="5"/>
    <x v="3"/>
    <s v="Persons:"/>
    <x v="19"/>
    <s v="EU15"/>
    <x v="32"/>
    <m/>
  </r>
  <r>
    <x v="5"/>
    <x v="3"/>
    <s v="Persons:"/>
    <x v="19"/>
    <s v="EU15"/>
    <x v="33"/>
    <m/>
  </r>
  <r>
    <x v="5"/>
    <x v="3"/>
    <s v="Persons:"/>
    <x v="19"/>
    <s v="EU15"/>
    <x v="34"/>
    <m/>
  </r>
  <r>
    <x v="5"/>
    <x v="3"/>
    <s v="Persons:"/>
    <x v="19"/>
    <s v="EU15"/>
    <x v="35"/>
    <m/>
  </r>
  <r>
    <x v="5"/>
    <x v="3"/>
    <s v="Persons:"/>
    <x v="19"/>
    <s v="EU15"/>
    <x v="36"/>
    <m/>
  </r>
  <r>
    <x v="5"/>
    <x v="3"/>
    <s v="Persons:"/>
    <x v="19"/>
    <s v="EU15"/>
    <x v="37"/>
    <m/>
  </r>
  <r>
    <x v="5"/>
    <x v="3"/>
    <s v="Persons:"/>
    <x v="19"/>
    <s v="EU15"/>
    <x v="38"/>
    <m/>
  </r>
  <r>
    <x v="5"/>
    <x v="3"/>
    <s v="Persons:"/>
    <x v="19"/>
    <s v="EU15"/>
    <x v="39"/>
    <m/>
  </r>
  <r>
    <x v="5"/>
    <x v="3"/>
    <s v="Persons:"/>
    <x v="19"/>
    <s v="EU15"/>
    <x v="40"/>
    <m/>
  </r>
  <r>
    <x v="5"/>
    <x v="3"/>
    <s v="Persons:"/>
    <x v="19"/>
    <s v="EU15"/>
    <x v="41"/>
    <m/>
  </r>
  <r>
    <x v="5"/>
    <x v="3"/>
    <s v="Persons:"/>
    <x v="19"/>
    <s v="EU15"/>
    <x v="42"/>
    <m/>
  </r>
  <r>
    <x v="5"/>
    <x v="3"/>
    <s v="Persons:"/>
    <x v="19"/>
    <s v="EU15"/>
    <x v="43"/>
    <m/>
  </r>
  <r>
    <x v="5"/>
    <x v="3"/>
    <s v="Persons:"/>
    <x v="19"/>
    <s v="EU15"/>
    <x v="44"/>
    <m/>
  </r>
  <r>
    <x v="5"/>
    <x v="3"/>
    <s v="Persons:"/>
    <x v="19"/>
    <s v="EU15"/>
    <x v="45"/>
    <m/>
  </r>
  <r>
    <x v="5"/>
    <x v="3"/>
    <s v="Persons:"/>
    <x v="19"/>
    <s v="EU15"/>
    <x v="46"/>
    <m/>
  </r>
  <r>
    <x v="5"/>
    <x v="3"/>
    <s v="Persons:"/>
    <x v="19"/>
    <s v="EU15"/>
    <x v="47"/>
    <m/>
  </r>
  <r>
    <x v="5"/>
    <x v="3"/>
    <s v="Persons:"/>
    <x v="19"/>
    <s v="EU15"/>
    <x v="48"/>
    <m/>
  </r>
  <r>
    <x v="5"/>
    <x v="3"/>
    <s v="Persons:"/>
    <x v="19"/>
    <s v="EU15"/>
    <x v="49"/>
    <m/>
  </r>
  <r>
    <x v="5"/>
    <x v="3"/>
    <s v="Persons:"/>
    <x v="19"/>
    <s v="EU15"/>
    <x v="50"/>
    <m/>
  </r>
  <r>
    <x v="5"/>
    <x v="3"/>
    <s v="Persons:"/>
    <x v="19"/>
    <s v="EU15"/>
    <x v="51"/>
    <m/>
  </r>
  <r>
    <x v="5"/>
    <x v="3"/>
    <s v="Persons:"/>
    <x v="19"/>
    <s v="EU15"/>
    <x v="52"/>
    <m/>
  </r>
  <r>
    <x v="5"/>
    <x v="3"/>
    <s v="Persons:"/>
    <x v="19"/>
    <s v="EU15"/>
    <x v="53"/>
    <m/>
  </r>
  <r>
    <x v="5"/>
    <x v="3"/>
    <s v="Persons:"/>
    <x v="19"/>
    <s v="EU15"/>
    <x v="54"/>
    <m/>
  </r>
  <r>
    <x v="5"/>
    <x v="3"/>
    <s v="Persons:"/>
    <x v="19"/>
    <s v="EU15"/>
    <x v="55"/>
    <m/>
  </r>
  <r>
    <x v="5"/>
    <x v="3"/>
    <s v="Persons:"/>
    <x v="19"/>
    <s v="EU15"/>
    <x v="56"/>
    <m/>
  </r>
  <r>
    <x v="5"/>
    <x v="3"/>
    <s v="Persons:"/>
    <x v="19"/>
    <s v="EU15"/>
    <x v="57"/>
    <m/>
  </r>
  <r>
    <x v="5"/>
    <x v="3"/>
    <s v="Persons:"/>
    <x v="19"/>
    <s v="EU15"/>
    <x v="58"/>
    <m/>
  </r>
  <r>
    <x v="5"/>
    <x v="3"/>
    <s v="Persons:"/>
    <x v="19"/>
    <s v="EU15"/>
    <x v="59"/>
    <m/>
  </r>
  <r>
    <x v="5"/>
    <x v="3"/>
    <s v="Persons:"/>
    <x v="19"/>
    <s v="EU15"/>
    <x v="60"/>
    <m/>
  </r>
  <r>
    <x v="5"/>
    <x v="3"/>
    <s v="Persons:"/>
    <x v="19"/>
    <s v="EU15"/>
    <x v="61"/>
    <m/>
  </r>
  <r>
    <x v="5"/>
    <x v="3"/>
    <s v="Persons:"/>
    <x v="19"/>
    <s v="EU15"/>
    <x v="62"/>
    <m/>
  </r>
  <r>
    <x v="5"/>
    <x v="3"/>
    <s v="Persons:"/>
    <x v="19"/>
    <s v="EU15"/>
    <x v="63"/>
    <m/>
  </r>
  <r>
    <x v="6"/>
    <x v="4"/>
    <s v="Rate:"/>
    <x v="0"/>
    <s v="BEL"/>
    <x v="0"/>
    <n v="5.5"/>
  </r>
  <r>
    <x v="6"/>
    <x v="4"/>
    <s v="Rate:"/>
    <x v="0"/>
    <s v="BEL"/>
    <x v="1"/>
    <n v="5.7"/>
  </r>
  <r>
    <x v="6"/>
    <x v="4"/>
    <s v="Rate:"/>
    <x v="0"/>
    <s v="BEL"/>
    <x v="2"/>
    <n v="6"/>
  </r>
  <r>
    <x v="6"/>
    <x v="4"/>
    <s v="Rate:"/>
    <x v="0"/>
    <s v="BEL"/>
    <x v="3"/>
    <n v="6.2"/>
  </r>
  <r>
    <x v="6"/>
    <x v="4"/>
    <s v="Rate:"/>
    <x v="0"/>
    <s v="BEL"/>
    <x v="4"/>
    <n v="6.4"/>
  </r>
  <r>
    <x v="6"/>
    <x v="4"/>
    <s v="Rate:"/>
    <x v="0"/>
    <s v="BEL"/>
    <x v="5"/>
    <n v="6.7"/>
  </r>
  <r>
    <x v="6"/>
    <x v="4"/>
    <s v="Rate:"/>
    <x v="0"/>
    <s v="BEL"/>
    <x v="6"/>
    <n v="7"/>
  </r>
  <r>
    <x v="6"/>
    <x v="4"/>
    <s v="Rate:"/>
    <x v="0"/>
    <s v="BEL"/>
    <x v="7"/>
    <n v="7.2"/>
  </r>
  <r>
    <x v="6"/>
    <x v="4"/>
    <s v="Rate:"/>
    <x v="0"/>
    <s v="BEL"/>
    <x v="8"/>
    <n v="7.5"/>
  </r>
  <r>
    <x v="6"/>
    <x v="4"/>
    <s v="Rate:"/>
    <x v="0"/>
    <s v="BEL"/>
    <x v="9"/>
    <n v="7.6"/>
  </r>
  <r>
    <x v="6"/>
    <x v="4"/>
    <s v="Rate:"/>
    <x v="0"/>
    <s v="BEL"/>
    <x v="10"/>
    <n v="7.7"/>
  </r>
  <r>
    <x v="6"/>
    <x v="4"/>
    <s v="Rate:"/>
    <x v="0"/>
    <s v="BEL"/>
    <x v="11"/>
    <n v="7.7"/>
  </r>
  <r>
    <x v="6"/>
    <x v="4"/>
    <s v="Rate:"/>
    <x v="0"/>
    <s v="BEL"/>
    <x v="12"/>
    <n v="7.8000000000000016"/>
  </r>
  <r>
    <x v="6"/>
    <x v="4"/>
    <s v="Rate:"/>
    <x v="0"/>
    <s v="BEL"/>
    <x v="13"/>
    <n v="7.9"/>
  </r>
  <r>
    <x v="6"/>
    <x v="4"/>
    <s v="Rate:"/>
    <x v="0"/>
    <s v="BEL"/>
    <x v="14"/>
    <n v="7.9"/>
  </r>
  <r>
    <x v="6"/>
    <x v="4"/>
    <s v="Rate:"/>
    <x v="0"/>
    <s v="BEL"/>
    <x v="15"/>
    <n v="7.8000000000000016"/>
  </r>
  <r>
    <x v="6"/>
    <x v="4"/>
    <s v="Rate:"/>
    <x v="0"/>
    <s v="BEL"/>
    <x v="16"/>
    <n v="7.9"/>
  </r>
  <r>
    <x v="6"/>
    <x v="4"/>
    <s v="Rate:"/>
    <x v="0"/>
    <s v="BEL"/>
    <x v="17"/>
    <n v="7.9"/>
  </r>
  <r>
    <x v="6"/>
    <x v="4"/>
    <s v="Rate:"/>
    <x v="0"/>
    <s v="BEL"/>
    <x v="18"/>
    <n v="7.9"/>
  </r>
  <r>
    <x v="6"/>
    <x v="4"/>
    <s v="Rate:"/>
    <x v="0"/>
    <s v="BEL"/>
    <x v="19"/>
    <n v="7.9"/>
  </r>
  <r>
    <x v="6"/>
    <x v="4"/>
    <s v="Rate:"/>
    <x v="0"/>
    <s v="BEL"/>
    <x v="20"/>
    <n v="7.9"/>
  </r>
  <r>
    <x v="6"/>
    <x v="4"/>
    <s v="Rate:"/>
    <x v="0"/>
    <s v="BEL"/>
    <x v="21"/>
    <n v="8"/>
  </r>
  <r>
    <x v="6"/>
    <x v="4"/>
    <s v="Rate:"/>
    <x v="0"/>
    <s v="BEL"/>
    <x v="22"/>
    <n v="8"/>
  </r>
  <r>
    <x v="6"/>
    <x v="4"/>
    <s v="Rate:"/>
    <x v="0"/>
    <s v="BEL"/>
    <x v="23"/>
    <n v="8.1"/>
  </r>
  <r>
    <x v="6"/>
    <x v="4"/>
    <s v="Rate:"/>
    <x v="0"/>
    <s v="BEL"/>
    <x v="24"/>
    <n v="8.2000000000000011"/>
  </r>
  <r>
    <x v="6"/>
    <x v="4"/>
    <s v="Rate:"/>
    <x v="0"/>
    <s v="BEL"/>
    <x v="25"/>
    <n v="8.3000000000000007"/>
  </r>
  <r>
    <x v="6"/>
    <x v="4"/>
    <s v="Rate:"/>
    <x v="0"/>
    <s v="BEL"/>
    <x v="26"/>
    <n v="8.3000000000000007"/>
  </r>
  <r>
    <x v="6"/>
    <x v="4"/>
    <s v="Rate:"/>
    <x v="0"/>
    <s v="BEL"/>
    <x v="27"/>
    <n v="8.3000000000000007"/>
  </r>
  <r>
    <x v="6"/>
    <x v="4"/>
    <s v="Rate:"/>
    <x v="0"/>
    <s v="BEL"/>
    <x v="28"/>
    <n v="8.2000000000000011"/>
  </r>
  <r>
    <x v="6"/>
    <x v="4"/>
    <s v="Rate:"/>
    <x v="0"/>
    <s v="BEL"/>
    <x v="29"/>
    <n v="8.2000000000000011"/>
  </r>
  <r>
    <x v="6"/>
    <x v="4"/>
    <s v="Rate:"/>
    <x v="0"/>
    <s v="BEL"/>
    <x v="30"/>
    <n v="8.2000000000000011"/>
  </r>
  <r>
    <x v="6"/>
    <x v="4"/>
    <s v="Rate:"/>
    <x v="0"/>
    <s v="BEL"/>
    <x v="31"/>
    <n v="8.2000000000000011"/>
  </r>
  <r>
    <x v="6"/>
    <x v="4"/>
    <s v="Rate:"/>
    <x v="0"/>
    <s v="BEL"/>
    <x v="32"/>
    <n v="8.2000000000000011"/>
  </r>
  <r>
    <x v="6"/>
    <x v="4"/>
    <s v="Rate:"/>
    <x v="0"/>
    <s v="BEL"/>
    <x v="33"/>
    <n v="8.4"/>
  </r>
  <r>
    <x v="6"/>
    <x v="4"/>
    <s v="Rate:"/>
    <x v="0"/>
    <s v="BEL"/>
    <x v="34"/>
    <n v="8.7000000000000011"/>
  </r>
  <r>
    <x v="6"/>
    <x v="4"/>
    <s v="Rate:"/>
    <x v="0"/>
    <s v="BEL"/>
    <x v="35"/>
    <n v="9"/>
  </r>
  <r>
    <x v="6"/>
    <x v="4"/>
    <s v="Rate:"/>
    <x v="0"/>
    <s v="BEL"/>
    <x v="36"/>
    <n v="9.2000000000000011"/>
  </r>
  <r>
    <x v="6"/>
    <x v="4"/>
    <s v="Rate:"/>
    <x v="0"/>
    <s v="BEL"/>
    <x v="37"/>
    <n v="9.4"/>
  </r>
  <r>
    <x v="6"/>
    <x v="4"/>
    <s v="Rate:"/>
    <x v="0"/>
    <s v="BEL"/>
    <x v="38"/>
    <n v="9.5"/>
  </r>
  <r>
    <x v="6"/>
    <x v="4"/>
    <s v="Rate:"/>
    <x v="0"/>
    <s v="BEL"/>
    <x v="39"/>
    <n v="9.6000000000000014"/>
  </r>
  <r>
    <x v="6"/>
    <x v="4"/>
    <s v="Rate:"/>
    <x v="0"/>
    <s v="BEL"/>
    <x v="40"/>
    <n v="9.4"/>
  </r>
  <r>
    <x v="6"/>
    <x v="4"/>
    <s v="Rate:"/>
    <x v="0"/>
    <s v="BEL"/>
    <x v="41"/>
    <n v="9.1"/>
  </r>
  <r>
    <x v="6"/>
    <x v="4"/>
    <s v="Rate:"/>
    <x v="0"/>
    <s v="BEL"/>
    <x v="42"/>
    <n v="8.5"/>
  </r>
  <r>
    <x v="6"/>
    <x v="4"/>
    <s v="Rate:"/>
    <x v="0"/>
    <s v="BEL"/>
    <x v="43"/>
    <n v="7.7"/>
  </r>
  <r>
    <x v="6"/>
    <x v="4"/>
    <s v="Rate:"/>
    <x v="0"/>
    <s v="BEL"/>
    <x v="44"/>
    <n v="7"/>
  </r>
  <r>
    <x v="6"/>
    <x v="4"/>
    <s v="Rate:"/>
    <x v="0"/>
    <s v="BEL"/>
    <x v="45"/>
    <n v="6.2"/>
  </r>
  <r>
    <x v="6"/>
    <x v="4"/>
    <s v="Rate:"/>
    <x v="0"/>
    <s v="BEL"/>
    <x v="46"/>
    <n v="5.5"/>
  </r>
  <r>
    <x v="6"/>
    <x v="4"/>
    <s v="Rate:"/>
    <x v="0"/>
    <s v="BEL"/>
    <x v="47"/>
    <n v="4.8000000000000007"/>
  </r>
  <r>
    <x v="6"/>
    <x v="4"/>
    <s v="Rate:"/>
    <x v="0"/>
    <s v="BEL"/>
    <x v="48"/>
    <n v="4.2"/>
  </r>
  <r>
    <x v="6"/>
    <x v="4"/>
    <s v="Rate:"/>
    <x v="0"/>
    <s v="BEL"/>
    <x v="49"/>
    <n v="3.7"/>
  </r>
  <r>
    <x v="6"/>
    <x v="4"/>
    <s v="Rate:"/>
    <x v="0"/>
    <s v="BEL"/>
    <x v="50"/>
    <n v="3.3"/>
  </r>
  <r>
    <x v="6"/>
    <x v="4"/>
    <s v="Rate:"/>
    <x v="0"/>
    <s v="BEL"/>
    <x v="51"/>
    <n v="3"/>
  </r>
  <r>
    <x v="6"/>
    <x v="4"/>
    <s v="Rate:"/>
    <x v="0"/>
    <s v="BEL"/>
    <x v="52"/>
    <n v="2.6"/>
  </r>
  <r>
    <x v="6"/>
    <x v="4"/>
    <s v="Rate:"/>
    <x v="0"/>
    <s v="BEL"/>
    <x v="53"/>
    <n v="2.4"/>
  </r>
  <r>
    <x v="6"/>
    <x v="4"/>
    <s v="Rate:"/>
    <x v="0"/>
    <s v="BEL"/>
    <x v="54"/>
    <n v="2.2000000000000002"/>
  </r>
  <r>
    <x v="6"/>
    <x v="4"/>
    <s v="Rate:"/>
    <x v="0"/>
    <s v="BEL"/>
    <x v="55"/>
    <n v="2"/>
  </r>
  <r>
    <x v="6"/>
    <x v="4"/>
    <s v="Rate:"/>
    <x v="0"/>
    <s v="BEL"/>
    <x v="56"/>
    <n v="1.7"/>
  </r>
  <r>
    <x v="6"/>
    <x v="4"/>
    <s v="Rate:"/>
    <x v="0"/>
    <s v="BEL"/>
    <x v="57"/>
    <n v="1.7"/>
  </r>
  <r>
    <x v="6"/>
    <x v="4"/>
    <s v="Rate:"/>
    <x v="0"/>
    <s v="BEL"/>
    <x v="58"/>
    <n v="1.6"/>
  </r>
  <r>
    <x v="6"/>
    <x v="4"/>
    <s v="Rate:"/>
    <x v="0"/>
    <s v="BEL"/>
    <x v="59"/>
    <m/>
  </r>
  <r>
    <x v="6"/>
    <x v="4"/>
    <s v="Rate:"/>
    <x v="0"/>
    <s v="BEL"/>
    <x v="60"/>
    <m/>
  </r>
  <r>
    <x v="6"/>
    <x v="4"/>
    <s v="Rate:"/>
    <x v="0"/>
    <s v="BEL"/>
    <x v="61"/>
    <m/>
  </r>
  <r>
    <x v="6"/>
    <x v="4"/>
    <s v="Rate:"/>
    <x v="0"/>
    <s v="BEL"/>
    <x v="62"/>
    <m/>
  </r>
  <r>
    <x v="6"/>
    <x v="4"/>
    <s v="Rate:"/>
    <x v="0"/>
    <s v="BEL"/>
    <x v="63"/>
    <m/>
  </r>
  <r>
    <x v="6"/>
    <x v="4"/>
    <s v="Rate:"/>
    <x v="1"/>
    <s v="DNK"/>
    <x v="0"/>
    <n v="4.5"/>
  </r>
  <r>
    <x v="6"/>
    <x v="4"/>
    <s v="Rate:"/>
    <x v="1"/>
    <s v="DNK"/>
    <x v="1"/>
    <n v="4.6000000000000014"/>
  </r>
  <r>
    <x v="6"/>
    <x v="4"/>
    <s v="Rate:"/>
    <x v="1"/>
    <s v="DNK"/>
    <x v="2"/>
    <n v="4.8000000000000007"/>
  </r>
  <r>
    <x v="6"/>
    <x v="4"/>
    <s v="Rate:"/>
    <x v="1"/>
    <s v="DNK"/>
    <x v="3"/>
    <n v="4.9000000000000004"/>
  </r>
  <r>
    <x v="6"/>
    <x v="4"/>
    <s v="Rate:"/>
    <x v="1"/>
    <s v="DNK"/>
    <x v="4"/>
    <n v="5"/>
  </r>
  <r>
    <x v="6"/>
    <x v="4"/>
    <s v="Rate:"/>
    <x v="1"/>
    <s v="DNK"/>
    <x v="5"/>
    <n v="5.1000000000000014"/>
  </r>
  <r>
    <x v="6"/>
    <x v="4"/>
    <s v="Rate:"/>
    <x v="1"/>
    <s v="DNK"/>
    <x v="6"/>
    <n v="5.2"/>
  </r>
  <r>
    <x v="6"/>
    <x v="4"/>
    <s v="Rate:"/>
    <x v="1"/>
    <s v="DNK"/>
    <x v="7"/>
    <n v="5.2"/>
  </r>
  <r>
    <x v="6"/>
    <x v="4"/>
    <s v="Rate:"/>
    <x v="1"/>
    <s v="DNK"/>
    <x v="8"/>
    <n v="5.3000000000000007"/>
  </r>
  <r>
    <x v="6"/>
    <x v="4"/>
    <s v="Rate:"/>
    <x v="1"/>
    <s v="DNK"/>
    <x v="9"/>
    <n v="5.4"/>
  </r>
  <r>
    <x v="6"/>
    <x v="4"/>
    <s v="Rate:"/>
    <x v="1"/>
    <s v="DNK"/>
    <x v="10"/>
    <n v="5.4"/>
  </r>
  <r>
    <x v="6"/>
    <x v="4"/>
    <s v="Rate:"/>
    <x v="1"/>
    <s v="DNK"/>
    <x v="11"/>
    <n v="5.5"/>
  </r>
  <r>
    <x v="6"/>
    <x v="4"/>
    <s v="Rate:"/>
    <x v="1"/>
    <s v="DNK"/>
    <x v="12"/>
    <n v="5.5"/>
  </r>
  <r>
    <x v="6"/>
    <x v="4"/>
    <s v="Rate:"/>
    <x v="1"/>
    <s v="DNK"/>
    <x v="13"/>
    <n v="5.5"/>
  </r>
  <r>
    <x v="6"/>
    <x v="4"/>
    <s v="Rate:"/>
    <x v="1"/>
    <s v="DNK"/>
    <x v="14"/>
    <n v="5.4"/>
  </r>
  <r>
    <x v="6"/>
    <x v="4"/>
    <s v="Rate:"/>
    <x v="1"/>
    <s v="DNK"/>
    <x v="15"/>
    <n v="5.3000000000000007"/>
  </r>
  <r>
    <x v="6"/>
    <x v="4"/>
    <s v="Rate:"/>
    <x v="1"/>
    <s v="DNK"/>
    <x v="16"/>
    <n v="5.3000000000000007"/>
  </r>
  <r>
    <x v="6"/>
    <x v="4"/>
    <s v="Rate:"/>
    <x v="1"/>
    <s v="DNK"/>
    <x v="17"/>
    <n v="5.2"/>
  </r>
  <r>
    <x v="6"/>
    <x v="4"/>
    <s v="Rate:"/>
    <x v="1"/>
    <s v="DNK"/>
    <x v="18"/>
    <n v="5.3000000000000007"/>
  </r>
  <r>
    <x v="6"/>
    <x v="4"/>
    <s v="Rate:"/>
    <x v="1"/>
    <s v="DNK"/>
    <x v="19"/>
    <n v="5.3000000000000007"/>
  </r>
  <r>
    <x v="6"/>
    <x v="4"/>
    <s v="Rate:"/>
    <x v="1"/>
    <s v="DNK"/>
    <x v="20"/>
    <n v="5.3000000000000007"/>
  </r>
  <r>
    <x v="6"/>
    <x v="4"/>
    <s v="Rate:"/>
    <x v="1"/>
    <s v="DNK"/>
    <x v="21"/>
    <n v="5.3000000000000007"/>
  </r>
  <r>
    <x v="6"/>
    <x v="4"/>
    <s v="Rate:"/>
    <x v="1"/>
    <s v="DNK"/>
    <x v="22"/>
    <n v="5.4"/>
  </r>
  <r>
    <x v="6"/>
    <x v="4"/>
    <s v="Rate:"/>
    <x v="1"/>
    <s v="DNK"/>
    <x v="23"/>
    <n v="5.4"/>
  </r>
  <r>
    <x v="6"/>
    <x v="4"/>
    <s v="Rate:"/>
    <x v="1"/>
    <s v="DNK"/>
    <x v="24"/>
    <n v="5.6000000000000014"/>
  </r>
  <r>
    <x v="6"/>
    <x v="4"/>
    <s v="Rate:"/>
    <x v="1"/>
    <s v="DNK"/>
    <x v="25"/>
    <n v="5.7"/>
  </r>
  <r>
    <x v="6"/>
    <x v="4"/>
    <s v="Rate:"/>
    <x v="1"/>
    <s v="DNK"/>
    <x v="26"/>
    <n v="5.8000000000000016"/>
  </r>
  <r>
    <x v="6"/>
    <x v="4"/>
    <s v="Rate:"/>
    <x v="1"/>
    <s v="DNK"/>
    <x v="27"/>
    <n v="5.9"/>
  </r>
  <r>
    <x v="6"/>
    <x v="4"/>
    <s v="Rate:"/>
    <x v="1"/>
    <s v="DNK"/>
    <x v="28"/>
    <n v="6"/>
  </r>
  <r>
    <x v="6"/>
    <x v="4"/>
    <s v="Rate:"/>
    <x v="1"/>
    <s v="DNK"/>
    <x v="29"/>
    <n v="6.1"/>
  </r>
  <r>
    <x v="6"/>
    <x v="4"/>
    <s v="Rate:"/>
    <x v="1"/>
    <s v="DNK"/>
    <x v="30"/>
    <n v="6.3000000000000016"/>
  </r>
  <r>
    <x v="6"/>
    <x v="4"/>
    <s v="Rate:"/>
    <x v="1"/>
    <s v="DNK"/>
    <x v="31"/>
    <n v="6.3000000000000016"/>
  </r>
  <r>
    <x v="6"/>
    <x v="4"/>
    <s v="Rate:"/>
    <x v="1"/>
    <s v="DNK"/>
    <x v="32"/>
    <n v="6.3000000000000016"/>
  </r>
  <r>
    <x v="6"/>
    <x v="4"/>
    <s v="Rate:"/>
    <x v="1"/>
    <s v="DNK"/>
    <x v="33"/>
    <n v="6.3000000000000016"/>
  </r>
  <r>
    <x v="6"/>
    <x v="4"/>
    <s v="Rate:"/>
    <x v="1"/>
    <s v="DNK"/>
    <x v="34"/>
    <n v="6.3000000000000016"/>
  </r>
  <r>
    <x v="6"/>
    <x v="4"/>
    <s v="Rate:"/>
    <x v="1"/>
    <s v="DNK"/>
    <x v="35"/>
    <n v="6.2"/>
  </r>
  <r>
    <x v="6"/>
    <x v="4"/>
    <s v="Rate:"/>
    <x v="1"/>
    <s v="DNK"/>
    <x v="36"/>
    <n v="6.2"/>
  </r>
  <r>
    <x v="6"/>
    <x v="4"/>
    <s v="Rate:"/>
    <x v="1"/>
    <s v="DNK"/>
    <x v="37"/>
    <n v="6.1"/>
  </r>
  <r>
    <x v="6"/>
    <x v="4"/>
    <s v="Rate:"/>
    <x v="1"/>
    <s v="DNK"/>
    <x v="38"/>
    <n v="6"/>
  </r>
  <r>
    <x v="6"/>
    <x v="4"/>
    <s v="Rate:"/>
    <x v="1"/>
    <s v="DNK"/>
    <x v="39"/>
    <n v="5.9"/>
  </r>
  <r>
    <x v="6"/>
    <x v="4"/>
    <s v="Rate:"/>
    <x v="1"/>
    <s v="DNK"/>
    <x v="40"/>
    <n v="5.8000000000000016"/>
  </r>
  <r>
    <x v="6"/>
    <x v="4"/>
    <s v="Rate:"/>
    <x v="1"/>
    <s v="DNK"/>
    <x v="41"/>
    <n v="5.6000000000000014"/>
  </r>
  <r>
    <x v="6"/>
    <x v="4"/>
    <s v="Rate:"/>
    <x v="1"/>
    <s v="DNK"/>
    <x v="42"/>
    <n v="5.4"/>
  </r>
  <r>
    <x v="6"/>
    <x v="4"/>
    <s v="Rate:"/>
    <x v="1"/>
    <s v="DNK"/>
    <x v="43"/>
    <n v="5.1000000000000014"/>
  </r>
  <r>
    <x v="6"/>
    <x v="4"/>
    <s v="Rate:"/>
    <x v="1"/>
    <s v="DNK"/>
    <x v="44"/>
    <n v="4.8000000000000007"/>
  </r>
  <r>
    <x v="6"/>
    <x v="4"/>
    <s v="Rate:"/>
    <x v="1"/>
    <s v="DNK"/>
    <x v="45"/>
    <n v="4.6000000000000014"/>
  </r>
  <r>
    <x v="6"/>
    <x v="4"/>
    <s v="Rate:"/>
    <x v="1"/>
    <s v="DNK"/>
    <x v="46"/>
    <n v="4.3"/>
  </r>
  <r>
    <x v="6"/>
    <x v="4"/>
    <s v="Rate:"/>
    <x v="1"/>
    <s v="DNK"/>
    <x v="47"/>
    <n v="3.9000000000000008"/>
  </r>
  <r>
    <x v="6"/>
    <x v="4"/>
    <s v="Rate:"/>
    <x v="1"/>
    <s v="DNK"/>
    <x v="48"/>
    <n v="3.6"/>
  </r>
  <r>
    <x v="6"/>
    <x v="4"/>
    <s v="Rate:"/>
    <x v="1"/>
    <s v="DNK"/>
    <x v="49"/>
    <n v="3.3"/>
  </r>
  <r>
    <x v="6"/>
    <x v="4"/>
    <s v="Rate:"/>
    <x v="1"/>
    <s v="DNK"/>
    <x v="50"/>
    <n v="2.9000000000000008"/>
  </r>
  <r>
    <x v="6"/>
    <x v="4"/>
    <s v="Rate:"/>
    <x v="1"/>
    <s v="DNK"/>
    <x v="51"/>
    <n v="2.6"/>
  </r>
  <r>
    <x v="6"/>
    <x v="4"/>
    <s v="Rate:"/>
    <x v="1"/>
    <s v="DNK"/>
    <x v="52"/>
    <n v="2.4"/>
  </r>
  <r>
    <x v="6"/>
    <x v="4"/>
    <s v="Rate:"/>
    <x v="1"/>
    <s v="DNK"/>
    <x v="53"/>
    <n v="2.1"/>
  </r>
  <r>
    <x v="6"/>
    <x v="4"/>
    <s v="Rate:"/>
    <x v="1"/>
    <s v="DNK"/>
    <x v="54"/>
    <n v="1.9"/>
  </r>
  <r>
    <x v="6"/>
    <x v="4"/>
    <s v="Rate:"/>
    <x v="1"/>
    <s v="DNK"/>
    <x v="55"/>
    <n v="1.7"/>
  </r>
  <r>
    <x v="6"/>
    <x v="4"/>
    <s v="Rate:"/>
    <x v="1"/>
    <s v="DNK"/>
    <x v="56"/>
    <n v="1.5"/>
  </r>
  <r>
    <x v="6"/>
    <x v="4"/>
    <s v="Rate:"/>
    <x v="1"/>
    <s v="DNK"/>
    <x v="57"/>
    <n v="1.4"/>
  </r>
  <r>
    <x v="6"/>
    <x v="4"/>
    <s v="Rate:"/>
    <x v="1"/>
    <s v="DNK"/>
    <x v="58"/>
    <n v="1.2"/>
  </r>
  <r>
    <x v="6"/>
    <x v="4"/>
    <s v="Rate:"/>
    <x v="1"/>
    <s v="DNK"/>
    <x v="59"/>
    <m/>
  </r>
  <r>
    <x v="6"/>
    <x v="4"/>
    <s v="Rate:"/>
    <x v="1"/>
    <s v="DNK"/>
    <x v="60"/>
    <m/>
  </r>
  <r>
    <x v="6"/>
    <x v="4"/>
    <s v="Rate:"/>
    <x v="1"/>
    <s v="DNK"/>
    <x v="61"/>
    <m/>
  </r>
  <r>
    <x v="6"/>
    <x v="4"/>
    <s v="Rate:"/>
    <x v="1"/>
    <s v="DNK"/>
    <x v="62"/>
    <m/>
  </r>
  <r>
    <x v="6"/>
    <x v="4"/>
    <s v="Rate:"/>
    <x v="1"/>
    <s v="DNK"/>
    <x v="63"/>
    <m/>
  </r>
  <r>
    <x v="6"/>
    <x v="4"/>
    <s v="Rate:"/>
    <x v="2"/>
    <s v="DEU"/>
    <x v="0"/>
    <n v="3.1"/>
  </r>
  <r>
    <x v="6"/>
    <x v="4"/>
    <s v="Rate:"/>
    <x v="2"/>
    <s v="DEU"/>
    <x v="1"/>
    <n v="3.1"/>
  </r>
  <r>
    <x v="6"/>
    <x v="4"/>
    <s v="Rate:"/>
    <x v="2"/>
    <s v="DEU"/>
    <x v="2"/>
    <n v="3.2"/>
  </r>
  <r>
    <x v="6"/>
    <x v="4"/>
    <s v="Rate:"/>
    <x v="2"/>
    <s v="DEU"/>
    <x v="3"/>
    <n v="3.2"/>
  </r>
  <r>
    <x v="6"/>
    <x v="4"/>
    <s v="Rate:"/>
    <x v="2"/>
    <s v="DEU"/>
    <x v="4"/>
    <n v="3.3"/>
  </r>
  <r>
    <x v="6"/>
    <x v="4"/>
    <s v="Rate:"/>
    <x v="2"/>
    <s v="DEU"/>
    <x v="5"/>
    <n v="3.4000000000000008"/>
  </r>
  <r>
    <x v="6"/>
    <x v="4"/>
    <s v="Rate:"/>
    <x v="2"/>
    <s v="DEU"/>
    <x v="6"/>
    <n v="3.6"/>
  </r>
  <r>
    <x v="6"/>
    <x v="4"/>
    <s v="Rate:"/>
    <x v="2"/>
    <s v="DEU"/>
    <x v="7"/>
    <n v="3.9000000000000008"/>
  </r>
  <r>
    <x v="6"/>
    <x v="4"/>
    <s v="Rate:"/>
    <x v="2"/>
    <s v="DEU"/>
    <x v="8"/>
    <n v="4.2"/>
  </r>
  <r>
    <x v="6"/>
    <x v="4"/>
    <s v="Rate:"/>
    <x v="2"/>
    <s v="DEU"/>
    <x v="9"/>
    <n v="4.6000000000000014"/>
  </r>
  <r>
    <x v="6"/>
    <x v="4"/>
    <s v="Rate:"/>
    <x v="2"/>
    <s v="DEU"/>
    <x v="10"/>
    <n v="5"/>
  </r>
  <r>
    <x v="6"/>
    <x v="4"/>
    <s v="Rate:"/>
    <x v="2"/>
    <s v="DEU"/>
    <x v="11"/>
    <n v="5.5"/>
  </r>
  <r>
    <x v="6"/>
    <x v="4"/>
    <s v="Rate:"/>
    <x v="2"/>
    <s v="DEU"/>
    <x v="12"/>
    <n v="6"/>
  </r>
  <r>
    <x v="6"/>
    <x v="4"/>
    <s v="Rate:"/>
    <x v="2"/>
    <s v="DEU"/>
    <x v="13"/>
    <n v="6.6"/>
  </r>
  <r>
    <x v="6"/>
    <x v="4"/>
    <s v="Rate:"/>
    <x v="2"/>
    <s v="DEU"/>
    <x v="14"/>
    <n v="7.2"/>
  </r>
  <r>
    <x v="6"/>
    <x v="4"/>
    <s v="Rate:"/>
    <x v="2"/>
    <s v="DEU"/>
    <x v="15"/>
    <n v="7.6"/>
  </r>
  <r>
    <x v="6"/>
    <x v="4"/>
    <s v="Rate:"/>
    <x v="2"/>
    <s v="DEU"/>
    <x v="16"/>
    <n v="8.1"/>
  </r>
  <r>
    <x v="6"/>
    <x v="4"/>
    <s v="Rate:"/>
    <x v="2"/>
    <s v="DEU"/>
    <x v="17"/>
    <n v="8.5"/>
  </r>
  <r>
    <x v="6"/>
    <x v="4"/>
    <s v="Rate:"/>
    <x v="2"/>
    <s v="DEU"/>
    <x v="18"/>
    <n v="8.7000000000000011"/>
  </r>
  <r>
    <x v="6"/>
    <x v="4"/>
    <s v="Rate:"/>
    <x v="2"/>
    <s v="DEU"/>
    <x v="19"/>
    <n v="8.8000000000000007"/>
  </r>
  <r>
    <x v="6"/>
    <x v="4"/>
    <s v="Rate:"/>
    <x v="2"/>
    <s v="DEU"/>
    <x v="20"/>
    <n v="8.9"/>
  </r>
  <r>
    <x v="6"/>
    <x v="4"/>
    <s v="Rate:"/>
    <x v="2"/>
    <s v="DEU"/>
    <x v="21"/>
    <n v="8.8000000000000007"/>
  </r>
  <r>
    <x v="6"/>
    <x v="4"/>
    <s v="Rate:"/>
    <x v="2"/>
    <s v="DEU"/>
    <x v="22"/>
    <n v="8.7000000000000011"/>
  </r>
  <r>
    <x v="6"/>
    <x v="4"/>
    <s v="Rate:"/>
    <x v="2"/>
    <s v="DEU"/>
    <x v="23"/>
    <n v="8.6"/>
  </r>
  <r>
    <x v="6"/>
    <x v="4"/>
    <s v="Rate:"/>
    <x v="2"/>
    <s v="DEU"/>
    <x v="24"/>
    <n v="8.4"/>
  </r>
  <r>
    <x v="6"/>
    <x v="4"/>
    <s v="Rate:"/>
    <x v="2"/>
    <s v="DEU"/>
    <x v="25"/>
    <n v="8.2000000000000011"/>
  </r>
  <r>
    <x v="6"/>
    <x v="4"/>
    <s v="Rate:"/>
    <x v="2"/>
    <s v="DEU"/>
    <x v="26"/>
    <n v="8"/>
  </r>
  <r>
    <x v="6"/>
    <x v="4"/>
    <s v="Rate:"/>
    <x v="2"/>
    <s v="DEU"/>
    <x v="27"/>
    <n v="7.7"/>
  </r>
  <r>
    <x v="6"/>
    <x v="4"/>
    <s v="Rate:"/>
    <x v="2"/>
    <s v="DEU"/>
    <x v="28"/>
    <n v="7.5"/>
  </r>
  <r>
    <x v="6"/>
    <x v="4"/>
    <s v="Rate:"/>
    <x v="2"/>
    <s v="DEU"/>
    <x v="29"/>
    <n v="7.3000000000000016"/>
  </r>
  <r>
    <x v="6"/>
    <x v="4"/>
    <s v="Rate:"/>
    <x v="2"/>
    <s v="DEU"/>
    <x v="30"/>
    <n v="7.1"/>
  </r>
  <r>
    <x v="6"/>
    <x v="4"/>
    <s v="Rate:"/>
    <x v="2"/>
    <s v="DEU"/>
    <x v="31"/>
    <n v="7"/>
  </r>
  <r>
    <x v="6"/>
    <x v="4"/>
    <s v="Rate:"/>
    <x v="2"/>
    <s v="DEU"/>
    <x v="32"/>
    <n v="6.8000000000000016"/>
  </r>
  <r>
    <x v="6"/>
    <x v="4"/>
    <s v="Rate:"/>
    <x v="2"/>
    <s v="DEU"/>
    <x v="33"/>
    <n v="6.8000000000000016"/>
  </r>
  <r>
    <x v="6"/>
    <x v="4"/>
    <s v="Rate:"/>
    <x v="2"/>
    <s v="DEU"/>
    <x v="34"/>
    <n v="6.7"/>
  </r>
  <r>
    <x v="6"/>
    <x v="4"/>
    <s v="Rate:"/>
    <x v="2"/>
    <s v="DEU"/>
    <x v="35"/>
    <n v="6.7"/>
  </r>
  <r>
    <x v="6"/>
    <x v="4"/>
    <s v="Rate:"/>
    <x v="2"/>
    <s v="DEU"/>
    <x v="36"/>
    <n v="6.6"/>
  </r>
  <r>
    <x v="6"/>
    <x v="4"/>
    <s v="Rate:"/>
    <x v="2"/>
    <s v="DEU"/>
    <x v="37"/>
    <n v="6.5"/>
  </r>
  <r>
    <x v="6"/>
    <x v="4"/>
    <s v="Rate:"/>
    <x v="2"/>
    <s v="DEU"/>
    <x v="38"/>
    <n v="6.3000000000000016"/>
  </r>
  <r>
    <x v="6"/>
    <x v="4"/>
    <s v="Rate:"/>
    <x v="2"/>
    <s v="DEU"/>
    <x v="39"/>
    <n v="6"/>
  </r>
  <r>
    <x v="6"/>
    <x v="4"/>
    <s v="Rate:"/>
    <x v="2"/>
    <s v="DEU"/>
    <x v="40"/>
    <n v="5.6000000000000014"/>
  </r>
  <r>
    <x v="6"/>
    <x v="4"/>
    <s v="Rate:"/>
    <x v="2"/>
    <s v="DEU"/>
    <x v="41"/>
    <n v="5.2"/>
  </r>
  <r>
    <x v="6"/>
    <x v="4"/>
    <s v="Rate:"/>
    <x v="2"/>
    <s v="DEU"/>
    <x v="42"/>
    <n v="4.6000000000000014"/>
  </r>
  <r>
    <x v="6"/>
    <x v="4"/>
    <s v="Rate:"/>
    <x v="2"/>
    <s v="DEU"/>
    <x v="43"/>
    <n v="4.1000000000000014"/>
  </r>
  <r>
    <x v="6"/>
    <x v="4"/>
    <s v="Rate:"/>
    <x v="2"/>
    <s v="DEU"/>
    <x v="44"/>
    <n v="3.6"/>
  </r>
  <r>
    <x v="6"/>
    <x v="4"/>
    <s v="Rate:"/>
    <x v="2"/>
    <s v="DEU"/>
    <x v="45"/>
    <n v="3.2"/>
  </r>
  <r>
    <x v="6"/>
    <x v="4"/>
    <s v="Rate:"/>
    <x v="2"/>
    <s v="DEU"/>
    <x v="46"/>
    <n v="2.7"/>
  </r>
  <r>
    <x v="6"/>
    <x v="4"/>
    <s v="Rate:"/>
    <x v="2"/>
    <s v="DEU"/>
    <x v="47"/>
    <n v="2.2999999999999998"/>
  </r>
  <r>
    <x v="6"/>
    <x v="4"/>
    <s v="Rate:"/>
    <x v="2"/>
    <s v="DEU"/>
    <x v="48"/>
    <n v="2"/>
  </r>
  <r>
    <x v="6"/>
    <x v="4"/>
    <s v="Rate:"/>
    <x v="2"/>
    <s v="DEU"/>
    <x v="49"/>
    <n v="1.6"/>
  </r>
  <r>
    <x v="6"/>
    <x v="4"/>
    <s v="Rate:"/>
    <x v="2"/>
    <s v="DEU"/>
    <x v="50"/>
    <n v="1.3"/>
  </r>
  <r>
    <x v="6"/>
    <x v="4"/>
    <s v="Rate:"/>
    <x v="2"/>
    <s v="DEU"/>
    <x v="51"/>
    <n v="1.2"/>
  </r>
  <r>
    <x v="6"/>
    <x v="4"/>
    <s v="Rate:"/>
    <x v="2"/>
    <s v="DEU"/>
    <x v="52"/>
    <n v="1"/>
  </r>
  <r>
    <x v="6"/>
    <x v="4"/>
    <s v="Rate:"/>
    <x v="2"/>
    <s v="DEU"/>
    <x v="53"/>
    <n v="0.9"/>
  </r>
  <r>
    <x v="6"/>
    <x v="4"/>
    <s v="Rate:"/>
    <x v="2"/>
    <s v="DEU"/>
    <x v="54"/>
    <n v="0.8"/>
  </r>
  <r>
    <x v="6"/>
    <x v="4"/>
    <s v="Rate:"/>
    <x v="2"/>
    <s v="DEU"/>
    <x v="55"/>
    <n v="0.70000000000000018"/>
  </r>
  <r>
    <x v="6"/>
    <x v="4"/>
    <s v="Rate:"/>
    <x v="2"/>
    <s v="DEU"/>
    <x v="56"/>
    <n v="0.60000000000000009"/>
  </r>
  <r>
    <x v="6"/>
    <x v="4"/>
    <s v="Rate:"/>
    <x v="2"/>
    <s v="DEU"/>
    <x v="57"/>
    <n v="0.5"/>
  </r>
  <r>
    <x v="6"/>
    <x v="4"/>
    <s v="Rate:"/>
    <x v="2"/>
    <s v="DEU"/>
    <x v="58"/>
    <n v="0.5"/>
  </r>
  <r>
    <x v="6"/>
    <x v="4"/>
    <s v="Rate:"/>
    <x v="2"/>
    <s v="DEU"/>
    <x v="59"/>
    <m/>
  </r>
  <r>
    <x v="6"/>
    <x v="4"/>
    <s v="Rate:"/>
    <x v="2"/>
    <s v="DEU"/>
    <x v="60"/>
    <m/>
  </r>
  <r>
    <x v="6"/>
    <x v="4"/>
    <s v="Rate:"/>
    <x v="2"/>
    <s v="DEU"/>
    <x v="61"/>
    <m/>
  </r>
  <r>
    <x v="6"/>
    <x v="4"/>
    <s v="Rate:"/>
    <x v="2"/>
    <s v="DEU"/>
    <x v="62"/>
    <m/>
  </r>
  <r>
    <x v="6"/>
    <x v="4"/>
    <s v="Rate:"/>
    <x v="2"/>
    <s v="DEU"/>
    <x v="63"/>
    <m/>
  </r>
  <r>
    <x v="6"/>
    <x v="4"/>
    <s v="Rate:"/>
    <x v="3"/>
    <s v="IRL"/>
    <x v="0"/>
    <n v="4.5"/>
  </r>
  <r>
    <x v="6"/>
    <x v="4"/>
    <s v="Rate:"/>
    <x v="3"/>
    <s v="IRL"/>
    <x v="1"/>
    <n v="4.7"/>
  </r>
  <r>
    <x v="6"/>
    <x v="4"/>
    <s v="Rate:"/>
    <x v="3"/>
    <s v="IRL"/>
    <x v="2"/>
    <n v="5"/>
  </r>
  <r>
    <x v="6"/>
    <x v="4"/>
    <s v="Rate:"/>
    <x v="3"/>
    <s v="IRL"/>
    <x v="3"/>
    <n v="5.3000000000000007"/>
  </r>
  <r>
    <x v="6"/>
    <x v="4"/>
    <s v="Rate:"/>
    <x v="3"/>
    <s v="IRL"/>
    <x v="4"/>
    <n v="5.8000000000000016"/>
  </r>
  <r>
    <x v="6"/>
    <x v="4"/>
    <s v="Rate:"/>
    <x v="3"/>
    <s v="IRL"/>
    <x v="5"/>
    <n v="6.6"/>
  </r>
  <r>
    <x v="6"/>
    <x v="4"/>
    <s v="Rate:"/>
    <x v="3"/>
    <s v="IRL"/>
    <x v="6"/>
    <n v="7.7"/>
  </r>
  <r>
    <x v="6"/>
    <x v="4"/>
    <s v="Rate:"/>
    <x v="3"/>
    <s v="IRL"/>
    <x v="7"/>
    <n v="9"/>
  </r>
  <r>
    <x v="6"/>
    <x v="4"/>
    <s v="Rate:"/>
    <x v="3"/>
    <s v="IRL"/>
    <x v="8"/>
    <n v="10.5"/>
  </r>
  <r>
    <x v="6"/>
    <x v="4"/>
    <s v="Rate:"/>
    <x v="3"/>
    <s v="IRL"/>
    <x v="9"/>
    <n v="12"/>
  </r>
  <r>
    <x v="6"/>
    <x v="4"/>
    <s v="Rate:"/>
    <x v="3"/>
    <s v="IRL"/>
    <x v="10"/>
    <n v="13.2"/>
  </r>
  <r>
    <x v="6"/>
    <x v="4"/>
    <s v="Rate:"/>
    <x v="3"/>
    <s v="IRL"/>
    <x v="11"/>
    <n v="13.8"/>
  </r>
  <r>
    <x v="6"/>
    <x v="4"/>
    <s v="Rate:"/>
    <x v="3"/>
    <s v="IRL"/>
    <x v="12"/>
    <n v="13.6"/>
  </r>
  <r>
    <x v="6"/>
    <x v="4"/>
    <s v="Rate:"/>
    <x v="3"/>
    <s v="IRL"/>
    <x v="13"/>
    <n v="12.7"/>
  </r>
  <r>
    <x v="6"/>
    <x v="4"/>
    <s v="Rate:"/>
    <x v="3"/>
    <s v="IRL"/>
    <x v="14"/>
    <n v="11"/>
  </r>
  <r>
    <x v="6"/>
    <x v="4"/>
    <s v="Rate:"/>
    <x v="3"/>
    <s v="IRL"/>
    <x v="15"/>
    <n v="9"/>
  </r>
  <r>
    <x v="6"/>
    <x v="4"/>
    <s v="Rate:"/>
    <x v="3"/>
    <s v="IRL"/>
    <x v="16"/>
    <n v="7.2"/>
  </r>
  <r>
    <x v="6"/>
    <x v="4"/>
    <s v="Rate:"/>
    <x v="3"/>
    <s v="IRL"/>
    <x v="17"/>
    <n v="5.8000000000000016"/>
  </r>
  <r>
    <x v="6"/>
    <x v="4"/>
    <s v="Rate:"/>
    <x v="3"/>
    <s v="IRL"/>
    <x v="18"/>
    <n v="4.9000000000000004"/>
  </r>
  <r>
    <x v="6"/>
    <x v="4"/>
    <s v="Rate:"/>
    <x v="3"/>
    <s v="IRL"/>
    <x v="19"/>
    <n v="4.4000000000000004"/>
  </r>
  <r>
    <x v="6"/>
    <x v="4"/>
    <s v="Rate:"/>
    <x v="3"/>
    <s v="IRL"/>
    <x v="20"/>
    <n v="4.2"/>
  </r>
  <r>
    <x v="6"/>
    <x v="4"/>
    <s v="Rate:"/>
    <x v="3"/>
    <s v="IRL"/>
    <x v="21"/>
    <n v="4.3"/>
  </r>
  <r>
    <x v="6"/>
    <x v="4"/>
    <s v="Rate:"/>
    <x v="3"/>
    <s v="IRL"/>
    <x v="22"/>
    <n v="4.7"/>
  </r>
  <r>
    <x v="6"/>
    <x v="4"/>
    <s v="Rate:"/>
    <x v="3"/>
    <s v="IRL"/>
    <x v="23"/>
    <n v="5.4"/>
  </r>
  <r>
    <x v="6"/>
    <x v="4"/>
    <s v="Rate:"/>
    <x v="3"/>
    <s v="IRL"/>
    <x v="24"/>
    <n v="6.6"/>
  </r>
  <r>
    <x v="6"/>
    <x v="4"/>
    <s v="Rate:"/>
    <x v="3"/>
    <s v="IRL"/>
    <x v="25"/>
    <n v="8"/>
  </r>
  <r>
    <x v="6"/>
    <x v="4"/>
    <s v="Rate:"/>
    <x v="3"/>
    <s v="IRL"/>
    <x v="26"/>
    <n v="9.5"/>
  </r>
  <r>
    <x v="6"/>
    <x v="4"/>
    <s v="Rate:"/>
    <x v="3"/>
    <s v="IRL"/>
    <x v="27"/>
    <n v="11"/>
  </r>
  <r>
    <x v="6"/>
    <x v="4"/>
    <s v="Rate:"/>
    <x v="3"/>
    <s v="IRL"/>
    <x v="28"/>
    <n v="12.3"/>
  </r>
  <r>
    <x v="6"/>
    <x v="4"/>
    <s v="Rate:"/>
    <x v="3"/>
    <s v="IRL"/>
    <x v="29"/>
    <n v="13.5"/>
  </r>
  <r>
    <x v="6"/>
    <x v="4"/>
    <s v="Rate:"/>
    <x v="3"/>
    <s v="IRL"/>
    <x v="30"/>
    <n v="14.3"/>
  </r>
  <r>
    <x v="6"/>
    <x v="4"/>
    <s v="Rate:"/>
    <x v="3"/>
    <s v="IRL"/>
    <x v="31"/>
    <n v="14.8"/>
  </r>
  <r>
    <x v="6"/>
    <x v="4"/>
    <s v="Rate:"/>
    <x v="3"/>
    <s v="IRL"/>
    <x v="32"/>
    <n v="15.1"/>
  </r>
  <r>
    <x v="6"/>
    <x v="4"/>
    <s v="Rate:"/>
    <x v="3"/>
    <s v="IRL"/>
    <x v="33"/>
    <n v="15.3"/>
  </r>
  <r>
    <x v="6"/>
    <x v="4"/>
    <s v="Rate:"/>
    <x v="3"/>
    <s v="IRL"/>
    <x v="34"/>
    <n v="15.6"/>
  </r>
  <r>
    <x v="6"/>
    <x v="4"/>
    <s v="Rate:"/>
    <x v="3"/>
    <s v="IRL"/>
    <x v="35"/>
    <n v="16"/>
  </r>
  <r>
    <x v="6"/>
    <x v="4"/>
    <s v="Rate:"/>
    <x v="3"/>
    <s v="IRL"/>
    <x v="36"/>
    <n v="16.2"/>
  </r>
  <r>
    <x v="6"/>
    <x v="4"/>
    <s v="Rate:"/>
    <x v="3"/>
    <s v="IRL"/>
    <x v="37"/>
    <n v="16.100000000000001"/>
  </r>
  <r>
    <x v="6"/>
    <x v="4"/>
    <s v="Rate:"/>
    <x v="3"/>
    <s v="IRL"/>
    <x v="38"/>
    <n v="15.7"/>
  </r>
  <r>
    <x v="6"/>
    <x v="4"/>
    <s v="Rate:"/>
    <x v="3"/>
    <s v="IRL"/>
    <x v="39"/>
    <n v="14.8"/>
  </r>
  <r>
    <x v="6"/>
    <x v="4"/>
    <s v="Rate:"/>
    <x v="3"/>
    <s v="IRL"/>
    <x v="40"/>
    <n v="13.7"/>
  </r>
  <r>
    <x v="6"/>
    <x v="4"/>
    <s v="Rate:"/>
    <x v="3"/>
    <s v="IRL"/>
    <x v="41"/>
    <n v="12.4"/>
  </r>
  <r>
    <x v="6"/>
    <x v="4"/>
    <s v="Rate:"/>
    <x v="3"/>
    <s v="IRL"/>
    <x v="42"/>
    <n v="11.1"/>
  </r>
  <r>
    <x v="6"/>
    <x v="4"/>
    <s v="Rate:"/>
    <x v="3"/>
    <s v="IRL"/>
    <x v="43"/>
    <n v="10"/>
  </r>
  <r>
    <x v="6"/>
    <x v="4"/>
    <s v="Rate:"/>
    <x v="3"/>
    <s v="IRL"/>
    <x v="44"/>
    <n v="9.3000000000000007"/>
  </r>
  <r>
    <x v="6"/>
    <x v="4"/>
    <s v="Rate:"/>
    <x v="3"/>
    <s v="IRL"/>
    <x v="45"/>
    <n v="8.8000000000000007"/>
  </r>
  <r>
    <x v="6"/>
    <x v="4"/>
    <s v="Rate:"/>
    <x v="3"/>
    <s v="IRL"/>
    <x v="46"/>
    <n v="8.5"/>
  </r>
  <r>
    <x v="6"/>
    <x v="4"/>
    <s v="Rate:"/>
    <x v="3"/>
    <s v="IRL"/>
    <x v="47"/>
    <n v="8.1"/>
  </r>
  <r>
    <x v="6"/>
    <x v="4"/>
    <s v="Rate:"/>
    <x v="3"/>
    <s v="IRL"/>
    <x v="48"/>
    <n v="7.6"/>
  </r>
  <r>
    <x v="6"/>
    <x v="4"/>
    <s v="Rate:"/>
    <x v="3"/>
    <s v="IRL"/>
    <x v="49"/>
    <n v="7.1"/>
  </r>
  <r>
    <x v="6"/>
    <x v="4"/>
    <s v="Rate:"/>
    <x v="3"/>
    <s v="IRL"/>
    <x v="50"/>
    <n v="6.7"/>
  </r>
  <r>
    <x v="6"/>
    <x v="4"/>
    <s v="Rate:"/>
    <x v="3"/>
    <s v="IRL"/>
    <x v="51"/>
    <n v="6.4"/>
  </r>
  <r>
    <x v="6"/>
    <x v="4"/>
    <s v="Rate:"/>
    <x v="3"/>
    <s v="IRL"/>
    <x v="52"/>
    <n v="6.1"/>
  </r>
  <r>
    <x v="6"/>
    <x v="4"/>
    <s v="Rate:"/>
    <x v="3"/>
    <s v="IRL"/>
    <x v="53"/>
    <n v="5.9"/>
  </r>
  <r>
    <x v="6"/>
    <x v="4"/>
    <s v="Rate:"/>
    <x v="3"/>
    <s v="IRL"/>
    <x v="54"/>
    <n v="5.8000000000000016"/>
  </r>
  <r>
    <x v="6"/>
    <x v="4"/>
    <s v="Rate:"/>
    <x v="3"/>
    <s v="IRL"/>
    <x v="55"/>
    <n v="5.6000000000000014"/>
  </r>
  <r>
    <x v="6"/>
    <x v="4"/>
    <s v="Rate:"/>
    <x v="3"/>
    <s v="IRL"/>
    <x v="56"/>
    <n v="5.4"/>
  </r>
  <r>
    <x v="6"/>
    <x v="4"/>
    <s v="Rate:"/>
    <x v="3"/>
    <s v="IRL"/>
    <x v="57"/>
    <n v="5.2"/>
  </r>
  <r>
    <x v="6"/>
    <x v="4"/>
    <s v="Rate:"/>
    <x v="3"/>
    <s v="IRL"/>
    <x v="58"/>
    <n v="5"/>
  </r>
  <r>
    <x v="6"/>
    <x v="4"/>
    <s v="Rate:"/>
    <x v="3"/>
    <s v="IRL"/>
    <x v="59"/>
    <m/>
  </r>
  <r>
    <x v="6"/>
    <x v="4"/>
    <s v="Rate:"/>
    <x v="3"/>
    <s v="IRL"/>
    <x v="60"/>
    <m/>
  </r>
  <r>
    <x v="6"/>
    <x v="4"/>
    <s v="Rate:"/>
    <x v="3"/>
    <s v="IRL"/>
    <x v="61"/>
    <m/>
  </r>
  <r>
    <x v="6"/>
    <x v="4"/>
    <s v="Rate:"/>
    <x v="3"/>
    <s v="IRL"/>
    <x v="62"/>
    <m/>
  </r>
  <r>
    <x v="6"/>
    <x v="4"/>
    <s v="Rate:"/>
    <x v="3"/>
    <s v="IRL"/>
    <x v="63"/>
    <m/>
  </r>
  <r>
    <x v="6"/>
    <x v="4"/>
    <s v="Rate:"/>
    <x v="4"/>
    <s v="GRC"/>
    <x v="0"/>
    <n v="9.4"/>
  </r>
  <r>
    <x v="6"/>
    <x v="4"/>
    <s v="Rate:"/>
    <x v="4"/>
    <s v="GRC"/>
    <x v="1"/>
    <n v="9.5"/>
  </r>
  <r>
    <x v="6"/>
    <x v="4"/>
    <s v="Rate:"/>
    <x v="4"/>
    <s v="GRC"/>
    <x v="2"/>
    <n v="9.6000000000000014"/>
  </r>
  <r>
    <x v="6"/>
    <x v="4"/>
    <s v="Rate:"/>
    <x v="4"/>
    <s v="GRC"/>
    <x v="3"/>
    <n v="9.8000000000000007"/>
  </r>
  <r>
    <x v="6"/>
    <x v="4"/>
    <s v="Rate:"/>
    <x v="4"/>
    <s v="GRC"/>
    <x v="4"/>
    <n v="9.8000000000000007"/>
  </r>
  <r>
    <x v="6"/>
    <x v="4"/>
    <s v="Rate:"/>
    <x v="4"/>
    <s v="GRC"/>
    <x v="5"/>
    <n v="9.9"/>
  </r>
  <r>
    <x v="6"/>
    <x v="4"/>
    <s v="Rate:"/>
    <x v="4"/>
    <s v="GRC"/>
    <x v="6"/>
    <n v="10"/>
  </r>
  <r>
    <x v="6"/>
    <x v="4"/>
    <s v="Rate:"/>
    <x v="4"/>
    <s v="GRC"/>
    <x v="7"/>
    <n v="10"/>
  </r>
  <r>
    <x v="6"/>
    <x v="4"/>
    <s v="Rate:"/>
    <x v="4"/>
    <s v="GRC"/>
    <x v="8"/>
    <n v="10"/>
  </r>
  <r>
    <x v="6"/>
    <x v="4"/>
    <s v="Rate:"/>
    <x v="4"/>
    <s v="GRC"/>
    <x v="9"/>
    <n v="10"/>
  </r>
  <r>
    <x v="6"/>
    <x v="4"/>
    <s v="Rate:"/>
    <x v="4"/>
    <s v="GRC"/>
    <x v="10"/>
    <n v="10.199999999999999"/>
  </r>
  <r>
    <x v="6"/>
    <x v="4"/>
    <s v="Rate:"/>
    <x v="4"/>
    <s v="GRC"/>
    <x v="11"/>
    <n v="10.199999999999999"/>
  </r>
  <r>
    <x v="6"/>
    <x v="4"/>
    <s v="Rate:"/>
    <x v="4"/>
    <s v="GRC"/>
    <x v="12"/>
    <n v="10"/>
  </r>
  <r>
    <x v="6"/>
    <x v="4"/>
    <s v="Rate:"/>
    <x v="4"/>
    <s v="GRC"/>
    <x v="13"/>
    <n v="9.9"/>
  </r>
  <r>
    <x v="6"/>
    <x v="4"/>
    <s v="Rate:"/>
    <x v="4"/>
    <s v="GRC"/>
    <x v="14"/>
    <n v="9.9"/>
  </r>
  <r>
    <x v="6"/>
    <x v="4"/>
    <s v="Rate:"/>
    <x v="4"/>
    <s v="GRC"/>
    <x v="15"/>
    <n v="9.8000000000000007"/>
  </r>
  <r>
    <x v="6"/>
    <x v="4"/>
    <s v="Rate:"/>
    <x v="4"/>
    <s v="GRC"/>
    <x v="16"/>
    <n v="9.9"/>
  </r>
  <r>
    <x v="6"/>
    <x v="4"/>
    <s v="Rate:"/>
    <x v="4"/>
    <s v="GRC"/>
    <x v="17"/>
    <n v="9.7000000000000011"/>
  </r>
  <r>
    <x v="6"/>
    <x v="4"/>
    <s v="Rate:"/>
    <x v="4"/>
    <s v="GRC"/>
    <x v="18"/>
    <n v="9.7000000000000011"/>
  </r>
  <r>
    <x v="6"/>
    <x v="4"/>
    <s v="Rate:"/>
    <x v="4"/>
    <s v="GRC"/>
    <x v="19"/>
    <n v="9.6000000000000014"/>
  </r>
  <r>
    <x v="6"/>
    <x v="4"/>
    <s v="Rate:"/>
    <x v="4"/>
    <s v="GRC"/>
    <x v="20"/>
    <n v="9.4"/>
  </r>
  <r>
    <x v="6"/>
    <x v="4"/>
    <s v="Rate:"/>
    <x v="4"/>
    <s v="GRC"/>
    <x v="21"/>
    <n v="9.3000000000000007"/>
  </r>
  <r>
    <x v="6"/>
    <x v="4"/>
    <s v="Rate:"/>
    <x v="4"/>
    <s v="GRC"/>
    <x v="22"/>
    <n v="9.2000000000000011"/>
  </r>
  <r>
    <x v="6"/>
    <x v="4"/>
    <s v="Rate:"/>
    <x v="4"/>
    <s v="GRC"/>
    <x v="23"/>
    <n v="9.1"/>
  </r>
  <r>
    <x v="6"/>
    <x v="4"/>
    <s v="Rate:"/>
    <x v="4"/>
    <s v="GRC"/>
    <x v="24"/>
    <n v="9"/>
  </r>
  <r>
    <x v="6"/>
    <x v="4"/>
    <s v="Rate:"/>
    <x v="4"/>
    <s v="GRC"/>
    <x v="25"/>
    <n v="8.8000000000000007"/>
  </r>
  <r>
    <x v="6"/>
    <x v="4"/>
    <s v="Rate:"/>
    <x v="4"/>
    <s v="GRC"/>
    <x v="26"/>
    <n v="8.6"/>
  </r>
  <r>
    <x v="6"/>
    <x v="4"/>
    <s v="Rate:"/>
    <x v="4"/>
    <s v="GRC"/>
    <x v="27"/>
    <n v="8.5"/>
  </r>
  <r>
    <x v="6"/>
    <x v="4"/>
    <s v="Rate:"/>
    <x v="4"/>
    <s v="GRC"/>
    <x v="28"/>
    <n v="8.3000000000000007"/>
  </r>
  <r>
    <x v="6"/>
    <x v="4"/>
    <s v="Rate:"/>
    <x v="4"/>
    <s v="GRC"/>
    <x v="29"/>
    <n v="8.2000000000000011"/>
  </r>
  <r>
    <x v="6"/>
    <x v="4"/>
    <s v="Rate:"/>
    <x v="4"/>
    <s v="GRC"/>
    <x v="30"/>
    <n v="8"/>
  </r>
  <r>
    <x v="6"/>
    <x v="4"/>
    <s v="Rate:"/>
    <x v="4"/>
    <s v="GRC"/>
    <x v="31"/>
    <n v="7.8000000000000016"/>
  </r>
  <r>
    <x v="6"/>
    <x v="4"/>
    <s v="Rate:"/>
    <x v="4"/>
    <s v="GRC"/>
    <x v="32"/>
    <n v="7.7"/>
  </r>
  <r>
    <x v="6"/>
    <x v="4"/>
    <s v="Rate:"/>
    <x v="4"/>
    <s v="GRC"/>
    <x v="33"/>
    <n v="7.5"/>
  </r>
  <r>
    <x v="6"/>
    <x v="4"/>
    <s v="Rate:"/>
    <x v="4"/>
    <s v="GRC"/>
    <x v="34"/>
    <n v="7.3000000000000016"/>
  </r>
  <r>
    <x v="6"/>
    <x v="4"/>
    <s v="Rate:"/>
    <x v="4"/>
    <s v="GRC"/>
    <x v="35"/>
    <n v="7.2"/>
  </r>
  <r>
    <x v="6"/>
    <x v="4"/>
    <s v="Rate:"/>
    <x v="4"/>
    <s v="GRC"/>
    <x v="36"/>
    <n v="7"/>
  </r>
  <r>
    <x v="6"/>
    <x v="4"/>
    <s v="Rate:"/>
    <x v="4"/>
    <s v="GRC"/>
    <x v="37"/>
    <n v="6.8000000000000016"/>
  </r>
  <r>
    <x v="6"/>
    <x v="4"/>
    <s v="Rate:"/>
    <x v="4"/>
    <s v="GRC"/>
    <x v="38"/>
    <n v="6.6"/>
  </r>
  <r>
    <x v="6"/>
    <x v="4"/>
    <s v="Rate:"/>
    <x v="4"/>
    <s v="GRC"/>
    <x v="39"/>
    <n v="6.4"/>
  </r>
  <r>
    <x v="6"/>
    <x v="4"/>
    <s v="Rate:"/>
    <x v="4"/>
    <s v="GRC"/>
    <x v="40"/>
    <n v="6.3000000000000016"/>
  </r>
  <r>
    <x v="6"/>
    <x v="4"/>
    <s v="Rate:"/>
    <x v="4"/>
    <s v="GRC"/>
    <x v="41"/>
    <n v="6.1"/>
  </r>
  <r>
    <x v="6"/>
    <x v="4"/>
    <s v="Rate:"/>
    <x v="4"/>
    <s v="GRC"/>
    <x v="42"/>
    <n v="5.9"/>
  </r>
  <r>
    <x v="6"/>
    <x v="4"/>
    <s v="Rate:"/>
    <x v="4"/>
    <s v="GRC"/>
    <x v="43"/>
    <n v="5.7"/>
  </r>
  <r>
    <x v="6"/>
    <x v="4"/>
    <s v="Rate:"/>
    <x v="4"/>
    <s v="GRC"/>
    <x v="44"/>
    <n v="5.5"/>
  </r>
  <r>
    <x v="6"/>
    <x v="4"/>
    <s v="Rate:"/>
    <x v="4"/>
    <s v="GRC"/>
    <x v="45"/>
    <n v="5.4"/>
  </r>
  <r>
    <x v="6"/>
    <x v="4"/>
    <s v="Rate:"/>
    <x v="4"/>
    <s v="GRC"/>
    <x v="46"/>
    <n v="5.2"/>
  </r>
  <r>
    <x v="6"/>
    <x v="4"/>
    <s v="Rate:"/>
    <x v="4"/>
    <s v="GRC"/>
    <x v="47"/>
    <n v="5"/>
  </r>
  <r>
    <x v="6"/>
    <x v="4"/>
    <s v="Rate:"/>
    <x v="4"/>
    <s v="GRC"/>
    <x v="48"/>
    <n v="4.9000000000000004"/>
  </r>
  <r>
    <x v="6"/>
    <x v="4"/>
    <s v="Rate:"/>
    <x v="4"/>
    <s v="GRC"/>
    <x v="49"/>
    <n v="4.7"/>
  </r>
  <r>
    <x v="6"/>
    <x v="4"/>
    <s v="Rate:"/>
    <x v="4"/>
    <s v="GRC"/>
    <x v="50"/>
    <n v="4.5"/>
  </r>
  <r>
    <x v="6"/>
    <x v="4"/>
    <s v="Rate:"/>
    <x v="4"/>
    <s v="GRC"/>
    <x v="51"/>
    <n v="4.3"/>
  </r>
  <r>
    <x v="6"/>
    <x v="4"/>
    <s v="Rate:"/>
    <x v="4"/>
    <s v="GRC"/>
    <x v="52"/>
    <n v="4.2"/>
  </r>
  <r>
    <x v="6"/>
    <x v="4"/>
    <s v="Rate:"/>
    <x v="4"/>
    <s v="GRC"/>
    <x v="53"/>
    <n v="4"/>
  </r>
  <r>
    <x v="6"/>
    <x v="4"/>
    <s v="Rate:"/>
    <x v="4"/>
    <s v="GRC"/>
    <x v="54"/>
    <n v="3.9000000000000008"/>
  </r>
  <r>
    <x v="6"/>
    <x v="4"/>
    <s v="Rate:"/>
    <x v="4"/>
    <s v="GRC"/>
    <x v="55"/>
    <n v="3.7"/>
  </r>
  <r>
    <x v="6"/>
    <x v="4"/>
    <s v="Rate:"/>
    <x v="4"/>
    <s v="GRC"/>
    <x v="56"/>
    <n v="3.6"/>
  </r>
  <r>
    <x v="6"/>
    <x v="4"/>
    <s v="Rate:"/>
    <x v="4"/>
    <s v="GRC"/>
    <x v="57"/>
    <n v="3.4000000000000008"/>
  </r>
  <r>
    <x v="6"/>
    <x v="4"/>
    <s v="Rate:"/>
    <x v="4"/>
    <s v="GRC"/>
    <x v="58"/>
    <n v="3.2"/>
  </r>
  <r>
    <x v="6"/>
    <x v="4"/>
    <s v="Rate:"/>
    <x v="4"/>
    <s v="GRC"/>
    <x v="59"/>
    <m/>
  </r>
  <r>
    <x v="6"/>
    <x v="4"/>
    <s v="Rate:"/>
    <x v="4"/>
    <s v="GRC"/>
    <x v="60"/>
    <m/>
  </r>
  <r>
    <x v="6"/>
    <x v="4"/>
    <s v="Rate:"/>
    <x v="4"/>
    <s v="GRC"/>
    <x v="61"/>
    <m/>
  </r>
  <r>
    <x v="6"/>
    <x v="4"/>
    <s v="Rate:"/>
    <x v="4"/>
    <s v="GRC"/>
    <x v="62"/>
    <m/>
  </r>
  <r>
    <x v="6"/>
    <x v="4"/>
    <s v="Rate:"/>
    <x v="4"/>
    <s v="GRC"/>
    <x v="63"/>
    <m/>
  </r>
  <r>
    <x v="6"/>
    <x v="4"/>
    <s v="Rate:"/>
    <x v="5"/>
    <s v="ESP"/>
    <x v="0"/>
    <n v="12.3"/>
  </r>
  <r>
    <x v="6"/>
    <x v="4"/>
    <s v="Rate:"/>
    <x v="5"/>
    <s v="ESP"/>
    <x v="1"/>
    <n v="12.6"/>
  </r>
  <r>
    <x v="6"/>
    <x v="4"/>
    <s v="Rate:"/>
    <x v="5"/>
    <s v="ESP"/>
    <x v="2"/>
    <n v="13.3"/>
  </r>
  <r>
    <x v="6"/>
    <x v="4"/>
    <s v="Rate:"/>
    <x v="5"/>
    <s v="ESP"/>
    <x v="3"/>
    <n v="13.9"/>
  </r>
  <r>
    <x v="6"/>
    <x v="4"/>
    <s v="Rate:"/>
    <x v="5"/>
    <s v="ESP"/>
    <x v="4"/>
    <n v="14.1"/>
  </r>
  <r>
    <x v="6"/>
    <x v="4"/>
    <s v="Rate:"/>
    <x v="5"/>
    <s v="ESP"/>
    <x v="5"/>
    <n v="14.6"/>
  </r>
  <r>
    <x v="6"/>
    <x v="4"/>
    <s v="Rate:"/>
    <x v="5"/>
    <s v="ESP"/>
    <x v="6"/>
    <n v="15.1"/>
  </r>
  <r>
    <x v="6"/>
    <x v="4"/>
    <s v="Rate:"/>
    <x v="5"/>
    <s v="ESP"/>
    <x v="7"/>
    <n v="15.6"/>
  </r>
  <r>
    <x v="6"/>
    <x v="4"/>
    <s v="Rate:"/>
    <x v="5"/>
    <s v="ESP"/>
    <x v="8"/>
    <n v="16"/>
  </r>
  <r>
    <x v="6"/>
    <x v="4"/>
    <s v="Rate:"/>
    <x v="5"/>
    <s v="ESP"/>
    <x v="9"/>
    <n v="16.2"/>
  </r>
  <r>
    <x v="6"/>
    <x v="4"/>
    <s v="Rate:"/>
    <x v="5"/>
    <s v="ESP"/>
    <x v="10"/>
    <n v="16.399999999999999"/>
  </r>
  <r>
    <x v="6"/>
    <x v="4"/>
    <s v="Rate:"/>
    <x v="5"/>
    <s v="ESP"/>
    <x v="11"/>
    <n v="16.100000000000001"/>
  </r>
  <r>
    <x v="6"/>
    <x v="4"/>
    <s v="Rate:"/>
    <x v="5"/>
    <s v="ESP"/>
    <x v="12"/>
    <n v="15.5"/>
  </r>
  <r>
    <x v="6"/>
    <x v="4"/>
    <s v="Rate:"/>
    <x v="5"/>
    <s v="ESP"/>
    <x v="13"/>
    <n v="15.3"/>
  </r>
  <r>
    <x v="6"/>
    <x v="4"/>
    <s v="Rate:"/>
    <x v="5"/>
    <s v="ESP"/>
    <x v="14"/>
    <n v="15.1"/>
  </r>
  <r>
    <x v="6"/>
    <x v="4"/>
    <s v="Rate:"/>
    <x v="5"/>
    <s v="ESP"/>
    <x v="15"/>
    <n v="13.9"/>
  </r>
  <r>
    <x v="6"/>
    <x v="4"/>
    <s v="Rate:"/>
    <x v="5"/>
    <s v="ESP"/>
    <x v="16"/>
    <n v="13.3"/>
  </r>
  <r>
    <x v="6"/>
    <x v="4"/>
    <s v="Rate:"/>
    <x v="5"/>
    <s v="ESP"/>
    <x v="17"/>
    <n v="13.2"/>
  </r>
  <r>
    <x v="6"/>
    <x v="4"/>
    <s v="Rate:"/>
    <x v="5"/>
    <s v="ESP"/>
    <x v="18"/>
    <n v="13.1"/>
  </r>
  <r>
    <x v="6"/>
    <x v="4"/>
    <s v="Rate:"/>
    <x v="5"/>
    <s v="ESP"/>
    <x v="19"/>
    <n v="13.3"/>
  </r>
  <r>
    <x v="6"/>
    <x v="4"/>
    <s v="Rate:"/>
    <x v="5"/>
    <s v="ESP"/>
    <x v="20"/>
    <n v="13.4"/>
  </r>
  <r>
    <x v="6"/>
    <x v="4"/>
    <s v="Rate:"/>
    <x v="5"/>
    <s v="ESP"/>
    <x v="21"/>
    <n v="13.7"/>
  </r>
  <r>
    <x v="6"/>
    <x v="4"/>
    <s v="Rate:"/>
    <x v="5"/>
    <s v="ESP"/>
    <x v="22"/>
    <n v="13.8"/>
  </r>
  <r>
    <x v="6"/>
    <x v="4"/>
    <s v="Rate:"/>
    <x v="5"/>
    <s v="ESP"/>
    <x v="23"/>
    <n v="14.8"/>
  </r>
  <r>
    <x v="6"/>
    <x v="4"/>
    <s v="Rate:"/>
    <x v="5"/>
    <s v="ESP"/>
    <x v="24"/>
    <n v="15.3"/>
  </r>
  <r>
    <x v="6"/>
    <x v="4"/>
    <s v="Rate:"/>
    <x v="5"/>
    <s v="ESP"/>
    <x v="25"/>
    <n v="16.2"/>
  </r>
  <r>
    <x v="6"/>
    <x v="4"/>
    <s v="Rate:"/>
    <x v="5"/>
    <s v="ESP"/>
    <x v="26"/>
    <n v="16.8"/>
  </r>
  <r>
    <x v="6"/>
    <x v="4"/>
    <s v="Rate:"/>
    <x v="5"/>
    <s v="ESP"/>
    <x v="27"/>
    <n v="17.3"/>
  </r>
  <r>
    <x v="6"/>
    <x v="4"/>
    <s v="Rate:"/>
    <x v="5"/>
    <s v="ESP"/>
    <x v="28"/>
    <n v="17.7"/>
  </r>
  <r>
    <x v="6"/>
    <x v="4"/>
    <s v="Rate:"/>
    <x v="5"/>
    <s v="ESP"/>
    <x v="29"/>
    <n v="18.2"/>
  </r>
  <r>
    <x v="6"/>
    <x v="4"/>
    <s v="Rate:"/>
    <x v="5"/>
    <s v="ESP"/>
    <x v="30"/>
    <n v="18.399999999999999"/>
  </r>
  <r>
    <x v="6"/>
    <x v="4"/>
    <s v="Rate:"/>
    <x v="5"/>
    <s v="ESP"/>
    <x v="31"/>
    <n v="17.600000000000001"/>
  </r>
  <r>
    <x v="6"/>
    <x v="4"/>
    <s v="Rate:"/>
    <x v="5"/>
    <s v="ESP"/>
    <x v="32"/>
    <n v="17.5"/>
  </r>
  <r>
    <x v="6"/>
    <x v="4"/>
    <s v="Rate:"/>
    <x v="5"/>
    <s v="ESP"/>
    <x v="33"/>
    <n v="17.2"/>
  </r>
  <r>
    <x v="6"/>
    <x v="4"/>
    <s v="Rate:"/>
    <x v="5"/>
    <s v="ESP"/>
    <x v="34"/>
    <n v="16.899999999999999"/>
  </r>
  <r>
    <x v="6"/>
    <x v="4"/>
    <s v="Rate:"/>
    <x v="5"/>
    <s v="ESP"/>
    <x v="35"/>
    <n v="16.600000000000001"/>
  </r>
  <r>
    <x v="6"/>
    <x v="4"/>
    <s v="Rate:"/>
    <x v="5"/>
    <s v="ESP"/>
    <x v="36"/>
    <n v="16.2"/>
  </r>
  <r>
    <x v="6"/>
    <x v="4"/>
    <s v="Rate:"/>
    <x v="5"/>
    <s v="ESP"/>
    <x v="37"/>
    <n v="15.1"/>
  </r>
  <r>
    <x v="6"/>
    <x v="4"/>
    <s v="Rate:"/>
    <x v="5"/>
    <s v="ESP"/>
    <x v="38"/>
    <n v="14.6"/>
  </r>
  <r>
    <x v="6"/>
    <x v="4"/>
    <s v="Rate:"/>
    <x v="5"/>
    <s v="ESP"/>
    <x v="39"/>
    <n v="13.8"/>
  </r>
  <r>
    <x v="6"/>
    <x v="4"/>
    <s v="Rate:"/>
    <x v="5"/>
    <s v="ESP"/>
    <x v="40"/>
    <n v="12.8"/>
  </r>
  <r>
    <x v="6"/>
    <x v="4"/>
    <s v="Rate:"/>
    <x v="5"/>
    <s v="ESP"/>
    <x v="41"/>
    <n v="12.6"/>
  </r>
  <r>
    <x v="6"/>
    <x v="4"/>
    <s v="Rate:"/>
    <x v="5"/>
    <s v="ESP"/>
    <x v="42"/>
    <n v="11.7"/>
  </r>
  <r>
    <x v="6"/>
    <x v="4"/>
    <s v="Rate:"/>
    <x v="5"/>
    <s v="ESP"/>
    <x v="43"/>
    <n v="10.8"/>
  </r>
  <r>
    <x v="6"/>
    <x v="4"/>
    <s v="Rate:"/>
    <x v="5"/>
    <s v="ESP"/>
    <x v="44"/>
    <n v="9.9"/>
  </r>
  <r>
    <x v="6"/>
    <x v="4"/>
    <s v="Rate:"/>
    <x v="5"/>
    <s v="ESP"/>
    <x v="45"/>
    <n v="9.3000000000000007"/>
  </r>
  <r>
    <x v="6"/>
    <x v="4"/>
    <s v="Rate:"/>
    <x v="5"/>
    <s v="ESP"/>
    <x v="46"/>
    <n v="8.5"/>
  </r>
  <r>
    <x v="6"/>
    <x v="4"/>
    <s v="Rate:"/>
    <x v="5"/>
    <s v="ESP"/>
    <x v="47"/>
    <n v="8"/>
  </r>
  <r>
    <x v="6"/>
    <x v="4"/>
    <s v="Rate:"/>
    <x v="5"/>
    <s v="ESP"/>
    <x v="48"/>
    <n v="7.5"/>
  </r>
  <r>
    <x v="6"/>
    <x v="4"/>
    <s v="Rate:"/>
    <x v="5"/>
    <s v="ESP"/>
    <x v="49"/>
    <n v="6.8000000000000016"/>
  </r>
  <r>
    <x v="6"/>
    <x v="4"/>
    <s v="Rate:"/>
    <x v="5"/>
    <s v="ESP"/>
    <x v="50"/>
    <n v="6.4"/>
  </r>
  <r>
    <x v="6"/>
    <x v="4"/>
    <s v="Rate:"/>
    <x v="5"/>
    <s v="ESP"/>
    <x v="51"/>
    <n v="6.1"/>
  </r>
  <r>
    <x v="6"/>
    <x v="4"/>
    <s v="Rate:"/>
    <x v="5"/>
    <s v="ESP"/>
    <x v="52"/>
    <n v="5.9"/>
  </r>
  <r>
    <x v="6"/>
    <x v="4"/>
    <s v="Rate:"/>
    <x v="5"/>
    <s v="ESP"/>
    <x v="53"/>
    <n v="5.5"/>
  </r>
  <r>
    <x v="6"/>
    <x v="4"/>
    <s v="Rate:"/>
    <x v="5"/>
    <s v="ESP"/>
    <x v="54"/>
    <n v="5.3000000000000007"/>
  </r>
  <r>
    <x v="6"/>
    <x v="4"/>
    <s v="Rate:"/>
    <x v="5"/>
    <s v="ESP"/>
    <x v="55"/>
    <n v="5.2"/>
  </r>
  <r>
    <x v="6"/>
    <x v="4"/>
    <s v="Rate:"/>
    <x v="5"/>
    <s v="ESP"/>
    <x v="56"/>
    <n v="5.1000000000000014"/>
  </r>
  <r>
    <x v="6"/>
    <x v="4"/>
    <s v="Rate:"/>
    <x v="5"/>
    <s v="ESP"/>
    <x v="57"/>
    <n v="4.8000000000000007"/>
  </r>
  <r>
    <x v="6"/>
    <x v="4"/>
    <s v="Rate:"/>
    <x v="5"/>
    <s v="ESP"/>
    <x v="58"/>
    <n v="4.7"/>
  </r>
  <r>
    <x v="6"/>
    <x v="4"/>
    <s v="Rate:"/>
    <x v="5"/>
    <s v="ESP"/>
    <x v="59"/>
    <m/>
  </r>
  <r>
    <x v="6"/>
    <x v="4"/>
    <s v="Rate:"/>
    <x v="5"/>
    <s v="ESP"/>
    <x v="60"/>
    <m/>
  </r>
  <r>
    <x v="6"/>
    <x v="4"/>
    <s v="Rate:"/>
    <x v="5"/>
    <s v="ESP"/>
    <x v="61"/>
    <m/>
  </r>
  <r>
    <x v="6"/>
    <x v="4"/>
    <s v="Rate:"/>
    <x v="5"/>
    <s v="ESP"/>
    <x v="62"/>
    <m/>
  </r>
  <r>
    <x v="6"/>
    <x v="4"/>
    <s v="Rate:"/>
    <x v="5"/>
    <s v="ESP"/>
    <x v="63"/>
    <m/>
  </r>
  <r>
    <x v="6"/>
    <x v="4"/>
    <s v="Rate:"/>
    <x v="6"/>
    <s v="FRA"/>
    <x v="0"/>
    <n v="8"/>
  </r>
  <r>
    <x v="6"/>
    <x v="4"/>
    <s v="Rate:"/>
    <x v="6"/>
    <s v="FRA"/>
    <x v="1"/>
    <n v="8.1"/>
  </r>
  <r>
    <x v="6"/>
    <x v="4"/>
    <s v="Rate:"/>
    <x v="6"/>
    <s v="FRA"/>
    <x v="2"/>
    <n v="8.2000000000000011"/>
  </r>
  <r>
    <x v="6"/>
    <x v="4"/>
    <s v="Rate:"/>
    <x v="6"/>
    <s v="FRA"/>
    <x v="3"/>
    <n v="8.3000000000000007"/>
  </r>
  <r>
    <x v="6"/>
    <x v="4"/>
    <s v="Rate:"/>
    <x v="6"/>
    <s v="FRA"/>
    <x v="4"/>
    <n v="8.4"/>
  </r>
  <r>
    <x v="6"/>
    <x v="4"/>
    <s v="Rate:"/>
    <x v="6"/>
    <s v="FRA"/>
    <x v="5"/>
    <n v="8.5"/>
  </r>
  <r>
    <x v="6"/>
    <x v="4"/>
    <s v="Rate:"/>
    <x v="6"/>
    <s v="FRA"/>
    <x v="6"/>
    <n v="8.6"/>
  </r>
  <r>
    <x v="6"/>
    <x v="4"/>
    <s v="Rate:"/>
    <x v="6"/>
    <s v="FRA"/>
    <x v="7"/>
    <n v="8.7000000000000011"/>
  </r>
  <r>
    <x v="6"/>
    <x v="4"/>
    <s v="Rate:"/>
    <x v="6"/>
    <s v="FRA"/>
    <x v="8"/>
    <n v="8.8000000000000007"/>
  </r>
  <r>
    <x v="6"/>
    <x v="4"/>
    <s v="Rate:"/>
    <x v="6"/>
    <s v="FRA"/>
    <x v="9"/>
    <n v="8.9"/>
  </r>
  <r>
    <x v="6"/>
    <x v="4"/>
    <s v="Rate:"/>
    <x v="6"/>
    <s v="FRA"/>
    <x v="10"/>
    <n v="8.9"/>
  </r>
  <r>
    <x v="6"/>
    <x v="4"/>
    <s v="Rate:"/>
    <x v="6"/>
    <s v="FRA"/>
    <x v="11"/>
    <n v="9"/>
  </r>
  <r>
    <x v="6"/>
    <x v="4"/>
    <s v="Rate:"/>
    <x v="6"/>
    <s v="FRA"/>
    <x v="12"/>
    <n v="9"/>
  </r>
  <r>
    <x v="6"/>
    <x v="4"/>
    <s v="Rate:"/>
    <x v="6"/>
    <s v="FRA"/>
    <x v="13"/>
    <n v="9.1"/>
  </r>
  <r>
    <x v="6"/>
    <x v="4"/>
    <s v="Rate:"/>
    <x v="6"/>
    <s v="FRA"/>
    <x v="14"/>
    <n v="9.1"/>
  </r>
  <r>
    <x v="6"/>
    <x v="4"/>
    <s v="Rate:"/>
    <x v="6"/>
    <s v="FRA"/>
    <x v="15"/>
    <n v="9.1"/>
  </r>
  <r>
    <x v="6"/>
    <x v="4"/>
    <s v="Rate:"/>
    <x v="6"/>
    <s v="FRA"/>
    <x v="16"/>
    <n v="9.1"/>
  </r>
  <r>
    <x v="6"/>
    <x v="4"/>
    <s v="Rate:"/>
    <x v="6"/>
    <s v="FRA"/>
    <x v="17"/>
    <n v="9.1"/>
  </r>
  <r>
    <x v="6"/>
    <x v="4"/>
    <s v="Rate:"/>
    <x v="6"/>
    <s v="FRA"/>
    <x v="18"/>
    <n v="9.1"/>
  </r>
  <r>
    <x v="6"/>
    <x v="4"/>
    <s v="Rate:"/>
    <x v="6"/>
    <s v="FRA"/>
    <x v="19"/>
    <n v="9.1"/>
  </r>
  <r>
    <x v="6"/>
    <x v="4"/>
    <s v="Rate:"/>
    <x v="6"/>
    <s v="FRA"/>
    <x v="20"/>
    <n v="9.1"/>
  </r>
  <r>
    <x v="6"/>
    <x v="4"/>
    <s v="Rate:"/>
    <x v="6"/>
    <s v="FRA"/>
    <x v="21"/>
    <n v="9.1"/>
  </r>
  <r>
    <x v="6"/>
    <x v="4"/>
    <s v="Rate:"/>
    <x v="6"/>
    <s v="FRA"/>
    <x v="22"/>
    <n v="9"/>
  </r>
  <r>
    <x v="6"/>
    <x v="4"/>
    <s v="Rate:"/>
    <x v="6"/>
    <s v="FRA"/>
    <x v="23"/>
    <n v="9"/>
  </r>
  <r>
    <x v="6"/>
    <x v="4"/>
    <s v="Rate:"/>
    <x v="6"/>
    <s v="FRA"/>
    <x v="24"/>
    <n v="9"/>
  </r>
  <r>
    <x v="6"/>
    <x v="4"/>
    <s v="Rate:"/>
    <x v="6"/>
    <s v="FRA"/>
    <x v="25"/>
    <n v="8.9"/>
  </r>
  <r>
    <x v="6"/>
    <x v="4"/>
    <s v="Rate:"/>
    <x v="6"/>
    <s v="FRA"/>
    <x v="26"/>
    <n v="8.8000000000000007"/>
  </r>
  <r>
    <x v="6"/>
    <x v="4"/>
    <s v="Rate:"/>
    <x v="6"/>
    <s v="FRA"/>
    <x v="27"/>
    <n v="8.7000000000000011"/>
  </r>
  <r>
    <x v="6"/>
    <x v="4"/>
    <s v="Rate:"/>
    <x v="6"/>
    <s v="FRA"/>
    <x v="28"/>
    <n v="8.6"/>
  </r>
  <r>
    <x v="6"/>
    <x v="4"/>
    <s v="Rate:"/>
    <x v="6"/>
    <s v="FRA"/>
    <x v="29"/>
    <n v="8.5"/>
  </r>
  <r>
    <x v="6"/>
    <x v="4"/>
    <s v="Rate:"/>
    <x v="6"/>
    <s v="FRA"/>
    <x v="30"/>
    <n v="8.4"/>
  </r>
  <r>
    <x v="6"/>
    <x v="4"/>
    <s v="Rate:"/>
    <x v="6"/>
    <s v="FRA"/>
    <x v="31"/>
    <n v="8.3000000000000007"/>
  </r>
  <r>
    <x v="6"/>
    <x v="4"/>
    <s v="Rate:"/>
    <x v="6"/>
    <s v="FRA"/>
    <x v="32"/>
    <n v="8.2000000000000011"/>
  </r>
  <r>
    <x v="6"/>
    <x v="4"/>
    <s v="Rate:"/>
    <x v="6"/>
    <s v="FRA"/>
    <x v="33"/>
    <n v="8"/>
  </r>
  <r>
    <x v="6"/>
    <x v="4"/>
    <s v="Rate:"/>
    <x v="6"/>
    <s v="FRA"/>
    <x v="34"/>
    <n v="7.9"/>
  </r>
  <r>
    <x v="6"/>
    <x v="4"/>
    <s v="Rate:"/>
    <x v="6"/>
    <s v="FRA"/>
    <x v="35"/>
    <n v="7.7"/>
  </r>
  <r>
    <x v="6"/>
    <x v="4"/>
    <s v="Rate:"/>
    <x v="6"/>
    <s v="FRA"/>
    <x v="36"/>
    <n v="7.6"/>
  </r>
  <r>
    <x v="6"/>
    <x v="4"/>
    <s v="Rate:"/>
    <x v="6"/>
    <s v="FRA"/>
    <x v="37"/>
    <n v="7.4"/>
  </r>
  <r>
    <x v="6"/>
    <x v="4"/>
    <s v="Rate:"/>
    <x v="6"/>
    <s v="FRA"/>
    <x v="38"/>
    <n v="7.2"/>
  </r>
  <r>
    <x v="6"/>
    <x v="4"/>
    <s v="Rate:"/>
    <x v="6"/>
    <s v="FRA"/>
    <x v="39"/>
    <n v="7"/>
  </r>
  <r>
    <x v="6"/>
    <x v="4"/>
    <s v="Rate:"/>
    <x v="6"/>
    <s v="FRA"/>
    <x v="40"/>
    <n v="6.9"/>
  </r>
  <r>
    <x v="6"/>
    <x v="4"/>
    <s v="Rate:"/>
    <x v="6"/>
    <s v="FRA"/>
    <x v="41"/>
    <n v="6.7"/>
  </r>
  <r>
    <x v="6"/>
    <x v="4"/>
    <s v="Rate:"/>
    <x v="6"/>
    <s v="FRA"/>
    <x v="42"/>
    <n v="6.5"/>
  </r>
  <r>
    <x v="6"/>
    <x v="4"/>
    <s v="Rate:"/>
    <x v="6"/>
    <s v="FRA"/>
    <x v="43"/>
    <n v="6.2"/>
  </r>
  <r>
    <x v="6"/>
    <x v="4"/>
    <s v="Rate:"/>
    <x v="6"/>
    <s v="FRA"/>
    <x v="44"/>
    <n v="6"/>
  </r>
  <r>
    <x v="6"/>
    <x v="4"/>
    <s v="Rate:"/>
    <x v="6"/>
    <s v="FRA"/>
    <x v="45"/>
    <n v="5.8000000000000016"/>
  </r>
  <r>
    <x v="6"/>
    <x v="4"/>
    <s v="Rate:"/>
    <x v="6"/>
    <s v="FRA"/>
    <x v="46"/>
    <n v="5.5"/>
  </r>
  <r>
    <x v="6"/>
    <x v="4"/>
    <s v="Rate:"/>
    <x v="6"/>
    <s v="FRA"/>
    <x v="47"/>
    <n v="5.3000000000000007"/>
  </r>
  <r>
    <x v="6"/>
    <x v="4"/>
    <s v="Rate:"/>
    <x v="6"/>
    <s v="FRA"/>
    <x v="48"/>
    <n v="5"/>
  </r>
  <r>
    <x v="6"/>
    <x v="4"/>
    <s v="Rate:"/>
    <x v="6"/>
    <s v="FRA"/>
    <x v="49"/>
    <n v="4.7"/>
  </r>
  <r>
    <x v="6"/>
    <x v="4"/>
    <s v="Rate:"/>
    <x v="6"/>
    <s v="FRA"/>
    <x v="50"/>
    <n v="4.5"/>
  </r>
  <r>
    <x v="6"/>
    <x v="4"/>
    <s v="Rate:"/>
    <x v="6"/>
    <s v="FRA"/>
    <x v="51"/>
    <n v="4.2"/>
  </r>
  <r>
    <x v="6"/>
    <x v="4"/>
    <s v="Rate:"/>
    <x v="6"/>
    <s v="FRA"/>
    <x v="52"/>
    <n v="3.8"/>
  </r>
  <r>
    <x v="6"/>
    <x v="4"/>
    <s v="Rate:"/>
    <x v="6"/>
    <s v="FRA"/>
    <x v="53"/>
    <n v="3.5"/>
  </r>
  <r>
    <x v="6"/>
    <x v="4"/>
    <s v="Rate:"/>
    <x v="6"/>
    <s v="FRA"/>
    <x v="54"/>
    <n v="3.2"/>
  </r>
  <r>
    <x v="6"/>
    <x v="4"/>
    <s v="Rate:"/>
    <x v="6"/>
    <s v="FRA"/>
    <x v="55"/>
    <n v="3"/>
  </r>
  <r>
    <x v="6"/>
    <x v="4"/>
    <s v="Rate:"/>
    <x v="6"/>
    <s v="FRA"/>
    <x v="56"/>
    <n v="2.8"/>
  </r>
  <r>
    <x v="6"/>
    <x v="4"/>
    <s v="Rate:"/>
    <x v="6"/>
    <s v="FRA"/>
    <x v="57"/>
    <n v="2.6"/>
  </r>
  <r>
    <x v="6"/>
    <x v="4"/>
    <s v="Rate:"/>
    <x v="6"/>
    <s v="FRA"/>
    <x v="58"/>
    <n v="2.4"/>
  </r>
  <r>
    <x v="6"/>
    <x v="4"/>
    <s v="Rate:"/>
    <x v="6"/>
    <s v="FRA"/>
    <x v="59"/>
    <m/>
  </r>
  <r>
    <x v="6"/>
    <x v="4"/>
    <s v="Rate:"/>
    <x v="6"/>
    <s v="FRA"/>
    <x v="60"/>
    <m/>
  </r>
  <r>
    <x v="6"/>
    <x v="4"/>
    <s v="Rate:"/>
    <x v="6"/>
    <s v="FRA"/>
    <x v="61"/>
    <m/>
  </r>
  <r>
    <x v="6"/>
    <x v="4"/>
    <s v="Rate:"/>
    <x v="6"/>
    <s v="FRA"/>
    <x v="62"/>
    <m/>
  </r>
  <r>
    <x v="6"/>
    <x v="4"/>
    <s v="Rate:"/>
    <x v="6"/>
    <s v="FRA"/>
    <x v="63"/>
    <m/>
  </r>
  <r>
    <x v="6"/>
    <x v="4"/>
    <s v="Rate:"/>
    <x v="7"/>
    <s v="ITA"/>
    <x v="0"/>
    <n v="9.1"/>
  </r>
  <r>
    <x v="6"/>
    <x v="4"/>
    <s v="Rate:"/>
    <x v="7"/>
    <s v="ITA"/>
    <x v="1"/>
    <n v="9.1"/>
  </r>
  <r>
    <x v="6"/>
    <x v="4"/>
    <s v="Rate:"/>
    <x v="7"/>
    <s v="ITA"/>
    <x v="2"/>
    <n v="9.6000000000000014"/>
  </r>
  <r>
    <x v="6"/>
    <x v="4"/>
    <s v="Rate:"/>
    <x v="7"/>
    <s v="ITA"/>
    <x v="3"/>
    <n v="9"/>
  </r>
  <r>
    <x v="6"/>
    <x v="4"/>
    <s v="Rate:"/>
    <x v="7"/>
    <s v="ITA"/>
    <x v="4"/>
    <n v="9.3000000000000007"/>
  </r>
  <r>
    <x v="6"/>
    <x v="4"/>
    <s v="Rate:"/>
    <x v="7"/>
    <s v="ITA"/>
    <x v="5"/>
    <n v="9.4"/>
  </r>
  <r>
    <x v="6"/>
    <x v="4"/>
    <s v="Rate:"/>
    <x v="7"/>
    <s v="ITA"/>
    <x v="6"/>
    <n v="9.4"/>
  </r>
  <r>
    <x v="6"/>
    <x v="4"/>
    <s v="Rate:"/>
    <x v="7"/>
    <s v="ITA"/>
    <x v="7"/>
    <n v="9.4"/>
  </r>
  <r>
    <x v="6"/>
    <x v="4"/>
    <s v="Rate:"/>
    <x v="7"/>
    <s v="ITA"/>
    <x v="8"/>
    <n v="9.3000000000000007"/>
  </r>
  <r>
    <x v="6"/>
    <x v="4"/>
    <s v="Rate:"/>
    <x v="7"/>
    <s v="ITA"/>
    <x v="9"/>
    <n v="9.8000000000000007"/>
  </r>
  <r>
    <x v="6"/>
    <x v="4"/>
    <s v="Rate:"/>
    <x v="7"/>
    <s v="ITA"/>
    <x v="10"/>
    <n v="9.7000000000000011"/>
  </r>
  <r>
    <x v="6"/>
    <x v="4"/>
    <s v="Rate:"/>
    <x v="7"/>
    <s v="ITA"/>
    <x v="11"/>
    <n v="9.4"/>
  </r>
  <r>
    <x v="6"/>
    <x v="4"/>
    <s v="Rate:"/>
    <x v="7"/>
    <s v="ITA"/>
    <x v="12"/>
    <n v="8.8000000000000007"/>
  </r>
  <r>
    <x v="6"/>
    <x v="4"/>
    <s v="Rate:"/>
    <x v="7"/>
    <s v="ITA"/>
    <x v="13"/>
    <n v="9.3000000000000007"/>
  </r>
  <r>
    <x v="6"/>
    <x v="4"/>
    <s v="Rate:"/>
    <x v="7"/>
    <s v="ITA"/>
    <x v="14"/>
    <n v="9.2000000000000011"/>
  </r>
  <r>
    <x v="6"/>
    <x v="4"/>
    <s v="Rate:"/>
    <x v="7"/>
    <s v="ITA"/>
    <x v="15"/>
    <n v="9"/>
  </r>
  <r>
    <x v="6"/>
    <x v="4"/>
    <s v="Rate:"/>
    <x v="7"/>
    <s v="ITA"/>
    <x v="16"/>
    <n v="8.7000000000000011"/>
  </r>
  <r>
    <x v="6"/>
    <x v="4"/>
    <s v="Rate:"/>
    <x v="7"/>
    <s v="ITA"/>
    <x v="17"/>
    <n v="9"/>
  </r>
  <r>
    <x v="6"/>
    <x v="4"/>
    <s v="Rate:"/>
    <x v="7"/>
    <s v="ITA"/>
    <x v="18"/>
    <n v="9.3000000000000007"/>
  </r>
  <r>
    <x v="6"/>
    <x v="4"/>
    <s v="Rate:"/>
    <x v="7"/>
    <s v="ITA"/>
    <x v="19"/>
    <n v="9.1"/>
  </r>
  <r>
    <x v="6"/>
    <x v="4"/>
    <s v="Rate:"/>
    <x v="7"/>
    <s v="ITA"/>
    <x v="20"/>
    <n v="9.3000000000000007"/>
  </r>
  <r>
    <x v="6"/>
    <x v="4"/>
    <s v="Rate:"/>
    <x v="7"/>
    <s v="ITA"/>
    <x v="21"/>
    <n v="9.2000000000000011"/>
  </r>
  <r>
    <x v="6"/>
    <x v="4"/>
    <s v="Rate:"/>
    <x v="7"/>
    <s v="ITA"/>
    <x v="22"/>
    <n v="9.2000000000000011"/>
  </r>
  <r>
    <x v="6"/>
    <x v="4"/>
    <s v="Rate:"/>
    <x v="7"/>
    <s v="ITA"/>
    <x v="23"/>
    <n v="9.4"/>
  </r>
  <r>
    <x v="6"/>
    <x v="4"/>
    <s v="Rate:"/>
    <x v="7"/>
    <s v="ITA"/>
    <x v="24"/>
    <n v="9.5"/>
  </r>
  <r>
    <x v="6"/>
    <x v="4"/>
    <s v="Rate:"/>
    <x v="7"/>
    <s v="ITA"/>
    <x v="25"/>
    <n v="9.6000000000000014"/>
  </r>
  <r>
    <x v="6"/>
    <x v="4"/>
    <s v="Rate:"/>
    <x v="7"/>
    <s v="ITA"/>
    <x v="26"/>
    <n v="9.5"/>
  </r>
  <r>
    <x v="6"/>
    <x v="4"/>
    <s v="Rate:"/>
    <x v="7"/>
    <s v="ITA"/>
    <x v="27"/>
    <n v="9.5"/>
  </r>
  <r>
    <x v="6"/>
    <x v="4"/>
    <s v="Rate:"/>
    <x v="7"/>
    <s v="ITA"/>
    <x v="28"/>
    <n v="9.4"/>
  </r>
  <r>
    <x v="6"/>
    <x v="4"/>
    <s v="Rate:"/>
    <x v="7"/>
    <s v="ITA"/>
    <x v="29"/>
    <n v="9.3000000000000007"/>
  </r>
  <r>
    <x v="6"/>
    <x v="4"/>
    <s v="Rate:"/>
    <x v="7"/>
    <s v="ITA"/>
    <x v="30"/>
    <n v="9.2000000000000011"/>
  </r>
  <r>
    <x v="6"/>
    <x v="4"/>
    <s v="Rate:"/>
    <x v="7"/>
    <s v="ITA"/>
    <x v="31"/>
    <n v="8.8000000000000007"/>
  </r>
  <r>
    <x v="6"/>
    <x v="4"/>
    <s v="Rate:"/>
    <x v="7"/>
    <s v="ITA"/>
    <x v="32"/>
    <n v="8.7000000000000011"/>
  </r>
  <r>
    <x v="6"/>
    <x v="4"/>
    <s v="Rate:"/>
    <x v="7"/>
    <s v="ITA"/>
    <x v="33"/>
    <n v="8.7000000000000011"/>
  </r>
  <r>
    <x v="6"/>
    <x v="4"/>
    <s v="Rate:"/>
    <x v="7"/>
    <s v="ITA"/>
    <x v="34"/>
    <n v="8.8000000000000007"/>
  </r>
  <r>
    <x v="6"/>
    <x v="4"/>
    <s v="Rate:"/>
    <x v="7"/>
    <s v="ITA"/>
    <x v="35"/>
    <n v="8.6"/>
  </r>
  <r>
    <x v="6"/>
    <x v="4"/>
    <s v="Rate:"/>
    <x v="7"/>
    <s v="ITA"/>
    <x v="36"/>
    <n v="8.5"/>
  </r>
  <r>
    <x v="6"/>
    <x v="4"/>
    <s v="Rate:"/>
    <x v="7"/>
    <s v="ITA"/>
    <x v="37"/>
    <n v="8.1"/>
  </r>
  <r>
    <x v="6"/>
    <x v="4"/>
    <s v="Rate:"/>
    <x v="7"/>
    <s v="ITA"/>
    <x v="38"/>
    <n v="7.9"/>
  </r>
  <r>
    <x v="6"/>
    <x v="4"/>
    <s v="Rate:"/>
    <x v="7"/>
    <s v="ITA"/>
    <x v="39"/>
    <n v="7.8000000000000016"/>
  </r>
  <r>
    <x v="6"/>
    <x v="4"/>
    <s v="Rate:"/>
    <x v="7"/>
    <s v="ITA"/>
    <x v="40"/>
    <n v="7.5"/>
  </r>
  <r>
    <x v="6"/>
    <x v="4"/>
    <s v="Rate:"/>
    <x v="7"/>
    <s v="ITA"/>
    <x v="41"/>
    <n v="7.7"/>
  </r>
  <r>
    <x v="6"/>
    <x v="4"/>
    <s v="Rate:"/>
    <x v="7"/>
    <s v="ITA"/>
    <x v="42"/>
    <n v="7.3000000000000016"/>
  </r>
  <r>
    <x v="6"/>
    <x v="4"/>
    <s v="Rate:"/>
    <x v="7"/>
    <s v="ITA"/>
    <x v="43"/>
    <n v="7"/>
  </r>
  <r>
    <x v="6"/>
    <x v="4"/>
    <s v="Rate:"/>
    <x v="7"/>
    <s v="ITA"/>
    <x v="44"/>
    <n v="7"/>
  </r>
  <r>
    <x v="6"/>
    <x v="4"/>
    <s v="Rate:"/>
    <x v="7"/>
    <s v="ITA"/>
    <x v="45"/>
    <n v="6.6"/>
  </r>
  <r>
    <x v="6"/>
    <x v="4"/>
    <s v="Rate:"/>
    <x v="7"/>
    <s v="ITA"/>
    <x v="46"/>
    <n v="6.8000000000000016"/>
  </r>
  <r>
    <x v="6"/>
    <x v="4"/>
    <s v="Rate:"/>
    <x v="7"/>
    <s v="ITA"/>
    <x v="47"/>
    <n v="6.5"/>
  </r>
  <r>
    <x v="6"/>
    <x v="4"/>
    <s v="Rate:"/>
    <x v="7"/>
    <s v="ITA"/>
    <x v="48"/>
    <n v="6.2"/>
  </r>
  <r>
    <x v="6"/>
    <x v="4"/>
    <s v="Rate:"/>
    <x v="7"/>
    <s v="ITA"/>
    <x v="49"/>
    <n v="5.9"/>
  </r>
  <r>
    <x v="6"/>
    <x v="4"/>
    <s v="Rate:"/>
    <x v="7"/>
    <s v="ITA"/>
    <x v="50"/>
    <n v="6"/>
  </r>
  <r>
    <x v="6"/>
    <x v="4"/>
    <s v="Rate:"/>
    <x v="7"/>
    <s v="ITA"/>
    <x v="51"/>
    <n v="5.9"/>
  </r>
  <r>
    <x v="6"/>
    <x v="4"/>
    <s v="Rate:"/>
    <x v="7"/>
    <s v="ITA"/>
    <x v="52"/>
    <n v="5.5"/>
  </r>
  <r>
    <x v="6"/>
    <x v="4"/>
    <s v="Rate:"/>
    <x v="7"/>
    <s v="ITA"/>
    <x v="53"/>
    <n v="5.5"/>
  </r>
  <r>
    <x v="6"/>
    <x v="4"/>
    <s v="Rate:"/>
    <x v="7"/>
    <s v="ITA"/>
    <x v="54"/>
    <n v="5.3000000000000007"/>
  </r>
  <r>
    <x v="6"/>
    <x v="4"/>
    <s v="Rate:"/>
    <x v="7"/>
    <s v="ITA"/>
    <x v="55"/>
    <n v="5.2"/>
  </r>
  <r>
    <x v="6"/>
    <x v="4"/>
    <s v="Rate:"/>
    <x v="7"/>
    <s v="ITA"/>
    <x v="56"/>
    <n v="5"/>
  </r>
  <r>
    <x v="6"/>
    <x v="4"/>
    <s v="Rate:"/>
    <x v="7"/>
    <s v="ITA"/>
    <x v="57"/>
    <n v="4.9000000000000004"/>
  </r>
  <r>
    <x v="6"/>
    <x v="4"/>
    <s v="Rate:"/>
    <x v="7"/>
    <s v="ITA"/>
    <x v="58"/>
    <n v="4.8000000000000007"/>
  </r>
  <r>
    <x v="6"/>
    <x v="4"/>
    <s v="Rate:"/>
    <x v="7"/>
    <s v="ITA"/>
    <x v="59"/>
    <m/>
  </r>
  <r>
    <x v="6"/>
    <x v="4"/>
    <s v="Rate:"/>
    <x v="7"/>
    <s v="ITA"/>
    <x v="60"/>
    <m/>
  </r>
  <r>
    <x v="6"/>
    <x v="4"/>
    <s v="Rate:"/>
    <x v="7"/>
    <s v="ITA"/>
    <x v="61"/>
    <m/>
  </r>
  <r>
    <x v="6"/>
    <x v="4"/>
    <s v="Rate:"/>
    <x v="7"/>
    <s v="ITA"/>
    <x v="62"/>
    <m/>
  </r>
  <r>
    <x v="6"/>
    <x v="4"/>
    <s v="Rate:"/>
    <x v="7"/>
    <s v="ITA"/>
    <x v="63"/>
    <m/>
  </r>
  <r>
    <x v="6"/>
    <x v="4"/>
    <s v="Rate:"/>
    <x v="8"/>
    <s v="LUX"/>
    <x v="0"/>
    <n v="5.7"/>
  </r>
  <r>
    <x v="6"/>
    <x v="4"/>
    <s v="Rate:"/>
    <x v="8"/>
    <s v="LUX"/>
    <x v="1"/>
    <n v="5.8000000000000016"/>
  </r>
  <r>
    <x v="6"/>
    <x v="4"/>
    <s v="Rate:"/>
    <x v="8"/>
    <s v="LUX"/>
    <x v="2"/>
    <n v="5.9"/>
  </r>
  <r>
    <x v="6"/>
    <x v="4"/>
    <s v="Rate:"/>
    <x v="8"/>
    <s v="LUX"/>
    <x v="3"/>
    <n v="6"/>
  </r>
  <r>
    <x v="6"/>
    <x v="4"/>
    <s v="Rate:"/>
    <x v="8"/>
    <s v="LUX"/>
    <x v="4"/>
    <n v="6"/>
  </r>
  <r>
    <x v="6"/>
    <x v="4"/>
    <s v="Rate:"/>
    <x v="8"/>
    <s v="LUX"/>
    <x v="5"/>
    <n v="6.1"/>
  </r>
  <r>
    <x v="6"/>
    <x v="4"/>
    <s v="Rate:"/>
    <x v="8"/>
    <s v="LUX"/>
    <x v="6"/>
    <n v="6"/>
  </r>
  <r>
    <x v="6"/>
    <x v="4"/>
    <s v="Rate:"/>
    <x v="8"/>
    <s v="LUX"/>
    <x v="7"/>
    <n v="6"/>
  </r>
  <r>
    <x v="6"/>
    <x v="4"/>
    <s v="Rate:"/>
    <x v="8"/>
    <s v="LUX"/>
    <x v="8"/>
    <n v="5.9"/>
  </r>
  <r>
    <x v="6"/>
    <x v="4"/>
    <s v="Rate:"/>
    <x v="8"/>
    <s v="LUX"/>
    <x v="9"/>
    <n v="5.7"/>
  </r>
  <r>
    <x v="6"/>
    <x v="4"/>
    <s v="Rate:"/>
    <x v="8"/>
    <s v="LUX"/>
    <x v="10"/>
    <n v="5.6000000000000014"/>
  </r>
  <r>
    <x v="6"/>
    <x v="4"/>
    <s v="Rate:"/>
    <x v="8"/>
    <s v="LUX"/>
    <x v="11"/>
    <n v="5.4"/>
  </r>
  <r>
    <x v="6"/>
    <x v="4"/>
    <s v="Rate:"/>
    <x v="8"/>
    <s v="LUX"/>
    <x v="12"/>
    <n v="5.2"/>
  </r>
  <r>
    <x v="6"/>
    <x v="4"/>
    <s v="Rate:"/>
    <x v="8"/>
    <s v="LUX"/>
    <x v="13"/>
    <n v="5"/>
  </r>
  <r>
    <x v="6"/>
    <x v="4"/>
    <s v="Rate:"/>
    <x v="8"/>
    <s v="LUX"/>
    <x v="14"/>
    <n v="4.8000000000000007"/>
  </r>
  <r>
    <x v="6"/>
    <x v="4"/>
    <s v="Rate:"/>
    <x v="8"/>
    <s v="LUX"/>
    <x v="15"/>
    <n v="4.6000000000000014"/>
  </r>
  <r>
    <x v="6"/>
    <x v="4"/>
    <s v="Rate:"/>
    <x v="8"/>
    <s v="LUX"/>
    <x v="16"/>
    <n v="4.4000000000000004"/>
  </r>
  <r>
    <x v="6"/>
    <x v="4"/>
    <s v="Rate:"/>
    <x v="8"/>
    <s v="LUX"/>
    <x v="17"/>
    <n v="4.3"/>
  </r>
  <r>
    <x v="6"/>
    <x v="4"/>
    <s v="Rate:"/>
    <x v="8"/>
    <s v="LUX"/>
    <x v="18"/>
    <n v="4.1000000000000014"/>
  </r>
  <r>
    <x v="6"/>
    <x v="4"/>
    <s v="Rate:"/>
    <x v="8"/>
    <s v="LUX"/>
    <x v="19"/>
    <n v="3.8"/>
  </r>
  <r>
    <x v="6"/>
    <x v="4"/>
    <s v="Rate:"/>
    <x v="8"/>
    <s v="LUX"/>
    <x v="20"/>
    <n v="3.6"/>
  </r>
  <r>
    <x v="6"/>
    <x v="4"/>
    <s v="Rate:"/>
    <x v="8"/>
    <s v="LUX"/>
    <x v="21"/>
    <n v="3.3"/>
  </r>
  <r>
    <x v="6"/>
    <x v="4"/>
    <s v="Rate:"/>
    <x v="8"/>
    <s v="LUX"/>
    <x v="22"/>
    <n v="3.1"/>
  </r>
  <r>
    <x v="6"/>
    <x v="4"/>
    <s v="Rate:"/>
    <x v="8"/>
    <s v="LUX"/>
    <x v="23"/>
    <n v="2.9000000000000008"/>
  </r>
  <r>
    <x v="6"/>
    <x v="4"/>
    <s v="Rate:"/>
    <x v="8"/>
    <s v="LUX"/>
    <x v="24"/>
    <n v="2.7"/>
  </r>
  <r>
    <x v="6"/>
    <x v="4"/>
    <s v="Rate:"/>
    <x v="8"/>
    <s v="LUX"/>
    <x v="25"/>
    <n v="2.6"/>
  </r>
  <r>
    <x v="6"/>
    <x v="4"/>
    <s v="Rate:"/>
    <x v="8"/>
    <s v="LUX"/>
    <x v="26"/>
    <n v="2.4"/>
  </r>
  <r>
    <x v="6"/>
    <x v="4"/>
    <s v="Rate:"/>
    <x v="8"/>
    <s v="LUX"/>
    <x v="27"/>
    <n v="2.2999999999999998"/>
  </r>
  <r>
    <x v="6"/>
    <x v="4"/>
    <s v="Rate:"/>
    <x v="8"/>
    <s v="LUX"/>
    <x v="28"/>
    <n v="2.2000000000000002"/>
  </r>
  <r>
    <x v="6"/>
    <x v="4"/>
    <s v="Rate:"/>
    <x v="8"/>
    <s v="LUX"/>
    <x v="29"/>
    <n v="2.2000000000000002"/>
  </r>
  <r>
    <x v="6"/>
    <x v="4"/>
    <s v="Rate:"/>
    <x v="8"/>
    <s v="LUX"/>
    <x v="30"/>
    <n v="2.1"/>
  </r>
  <r>
    <x v="6"/>
    <x v="4"/>
    <s v="Rate:"/>
    <x v="8"/>
    <s v="LUX"/>
    <x v="31"/>
    <n v="2"/>
  </r>
  <r>
    <x v="6"/>
    <x v="4"/>
    <s v="Rate:"/>
    <x v="8"/>
    <s v="LUX"/>
    <x v="32"/>
    <n v="2"/>
  </r>
  <r>
    <x v="6"/>
    <x v="4"/>
    <s v="Rate:"/>
    <x v="8"/>
    <s v="LUX"/>
    <x v="33"/>
    <n v="2"/>
  </r>
  <r>
    <x v="6"/>
    <x v="4"/>
    <s v="Rate:"/>
    <x v="8"/>
    <s v="LUX"/>
    <x v="34"/>
    <n v="2"/>
  </r>
  <r>
    <x v="6"/>
    <x v="4"/>
    <s v="Rate:"/>
    <x v="8"/>
    <s v="LUX"/>
    <x v="35"/>
    <n v="2"/>
  </r>
  <r>
    <x v="6"/>
    <x v="4"/>
    <s v="Rate:"/>
    <x v="8"/>
    <s v="LUX"/>
    <x v="36"/>
    <n v="2.1"/>
  </r>
  <r>
    <x v="6"/>
    <x v="4"/>
    <s v="Rate:"/>
    <x v="8"/>
    <s v="LUX"/>
    <x v="37"/>
    <n v="2.1"/>
  </r>
  <r>
    <x v="6"/>
    <x v="4"/>
    <s v="Rate:"/>
    <x v="8"/>
    <s v="LUX"/>
    <x v="38"/>
    <n v="2.2000000000000002"/>
  </r>
  <r>
    <x v="6"/>
    <x v="4"/>
    <s v="Rate:"/>
    <x v="8"/>
    <s v="LUX"/>
    <x v="39"/>
    <n v="2.2000000000000002"/>
  </r>
  <r>
    <x v="6"/>
    <x v="4"/>
    <s v="Rate:"/>
    <x v="8"/>
    <s v="LUX"/>
    <x v="40"/>
    <n v="2.2999999999999998"/>
  </r>
  <r>
    <x v="6"/>
    <x v="4"/>
    <s v="Rate:"/>
    <x v="8"/>
    <s v="LUX"/>
    <x v="41"/>
    <n v="2.2999999999999998"/>
  </r>
  <r>
    <x v="6"/>
    <x v="4"/>
    <s v="Rate:"/>
    <x v="8"/>
    <s v="LUX"/>
    <x v="42"/>
    <n v="2.1"/>
  </r>
  <r>
    <x v="6"/>
    <x v="4"/>
    <s v="Rate:"/>
    <x v="8"/>
    <s v="LUX"/>
    <x v="43"/>
    <n v="1.9"/>
  </r>
  <r>
    <x v="6"/>
    <x v="4"/>
    <s v="Rate:"/>
    <x v="8"/>
    <s v="LUX"/>
    <x v="44"/>
    <n v="1.6"/>
  </r>
  <r>
    <x v="6"/>
    <x v="4"/>
    <s v="Rate:"/>
    <x v="8"/>
    <s v="LUX"/>
    <x v="45"/>
    <n v="1.3"/>
  </r>
  <r>
    <x v="6"/>
    <x v="4"/>
    <s v="Rate:"/>
    <x v="8"/>
    <s v="LUX"/>
    <x v="46"/>
    <n v="1"/>
  </r>
  <r>
    <x v="6"/>
    <x v="4"/>
    <s v="Rate:"/>
    <x v="8"/>
    <s v="LUX"/>
    <x v="47"/>
    <n v="0.8"/>
  </r>
  <r>
    <x v="6"/>
    <x v="4"/>
    <s v="Rate:"/>
    <x v="8"/>
    <s v="LUX"/>
    <x v="48"/>
    <n v="0.5"/>
  </r>
  <r>
    <x v="6"/>
    <x v="4"/>
    <s v="Rate:"/>
    <x v="8"/>
    <s v="LUX"/>
    <x v="49"/>
    <n v="0.3"/>
  </r>
  <r>
    <x v="6"/>
    <x v="4"/>
    <s v="Rate:"/>
    <x v="8"/>
    <s v="LUX"/>
    <x v="50"/>
    <n v="0.2"/>
  </r>
  <r>
    <x v="6"/>
    <x v="4"/>
    <s v="Rate:"/>
    <x v="8"/>
    <s v="LUX"/>
    <x v="51"/>
    <n v="0.1"/>
  </r>
  <r>
    <x v="6"/>
    <x v="4"/>
    <s v="Rate:"/>
    <x v="8"/>
    <s v="LUX"/>
    <x v="52"/>
    <m/>
  </r>
  <r>
    <x v="6"/>
    <x v="4"/>
    <s v="Rate:"/>
    <x v="8"/>
    <s v="LUX"/>
    <x v="53"/>
    <m/>
  </r>
  <r>
    <x v="6"/>
    <x v="4"/>
    <s v="Rate:"/>
    <x v="8"/>
    <s v="LUX"/>
    <x v="54"/>
    <m/>
  </r>
  <r>
    <x v="6"/>
    <x v="4"/>
    <s v="Rate:"/>
    <x v="8"/>
    <s v="LUX"/>
    <x v="55"/>
    <m/>
  </r>
  <r>
    <x v="6"/>
    <x v="4"/>
    <s v="Rate:"/>
    <x v="8"/>
    <s v="LUX"/>
    <x v="56"/>
    <m/>
  </r>
  <r>
    <x v="6"/>
    <x v="4"/>
    <s v="Rate:"/>
    <x v="8"/>
    <s v="LUX"/>
    <x v="57"/>
    <m/>
  </r>
  <r>
    <x v="6"/>
    <x v="4"/>
    <s v="Rate:"/>
    <x v="8"/>
    <s v="LUX"/>
    <x v="58"/>
    <m/>
  </r>
  <r>
    <x v="6"/>
    <x v="4"/>
    <s v="Rate:"/>
    <x v="8"/>
    <s v="LUX"/>
    <x v="59"/>
    <m/>
  </r>
  <r>
    <x v="6"/>
    <x v="4"/>
    <s v="Rate:"/>
    <x v="8"/>
    <s v="LUX"/>
    <x v="60"/>
    <m/>
  </r>
  <r>
    <x v="6"/>
    <x v="4"/>
    <s v="Rate:"/>
    <x v="8"/>
    <s v="LUX"/>
    <x v="61"/>
    <m/>
  </r>
  <r>
    <x v="6"/>
    <x v="4"/>
    <s v="Rate:"/>
    <x v="8"/>
    <s v="LUX"/>
    <x v="62"/>
    <m/>
  </r>
  <r>
    <x v="6"/>
    <x v="4"/>
    <s v="Rate:"/>
    <x v="8"/>
    <s v="LUX"/>
    <x v="63"/>
    <m/>
  </r>
  <r>
    <x v="6"/>
    <x v="4"/>
    <s v="Rate:"/>
    <x v="9"/>
    <s v="NLD"/>
    <x v="0"/>
    <n v="3.9000000000000008"/>
  </r>
  <r>
    <x v="6"/>
    <x v="4"/>
    <s v="Rate:"/>
    <x v="9"/>
    <s v="NLD"/>
    <x v="1"/>
    <n v="4.2"/>
  </r>
  <r>
    <x v="6"/>
    <x v="4"/>
    <s v="Rate:"/>
    <x v="9"/>
    <s v="NLD"/>
    <x v="2"/>
    <n v="4.6000000000000014"/>
  </r>
  <r>
    <x v="6"/>
    <x v="4"/>
    <s v="Rate:"/>
    <x v="9"/>
    <s v="NLD"/>
    <x v="3"/>
    <n v="5"/>
  </r>
  <r>
    <x v="6"/>
    <x v="4"/>
    <s v="Rate:"/>
    <x v="9"/>
    <s v="NLD"/>
    <x v="4"/>
    <n v="5.2"/>
  </r>
  <r>
    <x v="6"/>
    <x v="4"/>
    <s v="Rate:"/>
    <x v="9"/>
    <s v="NLD"/>
    <x v="5"/>
    <n v="5.6000000000000014"/>
  </r>
  <r>
    <x v="6"/>
    <x v="4"/>
    <s v="Rate:"/>
    <x v="9"/>
    <s v="NLD"/>
    <x v="6"/>
    <n v="6"/>
  </r>
  <r>
    <x v="6"/>
    <x v="4"/>
    <s v="Rate:"/>
    <x v="9"/>
    <s v="NLD"/>
    <x v="7"/>
    <n v="6.3000000000000016"/>
  </r>
  <r>
    <x v="6"/>
    <x v="4"/>
    <s v="Rate:"/>
    <x v="9"/>
    <s v="NLD"/>
    <x v="8"/>
    <n v="6.4"/>
  </r>
  <r>
    <x v="6"/>
    <x v="4"/>
    <s v="Rate:"/>
    <x v="9"/>
    <s v="NLD"/>
    <x v="9"/>
    <n v="6.5"/>
  </r>
  <r>
    <x v="6"/>
    <x v="4"/>
    <s v="Rate:"/>
    <x v="9"/>
    <s v="NLD"/>
    <x v="10"/>
    <n v="6.5"/>
  </r>
  <r>
    <x v="6"/>
    <x v="4"/>
    <s v="Rate:"/>
    <x v="9"/>
    <s v="NLD"/>
    <x v="11"/>
    <n v="6.3000000000000016"/>
  </r>
  <r>
    <x v="6"/>
    <x v="4"/>
    <s v="Rate:"/>
    <x v="9"/>
    <s v="NLD"/>
    <x v="12"/>
    <n v="6"/>
  </r>
  <r>
    <x v="6"/>
    <x v="4"/>
    <s v="Rate:"/>
    <x v="9"/>
    <s v="NLD"/>
    <x v="13"/>
    <n v="5.8000000000000016"/>
  </r>
  <r>
    <x v="6"/>
    <x v="4"/>
    <s v="Rate:"/>
    <x v="9"/>
    <s v="NLD"/>
    <x v="14"/>
    <n v="5.5"/>
  </r>
  <r>
    <x v="6"/>
    <x v="4"/>
    <s v="Rate:"/>
    <x v="9"/>
    <s v="NLD"/>
    <x v="15"/>
    <n v="5.2"/>
  </r>
  <r>
    <x v="6"/>
    <x v="4"/>
    <s v="Rate:"/>
    <x v="9"/>
    <s v="NLD"/>
    <x v="16"/>
    <n v="5.1000000000000014"/>
  </r>
  <r>
    <x v="6"/>
    <x v="4"/>
    <s v="Rate:"/>
    <x v="9"/>
    <s v="NLD"/>
    <x v="17"/>
    <n v="4.9000000000000004"/>
  </r>
  <r>
    <x v="6"/>
    <x v="4"/>
    <s v="Rate:"/>
    <x v="9"/>
    <s v="NLD"/>
    <x v="18"/>
    <n v="4.9000000000000004"/>
  </r>
  <r>
    <x v="6"/>
    <x v="4"/>
    <s v="Rate:"/>
    <x v="9"/>
    <s v="NLD"/>
    <x v="19"/>
    <n v="4.5"/>
  </r>
  <r>
    <x v="6"/>
    <x v="4"/>
    <s v="Rate:"/>
    <x v="9"/>
    <s v="NLD"/>
    <x v="20"/>
    <n v="4.4000000000000004"/>
  </r>
  <r>
    <x v="6"/>
    <x v="4"/>
    <s v="Rate:"/>
    <x v="9"/>
    <s v="NLD"/>
    <x v="21"/>
    <n v="4.4000000000000004"/>
  </r>
  <r>
    <x v="6"/>
    <x v="4"/>
    <s v="Rate:"/>
    <x v="9"/>
    <s v="NLD"/>
    <x v="22"/>
    <n v="4.4000000000000004"/>
  </r>
  <r>
    <x v="6"/>
    <x v="4"/>
    <s v="Rate:"/>
    <x v="9"/>
    <s v="NLD"/>
    <x v="23"/>
    <n v="4.7"/>
  </r>
  <r>
    <x v="6"/>
    <x v="4"/>
    <s v="Rate:"/>
    <x v="9"/>
    <s v="NLD"/>
    <x v="24"/>
    <n v="5.1000000000000014"/>
  </r>
  <r>
    <x v="6"/>
    <x v="4"/>
    <s v="Rate:"/>
    <x v="9"/>
    <s v="NLD"/>
    <x v="25"/>
    <n v="5.5"/>
  </r>
  <r>
    <x v="6"/>
    <x v="4"/>
    <s v="Rate:"/>
    <x v="9"/>
    <s v="NLD"/>
    <x v="26"/>
    <n v="6"/>
  </r>
  <r>
    <x v="6"/>
    <x v="4"/>
    <s v="Rate:"/>
    <x v="9"/>
    <s v="NLD"/>
    <x v="27"/>
    <n v="6.4"/>
  </r>
  <r>
    <x v="6"/>
    <x v="4"/>
    <s v="Rate:"/>
    <x v="9"/>
    <s v="NLD"/>
    <x v="28"/>
    <n v="6.8000000000000016"/>
  </r>
  <r>
    <x v="6"/>
    <x v="4"/>
    <s v="Rate:"/>
    <x v="9"/>
    <s v="NLD"/>
    <x v="29"/>
    <n v="7.2"/>
  </r>
  <r>
    <x v="6"/>
    <x v="4"/>
    <s v="Rate:"/>
    <x v="9"/>
    <s v="NLD"/>
    <x v="30"/>
    <n v="7.5"/>
  </r>
  <r>
    <x v="6"/>
    <x v="4"/>
    <s v="Rate:"/>
    <x v="9"/>
    <s v="NLD"/>
    <x v="31"/>
    <n v="7.7"/>
  </r>
  <r>
    <x v="6"/>
    <x v="4"/>
    <s v="Rate:"/>
    <x v="9"/>
    <s v="NLD"/>
    <x v="32"/>
    <n v="8.1"/>
  </r>
  <r>
    <x v="6"/>
    <x v="4"/>
    <s v="Rate:"/>
    <x v="9"/>
    <s v="NLD"/>
    <x v="33"/>
    <n v="8.4"/>
  </r>
  <r>
    <x v="6"/>
    <x v="4"/>
    <s v="Rate:"/>
    <x v="9"/>
    <s v="NLD"/>
    <x v="34"/>
    <n v="8.7000000000000011"/>
  </r>
  <r>
    <x v="6"/>
    <x v="4"/>
    <s v="Rate:"/>
    <x v="9"/>
    <s v="NLD"/>
    <x v="35"/>
    <n v="9"/>
  </r>
  <r>
    <x v="6"/>
    <x v="4"/>
    <s v="Rate:"/>
    <x v="9"/>
    <s v="NLD"/>
    <x v="36"/>
    <n v="9.2000000000000011"/>
  </r>
  <r>
    <x v="6"/>
    <x v="4"/>
    <s v="Rate:"/>
    <x v="9"/>
    <s v="NLD"/>
    <x v="37"/>
    <n v="9.4"/>
  </r>
  <r>
    <x v="6"/>
    <x v="4"/>
    <s v="Rate:"/>
    <x v="9"/>
    <s v="NLD"/>
    <x v="38"/>
    <n v="9.6000000000000014"/>
  </r>
  <r>
    <x v="6"/>
    <x v="4"/>
    <s v="Rate:"/>
    <x v="9"/>
    <s v="NLD"/>
    <x v="39"/>
    <n v="9.6000000000000014"/>
  </r>
  <r>
    <x v="6"/>
    <x v="4"/>
    <s v="Rate:"/>
    <x v="9"/>
    <s v="NLD"/>
    <x v="40"/>
    <n v="9.4"/>
  </r>
  <r>
    <x v="6"/>
    <x v="4"/>
    <s v="Rate:"/>
    <x v="9"/>
    <s v="NLD"/>
    <x v="41"/>
    <n v="9.6000000000000014"/>
  </r>
  <r>
    <x v="6"/>
    <x v="4"/>
    <s v="Rate:"/>
    <x v="9"/>
    <s v="NLD"/>
    <x v="42"/>
    <n v="8.7000000000000011"/>
  </r>
  <r>
    <x v="6"/>
    <x v="4"/>
    <s v="Rate:"/>
    <x v="9"/>
    <s v="NLD"/>
    <x v="43"/>
    <n v="8"/>
  </r>
  <r>
    <x v="6"/>
    <x v="4"/>
    <s v="Rate:"/>
    <x v="9"/>
    <s v="NLD"/>
    <x v="44"/>
    <n v="7.4"/>
  </r>
  <r>
    <x v="6"/>
    <x v="4"/>
    <s v="Rate:"/>
    <x v="9"/>
    <s v="NLD"/>
    <x v="45"/>
    <n v="6.7"/>
  </r>
  <r>
    <x v="6"/>
    <x v="4"/>
    <s v="Rate:"/>
    <x v="9"/>
    <s v="NLD"/>
    <x v="46"/>
    <n v="5.9"/>
  </r>
  <r>
    <x v="6"/>
    <x v="4"/>
    <s v="Rate:"/>
    <x v="9"/>
    <s v="NLD"/>
    <x v="47"/>
    <n v="5.3000000000000007"/>
  </r>
  <r>
    <x v="6"/>
    <x v="4"/>
    <s v="Rate:"/>
    <x v="9"/>
    <s v="NLD"/>
    <x v="48"/>
    <n v="4.9000000000000004"/>
  </r>
  <r>
    <x v="6"/>
    <x v="4"/>
    <s v="Rate:"/>
    <x v="9"/>
    <s v="NLD"/>
    <x v="49"/>
    <n v="4"/>
  </r>
  <r>
    <x v="6"/>
    <x v="4"/>
    <s v="Rate:"/>
    <x v="9"/>
    <s v="NLD"/>
    <x v="50"/>
    <n v="3.6"/>
  </r>
  <r>
    <x v="6"/>
    <x v="4"/>
    <s v="Rate:"/>
    <x v="9"/>
    <s v="NLD"/>
    <x v="51"/>
    <n v="3.2"/>
  </r>
  <r>
    <x v="6"/>
    <x v="4"/>
    <s v="Rate:"/>
    <x v="9"/>
    <s v="NLD"/>
    <x v="52"/>
    <n v="2.6"/>
  </r>
  <r>
    <x v="6"/>
    <x v="4"/>
    <s v="Rate:"/>
    <x v="9"/>
    <s v="NLD"/>
    <x v="53"/>
    <n v="2.1"/>
  </r>
  <r>
    <x v="6"/>
    <x v="4"/>
    <s v="Rate:"/>
    <x v="9"/>
    <s v="NLD"/>
    <x v="54"/>
    <n v="1.6"/>
  </r>
  <r>
    <x v="6"/>
    <x v="4"/>
    <s v="Rate:"/>
    <x v="9"/>
    <s v="NLD"/>
    <x v="55"/>
    <n v="1"/>
  </r>
  <r>
    <x v="6"/>
    <x v="4"/>
    <s v="Rate:"/>
    <x v="9"/>
    <s v="NLD"/>
    <x v="56"/>
    <n v="0.4"/>
  </r>
  <r>
    <x v="6"/>
    <x v="4"/>
    <s v="Rate:"/>
    <x v="9"/>
    <s v="NLD"/>
    <x v="57"/>
    <n v="0.3"/>
  </r>
  <r>
    <x v="6"/>
    <x v="4"/>
    <s v="Rate:"/>
    <x v="9"/>
    <s v="NLD"/>
    <x v="58"/>
    <n v="0.3"/>
  </r>
  <r>
    <x v="6"/>
    <x v="4"/>
    <s v="Rate:"/>
    <x v="9"/>
    <s v="NLD"/>
    <x v="59"/>
    <m/>
  </r>
  <r>
    <x v="6"/>
    <x v="4"/>
    <s v="Rate:"/>
    <x v="9"/>
    <s v="NLD"/>
    <x v="60"/>
    <m/>
  </r>
  <r>
    <x v="6"/>
    <x v="4"/>
    <s v="Rate:"/>
    <x v="9"/>
    <s v="NLD"/>
    <x v="61"/>
    <m/>
  </r>
  <r>
    <x v="6"/>
    <x v="4"/>
    <s v="Rate:"/>
    <x v="9"/>
    <s v="NLD"/>
    <x v="62"/>
    <m/>
  </r>
  <r>
    <x v="6"/>
    <x v="4"/>
    <s v="Rate:"/>
    <x v="9"/>
    <s v="NLD"/>
    <x v="63"/>
    <m/>
  </r>
  <r>
    <x v="6"/>
    <x v="4"/>
    <s v="Rate:"/>
    <x v="10"/>
    <s v="AUT"/>
    <x v="0"/>
    <n v="5.1000000000000014"/>
  </r>
  <r>
    <x v="6"/>
    <x v="4"/>
    <s v="Rate:"/>
    <x v="10"/>
    <s v="AUT"/>
    <x v="1"/>
    <n v="5.2"/>
  </r>
  <r>
    <x v="6"/>
    <x v="4"/>
    <s v="Rate:"/>
    <x v="10"/>
    <s v="AUT"/>
    <x v="2"/>
    <n v="5.3000000000000007"/>
  </r>
  <r>
    <x v="6"/>
    <x v="4"/>
    <s v="Rate:"/>
    <x v="10"/>
    <s v="AUT"/>
    <x v="3"/>
    <n v="5.4"/>
  </r>
  <r>
    <x v="6"/>
    <x v="4"/>
    <s v="Rate:"/>
    <x v="10"/>
    <s v="AUT"/>
    <x v="4"/>
    <n v="5.4"/>
  </r>
  <r>
    <x v="6"/>
    <x v="4"/>
    <s v="Rate:"/>
    <x v="10"/>
    <s v="AUT"/>
    <x v="5"/>
    <n v="5.5"/>
  </r>
  <r>
    <x v="6"/>
    <x v="4"/>
    <s v="Rate:"/>
    <x v="10"/>
    <s v="AUT"/>
    <x v="6"/>
    <n v="5.6000000000000014"/>
  </r>
  <r>
    <x v="6"/>
    <x v="4"/>
    <s v="Rate:"/>
    <x v="10"/>
    <s v="AUT"/>
    <x v="7"/>
    <n v="5.6000000000000014"/>
  </r>
  <r>
    <x v="6"/>
    <x v="4"/>
    <s v="Rate:"/>
    <x v="10"/>
    <s v="AUT"/>
    <x v="8"/>
    <n v="5.6000000000000014"/>
  </r>
  <r>
    <x v="6"/>
    <x v="4"/>
    <s v="Rate:"/>
    <x v="10"/>
    <s v="AUT"/>
    <x v="9"/>
    <n v="5.5"/>
  </r>
  <r>
    <x v="6"/>
    <x v="4"/>
    <s v="Rate:"/>
    <x v="10"/>
    <s v="AUT"/>
    <x v="10"/>
    <n v="5.4"/>
  </r>
  <r>
    <x v="6"/>
    <x v="4"/>
    <s v="Rate:"/>
    <x v="10"/>
    <s v="AUT"/>
    <x v="11"/>
    <n v="5.3000000000000007"/>
  </r>
  <r>
    <x v="6"/>
    <x v="4"/>
    <s v="Rate:"/>
    <x v="10"/>
    <s v="AUT"/>
    <x v="12"/>
    <n v="5.2"/>
  </r>
  <r>
    <x v="6"/>
    <x v="4"/>
    <s v="Rate:"/>
    <x v="10"/>
    <s v="AUT"/>
    <x v="13"/>
    <n v="5.2"/>
  </r>
  <r>
    <x v="6"/>
    <x v="4"/>
    <s v="Rate:"/>
    <x v="10"/>
    <s v="AUT"/>
    <x v="14"/>
    <n v="5.1000000000000014"/>
  </r>
  <r>
    <x v="6"/>
    <x v="4"/>
    <s v="Rate:"/>
    <x v="10"/>
    <s v="AUT"/>
    <x v="15"/>
    <n v="5.1000000000000014"/>
  </r>
  <r>
    <x v="6"/>
    <x v="4"/>
    <s v="Rate:"/>
    <x v="10"/>
    <s v="AUT"/>
    <x v="16"/>
    <n v="5"/>
  </r>
  <r>
    <x v="6"/>
    <x v="4"/>
    <s v="Rate:"/>
    <x v="10"/>
    <s v="AUT"/>
    <x v="17"/>
    <n v="5"/>
  </r>
  <r>
    <x v="6"/>
    <x v="4"/>
    <s v="Rate:"/>
    <x v="10"/>
    <s v="AUT"/>
    <x v="18"/>
    <n v="4.9000000000000004"/>
  </r>
  <r>
    <x v="6"/>
    <x v="4"/>
    <s v="Rate:"/>
    <x v="10"/>
    <s v="AUT"/>
    <x v="19"/>
    <n v="4.8000000000000007"/>
  </r>
  <r>
    <x v="6"/>
    <x v="4"/>
    <s v="Rate:"/>
    <x v="10"/>
    <s v="AUT"/>
    <x v="20"/>
    <n v="4.7"/>
  </r>
  <r>
    <x v="6"/>
    <x v="4"/>
    <s v="Rate:"/>
    <x v="10"/>
    <s v="AUT"/>
    <x v="21"/>
    <n v="4.5"/>
  </r>
  <r>
    <x v="6"/>
    <x v="4"/>
    <s v="Rate:"/>
    <x v="10"/>
    <s v="AUT"/>
    <x v="22"/>
    <n v="4.4000000000000004"/>
  </r>
  <r>
    <x v="6"/>
    <x v="4"/>
    <s v="Rate:"/>
    <x v="10"/>
    <s v="AUT"/>
    <x v="23"/>
    <n v="4.3"/>
  </r>
  <r>
    <x v="6"/>
    <x v="4"/>
    <s v="Rate:"/>
    <x v="10"/>
    <s v="AUT"/>
    <x v="24"/>
    <n v="4.2"/>
  </r>
  <r>
    <x v="6"/>
    <x v="4"/>
    <s v="Rate:"/>
    <x v="10"/>
    <s v="AUT"/>
    <x v="25"/>
    <n v="4.2"/>
  </r>
  <r>
    <x v="6"/>
    <x v="4"/>
    <s v="Rate:"/>
    <x v="10"/>
    <s v="AUT"/>
    <x v="26"/>
    <n v="4.2"/>
  </r>
  <r>
    <x v="6"/>
    <x v="4"/>
    <s v="Rate:"/>
    <x v="10"/>
    <s v="AUT"/>
    <x v="27"/>
    <n v="4.2"/>
  </r>
  <r>
    <x v="6"/>
    <x v="4"/>
    <s v="Rate:"/>
    <x v="10"/>
    <s v="AUT"/>
    <x v="28"/>
    <n v="4.1000000000000014"/>
  </r>
  <r>
    <x v="6"/>
    <x v="4"/>
    <s v="Rate:"/>
    <x v="10"/>
    <s v="AUT"/>
    <x v="29"/>
    <n v="4"/>
  </r>
  <r>
    <x v="6"/>
    <x v="4"/>
    <s v="Rate:"/>
    <x v="10"/>
    <s v="AUT"/>
    <x v="30"/>
    <n v="4"/>
  </r>
  <r>
    <x v="6"/>
    <x v="4"/>
    <s v="Rate:"/>
    <x v="10"/>
    <s v="AUT"/>
    <x v="31"/>
    <n v="3.9000000000000008"/>
  </r>
  <r>
    <x v="6"/>
    <x v="4"/>
    <s v="Rate:"/>
    <x v="10"/>
    <s v="AUT"/>
    <x v="32"/>
    <n v="3.8"/>
  </r>
  <r>
    <x v="6"/>
    <x v="4"/>
    <s v="Rate:"/>
    <x v="10"/>
    <s v="AUT"/>
    <x v="33"/>
    <n v="3.7"/>
  </r>
  <r>
    <x v="6"/>
    <x v="4"/>
    <s v="Rate:"/>
    <x v="10"/>
    <s v="AUT"/>
    <x v="34"/>
    <n v="3.7"/>
  </r>
  <r>
    <x v="6"/>
    <x v="4"/>
    <s v="Rate:"/>
    <x v="10"/>
    <s v="AUT"/>
    <x v="35"/>
    <n v="3.6"/>
  </r>
  <r>
    <x v="6"/>
    <x v="4"/>
    <s v="Rate:"/>
    <x v="10"/>
    <s v="AUT"/>
    <x v="36"/>
    <n v="3.5"/>
  </r>
  <r>
    <x v="6"/>
    <x v="4"/>
    <s v="Rate:"/>
    <x v="10"/>
    <s v="AUT"/>
    <x v="37"/>
    <n v="3.4000000000000008"/>
  </r>
  <r>
    <x v="6"/>
    <x v="4"/>
    <s v="Rate:"/>
    <x v="10"/>
    <s v="AUT"/>
    <x v="38"/>
    <n v="3.3"/>
  </r>
  <r>
    <x v="6"/>
    <x v="4"/>
    <s v="Rate:"/>
    <x v="10"/>
    <s v="AUT"/>
    <x v="39"/>
    <n v="3.1"/>
  </r>
  <r>
    <x v="6"/>
    <x v="4"/>
    <s v="Rate:"/>
    <x v="10"/>
    <s v="AUT"/>
    <x v="40"/>
    <n v="2.8"/>
  </r>
  <r>
    <x v="6"/>
    <x v="4"/>
    <s v="Rate:"/>
    <x v="10"/>
    <s v="AUT"/>
    <x v="41"/>
    <n v="2.6"/>
  </r>
  <r>
    <x v="6"/>
    <x v="4"/>
    <s v="Rate:"/>
    <x v="10"/>
    <s v="AUT"/>
    <x v="42"/>
    <n v="2.2999999999999998"/>
  </r>
  <r>
    <x v="6"/>
    <x v="4"/>
    <s v="Rate:"/>
    <x v="10"/>
    <s v="AUT"/>
    <x v="43"/>
    <n v="2"/>
  </r>
  <r>
    <x v="6"/>
    <x v="4"/>
    <s v="Rate:"/>
    <x v="10"/>
    <s v="AUT"/>
    <x v="44"/>
    <n v="1.7"/>
  </r>
  <r>
    <x v="6"/>
    <x v="4"/>
    <s v="Rate:"/>
    <x v="10"/>
    <s v="AUT"/>
    <x v="45"/>
    <n v="1.5"/>
  </r>
  <r>
    <x v="6"/>
    <x v="4"/>
    <s v="Rate:"/>
    <x v="10"/>
    <s v="AUT"/>
    <x v="46"/>
    <n v="1.3"/>
  </r>
  <r>
    <x v="6"/>
    <x v="4"/>
    <s v="Rate:"/>
    <x v="10"/>
    <s v="AUT"/>
    <x v="47"/>
    <n v="1.2"/>
  </r>
  <r>
    <x v="6"/>
    <x v="4"/>
    <s v="Rate:"/>
    <x v="10"/>
    <s v="AUT"/>
    <x v="48"/>
    <n v="1.1000000000000001"/>
  </r>
  <r>
    <x v="6"/>
    <x v="4"/>
    <s v="Rate:"/>
    <x v="10"/>
    <s v="AUT"/>
    <x v="49"/>
    <n v="1"/>
  </r>
  <r>
    <x v="6"/>
    <x v="4"/>
    <s v="Rate:"/>
    <x v="10"/>
    <s v="AUT"/>
    <x v="50"/>
    <n v="1"/>
  </r>
  <r>
    <x v="6"/>
    <x v="4"/>
    <s v="Rate:"/>
    <x v="10"/>
    <s v="AUT"/>
    <x v="51"/>
    <n v="1"/>
  </r>
  <r>
    <x v="6"/>
    <x v="4"/>
    <s v="Rate:"/>
    <x v="10"/>
    <s v="AUT"/>
    <x v="52"/>
    <n v="1"/>
  </r>
  <r>
    <x v="6"/>
    <x v="4"/>
    <s v="Rate:"/>
    <x v="10"/>
    <s v="AUT"/>
    <x v="53"/>
    <n v="1.1000000000000001"/>
  </r>
  <r>
    <x v="6"/>
    <x v="4"/>
    <s v="Rate:"/>
    <x v="10"/>
    <s v="AUT"/>
    <x v="54"/>
    <n v="1.2"/>
  </r>
  <r>
    <x v="6"/>
    <x v="4"/>
    <s v="Rate:"/>
    <x v="10"/>
    <s v="AUT"/>
    <x v="55"/>
    <n v="1.2"/>
  </r>
  <r>
    <x v="6"/>
    <x v="4"/>
    <s v="Rate:"/>
    <x v="10"/>
    <s v="AUT"/>
    <x v="56"/>
    <n v="1.3"/>
  </r>
  <r>
    <x v="6"/>
    <x v="4"/>
    <s v="Rate:"/>
    <x v="10"/>
    <s v="AUT"/>
    <x v="57"/>
    <n v="1.3"/>
  </r>
  <r>
    <x v="6"/>
    <x v="4"/>
    <s v="Rate:"/>
    <x v="10"/>
    <s v="AUT"/>
    <x v="58"/>
    <n v="1.4"/>
  </r>
  <r>
    <x v="6"/>
    <x v="4"/>
    <s v="Rate:"/>
    <x v="10"/>
    <s v="AUT"/>
    <x v="59"/>
    <m/>
  </r>
  <r>
    <x v="6"/>
    <x v="4"/>
    <s v="Rate:"/>
    <x v="10"/>
    <s v="AUT"/>
    <x v="60"/>
    <m/>
  </r>
  <r>
    <x v="6"/>
    <x v="4"/>
    <s v="Rate:"/>
    <x v="10"/>
    <s v="AUT"/>
    <x v="61"/>
    <m/>
  </r>
  <r>
    <x v="6"/>
    <x v="4"/>
    <s v="Rate:"/>
    <x v="10"/>
    <s v="AUT"/>
    <x v="62"/>
    <m/>
  </r>
  <r>
    <x v="6"/>
    <x v="4"/>
    <s v="Rate:"/>
    <x v="10"/>
    <s v="AUT"/>
    <x v="63"/>
    <m/>
  </r>
  <r>
    <x v="6"/>
    <x v="4"/>
    <s v="Rate:"/>
    <x v="11"/>
    <s v="PRT"/>
    <x v="0"/>
    <n v="5.9"/>
  </r>
  <r>
    <x v="6"/>
    <x v="4"/>
    <s v="Rate:"/>
    <x v="11"/>
    <s v="PRT"/>
    <x v="1"/>
    <n v="6"/>
  </r>
  <r>
    <x v="6"/>
    <x v="4"/>
    <s v="Rate:"/>
    <x v="11"/>
    <s v="PRT"/>
    <x v="2"/>
    <n v="6.5"/>
  </r>
  <r>
    <x v="6"/>
    <x v="4"/>
    <s v="Rate:"/>
    <x v="11"/>
    <s v="PRT"/>
    <x v="3"/>
    <n v="7.1"/>
  </r>
  <r>
    <x v="6"/>
    <x v="4"/>
    <s v="Rate:"/>
    <x v="11"/>
    <s v="PRT"/>
    <x v="4"/>
    <n v="7.7"/>
  </r>
  <r>
    <x v="6"/>
    <x v="4"/>
    <s v="Rate:"/>
    <x v="11"/>
    <s v="PRT"/>
    <x v="5"/>
    <n v="8.5"/>
  </r>
  <r>
    <x v="6"/>
    <x v="4"/>
    <s v="Rate:"/>
    <x v="11"/>
    <s v="PRT"/>
    <x v="6"/>
    <n v="9.8000000000000007"/>
  </r>
  <r>
    <x v="6"/>
    <x v="4"/>
    <s v="Rate:"/>
    <x v="11"/>
    <s v="PRT"/>
    <x v="7"/>
    <n v="11.2"/>
  </r>
  <r>
    <x v="6"/>
    <x v="4"/>
    <s v="Rate:"/>
    <x v="11"/>
    <s v="PRT"/>
    <x v="8"/>
    <n v="12.4"/>
  </r>
  <r>
    <x v="6"/>
    <x v="4"/>
    <s v="Rate:"/>
    <x v="11"/>
    <s v="PRT"/>
    <x v="9"/>
    <n v="13.4"/>
  </r>
  <r>
    <x v="6"/>
    <x v="4"/>
    <s v="Rate:"/>
    <x v="11"/>
    <s v="PRT"/>
    <x v="10"/>
    <n v="14.3"/>
  </r>
  <r>
    <x v="6"/>
    <x v="4"/>
    <s v="Rate:"/>
    <x v="11"/>
    <s v="PRT"/>
    <x v="11"/>
    <n v="14.2"/>
  </r>
  <r>
    <x v="6"/>
    <x v="4"/>
    <s v="Rate:"/>
    <x v="11"/>
    <s v="PRT"/>
    <x v="12"/>
    <n v="13.3"/>
  </r>
  <r>
    <x v="6"/>
    <x v="4"/>
    <s v="Rate:"/>
    <x v="11"/>
    <s v="PRT"/>
    <x v="13"/>
    <n v="12.6"/>
  </r>
  <r>
    <x v="6"/>
    <x v="4"/>
    <s v="Rate:"/>
    <x v="11"/>
    <s v="PRT"/>
    <x v="14"/>
    <n v="11.6"/>
  </r>
  <r>
    <x v="6"/>
    <x v="4"/>
    <s v="Rate:"/>
    <x v="11"/>
    <s v="PRT"/>
    <x v="15"/>
    <n v="10.3"/>
  </r>
  <r>
    <x v="6"/>
    <x v="4"/>
    <s v="Rate:"/>
    <x v="11"/>
    <s v="PRT"/>
    <x v="16"/>
    <n v="9.6000000000000014"/>
  </r>
  <r>
    <x v="6"/>
    <x v="4"/>
    <s v="Rate:"/>
    <x v="11"/>
    <s v="PRT"/>
    <x v="17"/>
    <n v="8.7000000000000011"/>
  </r>
  <r>
    <x v="6"/>
    <x v="4"/>
    <s v="Rate:"/>
    <x v="11"/>
    <s v="PRT"/>
    <x v="18"/>
    <n v="8"/>
  </r>
  <r>
    <x v="6"/>
    <x v="4"/>
    <s v="Rate:"/>
    <x v="11"/>
    <s v="PRT"/>
    <x v="19"/>
    <n v="7.1"/>
  </r>
  <r>
    <x v="6"/>
    <x v="4"/>
    <s v="Rate:"/>
    <x v="11"/>
    <s v="PRT"/>
    <x v="20"/>
    <n v="6.6"/>
  </r>
  <r>
    <x v="6"/>
    <x v="4"/>
    <s v="Rate:"/>
    <x v="11"/>
    <s v="PRT"/>
    <x v="21"/>
    <n v="6"/>
  </r>
  <r>
    <x v="6"/>
    <x v="4"/>
    <s v="Rate:"/>
    <x v="11"/>
    <s v="PRT"/>
    <x v="22"/>
    <n v="5.6000000000000014"/>
  </r>
  <r>
    <x v="6"/>
    <x v="4"/>
    <s v="Rate:"/>
    <x v="11"/>
    <s v="PRT"/>
    <x v="23"/>
    <n v="5.6000000000000014"/>
  </r>
  <r>
    <x v="6"/>
    <x v="4"/>
    <s v="Rate:"/>
    <x v="11"/>
    <s v="PRT"/>
    <x v="24"/>
    <n v="5.8000000000000016"/>
  </r>
  <r>
    <x v="6"/>
    <x v="4"/>
    <s v="Rate:"/>
    <x v="11"/>
    <s v="PRT"/>
    <x v="25"/>
    <n v="6.1"/>
  </r>
  <r>
    <x v="6"/>
    <x v="4"/>
    <s v="Rate:"/>
    <x v="11"/>
    <s v="PRT"/>
    <x v="26"/>
    <n v="6.8000000000000016"/>
  </r>
  <r>
    <x v="6"/>
    <x v="4"/>
    <s v="Rate:"/>
    <x v="11"/>
    <s v="PRT"/>
    <x v="27"/>
    <n v="7.1"/>
  </r>
  <r>
    <x v="6"/>
    <x v="4"/>
    <s v="Rate:"/>
    <x v="11"/>
    <s v="PRT"/>
    <x v="28"/>
    <n v="7.2"/>
  </r>
  <r>
    <x v="6"/>
    <x v="4"/>
    <s v="Rate:"/>
    <x v="11"/>
    <s v="PRT"/>
    <x v="29"/>
    <n v="7.2"/>
  </r>
  <r>
    <x v="6"/>
    <x v="4"/>
    <s v="Rate:"/>
    <x v="11"/>
    <s v="PRT"/>
    <x v="30"/>
    <n v="6.9"/>
  </r>
  <r>
    <x v="6"/>
    <x v="4"/>
    <s v="Rate:"/>
    <x v="11"/>
    <s v="PRT"/>
    <x v="31"/>
    <n v="6.8000000000000016"/>
  </r>
  <r>
    <x v="6"/>
    <x v="4"/>
    <s v="Rate:"/>
    <x v="11"/>
    <s v="PRT"/>
    <x v="32"/>
    <n v="6.9"/>
  </r>
  <r>
    <x v="6"/>
    <x v="4"/>
    <s v="Rate:"/>
    <x v="11"/>
    <s v="PRT"/>
    <x v="33"/>
    <n v="7.2"/>
  </r>
  <r>
    <x v="6"/>
    <x v="4"/>
    <s v="Rate:"/>
    <x v="11"/>
    <s v="PRT"/>
    <x v="34"/>
    <n v="7.5"/>
  </r>
  <r>
    <x v="6"/>
    <x v="4"/>
    <s v="Rate:"/>
    <x v="11"/>
    <s v="PRT"/>
    <x v="35"/>
    <n v="7.9"/>
  </r>
  <r>
    <x v="6"/>
    <x v="4"/>
    <s v="Rate:"/>
    <x v="11"/>
    <s v="PRT"/>
    <x v="36"/>
    <n v="8.5"/>
  </r>
  <r>
    <x v="6"/>
    <x v="4"/>
    <s v="Rate:"/>
    <x v="11"/>
    <s v="PRT"/>
    <x v="37"/>
    <n v="9.2000000000000011"/>
  </r>
  <r>
    <x v="6"/>
    <x v="4"/>
    <s v="Rate:"/>
    <x v="11"/>
    <s v="PRT"/>
    <x v="38"/>
    <n v="9.4"/>
  </r>
  <r>
    <x v="6"/>
    <x v="4"/>
    <s v="Rate:"/>
    <x v="11"/>
    <s v="PRT"/>
    <x v="39"/>
    <n v="9.3000000000000007"/>
  </r>
  <r>
    <x v="6"/>
    <x v="4"/>
    <s v="Rate:"/>
    <x v="11"/>
    <s v="PRT"/>
    <x v="40"/>
    <n v="9"/>
  </r>
  <r>
    <x v="6"/>
    <x v="4"/>
    <s v="Rate:"/>
    <x v="11"/>
    <s v="PRT"/>
    <x v="41"/>
    <n v="8.5"/>
  </r>
  <r>
    <x v="6"/>
    <x v="4"/>
    <s v="Rate:"/>
    <x v="11"/>
    <s v="PRT"/>
    <x v="42"/>
    <n v="8.3000000000000007"/>
  </r>
  <r>
    <x v="6"/>
    <x v="4"/>
    <s v="Rate:"/>
    <x v="11"/>
    <s v="PRT"/>
    <x v="43"/>
    <n v="8"/>
  </r>
  <r>
    <x v="6"/>
    <x v="4"/>
    <s v="Rate:"/>
    <x v="11"/>
    <s v="PRT"/>
    <x v="44"/>
    <n v="7.6"/>
  </r>
  <r>
    <x v="6"/>
    <x v="4"/>
    <s v="Rate:"/>
    <x v="11"/>
    <s v="PRT"/>
    <x v="45"/>
    <n v="7.3000000000000016"/>
  </r>
  <r>
    <x v="6"/>
    <x v="4"/>
    <s v="Rate:"/>
    <x v="11"/>
    <s v="PRT"/>
    <x v="46"/>
    <n v="6.8000000000000016"/>
  </r>
  <r>
    <x v="6"/>
    <x v="4"/>
    <s v="Rate:"/>
    <x v="11"/>
    <s v="PRT"/>
    <x v="47"/>
    <n v="6.3000000000000016"/>
  </r>
  <r>
    <x v="6"/>
    <x v="4"/>
    <s v="Rate:"/>
    <x v="11"/>
    <s v="PRT"/>
    <x v="48"/>
    <n v="5.5"/>
  </r>
  <r>
    <x v="6"/>
    <x v="4"/>
    <s v="Rate:"/>
    <x v="11"/>
    <s v="PRT"/>
    <x v="49"/>
    <n v="4.3"/>
  </r>
  <r>
    <x v="6"/>
    <x v="4"/>
    <s v="Rate:"/>
    <x v="11"/>
    <s v="PRT"/>
    <x v="50"/>
    <n v="3.8"/>
  </r>
  <r>
    <x v="6"/>
    <x v="4"/>
    <s v="Rate:"/>
    <x v="11"/>
    <s v="PRT"/>
    <x v="51"/>
    <n v="3.2"/>
  </r>
  <r>
    <x v="6"/>
    <x v="4"/>
    <s v="Rate:"/>
    <x v="11"/>
    <s v="PRT"/>
    <x v="52"/>
    <n v="2.9000000000000008"/>
  </r>
  <r>
    <x v="6"/>
    <x v="4"/>
    <s v="Rate:"/>
    <x v="11"/>
    <s v="PRT"/>
    <x v="53"/>
    <n v="2.7"/>
  </r>
  <r>
    <x v="6"/>
    <x v="4"/>
    <s v="Rate:"/>
    <x v="11"/>
    <s v="PRT"/>
    <x v="54"/>
    <n v="2.7"/>
  </r>
  <r>
    <x v="6"/>
    <x v="4"/>
    <s v="Rate:"/>
    <x v="11"/>
    <s v="PRT"/>
    <x v="55"/>
    <n v="2.7"/>
  </r>
  <r>
    <x v="6"/>
    <x v="4"/>
    <s v="Rate:"/>
    <x v="11"/>
    <s v="PRT"/>
    <x v="56"/>
    <n v="2.7"/>
  </r>
  <r>
    <x v="6"/>
    <x v="4"/>
    <s v="Rate:"/>
    <x v="11"/>
    <s v="PRT"/>
    <x v="57"/>
    <n v="2.7"/>
  </r>
  <r>
    <x v="6"/>
    <x v="4"/>
    <s v="Rate:"/>
    <x v="11"/>
    <s v="PRT"/>
    <x v="58"/>
    <n v="2.8"/>
  </r>
  <r>
    <x v="6"/>
    <x v="4"/>
    <s v="Rate:"/>
    <x v="11"/>
    <s v="PRT"/>
    <x v="59"/>
    <m/>
  </r>
  <r>
    <x v="6"/>
    <x v="4"/>
    <s v="Rate:"/>
    <x v="11"/>
    <s v="PRT"/>
    <x v="60"/>
    <m/>
  </r>
  <r>
    <x v="6"/>
    <x v="4"/>
    <s v="Rate:"/>
    <x v="11"/>
    <s v="PRT"/>
    <x v="61"/>
    <m/>
  </r>
  <r>
    <x v="6"/>
    <x v="4"/>
    <s v="Rate:"/>
    <x v="11"/>
    <s v="PRT"/>
    <x v="62"/>
    <m/>
  </r>
  <r>
    <x v="6"/>
    <x v="4"/>
    <s v="Rate:"/>
    <x v="11"/>
    <s v="PRT"/>
    <x v="63"/>
    <m/>
  </r>
  <r>
    <x v="6"/>
    <x v="4"/>
    <s v="Rate:"/>
    <x v="12"/>
    <s v="FIN"/>
    <x v="0"/>
    <n v="6.6"/>
  </r>
  <r>
    <x v="6"/>
    <x v="4"/>
    <s v="Rate:"/>
    <x v="12"/>
    <s v="FIN"/>
    <x v="1"/>
    <n v="6.5"/>
  </r>
  <r>
    <x v="6"/>
    <x v="4"/>
    <s v="Rate:"/>
    <x v="12"/>
    <s v="FIN"/>
    <x v="2"/>
    <n v="6.8000000000000016"/>
  </r>
  <r>
    <x v="6"/>
    <x v="4"/>
    <s v="Rate:"/>
    <x v="12"/>
    <s v="FIN"/>
    <x v="3"/>
    <n v="7"/>
  </r>
  <r>
    <x v="6"/>
    <x v="4"/>
    <s v="Rate:"/>
    <x v="12"/>
    <s v="FIN"/>
    <x v="4"/>
    <n v="6.9"/>
  </r>
  <r>
    <x v="6"/>
    <x v="4"/>
    <s v="Rate:"/>
    <x v="12"/>
    <s v="FIN"/>
    <x v="5"/>
    <n v="7.1"/>
  </r>
  <r>
    <x v="6"/>
    <x v="4"/>
    <s v="Rate:"/>
    <x v="12"/>
    <s v="FIN"/>
    <x v="6"/>
    <n v="7.4"/>
  </r>
  <r>
    <x v="6"/>
    <x v="4"/>
    <s v="Rate:"/>
    <x v="12"/>
    <s v="FIN"/>
    <x v="7"/>
    <n v="7.5"/>
  </r>
  <r>
    <x v="6"/>
    <x v="4"/>
    <s v="Rate:"/>
    <x v="12"/>
    <s v="FIN"/>
    <x v="8"/>
    <n v="7.8000000000000016"/>
  </r>
  <r>
    <x v="6"/>
    <x v="4"/>
    <s v="Rate:"/>
    <x v="12"/>
    <s v="FIN"/>
    <x v="9"/>
    <n v="7.8000000000000016"/>
  </r>
  <r>
    <x v="6"/>
    <x v="4"/>
    <s v="Rate:"/>
    <x v="12"/>
    <s v="FIN"/>
    <x v="10"/>
    <n v="7.7"/>
  </r>
  <r>
    <x v="6"/>
    <x v="4"/>
    <s v="Rate:"/>
    <x v="12"/>
    <s v="FIN"/>
    <x v="11"/>
    <n v="7.6"/>
  </r>
  <r>
    <x v="6"/>
    <x v="4"/>
    <s v="Rate:"/>
    <x v="12"/>
    <s v="FIN"/>
    <x v="12"/>
    <n v="7.5"/>
  </r>
  <r>
    <x v="6"/>
    <x v="4"/>
    <s v="Rate:"/>
    <x v="12"/>
    <s v="FIN"/>
    <x v="13"/>
    <n v="7.5"/>
  </r>
  <r>
    <x v="6"/>
    <x v="4"/>
    <s v="Rate:"/>
    <x v="12"/>
    <s v="FIN"/>
    <x v="14"/>
    <n v="7.5"/>
  </r>
  <r>
    <x v="6"/>
    <x v="4"/>
    <s v="Rate:"/>
    <x v="12"/>
    <s v="FIN"/>
    <x v="15"/>
    <n v="7"/>
  </r>
  <r>
    <x v="6"/>
    <x v="4"/>
    <s v="Rate:"/>
    <x v="12"/>
    <s v="FIN"/>
    <x v="16"/>
    <n v="7"/>
  </r>
  <r>
    <x v="6"/>
    <x v="4"/>
    <s v="Rate:"/>
    <x v="12"/>
    <s v="FIN"/>
    <x v="17"/>
    <n v="7.1"/>
  </r>
  <r>
    <x v="6"/>
    <x v="4"/>
    <s v="Rate:"/>
    <x v="12"/>
    <s v="FIN"/>
    <x v="18"/>
    <n v="7.3000000000000016"/>
  </r>
  <r>
    <x v="6"/>
    <x v="4"/>
    <s v="Rate:"/>
    <x v="12"/>
    <s v="FIN"/>
    <x v="19"/>
    <n v="7.6"/>
  </r>
  <r>
    <x v="6"/>
    <x v="4"/>
    <s v="Rate:"/>
    <x v="12"/>
    <s v="FIN"/>
    <x v="20"/>
    <n v="8"/>
  </r>
  <r>
    <x v="6"/>
    <x v="4"/>
    <s v="Rate:"/>
    <x v="12"/>
    <s v="FIN"/>
    <x v="21"/>
    <n v="8.5"/>
  </r>
  <r>
    <x v="6"/>
    <x v="4"/>
    <s v="Rate:"/>
    <x v="12"/>
    <s v="FIN"/>
    <x v="22"/>
    <n v="9.1"/>
  </r>
  <r>
    <x v="6"/>
    <x v="4"/>
    <s v="Rate:"/>
    <x v="12"/>
    <s v="FIN"/>
    <x v="23"/>
    <n v="9.9"/>
  </r>
  <r>
    <x v="6"/>
    <x v="4"/>
    <s v="Rate:"/>
    <x v="12"/>
    <s v="FIN"/>
    <x v="24"/>
    <n v="10.7"/>
  </r>
  <r>
    <x v="6"/>
    <x v="4"/>
    <s v="Rate:"/>
    <x v="12"/>
    <s v="FIN"/>
    <x v="25"/>
    <n v="11.6"/>
  </r>
  <r>
    <x v="6"/>
    <x v="4"/>
    <s v="Rate:"/>
    <x v="12"/>
    <s v="FIN"/>
    <x v="26"/>
    <n v="12.4"/>
  </r>
  <r>
    <x v="6"/>
    <x v="4"/>
    <s v="Rate:"/>
    <x v="12"/>
    <s v="FIN"/>
    <x v="27"/>
    <n v="12.7"/>
  </r>
  <r>
    <x v="6"/>
    <x v="4"/>
    <s v="Rate:"/>
    <x v="12"/>
    <s v="FIN"/>
    <x v="28"/>
    <n v="12.7"/>
  </r>
  <r>
    <x v="6"/>
    <x v="4"/>
    <s v="Rate:"/>
    <x v="12"/>
    <s v="FIN"/>
    <x v="29"/>
    <n v="12.2"/>
  </r>
  <r>
    <x v="6"/>
    <x v="4"/>
    <s v="Rate:"/>
    <x v="12"/>
    <s v="FIN"/>
    <x v="30"/>
    <n v="11.4"/>
  </r>
  <r>
    <x v="6"/>
    <x v="4"/>
    <s v="Rate:"/>
    <x v="12"/>
    <s v="FIN"/>
    <x v="31"/>
    <n v="9.8000000000000007"/>
  </r>
  <r>
    <x v="6"/>
    <x v="4"/>
    <s v="Rate:"/>
    <x v="12"/>
    <s v="FIN"/>
    <x v="32"/>
    <n v="8.1"/>
  </r>
  <r>
    <x v="6"/>
    <x v="4"/>
    <s v="Rate:"/>
    <x v="12"/>
    <s v="FIN"/>
    <x v="33"/>
    <n v="6.5"/>
  </r>
  <r>
    <x v="6"/>
    <x v="4"/>
    <s v="Rate:"/>
    <x v="12"/>
    <s v="FIN"/>
    <x v="34"/>
    <n v="5.5"/>
  </r>
  <r>
    <x v="6"/>
    <x v="4"/>
    <s v="Rate:"/>
    <x v="12"/>
    <s v="FIN"/>
    <x v="35"/>
    <n v="4.8000000000000007"/>
  </r>
  <r>
    <x v="6"/>
    <x v="4"/>
    <s v="Rate:"/>
    <x v="12"/>
    <s v="FIN"/>
    <x v="36"/>
    <n v="4.3"/>
  </r>
  <r>
    <x v="6"/>
    <x v="4"/>
    <s v="Rate:"/>
    <x v="12"/>
    <s v="FIN"/>
    <x v="37"/>
    <n v="4.1000000000000014"/>
  </r>
  <r>
    <x v="6"/>
    <x v="4"/>
    <s v="Rate:"/>
    <x v="12"/>
    <s v="FIN"/>
    <x v="38"/>
    <n v="4"/>
  </r>
  <r>
    <x v="6"/>
    <x v="4"/>
    <s v="Rate:"/>
    <x v="12"/>
    <s v="FIN"/>
    <x v="39"/>
    <n v="4.1000000000000014"/>
  </r>
  <r>
    <x v="6"/>
    <x v="4"/>
    <s v="Rate:"/>
    <x v="12"/>
    <s v="FIN"/>
    <x v="40"/>
    <n v="4.3"/>
  </r>
  <r>
    <x v="6"/>
    <x v="4"/>
    <s v="Rate:"/>
    <x v="12"/>
    <s v="FIN"/>
    <x v="41"/>
    <n v="4.5"/>
  </r>
  <r>
    <x v="6"/>
    <x v="4"/>
    <s v="Rate:"/>
    <x v="12"/>
    <s v="FIN"/>
    <x v="42"/>
    <n v="4.5"/>
  </r>
  <r>
    <x v="6"/>
    <x v="4"/>
    <s v="Rate:"/>
    <x v="12"/>
    <s v="FIN"/>
    <x v="43"/>
    <n v="4.4000000000000004"/>
  </r>
  <r>
    <x v="6"/>
    <x v="4"/>
    <s v="Rate:"/>
    <x v="12"/>
    <s v="FIN"/>
    <x v="44"/>
    <n v="4.4000000000000004"/>
  </r>
  <r>
    <x v="6"/>
    <x v="4"/>
    <s v="Rate:"/>
    <x v="12"/>
    <s v="FIN"/>
    <x v="45"/>
    <n v="4.4000000000000004"/>
  </r>
  <r>
    <x v="6"/>
    <x v="4"/>
    <s v="Rate:"/>
    <x v="12"/>
    <s v="FIN"/>
    <x v="46"/>
    <n v="4"/>
  </r>
  <r>
    <x v="6"/>
    <x v="4"/>
    <s v="Rate:"/>
    <x v="12"/>
    <s v="FIN"/>
    <x v="47"/>
    <n v="3.6"/>
  </r>
  <r>
    <x v="6"/>
    <x v="4"/>
    <s v="Rate:"/>
    <x v="12"/>
    <s v="FIN"/>
    <x v="48"/>
    <n v="3.1"/>
  </r>
  <r>
    <x v="6"/>
    <x v="4"/>
    <s v="Rate:"/>
    <x v="12"/>
    <s v="FIN"/>
    <x v="49"/>
    <n v="2.6"/>
  </r>
  <r>
    <x v="6"/>
    <x v="4"/>
    <s v="Rate:"/>
    <x v="12"/>
    <s v="FIN"/>
    <x v="50"/>
    <n v="2.2999999999999998"/>
  </r>
  <r>
    <x v="6"/>
    <x v="4"/>
    <s v="Rate:"/>
    <x v="12"/>
    <s v="FIN"/>
    <x v="51"/>
    <n v="2"/>
  </r>
  <r>
    <x v="6"/>
    <x v="4"/>
    <s v="Rate:"/>
    <x v="12"/>
    <s v="FIN"/>
    <x v="52"/>
    <n v="1.7"/>
  </r>
  <r>
    <x v="6"/>
    <x v="4"/>
    <s v="Rate:"/>
    <x v="12"/>
    <s v="FIN"/>
    <x v="53"/>
    <n v="1.4"/>
  </r>
  <r>
    <x v="6"/>
    <x v="4"/>
    <s v="Rate:"/>
    <x v="12"/>
    <s v="FIN"/>
    <x v="54"/>
    <n v="1.3"/>
  </r>
  <r>
    <x v="6"/>
    <x v="4"/>
    <s v="Rate:"/>
    <x v="12"/>
    <s v="FIN"/>
    <x v="55"/>
    <n v="1.5"/>
  </r>
  <r>
    <x v="6"/>
    <x v="4"/>
    <s v="Rate:"/>
    <x v="12"/>
    <s v="FIN"/>
    <x v="56"/>
    <n v="1.4"/>
  </r>
  <r>
    <x v="6"/>
    <x v="4"/>
    <s v="Rate:"/>
    <x v="12"/>
    <s v="FIN"/>
    <x v="57"/>
    <n v="1.3"/>
  </r>
  <r>
    <x v="6"/>
    <x v="4"/>
    <s v="Rate:"/>
    <x v="12"/>
    <s v="FIN"/>
    <x v="58"/>
    <n v="1.4"/>
  </r>
  <r>
    <x v="6"/>
    <x v="4"/>
    <s v="Rate:"/>
    <x v="12"/>
    <s v="FIN"/>
    <x v="59"/>
    <m/>
  </r>
  <r>
    <x v="6"/>
    <x v="4"/>
    <s v="Rate:"/>
    <x v="12"/>
    <s v="FIN"/>
    <x v="60"/>
    <m/>
  </r>
  <r>
    <x v="6"/>
    <x v="4"/>
    <s v="Rate:"/>
    <x v="12"/>
    <s v="FIN"/>
    <x v="61"/>
    <m/>
  </r>
  <r>
    <x v="6"/>
    <x v="4"/>
    <s v="Rate:"/>
    <x v="12"/>
    <s v="FIN"/>
    <x v="62"/>
    <m/>
  </r>
  <r>
    <x v="6"/>
    <x v="4"/>
    <s v="Rate:"/>
    <x v="12"/>
    <s v="FIN"/>
    <x v="63"/>
    <m/>
  </r>
  <r>
    <x v="6"/>
    <x v="4"/>
    <s v="Rate:"/>
    <x v="13"/>
    <s v="SWE"/>
    <x v="0"/>
    <n v="6.8000000000000016"/>
  </r>
  <r>
    <x v="6"/>
    <x v="4"/>
    <s v="Rate:"/>
    <x v="13"/>
    <s v="SWE"/>
    <x v="1"/>
    <n v="6.7"/>
  </r>
  <r>
    <x v="6"/>
    <x v="4"/>
    <s v="Rate:"/>
    <x v="13"/>
    <s v="SWE"/>
    <x v="2"/>
    <n v="6.9"/>
  </r>
  <r>
    <x v="6"/>
    <x v="4"/>
    <s v="Rate:"/>
    <x v="13"/>
    <s v="SWE"/>
    <x v="3"/>
    <n v="6.9"/>
  </r>
  <r>
    <x v="6"/>
    <x v="4"/>
    <s v="Rate:"/>
    <x v="13"/>
    <s v="SWE"/>
    <x v="4"/>
    <n v="6.8000000000000016"/>
  </r>
  <r>
    <x v="6"/>
    <x v="4"/>
    <s v="Rate:"/>
    <x v="13"/>
    <s v="SWE"/>
    <x v="5"/>
    <n v="6.8000000000000016"/>
  </r>
  <r>
    <x v="6"/>
    <x v="4"/>
    <s v="Rate:"/>
    <x v="13"/>
    <s v="SWE"/>
    <x v="6"/>
    <n v="6.8000000000000016"/>
  </r>
  <r>
    <x v="6"/>
    <x v="4"/>
    <s v="Rate:"/>
    <x v="13"/>
    <s v="SWE"/>
    <x v="7"/>
    <n v="6.8000000000000016"/>
  </r>
  <r>
    <x v="6"/>
    <x v="4"/>
    <s v="Rate:"/>
    <x v="13"/>
    <s v="SWE"/>
    <x v="8"/>
    <n v="6.9"/>
  </r>
  <r>
    <x v="6"/>
    <x v="4"/>
    <s v="Rate:"/>
    <x v="13"/>
    <s v="SWE"/>
    <x v="9"/>
    <n v="6.9"/>
  </r>
  <r>
    <x v="6"/>
    <x v="4"/>
    <s v="Rate:"/>
    <x v="13"/>
    <s v="SWE"/>
    <x v="10"/>
    <n v="6.9"/>
  </r>
  <r>
    <x v="6"/>
    <x v="4"/>
    <s v="Rate:"/>
    <x v="13"/>
    <s v="SWE"/>
    <x v="11"/>
    <n v="6.9"/>
  </r>
  <r>
    <x v="6"/>
    <x v="4"/>
    <s v="Rate:"/>
    <x v="13"/>
    <s v="SWE"/>
    <x v="12"/>
    <n v="6.8000000000000016"/>
  </r>
  <r>
    <x v="6"/>
    <x v="4"/>
    <s v="Rate:"/>
    <x v="13"/>
    <s v="SWE"/>
    <x v="13"/>
    <n v="6.8000000000000016"/>
  </r>
  <r>
    <x v="6"/>
    <x v="4"/>
    <s v="Rate:"/>
    <x v="13"/>
    <s v="SWE"/>
    <x v="14"/>
    <n v="6.7"/>
  </r>
  <r>
    <x v="6"/>
    <x v="4"/>
    <s v="Rate:"/>
    <x v="13"/>
    <s v="SWE"/>
    <x v="15"/>
    <n v="6.5"/>
  </r>
  <r>
    <x v="6"/>
    <x v="4"/>
    <s v="Rate:"/>
    <x v="13"/>
    <s v="SWE"/>
    <x v="16"/>
    <n v="6.4"/>
  </r>
  <r>
    <x v="6"/>
    <x v="4"/>
    <s v="Rate:"/>
    <x v="13"/>
    <s v="SWE"/>
    <x v="17"/>
    <n v="6.3000000000000016"/>
  </r>
  <r>
    <x v="6"/>
    <x v="4"/>
    <s v="Rate:"/>
    <x v="13"/>
    <s v="SWE"/>
    <x v="18"/>
    <n v="6.3000000000000016"/>
  </r>
  <r>
    <x v="6"/>
    <x v="4"/>
    <s v="Rate:"/>
    <x v="13"/>
    <s v="SWE"/>
    <x v="19"/>
    <n v="6.3000000000000016"/>
  </r>
  <r>
    <x v="6"/>
    <x v="4"/>
    <s v="Rate:"/>
    <x v="13"/>
    <s v="SWE"/>
    <x v="20"/>
    <n v="6.3000000000000016"/>
  </r>
  <r>
    <x v="6"/>
    <x v="4"/>
    <s v="Rate:"/>
    <x v="13"/>
    <s v="SWE"/>
    <x v="21"/>
    <n v="6.4"/>
  </r>
  <r>
    <x v="6"/>
    <x v="4"/>
    <s v="Rate:"/>
    <x v="13"/>
    <s v="SWE"/>
    <x v="22"/>
    <n v="6.6"/>
  </r>
  <r>
    <x v="6"/>
    <x v="4"/>
    <s v="Rate:"/>
    <x v="13"/>
    <s v="SWE"/>
    <x v="23"/>
    <n v="6.9"/>
  </r>
  <r>
    <x v="6"/>
    <x v="4"/>
    <s v="Rate:"/>
    <x v="13"/>
    <s v="SWE"/>
    <x v="24"/>
    <n v="7.1"/>
  </r>
  <r>
    <x v="6"/>
    <x v="4"/>
    <s v="Rate:"/>
    <x v="13"/>
    <s v="SWE"/>
    <x v="25"/>
    <n v="7.2"/>
  </r>
  <r>
    <x v="6"/>
    <x v="4"/>
    <s v="Rate:"/>
    <x v="13"/>
    <s v="SWE"/>
    <x v="26"/>
    <n v="7.3000000000000016"/>
  </r>
  <r>
    <x v="6"/>
    <x v="4"/>
    <s v="Rate:"/>
    <x v="13"/>
    <s v="SWE"/>
    <x v="27"/>
    <n v="7.2"/>
  </r>
  <r>
    <x v="6"/>
    <x v="4"/>
    <s v="Rate:"/>
    <x v="13"/>
    <s v="SWE"/>
    <x v="28"/>
    <n v="6.9"/>
  </r>
  <r>
    <x v="6"/>
    <x v="4"/>
    <s v="Rate:"/>
    <x v="13"/>
    <s v="SWE"/>
    <x v="29"/>
    <n v="6.6"/>
  </r>
  <r>
    <x v="6"/>
    <x v="4"/>
    <s v="Rate:"/>
    <x v="13"/>
    <s v="SWE"/>
    <x v="30"/>
    <n v="6.2"/>
  </r>
  <r>
    <x v="6"/>
    <x v="4"/>
    <s v="Rate:"/>
    <x v="13"/>
    <s v="SWE"/>
    <x v="31"/>
    <n v="5.4"/>
  </r>
  <r>
    <x v="6"/>
    <x v="4"/>
    <s v="Rate:"/>
    <x v="13"/>
    <s v="SWE"/>
    <x v="32"/>
    <n v="4.7"/>
  </r>
  <r>
    <x v="6"/>
    <x v="4"/>
    <s v="Rate:"/>
    <x v="13"/>
    <s v="SWE"/>
    <x v="33"/>
    <n v="4.1000000000000014"/>
  </r>
  <r>
    <x v="6"/>
    <x v="4"/>
    <s v="Rate:"/>
    <x v="13"/>
    <s v="SWE"/>
    <x v="34"/>
    <n v="3.6"/>
  </r>
  <r>
    <x v="6"/>
    <x v="4"/>
    <s v="Rate:"/>
    <x v="13"/>
    <s v="SWE"/>
    <x v="35"/>
    <n v="3.1"/>
  </r>
  <r>
    <x v="6"/>
    <x v="4"/>
    <s v="Rate:"/>
    <x v="13"/>
    <s v="SWE"/>
    <x v="36"/>
    <n v="2.7"/>
  </r>
  <r>
    <x v="6"/>
    <x v="4"/>
    <s v="Rate:"/>
    <x v="13"/>
    <s v="SWE"/>
    <x v="37"/>
    <n v="2.4"/>
  </r>
  <r>
    <x v="6"/>
    <x v="4"/>
    <s v="Rate:"/>
    <x v="13"/>
    <s v="SWE"/>
    <x v="38"/>
    <n v="2.2000000000000002"/>
  </r>
  <r>
    <x v="6"/>
    <x v="4"/>
    <s v="Rate:"/>
    <x v="13"/>
    <s v="SWE"/>
    <x v="39"/>
    <n v="2"/>
  </r>
  <r>
    <x v="6"/>
    <x v="4"/>
    <s v="Rate:"/>
    <x v="13"/>
    <s v="SWE"/>
    <x v="40"/>
    <n v="1.9"/>
  </r>
  <r>
    <x v="6"/>
    <x v="4"/>
    <s v="Rate:"/>
    <x v="13"/>
    <s v="SWE"/>
    <x v="41"/>
    <n v="1.8"/>
  </r>
  <r>
    <x v="6"/>
    <x v="4"/>
    <s v="Rate:"/>
    <x v="13"/>
    <s v="SWE"/>
    <x v="42"/>
    <n v="1.7"/>
  </r>
  <r>
    <x v="6"/>
    <x v="4"/>
    <s v="Rate:"/>
    <x v="13"/>
    <s v="SWE"/>
    <x v="43"/>
    <n v="1.7"/>
  </r>
  <r>
    <x v="6"/>
    <x v="4"/>
    <s v="Rate:"/>
    <x v="13"/>
    <s v="SWE"/>
    <x v="44"/>
    <n v="1.7"/>
  </r>
  <r>
    <x v="6"/>
    <x v="4"/>
    <s v="Rate:"/>
    <x v="13"/>
    <s v="SWE"/>
    <x v="45"/>
    <n v="1.8"/>
  </r>
  <r>
    <x v="6"/>
    <x v="4"/>
    <s v="Rate:"/>
    <x v="13"/>
    <s v="SWE"/>
    <x v="46"/>
    <n v="1.8"/>
  </r>
  <r>
    <x v="6"/>
    <x v="4"/>
    <s v="Rate:"/>
    <x v="13"/>
    <s v="SWE"/>
    <x v="47"/>
    <n v="1.8"/>
  </r>
  <r>
    <x v="6"/>
    <x v="4"/>
    <s v="Rate:"/>
    <x v="13"/>
    <s v="SWE"/>
    <x v="48"/>
    <n v="1.8"/>
  </r>
  <r>
    <x v="6"/>
    <x v="4"/>
    <s v="Rate:"/>
    <x v="13"/>
    <s v="SWE"/>
    <x v="49"/>
    <n v="1.8"/>
  </r>
  <r>
    <x v="6"/>
    <x v="4"/>
    <s v="Rate:"/>
    <x v="13"/>
    <s v="SWE"/>
    <x v="50"/>
    <n v="1.7"/>
  </r>
  <r>
    <x v="6"/>
    <x v="4"/>
    <s v="Rate:"/>
    <x v="13"/>
    <s v="SWE"/>
    <x v="51"/>
    <n v="1.7"/>
  </r>
  <r>
    <x v="6"/>
    <x v="4"/>
    <s v="Rate:"/>
    <x v="13"/>
    <s v="SWE"/>
    <x v="52"/>
    <n v="1.6"/>
  </r>
  <r>
    <x v="6"/>
    <x v="4"/>
    <s v="Rate:"/>
    <x v="13"/>
    <s v="SWE"/>
    <x v="53"/>
    <n v="1.5"/>
  </r>
  <r>
    <x v="6"/>
    <x v="4"/>
    <s v="Rate:"/>
    <x v="13"/>
    <s v="SWE"/>
    <x v="54"/>
    <n v="1.4"/>
  </r>
  <r>
    <x v="6"/>
    <x v="4"/>
    <s v="Rate:"/>
    <x v="13"/>
    <s v="SWE"/>
    <x v="55"/>
    <n v="1.4"/>
  </r>
  <r>
    <x v="6"/>
    <x v="4"/>
    <s v="Rate:"/>
    <x v="13"/>
    <s v="SWE"/>
    <x v="56"/>
    <n v="1.3"/>
  </r>
  <r>
    <x v="6"/>
    <x v="4"/>
    <s v="Rate:"/>
    <x v="13"/>
    <s v="SWE"/>
    <x v="57"/>
    <n v="1.2"/>
  </r>
  <r>
    <x v="6"/>
    <x v="4"/>
    <s v="Rate:"/>
    <x v="13"/>
    <s v="SWE"/>
    <x v="58"/>
    <n v="1.1000000000000001"/>
  </r>
  <r>
    <x v="6"/>
    <x v="4"/>
    <s v="Rate:"/>
    <x v="13"/>
    <s v="SWE"/>
    <x v="59"/>
    <m/>
  </r>
  <r>
    <x v="6"/>
    <x v="4"/>
    <s v="Rate:"/>
    <x v="13"/>
    <s v="SWE"/>
    <x v="60"/>
    <m/>
  </r>
  <r>
    <x v="6"/>
    <x v="4"/>
    <s v="Rate:"/>
    <x v="13"/>
    <s v="SWE"/>
    <x v="61"/>
    <m/>
  </r>
  <r>
    <x v="6"/>
    <x v="4"/>
    <s v="Rate:"/>
    <x v="13"/>
    <s v="SWE"/>
    <x v="62"/>
    <m/>
  </r>
  <r>
    <x v="6"/>
    <x v="4"/>
    <s v="Rate:"/>
    <x v="13"/>
    <s v="SWE"/>
    <x v="63"/>
    <m/>
  </r>
  <r>
    <x v="6"/>
    <x v="4"/>
    <s v="Rate:"/>
    <x v="14"/>
    <s v="GBR"/>
    <x v="0"/>
    <n v="4.3"/>
  </r>
  <r>
    <x v="6"/>
    <x v="4"/>
    <s v="Rate:"/>
    <x v="14"/>
    <s v="GBR"/>
    <x v="1"/>
    <n v="4.4000000000000004"/>
  </r>
  <r>
    <x v="6"/>
    <x v="4"/>
    <s v="Rate:"/>
    <x v="14"/>
    <s v="GBR"/>
    <x v="2"/>
    <n v="4.6000000000000014"/>
  </r>
  <r>
    <x v="6"/>
    <x v="4"/>
    <s v="Rate:"/>
    <x v="14"/>
    <s v="GBR"/>
    <x v="3"/>
    <n v="4.7"/>
  </r>
  <r>
    <x v="6"/>
    <x v="4"/>
    <s v="Rate:"/>
    <x v="14"/>
    <s v="GBR"/>
    <x v="4"/>
    <n v="4.8000000000000007"/>
  </r>
  <r>
    <x v="6"/>
    <x v="4"/>
    <s v="Rate:"/>
    <x v="14"/>
    <s v="GBR"/>
    <x v="5"/>
    <n v="4.9000000000000004"/>
  </r>
  <r>
    <x v="6"/>
    <x v="4"/>
    <s v="Rate:"/>
    <x v="14"/>
    <s v="GBR"/>
    <x v="6"/>
    <n v="5.1000000000000014"/>
  </r>
  <r>
    <x v="6"/>
    <x v="4"/>
    <s v="Rate:"/>
    <x v="14"/>
    <s v="GBR"/>
    <x v="7"/>
    <n v="5.2"/>
  </r>
  <r>
    <x v="6"/>
    <x v="4"/>
    <s v="Rate:"/>
    <x v="14"/>
    <s v="GBR"/>
    <x v="8"/>
    <n v="5.3000000000000007"/>
  </r>
  <r>
    <x v="6"/>
    <x v="4"/>
    <s v="Rate:"/>
    <x v="14"/>
    <s v="GBR"/>
    <x v="9"/>
    <n v="5.4"/>
  </r>
  <r>
    <x v="6"/>
    <x v="4"/>
    <s v="Rate:"/>
    <x v="14"/>
    <s v="GBR"/>
    <x v="10"/>
    <n v="5.6000000000000014"/>
  </r>
  <r>
    <x v="6"/>
    <x v="4"/>
    <s v="Rate:"/>
    <x v="14"/>
    <s v="GBR"/>
    <x v="11"/>
    <n v="5.6000000000000014"/>
  </r>
  <r>
    <x v="6"/>
    <x v="4"/>
    <s v="Rate:"/>
    <x v="14"/>
    <s v="GBR"/>
    <x v="12"/>
    <n v="5.7"/>
  </r>
  <r>
    <x v="6"/>
    <x v="4"/>
    <s v="Rate:"/>
    <x v="14"/>
    <s v="GBR"/>
    <x v="13"/>
    <n v="5.8000000000000016"/>
  </r>
  <r>
    <x v="6"/>
    <x v="4"/>
    <s v="Rate:"/>
    <x v="14"/>
    <s v="GBR"/>
    <x v="14"/>
    <n v="5.8000000000000016"/>
  </r>
  <r>
    <x v="6"/>
    <x v="4"/>
    <s v="Rate:"/>
    <x v="14"/>
    <s v="GBR"/>
    <x v="15"/>
    <n v="5.8000000000000016"/>
  </r>
  <r>
    <x v="6"/>
    <x v="4"/>
    <s v="Rate:"/>
    <x v="14"/>
    <s v="GBR"/>
    <x v="16"/>
    <n v="5.9"/>
  </r>
  <r>
    <x v="6"/>
    <x v="4"/>
    <s v="Rate:"/>
    <x v="14"/>
    <s v="GBR"/>
    <x v="17"/>
    <n v="5.9"/>
  </r>
  <r>
    <x v="6"/>
    <x v="4"/>
    <s v="Rate:"/>
    <x v="14"/>
    <s v="GBR"/>
    <x v="18"/>
    <n v="6"/>
  </r>
  <r>
    <x v="6"/>
    <x v="4"/>
    <s v="Rate:"/>
    <x v="14"/>
    <s v="GBR"/>
    <x v="19"/>
    <n v="6.1"/>
  </r>
  <r>
    <x v="6"/>
    <x v="4"/>
    <s v="Rate:"/>
    <x v="14"/>
    <s v="GBR"/>
    <x v="20"/>
    <n v="6.2"/>
  </r>
  <r>
    <x v="6"/>
    <x v="4"/>
    <s v="Rate:"/>
    <x v="14"/>
    <s v="GBR"/>
    <x v="21"/>
    <n v="6.4"/>
  </r>
  <r>
    <x v="6"/>
    <x v="4"/>
    <s v="Rate:"/>
    <x v="14"/>
    <s v="GBR"/>
    <x v="22"/>
    <n v="6.5"/>
  </r>
  <r>
    <x v="6"/>
    <x v="4"/>
    <s v="Rate:"/>
    <x v="14"/>
    <s v="GBR"/>
    <x v="23"/>
    <n v="6.7"/>
  </r>
  <r>
    <x v="6"/>
    <x v="4"/>
    <s v="Rate:"/>
    <x v="14"/>
    <s v="GBR"/>
    <x v="24"/>
    <n v="6.9"/>
  </r>
  <r>
    <x v="6"/>
    <x v="4"/>
    <s v="Rate:"/>
    <x v="14"/>
    <s v="GBR"/>
    <x v="25"/>
    <n v="7.2"/>
  </r>
  <r>
    <x v="6"/>
    <x v="4"/>
    <s v="Rate:"/>
    <x v="14"/>
    <s v="GBR"/>
    <x v="26"/>
    <n v="7.4"/>
  </r>
  <r>
    <x v="6"/>
    <x v="4"/>
    <s v="Rate:"/>
    <x v="14"/>
    <s v="GBR"/>
    <x v="27"/>
    <n v="7.7"/>
  </r>
  <r>
    <x v="6"/>
    <x v="4"/>
    <s v="Rate:"/>
    <x v="14"/>
    <s v="GBR"/>
    <x v="28"/>
    <n v="7.9"/>
  </r>
  <r>
    <x v="6"/>
    <x v="4"/>
    <s v="Rate:"/>
    <x v="14"/>
    <s v="GBR"/>
    <x v="29"/>
    <n v="8.2000000000000011"/>
  </r>
  <r>
    <x v="6"/>
    <x v="4"/>
    <s v="Rate:"/>
    <x v="14"/>
    <s v="GBR"/>
    <x v="30"/>
    <n v="8.4"/>
  </r>
  <r>
    <x v="6"/>
    <x v="4"/>
    <s v="Rate:"/>
    <x v="14"/>
    <s v="GBR"/>
    <x v="31"/>
    <n v="8.6"/>
  </r>
  <r>
    <x v="6"/>
    <x v="4"/>
    <s v="Rate:"/>
    <x v="14"/>
    <s v="GBR"/>
    <x v="32"/>
    <n v="8.8000000000000007"/>
  </r>
  <r>
    <x v="6"/>
    <x v="4"/>
    <s v="Rate:"/>
    <x v="14"/>
    <s v="GBR"/>
    <x v="33"/>
    <n v="8.9"/>
  </r>
  <r>
    <x v="6"/>
    <x v="4"/>
    <s v="Rate:"/>
    <x v="14"/>
    <s v="GBR"/>
    <x v="34"/>
    <n v="9"/>
  </r>
  <r>
    <x v="6"/>
    <x v="4"/>
    <s v="Rate:"/>
    <x v="14"/>
    <s v="GBR"/>
    <x v="35"/>
    <n v="9.1"/>
  </r>
  <r>
    <x v="6"/>
    <x v="4"/>
    <s v="Rate:"/>
    <x v="14"/>
    <s v="GBR"/>
    <x v="36"/>
    <n v="9.2000000000000011"/>
  </r>
  <r>
    <x v="6"/>
    <x v="4"/>
    <s v="Rate:"/>
    <x v="14"/>
    <s v="GBR"/>
    <x v="37"/>
    <n v="9.1"/>
  </r>
  <r>
    <x v="6"/>
    <x v="4"/>
    <s v="Rate:"/>
    <x v="14"/>
    <s v="GBR"/>
    <x v="38"/>
    <n v="9"/>
  </r>
  <r>
    <x v="6"/>
    <x v="4"/>
    <s v="Rate:"/>
    <x v="14"/>
    <s v="GBR"/>
    <x v="39"/>
    <n v="8.9"/>
  </r>
  <r>
    <x v="6"/>
    <x v="4"/>
    <s v="Rate:"/>
    <x v="14"/>
    <s v="GBR"/>
    <x v="40"/>
    <n v="8.7000000000000011"/>
  </r>
  <r>
    <x v="6"/>
    <x v="4"/>
    <s v="Rate:"/>
    <x v="14"/>
    <s v="GBR"/>
    <x v="41"/>
    <n v="8.4"/>
  </r>
  <r>
    <x v="6"/>
    <x v="4"/>
    <s v="Rate:"/>
    <x v="14"/>
    <s v="GBR"/>
    <x v="42"/>
    <n v="8.1"/>
  </r>
  <r>
    <x v="6"/>
    <x v="4"/>
    <s v="Rate:"/>
    <x v="14"/>
    <s v="GBR"/>
    <x v="43"/>
    <n v="7.7"/>
  </r>
  <r>
    <x v="6"/>
    <x v="4"/>
    <s v="Rate:"/>
    <x v="14"/>
    <s v="GBR"/>
    <x v="44"/>
    <n v="7.3000000000000016"/>
  </r>
  <r>
    <x v="6"/>
    <x v="4"/>
    <s v="Rate:"/>
    <x v="14"/>
    <s v="GBR"/>
    <x v="45"/>
    <n v="6.9"/>
  </r>
  <r>
    <x v="6"/>
    <x v="4"/>
    <s v="Rate:"/>
    <x v="14"/>
    <s v="GBR"/>
    <x v="46"/>
    <n v="6.4"/>
  </r>
  <r>
    <x v="6"/>
    <x v="4"/>
    <s v="Rate:"/>
    <x v="14"/>
    <s v="GBR"/>
    <x v="47"/>
    <n v="6"/>
  </r>
  <r>
    <x v="6"/>
    <x v="4"/>
    <s v="Rate:"/>
    <x v="14"/>
    <s v="GBR"/>
    <x v="48"/>
    <n v="5.5"/>
  </r>
  <r>
    <x v="6"/>
    <x v="4"/>
    <s v="Rate:"/>
    <x v="14"/>
    <s v="GBR"/>
    <x v="49"/>
    <n v="5.1000000000000014"/>
  </r>
  <r>
    <x v="6"/>
    <x v="4"/>
    <s v="Rate:"/>
    <x v="14"/>
    <s v="GBR"/>
    <x v="50"/>
    <n v="4.6000000000000014"/>
  </r>
  <r>
    <x v="6"/>
    <x v="4"/>
    <s v="Rate:"/>
    <x v="14"/>
    <s v="GBR"/>
    <x v="51"/>
    <n v="4.1000000000000014"/>
  </r>
  <r>
    <x v="6"/>
    <x v="4"/>
    <s v="Rate:"/>
    <x v="14"/>
    <s v="GBR"/>
    <x v="52"/>
    <n v="3.7"/>
  </r>
  <r>
    <x v="6"/>
    <x v="4"/>
    <s v="Rate:"/>
    <x v="14"/>
    <s v="GBR"/>
    <x v="53"/>
    <n v="3.3"/>
  </r>
  <r>
    <x v="6"/>
    <x v="4"/>
    <s v="Rate:"/>
    <x v="14"/>
    <s v="GBR"/>
    <x v="54"/>
    <n v="3"/>
  </r>
  <r>
    <x v="6"/>
    <x v="4"/>
    <s v="Rate:"/>
    <x v="14"/>
    <s v="GBR"/>
    <x v="55"/>
    <n v="2.8"/>
  </r>
  <r>
    <x v="6"/>
    <x v="4"/>
    <s v="Rate:"/>
    <x v="14"/>
    <s v="GBR"/>
    <x v="56"/>
    <n v="2.6"/>
  </r>
  <r>
    <x v="6"/>
    <x v="4"/>
    <s v="Rate:"/>
    <x v="14"/>
    <s v="GBR"/>
    <x v="57"/>
    <n v="2.5"/>
  </r>
  <r>
    <x v="6"/>
    <x v="4"/>
    <s v="Rate:"/>
    <x v="14"/>
    <s v="GBR"/>
    <x v="58"/>
    <n v="2.2999999999999998"/>
  </r>
  <r>
    <x v="6"/>
    <x v="4"/>
    <s v="Rate:"/>
    <x v="14"/>
    <s v="GBR"/>
    <x v="59"/>
    <m/>
  </r>
  <r>
    <x v="6"/>
    <x v="4"/>
    <s v="Rate:"/>
    <x v="14"/>
    <s v="GBR"/>
    <x v="60"/>
    <m/>
  </r>
  <r>
    <x v="6"/>
    <x v="4"/>
    <s v="Rate:"/>
    <x v="14"/>
    <s v="GBR"/>
    <x v="61"/>
    <m/>
  </r>
  <r>
    <x v="6"/>
    <x v="4"/>
    <s v="Rate:"/>
    <x v="14"/>
    <s v="GBR"/>
    <x v="62"/>
    <m/>
  </r>
  <r>
    <x v="6"/>
    <x v="4"/>
    <s v="Rate:"/>
    <x v="14"/>
    <s v="GBR"/>
    <x v="63"/>
    <m/>
  </r>
  <r>
    <x v="6"/>
    <x v="4"/>
    <s v="Rate:"/>
    <x v="16"/>
    <s v="USA"/>
    <x v="0"/>
    <n v="4.2"/>
  </r>
  <r>
    <x v="6"/>
    <x v="4"/>
    <s v="Rate:"/>
    <x v="16"/>
    <s v="USA"/>
    <x v="1"/>
    <n v="4.3"/>
  </r>
  <r>
    <x v="6"/>
    <x v="4"/>
    <s v="Rate:"/>
    <x v="16"/>
    <s v="USA"/>
    <x v="2"/>
    <n v="4.4000000000000004"/>
  </r>
  <r>
    <x v="6"/>
    <x v="4"/>
    <s v="Rate:"/>
    <x v="16"/>
    <s v="USA"/>
    <x v="3"/>
    <n v="4.5"/>
  </r>
  <r>
    <x v="6"/>
    <x v="4"/>
    <s v="Rate:"/>
    <x v="16"/>
    <s v="USA"/>
    <x v="4"/>
    <n v="4.7"/>
  </r>
  <r>
    <x v="6"/>
    <x v="4"/>
    <s v="Rate:"/>
    <x v="16"/>
    <s v="USA"/>
    <x v="5"/>
    <n v="4.9000000000000004"/>
  </r>
  <r>
    <x v="6"/>
    <x v="4"/>
    <s v="Rate:"/>
    <x v="16"/>
    <s v="USA"/>
    <x v="6"/>
    <n v="5.1000000000000014"/>
  </r>
  <r>
    <x v="6"/>
    <x v="4"/>
    <s v="Rate:"/>
    <x v="16"/>
    <s v="USA"/>
    <x v="7"/>
    <n v="5.3000000000000007"/>
  </r>
  <r>
    <x v="6"/>
    <x v="4"/>
    <s v="Rate:"/>
    <x v="16"/>
    <s v="USA"/>
    <x v="8"/>
    <n v="5.4"/>
  </r>
  <r>
    <x v="6"/>
    <x v="4"/>
    <s v="Rate:"/>
    <x v="16"/>
    <s v="USA"/>
    <x v="9"/>
    <n v="5.6000000000000014"/>
  </r>
  <r>
    <x v="6"/>
    <x v="4"/>
    <s v="Rate:"/>
    <x v="16"/>
    <s v="USA"/>
    <x v="10"/>
    <n v="5.8000000000000016"/>
  </r>
  <r>
    <x v="6"/>
    <x v="4"/>
    <s v="Rate:"/>
    <x v="16"/>
    <s v="USA"/>
    <x v="11"/>
    <n v="5.9"/>
  </r>
  <r>
    <x v="6"/>
    <x v="4"/>
    <s v="Rate:"/>
    <x v="16"/>
    <s v="USA"/>
    <x v="12"/>
    <n v="5.9"/>
  </r>
  <r>
    <x v="6"/>
    <x v="4"/>
    <s v="Rate:"/>
    <x v="16"/>
    <s v="USA"/>
    <x v="13"/>
    <n v="5.9"/>
  </r>
  <r>
    <x v="6"/>
    <x v="4"/>
    <s v="Rate:"/>
    <x v="16"/>
    <s v="USA"/>
    <x v="14"/>
    <n v="5.9"/>
  </r>
  <r>
    <x v="6"/>
    <x v="4"/>
    <s v="Rate:"/>
    <x v="16"/>
    <s v="USA"/>
    <x v="15"/>
    <n v="5.8000000000000016"/>
  </r>
  <r>
    <x v="6"/>
    <x v="4"/>
    <s v="Rate:"/>
    <x v="16"/>
    <s v="USA"/>
    <x v="16"/>
    <n v="5.6000000000000014"/>
  </r>
  <r>
    <x v="6"/>
    <x v="4"/>
    <s v="Rate:"/>
    <x v="16"/>
    <s v="USA"/>
    <x v="17"/>
    <n v="5.5"/>
  </r>
  <r>
    <x v="6"/>
    <x v="4"/>
    <s v="Rate:"/>
    <x v="16"/>
    <s v="USA"/>
    <x v="18"/>
    <n v="5.3000000000000007"/>
  </r>
  <r>
    <x v="6"/>
    <x v="4"/>
    <s v="Rate:"/>
    <x v="16"/>
    <s v="USA"/>
    <x v="19"/>
    <n v="5.1000000000000014"/>
  </r>
  <r>
    <x v="6"/>
    <x v="4"/>
    <s v="Rate:"/>
    <x v="16"/>
    <s v="USA"/>
    <x v="20"/>
    <n v="5"/>
  </r>
  <r>
    <x v="6"/>
    <x v="4"/>
    <s v="Rate:"/>
    <x v="16"/>
    <s v="USA"/>
    <x v="21"/>
    <n v="4.9000000000000004"/>
  </r>
  <r>
    <x v="6"/>
    <x v="4"/>
    <s v="Rate:"/>
    <x v="16"/>
    <s v="USA"/>
    <x v="22"/>
    <n v="4.8000000000000007"/>
  </r>
  <r>
    <x v="6"/>
    <x v="4"/>
    <s v="Rate:"/>
    <x v="16"/>
    <s v="USA"/>
    <x v="23"/>
    <n v="4.8000000000000007"/>
  </r>
  <r>
    <x v="6"/>
    <x v="4"/>
    <s v="Rate:"/>
    <x v="16"/>
    <s v="USA"/>
    <x v="24"/>
    <n v="4.7"/>
  </r>
  <r>
    <x v="6"/>
    <x v="4"/>
    <s v="Rate:"/>
    <x v="16"/>
    <s v="USA"/>
    <x v="25"/>
    <n v="4.8000000000000007"/>
  </r>
  <r>
    <x v="6"/>
    <x v="4"/>
    <s v="Rate:"/>
    <x v="16"/>
    <s v="USA"/>
    <x v="26"/>
    <n v="4.8000000000000007"/>
  </r>
  <r>
    <x v="6"/>
    <x v="4"/>
    <s v="Rate:"/>
    <x v="16"/>
    <s v="USA"/>
    <x v="27"/>
    <n v="4.9000000000000004"/>
  </r>
  <r>
    <x v="6"/>
    <x v="4"/>
    <s v="Rate:"/>
    <x v="16"/>
    <s v="USA"/>
    <x v="28"/>
    <n v="5"/>
  </r>
  <r>
    <x v="6"/>
    <x v="4"/>
    <s v="Rate:"/>
    <x v="16"/>
    <s v="USA"/>
    <x v="29"/>
    <n v="5.2"/>
  </r>
  <r>
    <x v="6"/>
    <x v="4"/>
    <s v="Rate:"/>
    <x v="16"/>
    <s v="USA"/>
    <x v="30"/>
    <n v="5.3000000000000007"/>
  </r>
  <r>
    <x v="6"/>
    <x v="4"/>
    <s v="Rate:"/>
    <x v="16"/>
    <s v="USA"/>
    <x v="31"/>
    <n v="5.5"/>
  </r>
  <r>
    <x v="6"/>
    <x v="4"/>
    <s v="Rate:"/>
    <x v="16"/>
    <s v="USA"/>
    <x v="32"/>
    <n v="5.6000000000000014"/>
  </r>
  <r>
    <x v="6"/>
    <x v="4"/>
    <s v="Rate:"/>
    <x v="16"/>
    <s v="USA"/>
    <x v="33"/>
    <n v="5.8000000000000016"/>
  </r>
  <r>
    <x v="6"/>
    <x v="4"/>
    <s v="Rate:"/>
    <x v="16"/>
    <s v="USA"/>
    <x v="34"/>
    <n v="5.9"/>
  </r>
  <r>
    <x v="6"/>
    <x v="4"/>
    <s v="Rate:"/>
    <x v="16"/>
    <s v="USA"/>
    <x v="35"/>
    <n v="6.1"/>
  </r>
  <r>
    <x v="6"/>
    <x v="4"/>
    <s v="Rate:"/>
    <x v="16"/>
    <s v="USA"/>
    <x v="36"/>
    <n v="6.3000000000000016"/>
  </r>
  <r>
    <x v="6"/>
    <x v="4"/>
    <s v="Rate:"/>
    <x v="16"/>
    <s v="USA"/>
    <x v="37"/>
    <n v="6.4"/>
  </r>
  <r>
    <x v="6"/>
    <x v="4"/>
    <s v="Rate:"/>
    <x v="16"/>
    <s v="USA"/>
    <x v="38"/>
    <n v="6.5"/>
  </r>
  <r>
    <x v="6"/>
    <x v="4"/>
    <s v="Rate:"/>
    <x v="16"/>
    <s v="USA"/>
    <x v="39"/>
    <n v="6.6"/>
  </r>
  <r>
    <x v="6"/>
    <x v="4"/>
    <s v="Rate:"/>
    <x v="16"/>
    <s v="USA"/>
    <x v="40"/>
    <n v="6.7"/>
  </r>
  <r>
    <x v="6"/>
    <x v="4"/>
    <s v="Rate:"/>
    <x v="16"/>
    <s v="USA"/>
    <x v="41"/>
    <n v="6.7"/>
  </r>
  <r>
    <x v="6"/>
    <x v="4"/>
    <s v="Rate:"/>
    <x v="16"/>
    <s v="USA"/>
    <x v="42"/>
    <n v="6.7"/>
  </r>
  <r>
    <x v="6"/>
    <x v="4"/>
    <s v="Rate:"/>
    <x v="16"/>
    <s v="USA"/>
    <x v="43"/>
    <n v="6.7"/>
  </r>
  <r>
    <x v="6"/>
    <x v="4"/>
    <s v="Rate:"/>
    <x v="16"/>
    <s v="USA"/>
    <x v="44"/>
    <n v="6.6"/>
  </r>
  <r>
    <x v="6"/>
    <x v="4"/>
    <s v="Rate:"/>
    <x v="16"/>
    <s v="USA"/>
    <x v="45"/>
    <n v="6.4"/>
  </r>
  <r>
    <x v="6"/>
    <x v="4"/>
    <s v="Rate:"/>
    <x v="16"/>
    <s v="USA"/>
    <x v="46"/>
    <n v="6.3000000000000016"/>
  </r>
  <r>
    <x v="6"/>
    <x v="4"/>
    <s v="Rate:"/>
    <x v="16"/>
    <s v="USA"/>
    <x v="47"/>
    <n v="6.1"/>
  </r>
  <r>
    <x v="6"/>
    <x v="4"/>
    <s v="Rate:"/>
    <x v="16"/>
    <s v="USA"/>
    <x v="48"/>
    <n v="5.9"/>
  </r>
  <r>
    <x v="6"/>
    <x v="4"/>
    <s v="Rate:"/>
    <x v="16"/>
    <s v="USA"/>
    <x v="49"/>
    <n v="5.6000000000000014"/>
  </r>
  <r>
    <x v="6"/>
    <x v="4"/>
    <s v="Rate:"/>
    <x v="16"/>
    <s v="USA"/>
    <x v="50"/>
    <n v="5.4"/>
  </r>
  <r>
    <x v="6"/>
    <x v="4"/>
    <s v="Rate:"/>
    <x v="16"/>
    <s v="USA"/>
    <x v="51"/>
    <n v="5.1000000000000014"/>
  </r>
  <r>
    <x v="6"/>
    <x v="4"/>
    <s v="Rate:"/>
    <x v="16"/>
    <s v="USA"/>
    <x v="52"/>
    <n v="4.8000000000000007"/>
  </r>
  <r>
    <x v="6"/>
    <x v="4"/>
    <s v="Rate:"/>
    <x v="16"/>
    <s v="USA"/>
    <x v="53"/>
    <n v="4.6000000000000014"/>
  </r>
  <r>
    <x v="6"/>
    <x v="4"/>
    <s v="Rate:"/>
    <x v="16"/>
    <s v="USA"/>
    <x v="54"/>
    <n v="4.3"/>
  </r>
  <r>
    <x v="6"/>
    <x v="4"/>
    <s v="Rate:"/>
    <x v="16"/>
    <s v="USA"/>
    <x v="55"/>
    <n v="4"/>
  </r>
  <r>
    <x v="6"/>
    <x v="4"/>
    <s v="Rate:"/>
    <x v="16"/>
    <s v="USA"/>
    <x v="56"/>
    <n v="3.8"/>
  </r>
  <r>
    <x v="6"/>
    <x v="4"/>
    <s v="Rate:"/>
    <x v="16"/>
    <s v="USA"/>
    <x v="57"/>
    <m/>
  </r>
  <r>
    <x v="6"/>
    <x v="4"/>
    <s v="Rate:"/>
    <x v="16"/>
    <s v="USA"/>
    <x v="58"/>
    <m/>
  </r>
  <r>
    <x v="6"/>
    <x v="4"/>
    <s v="Rate:"/>
    <x v="16"/>
    <s v="USA"/>
    <x v="59"/>
    <m/>
  </r>
  <r>
    <x v="6"/>
    <x v="4"/>
    <s v="Rate:"/>
    <x v="16"/>
    <s v="USA"/>
    <x v="60"/>
    <m/>
  </r>
  <r>
    <x v="6"/>
    <x v="4"/>
    <s v="Rate:"/>
    <x v="16"/>
    <s v="USA"/>
    <x v="61"/>
    <m/>
  </r>
  <r>
    <x v="6"/>
    <x v="4"/>
    <s v="Rate:"/>
    <x v="16"/>
    <s v="USA"/>
    <x v="62"/>
    <m/>
  </r>
  <r>
    <x v="6"/>
    <x v="4"/>
    <s v="Rate:"/>
    <x v="16"/>
    <s v="USA"/>
    <x v="63"/>
    <m/>
  </r>
  <r>
    <x v="6"/>
    <x v="4"/>
    <s v="Rate:"/>
    <x v="19"/>
    <s v="EU15"/>
    <x v="0"/>
    <n v="6.5"/>
  </r>
  <r>
    <x v="6"/>
    <x v="4"/>
    <s v="Rate:"/>
    <x v="19"/>
    <s v="EU15"/>
    <x v="1"/>
    <n v="6.5"/>
  </r>
  <r>
    <x v="6"/>
    <x v="4"/>
    <s v="Rate:"/>
    <x v="19"/>
    <s v="EU15"/>
    <x v="2"/>
    <n v="6.8000000000000016"/>
  </r>
  <r>
    <x v="6"/>
    <x v="4"/>
    <s v="Rate:"/>
    <x v="19"/>
    <s v="EU15"/>
    <x v="3"/>
    <n v="6.8000000000000016"/>
  </r>
  <r>
    <x v="6"/>
    <x v="4"/>
    <s v="Rate:"/>
    <x v="19"/>
    <s v="EU15"/>
    <x v="4"/>
    <n v="7"/>
  </r>
  <r>
    <x v="6"/>
    <x v="4"/>
    <s v="Rate:"/>
    <x v="19"/>
    <s v="EU15"/>
    <x v="5"/>
    <n v="7.2"/>
  </r>
  <r>
    <x v="6"/>
    <x v="4"/>
    <s v="Rate:"/>
    <x v="19"/>
    <s v="EU15"/>
    <x v="6"/>
    <n v="7.4"/>
  </r>
  <r>
    <x v="6"/>
    <x v="4"/>
    <s v="Rate:"/>
    <x v="19"/>
    <s v="EU15"/>
    <x v="7"/>
    <n v="7.7"/>
  </r>
  <r>
    <x v="6"/>
    <x v="4"/>
    <s v="Rate:"/>
    <x v="19"/>
    <s v="EU15"/>
    <x v="8"/>
    <n v="7.9"/>
  </r>
  <r>
    <x v="6"/>
    <x v="4"/>
    <s v="Rate:"/>
    <x v="19"/>
    <s v="EU15"/>
    <x v="9"/>
    <n v="8.1"/>
  </r>
  <r>
    <x v="6"/>
    <x v="4"/>
    <s v="Rate:"/>
    <x v="19"/>
    <s v="EU15"/>
    <x v="10"/>
    <n v="8.3000000000000007"/>
  </r>
  <r>
    <x v="6"/>
    <x v="4"/>
    <s v="Rate:"/>
    <x v="19"/>
    <s v="EU15"/>
    <x v="11"/>
    <n v="8.4"/>
  </r>
  <r>
    <x v="6"/>
    <x v="4"/>
    <s v="Rate:"/>
    <x v="19"/>
    <s v="EU15"/>
    <x v="12"/>
    <n v="8.3000000000000007"/>
  </r>
  <r>
    <x v="6"/>
    <x v="4"/>
    <s v="Rate:"/>
    <x v="19"/>
    <s v="EU15"/>
    <x v="13"/>
    <n v="8.5"/>
  </r>
  <r>
    <x v="6"/>
    <x v="4"/>
    <s v="Rate:"/>
    <x v="19"/>
    <s v="EU15"/>
    <x v="14"/>
    <n v="8.6"/>
  </r>
  <r>
    <x v="6"/>
    <x v="4"/>
    <s v="Rate:"/>
    <x v="19"/>
    <s v="EU15"/>
    <x v="15"/>
    <n v="8.4"/>
  </r>
  <r>
    <x v="6"/>
    <x v="4"/>
    <s v="Rate:"/>
    <x v="19"/>
    <s v="EU15"/>
    <x v="16"/>
    <n v="8.4"/>
  </r>
  <r>
    <x v="6"/>
    <x v="4"/>
    <s v="Rate:"/>
    <x v="19"/>
    <s v="EU15"/>
    <x v="17"/>
    <n v="8.4"/>
  </r>
  <r>
    <x v="6"/>
    <x v="4"/>
    <s v="Rate:"/>
    <x v="19"/>
    <s v="EU15"/>
    <x v="18"/>
    <n v="8.5"/>
  </r>
  <r>
    <x v="6"/>
    <x v="4"/>
    <s v="Rate:"/>
    <x v="19"/>
    <s v="EU15"/>
    <x v="19"/>
    <n v="8.5"/>
  </r>
  <r>
    <x v="6"/>
    <x v="4"/>
    <s v="Rate:"/>
    <x v="19"/>
    <s v="EU15"/>
    <x v="20"/>
    <n v="8.5"/>
  </r>
  <r>
    <x v="6"/>
    <x v="4"/>
    <s v="Rate:"/>
    <x v="19"/>
    <s v="EU15"/>
    <x v="21"/>
    <n v="8.5"/>
  </r>
  <r>
    <x v="6"/>
    <x v="4"/>
    <s v="Rate:"/>
    <x v="19"/>
    <s v="EU15"/>
    <x v="22"/>
    <n v="8.5"/>
  </r>
  <r>
    <x v="6"/>
    <x v="4"/>
    <s v="Rate:"/>
    <x v="19"/>
    <s v="EU15"/>
    <x v="23"/>
    <n v="8.6"/>
  </r>
  <r>
    <x v="6"/>
    <x v="4"/>
    <s v="Rate:"/>
    <x v="19"/>
    <s v="EU15"/>
    <x v="24"/>
    <n v="8.7000000000000011"/>
  </r>
  <r>
    <x v="6"/>
    <x v="4"/>
    <s v="Rate:"/>
    <x v="19"/>
    <s v="EU15"/>
    <x v="25"/>
    <n v="8.9"/>
  </r>
  <r>
    <x v="6"/>
    <x v="4"/>
    <s v="Rate:"/>
    <x v="19"/>
    <s v="EU15"/>
    <x v="26"/>
    <n v="9"/>
  </r>
  <r>
    <x v="6"/>
    <x v="4"/>
    <s v="Rate:"/>
    <x v="19"/>
    <s v="EU15"/>
    <x v="27"/>
    <n v="9"/>
  </r>
  <r>
    <x v="6"/>
    <x v="4"/>
    <s v="Rate:"/>
    <x v="19"/>
    <s v="EU15"/>
    <x v="28"/>
    <n v="9"/>
  </r>
  <r>
    <x v="6"/>
    <x v="4"/>
    <s v="Rate:"/>
    <x v="19"/>
    <s v="EU15"/>
    <x v="29"/>
    <n v="9"/>
  </r>
  <r>
    <x v="6"/>
    <x v="4"/>
    <s v="Rate:"/>
    <x v="19"/>
    <s v="EU15"/>
    <x v="30"/>
    <n v="9"/>
  </r>
  <r>
    <x v="6"/>
    <x v="4"/>
    <s v="Rate:"/>
    <x v="19"/>
    <s v="EU15"/>
    <x v="31"/>
    <n v="8.8000000000000007"/>
  </r>
  <r>
    <x v="6"/>
    <x v="4"/>
    <s v="Rate:"/>
    <x v="19"/>
    <s v="EU15"/>
    <x v="32"/>
    <n v="8.7000000000000011"/>
  </r>
  <r>
    <x v="6"/>
    <x v="4"/>
    <s v="Rate:"/>
    <x v="19"/>
    <s v="EU15"/>
    <x v="33"/>
    <n v="8.8000000000000007"/>
  </r>
  <r>
    <x v="6"/>
    <x v="4"/>
    <s v="Rate:"/>
    <x v="19"/>
    <s v="EU15"/>
    <x v="34"/>
    <n v="8.7000000000000011"/>
  </r>
  <r>
    <x v="6"/>
    <x v="4"/>
    <s v="Rate:"/>
    <x v="19"/>
    <s v="EU15"/>
    <x v="35"/>
    <n v="8.6"/>
  </r>
  <r>
    <x v="6"/>
    <x v="4"/>
    <s v="Rate:"/>
    <x v="19"/>
    <s v="EU15"/>
    <x v="36"/>
    <n v="8.5"/>
  </r>
  <r>
    <x v="6"/>
    <x v="4"/>
    <s v="Rate:"/>
    <x v="19"/>
    <s v="EU15"/>
    <x v="37"/>
    <n v="8.3000000000000007"/>
  </r>
  <r>
    <x v="6"/>
    <x v="4"/>
    <s v="Rate:"/>
    <x v="19"/>
    <s v="EU15"/>
    <x v="38"/>
    <n v="8.1"/>
  </r>
  <r>
    <x v="6"/>
    <x v="4"/>
    <s v="Rate:"/>
    <x v="19"/>
    <s v="EU15"/>
    <x v="39"/>
    <n v="7.9"/>
  </r>
  <r>
    <x v="6"/>
    <x v="4"/>
    <s v="Rate:"/>
    <x v="19"/>
    <s v="EU15"/>
    <x v="40"/>
    <n v="7.6"/>
  </r>
  <r>
    <x v="6"/>
    <x v="4"/>
    <s v="Rate:"/>
    <x v="19"/>
    <s v="EU15"/>
    <x v="41"/>
    <n v="7.4"/>
  </r>
  <r>
    <x v="6"/>
    <x v="4"/>
    <s v="Rate:"/>
    <x v="19"/>
    <s v="EU15"/>
    <x v="42"/>
    <n v="7"/>
  </r>
  <r>
    <x v="6"/>
    <x v="4"/>
    <s v="Rate:"/>
    <x v="19"/>
    <s v="EU15"/>
    <x v="43"/>
    <n v="6.5"/>
  </r>
  <r>
    <x v="6"/>
    <x v="4"/>
    <s v="Rate:"/>
    <x v="19"/>
    <s v="EU15"/>
    <x v="44"/>
    <n v="6.2"/>
  </r>
  <r>
    <x v="6"/>
    <x v="4"/>
    <s v="Rate:"/>
    <x v="19"/>
    <s v="EU15"/>
    <x v="45"/>
    <n v="5.8000000000000016"/>
  </r>
  <r>
    <x v="6"/>
    <x v="4"/>
    <s v="Rate:"/>
    <x v="19"/>
    <s v="EU15"/>
    <x v="46"/>
    <n v="5.5"/>
  </r>
  <r>
    <x v="6"/>
    <x v="4"/>
    <s v="Rate:"/>
    <x v="19"/>
    <s v="EU15"/>
    <x v="47"/>
    <n v="5.1000000000000014"/>
  </r>
  <r>
    <x v="6"/>
    <x v="4"/>
    <s v="Rate:"/>
    <x v="19"/>
    <s v="EU15"/>
    <x v="48"/>
    <n v="4.7"/>
  </r>
  <r>
    <x v="6"/>
    <x v="4"/>
    <s v="Rate:"/>
    <x v="19"/>
    <s v="EU15"/>
    <x v="49"/>
    <n v="4.3"/>
  </r>
  <r>
    <x v="6"/>
    <x v="4"/>
    <s v="Rate:"/>
    <x v="19"/>
    <s v="EU15"/>
    <x v="50"/>
    <n v="4"/>
  </r>
  <r>
    <x v="6"/>
    <x v="4"/>
    <s v="Rate:"/>
    <x v="19"/>
    <s v="EU15"/>
    <x v="51"/>
    <n v="3.8"/>
  </r>
  <r>
    <x v="6"/>
    <x v="4"/>
    <s v="Rate:"/>
    <x v="19"/>
    <s v="EU15"/>
    <x v="52"/>
    <m/>
  </r>
  <r>
    <x v="6"/>
    <x v="4"/>
    <s v="Rate:"/>
    <x v="19"/>
    <s v="EU15"/>
    <x v="53"/>
    <m/>
  </r>
  <r>
    <x v="6"/>
    <x v="4"/>
    <s v="Rate:"/>
    <x v="19"/>
    <s v="EU15"/>
    <x v="54"/>
    <m/>
  </r>
  <r>
    <x v="6"/>
    <x v="4"/>
    <s v="Rate:"/>
    <x v="19"/>
    <s v="EU15"/>
    <x v="55"/>
    <m/>
  </r>
  <r>
    <x v="6"/>
    <x v="4"/>
    <s v="Rate:"/>
    <x v="19"/>
    <s v="EU15"/>
    <x v="56"/>
    <m/>
  </r>
  <r>
    <x v="6"/>
    <x v="4"/>
    <s v="Rate:"/>
    <x v="19"/>
    <s v="EU15"/>
    <x v="57"/>
    <m/>
  </r>
  <r>
    <x v="6"/>
    <x v="4"/>
    <s v="Rate:"/>
    <x v="19"/>
    <s v="EU15"/>
    <x v="58"/>
    <m/>
  </r>
  <r>
    <x v="6"/>
    <x v="4"/>
    <s v="Rate:"/>
    <x v="19"/>
    <s v="EU15"/>
    <x v="59"/>
    <m/>
  </r>
  <r>
    <x v="6"/>
    <x v="4"/>
    <s v="Rate:"/>
    <x v="19"/>
    <s v="EU15"/>
    <x v="60"/>
    <m/>
  </r>
  <r>
    <x v="6"/>
    <x v="4"/>
    <s v="Rate:"/>
    <x v="19"/>
    <s v="EU15"/>
    <x v="61"/>
    <m/>
  </r>
  <r>
    <x v="6"/>
    <x v="4"/>
    <s v="Rate:"/>
    <x v="19"/>
    <s v="EU15"/>
    <x v="62"/>
    <m/>
  </r>
  <r>
    <x v="6"/>
    <x v="4"/>
    <s v="Rate:"/>
    <x v="19"/>
    <s v="EU15"/>
    <x v="63"/>
    <m/>
  </r>
  <r>
    <x v="7"/>
    <x v="3"/>
    <s v="Persons:"/>
    <x v="0"/>
    <s v="BEL"/>
    <x v="0"/>
    <m/>
  </r>
  <r>
    <x v="7"/>
    <x v="3"/>
    <s v="Persons:"/>
    <x v="0"/>
    <s v="BEL"/>
    <x v="1"/>
    <n v="1935.1"/>
  </r>
  <r>
    <x v="7"/>
    <x v="3"/>
    <s v="Persons:"/>
    <x v="0"/>
    <s v="BEL"/>
    <x v="2"/>
    <n v="1933.5"/>
  </r>
  <r>
    <x v="7"/>
    <x v="3"/>
    <s v="Persons:"/>
    <x v="0"/>
    <s v="BEL"/>
    <x v="3"/>
    <n v="1938.8"/>
  </r>
  <r>
    <x v="7"/>
    <x v="3"/>
    <s v="Persons:"/>
    <x v="0"/>
    <s v="BEL"/>
    <x v="4"/>
    <n v="1940.8"/>
  </r>
  <r>
    <x v="7"/>
    <x v="3"/>
    <s v="Persons:"/>
    <x v="0"/>
    <s v="BEL"/>
    <x v="5"/>
    <n v="1936.8"/>
  </r>
  <r>
    <x v="7"/>
    <x v="3"/>
    <s v="Persons:"/>
    <x v="0"/>
    <s v="BEL"/>
    <x v="6"/>
    <n v="1930.9"/>
  </r>
  <r>
    <x v="7"/>
    <x v="3"/>
    <s v="Persons:"/>
    <x v="0"/>
    <s v="BEL"/>
    <x v="7"/>
    <n v="1924.6"/>
  </r>
  <r>
    <x v="7"/>
    <x v="3"/>
    <s v="Persons:"/>
    <x v="0"/>
    <s v="BEL"/>
    <x v="8"/>
    <n v="1916"/>
  </r>
  <r>
    <x v="7"/>
    <x v="3"/>
    <s v="Persons:"/>
    <x v="0"/>
    <s v="BEL"/>
    <x v="9"/>
    <n v="1905.5"/>
  </r>
  <r>
    <x v="7"/>
    <x v="3"/>
    <s v="Persons:"/>
    <x v="0"/>
    <s v="BEL"/>
    <x v="10"/>
    <n v="1896"/>
  </r>
  <r>
    <x v="7"/>
    <x v="3"/>
    <s v="Persons:"/>
    <x v="0"/>
    <s v="BEL"/>
    <x v="11"/>
    <n v="1886.2"/>
  </r>
  <r>
    <x v="7"/>
    <x v="3"/>
    <s v="Persons:"/>
    <x v="0"/>
    <s v="BEL"/>
    <x v="12"/>
    <n v="1874.1"/>
  </r>
  <r>
    <x v="7"/>
    <x v="3"/>
    <s v="Persons:"/>
    <x v="0"/>
    <s v="BEL"/>
    <x v="13"/>
    <n v="1849.8"/>
  </r>
  <r>
    <x v="7"/>
    <x v="3"/>
    <s v="Persons:"/>
    <x v="0"/>
    <s v="BEL"/>
    <x v="14"/>
    <n v="1823.6"/>
  </r>
  <r>
    <x v="7"/>
    <x v="3"/>
    <s v="Persons:"/>
    <x v="0"/>
    <s v="BEL"/>
    <x v="15"/>
    <n v="1807.7"/>
  </r>
  <r>
    <x v="7"/>
    <x v="3"/>
    <s v="Persons:"/>
    <x v="0"/>
    <s v="BEL"/>
    <x v="16"/>
    <n v="1799.1"/>
  </r>
  <r>
    <x v="7"/>
    <x v="3"/>
    <s v="Persons:"/>
    <x v="0"/>
    <s v="BEL"/>
    <x v="17"/>
    <n v="1796.9"/>
  </r>
  <r>
    <x v="7"/>
    <x v="3"/>
    <s v="Persons:"/>
    <x v="0"/>
    <s v="BEL"/>
    <x v="18"/>
    <n v="1795.5"/>
  </r>
  <r>
    <x v="7"/>
    <x v="3"/>
    <s v="Persons:"/>
    <x v="0"/>
    <s v="BEL"/>
    <x v="19"/>
    <n v="1796.1"/>
  </r>
  <r>
    <x v="7"/>
    <x v="3"/>
    <s v="Persons:"/>
    <x v="0"/>
    <s v="BEL"/>
    <x v="20"/>
    <n v="1800.1"/>
  </r>
  <r>
    <x v="7"/>
    <x v="3"/>
    <s v="Persons:"/>
    <x v="0"/>
    <s v="BEL"/>
    <x v="21"/>
    <n v="1804"/>
  </r>
  <r>
    <x v="7"/>
    <x v="3"/>
    <s v="Persons:"/>
    <x v="0"/>
    <s v="BEL"/>
    <x v="22"/>
    <n v="1805.2"/>
  </r>
  <r>
    <x v="7"/>
    <x v="3"/>
    <s v="Persons:"/>
    <x v="0"/>
    <s v="BEL"/>
    <x v="23"/>
    <n v="1804.9"/>
  </r>
  <r>
    <x v="7"/>
    <x v="3"/>
    <s v="Persons:"/>
    <x v="0"/>
    <s v="BEL"/>
    <x v="24"/>
    <n v="1805"/>
  </r>
  <r>
    <x v="7"/>
    <x v="3"/>
    <s v="Persons:"/>
    <x v="0"/>
    <s v="BEL"/>
    <x v="25"/>
    <n v="1806.3"/>
  </r>
  <r>
    <x v="7"/>
    <x v="3"/>
    <s v="Persons:"/>
    <x v="0"/>
    <s v="BEL"/>
    <x v="26"/>
    <n v="1809.3"/>
  </r>
  <r>
    <x v="7"/>
    <x v="3"/>
    <s v="Persons:"/>
    <x v="0"/>
    <s v="BEL"/>
    <x v="27"/>
    <n v="1814.1"/>
  </r>
  <r>
    <x v="7"/>
    <x v="3"/>
    <s v="Persons:"/>
    <x v="0"/>
    <s v="BEL"/>
    <x v="28"/>
    <n v="1821.9"/>
  </r>
  <r>
    <x v="7"/>
    <x v="3"/>
    <s v="Persons:"/>
    <x v="0"/>
    <s v="BEL"/>
    <x v="29"/>
    <n v="1828.8"/>
  </r>
  <r>
    <x v="7"/>
    <x v="3"/>
    <s v="Persons:"/>
    <x v="0"/>
    <s v="BEL"/>
    <x v="30"/>
    <n v="1830.1"/>
  </r>
  <r>
    <x v="7"/>
    <x v="3"/>
    <s v="Persons:"/>
    <x v="0"/>
    <s v="BEL"/>
    <x v="31"/>
    <n v="1825.3"/>
  </r>
  <r>
    <x v="7"/>
    <x v="3"/>
    <s v="Persons:"/>
    <x v="0"/>
    <s v="BEL"/>
    <x v="32"/>
    <n v="1816.3"/>
  </r>
  <r>
    <x v="7"/>
    <x v="3"/>
    <s v="Persons:"/>
    <x v="0"/>
    <s v="BEL"/>
    <x v="33"/>
    <n v="1806.2"/>
  </r>
  <r>
    <x v="7"/>
    <x v="3"/>
    <s v="Persons:"/>
    <x v="0"/>
    <s v="BEL"/>
    <x v="34"/>
    <n v="1800.9"/>
  </r>
  <r>
    <x v="7"/>
    <x v="3"/>
    <s v="Persons:"/>
    <x v="0"/>
    <s v="BEL"/>
    <x v="35"/>
    <n v="1801.5"/>
  </r>
  <r>
    <x v="7"/>
    <x v="3"/>
    <s v="Persons:"/>
    <x v="0"/>
    <s v="BEL"/>
    <x v="36"/>
    <n v="1806.7"/>
  </r>
  <r>
    <x v="7"/>
    <x v="3"/>
    <s v="Persons:"/>
    <x v="0"/>
    <s v="BEL"/>
    <x v="37"/>
    <n v="1822.7"/>
  </r>
  <r>
    <x v="7"/>
    <x v="3"/>
    <s v="Persons:"/>
    <x v="0"/>
    <s v="BEL"/>
    <x v="38"/>
    <n v="1848.7"/>
  </r>
  <r>
    <x v="7"/>
    <x v="3"/>
    <s v="Persons:"/>
    <x v="0"/>
    <s v="BEL"/>
    <x v="39"/>
    <n v="1880.1"/>
  </r>
  <r>
    <x v="7"/>
    <x v="3"/>
    <s v="Persons:"/>
    <x v="0"/>
    <s v="BEL"/>
    <x v="40"/>
    <n v="1907.3"/>
  </r>
  <r>
    <x v="7"/>
    <x v="3"/>
    <s v="Persons:"/>
    <x v="0"/>
    <s v="BEL"/>
    <x v="41"/>
    <n v="1932.1"/>
  </r>
  <r>
    <x v="7"/>
    <x v="3"/>
    <s v="Persons:"/>
    <x v="0"/>
    <s v="BEL"/>
    <x v="42"/>
    <n v="1956.4"/>
  </r>
  <r>
    <x v="7"/>
    <x v="3"/>
    <s v="Persons:"/>
    <x v="0"/>
    <s v="BEL"/>
    <x v="43"/>
    <n v="1982.3"/>
  </r>
  <r>
    <x v="7"/>
    <x v="3"/>
    <s v="Persons:"/>
    <x v="0"/>
    <s v="BEL"/>
    <x v="44"/>
    <n v="2019"/>
  </r>
  <r>
    <x v="7"/>
    <x v="3"/>
    <s v="Persons:"/>
    <x v="0"/>
    <s v="BEL"/>
    <x v="45"/>
    <n v="2060.5"/>
  </r>
  <r>
    <x v="7"/>
    <x v="3"/>
    <s v="Persons:"/>
    <x v="0"/>
    <s v="BEL"/>
    <x v="46"/>
    <n v="2100.9"/>
  </r>
  <r>
    <x v="7"/>
    <x v="3"/>
    <s v="Persons:"/>
    <x v="0"/>
    <s v="BEL"/>
    <x v="47"/>
    <n v="2140"/>
  </r>
  <r>
    <x v="7"/>
    <x v="3"/>
    <s v="Persons:"/>
    <x v="0"/>
    <s v="BEL"/>
    <x v="48"/>
    <n v="2177.1999999999998"/>
  </r>
  <r>
    <x v="7"/>
    <x v="3"/>
    <s v="Persons:"/>
    <x v="0"/>
    <s v="BEL"/>
    <x v="49"/>
    <n v="2210.8000000000002"/>
  </r>
  <r>
    <x v="7"/>
    <x v="3"/>
    <s v="Persons:"/>
    <x v="0"/>
    <s v="BEL"/>
    <x v="50"/>
    <n v="2237.5"/>
  </r>
  <r>
    <x v="7"/>
    <x v="3"/>
    <s v="Persons:"/>
    <x v="0"/>
    <s v="BEL"/>
    <x v="51"/>
    <n v="2257"/>
  </r>
  <r>
    <x v="7"/>
    <x v="3"/>
    <s v="Persons:"/>
    <x v="0"/>
    <s v="BEL"/>
    <x v="52"/>
    <n v="2269.6"/>
  </r>
  <r>
    <x v="7"/>
    <x v="3"/>
    <s v="Persons:"/>
    <x v="0"/>
    <s v="BEL"/>
    <x v="53"/>
    <n v="2277.8000000000002"/>
  </r>
  <r>
    <x v="7"/>
    <x v="3"/>
    <s v="Persons:"/>
    <x v="0"/>
    <s v="BEL"/>
    <x v="54"/>
    <n v="2285.6"/>
  </r>
  <r>
    <x v="7"/>
    <x v="3"/>
    <s v="Persons:"/>
    <x v="0"/>
    <s v="BEL"/>
    <x v="55"/>
    <n v="2289.4"/>
  </r>
  <r>
    <x v="7"/>
    <x v="3"/>
    <s v="Persons:"/>
    <x v="0"/>
    <s v="BEL"/>
    <x v="56"/>
    <n v="2287.5"/>
  </r>
  <r>
    <x v="7"/>
    <x v="3"/>
    <s v="Persons:"/>
    <x v="0"/>
    <s v="BEL"/>
    <x v="57"/>
    <n v="2277.3000000000002"/>
  </r>
  <r>
    <x v="7"/>
    <x v="3"/>
    <s v="Persons:"/>
    <x v="0"/>
    <s v="BEL"/>
    <x v="58"/>
    <n v="2259"/>
  </r>
  <r>
    <x v="7"/>
    <x v="3"/>
    <s v="Persons:"/>
    <x v="0"/>
    <s v="BEL"/>
    <x v="59"/>
    <n v="2234.5"/>
  </r>
  <r>
    <x v="7"/>
    <x v="3"/>
    <s v="Persons:"/>
    <x v="0"/>
    <s v="BEL"/>
    <x v="60"/>
    <n v="2211.5"/>
  </r>
  <r>
    <x v="7"/>
    <x v="3"/>
    <s v="Persons:"/>
    <x v="0"/>
    <s v="BEL"/>
    <x v="61"/>
    <n v="2196.3000000000002"/>
  </r>
  <r>
    <x v="7"/>
    <x v="3"/>
    <s v="Persons:"/>
    <x v="0"/>
    <s v="BEL"/>
    <x v="62"/>
    <n v="2181.6"/>
  </r>
  <r>
    <x v="7"/>
    <x v="3"/>
    <s v="Persons:"/>
    <x v="0"/>
    <s v="BEL"/>
    <x v="63"/>
    <n v="2154.1"/>
  </r>
  <r>
    <x v="7"/>
    <x v="3"/>
    <s v="Persons:"/>
    <x v="1"/>
    <s v="DNK"/>
    <x v="0"/>
    <m/>
  </r>
  <r>
    <x v="7"/>
    <x v="3"/>
    <s v="Persons:"/>
    <x v="1"/>
    <s v="DNK"/>
    <x v="1"/>
    <n v="946.6"/>
  </r>
  <r>
    <x v="7"/>
    <x v="3"/>
    <s v="Persons:"/>
    <x v="1"/>
    <s v="DNK"/>
    <x v="2"/>
    <n v="947.30000000000018"/>
  </r>
  <r>
    <x v="7"/>
    <x v="3"/>
    <s v="Persons:"/>
    <x v="1"/>
    <s v="DNK"/>
    <x v="3"/>
    <n v="951"/>
  </r>
  <r>
    <x v="7"/>
    <x v="3"/>
    <s v="Persons:"/>
    <x v="1"/>
    <s v="DNK"/>
    <x v="4"/>
    <n v="955.30000000000018"/>
  </r>
  <r>
    <x v="7"/>
    <x v="3"/>
    <s v="Persons:"/>
    <x v="1"/>
    <s v="DNK"/>
    <x v="5"/>
    <n v="959"/>
  </r>
  <r>
    <x v="7"/>
    <x v="3"/>
    <s v="Persons:"/>
    <x v="1"/>
    <s v="DNK"/>
    <x v="6"/>
    <n v="961.1"/>
  </r>
  <r>
    <x v="7"/>
    <x v="3"/>
    <s v="Persons:"/>
    <x v="1"/>
    <s v="DNK"/>
    <x v="7"/>
    <n v="960.9000000000002"/>
  </r>
  <r>
    <x v="7"/>
    <x v="3"/>
    <s v="Persons:"/>
    <x v="1"/>
    <s v="DNK"/>
    <x v="8"/>
    <n v="961.5"/>
  </r>
  <r>
    <x v="7"/>
    <x v="3"/>
    <s v="Persons:"/>
    <x v="1"/>
    <s v="DNK"/>
    <x v="9"/>
    <n v="965.7"/>
  </r>
  <r>
    <x v="7"/>
    <x v="3"/>
    <s v="Persons:"/>
    <x v="1"/>
    <s v="DNK"/>
    <x v="10"/>
    <n v="973.1"/>
  </r>
  <r>
    <x v="7"/>
    <x v="3"/>
    <s v="Persons:"/>
    <x v="1"/>
    <s v="DNK"/>
    <x v="11"/>
    <n v="982"/>
  </r>
  <r>
    <x v="7"/>
    <x v="3"/>
    <s v="Persons:"/>
    <x v="1"/>
    <s v="DNK"/>
    <x v="12"/>
    <n v="990.80000000000018"/>
  </r>
  <r>
    <x v="7"/>
    <x v="3"/>
    <s v="Persons:"/>
    <x v="1"/>
    <s v="DNK"/>
    <x v="13"/>
    <n v="998.2"/>
  </r>
  <r>
    <x v="7"/>
    <x v="3"/>
    <s v="Persons:"/>
    <x v="1"/>
    <s v="DNK"/>
    <x v="14"/>
    <n v="1004.7"/>
  </r>
  <r>
    <x v="7"/>
    <x v="3"/>
    <s v="Persons:"/>
    <x v="1"/>
    <s v="DNK"/>
    <x v="15"/>
    <n v="1009"/>
  </r>
  <r>
    <x v="7"/>
    <x v="3"/>
    <s v="Persons:"/>
    <x v="1"/>
    <s v="DNK"/>
    <x v="16"/>
    <n v="1012"/>
  </r>
  <r>
    <x v="7"/>
    <x v="3"/>
    <s v="Persons:"/>
    <x v="1"/>
    <s v="DNK"/>
    <x v="17"/>
    <n v="1015"/>
  </r>
  <r>
    <x v="7"/>
    <x v="3"/>
    <s v="Persons:"/>
    <x v="1"/>
    <s v="DNK"/>
    <x v="18"/>
    <n v="1017"/>
  </r>
  <r>
    <x v="7"/>
    <x v="3"/>
    <s v="Persons:"/>
    <x v="1"/>
    <s v="DNK"/>
    <x v="19"/>
    <n v="1017.9"/>
  </r>
  <r>
    <x v="7"/>
    <x v="3"/>
    <s v="Persons:"/>
    <x v="1"/>
    <s v="DNK"/>
    <x v="20"/>
    <n v="1015.3"/>
  </r>
  <r>
    <x v="7"/>
    <x v="3"/>
    <s v="Persons:"/>
    <x v="1"/>
    <s v="DNK"/>
    <x v="21"/>
    <n v="1009.1"/>
  </r>
  <r>
    <x v="7"/>
    <x v="3"/>
    <s v="Persons:"/>
    <x v="1"/>
    <s v="DNK"/>
    <x v="22"/>
    <n v="999.80000000000018"/>
  </r>
  <r>
    <x v="7"/>
    <x v="3"/>
    <s v="Persons:"/>
    <x v="1"/>
    <s v="DNK"/>
    <x v="23"/>
    <n v="987.80000000000018"/>
  </r>
  <r>
    <x v="7"/>
    <x v="3"/>
    <s v="Persons:"/>
    <x v="1"/>
    <s v="DNK"/>
    <x v="24"/>
    <n v="974.4000000000002"/>
  </r>
  <r>
    <x v="7"/>
    <x v="3"/>
    <s v="Persons:"/>
    <x v="1"/>
    <s v="DNK"/>
    <x v="25"/>
    <n v="959.9000000000002"/>
  </r>
  <r>
    <x v="7"/>
    <x v="3"/>
    <s v="Persons:"/>
    <x v="1"/>
    <s v="DNK"/>
    <x v="26"/>
    <n v="944.6"/>
  </r>
  <r>
    <x v="7"/>
    <x v="3"/>
    <s v="Persons:"/>
    <x v="1"/>
    <s v="DNK"/>
    <x v="27"/>
    <n v="928.30000000000018"/>
  </r>
  <r>
    <x v="7"/>
    <x v="3"/>
    <s v="Persons:"/>
    <x v="1"/>
    <s v="DNK"/>
    <x v="28"/>
    <n v="910.30000000000018"/>
  </r>
  <r>
    <x v="7"/>
    <x v="3"/>
    <s v="Persons:"/>
    <x v="1"/>
    <s v="DNK"/>
    <x v="29"/>
    <n v="895.1"/>
  </r>
  <r>
    <x v="7"/>
    <x v="3"/>
    <s v="Persons:"/>
    <x v="1"/>
    <s v="DNK"/>
    <x v="30"/>
    <n v="885.9000000000002"/>
  </r>
  <r>
    <x v="7"/>
    <x v="3"/>
    <s v="Persons:"/>
    <x v="1"/>
    <s v="DNK"/>
    <x v="31"/>
    <n v="878.80000000000018"/>
  </r>
  <r>
    <x v="7"/>
    <x v="3"/>
    <s v="Persons:"/>
    <x v="1"/>
    <s v="DNK"/>
    <x v="32"/>
    <n v="874.30000000000018"/>
  </r>
  <r>
    <x v="7"/>
    <x v="3"/>
    <s v="Persons:"/>
    <x v="1"/>
    <s v="DNK"/>
    <x v="33"/>
    <n v="877.1"/>
  </r>
  <r>
    <x v="7"/>
    <x v="3"/>
    <s v="Persons:"/>
    <x v="1"/>
    <s v="DNK"/>
    <x v="34"/>
    <n v="884.9000000000002"/>
  </r>
  <r>
    <x v="7"/>
    <x v="3"/>
    <s v="Persons:"/>
    <x v="1"/>
    <s v="DNK"/>
    <x v="35"/>
    <n v="895.30000000000018"/>
  </r>
  <r>
    <x v="7"/>
    <x v="3"/>
    <s v="Persons:"/>
    <x v="1"/>
    <s v="DNK"/>
    <x v="36"/>
    <n v="909.6"/>
  </r>
  <r>
    <x v="7"/>
    <x v="3"/>
    <s v="Persons:"/>
    <x v="1"/>
    <s v="DNK"/>
    <x v="37"/>
    <n v="926.5"/>
  </r>
  <r>
    <x v="7"/>
    <x v="3"/>
    <s v="Persons:"/>
    <x v="1"/>
    <s v="DNK"/>
    <x v="38"/>
    <n v="942.9000000000002"/>
  </r>
  <r>
    <x v="7"/>
    <x v="3"/>
    <s v="Persons:"/>
    <x v="1"/>
    <s v="DNK"/>
    <x v="39"/>
    <n v="960"/>
  </r>
  <r>
    <x v="7"/>
    <x v="3"/>
    <s v="Persons:"/>
    <x v="1"/>
    <s v="DNK"/>
    <x v="40"/>
    <n v="980.80000000000018"/>
  </r>
  <r>
    <x v="7"/>
    <x v="3"/>
    <s v="Persons:"/>
    <x v="1"/>
    <s v="DNK"/>
    <x v="41"/>
    <n v="1006.3"/>
  </r>
  <r>
    <x v="7"/>
    <x v="3"/>
    <s v="Persons:"/>
    <x v="1"/>
    <s v="DNK"/>
    <x v="42"/>
    <n v="1037.5999999999999"/>
  </r>
  <r>
    <x v="7"/>
    <x v="3"/>
    <s v="Persons:"/>
    <x v="1"/>
    <s v="DNK"/>
    <x v="43"/>
    <n v="1068.2"/>
  </r>
  <r>
    <x v="7"/>
    <x v="3"/>
    <s v="Persons:"/>
    <x v="1"/>
    <s v="DNK"/>
    <x v="44"/>
    <n v="1091.9000000000001"/>
  </r>
  <r>
    <x v="7"/>
    <x v="3"/>
    <s v="Persons:"/>
    <x v="1"/>
    <s v="DNK"/>
    <x v="45"/>
    <n v="1111.2"/>
  </r>
  <r>
    <x v="7"/>
    <x v="3"/>
    <s v="Persons:"/>
    <x v="1"/>
    <s v="DNK"/>
    <x v="46"/>
    <n v="1126.2"/>
  </r>
  <r>
    <x v="7"/>
    <x v="3"/>
    <s v="Persons:"/>
    <x v="1"/>
    <s v="DNK"/>
    <x v="47"/>
    <n v="1136.8"/>
  </r>
  <r>
    <x v="7"/>
    <x v="3"/>
    <s v="Persons:"/>
    <x v="1"/>
    <s v="DNK"/>
    <x v="48"/>
    <n v="1143.4000000000001"/>
  </r>
  <r>
    <x v="7"/>
    <x v="3"/>
    <s v="Persons:"/>
    <x v="1"/>
    <s v="DNK"/>
    <x v="49"/>
    <n v="1147.0999999999999"/>
  </r>
  <r>
    <x v="7"/>
    <x v="3"/>
    <s v="Persons:"/>
    <x v="1"/>
    <s v="DNK"/>
    <x v="50"/>
    <n v="1149"/>
  </r>
  <r>
    <x v="7"/>
    <x v="3"/>
    <s v="Persons:"/>
    <x v="1"/>
    <s v="DNK"/>
    <x v="51"/>
    <n v="1148.5999999999999"/>
  </r>
  <r>
    <x v="7"/>
    <x v="3"/>
    <s v="Persons:"/>
    <x v="1"/>
    <s v="DNK"/>
    <x v="52"/>
    <n v="1147.0999999999999"/>
  </r>
  <r>
    <x v="7"/>
    <x v="3"/>
    <s v="Persons:"/>
    <x v="1"/>
    <s v="DNK"/>
    <x v="53"/>
    <n v="1148"/>
  </r>
  <r>
    <x v="7"/>
    <x v="3"/>
    <s v="Persons:"/>
    <x v="1"/>
    <s v="DNK"/>
    <x v="54"/>
    <n v="1151"/>
  </r>
  <r>
    <x v="7"/>
    <x v="3"/>
    <s v="Persons:"/>
    <x v="1"/>
    <s v="DNK"/>
    <x v="55"/>
    <n v="1153.7"/>
  </r>
  <r>
    <x v="7"/>
    <x v="3"/>
    <s v="Persons:"/>
    <x v="1"/>
    <s v="DNK"/>
    <x v="56"/>
    <n v="1152.4000000000001"/>
  </r>
  <r>
    <x v="7"/>
    <x v="3"/>
    <s v="Persons:"/>
    <x v="1"/>
    <s v="DNK"/>
    <x v="57"/>
    <n v="1142.8"/>
  </r>
  <r>
    <x v="7"/>
    <x v="3"/>
    <s v="Persons:"/>
    <x v="1"/>
    <s v="DNK"/>
    <x v="58"/>
    <n v="1132"/>
  </r>
  <r>
    <x v="7"/>
    <x v="3"/>
    <s v="Persons:"/>
    <x v="1"/>
    <s v="DNK"/>
    <x v="59"/>
    <n v="1125"/>
  </r>
  <r>
    <x v="7"/>
    <x v="3"/>
    <s v="Persons:"/>
    <x v="1"/>
    <s v="DNK"/>
    <x v="60"/>
    <n v="1122.0999999999999"/>
  </r>
  <r>
    <x v="7"/>
    <x v="3"/>
    <s v="Persons:"/>
    <x v="1"/>
    <s v="DNK"/>
    <x v="61"/>
    <n v="1126.9000000000001"/>
  </r>
  <r>
    <x v="7"/>
    <x v="3"/>
    <s v="Persons:"/>
    <x v="1"/>
    <s v="DNK"/>
    <x v="62"/>
    <n v="1138.8"/>
  </r>
  <r>
    <x v="7"/>
    <x v="3"/>
    <s v="Persons:"/>
    <x v="1"/>
    <s v="DNK"/>
    <x v="63"/>
    <n v="1154.4000000000001"/>
  </r>
  <r>
    <x v="7"/>
    <x v="3"/>
    <s v="Persons:"/>
    <x v="2"/>
    <s v="DEU"/>
    <x v="0"/>
    <m/>
  </r>
  <r>
    <x v="7"/>
    <x v="3"/>
    <s v="Persons:"/>
    <x v="2"/>
    <s v="DEU"/>
    <x v="1"/>
    <n v="11768"/>
  </r>
  <r>
    <x v="7"/>
    <x v="3"/>
    <s v="Persons:"/>
    <x v="2"/>
    <s v="DEU"/>
    <x v="2"/>
    <n v="11542.4"/>
  </r>
  <r>
    <x v="7"/>
    <x v="3"/>
    <s v="Persons:"/>
    <x v="2"/>
    <s v="DEU"/>
    <x v="3"/>
    <n v="11434.5"/>
  </r>
  <r>
    <x v="7"/>
    <x v="3"/>
    <s v="Persons:"/>
    <x v="2"/>
    <s v="DEU"/>
    <x v="4"/>
    <n v="11341"/>
  </r>
  <r>
    <x v="7"/>
    <x v="3"/>
    <s v="Persons:"/>
    <x v="2"/>
    <s v="DEU"/>
    <x v="5"/>
    <n v="11231.3"/>
  </r>
  <r>
    <x v="7"/>
    <x v="3"/>
    <s v="Persons:"/>
    <x v="2"/>
    <s v="DEU"/>
    <x v="6"/>
    <n v="11110.2"/>
  </r>
  <r>
    <x v="7"/>
    <x v="3"/>
    <s v="Persons:"/>
    <x v="2"/>
    <s v="DEU"/>
    <x v="7"/>
    <n v="10964.8"/>
  </r>
  <r>
    <x v="7"/>
    <x v="3"/>
    <s v="Persons:"/>
    <x v="2"/>
    <s v="DEU"/>
    <x v="8"/>
    <n v="10783.9"/>
  </r>
  <r>
    <x v="7"/>
    <x v="3"/>
    <s v="Persons:"/>
    <x v="2"/>
    <s v="DEU"/>
    <x v="9"/>
    <n v="10664.6"/>
  </r>
  <r>
    <x v="7"/>
    <x v="3"/>
    <s v="Persons:"/>
    <x v="2"/>
    <s v="DEU"/>
    <x v="10"/>
    <n v="10662.7"/>
  </r>
  <r>
    <x v="7"/>
    <x v="3"/>
    <s v="Persons:"/>
    <x v="2"/>
    <s v="DEU"/>
    <x v="11"/>
    <n v="10728"/>
  </r>
  <r>
    <x v="7"/>
    <x v="3"/>
    <s v="Persons:"/>
    <x v="2"/>
    <s v="DEU"/>
    <x v="12"/>
    <n v="10828.3"/>
  </r>
  <r>
    <x v="7"/>
    <x v="3"/>
    <s v="Persons:"/>
    <x v="2"/>
    <s v="DEU"/>
    <x v="13"/>
    <n v="10953.1"/>
  </r>
  <r>
    <x v="7"/>
    <x v="3"/>
    <s v="Persons:"/>
    <x v="2"/>
    <s v="DEU"/>
    <x v="14"/>
    <n v="11080.9"/>
  </r>
  <r>
    <x v="7"/>
    <x v="3"/>
    <s v="Persons:"/>
    <x v="2"/>
    <s v="DEU"/>
    <x v="15"/>
    <n v="11210.4"/>
  </r>
  <r>
    <x v="7"/>
    <x v="3"/>
    <s v="Persons:"/>
    <x v="2"/>
    <s v="DEU"/>
    <x v="16"/>
    <n v="11361.5"/>
  </r>
  <r>
    <x v="7"/>
    <x v="3"/>
    <s v="Persons:"/>
    <x v="2"/>
    <s v="DEU"/>
    <x v="17"/>
    <n v="11545.6"/>
  </r>
  <r>
    <x v="7"/>
    <x v="3"/>
    <s v="Persons:"/>
    <x v="2"/>
    <s v="DEU"/>
    <x v="18"/>
    <n v="11787.3"/>
  </r>
  <r>
    <x v="7"/>
    <x v="3"/>
    <s v="Persons:"/>
    <x v="2"/>
    <s v="DEU"/>
    <x v="19"/>
    <n v="12043.4"/>
  </r>
  <r>
    <x v="7"/>
    <x v="3"/>
    <s v="Persons:"/>
    <x v="2"/>
    <s v="DEU"/>
    <x v="20"/>
    <n v="12288.8"/>
  </r>
  <r>
    <x v="7"/>
    <x v="3"/>
    <s v="Persons:"/>
    <x v="2"/>
    <s v="DEU"/>
    <x v="21"/>
    <n v="12517.2"/>
  </r>
  <r>
    <x v="7"/>
    <x v="3"/>
    <s v="Persons:"/>
    <x v="2"/>
    <s v="DEU"/>
    <x v="22"/>
    <n v="12698"/>
  </r>
  <r>
    <x v="7"/>
    <x v="3"/>
    <s v="Persons:"/>
    <x v="2"/>
    <s v="DEU"/>
    <x v="23"/>
    <n v="12837.1"/>
  </r>
  <r>
    <x v="7"/>
    <x v="3"/>
    <s v="Persons:"/>
    <x v="2"/>
    <s v="DEU"/>
    <x v="24"/>
    <n v="12938.5"/>
  </r>
  <r>
    <x v="7"/>
    <x v="3"/>
    <s v="Persons:"/>
    <x v="2"/>
    <s v="DEU"/>
    <x v="25"/>
    <n v="13039.2"/>
  </r>
  <r>
    <x v="7"/>
    <x v="3"/>
    <s v="Persons:"/>
    <x v="2"/>
    <s v="DEU"/>
    <x v="26"/>
    <n v="13142.8"/>
  </r>
  <r>
    <x v="7"/>
    <x v="3"/>
    <s v="Persons:"/>
    <x v="2"/>
    <s v="DEU"/>
    <x v="27"/>
    <n v="13212.9"/>
  </r>
  <r>
    <x v="7"/>
    <x v="3"/>
    <s v="Persons:"/>
    <x v="2"/>
    <s v="DEU"/>
    <x v="28"/>
    <n v="13266.4"/>
  </r>
  <r>
    <x v="7"/>
    <x v="3"/>
    <s v="Persons:"/>
    <x v="2"/>
    <s v="DEU"/>
    <x v="29"/>
    <n v="13301"/>
  </r>
  <r>
    <x v="7"/>
    <x v="3"/>
    <s v="Persons:"/>
    <x v="2"/>
    <s v="DEU"/>
    <x v="30"/>
    <n v="13274.8"/>
  </r>
  <r>
    <x v="7"/>
    <x v="3"/>
    <s v="Persons:"/>
    <x v="2"/>
    <s v="DEU"/>
    <x v="31"/>
    <n v="13170.9"/>
  </r>
  <r>
    <x v="7"/>
    <x v="3"/>
    <s v="Persons:"/>
    <x v="2"/>
    <s v="DEU"/>
    <x v="32"/>
    <n v="13017.2"/>
  </r>
  <r>
    <x v="7"/>
    <x v="3"/>
    <s v="Persons:"/>
    <x v="2"/>
    <s v="DEU"/>
    <x v="33"/>
    <n v="12786.6"/>
  </r>
  <r>
    <x v="7"/>
    <x v="3"/>
    <s v="Persons:"/>
    <x v="2"/>
    <s v="DEU"/>
    <x v="34"/>
    <n v="12501"/>
  </r>
  <r>
    <x v="7"/>
    <x v="3"/>
    <s v="Persons:"/>
    <x v="2"/>
    <s v="DEU"/>
    <x v="35"/>
    <n v="12256.7"/>
  </r>
  <r>
    <x v="7"/>
    <x v="3"/>
    <s v="Persons:"/>
    <x v="2"/>
    <s v="DEU"/>
    <x v="36"/>
    <n v="12175.4"/>
  </r>
  <r>
    <x v="7"/>
    <x v="3"/>
    <s v="Persons:"/>
    <x v="2"/>
    <s v="DEU"/>
    <x v="37"/>
    <n v="12260.5"/>
  </r>
  <r>
    <x v="7"/>
    <x v="3"/>
    <s v="Persons:"/>
    <x v="2"/>
    <s v="DEU"/>
    <x v="38"/>
    <n v="12435.4"/>
  </r>
  <r>
    <x v="7"/>
    <x v="3"/>
    <s v="Persons:"/>
    <x v="2"/>
    <s v="DEU"/>
    <x v="39"/>
    <n v="12755.9"/>
  </r>
  <r>
    <x v="7"/>
    <x v="3"/>
    <s v="Persons:"/>
    <x v="2"/>
    <s v="DEU"/>
    <x v="40"/>
    <n v="13184.7"/>
  </r>
  <r>
    <x v="7"/>
    <x v="3"/>
    <s v="Persons:"/>
    <x v="2"/>
    <s v="DEU"/>
    <x v="41"/>
    <n v="13628.1"/>
  </r>
  <r>
    <x v="7"/>
    <x v="3"/>
    <s v="Persons:"/>
    <x v="2"/>
    <s v="DEU"/>
    <x v="42"/>
    <n v="14060.8"/>
  </r>
  <r>
    <x v="7"/>
    <x v="3"/>
    <s v="Persons:"/>
    <x v="2"/>
    <s v="DEU"/>
    <x v="43"/>
    <n v="14470.8"/>
  </r>
  <r>
    <x v="7"/>
    <x v="3"/>
    <s v="Persons:"/>
    <x v="2"/>
    <s v="DEU"/>
    <x v="44"/>
    <n v="14907.5"/>
  </r>
  <r>
    <x v="7"/>
    <x v="3"/>
    <s v="Persons:"/>
    <x v="2"/>
    <s v="DEU"/>
    <x v="45"/>
    <n v="15400.7"/>
  </r>
  <r>
    <x v="7"/>
    <x v="3"/>
    <s v="Persons:"/>
    <x v="2"/>
    <s v="DEU"/>
    <x v="46"/>
    <n v="15904.8"/>
  </r>
  <r>
    <x v="7"/>
    <x v="3"/>
    <s v="Persons:"/>
    <x v="2"/>
    <s v="DEU"/>
    <x v="47"/>
    <n v="16415.2"/>
  </r>
  <r>
    <x v="7"/>
    <x v="3"/>
    <s v="Persons:"/>
    <x v="2"/>
    <s v="DEU"/>
    <x v="48"/>
    <n v="16927.599999999999"/>
  </r>
  <r>
    <x v="7"/>
    <x v="3"/>
    <s v="Persons:"/>
    <x v="2"/>
    <s v="DEU"/>
    <x v="49"/>
    <n v="17368.400000000001"/>
  </r>
  <r>
    <x v="7"/>
    <x v="3"/>
    <s v="Persons:"/>
    <x v="2"/>
    <s v="DEU"/>
    <x v="50"/>
    <n v="17704.599999999999"/>
  </r>
  <r>
    <x v="7"/>
    <x v="3"/>
    <s v="Persons:"/>
    <x v="2"/>
    <s v="DEU"/>
    <x v="51"/>
    <n v="17947"/>
  </r>
  <r>
    <x v="7"/>
    <x v="3"/>
    <s v="Persons:"/>
    <x v="2"/>
    <s v="DEU"/>
    <x v="52"/>
    <n v="18057.5"/>
  </r>
  <r>
    <x v="7"/>
    <x v="3"/>
    <s v="Persons:"/>
    <x v="2"/>
    <s v="DEU"/>
    <x v="53"/>
    <n v="18136.599999999999"/>
  </r>
  <r>
    <x v="7"/>
    <x v="3"/>
    <s v="Persons:"/>
    <x v="2"/>
    <s v="DEU"/>
    <x v="54"/>
    <n v="18150.900000000001"/>
  </r>
  <r>
    <x v="7"/>
    <x v="3"/>
    <s v="Persons:"/>
    <x v="2"/>
    <s v="DEU"/>
    <x v="55"/>
    <n v="18017.3"/>
  </r>
  <r>
    <x v="7"/>
    <x v="3"/>
    <s v="Persons:"/>
    <x v="2"/>
    <s v="DEU"/>
    <x v="56"/>
    <n v="17842.099999999999"/>
  </r>
  <r>
    <x v="7"/>
    <x v="3"/>
    <s v="Persons:"/>
    <x v="2"/>
    <s v="DEU"/>
    <x v="57"/>
    <n v="17619.3"/>
  </r>
  <r>
    <x v="7"/>
    <x v="3"/>
    <s v="Persons:"/>
    <x v="2"/>
    <s v="DEU"/>
    <x v="58"/>
    <n v="17351"/>
  </r>
  <r>
    <x v="7"/>
    <x v="3"/>
    <s v="Persons:"/>
    <x v="2"/>
    <s v="DEU"/>
    <x v="59"/>
    <n v="17061.5"/>
  </r>
  <r>
    <x v="7"/>
    <x v="3"/>
    <s v="Persons:"/>
    <x v="2"/>
    <s v="DEU"/>
    <x v="60"/>
    <n v="16716.900000000001"/>
  </r>
  <r>
    <x v="7"/>
    <x v="3"/>
    <s v="Persons:"/>
    <x v="2"/>
    <s v="DEU"/>
    <x v="61"/>
    <n v="16332"/>
  </r>
  <r>
    <x v="7"/>
    <x v="3"/>
    <s v="Persons:"/>
    <x v="2"/>
    <s v="DEU"/>
    <x v="62"/>
    <n v="15941"/>
  </r>
  <r>
    <x v="7"/>
    <x v="3"/>
    <s v="Persons:"/>
    <x v="2"/>
    <s v="DEU"/>
    <x v="63"/>
    <n v="15497"/>
  </r>
  <r>
    <x v="7"/>
    <x v="3"/>
    <s v="Persons:"/>
    <x v="3"/>
    <s v="IRL"/>
    <x v="0"/>
    <m/>
  </r>
  <r>
    <x v="7"/>
    <x v="3"/>
    <s v="Persons:"/>
    <x v="3"/>
    <s v="IRL"/>
    <x v="1"/>
    <n v="1008"/>
  </r>
  <r>
    <x v="7"/>
    <x v="3"/>
    <s v="Persons:"/>
    <x v="3"/>
    <s v="IRL"/>
    <x v="2"/>
    <n v="998.5"/>
  </r>
  <r>
    <x v="7"/>
    <x v="3"/>
    <s v="Persons:"/>
    <x v="3"/>
    <s v="IRL"/>
    <x v="3"/>
    <n v="1003.2"/>
  </r>
  <r>
    <x v="7"/>
    <x v="3"/>
    <s v="Persons:"/>
    <x v="3"/>
    <s v="IRL"/>
    <x v="4"/>
    <n v="1006.9"/>
  </r>
  <r>
    <x v="7"/>
    <x v="3"/>
    <s v="Persons:"/>
    <x v="3"/>
    <s v="IRL"/>
    <x v="5"/>
    <n v="1007.1"/>
  </r>
  <r>
    <x v="7"/>
    <x v="3"/>
    <s v="Persons:"/>
    <x v="3"/>
    <s v="IRL"/>
    <x v="6"/>
    <n v="1007.5"/>
  </r>
  <r>
    <x v="7"/>
    <x v="3"/>
    <s v="Persons:"/>
    <x v="3"/>
    <s v="IRL"/>
    <x v="7"/>
    <n v="1006.5"/>
  </r>
  <r>
    <x v="7"/>
    <x v="3"/>
    <s v="Persons:"/>
    <x v="3"/>
    <s v="IRL"/>
    <x v="8"/>
    <n v="1003"/>
  </r>
  <r>
    <x v="7"/>
    <x v="3"/>
    <s v="Persons:"/>
    <x v="3"/>
    <s v="IRL"/>
    <x v="9"/>
    <n v="999.2"/>
  </r>
  <r>
    <x v="7"/>
    <x v="3"/>
    <s v="Persons:"/>
    <x v="3"/>
    <s v="IRL"/>
    <x v="10"/>
    <n v="995"/>
  </r>
  <r>
    <x v="7"/>
    <x v="3"/>
    <s v="Persons:"/>
    <x v="3"/>
    <s v="IRL"/>
    <x v="11"/>
    <n v="989.4000000000002"/>
  </r>
  <r>
    <x v="7"/>
    <x v="3"/>
    <s v="Persons:"/>
    <x v="3"/>
    <s v="IRL"/>
    <x v="12"/>
    <n v="979"/>
  </r>
  <r>
    <x v="7"/>
    <x v="3"/>
    <s v="Persons:"/>
    <x v="3"/>
    <s v="IRL"/>
    <x v="13"/>
    <n v="962.7"/>
  </r>
  <r>
    <x v="7"/>
    <x v="3"/>
    <s v="Persons:"/>
    <x v="3"/>
    <s v="IRL"/>
    <x v="14"/>
    <n v="942.7"/>
  </r>
  <r>
    <x v="7"/>
    <x v="3"/>
    <s v="Persons:"/>
    <x v="3"/>
    <s v="IRL"/>
    <x v="15"/>
    <n v="919.80000000000018"/>
  </r>
  <r>
    <x v="7"/>
    <x v="3"/>
    <s v="Persons:"/>
    <x v="3"/>
    <s v="IRL"/>
    <x v="16"/>
    <n v="893.4000000000002"/>
  </r>
  <r>
    <x v="7"/>
    <x v="3"/>
    <s v="Persons:"/>
    <x v="3"/>
    <s v="IRL"/>
    <x v="17"/>
    <n v="870.80000000000018"/>
  </r>
  <r>
    <x v="7"/>
    <x v="3"/>
    <s v="Persons:"/>
    <x v="3"/>
    <s v="IRL"/>
    <x v="18"/>
    <n v="856.6"/>
  </r>
  <r>
    <x v="7"/>
    <x v="3"/>
    <s v="Persons:"/>
    <x v="3"/>
    <s v="IRL"/>
    <x v="19"/>
    <n v="846.30000000000018"/>
  </r>
  <r>
    <x v="7"/>
    <x v="3"/>
    <s v="Persons:"/>
    <x v="3"/>
    <s v="IRL"/>
    <x v="20"/>
    <n v="837.2"/>
  </r>
  <r>
    <x v="7"/>
    <x v="3"/>
    <s v="Persons:"/>
    <x v="3"/>
    <s v="IRL"/>
    <x v="21"/>
    <n v="830.2"/>
  </r>
  <r>
    <x v="7"/>
    <x v="3"/>
    <s v="Persons:"/>
    <x v="3"/>
    <s v="IRL"/>
    <x v="22"/>
    <n v="827.6"/>
  </r>
  <r>
    <x v="7"/>
    <x v="3"/>
    <s v="Persons:"/>
    <x v="3"/>
    <s v="IRL"/>
    <x v="23"/>
    <n v="828.2"/>
  </r>
  <r>
    <x v="7"/>
    <x v="3"/>
    <s v="Persons:"/>
    <x v="3"/>
    <s v="IRL"/>
    <x v="24"/>
    <n v="830.30000000000018"/>
  </r>
  <r>
    <x v="7"/>
    <x v="3"/>
    <s v="Persons:"/>
    <x v="3"/>
    <s v="IRL"/>
    <x v="25"/>
    <n v="835.1"/>
  </r>
  <r>
    <x v="7"/>
    <x v="3"/>
    <s v="Persons:"/>
    <x v="3"/>
    <s v="IRL"/>
    <x v="26"/>
    <n v="843.9000000000002"/>
  </r>
  <r>
    <x v="7"/>
    <x v="3"/>
    <s v="Persons:"/>
    <x v="3"/>
    <s v="IRL"/>
    <x v="27"/>
    <n v="856.7"/>
  </r>
  <r>
    <x v="7"/>
    <x v="3"/>
    <s v="Persons:"/>
    <x v="3"/>
    <s v="IRL"/>
    <x v="28"/>
    <n v="873.6"/>
  </r>
  <r>
    <x v="7"/>
    <x v="3"/>
    <s v="Persons:"/>
    <x v="3"/>
    <s v="IRL"/>
    <x v="29"/>
    <n v="893.2"/>
  </r>
  <r>
    <x v="7"/>
    <x v="3"/>
    <s v="Persons:"/>
    <x v="3"/>
    <s v="IRL"/>
    <x v="30"/>
    <n v="911.9000000000002"/>
  </r>
  <r>
    <x v="7"/>
    <x v="3"/>
    <s v="Persons:"/>
    <x v="3"/>
    <s v="IRL"/>
    <x v="31"/>
    <n v="926.9000000000002"/>
  </r>
  <r>
    <x v="7"/>
    <x v="3"/>
    <s v="Persons:"/>
    <x v="3"/>
    <s v="IRL"/>
    <x v="32"/>
    <n v="938.7"/>
  </r>
  <r>
    <x v="7"/>
    <x v="3"/>
    <s v="Persons:"/>
    <x v="3"/>
    <s v="IRL"/>
    <x v="33"/>
    <n v="951.7"/>
  </r>
  <r>
    <x v="7"/>
    <x v="3"/>
    <s v="Persons:"/>
    <x v="3"/>
    <s v="IRL"/>
    <x v="34"/>
    <n v="969"/>
  </r>
  <r>
    <x v="7"/>
    <x v="3"/>
    <s v="Persons:"/>
    <x v="3"/>
    <s v="IRL"/>
    <x v="35"/>
    <n v="988.9000000000002"/>
  </r>
  <r>
    <x v="7"/>
    <x v="3"/>
    <s v="Persons:"/>
    <x v="3"/>
    <s v="IRL"/>
    <x v="36"/>
    <n v="1008.1"/>
  </r>
  <r>
    <x v="7"/>
    <x v="3"/>
    <s v="Persons:"/>
    <x v="3"/>
    <s v="IRL"/>
    <x v="37"/>
    <n v="1011.8"/>
  </r>
  <r>
    <x v="7"/>
    <x v="3"/>
    <s v="Persons:"/>
    <x v="3"/>
    <s v="IRL"/>
    <x v="38"/>
    <n v="1022"/>
  </r>
  <r>
    <x v="7"/>
    <x v="3"/>
    <s v="Persons:"/>
    <x v="3"/>
    <s v="IRL"/>
    <x v="39"/>
    <n v="1043.8"/>
  </r>
  <r>
    <x v="7"/>
    <x v="3"/>
    <s v="Persons:"/>
    <x v="3"/>
    <s v="IRL"/>
    <x v="40"/>
    <n v="1051.8"/>
  </r>
  <r>
    <x v="7"/>
    <x v="3"/>
    <s v="Persons:"/>
    <x v="3"/>
    <s v="IRL"/>
    <x v="41"/>
    <n v="1052.5"/>
  </r>
  <r>
    <x v="7"/>
    <x v="3"/>
    <s v="Persons:"/>
    <x v="3"/>
    <s v="IRL"/>
    <x v="42"/>
    <n v="1046.5"/>
  </r>
  <r>
    <x v="7"/>
    <x v="3"/>
    <s v="Persons:"/>
    <x v="3"/>
    <s v="IRL"/>
    <x v="43"/>
    <n v="1037.9000000000001"/>
  </r>
  <r>
    <x v="7"/>
    <x v="3"/>
    <s v="Persons:"/>
    <x v="3"/>
    <s v="IRL"/>
    <x v="44"/>
    <n v="1030.2"/>
  </r>
  <r>
    <x v="7"/>
    <x v="3"/>
    <s v="Persons:"/>
    <x v="3"/>
    <s v="IRL"/>
    <x v="45"/>
    <n v="1020"/>
  </r>
  <r>
    <x v="7"/>
    <x v="3"/>
    <s v="Persons:"/>
    <x v="3"/>
    <s v="IRL"/>
    <x v="46"/>
    <n v="1008.4"/>
  </r>
  <r>
    <x v="7"/>
    <x v="3"/>
    <s v="Persons:"/>
    <x v="3"/>
    <s v="IRL"/>
    <x v="47"/>
    <n v="997.7"/>
  </r>
  <r>
    <x v="7"/>
    <x v="3"/>
    <s v="Persons:"/>
    <x v="3"/>
    <s v="IRL"/>
    <x v="48"/>
    <n v="985.7"/>
  </r>
  <r>
    <x v="7"/>
    <x v="3"/>
    <s v="Persons:"/>
    <x v="3"/>
    <s v="IRL"/>
    <x v="49"/>
    <n v="972.30000000000018"/>
  </r>
  <r>
    <x v="7"/>
    <x v="3"/>
    <s v="Persons:"/>
    <x v="3"/>
    <s v="IRL"/>
    <x v="50"/>
    <n v="958.9000000000002"/>
  </r>
  <r>
    <x v="7"/>
    <x v="3"/>
    <s v="Persons:"/>
    <x v="3"/>
    <s v="IRL"/>
    <x v="51"/>
    <n v="946.2"/>
  </r>
  <r>
    <x v="7"/>
    <x v="3"/>
    <s v="Persons:"/>
    <x v="3"/>
    <s v="IRL"/>
    <x v="52"/>
    <n v="934.30000000000018"/>
  </r>
  <r>
    <x v="7"/>
    <x v="3"/>
    <s v="Persons:"/>
    <x v="3"/>
    <s v="IRL"/>
    <x v="53"/>
    <n v="923.80000000000018"/>
  </r>
  <r>
    <x v="7"/>
    <x v="3"/>
    <s v="Persons:"/>
    <x v="3"/>
    <s v="IRL"/>
    <x v="54"/>
    <n v="915.7"/>
  </r>
  <r>
    <x v="7"/>
    <x v="3"/>
    <s v="Persons:"/>
    <x v="3"/>
    <s v="IRL"/>
    <x v="55"/>
    <n v="910.2"/>
  </r>
  <r>
    <x v="7"/>
    <x v="3"/>
    <s v="Persons:"/>
    <x v="3"/>
    <s v="IRL"/>
    <x v="56"/>
    <n v="906"/>
  </r>
  <r>
    <x v="7"/>
    <x v="3"/>
    <s v="Persons:"/>
    <x v="3"/>
    <s v="IRL"/>
    <x v="57"/>
    <n v="901.80000000000018"/>
  </r>
  <r>
    <x v="7"/>
    <x v="3"/>
    <s v="Persons:"/>
    <x v="3"/>
    <s v="IRL"/>
    <x v="58"/>
    <n v="897.7"/>
  </r>
  <r>
    <x v="7"/>
    <x v="3"/>
    <s v="Persons:"/>
    <x v="3"/>
    <s v="IRL"/>
    <x v="59"/>
    <n v="893.80000000000018"/>
  </r>
  <r>
    <x v="7"/>
    <x v="3"/>
    <s v="Persons:"/>
    <x v="3"/>
    <s v="IRL"/>
    <x v="60"/>
    <n v="889"/>
  </r>
  <r>
    <x v="7"/>
    <x v="3"/>
    <s v="Persons:"/>
    <x v="3"/>
    <s v="IRL"/>
    <x v="61"/>
    <n v="883.30000000000018"/>
  </r>
  <r>
    <x v="7"/>
    <x v="3"/>
    <s v="Persons:"/>
    <x v="3"/>
    <s v="IRL"/>
    <x v="62"/>
    <n v="878.5"/>
  </r>
  <r>
    <x v="7"/>
    <x v="3"/>
    <s v="Persons:"/>
    <x v="3"/>
    <s v="IRL"/>
    <x v="63"/>
    <n v="875.9000000000002"/>
  </r>
  <r>
    <x v="7"/>
    <x v="3"/>
    <s v="Persons:"/>
    <x v="4"/>
    <s v="GRC"/>
    <x v="0"/>
    <m/>
  </r>
  <r>
    <x v="7"/>
    <x v="3"/>
    <s v="Persons:"/>
    <x v="4"/>
    <s v="GRC"/>
    <x v="1"/>
    <n v="1410.2"/>
  </r>
  <r>
    <x v="7"/>
    <x v="3"/>
    <s v="Persons:"/>
    <x v="4"/>
    <s v="GRC"/>
    <x v="2"/>
    <n v="1469.9"/>
  </r>
  <r>
    <x v="7"/>
    <x v="3"/>
    <s v="Persons:"/>
    <x v="4"/>
    <s v="GRC"/>
    <x v="3"/>
    <n v="1519.1"/>
  </r>
  <r>
    <x v="7"/>
    <x v="3"/>
    <s v="Persons:"/>
    <x v="4"/>
    <s v="GRC"/>
    <x v="4"/>
    <n v="1532.3"/>
  </r>
  <r>
    <x v="7"/>
    <x v="3"/>
    <s v="Persons:"/>
    <x v="4"/>
    <s v="GRC"/>
    <x v="5"/>
    <n v="1541.9"/>
  </r>
  <r>
    <x v="7"/>
    <x v="3"/>
    <s v="Persons:"/>
    <x v="4"/>
    <s v="GRC"/>
    <x v="6"/>
    <n v="1550.7"/>
  </r>
  <r>
    <x v="7"/>
    <x v="3"/>
    <s v="Persons:"/>
    <x v="4"/>
    <s v="GRC"/>
    <x v="7"/>
    <n v="1555.7"/>
  </r>
  <r>
    <x v="7"/>
    <x v="3"/>
    <s v="Persons:"/>
    <x v="4"/>
    <s v="GRC"/>
    <x v="8"/>
    <n v="1567.3"/>
  </r>
  <r>
    <x v="7"/>
    <x v="3"/>
    <s v="Persons:"/>
    <x v="4"/>
    <s v="GRC"/>
    <x v="9"/>
    <n v="1589"/>
  </r>
  <r>
    <x v="7"/>
    <x v="3"/>
    <s v="Persons:"/>
    <x v="4"/>
    <s v="GRC"/>
    <x v="10"/>
    <n v="1607.9"/>
  </r>
  <r>
    <x v="7"/>
    <x v="3"/>
    <s v="Persons:"/>
    <x v="4"/>
    <s v="GRC"/>
    <x v="11"/>
    <n v="1620.8"/>
  </r>
  <r>
    <x v="7"/>
    <x v="3"/>
    <s v="Persons:"/>
    <x v="4"/>
    <s v="GRC"/>
    <x v="12"/>
    <n v="1627.2"/>
  </r>
  <r>
    <x v="7"/>
    <x v="3"/>
    <s v="Persons:"/>
    <x v="4"/>
    <s v="GRC"/>
    <x v="13"/>
    <n v="1627.9"/>
  </r>
  <r>
    <x v="7"/>
    <x v="3"/>
    <s v="Persons:"/>
    <x v="4"/>
    <s v="GRC"/>
    <x v="14"/>
    <n v="1625.5"/>
  </r>
  <r>
    <x v="7"/>
    <x v="3"/>
    <s v="Persons:"/>
    <x v="4"/>
    <s v="GRC"/>
    <x v="15"/>
    <n v="1621.1"/>
  </r>
  <r>
    <x v="7"/>
    <x v="3"/>
    <s v="Persons:"/>
    <x v="4"/>
    <s v="GRC"/>
    <x v="16"/>
    <n v="1623"/>
  </r>
  <r>
    <x v="7"/>
    <x v="3"/>
    <s v="Persons:"/>
    <x v="4"/>
    <s v="GRC"/>
    <x v="17"/>
    <n v="1633.5"/>
  </r>
  <r>
    <x v="7"/>
    <x v="3"/>
    <s v="Persons:"/>
    <x v="4"/>
    <s v="GRC"/>
    <x v="18"/>
    <n v="1647.1"/>
  </r>
  <r>
    <x v="7"/>
    <x v="3"/>
    <s v="Persons:"/>
    <x v="4"/>
    <s v="GRC"/>
    <x v="19"/>
    <n v="1663.6"/>
  </r>
  <r>
    <x v="7"/>
    <x v="3"/>
    <s v="Persons:"/>
    <x v="4"/>
    <s v="GRC"/>
    <x v="20"/>
    <n v="1683.4"/>
  </r>
  <r>
    <x v="7"/>
    <x v="3"/>
    <s v="Persons:"/>
    <x v="4"/>
    <s v="GRC"/>
    <x v="21"/>
    <n v="1701.2"/>
  </r>
  <r>
    <x v="7"/>
    <x v="3"/>
    <s v="Persons:"/>
    <x v="4"/>
    <s v="GRC"/>
    <x v="22"/>
    <n v="1638.6"/>
  </r>
  <r>
    <x v="7"/>
    <x v="3"/>
    <s v="Persons:"/>
    <x v="4"/>
    <s v="GRC"/>
    <x v="23"/>
    <n v="1577.5"/>
  </r>
  <r>
    <x v="7"/>
    <x v="3"/>
    <s v="Persons:"/>
    <x v="4"/>
    <s v="GRC"/>
    <x v="24"/>
    <n v="1599.5"/>
  </r>
  <r>
    <x v="7"/>
    <x v="3"/>
    <s v="Persons:"/>
    <x v="4"/>
    <s v="GRC"/>
    <x v="25"/>
    <n v="1629.5"/>
  </r>
  <r>
    <x v="7"/>
    <x v="3"/>
    <s v="Persons:"/>
    <x v="4"/>
    <s v="GRC"/>
    <x v="26"/>
    <n v="1664.6"/>
  </r>
  <r>
    <x v="7"/>
    <x v="3"/>
    <s v="Persons:"/>
    <x v="4"/>
    <s v="GRC"/>
    <x v="27"/>
    <n v="1706.9"/>
  </r>
  <r>
    <x v="7"/>
    <x v="3"/>
    <s v="Persons:"/>
    <x v="4"/>
    <s v="GRC"/>
    <x v="28"/>
    <n v="1756.8"/>
  </r>
  <r>
    <x v="7"/>
    <x v="3"/>
    <s v="Persons:"/>
    <x v="4"/>
    <s v="GRC"/>
    <x v="29"/>
    <n v="1806.8"/>
  </r>
  <r>
    <x v="7"/>
    <x v="3"/>
    <s v="Persons:"/>
    <x v="4"/>
    <s v="GRC"/>
    <x v="30"/>
    <n v="1855.2"/>
  </r>
  <r>
    <x v="7"/>
    <x v="3"/>
    <s v="Persons:"/>
    <x v="4"/>
    <s v="GRC"/>
    <x v="31"/>
    <n v="1901.4"/>
  </r>
  <r>
    <x v="7"/>
    <x v="3"/>
    <s v="Persons:"/>
    <x v="4"/>
    <s v="GRC"/>
    <x v="32"/>
    <n v="1945.9"/>
  </r>
  <r>
    <x v="7"/>
    <x v="3"/>
    <s v="Persons:"/>
    <x v="4"/>
    <s v="GRC"/>
    <x v="33"/>
    <n v="1973.6"/>
  </r>
  <r>
    <x v="7"/>
    <x v="3"/>
    <s v="Persons:"/>
    <x v="4"/>
    <s v="GRC"/>
    <x v="34"/>
    <n v="1999.2"/>
  </r>
  <r>
    <x v="7"/>
    <x v="3"/>
    <s v="Persons:"/>
    <x v="4"/>
    <s v="GRC"/>
    <x v="35"/>
    <n v="2041"/>
  </r>
  <r>
    <x v="7"/>
    <x v="3"/>
    <s v="Persons:"/>
    <x v="4"/>
    <s v="GRC"/>
    <x v="36"/>
    <n v="2080.6999999999998"/>
  </r>
  <r>
    <x v="7"/>
    <x v="3"/>
    <s v="Persons:"/>
    <x v="4"/>
    <s v="GRC"/>
    <x v="37"/>
    <n v="2117.5"/>
  </r>
  <r>
    <x v="7"/>
    <x v="3"/>
    <s v="Persons:"/>
    <x v="4"/>
    <s v="GRC"/>
    <x v="38"/>
    <n v="2114.6"/>
  </r>
  <r>
    <x v="7"/>
    <x v="3"/>
    <s v="Persons:"/>
    <x v="4"/>
    <s v="GRC"/>
    <x v="39"/>
    <n v="2107.1"/>
  </r>
  <r>
    <x v="7"/>
    <x v="3"/>
    <s v="Persons:"/>
    <x v="4"/>
    <s v="GRC"/>
    <x v="40"/>
    <n v="2131.1999999999998"/>
  </r>
  <r>
    <x v="7"/>
    <x v="3"/>
    <s v="Persons:"/>
    <x v="4"/>
    <s v="GRC"/>
    <x v="41"/>
    <n v="2156.1999999999998"/>
  </r>
  <r>
    <x v="7"/>
    <x v="3"/>
    <s v="Persons:"/>
    <x v="4"/>
    <s v="GRC"/>
    <x v="42"/>
    <n v="2178.6"/>
  </r>
  <r>
    <x v="7"/>
    <x v="3"/>
    <s v="Persons:"/>
    <x v="4"/>
    <s v="GRC"/>
    <x v="43"/>
    <n v="2199.8000000000002"/>
  </r>
  <r>
    <x v="7"/>
    <x v="3"/>
    <s v="Persons:"/>
    <x v="4"/>
    <s v="GRC"/>
    <x v="44"/>
    <n v="2213.6"/>
  </r>
  <r>
    <x v="7"/>
    <x v="3"/>
    <s v="Persons:"/>
    <x v="4"/>
    <s v="GRC"/>
    <x v="45"/>
    <n v="2205.4"/>
  </r>
  <r>
    <x v="7"/>
    <x v="3"/>
    <s v="Persons:"/>
    <x v="4"/>
    <s v="GRC"/>
    <x v="46"/>
    <n v="2193.3000000000002"/>
  </r>
  <r>
    <x v="7"/>
    <x v="3"/>
    <s v="Persons:"/>
    <x v="4"/>
    <s v="GRC"/>
    <x v="47"/>
    <n v="2175.8000000000002"/>
  </r>
  <r>
    <x v="7"/>
    <x v="3"/>
    <s v="Persons:"/>
    <x v="4"/>
    <s v="GRC"/>
    <x v="48"/>
    <n v="2160.4"/>
  </r>
  <r>
    <x v="7"/>
    <x v="3"/>
    <s v="Persons:"/>
    <x v="4"/>
    <s v="GRC"/>
    <x v="49"/>
    <n v="2165.9"/>
  </r>
  <r>
    <x v="7"/>
    <x v="3"/>
    <s v="Persons:"/>
    <x v="4"/>
    <s v="GRC"/>
    <x v="50"/>
    <n v="2181.1"/>
  </r>
  <r>
    <x v="7"/>
    <x v="3"/>
    <s v="Persons:"/>
    <x v="4"/>
    <s v="GRC"/>
    <x v="51"/>
    <n v="2193.8000000000002"/>
  </r>
  <r>
    <x v="7"/>
    <x v="3"/>
    <s v="Persons:"/>
    <x v="4"/>
    <s v="GRC"/>
    <x v="52"/>
    <n v="2201.6"/>
  </r>
  <r>
    <x v="7"/>
    <x v="3"/>
    <s v="Persons:"/>
    <x v="4"/>
    <s v="GRC"/>
    <x v="53"/>
    <n v="2166.5"/>
  </r>
  <r>
    <x v="7"/>
    <x v="3"/>
    <s v="Persons:"/>
    <x v="4"/>
    <s v="GRC"/>
    <x v="54"/>
    <n v="2202.3000000000002"/>
  </r>
  <r>
    <x v="7"/>
    <x v="3"/>
    <s v="Persons:"/>
    <x v="4"/>
    <s v="GRC"/>
    <x v="55"/>
    <n v="2200.5"/>
  </r>
  <r>
    <x v="7"/>
    <x v="3"/>
    <s v="Persons:"/>
    <x v="4"/>
    <s v="GRC"/>
    <x v="56"/>
    <n v="2192.3000000000002"/>
  </r>
  <r>
    <x v="7"/>
    <x v="3"/>
    <s v="Persons:"/>
    <x v="4"/>
    <s v="GRC"/>
    <x v="57"/>
    <n v="2187.3000000000002"/>
  </r>
  <r>
    <x v="7"/>
    <x v="3"/>
    <s v="Persons:"/>
    <x v="4"/>
    <s v="GRC"/>
    <x v="58"/>
    <n v="2184.4"/>
  </r>
  <r>
    <x v="7"/>
    <x v="3"/>
    <s v="Persons:"/>
    <x v="4"/>
    <s v="GRC"/>
    <x v="59"/>
    <n v="2178.3000000000002"/>
  </r>
  <r>
    <x v="7"/>
    <x v="3"/>
    <s v="Persons:"/>
    <x v="4"/>
    <s v="GRC"/>
    <x v="60"/>
    <n v="2173.3000000000002"/>
  </r>
  <r>
    <x v="7"/>
    <x v="3"/>
    <s v="Persons:"/>
    <x v="4"/>
    <s v="GRC"/>
    <x v="61"/>
    <n v="2182.1999999999998"/>
  </r>
  <r>
    <x v="7"/>
    <x v="3"/>
    <s v="Persons:"/>
    <x v="4"/>
    <s v="GRC"/>
    <x v="62"/>
    <n v="2197.1"/>
  </r>
  <r>
    <x v="7"/>
    <x v="3"/>
    <s v="Persons:"/>
    <x v="4"/>
    <s v="GRC"/>
    <x v="63"/>
    <m/>
  </r>
  <r>
    <x v="7"/>
    <x v="3"/>
    <s v="Persons:"/>
    <x v="5"/>
    <s v="ESP"/>
    <x v="0"/>
    <m/>
  </r>
  <r>
    <x v="7"/>
    <x v="3"/>
    <s v="Persons:"/>
    <x v="5"/>
    <s v="ESP"/>
    <x v="1"/>
    <n v="6582.6"/>
  </r>
  <r>
    <x v="7"/>
    <x v="3"/>
    <s v="Persons:"/>
    <x v="5"/>
    <s v="ESP"/>
    <x v="2"/>
    <n v="6693.6"/>
  </r>
  <r>
    <x v="7"/>
    <x v="3"/>
    <s v="Persons:"/>
    <x v="5"/>
    <s v="ESP"/>
    <x v="3"/>
    <n v="6818.2000000000016"/>
  </r>
  <r>
    <x v="7"/>
    <x v="3"/>
    <s v="Persons:"/>
    <x v="5"/>
    <s v="ESP"/>
    <x v="4"/>
    <n v="6903.6"/>
  </r>
  <r>
    <x v="7"/>
    <x v="3"/>
    <s v="Persons:"/>
    <x v="5"/>
    <s v="ESP"/>
    <x v="5"/>
    <n v="6954.3"/>
  </r>
  <r>
    <x v="7"/>
    <x v="3"/>
    <s v="Persons:"/>
    <x v="5"/>
    <s v="ESP"/>
    <x v="6"/>
    <n v="6991.9"/>
  </r>
  <r>
    <x v="7"/>
    <x v="3"/>
    <s v="Persons:"/>
    <x v="5"/>
    <s v="ESP"/>
    <x v="7"/>
    <n v="7015.3"/>
  </r>
  <r>
    <x v="7"/>
    <x v="3"/>
    <s v="Persons:"/>
    <x v="5"/>
    <s v="ESP"/>
    <x v="8"/>
    <n v="7037.2000000000016"/>
  </r>
  <r>
    <x v="7"/>
    <x v="3"/>
    <s v="Persons:"/>
    <x v="5"/>
    <s v="ESP"/>
    <x v="9"/>
    <n v="7058"/>
  </r>
  <r>
    <x v="7"/>
    <x v="3"/>
    <s v="Persons:"/>
    <x v="5"/>
    <s v="ESP"/>
    <x v="10"/>
    <n v="7078.5"/>
  </r>
  <r>
    <x v="7"/>
    <x v="3"/>
    <s v="Persons:"/>
    <x v="5"/>
    <s v="ESP"/>
    <x v="11"/>
    <n v="7083.5"/>
  </r>
  <r>
    <x v="7"/>
    <x v="3"/>
    <s v="Persons:"/>
    <x v="5"/>
    <s v="ESP"/>
    <x v="12"/>
    <n v="7045.3"/>
  </r>
  <r>
    <x v="7"/>
    <x v="3"/>
    <s v="Persons:"/>
    <x v="5"/>
    <s v="ESP"/>
    <x v="13"/>
    <n v="6973.7000000000016"/>
  </r>
  <r>
    <x v="7"/>
    <x v="3"/>
    <s v="Persons:"/>
    <x v="5"/>
    <s v="ESP"/>
    <x v="14"/>
    <n v="6884.6"/>
  </r>
  <r>
    <x v="7"/>
    <x v="3"/>
    <s v="Persons:"/>
    <x v="5"/>
    <s v="ESP"/>
    <x v="15"/>
    <n v="6758.8"/>
  </r>
  <r>
    <x v="7"/>
    <x v="3"/>
    <s v="Persons:"/>
    <x v="5"/>
    <s v="ESP"/>
    <x v="16"/>
    <n v="6604.1"/>
  </r>
  <r>
    <x v="7"/>
    <x v="3"/>
    <s v="Persons:"/>
    <x v="5"/>
    <s v="ESP"/>
    <x v="17"/>
    <n v="6453"/>
  </r>
  <r>
    <x v="7"/>
    <x v="3"/>
    <s v="Persons:"/>
    <x v="5"/>
    <s v="ESP"/>
    <x v="18"/>
    <n v="6321"/>
  </r>
  <r>
    <x v="7"/>
    <x v="3"/>
    <s v="Persons:"/>
    <x v="5"/>
    <s v="ESP"/>
    <x v="19"/>
    <n v="6212.7000000000016"/>
  </r>
  <r>
    <x v="7"/>
    <x v="3"/>
    <s v="Persons:"/>
    <x v="5"/>
    <s v="ESP"/>
    <x v="20"/>
    <n v="6108.5"/>
  </r>
  <r>
    <x v="7"/>
    <x v="3"/>
    <s v="Persons:"/>
    <x v="5"/>
    <s v="ESP"/>
    <x v="21"/>
    <n v="6003.1"/>
  </r>
  <r>
    <x v="7"/>
    <x v="3"/>
    <s v="Persons:"/>
    <x v="5"/>
    <s v="ESP"/>
    <x v="22"/>
    <n v="5948.8"/>
  </r>
  <r>
    <x v="7"/>
    <x v="3"/>
    <s v="Persons:"/>
    <x v="5"/>
    <s v="ESP"/>
    <x v="23"/>
    <n v="5967.9"/>
  </r>
  <r>
    <x v="7"/>
    <x v="3"/>
    <s v="Persons:"/>
    <x v="5"/>
    <s v="ESP"/>
    <x v="24"/>
    <n v="6032.2000000000016"/>
  </r>
  <r>
    <x v="7"/>
    <x v="3"/>
    <s v="Persons:"/>
    <x v="5"/>
    <s v="ESP"/>
    <x v="25"/>
    <n v="6129.2000000000016"/>
  </r>
  <r>
    <x v="7"/>
    <x v="3"/>
    <s v="Persons:"/>
    <x v="5"/>
    <s v="ESP"/>
    <x v="26"/>
    <n v="6255.1"/>
  </r>
  <r>
    <x v="7"/>
    <x v="3"/>
    <s v="Persons:"/>
    <x v="5"/>
    <s v="ESP"/>
    <x v="27"/>
    <n v="6409.2000000000016"/>
  </r>
  <r>
    <x v="7"/>
    <x v="3"/>
    <s v="Persons:"/>
    <x v="5"/>
    <s v="ESP"/>
    <x v="28"/>
    <n v="6589.5"/>
  </r>
  <r>
    <x v="7"/>
    <x v="3"/>
    <s v="Persons:"/>
    <x v="5"/>
    <s v="ESP"/>
    <x v="29"/>
    <n v="6789.8"/>
  </r>
  <r>
    <x v="7"/>
    <x v="3"/>
    <s v="Persons:"/>
    <x v="5"/>
    <s v="ESP"/>
    <x v="30"/>
    <n v="7004.5"/>
  </r>
  <r>
    <x v="7"/>
    <x v="3"/>
    <s v="Persons:"/>
    <x v="5"/>
    <s v="ESP"/>
    <x v="31"/>
    <n v="7223.2000000000016"/>
  </r>
  <r>
    <x v="7"/>
    <x v="3"/>
    <s v="Persons:"/>
    <x v="5"/>
    <s v="ESP"/>
    <x v="32"/>
    <n v="7456.6"/>
  </r>
  <r>
    <x v="7"/>
    <x v="3"/>
    <s v="Persons:"/>
    <x v="5"/>
    <s v="ESP"/>
    <x v="33"/>
    <n v="7729.4"/>
  </r>
  <r>
    <x v="7"/>
    <x v="3"/>
    <s v="Persons:"/>
    <x v="5"/>
    <s v="ESP"/>
    <x v="34"/>
    <n v="8014.4"/>
  </r>
  <r>
    <x v="7"/>
    <x v="3"/>
    <s v="Persons:"/>
    <x v="5"/>
    <s v="ESP"/>
    <x v="35"/>
    <n v="8278"/>
  </r>
  <r>
    <x v="7"/>
    <x v="3"/>
    <s v="Persons:"/>
    <x v="5"/>
    <s v="ESP"/>
    <x v="36"/>
    <n v="8526.1"/>
  </r>
  <r>
    <x v="7"/>
    <x v="3"/>
    <s v="Persons:"/>
    <x v="5"/>
    <s v="ESP"/>
    <x v="37"/>
    <n v="8758.3000000000011"/>
  </r>
  <r>
    <x v="7"/>
    <x v="3"/>
    <s v="Persons:"/>
    <x v="5"/>
    <s v="ESP"/>
    <x v="38"/>
    <n v="8967.9"/>
  </r>
  <r>
    <x v="7"/>
    <x v="3"/>
    <s v="Persons:"/>
    <x v="5"/>
    <s v="ESP"/>
    <x v="39"/>
    <n v="9155.2000000000007"/>
  </r>
  <r>
    <x v="7"/>
    <x v="3"/>
    <s v="Persons:"/>
    <x v="5"/>
    <s v="ESP"/>
    <x v="40"/>
    <n v="9325.2000000000007"/>
  </r>
  <r>
    <x v="7"/>
    <x v="3"/>
    <s v="Persons:"/>
    <x v="5"/>
    <s v="ESP"/>
    <x v="41"/>
    <n v="9484.2000000000007"/>
  </r>
  <r>
    <x v="7"/>
    <x v="3"/>
    <s v="Persons:"/>
    <x v="5"/>
    <s v="ESP"/>
    <x v="42"/>
    <n v="9622.4"/>
  </r>
  <r>
    <x v="7"/>
    <x v="3"/>
    <s v="Persons:"/>
    <x v="5"/>
    <s v="ESP"/>
    <x v="43"/>
    <n v="9731.5"/>
  </r>
  <r>
    <x v="7"/>
    <x v="3"/>
    <s v="Persons:"/>
    <x v="5"/>
    <s v="ESP"/>
    <x v="44"/>
    <n v="9820.5"/>
  </r>
  <r>
    <x v="7"/>
    <x v="3"/>
    <s v="Persons:"/>
    <x v="5"/>
    <s v="ESP"/>
    <x v="45"/>
    <n v="9871.9000000000015"/>
  </r>
  <r>
    <x v="7"/>
    <x v="3"/>
    <s v="Persons:"/>
    <x v="5"/>
    <s v="ESP"/>
    <x v="46"/>
    <n v="9870.5"/>
  </r>
  <r>
    <x v="7"/>
    <x v="3"/>
    <s v="Persons:"/>
    <x v="5"/>
    <s v="ESP"/>
    <x v="47"/>
    <n v="9829.8000000000011"/>
  </r>
  <r>
    <x v="7"/>
    <x v="3"/>
    <s v="Persons:"/>
    <x v="5"/>
    <s v="ESP"/>
    <x v="48"/>
    <n v="9780.4"/>
  </r>
  <r>
    <x v="7"/>
    <x v="3"/>
    <s v="Persons:"/>
    <x v="5"/>
    <s v="ESP"/>
    <x v="49"/>
    <n v="9723"/>
  </r>
  <r>
    <x v="7"/>
    <x v="3"/>
    <s v="Persons:"/>
    <x v="5"/>
    <s v="ESP"/>
    <x v="50"/>
    <n v="9655.3000000000011"/>
  </r>
  <r>
    <x v="7"/>
    <x v="3"/>
    <s v="Persons:"/>
    <x v="5"/>
    <s v="ESP"/>
    <x v="51"/>
    <n v="9590.8000000000011"/>
  </r>
  <r>
    <x v="7"/>
    <x v="3"/>
    <s v="Persons:"/>
    <x v="5"/>
    <s v="ESP"/>
    <x v="52"/>
    <n v="9508.1"/>
  </r>
  <r>
    <x v="7"/>
    <x v="3"/>
    <s v="Persons:"/>
    <x v="5"/>
    <s v="ESP"/>
    <x v="53"/>
    <n v="9368.5"/>
  </r>
  <r>
    <x v="7"/>
    <x v="3"/>
    <s v="Persons:"/>
    <x v="5"/>
    <s v="ESP"/>
    <x v="54"/>
    <n v="9257.8000000000011"/>
  </r>
  <r>
    <x v="7"/>
    <x v="3"/>
    <s v="Persons:"/>
    <x v="5"/>
    <s v="ESP"/>
    <x v="55"/>
    <n v="9141.7000000000007"/>
  </r>
  <r>
    <x v="7"/>
    <x v="3"/>
    <s v="Persons:"/>
    <x v="5"/>
    <s v="ESP"/>
    <x v="56"/>
    <n v="9007.5"/>
  </r>
  <r>
    <x v="7"/>
    <x v="3"/>
    <s v="Persons:"/>
    <x v="5"/>
    <s v="ESP"/>
    <x v="57"/>
    <n v="8869.9"/>
  </r>
  <r>
    <x v="7"/>
    <x v="3"/>
    <s v="Persons:"/>
    <x v="5"/>
    <s v="ESP"/>
    <x v="58"/>
    <n v="8756.2000000000007"/>
  </r>
  <r>
    <x v="7"/>
    <x v="3"/>
    <s v="Persons:"/>
    <x v="5"/>
    <s v="ESP"/>
    <x v="59"/>
    <n v="8663.7000000000007"/>
  </r>
  <r>
    <x v="7"/>
    <x v="3"/>
    <s v="Persons:"/>
    <x v="5"/>
    <s v="ESP"/>
    <x v="60"/>
    <n v="8578.4"/>
  </r>
  <r>
    <x v="7"/>
    <x v="3"/>
    <s v="Persons:"/>
    <x v="5"/>
    <s v="ESP"/>
    <x v="61"/>
    <n v="8502"/>
  </r>
  <r>
    <x v="7"/>
    <x v="3"/>
    <s v="Persons:"/>
    <x v="5"/>
    <s v="ESP"/>
    <x v="62"/>
    <n v="8428.9"/>
  </r>
  <r>
    <x v="7"/>
    <x v="3"/>
    <s v="Persons:"/>
    <x v="5"/>
    <s v="ESP"/>
    <x v="63"/>
    <n v="8268.9"/>
  </r>
  <r>
    <x v="7"/>
    <x v="3"/>
    <s v="Persons:"/>
    <x v="6"/>
    <s v="FRA"/>
    <x v="0"/>
    <m/>
  </r>
  <r>
    <x v="7"/>
    <x v="3"/>
    <s v="Persons:"/>
    <x v="6"/>
    <s v="FRA"/>
    <x v="1"/>
    <n v="11827.4"/>
  </r>
  <r>
    <x v="7"/>
    <x v="3"/>
    <s v="Persons:"/>
    <x v="6"/>
    <s v="FRA"/>
    <x v="2"/>
    <n v="11916.9"/>
  </r>
  <r>
    <x v="7"/>
    <x v="3"/>
    <s v="Persons:"/>
    <x v="6"/>
    <s v="FRA"/>
    <x v="3"/>
    <n v="11997.7"/>
  </r>
  <r>
    <x v="7"/>
    <x v="3"/>
    <s v="Persons:"/>
    <x v="6"/>
    <s v="FRA"/>
    <x v="4"/>
    <n v="12076.1"/>
  </r>
  <r>
    <x v="7"/>
    <x v="3"/>
    <s v="Persons:"/>
    <x v="6"/>
    <s v="FRA"/>
    <x v="5"/>
    <n v="12146"/>
  </r>
  <r>
    <x v="7"/>
    <x v="3"/>
    <s v="Persons:"/>
    <x v="6"/>
    <s v="FRA"/>
    <x v="6"/>
    <n v="12200.3"/>
  </r>
  <r>
    <x v="7"/>
    <x v="3"/>
    <s v="Persons:"/>
    <x v="6"/>
    <s v="FRA"/>
    <x v="7"/>
    <n v="12252.6"/>
  </r>
  <r>
    <x v="7"/>
    <x v="3"/>
    <s v="Persons:"/>
    <x v="6"/>
    <s v="FRA"/>
    <x v="8"/>
    <n v="12314.7"/>
  </r>
  <r>
    <x v="7"/>
    <x v="3"/>
    <s v="Persons:"/>
    <x v="6"/>
    <s v="FRA"/>
    <x v="9"/>
    <n v="12336.4"/>
  </r>
  <r>
    <x v="7"/>
    <x v="3"/>
    <s v="Persons:"/>
    <x v="6"/>
    <s v="FRA"/>
    <x v="10"/>
    <n v="12260"/>
  </r>
  <r>
    <x v="7"/>
    <x v="3"/>
    <s v="Persons:"/>
    <x v="6"/>
    <s v="FRA"/>
    <x v="11"/>
    <n v="12161.8"/>
  </r>
  <r>
    <x v="7"/>
    <x v="3"/>
    <s v="Persons:"/>
    <x v="6"/>
    <s v="FRA"/>
    <x v="12"/>
    <n v="12099.9"/>
  </r>
  <r>
    <x v="7"/>
    <x v="3"/>
    <s v="Persons:"/>
    <x v="6"/>
    <s v="FRA"/>
    <x v="13"/>
    <n v="12038.4"/>
  </r>
  <r>
    <x v="7"/>
    <x v="3"/>
    <s v="Persons:"/>
    <x v="6"/>
    <s v="FRA"/>
    <x v="14"/>
    <n v="11967"/>
  </r>
  <r>
    <x v="7"/>
    <x v="3"/>
    <s v="Persons:"/>
    <x v="6"/>
    <s v="FRA"/>
    <x v="15"/>
    <n v="11881"/>
  </r>
  <r>
    <x v="7"/>
    <x v="3"/>
    <s v="Persons:"/>
    <x v="6"/>
    <s v="FRA"/>
    <x v="16"/>
    <n v="11811"/>
  </r>
  <r>
    <x v="7"/>
    <x v="3"/>
    <s v="Persons:"/>
    <x v="6"/>
    <s v="FRA"/>
    <x v="17"/>
    <n v="11755.2"/>
  </r>
  <r>
    <x v="7"/>
    <x v="3"/>
    <s v="Persons:"/>
    <x v="6"/>
    <s v="FRA"/>
    <x v="18"/>
    <n v="11716"/>
  </r>
  <r>
    <x v="7"/>
    <x v="3"/>
    <s v="Persons:"/>
    <x v="6"/>
    <s v="FRA"/>
    <x v="19"/>
    <n v="11699.7"/>
  </r>
  <r>
    <x v="7"/>
    <x v="3"/>
    <s v="Persons:"/>
    <x v="6"/>
    <s v="FRA"/>
    <x v="20"/>
    <n v="11685.8"/>
  </r>
  <r>
    <x v="7"/>
    <x v="3"/>
    <s v="Persons:"/>
    <x v="6"/>
    <s v="FRA"/>
    <x v="21"/>
    <n v="11668.2"/>
  </r>
  <r>
    <x v="7"/>
    <x v="3"/>
    <s v="Persons:"/>
    <x v="6"/>
    <s v="FRA"/>
    <x v="22"/>
    <n v="11640"/>
  </r>
  <r>
    <x v="7"/>
    <x v="3"/>
    <s v="Persons:"/>
    <x v="6"/>
    <s v="FRA"/>
    <x v="23"/>
    <n v="11596.1"/>
  </r>
  <r>
    <x v="7"/>
    <x v="3"/>
    <s v="Persons:"/>
    <x v="6"/>
    <s v="FRA"/>
    <x v="24"/>
    <n v="11550.1"/>
  </r>
  <r>
    <x v="7"/>
    <x v="3"/>
    <s v="Persons:"/>
    <x v="6"/>
    <s v="FRA"/>
    <x v="25"/>
    <n v="11537.2"/>
  </r>
  <r>
    <x v="7"/>
    <x v="3"/>
    <s v="Persons:"/>
    <x v="6"/>
    <s v="FRA"/>
    <x v="26"/>
    <n v="11577"/>
  </r>
  <r>
    <x v="7"/>
    <x v="3"/>
    <s v="Persons:"/>
    <x v="6"/>
    <s v="FRA"/>
    <x v="27"/>
    <n v="11648.6"/>
  </r>
  <r>
    <x v="7"/>
    <x v="3"/>
    <s v="Persons:"/>
    <x v="6"/>
    <s v="FRA"/>
    <x v="28"/>
    <n v="11725.8"/>
  </r>
  <r>
    <x v="7"/>
    <x v="3"/>
    <s v="Persons:"/>
    <x v="6"/>
    <s v="FRA"/>
    <x v="29"/>
    <n v="11792.5"/>
  </r>
  <r>
    <x v="7"/>
    <x v="3"/>
    <s v="Persons:"/>
    <x v="6"/>
    <s v="FRA"/>
    <x v="30"/>
    <n v="11835.2"/>
  </r>
  <r>
    <x v="7"/>
    <x v="3"/>
    <s v="Persons:"/>
    <x v="6"/>
    <s v="FRA"/>
    <x v="31"/>
    <n v="11853.5"/>
  </r>
  <r>
    <x v="7"/>
    <x v="3"/>
    <s v="Persons:"/>
    <x v="6"/>
    <s v="FRA"/>
    <x v="32"/>
    <n v="11837.1"/>
  </r>
  <r>
    <x v="7"/>
    <x v="3"/>
    <s v="Persons:"/>
    <x v="6"/>
    <s v="FRA"/>
    <x v="33"/>
    <n v="11814.9"/>
  </r>
  <r>
    <x v="7"/>
    <x v="3"/>
    <s v="Persons:"/>
    <x v="6"/>
    <s v="FRA"/>
    <x v="34"/>
    <n v="11822.8"/>
  </r>
  <r>
    <x v="7"/>
    <x v="3"/>
    <s v="Persons:"/>
    <x v="6"/>
    <s v="FRA"/>
    <x v="35"/>
    <n v="11875"/>
  </r>
  <r>
    <x v="7"/>
    <x v="3"/>
    <s v="Persons:"/>
    <x v="6"/>
    <s v="FRA"/>
    <x v="36"/>
    <n v="11969"/>
  </r>
  <r>
    <x v="7"/>
    <x v="3"/>
    <s v="Persons:"/>
    <x v="6"/>
    <s v="FRA"/>
    <x v="37"/>
    <n v="12076.5"/>
  </r>
  <r>
    <x v="7"/>
    <x v="3"/>
    <s v="Persons:"/>
    <x v="6"/>
    <s v="FRA"/>
    <x v="38"/>
    <n v="12173.8"/>
  </r>
  <r>
    <x v="7"/>
    <x v="3"/>
    <s v="Persons:"/>
    <x v="6"/>
    <s v="FRA"/>
    <x v="39"/>
    <n v="12259.5"/>
  </r>
  <r>
    <x v="7"/>
    <x v="3"/>
    <s v="Persons:"/>
    <x v="6"/>
    <s v="FRA"/>
    <x v="40"/>
    <n v="12340.3"/>
  </r>
  <r>
    <x v="7"/>
    <x v="3"/>
    <s v="Persons:"/>
    <x v="6"/>
    <s v="FRA"/>
    <x v="41"/>
    <n v="12394.3"/>
  </r>
  <r>
    <x v="7"/>
    <x v="3"/>
    <s v="Persons:"/>
    <x v="6"/>
    <s v="FRA"/>
    <x v="42"/>
    <n v="12438.8"/>
  </r>
  <r>
    <x v="7"/>
    <x v="3"/>
    <s v="Persons:"/>
    <x v="6"/>
    <s v="FRA"/>
    <x v="43"/>
    <n v="12502"/>
  </r>
  <r>
    <x v="7"/>
    <x v="3"/>
    <s v="Persons:"/>
    <x v="6"/>
    <s v="FRA"/>
    <x v="44"/>
    <n v="12597.8"/>
  </r>
  <r>
    <x v="7"/>
    <x v="3"/>
    <s v="Persons:"/>
    <x v="6"/>
    <s v="FRA"/>
    <x v="45"/>
    <n v="12731.6"/>
  </r>
  <r>
    <x v="7"/>
    <x v="3"/>
    <s v="Persons:"/>
    <x v="6"/>
    <s v="FRA"/>
    <x v="46"/>
    <n v="12851.7"/>
  </r>
  <r>
    <x v="7"/>
    <x v="3"/>
    <s v="Persons:"/>
    <x v="6"/>
    <s v="FRA"/>
    <x v="47"/>
    <n v="12966.6"/>
  </r>
  <r>
    <x v="7"/>
    <x v="3"/>
    <s v="Persons:"/>
    <x v="6"/>
    <s v="FRA"/>
    <x v="48"/>
    <n v="13078.2"/>
  </r>
  <r>
    <x v="7"/>
    <x v="3"/>
    <s v="Persons:"/>
    <x v="6"/>
    <s v="FRA"/>
    <x v="49"/>
    <n v="13167.4"/>
  </r>
  <r>
    <x v="7"/>
    <x v="3"/>
    <s v="Persons:"/>
    <x v="6"/>
    <s v="FRA"/>
    <x v="50"/>
    <n v="13205.9"/>
  </r>
  <r>
    <x v="7"/>
    <x v="3"/>
    <s v="Persons:"/>
    <x v="6"/>
    <s v="FRA"/>
    <x v="51"/>
    <n v="13181"/>
  </r>
  <r>
    <x v="7"/>
    <x v="3"/>
    <s v="Persons:"/>
    <x v="6"/>
    <s v="FRA"/>
    <x v="52"/>
    <n v="13127.7"/>
  </r>
  <r>
    <x v="7"/>
    <x v="3"/>
    <s v="Persons:"/>
    <x v="6"/>
    <s v="FRA"/>
    <x v="53"/>
    <n v="13070.9"/>
  </r>
  <r>
    <x v="7"/>
    <x v="3"/>
    <s v="Persons:"/>
    <x v="6"/>
    <s v="FRA"/>
    <x v="54"/>
    <n v="13033.8"/>
  </r>
  <r>
    <x v="7"/>
    <x v="3"/>
    <s v="Persons:"/>
    <x v="6"/>
    <s v="FRA"/>
    <x v="55"/>
    <n v="13003.5"/>
  </r>
  <r>
    <x v="7"/>
    <x v="3"/>
    <s v="Persons:"/>
    <x v="6"/>
    <s v="FRA"/>
    <x v="56"/>
    <n v="12987.8"/>
  </r>
  <r>
    <x v="7"/>
    <x v="3"/>
    <s v="Persons:"/>
    <x v="6"/>
    <s v="FRA"/>
    <x v="57"/>
    <n v="12968.3"/>
  </r>
  <r>
    <x v="7"/>
    <x v="3"/>
    <s v="Persons:"/>
    <x v="6"/>
    <s v="FRA"/>
    <x v="58"/>
    <n v="12945.7"/>
  </r>
  <r>
    <x v="7"/>
    <x v="3"/>
    <s v="Persons:"/>
    <x v="6"/>
    <s v="FRA"/>
    <x v="59"/>
    <n v="12921.1"/>
  </r>
  <r>
    <x v="7"/>
    <x v="3"/>
    <s v="Persons:"/>
    <x v="6"/>
    <s v="FRA"/>
    <x v="60"/>
    <n v="12875.2"/>
  </r>
  <r>
    <x v="7"/>
    <x v="3"/>
    <s v="Persons:"/>
    <x v="6"/>
    <s v="FRA"/>
    <x v="61"/>
    <n v="12771.3"/>
  </r>
  <r>
    <x v="7"/>
    <x v="3"/>
    <s v="Persons:"/>
    <x v="6"/>
    <s v="FRA"/>
    <x v="62"/>
    <n v="12653.3"/>
  </r>
  <r>
    <x v="7"/>
    <x v="3"/>
    <s v="Persons:"/>
    <x v="6"/>
    <s v="FRA"/>
    <x v="63"/>
    <n v="12492.1"/>
  </r>
  <r>
    <x v="7"/>
    <x v="3"/>
    <s v="Persons:"/>
    <x v="7"/>
    <s v="ITA"/>
    <x v="0"/>
    <m/>
  </r>
  <r>
    <x v="7"/>
    <x v="3"/>
    <s v="Persons:"/>
    <x v="7"/>
    <s v="ITA"/>
    <x v="1"/>
    <n v="7416.9"/>
  </r>
  <r>
    <x v="7"/>
    <x v="3"/>
    <s v="Persons:"/>
    <x v="7"/>
    <s v="ITA"/>
    <x v="2"/>
    <n v="7563.2000000000016"/>
  </r>
  <r>
    <x v="7"/>
    <x v="3"/>
    <s v="Persons:"/>
    <x v="7"/>
    <s v="ITA"/>
    <x v="3"/>
    <n v="7682.1"/>
  </r>
  <r>
    <x v="7"/>
    <x v="3"/>
    <s v="Persons:"/>
    <x v="7"/>
    <s v="ITA"/>
    <x v="4"/>
    <n v="7799.7000000000016"/>
  </r>
  <r>
    <x v="7"/>
    <x v="3"/>
    <s v="Persons:"/>
    <x v="7"/>
    <s v="ITA"/>
    <x v="5"/>
    <n v="7976"/>
  </r>
  <r>
    <x v="7"/>
    <x v="3"/>
    <s v="Persons:"/>
    <x v="7"/>
    <s v="ITA"/>
    <x v="6"/>
    <n v="8131.4"/>
  </r>
  <r>
    <x v="7"/>
    <x v="3"/>
    <s v="Persons:"/>
    <x v="7"/>
    <s v="ITA"/>
    <x v="7"/>
    <n v="8232.2000000000007"/>
  </r>
  <r>
    <x v="7"/>
    <x v="3"/>
    <s v="Persons:"/>
    <x v="7"/>
    <s v="ITA"/>
    <x v="8"/>
    <n v="8332.5"/>
  </r>
  <r>
    <x v="7"/>
    <x v="3"/>
    <s v="Persons:"/>
    <x v="7"/>
    <s v="ITA"/>
    <x v="9"/>
    <n v="8415.6"/>
  </r>
  <r>
    <x v="7"/>
    <x v="3"/>
    <s v="Persons:"/>
    <x v="7"/>
    <s v="ITA"/>
    <x v="10"/>
    <n v="8398.2000000000007"/>
  </r>
  <r>
    <x v="7"/>
    <x v="3"/>
    <s v="Persons:"/>
    <x v="7"/>
    <s v="ITA"/>
    <x v="11"/>
    <n v="8336.8000000000011"/>
  </r>
  <r>
    <x v="7"/>
    <x v="3"/>
    <s v="Persons:"/>
    <x v="7"/>
    <s v="ITA"/>
    <x v="12"/>
    <n v="8338.7000000000007"/>
  </r>
  <r>
    <x v="7"/>
    <x v="3"/>
    <s v="Persons:"/>
    <x v="7"/>
    <s v="ITA"/>
    <x v="13"/>
    <n v="8347.5"/>
  </r>
  <r>
    <x v="7"/>
    <x v="3"/>
    <s v="Persons:"/>
    <x v="7"/>
    <s v="ITA"/>
    <x v="14"/>
    <n v="8327.1"/>
  </r>
  <r>
    <x v="7"/>
    <x v="3"/>
    <s v="Persons:"/>
    <x v="7"/>
    <s v="ITA"/>
    <x v="15"/>
    <n v="8284.3000000000011"/>
  </r>
  <r>
    <x v="7"/>
    <x v="3"/>
    <s v="Persons:"/>
    <x v="7"/>
    <s v="ITA"/>
    <x v="16"/>
    <n v="8237.6"/>
  </r>
  <r>
    <x v="7"/>
    <x v="3"/>
    <s v="Persons:"/>
    <x v="7"/>
    <s v="ITA"/>
    <x v="17"/>
    <n v="8209.5"/>
  </r>
  <r>
    <x v="7"/>
    <x v="3"/>
    <s v="Persons:"/>
    <x v="7"/>
    <s v="ITA"/>
    <x v="18"/>
    <n v="8190.1"/>
  </r>
  <r>
    <x v="7"/>
    <x v="3"/>
    <s v="Persons:"/>
    <x v="7"/>
    <s v="ITA"/>
    <x v="19"/>
    <n v="8158.8"/>
  </r>
  <r>
    <x v="7"/>
    <x v="3"/>
    <s v="Persons:"/>
    <x v="7"/>
    <s v="ITA"/>
    <x v="20"/>
    <n v="8131.1"/>
  </r>
  <r>
    <x v="7"/>
    <x v="3"/>
    <s v="Persons:"/>
    <x v="7"/>
    <s v="ITA"/>
    <x v="21"/>
    <n v="8110.1"/>
  </r>
  <r>
    <x v="7"/>
    <x v="3"/>
    <s v="Persons:"/>
    <x v="7"/>
    <s v="ITA"/>
    <x v="22"/>
    <n v="8109"/>
  </r>
  <r>
    <x v="7"/>
    <x v="3"/>
    <s v="Persons:"/>
    <x v="7"/>
    <s v="ITA"/>
    <x v="23"/>
    <n v="8133.2000000000016"/>
  </r>
  <r>
    <x v="7"/>
    <x v="3"/>
    <s v="Persons:"/>
    <x v="7"/>
    <s v="ITA"/>
    <x v="24"/>
    <n v="8157.9"/>
  </r>
  <r>
    <x v="7"/>
    <x v="3"/>
    <s v="Persons:"/>
    <x v="7"/>
    <s v="ITA"/>
    <x v="25"/>
    <n v="8191.1"/>
  </r>
  <r>
    <x v="7"/>
    <x v="3"/>
    <s v="Persons:"/>
    <x v="7"/>
    <s v="ITA"/>
    <x v="26"/>
    <n v="8234.5"/>
  </r>
  <r>
    <x v="7"/>
    <x v="3"/>
    <s v="Persons:"/>
    <x v="7"/>
    <s v="ITA"/>
    <x v="27"/>
    <n v="8284.6"/>
  </r>
  <r>
    <x v="7"/>
    <x v="3"/>
    <s v="Persons:"/>
    <x v="7"/>
    <s v="ITA"/>
    <x v="28"/>
    <n v="8352.9"/>
  </r>
  <r>
    <x v="7"/>
    <x v="3"/>
    <s v="Persons:"/>
    <x v="7"/>
    <s v="ITA"/>
    <x v="29"/>
    <n v="8444.7000000000007"/>
  </r>
  <r>
    <x v="7"/>
    <x v="3"/>
    <s v="Persons:"/>
    <x v="7"/>
    <s v="ITA"/>
    <x v="30"/>
    <n v="8558.8000000000011"/>
  </r>
  <r>
    <x v="7"/>
    <x v="3"/>
    <s v="Persons:"/>
    <x v="7"/>
    <s v="ITA"/>
    <x v="31"/>
    <n v="8685.8000000000011"/>
  </r>
  <r>
    <x v="7"/>
    <x v="3"/>
    <s v="Persons:"/>
    <x v="7"/>
    <s v="ITA"/>
    <x v="32"/>
    <n v="9001.6"/>
  </r>
  <r>
    <x v="7"/>
    <x v="3"/>
    <s v="Persons:"/>
    <x v="7"/>
    <s v="ITA"/>
    <x v="33"/>
    <n v="9387.9"/>
  </r>
  <r>
    <x v="7"/>
    <x v="3"/>
    <s v="Persons:"/>
    <x v="7"/>
    <s v="ITA"/>
    <x v="34"/>
    <n v="9676.6"/>
  </r>
  <r>
    <x v="7"/>
    <x v="3"/>
    <s v="Persons:"/>
    <x v="7"/>
    <s v="ITA"/>
    <x v="35"/>
    <n v="9982.9000000000015"/>
  </r>
  <r>
    <x v="7"/>
    <x v="3"/>
    <s v="Persons:"/>
    <x v="7"/>
    <s v="ITA"/>
    <x v="36"/>
    <n v="10299.1"/>
  </r>
  <r>
    <x v="7"/>
    <x v="3"/>
    <s v="Persons:"/>
    <x v="7"/>
    <s v="ITA"/>
    <x v="37"/>
    <n v="10637"/>
  </r>
  <r>
    <x v="7"/>
    <x v="3"/>
    <s v="Persons:"/>
    <x v="7"/>
    <s v="ITA"/>
    <x v="38"/>
    <n v="10964"/>
  </r>
  <r>
    <x v="7"/>
    <x v="3"/>
    <s v="Persons:"/>
    <x v="7"/>
    <s v="ITA"/>
    <x v="39"/>
    <n v="11283.3"/>
  </r>
  <r>
    <x v="7"/>
    <x v="3"/>
    <s v="Persons:"/>
    <x v="7"/>
    <s v="ITA"/>
    <x v="40"/>
    <n v="11601"/>
  </r>
  <r>
    <x v="7"/>
    <x v="3"/>
    <s v="Persons:"/>
    <x v="7"/>
    <s v="ITA"/>
    <x v="41"/>
    <n v="11904"/>
  </r>
  <r>
    <x v="7"/>
    <x v="3"/>
    <s v="Persons:"/>
    <x v="7"/>
    <s v="ITA"/>
    <x v="42"/>
    <n v="12234.3"/>
  </r>
  <r>
    <x v="7"/>
    <x v="3"/>
    <s v="Persons:"/>
    <x v="7"/>
    <s v="ITA"/>
    <x v="43"/>
    <n v="12569.9"/>
  </r>
  <r>
    <x v="7"/>
    <x v="3"/>
    <s v="Persons:"/>
    <x v="7"/>
    <s v="ITA"/>
    <x v="44"/>
    <n v="12872.1"/>
  </r>
  <r>
    <x v="7"/>
    <x v="3"/>
    <s v="Persons:"/>
    <x v="7"/>
    <s v="ITA"/>
    <x v="45"/>
    <n v="13118.4"/>
  </r>
  <r>
    <x v="7"/>
    <x v="3"/>
    <s v="Persons:"/>
    <x v="7"/>
    <s v="ITA"/>
    <x v="46"/>
    <n v="13281.7"/>
  </r>
  <r>
    <x v="7"/>
    <x v="3"/>
    <s v="Persons:"/>
    <x v="7"/>
    <s v="ITA"/>
    <x v="47"/>
    <n v="13380.5"/>
  </r>
  <r>
    <x v="7"/>
    <x v="3"/>
    <s v="Persons:"/>
    <x v="7"/>
    <s v="ITA"/>
    <x v="48"/>
    <n v="13436.7"/>
  </r>
  <r>
    <x v="7"/>
    <x v="3"/>
    <s v="Persons:"/>
    <x v="7"/>
    <s v="ITA"/>
    <x v="49"/>
    <n v="13432.2"/>
  </r>
  <r>
    <x v="7"/>
    <x v="3"/>
    <s v="Persons:"/>
    <x v="7"/>
    <s v="ITA"/>
    <x v="50"/>
    <n v="13366"/>
  </r>
  <r>
    <x v="7"/>
    <x v="3"/>
    <s v="Persons:"/>
    <x v="7"/>
    <s v="ITA"/>
    <x v="51"/>
    <n v="13283.2"/>
  </r>
  <r>
    <x v="7"/>
    <x v="3"/>
    <s v="Persons:"/>
    <x v="7"/>
    <s v="ITA"/>
    <x v="52"/>
    <n v="13243.4"/>
  </r>
  <r>
    <x v="7"/>
    <x v="3"/>
    <s v="Persons:"/>
    <x v="7"/>
    <s v="ITA"/>
    <x v="53"/>
    <n v="13225.5"/>
  </r>
  <r>
    <x v="7"/>
    <x v="3"/>
    <s v="Persons:"/>
    <x v="7"/>
    <s v="ITA"/>
    <x v="54"/>
    <n v="13162.2"/>
  </r>
  <r>
    <x v="7"/>
    <x v="3"/>
    <s v="Persons:"/>
    <x v="7"/>
    <s v="ITA"/>
    <x v="55"/>
    <n v="13063.9"/>
  </r>
  <r>
    <x v="7"/>
    <x v="3"/>
    <s v="Persons:"/>
    <x v="7"/>
    <s v="ITA"/>
    <x v="56"/>
    <n v="12941.8"/>
  </r>
  <r>
    <x v="7"/>
    <x v="3"/>
    <s v="Persons:"/>
    <x v="7"/>
    <s v="ITA"/>
    <x v="57"/>
    <n v="12797.6"/>
  </r>
  <r>
    <x v="7"/>
    <x v="3"/>
    <s v="Persons:"/>
    <x v="7"/>
    <s v="ITA"/>
    <x v="58"/>
    <n v="12662.1"/>
  </r>
  <r>
    <x v="7"/>
    <x v="3"/>
    <s v="Persons:"/>
    <x v="7"/>
    <s v="ITA"/>
    <x v="59"/>
    <n v="12532.8"/>
  </r>
  <r>
    <x v="7"/>
    <x v="3"/>
    <s v="Persons:"/>
    <x v="7"/>
    <s v="ITA"/>
    <x v="60"/>
    <n v="12447.8"/>
  </r>
  <r>
    <x v="7"/>
    <x v="3"/>
    <s v="Persons:"/>
    <x v="7"/>
    <s v="ITA"/>
    <x v="61"/>
    <n v="12436.3"/>
  </r>
  <r>
    <x v="7"/>
    <x v="3"/>
    <s v="Persons:"/>
    <x v="7"/>
    <s v="ITA"/>
    <x v="62"/>
    <n v="12468.6"/>
  </r>
  <r>
    <x v="7"/>
    <x v="3"/>
    <s v="Persons:"/>
    <x v="7"/>
    <s v="ITA"/>
    <x v="63"/>
    <n v="12432.9"/>
  </r>
  <r>
    <x v="7"/>
    <x v="3"/>
    <s v="Persons:"/>
    <x v="8"/>
    <s v="LUX"/>
    <x v="0"/>
    <m/>
  </r>
  <r>
    <x v="7"/>
    <x v="3"/>
    <s v="Persons:"/>
    <x v="8"/>
    <s v="LUX"/>
    <x v="1"/>
    <n v="103.7"/>
  </r>
  <r>
    <x v="7"/>
    <x v="3"/>
    <s v="Persons:"/>
    <x v="8"/>
    <s v="LUX"/>
    <x v="2"/>
    <n v="102"/>
  </r>
  <r>
    <x v="7"/>
    <x v="3"/>
    <s v="Persons:"/>
    <x v="8"/>
    <s v="LUX"/>
    <x v="3"/>
    <n v="100.7"/>
  </r>
  <r>
    <x v="7"/>
    <x v="3"/>
    <s v="Persons:"/>
    <x v="8"/>
    <s v="LUX"/>
    <x v="4"/>
    <n v="99.300000000000011"/>
  </r>
  <r>
    <x v="7"/>
    <x v="3"/>
    <s v="Persons:"/>
    <x v="8"/>
    <s v="LUX"/>
    <x v="5"/>
    <n v="97.9"/>
  </r>
  <r>
    <x v="7"/>
    <x v="3"/>
    <s v="Persons:"/>
    <x v="8"/>
    <s v="LUX"/>
    <x v="6"/>
    <n v="96.5"/>
  </r>
  <r>
    <x v="7"/>
    <x v="3"/>
    <s v="Persons:"/>
    <x v="8"/>
    <s v="LUX"/>
    <x v="7"/>
    <n v="95.4"/>
  </r>
  <r>
    <x v="7"/>
    <x v="3"/>
    <s v="Persons:"/>
    <x v="8"/>
    <s v="LUX"/>
    <x v="8"/>
    <n v="94.300000000000011"/>
  </r>
  <r>
    <x v="7"/>
    <x v="3"/>
    <s v="Persons:"/>
    <x v="8"/>
    <s v="LUX"/>
    <x v="9"/>
    <n v="93.2"/>
  </r>
  <r>
    <x v="7"/>
    <x v="3"/>
    <s v="Persons:"/>
    <x v="8"/>
    <s v="LUX"/>
    <x v="10"/>
    <n v="91.9"/>
  </r>
  <r>
    <x v="7"/>
    <x v="3"/>
    <s v="Persons:"/>
    <x v="8"/>
    <s v="LUX"/>
    <x v="11"/>
    <n v="90.600000000000023"/>
  </r>
  <r>
    <x v="7"/>
    <x v="3"/>
    <s v="Persons:"/>
    <x v="8"/>
    <s v="LUX"/>
    <x v="12"/>
    <n v="90"/>
  </r>
  <r>
    <x v="7"/>
    <x v="3"/>
    <s v="Persons:"/>
    <x v="8"/>
    <s v="LUX"/>
    <x v="13"/>
    <n v="89.600000000000023"/>
  </r>
  <r>
    <x v="7"/>
    <x v="3"/>
    <s v="Persons:"/>
    <x v="8"/>
    <s v="LUX"/>
    <x v="14"/>
    <n v="88.9"/>
  </r>
  <r>
    <x v="7"/>
    <x v="3"/>
    <s v="Persons:"/>
    <x v="8"/>
    <s v="LUX"/>
    <x v="15"/>
    <n v="88.2"/>
  </r>
  <r>
    <x v="7"/>
    <x v="3"/>
    <s v="Persons:"/>
    <x v="8"/>
    <s v="LUX"/>
    <x v="16"/>
    <n v="87.5"/>
  </r>
  <r>
    <x v="7"/>
    <x v="3"/>
    <s v="Persons:"/>
    <x v="8"/>
    <s v="LUX"/>
    <x v="17"/>
    <n v="86.9"/>
  </r>
  <r>
    <x v="7"/>
    <x v="3"/>
    <s v="Persons:"/>
    <x v="8"/>
    <s v="LUX"/>
    <x v="18"/>
    <n v="86.2"/>
  </r>
  <r>
    <x v="7"/>
    <x v="3"/>
    <s v="Persons:"/>
    <x v="8"/>
    <s v="LUX"/>
    <x v="19"/>
    <n v="85.5"/>
  </r>
  <r>
    <x v="7"/>
    <x v="3"/>
    <s v="Persons:"/>
    <x v="8"/>
    <s v="LUX"/>
    <x v="20"/>
    <n v="84.800000000000011"/>
  </r>
  <r>
    <x v="7"/>
    <x v="3"/>
    <s v="Persons:"/>
    <x v="8"/>
    <s v="LUX"/>
    <x v="21"/>
    <n v="84.2"/>
  </r>
  <r>
    <x v="7"/>
    <x v="3"/>
    <s v="Persons:"/>
    <x v="8"/>
    <s v="LUX"/>
    <x v="22"/>
    <n v="83.5"/>
  </r>
  <r>
    <x v="7"/>
    <x v="3"/>
    <s v="Persons:"/>
    <x v="8"/>
    <s v="LUX"/>
    <x v="23"/>
    <n v="82.600000000000023"/>
  </r>
  <r>
    <x v="7"/>
    <x v="3"/>
    <s v="Persons:"/>
    <x v="8"/>
    <s v="LUX"/>
    <x v="24"/>
    <n v="81.300000000000011"/>
  </r>
  <r>
    <x v="7"/>
    <x v="3"/>
    <s v="Persons:"/>
    <x v="8"/>
    <s v="LUX"/>
    <x v="25"/>
    <n v="79.7"/>
  </r>
  <r>
    <x v="7"/>
    <x v="3"/>
    <s v="Persons:"/>
    <x v="8"/>
    <s v="LUX"/>
    <x v="26"/>
    <n v="78.2"/>
  </r>
  <r>
    <x v="7"/>
    <x v="3"/>
    <s v="Persons:"/>
    <x v="8"/>
    <s v="LUX"/>
    <x v="27"/>
    <n v="76.800000000000011"/>
  </r>
  <r>
    <x v="7"/>
    <x v="3"/>
    <s v="Persons:"/>
    <x v="8"/>
    <s v="LUX"/>
    <x v="28"/>
    <n v="75.2"/>
  </r>
  <r>
    <x v="7"/>
    <x v="3"/>
    <s v="Persons:"/>
    <x v="8"/>
    <s v="LUX"/>
    <x v="29"/>
    <n v="73.5"/>
  </r>
  <r>
    <x v="7"/>
    <x v="3"/>
    <s v="Persons:"/>
    <x v="8"/>
    <s v="LUX"/>
    <x v="30"/>
    <n v="71.600000000000009"/>
  </r>
  <r>
    <x v="7"/>
    <x v="3"/>
    <s v="Persons:"/>
    <x v="8"/>
    <s v="LUX"/>
    <x v="31"/>
    <n v="69.8"/>
  </r>
  <r>
    <x v="7"/>
    <x v="3"/>
    <s v="Persons:"/>
    <x v="8"/>
    <s v="LUX"/>
    <x v="32"/>
    <n v="68"/>
  </r>
  <r>
    <x v="7"/>
    <x v="3"/>
    <s v="Persons:"/>
    <x v="8"/>
    <s v="LUX"/>
    <x v="33"/>
    <n v="66.3"/>
  </r>
  <r>
    <x v="7"/>
    <x v="3"/>
    <s v="Persons:"/>
    <x v="8"/>
    <s v="LUX"/>
    <x v="34"/>
    <n v="64.7"/>
  </r>
  <r>
    <x v="7"/>
    <x v="3"/>
    <s v="Persons:"/>
    <x v="8"/>
    <s v="LUX"/>
    <x v="35"/>
    <n v="63.4"/>
  </r>
  <r>
    <x v="7"/>
    <x v="3"/>
    <s v="Persons:"/>
    <x v="8"/>
    <s v="LUX"/>
    <x v="36"/>
    <n v="62.7"/>
  </r>
  <r>
    <x v="7"/>
    <x v="3"/>
    <s v="Persons:"/>
    <x v="8"/>
    <s v="LUX"/>
    <x v="37"/>
    <n v="62.6"/>
  </r>
  <r>
    <x v="7"/>
    <x v="3"/>
    <s v="Persons:"/>
    <x v="8"/>
    <s v="LUX"/>
    <x v="38"/>
    <n v="63.1"/>
  </r>
  <r>
    <x v="7"/>
    <x v="3"/>
    <s v="Persons:"/>
    <x v="8"/>
    <s v="LUX"/>
    <x v="39"/>
    <n v="63.9"/>
  </r>
  <r>
    <x v="7"/>
    <x v="3"/>
    <s v="Persons:"/>
    <x v="8"/>
    <s v="LUX"/>
    <x v="40"/>
    <n v="65"/>
  </r>
  <r>
    <x v="7"/>
    <x v="3"/>
    <s v="Persons:"/>
    <x v="8"/>
    <s v="LUX"/>
    <x v="41"/>
    <n v="66.2"/>
  </r>
  <r>
    <x v="7"/>
    <x v="3"/>
    <s v="Persons:"/>
    <x v="8"/>
    <s v="LUX"/>
    <x v="42"/>
    <n v="67.3"/>
  </r>
  <r>
    <x v="7"/>
    <x v="3"/>
    <s v="Persons:"/>
    <x v="8"/>
    <s v="LUX"/>
    <x v="43"/>
    <n v="68.3"/>
  </r>
  <r>
    <x v="7"/>
    <x v="3"/>
    <s v="Persons:"/>
    <x v="8"/>
    <s v="LUX"/>
    <x v="44"/>
    <n v="68"/>
  </r>
  <r>
    <x v="7"/>
    <x v="3"/>
    <s v="Persons:"/>
    <x v="8"/>
    <s v="LUX"/>
    <x v="45"/>
    <n v="67.8"/>
  </r>
  <r>
    <x v="7"/>
    <x v="3"/>
    <s v="Persons:"/>
    <x v="8"/>
    <s v="LUX"/>
    <x v="46"/>
    <n v="69.2"/>
  </r>
  <r>
    <x v="7"/>
    <x v="3"/>
    <s v="Persons:"/>
    <x v="8"/>
    <s v="LUX"/>
    <x v="47"/>
    <n v="70.600000000000009"/>
  </r>
  <r>
    <x v="7"/>
    <x v="3"/>
    <s v="Persons:"/>
    <x v="8"/>
    <s v="LUX"/>
    <x v="48"/>
    <n v="71.7"/>
  </r>
  <r>
    <x v="7"/>
    <x v="3"/>
    <s v="Persons:"/>
    <x v="8"/>
    <s v="LUX"/>
    <x v="49"/>
    <n v="72.8"/>
  </r>
  <r>
    <x v="7"/>
    <x v="3"/>
    <s v="Persons:"/>
    <x v="8"/>
    <s v="LUX"/>
    <x v="50"/>
    <n v="73.8"/>
  </r>
  <r>
    <x v="7"/>
    <x v="3"/>
    <s v="Persons:"/>
    <x v="8"/>
    <s v="LUX"/>
    <x v="51"/>
    <n v="74.600000000000023"/>
  </r>
  <r>
    <x v="7"/>
    <x v="3"/>
    <s v="Persons:"/>
    <x v="8"/>
    <s v="LUX"/>
    <x v="52"/>
    <n v="75.100000000000023"/>
  </r>
  <r>
    <x v="7"/>
    <x v="3"/>
    <s v="Persons:"/>
    <x v="8"/>
    <s v="LUX"/>
    <x v="53"/>
    <n v="75.100000000000023"/>
  </r>
  <r>
    <x v="7"/>
    <x v="3"/>
    <s v="Persons:"/>
    <x v="8"/>
    <s v="LUX"/>
    <x v="54"/>
    <n v="75.100000000000023"/>
  </r>
  <r>
    <x v="7"/>
    <x v="3"/>
    <s v="Persons:"/>
    <x v="8"/>
    <s v="LUX"/>
    <x v="55"/>
    <n v="75.3"/>
  </r>
  <r>
    <x v="7"/>
    <x v="3"/>
    <s v="Persons:"/>
    <x v="8"/>
    <s v="LUX"/>
    <x v="56"/>
    <n v="75.5"/>
  </r>
  <r>
    <x v="7"/>
    <x v="3"/>
    <s v="Persons:"/>
    <x v="8"/>
    <s v="LUX"/>
    <x v="57"/>
    <n v="75.100000000000023"/>
  </r>
  <r>
    <x v="7"/>
    <x v="3"/>
    <s v="Persons:"/>
    <x v="8"/>
    <s v="LUX"/>
    <x v="58"/>
    <n v="74.100000000000023"/>
  </r>
  <r>
    <x v="7"/>
    <x v="3"/>
    <s v="Persons:"/>
    <x v="8"/>
    <s v="LUX"/>
    <x v="59"/>
    <n v="72.600000000000023"/>
  </r>
  <r>
    <x v="7"/>
    <x v="3"/>
    <s v="Persons:"/>
    <x v="8"/>
    <s v="LUX"/>
    <x v="60"/>
    <n v="71"/>
  </r>
  <r>
    <x v="7"/>
    <x v="3"/>
    <s v="Persons:"/>
    <x v="8"/>
    <s v="LUX"/>
    <x v="61"/>
    <n v="69.5"/>
  </r>
  <r>
    <x v="7"/>
    <x v="3"/>
    <s v="Persons:"/>
    <x v="8"/>
    <s v="LUX"/>
    <x v="62"/>
    <n v="68.100000000000009"/>
  </r>
  <r>
    <x v="7"/>
    <x v="3"/>
    <s v="Persons:"/>
    <x v="8"/>
    <s v="LUX"/>
    <x v="63"/>
    <n v="67.3"/>
  </r>
  <r>
    <x v="7"/>
    <x v="3"/>
    <s v="Persons:"/>
    <x v="9"/>
    <s v="NLD"/>
    <x v="0"/>
    <m/>
  </r>
  <r>
    <x v="7"/>
    <x v="3"/>
    <s v="Persons:"/>
    <x v="9"/>
    <s v="NLD"/>
    <x v="1"/>
    <n v="2719.9"/>
  </r>
  <r>
    <x v="7"/>
    <x v="3"/>
    <s v="Persons:"/>
    <x v="9"/>
    <s v="NLD"/>
    <x v="2"/>
    <n v="2712.1"/>
  </r>
  <r>
    <x v="7"/>
    <x v="3"/>
    <s v="Persons:"/>
    <x v="9"/>
    <s v="NLD"/>
    <x v="3"/>
    <n v="2718.9"/>
  </r>
  <r>
    <x v="7"/>
    <x v="3"/>
    <s v="Persons:"/>
    <x v="9"/>
    <s v="NLD"/>
    <x v="4"/>
    <n v="2733"/>
  </r>
  <r>
    <x v="7"/>
    <x v="3"/>
    <s v="Persons:"/>
    <x v="9"/>
    <s v="NLD"/>
    <x v="5"/>
    <n v="2751.2"/>
  </r>
  <r>
    <x v="7"/>
    <x v="3"/>
    <s v="Persons:"/>
    <x v="9"/>
    <s v="NLD"/>
    <x v="6"/>
    <n v="2772.2"/>
  </r>
  <r>
    <x v="7"/>
    <x v="3"/>
    <s v="Persons:"/>
    <x v="9"/>
    <s v="NLD"/>
    <x v="7"/>
    <n v="2790.8"/>
  </r>
  <r>
    <x v="7"/>
    <x v="3"/>
    <s v="Persons:"/>
    <x v="9"/>
    <s v="NLD"/>
    <x v="8"/>
    <n v="2813.4"/>
  </r>
  <r>
    <x v="7"/>
    <x v="3"/>
    <s v="Persons:"/>
    <x v="9"/>
    <s v="NLD"/>
    <x v="9"/>
    <n v="2838.6"/>
  </r>
  <r>
    <x v="7"/>
    <x v="3"/>
    <s v="Persons:"/>
    <x v="9"/>
    <s v="NLD"/>
    <x v="10"/>
    <n v="2864"/>
  </r>
  <r>
    <x v="7"/>
    <x v="3"/>
    <s v="Persons:"/>
    <x v="9"/>
    <s v="NLD"/>
    <x v="11"/>
    <n v="2887.3"/>
  </r>
  <r>
    <x v="7"/>
    <x v="3"/>
    <s v="Persons:"/>
    <x v="9"/>
    <s v="NLD"/>
    <x v="12"/>
    <n v="2901.9"/>
  </r>
  <r>
    <x v="7"/>
    <x v="3"/>
    <s v="Persons:"/>
    <x v="9"/>
    <s v="NLD"/>
    <x v="13"/>
    <n v="2910"/>
  </r>
  <r>
    <x v="7"/>
    <x v="3"/>
    <s v="Persons:"/>
    <x v="9"/>
    <s v="NLD"/>
    <x v="14"/>
    <n v="2918"/>
  </r>
  <r>
    <x v="7"/>
    <x v="3"/>
    <s v="Persons:"/>
    <x v="9"/>
    <s v="NLD"/>
    <x v="15"/>
    <n v="2929.4"/>
  </r>
  <r>
    <x v="7"/>
    <x v="3"/>
    <s v="Persons:"/>
    <x v="9"/>
    <s v="NLD"/>
    <x v="16"/>
    <n v="2947.2"/>
  </r>
  <r>
    <x v="7"/>
    <x v="3"/>
    <s v="Persons:"/>
    <x v="9"/>
    <s v="NLD"/>
    <x v="17"/>
    <n v="2971.6000000000008"/>
  </r>
  <r>
    <x v="7"/>
    <x v="3"/>
    <s v="Persons:"/>
    <x v="9"/>
    <s v="NLD"/>
    <x v="18"/>
    <n v="2996.6000000000008"/>
  </r>
  <r>
    <x v="7"/>
    <x v="3"/>
    <s v="Persons:"/>
    <x v="9"/>
    <s v="NLD"/>
    <x v="19"/>
    <n v="3012.1000000000008"/>
  </r>
  <r>
    <x v="7"/>
    <x v="3"/>
    <s v="Persons:"/>
    <x v="9"/>
    <s v="NLD"/>
    <x v="20"/>
    <n v="3012.9"/>
  </r>
  <r>
    <x v="7"/>
    <x v="3"/>
    <s v="Persons:"/>
    <x v="9"/>
    <s v="NLD"/>
    <x v="21"/>
    <n v="3004.2"/>
  </r>
  <r>
    <x v="7"/>
    <x v="3"/>
    <s v="Persons:"/>
    <x v="9"/>
    <s v="NLD"/>
    <x v="22"/>
    <n v="2987.9"/>
  </r>
  <r>
    <x v="7"/>
    <x v="3"/>
    <s v="Persons:"/>
    <x v="9"/>
    <s v="NLD"/>
    <x v="23"/>
    <n v="2961.5"/>
  </r>
  <r>
    <x v="7"/>
    <x v="3"/>
    <s v="Persons:"/>
    <x v="9"/>
    <s v="NLD"/>
    <x v="24"/>
    <n v="2930.7"/>
  </r>
  <r>
    <x v="7"/>
    <x v="3"/>
    <s v="Persons:"/>
    <x v="9"/>
    <s v="NLD"/>
    <x v="25"/>
    <n v="2899.4"/>
  </r>
  <r>
    <x v="7"/>
    <x v="3"/>
    <s v="Persons:"/>
    <x v="9"/>
    <s v="NLD"/>
    <x v="26"/>
    <n v="2872.1"/>
  </r>
  <r>
    <x v="7"/>
    <x v="3"/>
    <s v="Persons:"/>
    <x v="9"/>
    <s v="NLD"/>
    <x v="27"/>
    <n v="2854.6"/>
  </r>
  <r>
    <x v="7"/>
    <x v="3"/>
    <s v="Persons:"/>
    <x v="9"/>
    <s v="NLD"/>
    <x v="28"/>
    <n v="2843.1"/>
  </r>
  <r>
    <x v="7"/>
    <x v="3"/>
    <s v="Persons:"/>
    <x v="9"/>
    <s v="NLD"/>
    <x v="29"/>
    <n v="2827.1"/>
  </r>
  <r>
    <x v="7"/>
    <x v="3"/>
    <s v="Persons:"/>
    <x v="9"/>
    <s v="NLD"/>
    <x v="30"/>
    <n v="2803.4"/>
  </r>
  <r>
    <x v="7"/>
    <x v="3"/>
    <s v="Persons:"/>
    <x v="9"/>
    <s v="NLD"/>
    <x v="31"/>
    <n v="2778"/>
  </r>
  <r>
    <x v="7"/>
    <x v="3"/>
    <s v="Persons:"/>
    <x v="9"/>
    <s v="NLD"/>
    <x v="32"/>
    <n v="2751.6"/>
  </r>
  <r>
    <x v="7"/>
    <x v="3"/>
    <s v="Persons:"/>
    <x v="9"/>
    <s v="NLD"/>
    <x v="33"/>
    <n v="2726.6"/>
  </r>
  <r>
    <x v="7"/>
    <x v="3"/>
    <s v="Persons:"/>
    <x v="9"/>
    <s v="NLD"/>
    <x v="34"/>
    <n v="2712.2"/>
  </r>
  <r>
    <x v="7"/>
    <x v="3"/>
    <s v="Persons:"/>
    <x v="9"/>
    <s v="NLD"/>
    <x v="35"/>
    <n v="2714.1"/>
  </r>
  <r>
    <x v="7"/>
    <x v="3"/>
    <s v="Persons:"/>
    <x v="9"/>
    <s v="NLD"/>
    <x v="36"/>
    <n v="2732.1"/>
  </r>
  <r>
    <x v="7"/>
    <x v="3"/>
    <s v="Persons:"/>
    <x v="9"/>
    <s v="NLD"/>
    <x v="37"/>
    <n v="2766.9"/>
  </r>
  <r>
    <x v="7"/>
    <x v="3"/>
    <s v="Persons:"/>
    <x v="9"/>
    <s v="NLD"/>
    <x v="38"/>
    <n v="2819.2"/>
  </r>
  <r>
    <x v="7"/>
    <x v="3"/>
    <s v="Persons:"/>
    <x v="9"/>
    <s v="NLD"/>
    <x v="39"/>
    <n v="2890.1000000000008"/>
  </r>
  <r>
    <x v="7"/>
    <x v="3"/>
    <s v="Persons:"/>
    <x v="9"/>
    <s v="NLD"/>
    <x v="40"/>
    <n v="2966.6000000000008"/>
  </r>
  <r>
    <x v="7"/>
    <x v="3"/>
    <s v="Persons:"/>
    <x v="9"/>
    <s v="NLD"/>
    <x v="41"/>
    <n v="3038.3"/>
  </r>
  <r>
    <x v="7"/>
    <x v="3"/>
    <s v="Persons:"/>
    <x v="9"/>
    <s v="NLD"/>
    <x v="42"/>
    <n v="3103.9"/>
  </r>
  <r>
    <x v="7"/>
    <x v="3"/>
    <s v="Persons:"/>
    <x v="9"/>
    <s v="NLD"/>
    <x v="43"/>
    <n v="3159.2"/>
  </r>
  <r>
    <x v="7"/>
    <x v="3"/>
    <s v="Persons:"/>
    <x v="9"/>
    <s v="NLD"/>
    <x v="44"/>
    <n v="3216.2"/>
  </r>
  <r>
    <x v="7"/>
    <x v="3"/>
    <s v="Persons:"/>
    <x v="9"/>
    <s v="NLD"/>
    <x v="45"/>
    <n v="3281.4"/>
  </r>
  <r>
    <x v="7"/>
    <x v="3"/>
    <s v="Persons:"/>
    <x v="9"/>
    <s v="NLD"/>
    <x v="46"/>
    <n v="3347.3"/>
  </r>
  <r>
    <x v="7"/>
    <x v="3"/>
    <s v="Persons:"/>
    <x v="9"/>
    <s v="NLD"/>
    <x v="47"/>
    <n v="3411.4"/>
  </r>
  <r>
    <x v="7"/>
    <x v="3"/>
    <s v="Persons:"/>
    <x v="9"/>
    <s v="NLD"/>
    <x v="48"/>
    <n v="3463.2"/>
  </r>
  <r>
    <x v="7"/>
    <x v="3"/>
    <s v="Persons:"/>
    <x v="9"/>
    <s v="NLD"/>
    <x v="49"/>
    <n v="3505.5"/>
  </r>
  <r>
    <x v="7"/>
    <x v="3"/>
    <s v="Persons:"/>
    <x v="9"/>
    <s v="NLD"/>
    <x v="50"/>
    <n v="3543.8"/>
  </r>
  <r>
    <x v="7"/>
    <x v="3"/>
    <s v="Persons:"/>
    <x v="9"/>
    <s v="NLD"/>
    <x v="51"/>
    <n v="3565.9"/>
  </r>
  <r>
    <x v="7"/>
    <x v="3"/>
    <s v="Persons:"/>
    <x v="9"/>
    <s v="NLD"/>
    <x v="52"/>
    <n v="3568.8"/>
  </r>
  <r>
    <x v="7"/>
    <x v="3"/>
    <s v="Persons:"/>
    <x v="9"/>
    <s v="NLD"/>
    <x v="53"/>
    <n v="3557.5"/>
  </r>
  <r>
    <x v="7"/>
    <x v="3"/>
    <s v="Persons:"/>
    <x v="9"/>
    <s v="NLD"/>
    <x v="54"/>
    <n v="3537.3"/>
  </r>
  <r>
    <x v="7"/>
    <x v="3"/>
    <s v="Persons:"/>
    <x v="9"/>
    <s v="NLD"/>
    <x v="55"/>
    <n v="3519.5"/>
  </r>
  <r>
    <x v="7"/>
    <x v="3"/>
    <s v="Persons:"/>
    <x v="9"/>
    <s v="NLD"/>
    <x v="56"/>
    <n v="3508.3"/>
  </r>
  <r>
    <x v="7"/>
    <x v="3"/>
    <s v="Persons:"/>
    <x v="9"/>
    <s v="NLD"/>
    <x v="57"/>
    <n v="3494.2"/>
  </r>
  <r>
    <x v="7"/>
    <x v="3"/>
    <s v="Persons:"/>
    <x v="9"/>
    <s v="NLD"/>
    <x v="58"/>
    <n v="3474.5"/>
  </r>
  <r>
    <x v="7"/>
    <x v="3"/>
    <s v="Persons:"/>
    <x v="9"/>
    <s v="NLD"/>
    <x v="59"/>
    <n v="3453.5"/>
  </r>
  <r>
    <x v="7"/>
    <x v="3"/>
    <s v="Persons:"/>
    <x v="9"/>
    <s v="NLD"/>
    <x v="60"/>
    <n v="3439.9"/>
  </r>
  <r>
    <x v="7"/>
    <x v="3"/>
    <s v="Persons:"/>
    <x v="9"/>
    <s v="NLD"/>
    <x v="61"/>
    <n v="3439.8"/>
  </r>
  <r>
    <x v="7"/>
    <x v="3"/>
    <s v="Persons:"/>
    <x v="9"/>
    <s v="NLD"/>
    <x v="62"/>
    <n v="3453.4"/>
  </r>
  <r>
    <x v="7"/>
    <x v="3"/>
    <s v="Persons:"/>
    <x v="9"/>
    <s v="NLD"/>
    <x v="63"/>
    <n v="3443.8"/>
  </r>
  <r>
    <x v="7"/>
    <x v="3"/>
    <s v="Persons:"/>
    <x v="10"/>
    <s v="AUT"/>
    <x v="0"/>
    <m/>
  </r>
  <r>
    <x v="7"/>
    <x v="3"/>
    <s v="Persons:"/>
    <x v="10"/>
    <s v="AUT"/>
    <x v="1"/>
    <n v="1303.3"/>
  </r>
  <r>
    <x v="7"/>
    <x v="3"/>
    <s v="Persons:"/>
    <x v="10"/>
    <s v="AUT"/>
    <x v="2"/>
    <n v="1288.5"/>
  </r>
  <r>
    <x v="7"/>
    <x v="3"/>
    <s v="Persons:"/>
    <x v="10"/>
    <s v="AUT"/>
    <x v="3"/>
    <n v="1284.3"/>
  </r>
  <r>
    <x v="7"/>
    <x v="3"/>
    <s v="Persons:"/>
    <x v="10"/>
    <s v="AUT"/>
    <x v="4"/>
    <n v="1280.9000000000001"/>
  </r>
  <r>
    <x v="7"/>
    <x v="3"/>
    <s v="Persons:"/>
    <x v="10"/>
    <s v="AUT"/>
    <x v="5"/>
    <n v="1275.8"/>
  </r>
  <r>
    <x v="7"/>
    <x v="3"/>
    <s v="Persons:"/>
    <x v="10"/>
    <s v="AUT"/>
    <x v="6"/>
    <n v="1268.4000000000001"/>
  </r>
  <r>
    <x v="7"/>
    <x v="3"/>
    <s v="Persons:"/>
    <x v="10"/>
    <s v="AUT"/>
    <x v="7"/>
    <n v="1255.3"/>
  </r>
  <r>
    <x v="7"/>
    <x v="3"/>
    <s v="Persons:"/>
    <x v="10"/>
    <s v="AUT"/>
    <x v="8"/>
    <n v="1236.4000000000001"/>
  </r>
  <r>
    <x v="7"/>
    <x v="3"/>
    <s v="Persons:"/>
    <x v="10"/>
    <s v="AUT"/>
    <x v="9"/>
    <n v="1222.4000000000001"/>
  </r>
  <r>
    <x v="7"/>
    <x v="3"/>
    <s v="Persons:"/>
    <x v="10"/>
    <s v="AUT"/>
    <x v="10"/>
    <n v="1219.0999999999999"/>
  </r>
  <r>
    <x v="7"/>
    <x v="3"/>
    <s v="Persons:"/>
    <x v="10"/>
    <s v="AUT"/>
    <x v="11"/>
    <n v="1221.7"/>
  </r>
  <r>
    <x v="7"/>
    <x v="3"/>
    <s v="Persons:"/>
    <x v="10"/>
    <s v="AUT"/>
    <x v="12"/>
    <n v="1229.3"/>
  </r>
  <r>
    <x v="7"/>
    <x v="3"/>
    <s v="Persons:"/>
    <x v="10"/>
    <s v="AUT"/>
    <x v="13"/>
    <n v="1239.8"/>
  </r>
  <r>
    <x v="7"/>
    <x v="3"/>
    <s v="Persons:"/>
    <x v="10"/>
    <s v="AUT"/>
    <x v="14"/>
    <n v="1253.2"/>
  </r>
  <r>
    <x v="7"/>
    <x v="3"/>
    <s v="Persons:"/>
    <x v="10"/>
    <s v="AUT"/>
    <x v="15"/>
    <n v="1269.2"/>
  </r>
  <r>
    <x v="7"/>
    <x v="3"/>
    <s v="Persons:"/>
    <x v="10"/>
    <s v="AUT"/>
    <x v="16"/>
    <n v="1286.3"/>
  </r>
  <r>
    <x v="7"/>
    <x v="3"/>
    <s v="Persons:"/>
    <x v="10"/>
    <s v="AUT"/>
    <x v="17"/>
    <n v="1304"/>
  </r>
  <r>
    <x v="7"/>
    <x v="3"/>
    <s v="Persons:"/>
    <x v="10"/>
    <s v="AUT"/>
    <x v="18"/>
    <n v="1317.8"/>
  </r>
  <r>
    <x v="7"/>
    <x v="3"/>
    <s v="Persons:"/>
    <x v="10"/>
    <s v="AUT"/>
    <x v="19"/>
    <n v="1326.4"/>
  </r>
  <r>
    <x v="7"/>
    <x v="3"/>
    <s v="Persons:"/>
    <x v="10"/>
    <s v="AUT"/>
    <x v="20"/>
    <n v="1334.6"/>
  </r>
  <r>
    <x v="7"/>
    <x v="3"/>
    <s v="Persons:"/>
    <x v="10"/>
    <s v="AUT"/>
    <x v="21"/>
    <n v="1342.5"/>
  </r>
  <r>
    <x v="7"/>
    <x v="3"/>
    <s v="Persons:"/>
    <x v="10"/>
    <s v="AUT"/>
    <x v="22"/>
    <n v="1352.5"/>
  </r>
  <r>
    <x v="7"/>
    <x v="3"/>
    <s v="Persons:"/>
    <x v="10"/>
    <s v="AUT"/>
    <x v="23"/>
    <n v="1365.5"/>
  </r>
  <r>
    <x v="7"/>
    <x v="3"/>
    <s v="Persons:"/>
    <x v="10"/>
    <s v="AUT"/>
    <x v="24"/>
    <n v="1377.4"/>
  </r>
  <r>
    <x v="7"/>
    <x v="3"/>
    <s v="Persons:"/>
    <x v="10"/>
    <s v="AUT"/>
    <x v="25"/>
    <n v="1388.5"/>
  </r>
  <r>
    <x v="7"/>
    <x v="3"/>
    <s v="Persons:"/>
    <x v="10"/>
    <s v="AUT"/>
    <x v="26"/>
    <n v="1400.5"/>
  </r>
  <r>
    <x v="7"/>
    <x v="3"/>
    <s v="Persons:"/>
    <x v="10"/>
    <s v="AUT"/>
    <x v="27"/>
    <n v="1410.8"/>
  </r>
  <r>
    <x v="7"/>
    <x v="3"/>
    <s v="Persons:"/>
    <x v="10"/>
    <s v="AUT"/>
    <x v="28"/>
    <n v="1415.8"/>
  </r>
  <r>
    <x v="7"/>
    <x v="3"/>
    <s v="Persons:"/>
    <x v="10"/>
    <s v="AUT"/>
    <x v="29"/>
    <n v="1415"/>
  </r>
  <r>
    <x v="7"/>
    <x v="3"/>
    <s v="Persons:"/>
    <x v="10"/>
    <s v="AUT"/>
    <x v="30"/>
    <n v="1406.1"/>
  </r>
  <r>
    <x v="7"/>
    <x v="3"/>
    <s v="Persons:"/>
    <x v="10"/>
    <s v="AUT"/>
    <x v="31"/>
    <n v="1387.1"/>
  </r>
  <r>
    <x v="7"/>
    <x v="3"/>
    <s v="Persons:"/>
    <x v="10"/>
    <s v="AUT"/>
    <x v="32"/>
    <n v="1362.8"/>
  </r>
  <r>
    <x v="7"/>
    <x v="3"/>
    <s v="Persons:"/>
    <x v="10"/>
    <s v="AUT"/>
    <x v="33"/>
    <n v="1345.5"/>
  </r>
  <r>
    <x v="7"/>
    <x v="3"/>
    <s v="Persons:"/>
    <x v="10"/>
    <s v="AUT"/>
    <x v="34"/>
    <n v="1338.3"/>
  </r>
  <r>
    <x v="7"/>
    <x v="3"/>
    <s v="Persons:"/>
    <x v="10"/>
    <s v="AUT"/>
    <x v="35"/>
    <n v="1338"/>
  </r>
  <r>
    <x v="7"/>
    <x v="3"/>
    <s v="Persons:"/>
    <x v="10"/>
    <s v="AUT"/>
    <x v="36"/>
    <n v="1346.4"/>
  </r>
  <r>
    <x v="7"/>
    <x v="3"/>
    <s v="Persons:"/>
    <x v="10"/>
    <s v="AUT"/>
    <x v="37"/>
    <n v="1362.8"/>
  </r>
  <r>
    <x v="7"/>
    <x v="3"/>
    <s v="Persons:"/>
    <x v="10"/>
    <s v="AUT"/>
    <x v="38"/>
    <n v="1383.8"/>
  </r>
  <r>
    <x v="7"/>
    <x v="3"/>
    <s v="Persons:"/>
    <x v="10"/>
    <s v="AUT"/>
    <x v="39"/>
    <n v="1410.3"/>
  </r>
  <r>
    <x v="7"/>
    <x v="3"/>
    <s v="Persons:"/>
    <x v="10"/>
    <s v="AUT"/>
    <x v="40"/>
    <n v="1443.5"/>
  </r>
  <r>
    <x v="7"/>
    <x v="3"/>
    <s v="Persons:"/>
    <x v="10"/>
    <s v="AUT"/>
    <x v="41"/>
    <n v="1480.3"/>
  </r>
  <r>
    <x v="7"/>
    <x v="3"/>
    <s v="Persons:"/>
    <x v="10"/>
    <s v="AUT"/>
    <x v="42"/>
    <n v="1511.6"/>
  </r>
  <r>
    <x v="7"/>
    <x v="3"/>
    <s v="Persons:"/>
    <x v="10"/>
    <s v="AUT"/>
    <x v="43"/>
    <n v="1541.4"/>
  </r>
  <r>
    <x v="7"/>
    <x v="3"/>
    <s v="Persons:"/>
    <x v="10"/>
    <s v="AUT"/>
    <x v="44"/>
    <n v="1582.1"/>
  </r>
  <r>
    <x v="7"/>
    <x v="3"/>
    <s v="Persons:"/>
    <x v="10"/>
    <s v="AUT"/>
    <x v="45"/>
    <n v="1630.8"/>
  </r>
  <r>
    <x v="7"/>
    <x v="3"/>
    <s v="Persons:"/>
    <x v="10"/>
    <s v="AUT"/>
    <x v="46"/>
    <n v="1678.1"/>
  </r>
  <r>
    <x v="7"/>
    <x v="3"/>
    <s v="Persons:"/>
    <x v="10"/>
    <s v="AUT"/>
    <x v="47"/>
    <n v="1721.1"/>
  </r>
  <r>
    <x v="7"/>
    <x v="3"/>
    <s v="Persons:"/>
    <x v="10"/>
    <s v="AUT"/>
    <x v="48"/>
    <n v="1760.7"/>
  </r>
  <r>
    <x v="7"/>
    <x v="3"/>
    <s v="Persons:"/>
    <x v="10"/>
    <s v="AUT"/>
    <x v="49"/>
    <n v="1792.6"/>
  </r>
  <r>
    <x v="7"/>
    <x v="3"/>
    <s v="Persons:"/>
    <x v="10"/>
    <s v="AUT"/>
    <x v="50"/>
    <n v="1813"/>
  </r>
  <r>
    <x v="7"/>
    <x v="3"/>
    <s v="Persons:"/>
    <x v="10"/>
    <s v="AUT"/>
    <x v="51"/>
    <n v="1822.7"/>
  </r>
  <r>
    <x v="7"/>
    <x v="3"/>
    <s v="Persons:"/>
    <x v="10"/>
    <s v="AUT"/>
    <x v="52"/>
    <n v="1823.9"/>
  </r>
  <r>
    <x v="7"/>
    <x v="3"/>
    <s v="Persons:"/>
    <x v="10"/>
    <s v="AUT"/>
    <x v="53"/>
    <n v="1819.3"/>
  </r>
  <r>
    <x v="7"/>
    <x v="3"/>
    <s v="Persons:"/>
    <x v="10"/>
    <s v="AUT"/>
    <x v="54"/>
    <n v="1807.2"/>
  </r>
  <r>
    <x v="7"/>
    <x v="3"/>
    <s v="Persons:"/>
    <x v="10"/>
    <s v="AUT"/>
    <x v="55"/>
    <n v="1786.7"/>
  </r>
  <r>
    <x v="7"/>
    <x v="3"/>
    <s v="Persons:"/>
    <x v="10"/>
    <s v="AUT"/>
    <x v="56"/>
    <n v="1760.5"/>
  </r>
  <r>
    <x v="7"/>
    <x v="3"/>
    <s v="Persons:"/>
    <x v="10"/>
    <s v="AUT"/>
    <x v="57"/>
    <n v="1729.4"/>
  </r>
  <r>
    <x v="7"/>
    <x v="3"/>
    <s v="Persons:"/>
    <x v="10"/>
    <s v="AUT"/>
    <x v="58"/>
    <n v="1698.1"/>
  </r>
  <r>
    <x v="7"/>
    <x v="3"/>
    <s v="Persons:"/>
    <x v="10"/>
    <s v="AUT"/>
    <x v="59"/>
    <n v="1667.4"/>
  </r>
  <r>
    <x v="7"/>
    <x v="3"/>
    <s v="Persons:"/>
    <x v="10"/>
    <s v="AUT"/>
    <x v="60"/>
    <n v="1638.8"/>
  </r>
  <r>
    <x v="7"/>
    <x v="3"/>
    <s v="Persons:"/>
    <x v="10"/>
    <s v="AUT"/>
    <x v="61"/>
    <n v="1615.9"/>
  </r>
  <r>
    <x v="7"/>
    <x v="3"/>
    <s v="Persons:"/>
    <x v="10"/>
    <s v="AUT"/>
    <x v="62"/>
    <n v="1589.5"/>
  </r>
  <r>
    <x v="7"/>
    <x v="3"/>
    <s v="Persons:"/>
    <x v="10"/>
    <s v="AUT"/>
    <x v="63"/>
    <n v="1553.5"/>
  </r>
  <r>
    <x v="7"/>
    <x v="3"/>
    <s v="Persons:"/>
    <x v="11"/>
    <s v="PRT"/>
    <x v="0"/>
    <m/>
  </r>
  <r>
    <x v="7"/>
    <x v="3"/>
    <s v="Persons:"/>
    <x v="11"/>
    <s v="PRT"/>
    <x v="1"/>
    <n v="1337.9"/>
  </r>
  <r>
    <x v="7"/>
    <x v="3"/>
    <s v="Persons:"/>
    <x v="11"/>
    <s v="PRT"/>
    <x v="2"/>
    <n v="1353.8"/>
  </r>
  <r>
    <x v="7"/>
    <x v="3"/>
    <s v="Persons:"/>
    <x v="11"/>
    <s v="PRT"/>
    <x v="3"/>
    <n v="1389.8"/>
  </r>
  <r>
    <x v="7"/>
    <x v="3"/>
    <s v="Persons:"/>
    <x v="11"/>
    <s v="PRT"/>
    <x v="4"/>
    <n v="1402.3"/>
  </r>
  <r>
    <x v="7"/>
    <x v="3"/>
    <s v="Persons:"/>
    <x v="11"/>
    <s v="PRT"/>
    <x v="5"/>
    <n v="1415.7"/>
  </r>
  <r>
    <x v="7"/>
    <x v="3"/>
    <s v="Persons:"/>
    <x v="11"/>
    <s v="PRT"/>
    <x v="6"/>
    <n v="1433.2"/>
  </r>
  <r>
    <x v="7"/>
    <x v="3"/>
    <s v="Persons:"/>
    <x v="11"/>
    <s v="PRT"/>
    <x v="7"/>
    <n v="1451.6"/>
  </r>
  <r>
    <x v="7"/>
    <x v="3"/>
    <s v="Persons:"/>
    <x v="11"/>
    <s v="PRT"/>
    <x v="8"/>
    <n v="1475.5"/>
  </r>
  <r>
    <x v="7"/>
    <x v="3"/>
    <s v="Persons:"/>
    <x v="11"/>
    <s v="PRT"/>
    <x v="9"/>
    <n v="1506"/>
  </r>
  <r>
    <x v="7"/>
    <x v="3"/>
    <s v="Persons:"/>
    <x v="11"/>
    <s v="PRT"/>
    <x v="10"/>
    <n v="1536"/>
  </r>
  <r>
    <x v="7"/>
    <x v="3"/>
    <s v="Persons:"/>
    <x v="11"/>
    <s v="PRT"/>
    <x v="11"/>
    <n v="1561.5"/>
  </r>
  <r>
    <x v="7"/>
    <x v="3"/>
    <s v="Persons:"/>
    <x v="11"/>
    <s v="PRT"/>
    <x v="12"/>
    <n v="1584"/>
  </r>
  <r>
    <x v="7"/>
    <x v="3"/>
    <s v="Persons:"/>
    <x v="11"/>
    <s v="PRT"/>
    <x v="13"/>
    <n v="1606.6"/>
  </r>
  <r>
    <x v="7"/>
    <x v="3"/>
    <s v="Persons:"/>
    <x v="11"/>
    <s v="PRT"/>
    <x v="14"/>
    <n v="1624.5"/>
  </r>
  <r>
    <x v="7"/>
    <x v="3"/>
    <s v="Persons:"/>
    <x v="11"/>
    <s v="PRT"/>
    <x v="15"/>
    <n v="1637.4"/>
  </r>
  <r>
    <x v="7"/>
    <x v="3"/>
    <s v="Persons:"/>
    <x v="11"/>
    <s v="PRT"/>
    <x v="16"/>
    <n v="1650.4"/>
  </r>
  <r>
    <x v="7"/>
    <x v="3"/>
    <s v="Persons:"/>
    <x v="11"/>
    <s v="PRT"/>
    <x v="17"/>
    <n v="1663"/>
  </r>
  <r>
    <x v="7"/>
    <x v="3"/>
    <s v="Persons:"/>
    <x v="11"/>
    <s v="PRT"/>
    <x v="18"/>
    <n v="1672.4"/>
  </r>
  <r>
    <x v="7"/>
    <x v="3"/>
    <s v="Persons:"/>
    <x v="11"/>
    <s v="PRT"/>
    <x v="19"/>
    <n v="1678.3"/>
  </r>
  <r>
    <x v="7"/>
    <x v="3"/>
    <s v="Persons:"/>
    <x v="11"/>
    <s v="PRT"/>
    <x v="20"/>
    <n v="1681.8"/>
  </r>
  <r>
    <x v="7"/>
    <x v="3"/>
    <s v="Persons:"/>
    <x v="11"/>
    <s v="PRT"/>
    <x v="21"/>
    <n v="1681.1"/>
  </r>
  <r>
    <x v="7"/>
    <x v="3"/>
    <s v="Persons:"/>
    <x v="11"/>
    <s v="PRT"/>
    <x v="22"/>
    <n v="1679.2"/>
  </r>
  <r>
    <x v="7"/>
    <x v="3"/>
    <s v="Persons:"/>
    <x v="11"/>
    <s v="PRT"/>
    <x v="23"/>
    <n v="1685.1"/>
  </r>
  <r>
    <x v="7"/>
    <x v="3"/>
    <s v="Persons:"/>
    <x v="11"/>
    <s v="PRT"/>
    <x v="24"/>
    <n v="1695.5"/>
  </r>
  <r>
    <x v="7"/>
    <x v="3"/>
    <s v="Persons:"/>
    <x v="11"/>
    <s v="PRT"/>
    <x v="25"/>
    <n v="1707.3"/>
  </r>
  <r>
    <x v="7"/>
    <x v="3"/>
    <s v="Persons:"/>
    <x v="11"/>
    <s v="PRT"/>
    <x v="26"/>
    <n v="1726.2"/>
  </r>
  <r>
    <x v="7"/>
    <x v="3"/>
    <s v="Persons:"/>
    <x v="11"/>
    <s v="PRT"/>
    <x v="27"/>
    <n v="1750.7"/>
  </r>
  <r>
    <x v="7"/>
    <x v="3"/>
    <s v="Persons:"/>
    <x v="11"/>
    <s v="PRT"/>
    <x v="28"/>
    <n v="1781.6"/>
  </r>
  <r>
    <x v="7"/>
    <x v="3"/>
    <s v="Persons:"/>
    <x v="11"/>
    <s v="PRT"/>
    <x v="29"/>
    <n v="1817.4"/>
  </r>
  <r>
    <x v="7"/>
    <x v="3"/>
    <s v="Persons:"/>
    <x v="11"/>
    <s v="PRT"/>
    <x v="30"/>
    <n v="1854.6"/>
  </r>
  <r>
    <x v="7"/>
    <x v="3"/>
    <s v="Persons:"/>
    <x v="11"/>
    <s v="PRT"/>
    <x v="31"/>
    <n v="1899.9"/>
  </r>
  <r>
    <x v="7"/>
    <x v="3"/>
    <s v="Persons:"/>
    <x v="11"/>
    <s v="PRT"/>
    <x v="32"/>
    <n v="1959.7"/>
  </r>
  <r>
    <x v="7"/>
    <x v="3"/>
    <s v="Persons:"/>
    <x v="11"/>
    <s v="PRT"/>
    <x v="33"/>
    <n v="2037.3"/>
  </r>
  <r>
    <x v="7"/>
    <x v="3"/>
    <s v="Persons:"/>
    <x v="11"/>
    <s v="PRT"/>
    <x v="34"/>
    <n v="2120.5"/>
  </r>
  <r>
    <x v="7"/>
    <x v="3"/>
    <s v="Persons:"/>
    <x v="11"/>
    <s v="PRT"/>
    <x v="35"/>
    <n v="2192.5"/>
  </r>
  <r>
    <x v="7"/>
    <x v="3"/>
    <s v="Persons:"/>
    <x v="11"/>
    <s v="PRT"/>
    <x v="36"/>
    <n v="2258.1"/>
  </r>
  <r>
    <x v="7"/>
    <x v="3"/>
    <s v="Persons:"/>
    <x v="11"/>
    <s v="PRT"/>
    <x v="37"/>
    <n v="2317.8000000000002"/>
  </r>
  <r>
    <x v="7"/>
    <x v="3"/>
    <s v="Persons:"/>
    <x v="11"/>
    <s v="PRT"/>
    <x v="38"/>
    <n v="2369.1999999999998"/>
  </r>
  <r>
    <x v="7"/>
    <x v="3"/>
    <s v="Persons:"/>
    <x v="11"/>
    <s v="PRT"/>
    <x v="39"/>
    <n v="2409.6999999999998"/>
  </r>
  <r>
    <x v="7"/>
    <x v="3"/>
    <s v="Persons:"/>
    <x v="11"/>
    <s v="PRT"/>
    <x v="40"/>
    <n v="2442.3000000000002"/>
  </r>
  <r>
    <x v="7"/>
    <x v="3"/>
    <s v="Persons:"/>
    <x v="11"/>
    <s v="PRT"/>
    <x v="41"/>
    <n v="2470.6"/>
  </r>
  <r>
    <x v="7"/>
    <x v="3"/>
    <s v="Persons:"/>
    <x v="11"/>
    <s v="PRT"/>
    <x v="42"/>
    <n v="2493.6"/>
  </r>
  <r>
    <x v="7"/>
    <x v="3"/>
    <s v="Persons:"/>
    <x v="11"/>
    <s v="PRT"/>
    <x v="43"/>
    <n v="2519.4"/>
  </r>
  <r>
    <x v="7"/>
    <x v="3"/>
    <s v="Persons:"/>
    <x v="11"/>
    <s v="PRT"/>
    <x v="44"/>
    <n v="2544"/>
  </r>
  <r>
    <x v="7"/>
    <x v="3"/>
    <s v="Persons:"/>
    <x v="11"/>
    <s v="PRT"/>
    <x v="45"/>
    <n v="2559.1999999999998"/>
  </r>
  <r>
    <x v="7"/>
    <x v="3"/>
    <s v="Persons:"/>
    <x v="11"/>
    <s v="PRT"/>
    <x v="46"/>
    <n v="2562.6"/>
  </r>
  <r>
    <x v="7"/>
    <x v="3"/>
    <s v="Persons:"/>
    <x v="11"/>
    <s v="PRT"/>
    <x v="47"/>
    <n v="2554.3000000000002"/>
  </r>
  <r>
    <x v="7"/>
    <x v="3"/>
    <s v="Persons:"/>
    <x v="11"/>
    <s v="PRT"/>
    <x v="48"/>
    <n v="2507.6999999999998"/>
  </r>
  <r>
    <x v="7"/>
    <x v="3"/>
    <s v="Persons:"/>
    <x v="11"/>
    <s v="PRT"/>
    <x v="49"/>
    <n v="2448.6"/>
  </r>
  <r>
    <x v="7"/>
    <x v="3"/>
    <s v="Persons:"/>
    <x v="11"/>
    <s v="PRT"/>
    <x v="50"/>
    <n v="2443"/>
  </r>
  <r>
    <x v="7"/>
    <x v="3"/>
    <s v="Persons:"/>
    <x v="11"/>
    <s v="PRT"/>
    <x v="51"/>
    <n v="2459.6999999999998"/>
  </r>
  <r>
    <x v="7"/>
    <x v="3"/>
    <s v="Persons:"/>
    <x v="11"/>
    <s v="PRT"/>
    <x v="52"/>
    <n v="2464.6999999999998"/>
  </r>
  <r>
    <x v="7"/>
    <x v="3"/>
    <s v="Persons:"/>
    <x v="11"/>
    <s v="PRT"/>
    <x v="53"/>
    <n v="2492.9"/>
  </r>
  <r>
    <x v="7"/>
    <x v="3"/>
    <s v="Persons:"/>
    <x v="11"/>
    <s v="PRT"/>
    <x v="54"/>
    <n v="2544.9"/>
  </r>
  <r>
    <x v="7"/>
    <x v="3"/>
    <s v="Persons:"/>
    <x v="11"/>
    <s v="PRT"/>
    <x v="55"/>
    <n v="2576"/>
  </r>
  <r>
    <x v="7"/>
    <x v="3"/>
    <s v="Persons:"/>
    <x v="11"/>
    <s v="PRT"/>
    <x v="56"/>
    <n v="2587.6999999999998"/>
  </r>
  <r>
    <x v="7"/>
    <x v="3"/>
    <s v="Persons:"/>
    <x v="11"/>
    <s v="PRT"/>
    <x v="57"/>
    <n v="2598.6"/>
  </r>
  <r>
    <x v="7"/>
    <x v="3"/>
    <s v="Persons:"/>
    <x v="11"/>
    <s v="PRT"/>
    <x v="58"/>
    <n v="2610.6"/>
  </r>
  <r>
    <x v="7"/>
    <x v="3"/>
    <s v="Persons:"/>
    <x v="11"/>
    <s v="PRT"/>
    <x v="59"/>
    <n v="2617.3000000000002"/>
  </r>
  <r>
    <x v="7"/>
    <x v="3"/>
    <s v="Persons:"/>
    <x v="11"/>
    <s v="PRT"/>
    <x v="60"/>
    <n v="2620"/>
  </r>
  <r>
    <x v="7"/>
    <x v="3"/>
    <s v="Persons:"/>
    <x v="11"/>
    <s v="PRT"/>
    <x v="61"/>
    <n v="2615.8000000000002"/>
  </r>
  <r>
    <x v="7"/>
    <x v="3"/>
    <s v="Persons:"/>
    <x v="11"/>
    <s v="PRT"/>
    <x v="62"/>
    <n v="2600.1"/>
  </r>
  <r>
    <x v="7"/>
    <x v="3"/>
    <s v="Persons:"/>
    <x v="11"/>
    <s v="PRT"/>
    <x v="63"/>
    <n v="2592.4"/>
  </r>
  <r>
    <x v="7"/>
    <x v="3"/>
    <s v="Persons:"/>
    <x v="12"/>
    <s v="FIN"/>
    <x v="0"/>
    <m/>
  </r>
  <r>
    <x v="7"/>
    <x v="3"/>
    <s v="Persons:"/>
    <x v="12"/>
    <s v="FIN"/>
    <x v="1"/>
    <n v="846.1"/>
  </r>
  <r>
    <x v="7"/>
    <x v="3"/>
    <s v="Persons:"/>
    <x v="12"/>
    <s v="FIN"/>
    <x v="2"/>
    <n v="856.30000000000018"/>
  </r>
  <r>
    <x v="7"/>
    <x v="3"/>
    <s v="Persons:"/>
    <x v="12"/>
    <s v="FIN"/>
    <x v="3"/>
    <n v="865.9000000000002"/>
  </r>
  <r>
    <x v="7"/>
    <x v="3"/>
    <s v="Persons:"/>
    <x v="12"/>
    <s v="FIN"/>
    <x v="4"/>
    <n v="876.6"/>
  </r>
  <r>
    <x v="7"/>
    <x v="3"/>
    <s v="Persons:"/>
    <x v="12"/>
    <s v="FIN"/>
    <x v="5"/>
    <n v="886.30000000000018"/>
  </r>
  <r>
    <x v="7"/>
    <x v="3"/>
    <s v="Persons:"/>
    <x v="12"/>
    <s v="FIN"/>
    <x v="6"/>
    <n v="892.30000000000018"/>
  </r>
  <r>
    <x v="7"/>
    <x v="3"/>
    <s v="Persons:"/>
    <x v="12"/>
    <s v="FIN"/>
    <x v="7"/>
    <n v="895.1"/>
  </r>
  <r>
    <x v="7"/>
    <x v="3"/>
    <s v="Persons:"/>
    <x v="12"/>
    <s v="FIN"/>
    <x v="8"/>
    <n v="896.30000000000018"/>
  </r>
  <r>
    <x v="7"/>
    <x v="3"/>
    <s v="Persons:"/>
    <x v="12"/>
    <s v="FIN"/>
    <x v="9"/>
    <n v="895.80000000000018"/>
  </r>
  <r>
    <x v="7"/>
    <x v="3"/>
    <s v="Persons:"/>
    <x v="12"/>
    <s v="FIN"/>
    <x v="10"/>
    <n v="893.2"/>
  </r>
  <r>
    <x v="7"/>
    <x v="3"/>
    <s v="Persons:"/>
    <x v="12"/>
    <s v="FIN"/>
    <x v="11"/>
    <n v="890.2"/>
  </r>
  <r>
    <x v="7"/>
    <x v="3"/>
    <s v="Persons:"/>
    <x v="12"/>
    <s v="FIN"/>
    <x v="12"/>
    <n v="888.30000000000018"/>
  </r>
  <r>
    <x v="7"/>
    <x v="3"/>
    <s v="Persons:"/>
    <x v="12"/>
    <s v="FIN"/>
    <x v="13"/>
    <n v="888"/>
  </r>
  <r>
    <x v="7"/>
    <x v="3"/>
    <s v="Persons:"/>
    <x v="12"/>
    <s v="FIN"/>
    <x v="14"/>
    <n v="889.7"/>
  </r>
  <r>
    <x v="7"/>
    <x v="3"/>
    <s v="Persons:"/>
    <x v="12"/>
    <s v="FIN"/>
    <x v="15"/>
    <n v="892.9000000000002"/>
  </r>
  <r>
    <x v="7"/>
    <x v="3"/>
    <s v="Persons:"/>
    <x v="12"/>
    <s v="FIN"/>
    <x v="16"/>
    <n v="897.9000000000002"/>
  </r>
  <r>
    <x v="7"/>
    <x v="3"/>
    <s v="Persons:"/>
    <x v="12"/>
    <s v="FIN"/>
    <x v="17"/>
    <n v="904"/>
  </r>
  <r>
    <x v="7"/>
    <x v="3"/>
    <s v="Persons:"/>
    <x v="12"/>
    <s v="FIN"/>
    <x v="18"/>
    <n v="910.7"/>
  </r>
  <r>
    <x v="7"/>
    <x v="3"/>
    <s v="Persons:"/>
    <x v="12"/>
    <s v="FIN"/>
    <x v="19"/>
    <n v="917.30000000000018"/>
  </r>
  <r>
    <x v="7"/>
    <x v="3"/>
    <s v="Persons:"/>
    <x v="12"/>
    <s v="FIN"/>
    <x v="20"/>
    <n v="923.6"/>
  </r>
  <r>
    <x v="7"/>
    <x v="3"/>
    <s v="Persons:"/>
    <x v="12"/>
    <s v="FIN"/>
    <x v="21"/>
    <n v="929.30000000000018"/>
  </r>
  <r>
    <x v="7"/>
    <x v="3"/>
    <s v="Persons:"/>
    <x v="12"/>
    <s v="FIN"/>
    <x v="22"/>
    <n v="934"/>
  </r>
  <r>
    <x v="7"/>
    <x v="3"/>
    <s v="Persons:"/>
    <x v="12"/>
    <s v="FIN"/>
    <x v="23"/>
    <n v="939.7"/>
  </r>
  <r>
    <x v="7"/>
    <x v="3"/>
    <s v="Persons:"/>
    <x v="12"/>
    <s v="FIN"/>
    <x v="24"/>
    <n v="947.1"/>
  </r>
  <r>
    <x v="7"/>
    <x v="3"/>
    <s v="Persons:"/>
    <x v="12"/>
    <s v="FIN"/>
    <x v="25"/>
    <n v="956.2"/>
  </r>
  <r>
    <x v="7"/>
    <x v="3"/>
    <s v="Persons:"/>
    <x v="12"/>
    <s v="FIN"/>
    <x v="26"/>
    <n v="965"/>
  </r>
  <r>
    <x v="7"/>
    <x v="3"/>
    <s v="Persons:"/>
    <x v="12"/>
    <s v="FIN"/>
    <x v="27"/>
    <n v="970.2"/>
  </r>
  <r>
    <x v="7"/>
    <x v="3"/>
    <s v="Persons:"/>
    <x v="12"/>
    <s v="FIN"/>
    <x v="28"/>
    <n v="972"/>
  </r>
  <r>
    <x v="7"/>
    <x v="3"/>
    <s v="Persons:"/>
    <x v="12"/>
    <s v="FIN"/>
    <x v="29"/>
    <n v="971.5"/>
  </r>
  <r>
    <x v="7"/>
    <x v="3"/>
    <s v="Persons:"/>
    <x v="12"/>
    <s v="FIN"/>
    <x v="30"/>
    <n v="969.5"/>
  </r>
  <r>
    <x v="7"/>
    <x v="3"/>
    <s v="Persons:"/>
    <x v="12"/>
    <s v="FIN"/>
    <x v="31"/>
    <n v="966.9000000000002"/>
  </r>
  <r>
    <x v="7"/>
    <x v="3"/>
    <s v="Persons:"/>
    <x v="12"/>
    <s v="FIN"/>
    <x v="32"/>
    <n v="964.9000000000002"/>
  </r>
  <r>
    <x v="7"/>
    <x v="3"/>
    <s v="Persons:"/>
    <x v="12"/>
    <s v="FIN"/>
    <x v="33"/>
    <n v="963.2"/>
  </r>
  <r>
    <x v="7"/>
    <x v="3"/>
    <s v="Persons:"/>
    <x v="12"/>
    <s v="FIN"/>
    <x v="34"/>
    <n v="961.1"/>
  </r>
  <r>
    <x v="7"/>
    <x v="3"/>
    <s v="Persons:"/>
    <x v="12"/>
    <s v="FIN"/>
    <x v="35"/>
    <n v="956.5"/>
  </r>
  <r>
    <x v="7"/>
    <x v="3"/>
    <s v="Persons:"/>
    <x v="12"/>
    <s v="FIN"/>
    <x v="36"/>
    <n v="952.30000000000018"/>
  </r>
  <r>
    <x v="7"/>
    <x v="3"/>
    <s v="Persons:"/>
    <x v="12"/>
    <s v="FIN"/>
    <x v="37"/>
    <n v="951.6"/>
  </r>
  <r>
    <x v="7"/>
    <x v="3"/>
    <s v="Persons:"/>
    <x v="12"/>
    <s v="FIN"/>
    <x v="38"/>
    <n v="951.5"/>
  </r>
  <r>
    <x v="7"/>
    <x v="3"/>
    <s v="Persons:"/>
    <x v="12"/>
    <s v="FIN"/>
    <x v="39"/>
    <n v="950.9000000000002"/>
  </r>
  <r>
    <x v="7"/>
    <x v="3"/>
    <s v="Persons:"/>
    <x v="12"/>
    <s v="FIN"/>
    <x v="40"/>
    <n v="951.2"/>
  </r>
  <r>
    <x v="7"/>
    <x v="3"/>
    <s v="Persons:"/>
    <x v="12"/>
    <s v="FIN"/>
    <x v="41"/>
    <n v="954.4000000000002"/>
  </r>
  <r>
    <x v="7"/>
    <x v="3"/>
    <s v="Persons:"/>
    <x v="12"/>
    <s v="FIN"/>
    <x v="42"/>
    <n v="961"/>
  </r>
  <r>
    <x v="7"/>
    <x v="3"/>
    <s v="Persons:"/>
    <x v="12"/>
    <s v="FIN"/>
    <x v="43"/>
    <n v="970.6"/>
  </r>
  <r>
    <x v="7"/>
    <x v="3"/>
    <s v="Persons:"/>
    <x v="12"/>
    <s v="FIN"/>
    <x v="44"/>
    <n v="982.9000000000002"/>
  </r>
  <r>
    <x v="7"/>
    <x v="3"/>
    <s v="Persons:"/>
    <x v="12"/>
    <s v="FIN"/>
    <x v="45"/>
    <n v="997.5"/>
  </r>
  <r>
    <x v="7"/>
    <x v="3"/>
    <s v="Persons:"/>
    <x v="12"/>
    <s v="FIN"/>
    <x v="46"/>
    <n v="1011.1"/>
  </r>
  <r>
    <x v="7"/>
    <x v="3"/>
    <s v="Persons:"/>
    <x v="12"/>
    <s v="FIN"/>
    <x v="47"/>
    <n v="1023.8"/>
  </r>
  <r>
    <x v="7"/>
    <x v="3"/>
    <s v="Persons:"/>
    <x v="12"/>
    <s v="FIN"/>
    <x v="48"/>
    <n v="1037.0999999999999"/>
  </r>
  <r>
    <x v="7"/>
    <x v="3"/>
    <s v="Persons:"/>
    <x v="12"/>
    <s v="FIN"/>
    <x v="49"/>
    <n v="1050.9000000000001"/>
  </r>
  <r>
    <x v="7"/>
    <x v="3"/>
    <s v="Persons:"/>
    <x v="12"/>
    <s v="FIN"/>
    <x v="50"/>
    <n v="1067"/>
  </r>
  <r>
    <x v="7"/>
    <x v="3"/>
    <s v="Persons:"/>
    <x v="12"/>
    <s v="FIN"/>
    <x v="51"/>
    <n v="1085.9000000000001"/>
  </r>
  <r>
    <x v="7"/>
    <x v="3"/>
    <s v="Persons:"/>
    <x v="12"/>
    <s v="FIN"/>
    <x v="52"/>
    <n v="1107.3"/>
  </r>
  <r>
    <x v="7"/>
    <x v="3"/>
    <s v="Persons:"/>
    <x v="12"/>
    <s v="FIN"/>
    <x v="53"/>
    <n v="1134"/>
  </r>
  <r>
    <x v="7"/>
    <x v="3"/>
    <s v="Persons:"/>
    <x v="12"/>
    <s v="FIN"/>
    <x v="54"/>
    <n v="1164.2"/>
  </r>
  <r>
    <x v="7"/>
    <x v="3"/>
    <s v="Persons:"/>
    <x v="12"/>
    <s v="FIN"/>
    <x v="55"/>
    <n v="1187.8"/>
  </r>
  <r>
    <x v="7"/>
    <x v="3"/>
    <s v="Persons:"/>
    <x v="12"/>
    <s v="FIN"/>
    <x v="56"/>
    <n v="1204.9000000000001"/>
  </r>
  <r>
    <x v="7"/>
    <x v="3"/>
    <s v="Persons:"/>
    <x v="12"/>
    <s v="FIN"/>
    <x v="57"/>
    <n v="1220.5999999999999"/>
  </r>
  <r>
    <x v="7"/>
    <x v="3"/>
    <s v="Persons:"/>
    <x v="12"/>
    <s v="FIN"/>
    <x v="58"/>
    <n v="1239.0999999999999"/>
  </r>
  <r>
    <x v="7"/>
    <x v="3"/>
    <s v="Persons:"/>
    <x v="12"/>
    <s v="FIN"/>
    <x v="59"/>
    <n v="1261.3"/>
  </r>
  <r>
    <x v="7"/>
    <x v="3"/>
    <s v="Persons:"/>
    <x v="12"/>
    <s v="FIN"/>
    <x v="60"/>
    <n v="1283.4000000000001"/>
  </r>
  <r>
    <x v="7"/>
    <x v="3"/>
    <s v="Persons:"/>
    <x v="12"/>
    <s v="FIN"/>
    <x v="61"/>
    <n v="1305.5999999999999"/>
  </r>
  <r>
    <x v="7"/>
    <x v="3"/>
    <s v="Persons:"/>
    <x v="12"/>
    <s v="FIN"/>
    <x v="62"/>
    <n v="1328.5"/>
  </r>
  <r>
    <x v="7"/>
    <x v="3"/>
    <s v="Persons:"/>
    <x v="12"/>
    <s v="FIN"/>
    <x v="63"/>
    <n v="1346.8"/>
  </r>
  <r>
    <x v="7"/>
    <x v="3"/>
    <s v="Persons:"/>
    <x v="13"/>
    <s v="SWE"/>
    <x v="0"/>
    <m/>
  </r>
  <r>
    <x v="7"/>
    <x v="3"/>
    <s v="Persons:"/>
    <x v="13"/>
    <s v="SWE"/>
    <x v="1"/>
    <n v="1834.1"/>
  </r>
  <r>
    <x v="7"/>
    <x v="3"/>
    <s v="Persons:"/>
    <x v="13"/>
    <s v="SWE"/>
    <x v="2"/>
    <n v="1838.5"/>
  </r>
  <r>
    <x v="7"/>
    <x v="3"/>
    <s v="Persons:"/>
    <x v="13"/>
    <s v="SWE"/>
    <x v="3"/>
    <n v="1836.3"/>
  </r>
  <r>
    <x v="7"/>
    <x v="3"/>
    <s v="Persons:"/>
    <x v="13"/>
    <s v="SWE"/>
    <x v="4"/>
    <n v="1827.3"/>
  </r>
  <r>
    <x v="7"/>
    <x v="3"/>
    <s v="Persons:"/>
    <x v="13"/>
    <s v="SWE"/>
    <x v="5"/>
    <n v="1807.2"/>
  </r>
  <r>
    <x v="7"/>
    <x v="3"/>
    <s v="Persons:"/>
    <x v="13"/>
    <s v="SWE"/>
    <x v="6"/>
    <n v="1777.8"/>
  </r>
  <r>
    <x v="7"/>
    <x v="3"/>
    <s v="Persons:"/>
    <x v="13"/>
    <s v="SWE"/>
    <x v="7"/>
    <n v="1739.1"/>
  </r>
  <r>
    <x v="7"/>
    <x v="3"/>
    <s v="Persons:"/>
    <x v="13"/>
    <s v="SWE"/>
    <x v="8"/>
    <n v="1699.6"/>
  </r>
  <r>
    <x v="7"/>
    <x v="3"/>
    <s v="Persons:"/>
    <x v="13"/>
    <s v="SWE"/>
    <x v="9"/>
    <n v="1664.1"/>
  </r>
  <r>
    <x v="7"/>
    <x v="3"/>
    <s v="Persons:"/>
    <x v="13"/>
    <s v="SWE"/>
    <x v="10"/>
    <n v="1629"/>
  </r>
  <r>
    <x v="7"/>
    <x v="3"/>
    <s v="Persons:"/>
    <x v="13"/>
    <s v="SWE"/>
    <x v="11"/>
    <n v="1598.1"/>
  </r>
  <r>
    <x v="7"/>
    <x v="3"/>
    <s v="Persons:"/>
    <x v="13"/>
    <s v="SWE"/>
    <x v="12"/>
    <n v="1574.6"/>
  </r>
  <r>
    <x v="7"/>
    <x v="3"/>
    <s v="Persons:"/>
    <x v="13"/>
    <s v="SWE"/>
    <x v="13"/>
    <n v="1557.2"/>
  </r>
  <r>
    <x v="7"/>
    <x v="3"/>
    <s v="Persons:"/>
    <x v="13"/>
    <s v="SWE"/>
    <x v="14"/>
    <n v="1545.9"/>
  </r>
  <r>
    <x v="7"/>
    <x v="3"/>
    <s v="Persons:"/>
    <x v="13"/>
    <s v="SWE"/>
    <x v="15"/>
    <n v="1542.1"/>
  </r>
  <r>
    <x v="7"/>
    <x v="3"/>
    <s v="Persons:"/>
    <x v="13"/>
    <s v="SWE"/>
    <x v="16"/>
    <n v="1545.7"/>
  </r>
  <r>
    <x v="7"/>
    <x v="3"/>
    <s v="Persons:"/>
    <x v="13"/>
    <s v="SWE"/>
    <x v="17"/>
    <n v="1555.2"/>
  </r>
  <r>
    <x v="7"/>
    <x v="3"/>
    <s v="Persons:"/>
    <x v="13"/>
    <s v="SWE"/>
    <x v="18"/>
    <n v="1572.2"/>
  </r>
  <r>
    <x v="7"/>
    <x v="3"/>
    <s v="Persons:"/>
    <x v="13"/>
    <s v="SWE"/>
    <x v="19"/>
    <n v="1591.3"/>
  </r>
  <r>
    <x v="7"/>
    <x v="3"/>
    <s v="Persons:"/>
    <x v="13"/>
    <s v="SWE"/>
    <x v="20"/>
    <n v="1605.5"/>
  </r>
  <r>
    <x v="7"/>
    <x v="3"/>
    <s v="Persons:"/>
    <x v="13"/>
    <s v="SWE"/>
    <x v="21"/>
    <n v="1616.1"/>
  </r>
  <r>
    <x v="7"/>
    <x v="3"/>
    <s v="Persons:"/>
    <x v="13"/>
    <s v="SWE"/>
    <x v="22"/>
    <n v="1625.5"/>
  </r>
  <r>
    <x v="7"/>
    <x v="3"/>
    <s v="Persons:"/>
    <x v="13"/>
    <s v="SWE"/>
    <x v="23"/>
    <n v="1635.3"/>
  </r>
  <r>
    <x v="7"/>
    <x v="3"/>
    <s v="Persons:"/>
    <x v="13"/>
    <s v="SWE"/>
    <x v="24"/>
    <n v="1644.1"/>
  </r>
  <r>
    <x v="7"/>
    <x v="3"/>
    <s v="Persons:"/>
    <x v="13"/>
    <s v="SWE"/>
    <x v="25"/>
    <n v="1651.5"/>
  </r>
  <r>
    <x v="7"/>
    <x v="3"/>
    <s v="Persons:"/>
    <x v="13"/>
    <s v="SWE"/>
    <x v="26"/>
    <n v="1657.9"/>
  </r>
  <r>
    <x v="7"/>
    <x v="3"/>
    <s v="Persons:"/>
    <x v="13"/>
    <s v="SWE"/>
    <x v="27"/>
    <n v="1663.4"/>
  </r>
  <r>
    <x v="7"/>
    <x v="3"/>
    <s v="Persons:"/>
    <x v="13"/>
    <s v="SWE"/>
    <x v="28"/>
    <n v="1664"/>
  </r>
  <r>
    <x v="7"/>
    <x v="3"/>
    <s v="Persons:"/>
    <x v="13"/>
    <s v="SWE"/>
    <x v="29"/>
    <n v="1649.1"/>
  </r>
  <r>
    <x v="7"/>
    <x v="3"/>
    <s v="Persons:"/>
    <x v="13"/>
    <s v="SWE"/>
    <x v="30"/>
    <n v="1620.7"/>
  </r>
  <r>
    <x v="7"/>
    <x v="3"/>
    <s v="Persons:"/>
    <x v="13"/>
    <s v="SWE"/>
    <x v="31"/>
    <n v="1591.5"/>
  </r>
  <r>
    <x v="7"/>
    <x v="3"/>
    <s v="Persons:"/>
    <x v="13"/>
    <s v="SWE"/>
    <x v="32"/>
    <n v="1562.7"/>
  </r>
  <r>
    <x v="7"/>
    <x v="3"/>
    <s v="Persons:"/>
    <x v="13"/>
    <s v="SWE"/>
    <x v="33"/>
    <n v="1535"/>
  </r>
  <r>
    <x v="7"/>
    <x v="3"/>
    <s v="Persons:"/>
    <x v="13"/>
    <s v="SWE"/>
    <x v="34"/>
    <n v="1515"/>
  </r>
  <r>
    <x v="7"/>
    <x v="3"/>
    <s v="Persons:"/>
    <x v="13"/>
    <s v="SWE"/>
    <x v="35"/>
    <n v="1504.4"/>
  </r>
  <r>
    <x v="7"/>
    <x v="3"/>
    <s v="Persons:"/>
    <x v="13"/>
    <s v="SWE"/>
    <x v="36"/>
    <n v="1502.2"/>
  </r>
  <r>
    <x v="7"/>
    <x v="3"/>
    <s v="Persons:"/>
    <x v="13"/>
    <s v="SWE"/>
    <x v="37"/>
    <n v="1507.9"/>
  </r>
  <r>
    <x v="7"/>
    <x v="3"/>
    <s v="Persons:"/>
    <x v="13"/>
    <s v="SWE"/>
    <x v="38"/>
    <n v="1516.6"/>
  </r>
  <r>
    <x v="7"/>
    <x v="3"/>
    <s v="Persons:"/>
    <x v="13"/>
    <s v="SWE"/>
    <x v="39"/>
    <n v="1527.5"/>
  </r>
  <r>
    <x v="7"/>
    <x v="3"/>
    <s v="Persons:"/>
    <x v="13"/>
    <s v="SWE"/>
    <x v="40"/>
    <n v="1545.1"/>
  </r>
  <r>
    <x v="7"/>
    <x v="3"/>
    <s v="Persons:"/>
    <x v="13"/>
    <s v="SWE"/>
    <x v="41"/>
    <n v="1571.2"/>
  </r>
  <r>
    <x v="7"/>
    <x v="3"/>
    <s v="Persons:"/>
    <x v="13"/>
    <s v="SWE"/>
    <x v="42"/>
    <n v="1600.7"/>
  </r>
  <r>
    <x v="7"/>
    <x v="3"/>
    <s v="Persons:"/>
    <x v="13"/>
    <s v="SWE"/>
    <x v="43"/>
    <n v="1628.4"/>
  </r>
  <r>
    <x v="7"/>
    <x v="3"/>
    <s v="Persons:"/>
    <x v="13"/>
    <s v="SWE"/>
    <x v="44"/>
    <n v="1654.5"/>
  </r>
  <r>
    <x v="7"/>
    <x v="3"/>
    <s v="Persons:"/>
    <x v="13"/>
    <s v="SWE"/>
    <x v="45"/>
    <n v="1677.5"/>
  </r>
  <r>
    <x v="7"/>
    <x v="3"/>
    <s v="Persons:"/>
    <x v="13"/>
    <s v="SWE"/>
    <x v="46"/>
    <n v="1691.2"/>
  </r>
  <r>
    <x v="7"/>
    <x v="3"/>
    <s v="Persons:"/>
    <x v="13"/>
    <s v="SWE"/>
    <x v="47"/>
    <n v="1696.2"/>
  </r>
  <r>
    <x v="7"/>
    <x v="3"/>
    <s v="Persons:"/>
    <x v="13"/>
    <s v="SWE"/>
    <x v="48"/>
    <n v="1695.2"/>
  </r>
  <r>
    <x v="7"/>
    <x v="3"/>
    <s v="Persons:"/>
    <x v="13"/>
    <s v="SWE"/>
    <x v="49"/>
    <n v="1690.7"/>
  </r>
  <r>
    <x v="7"/>
    <x v="3"/>
    <s v="Persons:"/>
    <x v="13"/>
    <s v="SWE"/>
    <x v="50"/>
    <n v="1688.5"/>
  </r>
  <r>
    <x v="7"/>
    <x v="3"/>
    <s v="Persons:"/>
    <x v="13"/>
    <s v="SWE"/>
    <x v="51"/>
    <n v="1687.6"/>
  </r>
  <r>
    <x v="7"/>
    <x v="3"/>
    <s v="Persons:"/>
    <x v="13"/>
    <s v="SWE"/>
    <x v="52"/>
    <n v="1684.4"/>
  </r>
  <r>
    <x v="7"/>
    <x v="3"/>
    <s v="Persons:"/>
    <x v="13"/>
    <s v="SWE"/>
    <x v="53"/>
    <n v="1676.4"/>
  </r>
  <r>
    <x v="7"/>
    <x v="3"/>
    <s v="Persons:"/>
    <x v="13"/>
    <s v="SWE"/>
    <x v="54"/>
    <n v="1664.6"/>
  </r>
  <r>
    <x v="7"/>
    <x v="3"/>
    <s v="Persons:"/>
    <x v="13"/>
    <s v="SWE"/>
    <x v="55"/>
    <n v="1656.6"/>
  </r>
  <r>
    <x v="7"/>
    <x v="3"/>
    <s v="Persons:"/>
    <x v="13"/>
    <s v="SWE"/>
    <x v="56"/>
    <n v="1649"/>
  </r>
  <r>
    <x v="7"/>
    <x v="3"/>
    <s v="Persons:"/>
    <x v="13"/>
    <s v="SWE"/>
    <x v="57"/>
    <n v="1634.7"/>
  </r>
  <r>
    <x v="7"/>
    <x v="3"/>
    <s v="Persons:"/>
    <x v="13"/>
    <s v="SWE"/>
    <x v="58"/>
    <n v="1619.6"/>
  </r>
  <r>
    <x v="7"/>
    <x v="3"/>
    <s v="Persons:"/>
    <x v="13"/>
    <s v="SWE"/>
    <x v="59"/>
    <n v="1610.1"/>
  </r>
  <r>
    <x v="7"/>
    <x v="3"/>
    <s v="Persons:"/>
    <x v="13"/>
    <s v="SWE"/>
    <x v="60"/>
    <n v="1613.1"/>
  </r>
  <r>
    <x v="7"/>
    <x v="3"/>
    <s v="Persons:"/>
    <x v="13"/>
    <s v="SWE"/>
    <x v="61"/>
    <n v="1628.8"/>
  </r>
  <r>
    <x v="7"/>
    <x v="3"/>
    <s v="Persons:"/>
    <x v="13"/>
    <s v="SWE"/>
    <x v="62"/>
    <n v="1651.1"/>
  </r>
  <r>
    <x v="7"/>
    <x v="3"/>
    <s v="Persons:"/>
    <x v="13"/>
    <s v="SWE"/>
    <x v="63"/>
    <n v="1678.7"/>
  </r>
  <r>
    <x v="7"/>
    <x v="3"/>
    <s v="Persons:"/>
    <x v="14"/>
    <s v="GBR"/>
    <x v="0"/>
    <m/>
  </r>
  <r>
    <x v="7"/>
    <x v="3"/>
    <s v="Persons:"/>
    <x v="14"/>
    <s v="GBR"/>
    <x v="1"/>
    <n v="11505.9"/>
  </r>
  <r>
    <x v="7"/>
    <x v="3"/>
    <s v="Persons:"/>
    <x v="14"/>
    <s v="GBR"/>
    <x v="2"/>
    <n v="11549"/>
  </r>
  <r>
    <x v="7"/>
    <x v="3"/>
    <s v="Persons:"/>
    <x v="14"/>
    <s v="GBR"/>
    <x v="3"/>
    <n v="11974.9"/>
  </r>
  <r>
    <x v="7"/>
    <x v="3"/>
    <s v="Persons:"/>
    <x v="14"/>
    <s v="GBR"/>
    <x v="4"/>
    <n v="11961"/>
  </r>
  <r>
    <x v="7"/>
    <x v="3"/>
    <s v="Persons:"/>
    <x v="14"/>
    <s v="GBR"/>
    <x v="5"/>
    <n v="11911.4"/>
  </r>
  <r>
    <x v="7"/>
    <x v="3"/>
    <s v="Persons:"/>
    <x v="14"/>
    <s v="GBR"/>
    <x v="6"/>
    <n v="11807.6"/>
  </r>
  <r>
    <x v="7"/>
    <x v="3"/>
    <s v="Persons:"/>
    <x v="14"/>
    <s v="GBR"/>
    <x v="7"/>
    <n v="11676.8"/>
  </r>
  <r>
    <x v="7"/>
    <x v="3"/>
    <s v="Persons:"/>
    <x v="14"/>
    <s v="GBR"/>
    <x v="8"/>
    <n v="11530.8"/>
  </r>
  <r>
    <x v="7"/>
    <x v="3"/>
    <s v="Persons:"/>
    <x v="14"/>
    <s v="GBR"/>
    <x v="9"/>
    <n v="11407.5"/>
  </r>
  <r>
    <x v="7"/>
    <x v="3"/>
    <s v="Persons:"/>
    <x v="14"/>
    <s v="GBR"/>
    <x v="10"/>
    <n v="11307.2"/>
  </r>
  <r>
    <x v="7"/>
    <x v="3"/>
    <s v="Persons:"/>
    <x v="14"/>
    <s v="GBR"/>
    <x v="11"/>
    <n v="11213.7"/>
  </r>
  <r>
    <x v="7"/>
    <x v="3"/>
    <s v="Persons:"/>
    <x v="14"/>
    <s v="GBR"/>
    <x v="12"/>
    <n v="11116.2"/>
  </r>
  <r>
    <x v="7"/>
    <x v="3"/>
    <s v="Persons:"/>
    <x v="14"/>
    <s v="GBR"/>
    <x v="13"/>
    <n v="11053.2"/>
  </r>
  <r>
    <x v="7"/>
    <x v="3"/>
    <s v="Persons:"/>
    <x v="14"/>
    <s v="GBR"/>
    <x v="14"/>
    <n v="10982.3"/>
  </r>
  <r>
    <x v="7"/>
    <x v="3"/>
    <s v="Persons:"/>
    <x v="14"/>
    <s v="GBR"/>
    <x v="15"/>
    <n v="10937.1"/>
  </r>
  <r>
    <x v="7"/>
    <x v="3"/>
    <s v="Persons:"/>
    <x v="14"/>
    <s v="GBR"/>
    <x v="16"/>
    <n v="10884.9"/>
  </r>
  <r>
    <x v="7"/>
    <x v="3"/>
    <s v="Persons:"/>
    <x v="14"/>
    <s v="GBR"/>
    <x v="17"/>
    <n v="10869"/>
  </r>
  <r>
    <x v="7"/>
    <x v="3"/>
    <s v="Persons:"/>
    <x v="14"/>
    <s v="GBR"/>
    <x v="18"/>
    <n v="10906.4"/>
  </r>
  <r>
    <x v="7"/>
    <x v="3"/>
    <s v="Persons:"/>
    <x v="14"/>
    <s v="GBR"/>
    <x v="19"/>
    <n v="10938.4"/>
  </r>
  <r>
    <x v="7"/>
    <x v="3"/>
    <s v="Persons:"/>
    <x v="14"/>
    <s v="GBR"/>
    <x v="20"/>
    <n v="10976.4"/>
  </r>
  <r>
    <x v="7"/>
    <x v="3"/>
    <s v="Persons:"/>
    <x v="14"/>
    <s v="GBR"/>
    <x v="21"/>
    <n v="11036.2"/>
  </r>
  <r>
    <x v="7"/>
    <x v="3"/>
    <s v="Persons:"/>
    <x v="14"/>
    <s v="GBR"/>
    <x v="22"/>
    <n v="11106.6"/>
  </r>
  <r>
    <x v="7"/>
    <x v="3"/>
    <s v="Persons:"/>
    <x v="14"/>
    <s v="GBR"/>
    <x v="23"/>
    <n v="11203.6"/>
  </r>
  <r>
    <x v="7"/>
    <x v="3"/>
    <s v="Persons:"/>
    <x v="14"/>
    <s v="GBR"/>
    <x v="24"/>
    <n v="11284.7"/>
  </r>
  <r>
    <x v="7"/>
    <x v="3"/>
    <s v="Persons:"/>
    <x v="14"/>
    <s v="GBR"/>
    <x v="25"/>
    <n v="11291.1"/>
  </r>
  <r>
    <x v="7"/>
    <x v="3"/>
    <s v="Persons:"/>
    <x v="14"/>
    <s v="GBR"/>
    <x v="26"/>
    <n v="11294.7"/>
  </r>
  <r>
    <x v="7"/>
    <x v="3"/>
    <s v="Persons:"/>
    <x v="14"/>
    <s v="GBR"/>
    <x v="27"/>
    <n v="11282"/>
  </r>
  <r>
    <x v="7"/>
    <x v="3"/>
    <s v="Persons:"/>
    <x v="14"/>
    <s v="GBR"/>
    <x v="28"/>
    <n v="11291.1"/>
  </r>
  <r>
    <x v="7"/>
    <x v="3"/>
    <s v="Persons:"/>
    <x v="14"/>
    <s v="GBR"/>
    <x v="29"/>
    <n v="11281.7"/>
  </r>
  <r>
    <x v="7"/>
    <x v="3"/>
    <s v="Persons:"/>
    <x v="14"/>
    <s v="GBR"/>
    <x v="30"/>
    <n v="11233"/>
  </r>
  <r>
    <x v="7"/>
    <x v="3"/>
    <s v="Persons:"/>
    <x v="14"/>
    <s v="GBR"/>
    <x v="31"/>
    <n v="11137.4"/>
  </r>
  <r>
    <x v="7"/>
    <x v="3"/>
    <s v="Persons:"/>
    <x v="14"/>
    <s v="GBR"/>
    <x v="32"/>
    <n v="11011.4"/>
  </r>
  <r>
    <x v="7"/>
    <x v="3"/>
    <s v="Persons:"/>
    <x v="14"/>
    <s v="GBR"/>
    <x v="33"/>
    <n v="10889.6"/>
  </r>
  <r>
    <x v="7"/>
    <x v="3"/>
    <s v="Persons:"/>
    <x v="14"/>
    <s v="GBR"/>
    <x v="34"/>
    <n v="10798.6"/>
  </r>
  <r>
    <x v="7"/>
    <x v="3"/>
    <s v="Persons:"/>
    <x v="14"/>
    <s v="GBR"/>
    <x v="35"/>
    <n v="10745.5"/>
  </r>
  <r>
    <x v="7"/>
    <x v="3"/>
    <s v="Persons:"/>
    <x v="14"/>
    <s v="GBR"/>
    <x v="36"/>
    <n v="10740.6"/>
  </r>
  <r>
    <x v="7"/>
    <x v="3"/>
    <s v="Persons:"/>
    <x v="14"/>
    <s v="GBR"/>
    <x v="37"/>
    <n v="10789.9"/>
  </r>
  <r>
    <x v="7"/>
    <x v="3"/>
    <s v="Persons:"/>
    <x v="14"/>
    <s v="GBR"/>
    <x v="38"/>
    <n v="10877"/>
  </r>
  <r>
    <x v="7"/>
    <x v="3"/>
    <s v="Persons:"/>
    <x v="14"/>
    <s v="GBR"/>
    <x v="39"/>
    <n v="10997.3"/>
  </r>
  <r>
    <x v="7"/>
    <x v="3"/>
    <s v="Persons:"/>
    <x v="14"/>
    <s v="GBR"/>
    <x v="40"/>
    <n v="11163.1"/>
  </r>
  <r>
    <x v="7"/>
    <x v="3"/>
    <s v="Persons:"/>
    <x v="14"/>
    <s v="GBR"/>
    <x v="41"/>
    <n v="11370.5"/>
  </r>
  <r>
    <x v="7"/>
    <x v="3"/>
    <s v="Persons:"/>
    <x v="14"/>
    <s v="GBR"/>
    <x v="42"/>
    <n v="11600.2"/>
  </r>
  <r>
    <x v="7"/>
    <x v="3"/>
    <s v="Persons:"/>
    <x v="14"/>
    <s v="GBR"/>
    <x v="43"/>
    <n v="11834.1"/>
  </r>
  <r>
    <x v="7"/>
    <x v="3"/>
    <s v="Persons:"/>
    <x v="14"/>
    <s v="GBR"/>
    <x v="44"/>
    <n v="12074.1"/>
  </r>
  <r>
    <x v="7"/>
    <x v="3"/>
    <s v="Persons:"/>
    <x v="14"/>
    <s v="GBR"/>
    <x v="45"/>
    <n v="12332.5"/>
  </r>
  <r>
    <x v="7"/>
    <x v="3"/>
    <s v="Persons:"/>
    <x v="14"/>
    <s v="GBR"/>
    <x v="46"/>
    <n v="12610.6"/>
  </r>
  <r>
    <x v="7"/>
    <x v="3"/>
    <s v="Persons:"/>
    <x v="14"/>
    <s v="GBR"/>
    <x v="47"/>
    <n v="12886.8"/>
  </r>
  <r>
    <x v="7"/>
    <x v="3"/>
    <s v="Persons:"/>
    <x v="14"/>
    <s v="GBR"/>
    <x v="48"/>
    <n v="13125.7"/>
  </r>
  <r>
    <x v="7"/>
    <x v="3"/>
    <s v="Persons:"/>
    <x v="14"/>
    <s v="GBR"/>
    <x v="49"/>
    <n v="13311.1"/>
  </r>
  <r>
    <x v="7"/>
    <x v="3"/>
    <s v="Persons:"/>
    <x v="14"/>
    <s v="GBR"/>
    <x v="50"/>
    <n v="13433.5"/>
  </r>
  <r>
    <x v="7"/>
    <x v="3"/>
    <s v="Persons:"/>
    <x v="14"/>
    <s v="GBR"/>
    <x v="51"/>
    <n v="13480.4"/>
  </r>
  <r>
    <x v="7"/>
    <x v="3"/>
    <s v="Persons:"/>
    <x v="14"/>
    <s v="GBR"/>
    <x v="52"/>
    <n v="13455.4"/>
  </r>
  <r>
    <x v="7"/>
    <x v="3"/>
    <s v="Persons:"/>
    <x v="14"/>
    <s v="GBR"/>
    <x v="53"/>
    <n v="13392.5"/>
  </r>
  <r>
    <x v="7"/>
    <x v="3"/>
    <s v="Persons:"/>
    <x v="14"/>
    <s v="GBR"/>
    <x v="54"/>
    <n v="13310.6"/>
  </r>
  <r>
    <x v="7"/>
    <x v="3"/>
    <s v="Persons:"/>
    <x v="14"/>
    <s v="GBR"/>
    <x v="55"/>
    <n v="13179.7"/>
  </r>
  <r>
    <x v="7"/>
    <x v="3"/>
    <s v="Persons:"/>
    <x v="14"/>
    <s v="GBR"/>
    <x v="56"/>
    <n v="13006.9"/>
  </r>
  <r>
    <x v="7"/>
    <x v="3"/>
    <s v="Persons:"/>
    <x v="14"/>
    <s v="GBR"/>
    <x v="57"/>
    <n v="12839"/>
  </r>
  <r>
    <x v="7"/>
    <x v="3"/>
    <s v="Persons:"/>
    <x v="14"/>
    <s v="GBR"/>
    <x v="58"/>
    <n v="12692.2"/>
  </r>
  <r>
    <x v="7"/>
    <x v="3"/>
    <s v="Persons:"/>
    <x v="14"/>
    <s v="GBR"/>
    <x v="59"/>
    <n v="12533.3"/>
  </r>
  <r>
    <x v="7"/>
    <x v="3"/>
    <s v="Persons:"/>
    <x v="14"/>
    <s v="GBR"/>
    <x v="60"/>
    <n v="12409.5"/>
  </r>
  <r>
    <x v="7"/>
    <x v="3"/>
    <s v="Persons:"/>
    <x v="14"/>
    <s v="GBR"/>
    <x v="61"/>
    <n v="12348.5"/>
  </r>
  <r>
    <x v="7"/>
    <x v="3"/>
    <s v="Persons:"/>
    <x v="14"/>
    <s v="GBR"/>
    <x v="62"/>
    <n v="12347.5"/>
  </r>
  <r>
    <x v="7"/>
    <x v="3"/>
    <s v="Persons:"/>
    <x v="14"/>
    <s v="GBR"/>
    <x v="63"/>
    <n v="12208.7"/>
  </r>
  <r>
    <x v="7"/>
    <x v="3"/>
    <s v="Persons:"/>
    <x v="15"/>
    <s v="ISL"/>
    <x v="0"/>
    <m/>
  </r>
  <r>
    <x v="7"/>
    <x v="3"/>
    <s v="Persons:"/>
    <x v="15"/>
    <s v="ISL"/>
    <x v="1"/>
    <n v="70.2"/>
  </r>
  <r>
    <x v="7"/>
    <x v="3"/>
    <s v="Persons:"/>
    <x v="15"/>
    <s v="ISL"/>
    <x v="2"/>
    <n v="69.400000000000006"/>
  </r>
  <r>
    <x v="7"/>
    <x v="3"/>
    <s v="Persons:"/>
    <x v="15"/>
    <s v="ISL"/>
    <x v="3"/>
    <n v="68.600000000000009"/>
  </r>
  <r>
    <x v="7"/>
    <x v="3"/>
    <s v="Persons:"/>
    <x v="15"/>
    <s v="ISL"/>
    <x v="4"/>
    <n v="68"/>
  </r>
  <r>
    <x v="7"/>
    <x v="3"/>
    <s v="Persons:"/>
    <x v="15"/>
    <s v="ISL"/>
    <x v="5"/>
    <n v="67.600000000000009"/>
  </r>
  <r>
    <x v="7"/>
    <x v="3"/>
    <s v="Persons:"/>
    <x v="15"/>
    <s v="ISL"/>
    <x v="6"/>
    <n v="67.100000000000009"/>
  </r>
  <r>
    <x v="7"/>
    <x v="3"/>
    <s v="Persons:"/>
    <x v="15"/>
    <s v="ISL"/>
    <x v="7"/>
    <n v="66.7"/>
  </r>
  <r>
    <x v="7"/>
    <x v="3"/>
    <s v="Persons:"/>
    <x v="15"/>
    <s v="ISL"/>
    <x v="8"/>
    <n v="66.8"/>
  </r>
  <r>
    <x v="7"/>
    <x v="3"/>
    <s v="Persons:"/>
    <x v="15"/>
    <s v="ISL"/>
    <x v="9"/>
    <n v="66.900000000000006"/>
  </r>
  <r>
    <x v="7"/>
    <x v="3"/>
    <s v="Persons:"/>
    <x v="15"/>
    <s v="ISL"/>
    <x v="10"/>
    <n v="66.600000000000009"/>
  </r>
  <r>
    <x v="7"/>
    <x v="3"/>
    <s v="Persons:"/>
    <x v="15"/>
    <s v="ISL"/>
    <x v="11"/>
    <n v="66.400000000000006"/>
  </r>
  <r>
    <x v="7"/>
    <x v="3"/>
    <s v="Persons:"/>
    <x v="15"/>
    <s v="ISL"/>
    <x v="12"/>
    <n v="66.400000000000006"/>
  </r>
  <r>
    <x v="7"/>
    <x v="3"/>
    <s v="Persons:"/>
    <x v="15"/>
    <s v="ISL"/>
    <x v="13"/>
    <n v="66.5"/>
  </r>
  <r>
    <x v="7"/>
    <x v="3"/>
    <s v="Persons:"/>
    <x v="15"/>
    <s v="ISL"/>
    <x v="14"/>
    <n v="66.5"/>
  </r>
  <r>
    <x v="7"/>
    <x v="3"/>
    <s v="Persons:"/>
    <x v="15"/>
    <s v="ISL"/>
    <x v="15"/>
    <n v="66.3"/>
  </r>
  <r>
    <x v="7"/>
    <x v="3"/>
    <s v="Persons:"/>
    <x v="15"/>
    <s v="ISL"/>
    <x v="16"/>
    <n v="65.7"/>
  </r>
  <r>
    <x v="7"/>
    <x v="3"/>
    <s v="Persons:"/>
    <x v="15"/>
    <s v="ISL"/>
    <x v="17"/>
    <n v="65.400000000000006"/>
  </r>
  <r>
    <x v="7"/>
    <x v="3"/>
    <s v="Persons:"/>
    <x v="15"/>
    <s v="ISL"/>
    <x v="18"/>
    <n v="65.5"/>
  </r>
  <r>
    <x v="7"/>
    <x v="3"/>
    <s v="Persons:"/>
    <x v="15"/>
    <s v="ISL"/>
    <x v="19"/>
    <n v="65.600000000000009"/>
  </r>
  <r>
    <x v="7"/>
    <x v="3"/>
    <s v="Persons:"/>
    <x v="15"/>
    <s v="ISL"/>
    <x v="20"/>
    <n v="65.900000000000006"/>
  </r>
  <r>
    <x v="7"/>
    <x v="3"/>
    <s v="Persons:"/>
    <x v="15"/>
    <s v="ISL"/>
    <x v="21"/>
    <n v="66.2"/>
  </r>
  <r>
    <x v="7"/>
    <x v="3"/>
    <s v="Persons:"/>
    <x v="15"/>
    <s v="ISL"/>
    <x v="22"/>
    <n v="66.100000000000009"/>
  </r>
  <r>
    <x v="7"/>
    <x v="3"/>
    <s v="Persons:"/>
    <x v="15"/>
    <s v="ISL"/>
    <x v="23"/>
    <n v="65.5"/>
  </r>
  <r>
    <x v="7"/>
    <x v="3"/>
    <s v="Persons:"/>
    <x v="15"/>
    <s v="ISL"/>
    <x v="24"/>
    <n v="64.900000000000006"/>
  </r>
  <r>
    <x v="7"/>
    <x v="3"/>
    <s v="Persons:"/>
    <x v="15"/>
    <s v="ISL"/>
    <x v="25"/>
    <n v="64.600000000000009"/>
  </r>
  <r>
    <x v="7"/>
    <x v="3"/>
    <s v="Persons:"/>
    <x v="15"/>
    <s v="ISL"/>
    <x v="26"/>
    <n v="64.7"/>
  </r>
  <r>
    <x v="7"/>
    <x v="3"/>
    <s v="Persons:"/>
    <x v="15"/>
    <s v="ISL"/>
    <x v="27"/>
    <n v="64.900000000000006"/>
  </r>
  <r>
    <x v="7"/>
    <x v="3"/>
    <s v="Persons:"/>
    <x v="15"/>
    <s v="ISL"/>
    <x v="28"/>
    <n v="65.3"/>
  </r>
  <r>
    <x v="7"/>
    <x v="3"/>
    <s v="Persons:"/>
    <x v="15"/>
    <s v="ISL"/>
    <x v="29"/>
    <n v="65.7"/>
  </r>
  <r>
    <x v="7"/>
    <x v="3"/>
    <s v="Persons:"/>
    <x v="15"/>
    <s v="ISL"/>
    <x v="30"/>
    <n v="65.5"/>
  </r>
  <r>
    <x v="7"/>
    <x v="3"/>
    <s v="Persons:"/>
    <x v="15"/>
    <s v="ISL"/>
    <x v="31"/>
    <n v="64.8"/>
  </r>
  <r>
    <x v="7"/>
    <x v="3"/>
    <s v="Persons:"/>
    <x v="15"/>
    <s v="ISL"/>
    <x v="32"/>
    <n v="64"/>
  </r>
  <r>
    <x v="7"/>
    <x v="3"/>
    <s v="Persons:"/>
    <x v="15"/>
    <s v="ISL"/>
    <x v="33"/>
    <n v="63.6"/>
  </r>
  <r>
    <x v="7"/>
    <x v="3"/>
    <s v="Persons:"/>
    <x v="15"/>
    <s v="ISL"/>
    <x v="34"/>
    <n v="63.3"/>
  </r>
  <r>
    <x v="7"/>
    <x v="3"/>
    <s v="Persons:"/>
    <x v="15"/>
    <s v="ISL"/>
    <x v="35"/>
    <n v="63"/>
  </r>
  <r>
    <x v="7"/>
    <x v="3"/>
    <s v="Persons:"/>
    <x v="15"/>
    <s v="ISL"/>
    <x v="36"/>
    <n v="62.8"/>
  </r>
  <r>
    <x v="7"/>
    <x v="3"/>
    <s v="Persons:"/>
    <x v="15"/>
    <s v="ISL"/>
    <x v="37"/>
    <n v="63"/>
  </r>
  <r>
    <x v="7"/>
    <x v="3"/>
    <s v="Persons:"/>
    <x v="15"/>
    <s v="ISL"/>
    <x v="38"/>
    <n v="63.2"/>
  </r>
  <r>
    <x v="7"/>
    <x v="3"/>
    <s v="Persons:"/>
    <x v="15"/>
    <s v="ISL"/>
    <x v="39"/>
    <n v="63.4"/>
  </r>
  <r>
    <x v="7"/>
    <x v="3"/>
    <s v="Persons:"/>
    <x v="15"/>
    <s v="ISL"/>
    <x v="40"/>
    <n v="63.2"/>
  </r>
  <r>
    <x v="7"/>
    <x v="3"/>
    <s v="Persons:"/>
    <x v="15"/>
    <s v="ISL"/>
    <x v="41"/>
    <n v="62.8"/>
  </r>
  <r>
    <x v="7"/>
    <x v="3"/>
    <s v="Persons:"/>
    <x v="15"/>
    <s v="ISL"/>
    <x v="42"/>
    <n v="62.7"/>
  </r>
  <r>
    <x v="7"/>
    <x v="3"/>
    <s v="Persons:"/>
    <x v="15"/>
    <s v="ISL"/>
    <x v="43"/>
    <n v="62.8"/>
  </r>
  <r>
    <x v="7"/>
    <x v="3"/>
    <s v="Persons:"/>
    <x v="15"/>
    <s v="ISL"/>
    <x v="44"/>
    <n v="62.9"/>
  </r>
  <r>
    <x v="7"/>
    <x v="3"/>
    <s v="Persons:"/>
    <x v="15"/>
    <s v="ISL"/>
    <x v="45"/>
    <n v="63.4"/>
  </r>
  <r>
    <x v="7"/>
    <x v="3"/>
    <s v="Persons:"/>
    <x v="15"/>
    <s v="ISL"/>
    <x v="46"/>
    <n v="64.2"/>
  </r>
  <r>
    <x v="7"/>
    <x v="3"/>
    <s v="Persons:"/>
    <x v="15"/>
    <s v="ISL"/>
    <x v="47"/>
    <n v="65"/>
  </r>
  <r>
    <x v="7"/>
    <x v="3"/>
    <s v="Persons:"/>
    <x v="15"/>
    <s v="ISL"/>
    <x v="48"/>
    <n v="65.5"/>
  </r>
  <r>
    <x v="7"/>
    <x v="3"/>
    <s v="Persons:"/>
    <x v="15"/>
    <s v="ISL"/>
    <x v="49"/>
    <n v="66"/>
  </r>
  <r>
    <x v="7"/>
    <x v="3"/>
    <s v="Persons:"/>
    <x v="15"/>
    <s v="ISL"/>
    <x v="50"/>
    <n v="66.2"/>
  </r>
  <r>
    <x v="7"/>
    <x v="3"/>
    <s v="Persons:"/>
    <x v="15"/>
    <s v="ISL"/>
    <x v="51"/>
    <n v="66.100000000000009"/>
  </r>
  <r>
    <x v="7"/>
    <x v="3"/>
    <s v="Persons:"/>
    <x v="15"/>
    <s v="ISL"/>
    <x v="52"/>
    <n v="66.100000000000009"/>
  </r>
  <r>
    <x v="7"/>
    <x v="3"/>
    <s v="Persons:"/>
    <x v="15"/>
    <s v="ISL"/>
    <x v="53"/>
    <n v="66.7"/>
  </r>
  <r>
    <x v="7"/>
    <x v="3"/>
    <s v="Persons:"/>
    <x v="15"/>
    <s v="ISL"/>
    <x v="54"/>
    <n v="67.400000000000006"/>
  </r>
  <r>
    <x v="7"/>
    <x v="3"/>
    <s v="Persons:"/>
    <x v="15"/>
    <s v="ISL"/>
    <x v="55"/>
    <n v="67.8"/>
  </r>
  <r>
    <x v="7"/>
    <x v="3"/>
    <s v="Persons:"/>
    <x v="15"/>
    <s v="ISL"/>
    <x v="56"/>
    <n v="67.600000000000009"/>
  </r>
  <r>
    <x v="7"/>
    <x v="3"/>
    <s v="Persons:"/>
    <x v="15"/>
    <s v="ISL"/>
    <x v="57"/>
    <n v="67"/>
  </r>
  <r>
    <x v="7"/>
    <x v="3"/>
    <s v="Persons:"/>
    <x v="15"/>
    <s v="ISL"/>
    <x v="58"/>
    <n v="66.400000000000006"/>
  </r>
  <r>
    <x v="7"/>
    <x v="3"/>
    <s v="Persons:"/>
    <x v="15"/>
    <s v="ISL"/>
    <x v="59"/>
    <n v="65.600000000000009"/>
  </r>
  <r>
    <x v="7"/>
    <x v="3"/>
    <s v="Persons:"/>
    <x v="15"/>
    <s v="ISL"/>
    <x v="60"/>
    <n v="64.7"/>
  </r>
  <r>
    <x v="7"/>
    <x v="3"/>
    <s v="Persons:"/>
    <x v="15"/>
    <s v="ISL"/>
    <x v="61"/>
    <n v="63.7"/>
  </r>
  <r>
    <x v="7"/>
    <x v="3"/>
    <s v="Persons:"/>
    <x v="15"/>
    <s v="ISL"/>
    <x v="62"/>
    <n v="62.6"/>
  </r>
  <r>
    <x v="7"/>
    <x v="3"/>
    <s v="Persons:"/>
    <x v="15"/>
    <s v="ISL"/>
    <x v="63"/>
    <n v="61.2"/>
  </r>
  <r>
    <x v="7"/>
    <x v="3"/>
    <s v="Persons:"/>
    <x v="16"/>
    <s v="USA"/>
    <x v="0"/>
    <n v="58927.9"/>
  </r>
  <r>
    <x v="7"/>
    <x v="3"/>
    <s v="Persons:"/>
    <x v="16"/>
    <s v="USA"/>
    <x v="1"/>
    <n v="59437.4"/>
  </r>
  <r>
    <x v="7"/>
    <x v="3"/>
    <s v="Persons:"/>
    <x v="16"/>
    <s v="USA"/>
    <x v="2"/>
    <n v="59928.4"/>
  </r>
  <r>
    <x v="7"/>
    <x v="3"/>
    <s v="Persons:"/>
    <x v="16"/>
    <s v="USA"/>
    <x v="3"/>
    <n v="60507.3"/>
  </r>
  <r>
    <x v="7"/>
    <x v="3"/>
    <s v="Persons:"/>
    <x v="16"/>
    <s v="USA"/>
    <x v="4"/>
    <n v="60851"/>
  </r>
  <r>
    <x v="7"/>
    <x v="3"/>
    <s v="Persons:"/>
    <x v="16"/>
    <s v="USA"/>
    <x v="5"/>
    <n v="60996.1"/>
  </r>
  <r>
    <x v="7"/>
    <x v="3"/>
    <s v="Persons:"/>
    <x v="16"/>
    <s v="USA"/>
    <x v="6"/>
    <n v="61194.8"/>
  </r>
  <r>
    <x v="7"/>
    <x v="3"/>
    <s v="Persons:"/>
    <x v="16"/>
    <s v="USA"/>
    <x v="7"/>
    <n v="61266"/>
  </r>
  <r>
    <x v="7"/>
    <x v="3"/>
    <s v="Persons:"/>
    <x v="16"/>
    <s v="USA"/>
    <x v="8"/>
    <n v="61276.800000000003"/>
  </r>
  <r>
    <x v="7"/>
    <x v="3"/>
    <s v="Persons:"/>
    <x v="16"/>
    <s v="USA"/>
    <x v="9"/>
    <n v="61305.7"/>
  </r>
  <r>
    <x v="7"/>
    <x v="3"/>
    <s v="Persons:"/>
    <x v="16"/>
    <s v="USA"/>
    <x v="10"/>
    <n v="61334.6"/>
  </r>
  <r>
    <x v="7"/>
    <x v="3"/>
    <s v="Persons:"/>
    <x v="16"/>
    <s v="USA"/>
    <x v="11"/>
    <n v="61359"/>
  </r>
  <r>
    <x v="7"/>
    <x v="3"/>
    <s v="Persons:"/>
    <x v="16"/>
    <s v="USA"/>
    <x v="12"/>
    <n v="61403.7"/>
  </r>
  <r>
    <x v="7"/>
    <x v="3"/>
    <s v="Persons:"/>
    <x v="16"/>
    <s v="USA"/>
    <x v="13"/>
    <n v="61441.3"/>
  </r>
  <r>
    <x v="7"/>
    <x v="3"/>
    <s v="Persons:"/>
    <x v="16"/>
    <s v="USA"/>
    <x v="14"/>
    <n v="61396.5"/>
  </r>
  <r>
    <x v="7"/>
    <x v="3"/>
    <s v="Persons:"/>
    <x v="16"/>
    <s v="USA"/>
    <x v="15"/>
    <n v="61248.4"/>
  </r>
  <r>
    <x v="7"/>
    <x v="3"/>
    <s v="Persons:"/>
    <x v="16"/>
    <s v="USA"/>
    <x v="16"/>
    <n v="61044.6"/>
  </r>
  <r>
    <x v="7"/>
    <x v="3"/>
    <s v="Persons:"/>
    <x v="16"/>
    <s v="USA"/>
    <x v="17"/>
    <n v="60848.5"/>
  </r>
  <r>
    <x v="7"/>
    <x v="3"/>
    <s v="Persons:"/>
    <x v="16"/>
    <s v="USA"/>
    <x v="18"/>
    <n v="60766.8"/>
  </r>
  <r>
    <x v="7"/>
    <x v="3"/>
    <s v="Persons:"/>
    <x v="16"/>
    <s v="USA"/>
    <x v="19"/>
    <n v="60834.7"/>
  </r>
  <r>
    <x v="7"/>
    <x v="3"/>
    <s v="Persons:"/>
    <x v="16"/>
    <s v="USA"/>
    <x v="20"/>
    <n v="60889.7"/>
  </r>
  <r>
    <x v="7"/>
    <x v="3"/>
    <s v="Persons:"/>
    <x v="16"/>
    <s v="USA"/>
    <x v="21"/>
    <n v="60845.1"/>
  </r>
  <r>
    <x v="7"/>
    <x v="3"/>
    <s v="Persons:"/>
    <x v="16"/>
    <s v="USA"/>
    <x v="22"/>
    <n v="60755.6"/>
  </r>
  <r>
    <x v="7"/>
    <x v="3"/>
    <s v="Persons:"/>
    <x v="16"/>
    <s v="USA"/>
    <x v="23"/>
    <n v="60613.4"/>
  </r>
  <r>
    <x v="7"/>
    <x v="3"/>
    <s v="Persons:"/>
    <x v="16"/>
    <s v="USA"/>
    <x v="24"/>
    <n v="60364.9"/>
  </r>
  <r>
    <x v="7"/>
    <x v="3"/>
    <s v="Persons:"/>
    <x v="16"/>
    <s v="USA"/>
    <x v="25"/>
    <n v="59963.6"/>
  </r>
  <r>
    <x v="7"/>
    <x v="3"/>
    <s v="Persons:"/>
    <x v="16"/>
    <s v="USA"/>
    <x v="26"/>
    <n v="59527.8"/>
  </r>
  <r>
    <x v="7"/>
    <x v="3"/>
    <s v="Persons:"/>
    <x v="16"/>
    <s v="USA"/>
    <x v="27"/>
    <n v="59137.9"/>
  </r>
  <r>
    <x v="7"/>
    <x v="3"/>
    <s v="Persons:"/>
    <x v="16"/>
    <s v="USA"/>
    <x v="28"/>
    <n v="58728.4"/>
  </r>
  <r>
    <x v="7"/>
    <x v="3"/>
    <s v="Persons:"/>
    <x v="16"/>
    <s v="USA"/>
    <x v="29"/>
    <n v="58276"/>
  </r>
  <r>
    <x v="7"/>
    <x v="3"/>
    <s v="Persons:"/>
    <x v="16"/>
    <s v="USA"/>
    <x v="30"/>
    <n v="57686.1"/>
  </r>
  <r>
    <x v="7"/>
    <x v="3"/>
    <s v="Persons:"/>
    <x v="16"/>
    <s v="USA"/>
    <x v="31"/>
    <n v="56883.8"/>
  </r>
  <r>
    <x v="7"/>
    <x v="3"/>
    <s v="Persons:"/>
    <x v="16"/>
    <s v="USA"/>
    <x v="32"/>
    <n v="55954.3"/>
  </r>
  <r>
    <x v="7"/>
    <x v="3"/>
    <s v="Persons:"/>
    <x v="16"/>
    <s v="USA"/>
    <x v="33"/>
    <n v="54920.600000000013"/>
  </r>
  <r>
    <x v="7"/>
    <x v="3"/>
    <s v="Persons:"/>
    <x v="16"/>
    <s v="USA"/>
    <x v="34"/>
    <n v="53904.7"/>
  </r>
  <r>
    <x v="7"/>
    <x v="3"/>
    <s v="Persons:"/>
    <x v="16"/>
    <s v="USA"/>
    <x v="35"/>
    <n v="53053.7"/>
  </r>
  <r>
    <x v="7"/>
    <x v="3"/>
    <s v="Persons:"/>
    <x v="16"/>
    <s v="USA"/>
    <x v="36"/>
    <n v="52369.7"/>
  </r>
  <r>
    <x v="7"/>
    <x v="3"/>
    <s v="Persons:"/>
    <x v="16"/>
    <s v="USA"/>
    <x v="37"/>
    <n v="51909.9"/>
  </r>
  <r>
    <x v="7"/>
    <x v="3"/>
    <s v="Persons:"/>
    <x v="16"/>
    <s v="USA"/>
    <x v="38"/>
    <n v="51746.5"/>
  </r>
  <r>
    <x v="7"/>
    <x v="3"/>
    <s v="Persons:"/>
    <x v="16"/>
    <s v="USA"/>
    <x v="39"/>
    <n v="51720.4"/>
  </r>
  <r>
    <x v="7"/>
    <x v="3"/>
    <s v="Persons:"/>
    <x v="16"/>
    <s v="USA"/>
    <x v="40"/>
    <n v="51687.600000000013"/>
  </r>
  <r>
    <x v="7"/>
    <x v="3"/>
    <s v="Persons:"/>
    <x v="16"/>
    <s v="USA"/>
    <x v="41"/>
    <n v="51611"/>
  </r>
  <r>
    <x v="7"/>
    <x v="3"/>
    <s v="Persons:"/>
    <x v="16"/>
    <s v="USA"/>
    <x v="42"/>
    <n v="51502.8"/>
  </r>
  <r>
    <x v="7"/>
    <x v="3"/>
    <s v="Persons:"/>
    <x v="16"/>
    <s v="USA"/>
    <x v="43"/>
    <n v="51482.5"/>
  </r>
  <r>
    <x v="7"/>
    <x v="3"/>
    <s v="Persons:"/>
    <x v="16"/>
    <s v="USA"/>
    <x v="44"/>
    <n v="51583.600000000013"/>
  </r>
  <r>
    <x v="7"/>
    <x v="3"/>
    <s v="Persons:"/>
    <x v="16"/>
    <s v="USA"/>
    <x v="45"/>
    <n v="51917.3"/>
  </r>
  <r>
    <x v="7"/>
    <x v="3"/>
    <s v="Persons:"/>
    <x v="16"/>
    <s v="USA"/>
    <x v="46"/>
    <n v="52491"/>
  </r>
  <r>
    <x v="7"/>
    <x v="3"/>
    <s v="Persons:"/>
    <x v="16"/>
    <s v="USA"/>
    <x v="47"/>
    <n v="53204.600000000013"/>
  </r>
  <r>
    <x v="7"/>
    <x v="3"/>
    <s v="Persons:"/>
    <x v="16"/>
    <s v="USA"/>
    <x v="48"/>
    <n v="54090.3"/>
  </r>
  <r>
    <x v="7"/>
    <x v="3"/>
    <s v="Persons:"/>
    <x v="16"/>
    <s v="USA"/>
    <x v="49"/>
    <n v="55007.4"/>
  </r>
  <r>
    <x v="7"/>
    <x v="3"/>
    <s v="Persons:"/>
    <x v="16"/>
    <s v="USA"/>
    <x v="50"/>
    <n v="55909.9"/>
  </r>
  <r>
    <x v="7"/>
    <x v="3"/>
    <s v="Persons:"/>
    <x v="16"/>
    <s v="USA"/>
    <x v="51"/>
    <n v="56835.9"/>
  </r>
  <r>
    <x v="7"/>
    <x v="3"/>
    <s v="Persons:"/>
    <x v="16"/>
    <s v="USA"/>
    <x v="52"/>
    <n v="57626.7"/>
  </r>
  <r>
    <x v="7"/>
    <x v="3"/>
    <s v="Persons:"/>
    <x v="16"/>
    <s v="USA"/>
    <x v="53"/>
    <n v="58074.400000000001"/>
  </r>
  <r>
    <x v="7"/>
    <x v="3"/>
    <s v="Persons:"/>
    <x v="16"/>
    <s v="USA"/>
    <x v="54"/>
    <n v="58337.9"/>
  </r>
  <r>
    <x v="7"/>
    <x v="3"/>
    <s v="Persons:"/>
    <x v="16"/>
    <s v="USA"/>
    <x v="55"/>
    <n v="58712.7"/>
  </r>
  <r>
    <x v="7"/>
    <x v="3"/>
    <s v="Persons:"/>
    <x v="16"/>
    <s v="USA"/>
    <x v="56"/>
    <n v="59113.9"/>
  </r>
  <r>
    <x v="7"/>
    <x v="3"/>
    <s v="Persons:"/>
    <x v="16"/>
    <s v="USA"/>
    <x v="57"/>
    <n v="59402.2"/>
  </r>
  <r>
    <x v="7"/>
    <x v="3"/>
    <s v="Persons:"/>
    <x v="16"/>
    <s v="USA"/>
    <x v="58"/>
    <n v="59498.5"/>
  </r>
  <r>
    <x v="7"/>
    <x v="3"/>
    <s v="Persons:"/>
    <x v="16"/>
    <s v="USA"/>
    <x v="59"/>
    <n v="59342.1"/>
  </r>
  <r>
    <x v="7"/>
    <x v="3"/>
    <s v="Persons:"/>
    <x v="16"/>
    <s v="USA"/>
    <x v="60"/>
    <n v="58948"/>
  </r>
  <r>
    <x v="7"/>
    <x v="3"/>
    <s v="Persons:"/>
    <x v="16"/>
    <s v="USA"/>
    <x v="61"/>
    <n v="58423.9"/>
  </r>
  <r>
    <x v="7"/>
    <x v="3"/>
    <s v="Persons:"/>
    <x v="16"/>
    <s v="USA"/>
    <x v="62"/>
    <n v="57966.3"/>
  </r>
  <r>
    <x v="7"/>
    <x v="3"/>
    <s v="Persons:"/>
    <x v="16"/>
    <s v="USA"/>
    <x v="63"/>
    <m/>
  </r>
  <r>
    <x v="7"/>
    <x v="3"/>
    <s v="Persons:"/>
    <x v="17"/>
    <s v="CHE"/>
    <x v="0"/>
    <m/>
  </r>
  <r>
    <x v="7"/>
    <x v="3"/>
    <s v="Persons:"/>
    <x v="17"/>
    <s v="CHE"/>
    <x v="1"/>
    <n v="1323.2"/>
  </r>
  <r>
    <x v="7"/>
    <x v="3"/>
    <s v="Persons:"/>
    <x v="17"/>
    <s v="CHE"/>
    <x v="2"/>
    <n v="1313"/>
  </r>
  <r>
    <x v="7"/>
    <x v="3"/>
    <s v="Persons:"/>
    <x v="17"/>
    <s v="CHE"/>
    <x v="3"/>
    <n v="1300.5999999999999"/>
  </r>
  <r>
    <x v="7"/>
    <x v="3"/>
    <s v="Persons:"/>
    <x v="17"/>
    <s v="CHE"/>
    <x v="4"/>
    <n v="1289.3"/>
  </r>
  <r>
    <x v="7"/>
    <x v="3"/>
    <s v="Persons:"/>
    <x v="17"/>
    <s v="CHE"/>
    <x v="5"/>
    <n v="1276.4000000000001"/>
  </r>
  <r>
    <x v="7"/>
    <x v="3"/>
    <s v="Persons:"/>
    <x v="17"/>
    <s v="CHE"/>
    <x v="6"/>
    <n v="1262"/>
  </r>
  <r>
    <x v="7"/>
    <x v="3"/>
    <s v="Persons:"/>
    <x v="17"/>
    <s v="CHE"/>
    <x v="7"/>
    <n v="1245.9000000000001"/>
  </r>
  <r>
    <x v="7"/>
    <x v="3"/>
    <s v="Persons:"/>
    <x v="17"/>
    <s v="CHE"/>
    <x v="8"/>
    <n v="1230.9000000000001"/>
  </r>
  <r>
    <x v="7"/>
    <x v="3"/>
    <s v="Persons:"/>
    <x v="17"/>
    <s v="CHE"/>
    <x v="9"/>
    <n v="1218.5999999999999"/>
  </r>
  <r>
    <x v="7"/>
    <x v="3"/>
    <s v="Persons:"/>
    <x v="17"/>
    <s v="CHE"/>
    <x v="10"/>
    <n v="1206.4000000000001"/>
  </r>
  <r>
    <x v="7"/>
    <x v="3"/>
    <s v="Persons:"/>
    <x v="17"/>
    <s v="CHE"/>
    <x v="11"/>
    <n v="1197.5999999999999"/>
  </r>
  <r>
    <x v="7"/>
    <x v="3"/>
    <s v="Persons:"/>
    <x v="17"/>
    <s v="CHE"/>
    <x v="12"/>
    <n v="1192.7"/>
  </r>
  <r>
    <x v="7"/>
    <x v="3"/>
    <s v="Persons:"/>
    <x v="17"/>
    <s v="CHE"/>
    <x v="13"/>
    <n v="1186"/>
  </r>
  <r>
    <x v="7"/>
    <x v="3"/>
    <s v="Persons:"/>
    <x v="17"/>
    <s v="CHE"/>
    <x v="14"/>
    <n v="1180.5"/>
  </r>
  <r>
    <x v="7"/>
    <x v="3"/>
    <s v="Persons:"/>
    <x v="17"/>
    <s v="CHE"/>
    <x v="15"/>
    <n v="1178.3"/>
  </r>
  <r>
    <x v="7"/>
    <x v="3"/>
    <s v="Persons:"/>
    <x v="17"/>
    <s v="CHE"/>
    <x v="16"/>
    <n v="1179.7"/>
  </r>
  <r>
    <x v="7"/>
    <x v="3"/>
    <s v="Persons:"/>
    <x v="17"/>
    <s v="CHE"/>
    <x v="17"/>
    <n v="1188.0999999999999"/>
  </r>
  <r>
    <x v="7"/>
    <x v="3"/>
    <s v="Persons:"/>
    <x v="17"/>
    <s v="CHE"/>
    <x v="18"/>
    <n v="1199.5"/>
  </r>
  <r>
    <x v="7"/>
    <x v="3"/>
    <s v="Persons:"/>
    <x v="17"/>
    <s v="CHE"/>
    <x v="19"/>
    <n v="1209.5"/>
  </r>
  <r>
    <x v="7"/>
    <x v="3"/>
    <s v="Persons:"/>
    <x v="17"/>
    <s v="CHE"/>
    <x v="20"/>
    <n v="1217.7"/>
  </r>
  <r>
    <x v="7"/>
    <x v="3"/>
    <s v="Persons:"/>
    <x v="17"/>
    <s v="CHE"/>
    <x v="21"/>
    <n v="1223.2"/>
  </r>
  <r>
    <x v="7"/>
    <x v="3"/>
    <s v="Persons:"/>
    <x v="17"/>
    <s v="CHE"/>
    <x v="22"/>
    <n v="1235.9000000000001"/>
  </r>
  <r>
    <x v="7"/>
    <x v="3"/>
    <s v="Persons:"/>
    <x v="17"/>
    <s v="CHE"/>
    <x v="23"/>
    <n v="1248.0999999999999"/>
  </r>
  <r>
    <x v="7"/>
    <x v="3"/>
    <s v="Persons:"/>
    <x v="17"/>
    <s v="CHE"/>
    <x v="24"/>
    <n v="1248.3"/>
  </r>
  <r>
    <x v="7"/>
    <x v="3"/>
    <s v="Persons:"/>
    <x v="17"/>
    <s v="CHE"/>
    <x v="25"/>
    <n v="1248.0999999999999"/>
  </r>
  <r>
    <x v="7"/>
    <x v="3"/>
    <s v="Persons:"/>
    <x v="17"/>
    <s v="CHE"/>
    <x v="26"/>
    <n v="1249.5999999999999"/>
  </r>
  <r>
    <x v="7"/>
    <x v="3"/>
    <s v="Persons:"/>
    <x v="17"/>
    <s v="CHE"/>
    <x v="27"/>
    <n v="1248.9000000000001"/>
  </r>
  <r>
    <x v="7"/>
    <x v="3"/>
    <s v="Persons:"/>
    <x v="17"/>
    <s v="CHE"/>
    <x v="28"/>
    <n v="1242.3"/>
  </r>
  <r>
    <x v="7"/>
    <x v="3"/>
    <s v="Persons:"/>
    <x v="17"/>
    <s v="CHE"/>
    <x v="29"/>
    <n v="1230.9000000000001"/>
  </r>
  <r>
    <x v="7"/>
    <x v="3"/>
    <s v="Persons:"/>
    <x v="17"/>
    <s v="CHE"/>
    <x v="30"/>
    <n v="1214.4000000000001"/>
  </r>
  <r>
    <x v="7"/>
    <x v="3"/>
    <s v="Persons:"/>
    <x v="17"/>
    <s v="CHE"/>
    <x v="31"/>
    <n v="1192.0999999999999"/>
  </r>
  <r>
    <x v="7"/>
    <x v="3"/>
    <s v="Persons:"/>
    <x v="17"/>
    <s v="CHE"/>
    <x v="32"/>
    <n v="1165.4000000000001"/>
  </r>
  <r>
    <x v="7"/>
    <x v="3"/>
    <s v="Persons:"/>
    <x v="17"/>
    <s v="CHE"/>
    <x v="33"/>
    <n v="1143.8"/>
  </r>
  <r>
    <x v="7"/>
    <x v="3"/>
    <s v="Persons:"/>
    <x v="17"/>
    <s v="CHE"/>
    <x v="34"/>
    <n v="1132.4000000000001"/>
  </r>
  <r>
    <x v="7"/>
    <x v="3"/>
    <s v="Persons:"/>
    <x v="17"/>
    <s v="CHE"/>
    <x v="35"/>
    <n v="1125.0999999999999"/>
  </r>
  <r>
    <x v="7"/>
    <x v="3"/>
    <s v="Persons:"/>
    <x v="17"/>
    <s v="CHE"/>
    <x v="36"/>
    <n v="1123.5"/>
  </r>
  <r>
    <x v="7"/>
    <x v="3"/>
    <s v="Persons:"/>
    <x v="17"/>
    <s v="CHE"/>
    <x v="37"/>
    <n v="1129.5"/>
  </r>
  <r>
    <x v="7"/>
    <x v="3"/>
    <s v="Persons:"/>
    <x v="17"/>
    <s v="CHE"/>
    <x v="38"/>
    <n v="1141.2"/>
  </r>
  <r>
    <x v="7"/>
    <x v="3"/>
    <s v="Persons:"/>
    <x v="17"/>
    <s v="CHE"/>
    <x v="39"/>
    <n v="1157.4000000000001"/>
  </r>
  <r>
    <x v="7"/>
    <x v="3"/>
    <s v="Persons:"/>
    <x v="17"/>
    <s v="CHE"/>
    <x v="40"/>
    <n v="1177.4000000000001"/>
  </r>
  <r>
    <x v="7"/>
    <x v="3"/>
    <s v="Persons:"/>
    <x v="17"/>
    <s v="CHE"/>
    <x v="41"/>
    <n v="1199.3"/>
  </r>
  <r>
    <x v="7"/>
    <x v="3"/>
    <s v="Persons:"/>
    <x v="17"/>
    <s v="CHE"/>
    <x v="42"/>
    <n v="1222.2"/>
  </r>
  <r>
    <x v="7"/>
    <x v="3"/>
    <s v="Persons:"/>
    <x v="17"/>
    <s v="CHE"/>
    <x v="43"/>
    <n v="1247.5"/>
  </r>
  <r>
    <x v="7"/>
    <x v="3"/>
    <s v="Persons:"/>
    <x v="17"/>
    <s v="CHE"/>
    <x v="44"/>
    <n v="1277.5999999999999"/>
  </r>
  <r>
    <x v="7"/>
    <x v="3"/>
    <s v="Persons:"/>
    <x v="17"/>
    <s v="CHE"/>
    <x v="45"/>
    <n v="1311.5"/>
  </r>
  <r>
    <x v="7"/>
    <x v="3"/>
    <s v="Persons:"/>
    <x v="17"/>
    <s v="CHE"/>
    <x v="46"/>
    <n v="1345.8"/>
  </r>
  <r>
    <x v="7"/>
    <x v="3"/>
    <s v="Persons:"/>
    <x v="17"/>
    <s v="CHE"/>
    <x v="47"/>
    <n v="1383.5"/>
  </r>
  <r>
    <x v="7"/>
    <x v="3"/>
    <s v="Persons:"/>
    <x v="17"/>
    <s v="CHE"/>
    <x v="48"/>
    <n v="1421.9"/>
  </r>
  <r>
    <x v="7"/>
    <x v="3"/>
    <s v="Persons:"/>
    <x v="17"/>
    <s v="CHE"/>
    <x v="49"/>
    <n v="1448.1"/>
  </r>
  <r>
    <x v="7"/>
    <x v="3"/>
    <s v="Persons:"/>
    <x v="17"/>
    <s v="CHE"/>
    <x v="50"/>
    <n v="1462.4"/>
  </r>
  <r>
    <x v="7"/>
    <x v="3"/>
    <s v="Persons:"/>
    <x v="17"/>
    <s v="CHE"/>
    <x v="51"/>
    <n v="1471.9"/>
  </r>
  <r>
    <x v="7"/>
    <x v="3"/>
    <s v="Persons:"/>
    <x v="17"/>
    <s v="CHE"/>
    <x v="52"/>
    <n v="1474.7"/>
  </r>
  <r>
    <x v="7"/>
    <x v="3"/>
    <s v="Persons:"/>
    <x v="17"/>
    <s v="CHE"/>
    <x v="53"/>
    <n v="1469"/>
  </r>
  <r>
    <x v="7"/>
    <x v="3"/>
    <s v="Persons:"/>
    <x v="17"/>
    <s v="CHE"/>
    <x v="54"/>
    <n v="1461.6"/>
  </r>
  <r>
    <x v="7"/>
    <x v="3"/>
    <s v="Persons:"/>
    <x v="17"/>
    <s v="CHE"/>
    <x v="55"/>
    <n v="1454.3"/>
  </r>
  <r>
    <x v="7"/>
    <x v="3"/>
    <s v="Persons:"/>
    <x v="17"/>
    <s v="CHE"/>
    <x v="56"/>
    <n v="1443.5"/>
  </r>
  <r>
    <x v="7"/>
    <x v="3"/>
    <s v="Persons:"/>
    <x v="17"/>
    <s v="CHE"/>
    <x v="57"/>
    <n v="1429.3"/>
  </r>
  <r>
    <x v="7"/>
    <x v="3"/>
    <s v="Persons:"/>
    <x v="17"/>
    <s v="CHE"/>
    <x v="58"/>
    <n v="1412.6"/>
  </r>
  <r>
    <x v="7"/>
    <x v="3"/>
    <s v="Persons:"/>
    <x v="17"/>
    <s v="CHE"/>
    <x v="59"/>
    <n v="1394.7"/>
  </r>
  <r>
    <x v="7"/>
    <x v="3"/>
    <s v="Persons:"/>
    <x v="17"/>
    <s v="CHE"/>
    <x v="60"/>
    <n v="1372.7"/>
  </r>
  <r>
    <x v="7"/>
    <x v="3"/>
    <s v="Persons:"/>
    <x v="17"/>
    <s v="CHE"/>
    <x v="61"/>
    <n v="1343.4"/>
  </r>
  <r>
    <x v="7"/>
    <x v="3"/>
    <s v="Persons:"/>
    <x v="17"/>
    <s v="CHE"/>
    <x v="62"/>
    <n v="1304.3"/>
  </r>
  <r>
    <x v="7"/>
    <x v="3"/>
    <s v="Persons:"/>
    <x v="17"/>
    <s v="CHE"/>
    <x v="63"/>
    <n v="1280.5"/>
  </r>
  <r>
    <x v="7"/>
    <x v="3"/>
    <s v="Persons:"/>
    <x v="18"/>
    <s v="NOR"/>
    <x v="0"/>
    <m/>
  </r>
  <r>
    <x v="7"/>
    <x v="3"/>
    <s v="Persons:"/>
    <x v="18"/>
    <s v="NOR"/>
    <x v="1"/>
    <n v="916"/>
  </r>
  <r>
    <x v="7"/>
    <x v="3"/>
    <s v="Persons:"/>
    <x v="18"/>
    <s v="NOR"/>
    <x v="2"/>
    <n v="918.80000000000018"/>
  </r>
  <r>
    <x v="7"/>
    <x v="3"/>
    <s v="Persons:"/>
    <x v="18"/>
    <s v="NOR"/>
    <x v="3"/>
    <n v="925.9000000000002"/>
  </r>
  <r>
    <x v="7"/>
    <x v="3"/>
    <s v="Persons:"/>
    <x v="18"/>
    <s v="NOR"/>
    <x v="4"/>
    <n v="932.5"/>
  </r>
  <r>
    <x v="7"/>
    <x v="3"/>
    <s v="Persons:"/>
    <x v="18"/>
    <s v="NOR"/>
    <x v="5"/>
    <n v="936.9000000000002"/>
  </r>
  <r>
    <x v="7"/>
    <x v="3"/>
    <s v="Persons:"/>
    <x v="18"/>
    <s v="NOR"/>
    <x v="6"/>
    <n v="938.30000000000018"/>
  </r>
  <r>
    <x v="7"/>
    <x v="3"/>
    <s v="Persons:"/>
    <x v="18"/>
    <s v="NOR"/>
    <x v="7"/>
    <n v="935.7"/>
  </r>
  <r>
    <x v="7"/>
    <x v="3"/>
    <s v="Persons:"/>
    <x v="18"/>
    <s v="NOR"/>
    <x v="8"/>
    <m/>
  </r>
  <r>
    <x v="7"/>
    <x v="3"/>
    <s v="Persons:"/>
    <x v="18"/>
    <s v="NOR"/>
    <x v="9"/>
    <m/>
  </r>
  <r>
    <x v="7"/>
    <x v="3"/>
    <s v="Persons:"/>
    <x v="18"/>
    <s v="NOR"/>
    <x v="10"/>
    <m/>
  </r>
  <r>
    <x v="7"/>
    <x v="3"/>
    <s v="Persons:"/>
    <x v="18"/>
    <s v="NOR"/>
    <x v="11"/>
    <m/>
  </r>
  <r>
    <x v="7"/>
    <x v="3"/>
    <s v="Persons:"/>
    <x v="18"/>
    <s v="NOR"/>
    <x v="12"/>
    <m/>
  </r>
  <r>
    <x v="7"/>
    <x v="3"/>
    <s v="Persons:"/>
    <x v="18"/>
    <s v="NOR"/>
    <x v="13"/>
    <m/>
  </r>
  <r>
    <x v="7"/>
    <x v="3"/>
    <s v="Persons:"/>
    <x v="18"/>
    <s v="NOR"/>
    <x v="14"/>
    <n v="915"/>
  </r>
  <r>
    <x v="7"/>
    <x v="3"/>
    <s v="Persons:"/>
    <x v="18"/>
    <s v="NOR"/>
    <x v="15"/>
    <n v="909.80000000000018"/>
  </r>
  <r>
    <x v="7"/>
    <x v="3"/>
    <s v="Persons:"/>
    <x v="18"/>
    <s v="NOR"/>
    <x v="16"/>
    <n v="906.7"/>
  </r>
  <r>
    <x v="7"/>
    <x v="3"/>
    <s v="Persons:"/>
    <x v="18"/>
    <s v="NOR"/>
    <x v="17"/>
    <n v="906.4000000000002"/>
  </r>
  <r>
    <x v="7"/>
    <x v="3"/>
    <s v="Persons:"/>
    <x v="18"/>
    <s v="NOR"/>
    <x v="18"/>
    <n v="908.1"/>
  </r>
  <r>
    <x v="7"/>
    <x v="3"/>
    <s v="Persons:"/>
    <x v="18"/>
    <s v="NOR"/>
    <x v="19"/>
    <n v="909.9000000000002"/>
  </r>
  <r>
    <x v="7"/>
    <x v="3"/>
    <s v="Persons:"/>
    <x v="18"/>
    <s v="NOR"/>
    <x v="20"/>
    <n v="910.4000000000002"/>
  </r>
  <r>
    <x v="7"/>
    <x v="3"/>
    <s v="Persons:"/>
    <x v="18"/>
    <s v="NOR"/>
    <x v="21"/>
    <n v="908.30000000000018"/>
  </r>
  <r>
    <x v="7"/>
    <x v="3"/>
    <s v="Persons:"/>
    <x v="18"/>
    <s v="NOR"/>
    <x v="22"/>
    <n v="904.4000000000002"/>
  </r>
  <r>
    <x v="7"/>
    <x v="3"/>
    <s v="Persons:"/>
    <x v="18"/>
    <s v="NOR"/>
    <x v="23"/>
    <n v="898.6"/>
  </r>
  <r>
    <x v="7"/>
    <x v="3"/>
    <s v="Persons:"/>
    <x v="18"/>
    <s v="NOR"/>
    <x v="24"/>
    <n v="888.6"/>
  </r>
  <r>
    <x v="7"/>
    <x v="3"/>
    <s v="Persons:"/>
    <x v="18"/>
    <s v="NOR"/>
    <x v="25"/>
    <n v="877.7"/>
  </r>
  <r>
    <x v="7"/>
    <x v="3"/>
    <s v="Persons:"/>
    <x v="18"/>
    <s v="NOR"/>
    <x v="26"/>
    <n v="868.30000000000018"/>
  </r>
  <r>
    <x v="7"/>
    <x v="3"/>
    <s v="Persons:"/>
    <x v="18"/>
    <s v="NOR"/>
    <x v="27"/>
    <n v="858.7"/>
  </r>
  <r>
    <x v="7"/>
    <x v="3"/>
    <s v="Persons:"/>
    <x v="18"/>
    <s v="NOR"/>
    <x v="28"/>
    <n v="849.30000000000018"/>
  </r>
  <r>
    <x v="7"/>
    <x v="3"/>
    <s v="Persons:"/>
    <x v="18"/>
    <s v="NOR"/>
    <x v="29"/>
    <n v="840.1"/>
  </r>
  <r>
    <x v="7"/>
    <x v="3"/>
    <s v="Persons:"/>
    <x v="18"/>
    <s v="NOR"/>
    <x v="30"/>
    <n v="830.1"/>
  </r>
  <r>
    <x v="7"/>
    <x v="3"/>
    <s v="Persons:"/>
    <x v="18"/>
    <s v="NOR"/>
    <x v="31"/>
    <n v="819.30000000000018"/>
  </r>
  <r>
    <x v="7"/>
    <x v="3"/>
    <s v="Persons:"/>
    <x v="18"/>
    <s v="NOR"/>
    <x v="32"/>
    <n v="809.80000000000018"/>
  </r>
  <r>
    <x v="7"/>
    <x v="3"/>
    <s v="Persons:"/>
    <x v="18"/>
    <s v="NOR"/>
    <x v="33"/>
    <n v="803.30000000000018"/>
  </r>
  <r>
    <x v="7"/>
    <x v="3"/>
    <s v="Persons:"/>
    <x v="18"/>
    <s v="NOR"/>
    <x v="34"/>
    <n v="801.1"/>
  </r>
  <r>
    <x v="7"/>
    <x v="3"/>
    <s v="Persons:"/>
    <x v="18"/>
    <s v="NOR"/>
    <x v="35"/>
    <n v="802.4000000000002"/>
  </r>
  <r>
    <x v="7"/>
    <x v="3"/>
    <s v="Persons:"/>
    <x v="18"/>
    <s v="NOR"/>
    <x v="36"/>
    <n v="807.9000000000002"/>
  </r>
  <r>
    <x v="7"/>
    <x v="3"/>
    <s v="Persons:"/>
    <x v="18"/>
    <s v="NOR"/>
    <x v="37"/>
    <n v="818.30000000000018"/>
  </r>
  <r>
    <x v="7"/>
    <x v="3"/>
    <s v="Persons:"/>
    <x v="18"/>
    <s v="NOR"/>
    <x v="38"/>
    <n v="830.7"/>
  </r>
  <r>
    <x v="7"/>
    <x v="3"/>
    <s v="Persons:"/>
    <x v="18"/>
    <s v="NOR"/>
    <x v="39"/>
    <n v="845.5"/>
  </r>
  <r>
    <x v="7"/>
    <x v="3"/>
    <s v="Persons:"/>
    <x v="18"/>
    <s v="NOR"/>
    <x v="40"/>
    <n v="862.30000000000018"/>
  </r>
  <r>
    <x v="7"/>
    <x v="3"/>
    <s v="Persons:"/>
    <x v="18"/>
    <s v="NOR"/>
    <x v="41"/>
    <n v="877.6"/>
  </r>
  <r>
    <x v="7"/>
    <x v="3"/>
    <s v="Persons:"/>
    <x v="18"/>
    <s v="NOR"/>
    <x v="42"/>
    <n v="891.7"/>
  </r>
  <r>
    <x v="7"/>
    <x v="3"/>
    <s v="Persons:"/>
    <x v="18"/>
    <s v="NOR"/>
    <x v="43"/>
    <n v="905.7"/>
  </r>
  <r>
    <x v="7"/>
    <x v="3"/>
    <s v="Persons:"/>
    <x v="18"/>
    <s v="NOR"/>
    <x v="44"/>
    <n v="918.9000000000002"/>
  </r>
  <r>
    <x v="7"/>
    <x v="3"/>
    <s v="Persons:"/>
    <x v="18"/>
    <s v="NOR"/>
    <x v="45"/>
    <n v="930.5"/>
  </r>
  <r>
    <x v="7"/>
    <x v="3"/>
    <s v="Persons:"/>
    <x v="18"/>
    <s v="NOR"/>
    <x v="46"/>
    <n v="940.2"/>
  </r>
  <r>
    <x v="7"/>
    <x v="3"/>
    <s v="Persons:"/>
    <x v="18"/>
    <s v="NOR"/>
    <x v="47"/>
    <n v="948.2"/>
  </r>
  <r>
    <x v="7"/>
    <x v="3"/>
    <s v="Persons:"/>
    <x v="18"/>
    <s v="NOR"/>
    <x v="48"/>
    <n v="953.5"/>
  </r>
  <r>
    <x v="7"/>
    <x v="3"/>
    <s v="Persons:"/>
    <x v="18"/>
    <s v="NOR"/>
    <x v="49"/>
    <n v="956.1"/>
  </r>
  <r>
    <x v="7"/>
    <x v="3"/>
    <s v="Persons:"/>
    <x v="18"/>
    <s v="NOR"/>
    <x v="50"/>
    <n v="956.80000000000018"/>
  </r>
  <r>
    <x v="7"/>
    <x v="3"/>
    <s v="Persons:"/>
    <x v="18"/>
    <s v="NOR"/>
    <x v="51"/>
    <n v="955"/>
  </r>
  <r>
    <x v="7"/>
    <x v="3"/>
    <s v="Persons:"/>
    <x v="18"/>
    <s v="NOR"/>
    <x v="52"/>
    <n v="951.7"/>
  </r>
  <r>
    <x v="7"/>
    <x v="3"/>
    <s v="Persons:"/>
    <x v="18"/>
    <s v="NOR"/>
    <x v="53"/>
    <n v="949"/>
  </r>
  <r>
    <x v="7"/>
    <x v="3"/>
    <s v="Persons:"/>
    <x v="18"/>
    <s v="NOR"/>
    <x v="54"/>
    <n v="944.5"/>
  </r>
  <r>
    <x v="7"/>
    <x v="3"/>
    <s v="Persons:"/>
    <x v="18"/>
    <s v="NOR"/>
    <x v="55"/>
    <n v="938.4000000000002"/>
  </r>
  <r>
    <x v="7"/>
    <x v="3"/>
    <s v="Persons:"/>
    <x v="18"/>
    <s v="NOR"/>
    <x v="56"/>
    <n v="932.9000000000002"/>
  </r>
  <r>
    <x v="7"/>
    <x v="3"/>
    <s v="Persons:"/>
    <x v="18"/>
    <s v="NOR"/>
    <x v="57"/>
    <n v="927"/>
  </r>
  <r>
    <x v="7"/>
    <x v="3"/>
    <s v="Persons:"/>
    <x v="18"/>
    <s v="NOR"/>
    <x v="58"/>
    <n v="921.6"/>
  </r>
  <r>
    <x v="7"/>
    <x v="3"/>
    <s v="Persons:"/>
    <x v="18"/>
    <s v="NOR"/>
    <x v="59"/>
    <n v="917.7"/>
  </r>
  <r>
    <x v="7"/>
    <x v="3"/>
    <s v="Persons:"/>
    <x v="18"/>
    <s v="NOR"/>
    <x v="60"/>
    <n v="916.5"/>
  </r>
  <r>
    <x v="7"/>
    <x v="3"/>
    <s v="Persons:"/>
    <x v="18"/>
    <s v="NOR"/>
    <x v="61"/>
    <n v="918.80000000000018"/>
  </r>
  <r>
    <x v="7"/>
    <x v="3"/>
    <s v="Persons:"/>
    <x v="18"/>
    <s v="NOR"/>
    <x v="62"/>
    <n v="924.1"/>
  </r>
  <r>
    <x v="7"/>
    <x v="3"/>
    <s v="Persons:"/>
    <x v="18"/>
    <s v="NOR"/>
    <x v="63"/>
    <n v="928.4000000000002"/>
  </r>
  <r>
    <x v="7"/>
    <x v="3"/>
    <s v="Persons:"/>
    <x v="19"/>
    <s v="EU15"/>
    <x v="0"/>
    <m/>
  </r>
  <r>
    <x v="7"/>
    <x v="3"/>
    <s v="Persons:"/>
    <x v="19"/>
    <s v="EU15"/>
    <x v="1"/>
    <n v="62545.7"/>
  </r>
  <r>
    <x v="7"/>
    <x v="3"/>
    <s v="Persons:"/>
    <x v="19"/>
    <s v="EU15"/>
    <x v="2"/>
    <n v="62765.4"/>
  </r>
  <r>
    <x v="7"/>
    <x v="3"/>
    <s v="Persons:"/>
    <x v="19"/>
    <s v="EU15"/>
    <x v="3"/>
    <n v="63515.4"/>
  </r>
  <r>
    <x v="7"/>
    <x v="3"/>
    <s v="Persons:"/>
    <x v="19"/>
    <s v="EU15"/>
    <x v="4"/>
    <n v="63736.1"/>
  </r>
  <r>
    <x v="7"/>
    <x v="3"/>
    <s v="Persons:"/>
    <x v="19"/>
    <s v="EU15"/>
    <x v="5"/>
    <n v="63898.1"/>
  </r>
  <r>
    <x v="7"/>
    <x v="3"/>
    <s v="Persons:"/>
    <x v="19"/>
    <s v="EU15"/>
    <x v="6"/>
    <n v="63931.7"/>
  </r>
  <r>
    <x v="7"/>
    <x v="3"/>
    <s v="Persons:"/>
    <x v="19"/>
    <s v="EU15"/>
    <x v="7"/>
    <n v="63816.800000000003"/>
  </r>
  <r>
    <x v="7"/>
    <x v="3"/>
    <s v="Persons:"/>
    <x v="19"/>
    <s v="EU15"/>
    <x v="8"/>
    <n v="63662.6"/>
  </r>
  <r>
    <x v="7"/>
    <x v="3"/>
    <s v="Persons:"/>
    <x v="19"/>
    <s v="EU15"/>
    <x v="9"/>
    <n v="63561.599999999999"/>
  </r>
  <r>
    <x v="7"/>
    <x v="3"/>
    <s v="Persons:"/>
    <x v="19"/>
    <s v="EU15"/>
    <x v="10"/>
    <n v="63411.7"/>
  </r>
  <r>
    <x v="7"/>
    <x v="3"/>
    <s v="Persons:"/>
    <x v="19"/>
    <s v="EU15"/>
    <x v="11"/>
    <n v="63251.7"/>
  </r>
  <r>
    <x v="7"/>
    <x v="3"/>
    <s v="Persons:"/>
    <x v="19"/>
    <s v="EU15"/>
    <x v="12"/>
    <n v="63167.5"/>
  </r>
  <r>
    <x v="7"/>
    <x v="3"/>
    <s v="Persons:"/>
    <x v="19"/>
    <s v="EU15"/>
    <x v="13"/>
    <n v="63095.6"/>
  </r>
  <r>
    <x v="7"/>
    <x v="3"/>
    <s v="Persons:"/>
    <x v="19"/>
    <s v="EU15"/>
    <x v="14"/>
    <n v="62958.400000000001"/>
  </r>
  <r>
    <x v="7"/>
    <x v="3"/>
    <s v="Persons:"/>
    <x v="19"/>
    <s v="EU15"/>
    <x v="15"/>
    <n v="62788.4"/>
  </r>
  <r>
    <x v="7"/>
    <x v="3"/>
    <s v="Persons:"/>
    <x v="19"/>
    <s v="EU15"/>
    <x v="16"/>
    <n v="62641.599999999999"/>
  </r>
  <r>
    <x v="7"/>
    <x v="3"/>
    <s v="Persons:"/>
    <x v="19"/>
    <s v="EU15"/>
    <x v="17"/>
    <n v="62633.3"/>
  </r>
  <r>
    <x v="7"/>
    <x v="3"/>
    <s v="Persons:"/>
    <x v="19"/>
    <s v="EU15"/>
    <x v="18"/>
    <n v="62792.7"/>
  </r>
  <r>
    <x v="7"/>
    <x v="3"/>
    <s v="Persons:"/>
    <x v="19"/>
    <s v="EU15"/>
    <x v="19"/>
    <n v="62987.8"/>
  </r>
  <r>
    <x v="7"/>
    <x v="3"/>
    <s v="Persons:"/>
    <x v="19"/>
    <s v="EU15"/>
    <x v="20"/>
    <n v="63169.7"/>
  </r>
  <r>
    <x v="7"/>
    <x v="3"/>
    <s v="Persons:"/>
    <x v="19"/>
    <s v="EU15"/>
    <x v="21"/>
    <n v="63336.7"/>
  </r>
  <r>
    <x v="7"/>
    <x v="3"/>
    <s v="Persons:"/>
    <x v="19"/>
    <s v="EU15"/>
    <x v="22"/>
    <n v="63436.3"/>
  </r>
  <r>
    <x v="7"/>
    <x v="3"/>
    <s v="Persons:"/>
    <x v="19"/>
    <s v="EU15"/>
    <x v="23"/>
    <n v="63605.9"/>
  </r>
  <r>
    <x v="7"/>
    <x v="3"/>
    <s v="Persons:"/>
    <x v="19"/>
    <s v="EU15"/>
    <x v="24"/>
    <n v="63848.6"/>
  </r>
  <r>
    <x v="7"/>
    <x v="3"/>
    <s v="Persons:"/>
    <x v="19"/>
    <s v="EU15"/>
    <x v="25"/>
    <n v="64101.1"/>
  </r>
  <r>
    <x v="7"/>
    <x v="3"/>
    <s v="Persons:"/>
    <x v="19"/>
    <s v="EU15"/>
    <x v="26"/>
    <n v="64466.3"/>
  </r>
  <r>
    <x v="7"/>
    <x v="3"/>
    <s v="Persons:"/>
    <x v="19"/>
    <s v="EU15"/>
    <x v="27"/>
    <n v="64869.7"/>
  </r>
  <r>
    <x v="7"/>
    <x v="3"/>
    <s v="Persons:"/>
    <x v="19"/>
    <s v="EU15"/>
    <x v="28"/>
    <n v="65340.2"/>
  </r>
  <r>
    <x v="7"/>
    <x v="3"/>
    <s v="Persons:"/>
    <x v="19"/>
    <s v="EU15"/>
    <x v="29"/>
    <n v="65787.100000000006"/>
  </r>
  <r>
    <x v="7"/>
    <x v="3"/>
    <s v="Persons:"/>
    <x v="19"/>
    <s v="EU15"/>
    <x v="30"/>
    <n v="66115.400000000009"/>
  </r>
  <r>
    <x v="7"/>
    <x v="3"/>
    <s v="Persons:"/>
    <x v="19"/>
    <s v="EU15"/>
    <x v="31"/>
    <n v="66296.3"/>
  </r>
  <r>
    <x v="7"/>
    <x v="3"/>
    <s v="Persons:"/>
    <x v="19"/>
    <s v="EU15"/>
    <x v="32"/>
    <n v="66568.800000000003"/>
  </r>
  <r>
    <x v="7"/>
    <x v="3"/>
    <s v="Persons:"/>
    <x v="19"/>
    <s v="EU15"/>
    <x v="33"/>
    <n v="66890.900000000009"/>
  </r>
  <r>
    <x v="7"/>
    <x v="3"/>
    <s v="Persons:"/>
    <x v="19"/>
    <s v="EU15"/>
    <x v="34"/>
    <n v="67179.3"/>
  </r>
  <r>
    <x v="7"/>
    <x v="3"/>
    <s v="Persons:"/>
    <x v="19"/>
    <s v="EU15"/>
    <x v="35"/>
    <n v="67633.8"/>
  </r>
  <r>
    <x v="7"/>
    <x v="3"/>
    <s v="Persons:"/>
    <x v="19"/>
    <s v="EU15"/>
    <x v="36"/>
    <n v="68369.100000000006"/>
  </r>
  <r>
    <x v="7"/>
    <x v="3"/>
    <s v="Persons:"/>
    <x v="19"/>
    <s v="EU15"/>
    <x v="37"/>
    <n v="69370.100000000006"/>
  </r>
  <r>
    <x v="7"/>
    <x v="3"/>
    <s v="Persons:"/>
    <x v="19"/>
    <s v="EU15"/>
    <x v="38"/>
    <n v="70449.8"/>
  </r>
  <r>
    <x v="7"/>
    <x v="3"/>
    <s v="Persons:"/>
    <x v="19"/>
    <s v="EU15"/>
    <x v="39"/>
    <n v="71694.600000000006"/>
  </r>
  <r>
    <x v="7"/>
    <x v="3"/>
    <s v="Persons:"/>
    <x v="19"/>
    <s v="EU15"/>
    <x v="40"/>
    <n v="73099.100000000006"/>
  </r>
  <r>
    <x v="7"/>
    <x v="3"/>
    <s v="Persons:"/>
    <x v="19"/>
    <s v="EU15"/>
    <x v="41"/>
    <n v="74509.3"/>
  </r>
  <r>
    <x v="7"/>
    <x v="3"/>
    <s v="Persons:"/>
    <x v="19"/>
    <s v="EU15"/>
    <x v="42"/>
    <n v="75913.8"/>
  </r>
  <r>
    <x v="7"/>
    <x v="3"/>
    <s v="Persons:"/>
    <x v="19"/>
    <s v="EU15"/>
    <x v="43"/>
    <n v="77283.7"/>
  </r>
  <r>
    <x v="7"/>
    <x v="3"/>
    <s v="Persons:"/>
    <x v="19"/>
    <s v="EU15"/>
    <x v="44"/>
    <n v="78674.400000000009"/>
  </r>
  <r>
    <x v="7"/>
    <x v="3"/>
    <s v="Persons:"/>
    <x v="19"/>
    <s v="EU15"/>
    <x v="45"/>
    <n v="80066.3"/>
  </r>
  <r>
    <x v="7"/>
    <x v="3"/>
    <s v="Persons:"/>
    <x v="19"/>
    <s v="EU15"/>
    <x v="46"/>
    <n v="81307.600000000006"/>
  </r>
  <r>
    <x v="7"/>
    <x v="3"/>
    <s v="Persons:"/>
    <x v="19"/>
    <s v="EU15"/>
    <x v="47"/>
    <n v="82406.600000000006"/>
  </r>
  <r>
    <x v="7"/>
    <x v="3"/>
    <s v="Persons:"/>
    <x v="19"/>
    <s v="EU15"/>
    <x v="48"/>
    <n v="83351.100000000006"/>
  </r>
  <r>
    <x v="7"/>
    <x v="3"/>
    <s v="Persons:"/>
    <x v="19"/>
    <s v="EU15"/>
    <x v="49"/>
    <n v="84059.3"/>
  </r>
  <r>
    <x v="7"/>
    <x v="3"/>
    <s v="Persons:"/>
    <x v="19"/>
    <s v="EU15"/>
    <x v="50"/>
    <n v="84520.8"/>
  </r>
  <r>
    <x v="7"/>
    <x v="3"/>
    <s v="Persons:"/>
    <x v="19"/>
    <s v="EU15"/>
    <x v="51"/>
    <n v="84724.400000000009"/>
  </r>
  <r>
    <x v="7"/>
    <x v="3"/>
    <s v="Persons:"/>
    <x v="19"/>
    <s v="EU15"/>
    <x v="52"/>
    <n v="84668.700000000012"/>
  </r>
  <r>
    <x v="7"/>
    <x v="3"/>
    <s v="Persons:"/>
    <x v="19"/>
    <s v="EU15"/>
    <x v="53"/>
    <n v="84465.3"/>
  </r>
  <r>
    <x v="7"/>
    <x v="3"/>
    <s v="Persons:"/>
    <x v="19"/>
    <s v="EU15"/>
    <x v="54"/>
    <n v="84263.200000000012"/>
  </r>
  <r>
    <x v="7"/>
    <x v="3"/>
    <s v="Persons:"/>
    <x v="19"/>
    <s v="EU15"/>
    <x v="55"/>
    <n v="83762"/>
  </r>
  <r>
    <x v="7"/>
    <x v="3"/>
    <s v="Persons:"/>
    <x v="19"/>
    <s v="EU15"/>
    <x v="56"/>
    <n v="83110.100000000006"/>
  </r>
  <r>
    <x v="7"/>
    <x v="3"/>
    <s v="Persons:"/>
    <x v="19"/>
    <s v="EU15"/>
    <x v="57"/>
    <n v="82355.8"/>
  </r>
  <r>
    <x v="7"/>
    <x v="3"/>
    <s v="Persons:"/>
    <x v="19"/>
    <s v="EU15"/>
    <x v="58"/>
    <n v="81596.3"/>
  </r>
  <r>
    <x v="7"/>
    <x v="3"/>
    <s v="Persons:"/>
    <x v="19"/>
    <s v="EU15"/>
    <x v="59"/>
    <n v="80826.100000000006"/>
  </r>
  <r>
    <x v="7"/>
    <x v="3"/>
    <s v="Persons:"/>
    <x v="19"/>
    <s v="EU15"/>
    <x v="60"/>
    <n v="80089.900000000009"/>
  </r>
  <r>
    <x v="7"/>
    <x v="3"/>
    <s v="Persons:"/>
    <x v="19"/>
    <s v="EU15"/>
    <x v="61"/>
    <n v="79454.200000000012"/>
  </r>
  <r>
    <x v="7"/>
    <x v="3"/>
    <s v="Persons:"/>
    <x v="19"/>
    <s v="EU15"/>
    <x v="62"/>
    <n v="78926"/>
  </r>
  <r>
    <x v="7"/>
    <x v="3"/>
    <s v="Persons:"/>
    <x v="19"/>
    <s v="EU15"/>
    <x v="63"/>
    <m/>
  </r>
  <r>
    <x v="8"/>
    <x v="3"/>
    <s v="Persons:"/>
    <x v="0"/>
    <s v="BEL"/>
    <x v="0"/>
    <n v="7500.4"/>
  </r>
  <r>
    <x v="8"/>
    <x v="3"/>
    <s v="Persons:"/>
    <x v="0"/>
    <s v="BEL"/>
    <x v="1"/>
    <n v="7454.9"/>
  </r>
  <r>
    <x v="8"/>
    <x v="3"/>
    <s v="Persons:"/>
    <x v="0"/>
    <s v="BEL"/>
    <x v="2"/>
    <n v="7403.2000000000016"/>
  </r>
  <r>
    <x v="8"/>
    <x v="3"/>
    <s v="Persons:"/>
    <x v="0"/>
    <s v="BEL"/>
    <x v="3"/>
    <n v="7382.8"/>
  </r>
  <r>
    <x v="8"/>
    <x v="3"/>
    <s v="Persons:"/>
    <x v="0"/>
    <s v="BEL"/>
    <x v="4"/>
    <n v="7363.1"/>
  </r>
  <r>
    <x v="8"/>
    <x v="3"/>
    <s v="Persons:"/>
    <x v="0"/>
    <s v="BEL"/>
    <x v="5"/>
    <n v="7342.2000000000016"/>
  </r>
  <r>
    <x v="8"/>
    <x v="3"/>
    <s v="Persons:"/>
    <x v="0"/>
    <s v="BEL"/>
    <x v="6"/>
    <n v="7331.3"/>
  </r>
  <r>
    <x v="8"/>
    <x v="3"/>
    <s v="Persons:"/>
    <x v="0"/>
    <s v="BEL"/>
    <x v="7"/>
    <n v="7327.8"/>
  </r>
  <r>
    <x v="8"/>
    <x v="3"/>
    <s v="Persons:"/>
    <x v="0"/>
    <s v="BEL"/>
    <x v="8"/>
    <n v="7311.2000000000016"/>
  </r>
  <r>
    <x v="8"/>
    <x v="3"/>
    <s v="Persons:"/>
    <x v="0"/>
    <s v="BEL"/>
    <x v="9"/>
    <n v="7291"/>
  </r>
  <r>
    <x v="8"/>
    <x v="3"/>
    <s v="Persons:"/>
    <x v="0"/>
    <s v="BEL"/>
    <x v="10"/>
    <n v="7286.6"/>
  </r>
  <r>
    <x v="8"/>
    <x v="3"/>
    <s v="Persons:"/>
    <x v="0"/>
    <s v="BEL"/>
    <x v="11"/>
    <n v="7278.6"/>
  </r>
  <r>
    <x v="8"/>
    <x v="3"/>
    <s v="Persons:"/>
    <x v="0"/>
    <s v="BEL"/>
    <x v="12"/>
    <n v="7260.2000000000016"/>
  </r>
  <r>
    <x v="8"/>
    <x v="3"/>
    <s v="Persons:"/>
    <x v="0"/>
    <s v="BEL"/>
    <x v="13"/>
    <n v="7198.8"/>
  </r>
  <r>
    <x v="8"/>
    <x v="3"/>
    <s v="Persons:"/>
    <x v="0"/>
    <s v="BEL"/>
    <x v="14"/>
    <n v="7124.5"/>
  </r>
  <r>
    <x v="8"/>
    <x v="3"/>
    <s v="Persons:"/>
    <x v="0"/>
    <s v="BEL"/>
    <x v="15"/>
    <n v="7074.1"/>
  </r>
  <r>
    <x v="8"/>
    <x v="3"/>
    <s v="Persons:"/>
    <x v="0"/>
    <s v="BEL"/>
    <x v="16"/>
    <n v="7011.7000000000016"/>
  </r>
  <r>
    <x v="8"/>
    <x v="3"/>
    <s v="Persons:"/>
    <x v="0"/>
    <s v="BEL"/>
    <x v="17"/>
    <n v="6941.5"/>
  </r>
  <r>
    <x v="8"/>
    <x v="3"/>
    <s v="Persons:"/>
    <x v="0"/>
    <s v="BEL"/>
    <x v="18"/>
    <n v="6878.9"/>
  </r>
  <r>
    <x v="8"/>
    <x v="3"/>
    <s v="Persons:"/>
    <x v="0"/>
    <s v="BEL"/>
    <x v="19"/>
    <n v="6835.2000000000016"/>
  </r>
  <r>
    <x v="8"/>
    <x v="3"/>
    <s v="Persons:"/>
    <x v="0"/>
    <s v="BEL"/>
    <x v="20"/>
    <n v="6804.8"/>
  </r>
  <r>
    <x v="8"/>
    <x v="3"/>
    <s v="Persons:"/>
    <x v="0"/>
    <s v="BEL"/>
    <x v="21"/>
    <n v="6774.4"/>
  </r>
  <r>
    <x v="8"/>
    <x v="3"/>
    <s v="Persons:"/>
    <x v="0"/>
    <s v="BEL"/>
    <x v="22"/>
    <n v="6743.3"/>
  </r>
  <r>
    <x v="8"/>
    <x v="3"/>
    <s v="Persons:"/>
    <x v="0"/>
    <s v="BEL"/>
    <x v="23"/>
    <n v="6723.9"/>
  </r>
  <r>
    <x v="8"/>
    <x v="3"/>
    <s v="Persons:"/>
    <x v="0"/>
    <s v="BEL"/>
    <x v="24"/>
    <n v="6715.1"/>
  </r>
  <r>
    <x v="8"/>
    <x v="3"/>
    <s v="Persons:"/>
    <x v="0"/>
    <s v="BEL"/>
    <x v="25"/>
    <n v="6708.7000000000016"/>
  </r>
  <r>
    <x v="8"/>
    <x v="3"/>
    <s v="Persons:"/>
    <x v="0"/>
    <s v="BEL"/>
    <x v="26"/>
    <n v="6706.1"/>
  </r>
  <r>
    <x v="8"/>
    <x v="3"/>
    <s v="Persons:"/>
    <x v="0"/>
    <s v="BEL"/>
    <x v="27"/>
    <n v="6703.2000000000016"/>
  </r>
  <r>
    <x v="8"/>
    <x v="3"/>
    <s v="Persons:"/>
    <x v="0"/>
    <s v="BEL"/>
    <x v="28"/>
    <n v="6703.8"/>
  </r>
  <r>
    <x v="8"/>
    <x v="3"/>
    <s v="Persons:"/>
    <x v="0"/>
    <s v="BEL"/>
    <x v="29"/>
    <n v="6702.7000000000016"/>
  </r>
  <r>
    <x v="8"/>
    <x v="3"/>
    <s v="Persons:"/>
    <x v="0"/>
    <s v="BEL"/>
    <x v="30"/>
    <n v="6693.5"/>
  </r>
  <r>
    <x v="8"/>
    <x v="3"/>
    <s v="Persons:"/>
    <x v="0"/>
    <s v="BEL"/>
    <x v="31"/>
    <n v="6681.9"/>
  </r>
  <r>
    <x v="8"/>
    <x v="3"/>
    <s v="Persons:"/>
    <x v="0"/>
    <s v="BEL"/>
    <x v="32"/>
    <n v="6675"/>
  </r>
  <r>
    <x v="8"/>
    <x v="3"/>
    <s v="Persons:"/>
    <x v="0"/>
    <s v="BEL"/>
    <x v="33"/>
    <n v="6673.8"/>
  </r>
  <r>
    <x v="8"/>
    <x v="3"/>
    <s v="Persons:"/>
    <x v="0"/>
    <s v="BEL"/>
    <x v="34"/>
    <n v="6674.5"/>
  </r>
  <r>
    <x v="8"/>
    <x v="3"/>
    <s v="Persons:"/>
    <x v="0"/>
    <s v="BEL"/>
    <x v="35"/>
    <n v="6665.8"/>
  </r>
  <r>
    <x v="8"/>
    <x v="3"/>
    <s v="Persons:"/>
    <x v="0"/>
    <s v="BEL"/>
    <x v="36"/>
    <n v="6653.6"/>
  </r>
  <r>
    <x v="8"/>
    <x v="3"/>
    <s v="Persons:"/>
    <x v="0"/>
    <s v="BEL"/>
    <x v="37"/>
    <n v="6650.3"/>
  </r>
  <r>
    <x v="8"/>
    <x v="3"/>
    <s v="Persons:"/>
    <x v="0"/>
    <s v="BEL"/>
    <x v="38"/>
    <n v="6646.7000000000016"/>
  </r>
  <r>
    <x v="8"/>
    <x v="3"/>
    <s v="Persons:"/>
    <x v="0"/>
    <s v="BEL"/>
    <x v="39"/>
    <n v="6626.9"/>
  </r>
  <r>
    <x v="8"/>
    <x v="3"/>
    <s v="Persons:"/>
    <x v="0"/>
    <s v="BEL"/>
    <x v="40"/>
    <n v="6586.2000000000016"/>
  </r>
  <r>
    <x v="8"/>
    <x v="3"/>
    <s v="Persons:"/>
    <x v="0"/>
    <s v="BEL"/>
    <x v="41"/>
    <n v="6535.2000000000016"/>
  </r>
  <r>
    <x v="8"/>
    <x v="3"/>
    <s v="Persons:"/>
    <x v="0"/>
    <s v="BEL"/>
    <x v="42"/>
    <n v="6501.4"/>
  </r>
  <r>
    <x v="8"/>
    <x v="3"/>
    <s v="Persons:"/>
    <x v="0"/>
    <s v="BEL"/>
    <x v="43"/>
    <n v="6471"/>
  </r>
  <r>
    <x v="8"/>
    <x v="3"/>
    <s v="Persons:"/>
    <x v="0"/>
    <s v="BEL"/>
    <x v="44"/>
    <n v="6423.9"/>
  </r>
  <r>
    <x v="8"/>
    <x v="3"/>
    <s v="Persons:"/>
    <x v="0"/>
    <s v="BEL"/>
    <x v="45"/>
    <n v="6385.9"/>
  </r>
  <r>
    <x v="8"/>
    <x v="3"/>
    <s v="Persons:"/>
    <x v="0"/>
    <s v="BEL"/>
    <x v="46"/>
    <n v="6348.5"/>
  </r>
  <r>
    <x v="8"/>
    <x v="3"/>
    <s v="Persons:"/>
    <x v="0"/>
    <s v="BEL"/>
    <x v="47"/>
    <n v="6305"/>
  </r>
  <r>
    <x v="8"/>
    <x v="3"/>
    <s v="Persons:"/>
    <x v="0"/>
    <s v="BEL"/>
    <x v="48"/>
    <n v="6258.8"/>
  </r>
  <r>
    <x v="8"/>
    <x v="3"/>
    <s v="Persons:"/>
    <x v="0"/>
    <s v="BEL"/>
    <x v="49"/>
    <n v="6208.6"/>
  </r>
  <r>
    <x v="8"/>
    <x v="3"/>
    <s v="Persons:"/>
    <x v="0"/>
    <s v="BEL"/>
    <x v="50"/>
    <n v="6165.8"/>
  </r>
  <r>
    <x v="8"/>
    <x v="3"/>
    <s v="Persons:"/>
    <x v="0"/>
    <s v="BEL"/>
    <x v="51"/>
    <n v="6132.4"/>
  </r>
  <r>
    <x v="8"/>
    <x v="3"/>
    <s v="Persons:"/>
    <x v="0"/>
    <s v="BEL"/>
    <x v="52"/>
    <n v="6098.5"/>
  </r>
  <r>
    <x v="8"/>
    <x v="3"/>
    <s v="Persons:"/>
    <x v="0"/>
    <s v="BEL"/>
    <x v="53"/>
    <n v="6084.6"/>
  </r>
  <r>
    <x v="8"/>
    <x v="3"/>
    <s v="Persons:"/>
    <x v="0"/>
    <s v="BEL"/>
    <x v="54"/>
    <n v="6079.9"/>
  </r>
  <r>
    <x v="8"/>
    <x v="3"/>
    <s v="Persons:"/>
    <x v="0"/>
    <s v="BEL"/>
    <x v="55"/>
    <n v="6064.9"/>
  </r>
  <r>
    <x v="8"/>
    <x v="3"/>
    <s v="Persons:"/>
    <x v="0"/>
    <s v="BEL"/>
    <x v="56"/>
    <n v="6048.4"/>
  </r>
  <r>
    <x v="8"/>
    <x v="3"/>
    <s v="Persons:"/>
    <x v="0"/>
    <s v="BEL"/>
    <x v="57"/>
    <n v="6030.3"/>
  </r>
  <r>
    <x v="8"/>
    <x v="3"/>
    <s v="Persons:"/>
    <x v="0"/>
    <s v="BEL"/>
    <x v="58"/>
    <n v="6008.9"/>
  </r>
  <r>
    <x v="8"/>
    <x v="3"/>
    <s v="Persons:"/>
    <x v="0"/>
    <s v="BEL"/>
    <x v="59"/>
    <n v="5971.8"/>
  </r>
  <r>
    <x v="8"/>
    <x v="3"/>
    <s v="Persons:"/>
    <x v="0"/>
    <s v="BEL"/>
    <x v="60"/>
    <n v="5926.8"/>
  </r>
  <r>
    <x v="8"/>
    <x v="3"/>
    <s v="Persons:"/>
    <x v="0"/>
    <s v="BEL"/>
    <x v="61"/>
    <n v="5891"/>
  </r>
  <r>
    <x v="8"/>
    <x v="3"/>
    <s v="Persons:"/>
    <x v="0"/>
    <s v="BEL"/>
    <x v="62"/>
    <n v="5891"/>
  </r>
  <r>
    <x v="8"/>
    <x v="3"/>
    <s v="Persons:"/>
    <x v="0"/>
    <s v="BEL"/>
    <x v="63"/>
    <n v="5904"/>
  </r>
  <r>
    <x v="8"/>
    <x v="3"/>
    <s v="Persons:"/>
    <x v="1"/>
    <s v="DNK"/>
    <x v="0"/>
    <n v="3778.4"/>
  </r>
  <r>
    <x v="8"/>
    <x v="3"/>
    <s v="Persons:"/>
    <x v="1"/>
    <s v="DNK"/>
    <x v="1"/>
    <n v="3752.1000000000008"/>
  </r>
  <r>
    <x v="8"/>
    <x v="3"/>
    <s v="Persons:"/>
    <x v="1"/>
    <s v="DNK"/>
    <x v="2"/>
    <n v="3723.7"/>
  </r>
  <r>
    <x v="8"/>
    <x v="3"/>
    <s v="Persons:"/>
    <x v="1"/>
    <s v="DNK"/>
    <x v="3"/>
    <n v="3714.3"/>
  </r>
  <r>
    <x v="8"/>
    <x v="3"/>
    <s v="Persons:"/>
    <x v="1"/>
    <s v="DNK"/>
    <x v="4"/>
    <n v="3713.1000000000008"/>
  </r>
  <r>
    <x v="8"/>
    <x v="3"/>
    <s v="Persons:"/>
    <x v="1"/>
    <s v="DNK"/>
    <x v="5"/>
    <n v="3708.6000000000008"/>
  </r>
  <r>
    <x v="8"/>
    <x v="3"/>
    <s v="Persons:"/>
    <x v="1"/>
    <s v="DNK"/>
    <x v="6"/>
    <n v="3698.3"/>
  </r>
  <r>
    <x v="8"/>
    <x v="3"/>
    <s v="Persons:"/>
    <x v="1"/>
    <s v="DNK"/>
    <x v="7"/>
    <n v="3682.3"/>
  </r>
  <r>
    <x v="8"/>
    <x v="3"/>
    <s v="Persons:"/>
    <x v="1"/>
    <s v="DNK"/>
    <x v="8"/>
    <n v="3659.2"/>
  </r>
  <r>
    <x v="8"/>
    <x v="3"/>
    <s v="Persons:"/>
    <x v="1"/>
    <s v="DNK"/>
    <x v="9"/>
    <n v="3638.9"/>
  </r>
  <r>
    <x v="8"/>
    <x v="3"/>
    <s v="Persons:"/>
    <x v="1"/>
    <s v="DNK"/>
    <x v="10"/>
    <n v="3628.5"/>
  </r>
  <r>
    <x v="8"/>
    <x v="3"/>
    <s v="Persons:"/>
    <x v="1"/>
    <s v="DNK"/>
    <x v="11"/>
    <n v="3625.6000000000008"/>
  </r>
  <r>
    <x v="8"/>
    <x v="3"/>
    <s v="Persons:"/>
    <x v="1"/>
    <s v="DNK"/>
    <x v="12"/>
    <n v="3628.9"/>
  </r>
  <r>
    <x v="8"/>
    <x v="3"/>
    <s v="Persons:"/>
    <x v="1"/>
    <s v="DNK"/>
    <x v="13"/>
    <n v="3631.2"/>
  </r>
  <r>
    <x v="8"/>
    <x v="3"/>
    <s v="Persons:"/>
    <x v="1"/>
    <s v="DNK"/>
    <x v="14"/>
    <n v="3629.2"/>
  </r>
  <r>
    <x v="8"/>
    <x v="3"/>
    <s v="Persons:"/>
    <x v="1"/>
    <s v="DNK"/>
    <x v="15"/>
    <n v="3620.4"/>
  </r>
  <r>
    <x v="8"/>
    <x v="3"/>
    <s v="Persons:"/>
    <x v="1"/>
    <s v="DNK"/>
    <x v="16"/>
    <n v="3605.5"/>
  </r>
  <r>
    <x v="8"/>
    <x v="3"/>
    <s v="Persons:"/>
    <x v="1"/>
    <s v="DNK"/>
    <x v="17"/>
    <n v="3593.4"/>
  </r>
  <r>
    <x v="8"/>
    <x v="3"/>
    <s v="Persons:"/>
    <x v="1"/>
    <s v="DNK"/>
    <x v="18"/>
    <n v="3584.7"/>
  </r>
  <r>
    <x v="8"/>
    <x v="3"/>
    <s v="Persons:"/>
    <x v="1"/>
    <s v="DNK"/>
    <x v="19"/>
    <n v="3578.1000000000008"/>
  </r>
  <r>
    <x v="8"/>
    <x v="3"/>
    <s v="Persons:"/>
    <x v="1"/>
    <s v="DNK"/>
    <x v="20"/>
    <n v="3573.8"/>
  </r>
  <r>
    <x v="8"/>
    <x v="3"/>
    <s v="Persons:"/>
    <x v="1"/>
    <s v="DNK"/>
    <x v="21"/>
    <n v="3570.3"/>
  </r>
  <r>
    <x v="8"/>
    <x v="3"/>
    <s v="Persons:"/>
    <x v="1"/>
    <s v="DNK"/>
    <x v="22"/>
    <n v="3565.7"/>
  </r>
  <r>
    <x v="8"/>
    <x v="3"/>
    <s v="Persons:"/>
    <x v="1"/>
    <s v="DNK"/>
    <x v="23"/>
    <n v="3560.7"/>
  </r>
  <r>
    <x v="8"/>
    <x v="3"/>
    <s v="Persons:"/>
    <x v="1"/>
    <s v="DNK"/>
    <x v="24"/>
    <n v="3557"/>
  </r>
  <r>
    <x v="8"/>
    <x v="3"/>
    <s v="Persons:"/>
    <x v="1"/>
    <s v="DNK"/>
    <x v="25"/>
    <n v="3553.3"/>
  </r>
  <r>
    <x v="8"/>
    <x v="3"/>
    <s v="Persons:"/>
    <x v="1"/>
    <s v="DNK"/>
    <x v="26"/>
    <n v="3548.2"/>
  </r>
  <r>
    <x v="8"/>
    <x v="3"/>
    <s v="Persons:"/>
    <x v="1"/>
    <s v="DNK"/>
    <x v="27"/>
    <n v="3540.5"/>
  </r>
  <r>
    <x v="8"/>
    <x v="3"/>
    <s v="Persons:"/>
    <x v="1"/>
    <s v="DNK"/>
    <x v="28"/>
    <n v="3526"/>
  </r>
  <r>
    <x v="8"/>
    <x v="3"/>
    <s v="Persons:"/>
    <x v="1"/>
    <s v="DNK"/>
    <x v="29"/>
    <n v="3511.2"/>
  </r>
  <r>
    <x v="8"/>
    <x v="3"/>
    <s v="Persons:"/>
    <x v="1"/>
    <s v="DNK"/>
    <x v="30"/>
    <n v="3500.5"/>
  </r>
  <r>
    <x v="8"/>
    <x v="3"/>
    <s v="Persons:"/>
    <x v="1"/>
    <s v="DNK"/>
    <x v="31"/>
    <n v="3489"/>
  </r>
  <r>
    <x v="8"/>
    <x v="3"/>
    <s v="Persons:"/>
    <x v="1"/>
    <s v="DNK"/>
    <x v="32"/>
    <n v="3477"/>
  </r>
  <r>
    <x v="8"/>
    <x v="3"/>
    <s v="Persons:"/>
    <x v="1"/>
    <s v="DNK"/>
    <x v="33"/>
    <n v="3462.6000000000008"/>
  </r>
  <r>
    <x v="8"/>
    <x v="3"/>
    <s v="Persons:"/>
    <x v="1"/>
    <s v="DNK"/>
    <x v="34"/>
    <n v="3449.5"/>
  </r>
  <r>
    <x v="8"/>
    <x v="3"/>
    <s v="Persons:"/>
    <x v="1"/>
    <s v="DNK"/>
    <x v="35"/>
    <n v="3440.8"/>
  </r>
  <r>
    <x v="8"/>
    <x v="3"/>
    <s v="Persons:"/>
    <x v="1"/>
    <s v="DNK"/>
    <x v="36"/>
    <n v="3429"/>
  </r>
  <r>
    <x v="8"/>
    <x v="3"/>
    <s v="Persons:"/>
    <x v="1"/>
    <s v="DNK"/>
    <x v="37"/>
    <n v="3412.6000000000008"/>
  </r>
  <r>
    <x v="8"/>
    <x v="3"/>
    <s v="Persons:"/>
    <x v="1"/>
    <s v="DNK"/>
    <x v="38"/>
    <n v="3399.3"/>
  </r>
  <r>
    <x v="8"/>
    <x v="3"/>
    <s v="Persons:"/>
    <x v="1"/>
    <s v="DNK"/>
    <x v="39"/>
    <n v="3387.8"/>
  </r>
  <r>
    <x v="8"/>
    <x v="3"/>
    <s v="Persons:"/>
    <x v="1"/>
    <s v="DNK"/>
    <x v="40"/>
    <n v="3375.2"/>
  </r>
  <r>
    <x v="8"/>
    <x v="3"/>
    <s v="Persons:"/>
    <x v="1"/>
    <s v="DNK"/>
    <x v="41"/>
    <n v="3360"/>
  </r>
  <r>
    <x v="8"/>
    <x v="3"/>
    <s v="Persons:"/>
    <x v="1"/>
    <s v="DNK"/>
    <x v="42"/>
    <n v="3339.2"/>
  </r>
  <r>
    <x v="8"/>
    <x v="3"/>
    <s v="Persons:"/>
    <x v="1"/>
    <s v="DNK"/>
    <x v="43"/>
    <n v="3316.8"/>
  </r>
  <r>
    <x v="8"/>
    <x v="3"/>
    <s v="Persons:"/>
    <x v="1"/>
    <s v="DNK"/>
    <x v="44"/>
    <n v="3295.4"/>
  </r>
  <r>
    <x v="8"/>
    <x v="3"/>
    <s v="Persons:"/>
    <x v="1"/>
    <s v="DNK"/>
    <x v="45"/>
    <n v="3275.1000000000008"/>
  </r>
  <r>
    <x v="8"/>
    <x v="3"/>
    <s v="Persons:"/>
    <x v="1"/>
    <s v="DNK"/>
    <x v="46"/>
    <n v="3258"/>
  </r>
  <r>
    <x v="8"/>
    <x v="3"/>
    <s v="Persons:"/>
    <x v="1"/>
    <s v="DNK"/>
    <x v="47"/>
    <n v="3245.2"/>
  </r>
  <r>
    <x v="8"/>
    <x v="3"/>
    <s v="Persons:"/>
    <x v="1"/>
    <s v="DNK"/>
    <x v="48"/>
    <n v="3238.9"/>
  </r>
  <r>
    <x v="8"/>
    <x v="3"/>
    <s v="Persons:"/>
    <x v="1"/>
    <s v="DNK"/>
    <x v="49"/>
    <n v="3235.5"/>
  </r>
  <r>
    <x v="8"/>
    <x v="3"/>
    <s v="Persons:"/>
    <x v="1"/>
    <s v="DNK"/>
    <x v="50"/>
    <n v="3225.4"/>
  </r>
  <r>
    <x v="8"/>
    <x v="3"/>
    <s v="Persons:"/>
    <x v="1"/>
    <s v="DNK"/>
    <x v="51"/>
    <n v="3209.9"/>
  </r>
  <r>
    <x v="8"/>
    <x v="3"/>
    <s v="Persons:"/>
    <x v="1"/>
    <s v="DNK"/>
    <x v="52"/>
    <n v="3196.9"/>
  </r>
  <r>
    <x v="8"/>
    <x v="3"/>
    <s v="Persons:"/>
    <x v="1"/>
    <s v="DNK"/>
    <x v="53"/>
    <n v="3175.8"/>
  </r>
  <r>
    <x v="8"/>
    <x v="3"/>
    <s v="Persons:"/>
    <x v="1"/>
    <s v="DNK"/>
    <x v="54"/>
    <n v="3150"/>
  </r>
  <r>
    <x v="8"/>
    <x v="3"/>
    <s v="Persons:"/>
    <x v="1"/>
    <s v="DNK"/>
    <x v="55"/>
    <n v="3133.6000000000008"/>
  </r>
  <r>
    <x v="8"/>
    <x v="3"/>
    <s v="Persons:"/>
    <x v="1"/>
    <s v="DNK"/>
    <x v="56"/>
    <n v="3118.4"/>
  </r>
  <r>
    <x v="8"/>
    <x v="3"/>
    <s v="Persons:"/>
    <x v="1"/>
    <s v="DNK"/>
    <x v="57"/>
    <n v="3101.7"/>
  </r>
  <r>
    <x v="8"/>
    <x v="3"/>
    <s v="Persons:"/>
    <x v="1"/>
    <s v="DNK"/>
    <x v="58"/>
    <n v="3084.8"/>
  </r>
  <r>
    <x v="8"/>
    <x v="3"/>
    <s v="Persons:"/>
    <x v="1"/>
    <s v="DNK"/>
    <x v="59"/>
    <n v="3065.7"/>
  </r>
  <r>
    <x v="8"/>
    <x v="3"/>
    <s v="Persons:"/>
    <x v="1"/>
    <s v="DNK"/>
    <x v="60"/>
    <n v="3042.3"/>
  </r>
  <r>
    <x v="8"/>
    <x v="3"/>
    <s v="Persons:"/>
    <x v="1"/>
    <s v="DNK"/>
    <x v="61"/>
    <n v="3012"/>
  </r>
  <r>
    <x v="8"/>
    <x v="3"/>
    <s v="Persons:"/>
    <x v="1"/>
    <s v="DNK"/>
    <x v="62"/>
    <n v="2975.6000000000008"/>
  </r>
  <r>
    <x v="8"/>
    <x v="3"/>
    <s v="Persons:"/>
    <x v="1"/>
    <s v="DNK"/>
    <x v="63"/>
    <n v="2940"/>
  </r>
  <r>
    <x v="8"/>
    <x v="3"/>
    <s v="Persons:"/>
    <x v="2"/>
    <s v="DEU"/>
    <x v="0"/>
    <n v="53695.7"/>
  </r>
  <r>
    <x v="8"/>
    <x v="3"/>
    <s v="Persons:"/>
    <x v="2"/>
    <s v="DEU"/>
    <x v="1"/>
    <n v="53481.8"/>
  </r>
  <r>
    <x v="8"/>
    <x v="3"/>
    <s v="Persons:"/>
    <x v="2"/>
    <s v="DEU"/>
    <x v="2"/>
    <n v="53299.600000000013"/>
  </r>
  <r>
    <x v="8"/>
    <x v="3"/>
    <s v="Persons:"/>
    <x v="2"/>
    <s v="DEU"/>
    <x v="3"/>
    <n v="53545.2"/>
  </r>
  <r>
    <x v="8"/>
    <x v="3"/>
    <s v="Persons:"/>
    <x v="2"/>
    <s v="DEU"/>
    <x v="4"/>
    <n v="53764.800000000003"/>
  </r>
  <r>
    <x v="8"/>
    <x v="3"/>
    <s v="Persons:"/>
    <x v="2"/>
    <s v="DEU"/>
    <x v="5"/>
    <n v="53877.9"/>
  </r>
  <r>
    <x v="8"/>
    <x v="3"/>
    <s v="Persons:"/>
    <x v="2"/>
    <s v="DEU"/>
    <x v="6"/>
    <n v="53937.100000000013"/>
  </r>
  <r>
    <x v="8"/>
    <x v="3"/>
    <s v="Persons:"/>
    <x v="2"/>
    <s v="DEU"/>
    <x v="7"/>
    <n v="53978.9"/>
  </r>
  <r>
    <x v="8"/>
    <x v="3"/>
    <s v="Persons:"/>
    <x v="2"/>
    <s v="DEU"/>
    <x v="8"/>
    <n v="53708.2"/>
  </r>
  <r>
    <x v="8"/>
    <x v="3"/>
    <s v="Persons:"/>
    <x v="2"/>
    <s v="DEU"/>
    <x v="9"/>
    <n v="53347.199999999997"/>
  </r>
  <r>
    <x v="8"/>
    <x v="3"/>
    <s v="Persons:"/>
    <x v="2"/>
    <s v="DEU"/>
    <x v="10"/>
    <n v="53199"/>
  </r>
  <r>
    <x v="8"/>
    <x v="3"/>
    <s v="Persons:"/>
    <x v="2"/>
    <s v="DEU"/>
    <x v="11"/>
    <n v="53038.600000000013"/>
  </r>
  <r>
    <x v="8"/>
    <x v="3"/>
    <s v="Persons:"/>
    <x v="2"/>
    <s v="DEU"/>
    <x v="12"/>
    <n v="52856.7"/>
  </r>
  <r>
    <x v="8"/>
    <x v="3"/>
    <s v="Persons:"/>
    <x v="2"/>
    <s v="DEU"/>
    <x v="13"/>
    <n v="53319.9"/>
  </r>
  <r>
    <x v="8"/>
    <x v="3"/>
    <s v="Persons:"/>
    <x v="2"/>
    <s v="DEU"/>
    <x v="14"/>
    <n v="54006.100000000013"/>
  </r>
  <r>
    <x v="8"/>
    <x v="3"/>
    <s v="Persons:"/>
    <x v="2"/>
    <s v="DEU"/>
    <x v="15"/>
    <n v="54275.8"/>
  </r>
  <r>
    <x v="8"/>
    <x v="3"/>
    <s v="Persons:"/>
    <x v="2"/>
    <s v="DEU"/>
    <x v="16"/>
    <n v="54495.8"/>
  </r>
  <r>
    <x v="8"/>
    <x v="3"/>
    <s v="Persons:"/>
    <x v="2"/>
    <s v="DEU"/>
    <x v="17"/>
    <n v="54746.2"/>
  </r>
  <r>
    <x v="8"/>
    <x v="3"/>
    <s v="Persons:"/>
    <x v="2"/>
    <s v="DEU"/>
    <x v="18"/>
    <n v="55063.4"/>
  </r>
  <r>
    <x v="8"/>
    <x v="3"/>
    <s v="Persons:"/>
    <x v="2"/>
    <s v="DEU"/>
    <x v="19"/>
    <n v="55359.199999999997"/>
  </r>
  <r>
    <x v="8"/>
    <x v="3"/>
    <s v="Persons:"/>
    <x v="2"/>
    <s v="DEU"/>
    <x v="20"/>
    <n v="55595.9"/>
  </r>
  <r>
    <x v="8"/>
    <x v="3"/>
    <s v="Persons:"/>
    <x v="2"/>
    <s v="DEU"/>
    <x v="21"/>
    <n v="55719"/>
  </r>
  <r>
    <x v="8"/>
    <x v="3"/>
    <s v="Persons:"/>
    <x v="2"/>
    <s v="DEU"/>
    <x v="22"/>
    <n v="55772"/>
  </r>
  <r>
    <x v="8"/>
    <x v="3"/>
    <s v="Persons:"/>
    <x v="2"/>
    <s v="DEU"/>
    <x v="23"/>
    <n v="55851.7"/>
  </r>
  <r>
    <x v="8"/>
    <x v="3"/>
    <s v="Persons:"/>
    <x v="2"/>
    <s v="DEU"/>
    <x v="24"/>
    <n v="55952.4"/>
  </r>
  <r>
    <x v="8"/>
    <x v="3"/>
    <s v="Persons:"/>
    <x v="2"/>
    <s v="DEU"/>
    <x v="25"/>
    <n v="55991"/>
  </r>
  <r>
    <x v="8"/>
    <x v="3"/>
    <s v="Persons:"/>
    <x v="2"/>
    <s v="DEU"/>
    <x v="26"/>
    <n v="55980.3"/>
  </r>
  <r>
    <x v="8"/>
    <x v="3"/>
    <s v="Persons:"/>
    <x v="2"/>
    <s v="DEU"/>
    <x v="27"/>
    <n v="55907.4"/>
  </r>
  <r>
    <x v="8"/>
    <x v="3"/>
    <s v="Persons:"/>
    <x v="2"/>
    <s v="DEU"/>
    <x v="28"/>
    <n v="55774.5"/>
  </r>
  <r>
    <x v="8"/>
    <x v="3"/>
    <s v="Persons:"/>
    <x v="2"/>
    <s v="DEU"/>
    <x v="29"/>
    <n v="55686.3"/>
  </r>
  <r>
    <x v="8"/>
    <x v="3"/>
    <s v="Persons:"/>
    <x v="2"/>
    <s v="DEU"/>
    <x v="30"/>
    <n v="55613.3"/>
  </r>
  <r>
    <x v="8"/>
    <x v="3"/>
    <s v="Persons:"/>
    <x v="2"/>
    <s v="DEU"/>
    <x v="31"/>
    <n v="55349.4"/>
  </r>
  <r>
    <x v="8"/>
    <x v="3"/>
    <s v="Persons:"/>
    <x v="2"/>
    <s v="DEU"/>
    <x v="32"/>
    <n v="55023.199999999997"/>
  </r>
  <r>
    <x v="8"/>
    <x v="3"/>
    <s v="Persons:"/>
    <x v="2"/>
    <s v="DEU"/>
    <x v="33"/>
    <n v="54792.100000000013"/>
  </r>
  <r>
    <x v="8"/>
    <x v="3"/>
    <s v="Persons:"/>
    <x v="2"/>
    <s v="DEU"/>
    <x v="34"/>
    <n v="54493.5"/>
  </r>
  <r>
    <x v="8"/>
    <x v="3"/>
    <s v="Persons:"/>
    <x v="2"/>
    <s v="DEU"/>
    <x v="35"/>
    <n v="54204.100000000013"/>
  </r>
  <r>
    <x v="8"/>
    <x v="3"/>
    <s v="Persons:"/>
    <x v="2"/>
    <s v="DEU"/>
    <x v="36"/>
    <n v="54077.7"/>
  </r>
  <r>
    <x v="8"/>
    <x v="3"/>
    <s v="Persons:"/>
    <x v="2"/>
    <s v="DEU"/>
    <x v="37"/>
    <n v="54003"/>
  </r>
  <r>
    <x v="8"/>
    <x v="3"/>
    <s v="Persons:"/>
    <x v="2"/>
    <s v="DEU"/>
    <x v="38"/>
    <n v="53931.5"/>
  </r>
  <r>
    <x v="8"/>
    <x v="3"/>
    <s v="Persons:"/>
    <x v="2"/>
    <s v="DEU"/>
    <x v="39"/>
    <n v="53831.199999999997"/>
  </r>
  <r>
    <x v="8"/>
    <x v="3"/>
    <s v="Persons:"/>
    <x v="2"/>
    <s v="DEU"/>
    <x v="40"/>
    <n v="53501"/>
  </r>
  <r>
    <x v="8"/>
    <x v="3"/>
    <s v="Persons:"/>
    <x v="2"/>
    <s v="DEU"/>
    <x v="41"/>
    <n v="52963.600000000013"/>
  </r>
  <r>
    <x v="8"/>
    <x v="3"/>
    <s v="Persons:"/>
    <x v="2"/>
    <s v="DEU"/>
    <x v="42"/>
    <n v="52317.9"/>
  </r>
  <r>
    <x v="8"/>
    <x v="3"/>
    <s v="Persons:"/>
    <x v="2"/>
    <s v="DEU"/>
    <x v="43"/>
    <n v="51603.3"/>
  </r>
  <r>
    <x v="8"/>
    <x v="3"/>
    <s v="Persons:"/>
    <x v="2"/>
    <s v="DEU"/>
    <x v="44"/>
    <n v="51002.7"/>
  </r>
  <r>
    <x v="8"/>
    <x v="3"/>
    <s v="Persons:"/>
    <x v="2"/>
    <s v="DEU"/>
    <x v="45"/>
    <n v="50586"/>
  </r>
  <r>
    <x v="8"/>
    <x v="3"/>
    <s v="Persons:"/>
    <x v="2"/>
    <s v="DEU"/>
    <x v="46"/>
    <n v="50302.5"/>
  </r>
  <r>
    <x v="8"/>
    <x v="3"/>
    <s v="Persons:"/>
    <x v="2"/>
    <s v="DEU"/>
    <x v="47"/>
    <n v="50117.8"/>
  </r>
  <r>
    <x v="8"/>
    <x v="3"/>
    <s v="Persons:"/>
    <x v="2"/>
    <s v="DEU"/>
    <x v="48"/>
    <n v="50067.8"/>
  </r>
  <r>
    <x v="8"/>
    <x v="3"/>
    <s v="Persons:"/>
    <x v="2"/>
    <s v="DEU"/>
    <x v="49"/>
    <n v="50088.2"/>
  </r>
  <r>
    <x v="8"/>
    <x v="3"/>
    <s v="Persons:"/>
    <x v="2"/>
    <s v="DEU"/>
    <x v="50"/>
    <n v="49922.9"/>
  </r>
  <r>
    <x v="8"/>
    <x v="3"/>
    <s v="Persons:"/>
    <x v="2"/>
    <s v="DEU"/>
    <x v="51"/>
    <n v="49639.9"/>
  </r>
  <r>
    <x v="8"/>
    <x v="3"/>
    <s v="Persons:"/>
    <x v="2"/>
    <s v="DEU"/>
    <x v="52"/>
    <n v="49367.7"/>
  </r>
  <r>
    <x v="8"/>
    <x v="3"/>
    <s v="Persons:"/>
    <x v="2"/>
    <s v="DEU"/>
    <x v="53"/>
    <n v="49350.100000000013"/>
  </r>
  <r>
    <x v="8"/>
    <x v="3"/>
    <s v="Persons:"/>
    <x v="2"/>
    <s v="DEU"/>
    <x v="54"/>
    <n v="49280.5"/>
  </r>
  <r>
    <x v="8"/>
    <x v="3"/>
    <s v="Persons:"/>
    <x v="2"/>
    <s v="DEU"/>
    <x v="55"/>
    <n v="49000.3"/>
  </r>
  <r>
    <x v="8"/>
    <x v="3"/>
    <s v="Persons:"/>
    <x v="2"/>
    <s v="DEU"/>
    <x v="56"/>
    <n v="49066.3"/>
  </r>
  <r>
    <x v="8"/>
    <x v="3"/>
    <s v="Persons:"/>
    <x v="2"/>
    <s v="DEU"/>
    <x v="57"/>
    <n v="49210.7"/>
  </r>
  <r>
    <x v="8"/>
    <x v="3"/>
    <s v="Persons:"/>
    <x v="2"/>
    <s v="DEU"/>
    <x v="58"/>
    <n v="49100.7"/>
  </r>
  <r>
    <x v="8"/>
    <x v="3"/>
    <s v="Persons:"/>
    <x v="2"/>
    <s v="DEU"/>
    <x v="59"/>
    <n v="48984.800000000003"/>
  </r>
  <r>
    <x v="8"/>
    <x v="3"/>
    <s v="Persons:"/>
    <x v="2"/>
    <s v="DEU"/>
    <x v="60"/>
    <n v="48951.7"/>
  </r>
  <r>
    <x v="8"/>
    <x v="3"/>
    <s v="Persons:"/>
    <x v="2"/>
    <s v="DEU"/>
    <x v="61"/>
    <n v="48857.5"/>
  </r>
  <r>
    <x v="8"/>
    <x v="3"/>
    <s v="Persons:"/>
    <x v="2"/>
    <s v="DEU"/>
    <x v="62"/>
    <n v="48862.3"/>
  </r>
  <r>
    <x v="8"/>
    <x v="3"/>
    <s v="Persons:"/>
    <x v="2"/>
    <s v="DEU"/>
    <x v="63"/>
    <n v="48958.7"/>
  </r>
  <r>
    <x v="8"/>
    <x v="3"/>
    <s v="Persons:"/>
    <x v="3"/>
    <s v="IRL"/>
    <x v="0"/>
    <n v="3478.1000000000008"/>
  </r>
  <r>
    <x v="8"/>
    <x v="3"/>
    <s v="Persons:"/>
    <x v="3"/>
    <s v="IRL"/>
    <x v="1"/>
    <n v="3376.8"/>
  </r>
  <r>
    <x v="8"/>
    <x v="3"/>
    <s v="Persons:"/>
    <x v="3"/>
    <s v="IRL"/>
    <x v="2"/>
    <n v="3284.5"/>
  </r>
  <r>
    <x v="8"/>
    <x v="3"/>
    <s v="Persons:"/>
    <x v="3"/>
    <s v="IRL"/>
    <x v="3"/>
    <n v="3254.5"/>
  </r>
  <r>
    <x v="8"/>
    <x v="3"/>
    <s v="Persons:"/>
    <x v="3"/>
    <s v="IRL"/>
    <x v="4"/>
    <n v="3223.6000000000008"/>
  </r>
  <r>
    <x v="8"/>
    <x v="3"/>
    <s v="Persons:"/>
    <x v="3"/>
    <s v="IRL"/>
    <x v="5"/>
    <n v="3180.2"/>
  </r>
  <r>
    <x v="8"/>
    <x v="3"/>
    <s v="Persons:"/>
    <x v="3"/>
    <s v="IRL"/>
    <x v="6"/>
    <n v="3142.4"/>
  </r>
  <r>
    <x v="8"/>
    <x v="3"/>
    <s v="Persons:"/>
    <x v="3"/>
    <s v="IRL"/>
    <x v="7"/>
    <n v="3113.3"/>
  </r>
  <r>
    <x v="8"/>
    <x v="3"/>
    <s v="Persons:"/>
    <x v="3"/>
    <s v="IRL"/>
    <x v="8"/>
    <n v="3084.3"/>
  </r>
  <r>
    <x v="8"/>
    <x v="3"/>
    <s v="Persons:"/>
    <x v="3"/>
    <s v="IRL"/>
    <x v="9"/>
    <n v="3064"/>
  </r>
  <r>
    <x v="8"/>
    <x v="3"/>
    <s v="Persons:"/>
    <x v="3"/>
    <s v="IRL"/>
    <x v="10"/>
    <n v="3054.7"/>
  </r>
  <r>
    <x v="8"/>
    <x v="3"/>
    <s v="Persons:"/>
    <x v="3"/>
    <s v="IRL"/>
    <x v="11"/>
    <n v="3055.4"/>
  </r>
  <r>
    <x v="8"/>
    <x v="3"/>
    <s v="Persons:"/>
    <x v="3"/>
    <s v="IRL"/>
    <x v="12"/>
    <n v="3064.9"/>
  </r>
  <r>
    <x v="8"/>
    <x v="3"/>
    <s v="Persons:"/>
    <x v="3"/>
    <s v="IRL"/>
    <x v="13"/>
    <n v="3078.9"/>
  </r>
  <r>
    <x v="8"/>
    <x v="3"/>
    <s v="Persons:"/>
    <x v="3"/>
    <s v="IRL"/>
    <x v="14"/>
    <n v="3090.1000000000008"/>
  </r>
  <r>
    <x v="8"/>
    <x v="3"/>
    <s v="Persons:"/>
    <x v="3"/>
    <s v="IRL"/>
    <x v="15"/>
    <n v="3082.2"/>
  </r>
  <r>
    <x v="8"/>
    <x v="3"/>
    <s v="Persons:"/>
    <x v="3"/>
    <s v="IRL"/>
    <x v="16"/>
    <n v="3030.9"/>
  </r>
  <r>
    <x v="8"/>
    <x v="3"/>
    <s v="Persons:"/>
    <x v="3"/>
    <s v="IRL"/>
    <x v="17"/>
    <n v="2938.2"/>
  </r>
  <r>
    <x v="8"/>
    <x v="3"/>
    <s v="Persons:"/>
    <x v="3"/>
    <s v="IRL"/>
    <x v="18"/>
    <n v="2844.3"/>
  </r>
  <r>
    <x v="8"/>
    <x v="3"/>
    <s v="Persons:"/>
    <x v="3"/>
    <s v="IRL"/>
    <x v="19"/>
    <n v="2771.8"/>
  </r>
  <r>
    <x v="8"/>
    <x v="3"/>
    <s v="Persons:"/>
    <x v="3"/>
    <s v="IRL"/>
    <x v="20"/>
    <n v="2715.2"/>
  </r>
  <r>
    <x v="8"/>
    <x v="3"/>
    <s v="Persons:"/>
    <x v="3"/>
    <s v="IRL"/>
    <x v="21"/>
    <n v="2664.3"/>
  </r>
  <r>
    <x v="8"/>
    <x v="3"/>
    <s v="Persons:"/>
    <x v="3"/>
    <s v="IRL"/>
    <x v="22"/>
    <n v="2607.1999999999998"/>
  </r>
  <r>
    <x v="8"/>
    <x v="3"/>
    <s v="Persons:"/>
    <x v="3"/>
    <s v="IRL"/>
    <x v="23"/>
    <n v="2550.8000000000002"/>
  </r>
  <r>
    <x v="8"/>
    <x v="3"/>
    <s v="Persons:"/>
    <x v="3"/>
    <s v="IRL"/>
    <x v="24"/>
    <n v="2501.8000000000002"/>
  </r>
  <r>
    <x v="8"/>
    <x v="3"/>
    <s v="Persons:"/>
    <x v="3"/>
    <s v="IRL"/>
    <x v="25"/>
    <n v="2457.1999999999998"/>
  </r>
  <r>
    <x v="8"/>
    <x v="3"/>
    <s v="Persons:"/>
    <x v="3"/>
    <s v="IRL"/>
    <x v="26"/>
    <n v="2412.8000000000002"/>
  </r>
  <r>
    <x v="8"/>
    <x v="3"/>
    <s v="Persons:"/>
    <x v="3"/>
    <s v="IRL"/>
    <x v="27"/>
    <n v="2366.3000000000002"/>
  </r>
  <r>
    <x v="8"/>
    <x v="3"/>
    <s v="Persons:"/>
    <x v="3"/>
    <s v="IRL"/>
    <x v="28"/>
    <n v="2323.1999999999998"/>
  </r>
  <r>
    <x v="8"/>
    <x v="3"/>
    <s v="Persons:"/>
    <x v="3"/>
    <s v="IRL"/>
    <x v="29"/>
    <n v="2287.5"/>
  </r>
  <r>
    <x v="8"/>
    <x v="3"/>
    <s v="Persons:"/>
    <x v="3"/>
    <s v="IRL"/>
    <x v="30"/>
    <n v="2256.4"/>
  </r>
  <r>
    <x v="8"/>
    <x v="3"/>
    <s v="Persons:"/>
    <x v="3"/>
    <s v="IRL"/>
    <x v="31"/>
    <n v="2225.3000000000002"/>
  </r>
  <r>
    <x v="8"/>
    <x v="3"/>
    <s v="Persons:"/>
    <x v="3"/>
    <s v="IRL"/>
    <x v="32"/>
    <n v="2191.8000000000002"/>
  </r>
  <r>
    <x v="8"/>
    <x v="3"/>
    <s v="Persons:"/>
    <x v="3"/>
    <s v="IRL"/>
    <x v="33"/>
    <n v="2161.4"/>
  </r>
  <r>
    <x v="8"/>
    <x v="3"/>
    <s v="Persons:"/>
    <x v="3"/>
    <s v="IRL"/>
    <x v="34"/>
    <n v="2144.1"/>
  </r>
  <r>
    <x v="8"/>
    <x v="3"/>
    <s v="Persons:"/>
    <x v="3"/>
    <s v="IRL"/>
    <x v="35"/>
    <n v="2141.8000000000002"/>
  </r>
  <r>
    <x v="8"/>
    <x v="3"/>
    <s v="Persons:"/>
    <x v="3"/>
    <s v="IRL"/>
    <x v="36"/>
    <n v="2142.3000000000002"/>
  </r>
  <r>
    <x v="8"/>
    <x v="3"/>
    <s v="Persons:"/>
    <x v="3"/>
    <s v="IRL"/>
    <x v="37"/>
    <n v="2139.8000000000002"/>
  </r>
  <r>
    <x v="8"/>
    <x v="3"/>
    <s v="Persons:"/>
    <x v="3"/>
    <s v="IRL"/>
    <x v="38"/>
    <n v="2130.6"/>
  </r>
  <r>
    <x v="8"/>
    <x v="3"/>
    <s v="Persons:"/>
    <x v="3"/>
    <s v="IRL"/>
    <x v="39"/>
    <n v="2111"/>
  </r>
  <r>
    <x v="8"/>
    <x v="3"/>
    <s v="Persons:"/>
    <x v="3"/>
    <s v="IRL"/>
    <x v="40"/>
    <n v="2086.4"/>
  </r>
  <r>
    <x v="8"/>
    <x v="3"/>
    <s v="Persons:"/>
    <x v="3"/>
    <s v="IRL"/>
    <x v="41"/>
    <n v="2062.6"/>
  </r>
  <r>
    <x v="8"/>
    <x v="3"/>
    <s v="Persons:"/>
    <x v="3"/>
    <s v="IRL"/>
    <x v="42"/>
    <n v="2037.5"/>
  </r>
  <r>
    <x v="8"/>
    <x v="3"/>
    <s v="Persons:"/>
    <x v="3"/>
    <s v="IRL"/>
    <x v="43"/>
    <n v="2009.1"/>
  </r>
  <r>
    <x v="8"/>
    <x v="3"/>
    <s v="Persons:"/>
    <x v="3"/>
    <s v="IRL"/>
    <x v="44"/>
    <n v="1981.4"/>
  </r>
  <r>
    <x v="8"/>
    <x v="3"/>
    <s v="Persons:"/>
    <x v="3"/>
    <s v="IRL"/>
    <x v="45"/>
    <n v="1950.7"/>
  </r>
  <r>
    <x v="8"/>
    <x v="3"/>
    <s v="Persons:"/>
    <x v="3"/>
    <s v="IRL"/>
    <x v="46"/>
    <n v="1919.1"/>
  </r>
  <r>
    <x v="8"/>
    <x v="3"/>
    <s v="Persons:"/>
    <x v="3"/>
    <s v="IRL"/>
    <x v="47"/>
    <n v="1889.2"/>
  </r>
  <r>
    <x v="8"/>
    <x v="3"/>
    <s v="Persons:"/>
    <x v="3"/>
    <s v="IRL"/>
    <x v="48"/>
    <n v="1856.5"/>
  </r>
  <r>
    <x v="8"/>
    <x v="3"/>
    <s v="Persons:"/>
    <x v="3"/>
    <s v="IRL"/>
    <x v="49"/>
    <n v="1822"/>
  </r>
  <r>
    <x v="8"/>
    <x v="3"/>
    <s v="Persons:"/>
    <x v="3"/>
    <s v="IRL"/>
    <x v="50"/>
    <n v="1788.1"/>
  </r>
  <r>
    <x v="8"/>
    <x v="3"/>
    <s v="Persons:"/>
    <x v="3"/>
    <s v="IRL"/>
    <x v="51"/>
    <n v="1755.7"/>
  </r>
  <r>
    <x v="8"/>
    <x v="3"/>
    <s v="Persons:"/>
    <x v="3"/>
    <s v="IRL"/>
    <x v="52"/>
    <n v="1726.3"/>
  </r>
  <r>
    <x v="8"/>
    <x v="3"/>
    <s v="Persons:"/>
    <x v="3"/>
    <s v="IRL"/>
    <x v="53"/>
    <n v="1704.5"/>
  </r>
  <r>
    <x v="8"/>
    <x v="3"/>
    <s v="Persons:"/>
    <x v="3"/>
    <s v="IRL"/>
    <x v="54"/>
    <n v="1690"/>
  </r>
  <r>
    <x v="8"/>
    <x v="3"/>
    <s v="Persons:"/>
    <x v="3"/>
    <s v="IRL"/>
    <x v="55"/>
    <n v="1679.7"/>
  </r>
  <r>
    <x v="8"/>
    <x v="3"/>
    <s v="Persons:"/>
    <x v="3"/>
    <s v="IRL"/>
    <x v="56"/>
    <n v="1671.7"/>
  </r>
  <r>
    <x v="8"/>
    <x v="3"/>
    <s v="Persons:"/>
    <x v="3"/>
    <s v="IRL"/>
    <x v="57"/>
    <n v="1663.5"/>
  </r>
  <r>
    <x v="8"/>
    <x v="3"/>
    <s v="Persons:"/>
    <x v="3"/>
    <s v="IRL"/>
    <x v="58"/>
    <n v="1657.1"/>
  </r>
  <r>
    <x v="8"/>
    <x v="3"/>
    <s v="Persons:"/>
    <x v="3"/>
    <s v="IRL"/>
    <x v="59"/>
    <n v="1651.3"/>
  </r>
  <r>
    <x v="8"/>
    <x v="3"/>
    <s v="Persons:"/>
    <x v="3"/>
    <s v="IRL"/>
    <x v="60"/>
    <n v="1644"/>
  </r>
  <r>
    <x v="8"/>
    <x v="3"/>
    <s v="Persons:"/>
    <x v="3"/>
    <s v="IRL"/>
    <x v="61"/>
    <n v="1635.3"/>
  </r>
  <r>
    <x v="8"/>
    <x v="3"/>
    <s v="Persons:"/>
    <x v="3"/>
    <s v="IRL"/>
    <x v="62"/>
    <n v="1630"/>
  </r>
  <r>
    <x v="8"/>
    <x v="3"/>
    <s v="Persons:"/>
    <x v="3"/>
    <s v="IRL"/>
    <x v="63"/>
    <n v="1637.3"/>
  </r>
  <r>
    <x v="8"/>
    <x v="3"/>
    <s v="Persons:"/>
    <x v="4"/>
    <s v="GRC"/>
    <x v="0"/>
    <n v="6648.6"/>
  </r>
  <r>
    <x v="8"/>
    <x v="3"/>
    <s v="Persons:"/>
    <x v="4"/>
    <s v="GRC"/>
    <x v="1"/>
    <n v="6675.3"/>
  </r>
  <r>
    <x v="8"/>
    <x v="3"/>
    <s v="Persons:"/>
    <x v="4"/>
    <s v="GRC"/>
    <x v="2"/>
    <n v="6708.8"/>
  </r>
  <r>
    <x v="8"/>
    <x v="3"/>
    <s v="Persons:"/>
    <x v="4"/>
    <s v="GRC"/>
    <x v="3"/>
    <n v="6782.4"/>
  </r>
  <r>
    <x v="8"/>
    <x v="3"/>
    <s v="Persons:"/>
    <x v="4"/>
    <s v="GRC"/>
    <x v="4"/>
    <n v="6814.5"/>
  </r>
  <r>
    <x v="8"/>
    <x v="3"/>
    <s v="Persons:"/>
    <x v="4"/>
    <s v="GRC"/>
    <x v="5"/>
    <n v="6839.3"/>
  </r>
  <r>
    <x v="8"/>
    <x v="3"/>
    <s v="Persons:"/>
    <x v="4"/>
    <s v="GRC"/>
    <x v="6"/>
    <n v="6874.1"/>
  </r>
  <r>
    <x v="8"/>
    <x v="3"/>
    <s v="Persons:"/>
    <x v="4"/>
    <s v="GRC"/>
    <x v="7"/>
    <n v="6914"/>
  </r>
  <r>
    <x v="8"/>
    <x v="3"/>
    <s v="Persons:"/>
    <x v="4"/>
    <s v="GRC"/>
    <x v="8"/>
    <n v="6972.6"/>
  </r>
  <r>
    <x v="8"/>
    <x v="3"/>
    <s v="Persons:"/>
    <x v="4"/>
    <s v="GRC"/>
    <x v="9"/>
    <n v="7049.6"/>
  </r>
  <r>
    <x v="8"/>
    <x v="3"/>
    <s v="Persons:"/>
    <x v="4"/>
    <s v="GRC"/>
    <x v="10"/>
    <n v="7134.2000000000016"/>
  </r>
  <r>
    <x v="8"/>
    <x v="3"/>
    <s v="Persons:"/>
    <x v="4"/>
    <s v="GRC"/>
    <x v="11"/>
    <n v="7230.1"/>
  </r>
  <r>
    <x v="8"/>
    <x v="3"/>
    <s v="Persons:"/>
    <x v="4"/>
    <s v="GRC"/>
    <x v="12"/>
    <n v="7314.6"/>
  </r>
  <r>
    <x v="8"/>
    <x v="3"/>
    <s v="Persons:"/>
    <x v="4"/>
    <s v="GRC"/>
    <x v="13"/>
    <n v="7365.5"/>
  </r>
  <r>
    <x v="8"/>
    <x v="3"/>
    <s v="Persons:"/>
    <x v="4"/>
    <s v="GRC"/>
    <x v="14"/>
    <n v="7385"/>
  </r>
  <r>
    <x v="8"/>
    <x v="3"/>
    <s v="Persons:"/>
    <x v="4"/>
    <s v="GRC"/>
    <x v="15"/>
    <n v="7383.2000000000016"/>
  </r>
  <r>
    <x v="8"/>
    <x v="3"/>
    <s v="Persons:"/>
    <x v="4"/>
    <s v="GRC"/>
    <x v="16"/>
    <n v="7367.7000000000016"/>
  </r>
  <r>
    <x v="8"/>
    <x v="3"/>
    <s v="Persons:"/>
    <x v="4"/>
    <s v="GRC"/>
    <x v="17"/>
    <n v="7345.8"/>
  </r>
  <r>
    <x v="8"/>
    <x v="3"/>
    <s v="Persons:"/>
    <x v="4"/>
    <s v="GRC"/>
    <x v="18"/>
    <n v="7322"/>
  </r>
  <r>
    <x v="8"/>
    <x v="3"/>
    <s v="Persons:"/>
    <x v="4"/>
    <s v="GRC"/>
    <x v="19"/>
    <n v="7302"/>
  </r>
  <r>
    <x v="8"/>
    <x v="3"/>
    <s v="Persons:"/>
    <x v="4"/>
    <s v="GRC"/>
    <x v="20"/>
    <n v="7288"/>
  </r>
  <r>
    <x v="8"/>
    <x v="3"/>
    <s v="Persons:"/>
    <x v="4"/>
    <s v="GRC"/>
    <x v="21"/>
    <n v="7279.6"/>
  </r>
  <r>
    <x v="8"/>
    <x v="3"/>
    <s v="Persons:"/>
    <x v="4"/>
    <s v="GRC"/>
    <x v="22"/>
    <n v="7311.3"/>
  </r>
  <r>
    <x v="8"/>
    <x v="3"/>
    <s v="Persons:"/>
    <x v="4"/>
    <s v="GRC"/>
    <x v="23"/>
    <n v="7333.2000000000016"/>
  </r>
  <r>
    <x v="8"/>
    <x v="3"/>
    <s v="Persons:"/>
    <x v="4"/>
    <s v="GRC"/>
    <x v="24"/>
    <n v="7317.8"/>
  </r>
  <r>
    <x v="8"/>
    <x v="3"/>
    <s v="Persons:"/>
    <x v="4"/>
    <s v="GRC"/>
    <x v="25"/>
    <n v="7294.2000000000016"/>
  </r>
  <r>
    <x v="8"/>
    <x v="3"/>
    <s v="Persons:"/>
    <x v="4"/>
    <s v="GRC"/>
    <x v="26"/>
    <n v="7248.1"/>
  </r>
  <r>
    <x v="8"/>
    <x v="3"/>
    <s v="Persons:"/>
    <x v="4"/>
    <s v="GRC"/>
    <x v="27"/>
    <n v="7203.3"/>
  </r>
  <r>
    <x v="8"/>
    <x v="3"/>
    <s v="Persons:"/>
    <x v="4"/>
    <s v="GRC"/>
    <x v="28"/>
    <n v="7158.8"/>
  </r>
  <r>
    <x v="8"/>
    <x v="3"/>
    <s v="Persons:"/>
    <x v="4"/>
    <s v="GRC"/>
    <x v="29"/>
    <n v="7110.8"/>
  </r>
  <r>
    <x v="8"/>
    <x v="3"/>
    <s v="Persons:"/>
    <x v="4"/>
    <s v="GRC"/>
    <x v="30"/>
    <n v="7062.6"/>
  </r>
  <r>
    <x v="8"/>
    <x v="3"/>
    <s v="Persons:"/>
    <x v="4"/>
    <s v="GRC"/>
    <x v="31"/>
    <n v="7005.1"/>
  </r>
  <r>
    <x v="8"/>
    <x v="3"/>
    <s v="Persons:"/>
    <x v="4"/>
    <s v="GRC"/>
    <x v="32"/>
    <n v="6930.7000000000016"/>
  </r>
  <r>
    <x v="8"/>
    <x v="3"/>
    <s v="Persons:"/>
    <x v="4"/>
    <s v="GRC"/>
    <x v="33"/>
    <n v="6824.4"/>
  </r>
  <r>
    <x v="8"/>
    <x v="3"/>
    <s v="Persons:"/>
    <x v="4"/>
    <s v="GRC"/>
    <x v="34"/>
    <n v="6720.4"/>
  </r>
  <r>
    <x v="8"/>
    <x v="3"/>
    <s v="Persons:"/>
    <x v="4"/>
    <s v="GRC"/>
    <x v="35"/>
    <n v="6649.4"/>
  </r>
  <r>
    <x v="8"/>
    <x v="3"/>
    <s v="Persons:"/>
    <x v="4"/>
    <s v="GRC"/>
    <x v="36"/>
    <n v="6592"/>
  </r>
  <r>
    <x v="8"/>
    <x v="3"/>
    <s v="Persons:"/>
    <x v="4"/>
    <s v="GRC"/>
    <x v="37"/>
    <n v="6537"/>
  </r>
  <r>
    <x v="8"/>
    <x v="3"/>
    <s v="Persons:"/>
    <x v="4"/>
    <s v="GRC"/>
    <x v="38"/>
    <n v="6505.6"/>
  </r>
  <r>
    <x v="8"/>
    <x v="3"/>
    <s v="Persons:"/>
    <x v="4"/>
    <s v="GRC"/>
    <x v="39"/>
    <n v="6472.6"/>
  </r>
  <r>
    <x v="8"/>
    <x v="3"/>
    <s v="Persons:"/>
    <x v="4"/>
    <s v="GRC"/>
    <x v="40"/>
    <n v="6408.8"/>
  </r>
  <r>
    <x v="8"/>
    <x v="3"/>
    <s v="Persons:"/>
    <x v="4"/>
    <s v="GRC"/>
    <x v="41"/>
    <n v="6336.1"/>
  </r>
  <r>
    <x v="8"/>
    <x v="3"/>
    <s v="Persons:"/>
    <x v="4"/>
    <s v="GRC"/>
    <x v="42"/>
    <n v="6266.8"/>
  </r>
  <r>
    <x v="8"/>
    <x v="3"/>
    <s v="Persons:"/>
    <x v="4"/>
    <s v="GRC"/>
    <x v="43"/>
    <n v="6175.6"/>
  </r>
  <r>
    <x v="8"/>
    <x v="3"/>
    <s v="Persons:"/>
    <x v="4"/>
    <s v="GRC"/>
    <x v="44"/>
    <n v="6088.8"/>
  </r>
  <r>
    <x v="8"/>
    <x v="3"/>
    <s v="Persons:"/>
    <x v="4"/>
    <s v="GRC"/>
    <x v="45"/>
    <n v="6010.6"/>
  </r>
  <r>
    <x v="8"/>
    <x v="3"/>
    <s v="Persons:"/>
    <x v="4"/>
    <s v="GRC"/>
    <x v="46"/>
    <n v="5936.8"/>
  </r>
  <r>
    <x v="8"/>
    <x v="3"/>
    <s v="Persons:"/>
    <x v="4"/>
    <s v="GRC"/>
    <x v="47"/>
    <n v="5869.3"/>
  </r>
  <r>
    <x v="8"/>
    <x v="3"/>
    <s v="Persons:"/>
    <x v="4"/>
    <s v="GRC"/>
    <x v="48"/>
    <n v="5779.4"/>
  </r>
  <r>
    <x v="8"/>
    <x v="3"/>
    <s v="Persons:"/>
    <x v="4"/>
    <s v="GRC"/>
    <x v="49"/>
    <n v="5721.6"/>
  </r>
  <r>
    <x v="8"/>
    <x v="3"/>
    <s v="Persons:"/>
    <x v="4"/>
    <s v="GRC"/>
    <x v="50"/>
    <n v="5704.3"/>
  </r>
  <r>
    <x v="8"/>
    <x v="3"/>
    <s v="Persons:"/>
    <x v="4"/>
    <s v="GRC"/>
    <x v="51"/>
    <n v="5681.2000000000007"/>
  </r>
  <r>
    <x v="8"/>
    <x v="3"/>
    <s v="Persons:"/>
    <x v="4"/>
    <s v="GRC"/>
    <x v="52"/>
    <n v="5645.1"/>
  </r>
  <r>
    <x v="8"/>
    <x v="3"/>
    <s v="Persons:"/>
    <x v="4"/>
    <s v="GRC"/>
    <x v="53"/>
    <n v="5653.6"/>
  </r>
  <r>
    <x v="8"/>
    <x v="3"/>
    <s v="Persons:"/>
    <x v="4"/>
    <s v="GRC"/>
    <x v="54"/>
    <n v="5695.2000000000007"/>
  </r>
  <r>
    <x v="8"/>
    <x v="3"/>
    <s v="Persons:"/>
    <x v="4"/>
    <s v="GRC"/>
    <x v="55"/>
    <n v="5700.7000000000007"/>
  </r>
  <r>
    <x v="8"/>
    <x v="3"/>
    <s v="Persons:"/>
    <x v="4"/>
    <s v="GRC"/>
    <x v="56"/>
    <n v="5674.1"/>
  </r>
  <r>
    <x v="8"/>
    <x v="3"/>
    <s v="Persons:"/>
    <x v="4"/>
    <s v="GRC"/>
    <x v="57"/>
    <n v="5631.2000000000007"/>
  </r>
  <r>
    <x v="8"/>
    <x v="3"/>
    <s v="Persons:"/>
    <x v="4"/>
    <s v="GRC"/>
    <x v="58"/>
    <n v="5592.4000000000005"/>
  </r>
  <r>
    <x v="8"/>
    <x v="3"/>
    <s v="Persons:"/>
    <x v="4"/>
    <s v="GRC"/>
    <x v="59"/>
    <n v="5575.6"/>
  </r>
  <r>
    <x v="8"/>
    <x v="3"/>
    <s v="Persons:"/>
    <x v="4"/>
    <s v="GRC"/>
    <x v="60"/>
    <n v="5568.5"/>
  </r>
  <r>
    <x v="8"/>
    <x v="3"/>
    <s v="Persons:"/>
    <x v="4"/>
    <s v="GRC"/>
    <x v="61"/>
    <n v="5548.6"/>
  </r>
  <r>
    <x v="8"/>
    <x v="3"/>
    <s v="Persons:"/>
    <x v="4"/>
    <s v="GRC"/>
    <x v="62"/>
    <n v="5502.1"/>
  </r>
  <r>
    <x v="8"/>
    <x v="3"/>
    <s v="Persons:"/>
    <x v="4"/>
    <s v="GRC"/>
    <x v="63"/>
    <m/>
  </r>
  <r>
    <x v="8"/>
    <x v="3"/>
    <s v="Persons:"/>
    <x v="5"/>
    <s v="ESP"/>
    <x v="0"/>
    <n v="32055.5"/>
  </r>
  <r>
    <x v="8"/>
    <x v="3"/>
    <s v="Persons:"/>
    <x v="5"/>
    <s v="ESP"/>
    <x v="1"/>
    <n v="31569.3"/>
  </r>
  <r>
    <x v="8"/>
    <x v="3"/>
    <s v="Persons:"/>
    <x v="5"/>
    <s v="ESP"/>
    <x v="2"/>
    <n v="31273.4"/>
  </r>
  <r>
    <x v="8"/>
    <x v="3"/>
    <s v="Persons:"/>
    <x v="5"/>
    <s v="ESP"/>
    <x v="3"/>
    <n v="31228.3"/>
  </r>
  <r>
    <x v="8"/>
    <x v="3"/>
    <s v="Persons:"/>
    <x v="5"/>
    <s v="ESP"/>
    <x v="4"/>
    <n v="31044.799999999999"/>
  </r>
  <r>
    <x v="8"/>
    <x v="3"/>
    <s v="Persons:"/>
    <x v="5"/>
    <s v="ESP"/>
    <x v="5"/>
    <n v="30810.9"/>
  </r>
  <r>
    <x v="8"/>
    <x v="3"/>
    <s v="Persons:"/>
    <x v="5"/>
    <s v="ESP"/>
    <x v="6"/>
    <n v="30710.3"/>
  </r>
  <r>
    <x v="8"/>
    <x v="3"/>
    <s v="Persons:"/>
    <x v="5"/>
    <s v="ESP"/>
    <x v="7"/>
    <n v="30710.400000000001"/>
  </r>
  <r>
    <x v="8"/>
    <x v="3"/>
    <s v="Persons:"/>
    <x v="5"/>
    <s v="ESP"/>
    <x v="8"/>
    <n v="30764.5"/>
  </r>
  <r>
    <x v="8"/>
    <x v="3"/>
    <s v="Persons:"/>
    <x v="5"/>
    <s v="ESP"/>
    <x v="9"/>
    <n v="30906.799999999999"/>
  </r>
  <r>
    <x v="8"/>
    <x v="3"/>
    <s v="Persons:"/>
    <x v="5"/>
    <s v="ESP"/>
    <x v="10"/>
    <n v="31190.5"/>
  </r>
  <r>
    <x v="8"/>
    <x v="3"/>
    <s v="Persons:"/>
    <x v="5"/>
    <s v="ESP"/>
    <x v="11"/>
    <n v="31494.5"/>
  </r>
  <r>
    <x v="8"/>
    <x v="3"/>
    <s v="Persons:"/>
    <x v="5"/>
    <s v="ESP"/>
    <x v="12"/>
    <n v="31641.9"/>
  </r>
  <r>
    <x v="8"/>
    <x v="3"/>
    <s v="Persons:"/>
    <x v="5"/>
    <s v="ESP"/>
    <x v="13"/>
    <n v="31706.5"/>
  </r>
  <r>
    <x v="8"/>
    <x v="3"/>
    <s v="Persons:"/>
    <x v="5"/>
    <s v="ESP"/>
    <x v="14"/>
    <n v="31744.2"/>
  </r>
  <r>
    <x v="8"/>
    <x v="3"/>
    <s v="Persons:"/>
    <x v="5"/>
    <s v="ESP"/>
    <x v="15"/>
    <n v="31613.1"/>
  </r>
  <r>
    <x v="8"/>
    <x v="3"/>
    <s v="Persons:"/>
    <x v="5"/>
    <s v="ESP"/>
    <x v="16"/>
    <n v="31166"/>
  </r>
  <r>
    <x v="8"/>
    <x v="3"/>
    <s v="Persons:"/>
    <x v="5"/>
    <s v="ESP"/>
    <x v="17"/>
    <n v="30578.6"/>
  </r>
  <r>
    <x v="8"/>
    <x v="3"/>
    <s v="Persons:"/>
    <x v="5"/>
    <s v="ESP"/>
    <x v="18"/>
    <n v="30085.200000000001"/>
  </r>
  <r>
    <x v="8"/>
    <x v="3"/>
    <s v="Persons:"/>
    <x v="5"/>
    <s v="ESP"/>
    <x v="19"/>
    <n v="29550.9"/>
  </r>
  <r>
    <x v="8"/>
    <x v="3"/>
    <s v="Persons:"/>
    <x v="5"/>
    <s v="ESP"/>
    <x v="20"/>
    <n v="28959.4"/>
  </r>
  <r>
    <x v="8"/>
    <x v="3"/>
    <s v="Persons:"/>
    <x v="5"/>
    <s v="ESP"/>
    <x v="21"/>
    <n v="28391.7"/>
  </r>
  <r>
    <x v="8"/>
    <x v="3"/>
    <s v="Persons:"/>
    <x v="5"/>
    <s v="ESP"/>
    <x v="22"/>
    <n v="27998"/>
  </r>
  <r>
    <x v="8"/>
    <x v="3"/>
    <s v="Persons:"/>
    <x v="5"/>
    <s v="ESP"/>
    <x v="23"/>
    <n v="27840.799999999999"/>
  </r>
  <r>
    <x v="8"/>
    <x v="3"/>
    <s v="Persons:"/>
    <x v="5"/>
    <s v="ESP"/>
    <x v="24"/>
    <n v="27726"/>
  </r>
  <r>
    <x v="8"/>
    <x v="3"/>
    <s v="Persons:"/>
    <x v="5"/>
    <s v="ESP"/>
    <x v="25"/>
    <n v="27605.200000000001"/>
  </r>
  <r>
    <x v="8"/>
    <x v="3"/>
    <s v="Persons:"/>
    <x v="5"/>
    <s v="ESP"/>
    <x v="26"/>
    <n v="27471.4"/>
  </r>
  <r>
    <x v="8"/>
    <x v="3"/>
    <s v="Persons:"/>
    <x v="5"/>
    <s v="ESP"/>
    <x v="27"/>
    <n v="27305.8"/>
  </r>
  <r>
    <x v="8"/>
    <x v="3"/>
    <s v="Persons:"/>
    <x v="5"/>
    <s v="ESP"/>
    <x v="28"/>
    <n v="27116.1"/>
  </r>
  <r>
    <x v="8"/>
    <x v="3"/>
    <s v="Persons:"/>
    <x v="5"/>
    <s v="ESP"/>
    <x v="29"/>
    <n v="26898.400000000001"/>
  </r>
  <r>
    <x v="8"/>
    <x v="3"/>
    <s v="Persons:"/>
    <x v="5"/>
    <s v="ESP"/>
    <x v="30"/>
    <n v="26647.599999999999"/>
  </r>
  <r>
    <x v="8"/>
    <x v="3"/>
    <s v="Persons:"/>
    <x v="5"/>
    <s v="ESP"/>
    <x v="31"/>
    <n v="26371.599999999999"/>
  </r>
  <r>
    <x v="8"/>
    <x v="3"/>
    <s v="Persons:"/>
    <x v="5"/>
    <s v="ESP"/>
    <x v="32"/>
    <n v="26089.3"/>
  </r>
  <r>
    <x v="8"/>
    <x v="3"/>
    <s v="Persons:"/>
    <x v="5"/>
    <s v="ESP"/>
    <x v="33"/>
    <n v="25858.5"/>
  </r>
  <r>
    <x v="8"/>
    <x v="3"/>
    <s v="Persons:"/>
    <x v="5"/>
    <s v="ESP"/>
    <x v="34"/>
    <n v="25673.7"/>
  </r>
  <r>
    <x v="8"/>
    <x v="3"/>
    <s v="Persons:"/>
    <x v="5"/>
    <s v="ESP"/>
    <x v="35"/>
    <n v="25489.8"/>
  </r>
  <r>
    <x v="8"/>
    <x v="3"/>
    <s v="Persons:"/>
    <x v="5"/>
    <s v="ESP"/>
    <x v="36"/>
    <n v="25304.3"/>
  </r>
  <r>
    <x v="8"/>
    <x v="3"/>
    <s v="Persons:"/>
    <x v="5"/>
    <s v="ESP"/>
    <x v="37"/>
    <n v="25110"/>
  </r>
  <r>
    <x v="8"/>
    <x v="3"/>
    <s v="Persons:"/>
    <x v="5"/>
    <s v="ESP"/>
    <x v="38"/>
    <n v="24903.7"/>
  </r>
  <r>
    <x v="8"/>
    <x v="3"/>
    <s v="Persons:"/>
    <x v="5"/>
    <s v="ESP"/>
    <x v="39"/>
    <n v="24670.9"/>
  </r>
  <r>
    <x v="8"/>
    <x v="3"/>
    <s v="Persons:"/>
    <x v="5"/>
    <s v="ESP"/>
    <x v="40"/>
    <n v="24419.3"/>
  </r>
  <r>
    <x v="8"/>
    <x v="3"/>
    <s v="Persons:"/>
    <x v="5"/>
    <s v="ESP"/>
    <x v="41"/>
    <n v="24154.1"/>
  </r>
  <r>
    <x v="8"/>
    <x v="3"/>
    <s v="Persons:"/>
    <x v="5"/>
    <s v="ESP"/>
    <x v="42"/>
    <n v="23867.7"/>
  </r>
  <r>
    <x v="8"/>
    <x v="3"/>
    <s v="Persons:"/>
    <x v="5"/>
    <s v="ESP"/>
    <x v="43"/>
    <n v="23581"/>
  </r>
  <r>
    <x v="8"/>
    <x v="3"/>
    <s v="Persons:"/>
    <x v="5"/>
    <s v="ESP"/>
    <x v="44"/>
    <n v="23294.799999999999"/>
  </r>
  <r>
    <x v="8"/>
    <x v="3"/>
    <s v="Persons:"/>
    <x v="5"/>
    <s v="ESP"/>
    <x v="45"/>
    <n v="23017.4"/>
  </r>
  <r>
    <x v="8"/>
    <x v="3"/>
    <s v="Persons:"/>
    <x v="5"/>
    <s v="ESP"/>
    <x v="46"/>
    <n v="22765.1"/>
  </r>
  <r>
    <x v="8"/>
    <x v="3"/>
    <s v="Persons:"/>
    <x v="5"/>
    <s v="ESP"/>
    <x v="47"/>
    <n v="22527.9"/>
  </r>
  <r>
    <x v="8"/>
    <x v="3"/>
    <s v="Persons:"/>
    <x v="5"/>
    <s v="ESP"/>
    <x v="48"/>
    <n v="22295.8"/>
  </r>
  <r>
    <x v="8"/>
    <x v="3"/>
    <s v="Persons:"/>
    <x v="5"/>
    <s v="ESP"/>
    <x v="49"/>
    <n v="22064.5"/>
  </r>
  <r>
    <x v="8"/>
    <x v="3"/>
    <s v="Persons:"/>
    <x v="5"/>
    <s v="ESP"/>
    <x v="50"/>
    <n v="21833"/>
  </r>
  <r>
    <x v="8"/>
    <x v="3"/>
    <s v="Persons:"/>
    <x v="5"/>
    <s v="ESP"/>
    <x v="51"/>
    <n v="21603"/>
  </r>
  <r>
    <x v="8"/>
    <x v="3"/>
    <s v="Persons:"/>
    <x v="5"/>
    <s v="ESP"/>
    <x v="52"/>
    <n v="21389.200000000001"/>
  </r>
  <r>
    <x v="8"/>
    <x v="3"/>
    <s v="Persons:"/>
    <x v="5"/>
    <s v="ESP"/>
    <x v="53"/>
    <n v="21161.8"/>
  </r>
  <r>
    <x v="8"/>
    <x v="3"/>
    <s v="Persons:"/>
    <x v="5"/>
    <s v="ESP"/>
    <x v="54"/>
    <n v="21042.400000000001"/>
  </r>
  <r>
    <x v="8"/>
    <x v="3"/>
    <s v="Persons:"/>
    <x v="5"/>
    <s v="ESP"/>
    <x v="55"/>
    <n v="20912.5"/>
  </r>
  <r>
    <x v="8"/>
    <x v="3"/>
    <s v="Persons:"/>
    <x v="5"/>
    <s v="ESP"/>
    <x v="56"/>
    <n v="20742.599999999999"/>
  </r>
  <r>
    <x v="8"/>
    <x v="3"/>
    <s v="Persons:"/>
    <x v="5"/>
    <s v="ESP"/>
    <x v="57"/>
    <n v="20566.2"/>
  </r>
  <r>
    <x v="8"/>
    <x v="3"/>
    <s v="Persons:"/>
    <x v="5"/>
    <s v="ESP"/>
    <x v="58"/>
    <n v="20390.900000000001"/>
  </r>
  <r>
    <x v="8"/>
    <x v="3"/>
    <s v="Persons:"/>
    <x v="5"/>
    <s v="ESP"/>
    <x v="59"/>
    <n v="20212.5"/>
  </r>
  <r>
    <x v="8"/>
    <x v="3"/>
    <s v="Persons:"/>
    <x v="5"/>
    <s v="ESP"/>
    <x v="60"/>
    <n v="20055.8"/>
  </r>
  <r>
    <x v="8"/>
    <x v="3"/>
    <s v="Persons:"/>
    <x v="5"/>
    <s v="ESP"/>
    <x v="61"/>
    <n v="19925.3"/>
  </r>
  <r>
    <x v="8"/>
    <x v="3"/>
    <s v="Persons:"/>
    <x v="5"/>
    <s v="ESP"/>
    <x v="62"/>
    <n v="19806.7"/>
  </r>
  <r>
    <x v="8"/>
    <x v="3"/>
    <s v="Persons:"/>
    <x v="5"/>
    <s v="ESP"/>
    <x v="63"/>
    <n v="19527.099999999999"/>
  </r>
  <r>
    <x v="8"/>
    <x v="3"/>
    <s v="Persons:"/>
    <x v="6"/>
    <s v="FRA"/>
    <x v="0"/>
    <n v="41888.5"/>
  </r>
  <r>
    <x v="8"/>
    <x v="3"/>
    <s v="Persons:"/>
    <x v="6"/>
    <s v="FRA"/>
    <x v="1"/>
    <n v="41855"/>
  </r>
  <r>
    <x v="8"/>
    <x v="3"/>
    <s v="Persons:"/>
    <x v="6"/>
    <s v="FRA"/>
    <x v="2"/>
    <n v="41734.800000000003"/>
  </r>
  <r>
    <x v="8"/>
    <x v="3"/>
    <s v="Persons:"/>
    <x v="6"/>
    <s v="FRA"/>
    <x v="3"/>
    <n v="41620.800000000003"/>
  </r>
  <r>
    <x v="8"/>
    <x v="3"/>
    <s v="Persons:"/>
    <x v="6"/>
    <s v="FRA"/>
    <x v="4"/>
    <n v="41575.300000000003"/>
  </r>
  <r>
    <x v="8"/>
    <x v="3"/>
    <s v="Persons:"/>
    <x v="6"/>
    <s v="FRA"/>
    <x v="5"/>
    <n v="41641.9"/>
  </r>
  <r>
    <x v="8"/>
    <x v="3"/>
    <s v="Persons:"/>
    <x v="6"/>
    <s v="FRA"/>
    <x v="6"/>
    <n v="41687.100000000013"/>
  </r>
  <r>
    <x v="8"/>
    <x v="3"/>
    <s v="Persons:"/>
    <x v="6"/>
    <s v="FRA"/>
    <x v="7"/>
    <n v="41744.199999999997"/>
  </r>
  <r>
    <x v="8"/>
    <x v="3"/>
    <s v="Persons:"/>
    <x v="6"/>
    <s v="FRA"/>
    <x v="8"/>
    <n v="41833"/>
  </r>
  <r>
    <x v="8"/>
    <x v="3"/>
    <s v="Persons:"/>
    <x v="6"/>
    <s v="FRA"/>
    <x v="9"/>
    <n v="41915.9"/>
  </r>
  <r>
    <x v="8"/>
    <x v="3"/>
    <s v="Persons:"/>
    <x v="6"/>
    <s v="FRA"/>
    <x v="10"/>
    <n v="41918.300000000003"/>
  </r>
  <r>
    <x v="8"/>
    <x v="3"/>
    <s v="Persons:"/>
    <x v="6"/>
    <s v="FRA"/>
    <x v="11"/>
    <n v="41920.600000000013"/>
  </r>
  <r>
    <x v="8"/>
    <x v="3"/>
    <s v="Persons:"/>
    <x v="6"/>
    <s v="FRA"/>
    <x v="12"/>
    <n v="41995.7"/>
  </r>
  <r>
    <x v="8"/>
    <x v="3"/>
    <s v="Persons:"/>
    <x v="6"/>
    <s v="FRA"/>
    <x v="13"/>
    <n v="41972.4"/>
  </r>
  <r>
    <x v="8"/>
    <x v="3"/>
    <s v="Persons:"/>
    <x v="6"/>
    <s v="FRA"/>
    <x v="14"/>
    <n v="41860.400000000001"/>
  </r>
  <r>
    <x v="8"/>
    <x v="3"/>
    <s v="Persons:"/>
    <x v="6"/>
    <s v="FRA"/>
    <x v="15"/>
    <n v="41745.9"/>
  </r>
  <r>
    <x v="8"/>
    <x v="3"/>
    <s v="Persons:"/>
    <x v="6"/>
    <s v="FRA"/>
    <x v="16"/>
    <n v="41576"/>
  </r>
  <r>
    <x v="8"/>
    <x v="3"/>
    <s v="Persons:"/>
    <x v="6"/>
    <s v="FRA"/>
    <x v="17"/>
    <n v="41316.600000000013"/>
  </r>
  <r>
    <x v="8"/>
    <x v="3"/>
    <s v="Persons:"/>
    <x v="6"/>
    <s v="FRA"/>
    <x v="18"/>
    <n v="40995.699999999997"/>
  </r>
  <r>
    <x v="8"/>
    <x v="3"/>
    <s v="Persons:"/>
    <x v="6"/>
    <s v="FRA"/>
    <x v="19"/>
    <n v="40670.800000000003"/>
  </r>
  <r>
    <x v="8"/>
    <x v="3"/>
    <s v="Persons:"/>
    <x v="6"/>
    <s v="FRA"/>
    <x v="20"/>
    <n v="40360.400000000001"/>
  </r>
  <r>
    <x v="8"/>
    <x v="3"/>
    <s v="Persons:"/>
    <x v="6"/>
    <s v="FRA"/>
    <x v="21"/>
    <n v="40061.600000000013"/>
  </r>
  <r>
    <x v="8"/>
    <x v="3"/>
    <s v="Persons:"/>
    <x v="6"/>
    <s v="FRA"/>
    <x v="22"/>
    <n v="39780.800000000003"/>
  </r>
  <r>
    <x v="8"/>
    <x v="3"/>
    <s v="Persons:"/>
    <x v="6"/>
    <s v="FRA"/>
    <x v="23"/>
    <n v="39523.300000000003"/>
  </r>
  <r>
    <x v="8"/>
    <x v="3"/>
    <s v="Persons:"/>
    <x v="6"/>
    <s v="FRA"/>
    <x v="24"/>
    <n v="39302.9"/>
  </r>
  <r>
    <x v="8"/>
    <x v="3"/>
    <s v="Persons:"/>
    <x v="6"/>
    <s v="FRA"/>
    <x v="25"/>
    <n v="39149.5"/>
  </r>
  <r>
    <x v="8"/>
    <x v="3"/>
    <s v="Persons:"/>
    <x v="6"/>
    <s v="FRA"/>
    <x v="26"/>
    <n v="39035.1"/>
  </r>
  <r>
    <x v="8"/>
    <x v="3"/>
    <s v="Persons:"/>
    <x v="6"/>
    <s v="FRA"/>
    <x v="27"/>
    <n v="38914.300000000003"/>
  </r>
  <r>
    <x v="8"/>
    <x v="3"/>
    <s v="Persons:"/>
    <x v="6"/>
    <s v="FRA"/>
    <x v="28"/>
    <n v="38798.1"/>
  </r>
  <r>
    <x v="8"/>
    <x v="3"/>
    <s v="Persons:"/>
    <x v="6"/>
    <s v="FRA"/>
    <x v="29"/>
    <n v="38694.1"/>
  </r>
  <r>
    <x v="8"/>
    <x v="3"/>
    <s v="Persons:"/>
    <x v="6"/>
    <s v="FRA"/>
    <x v="30"/>
    <n v="38601.1"/>
  </r>
  <r>
    <x v="8"/>
    <x v="3"/>
    <s v="Persons:"/>
    <x v="6"/>
    <s v="FRA"/>
    <x v="31"/>
    <n v="38496.300000000003"/>
  </r>
  <r>
    <x v="8"/>
    <x v="3"/>
    <s v="Persons:"/>
    <x v="6"/>
    <s v="FRA"/>
    <x v="32"/>
    <n v="38393.9"/>
  </r>
  <r>
    <x v="8"/>
    <x v="3"/>
    <s v="Persons:"/>
    <x v="6"/>
    <s v="FRA"/>
    <x v="33"/>
    <n v="38313.5"/>
  </r>
  <r>
    <x v="8"/>
    <x v="3"/>
    <s v="Persons:"/>
    <x v="6"/>
    <s v="FRA"/>
    <x v="34"/>
    <n v="38176.5"/>
  </r>
  <r>
    <x v="8"/>
    <x v="3"/>
    <s v="Persons:"/>
    <x v="6"/>
    <s v="FRA"/>
    <x v="35"/>
    <n v="37972.300000000003"/>
  </r>
  <r>
    <x v="8"/>
    <x v="3"/>
    <s v="Persons:"/>
    <x v="6"/>
    <s v="FRA"/>
    <x v="36"/>
    <n v="37743.800000000003"/>
  </r>
  <r>
    <x v="8"/>
    <x v="3"/>
    <s v="Persons:"/>
    <x v="6"/>
    <s v="FRA"/>
    <x v="37"/>
    <n v="37522.300000000003"/>
  </r>
  <r>
    <x v="8"/>
    <x v="3"/>
    <s v="Persons:"/>
    <x v="6"/>
    <s v="FRA"/>
    <x v="38"/>
    <n v="37333.5"/>
  </r>
  <r>
    <x v="8"/>
    <x v="3"/>
    <s v="Persons:"/>
    <x v="6"/>
    <s v="FRA"/>
    <x v="39"/>
    <n v="37052.300000000003"/>
  </r>
  <r>
    <x v="8"/>
    <x v="3"/>
    <s v="Persons:"/>
    <x v="6"/>
    <s v="FRA"/>
    <x v="40"/>
    <n v="36639.1"/>
  </r>
  <r>
    <x v="8"/>
    <x v="3"/>
    <s v="Persons:"/>
    <x v="6"/>
    <s v="FRA"/>
    <x v="41"/>
    <n v="36185.300000000003"/>
  </r>
  <r>
    <x v="8"/>
    <x v="3"/>
    <s v="Persons:"/>
    <x v="6"/>
    <s v="FRA"/>
    <x v="42"/>
    <n v="35683.599999999999"/>
  </r>
  <r>
    <x v="8"/>
    <x v="3"/>
    <s v="Persons:"/>
    <x v="6"/>
    <s v="FRA"/>
    <x v="43"/>
    <n v="35196.1"/>
  </r>
  <r>
    <x v="8"/>
    <x v="3"/>
    <s v="Persons:"/>
    <x v="6"/>
    <s v="FRA"/>
    <x v="44"/>
    <n v="34830.5"/>
  </r>
  <r>
    <x v="8"/>
    <x v="3"/>
    <s v="Persons:"/>
    <x v="6"/>
    <s v="FRA"/>
    <x v="45"/>
    <n v="34562.300000000003"/>
  </r>
  <r>
    <x v="8"/>
    <x v="3"/>
    <s v="Persons:"/>
    <x v="6"/>
    <s v="FRA"/>
    <x v="46"/>
    <n v="34318.699999999997"/>
  </r>
  <r>
    <x v="8"/>
    <x v="3"/>
    <s v="Persons:"/>
    <x v="6"/>
    <s v="FRA"/>
    <x v="47"/>
    <n v="34062.400000000001"/>
  </r>
  <r>
    <x v="8"/>
    <x v="3"/>
    <s v="Persons:"/>
    <x v="6"/>
    <s v="FRA"/>
    <x v="48"/>
    <n v="33828.800000000003"/>
  </r>
  <r>
    <x v="8"/>
    <x v="3"/>
    <s v="Persons:"/>
    <x v="6"/>
    <s v="FRA"/>
    <x v="49"/>
    <n v="33605"/>
  </r>
  <r>
    <x v="8"/>
    <x v="3"/>
    <s v="Persons:"/>
    <x v="6"/>
    <s v="FRA"/>
    <x v="50"/>
    <n v="33331.4"/>
  </r>
  <r>
    <x v="8"/>
    <x v="3"/>
    <s v="Persons:"/>
    <x v="6"/>
    <s v="FRA"/>
    <x v="51"/>
    <n v="33043.5"/>
  </r>
  <r>
    <x v="8"/>
    <x v="3"/>
    <s v="Persons:"/>
    <x v="6"/>
    <s v="FRA"/>
    <x v="52"/>
    <n v="32751.200000000001"/>
  </r>
  <r>
    <x v="8"/>
    <x v="3"/>
    <s v="Persons:"/>
    <x v="6"/>
    <s v="FRA"/>
    <x v="53"/>
    <n v="32438.9"/>
  </r>
  <r>
    <x v="8"/>
    <x v="3"/>
    <s v="Persons:"/>
    <x v="6"/>
    <s v="FRA"/>
    <x v="54"/>
    <n v="32126.5"/>
  </r>
  <r>
    <x v="8"/>
    <x v="3"/>
    <s v="Persons:"/>
    <x v="6"/>
    <s v="FRA"/>
    <x v="55"/>
    <n v="31856.2"/>
  </r>
  <r>
    <x v="8"/>
    <x v="3"/>
    <s v="Persons:"/>
    <x v="6"/>
    <s v="FRA"/>
    <x v="56"/>
    <n v="31626.400000000001"/>
  </r>
  <r>
    <x v="8"/>
    <x v="3"/>
    <s v="Persons:"/>
    <x v="6"/>
    <s v="FRA"/>
    <x v="57"/>
    <n v="31399.5"/>
  </r>
  <r>
    <x v="8"/>
    <x v="3"/>
    <s v="Persons:"/>
    <x v="6"/>
    <s v="FRA"/>
    <x v="58"/>
    <n v="31143.3"/>
  </r>
  <r>
    <x v="8"/>
    <x v="3"/>
    <s v="Persons:"/>
    <x v="6"/>
    <s v="FRA"/>
    <x v="59"/>
    <n v="30840"/>
  </r>
  <r>
    <x v="8"/>
    <x v="3"/>
    <s v="Persons:"/>
    <x v="6"/>
    <s v="FRA"/>
    <x v="60"/>
    <n v="30495"/>
  </r>
  <r>
    <x v="8"/>
    <x v="3"/>
    <s v="Persons:"/>
    <x v="6"/>
    <s v="FRA"/>
    <x v="61"/>
    <n v="29881.1"/>
  </r>
  <r>
    <x v="8"/>
    <x v="3"/>
    <s v="Persons:"/>
    <x v="6"/>
    <s v="FRA"/>
    <x v="62"/>
    <n v="29281.1"/>
  </r>
  <r>
    <x v="8"/>
    <x v="3"/>
    <s v="Persons:"/>
    <x v="6"/>
    <s v="FRA"/>
    <x v="63"/>
    <n v="29042.9"/>
  </r>
  <r>
    <x v="8"/>
    <x v="3"/>
    <s v="Persons:"/>
    <x v="7"/>
    <s v="ITA"/>
    <x v="0"/>
    <n v="37483.9"/>
  </r>
  <r>
    <x v="8"/>
    <x v="3"/>
    <s v="Persons:"/>
    <x v="7"/>
    <s v="ITA"/>
    <x v="1"/>
    <n v="37480.400000000001"/>
  </r>
  <r>
    <x v="8"/>
    <x v="3"/>
    <s v="Persons:"/>
    <x v="7"/>
    <s v="ITA"/>
    <x v="2"/>
    <n v="37573.5"/>
  </r>
  <r>
    <x v="8"/>
    <x v="3"/>
    <s v="Persons:"/>
    <x v="7"/>
    <s v="ITA"/>
    <x v="3"/>
    <n v="37856.5"/>
  </r>
  <r>
    <x v="8"/>
    <x v="3"/>
    <s v="Persons:"/>
    <x v="7"/>
    <s v="ITA"/>
    <x v="4"/>
    <n v="38153.199999999997"/>
  </r>
  <r>
    <x v="8"/>
    <x v="3"/>
    <s v="Persons:"/>
    <x v="7"/>
    <s v="ITA"/>
    <x v="5"/>
    <n v="38505.5"/>
  </r>
  <r>
    <x v="8"/>
    <x v="3"/>
    <s v="Persons:"/>
    <x v="7"/>
    <s v="ITA"/>
    <x v="6"/>
    <n v="38818.9"/>
  </r>
  <r>
    <x v="8"/>
    <x v="3"/>
    <s v="Persons:"/>
    <x v="7"/>
    <s v="ITA"/>
    <x v="7"/>
    <n v="38946.1"/>
  </r>
  <r>
    <x v="8"/>
    <x v="3"/>
    <s v="Persons:"/>
    <x v="7"/>
    <s v="ITA"/>
    <x v="8"/>
    <n v="39103.699999999997"/>
  </r>
  <r>
    <x v="8"/>
    <x v="3"/>
    <s v="Persons:"/>
    <x v="7"/>
    <s v="ITA"/>
    <x v="9"/>
    <n v="39256.5"/>
  </r>
  <r>
    <x v="8"/>
    <x v="3"/>
    <s v="Persons:"/>
    <x v="7"/>
    <s v="ITA"/>
    <x v="10"/>
    <n v="39008.300000000003"/>
  </r>
  <r>
    <x v="8"/>
    <x v="3"/>
    <s v="Persons:"/>
    <x v="7"/>
    <s v="ITA"/>
    <x v="11"/>
    <n v="38697.599999999999"/>
  </r>
  <r>
    <x v="8"/>
    <x v="3"/>
    <s v="Persons:"/>
    <x v="7"/>
    <s v="ITA"/>
    <x v="12"/>
    <n v="38769.699999999997"/>
  </r>
  <r>
    <x v="8"/>
    <x v="3"/>
    <s v="Persons:"/>
    <x v="7"/>
    <s v="ITA"/>
    <x v="13"/>
    <n v="38802.400000000001"/>
  </r>
  <r>
    <x v="8"/>
    <x v="3"/>
    <s v="Persons:"/>
    <x v="7"/>
    <s v="ITA"/>
    <x v="14"/>
    <n v="38739.1"/>
  </r>
  <r>
    <x v="8"/>
    <x v="3"/>
    <s v="Persons:"/>
    <x v="7"/>
    <s v="ITA"/>
    <x v="15"/>
    <n v="38633.599999999999"/>
  </r>
  <r>
    <x v="8"/>
    <x v="3"/>
    <s v="Persons:"/>
    <x v="7"/>
    <s v="ITA"/>
    <x v="16"/>
    <n v="38430"/>
  </r>
  <r>
    <x v="8"/>
    <x v="3"/>
    <s v="Persons:"/>
    <x v="7"/>
    <s v="ITA"/>
    <x v="17"/>
    <n v="38321.199999999997"/>
  </r>
  <r>
    <x v="8"/>
    <x v="3"/>
    <s v="Persons:"/>
    <x v="7"/>
    <s v="ITA"/>
    <x v="18"/>
    <n v="38365.9"/>
  </r>
  <r>
    <x v="8"/>
    <x v="3"/>
    <s v="Persons:"/>
    <x v="7"/>
    <s v="ITA"/>
    <x v="19"/>
    <n v="38354.800000000003"/>
  </r>
  <r>
    <x v="8"/>
    <x v="3"/>
    <s v="Persons:"/>
    <x v="7"/>
    <s v="ITA"/>
    <x v="20"/>
    <n v="38236.1"/>
  </r>
  <r>
    <x v="8"/>
    <x v="3"/>
    <s v="Persons:"/>
    <x v="7"/>
    <s v="ITA"/>
    <x v="21"/>
    <n v="38194.400000000001"/>
  </r>
  <r>
    <x v="8"/>
    <x v="3"/>
    <s v="Persons:"/>
    <x v="7"/>
    <s v="ITA"/>
    <x v="22"/>
    <n v="38285.300000000003"/>
  </r>
  <r>
    <x v="8"/>
    <x v="3"/>
    <s v="Persons:"/>
    <x v="7"/>
    <s v="ITA"/>
    <x v="23"/>
    <n v="38405"/>
  </r>
  <r>
    <x v="8"/>
    <x v="3"/>
    <s v="Persons:"/>
    <x v="7"/>
    <s v="ITA"/>
    <x v="24"/>
    <n v="38533.300000000003"/>
  </r>
  <r>
    <x v="8"/>
    <x v="3"/>
    <s v="Persons:"/>
    <x v="7"/>
    <s v="ITA"/>
    <x v="25"/>
    <n v="38658.9"/>
  </r>
  <r>
    <x v="8"/>
    <x v="3"/>
    <s v="Persons:"/>
    <x v="7"/>
    <s v="ITA"/>
    <x v="26"/>
    <n v="38769.1"/>
  </r>
  <r>
    <x v="8"/>
    <x v="3"/>
    <s v="Persons:"/>
    <x v="7"/>
    <s v="ITA"/>
    <x v="27"/>
    <n v="38874.5"/>
  </r>
  <r>
    <x v="8"/>
    <x v="3"/>
    <s v="Persons:"/>
    <x v="7"/>
    <s v="ITA"/>
    <x v="28"/>
    <n v="39005.9"/>
  </r>
  <r>
    <x v="8"/>
    <x v="3"/>
    <s v="Persons:"/>
    <x v="7"/>
    <s v="ITA"/>
    <x v="29"/>
    <n v="39123.1"/>
  </r>
  <r>
    <x v="8"/>
    <x v="3"/>
    <s v="Persons:"/>
    <x v="7"/>
    <s v="ITA"/>
    <x v="30"/>
    <n v="39187.1"/>
  </r>
  <r>
    <x v="8"/>
    <x v="3"/>
    <s v="Persons:"/>
    <x v="7"/>
    <s v="ITA"/>
    <x v="31"/>
    <n v="39226.800000000003"/>
  </r>
  <r>
    <x v="8"/>
    <x v="3"/>
    <s v="Persons:"/>
    <x v="7"/>
    <s v="ITA"/>
    <x v="32"/>
    <n v="39089"/>
  </r>
  <r>
    <x v="8"/>
    <x v="3"/>
    <s v="Persons:"/>
    <x v="7"/>
    <s v="ITA"/>
    <x v="33"/>
    <n v="38881.5"/>
  </r>
  <r>
    <x v="8"/>
    <x v="3"/>
    <s v="Persons:"/>
    <x v="7"/>
    <s v="ITA"/>
    <x v="34"/>
    <n v="38761.199999999997"/>
  </r>
  <r>
    <x v="8"/>
    <x v="3"/>
    <s v="Persons:"/>
    <x v="7"/>
    <s v="ITA"/>
    <x v="35"/>
    <n v="38630.5"/>
  </r>
  <r>
    <x v="8"/>
    <x v="3"/>
    <s v="Persons:"/>
    <x v="7"/>
    <s v="ITA"/>
    <x v="36"/>
    <n v="38502.1"/>
  </r>
  <r>
    <x v="8"/>
    <x v="3"/>
    <s v="Persons:"/>
    <x v="7"/>
    <s v="ITA"/>
    <x v="37"/>
    <n v="38364.5"/>
  </r>
  <r>
    <x v="8"/>
    <x v="3"/>
    <s v="Persons:"/>
    <x v="7"/>
    <s v="ITA"/>
    <x v="38"/>
    <n v="38234.6"/>
  </r>
  <r>
    <x v="8"/>
    <x v="3"/>
    <s v="Persons:"/>
    <x v="7"/>
    <s v="ITA"/>
    <x v="39"/>
    <n v="38001"/>
  </r>
  <r>
    <x v="8"/>
    <x v="3"/>
    <s v="Persons:"/>
    <x v="7"/>
    <s v="ITA"/>
    <x v="40"/>
    <n v="37615.5"/>
  </r>
  <r>
    <x v="8"/>
    <x v="3"/>
    <s v="Persons:"/>
    <x v="7"/>
    <s v="ITA"/>
    <x v="41"/>
    <n v="37199.800000000003"/>
  </r>
  <r>
    <x v="8"/>
    <x v="3"/>
    <s v="Persons:"/>
    <x v="7"/>
    <s v="ITA"/>
    <x v="42"/>
    <n v="36792.699999999997"/>
  </r>
  <r>
    <x v="8"/>
    <x v="3"/>
    <s v="Persons:"/>
    <x v="7"/>
    <s v="ITA"/>
    <x v="43"/>
    <n v="36444.199999999997"/>
  </r>
  <r>
    <x v="8"/>
    <x v="3"/>
    <s v="Persons:"/>
    <x v="7"/>
    <s v="ITA"/>
    <x v="44"/>
    <n v="36152.9"/>
  </r>
  <r>
    <x v="8"/>
    <x v="3"/>
    <s v="Persons:"/>
    <x v="7"/>
    <s v="ITA"/>
    <x v="45"/>
    <n v="35898.199999999997"/>
  </r>
  <r>
    <x v="8"/>
    <x v="3"/>
    <s v="Persons:"/>
    <x v="7"/>
    <s v="ITA"/>
    <x v="46"/>
    <n v="35697.300000000003"/>
  </r>
  <r>
    <x v="8"/>
    <x v="3"/>
    <s v="Persons:"/>
    <x v="7"/>
    <s v="ITA"/>
    <x v="47"/>
    <n v="35511.300000000003"/>
  </r>
  <r>
    <x v="8"/>
    <x v="3"/>
    <s v="Persons:"/>
    <x v="7"/>
    <s v="ITA"/>
    <x v="48"/>
    <n v="35326.1"/>
  </r>
  <r>
    <x v="8"/>
    <x v="3"/>
    <s v="Persons:"/>
    <x v="7"/>
    <s v="ITA"/>
    <x v="49"/>
    <n v="35160.699999999997"/>
  </r>
  <r>
    <x v="8"/>
    <x v="3"/>
    <s v="Persons:"/>
    <x v="7"/>
    <s v="ITA"/>
    <x v="50"/>
    <n v="35029.199999999997"/>
  </r>
  <r>
    <x v="8"/>
    <x v="3"/>
    <s v="Persons:"/>
    <x v="7"/>
    <s v="ITA"/>
    <x v="51"/>
    <n v="34898.6"/>
  </r>
  <r>
    <x v="8"/>
    <x v="3"/>
    <s v="Persons:"/>
    <x v="7"/>
    <s v="ITA"/>
    <x v="52"/>
    <n v="34795.9"/>
  </r>
  <r>
    <x v="8"/>
    <x v="3"/>
    <s v="Persons:"/>
    <x v="7"/>
    <s v="ITA"/>
    <x v="53"/>
    <n v="34733.4"/>
  </r>
  <r>
    <x v="8"/>
    <x v="3"/>
    <s v="Persons:"/>
    <x v="7"/>
    <s v="ITA"/>
    <x v="54"/>
    <n v="34665.699999999997"/>
  </r>
  <r>
    <x v="8"/>
    <x v="3"/>
    <s v="Persons:"/>
    <x v="7"/>
    <s v="ITA"/>
    <x v="55"/>
    <n v="34588.199999999997"/>
  </r>
  <r>
    <x v="8"/>
    <x v="3"/>
    <s v="Persons:"/>
    <x v="7"/>
    <s v="ITA"/>
    <x v="56"/>
    <n v="34501.4"/>
  </r>
  <r>
    <x v="8"/>
    <x v="3"/>
    <s v="Persons:"/>
    <x v="7"/>
    <s v="ITA"/>
    <x v="57"/>
    <n v="34400.400000000001"/>
  </r>
  <r>
    <x v="8"/>
    <x v="3"/>
    <s v="Persons:"/>
    <x v="7"/>
    <s v="ITA"/>
    <x v="58"/>
    <n v="34255.300000000003"/>
  </r>
  <r>
    <x v="8"/>
    <x v="3"/>
    <s v="Persons:"/>
    <x v="7"/>
    <s v="ITA"/>
    <x v="59"/>
    <n v="34068"/>
  </r>
  <r>
    <x v="8"/>
    <x v="3"/>
    <s v="Persons:"/>
    <x v="7"/>
    <s v="ITA"/>
    <x v="60"/>
    <n v="33829.599999999999"/>
  </r>
  <r>
    <x v="8"/>
    <x v="3"/>
    <s v="Persons:"/>
    <x v="7"/>
    <s v="ITA"/>
    <x v="61"/>
    <n v="33555.800000000003"/>
  </r>
  <r>
    <x v="8"/>
    <x v="3"/>
    <s v="Persons:"/>
    <x v="7"/>
    <s v="ITA"/>
    <x v="62"/>
    <n v="33288.800000000003"/>
  </r>
  <r>
    <x v="8"/>
    <x v="3"/>
    <s v="Persons:"/>
    <x v="7"/>
    <s v="ITA"/>
    <x v="63"/>
    <n v="33093"/>
  </r>
  <r>
    <x v="8"/>
    <x v="3"/>
    <s v="Persons:"/>
    <x v="8"/>
    <s v="LUX"/>
    <x v="0"/>
    <n v="459.90000000000009"/>
  </r>
  <r>
    <x v="8"/>
    <x v="3"/>
    <s v="Persons:"/>
    <x v="8"/>
    <s v="LUX"/>
    <x v="1"/>
    <n v="452.6"/>
  </r>
  <r>
    <x v="8"/>
    <x v="3"/>
    <s v="Persons:"/>
    <x v="8"/>
    <s v="LUX"/>
    <x v="2"/>
    <n v="444.1"/>
  </r>
  <r>
    <x v="8"/>
    <x v="3"/>
    <s v="Persons:"/>
    <x v="8"/>
    <s v="LUX"/>
    <x v="3"/>
    <n v="437.90000000000009"/>
  </r>
  <r>
    <x v="8"/>
    <x v="3"/>
    <s v="Persons:"/>
    <x v="8"/>
    <s v="LUX"/>
    <x v="4"/>
    <n v="431.1"/>
  </r>
  <r>
    <x v="8"/>
    <x v="3"/>
    <s v="Persons:"/>
    <x v="8"/>
    <s v="LUX"/>
    <x v="5"/>
    <n v="422.8"/>
  </r>
  <r>
    <x v="8"/>
    <x v="3"/>
    <s v="Persons:"/>
    <x v="8"/>
    <s v="LUX"/>
    <x v="6"/>
    <n v="414.6"/>
  </r>
  <r>
    <x v="8"/>
    <x v="3"/>
    <s v="Persons:"/>
    <x v="8"/>
    <s v="LUX"/>
    <x v="7"/>
    <n v="405"/>
  </r>
  <r>
    <x v="8"/>
    <x v="3"/>
    <s v="Persons:"/>
    <x v="8"/>
    <s v="LUX"/>
    <x v="8"/>
    <n v="394.40000000000009"/>
  </r>
  <r>
    <x v="8"/>
    <x v="3"/>
    <s v="Persons:"/>
    <x v="8"/>
    <s v="LUX"/>
    <x v="9"/>
    <n v="384.6"/>
  </r>
  <r>
    <x v="8"/>
    <x v="3"/>
    <s v="Persons:"/>
    <x v="8"/>
    <s v="LUX"/>
    <x v="10"/>
    <n v="375.3"/>
  </r>
  <r>
    <x v="8"/>
    <x v="3"/>
    <s v="Persons:"/>
    <x v="8"/>
    <s v="LUX"/>
    <x v="11"/>
    <n v="366.2"/>
  </r>
  <r>
    <x v="8"/>
    <x v="3"/>
    <s v="Persons:"/>
    <x v="8"/>
    <s v="LUX"/>
    <x v="12"/>
    <n v="356.2"/>
  </r>
  <r>
    <x v="8"/>
    <x v="3"/>
    <s v="Persons:"/>
    <x v="8"/>
    <s v="LUX"/>
    <x v="13"/>
    <n v="346.8"/>
  </r>
  <r>
    <x v="8"/>
    <x v="3"/>
    <s v="Persons:"/>
    <x v="8"/>
    <s v="LUX"/>
    <x v="14"/>
    <n v="339.5"/>
  </r>
  <r>
    <x v="8"/>
    <x v="3"/>
    <s v="Persons:"/>
    <x v="8"/>
    <s v="LUX"/>
    <x v="15"/>
    <n v="332.2"/>
  </r>
  <r>
    <x v="8"/>
    <x v="3"/>
    <s v="Persons:"/>
    <x v="8"/>
    <s v="LUX"/>
    <x v="16"/>
    <n v="325.2"/>
  </r>
  <r>
    <x v="8"/>
    <x v="3"/>
    <s v="Persons:"/>
    <x v="8"/>
    <s v="LUX"/>
    <x v="17"/>
    <n v="319.3"/>
  </r>
  <r>
    <x v="8"/>
    <x v="3"/>
    <s v="Persons:"/>
    <x v="8"/>
    <s v="LUX"/>
    <x v="18"/>
    <n v="313.5"/>
  </r>
  <r>
    <x v="8"/>
    <x v="3"/>
    <s v="Persons:"/>
    <x v="8"/>
    <s v="LUX"/>
    <x v="19"/>
    <n v="308.3"/>
  </r>
  <r>
    <x v="8"/>
    <x v="3"/>
    <s v="Persons:"/>
    <x v="8"/>
    <s v="LUX"/>
    <x v="20"/>
    <n v="303.60000000000002"/>
  </r>
  <r>
    <x v="8"/>
    <x v="3"/>
    <s v="Persons:"/>
    <x v="8"/>
    <s v="LUX"/>
    <x v="21"/>
    <n v="299.60000000000002"/>
  </r>
  <r>
    <x v="8"/>
    <x v="3"/>
    <s v="Persons:"/>
    <x v="8"/>
    <s v="LUX"/>
    <x v="22"/>
    <n v="296.60000000000002"/>
  </r>
  <r>
    <x v="8"/>
    <x v="3"/>
    <s v="Persons:"/>
    <x v="8"/>
    <s v="LUX"/>
    <x v="23"/>
    <n v="292.3"/>
  </r>
  <r>
    <x v="8"/>
    <x v="3"/>
    <s v="Persons:"/>
    <x v="8"/>
    <s v="LUX"/>
    <x v="24"/>
    <n v="287.7"/>
  </r>
  <r>
    <x v="8"/>
    <x v="3"/>
    <s v="Persons:"/>
    <x v="8"/>
    <s v="LUX"/>
    <x v="25"/>
    <n v="284.39999999999998"/>
  </r>
  <r>
    <x v="8"/>
    <x v="3"/>
    <s v="Persons:"/>
    <x v="8"/>
    <s v="LUX"/>
    <x v="26"/>
    <n v="281.5"/>
  </r>
  <r>
    <x v="8"/>
    <x v="3"/>
    <s v="Persons:"/>
    <x v="8"/>
    <s v="LUX"/>
    <x v="27"/>
    <n v="278.8"/>
  </r>
  <r>
    <x v="8"/>
    <x v="3"/>
    <s v="Persons:"/>
    <x v="8"/>
    <s v="LUX"/>
    <x v="28"/>
    <n v="276.2"/>
  </r>
  <r>
    <x v="8"/>
    <x v="3"/>
    <s v="Persons:"/>
    <x v="8"/>
    <s v="LUX"/>
    <x v="29"/>
    <n v="273.60000000000002"/>
  </r>
  <r>
    <x v="8"/>
    <x v="3"/>
    <s v="Persons:"/>
    <x v="8"/>
    <s v="LUX"/>
    <x v="30"/>
    <n v="271.39999999999998"/>
  </r>
  <r>
    <x v="8"/>
    <x v="3"/>
    <s v="Persons:"/>
    <x v="8"/>
    <s v="LUX"/>
    <x v="31"/>
    <n v="269.10000000000002"/>
  </r>
  <r>
    <x v="8"/>
    <x v="3"/>
    <s v="Persons:"/>
    <x v="8"/>
    <s v="LUX"/>
    <x v="32"/>
    <n v="266.8"/>
  </r>
  <r>
    <x v="8"/>
    <x v="3"/>
    <s v="Persons:"/>
    <x v="8"/>
    <s v="LUX"/>
    <x v="33"/>
    <n v="264.3"/>
  </r>
  <r>
    <x v="8"/>
    <x v="3"/>
    <s v="Persons:"/>
    <x v="8"/>
    <s v="LUX"/>
    <x v="34"/>
    <n v="261.89999999999998"/>
  </r>
  <r>
    <x v="8"/>
    <x v="3"/>
    <s v="Persons:"/>
    <x v="8"/>
    <s v="LUX"/>
    <x v="35"/>
    <n v="260.10000000000002"/>
  </r>
  <r>
    <x v="8"/>
    <x v="3"/>
    <s v="Persons:"/>
    <x v="8"/>
    <s v="LUX"/>
    <x v="36"/>
    <n v="258.60000000000002"/>
  </r>
  <r>
    <x v="8"/>
    <x v="3"/>
    <s v="Persons:"/>
    <x v="8"/>
    <s v="LUX"/>
    <x v="37"/>
    <n v="256.7"/>
  </r>
  <r>
    <x v="8"/>
    <x v="3"/>
    <s v="Persons:"/>
    <x v="8"/>
    <s v="LUX"/>
    <x v="38"/>
    <n v="255"/>
  </r>
  <r>
    <x v="8"/>
    <x v="3"/>
    <s v="Persons:"/>
    <x v="8"/>
    <s v="LUX"/>
    <x v="39"/>
    <n v="253.7"/>
  </r>
  <r>
    <x v="8"/>
    <x v="3"/>
    <s v="Persons:"/>
    <x v="8"/>
    <s v="LUX"/>
    <x v="40"/>
    <n v="251.9"/>
  </r>
  <r>
    <x v="8"/>
    <x v="3"/>
    <s v="Persons:"/>
    <x v="8"/>
    <s v="LUX"/>
    <x v="41"/>
    <n v="250.1"/>
  </r>
  <r>
    <x v="8"/>
    <x v="3"/>
    <s v="Persons:"/>
    <x v="8"/>
    <s v="LUX"/>
    <x v="42"/>
    <n v="248.3"/>
  </r>
  <r>
    <x v="8"/>
    <x v="3"/>
    <s v="Persons:"/>
    <x v="8"/>
    <s v="LUX"/>
    <x v="43"/>
    <n v="246.1"/>
  </r>
  <r>
    <x v="8"/>
    <x v="3"/>
    <s v="Persons:"/>
    <x v="8"/>
    <s v="LUX"/>
    <x v="44"/>
    <n v="245.5"/>
  </r>
  <r>
    <x v="8"/>
    <x v="3"/>
    <s v="Persons:"/>
    <x v="8"/>
    <s v="LUX"/>
    <x v="45"/>
    <n v="245.4"/>
  </r>
  <r>
    <x v="8"/>
    <x v="3"/>
    <s v="Persons:"/>
    <x v="8"/>
    <s v="LUX"/>
    <x v="46"/>
    <n v="244.2"/>
  </r>
  <r>
    <x v="8"/>
    <x v="3"/>
    <s v="Persons:"/>
    <x v="8"/>
    <s v="LUX"/>
    <x v="47"/>
    <n v="242.9"/>
  </r>
  <r>
    <x v="8"/>
    <x v="3"/>
    <s v="Persons:"/>
    <x v="8"/>
    <s v="LUX"/>
    <x v="48"/>
    <n v="240.5"/>
  </r>
  <r>
    <x v="8"/>
    <x v="3"/>
    <s v="Persons:"/>
    <x v="8"/>
    <s v="LUX"/>
    <x v="49"/>
    <n v="236.3"/>
  </r>
  <r>
    <x v="8"/>
    <x v="3"/>
    <s v="Persons:"/>
    <x v="8"/>
    <s v="LUX"/>
    <x v="50"/>
    <n v="231.5"/>
  </r>
  <r>
    <x v="8"/>
    <x v="3"/>
    <s v="Persons:"/>
    <x v="8"/>
    <s v="LUX"/>
    <x v="51"/>
    <n v="227.8"/>
  </r>
  <r>
    <x v="8"/>
    <x v="3"/>
    <s v="Persons:"/>
    <x v="8"/>
    <s v="LUX"/>
    <x v="52"/>
    <n v="224.1"/>
  </r>
  <r>
    <x v="8"/>
    <x v="3"/>
    <s v="Persons:"/>
    <x v="8"/>
    <s v="LUX"/>
    <x v="53"/>
    <n v="204.3"/>
  </r>
  <r>
    <x v="8"/>
    <x v="3"/>
    <s v="Persons:"/>
    <x v="8"/>
    <s v="LUX"/>
    <x v="54"/>
    <n v="220.8"/>
  </r>
  <r>
    <x v="8"/>
    <x v="3"/>
    <s v="Persons:"/>
    <x v="8"/>
    <s v="LUX"/>
    <x v="55"/>
    <n v="219.8"/>
  </r>
  <r>
    <x v="8"/>
    <x v="3"/>
    <s v="Persons:"/>
    <x v="8"/>
    <s v="LUX"/>
    <x v="56"/>
    <n v="219.8"/>
  </r>
  <r>
    <x v="8"/>
    <x v="3"/>
    <s v="Persons:"/>
    <x v="8"/>
    <s v="LUX"/>
    <x v="57"/>
    <n v="219.8"/>
  </r>
  <r>
    <x v="8"/>
    <x v="3"/>
    <s v="Persons:"/>
    <x v="8"/>
    <s v="LUX"/>
    <x v="58"/>
    <n v="219.1"/>
  </r>
  <r>
    <x v="8"/>
    <x v="3"/>
    <s v="Persons:"/>
    <x v="8"/>
    <s v="LUX"/>
    <x v="59"/>
    <n v="217.9"/>
  </r>
  <r>
    <x v="8"/>
    <x v="3"/>
    <s v="Persons:"/>
    <x v="8"/>
    <s v="LUX"/>
    <x v="60"/>
    <n v="216.9"/>
  </r>
  <r>
    <x v="8"/>
    <x v="3"/>
    <s v="Persons:"/>
    <x v="8"/>
    <s v="LUX"/>
    <x v="61"/>
    <n v="216"/>
  </r>
  <r>
    <x v="8"/>
    <x v="3"/>
    <s v="Persons:"/>
    <x v="8"/>
    <s v="LUX"/>
    <x v="62"/>
    <n v="214.5"/>
  </r>
  <r>
    <x v="8"/>
    <x v="3"/>
    <s v="Persons:"/>
    <x v="8"/>
    <s v="LUX"/>
    <x v="63"/>
    <n v="213.7"/>
  </r>
  <r>
    <x v="8"/>
    <x v="3"/>
    <s v="Persons:"/>
    <x v="9"/>
    <s v="NLD"/>
    <x v="0"/>
    <n v="11531.9"/>
  </r>
  <r>
    <x v="8"/>
    <x v="3"/>
    <s v="Persons:"/>
    <x v="9"/>
    <s v="NLD"/>
    <x v="1"/>
    <n v="11417.8"/>
  </r>
  <r>
    <x v="8"/>
    <x v="3"/>
    <s v="Persons:"/>
    <x v="9"/>
    <s v="NLD"/>
    <x v="2"/>
    <n v="11329.5"/>
  </r>
  <r>
    <x v="8"/>
    <x v="3"/>
    <s v="Persons:"/>
    <x v="9"/>
    <s v="NLD"/>
    <x v="3"/>
    <n v="11297.5"/>
  </r>
  <r>
    <x v="8"/>
    <x v="3"/>
    <s v="Persons:"/>
    <x v="9"/>
    <s v="NLD"/>
    <x v="4"/>
    <n v="11258.6"/>
  </r>
  <r>
    <x v="8"/>
    <x v="3"/>
    <s v="Persons:"/>
    <x v="9"/>
    <s v="NLD"/>
    <x v="5"/>
    <n v="11203.8"/>
  </r>
  <r>
    <x v="8"/>
    <x v="3"/>
    <s v="Persons:"/>
    <x v="9"/>
    <s v="NLD"/>
    <x v="6"/>
    <n v="11159.7"/>
  </r>
  <r>
    <x v="8"/>
    <x v="3"/>
    <s v="Persons:"/>
    <x v="9"/>
    <s v="NLD"/>
    <x v="7"/>
    <n v="11117.1"/>
  </r>
  <r>
    <x v="8"/>
    <x v="3"/>
    <s v="Persons:"/>
    <x v="9"/>
    <s v="NLD"/>
    <x v="8"/>
    <n v="11080"/>
  </r>
  <r>
    <x v="8"/>
    <x v="3"/>
    <s v="Persons:"/>
    <x v="9"/>
    <s v="NLD"/>
    <x v="9"/>
    <n v="11063.1"/>
  </r>
  <r>
    <x v="8"/>
    <x v="3"/>
    <s v="Persons:"/>
    <x v="9"/>
    <s v="NLD"/>
    <x v="10"/>
    <n v="11068.8"/>
  </r>
  <r>
    <x v="8"/>
    <x v="3"/>
    <s v="Persons:"/>
    <x v="9"/>
    <s v="NLD"/>
    <x v="11"/>
    <n v="11097.3"/>
  </r>
  <r>
    <x v="8"/>
    <x v="3"/>
    <s v="Persons:"/>
    <x v="9"/>
    <s v="NLD"/>
    <x v="12"/>
    <n v="11135.5"/>
  </r>
  <r>
    <x v="8"/>
    <x v="3"/>
    <s v="Persons:"/>
    <x v="9"/>
    <s v="NLD"/>
    <x v="13"/>
    <n v="11138.8"/>
  </r>
  <r>
    <x v="8"/>
    <x v="3"/>
    <s v="Persons:"/>
    <x v="9"/>
    <s v="NLD"/>
    <x v="14"/>
    <n v="11107.3"/>
  </r>
  <r>
    <x v="8"/>
    <x v="3"/>
    <s v="Persons:"/>
    <x v="9"/>
    <s v="NLD"/>
    <x v="15"/>
    <n v="11072.9"/>
  </r>
  <r>
    <x v="8"/>
    <x v="3"/>
    <s v="Persons:"/>
    <x v="9"/>
    <s v="NLD"/>
    <x v="16"/>
    <n v="11042.9"/>
  </r>
  <r>
    <x v="8"/>
    <x v="3"/>
    <s v="Persons:"/>
    <x v="9"/>
    <s v="NLD"/>
    <x v="17"/>
    <n v="11025.1"/>
  </r>
  <r>
    <x v="8"/>
    <x v="3"/>
    <s v="Persons:"/>
    <x v="9"/>
    <s v="NLD"/>
    <x v="18"/>
    <n v="11013.7"/>
  </r>
  <r>
    <x v="8"/>
    <x v="3"/>
    <s v="Persons:"/>
    <x v="9"/>
    <s v="NLD"/>
    <x v="19"/>
    <n v="10999.7"/>
  </r>
  <r>
    <x v="8"/>
    <x v="3"/>
    <s v="Persons:"/>
    <x v="9"/>
    <s v="NLD"/>
    <x v="20"/>
    <n v="10976.6"/>
  </r>
  <r>
    <x v="8"/>
    <x v="3"/>
    <s v="Persons:"/>
    <x v="9"/>
    <s v="NLD"/>
    <x v="21"/>
    <n v="10935.2"/>
  </r>
  <r>
    <x v="8"/>
    <x v="3"/>
    <s v="Persons:"/>
    <x v="9"/>
    <s v="NLD"/>
    <x v="22"/>
    <n v="10871.7"/>
  </r>
  <r>
    <x v="8"/>
    <x v="3"/>
    <s v="Persons:"/>
    <x v="9"/>
    <s v="NLD"/>
    <x v="23"/>
    <n v="10800.5"/>
  </r>
  <r>
    <x v="8"/>
    <x v="3"/>
    <s v="Persons:"/>
    <x v="9"/>
    <s v="NLD"/>
    <x v="24"/>
    <n v="10739.7"/>
  </r>
  <r>
    <x v="8"/>
    <x v="3"/>
    <s v="Persons:"/>
    <x v="9"/>
    <s v="NLD"/>
    <x v="25"/>
    <n v="10687.5"/>
  </r>
  <r>
    <x v="8"/>
    <x v="3"/>
    <s v="Persons:"/>
    <x v="9"/>
    <s v="NLD"/>
    <x v="26"/>
    <n v="10641.7"/>
  </r>
  <r>
    <x v="8"/>
    <x v="3"/>
    <s v="Persons:"/>
    <x v="9"/>
    <s v="NLD"/>
    <x v="27"/>
    <n v="10603.6"/>
  </r>
  <r>
    <x v="8"/>
    <x v="3"/>
    <s v="Persons:"/>
    <x v="9"/>
    <s v="NLD"/>
    <x v="28"/>
    <n v="10568.7"/>
  </r>
  <r>
    <x v="8"/>
    <x v="3"/>
    <s v="Persons:"/>
    <x v="9"/>
    <s v="NLD"/>
    <x v="29"/>
    <n v="10535"/>
  </r>
  <r>
    <x v="8"/>
    <x v="3"/>
    <s v="Persons:"/>
    <x v="9"/>
    <s v="NLD"/>
    <x v="30"/>
    <n v="10490.2"/>
  </r>
  <r>
    <x v="8"/>
    <x v="3"/>
    <s v="Persons:"/>
    <x v="9"/>
    <s v="NLD"/>
    <x v="31"/>
    <n v="10433.6"/>
  </r>
  <r>
    <x v="8"/>
    <x v="3"/>
    <s v="Persons:"/>
    <x v="9"/>
    <s v="NLD"/>
    <x v="32"/>
    <n v="10371.5"/>
  </r>
  <r>
    <x v="8"/>
    <x v="3"/>
    <s v="Persons:"/>
    <x v="9"/>
    <s v="NLD"/>
    <x v="33"/>
    <n v="10305.299999999999"/>
  </r>
  <r>
    <x v="8"/>
    <x v="3"/>
    <s v="Persons:"/>
    <x v="9"/>
    <s v="NLD"/>
    <x v="34"/>
    <n v="10245.4"/>
  </r>
  <r>
    <x v="8"/>
    <x v="3"/>
    <s v="Persons:"/>
    <x v="9"/>
    <s v="NLD"/>
    <x v="35"/>
    <n v="10187.4"/>
  </r>
  <r>
    <x v="8"/>
    <x v="3"/>
    <s v="Persons:"/>
    <x v="9"/>
    <s v="NLD"/>
    <x v="36"/>
    <n v="10110.9"/>
  </r>
  <r>
    <x v="8"/>
    <x v="3"/>
    <s v="Persons:"/>
    <x v="9"/>
    <s v="NLD"/>
    <x v="37"/>
    <n v="10018.799999999999"/>
  </r>
  <r>
    <x v="8"/>
    <x v="3"/>
    <s v="Persons:"/>
    <x v="9"/>
    <s v="NLD"/>
    <x v="38"/>
    <n v="9922.9000000000015"/>
  </r>
  <r>
    <x v="8"/>
    <x v="3"/>
    <s v="Persons:"/>
    <x v="9"/>
    <s v="NLD"/>
    <x v="39"/>
    <n v="9815"/>
  </r>
  <r>
    <x v="8"/>
    <x v="3"/>
    <s v="Persons:"/>
    <x v="9"/>
    <s v="NLD"/>
    <x v="40"/>
    <n v="9702.2000000000007"/>
  </r>
  <r>
    <x v="8"/>
    <x v="3"/>
    <s v="Persons:"/>
    <x v="9"/>
    <s v="NLD"/>
    <x v="41"/>
    <n v="9596.2000000000007"/>
  </r>
  <r>
    <x v="8"/>
    <x v="3"/>
    <s v="Persons:"/>
    <x v="9"/>
    <s v="NLD"/>
    <x v="42"/>
    <n v="9488.2000000000007"/>
  </r>
  <r>
    <x v="8"/>
    <x v="3"/>
    <s v="Persons:"/>
    <x v="9"/>
    <s v="NLD"/>
    <x v="43"/>
    <n v="9362"/>
  </r>
  <r>
    <x v="8"/>
    <x v="3"/>
    <s v="Persons:"/>
    <x v="9"/>
    <s v="NLD"/>
    <x v="44"/>
    <n v="9224"/>
  </r>
  <r>
    <x v="8"/>
    <x v="3"/>
    <s v="Persons:"/>
    <x v="9"/>
    <s v="NLD"/>
    <x v="45"/>
    <n v="9095.2000000000007"/>
  </r>
  <r>
    <x v="8"/>
    <x v="3"/>
    <s v="Persons:"/>
    <x v="9"/>
    <s v="NLD"/>
    <x v="46"/>
    <n v="8977.1"/>
  </r>
  <r>
    <x v="8"/>
    <x v="3"/>
    <s v="Persons:"/>
    <x v="9"/>
    <s v="NLD"/>
    <x v="47"/>
    <n v="8860.4"/>
  </r>
  <r>
    <x v="8"/>
    <x v="3"/>
    <s v="Persons:"/>
    <x v="9"/>
    <s v="NLD"/>
    <x v="48"/>
    <n v="8728.3000000000011"/>
  </r>
  <r>
    <x v="8"/>
    <x v="3"/>
    <s v="Persons:"/>
    <x v="9"/>
    <s v="NLD"/>
    <x v="49"/>
    <n v="8596.7000000000007"/>
  </r>
  <r>
    <x v="8"/>
    <x v="3"/>
    <s v="Persons:"/>
    <x v="9"/>
    <s v="NLD"/>
    <x v="50"/>
    <n v="8484.7000000000007"/>
  </r>
  <r>
    <x v="8"/>
    <x v="3"/>
    <s v="Persons:"/>
    <x v="9"/>
    <s v="NLD"/>
    <x v="51"/>
    <n v="8381"/>
  </r>
  <r>
    <x v="8"/>
    <x v="3"/>
    <s v="Persons:"/>
    <x v="9"/>
    <s v="NLD"/>
    <x v="52"/>
    <n v="8271.8000000000011"/>
  </r>
  <r>
    <x v="8"/>
    <x v="3"/>
    <s v="Persons:"/>
    <x v="9"/>
    <s v="NLD"/>
    <x v="53"/>
    <n v="8155.7000000000016"/>
  </r>
  <r>
    <x v="8"/>
    <x v="3"/>
    <s v="Persons:"/>
    <x v="9"/>
    <s v="NLD"/>
    <x v="54"/>
    <n v="8044.7000000000016"/>
  </r>
  <r>
    <x v="8"/>
    <x v="3"/>
    <s v="Persons:"/>
    <x v="9"/>
    <s v="NLD"/>
    <x v="55"/>
    <n v="7943.6"/>
  </r>
  <r>
    <x v="8"/>
    <x v="3"/>
    <s v="Persons:"/>
    <x v="9"/>
    <s v="NLD"/>
    <x v="56"/>
    <n v="7854.5"/>
  </r>
  <r>
    <x v="8"/>
    <x v="3"/>
    <s v="Persons:"/>
    <x v="9"/>
    <s v="NLD"/>
    <x v="57"/>
    <n v="7757.9"/>
  </r>
  <r>
    <x v="8"/>
    <x v="3"/>
    <s v="Persons:"/>
    <x v="9"/>
    <s v="NLD"/>
    <x v="58"/>
    <n v="7644.2000000000016"/>
  </r>
  <r>
    <x v="8"/>
    <x v="3"/>
    <s v="Persons:"/>
    <x v="9"/>
    <s v="NLD"/>
    <x v="59"/>
    <n v="7526"/>
  </r>
  <r>
    <x v="8"/>
    <x v="3"/>
    <s v="Persons:"/>
    <x v="9"/>
    <s v="NLD"/>
    <x v="60"/>
    <n v="7406"/>
  </r>
  <r>
    <x v="8"/>
    <x v="3"/>
    <s v="Persons:"/>
    <x v="9"/>
    <s v="NLD"/>
    <x v="61"/>
    <n v="7272.1"/>
  </r>
  <r>
    <x v="8"/>
    <x v="3"/>
    <s v="Persons:"/>
    <x v="9"/>
    <s v="NLD"/>
    <x v="62"/>
    <n v="7121"/>
  </r>
  <r>
    <x v="8"/>
    <x v="3"/>
    <s v="Persons:"/>
    <x v="9"/>
    <s v="NLD"/>
    <x v="63"/>
    <n v="7009.2000000000016"/>
  </r>
  <r>
    <x v="8"/>
    <x v="3"/>
    <s v="Persons:"/>
    <x v="10"/>
    <s v="AUT"/>
    <x v="0"/>
    <n v="5993.3"/>
  </r>
  <r>
    <x v="8"/>
    <x v="3"/>
    <s v="Persons:"/>
    <x v="10"/>
    <s v="AUT"/>
    <x v="1"/>
    <n v="5975.3"/>
  </r>
  <r>
    <x v="8"/>
    <x v="3"/>
    <s v="Persons:"/>
    <x v="10"/>
    <s v="AUT"/>
    <x v="2"/>
    <n v="5936.3"/>
  </r>
  <r>
    <x v="8"/>
    <x v="3"/>
    <s v="Persons:"/>
    <x v="10"/>
    <s v="AUT"/>
    <x v="3"/>
    <n v="5927.6"/>
  </r>
  <r>
    <x v="8"/>
    <x v="3"/>
    <s v="Persons:"/>
    <x v="10"/>
    <s v="AUT"/>
    <x v="4"/>
    <n v="5918"/>
  </r>
  <r>
    <x v="8"/>
    <x v="3"/>
    <s v="Persons:"/>
    <x v="10"/>
    <s v="AUT"/>
    <x v="5"/>
    <n v="5906.9"/>
  </r>
  <r>
    <x v="8"/>
    <x v="3"/>
    <s v="Persons:"/>
    <x v="10"/>
    <s v="AUT"/>
    <x v="6"/>
    <n v="5892.9"/>
  </r>
  <r>
    <x v="8"/>
    <x v="3"/>
    <s v="Persons:"/>
    <x v="10"/>
    <s v="AUT"/>
    <x v="7"/>
    <n v="5866.1"/>
  </r>
  <r>
    <x v="8"/>
    <x v="3"/>
    <s v="Persons:"/>
    <x v="10"/>
    <s v="AUT"/>
    <x v="8"/>
    <n v="5811.8"/>
  </r>
  <r>
    <x v="8"/>
    <x v="3"/>
    <s v="Persons:"/>
    <x v="10"/>
    <s v="AUT"/>
    <x v="9"/>
    <n v="5753.6"/>
  </r>
  <r>
    <x v="8"/>
    <x v="3"/>
    <s v="Persons:"/>
    <x v="10"/>
    <s v="AUT"/>
    <x v="10"/>
    <n v="5718.8"/>
  </r>
  <r>
    <x v="8"/>
    <x v="3"/>
    <s v="Persons:"/>
    <x v="10"/>
    <s v="AUT"/>
    <x v="11"/>
    <n v="5696.4000000000005"/>
  </r>
  <r>
    <x v="8"/>
    <x v="3"/>
    <s v="Persons:"/>
    <x v="10"/>
    <s v="AUT"/>
    <x v="12"/>
    <n v="5675.4000000000005"/>
  </r>
  <r>
    <x v="8"/>
    <x v="3"/>
    <s v="Persons:"/>
    <x v="10"/>
    <s v="AUT"/>
    <x v="13"/>
    <n v="5648.1"/>
  </r>
  <r>
    <x v="8"/>
    <x v="3"/>
    <s v="Persons:"/>
    <x v="10"/>
    <s v="AUT"/>
    <x v="14"/>
    <n v="5628.9000000000005"/>
  </r>
  <r>
    <x v="8"/>
    <x v="3"/>
    <s v="Persons:"/>
    <x v="10"/>
    <s v="AUT"/>
    <x v="15"/>
    <n v="5615.8"/>
  </r>
  <r>
    <x v="8"/>
    <x v="3"/>
    <s v="Persons:"/>
    <x v="10"/>
    <s v="AUT"/>
    <x v="16"/>
    <n v="5597.9000000000005"/>
  </r>
  <r>
    <x v="8"/>
    <x v="3"/>
    <s v="Persons:"/>
    <x v="10"/>
    <s v="AUT"/>
    <x v="17"/>
    <n v="5586.6"/>
  </r>
  <r>
    <x v="8"/>
    <x v="3"/>
    <s v="Persons:"/>
    <x v="10"/>
    <s v="AUT"/>
    <x v="18"/>
    <n v="5577.2000000000007"/>
  </r>
  <r>
    <x v="8"/>
    <x v="3"/>
    <s v="Persons:"/>
    <x v="10"/>
    <s v="AUT"/>
    <x v="19"/>
    <n v="5561.1"/>
  </r>
  <r>
    <x v="8"/>
    <x v="3"/>
    <s v="Persons:"/>
    <x v="10"/>
    <s v="AUT"/>
    <x v="20"/>
    <n v="5531.2000000000007"/>
  </r>
  <r>
    <x v="8"/>
    <x v="3"/>
    <s v="Persons:"/>
    <x v="10"/>
    <s v="AUT"/>
    <x v="21"/>
    <n v="5489.6"/>
  </r>
  <r>
    <x v="8"/>
    <x v="3"/>
    <s v="Persons:"/>
    <x v="10"/>
    <s v="AUT"/>
    <x v="22"/>
    <n v="5446.2000000000007"/>
  </r>
  <r>
    <x v="8"/>
    <x v="3"/>
    <s v="Persons:"/>
    <x v="10"/>
    <s v="AUT"/>
    <x v="23"/>
    <n v="5410.3"/>
  </r>
  <r>
    <x v="8"/>
    <x v="3"/>
    <s v="Persons:"/>
    <x v="10"/>
    <s v="AUT"/>
    <x v="24"/>
    <n v="5383.3"/>
  </r>
  <r>
    <x v="8"/>
    <x v="3"/>
    <s v="Persons:"/>
    <x v="10"/>
    <s v="AUT"/>
    <x v="25"/>
    <n v="5361.4000000000005"/>
  </r>
  <r>
    <x v="8"/>
    <x v="3"/>
    <s v="Persons:"/>
    <x v="10"/>
    <s v="AUT"/>
    <x v="26"/>
    <n v="5347.2000000000007"/>
  </r>
  <r>
    <x v="8"/>
    <x v="3"/>
    <s v="Persons:"/>
    <x v="10"/>
    <s v="AUT"/>
    <x v="27"/>
    <n v="5336"/>
  </r>
  <r>
    <x v="8"/>
    <x v="3"/>
    <s v="Persons:"/>
    <x v="10"/>
    <s v="AUT"/>
    <x v="28"/>
    <n v="5330"/>
  </r>
  <r>
    <x v="8"/>
    <x v="3"/>
    <s v="Persons:"/>
    <x v="10"/>
    <s v="AUT"/>
    <x v="29"/>
    <n v="5329.9000000000005"/>
  </r>
  <r>
    <x v="8"/>
    <x v="3"/>
    <s v="Persons:"/>
    <x v="10"/>
    <s v="AUT"/>
    <x v="30"/>
    <n v="5319.5"/>
  </r>
  <r>
    <x v="8"/>
    <x v="3"/>
    <s v="Persons:"/>
    <x v="10"/>
    <s v="AUT"/>
    <x v="31"/>
    <n v="5284.3"/>
  </r>
  <r>
    <x v="8"/>
    <x v="3"/>
    <s v="Persons:"/>
    <x v="10"/>
    <s v="AUT"/>
    <x v="32"/>
    <n v="5233.3"/>
  </r>
  <r>
    <x v="8"/>
    <x v="3"/>
    <s v="Persons:"/>
    <x v="10"/>
    <s v="AUT"/>
    <x v="33"/>
    <n v="5185.7000000000007"/>
  </r>
  <r>
    <x v="8"/>
    <x v="3"/>
    <s v="Persons:"/>
    <x v="10"/>
    <s v="AUT"/>
    <x v="34"/>
    <n v="5148.4000000000005"/>
  </r>
  <r>
    <x v="8"/>
    <x v="3"/>
    <s v="Persons:"/>
    <x v="10"/>
    <s v="AUT"/>
    <x v="35"/>
    <n v="5129"/>
  </r>
  <r>
    <x v="8"/>
    <x v="3"/>
    <s v="Persons:"/>
    <x v="10"/>
    <s v="AUT"/>
    <x v="36"/>
    <n v="5126"/>
  </r>
  <r>
    <x v="8"/>
    <x v="3"/>
    <s v="Persons:"/>
    <x v="10"/>
    <s v="AUT"/>
    <x v="37"/>
    <n v="5120.8"/>
  </r>
  <r>
    <x v="8"/>
    <x v="3"/>
    <s v="Persons:"/>
    <x v="10"/>
    <s v="AUT"/>
    <x v="38"/>
    <n v="5107.4000000000005"/>
  </r>
  <r>
    <x v="8"/>
    <x v="3"/>
    <s v="Persons:"/>
    <x v="10"/>
    <s v="AUT"/>
    <x v="39"/>
    <n v="5080.1000000000004"/>
  </r>
  <r>
    <x v="8"/>
    <x v="3"/>
    <s v="Persons:"/>
    <x v="10"/>
    <s v="AUT"/>
    <x v="40"/>
    <n v="5031.5"/>
  </r>
  <r>
    <x v="8"/>
    <x v="3"/>
    <s v="Persons:"/>
    <x v="10"/>
    <s v="AUT"/>
    <x v="41"/>
    <n v="4977.7000000000007"/>
  </r>
  <r>
    <x v="8"/>
    <x v="3"/>
    <s v="Persons:"/>
    <x v="10"/>
    <s v="AUT"/>
    <x v="42"/>
    <n v="4913.3"/>
  </r>
  <r>
    <x v="8"/>
    <x v="3"/>
    <s v="Persons:"/>
    <x v="10"/>
    <s v="AUT"/>
    <x v="43"/>
    <n v="4845.1000000000004"/>
  </r>
  <r>
    <x v="8"/>
    <x v="3"/>
    <s v="Persons:"/>
    <x v="10"/>
    <s v="AUT"/>
    <x v="44"/>
    <n v="4800.8"/>
  </r>
  <r>
    <x v="8"/>
    <x v="3"/>
    <s v="Persons:"/>
    <x v="10"/>
    <s v="AUT"/>
    <x v="45"/>
    <n v="4771.4000000000005"/>
  </r>
  <r>
    <x v="8"/>
    <x v="3"/>
    <s v="Persons:"/>
    <x v="10"/>
    <s v="AUT"/>
    <x v="46"/>
    <n v="4740.5"/>
  </r>
  <r>
    <x v="8"/>
    <x v="3"/>
    <s v="Persons:"/>
    <x v="10"/>
    <s v="AUT"/>
    <x v="47"/>
    <n v="4706.6000000000004"/>
  </r>
  <r>
    <x v="8"/>
    <x v="3"/>
    <s v="Persons:"/>
    <x v="10"/>
    <s v="AUT"/>
    <x v="48"/>
    <n v="4691.1000000000004"/>
  </r>
  <r>
    <x v="8"/>
    <x v="3"/>
    <s v="Persons:"/>
    <x v="10"/>
    <s v="AUT"/>
    <x v="49"/>
    <n v="4692.9000000000005"/>
  </r>
  <r>
    <x v="8"/>
    <x v="3"/>
    <s v="Persons:"/>
    <x v="10"/>
    <s v="AUT"/>
    <x v="50"/>
    <n v="4675.2"/>
  </r>
  <r>
    <x v="8"/>
    <x v="3"/>
    <s v="Persons:"/>
    <x v="10"/>
    <s v="AUT"/>
    <x v="51"/>
    <n v="4639.4000000000005"/>
  </r>
  <r>
    <x v="8"/>
    <x v="3"/>
    <s v="Persons:"/>
    <x v="10"/>
    <s v="AUT"/>
    <x v="52"/>
    <n v="4610.4000000000005"/>
  </r>
  <r>
    <x v="8"/>
    <x v="3"/>
    <s v="Persons:"/>
    <x v="10"/>
    <s v="AUT"/>
    <x v="53"/>
    <n v="4596.8"/>
  </r>
  <r>
    <x v="8"/>
    <x v="3"/>
    <s v="Persons:"/>
    <x v="10"/>
    <s v="AUT"/>
    <x v="54"/>
    <n v="4597.5"/>
  </r>
  <r>
    <x v="8"/>
    <x v="3"/>
    <s v="Persons:"/>
    <x v="10"/>
    <s v="AUT"/>
    <x v="55"/>
    <n v="4608.4000000000005"/>
  </r>
  <r>
    <x v="8"/>
    <x v="3"/>
    <s v="Persons:"/>
    <x v="10"/>
    <s v="AUT"/>
    <x v="56"/>
    <n v="4615.1000000000004"/>
  </r>
  <r>
    <x v="8"/>
    <x v="3"/>
    <s v="Persons:"/>
    <x v="10"/>
    <s v="AUT"/>
    <x v="57"/>
    <n v="4613.5"/>
  </r>
  <r>
    <x v="8"/>
    <x v="3"/>
    <s v="Persons:"/>
    <x v="10"/>
    <s v="AUT"/>
    <x v="58"/>
    <n v="4614.6000000000004"/>
  </r>
  <r>
    <x v="8"/>
    <x v="3"/>
    <s v="Persons:"/>
    <x v="10"/>
    <s v="AUT"/>
    <x v="59"/>
    <n v="4618.9000000000005"/>
  </r>
  <r>
    <x v="8"/>
    <x v="3"/>
    <s v="Persons:"/>
    <x v="10"/>
    <s v="AUT"/>
    <x v="60"/>
    <n v="4620.3"/>
  </r>
  <r>
    <x v="8"/>
    <x v="3"/>
    <s v="Persons:"/>
    <x v="10"/>
    <s v="AUT"/>
    <x v="61"/>
    <n v="4615.1000000000004"/>
  </r>
  <r>
    <x v="8"/>
    <x v="3"/>
    <s v="Persons:"/>
    <x v="10"/>
    <s v="AUT"/>
    <x v="62"/>
    <n v="4617.1000000000004"/>
  </r>
  <r>
    <x v="8"/>
    <x v="3"/>
    <s v="Persons:"/>
    <x v="10"/>
    <s v="AUT"/>
    <x v="63"/>
    <n v="4632.6000000000004"/>
  </r>
  <r>
    <x v="8"/>
    <x v="3"/>
    <s v="Persons:"/>
    <x v="11"/>
    <s v="PRT"/>
    <x v="0"/>
    <n v="6571.9"/>
  </r>
  <r>
    <x v="8"/>
    <x v="3"/>
    <s v="Persons:"/>
    <x v="11"/>
    <s v="PRT"/>
    <x v="1"/>
    <n v="6565.3"/>
  </r>
  <r>
    <x v="8"/>
    <x v="3"/>
    <s v="Persons:"/>
    <x v="11"/>
    <s v="PRT"/>
    <x v="2"/>
    <n v="6591.7000000000016"/>
  </r>
  <r>
    <x v="8"/>
    <x v="3"/>
    <s v="Persons:"/>
    <x v="11"/>
    <s v="PRT"/>
    <x v="3"/>
    <n v="6612.2000000000016"/>
  </r>
  <r>
    <x v="8"/>
    <x v="3"/>
    <s v="Persons:"/>
    <x v="11"/>
    <s v="PRT"/>
    <x v="4"/>
    <n v="6621.7000000000016"/>
  </r>
  <r>
    <x v="8"/>
    <x v="3"/>
    <s v="Persons:"/>
    <x v="11"/>
    <s v="PRT"/>
    <x v="5"/>
    <n v="6639.3"/>
  </r>
  <r>
    <x v="8"/>
    <x v="3"/>
    <s v="Persons:"/>
    <x v="11"/>
    <s v="PRT"/>
    <x v="6"/>
    <n v="6672.2000000000016"/>
  </r>
  <r>
    <x v="8"/>
    <x v="3"/>
    <s v="Persons:"/>
    <x v="11"/>
    <s v="PRT"/>
    <x v="7"/>
    <n v="6715.1"/>
  </r>
  <r>
    <x v="8"/>
    <x v="3"/>
    <s v="Persons:"/>
    <x v="11"/>
    <s v="PRT"/>
    <x v="8"/>
    <n v="6759.5"/>
  </r>
  <r>
    <x v="8"/>
    <x v="3"/>
    <s v="Persons:"/>
    <x v="11"/>
    <s v="PRT"/>
    <x v="9"/>
    <n v="6807.5"/>
  </r>
  <r>
    <x v="8"/>
    <x v="3"/>
    <s v="Persons:"/>
    <x v="11"/>
    <s v="PRT"/>
    <x v="10"/>
    <n v="6870"/>
  </r>
  <r>
    <x v="8"/>
    <x v="3"/>
    <s v="Persons:"/>
    <x v="11"/>
    <s v="PRT"/>
    <x v="11"/>
    <n v="6933.2000000000016"/>
  </r>
  <r>
    <x v="8"/>
    <x v="3"/>
    <s v="Persons:"/>
    <x v="11"/>
    <s v="PRT"/>
    <x v="12"/>
    <n v="6981.5"/>
  </r>
  <r>
    <x v="8"/>
    <x v="3"/>
    <s v="Persons:"/>
    <x v="11"/>
    <s v="PRT"/>
    <x v="13"/>
    <n v="7013.1"/>
  </r>
  <r>
    <x v="8"/>
    <x v="3"/>
    <s v="Persons:"/>
    <x v="11"/>
    <s v="PRT"/>
    <x v="14"/>
    <n v="7029.4"/>
  </r>
  <r>
    <x v="8"/>
    <x v="3"/>
    <s v="Persons:"/>
    <x v="11"/>
    <s v="PRT"/>
    <x v="15"/>
    <n v="7036.4"/>
  </r>
  <r>
    <x v="8"/>
    <x v="3"/>
    <s v="Persons:"/>
    <x v="11"/>
    <s v="PRT"/>
    <x v="16"/>
    <n v="7033.5"/>
  </r>
  <r>
    <x v="8"/>
    <x v="3"/>
    <s v="Persons:"/>
    <x v="11"/>
    <s v="PRT"/>
    <x v="17"/>
    <n v="7023.1"/>
  </r>
  <r>
    <x v="8"/>
    <x v="3"/>
    <s v="Persons:"/>
    <x v="11"/>
    <s v="PRT"/>
    <x v="18"/>
    <n v="7016.9"/>
  </r>
  <r>
    <x v="8"/>
    <x v="3"/>
    <s v="Persons:"/>
    <x v="11"/>
    <s v="PRT"/>
    <x v="19"/>
    <n v="7016.9"/>
  </r>
  <r>
    <x v="8"/>
    <x v="3"/>
    <s v="Persons:"/>
    <x v="11"/>
    <s v="PRT"/>
    <x v="20"/>
    <n v="7015.4"/>
  </r>
  <r>
    <x v="8"/>
    <x v="3"/>
    <s v="Persons:"/>
    <x v="11"/>
    <s v="PRT"/>
    <x v="21"/>
    <n v="7002.7000000000016"/>
  </r>
  <r>
    <x v="8"/>
    <x v="3"/>
    <s v="Persons:"/>
    <x v="11"/>
    <s v="PRT"/>
    <x v="22"/>
    <n v="6978.3"/>
  </r>
  <r>
    <x v="8"/>
    <x v="3"/>
    <s v="Persons:"/>
    <x v="11"/>
    <s v="PRT"/>
    <x v="23"/>
    <n v="6939.3"/>
  </r>
  <r>
    <x v="8"/>
    <x v="3"/>
    <s v="Persons:"/>
    <x v="11"/>
    <s v="PRT"/>
    <x v="24"/>
    <n v="6894.3"/>
  </r>
  <r>
    <x v="8"/>
    <x v="3"/>
    <s v="Persons:"/>
    <x v="11"/>
    <s v="PRT"/>
    <x v="25"/>
    <n v="6855.9"/>
  </r>
  <r>
    <x v="8"/>
    <x v="3"/>
    <s v="Persons:"/>
    <x v="11"/>
    <s v="PRT"/>
    <x v="26"/>
    <n v="6819.9"/>
  </r>
  <r>
    <x v="8"/>
    <x v="3"/>
    <s v="Persons:"/>
    <x v="11"/>
    <s v="PRT"/>
    <x v="27"/>
    <n v="6784.2000000000016"/>
  </r>
  <r>
    <x v="8"/>
    <x v="3"/>
    <s v="Persons:"/>
    <x v="11"/>
    <s v="PRT"/>
    <x v="28"/>
    <n v="6748.6"/>
  </r>
  <r>
    <x v="8"/>
    <x v="3"/>
    <s v="Persons:"/>
    <x v="11"/>
    <s v="PRT"/>
    <x v="29"/>
    <n v="6711.3"/>
  </r>
  <r>
    <x v="8"/>
    <x v="3"/>
    <s v="Persons:"/>
    <x v="11"/>
    <s v="PRT"/>
    <x v="30"/>
    <n v="6678"/>
  </r>
  <r>
    <x v="8"/>
    <x v="3"/>
    <s v="Persons:"/>
    <x v="11"/>
    <s v="PRT"/>
    <x v="31"/>
    <n v="6649.6"/>
  </r>
  <r>
    <x v="8"/>
    <x v="3"/>
    <s v="Persons:"/>
    <x v="11"/>
    <s v="PRT"/>
    <x v="32"/>
    <n v="6628"/>
  </r>
  <r>
    <x v="8"/>
    <x v="3"/>
    <s v="Persons:"/>
    <x v="11"/>
    <s v="PRT"/>
    <x v="33"/>
    <n v="6606.9"/>
  </r>
  <r>
    <x v="8"/>
    <x v="3"/>
    <s v="Persons:"/>
    <x v="11"/>
    <s v="PRT"/>
    <x v="34"/>
    <n v="6581.4"/>
  </r>
  <r>
    <x v="8"/>
    <x v="3"/>
    <s v="Persons:"/>
    <x v="11"/>
    <s v="PRT"/>
    <x v="35"/>
    <n v="6557.2000000000016"/>
  </r>
  <r>
    <x v="8"/>
    <x v="3"/>
    <s v="Persons:"/>
    <x v="11"/>
    <s v="PRT"/>
    <x v="36"/>
    <n v="6530.5"/>
  </r>
  <r>
    <x v="8"/>
    <x v="3"/>
    <s v="Persons:"/>
    <x v="11"/>
    <s v="PRT"/>
    <x v="37"/>
    <n v="6499.8"/>
  </r>
  <r>
    <x v="8"/>
    <x v="3"/>
    <s v="Persons:"/>
    <x v="11"/>
    <s v="PRT"/>
    <x v="38"/>
    <n v="6465.3"/>
  </r>
  <r>
    <x v="8"/>
    <x v="3"/>
    <s v="Persons:"/>
    <x v="11"/>
    <s v="PRT"/>
    <x v="39"/>
    <n v="6417.1"/>
  </r>
  <r>
    <x v="8"/>
    <x v="3"/>
    <s v="Persons:"/>
    <x v="11"/>
    <s v="PRT"/>
    <x v="40"/>
    <n v="6355.8"/>
  </r>
  <r>
    <x v="8"/>
    <x v="3"/>
    <s v="Persons:"/>
    <x v="11"/>
    <s v="PRT"/>
    <x v="41"/>
    <n v="6292.1"/>
  </r>
  <r>
    <x v="8"/>
    <x v="3"/>
    <s v="Persons:"/>
    <x v="11"/>
    <s v="PRT"/>
    <x v="42"/>
    <n v="6225"/>
  </r>
  <r>
    <x v="8"/>
    <x v="3"/>
    <s v="Persons:"/>
    <x v="11"/>
    <s v="PRT"/>
    <x v="43"/>
    <n v="6142.1"/>
  </r>
  <r>
    <x v="8"/>
    <x v="3"/>
    <s v="Persons:"/>
    <x v="11"/>
    <s v="PRT"/>
    <x v="44"/>
    <n v="6049.3"/>
  </r>
  <r>
    <x v="8"/>
    <x v="3"/>
    <s v="Persons:"/>
    <x v="11"/>
    <s v="PRT"/>
    <x v="45"/>
    <n v="5963"/>
  </r>
  <r>
    <x v="8"/>
    <x v="3"/>
    <s v="Persons:"/>
    <x v="11"/>
    <s v="PRT"/>
    <x v="46"/>
    <n v="5884.5"/>
  </r>
  <r>
    <x v="8"/>
    <x v="3"/>
    <s v="Persons:"/>
    <x v="11"/>
    <s v="PRT"/>
    <x v="47"/>
    <n v="5815.4"/>
  </r>
  <r>
    <x v="8"/>
    <x v="3"/>
    <s v="Persons:"/>
    <x v="11"/>
    <s v="PRT"/>
    <x v="48"/>
    <n v="5662.3"/>
  </r>
  <r>
    <x v="8"/>
    <x v="3"/>
    <s v="Persons:"/>
    <x v="11"/>
    <s v="PRT"/>
    <x v="49"/>
    <n v="5450"/>
  </r>
  <r>
    <x v="8"/>
    <x v="3"/>
    <s v="Persons:"/>
    <x v="11"/>
    <s v="PRT"/>
    <x v="50"/>
    <n v="5349.3"/>
  </r>
  <r>
    <x v="8"/>
    <x v="3"/>
    <s v="Persons:"/>
    <x v="11"/>
    <s v="PRT"/>
    <x v="51"/>
    <n v="5333.7000000000007"/>
  </r>
  <r>
    <x v="8"/>
    <x v="3"/>
    <s v="Persons:"/>
    <x v="11"/>
    <s v="PRT"/>
    <x v="52"/>
    <n v="5343"/>
  </r>
  <r>
    <x v="8"/>
    <x v="3"/>
    <s v="Persons:"/>
    <x v="11"/>
    <s v="PRT"/>
    <x v="53"/>
    <n v="5368.6"/>
  </r>
  <r>
    <x v="8"/>
    <x v="3"/>
    <s v="Persons:"/>
    <x v="11"/>
    <s v="PRT"/>
    <x v="54"/>
    <n v="5420.6"/>
  </r>
  <r>
    <x v="8"/>
    <x v="3"/>
    <s v="Persons:"/>
    <x v="11"/>
    <s v="PRT"/>
    <x v="55"/>
    <n v="5483.2000000000007"/>
  </r>
  <r>
    <x v="8"/>
    <x v="3"/>
    <s v="Persons:"/>
    <x v="11"/>
    <s v="PRT"/>
    <x v="56"/>
    <n v="5522.7000000000007"/>
  </r>
  <r>
    <x v="8"/>
    <x v="3"/>
    <s v="Persons:"/>
    <x v="11"/>
    <s v="PRT"/>
    <x v="57"/>
    <n v="5575.9000000000005"/>
  </r>
  <r>
    <x v="8"/>
    <x v="3"/>
    <s v="Persons:"/>
    <x v="11"/>
    <s v="PRT"/>
    <x v="58"/>
    <n v="5646.3"/>
  </r>
  <r>
    <x v="8"/>
    <x v="3"/>
    <s v="Persons:"/>
    <x v="11"/>
    <s v="PRT"/>
    <x v="59"/>
    <n v="5687.8"/>
  </r>
  <r>
    <x v="8"/>
    <x v="3"/>
    <s v="Persons:"/>
    <x v="11"/>
    <s v="PRT"/>
    <x v="60"/>
    <n v="5680.9000000000005"/>
  </r>
  <r>
    <x v="8"/>
    <x v="3"/>
    <s v="Persons:"/>
    <x v="11"/>
    <s v="PRT"/>
    <x v="61"/>
    <n v="5655.4000000000005"/>
  </r>
  <r>
    <x v="8"/>
    <x v="3"/>
    <s v="Persons:"/>
    <x v="11"/>
    <s v="PRT"/>
    <x v="62"/>
    <n v="5615.4000000000005"/>
  </r>
  <r>
    <x v="8"/>
    <x v="3"/>
    <s v="Persons:"/>
    <x v="11"/>
    <s v="PRT"/>
    <x v="63"/>
    <n v="5566.3"/>
  </r>
  <r>
    <x v="8"/>
    <x v="3"/>
    <s v="Persons:"/>
    <x v="12"/>
    <s v="FIN"/>
    <x v="0"/>
    <n v="3475"/>
  </r>
  <r>
    <x v="8"/>
    <x v="3"/>
    <s v="Persons:"/>
    <x v="12"/>
    <s v="FIN"/>
    <x v="1"/>
    <n v="3444"/>
  </r>
  <r>
    <x v="8"/>
    <x v="3"/>
    <s v="Persons:"/>
    <x v="12"/>
    <s v="FIN"/>
    <x v="2"/>
    <n v="3417.2"/>
  </r>
  <r>
    <x v="8"/>
    <x v="3"/>
    <s v="Persons:"/>
    <x v="12"/>
    <s v="FIN"/>
    <x v="3"/>
    <n v="3420"/>
  </r>
  <r>
    <x v="8"/>
    <x v="3"/>
    <s v="Persons:"/>
    <x v="12"/>
    <s v="FIN"/>
    <x v="4"/>
    <n v="3426.9"/>
  </r>
  <r>
    <x v="8"/>
    <x v="3"/>
    <s v="Persons:"/>
    <x v="12"/>
    <s v="FIN"/>
    <x v="5"/>
    <n v="3437.1000000000008"/>
  </r>
  <r>
    <x v="8"/>
    <x v="3"/>
    <s v="Persons:"/>
    <x v="12"/>
    <s v="FIN"/>
    <x v="6"/>
    <n v="3451.3"/>
  </r>
  <r>
    <x v="8"/>
    <x v="3"/>
    <s v="Persons:"/>
    <x v="12"/>
    <s v="FIN"/>
    <x v="7"/>
    <n v="3463.7"/>
  </r>
  <r>
    <x v="8"/>
    <x v="3"/>
    <s v="Persons:"/>
    <x v="12"/>
    <s v="FIN"/>
    <x v="8"/>
    <n v="3476"/>
  </r>
  <r>
    <x v="8"/>
    <x v="3"/>
    <s v="Persons:"/>
    <x v="12"/>
    <s v="FIN"/>
    <x v="9"/>
    <n v="3491.7"/>
  </r>
  <r>
    <x v="8"/>
    <x v="3"/>
    <s v="Persons:"/>
    <x v="12"/>
    <s v="FIN"/>
    <x v="10"/>
    <n v="3508.4"/>
  </r>
  <r>
    <x v="8"/>
    <x v="3"/>
    <s v="Persons:"/>
    <x v="12"/>
    <s v="FIN"/>
    <x v="11"/>
    <n v="3524.9"/>
  </r>
  <r>
    <x v="8"/>
    <x v="3"/>
    <s v="Persons:"/>
    <x v="12"/>
    <s v="FIN"/>
    <x v="12"/>
    <n v="3539.6000000000008"/>
  </r>
  <r>
    <x v="8"/>
    <x v="3"/>
    <s v="Persons:"/>
    <x v="12"/>
    <s v="FIN"/>
    <x v="13"/>
    <n v="3549.6000000000008"/>
  </r>
  <r>
    <x v="8"/>
    <x v="3"/>
    <s v="Persons:"/>
    <x v="12"/>
    <s v="FIN"/>
    <x v="14"/>
    <n v="3547.9"/>
  </r>
  <r>
    <x v="8"/>
    <x v="3"/>
    <s v="Persons:"/>
    <x v="12"/>
    <s v="FIN"/>
    <x v="15"/>
    <n v="3536.9"/>
  </r>
  <r>
    <x v="8"/>
    <x v="3"/>
    <s v="Persons:"/>
    <x v="12"/>
    <s v="FIN"/>
    <x v="16"/>
    <n v="3518.9"/>
  </r>
  <r>
    <x v="8"/>
    <x v="3"/>
    <s v="Persons:"/>
    <x v="12"/>
    <s v="FIN"/>
    <x v="17"/>
    <n v="3507.3"/>
  </r>
  <r>
    <x v="8"/>
    <x v="3"/>
    <s v="Persons:"/>
    <x v="12"/>
    <s v="FIN"/>
    <x v="18"/>
    <n v="3499.3"/>
  </r>
  <r>
    <x v="8"/>
    <x v="3"/>
    <s v="Persons:"/>
    <x v="12"/>
    <s v="FIN"/>
    <x v="19"/>
    <n v="3488.8"/>
  </r>
  <r>
    <x v="8"/>
    <x v="3"/>
    <s v="Persons:"/>
    <x v="12"/>
    <s v="FIN"/>
    <x v="20"/>
    <n v="3483.6000000000008"/>
  </r>
  <r>
    <x v="8"/>
    <x v="3"/>
    <s v="Persons:"/>
    <x v="12"/>
    <s v="FIN"/>
    <x v="21"/>
    <n v="3478.3"/>
  </r>
  <r>
    <x v="8"/>
    <x v="3"/>
    <s v="Persons:"/>
    <x v="12"/>
    <s v="FIN"/>
    <x v="22"/>
    <n v="3471.8"/>
  </r>
  <r>
    <x v="8"/>
    <x v="3"/>
    <s v="Persons:"/>
    <x v="12"/>
    <s v="FIN"/>
    <x v="23"/>
    <n v="3464.4"/>
  </r>
  <r>
    <x v="8"/>
    <x v="3"/>
    <s v="Persons:"/>
    <x v="12"/>
    <s v="FIN"/>
    <x v="24"/>
    <n v="3455.4"/>
  </r>
  <r>
    <x v="8"/>
    <x v="3"/>
    <s v="Persons:"/>
    <x v="12"/>
    <s v="FIN"/>
    <x v="25"/>
    <n v="3441.6000000000008"/>
  </r>
  <r>
    <x v="8"/>
    <x v="3"/>
    <s v="Persons:"/>
    <x v="12"/>
    <s v="FIN"/>
    <x v="26"/>
    <n v="3427.1000000000008"/>
  </r>
  <r>
    <x v="8"/>
    <x v="3"/>
    <s v="Persons:"/>
    <x v="12"/>
    <s v="FIN"/>
    <x v="27"/>
    <n v="3416.6000000000008"/>
  </r>
  <r>
    <x v="8"/>
    <x v="3"/>
    <s v="Persons:"/>
    <x v="12"/>
    <s v="FIN"/>
    <x v="28"/>
    <n v="3409.7"/>
  </r>
  <r>
    <x v="8"/>
    <x v="3"/>
    <s v="Persons:"/>
    <x v="12"/>
    <s v="FIN"/>
    <x v="29"/>
    <n v="3403.9"/>
  </r>
  <r>
    <x v="8"/>
    <x v="3"/>
    <s v="Persons:"/>
    <x v="12"/>
    <s v="FIN"/>
    <x v="30"/>
    <n v="3396.3"/>
  </r>
  <r>
    <x v="8"/>
    <x v="3"/>
    <s v="Persons:"/>
    <x v="12"/>
    <s v="FIN"/>
    <x v="31"/>
    <n v="3385.1000000000008"/>
  </r>
  <r>
    <x v="8"/>
    <x v="3"/>
    <s v="Persons:"/>
    <x v="12"/>
    <s v="FIN"/>
    <x v="32"/>
    <n v="3370"/>
  </r>
  <r>
    <x v="8"/>
    <x v="3"/>
    <s v="Persons:"/>
    <x v="12"/>
    <s v="FIN"/>
    <x v="33"/>
    <n v="3355.8"/>
  </r>
  <r>
    <x v="8"/>
    <x v="3"/>
    <s v="Persons:"/>
    <x v="12"/>
    <s v="FIN"/>
    <x v="34"/>
    <n v="3346.9"/>
  </r>
  <r>
    <x v="8"/>
    <x v="3"/>
    <s v="Persons:"/>
    <x v="12"/>
    <s v="FIN"/>
    <x v="35"/>
    <n v="3344.9"/>
  </r>
  <r>
    <x v="8"/>
    <x v="3"/>
    <s v="Persons:"/>
    <x v="12"/>
    <s v="FIN"/>
    <x v="36"/>
    <n v="3345.5"/>
  </r>
  <r>
    <x v="8"/>
    <x v="3"/>
    <s v="Persons:"/>
    <x v="12"/>
    <s v="FIN"/>
    <x v="37"/>
    <n v="3343"/>
  </r>
  <r>
    <x v="8"/>
    <x v="3"/>
    <s v="Persons:"/>
    <x v="12"/>
    <s v="FIN"/>
    <x v="38"/>
    <n v="3338.7"/>
  </r>
  <r>
    <x v="8"/>
    <x v="3"/>
    <s v="Persons:"/>
    <x v="12"/>
    <s v="FIN"/>
    <x v="39"/>
    <n v="3325.8"/>
  </r>
  <r>
    <x v="8"/>
    <x v="3"/>
    <s v="Persons:"/>
    <x v="12"/>
    <s v="FIN"/>
    <x v="40"/>
    <n v="3304.9"/>
  </r>
  <r>
    <x v="8"/>
    <x v="3"/>
    <s v="Persons:"/>
    <x v="12"/>
    <s v="FIN"/>
    <x v="41"/>
    <n v="3282"/>
  </r>
  <r>
    <x v="8"/>
    <x v="3"/>
    <s v="Persons:"/>
    <x v="12"/>
    <s v="FIN"/>
    <x v="42"/>
    <n v="3257.5"/>
  </r>
  <r>
    <x v="8"/>
    <x v="3"/>
    <s v="Persons:"/>
    <x v="12"/>
    <s v="FIN"/>
    <x v="43"/>
    <n v="3236.4"/>
  </r>
  <r>
    <x v="8"/>
    <x v="3"/>
    <s v="Persons:"/>
    <x v="12"/>
    <s v="FIN"/>
    <x v="44"/>
    <n v="3220.8"/>
  </r>
  <r>
    <x v="8"/>
    <x v="3"/>
    <s v="Persons:"/>
    <x v="12"/>
    <s v="FIN"/>
    <x v="45"/>
    <n v="3207.3"/>
  </r>
  <r>
    <x v="8"/>
    <x v="3"/>
    <s v="Persons:"/>
    <x v="12"/>
    <s v="FIN"/>
    <x v="46"/>
    <n v="3195"/>
  </r>
  <r>
    <x v="8"/>
    <x v="3"/>
    <s v="Persons:"/>
    <x v="12"/>
    <s v="FIN"/>
    <x v="47"/>
    <n v="3185.4"/>
  </r>
  <r>
    <x v="8"/>
    <x v="3"/>
    <s v="Persons:"/>
    <x v="12"/>
    <s v="FIN"/>
    <x v="48"/>
    <n v="3174.2"/>
  </r>
  <r>
    <x v="8"/>
    <x v="3"/>
    <s v="Persons:"/>
    <x v="12"/>
    <s v="FIN"/>
    <x v="49"/>
    <n v="3156.5"/>
  </r>
  <r>
    <x v="8"/>
    <x v="3"/>
    <s v="Persons:"/>
    <x v="12"/>
    <s v="FIN"/>
    <x v="50"/>
    <n v="3132.7"/>
  </r>
  <r>
    <x v="8"/>
    <x v="3"/>
    <s v="Persons:"/>
    <x v="12"/>
    <s v="FIN"/>
    <x v="51"/>
    <n v="3103.9"/>
  </r>
  <r>
    <x v="8"/>
    <x v="3"/>
    <s v="Persons:"/>
    <x v="12"/>
    <s v="FIN"/>
    <x v="52"/>
    <n v="3070.3"/>
  </r>
  <r>
    <x v="8"/>
    <x v="3"/>
    <s v="Persons:"/>
    <x v="12"/>
    <s v="FIN"/>
    <x v="53"/>
    <n v="3050.8"/>
  </r>
  <r>
    <x v="8"/>
    <x v="3"/>
    <s v="Persons:"/>
    <x v="12"/>
    <s v="FIN"/>
    <x v="54"/>
    <n v="3051.1000000000008"/>
  </r>
  <r>
    <x v="8"/>
    <x v="3"/>
    <s v="Persons:"/>
    <x v="12"/>
    <s v="FIN"/>
    <x v="55"/>
    <n v="3042.1000000000008"/>
  </r>
  <r>
    <x v="8"/>
    <x v="3"/>
    <s v="Persons:"/>
    <x v="12"/>
    <s v="FIN"/>
    <x v="56"/>
    <n v="3014.4"/>
  </r>
  <r>
    <x v="8"/>
    <x v="3"/>
    <s v="Persons:"/>
    <x v="12"/>
    <s v="FIN"/>
    <x v="57"/>
    <n v="2984.1000000000008"/>
  </r>
  <r>
    <x v="8"/>
    <x v="3"/>
    <s v="Persons:"/>
    <x v="12"/>
    <s v="FIN"/>
    <x v="58"/>
    <n v="2958.1000000000008"/>
  </r>
  <r>
    <x v="8"/>
    <x v="3"/>
    <s v="Persons:"/>
    <x v="12"/>
    <s v="FIN"/>
    <x v="59"/>
    <n v="2930.5"/>
  </r>
  <r>
    <x v="8"/>
    <x v="3"/>
    <s v="Persons:"/>
    <x v="12"/>
    <s v="FIN"/>
    <x v="60"/>
    <n v="2893.7"/>
  </r>
  <r>
    <x v="8"/>
    <x v="3"/>
    <s v="Persons:"/>
    <x v="12"/>
    <s v="FIN"/>
    <x v="61"/>
    <n v="2847.8"/>
  </r>
  <r>
    <x v="8"/>
    <x v="3"/>
    <s v="Persons:"/>
    <x v="12"/>
    <s v="FIN"/>
    <x v="62"/>
    <n v="2801"/>
  </r>
  <r>
    <x v="8"/>
    <x v="3"/>
    <s v="Persons:"/>
    <x v="12"/>
    <s v="FIN"/>
    <x v="63"/>
    <n v="2759.3"/>
  </r>
  <r>
    <x v="8"/>
    <x v="3"/>
    <s v="Persons:"/>
    <x v="13"/>
    <s v="SWE"/>
    <x v="0"/>
    <n v="6549"/>
  </r>
  <r>
    <x v="8"/>
    <x v="3"/>
    <s v="Persons:"/>
    <x v="13"/>
    <s v="SWE"/>
    <x v="1"/>
    <n v="6518.1"/>
  </r>
  <r>
    <x v="8"/>
    <x v="3"/>
    <s v="Persons:"/>
    <x v="13"/>
    <s v="SWE"/>
    <x v="2"/>
    <n v="6473.9"/>
  </r>
  <r>
    <x v="8"/>
    <x v="3"/>
    <s v="Persons:"/>
    <x v="13"/>
    <s v="SWE"/>
    <x v="3"/>
    <n v="6440.4"/>
  </r>
  <r>
    <x v="8"/>
    <x v="3"/>
    <s v="Persons:"/>
    <x v="13"/>
    <s v="SWE"/>
    <x v="4"/>
    <n v="6401.1"/>
  </r>
  <r>
    <x v="8"/>
    <x v="3"/>
    <s v="Persons:"/>
    <x v="13"/>
    <s v="SWE"/>
    <x v="5"/>
    <n v="6347.1"/>
  </r>
  <r>
    <x v="8"/>
    <x v="3"/>
    <s v="Persons:"/>
    <x v="13"/>
    <s v="SWE"/>
    <x v="6"/>
    <n v="6288.4"/>
  </r>
  <r>
    <x v="8"/>
    <x v="3"/>
    <s v="Persons:"/>
    <x v="13"/>
    <s v="SWE"/>
    <x v="7"/>
    <n v="6222"/>
  </r>
  <r>
    <x v="8"/>
    <x v="3"/>
    <s v="Persons:"/>
    <x v="13"/>
    <s v="SWE"/>
    <x v="8"/>
    <n v="6169.5"/>
  </r>
  <r>
    <x v="8"/>
    <x v="3"/>
    <s v="Persons:"/>
    <x v="13"/>
    <s v="SWE"/>
    <x v="9"/>
    <n v="6139.5"/>
  </r>
  <r>
    <x v="8"/>
    <x v="3"/>
    <s v="Persons:"/>
    <x v="13"/>
    <s v="SWE"/>
    <x v="10"/>
    <n v="6121.2000000000016"/>
  </r>
  <r>
    <x v="8"/>
    <x v="3"/>
    <s v="Persons:"/>
    <x v="13"/>
    <s v="SWE"/>
    <x v="11"/>
    <n v="6114.8"/>
  </r>
  <r>
    <x v="8"/>
    <x v="3"/>
    <s v="Persons:"/>
    <x v="13"/>
    <s v="SWE"/>
    <x v="12"/>
    <n v="6113.6"/>
  </r>
  <r>
    <x v="8"/>
    <x v="3"/>
    <s v="Persons:"/>
    <x v="13"/>
    <s v="SWE"/>
    <x v="13"/>
    <n v="6106.9"/>
  </r>
  <r>
    <x v="8"/>
    <x v="3"/>
    <s v="Persons:"/>
    <x v="13"/>
    <s v="SWE"/>
    <x v="14"/>
    <n v="6084.7000000000016"/>
  </r>
  <r>
    <x v="8"/>
    <x v="3"/>
    <s v="Persons:"/>
    <x v="13"/>
    <s v="SWE"/>
    <x v="15"/>
    <n v="6050.8"/>
  </r>
  <r>
    <x v="8"/>
    <x v="3"/>
    <s v="Persons:"/>
    <x v="13"/>
    <s v="SWE"/>
    <x v="16"/>
    <n v="6007.5"/>
  </r>
  <r>
    <x v="8"/>
    <x v="3"/>
    <s v="Persons:"/>
    <x v="13"/>
    <s v="SWE"/>
    <x v="17"/>
    <n v="5951.9"/>
  </r>
  <r>
    <x v="8"/>
    <x v="3"/>
    <s v="Persons:"/>
    <x v="13"/>
    <s v="SWE"/>
    <x v="18"/>
    <n v="5897.5"/>
  </r>
  <r>
    <x v="8"/>
    <x v="3"/>
    <s v="Persons:"/>
    <x v="13"/>
    <s v="SWE"/>
    <x v="19"/>
    <n v="5854.5"/>
  </r>
  <r>
    <x v="8"/>
    <x v="3"/>
    <s v="Persons:"/>
    <x v="13"/>
    <s v="SWE"/>
    <x v="20"/>
    <n v="5815.2000000000016"/>
  </r>
  <r>
    <x v="8"/>
    <x v="3"/>
    <s v="Persons:"/>
    <x v="13"/>
    <s v="SWE"/>
    <x v="21"/>
    <n v="5775.9"/>
  </r>
  <r>
    <x v="8"/>
    <x v="3"/>
    <s v="Persons:"/>
    <x v="13"/>
    <s v="SWE"/>
    <x v="22"/>
    <n v="5738.9000000000005"/>
  </r>
  <r>
    <x v="8"/>
    <x v="3"/>
    <s v="Persons:"/>
    <x v="13"/>
    <s v="SWE"/>
    <x v="23"/>
    <n v="5705.1"/>
  </r>
  <r>
    <x v="8"/>
    <x v="3"/>
    <s v="Persons:"/>
    <x v="13"/>
    <s v="SWE"/>
    <x v="24"/>
    <n v="5678.7000000000007"/>
  </r>
  <r>
    <x v="8"/>
    <x v="3"/>
    <s v="Persons:"/>
    <x v="13"/>
    <s v="SWE"/>
    <x v="25"/>
    <n v="5659.5"/>
  </r>
  <r>
    <x v="8"/>
    <x v="3"/>
    <s v="Persons:"/>
    <x v="13"/>
    <s v="SWE"/>
    <x v="26"/>
    <n v="5645.3"/>
  </r>
  <r>
    <x v="8"/>
    <x v="3"/>
    <s v="Persons:"/>
    <x v="13"/>
    <s v="SWE"/>
    <x v="27"/>
    <n v="5634.3"/>
  </r>
  <r>
    <x v="8"/>
    <x v="3"/>
    <s v="Persons:"/>
    <x v="13"/>
    <s v="SWE"/>
    <x v="28"/>
    <n v="5621.2000000000007"/>
  </r>
  <r>
    <x v="8"/>
    <x v="3"/>
    <s v="Persons:"/>
    <x v="13"/>
    <s v="SWE"/>
    <x v="29"/>
    <n v="5593.5"/>
  </r>
  <r>
    <x v="8"/>
    <x v="3"/>
    <s v="Persons:"/>
    <x v="13"/>
    <s v="SWE"/>
    <x v="30"/>
    <n v="5562.5"/>
  </r>
  <r>
    <x v="8"/>
    <x v="3"/>
    <s v="Persons:"/>
    <x v="13"/>
    <s v="SWE"/>
    <x v="31"/>
    <n v="5543.4000000000005"/>
  </r>
  <r>
    <x v="8"/>
    <x v="3"/>
    <s v="Persons:"/>
    <x v="13"/>
    <s v="SWE"/>
    <x v="32"/>
    <n v="5525.7000000000007"/>
  </r>
  <r>
    <x v="8"/>
    <x v="3"/>
    <s v="Persons:"/>
    <x v="13"/>
    <s v="SWE"/>
    <x v="33"/>
    <n v="5501.9000000000005"/>
  </r>
  <r>
    <x v="8"/>
    <x v="3"/>
    <s v="Persons:"/>
    <x v="13"/>
    <s v="SWE"/>
    <x v="34"/>
    <n v="5467"/>
  </r>
  <r>
    <x v="8"/>
    <x v="3"/>
    <s v="Persons:"/>
    <x v="13"/>
    <s v="SWE"/>
    <x v="35"/>
    <n v="5433.4000000000005"/>
  </r>
  <r>
    <x v="8"/>
    <x v="3"/>
    <s v="Persons:"/>
    <x v="13"/>
    <s v="SWE"/>
    <x v="36"/>
    <n v="5410.5"/>
  </r>
  <r>
    <x v="8"/>
    <x v="3"/>
    <s v="Persons:"/>
    <x v="13"/>
    <s v="SWE"/>
    <x v="37"/>
    <n v="5396.4000000000005"/>
  </r>
  <r>
    <x v="8"/>
    <x v="3"/>
    <s v="Persons:"/>
    <x v="13"/>
    <s v="SWE"/>
    <x v="38"/>
    <n v="5394.5"/>
  </r>
  <r>
    <x v="8"/>
    <x v="3"/>
    <s v="Persons:"/>
    <x v="13"/>
    <s v="SWE"/>
    <x v="39"/>
    <n v="5391.8"/>
  </r>
  <r>
    <x v="8"/>
    <x v="3"/>
    <s v="Persons:"/>
    <x v="13"/>
    <s v="SWE"/>
    <x v="40"/>
    <n v="5381.4000000000005"/>
  </r>
  <r>
    <x v="8"/>
    <x v="3"/>
    <s v="Persons:"/>
    <x v="13"/>
    <s v="SWE"/>
    <x v="41"/>
    <n v="5367.7000000000007"/>
  </r>
  <r>
    <x v="8"/>
    <x v="3"/>
    <s v="Persons:"/>
    <x v="13"/>
    <s v="SWE"/>
    <x v="42"/>
    <n v="5349.9000000000005"/>
  </r>
  <r>
    <x v="8"/>
    <x v="3"/>
    <s v="Persons:"/>
    <x v="13"/>
    <s v="SWE"/>
    <x v="43"/>
    <n v="5328.4000000000005"/>
  </r>
  <r>
    <x v="8"/>
    <x v="3"/>
    <s v="Persons:"/>
    <x v="13"/>
    <s v="SWE"/>
    <x v="44"/>
    <n v="5304.6"/>
  </r>
  <r>
    <x v="8"/>
    <x v="3"/>
    <s v="Persons:"/>
    <x v="13"/>
    <s v="SWE"/>
    <x v="45"/>
    <n v="5286"/>
  </r>
  <r>
    <x v="8"/>
    <x v="3"/>
    <s v="Persons:"/>
    <x v="13"/>
    <s v="SWE"/>
    <x v="46"/>
    <n v="5273.2000000000007"/>
  </r>
  <r>
    <x v="8"/>
    <x v="3"/>
    <s v="Persons:"/>
    <x v="13"/>
    <s v="SWE"/>
    <x v="47"/>
    <n v="5263.8"/>
  </r>
  <r>
    <x v="8"/>
    <x v="3"/>
    <s v="Persons:"/>
    <x v="13"/>
    <s v="SWE"/>
    <x v="48"/>
    <n v="5259.2000000000007"/>
  </r>
  <r>
    <x v="8"/>
    <x v="3"/>
    <s v="Persons:"/>
    <x v="13"/>
    <s v="SWE"/>
    <x v="49"/>
    <n v="5259.2000000000007"/>
  </r>
  <r>
    <x v="8"/>
    <x v="3"/>
    <s v="Persons:"/>
    <x v="13"/>
    <s v="SWE"/>
    <x v="50"/>
    <n v="5266.9000000000005"/>
  </r>
  <r>
    <x v="8"/>
    <x v="3"/>
    <s v="Persons:"/>
    <x v="13"/>
    <s v="SWE"/>
    <x v="51"/>
    <n v="5280.5"/>
  </r>
  <r>
    <x v="8"/>
    <x v="3"/>
    <s v="Persons:"/>
    <x v="13"/>
    <s v="SWE"/>
    <x v="52"/>
    <n v="5286.7000000000007"/>
  </r>
  <r>
    <x v="8"/>
    <x v="3"/>
    <s v="Persons:"/>
    <x v="13"/>
    <s v="SWE"/>
    <x v="53"/>
    <n v="5267"/>
  </r>
  <r>
    <x v="8"/>
    <x v="3"/>
    <s v="Persons:"/>
    <x v="13"/>
    <s v="SWE"/>
    <x v="54"/>
    <n v="5229.8"/>
  </r>
  <r>
    <x v="8"/>
    <x v="3"/>
    <s v="Persons:"/>
    <x v="13"/>
    <s v="SWE"/>
    <x v="55"/>
    <n v="5204"/>
  </r>
  <r>
    <x v="8"/>
    <x v="3"/>
    <s v="Persons:"/>
    <x v="13"/>
    <s v="SWE"/>
    <x v="56"/>
    <n v="5189.3"/>
  </r>
  <r>
    <x v="8"/>
    <x v="3"/>
    <s v="Persons:"/>
    <x v="13"/>
    <s v="SWE"/>
    <x v="57"/>
    <n v="5168"/>
  </r>
  <r>
    <x v="8"/>
    <x v="3"/>
    <s v="Persons:"/>
    <x v="13"/>
    <s v="SWE"/>
    <x v="58"/>
    <n v="5133.8"/>
  </r>
  <r>
    <x v="8"/>
    <x v="3"/>
    <s v="Persons:"/>
    <x v="13"/>
    <s v="SWE"/>
    <x v="59"/>
    <n v="5093.3"/>
  </r>
  <r>
    <x v="8"/>
    <x v="3"/>
    <s v="Persons:"/>
    <x v="13"/>
    <s v="SWE"/>
    <x v="60"/>
    <n v="5054.1000000000004"/>
  </r>
  <r>
    <x v="8"/>
    <x v="3"/>
    <s v="Persons:"/>
    <x v="13"/>
    <s v="SWE"/>
    <x v="61"/>
    <n v="5015.3"/>
  </r>
  <r>
    <x v="8"/>
    <x v="3"/>
    <s v="Persons:"/>
    <x v="13"/>
    <s v="SWE"/>
    <x v="62"/>
    <n v="4970.8"/>
  </r>
  <r>
    <x v="8"/>
    <x v="3"/>
    <s v="Persons:"/>
    <x v="13"/>
    <s v="SWE"/>
    <x v="63"/>
    <n v="4926.5"/>
  </r>
  <r>
    <x v="8"/>
    <x v="3"/>
    <s v="Persons:"/>
    <x v="14"/>
    <s v="GBR"/>
    <x v="0"/>
    <n v="43146.5"/>
  </r>
  <r>
    <x v="8"/>
    <x v="3"/>
    <s v="Persons:"/>
    <x v="14"/>
    <s v="GBR"/>
    <x v="1"/>
    <n v="43060.4"/>
  </r>
  <r>
    <x v="8"/>
    <x v="3"/>
    <s v="Persons:"/>
    <x v="14"/>
    <s v="GBR"/>
    <x v="2"/>
    <n v="42940.2"/>
  </r>
  <r>
    <x v="8"/>
    <x v="3"/>
    <s v="Persons:"/>
    <x v="14"/>
    <s v="GBR"/>
    <x v="3"/>
    <n v="42597.7"/>
  </r>
  <r>
    <x v="8"/>
    <x v="3"/>
    <s v="Persons:"/>
    <x v="14"/>
    <s v="GBR"/>
    <x v="4"/>
    <n v="42460.9"/>
  </r>
  <r>
    <x v="8"/>
    <x v="3"/>
    <s v="Persons:"/>
    <x v="14"/>
    <s v="GBR"/>
    <x v="5"/>
    <n v="42358.5"/>
  </r>
  <r>
    <x v="8"/>
    <x v="3"/>
    <s v="Persons:"/>
    <x v="14"/>
    <s v="GBR"/>
    <x v="6"/>
    <n v="42243.3"/>
  </r>
  <r>
    <x v="8"/>
    <x v="3"/>
    <s v="Persons:"/>
    <x v="14"/>
    <s v="GBR"/>
    <x v="7"/>
    <n v="42157.100000000013"/>
  </r>
  <r>
    <x v="8"/>
    <x v="3"/>
    <s v="Persons:"/>
    <x v="14"/>
    <s v="GBR"/>
    <x v="8"/>
    <n v="41968.100000000013"/>
  </r>
  <r>
    <x v="8"/>
    <x v="3"/>
    <s v="Persons:"/>
    <x v="14"/>
    <s v="GBR"/>
    <x v="9"/>
    <n v="41782.400000000001"/>
  </r>
  <r>
    <x v="8"/>
    <x v="3"/>
    <s v="Persons:"/>
    <x v="14"/>
    <s v="GBR"/>
    <x v="10"/>
    <n v="41666.600000000013"/>
  </r>
  <r>
    <x v="8"/>
    <x v="3"/>
    <s v="Persons:"/>
    <x v="14"/>
    <s v="GBR"/>
    <x v="11"/>
    <n v="41650.400000000001"/>
  </r>
  <r>
    <x v="8"/>
    <x v="3"/>
    <s v="Persons:"/>
    <x v="14"/>
    <s v="GBR"/>
    <x v="12"/>
    <n v="41710.800000000003"/>
  </r>
  <r>
    <x v="8"/>
    <x v="3"/>
    <s v="Persons:"/>
    <x v="14"/>
    <s v="GBR"/>
    <x v="13"/>
    <n v="41443.5"/>
  </r>
  <r>
    <x v="8"/>
    <x v="3"/>
    <s v="Persons:"/>
    <x v="14"/>
    <s v="GBR"/>
    <x v="14"/>
    <n v="41206.400000000001"/>
  </r>
  <r>
    <x v="8"/>
    <x v="3"/>
    <s v="Persons:"/>
    <x v="14"/>
    <s v="GBR"/>
    <x v="15"/>
    <n v="40993"/>
  </r>
  <r>
    <x v="8"/>
    <x v="3"/>
    <s v="Persons:"/>
    <x v="14"/>
    <s v="GBR"/>
    <x v="16"/>
    <n v="40691.199999999997"/>
  </r>
  <r>
    <x v="8"/>
    <x v="3"/>
    <s v="Persons:"/>
    <x v="14"/>
    <s v="GBR"/>
    <x v="17"/>
    <n v="40303.800000000003"/>
  </r>
  <r>
    <x v="8"/>
    <x v="3"/>
    <s v="Persons:"/>
    <x v="14"/>
    <s v="GBR"/>
    <x v="18"/>
    <n v="39891.9"/>
  </r>
  <r>
    <x v="8"/>
    <x v="3"/>
    <s v="Persons:"/>
    <x v="14"/>
    <s v="GBR"/>
    <x v="19"/>
    <n v="39462.400000000001"/>
  </r>
  <r>
    <x v="8"/>
    <x v="3"/>
    <s v="Persons:"/>
    <x v="14"/>
    <s v="GBR"/>
    <x v="20"/>
    <n v="39170.800000000003"/>
  </r>
  <r>
    <x v="8"/>
    <x v="3"/>
    <s v="Persons:"/>
    <x v="14"/>
    <s v="GBR"/>
    <x v="21"/>
    <n v="38899.699999999997"/>
  </r>
  <r>
    <x v="8"/>
    <x v="3"/>
    <s v="Persons:"/>
    <x v="14"/>
    <s v="GBR"/>
    <x v="22"/>
    <n v="38633.5"/>
  </r>
  <r>
    <x v="8"/>
    <x v="3"/>
    <s v="Persons:"/>
    <x v="14"/>
    <s v="GBR"/>
    <x v="23"/>
    <n v="38374.6"/>
  </r>
  <r>
    <x v="8"/>
    <x v="3"/>
    <s v="Persons:"/>
    <x v="14"/>
    <s v="GBR"/>
    <x v="24"/>
    <n v="38122.199999999997"/>
  </r>
  <r>
    <x v="8"/>
    <x v="3"/>
    <s v="Persons:"/>
    <x v="14"/>
    <s v="GBR"/>
    <x v="25"/>
    <n v="37913.9"/>
  </r>
  <r>
    <x v="8"/>
    <x v="3"/>
    <s v="Persons:"/>
    <x v="14"/>
    <s v="GBR"/>
    <x v="26"/>
    <n v="37776"/>
  </r>
  <r>
    <x v="8"/>
    <x v="3"/>
    <s v="Persons:"/>
    <x v="14"/>
    <s v="GBR"/>
    <x v="27"/>
    <n v="37659.199999999997"/>
  </r>
  <r>
    <x v="8"/>
    <x v="3"/>
    <s v="Persons:"/>
    <x v="14"/>
    <s v="GBR"/>
    <x v="28"/>
    <n v="37537.800000000003"/>
  </r>
  <r>
    <x v="8"/>
    <x v="3"/>
    <s v="Persons:"/>
    <x v="14"/>
    <s v="GBR"/>
    <x v="29"/>
    <n v="37426"/>
  </r>
  <r>
    <x v="8"/>
    <x v="3"/>
    <s v="Persons:"/>
    <x v="14"/>
    <s v="GBR"/>
    <x v="30"/>
    <n v="37355.300000000003"/>
  </r>
  <r>
    <x v="8"/>
    <x v="3"/>
    <s v="Persons:"/>
    <x v="14"/>
    <s v="GBR"/>
    <x v="31"/>
    <n v="37345.1"/>
  </r>
  <r>
    <x v="8"/>
    <x v="3"/>
    <s v="Persons:"/>
    <x v="14"/>
    <s v="GBR"/>
    <x v="32"/>
    <n v="37359.699999999997"/>
  </r>
  <r>
    <x v="8"/>
    <x v="3"/>
    <s v="Persons:"/>
    <x v="14"/>
    <s v="GBR"/>
    <x v="33"/>
    <n v="37352.6"/>
  </r>
  <r>
    <x v="8"/>
    <x v="3"/>
    <s v="Persons:"/>
    <x v="14"/>
    <s v="GBR"/>
    <x v="34"/>
    <n v="37324.9"/>
  </r>
  <r>
    <x v="8"/>
    <x v="3"/>
    <s v="Persons:"/>
    <x v="14"/>
    <s v="GBR"/>
    <x v="35"/>
    <n v="37294.9"/>
  </r>
  <r>
    <x v="8"/>
    <x v="3"/>
    <s v="Persons:"/>
    <x v="14"/>
    <s v="GBR"/>
    <x v="36"/>
    <n v="37255.9"/>
  </r>
  <r>
    <x v="8"/>
    <x v="3"/>
    <s v="Persons:"/>
    <x v="14"/>
    <s v="GBR"/>
    <x v="37"/>
    <n v="37191.5"/>
  </r>
  <r>
    <x v="8"/>
    <x v="3"/>
    <s v="Persons:"/>
    <x v="14"/>
    <s v="GBR"/>
    <x v="38"/>
    <n v="37110.300000000003"/>
  </r>
  <r>
    <x v="8"/>
    <x v="3"/>
    <s v="Persons:"/>
    <x v="14"/>
    <s v="GBR"/>
    <x v="39"/>
    <n v="36977.9"/>
  </r>
  <r>
    <x v="8"/>
    <x v="3"/>
    <s v="Persons:"/>
    <x v="14"/>
    <s v="GBR"/>
    <x v="40"/>
    <n v="36742.6"/>
  </r>
  <r>
    <x v="8"/>
    <x v="3"/>
    <s v="Persons:"/>
    <x v="14"/>
    <s v="GBR"/>
    <x v="41"/>
    <n v="36484"/>
  </r>
  <r>
    <x v="8"/>
    <x v="3"/>
    <s v="Persons:"/>
    <x v="14"/>
    <s v="GBR"/>
    <x v="42"/>
    <n v="36273.9"/>
  </r>
  <r>
    <x v="8"/>
    <x v="3"/>
    <s v="Persons:"/>
    <x v="14"/>
    <s v="GBR"/>
    <x v="43"/>
    <n v="36072.6"/>
  </r>
  <r>
    <x v="8"/>
    <x v="3"/>
    <s v="Persons:"/>
    <x v="14"/>
    <s v="GBR"/>
    <x v="44"/>
    <n v="35857.1"/>
  </r>
  <r>
    <x v="8"/>
    <x v="3"/>
    <s v="Persons:"/>
    <x v="14"/>
    <s v="GBR"/>
    <x v="45"/>
    <n v="35654.300000000003"/>
  </r>
  <r>
    <x v="8"/>
    <x v="3"/>
    <s v="Persons:"/>
    <x v="14"/>
    <s v="GBR"/>
    <x v="46"/>
    <n v="35481.300000000003"/>
  </r>
  <r>
    <x v="8"/>
    <x v="3"/>
    <s v="Persons:"/>
    <x v="14"/>
    <s v="GBR"/>
    <x v="47"/>
    <n v="35328.199999999997"/>
  </r>
  <r>
    <x v="8"/>
    <x v="3"/>
    <s v="Persons:"/>
    <x v="14"/>
    <s v="GBR"/>
    <x v="48"/>
    <n v="35206.699999999997"/>
  </r>
  <r>
    <x v="8"/>
    <x v="3"/>
    <s v="Persons:"/>
    <x v="14"/>
    <s v="GBR"/>
    <x v="49"/>
    <n v="35139.4"/>
  </r>
  <r>
    <x v="8"/>
    <x v="3"/>
    <s v="Persons:"/>
    <x v="14"/>
    <s v="GBR"/>
    <x v="50"/>
    <n v="35105.199999999997"/>
  </r>
  <r>
    <x v="8"/>
    <x v="3"/>
    <s v="Persons:"/>
    <x v="14"/>
    <s v="GBR"/>
    <x v="51"/>
    <n v="35075.300000000003"/>
  </r>
  <r>
    <x v="8"/>
    <x v="3"/>
    <s v="Persons:"/>
    <x v="14"/>
    <s v="GBR"/>
    <x v="52"/>
    <n v="35054.300000000003"/>
  </r>
  <r>
    <x v="8"/>
    <x v="3"/>
    <s v="Persons:"/>
    <x v="14"/>
    <s v="GBR"/>
    <x v="53"/>
    <n v="34981.300000000003"/>
  </r>
  <r>
    <x v="8"/>
    <x v="3"/>
    <s v="Persons:"/>
    <x v="14"/>
    <s v="GBR"/>
    <x v="54"/>
    <n v="35021.300000000003"/>
  </r>
  <r>
    <x v="8"/>
    <x v="3"/>
    <s v="Persons:"/>
    <x v="14"/>
    <s v="GBR"/>
    <x v="55"/>
    <n v="35049.300000000003"/>
  </r>
  <r>
    <x v="8"/>
    <x v="3"/>
    <s v="Persons:"/>
    <x v="14"/>
    <s v="GBR"/>
    <x v="56"/>
    <n v="35095.300000000003"/>
  </r>
  <r>
    <x v="8"/>
    <x v="3"/>
    <s v="Persons:"/>
    <x v="14"/>
    <s v="GBR"/>
    <x v="57"/>
    <n v="35101.300000000003"/>
  </r>
  <r>
    <x v="8"/>
    <x v="3"/>
    <s v="Persons:"/>
    <x v="14"/>
    <s v="GBR"/>
    <x v="58"/>
    <n v="35043.300000000003"/>
  </r>
  <r>
    <x v="8"/>
    <x v="3"/>
    <s v="Persons:"/>
    <x v="14"/>
    <s v="GBR"/>
    <x v="59"/>
    <n v="34985.300000000003"/>
  </r>
  <r>
    <x v="8"/>
    <x v="3"/>
    <s v="Persons:"/>
    <x v="14"/>
    <s v="GBR"/>
    <x v="60"/>
    <n v="34860.300000000003"/>
  </r>
  <r>
    <x v="8"/>
    <x v="3"/>
    <s v="Persons:"/>
    <x v="14"/>
    <s v="GBR"/>
    <x v="61"/>
    <n v="34657.199999999997"/>
  </r>
  <r>
    <x v="8"/>
    <x v="3"/>
    <s v="Persons:"/>
    <x v="14"/>
    <s v="GBR"/>
    <x v="62"/>
    <n v="34246.199999999997"/>
  </r>
  <r>
    <x v="8"/>
    <x v="3"/>
    <s v="Persons:"/>
    <x v="14"/>
    <s v="GBR"/>
    <x v="63"/>
    <n v="34017.1"/>
  </r>
  <r>
    <x v="8"/>
    <x v="3"/>
    <s v="Persons:"/>
    <x v="15"/>
    <s v="ISL"/>
    <x v="0"/>
    <n v="262.2"/>
  </r>
  <r>
    <x v="8"/>
    <x v="3"/>
    <s v="Persons:"/>
    <x v="15"/>
    <s v="ISL"/>
    <x v="1"/>
    <n v="254.5"/>
  </r>
  <r>
    <x v="8"/>
    <x v="3"/>
    <s v="Persons:"/>
    <x v="15"/>
    <s v="ISL"/>
    <x v="2"/>
    <n v="247.8"/>
  </r>
  <r>
    <x v="8"/>
    <x v="3"/>
    <s v="Persons:"/>
    <x v="15"/>
    <s v="ISL"/>
    <x v="3"/>
    <n v="244.4"/>
  </r>
  <r>
    <x v="8"/>
    <x v="3"/>
    <s v="Persons:"/>
    <x v="15"/>
    <s v="ISL"/>
    <x v="4"/>
    <n v="240.9"/>
  </r>
  <r>
    <x v="8"/>
    <x v="3"/>
    <s v="Persons:"/>
    <x v="15"/>
    <s v="ISL"/>
    <x v="5"/>
    <n v="235.2"/>
  </r>
  <r>
    <x v="8"/>
    <x v="3"/>
    <s v="Persons:"/>
    <x v="15"/>
    <s v="ISL"/>
    <x v="6"/>
    <n v="228.1"/>
  </r>
  <r>
    <x v="8"/>
    <x v="3"/>
    <s v="Persons:"/>
    <x v="15"/>
    <s v="ISL"/>
    <x v="7"/>
    <n v="222"/>
  </r>
  <r>
    <x v="8"/>
    <x v="3"/>
    <s v="Persons:"/>
    <x v="15"/>
    <s v="ISL"/>
    <x v="8"/>
    <n v="218.7"/>
  </r>
  <r>
    <x v="8"/>
    <x v="3"/>
    <s v="Persons:"/>
    <x v="15"/>
    <s v="ISL"/>
    <x v="9"/>
    <n v="216.7"/>
  </r>
  <r>
    <x v="8"/>
    <x v="3"/>
    <s v="Persons:"/>
    <x v="15"/>
    <s v="ISL"/>
    <x v="10"/>
    <n v="214.8"/>
  </r>
  <r>
    <x v="8"/>
    <x v="3"/>
    <s v="Persons:"/>
    <x v="15"/>
    <s v="ISL"/>
    <x v="11"/>
    <n v="213.3"/>
  </r>
  <r>
    <x v="8"/>
    <x v="3"/>
    <s v="Persons:"/>
    <x v="15"/>
    <s v="ISL"/>
    <x v="12"/>
    <n v="212.8"/>
  </r>
  <r>
    <x v="8"/>
    <x v="3"/>
    <s v="Persons:"/>
    <x v="15"/>
    <s v="ISL"/>
    <x v="13"/>
    <n v="212.9"/>
  </r>
  <r>
    <x v="8"/>
    <x v="3"/>
    <s v="Persons:"/>
    <x v="15"/>
    <s v="ISL"/>
    <x v="14"/>
    <n v="214.3"/>
  </r>
  <r>
    <x v="8"/>
    <x v="3"/>
    <s v="Persons:"/>
    <x v="15"/>
    <s v="ISL"/>
    <x v="15"/>
    <n v="214.3"/>
  </r>
  <r>
    <x v="8"/>
    <x v="3"/>
    <s v="Persons:"/>
    <x v="15"/>
    <s v="ISL"/>
    <x v="16"/>
    <n v="209.8"/>
  </r>
  <r>
    <x v="8"/>
    <x v="3"/>
    <s v="Persons:"/>
    <x v="15"/>
    <s v="ISL"/>
    <x v="17"/>
    <n v="203"/>
  </r>
  <r>
    <x v="8"/>
    <x v="3"/>
    <s v="Persons:"/>
    <x v="15"/>
    <s v="ISL"/>
    <x v="18"/>
    <n v="196.5"/>
  </r>
  <r>
    <x v="8"/>
    <x v="3"/>
    <s v="Persons:"/>
    <x v="15"/>
    <s v="ISL"/>
    <x v="19"/>
    <n v="192.1"/>
  </r>
  <r>
    <x v="8"/>
    <x v="3"/>
    <s v="Persons:"/>
    <x v="15"/>
    <s v="ISL"/>
    <x v="20"/>
    <n v="189.6"/>
  </r>
  <r>
    <x v="8"/>
    <x v="3"/>
    <s v="Persons:"/>
    <x v="15"/>
    <s v="ISL"/>
    <x v="21"/>
    <n v="187.8"/>
  </r>
  <r>
    <x v="8"/>
    <x v="3"/>
    <s v="Persons:"/>
    <x v="15"/>
    <s v="ISL"/>
    <x v="22"/>
    <n v="185.9"/>
  </r>
  <r>
    <x v="8"/>
    <x v="3"/>
    <s v="Persons:"/>
    <x v="15"/>
    <s v="ISL"/>
    <x v="23"/>
    <n v="183.2"/>
  </r>
  <r>
    <x v="8"/>
    <x v="3"/>
    <s v="Persons:"/>
    <x v="15"/>
    <s v="ISL"/>
    <x v="24"/>
    <n v="180.4"/>
  </r>
  <r>
    <x v="8"/>
    <x v="3"/>
    <s v="Persons:"/>
    <x v="15"/>
    <s v="ISL"/>
    <x v="25"/>
    <n v="177.7"/>
  </r>
  <r>
    <x v="8"/>
    <x v="3"/>
    <s v="Persons:"/>
    <x v="15"/>
    <s v="ISL"/>
    <x v="26"/>
    <n v="175.2"/>
  </r>
  <r>
    <x v="8"/>
    <x v="3"/>
    <s v="Persons:"/>
    <x v="15"/>
    <s v="ISL"/>
    <x v="27"/>
    <n v="173.3"/>
  </r>
  <r>
    <x v="8"/>
    <x v="3"/>
    <s v="Persons:"/>
    <x v="15"/>
    <s v="ISL"/>
    <x v="28"/>
    <n v="172.1"/>
  </r>
  <r>
    <x v="8"/>
    <x v="3"/>
    <s v="Persons:"/>
    <x v="15"/>
    <s v="ISL"/>
    <x v="29"/>
    <n v="170.9"/>
  </r>
  <r>
    <x v="8"/>
    <x v="3"/>
    <s v="Persons:"/>
    <x v="15"/>
    <s v="ISL"/>
    <x v="30"/>
    <n v="169.4"/>
  </r>
  <r>
    <x v="8"/>
    <x v="3"/>
    <s v="Persons:"/>
    <x v="15"/>
    <s v="ISL"/>
    <x v="31"/>
    <n v="168.1"/>
  </r>
  <r>
    <x v="8"/>
    <x v="3"/>
    <s v="Persons:"/>
    <x v="15"/>
    <s v="ISL"/>
    <x v="32"/>
    <n v="166.1"/>
  </r>
  <r>
    <x v="8"/>
    <x v="3"/>
    <s v="Persons:"/>
    <x v="15"/>
    <s v="ISL"/>
    <x v="33"/>
    <n v="164.1"/>
  </r>
  <r>
    <x v="8"/>
    <x v="3"/>
    <s v="Persons:"/>
    <x v="15"/>
    <s v="ISL"/>
    <x v="34"/>
    <n v="162.9"/>
  </r>
  <r>
    <x v="8"/>
    <x v="3"/>
    <s v="Persons:"/>
    <x v="15"/>
    <s v="ISL"/>
    <x v="35"/>
    <n v="160.6"/>
  </r>
  <r>
    <x v="8"/>
    <x v="3"/>
    <s v="Persons:"/>
    <x v="15"/>
    <s v="ISL"/>
    <x v="36"/>
    <n v="157.4"/>
  </r>
  <r>
    <x v="8"/>
    <x v="3"/>
    <s v="Persons:"/>
    <x v="15"/>
    <s v="ISL"/>
    <x v="37"/>
    <n v="155.1"/>
  </r>
  <r>
    <x v="8"/>
    <x v="3"/>
    <s v="Persons:"/>
    <x v="15"/>
    <s v="ISL"/>
    <x v="38"/>
    <n v="153.69999999999999"/>
  </r>
  <r>
    <x v="8"/>
    <x v="3"/>
    <s v="Persons:"/>
    <x v="15"/>
    <s v="ISL"/>
    <x v="39"/>
    <n v="152.1"/>
  </r>
  <r>
    <x v="8"/>
    <x v="3"/>
    <s v="Persons:"/>
    <x v="15"/>
    <s v="ISL"/>
    <x v="40"/>
    <n v="150.1"/>
  </r>
  <r>
    <x v="8"/>
    <x v="3"/>
    <s v="Persons:"/>
    <x v="15"/>
    <s v="ISL"/>
    <x v="41"/>
    <n v="147.80000000000001"/>
  </r>
  <r>
    <x v="8"/>
    <x v="3"/>
    <s v="Persons:"/>
    <x v="15"/>
    <s v="ISL"/>
    <x v="42"/>
    <n v="145.19999999999999"/>
  </r>
  <r>
    <x v="8"/>
    <x v="3"/>
    <s v="Persons:"/>
    <x v="15"/>
    <s v="ISL"/>
    <x v="43"/>
    <n v="142.9"/>
  </r>
  <r>
    <x v="8"/>
    <x v="3"/>
    <s v="Persons:"/>
    <x v="15"/>
    <s v="ISL"/>
    <x v="44"/>
    <n v="140.69999999999999"/>
  </r>
  <r>
    <x v="8"/>
    <x v="3"/>
    <s v="Persons:"/>
    <x v="15"/>
    <s v="ISL"/>
    <x v="45"/>
    <n v="138.6"/>
  </r>
  <r>
    <x v="8"/>
    <x v="3"/>
    <s v="Persons:"/>
    <x v="15"/>
    <s v="ISL"/>
    <x v="46"/>
    <n v="136.6"/>
  </r>
  <r>
    <x v="8"/>
    <x v="3"/>
    <s v="Persons:"/>
    <x v="15"/>
    <s v="ISL"/>
    <x v="47"/>
    <n v="134.69999999999999"/>
  </r>
  <r>
    <x v="8"/>
    <x v="3"/>
    <s v="Persons:"/>
    <x v="15"/>
    <s v="ISL"/>
    <x v="48"/>
    <n v="132.5"/>
  </r>
  <r>
    <x v="8"/>
    <x v="3"/>
    <s v="Persons:"/>
    <x v="15"/>
    <s v="ISL"/>
    <x v="49"/>
    <n v="129.69999999999999"/>
  </r>
  <r>
    <x v="8"/>
    <x v="3"/>
    <s v="Persons:"/>
    <x v="15"/>
    <s v="ISL"/>
    <x v="50"/>
    <n v="127"/>
  </r>
  <r>
    <x v="8"/>
    <x v="3"/>
    <s v="Persons:"/>
    <x v="15"/>
    <s v="ISL"/>
    <x v="51"/>
    <n v="124.3"/>
  </r>
  <r>
    <x v="8"/>
    <x v="3"/>
    <s v="Persons:"/>
    <x v="15"/>
    <s v="ISL"/>
    <x v="52"/>
    <n v="121.6"/>
  </r>
  <r>
    <x v="8"/>
    <x v="3"/>
    <s v="Persons:"/>
    <x v="15"/>
    <s v="ISL"/>
    <x v="53"/>
    <n v="119.7"/>
  </r>
  <r>
    <x v="8"/>
    <x v="3"/>
    <s v="Persons:"/>
    <x v="15"/>
    <s v="ISL"/>
    <x v="54"/>
    <n v="118.3"/>
  </r>
  <r>
    <x v="8"/>
    <x v="3"/>
    <s v="Persons:"/>
    <x v="15"/>
    <s v="ISL"/>
    <x v="55"/>
    <n v="116.5"/>
  </r>
  <r>
    <x v="8"/>
    <x v="3"/>
    <s v="Persons:"/>
    <x v="15"/>
    <s v="ISL"/>
    <x v="56"/>
    <n v="114.2"/>
  </r>
  <r>
    <x v="8"/>
    <x v="3"/>
    <s v="Persons:"/>
    <x v="15"/>
    <s v="ISL"/>
    <x v="57"/>
    <n v="112"/>
  </r>
  <r>
    <x v="8"/>
    <x v="3"/>
    <s v="Persons:"/>
    <x v="15"/>
    <s v="ISL"/>
    <x v="58"/>
    <n v="109.7"/>
  </r>
  <r>
    <x v="8"/>
    <x v="3"/>
    <s v="Persons:"/>
    <x v="15"/>
    <s v="ISL"/>
    <x v="59"/>
    <n v="107.6"/>
  </r>
  <r>
    <x v="8"/>
    <x v="3"/>
    <s v="Persons:"/>
    <x v="15"/>
    <s v="ISL"/>
    <x v="60"/>
    <n v="105.5"/>
  </r>
  <r>
    <x v="8"/>
    <x v="3"/>
    <s v="Persons:"/>
    <x v="15"/>
    <s v="ISL"/>
    <x v="61"/>
    <n v="103.6"/>
  </r>
  <r>
    <x v="8"/>
    <x v="3"/>
    <s v="Persons:"/>
    <x v="15"/>
    <s v="ISL"/>
    <x v="62"/>
    <n v="101.8"/>
  </r>
  <r>
    <x v="8"/>
    <x v="3"/>
    <s v="Persons:"/>
    <x v="15"/>
    <s v="ISL"/>
    <x v="63"/>
    <n v="100.2"/>
  </r>
  <r>
    <x v="8"/>
    <x v="3"/>
    <s v="Persons:"/>
    <x v="16"/>
    <s v="USA"/>
    <x v="0"/>
    <n v="216682.5"/>
  </r>
  <r>
    <x v="8"/>
    <x v="3"/>
    <s v="Persons:"/>
    <x v="16"/>
    <s v="USA"/>
    <x v="1"/>
    <n v="216305"/>
  </r>
  <r>
    <x v="8"/>
    <x v="3"/>
    <s v="Persons:"/>
    <x v="16"/>
    <s v="USA"/>
    <x v="2"/>
    <n v="216123.8"/>
  </r>
  <r>
    <x v="8"/>
    <x v="3"/>
    <s v="Persons:"/>
    <x v="16"/>
    <s v="USA"/>
    <x v="3"/>
    <n v="216143.5"/>
  </r>
  <r>
    <x v="8"/>
    <x v="3"/>
    <s v="Persons:"/>
    <x v="16"/>
    <s v="USA"/>
    <x v="4"/>
    <n v="215045.8"/>
  </r>
  <r>
    <x v="8"/>
    <x v="3"/>
    <s v="Persons:"/>
    <x v="16"/>
    <s v="USA"/>
    <x v="5"/>
    <n v="213799.6"/>
  </r>
  <r>
    <x v="8"/>
    <x v="3"/>
    <s v="Persons:"/>
    <x v="16"/>
    <s v="USA"/>
    <x v="6"/>
    <n v="213637.3"/>
  </r>
  <r>
    <x v="8"/>
    <x v="3"/>
    <s v="Persons:"/>
    <x v="16"/>
    <s v="USA"/>
    <x v="7"/>
    <n v="213255.9"/>
  </r>
  <r>
    <x v="8"/>
    <x v="3"/>
    <s v="Persons:"/>
    <x v="16"/>
    <s v="USA"/>
    <x v="8"/>
    <n v="212604.1"/>
  </r>
  <r>
    <x v="8"/>
    <x v="3"/>
    <s v="Persons:"/>
    <x v="16"/>
    <s v="USA"/>
    <x v="9"/>
    <n v="211755.7"/>
  </r>
  <r>
    <x v="8"/>
    <x v="3"/>
    <s v="Persons:"/>
    <x v="16"/>
    <s v="USA"/>
    <x v="10"/>
    <n v="210898.5"/>
  </r>
  <r>
    <x v="8"/>
    <x v="3"/>
    <s v="Persons:"/>
    <x v="16"/>
    <s v="USA"/>
    <x v="11"/>
    <n v="210133.7"/>
  </r>
  <r>
    <x v="8"/>
    <x v="3"/>
    <s v="Persons:"/>
    <x v="16"/>
    <s v="USA"/>
    <x v="12"/>
    <n v="209491.20000000001"/>
  </r>
  <r>
    <x v="8"/>
    <x v="3"/>
    <s v="Persons:"/>
    <x v="16"/>
    <s v="USA"/>
    <x v="13"/>
    <n v="208504.7"/>
  </r>
  <r>
    <x v="8"/>
    <x v="3"/>
    <s v="Persons:"/>
    <x v="16"/>
    <s v="USA"/>
    <x v="14"/>
    <n v="207006.1"/>
  </r>
  <r>
    <x v="8"/>
    <x v="3"/>
    <s v="Persons:"/>
    <x v="16"/>
    <s v="USA"/>
    <x v="15"/>
    <n v="205386.1"/>
  </r>
  <r>
    <x v="8"/>
    <x v="3"/>
    <s v="Persons:"/>
    <x v="16"/>
    <s v="USA"/>
    <x v="16"/>
    <n v="203716.5"/>
  </r>
  <r>
    <x v="8"/>
    <x v="3"/>
    <s v="Persons:"/>
    <x v="16"/>
    <s v="USA"/>
    <x v="17"/>
    <n v="201860.2"/>
  </r>
  <r>
    <x v="8"/>
    <x v="3"/>
    <s v="Persons:"/>
    <x v="16"/>
    <s v="USA"/>
    <x v="18"/>
    <n v="199670.5"/>
  </r>
  <r>
    <x v="8"/>
    <x v="3"/>
    <s v="Persons:"/>
    <x v="16"/>
    <s v="USA"/>
    <x v="19"/>
    <n v="197294.3"/>
  </r>
  <r>
    <x v="8"/>
    <x v="3"/>
    <s v="Persons:"/>
    <x v="16"/>
    <s v="USA"/>
    <x v="20"/>
    <n v="194926.5"/>
  </r>
  <r>
    <x v="8"/>
    <x v="3"/>
    <s v="Persons:"/>
    <x v="16"/>
    <s v="USA"/>
    <x v="21"/>
    <n v="192719.8"/>
  </r>
  <r>
    <x v="8"/>
    <x v="3"/>
    <s v="Persons:"/>
    <x v="16"/>
    <s v="USA"/>
    <x v="22"/>
    <n v="190524.5"/>
  </r>
  <r>
    <x v="8"/>
    <x v="3"/>
    <s v="Persons:"/>
    <x v="16"/>
    <s v="USA"/>
    <x v="23"/>
    <n v="188159.3"/>
  </r>
  <r>
    <x v="8"/>
    <x v="3"/>
    <s v="Persons:"/>
    <x v="16"/>
    <s v="USA"/>
    <x v="24"/>
    <n v="185686.7"/>
  </r>
  <r>
    <x v="8"/>
    <x v="3"/>
    <s v="Persons:"/>
    <x v="16"/>
    <s v="USA"/>
    <x v="25"/>
    <n v="183155.6"/>
  </r>
  <r>
    <x v="8"/>
    <x v="3"/>
    <s v="Persons:"/>
    <x v="16"/>
    <s v="USA"/>
    <x v="26"/>
    <n v="180589.2"/>
  </r>
  <r>
    <x v="8"/>
    <x v="3"/>
    <s v="Persons:"/>
    <x v="16"/>
    <s v="USA"/>
    <x v="27"/>
    <n v="177983.7"/>
  </r>
  <r>
    <x v="8"/>
    <x v="3"/>
    <s v="Persons:"/>
    <x v="16"/>
    <s v="USA"/>
    <x v="28"/>
    <n v="175521.6"/>
  </r>
  <r>
    <x v="8"/>
    <x v="3"/>
    <s v="Persons:"/>
    <x v="16"/>
    <s v="USA"/>
    <x v="29"/>
    <n v="173242.4"/>
  </r>
  <r>
    <x v="8"/>
    <x v="3"/>
    <s v="Persons:"/>
    <x v="16"/>
    <s v="USA"/>
    <x v="30"/>
    <n v="171082.2"/>
  </r>
  <r>
    <x v="8"/>
    <x v="3"/>
    <s v="Persons:"/>
    <x v="16"/>
    <s v="USA"/>
    <x v="31"/>
    <n v="169061.2"/>
  </r>
  <r>
    <x v="8"/>
    <x v="3"/>
    <s v="Persons:"/>
    <x v="16"/>
    <s v="USA"/>
    <x v="32"/>
    <n v="167061.79999999999"/>
  </r>
  <r>
    <x v="8"/>
    <x v="3"/>
    <s v="Persons:"/>
    <x v="16"/>
    <s v="USA"/>
    <x v="33"/>
    <n v="165198.5"/>
  </r>
  <r>
    <x v="8"/>
    <x v="3"/>
    <s v="Persons:"/>
    <x v="16"/>
    <s v="USA"/>
    <x v="34"/>
    <n v="163693.20000000001"/>
  </r>
  <r>
    <x v="8"/>
    <x v="3"/>
    <s v="Persons:"/>
    <x v="16"/>
    <s v="USA"/>
    <x v="35"/>
    <n v="162539.79999999999"/>
  </r>
  <r>
    <x v="8"/>
    <x v="3"/>
    <s v="Persons:"/>
    <x v="16"/>
    <s v="USA"/>
    <x v="36"/>
    <n v="161482.9"/>
  </r>
  <r>
    <x v="8"/>
    <x v="3"/>
    <s v="Persons:"/>
    <x v="16"/>
    <s v="USA"/>
    <x v="37"/>
    <n v="160314.9"/>
  </r>
  <r>
    <x v="8"/>
    <x v="3"/>
    <s v="Persons:"/>
    <x v="16"/>
    <s v="USA"/>
    <x v="38"/>
    <n v="158899"/>
  </r>
  <r>
    <x v="8"/>
    <x v="3"/>
    <s v="Persons:"/>
    <x v="16"/>
    <s v="USA"/>
    <x v="39"/>
    <n v="157334.9"/>
  </r>
  <r>
    <x v="8"/>
    <x v="3"/>
    <s v="Persons:"/>
    <x v="16"/>
    <s v="USA"/>
    <x v="40"/>
    <n v="155828.20000000001"/>
  </r>
  <r>
    <x v="8"/>
    <x v="3"/>
    <s v="Persons:"/>
    <x v="16"/>
    <s v="USA"/>
    <x v="41"/>
    <n v="154368.29999999999"/>
  </r>
  <r>
    <x v="8"/>
    <x v="3"/>
    <s v="Persons:"/>
    <x v="16"/>
    <s v="USA"/>
    <x v="42"/>
    <n v="152881.70000000001"/>
  </r>
  <r>
    <x v="8"/>
    <x v="3"/>
    <s v="Persons:"/>
    <x v="16"/>
    <s v="USA"/>
    <x v="43"/>
    <n v="151220.9"/>
  </r>
  <r>
    <x v="8"/>
    <x v="3"/>
    <s v="Persons:"/>
    <x v="16"/>
    <s v="USA"/>
    <x v="44"/>
    <n v="149457.29999999999"/>
  </r>
  <r>
    <x v="8"/>
    <x v="3"/>
    <s v="Persons:"/>
    <x v="16"/>
    <s v="USA"/>
    <x v="45"/>
    <n v="147406.1"/>
  </r>
  <r>
    <x v="8"/>
    <x v="3"/>
    <s v="Persons:"/>
    <x v="16"/>
    <s v="USA"/>
    <x v="46"/>
    <n v="145045.9"/>
  </r>
  <r>
    <x v="8"/>
    <x v="3"/>
    <s v="Persons:"/>
    <x v="16"/>
    <s v="USA"/>
    <x v="47"/>
    <n v="142670.70000000001"/>
  </r>
  <r>
    <x v="8"/>
    <x v="3"/>
    <s v="Persons:"/>
    <x v="16"/>
    <s v="USA"/>
    <x v="48"/>
    <n v="140251.5"/>
  </r>
  <r>
    <x v="8"/>
    <x v="3"/>
    <s v="Persons:"/>
    <x v="16"/>
    <s v="USA"/>
    <x v="49"/>
    <n v="137854.20000000001"/>
  </r>
  <r>
    <x v="8"/>
    <x v="3"/>
    <s v="Persons:"/>
    <x v="16"/>
    <s v="USA"/>
    <x v="50"/>
    <n v="135507.1"/>
  </r>
  <r>
    <x v="8"/>
    <x v="3"/>
    <s v="Persons:"/>
    <x v="16"/>
    <s v="USA"/>
    <x v="51"/>
    <n v="133125"/>
  </r>
  <r>
    <x v="8"/>
    <x v="3"/>
    <s v="Persons:"/>
    <x v="16"/>
    <s v="USA"/>
    <x v="52"/>
    <n v="130693.3"/>
  </r>
  <r>
    <x v="8"/>
    <x v="3"/>
    <s v="Persons:"/>
    <x v="16"/>
    <s v="USA"/>
    <x v="53"/>
    <n v="128280.4"/>
  </r>
  <r>
    <x v="8"/>
    <x v="3"/>
    <s v="Persons:"/>
    <x v="16"/>
    <s v="USA"/>
    <x v="54"/>
    <n v="125964.9"/>
  </r>
  <r>
    <x v="8"/>
    <x v="3"/>
    <s v="Persons:"/>
    <x v="16"/>
    <s v="USA"/>
    <x v="55"/>
    <n v="123787.7"/>
  </r>
  <r>
    <x v="8"/>
    <x v="3"/>
    <s v="Persons:"/>
    <x v="16"/>
    <s v="USA"/>
    <x v="56"/>
    <n v="121708.7"/>
  </r>
  <r>
    <x v="8"/>
    <x v="3"/>
    <s v="Persons:"/>
    <x v="16"/>
    <s v="USA"/>
    <x v="57"/>
    <n v="119652.2"/>
  </r>
  <r>
    <x v="8"/>
    <x v="3"/>
    <s v="Persons:"/>
    <x v="16"/>
    <s v="USA"/>
    <x v="58"/>
    <n v="117660.3"/>
  </r>
  <r>
    <x v="8"/>
    <x v="3"/>
    <s v="Persons:"/>
    <x v="16"/>
    <s v="USA"/>
    <x v="59"/>
    <n v="115793.1"/>
  </r>
  <r>
    <x v="8"/>
    <x v="3"/>
    <s v="Persons:"/>
    <x v="16"/>
    <s v="USA"/>
    <x v="60"/>
    <n v="113990.6"/>
  </r>
  <r>
    <x v="8"/>
    <x v="3"/>
    <s v="Persons:"/>
    <x v="16"/>
    <s v="USA"/>
    <x v="61"/>
    <n v="112170.7"/>
  </r>
  <r>
    <x v="8"/>
    <x v="3"/>
    <s v="Persons:"/>
    <x v="16"/>
    <s v="USA"/>
    <x v="62"/>
    <n v="110194.1"/>
  </r>
  <r>
    <x v="8"/>
    <x v="3"/>
    <s v="Persons:"/>
    <x v="16"/>
    <s v="USA"/>
    <x v="63"/>
    <m/>
  </r>
  <r>
    <x v="8"/>
    <x v="3"/>
    <s v="Persons:"/>
    <x v="17"/>
    <s v="CHE"/>
    <x v="0"/>
    <n v="5946.4"/>
  </r>
  <r>
    <x v="8"/>
    <x v="3"/>
    <s v="Persons:"/>
    <x v="17"/>
    <s v="CHE"/>
    <x v="1"/>
    <n v="5777.4"/>
  </r>
  <r>
    <x v="8"/>
    <x v="3"/>
    <s v="Persons:"/>
    <x v="17"/>
    <s v="CHE"/>
    <x v="2"/>
    <n v="5746.1"/>
  </r>
  <r>
    <x v="8"/>
    <x v="3"/>
    <s v="Persons:"/>
    <x v="17"/>
    <s v="CHE"/>
    <x v="3"/>
    <n v="5719.8"/>
  </r>
  <r>
    <x v="8"/>
    <x v="3"/>
    <s v="Persons:"/>
    <x v="17"/>
    <s v="CHE"/>
    <x v="4"/>
    <n v="5694.4000000000005"/>
  </r>
  <r>
    <x v="8"/>
    <x v="3"/>
    <s v="Persons:"/>
    <x v="17"/>
    <s v="CHE"/>
    <x v="5"/>
    <n v="5674.1"/>
  </r>
  <r>
    <x v="8"/>
    <x v="3"/>
    <s v="Persons:"/>
    <x v="17"/>
    <s v="CHE"/>
    <x v="6"/>
    <n v="5653.1"/>
  </r>
  <r>
    <x v="8"/>
    <x v="3"/>
    <s v="Persons:"/>
    <x v="17"/>
    <s v="CHE"/>
    <x v="7"/>
    <n v="5618.4000000000005"/>
  </r>
  <r>
    <x v="8"/>
    <x v="3"/>
    <s v="Persons:"/>
    <x v="17"/>
    <s v="CHE"/>
    <x v="8"/>
    <n v="5571.2000000000007"/>
  </r>
  <r>
    <x v="8"/>
    <x v="3"/>
    <s v="Persons:"/>
    <x v="17"/>
    <s v="CHE"/>
    <x v="9"/>
    <n v="5520.9000000000005"/>
  </r>
  <r>
    <x v="8"/>
    <x v="3"/>
    <s v="Persons:"/>
    <x v="17"/>
    <s v="CHE"/>
    <x v="10"/>
    <n v="5467.2000000000007"/>
  </r>
  <r>
    <x v="8"/>
    <x v="3"/>
    <s v="Persons:"/>
    <x v="17"/>
    <s v="CHE"/>
    <x v="11"/>
    <n v="5417.4000000000005"/>
  </r>
  <r>
    <x v="8"/>
    <x v="3"/>
    <s v="Persons:"/>
    <x v="17"/>
    <s v="CHE"/>
    <x v="12"/>
    <n v="5372.2000000000007"/>
  </r>
  <r>
    <x v="8"/>
    <x v="3"/>
    <s v="Persons:"/>
    <x v="17"/>
    <s v="CHE"/>
    <x v="13"/>
    <n v="5322.8"/>
  </r>
  <r>
    <x v="8"/>
    <x v="3"/>
    <s v="Persons:"/>
    <x v="17"/>
    <s v="CHE"/>
    <x v="14"/>
    <n v="5270.8"/>
  </r>
  <r>
    <x v="8"/>
    <x v="3"/>
    <s v="Persons:"/>
    <x v="17"/>
    <s v="CHE"/>
    <x v="15"/>
    <n v="5208.6000000000004"/>
  </r>
  <r>
    <x v="8"/>
    <x v="3"/>
    <s v="Persons:"/>
    <x v="17"/>
    <s v="CHE"/>
    <x v="16"/>
    <n v="5140.5"/>
  </r>
  <r>
    <x v="8"/>
    <x v="3"/>
    <s v="Persons:"/>
    <x v="17"/>
    <s v="CHE"/>
    <x v="17"/>
    <n v="5091.3"/>
  </r>
  <r>
    <x v="8"/>
    <x v="3"/>
    <s v="Persons:"/>
    <x v="17"/>
    <s v="CHE"/>
    <x v="18"/>
    <n v="5054.2000000000007"/>
  </r>
  <r>
    <x v="8"/>
    <x v="3"/>
    <s v="Persons:"/>
    <x v="17"/>
    <s v="CHE"/>
    <x v="19"/>
    <n v="5014.6000000000004"/>
  </r>
  <r>
    <x v="8"/>
    <x v="3"/>
    <s v="Persons:"/>
    <x v="17"/>
    <s v="CHE"/>
    <x v="20"/>
    <n v="4971.7000000000007"/>
  </r>
  <r>
    <x v="8"/>
    <x v="3"/>
    <s v="Persons:"/>
    <x v="17"/>
    <s v="CHE"/>
    <x v="21"/>
    <n v="4924.8"/>
  </r>
  <r>
    <x v="8"/>
    <x v="3"/>
    <s v="Persons:"/>
    <x v="17"/>
    <s v="CHE"/>
    <x v="22"/>
    <n v="4873.8"/>
  </r>
  <r>
    <x v="8"/>
    <x v="3"/>
    <s v="Persons:"/>
    <x v="17"/>
    <s v="CHE"/>
    <x v="23"/>
    <n v="4834.4000000000005"/>
  </r>
  <r>
    <x v="8"/>
    <x v="3"/>
    <s v="Persons:"/>
    <x v="17"/>
    <s v="CHE"/>
    <x v="24"/>
    <n v="4808.7"/>
  </r>
  <r>
    <x v="8"/>
    <x v="3"/>
    <s v="Persons:"/>
    <x v="17"/>
    <s v="CHE"/>
    <x v="25"/>
    <n v="4788.5"/>
  </r>
  <r>
    <x v="8"/>
    <x v="3"/>
    <s v="Persons:"/>
    <x v="17"/>
    <s v="CHE"/>
    <x v="26"/>
    <n v="4778.3"/>
  </r>
  <r>
    <x v="8"/>
    <x v="3"/>
    <s v="Persons:"/>
    <x v="17"/>
    <s v="CHE"/>
    <x v="27"/>
    <n v="4773.3"/>
  </r>
  <r>
    <x v="8"/>
    <x v="3"/>
    <s v="Persons:"/>
    <x v="17"/>
    <s v="CHE"/>
    <x v="28"/>
    <n v="4760.5"/>
  </r>
  <r>
    <x v="8"/>
    <x v="3"/>
    <s v="Persons:"/>
    <x v="17"/>
    <s v="CHE"/>
    <x v="29"/>
    <n v="4737.6000000000004"/>
  </r>
  <r>
    <x v="8"/>
    <x v="3"/>
    <s v="Persons:"/>
    <x v="17"/>
    <s v="CHE"/>
    <x v="30"/>
    <n v="4710.7"/>
  </r>
  <r>
    <x v="8"/>
    <x v="3"/>
    <s v="Persons:"/>
    <x v="17"/>
    <s v="CHE"/>
    <x v="31"/>
    <n v="4681.1000000000004"/>
  </r>
  <r>
    <x v="8"/>
    <x v="3"/>
    <s v="Persons:"/>
    <x v="17"/>
    <s v="CHE"/>
    <x v="32"/>
    <n v="4643.7"/>
  </r>
  <r>
    <x v="8"/>
    <x v="3"/>
    <s v="Persons:"/>
    <x v="17"/>
    <s v="CHE"/>
    <x v="33"/>
    <n v="4593"/>
  </r>
  <r>
    <x v="8"/>
    <x v="3"/>
    <s v="Persons:"/>
    <x v="17"/>
    <s v="CHE"/>
    <x v="34"/>
    <n v="4548.4000000000005"/>
  </r>
  <r>
    <x v="8"/>
    <x v="3"/>
    <s v="Persons:"/>
    <x v="17"/>
    <s v="CHE"/>
    <x v="35"/>
    <n v="4514.9000000000005"/>
  </r>
  <r>
    <x v="8"/>
    <x v="3"/>
    <s v="Persons:"/>
    <x v="17"/>
    <s v="CHE"/>
    <x v="36"/>
    <n v="4481.7"/>
  </r>
  <r>
    <x v="8"/>
    <x v="3"/>
    <s v="Persons:"/>
    <x v="17"/>
    <s v="CHE"/>
    <x v="37"/>
    <n v="4449.2"/>
  </r>
  <r>
    <x v="8"/>
    <x v="3"/>
    <s v="Persons:"/>
    <x v="17"/>
    <s v="CHE"/>
    <x v="38"/>
    <n v="4418.8"/>
  </r>
  <r>
    <x v="8"/>
    <x v="3"/>
    <s v="Persons:"/>
    <x v="17"/>
    <s v="CHE"/>
    <x v="39"/>
    <n v="4385.4000000000005"/>
  </r>
  <r>
    <x v="8"/>
    <x v="3"/>
    <s v="Persons:"/>
    <x v="17"/>
    <s v="CHE"/>
    <x v="40"/>
    <n v="4348.4000000000005"/>
  </r>
  <r>
    <x v="8"/>
    <x v="3"/>
    <s v="Persons:"/>
    <x v="17"/>
    <s v="CHE"/>
    <x v="41"/>
    <n v="4304"/>
  </r>
  <r>
    <x v="8"/>
    <x v="3"/>
    <s v="Persons:"/>
    <x v="17"/>
    <s v="CHE"/>
    <x v="42"/>
    <n v="4249.8"/>
  </r>
  <r>
    <x v="8"/>
    <x v="3"/>
    <s v="Persons:"/>
    <x v="17"/>
    <s v="CHE"/>
    <x v="43"/>
    <n v="4197"/>
  </r>
  <r>
    <x v="8"/>
    <x v="3"/>
    <s v="Persons:"/>
    <x v="17"/>
    <s v="CHE"/>
    <x v="44"/>
    <n v="4153.5"/>
  </r>
  <r>
    <x v="8"/>
    <x v="3"/>
    <s v="Persons:"/>
    <x v="17"/>
    <s v="CHE"/>
    <x v="45"/>
    <n v="4122.2"/>
  </r>
  <r>
    <x v="8"/>
    <x v="3"/>
    <s v="Persons:"/>
    <x v="17"/>
    <s v="CHE"/>
    <x v="46"/>
    <n v="4104.1000000000004"/>
  </r>
  <r>
    <x v="8"/>
    <x v="3"/>
    <s v="Persons:"/>
    <x v="17"/>
    <s v="CHE"/>
    <x v="47"/>
    <n v="4104.7"/>
  </r>
  <r>
    <x v="8"/>
    <x v="3"/>
    <s v="Persons:"/>
    <x v="17"/>
    <s v="CHE"/>
    <x v="48"/>
    <n v="4119.7"/>
  </r>
  <r>
    <x v="8"/>
    <x v="3"/>
    <s v="Persons:"/>
    <x v="17"/>
    <s v="CHE"/>
    <x v="49"/>
    <n v="4115.5"/>
  </r>
  <r>
    <x v="8"/>
    <x v="3"/>
    <s v="Persons:"/>
    <x v="17"/>
    <s v="CHE"/>
    <x v="50"/>
    <n v="4087.2"/>
  </r>
  <r>
    <x v="8"/>
    <x v="3"/>
    <s v="Persons:"/>
    <x v="17"/>
    <s v="CHE"/>
    <x v="51"/>
    <n v="4051.1000000000008"/>
  </r>
  <r>
    <x v="8"/>
    <x v="3"/>
    <s v="Persons:"/>
    <x v="17"/>
    <s v="CHE"/>
    <x v="52"/>
    <n v="4019.2"/>
  </r>
  <r>
    <x v="8"/>
    <x v="3"/>
    <s v="Persons:"/>
    <x v="17"/>
    <s v="CHE"/>
    <x v="53"/>
    <n v="4010.1000000000008"/>
  </r>
  <r>
    <x v="8"/>
    <x v="3"/>
    <s v="Persons:"/>
    <x v="17"/>
    <s v="CHE"/>
    <x v="54"/>
    <n v="3990.4"/>
  </r>
  <r>
    <x v="8"/>
    <x v="3"/>
    <s v="Persons:"/>
    <x v="17"/>
    <s v="CHE"/>
    <x v="55"/>
    <n v="3945.4"/>
  </r>
  <r>
    <x v="8"/>
    <x v="3"/>
    <s v="Persons:"/>
    <x v="17"/>
    <s v="CHE"/>
    <x v="56"/>
    <n v="3897.6000000000008"/>
  </r>
  <r>
    <x v="8"/>
    <x v="3"/>
    <s v="Persons:"/>
    <x v="17"/>
    <s v="CHE"/>
    <x v="57"/>
    <n v="3856.4"/>
  </r>
  <r>
    <x v="8"/>
    <x v="3"/>
    <s v="Persons:"/>
    <x v="17"/>
    <s v="CHE"/>
    <x v="58"/>
    <n v="3827.9"/>
  </r>
  <r>
    <x v="8"/>
    <x v="3"/>
    <s v="Persons:"/>
    <x v="17"/>
    <s v="CHE"/>
    <x v="59"/>
    <n v="3794.6000000000008"/>
  </r>
  <r>
    <x v="8"/>
    <x v="3"/>
    <s v="Persons:"/>
    <x v="17"/>
    <s v="CHE"/>
    <x v="60"/>
    <n v="3736.2"/>
  </r>
  <r>
    <x v="8"/>
    <x v="3"/>
    <s v="Persons:"/>
    <x v="17"/>
    <s v="CHE"/>
    <x v="61"/>
    <n v="3657.4"/>
  </r>
  <r>
    <x v="8"/>
    <x v="3"/>
    <s v="Persons:"/>
    <x v="17"/>
    <s v="CHE"/>
    <x v="62"/>
    <n v="3571.3"/>
  </r>
  <r>
    <x v="8"/>
    <x v="3"/>
    <s v="Persons:"/>
    <x v="17"/>
    <s v="CHE"/>
    <x v="63"/>
    <n v="3502.5"/>
  </r>
  <r>
    <x v="8"/>
    <x v="3"/>
    <s v="Persons:"/>
    <x v="18"/>
    <s v="NOR"/>
    <x v="0"/>
    <n v="3605.9"/>
  </r>
  <r>
    <x v="8"/>
    <x v="3"/>
    <s v="Persons:"/>
    <x v="18"/>
    <s v="NOR"/>
    <x v="1"/>
    <n v="3540.6000000000008"/>
  </r>
  <r>
    <x v="8"/>
    <x v="3"/>
    <s v="Persons:"/>
    <x v="18"/>
    <s v="NOR"/>
    <x v="2"/>
    <n v="3511.9"/>
  </r>
  <r>
    <x v="8"/>
    <x v="3"/>
    <s v="Persons:"/>
    <x v="18"/>
    <s v="NOR"/>
    <x v="3"/>
    <n v="3499.8"/>
  </r>
  <r>
    <x v="8"/>
    <x v="3"/>
    <s v="Persons:"/>
    <x v="18"/>
    <s v="NOR"/>
    <x v="4"/>
    <n v="3485"/>
  </r>
  <r>
    <x v="8"/>
    <x v="3"/>
    <s v="Persons:"/>
    <x v="18"/>
    <s v="NOR"/>
    <x v="5"/>
    <n v="3467.3"/>
  </r>
  <r>
    <x v="8"/>
    <x v="3"/>
    <s v="Persons:"/>
    <x v="18"/>
    <s v="NOR"/>
    <x v="6"/>
    <n v="3453"/>
  </r>
  <r>
    <x v="8"/>
    <x v="3"/>
    <s v="Persons:"/>
    <x v="18"/>
    <s v="NOR"/>
    <x v="7"/>
    <n v="3434"/>
  </r>
  <r>
    <x v="8"/>
    <x v="3"/>
    <s v="Persons:"/>
    <x v="18"/>
    <s v="NOR"/>
    <x v="8"/>
    <m/>
  </r>
  <r>
    <x v="8"/>
    <x v="3"/>
    <s v="Persons:"/>
    <x v="18"/>
    <s v="NOR"/>
    <x v="9"/>
    <m/>
  </r>
  <r>
    <x v="8"/>
    <x v="3"/>
    <s v="Persons:"/>
    <x v="18"/>
    <s v="NOR"/>
    <x v="10"/>
    <m/>
  </r>
  <r>
    <x v="8"/>
    <x v="3"/>
    <s v="Persons:"/>
    <x v="18"/>
    <s v="NOR"/>
    <x v="11"/>
    <m/>
  </r>
  <r>
    <x v="8"/>
    <x v="3"/>
    <s v="Persons:"/>
    <x v="18"/>
    <s v="NOR"/>
    <x v="12"/>
    <m/>
  </r>
  <r>
    <x v="8"/>
    <x v="3"/>
    <s v="Persons:"/>
    <x v="18"/>
    <s v="NOR"/>
    <x v="13"/>
    <m/>
  </r>
  <r>
    <x v="8"/>
    <x v="3"/>
    <s v="Persons:"/>
    <x v="18"/>
    <s v="NOR"/>
    <x v="14"/>
    <n v="3200"/>
  </r>
  <r>
    <x v="8"/>
    <x v="3"/>
    <s v="Persons:"/>
    <x v="18"/>
    <s v="NOR"/>
    <x v="15"/>
    <n v="3159.4"/>
  </r>
  <r>
    <x v="8"/>
    <x v="3"/>
    <s v="Persons:"/>
    <x v="18"/>
    <s v="NOR"/>
    <x v="16"/>
    <n v="3113"/>
  </r>
  <r>
    <x v="8"/>
    <x v="3"/>
    <s v="Persons:"/>
    <x v="18"/>
    <s v="NOR"/>
    <x v="17"/>
    <n v="3070.3"/>
  </r>
  <r>
    <x v="8"/>
    <x v="3"/>
    <s v="Persons:"/>
    <x v="18"/>
    <s v="NOR"/>
    <x v="18"/>
    <n v="3035.1000000000008"/>
  </r>
  <r>
    <x v="8"/>
    <x v="3"/>
    <s v="Persons:"/>
    <x v="18"/>
    <s v="NOR"/>
    <x v="19"/>
    <n v="3005.9"/>
  </r>
  <r>
    <x v="8"/>
    <x v="3"/>
    <s v="Persons:"/>
    <x v="18"/>
    <s v="NOR"/>
    <x v="20"/>
    <n v="2980.5"/>
  </r>
  <r>
    <x v="8"/>
    <x v="3"/>
    <s v="Persons:"/>
    <x v="18"/>
    <s v="NOR"/>
    <x v="21"/>
    <n v="2955.1000000000008"/>
  </r>
  <r>
    <x v="8"/>
    <x v="3"/>
    <s v="Persons:"/>
    <x v="18"/>
    <s v="NOR"/>
    <x v="22"/>
    <n v="2932.1000000000008"/>
  </r>
  <r>
    <x v="8"/>
    <x v="3"/>
    <s v="Persons:"/>
    <x v="18"/>
    <s v="NOR"/>
    <x v="23"/>
    <n v="2911.5"/>
  </r>
  <r>
    <x v="8"/>
    <x v="3"/>
    <s v="Persons:"/>
    <x v="18"/>
    <s v="NOR"/>
    <x v="24"/>
    <n v="2887.9"/>
  </r>
  <r>
    <x v="8"/>
    <x v="3"/>
    <s v="Persons:"/>
    <x v="18"/>
    <s v="NOR"/>
    <x v="25"/>
    <n v="2863.9"/>
  </r>
  <r>
    <x v="8"/>
    <x v="3"/>
    <s v="Persons:"/>
    <x v="18"/>
    <s v="NOR"/>
    <x v="26"/>
    <n v="2844.2"/>
  </r>
  <r>
    <x v="8"/>
    <x v="3"/>
    <s v="Persons:"/>
    <x v="18"/>
    <s v="NOR"/>
    <x v="27"/>
    <n v="2828.6"/>
  </r>
  <r>
    <x v="8"/>
    <x v="3"/>
    <s v="Persons:"/>
    <x v="18"/>
    <s v="NOR"/>
    <x v="28"/>
    <n v="2815.2"/>
  </r>
  <r>
    <x v="8"/>
    <x v="3"/>
    <s v="Persons:"/>
    <x v="18"/>
    <s v="NOR"/>
    <x v="29"/>
    <n v="2801.4"/>
  </r>
  <r>
    <x v="8"/>
    <x v="3"/>
    <s v="Persons:"/>
    <x v="18"/>
    <s v="NOR"/>
    <x v="30"/>
    <n v="2786"/>
  </r>
  <r>
    <x v="8"/>
    <x v="3"/>
    <s v="Persons:"/>
    <x v="18"/>
    <s v="NOR"/>
    <x v="31"/>
    <n v="2770.8"/>
  </r>
  <r>
    <x v="8"/>
    <x v="3"/>
    <s v="Persons:"/>
    <x v="18"/>
    <s v="NOR"/>
    <x v="32"/>
    <n v="2757.5"/>
  </r>
  <r>
    <x v="8"/>
    <x v="3"/>
    <s v="Persons:"/>
    <x v="18"/>
    <s v="NOR"/>
    <x v="33"/>
    <n v="2746.2"/>
  </r>
  <r>
    <x v="8"/>
    <x v="3"/>
    <s v="Persons:"/>
    <x v="18"/>
    <s v="NOR"/>
    <x v="34"/>
    <n v="2737.7"/>
  </r>
  <r>
    <x v="8"/>
    <x v="3"/>
    <s v="Persons:"/>
    <x v="18"/>
    <s v="NOR"/>
    <x v="35"/>
    <n v="2725.2"/>
  </r>
  <r>
    <x v="8"/>
    <x v="3"/>
    <s v="Persons:"/>
    <x v="18"/>
    <s v="NOR"/>
    <x v="36"/>
    <n v="2704.9"/>
  </r>
  <r>
    <x v="8"/>
    <x v="3"/>
    <s v="Persons:"/>
    <x v="18"/>
    <s v="NOR"/>
    <x v="37"/>
    <n v="2684.2"/>
  </r>
  <r>
    <x v="8"/>
    <x v="3"/>
    <s v="Persons:"/>
    <x v="18"/>
    <s v="NOR"/>
    <x v="38"/>
    <n v="2668.8"/>
  </r>
  <r>
    <x v="8"/>
    <x v="3"/>
    <s v="Persons:"/>
    <x v="18"/>
    <s v="NOR"/>
    <x v="39"/>
    <n v="2652.1"/>
  </r>
  <r>
    <x v="8"/>
    <x v="3"/>
    <s v="Persons:"/>
    <x v="18"/>
    <s v="NOR"/>
    <x v="40"/>
    <n v="2632.4"/>
  </r>
  <r>
    <x v="8"/>
    <x v="3"/>
    <s v="Persons:"/>
    <x v="18"/>
    <s v="NOR"/>
    <x v="41"/>
    <n v="2614.3000000000002"/>
  </r>
  <r>
    <x v="8"/>
    <x v="3"/>
    <s v="Persons:"/>
    <x v="18"/>
    <s v="NOR"/>
    <x v="42"/>
    <n v="2595.5"/>
  </r>
  <r>
    <x v="8"/>
    <x v="3"/>
    <s v="Persons:"/>
    <x v="18"/>
    <s v="NOR"/>
    <x v="43"/>
    <n v="2577"/>
  </r>
  <r>
    <x v="8"/>
    <x v="3"/>
    <s v="Persons:"/>
    <x v="18"/>
    <s v="NOR"/>
    <x v="44"/>
    <n v="2560.6"/>
  </r>
  <r>
    <x v="8"/>
    <x v="3"/>
    <s v="Persons:"/>
    <x v="18"/>
    <s v="NOR"/>
    <x v="45"/>
    <n v="2545.8000000000002"/>
  </r>
  <r>
    <x v="8"/>
    <x v="3"/>
    <s v="Persons:"/>
    <x v="18"/>
    <s v="NOR"/>
    <x v="46"/>
    <n v="2532.1"/>
  </r>
  <r>
    <x v="8"/>
    <x v="3"/>
    <s v="Persons:"/>
    <x v="18"/>
    <s v="NOR"/>
    <x v="47"/>
    <n v="2518.6"/>
  </r>
  <r>
    <x v="8"/>
    <x v="3"/>
    <s v="Persons:"/>
    <x v="18"/>
    <s v="NOR"/>
    <x v="48"/>
    <n v="2505.3000000000002"/>
  </r>
  <r>
    <x v="8"/>
    <x v="3"/>
    <s v="Persons:"/>
    <x v="18"/>
    <s v="NOR"/>
    <x v="49"/>
    <n v="2491.8000000000002"/>
  </r>
  <r>
    <x v="8"/>
    <x v="3"/>
    <s v="Persons:"/>
    <x v="18"/>
    <s v="NOR"/>
    <x v="50"/>
    <n v="2477"/>
  </r>
  <r>
    <x v="8"/>
    <x v="3"/>
    <s v="Persons:"/>
    <x v="18"/>
    <s v="NOR"/>
    <x v="51"/>
    <n v="2460.9"/>
  </r>
  <r>
    <x v="8"/>
    <x v="3"/>
    <s v="Persons:"/>
    <x v="18"/>
    <s v="NOR"/>
    <x v="52"/>
    <n v="2443.5"/>
  </r>
  <r>
    <x v="8"/>
    <x v="3"/>
    <s v="Persons:"/>
    <x v="18"/>
    <s v="NOR"/>
    <x v="53"/>
    <n v="2428"/>
  </r>
  <r>
    <x v="8"/>
    <x v="3"/>
    <s v="Persons:"/>
    <x v="18"/>
    <s v="NOR"/>
    <x v="54"/>
    <n v="2413.5"/>
  </r>
  <r>
    <x v="8"/>
    <x v="3"/>
    <s v="Persons:"/>
    <x v="18"/>
    <s v="NOR"/>
    <x v="55"/>
    <n v="2398"/>
  </r>
  <r>
    <x v="8"/>
    <x v="3"/>
    <s v="Persons:"/>
    <x v="18"/>
    <s v="NOR"/>
    <x v="56"/>
    <n v="2382.3000000000002"/>
  </r>
  <r>
    <x v="8"/>
    <x v="3"/>
    <s v="Persons:"/>
    <x v="18"/>
    <s v="NOR"/>
    <x v="57"/>
    <n v="2368.5"/>
  </r>
  <r>
    <x v="8"/>
    <x v="3"/>
    <s v="Persons:"/>
    <x v="18"/>
    <s v="NOR"/>
    <x v="58"/>
    <n v="2355.9"/>
  </r>
  <r>
    <x v="8"/>
    <x v="3"/>
    <s v="Persons:"/>
    <x v="18"/>
    <s v="NOR"/>
    <x v="59"/>
    <n v="2341.5"/>
  </r>
  <r>
    <x v="8"/>
    <x v="3"/>
    <s v="Persons:"/>
    <x v="18"/>
    <s v="NOR"/>
    <x v="60"/>
    <n v="2324.6"/>
  </r>
  <r>
    <x v="8"/>
    <x v="3"/>
    <s v="Persons:"/>
    <x v="18"/>
    <s v="NOR"/>
    <x v="61"/>
    <n v="2304.1999999999998"/>
  </r>
  <r>
    <x v="8"/>
    <x v="3"/>
    <s v="Persons:"/>
    <x v="18"/>
    <s v="NOR"/>
    <x v="62"/>
    <n v="2280"/>
  </r>
  <r>
    <x v="8"/>
    <x v="3"/>
    <s v="Persons:"/>
    <x v="18"/>
    <s v="NOR"/>
    <x v="63"/>
    <n v="2257.8000000000002"/>
  </r>
  <r>
    <x v="8"/>
    <x v="3"/>
    <s v="Persons:"/>
    <x v="19"/>
    <s v="EU15"/>
    <x v="0"/>
    <n v="264256.59999999998"/>
  </r>
  <r>
    <x v="8"/>
    <x v="3"/>
    <s v="Persons:"/>
    <x v="19"/>
    <s v="EU15"/>
    <x v="1"/>
    <n v="263079.2"/>
  </r>
  <r>
    <x v="8"/>
    <x v="3"/>
    <s v="Persons:"/>
    <x v="19"/>
    <s v="EU15"/>
    <x v="2"/>
    <n v="262134.5"/>
  </r>
  <r>
    <x v="8"/>
    <x v="3"/>
    <s v="Persons:"/>
    <x v="19"/>
    <s v="EU15"/>
    <x v="3"/>
    <n v="262118.3"/>
  </r>
  <r>
    <x v="8"/>
    <x v="3"/>
    <s v="Persons:"/>
    <x v="19"/>
    <s v="EU15"/>
    <x v="4"/>
    <n v="262170.59999999998"/>
  </r>
  <r>
    <x v="8"/>
    <x v="3"/>
    <s v="Persons:"/>
    <x v="19"/>
    <s v="EU15"/>
    <x v="5"/>
    <n v="262222"/>
  </r>
  <r>
    <x v="8"/>
    <x v="3"/>
    <s v="Persons:"/>
    <x v="19"/>
    <s v="EU15"/>
    <x v="6"/>
    <n v="262321.90000000002"/>
  </r>
  <r>
    <x v="8"/>
    <x v="3"/>
    <s v="Persons:"/>
    <x v="19"/>
    <s v="EU15"/>
    <x v="7"/>
    <n v="262363"/>
  </r>
  <r>
    <x v="8"/>
    <x v="3"/>
    <s v="Persons:"/>
    <x v="19"/>
    <s v="EU15"/>
    <x v="8"/>
    <n v="262096.2"/>
  </r>
  <r>
    <x v="8"/>
    <x v="3"/>
    <s v="Persons:"/>
    <x v="19"/>
    <s v="EU15"/>
    <x v="9"/>
    <n v="261892.2"/>
  </r>
  <r>
    <x v="8"/>
    <x v="3"/>
    <s v="Persons:"/>
    <x v="19"/>
    <s v="EU15"/>
    <x v="10"/>
    <n v="261749.1"/>
  </r>
  <r>
    <x v="8"/>
    <x v="3"/>
    <s v="Persons:"/>
    <x v="19"/>
    <s v="EU15"/>
    <x v="11"/>
    <n v="261724.1"/>
  </r>
  <r>
    <x v="8"/>
    <x v="3"/>
    <s v="Persons:"/>
    <x v="19"/>
    <s v="EU15"/>
    <x v="12"/>
    <n v="262045.2"/>
  </r>
  <r>
    <x v="8"/>
    <x v="3"/>
    <s v="Persons:"/>
    <x v="19"/>
    <s v="EU15"/>
    <x v="13"/>
    <n v="262322.5"/>
  </r>
  <r>
    <x v="8"/>
    <x v="3"/>
    <s v="Persons:"/>
    <x v="19"/>
    <s v="EU15"/>
    <x v="14"/>
    <n v="262522.7"/>
  </r>
  <r>
    <x v="8"/>
    <x v="3"/>
    <s v="Persons:"/>
    <x v="19"/>
    <s v="EU15"/>
    <x v="15"/>
    <n v="262066.1"/>
  </r>
  <r>
    <x v="8"/>
    <x v="3"/>
    <s v="Persons:"/>
    <x v="19"/>
    <s v="EU15"/>
    <x v="16"/>
    <n v="260900.9"/>
  </r>
  <r>
    <x v="8"/>
    <x v="3"/>
    <s v="Persons:"/>
    <x v="19"/>
    <s v="EU15"/>
    <x v="17"/>
    <n v="259498.6"/>
  </r>
  <r>
    <x v="8"/>
    <x v="3"/>
    <s v="Persons:"/>
    <x v="19"/>
    <s v="EU15"/>
    <x v="18"/>
    <n v="258350.1"/>
  </r>
  <r>
    <x v="8"/>
    <x v="3"/>
    <s v="Persons:"/>
    <x v="19"/>
    <s v="EU15"/>
    <x v="19"/>
    <n v="257114.3"/>
  </r>
  <r>
    <x v="8"/>
    <x v="3"/>
    <s v="Persons:"/>
    <x v="19"/>
    <s v="EU15"/>
    <x v="20"/>
    <n v="255830.2"/>
  </r>
  <r>
    <x v="8"/>
    <x v="3"/>
    <s v="Persons:"/>
    <x v="19"/>
    <s v="EU15"/>
    <x v="21"/>
    <n v="254536.3"/>
  </r>
  <r>
    <x v="8"/>
    <x v="3"/>
    <s v="Persons:"/>
    <x v="19"/>
    <s v="EU15"/>
    <x v="22"/>
    <n v="253500.7"/>
  </r>
  <r>
    <x v="8"/>
    <x v="3"/>
    <s v="Persons:"/>
    <x v="19"/>
    <s v="EU15"/>
    <x v="23"/>
    <n v="252775.9"/>
  </r>
  <r>
    <x v="8"/>
    <x v="3"/>
    <s v="Persons:"/>
    <x v="19"/>
    <s v="EU15"/>
    <x v="24"/>
    <n v="252167.5"/>
  </r>
  <r>
    <x v="8"/>
    <x v="3"/>
    <s v="Persons:"/>
    <x v="19"/>
    <s v="EU15"/>
    <x v="25"/>
    <n v="251622.1"/>
  </r>
  <r>
    <x v="8"/>
    <x v="3"/>
    <s v="Persons:"/>
    <x v="19"/>
    <s v="EU15"/>
    <x v="26"/>
    <n v="251109.9"/>
  </r>
  <r>
    <x v="8"/>
    <x v="3"/>
    <s v="Persons:"/>
    <x v="19"/>
    <s v="EU15"/>
    <x v="27"/>
    <n v="250527.9"/>
  </r>
  <r>
    <x v="8"/>
    <x v="3"/>
    <s v="Persons:"/>
    <x v="19"/>
    <s v="EU15"/>
    <x v="28"/>
    <n v="249898.6"/>
  </r>
  <r>
    <x v="8"/>
    <x v="3"/>
    <s v="Persons:"/>
    <x v="19"/>
    <s v="EU15"/>
    <x v="29"/>
    <n v="249287.5"/>
  </r>
  <r>
    <x v="8"/>
    <x v="3"/>
    <s v="Persons:"/>
    <x v="19"/>
    <s v="EU15"/>
    <x v="30"/>
    <n v="248635.3"/>
  </r>
  <r>
    <x v="8"/>
    <x v="3"/>
    <s v="Persons:"/>
    <x v="19"/>
    <s v="EU15"/>
    <x v="31"/>
    <n v="247755.4"/>
  </r>
  <r>
    <x v="8"/>
    <x v="3"/>
    <s v="Persons:"/>
    <x v="19"/>
    <s v="EU15"/>
    <x v="32"/>
    <n v="246625.1"/>
  </r>
  <r>
    <x v="8"/>
    <x v="3"/>
    <s v="Persons:"/>
    <x v="19"/>
    <s v="EU15"/>
    <x v="33"/>
    <n v="245540.3"/>
  </r>
  <r>
    <x v="8"/>
    <x v="3"/>
    <s v="Persons:"/>
    <x v="19"/>
    <s v="EU15"/>
    <x v="34"/>
    <n v="244469.2"/>
  </r>
  <r>
    <x v="8"/>
    <x v="3"/>
    <s v="Persons:"/>
    <x v="19"/>
    <s v="EU15"/>
    <x v="35"/>
    <n v="243401.4"/>
  </r>
  <r>
    <x v="8"/>
    <x v="3"/>
    <s v="Persons:"/>
    <x v="19"/>
    <s v="EU15"/>
    <x v="36"/>
    <n v="242482.7"/>
  </r>
  <r>
    <x v="8"/>
    <x v="3"/>
    <s v="Persons:"/>
    <x v="19"/>
    <s v="EU15"/>
    <x v="37"/>
    <n v="241566.7"/>
  </r>
  <r>
    <x v="8"/>
    <x v="3"/>
    <s v="Persons:"/>
    <x v="19"/>
    <s v="EU15"/>
    <x v="38"/>
    <n v="240679.4"/>
  </r>
  <r>
    <x v="8"/>
    <x v="3"/>
    <s v="Persons:"/>
    <x v="19"/>
    <s v="EU15"/>
    <x v="39"/>
    <n v="239414.9"/>
  </r>
  <r>
    <x v="8"/>
    <x v="3"/>
    <s v="Persons:"/>
    <x v="19"/>
    <s v="EU15"/>
    <x v="40"/>
    <n v="237401.9"/>
  </r>
  <r>
    <x v="8"/>
    <x v="3"/>
    <s v="Persons:"/>
    <x v="19"/>
    <s v="EU15"/>
    <x v="41"/>
    <n v="235046.3"/>
  </r>
  <r>
    <x v="8"/>
    <x v="3"/>
    <s v="Persons:"/>
    <x v="19"/>
    <s v="EU15"/>
    <x v="42"/>
    <n v="232563"/>
  </r>
  <r>
    <x v="8"/>
    <x v="3"/>
    <s v="Persons:"/>
    <x v="19"/>
    <s v="EU15"/>
    <x v="43"/>
    <n v="230029.8"/>
  </r>
  <r>
    <x v="8"/>
    <x v="3"/>
    <s v="Persons:"/>
    <x v="19"/>
    <s v="EU15"/>
    <x v="44"/>
    <n v="227772.6"/>
  </r>
  <r>
    <x v="8"/>
    <x v="3"/>
    <s v="Persons:"/>
    <x v="19"/>
    <s v="EU15"/>
    <x v="45"/>
    <n v="225908.8"/>
  </r>
  <r>
    <x v="8"/>
    <x v="3"/>
    <s v="Persons:"/>
    <x v="19"/>
    <s v="EU15"/>
    <x v="46"/>
    <n v="224341.7"/>
  </r>
  <r>
    <x v="8"/>
    <x v="3"/>
    <s v="Persons:"/>
    <x v="19"/>
    <s v="EU15"/>
    <x v="47"/>
    <n v="222930.7"/>
  </r>
  <r>
    <x v="8"/>
    <x v="3"/>
    <s v="Persons:"/>
    <x v="19"/>
    <s v="EU15"/>
    <x v="48"/>
    <n v="221614.4"/>
  </r>
  <r>
    <x v="8"/>
    <x v="3"/>
    <s v="Persons:"/>
    <x v="19"/>
    <s v="EU15"/>
    <x v="49"/>
    <n v="220436.9"/>
  </r>
  <r>
    <x v="8"/>
    <x v="3"/>
    <s v="Persons:"/>
    <x v="19"/>
    <s v="EU15"/>
    <x v="50"/>
    <n v="219245.5"/>
  </r>
  <r>
    <x v="8"/>
    <x v="3"/>
    <s v="Persons:"/>
    <x v="19"/>
    <s v="EU15"/>
    <x v="51"/>
    <n v="218005.8"/>
  </r>
  <r>
    <x v="8"/>
    <x v="3"/>
    <s v="Persons:"/>
    <x v="19"/>
    <s v="EU15"/>
    <x v="52"/>
    <n v="216831.5"/>
  </r>
  <r>
    <x v="8"/>
    <x v="3"/>
    <s v="Persons:"/>
    <x v="19"/>
    <s v="EU15"/>
    <x v="53"/>
    <n v="215927.1"/>
  </r>
  <r>
    <x v="8"/>
    <x v="3"/>
    <s v="Persons:"/>
    <x v="19"/>
    <s v="EU15"/>
    <x v="54"/>
    <n v="215316"/>
  </r>
  <r>
    <x v="8"/>
    <x v="3"/>
    <s v="Persons:"/>
    <x v="19"/>
    <s v="EU15"/>
    <x v="55"/>
    <n v="214486.39999999999"/>
  </r>
  <r>
    <x v="8"/>
    <x v="3"/>
    <s v="Persons:"/>
    <x v="19"/>
    <s v="EU15"/>
    <x v="56"/>
    <n v="213960.3"/>
  </r>
  <r>
    <x v="8"/>
    <x v="3"/>
    <s v="Persons:"/>
    <x v="19"/>
    <s v="EU15"/>
    <x v="57"/>
    <n v="213424.1"/>
  </r>
  <r>
    <x v="8"/>
    <x v="3"/>
    <s v="Persons:"/>
    <x v="19"/>
    <s v="EU15"/>
    <x v="58"/>
    <n v="212492.79999999999"/>
  </r>
  <r>
    <x v="8"/>
    <x v="3"/>
    <s v="Persons:"/>
    <x v="19"/>
    <s v="EU15"/>
    <x v="59"/>
    <n v="211429.5"/>
  </r>
  <r>
    <x v="8"/>
    <x v="3"/>
    <s v="Persons:"/>
    <x v="19"/>
    <s v="EU15"/>
    <x v="60"/>
    <n v="210245.9"/>
  </r>
  <r>
    <x v="8"/>
    <x v="3"/>
    <s v="Persons:"/>
    <x v="19"/>
    <s v="EU15"/>
    <x v="61"/>
    <n v="208585.4"/>
  </r>
  <r>
    <x v="8"/>
    <x v="3"/>
    <s v="Persons:"/>
    <x v="19"/>
    <s v="EU15"/>
    <x v="62"/>
    <n v="206823.5"/>
  </r>
  <r>
    <x v="8"/>
    <x v="3"/>
    <s v="Persons:"/>
    <x v="19"/>
    <s v="EU15"/>
    <x v="63"/>
    <m/>
  </r>
  <r>
    <x v="9"/>
    <x v="3"/>
    <s v="Persons:"/>
    <x v="0"/>
    <s v="BEL"/>
    <x v="0"/>
    <n v="8729.7000000000007"/>
  </r>
  <r>
    <x v="9"/>
    <x v="3"/>
    <s v="Persons:"/>
    <x v="0"/>
    <s v="BEL"/>
    <x v="1"/>
    <n v="8667.3000000000011"/>
  </r>
  <r>
    <x v="9"/>
    <x v="3"/>
    <s v="Persons:"/>
    <x v="0"/>
    <s v="BEL"/>
    <x v="2"/>
    <n v="8602.6"/>
  </r>
  <r>
    <x v="9"/>
    <x v="3"/>
    <s v="Persons:"/>
    <x v="0"/>
    <s v="BEL"/>
    <x v="3"/>
    <n v="8565.3000000000011"/>
  </r>
  <r>
    <x v="9"/>
    <x v="3"/>
    <s v="Persons:"/>
    <x v="0"/>
    <s v="BEL"/>
    <x v="4"/>
    <n v="8522"/>
  </r>
  <r>
    <x v="9"/>
    <x v="3"/>
    <s v="Persons:"/>
    <x v="0"/>
    <s v="BEL"/>
    <x v="5"/>
    <n v="8477"/>
  </r>
  <r>
    <x v="9"/>
    <x v="3"/>
    <s v="Persons:"/>
    <x v="0"/>
    <s v="BEL"/>
    <x v="6"/>
    <n v="8436.5"/>
  </r>
  <r>
    <x v="9"/>
    <x v="3"/>
    <s v="Persons:"/>
    <x v="0"/>
    <s v="BEL"/>
    <x v="7"/>
    <n v="8397.6"/>
  </r>
  <r>
    <x v="9"/>
    <x v="3"/>
    <s v="Persons:"/>
    <x v="0"/>
    <s v="BEL"/>
    <x v="8"/>
    <n v="8348.2000000000007"/>
  </r>
  <r>
    <x v="9"/>
    <x v="3"/>
    <s v="Persons:"/>
    <x v="0"/>
    <s v="BEL"/>
    <x v="9"/>
    <n v="8302.3000000000011"/>
  </r>
  <r>
    <x v="9"/>
    <x v="3"/>
    <s v="Persons:"/>
    <x v="0"/>
    <s v="BEL"/>
    <x v="10"/>
    <n v="8276.3000000000011"/>
  </r>
  <r>
    <x v="9"/>
    <x v="3"/>
    <s v="Persons:"/>
    <x v="0"/>
    <s v="BEL"/>
    <x v="11"/>
    <n v="8245.9"/>
  </r>
  <r>
    <x v="9"/>
    <x v="3"/>
    <s v="Persons:"/>
    <x v="0"/>
    <s v="BEL"/>
    <x v="12"/>
    <n v="8202.3000000000011"/>
  </r>
  <r>
    <x v="9"/>
    <x v="3"/>
    <s v="Persons:"/>
    <x v="0"/>
    <s v="BEL"/>
    <x v="13"/>
    <n v="8122.8"/>
  </r>
  <r>
    <x v="9"/>
    <x v="3"/>
    <s v="Persons:"/>
    <x v="0"/>
    <s v="BEL"/>
    <x v="14"/>
    <n v="8040.6"/>
  </r>
  <r>
    <x v="9"/>
    <x v="3"/>
    <s v="Persons:"/>
    <x v="0"/>
    <s v="BEL"/>
    <x v="15"/>
    <n v="7986.6"/>
  </r>
  <r>
    <x v="9"/>
    <x v="3"/>
    <s v="Persons:"/>
    <x v="0"/>
    <s v="BEL"/>
    <x v="16"/>
    <n v="7931.2000000000016"/>
  </r>
  <r>
    <x v="9"/>
    <x v="3"/>
    <s v="Persons:"/>
    <x v="0"/>
    <s v="BEL"/>
    <x v="17"/>
    <n v="7880.2000000000016"/>
  </r>
  <r>
    <x v="9"/>
    <x v="3"/>
    <s v="Persons:"/>
    <x v="0"/>
    <s v="BEL"/>
    <x v="18"/>
    <n v="7837"/>
  </r>
  <r>
    <x v="9"/>
    <x v="3"/>
    <s v="Persons:"/>
    <x v="0"/>
    <s v="BEL"/>
    <x v="19"/>
    <n v="7801.6"/>
  </r>
  <r>
    <x v="9"/>
    <x v="3"/>
    <s v="Persons:"/>
    <x v="0"/>
    <s v="BEL"/>
    <x v="20"/>
    <n v="7771.5"/>
  </r>
  <r>
    <x v="9"/>
    <x v="3"/>
    <s v="Persons:"/>
    <x v="0"/>
    <s v="BEL"/>
    <x v="21"/>
    <n v="7741.5"/>
  </r>
  <r>
    <x v="9"/>
    <x v="3"/>
    <s v="Persons:"/>
    <x v="0"/>
    <s v="BEL"/>
    <x v="22"/>
    <n v="7713.5"/>
  </r>
  <r>
    <x v="9"/>
    <x v="3"/>
    <s v="Persons:"/>
    <x v="0"/>
    <s v="BEL"/>
    <x v="23"/>
    <n v="7699.7000000000016"/>
  </r>
  <r>
    <x v="9"/>
    <x v="3"/>
    <s v="Persons:"/>
    <x v="0"/>
    <s v="BEL"/>
    <x v="24"/>
    <n v="7696.3"/>
  </r>
  <r>
    <x v="9"/>
    <x v="3"/>
    <s v="Persons:"/>
    <x v="0"/>
    <s v="BEL"/>
    <x v="25"/>
    <n v="7693.8"/>
  </r>
  <r>
    <x v="9"/>
    <x v="3"/>
    <s v="Persons:"/>
    <x v="0"/>
    <s v="BEL"/>
    <x v="26"/>
    <n v="7691.2000000000016"/>
  </r>
  <r>
    <x v="9"/>
    <x v="3"/>
    <s v="Persons:"/>
    <x v="0"/>
    <s v="BEL"/>
    <x v="27"/>
    <n v="7684.3"/>
  </r>
  <r>
    <x v="9"/>
    <x v="3"/>
    <s v="Persons:"/>
    <x v="0"/>
    <s v="BEL"/>
    <x v="28"/>
    <n v="7680.6"/>
  </r>
  <r>
    <x v="9"/>
    <x v="3"/>
    <s v="Persons:"/>
    <x v="0"/>
    <s v="BEL"/>
    <x v="29"/>
    <n v="7667"/>
  </r>
  <r>
    <x v="9"/>
    <x v="3"/>
    <s v="Persons:"/>
    <x v="0"/>
    <s v="BEL"/>
    <x v="30"/>
    <n v="7628.3"/>
  </r>
  <r>
    <x v="9"/>
    <x v="3"/>
    <s v="Persons:"/>
    <x v="0"/>
    <s v="BEL"/>
    <x v="31"/>
    <n v="7577.4"/>
  </r>
  <r>
    <x v="9"/>
    <x v="3"/>
    <s v="Persons:"/>
    <x v="0"/>
    <s v="BEL"/>
    <x v="32"/>
    <n v="7532.7000000000016"/>
  </r>
  <r>
    <x v="9"/>
    <x v="3"/>
    <s v="Persons:"/>
    <x v="0"/>
    <s v="BEL"/>
    <x v="33"/>
    <n v="7499.8"/>
  </r>
  <r>
    <x v="9"/>
    <x v="3"/>
    <s v="Persons:"/>
    <x v="0"/>
    <s v="BEL"/>
    <x v="34"/>
    <n v="7479.1"/>
  </r>
  <r>
    <x v="9"/>
    <x v="3"/>
    <s v="Persons:"/>
    <x v="0"/>
    <s v="BEL"/>
    <x v="35"/>
    <n v="7454"/>
  </r>
  <r>
    <x v="9"/>
    <x v="3"/>
    <s v="Persons:"/>
    <x v="0"/>
    <s v="BEL"/>
    <x v="36"/>
    <n v="7426.6"/>
  </r>
  <r>
    <x v="9"/>
    <x v="3"/>
    <s v="Persons:"/>
    <x v="0"/>
    <s v="BEL"/>
    <x v="37"/>
    <n v="7408.6"/>
  </r>
  <r>
    <x v="9"/>
    <x v="3"/>
    <s v="Persons:"/>
    <x v="0"/>
    <s v="BEL"/>
    <x v="38"/>
    <n v="7388.9"/>
  </r>
  <r>
    <x v="9"/>
    <x v="3"/>
    <s v="Persons:"/>
    <x v="0"/>
    <s v="BEL"/>
    <x v="39"/>
    <n v="7367.8"/>
  </r>
  <r>
    <x v="9"/>
    <x v="3"/>
    <s v="Persons:"/>
    <x v="0"/>
    <s v="BEL"/>
    <x v="40"/>
    <n v="7352.5"/>
  </r>
  <r>
    <x v="9"/>
    <x v="3"/>
    <s v="Persons:"/>
    <x v="0"/>
    <s v="BEL"/>
    <x v="41"/>
    <n v="7339.5"/>
  </r>
  <r>
    <x v="9"/>
    <x v="3"/>
    <s v="Persons:"/>
    <x v="0"/>
    <s v="BEL"/>
    <x v="42"/>
    <n v="7333.2000000000016"/>
  </r>
  <r>
    <x v="9"/>
    <x v="3"/>
    <s v="Persons:"/>
    <x v="0"/>
    <s v="BEL"/>
    <x v="43"/>
    <n v="7320.4"/>
  </r>
  <r>
    <x v="9"/>
    <x v="3"/>
    <s v="Persons:"/>
    <x v="0"/>
    <s v="BEL"/>
    <x v="44"/>
    <n v="7283.4"/>
  </r>
  <r>
    <x v="9"/>
    <x v="3"/>
    <s v="Persons:"/>
    <x v="0"/>
    <s v="BEL"/>
    <x v="45"/>
    <n v="7245.9"/>
  </r>
  <r>
    <x v="9"/>
    <x v="3"/>
    <s v="Persons:"/>
    <x v="0"/>
    <s v="BEL"/>
    <x v="46"/>
    <n v="7210.3"/>
  </r>
  <r>
    <x v="9"/>
    <x v="3"/>
    <s v="Persons:"/>
    <x v="0"/>
    <s v="BEL"/>
    <x v="47"/>
    <n v="7172.5"/>
  </r>
  <r>
    <x v="9"/>
    <x v="3"/>
    <s v="Persons:"/>
    <x v="0"/>
    <s v="BEL"/>
    <x v="48"/>
    <n v="7129"/>
  </r>
  <r>
    <x v="9"/>
    <x v="3"/>
    <s v="Persons:"/>
    <x v="0"/>
    <s v="BEL"/>
    <x v="49"/>
    <n v="7077.4"/>
  </r>
  <r>
    <x v="9"/>
    <x v="3"/>
    <s v="Persons:"/>
    <x v="0"/>
    <s v="BEL"/>
    <x v="50"/>
    <n v="7030.4"/>
  </r>
  <r>
    <x v="9"/>
    <x v="3"/>
    <s v="Persons:"/>
    <x v="0"/>
    <s v="BEL"/>
    <x v="51"/>
    <n v="6992.1"/>
  </r>
  <r>
    <x v="9"/>
    <x v="3"/>
    <s v="Persons:"/>
    <x v="0"/>
    <s v="BEL"/>
    <x v="52"/>
    <n v="6953.8"/>
  </r>
  <r>
    <x v="9"/>
    <x v="3"/>
    <s v="Persons:"/>
    <x v="0"/>
    <s v="BEL"/>
    <x v="53"/>
    <n v="6934.7000000000016"/>
  </r>
  <r>
    <x v="9"/>
    <x v="3"/>
    <s v="Persons:"/>
    <x v="0"/>
    <s v="BEL"/>
    <x v="54"/>
    <n v="6921.1"/>
  </r>
  <r>
    <x v="9"/>
    <x v="3"/>
    <s v="Persons:"/>
    <x v="0"/>
    <s v="BEL"/>
    <x v="55"/>
    <n v="6894.3"/>
  </r>
  <r>
    <x v="9"/>
    <x v="3"/>
    <s v="Persons:"/>
    <x v="0"/>
    <s v="BEL"/>
    <x v="56"/>
    <n v="6863.8"/>
  </r>
  <r>
    <x v="9"/>
    <x v="3"/>
    <s v="Persons:"/>
    <x v="0"/>
    <s v="BEL"/>
    <x v="57"/>
    <n v="6827.7000000000016"/>
  </r>
  <r>
    <x v="9"/>
    <x v="3"/>
    <s v="Persons:"/>
    <x v="0"/>
    <s v="BEL"/>
    <x v="58"/>
    <n v="6788.5"/>
  </r>
  <r>
    <x v="9"/>
    <x v="3"/>
    <s v="Persons:"/>
    <x v="0"/>
    <s v="BEL"/>
    <x v="59"/>
    <n v="6735.1"/>
  </r>
  <r>
    <x v="9"/>
    <x v="3"/>
    <s v="Persons:"/>
    <x v="0"/>
    <s v="BEL"/>
    <x v="60"/>
    <n v="6675.3"/>
  </r>
  <r>
    <x v="9"/>
    <x v="3"/>
    <s v="Persons:"/>
    <x v="0"/>
    <s v="BEL"/>
    <x v="61"/>
    <n v="6625.2000000000016"/>
  </r>
  <r>
    <x v="9"/>
    <x v="3"/>
    <s v="Persons:"/>
    <x v="0"/>
    <s v="BEL"/>
    <x v="62"/>
    <n v="6613.1"/>
  </r>
  <r>
    <x v="9"/>
    <x v="3"/>
    <s v="Persons:"/>
    <x v="0"/>
    <s v="BEL"/>
    <x v="63"/>
    <n v="6616.4"/>
  </r>
  <r>
    <x v="9"/>
    <x v="3"/>
    <s v="Persons:"/>
    <x v="1"/>
    <s v="DNK"/>
    <x v="0"/>
    <n v="4409.9000000000005"/>
  </r>
  <r>
    <x v="9"/>
    <x v="3"/>
    <s v="Persons:"/>
    <x v="1"/>
    <s v="DNK"/>
    <x v="1"/>
    <n v="4378.8"/>
  </r>
  <r>
    <x v="9"/>
    <x v="3"/>
    <s v="Persons:"/>
    <x v="1"/>
    <s v="DNK"/>
    <x v="2"/>
    <n v="4356.9000000000005"/>
  </r>
  <r>
    <x v="9"/>
    <x v="3"/>
    <s v="Persons:"/>
    <x v="1"/>
    <s v="DNK"/>
    <x v="3"/>
    <n v="4354.9000000000005"/>
  </r>
  <r>
    <x v="9"/>
    <x v="3"/>
    <s v="Persons:"/>
    <x v="1"/>
    <s v="DNK"/>
    <x v="4"/>
    <n v="4359.3"/>
  </r>
  <r>
    <x v="9"/>
    <x v="3"/>
    <s v="Persons:"/>
    <x v="1"/>
    <s v="DNK"/>
    <x v="5"/>
    <n v="4356.7"/>
  </r>
  <r>
    <x v="9"/>
    <x v="3"/>
    <s v="Persons:"/>
    <x v="1"/>
    <s v="DNK"/>
    <x v="6"/>
    <n v="4344.4000000000005"/>
  </r>
  <r>
    <x v="9"/>
    <x v="3"/>
    <s v="Persons:"/>
    <x v="1"/>
    <s v="DNK"/>
    <x v="7"/>
    <n v="4323"/>
  </r>
  <r>
    <x v="9"/>
    <x v="3"/>
    <s v="Persons:"/>
    <x v="1"/>
    <s v="DNK"/>
    <x v="8"/>
    <n v="4290.3"/>
  </r>
  <r>
    <x v="9"/>
    <x v="3"/>
    <s v="Persons:"/>
    <x v="1"/>
    <s v="DNK"/>
    <x v="9"/>
    <n v="4257.4000000000005"/>
  </r>
  <r>
    <x v="9"/>
    <x v="3"/>
    <s v="Persons:"/>
    <x v="1"/>
    <s v="DNK"/>
    <x v="10"/>
    <n v="4231.4000000000005"/>
  </r>
  <r>
    <x v="9"/>
    <x v="3"/>
    <s v="Persons:"/>
    <x v="1"/>
    <s v="DNK"/>
    <x v="11"/>
    <n v="4207.8"/>
  </r>
  <r>
    <x v="9"/>
    <x v="3"/>
    <s v="Persons:"/>
    <x v="1"/>
    <s v="DNK"/>
    <x v="12"/>
    <n v="4185.4000000000005"/>
  </r>
  <r>
    <x v="9"/>
    <x v="3"/>
    <s v="Persons:"/>
    <x v="1"/>
    <s v="DNK"/>
    <x v="13"/>
    <n v="4160.3"/>
  </r>
  <r>
    <x v="9"/>
    <x v="3"/>
    <s v="Persons:"/>
    <x v="1"/>
    <s v="DNK"/>
    <x v="14"/>
    <n v="4132.6000000000004"/>
  </r>
  <r>
    <x v="9"/>
    <x v="3"/>
    <s v="Persons:"/>
    <x v="1"/>
    <s v="DNK"/>
    <x v="15"/>
    <n v="4101.2"/>
  </r>
  <r>
    <x v="9"/>
    <x v="3"/>
    <s v="Persons:"/>
    <x v="1"/>
    <s v="DNK"/>
    <x v="16"/>
    <n v="4067.4"/>
  </r>
  <r>
    <x v="9"/>
    <x v="3"/>
    <s v="Persons:"/>
    <x v="1"/>
    <s v="DNK"/>
    <x v="17"/>
    <n v="4041.2"/>
  </r>
  <r>
    <x v="9"/>
    <x v="3"/>
    <s v="Persons:"/>
    <x v="1"/>
    <s v="DNK"/>
    <x v="18"/>
    <n v="4022.4"/>
  </r>
  <r>
    <x v="9"/>
    <x v="3"/>
    <s v="Persons:"/>
    <x v="1"/>
    <s v="DNK"/>
    <x v="19"/>
    <n v="4007.5"/>
  </r>
  <r>
    <x v="9"/>
    <x v="3"/>
    <s v="Persons:"/>
    <x v="1"/>
    <s v="DNK"/>
    <x v="20"/>
    <n v="3996.6000000000008"/>
  </r>
  <r>
    <x v="9"/>
    <x v="3"/>
    <s v="Persons:"/>
    <x v="1"/>
    <s v="DNK"/>
    <x v="21"/>
    <n v="3987.9"/>
  </r>
  <r>
    <x v="9"/>
    <x v="3"/>
    <s v="Persons:"/>
    <x v="1"/>
    <s v="DNK"/>
    <x v="22"/>
    <n v="3979.9"/>
  </r>
  <r>
    <x v="9"/>
    <x v="3"/>
    <s v="Persons:"/>
    <x v="1"/>
    <s v="DNK"/>
    <x v="23"/>
    <n v="3973.9"/>
  </r>
  <r>
    <x v="9"/>
    <x v="3"/>
    <s v="Persons:"/>
    <x v="1"/>
    <s v="DNK"/>
    <x v="24"/>
    <n v="3971.2"/>
  </r>
  <r>
    <x v="9"/>
    <x v="3"/>
    <s v="Persons:"/>
    <x v="1"/>
    <s v="DNK"/>
    <x v="25"/>
    <n v="3970.5"/>
  </r>
  <r>
    <x v="9"/>
    <x v="3"/>
    <s v="Persons:"/>
    <x v="1"/>
    <s v="DNK"/>
    <x v="26"/>
    <n v="3968.9"/>
  </r>
  <r>
    <x v="9"/>
    <x v="3"/>
    <s v="Persons:"/>
    <x v="1"/>
    <s v="DNK"/>
    <x v="27"/>
    <n v="3965.9"/>
  </r>
  <r>
    <x v="9"/>
    <x v="3"/>
    <s v="Persons:"/>
    <x v="1"/>
    <s v="DNK"/>
    <x v="28"/>
    <n v="3958"/>
  </r>
  <r>
    <x v="9"/>
    <x v="3"/>
    <s v="Persons:"/>
    <x v="1"/>
    <s v="DNK"/>
    <x v="29"/>
    <n v="3948.2"/>
  </r>
  <r>
    <x v="9"/>
    <x v="3"/>
    <s v="Persons:"/>
    <x v="1"/>
    <s v="DNK"/>
    <x v="30"/>
    <n v="3940.3"/>
  </r>
  <r>
    <x v="9"/>
    <x v="3"/>
    <s v="Persons:"/>
    <x v="1"/>
    <s v="DNK"/>
    <x v="31"/>
    <n v="3931.1000000000008"/>
  </r>
  <r>
    <x v="9"/>
    <x v="3"/>
    <s v="Persons:"/>
    <x v="1"/>
    <s v="DNK"/>
    <x v="32"/>
    <n v="3920.6000000000008"/>
  </r>
  <r>
    <x v="9"/>
    <x v="3"/>
    <s v="Persons:"/>
    <x v="1"/>
    <s v="DNK"/>
    <x v="33"/>
    <n v="3906.7"/>
  </r>
  <r>
    <x v="9"/>
    <x v="3"/>
    <s v="Persons:"/>
    <x v="1"/>
    <s v="DNK"/>
    <x v="34"/>
    <n v="3894.2"/>
  </r>
  <r>
    <x v="9"/>
    <x v="3"/>
    <s v="Persons:"/>
    <x v="1"/>
    <s v="DNK"/>
    <x v="35"/>
    <n v="3886.4"/>
  </r>
  <r>
    <x v="9"/>
    <x v="3"/>
    <s v="Persons:"/>
    <x v="1"/>
    <s v="DNK"/>
    <x v="36"/>
    <n v="3876.4"/>
  </r>
  <r>
    <x v="9"/>
    <x v="3"/>
    <s v="Persons:"/>
    <x v="1"/>
    <s v="DNK"/>
    <x v="37"/>
    <n v="3860.2"/>
  </r>
  <r>
    <x v="9"/>
    <x v="3"/>
    <s v="Persons:"/>
    <x v="1"/>
    <s v="DNK"/>
    <x v="38"/>
    <n v="3843.9"/>
  </r>
  <r>
    <x v="9"/>
    <x v="3"/>
    <s v="Persons:"/>
    <x v="1"/>
    <s v="DNK"/>
    <x v="39"/>
    <n v="3832.6000000000008"/>
  </r>
  <r>
    <x v="9"/>
    <x v="3"/>
    <s v="Persons:"/>
    <x v="1"/>
    <s v="DNK"/>
    <x v="40"/>
    <n v="3822.5"/>
  </r>
  <r>
    <x v="9"/>
    <x v="3"/>
    <s v="Persons:"/>
    <x v="1"/>
    <s v="DNK"/>
    <x v="41"/>
    <n v="3808.1000000000008"/>
  </r>
  <r>
    <x v="9"/>
    <x v="3"/>
    <s v="Persons:"/>
    <x v="1"/>
    <s v="DNK"/>
    <x v="42"/>
    <n v="3787.6000000000008"/>
  </r>
  <r>
    <x v="9"/>
    <x v="3"/>
    <s v="Persons:"/>
    <x v="1"/>
    <s v="DNK"/>
    <x v="43"/>
    <n v="3765.1000000000008"/>
  </r>
  <r>
    <x v="9"/>
    <x v="3"/>
    <s v="Persons:"/>
    <x v="1"/>
    <s v="DNK"/>
    <x v="44"/>
    <n v="3741.8"/>
  </r>
  <r>
    <x v="9"/>
    <x v="3"/>
    <s v="Persons:"/>
    <x v="1"/>
    <s v="DNK"/>
    <x v="45"/>
    <n v="3717.3"/>
  </r>
  <r>
    <x v="9"/>
    <x v="3"/>
    <s v="Persons:"/>
    <x v="1"/>
    <s v="DNK"/>
    <x v="46"/>
    <n v="3694.9"/>
  </r>
  <r>
    <x v="9"/>
    <x v="3"/>
    <s v="Persons:"/>
    <x v="1"/>
    <s v="DNK"/>
    <x v="47"/>
    <n v="3676.3"/>
  </r>
  <r>
    <x v="9"/>
    <x v="3"/>
    <s v="Persons:"/>
    <x v="1"/>
    <s v="DNK"/>
    <x v="48"/>
    <n v="3663.7"/>
  </r>
  <r>
    <x v="9"/>
    <x v="3"/>
    <s v="Persons:"/>
    <x v="1"/>
    <s v="DNK"/>
    <x v="49"/>
    <n v="3652.1000000000008"/>
  </r>
  <r>
    <x v="9"/>
    <x v="3"/>
    <s v="Persons:"/>
    <x v="1"/>
    <s v="DNK"/>
    <x v="50"/>
    <n v="3633.6000000000008"/>
  </r>
  <r>
    <x v="9"/>
    <x v="3"/>
    <s v="Persons:"/>
    <x v="1"/>
    <s v="DNK"/>
    <x v="51"/>
    <n v="3611.2"/>
  </r>
  <r>
    <x v="9"/>
    <x v="3"/>
    <s v="Persons:"/>
    <x v="1"/>
    <s v="DNK"/>
    <x v="52"/>
    <n v="3591.8"/>
  </r>
  <r>
    <x v="9"/>
    <x v="3"/>
    <s v="Persons:"/>
    <x v="1"/>
    <s v="DNK"/>
    <x v="53"/>
    <n v="3564.1000000000008"/>
  </r>
  <r>
    <x v="9"/>
    <x v="3"/>
    <s v="Persons:"/>
    <x v="1"/>
    <s v="DNK"/>
    <x v="54"/>
    <n v="3531.5"/>
  </r>
  <r>
    <x v="9"/>
    <x v="3"/>
    <s v="Persons:"/>
    <x v="1"/>
    <s v="DNK"/>
    <x v="55"/>
    <n v="3508.4"/>
  </r>
  <r>
    <x v="9"/>
    <x v="3"/>
    <s v="Persons:"/>
    <x v="1"/>
    <s v="DNK"/>
    <x v="56"/>
    <n v="3485.6000000000008"/>
  </r>
  <r>
    <x v="9"/>
    <x v="3"/>
    <s v="Persons:"/>
    <x v="1"/>
    <s v="DNK"/>
    <x v="57"/>
    <n v="3461.5"/>
  </r>
  <r>
    <x v="9"/>
    <x v="3"/>
    <s v="Persons:"/>
    <x v="1"/>
    <s v="DNK"/>
    <x v="58"/>
    <n v="3437.6000000000008"/>
  </r>
  <r>
    <x v="9"/>
    <x v="3"/>
    <s v="Persons:"/>
    <x v="1"/>
    <s v="DNK"/>
    <x v="59"/>
    <n v="3411.6000000000008"/>
  </r>
  <r>
    <x v="9"/>
    <x v="3"/>
    <s v="Persons:"/>
    <x v="1"/>
    <s v="DNK"/>
    <x v="60"/>
    <n v="3381.1000000000008"/>
  </r>
  <r>
    <x v="9"/>
    <x v="3"/>
    <s v="Persons:"/>
    <x v="1"/>
    <s v="DNK"/>
    <x v="61"/>
    <n v="3343.7"/>
  </r>
  <r>
    <x v="9"/>
    <x v="3"/>
    <s v="Persons:"/>
    <x v="1"/>
    <s v="DNK"/>
    <x v="62"/>
    <n v="3299.9"/>
  </r>
  <r>
    <x v="9"/>
    <x v="3"/>
    <s v="Persons:"/>
    <x v="1"/>
    <s v="DNK"/>
    <x v="63"/>
    <n v="3257"/>
  </r>
  <r>
    <x v="9"/>
    <x v="3"/>
    <s v="Persons:"/>
    <x v="2"/>
    <s v="DEU"/>
    <x v="0"/>
    <n v="63274.8"/>
  </r>
  <r>
    <x v="9"/>
    <x v="3"/>
    <s v="Persons:"/>
    <x v="2"/>
    <s v="DEU"/>
    <x v="1"/>
    <n v="62752.7"/>
  </r>
  <r>
    <x v="9"/>
    <x v="3"/>
    <s v="Persons:"/>
    <x v="2"/>
    <s v="DEU"/>
    <x v="2"/>
    <n v="62303.8"/>
  </r>
  <r>
    <x v="9"/>
    <x v="3"/>
    <s v="Persons:"/>
    <x v="2"/>
    <s v="DEU"/>
    <x v="3"/>
    <n v="62245.3"/>
  </r>
  <r>
    <x v="9"/>
    <x v="3"/>
    <s v="Persons:"/>
    <x v="2"/>
    <s v="DEU"/>
    <x v="4"/>
    <n v="62233.9"/>
  </r>
  <r>
    <x v="9"/>
    <x v="3"/>
    <s v="Persons:"/>
    <x v="2"/>
    <s v="DEU"/>
    <x v="5"/>
    <n v="62242.2"/>
  </r>
  <r>
    <x v="9"/>
    <x v="3"/>
    <s v="Persons:"/>
    <x v="2"/>
    <s v="DEU"/>
    <x v="6"/>
    <n v="62208.1"/>
  </r>
  <r>
    <x v="9"/>
    <x v="3"/>
    <s v="Persons:"/>
    <x v="2"/>
    <s v="DEU"/>
    <x v="7"/>
    <n v="62238.5"/>
  </r>
  <r>
    <x v="9"/>
    <x v="3"/>
    <s v="Persons:"/>
    <x v="2"/>
    <s v="DEU"/>
    <x v="8"/>
    <n v="62076.3"/>
  </r>
  <r>
    <x v="9"/>
    <x v="3"/>
    <s v="Persons:"/>
    <x v="2"/>
    <s v="DEU"/>
    <x v="9"/>
    <n v="61859.1"/>
  </r>
  <r>
    <x v="9"/>
    <x v="3"/>
    <s v="Persons:"/>
    <x v="2"/>
    <s v="DEU"/>
    <x v="10"/>
    <n v="61876.5"/>
  </r>
  <r>
    <x v="9"/>
    <x v="3"/>
    <s v="Persons:"/>
    <x v="2"/>
    <s v="DEU"/>
    <x v="11"/>
    <n v="61890.400000000001"/>
  </r>
  <r>
    <x v="9"/>
    <x v="3"/>
    <s v="Persons:"/>
    <x v="2"/>
    <s v="DEU"/>
    <x v="12"/>
    <n v="61921.3"/>
  </r>
  <r>
    <x v="9"/>
    <x v="3"/>
    <s v="Persons:"/>
    <x v="2"/>
    <s v="DEU"/>
    <x v="13"/>
    <n v="62726.1"/>
  </r>
  <r>
    <x v="9"/>
    <x v="3"/>
    <s v="Persons:"/>
    <x v="2"/>
    <s v="DEU"/>
    <x v="14"/>
    <n v="63649.7"/>
  </r>
  <r>
    <x v="9"/>
    <x v="3"/>
    <s v="Persons:"/>
    <x v="2"/>
    <s v="DEU"/>
    <x v="15"/>
    <n v="63880.6"/>
  </r>
  <r>
    <x v="9"/>
    <x v="3"/>
    <s v="Persons:"/>
    <x v="2"/>
    <s v="DEU"/>
    <x v="16"/>
    <n v="63982.8"/>
  </r>
  <r>
    <x v="9"/>
    <x v="3"/>
    <s v="Persons:"/>
    <x v="2"/>
    <s v="DEU"/>
    <x v="17"/>
    <n v="64028.800000000003"/>
  </r>
  <r>
    <x v="9"/>
    <x v="3"/>
    <s v="Persons:"/>
    <x v="2"/>
    <s v="DEU"/>
    <x v="18"/>
    <n v="64032.1"/>
  </r>
  <r>
    <x v="9"/>
    <x v="3"/>
    <s v="Persons:"/>
    <x v="2"/>
    <s v="DEU"/>
    <x v="19"/>
    <n v="63997.7"/>
  </r>
  <r>
    <x v="9"/>
    <x v="3"/>
    <s v="Persons:"/>
    <x v="2"/>
    <s v="DEU"/>
    <x v="20"/>
    <n v="63941.599999999999"/>
  </r>
  <r>
    <x v="9"/>
    <x v="3"/>
    <s v="Persons:"/>
    <x v="2"/>
    <s v="DEU"/>
    <x v="21"/>
    <n v="63819.1"/>
  </r>
  <r>
    <x v="9"/>
    <x v="3"/>
    <s v="Persons:"/>
    <x v="2"/>
    <s v="DEU"/>
    <x v="22"/>
    <n v="63643.4"/>
  </r>
  <r>
    <x v="9"/>
    <x v="3"/>
    <s v="Persons:"/>
    <x v="2"/>
    <s v="DEU"/>
    <x v="23"/>
    <n v="63514.8"/>
  </r>
  <r>
    <x v="9"/>
    <x v="3"/>
    <s v="Persons:"/>
    <x v="2"/>
    <s v="DEU"/>
    <x v="24"/>
    <n v="63430.8"/>
  </r>
  <r>
    <x v="9"/>
    <x v="3"/>
    <s v="Persons:"/>
    <x v="2"/>
    <s v="DEU"/>
    <x v="25"/>
    <n v="63381.3"/>
  </r>
  <r>
    <x v="9"/>
    <x v="3"/>
    <s v="Persons:"/>
    <x v="2"/>
    <s v="DEU"/>
    <x v="26"/>
    <n v="63382.8"/>
  </r>
  <r>
    <x v="9"/>
    <x v="3"/>
    <s v="Persons:"/>
    <x v="2"/>
    <s v="DEU"/>
    <x v="27"/>
    <n v="63340.2"/>
  </r>
  <r>
    <x v="9"/>
    <x v="3"/>
    <s v="Persons:"/>
    <x v="2"/>
    <s v="DEU"/>
    <x v="28"/>
    <n v="63211.4"/>
  </r>
  <r>
    <x v="9"/>
    <x v="3"/>
    <s v="Persons:"/>
    <x v="2"/>
    <s v="DEU"/>
    <x v="29"/>
    <n v="63021.8"/>
  </r>
  <r>
    <x v="9"/>
    <x v="3"/>
    <s v="Persons:"/>
    <x v="2"/>
    <s v="DEU"/>
    <x v="30"/>
    <n v="62679.4"/>
  </r>
  <r>
    <x v="9"/>
    <x v="3"/>
    <s v="Persons:"/>
    <x v="2"/>
    <s v="DEU"/>
    <x v="31"/>
    <n v="62067.7"/>
  </r>
  <r>
    <x v="9"/>
    <x v="3"/>
    <s v="Persons:"/>
    <x v="2"/>
    <s v="DEU"/>
    <x v="32"/>
    <n v="61427.8"/>
  </r>
  <r>
    <x v="9"/>
    <x v="3"/>
    <s v="Persons:"/>
    <x v="2"/>
    <s v="DEU"/>
    <x v="33"/>
    <n v="60955.8"/>
  </r>
  <r>
    <x v="9"/>
    <x v="3"/>
    <s v="Persons:"/>
    <x v="2"/>
    <s v="DEU"/>
    <x v="34"/>
    <n v="60567.4"/>
  </r>
  <r>
    <x v="9"/>
    <x v="3"/>
    <s v="Persons:"/>
    <x v="2"/>
    <s v="DEU"/>
    <x v="35"/>
    <n v="60299.8"/>
  </r>
  <r>
    <x v="9"/>
    <x v="3"/>
    <s v="Persons:"/>
    <x v="2"/>
    <s v="DEU"/>
    <x v="36"/>
    <n v="60193.9"/>
  </r>
  <r>
    <x v="9"/>
    <x v="3"/>
    <s v="Persons:"/>
    <x v="2"/>
    <s v="DEU"/>
    <x v="37"/>
    <n v="60095"/>
  </r>
  <r>
    <x v="9"/>
    <x v="3"/>
    <s v="Persons:"/>
    <x v="2"/>
    <s v="DEU"/>
    <x v="38"/>
    <n v="59980.1"/>
  </r>
  <r>
    <x v="9"/>
    <x v="3"/>
    <s v="Persons:"/>
    <x v="2"/>
    <s v="DEU"/>
    <x v="39"/>
    <n v="59956.6"/>
  </r>
  <r>
    <x v="9"/>
    <x v="3"/>
    <s v="Persons:"/>
    <x v="2"/>
    <s v="DEU"/>
    <x v="40"/>
    <n v="59931.1"/>
  </r>
  <r>
    <x v="9"/>
    <x v="3"/>
    <s v="Persons:"/>
    <x v="2"/>
    <s v="DEU"/>
    <x v="41"/>
    <n v="59822.9"/>
  </r>
  <r>
    <x v="9"/>
    <x v="3"/>
    <s v="Persons:"/>
    <x v="2"/>
    <s v="DEU"/>
    <x v="42"/>
    <n v="59595.199999999997"/>
  </r>
  <r>
    <x v="9"/>
    <x v="3"/>
    <s v="Persons:"/>
    <x v="2"/>
    <s v="DEU"/>
    <x v="43"/>
    <n v="59196.5"/>
  </r>
  <r>
    <x v="9"/>
    <x v="3"/>
    <s v="Persons:"/>
    <x v="2"/>
    <s v="DEU"/>
    <x v="44"/>
    <n v="58738.3"/>
  </r>
  <r>
    <x v="9"/>
    <x v="3"/>
    <s v="Persons:"/>
    <x v="2"/>
    <s v="DEU"/>
    <x v="45"/>
    <n v="58348.2"/>
  </r>
  <r>
    <x v="9"/>
    <x v="3"/>
    <s v="Persons:"/>
    <x v="2"/>
    <s v="DEU"/>
    <x v="46"/>
    <n v="58057"/>
  </r>
  <r>
    <x v="9"/>
    <x v="3"/>
    <s v="Persons:"/>
    <x v="2"/>
    <s v="DEU"/>
    <x v="47"/>
    <n v="57871.199999999997"/>
  </r>
  <r>
    <x v="9"/>
    <x v="3"/>
    <s v="Persons:"/>
    <x v="2"/>
    <s v="DEU"/>
    <x v="48"/>
    <n v="57814.1"/>
  </r>
  <r>
    <x v="9"/>
    <x v="3"/>
    <s v="Persons:"/>
    <x v="2"/>
    <s v="DEU"/>
    <x v="49"/>
    <n v="57776.2"/>
  </r>
  <r>
    <x v="9"/>
    <x v="3"/>
    <s v="Persons:"/>
    <x v="2"/>
    <s v="DEU"/>
    <x v="50"/>
    <n v="57518.600000000013"/>
  </r>
  <r>
    <x v="9"/>
    <x v="3"/>
    <s v="Persons:"/>
    <x v="2"/>
    <s v="DEU"/>
    <x v="51"/>
    <n v="57125.7"/>
  </r>
  <r>
    <x v="9"/>
    <x v="3"/>
    <s v="Persons:"/>
    <x v="2"/>
    <s v="DEU"/>
    <x v="52"/>
    <n v="56728.9"/>
  </r>
  <r>
    <x v="9"/>
    <x v="3"/>
    <s v="Persons:"/>
    <x v="2"/>
    <s v="DEU"/>
    <x v="53"/>
    <n v="56585.600000000013"/>
  </r>
  <r>
    <x v="9"/>
    <x v="3"/>
    <s v="Persons:"/>
    <x v="2"/>
    <s v="DEU"/>
    <x v="54"/>
    <n v="56377.100000000013"/>
  </r>
  <r>
    <x v="9"/>
    <x v="3"/>
    <s v="Persons:"/>
    <x v="2"/>
    <s v="DEU"/>
    <x v="55"/>
    <n v="55951.5"/>
  </r>
  <r>
    <x v="9"/>
    <x v="3"/>
    <s v="Persons:"/>
    <x v="2"/>
    <s v="DEU"/>
    <x v="56"/>
    <n v="55845"/>
  </r>
  <r>
    <x v="9"/>
    <x v="3"/>
    <s v="Persons:"/>
    <x v="2"/>
    <s v="DEU"/>
    <x v="57"/>
    <n v="55792.600000000013"/>
  </r>
  <r>
    <x v="9"/>
    <x v="3"/>
    <s v="Persons:"/>
    <x v="2"/>
    <s v="DEU"/>
    <x v="58"/>
    <n v="55498.9"/>
  </r>
  <r>
    <x v="9"/>
    <x v="3"/>
    <s v="Persons:"/>
    <x v="2"/>
    <s v="DEU"/>
    <x v="59"/>
    <n v="55219"/>
  </r>
  <r>
    <x v="9"/>
    <x v="3"/>
    <s v="Persons:"/>
    <x v="2"/>
    <s v="DEU"/>
    <x v="60"/>
    <n v="55035.5"/>
  </r>
  <r>
    <x v="9"/>
    <x v="3"/>
    <s v="Persons:"/>
    <x v="2"/>
    <s v="DEU"/>
    <x v="61"/>
    <n v="54803.100000000013"/>
  </r>
  <r>
    <x v="9"/>
    <x v="3"/>
    <s v="Persons:"/>
    <x v="2"/>
    <s v="DEU"/>
    <x v="62"/>
    <n v="54666.8"/>
  </r>
  <r>
    <x v="9"/>
    <x v="3"/>
    <s v="Persons:"/>
    <x v="2"/>
    <s v="DEU"/>
    <x v="63"/>
    <n v="54632.100000000013"/>
  </r>
  <r>
    <x v="9"/>
    <x v="3"/>
    <s v="Persons:"/>
    <x v="3"/>
    <s v="IRL"/>
    <x v="0"/>
    <n v="3936.6000000000008"/>
  </r>
  <r>
    <x v="9"/>
    <x v="3"/>
    <s v="Persons:"/>
    <x v="3"/>
    <s v="IRL"/>
    <x v="1"/>
    <n v="3818.2"/>
  </r>
  <r>
    <x v="9"/>
    <x v="3"/>
    <s v="Persons:"/>
    <x v="3"/>
    <s v="IRL"/>
    <x v="2"/>
    <n v="3710.5"/>
  </r>
  <r>
    <x v="9"/>
    <x v="3"/>
    <s v="Persons:"/>
    <x v="3"/>
    <s v="IRL"/>
    <x v="3"/>
    <n v="3671.9"/>
  </r>
  <r>
    <x v="9"/>
    <x v="3"/>
    <s v="Persons:"/>
    <x v="3"/>
    <s v="IRL"/>
    <x v="4"/>
    <n v="3630.8"/>
  </r>
  <r>
    <x v="9"/>
    <x v="3"/>
    <s v="Persons:"/>
    <x v="3"/>
    <s v="IRL"/>
    <x v="5"/>
    <n v="3576"/>
  </r>
  <r>
    <x v="9"/>
    <x v="3"/>
    <s v="Persons:"/>
    <x v="3"/>
    <s v="IRL"/>
    <x v="6"/>
    <n v="3526.3"/>
  </r>
  <r>
    <x v="9"/>
    <x v="3"/>
    <s v="Persons:"/>
    <x v="3"/>
    <s v="IRL"/>
    <x v="7"/>
    <n v="3484.2"/>
  </r>
  <r>
    <x v="9"/>
    <x v="3"/>
    <s v="Persons:"/>
    <x v="3"/>
    <s v="IRL"/>
    <x v="8"/>
    <n v="3442"/>
  </r>
  <r>
    <x v="9"/>
    <x v="3"/>
    <s v="Persons:"/>
    <x v="3"/>
    <s v="IRL"/>
    <x v="9"/>
    <n v="3408.8"/>
  </r>
  <r>
    <x v="9"/>
    <x v="3"/>
    <s v="Persons:"/>
    <x v="3"/>
    <s v="IRL"/>
    <x v="10"/>
    <n v="3386.5"/>
  </r>
  <r>
    <x v="9"/>
    <x v="3"/>
    <s v="Persons:"/>
    <x v="3"/>
    <s v="IRL"/>
    <x v="11"/>
    <n v="3373.8"/>
  </r>
  <r>
    <x v="9"/>
    <x v="3"/>
    <s v="Persons:"/>
    <x v="3"/>
    <s v="IRL"/>
    <x v="12"/>
    <n v="3370.5"/>
  </r>
  <r>
    <x v="9"/>
    <x v="3"/>
    <s v="Persons:"/>
    <x v="3"/>
    <s v="IRL"/>
    <x v="13"/>
    <n v="3372.9"/>
  </r>
  <r>
    <x v="9"/>
    <x v="3"/>
    <s v="Persons:"/>
    <x v="3"/>
    <s v="IRL"/>
    <x v="14"/>
    <n v="3373.7"/>
  </r>
  <r>
    <x v="9"/>
    <x v="3"/>
    <s v="Persons:"/>
    <x v="3"/>
    <s v="IRL"/>
    <x v="15"/>
    <n v="3356.2"/>
  </r>
  <r>
    <x v="9"/>
    <x v="3"/>
    <s v="Persons:"/>
    <x v="3"/>
    <s v="IRL"/>
    <x v="16"/>
    <n v="3296.8"/>
  </r>
  <r>
    <x v="9"/>
    <x v="3"/>
    <s v="Persons:"/>
    <x v="3"/>
    <s v="IRL"/>
    <x v="17"/>
    <n v="3198.9"/>
  </r>
  <r>
    <x v="9"/>
    <x v="3"/>
    <s v="Persons:"/>
    <x v="3"/>
    <s v="IRL"/>
    <x v="18"/>
    <n v="3102.3"/>
  </r>
  <r>
    <x v="9"/>
    <x v="3"/>
    <s v="Persons:"/>
    <x v="3"/>
    <s v="IRL"/>
    <x v="19"/>
    <n v="3026.3"/>
  </r>
  <r>
    <x v="9"/>
    <x v="3"/>
    <s v="Persons:"/>
    <x v="3"/>
    <s v="IRL"/>
    <x v="20"/>
    <n v="2965.3"/>
  </r>
  <r>
    <x v="9"/>
    <x v="3"/>
    <s v="Persons:"/>
    <x v="3"/>
    <s v="IRL"/>
    <x v="21"/>
    <n v="2910.8"/>
  </r>
  <r>
    <x v="9"/>
    <x v="3"/>
    <s v="Persons:"/>
    <x v="3"/>
    <s v="IRL"/>
    <x v="22"/>
    <n v="2850.7"/>
  </r>
  <r>
    <x v="9"/>
    <x v="3"/>
    <s v="Persons:"/>
    <x v="3"/>
    <s v="IRL"/>
    <x v="23"/>
    <n v="2792"/>
  </r>
  <r>
    <x v="9"/>
    <x v="3"/>
    <s v="Persons:"/>
    <x v="3"/>
    <s v="IRL"/>
    <x v="24"/>
    <n v="2741.9"/>
  </r>
  <r>
    <x v="9"/>
    <x v="3"/>
    <s v="Persons:"/>
    <x v="3"/>
    <s v="IRL"/>
    <x v="25"/>
    <n v="2697.1"/>
  </r>
  <r>
    <x v="9"/>
    <x v="3"/>
    <s v="Persons:"/>
    <x v="3"/>
    <s v="IRL"/>
    <x v="26"/>
    <n v="2652.5"/>
  </r>
  <r>
    <x v="9"/>
    <x v="3"/>
    <s v="Persons:"/>
    <x v="3"/>
    <s v="IRL"/>
    <x v="27"/>
    <n v="2605.8000000000002"/>
  </r>
  <r>
    <x v="9"/>
    <x v="3"/>
    <s v="Persons:"/>
    <x v="3"/>
    <s v="IRL"/>
    <x v="28"/>
    <n v="2563"/>
  </r>
  <r>
    <x v="9"/>
    <x v="3"/>
    <s v="Persons:"/>
    <x v="3"/>
    <s v="IRL"/>
    <x v="29"/>
    <n v="2528.1"/>
  </r>
  <r>
    <x v="9"/>
    <x v="3"/>
    <s v="Persons:"/>
    <x v="3"/>
    <s v="IRL"/>
    <x v="30"/>
    <n v="2497.5"/>
  </r>
  <r>
    <x v="9"/>
    <x v="3"/>
    <s v="Persons:"/>
    <x v="3"/>
    <s v="IRL"/>
    <x v="31"/>
    <n v="2466.1"/>
  </r>
  <r>
    <x v="9"/>
    <x v="3"/>
    <s v="Persons:"/>
    <x v="3"/>
    <s v="IRL"/>
    <x v="32"/>
    <n v="2432.1"/>
  </r>
  <r>
    <x v="9"/>
    <x v="3"/>
    <s v="Persons:"/>
    <x v="3"/>
    <s v="IRL"/>
    <x v="33"/>
    <n v="2401.6"/>
  </r>
  <r>
    <x v="9"/>
    <x v="3"/>
    <s v="Persons:"/>
    <x v="3"/>
    <s v="IRL"/>
    <x v="34"/>
    <n v="2384.6"/>
  </r>
  <r>
    <x v="9"/>
    <x v="3"/>
    <s v="Persons:"/>
    <x v="3"/>
    <s v="IRL"/>
    <x v="35"/>
    <n v="2382.5"/>
  </r>
  <r>
    <x v="9"/>
    <x v="3"/>
    <s v="Persons:"/>
    <x v="3"/>
    <s v="IRL"/>
    <x v="36"/>
    <n v="2382.6999999999998"/>
  </r>
  <r>
    <x v="9"/>
    <x v="3"/>
    <s v="Persons:"/>
    <x v="3"/>
    <s v="IRL"/>
    <x v="37"/>
    <n v="2380.6999999999998"/>
  </r>
  <r>
    <x v="9"/>
    <x v="3"/>
    <s v="Persons:"/>
    <x v="3"/>
    <s v="IRL"/>
    <x v="38"/>
    <n v="2371.9"/>
  </r>
  <r>
    <x v="9"/>
    <x v="3"/>
    <s v="Persons:"/>
    <x v="3"/>
    <s v="IRL"/>
    <x v="39"/>
    <n v="2350.8000000000002"/>
  </r>
  <r>
    <x v="9"/>
    <x v="3"/>
    <s v="Persons:"/>
    <x v="3"/>
    <s v="IRL"/>
    <x v="40"/>
    <n v="2324.8000000000002"/>
  </r>
  <r>
    <x v="9"/>
    <x v="3"/>
    <s v="Persons:"/>
    <x v="3"/>
    <s v="IRL"/>
    <x v="41"/>
    <n v="2300.5"/>
  </r>
  <r>
    <x v="9"/>
    <x v="3"/>
    <s v="Persons:"/>
    <x v="3"/>
    <s v="IRL"/>
    <x v="42"/>
    <n v="2274.4"/>
  </r>
  <r>
    <x v="9"/>
    <x v="3"/>
    <s v="Persons:"/>
    <x v="3"/>
    <s v="IRL"/>
    <x v="43"/>
    <n v="2244.1"/>
  </r>
  <r>
    <x v="9"/>
    <x v="3"/>
    <s v="Persons:"/>
    <x v="3"/>
    <s v="IRL"/>
    <x v="44"/>
    <n v="2213.9"/>
  </r>
  <r>
    <x v="9"/>
    <x v="3"/>
    <s v="Persons:"/>
    <x v="3"/>
    <s v="IRL"/>
    <x v="45"/>
    <n v="2180.6999999999998"/>
  </r>
  <r>
    <x v="9"/>
    <x v="3"/>
    <s v="Persons:"/>
    <x v="3"/>
    <s v="IRL"/>
    <x v="46"/>
    <n v="2146.6"/>
  </r>
  <r>
    <x v="9"/>
    <x v="3"/>
    <s v="Persons:"/>
    <x v="3"/>
    <s v="IRL"/>
    <x v="47"/>
    <n v="2114.1999999999998"/>
  </r>
  <r>
    <x v="9"/>
    <x v="3"/>
    <s v="Persons:"/>
    <x v="3"/>
    <s v="IRL"/>
    <x v="48"/>
    <n v="2078.8000000000002"/>
  </r>
  <r>
    <x v="9"/>
    <x v="3"/>
    <s v="Persons:"/>
    <x v="3"/>
    <s v="IRL"/>
    <x v="49"/>
    <n v="2041.3"/>
  </r>
  <r>
    <x v="9"/>
    <x v="3"/>
    <s v="Persons:"/>
    <x v="3"/>
    <s v="IRL"/>
    <x v="50"/>
    <n v="2004.6"/>
  </r>
  <r>
    <x v="9"/>
    <x v="3"/>
    <s v="Persons:"/>
    <x v="3"/>
    <s v="IRL"/>
    <x v="51"/>
    <n v="1969.6"/>
  </r>
  <r>
    <x v="9"/>
    <x v="3"/>
    <s v="Persons:"/>
    <x v="3"/>
    <s v="IRL"/>
    <x v="52"/>
    <n v="1937.7"/>
  </r>
  <r>
    <x v="9"/>
    <x v="3"/>
    <s v="Persons:"/>
    <x v="3"/>
    <s v="IRL"/>
    <x v="53"/>
    <n v="1914"/>
  </r>
  <r>
    <x v="9"/>
    <x v="3"/>
    <s v="Persons:"/>
    <x v="3"/>
    <s v="IRL"/>
    <x v="54"/>
    <n v="1897.8"/>
  </r>
  <r>
    <x v="9"/>
    <x v="3"/>
    <s v="Persons:"/>
    <x v="3"/>
    <s v="IRL"/>
    <x v="55"/>
    <n v="1886.2"/>
  </r>
  <r>
    <x v="9"/>
    <x v="3"/>
    <s v="Persons:"/>
    <x v="3"/>
    <s v="IRL"/>
    <x v="56"/>
    <n v="1877.3"/>
  </r>
  <r>
    <x v="9"/>
    <x v="3"/>
    <s v="Persons:"/>
    <x v="3"/>
    <s v="IRL"/>
    <x v="57"/>
    <n v="1868"/>
  </r>
  <r>
    <x v="9"/>
    <x v="3"/>
    <s v="Persons:"/>
    <x v="3"/>
    <s v="IRL"/>
    <x v="58"/>
    <n v="1860.3"/>
  </r>
  <r>
    <x v="9"/>
    <x v="3"/>
    <s v="Persons:"/>
    <x v="3"/>
    <s v="IRL"/>
    <x v="59"/>
    <n v="1853.1"/>
  </r>
  <r>
    <x v="9"/>
    <x v="3"/>
    <s v="Persons:"/>
    <x v="3"/>
    <s v="IRL"/>
    <x v="60"/>
    <n v="1844.1"/>
  </r>
  <r>
    <x v="9"/>
    <x v="3"/>
    <s v="Persons:"/>
    <x v="3"/>
    <s v="IRL"/>
    <x v="61"/>
    <n v="1833.6"/>
  </r>
  <r>
    <x v="9"/>
    <x v="3"/>
    <s v="Persons:"/>
    <x v="3"/>
    <s v="IRL"/>
    <x v="62"/>
    <n v="1826.8"/>
  </r>
  <r>
    <x v="9"/>
    <x v="3"/>
    <s v="Persons:"/>
    <x v="3"/>
    <s v="IRL"/>
    <x v="63"/>
    <n v="1834.2"/>
  </r>
  <r>
    <x v="9"/>
    <x v="3"/>
    <s v="Persons:"/>
    <x v="4"/>
    <s v="GRC"/>
    <x v="0"/>
    <n v="7819"/>
  </r>
  <r>
    <x v="9"/>
    <x v="3"/>
    <s v="Persons:"/>
    <x v="4"/>
    <s v="GRC"/>
    <x v="1"/>
    <n v="7850.5"/>
  </r>
  <r>
    <x v="9"/>
    <x v="3"/>
    <s v="Persons:"/>
    <x v="4"/>
    <s v="GRC"/>
    <x v="2"/>
    <n v="7889.9"/>
  </r>
  <r>
    <x v="9"/>
    <x v="3"/>
    <s v="Persons:"/>
    <x v="4"/>
    <s v="GRC"/>
    <x v="3"/>
    <n v="7963.9"/>
  </r>
  <r>
    <x v="9"/>
    <x v="3"/>
    <s v="Persons:"/>
    <x v="4"/>
    <s v="GRC"/>
    <x v="4"/>
    <n v="7985.3"/>
  </r>
  <r>
    <x v="9"/>
    <x v="3"/>
    <s v="Persons:"/>
    <x v="4"/>
    <s v="GRC"/>
    <x v="5"/>
    <n v="7995.4"/>
  </r>
  <r>
    <x v="9"/>
    <x v="3"/>
    <s v="Persons:"/>
    <x v="4"/>
    <s v="GRC"/>
    <x v="6"/>
    <n v="8011.8"/>
  </r>
  <r>
    <x v="9"/>
    <x v="3"/>
    <s v="Persons:"/>
    <x v="4"/>
    <s v="GRC"/>
    <x v="7"/>
    <n v="8031.6"/>
  </r>
  <r>
    <x v="9"/>
    <x v="3"/>
    <s v="Persons:"/>
    <x v="4"/>
    <s v="GRC"/>
    <x v="8"/>
    <n v="8074.1"/>
  </r>
  <r>
    <x v="9"/>
    <x v="3"/>
    <s v="Persons:"/>
    <x v="4"/>
    <s v="GRC"/>
    <x v="9"/>
    <n v="8141.7000000000016"/>
  </r>
  <r>
    <x v="9"/>
    <x v="3"/>
    <s v="Persons:"/>
    <x v="4"/>
    <s v="GRC"/>
    <x v="10"/>
    <n v="8222.1"/>
  </r>
  <r>
    <x v="9"/>
    <x v="3"/>
    <s v="Persons:"/>
    <x v="4"/>
    <s v="GRC"/>
    <x v="11"/>
    <n v="8316.3000000000011"/>
  </r>
  <r>
    <x v="9"/>
    <x v="3"/>
    <s v="Persons:"/>
    <x v="4"/>
    <s v="GRC"/>
    <x v="12"/>
    <n v="8398.9"/>
  </r>
  <r>
    <x v="9"/>
    <x v="3"/>
    <s v="Persons:"/>
    <x v="4"/>
    <s v="GRC"/>
    <x v="13"/>
    <n v="8447.1"/>
  </r>
  <r>
    <x v="9"/>
    <x v="3"/>
    <s v="Persons:"/>
    <x v="4"/>
    <s v="GRC"/>
    <x v="14"/>
    <n v="8468.1"/>
  </r>
  <r>
    <x v="9"/>
    <x v="3"/>
    <s v="Persons:"/>
    <x v="4"/>
    <s v="GRC"/>
    <x v="15"/>
    <n v="8476.5"/>
  </r>
  <r>
    <x v="9"/>
    <x v="3"/>
    <s v="Persons:"/>
    <x v="4"/>
    <s v="GRC"/>
    <x v="16"/>
    <n v="8477.2000000000007"/>
  </r>
  <r>
    <x v="9"/>
    <x v="3"/>
    <s v="Persons:"/>
    <x v="4"/>
    <s v="GRC"/>
    <x v="17"/>
    <n v="8471"/>
  </r>
  <r>
    <x v="9"/>
    <x v="3"/>
    <s v="Persons:"/>
    <x v="4"/>
    <s v="GRC"/>
    <x v="18"/>
    <n v="8457.9"/>
  </r>
  <r>
    <x v="9"/>
    <x v="3"/>
    <s v="Persons:"/>
    <x v="4"/>
    <s v="GRC"/>
    <x v="19"/>
    <n v="8441.7000000000007"/>
  </r>
  <r>
    <x v="9"/>
    <x v="3"/>
    <s v="Persons:"/>
    <x v="4"/>
    <s v="GRC"/>
    <x v="20"/>
    <n v="8425.2000000000007"/>
  </r>
  <r>
    <x v="9"/>
    <x v="3"/>
    <s v="Persons:"/>
    <x v="4"/>
    <s v="GRC"/>
    <x v="21"/>
    <n v="8409.3000000000011"/>
  </r>
  <r>
    <x v="9"/>
    <x v="3"/>
    <s v="Persons:"/>
    <x v="4"/>
    <s v="GRC"/>
    <x v="22"/>
    <n v="8464.3000000000011"/>
  </r>
  <r>
    <x v="9"/>
    <x v="3"/>
    <s v="Persons:"/>
    <x v="4"/>
    <s v="GRC"/>
    <x v="23"/>
    <n v="8507.2000000000007"/>
  </r>
  <r>
    <x v="9"/>
    <x v="3"/>
    <s v="Persons:"/>
    <x v="4"/>
    <s v="GRC"/>
    <x v="24"/>
    <n v="8470.5"/>
  </r>
  <r>
    <x v="9"/>
    <x v="3"/>
    <s v="Persons:"/>
    <x v="4"/>
    <s v="GRC"/>
    <x v="25"/>
    <n v="8413.4"/>
  </r>
  <r>
    <x v="9"/>
    <x v="3"/>
    <s v="Persons:"/>
    <x v="4"/>
    <s v="GRC"/>
    <x v="26"/>
    <n v="8332.3000000000011"/>
  </r>
  <r>
    <x v="9"/>
    <x v="3"/>
    <s v="Persons:"/>
    <x v="4"/>
    <s v="GRC"/>
    <x v="27"/>
    <n v="8251.3000000000011"/>
  </r>
  <r>
    <x v="9"/>
    <x v="3"/>
    <s v="Persons:"/>
    <x v="4"/>
    <s v="GRC"/>
    <x v="28"/>
    <n v="8164.4"/>
  </r>
  <r>
    <x v="9"/>
    <x v="3"/>
    <s v="Persons:"/>
    <x v="4"/>
    <s v="GRC"/>
    <x v="29"/>
    <n v="8073.1"/>
  </r>
  <r>
    <x v="9"/>
    <x v="3"/>
    <s v="Persons:"/>
    <x v="4"/>
    <s v="GRC"/>
    <x v="30"/>
    <n v="7978.1"/>
  </r>
  <r>
    <x v="9"/>
    <x v="3"/>
    <s v="Persons:"/>
    <x v="4"/>
    <s v="GRC"/>
    <x v="31"/>
    <n v="7875.6"/>
  </r>
  <r>
    <x v="9"/>
    <x v="3"/>
    <s v="Persons:"/>
    <x v="4"/>
    <s v="GRC"/>
    <x v="32"/>
    <n v="7754.6"/>
  </r>
  <r>
    <x v="9"/>
    <x v="3"/>
    <s v="Persons:"/>
    <x v="4"/>
    <s v="GRC"/>
    <x v="33"/>
    <n v="7612.9"/>
  </r>
  <r>
    <x v="9"/>
    <x v="3"/>
    <s v="Persons:"/>
    <x v="4"/>
    <s v="GRC"/>
    <x v="34"/>
    <n v="7493.9"/>
  </r>
  <r>
    <x v="9"/>
    <x v="3"/>
    <s v="Persons:"/>
    <x v="4"/>
    <s v="GRC"/>
    <x v="35"/>
    <n v="7413"/>
  </r>
  <r>
    <x v="9"/>
    <x v="3"/>
    <s v="Persons:"/>
    <x v="4"/>
    <s v="GRC"/>
    <x v="36"/>
    <n v="7350.5"/>
  </r>
  <r>
    <x v="9"/>
    <x v="3"/>
    <s v="Persons:"/>
    <x v="4"/>
    <s v="GRC"/>
    <x v="37"/>
    <n v="7294"/>
  </r>
  <r>
    <x v="9"/>
    <x v="3"/>
    <s v="Persons:"/>
    <x v="4"/>
    <s v="GRC"/>
    <x v="38"/>
    <n v="7274.3"/>
  </r>
  <r>
    <x v="9"/>
    <x v="3"/>
    <s v="Persons:"/>
    <x v="4"/>
    <s v="GRC"/>
    <x v="39"/>
    <n v="7253.5"/>
  </r>
  <r>
    <x v="9"/>
    <x v="3"/>
    <s v="Persons:"/>
    <x v="4"/>
    <s v="GRC"/>
    <x v="40"/>
    <n v="7194.2000000000016"/>
  </r>
  <r>
    <x v="9"/>
    <x v="3"/>
    <s v="Persons:"/>
    <x v="4"/>
    <s v="GRC"/>
    <x v="41"/>
    <n v="7127.9"/>
  </r>
  <r>
    <x v="9"/>
    <x v="3"/>
    <s v="Persons:"/>
    <x v="4"/>
    <s v="GRC"/>
    <x v="42"/>
    <n v="7060.7000000000016"/>
  </r>
  <r>
    <x v="9"/>
    <x v="3"/>
    <s v="Persons:"/>
    <x v="4"/>
    <s v="GRC"/>
    <x v="43"/>
    <n v="6967.2000000000016"/>
  </r>
  <r>
    <x v="9"/>
    <x v="3"/>
    <s v="Persons:"/>
    <x v="4"/>
    <s v="GRC"/>
    <x v="44"/>
    <n v="6874"/>
  </r>
  <r>
    <x v="9"/>
    <x v="3"/>
    <s v="Persons:"/>
    <x v="4"/>
    <s v="GRC"/>
    <x v="45"/>
    <n v="6783.1"/>
  </r>
  <r>
    <x v="9"/>
    <x v="3"/>
    <s v="Persons:"/>
    <x v="4"/>
    <s v="GRC"/>
    <x v="46"/>
    <n v="6692.6"/>
  </r>
  <r>
    <x v="9"/>
    <x v="3"/>
    <s v="Persons:"/>
    <x v="4"/>
    <s v="GRC"/>
    <x v="47"/>
    <n v="6607.1"/>
  </r>
  <r>
    <x v="9"/>
    <x v="3"/>
    <s v="Persons:"/>
    <x v="4"/>
    <s v="GRC"/>
    <x v="48"/>
    <n v="6496.6"/>
  </r>
  <r>
    <x v="9"/>
    <x v="3"/>
    <s v="Persons:"/>
    <x v="4"/>
    <s v="GRC"/>
    <x v="49"/>
    <n v="6420.5"/>
  </r>
  <r>
    <x v="9"/>
    <x v="3"/>
    <s v="Persons:"/>
    <x v="4"/>
    <s v="GRC"/>
    <x v="50"/>
    <n v="6385.8"/>
  </r>
  <r>
    <x v="9"/>
    <x v="3"/>
    <s v="Persons:"/>
    <x v="4"/>
    <s v="GRC"/>
    <x v="51"/>
    <n v="6342.8"/>
  </r>
  <r>
    <x v="9"/>
    <x v="3"/>
    <s v="Persons:"/>
    <x v="4"/>
    <s v="GRC"/>
    <x v="52"/>
    <n v="6285.3"/>
  </r>
  <r>
    <x v="9"/>
    <x v="3"/>
    <s v="Persons:"/>
    <x v="4"/>
    <s v="GRC"/>
    <x v="53"/>
    <n v="6294"/>
  </r>
  <r>
    <x v="9"/>
    <x v="3"/>
    <s v="Persons:"/>
    <x v="4"/>
    <s v="GRC"/>
    <x v="54"/>
    <n v="6267"/>
  </r>
  <r>
    <x v="9"/>
    <x v="3"/>
    <s v="Persons:"/>
    <x v="4"/>
    <s v="GRC"/>
    <x v="55"/>
    <n v="6247.4"/>
  </r>
  <r>
    <x v="9"/>
    <x v="3"/>
    <s v="Persons:"/>
    <x v="4"/>
    <s v="GRC"/>
    <x v="56"/>
    <n v="6199.8"/>
  </r>
  <r>
    <x v="9"/>
    <x v="3"/>
    <s v="Persons:"/>
    <x v="4"/>
    <s v="GRC"/>
    <x v="57"/>
    <n v="6138"/>
  </r>
  <r>
    <x v="9"/>
    <x v="3"/>
    <s v="Persons:"/>
    <x v="4"/>
    <s v="GRC"/>
    <x v="58"/>
    <n v="6084.1"/>
  </r>
  <r>
    <x v="9"/>
    <x v="3"/>
    <s v="Persons:"/>
    <x v="4"/>
    <s v="GRC"/>
    <x v="59"/>
    <n v="6055.7000000000016"/>
  </r>
  <r>
    <x v="9"/>
    <x v="3"/>
    <s v="Persons:"/>
    <x v="4"/>
    <s v="GRC"/>
    <x v="60"/>
    <n v="6037.4"/>
  </r>
  <r>
    <x v="9"/>
    <x v="3"/>
    <s v="Persons:"/>
    <x v="4"/>
    <s v="GRC"/>
    <x v="61"/>
    <n v="6002.2000000000016"/>
  </r>
  <r>
    <x v="9"/>
    <x v="3"/>
    <s v="Persons:"/>
    <x v="4"/>
    <s v="GRC"/>
    <x v="62"/>
    <n v="5939.8"/>
  </r>
  <r>
    <x v="9"/>
    <x v="3"/>
    <s v="Persons:"/>
    <x v="4"/>
    <s v="GRC"/>
    <x v="63"/>
    <m/>
  </r>
  <r>
    <x v="9"/>
    <x v="3"/>
    <s v="Persons:"/>
    <x v="5"/>
    <s v="ESP"/>
    <x v="0"/>
    <n v="37013.699999999997"/>
  </r>
  <r>
    <x v="9"/>
    <x v="3"/>
    <s v="Persons:"/>
    <x v="5"/>
    <s v="ESP"/>
    <x v="1"/>
    <n v="36416.5"/>
  </r>
  <r>
    <x v="9"/>
    <x v="3"/>
    <s v="Persons:"/>
    <x v="5"/>
    <s v="ESP"/>
    <x v="2"/>
    <n v="36022"/>
  </r>
  <r>
    <x v="9"/>
    <x v="3"/>
    <s v="Persons:"/>
    <x v="5"/>
    <s v="ESP"/>
    <x v="3"/>
    <n v="35909.300000000003"/>
  </r>
  <r>
    <x v="9"/>
    <x v="3"/>
    <s v="Persons:"/>
    <x v="5"/>
    <s v="ESP"/>
    <x v="4"/>
    <n v="35669.9"/>
  </r>
  <r>
    <x v="9"/>
    <x v="3"/>
    <s v="Persons:"/>
    <x v="5"/>
    <s v="ESP"/>
    <x v="5"/>
    <n v="35374.400000000001"/>
  </r>
  <r>
    <x v="9"/>
    <x v="3"/>
    <s v="Persons:"/>
    <x v="5"/>
    <s v="ESP"/>
    <x v="6"/>
    <n v="35189.9"/>
  </r>
  <r>
    <x v="9"/>
    <x v="3"/>
    <s v="Persons:"/>
    <x v="5"/>
    <s v="ESP"/>
    <x v="7"/>
    <n v="35085.5"/>
  </r>
  <r>
    <x v="9"/>
    <x v="3"/>
    <s v="Persons:"/>
    <x v="5"/>
    <s v="ESP"/>
    <x v="8"/>
    <n v="35079.699999999997"/>
  </r>
  <r>
    <x v="9"/>
    <x v="3"/>
    <s v="Persons:"/>
    <x v="5"/>
    <s v="ESP"/>
    <x v="9"/>
    <n v="35128.800000000003"/>
  </r>
  <r>
    <x v="9"/>
    <x v="3"/>
    <s v="Persons:"/>
    <x v="5"/>
    <s v="ESP"/>
    <x v="10"/>
    <n v="35250.5"/>
  </r>
  <r>
    <x v="9"/>
    <x v="3"/>
    <s v="Persons:"/>
    <x v="5"/>
    <s v="ESP"/>
    <x v="11"/>
    <n v="35437.300000000003"/>
  </r>
  <r>
    <x v="9"/>
    <x v="3"/>
    <s v="Persons:"/>
    <x v="5"/>
    <s v="ESP"/>
    <x v="12"/>
    <n v="35529.699999999997"/>
  </r>
  <r>
    <x v="9"/>
    <x v="3"/>
    <s v="Persons:"/>
    <x v="5"/>
    <s v="ESP"/>
    <x v="13"/>
    <n v="35549.5"/>
  </r>
  <r>
    <x v="9"/>
    <x v="3"/>
    <s v="Persons:"/>
    <x v="5"/>
    <s v="ESP"/>
    <x v="14"/>
    <n v="35538.6"/>
  </r>
  <r>
    <x v="9"/>
    <x v="3"/>
    <s v="Persons:"/>
    <x v="5"/>
    <s v="ESP"/>
    <x v="15"/>
    <n v="35377.1"/>
  </r>
  <r>
    <x v="9"/>
    <x v="3"/>
    <s v="Persons:"/>
    <x v="5"/>
    <s v="ESP"/>
    <x v="16"/>
    <n v="34935"/>
  </r>
  <r>
    <x v="9"/>
    <x v="3"/>
    <s v="Persons:"/>
    <x v="5"/>
    <s v="ESP"/>
    <x v="17"/>
    <n v="34386.5"/>
  </r>
  <r>
    <x v="9"/>
    <x v="3"/>
    <s v="Persons:"/>
    <x v="5"/>
    <s v="ESP"/>
    <x v="18"/>
    <n v="33899.4"/>
  </r>
  <r>
    <x v="9"/>
    <x v="3"/>
    <s v="Persons:"/>
    <x v="5"/>
    <s v="ESP"/>
    <x v="19"/>
    <n v="33397.1"/>
  </r>
  <r>
    <x v="9"/>
    <x v="3"/>
    <s v="Persons:"/>
    <x v="5"/>
    <s v="ESP"/>
    <x v="20"/>
    <n v="32881.9"/>
  </r>
  <r>
    <x v="9"/>
    <x v="3"/>
    <s v="Persons:"/>
    <x v="5"/>
    <s v="ESP"/>
    <x v="21"/>
    <n v="32338.9"/>
  </r>
  <r>
    <x v="9"/>
    <x v="3"/>
    <s v="Persons:"/>
    <x v="5"/>
    <s v="ESP"/>
    <x v="22"/>
    <n v="31920.5"/>
  </r>
  <r>
    <x v="9"/>
    <x v="3"/>
    <s v="Persons:"/>
    <x v="5"/>
    <s v="ESP"/>
    <x v="23"/>
    <n v="31722.9"/>
  </r>
  <r>
    <x v="9"/>
    <x v="3"/>
    <s v="Persons:"/>
    <x v="5"/>
    <s v="ESP"/>
    <x v="24"/>
    <n v="31569.1"/>
  </r>
  <r>
    <x v="9"/>
    <x v="3"/>
    <s v="Persons:"/>
    <x v="5"/>
    <s v="ESP"/>
    <x v="25"/>
    <n v="31396.5"/>
  </r>
  <r>
    <x v="9"/>
    <x v="3"/>
    <s v="Persons:"/>
    <x v="5"/>
    <s v="ESP"/>
    <x v="26"/>
    <n v="31199.599999999999"/>
  </r>
  <r>
    <x v="9"/>
    <x v="3"/>
    <s v="Persons:"/>
    <x v="5"/>
    <s v="ESP"/>
    <x v="27"/>
    <n v="30971.3"/>
  </r>
  <r>
    <x v="9"/>
    <x v="3"/>
    <s v="Persons:"/>
    <x v="5"/>
    <s v="ESP"/>
    <x v="28"/>
    <n v="30706.9"/>
  </r>
  <r>
    <x v="9"/>
    <x v="3"/>
    <s v="Persons:"/>
    <x v="5"/>
    <s v="ESP"/>
    <x v="29"/>
    <n v="30395.599999999999"/>
  </r>
  <r>
    <x v="9"/>
    <x v="3"/>
    <s v="Persons:"/>
    <x v="5"/>
    <s v="ESP"/>
    <x v="30"/>
    <n v="30043.599999999999"/>
  </r>
  <r>
    <x v="9"/>
    <x v="3"/>
    <s v="Persons:"/>
    <x v="5"/>
    <s v="ESP"/>
    <x v="31"/>
    <n v="29671.7"/>
  </r>
  <r>
    <x v="9"/>
    <x v="3"/>
    <s v="Persons:"/>
    <x v="5"/>
    <s v="ESP"/>
    <x v="32"/>
    <n v="29292.9"/>
  </r>
  <r>
    <x v="9"/>
    <x v="3"/>
    <s v="Persons:"/>
    <x v="5"/>
    <s v="ESP"/>
    <x v="33"/>
    <n v="28966.1"/>
  </r>
  <r>
    <x v="9"/>
    <x v="3"/>
    <s v="Persons:"/>
    <x v="5"/>
    <s v="ESP"/>
    <x v="34"/>
    <n v="28694"/>
  </r>
  <r>
    <x v="9"/>
    <x v="3"/>
    <s v="Persons:"/>
    <x v="5"/>
    <s v="ESP"/>
    <x v="35"/>
    <n v="28427.4"/>
  </r>
  <r>
    <x v="9"/>
    <x v="3"/>
    <s v="Persons:"/>
    <x v="5"/>
    <s v="ESP"/>
    <x v="36"/>
    <n v="28161.3"/>
  </r>
  <r>
    <x v="9"/>
    <x v="3"/>
    <s v="Persons:"/>
    <x v="5"/>
    <s v="ESP"/>
    <x v="37"/>
    <n v="27893.9"/>
  </r>
  <r>
    <x v="9"/>
    <x v="3"/>
    <s v="Persons:"/>
    <x v="5"/>
    <s v="ESP"/>
    <x v="38"/>
    <n v="27632.9"/>
  </r>
  <r>
    <x v="9"/>
    <x v="3"/>
    <s v="Persons:"/>
    <x v="5"/>
    <s v="ESP"/>
    <x v="39"/>
    <n v="27372.799999999999"/>
  </r>
  <r>
    <x v="9"/>
    <x v="3"/>
    <s v="Persons:"/>
    <x v="5"/>
    <s v="ESP"/>
    <x v="40"/>
    <n v="27109.1"/>
  </r>
  <r>
    <x v="9"/>
    <x v="3"/>
    <s v="Persons:"/>
    <x v="5"/>
    <s v="ESP"/>
    <x v="41"/>
    <n v="26832.2"/>
  </r>
  <r>
    <x v="9"/>
    <x v="3"/>
    <s v="Persons:"/>
    <x v="5"/>
    <s v="ESP"/>
    <x v="42"/>
    <n v="26532.7"/>
  </r>
  <r>
    <x v="9"/>
    <x v="3"/>
    <s v="Persons:"/>
    <x v="5"/>
    <s v="ESP"/>
    <x v="43"/>
    <n v="26223.8"/>
  </r>
  <r>
    <x v="9"/>
    <x v="3"/>
    <s v="Persons:"/>
    <x v="5"/>
    <s v="ESP"/>
    <x v="44"/>
    <n v="25902.7"/>
  </r>
  <r>
    <x v="9"/>
    <x v="3"/>
    <s v="Persons:"/>
    <x v="5"/>
    <s v="ESP"/>
    <x v="45"/>
    <n v="25586.799999999999"/>
  </r>
  <r>
    <x v="9"/>
    <x v="3"/>
    <s v="Persons:"/>
    <x v="5"/>
    <s v="ESP"/>
    <x v="46"/>
    <n v="25295.8"/>
  </r>
  <r>
    <x v="9"/>
    <x v="3"/>
    <s v="Persons:"/>
    <x v="5"/>
    <s v="ESP"/>
    <x v="47"/>
    <n v="25013.7"/>
  </r>
  <r>
    <x v="9"/>
    <x v="3"/>
    <s v="Persons:"/>
    <x v="5"/>
    <s v="ESP"/>
    <x v="48"/>
    <n v="24738.7"/>
  </r>
  <r>
    <x v="9"/>
    <x v="3"/>
    <s v="Persons:"/>
    <x v="5"/>
    <s v="ESP"/>
    <x v="49"/>
    <n v="24453.599999999999"/>
  </r>
  <r>
    <x v="9"/>
    <x v="3"/>
    <s v="Persons:"/>
    <x v="5"/>
    <s v="ESP"/>
    <x v="50"/>
    <n v="24157"/>
  </r>
  <r>
    <x v="9"/>
    <x v="3"/>
    <s v="Persons:"/>
    <x v="5"/>
    <s v="ESP"/>
    <x v="51"/>
    <n v="23862.799999999999"/>
  </r>
  <r>
    <x v="9"/>
    <x v="3"/>
    <s v="Persons:"/>
    <x v="5"/>
    <s v="ESP"/>
    <x v="52"/>
    <n v="23593.200000000001"/>
  </r>
  <r>
    <x v="9"/>
    <x v="3"/>
    <s v="Persons:"/>
    <x v="5"/>
    <s v="ESP"/>
    <x v="53"/>
    <n v="23309.8"/>
  </r>
  <r>
    <x v="9"/>
    <x v="3"/>
    <s v="Persons:"/>
    <x v="5"/>
    <s v="ESP"/>
    <x v="54"/>
    <n v="23150.3"/>
  </r>
  <r>
    <x v="9"/>
    <x v="3"/>
    <s v="Persons:"/>
    <x v="5"/>
    <s v="ESP"/>
    <x v="55"/>
    <n v="22979.9"/>
  </r>
  <r>
    <x v="9"/>
    <x v="3"/>
    <s v="Persons:"/>
    <x v="5"/>
    <s v="ESP"/>
    <x v="56"/>
    <n v="22750.9"/>
  </r>
  <r>
    <x v="9"/>
    <x v="3"/>
    <s v="Persons:"/>
    <x v="5"/>
    <s v="ESP"/>
    <x v="57"/>
    <n v="22516.1"/>
  </r>
  <r>
    <x v="9"/>
    <x v="3"/>
    <s v="Persons:"/>
    <x v="5"/>
    <s v="ESP"/>
    <x v="58"/>
    <n v="22287"/>
  </r>
  <r>
    <x v="9"/>
    <x v="3"/>
    <s v="Persons:"/>
    <x v="5"/>
    <s v="ESP"/>
    <x v="59"/>
    <n v="22058.6"/>
  </r>
  <r>
    <x v="9"/>
    <x v="3"/>
    <s v="Persons:"/>
    <x v="5"/>
    <s v="ESP"/>
    <x v="60"/>
    <n v="21854.400000000001"/>
  </r>
  <r>
    <x v="9"/>
    <x v="3"/>
    <s v="Persons:"/>
    <x v="5"/>
    <s v="ESP"/>
    <x v="61"/>
    <n v="21679.200000000001"/>
  </r>
  <r>
    <x v="9"/>
    <x v="3"/>
    <s v="Persons:"/>
    <x v="5"/>
    <s v="ESP"/>
    <x v="62"/>
    <n v="21517.3"/>
  </r>
  <r>
    <x v="9"/>
    <x v="3"/>
    <s v="Persons:"/>
    <x v="5"/>
    <s v="ESP"/>
    <x v="63"/>
    <n v="21308.400000000001"/>
  </r>
  <r>
    <x v="9"/>
    <x v="3"/>
    <s v="Persons:"/>
    <x v="6"/>
    <s v="FRA"/>
    <x v="0"/>
    <n v="49607.4"/>
  </r>
  <r>
    <x v="9"/>
    <x v="3"/>
    <s v="Persons:"/>
    <x v="6"/>
    <s v="FRA"/>
    <x v="1"/>
    <n v="49473.8"/>
  </r>
  <r>
    <x v="9"/>
    <x v="3"/>
    <s v="Persons:"/>
    <x v="6"/>
    <s v="FRA"/>
    <x v="2"/>
    <n v="49331.3"/>
  </r>
  <r>
    <x v="9"/>
    <x v="3"/>
    <s v="Persons:"/>
    <x v="6"/>
    <s v="FRA"/>
    <x v="3"/>
    <n v="49099.3"/>
  </r>
  <r>
    <x v="9"/>
    <x v="3"/>
    <s v="Persons:"/>
    <x v="6"/>
    <s v="FRA"/>
    <x v="4"/>
    <n v="48856.5"/>
  </r>
  <r>
    <x v="9"/>
    <x v="3"/>
    <s v="Persons:"/>
    <x v="6"/>
    <s v="FRA"/>
    <x v="5"/>
    <n v="48726.400000000001"/>
  </r>
  <r>
    <x v="9"/>
    <x v="3"/>
    <s v="Persons:"/>
    <x v="6"/>
    <s v="FRA"/>
    <x v="6"/>
    <n v="48549.7"/>
  </r>
  <r>
    <x v="9"/>
    <x v="3"/>
    <s v="Persons:"/>
    <x v="6"/>
    <s v="FRA"/>
    <x v="7"/>
    <n v="48344.3"/>
  </r>
  <r>
    <x v="9"/>
    <x v="3"/>
    <s v="Persons:"/>
    <x v="6"/>
    <s v="FRA"/>
    <x v="8"/>
    <n v="48143"/>
  </r>
  <r>
    <x v="9"/>
    <x v="3"/>
    <s v="Persons:"/>
    <x v="6"/>
    <s v="FRA"/>
    <x v="9"/>
    <n v="47939.5"/>
  </r>
  <r>
    <x v="9"/>
    <x v="3"/>
    <s v="Persons:"/>
    <x v="6"/>
    <s v="FRA"/>
    <x v="10"/>
    <n v="47665.5"/>
  </r>
  <r>
    <x v="9"/>
    <x v="3"/>
    <s v="Persons:"/>
    <x v="6"/>
    <s v="FRA"/>
    <x v="11"/>
    <n v="47394.100000000013"/>
  </r>
  <r>
    <x v="9"/>
    <x v="3"/>
    <s v="Persons:"/>
    <x v="6"/>
    <s v="FRA"/>
    <x v="12"/>
    <n v="47223.7"/>
  </r>
  <r>
    <x v="9"/>
    <x v="3"/>
    <s v="Persons:"/>
    <x v="6"/>
    <s v="FRA"/>
    <x v="13"/>
    <n v="47068.100000000013"/>
  </r>
  <r>
    <x v="9"/>
    <x v="3"/>
    <s v="Persons:"/>
    <x v="6"/>
    <s v="FRA"/>
    <x v="14"/>
    <n v="46929"/>
  </r>
  <r>
    <x v="9"/>
    <x v="3"/>
    <s v="Persons:"/>
    <x v="6"/>
    <s v="FRA"/>
    <x v="15"/>
    <n v="46799.4"/>
  </r>
  <r>
    <x v="9"/>
    <x v="3"/>
    <s v="Persons:"/>
    <x v="6"/>
    <s v="FRA"/>
    <x v="16"/>
    <n v="46641.2"/>
  </r>
  <r>
    <x v="9"/>
    <x v="3"/>
    <s v="Persons:"/>
    <x v="6"/>
    <s v="FRA"/>
    <x v="17"/>
    <n v="46448.2"/>
  </r>
  <r>
    <x v="9"/>
    <x v="3"/>
    <s v="Persons:"/>
    <x v="6"/>
    <s v="FRA"/>
    <x v="18"/>
    <n v="46205.4"/>
  </r>
  <r>
    <x v="9"/>
    <x v="3"/>
    <s v="Persons:"/>
    <x v="6"/>
    <s v="FRA"/>
    <x v="19"/>
    <n v="45914.3"/>
  </r>
  <r>
    <x v="9"/>
    <x v="3"/>
    <s v="Persons:"/>
    <x v="6"/>
    <s v="FRA"/>
    <x v="20"/>
    <n v="45614.600000000013"/>
  </r>
  <r>
    <x v="9"/>
    <x v="3"/>
    <s v="Persons:"/>
    <x v="6"/>
    <s v="FRA"/>
    <x v="21"/>
    <n v="45326.8"/>
  </r>
  <r>
    <x v="9"/>
    <x v="3"/>
    <s v="Persons:"/>
    <x v="6"/>
    <s v="FRA"/>
    <x v="22"/>
    <n v="45048.600000000013"/>
  </r>
  <r>
    <x v="9"/>
    <x v="3"/>
    <s v="Persons:"/>
    <x v="6"/>
    <s v="FRA"/>
    <x v="23"/>
    <n v="44791.7"/>
  </r>
  <r>
    <x v="9"/>
    <x v="3"/>
    <s v="Persons:"/>
    <x v="6"/>
    <s v="FRA"/>
    <x v="24"/>
    <n v="44559.7"/>
  </r>
  <r>
    <x v="9"/>
    <x v="3"/>
    <s v="Persons:"/>
    <x v="6"/>
    <s v="FRA"/>
    <x v="25"/>
    <n v="44396.4"/>
  </r>
  <r>
    <x v="9"/>
    <x v="3"/>
    <s v="Persons:"/>
    <x v="6"/>
    <s v="FRA"/>
    <x v="26"/>
    <n v="44275.600000000013"/>
  </r>
  <r>
    <x v="9"/>
    <x v="3"/>
    <s v="Persons:"/>
    <x v="6"/>
    <s v="FRA"/>
    <x v="27"/>
    <n v="44145.100000000013"/>
  </r>
  <r>
    <x v="9"/>
    <x v="3"/>
    <s v="Persons:"/>
    <x v="6"/>
    <s v="FRA"/>
    <x v="28"/>
    <n v="44025"/>
  </r>
  <r>
    <x v="9"/>
    <x v="3"/>
    <s v="Persons:"/>
    <x v="6"/>
    <s v="FRA"/>
    <x v="29"/>
    <n v="43830.9"/>
  </r>
  <r>
    <x v="9"/>
    <x v="3"/>
    <s v="Persons:"/>
    <x v="6"/>
    <s v="FRA"/>
    <x v="30"/>
    <n v="43541.7"/>
  </r>
  <r>
    <x v="9"/>
    <x v="3"/>
    <s v="Persons:"/>
    <x v="6"/>
    <s v="FRA"/>
    <x v="31"/>
    <n v="43205.4"/>
  </r>
  <r>
    <x v="9"/>
    <x v="3"/>
    <s v="Persons:"/>
    <x v="6"/>
    <s v="FRA"/>
    <x v="32"/>
    <n v="42846.2"/>
  </r>
  <r>
    <x v="9"/>
    <x v="3"/>
    <s v="Persons:"/>
    <x v="6"/>
    <s v="FRA"/>
    <x v="33"/>
    <n v="42515.9"/>
  </r>
  <r>
    <x v="9"/>
    <x v="3"/>
    <s v="Persons:"/>
    <x v="6"/>
    <s v="FRA"/>
    <x v="34"/>
    <n v="42226.7"/>
  </r>
  <r>
    <x v="9"/>
    <x v="3"/>
    <s v="Persons:"/>
    <x v="6"/>
    <s v="FRA"/>
    <x v="35"/>
    <n v="41945"/>
  </r>
  <r>
    <x v="9"/>
    <x v="3"/>
    <s v="Persons:"/>
    <x v="6"/>
    <s v="FRA"/>
    <x v="36"/>
    <n v="41641.9"/>
  </r>
  <r>
    <x v="9"/>
    <x v="3"/>
    <s v="Persons:"/>
    <x v="6"/>
    <s v="FRA"/>
    <x v="37"/>
    <n v="41326.5"/>
  </r>
  <r>
    <x v="9"/>
    <x v="3"/>
    <s v="Persons:"/>
    <x v="6"/>
    <s v="FRA"/>
    <x v="38"/>
    <n v="41026.100000000013"/>
  </r>
  <r>
    <x v="9"/>
    <x v="3"/>
    <s v="Persons:"/>
    <x v="6"/>
    <s v="FRA"/>
    <x v="39"/>
    <n v="40754"/>
  </r>
  <r>
    <x v="9"/>
    <x v="3"/>
    <s v="Persons:"/>
    <x v="6"/>
    <s v="FRA"/>
    <x v="40"/>
    <n v="40492.300000000003"/>
  </r>
  <r>
    <x v="9"/>
    <x v="3"/>
    <s v="Persons:"/>
    <x v="6"/>
    <s v="FRA"/>
    <x v="41"/>
    <n v="40228.199999999997"/>
  </r>
  <r>
    <x v="9"/>
    <x v="3"/>
    <s v="Persons:"/>
    <x v="6"/>
    <s v="FRA"/>
    <x v="42"/>
    <n v="39942.100000000013"/>
  </r>
  <r>
    <x v="9"/>
    <x v="3"/>
    <s v="Persons:"/>
    <x v="6"/>
    <s v="FRA"/>
    <x v="43"/>
    <n v="39648.800000000003"/>
  </r>
  <r>
    <x v="9"/>
    <x v="3"/>
    <s v="Persons:"/>
    <x v="6"/>
    <s v="FRA"/>
    <x v="44"/>
    <n v="39358.800000000003"/>
  </r>
  <r>
    <x v="9"/>
    <x v="3"/>
    <s v="Persons:"/>
    <x v="6"/>
    <s v="FRA"/>
    <x v="45"/>
    <n v="39077.300000000003"/>
  </r>
  <r>
    <x v="9"/>
    <x v="3"/>
    <s v="Persons:"/>
    <x v="6"/>
    <s v="FRA"/>
    <x v="46"/>
    <n v="38815.699999999997"/>
  </r>
  <r>
    <x v="9"/>
    <x v="3"/>
    <s v="Persons:"/>
    <x v="6"/>
    <s v="FRA"/>
    <x v="47"/>
    <n v="38556"/>
  </r>
  <r>
    <x v="9"/>
    <x v="3"/>
    <s v="Persons:"/>
    <x v="6"/>
    <s v="FRA"/>
    <x v="48"/>
    <n v="38310.1"/>
  </r>
  <r>
    <x v="9"/>
    <x v="3"/>
    <s v="Persons:"/>
    <x v="6"/>
    <s v="FRA"/>
    <x v="49"/>
    <n v="38048.5"/>
  </r>
  <r>
    <x v="9"/>
    <x v="3"/>
    <s v="Persons:"/>
    <x v="6"/>
    <s v="FRA"/>
    <x v="50"/>
    <n v="37727.4"/>
  </r>
  <r>
    <x v="9"/>
    <x v="3"/>
    <s v="Persons:"/>
    <x v="6"/>
    <s v="FRA"/>
    <x v="51"/>
    <n v="37389.5"/>
  </r>
  <r>
    <x v="9"/>
    <x v="3"/>
    <s v="Persons:"/>
    <x v="6"/>
    <s v="FRA"/>
    <x v="52"/>
    <n v="37047.800000000003"/>
  </r>
  <r>
    <x v="9"/>
    <x v="3"/>
    <s v="Persons:"/>
    <x v="6"/>
    <s v="FRA"/>
    <x v="53"/>
    <n v="36665"/>
  </r>
  <r>
    <x v="9"/>
    <x v="3"/>
    <s v="Persons:"/>
    <x v="6"/>
    <s v="FRA"/>
    <x v="54"/>
    <n v="36274.800000000003"/>
  </r>
  <r>
    <x v="9"/>
    <x v="3"/>
    <s v="Persons:"/>
    <x v="6"/>
    <s v="FRA"/>
    <x v="55"/>
    <n v="35931"/>
  </r>
  <r>
    <x v="9"/>
    <x v="3"/>
    <s v="Persons:"/>
    <x v="6"/>
    <s v="FRA"/>
    <x v="56"/>
    <n v="35608.400000000001"/>
  </r>
  <r>
    <x v="9"/>
    <x v="3"/>
    <s v="Persons:"/>
    <x v="6"/>
    <s v="FRA"/>
    <x v="57"/>
    <n v="35275.4"/>
  </r>
  <r>
    <x v="9"/>
    <x v="3"/>
    <s v="Persons:"/>
    <x v="6"/>
    <s v="FRA"/>
    <x v="58"/>
    <n v="34920.1"/>
  </r>
  <r>
    <x v="9"/>
    <x v="3"/>
    <s v="Persons:"/>
    <x v="6"/>
    <s v="FRA"/>
    <x v="59"/>
    <n v="34526.199999999997"/>
  </r>
  <r>
    <x v="9"/>
    <x v="3"/>
    <s v="Persons:"/>
    <x v="6"/>
    <s v="FRA"/>
    <x v="60"/>
    <n v="34103.199999999997"/>
  </r>
  <r>
    <x v="9"/>
    <x v="3"/>
    <s v="Persons:"/>
    <x v="6"/>
    <s v="FRA"/>
    <x v="61"/>
    <n v="33403.199999999997"/>
  </r>
  <r>
    <x v="9"/>
    <x v="3"/>
    <s v="Persons:"/>
    <x v="6"/>
    <s v="FRA"/>
    <x v="62"/>
    <n v="32713.599999999999"/>
  </r>
  <r>
    <x v="9"/>
    <x v="3"/>
    <s v="Persons:"/>
    <x v="6"/>
    <s v="FRA"/>
    <x v="63"/>
    <n v="32428.400000000001"/>
  </r>
  <r>
    <x v="9"/>
    <x v="3"/>
    <s v="Persons:"/>
    <x v="7"/>
    <s v="ITA"/>
    <x v="0"/>
    <n v="44402.7"/>
  </r>
  <r>
    <x v="9"/>
    <x v="3"/>
    <s v="Persons:"/>
    <x v="7"/>
    <s v="ITA"/>
    <x v="1"/>
    <n v="44385.4"/>
  </r>
  <r>
    <x v="9"/>
    <x v="3"/>
    <s v="Persons:"/>
    <x v="7"/>
    <s v="ITA"/>
    <x v="2"/>
    <n v="44479.5"/>
  </r>
  <r>
    <x v="9"/>
    <x v="3"/>
    <s v="Persons:"/>
    <x v="7"/>
    <s v="ITA"/>
    <x v="3"/>
    <n v="44711.9"/>
  </r>
  <r>
    <x v="9"/>
    <x v="3"/>
    <s v="Persons:"/>
    <x v="7"/>
    <s v="ITA"/>
    <x v="4"/>
    <n v="44893"/>
  </r>
  <r>
    <x v="9"/>
    <x v="3"/>
    <s v="Persons:"/>
    <x v="7"/>
    <s v="ITA"/>
    <x v="5"/>
    <n v="45176"/>
  </r>
  <r>
    <x v="9"/>
    <x v="3"/>
    <s v="Persons:"/>
    <x v="7"/>
    <s v="ITA"/>
    <x v="6"/>
    <n v="45445.5"/>
  </r>
  <r>
    <x v="9"/>
    <x v="3"/>
    <s v="Persons:"/>
    <x v="7"/>
    <s v="ITA"/>
    <x v="7"/>
    <n v="45514.9"/>
  </r>
  <r>
    <x v="9"/>
    <x v="3"/>
    <s v="Persons:"/>
    <x v="7"/>
    <s v="ITA"/>
    <x v="8"/>
    <n v="45636.100000000013"/>
  </r>
  <r>
    <x v="9"/>
    <x v="3"/>
    <s v="Persons:"/>
    <x v="7"/>
    <s v="ITA"/>
    <x v="9"/>
    <n v="45764.3"/>
  </r>
  <r>
    <x v="9"/>
    <x v="3"/>
    <s v="Persons:"/>
    <x v="7"/>
    <s v="ITA"/>
    <x v="10"/>
    <n v="45421.3"/>
  </r>
  <r>
    <x v="9"/>
    <x v="3"/>
    <s v="Persons:"/>
    <x v="7"/>
    <s v="ITA"/>
    <x v="11"/>
    <n v="44970.9"/>
  </r>
  <r>
    <x v="9"/>
    <x v="3"/>
    <s v="Persons:"/>
    <x v="7"/>
    <s v="ITA"/>
    <x v="12"/>
    <n v="44932.7"/>
  </r>
  <r>
    <x v="9"/>
    <x v="3"/>
    <s v="Persons:"/>
    <x v="7"/>
    <s v="ITA"/>
    <x v="13"/>
    <n v="44939.9"/>
  </r>
  <r>
    <x v="9"/>
    <x v="3"/>
    <s v="Persons:"/>
    <x v="7"/>
    <s v="ITA"/>
    <x v="14"/>
    <n v="44909.7"/>
  </r>
  <r>
    <x v="9"/>
    <x v="3"/>
    <s v="Persons:"/>
    <x v="7"/>
    <s v="ITA"/>
    <x v="15"/>
    <n v="44811.199999999997"/>
  </r>
  <r>
    <x v="9"/>
    <x v="3"/>
    <s v="Persons:"/>
    <x v="7"/>
    <s v="ITA"/>
    <x v="16"/>
    <n v="44599.3"/>
  </r>
  <r>
    <x v="9"/>
    <x v="3"/>
    <s v="Persons:"/>
    <x v="7"/>
    <s v="ITA"/>
    <x v="17"/>
    <n v="44478.100000000013"/>
  </r>
  <r>
    <x v="9"/>
    <x v="3"/>
    <s v="Persons:"/>
    <x v="7"/>
    <s v="ITA"/>
    <x v="18"/>
    <n v="44489.5"/>
  </r>
  <r>
    <x v="9"/>
    <x v="3"/>
    <s v="Persons:"/>
    <x v="7"/>
    <s v="ITA"/>
    <x v="19"/>
    <n v="44403.3"/>
  </r>
  <r>
    <x v="9"/>
    <x v="3"/>
    <s v="Persons:"/>
    <x v="7"/>
    <s v="ITA"/>
    <x v="20"/>
    <n v="44198.2"/>
  </r>
  <r>
    <x v="9"/>
    <x v="3"/>
    <s v="Persons:"/>
    <x v="7"/>
    <s v="ITA"/>
    <x v="21"/>
    <n v="44099.100000000013"/>
  </r>
  <r>
    <x v="9"/>
    <x v="3"/>
    <s v="Persons:"/>
    <x v="7"/>
    <s v="ITA"/>
    <x v="22"/>
    <n v="44164.4"/>
  </r>
  <r>
    <x v="9"/>
    <x v="3"/>
    <s v="Persons:"/>
    <x v="7"/>
    <s v="ITA"/>
    <x v="23"/>
    <n v="44259.9"/>
  </r>
  <r>
    <x v="9"/>
    <x v="3"/>
    <s v="Persons:"/>
    <x v="7"/>
    <s v="ITA"/>
    <x v="24"/>
    <n v="44358.5"/>
  </r>
  <r>
    <x v="9"/>
    <x v="3"/>
    <s v="Persons:"/>
    <x v="7"/>
    <s v="ITA"/>
    <x v="25"/>
    <n v="44464.5"/>
  </r>
  <r>
    <x v="9"/>
    <x v="3"/>
    <s v="Persons:"/>
    <x v="7"/>
    <s v="ITA"/>
    <x v="26"/>
    <n v="44561.100000000013"/>
  </r>
  <r>
    <x v="9"/>
    <x v="3"/>
    <s v="Persons:"/>
    <x v="7"/>
    <s v="ITA"/>
    <x v="27"/>
    <n v="44644.7"/>
  </r>
  <r>
    <x v="9"/>
    <x v="3"/>
    <s v="Persons:"/>
    <x v="7"/>
    <s v="ITA"/>
    <x v="28"/>
    <n v="44729.4"/>
  </r>
  <r>
    <x v="9"/>
    <x v="3"/>
    <s v="Persons:"/>
    <x v="7"/>
    <s v="ITA"/>
    <x v="29"/>
    <n v="44721.3"/>
  </r>
  <r>
    <x v="9"/>
    <x v="3"/>
    <s v="Persons:"/>
    <x v="7"/>
    <s v="ITA"/>
    <x v="30"/>
    <n v="44557.9"/>
  </r>
  <r>
    <x v="9"/>
    <x v="3"/>
    <s v="Persons:"/>
    <x v="7"/>
    <s v="ITA"/>
    <x v="31"/>
    <n v="44332.5"/>
  </r>
  <r>
    <x v="9"/>
    <x v="3"/>
    <s v="Persons:"/>
    <x v="7"/>
    <s v="ITA"/>
    <x v="32"/>
    <n v="43958.5"/>
  </r>
  <r>
    <x v="9"/>
    <x v="3"/>
    <s v="Persons:"/>
    <x v="7"/>
    <s v="ITA"/>
    <x v="33"/>
    <n v="43593.8"/>
  </r>
  <r>
    <x v="9"/>
    <x v="3"/>
    <s v="Persons:"/>
    <x v="7"/>
    <s v="ITA"/>
    <x v="34"/>
    <n v="43378.600000000013"/>
  </r>
  <r>
    <x v="9"/>
    <x v="3"/>
    <s v="Persons:"/>
    <x v="7"/>
    <s v="ITA"/>
    <x v="35"/>
    <n v="43167"/>
  </r>
  <r>
    <x v="9"/>
    <x v="3"/>
    <s v="Persons:"/>
    <x v="7"/>
    <s v="ITA"/>
    <x v="36"/>
    <n v="42968"/>
  </r>
  <r>
    <x v="9"/>
    <x v="3"/>
    <s v="Persons:"/>
    <x v="7"/>
    <s v="ITA"/>
    <x v="37"/>
    <n v="42758"/>
  </r>
  <r>
    <x v="9"/>
    <x v="3"/>
    <s v="Persons:"/>
    <x v="7"/>
    <s v="ITA"/>
    <x v="38"/>
    <n v="42551.600000000013"/>
  </r>
  <r>
    <x v="9"/>
    <x v="3"/>
    <s v="Persons:"/>
    <x v="7"/>
    <s v="ITA"/>
    <x v="39"/>
    <n v="42340.800000000003"/>
  </r>
  <r>
    <x v="9"/>
    <x v="3"/>
    <s v="Persons:"/>
    <x v="7"/>
    <s v="ITA"/>
    <x v="40"/>
    <n v="42121.8"/>
  </r>
  <r>
    <x v="9"/>
    <x v="3"/>
    <s v="Persons:"/>
    <x v="7"/>
    <s v="ITA"/>
    <x v="41"/>
    <n v="41895.5"/>
  </r>
  <r>
    <x v="9"/>
    <x v="3"/>
    <s v="Persons:"/>
    <x v="7"/>
    <s v="ITA"/>
    <x v="42"/>
    <n v="41607.100000000013"/>
  </r>
  <r>
    <x v="9"/>
    <x v="3"/>
    <s v="Persons:"/>
    <x v="7"/>
    <s v="ITA"/>
    <x v="43"/>
    <n v="41271.9"/>
  </r>
  <r>
    <x v="9"/>
    <x v="3"/>
    <s v="Persons:"/>
    <x v="7"/>
    <s v="ITA"/>
    <x v="44"/>
    <n v="40919.300000000003"/>
  </r>
  <r>
    <x v="9"/>
    <x v="3"/>
    <s v="Persons:"/>
    <x v="7"/>
    <s v="ITA"/>
    <x v="45"/>
    <n v="40573.699999999997"/>
  </r>
  <r>
    <x v="9"/>
    <x v="3"/>
    <s v="Persons:"/>
    <x v="7"/>
    <s v="ITA"/>
    <x v="46"/>
    <n v="40271.100000000013"/>
  </r>
  <r>
    <x v="9"/>
    <x v="3"/>
    <s v="Persons:"/>
    <x v="7"/>
    <s v="ITA"/>
    <x v="47"/>
    <n v="39995.800000000003"/>
  </r>
  <r>
    <x v="9"/>
    <x v="3"/>
    <s v="Persons:"/>
    <x v="7"/>
    <s v="ITA"/>
    <x v="48"/>
    <n v="39724.800000000003"/>
  </r>
  <r>
    <x v="9"/>
    <x v="3"/>
    <s v="Persons:"/>
    <x v="7"/>
    <s v="ITA"/>
    <x v="49"/>
    <n v="39460.100000000013"/>
  </r>
  <r>
    <x v="9"/>
    <x v="3"/>
    <s v="Persons:"/>
    <x v="7"/>
    <s v="ITA"/>
    <x v="50"/>
    <n v="39211.300000000003"/>
  </r>
  <r>
    <x v="9"/>
    <x v="3"/>
    <s v="Persons:"/>
    <x v="7"/>
    <s v="ITA"/>
    <x v="51"/>
    <n v="38971.1"/>
  </r>
  <r>
    <x v="9"/>
    <x v="3"/>
    <s v="Persons:"/>
    <x v="7"/>
    <s v="ITA"/>
    <x v="52"/>
    <n v="38756.9"/>
  </r>
  <r>
    <x v="9"/>
    <x v="3"/>
    <s v="Persons:"/>
    <x v="7"/>
    <s v="ITA"/>
    <x v="53"/>
    <n v="38566.300000000003"/>
  </r>
  <r>
    <x v="9"/>
    <x v="3"/>
    <s v="Persons:"/>
    <x v="7"/>
    <s v="ITA"/>
    <x v="54"/>
    <n v="38382.800000000003"/>
  </r>
  <r>
    <x v="9"/>
    <x v="3"/>
    <s v="Persons:"/>
    <x v="7"/>
    <s v="ITA"/>
    <x v="55"/>
    <n v="38215.599999999999"/>
  </r>
  <r>
    <x v="9"/>
    <x v="3"/>
    <s v="Persons:"/>
    <x v="7"/>
    <s v="ITA"/>
    <x v="56"/>
    <n v="38042.699999999997"/>
  </r>
  <r>
    <x v="9"/>
    <x v="3"/>
    <s v="Persons:"/>
    <x v="7"/>
    <s v="ITA"/>
    <x v="57"/>
    <n v="37853.699999999997"/>
  </r>
  <r>
    <x v="9"/>
    <x v="3"/>
    <s v="Persons:"/>
    <x v="7"/>
    <s v="ITA"/>
    <x v="58"/>
    <n v="37622.699999999997"/>
  </r>
  <r>
    <x v="9"/>
    <x v="3"/>
    <s v="Persons:"/>
    <x v="7"/>
    <s v="ITA"/>
    <x v="59"/>
    <n v="37360.300000000003"/>
  </r>
  <r>
    <x v="9"/>
    <x v="3"/>
    <s v="Persons:"/>
    <x v="7"/>
    <s v="ITA"/>
    <x v="60"/>
    <n v="37072.800000000003"/>
  </r>
  <r>
    <x v="9"/>
    <x v="3"/>
    <s v="Persons:"/>
    <x v="7"/>
    <s v="ITA"/>
    <x v="61"/>
    <n v="36753.599999999999"/>
  </r>
  <r>
    <x v="9"/>
    <x v="3"/>
    <s v="Persons:"/>
    <x v="7"/>
    <s v="ITA"/>
    <x v="62"/>
    <n v="36427.199999999997"/>
  </r>
  <r>
    <x v="9"/>
    <x v="3"/>
    <s v="Persons:"/>
    <x v="7"/>
    <s v="ITA"/>
    <x v="63"/>
    <n v="36178.6"/>
  </r>
  <r>
    <x v="9"/>
    <x v="3"/>
    <s v="Persons:"/>
    <x v="8"/>
    <s v="LUX"/>
    <x v="0"/>
    <n v="515.30000000000007"/>
  </r>
  <r>
    <x v="9"/>
    <x v="3"/>
    <s v="Persons:"/>
    <x v="8"/>
    <s v="LUX"/>
    <x v="1"/>
    <n v="506.2"/>
  </r>
  <r>
    <x v="9"/>
    <x v="3"/>
    <s v="Persons:"/>
    <x v="8"/>
    <s v="LUX"/>
    <x v="2"/>
    <n v="496"/>
  </r>
  <r>
    <x v="9"/>
    <x v="3"/>
    <s v="Persons:"/>
    <x v="8"/>
    <s v="LUX"/>
    <x v="3"/>
    <n v="488.3"/>
  </r>
  <r>
    <x v="9"/>
    <x v="3"/>
    <s v="Persons:"/>
    <x v="8"/>
    <s v="LUX"/>
    <x v="4"/>
    <n v="479.8"/>
  </r>
  <r>
    <x v="9"/>
    <x v="3"/>
    <s v="Persons:"/>
    <x v="8"/>
    <s v="LUX"/>
    <x v="5"/>
    <n v="469.90000000000009"/>
  </r>
  <r>
    <x v="9"/>
    <x v="3"/>
    <s v="Persons:"/>
    <x v="8"/>
    <s v="LUX"/>
    <x v="6"/>
    <n v="460.40000000000009"/>
  </r>
  <r>
    <x v="9"/>
    <x v="3"/>
    <s v="Persons:"/>
    <x v="8"/>
    <s v="LUX"/>
    <x v="7"/>
    <n v="449.2"/>
  </r>
  <r>
    <x v="9"/>
    <x v="3"/>
    <s v="Persons:"/>
    <x v="8"/>
    <s v="LUX"/>
    <x v="8"/>
    <n v="437.1"/>
  </r>
  <r>
    <x v="9"/>
    <x v="3"/>
    <s v="Persons:"/>
    <x v="8"/>
    <s v="LUX"/>
    <x v="9"/>
    <n v="426"/>
  </r>
  <r>
    <x v="9"/>
    <x v="3"/>
    <s v="Persons:"/>
    <x v="8"/>
    <s v="LUX"/>
    <x v="10"/>
    <n v="415.3"/>
  </r>
  <r>
    <x v="9"/>
    <x v="3"/>
    <s v="Persons:"/>
    <x v="8"/>
    <s v="LUX"/>
    <x v="11"/>
    <n v="405"/>
  </r>
  <r>
    <x v="9"/>
    <x v="3"/>
    <s v="Persons:"/>
    <x v="8"/>
    <s v="LUX"/>
    <x v="12"/>
    <n v="393.90000000000009"/>
  </r>
  <r>
    <x v="9"/>
    <x v="3"/>
    <s v="Persons:"/>
    <x v="8"/>
    <s v="LUX"/>
    <x v="13"/>
    <n v="383.90000000000009"/>
  </r>
  <r>
    <x v="9"/>
    <x v="3"/>
    <s v="Persons:"/>
    <x v="8"/>
    <s v="LUX"/>
    <x v="14"/>
    <n v="376.1"/>
  </r>
  <r>
    <x v="9"/>
    <x v="3"/>
    <s v="Persons:"/>
    <x v="8"/>
    <s v="LUX"/>
    <x v="15"/>
    <n v="368.40000000000009"/>
  </r>
  <r>
    <x v="9"/>
    <x v="3"/>
    <s v="Persons:"/>
    <x v="8"/>
    <s v="LUX"/>
    <x v="16"/>
    <n v="361.1"/>
  </r>
  <r>
    <x v="9"/>
    <x v="3"/>
    <s v="Persons:"/>
    <x v="8"/>
    <s v="LUX"/>
    <x v="17"/>
    <n v="355.2"/>
  </r>
  <r>
    <x v="9"/>
    <x v="3"/>
    <s v="Persons:"/>
    <x v="8"/>
    <s v="LUX"/>
    <x v="18"/>
    <n v="349.6"/>
  </r>
  <r>
    <x v="9"/>
    <x v="3"/>
    <s v="Persons:"/>
    <x v="8"/>
    <s v="LUX"/>
    <x v="19"/>
    <n v="344.40000000000009"/>
  </r>
  <r>
    <x v="9"/>
    <x v="3"/>
    <s v="Persons:"/>
    <x v="8"/>
    <s v="LUX"/>
    <x v="20"/>
    <n v="339.6"/>
  </r>
  <r>
    <x v="9"/>
    <x v="3"/>
    <s v="Persons:"/>
    <x v="8"/>
    <s v="LUX"/>
    <x v="21"/>
    <n v="335.7"/>
  </r>
  <r>
    <x v="9"/>
    <x v="3"/>
    <s v="Persons:"/>
    <x v="8"/>
    <s v="LUX"/>
    <x v="22"/>
    <n v="332.7"/>
  </r>
  <r>
    <x v="9"/>
    <x v="3"/>
    <s v="Persons:"/>
    <x v="8"/>
    <s v="LUX"/>
    <x v="23"/>
    <n v="328.6"/>
  </r>
  <r>
    <x v="9"/>
    <x v="3"/>
    <s v="Persons:"/>
    <x v="8"/>
    <s v="LUX"/>
    <x v="24"/>
    <n v="324.10000000000002"/>
  </r>
  <r>
    <x v="9"/>
    <x v="3"/>
    <s v="Persons:"/>
    <x v="8"/>
    <s v="LUX"/>
    <x v="25"/>
    <n v="320.40000000000009"/>
  </r>
  <r>
    <x v="9"/>
    <x v="3"/>
    <s v="Persons:"/>
    <x v="8"/>
    <s v="LUX"/>
    <x v="26"/>
    <n v="317.2"/>
  </r>
  <r>
    <x v="9"/>
    <x v="3"/>
    <s v="Persons:"/>
    <x v="8"/>
    <s v="LUX"/>
    <x v="27"/>
    <n v="313.8"/>
  </r>
  <r>
    <x v="9"/>
    <x v="3"/>
    <s v="Persons:"/>
    <x v="8"/>
    <s v="LUX"/>
    <x v="28"/>
    <n v="310.3"/>
  </r>
  <r>
    <x v="9"/>
    <x v="3"/>
    <s v="Persons:"/>
    <x v="8"/>
    <s v="LUX"/>
    <x v="29"/>
    <n v="306.7"/>
  </r>
  <r>
    <x v="9"/>
    <x v="3"/>
    <s v="Persons:"/>
    <x v="8"/>
    <s v="LUX"/>
    <x v="30"/>
    <n v="303"/>
  </r>
  <r>
    <x v="9"/>
    <x v="3"/>
    <s v="Persons:"/>
    <x v="8"/>
    <s v="LUX"/>
    <x v="31"/>
    <n v="299.3"/>
  </r>
  <r>
    <x v="9"/>
    <x v="3"/>
    <s v="Persons:"/>
    <x v="8"/>
    <s v="LUX"/>
    <x v="32"/>
    <n v="295.7"/>
  </r>
  <r>
    <x v="9"/>
    <x v="3"/>
    <s v="Persons:"/>
    <x v="8"/>
    <s v="LUX"/>
    <x v="33"/>
    <n v="292.40000000000009"/>
  </r>
  <r>
    <x v="9"/>
    <x v="3"/>
    <s v="Persons:"/>
    <x v="8"/>
    <s v="LUX"/>
    <x v="34"/>
    <n v="289.7"/>
  </r>
  <r>
    <x v="9"/>
    <x v="3"/>
    <s v="Persons:"/>
    <x v="8"/>
    <s v="LUX"/>
    <x v="35"/>
    <n v="287.89999999999998"/>
  </r>
  <r>
    <x v="9"/>
    <x v="3"/>
    <s v="Persons:"/>
    <x v="8"/>
    <s v="LUX"/>
    <x v="36"/>
    <n v="286.39999999999998"/>
  </r>
  <r>
    <x v="9"/>
    <x v="3"/>
    <s v="Persons:"/>
    <x v="8"/>
    <s v="LUX"/>
    <x v="37"/>
    <n v="284.60000000000002"/>
  </r>
  <r>
    <x v="9"/>
    <x v="3"/>
    <s v="Persons:"/>
    <x v="8"/>
    <s v="LUX"/>
    <x v="38"/>
    <n v="282.89999999999998"/>
  </r>
  <r>
    <x v="9"/>
    <x v="3"/>
    <s v="Persons:"/>
    <x v="8"/>
    <s v="LUX"/>
    <x v="39"/>
    <n v="281.7"/>
  </r>
  <r>
    <x v="9"/>
    <x v="3"/>
    <s v="Persons:"/>
    <x v="8"/>
    <s v="LUX"/>
    <x v="40"/>
    <n v="280.8"/>
  </r>
  <r>
    <x v="9"/>
    <x v="3"/>
    <s v="Persons:"/>
    <x v="8"/>
    <s v="LUX"/>
    <x v="41"/>
    <n v="280.10000000000002"/>
  </r>
  <r>
    <x v="9"/>
    <x v="3"/>
    <s v="Persons:"/>
    <x v="8"/>
    <s v="LUX"/>
    <x v="42"/>
    <n v="279.3"/>
  </r>
  <r>
    <x v="9"/>
    <x v="3"/>
    <s v="Persons:"/>
    <x v="8"/>
    <s v="LUX"/>
    <x v="43"/>
    <n v="277.60000000000002"/>
  </r>
  <r>
    <x v="9"/>
    <x v="3"/>
    <s v="Persons:"/>
    <x v="8"/>
    <s v="LUX"/>
    <x v="44"/>
    <n v="277.10000000000002"/>
  </r>
  <r>
    <x v="9"/>
    <x v="3"/>
    <s v="Persons:"/>
    <x v="8"/>
    <s v="LUX"/>
    <x v="45"/>
    <n v="276.89999999999998"/>
  </r>
  <r>
    <x v="9"/>
    <x v="3"/>
    <s v="Persons:"/>
    <x v="8"/>
    <s v="LUX"/>
    <x v="46"/>
    <n v="275.39999999999998"/>
  </r>
  <r>
    <x v="9"/>
    <x v="3"/>
    <s v="Persons:"/>
    <x v="8"/>
    <s v="LUX"/>
    <x v="47"/>
    <n v="274"/>
  </r>
  <r>
    <x v="9"/>
    <x v="3"/>
    <s v="Persons:"/>
    <x v="8"/>
    <s v="LUX"/>
    <x v="48"/>
    <n v="271.60000000000002"/>
  </r>
  <r>
    <x v="9"/>
    <x v="3"/>
    <s v="Persons:"/>
    <x v="8"/>
    <s v="LUX"/>
    <x v="49"/>
    <n v="267.2"/>
  </r>
  <r>
    <x v="9"/>
    <x v="3"/>
    <s v="Persons:"/>
    <x v="8"/>
    <s v="LUX"/>
    <x v="50"/>
    <n v="262.10000000000002"/>
  </r>
  <r>
    <x v="9"/>
    <x v="3"/>
    <s v="Persons:"/>
    <x v="8"/>
    <s v="LUX"/>
    <x v="51"/>
    <n v="257.89999999999998"/>
  </r>
  <r>
    <x v="9"/>
    <x v="3"/>
    <s v="Persons:"/>
    <x v="8"/>
    <s v="LUX"/>
    <x v="52"/>
    <n v="253.7"/>
  </r>
  <r>
    <x v="9"/>
    <x v="3"/>
    <s v="Persons:"/>
    <x v="8"/>
    <s v="LUX"/>
    <x v="53"/>
    <n v="251.6"/>
  </r>
  <r>
    <x v="9"/>
    <x v="3"/>
    <s v="Persons:"/>
    <x v="8"/>
    <s v="LUX"/>
    <x v="54"/>
    <n v="248.3"/>
  </r>
  <r>
    <x v="9"/>
    <x v="3"/>
    <s v="Persons:"/>
    <x v="8"/>
    <s v="LUX"/>
    <x v="55"/>
    <n v="246.9"/>
  </r>
  <r>
    <x v="9"/>
    <x v="3"/>
    <s v="Persons:"/>
    <x v="8"/>
    <s v="LUX"/>
    <x v="56"/>
    <n v="246"/>
  </r>
  <r>
    <x v="9"/>
    <x v="3"/>
    <s v="Persons:"/>
    <x v="8"/>
    <s v="LUX"/>
    <x v="57"/>
    <n v="245.1"/>
  </r>
  <r>
    <x v="9"/>
    <x v="3"/>
    <s v="Persons:"/>
    <x v="8"/>
    <s v="LUX"/>
    <x v="58"/>
    <n v="244"/>
  </r>
  <r>
    <x v="9"/>
    <x v="3"/>
    <s v="Persons:"/>
    <x v="8"/>
    <s v="LUX"/>
    <x v="59"/>
    <n v="242.4"/>
  </r>
  <r>
    <x v="9"/>
    <x v="3"/>
    <s v="Persons:"/>
    <x v="8"/>
    <s v="LUX"/>
    <x v="60"/>
    <n v="240.5"/>
  </r>
  <r>
    <x v="9"/>
    <x v="3"/>
    <s v="Persons:"/>
    <x v="8"/>
    <s v="LUX"/>
    <x v="61"/>
    <n v="238.5"/>
  </r>
  <r>
    <x v="9"/>
    <x v="3"/>
    <s v="Persons:"/>
    <x v="8"/>
    <s v="LUX"/>
    <x v="62"/>
    <n v="236.8"/>
  </r>
  <r>
    <x v="9"/>
    <x v="3"/>
    <s v="Persons:"/>
    <x v="8"/>
    <s v="LUX"/>
    <x v="63"/>
    <n v="235.6"/>
  </r>
  <r>
    <x v="9"/>
    <x v="3"/>
    <s v="Persons:"/>
    <x v="9"/>
    <s v="NLD"/>
    <x v="0"/>
    <n v="13509.8"/>
  </r>
  <r>
    <x v="9"/>
    <x v="3"/>
    <s v="Persons:"/>
    <x v="9"/>
    <s v="NLD"/>
    <x v="1"/>
    <n v="13376"/>
  </r>
  <r>
    <x v="9"/>
    <x v="3"/>
    <s v="Persons:"/>
    <x v="9"/>
    <s v="NLD"/>
    <x v="2"/>
    <n v="13296.2"/>
  </r>
  <r>
    <x v="9"/>
    <x v="3"/>
    <s v="Persons:"/>
    <x v="9"/>
    <s v="NLD"/>
    <x v="3"/>
    <n v="13253.6"/>
  </r>
  <r>
    <x v="9"/>
    <x v="3"/>
    <s v="Persons:"/>
    <x v="9"/>
    <s v="NLD"/>
    <x v="4"/>
    <n v="13180.5"/>
  </r>
  <r>
    <x v="9"/>
    <x v="3"/>
    <s v="Persons:"/>
    <x v="9"/>
    <s v="NLD"/>
    <x v="5"/>
    <n v="13092.8"/>
  </r>
  <r>
    <x v="9"/>
    <x v="3"/>
    <s v="Persons:"/>
    <x v="9"/>
    <s v="NLD"/>
    <x v="6"/>
    <n v="13007.2"/>
  </r>
  <r>
    <x v="9"/>
    <x v="3"/>
    <s v="Persons:"/>
    <x v="9"/>
    <s v="NLD"/>
    <x v="7"/>
    <n v="12916.9"/>
  </r>
  <r>
    <x v="9"/>
    <x v="3"/>
    <s v="Persons:"/>
    <x v="9"/>
    <s v="NLD"/>
    <x v="8"/>
    <n v="12833.2"/>
  </r>
  <r>
    <x v="9"/>
    <x v="3"/>
    <s v="Persons:"/>
    <x v="9"/>
    <s v="NLD"/>
    <x v="9"/>
    <n v="12765.5"/>
  </r>
  <r>
    <x v="9"/>
    <x v="3"/>
    <s v="Persons:"/>
    <x v="9"/>
    <s v="NLD"/>
    <x v="10"/>
    <n v="12710.8"/>
  </r>
  <r>
    <x v="9"/>
    <x v="3"/>
    <s v="Persons:"/>
    <x v="9"/>
    <s v="NLD"/>
    <x v="11"/>
    <n v="12663.9"/>
  </r>
  <r>
    <x v="9"/>
    <x v="3"/>
    <s v="Persons:"/>
    <x v="9"/>
    <s v="NLD"/>
    <x v="12"/>
    <n v="12611.5"/>
  </r>
  <r>
    <x v="9"/>
    <x v="3"/>
    <s v="Persons:"/>
    <x v="9"/>
    <s v="NLD"/>
    <x v="13"/>
    <n v="12550.1"/>
  </r>
  <r>
    <x v="9"/>
    <x v="3"/>
    <s v="Persons:"/>
    <x v="9"/>
    <s v="NLD"/>
    <x v="14"/>
    <n v="12480.2"/>
  </r>
  <r>
    <x v="9"/>
    <x v="3"/>
    <s v="Persons:"/>
    <x v="9"/>
    <s v="NLD"/>
    <x v="15"/>
    <n v="12405.8"/>
  </r>
  <r>
    <x v="9"/>
    <x v="3"/>
    <s v="Persons:"/>
    <x v="9"/>
    <s v="NLD"/>
    <x v="16"/>
    <n v="12346.4"/>
  </r>
  <r>
    <x v="9"/>
    <x v="3"/>
    <s v="Persons:"/>
    <x v="9"/>
    <s v="NLD"/>
    <x v="17"/>
    <n v="12308.9"/>
  </r>
  <r>
    <x v="9"/>
    <x v="3"/>
    <s v="Persons:"/>
    <x v="9"/>
    <s v="NLD"/>
    <x v="18"/>
    <n v="12279.1"/>
  </r>
  <r>
    <x v="9"/>
    <x v="3"/>
    <s v="Persons:"/>
    <x v="9"/>
    <s v="NLD"/>
    <x v="19"/>
    <n v="12245.9"/>
  </r>
  <r>
    <x v="9"/>
    <x v="3"/>
    <s v="Persons:"/>
    <x v="9"/>
    <s v="NLD"/>
    <x v="20"/>
    <n v="12205.9"/>
  </r>
  <r>
    <x v="9"/>
    <x v="3"/>
    <s v="Persons:"/>
    <x v="9"/>
    <s v="NLD"/>
    <x v="21"/>
    <n v="12151.8"/>
  </r>
  <r>
    <x v="9"/>
    <x v="3"/>
    <s v="Persons:"/>
    <x v="9"/>
    <s v="NLD"/>
    <x v="22"/>
    <n v="12078.6"/>
  </r>
  <r>
    <x v="9"/>
    <x v="3"/>
    <s v="Persons:"/>
    <x v="9"/>
    <s v="NLD"/>
    <x v="23"/>
    <n v="11999.1"/>
  </r>
  <r>
    <x v="9"/>
    <x v="3"/>
    <s v="Persons:"/>
    <x v="9"/>
    <s v="NLD"/>
    <x v="24"/>
    <n v="11932.2"/>
  </r>
  <r>
    <x v="9"/>
    <x v="3"/>
    <s v="Persons:"/>
    <x v="9"/>
    <s v="NLD"/>
    <x v="25"/>
    <n v="11877.5"/>
  </r>
  <r>
    <x v="9"/>
    <x v="3"/>
    <s v="Persons:"/>
    <x v="9"/>
    <s v="NLD"/>
    <x v="26"/>
    <n v="11828.4"/>
  </r>
  <r>
    <x v="9"/>
    <x v="3"/>
    <s v="Persons:"/>
    <x v="9"/>
    <s v="NLD"/>
    <x v="27"/>
    <n v="11785.5"/>
  </r>
  <r>
    <x v="9"/>
    <x v="3"/>
    <s v="Persons:"/>
    <x v="9"/>
    <s v="NLD"/>
    <x v="28"/>
    <n v="11747.1"/>
  </r>
  <r>
    <x v="9"/>
    <x v="3"/>
    <s v="Persons:"/>
    <x v="9"/>
    <s v="NLD"/>
    <x v="29"/>
    <n v="11703.3"/>
  </r>
  <r>
    <x v="9"/>
    <x v="3"/>
    <s v="Persons:"/>
    <x v="9"/>
    <s v="NLD"/>
    <x v="30"/>
    <n v="11641.1"/>
  </r>
  <r>
    <x v="9"/>
    <x v="3"/>
    <s v="Persons:"/>
    <x v="9"/>
    <s v="NLD"/>
    <x v="31"/>
    <n v="11568.1"/>
  </r>
  <r>
    <x v="9"/>
    <x v="3"/>
    <s v="Persons:"/>
    <x v="9"/>
    <s v="NLD"/>
    <x v="32"/>
    <n v="11491.8"/>
  </r>
  <r>
    <x v="9"/>
    <x v="3"/>
    <s v="Persons:"/>
    <x v="9"/>
    <s v="NLD"/>
    <x v="33"/>
    <n v="11410.2"/>
  </r>
  <r>
    <x v="9"/>
    <x v="3"/>
    <s v="Persons:"/>
    <x v="9"/>
    <s v="NLD"/>
    <x v="34"/>
    <n v="11335.5"/>
  </r>
  <r>
    <x v="9"/>
    <x v="3"/>
    <s v="Persons:"/>
    <x v="9"/>
    <s v="NLD"/>
    <x v="35"/>
    <n v="11261.8"/>
  </r>
  <r>
    <x v="9"/>
    <x v="3"/>
    <s v="Persons:"/>
    <x v="9"/>
    <s v="NLD"/>
    <x v="36"/>
    <n v="11168.5"/>
  </r>
  <r>
    <x v="9"/>
    <x v="3"/>
    <s v="Persons:"/>
    <x v="9"/>
    <s v="NLD"/>
    <x v="37"/>
    <n v="11057.6"/>
  </r>
  <r>
    <x v="9"/>
    <x v="3"/>
    <s v="Persons:"/>
    <x v="9"/>
    <s v="NLD"/>
    <x v="38"/>
    <n v="10939.2"/>
  </r>
  <r>
    <x v="9"/>
    <x v="3"/>
    <s v="Persons:"/>
    <x v="9"/>
    <s v="NLD"/>
    <x v="39"/>
    <n v="10818.8"/>
  </r>
  <r>
    <x v="9"/>
    <x v="3"/>
    <s v="Persons:"/>
    <x v="9"/>
    <s v="NLD"/>
    <x v="40"/>
    <n v="10705"/>
  </r>
  <r>
    <x v="9"/>
    <x v="3"/>
    <s v="Persons:"/>
    <x v="9"/>
    <s v="NLD"/>
    <x v="41"/>
    <n v="10596.3"/>
  </r>
  <r>
    <x v="9"/>
    <x v="3"/>
    <s v="Persons:"/>
    <x v="9"/>
    <s v="NLD"/>
    <x v="42"/>
    <n v="10482.299999999999"/>
  </r>
  <r>
    <x v="9"/>
    <x v="3"/>
    <s v="Persons:"/>
    <x v="9"/>
    <s v="NLD"/>
    <x v="43"/>
    <n v="10349.1"/>
  </r>
  <r>
    <x v="9"/>
    <x v="3"/>
    <s v="Persons:"/>
    <x v="9"/>
    <s v="NLD"/>
    <x v="44"/>
    <n v="10201.200000000001"/>
  </r>
  <r>
    <x v="9"/>
    <x v="3"/>
    <s v="Persons:"/>
    <x v="9"/>
    <s v="NLD"/>
    <x v="45"/>
    <n v="10059.1"/>
  </r>
  <r>
    <x v="9"/>
    <x v="3"/>
    <s v="Persons:"/>
    <x v="9"/>
    <s v="NLD"/>
    <x v="46"/>
    <n v="9927.4000000000015"/>
  </r>
  <r>
    <x v="9"/>
    <x v="3"/>
    <s v="Persons:"/>
    <x v="9"/>
    <s v="NLD"/>
    <x v="47"/>
    <n v="9800"/>
  </r>
  <r>
    <x v="9"/>
    <x v="3"/>
    <s v="Persons:"/>
    <x v="9"/>
    <s v="NLD"/>
    <x v="48"/>
    <n v="9656.3000000000011"/>
  </r>
  <r>
    <x v="9"/>
    <x v="3"/>
    <s v="Persons:"/>
    <x v="9"/>
    <s v="NLD"/>
    <x v="49"/>
    <n v="9508"/>
  </r>
  <r>
    <x v="9"/>
    <x v="3"/>
    <s v="Persons:"/>
    <x v="9"/>
    <s v="NLD"/>
    <x v="50"/>
    <n v="9378.3000000000011"/>
  </r>
  <r>
    <x v="9"/>
    <x v="3"/>
    <s v="Persons:"/>
    <x v="9"/>
    <s v="NLD"/>
    <x v="51"/>
    <n v="9258"/>
  </r>
  <r>
    <x v="9"/>
    <x v="3"/>
    <s v="Persons:"/>
    <x v="9"/>
    <s v="NLD"/>
    <x v="52"/>
    <n v="9133.6"/>
  </r>
  <r>
    <x v="9"/>
    <x v="3"/>
    <s v="Persons:"/>
    <x v="9"/>
    <s v="NLD"/>
    <x v="53"/>
    <n v="9002.2000000000007"/>
  </r>
  <r>
    <x v="9"/>
    <x v="3"/>
    <s v="Persons:"/>
    <x v="9"/>
    <s v="NLD"/>
    <x v="54"/>
    <n v="8874.7000000000007"/>
  </r>
  <r>
    <x v="9"/>
    <x v="3"/>
    <s v="Persons:"/>
    <x v="9"/>
    <s v="NLD"/>
    <x v="55"/>
    <n v="8757.3000000000011"/>
  </r>
  <r>
    <x v="9"/>
    <x v="3"/>
    <s v="Persons:"/>
    <x v="9"/>
    <s v="NLD"/>
    <x v="56"/>
    <n v="8650.3000000000011"/>
  </r>
  <r>
    <x v="9"/>
    <x v="3"/>
    <s v="Persons:"/>
    <x v="9"/>
    <s v="NLD"/>
    <x v="57"/>
    <n v="8535.4"/>
  </r>
  <r>
    <x v="9"/>
    <x v="3"/>
    <s v="Persons:"/>
    <x v="9"/>
    <s v="NLD"/>
    <x v="58"/>
    <n v="8405.8000000000011"/>
  </r>
  <r>
    <x v="9"/>
    <x v="3"/>
    <s v="Persons:"/>
    <x v="9"/>
    <s v="NLD"/>
    <x v="59"/>
    <n v="8271.9"/>
  </r>
  <r>
    <x v="9"/>
    <x v="3"/>
    <s v="Persons:"/>
    <x v="9"/>
    <s v="NLD"/>
    <x v="60"/>
    <n v="8136.8"/>
  </r>
  <r>
    <x v="9"/>
    <x v="3"/>
    <s v="Persons:"/>
    <x v="9"/>
    <s v="NLD"/>
    <x v="61"/>
    <n v="7987.3"/>
  </r>
  <r>
    <x v="9"/>
    <x v="3"/>
    <s v="Persons:"/>
    <x v="9"/>
    <s v="NLD"/>
    <x v="62"/>
    <n v="7818.7000000000016"/>
  </r>
  <r>
    <x v="9"/>
    <x v="3"/>
    <s v="Persons:"/>
    <x v="9"/>
    <s v="NLD"/>
    <x v="63"/>
    <n v="7689.1"/>
  </r>
  <r>
    <x v="9"/>
    <x v="3"/>
    <s v="Persons:"/>
    <x v="10"/>
    <s v="AUT"/>
    <x v="0"/>
    <n v="6903.6"/>
  </r>
  <r>
    <x v="9"/>
    <x v="3"/>
    <s v="Persons:"/>
    <x v="10"/>
    <s v="AUT"/>
    <x v="1"/>
    <n v="6880.2000000000016"/>
  </r>
  <r>
    <x v="9"/>
    <x v="3"/>
    <s v="Persons:"/>
    <x v="10"/>
    <s v="AUT"/>
    <x v="2"/>
    <n v="6820.4"/>
  </r>
  <r>
    <x v="9"/>
    <x v="3"/>
    <s v="Persons:"/>
    <x v="10"/>
    <s v="AUT"/>
    <x v="3"/>
    <n v="6784.7000000000016"/>
  </r>
  <r>
    <x v="9"/>
    <x v="3"/>
    <s v="Persons:"/>
    <x v="10"/>
    <s v="AUT"/>
    <x v="4"/>
    <n v="6755.7000000000016"/>
  </r>
  <r>
    <x v="9"/>
    <x v="3"/>
    <s v="Persons:"/>
    <x v="10"/>
    <s v="AUT"/>
    <x v="5"/>
    <n v="6737.8"/>
  </r>
  <r>
    <x v="9"/>
    <x v="3"/>
    <s v="Persons:"/>
    <x v="10"/>
    <s v="AUT"/>
    <x v="6"/>
    <n v="6719"/>
  </r>
  <r>
    <x v="9"/>
    <x v="3"/>
    <s v="Persons:"/>
    <x v="10"/>
    <s v="AUT"/>
    <x v="7"/>
    <n v="6695.8"/>
  </r>
  <r>
    <x v="9"/>
    <x v="3"/>
    <s v="Persons:"/>
    <x v="10"/>
    <s v="AUT"/>
    <x v="8"/>
    <n v="6655.4"/>
  </r>
  <r>
    <x v="9"/>
    <x v="3"/>
    <s v="Persons:"/>
    <x v="10"/>
    <s v="AUT"/>
    <x v="9"/>
    <n v="6611.4"/>
  </r>
  <r>
    <x v="9"/>
    <x v="3"/>
    <s v="Persons:"/>
    <x v="10"/>
    <s v="AUT"/>
    <x v="10"/>
    <n v="6572.9"/>
  </r>
  <r>
    <x v="9"/>
    <x v="3"/>
    <s v="Persons:"/>
    <x v="10"/>
    <s v="AUT"/>
    <x v="11"/>
    <n v="6527.5"/>
  </r>
  <r>
    <x v="9"/>
    <x v="3"/>
    <s v="Persons:"/>
    <x v="10"/>
    <s v="AUT"/>
    <x v="12"/>
    <n v="6486.4"/>
  </r>
  <r>
    <x v="9"/>
    <x v="3"/>
    <s v="Persons:"/>
    <x v="10"/>
    <s v="AUT"/>
    <x v="13"/>
    <n v="6452.5"/>
  </r>
  <r>
    <x v="9"/>
    <x v="3"/>
    <s v="Persons:"/>
    <x v="10"/>
    <s v="AUT"/>
    <x v="14"/>
    <n v="6423.4"/>
  </r>
  <r>
    <x v="9"/>
    <x v="3"/>
    <s v="Persons:"/>
    <x v="10"/>
    <s v="AUT"/>
    <x v="15"/>
    <n v="6391"/>
  </r>
  <r>
    <x v="9"/>
    <x v="3"/>
    <s v="Persons:"/>
    <x v="10"/>
    <s v="AUT"/>
    <x v="16"/>
    <n v="6355.8"/>
  </r>
  <r>
    <x v="9"/>
    <x v="3"/>
    <s v="Persons:"/>
    <x v="10"/>
    <s v="AUT"/>
    <x v="17"/>
    <n v="6321.1"/>
  </r>
  <r>
    <x v="9"/>
    <x v="3"/>
    <s v="Persons:"/>
    <x v="10"/>
    <s v="AUT"/>
    <x v="18"/>
    <n v="6278.4"/>
  </r>
  <r>
    <x v="9"/>
    <x v="3"/>
    <s v="Persons:"/>
    <x v="10"/>
    <s v="AUT"/>
    <x v="19"/>
    <n v="6226.9"/>
  </r>
  <r>
    <x v="9"/>
    <x v="3"/>
    <s v="Persons:"/>
    <x v="10"/>
    <s v="AUT"/>
    <x v="20"/>
    <n v="6179.8"/>
  </r>
  <r>
    <x v="9"/>
    <x v="3"/>
    <s v="Persons:"/>
    <x v="10"/>
    <s v="AUT"/>
    <x v="21"/>
    <n v="6141.8"/>
  </r>
  <r>
    <x v="9"/>
    <x v="3"/>
    <s v="Persons:"/>
    <x v="10"/>
    <s v="AUT"/>
    <x v="22"/>
    <n v="6105.4"/>
  </r>
  <r>
    <x v="9"/>
    <x v="3"/>
    <s v="Persons:"/>
    <x v="10"/>
    <s v="AUT"/>
    <x v="23"/>
    <n v="6078.4"/>
  </r>
  <r>
    <x v="9"/>
    <x v="3"/>
    <s v="Persons:"/>
    <x v="10"/>
    <s v="AUT"/>
    <x v="24"/>
    <n v="6062.5"/>
  </r>
  <r>
    <x v="9"/>
    <x v="3"/>
    <s v="Persons:"/>
    <x v="10"/>
    <s v="AUT"/>
    <x v="25"/>
    <n v="6051.5"/>
  </r>
  <r>
    <x v="9"/>
    <x v="3"/>
    <s v="Persons:"/>
    <x v="10"/>
    <s v="AUT"/>
    <x v="26"/>
    <n v="6047.6"/>
  </r>
  <r>
    <x v="9"/>
    <x v="3"/>
    <s v="Persons:"/>
    <x v="10"/>
    <s v="AUT"/>
    <x v="27"/>
    <n v="6045"/>
  </r>
  <r>
    <x v="9"/>
    <x v="3"/>
    <s v="Persons:"/>
    <x v="10"/>
    <s v="AUT"/>
    <x v="28"/>
    <n v="6044.1"/>
  </r>
  <r>
    <x v="9"/>
    <x v="3"/>
    <s v="Persons:"/>
    <x v="10"/>
    <s v="AUT"/>
    <x v="29"/>
    <n v="6040.3"/>
  </r>
  <r>
    <x v="9"/>
    <x v="3"/>
    <s v="Persons:"/>
    <x v="10"/>
    <s v="AUT"/>
    <x v="30"/>
    <n v="6012.4"/>
  </r>
  <r>
    <x v="9"/>
    <x v="3"/>
    <s v="Persons:"/>
    <x v="10"/>
    <s v="AUT"/>
    <x v="31"/>
    <n v="5950.9"/>
  </r>
  <r>
    <x v="9"/>
    <x v="3"/>
    <s v="Persons:"/>
    <x v="10"/>
    <s v="AUT"/>
    <x v="32"/>
    <n v="5873.3"/>
  </r>
  <r>
    <x v="9"/>
    <x v="3"/>
    <s v="Persons:"/>
    <x v="10"/>
    <s v="AUT"/>
    <x v="33"/>
    <n v="5801.9"/>
  </r>
  <r>
    <x v="9"/>
    <x v="3"/>
    <s v="Persons:"/>
    <x v="10"/>
    <s v="AUT"/>
    <x v="34"/>
    <n v="5750.2000000000007"/>
  </r>
  <r>
    <x v="9"/>
    <x v="3"/>
    <s v="Persons:"/>
    <x v="10"/>
    <s v="AUT"/>
    <x v="35"/>
    <n v="5723.8"/>
  </r>
  <r>
    <x v="9"/>
    <x v="3"/>
    <s v="Persons:"/>
    <x v="10"/>
    <s v="AUT"/>
    <x v="36"/>
    <n v="5714.5"/>
  </r>
  <r>
    <x v="9"/>
    <x v="3"/>
    <s v="Persons:"/>
    <x v="10"/>
    <s v="AUT"/>
    <x v="37"/>
    <n v="5702.9000000000005"/>
  </r>
  <r>
    <x v="9"/>
    <x v="3"/>
    <s v="Persons:"/>
    <x v="10"/>
    <s v="AUT"/>
    <x v="38"/>
    <n v="5685.4000000000005"/>
  </r>
  <r>
    <x v="9"/>
    <x v="3"/>
    <s v="Persons:"/>
    <x v="10"/>
    <s v="AUT"/>
    <x v="39"/>
    <n v="5665.1"/>
  </r>
  <r>
    <x v="9"/>
    <x v="3"/>
    <s v="Persons:"/>
    <x v="10"/>
    <s v="AUT"/>
    <x v="40"/>
    <n v="5641.1"/>
  </r>
  <r>
    <x v="9"/>
    <x v="3"/>
    <s v="Persons:"/>
    <x v="10"/>
    <s v="AUT"/>
    <x v="41"/>
    <n v="5624.2000000000007"/>
  </r>
  <r>
    <x v="9"/>
    <x v="3"/>
    <s v="Persons:"/>
    <x v="10"/>
    <s v="AUT"/>
    <x v="42"/>
    <n v="5597.3"/>
  </r>
  <r>
    <x v="9"/>
    <x v="3"/>
    <s v="Persons:"/>
    <x v="10"/>
    <s v="AUT"/>
    <x v="43"/>
    <n v="5558.8"/>
  </r>
  <r>
    <x v="9"/>
    <x v="3"/>
    <s v="Persons:"/>
    <x v="10"/>
    <s v="AUT"/>
    <x v="44"/>
    <n v="5529.1"/>
  </r>
  <r>
    <x v="9"/>
    <x v="3"/>
    <s v="Persons:"/>
    <x v="10"/>
    <s v="AUT"/>
    <x v="45"/>
    <n v="5503.7000000000007"/>
  </r>
  <r>
    <x v="9"/>
    <x v="3"/>
    <s v="Persons:"/>
    <x v="10"/>
    <s v="AUT"/>
    <x v="46"/>
    <n v="5473.8"/>
  </r>
  <r>
    <x v="9"/>
    <x v="3"/>
    <s v="Persons:"/>
    <x v="10"/>
    <s v="AUT"/>
    <x v="47"/>
    <n v="5440.3"/>
  </r>
  <r>
    <x v="9"/>
    <x v="3"/>
    <s v="Persons:"/>
    <x v="10"/>
    <s v="AUT"/>
    <x v="48"/>
    <n v="5424"/>
  </r>
  <r>
    <x v="9"/>
    <x v="3"/>
    <s v="Persons:"/>
    <x v="10"/>
    <s v="AUT"/>
    <x v="49"/>
    <n v="5422"/>
  </r>
  <r>
    <x v="9"/>
    <x v="3"/>
    <s v="Persons:"/>
    <x v="10"/>
    <s v="AUT"/>
    <x v="50"/>
    <n v="5399.1"/>
  </r>
  <r>
    <x v="9"/>
    <x v="3"/>
    <s v="Persons:"/>
    <x v="10"/>
    <s v="AUT"/>
    <x v="51"/>
    <n v="5357"/>
  </r>
  <r>
    <x v="9"/>
    <x v="3"/>
    <s v="Persons:"/>
    <x v="10"/>
    <s v="AUT"/>
    <x v="52"/>
    <n v="5320"/>
  </r>
  <r>
    <x v="9"/>
    <x v="3"/>
    <s v="Persons:"/>
    <x v="10"/>
    <s v="AUT"/>
    <x v="53"/>
    <n v="5297.6"/>
  </r>
  <r>
    <x v="9"/>
    <x v="3"/>
    <s v="Persons:"/>
    <x v="10"/>
    <s v="AUT"/>
    <x v="54"/>
    <n v="5289.3"/>
  </r>
  <r>
    <x v="9"/>
    <x v="3"/>
    <s v="Persons:"/>
    <x v="10"/>
    <s v="AUT"/>
    <x v="55"/>
    <n v="5289.7000000000007"/>
  </r>
  <r>
    <x v="9"/>
    <x v="3"/>
    <s v="Persons:"/>
    <x v="10"/>
    <s v="AUT"/>
    <x v="56"/>
    <n v="5282.7000000000007"/>
  </r>
  <r>
    <x v="9"/>
    <x v="3"/>
    <s v="Persons:"/>
    <x v="10"/>
    <s v="AUT"/>
    <x v="57"/>
    <n v="5265"/>
  </r>
  <r>
    <x v="9"/>
    <x v="3"/>
    <s v="Persons:"/>
    <x v="10"/>
    <s v="AUT"/>
    <x v="58"/>
    <n v="5250.2000000000007"/>
  </r>
  <r>
    <x v="9"/>
    <x v="3"/>
    <s v="Persons:"/>
    <x v="10"/>
    <s v="AUT"/>
    <x v="59"/>
    <n v="5238.9000000000005"/>
  </r>
  <r>
    <x v="9"/>
    <x v="3"/>
    <s v="Persons:"/>
    <x v="10"/>
    <s v="AUT"/>
    <x v="60"/>
    <n v="5226.5"/>
  </r>
  <r>
    <x v="9"/>
    <x v="3"/>
    <s v="Persons:"/>
    <x v="10"/>
    <s v="AUT"/>
    <x v="61"/>
    <n v="5209.6000000000004"/>
  </r>
  <r>
    <x v="9"/>
    <x v="3"/>
    <s v="Persons:"/>
    <x v="10"/>
    <s v="AUT"/>
    <x v="62"/>
    <n v="5199.8"/>
  </r>
  <r>
    <x v="9"/>
    <x v="3"/>
    <s v="Persons:"/>
    <x v="10"/>
    <s v="AUT"/>
    <x v="63"/>
    <n v="5204.4000000000005"/>
  </r>
  <r>
    <x v="9"/>
    <x v="3"/>
    <s v="Persons:"/>
    <x v="11"/>
    <s v="PRT"/>
    <x v="0"/>
    <n v="7802.2000000000016"/>
  </r>
  <r>
    <x v="9"/>
    <x v="3"/>
    <s v="Persons:"/>
    <x v="11"/>
    <s v="PRT"/>
    <x v="1"/>
    <n v="7786.6"/>
  </r>
  <r>
    <x v="9"/>
    <x v="3"/>
    <s v="Persons:"/>
    <x v="11"/>
    <s v="PRT"/>
    <x v="2"/>
    <n v="7810"/>
  </r>
  <r>
    <x v="9"/>
    <x v="3"/>
    <s v="Persons:"/>
    <x v="11"/>
    <s v="PRT"/>
    <x v="3"/>
    <n v="7790.5"/>
  </r>
  <r>
    <x v="9"/>
    <x v="3"/>
    <s v="Persons:"/>
    <x v="11"/>
    <s v="PRT"/>
    <x v="4"/>
    <n v="7786.2000000000016"/>
  </r>
  <r>
    <x v="9"/>
    <x v="3"/>
    <s v="Persons:"/>
    <x v="11"/>
    <s v="PRT"/>
    <x v="5"/>
    <n v="7788.3"/>
  </r>
  <r>
    <x v="9"/>
    <x v="3"/>
    <s v="Persons:"/>
    <x v="11"/>
    <s v="PRT"/>
    <x v="6"/>
    <n v="7801.4"/>
  </r>
  <r>
    <x v="9"/>
    <x v="3"/>
    <s v="Persons:"/>
    <x v="11"/>
    <s v="PRT"/>
    <x v="7"/>
    <n v="7819.8"/>
  </r>
  <r>
    <x v="9"/>
    <x v="3"/>
    <s v="Persons:"/>
    <x v="11"/>
    <s v="PRT"/>
    <x v="8"/>
    <n v="7841.5"/>
  </r>
  <r>
    <x v="9"/>
    <x v="3"/>
    <s v="Persons:"/>
    <x v="11"/>
    <s v="PRT"/>
    <x v="9"/>
    <n v="7871.3"/>
  </r>
  <r>
    <x v="9"/>
    <x v="3"/>
    <s v="Persons:"/>
    <x v="11"/>
    <s v="PRT"/>
    <x v="10"/>
    <n v="7917.4"/>
  </r>
  <r>
    <x v="9"/>
    <x v="3"/>
    <s v="Persons:"/>
    <x v="11"/>
    <s v="PRT"/>
    <x v="11"/>
    <n v="7968.5"/>
  </r>
  <r>
    <x v="9"/>
    <x v="3"/>
    <s v="Persons:"/>
    <x v="11"/>
    <s v="PRT"/>
    <x v="12"/>
    <n v="8012.1"/>
  </r>
  <r>
    <x v="9"/>
    <x v="3"/>
    <s v="Persons:"/>
    <x v="11"/>
    <s v="PRT"/>
    <x v="13"/>
    <n v="8037.6"/>
  </r>
  <r>
    <x v="9"/>
    <x v="3"/>
    <s v="Persons:"/>
    <x v="11"/>
    <s v="PRT"/>
    <x v="14"/>
    <n v="8045.1"/>
  </r>
  <r>
    <x v="9"/>
    <x v="3"/>
    <s v="Persons:"/>
    <x v="11"/>
    <s v="PRT"/>
    <x v="15"/>
    <n v="8047"/>
  </r>
  <r>
    <x v="9"/>
    <x v="3"/>
    <s v="Persons:"/>
    <x v="11"/>
    <s v="PRT"/>
    <x v="16"/>
    <n v="8045.4"/>
  </r>
  <r>
    <x v="9"/>
    <x v="3"/>
    <s v="Persons:"/>
    <x v="11"/>
    <s v="PRT"/>
    <x v="17"/>
    <n v="8039.9"/>
  </r>
  <r>
    <x v="9"/>
    <x v="3"/>
    <s v="Persons:"/>
    <x v="11"/>
    <s v="PRT"/>
    <x v="18"/>
    <n v="8036.8"/>
  </r>
  <r>
    <x v="9"/>
    <x v="3"/>
    <s v="Persons:"/>
    <x v="11"/>
    <s v="PRT"/>
    <x v="19"/>
    <n v="8033.2000000000016"/>
  </r>
  <r>
    <x v="9"/>
    <x v="3"/>
    <s v="Persons:"/>
    <x v="11"/>
    <s v="PRT"/>
    <x v="20"/>
    <n v="8024.3"/>
  </r>
  <r>
    <x v="9"/>
    <x v="3"/>
    <s v="Persons:"/>
    <x v="11"/>
    <s v="PRT"/>
    <x v="21"/>
    <n v="8003.5"/>
  </r>
  <r>
    <x v="9"/>
    <x v="3"/>
    <s v="Persons:"/>
    <x v="11"/>
    <s v="PRT"/>
    <x v="22"/>
    <n v="7968.5"/>
  </r>
  <r>
    <x v="9"/>
    <x v="3"/>
    <s v="Persons:"/>
    <x v="11"/>
    <s v="PRT"/>
    <x v="23"/>
    <n v="7915.2000000000016"/>
  </r>
  <r>
    <x v="9"/>
    <x v="3"/>
    <s v="Persons:"/>
    <x v="11"/>
    <s v="PRT"/>
    <x v="24"/>
    <n v="7857.8"/>
  </r>
  <r>
    <x v="9"/>
    <x v="3"/>
    <s v="Persons:"/>
    <x v="11"/>
    <s v="PRT"/>
    <x v="25"/>
    <n v="7809.8"/>
  </r>
  <r>
    <x v="9"/>
    <x v="3"/>
    <s v="Persons:"/>
    <x v="11"/>
    <s v="PRT"/>
    <x v="26"/>
    <n v="7760.3"/>
  </r>
  <r>
    <x v="9"/>
    <x v="3"/>
    <s v="Persons:"/>
    <x v="11"/>
    <s v="PRT"/>
    <x v="27"/>
    <n v="7710"/>
  </r>
  <r>
    <x v="9"/>
    <x v="3"/>
    <s v="Persons:"/>
    <x v="11"/>
    <s v="PRT"/>
    <x v="28"/>
    <n v="7661.7000000000016"/>
  </r>
  <r>
    <x v="9"/>
    <x v="3"/>
    <s v="Persons:"/>
    <x v="11"/>
    <s v="PRT"/>
    <x v="29"/>
    <n v="7609.3"/>
  </r>
  <r>
    <x v="9"/>
    <x v="3"/>
    <s v="Persons:"/>
    <x v="11"/>
    <s v="PRT"/>
    <x v="30"/>
    <n v="7554.1"/>
  </r>
  <r>
    <x v="9"/>
    <x v="3"/>
    <s v="Persons:"/>
    <x v="11"/>
    <s v="PRT"/>
    <x v="31"/>
    <n v="7504.2000000000016"/>
  </r>
  <r>
    <x v="9"/>
    <x v="3"/>
    <s v="Persons:"/>
    <x v="11"/>
    <s v="PRT"/>
    <x v="32"/>
    <n v="7462.4"/>
  </r>
  <r>
    <x v="9"/>
    <x v="3"/>
    <s v="Persons:"/>
    <x v="11"/>
    <s v="PRT"/>
    <x v="33"/>
    <n v="7418"/>
  </r>
  <r>
    <x v="9"/>
    <x v="3"/>
    <s v="Persons:"/>
    <x v="11"/>
    <s v="PRT"/>
    <x v="34"/>
    <n v="7370.5"/>
  </r>
  <r>
    <x v="9"/>
    <x v="3"/>
    <s v="Persons:"/>
    <x v="11"/>
    <s v="PRT"/>
    <x v="35"/>
    <n v="7328.9"/>
  </r>
  <r>
    <x v="9"/>
    <x v="3"/>
    <s v="Persons:"/>
    <x v="11"/>
    <s v="PRT"/>
    <x v="36"/>
    <n v="7289.2000000000016"/>
  </r>
  <r>
    <x v="9"/>
    <x v="3"/>
    <s v="Persons:"/>
    <x v="11"/>
    <s v="PRT"/>
    <x v="37"/>
    <n v="7248.6"/>
  </r>
  <r>
    <x v="9"/>
    <x v="3"/>
    <s v="Persons:"/>
    <x v="11"/>
    <s v="PRT"/>
    <x v="38"/>
    <n v="7205.6"/>
  </r>
  <r>
    <x v="9"/>
    <x v="3"/>
    <s v="Persons:"/>
    <x v="11"/>
    <s v="PRT"/>
    <x v="39"/>
    <n v="7154.4"/>
  </r>
  <r>
    <x v="9"/>
    <x v="3"/>
    <s v="Persons:"/>
    <x v="11"/>
    <s v="PRT"/>
    <x v="40"/>
    <n v="7097.1"/>
  </r>
  <r>
    <x v="9"/>
    <x v="3"/>
    <s v="Persons:"/>
    <x v="11"/>
    <s v="PRT"/>
    <x v="41"/>
    <n v="7036.7000000000016"/>
  </r>
  <r>
    <x v="9"/>
    <x v="3"/>
    <s v="Persons:"/>
    <x v="11"/>
    <s v="PRT"/>
    <x v="42"/>
    <n v="6967.2000000000016"/>
  </r>
  <r>
    <x v="9"/>
    <x v="3"/>
    <s v="Persons:"/>
    <x v="11"/>
    <s v="PRT"/>
    <x v="43"/>
    <n v="6873.7000000000016"/>
  </r>
  <r>
    <x v="9"/>
    <x v="3"/>
    <s v="Persons:"/>
    <x v="11"/>
    <s v="PRT"/>
    <x v="44"/>
    <n v="6764.1"/>
  </r>
  <r>
    <x v="9"/>
    <x v="3"/>
    <s v="Persons:"/>
    <x v="11"/>
    <s v="PRT"/>
    <x v="45"/>
    <n v="6662.4"/>
  </r>
  <r>
    <x v="9"/>
    <x v="3"/>
    <s v="Persons:"/>
    <x v="11"/>
    <s v="PRT"/>
    <x v="46"/>
    <n v="6570"/>
  </r>
  <r>
    <x v="9"/>
    <x v="3"/>
    <s v="Persons:"/>
    <x v="11"/>
    <s v="PRT"/>
    <x v="47"/>
    <n v="6487"/>
  </r>
  <r>
    <x v="9"/>
    <x v="3"/>
    <s v="Persons:"/>
    <x v="11"/>
    <s v="PRT"/>
    <x v="48"/>
    <n v="6299.5"/>
  </r>
  <r>
    <x v="9"/>
    <x v="3"/>
    <s v="Persons:"/>
    <x v="11"/>
    <s v="PRT"/>
    <x v="49"/>
    <n v="6044.9"/>
  </r>
  <r>
    <x v="9"/>
    <x v="3"/>
    <s v="Persons:"/>
    <x v="11"/>
    <s v="PRT"/>
    <x v="50"/>
    <n v="5927.5"/>
  </r>
  <r>
    <x v="9"/>
    <x v="3"/>
    <s v="Persons:"/>
    <x v="11"/>
    <s v="PRT"/>
    <x v="51"/>
    <n v="5904.5"/>
  </r>
  <r>
    <x v="9"/>
    <x v="3"/>
    <s v="Persons:"/>
    <x v="11"/>
    <s v="PRT"/>
    <x v="52"/>
    <n v="5907.5"/>
  </r>
  <r>
    <x v="9"/>
    <x v="3"/>
    <s v="Persons:"/>
    <x v="11"/>
    <s v="PRT"/>
    <x v="53"/>
    <n v="5920.8"/>
  </r>
  <r>
    <x v="9"/>
    <x v="3"/>
    <s v="Persons:"/>
    <x v="11"/>
    <s v="PRT"/>
    <x v="54"/>
    <n v="5955.5"/>
  </r>
  <r>
    <x v="9"/>
    <x v="3"/>
    <s v="Persons:"/>
    <x v="11"/>
    <s v="PRT"/>
    <x v="55"/>
    <n v="6006.7000000000016"/>
  </r>
  <r>
    <x v="9"/>
    <x v="3"/>
    <s v="Persons:"/>
    <x v="11"/>
    <s v="PRT"/>
    <x v="56"/>
    <n v="6036.9"/>
  </r>
  <r>
    <x v="9"/>
    <x v="3"/>
    <s v="Persons:"/>
    <x v="11"/>
    <s v="PRT"/>
    <x v="57"/>
    <n v="6082.3"/>
  </r>
  <r>
    <x v="9"/>
    <x v="3"/>
    <s v="Persons:"/>
    <x v="11"/>
    <s v="PRT"/>
    <x v="58"/>
    <n v="6139.5"/>
  </r>
  <r>
    <x v="9"/>
    <x v="3"/>
    <s v="Persons:"/>
    <x v="11"/>
    <s v="PRT"/>
    <x v="59"/>
    <n v="6171.6"/>
  </r>
  <r>
    <x v="9"/>
    <x v="3"/>
    <s v="Persons:"/>
    <x v="11"/>
    <s v="PRT"/>
    <x v="60"/>
    <n v="6164.1"/>
  </r>
  <r>
    <x v="9"/>
    <x v="3"/>
    <s v="Persons:"/>
    <x v="11"/>
    <s v="PRT"/>
    <x v="61"/>
    <n v="6135.4"/>
  </r>
  <r>
    <x v="9"/>
    <x v="3"/>
    <s v="Persons:"/>
    <x v="11"/>
    <s v="PRT"/>
    <x v="62"/>
    <n v="6089.4"/>
  </r>
  <r>
    <x v="9"/>
    <x v="3"/>
    <s v="Persons:"/>
    <x v="11"/>
    <s v="PRT"/>
    <x v="63"/>
    <n v="6033.2000000000016"/>
  </r>
  <r>
    <x v="9"/>
    <x v="3"/>
    <s v="Persons:"/>
    <x v="12"/>
    <s v="FIN"/>
    <x v="0"/>
    <n v="4209.8"/>
  </r>
  <r>
    <x v="9"/>
    <x v="3"/>
    <s v="Persons:"/>
    <x v="12"/>
    <s v="FIN"/>
    <x v="1"/>
    <n v="4159.8"/>
  </r>
  <r>
    <x v="9"/>
    <x v="3"/>
    <s v="Persons:"/>
    <x v="12"/>
    <s v="FIN"/>
    <x v="2"/>
    <n v="4122.7"/>
  </r>
  <r>
    <x v="9"/>
    <x v="3"/>
    <s v="Persons:"/>
    <x v="12"/>
    <s v="FIN"/>
    <x v="3"/>
    <n v="4127.4000000000005"/>
  </r>
  <r>
    <x v="9"/>
    <x v="3"/>
    <s v="Persons:"/>
    <x v="12"/>
    <s v="FIN"/>
    <x v="4"/>
    <n v="4126.7"/>
  </r>
  <r>
    <x v="9"/>
    <x v="3"/>
    <s v="Persons:"/>
    <x v="12"/>
    <s v="FIN"/>
    <x v="5"/>
    <n v="4122.3"/>
  </r>
  <r>
    <x v="9"/>
    <x v="3"/>
    <s v="Persons:"/>
    <x v="12"/>
    <s v="FIN"/>
    <x v="6"/>
    <n v="4115.1000000000004"/>
  </r>
  <r>
    <x v="9"/>
    <x v="3"/>
    <s v="Persons:"/>
    <x v="12"/>
    <s v="FIN"/>
    <x v="7"/>
    <n v="4109.9000000000005"/>
  </r>
  <r>
    <x v="9"/>
    <x v="3"/>
    <s v="Persons:"/>
    <x v="12"/>
    <s v="FIN"/>
    <x v="8"/>
    <n v="4104.9000000000005"/>
  </r>
  <r>
    <x v="9"/>
    <x v="3"/>
    <s v="Persons:"/>
    <x v="12"/>
    <s v="FIN"/>
    <x v="9"/>
    <n v="4095.5"/>
  </r>
  <r>
    <x v="9"/>
    <x v="3"/>
    <s v="Persons:"/>
    <x v="12"/>
    <s v="FIN"/>
    <x v="10"/>
    <n v="4087.1000000000008"/>
  </r>
  <r>
    <x v="9"/>
    <x v="3"/>
    <s v="Persons:"/>
    <x v="12"/>
    <s v="FIN"/>
    <x v="11"/>
    <n v="4075.5"/>
  </r>
  <r>
    <x v="9"/>
    <x v="3"/>
    <s v="Persons:"/>
    <x v="12"/>
    <s v="FIN"/>
    <x v="12"/>
    <n v="4060.3"/>
  </r>
  <r>
    <x v="9"/>
    <x v="3"/>
    <s v="Persons:"/>
    <x v="12"/>
    <s v="FIN"/>
    <x v="13"/>
    <n v="4044"/>
  </r>
  <r>
    <x v="9"/>
    <x v="3"/>
    <s v="Persons:"/>
    <x v="12"/>
    <s v="FIN"/>
    <x v="14"/>
    <n v="4026"/>
  </r>
  <r>
    <x v="9"/>
    <x v="3"/>
    <s v="Persons:"/>
    <x v="12"/>
    <s v="FIN"/>
    <x v="15"/>
    <n v="4004.6000000000008"/>
  </r>
  <r>
    <x v="9"/>
    <x v="3"/>
    <s v="Persons:"/>
    <x v="12"/>
    <s v="FIN"/>
    <x v="16"/>
    <n v="3982.7"/>
  </r>
  <r>
    <x v="9"/>
    <x v="3"/>
    <s v="Persons:"/>
    <x v="12"/>
    <s v="FIN"/>
    <x v="17"/>
    <n v="3963.9"/>
  </r>
  <r>
    <x v="9"/>
    <x v="3"/>
    <s v="Persons:"/>
    <x v="12"/>
    <s v="FIN"/>
    <x v="18"/>
    <n v="3948.7"/>
  </r>
  <r>
    <x v="9"/>
    <x v="3"/>
    <s v="Persons:"/>
    <x v="12"/>
    <s v="FIN"/>
    <x v="19"/>
    <n v="3936.5"/>
  </r>
  <r>
    <x v="9"/>
    <x v="3"/>
    <s v="Persons:"/>
    <x v="12"/>
    <s v="FIN"/>
    <x v="20"/>
    <n v="3926.4"/>
  </r>
  <r>
    <x v="9"/>
    <x v="3"/>
    <s v="Persons:"/>
    <x v="12"/>
    <s v="FIN"/>
    <x v="21"/>
    <n v="3917.5"/>
  </r>
  <r>
    <x v="9"/>
    <x v="3"/>
    <s v="Persons:"/>
    <x v="12"/>
    <s v="FIN"/>
    <x v="22"/>
    <n v="3909"/>
  </r>
  <r>
    <x v="9"/>
    <x v="3"/>
    <s v="Persons:"/>
    <x v="12"/>
    <s v="FIN"/>
    <x v="23"/>
    <n v="3900.6000000000008"/>
  </r>
  <r>
    <x v="9"/>
    <x v="3"/>
    <s v="Persons:"/>
    <x v="12"/>
    <s v="FIN"/>
    <x v="24"/>
    <n v="3891"/>
  </r>
  <r>
    <x v="9"/>
    <x v="3"/>
    <s v="Persons:"/>
    <x v="12"/>
    <s v="FIN"/>
    <x v="25"/>
    <n v="3878.3"/>
  </r>
  <r>
    <x v="9"/>
    <x v="3"/>
    <s v="Persons:"/>
    <x v="12"/>
    <s v="FIN"/>
    <x v="26"/>
    <n v="3863.9"/>
  </r>
  <r>
    <x v="9"/>
    <x v="3"/>
    <s v="Persons:"/>
    <x v="12"/>
    <s v="FIN"/>
    <x v="27"/>
    <n v="3850.6000000000008"/>
  </r>
  <r>
    <x v="9"/>
    <x v="3"/>
    <s v="Persons:"/>
    <x v="12"/>
    <s v="FIN"/>
    <x v="28"/>
    <n v="3839.7"/>
  </r>
  <r>
    <x v="9"/>
    <x v="3"/>
    <s v="Persons:"/>
    <x v="12"/>
    <s v="FIN"/>
    <x v="29"/>
    <n v="3824.7"/>
  </r>
  <r>
    <x v="9"/>
    <x v="3"/>
    <s v="Persons:"/>
    <x v="12"/>
    <s v="FIN"/>
    <x v="30"/>
    <n v="3806"/>
  </r>
  <r>
    <x v="9"/>
    <x v="3"/>
    <s v="Persons:"/>
    <x v="12"/>
    <s v="FIN"/>
    <x v="31"/>
    <n v="3787.1000000000008"/>
  </r>
  <r>
    <x v="9"/>
    <x v="3"/>
    <s v="Persons:"/>
    <x v="12"/>
    <s v="FIN"/>
    <x v="32"/>
    <n v="3764.2"/>
  </r>
  <r>
    <x v="9"/>
    <x v="3"/>
    <s v="Persons:"/>
    <x v="12"/>
    <s v="FIN"/>
    <x v="33"/>
    <n v="3742.1000000000008"/>
  </r>
  <r>
    <x v="9"/>
    <x v="3"/>
    <s v="Persons:"/>
    <x v="12"/>
    <s v="FIN"/>
    <x v="34"/>
    <n v="3727.3"/>
  </r>
  <r>
    <x v="9"/>
    <x v="3"/>
    <s v="Persons:"/>
    <x v="12"/>
    <s v="FIN"/>
    <x v="35"/>
    <n v="3720.3"/>
  </r>
  <r>
    <x v="9"/>
    <x v="3"/>
    <s v="Persons:"/>
    <x v="12"/>
    <s v="FIN"/>
    <x v="36"/>
    <n v="3717.6000000000008"/>
  </r>
  <r>
    <x v="9"/>
    <x v="3"/>
    <s v="Persons:"/>
    <x v="12"/>
    <s v="FIN"/>
    <x v="37"/>
    <n v="3713.4"/>
  </r>
  <r>
    <x v="9"/>
    <x v="3"/>
    <s v="Persons:"/>
    <x v="12"/>
    <s v="FIN"/>
    <x v="38"/>
    <n v="3706.4"/>
  </r>
  <r>
    <x v="9"/>
    <x v="3"/>
    <s v="Persons:"/>
    <x v="12"/>
    <s v="FIN"/>
    <x v="39"/>
    <n v="3696.4"/>
  </r>
  <r>
    <x v="9"/>
    <x v="3"/>
    <s v="Persons:"/>
    <x v="12"/>
    <s v="FIN"/>
    <x v="40"/>
    <n v="3680.7"/>
  </r>
  <r>
    <x v="9"/>
    <x v="3"/>
    <s v="Persons:"/>
    <x v="12"/>
    <s v="FIN"/>
    <x v="41"/>
    <n v="3659.2"/>
  </r>
  <r>
    <x v="9"/>
    <x v="3"/>
    <s v="Persons:"/>
    <x v="12"/>
    <s v="FIN"/>
    <x v="42"/>
    <n v="3636.4"/>
  </r>
  <r>
    <x v="9"/>
    <x v="3"/>
    <s v="Persons:"/>
    <x v="12"/>
    <s v="FIN"/>
    <x v="43"/>
    <n v="3615.6000000000008"/>
  </r>
  <r>
    <x v="9"/>
    <x v="3"/>
    <s v="Persons:"/>
    <x v="12"/>
    <s v="FIN"/>
    <x v="44"/>
    <n v="3597.4"/>
  </r>
  <r>
    <x v="9"/>
    <x v="3"/>
    <s v="Persons:"/>
    <x v="12"/>
    <s v="FIN"/>
    <x v="45"/>
    <n v="3579.4"/>
  </r>
  <r>
    <x v="9"/>
    <x v="3"/>
    <s v="Persons:"/>
    <x v="12"/>
    <s v="FIN"/>
    <x v="46"/>
    <n v="3560.3"/>
  </r>
  <r>
    <x v="9"/>
    <x v="3"/>
    <s v="Persons:"/>
    <x v="12"/>
    <s v="FIN"/>
    <x v="47"/>
    <n v="3542.4"/>
  </r>
  <r>
    <x v="9"/>
    <x v="3"/>
    <s v="Persons:"/>
    <x v="12"/>
    <s v="FIN"/>
    <x v="48"/>
    <n v="3522.4"/>
  </r>
  <r>
    <x v="9"/>
    <x v="3"/>
    <s v="Persons:"/>
    <x v="12"/>
    <s v="FIN"/>
    <x v="49"/>
    <n v="3494.7"/>
  </r>
  <r>
    <x v="9"/>
    <x v="3"/>
    <s v="Persons:"/>
    <x v="12"/>
    <s v="FIN"/>
    <x v="50"/>
    <n v="3461"/>
  </r>
  <r>
    <x v="9"/>
    <x v="3"/>
    <s v="Persons:"/>
    <x v="12"/>
    <s v="FIN"/>
    <x v="51"/>
    <n v="3421.7"/>
  </r>
  <r>
    <x v="9"/>
    <x v="3"/>
    <s v="Persons:"/>
    <x v="12"/>
    <s v="FIN"/>
    <x v="52"/>
    <n v="3377.4"/>
  </r>
  <r>
    <x v="9"/>
    <x v="3"/>
    <s v="Persons:"/>
    <x v="12"/>
    <s v="FIN"/>
    <x v="53"/>
    <n v="3349.2"/>
  </r>
  <r>
    <x v="9"/>
    <x v="3"/>
    <s v="Persons:"/>
    <x v="12"/>
    <s v="FIN"/>
    <x v="54"/>
    <n v="3340.5"/>
  </r>
  <r>
    <x v="9"/>
    <x v="3"/>
    <s v="Persons:"/>
    <x v="12"/>
    <s v="FIN"/>
    <x v="55"/>
    <n v="3322.3"/>
  </r>
  <r>
    <x v="9"/>
    <x v="3"/>
    <s v="Persons:"/>
    <x v="12"/>
    <s v="FIN"/>
    <x v="56"/>
    <n v="3286.1000000000008"/>
  </r>
  <r>
    <x v="9"/>
    <x v="3"/>
    <s v="Persons:"/>
    <x v="12"/>
    <s v="FIN"/>
    <x v="57"/>
    <n v="3247.6000000000008"/>
  </r>
  <r>
    <x v="9"/>
    <x v="3"/>
    <s v="Persons:"/>
    <x v="12"/>
    <s v="FIN"/>
    <x v="58"/>
    <n v="3213.7"/>
  </r>
  <r>
    <x v="9"/>
    <x v="3"/>
    <s v="Persons:"/>
    <x v="12"/>
    <s v="FIN"/>
    <x v="59"/>
    <n v="3178.1000000000008"/>
  </r>
  <r>
    <x v="9"/>
    <x v="3"/>
    <s v="Persons:"/>
    <x v="12"/>
    <s v="FIN"/>
    <x v="60"/>
    <n v="3133.5"/>
  </r>
  <r>
    <x v="9"/>
    <x v="3"/>
    <s v="Persons:"/>
    <x v="12"/>
    <s v="FIN"/>
    <x v="61"/>
    <n v="3081.9"/>
  </r>
  <r>
    <x v="9"/>
    <x v="3"/>
    <s v="Persons:"/>
    <x v="12"/>
    <s v="FIN"/>
    <x v="62"/>
    <n v="3030.7"/>
  </r>
  <r>
    <x v="9"/>
    <x v="3"/>
    <s v="Persons:"/>
    <x v="12"/>
    <s v="FIN"/>
    <x v="63"/>
    <n v="2983.7"/>
  </r>
  <r>
    <x v="9"/>
    <x v="3"/>
    <s v="Persons:"/>
    <x v="13"/>
    <s v="SWE"/>
    <x v="0"/>
    <n v="7608.8"/>
  </r>
  <r>
    <x v="9"/>
    <x v="3"/>
    <s v="Persons:"/>
    <x v="13"/>
    <s v="SWE"/>
    <x v="1"/>
    <n v="7578.4"/>
  </r>
  <r>
    <x v="9"/>
    <x v="3"/>
    <s v="Persons:"/>
    <x v="13"/>
    <s v="SWE"/>
    <x v="2"/>
    <n v="7555.8"/>
  </r>
  <r>
    <x v="9"/>
    <x v="3"/>
    <s v="Persons:"/>
    <x v="13"/>
    <s v="SWE"/>
    <x v="3"/>
    <n v="7534.3"/>
  </r>
  <r>
    <x v="9"/>
    <x v="3"/>
    <s v="Persons:"/>
    <x v="13"/>
    <s v="SWE"/>
    <x v="4"/>
    <n v="7507.8"/>
  </r>
  <r>
    <x v="9"/>
    <x v="3"/>
    <s v="Persons:"/>
    <x v="13"/>
    <s v="SWE"/>
    <x v="5"/>
    <n v="7462"/>
  </r>
  <r>
    <x v="9"/>
    <x v="3"/>
    <s v="Persons:"/>
    <x v="13"/>
    <s v="SWE"/>
    <x v="6"/>
    <n v="7403.4"/>
  </r>
  <r>
    <x v="9"/>
    <x v="3"/>
    <s v="Persons:"/>
    <x v="13"/>
    <s v="SWE"/>
    <x v="7"/>
    <n v="7328.6"/>
  </r>
  <r>
    <x v="9"/>
    <x v="3"/>
    <s v="Persons:"/>
    <x v="13"/>
    <s v="SWE"/>
    <x v="8"/>
    <n v="7258.8"/>
  </r>
  <r>
    <x v="9"/>
    <x v="3"/>
    <s v="Persons:"/>
    <x v="13"/>
    <s v="SWE"/>
    <x v="9"/>
    <n v="7204.8"/>
  </r>
  <r>
    <x v="9"/>
    <x v="3"/>
    <s v="Persons:"/>
    <x v="13"/>
    <s v="SWE"/>
    <x v="10"/>
    <n v="7156.5"/>
  </r>
  <r>
    <x v="9"/>
    <x v="3"/>
    <s v="Persons:"/>
    <x v="13"/>
    <s v="SWE"/>
    <x v="11"/>
    <n v="7114"/>
  </r>
  <r>
    <x v="9"/>
    <x v="3"/>
    <s v="Persons:"/>
    <x v="13"/>
    <s v="SWE"/>
    <x v="12"/>
    <n v="7072.2000000000016"/>
  </r>
  <r>
    <x v="9"/>
    <x v="3"/>
    <s v="Persons:"/>
    <x v="13"/>
    <s v="SWE"/>
    <x v="13"/>
    <n v="7021.7000000000016"/>
  </r>
  <r>
    <x v="9"/>
    <x v="3"/>
    <s v="Persons:"/>
    <x v="13"/>
    <s v="SWE"/>
    <x v="14"/>
    <n v="6954.3"/>
  </r>
  <r>
    <x v="9"/>
    <x v="3"/>
    <s v="Persons:"/>
    <x v="13"/>
    <s v="SWE"/>
    <x v="15"/>
    <n v="6878.4"/>
  </r>
  <r>
    <x v="9"/>
    <x v="3"/>
    <s v="Persons:"/>
    <x v="13"/>
    <s v="SWE"/>
    <x v="16"/>
    <n v="6802.3"/>
  </r>
  <r>
    <x v="9"/>
    <x v="3"/>
    <s v="Persons:"/>
    <x v="13"/>
    <s v="SWE"/>
    <x v="17"/>
    <n v="6725.7000000000016"/>
  </r>
  <r>
    <x v="9"/>
    <x v="3"/>
    <s v="Persons:"/>
    <x v="13"/>
    <s v="SWE"/>
    <x v="18"/>
    <n v="6659.4"/>
  </r>
  <r>
    <x v="9"/>
    <x v="3"/>
    <s v="Persons:"/>
    <x v="13"/>
    <s v="SWE"/>
    <x v="19"/>
    <n v="6606.2000000000016"/>
  </r>
  <r>
    <x v="9"/>
    <x v="3"/>
    <s v="Persons:"/>
    <x v="13"/>
    <s v="SWE"/>
    <x v="20"/>
    <n v="6558.8"/>
  </r>
  <r>
    <x v="9"/>
    <x v="3"/>
    <s v="Persons:"/>
    <x v="13"/>
    <s v="SWE"/>
    <x v="21"/>
    <n v="6515.8"/>
  </r>
  <r>
    <x v="9"/>
    <x v="3"/>
    <s v="Persons:"/>
    <x v="13"/>
    <s v="SWE"/>
    <x v="22"/>
    <n v="6478.5"/>
  </r>
  <r>
    <x v="9"/>
    <x v="3"/>
    <s v="Persons:"/>
    <x v="13"/>
    <s v="SWE"/>
    <x v="23"/>
    <n v="6448.9"/>
  </r>
  <r>
    <x v="9"/>
    <x v="3"/>
    <s v="Persons:"/>
    <x v="13"/>
    <s v="SWE"/>
    <x v="24"/>
    <n v="6431.1"/>
  </r>
  <r>
    <x v="9"/>
    <x v="3"/>
    <s v="Persons:"/>
    <x v="13"/>
    <s v="SWE"/>
    <x v="25"/>
    <n v="6423.9"/>
  </r>
  <r>
    <x v="9"/>
    <x v="3"/>
    <s v="Persons:"/>
    <x v="13"/>
    <s v="SWE"/>
    <x v="26"/>
    <n v="6422.1"/>
  </r>
  <r>
    <x v="9"/>
    <x v="3"/>
    <s v="Persons:"/>
    <x v="13"/>
    <s v="SWE"/>
    <x v="27"/>
    <n v="6424.8"/>
  </r>
  <r>
    <x v="9"/>
    <x v="3"/>
    <s v="Persons:"/>
    <x v="13"/>
    <s v="SWE"/>
    <x v="28"/>
    <n v="6429.1"/>
  </r>
  <r>
    <x v="9"/>
    <x v="3"/>
    <s v="Persons:"/>
    <x v="13"/>
    <s v="SWE"/>
    <x v="29"/>
    <n v="6413.7000000000016"/>
  </r>
  <r>
    <x v="9"/>
    <x v="3"/>
    <s v="Persons:"/>
    <x v="13"/>
    <s v="SWE"/>
    <x v="30"/>
    <n v="6387.4"/>
  </r>
  <r>
    <x v="9"/>
    <x v="3"/>
    <s v="Persons:"/>
    <x v="13"/>
    <s v="SWE"/>
    <x v="31"/>
    <n v="6373.5"/>
  </r>
  <r>
    <x v="9"/>
    <x v="3"/>
    <s v="Persons:"/>
    <x v="13"/>
    <s v="SWE"/>
    <x v="32"/>
    <n v="6361.2000000000016"/>
  </r>
  <r>
    <x v="9"/>
    <x v="3"/>
    <s v="Persons:"/>
    <x v="13"/>
    <s v="SWE"/>
    <x v="33"/>
    <n v="6339.5"/>
  </r>
  <r>
    <x v="9"/>
    <x v="3"/>
    <s v="Persons:"/>
    <x v="13"/>
    <s v="SWE"/>
    <x v="34"/>
    <n v="6305.5"/>
  </r>
  <r>
    <x v="9"/>
    <x v="3"/>
    <s v="Persons:"/>
    <x v="13"/>
    <s v="SWE"/>
    <x v="35"/>
    <n v="6273"/>
  </r>
  <r>
    <x v="9"/>
    <x v="3"/>
    <s v="Persons:"/>
    <x v="13"/>
    <s v="SWE"/>
    <x v="36"/>
    <n v="6250.6"/>
  </r>
  <r>
    <x v="9"/>
    <x v="3"/>
    <s v="Persons:"/>
    <x v="13"/>
    <s v="SWE"/>
    <x v="37"/>
    <n v="6232.6"/>
  </r>
  <r>
    <x v="9"/>
    <x v="3"/>
    <s v="Persons:"/>
    <x v="13"/>
    <s v="SWE"/>
    <x v="38"/>
    <n v="6219.7000000000016"/>
  </r>
  <r>
    <x v="9"/>
    <x v="3"/>
    <s v="Persons:"/>
    <x v="13"/>
    <s v="SWE"/>
    <x v="39"/>
    <n v="6212.2000000000016"/>
  </r>
  <r>
    <x v="9"/>
    <x v="3"/>
    <s v="Persons:"/>
    <x v="13"/>
    <s v="SWE"/>
    <x v="40"/>
    <n v="6205.4"/>
  </r>
  <r>
    <x v="9"/>
    <x v="3"/>
    <s v="Persons:"/>
    <x v="13"/>
    <s v="SWE"/>
    <x v="41"/>
    <n v="6193.3"/>
  </r>
  <r>
    <x v="9"/>
    <x v="3"/>
    <s v="Persons:"/>
    <x v="13"/>
    <s v="SWE"/>
    <x v="42"/>
    <n v="6175.4"/>
  </r>
  <r>
    <x v="9"/>
    <x v="3"/>
    <s v="Persons:"/>
    <x v="13"/>
    <s v="SWE"/>
    <x v="43"/>
    <n v="6152.3"/>
  </r>
  <r>
    <x v="9"/>
    <x v="3"/>
    <s v="Persons:"/>
    <x v="13"/>
    <s v="SWE"/>
    <x v="44"/>
    <n v="6123.4"/>
  </r>
  <r>
    <x v="9"/>
    <x v="3"/>
    <s v="Persons:"/>
    <x v="13"/>
    <s v="SWE"/>
    <x v="45"/>
    <n v="6096.3"/>
  </r>
  <r>
    <x v="9"/>
    <x v="3"/>
    <s v="Persons:"/>
    <x v="13"/>
    <s v="SWE"/>
    <x v="46"/>
    <n v="6073.1"/>
  </r>
  <r>
    <x v="9"/>
    <x v="3"/>
    <s v="Persons:"/>
    <x v="13"/>
    <s v="SWE"/>
    <x v="47"/>
    <n v="6053.1"/>
  </r>
  <r>
    <x v="9"/>
    <x v="3"/>
    <s v="Persons:"/>
    <x v="13"/>
    <s v="SWE"/>
    <x v="48"/>
    <n v="6037.5"/>
  </r>
  <r>
    <x v="9"/>
    <x v="3"/>
    <s v="Persons:"/>
    <x v="13"/>
    <s v="SWE"/>
    <x v="49"/>
    <n v="6022.6"/>
  </r>
  <r>
    <x v="9"/>
    <x v="3"/>
    <s v="Persons:"/>
    <x v="13"/>
    <s v="SWE"/>
    <x v="50"/>
    <n v="6013.8"/>
  </r>
  <r>
    <x v="9"/>
    <x v="3"/>
    <s v="Persons:"/>
    <x v="13"/>
    <s v="SWE"/>
    <x v="51"/>
    <n v="6012.4"/>
  </r>
  <r>
    <x v="9"/>
    <x v="3"/>
    <s v="Persons:"/>
    <x v="13"/>
    <s v="SWE"/>
    <x v="52"/>
    <n v="6003.6"/>
  </r>
  <r>
    <x v="9"/>
    <x v="3"/>
    <s v="Persons:"/>
    <x v="13"/>
    <s v="SWE"/>
    <x v="53"/>
    <n v="5969.1"/>
  </r>
  <r>
    <x v="9"/>
    <x v="3"/>
    <s v="Persons:"/>
    <x v="13"/>
    <s v="SWE"/>
    <x v="54"/>
    <n v="5917.9"/>
  </r>
  <r>
    <x v="9"/>
    <x v="3"/>
    <s v="Persons:"/>
    <x v="13"/>
    <s v="SWE"/>
    <x v="55"/>
    <n v="5878.9"/>
  </r>
  <r>
    <x v="9"/>
    <x v="3"/>
    <s v="Persons:"/>
    <x v="13"/>
    <s v="SWE"/>
    <x v="56"/>
    <n v="5849.4"/>
  </r>
  <r>
    <x v="9"/>
    <x v="3"/>
    <s v="Persons:"/>
    <x v="13"/>
    <s v="SWE"/>
    <x v="57"/>
    <n v="5812.5"/>
  </r>
  <r>
    <x v="9"/>
    <x v="3"/>
    <s v="Persons:"/>
    <x v="13"/>
    <s v="SWE"/>
    <x v="58"/>
    <n v="5763.9000000000005"/>
  </r>
  <r>
    <x v="9"/>
    <x v="3"/>
    <s v="Persons:"/>
    <x v="13"/>
    <s v="SWE"/>
    <x v="59"/>
    <n v="5709.6"/>
  </r>
  <r>
    <x v="9"/>
    <x v="3"/>
    <s v="Persons:"/>
    <x v="13"/>
    <s v="SWE"/>
    <x v="60"/>
    <n v="5657.9000000000005"/>
  </r>
  <r>
    <x v="9"/>
    <x v="3"/>
    <s v="Persons:"/>
    <x v="13"/>
    <s v="SWE"/>
    <x v="61"/>
    <n v="5607.6"/>
  </r>
  <r>
    <x v="9"/>
    <x v="3"/>
    <s v="Persons:"/>
    <x v="13"/>
    <s v="SWE"/>
    <x v="62"/>
    <n v="5552.5"/>
  </r>
  <r>
    <x v="9"/>
    <x v="3"/>
    <s v="Persons:"/>
    <x v="13"/>
    <s v="SWE"/>
    <x v="63"/>
    <n v="5497.8"/>
  </r>
  <r>
    <x v="9"/>
    <x v="3"/>
    <s v="Persons:"/>
    <x v="14"/>
    <s v="GBR"/>
    <x v="0"/>
    <n v="49820"/>
  </r>
  <r>
    <x v="9"/>
    <x v="3"/>
    <s v="Persons:"/>
    <x v="14"/>
    <s v="GBR"/>
    <x v="1"/>
    <n v="49671"/>
  </r>
  <r>
    <x v="9"/>
    <x v="3"/>
    <s v="Persons:"/>
    <x v="14"/>
    <s v="GBR"/>
    <x v="2"/>
    <n v="49639.4"/>
  </r>
  <r>
    <x v="9"/>
    <x v="3"/>
    <s v="Persons:"/>
    <x v="14"/>
    <s v="GBR"/>
    <x v="3"/>
    <n v="49317"/>
  </r>
  <r>
    <x v="9"/>
    <x v="3"/>
    <s v="Persons:"/>
    <x v="14"/>
    <s v="GBR"/>
    <x v="4"/>
    <n v="49147.9"/>
  </r>
  <r>
    <x v="9"/>
    <x v="3"/>
    <s v="Persons:"/>
    <x v="14"/>
    <s v="GBR"/>
    <x v="5"/>
    <n v="49006.600000000013"/>
  </r>
  <r>
    <x v="9"/>
    <x v="3"/>
    <s v="Persons:"/>
    <x v="14"/>
    <s v="GBR"/>
    <x v="6"/>
    <n v="48828"/>
  </r>
  <r>
    <x v="9"/>
    <x v="3"/>
    <s v="Persons:"/>
    <x v="14"/>
    <s v="GBR"/>
    <x v="7"/>
    <n v="48645.7"/>
  </r>
  <r>
    <x v="9"/>
    <x v="3"/>
    <s v="Persons:"/>
    <x v="14"/>
    <s v="GBR"/>
    <x v="8"/>
    <n v="48307.8"/>
  </r>
  <r>
    <x v="9"/>
    <x v="3"/>
    <s v="Persons:"/>
    <x v="14"/>
    <s v="GBR"/>
    <x v="9"/>
    <n v="47977.8"/>
  </r>
  <r>
    <x v="9"/>
    <x v="3"/>
    <s v="Persons:"/>
    <x v="14"/>
    <s v="GBR"/>
    <x v="10"/>
    <n v="47697.3"/>
  </r>
  <r>
    <x v="9"/>
    <x v="3"/>
    <s v="Persons:"/>
    <x v="14"/>
    <s v="GBR"/>
    <x v="11"/>
    <n v="47471.4"/>
  </r>
  <r>
    <x v="9"/>
    <x v="3"/>
    <s v="Persons:"/>
    <x v="14"/>
    <s v="GBR"/>
    <x v="12"/>
    <n v="47237.2"/>
  </r>
  <r>
    <x v="9"/>
    <x v="3"/>
    <s v="Persons:"/>
    <x v="14"/>
    <s v="GBR"/>
    <x v="13"/>
    <n v="46852.3"/>
  </r>
  <r>
    <x v="9"/>
    <x v="3"/>
    <s v="Persons:"/>
    <x v="14"/>
    <s v="GBR"/>
    <x v="14"/>
    <n v="46498"/>
  </r>
  <r>
    <x v="9"/>
    <x v="3"/>
    <s v="Persons:"/>
    <x v="14"/>
    <s v="GBR"/>
    <x v="15"/>
    <n v="46151.9"/>
  </r>
  <r>
    <x v="9"/>
    <x v="3"/>
    <s v="Persons:"/>
    <x v="14"/>
    <s v="GBR"/>
    <x v="16"/>
    <n v="45745.9"/>
  </r>
  <r>
    <x v="9"/>
    <x v="3"/>
    <s v="Persons:"/>
    <x v="14"/>
    <s v="GBR"/>
    <x v="17"/>
    <n v="45327.600000000013"/>
  </r>
  <r>
    <x v="9"/>
    <x v="3"/>
    <s v="Persons:"/>
    <x v="14"/>
    <s v="GBR"/>
    <x v="18"/>
    <n v="44935.199999999997"/>
  </r>
  <r>
    <x v="9"/>
    <x v="3"/>
    <s v="Persons:"/>
    <x v="14"/>
    <s v="GBR"/>
    <x v="19"/>
    <n v="44487.199999999997"/>
  </r>
  <r>
    <x v="9"/>
    <x v="3"/>
    <s v="Persons:"/>
    <x v="14"/>
    <s v="GBR"/>
    <x v="20"/>
    <n v="44168.800000000003"/>
  </r>
  <r>
    <x v="9"/>
    <x v="3"/>
    <s v="Persons:"/>
    <x v="14"/>
    <s v="GBR"/>
    <x v="21"/>
    <n v="43864.600000000013"/>
  </r>
  <r>
    <x v="9"/>
    <x v="3"/>
    <s v="Persons:"/>
    <x v="14"/>
    <s v="GBR"/>
    <x v="22"/>
    <n v="43581"/>
  </r>
  <r>
    <x v="9"/>
    <x v="3"/>
    <s v="Persons:"/>
    <x v="14"/>
    <s v="GBR"/>
    <x v="23"/>
    <n v="43314.600000000013"/>
  </r>
  <r>
    <x v="9"/>
    <x v="3"/>
    <s v="Persons:"/>
    <x v="14"/>
    <s v="GBR"/>
    <x v="24"/>
    <n v="43069.9"/>
  </r>
  <r>
    <x v="9"/>
    <x v="3"/>
    <s v="Persons:"/>
    <x v="14"/>
    <s v="GBR"/>
    <x v="25"/>
    <n v="42892.9"/>
  </r>
  <r>
    <x v="9"/>
    <x v="3"/>
    <s v="Persons:"/>
    <x v="14"/>
    <s v="GBR"/>
    <x v="26"/>
    <n v="42790.3"/>
  </r>
  <r>
    <x v="9"/>
    <x v="3"/>
    <s v="Persons:"/>
    <x v="14"/>
    <s v="GBR"/>
    <x v="27"/>
    <n v="42725.4"/>
  </r>
  <r>
    <x v="9"/>
    <x v="3"/>
    <s v="Persons:"/>
    <x v="14"/>
    <s v="GBR"/>
    <x v="28"/>
    <n v="42673.5"/>
  </r>
  <r>
    <x v="9"/>
    <x v="3"/>
    <s v="Persons:"/>
    <x v="14"/>
    <s v="GBR"/>
    <x v="29"/>
    <n v="42611.7"/>
  </r>
  <r>
    <x v="9"/>
    <x v="3"/>
    <s v="Persons:"/>
    <x v="14"/>
    <s v="GBR"/>
    <x v="30"/>
    <n v="42520.800000000003"/>
  </r>
  <r>
    <x v="9"/>
    <x v="3"/>
    <s v="Persons:"/>
    <x v="14"/>
    <s v="GBR"/>
    <x v="31"/>
    <n v="42453.600000000013"/>
  </r>
  <r>
    <x v="9"/>
    <x v="3"/>
    <s v="Persons:"/>
    <x v="14"/>
    <s v="GBR"/>
    <x v="32"/>
    <n v="42425.2"/>
  </r>
  <r>
    <x v="9"/>
    <x v="3"/>
    <s v="Persons:"/>
    <x v="14"/>
    <s v="GBR"/>
    <x v="33"/>
    <n v="42398.3"/>
  </r>
  <r>
    <x v="9"/>
    <x v="3"/>
    <s v="Persons:"/>
    <x v="14"/>
    <s v="GBR"/>
    <x v="34"/>
    <n v="42370.3"/>
  </r>
  <r>
    <x v="9"/>
    <x v="3"/>
    <s v="Persons:"/>
    <x v="14"/>
    <s v="GBR"/>
    <x v="35"/>
    <n v="42345.100000000013"/>
  </r>
  <r>
    <x v="9"/>
    <x v="3"/>
    <s v="Persons:"/>
    <x v="14"/>
    <s v="GBR"/>
    <x v="36"/>
    <n v="42298.2"/>
  </r>
  <r>
    <x v="9"/>
    <x v="3"/>
    <s v="Persons:"/>
    <x v="14"/>
    <s v="GBR"/>
    <x v="37"/>
    <n v="42198.400000000001"/>
  </r>
  <r>
    <x v="9"/>
    <x v="3"/>
    <s v="Persons:"/>
    <x v="14"/>
    <s v="GBR"/>
    <x v="38"/>
    <n v="42049.7"/>
  </r>
  <r>
    <x v="9"/>
    <x v="3"/>
    <s v="Persons:"/>
    <x v="14"/>
    <s v="GBR"/>
    <x v="39"/>
    <n v="41880.600000000013"/>
  </r>
  <r>
    <x v="9"/>
    <x v="3"/>
    <s v="Persons:"/>
    <x v="14"/>
    <s v="GBR"/>
    <x v="40"/>
    <n v="41714.5"/>
  </r>
  <r>
    <x v="9"/>
    <x v="3"/>
    <s v="Persons:"/>
    <x v="14"/>
    <s v="GBR"/>
    <x v="41"/>
    <n v="41576"/>
  </r>
  <r>
    <x v="9"/>
    <x v="3"/>
    <s v="Persons:"/>
    <x v="14"/>
    <s v="GBR"/>
    <x v="42"/>
    <n v="41450.699999999997"/>
  </r>
  <r>
    <x v="9"/>
    <x v="3"/>
    <s v="Persons:"/>
    <x v="14"/>
    <s v="GBR"/>
    <x v="43"/>
    <n v="41282.100000000013"/>
  </r>
  <r>
    <x v="9"/>
    <x v="3"/>
    <s v="Persons:"/>
    <x v="14"/>
    <s v="GBR"/>
    <x v="44"/>
    <n v="41058.600000000013"/>
  </r>
  <r>
    <x v="9"/>
    <x v="3"/>
    <s v="Persons:"/>
    <x v="14"/>
    <s v="GBR"/>
    <x v="45"/>
    <n v="40828.100000000013"/>
  </r>
  <r>
    <x v="9"/>
    <x v="3"/>
    <s v="Persons:"/>
    <x v="14"/>
    <s v="GBR"/>
    <x v="46"/>
    <n v="40622"/>
  </r>
  <r>
    <x v="9"/>
    <x v="3"/>
    <s v="Persons:"/>
    <x v="14"/>
    <s v="GBR"/>
    <x v="47"/>
    <n v="40434.600000000013"/>
  </r>
  <r>
    <x v="9"/>
    <x v="3"/>
    <s v="Persons:"/>
    <x v="14"/>
    <s v="GBR"/>
    <x v="48"/>
    <n v="40273.699999999997"/>
  </r>
  <r>
    <x v="9"/>
    <x v="3"/>
    <s v="Persons:"/>
    <x v="14"/>
    <s v="GBR"/>
    <x v="49"/>
    <n v="40149.600000000013"/>
  </r>
  <r>
    <x v="9"/>
    <x v="3"/>
    <s v="Persons:"/>
    <x v="14"/>
    <s v="GBR"/>
    <x v="50"/>
    <n v="40036.699999999997"/>
  </r>
  <r>
    <x v="9"/>
    <x v="3"/>
    <s v="Persons:"/>
    <x v="14"/>
    <s v="GBR"/>
    <x v="51"/>
    <n v="39919.199999999997"/>
  </r>
  <r>
    <x v="9"/>
    <x v="3"/>
    <s v="Persons:"/>
    <x v="14"/>
    <s v="GBR"/>
    <x v="52"/>
    <n v="39816.199999999997"/>
  </r>
  <r>
    <x v="9"/>
    <x v="3"/>
    <s v="Persons:"/>
    <x v="14"/>
    <s v="GBR"/>
    <x v="53"/>
    <n v="39637.199999999997"/>
  </r>
  <r>
    <x v="9"/>
    <x v="3"/>
    <s v="Persons:"/>
    <x v="14"/>
    <s v="GBR"/>
    <x v="54"/>
    <n v="39590.199999999997"/>
  </r>
  <r>
    <x v="9"/>
    <x v="3"/>
    <s v="Persons:"/>
    <x v="14"/>
    <s v="GBR"/>
    <x v="55"/>
    <n v="39518.199999999997"/>
  </r>
  <r>
    <x v="9"/>
    <x v="3"/>
    <s v="Persons:"/>
    <x v="14"/>
    <s v="GBR"/>
    <x v="56"/>
    <n v="39473.199999999997"/>
  </r>
  <r>
    <x v="9"/>
    <x v="3"/>
    <s v="Persons:"/>
    <x v="14"/>
    <s v="GBR"/>
    <x v="57"/>
    <n v="39384.199999999997"/>
  </r>
  <r>
    <x v="9"/>
    <x v="3"/>
    <s v="Persons:"/>
    <x v="14"/>
    <s v="GBR"/>
    <x v="58"/>
    <n v="39252.199999999997"/>
  </r>
  <r>
    <x v="9"/>
    <x v="3"/>
    <s v="Persons:"/>
    <x v="14"/>
    <s v="GBR"/>
    <x v="59"/>
    <n v="39101.199999999997"/>
  </r>
  <r>
    <x v="9"/>
    <x v="3"/>
    <s v="Persons:"/>
    <x v="14"/>
    <s v="GBR"/>
    <x v="60"/>
    <n v="38918.199999999997"/>
  </r>
  <r>
    <x v="9"/>
    <x v="3"/>
    <s v="Persons:"/>
    <x v="14"/>
    <s v="GBR"/>
    <x v="61"/>
    <n v="38673.199999999997"/>
  </r>
  <r>
    <x v="9"/>
    <x v="3"/>
    <s v="Persons:"/>
    <x v="14"/>
    <s v="GBR"/>
    <x v="62"/>
    <n v="38221.1"/>
  </r>
  <r>
    <x v="9"/>
    <x v="3"/>
    <s v="Persons:"/>
    <x v="14"/>
    <s v="GBR"/>
    <x v="63"/>
    <n v="37949.1"/>
  </r>
  <r>
    <x v="9"/>
    <x v="3"/>
    <s v="Persons:"/>
    <x v="15"/>
    <s v="ISL"/>
    <x v="0"/>
    <n v="295.7"/>
  </r>
  <r>
    <x v="9"/>
    <x v="3"/>
    <s v="Persons:"/>
    <x v="15"/>
    <s v="ISL"/>
    <x v="1"/>
    <n v="287.8"/>
  </r>
  <r>
    <x v="9"/>
    <x v="3"/>
    <s v="Persons:"/>
    <x v="15"/>
    <s v="ISL"/>
    <x v="2"/>
    <n v="279.89999999999998"/>
  </r>
  <r>
    <x v="9"/>
    <x v="3"/>
    <s v="Persons:"/>
    <x v="15"/>
    <s v="ISL"/>
    <x v="3"/>
    <n v="275.5"/>
  </r>
  <r>
    <x v="9"/>
    <x v="3"/>
    <s v="Persons:"/>
    <x v="15"/>
    <s v="ISL"/>
    <x v="4"/>
    <n v="271"/>
  </r>
  <r>
    <x v="9"/>
    <x v="3"/>
    <s v="Persons:"/>
    <x v="15"/>
    <s v="ISL"/>
    <x v="5"/>
    <n v="264.2"/>
  </r>
  <r>
    <x v="9"/>
    <x v="3"/>
    <s v="Persons:"/>
    <x v="15"/>
    <s v="ISL"/>
    <x v="6"/>
    <n v="255.9"/>
  </r>
  <r>
    <x v="9"/>
    <x v="3"/>
    <s v="Persons:"/>
    <x v="15"/>
    <s v="ISL"/>
    <x v="7"/>
    <n v="248.8"/>
  </r>
  <r>
    <x v="9"/>
    <x v="3"/>
    <s v="Persons:"/>
    <x v="15"/>
    <s v="ISL"/>
    <x v="8"/>
    <n v="244.3"/>
  </r>
  <r>
    <x v="9"/>
    <x v="3"/>
    <s v="Persons:"/>
    <x v="15"/>
    <s v="ISL"/>
    <x v="9"/>
    <n v="240.9"/>
  </r>
  <r>
    <x v="9"/>
    <x v="3"/>
    <s v="Persons:"/>
    <x v="15"/>
    <s v="ISL"/>
    <x v="10"/>
    <n v="237.8"/>
  </r>
  <r>
    <x v="9"/>
    <x v="3"/>
    <s v="Persons:"/>
    <x v="15"/>
    <s v="ISL"/>
    <x v="11"/>
    <n v="235.3"/>
  </r>
  <r>
    <x v="9"/>
    <x v="3"/>
    <s v="Persons:"/>
    <x v="15"/>
    <s v="ISL"/>
    <x v="12"/>
    <n v="233.8"/>
  </r>
  <r>
    <x v="9"/>
    <x v="3"/>
    <s v="Persons:"/>
    <x v="15"/>
    <s v="ISL"/>
    <x v="13"/>
    <n v="233"/>
  </r>
  <r>
    <x v="9"/>
    <x v="3"/>
    <s v="Persons:"/>
    <x v="15"/>
    <s v="ISL"/>
    <x v="14"/>
    <n v="233.7"/>
  </r>
  <r>
    <x v="9"/>
    <x v="3"/>
    <s v="Persons:"/>
    <x v="15"/>
    <s v="ISL"/>
    <x v="15"/>
    <n v="233.1"/>
  </r>
  <r>
    <x v="9"/>
    <x v="3"/>
    <s v="Persons:"/>
    <x v="15"/>
    <s v="ISL"/>
    <x v="16"/>
    <n v="228.2"/>
  </r>
  <r>
    <x v="9"/>
    <x v="3"/>
    <s v="Persons:"/>
    <x v="15"/>
    <s v="ISL"/>
    <x v="17"/>
    <n v="221.2"/>
  </r>
  <r>
    <x v="9"/>
    <x v="3"/>
    <s v="Persons:"/>
    <x v="15"/>
    <s v="ISL"/>
    <x v="18"/>
    <n v="214.7"/>
  </r>
  <r>
    <x v="9"/>
    <x v="3"/>
    <s v="Persons:"/>
    <x v="15"/>
    <s v="ISL"/>
    <x v="19"/>
    <n v="210.3"/>
  </r>
  <r>
    <x v="9"/>
    <x v="3"/>
    <s v="Persons:"/>
    <x v="15"/>
    <s v="ISL"/>
    <x v="20"/>
    <n v="207.9"/>
  </r>
  <r>
    <x v="9"/>
    <x v="3"/>
    <s v="Persons:"/>
    <x v="15"/>
    <s v="ISL"/>
    <x v="21"/>
    <n v="206.1"/>
  </r>
  <r>
    <x v="9"/>
    <x v="3"/>
    <s v="Persons:"/>
    <x v="15"/>
    <s v="ISL"/>
    <x v="22"/>
    <n v="204.2"/>
  </r>
  <r>
    <x v="9"/>
    <x v="3"/>
    <s v="Persons:"/>
    <x v="15"/>
    <s v="ISL"/>
    <x v="23"/>
    <n v="201.5"/>
  </r>
  <r>
    <x v="9"/>
    <x v="3"/>
    <s v="Persons:"/>
    <x v="15"/>
    <s v="ISL"/>
    <x v="24"/>
    <n v="198.5"/>
  </r>
  <r>
    <x v="9"/>
    <x v="3"/>
    <s v="Persons:"/>
    <x v="15"/>
    <s v="ISL"/>
    <x v="25"/>
    <n v="195.7"/>
  </r>
  <r>
    <x v="9"/>
    <x v="3"/>
    <s v="Persons:"/>
    <x v="15"/>
    <s v="ISL"/>
    <x v="26"/>
    <n v="193.1"/>
  </r>
  <r>
    <x v="9"/>
    <x v="3"/>
    <s v="Persons:"/>
    <x v="15"/>
    <s v="ISL"/>
    <x v="27"/>
    <n v="191"/>
  </r>
  <r>
    <x v="9"/>
    <x v="3"/>
    <s v="Persons:"/>
    <x v="15"/>
    <s v="ISL"/>
    <x v="28"/>
    <n v="189.4"/>
  </r>
  <r>
    <x v="9"/>
    <x v="3"/>
    <s v="Persons:"/>
    <x v="15"/>
    <s v="ISL"/>
    <x v="29"/>
    <n v="187.8"/>
  </r>
  <r>
    <x v="9"/>
    <x v="3"/>
    <s v="Persons:"/>
    <x v="15"/>
    <s v="ISL"/>
    <x v="30"/>
    <n v="186"/>
  </r>
  <r>
    <x v="9"/>
    <x v="3"/>
    <s v="Persons:"/>
    <x v="15"/>
    <s v="ISL"/>
    <x v="31"/>
    <n v="184.3"/>
  </r>
  <r>
    <x v="9"/>
    <x v="3"/>
    <s v="Persons:"/>
    <x v="15"/>
    <s v="ISL"/>
    <x v="32"/>
    <n v="182"/>
  </r>
  <r>
    <x v="9"/>
    <x v="3"/>
    <s v="Persons:"/>
    <x v="15"/>
    <s v="ISL"/>
    <x v="33"/>
    <n v="179.7"/>
  </r>
  <r>
    <x v="9"/>
    <x v="3"/>
    <s v="Persons:"/>
    <x v="15"/>
    <s v="ISL"/>
    <x v="34"/>
    <n v="178.2"/>
  </r>
  <r>
    <x v="9"/>
    <x v="3"/>
    <s v="Persons:"/>
    <x v="15"/>
    <s v="ISL"/>
    <x v="35"/>
    <n v="175.6"/>
  </r>
  <r>
    <x v="9"/>
    <x v="3"/>
    <s v="Persons:"/>
    <x v="15"/>
    <s v="ISL"/>
    <x v="36"/>
    <n v="172"/>
  </r>
  <r>
    <x v="9"/>
    <x v="3"/>
    <s v="Persons:"/>
    <x v="15"/>
    <s v="ISL"/>
    <x v="37"/>
    <n v="169.4"/>
  </r>
  <r>
    <x v="9"/>
    <x v="3"/>
    <s v="Persons:"/>
    <x v="15"/>
    <s v="ISL"/>
    <x v="38"/>
    <n v="167.6"/>
  </r>
  <r>
    <x v="9"/>
    <x v="3"/>
    <s v="Persons:"/>
    <x v="15"/>
    <s v="ISL"/>
    <x v="39"/>
    <n v="165.8"/>
  </r>
  <r>
    <x v="9"/>
    <x v="3"/>
    <s v="Persons:"/>
    <x v="15"/>
    <s v="ISL"/>
    <x v="40"/>
    <n v="163.69999999999999"/>
  </r>
  <r>
    <x v="9"/>
    <x v="3"/>
    <s v="Persons:"/>
    <x v="15"/>
    <s v="ISL"/>
    <x v="41"/>
    <n v="161.1"/>
  </r>
  <r>
    <x v="9"/>
    <x v="3"/>
    <s v="Persons:"/>
    <x v="15"/>
    <s v="ISL"/>
    <x v="42"/>
    <n v="158.30000000000001"/>
  </r>
  <r>
    <x v="9"/>
    <x v="3"/>
    <s v="Persons:"/>
    <x v="15"/>
    <s v="ISL"/>
    <x v="43"/>
    <n v="155.80000000000001"/>
  </r>
  <r>
    <x v="9"/>
    <x v="3"/>
    <s v="Persons:"/>
    <x v="15"/>
    <s v="ISL"/>
    <x v="44"/>
    <n v="153.5"/>
  </r>
  <r>
    <x v="9"/>
    <x v="3"/>
    <s v="Persons:"/>
    <x v="15"/>
    <s v="ISL"/>
    <x v="45"/>
    <n v="151.19999999999999"/>
  </r>
  <r>
    <x v="9"/>
    <x v="3"/>
    <s v="Persons:"/>
    <x v="15"/>
    <s v="ISL"/>
    <x v="46"/>
    <n v="148.9"/>
  </r>
  <r>
    <x v="9"/>
    <x v="3"/>
    <s v="Persons:"/>
    <x v="15"/>
    <s v="ISL"/>
    <x v="47"/>
    <n v="146.80000000000001"/>
  </r>
  <r>
    <x v="9"/>
    <x v="3"/>
    <s v="Persons:"/>
    <x v="15"/>
    <s v="ISL"/>
    <x v="48"/>
    <n v="144.4"/>
  </r>
  <r>
    <x v="9"/>
    <x v="3"/>
    <s v="Persons:"/>
    <x v="15"/>
    <s v="ISL"/>
    <x v="49"/>
    <n v="141.4"/>
  </r>
  <r>
    <x v="9"/>
    <x v="3"/>
    <s v="Persons:"/>
    <x v="15"/>
    <s v="ISL"/>
    <x v="50"/>
    <n v="138.5"/>
  </r>
  <r>
    <x v="9"/>
    <x v="3"/>
    <s v="Persons:"/>
    <x v="15"/>
    <s v="ISL"/>
    <x v="51"/>
    <n v="135.69999999999999"/>
  </r>
  <r>
    <x v="9"/>
    <x v="3"/>
    <s v="Persons:"/>
    <x v="15"/>
    <s v="ISL"/>
    <x v="52"/>
    <n v="132.80000000000001"/>
  </r>
  <r>
    <x v="9"/>
    <x v="3"/>
    <s v="Persons:"/>
    <x v="15"/>
    <s v="ISL"/>
    <x v="53"/>
    <n v="130.80000000000001"/>
  </r>
  <r>
    <x v="9"/>
    <x v="3"/>
    <s v="Persons:"/>
    <x v="15"/>
    <s v="ISL"/>
    <x v="54"/>
    <n v="129.19999999999999"/>
  </r>
  <r>
    <x v="9"/>
    <x v="3"/>
    <s v="Persons:"/>
    <x v="15"/>
    <s v="ISL"/>
    <x v="55"/>
    <n v="127.2"/>
  </r>
  <r>
    <x v="9"/>
    <x v="3"/>
    <s v="Persons:"/>
    <x v="15"/>
    <s v="ISL"/>
    <x v="56"/>
    <n v="124.9"/>
  </r>
  <r>
    <x v="9"/>
    <x v="3"/>
    <s v="Persons:"/>
    <x v="15"/>
    <s v="ISL"/>
    <x v="57"/>
    <n v="122.7"/>
  </r>
  <r>
    <x v="9"/>
    <x v="3"/>
    <s v="Persons:"/>
    <x v="15"/>
    <s v="ISL"/>
    <x v="58"/>
    <n v="120.3"/>
  </r>
  <r>
    <x v="9"/>
    <x v="3"/>
    <s v="Persons:"/>
    <x v="15"/>
    <s v="ISL"/>
    <x v="59"/>
    <n v="118"/>
  </r>
  <r>
    <x v="9"/>
    <x v="3"/>
    <s v="Persons:"/>
    <x v="15"/>
    <s v="ISL"/>
    <x v="60"/>
    <n v="115.7"/>
  </r>
  <r>
    <x v="9"/>
    <x v="3"/>
    <s v="Persons:"/>
    <x v="15"/>
    <s v="ISL"/>
    <x v="61"/>
    <n v="113.4"/>
  </r>
  <r>
    <x v="9"/>
    <x v="3"/>
    <s v="Persons:"/>
    <x v="15"/>
    <s v="ISL"/>
    <x v="62"/>
    <n v="111.3"/>
  </r>
  <r>
    <x v="9"/>
    <x v="3"/>
    <s v="Persons:"/>
    <x v="15"/>
    <s v="ISL"/>
    <x v="63"/>
    <n v="109.4"/>
  </r>
  <r>
    <x v="9"/>
    <x v="3"/>
    <s v="Persons:"/>
    <x v="16"/>
    <s v="USA"/>
    <x v="0"/>
    <n v="251185.8"/>
  </r>
  <r>
    <x v="9"/>
    <x v="3"/>
    <s v="Persons:"/>
    <x v="16"/>
    <s v="USA"/>
    <x v="1"/>
    <n v="250093.5"/>
  </r>
  <r>
    <x v="9"/>
    <x v="3"/>
    <s v="Persons:"/>
    <x v="16"/>
    <s v="USA"/>
    <x v="2"/>
    <n v="249546.5"/>
  </r>
  <r>
    <x v="9"/>
    <x v="3"/>
    <s v="Persons:"/>
    <x v="16"/>
    <s v="USA"/>
    <x v="3"/>
    <n v="248857.8"/>
  </r>
  <r>
    <x v="9"/>
    <x v="3"/>
    <s v="Persons:"/>
    <x v="16"/>
    <s v="USA"/>
    <x v="4"/>
    <n v="246785.4"/>
  </r>
  <r>
    <x v="9"/>
    <x v="3"/>
    <s v="Persons:"/>
    <x v="16"/>
    <s v="USA"/>
    <x v="5"/>
    <n v="244577.1"/>
  </r>
  <r>
    <x v="9"/>
    <x v="3"/>
    <s v="Persons:"/>
    <x v="16"/>
    <s v="USA"/>
    <x v="6"/>
    <n v="243482.5"/>
  </r>
  <r>
    <x v="9"/>
    <x v="3"/>
    <s v="Persons:"/>
    <x v="16"/>
    <s v="USA"/>
    <x v="7"/>
    <n v="242175.5"/>
  </r>
  <r>
    <x v="9"/>
    <x v="3"/>
    <s v="Persons:"/>
    <x v="16"/>
    <s v="USA"/>
    <x v="8"/>
    <n v="240465.3"/>
  </r>
  <r>
    <x v="9"/>
    <x v="3"/>
    <s v="Persons:"/>
    <x v="16"/>
    <s v="USA"/>
    <x v="9"/>
    <n v="238498.9"/>
  </r>
  <r>
    <x v="9"/>
    <x v="3"/>
    <s v="Persons:"/>
    <x v="16"/>
    <s v="USA"/>
    <x v="10"/>
    <n v="236495.7"/>
  </r>
  <r>
    <x v="9"/>
    <x v="3"/>
    <s v="Persons:"/>
    <x v="16"/>
    <s v="USA"/>
    <x v="11"/>
    <n v="234550.5"/>
  </r>
  <r>
    <x v="9"/>
    <x v="3"/>
    <s v="Persons:"/>
    <x v="16"/>
    <s v="USA"/>
    <x v="12"/>
    <n v="232554.8"/>
  </r>
  <r>
    <x v="9"/>
    <x v="3"/>
    <s v="Persons:"/>
    <x v="16"/>
    <s v="USA"/>
    <x v="13"/>
    <n v="230500.8"/>
  </r>
  <r>
    <x v="9"/>
    <x v="3"/>
    <s v="Persons:"/>
    <x v="16"/>
    <s v="USA"/>
    <x v="14"/>
    <n v="228376.7"/>
  </r>
  <r>
    <x v="9"/>
    <x v="3"/>
    <s v="Persons:"/>
    <x v="16"/>
    <s v="USA"/>
    <x v="15"/>
    <n v="226082.8"/>
  </r>
  <r>
    <x v="9"/>
    <x v="3"/>
    <s v="Persons:"/>
    <x v="16"/>
    <s v="USA"/>
    <x v="16"/>
    <n v="223647.4"/>
  </r>
  <r>
    <x v="9"/>
    <x v="3"/>
    <s v="Persons:"/>
    <x v="16"/>
    <s v="USA"/>
    <x v="17"/>
    <n v="221141.4"/>
  </r>
  <r>
    <x v="9"/>
    <x v="3"/>
    <s v="Persons:"/>
    <x v="16"/>
    <s v="USA"/>
    <x v="18"/>
    <n v="218545"/>
  </r>
  <r>
    <x v="9"/>
    <x v="3"/>
    <s v="Persons:"/>
    <x v="16"/>
    <s v="USA"/>
    <x v="19"/>
    <n v="215903.1"/>
  </r>
  <r>
    <x v="9"/>
    <x v="3"/>
    <s v="Persons:"/>
    <x v="16"/>
    <s v="USA"/>
    <x v="20"/>
    <n v="213346.9"/>
  </r>
  <r>
    <x v="9"/>
    <x v="3"/>
    <s v="Persons:"/>
    <x v="16"/>
    <s v="USA"/>
    <x v="21"/>
    <n v="211002.5"/>
  </r>
  <r>
    <x v="9"/>
    <x v="3"/>
    <s v="Persons:"/>
    <x v="16"/>
    <s v="USA"/>
    <x v="22"/>
    <n v="208750.7"/>
  </r>
  <r>
    <x v="9"/>
    <x v="3"/>
    <s v="Persons:"/>
    <x v="16"/>
    <s v="USA"/>
    <x v="23"/>
    <n v="206385.2"/>
  </r>
  <r>
    <x v="9"/>
    <x v="3"/>
    <s v="Persons:"/>
    <x v="16"/>
    <s v="USA"/>
    <x v="24"/>
    <n v="203932"/>
  </r>
  <r>
    <x v="9"/>
    <x v="3"/>
    <s v="Persons:"/>
    <x v="16"/>
    <s v="USA"/>
    <x v="25"/>
    <n v="201496.2"/>
  </r>
  <r>
    <x v="9"/>
    <x v="3"/>
    <s v="Persons:"/>
    <x v="16"/>
    <s v="USA"/>
    <x v="26"/>
    <n v="199064.4"/>
  </r>
  <r>
    <x v="9"/>
    <x v="3"/>
    <s v="Persons:"/>
    <x v="16"/>
    <s v="USA"/>
    <x v="27"/>
    <n v="196588.1"/>
  </r>
  <r>
    <x v="9"/>
    <x v="3"/>
    <s v="Persons:"/>
    <x v="16"/>
    <s v="USA"/>
    <x v="28"/>
    <n v="194219.2"/>
  </r>
  <r>
    <x v="9"/>
    <x v="3"/>
    <s v="Persons:"/>
    <x v="16"/>
    <s v="USA"/>
    <x v="29"/>
    <n v="191924.5"/>
  </r>
  <r>
    <x v="9"/>
    <x v="3"/>
    <s v="Persons:"/>
    <x v="16"/>
    <s v="USA"/>
    <x v="30"/>
    <n v="189679.4"/>
  </r>
  <r>
    <x v="9"/>
    <x v="3"/>
    <s v="Persons:"/>
    <x v="16"/>
    <s v="USA"/>
    <x v="31"/>
    <n v="187508.2"/>
  </r>
  <r>
    <x v="9"/>
    <x v="3"/>
    <s v="Persons:"/>
    <x v="16"/>
    <s v="USA"/>
    <x v="32"/>
    <n v="185311.1"/>
  </r>
  <r>
    <x v="9"/>
    <x v="3"/>
    <s v="Persons:"/>
    <x v="16"/>
    <s v="USA"/>
    <x v="33"/>
    <n v="183258.4"/>
  </r>
  <r>
    <x v="9"/>
    <x v="3"/>
    <s v="Persons:"/>
    <x v="16"/>
    <s v="USA"/>
    <x v="34"/>
    <n v="181539.4"/>
  </r>
  <r>
    <x v="9"/>
    <x v="3"/>
    <s v="Persons:"/>
    <x v="16"/>
    <s v="USA"/>
    <x v="35"/>
    <n v="180148.2"/>
  </r>
  <r>
    <x v="9"/>
    <x v="3"/>
    <s v="Persons:"/>
    <x v="16"/>
    <s v="USA"/>
    <x v="36"/>
    <n v="178873.4"/>
  </r>
  <r>
    <x v="9"/>
    <x v="3"/>
    <s v="Persons:"/>
    <x v="16"/>
    <s v="USA"/>
    <x v="37"/>
    <n v="177461.9"/>
  </r>
  <r>
    <x v="9"/>
    <x v="3"/>
    <s v="Persons:"/>
    <x v="16"/>
    <s v="USA"/>
    <x v="38"/>
    <n v="175763.20000000001"/>
  </r>
  <r>
    <x v="9"/>
    <x v="3"/>
    <s v="Persons:"/>
    <x v="16"/>
    <s v="USA"/>
    <x v="39"/>
    <n v="173945.1"/>
  </r>
  <r>
    <x v="9"/>
    <x v="3"/>
    <s v="Persons:"/>
    <x v="16"/>
    <s v="USA"/>
    <x v="40"/>
    <n v="172217.1"/>
  </r>
  <r>
    <x v="9"/>
    <x v="3"/>
    <s v="Persons:"/>
    <x v="16"/>
    <s v="USA"/>
    <x v="41"/>
    <n v="170519.1"/>
  </r>
  <r>
    <x v="9"/>
    <x v="3"/>
    <s v="Persons:"/>
    <x v="16"/>
    <s v="USA"/>
    <x v="42"/>
    <n v="168772"/>
  </r>
  <r>
    <x v="9"/>
    <x v="3"/>
    <s v="Persons:"/>
    <x v="16"/>
    <s v="USA"/>
    <x v="43"/>
    <n v="166864"/>
  </r>
  <r>
    <x v="9"/>
    <x v="3"/>
    <s v="Persons:"/>
    <x v="16"/>
    <s v="USA"/>
    <x v="44"/>
    <n v="164825.9"/>
  </r>
  <r>
    <x v="9"/>
    <x v="3"/>
    <s v="Persons:"/>
    <x v="16"/>
    <s v="USA"/>
    <x v="45"/>
    <n v="162448.70000000001"/>
  </r>
  <r>
    <x v="9"/>
    <x v="3"/>
    <s v="Persons:"/>
    <x v="16"/>
    <s v="USA"/>
    <x v="46"/>
    <n v="159740.6"/>
  </r>
  <r>
    <x v="9"/>
    <x v="3"/>
    <s v="Persons:"/>
    <x v="16"/>
    <s v="USA"/>
    <x v="47"/>
    <n v="156988.1"/>
  </r>
  <r>
    <x v="9"/>
    <x v="3"/>
    <s v="Persons:"/>
    <x v="16"/>
    <s v="USA"/>
    <x v="48"/>
    <n v="154210.4"/>
  </r>
  <r>
    <x v="9"/>
    <x v="3"/>
    <s v="Persons:"/>
    <x v="16"/>
    <s v="USA"/>
    <x v="49"/>
    <n v="151483.9"/>
  </r>
  <r>
    <x v="9"/>
    <x v="3"/>
    <s v="Persons:"/>
    <x v="16"/>
    <s v="USA"/>
    <x v="50"/>
    <n v="148803.79999999999"/>
  </r>
  <r>
    <x v="9"/>
    <x v="3"/>
    <s v="Persons:"/>
    <x v="16"/>
    <s v="USA"/>
    <x v="51"/>
    <n v="146097.79999999999"/>
  </r>
  <r>
    <x v="9"/>
    <x v="3"/>
    <s v="Persons:"/>
    <x v="16"/>
    <s v="USA"/>
    <x v="52"/>
    <n v="143386.6"/>
  </r>
  <r>
    <x v="9"/>
    <x v="3"/>
    <s v="Persons:"/>
    <x v="16"/>
    <s v="USA"/>
    <x v="53"/>
    <n v="140761"/>
  </r>
  <r>
    <x v="9"/>
    <x v="3"/>
    <s v="Persons:"/>
    <x v="16"/>
    <s v="USA"/>
    <x v="54"/>
    <n v="138256"/>
  </r>
  <r>
    <x v="9"/>
    <x v="3"/>
    <s v="Persons:"/>
    <x v="16"/>
    <s v="USA"/>
    <x v="55"/>
    <n v="135923.6"/>
  </r>
  <r>
    <x v="9"/>
    <x v="3"/>
    <s v="Persons:"/>
    <x v="16"/>
    <s v="USA"/>
    <x v="56"/>
    <n v="133737"/>
  </r>
  <r>
    <x v="9"/>
    <x v="3"/>
    <s v="Persons:"/>
    <x v="16"/>
    <s v="USA"/>
    <x v="57"/>
    <n v="131587.6"/>
  </r>
  <r>
    <x v="9"/>
    <x v="3"/>
    <s v="Persons:"/>
    <x v="16"/>
    <s v="USA"/>
    <x v="58"/>
    <n v="129499.6"/>
  </r>
  <r>
    <x v="9"/>
    <x v="3"/>
    <s v="Persons:"/>
    <x v="16"/>
    <s v="USA"/>
    <x v="59"/>
    <n v="127518.7"/>
  </r>
  <r>
    <x v="9"/>
    <x v="3"/>
    <s v="Persons:"/>
    <x v="16"/>
    <s v="USA"/>
    <x v="60"/>
    <n v="125579.6"/>
  </r>
  <r>
    <x v="9"/>
    <x v="3"/>
    <s v="Persons:"/>
    <x v="16"/>
    <s v="USA"/>
    <x v="61"/>
    <n v="123610.3"/>
  </r>
  <r>
    <x v="9"/>
    <x v="3"/>
    <s v="Persons:"/>
    <x v="16"/>
    <s v="USA"/>
    <x v="62"/>
    <n v="121464.5"/>
  </r>
  <r>
    <x v="9"/>
    <x v="3"/>
    <s v="Persons:"/>
    <x v="16"/>
    <s v="USA"/>
    <x v="63"/>
    <m/>
  </r>
  <r>
    <x v="9"/>
    <x v="3"/>
    <s v="Persons:"/>
    <x v="17"/>
    <s v="CHE"/>
    <x v="0"/>
    <n v="6753"/>
  </r>
  <r>
    <x v="9"/>
    <x v="3"/>
    <s v="Persons:"/>
    <x v="17"/>
    <s v="CHE"/>
    <x v="1"/>
    <n v="6626"/>
  </r>
  <r>
    <x v="9"/>
    <x v="3"/>
    <s v="Persons:"/>
    <x v="17"/>
    <s v="CHE"/>
    <x v="2"/>
    <n v="6586.6"/>
  </r>
  <r>
    <x v="9"/>
    <x v="3"/>
    <s v="Persons:"/>
    <x v="17"/>
    <s v="CHE"/>
    <x v="3"/>
    <n v="6553.8"/>
  </r>
  <r>
    <x v="9"/>
    <x v="3"/>
    <s v="Persons:"/>
    <x v="17"/>
    <s v="CHE"/>
    <x v="4"/>
    <n v="6522.8"/>
  </r>
  <r>
    <x v="9"/>
    <x v="3"/>
    <s v="Persons:"/>
    <x v="17"/>
    <s v="CHE"/>
    <x v="5"/>
    <n v="6498.1"/>
  </r>
  <r>
    <x v="9"/>
    <x v="3"/>
    <s v="Persons:"/>
    <x v="17"/>
    <s v="CHE"/>
    <x v="6"/>
    <n v="6471.3"/>
  </r>
  <r>
    <x v="9"/>
    <x v="3"/>
    <s v="Persons:"/>
    <x v="17"/>
    <s v="CHE"/>
    <x v="7"/>
    <n v="6428.1"/>
  </r>
  <r>
    <x v="9"/>
    <x v="3"/>
    <s v="Persons:"/>
    <x v="17"/>
    <s v="CHE"/>
    <x v="8"/>
    <n v="6367.3"/>
  </r>
  <r>
    <x v="9"/>
    <x v="3"/>
    <s v="Persons:"/>
    <x v="17"/>
    <s v="CHE"/>
    <x v="9"/>
    <n v="6298.8"/>
  </r>
  <r>
    <x v="9"/>
    <x v="3"/>
    <s v="Persons:"/>
    <x v="17"/>
    <s v="CHE"/>
    <x v="10"/>
    <n v="6224.7000000000016"/>
  </r>
  <r>
    <x v="9"/>
    <x v="3"/>
    <s v="Persons:"/>
    <x v="17"/>
    <s v="CHE"/>
    <x v="11"/>
    <n v="6152.3"/>
  </r>
  <r>
    <x v="9"/>
    <x v="3"/>
    <s v="Persons:"/>
    <x v="17"/>
    <s v="CHE"/>
    <x v="12"/>
    <n v="6084.3"/>
  </r>
  <r>
    <x v="9"/>
    <x v="3"/>
    <s v="Persons:"/>
    <x v="17"/>
    <s v="CHE"/>
    <x v="13"/>
    <n v="6014.8"/>
  </r>
  <r>
    <x v="9"/>
    <x v="3"/>
    <s v="Persons:"/>
    <x v="17"/>
    <s v="CHE"/>
    <x v="14"/>
    <n v="5944.2000000000016"/>
  </r>
  <r>
    <x v="9"/>
    <x v="3"/>
    <s v="Persons:"/>
    <x v="17"/>
    <s v="CHE"/>
    <x v="15"/>
    <n v="5862.3"/>
  </r>
  <r>
    <x v="9"/>
    <x v="3"/>
    <s v="Persons:"/>
    <x v="17"/>
    <s v="CHE"/>
    <x v="16"/>
    <n v="5776.4"/>
  </r>
  <r>
    <x v="9"/>
    <x v="3"/>
    <s v="Persons:"/>
    <x v="17"/>
    <s v="CHE"/>
    <x v="17"/>
    <n v="5713.2000000000007"/>
  </r>
  <r>
    <x v="9"/>
    <x v="3"/>
    <s v="Persons:"/>
    <x v="17"/>
    <s v="CHE"/>
    <x v="18"/>
    <n v="5666.8"/>
  </r>
  <r>
    <x v="9"/>
    <x v="3"/>
    <s v="Persons:"/>
    <x v="17"/>
    <s v="CHE"/>
    <x v="19"/>
    <n v="5620.7000000000007"/>
  </r>
  <r>
    <x v="9"/>
    <x v="3"/>
    <s v="Persons:"/>
    <x v="17"/>
    <s v="CHE"/>
    <x v="20"/>
    <n v="5571.8"/>
  </r>
  <r>
    <x v="9"/>
    <x v="3"/>
    <s v="Persons:"/>
    <x v="17"/>
    <s v="CHE"/>
    <x v="21"/>
    <n v="5520.1"/>
  </r>
  <r>
    <x v="9"/>
    <x v="3"/>
    <s v="Persons:"/>
    <x v="17"/>
    <s v="CHE"/>
    <x v="22"/>
    <n v="5464.8"/>
  </r>
  <r>
    <x v="9"/>
    <x v="3"/>
    <s v="Persons:"/>
    <x v="17"/>
    <s v="CHE"/>
    <x v="23"/>
    <n v="5420.4000000000005"/>
  </r>
  <r>
    <x v="9"/>
    <x v="3"/>
    <s v="Persons:"/>
    <x v="17"/>
    <s v="CHE"/>
    <x v="24"/>
    <n v="5389.2000000000007"/>
  </r>
  <r>
    <x v="9"/>
    <x v="3"/>
    <s v="Persons:"/>
    <x v="17"/>
    <s v="CHE"/>
    <x v="25"/>
    <n v="5364.2000000000007"/>
  </r>
  <r>
    <x v="9"/>
    <x v="3"/>
    <s v="Persons:"/>
    <x v="17"/>
    <s v="CHE"/>
    <x v="26"/>
    <n v="5349.9000000000005"/>
  </r>
  <r>
    <x v="9"/>
    <x v="3"/>
    <s v="Persons:"/>
    <x v="17"/>
    <s v="CHE"/>
    <x v="27"/>
    <n v="5342.3"/>
  </r>
  <r>
    <x v="9"/>
    <x v="3"/>
    <s v="Persons:"/>
    <x v="17"/>
    <s v="CHE"/>
    <x v="28"/>
    <n v="5327.3"/>
  </r>
  <r>
    <x v="9"/>
    <x v="3"/>
    <s v="Persons:"/>
    <x v="17"/>
    <s v="CHE"/>
    <x v="29"/>
    <n v="5298.4000000000005"/>
  </r>
  <r>
    <x v="9"/>
    <x v="3"/>
    <s v="Persons:"/>
    <x v="17"/>
    <s v="CHE"/>
    <x v="30"/>
    <n v="5262.4000000000005"/>
  </r>
  <r>
    <x v="9"/>
    <x v="3"/>
    <s v="Persons:"/>
    <x v="17"/>
    <s v="CHE"/>
    <x v="31"/>
    <n v="5223.9000000000005"/>
  </r>
  <r>
    <x v="9"/>
    <x v="3"/>
    <s v="Persons:"/>
    <x v="17"/>
    <s v="CHE"/>
    <x v="32"/>
    <n v="5177.5"/>
  </r>
  <r>
    <x v="9"/>
    <x v="3"/>
    <s v="Persons:"/>
    <x v="17"/>
    <s v="CHE"/>
    <x v="33"/>
    <n v="5117.9000000000005"/>
  </r>
  <r>
    <x v="9"/>
    <x v="3"/>
    <s v="Persons:"/>
    <x v="17"/>
    <s v="CHE"/>
    <x v="34"/>
    <n v="5067.2000000000007"/>
  </r>
  <r>
    <x v="9"/>
    <x v="3"/>
    <s v="Persons:"/>
    <x v="17"/>
    <s v="CHE"/>
    <x v="35"/>
    <n v="5030.3"/>
  </r>
  <r>
    <x v="9"/>
    <x v="3"/>
    <s v="Persons:"/>
    <x v="17"/>
    <s v="CHE"/>
    <x v="36"/>
    <n v="4994.1000000000004"/>
  </r>
  <r>
    <x v="9"/>
    <x v="3"/>
    <s v="Persons:"/>
    <x v="17"/>
    <s v="CHE"/>
    <x v="37"/>
    <n v="4958.1000000000004"/>
  </r>
  <r>
    <x v="9"/>
    <x v="3"/>
    <s v="Persons:"/>
    <x v="17"/>
    <s v="CHE"/>
    <x v="38"/>
    <n v="4923.6000000000004"/>
  </r>
  <r>
    <x v="9"/>
    <x v="3"/>
    <s v="Persons:"/>
    <x v="17"/>
    <s v="CHE"/>
    <x v="39"/>
    <n v="4891.1000000000004"/>
  </r>
  <r>
    <x v="9"/>
    <x v="3"/>
    <s v="Persons:"/>
    <x v="17"/>
    <s v="CHE"/>
    <x v="40"/>
    <n v="4860.4000000000005"/>
  </r>
  <r>
    <x v="9"/>
    <x v="3"/>
    <s v="Persons:"/>
    <x v="17"/>
    <s v="CHE"/>
    <x v="41"/>
    <n v="4823"/>
  </r>
  <r>
    <x v="9"/>
    <x v="3"/>
    <s v="Persons:"/>
    <x v="17"/>
    <s v="CHE"/>
    <x v="42"/>
    <n v="4774.3"/>
  </r>
  <r>
    <x v="9"/>
    <x v="3"/>
    <s v="Persons:"/>
    <x v="17"/>
    <s v="CHE"/>
    <x v="43"/>
    <n v="4725.9000000000005"/>
  </r>
  <r>
    <x v="9"/>
    <x v="3"/>
    <s v="Persons:"/>
    <x v="17"/>
    <s v="CHE"/>
    <x v="44"/>
    <n v="4682.9000000000005"/>
  </r>
  <r>
    <x v="9"/>
    <x v="3"/>
    <s v="Persons:"/>
    <x v="17"/>
    <s v="CHE"/>
    <x v="45"/>
    <n v="4648.1000000000004"/>
  </r>
  <r>
    <x v="9"/>
    <x v="3"/>
    <s v="Persons:"/>
    <x v="17"/>
    <s v="CHE"/>
    <x v="46"/>
    <n v="4625.5"/>
  </r>
  <r>
    <x v="9"/>
    <x v="3"/>
    <s v="Persons:"/>
    <x v="17"/>
    <s v="CHE"/>
    <x v="47"/>
    <n v="4621.8"/>
  </r>
  <r>
    <x v="9"/>
    <x v="3"/>
    <s v="Persons:"/>
    <x v="17"/>
    <s v="CHE"/>
    <x v="48"/>
    <n v="4631"/>
  </r>
  <r>
    <x v="9"/>
    <x v="3"/>
    <s v="Persons:"/>
    <x v="17"/>
    <s v="CHE"/>
    <x v="49"/>
    <n v="4618.7"/>
  </r>
  <r>
    <x v="9"/>
    <x v="3"/>
    <s v="Persons:"/>
    <x v="17"/>
    <s v="CHE"/>
    <x v="50"/>
    <n v="4580.5"/>
  </r>
  <r>
    <x v="9"/>
    <x v="3"/>
    <s v="Persons:"/>
    <x v="17"/>
    <s v="CHE"/>
    <x v="51"/>
    <n v="4533.9000000000005"/>
  </r>
  <r>
    <x v="9"/>
    <x v="3"/>
    <s v="Persons:"/>
    <x v="17"/>
    <s v="CHE"/>
    <x v="52"/>
    <n v="4492.2"/>
  </r>
  <r>
    <x v="9"/>
    <x v="3"/>
    <s v="Persons:"/>
    <x v="17"/>
    <s v="CHE"/>
    <x v="53"/>
    <n v="4472.8"/>
  </r>
  <r>
    <x v="9"/>
    <x v="3"/>
    <s v="Persons:"/>
    <x v="17"/>
    <s v="CHE"/>
    <x v="54"/>
    <n v="4442.6000000000004"/>
  </r>
  <r>
    <x v="9"/>
    <x v="3"/>
    <s v="Persons:"/>
    <x v="17"/>
    <s v="CHE"/>
    <x v="55"/>
    <n v="4387.6000000000004"/>
  </r>
  <r>
    <x v="9"/>
    <x v="3"/>
    <s v="Persons:"/>
    <x v="17"/>
    <s v="CHE"/>
    <x v="56"/>
    <n v="4328.7"/>
  </r>
  <r>
    <x v="9"/>
    <x v="3"/>
    <s v="Persons:"/>
    <x v="17"/>
    <s v="CHE"/>
    <x v="57"/>
    <n v="4275.3"/>
  </r>
  <r>
    <x v="9"/>
    <x v="3"/>
    <s v="Persons:"/>
    <x v="17"/>
    <s v="CHE"/>
    <x v="58"/>
    <n v="4234.9000000000005"/>
  </r>
  <r>
    <x v="9"/>
    <x v="3"/>
    <s v="Persons:"/>
    <x v="17"/>
    <s v="CHE"/>
    <x v="59"/>
    <n v="4190.1000000000004"/>
  </r>
  <r>
    <x v="9"/>
    <x v="3"/>
    <s v="Persons:"/>
    <x v="17"/>
    <s v="CHE"/>
    <x v="60"/>
    <n v="4121.5"/>
  </r>
  <r>
    <x v="9"/>
    <x v="3"/>
    <s v="Persons:"/>
    <x v="17"/>
    <s v="CHE"/>
    <x v="61"/>
    <n v="4033.7"/>
  </r>
  <r>
    <x v="9"/>
    <x v="3"/>
    <s v="Persons:"/>
    <x v="17"/>
    <s v="CHE"/>
    <x v="62"/>
    <n v="3938.1000000000008"/>
  </r>
  <r>
    <x v="9"/>
    <x v="3"/>
    <s v="Persons:"/>
    <x v="17"/>
    <s v="CHE"/>
    <x v="63"/>
    <n v="3860.5"/>
  </r>
  <r>
    <x v="9"/>
    <x v="3"/>
    <s v="Persons:"/>
    <x v="18"/>
    <s v="NOR"/>
    <x v="0"/>
    <n v="4159.5"/>
  </r>
  <r>
    <x v="9"/>
    <x v="3"/>
    <s v="Persons:"/>
    <x v="18"/>
    <s v="NOR"/>
    <x v="1"/>
    <n v="4083.2"/>
  </r>
  <r>
    <x v="9"/>
    <x v="3"/>
    <s v="Persons:"/>
    <x v="18"/>
    <s v="NOR"/>
    <x v="2"/>
    <n v="4052.3"/>
  </r>
  <r>
    <x v="9"/>
    <x v="3"/>
    <s v="Persons:"/>
    <x v="18"/>
    <s v="NOR"/>
    <x v="3"/>
    <n v="4037.2"/>
  </r>
  <r>
    <x v="9"/>
    <x v="3"/>
    <s v="Persons:"/>
    <x v="18"/>
    <s v="NOR"/>
    <x v="4"/>
    <n v="4016.8"/>
  </r>
  <r>
    <x v="9"/>
    <x v="3"/>
    <s v="Persons:"/>
    <x v="18"/>
    <s v="NOR"/>
    <x v="5"/>
    <n v="3990.8"/>
  </r>
  <r>
    <x v="9"/>
    <x v="3"/>
    <s v="Persons:"/>
    <x v="18"/>
    <s v="NOR"/>
    <x v="6"/>
    <n v="3964.9"/>
  </r>
  <r>
    <x v="9"/>
    <x v="3"/>
    <s v="Persons:"/>
    <x v="18"/>
    <s v="NOR"/>
    <x v="7"/>
    <n v="3931.8"/>
  </r>
  <r>
    <x v="9"/>
    <x v="3"/>
    <s v="Persons:"/>
    <x v="18"/>
    <s v="NOR"/>
    <x v="8"/>
    <m/>
  </r>
  <r>
    <x v="9"/>
    <x v="3"/>
    <s v="Persons:"/>
    <x v="18"/>
    <s v="NOR"/>
    <x v="9"/>
    <m/>
  </r>
  <r>
    <x v="9"/>
    <x v="3"/>
    <s v="Persons:"/>
    <x v="18"/>
    <s v="NOR"/>
    <x v="10"/>
    <m/>
  </r>
  <r>
    <x v="9"/>
    <x v="3"/>
    <s v="Persons:"/>
    <x v="18"/>
    <s v="NOR"/>
    <x v="11"/>
    <m/>
  </r>
  <r>
    <x v="9"/>
    <x v="3"/>
    <s v="Persons:"/>
    <x v="18"/>
    <s v="NOR"/>
    <x v="12"/>
    <m/>
  </r>
  <r>
    <x v="9"/>
    <x v="3"/>
    <s v="Persons:"/>
    <x v="18"/>
    <s v="NOR"/>
    <x v="13"/>
    <m/>
  </r>
  <r>
    <x v="9"/>
    <x v="3"/>
    <s v="Persons:"/>
    <x v="18"/>
    <s v="NOR"/>
    <x v="14"/>
    <n v="3560.2"/>
  </r>
  <r>
    <x v="9"/>
    <x v="3"/>
    <s v="Persons:"/>
    <x v="18"/>
    <s v="NOR"/>
    <x v="15"/>
    <n v="3503.4"/>
  </r>
  <r>
    <x v="9"/>
    <x v="3"/>
    <s v="Persons:"/>
    <x v="18"/>
    <s v="NOR"/>
    <x v="16"/>
    <n v="3446.6000000000008"/>
  </r>
  <r>
    <x v="9"/>
    <x v="3"/>
    <s v="Persons:"/>
    <x v="18"/>
    <s v="NOR"/>
    <x v="17"/>
    <n v="3398.6000000000008"/>
  </r>
  <r>
    <x v="9"/>
    <x v="3"/>
    <s v="Persons:"/>
    <x v="18"/>
    <s v="NOR"/>
    <x v="18"/>
    <n v="3360.6000000000008"/>
  </r>
  <r>
    <x v="9"/>
    <x v="3"/>
    <s v="Persons:"/>
    <x v="18"/>
    <s v="NOR"/>
    <x v="19"/>
    <n v="3328.8"/>
  </r>
  <r>
    <x v="9"/>
    <x v="3"/>
    <s v="Persons:"/>
    <x v="18"/>
    <s v="NOR"/>
    <x v="20"/>
    <n v="3302.2"/>
  </r>
  <r>
    <x v="9"/>
    <x v="3"/>
    <s v="Persons:"/>
    <x v="18"/>
    <s v="NOR"/>
    <x v="21"/>
    <n v="3277.8"/>
  </r>
  <r>
    <x v="9"/>
    <x v="3"/>
    <s v="Persons:"/>
    <x v="18"/>
    <s v="NOR"/>
    <x v="22"/>
    <n v="3258"/>
  </r>
  <r>
    <x v="9"/>
    <x v="3"/>
    <s v="Persons:"/>
    <x v="18"/>
    <s v="NOR"/>
    <x v="23"/>
    <n v="3242.7"/>
  </r>
  <r>
    <x v="9"/>
    <x v="3"/>
    <s v="Persons:"/>
    <x v="18"/>
    <s v="NOR"/>
    <x v="24"/>
    <n v="3226.1000000000008"/>
  </r>
  <r>
    <x v="9"/>
    <x v="3"/>
    <s v="Persons:"/>
    <x v="18"/>
    <s v="NOR"/>
    <x v="25"/>
    <n v="3210.6000000000008"/>
  </r>
  <r>
    <x v="9"/>
    <x v="3"/>
    <s v="Persons:"/>
    <x v="18"/>
    <s v="NOR"/>
    <x v="26"/>
    <n v="3198.8"/>
  </r>
  <r>
    <x v="9"/>
    <x v="3"/>
    <s v="Persons:"/>
    <x v="18"/>
    <s v="NOR"/>
    <x v="27"/>
    <n v="3190.5"/>
  </r>
  <r>
    <x v="9"/>
    <x v="3"/>
    <s v="Persons:"/>
    <x v="18"/>
    <s v="NOR"/>
    <x v="28"/>
    <n v="3185.8"/>
  </r>
  <r>
    <x v="9"/>
    <x v="3"/>
    <s v="Persons:"/>
    <x v="18"/>
    <s v="NOR"/>
    <x v="29"/>
    <n v="3178.9"/>
  </r>
  <r>
    <x v="9"/>
    <x v="3"/>
    <s v="Persons:"/>
    <x v="18"/>
    <s v="NOR"/>
    <x v="30"/>
    <n v="3168.2"/>
  </r>
  <r>
    <x v="9"/>
    <x v="3"/>
    <s v="Persons:"/>
    <x v="18"/>
    <s v="NOR"/>
    <x v="31"/>
    <n v="3158.5"/>
  </r>
  <r>
    <x v="9"/>
    <x v="3"/>
    <s v="Persons:"/>
    <x v="18"/>
    <s v="NOR"/>
    <x v="32"/>
    <n v="3148.8"/>
  </r>
  <r>
    <x v="9"/>
    <x v="3"/>
    <s v="Persons:"/>
    <x v="18"/>
    <s v="NOR"/>
    <x v="33"/>
    <n v="3139.3"/>
  </r>
  <r>
    <x v="9"/>
    <x v="3"/>
    <s v="Persons:"/>
    <x v="18"/>
    <s v="NOR"/>
    <x v="34"/>
    <n v="3131.6000000000008"/>
  </r>
  <r>
    <x v="9"/>
    <x v="3"/>
    <s v="Persons:"/>
    <x v="18"/>
    <s v="NOR"/>
    <x v="35"/>
    <n v="3117.9"/>
  </r>
  <r>
    <x v="9"/>
    <x v="3"/>
    <s v="Persons:"/>
    <x v="18"/>
    <s v="NOR"/>
    <x v="36"/>
    <n v="3095.5"/>
  </r>
  <r>
    <x v="9"/>
    <x v="3"/>
    <s v="Persons:"/>
    <x v="18"/>
    <s v="NOR"/>
    <x v="37"/>
    <n v="3071.9"/>
  </r>
  <r>
    <x v="9"/>
    <x v="3"/>
    <s v="Persons:"/>
    <x v="18"/>
    <s v="NOR"/>
    <x v="38"/>
    <n v="3050.6000000000008"/>
  </r>
  <r>
    <x v="9"/>
    <x v="3"/>
    <s v="Persons:"/>
    <x v="18"/>
    <s v="NOR"/>
    <x v="39"/>
    <n v="3029.8"/>
  </r>
  <r>
    <x v="9"/>
    <x v="3"/>
    <s v="Persons:"/>
    <x v="18"/>
    <s v="NOR"/>
    <x v="40"/>
    <n v="3008.1000000000008"/>
  </r>
  <r>
    <x v="9"/>
    <x v="3"/>
    <s v="Persons:"/>
    <x v="18"/>
    <s v="NOR"/>
    <x v="41"/>
    <n v="2985.5"/>
  </r>
  <r>
    <x v="9"/>
    <x v="3"/>
    <s v="Persons:"/>
    <x v="18"/>
    <s v="NOR"/>
    <x v="42"/>
    <n v="2962.5"/>
  </r>
  <r>
    <x v="9"/>
    <x v="3"/>
    <s v="Persons:"/>
    <x v="18"/>
    <s v="NOR"/>
    <x v="43"/>
    <n v="2940.2"/>
  </r>
  <r>
    <x v="9"/>
    <x v="3"/>
    <s v="Persons:"/>
    <x v="18"/>
    <s v="NOR"/>
    <x v="44"/>
    <n v="2919.4"/>
  </r>
  <r>
    <x v="9"/>
    <x v="3"/>
    <s v="Persons:"/>
    <x v="18"/>
    <s v="NOR"/>
    <x v="45"/>
    <n v="2899.9"/>
  </r>
  <r>
    <x v="9"/>
    <x v="3"/>
    <s v="Persons:"/>
    <x v="18"/>
    <s v="NOR"/>
    <x v="46"/>
    <n v="2881.3"/>
  </r>
  <r>
    <x v="9"/>
    <x v="3"/>
    <s v="Persons:"/>
    <x v="18"/>
    <s v="NOR"/>
    <x v="47"/>
    <n v="2862.7"/>
  </r>
  <r>
    <x v="9"/>
    <x v="3"/>
    <s v="Persons:"/>
    <x v="18"/>
    <s v="NOR"/>
    <x v="48"/>
    <n v="2844.6"/>
  </r>
  <r>
    <x v="9"/>
    <x v="3"/>
    <s v="Persons:"/>
    <x v="18"/>
    <s v="NOR"/>
    <x v="49"/>
    <n v="2825.7"/>
  </r>
  <r>
    <x v="9"/>
    <x v="3"/>
    <s v="Persons:"/>
    <x v="18"/>
    <s v="NOR"/>
    <x v="50"/>
    <n v="2806"/>
  </r>
  <r>
    <x v="9"/>
    <x v="3"/>
    <s v="Persons:"/>
    <x v="18"/>
    <s v="NOR"/>
    <x v="51"/>
    <n v="2785.8"/>
  </r>
  <r>
    <x v="9"/>
    <x v="3"/>
    <s v="Persons:"/>
    <x v="18"/>
    <s v="NOR"/>
    <x v="52"/>
    <n v="2764.4"/>
  </r>
  <r>
    <x v="9"/>
    <x v="3"/>
    <s v="Persons:"/>
    <x v="18"/>
    <s v="NOR"/>
    <x v="53"/>
    <n v="2745.2"/>
  </r>
  <r>
    <x v="9"/>
    <x v="3"/>
    <s v="Persons:"/>
    <x v="18"/>
    <s v="NOR"/>
    <x v="54"/>
    <n v="2726.7"/>
  </r>
  <r>
    <x v="9"/>
    <x v="3"/>
    <s v="Persons:"/>
    <x v="18"/>
    <s v="NOR"/>
    <x v="55"/>
    <n v="2706.5"/>
  </r>
  <r>
    <x v="9"/>
    <x v="3"/>
    <s v="Persons:"/>
    <x v="18"/>
    <s v="NOR"/>
    <x v="56"/>
    <n v="2684.8"/>
  </r>
  <r>
    <x v="9"/>
    <x v="3"/>
    <s v="Persons:"/>
    <x v="18"/>
    <s v="NOR"/>
    <x v="57"/>
    <n v="2663.8"/>
  </r>
  <r>
    <x v="9"/>
    <x v="3"/>
    <s v="Persons:"/>
    <x v="18"/>
    <s v="NOR"/>
    <x v="58"/>
    <n v="2643.8"/>
  </r>
  <r>
    <x v="9"/>
    <x v="3"/>
    <s v="Persons:"/>
    <x v="18"/>
    <s v="NOR"/>
    <x v="59"/>
    <n v="2622.2"/>
  </r>
  <r>
    <x v="9"/>
    <x v="3"/>
    <s v="Persons:"/>
    <x v="18"/>
    <s v="NOR"/>
    <x v="60"/>
    <n v="2597.6999999999998"/>
  </r>
  <r>
    <x v="9"/>
    <x v="3"/>
    <s v="Persons:"/>
    <x v="18"/>
    <s v="NOR"/>
    <x v="61"/>
    <n v="2570.1999999999998"/>
  </r>
  <r>
    <x v="9"/>
    <x v="3"/>
    <s v="Persons:"/>
    <x v="18"/>
    <s v="NOR"/>
    <x v="62"/>
    <n v="2538.9"/>
  </r>
  <r>
    <x v="9"/>
    <x v="3"/>
    <s v="Persons:"/>
    <x v="18"/>
    <s v="NOR"/>
    <x v="63"/>
    <n v="2509"/>
  </r>
  <r>
    <x v="9"/>
    <x v="3"/>
    <s v="Persons:"/>
    <x v="19"/>
    <s v="EU15"/>
    <x v="0"/>
    <n v="309563.09999999998"/>
  </r>
  <r>
    <x v="9"/>
    <x v="3"/>
    <s v="Persons:"/>
    <x v="19"/>
    <s v="EU15"/>
    <x v="1"/>
    <n v="307701.3"/>
  </r>
  <r>
    <x v="9"/>
    <x v="3"/>
    <s v="Persons:"/>
    <x v="19"/>
    <s v="EU15"/>
    <x v="2"/>
    <n v="306437"/>
  </r>
  <r>
    <x v="9"/>
    <x v="3"/>
    <s v="Persons:"/>
    <x v="19"/>
    <s v="EU15"/>
    <x v="3"/>
    <n v="305817.59999999998"/>
  </r>
  <r>
    <x v="9"/>
    <x v="3"/>
    <s v="Persons:"/>
    <x v="19"/>
    <s v="EU15"/>
    <x v="4"/>
    <n v="305135.2"/>
  </r>
  <r>
    <x v="9"/>
    <x v="3"/>
    <s v="Persons:"/>
    <x v="19"/>
    <s v="EU15"/>
    <x v="5"/>
    <n v="304603.7"/>
  </r>
  <r>
    <x v="9"/>
    <x v="3"/>
    <s v="Persons:"/>
    <x v="19"/>
    <s v="EU15"/>
    <x v="6"/>
    <n v="304046.59999999998"/>
  </r>
  <r>
    <x v="9"/>
    <x v="3"/>
    <s v="Persons:"/>
    <x v="19"/>
    <s v="EU15"/>
    <x v="7"/>
    <n v="303385.7"/>
  </r>
  <r>
    <x v="9"/>
    <x v="3"/>
    <s v="Persons:"/>
    <x v="19"/>
    <s v="EU15"/>
    <x v="8"/>
    <n v="302528.5"/>
  </r>
  <r>
    <x v="9"/>
    <x v="3"/>
    <s v="Persons:"/>
    <x v="19"/>
    <s v="EU15"/>
    <x v="9"/>
    <n v="301754.2"/>
  </r>
  <r>
    <x v="9"/>
    <x v="3"/>
    <s v="Persons:"/>
    <x v="19"/>
    <s v="EU15"/>
    <x v="10"/>
    <n v="300887.40000000002"/>
  </r>
  <r>
    <x v="9"/>
    <x v="3"/>
    <s v="Persons:"/>
    <x v="19"/>
    <s v="EU15"/>
    <x v="11"/>
    <n v="300062.3"/>
  </r>
  <r>
    <x v="9"/>
    <x v="3"/>
    <s v="Persons:"/>
    <x v="19"/>
    <s v="EU15"/>
    <x v="12"/>
    <n v="299638.2"/>
  </r>
  <r>
    <x v="9"/>
    <x v="3"/>
    <s v="Persons:"/>
    <x v="19"/>
    <s v="EU15"/>
    <x v="13"/>
    <n v="299728.7"/>
  </r>
  <r>
    <x v="9"/>
    <x v="3"/>
    <s v="Persons:"/>
    <x v="19"/>
    <s v="EU15"/>
    <x v="14"/>
    <n v="299845.2"/>
  </r>
  <r>
    <x v="9"/>
    <x v="3"/>
    <s v="Persons:"/>
    <x v="19"/>
    <s v="EU15"/>
    <x v="15"/>
    <n v="299035.90000000002"/>
  </r>
  <r>
    <x v="9"/>
    <x v="3"/>
    <s v="Persons:"/>
    <x v="19"/>
    <s v="EU15"/>
    <x v="16"/>
    <n v="297570.40000000002"/>
  </r>
  <r>
    <x v="9"/>
    <x v="3"/>
    <s v="Persons:"/>
    <x v="19"/>
    <s v="EU15"/>
    <x v="17"/>
    <n v="295975.40000000002"/>
  </r>
  <r>
    <x v="9"/>
    <x v="3"/>
    <s v="Persons:"/>
    <x v="19"/>
    <s v="EU15"/>
    <x v="18"/>
    <n v="294533.09999999998"/>
  </r>
  <r>
    <x v="9"/>
    <x v="3"/>
    <s v="Persons:"/>
    <x v="19"/>
    <s v="EU15"/>
    <x v="19"/>
    <n v="292870"/>
  </r>
  <r>
    <x v="9"/>
    <x v="3"/>
    <s v="Persons:"/>
    <x v="19"/>
    <s v="EU15"/>
    <x v="20"/>
    <n v="291198.5"/>
  </r>
  <r>
    <x v="9"/>
    <x v="3"/>
    <s v="Persons:"/>
    <x v="19"/>
    <s v="EU15"/>
    <x v="21"/>
    <n v="289564"/>
  </r>
  <r>
    <x v="9"/>
    <x v="3"/>
    <s v="Persons:"/>
    <x v="19"/>
    <s v="EU15"/>
    <x v="22"/>
    <n v="288239"/>
  </r>
  <r>
    <x v="9"/>
    <x v="3"/>
    <s v="Persons:"/>
    <x v="19"/>
    <s v="EU15"/>
    <x v="23"/>
    <n v="287247.59999999998"/>
  </r>
  <r>
    <x v="9"/>
    <x v="3"/>
    <s v="Persons:"/>
    <x v="19"/>
    <s v="EU15"/>
    <x v="24"/>
    <n v="286366.59999999998"/>
  </r>
  <r>
    <x v="9"/>
    <x v="3"/>
    <s v="Persons:"/>
    <x v="19"/>
    <s v="EU15"/>
    <x v="25"/>
    <n v="285668.09999999998"/>
  </r>
  <r>
    <x v="9"/>
    <x v="3"/>
    <s v="Persons:"/>
    <x v="19"/>
    <s v="EU15"/>
    <x v="26"/>
    <n v="285093.7"/>
  </r>
  <r>
    <x v="9"/>
    <x v="3"/>
    <s v="Persons:"/>
    <x v="19"/>
    <s v="EU15"/>
    <x v="27"/>
    <n v="284463.5"/>
  </r>
  <r>
    <x v="9"/>
    <x v="3"/>
    <s v="Persons:"/>
    <x v="19"/>
    <s v="EU15"/>
    <x v="28"/>
    <n v="283744.40000000002"/>
  </r>
  <r>
    <x v="9"/>
    <x v="3"/>
    <s v="Persons:"/>
    <x v="19"/>
    <s v="EU15"/>
    <x v="29"/>
    <n v="282695.90000000002"/>
  </r>
  <r>
    <x v="9"/>
    <x v="3"/>
    <s v="Persons:"/>
    <x v="19"/>
    <s v="EU15"/>
    <x v="30"/>
    <n v="281091.5"/>
  </r>
  <r>
    <x v="9"/>
    <x v="3"/>
    <s v="Persons:"/>
    <x v="19"/>
    <s v="EU15"/>
    <x v="31"/>
    <n v="279064.09999999998"/>
  </r>
  <r>
    <x v="9"/>
    <x v="3"/>
    <s v="Persons:"/>
    <x v="19"/>
    <s v="EU15"/>
    <x v="32"/>
    <n v="276839.09999999998"/>
  </r>
  <r>
    <x v="9"/>
    <x v="3"/>
    <s v="Persons:"/>
    <x v="19"/>
    <s v="EU15"/>
    <x v="33"/>
    <n v="274855.09999999998"/>
  </r>
  <r>
    <x v="9"/>
    <x v="3"/>
    <s v="Persons:"/>
    <x v="19"/>
    <s v="EU15"/>
    <x v="34"/>
    <n v="273267.59999999998"/>
  </r>
  <r>
    <x v="9"/>
    <x v="3"/>
    <s v="Persons:"/>
    <x v="19"/>
    <s v="EU15"/>
    <x v="35"/>
    <n v="271915.90000000002"/>
  </r>
  <r>
    <x v="9"/>
    <x v="3"/>
    <s v="Persons:"/>
    <x v="19"/>
    <s v="EU15"/>
    <x v="36"/>
    <n v="270726.40000000002"/>
  </r>
  <r>
    <x v="9"/>
    <x v="3"/>
    <s v="Persons:"/>
    <x v="19"/>
    <s v="EU15"/>
    <x v="37"/>
    <n v="269455"/>
  </r>
  <r>
    <x v="9"/>
    <x v="3"/>
    <s v="Persons:"/>
    <x v="19"/>
    <s v="EU15"/>
    <x v="38"/>
    <n v="268158.7"/>
  </r>
  <r>
    <x v="9"/>
    <x v="3"/>
    <s v="Persons:"/>
    <x v="19"/>
    <s v="EU15"/>
    <x v="39"/>
    <n v="266938.09999999998"/>
  </r>
  <r>
    <x v="9"/>
    <x v="3"/>
    <s v="Persons:"/>
    <x v="19"/>
    <s v="EU15"/>
    <x v="40"/>
    <n v="265672.90000000002"/>
  </r>
  <r>
    <x v="9"/>
    <x v="3"/>
    <s v="Persons:"/>
    <x v="19"/>
    <s v="EU15"/>
    <x v="41"/>
    <n v="264320.59999999998"/>
  </r>
  <r>
    <x v="9"/>
    <x v="3"/>
    <s v="Persons:"/>
    <x v="19"/>
    <s v="EU15"/>
    <x v="42"/>
    <n v="262721.5"/>
  </r>
  <r>
    <x v="9"/>
    <x v="3"/>
    <s v="Persons:"/>
    <x v="19"/>
    <s v="EU15"/>
    <x v="43"/>
    <n v="260747"/>
  </r>
  <r>
    <x v="9"/>
    <x v="3"/>
    <s v="Persons:"/>
    <x v="19"/>
    <s v="EU15"/>
    <x v="44"/>
    <n v="258583.2"/>
  </r>
  <r>
    <x v="9"/>
    <x v="3"/>
    <s v="Persons:"/>
    <x v="19"/>
    <s v="EU15"/>
    <x v="45"/>
    <n v="256518.7"/>
  </r>
  <r>
    <x v="9"/>
    <x v="3"/>
    <s v="Persons:"/>
    <x v="19"/>
    <s v="EU15"/>
    <x v="46"/>
    <n v="254685.7"/>
  </r>
  <r>
    <x v="9"/>
    <x v="3"/>
    <s v="Persons:"/>
    <x v="19"/>
    <s v="EU15"/>
    <x v="47"/>
    <n v="253038.1"/>
  </r>
  <r>
    <x v="9"/>
    <x v="3"/>
    <s v="Persons:"/>
    <x v="19"/>
    <s v="EU15"/>
    <x v="48"/>
    <n v="251440.7"/>
  </r>
  <r>
    <x v="9"/>
    <x v="3"/>
    <s v="Persons:"/>
    <x v="19"/>
    <s v="EU15"/>
    <x v="49"/>
    <n v="249838.6"/>
  </r>
  <r>
    <x v="9"/>
    <x v="3"/>
    <s v="Persons:"/>
    <x v="19"/>
    <s v="EU15"/>
    <x v="50"/>
    <n v="248147.20000000001"/>
  </r>
  <r>
    <x v="9"/>
    <x v="3"/>
    <s v="Persons:"/>
    <x v="19"/>
    <s v="EU15"/>
    <x v="51"/>
    <n v="246395.6"/>
  </r>
  <r>
    <x v="9"/>
    <x v="3"/>
    <s v="Persons:"/>
    <x v="19"/>
    <s v="EU15"/>
    <x v="52"/>
    <n v="244707.4"/>
  </r>
  <r>
    <x v="9"/>
    <x v="3"/>
    <s v="Persons:"/>
    <x v="19"/>
    <s v="EU15"/>
    <x v="53"/>
    <n v="243261.1"/>
  </r>
  <r>
    <x v="9"/>
    <x v="3"/>
    <s v="Persons:"/>
    <x v="19"/>
    <s v="EU15"/>
    <x v="54"/>
    <n v="242019"/>
  </r>
  <r>
    <x v="9"/>
    <x v="3"/>
    <s v="Persons:"/>
    <x v="19"/>
    <s v="EU15"/>
    <x v="55"/>
    <n v="240634"/>
  </r>
  <r>
    <x v="9"/>
    <x v="3"/>
    <s v="Persons:"/>
    <x v="19"/>
    <s v="EU15"/>
    <x v="56"/>
    <n v="239498"/>
  </r>
  <r>
    <x v="9"/>
    <x v="3"/>
    <s v="Persons:"/>
    <x v="19"/>
    <s v="EU15"/>
    <x v="57"/>
    <n v="238305"/>
  </r>
  <r>
    <x v="9"/>
    <x v="3"/>
    <s v="Persons:"/>
    <x v="19"/>
    <s v="EU15"/>
    <x v="58"/>
    <n v="236768.6"/>
  </r>
  <r>
    <x v="9"/>
    <x v="3"/>
    <s v="Persons:"/>
    <x v="19"/>
    <s v="EU15"/>
    <x v="59"/>
    <n v="235133.3"/>
  </r>
  <r>
    <x v="9"/>
    <x v="3"/>
    <s v="Persons:"/>
    <x v="19"/>
    <s v="EU15"/>
    <x v="60"/>
    <n v="233481.2"/>
  </r>
  <r>
    <x v="9"/>
    <x v="3"/>
    <s v="Persons:"/>
    <x v="19"/>
    <s v="EU15"/>
    <x v="61"/>
    <n v="231377.2"/>
  </r>
  <r>
    <x v="9"/>
    <x v="3"/>
    <s v="Persons:"/>
    <x v="19"/>
    <s v="EU15"/>
    <x v="62"/>
    <n v="229153.4"/>
  </r>
  <r>
    <x v="9"/>
    <x v="3"/>
    <s v="Persons:"/>
    <x v="19"/>
    <s v="EU15"/>
    <x v="63"/>
    <m/>
  </r>
  <r>
    <x v="10"/>
    <x v="3"/>
    <s v="Persons:"/>
    <x v="0"/>
    <s v="BEL"/>
    <x v="0"/>
    <m/>
  </r>
  <r>
    <x v="10"/>
    <x v="3"/>
    <s v="Persons:"/>
    <x v="0"/>
    <s v="BEL"/>
    <x v="1"/>
    <n v="2290.1999999999998"/>
  </r>
  <r>
    <x v="10"/>
    <x v="3"/>
    <s v="Persons:"/>
    <x v="0"/>
    <s v="BEL"/>
    <x v="2"/>
    <n v="2249.4"/>
  </r>
  <r>
    <x v="10"/>
    <x v="3"/>
    <s v="Persons:"/>
    <x v="0"/>
    <s v="BEL"/>
    <x v="3"/>
    <n v="2217"/>
  </r>
  <r>
    <x v="10"/>
    <x v="3"/>
    <s v="Persons:"/>
    <x v="0"/>
    <s v="BEL"/>
    <x v="4"/>
    <n v="2185.1"/>
  </r>
  <r>
    <x v="10"/>
    <x v="3"/>
    <s v="Persons:"/>
    <x v="0"/>
    <s v="BEL"/>
    <x v="5"/>
    <n v="2148.1"/>
  </r>
  <r>
    <x v="10"/>
    <x v="3"/>
    <s v="Persons:"/>
    <x v="0"/>
    <s v="BEL"/>
    <x v="6"/>
    <n v="2112.9"/>
  </r>
  <r>
    <x v="10"/>
    <x v="3"/>
    <s v="Persons:"/>
    <x v="0"/>
    <s v="BEL"/>
    <x v="7"/>
    <n v="2079.1"/>
  </r>
  <r>
    <x v="10"/>
    <x v="3"/>
    <s v="Persons:"/>
    <x v="0"/>
    <s v="BEL"/>
    <x v="8"/>
    <n v="2046.9"/>
  </r>
  <r>
    <x v="10"/>
    <x v="3"/>
    <s v="Persons:"/>
    <x v="0"/>
    <s v="BEL"/>
    <x v="9"/>
    <n v="2012.6"/>
  </r>
  <r>
    <x v="10"/>
    <x v="3"/>
    <s v="Persons:"/>
    <x v="0"/>
    <s v="BEL"/>
    <x v="10"/>
    <n v="1976.8"/>
  </r>
  <r>
    <x v="10"/>
    <x v="3"/>
    <s v="Persons:"/>
    <x v="0"/>
    <s v="BEL"/>
    <x v="11"/>
    <n v="1942.1"/>
  </r>
  <r>
    <x v="10"/>
    <x v="3"/>
    <s v="Persons:"/>
    <x v="0"/>
    <s v="BEL"/>
    <x v="12"/>
    <n v="1904"/>
  </r>
  <r>
    <x v="10"/>
    <x v="3"/>
    <s v="Persons:"/>
    <x v="0"/>
    <s v="BEL"/>
    <x v="13"/>
    <n v="1871.7"/>
  </r>
  <r>
    <x v="10"/>
    <x v="3"/>
    <s v="Persons:"/>
    <x v="0"/>
    <s v="BEL"/>
    <x v="14"/>
    <n v="1848.5"/>
  </r>
  <r>
    <x v="10"/>
    <x v="3"/>
    <s v="Persons:"/>
    <x v="0"/>
    <s v="BEL"/>
    <x v="15"/>
    <n v="1828.3"/>
  </r>
  <r>
    <x v="10"/>
    <x v="3"/>
    <s v="Persons:"/>
    <x v="0"/>
    <s v="BEL"/>
    <x v="16"/>
    <n v="1814.9"/>
  </r>
  <r>
    <x v="10"/>
    <x v="3"/>
    <s v="Persons:"/>
    <x v="0"/>
    <s v="BEL"/>
    <x v="17"/>
    <n v="1809.5"/>
  </r>
  <r>
    <x v="10"/>
    <x v="3"/>
    <s v="Persons:"/>
    <x v="0"/>
    <s v="BEL"/>
    <x v="18"/>
    <n v="1804.3"/>
  </r>
  <r>
    <x v="10"/>
    <x v="3"/>
    <s v="Persons:"/>
    <x v="0"/>
    <s v="BEL"/>
    <x v="19"/>
    <n v="1789.8"/>
  </r>
  <r>
    <x v="10"/>
    <x v="3"/>
    <s v="Persons:"/>
    <x v="0"/>
    <s v="BEL"/>
    <x v="20"/>
    <n v="1771.3"/>
  </r>
  <r>
    <x v="10"/>
    <x v="3"/>
    <s v="Persons:"/>
    <x v="0"/>
    <s v="BEL"/>
    <x v="21"/>
    <n v="1754.4"/>
  </r>
  <r>
    <x v="10"/>
    <x v="3"/>
    <s v="Persons:"/>
    <x v="0"/>
    <s v="BEL"/>
    <x v="22"/>
    <n v="1738.1"/>
  </r>
  <r>
    <x v="10"/>
    <x v="3"/>
    <s v="Persons:"/>
    <x v="0"/>
    <s v="BEL"/>
    <x v="23"/>
    <n v="1722.4"/>
  </r>
  <r>
    <x v="10"/>
    <x v="3"/>
    <s v="Persons:"/>
    <x v="0"/>
    <s v="BEL"/>
    <x v="24"/>
    <n v="1706.3"/>
  </r>
  <r>
    <x v="10"/>
    <x v="3"/>
    <s v="Persons:"/>
    <x v="0"/>
    <s v="BEL"/>
    <x v="25"/>
    <n v="1688"/>
  </r>
  <r>
    <x v="10"/>
    <x v="3"/>
    <s v="Persons:"/>
    <x v="0"/>
    <s v="BEL"/>
    <x v="26"/>
    <n v="1665.8"/>
  </r>
  <r>
    <x v="10"/>
    <x v="3"/>
    <s v="Persons:"/>
    <x v="0"/>
    <s v="BEL"/>
    <x v="27"/>
    <n v="1639.3"/>
  </r>
  <r>
    <x v="10"/>
    <x v="3"/>
    <s v="Persons:"/>
    <x v="0"/>
    <s v="BEL"/>
    <x v="28"/>
    <n v="1611.1"/>
  </r>
  <r>
    <x v="10"/>
    <x v="3"/>
    <s v="Persons:"/>
    <x v="0"/>
    <s v="BEL"/>
    <x v="29"/>
    <n v="1584.1"/>
  </r>
  <r>
    <x v="10"/>
    <x v="3"/>
    <s v="Persons:"/>
    <x v="0"/>
    <s v="BEL"/>
    <x v="30"/>
    <n v="1560.8"/>
  </r>
  <r>
    <x v="10"/>
    <x v="3"/>
    <s v="Persons:"/>
    <x v="0"/>
    <s v="BEL"/>
    <x v="31"/>
    <n v="1537.9"/>
  </r>
  <r>
    <x v="10"/>
    <x v="3"/>
    <s v="Persons:"/>
    <x v="0"/>
    <s v="BEL"/>
    <x v="32"/>
    <n v="1513.2"/>
  </r>
  <r>
    <x v="10"/>
    <x v="3"/>
    <s v="Persons:"/>
    <x v="0"/>
    <s v="BEL"/>
    <x v="33"/>
    <n v="1487.4"/>
  </r>
  <r>
    <x v="10"/>
    <x v="3"/>
    <s v="Persons:"/>
    <x v="0"/>
    <s v="BEL"/>
    <x v="34"/>
    <n v="1462.3"/>
  </r>
  <r>
    <x v="10"/>
    <x v="3"/>
    <s v="Persons:"/>
    <x v="0"/>
    <s v="BEL"/>
    <x v="35"/>
    <n v="1434.3"/>
  </r>
  <r>
    <x v="10"/>
    <x v="3"/>
    <s v="Persons:"/>
    <x v="0"/>
    <s v="BEL"/>
    <x v="36"/>
    <n v="1409.8"/>
  </r>
  <r>
    <x v="10"/>
    <x v="3"/>
    <s v="Persons:"/>
    <x v="0"/>
    <s v="BEL"/>
    <x v="37"/>
    <n v="1388.8"/>
  </r>
  <r>
    <x v="10"/>
    <x v="3"/>
    <s v="Persons:"/>
    <x v="0"/>
    <s v="BEL"/>
    <x v="38"/>
    <n v="1363"/>
  </r>
  <r>
    <x v="10"/>
    <x v="3"/>
    <s v="Persons:"/>
    <x v="0"/>
    <s v="BEL"/>
    <x v="39"/>
    <n v="1348.4"/>
  </r>
  <r>
    <x v="10"/>
    <x v="3"/>
    <s v="Persons:"/>
    <x v="0"/>
    <s v="BEL"/>
    <x v="40"/>
    <n v="1362"/>
  </r>
  <r>
    <x v="10"/>
    <x v="3"/>
    <s v="Persons:"/>
    <x v="0"/>
    <s v="BEL"/>
    <x v="41"/>
    <n v="1389"/>
  </r>
  <r>
    <x v="10"/>
    <x v="3"/>
    <s v="Persons:"/>
    <x v="0"/>
    <s v="BEL"/>
    <x v="42"/>
    <n v="1401.1"/>
  </r>
  <r>
    <x v="10"/>
    <x v="3"/>
    <s v="Persons:"/>
    <x v="0"/>
    <s v="BEL"/>
    <x v="43"/>
    <n v="1405.9"/>
  </r>
  <r>
    <x v="10"/>
    <x v="3"/>
    <s v="Persons:"/>
    <x v="0"/>
    <s v="BEL"/>
    <x v="44"/>
    <n v="1405.5"/>
  </r>
  <r>
    <x v="10"/>
    <x v="3"/>
    <s v="Persons:"/>
    <x v="0"/>
    <s v="BEL"/>
    <x v="45"/>
    <n v="1393.2"/>
  </r>
  <r>
    <x v="10"/>
    <x v="3"/>
    <s v="Persons:"/>
    <x v="0"/>
    <s v="BEL"/>
    <x v="46"/>
    <n v="1381"/>
  </r>
  <r>
    <x v="10"/>
    <x v="3"/>
    <s v="Persons:"/>
    <x v="0"/>
    <s v="BEL"/>
    <x v="47"/>
    <n v="1373.2"/>
  </r>
  <r>
    <x v="10"/>
    <x v="3"/>
    <s v="Persons:"/>
    <x v="0"/>
    <s v="BEL"/>
    <x v="48"/>
    <n v="1364.7"/>
  </r>
  <r>
    <x v="10"/>
    <x v="3"/>
    <s v="Persons:"/>
    <x v="0"/>
    <s v="BEL"/>
    <x v="49"/>
    <n v="1353"/>
  </r>
  <r>
    <x v="10"/>
    <x v="3"/>
    <s v="Persons:"/>
    <x v="0"/>
    <s v="BEL"/>
    <x v="50"/>
    <n v="1338.5"/>
  </r>
  <r>
    <x v="10"/>
    <x v="3"/>
    <s v="Persons:"/>
    <x v="0"/>
    <s v="BEL"/>
    <x v="51"/>
    <n v="1321.6"/>
  </r>
  <r>
    <x v="10"/>
    <x v="3"/>
    <s v="Persons:"/>
    <x v="0"/>
    <s v="BEL"/>
    <x v="52"/>
    <n v="1305.0999999999999"/>
  </r>
  <r>
    <x v="10"/>
    <x v="3"/>
    <s v="Persons:"/>
    <x v="0"/>
    <s v="BEL"/>
    <x v="53"/>
    <n v="1293.0999999999999"/>
  </r>
  <r>
    <x v="10"/>
    <x v="3"/>
    <s v="Persons:"/>
    <x v="0"/>
    <s v="BEL"/>
    <x v="54"/>
    <n v="1280.5"/>
  </r>
  <r>
    <x v="10"/>
    <x v="3"/>
    <s v="Persons:"/>
    <x v="0"/>
    <s v="BEL"/>
    <x v="55"/>
    <n v="1264.5"/>
  </r>
  <r>
    <x v="10"/>
    <x v="3"/>
    <s v="Persons:"/>
    <x v="0"/>
    <s v="BEL"/>
    <x v="56"/>
    <n v="1245"/>
  </r>
  <r>
    <x v="10"/>
    <x v="3"/>
    <s v="Persons:"/>
    <x v="0"/>
    <s v="BEL"/>
    <x v="57"/>
    <n v="1220.2"/>
  </r>
  <r>
    <x v="10"/>
    <x v="3"/>
    <s v="Persons:"/>
    <x v="0"/>
    <s v="BEL"/>
    <x v="58"/>
    <n v="1195.8"/>
  </r>
  <r>
    <x v="10"/>
    <x v="3"/>
    <s v="Persons:"/>
    <x v="0"/>
    <s v="BEL"/>
    <x v="59"/>
    <n v="1171.8"/>
  </r>
  <r>
    <x v="10"/>
    <x v="3"/>
    <s v="Persons:"/>
    <x v="0"/>
    <s v="BEL"/>
    <x v="60"/>
    <n v="1151.4000000000001"/>
  </r>
  <r>
    <x v="10"/>
    <x v="3"/>
    <s v="Persons:"/>
    <x v="0"/>
    <s v="BEL"/>
    <x v="61"/>
    <n v="1133.3"/>
  </r>
  <r>
    <x v="10"/>
    <x v="3"/>
    <s v="Persons:"/>
    <x v="0"/>
    <s v="BEL"/>
    <x v="62"/>
    <n v="1111.3"/>
  </r>
  <r>
    <x v="10"/>
    <x v="3"/>
    <s v="Persons:"/>
    <x v="0"/>
    <s v="BEL"/>
    <x v="63"/>
    <n v="1095.4000000000001"/>
  </r>
  <r>
    <x v="10"/>
    <x v="3"/>
    <s v="Persons:"/>
    <x v="1"/>
    <s v="DNK"/>
    <x v="0"/>
    <m/>
  </r>
  <r>
    <x v="10"/>
    <x v="3"/>
    <s v="Persons:"/>
    <x v="1"/>
    <s v="DNK"/>
    <x v="1"/>
    <n v="1204.3"/>
  </r>
  <r>
    <x v="10"/>
    <x v="3"/>
    <s v="Persons:"/>
    <x v="1"/>
    <s v="DNK"/>
    <x v="2"/>
    <n v="1185.7"/>
  </r>
  <r>
    <x v="10"/>
    <x v="3"/>
    <s v="Persons:"/>
    <x v="1"/>
    <s v="DNK"/>
    <x v="3"/>
    <n v="1166.0999999999999"/>
  </r>
  <r>
    <x v="10"/>
    <x v="3"/>
    <s v="Persons:"/>
    <x v="1"/>
    <s v="DNK"/>
    <x v="4"/>
    <n v="1146"/>
  </r>
  <r>
    <x v="10"/>
    <x v="3"/>
    <s v="Persons:"/>
    <x v="1"/>
    <s v="DNK"/>
    <x v="5"/>
    <n v="1126.0999999999999"/>
  </r>
  <r>
    <x v="10"/>
    <x v="3"/>
    <s v="Persons:"/>
    <x v="1"/>
    <s v="DNK"/>
    <x v="6"/>
    <n v="1105.5999999999999"/>
  </r>
  <r>
    <x v="10"/>
    <x v="3"/>
    <s v="Persons:"/>
    <x v="1"/>
    <s v="DNK"/>
    <x v="7"/>
    <n v="1084.8"/>
  </r>
  <r>
    <x v="10"/>
    <x v="3"/>
    <s v="Persons:"/>
    <x v="1"/>
    <s v="DNK"/>
    <x v="8"/>
    <n v="1062.8"/>
  </r>
  <r>
    <x v="10"/>
    <x v="3"/>
    <s v="Persons:"/>
    <x v="1"/>
    <s v="DNK"/>
    <x v="9"/>
    <n v="1038.9000000000001"/>
  </r>
  <r>
    <x v="10"/>
    <x v="3"/>
    <s v="Persons:"/>
    <x v="1"/>
    <s v="DNK"/>
    <x v="10"/>
    <n v="1013.3"/>
  </r>
  <r>
    <x v="10"/>
    <x v="3"/>
    <s v="Persons:"/>
    <x v="1"/>
    <s v="DNK"/>
    <x v="11"/>
    <n v="983.9000000000002"/>
  </r>
  <r>
    <x v="10"/>
    <x v="3"/>
    <s v="Persons:"/>
    <x v="1"/>
    <s v="DNK"/>
    <x v="12"/>
    <n v="950.9000000000002"/>
  </r>
  <r>
    <x v="10"/>
    <x v="3"/>
    <s v="Persons:"/>
    <x v="1"/>
    <s v="DNK"/>
    <x v="13"/>
    <n v="918.30000000000018"/>
  </r>
  <r>
    <x v="10"/>
    <x v="3"/>
    <s v="Persons:"/>
    <x v="1"/>
    <s v="DNK"/>
    <x v="14"/>
    <n v="889.2"/>
  </r>
  <r>
    <x v="10"/>
    <x v="3"/>
    <s v="Persons:"/>
    <x v="1"/>
    <s v="DNK"/>
    <x v="15"/>
    <n v="864.30000000000018"/>
  </r>
  <r>
    <x v="10"/>
    <x v="3"/>
    <s v="Persons:"/>
    <x v="1"/>
    <s v="DNK"/>
    <x v="16"/>
    <n v="843.9000000000002"/>
  </r>
  <r>
    <x v="10"/>
    <x v="3"/>
    <s v="Persons:"/>
    <x v="1"/>
    <s v="DNK"/>
    <x v="17"/>
    <n v="828.9000000000002"/>
  </r>
  <r>
    <x v="10"/>
    <x v="3"/>
    <s v="Persons:"/>
    <x v="1"/>
    <s v="DNK"/>
    <x v="18"/>
    <n v="817.80000000000018"/>
  </r>
  <r>
    <x v="10"/>
    <x v="3"/>
    <s v="Persons:"/>
    <x v="1"/>
    <s v="DNK"/>
    <x v="19"/>
    <n v="808.5"/>
  </r>
  <r>
    <x v="10"/>
    <x v="3"/>
    <s v="Persons:"/>
    <x v="1"/>
    <s v="DNK"/>
    <x v="20"/>
    <n v="801.5"/>
  </r>
  <r>
    <x v="10"/>
    <x v="3"/>
    <s v="Persons:"/>
    <x v="1"/>
    <s v="DNK"/>
    <x v="21"/>
    <n v="796.5"/>
  </r>
  <r>
    <x v="10"/>
    <x v="3"/>
    <s v="Persons:"/>
    <x v="1"/>
    <s v="DNK"/>
    <x v="22"/>
    <n v="793.30000000000018"/>
  </r>
  <r>
    <x v="10"/>
    <x v="3"/>
    <s v="Persons:"/>
    <x v="1"/>
    <s v="DNK"/>
    <x v="23"/>
    <n v="791.2"/>
  </r>
  <r>
    <x v="10"/>
    <x v="3"/>
    <s v="Persons:"/>
    <x v="1"/>
    <s v="DNK"/>
    <x v="24"/>
    <n v="790.4000000000002"/>
  </r>
  <r>
    <x v="10"/>
    <x v="3"/>
    <s v="Persons:"/>
    <x v="1"/>
    <s v="DNK"/>
    <x v="25"/>
    <n v="791"/>
  </r>
  <r>
    <x v="10"/>
    <x v="3"/>
    <s v="Persons:"/>
    <x v="1"/>
    <s v="DNK"/>
    <x v="26"/>
    <n v="792.2"/>
  </r>
  <r>
    <x v="10"/>
    <x v="3"/>
    <s v="Persons:"/>
    <x v="1"/>
    <s v="DNK"/>
    <x v="27"/>
    <n v="794.30000000000018"/>
  </r>
  <r>
    <x v="10"/>
    <x v="3"/>
    <s v="Persons:"/>
    <x v="1"/>
    <s v="DNK"/>
    <x v="28"/>
    <n v="797.1"/>
  </r>
  <r>
    <x v="10"/>
    <x v="3"/>
    <s v="Persons:"/>
    <x v="1"/>
    <s v="DNK"/>
    <x v="29"/>
    <n v="799.9000000000002"/>
  </r>
  <r>
    <x v="10"/>
    <x v="3"/>
    <s v="Persons:"/>
    <x v="1"/>
    <s v="DNK"/>
    <x v="30"/>
    <n v="802.2"/>
  </r>
  <r>
    <x v="10"/>
    <x v="3"/>
    <s v="Persons:"/>
    <x v="1"/>
    <s v="DNK"/>
    <x v="31"/>
    <n v="803.7"/>
  </r>
  <r>
    <x v="10"/>
    <x v="3"/>
    <s v="Persons:"/>
    <x v="1"/>
    <s v="DNK"/>
    <x v="32"/>
    <n v="803"/>
  </r>
  <r>
    <x v="10"/>
    <x v="3"/>
    <s v="Persons:"/>
    <x v="1"/>
    <s v="DNK"/>
    <x v="33"/>
    <n v="801.2"/>
  </r>
  <r>
    <x v="10"/>
    <x v="3"/>
    <s v="Persons:"/>
    <x v="1"/>
    <s v="DNK"/>
    <x v="34"/>
    <n v="798"/>
  </r>
  <r>
    <x v="10"/>
    <x v="3"/>
    <s v="Persons:"/>
    <x v="1"/>
    <s v="DNK"/>
    <x v="35"/>
    <n v="793.5"/>
  </r>
  <r>
    <x v="10"/>
    <x v="3"/>
    <s v="Persons:"/>
    <x v="1"/>
    <s v="DNK"/>
    <x v="36"/>
    <n v="788.4000000000002"/>
  </r>
  <r>
    <x v="10"/>
    <x v="3"/>
    <s v="Persons:"/>
    <x v="1"/>
    <s v="DNK"/>
    <x v="37"/>
    <n v="781.4000000000002"/>
  </r>
  <r>
    <x v="10"/>
    <x v="3"/>
    <s v="Persons:"/>
    <x v="1"/>
    <s v="DNK"/>
    <x v="38"/>
    <n v="771.5"/>
  </r>
  <r>
    <x v="10"/>
    <x v="3"/>
    <s v="Persons:"/>
    <x v="1"/>
    <s v="DNK"/>
    <x v="39"/>
    <n v="763.80000000000018"/>
  </r>
  <r>
    <x v="10"/>
    <x v="3"/>
    <s v="Persons:"/>
    <x v="1"/>
    <s v="DNK"/>
    <x v="40"/>
    <n v="758.30000000000018"/>
  </r>
  <r>
    <x v="10"/>
    <x v="3"/>
    <s v="Persons:"/>
    <x v="1"/>
    <s v="DNK"/>
    <x v="41"/>
    <n v="751.5"/>
  </r>
  <r>
    <x v="10"/>
    <x v="3"/>
    <s v="Persons:"/>
    <x v="1"/>
    <s v="DNK"/>
    <x v="42"/>
    <n v="744.80000000000018"/>
  </r>
  <r>
    <x v="10"/>
    <x v="3"/>
    <s v="Persons:"/>
    <x v="1"/>
    <s v="DNK"/>
    <x v="43"/>
    <n v="738.1"/>
  </r>
  <r>
    <x v="10"/>
    <x v="3"/>
    <s v="Persons:"/>
    <x v="1"/>
    <s v="DNK"/>
    <x v="44"/>
    <n v="729.4000000000002"/>
  </r>
  <r>
    <x v="10"/>
    <x v="3"/>
    <s v="Persons:"/>
    <x v="1"/>
    <s v="DNK"/>
    <x v="45"/>
    <n v="718"/>
  </r>
  <r>
    <x v="10"/>
    <x v="3"/>
    <s v="Persons:"/>
    <x v="1"/>
    <s v="DNK"/>
    <x v="46"/>
    <n v="704.2"/>
  </r>
  <r>
    <x v="10"/>
    <x v="3"/>
    <s v="Persons:"/>
    <x v="1"/>
    <s v="DNK"/>
    <x v="47"/>
    <n v="690.6"/>
  </r>
  <r>
    <x v="10"/>
    <x v="3"/>
    <s v="Persons:"/>
    <x v="1"/>
    <s v="DNK"/>
    <x v="48"/>
    <n v="677.6"/>
  </r>
  <r>
    <x v="10"/>
    <x v="3"/>
    <s v="Persons:"/>
    <x v="1"/>
    <s v="DNK"/>
    <x v="49"/>
    <n v="662.7"/>
  </r>
  <r>
    <x v="10"/>
    <x v="3"/>
    <s v="Persons:"/>
    <x v="1"/>
    <s v="DNK"/>
    <x v="50"/>
    <n v="647.40000000000009"/>
  </r>
  <r>
    <x v="10"/>
    <x v="3"/>
    <s v="Persons:"/>
    <x v="1"/>
    <s v="DNK"/>
    <x v="51"/>
    <n v="633.1"/>
  </r>
  <r>
    <x v="10"/>
    <x v="3"/>
    <s v="Persons:"/>
    <x v="1"/>
    <s v="DNK"/>
    <x v="52"/>
    <n v="619.20000000000005"/>
  </r>
  <r>
    <x v="10"/>
    <x v="3"/>
    <s v="Persons:"/>
    <x v="1"/>
    <s v="DNK"/>
    <x v="53"/>
    <n v="604.9"/>
  </r>
  <r>
    <x v="10"/>
    <x v="3"/>
    <s v="Persons:"/>
    <x v="1"/>
    <s v="DNK"/>
    <x v="54"/>
    <n v="590.9"/>
  </r>
  <r>
    <x v="10"/>
    <x v="3"/>
    <s v="Persons:"/>
    <x v="1"/>
    <s v="DNK"/>
    <x v="55"/>
    <n v="577.6"/>
  </r>
  <r>
    <x v="10"/>
    <x v="3"/>
    <s v="Persons:"/>
    <x v="1"/>
    <s v="DNK"/>
    <x v="56"/>
    <n v="564.6"/>
  </r>
  <r>
    <x v="10"/>
    <x v="3"/>
    <s v="Persons:"/>
    <x v="1"/>
    <s v="DNK"/>
    <x v="57"/>
    <n v="552.9"/>
  </r>
  <r>
    <x v="10"/>
    <x v="3"/>
    <s v="Persons:"/>
    <x v="1"/>
    <s v="DNK"/>
    <x v="58"/>
    <n v="542.20000000000005"/>
  </r>
  <r>
    <x v="10"/>
    <x v="3"/>
    <s v="Persons:"/>
    <x v="1"/>
    <s v="DNK"/>
    <x v="59"/>
    <n v="531.4"/>
  </r>
  <r>
    <x v="10"/>
    <x v="3"/>
    <s v="Persons:"/>
    <x v="1"/>
    <s v="DNK"/>
    <x v="60"/>
    <n v="520.1"/>
  </r>
  <r>
    <x v="10"/>
    <x v="3"/>
    <s v="Persons:"/>
    <x v="1"/>
    <s v="DNK"/>
    <x v="61"/>
    <n v="508.90000000000009"/>
  </r>
  <r>
    <x v="10"/>
    <x v="3"/>
    <s v="Persons:"/>
    <x v="1"/>
    <s v="DNK"/>
    <x v="62"/>
    <n v="497.3"/>
  </r>
  <r>
    <x v="10"/>
    <x v="3"/>
    <s v="Persons:"/>
    <x v="1"/>
    <s v="DNK"/>
    <x v="63"/>
    <n v="485.2"/>
  </r>
  <r>
    <x v="10"/>
    <x v="3"/>
    <s v="Persons:"/>
    <x v="2"/>
    <s v="DEU"/>
    <x v="0"/>
    <m/>
  </r>
  <r>
    <x v="10"/>
    <x v="3"/>
    <s v="Persons:"/>
    <x v="2"/>
    <s v="DEU"/>
    <x v="1"/>
    <n v="18548.3"/>
  </r>
  <r>
    <x v="10"/>
    <x v="3"/>
    <s v="Persons:"/>
    <x v="2"/>
    <s v="DEU"/>
    <x v="2"/>
    <n v="18354.099999999999"/>
  </r>
  <r>
    <x v="10"/>
    <x v="3"/>
    <s v="Persons:"/>
    <x v="2"/>
    <s v="DEU"/>
    <x v="3"/>
    <n v="18181.2"/>
  </r>
  <r>
    <x v="10"/>
    <x v="3"/>
    <s v="Persons:"/>
    <x v="2"/>
    <s v="DEU"/>
    <x v="4"/>
    <n v="17987.099999999999"/>
  </r>
  <r>
    <x v="10"/>
    <x v="3"/>
    <s v="Persons:"/>
    <x v="2"/>
    <s v="DEU"/>
    <x v="5"/>
    <n v="17796.599999999999"/>
  </r>
  <r>
    <x v="10"/>
    <x v="3"/>
    <s v="Persons:"/>
    <x v="2"/>
    <s v="DEU"/>
    <x v="6"/>
    <n v="17609.7"/>
  </r>
  <r>
    <x v="10"/>
    <x v="3"/>
    <s v="Persons:"/>
    <x v="2"/>
    <s v="DEU"/>
    <x v="7"/>
    <n v="17404.900000000001"/>
  </r>
  <r>
    <x v="10"/>
    <x v="3"/>
    <s v="Persons:"/>
    <x v="2"/>
    <s v="DEU"/>
    <x v="8"/>
    <n v="17194.400000000001"/>
  </r>
  <r>
    <x v="10"/>
    <x v="3"/>
    <s v="Persons:"/>
    <x v="2"/>
    <s v="DEU"/>
    <x v="9"/>
    <n v="16970.8"/>
  </r>
  <r>
    <x v="10"/>
    <x v="3"/>
    <s v="Persons:"/>
    <x v="2"/>
    <s v="DEU"/>
    <x v="10"/>
    <n v="16784"/>
  </r>
  <r>
    <x v="10"/>
    <x v="3"/>
    <s v="Persons:"/>
    <x v="2"/>
    <s v="DEU"/>
    <x v="11"/>
    <n v="16659.3"/>
  </r>
  <r>
    <x v="10"/>
    <x v="3"/>
    <s v="Persons:"/>
    <x v="2"/>
    <s v="DEU"/>
    <x v="12"/>
    <n v="16589.900000000001"/>
  </r>
  <r>
    <x v="10"/>
    <x v="3"/>
    <s v="Persons:"/>
    <x v="2"/>
    <s v="DEU"/>
    <x v="13"/>
    <n v="16683.099999999999"/>
  </r>
  <r>
    <x v="10"/>
    <x v="3"/>
    <s v="Persons:"/>
    <x v="2"/>
    <s v="DEU"/>
    <x v="14"/>
    <n v="16815.400000000001"/>
  </r>
  <r>
    <x v="10"/>
    <x v="3"/>
    <s v="Persons:"/>
    <x v="2"/>
    <s v="DEU"/>
    <x v="15"/>
    <n v="16623.900000000001"/>
  </r>
  <r>
    <x v="10"/>
    <x v="3"/>
    <s v="Persons:"/>
    <x v="2"/>
    <s v="DEU"/>
    <x v="16"/>
    <n v="16409"/>
  </r>
  <r>
    <x v="10"/>
    <x v="3"/>
    <s v="Persons:"/>
    <x v="2"/>
    <s v="DEU"/>
    <x v="17"/>
    <n v="16084.7"/>
  </r>
  <r>
    <x v="10"/>
    <x v="3"/>
    <s v="Persons:"/>
    <x v="2"/>
    <s v="DEU"/>
    <x v="18"/>
    <n v="15393.9"/>
  </r>
  <r>
    <x v="10"/>
    <x v="3"/>
    <s v="Persons:"/>
    <x v="2"/>
    <s v="DEU"/>
    <x v="19"/>
    <n v="14885"/>
  </r>
  <r>
    <x v="10"/>
    <x v="3"/>
    <s v="Persons:"/>
    <x v="2"/>
    <s v="DEU"/>
    <x v="20"/>
    <n v="14649.4"/>
  </r>
  <r>
    <x v="10"/>
    <x v="3"/>
    <s v="Persons:"/>
    <x v="2"/>
    <s v="DEU"/>
    <x v="21"/>
    <n v="14252.3"/>
  </r>
  <r>
    <x v="10"/>
    <x v="3"/>
    <s v="Persons:"/>
    <x v="2"/>
    <s v="DEU"/>
    <x v="22"/>
    <n v="13879.9"/>
  </r>
  <r>
    <x v="10"/>
    <x v="3"/>
    <s v="Persons:"/>
    <x v="2"/>
    <s v="DEU"/>
    <x v="23"/>
    <n v="13473.5"/>
  </r>
  <r>
    <x v="10"/>
    <x v="3"/>
    <s v="Persons:"/>
    <x v="2"/>
    <s v="DEU"/>
    <x v="24"/>
    <n v="13160.2"/>
  </r>
  <r>
    <x v="10"/>
    <x v="3"/>
    <s v="Persons:"/>
    <x v="2"/>
    <s v="DEU"/>
    <x v="25"/>
    <n v="12982.8"/>
  </r>
  <r>
    <x v="10"/>
    <x v="3"/>
    <s v="Persons:"/>
    <x v="2"/>
    <s v="DEU"/>
    <x v="26"/>
    <n v="12911.6"/>
  </r>
  <r>
    <x v="10"/>
    <x v="3"/>
    <s v="Persons:"/>
    <x v="2"/>
    <s v="DEU"/>
    <x v="27"/>
    <n v="12794.6"/>
  </r>
  <r>
    <x v="10"/>
    <x v="3"/>
    <s v="Persons:"/>
    <x v="2"/>
    <s v="DEU"/>
    <x v="28"/>
    <n v="12637.1"/>
  </r>
  <r>
    <x v="10"/>
    <x v="3"/>
    <s v="Persons:"/>
    <x v="2"/>
    <s v="DEU"/>
    <x v="29"/>
    <n v="12451"/>
  </r>
  <r>
    <x v="10"/>
    <x v="3"/>
    <s v="Persons:"/>
    <x v="2"/>
    <s v="DEU"/>
    <x v="30"/>
    <n v="12268.2"/>
  </r>
  <r>
    <x v="10"/>
    <x v="3"/>
    <s v="Persons:"/>
    <x v="2"/>
    <s v="DEU"/>
    <x v="31"/>
    <n v="12104.4"/>
  </r>
  <r>
    <x v="10"/>
    <x v="3"/>
    <s v="Persons:"/>
    <x v="2"/>
    <s v="DEU"/>
    <x v="32"/>
    <n v="11973.5"/>
  </r>
  <r>
    <x v="10"/>
    <x v="3"/>
    <s v="Persons:"/>
    <x v="2"/>
    <s v="DEU"/>
    <x v="33"/>
    <n v="11854.3"/>
  </r>
  <r>
    <x v="10"/>
    <x v="3"/>
    <s v="Persons:"/>
    <x v="2"/>
    <s v="DEU"/>
    <x v="34"/>
    <n v="11756.8"/>
  </r>
  <r>
    <x v="10"/>
    <x v="3"/>
    <s v="Persons:"/>
    <x v="2"/>
    <s v="DEU"/>
    <x v="35"/>
    <n v="11683.8"/>
  </r>
  <r>
    <x v="10"/>
    <x v="3"/>
    <s v="Persons:"/>
    <x v="2"/>
    <s v="DEU"/>
    <x v="36"/>
    <n v="11586.8"/>
  </r>
  <r>
    <x v="10"/>
    <x v="3"/>
    <s v="Persons:"/>
    <x v="2"/>
    <s v="DEU"/>
    <x v="37"/>
    <n v="11457"/>
  </r>
  <r>
    <x v="10"/>
    <x v="3"/>
    <s v="Persons:"/>
    <x v="2"/>
    <s v="DEU"/>
    <x v="38"/>
    <n v="11318"/>
  </r>
  <r>
    <x v="10"/>
    <x v="3"/>
    <s v="Persons:"/>
    <x v="2"/>
    <s v="DEU"/>
    <x v="39"/>
    <n v="11271.7"/>
  </r>
  <r>
    <x v="10"/>
    <x v="3"/>
    <s v="Persons:"/>
    <x v="2"/>
    <s v="DEU"/>
    <x v="40"/>
    <n v="11442.6"/>
  </r>
  <r>
    <x v="10"/>
    <x v="3"/>
    <s v="Persons:"/>
    <x v="2"/>
    <s v="DEU"/>
    <x v="41"/>
    <n v="11741.6"/>
  </r>
  <r>
    <x v="10"/>
    <x v="3"/>
    <s v="Persons:"/>
    <x v="2"/>
    <s v="DEU"/>
    <x v="42"/>
    <n v="12029.2"/>
  </r>
  <r>
    <x v="10"/>
    <x v="3"/>
    <s v="Persons:"/>
    <x v="2"/>
    <s v="DEU"/>
    <x v="43"/>
    <n v="12214.5"/>
  </r>
  <r>
    <x v="10"/>
    <x v="3"/>
    <s v="Persons:"/>
    <x v="2"/>
    <s v="DEU"/>
    <x v="44"/>
    <n v="12216.2"/>
  </r>
  <r>
    <x v="10"/>
    <x v="3"/>
    <s v="Persons:"/>
    <x v="2"/>
    <s v="DEU"/>
    <x v="45"/>
    <n v="12105.1"/>
  </r>
  <r>
    <x v="10"/>
    <x v="3"/>
    <s v="Persons:"/>
    <x v="2"/>
    <s v="DEU"/>
    <x v="46"/>
    <n v="11952.6"/>
  </r>
  <r>
    <x v="10"/>
    <x v="3"/>
    <s v="Persons:"/>
    <x v="2"/>
    <s v="DEU"/>
    <x v="47"/>
    <n v="11804"/>
  </r>
  <r>
    <x v="10"/>
    <x v="3"/>
    <s v="Persons:"/>
    <x v="2"/>
    <s v="DEU"/>
    <x v="48"/>
    <n v="11678.1"/>
  </r>
  <r>
    <x v="10"/>
    <x v="3"/>
    <s v="Persons:"/>
    <x v="2"/>
    <s v="DEU"/>
    <x v="49"/>
    <n v="11510.8"/>
  </r>
  <r>
    <x v="10"/>
    <x v="3"/>
    <s v="Persons:"/>
    <x v="2"/>
    <s v="DEU"/>
    <x v="50"/>
    <n v="11309.1"/>
  </r>
  <r>
    <x v="10"/>
    <x v="3"/>
    <s v="Persons:"/>
    <x v="2"/>
    <s v="DEU"/>
    <x v="51"/>
    <n v="11101.6"/>
  </r>
  <r>
    <x v="10"/>
    <x v="3"/>
    <s v="Persons:"/>
    <x v="2"/>
    <s v="DEU"/>
    <x v="52"/>
    <n v="10887.7"/>
  </r>
  <r>
    <x v="10"/>
    <x v="3"/>
    <s v="Persons:"/>
    <x v="2"/>
    <s v="DEU"/>
    <x v="53"/>
    <n v="10682.5"/>
  </r>
  <r>
    <x v="10"/>
    <x v="3"/>
    <s v="Persons:"/>
    <x v="2"/>
    <s v="DEU"/>
    <x v="54"/>
    <n v="10478.200000000001"/>
  </r>
  <r>
    <x v="10"/>
    <x v="3"/>
    <s v="Persons:"/>
    <x v="2"/>
    <s v="DEU"/>
    <x v="55"/>
    <n v="10276.700000000001"/>
  </r>
  <r>
    <x v="10"/>
    <x v="3"/>
    <s v="Persons:"/>
    <x v="2"/>
    <s v="DEU"/>
    <x v="56"/>
    <n v="10042.9"/>
  </r>
  <r>
    <x v="10"/>
    <x v="3"/>
    <s v="Persons:"/>
    <x v="2"/>
    <s v="DEU"/>
    <x v="57"/>
    <n v="9770.3000000000011"/>
  </r>
  <r>
    <x v="10"/>
    <x v="3"/>
    <s v="Persons:"/>
    <x v="2"/>
    <s v="DEU"/>
    <x v="58"/>
    <n v="9512"/>
  </r>
  <r>
    <x v="10"/>
    <x v="3"/>
    <s v="Persons:"/>
    <x v="2"/>
    <s v="DEU"/>
    <x v="59"/>
    <n v="9272.1"/>
  </r>
  <r>
    <x v="10"/>
    <x v="3"/>
    <s v="Persons:"/>
    <x v="2"/>
    <s v="DEU"/>
    <x v="60"/>
    <n v="9045.7000000000007"/>
  </r>
  <r>
    <x v="10"/>
    <x v="3"/>
    <s v="Persons:"/>
    <x v="2"/>
    <s v="DEU"/>
    <x v="61"/>
    <n v="8836.3000000000011"/>
  </r>
  <r>
    <x v="10"/>
    <x v="3"/>
    <s v="Persons:"/>
    <x v="2"/>
    <s v="DEU"/>
    <x v="62"/>
    <n v="8574.4"/>
  </r>
  <r>
    <x v="10"/>
    <x v="3"/>
    <s v="Persons:"/>
    <x v="2"/>
    <s v="DEU"/>
    <x v="63"/>
    <n v="8359.2000000000007"/>
  </r>
  <r>
    <x v="10"/>
    <x v="3"/>
    <s v="Persons:"/>
    <x v="3"/>
    <s v="IRL"/>
    <x v="0"/>
    <m/>
  </r>
  <r>
    <x v="10"/>
    <x v="3"/>
    <s v="Persons:"/>
    <x v="3"/>
    <s v="IRL"/>
    <x v="1"/>
    <n v="780.9000000000002"/>
  </r>
  <r>
    <x v="10"/>
    <x v="3"/>
    <s v="Persons:"/>
    <x v="3"/>
    <s v="IRL"/>
    <x v="2"/>
    <n v="750.2"/>
  </r>
  <r>
    <x v="10"/>
    <x v="3"/>
    <s v="Persons:"/>
    <x v="3"/>
    <s v="IRL"/>
    <x v="3"/>
    <n v="727.6"/>
  </r>
  <r>
    <x v="10"/>
    <x v="3"/>
    <s v="Persons:"/>
    <x v="3"/>
    <s v="IRL"/>
    <x v="4"/>
    <n v="703.80000000000018"/>
  </r>
  <r>
    <x v="10"/>
    <x v="3"/>
    <s v="Persons:"/>
    <x v="3"/>
    <s v="IRL"/>
    <x v="5"/>
    <n v="680"/>
  </r>
  <r>
    <x v="10"/>
    <x v="3"/>
    <s v="Persons:"/>
    <x v="3"/>
    <s v="IRL"/>
    <x v="6"/>
    <n v="657.6"/>
  </r>
  <r>
    <x v="10"/>
    <x v="3"/>
    <s v="Persons:"/>
    <x v="3"/>
    <s v="IRL"/>
    <x v="7"/>
    <n v="635.5"/>
  </r>
  <r>
    <x v="10"/>
    <x v="3"/>
    <s v="Persons:"/>
    <x v="3"/>
    <s v="IRL"/>
    <x v="8"/>
    <n v="614.70000000000005"/>
  </r>
  <r>
    <x v="10"/>
    <x v="3"/>
    <s v="Persons:"/>
    <x v="3"/>
    <s v="IRL"/>
    <x v="9"/>
    <n v="594.6"/>
  </r>
  <r>
    <x v="10"/>
    <x v="3"/>
    <s v="Persons:"/>
    <x v="3"/>
    <s v="IRL"/>
    <x v="10"/>
    <n v="574.20000000000005"/>
  </r>
  <r>
    <x v="10"/>
    <x v="3"/>
    <s v="Persons:"/>
    <x v="3"/>
    <s v="IRL"/>
    <x v="11"/>
    <n v="554.80000000000007"/>
  </r>
  <r>
    <x v="10"/>
    <x v="3"/>
    <s v="Persons:"/>
    <x v="3"/>
    <s v="IRL"/>
    <x v="12"/>
    <n v="536.20000000000005"/>
  </r>
  <r>
    <x v="10"/>
    <x v="3"/>
    <s v="Persons:"/>
    <x v="3"/>
    <s v="IRL"/>
    <x v="13"/>
    <n v="518.6"/>
  </r>
  <r>
    <x v="10"/>
    <x v="3"/>
    <s v="Persons:"/>
    <x v="3"/>
    <s v="IRL"/>
    <x v="14"/>
    <n v="502.6"/>
  </r>
  <r>
    <x v="10"/>
    <x v="3"/>
    <s v="Persons:"/>
    <x v="3"/>
    <s v="IRL"/>
    <x v="15"/>
    <n v="487.6"/>
  </r>
  <r>
    <x v="10"/>
    <x v="3"/>
    <s v="Persons:"/>
    <x v="3"/>
    <s v="IRL"/>
    <x v="16"/>
    <n v="474.6"/>
  </r>
  <r>
    <x v="10"/>
    <x v="3"/>
    <s v="Persons:"/>
    <x v="3"/>
    <s v="IRL"/>
    <x v="17"/>
    <n v="465.1"/>
  </r>
  <r>
    <x v="10"/>
    <x v="3"/>
    <s v="Persons:"/>
    <x v="3"/>
    <s v="IRL"/>
    <x v="18"/>
    <n v="459"/>
  </r>
  <r>
    <x v="10"/>
    <x v="3"/>
    <s v="Persons:"/>
    <x v="3"/>
    <s v="IRL"/>
    <x v="19"/>
    <n v="452.2"/>
  </r>
  <r>
    <x v="10"/>
    <x v="3"/>
    <s v="Persons:"/>
    <x v="3"/>
    <s v="IRL"/>
    <x v="20"/>
    <n v="444.1"/>
  </r>
  <r>
    <x v="10"/>
    <x v="3"/>
    <s v="Persons:"/>
    <x v="3"/>
    <s v="IRL"/>
    <x v="21"/>
    <n v="437.40000000000009"/>
  </r>
  <r>
    <x v="10"/>
    <x v="3"/>
    <s v="Persons:"/>
    <x v="3"/>
    <s v="IRL"/>
    <x v="22"/>
    <n v="431.5"/>
  </r>
  <r>
    <x v="10"/>
    <x v="3"/>
    <s v="Persons:"/>
    <x v="3"/>
    <s v="IRL"/>
    <x v="23"/>
    <n v="426.3"/>
  </r>
  <r>
    <x v="10"/>
    <x v="3"/>
    <s v="Persons:"/>
    <x v="3"/>
    <s v="IRL"/>
    <x v="24"/>
    <n v="422.7"/>
  </r>
  <r>
    <x v="10"/>
    <x v="3"/>
    <s v="Persons:"/>
    <x v="3"/>
    <s v="IRL"/>
    <x v="25"/>
    <n v="420.40000000000009"/>
  </r>
  <r>
    <x v="10"/>
    <x v="3"/>
    <s v="Persons:"/>
    <x v="3"/>
    <s v="IRL"/>
    <x v="26"/>
    <n v="417.5"/>
  </r>
  <r>
    <x v="10"/>
    <x v="3"/>
    <s v="Persons:"/>
    <x v="3"/>
    <s v="IRL"/>
    <x v="27"/>
    <n v="414.5"/>
  </r>
  <r>
    <x v="10"/>
    <x v="3"/>
    <s v="Persons:"/>
    <x v="3"/>
    <s v="IRL"/>
    <x v="28"/>
    <n v="412"/>
  </r>
  <r>
    <x v="10"/>
    <x v="3"/>
    <s v="Persons:"/>
    <x v="3"/>
    <s v="IRL"/>
    <x v="29"/>
    <n v="409.7"/>
  </r>
  <r>
    <x v="10"/>
    <x v="3"/>
    <s v="Persons:"/>
    <x v="3"/>
    <s v="IRL"/>
    <x v="30"/>
    <n v="408"/>
  </r>
  <r>
    <x v="10"/>
    <x v="3"/>
    <s v="Persons:"/>
    <x v="3"/>
    <s v="IRL"/>
    <x v="31"/>
    <n v="406.3"/>
  </r>
  <r>
    <x v="10"/>
    <x v="3"/>
    <s v="Persons:"/>
    <x v="3"/>
    <s v="IRL"/>
    <x v="32"/>
    <n v="403.7"/>
  </r>
  <r>
    <x v="10"/>
    <x v="3"/>
    <s v="Persons:"/>
    <x v="3"/>
    <s v="IRL"/>
    <x v="33"/>
    <n v="400.8"/>
  </r>
  <r>
    <x v="10"/>
    <x v="3"/>
    <s v="Persons:"/>
    <x v="3"/>
    <s v="IRL"/>
    <x v="34"/>
    <n v="398"/>
  </r>
  <r>
    <x v="10"/>
    <x v="3"/>
    <s v="Persons:"/>
    <x v="3"/>
    <s v="IRL"/>
    <x v="35"/>
    <n v="394.3"/>
  </r>
  <r>
    <x v="10"/>
    <x v="3"/>
    <s v="Persons:"/>
    <x v="3"/>
    <s v="IRL"/>
    <x v="36"/>
    <n v="389.7"/>
  </r>
  <r>
    <x v="10"/>
    <x v="3"/>
    <s v="Persons:"/>
    <x v="3"/>
    <s v="IRL"/>
    <x v="37"/>
    <n v="388.1"/>
  </r>
  <r>
    <x v="10"/>
    <x v="3"/>
    <s v="Persons:"/>
    <x v="3"/>
    <s v="IRL"/>
    <x v="38"/>
    <n v="386.6"/>
  </r>
  <r>
    <x v="10"/>
    <x v="3"/>
    <s v="Persons:"/>
    <x v="3"/>
    <s v="IRL"/>
    <x v="39"/>
    <n v="378.7"/>
  </r>
  <r>
    <x v="10"/>
    <x v="3"/>
    <s v="Persons:"/>
    <x v="3"/>
    <s v="IRL"/>
    <x v="40"/>
    <n v="372.3"/>
  </r>
  <r>
    <x v="10"/>
    <x v="3"/>
    <s v="Persons:"/>
    <x v="3"/>
    <s v="IRL"/>
    <x v="41"/>
    <n v="370.8"/>
  </r>
  <r>
    <x v="10"/>
    <x v="3"/>
    <s v="Persons:"/>
    <x v="3"/>
    <s v="IRL"/>
    <x v="42"/>
    <n v="368.90000000000009"/>
  </r>
  <r>
    <x v="10"/>
    <x v="3"/>
    <s v="Persons:"/>
    <x v="3"/>
    <s v="IRL"/>
    <x v="43"/>
    <n v="365.8"/>
  </r>
  <r>
    <x v="10"/>
    <x v="3"/>
    <s v="Persons:"/>
    <x v="3"/>
    <s v="IRL"/>
    <x v="44"/>
    <n v="362.1"/>
  </r>
  <r>
    <x v="10"/>
    <x v="3"/>
    <s v="Persons:"/>
    <x v="3"/>
    <s v="IRL"/>
    <x v="45"/>
    <n v="358.5"/>
  </r>
  <r>
    <x v="10"/>
    <x v="3"/>
    <s v="Persons:"/>
    <x v="3"/>
    <s v="IRL"/>
    <x v="46"/>
    <n v="354.8"/>
  </r>
  <r>
    <x v="10"/>
    <x v="3"/>
    <s v="Persons:"/>
    <x v="3"/>
    <s v="IRL"/>
    <x v="47"/>
    <n v="351.3"/>
  </r>
  <r>
    <x v="10"/>
    <x v="3"/>
    <s v="Persons:"/>
    <x v="3"/>
    <s v="IRL"/>
    <x v="48"/>
    <n v="347.40000000000009"/>
  </r>
  <r>
    <x v="10"/>
    <x v="3"/>
    <s v="Persons:"/>
    <x v="3"/>
    <s v="IRL"/>
    <x v="49"/>
    <n v="343.2"/>
  </r>
  <r>
    <x v="10"/>
    <x v="3"/>
    <s v="Persons:"/>
    <x v="3"/>
    <s v="IRL"/>
    <x v="50"/>
    <n v="339.1"/>
  </r>
  <r>
    <x v="10"/>
    <x v="3"/>
    <s v="Persons:"/>
    <x v="3"/>
    <s v="IRL"/>
    <x v="51"/>
    <n v="335"/>
  </r>
  <r>
    <x v="10"/>
    <x v="3"/>
    <s v="Persons:"/>
    <x v="3"/>
    <s v="IRL"/>
    <x v="52"/>
    <n v="331.5"/>
  </r>
  <r>
    <x v="10"/>
    <x v="3"/>
    <s v="Persons:"/>
    <x v="3"/>
    <s v="IRL"/>
    <x v="53"/>
    <n v="328.90000000000009"/>
  </r>
  <r>
    <x v="10"/>
    <x v="3"/>
    <s v="Persons:"/>
    <x v="3"/>
    <s v="IRL"/>
    <x v="54"/>
    <n v="326.90000000000009"/>
  </r>
  <r>
    <x v="10"/>
    <x v="3"/>
    <s v="Persons:"/>
    <x v="3"/>
    <s v="IRL"/>
    <x v="55"/>
    <n v="325.7"/>
  </r>
  <r>
    <x v="10"/>
    <x v="3"/>
    <s v="Persons:"/>
    <x v="3"/>
    <s v="IRL"/>
    <x v="56"/>
    <n v="324.8"/>
  </r>
  <r>
    <x v="10"/>
    <x v="3"/>
    <s v="Persons:"/>
    <x v="3"/>
    <s v="IRL"/>
    <x v="57"/>
    <n v="323.60000000000002"/>
  </r>
  <r>
    <x v="10"/>
    <x v="3"/>
    <s v="Persons:"/>
    <x v="3"/>
    <s v="IRL"/>
    <x v="58"/>
    <n v="322.60000000000002"/>
  </r>
  <r>
    <x v="10"/>
    <x v="3"/>
    <s v="Persons:"/>
    <x v="3"/>
    <s v="IRL"/>
    <x v="59"/>
    <n v="321.5"/>
  </r>
  <r>
    <x v="10"/>
    <x v="3"/>
    <s v="Persons:"/>
    <x v="3"/>
    <s v="IRL"/>
    <x v="60"/>
    <n v="319.8"/>
  </r>
  <r>
    <x v="10"/>
    <x v="3"/>
    <s v="Persons:"/>
    <x v="3"/>
    <s v="IRL"/>
    <x v="61"/>
    <n v="317.60000000000002"/>
  </r>
  <r>
    <x v="10"/>
    <x v="3"/>
    <s v="Persons:"/>
    <x v="3"/>
    <s v="IRL"/>
    <x v="62"/>
    <n v="315.90000000000009"/>
  </r>
  <r>
    <x v="10"/>
    <x v="3"/>
    <s v="Persons:"/>
    <x v="3"/>
    <s v="IRL"/>
    <x v="63"/>
    <n v="315.40000000000009"/>
  </r>
  <r>
    <x v="10"/>
    <x v="3"/>
    <s v="Persons:"/>
    <x v="4"/>
    <s v="GRC"/>
    <x v="0"/>
    <m/>
  </r>
  <r>
    <x v="10"/>
    <x v="3"/>
    <s v="Persons:"/>
    <x v="4"/>
    <s v="GRC"/>
    <x v="1"/>
    <n v="2381.9"/>
  </r>
  <r>
    <x v="10"/>
    <x v="3"/>
    <s v="Persons:"/>
    <x v="4"/>
    <s v="GRC"/>
    <x v="2"/>
    <n v="2390.5"/>
  </r>
  <r>
    <x v="10"/>
    <x v="3"/>
    <s v="Persons:"/>
    <x v="4"/>
    <s v="GRC"/>
    <x v="3"/>
    <n v="2397"/>
  </r>
  <r>
    <x v="10"/>
    <x v="3"/>
    <s v="Persons:"/>
    <x v="4"/>
    <s v="GRC"/>
    <x v="4"/>
    <n v="2374.6999999999998"/>
  </r>
  <r>
    <x v="10"/>
    <x v="3"/>
    <s v="Persons:"/>
    <x v="4"/>
    <s v="GRC"/>
    <x v="5"/>
    <n v="2351.6999999999998"/>
  </r>
  <r>
    <x v="10"/>
    <x v="3"/>
    <s v="Persons:"/>
    <x v="4"/>
    <s v="GRC"/>
    <x v="6"/>
    <n v="2330"/>
  </r>
  <r>
    <x v="10"/>
    <x v="3"/>
    <s v="Persons:"/>
    <x v="4"/>
    <s v="GRC"/>
    <x v="7"/>
    <n v="2306.3000000000002"/>
  </r>
  <r>
    <x v="10"/>
    <x v="3"/>
    <s v="Persons:"/>
    <x v="4"/>
    <s v="GRC"/>
    <x v="8"/>
    <n v="2281"/>
  </r>
  <r>
    <x v="10"/>
    <x v="3"/>
    <s v="Persons:"/>
    <x v="4"/>
    <s v="GRC"/>
    <x v="9"/>
    <n v="2253.8000000000002"/>
  </r>
  <r>
    <x v="10"/>
    <x v="3"/>
    <s v="Persons:"/>
    <x v="4"/>
    <s v="GRC"/>
    <x v="10"/>
    <n v="2223.1"/>
  </r>
  <r>
    <x v="10"/>
    <x v="3"/>
    <s v="Persons:"/>
    <x v="4"/>
    <s v="GRC"/>
    <x v="11"/>
    <n v="2194.1"/>
  </r>
  <r>
    <x v="10"/>
    <x v="3"/>
    <s v="Persons:"/>
    <x v="4"/>
    <s v="GRC"/>
    <x v="12"/>
    <n v="2163.1"/>
  </r>
  <r>
    <x v="10"/>
    <x v="3"/>
    <s v="Persons:"/>
    <x v="4"/>
    <s v="GRC"/>
    <x v="13"/>
    <n v="2127.9"/>
  </r>
  <r>
    <x v="10"/>
    <x v="3"/>
    <s v="Persons:"/>
    <x v="4"/>
    <s v="GRC"/>
    <x v="14"/>
    <n v="2096.5"/>
  </r>
  <r>
    <x v="10"/>
    <x v="3"/>
    <s v="Persons:"/>
    <x v="4"/>
    <s v="GRC"/>
    <x v="15"/>
    <n v="2073.6"/>
  </r>
  <r>
    <x v="10"/>
    <x v="3"/>
    <s v="Persons:"/>
    <x v="4"/>
    <s v="GRC"/>
    <x v="16"/>
    <n v="2057.8000000000002"/>
  </r>
  <r>
    <x v="10"/>
    <x v="3"/>
    <s v="Persons:"/>
    <x v="4"/>
    <s v="GRC"/>
    <x v="17"/>
    <n v="2041"/>
  </r>
  <r>
    <x v="10"/>
    <x v="3"/>
    <s v="Persons:"/>
    <x v="4"/>
    <s v="GRC"/>
    <x v="18"/>
    <n v="2018.3"/>
  </r>
  <r>
    <x v="10"/>
    <x v="3"/>
    <s v="Persons:"/>
    <x v="4"/>
    <s v="GRC"/>
    <x v="19"/>
    <n v="1989.6"/>
  </r>
  <r>
    <x v="10"/>
    <x v="3"/>
    <s v="Persons:"/>
    <x v="4"/>
    <s v="GRC"/>
    <x v="20"/>
    <n v="1956.6"/>
  </r>
  <r>
    <x v="10"/>
    <x v="3"/>
    <s v="Persons:"/>
    <x v="4"/>
    <s v="GRC"/>
    <x v="21"/>
    <n v="1921.3"/>
  </r>
  <r>
    <x v="10"/>
    <x v="3"/>
    <s v="Persons:"/>
    <x v="4"/>
    <s v="GRC"/>
    <x v="22"/>
    <n v="1912.2"/>
  </r>
  <r>
    <x v="10"/>
    <x v="3"/>
    <s v="Persons:"/>
    <x v="4"/>
    <s v="GRC"/>
    <x v="23"/>
    <n v="1895.1"/>
  </r>
  <r>
    <x v="10"/>
    <x v="3"/>
    <s v="Persons:"/>
    <x v="4"/>
    <s v="GRC"/>
    <x v="24"/>
    <n v="1844.4"/>
  </r>
  <r>
    <x v="10"/>
    <x v="3"/>
    <s v="Persons:"/>
    <x v="4"/>
    <s v="GRC"/>
    <x v="25"/>
    <n v="1796.9"/>
  </r>
  <r>
    <x v="10"/>
    <x v="3"/>
    <s v="Persons:"/>
    <x v="4"/>
    <s v="GRC"/>
    <x v="26"/>
    <n v="1748.6"/>
  </r>
  <r>
    <x v="10"/>
    <x v="3"/>
    <s v="Persons:"/>
    <x v="4"/>
    <s v="GRC"/>
    <x v="27"/>
    <n v="1698.6"/>
  </r>
  <r>
    <x v="10"/>
    <x v="3"/>
    <s v="Persons:"/>
    <x v="4"/>
    <s v="GRC"/>
    <x v="28"/>
    <n v="1646.6"/>
  </r>
  <r>
    <x v="10"/>
    <x v="3"/>
    <s v="Persons:"/>
    <x v="4"/>
    <s v="GRC"/>
    <x v="29"/>
    <n v="1595.3"/>
  </r>
  <r>
    <x v="10"/>
    <x v="3"/>
    <s v="Persons:"/>
    <x v="4"/>
    <s v="GRC"/>
    <x v="30"/>
    <n v="1542.6"/>
  </r>
  <r>
    <x v="10"/>
    <x v="3"/>
    <s v="Persons:"/>
    <x v="4"/>
    <s v="GRC"/>
    <x v="31"/>
    <n v="1492.6"/>
  </r>
  <r>
    <x v="10"/>
    <x v="3"/>
    <s v="Persons:"/>
    <x v="4"/>
    <s v="GRC"/>
    <x v="32"/>
    <n v="1443.3"/>
  </r>
  <r>
    <x v="10"/>
    <x v="3"/>
    <s v="Persons:"/>
    <x v="4"/>
    <s v="GRC"/>
    <x v="33"/>
    <n v="1398.9"/>
  </r>
  <r>
    <x v="10"/>
    <x v="3"/>
    <s v="Persons:"/>
    <x v="4"/>
    <s v="GRC"/>
    <x v="34"/>
    <n v="1369.9"/>
  </r>
  <r>
    <x v="10"/>
    <x v="3"/>
    <s v="Persons:"/>
    <x v="4"/>
    <s v="GRC"/>
    <x v="35"/>
    <n v="1346.6"/>
  </r>
  <r>
    <x v="10"/>
    <x v="3"/>
    <s v="Persons:"/>
    <x v="4"/>
    <s v="GRC"/>
    <x v="36"/>
    <n v="1327.9"/>
  </r>
  <r>
    <x v="10"/>
    <x v="3"/>
    <s v="Persons:"/>
    <x v="4"/>
    <s v="GRC"/>
    <x v="37"/>
    <n v="1312.7"/>
  </r>
  <r>
    <x v="10"/>
    <x v="3"/>
    <s v="Persons:"/>
    <x v="4"/>
    <s v="GRC"/>
    <x v="38"/>
    <n v="1313.9"/>
  </r>
  <r>
    <x v="10"/>
    <x v="3"/>
    <s v="Persons:"/>
    <x v="4"/>
    <s v="GRC"/>
    <x v="39"/>
    <n v="1316.1"/>
  </r>
  <r>
    <x v="10"/>
    <x v="3"/>
    <s v="Persons:"/>
    <x v="4"/>
    <s v="GRC"/>
    <x v="40"/>
    <n v="1306.5"/>
  </r>
  <r>
    <x v="10"/>
    <x v="3"/>
    <s v="Persons:"/>
    <x v="4"/>
    <s v="GRC"/>
    <x v="41"/>
    <n v="1297.2"/>
  </r>
  <r>
    <x v="10"/>
    <x v="3"/>
    <s v="Persons:"/>
    <x v="4"/>
    <s v="GRC"/>
    <x v="42"/>
    <n v="1284"/>
  </r>
  <r>
    <x v="10"/>
    <x v="3"/>
    <s v="Persons:"/>
    <x v="4"/>
    <s v="GRC"/>
    <x v="43"/>
    <n v="1267.0999999999999"/>
  </r>
  <r>
    <x v="10"/>
    <x v="3"/>
    <s v="Persons:"/>
    <x v="4"/>
    <s v="GRC"/>
    <x v="44"/>
    <n v="1245.9000000000001"/>
  </r>
  <r>
    <x v="10"/>
    <x v="3"/>
    <s v="Persons:"/>
    <x v="4"/>
    <s v="GRC"/>
    <x v="45"/>
    <n v="1171"/>
  </r>
  <r>
    <x v="10"/>
    <x v="3"/>
    <s v="Persons:"/>
    <x v="4"/>
    <s v="GRC"/>
    <x v="46"/>
    <n v="1178.4000000000001"/>
  </r>
  <r>
    <x v="10"/>
    <x v="3"/>
    <s v="Persons:"/>
    <x v="4"/>
    <s v="GRC"/>
    <x v="47"/>
    <n v="1143"/>
  </r>
  <r>
    <x v="10"/>
    <x v="3"/>
    <s v="Persons:"/>
    <x v="4"/>
    <s v="GRC"/>
    <x v="48"/>
    <n v="1106.7"/>
  </r>
  <r>
    <x v="10"/>
    <x v="3"/>
    <s v="Persons:"/>
    <x v="4"/>
    <s v="GRC"/>
    <x v="49"/>
    <n v="1074.5"/>
  </r>
  <r>
    <x v="10"/>
    <x v="3"/>
    <s v="Persons:"/>
    <x v="4"/>
    <s v="GRC"/>
    <x v="50"/>
    <n v="1043.7"/>
  </r>
  <r>
    <x v="10"/>
    <x v="3"/>
    <s v="Persons:"/>
    <x v="4"/>
    <s v="GRC"/>
    <x v="51"/>
    <n v="1013.6"/>
  </r>
  <r>
    <x v="10"/>
    <x v="3"/>
    <s v="Persons:"/>
    <x v="4"/>
    <s v="GRC"/>
    <x v="52"/>
    <n v="984.30000000000018"/>
  </r>
  <r>
    <x v="10"/>
    <x v="3"/>
    <s v="Persons:"/>
    <x v="4"/>
    <s v="GRC"/>
    <x v="53"/>
    <n v="972.7"/>
  </r>
  <r>
    <x v="10"/>
    <x v="3"/>
    <s v="Persons:"/>
    <x v="4"/>
    <s v="GRC"/>
    <x v="54"/>
    <n v="875.30000000000018"/>
  </r>
  <r>
    <x v="10"/>
    <x v="3"/>
    <s v="Persons:"/>
    <x v="4"/>
    <s v="GRC"/>
    <x v="55"/>
    <n v="839.5"/>
  </r>
  <r>
    <x v="10"/>
    <x v="3"/>
    <s v="Persons:"/>
    <x v="4"/>
    <s v="GRC"/>
    <x v="56"/>
    <n v="817.80000000000018"/>
  </r>
  <r>
    <x v="10"/>
    <x v="3"/>
    <s v="Persons:"/>
    <x v="4"/>
    <s v="GRC"/>
    <x v="57"/>
    <n v="795.1"/>
  </r>
  <r>
    <x v="10"/>
    <x v="3"/>
    <s v="Persons:"/>
    <x v="4"/>
    <s v="GRC"/>
    <x v="58"/>
    <n v="773.5"/>
  </r>
  <r>
    <x v="10"/>
    <x v="3"/>
    <s v="Persons:"/>
    <x v="4"/>
    <s v="GRC"/>
    <x v="59"/>
    <n v="756.5"/>
  </r>
  <r>
    <x v="10"/>
    <x v="3"/>
    <s v="Persons:"/>
    <x v="4"/>
    <s v="GRC"/>
    <x v="60"/>
    <n v="737.80000000000018"/>
  </r>
  <r>
    <x v="10"/>
    <x v="3"/>
    <s v="Persons:"/>
    <x v="4"/>
    <s v="GRC"/>
    <x v="61"/>
    <n v="717.5"/>
  </r>
  <r>
    <x v="10"/>
    <x v="3"/>
    <s v="Persons:"/>
    <x v="4"/>
    <s v="GRC"/>
    <x v="62"/>
    <n v="698.80000000000018"/>
  </r>
  <r>
    <x v="10"/>
    <x v="3"/>
    <s v="Persons:"/>
    <x v="4"/>
    <s v="GRC"/>
    <x v="63"/>
    <m/>
  </r>
  <r>
    <x v="10"/>
    <x v="3"/>
    <s v="Persons:"/>
    <x v="5"/>
    <s v="ESP"/>
    <x v="0"/>
    <m/>
  </r>
  <r>
    <x v="10"/>
    <x v="3"/>
    <s v="Persons:"/>
    <x v="5"/>
    <s v="ESP"/>
    <x v="1"/>
    <n v="9607.2000000000007"/>
  </r>
  <r>
    <x v="10"/>
    <x v="3"/>
    <s v="Persons:"/>
    <x v="5"/>
    <s v="ESP"/>
    <x v="2"/>
    <n v="9448.8000000000011"/>
  </r>
  <r>
    <x v="10"/>
    <x v="3"/>
    <s v="Persons:"/>
    <x v="5"/>
    <s v="ESP"/>
    <x v="3"/>
    <n v="9319.1"/>
  </r>
  <r>
    <x v="10"/>
    <x v="3"/>
    <s v="Persons:"/>
    <x v="5"/>
    <s v="ESP"/>
    <x v="4"/>
    <n v="9186.4"/>
  </r>
  <r>
    <x v="10"/>
    <x v="3"/>
    <s v="Persons:"/>
    <x v="5"/>
    <s v="ESP"/>
    <x v="5"/>
    <n v="9032.5"/>
  </r>
  <r>
    <x v="10"/>
    <x v="3"/>
    <s v="Persons:"/>
    <x v="5"/>
    <s v="ESP"/>
    <x v="6"/>
    <n v="8891.1"/>
  </r>
  <r>
    <x v="10"/>
    <x v="3"/>
    <s v="Persons:"/>
    <x v="5"/>
    <s v="ESP"/>
    <x v="7"/>
    <n v="8758.4"/>
  </r>
  <r>
    <x v="10"/>
    <x v="3"/>
    <s v="Persons:"/>
    <x v="5"/>
    <s v="ESP"/>
    <x v="8"/>
    <n v="8643.1"/>
  </r>
  <r>
    <x v="10"/>
    <x v="3"/>
    <s v="Persons:"/>
    <x v="5"/>
    <s v="ESP"/>
    <x v="9"/>
    <n v="8516"/>
  </r>
  <r>
    <x v="10"/>
    <x v="3"/>
    <s v="Persons:"/>
    <x v="5"/>
    <s v="ESP"/>
    <x v="10"/>
    <n v="8351"/>
  </r>
  <r>
    <x v="10"/>
    <x v="3"/>
    <s v="Persons:"/>
    <x v="5"/>
    <s v="ESP"/>
    <x v="11"/>
    <n v="8195.1"/>
  </r>
  <r>
    <x v="10"/>
    <x v="3"/>
    <s v="Persons:"/>
    <x v="5"/>
    <s v="ESP"/>
    <x v="12"/>
    <n v="8055.5"/>
  </r>
  <r>
    <x v="10"/>
    <x v="3"/>
    <s v="Persons:"/>
    <x v="5"/>
    <s v="ESP"/>
    <x v="13"/>
    <n v="7896.7000000000016"/>
  </r>
  <r>
    <x v="10"/>
    <x v="3"/>
    <s v="Persons:"/>
    <x v="5"/>
    <s v="ESP"/>
    <x v="14"/>
    <n v="7734.2000000000016"/>
  </r>
  <r>
    <x v="10"/>
    <x v="3"/>
    <s v="Persons:"/>
    <x v="5"/>
    <s v="ESP"/>
    <x v="15"/>
    <n v="7582.1"/>
  </r>
  <r>
    <x v="10"/>
    <x v="3"/>
    <s v="Persons:"/>
    <x v="5"/>
    <s v="ESP"/>
    <x v="16"/>
    <n v="7456.7000000000016"/>
  </r>
  <r>
    <x v="10"/>
    <x v="3"/>
    <s v="Persons:"/>
    <x v="5"/>
    <s v="ESP"/>
    <x v="17"/>
    <n v="7365.7000000000016"/>
  </r>
  <r>
    <x v="10"/>
    <x v="3"/>
    <s v="Persons:"/>
    <x v="5"/>
    <s v="ESP"/>
    <x v="18"/>
    <n v="7247"/>
  </r>
  <r>
    <x v="10"/>
    <x v="3"/>
    <s v="Persons:"/>
    <x v="5"/>
    <s v="ESP"/>
    <x v="19"/>
    <n v="7158.3"/>
  </r>
  <r>
    <x v="10"/>
    <x v="3"/>
    <s v="Persons:"/>
    <x v="5"/>
    <s v="ESP"/>
    <x v="20"/>
    <n v="7119.8"/>
  </r>
  <r>
    <x v="10"/>
    <x v="3"/>
    <s v="Persons:"/>
    <x v="5"/>
    <s v="ESP"/>
    <x v="21"/>
    <n v="7036.7000000000016"/>
  </r>
  <r>
    <x v="10"/>
    <x v="3"/>
    <s v="Persons:"/>
    <x v="5"/>
    <s v="ESP"/>
    <x v="22"/>
    <n v="6903.6"/>
  </r>
  <r>
    <x v="10"/>
    <x v="3"/>
    <s v="Persons:"/>
    <x v="5"/>
    <s v="ESP"/>
    <x v="23"/>
    <n v="6759.2000000000016"/>
  </r>
  <r>
    <x v="10"/>
    <x v="3"/>
    <s v="Persons:"/>
    <x v="5"/>
    <s v="ESP"/>
    <x v="24"/>
    <n v="6628.7000000000016"/>
  </r>
  <r>
    <x v="10"/>
    <x v="3"/>
    <s v="Persons:"/>
    <x v="5"/>
    <s v="ESP"/>
    <x v="25"/>
    <n v="6489.2000000000016"/>
  </r>
  <r>
    <x v="10"/>
    <x v="3"/>
    <s v="Persons:"/>
    <x v="5"/>
    <s v="ESP"/>
    <x v="26"/>
    <n v="6330.9"/>
  </r>
  <r>
    <x v="10"/>
    <x v="3"/>
    <s v="Persons:"/>
    <x v="5"/>
    <s v="ESP"/>
    <x v="27"/>
    <n v="6174.9"/>
  </r>
  <r>
    <x v="10"/>
    <x v="3"/>
    <s v="Persons:"/>
    <x v="5"/>
    <s v="ESP"/>
    <x v="28"/>
    <n v="6018.4"/>
  </r>
  <r>
    <x v="10"/>
    <x v="3"/>
    <s v="Persons:"/>
    <x v="5"/>
    <s v="ESP"/>
    <x v="29"/>
    <n v="5860.9"/>
  </r>
  <r>
    <x v="10"/>
    <x v="3"/>
    <s v="Persons:"/>
    <x v="5"/>
    <s v="ESP"/>
    <x v="30"/>
    <n v="5709.2000000000007"/>
  </r>
  <r>
    <x v="10"/>
    <x v="3"/>
    <s v="Persons:"/>
    <x v="5"/>
    <s v="ESP"/>
    <x v="31"/>
    <n v="5562.9000000000005"/>
  </r>
  <r>
    <x v="10"/>
    <x v="3"/>
    <s v="Persons:"/>
    <x v="5"/>
    <s v="ESP"/>
    <x v="32"/>
    <n v="5420.4000000000005"/>
  </r>
  <r>
    <x v="10"/>
    <x v="3"/>
    <s v="Persons:"/>
    <x v="5"/>
    <s v="ESP"/>
    <x v="33"/>
    <n v="5279.4000000000005"/>
  </r>
  <r>
    <x v="10"/>
    <x v="3"/>
    <s v="Persons:"/>
    <x v="5"/>
    <s v="ESP"/>
    <x v="34"/>
    <n v="5139.7000000000007"/>
  </r>
  <r>
    <x v="10"/>
    <x v="3"/>
    <s v="Persons:"/>
    <x v="5"/>
    <s v="ESP"/>
    <x v="35"/>
    <n v="4999.1000000000004"/>
  </r>
  <r>
    <x v="10"/>
    <x v="3"/>
    <s v="Persons:"/>
    <x v="5"/>
    <s v="ESP"/>
    <x v="36"/>
    <n v="4854.4000000000005"/>
  </r>
  <r>
    <x v="10"/>
    <x v="3"/>
    <s v="Persons:"/>
    <x v="5"/>
    <s v="ESP"/>
    <x v="37"/>
    <n v="4716.4000000000005"/>
  </r>
  <r>
    <x v="10"/>
    <x v="3"/>
    <s v="Persons:"/>
    <x v="5"/>
    <s v="ESP"/>
    <x v="38"/>
    <n v="4597.9000000000005"/>
  </r>
  <r>
    <x v="10"/>
    <x v="3"/>
    <s v="Persons:"/>
    <x v="5"/>
    <s v="ESP"/>
    <x v="39"/>
    <n v="4504.3"/>
  </r>
  <r>
    <x v="10"/>
    <x v="3"/>
    <s v="Persons:"/>
    <x v="5"/>
    <s v="ESP"/>
    <x v="40"/>
    <n v="4426.9000000000005"/>
  </r>
  <r>
    <x v="10"/>
    <x v="3"/>
    <s v="Persons:"/>
    <x v="5"/>
    <s v="ESP"/>
    <x v="41"/>
    <n v="4347.7"/>
  </r>
  <r>
    <x v="10"/>
    <x v="3"/>
    <s v="Persons:"/>
    <x v="5"/>
    <s v="ESP"/>
    <x v="42"/>
    <n v="4268.5"/>
  </r>
  <r>
    <x v="10"/>
    <x v="3"/>
    <s v="Persons:"/>
    <x v="5"/>
    <s v="ESP"/>
    <x v="43"/>
    <n v="4049.3"/>
  </r>
  <r>
    <x v="10"/>
    <x v="3"/>
    <s v="Persons:"/>
    <x v="5"/>
    <s v="ESP"/>
    <x v="44"/>
    <n v="4076.1000000000008"/>
  </r>
  <r>
    <x v="10"/>
    <x v="3"/>
    <s v="Persons:"/>
    <x v="5"/>
    <s v="ESP"/>
    <x v="45"/>
    <n v="3975.6000000000008"/>
  </r>
  <r>
    <x v="10"/>
    <x v="3"/>
    <s v="Persons:"/>
    <x v="5"/>
    <s v="ESP"/>
    <x v="46"/>
    <n v="3876.1000000000008"/>
  </r>
  <r>
    <x v="10"/>
    <x v="3"/>
    <s v="Persons:"/>
    <x v="5"/>
    <s v="ESP"/>
    <x v="47"/>
    <n v="3780.2"/>
  </r>
  <r>
    <x v="10"/>
    <x v="3"/>
    <s v="Persons:"/>
    <x v="5"/>
    <s v="ESP"/>
    <x v="48"/>
    <n v="3681.7"/>
  </r>
  <r>
    <x v="10"/>
    <x v="3"/>
    <s v="Persons:"/>
    <x v="5"/>
    <s v="ESP"/>
    <x v="49"/>
    <n v="3585.8"/>
  </r>
  <r>
    <x v="10"/>
    <x v="3"/>
    <s v="Persons:"/>
    <x v="5"/>
    <s v="ESP"/>
    <x v="50"/>
    <n v="3500.7"/>
  </r>
  <r>
    <x v="10"/>
    <x v="3"/>
    <s v="Persons:"/>
    <x v="5"/>
    <s v="ESP"/>
    <x v="51"/>
    <n v="3410.7"/>
  </r>
  <r>
    <x v="10"/>
    <x v="3"/>
    <s v="Persons:"/>
    <x v="5"/>
    <s v="ESP"/>
    <x v="52"/>
    <n v="3327.2"/>
  </r>
  <r>
    <x v="10"/>
    <x v="3"/>
    <s v="Persons:"/>
    <x v="5"/>
    <s v="ESP"/>
    <x v="53"/>
    <n v="3230.9"/>
  </r>
  <r>
    <x v="10"/>
    <x v="3"/>
    <s v="Persons:"/>
    <x v="5"/>
    <s v="ESP"/>
    <x v="54"/>
    <n v="3149.4"/>
  </r>
  <r>
    <x v="10"/>
    <x v="3"/>
    <s v="Persons:"/>
    <x v="5"/>
    <s v="ESP"/>
    <x v="55"/>
    <n v="3067.7"/>
  </r>
  <r>
    <x v="10"/>
    <x v="3"/>
    <s v="Persons:"/>
    <x v="5"/>
    <s v="ESP"/>
    <x v="56"/>
    <n v="2981.3"/>
  </r>
  <r>
    <x v="10"/>
    <x v="3"/>
    <s v="Persons:"/>
    <x v="5"/>
    <s v="ESP"/>
    <x v="57"/>
    <n v="2895.8"/>
  </r>
  <r>
    <x v="10"/>
    <x v="3"/>
    <s v="Persons:"/>
    <x v="5"/>
    <s v="ESP"/>
    <x v="58"/>
    <n v="2816.5"/>
  </r>
  <r>
    <x v="10"/>
    <x v="3"/>
    <s v="Persons:"/>
    <x v="5"/>
    <s v="ESP"/>
    <x v="59"/>
    <n v="2742.4"/>
  </r>
  <r>
    <x v="10"/>
    <x v="3"/>
    <s v="Persons:"/>
    <x v="5"/>
    <s v="ESP"/>
    <x v="60"/>
    <n v="2672"/>
  </r>
  <r>
    <x v="10"/>
    <x v="3"/>
    <s v="Persons:"/>
    <x v="5"/>
    <s v="ESP"/>
    <x v="61"/>
    <n v="2605.6999999999998"/>
  </r>
  <r>
    <x v="10"/>
    <x v="3"/>
    <s v="Persons:"/>
    <x v="5"/>
    <s v="ESP"/>
    <x v="62"/>
    <n v="2541.6"/>
  </r>
  <r>
    <x v="10"/>
    <x v="3"/>
    <s v="Persons:"/>
    <x v="5"/>
    <s v="ESP"/>
    <x v="63"/>
    <n v="2469.8000000000002"/>
  </r>
  <r>
    <x v="10"/>
    <x v="3"/>
    <s v="Persons:"/>
    <x v="6"/>
    <s v="FRA"/>
    <x v="0"/>
    <m/>
  </r>
  <r>
    <x v="10"/>
    <x v="3"/>
    <s v="Persons:"/>
    <x v="6"/>
    <s v="FRA"/>
    <x v="1"/>
    <n v="14340.1"/>
  </r>
  <r>
    <x v="10"/>
    <x v="3"/>
    <s v="Persons:"/>
    <x v="6"/>
    <s v="FRA"/>
    <x v="2"/>
    <n v="14112.6"/>
  </r>
  <r>
    <x v="10"/>
    <x v="3"/>
    <s v="Persons:"/>
    <x v="6"/>
    <s v="FRA"/>
    <x v="3"/>
    <n v="13870"/>
  </r>
  <r>
    <x v="10"/>
    <x v="3"/>
    <s v="Persons:"/>
    <x v="6"/>
    <s v="FRA"/>
    <x v="4"/>
    <n v="13597.6"/>
  </r>
  <r>
    <x v="10"/>
    <x v="3"/>
    <s v="Persons:"/>
    <x v="6"/>
    <s v="FRA"/>
    <x v="5"/>
    <n v="13314"/>
  </r>
  <r>
    <x v="10"/>
    <x v="3"/>
    <s v="Persons:"/>
    <x v="6"/>
    <s v="FRA"/>
    <x v="6"/>
    <n v="13030.7"/>
  </r>
  <r>
    <x v="10"/>
    <x v="3"/>
    <s v="Persons:"/>
    <x v="6"/>
    <s v="FRA"/>
    <x v="7"/>
    <n v="12727.3"/>
  </r>
  <r>
    <x v="10"/>
    <x v="3"/>
    <s v="Persons:"/>
    <x v="6"/>
    <s v="FRA"/>
    <x v="8"/>
    <n v="12400.5"/>
  </r>
  <r>
    <x v="10"/>
    <x v="3"/>
    <s v="Persons:"/>
    <x v="6"/>
    <s v="FRA"/>
    <x v="9"/>
    <n v="12059.8"/>
  </r>
  <r>
    <x v="10"/>
    <x v="3"/>
    <s v="Persons:"/>
    <x v="6"/>
    <s v="FRA"/>
    <x v="10"/>
    <n v="11704.9"/>
  </r>
  <r>
    <x v="10"/>
    <x v="3"/>
    <s v="Persons:"/>
    <x v="6"/>
    <s v="FRA"/>
    <x v="11"/>
    <n v="11356.2"/>
  </r>
  <r>
    <x v="10"/>
    <x v="3"/>
    <s v="Persons:"/>
    <x v="6"/>
    <s v="FRA"/>
    <x v="12"/>
    <n v="11032.3"/>
  </r>
  <r>
    <x v="10"/>
    <x v="3"/>
    <s v="Persons:"/>
    <x v="6"/>
    <s v="FRA"/>
    <x v="13"/>
    <n v="10802.3"/>
  </r>
  <r>
    <x v="10"/>
    <x v="3"/>
    <s v="Persons:"/>
    <x v="6"/>
    <s v="FRA"/>
    <x v="14"/>
    <n v="10672.4"/>
  </r>
  <r>
    <x v="10"/>
    <x v="3"/>
    <s v="Persons:"/>
    <x v="6"/>
    <s v="FRA"/>
    <x v="15"/>
    <n v="10551.8"/>
  </r>
  <r>
    <x v="10"/>
    <x v="3"/>
    <s v="Persons:"/>
    <x v="6"/>
    <s v="FRA"/>
    <x v="16"/>
    <n v="10434.5"/>
  </r>
  <r>
    <x v="10"/>
    <x v="3"/>
    <s v="Persons:"/>
    <x v="6"/>
    <s v="FRA"/>
    <x v="17"/>
    <n v="10365.5"/>
  </r>
  <r>
    <x v="10"/>
    <x v="3"/>
    <s v="Persons:"/>
    <x v="6"/>
    <s v="FRA"/>
    <x v="18"/>
    <n v="10285.700000000001"/>
  </r>
  <r>
    <x v="10"/>
    <x v="3"/>
    <s v="Persons:"/>
    <x v="6"/>
    <s v="FRA"/>
    <x v="19"/>
    <n v="10162.1"/>
  </r>
  <r>
    <x v="10"/>
    <x v="3"/>
    <s v="Persons:"/>
    <x v="6"/>
    <s v="FRA"/>
    <x v="20"/>
    <n v="10032"/>
  </r>
  <r>
    <x v="10"/>
    <x v="3"/>
    <s v="Persons:"/>
    <x v="6"/>
    <s v="FRA"/>
    <x v="21"/>
    <n v="9914.3000000000011"/>
  </r>
  <r>
    <x v="10"/>
    <x v="3"/>
    <s v="Persons:"/>
    <x v="6"/>
    <s v="FRA"/>
    <x v="22"/>
    <n v="9780.8000000000011"/>
  </r>
  <r>
    <x v="10"/>
    <x v="3"/>
    <s v="Persons:"/>
    <x v="6"/>
    <s v="FRA"/>
    <x v="23"/>
    <n v="9642.7000000000007"/>
  </r>
  <r>
    <x v="10"/>
    <x v="3"/>
    <s v="Persons:"/>
    <x v="6"/>
    <s v="FRA"/>
    <x v="24"/>
    <n v="9498.8000000000011"/>
  </r>
  <r>
    <x v="10"/>
    <x v="3"/>
    <s v="Persons:"/>
    <x v="6"/>
    <s v="FRA"/>
    <x v="25"/>
    <n v="9360"/>
  </r>
  <r>
    <x v="10"/>
    <x v="3"/>
    <s v="Persons:"/>
    <x v="6"/>
    <s v="FRA"/>
    <x v="26"/>
    <n v="9218.5"/>
  </r>
  <r>
    <x v="10"/>
    <x v="3"/>
    <s v="Persons:"/>
    <x v="6"/>
    <s v="FRA"/>
    <x v="27"/>
    <n v="9061.4"/>
  </r>
  <r>
    <x v="10"/>
    <x v="3"/>
    <s v="Persons:"/>
    <x v="6"/>
    <s v="FRA"/>
    <x v="28"/>
    <n v="8894.8000000000011"/>
  </r>
  <r>
    <x v="10"/>
    <x v="3"/>
    <s v="Persons:"/>
    <x v="6"/>
    <s v="FRA"/>
    <x v="29"/>
    <n v="8723.1"/>
  </r>
  <r>
    <x v="10"/>
    <x v="3"/>
    <s v="Persons:"/>
    <x v="6"/>
    <s v="FRA"/>
    <x v="30"/>
    <n v="8558.8000000000011"/>
  </r>
  <r>
    <x v="10"/>
    <x v="3"/>
    <s v="Persons:"/>
    <x v="6"/>
    <s v="FRA"/>
    <x v="31"/>
    <n v="8395.6"/>
  </r>
  <r>
    <x v="10"/>
    <x v="3"/>
    <s v="Persons:"/>
    <x v="6"/>
    <s v="FRA"/>
    <x v="32"/>
    <n v="8228.1"/>
  </r>
  <r>
    <x v="10"/>
    <x v="3"/>
    <s v="Persons:"/>
    <x v="6"/>
    <s v="FRA"/>
    <x v="33"/>
    <n v="8059.1"/>
  </r>
  <r>
    <x v="10"/>
    <x v="3"/>
    <s v="Persons:"/>
    <x v="6"/>
    <s v="FRA"/>
    <x v="34"/>
    <n v="7897.4"/>
  </r>
  <r>
    <x v="10"/>
    <x v="3"/>
    <s v="Persons:"/>
    <x v="6"/>
    <s v="FRA"/>
    <x v="35"/>
    <n v="7738.7000000000016"/>
  </r>
  <r>
    <x v="10"/>
    <x v="3"/>
    <s v="Persons:"/>
    <x v="6"/>
    <s v="FRA"/>
    <x v="36"/>
    <n v="7574.8"/>
  </r>
  <r>
    <x v="10"/>
    <x v="3"/>
    <s v="Persons:"/>
    <x v="6"/>
    <s v="FRA"/>
    <x v="37"/>
    <n v="7407.5"/>
  </r>
  <r>
    <x v="10"/>
    <x v="3"/>
    <s v="Persons:"/>
    <x v="6"/>
    <s v="FRA"/>
    <x v="38"/>
    <n v="7233.3"/>
  </r>
  <r>
    <x v="10"/>
    <x v="3"/>
    <s v="Persons:"/>
    <x v="6"/>
    <s v="FRA"/>
    <x v="39"/>
    <n v="7165.8"/>
  </r>
  <r>
    <x v="10"/>
    <x v="3"/>
    <s v="Persons:"/>
    <x v="6"/>
    <s v="FRA"/>
    <x v="40"/>
    <n v="7238.1"/>
  </r>
  <r>
    <x v="10"/>
    <x v="3"/>
    <s v="Persons:"/>
    <x v="6"/>
    <s v="FRA"/>
    <x v="41"/>
    <n v="7350"/>
  </r>
  <r>
    <x v="10"/>
    <x v="3"/>
    <s v="Persons:"/>
    <x v="6"/>
    <s v="FRA"/>
    <x v="42"/>
    <n v="7487.4"/>
  </r>
  <r>
    <x v="10"/>
    <x v="3"/>
    <s v="Persons:"/>
    <x v="6"/>
    <s v="FRA"/>
    <x v="43"/>
    <n v="7601.5"/>
  </r>
  <r>
    <x v="10"/>
    <x v="3"/>
    <s v="Persons:"/>
    <x v="6"/>
    <s v="FRA"/>
    <x v="44"/>
    <n v="7591.7000000000016"/>
  </r>
  <r>
    <x v="10"/>
    <x v="3"/>
    <s v="Persons:"/>
    <x v="6"/>
    <s v="FRA"/>
    <x v="45"/>
    <n v="7493"/>
  </r>
  <r>
    <x v="10"/>
    <x v="3"/>
    <s v="Persons:"/>
    <x v="6"/>
    <s v="FRA"/>
    <x v="46"/>
    <n v="7382.4"/>
  </r>
  <r>
    <x v="10"/>
    <x v="3"/>
    <s v="Persons:"/>
    <x v="6"/>
    <s v="FRA"/>
    <x v="47"/>
    <n v="7283.6"/>
  </r>
  <r>
    <x v="10"/>
    <x v="3"/>
    <s v="Persons:"/>
    <x v="6"/>
    <s v="FRA"/>
    <x v="48"/>
    <n v="7193.1"/>
  </r>
  <r>
    <x v="10"/>
    <x v="3"/>
    <s v="Persons:"/>
    <x v="6"/>
    <s v="FRA"/>
    <x v="49"/>
    <n v="7085.2000000000016"/>
  </r>
  <r>
    <x v="10"/>
    <x v="3"/>
    <s v="Persons:"/>
    <x v="6"/>
    <s v="FRA"/>
    <x v="50"/>
    <n v="6971.1"/>
  </r>
  <r>
    <x v="10"/>
    <x v="3"/>
    <s v="Persons:"/>
    <x v="6"/>
    <s v="FRA"/>
    <x v="51"/>
    <n v="6857.1"/>
  </r>
  <r>
    <x v="10"/>
    <x v="3"/>
    <s v="Persons:"/>
    <x v="6"/>
    <s v="FRA"/>
    <x v="52"/>
    <n v="6742.2000000000016"/>
  </r>
  <r>
    <x v="10"/>
    <x v="3"/>
    <s v="Persons:"/>
    <x v="6"/>
    <s v="FRA"/>
    <x v="53"/>
    <n v="6621"/>
  </r>
  <r>
    <x v="10"/>
    <x v="3"/>
    <s v="Persons:"/>
    <x v="6"/>
    <s v="FRA"/>
    <x v="54"/>
    <n v="6505.8"/>
  </r>
  <r>
    <x v="10"/>
    <x v="3"/>
    <s v="Persons:"/>
    <x v="6"/>
    <s v="FRA"/>
    <x v="55"/>
    <n v="6394.5"/>
  </r>
  <r>
    <x v="10"/>
    <x v="3"/>
    <s v="Persons:"/>
    <x v="6"/>
    <s v="FRA"/>
    <x v="56"/>
    <n v="6265.1"/>
  </r>
  <r>
    <x v="10"/>
    <x v="3"/>
    <s v="Persons:"/>
    <x v="6"/>
    <s v="FRA"/>
    <x v="57"/>
    <n v="6118.5"/>
  </r>
  <r>
    <x v="10"/>
    <x v="3"/>
    <s v="Persons:"/>
    <x v="6"/>
    <s v="FRA"/>
    <x v="58"/>
    <n v="5982.5"/>
  </r>
  <r>
    <x v="10"/>
    <x v="3"/>
    <s v="Persons:"/>
    <x v="6"/>
    <s v="FRA"/>
    <x v="59"/>
    <n v="5852.9"/>
  </r>
  <r>
    <x v="10"/>
    <x v="3"/>
    <s v="Persons:"/>
    <x v="6"/>
    <s v="FRA"/>
    <x v="60"/>
    <n v="5737.9000000000005"/>
  </r>
  <r>
    <x v="10"/>
    <x v="3"/>
    <s v="Persons:"/>
    <x v="6"/>
    <s v="FRA"/>
    <x v="61"/>
    <n v="5616.6"/>
  </r>
  <r>
    <x v="10"/>
    <x v="3"/>
    <s v="Persons:"/>
    <x v="6"/>
    <s v="FRA"/>
    <x v="62"/>
    <n v="5478.6"/>
  </r>
  <r>
    <x v="10"/>
    <x v="3"/>
    <s v="Persons:"/>
    <x v="6"/>
    <s v="FRA"/>
    <x v="63"/>
    <n v="5386.9000000000005"/>
  </r>
  <r>
    <x v="10"/>
    <x v="3"/>
    <s v="Persons:"/>
    <x v="7"/>
    <s v="ITA"/>
    <x v="0"/>
    <m/>
  </r>
  <r>
    <x v="10"/>
    <x v="3"/>
    <s v="Persons:"/>
    <x v="7"/>
    <s v="ITA"/>
    <x v="1"/>
    <n v="14116.4"/>
  </r>
  <r>
    <x v="10"/>
    <x v="3"/>
    <s v="Persons:"/>
    <x v="7"/>
    <s v="ITA"/>
    <x v="2"/>
    <n v="13996.5"/>
  </r>
  <r>
    <x v="10"/>
    <x v="3"/>
    <s v="Persons:"/>
    <x v="7"/>
    <s v="ITA"/>
    <x v="3"/>
    <n v="13900.3"/>
  </r>
  <r>
    <x v="10"/>
    <x v="3"/>
    <s v="Persons:"/>
    <x v="7"/>
    <s v="ITA"/>
    <x v="4"/>
    <n v="13776.2"/>
  </r>
  <r>
    <x v="10"/>
    <x v="3"/>
    <s v="Persons:"/>
    <x v="7"/>
    <s v="ITA"/>
    <x v="5"/>
    <n v="13668.8"/>
  </r>
  <r>
    <x v="10"/>
    <x v="3"/>
    <s v="Persons:"/>
    <x v="7"/>
    <s v="ITA"/>
    <x v="6"/>
    <n v="13586.5"/>
  </r>
  <r>
    <x v="10"/>
    <x v="3"/>
    <s v="Persons:"/>
    <x v="7"/>
    <s v="ITA"/>
    <x v="7"/>
    <n v="13449.2"/>
  </r>
  <r>
    <x v="10"/>
    <x v="3"/>
    <s v="Persons:"/>
    <x v="7"/>
    <s v="ITA"/>
    <x v="8"/>
    <n v="13294.4"/>
  </r>
  <r>
    <x v="10"/>
    <x v="3"/>
    <s v="Persons:"/>
    <x v="7"/>
    <s v="ITA"/>
    <x v="9"/>
    <n v="13117"/>
  </r>
  <r>
    <x v="10"/>
    <x v="3"/>
    <s v="Persons:"/>
    <x v="7"/>
    <s v="ITA"/>
    <x v="10"/>
    <n v="12827.4"/>
  </r>
  <r>
    <x v="10"/>
    <x v="3"/>
    <s v="Persons:"/>
    <x v="7"/>
    <s v="ITA"/>
    <x v="11"/>
    <n v="12505.3"/>
  </r>
  <r>
    <x v="10"/>
    <x v="3"/>
    <s v="Persons:"/>
    <x v="7"/>
    <s v="ITA"/>
    <x v="12"/>
    <n v="12271.1"/>
  </r>
  <r>
    <x v="10"/>
    <x v="3"/>
    <s v="Persons:"/>
    <x v="7"/>
    <s v="ITA"/>
    <x v="13"/>
    <n v="12127.5"/>
  </r>
  <r>
    <x v="10"/>
    <x v="3"/>
    <s v="Persons:"/>
    <x v="7"/>
    <s v="ITA"/>
    <x v="14"/>
    <n v="12029.2"/>
  </r>
  <r>
    <x v="10"/>
    <x v="3"/>
    <s v="Persons:"/>
    <x v="7"/>
    <s v="ITA"/>
    <x v="15"/>
    <n v="11908.8"/>
  </r>
  <r>
    <x v="10"/>
    <x v="3"/>
    <s v="Persons:"/>
    <x v="7"/>
    <s v="ITA"/>
    <x v="16"/>
    <n v="11770.7"/>
  </r>
  <r>
    <x v="10"/>
    <x v="3"/>
    <s v="Persons:"/>
    <x v="7"/>
    <s v="ITA"/>
    <x v="17"/>
    <n v="11613.3"/>
  </r>
  <r>
    <x v="10"/>
    <x v="3"/>
    <s v="Persons:"/>
    <x v="7"/>
    <s v="ITA"/>
    <x v="18"/>
    <n v="11413.5"/>
  </r>
  <r>
    <x v="10"/>
    <x v="3"/>
    <s v="Persons:"/>
    <x v="7"/>
    <s v="ITA"/>
    <x v="19"/>
    <n v="11171.7"/>
  </r>
  <r>
    <x v="10"/>
    <x v="3"/>
    <s v="Persons:"/>
    <x v="7"/>
    <s v="ITA"/>
    <x v="20"/>
    <n v="10946"/>
  </r>
  <r>
    <x v="10"/>
    <x v="3"/>
    <s v="Persons:"/>
    <x v="7"/>
    <s v="ITA"/>
    <x v="21"/>
    <n v="10754.5"/>
  </r>
  <r>
    <x v="10"/>
    <x v="3"/>
    <s v="Persons:"/>
    <x v="7"/>
    <s v="ITA"/>
    <x v="22"/>
    <n v="10579.7"/>
  </r>
  <r>
    <x v="10"/>
    <x v="3"/>
    <s v="Persons:"/>
    <x v="7"/>
    <s v="ITA"/>
    <x v="23"/>
    <n v="10403.9"/>
  </r>
  <r>
    <x v="10"/>
    <x v="3"/>
    <s v="Persons:"/>
    <x v="7"/>
    <s v="ITA"/>
    <x v="24"/>
    <n v="10225.1"/>
  </r>
  <r>
    <x v="10"/>
    <x v="3"/>
    <s v="Persons:"/>
    <x v="7"/>
    <s v="ITA"/>
    <x v="25"/>
    <n v="10056.799999999999"/>
  </r>
  <r>
    <x v="10"/>
    <x v="3"/>
    <s v="Persons:"/>
    <x v="7"/>
    <s v="ITA"/>
    <x v="26"/>
    <n v="9886.8000000000011"/>
  </r>
  <r>
    <x v="10"/>
    <x v="3"/>
    <s v="Persons:"/>
    <x v="7"/>
    <s v="ITA"/>
    <x v="27"/>
    <n v="9701.1"/>
  </r>
  <r>
    <x v="10"/>
    <x v="3"/>
    <s v="Persons:"/>
    <x v="7"/>
    <s v="ITA"/>
    <x v="28"/>
    <n v="9485.5"/>
  </r>
  <r>
    <x v="10"/>
    <x v="3"/>
    <s v="Persons:"/>
    <x v="7"/>
    <s v="ITA"/>
    <x v="29"/>
    <n v="9275.6"/>
  </r>
  <r>
    <x v="10"/>
    <x v="3"/>
    <s v="Persons:"/>
    <x v="7"/>
    <s v="ITA"/>
    <x v="30"/>
    <n v="9085.9"/>
  </r>
  <r>
    <x v="10"/>
    <x v="3"/>
    <s v="Persons:"/>
    <x v="7"/>
    <s v="ITA"/>
    <x v="31"/>
    <n v="8884.5"/>
  </r>
  <r>
    <x v="10"/>
    <x v="3"/>
    <s v="Persons:"/>
    <x v="7"/>
    <s v="ITA"/>
    <x v="32"/>
    <n v="8667.9"/>
  </r>
  <r>
    <x v="10"/>
    <x v="3"/>
    <s v="Persons:"/>
    <x v="7"/>
    <s v="ITA"/>
    <x v="33"/>
    <n v="8449.8000000000011"/>
  </r>
  <r>
    <x v="10"/>
    <x v="3"/>
    <s v="Persons:"/>
    <x v="7"/>
    <s v="ITA"/>
    <x v="34"/>
    <n v="8233.9"/>
  </r>
  <r>
    <x v="10"/>
    <x v="3"/>
    <s v="Persons:"/>
    <x v="7"/>
    <s v="ITA"/>
    <x v="35"/>
    <n v="8015.8"/>
  </r>
  <r>
    <x v="10"/>
    <x v="3"/>
    <s v="Persons:"/>
    <x v="7"/>
    <s v="ITA"/>
    <x v="36"/>
    <n v="7800.8"/>
  </r>
  <r>
    <x v="10"/>
    <x v="3"/>
    <s v="Persons:"/>
    <x v="7"/>
    <s v="ITA"/>
    <x v="37"/>
    <n v="7594.6"/>
  </r>
  <r>
    <x v="10"/>
    <x v="3"/>
    <s v="Persons:"/>
    <x v="7"/>
    <s v="ITA"/>
    <x v="38"/>
    <n v="7394.4"/>
  </r>
  <r>
    <x v="10"/>
    <x v="3"/>
    <s v="Persons:"/>
    <x v="7"/>
    <s v="ITA"/>
    <x v="39"/>
    <n v="7292.5"/>
  </r>
  <r>
    <x v="10"/>
    <x v="3"/>
    <s v="Persons:"/>
    <x v="7"/>
    <s v="ITA"/>
    <x v="40"/>
    <n v="7347.5"/>
  </r>
  <r>
    <x v="10"/>
    <x v="3"/>
    <s v="Persons:"/>
    <x v="7"/>
    <s v="ITA"/>
    <x v="41"/>
    <n v="7439.8"/>
  </r>
  <r>
    <x v="10"/>
    <x v="3"/>
    <s v="Persons:"/>
    <x v="7"/>
    <s v="ITA"/>
    <x v="42"/>
    <n v="7474.6"/>
  </r>
  <r>
    <x v="10"/>
    <x v="3"/>
    <s v="Persons:"/>
    <x v="7"/>
    <s v="ITA"/>
    <x v="43"/>
    <n v="7419.8"/>
  </r>
  <r>
    <x v="10"/>
    <x v="3"/>
    <s v="Persons:"/>
    <x v="7"/>
    <s v="ITA"/>
    <x v="44"/>
    <n v="7292.8"/>
  </r>
  <r>
    <x v="10"/>
    <x v="3"/>
    <s v="Persons:"/>
    <x v="7"/>
    <s v="ITA"/>
    <x v="45"/>
    <n v="7138.6"/>
  </r>
  <r>
    <x v="10"/>
    <x v="3"/>
    <s v="Persons:"/>
    <x v="7"/>
    <s v="ITA"/>
    <x v="46"/>
    <n v="6976.4"/>
  </r>
  <r>
    <x v="10"/>
    <x v="3"/>
    <s v="Persons:"/>
    <x v="7"/>
    <s v="ITA"/>
    <x v="47"/>
    <n v="6826.5"/>
  </r>
  <r>
    <x v="10"/>
    <x v="3"/>
    <s v="Persons:"/>
    <x v="7"/>
    <s v="ITA"/>
    <x v="48"/>
    <n v="6678.2000000000016"/>
  </r>
  <r>
    <x v="10"/>
    <x v="3"/>
    <s v="Persons:"/>
    <x v="7"/>
    <s v="ITA"/>
    <x v="49"/>
    <n v="6518.1"/>
  </r>
  <r>
    <x v="10"/>
    <x v="3"/>
    <s v="Persons:"/>
    <x v="7"/>
    <s v="ITA"/>
    <x v="50"/>
    <n v="6356.2000000000016"/>
  </r>
  <r>
    <x v="10"/>
    <x v="3"/>
    <s v="Persons:"/>
    <x v="7"/>
    <s v="ITA"/>
    <x v="51"/>
    <n v="6199.6"/>
  </r>
  <r>
    <x v="10"/>
    <x v="3"/>
    <s v="Persons:"/>
    <x v="7"/>
    <s v="ITA"/>
    <x v="52"/>
    <n v="6034.1"/>
  </r>
  <r>
    <x v="10"/>
    <x v="3"/>
    <s v="Persons:"/>
    <x v="7"/>
    <s v="ITA"/>
    <x v="53"/>
    <n v="5862.9"/>
  </r>
  <r>
    <x v="10"/>
    <x v="3"/>
    <s v="Persons:"/>
    <x v="7"/>
    <s v="ITA"/>
    <x v="54"/>
    <n v="5710.1"/>
  </r>
  <r>
    <x v="10"/>
    <x v="3"/>
    <s v="Persons:"/>
    <x v="7"/>
    <s v="ITA"/>
    <x v="55"/>
    <n v="5583.7000000000007"/>
  </r>
  <r>
    <x v="10"/>
    <x v="3"/>
    <s v="Persons:"/>
    <x v="7"/>
    <s v="ITA"/>
    <x v="56"/>
    <n v="5457.3"/>
  </r>
  <r>
    <x v="10"/>
    <x v="3"/>
    <s v="Persons:"/>
    <x v="7"/>
    <s v="ITA"/>
    <x v="57"/>
    <n v="5320.9000000000005"/>
  </r>
  <r>
    <x v="10"/>
    <x v="3"/>
    <s v="Persons:"/>
    <x v="7"/>
    <s v="ITA"/>
    <x v="58"/>
    <n v="5194.9000000000005"/>
  </r>
  <r>
    <x v="10"/>
    <x v="3"/>
    <s v="Persons:"/>
    <x v="7"/>
    <s v="ITA"/>
    <x v="59"/>
    <n v="5074.6000000000004"/>
  </r>
  <r>
    <x v="10"/>
    <x v="3"/>
    <s v="Persons:"/>
    <x v="7"/>
    <s v="ITA"/>
    <x v="60"/>
    <n v="4974.6000000000004"/>
  </r>
  <r>
    <x v="10"/>
    <x v="3"/>
    <s v="Persons:"/>
    <x v="7"/>
    <s v="ITA"/>
    <x v="61"/>
    <n v="4887.4000000000005"/>
  </r>
  <r>
    <x v="10"/>
    <x v="3"/>
    <s v="Persons:"/>
    <x v="7"/>
    <s v="ITA"/>
    <x v="62"/>
    <n v="4778.9000000000005"/>
  </r>
  <r>
    <x v="10"/>
    <x v="3"/>
    <s v="Persons:"/>
    <x v="7"/>
    <s v="ITA"/>
    <x v="63"/>
    <n v="4673.8"/>
  </r>
  <r>
    <x v="10"/>
    <x v="3"/>
    <s v="Persons:"/>
    <x v="8"/>
    <s v="LUX"/>
    <x v="0"/>
    <m/>
  </r>
  <r>
    <x v="10"/>
    <x v="3"/>
    <s v="Persons:"/>
    <x v="8"/>
    <s v="LUX"/>
    <x v="1"/>
    <n v="96.7"/>
  </r>
  <r>
    <x v="10"/>
    <x v="3"/>
    <s v="Persons:"/>
    <x v="8"/>
    <s v="LUX"/>
    <x v="2"/>
    <n v="94"/>
  </r>
  <r>
    <x v="10"/>
    <x v="3"/>
    <s v="Persons:"/>
    <x v="8"/>
    <s v="LUX"/>
    <x v="3"/>
    <n v="91.800000000000011"/>
  </r>
  <r>
    <x v="10"/>
    <x v="3"/>
    <s v="Persons:"/>
    <x v="8"/>
    <s v="LUX"/>
    <x v="4"/>
    <n v="89.600000000000023"/>
  </r>
  <r>
    <x v="10"/>
    <x v="3"/>
    <s v="Persons:"/>
    <x v="8"/>
    <s v="LUX"/>
    <x v="5"/>
    <n v="87.300000000000011"/>
  </r>
  <r>
    <x v="10"/>
    <x v="3"/>
    <s v="Persons:"/>
    <x v="8"/>
    <s v="LUX"/>
    <x v="6"/>
    <n v="85.2"/>
  </r>
  <r>
    <x v="10"/>
    <x v="3"/>
    <s v="Persons:"/>
    <x v="8"/>
    <s v="LUX"/>
    <x v="7"/>
    <n v="83"/>
  </r>
  <r>
    <x v="10"/>
    <x v="3"/>
    <s v="Persons:"/>
    <x v="8"/>
    <s v="LUX"/>
    <x v="8"/>
    <n v="80.900000000000006"/>
  </r>
  <r>
    <x v="10"/>
    <x v="3"/>
    <s v="Persons:"/>
    <x v="8"/>
    <s v="LUX"/>
    <x v="9"/>
    <n v="78.600000000000023"/>
  </r>
  <r>
    <x v="10"/>
    <x v="3"/>
    <s v="Persons:"/>
    <x v="8"/>
    <s v="LUX"/>
    <x v="10"/>
    <n v="76.2"/>
  </r>
  <r>
    <x v="10"/>
    <x v="3"/>
    <s v="Persons:"/>
    <x v="8"/>
    <s v="LUX"/>
    <x v="11"/>
    <n v="74.2"/>
  </r>
  <r>
    <x v="10"/>
    <x v="3"/>
    <s v="Persons:"/>
    <x v="8"/>
    <s v="LUX"/>
    <x v="12"/>
    <n v="72.2"/>
  </r>
  <r>
    <x v="10"/>
    <x v="3"/>
    <s v="Persons:"/>
    <x v="8"/>
    <s v="LUX"/>
    <x v="13"/>
    <n v="70.600000000000009"/>
  </r>
  <r>
    <x v="10"/>
    <x v="3"/>
    <s v="Persons:"/>
    <x v="8"/>
    <s v="LUX"/>
    <x v="14"/>
    <n v="69.5"/>
  </r>
  <r>
    <x v="10"/>
    <x v="3"/>
    <s v="Persons:"/>
    <x v="8"/>
    <s v="LUX"/>
    <x v="15"/>
    <n v="68.2"/>
  </r>
  <r>
    <x v="10"/>
    <x v="3"/>
    <s v="Persons:"/>
    <x v="8"/>
    <s v="LUX"/>
    <x v="16"/>
    <n v="67.3"/>
  </r>
  <r>
    <x v="10"/>
    <x v="3"/>
    <s v="Persons:"/>
    <x v="8"/>
    <s v="LUX"/>
    <x v="17"/>
    <n v="66.3"/>
  </r>
  <r>
    <x v="10"/>
    <x v="3"/>
    <s v="Persons:"/>
    <x v="8"/>
    <s v="LUX"/>
    <x v="18"/>
    <n v="65.3"/>
  </r>
  <r>
    <x v="10"/>
    <x v="3"/>
    <s v="Persons:"/>
    <x v="8"/>
    <s v="LUX"/>
    <x v="19"/>
    <n v="64.3"/>
  </r>
  <r>
    <x v="10"/>
    <x v="3"/>
    <s v="Persons:"/>
    <x v="8"/>
    <s v="LUX"/>
    <x v="20"/>
    <n v="63.3"/>
  </r>
  <r>
    <x v="10"/>
    <x v="3"/>
    <s v="Persons:"/>
    <x v="8"/>
    <s v="LUX"/>
    <x v="21"/>
    <n v="62.4"/>
  </r>
  <r>
    <x v="10"/>
    <x v="3"/>
    <s v="Persons:"/>
    <x v="8"/>
    <s v="LUX"/>
    <x v="22"/>
    <n v="61.4"/>
  </r>
  <r>
    <x v="10"/>
    <x v="3"/>
    <s v="Persons:"/>
    <x v="8"/>
    <s v="LUX"/>
    <x v="23"/>
    <n v="61.4"/>
  </r>
  <r>
    <x v="10"/>
    <x v="3"/>
    <s v="Persons:"/>
    <x v="8"/>
    <s v="LUX"/>
    <x v="24"/>
    <n v="61.5"/>
  </r>
  <r>
    <x v="10"/>
    <x v="3"/>
    <s v="Persons:"/>
    <x v="8"/>
    <s v="LUX"/>
    <x v="25"/>
    <n v="60.6"/>
  </r>
  <r>
    <x v="10"/>
    <x v="3"/>
    <s v="Persons:"/>
    <x v="8"/>
    <s v="LUX"/>
    <x v="26"/>
    <n v="59.7"/>
  </r>
  <r>
    <x v="10"/>
    <x v="3"/>
    <s v="Persons:"/>
    <x v="8"/>
    <s v="LUX"/>
    <x v="27"/>
    <n v="58.6"/>
  </r>
  <r>
    <x v="10"/>
    <x v="3"/>
    <s v="Persons:"/>
    <x v="8"/>
    <s v="LUX"/>
    <x v="28"/>
    <n v="57.2"/>
  </r>
  <r>
    <x v="10"/>
    <x v="3"/>
    <s v="Persons:"/>
    <x v="8"/>
    <s v="LUX"/>
    <x v="29"/>
    <n v="55.8"/>
  </r>
  <r>
    <x v="10"/>
    <x v="3"/>
    <s v="Persons:"/>
    <x v="8"/>
    <s v="LUX"/>
    <x v="30"/>
    <n v="54.5"/>
  </r>
  <r>
    <x v="10"/>
    <x v="3"/>
    <s v="Persons:"/>
    <x v="8"/>
    <s v="LUX"/>
    <x v="31"/>
    <n v="53.3"/>
  </r>
  <r>
    <x v="10"/>
    <x v="3"/>
    <s v="Persons:"/>
    <x v="8"/>
    <s v="LUX"/>
    <x v="32"/>
    <n v="52.1"/>
  </r>
  <r>
    <x v="10"/>
    <x v="3"/>
    <s v="Persons:"/>
    <x v="8"/>
    <s v="LUX"/>
    <x v="33"/>
    <n v="51.2"/>
  </r>
  <r>
    <x v="10"/>
    <x v="3"/>
    <s v="Persons:"/>
    <x v="8"/>
    <s v="LUX"/>
    <x v="34"/>
    <n v="50.5"/>
  </r>
  <r>
    <x v="10"/>
    <x v="3"/>
    <s v="Persons:"/>
    <x v="8"/>
    <s v="LUX"/>
    <x v="35"/>
    <n v="49.900000000000013"/>
  </r>
  <r>
    <x v="10"/>
    <x v="3"/>
    <s v="Persons:"/>
    <x v="8"/>
    <s v="LUX"/>
    <x v="36"/>
    <n v="49.400000000000013"/>
  </r>
  <r>
    <x v="10"/>
    <x v="3"/>
    <s v="Persons:"/>
    <x v="8"/>
    <s v="LUX"/>
    <x v="37"/>
    <n v="49"/>
  </r>
  <r>
    <x v="10"/>
    <x v="3"/>
    <s v="Persons:"/>
    <x v="8"/>
    <s v="LUX"/>
    <x v="38"/>
    <n v="48.6"/>
  </r>
  <r>
    <x v="10"/>
    <x v="3"/>
    <s v="Persons:"/>
    <x v="8"/>
    <s v="LUX"/>
    <x v="39"/>
    <n v="48.400000000000013"/>
  </r>
  <r>
    <x v="10"/>
    <x v="3"/>
    <s v="Persons:"/>
    <x v="8"/>
    <s v="LUX"/>
    <x v="40"/>
    <n v="48.8"/>
  </r>
  <r>
    <x v="10"/>
    <x v="3"/>
    <s v="Persons:"/>
    <x v="8"/>
    <s v="LUX"/>
    <x v="41"/>
    <n v="49.2"/>
  </r>
  <r>
    <x v="10"/>
    <x v="3"/>
    <s v="Persons:"/>
    <x v="8"/>
    <s v="LUX"/>
    <x v="42"/>
    <n v="49.6"/>
  </r>
  <r>
    <x v="10"/>
    <x v="3"/>
    <s v="Persons:"/>
    <x v="8"/>
    <s v="LUX"/>
    <x v="43"/>
    <n v="49.7"/>
  </r>
  <r>
    <x v="10"/>
    <x v="3"/>
    <s v="Persons:"/>
    <x v="8"/>
    <s v="LUX"/>
    <x v="44"/>
    <n v="49.3"/>
  </r>
  <r>
    <x v="10"/>
    <x v="3"/>
    <s v="Persons:"/>
    <x v="8"/>
    <s v="LUX"/>
    <x v="45"/>
    <n v="48.7"/>
  </r>
  <r>
    <x v="10"/>
    <x v="3"/>
    <s v="Persons:"/>
    <x v="8"/>
    <s v="LUX"/>
    <x v="46"/>
    <n v="47.900000000000013"/>
  </r>
  <r>
    <x v="10"/>
    <x v="3"/>
    <s v="Persons:"/>
    <x v="8"/>
    <s v="LUX"/>
    <x v="47"/>
    <n v="47.3"/>
  </r>
  <r>
    <x v="10"/>
    <x v="3"/>
    <s v="Persons:"/>
    <x v="8"/>
    <s v="LUX"/>
    <x v="48"/>
    <n v="46.8"/>
  </r>
  <r>
    <x v="10"/>
    <x v="3"/>
    <s v="Persons:"/>
    <x v="8"/>
    <s v="LUX"/>
    <x v="49"/>
    <n v="46"/>
  </r>
  <r>
    <x v="10"/>
    <x v="3"/>
    <s v="Persons:"/>
    <x v="8"/>
    <s v="LUX"/>
    <x v="50"/>
    <n v="45.2"/>
  </r>
  <r>
    <x v="10"/>
    <x v="3"/>
    <s v="Persons:"/>
    <x v="8"/>
    <s v="LUX"/>
    <x v="51"/>
    <n v="44.2"/>
  </r>
  <r>
    <x v="10"/>
    <x v="3"/>
    <s v="Persons:"/>
    <x v="8"/>
    <s v="LUX"/>
    <x v="52"/>
    <n v="43.3"/>
  </r>
  <r>
    <x v="10"/>
    <x v="3"/>
    <s v="Persons:"/>
    <x v="8"/>
    <s v="LUX"/>
    <x v="53"/>
    <n v="42.5"/>
  </r>
  <r>
    <x v="10"/>
    <x v="3"/>
    <s v="Persons:"/>
    <x v="8"/>
    <s v="LUX"/>
    <x v="54"/>
    <n v="41.7"/>
  </r>
  <r>
    <x v="10"/>
    <x v="3"/>
    <s v="Persons:"/>
    <x v="8"/>
    <s v="LUX"/>
    <x v="55"/>
    <n v="40.799999999999997"/>
  </r>
  <r>
    <x v="10"/>
    <x v="3"/>
    <s v="Persons:"/>
    <x v="8"/>
    <s v="LUX"/>
    <x v="56"/>
    <n v="39.799999999999997"/>
  </r>
  <r>
    <x v="10"/>
    <x v="3"/>
    <s v="Persons:"/>
    <x v="8"/>
    <s v="LUX"/>
    <x v="57"/>
    <n v="39"/>
  </r>
  <r>
    <x v="10"/>
    <x v="3"/>
    <s v="Persons:"/>
    <x v="8"/>
    <s v="LUX"/>
    <x v="58"/>
    <n v="38.400000000000013"/>
  </r>
  <r>
    <x v="10"/>
    <x v="3"/>
    <s v="Persons:"/>
    <x v="8"/>
    <s v="LUX"/>
    <x v="59"/>
    <n v="37.299999999999997"/>
  </r>
  <r>
    <x v="10"/>
    <x v="3"/>
    <s v="Persons:"/>
    <x v="8"/>
    <s v="LUX"/>
    <x v="60"/>
    <n v="36.200000000000003"/>
  </r>
  <r>
    <x v="10"/>
    <x v="3"/>
    <s v="Persons:"/>
    <x v="8"/>
    <s v="LUX"/>
    <x v="61"/>
    <n v="35.299999999999997"/>
  </r>
  <r>
    <x v="10"/>
    <x v="3"/>
    <s v="Persons:"/>
    <x v="8"/>
    <s v="LUX"/>
    <x v="62"/>
    <n v="34.299999999999997"/>
  </r>
  <r>
    <x v="10"/>
    <x v="3"/>
    <s v="Persons:"/>
    <x v="8"/>
    <s v="LUX"/>
    <x v="63"/>
    <n v="33.9"/>
  </r>
  <r>
    <x v="10"/>
    <x v="3"/>
    <s v="Persons:"/>
    <x v="9"/>
    <s v="NLD"/>
    <x v="0"/>
    <m/>
  </r>
  <r>
    <x v="10"/>
    <x v="3"/>
    <s v="Persons:"/>
    <x v="9"/>
    <s v="NLD"/>
    <x v="1"/>
    <n v="3563.3"/>
  </r>
  <r>
    <x v="10"/>
    <x v="3"/>
    <s v="Persons:"/>
    <x v="9"/>
    <s v="NLD"/>
    <x v="2"/>
    <n v="3491.5"/>
  </r>
  <r>
    <x v="10"/>
    <x v="3"/>
    <s v="Persons:"/>
    <x v="9"/>
    <s v="NLD"/>
    <x v="3"/>
    <n v="3425"/>
  </r>
  <r>
    <x v="10"/>
    <x v="3"/>
    <s v="Persons:"/>
    <x v="9"/>
    <s v="NLD"/>
    <x v="4"/>
    <n v="3353.3"/>
  </r>
  <r>
    <x v="10"/>
    <x v="3"/>
    <s v="Persons:"/>
    <x v="9"/>
    <s v="NLD"/>
    <x v="5"/>
    <n v="3276.6000000000008"/>
  </r>
  <r>
    <x v="10"/>
    <x v="3"/>
    <s v="Persons:"/>
    <x v="9"/>
    <s v="NLD"/>
    <x v="6"/>
    <n v="3199.4"/>
  </r>
  <r>
    <x v="10"/>
    <x v="3"/>
    <s v="Persons:"/>
    <x v="9"/>
    <s v="NLD"/>
    <x v="7"/>
    <n v="3122.5"/>
  </r>
  <r>
    <x v="10"/>
    <x v="3"/>
    <s v="Persons:"/>
    <x v="9"/>
    <s v="NLD"/>
    <x v="8"/>
    <n v="3046.5"/>
  </r>
  <r>
    <x v="10"/>
    <x v="3"/>
    <s v="Persons:"/>
    <x v="9"/>
    <s v="NLD"/>
    <x v="9"/>
    <n v="2963.4"/>
  </r>
  <r>
    <x v="10"/>
    <x v="3"/>
    <s v="Persons:"/>
    <x v="9"/>
    <s v="NLD"/>
    <x v="10"/>
    <n v="2871.7"/>
  </r>
  <r>
    <x v="10"/>
    <x v="3"/>
    <s v="Persons:"/>
    <x v="9"/>
    <s v="NLD"/>
    <x v="11"/>
    <n v="2770.4"/>
  </r>
  <r>
    <x v="10"/>
    <x v="3"/>
    <s v="Persons:"/>
    <x v="9"/>
    <s v="NLD"/>
    <x v="12"/>
    <n v="2655.7"/>
  </r>
  <r>
    <x v="10"/>
    <x v="3"/>
    <s v="Persons:"/>
    <x v="9"/>
    <s v="NLD"/>
    <x v="13"/>
    <n v="2566.6"/>
  </r>
  <r>
    <x v="10"/>
    <x v="3"/>
    <s v="Persons:"/>
    <x v="9"/>
    <s v="NLD"/>
    <x v="14"/>
    <n v="2505.1"/>
  </r>
  <r>
    <x v="10"/>
    <x v="3"/>
    <s v="Persons:"/>
    <x v="9"/>
    <s v="NLD"/>
    <x v="15"/>
    <n v="2443.3000000000002"/>
  </r>
  <r>
    <x v="10"/>
    <x v="3"/>
    <s v="Persons:"/>
    <x v="9"/>
    <s v="NLD"/>
    <x v="16"/>
    <n v="2391.6"/>
  </r>
  <r>
    <x v="10"/>
    <x v="3"/>
    <s v="Persons:"/>
    <x v="9"/>
    <s v="NLD"/>
    <x v="17"/>
    <n v="2349.4"/>
  </r>
  <r>
    <x v="10"/>
    <x v="3"/>
    <s v="Persons:"/>
    <x v="9"/>
    <s v="NLD"/>
    <x v="18"/>
    <n v="2309.6"/>
  </r>
  <r>
    <x v="10"/>
    <x v="3"/>
    <s v="Persons:"/>
    <x v="9"/>
    <s v="NLD"/>
    <x v="19"/>
    <n v="2269.9"/>
  </r>
  <r>
    <x v="10"/>
    <x v="3"/>
    <s v="Persons:"/>
    <x v="9"/>
    <s v="NLD"/>
    <x v="20"/>
    <n v="2235.8000000000002"/>
  </r>
  <r>
    <x v="10"/>
    <x v="3"/>
    <s v="Persons:"/>
    <x v="9"/>
    <s v="NLD"/>
    <x v="21"/>
    <n v="2209.6"/>
  </r>
  <r>
    <x v="10"/>
    <x v="3"/>
    <s v="Persons:"/>
    <x v="9"/>
    <s v="NLD"/>
    <x v="22"/>
    <n v="2186.6"/>
  </r>
  <r>
    <x v="10"/>
    <x v="3"/>
    <s v="Persons:"/>
    <x v="9"/>
    <s v="NLD"/>
    <x v="23"/>
    <n v="2163.5"/>
  </r>
  <r>
    <x v="10"/>
    <x v="3"/>
    <s v="Persons:"/>
    <x v="9"/>
    <s v="NLD"/>
    <x v="24"/>
    <n v="2141.6999999999998"/>
  </r>
  <r>
    <x v="10"/>
    <x v="3"/>
    <s v="Persons:"/>
    <x v="9"/>
    <s v="NLD"/>
    <x v="25"/>
    <n v="2120.3000000000002"/>
  </r>
  <r>
    <x v="10"/>
    <x v="3"/>
    <s v="Persons:"/>
    <x v="9"/>
    <s v="NLD"/>
    <x v="26"/>
    <n v="2096.8000000000002"/>
  </r>
  <r>
    <x v="10"/>
    <x v="3"/>
    <s v="Persons:"/>
    <x v="9"/>
    <s v="NLD"/>
    <x v="27"/>
    <n v="2072.4"/>
  </r>
  <r>
    <x v="10"/>
    <x v="3"/>
    <s v="Persons:"/>
    <x v="9"/>
    <s v="NLD"/>
    <x v="28"/>
    <n v="2047.2"/>
  </r>
  <r>
    <x v="10"/>
    <x v="3"/>
    <s v="Persons:"/>
    <x v="9"/>
    <s v="NLD"/>
    <x v="29"/>
    <n v="2020.8"/>
  </r>
  <r>
    <x v="10"/>
    <x v="3"/>
    <s v="Persons:"/>
    <x v="9"/>
    <s v="NLD"/>
    <x v="30"/>
    <n v="1996.8"/>
  </r>
  <r>
    <x v="10"/>
    <x v="3"/>
    <s v="Persons:"/>
    <x v="9"/>
    <s v="NLD"/>
    <x v="31"/>
    <n v="1972.6"/>
  </r>
  <r>
    <x v="10"/>
    <x v="3"/>
    <s v="Persons:"/>
    <x v="9"/>
    <s v="NLD"/>
    <x v="32"/>
    <n v="1946.7"/>
  </r>
  <r>
    <x v="10"/>
    <x v="3"/>
    <s v="Persons:"/>
    <x v="9"/>
    <s v="NLD"/>
    <x v="33"/>
    <n v="1919.6"/>
  </r>
  <r>
    <x v="10"/>
    <x v="3"/>
    <s v="Persons:"/>
    <x v="9"/>
    <s v="NLD"/>
    <x v="34"/>
    <n v="1891.3"/>
  </r>
  <r>
    <x v="10"/>
    <x v="3"/>
    <s v="Persons:"/>
    <x v="9"/>
    <s v="NLD"/>
    <x v="35"/>
    <n v="1858.5"/>
  </r>
  <r>
    <x v="10"/>
    <x v="3"/>
    <s v="Persons:"/>
    <x v="9"/>
    <s v="NLD"/>
    <x v="36"/>
    <n v="1822"/>
  </r>
  <r>
    <x v="10"/>
    <x v="3"/>
    <s v="Persons:"/>
    <x v="9"/>
    <s v="NLD"/>
    <x v="37"/>
    <n v="1786.6"/>
  </r>
  <r>
    <x v="10"/>
    <x v="3"/>
    <s v="Persons:"/>
    <x v="9"/>
    <s v="NLD"/>
    <x v="38"/>
    <n v="1749.5"/>
  </r>
  <r>
    <x v="10"/>
    <x v="3"/>
    <s v="Persons:"/>
    <x v="9"/>
    <s v="NLD"/>
    <x v="39"/>
    <n v="1719.1"/>
  </r>
  <r>
    <x v="10"/>
    <x v="3"/>
    <s v="Persons:"/>
    <x v="9"/>
    <s v="NLD"/>
    <x v="40"/>
    <n v="1698.3"/>
  </r>
  <r>
    <x v="10"/>
    <x v="3"/>
    <s v="Persons:"/>
    <x v="9"/>
    <s v="NLD"/>
    <x v="41"/>
    <n v="1678.2"/>
  </r>
  <r>
    <x v="10"/>
    <x v="3"/>
    <s v="Persons:"/>
    <x v="9"/>
    <s v="NLD"/>
    <x v="42"/>
    <n v="1655.1"/>
  </r>
  <r>
    <x v="10"/>
    <x v="3"/>
    <s v="Persons:"/>
    <x v="9"/>
    <s v="NLD"/>
    <x v="43"/>
    <n v="1628.7"/>
  </r>
  <r>
    <x v="10"/>
    <x v="3"/>
    <s v="Persons:"/>
    <x v="9"/>
    <s v="NLD"/>
    <x v="44"/>
    <n v="1598.1"/>
  </r>
  <r>
    <x v="10"/>
    <x v="3"/>
    <s v="Persons:"/>
    <x v="9"/>
    <s v="NLD"/>
    <x v="45"/>
    <n v="1565.1"/>
  </r>
  <r>
    <x v="10"/>
    <x v="3"/>
    <s v="Persons:"/>
    <x v="9"/>
    <s v="NLD"/>
    <x v="46"/>
    <n v="1531.8"/>
  </r>
  <r>
    <x v="10"/>
    <x v="3"/>
    <s v="Persons:"/>
    <x v="9"/>
    <s v="NLD"/>
    <x v="47"/>
    <n v="1502.2"/>
  </r>
  <r>
    <x v="10"/>
    <x v="3"/>
    <s v="Persons:"/>
    <x v="9"/>
    <s v="NLD"/>
    <x v="48"/>
    <n v="1474.8"/>
  </r>
  <r>
    <x v="10"/>
    <x v="3"/>
    <s v="Persons:"/>
    <x v="9"/>
    <s v="NLD"/>
    <x v="49"/>
    <n v="1442.9"/>
  </r>
  <r>
    <x v="10"/>
    <x v="3"/>
    <s v="Persons:"/>
    <x v="9"/>
    <s v="NLD"/>
    <x v="50"/>
    <n v="1410.8"/>
  </r>
  <r>
    <x v="10"/>
    <x v="3"/>
    <s v="Persons:"/>
    <x v="9"/>
    <s v="NLD"/>
    <x v="51"/>
    <n v="1381.6"/>
  </r>
  <r>
    <x v="10"/>
    <x v="3"/>
    <s v="Persons:"/>
    <x v="9"/>
    <s v="NLD"/>
    <x v="52"/>
    <n v="1353.8"/>
  </r>
  <r>
    <x v="10"/>
    <x v="3"/>
    <s v="Persons:"/>
    <x v="9"/>
    <s v="NLD"/>
    <x v="53"/>
    <n v="1325.4"/>
  </r>
  <r>
    <x v="10"/>
    <x v="3"/>
    <s v="Persons:"/>
    <x v="9"/>
    <s v="NLD"/>
    <x v="54"/>
    <n v="1296"/>
  </r>
  <r>
    <x v="10"/>
    <x v="3"/>
    <s v="Persons:"/>
    <x v="9"/>
    <s v="NLD"/>
    <x v="55"/>
    <n v="1266.5999999999999"/>
  </r>
  <r>
    <x v="10"/>
    <x v="3"/>
    <s v="Persons:"/>
    <x v="9"/>
    <s v="NLD"/>
    <x v="56"/>
    <n v="1235.5"/>
  </r>
  <r>
    <x v="10"/>
    <x v="3"/>
    <s v="Persons:"/>
    <x v="9"/>
    <s v="NLD"/>
    <x v="57"/>
    <n v="1204.2"/>
  </r>
  <r>
    <x v="10"/>
    <x v="3"/>
    <s v="Persons:"/>
    <x v="9"/>
    <s v="NLD"/>
    <x v="58"/>
    <n v="1176.0999999999999"/>
  </r>
  <r>
    <x v="10"/>
    <x v="3"/>
    <s v="Persons:"/>
    <x v="9"/>
    <s v="NLD"/>
    <x v="59"/>
    <n v="1147.5999999999999"/>
  </r>
  <r>
    <x v="10"/>
    <x v="3"/>
    <s v="Persons:"/>
    <x v="9"/>
    <s v="NLD"/>
    <x v="60"/>
    <n v="1120.0999999999999"/>
  </r>
  <r>
    <x v="10"/>
    <x v="3"/>
    <s v="Persons:"/>
    <x v="9"/>
    <s v="NLD"/>
    <x v="61"/>
    <n v="1093.7"/>
  </r>
  <r>
    <x v="10"/>
    <x v="3"/>
    <s v="Persons:"/>
    <x v="9"/>
    <s v="NLD"/>
    <x v="62"/>
    <n v="1064.3"/>
  </r>
  <r>
    <x v="10"/>
    <x v="3"/>
    <s v="Persons:"/>
    <x v="9"/>
    <s v="NLD"/>
    <x v="63"/>
    <n v="1033.7"/>
  </r>
  <r>
    <x v="10"/>
    <x v="3"/>
    <s v="Persons:"/>
    <x v="10"/>
    <s v="AUT"/>
    <x v="0"/>
    <m/>
  </r>
  <r>
    <x v="10"/>
    <x v="3"/>
    <s v="Persons:"/>
    <x v="10"/>
    <s v="AUT"/>
    <x v="1"/>
    <n v="1763.2"/>
  </r>
  <r>
    <x v="10"/>
    <x v="3"/>
    <s v="Persons:"/>
    <x v="10"/>
    <s v="AUT"/>
    <x v="2"/>
    <n v="1731"/>
  </r>
  <r>
    <x v="10"/>
    <x v="3"/>
    <s v="Persons:"/>
    <x v="10"/>
    <s v="AUT"/>
    <x v="3"/>
    <n v="1705"/>
  </r>
  <r>
    <x v="10"/>
    <x v="3"/>
    <s v="Persons:"/>
    <x v="10"/>
    <s v="AUT"/>
    <x v="4"/>
    <n v="1681.1"/>
  </r>
  <r>
    <x v="10"/>
    <x v="3"/>
    <s v="Persons:"/>
    <x v="10"/>
    <s v="AUT"/>
    <x v="5"/>
    <n v="1657.8"/>
  </r>
  <r>
    <x v="10"/>
    <x v="3"/>
    <s v="Persons:"/>
    <x v="10"/>
    <s v="AUT"/>
    <x v="6"/>
    <n v="1636.3"/>
  </r>
  <r>
    <x v="10"/>
    <x v="3"/>
    <s v="Persons:"/>
    <x v="10"/>
    <s v="AUT"/>
    <x v="7"/>
    <n v="1615.2"/>
  </r>
  <r>
    <x v="10"/>
    <x v="3"/>
    <s v="Persons:"/>
    <x v="10"/>
    <s v="AUT"/>
    <x v="8"/>
    <n v="1594.4"/>
  </r>
  <r>
    <x v="10"/>
    <x v="3"/>
    <s v="Persons:"/>
    <x v="10"/>
    <s v="AUT"/>
    <x v="9"/>
    <n v="1570.3"/>
  </r>
  <r>
    <x v="10"/>
    <x v="3"/>
    <s v="Persons:"/>
    <x v="10"/>
    <s v="AUT"/>
    <x v="10"/>
    <n v="1542"/>
  </r>
  <r>
    <x v="10"/>
    <x v="3"/>
    <s v="Persons:"/>
    <x v="10"/>
    <s v="AUT"/>
    <x v="11"/>
    <n v="1511.8"/>
  </r>
  <r>
    <x v="10"/>
    <x v="3"/>
    <s v="Persons:"/>
    <x v="10"/>
    <s v="AUT"/>
    <x v="12"/>
    <n v="1487"/>
  </r>
  <r>
    <x v="10"/>
    <x v="3"/>
    <s v="Persons:"/>
    <x v="10"/>
    <s v="AUT"/>
    <x v="13"/>
    <n v="1475.5"/>
  </r>
  <r>
    <x v="10"/>
    <x v="3"/>
    <s v="Persons:"/>
    <x v="10"/>
    <s v="AUT"/>
    <x v="14"/>
    <n v="1461.2"/>
  </r>
  <r>
    <x v="10"/>
    <x v="3"/>
    <s v="Persons:"/>
    <x v="10"/>
    <s v="AUT"/>
    <x v="15"/>
    <n v="1436.6"/>
  </r>
  <r>
    <x v="10"/>
    <x v="3"/>
    <s v="Persons:"/>
    <x v="10"/>
    <s v="AUT"/>
    <x v="16"/>
    <n v="1411.3"/>
  </r>
  <r>
    <x v="10"/>
    <x v="3"/>
    <s v="Persons:"/>
    <x v="10"/>
    <s v="AUT"/>
    <x v="17"/>
    <n v="1378.1"/>
  </r>
  <r>
    <x v="10"/>
    <x v="3"/>
    <s v="Persons:"/>
    <x v="10"/>
    <s v="AUT"/>
    <x v="18"/>
    <n v="1332.8"/>
  </r>
  <r>
    <x v="10"/>
    <x v="3"/>
    <s v="Persons:"/>
    <x v="10"/>
    <s v="AUT"/>
    <x v="19"/>
    <n v="1284.4000000000001"/>
  </r>
  <r>
    <x v="10"/>
    <x v="3"/>
    <s v="Persons:"/>
    <x v="10"/>
    <s v="AUT"/>
    <x v="20"/>
    <n v="1255.7"/>
  </r>
  <r>
    <x v="10"/>
    <x v="3"/>
    <s v="Persons:"/>
    <x v="10"/>
    <s v="AUT"/>
    <x v="21"/>
    <n v="1249.8"/>
  </r>
  <r>
    <x v="10"/>
    <x v="3"/>
    <s v="Persons:"/>
    <x v="10"/>
    <s v="AUT"/>
    <x v="22"/>
    <n v="1240.0999999999999"/>
  </r>
  <r>
    <x v="10"/>
    <x v="3"/>
    <s v="Persons:"/>
    <x v="10"/>
    <s v="AUT"/>
    <x v="23"/>
    <n v="1235.8"/>
  </r>
  <r>
    <x v="10"/>
    <x v="3"/>
    <s v="Persons:"/>
    <x v="10"/>
    <s v="AUT"/>
    <x v="24"/>
    <n v="1231.7"/>
  </r>
  <r>
    <x v="10"/>
    <x v="3"/>
    <s v="Persons:"/>
    <x v="10"/>
    <s v="AUT"/>
    <x v="25"/>
    <n v="1227"/>
  </r>
  <r>
    <x v="10"/>
    <x v="3"/>
    <s v="Persons:"/>
    <x v="10"/>
    <s v="AUT"/>
    <x v="26"/>
    <n v="1220.3"/>
  </r>
  <r>
    <x v="10"/>
    <x v="3"/>
    <s v="Persons:"/>
    <x v="10"/>
    <s v="AUT"/>
    <x v="27"/>
    <n v="1212.2"/>
  </r>
  <r>
    <x v="10"/>
    <x v="3"/>
    <s v="Persons:"/>
    <x v="10"/>
    <s v="AUT"/>
    <x v="28"/>
    <n v="1202.4000000000001"/>
  </r>
  <r>
    <x v="10"/>
    <x v="3"/>
    <s v="Persons:"/>
    <x v="10"/>
    <s v="AUT"/>
    <x v="29"/>
    <n v="1191.3"/>
  </r>
  <r>
    <x v="10"/>
    <x v="3"/>
    <s v="Persons:"/>
    <x v="10"/>
    <s v="AUT"/>
    <x v="30"/>
    <n v="1180"/>
  </r>
  <r>
    <x v="10"/>
    <x v="3"/>
    <s v="Persons:"/>
    <x v="10"/>
    <s v="AUT"/>
    <x v="31"/>
    <n v="1169.3"/>
  </r>
  <r>
    <x v="10"/>
    <x v="3"/>
    <s v="Persons:"/>
    <x v="10"/>
    <s v="AUT"/>
    <x v="32"/>
    <n v="1158.9000000000001"/>
  </r>
  <r>
    <x v="10"/>
    <x v="3"/>
    <s v="Persons:"/>
    <x v="10"/>
    <s v="AUT"/>
    <x v="33"/>
    <n v="1146.5999999999999"/>
  </r>
  <r>
    <x v="10"/>
    <x v="3"/>
    <s v="Persons:"/>
    <x v="10"/>
    <s v="AUT"/>
    <x v="34"/>
    <n v="1132.9000000000001"/>
  </r>
  <r>
    <x v="10"/>
    <x v="3"/>
    <s v="Persons:"/>
    <x v="10"/>
    <s v="AUT"/>
    <x v="35"/>
    <n v="1118.3"/>
  </r>
  <r>
    <x v="10"/>
    <x v="3"/>
    <s v="Persons:"/>
    <x v="10"/>
    <s v="AUT"/>
    <x v="36"/>
    <n v="1102.2"/>
  </r>
  <r>
    <x v="10"/>
    <x v="3"/>
    <s v="Persons:"/>
    <x v="10"/>
    <s v="AUT"/>
    <x v="37"/>
    <n v="1086.0999999999999"/>
  </r>
  <r>
    <x v="10"/>
    <x v="3"/>
    <s v="Persons:"/>
    <x v="10"/>
    <s v="AUT"/>
    <x v="38"/>
    <n v="1073.8"/>
  </r>
  <r>
    <x v="10"/>
    <x v="3"/>
    <s v="Persons:"/>
    <x v="10"/>
    <s v="AUT"/>
    <x v="39"/>
    <n v="1071"/>
  </r>
  <r>
    <x v="10"/>
    <x v="3"/>
    <s v="Persons:"/>
    <x v="10"/>
    <s v="AUT"/>
    <x v="40"/>
    <n v="1087"/>
  </r>
  <r>
    <x v="10"/>
    <x v="3"/>
    <s v="Persons:"/>
    <x v="10"/>
    <s v="AUT"/>
    <x v="41"/>
    <n v="1116.2"/>
  </r>
  <r>
    <x v="10"/>
    <x v="3"/>
    <s v="Persons:"/>
    <x v="10"/>
    <s v="AUT"/>
    <x v="42"/>
    <n v="1143.8"/>
  </r>
  <r>
    <x v="10"/>
    <x v="3"/>
    <s v="Persons:"/>
    <x v="10"/>
    <s v="AUT"/>
    <x v="43"/>
    <n v="1161.9000000000001"/>
  </r>
  <r>
    <x v="10"/>
    <x v="3"/>
    <s v="Persons:"/>
    <x v="10"/>
    <s v="AUT"/>
    <x v="44"/>
    <n v="1166.5"/>
  </r>
  <r>
    <x v="10"/>
    <x v="3"/>
    <s v="Persons:"/>
    <x v="10"/>
    <s v="AUT"/>
    <x v="45"/>
    <n v="1160.2"/>
  </r>
  <r>
    <x v="10"/>
    <x v="3"/>
    <s v="Persons:"/>
    <x v="10"/>
    <s v="AUT"/>
    <x v="46"/>
    <n v="1149.8"/>
  </r>
  <r>
    <x v="10"/>
    <x v="3"/>
    <s v="Persons:"/>
    <x v="10"/>
    <s v="AUT"/>
    <x v="47"/>
    <n v="1137.9000000000001"/>
  </r>
  <r>
    <x v="10"/>
    <x v="3"/>
    <s v="Persons:"/>
    <x v="10"/>
    <s v="AUT"/>
    <x v="48"/>
    <n v="1127.0999999999999"/>
  </r>
  <r>
    <x v="10"/>
    <x v="3"/>
    <s v="Persons:"/>
    <x v="10"/>
    <s v="AUT"/>
    <x v="49"/>
    <n v="1113.5"/>
  </r>
  <r>
    <x v="10"/>
    <x v="3"/>
    <s v="Persons:"/>
    <x v="10"/>
    <s v="AUT"/>
    <x v="50"/>
    <n v="1098"/>
  </r>
  <r>
    <x v="10"/>
    <x v="3"/>
    <s v="Persons:"/>
    <x v="10"/>
    <s v="AUT"/>
    <x v="51"/>
    <n v="1082.0999999999999"/>
  </r>
  <r>
    <x v="10"/>
    <x v="3"/>
    <s v="Persons:"/>
    <x v="10"/>
    <s v="AUT"/>
    <x v="52"/>
    <n v="1066.0999999999999"/>
  </r>
  <r>
    <x v="10"/>
    <x v="3"/>
    <s v="Persons:"/>
    <x v="10"/>
    <s v="AUT"/>
    <x v="53"/>
    <n v="1051.0999999999999"/>
  </r>
  <r>
    <x v="10"/>
    <x v="3"/>
    <s v="Persons:"/>
    <x v="10"/>
    <s v="AUT"/>
    <x v="54"/>
    <n v="1036.4000000000001"/>
  </r>
  <r>
    <x v="10"/>
    <x v="3"/>
    <s v="Persons:"/>
    <x v="10"/>
    <s v="AUT"/>
    <x v="55"/>
    <n v="1020.3"/>
  </r>
  <r>
    <x v="10"/>
    <x v="3"/>
    <s v="Persons:"/>
    <x v="10"/>
    <s v="AUT"/>
    <x v="56"/>
    <n v="1001.4"/>
  </r>
  <r>
    <x v="10"/>
    <x v="3"/>
    <s v="Persons:"/>
    <x v="10"/>
    <s v="AUT"/>
    <x v="57"/>
    <n v="979.2"/>
  </r>
  <r>
    <x v="10"/>
    <x v="3"/>
    <s v="Persons:"/>
    <x v="10"/>
    <s v="AUT"/>
    <x v="58"/>
    <n v="958.2"/>
  </r>
  <r>
    <x v="10"/>
    <x v="3"/>
    <s v="Persons:"/>
    <x v="10"/>
    <s v="AUT"/>
    <x v="59"/>
    <n v="937.4000000000002"/>
  </r>
  <r>
    <x v="10"/>
    <x v="3"/>
    <s v="Persons:"/>
    <x v="10"/>
    <s v="AUT"/>
    <x v="60"/>
    <n v="916.7"/>
  </r>
  <r>
    <x v="10"/>
    <x v="3"/>
    <s v="Persons:"/>
    <x v="10"/>
    <s v="AUT"/>
    <x v="61"/>
    <n v="898.9000000000002"/>
  </r>
  <r>
    <x v="10"/>
    <x v="3"/>
    <s v="Persons:"/>
    <x v="10"/>
    <s v="AUT"/>
    <x v="62"/>
    <n v="879.7"/>
  </r>
  <r>
    <x v="10"/>
    <x v="3"/>
    <s v="Persons:"/>
    <x v="10"/>
    <s v="AUT"/>
    <x v="63"/>
    <n v="861.5"/>
  </r>
  <r>
    <x v="10"/>
    <x v="3"/>
    <s v="Persons:"/>
    <x v="11"/>
    <s v="PRT"/>
    <x v="0"/>
    <m/>
  </r>
  <r>
    <x v="10"/>
    <x v="3"/>
    <s v="Persons:"/>
    <x v="11"/>
    <s v="PRT"/>
    <x v="1"/>
    <n v="2478.8000000000002"/>
  </r>
  <r>
    <x v="10"/>
    <x v="3"/>
    <s v="Persons:"/>
    <x v="11"/>
    <s v="PRT"/>
    <x v="2"/>
    <n v="2379.6999999999998"/>
  </r>
  <r>
    <x v="10"/>
    <x v="3"/>
    <s v="Persons:"/>
    <x v="11"/>
    <s v="PRT"/>
    <x v="3"/>
    <n v="2295"/>
  </r>
  <r>
    <x v="10"/>
    <x v="3"/>
    <s v="Persons:"/>
    <x v="11"/>
    <s v="PRT"/>
    <x v="4"/>
    <n v="2262.3000000000002"/>
  </r>
  <r>
    <x v="10"/>
    <x v="3"/>
    <s v="Persons:"/>
    <x v="11"/>
    <s v="PRT"/>
    <x v="5"/>
    <n v="2228.8000000000002"/>
  </r>
  <r>
    <x v="10"/>
    <x v="3"/>
    <s v="Persons:"/>
    <x v="11"/>
    <s v="PRT"/>
    <x v="6"/>
    <n v="2195"/>
  </r>
  <r>
    <x v="10"/>
    <x v="3"/>
    <s v="Persons:"/>
    <x v="11"/>
    <s v="PRT"/>
    <x v="7"/>
    <n v="2158.6999999999998"/>
  </r>
  <r>
    <x v="10"/>
    <x v="3"/>
    <s v="Persons:"/>
    <x v="11"/>
    <s v="PRT"/>
    <x v="8"/>
    <n v="2123"/>
  </r>
  <r>
    <x v="10"/>
    <x v="3"/>
    <s v="Persons:"/>
    <x v="11"/>
    <s v="PRT"/>
    <x v="9"/>
    <n v="2087.5"/>
  </r>
  <r>
    <x v="10"/>
    <x v="3"/>
    <s v="Persons:"/>
    <x v="11"/>
    <s v="PRT"/>
    <x v="10"/>
    <n v="2051.1999999999998"/>
  </r>
  <r>
    <x v="10"/>
    <x v="3"/>
    <s v="Persons:"/>
    <x v="11"/>
    <s v="PRT"/>
    <x v="11"/>
    <n v="2020.1"/>
  </r>
  <r>
    <x v="10"/>
    <x v="3"/>
    <s v="Persons:"/>
    <x v="11"/>
    <s v="PRT"/>
    <x v="12"/>
    <n v="1992"/>
  </r>
  <r>
    <x v="10"/>
    <x v="3"/>
    <s v="Persons:"/>
    <x v="11"/>
    <s v="PRT"/>
    <x v="13"/>
    <n v="1953.4"/>
  </r>
  <r>
    <x v="10"/>
    <x v="3"/>
    <s v="Persons:"/>
    <x v="11"/>
    <s v="PRT"/>
    <x v="14"/>
    <n v="1914.3"/>
  </r>
  <r>
    <x v="10"/>
    <x v="3"/>
    <s v="Persons:"/>
    <x v="11"/>
    <s v="PRT"/>
    <x v="15"/>
    <n v="1884.3"/>
  </r>
  <r>
    <x v="10"/>
    <x v="3"/>
    <s v="Persons:"/>
    <x v="11"/>
    <s v="PRT"/>
    <x v="16"/>
    <n v="1859"/>
  </r>
  <r>
    <x v="10"/>
    <x v="3"/>
    <s v="Persons:"/>
    <x v="11"/>
    <s v="PRT"/>
    <x v="17"/>
    <n v="1836.2"/>
  </r>
  <r>
    <x v="10"/>
    <x v="3"/>
    <s v="Persons:"/>
    <x v="11"/>
    <s v="PRT"/>
    <x v="18"/>
    <n v="1814"/>
  </r>
  <r>
    <x v="10"/>
    <x v="3"/>
    <s v="Persons:"/>
    <x v="11"/>
    <s v="PRT"/>
    <x v="19"/>
    <n v="1788.7"/>
  </r>
  <r>
    <x v="10"/>
    <x v="3"/>
    <s v="Persons:"/>
    <x v="11"/>
    <s v="PRT"/>
    <x v="20"/>
    <n v="1761.6"/>
  </r>
  <r>
    <x v="10"/>
    <x v="3"/>
    <s v="Persons:"/>
    <x v="11"/>
    <s v="PRT"/>
    <x v="21"/>
    <n v="1735.8"/>
  </r>
  <r>
    <x v="10"/>
    <x v="3"/>
    <s v="Persons:"/>
    <x v="11"/>
    <s v="PRT"/>
    <x v="22"/>
    <n v="1705.3"/>
  </r>
  <r>
    <x v="10"/>
    <x v="3"/>
    <s v="Persons:"/>
    <x v="11"/>
    <s v="PRT"/>
    <x v="23"/>
    <n v="1665.5"/>
  </r>
  <r>
    <x v="10"/>
    <x v="3"/>
    <s v="Persons:"/>
    <x v="11"/>
    <s v="PRT"/>
    <x v="24"/>
    <n v="1628.1"/>
  </r>
  <r>
    <x v="10"/>
    <x v="3"/>
    <s v="Persons:"/>
    <x v="11"/>
    <s v="PRT"/>
    <x v="25"/>
    <n v="1597"/>
  </r>
  <r>
    <x v="10"/>
    <x v="3"/>
    <s v="Persons:"/>
    <x v="11"/>
    <s v="PRT"/>
    <x v="26"/>
    <n v="1562.9"/>
  </r>
  <r>
    <x v="10"/>
    <x v="3"/>
    <s v="Persons:"/>
    <x v="11"/>
    <s v="PRT"/>
    <x v="27"/>
    <n v="1529"/>
  </r>
  <r>
    <x v="10"/>
    <x v="3"/>
    <s v="Persons:"/>
    <x v="11"/>
    <s v="PRT"/>
    <x v="28"/>
    <n v="1495.9"/>
  </r>
  <r>
    <x v="10"/>
    <x v="3"/>
    <s v="Persons:"/>
    <x v="11"/>
    <s v="PRT"/>
    <x v="29"/>
    <n v="1462.8"/>
  </r>
  <r>
    <x v="10"/>
    <x v="3"/>
    <s v="Persons:"/>
    <x v="11"/>
    <s v="PRT"/>
    <x v="30"/>
    <n v="1432.1"/>
  </r>
  <r>
    <x v="10"/>
    <x v="3"/>
    <s v="Persons:"/>
    <x v="11"/>
    <s v="PRT"/>
    <x v="31"/>
    <n v="1403"/>
  </r>
  <r>
    <x v="10"/>
    <x v="3"/>
    <s v="Persons:"/>
    <x v="11"/>
    <s v="PRT"/>
    <x v="32"/>
    <n v="1325.8"/>
  </r>
  <r>
    <x v="10"/>
    <x v="3"/>
    <s v="Persons:"/>
    <x v="11"/>
    <s v="PRT"/>
    <x v="33"/>
    <n v="1339.1"/>
  </r>
  <r>
    <x v="10"/>
    <x v="3"/>
    <s v="Persons:"/>
    <x v="11"/>
    <s v="PRT"/>
    <x v="34"/>
    <n v="1303.0999999999999"/>
  </r>
  <r>
    <x v="10"/>
    <x v="3"/>
    <s v="Persons:"/>
    <x v="11"/>
    <s v="PRT"/>
    <x v="35"/>
    <n v="1269.9000000000001"/>
  </r>
  <r>
    <x v="10"/>
    <x v="3"/>
    <s v="Persons:"/>
    <x v="11"/>
    <s v="PRT"/>
    <x v="36"/>
    <n v="1241.5"/>
  </r>
  <r>
    <x v="10"/>
    <x v="3"/>
    <s v="Persons:"/>
    <x v="11"/>
    <s v="PRT"/>
    <x v="37"/>
    <n v="1215.2"/>
  </r>
  <r>
    <x v="10"/>
    <x v="3"/>
    <s v="Persons:"/>
    <x v="11"/>
    <s v="PRT"/>
    <x v="38"/>
    <n v="1189.0999999999999"/>
  </r>
  <r>
    <x v="10"/>
    <x v="3"/>
    <s v="Persons:"/>
    <x v="11"/>
    <s v="PRT"/>
    <x v="39"/>
    <n v="1169.4000000000001"/>
  </r>
  <r>
    <x v="10"/>
    <x v="3"/>
    <s v="Persons:"/>
    <x v="11"/>
    <s v="PRT"/>
    <x v="40"/>
    <n v="1159.8"/>
  </r>
  <r>
    <x v="10"/>
    <x v="3"/>
    <s v="Persons:"/>
    <x v="11"/>
    <s v="PRT"/>
    <x v="41"/>
    <n v="1149"/>
  </r>
  <r>
    <x v="10"/>
    <x v="3"/>
    <s v="Persons:"/>
    <x v="11"/>
    <s v="PRT"/>
    <x v="42"/>
    <n v="1104.2"/>
  </r>
  <r>
    <x v="10"/>
    <x v="3"/>
    <s v="Persons:"/>
    <x v="11"/>
    <s v="PRT"/>
    <x v="43"/>
    <n v="1076.2"/>
  </r>
  <r>
    <x v="10"/>
    <x v="3"/>
    <s v="Persons:"/>
    <x v="11"/>
    <s v="PRT"/>
    <x v="44"/>
    <n v="1067.9000000000001"/>
  </r>
  <r>
    <x v="10"/>
    <x v="3"/>
    <s v="Persons:"/>
    <x v="11"/>
    <s v="PRT"/>
    <x v="45"/>
    <n v="1036"/>
  </r>
  <r>
    <x v="10"/>
    <x v="3"/>
    <s v="Persons:"/>
    <x v="11"/>
    <s v="PRT"/>
    <x v="46"/>
    <n v="1008.5"/>
  </r>
  <r>
    <x v="10"/>
    <x v="3"/>
    <s v="Persons:"/>
    <x v="11"/>
    <s v="PRT"/>
    <x v="47"/>
    <n v="986.2"/>
  </r>
  <r>
    <x v="10"/>
    <x v="3"/>
    <s v="Persons:"/>
    <x v="11"/>
    <s v="PRT"/>
    <x v="48"/>
    <n v="923.4000000000002"/>
  </r>
  <r>
    <x v="10"/>
    <x v="3"/>
    <s v="Persons:"/>
    <x v="11"/>
    <s v="PRT"/>
    <x v="49"/>
    <n v="855.80000000000018"/>
  </r>
  <r>
    <x v="10"/>
    <x v="3"/>
    <s v="Persons:"/>
    <x v="11"/>
    <s v="PRT"/>
    <x v="50"/>
    <n v="840.80000000000018"/>
  </r>
  <r>
    <x v="10"/>
    <x v="3"/>
    <s v="Persons:"/>
    <x v="11"/>
    <s v="PRT"/>
    <x v="51"/>
    <n v="837.1"/>
  </r>
  <r>
    <x v="10"/>
    <x v="3"/>
    <s v="Persons:"/>
    <x v="11"/>
    <s v="PRT"/>
    <x v="52"/>
    <n v="836.1"/>
  </r>
  <r>
    <x v="10"/>
    <x v="3"/>
    <s v="Persons:"/>
    <x v="11"/>
    <s v="PRT"/>
    <x v="53"/>
    <n v="819"/>
  </r>
  <r>
    <x v="10"/>
    <x v="3"/>
    <s v="Persons:"/>
    <x v="11"/>
    <s v="PRT"/>
    <x v="54"/>
    <n v="792.1"/>
  </r>
  <r>
    <x v="10"/>
    <x v="3"/>
    <s v="Persons:"/>
    <x v="11"/>
    <s v="PRT"/>
    <x v="55"/>
    <n v="777.5"/>
  </r>
  <r>
    <x v="10"/>
    <x v="3"/>
    <s v="Persons:"/>
    <x v="11"/>
    <s v="PRT"/>
    <x v="56"/>
    <n v="764.1"/>
  </r>
  <r>
    <x v="10"/>
    <x v="3"/>
    <s v="Persons:"/>
    <x v="11"/>
    <s v="PRT"/>
    <x v="57"/>
    <n v="756.4000000000002"/>
  </r>
  <r>
    <x v="10"/>
    <x v="3"/>
    <s v="Persons:"/>
    <x v="11"/>
    <s v="PRT"/>
    <x v="58"/>
    <n v="741.7"/>
  </r>
  <r>
    <x v="10"/>
    <x v="3"/>
    <s v="Persons:"/>
    <x v="11"/>
    <s v="PRT"/>
    <x v="59"/>
    <n v="730.2"/>
  </r>
  <r>
    <x v="10"/>
    <x v="3"/>
    <s v="Persons:"/>
    <x v="11"/>
    <s v="PRT"/>
    <x v="60"/>
    <n v="729.5"/>
  </r>
  <r>
    <x v="10"/>
    <x v="3"/>
    <s v="Persons:"/>
    <x v="11"/>
    <s v="PRT"/>
    <x v="61"/>
    <n v="722.7"/>
  </r>
  <r>
    <x v="10"/>
    <x v="3"/>
    <s v="Persons:"/>
    <x v="11"/>
    <s v="PRT"/>
    <x v="62"/>
    <n v="713.7"/>
  </r>
  <r>
    <x v="10"/>
    <x v="3"/>
    <s v="Persons:"/>
    <x v="11"/>
    <s v="PRT"/>
    <x v="63"/>
    <n v="699"/>
  </r>
  <r>
    <x v="10"/>
    <x v="3"/>
    <s v="Persons:"/>
    <x v="12"/>
    <s v="FIN"/>
    <x v="0"/>
    <m/>
  </r>
  <r>
    <x v="10"/>
    <x v="3"/>
    <s v="Persons:"/>
    <x v="12"/>
    <s v="FIN"/>
    <x v="1"/>
    <n v="1286.8"/>
  </r>
  <r>
    <x v="10"/>
    <x v="3"/>
    <s v="Persons:"/>
    <x v="12"/>
    <s v="FIN"/>
    <x v="2"/>
    <n v="1267.5"/>
  </r>
  <r>
    <x v="10"/>
    <x v="3"/>
    <s v="Persons:"/>
    <x v="12"/>
    <s v="FIN"/>
    <x v="3"/>
    <n v="1243.5999999999999"/>
  </r>
  <r>
    <x v="10"/>
    <x v="3"/>
    <s v="Persons:"/>
    <x v="12"/>
    <s v="FIN"/>
    <x v="4"/>
    <n v="1218.0999999999999"/>
  </r>
  <r>
    <x v="10"/>
    <x v="3"/>
    <s v="Persons:"/>
    <x v="12"/>
    <s v="FIN"/>
    <x v="5"/>
    <n v="1192.0999999999999"/>
  </r>
  <r>
    <x v="10"/>
    <x v="3"/>
    <s v="Persons:"/>
    <x v="12"/>
    <s v="FIN"/>
    <x v="6"/>
    <n v="1164.5999999999999"/>
  </r>
  <r>
    <x v="10"/>
    <x v="3"/>
    <s v="Persons:"/>
    <x v="12"/>
    <s v="FIN"/>
    <x v="7"/>
    <n v="1136.5"/>
  </r>
  <r>
    <x v="10"/>
    <x v="3"/>
    <s v="Persons:"/>
    <x v="12"/>
    <s v="FIN"/>
    <x v="8"/>
    <n v="1107.2"/>
  </r>
  <r>
    <x v="10"/>
    <x v="3"/>
    <s v="Persons:"/>
    <x v="12"/>
    <s v="FIN"/>
    <x v="9"/>
    <n v="1074"/>
  </r>
  <r>
    <x v="10"/>
    <x v="3"/>
    <s v="Persons:"/>
    <x v="12"/>
    <s v="FIN"/>
    <x v="10"/>
    <n v="1037.4000000000001"/>
  </r>
  <r>
    <x v="10"/>
    <x v="3"/>
    <s v="Persons:"/>
    <x v="12"/>
    <s v="FIN"/>
    <x v="11"/>
    <n v="998.9000000000002"/>
  </r>
  <r>
    <x v="10"/>
    <x v="3"/>
    <s v="Persons:"/>
    <x v="12"/>
    <s v="FIN"/>
    <x v="12"/>
    <n v="960.30000000000018"/>
  </r>
  <r>
    <x v="10"/>
    <x v="3"/>
    <s v="Persons:"/>
    <x v="12"/>
    <s v="FIN"/>
    <x v="13"/>
    <n v="925.7"/>
  </r>
  <r>
    <x v="10"/>
    <x v="3"/>
    <s v="Persons:"/>
    <x v="12"/>
    <s v="FIN"/>
    <x v="14"/>
    <n v="901.30000000000018"/>
  </r>
  <r>
    <x v="10"/>
    <x v="3"/>
    <s v="Persons:"/>
    <x v="12"/>
    <s v="FIN"/>
    <x v="15"/>
    <n v="883.7"/>
  </r>
  <r>
    <x v="10"/>
    <x v="3"/>
    <s v="Persons:"/>
    <x v="12"/>
    <s v="FIN"/>
    <x v="16"/>
    <n v="872"/>
  </r>
  <r>
    <x v="10"/>
    <x v="3"/>
    <s v="Persons:"/>
    <x v="12"/>
    <s v="FIN"/>
    <x v="17"/>
    <n v="854.9000000000002"/>
  </r>
  <r>
    <x v="10"/>
    <x v="3"/>
    <s v="Persons:"/>
    <x v="12"/>
    <s v="FIN"/>
    <x v="18"/>
    <n v="836.1"/>
  </r>
  <r>
    <x v="10"/>
    <x v="3"/>
    <s v="Persons:"/>
    <x v="12"/>
    <s v="FIN"/>
    <x v="19"/>
    <n v="822.1"/>
  </r>
  <r>
    <x v="10"/>
    <x v="3"/>
    <s v="Persons:"/>
    <x v="12"/>
    <s v="FIN"/>
    <x v="20"/>
    <n v="805.9000000000002"/>
  </r>
  <r>
    <x v="10"/>
    <x v="3"/>
    <s v="Persons:"/>
    <x v="12"/>
    <s v="FIN"/>
    <x v="21"/>
    <n v="793"/>
  </r>
  <r>
    <x v="10"/>
    <x v="3"/>
    <s v="Persons:"/>
    <x v="12"/>
    <s v="FIN"/>
    <x v="22"/>
    <n v="782.30000000000018"/>
  </r>
  <r>
    <x v="10"/>
    <x v="3"/>
    <s v="Persons:"/>
    <x v="12"/>
    <s v="FIN"/>
    <x v="23"/>
    <n v="772.2"/>
  </r>
  <r>
    <x v="10"/>
    <x v="3"/>
    <s v="Persons:"/>
    <x v="12"/>
    <s v="FIN"/>
    <x v="24"/>
    <n v="763"/>
  </r>
  <r>
    <x v="10"/>
    <x v="3"/>
    <s v="Persons:"/>
    <x v="12"/>
    <s v="FIN"/>
    <x v="25"/>
    <n v="755.7"/>
  </r>
  <r>
    <x v="10"/>
    <x v="3"/>
    <s v="Persons:"/>
    <x v="12"/>
    <s v="FIN"/>
    <x v="26"/>
    <n v="747.80000000000018"/>
  </r>
  <r>
    <x v="10"/>
    <x v="3"/>
    <s v="Persons:"/>
    <x v="12"/>
    <s v="FIN"/>
    <x v="27"/>
    <n v="737.80000000000018"/>
  </r>
  <r>
    <x v="10"/>
    <x v="3"/>
    <s v="Persons:"/>
    <x v="12"/>
    <s v="FIN"/>
    <x v="28"/>
    <n v="726.1"/>
  </r>
  <r>
    <x v="10"/>
    <x v="3"/>
    <s v="Persons:"/>
    <x v="12"/>
    <s v="FIN"/>
    <x v="29"/>
    <n v="712.90000000000009"/>
  </r>
  <r>
    <x v="10"/>
    <x v="3"/>
    <s v="Persons:"/>
    <x v="12"/>
    <s v="FIN"/>
    <x v="30"/>
    <n v="700.7"/>
  </r>
  <r>
    <x v="10"/>
    <x v="3"/>
    <s v="Persons:"/>
    <x v="12"/>
    <s v="FIN"/>
    <x v="31"/>
    <n v="689.90000000000009"/>
  </r>
  <r>
    <x v="10"/>
    <x v="3"/>
    <s v="Persons:"/>
    <x v="12"/>
    <s v="FIN"/>
    <x v="32"/>
    <n v="678.80000000000018"/>
  </r>
  <r>
    <x v="10"/>
    <x v="3"/>
    <s v="Persons:"/>
    <x v="12"/>
    <s v="FIN"/>
    <x v="33"/>
    <n v="667.30000000000018"/>
  </r>
  <r>
    <x v="10"/>
    <x v="3"/>
    <s v="Persons:"/>
    <x v="12"/>
    <s v="FIN"/>
    <x v="34"/>
    <n v="656.30000000000018"/>
  </r>
  <r>
    <x v="10"/>
    <x v="3"/>
    <s v="Persons:"/>
    <x v="12"/>
    <s v="FIN"/>
    <x v="35"/>
    <n v="645.1"/>
  </r>
  <r>
    <x v="10"/>
    <x v="3"/>
    <s v="Persons:"/>
    <x v="12"/>
    <s v="FIN"/>
    <x v="36"/>
    <n v="634.30000000000018"/>
  </r>
  <r>
    <x v="10"/>
    <x v="3"/>
    <s v="Persons:"/>
    <x v="12"/>
    <s v="FIN"/>
    <x v="37"/>
    <n v="623.6"/>
  </r>
  <r>
    <x v="10"/>
    <x v="3"/>
    <s v="Persons:"/>
    <x v="12"/>
    <s v="FIN"/>
    <x v="38"/>
    <n v="612"/>
  </r>
  <r>
    <x v="10"/>
    <x v="3"/>
    <s v="Persons:"/>
    <x v="12"/>
    <s v="FIN"/>
    <x v="39"/>
    <n v="605.1"/>
  </r>
  <r>
    <x v="10"/>
    <x v="3"/>
    <s v="Persons:"/>
    <x v="12"/>
    <s v="FIN"/>
    <x v="40"/>
    <n v="599.70000000000005"/>
  </r>
  <r>
    <x v="10"/>
    <x v="3"/>
    <s v="Persons:"/>
    <x v="12"/>
    <s v="FIN"/>
    <x v="41"/>
    <n v="590.5"/>
  </r>
  <r>
    <x v="10"/>
    <x v="3"/>
    <s v="Persons:"/>
    <x v="12"/>
    <s v="FIN"/>
    <x v="42"/>
    <n v="581.5"/>
  </r>
  <r>
    <x v="10"/>
    <x v="3"/>
    <s v="Persons:"/>
    <x v="12"/>
    <s v="FIN"/>
    <x v="43"/>
    <n v="572.5"/>
  </r>
  <r>
    <x v="10"/>
    <x v="3"/>
    <s v="Persons:"/>
    <x v="12"/>
    <s v="FIN"/>
    <x v="44"/>
    <n v="561"/>
  </r>
  <r>
    <x v="10"/>
    <x v="3"/>
    <s v="Persons:"/>
    <x v="12"/>
    <s v="FIN"/>
    <x v="45"/>
    <n v="547.80000000000007"/>
  </r>
  <r>
    <x v="10"/>
    <x v="3"/>
    <s v="Persons:"/>
    <x v="12"/>
    <s v="FIN"/>
    <x v="46"/>
    <n v="532.70000000000005"/>
  </r>
  <r>
    <x v="10"/>
    <x v="3"/>
    <s v="Persons:"/>
    <x v="12"/>
    <s v="FIN"/>
    <x v="47"/>
    <n v="516.4"/>
  </r>
  <r>
    <x v="10"/>
    <x v="3"/>
    <s v="Persons:"/>
    <x v="12"/>
    <s v="FIN"/>
    <x v="48"/>
    <n v="500.2"/>
  </r>
  <r>
    <x v="10"/>
    <x v="3"/>
    <s v="Persons:"/>
    <x v="12"/>
    <s v="FIN"/>
    <x v="49"/>
    <n v="483.1"/>
  </r>
  <r>
    <x v="10"/>
    <x v="3"/>
    <s v="Persons:"/>
    <x v="12"/>
    <s v="FIN"/>
    <x v="50"/>
    <n v="466.3"/>
  </r>
  <r>
    <x v="10"/>
    <x v="3"/>
    <s v="Persons:"/>
    <x v="12"/>
    <s v="FIN"/>
    <x v="51"/>
    <n v="449.90000000000009"/>
  </r>
  <r>
    <x v="10"/>
    <x v="3"/>
    <s v="Persons:"/>
    <x v="12"/>
    <s v="FIN"/>
    <x v="52"/>
    <n v="434.6"/>
  </r>
  <r>
    <x v="10"/>
    <x v="3"/>
    <s v="Persons:"/>
    <x v="12"/>
    <s v="FIN"/>
    <x v="53"/>
    <n v="421.5"/>
  </r>
  <r>
    <x v="10"/>
    <x v="3"/>
    <s v="Persons:"/>
    <x v="12"/>
    <s v="FIN"/>
    <x v="54"/>
    <n v="408.5"/>
  </r>
  <r>
    <x v="10"/>
    <x v="3"/>
    <s v="Persons:"/>
    <x v="12"/>
    <s v="FIN"/>
    <x v="55"/>
    <n v="396.6"/>
  </r>
  <r>
    <x v="10"/>
    <x v="3"/>
    <s v="Persons:"/>
    <x v="12"/>
    <s v="FIN"/>
    <x v="56"/>
    <n v="386.5"/>
  </r>
  <r>
    <x v="10"/>
    <x v="3"/>
    <s v="Persons:"/>
    <x v="12"/>
    <s v="FIN"/>
    <x v="57"/>
    <n v="376.1"/>
  </r>
  <r>
    <x v="10"/>
    <x v="3"/>
    <s v="Persons:"/>
    <x v="12"/>
    <s v="FIN"/>
    <x v="58"/>
    <n v="366.5"/>
  </r>
  <r>
    <x v="10"/>
    <x v="3"/>
    <s v="Persons:"/>
    <x v="12"/>
    <s v="FIN"/>
    <x v="59"/>
    <n v="356.7"/>
  </r>
  <r>
    <x v="10"/>
    <x v="3"/>
    <s v="Persons:"/>
    <x v="12"/>
    <s v="FIN"/>
    <x v="60"/>
    <n v="346.2"/>
  </r>
  <r>
    <x v="10"/>
    <x v="3"/>
    <s v="Persons:"/>
    <x v="12"/>
    <s v="FIN"/>
    <x v="61"/>
    <n v="338.1"/>
  </r>
  <r>
    <x v="10"/>
    <x v="3"/>
    <s v="Persons:"/>
    <x v="12"/>
    <s v="FIN"/>
    <x v="62"/>
    <n v="331.5"/>
  </r>
  <r>
    <x v="10"/>
    <x v="3"/>
    <s v="Persons:"/>
    <x v="12"/>
    <s v="FIN"/>
    <x v="63"/>
    <n v="323.5"/>
  </r>
  <r>
    <x v="10"/>
    <x v="3"/>
    <s v="Persons:"/>
    <x v="13"/>
    <s v="SWE"/>
    <x v="0"/>
    <m/>
  </r>
  <r>
    <x v="10"/>
    <x v="3"/>
    <s v="Persons:"/>
    <x v="13"/>
    <s v="SWE"/>
    <x v="1"/>
    <n v="2133"/>
  </r>
  <r>
    <x v="10"/>
    <x v="3"/>
    <s v="Persons:"/>
    <x v="13"/>
    <s v="SWE"/>
    <x v="2"/>
    <n v="2103.4"/>
  </r>
  <r>
    <x v="10"/>
    <x v="3"/>
    <s v="Persons:"/>
    <x v="13"/>
    <s v="SWE"/>
    <x v="3"/>
    <n v="2076.6999999999998"/>
  </r>
  <r>
    <x v="10"/>
    <x v="3"/>
    <s v="Persons:"/>
    <x v="13"/>
    <s v="SWE"/>
    <x v="4"/>
    <n v="2050.5"/>
  </r>
  <r>
    <x v="10"/>
    <x v="3"/>
    <s v="Persons:"/>
    <x v="13"/>
    <s v="SWE"/>
    <x v="5"/>
    <n v="2020.9"/>
  </r>
  <r>
    <x v="10"/>
    <x v="3"/>
    <s v="Persons:"/>
    <x v="13"/>
    <s v="SWE"/>
    <x v="6"/>
    <n v="1991.5"/>
  </r>
  <r>
    <x v="10"/>
    <x v="3"/>
    <s v="Persons:"/>
    <x v="13"/>
    <s v="SWE"/>
    <x v="7"/>
    <n v="1962"/>
  </r>
  <r>
    <x v="10"/>
    <x v="3"/>
    <s v="Persons:"/>
    <x v="13"/>
    <s v="SWE"/>
    <x v="8"/>
    <n v="1930.1"/>
  </r>
  <r>
    <x v="10"/>
    <x v="3"/>
    <s v="Persons:"/>
    <x v="13"/>
    <s v="SWE"/>
    <x v="9"/>
    <n v="1892.5"/>
  </r>
  <r>
    <x v="10"/>
    <x v="3"/>
    <s v="Persons:"/>
    <x v="13"/>
    <s v="SWE"/>
    <x v="10"/>
    <n v="1850.2"/>
  </r>
  <r>
    <x v="10"/>
    <x v="3"/>
    <s v="Persons:"/>
    <x v="13"/>
    <s v="SWE"/>
    <x v="11"/>
    <n v="1806.5"/>
  </r>
  <r>
    <x v="10"/>
    <x v="3"/>
    <s v="Persons:"/>
    <x v="13"/>
    <s v="SWE"/>
    <x v="12"/>
    <n v="1761"/>
  </r>
  <r>
    <x v="10"/>
    <x v="3"/>
    <s v="Persons:"/>
    <x v="13"/>
    <s v="SWE"/>
    <x v="13"/>
    <n v="1714"/>
  </r>
  <r>
    <x v="10"/>
    <x v="3"/>
    <s v="Persons:"/>
    <x v="13"/>
    <s v="SWE"/>
    <x v="14"/>
    <n v="1667.9"/>
  </r>
  <r>
    <x v="10"/>
    <x v="3"/>
    <s v="Persons:"/>
    <x v="13"/>
    <s v="SWE"/>
    <x v="15"/>
    <n v="1626.7"/>
  </r>
  <r>
    <x v="10"/>
    <x v="3"/>
    <s v="Persons:"/>
    <x v="13"/>
    <s v="SWE"/>
    <x v="16"/>
    <n v="1594.9"/>
  </r>
  <r>
    <x v="10"/>
    <x v="3"/>
    <s v="Persons:"/>
    <x v="13"/>
    <s v="SWE"/>
    <x v="17"/>
    <n v="1573.4"/>
  </r>
  <r>
    <x v="10"/>
    <x v="3"/>
    <s v="Persons:"/>
    <x v="13"/>
    <s v="SWE"/>
    <x v="18"/>
    <n v="1559.9"/>
  </r>
  <r>
    <x v="10"/>
    <x v="3"/>
    <s v="Persons:"/>
    <x v="13"/>
    <s v="SWE"/>
    <x v="19"/>
    <n v="1547.8"/>
  </r>
  <r>
    <x v="10"/>
    <x v="3"/>
    <s v="Persons:"/>
    <x v="13"/>
    <s v="SWE"/>
    <x v="20"/>
    <n v="1537.5"/>
  </r>
  <r>
    <x v="10"/>
    <x v="3"/>
    <s v="Persons:"/>
    <x v="13"/>
    <s v="SWE"/>
    <x v="21"/>
    <n v="1532.9"/>
  </r>
  <r>
    <x v="10"/>
    <x v="3"/>
    <s v="Persons:"/>
    <x v="13"/>
    <s v="SWE"/>
    <x v="22"/>
    <n v="1531.5"/>
  </r>
  <r>
    <x v="10"/>
    <x v="3"/>
    <s v="Persons:"/>
    <x v="13"/>
    <s v="SWE"/>
    <x v="23"/>
    <n v="1531.7"/>
  </r>
  <r>
    <x v="10"/>
    <x v="3"/>
    <s v="Persons:"/>
    <x v="13"/>
    <s v="SWE"/>
    <x v="24"/>
    <n v="1535.1"/>
  </r>
  <r>
    <x v="10"/>
    <x v="3"/>
    <s v="Persons:"/>
    <x v="13"/>
    <s v="SWE"/>
    <x v="25"/>
    <n v="1540"/>
  </r>
  <r>
    <x v="10"/>
    <x v="3"/>
    <s v="Persons:"/>
    <x v="13"/>
    <s v="SWE"/>
    <x v="26"/>
    <n v="1542.8"/>
  </r>
  <r>
    <x v="10"/>
    <x v="3"/>
    <s v="Persons:"/>
    <x v="13"/>
    <s v="SWE"/>
    <x v="27"/>
    <n v="1543.3"/>
  </r>
  <r>
    <x v="10"/>
    <x v="3"/>
    <s v="Persons:"/>
    <x v="13"/>
    <s v="SWE"/>
    <x v="28"/>
    <n v="1541.7"/>
  </r>
  <r>
    <x v="10"/>
    <x v="3"/>
    <s v="Persons:"/>
    <x v="13"/>
    <s v="SWE"/>
    <x v="29"/>
    <n v="1538.1"/>
  </r>
  <r>
    <x v="10"/>
    <x v="3"/>
    <s v="Persons:"/>
    <x v="13"/>
    <s v="SWE"/>
    <x v="30"/>
    <n v="1535.3"/>
  </r>
  <r>
    <x v="10"/>
    <x v="3"/>
    <s v="Persons:"/>
    <x v="13"/>
    <s v="SWE"/>
    <x v="31"/>
    <n v="1533.1"/>
  </r>
  <r>
    <x v="10"/>
    <x v="3"/>
    <s v="Persons:"/>
    <x v="13"/>
    <s v="SWE"/>
    <x v="32"/>
    <n v="1528.7"/>
  </r>
  <r>
    <x v="10"/>
    <x v="3"/>
    <s v="Persons:"/>
    <x v="13"/>
    <s v="SWE"/>
    <x v="33"/>
    <n v="1521.7"/>
  </r>
  <r>
    <x v="10"/>
    <x v="3"/>
    <s v="Persons:"/>
    <x v="13"/>
    <s v="SWE"/>
    <x v="34"/>
    <n v="1511"/>
  </r>
  <r>
    <x v="10"/>
    <x v="3"/>
    <s v="Persons:"/>
    <x v="13"/>
    <s v="SWE"/>
    <x v="35"/>
    <n v="1498.7"/>
  </r>
  <r>
    <x v="10"/>
    <x v="3"/>
    <s v="Persons:"/>
    <x v="13"/>
    <s v="SWE"/>
    <x v="36"/>
    <n v="1485.1"/>
  </r>
  <r>
    <x v="10"/>
    <x v="3"/>
    <s v="Persons:"/>
    <x v="13"/>
    <s v="SWE"/>
    <x v="37"/>
    <n v="1465.6"/>
  </r>
  <r>
    <x v="10"/>
    <x v="3"/>
    <s v="Persons:"/>
    <x v="13"/>
    <s v="SWE"/>
    <x v="38"/>
    <n v="1439.4"/>
  </r>
  <r>
    <x v="10"/>
    <x v="3"/>
    <s v="Persons:"/>
    <x v="13"/>
    <s v="SWE"/>
    <x v="39"/>
    <n v="1417.3"/>
  </r>
  <r>
    <x v="10"/>
    <x v="3"/>
    <s v="Persons:"/>
    <x v="13"/>
    <s v="SWE"/>
    <x v="40"/>
    <n v="1402.5"/>
  </r>
  <r>
    <x v="10"/>
    <x v="3"/>
    <s v="Persons:"/>
    <x v="13"/>
    <s v="SWE"/>
    <x v="41"/>
    <n v="1386.4"/>
  </r>
  <r>
    <x v="10"/>
    <x v="3"/>
    <s v="Persons:"/>
    <x v="13"/>
    <s v="SWE"/>
    <x v="42"/>
    <n v="1369.9"/>
  </r>
  <r>
    <x v="10"/>
    <x v="3"/>
    <s v="Persons:"/>
    <x v="13"/>
    <s v="SWE"/>
    <x v="43"/>
    <n v="1353.7"/>
  </r>
  <r>
    <x v="10"/>
    <x v="3"/>
    <s v="Persons:"/>
    <x v="13"/>
    <s v="SWE"/>
    <x v="44"/>
    <n v="1334.6"/>
  </r>
  <r>
    <x v="10"/>
    <x v="3"/>
    <s v="Persons:"/>
    <x v="13"/>
    <s v="SWE"/>
    <x v="45"/>
    <n v="1312.2"/>
  </r>
  <r>
    <x v="10"/>
    <x v="3"/>
    <s v="Persons:"/>
    <x v="13"/>
    <s v="SWE"/>
    <x v="46"/>
    <n v="1287.2"/>
  </r>
  <r>
    <x v="10"/>
    <x v="3"/>
    <s v="Persons:"/>
    <x v="13"/>
    <s v="SWE"/>
    <x v="47"/>
    <n v="1262.3"/>
  </r>
  <r>
    <x v="10"/>
    <x v="3"/>
    <s v="Persons:"/>
    <x v="13"/>
    <s v="SWE"/>
    <x v="48"/>
    <n v="1237.9000000000001"/>
  </r>
  <r>
    <x v="10"/>
    <x v="3"/>
    <s v="Persons:"/>
    <x v="13"/>
    <s v="SWE"/>
    <x v="49"/>
    <n v="1210.0999999999999"/>
  </r>
  <r>
    <x v="10"/>
    <x v="3"/>
    <s v="Persons:"/>
    <x v="13"/>
    <s v="SWE"/>
    <x v="50"/>
    <n v="1181"/>
  </r>
  <r>
    <x v="10"/>
    <x v="3"/>
    <s v="Persons:"/>
    <x v="13"/>
    <s v="SWE"/>
    <x v="51"/>
    <n v="1154.0999999999999"/>
  </r>
  <r>
    <x v="10"/>
    <x v="3"/>
    <s v="Persons:"/>
    <x v="13"/>
    <s v="SWE"/>
    <x v="52"/>
    <n v="1127.3"/>
  </r>
  <r>
    <x v="10"/>
    <x v="3"/>
    <s v="Persons:"/>
    <x v="13"/>
    <s v="SWE"/>
    <x v="53"/>
    <n v="1099.4000000000001"/>
  </r>
  <r>
    <x v="10"/>
    <x v="3"/>
    <s v="Persons:"/>
    <x v="13"/>
    <s v="SWE"/>
    <x v="54"/>
    <n v="1073.7"/>
  </r>
  <r>
    <x v="10"/>
    <x v="3"/>
    <s v="Persons:"/>
    <x v="13"/>
    <s v="SWE"/>
    <x v="55"/>
    <n v="1051.5999999999999"/>
  </r>
  <r>
    <x v="10"/>
    <x v="3"/>
    <s v="Persons:"/>
    <x v="13"/>
    <s v="SWE"/>
    <x v="56"/>
    <n v="1029.5999999999999"/>
  </r>
  <r>
    <x v="10"/>
    <x v="3"/>
    <s v="Persons:"/>
    <x v="13"/>
    <s v="SWE"/>
    <x v="57"/>
    <n v="1005.2"/>
  </r>
  <r>
    <x v="10"/>
    <x v="3"/>
    <s v="Persons:"/>
    <x v="13"/>
    <s v="SWE"/>
    <x v="58"/>
    <n v="980.4000000000002"/>
  </r>
  <r>
    <x v="10"/>
    <x v="3"/>
    <s v="Persons:"/>
    <x v="13"/>
    <s v="SWE"/>
    <x v="59"/>
    <n v="958"/>
  </r>
  <r>
    <x v="10"/>
    <x v="3"/>
    <s v="Persons:"/>
    <x v="13"/>
    <s v="SWE"/>
    <x v="60"/>
    <n v="937.1"/>
  </r>
  <r>
    <x v="10"/>
    <x v="3"/>
    <s v="Persons:"/>
    <x v="13"/>
    <s v="SWE"/>
    <x v="61"/>
    <n v="917.5"/>
  </r>
  <r>
    <x v="10"/>
    <x v="3"/>
    <s v="Persons:"/>
    <x v="13"/>
    <s v="SWE"/>
    <x v="62"/>
    <n v="898.1"/>
  </r>
  <r>
    <x v="10"/>
    <x v="3"/>
    <s v="Persons:"/>
    <x v="13"/>
    <s v="SWE"/>
    <x v="63"/>
    <n v="879.5"/>
  </r>
  <r>
    <x v="10"/>
    <x v="3"/>
    <s v="Persons:"/>
    <x v="14"/>
    <s v="GBR"/>
    <x v="0"/>
    <m/>
  </r>
  <r>
    <x v="10"/>
    <x v="3"/>
    <s v="Persons:"/>
    <x v="14"/>
    <s v="GBR"/>
    <x v="1"/>
    <n v="12732.8"/>
  </r>
  <r>
    <x v="10"/>
    <x v="3"/>
    <s v="Persons:"/>
    <x v="14"/>
    <s v="GBR"/>
    <x v="2"/>
    <n v="12537"/>
  </r>
  <r>
    <x v="10"/>
    <x v="3"/>
    <s v="Persons:"/>
    <x v="14"/>
    <s v="GBR"/>
    <x v="3"/>
    <n v="12508.6"/>
  </r>
  <r>
    <x v="10"/>
    <x v="3"/>
    <s v="Persons:"/>
    <x v="14"/>
    <s v="GBR"/>
    <x v="4"/>
    <n v="12375"/>
  </r>
  <r>
    <x v="10"/>
    <x v="3"/>
    <s v="Persons:"/>
    <x v="14"/>
    <s v="GBR"/>
    <x v="5"/>
    <n v="12165.6"/>
  </r>
  <r>
    <x v="10"/>
    <x v="3"/>
    <s v="Persons:"/>
    <x v="14"/>
    <s v="GBR"/>
    <x v="6"/>
    <n v="11989.3"/>
  </r>
  <r>
    <x v="10"/>
    <x v="3"/>
    <s v="Persons:"/>
    <x v="14"/>
    <s v="GBR"/>
    <x v="7"/>
    <n v="11814.1"/>
  </r>
  <r>
    <x v="10"/>
    <x v="3"/>
    <s v="Persons:"/>
    <x v="14"/>
    <s v="GBR"/>
    <x v="8"/>
    <n v="11611.2"/>
  </r>
  <r>
    <x v="10"/>
    <x v="3"/>
    <s v="Persons:"/>
    <x v="14"/>
    <s v="GBR"/>
    <x v="9"/>
    <n v="11406.8"/>
  </r>
  <r>
    <x v="10"/>
    <x v="3"/>
    <s v="Persons:"/>
    <x v="14"/>
    <s v="GBR"/>
    <x v="10"/>
    <n v="11131.8"/>
  </r>
  <r>
    <x v="10"/>
    <x v="3"/>
    <s v="Persons:"/>
    <x v="14"/>
    <s v="GBR"/>
    <x v="11"/>
    <n v="10840.9"/>
  </r>
  <r>
    <x v="10"/>
    <x v="3"/>
    <s v="Persons:"/>
    <x v="14"/>
    <s v="GBR"/>
    <x v="12"/>
    <n v="10458.200000000001"/>
  </r>
  <r>
    <x v="10"/>
    <x v="3"/>
    <s v="Persons:"/>
    <x v="14"/>
    <s v="GBR"/>
    <x v="13"/>
    <n v="10262.700000000001"/>
  </r>
  <r>
    <x v="10"/>
    <x v="3"/>
    <s v="Persons:"/>
    <x v="14"/>
    <s v="GBR"/>
    <x v="14"/>
    <n v="10071.799999999999"/>
  </r>
  <r>
    <x v="10"/>
    <x v="3"/>
    <s v="Persons:"/>
    <x v="14"/>
    <s v="GBR"/>
    <x v="15"/>
    <n v="9893.6"/>
  </r>
  <r>
    <x v="10"/>
    <x v="3"/>
    <s v="Persons:"/>
    <x v="14"/>
    <s v="GBR"/>
    <x v="16"/>
    <n v="9743"/>
  </r>
  <r>
    <x v="10"/>
    <x v="3"/>
    <s v="Persons:"/>
    <x v="14"/>
    <s v="GBR"/>
    <x v="17"/>
    <n v="9654.3000000000011"/>
  </r>
  <r>
    <x v="10"/>
    <x v="3"/>
    <s v="Persons:"/>
    <x v="14"/>
    <s v="GBR"/>
    <x v="18"/>
    <n v="9614.9"/>
  </r>
  <r>
    <x v="10"/>
    <x v="3"/>
    <s v="Persons:"/>
    <x v="14"/>
    <s v="GBR"/>
    <x v="19"/>
    <n v="9549.6"/>
  </r>
  <r>
    <x v="10"/>
    <x v="3"/>
    <s v="Persons:"/>
    <x v="14"/>
    <s v="GBR"/>
    <x v="20"/>
    <n v="9489.5"/>
  </r>
  <r>
    <x v="10"/>
    <x v="3"/>
    <s v="Persons:"/>
    <x v="14"/>
    <s v="GBR"/>
    <x v="21"/>
    <n v="9429.8000000000011"/>
  </r>
  <r>
    <x v="10"/>
    <x v="3"/>
    <s v="Persons:"/>
    <x v="14"/>
    <s v="GBR"/>
    <x v="22"/>
    <n v="9372.8000000000011"/>
  </r>
  <r>
    <x v="10"/>
    <x v="3"/>
    <s v="Persons:"/>
    <x v="14"/>
    <s v="GBR"/>
    <x v="23"/>
    <n v="9307.8000000000011"/>
  </r>
  <r>
    <x v="10"/>
    <x v="3"/>
    <s v="Persons:"/>
    <x v="14"/>
    <s v="GBR"/>
    <x v="24"/>
    <n v="9277.5"/>
  </r>
  <r>
    <x v="10"/>
    <x v="3"/>
    <s v="Persons:"/>
    <x v="14"/>
    <s v="GBR"/>
    <x v="25"/>
    <n v="9270"/>
  </r>
  <r>
    <x v="10"/>
    <x v="3"/>
    <s v="Persons:"/>
    <x v="14"/>
    <s v="GBR"/>
    <x v="26"/>
    <n v="9243.5"/>
  </r>
  <r>
    <x v="10"/>
    <x v="3"/>
    <s v="Persons:"/>
    <x v="14"/>
    <s v="GBR"/>
    <x v="27"/>
    <n v="9223.2000000000007"/>
  </r>
  <r>
    <x v="10"/>
    <x v="3"/>
    <s v="Persons:"/>
    <x v="14"/>
    <s v="GBR"/>
    <x v="28"/>
    <n v="9195.9"/>
  </r>
  <r>
    <x v="10"/>
    <x v="3"/>
    <s v="Persons:"/>
    <x v="14"/>
    <s v="GBR"/>
    <x v="29"/>
    <n v="9163.8000000000011"/>
  </r>
  <r>
    <x v="10"/>
    <x v="3"/>
    <s v="Persons:"/>
    <x v="14"/>
    <s v="GBR"/>
    <x v="30"/>
    <n v="9136"/>
  </r>
  <r>
    <x v="10"/>
    <x v="3"/>
    <s v="Persons:"/>
    <x v="14"/>
    <s v="GBR"/>
    <x v="31"/>
    <n v="9103.6"/>
  </r>
  <r>
    <x v="10"/>
    <x v="3"/>
    <s v="Persons:"/>
    <x v="14"/>
    <s v="GBR"/>
    <x v="32"/>
    <n v="9059.4"/>
  </r>
  <r>
    <x v="10"/>
    <x v="3"/>
    <s v="Persons:"/>
    <x v="14"/>
    <s v="GBR"/>
    <x v="33"/>
    <n v="9011"/>
  </r>
  <r>
    <x v="10"/>
    <x v="3"/>
    <s v="Persons:"/>
    <x v="14"/>
    <s v="GBR"/>
    <x v="34"/>
    <n v="8958.8000000000011"/>
  </r>
  <r>
    <x v="10"/>
    <x v="3"/>
    <s v="Persons:"/>
    <x v="14"/>
    <s v="GBR"/>
    <x v="35"/>
    <n v="8893.5"/>
  </r>
  <r>
    <x v="10"/>
    <x v="3"/>
    <s v="Persons:"/>
    <x v="14"/>
    <s v="GBR"/>
    <x v="36"/>
    <n v="8811"/>
  </r>
  <r>
    <x v="10"/>
    <x v="3"/>
    <s v="Persons:"/>
    <x v="14"/>
    <s v="GBR"/>
    <x v="37"/>
    <n v="8705.5"/>
  </r>
  <r>
    <x v="10"/>
    <x v="3"/>
    <s v="Persons:"/>
    <x v="14"/>
    <s v="GBR"/>
    <x v="38"/>
    <n v="8568.4"/>
  </r>
  <r>
    <x v="10"/>
    <x v="3"/>
    <s v="Persons:"/>
    <x v="14"/>
    <s v="GBR"/>
    <x v="39"/>
    <n v="8452.4"/>
  </r>
  <r>
    <x v="10"/>
    <x v="3"/>
    <s v="Persons:"/>
    <x v="14"/>
    <s v="GBR"/>
    <x v="40"/>
    <n v="8432.6"/>
  </r>
  <r>
    <x v="10"/>
    <x v="3"/>
    <s v="Persons:"/>
    <x v="14"/>
    <s v="GBR"/>
    <x v="41"/>
    <n v="8464.7000000000007"/>
  </r>
  <r>
    <x v="10"/>
    <x v="3"/>
    <s v="Persons:"/>
    <x v="14"/>
    <s v="GBR"/>
    <x v="42"/>
    <n v="8465.3000000000011"/>
  </r>
  <r>
    <x v="10"/>
    <x v="3"/>
    <s v="Persons:"/>
    <x v="14"/>
    <s v="GBR"/>
    <x v="43"/>
    <n v="8413.1"/>
  </r>
  <r>
    <x v="10"/>
    <x v="3"/>
    <s v="Persons:"/>
    <x v="14"/>
    <s v="GBR"/>
    <x v="44"/>
    <n v="8321.3000000000011"/>
  </r>
  <r>
    <x v="10"/>
    <x v="3"/>
    <s v="Persons:"/>
    <x v="14"/>
    <s v="GBR"/>
    <x v="45"/>
    <n v="8215.2000000000007"/>
  </r>
  <r>
    <x v="10"/>
    <x v="3"/>
    <s v="Persons:"/>
    <x v="14"/>
    <s v="GBR"/>
    <x v="46"/>
    <n v="8107.2000000000016"/>
  </r>
  <r>
    <x v="10"/>
    <x v="3"/>
    <s v="Persons:"/>
    <x v="14"/>
    <s v="GBR"/>
    <x v="47"/>
    <n v="8002.6"/>
  </r>
  <r>
    <x v="10"/>
    <x v="3"/>
    <s v="Persons:"/>
    <x v="14"/>
    <s v="GBR"/>
    <x v="48"/>
    <n v="7899"/>
  </r>
  <r>
    <x v="10"/>
    <x v="3"/>
    <s v="Persons:"/>
    <x v="14"/>
    <s v="GBR"/>
    <x v="49"/>
    <n v="7785.1"/>
  </r>
  <r>
    <x v="10"/>
    <x v="3"/>
    <s v="Persons:"/>
    <x v="14"/>
    <s v="GBR"/>
    <x v="50"/>
    <n v="7661.4"/>
  </r>
  <r>
    <x v="10"/>
    <x v="3"/>
    <s v="Persons:"/>
    <x v="14"/>
    <s v="GBR"/>
    <x v="51"/>
    <n v="7535.9"/>
  </r>
  <r>
    <x v="10"/>
    <x v="3"/>
    <s v="Persons:"/>
    <x v="14"/>
    <s v="GBR"/>
    <x v="52"/>
    <n v="7412.8"/>
  </r>
  <r>
    <x v="10"/>
    <x v="3"/>
    <s v="Persons:"/>
    <x v="14"/>
    <s v="GBR"/>
    <x v="53"/>
    <n v="7254.8"/>
  </r>
  <r>
    <x v="10"/>
    <x v="3"/>
    <s v="Persons:"/>
    <x v="14"/>
    <s v="GBR"/>
    <x v="54"/>
    <n v="7124.7000000000016"/>
  </r>
  <r>
    <x v="10"/>
    <x v="3"/>
    <s v="Persons:"/>
    <x v="14"/>
    <s v="GBR"/>
    <x v="55"/>
    <n v="6980.6"/>
  </r>
  <r>
    <x v="10"/>
    <x v="3"/>
    <s v="Persons:"/>
    <x v="14"/>
    <s v="GBR"/>
    <x v="56"/>
    <n v="6855.5"/>
  </r>
  <r>
    <x v="10"/>
    <x v="3"/>
    <s v="Persons:"/>
    <x v="14"/>
    <s v="GBR"/>
    <x v="57"/>
    <n v="6699.5"/>
  </r>
  <r>
    <x v="10"/>
    <x v="3"/>
    <s v="Persons:"/>
    <x v="14"/>
    <s v="GBR"/>
    <x v="58"/>
    <n v="6611.4"/>
  </r>
  <r>
    <x v="10"/>
    <x v="3"/>
    <s v="Persons:"/>
    <x v="14"/>
    <s v="GBR"/>
    <x v="59"/>
    <n v="6469.3"/>
  </r>
  <r>
    <x v="10"/>
    <x v="3"/>
    <s v="Persons:"/>
    <x v="14"/>
    <s v="GBR"/>
    <x v="60"/>
    <n v="6352.3"/>
  </r>
  <r>
    <x v="10"/>
    <x v="3"/>
    <s v="Persons:"/>
    <x v="14"/>
    <s v="GBR"/>
    <x v="61"/>
    <n v="6283.3"/>
  </r>
  <r>
    <x v="10"/>
    <x v="3"/>
    <s v="Persons:"/>
    <x v="14"/>
    <s v="GBR"/>
    <x v="62"/>
    <n v="6213.2000000000016"/>
  </r>
  <r>
    <x v="10"/>
    <x v="3"/>
    <s v="Persons:"/>
    <x v="14"/>
    <s v="GBR"/>
    <x v="63"/>
    <n v="6141.2000000000016"/>
  </r>
  <r>
    <x v="10"/>
    <x v="3"/>
    <s v="Persons:"/>
    <x v="15"/>
    <s v="ISL"/>
    <x v="0"/>
    <m/>
  </r>
  <r>
    <x v="10"/>
    <x v="3"/>
    <s v="Persons:"/>
    <x v="15"/>
    <s v="ISL"/>
    <x v="1"/>
    <n v="57.3"/>
  </r>
  <r>
    <x v="10"/>
    <x v="3"/>
    <s v="Persons:"/>
    <x v="15"/>
    <s v="ISL"/>
    <x v="2"/>
    <n v="55.400000000000013"/>
  </r>
  <r>
    <x v="10"/>
    <x v="3"/>
    <s v="Persons:"/>
    <x v="15"/>
    <s v="ISL"/>
    <x v="3"/>
    <n v="53.400000000000013"/>
  </r>
  <r>
    <x v="10"/>
    <x v="3"/>
    <s v="Persons:"/>
    <x v="15"/>
    <s v="ISL"/>
    <x v="4"/>
    <n v="51.6"/>
  </r>
  <r>
    <x v="10"/>
    <x v="3"/>
    <s v="Persons:"/>
    <x v="15"/>
    <s v="ISL"/>
    <x v="5"/>
    <n v="49.900000000000013"/>
  </r>
  <r>
    <x v="10"/>
    <x v="3"/>
    <s v="Persons:"/>
    <x v="15"/>
    <s v="ISL"/>
    <x v="6"/>
    <n v="48.2"/>
  </r>
  <r>
    <x v="10"/>
    <x v="3"/>
    <s v="Persons:"/>
    <x v="15"/>
    <s v="ISL"/>
    <x v="7"/>
    <n v="46.8"/>
  </r>
  <r>
    <x v="10"/>
    <x v="3"/>
    <s v="Persons:"/>
    <x v="15"/>
    <s v="ISL"/>
    <x v="8"/>
    <n v="45.3"/>
  </r>
  <r>
    <x v="10"/>
    <x v="3"/>
    <s v="Persons:"/>
    <x v="15"/>
    <s v="ISL"/>
    <x v="9"/>
    <n v="43.8"/>
  </r>
  <r>
    <x v="10"/>
    <x v="3"/>
    <s v="Persons:"/>
    <x v="15"/>
    <s v="ISL"/>
    <x v="10"/>
    <n v="42.400000000000013"/>
  </r>
  <r>
    <x v="10"/>
    <x v="3"/>
    <s v="Persons:"/>
    <x v="15"/>
    <s v="ISL"/>
    <x v="11"/>
    <n v="41"/>
  </r>
  <r>
    <x v="10"/>
    <x v="3"/>
    <s v="Persons:"/>
    <x v="15"/>
    <s v="ISL"/>
    <x v="12"/>
    <n v="39.700000000000003"/>
  </r>
  <r>
    <x v="10"/>
    <x v="3"/>
    <s v="Persons:"/>
    <x v="15"/>
    <s v="ISL"/>
    <x v="13"/>
    <n v="38.6"/>
  </r>
  <r>
    <x v="10"/>
    <x v="3"/>
    <s v="Persons:"/>
    <x v="15"/>
    <s v="ISL"/>
    <x v="14"/>
    <n v="37.6"/>
  </r>
  <r>
    <x v="10"/>
    <x v="3"/>
    <s v="Persons:"/>
    <x v="15"/>
    <s v="ISL"/>
    <x v="15"/>
    <n v="36.799999999999997"/>
  </r>
  <r>
    <x v="10"/>
    <x v="3"/>
    <s v="Persons:"/>
    <x v="15"/>
    <s v="ISL"/>
    <x v="16"/>
    <n v="36"/>
  </r>
  <r>
    <x v="10"/>
    <x v="3"/>
    <s v="Persons:"/>
    <x v="15"/>
    <s v="ISL"/>
    <x v="17"/>
    <n v="35.299999999999997"/>
  </r>
  <r>
    <x v="10"/>
    <x v="3"/>
    <s v="Persons:"/>
    <x v="15"/>
    <s v="ISL"/>
    <x v="18"/>
    <n v="34.799999999999997"/>
  </r>
  <r>
    <x v="10"/>
    <x v="3"/>
    <s v="Persons:"/>
    <x v="15"/>
    <s v="ISL"/>
    <x v="19"/>
    <n v="34.4"/>
  </r>
  <r>
    <x v="10"/>
    <x v="3"/>
    <s v="Persons:"/>
    <x v="15"/>
    <s v="ISL"/>
    <x v="20"/>
    <n v="34"/>
  </r>
  <r>
    <x v="10"/>
    <x v="3"/>
    <s v="Persons:"/>
    <x v="15"/>
    <s v="ISL"/>
    <x v="21"/>
    <n v="33.6"/>
  </r>
  <r>
    <x v="10"/>
    <x v="3"/>
    <s v="Persons:"/>
    <x v="15"/>
    <s v="ISL"/>
    <x v="22"/>
    <n v="33.1"/>
  </r>
  <r>
    <x v="10"/>
    <x v="3"/>
    <s v="Persons:"/>
    <x v="15"/>
    <s v="ISL"/>
    <x v="23"/>
    <n v="32.5"/>
  </r>
  <r>
    <x v="10"/>
    <x v="3"/>
    <s v="Persons:"/>
    <x v="15"/>
    <s v="ISL"/>
    <x v="24"/>
    <n v="32.1"/>
  </r>
  <r>
    <x v="10"/>
    <x v="3"/>
    <s v="Persons:"/>
    <x v="15"/>
    <s v="ISL"/>
    <x v="25"/>
    <n v="31.7"/>
  </r>
  <r>
    <x v="10"/>
    <x v="3"/>
    <s v="Persons:"/>
    <x v="15"/>
    <s v="ISL"/>
    <x v="26"/>
    <n v="31.2"/>
  </r>
  <r>
    <x v="10"/>
    <x v="3"/>
    <s v="Persons:"/>
    <x v="15"/>
    <s v="ISL"/>
    <x v="27"/>
    <n v="30.7"/>
  </r>
  <r>
    <x v="10"/>
    <x v="3"/>
    <s v="Persons:"/>
    <x v="15"/>
    <s v="ISL"/>
    <x v="28"/>
    <n v="30.1"/>
  </r>
  <r>
    <x v="10"/>
    <x v="3"/>
    <s v="Persons:"/>
    <x v="15"/>
    <s v="ISL"/>
    <x v="29"/>
    <n v="29.4"/>
  </r>
  <r>
    <x v="10"/>
    <x v="3"/>
    <s v="Persons:"/>
    <x v="15"/>
    <s v="ISL"/>
    <x v="30"/>
    <n v="28.8"/>
  </r>
  <r>
    <x v="10"/>
    <x v="3"/>
    <s v="Persons:"/>
    <x v="15"/>
    <s v="ISL"/>
    <x v="31"/>
    <n v="28.2"/>
  </r>
  <r>
    <x v="10"/>
    <x v="3"/>
    <s v="Persons:"/>
    <x v="15"/>
    <s v="ISL"/>
    <x v="32"/>
    <n v="27.7"/>
  </r>
  <r>
    <x v="10"/>
    <x v="3"/>
    <s v="Persons:"/>
    <x v="15"/>
    <s v="ISL"/>
    <x v="33"/>
    <n v="27.1"/>
  </r>
  <r>
    <x v="10"/>
    <x v="3"/>
    <s v="Persons:"/>
    <x v="15"/>
    <s v="ISL"/>
    <x v="34"/>
    <n v="26.6"/>
  </r>
  <r>
    <x v="10"/>
    <x v="3"/>
    <s v="Persons:"/>
    <x v="15"/>
    <s v="ISL"/>
    <x v="35"/>
    <n v="26.2"/>
  </r>
  <r>
    <x v="10"/>
    <x v="3"/>
    <s v="Persons:"/>
    <x v="15"/>
    <s v="ISL"/>
    <x v="36"/>
    <n v="25.7"/>
  </r>
  <r>
    <x v="10"/>
    <x v="3"/>
    <s v="Persons:"/>
    <x v="15"/>
    <s v="ISL"/>
    <x v="37"/>
    <n v="25.1"/>
  </r>
  <r>
    <x v="10"/>
    <x v="3"/>
    <s v="Persons:"/>
    <x v="15"/>
    <s v="ISL"/>
    <x v="38"/>
    <n v="24.5"/>
  </r>
  <r>
    <x v="10"/>
    <x v="3"/>
    <s v="Persons:"/>
    <x v="15"/>
    <s v="ISL"/>
    <x v="39"/>
    <n v="24.1"/>
  </r>
  <r>
    <x v="10"/>
    <x v="3"/>
    <s v="Persons:"/>
    <x v="15"/>
    <s v="ISL"/>
    <x v="40"/>
    <n v="23.7"/>
  </r>
  <r>
    <x v="10"/>
    <x v="3"/>
    <s v="Persons:"/>
    <x v="15"/>
    <s v="ISL"/>
    <x v="41"/>
    <n v="23.3"/>
  </r>
  <r>
    <x v="10"/>
    <x v="3"/>
    <s v="Persons:"/>
    <x v="15"/>
    <s v="ISL"/>
    <x v="42"/>
    <n v="22.9"/>
  </r>
  <r>
    <x v="10"/>
    <x v="3"/>
    <s v="Persons:"/>
    <x v="15"/>
    <s v="ISL"/>
    <x v="43"/>
    <n v="22.5"/>
  </r>
  <r>
    <x v="10"/>
    <x v="3"/>
    <s v="Persons:"/>
    <x v="15"/>
    <s v="ISL"/>
    <x v="44"/>
    <n v="22.1"/>
  </r>
  <r>
    <x v="10"/>
    <x v="3"/>
    <s v="Persons:"/>
    <x v="15"/>
    <s v="ISL"/>
    <x v="45"/>
    <n v="21.5"/>
  </r>
  <r>
    <x v="10"/>
    <x v="3"/>
    <s v="Persons:"/>
    <x v="15"/>
    <s v="ISL"/>
    <x v="46"/>
    <n v="21"/>
  </r>
  <r>
    <x v="10"/>
    <x v="3"/>
    <s v="Persons:"/>
    <x v="15"/>
    <s v="ISL"/>
    <x v="47"/>
    <n v="20.5"/>
  </r>
  <r>
    <x v="10"/>
    <x v="3"/>
    <s v="Persons:"/>
    <x v="15"/>
    <s v="ISL"/>
    <x v="48"/>
    <n v="20"/>
  </r>
  <r>
    <x v="10"/>
    <x v="3"/>
    <s v="Persons:"/>
    <x v="15"/>
    <s v="ISL"/>
    <x v="49"/>
    <n v="19.5"/>
  </r>
  <r>
    <x v="10"/>
    <x v="3"/>
    <s v="Persons:"/>
    <x v="15"/>
    <s v="ISL"/>
    <x v="50"/>
    <n v="19.100000000000001"/>
  </r>
  <r>
    <x v="10"/>
    <x v="3"/>
    <s v="Persons:"/>
    <x v="15"/>
    <s v="ISL"/>
    <x v="51"/>
    <n v="18.7"/>
  </r>
  <r>
    <x v="10"/>
    <x v="3"/>
    <s v="Persons:"/>
    <x v="15"/>
    <s v="ISL"/>
    <x v="52"/>
    <n v="18.3"/>
  </r>
  <r>
    <x v="10"/>
    <x v="3"/>
    <s v="Persons:"/>
    <x v="15"/>
    <s v="ISL"/>
    <x v="53"/>
    <n v="18"/>
  </r>
  <r>
    <x v="10"/>
    <x v="3"/>
    <s v="Persons:"/>
    <x v="15"/>
    <s v="ISL"/>
    <x v="54"/>
    <n v="17.7"/>
  </r>
  <r>
    <x v="10"/>
    <x v="3"/>
    <s v="Persons:"/>
    <x v="15"/>
    <s v="ISL"/>
    <x v="55"/>
    <n v="17.2"/>
  </r>
  <r>
    <x v="10"/>
    <x v="3"/>
    <s v="Persons:"/>
    <x v="15"/>
    <s v="ISL"/>
    <x v="56"/>
    <n v="16.899999999999999"/>
  </r>
  <r>
    <x v="10"/>
    <x v="3"/>
    <s v="Persons:"/>
    <x v="15"/>
    <s v="ISL"/>
    <x v="57"/>
    <n v="16.600000000000001"/>
  </r>
  <r>
    <x v="10"/>
    <x v="3"/>
    <s v="Persons:"/>
    <x v="15"/>
    <s v="ISL"/>
    <x v="58"/>
    <n v="16.2"/>
  </r>
  <r>
    <x v="10"/>
    <x v="3"/>
    <s v="Persons:"/>
    <x v="15"/>
    <s v="ISL"/>
    <x v="59"/>
    <n v="15.8"/>
  </r>
  <r>
    <x v="10"/>
    <x v="3"/>
    <s v="Persons:"/>
    <x v="15"/>
    <s v="ISL"/>
    <x v="60"/>
    <n v="15.5"/>
  </r>
  <r>
    <x v="10"/>
    <x v="3"/>
    <s v="Persons:"/>
    <x v="15"/>
    <s v="ISL"/>
    <x v="61"/>
    <n v="15.1"/>
  </r>
  <r>
    <x v="10"/>
    <x v="3"/>
    <s v="Persons:"/>
    <x v="15"/>
    <s v="ISL"/>
    <x v="62"/>
    <n v="14.7"/>
  </r>
  <r>
    <x v="10"/>
    <x v="3"/>
    <s v="Persons:"/>
    <x v="15"/>
    <s v="ISL"/>
    <x v="63"/>
    <n v="14.2"/>
  </r>
  <r>
    <x v="10"/>
    <x v="3"/>
    <s v="Persons:"/>
    <x v="16"/>
    <s v="USA"/>
    <x v="0"/>
    <n v="59633.8"/>
  </r>
  <r>
    <x v="10"/>
    <x v="3"/>
    <s v="Persons:"/>
    <x v="16"/>
    <s v="USA"/>
    <x v="1"/>
    <n v="57794.9"/>
  </r>
  <r>
    <x v="10"/>
    <x v="3"/>
    <s v="Persons:"/>
    <x v="16"/>
    <s v="USA"/>
    <x v="2"/>
    <n v="56229.100000000013"/>
  </r>
  <r>
    <x v="10"/>
    <x v="3"/>
    <s v="Persons:"/>
    <x v="16"/>
    <s v="USA"/>
    <x v="3"/>
    <n v="54765.3"/>
  </r>
  <r>
    <x v="10"/>
    <x v="3"/>
    <s v="Persons:"/>
    <x v="16"/>
    <s v="USA"/>
    <x v="4"/>
    <n v="53684.2"/>
  </r>
  <r>
    <x v="10"/>
    <x v="3"/>
    <s v="Persons:"/>
    <x v="16"/>
    <s v="USA"/>
    <x v="5"/>
    <n v="52465.2"/>
  </r>
  <r>
    <x v="10"/>
    <x v="3"/>
    <s v="Persons:"/>
    <x v="16"/>
    <s v="USA"/>
    <x v="6"/>
    <n v="50848.2"/>
  </r>
  <r>
    <x v="10"/>
    <x v="3"/>
    <s v="Persons:"/>
    <x v="16"/>
    <s v="USA"/>
    <x v="7"/>
    <n v="49296.7"/>
  </r>
  <r>
    <x v="10"/>
    <x v="3"/>
    <s v="Persons:"/>
    <x v="16"/>
    <s v="USA"/>
    <x v="8"/>
    <n v="47767.100000000013"/>
  </r>
  <r>
    <x v="10"/>
    <x v="3"/>
    <s v="Persons:"/>
    <x v="16"/>
    <s v="USA"/>
    <x v="9"/>
    <n v="46264.3"/>
  </r>
  <r>
    <x v="10"/>
    <x v="3"/>
    <s v="Persons:"/>
    <x v="16"/>
    <s v="USA"/>
    <x v="10"/>
    <n v="44773.3"/>
  </r>
  <r>
    <x v="10"/>
    <x v="3"/>
    <s v="Persons:"/>
    <x v="16"/>
    <s v="USA"/>
    <x v="11"/>
    <n v="43279.7"/>
  </r>
  <r>
    <x v="10"/>
    <x v="3"/>
    <s v="Persons:"/>
    <x v="16"/>
    <s v="USA"/>
    <x v="12"/>
    <n v="41661.5"/>
  </r>
  <r>
    <x v="10"/>
    <x v="3"/>
    <s v="Persons:"/>
    <x v="16"/>
    <s v="USA"/>
    <x v="13"/>
    <n v="40352.800000000003"/>
  </r>
  <r>
    <x v="10"/>
    <x v="3"/>
    <s v="Persons:"/>
    <x v="16"/>
    <s v="USA"/>
    <x v="14"/>
    <n v="39500.800000000003"/>
  </r>
  <r>
    <x v="10"/>
    <x v="3"/>
    <s v="Persons:"/>
    <x v="16"/>
    <s v="USA"/>
    <x v="15"/>
    <n v="38662.1"/>
  </r>
  <r>
    <x v="10"/>
    <x v="3"/>
    <s v="Persons:"/>
    <x v="16"/>
    <s v="USA"/>
    <x v="16"/>
    <n v="37775.699999999997"/>
  </r>
  <r>
    <x v="10"/>
    <x v="3"/>
    <s v="Persons:"/>
    <x v="16"/>
    <s v="USA"/>
    <x v="17"/>
    <n v="36980"/>
  </r>
  <r>
    <x v="10"/>
    <x v="3"/>
    <s v="Persons:"/>
    <x v="16"/>
    <s v="USA"/>
    <x v="18"/>
    <n v="36400.199999999997"/>
  </r>
  <r>
    <x v="10"/>
    <x v="3"/>
    <s v="Persons:"/>
    <x v="16"/>
    <s v="USA"/>
    <x v="19"/>
    <n v="35926.400000000001"/>
  </r>
  <r>
    <x v="10"/>
    <x v="3"/>
    <s v="Persons:"/>
    <x v="16"/>
    <s v="USA"/>
    <x v="20"/>
    <n v="35538.6"/>
  </r>
  <r>
    <x v="10"/>
    <x v="3"/>
    <s v="Persons:"/>
    <x v="16"/>
    <s v="USA"/>
    <x v="21"/>
    <n v="35202.800000000003"/>
  </r>
  <r>
    <x v="10"/>
    <x v="3"/>
    <s v="Persons:"/>
    <x v="16"/>
    <s v="USA"/>
    <x v="22"/>
    <n v="34920.1"/>
  </r>
  <r>
    <x v="10"/>
    <x v="3"/>
    <s v="Persons:"/>
    <x v="16"/>
    <s v="USA"/>
    <x v="23"/>
    <n v="34696.9"/>
  </r>
  <r>
    <x v="10"/>
    <x v="3"/>
    <s v="Persons:"/>
    <x v="16"/>
    <s v="USA"/>
    <x v="24"/>
    <n v="34454"/>
  </r>
  <r>
    <x v="10"/>
    <x v="3"/>
    <s v="Persons:"/>
    <x v="16"/>
    <s v="USA"/>
    <x v="25"/>
    <n v="34231.9"/>
  </r>
  <r>
    <x v="10"/>
    <x v="3"/>
    <s v="Persons:"/>
    <x v="16"/>
    <s v="USA"/>
    <x v="26"/>
    <n v="34036.5"/>
  </r>
  <r>
    <x v="10"/>
    <x v="3"/>
    <s v="Persons:"/>
    <x v="16"/>
    <s v="USA"/>
    <x v="27"/>
    <n v="33801.699999999997"/>
  </r>
  <r>
    <x v="10"/>
    <x v="3"/>
    <s v="Persons:"/>
    <x v="16"/>
    <s v="USA"/>
    <x v="28"/>
    <n v="33489.9"/>
  </r>
  <r>
    <x v="10"/>
    <x v="3"/>
    <s v="Persons:"/>
    <x v="16"/>
    <s v="USA"/>
    <x v="29"/>
    <n v="33089.4"/>
  </r>
  <r>
    <x v="10"/>
    <x v="3"/>
    <s v="Persons:"/>
    <x v="16"/>
    <s v="USA"/>
    <x v="30"/>
    <n v="32661.599999999999"/>
  </r>
  <r>
    <x v="10"/>
    <x v="3"/>
    <s v="Persons:"/>
    <x v="16"/>
    <s v="USA"/>
    <x v="31"/>
    <n v="32180.9"/>
  </r>
  <r>
    <x v="10"/>
    <x v="3"/>
    <s v="Persons:"/>
    <x v="16"/>
    <s v="USA"/>
    <x v="32"/>
    <n v="31643.200000000001"/>
  </r>
  <r>
    <x v="10"/>
    <x v="3"/>
    <s v="Persons:"/>
    <x v="16"/>
    <s v="USA"/>
    <x v="33"/>
    <n v="31096.5"/>
  </r>
  <r>
    <x v="10"/>
    <x v="3"/>
    <s v="Persons:"/>
    <x v="16"/>
    <s v="USA"/>
    <x v="34"/>
    <n v="30539.3"/>
  </r>
  <r>
    <x v="10"/>
    <x v="3"/>
    <s v="Persons:"/>
    <x v="16"/>
    <s v="USA"/>
    <x v="35"/>
    <n v="29985.200000000001"/>
  </r>
  <r>
    <x v="10"/>
    <x v="3"/>
    <s v="Persons:"/>
    <x v="16"/>
    <s v="USA"/>
    <x v="36"/>
    <n v="29464.7"/>
  </r>
  <r>
    <x v="10"/>
    <x v="3"/>
    <s v="Persons:"/>
    <x v="16"/>
    <s v="USA"/>
    <x v="37"/>
    <n v="28914.3"/>
  </r>
  <r>
    <x v="10"/>
    <x v="3"/>
    <s v="Persons:"/>
    <x v="16"/>
    <s v="USA"/>
    <x v="38"/>
    <n v="28317.599999999999"/>
  </r>
  <r>
    <x v="10"/>
    <x v="3"/>
    <s v="Persons:"/>
    <x v="16"/>
    <s v="USA"/>
    <x v="39"/>
    <n v="27760.3"/>
  </r>
  <r>
    <x v="10"/>
    <x v="3"/>
    <s v="Persons:"/>
    <x v="16"/>
    <s v="USA"/>
    <x v="40"/>
    <n v="27239.8"/>
  </r>
  <r>
    <x v="10"/>
    <x v="3"/>
    <s v="Persons:"/>
    <x v="16"/>
    <s v="USA"/>
    <x v="41"/>
    <n v="26702.3"/>
  </r>
  <r>
    <x v="10"/>
    <x v="3"/>
    <s v="Persons:"/>
    <x v="16"/>
    <s v="USA"/>
    <x v="42"/>
    <n v="26140.2"/>
  </r>
  <r>
    <x v="10"/>
    <x v="3"/>
    <s v="Persons:"/>
    <x v="16"/>
    <s v="USA"/>
    <x v="43"/>
    <n v="25607.599999999999"/>
  </r>
  <r>
    <x v="10"/>
    <x v="3"/>
    <s v="Persons:"/>
    <x v="16"/>
    <s v="USA"/>
    <x v="44"/>
    <n v="25071.5"/>
  </r>
  <r>
    <x v="10"/>
    <x v="3"/>
    <s v="Persons:"/>
    <x v="16"/>
    <s v="USA"/>
    <x v="45"/>
    <n v="24477.1"/>
  </r>
  <r>
    <x v="10"/>
    <x v="3"/>
    <s v="Persons:"/>
    <x v="16"/>
    <s v="USA"/>
    <x v="46"/>
    <n v="23864.7"/>
  </r>
  <r>
    <x v="10"/>
    <x v="3"/>
    <s v="Persons:"/>
    <x v="16"/>
    <s v="USA"/>
    <x v="47"/>
    <n v="23261.1"/>
  </r>
  <r>
    <x v="10"/>
    <x v="3"/>
    <s v="Persons:"/>
    <x v="16"/>
    <s v="USA"/>
    <x v="48"/>
    <n v="22671.5"/>
  </r>
  <r>
    <x v="10"/>
    <x v="3"/>
    <s v="Persons:"/>
    <x v="16"/>
    <s v="USA"/>
    <x v="49"/>
    <n v="22071.599999999999"/>
  </r>
  <r>
    <x v="10"/>
    <x v="3"/>
    <s v="Persons:"/>
    <x v="16"/>
    <s v="USA"/>
    <x v="50"/>
    <n v="21494"/>
  </r>
  <r>
    <x v="10"/>
    <x v="3"/>
    <s v="Persons:"/>
    <x v="16"/>
    <s v="USA"/>
    <x v="51"/>
    <n v="20980.3"/>
  </r>
  <r>
    <x v="10"/>
    <x v="3"/>
    <s v="Persons:"/>
    <x v="16"/>
    <s v="USA"/>
    <x v="52"/>
    <n v="20505.2"/>
  </r>
  <r>
    <x v="10"/>
    <x v="3"/>
    <s v="Persons:"/>
    <x v="16"/>
    <s v="USA"/>
    <x v="53"/>
    <n v="20054.900000000001"/>
  </r>
  <r>
    <x v="10"/>
    <x v="3"/>
    <s v="Persons:"/>
    <x v="16"/>
    <s v="USA"/>
    <x v="54"/>
    <n v="19620.400000000001"/>
  </r>
  <r>
    <x v="10"/>
    <x v="3"/>
    <s v="Persons:"/>
    <x v="16"/>
    <s v="USA"/>
    <x v="55"/>
    <n v="19254.7"/>
  </r>
  <r>
    <x v="10"/>
    <x v="3"/>
    <s v="Persons:"/>
    <x v="16"/>
    <s v="USA"/>
    <x v="56"/>
    <n v="18954.400000000001"/>
  </r>
  <r>
    <x v="10"/>
    <x v="3"/>
    <s v="Persons:"/>
    <x v="16"/>
    <s v="USA"/>
    <x v="57"/>
    <n v="18653.599999999999"/>
  </r>
  <r>
    <x v="10"/>
    <x v="3"/>
    <s v="Persons:"/>
    <x v="16"/>
    <s v="USA"/>
    <x v="58"/>
    <n v="18347.8"/>
  </r>
  <r>
    <x v="10"/>
    <x v="3"/>
    <s v="Persons:"/>
    <x v="16"/>
    <s v="USA"/>
    <x v="59"/>
    <n v="18037.900000000001"/>
  </r>
  <r>
    <x v="10"/>
    <x v="3"/>
    <s v="Persons:"/>
    <x v="16"/>
    <s v="USA"/>
    <x v="60"/>
    <n v="17705.7"/>
  </r>
  <r>
    <x v="10"/>
    <x v="3"/>
    <s v="Persons:"/>
    <x v="16"/>
    <s v="USA"/>
    <x v="61"/>
    <n v="17375.2"/>
  </r>
  <r>
    <x v="10"/>
    <x v="3"/>
    <s v="Persons:"/>
    <x v="16"/>
    <s v="USA"/>
    <x v="62"/>
    <n v="17035.7"/>
  </r>
  <r>
    <x v="10"/>
    <x v="3"/>
    <s v="Persons:"/>
    <x v="16"/>
    <s v="USA"/>
    <x v="63"/>
    <m/>
  </r>
  <r>
    <x v="10"/>
    <x v="3"/>
    <s v="Persons:"/>
    <x v="17"/>
    <s v="CHE"/>
    <x v="0"/>
    <m/>
  </r>
  <r>
    <x v="10"/>
    <x v="3"/>
    <s v="Persons:"/>
    <x v="17"/>
    <s v="CHE"/>
    <x v="1"/>
    <n v="1676.5"/>
  </r>
  <r>
    <x v="10"/>
    <x v="3"/>
    <s v="Persons:"/>
    <x v="17"/>
    <s v="CHE"/>
    <x v="2"/>
    <n v="1645.5"/>
  </r>
  <r>
    <x v="10"/>
    <x v="3"/>
    <s v="Persons:"/>
    <x v="17"/>
    <s v="CHE"/>
    <x v="3"/>
    <n v="1617.7"/>
  </r>
  <r>
    <x v="10"/>
    <x v="3"/>
    <s v="Persons:"/>
    <x v="17"/>
    <s v="CHE"/>
    <x v="4"/>
    <n v="1591.6"/>
  </r>
  <r>
    <x v="10"/>
    <x v="3"/>
    <s v="Persons:"/>
    <x v="17"/>
    <s v="CHE"/>
    <x v="5"/>
    <n v="1563.8"/>
  </r>
  <r>
    <x v="10"/>
    <x v="3"/>
    <s v="Persons:"/>
    <x v="17"/>
    <s v="CHE"/>
    <x v="6"/>
    <n v="1536.7"/>
  </r>
  <r>
    <x v="10"/>
    <x v="3"/>
    <s v="Persons:"/>
    <x v="17"/>
    <s v="CHE"/>
    <x v="7"/>
    <n v="1509.1"/>
  </r>
  <r>
    <x v="10"/>
    <x v="3"/>
    <s v="Persons:"/>
    <x v="17"/>
    <s v="CHE"/>
    <x v="8"/>
    <n v="1480.3"/>
  </r>
  <r>
    <x v="10"/>
    <x v="3"/>
    <s v="Persons:"/>
    <x v="17"/>
    <s v="CHE"/>
    <x v="9"/>
    <n v="1449.2"/>
  </r>
  <r>
    <x v="10"/>
    <x v="3"/>
    <s v="Persons:"/>
    <x v="17"/>
    <s v="CHE"/>
    <x v="10"/>
    <n v="1415.7"/>
  </r>
  <r>
    <x v="10"/>
    <x v="3"/>
    <s v="Persons:"/>
    <x v="17"/>
    <s v="CHE"/>
    <x v="11"/>
    <n v="1381.9"/>
  </r>
  <r>
    <x v="10"/>
    <x v="3"/>
    <s v="Persons:"/>
    <x v="17"/>
    <s v="CHE"/>
    <x v="12"/>
    <n v="1347.4"/>
  </r>
  <r>
    <x v="10"/>
    <x v="3"/>
    <s v="Persons:"/>
    <x v="17"/>
    <s v="CHE"/>
    <x v="13"/>
    <n v="1319.2"/>
  </r>
  <r>
    <x v="10"/>
    <x v="3"/>
    <s v="Persons:"/>
    <x v="17"/>
    <s v="CHE"/>
    <x v="14"/>
    <n v="1292.5999999999999"/>
  </r>
  <r>
    <x v="10"/>
    <x v="3"/>
    <s v="Persons:"/>
    <x v="17"/>
    <s v="CHE"/>
    <x v="15"/>
    <n v="1260.8"/>
  </r>
  <r>
    <x v="10"/>
    <x v="3"/>
    <s v="Persons:"/>
    <x v="17"/>
    <s v="CHE"/>
    <x v="16"/>
    <n v="1230.9000000000001"/>
  </r>
  <r>
    <x v="10"/>
    <x v="3"/>
    <s v="Persons:"/>
    <x v="17"/>
    <s v="CHE"/>
    <x v="17"/>
    <n v="1204.5999999999999"/>
  </r>
  <r>
    <x v="10"/>
    <x v="3"/>
    <s v="Persons:"/>
    <x v="17"/>
    <s v="CHE"/>
    <x v="18"/>
    <n v="1183.4000000000001"/>
  </r>
  <r>
    <x v="10"/>
    <x v="3"/>
    <s v="Persons:"/>
    <x v="17"/>
    <s v="CHE"/>
    <x v="19"/>
    <n v="1165.5"/>
  </r>
  <r>
    <x v="10"/>
    <x v="3"/>
    <s v="Persons:"/>
    <x v="17"/>
    <s v="CHE"/>
    <x v="20"/>
    <n v="1149.5999999999999"/>
  </r>
  <r>
    <x v="10"/>
    <x v="3"/>
    <s v="Persons:"/>
    <x v="17"/>
    <s v="CHE"/>
    <x v="21"/>
    <n v="1136.8"/>
  </r>
  <r>
    <x v="10"/>
    <x v="3"/>
    <s v="Persons:"/>
    <x v="17"/>
    <s v="CHE"/>
    <x v="22"/>
    <n v="1119.8"/>
  </r>
  <r>
    <x v="10"/>
    <x v="3"/>
    <s v="Persons:"/>
    <x v="17"/>
    <s v="CHE"/>
    <x v="23"/>
    <n v="1101.7"/>
  </r>
  <r>
    <x v="10"/>
    <x v="3"/>
    <s v="Persons:"/>
    <x v="17"/>
    <s v="CHE"/>
    <x v="24"/>
    <n v="1087"/>
  </r>
  <r>
    <x v="10"/>
    <x v="3"/>
    <s v="Persons:"/>
    <x v="17"/>
    <s v="CHE"/>
    <x v="25"/>
    <n v="1073.4000000000001"/>
  </r>
  <r>
    <x v="10"/>
    <x v="3"/>
    <s v="Persons:"/>
    <x v="17"/>
    <s v="CHE"/>
    <x v="26"/>
    <n v="1061"/>
  </r>
  <r>
    <x v="10"/>
    <x v="3"/>
    <s v="Persons:"/>
    <x v="17"/>
    <s v="CHE"/>
    <x v="27"/>
    <n v="1049.7"/>
  </r>
  <r>
    <x v="10"/>
    <x v="3"/>
    <s v="Persons:"/>
    <x v="17"/>
    <s v="CHE"/>
    <x v="28"/>
    <n v="1038"/>
  </r>
  <r>
    <x v="10"/>
    <x v="3"/>
    <s v="Persons:"/>
    <x v="17"/>
    <s v="CHE"/>
    <x v="29"/>
    <n v="1025.3"/>
  </r>
  <r>
    <x v="10"/>
    <x v="3"/>
    <s v="Persons:"/>
    <x v="17"/>
    <s v="CHE"/>
    <x v="30"/>
    <n v="1013.2"/>
  </r>
  <r>
    <x v="10"/>
    <x v="3"/>
    <s v="Persons:"/>
    <x v="17"/>
    <s v="CHE"/>
    <x v="31"/>
    <n v="1002.1"/>
  </r>
  <r>
    <x v="10"/>
    <x v="3"/>
    <s v="Persons:"/>
    <x v="17"/>
    <s v="CHE"/>
    <x v="32"/>
    <n v="990.9000000000002"/>
  </r>
  <r>
    <x v="10"/>
    <x v="3"/>
    <s v="Persons:"/>
    <x v="17"/>
    <s v="CHE"/>
    <x v="33"/>
    <n v="978.7"/>
  </r>
  <r>
    <x v="10"/>
    <x v="3"/>
    <s v="Persons:"/>
    <x v="17"/>
    <s v="CHE"/>
    <x v="34"/>
    <n v="966.2"/>
  </r>
  <r>
    <x v="10"/>
    <x v="3"/>
    <s v="Persons:"/>
    <x v="17"/>
    <s v="CHE"/>
    <x v="35"/>
    <n v="953.30000000000018"/>
  </r>
  <r>
    <x v="10"/>
    <x v="3"/>
    <s v="Persons:"/>
    <x v="17"/>
    <s v="CHE"/>
    <x v="36"/>
    <n v="939.9000000000002"/>
  </r>
  <r>
    <x v="10"/>
    <x v="3"/>
    <s v="Persons:"/>
    <x v="17"/>
    <s v="CHE"/>
    <x v="37"/>
    <n v="925.4000000000002"/>
  </r>
  <r>
    <x v="10"/>
    <x v="3"/>
    <s v="Persons:"/>
    <x v="17"/>
    <s v="CHE"/>
    <x v="38"/>
    <n v="910.4000000000002"/>
  </r>
  <r>
    <x v="10"/>
    <x v="3"/>
    <s v="Persons:"/>
    <x v="17"/>
    <s v="CHE"/>
    <x v="39"/>
    <n v="899.1"/>
  </r>
  <r>
    <x v="10"/>
    <x v="3"/>
    <s v="Persons:"/>
    <x v="17"/>
    <s v="CHE"/>
    <x v="40"/>
    <n v="893"/>
  </r>
  <r>
    <x v="10"/>
    <x v="3"/>
    <s v="Persons:"/>
    <x v="17"/>
    <s v="CHE"/>
    <x v="41"/>
    <n v="888.1"/>
  </r>
  <r>
    <x v="10"/>
    <x v="3"/>
    <s v="Persons:"/>
    <x v="17"/>
    <s v="CHE"/>
    <x v="42"/>
    <n v="882.1"/>
  </r>
  <r>
    <x v="10"/>
    <x v="3"/>
    <s v="Persons:"/>
    <x v="17"/>
    <s v="CHE"/>
    <x v="43"/>
    <n v="874.9000000000002"/>
  </r>
  <r>
    <x v="10"/>
    <x v="3"/>
    <s v="Persons:"/>
    <x v="17"/>
    <s v="CHE"/>
    <x v="44"/>
    <n v="863.30000000000018"/>
  </r>
  <r>
    <x v="10"/>
    <x v="3"/>
    <s v="Persons:"/>
    <x v="17"/>
    <s v="CHE"/>
    <x v="45"/>
    <n v="848"/>
  </r>
  <r>
    <x v="10"/>
    <x v="3"/>
    <s v="Persons:"/>
    <x v="17"/>
    <s v="CHE"/>
    <x v="46"/>
    <n v="831.30000000000018"/>
  </r>
  <r>
    <x v="10"/>
    <x v="3"/>
    <s v="Persons:"/>
    <x v="17"/>
    <s v="CHE"/>
    <x v="47"/>
    <n v="814.4000000000002"/>
  </r>
  <r>
    <x v="10"/>
    <x v="3"/>
    <s v="Persons:"/>
    <x v="17"/>
    <s v="CHE"/>
    <x v="48"/>
    <n v="797.1"/>
  </r>
  <r>
    <x v="10"/>
    <x v="3"/>
    <s v="Persons:"/>
    <x v="17"/>
    <s v="CHE"/>
    <x v="49"/>
    <n v="777.80000000000018"/>
  </r>
  <r>
    <x v="10"/>
    <x v="3"/>
    <s v="Persons:"/>
    <x v="17"/>
    <s v="CHE"/>
    <x v="50"/>
    <n v="757.80000000000018"/>
  </r>
  <r>
    <x v="10"/>
    <x v="3"/>
    <s v="Persons:"/>
    <x v="17"/>
    <s v="CHE"/>
    <x v="51"/>
    <n v="738"/>
  </r>
  <r>
    <x v="10"/>
    <x v="3"/>
    <s v="Persons:"/>
    <x v="17"/>
    <s v="CHE"/>
    <x v="52"/>
    <n v="719.5"/>
  </r>
  <r>
    <x v="10"/>
    <x v="3"/>
    <s v="Persons:"/>
    <x v="17"/>
    <s v="CHE"/>
    <x v="53"/>
    <n v="701.7"/>
  </r>
  <r>
    <x v="10"/>
    <x v="3"/>
    <s v="Persons:"/>
    <x v="17"/>
    <s v="CHE"/>
    <x v="54"/>
    <n v="684.40000000000009"/>
  </r>
  <r>
    <x v="10"/>
    <x v="3"/>
    <s v="Persons:"/>
    <x v="17"/>
    <s v="CHE"/>
    <x v="55"/>
    <n v="668.1"/>
  </r>
  <r>
    <x v="10"/>
    <x v="3"/>
    <s v="Persons:"/>
    <x v="17"/>
    <s v="CHE"/>
    <x v="56"/>
    <n v="650.70000000000005"/>
  </r>
  <r>
    <x v="10"/>
    <x v="3"/>
    <s v="Persons:"/>
    <x v="17"/>
    <s v="CHE"/>
    <x v="57"/>
    <n v="632.30000000000018"/>
  </r>
  <r>
    <x v="10"/>
    <x v="3"/>
    <s v="Persons:"/>
    <x v="17"/>
    <s v="CHE"/>
    <x v="58"/>
    <n v="615.90000000000009"/>
  </r>
  <r>
    <x v="10"/>
    <x v="3"/>
    <s v="Persons:"/>
    <x v="17"/>
    <s v="CHE"/>
    <x v="59"/>
    <n v="599.9"/>
  </r>
  <r>
    <x v="10"/>
    <x v="3"/>
    <s v="Persons:"/>
    <x v="17"/>
    <s v="CHE"/>
    <x v="60"/>
    <n v="585.4"/>
  </r>
  <r>
    <x v="10"/>
    <x v="3"/>
    <s v="Persons:"/>
    <x v="17"/>
    <s v="CHE"/>
    <x v="61"/>
    <n v="573"/>
  </r>
  <r>
    <x v="10"/>
    <x v="3"/>
    <s v="Persons:"/>
    <x v="17"/>
    <s v="CHE"/>
    <x v="62"/>
    <n v="558.70000000000005"/>
  </r>
  <r>
    <x v="10"/>
    <x v="3"/>
    <s v="Persons:"/>
    <x v="17"/>
    <s v="CHE"/>
    <x v="63"/>
    <n v="544.80000000000007"/>
  </r>
  <r>
    <x v="10"/>
    <x v="3"/>
    <s v="Persons:"/>
    <x v="18"/>
    <s v="NOR"/>
    <x v="0"/>
    <m/>
  </r>
  <r>
    <x v="10"/>
    <x v="3"/>
    <s v="Persons:"/>
    <x v="18"/>
    <s v="NOR"/>
    <x v="1"/>
    <n v="1000.5"/>
  </r>
  <r>
    <x v="10"/>
    <x v="3"/>
    <s v="Persons:"/>
    <x v="18"/>
    <s v="NOR"/>
    <x v="2"/>
    <n v="977.6"/>
  </r>
  <r>
    <x v="10"/>
    <x v="3"/>
    <s v="Persons:"/>
    <x v="18"/>
    <s v="NOR"/>
    <x v="3"/>
    <n v="953.80000000000018"/>
  </r>
  <r>
    <x v="10"/>
    <x v="3"/>
    <s v="Persons:"/>
    <x v="18"/>
    <s v="NOR"/>
    <x v="4"/>
    <n v="930.30000000000018"/>
  </r>
  <r>
    <x v="10"/>
    <x v="3"/>
    <s v="Persons:"/>
    <x v="18"/>
    <s v="NOR"/>
    <x v="5"/>
    <n v="907.6"/>
  </r>
  <r>
    <x v="10"/>
    <x v="3"/>
    <s v="Persons:"/>
    <x v="18"/>
    <s v="NOR"/>
    <x v="6"/>
    <n v="885.6"/>
  </r>
  <r>
    <x v="10"/>
    <x v="3"/>
    <s v="Persons:"/>
    <x v="18"/>
    <s v="NOR"/>
    <x v="7"/>
    <n v="864.9000000000002"/>
  </r>
  <r>
    <x v="10"/>
    <x v="3"/>
    <s v="Persons:"/>
    <x v="18"/>
    <s v="NOR"/>
    <x v="8"/>
    <m/>
  </r>
  <r>
    <x v="10"/>
    <x v="3"/>
    <s v="Persons:"/>
    <x v="18"/>
    <s v="NOR"/>
    <x v="9"/>
    <m/>
  </r>
  <r>
    <x v="10"/>
    <x v="3"/>
    <s v="Persons:"/>
    <x v="18"/>
    <s v="NOR"/>
    <x v="10"/>
    <m/>
  </r>
  <r>
    <x v="10"/>
    <x v="3"/>
    <s v="Persons:"/>
    <x v="18"/>
    <s v="NOR"/>
    <x v="11"/>
    <m/>
  </r>
  <r>
    <x v="10"/>
    <x v="3"/>
    <s v="Persons:"/>
    <x v="18"/>
    <s v="NOR"/>
    <x v="12"/>
    <m/>
  </r>
  <r>
    <x v="10"/>
    <x v="3"/>
    <s v="Persons:"/>
    <x v="18"/>
    <s v="NOR"/>
    <x v="13"/>
    <m/>
  </r>
  <r>
    <x v="10"/>
    <x v="3"/>
    <s v="Persons:"/>
    <x v="18"/>
    <s v="NOR"/>
    <x v="14"/>
    <n v="713.7"/>
  </r>
  <r>
    <x v="10"/>
    <x v="3"/>
    <s v="Persons:"/>
    <x v="18"/>
    <s v="NOR"/>
    <x v="15"/>
    <n v="699.1"/>
  </r>
  <r>
    <x v="10"/>
    <x v="3"/>
    <s v="Persons:"/>
    <x v="18"/>
    <s v="NOR"/>
    <x v="16"/>
    <n v="689.5"/>
  </r>
  <r>
    <x v="10"/>
    <x v="3"/>
    <s v="Persons:"/>
    <x v="18"/>
    <s v="NOR"/>
    <x v="17"/>
    <n v="684"/>
  </r>
  <r>
    <x v="10"/>
    <x v="3"/>
    <s v="Persons:"/>
    <x v="18"/>
    <s v="NOR"/>
    <x v="18"/>
    <n v="680.1"/>
  </r>
  <r>
    <x v="10"/>
    <x v="3"/>
    <s v="Persons:"/>
    <x v="18"/>
    <s v="NOR"/>
    <x v="19"/>
    <n v="676"/>
  </r>
  <r>
    <x v="10"/>
    <x v="3"/>
    <s v="Persons:"/>
    <x v="18"/>
    <s v="NOR"/>
    <x v="20"/>
    <n v="674"/>
  </r>
  <r>
    <x v="10"/>
    <x v="3"/>
    <s v="Persons:"/>
    <x v="18"/>
    <s v="NOR"/>
    <x v="21"/>
    <n v="674.7"/>
  </r>
  <r>
    <x v="10"/>
    <x v="3"/>
    <s v="Persons:"/>
    <x v="18"/>
    <s v="NOR"/>
    <x v="22"/>
    <n v="677.30000000000018"/>
  </r>
  <r>
    <x v="10"/>
    <x v="3"/>
    <s v="Persons:"/>
    <x v="18"/>
    <s v="NOR"/>
    <x v="23"/>
    <n v="680.90000000000009"/>
  </r>
  <r>
    <x v="10"/>
    <x v="3"/>
    <s v="Persons:"/>
    <x v="18"/>
    <s v="NOR"/>
    <x v="24"/>
    <n v="685.5"/>
  </r>
  <r>
    <x v="10"/>
    <x v="3"/>
    <s v="Persons:"/>
    <x v="18"/>
    <s v="NOR"/>
    <x v="25"/>
    <n v="689.90000000000009"/>
  </r>
  <r>
    <x v="10"/>
    <x v="3"/>
    <s v="Persons:"/>
    <x v="18"/>
    <s v="NOR"/>
    <x v="26"/>
    <n v="692.7"/>
  </r>
  <r>
    <x v="10"/>
    <x v="3"/>
    <s v="Persons:"/>
    <x v="18"/>
    <s v="NOR"/>
    <x v="27"/>
    <n v="694"/>
  </r>
  <r>
    <x v="10"/>
    <x v="3"/>
    <s v="Persons:"/>
    <x v="18"/>
    <s v="NOR"/>
    <x v="28"/>
    <n v="694.80000000000018"/>
  </r>
  <r>
    <x v="10"/>
    <x v="3"/>
    <s v="Persons:"/>
    <x v="18"/>
    <s v="NOR"/>
    <x v="29"/>
    <n v="695.1"/>
  </r>
  <r>
    <x v="10"/>
    <x v="3"/>
    <s v="Persons:"/>
    <x v="18"/>
    <s v="NOR"/>
    <x v="30"/>
    <n v="695.90000000000009"/>
  </r>
  <r>
    <x v="10"/>
    <x v="3"/>
    <s v="Persons:"/>
    <x v="18"/>
    <s v="NOR"/>
    <x v="31"/>
    <n v="696.1"/>
  </r>
  <r>
    <x v="10"/>
    <x v="3"/>
    <s v="Persons:"/>
    <x v="18"/>
    <s v="NOR"/>
    <x v="32"/>
    <n v="694.30000000000018"/>
  </r>
  <r>
    <x v="10"/>
    <x v="3"/>
    <s v="Persons:"/>
    <x v="18"/>
    <s v="NOR"/>
    <x v="33"/>
    <n v="691.80000000000018"/>
  </r>
  <r>
    <x v="10"/>
    <x v="3"/>
    <s v="Persons:"/>
    <x v="18"/>
    <s v="NOR"/>
    <x v="34"/>
    <n v="688.2"/>
  </r>
  <r>
    <x v="10"/>
    <x v="3"/>
    <s v="Persons:"/>
    <x v="18"/>
    <s v="NOR"/>
    <x v="35"/>
    <n v="681.80000000000018"/>
  </r>
  <r>
    <x v="10"/>
    <x v="3"/>
    <s v="Persons:"/>
    <x v="18"/>
    <s v="NOR"/>
    <x v="36"/>
    <n v="674.2"/>
  </r>
  <r>
    <x v="10"/>
    <x v="3"/>
    <s v="Persons:"/>
    <x v="18"/>
    <s v="NOR"/>
    <x v="37"/>
    <n v="664.90000000000009"/>
  </r>
  <r>
    <x v="10"/>
    <x v="3"/>
    <s v="Persons:"/>
    <x v="18"/>
    <s v="NOR"/>
    <x v="38"/>
    <n v="652.90000000000009"/>
  </r>
  <r>
    <x v="10"/>
    <x v="3"/>
    <s v="Persons:"/>
    <x v="18"/>
    <s v="NOR"/>
    <x v="39"/>
    <n v="642.5"/>
  </r>
  <r>
    <x v="10"/>
    <x v="3"/>
    <s v="Persons:"/>
    <x v="18"/>
    <s v="NOR"/>
    <x v="40"/>
    <n v="633.80000000000018"/>
  </r>
  <r>
    <x v="10"/>
    <x v="3"/>
    <s v="Persons:"/>
    <x v="18"/>
    <s v="NOR"/>
    <x v="41"/>
    <n v="622.90000000000009"/>
  </r>
  <r>
    <x v="10"/>
    <x v="3"/>
    <s v="Persons:"/>
    <x v="18"/>
    <s v="NOR"/>
    <x v="42"/>
    <n v="612.5"/>
  </r>
  <r>
    <x v="10"/>
    <x v="3"/>
    <s v="Persons:"/>
    <x v="18"/>
    <s v="NOR"/>
    <x v="43"/>
    <n v="602.9"/>
  </r>
  <r>
    <x v="10"/>
    <x v="3"/>
    <s v="Persons:"/>
    <x v="18"/>
    <s v="NOR"/>
    <x v="44"/>
    <n v="593"/>
  </r>
  <r>
    <x v="10"/>
    <x v="3"/>
    <s v="Persons:"/>
    <x v="18"/>
    <s v="NOR"/>
    <x v="45"/>
    <n v="582.4"/>
  </r>
  <r>
    <x v="10"/>
    <x v="3"/>
    <s v="Persons:"/>
    <x v="18"/>
    <s v="NOR"/>
    <x v="46"/>
    <n v="570.9"/>
  </r>
  <r>
    <x v="10"/>
    <x v="3"/>
    <s v="Persons:"/>
    <x v="18"/>
    <s v="NOR"/>
    <x v="47"/>
    <n v="559.30000000000007"/>
  </r>
  <r>
    <x v="10"/>
    <x v="3"/>
    <s v="Persons:"/>
    <x v="18"/>
    <s v="NOR"/>
    <x v="48"/>
    <n v="548.5"/>
  </r>
  <r>
    <x v="10"/>
    <x v="3"/>
    <s v="Persons:"/>
    <x v="18"/>
    <s v="NOR"/>
    <x v="49"/>
    <n v="537.4"/>
  </r>
  <r>
    <x v="10"/>
    <x v="3"/>
    <s v="Persons:"/>
    <x v="18"/>
    <s v="NOR"/>
    <x v="50"/>
    <n v="526.80000000000007"/>
  </r>
  <r>
    <x v="10"/>
    <x v="3"/>
    <s v="Persons:"/>
    <x v="18"/>
    <s v="NOR"/>
    <x v="51"/>
    <n v="517.1"/>
  </r>
  <r>
    <x v="10"/>
    <x v="3"/>
    <s v="Persons:"/>
    <x v="18"/>
    <s v="NOR"/>
    <x v="52"/>
    <n v="507.8"/>
  </r>
  <r>
    <x v="10"/>
    <x v="3"/>
    <s v="Persons:"/>
    <x v="18"/>
    <s v="NOR"/>
    <x v="53"/>
    <n v="498.8"/>
  </r>
  <r>
    <x v="10"/>
    <x v="3"/>
    <s v="Persons:"/>
    <x v="18"/>
    <s v="NOR"/>
    <x v="54"/>
    <n v="489.7"/>
  </r>
  <r>
    <x v="10"/>
    <x v="3"/>
    <s v="Persons:"/>
    <x v="18"/>
    <s v="NOR"/>
    <x v="55"/>
    <n v="480.1"/>
  </r>
  <r>
    <x v="10"/>
    <x v="3"/>
    <s v="Persons:"/>
    <x v="18"/>
    <s v="NOR"/>
    <x v="56"/>
    <n v="469.3"/>
  </r>
  <r>
    <x v="10"/>
    <x v="3"/>
    <s v="Persons:"/>
    <x v="18"/>
    <s v="NOR"/>
    <x v="57"/>
    <n v="457.5"/>
  </r>
  <r>
    <x v="10"/>
    <x v="3"/>
    <s v="Persons:"/>
    <x v="18"/>
    <s v="NOR"/>
    <x v="58"/>
    <n v="445.7"/>
  </r>
  <r>
    <x v="10"/>
    <x v="3"/>
    <s v="Persons:"/>
    <x v="18"/>
    <s v="NOR"/>
    <x v="59"/>
    <n v="435.1"/>
  </r>
  <r>
    <x v="10"/>
    <x v="3"/>
    <s v="Persons:"/>
    <x v="18"/>
    <s v="NOR"/>
    <x v="60"/>
    <n v="425.5"/>
  </r>
  <r>
    <x v="10"/>
    <x v="3"/>
    <s v="Persons:"/>
    <x v="18"/>
    <s v="NOR"/>
    <x v="61"/>
    <n v="415.90000000000009"/>
  </r>
  <r>
    <x v="10"/>
    <x v="3"/>
    <s v="Persons:"/>
    <x v="18"/>
    <s v="NOR"/>
    <x v="62"/>
    <n v="405.7"/>
  </r>
  <r>
    <x v="10"/>
    <x v="3"/>
    <s v="Persons:"/>
    <x v="18"/>
    <s v="NOR"/>
    <x v="63"/>
    <n v="395.1"/>
  </r>
  <r>
    <x v="10"/>
    <x v="3"/>
    <s v="Persons:"/>
    <x v="19"/>
    <s v="EU15"/>
    <x v="0"/>
    <m/>
  </r>
  <r>
    <x v="10"/>
    <x v="3"/>
    <s v="Persons:"/>
    <x v="19"/>
    <s v="EU15"/>
    <x v="1"/>
    <n v="87323.700000000012"/>
  </r>
  <r>
    <x v="10"/>
    <x v="3"/>
    <s v="Persons:"/>
    <x v="19"/>
    <s v="EU15"/>
    <x v="2"/>
    <n v="86091.900000000009"/>
  </r>
  <r>
    <x v="10"/>
    <x v="3"/>
    <s v="Persons:"/>
    <x v="19"/>
    <s v="EU15"/>
    <x v="3"/>
    <n v="85124.200000000012"/>
  </r>
  <r>
    <x v="10"/>
    <x v="3"/>
    <s v="Persons:"/>
    <x v="19"/>
    <s v="EU15"/>
    <x v="4"/>
    <n v="83986.700000000012"/>
  </r>
  <r>
    <x v="10"/>
    <x v="3"/>
    <s v="Persons:"/>
    <x v="19"/>
    <s v="EU15"/>
    <x v="5"/>
    <n v="82746.8"/>
  </r>
  <r>
    <x v="10"/>
    <x v="3"/>
    <s v="Persons:"/>
    <x v="19"/>
    <s v="EU15"/>
    <x v="6"/>
    <n v="81585.200000000012"/>
  </r>
  <r>
    <x v="10"/>
    <x v="3"/>
    <s v="Persons:"/>
    <x v="19"/>
    <s v="EU15"/>
    <x v="7"/>
    <n v="80337.600000000006"/>
  </r>
  <r>
    <x v="10"/>
    <x v="3"/>
    <s v="Persons:"/>
    <x v="19"/>
    <s v="EU15"/>
    <x v="8"/>
    <n v="79031.100000000006"/>
  </r>
  <r>
    <x v="10"/>
    <x v="3"/>
    <s v="Persons:"/>
    <x v="19"/>
    <s v="EU15"/>
    <x v="9"/>
    <n v="77636.600000000006"/>
  </r>
  <r>
    <x v="10"/>
    <x v="3"/>
    <s v="Persons:"/>
    <x v="19"/>
    <s v="EU15"/>
    <x v="10"/>
    <n v="76015.199999999997"/>
  </r>
  <r>
    <x v="10"/>
    <x v="3"/>
    <s v="Persons:"/>
    <x v="19"/>
    <s v="EU15"/>
    <x v="11"/>
    <n v="74413.600000000006"/>
  </r>
  <r>
    <x v="10"/>
    <x v="3"/>
    <s v="Persons:"/>
    <x v="19"/>
    <s v="EU15"/>
    <x v="12"/>
    <n v="72889.3"/>
  </r>
  <r>
    <x v="10"/>
    <x v="3"/>
    <s v="Persons:"/>
    <x v="19"/>
    <s v="EU15"/>
    <x v="13"/>
    <n v="71914.7"/>
  </r>
  <r>
    <x v="10"/>
    <x v="3"/>
    <s v="Persons:"/>
    <x v="19"/>
    <s v="EU15"/>
    <x v="14"/>
    <n v="71178.900000000009"/>
  </r>
  <r>
    <x v="10"/>
    <x v="3"/>
    <s v="Persons:"/>
    <x v="19"/>
    <s v="EU15"/>
    <x v="15"/>
    <n v="70156.800000000003"/>
  </r>
  <r>
    <x v="10"/>
    <x v="3"/>
    <s v="Persons:"/>
    <x v="19"/>
    <s v="EU15"/>
    <x v="16"/>
    <n v="69201.100000000006"/>
  </r>
  <r>
    <x v="10"/>
    <x v="3"/>
    <s v="Persons:"/>
    <x v="19"/>
    <s v="EU15"/>
    <x v="17"/>
    <n v="68286.2"/>
  </r>
  <r>
    <x v="10"/>
    <x v="3"/>
    <s v="Persons:"/>
    <x v="19"/>
    <s v="EU15"/>
    <x v="18"/>
    <n v="66972.100000000006"/>
  </r>
  <r>
    <x v="10"/>
    <x v="3"/>
    <s v="Persons:"/>
    <x v="19"/>
    <s v="EU15"/>
    <x v="19"/>
    <n v="65744"/>
  </r>
  <r>
    <x v="10"/>
    <x v="3"/>
    <s v="Persons:"/>
    <x v="19"/>
    <s v="EU15"/>
    <x v="20"/>
    <n v="64869.7"/>
  </r>
  <r>
    <x v="10"/>
    <x v="3"/>
    <s v="Persons:"/>
    <x v="19"/>
    <s v="EU15"/>
    <x v="21"/>
    <n v="63880.7"/>
  </r>
  <r>
    <x v="10"/>
    <x v="3"/>
    <s v="Persons:"/>
    <x v="19"/>
    <s v="EU15"/>
    <x v="22"/>
    <n v="62899"/>
  </r>
  <r>
    <x v="10"/>
    <x v="3"/>
    <s v="Persons:"/>
    <x v="19"/>
    <s v="EU15"/>
    <x v="23"/>
    <n v="61852.2"/>
  </r>
  <r>
    <x v="10"/>
    <x v="3"/>
    <s v="Persons:"/>
    <x v="19"/>
    <s v="EU15"/>
    <x v="24"/>
    <n v="60915.1"/>
  </r>
  <r>
    <x v="10"/>
    <x v="3"/>
    <s v="Persons:"/>
    <x v="19"/>
    <s v="EU15"/>
    <x v="25"/>
    <n v="60155.6"/>
  </r>
  <r>
    <x v="10"/>
    <x v="3"/>
    <s v="Persons:"/>
    <x v="19"/>
    <s v="EU15"/>
    <x v="26"/>
    <n v="59445.9"/>
  </r>
  <r>
    <x v="10"/>
    <x v="3"/>
    <s v="Persons:"/>
    <x v="19"/>
    <s v="EU15"/>
    <x v="27"/>
    <n v="58655.3"/>
  </r>
  <r>
    <x v="10"/>
    <x v="3"/>
    <s v="Persons:"/>
    <x v="19"/>
    <s v="EU15"/>
    <x v="28"/>
    <n v="57769.1"/>
  </r>
  <r>
    <x v="10"/>
    <x v="3"/>
    <s v="Persons:"/>
    <x v="19"/>
    <s v="EU15"/>
    <x v="29"/>
    <n v="56845"/>
  </r>
  <r>
    <x v="10"/>
    <x v="3"/>
    <s v="Persons:"/>
    <x v="19"/>
    <s v="EU15"/>
    <x v="30"/>
    <n v="55971.199999999997"/>
  </r>
  <r>
    <x v="10"/>
    <x v="3"/>
    <s v="Persons:"/>
    <x v="19"/>
    <s v="EU15"/>
    <x v="31"/>
    <n v="55112.7"/>
  </r>
  <r>
    <x v="10"/>
    <x v="3"/>
    <s v="Persons:"/>
    <x v="19"/>
    <s v="EU15"/>
    <x v="32"/>
    <n v="54203.5"/>
  </r>
  <r>
    <x v="10"/>
    <x v="3"/>
    <s v="Persons:"/>
    <x v="19"/>
    <s v="EU15"/>
    <x v="33"/>
    <n v="53387.5"/>
  </r>
  <r>
    <x v="10"/>
    <x v="3"/>
    <s v="Persons:"/>
    <x v="19"/>
    <s v="EU15"/>
    <x v="34"/>
    <n v="52559.9"/>
  </r>
  <r>
    <x v="10"/>
    <x v="3"/>
    <s v="Persons:"/>
    <x v="19"/>
    <s v="EU15"/>
    <x v="35"/>
    <n v="51740.2"/>
  </r>
  <r>
    <x v="10"/>
    <x v="3"/>
    <s v="Persons:"/>
    <x v="19"/>
    <s v="EU15"/>
    <x v="36"/>
    <n v="50878.100000000013"/>
  </r>
  <r>
    <x v="10"/>
    <x v="3"/>
    <s v="Persons:"/>
    <x v="19"/>
    <s v="EU15"/>
    <x v="37"/>
    <n v="49978"/>
  </r>
  <r>
    <x v="10"/>
    <x v="3"/>
    <s v="Persons:"/>
    <x v="19"/>
    <s v="EU15"/>
    <x v="38"/>
    <n v="49059.3"/>
  </r>
  <r>
    <x v="10"/>
    <x v="3"/>
    <s v="Persons:"/>
    <x v="19"/>
    <s v="EU15"/>
    <x v="39"/>
    <n v="48524"/>
  </r>
  <r>
    <x v="10"/>
    <x v="3"/>
    <s v="Persons:"/>
    <x v="19"/>
    <s v="EU15"/>
    <x v="40"/>
    <n v="48682.9"/>
  </r>
  <r>
    <x v="10"/>
    <x v="3"/>
    <s v="Persons:"/>
    <x v="19"/>
    <s v="EU15"/>
    <x v="41"/>
    <n v="49121.8"/>
  </r>
  <r>
    <x v="10"/>
    <x v="3"/>
    <s v="Persons:"/>
    <x v="19"/>
    <s v="EU15"/>
    <x v="42"/>
    <n v="49427.9"/>
  </r>
  <r>
    <x v="10"/>
    <x v="3"/>
    <s v="Persons:"/>
    <x v="19"/>
    <s v="EU15"/>
    <x v="43"/>
    <n v="49317.9"/>
  </r>
  <r>
    <x v="10"/>
    <x v="3"/>
    <s v="Persons:"/>
    <x v="19"/>
    <s v="EU15"/>
    <x v="44"/>
    <n v="49018.400000000001"/>
  </r>
  <r>
    <x v="10"/>
    <x v="3"/>
    <s v="Persons:"/>
    <x v="19"/>
    <s v="EU15"/>
    <x v="45"/>
    <n v="48238.2"/>
  </r>
  <r>
    <x v="10"/>
    <x v="3"/>
    <s v="Persons:"/>
    <x v="19"/>
    <s v="EU15"/>
    <x v="46"/>
    <n v="47470.9"/>
  </r>
  <r>
    <x v="10"/>
    <x v="3"/>
    <s v="Persons:"/>
    <x v="19"/>
    <s v="EU15"/>
    <x v="47"/>
    <n v="46707"/>
  </r>
  <r>
    <x v="10"/>
    <x v="3"/>
    <s v="Persons:"/>
    <x v="19"/>
    <s v="EU15"/>
    <x v="48"/>
    <n v="45936.600000000013"/>
  </r>
  <r>
    <x v="10"/>
    <x v="3"/>
    <s v="Persons:"/>
    <x v="19"/>
    <s v="EU15"/>
    <x v="49"/>
    <n v="45069.7"/>
  </r>
  <r>
    <x v="10"/>
    <x v="3"/>
    <s v="Persons:"/>
    <x v="19"/>
    <s v="EU15"/>
    <x v="50"/>
    <n v="44209.3"/>
  </r>
  <r>
    <x v="10"/>
    <x v="3"/>
    <s v="Persons:"/>
    <x v="19"/>
    <s v="EU15"/>
    <x v="51"/>
    <n v="43357.2"/>
  </r>
  <r>
    <x v="10"/>
    <x v="3"/>
    <s v="Persons:"/>
    <x v="19"/>
    <s v="EU15"/>
    <x v="52"/>
    <n v="42505.3"/>
  </r>
  <r>
    <x v="10"/>
    <x v="3"/>
    <s v="Persons:"/>
    <x v="19"/>
    <s v="EU15"/>
    <x v="53"/>
    <n v="41610.800000000003"/>
  </r>
  <r>
    <x v="10"/>
    <x v="3"/>
    <s v="Persons:"/>
    <x v="19"/>
    <s v="EU15"/>
    <x v="54"/>
    <n v="40690.199999999997"/>
  </r>
  <r>
    <x v="10"/>
    <x v="3"/>
    <s v="Persons:"/>
    <x v="19"/>
    <s v="EU15"/>
    <x v="55"/>
    <n v="39863.800000000003"/>
  </r>
  <r>
    <x v="10"/>
    <x v="3"/>
    <s v="Persons:"/>
    <x v="19"/>
    <s v="EU15"/>
    <x v="56"/>
    <n v="39011.1"/>
  </r>
  <r>
    <x v="10"/>
    <x v="3"/>
    <s v="Persons:"/>
    <x v="19"/>
    <s v="EU15"/>
    <x v="57"/>
    <n v="38057"/>
  </r>
  <r>
    <x v="10"/>
    <x v="3"/>
    <s v="Persons:"/>
    <x v="19"/>
    <s v="EU15"/>
    <x v="58"/>
    <n v="37212.699999999997"/>
  </r>
  <r>
    <x v="10"/>
    <x v="3"/>
    <s v="Persons:"/>
    <x v="19"/>
    <s v="EU15"/>
    <x v="59"/>
    <n v="36359.9"/>
  </r>
  <r>
    <x v="10"/>
    <x v="3"/>
    <s v="Persons:"/>
    <x v="19"/>
    <s v="EU15"/>
    <x v="60"/>
    <n v="35597.300000000003"/>
  </r>
  <r>
    <x v="10"/>
    <x v="3"/>
    <s v="Persons:"/>
    <x v="19"/>
    <s v="EU15"/>
    <x v="61"/>
    <n v="34912.699999999997"/>
  </r>
  <r>
    <x v="10"/>
    <x v="3"/>
    <s v="Persons:"/>
    <x v="19"/>
    <s v="EU15"/>
    <x v="62"/>
    <n v="34131.9"/>
  </r>
  <r>
    <x v="10"/>
    <x v="3"/>
    <s v="Persons:"/>
    <x v="19"/>
    <s v="EU15"/>
    <x v="63"/>
    <m/>
  </r>
  <r>
    <x v="11"/>
    <x v="3"/>
    <s v="Persons:"/>
    <x v="0"/>
    <s v="BEL"/>
    <x v="0"/>
    <m/>
  </r>
  <r>
    <x v="11"/>
    <x v="3"/>
    <s v="Persons:"/>
    <x v="0"/>
    <s v="BEL"/>
    <x v="1"/>
    <n v="1077.9000000000001"/>
  </r>
  <r>
    <x v="11"/>
    <x v="3"/>
    <s v="Persons:"/>
    <x v="0"/>
    <s v="BEL"/>
    <x v="2"/>
    <n v="1050.0999999999999"/>
  </r>
  <r>
    <x v="11"/>
    <x v="3"/>
    <s v="Persons:"/>
    <x v="0"/>
    <s v="BEL"/>
    <x v="3"/>
    <n v="1034.5999999999999"/>
  </r>
  <r>
    <x v="11"/>
    <x v="3"/>
    <s v="Persons:"/>
    <x v="0"/>
    <s v="BEL"/>
    <x v="4"/>
    <n v="1026.2"/>
  </r>
  <r>
    <x v="11"/>
    <x v="3"/>
    <s v="Persons:"/>
    <x v="0"/>
    <s v="BEL"/>
    <x v="5"/>
    <n v="1013.3"/>
  </r>
  <r>
    <x v="11"/>
    <x v="3"/>
    <s v="Persons:"/>
    <x v="0"/>
    <s v="BEL"/>
    <x v="6"/>
    <n v="1007.8"/>
  </r>
  <r>
    <x v="11"/>
    <x v="3"/>
    <s v="Persons:"/>
    <x v="0"/>
    <s v="BEL"/>
    <x v="7"/>
    <n v="1009.2"/>
  </r>
  <r>
    <x v="11"/>
    <x v="3"/>
    <s v="Persons:"/>
    <x v="0"/>
    <s v="BEL"/>
    <x v="8"/>
    <n v="1009.9"/>
  </r>
  <r>
    <x v="11"/>
    <x v="3"/>
    <s v="Persons:"/>
    <x v="0"/>
    <s v="BEL"/>
    <x v="9"/>
    <n v="1001.2"/>
  </r>
  <r>
    <x v="11"/>
    <x v="3"/>
    <s v="Persons:"/>
    <x v="0"/>
    <s v="BEL"/>
    <x v="10"/>
    <n v="987.1"/>
  </r>
  <r>
    <x v="11"/>
    <x v="3"/>
    <s v="Persons:"/>
    <x v="0"/>
    <s v="BEL"/>
    <x v="11"/>
    <n v="974.80000000000018"/>
  </r>
  <r>
    <x v="11"/>
    <x v="3"/>
    <s v="Persons:"/>
    <x v="0"/>
    <s v="BEL"/>
    <x v="12"/>
    <n v="961.9000000000002"/>
  </r>
  <r>
    <x v="11"/>
    <x v="3"/>
    <s v="Persons:"/>
    <x v="0"/>
    <s v="BEL"/>
    <x v="13"/>
    <n v="947.7"/>
  </r>
  <r>
    <x v="11"/>
    <x v="3"/>
    <s v="Persons:"/>
    <x v="0"/>
    <s v="BEL"/>
    <x v="14"/>
    <n v="932.30000000000018"/>
  </r>
  <r>
    <x v="11"/>
    <x v="3"/>
    <s v="Persons:"/>
    <x v="0"/>
    <s v="BEL"/>
    <x v="15"/>
    <n v="915.7"/>
  </r>
  <r>
    <x v="11"/>
    <x v="3"/>
    <s v="Persons:"/>
    <x v="0"/>
    <s v="BEL"/>
    <x v="16"/>
    <n v="895.4000000000002"/>
  </r>
  <r>
    <x v="11"/>
    <x v="3"/>
    <s v="Persons:"/>
    <x v="0"/>
    <s v="BEL"/>
    <x v="17"/>
    <n v="870.9000000000002"/>
  </r>
  <r>
    <x v="11"/>
    <x v="3"/>
    <s v="Persons:"/>
    <x v="0"/>
    <s v="BEL"/>
    <x v="18"/>
    <n v="846.2"/>
  </r>
  <r>
    <x v="11"/>
    <x v="3"/>
    <s v="Persons:"/>
    <x v="0"/>
    <s v="BEL"/>
    <x v="19"/>
    <n v="823.4000000000002"/>
  </r>
  <r>
    <x v="11"/>
    <x v="3"/>
    <s v="Persons:"/>
    <x v="0"/>
    <s v="BEL"/>
    <x v="20"/>
    <n v="804.5"/>
  </r>
  <r>
    <x v="11"/>
    <x v="3"/>
    <s v="Persons:"/>
    <x v="0"/>
    <s v="BEL"/>
    <x v="21"/>
    <n v="787.30000000000018"/>
  </r>
  <r>
    <x v="11"/>
    <x v="3"/>
    <s v="Persons:"/>
    <x v="0"/>
    <s v="BEL"/>
    <x v="22"/>
    <n v="767.9000000000002"/>
  </r>
  <r>
    <x v="11"/>
    <x v="3"/>
    <s v="Persons:"/>
    <x v="0"/>
    <s v="BEL"/>
    <x v="23"/>
    <n v="746.6"/>
  </r>
  <r>
    <x v="11"/>
    <x v="3"/>
    <s v="Persons:"/>
    <x v="0"/>
    <s v="BEL"/>
    <x v="24"/>
    <n v="725.1"/>
  </r>
  <r>
    <x v="11"/>
    <x v="3"/>
    <s v="Persons:"/>
    <x v="0"/>
    <s v="BEL"/>
    <x v="25"/>
    <n v="703"/>
  </r>
  <r>
    <x v="11"/>
    <x v="3"/>
    <s v="Persons:"/>
    <x v="0"/>
    <s v="BEL"/>
    <x v="26"/>
    <n v="680.80000000000018"/>
  </r>
  <r>
    <x v="11"/>
    <x v="3"/>
    <s v="Persons:"/>
    <x v="0"/>
    <s v="BEL"/>
    <x v="27"/>
    <n v="658.2"/>
  </r>
  <r>
    <x v="11"/>
    <x v="3"/>
    <s v="Persons:"/>
    <x v="0"/>
    <s v="BEL"/>
    <x v="28"/>
    <n v="634.30000000000018"/>
  </r>
  <r>
    <x v="11"/>
    <x v="3"/>
    <s v="Persons:"/>
    <x v="0"/>
    <s v="BEL"/>
    <x v="29"/>
    <n v="619.80000000000018"/>
  </r>
  <r>
    <x v="11"/>
    <x v="3"/>
    <s v="Persons:"/>
    <x v="0"/>
    <s v="BEL"/>
    <x v="30"/>
    <n v="626.1"/>
  </r>
  <r>
    <x v="11"/>
    <x v="3"/>
    <s v="Persons:"/>
    <x v="0"/>
    <s v="BEL"/>
    <x v="31"/>
    <n v="642.5"/>
  </r>
  <r>
    <x v="11"/>
    <x v="3"/>
    <s v="Persons:"/>
    <x v="0"/>
    <s v="BEL"/>
    <x v="32"/>
    <n v="655.6"/>
  </r>
  <r>
    <x v="11"/>
    <x v="3"/>
    <s v="Persons:"/>
    <x v="0"/>
    <s v="BEL"/>
    <x v="33"/>
    <n v="661.40000000000009"/>
  </r>
  <r>
    <x v="11"/>
    <x v="3"/>
    <s v="Persons:"/>
    <x v="0"/>
    <s v="BEL"/>
    <x v="34"/>
    <n v="657.7"/>
  </r>
  <r>
    <x v="11"/>
    <x v="3"/>
    <s v="Persons:"/>
    <x v="0"/>
    <s v="BEL"/>
    <x v="35"/>
    <n v="646.20000000000005"/>
  </r>
  <r>
    <x v="11"/>
    <x v="3"/>
    <s v="Persons:"/>
    <x v="0"/>
    <s v="BEL"/>
    <x v="36"/>
    <n v="636.70000000000005"/>
  </r>
  <r>
    <x v="11"/>
    <x v="3"/>
    <s v="Persons:"/>
    <x v="0"/>
    <s v="BEL"/>
    <x v="37"/>
    <n v="630.5"/>
  </r>
  <r>
    <x v="11"/>
    <x v="3"/>
    <s v="Persons:"/>
    <x v="0"/>
    <s v="BEL"/>
    <x v="38"/>
    <n v="620.70000000000005"/>
  </r>
  <r>
    <x v="11"/>
    <x v="3"/>
    <s v="Persons:"/>
    <x v="0"/>
    <s v="BEL"/>
    <x v="39"/>
    <n v="607.5"/>
  </r>
  <r>
    <x v="11"/>
    <x v="3"/>
    <s v="Persons:"/>
    <x v="0"/>
    <s v="BEL"/>
    <x v="40"/>
    <n v="595.70000000000005"/>
  </r>
  <r>
    <x v="11"/>
    <x v="3"/>
    <s v="Persons:"/>
    <x v="0"/>
    <s v="BEL"/>
    <x v="41"/>
    <n v="584.70000000000005"/>
  </r>
  <r>
    <x v="11"/>
    <x v="3"/>
    <s v="Persons:"/>
    <x v="0"/>
    <s v="BEL"/>
    <x v="42"/>
    <n v="569.30000000000007"/>
  </r>
  <r>
    <x v="11"/>
    <x v="3"/>
    <s v="Persons:"/>
    <x v="0"/>
    <s v="BEL"/>
    <x v="43"/>
    <n v="556.5"/>
  </r>
  <r>
    <x v="11"/>
    <x v="3"/>
    <s v="Persons:"/>
    <x v="0"/>
    <s v="BEL"/>
    <x v="44"/>
    <n v="545.9"/>
  </r>
  <r>
    <x v="11"/>
    <x v="3"/>
    <s v="Persons:"/>
    <x v="0"/>
    <s v="BEL"/>
    <x v="45"/>
    <n v="533.20000000000005"/>
  </r>
  <r>
    <x v="11"/>
    <x v="3"/>
    <s v="Persons:"/>
    <x v="0"/>
    <s v="BEL"/>
    <x v="46"/>
    <n v="519.20000000000005"/>
  </r>
  <r>
    <x v="11"/>
    <x v="3"/>
    <s v="Persons:"/>
    <x v="0"/>
    <s v="BEL"/>
    <x v="47"/>
    <n v="505.7"/>
  </r>
  <r>
    <x v="11"/>
    <x v="3"/>
    <s v="Persons:"/>
    <x v="0"/>
    <s v="BEL"/>
    <x v="48"/>
    <n v="494.6"/>
  </r>
  <r>
    <x v="11"/>
    <x v="3"/>
    <s v="Persons:"/>
    <x v="0"/>
    <s v="BEL"/>
    <x v="49"/>
    <n v="484.2"/>
  </r>
  <r>
    <x v="11"/>
    <x v="3"/>
    <s v="Persons:"/>
    <x v="0"/>
    <s v="BEL"/>
    <x v="50"/>
    <n v="473.8"/>
  </r>
  <r>
    <x v="11"/>
    <x v="3"/>
    <s v="Persons:"/>
    <x v="0"/>
    <s v="BEL"/>
    <x v="51"/>
    <n v="461.90000000000009"/>
  </r>
  <r>
    <x v="11"/>
    <x v="3"/>
    <s v="Persons:"/>
    <x v="0"/>
    <s v="BEL"/>
    <x v="52"/>
    <n v="449.8"/>
  </r>
  <r>
    <x v="11"/>
    <x v="3"/>
    <s v="Persons:"/>
    <x v="0"/>
    <s v="BEL"/>
    <x v="53"/>
    <n v="443.1"/>
  </r>
  <r>
    <x v="11"/>
    <x v="3"/>
    <s v="Persons:"/>
    <x v="0"/>
    <s v="BEL"/>
    <x v="54"/>
    <n v="439.3"/>
  </r>
  <r>
    <x v="11"/>
    <x v="3"/>
    <s v="Persons:"/>
    <x v="0"/>
    <s v="BEL"/>
    <x v="55"/>
    <n v="435"/>
  </r>
  <r>
    <x v="11"/>
    <x v="3"/>
    <s v="Persons:"/>
    <x v="0"/>
    <s v="BEL"/>
    <x v="56"/>
    <n v="429.6"/>
  </r>
  <r>
    <x v="11"/>
    <x v="3"/>
    <s v="Persons:"/>
    <x v="0"/>
    <s v="BEL"/>
    <x v="57"/>
    <n v="422.90000000000009"/>
  </r>
  <r>
    <x v="11"/>
    <x v="3"/>
    <s v="Persons:"/>
    <x v="0"/>
    <s v="BEL"/>
    <x v="58"/>
    <n v="416.1"/>
  </r>
  <r>
    <x v="11"/>
    <x v="3"/>
    <s v="Persons:"/>
    <x v="0"/>
    <s v="BEL"/>
    <x v="59"/>
    <n v="408.5"/>
  </r>
  <r>
    <x v="11"/>
    <x v="3"/>
    <s v="Persons:"/>
    <x v="0"/>
    <s v="BEL"/>
    <x v="60"/>
    <n v="403"/>
  </r>
  <r>
    <x v="11"/>
    <x v="3"/>
    <s v="Persons:"/>
    <x v="0"/>
    <s v="BEL"/>
    <x v="61"/>
    <n v="399.1"/>
  </r>
  <r>
    <x v="11"/>
    <x v="3"/>
    <s v="Persons:"/>
    <x v="0"/>
    <s v="BEL"/>
    <x v="62"/>
    <n v="389.3"/>
  </r>
  <r>
    <x v="11"/>
    <x v="3"/>
    <s v="Persons:"/>
    <x v="0"/>
    <s v="BEL"/>
    <x v="63"/>
    <n v="383"/>
  </r>
  <r>
    <x v="11"/>
    <x v="3"/>
    <s v="Persons:"/>
    <x v="1"/>
    <s v="DNK"/>
    <x v="0"/>
    <m/>
  </r>
  <r>
    <x v="11"/>
    <x v="3"/>
    <s v="Persons:"/>
    <x v="1"/>
    <s v="DNK"/>
    <x v="1"/>
    <n v="577.6"/>
  </r>
  <r>
    <x v="11"/>
    <x v="3"/>
    <s v="Persons:"/>
    <x v="1"/>
    <s v="DNK"/>
    <x v="2"/>
    <n v="552.5"/>
  </r>
  <r>
    <x v="11"/>
    <x v="3"/>
    <s v="Persons:"/>
    <x v="1"/>
    <s v="DNK"/>
    <x v="3"/>
    <n v="525.6"/>
  </r>
  <r>
    <x v="11"/>
    <x v="3"/>
    <s v="Persons:"/>
    <x v="1"/>
    <s v="DNK"/>
    <x v="4"/>
    <n v="499.90000000000009"/>
  </r>
  <r>
    <x v="11"/>
    <x v="3"/>
    <s v="Persons:"/>
    <x v="1"/>
    <s v="DNK"/>
    <x v="5"/>
    <n v="477.90000000000009"/>
  </r>
  <r>
    <x v="11"/>
    <x v="3"/>
    <s v="Persons:"/>
    <x v="1"/>
    <s v="DNK"/>
    <x v="6"/>
    <n v="459.5"/>
  </r>
  <r>
    <x v="11"/>
    <x v="3"/>
    <s v="Persons:"/>
    <x v="1"/>
    <s v="DNK"/>
    <x v="7"/>
    <n v="444.1"/>
  </r>
  <r>
    <x v="11"/>
    <x v="3"/>
    <s v="Persons:"/>
    <x v="1"/>
    <s v="DNK"/>
    <x v="8"/>
    <n v="431.7"/>
  </r>
  <r>
    <x v="11"/>
    <x v="3"/>
    <s v="Persons:"/>
    <x v="1"/>
    <s v="DNK"/>
    <x v="9"/>
    <n v="420.40000000000009"/>
  </r>
  <r>
    <x v="11"/>
    <x v="3"/>
    <s v="Persons:"/>
    <x v="1"/>
    <s v="DNK"/>
    <x v="10"/>
    <n v="410.40000000000009"/>
  </r>
  <r>
    <x v="11"/>
    <x v="3"/>
    <s v="Persons:"/>
    <x v="1"/>
    <s v="DNK"/>
    <x v="11"/>
    <n v="401.7"/>
  </r>
  <r>
    <x v="11"/>
    <x v="3"/>
    <s v="Persons:"/>
    <x v="1"/>
    <s v="DNK"/>
    <x v="12"/>
    <n v="394.40000000000009"/>
  </r>
  <r>
    <x v="11"/>
    <x v="3"/>
    <s v="Persons:"/>
    <x v="1"/>
    <s v="DNK"/>
    <x v="13"/>
    <n v="389.1"/>
  </r>
  <r>
    <x v="11"/>
    <x v="3"/>
    <s v="Persons:"/>
    <x v="1"/>
    <s v="DNK"/>
    <x v="14"/>
    <n v="385.7"/>
  </r>
  <r>
    <x v="11"/>
    <x v="3"/>
    <s v="Persons:"/>
    <x v="1"/>
    <s v="DNK"/>
    <x v="15"/>
    <n v="383.40000000000009"/>
  </r>
  <r>
    <x v="11"/>
    <x v="3"/>
    <s v="Persons:"/>
    <x v="1"/>
    <s v="DNK"/>
    <x v="16"/>
    <n v="382"/>
  </r>
  <r>
    <x v="11"/>
    <x v="3"/>
    <s v="Persons:"/>
    <x v="1"/>
    <s v="DNK"/>
    <x v="17"/>
    <n v="381"/>
  </r>
  <r>
    <x v="11"/>
    <x v="3"/>
    <s v="Persons:"/>
    <x v="1"/>
    <s v="DNK"/>
    <x v="18"/>
    <n v="380"/>
  </r>
  <r>
    <x v="11"/>
    <x v="3"/>
    <s v="Persons:"/>
    <x v="1"/>
    <s v="DNK"/>
    <x v="19"/>
    <n v="379.2"/>
  </r>
  <r>
    <x v="11"/>
    <x v="3"/>
    <s v="Persons:"/>
    <x v="1"/>
    <s v="DNK"/>
    <x v="20"/>
    <n v="378.7"/>
  </r>
  <r>
    <x v="11"/>
    <x v="3"/>
    <s v="Persons:"/>
    <x v="1"/>
    <s v="DNK"/>
    <x v="21"/>
    <n v="378.90000000000009"/>
  </r>
  <r>
    <x v="11"/>
    <x v="3"/>
    <s v="Persons:"/>
    <x v="1"/>
    <s v="DNK"/>
    <x v="22"/>
    <n v="379.1"/>
  </r>
  <r>
    <x v="11"/>
    <x v="3"/>
    <s v="Persons:"/>
    <x v="1"/>
    <s v="DNK"/>
    <x v="23"/>
    <n v="378"/>
  </r>
  <r>
    <x v="11"/>
    <x v="3"/>
    <s v="Persons:"/>
    <x v="1"/>
    <s v="DNK"/>
    <x v="24"/>
    <n v="376.2"/>
  </r>
  <r>
    <x v="11"/>
    <x v="3"/>
    <s v="Persons:"/>
    <x v="1"/>
    <s v="DNK"/>
    <x v="25"/>
    <n v="373.8"/>
  </r>
  <r>
    <x v="11"/>
    <x v="3"/>
    <s v="Persons:"/>
    <x v="1"/>
    <s v="DNK"/>
    <x v="26"/>
    <n v="371.5"/>
  </r>
  <r>
    <x v="11"/>
    <x v="3"/>
    <s v="Persons:"/>
    <x v="1"/>
    <s v="DNK"/>
    <x v="27"/>
    <n v="368.90000000000009"/>
  </r>
  <r>
    <x v="11"/>
    <x v="3"/>
    <s v="Persons:"/>
    <x v="1"/>
    <s v="DNK"/>
    <x v="28"/>
    <n v="365"/>
  </r>
  <r>
    <x v="11"/>
    <x v="3"/>
    <s v="Persons:"/>
    <x v="1"/>
    <s v="DNK"/>
    <x v="29"/>
    <n v="362.90000000000009"/>
  </r>
  <r>
    <x v="11"/>
    <x v="3"/>
    <s v="Persons:"/>
    <x v="1"/>
    <s v="DNK"/>
    <x v="30"/>
    <n v="362.5"/>
  </r>
  <r>
    <x v="11"/>
    <x v="3"/>
    <s v="Persons:"/>
    <x v="1"/>
    <s v="DNK"/>
    <x v="31"/>
    <n v="361.5"/>
  </r>
  <r>
    <x v="11"/>
    <x v="3"/>
    <s v="Persons:"/>
    <x v="1"/>
    <s v="DNK"/>
    <x v="32"/>
    <n v="359.40000000000009"/>
  </r>
  <r>
    <x v="11"/>
    <x v="3"/>
    <s v="Persons:"/>
    <x v="1"/>
    <s v="DNK"/>
    <x v="33"/>
    <n v="357.1"/>
  </r>
  <r>
    <x v="11"/>
    <x v="3"/>
    <s v="Persons:"/>
    <x v="1"/>
    <s v="DNK"/>
    <x v="34"/>
    <n v="353.3"/>
  </r>
  <r>
    <x v="11"/>
    <x v="3"/>
    <s v="Persons:"/>
    <x v="1"/>
    <s v="DNK"/>
    <x v="35"/>
    <n v="347.8"/>
  </r>
  <r>
    <x v="11"/>
    <x v="3"/>
    <s v="Persons:"/>
    <x v="1"/>
    <s v="DNK"/>
    <x v="36"/>
    <n v="341"/>
  </r>
  <r>
    <x v="11"/>
    <x v="3"/>
    <s v="Persons:"/>
    <x v="1"/>
    <s v="DNK"/>
    <x v="37"/>
    <n v="333.8"/>
  </r>
  <r>
    <x v="11"/>
    <x v="3"/>
    <s v="Persons:"/>
    <x v="1"/>
    <s v="DNK"/>
    <x v="38"/>
    <n v="326.8"/>
  </r>
  <r>
    <x v="11"/>
    <x v="3"/>
    <s v="Persons:"/>
    <x v="1"/>
    <s v="DNK"/>
    <x v="39"/>
    <n v="319"/>
  </r>
  <r>
    <x v="11"/>
    <x v="3"/>
    <s v="Persons:"/>
    <x v="1"/>
    <s v="DNK"/>
    <x v="40"/>
    <n v="310.90000000000009"/>
  </r>
  <r>
    <x v="11"/>
    <x v="3"/>
    <s v="Persons:"/>
    <x v="1"/>
    <s v="DNK"/>
    <x v="41"/>
    <n v="303.40000000000009"/>
  </r>
  <r>
    <x v="11"/>
    <x v="3"/>
    <s v="Persons:"/>
    <x v="1"/>
    <s v="DNK"/>
    <x v="42"/>
    <n v="296.40000000000009"/>
  </r>
  <r>
    <x v="11"/>
    <x v="3"/>
    <s v="Persons:"/>
    <x v="1"/>
    <s v="DNK"/>
    <x v="43"/>
    <n v="289.8"/>
  </r>
  <r>
    <x v="11"/>
    <x v="3"/>
    <s v="Persons:"/>
    <x v="1"/>
    <s v="DNK"/>
    <x v="44"/>
    <n v="283.10000000000002"/>
  </r>
  <r>
    <x v="11"/>
    <x v="3"/>
    <s v="Persons:"/>
    <x v="1"/>
    <s v="DNK"/>
    <x v="45"/>
    <n v="275.8"/>
  </r>
  <r>
    <x v="11"/>
    <x v="3"/>
    <s v="Persons:"/>
    <x v="1"/>
    <s v="DNK"/>
    <x v="46"/>
    <n v="267.39999999999998"/>
  </r>
  <r>
    <x v="11"/>
    <x v="3"/>
    <s v="Persons:"/>
    <x v="1"/>
    <s v="DNK"/>
    <x v="47"/>
    <n v="259.5"/>
  </r>
  <r>
    <x v="11"/>
    <x v="3"/>
    <s v="Persons:"/>
    <x v="1"/>
    <s v="DNK"/>
    <x v="48"/>
    <n v="252.8"/>
  </r>
  <r>
    <x v="11"/>
    <x v="3"/>
    <s v="Persons:"/>
    <x v="1"/>
    <s v="DNK"/>
    <x v="49"/>
    <n v="246.1"/>
  </r>
  <r>
    <x v="11"/>
    <x v="3"/>
    <s v="Persons:"/>
    <x v="1"/>
    <s v="DNK"/>
    <x v="50"/>
    <n v="239.2"/>
  </r>
  <r>
    <x v="11"/>
    <x v="3"/>
    <s v="Persons:"/>
    <x v="1"/>
    <s v="DNK"/>
    <x v="51"/>
    <n v="231.7"/>
  </r>
  <r>
    <x v="11"/>
    <x v="3"/>
    <s v="Persons:"/>
    <x v="1"/>
    <s v="DNK"/>
    <x v="52"/>
    <n v="224.3"/>
  </r>
  <r>
    <x v="11"/>
    <x v="3"/>
    <s v="Persons:"/>
    <x v="1"/>
    <s v="DNK"/>
    <x v="53"/>
    <n v="216.6"/>
  </r>
  <r>
    <x v="11"/>
    <x v="3"/>
    <s v="Persons:"/>
    <x v="1"/>
    <s v="DNK"/>
    <x v="54"/>
    <n v="209.4"/>
  </r>
  <r>
    <x v="11"/>
    <x v="3"/>
    <s v="Persons:"/>
    <x v="1"/>
    <s v="DNK"/>
    <x v="55"/>
    <n v="202.8"/>
  </r>
  <r>
    <x v="11"/>
    <x v="3"/>
    <s v="Persons:"/>
    <x v="1"/>
    <s v="DNK"/>
    <x v="56"/>
    <n v="197.3"/>
  </r>
  <r>
    <x v="11"/>
    <x v="3"/>
    <s v="Persons:"/>
    <x v="1"/>
    <s v="DNK"/>
    <x v="57"/>
    <n v="193.1"/>
  </r>
  <r>
    <x v="11"/>
    <x v="3"/>
    <s v="Persons:"/>
    <x v="1"/>
    <s v="DNK"/>
    <x v="58"/>
    <n v="189.4"/>
  </r>
  <r>
    <x v="11"/>
    <x v="3"/>
    <s v="Persons:"/>
    <x v="1"/>
    <s v="DNK"/>
    <x v="59"/>
    <n v="185.5"/>
  </r>
  <r>
    <x v="11"/>
    <x v="3"/>
    <s v="Persons:"/>
    <x v="1"/>
    <s v="DNK"/>
    <x v="60"/>
    <n v="181.3"/>
  </r>
  <r>
    <x v="11"/>
    <x v="3"/>
    <s v="Persons:"/>
    <x v="1"/>
    <s v="DNK"/>
    <x v="61"/>
    <n v="177.2"/>
  </r>
  <r>
    <x v="11"/>
    <x v="3"/>
    <s v="Persons:"/>
    <x v="1"/>
    <s v="DNK"/>
    <x v="62"/>
    <n v="173"/>
  </r>
  <r>
    <x v="11"/>
    <x v="3"/>
    <s v="Persons:"/>
    <x v="1"/>
    <s v="DNK"/>
    <x v="63"/>
    <n v="168.3"/>
  </r>
  <r>
    <x v="11"/>
    <x v="3"/>
    <s v="Persons:"/>
    <x v="2"/>
    <s v="DEU"/>
    <x v="0"/>
    <m/>
  </r>
  <r>
    <x v="11"/>
    <x v="3"/>
    <s v="Persons:"/>
    <x v="2"/>
    <s v="DEU"/>
    <x v="1"/>
    <n v="9277.3000000000011"/>
  </r>
  <r>
    <x v="11"/>
    <x v="3"/>
    <s v="Persons:"/>
    <x v="2"/>
    <s v="DEU"/>
    <x v="2"/>
    <n v="9349.9"/>
  </r>
  <r>
    <x v="11"/>
    <x v="3"/>
    <s v="Persons:"/>
    <x v="2"/>
    <s v="DEU"/>
    <x v="3"/>
    <n v="9481"/>
  </r>
  <r>
    <x v="11"/>
    <x v="3"/>
    <s v="Persons:"/>
    <x v="2"/>
    <s v="DEU"/>
    <x v="4"/>
    <n v="9518"/>
  </r>
  <r>
    <x v="11"/>
    <x v="3"/>
    <s v="Persons:"/>
    <x v="2"/>
    <s v="DEU"/>
    <x v="5"/>
    <n v="9432.3000000000011"/>
  </r>
  <r>
    <x v="11"/>
    <x v="3"/>
    <s v="Persons:"/>
    <x v="2"/>
    <s v="DEU"/>
    <x v="6"/>
    <n v="9338.8000000000011"/>
  </r>
  <r>
    <x v="11"/>
    <x v="3"/>
    <s v="Persons:"/>
    <x v="2"/>
    <s v="DEU"/>
    <x v="7"/>
    <n v="9145.3000000000011"/>
  </r>
  <r>
    <x v="11"/>
    <x v="3"/>
    <s v="Persons:"/>
    <x v="2"/>
    <s v="DEU"/>
    <x v="8"/>
    <n v="8826.4"/>
  </r>
  <r>
    <x v="11"/>
    <x v="3"/>
    <s v="Persons:"/>
    <x v="2"/>
    <s v="DEU"/>
    <x v="9"/>
    <n v="8458.8000000000011"/>
  </r>
  <r>
    <x v="11"/>
    <x v="3"/>
    <s v="Persons:"/>
    <x v="2"/>
    <s v="DEU"/>
    <x v="10"/>
    <n v="8106.4"/>
  </r>
  <r>
    <x v="11"/>
    <x v="3"/>
    <s v="Persons:"/>
    <x v="2"/>
    <s v="DEU"/>
    <x v="11"/>
    <n v="7807.5"/>
  </r>
  <r>
    <x v="11"/>
    <x v="3"/>
    <s v="Persons:"/>
    <x v="2"/>
    <s v="DEU"/>
    <x v="12"/>
    <n v="7525.4"/>
  </r>
  <r>
    <x v="11"/>
    <x v="3"/>
    <s v="Persons:"/>
    <x v="2"/>
    <s v="DEU"/>
    <x v="13"/>
    <n v="7277"/>
  </r>
  <r>
    <x v="11"/>
    <x v="3"/>
    <s v="Persons:"/>
    <x v="2"/>
    <s v="DEU"/>
    <x v="14"/>
    <n v="7171.8"/>
  </r>
  <r>
    <x v="11"/>
    <x v="3"/>
    <s v="Persons:"/>
    <x v="2"/>
    <s v="DEU"/>
    <x v="15"/>
    <n v="7019.1"/>
  </r>
  <r>
    <x v="11"/>
    <x v="3"/>
    <s v="Persons:"/>
    <x v="2"/>
    <s v="DEU"/>
    <x v="16"/>
    <n v="6922.1"/>
  </r>
  <r>
    <x v="11"/>
    <x v="3"/>
    <s v="Persons:"/>
    <x v="2"/>
    <s v="DEU"/>
    <x v="17"/>
    <n v="6802"/>
  </r>
  <r>
    <x v="11"/>
    <x v="3"/>
    <s v="Persons:"/>
    <x v="2"/>
    <s v="DEU"/>
    <x v="18"/>
    <n v="6425.2000000000016"/>
  </r>
  <r>
    <x v="11"/>
    <x v="3"/>
    <s v="Persons:"/>
    <x v="2"/>
    <s v="DEU"/>
    <x v="19"/>
    <n v="6246.4"/>
  </r>
  <r>
    <x v="11"/>
    <x v="3"/>
    <s v="Persons:"/>
    <x v="2"/>
    <s v="DEU"/>
    <x v="20"/>
    <n v="6303.8"/>
  </r>
  <r>
    <x v="11"/>
    <x v="3"/>
    <s v="Persons:"/>
    <x v="2"/>
    <s v="DEU"/>
    <x v="21"/>
    <n v="6152.2000000000016"/>
  </r>
  <r>
    <x v="11"/>
    <x v="3"/>
    <s v="Persons:"/>
    <x v="2"/>
    <s v="DEU"/>
    <x v="22"/>
    <n v="6008.4"/>
  </r>
  <r>
    <x v="11"/>
    <x v="3"/>
    <s v="Persons:"/>
    <x v="2"/>
    <s v="DEU"/>
    <x v="23"/>
    <n v="5810.5"/>
  </r>
  <r>
    <x v="11"/>
    <x v="3"/>
    <s v="Persons:"/>
    <x v="2"/>
    <s v="DEU"/>
    <x v="24"/>
    <n v="5681.8"/>
  </r>
  <r>
    <x v="11"/>
    <x v="3"/>
    <s v="Persons:"/>
    <x v="2"/>
    <s v="DEU"/>
    <x v="25"/>
    <n v="5592.5"/>
  </r>
  <r>
    <x v="11"/>
    <x v="3"/>
    <s v="Persons:"/>
    <x v="2"/>
    <s v="DEU"/>
    <x v="26"/>
    <n v="5509.2000000000007"/>
  </r>
  <r>
    <x v="11"/>
    <x v="3"/>
    <s v="Persons:"/>
    <x v="2"/>
    <s v="DEU"/>
    <x v="27"/>
    <n v="5361.8"/>
  </r>
  <r>
    <x v="11"/>
    <x v="3"/>
    <s v="Persons:"/>
    <x v="2"/>
    <s v="DEU"/>
    <x v="28"/>
    <n v="5200.3"/>
  </r>
  <r>
    <x v="11"/>
    <x v="3"/>
    <s v="Persons:"/>
    <x v="2"/>
    <s v="DEU"/>
    <x v="29"/>
    <n v="5115.5"/>
  </r>
  <r>
    <x v="11"/>
    <x v="3"/>
    <s v="Persons:"/>
    <x v="2"/>
    <s v="DEU"/>
    <x v="30"/>
    <n v="5202.1000000000004"/>
  </r>
  <r>
    <x v="11"/>
    <x v="3"/>
    <s v="Persons:"/>
    <x v="2"/>
    <s v="DEU"/>
    <x v="31"/>
    <n v="5386"/>
  </r>
  <r>
    <x v="11"/>
    <x v="3"/>
    <s v="Persons:"/>
    <x v="2"/>
    <s v="DEU"/>
    <x v="32"/>
    <n v="5568.8"/>
  </r>
  <r>
    <x v="11"/>
    <x v="3"/>
    <s v="Persons:"/>
    <x v="2"/>
    <s v="DEU"/>
    <x v="33"/>
    <n v="5690.6"/>
  </r>
  <r>
    <x v="11"/>
    <x v="3"/>
    <s v="Persons:"/>
    <x v="2"/>
    <s v="DEU"/>
    <x v="34"/>
    <n v="5682.9000000000005"/>
  </r>
  <r>
    <x v="11"/>
    <x v="3"/>
    <s v="Persons:"/>
    <x v="2"/>
    <s v="DEU"/>
    <x v="35"/>
    <n v="5588.1"/>
  </r>
  <r>
    <x v="11"/>
    <x v="3"/>
    <s v="Persons:"/>
    <x v="2"/>
    <s v="DEU"/>
    <x v="36"/>
    <n v="5470.6"/>
  </r>
  <r>
    <x v="11"/>
    <x v="3"/>
    <s v="Persons:"/>
    <x v="2"/>
    <s v="DEU"/>
    <x v="37"/>
    <n v="5364.9000000000005"/>
  </r>
  <r>
    <x v="11"/>
    <x v="3"/>
    <s v="Persons:"/>
    <x v="2"/>
    <s v="DEU"/>
    <x v="38"/>
    <n v="5269.4000000000005"/>
  </r>
  <r>
    <x v="11"/>
    <x v="3"/>
    <s v="Persons:"/>
    <x v="2"/>
    <s v="DEU"/>
    <x v="39"/>
    <n v="5146.2000000000007"/>
  </r>
  <r>
    <x v="11"/>
    <x v="3"/>
    <s v="Persons:"/>
    <x v="2"/>
    <s v="DEU"/>
    <x v="40"/>
    <n v="5012.5"/>
  </r>
  <r>
    <x v="11"/>
    <x v="3"/>
    <s v="Persons:"/>
    <x v="2"/>
    <s v="DEU"/>
    <x v="41"/>
    <n v="4882.3"/>
  </r>
  <r>
    <x v="11"/>
    <x v="3"/>
    <s v="Persons:"/>
    <x v="2"/>
    <s v="DEU"/>
    <x v="42"/>
    <n v="4751.9000000000005"/>
  </r>
  <r>
    <x v="11"/>
    <x v="3"/>
    <s v="Persons:"/>
    <x v="2"/>
    <s v="DEU"/>
    <x v="43"/>
    <n v="4621.3"/>
  </r>
  <r>
    <x v="11"/>
    <x v="3"/>
    <s v="Persons:"/>
    <x v="2"/>
    <s v="DEU"/>
    <x v="44"/>
    <n v="4480.5"/>
  </r>
  <r>
    <x v="11"/>
    <x v="3"/>
    <s v="Persons:"/>
    <x v="2"/>
    <s v="DEU"/>
    <x v="45"/>
    <n v="4342.8"/>
  </r>
  <r>
    <x v="11"/>
    <x v="3"/>
    <s v="Persons:"/>
    <x v="2"/>
    <s v="DEU"/>
    <x v="46"/>
    <n v="4198.1000000000004"/>
  </r>
  <r>
    <x v="11"/>
    <x v="3"/>
    <s v="Persons:"/>
    <x v="2"/>
    <s v="DEU"/>
    <x v="47"/>
    <n v="4050.6000000000008"/>
  </r>
  <r>
    <x v="11"/>
    <x v="3"/>
    <s v="Persons:"/>
    <x v="2"/>
    <s v="DEU"/>
    <x v="48"/>
    <n v="3931.8"/>
  </r>
  <r>
    <x v="11"/>
    <x v="3"/>
    <s v="Persons:"/>
    <x v="2"/>
    <s v="DEU"/>
    <x v="49"/>
    <n v="3822.8"/>
  </r>
  <r>
    <x v="11"/>
    <x v="3"/>
    <s v="Persons:"/>
    <x v="2"/>
    <s v="DEU"/>
    <x v="50"/>
    <n v="3713.4"/>
  </r>
  <r>
    <x v="11"/>
    <x v="3"/>
    <s v="Persons:"/>
    <x v="2"/>
    <s v="DEU"/>
    <x v="51"/>
    <n v="3615.7"/>
  </r>
  <r>
    <x v="11"/>
    <x v="3"/>
    <s v="Persons:"/>
    <x v="2"/>
    <s v="DEU"/>
    <x v="52"/>
    <n v="3526.5"/>
  </r>
  <r>
    <x v="11"/>
    <x v="3"/>
    <s v="Persons:"/>
    <x v="2"/>
    <s v="DEU"/>
    <x v="53"/>
    <n v="3447.1000000000008"/>
  </r>
  <r>
    <x v="11"/>
    <x v="3"/>
    <s v="Persons:"/>
    <x v="2"/>
    <s v="DEU"/>
    <x v="54"/>
    <n v="3381.6000000000008"/>
  </r>
  <r>
    <x v="11"/>
    <x v="3"/>
    <s v="Persons:"/>
    <x v="2"/>
    <s v="DEU"/>
    <x v="55"/>
    <n v="3325.5"/>
  </r>
  <r>
    <x v="11"/>
    <x v="3"/>
    <s v="Persons:"/>
    <x v="2"/>
    <s v="DEU"/>
    <x v="56"/>
    <n v="3264.2"/>
  </r>
  <r>
    <x v="11"/>
    <x v="3"/>
    <s v="Persons:"/>
    <x v="2"/>
    <s v="DEU"/>
    <x v="57"/>
    <n v="3188.4"/>
  </r>
  <r>
    <x v="11"/>
    <x v="3"/>
    <s v="Persons:"/>
    <x v="2"/>
    <s v="DEU"/>
    <x v="58"/>
    <n v="3113.8"/>
  </r>
  <r>
    <x v="11"/>
    <x v="3"/>
    <s v="Persons:"/>
    <x v="2"/>
    <s v="DEU"/>
    <x v="59"/>
    <n v="3037.9"/>
  </r>
  <r>
    <x v="11"/>
    <x v="3"/>
    <s v="Persons:"/>
    <x v="2"/>
    <s v="DEU"/>
    <x v="60"/>
    <n v="2962"/>
  </r>
  <r>
    <x v="11"/>
    <x v="3"/>
    <s v="Persons:"/>
    <x v="2"/>
    <s v="DEU"/>
    <x v="61"/>
    <n v="2890.6000000000008"/>
  </r>
  <r>
    <x v="11"/>
    <x v="3"/>
    <s v="Persons:"/>
    <x v="2"/>
    <s v="DEU"/>
    <x v="62"/>
    <n v="2769.8"/>
  </r>
  <r>
    <x v="11"/>
    <x v="3"/>
    <s v="Persons:"/>
    <x v="2"/>
    <s v="DEU"/>
    <x v="63"/>
    <n v="2685.8"/>
  </r>
  <r>
    <x v="11"/>
    <x v="3"/>
    <s v="Persons:"/>
    <x v="3"/>
    <s v="IRL"/>
    <x v="0"/>
    <m/>
  </r>
  <r>
    <x v="11"/>
    <x v="3"/>
    <s v="Persons:"/>
    <x v="3"/>
    <s v="IRL"/>
    <x v="1"/>
    <n v="339.5"/>
  </r>
  <r>
    <x v="11"/>
    <x v="3"/>
    <s v="Persons:"/>
    <x v="3"/>
    <s v="IRL"/>
    <x v="2"/>
    <n v="324.2"/>
  </r>
  <r>
    <x v="11"/>
    <x v="3"/>
    <s v="Persons:"/>
    <x v="3"/>
    <s v="IRL"/>
    <x v="3"/>
    <n v="310.3"/>
  </r>
  <r>
    <x v="11"/>
    <x v="3"/>
    <s v="Persons:"/>
    <x v="3"/>
    <s v="IRL"/>
    <x v="4"/>
    <n v="296.7"/>
  </r>
  <r>
    <x v="11"/>
    <x v="3"/>
    <s v="Persons:"/>
    <x v="3"/>
    <s v="IRL"/>
    <x v="5"/>
    <n v="284.2"/>
  </r>
  <r>
    <x v="11"/>
    <x v="3"/>
    <s v="Persons:"/>
    <x v="3"/>
    <s v="IRL"/>
    <x v="6"/>
    <n v="273.7"/>
  </r>
  <r>
    <x v="11"/>
    <x v="3"/>
    <s v="Persons:"/>
    <x v="3"/>
    <s v="IRL"/>
    <x v="7"/>
    <n v="264.60000000000002"/>
  </r>
  <r>
    <x v="11"/>
    <x v="3"/>
    <s v="Persons:"/>
    <x v="3"/>
    <s v="IRL"/>
    <x v="8"/>
    <n v="257"/>
  </r>
  <r>
    <x v="11"/>
    <x v="3"/>
    <s v="Persons:"/>
    <x v="3"/>
    <s v="IRL"/>
    <x v="9"/>
    <n v="249.7"/>
  </r>
  <r>
    <x v="11"/>
    <x v="3"/>
    <s v="Persons:"/>
    <x v="3"/>
    <s v="IRL"/>
    <x v="10"/>
    <n v="242.4"/>
  </r>
  <r>
    <x v="11"/>
    <x v="3"/>
    <s v="Persons:"/>
    <x v="3"/>
    <s v="IRL"/>
    <x v="11"/>
    <n v="236.4"/>
  </r>
  <r>
    <x v="11"/>
    <x v="3"/>
    <s v="Persons:"/>
    <x v="3"/>
    <s v="IRL"/>
    <x v="12"/>
    <n v="230.6"/>
  </r>
  <r>
    <x v="11"/>
    <x v="3"/>
    <s v="Persons:"/>
    <x v="3"/>
    <s v="IRL"/>
    <x v="13"/>
    <n v="224.6"/>
  </r>
  <r>
    <x v="11"/>
    <x v="3"/>
    <s v="Persons:"/>
    <x v="3"/>
    <s v="IRL"/>
    <x v="14"/>
    <n v="218.9"/>
  </r>
  <r>
    <x v="11"/>
    <x v="3"/>
    <s v="Persons:"/>
    <x v="3"/>
    <s v="IRL"/>
    <x v="15"/>
    <n v="213.6"/>
  </r>
  <r>
    <x v="11"/>
    <x v="3"/>
    <s v="Persons:"/>
    <x v="3"/>
    <s v="IRL"/>
    <x v="16"/>
    <n v="208.7"/>
  </r>
  <r>
    <x v="11"/>
    <x v="3"/>
    <s v="Persons:"/>
    <x v="3"/>
    <s v="IRL"/>
    <x v="17"/>
    <n v="204.4"/>
  </r>
  <r>
    <x v="11"/>
    <x v="3"/>
    <s v="Persons:"/>
    <x v="3"/>
    <s v="IRL"/>
    <x v="18"/>
    <n v="201"/>
  </r>
  <r>
    <x v="11"/>
    <x v="3"/>
    <s v="Persons:"/>
    <x v="3"/>
    <s v="IRL"/>
    <x v="19"/>
    <n v="197.7"/>
  </r>
  <r>
    <x v="11"/>
    <x v="3"/>
    <s v="Persons:"/>
    <x v="3"/>
    <s v="IRL"/>
    <x v="20"/>
    <n v="194.1"/>
  </r>
  <r>
    <x v="11"/>
    <x v="3"/>
    <s v="Persons:"/>
    <x v="3"/>
    <s v="IRL"/>
    <x v="21"/>
    <n v="191"/>
  </r>
  <r>
    <x v="11"/>
    <x v="3"/>
    <s v="Persons:"/>
    <x v="3"/>
    <s v="IRL"/>
    <x v="22"/>
    <n v="188"/>
  </r>
  <r>
    <x v="11"/>
    <x v="3"/>
    <s v="Persons:"/>
    <x v="3"/>
    <s v="IRL"/>
    <x v="23"/>
    <n v="185"/>
  </r>
  <r>
    <x v="11"/>
    <x v="3"/>
    <s v="Persons:"/>
    <x v="3"/>
    <s v="IRL"/>
    <x v="24"/>
    <n v="182.6"/>
  </r>
  <r>
    <x v="11"/>
    <x v="3"/>
    <s v="Persons:"/>
    <x v="3"/>
    <s v="IRL"/>
    <x v="25"/>
    <n v="180.5"/>
  </r>
  <r>
    <x v="11"/>
    <x v="3"/>
    <s v="Persons:"/>
    <x v="3"/>
    <s v="IRL"/>
    <x v="26"/>
    <n v="177.8"/>
  </r>
  <r>
    <x v="11"/>
    <x v="3"/>
    <s v="Persons:"/>
    <x v="3"/>
    <s v="IRL"/>
    <x v="27"/>
    <n v="175"/>
  </r>
  <r>
    <x v="11"/>
    <x v="3"/>
    <s v="Persons:"/>
    <x v="3"/>
    <s v="IRL"/>
    <x v="28"/>
    <n v="172.2"/>
  </r>
  <r>
    <x v="11"/>
    <x v="3"/>
    <s v="Persons:"/>
    <x v="3"/>
    <s v="IRL"/>
    <x v="29"/>
    <n v="169.1"/>
  </r>
  <r>
    <x v="11"/>
    <x v="3"/>
    <s v="Persons:"/>
    <x v="3"/>
    <s v="IRL"/>
    <x v="30"/>
    <n v="166.9"/>
  </r>
  <r>
    <x v="11"/>
    <x v="3"/>
    <s v="Persons:"/>
    <x v="3"/>
    <s v="IRL"/>
    <x v="31"/>
    <n v="165.5"/>
  </r>
  <r>
    <x v="11"/>
    <x v="3"/>
    <s v="Persons:"/>
    <x v="3"/>
    <s v="IRL"/>
    <x v="32"/>
    <n v="163.4"/>
  </r>
  <r>
    <x v="11"/>
    <x v="3"/>
    <s v="Persons:"/>
    <x v="3"/>
    <s v="IRL"/>
    <x v="33"/>
    <n v="160.6"/>
  </r>
  <r>
    <x v="11"/>
    <x v="3"/>
    <s v="Persons:"/>
    <x v="3"/>
    <s v="IRL"/>
    <x v="34"/>
    <n v="157.4"/>
  </r>
  <r>
    <x v="11"/>
    <x v="3"/>
    <s v="Persons:"/>
    <x v="3"/>
    <s v="IRL"/>
    <x v="35"/>
    <n v="153.6"/>
  </r>
  <r>
    <x v="11"/>
    <x v="3"/>
    <s v="Persons:"/>
    <x v="3"/>
    <s v="IRL"/>
    <x v="36"/>
    <n v="149.30000000000001"/>
  </r>
  <r>
    <x v="11"/>
    <x v="3"/>
    <s v="Persons:"/>
    <x v="3"/>
    <s v="IRL"/>
    <x v="37"/>
    <n v="147.30000000000001"/>
  </r>
  <r>
    <x v="11"/>
    <x v="3"/>
    <s v="Persons:"/>
    <x v="3"/>
    <s v="IRL"/>
    <x v="38"/>
    <n v="144.19999999999999"/>
  </r>
  <r>
    <x v="11"/>
    <x v="3"/>
    <s v="Persons:"/>
    <x v="3"/>
    <s v="IRL"/>
    <x v="39"/>
    <n v="137.80000000000001"/>
  </r>
  <r>
    <x v="11"/>
    <x v="3"/>
    <s v="Persons:"/>
    <x v="3"/>
    <s v="IRL"/>
    <x v="40"/>
    <n v="134"/>
  </r>
  <r>
    <x v="11"/>
    <x v="3"/>
    <s v="Persons:"/>
    <x v="3"/>
    <s v="IRL"/>
    <x v="41"/>
    <n v="132.9"/>
  </r>
  <r>
    <x v="11"/>
    <x v="3"/>
    <s v="Persons:"/>
    <x v="3"/>
    <s v="IRL"/>
    <x v="42"/>
    <n v="132"/>
  </r>
  <r>
    <x v="11"/>
    <x v="3"/>
    <s v="Persons:"/>
    <x v="3"/>
    <s v="IRL"/>
    <x v="43"/>
    <n v="130.80000000000001"/>
  </r>
  <r>
    <x v="11"/>
    <x v="3"/>
    <s v="Persons:"/>
    <x v="3"/>
    <s v="IRL"/>
    <x v="44"/>
    <n v="129.6"/>
  </r>
  <r>
    <x v="11"/>
    <x v="3"/>
    <s v="Persons:"/>
    <x v="3"/>
    <s v="IRL"/>
    <x v="45"/>
    <n v="128.5"/>
  </r>
  <r>
    <x v="11"/>
    <x v="3"/>
    <s v="Persons:"/>
    <x v="3"/>
    <s v="IRL"/>
    <x v="46"/>
    <n v="127.3"/>
  </r>
  <r>
    <x v="11"/>
    <x v="3"/>
    <s v="Persons:"/>
    <x v="3"/>
    <s v="IRL"/>
    <x v="47"/>
    <n v="126.3"/>
  </r>
  <r>
    <x v="11"/>
    <x v="3"/>
    <s v="Persons:"/>
    <x v="3"/>
    <s v="IRL"/>
    <x v="48"/>
    <n v="125.2"/>
  </r>
  <r>
    <x v="11"/>
    <x v="3"/>
    <s v="Persons:"/>
    <x v="3"/>
    <s v="IRL"/>
    <x v="49"/>
    <n v="123.9"/>
  </r>
  <r>
    <x v="11"/>
    <x v="3"/>
    <s v="Persons:"/>
    <x v="3"/>
    <s v="IRL"/>
    <x v="50"/>
    <n v="122.5"/>
  </r>
  <r>
    <x v="11"/>
    <x v="3"/>
    <s v="Persons:"/>
    <x v="3"/>
    <s v="IRL"/>
    <x v="51"/>
    <n v="121.1"/>
  </r>
  <r>
    <x v="11"/>
    <x v="3"/>
    <s v="Persons:"/>
    <x v="3"/>
    <s v="IRL"/>
    <x v="52"/>
    <n v="120.1"/>
  </r>
  <r>
    <x v="11"/>
    <x v="3"/>
    <s v="Persons:"/>
    <x v="3"/>
    <s v="IRL"/>
    <x v="53"/>
    <n v="119.5"/>
  </r>
  <r>
    <x v="11"/>
    <x v="3"/>
    <s v="Persons:"/>
    <x v="3"/>
    <s v="IRL"/>
    <x v="54"/>
    <n v="119.1"/>
  </r>
  <r>
    <x v="11"/>
    <x v="3"/>
    <s v="Persons:"/>
    <x v="3"/>
    <s v="IRL"/>
    <x v="55"/>
    <n v="119.2"/>
  </r>
  <r>
    <x v="11"/>
    <x v="3"/>
    <s v="Persons:"/>
    <x v="3"/>
    <s v="IRL"/>
    <x v="56"/>
    <n v="119.2"/>
  </r>
  <r>
    <x v="11"/>
    <x v="3"/>
    <s v="Persons:"/>
    <x v="3"/>
    <s v="IRL"/>
    <x v="57"/>
    <n v="119.1"/>
  </r>
  <r>
    <x v="11"/>
    <x v="3"/>
    <s v="Persons:"/>
    <x v="3"/>
    <s v="IRL"/>
    <x v="58"/>
    <n v="119.3"/>
  </r>
  <r>
    <x v="11"/>
    <x v="3"/>
    <s v="Persons:"/>
    <x v="3"/>
    <s v="IRL"/>
    <x v="59"/>
    <n v="119.7"/>
  </r>
  <r>
    <x v="11"/>
    <x v="3"/>
    <s v="Persons:"/>
    <x v="3"/>
    <s v="IRL"/>
    <x v="60"/>
    <n v="119.6"/>
  </r>
  <r>
    <x v="11"/>
    <x v="3"/>
    <s v="Persons:"/>
    <x v="3"/>
    <s v="IRL"/>
    <x v="61"/>
    <n v="119.3"/>
  </r>
  <r>
    <x v="11"/>
    <x v="3"/>
    <s v="Persons:"/>
    <x v="3"/>
    <s v="IRL"/>
    <x v="62"/>
    <n v="119.1"/>
  </r>
  <r>
    <x v="11"/>
    <x v="3"/>
    <s v="Persons:"/>
    <x v="3"/>
    <s v="IRL"/>
    <x v="63"/>
    <n v="118.5"/>
  </r>
  <r>
    <x v="11"/>
    <x v="3"/>
    <s v="Persons:"/>
    <x v="4"/>
    <s v="GRC"/>
    <x v="0"/>
    <m/>
  </r>
  <r>
    <x v="11"/>
    <x v="3"/>
    <s v="Persons:"/>
    <x v="4"/>
    <s v="GRC"/>
    <x v="1"/>
    <n v="1202.9000000000001"/>
  </r>
  <r>
    <x v="11"/>
    <x v="3"/>
    <s v="Persons:"/>
    <x v="4"/>
    <s v="GRC"/>
    <x v="2"/>
    <n v="1209.4000000000001"/>
  </r>
  <r>
    <x v="11"/>
    <x v="3"/>
    <s v="Persons:"/>
    <x v="4"/>
    <s v="GRC"/>
    <x v="3"/>
    <n v="1215.5999999999999"/>
  </r>
  <r>
    <x v="11"/>
    <x v="3"/>
    <s v="Persons:"/>
    <x v="4"/>
    <s v="GRC"/>
    <x v="4"/>
    <n v="1204"/>
  </r>
  <r>
    <x v="11"/>
    <x v="3"/>
    <s v="Persons:"/>
    <x v="4"/>
    <s v="GRC"/>
    <x v="5"/>
    <n v="1195.5999999999999"/>
  </r>
  <r>
    <x v="11"/>
    <x v="3"/>
    <s v="Persons:"/>
    <x v="4"/>
    <s v="GRC"/>
    <x v="6"/>
    <n v="1192.2"/>
  </r>
  <r>
    <x v="11"/>
    <x v="3"/>
    <s v="Persons:"/>
    <x v="4"/>
    <s v="GRC"/>
    <x v="7"/>
    <n v="1188.5999999999999"/>
  </r>
  <r>
    <x v="11"/>
    <x v="3"/>
    <s v="Persons:"/>
    <x v="4"/>
    <s v="GRC"/>
    <x v="8"/>
    <n v="1179.5"/>
  </r>
  <r>
    <x v="11"/>
    <x v="3"/>
    <s v="Persons:"/>
    <x v="4"/>
    <s v="GRC"/>
    <x v="9"/>
    <n v="1161.7"/>
  </r>
  <r>
    <x v="11"/>
    <x v="3"/>
    <s v="Persons:"/>
    <x v="4"/>
    <s v="GRC"/>
    <x v="10"/>
    <n v="1135.3"/>
  </r>
  <r>
    <x v="11"/>
    <x v="3"/>
    <s v="Persons:"/>
    <x v="4"/>
    <s v="GRC"/>
    <x v="11"/>
    <n v="1107.9000000000001"/>
  </r>
  <r>
    <x v="11"/>
    <x v="3"/>
    <s v="Persons:"/>
    <x v="4"/>
    <s v="GRC"/>
    <x v="12"/>
    <n v="1078.8"/>
  </r>
  <r>
    <x v="11"/>
    <x v="3"/>
    <s v="Persons:"/>
    <x v="4"/>
    <s v="GRC"/>
    <x v="13"/>
    <n v="1046.4000000000001"/>
  </r>
  <r>
    <x v="11"/>
    <x v="3"/>
    <s v="Persons:"/>
    <x v="4"/>
    <s v="GRC"/>
    <x v="14"/>
    <n v="1013.4"/>
  </r>
  <r>
    <x v="11"/>
    <x v="3"/>
    <s v="Persons:"/>
    <x v="4"/>
    <s v="GRC"/>
    <x v="15"/>
    <n v="980.2"/>
  </r>
  <r>
    <x v="11"/>
    <x v="3"/>
    <s v="Persons:"/>
    <x v="4"/>
    <s v="GRC"/>
    <x v="16"/>
    <n v="948.30000000000018"/>
  </r>
  <r>
    <x v="11"/>
    <x v="3"/>
    <s v="Persons:"/>
    <x v="4"/>
    <s v="GRC"/>
    <x v="17"/>
    <n v="915.80000000000018"/>
  </r>
  <r>
    <x v="11"/>
    <x v="3"/>
    <s v="Persons:"/>
    <x v="4"/>
    <s v="GRC"/>
    <x v="18"/>
    <n v="882.4000000000002"/>
  </r>
  <r>
    <x v="11"/>
    <x v="3"/>
    <s v="Persons:"/>
    <x v="4"/>
    <s v="GRC"/>
    <x v="19"/>
    <n v="849.80000000000018"/>
  </r>
  <r>
    <x v="11"/>
    <x v="3"/>
    <s v="Persons:"/>
    <x v="4"/>
    <s v="GRC"/>
    <x v="20"/>
    <n v="819.5"/>
  </r>
  <r>
    <x v="11"/>
    <x v="3"/>
    <s v="Persons:"/>
    <x v="4"/>
    <s v="GRC"/>
    <x v="21"/>
    <n v="791.6"/>
  </r>
  <r>
    <x v="11"/>
    <x v="3"/>
    <s v="Persons:"/>
    <x v="4"/>
    <s v="GRC"/>
    <x v="22"/>
    <n v="759.1"/>
  </r>
  <r>
    <x v="11"/>
    <x v="3"/>
    <s v="Persons:"/>
    <x v="4"/>
    <s v="GRC"/>
    <x v="23"/>
    <n v="721.1"/>
  </r>
  <r>
    <x v="11"/>
    <x v="3"/>
    <s v="Persons:"/>
    <x v="4"/>
    <s v="GRC"/>
    <x v="24"/>
    <n v="691.7"/>
  </r>
  <r>
    <x v="11"/>
    <x v="3"/>
    <s v="Persons:"/>
    <x v="4"/>
    <s v="GRC"/>
    <x v="25"/>
    <n v="677.6"/>
  </r>
  <r>
    <x v="11"/>
    <x v="3"/>
    <s v="Persons:"/>
    <x v="4"/>
    <s v="GRC"/>
    <x v="26"/>
    <n v="664.40000000000009"/>
  </r>
  <r>
    <x v="11"/>
    <x v="3"/>
    <s v="Persons:"/>
    <x v="4"/>
    <s v="GRC"/>
    <x v="27"/>
    <n v="650.70000000000005"/>
  </r>
  <r>
    <x v="11"/>
    <x v="3"/>
    <s v="Persons:"/>
    <x v="4"/>
    <s v="GRC"/>
    <x v="28"/>
    <n v="640.90000000000009"/>
  </r>
  <r>
    <x v="11"/>
    <x v="3"/>
    <s v="Persons:"/>
    <x v="4"/>
    <s v="GRC"/>
    <x v="29"/>
    <n v="633"/>
  </r>
  <r>
    <x v="11"/>
    <x v="3"/>
    <s v="Persons:"/>
    <x v="4"/>
    <s v="GRC"/>
    <x v="30"/>
    <n v="627.1"/>
  </r>
  <r>
    <x v="11"/>
    <x v="3"/>
    <s v="Persons:"/>
    <x v="4"/>
    <s v="GRC"/>
    <x v="31"/>
    <n v="622.1"/>
  </r>
  <r>
    <x v="11"/>
    <x v="3"/>
    <s v="Persons:"/>
    <x v="4"/>
    <s v="GRC"/>
    <x v="32"/>
    <n v="619.40000000000009"/>
  </r>
  <r>
    <x v="11"/>
    <x v="3"/>
    <s v="Persons:"/>
    <x v="4"/>
    <s v="GRC"/>
    <x v="33"/>
    <n v="610.30000000000018"/>
  </r>
  <r>
    <x v="11"/>
    <x v="3"/>
    <s v="Persons:"/>
    <x v="4"/>
    <s v="GRC"/>
    <x v="34"/>
    <n v="596.30000000000018"/>
  </r>
  <r>
    <x v="11"/>
    <x v="3"/>
    <s v="Persons:"/>
    <x v="4"/>
    <s v="GRC"/>
    <x v="35"/>
    <n v="583"/>
  </r>
  <r>
    <x v="11"/>
    <x v="3"/>
    <s v="Persons:"/>
    <x v="4"/>
    <s v="GRC"/>
    <x v="36"/>
    <n v="569.4"/>
  </r>
  <r>
    <x v="11"/>
    <x v="3"/>
    <s v="Persons:"/>
    <x v="4"/>
    <s v="GRC"/>
    <x v="37"/>
    <n v="555.70000000000005"/>
  </r>
  <r>
    <x v="11"/>
    <x v="3"/>
    <s v="Persons:"/>
    <x v="4"/>
    <s v="GRC"/>
    <x v="38"/>
    <n v="545.1"/>
  </r>
  <r>
    <x v="11"/>
    <x v="3"/>
    <s v="Persons:"/>
    <x v="4"/>
    <s v="GRC"/>
    <x v="39"/>
    <n v="535.20000000000005"/>
  </r>
  <r>
    <x v="11"/>
    <x v="3"/>
    <s v="Persons:"/>
    <x v="4"/>
    <s v="GRC"/>
    <x v="40"/>
    <n v="521.20000000000005"/>
  </r>
  <r>
    <x v="11"/>
    <x v="3"/>
    <s v="Persons:"/>
    <x v="4"/>
    <s v="GRC"/>
    <x v="41"/>
    <n v="505.40000000000009"/>
  </r>
  <r>
    <x v="11"/>
    <x v="3"/>
    <s v="Persons:"/>
    <x v="4"/>
    <s v="GRC"/>
    <x v="42"/>
    <n v="490"/>
  </r>
  <r>
    <x v="11"/>
    <x v="3"/>
    <s v="Persons:"/>
    <x v="4"/>
    <s v="GRC"/>
    <x v="43"/>
    <n v="475.5"/>
  </r>
  <r>
    <x v="11"/>
    <x v="3"/>
    <s v="Persons:"/>
    <x v="4"/>
    <s v="GRC"/>
    <x v="44"/>
    <n v="460.6"/>
  </r>
  <r>
    <x v="11"/>
    <x v="3"/>
    <s v="Persons:"/>
    <x v="4"/>
    <s v="GRC"/>
    <x v="45"/>
    <n v="398.6"/>
  </r>
  <r>
    <x v="11"/>
    <x v="3"/>
    <s v="Persons:"/>
    <x v="4"/>
    <s v="GRC"/>
    <x v="46"/>
    <n v="422.6"/>
  </r>
  <r>
    <x v="11"/>
    <x v="3"/>
    <s v="Persons:"/>
    <x v="4"/>
    <s v="GRC"/>
    <x v="47"/>
    <n v="405.2"/>
  </r>
  <r>
    <x v="11"/>
    <x v="3"/>
    <s v="Persons:"/>
    <x v="4"/>
    <s v="GRC"/>
    <x v="48"/>
    <n v="389.5"/>
  </r>
  <r>
    <x v="11"/>
    <x v="3"/>
    <s v="Persons:"/>
    <x v="4"/>
    <s v="GRC"/>
    <x v="49"/>
    <n v="375.6"/>
  </r>
  <r>
    <x v="11"/>
    <x v="3"/>
    <s v="Persons:"/>
    <x v="4"/>
    <s v="GRC"/>
    <x v="50"/>
    <n v="362.2"/>
  </r>
  <r>
    <x v="11"/>
    <x v="3"/>
    <s v="Persons:"/>
    <x v="4"/>
    <s v="GRC"/>
    <x v="51"/>
    <n v="352.1"/>
  </r>
  <r>
    <x v="11"/>
    <x v="3"/>
    <s v="Persons:"/>
    <x v="4"/>
    <s v="GRC"/>
    <x v="52"/>
    <n v="344.1"/>
  </r>
  <r>
    <x v="11"/>
    <x v="3"/>
    <s v="Persons:"/>
    <x v="4"/>
    <s v="GRC"/>
    <x v="53"/>
    <n v="332.3"/>
  </r>
  <r>
    <x v="11"/>
    <x v="3"/>
    <s v="Persons:"/>
    <x v="4"/>
    <s v="GRC"/>
    <x v="54"/>
    <n v="303.5"/>
  </r>
  <r>
    <x v="11"/>
    <x v="3"/>
    <s v="Persons:"/>
    <x v="4"/>
    <s v="GRC"/>
    <x v="55"/>
    <n v="292.90000000000009"/>
  </r>
  <r>
    <x v="11"/>
    <x v="3"/>
    <s v="Persons:"/>
    <x v="4"/>
    <s v="GRC"/>
    <x v="56"/>
    <n v="292"/>
  </r>
  <r>
    <x v="11"/>
    <x v="3"/>
    <s v="Persons:"/>
    <x v="4"/>
    <s v="GRC"/>
    <x v="57"/>
    <n v="288.40000000000009"/>
  </r>
  <r>
    <x v="11"/>
    <x v="3"/>
    <s v="Persons:"/>
    <x v="4"/>
    <s v="GRC"/>
    <x v="58"/>
    <n v="281.7"/>
  </r>
  <r>
    <x v="11"/>
    <x v="3"/>
    <s v="Persons:"/>
    <x v="4"/>
    <s v="GRC"/>
    <x v="59"/>
    <n v="276.39999999999998"/>
  </r>
  <r>
    <x v="11"/>
    <x v="3"/>
    <s v="Persons:"/>
    <x v="4"/>
    <s v="GRC"/>
    <x v="60"/>
    <n v="268.89999999999998"/>
  </r>
  <r>
    <x v="11"/>
    <x v="3"/>
    <s v="Persons:"/>
    <x v="4"/>
    <s v="GRC"/>
    <x v="61"/>
    <n v="263.89999999999998"/>
  </r>
  <r>
    <x v="11"/>
    <x v="3"/>
    <s v="Persons:"/>
    <x v="4"/>
    <s v="GRC"/>
    <x v="62"/>
    <n v="261.2"/>
  </r>
  <r>
    <x v="11"/>
    <x v="3"/>
    <s v="Persons:"/>
    <x v="4"/>
    <s v="GRC"/>
    <x v="63"/>
    <m/>
  </r>
  <r>
    <x v="11"/>
    <x v="3"/>
    <s v="Persons:"/>
    <x v="5"/>
    <s v="ESP"/>
    <x v="0"/>
    <m/>
  </r>
  <r>
    <x v="11"/>
    <x v="3"/>
    <s v="Persons:"/>
    <x v="5"/>
    <s v="ESP"/>
    <x v="1"/>
    <n v="4760.1000000000004"/>
  </r>
  <r>
    <x v="11"/>
    <x v="3"/>
    <s v="Persons:"/>
    <x v="5"/>
    <s v="ESP"/>
    <x v="2"/>
    <n v="4700.2"/>
  </r>
  <r>
    <x v="11"/>
    <x v="3"/>
    <s v="Persons:"/>
    <x v="5"/>
    <s v="ESP"/>
    <x v="3"/>
    <n v="4638.1000000000004"/>
  </r>
  <r>
    <x v="11"/>
    <x v="3"/>
    <s v="Persons:"/>
    <x v="5"/>
    <s v="ESP"/>
    <x v="4"/>
    <n v="4561.3"/>
  </r>
  <r>
    <x v="11"/>
    <x v="3"/>
    <s v="Persons:"/>
    <x v="5"/>
    <s v="ESP"/>
    <x v="5"/>
    <n v="4469"/>
  </r>
  <r>
    <x v="11"/>
    <x v="3"/>
    <s v="Persons:"/>
    <x v="5"/>
    <s v="ESP"/>
    <x v="6"/>
    <n v="4411.4000000000005"/>
  </r>
  <r>
    <x v="11"/>
    <x v="3"/>
    <s v="Persons:"/>
    <x v="5"/>
    <s v="ESP"/>
    <x v="7"/>
    <n v="4383.2"/>
  </r>
  <r>
    <x v="11"/>
    <x v="3"/>
    <s v="Persons:"/>
    <x v="5"/>
    <s v="ESP"/>
    <x v="8"/>
    <n v="4327.9000000000005"/>
  </r>
  <r>
    <x v="11"/>
    <x v="3"/>
    <s v="Persons:"/>
    <x v="5"/>
    <s v="ESP"/>
    <x v="9"/>
    <n v="4294.1000000000004"/>
  </r>
  <r>
    <x v="11"/>
    <x v="3"/>
    <s v="Persons:"/>
    <x v="5"/>
    <s v="ESP"/>
    <x v="10"/>
    <n v="4291.1000000000004"/>
  </r>
  <r>
    <x v="11"/>
    <x v="3"/>
    <s v="Persons:"/>
    <x v="5"/>
    <s v="ESP"/>
    <x v="11"/>
    <n v="4252.3"/>
  </r>
  <r>
    <x v="11"/>
    <x v="3"/>
    <s v="Persons:"/>
    <x v="5"/>
    <s v="ESP"/>
    <x v="12"/>
    <n v="4167.7"/>
  </r>
  <r>
    <x v="11"/>
    <x v="3"/>
    <s v="Persons:"/>
    <x v="5"/>
    <s v="ESP"/>
    <x v="13"/>
    <n v="4053.6000000000008"/>
  </r>
  <r>
    <x v="11"/>
    <x v="3"/>
    <s v="Persons:"/>
    <x v="5"/>
    <s v="ESP"/>
    <x v="14"/>
    <n v="3939.8"/>
  </r>
  <r>
    <x v="11"/>
    <x v="3"/>
    <s v="Persons:"/>
    <x v="5"/>
    <s v="ESP"/>
    <x v="15"/>
    <n v="3818.2"/>
  </r>
  <r>
    <x v="11"/>
    <x v="3"/>
    <s v="Persons:"/>
    <x v="5"/>
    <s v="ESP"/>
    <x v="16"/>
    <n v="3687.7"/>
  </r>
  <r>
    <x v="11"/>
    <x v="3"/>
    <s v="Persons:"/>
    <x v="5"/>
    <s v="ESP"/>
    <x v="17"/>
    <n v="3557.8"/>
  </r>
  <r>
    <x v="11"/>
    <x v="3"/>
    <s v="Persons:"/>
    <x v="5"/>
    <s v="ESP"/>
    <x v="18"/>
    <n v="3432.7"/>
  </r>
  <r>
    <x v="11"/>
    <x v="3"/>
    <s v="Persons:"/>
    <x v="5"/>
    <s v="ESP"/>
    <x v="19"/>
    <n v="3312.1000000000008"/>
  </r>
  <r>
    <x v="11"/>
    <x v="3"/>
    <s v="Persons:"/>
    <x v="5"/>
    <s v="ESP"/>
    <x v="20"/>
    <n v="3197.3"/>
  </r>
  <r>
    <x v="11"/>
    <x v="3"/>
    <s v="Persons:"/>
    <x v="5"/>
    <s v="ESP"/>
    <x v="21"/>
    <n v="3089.5"/>
  </r>
  <r>
    <x v="11"/>
    <x v="3"/>
    <s v="Persons:"/>
    <x v="5"/>
    <s v="ESP"/>
    <x v="22"/>
    <n v="2981.1000000000008"/>
  </r>
  <r>
    <x v="11"/>
    <x v="3"/>
    <s v="Persons:"/>
    <x v="5"/>
    <s v="ESP"/>
    <x v="23"/>
    <n v="2877.1"/>
  </r>
  <r>
    <x v="11"/>
    <x v="3"/>
    <s v="Persons:"/>
    <x v="5"/>
    <s v="ESP"/>
    <x v="24"/>
    <n v="2785.6"/>
  </r>
  <r>
    <x v="11"/>
    <x v="3"/>
    <s v="Persons:"/>
    <x v="5"/>
    <s v="ESP"/>
    <x v="25"/>
    <n v="2697.8"/>
  </r>
  <r>
    <x v="11"/>
    <x v="3"/>
    <s v="Persons:"/>
    <x v="5"/>
    <s v="ESP"/>
    <x v="26"/>
    <n v="2602.6999999999998"/>
  </r>
  <r>
    <x v="11"/>
    <x v="3"/>
    <s v="Persons:"/>
    <x v="5"/>
    <s v="ESP"/>
    <x v="27"/>
    <n v="2509.4"/>
  </r>
  <r>
    <x v="11"/>
    <x v="3"/>
    <s v="Persons:"/>
    <x v="5"/>
    <s v="ESP"/>
    <x v="28"/>
    <n v="2427.6"/>
  </r>
  <r>
    <x v="11"/>
    <x v="3"/>
    <s v="Persons:"/>
    <x v="5"/>
    <s v="ESP"/>
    <x v="29"/>
    <n v="2363.6"/>
  </r>
  <r>
    <x v="11"/>
    <x v="3"/>
    <s v="Persons:"/>
    <x v="5"/>
    <s v="ESP"/>
    <x v="30"/>
    <n v="2313.1999999999998"/>
  </r>
  <r>
    <x v="11"/>
    <x v="3"/>
    <s v="Persons:"/>
    <x v="5"/>
    <s v="ESP"/>
    <x v="31"/>
    <n v="2262.8000000000002"/>
  </r>
  <r>
    <x v="11"/>
    <x v="3"/>
    <s v="Persons:"/>
    <x v="5"/>
    <s v="ESP"/>
    <x v="32"/>
    <n v="2216.9"/>
  </r>
  <r>
    <x v="11"/>
    <x v="3"/>
    <s v="Persons:"/>
    <x v="5"/>
    <s v="ESP"/>
    <x v="33"/>
    <n v="2171.6999999999998"/>
  </r>
  <r>
    <x v="11"/>
    <x v="3"/>
    <s v="Persons:"/>
    <x v="5"/>
    <s v="ESP"/>
    <x v="34"/>
    <n v="2119.4"/>
  </r>
  <r>
    <x v="11"/>
    <x v="3"/>
    <s v="Persons:"/>
    <x v="5"/>
    <s v="ESP"/>
    <x v="35"/>
    <n v="2061.5"/>
  </r>
  <r>
    <x v="11"/>
    <x v="3"/>
    <s v="Persons:"/>
    <x v="5"/>
    <s v="ESP"/>
    <x v="36"/>
    <n v="1997.4"/>
  </r>
  <r>
    <x v="11"/>
    <x v="3"/>
    <s v="Persons:"/>
    <x v="5"/>
    <s v="ESP"/>
    <x v="37"/>
    <n v="1932.4"/>
  </r>
  <r>
    <x v="11"/>
    <x v="3"/>
    <s v="Persons:"/>
    <x v="5"/>
    <s v="ESP"/>
    <x v="38"/>
    <n v="1868.7"/>
  </r>
  <r>
    <x v="11"/>
    <x v="3"/>
    <s v="Persons:"/>
    <x v="5"/>
    <s v="ESP"/>
    <x v="39"/>
    <n v="1802.4"/>
  </r>
  <r>
    <x v="11"/>
    <x v="3"/>
    <s v="Persons:"/>
    <x v="5"/>
    <s v="ESP"/>
    <x v="40"/>
    <n v="1737.2"/>
  </r>
  <r>
    <x v="11"/>
    <x v="3"/>
    <s v="Persons:"/>
    <x v="5"/>
    <s v="ESP"/>
    <x v="41"/>
    <n v="1669.7"/>
  </r>
  <r>
    <x v="11"/>
    <x v="3"/>
    <s v="Persons:"/>
    <x v="5"/>
    <s v="ESP"/>
    <x v="42"/>
    <n v="1603.5"/>
  </r>
  <r>
    <x v="11"/>
    <x v="3"/>
    <s v="Persons:"/>
    <x v="5"/>
    <s v="ESP"/>
    <x v="43"/>
    <n v="1406.5"/>
  </r>
  <r>
    <x v="11"/>
    <x v="3"/>
    <s v="Persons:"/>
    <x v="5"/>
    <s v="ESP"/>
    <x v="44"/>
    <n v="1468.2"/>
  </r>
  <r>
    <x v="11"/>
    <x v="3"/>
    <s v="Persons:"/>
    <x v="5"/>
    <s v="ESP"/>
    <x v="45"/>
    <n v="1406.2"/>
  </r>
  <r>
    <x v="11"/>
    <x v="3"/>
    <s v="Persons:"/>
    <x v="5"/>
    <s v="ESP"/>
    <x v="46"/>
    <n v="1345.4"/>
  </r>
  <r>
    <x v="11"/>
    <x v="3"/>
    <s v="Persons:"/>
    <x v="5"/>
    <s v="ESP"/>
    <x v="47"/>
    <n v="1294.3"/>
  </r>
  <r>
    <x v="11"/>
    <x v="3"/>
    <s v="Persons:"/>
    <x v="5"/>
    <s v="ESP"/>
    <x v="48"/>
    <n v="1238.8"/>
  </r>
  <r>
    <x v="11"/>
    <x v="3"/>
    <s v="Persons:"/>
    <x v="5"/>
    <s v="ESP"/>
    <x v="49"/>
    <n v="1196.7"/>
  </r>
  <r>
    <x v="11"/>
    <x v="3"/>
    <s v="Persons:"/>
    <x v="5"/>
    <s v="ESP"/>
    <x v="50"/>
    <n v="1176.7"/>
  </r>
  <r>
    <x v="11"/>
    <x v="3"/>
    <s v="Persons:"/>
    <x v="5"/>
    <s v="ESP"/>
    <x v="51"/>
    <n v="1150.9000000000001"/>
  </r>
  <r>
    <x v="11"/>
    <x v="3"/>
    <s v="Persons:"/>
    <x v="5"/>
    <s v="ESP"/>
    <x v="52"/>
    <n v="1123.3"/>
  </r>
  <r>
    <x v="11"/>
    <x v="3"/>
    <s v="Persons:"/>
    <x v="5"/>
    <s v="ESP"/>
    <x v="53"/>
    <n v="1083"/>
  </r>
  <r>
    <x v="11"/>
    <x v="3"/>
    <s v="Persons:"/>
    <x v="5"/>
    <s v="ESP"/>
    <x v="54"/>
    <n v="1041.7"/>
  </r>
  <r>
    <x v="11"/>
    <x v="3"/>
    <s v="Persons:"/>
    <x v="5"/>
    <s v="ESP"/>
    <x v="55"/>
    <n v="1000.6"/>
  </r>
  <r>
    <x v="11"/>
    <x v="3"/>
    <s v="Persons:"/>
    <x v="5"/>
    <s v="ESP"/>
    <x v="56"/>
    <n v="973.2"/>
  </r>
  <r>
    <x v="11"/>
    <x v="3"/>
    <s v="Persons:"/>
    <x v="5"/>
    <s v="ESP"/>
    <x v="57"/>
    <n v="946.1"/>
  </r>
  <r>
    <x v="11"/>
    <x v="3"/>
    <s v="Persons:"/>
    <x v="5"/>
    <s v="ESP"/>
    <x v="58"/>
    <n v="920.5"/>
  </r>
  <r>
    <x v="11"/>
    <x v="3"/>
    <s v="Persons:"/>
    <x v="5"/>
    <s v="ESP"/>
    <x v="59"/>
    <n v="896.4000000000002"/>
  </r>
  <r>
    <x v="11"/>
    <x v="3"/>
    <s v="Persons:"/>
    <x v="5"/>
    <s v="ESP"/>
    <x v="60"/>
    <n v="873.4000000000002"/>
  </r>
  <r>
    <x v="11"/>
    <x v="3"/>
    <s v="Persons:"/>
    <x v="5"/>
    <s v="ESP"/>
    <x v="61"/>
    <n v="851.9000000000002"/>
  </r>
  <r>
    <x v="11"/>
    <x v="3"/>
    <s v="Persons:"/>
    <x v="5"/>
    <s v="ESP"/>
    <x v="62"/>
    <n v="831"/>
  </r>
  <r>
    <x v="11"/>
    <x v="3"/>
    <s v="Persons:"/>
    <x v="5"/>
    <s v="ESP"/>
    <x v="63"/>
    <n v="807"/>
  </r>
  <r>
    <x v="11"/>
    <x v="3"/>
    <s v="Persons:"/>
    <x v="6"/>
    <s v="FRA"/>
    <x v="0"/>
    <m/>
  </r>
  <r>
    <x v="11"/>
    <x v="3"/>
    <s v="Persons:"/>
    <x v="6"/>
    <s v="FRA"/>
    <x v="1"/>
    <n v="6721.2000000000016"/>
  </r>
  <r>
    <x v="11"/>
    <x v="3"/>
    <s v="Persons:"/>
    <x v="6"/>
    <s v="FRA"/>
    <x v="2"/>
    <n v="6516.1"/>
  </r>
  <r>
    <x v="11"/>
    <x v="3"/>
    <s v="Persons:"/>
    <x v="6"/>
    <s v="FRA"/>
    <x v="3"/>
    <n v="6391.5"/>
  </r>
  <r>
    <x v="11"/>
    <x v="3"/>
    <s v="Persons:"/>
    <x v="6"/>
    <s v="FRA"/>
    <x v="4"/>
    <n v="6316.4"/>
  </r>
  <r>
    <x v="11"/>
    <x v="3"/>
    <s v="Persons:"/>
    <x v="6"/>
    <s v="FRA"/>
    <x v="5"/>
    <n v="6229.5"/>
  </r>
  <r>
    <x v="11"/>
    <x v="3"/>
    <s v="Persons:"/>
    <x v="6"/>
    <s v="FRA"/>
    <x v="6"/>
    <n v="6168"/>
  </r>
  <r>
    <x v="11"/>
    <x v="3"/>
    <s v="Persons:"/>
    <x v="6"/>
    <s v="FRA"/>
    <x v="7"/>
    <n v="6127.2000000000016"/>
  </r>
  <r>
    <x v="11"/>
    <x v="3"/>
    <s v="Persons:"/>
    <x v="6"/>
    <s v="FRA"/>
    <x v="8"/>
    <n v="6090.5"/>
  </r>
  <r>
    <x v="11"/>
    <x v="3"/>
    <s v="Persons:"/>
    <x v="6"/>
    <s v="FRA"/>
    <x v="9"/>
    <n v="6036.2000000000016"/>
  </r>
  <r>
    <x v="11"/>
    <x v="3"/>
    <s v="Persons:"/>
    <x v="6"/>
    <s v="FRA"/>
    <x v="10"/>
    <n v="5957.7000000000016"/>
  </r>
  <r>
    <x v="11"/>
    <x v="3"/>
    <s v="Persons:"/>
    <x v="6"/>
    <s v="FRA"/>
    <x v="11"/>
    <n v="5882.7000000000016"/>
  </r>
  <r>
    <x v="11"/>
    <x v="3"/>
    <s v="Persons:"/>
    <x v="6"/>
    <s v="FRA"/>
    <x v="12"/>
    <n v="5804.3"/>
  </r>
  <r>
    <x v="11"/>
    <x v="3"/>
    <s v="Persons:"/>
    <x v="6"/>
    <s v="FRA"/>
    <x v="13"/>
    <n v="5706.6"/>
  </r>
  <r>
    <x v="11"/>
    <x v="3"/>
    <s v="Persons:"/>
    <x v="6"/>
    <s v="FRA"/>
    <x v="14"/>
    <n v="5603.8"/>
  </r>
  <r>
    <x v="11"/>
    <x v="3"/>
    <s v="Persons:"/>
    <x v="6"/>
    <s v="FRA"/>
    <x v="15"/>
    <n v="5498.3"/>
  </r>
  <r>
    <x v="11"/>
    <x v="3"/>
    <s v="Persons:"/>
    <x v="6"/>
    <s v="FRA"/>
    <x v="16"/>
    <n v="5369.3"/>
  </r>
  <r>
    <x v="11"/>
    <x v="3"/>
    <s v="Persons:"/>
    <x v="6"/>
    <s v="FRA"/>
    <x v="17"/>
    <n v="5233.9000000000005"/>
  </r>
  <r>
    <x v="11"/>
    <x v="3"/>
    <s v="Persons:"/>
    <x v="6"/>
    <s v="FRA"/>
    <x v="18"/>
    <n v="5076"/>
  </r>
  <r>
    <x v="11"/>
    <x v="3"/>
    <s v="Persons:"/>
    <x v="6"/>
    <s v="FRA"/>
    <x v="19"/>
    <n v="4918.5"/>
  </r>
  <r>
    <x v="11"/>
    <x v="3"/>
    <s v="Persons:"/>
    <x v="6"/>
    <s v="FRA"/>
    <x v="20"/>
    <n v="4777.8"/>
  </r>
  <r>
    <x v="11"/>
    <x v="3"/>
    <s v="Persons:"/>
    <x v="6"/>
    <s v="FRA"/>
    <x v="21"/>
    <n v="4649.1000000000004"/>
  </r>
  <r>
    <x v="11"/>
    <x v="3"/>
    <s v="Persons:"/>
    <x v="6"/>
    <s v="FRA"/>
    <x v="22"/>
    <n v="4513"/>
  </r>
  <r>
    <x v="11"/>
    <x v="3"/>
    <s v="Persons:"/>
    <x v="6"/>
    <s v="FRA"/>
    <x v="23"/>
    <n v="4374.4000000000005"/>
  </r>
  <r>
    <x v="11"/>
    <x v="3"/>
    <s v="Persons:"/>
    <x v="6"/>
    <s v="FRA"/>
    <x v="24"/>
    <n v="4241.9000000000005"/>
  </r>
  <r>
    <x v="11"/>
    <x v="3"/>
    <s v="Persons:"/>
    <x v="6"/>
    <s v="FRA"/>
    <x v="25"/>
    <n v="4113"/>
  </r>
  <r>
    <x v="11"/>
    <x v="3"/>
    <s v="Persons:"/>
    <x v="6"/>
    <s v="FRA"/>
    <x v="26"/>
    <n v="3978.1000000000008"/>
  </r>
  <r>
    <x v="11"/>
    <x v="3"/>
    <s v="Persons:"/>
    <x v="6"/>
    <s v="FRA"/>
    <x v="27"/>
    <n v="3830.6000000000008"/>
  </r>
  <r>
    <x v="11"/>
    <x v="3"/>
    <s v="Persons:"/>
    <x v="6"/>
    <s v="FRA"/>
    <x v="28"/>
    <n v="3667.8"/>
  </r>
  <r>
    <x v="11"/>
    <x v="3"/>
    <s v="Persons:"/>
    <x v="6"/>
    <s v="FRA"/>
    <x v="29"/>
    <n v="3586.4"/>
  </r>
  <r>
    <x v="11"/>
    <x v="3"/>
    <s v="Persons:"/>
    <x v="6"/>
    <s v="FRA"/>
    <x v="30"/>
    <n v="3618.2"/>
  </r>
  <r>
    <x v="11"/>
    <x v="3"/>
    <s v="Persons:"/>
    <x v="6"/>
    <s v="FRA"/>
    <x v="31"/>
    <n v="3686.5"/>
  </r>
  <r>
    <x v="11"/>
    <x v="3"/>
    <s v="Persons:"/>
    <x v="6"/>
    <s v="FRA"/>
    <x v="32"/>
    <n v="3775.8"/>
  </r>
  <r>
    <x v="11"/>
    <x v="3"/>
    <s v="Persons:"/>
    <x v="6"/>
    <s v="FRA"/>
    <x v="33"/>
    <n v="3853.7"/>
  </r>
  <r>
    <x v="11"/>
    <x v="3"/>
    <s v="Persons:"/>
    <x v="6"/>
    <s v="FRA"/>
    <x v="34"/>
    <n v="3842.9"/>
  </r>
  <r>
    <x v="11"/>
    <x v="3"/>
    <s v="Persons:"/>
    <x v="6"/>
    <s v="FRA"/>
    <x v="35"/>
    <n v="3761.2"/>
  </r>
  <r>
    <x v="11"/>
    <x v="3"/>
    <s v="Persons:"/>
    <x v="6"/>
    <s v="FRA"/>
    <x v="36"/>
    <n v="3671.4"/>
  </r>
  <r>
    <x v="11"/>
    <x v="3"/>
    <s v="Persons:"/>
    <x v="6"/>
    <s v="FRA"/>
    <x v="37"/>
    <n v="3597.5"/>
  </r>
  <r>
    <x v="11"/>
    <x v="3"/>
    <s v="Persons:"/>
    <x v="6"/>
    <s v="FRA"/>
    <x v="38"/>
    <n v="3533.9"/>
  </r>
  <r>
    <x v="11"/>
    <x v="3"/>
    <s v="Persons:"/>
    <x v="6"/>
    <s v="FRA"/>
    <x v="39"/>
    <n v="3457.8"/>
  </r>
  <r>
    <x v="11"/>
    <x v="3"/>
    <s v="Persons:"/>
    <x v="6"/>
    <s v="FRA"/>
    <x v="40"/>
    <n v="3381"/>
  </r>
  <r>
    <x v="11"/>
    <x v="3"/>
    <s v="Persons:"/>
    <x v="6"/>
    <s v="FRA"/>
    <x v="41"/>
    <n v="3305.9"/>
  </r>
  <r>
    <x v="11"/>
    <x v="3"/>
    <s v="Persons:"/>
    <x v="6"/>
    <s v="FRA"/>
    <x v="42"/>
    <n v="3230.8"/>
  </r>
  <r>
    <x v="11"/>
    <x v="3"/>
    <s v="Persons:"/>
    <x v="6"/>
    <s v="FRA"/>
    <x v="43"/>
    <n v="3153.6000000000008"/>
  </r>
  <r>
    <x v="11"/>
    <x v="3"/>
    <s v="Persons:"/>
    <x v="6"/>
    <s v="FRA"/>
    <x v="44"/>
    <n v="3069.5"/>
  </r>
  <r>
    <x v="11"/>
    <x v="3"/>
    <s v="Persons:"/>
    <x v="6"/>
    <s v="FRA"/>
    <x v="45"/>
    <n v="2984.5"/>
  </r>
  <r>
    <x v="11"/>
    <x v="3"/>
    <s v="Persons:"/>
    <x v="6"/>
    <s v="FRA"/>
    <x v="46"/>
    <n v="2892.1000000000008"/>
  </r>
  <r>
    <x v="11"/>
    <x v="3"/>
    <s v="Persons:"/>
    <x v="6"/>
    <s v="FRA"/>
    <x v="47"/>
    <n v="2797"/>
  </r>
  <r>
    <x v="11"/>
    <x v="3"/>
    <s v="Persons:"/>
    <x v="6"/>
    <s v="FRA"/>
    <x v="48"/>
    <n v="2719.2"/>
  </r>
  <r>
    <x v="11"/>
    <x v="3"/>
    <s v="Persons:"/>
    <x v="6"/>
    <s v="FRA"/>
    <x v="49"/>
    <n v="2649"/>
  </r>
  <r>
    <x v="11"/>
    <x v="3"/>
    <s v="Persons:"/>
    <x v="6"/>
    <s v="FRA"/>
    <x v="50"/>
    <n v="2582.4"/>
  </r>
  <r>
    <x v="11"/>
    <x v="3"/>
    <s v="Persons:"/>
    <x v="6"/>
    <s v="FRA"/>
    <x v="51"/>
    <n v="2518.1999999999998"/>
  </r>
  <r>
    <x v="11"/>
    <x v="3"/>
    <s v="Persons:"/>
    <x v="6"/>
    <s v="FRA"/>
    <x v="52"/>
    <n v="2452.6999999999998"/>
  </r>
  <r>
    <x v="11"/>
    <x v="3"/>
    <s v="Persons:"/>
    <x v="6"/>
    <s v="FRA"/>
    <x v="53"/>
    <n v="2401.6999999999998"/>
  </r>
  <r>
    <x v="11"/>
    <x v="3"/>
    <s v="Persons:"/>
    <x v="6"/>
    <s v="FRA"/>
    <x v="54"/>
    <n v="2363.6999999999998"/>
  </r>
  <r>
    <x v="11"/>
    <x v="3"/>
    <s v="Persons:"/>
    <x v="6"/>
    <s v="FRA"/>
    <x v="55"/>
    <n v="2325.6"/>
  </r>
  <r>
    <x v="11"/>
    <x v="3"/>
    <s v="Persons:"/>
    <x v="6"/>
    <s v="FRA"/>
    <x v="56"/>
    <n v="2288.1999999999998"/>
  </r>
  <r>
    <x v="11"/>
    <x v="3"/>
    <s v="Persons:"/>
    <x v="6"/>
    <s v="FRA"/>
    <x v="57"/>
    <n v="2247"/>
  </r>
  <r>
    <x v="11"/>
    <x v="3"/>
    <s v="Persons:"/>
    <x v="6"/>
    <s v="FRA"/>
    <x v="58"/>
    <n v="2209.1999999999998"/>
  </r>
  <r>
    <x v="11"/>
    <x v="3"/>
    <s v="Persons:"/>
    <x v="6"/>
    <s v="FRA"/>
    <x v="59"/>
    <n v="2169.8000000000002"/>
  </r>
  <r>
    <x v="11"/>
    <x v="3"/>
    <s v="Persons:"/>
    <x v="6"/>
    <s v="FRA"/>
    <x v="60"/>
    <n v="2132.1999999999998"/>
  </r>
  <r>
    <x v="11"/>
    <x v="3"/>
    <s v="Persons:"/>
    <x v="6"/>
    <s v="FRA"/>
    <x v="61"/>
    <n v="2096.9"/>
  </r>
  <r>
    <x v="11"/>
    <x v="3"/>
    <s v="Persons:"/>
    <x v="6"/>
    <s v="FRA"/>
    <x v="62"/>
    <n v="2048.1"/>
  </r>
  <r>
    <x v="11"/>
    <x v="3"/>
    <s v="Persons:"/>
    <x v="6"/>
    <s v="FRA"/>
    <x v="63"/>
    <n v="2003.3"/>
  </r>
  <r>
    <x v="11"/>
    <x v="3"/>
    <s v="Persons:"/>
    <x v="7"/>
    <s v="ITA"/>
    <x v="0"/>
    <m/>
  </r>
  <r>
    <x v="11"/>
    <x v="3"/>
    <s v="Persons:"/>
    <x v="7"/>
    <s v="ITA"/>
    <x v="1"/>
    <n v="7211.3"/>
  </r>
  <r>
    <x v="11"/>
    <x v="3"/>
    <s v="Persons:"/>
    <x v="7"/>
    <s v="ITA"/>
    <x v="2"/>
    <n v="7090.5"/>
  </r>
  <r>
    <x v="11"/>
    <x v="3"/>
    <s v="Persons:"/>
    <x v="7"/>
    <s v="ITA"/>
    <x v="3"/>
    <n v="7044.9"/>
  </r>
  <r>
    <x v="11"/>
    <x v="3"/>
    <s v="Persons:"/>
    <x v="7"/>
    <s v="ITA"/>
    <x v="4"/>
    <n v="7036.4"/>
  </r>
  <r>
    <x v="11"/>
    <x v="3"/>
    <s v="Persons:"/>
    <x v="7"/>
    <s v="ITA"/>
    <x v="5"/>
    <n v="6998.3"/>
  </r>
  <r>
    <x v="11"/>
    <x v="3"/>
    <s v="Persons:"/>
    <x v="7"/>
    <s v="ITA"/>
    <x v="6"/>
    <n v="6959.8"/>
  </r>
  <r>
    <x v="11"/>
    <x v="3"/>
    <s v="Persons:"/>
    <x v="7"/>
    <s v="ITA"/>
    <x v="7"/>
    <n v="6880.4"/>
  </r>
  <r>
    <x v="11"/>
    <x v="3"/>
    <s v="Persons:"/>
    <x v="7"/>
    <s v="ITA"/>
    <x v="8"/>
    <n v="6762"/>
  </r>
  <r>
    <x v="11"/>
    <x v="3"/>
    <s v="Persons:"/>
    <x v="7"/>
    <s v="ITA"/>
    <x v="9"/>
    <n v="6609.2000000000016"/>
  </r>
  <r>
    <x v="11"/>
    <x v="3"/>
    <s v="Persons:"/>
    <x v="7"/>
    <s v="ITA"/>
    <x v="10"/>
    <n v="6414.4"/>
  </r>
  <r>
    <x v="11"/>
    <x v="3"/>
    <s v="Persons:"/>
    <x v="7"/>
    <s v="ITA"/>
    <x v="11"/>
    <n v="6232"/>
  </r>
  <r>
    <x v="11"/>
    <x v="3"/>
    <s v="Persons:"/>
    <x v="7"/>
    <s v="ITA"/>
    <x v="12"/>
    <n v="6108"/>
  </r>
  <r>
    <x v="11"/>
    <x v="3"/>
    <s v="Persons:"/>
    <x v="7"/>
    <s v="ITA"/>
    <x v="13"/>
    <n v="5990"/>
  </r>
  <r>
    <x v="11"/>
    <x v="3"/>
    <s v="Persons:"/>
    <x v="7"/>
    <s v="ITA"/>
    <x v="14"/>
    <n v="5858.6"/>
  </r>
  <r>
    <x v="11"/>
    <x v="3"/>
    <s v="Persons:"/>
    <x v="7"/>
    <s v="ITA"/>
    <x v="15"/>
    <n v="5731.2000000000007"/>
  </r>
  <r>
    <x v="11"/>
    <x v="3"/>
    <s v="Persons:"/>
    <x v="7"/>
    <s v="ITA"/>
    <x v="16"/>
    <n v="5601.5"/>
  </r>
  <r>
    <x v="11"/>
    <x v="3"/>
    <s v="Persons:"/>
    <x v="7"/>
    <s v="ITA"/>
    <x v="17"/>
    <n v="5456.3"/>
  </r>
  <r>
    <x v="11"/>
    <x v="3"/>
    <s v="Persons:"/>
    <x v="7"/>
    <s v="ITA"/>
    <x v="18"/>
    <n v="5289.9000000000005"/>
  </r>
  <r>
    <x v="11"/>
    <x v="3"/>
    <s v="Persons:"/>
    <x v="7"/>
    <s v="ITA"/>
    <x v="19"/>
    <n v="5123.2000000000007"/>
  </r>
  <r>
    <x v="11"/>
    <x v="3"/>
    <s v="Persons:"/>
    <x v="7"/>
    <s v="ITA"/>
    <x v="20"/>
    <n v="4983.9000000000005"/>
  </r>
  <r>
    <x v="11"/>
    <x v="3"/>
    <s v="Persons:"/>
    <x v="7"/>
    <s v="ITA"/>
    <x v="21"/>
    <n v="4849.8"/>
  </r>
  <r>
    <x v="11"/>
    <x v="3"/>
    <s v="Persons:"/>
    <x v="7"/>
    <s v="ITA"/>
    <x v="22"/>
    <n v="4700.6000000000004"/>
  </r>
  <r>
    <x v="11"/>
    <x v="3"/>
    <s v="Persons:"/>
    <x v="7"/>
    <s v="ITA"/>
    <x v="23"/>
    <n v="4548.9000000000005"/>
  </r>
  <r>
    <x v="11"/>
    <x v="3"/>
    <s v="Persons:"/>
    <x v="7"/>
    <s v="ITA"/>
    <x v="24"/>
    <n v="4400"/>
  </r>
  <r>
    <x v="11"/>
    <x v="3"/>
    <s v="Persons:"/>
    <x v="7"/>
    <s v="ITA"/>
    <x v="25"/>
    <n v="4251.2"/>
  </r>
  <r>
    <x v="11"/>
    <x v="3"/>
    <s v="Persons:"/>
    <x v="7"/>
    <s v="ITA"/>
    <x v="26"/>
    <n v="4094.8"/>
  </r>
  <r>
    <x v="11"/>
    <x v="3"/>
    <s v="Persons:"/>
    <x v="7"/>
    <s v="ITA"/>
    <x v="27"/>
    <n v="3931"/>
  </r>
  <r>
    <x v="11"/>
    <x v="3"/>
    <s v="Persons:"/>
    <x v="7"/>
    <s v="ITA"/>
    <x v="28"/>
    <n v="3762"/>
  </r>
  <r>
    <x v="11"/>
    <x v="3"/>
    <s v="Persons:"/>
    <x v="7"/>
    <s v="ITA"/>
    <x v="29"/>
    <n v="3677.4"/>
  </r>
  <r>
    <x v="11"/>
    <x v="3"/>
    <s v="Persons:"/>
    <x v="7"/>
    <s v="ITA"/>
    <x v="30"/>
    <n v="3715.1000000000008"/>
  </r>
  <r>
    <x v="11"/>
    <x v="3"/>
    <s v="Persons:"/>
    <x v="7"/>
    <s v="ITA"/>
    <x v="31"/>
    <n v="3778.9"/>
  </r>
  <r>
    <x v="11"/>
    <x v="3"/>
    <s v="Persons:"/>
    <x v="7"/>
    <s v="ITA"/>
    <x v="32"/>
    <n v="3798.4"/>
  </r>
  <r>
    <x v="11"/>
    <x v="3"/>
    <s v="Persons:"/>
    <x v="7"/>
    <s v="ITA"/>
    <x v="33"/>
    <n v="3737.6000000000008"/>
  </r>
  <r>
    <x v="11"/>
    <x v="3"/>
    <s v="Persons:"/>
    <x v="7"/>
    <s v="ITA"/>
    <x v="34"/>
    <n v="3616.6000000000008"/>
  </r>
  <r>
    <x v="11"/>
    <x v="3"/>
    <s v="Persons:"/>
    <x v="7"/>
    <s v="ITA"/>
    <x v="35"/>
    <n v="3479.4"/>
  </r>
  <r>
    <x v="11"/>
    <x v="3"/>
    <s v="Persons:"/>
    <x v="7"/>
    <s v="ITA"/>
    <x v="36"/>
    <n v="3334.8"/>
  </r>
  <r>
    <x v="11"/>
    <x v="3"/>
    <s v="Persons:"/>
    <x v="7"/>
    <s v="ITA"/>
    <x v="37"/>
    <n v="3201.1000000000008"/>
  </r>
  <r>
    <x v="11"/>
    <x v="3"/>
    <s v="Persons:"/>
    <x v="7"/>
    <s v="ITA"/>
    <x v="38"/>
    <n v="3077.4"/>
  </r>
  <r>
    <x v="11"/>
    <x v="3"/>
    <s v="Persons:"/>
    <x v="7"/>
    <s v="ITA"/>
    <x v="39"/>
    <n v="2952.6000000000008"/>
  </r>
  <r>
    <x v="11"/>
    <x v="3"/>
    <s v="Persons:"/>
    <x v="7"/>
    <s v="ITA"/>
    <x v="40"/>
    <n v="2841.3"/>
  </r>
  <r>
    <x v="11"/>
    <x v="3"/>
    <s v="Persons:"/>
    <x v="7"/>
    <s v="ITA"/>
    <x v="41"/>
    <n v="2744"/>
  </r>
  <r>
    <x v="11"/>
    <x v="3"/>
    <s v="Persons:"/>
    <x v="7"/>
    <s v="ITA"/>
    <x v="42"/>
    <n v="2660.3"/>
  </r>
  <r>
    <x v="11"/>
    <x v="3"/>
    <s v="Persons:"/>
    <x v="7"/>
    <s v="ITA"/>
    <x v="43"/>
    <n v="2592.1"/>
  </r>
  <r>
    <x v="11"/>
    <x v="3"/>
    <s v="Persons:"/>
    <x v="7"/>
    <s v="ITA"/>
    <x v="44"/>
    <n v="2526.4"/>
  </r>
  <r>
    <x v="11"/>
    <x v="3"/>
    <s v="Persons:"/>
    <x v="7"/>
    <s v="ITA"/>
    <x v="45"/>
    <n v="2463.1"/>
  </r>
  <r>
    <x v="11"/>
    <x v="3"/>
    <s v="Persons:"/>
    <x v="7"/>
    <s v="ITA"/>
    <x v="46"/>
    <n v="2402.6999999999998"/>
  </r>
  <r>
    <x v="11"/>
    <x v="3"/>
    <s v="Persons:"/>
    <x v="7"/>
    <s v="ITA"/>
    <x v="47"/>
    <n v="2342"/>
  </r>
  <r>
    <x v="11"/>
    <x v="3"/>
    <s v="Persons:"/>
    <x v="7"/>
    <s v="ITA"/>
    <x v="48"/>
    <n v="2279.4"/>
  </r>
  <r>
    <x v="11"/>
    <x v="3"/>
    <s v="Persons:"/>
    <x v="7"/>
    <s v="ITA"/>
    <x v="49"/>
    <n v="2218.6"/>
  </r>
  <r>
    <x v="11"/>
    <x v="3"/>
    <s v="Persons:"/>
    <x v="7"/>
    <s v="ITA"/>
    <x v="50"/>
    <n v="2174.1"/>
  </r>
  <r>
    <x v="11"/>
    <x v="3"/>
    <s v="Persons:"/>
    <x v="7"/>
    <s v="ITA"/>
    <x v="51"/>
    <n v="2127.1"/>
  </r>
  <r>
    <x v="11"/>
    <x v="3"/>
    <s v="Persons:"/>
    <x v="7"/>
    <s v="ITA"/>
    <x v="52"/>
    <n v="2073.1999999999998"/>
  </r>
  <r>
    <x v="11"/>
    <x v="3"/>
    <s v="Persons:"/>
    <x v="7"/>
    <s v="ITA"/>
    <x v="53"/>
    <n v="2030.1"/>
  </r>
  <r>
    <x v="11"/>
    <x v="3"/>
    <s v="Persons:"/>
    <x v="7"/>
    <s v="ITA"/>
    <x v="54"/>
    <n v="1993"/>
  </r>
  <r>
    <x v="11"/>
    <x v="3"/>
    <s v="Persons:"/>
    <x v="7"/>
    <s v="ITA"/>
    <x v="55"/>
    <n v="1956.3"/>
  </r>
  <r>
    <x v="11"/>
    <x v="3"/>
    <s v="Persons:"/>
    <x v="7"/>
    <s v="ITA"/>
    <x v="56"/>
    <n v="1916.1"/>
  </r>
  <r>
    <x v="11"/>
    <x v="3"/>
    <s v="Persons:"/>
    <x v="7"/>
    <s v="ITA"/>
    <x v="57"/>
    <n v="1867.7"/>
  </r>
  <r>
    <x v="11"/>
    <x v="3"/>
    <s v="Persons:"/>
    <x v="7"/>
    <s v="ITA"/>
    <x v="58"/>
    <n v="1827.6"/>
  </r>
  <r>
    <x v="11"/>
    <x v="3"/>
    <s v="Persons:"/>
    <x v="7"/>
    <s v="ITA"/>
    <x v="59"/>
    <n v="1782.3"/>
  </r>
  <r>
    <x v="11"/>
    <x v="3"/>
    <s v="Persons:"/>
    <x v="7"/>
    <s v="ITA"/>
    <x v="60"/>
    <n v="1731.4"/>
  </r>
  <r>
    <x v="11"/>
    <x v="3"/>
    <s v="Persons:"/>
    <x v="7"/>
    <s v="ITA"/>
    <x v="61"/>
    <n v="1689.6"/>
  </r>
  <r>
    <x v="11"/>
    <x v="3"/>
    <s v="Persons:"/>
    <x v="7"/>
    <s v="ITA"/>
    <x v="62"/>
    <n v="1640.6"/>
  </r>
  <r>
    <x v="11"/>
    <x v="3"/>
    <s v="Persons:"/>
    <x v="7"/>
    <s v="ITA"/>
    <x v="63"/>
    <n v="1588.2"/>
  </r>
  <r>
    <x v="11"/>
    <x v="3"/>
    <s v="Persons:"/>
    <x v="8"/>
    <s v="LUX"/>
    <x v="0"/>
    <m/>
  </r>
  <r>
    <x v="11"/>
    <x v="3"/>
    <s v="Persons:"/>
    <x v="8"/>
    <s v="LUX"/>
    <x v="1"/>
    <n v="43.2"/>
  </r>
  <r>
    <x v="11"/>
    <x v="3"/>
    <s v="Persons:"/>
    <x v="8"/>
    <s v="LUX"/>
    <x v="2"/>
    <n v="42.1"/>
  </r>
  <r>
    <x v="11"/>
    <x v="3"/>
    <s v="Persons:"/>
    <x v="8"/>
    <s v="LUX"/>
    <x v="3"/>
    <n v="41.400000000000013"/>
  </r>
  <r>
    <x v="11"/>
    <x v="3"/>
    <s v="Persons:"/>
    <x v="8"/>
    <s v="LUX"/>
    <x v="4"/>
    <n v="40.900000000000013"/>
  </r>
  <r>
    <x v="11"/>
    <x v="3"/>
    <s v="Persons:"/>
    <x v="8"/>
    <s v="LUX"/>
    <x v="5"/>
    <n v="40.200000000000003"/>
  </r>
  <r>
    <x v="11"/>
    <x v="3"/>
    <s v="Persons:"/>
    <x v="8"/>
    <s v="LUX"/>
    <x v="6"/>
    <n v="39.400000000000013"/>
  </r>
  <r>
    <x v="11"/>
    <x v="3"/>
    <s v="Persons:"/>
    <x v="8"/>
    <s v="LUX"/>
    <x v="7"/>
    <n v="38.799999999999997"/>
  </r>
  <r>
    <x v="11"/>
    <x v="3"/>
    <s v="Persons:"/>
    <x v="8"/>
    <s v="LUX"/>
    <x v="8"/>
    <n v="38.200000000000003"/>
  </r>
  <r>
    <x v="11"/>
    <x v="3"/>
    <s v="Persons:"/>
    <x v="8"/>
    <s v="LUX"/>
    <x v="9"/>
    <n v="37.200000000000003"/>
  </r>
  <r>
    <x v="11"/>
    <x v="3"/>
    <s v="Persons:"/>
    <x v="8"/>
    <s v="LUX"/>
    <x v="10"/>
    <n v="36.200000000000003"/>
  </r>
  <r>
    <x v="11"/>
    <x v="3"/>
    <s v="Persons:"/>
    <x v="8"/>
    <s v="LUX"/>
    <x v="11"/>
    <n v="35.299999999999997"/>
  </r>
  <r>
    <x v="11"/>
    <x v="3"/>
    <s v="Persons:"/>
    <x v="8"/>
    <s v="LUX"/>
    <x v="12"/>
    <n v="34.4"/>
  </r>
  <r>
    <x v="11"/>
    <x v="3"/>
    <s v="Persons:"/>
    <x v="8"/>
    <s v="LUX"/>
    <x v="13"/>
    <n v="33.5"/>
  </r>
  <r>
    <x v="11"/>
    <x v="3"/>
    <s v="Persons:"/>
    <x v="8"/>
    <s v="LUX"/>
    <x v="14"/>
    <n v="32.799999999999997"/>
  </r>
  <r>
    <x v="11"/>
    <x v="3"/>
    <s v="Persons:"/>
    <x v="8"/>
    <s v="LUX"/>
    <x v="15"/>
    <n v="31.9"/>
  </r>
  <r>
    <x v="11"/>
    <x v="3"/>
    <s v="Persons:"/>
    <x v="8"/>
    <s v="LUX"/>
    <x v="16"/>
    <n v="31.4"/>
  </r>
  <r>
    <x v="11"/>
    <x v="3"/>
    <s v="Persons:"/>
    <x v="8"/>
    <s v="LUX"/>
    <x v="17"/>
    <n v="30.4"/>
  </r>
  <r>
    <x v="11"/>
    <x v="3"/>
    <s v="Persons:"/>
    <x v="8"/>
    <s v="LUX"/>
    <x v="18"/>
    <n v="29.2"/>
  </r>
  <r>
    <x v="11"/>
    <x v="3"/>
    <s v="Persons:"/>
    <x v="8"/>
    <s v="LUX"/>
    <x v="19"/>
    <n v="28.2"/>
  </r>
  <r>
    <x v="11"/>
    <x v="3"/>
    <s v="Persons:"/>
    <x v="8"/>
    <s v="LUX"/>
    <x v="20"/>
    <n v="27.2"/>
  </r>
  <r>
    <x v="11"/>
    <x v="3"/>
    <s v="Persons:"/>
    <x v="8"/>
    <s v="LUX"/>
    <x v="21"/>
    <n v="26.3"/>
  </r>
  <r>
    <x v="11"/>
    <x v="3"/>
    <s v="Persons:"/>
    <x v="8"/>
    <s v="LUX"/>
    <x v="22"/>
    <n v="25.3"/>
  </r>
  <r>
    <x v="11"/>
    <x v="3"/>
    <s v="Persons:"/>
    <x v="8"/>
    <s v="LUX"/>
    <x v="23"/>
    <n v="25.1"/>
  </r>
  <r>
    <x v="11"/>
    <x v="3"/>
    <s v="Persons:"/>
    <x v="8"/>
    <s v="LUX"/>
    <x v="24"/>
    <n v="25.1"/>
  </r>
  <r>
    <x v="11"/>
    <x v="3"/>
    <s v="Persons:"/>
    <x v="8"/>
    <s v="LUX"/>
    <x v="25"/>
    <n v="24.5"/>
  </r>
  <r>
    <x v="11"/>
    <x v="3"/>
    <s v="Persons:"/>
    <x v="8"/>
    <s v="LUX"/>
    <x v="26"/>
    <n v="24.1"/>
  </r>
  <r>
    <x v="11"/>
    <x v="3"/>
    <s v="Persons:"/>
    <x v="8"/>
    <s v="LUX"/>
    <x v="27"/>
    <n v="23.6"/>
  </r>
  <r>
    <x v="11"/>
    <x v="3"/>
    <s v="Persons:"/>
    <x v="8"/>
    <s v="LUX"/>
    <x v="28"/>
    <n v="23.1"/>
  </r>
  <r>
    <x v="11"/>
    <x v="3"/>
    <s v="Persons:"/>
    <x v="8"/>
    <s v="LUX"/>
    <x v="29"/>
    <n v="22.7"/>
  </r>
  <r>
    <x v="11"/>
    <x v="3"/>
    <s v="Persons:"/>
    <x v="8"/>
    <s v="LUX"/>
    <x v="30"/>
    <n v="22.8"/>
  </r>
  <r>
    <x v="11"/>
    <x v="3"/>
    <s v="Persons:"/>
    <x v="8"/>
    <s v="LUX"/>
    <x v="31"/>
    <n v="23.1"/>
  </r>
  <r>
    <x v="11"/>
    <x v="3"/>
    <s v="Persons:"/>
    <x v="8"/>
    <s v="LUX"/>
    <x v="32"/>
    <n v="23.2"/>
  </r>
  <r>
    <x v="11"/>
    <x v="3"/>
    <s v="Persons:"/>
    <x v="8"/>
    <s v="LUX"/>
    <x v="33"/>
    <n v="23.2"/>
  </r>
  <r>
    <x v="11"/>
    <x v="3"/>
    <s v="Persons:"/>
    <x v="8"/>
    <s v="LUX"/>
    <x v="34"/>
    <n v="22.7"/>
  </r>
  <r>
    <x v="11"/>
    <x v="3"/>
    <s v="Persons:"/>
    <x v="8"/>
    <s v="LUX"/>
    <x v="35"/>
    <n v="22.2"/>
  </r>
  <r>
    <x v="11"/>
    <x v="3"/>
    <s v="Persons:"/>
    <x v="8"/>
    <s v="LUX"/>
    <x v="36"/>
    <n v="21.6"/>
  </r>
  <r>
    <x v="11"/>
    <x v="3"/>
    <s v="Persons:"/>
    <x v="8"/>
    <s v="LUX"/>
    <x v="37"/>
    <n v="21.1"/>
  </r>
  <r>
    <x v="11"/>
    <x v="3"/>
    <s v="Persons:"/>
    <x v="8"/>
    <s v="LUX"/>
    <x v="38"/>
    <n v="20.7"/>
  </r>
  <r>
    <x v="11"/>
    <x v="3"/>
    <s v="Persons:"/>
    <x v="8"/>
    <s v="LUX"/>
    <x v="39"/>
    <n v="20.399999999999999"/>
  </r>
  <r>
    <x v="11"/>
    <x v="3"/>
    <s v="Persons:"/>
    <x v="8"/>
    <s v="LUX"/>
    <x v="40"/>
    <n v="19.8"/>
  </r>
  <r>
    <x v="11"/>
    <x v="3"/>
    <s v="Persons:"/>
    <x v="8"/>
    <s v="LUX"/>
    <x v="41"/>
    <n v="19.2"/>
  </r>
  <r>
    <x v="11"/>
    <x v="3"/>
    <s v="Persons:"/>
    <x v="8"/>
    <s v="LUX"/>
    <x v="42"/>
    <n v="18.600000000000001"/>
  </r>
  <r>
    <x v="11"/>
    <x v="3"/>
    <s v="Persons:"/>
    <x v="8"/>
    <s v="LUX"/>
    <x v="43"/>
    <n v="18.2"/>
  </r>
  <r>
    <x v="11"/>
    <x v="3"/>
    <s v="Persons:"/>
    <x v="8"/>
    <s v="LUX"/>
    <x v="44"/>
    <n v="17.7"/>
  </r>
  <r>
    <x v="11"/>
    <x v="3"/>
    <s v="Persons:"/>
    <x v="8"/>
    <s v="LUX"/>
    <x v="45"/>
    <n v="17.3"/>
  </r>
  <r>
    <x v="11"/>
    <x v="3"/>
    <s v="Persons:"/>
    <x v="8"/>
    <s v="LUX"/>
    <x v="46"/>
    <n v="16.7"/>
  </r>
  <r>
    <x v="11"/>
    <x v="3"/>
    <s v="Persons:"/>
    <x v="8"/>
    <s v="LUX"/>
    <x v="47"/>
    <n v="16.100000000000001"/>
  </r>
  <r>
    <x v="11"/>
    <x v="3"/>
    <s v="Persons:"/>
    <x v="8"/>
    <s v="LUX"/>
    <x v="48"/>
    <n v="15.6"/>
  </r>
  <r>
    <x v="11"/>
    <x v="3"/>
    <s v="Persons:"/>
    <x v="8"/>
    <s v="LUX"/>
    <x v="49"/>
    <n v="15.1"/>
  </r>
  <r>
    <x v="11"/>
    <x v="3"/>
    <s v="Persons:"/>
    <x v="8"/>
    <s v="LUX"/>
    <x v="50"/>
    <n v="14.6"/>
  </r>
  <r>
    <x v="11"/>
    <x v="3"/>
    <s v="Persons:"/>
    <x v="8"/>
    <s v="LUX"/>
    <x v="51"/>
    <n v="14.1"/>
  </r>
  <r>
    <x v="11"/>
    <x v="3"/>
    <s v="Persons:"/>
    <x v="8"/>
    <s v="LUX"/>
    <x v="52"/>
    <n v="13.6"/>
  </r>
  <r>
    <x v="11"/>
    <x v="3"/>
    <s v="Persons:"/>
    <x v="8"/>
    <s v="LUX"/>
    <x v="53"/>
    <n v="13.4"/>
  </r>
  <r>
    <x v="11"/>
    <x v="3"/>
    <s v="Persons:"/>
    <x v="8"/>
    <s v="LUX"/>
    <x v="54"/>
    <n v="13.2"/>
  </r>
  <r>
    <x v="11"/>
    <x v="3"/>
    <s v="Persons:"/>
    <x v="8"/>
    <s v="LUX"/>
    <x v="55"/>
    <n v="13.1"/>
  </r>
  <r>
    <x v="11"/>
    <x v="3"/>
    <s v="Persons:"/>
    <x v="8"/>
    <s v="LUX"/>
    <x v="56"/>
    <n v="13.1"/>
  </r>
  <r>
    <x v="11"/>
    <x v="3"/>
    <s v="Persons:"/>
    <x v="8"/>
    <s v="LUX"/>
    <x v="57"/>
    <n v="13"/>
  </r>
  <r>
    <x v="11"/>
    <x v="3"/>
    <s v="Persons:"/>
    <x v="8"/>
    <s v="LUX"/>
    <x v="58"/>
    <n v="12.9"/>
  </r>
  <r>
    <x v="11"/>
    <x v="3"/>
    <s v="Persons:"/>
    <x v="8"/>
    <s v="LUX"/>
    <x v="59"/>
    <n v="12.7"/>
  </r>
  <r>
    <x v="11"/>
    <x v="3"/>
    <s v="Persons:"/>
    <x v="8"/>
    <s v="LUX"/>
    <x v="60"/>
    <n v="12.4"/>
  </r>
  <r>
    <x v="11"/>
    <x v="3"/>
    <s v="Persons:"/>
    <x v="8"/>
    <s v="LUX"/>
    <x v="61"/>
    <n v="12"/>
  </r>
  <r>
    <x v="11"/>
    <x v="3"/>
    <s v="Persons:"/>
    <x v="8"/>
    <s v="LUX"/>
    <x v="62"/>
    <n v="11.7"/>
  </r>
  <r>
    <x v="11"/>
    <x v="3"/>
    <s v="Persons:"/>
    <x v="8"/>
    <s v="LUX"/>
    <x v="63"/>
    <n v="11.4"/>
  </r>
  <r>
    <x v="11"/>
    <x v="3"/>
    <s v="Persons:"/>
    <x v="9"/>
    <s v="NLD"/>
    <x v="0"/>
    <m/>
  </r>
  <r>
    <x v="11"/>
    <x v="3"/>
    <s v="Persons:"/>
    <x v="9"/>
    <s v="NLD"/>
    <x v="1"/>
    <n v="1605"/>
  </r>
  <r>
    <x v="11"/>
    <x v="3"/>
    <s v="Persons:"/>
    <x v="9"/>
    <s v="NLD"/>
    <x v="2"/>
    <n v="1524.7"/>
  </r>
  <r>
    <x v="11"/>
    <x v="3"/>
    <s v="Persons:"/>
    <x v="9"/>
    <s v="NLD"/>
    <x v="3"/>
    <n v="1469"/>
  </r>
  <r>
    <x v="11"/>
    <x v="3"/>
    <s v="Persons:"/>
    <x v="9"/>
    <s v="NLD"/>
    <x v="4"/>
    <n v="1431.4"/>
  </r>
  <r>
    <x v="11"/>
    <x v="3"/>
    <s v="Persons:"/>
    <x v="9"/>
    <s v="NLD"/>
    <x v="5"/>
    <n v="1387.6"/>
  </r>
  <r>
    <x v="11"/>
    <x v="3"/>
    <s v="Persons:"/>
    <x v="9"/>
    <s v="NLD"/>
    <x v="6"/>
    <n v="1351.9"/>
  </r>
  <r>
    <x v="11"/>
    <x v="3"/>
    <s v="Persons:"/>
    <x v="9"/>
    <s v="NLD"/>
    <x v="7"/>
    <n v="1322.6"/>
  </r>
  <r>
    <x v="11"/>
    <x v="3"/>
    <s v="Persons:"/>
    <x v="9"/>
    <s v="NLD"/>
    <x v="8"/>
    <n v="1293.3"/>
  </r>
  <r>
    <x v="11"/>
    <x v="3"/>
    <s v="Persons:"/>
    <x v="9"/>
    <s v="NLD"/>
    <x v="9"/>
    <n v="1260.9000000000001"/>
  </r>
  <r>
    <x v="11"/>
    <x v="3"/>
    <s v="Persons:"/>
    <x v="9"/>
    <s v="NLD"/>
    <x v="10"/>
    <n v="1229.5999999999999"/>
  </r>
  <r>
    <x v="11"/>
    <x v="3"/>
    <s v="Persons:"/>
    <x v="9"/>
    <s v="NLD"/>
    <x v="11"/>
    <n v="1203.8"/>
  </r>
  <r>
    <x v="11"/>
    <x v="3"/>
    <s v="Persons:"/>
    <x v="9"/>
    <s v="NLD"/>
    <x v="12"/>
    <n v="1179.7"/>
  </r>
  <r>
    <x v="11"/>
    <x v="3"/>
    <s v="Persons:"/>
    <x v="9"/>
    <s v="NLD"/>
    <x v="13"/>
    <n v="1155.3"/>
  </r>
  <r>
    <x v="11"/>
    <x v="3"/>
    <s v="Persons:"/>
    <x v="9"/>
    <s v="NLD"/>
    <x v="14"/>
    <n v="1132.2"/>
  </r>
  <r>
    <x v="11"/>
    <x v="3"/>
    <s v="Persons:"/>
    <x v="9"/>
    <s v="NLD"/>
    <x v="15"/>
    <n v="1110.4000000000001"/>
  </r>
  <r>
    <x v="11"/>
    <x v="3"/>
    <s v="Persons:"/>
    <x v="9"/>
    <s v="NLD"/>
    <x v="16"/>
    <n v="1088.0999999999999"/>
  </r>
  <r>
    <x v="11"/>
    <x v="3"/>
    <s v="Persons:"/>
    <x v="9"/>
    <s v="NLD"/>
    <x v="17"/>
    <n v="1065.5999999999999"/>
  </r>
  <r>
    <x v="11"/>
    <x v="3"/>
    <s v="Persons:"/>
    <x v="9"/>
    <s v="NLD"/>
    <x v="18"/>
    <n v="1044.2"/>
  </r>
  <r>
    <x v="11"/>
    <x v="3"/>
    <s v="Persons:"/>
    <x v="9"/>
    <s v="NLD"/>
    <x v="19"/>
    <n v="1023.7"/>
  </r>
  <r>
    <x v="11"/>
    <x v="3"/>
    <s v="Persons:"/>
    <x v="9"/>
    <s v="NLD"/>
    <x v="20"/>
    <n v="1006.5"/>
  </r>
  <r>
    <x v="11"/>
    <x v="3"/>
    <s v="Persons:"/>
    <x v="9"/>
    <s v="NLD"/>
    <x v="21"/>
    <n v="992.9000000000002"/>
  </r>
  <r>
    <x v="11"/>
    <x v="3"/>
    <s v="Persons:"/>
    <x v="9"/>
    <s v="NLD"/>
    <x v="22"/>
    <n v="979.6"/>
  </r>
  <r>
    <x v="11"/>
    <x v="3"/>
    <s v="Persons:"/>
    <x v="9"/>
    <s v="NLD"/>
    <x v="23"/>
    <n v="964.9000000000002"/>
  </r>
  <r>
    <x v="11"/>
    <x v="3"/>
    <s v="Persons:"/>
    <x v="9"/>
    <s v="NLD"/>
    <x v="24"/>
    <n v="949.2"/>
  </r>
  <r>
    <x v="11"/>
    <x v="3"/>
    <s v="Persons:"/>
    <x v="9"/>
    <s v="NLD"/>
    <x v="25"/>
    <n v="930.30000000000018"/>
  </r>
  <r>
    <x v="11"/>
    <x v="3"/>
    <s v="Persons:"/>
    <x v="9"/>
    <s v="NLD"/>
    <x v="26"/>
    <n v="910.2"/>
  </r>
  <r>
    <x v="11"/>
    <x v="3"/>
    <s v="Persons:"/>
    <x v="9"/>
    <s v="NLD"/>
    <x v="27"/>
    <n v="890.4000000000002"/>
  </r>
  <r>
    <x v="11"/>
    <x v="3"/>
    <s v="Persons:"/>
    <x v="9"/>
    <s v="NLD"/>
    <x v="28"/>
    <n v="868.80000000000018"/>
  </r>
  <r>
    <x v="11"/>
    <x v="3"/>
    <s v="Persons:"/>
    <x v="9"/>
    <s v="NLD"/>
    <x v="29"/>
    <n v="852.5"/>
  </r>
  <r>
    <x v="11"/>
    <x v="3"/>
    <s v="Persons:"/>
    <x v="9"/>
    <s v="NLD"/>
    <x v="30"/>
    <n v="845.9000000000002"/>
  </r>
  <r>
    <x v="11"/>
    <x v="3"/>
    <s v="Persons:"/>
    <x v="9"/>
    <s v="NLD"/>
    <x v="31"/>
    <n v="838.1"/>
  </r>
  <r>
    <x v="11"/>
    <x v="3"/>
    <s v="Persons:"/>
    <x v="9"/>
    <s v="NLD"/>
    <x v="32"/>
    <n v="826.4000000000002"/>
  </r>
  <r>
    <x v="11"/>
    <x v="3"/>
    <s v="Persons:"/>
    <x v="9"/>
    <s v="NLD"/>
    <x v="33"/>
    <n v="814.7"/>
  </r>
  <r>
    <x v="11"/>
    <x v="3"/>
    <s v="Persons:"/>
    <x v="9"/>
    <s v="NLD"/>
    <x v="34"/>
    <n v="801.1"/>
  </r>
  <r>
    <x v="11"/>
    <x v="3"/>
    <s v="Persons:"/>
    <x v="9"/>
    <s v="NLD"/>
    <x v="35"/>
    <n v="784.1"/>
  </r>
  <r>
    <x v="11"/>
    <x v="3"/>
    <s v="Persons:"/>
    <x v="9"/>
    <s v="NLD"/>
    <x v="36"/>
    <n v="764.4000000000002"/>
  </r>
  <r>
    <x v="11"/>
    <x v="3"/>
    <s v="Persons:"/>
    <x v="9"/>
    <s v="NLD"/>
    <x v="37"/>
    <n v="747.80000000000018"/>
  </r>
  <r>
    <x v="11"/>
    <x v="3"/>
    <s v="Persons:"/>
    <x v="9"/>
    <s v="NLD"/>
    <x v="38"/>
    <n v="733.2"/>
  </r>
  <r>
    <x v="11"/>
    <x v="3"/>
    <s v="Persons:"/>
    <x v="9"/>
    <s v="NLD"/>
    <x v="39"/>
    <n v="715.30000000000018"/>
  </r>
  <r>
    <x v="11"/>
    <x v="3"/>
    <s v="Persons:"/>
    <x v="9"/>
    <s v="NLD"/>
    <x v="40"/>
    <n v="695.5"/>
  </r>
  <r>
    <x v="11"/>
    <x v="3"/>
    <s v="Persons:"/>
    <x v="9"/>
    <s v="NLD"/>
    <x v="41"/>
    <n v="678.1"/>
  </r>
  <r>
    <x v="11"/>
    <x v="3"/>
    <s v="Persons:"/>
    <x v="9"/>
    <s v="NLD"/>
    <x v="42"/>
    <n v="661.1"/>
  </r>
  <r>
    <x v="11"/>
    <x v="3"/>
    <s v="Persons:"/>
    <x v="9"/>
    <s v="NLD"/>
    <x v="43"/>
    <n v="641.5"/>
  </r>
  <r>
    <x v="11"/>
    <x v="3"/>
    <s v="Persons:"/>
    <x v="9"/>
    <s v="NLD"/>
    <x v="44"/>
    <n v="620.90000000000009"/>
  </r>
  <r>
    <x v="11"/>
    <x v="3"/>
    <s v="Persons:"/>
    <x v="9"/>
    <s v="NLD"/>
    <x v="45"/>
    <n v="601.20000000000005"/>
  </r>
  <r>
    <x v="11"/>
    <x v="3"/>
    <s v="Persons:"/>
    <x v="9"/>
    <s v="NLD"/>
    <x v="46"/>
    <n v="581.5"/>
  </r>
  <r>
    <x v="11"/>
    <x v="3"/>
    <s v="Persons:"/>
    <x v="9"/>
    <s v="NLD"/>
    <x v="47"/>
    <n v="562.70000000000005"/>
  </r>
  <r>
    <x v="11"/>
    <x v="3"/>
    <s v="Persons:"/>
    <x v="9"/>
    <s v="NLD"/>
    <x v="48"/>
    <n v="546.80000000000007"/>
  </r>
  <r>
    <x v="11"/>
    <x v="3"/>
    <s v="Persons:"/>
    <x v="9"/>
    <s v="NLD"/>
    <x v="49"/>
    <n v="531.6"/>
  </r>
  <r>
    <x v="11"/>
    <x v="3"/>
    <s v="Persons:"/>
    <x v="9"/>
    <s v="NLD"/>
    <x v="50"/>
    <n v="517.20000000000005"/>
  </r>
  <r>
    <x v="11"/>
    <x v="3"/>
    <s v="Persons:"/>
    <x v="9"/>
    <s v="NLD"/>
    <x v="51"/>
    <n v="504.6"/>
  </r>
  <r>
    <x v="11"/>
    <x v="3"/>
    <s v="Persons:"/>
    <x v="9"/>
    <s v="NLD"/>
    <x v="52"/>
    <n v="492.1"/>
  </r>
  <r>
    <x v="11"/>
    <x v="3"/>
    <s v="Persons:"/>
    <x v="9"/>
    <s v="NLD"/>
    <x v="53"/>
    <n v="478.8"/>
  </r>
  <r>
    <x v="11"/>
    <x v="3"/>
    <s v="Persons:"/>
    <x v="9"/>
    <s v="NLD"/>
    <x v="54"/>
    <n v="466"/>
  </r>
  <r>
    <x v="11"/>
    <x v="3"/>
    <s v="Persons:"/>
    <x v="9"/>
    <s v="NLD"/>
    <x v="55"/>
    <n v="452.90000000000009"/>
  </r>
  <r>
    <x v="11"/>
    <x v="3"/>
    <s v="Persons:"/>
    <x v="9"/>
    <s v="NLD"/>
    <x v="56"/>
    <n v="439.6"/>
  </r>
  <r>
    <x v="11"/>
    <x v="3"/>
    <s v="Persons:"/>
    <x v="9"/>
    <s v="NLD"/>
    <x v="57"/>
    <n v="426.7"/>
  </r>
  <r>
    <x v="11"/>
    <x v="3"/>
    <s v="Persons:"/>
    <x v="9"/>
    <s v="NLD"/>
    <x v="58"/>
    <n v="414.40000000000009"/>
  </r>
  <r>
    <x v="11"/>
    <x v="3"/>
    <s v="Persons:"/>
    <x v="9"/>
    <s v="NLD"/>
    <x v="59"/>
    <n v="401.7"/>
  </r>
  <r>
    <x v="11"/>
    <x v="3"/>
    <s v="Persons:"/>
    <x v="9"/>
    <s v="NLD"/>
    <x v="60"/>
    <n v="389.3"/>
  </r>
  <r>
    <x v="11"/>
    <x v="3"/>
    <s v="Persons:"/>
    <x v="9"/>
    <s v="NLD"/>
    <x v="61"/>
    <n v="378.5"/>
  </r>
  <r>
    <x v="11"/>
    <x v="3"/>
    <s v="Persons:"/>
    <x v="9"/>
    <s v="NLD"/>
    <x v="62"/>
    <n v="366.6"/>
  </r>
  <r>
    <x v="11"/>
    <x v="3"/>
    <s v="Persons:"/>
    <x v="9"/>
    <s v="NLD"/>
    <x v="63"/>
    <n v="353.7"/>
  </r>
  <r>
    <x v="11"/>
    <x v="3"/>
    <s v="Persons:"/>
    <x v="10"/>
    <s v="AUT"/>
    <x v="0"/>
    <m/>
  </r>
  <r>
    <x v="11"/>
    <x v="3"/>
    <s v="Persons:"/>
    <x v="10"/>
    <s v="AUT"/>
    <x v="1"/>
    <n v="858.30000000000018"/>
  </r>
  <r>
    <x v="11"/>
    <x v="3"/>
    <s v="Persons:"/>
    <x v="10"/>
    <s v="AUT"/>
    <x v="2"/>
    <n v="846.9000000000002"/>
  </r>
  <r>
    <x v="11"/>
    <x v="3"/>
    <s v="Persons:"/>
    <x v="10"/>
    <s v="AUT"/>
    <x v="3"/>
    <n v="847.9000000000002"/>
  </r>
  <r>
    <x v="11"/>
    <x v="3"/>
    <s v="Persons:"/>
    <x v="10"/>
    <s v="AUT"/>
    <x v="4"/>
    <n v="843.30000000000018"/>
  </r>
  <r>
    <x v="11"/>
    <x v="3"/>
    <s v="Persons:"/>
    <x v="10"/>
    <s v="AUT"/>
    <x v="5"/>
    <n v="826.9000000000002"/>
  </r>
  <r>
    <x v="11"/>
    <x v="3"/>
    <s v="Persons:"/>
    <x v="10"/>
    <s v="AUT"/>
    <x v="6"/>
    <n v="810.2"/>
  </r>
  <r>
    <x v="11"/>
    <x v="3"/>
    <s v="Persons:"/>
    <x v="10"/>
    <s v="AUT"/>
    <x v="7"/>
    <n v="785.6"/>
  </r>
  <r>
    <x v="11"/>
    <x v="3"/>
    <s v="Persons:"/>
    <x v="10"/>
    <s v="AUT"/>
    <x v="8"/>
    <n v="750.80000000000018"/>
  </r>
  <r>
    <x v="11"/>
    <x v="3"/>
    <s v="Persons:"/>
    <x v="10"/>
    <s v="AUT"/>
    <x v="9"/>
    <n v="712.5"/>
  </r>
  <r>
    <x v="11"/>
    <x v="3"/>
    <s v="Persons:"/>
    <x v="10"/>
    <s v="AUT"/>
    <x v="10"/>
    <n v="687.80000000000018"/>
  </r>
  <r>
    <x v="11"/>
    <x v="3"/>
    <s v="Persons:"/>
    <x v="10"/>
    <s v="AUT"/>
    <x v="11"/>
    <n v="680.80000000000018"/>
  </r>
  <r>
    <x v="11"/>
    <x v="3"/>
    <s v="Persons:"/>
    <x v="10"/>
    <s v="AUT"/>
    <x v="12"/>
    <n v="676"/>
  </r>
  <r>
    <x v="11"/>
    <x v="3"/>
    <s v="Persons:"/>
    <x v="10"/>
    <s v="AUT"/>
    <x v="13"/>
    <n v="671.1"/>
  </r>
  <r>
    <x v="11"/>
    <x v="3"/>
    <s v="Persons:"/>
    <x v="10"/>
    <s v="AUT"/>
    <x v="14"/>
    <n v="666.80000000000018"/>
  </r>
  <r>
    <x v="11"/>
    <x v="3"/>
    <s v="Persons:"/>
    <x v="10"/>
    <s v="AUT"/>
    <x v="15"/>
    <n v="661.30000000000018"/>
  </r>
  <r>
    <x v="11"/>
    <x v="3"/>
    <s v="Persons:"/>
    <x v="10"/>
    <s v="AUT"/>
    <x v="16"/>
    <n v="653.40000000000009"/>
  </r>
  <r>
    <x v="11"/>
    <x v="3"/>
    <s v="Persons:"/>
    <x v="10"/>
    <s v="AUT"/>
    <x v="17"/>
    <n v="643.6"/>
  </r>
  <r>
    <x v="11"/>
    <x v="3"/>
    <s v="Persons:"/>
    <x v="10"/>
    <s v="AUT"/>
    <x v="18"/>
    <n v="631.6"/>
  </r>
  <r>
    <x v="11"/>
    <x v="3"/>
    <s v="Persons:"/>
    <x v="10"/>
    <s v="AUT"/>
    <x v="19"/>
    <n v="618.6"/>
  </r>
  <r>
    <x v="11"/>
    <x v="3"/>
    <s v="Persons:"/>
    <x v="10"/>
    <s v="AUT"/>
    <x v="20"/>
    <n v="607"/>
  </r>
  <r>
    <x v="11"/>
    <x v="3"/>
    <s v="Persons:"/>
    <x v="10"/>
    <s v="AUT"/>
    <x v="21"/>
    <n v="597.70000000000005"/>
  </r>
  <r>
    <x v="11"/>
    <x v="3"/>
    <s v="Persons:"/>
    <x v="10"/>
    <s v="AUT"/>
    <x v="22"/>
    <n v="581"/>
  </r>
  <r>
    <x v="11"/>
    <x v="3"/>
    <s v="Persons:"/>
    <x v="10"/>
    <s v="AUT"/>
    <x v="23"/>
    <n v="567.70000000000005"/>
  </r>
  <r>
    <x v="11"/>
    <x v="3"/>
    <s v="Persons:"/>
    <x v="10"/>
    <s v="AUT"/>
    <x v="24"/>
    <n v="552.5"/>
  </r>
  <r>
    <x v="11"/>
    <x v="3"/>
    <s v="Persons:"/>
    <x v="10"/>
    <s v="AUT"/>
    <x v="25"/>
    <n v="536.80000000000007"/>
  </r>
  <r>
    <x v="11"/>
    <x v="3"/>
    <s v="Persons:"/>
    <x v="10"/>
    <s v="AUT"/>
    <x v="26"/>
    <n v="520"/>
  </r>
  <r>
    <x v="11"/>
    <x v="3"/>
    <s v="Persons:"/>
    <x v="10"/>
    <s v="AUT"/>
    <x v="27"/>
    <n v="503.2"/>
  </r>
  <r>
    <x v="11"/>
    <x v="3"/>
    <s v="Persons:"/>
    <x v="10"/>
    <s v="AUT"/>
    <x v="28"/>
    <n v="488.40000000000009"/>
  </r>
  <r>
    <x v="11"/>
    <x v="3"/>
    <s v="Persons:"/>
    <x v="10"/>
    <s v="AUT"/>
    <x v="29"/>
    <n v="480.90000000000009"/>
  </r>
  <r>
    <x v="11"/>
    <x v="3"/>
    <s v="Persons:"/>
    <x v="10"/>
    <s v="AUT"/>
    <x v="30"/>
    <n v="487.2"/>
  </r>
  <r>
    <x v="11"/>
    <x v="3"/>
    <s v="Persons:"/>
    <x v="10"/>
    <s v="AUT"/>
    <x v="31"/>
    <n v="502.7"/>
  </r>
  <r>
    <x v="11"/>
    <x v="3"/>
    <s v="Persons:"/>
    <x v="10"/>
    <s v="AUT"/>
    <x v="32"/>
    <n v="518.80000000000007"/>
  </r>
  <r>
    <x v="11"/>
    <x v="3"/>
    <s v="Persons:"/>
    <x v="10"/>
    <s v="AUT"/>
    <x v="33"/>
    <n v="530.4"/>
  </r>
  <r>
    <x v="11"/>
    <x v="3"/>
    <s v="Persons:"/>
    <x v="10"/>
    <s v="AUT"/>
    <x v="34"/>
    <n v="531"/>
  </r>
  <r>
    <x v="11"/>
    <x v="3"/>
    <s v="Persons:"/>
    <x v="10"/>
    <s v="AUT"/>
    <x v="35"/>
    <n v="523.6"/>
  </r>
  <r>
    <x v="11"/>
    <x v="3"/>
    <s v="Persons:"/>
    <x v="10"/>
    <s v="AUT"/>
    <x v="36"/>
    <n v="513.70000000000005"/>
  </r>
  <r>
    <x v="11"/>
    <x v="3"/>
    <s v="Persons:"/>
    <x v="10"/>
    <s v="AUT"/>
    <x v="37"/>
    <n v="504.1"/>
  </r>
  <r>
    <x v="11"/>
    <x v="3"/>
    <s v="Persons:"/>
    <x v="10"/>
    <s v="AUT"/>
    <x v="38"/>
    <n v="495.8"/>
  </r>
  <r>
    <x v="11"/>
    <x v="3"/>
    <s v="Persons:"/>
    <x v="10"/>
    <s v="AUT"/>
    <x v="39"/>
    <n v="486"/>
  </r>
  <r>
    <x v="11"/>
    <x v="3"/>
    <s v="Persons:"/>
    <x v="10"/>
    <s v="AUT"/>
    <x v="40"/>
    <n v="477.3"/>
  </r>
  <r>
    <x v="11"/>
    <x v="3"/>
    <s v="Persons:"/>
    <x v="10"/>
    <s v="AUT"/>
    <x v="41"/>
    <n v="469.6"/>
  </r>
  <r>
    <x v="11"/>
    <x v="3"/>
    <s v="Persons:"/>
    <x v="10"/>
    <s v="AUT"/>
    <x v="42"/>
    <n v="459.8"/>
  </r>
  <r>
    <x v="11"/>
    <x v="3"/>
    <s v="Persons:"/>
    <x v="10"/>
    <s v="AUT"/>
    <x v="43"/>
    <n v="448.2"/>
  </r>
  <r>
    <x v="11"/>
    <x v="3"/>
    <s v="Persons:"/>
    <x v="10"/>
    <s v="AUT"/>
    <x v="44"/>
    <n v="438.3"/>
  </r>
  <r>
    <x v="11"/>
    <x v="3"/>
    <s v="Persons:"/>
    <x v="10"/>
    <s v="AUT"/>
    <x v="45"/>
    <n v="427.8"/>
  </r>
  <r>
    <x v="11"/>
    <x v="3"/>
    <s v="Persons:"/>
    <x v="10"/>
    <s v="AUT"/>
    <x v="46"/>
    <n v="416.5"/>
  </r>
  <r>
    <x v="11"/>
    <x v="3"/>
    <s v="Persons:"/>
    <x v="10"/>
    <s v="AUT"/>
    <x v="47"/>
    <n v="404.2"/>
  </r>
  <r>
    <x v="11"/>
    <x v="3"/>
    <s v="Persons:"/>
    <x v="10"/>
    <s v="AUT"/>
    <x v="48"/>
    <n v="394.1"/>
  </r>
  <r>
    <x v="11"/>
    <x v="3"/>
    <s v="Persons:"/>
    <x v="10"/>
    <s v="AUT"/>
    <x v="49"/>
    <n v="384.40000000000009"/>
  </r>
  <r>
    <x v="11"/>
    <x v="3"/>
    <s v="Persons:"/>
    <x v="10"/>
    <s v="AUT"/>
    <x v="50"/>
    <n v="374"/>
  </r>
  <r>
    <x v="11"/>
    <x v="3"/>
    <s v="Persons:"/>
    <x v="10"/>
    <s v="AUT"/>
    <x v="51"/>
    <n v="364.5"/>
  </r>
  <r>
    <x v="11"/>
    <x v="3"/>
    <s v="Persons:"/>
    <x v="10"/>
    <s v="AUT"/>
    <x v="52"/>
    <n v="356.6"/>
  </r>
  <r>
    <x v="11"/>
    <x v="3"/>
    <s v="Persons:"/>
    <x v="10"/>
    <s v="AUT"/>
    <x v="53"/>
    <n v="350.2"/>
  </r>
  <r>
    <x v="11"/>
    <x v="3"/>
    <s v="Persons:"/>
    <x v="10"/>
    <s v="AUT"/>
    <x v="54"/>
    <n v="344.5"/>
  </r>
  <r>
    <x v="11"/>
    <x v="3"/>
    <s v="Persons:"/>
    <x v="10"/>
    <s v="AUT"/>
    <x v="55"/>
    <n v="339"/>
  </r>
  <r>
    <x v="11"/>
    <x v="3"/>
    <s v="Persons:"/>
    <x v="10"/>
    <s v="AUT"/>
    <x v="56"/>
    <n v="333.90000000000009"/>
  </r>
  <r>
    <x v="11"/>
    <x v="3"/>
    <s v="Persons:"/>
    <x v="10"/>
    <s v="AUT"/>
    <x v="57"/>
    <n v="327.60000000000002"/>
  </r>
  <r>
    <x v="11"/>
    <x v="3"/>
    <s v="Persons:"/>
    <x v="10"/>
    <s v="AUT"/>
    <x v="58"/>
    <n v="322.60000000000002"/>
  </r>
  <r>
    <x v="11"/>
    <x v="3"/>
    <s v="Persons:"/>
    <x v="10"/>
    <s v="AUT"/>
    <x v="59"/>
    <n v="317.5"/>
  </r>
  <r>
    <x v="11"/>
    <x v="3"/>
    <s v="Persons:"/>
    <x v="10"/>
    <s v="AUT"/>
    <x v="60"/>
    <n v="310.5"/>
  </r>
  <r>
    <x v="11"/>
    <x v="3"/>
    <s v="Persons:"/>
    <x v="10"/>
    <s v="AUT"/>
    <x v="61"/>
    <n v="304.40000000000009"/>
  </r>
  <r>
    <x v="11"/>
    <x v="3"/>
    <s v="Persons:"/>
    <x v="10"/>
    <s v="AUT"/>
    <x v="62"/>
    <n v="297.10000000000002"/>
  </r>
  <r>
    <x v="11"/>
    <x v="3"/>
    <s v="Persons:"/>
    <x v="10"/>
    <s v="AUT"/>
    <x v="63"/>
    <n v="289.7"/>
  </r>
  <r>
    <x v="11"/>
    <x v="3"/>
    <s v="Persons:"/>
    <x v="11"/>
    <s v="PRT"/>
    <x v="0"/>
    <m/>
  </r>
  <r>
    <x v="11"/>
    <x v="3"/>
    <s v="Persons:"/>
    <x v="11"/>
    <s v="PRT"/>
    <x v="1"/>
    <n v="1209.4000000000001"/>
  </r>
  <r>
    <x v="11"/>
    <x v="3"/>
    <s v="Persons:"/>
    <x v="11"/>
    <s v="PRT"/>
    <x v="2"/>
    <n v="1161.4000000000001"/>
  </r>
  <r>
    <x v="11"/>
    <x v="3"/>
    <s v="Persons:"/>
    <x v="11"/>
    <s v="PRT"/>
    <x v="3"/>
    <n v="1116.7"/>
  </r>
  <r>
    <x v="11"/>
    <x v="3"/>
    <s v="Persons:"/>
    <x v="11"/>
    <s v="PRT"/>
    <x v="4"/>
    <n v="1097.8"/>
  </r>
  <r>
    <x v="11"/>
    <x v="3"/>
    <s v="Persons:"/>
    <x v="11"/>
    <s v="PRT"/>
    <x v="5"/>
    <n v="1079.7"/>
  </r>
  <r>
    <x v="11"/>
    <x v="3"/>
    <s v="Persons:"/>
    <x v="11"/>
    <s v="PRT"/>
    <x v="6"/>
    <n v="1065.7"/>
  </r>
  <r>
    <x v="11"/>
    <x v="3"/>
    <s v="Persons:"/>
    <x v="11"/>
    <s v="PRT"/>
    <x v="7"/>
    <n v="1054"/>
  </r>
  <r>
    <x v="11"/>
    <x v="3"/>
    <s v="Persons:"/>
    <x v="11"/>
    <s v="PRT"/>
    <x v="8"/>
    <n v="1041"/>
  </r>
  <r>
    <x v="11"/>
    <x v="3"/>
    <s v="Persons:"/>
    <x v="11"/>
    <s v="PRT"/>
    <x v="9"/>
    <n v="1023.7"/>
  </r>
  <r>
    <x v="11"/>
    <x v="3"/>
    <s v="Persons:"/>
    <x v="11"/>
    <s v="PRT"/>
    <x v="10"/>
    <n v="1003.9"/>
  </r>
  <r>
    <x v="11"/>
    <x v="3"/>
    <s v="Persons:"/>
    <x v="11"/>
    <s v="PRT"/>
    <x v="11"/>
    <n v="984.80000000000018"/>
  </r>
  <r>
    <x v="11"/>
    <x v="3"/>
    <s v="Persons:"/>
    <x v="11"/>
    <s v="PRT"/>
    <x v="12"/>
    <n v="961.4000000000002"/>
  </r>
  <r>
    <x v="11"/>
    <x v="3"/>
    <s v="Persons:"/>
    <x v="11"/>
    <s v="PRT"/>
    <x v="13"/>
    <n v="929"/>
  </r>
  <r>
    <x v="11"/>
    <x v="3"/>
    <s v="Persons:"/>
    <x v="11"/>
    <s v="PRT"/>
    <x v="14"/>
    <n v="898.7"/>
  </r>
  <r>
    <x v="11"/>
    <x v="3"/>
    <s v="Persons:"/>
    <x v="11"/>
    <s v="PRT"/>
    <x v="15"/>
    <n v="873.7"/>
  </r>
  <r>
    <x v="11"/>
    <x v="3"/>
    <s v="Persons:"/>
    <x v="11"/>
    <s v="PRT"/>
    <x v="16"/>
    <n v="847.2"/>
  </r>
  <r>
    <x v="11"/>
    <x v="3"/>
    <s v="Persons:"/>
    <x v="11"/>
    <s v="PRT"/>
    <x v="17"/>
    <n v="819.4000000000002"/>
  </r>
  <r>
    <x v="11"/>
    <x v="3"/>
    <s v="Persons:"/>
    <x v="11"/>
    <s v="PRT"/>
    <x v="18"/>
    <n v="794.2"/>
  </r>
  <r>
    <x v="11"/>
    <x v="3"/>
    <s v="Persons:"/>
    <x v="11"/>
    <s v="PRT"/>
    <x v="19"/>
    <n v="772.4000000000002"/>
  </r>
  <r>
    <x v="11"/>
    <x v="3"/>
    <s v="Persons:"/>
    <x v="11"/>
    <s v="PRT"/>
    <x v="20"/>
    <n v="752.7"/>
  </r>
  <r>
    <x v="11"/>
    <x v="3"/>
    <s v="Persons:"/>
    <x v="11"/>
    <s v="PRT"/>
    <x v="21"/>
    <n v="735"/>
  </r>
  <r>
    <x v="11"/>
    <x v="3"/>
    <s v="Persons:"/>
    <x v="11"/>
    <s v="PRT"/>
    <x v="22"/>
    <n v="715.1"/>
  </r>
  <r>
    <x v="11"/>
    <x v="3"/>
    <s v="Persons:"/>
    <x v="11"/>
    <s v="PRT"/>
    <x v="23"/>
    <n v="689.6"/>
  </r>
  <r>
    <x v="11"/>
    <x v="3"/>
    <s v="Persons:"/>
    <x v="11"/>
    <s v="PRT"/>
    <x v="24"/>
    <n v="664.5"/>
  </r>
  <r>
    <x v="11"/>
    <x v="3"/>
    <s v="Persons:"/>
    <x v="11"/>
    <s v="PRT"/>
    <x v="25"/>
    <n v="643.1"/>
  </r>
  <r>
    <x v="11"/>
    <x v="3"/>
    <s v="Persons:"/>
    <x v="11"/>
    <s v="PRT"/>
    <x v="26"/>
    <n v="622.40000000000009"/>
  </r>
  <r>
    <x v="11"/>
    <x v="3"/>
    <s v="Persons:"/>
    <x v="11"/>
    <s v="PRT"/>
    <x v="27"/>
    <n v="603.20000000000005"/>
  </r>
  <r>
    <x v="11"/>
    <x v="3"/>
    <s v="Persons:"/>
    <x v="11"/>
    <s v="PRT"/>
    <x v="28"/>
    <n v="582.80000000000018"/>
  </r>
  <r>
    <x v="11"/>
    <x v="3"/>
    <s v="Persons:"/>
    <x v="11"/>
    <s v="PRT"/>
    <x v="29"/>
    <n v="564.80000000000007"/>
  </r>
  <r>
    <x v="11"/>
    <x v="3"/>
    <s v="Persons:"/>
    <x v="11"/>
    <s v="PRT"/>
    <x v="30"/>
    <n v="556"/>
  </r>
  <r>
    <x v="11"/>
    <x v="3"/>
    <s v="Persons:"/>
    <x v="11"/>
    <s v="PRT"/>
    <x v="31"/>
    <n v="548.4"/>
  </r>
  <r>
    <x v="11"/>
    <x v="3"/>
    <s v="Persons:"/>
    <x v="11"/>
    <s v="PRT"/>
    <x v="32"/>
    <n v="491.40000000000009"/>
  </r>
  <r>
    <x v="11"/>
    <x v="3"/>
    <s v="Persons:"/>
    <x v="11"/>
    <s v="PRT"/>
    <x v="33"/>
    <n v="528"/>
  </r>
  <r>
    <x v="11"/>
    <x v="3"/>
    <s v="Persons:"/>
    <x v="11"/>
    <s v="PRT"/>
    <x v="34"/>
    <n v="514"/>
  </r>
  <r>
    <x v="11"/>
    <x v="3"/>
    <s v="Persons:"/>
    <x v="11"/>
    <s v="PRT"/>
    <x v="35"/>
    <n v="498.2"/>
  </r>
  <r>
    <x v="11"/>
    <x v="3"/>
    <s v="Persons:"/>
    <x v="11"/>
    <s v="PRT"/>
    <x v="36"/>
    <n v="482.8"/>
  </r>
  <r>
    <x v="11"/>
    <x v="3"/>
    <s v="Persons:"/>
    <x v="11"/>
    <s v="PRT"/>
    <x v="37"/>
    <n v="466.40000000000009"/>
  </r>
  <r>
    <x v="11"/>
    <x v="3"/>
    <s v="Persons:"/>
    <x v="11"/>
    <s v="PRT"/>
    <x v="38"/>
    <n v="448.8"/>
  </r>
  <r>
    <x v="11"/>
    <x v="3"/>
    <s v="Persons:"/>
    <x v="11"/>
    <s v="PRT"/>
    <x v="39"/>
    <n v="432.1"/>
  </r>
  <r>
    <x v="11"/>
    <x v="3"/>
    <s v="Persons:"/>
    <x v="11"/>
    <s v="PRT"/>
    <x v="40"/>
    <n v="418.5"/>
  </r>
  <r>
    <x v="11"/>
    <x v="3"/>
    <s v="Persons:"/>
    <x v="11"/>
    <s v="PRT"/>
    <x v="41"/>
    <n v="404.5"/>
  </r>
  <r>
    <x v="11"/>
    <x v="3"/>
    <s v="Persons:"/>
    <x v="11"/>
    <s v="PRT"/>
    <x v="42"/>
    <n v="362"/>
  </r>
  <r>
    <x v="11"/>
    <x v="3"/>
    <s v="Persons:"/>
    <x v="11"/>
    <s v="PRT"/>
    <x v="43"/>
    <n v="344.6"/>
  </r>
  <r>
    <x v="11"/>
    <x v="3"/>
    <s v="Persons:"/>
    <x v="11"/>
    <s v="PRT"/>
    <x v="44"/>
    <n v="353.1"/>
  </r>
  <r>
    <x v="11"/>
    <x v="3"/>
    <s v="Persons:"/>
    <x v="11"/>
    <s v="PRT"/>
    <x v="45"/>
    <n v="336.6"/>
  </r>
  <r>
    <x v="11"/>
    <x v="3"/>
    <s v="Persons:"/>
    <x v="11"/>
    <s v="PRT"/>
    <x v="46"/>
    <n v="323.10000000000002"/>
  </r>
  <r>
    <x v="11"/>
    <x v="3"/>
    <s v="Persons:"/>
    <x v="11"/>
    <s v="PRT"/>
    <x v="47"/>
    <n v="314.60000000000002"/>
  </r>
  <r>
    <x v="11"/>
    <x v="3"/>
    <s v="Persons:"/>
    <x v="11"/>
    <s v="PRT"/>
    <x v="48"/>
    <n v="286.2"/>
  </r>
  <r>
    <x v="11"/>
    <x v="3"/>
    <s v="Persons:"/>
    <x v="11"/>
    <s v="PRT"/>
    <x v="49"/>
    <n v="260.8"/>
  </r>
  <r>
    <x v="11"/>
    <x v="3"/>
    <s v="Persons:"/>
    <x v="11"/>
    <s v="PRT"/>
    <x v="50"/>
    <n v="262.5"/>
  </r>
  <r>
    <x v="11"/>
    <x v="3"/>
    <s v="Persons:"/>
    <x v="11"/>
    <s v="PRT"/>
    <x v="51"/>
    <n v="266.2"/>
  </r>
  <r>
    <x v="11"/>
    <x v="3"/>
    <s v="Persons:"/>
    <x v="11"/>
    <s v="PRT"/>
    <x v="52"/>
    <n v="271.60000000000002"/>
  </r>
  <r>
    <x v="11"/>
    <x v="3"/>
    <s v="Persons:"/>
    <x v="11"/>
    <s v="PRT"/>
    <x v="53"/>
    <n v="266.7"/>
  </r>
  <r>
    <x v="11"/>
    <x v="3"/>
    <s v="Persons:"/>
    <x v="11"/>
    <s v="PRT"/>
    <x v="54"/>
    <n v="257.3"/>
  </r>
  <r>
    <x v="11"/>
    <x v="3"/>
    <s v="Persons:"/>
    <x v="11"/>
    <s v="PRT"/>
    <x v="55"/>
    <n v="254"/>
  </r>
  <r>
    <x v="11"/>
    <x v="3"/>
    <s v="Persons:"/>
    <x v="11"/>
    <s v="PRT"/>
    <x v="56"/>
    <n v="249.8"/>
  </r>
  <r>
    <x v="11"/>
    <x v="3"/>
    <s v="Persons:"/>
    <x v="11"/>
    <s v="PRT"/>
    <x v="57"/>
    <n v="250"/>
  </r>
  <r>
    <x v="11"/>
    <x v="3"/>
    <s v="Persons:"/>
    <x v="11"/>
    <s v="PRT"/>
    <x v="58"/>
    <n v="248.5"/>
  </r>
  <r>
    <x v="11"/>
    <x v="3"/>
    <s v="Persons:"/>
    <x v="11"/>
    <s v="PRT"/>
    <x v="59"/>
    <n v="246.4"/>
  </r>
  <r>
    <x v="11"/>
    <x v="3"/>
    <s v="Persons:"/>
    <x v="11"/>
    <s v="PRT"/>
    <x v="60"/>
    <n v="246.2"/>
  </r>
  <r>
    <x v="11"/>
    <x v="3"/>
    <s v="Persons:"/>
    <x v="11"/>
    <s v="PRT"/>
    <x v="61"/>
    <n v="242.7"/>
  </r>
  <r>
    <x v="11"/>
    <x v="3"/>
    <s v="Persons:"/>
    <x v="11"/>
    <s v="PRT"/>
    <x v="62"/>
    <n v="239.8"/>
  </r>
  <r>
    <x v="11"/>
    <x v="3"/>
    <s v="Persons:"/>
    <x v="11"/>
    <s v="PRT"/>
    <x v="63"/>
    <n v="232.1"/>
  </r>
  <r>
    <x v="11"/>
    <x v="3"/>
    <s v="Persons:"/>
    <x v="12"/>
    <s v="FIN"/>
    <x v="0"/>
    <m/>
  </r>
  <r>
    <x v="11"/>
    <x v="3"/>
    <s v="Persons:"/>
    <x v="12"/>
    <s v="FIN"/>
    <x v="1"/>
    <n v="588.5"/>
  </r>
  <r>
    <x v="11"/>
    <x v="3"/>
    <s v="Persons:"/>
    <x v="12"/>
    <s v="FIN"/>
    <x v="2"/>
    <n v="561.9"/>
  </r>
  <r>
    <x v="11"/>
    <x v="3"/>
    <s v="Persons:"/>
    <x v="12"/>
    <s v="FIN"/>
    <x v="3"/>
    <n v="536.20000000000005"/>
  </r>
  <r>
    <x v="11"/>
    <x v="3"/>
    <s v="Persons:"/>
    <x v="12"/>
    <s v="FIN"/>
    <x v="4"/>
    <n v="518.30000000000007"/>
  </r>
  <r>
    <x v="11"/>
    <x v="3"/>
    <s v="Persons:"/>
    <x v="12"/>
    <s v="FIN"/>
    <x v="5"/>
    <n v="506.90000000000009"/>
  </r>
  <r>
    <x v="11"/>
    <x v="3"/>
    <s v="Persons:"/>
    <x v="12"/>
    <s v="FIN"/>
    <x v="6"/>
    <n v="500.8"/>
  </r>
  <r>
    <x v="11"/>
    <x v="3"/>
    <s v="Persons:"/>
    <x v="12"/>
    <s v="FIN"/>
    <x v="7"/>
    <n v="490.3"/>
  </r>
  <r>
    <x v="11"/>
    <x v="3"/>
    <s v="Persons:"/>
    <x v="12"/>
    <s v="FIN"/>
    <x v="8"/>
    <n v="478.3"/>
  </r>
  <r>
    <x v="11"/>
    <x v="3"/>
    <s v="Persons:"/>
    <x v="12"/>
    <s v="FIN"/>
    <x v="9"/>
    <n v="470.1"/>
  </r>
  <r>
    <x v="11"/>
    <x v="3"/>
    <s v="Persons:"/>
    <x v="12"/>
    <s v="FIN"/>
    <x v="10"/>
    <n v="458.6"/>
  </r>
  <r>
    <x v="11"/>
    <x v="3"/>
    <s v="Persons:"/>
    <x v="12"/>
    <s v="FIN"/>
    <x v="11"/>
    <n v="448.3"/>
  </r>
  <r>
    <x v="11"/>
    <x v="3"/>
    <s v="Persons:"/>
    <x v="12"/>
    <s v="FIN"/>
    <x v="12"/>
    <n v="439.6"/>
  </r>
  <r>
    <x v="11"/>
    <x v="3"/>
    <s v="Persons:"/>
    <x v="12"/>
    <s v="FIN"/>
    <x v="13"/>
    <n v="431.3"/>
  </r>
  <r>
    <x v="11"/>
    <x v="3"/>
    <s v="Persons:"/>
    <x v="12"/>
    <s v="FIN"/>
    <x v="14"/>
    <n v="423.1"/>
  </r>
  <r>
    <x v="11"/>
    <x v="3"/>
    <s v="Persons:"/>
    <x v="12"/>
    <s v="FIN"/>
    <x v="15"/>
    <n v="415.90000000000009"/>
  </r>
  <r>
    <x v="11"/>
    <x v="3"/>
    <s v="Persons:"/>
    <x v="12"/>
    <s v="FIN"/>
    <x v="16"/>
    <n v="408.1"/>
  </r>
  <r>
    <x v="11"/>
    <x v="3"/>
    <s v="Persons:"/>
    <x v="12"/>
    <s v="FIN"/>
    <x v="17"/>
    <n v="398.3"/>
  </r>
  <r>
    <x v="11"/>
    <x v="3"/>
    <s v="Persons:"/>
    <x v="12"/>
    <s v="FIN"/>
    <x v="18"/>
    <n v="386.7"/>
  </r>
  <r>
    <x v="11"/>
    <x v="3"/>
    <s v="Persons:"/>
    <x v="12"/>
    <s v="FIN"/>
    <x v="19"/>
    <n v="374.3"/>
  </r>
  <r>
    <x v="11"/>
    <x v="3"/>
    <s v="Persons:"/>
    <x v="12"/>
    <s v="FIN"/>
    <x v="20"/>
    <n v="363.1"/>
  </r>
  <r>
    <x v="11"/>
    <x v="3"/>
    <s v="Persons:"/>
    <x v="12"/>
    <s v="FIN"/>
    <x v="21"/>
    <n v="353.8"/>
  </r>
  <r>
    <x v="11"/>
    <x v="3"/>
    <s v="Persons:"/>
    <x v="12"/>
    <s v="FIN"/>
    <x v="22"/>
    <n v="345"/>
  </r>
  <r>
    <x v="11"/>
    <x v="3"/>
    <s v="Persons:"/>
    <x v="12"/>
    <s v="FIN"/>
    <x v="23"/>
    <n v="335.90000000000009"/>
  </r>
  <r>
    <x v="11"/>
    <x v="3"/>
    <s v="Persons:"/>
    <x v="12"/>
    <s v="FIN"/>
    <x v="24"/>
    <n v="327.40000000000009"/>
  </r>
  <r>
    <x v="11"/>
    <x v="3"/>
    <s v="Persons:"/>
    <x v="12"/>
    <s v="FIN"/>
    <x v="25"/>
    <n v="318.90000000000009"/>
  </r>
  <r>
    <x v="11"/>
    <x v="3"/>
    <s v="Persons:"/>
    <x v="12"/>
    <s v="FIN"/>
    <x v="26"/>
    <n v="311"/>
  </r>
  <r>
    <x v="11"/>
    <x v="3"/>
    <s v="Persons:"/>
    <x v="12"/>
    <s v="FIN"/>
    <x v="27"/>
    <n v="303.8"/>
  </r>
  <r>
    <x v="11"/>
    <x v="3"/>
    <s v="Persons:"/>
    <x v="12"/>
    <s v="FIN"/>
    <x v="28"/>
    <n v="296.10000000000002"/>
  </r>
  <r>
    <x v="11"/>
    <x v="3"/>
    <s v="Persons:"/>
    <x v="12"/>
    <s v="FIN"/>
    <x v="29"/>
    <n v="292.10000000000002"/>
  </r>
  <r>
    <x v="11"/>
    <x v="3"/>
    <s v="Persons:"/>
    <x v="12"/>
    <s v="FIN"/>
    <x v="30"/>
    <n v="291"/>
  </r>
  <r>
    <x v="11"/>
    <x v="3"/>
    <s v="Persons:"/>
    <x v="12"/>
    <s v="FIN"/>
    <x v="31"/>
    <n v="287.89999999999998"/>
  </r>
  <r>
    <x v="11"/>
    <x v="3"/>
    <s v="Persons:"/>
    <x v="12"/>
    <s v="FIN"/>
    <x v="32"/>
    <n v="284.60000000000002"/>
  </r>
  <r>
    <x v="11"/>
    <x v="3"/>
    <s v="Persons:"/>
    <x v="12"/>
    <s v="FIN"/>
    <x v="33"/>
    <n v="281.10000000000002"/>
  </r>
  <r>
    <x v="11"/>
    <x v="3"/>
    <s v="Persons:"/>
    <x v="12"/>
    <s v="FIN"/>
    <x v="34"/>
    <n v="275.89999999999998"/>
  </r>
  <r>
    <x v="11"/>
    <x v="3"/>
    <s v="Persons:"/>
    <x v="12"/>
    <s v="FIN"/>
    <x v="35"/>
    <n v="269.7"/>
  </r>
  <r>
    <x v="11"/>
    <x v="3"/>
    <s v="Persons:"/>
    <x v="12"/>
    <s v="FIN"/>
    <x v="36"/>
    <n v="262.2"/>
  </r>
  <r>
    <x v="11"/>
    <x v="3"/>
    <s v="Persons:"/>
    <x v="12"/>
    <s v="FIN"/>
    <x v="37"/>
    <n v="253.2"/>
  </r>
  <r>
    <x v="11"/>
    <x v="3"/>
    <s v="Persons:"/>
    <x v="12"/>
    <s v="FIN"/>
    <x v="38"/>
    <n v="244.3"/>
  </r>
  <r>
    <x v="11"/>
    <x v="3"/>
    <s v="Persons:"/>
    <x v="12"/>
    <s v="FIN"/>
    <x v="39"/>
    <n v="234.5"/>
  </r>
  <r>
    <x v="11"/>
    <x v="3"/>
    <s v="Persons:"/>
    <x v="12"/>
    <s v="FIN"/>
    <x v="40"/>
    <n v="223.9"/>
  </r>
  <r>
    <x v="11"/>
    <x v="3"/>
    <s v="Persons:"/>
    <x v="12"/>
    <s v="FIN"/>
    <x v="41"/>
    <n v="213.3"/>
  </r>
  <r>
    <x v="11"/>
    <x v="3"/>
    <s v="Persons:"/>
    <x v="12"/>
    <s v="FIN"/>
    <x v="42"/>
    <n v="202.6"/>
  </r>
  <r>
    <x v="11"/>
    <x v="3"/>
    <s v="Persons:"/>
    <x v="12"/>
    <s v="FIN"/>
    <x v="43"/>
    <n v="193.4"/>
  </r>
  <r>
    <x v="11"/>
    <x v="3"/>
    <s v="Persons:"/>
    <x v="12"/>
    <s v="FIN"/>
    <x v="44"/>
    <n v="184.4"/>
  </r>
  <r>
    <x v="11"/>
    <x v="3"/>
    <s v="Persons:"/>
    <x v="12"/>
    <s v="FIN"/>
    <x v="45"/>
    <n v="175.6"/>
  </r>
  <r>
    <x v="11"/>
    <x v="3"/>
    <s v="Persons:"/>
    <x v="12"/>
    <s v="FIN"/>
    <x v="46"/>
    <n v="167.5"/>
  </r>
  <r>
    <x v="11"/>
    <x v="3"/>
    <s v="Persons:"/>
    <x v="12"/>
    <s v="FIN"/>
    <x v="47"/>
    <n v="159.4"/>
  </r>
  <r>
    <x v="11"/>
    <x v="3"/>
    <s v="Persons:"/>
    <x v="12"/>
    <s v="FIN"/>
    <x v="48"/>
    <n v="151.9"/>
  </r>
  <r>
    <x v="11"/>
    <x v="3"/>
    <s v="Persons:"/>
    <x v="12"/>
    <s v="FIN"/>
    <x v="49"/>
    <n v="145"/>
  </r>
  <r>
    <x v="11"/>
    <x v="3"/>
    <s v="Persons:"/>
    <x v="12"/>
    <s v="FIN"/>
    <x v="50"/>
    <n v="138.1"/>
  </r>
  <r>
    <x v="11"/>
    <x v="3"/>
    <s v="Persons:"/>
    <x v="12"/>
    <s v="FIN"/>
    <x v="51"/>
    <n v="132"/>
  </r>
  <r>
    <x v="11"/>
    <x v="3"/>
    <s v="Persons:"/>
    <x v="12"/>
    <s v="FIN"/>
    <x v="52"/>
    <n v="127.4"/>
  </r>
  <r>
    <x v="11"/>
    <x v="3"/>
    <s v="Persons:"/>
    <x v="12"/>
    <s v="FIN"/>
    <x v="53"/>
    <n v="123.1"/>
  </r>
  <r>
    <x v="11"/>
    <x v="3"/>
    <s v="Persons:"/>
    <x v="12"/>
    <s v="FIN"/>
    <x v="54"/>
    <n v="119"/>
  </r>
  <r>
    <x v="11"/>
    <x v="3"/>
    <s v="Persons:"/>
    <x v="12"/>
    <s v="FIN"/>
    <x v="55"/>
    <n v="116.4"/>
  </r>
  <r>
    <x v="11"/>
    <x v="3"/>
    <s v="Persons:"/>
    <x v="12"/>
    <s v="FIN"/>
    <x v="56"/>
    <n v="114.8"/>
  </r>
  <r>
    <x v="11"/>
    <x v="3"/>
    <s v="Persons:"/>
    <x v="12"/>
    <s v="FIN"/>
    <x v="57"/>
    <n v="112.7"/>
  </r>
  <r>
    <x v="11"/>
    <x v="3"/>
    <s v="Persons:"/>
    <x v="12"/>
    <s v="FIN"/>
    <x v="58"/>
    <n v="110.9"/>
  </r>
  <r>
    <x v="11"/>
    <x v="3"/>
    <s v="Persons:"/>
    <x v="12"/>
    <s v="FIN"/>
    <x v="59"/>
    <n v="109.2"/>
  </r>
  <r>
    <x v="11"/>
    <x v="3"/>
    <s v="Persons:"/>
    <x v="12"/>
    <s v="FIN"/>
    <x v="60"/>
    <n v="106.4"/>
  </r>
  <r>
    <x v="11"/>
    <x v="3"/>
    <s v="Persons:"/>
    <x v="12"/>
    <s v="FIN"/>
    <x v="61"/>
    <n v="104"/>
  </r>
  <r>
    <x v="11"/>
    <x v="3"/>
    <s v="Persons:"/>
    <x v="12"/>
    <s v="FIN"/>
    <x v="62"/>
    <n v="101.8"/>
  </r>
  <r>
    <x v="11"/>
    <x v="3"/>
    <s v="Persons:"/>
    <x v="12"/>
    <s v="FIN"/>
    <x v="63"/>
    <n v="99.100000000000023"/>
  </r>
  <r>
    <x v="11"/>
    <x v="3"/>
    <s v="Persons:"/>
    <x v="13"/>
    <s v="SWE"/>
    <x v="0"/>
    <m/>
  </r>
  <r>
    <x v="11"/>
    <x v="3"/>
    <s v="Persons:"/>
    <x v="13"/>
    <s v="SWE"/>
    <x v="1"/>
    <n v="1061.2"/>
  </r>
  <r>
    <x v="11"/>
    <x v="3"/>
    <s v="Persons:"/>
    <x v="13"/>
    <s v="SWE"/>
    <x v="2"/>
    <n v="1021.6"/>
  </r>
  <r>
    <x v="11"/>
    <x v="3"/>
    <s v="Persons:"/>
    <x v="13"/>
    <s v="SWE"/>
    <x v="3"/>
    <n v="982.80000000000018"/>
  </r>
  <r>
    <x v="11"/>
    <x v="3"/>
    <s v="Persons:"/>
    <x v="13"/>
    <s v="SWE"/>
    <x v="4"/>
    <n v="943.80000000000018"/>
  </r>
  <r>
    <x v="11"/>
    <x v="3"/>
    <s v="Persons:"/>
    <x v="13"/>
    <s v="SWE"/>
    <x v="5"/>
    <n v="906"/>
  </r>
  <r>
    <x v="11"/>
    <x v="3"/>
    <s v="Persons:"/>
    <x v="13"/>
    <s v="SWE"/>
    <x v="6"/>
    <n v="876.5"/>
  </r>
  <r>
    <x v="11"/>
    <x v="3"/>
    <s v="Persons:"/>
    <x v="13"/>
    <s v="SWE"/>
    <x v="7"/>
    <n v="855.4000000000002"/>
  </r>
  <r>
    <x v="11"/>
    <x v="3"/>
    <s v="Persons:"/>
    <x v="13"/>
    <s v="SWE"/>
    <x v="8"/>
    <n v="840.80000000000018"/>
  </r>
  <r>
    <x v="11"/>
    <x v="3"/>
    <s v="Persons:"/>
    <x v="13"/>
    <s v="SWE"/>
    <x v="9"/>
    <n v="827.30000000000018"/>
  </r>
  <r>
    <x v="11"/>
    <x v="3"/>
    <s v="Persons:"/>
    <x v="13"/>
    <s v="SWE"/>
    <x v="10"/>
    <n v="814.9000000000002"/>
  </r>
  <r>
    <x v="11"/>
    <x v="3"/>
    <s v="Persons:"/>
    <x v="13"/>
    <s v="SWE"/>
    <x v="11"/>
    <n v="807.30000000000018"/>
  </r>
  <r>
    <x v="11"/>
    <x v="3"/>
    <s v="Persons:"/>
    <x v="13"/>
    <s v="SWE"/>
    <x v="12"/>
    <n v="802.4000000000002"/>
  </r>
  <r>
    <x v="11"/>
    <x v="3"/>
    <s v="Persons:"/>
    <x v="13"/>
    <s v="SWE"/>
    <x v="13"/>
    <n v="799.2"/>
  </r>
  <r>
    <x v="11"/>
    <x v="3"/>
    <s v="Persons:"/>
    <x v="13"/>
    <s v="SWE"/>
    <x v="14"/>
    <n v="798.30000000000018"/>
  </r>
  <r>
    <x v="11"/>
    <x v="3"/>
    <s v="Persons:"/>
    <x v="13"/>
    <s v="SWE"/>
    <x v="15"/>
    <n v="799.1"/>
  </r>
  <r>
    <x v="11"/>
    <x v="3"/>
    <s v="Persons:"/>
    <x v="13"/>
    <s v="SWE"/>
    <x v="16"/>
    <n v="800.1"/>
  </r>
  <r>
    <x v="11"/>
    <x v="3"/>
    <s v="Persons:"/>
    <x v="13"/>
    <s v="SWE"/>
    <x v="17"/>
    <n v="799.6"/>
  </r>
  <r>
    <x v="11"/>
    <x v="3"/>
    <s v="Persons:"/>
    <x v="13"/>
    <s v="SWE"/>
    <x v="18"/>
    <n v="798"/>
  </r>
  <r>
    <x v="11"/>
    <x v="3"/>
    <s v="Persons:"/>
    <x v="13"/>
    <s v="SWE"/>
    <x v="19"/>
    <n v="796"/>
  </r>
  <r>
    <x v="11"/>
    <x v="3"/>
    <s v="Persons:"/>
    <x v="13"/>
    <s v="SWE"/>
    <x v="20"/>
    <n v="794"/>
  </r>
  <r>
    <x v="11"/>
    <x v="3"/>
    <s v="Persons:"/>
    <x v="13"/>
    <s v="SWE"/>
    <x v="21"/>
    <n v="793.1"/>
  </r>
  <r>
    <x v="11"/>
    <x v="3"/>
    <s v="Persons:"/>
    <x v="13"/>
    <s v="SWE"/>
    <x v="22"/>
    <n v="792"/>
  </r>
  <r>
    <x v="11"/>
    <x v="3"/>
    <s v="Persons:"/>
    <x v="13"/>
    <s v="SWE"/>
    <x v="23"/>
    <n v="788"/>
  </r>
  <r>
    <x v="11"/>
    <x v="3"/>
    <s v="Persons:"/>
    <x v="13"/>
    <s v="SWE"/>
    <x v="24"/>
    <n v="782.7"/>
  </r>
  <r>
    <x v="11"/>
    <x v="3"/>
    <s v="Persons:"/>
    <x v="13"/>
    <s v="SWE"/>
    <x v="25"/>
    <n v="775.6"/>
  </r>
  <r>
    <x v="11"/>
    <x v="3"/>
    <s v="Persons:"/>
    <x v="13"/>
    <s v="SWE"/>
    <x v="26"/>
    <n v="766"/>
  </r>
  <r>
    <x v="11"/>
    <x v="3"/>
    <s v="Persons:"/>
    <x v="13"/>
    <s v="SWE"/>
    <x v="27"/>
    <n v="752.80000000000018"/>
  </r>
  <r>
    <x v="11"/>
    <x v="3"/>
    <s v="Persons:"/>
    <x v="13"/>
    <s v="SWE"/>
    <x v="28"/>
    <n v="733.80000000000018"/>
  </r>
  <r>
    <x v="11"/>
    <x v="3"/>
    <s v="Persons:"/>
    <x v="13"/>
    <s v="SWE"/>
    <x v="29"/>
    <n v="718"/>
  </r>
  <r>
    <x v="11"/>
    <x v="3"/>
    <s v="Persons:"/>
    <x v="13"/>
    <s v="SWE"/>
    <x v="30"/>
    <n v="710.5"/>
  </r>
  <r>
    <x v="11"/>
    <x v="3"/>
    <s v="Persons:"/>
    <x v="13"/>
    <s v="SWE"/>
    <x v="31"/>
    <n v="703"/>
  </r>
  <r>
    <x v="11"/>
    <x v="3"/>
    <s v="Persons:"/>
    <x v="13"/>
    <s v="SWE"/>
    <x v="32"/>
    <n v="693.30000000000018"/>
  </r>
  <r>
    <x v="11"/>
    <x v="3"/>
    <s v="Persons:"/>
    <x v="13"/>
    <s v="SWE"/>
    <x v="33"/>
    <n v="684.1"/>
  </r>
  <r>
    <x v="11"/>
    <x v="3"/>
    <s v="Persons:"/>
    <x v="13"/>
    <s v="SWE"/>
    <x v="34"/>
    <n v="672.5"/>
  </r>
  <r>
    <x v="11"/>
    <x v="3"/>
    <s v="Persons:"/>
    <x v="13"/>
    <s v="SWE"/>
    <x v="35"/>
    <n v="659.1"/>
  </r>
  <r>
    <x v="11"/>
    <x v="3"/>
    <s v="Persons:"/>
    <x v="13"/>
    <s v="SWE"/>
    <x v="36"/>
    <n v="645"/>
  </r>
  <r>
    <x v="11"/>
    <x v="3"/>
    <s v="Persons:"/>
    <x v="13"/>
    <s v="SWE"/>
    <x v="37"/>
    <n v="629.40000000000009"/>
  </r>
  <r>
    <x v="11"/>
    <x v="3"/>
    <s v="Persons:"/>
    <x v="13"/>
    <s v="SWE"/>
    <x v="38"/>
    <n v="614.1"/>
  </r>
  <r>
    <x v="11"/>
    <x v="3"/>
    <s v="Persons:"/>
    <x v="13"/>
    <s v="SWE"/>
    <x v="39"/>
    <n v="596.9"/>
  </r>
  <r>
    <x v="11"/>
    <x v="3"/>
    <s v="Persons:"/>
    <x v="13"/>
    <s v="SWE"/>
    <x v="40"/>
    <n v="578.5"/>
  </r>
  <r>
    <x v="11"/>
    <x v="3"/>
    <s v="Persons:"/>
    <x v="13"/>
    <s v="SWE"/>
    <x v="41"/>
    <n v="560.9"/>
  </r>
  <r>
    <x v="11"/>
    <x v="3"/>
    <s v="Persons:"/>
    <x v="13"/>
    <s v="SWE"/>
    <x v="42"/>
    <n v="544.5"/>
  </r>
  <r>
    <x v="11"/>
    <x v="3"/>
    <s v="Persons:"/>
    <x v="13"/>
    <s v="SWE"/>
    <x v="43"/>
    <n v="529.80000000000007"/>
  </r>
  <r>
    <x v="11"/>
    <x v="3"/>
    <s v="Persons:"/>
    <x v="13"/>
    <s v="SWE"/>
    <x v="44"/>
    <n v="515.80000000000007"/>
  </r>
  <r>
    <x v="11"/>
    <x v="3"/>
    <s v="Persons:"/>
    <x v="13"/>
    <s v="SWE"/>
    <x v="45"/>
    <n v="501.90000000000009"/>
  </r>
  <r>
    <x v="11"/>
    <x v="3"/>
    <s v="Persons:"/>
    <x v="13"/>
    <s v="SWE"/>
    <x v="46"/>
    <n v="487.3"/>
  </r>
  <r>
    <x v="11"/>
    <x v="3"/>
    <s v="Persons:"/>
    <x v="13"/>
    <s v="SWE"/>
    <x v="47"/>
    <n v="473"/>
  </r>
  <r>
    <x v="11"/>
    <x v="3"/>
    <s v="Persons:"/>
    <x v="13"/>
    <s v="SWE"/>
    <x v="48"/>
    <n v="459.7"/>
  </r>
  <r>
    <x v="11"/>
    <x v="3"/>
    <s v="Persons:"/>
    <x v="13"/>
    <s v="SWE"/>
    <x v="49"/>
    <n v="446.7"/>
  </r>
  <r>
    <x v="11"/>
    <x v="3"/>
    <s v="Persons:"/>
    <x v="13"/>
    <s v="SWE"/>
    <x v="50"/>
    <n v="434"/>
  </r>
  <r>
    <x v="11"/>
    <x v="3"/>
    <s v="Persons:"/>
    <x v="13"/>
    <s v="SWE"/>
    <x v="51"/>
    <n v="422.3"/>
  </r>
  <r>
    <x v="11"/>
    <x v="3"/>
    <s v="Persons:"/>
    <x v="13"/>
    <s v="SWE"/>
    <x v="52"/>
    <n v="410.40000000000009"/>
  </r>
  <r>
    <x v="11"/>
    <x v="3"/>
    <s v="Persons:"/>
    <x v="13"/>
    <s v="SWE"/>
    <x v="53"/>
    <n v="397.2"/>
  </r>
  <r>
    <x v="11"/>
    <x v="3"/>
    <s v="Persons:"/>
    <x v="13"/>
    <s v="SWE"/>
    <x v="54"/>
    <n v="385.6"/>
  </r>
  <r>
    <x v="11"/>
    <x v="3"/>
    <s v="Persons:"/>
    <x v="13"/>
    <s v="SWE"/>
    <x v="55"/>
    <n v="376.7"/>
  </r>
  <r>
    <x v="11"/>
    <x v="3"/>
    <s v="Persons:"/>
    <x v="13"/>
    <s v="SWE"/>
    <x v="56"/>
    <n v="369.5"/>
  </r>
  <r>
    <x v="11"/>
    <x v="3"/>
    <s v="Persons:"/>
    <x v="13"/>
    <s v="SWE"/>
    <x v="57"/>
    <n v="360.6"/>
  </r>
  <r>
    <x v="11"/>
    <x v="3"/>
    <s v="Persons:"/>
    <x v="13"/>
    <s v="SWE"/>
    <x v="58"/>
    <n v="350.40000000000009"/>
  </r>
  <r>
    <x v="11"/>
    <x v="3"/>
    <s v="Persons:"/>
    <x v="13"/>
    <s v="SWE"/>
    <x v="59"/>
    <n v="341.6"/>
  </r>
  <r>
    <x v="11"/>
    <x v="3"/>
    <s v="Persons:"/>
    <x v="13"/>
    <s v="SWE"/>
    <x v="60"/>
    <n v="333.40000000000009"/>
  </r>
  <r>
    <x v="11"/>
    <x v="3"/>
    <s v="Persons:"/>
    <x v="13"/>
    <s v="SWE"/>
    <x v="61"/>
    <n v="325.10000000000002"/>
  </r>
  <r>
    <x v="11"/>
    <x v="3"/>
    <s v="Persons:"/>
    <x v="13"/>
    <s v="SWE"/>
    <x v="62"/>
    <n v="316.40000000000009"/>
  </r>
  <r>
    <x v="11"/>
    <x v="3"/>
    <s v="Persons:"/>
    <x v="13"/>
    <s v="SWE"/>
    <x v="63"/>
    <n v="308.2"/>
  </r>
  <r>
    <x v="11"/>
    <x v="3"/>
    <s v="Persons:"/>
    <x v="14"/>
    <s v="GBR"/>
    <x v="0"/>
    <m/>
  </r>
  <r>
    <x v="11"/>
    <x v="3"/>
    <s v="Persons:"/>
    <x v="14"/>
    <s v="GBR"/>
    <x v="1"/>
    <n v="6122.2000000000016"/>
  </r>
  <r>
    <x v="11"/>
    <x v="3"/>
    <s v="Persons:"/>
    <x v="14"/>
    <s v="GBR"/>
    <x v="2"/>
    <n v="5837.9"/>
  </r>
  <r>
    <x v="11"/>
    <x v="3"/>
    <s v="Persons:"/>
    <x v="14"/>
    <s v="GBR"/>
    <x v="3"/>
    <n v="5789.4"/>
  </r>
  <r>
    <x v="11"/>
    <x v="3"/>
    <s v="Persons:"/>
    <x v="14"/>
    <s v="GBR"/>
    <x v="4"/>
    <n v="5687.9000000000005"/>
  </r>
  <r>
    <x v="11"/>
    <x v="3"/>
    <s v="Persons:"/>
    <x v="14"/>
    <s v="GBR"/>
    <x v="5"/>
    <n v="5517.5"/>
  </r>
  <r>
    <x v="11"/>
    <x v="3"/>
    <s v="Persons:"/>
    <x v="14"/>
    <s v="GBR"/>
    <x v="6"/>
    <n v="5404.7000000000007"/>
  </r>
  <r>
    <x v="11"/>
    <x v="3"/>
    <s v="Persons:"/>
    <x v="14"/>
    <s v="GBR"/>
    <x v="7"/>
    <n v="5325.5"/>
  </r>
  <r>
    <x v="11"/>
    <x v="3"/>
    <s v="Persons:"/>
    <x v="14"/>
    <s v="GBR"/>
    <x v="8"/>
    <n v="5271.4000000000005"/>
  </r>
  <r>
    <x v="11"/>
    <x v="3"/>
    <s v="Persons:"/>
    <x v="14"/>
    <s v="GBR"/>
    <x v="9"/>
    <n v="5211.4000000000005"/>
  </r>
  <r>
    <x v="11"/>
    <x v="3"/>
    <s v="Persons:"/>
    <x v="14"/>
    <s v="GBR"/>
    <x v="10"/>
    <n v="5101.2000000000007"/>
  </r>
  <r>
    <x v="11"/>
    <x v="3"/>
    <s v="Persons:"/>
    <x v="14"/>
    <s v="GBR"/>
    <x v="11"/>
    <n v="5019.9000000000005"/>
  </r>
  <r>
    <x v="11"/>
    <x v="3"/>
    <s v="Persons:"/>
    <x v="14"/>
    <s v="GBR"/>
    <x v="12"/>
    <n v="4931.8"/>
  </r>
  <r>
    <x v="11"/>
    <x v="3"/>
    <s v="Persons:"/>
    <x v="14"/>
    <s v="GBR"/>
    <x v="13"/>
    <n v="4854"/>
  </r>
  <r>
    <x v="11"/>
    <x v="3"/>
    <s v="Persons:"/>
    <x v="14"/>
    <s v="GBR"/>
    <x v="14"/>
    <n v="4780.2"/>
  </r>
  <r>
    <x v="11"/>
    <x v="3"/>
    <s v="Persons:"/>
    <x v="14"/>
    <s v="GBR"/>
    <x v="15"/>
    <n v="4734.7"/>
  </r>
  <r>
    <x v="11"/>
    <x v="3"/>
    <s v="Persons:"/>
    <x v="14"/>
    <s v="GBR"/>
    <x v="16"/>
    <n v="4688.3"/>
  </r>
  <r>
    <x v="11"/>
    <x v="3"/>
    <s v="Persons:"/>
    <x v="14"/>
    <s v="GBR"/>
    <x v="17"/>
    <n v="4630.5"/>
  </r>
  <r>
    <x v="11"/>
    <x v="3"/>
    <s v="Persons:"/>
    <x v="14"/>
    <s v="GBR"/>
    <x v="18"/>
    <n v="4571.7"/>
  </r>
  <r>
    <x v="11"/>
    <x v="3"/>
    <s v="Persons:"/>
    <x v="14"/>
    <s v="GBR"/>
    <x v="19"/>
    <n v="4524.7"/>
  </r>
  <r>
    <x v="11"/>
    <x v="3"/>
    <s v="Persons:"/>
    <x v="14"/>
    <s v="GBR"/>
    <x v="20"/>
    <n v="4491.4000000000005"/>
  </r>
  <r>
    <x v="11"/>
    <x v="3"/>
    <s v="Persons:"/>
    <x v="14"/>
    <s v="GBR"/>
    <x v="21"/>
    <n v="4464.9000000000005"/>
  </r>
  <r>
    <x v="11"/>
    <x v="3"/>
    <s v="Persons:"/>
    <x v="14"/>
    <s v="GBR"/>
    <x v="22"/>
    <n v="4425.4000000000005"/>
  </r>
  <r>
    <x v="11"/>
    <x v="3"/>
    <s v="Persons:"/>
    <x v="14"/>
    <s v="GBR"/>
    <x v="23"/>
    <n v="4367.8"/>
  </r>
  <r>
    <x v="11"/>
    <x v="3"/>
    <s v="Persons:"/>
    <x v="14"/>
    <s v="GBR"/>
    <x v="24"/>
    <n v="4329.8"/>
  </r>
  <r>
    <x v="11"/>
    <x v="3"/>
    <s v="Persons:"/>
    <x v="14"/>
    <s v="GBR"/>
    <x v="25"/>
    <n v="4290.9000000000005"/>
  </r>
  <r>
    <x v="11"/>
    <x v="3"/>
    <s v="Persons:"/>
    <x v="14"/>
    <s v="GBR"/>
    <x v="26"/>
    <n v="4229.2"/>
  </r>
  <r>
    <x v="11"/>
    <x v="3"/>
    <s v="Persons:"/>
    <x v="14"/>
    <s v="GBR"/>
    <x v="27"/>
    <n v="4156.9000000000005"/>
  </r>
  <r>
    <x v="11"/>
    <x v="3"/>
    <s v="Persons:"/>
    <x v="14"/>
    <s v="GBR"/>
    <x v="28"/>
    <n v="4060.2"/>
  </r>
  <r>
    <x v="11"/>
    <x v="3"/>
    <s v="Persons:"/>
    <x v="14"/>
    <s v="GBR"/>
    <x v="29"/>
    <n v="3977.9"/>
  </r>
  <r>
    <x v="11"/>
    <x v="3"/>
    <s v="Persons:"/>
    <x v="14"/>
    <s v="GBR"/>
    <x v="30"/>
    <n v="3970.3"/>
  </r>
  <r>
    <x v="11"/>
    <x v="3"/>
    <s v="Persons:"/>
    <x v="14"/>
    <s v="GBR"/>
    <x v="31"/>
    <n v="3995"/>
  </r>
  <r>
    <x v="11"/>
    <x v="3"/>
    <s v="Persons:"/>
    <x v="14"/>
    <s v="GBR"/>
    <x v="32"/>
    <n v="3993.9"/>
  </r>
  <r>
    <x v="11"/>
    <x v="3"/>
    <s v="Persons:"/>
    <x v="14"/>
    <s v="GBR"/>
    <x v="33"/>
    <n v="3965.2"/>
  </r>
  <r>
    <x v="11"/>
    <x v="3"/>
    <s v="Persons:"/>
    <x v="14"/>
    <s v="GBR"/>
    <x v="34"/>
    <n v="3913.2"/>
  </r>
  <r>
    <x v="11"/>
    <x v="3"/>
    <s v="Persons:"/>
    <x v="14"/>
    <s v="GBR"/>
    <x v="35"/>
    <n v="3843"/>
  </r>
  <r>
    <x v="11"/>
    <x v="3"/>
    <s v="Persons:"/>
    <x v="14"/>
    <s v="GBR"/>
    <x v="36"/>
    <n v="3768.3"/>
  </r>
  <r>
    <x v="11"/>
    <x v="3"/>
    <s v="Persons:"/>
    <x v="14"/>
    <s v="GBR"/>
    <x v="37"/>
    <n v="3698"/>
  </r>
  <r>
    <x v="11"/>
    <x v="3"/>
    <s v="Persons:"/>
    <x v="14"/>
    <s v="GBR"/>
    <x v="38"/>
    <n v="3628.3"/>
  </r>
  <r>
    <x v="11"/>
    <x v="3"/>
    <s v="Persons:"/>
    <x v="14"/>
    <s v="GBR"/>
    <x v="39"/>
    <n v="3548.9"/>
  </r>
  <r>
    <x v="11"/>
    <x v="3"/>
    <s v="Persons:"/>
    <x v="14"/>
    <s v="GBR"/>
    <x v="40"/>
    <n v="3459.8"/>
  </r>
  <r>
    <x v="11"/>
    <x v="3"/>
    <s v="Persons:"/>
    <x v="14"/>
    <s v="GBR"/>
    <x v="41"/>
    <n v="3371.6000000000008"/>
  </r>
  <r>
    <x v="11"/>
    <x v="3"/>
    <s v="Persons:"/>
    <x v="14"/>
    <s v="GBR"/>
    <x v="42"/>
    <n v="3287.2"/>
  </r>
  <r>
    <x v="11"/>
    <x v="3"/>
    <s v="Persons:"/>
    <x v="14"/>
    <s v="GBR"/>
    <x v="43"/>
    <n v="3202.1000000000008"/>
  </r>
  <r>
    <x v="11"/>
    <x v="3"/>
    <s v="Persons:"/>
    <x v="14"/>
    <s v="GBR"/>
    <x v="44"/>
    <n v="3118.3"/>
  </r>
  <r>
    <x v="11"/>
    <x v="3"/>
    <s v="Persons:"/>
    <x v="14"/>
    <s v="GBR"/>
    <x v="45"/>
    <n v="3039.8"/>
  </r>
  <r>
    <x v="11"/>
    <x v="3"/>
    <s v="Persons:"/>
    <x v="14"/>
    <s v="GBR"/>
    <x v="46"/>
    <n v="2964.7"/>
  </r>
  <r>
    <x v="11"/>
    <x v="3"/>
    <s v="Persons:"/>
    <x v="14"/>
    <s v="GBR"/>
    <x v="47"/>
    <n v="2894.3"/>
  </r>
  <r>
    <x v="11"/>
    <x v="3"/>
    <s v="Persons:"/>
    <x v="14"/>
    <s v="GBR"/>
    <x v="48"/>
    <n v="2830"/>
  </r>
  <r>
    <x v="11"/>
    <x v="3"/>
    <s v="Persons:"/>
    <x v="14"/>
    <s v="GBR"/>
    <x v="49"/>
    <n v="2772.9"/>
  </r>
  <r>
    <x v="11"/>
    <x v="3"/>
    <s v="Persons:"/>
    <x v="14"/>
    <s v="GBR"/>
    <x v="50"/>
    <n v="2727.9"/>
  </r>
  <r>
    <x v="11"/>
    <x v="3"/>
    <s v="Persons:"/>
    <x v="14"/>
    <s v="GBR"/>
    <x v="51"/>
    <n v="2689.9"/>
  </r>
  <r>
    <x v="11"/>
    <x v="3"/>
    <s v="Persons:"/>
    <x v="14"/>
    <s v="GBR"/>
    <x v="52"/>
    <n v="2648.8"/>
  </r>
  <r>
    <x v="11"/>
    <x v="3"/>
    <s v="Persons:"/>
    <x v="14"/>
    <s v="GBR"/>
    <x v="53"/>
    <n v="2596.6999999999998"/>
  </r>
  <r>
    <x v="11"/>
    <x v="3"/>
    <s v="Persons:"/>
    <x v="14"/>
    <s v="GBR"/>
    <x v="54"/>
    <n v="2553.6999999999998"/>
  </r>
  <r>
    <x v="11"/>
    <x v="3"/>
    <s v="Persons:"/>
    <x v="14"/>
    <s v="GBR"/>
    <x v="55"/>
    <n v="2509.6"/>
  </r>
  <r>
    <x v="11"/>
    <x v="3"/>
    <s v="Persons:"/>
    <x v="14"/>
    <s v="GBR"/>
    <x v="56"/>
    <n v="2475.5"/>
  </r>
  <r>
    <x v="11"/>
    <x v="3"/>
    <s v="Persons:"/>
    <x v="14"/>
    <s v="GBR"/>
    <x v="57"/>
    <n v="2414.4"/>
  </r>
  <r>
    <x v="11"/>
    <x v="3"/>
    <s v="Persons:"/>
    <x v="14"/>
    <s v="GBR"/>
    <x v="58"/>
    <n v="2400.4"/>
  </r>
  <r>
    <x v="11"/>
    <x v="3"/>
    <s v="Persons:"/>
    <x v="14"/>
    <s v="GBR"/>
    <x v="59"/>
    <n v="2351.3000000000002"/>
  </r>
  <r>
    <x v="11"/>
    <x v="3"/>
    <s v="Persons:"/>
    <x v="14"/>
    <s v="GBR"/>
    <x v="60"/>
    <n v="2292.1999999999998"/>
  </r>
  <r>
    <x v="11"/>
    <x v="3"/>
    <s v="Persons:"/>
    <x v="14"/>
    <s v="GBR"/>
    <x v="61"/>
    <n v="2265.1"/>
  </r>
  <r>
    <x v="11"/>
    <x v="3"/>
    <s v="Persons:"/>
    <x v="14"/>
    <s v="GBR"/>
    <x v="62"/>
    <n v="2236.1"/>
  </r>
  <r>
    <x v="11"/>
    <x v="3"/>
    <s v="Persons:"/>
    <x v="14"/>
    <s v="GBR"/>
    <x v="63"/>
    <n v="2207"/>
  </r>
  <r>
    <x v="11"/>
    <x v="3"/>
    <s v="Persons:"/>
    <x v="15"/>
    <s v="ISL"/>
    <x v="0"/>
    <m/>
  </r>
  <r>
    <x v="11"/>
    <x v="3"/>
    <s v="Persons:"/>
    <x v="15"/>
    <s v="ISL"/>
    <x v="1"/>
    <n v="24.1"/>
  </r>
  <r>
    <x v="11"/>
    <x v="3"/>
    <s v="Persons:"/>
    <x v="15"/>
    <s v="ISL"/>
    <x v="2"/>
    <n v="23.2"/>
  </r>
  <r>
    <x v="11"/>
    <x v="3"/>
    <s v="Persons:"/>
    <x v="15"/>
    <s v="ISL"/>
    <x v="3"/>
    <n v="22.3"/>
  </r>
  <r>
    <x v="11"/>
    <x v="3"/>
    <s v="Persons:"/>
    <x v="15"/>
    <s v="ISL"/>
    <x v="4"/>
    <n v="21.5"/>
  </r>
  <r>
    <x v="11"/>
    <x v="3"/>
    <s v="Persons:"/>
    <x v="15"/>
    <s v="ISL"/>
    <x v="5"/>
    <n v="20.9"/>
  </r>
  <r>
    <x v="11"/>
    <x v="3"/>
    <s v="Persons:"/>
    <x v="15"/>
    <s v="ISL"/>
    <x v="6"/>
    <n v="20.3"/>
  </r>
  <r>
    <x v="11"/>
    <x v="3"/>
    <s v="Persons:"/>
    <x v="15"/>
    <s v="ISL"/>
    <x v="7"/>
    <n v="20"/>
  </r>
  <r>
    <x v="11"/>
    <x v="3"/>
    <s v="Persons:"/>
    <x v="15"/>
    <s v="ISL"/>
    <x v="8"/>
    <n v="19.8"/>
  </r>
  <r>
    <x v="11"/>
    <x v="3"/>
    <s v="Persons:"/>
    <x v="15"/>
    <s v="ISL"/>
    <x v="9"/>
    <n v="19.5"/>
  </r>
  <r>
    <x v="11"/>
    <x v="3"/>
    <s v="Persons:"/>
    <x v="15"/>
    <s v="ISL"/>
    <x v="10"/>
    <n v="19.3"/>
  </r>
  <r>
    <x v="11"/>
    <x v="3"/>
    <s v="Persons:"/>
    <x v="15"/>
    <s v="ISL"/>
    <x v="11"/>
    <n v="19.100000000000001"/>
  </r>
  <r>
    <x v="11"/>
    <x v="3"/>
    <s v="Persons:"/>
    <x v="15"/>
    <s v="ISL"/>
    <x v="12"/>
    <n v="18.8"/>
  </r>
  <r>
    <x v="11"/>
    <x v="3"/>
    <s v="Persons:"/>
    <x v="15"/>
    <s v="ISL"/>
    <x v="13"/>
    <n v="18.5"/>
  </r>
  <r>
    <x v="11"/>
    <x v="3"/>
    <s v="Persons:"/>
    <x v="15"/>
    <s v="ISL"/>
    <x v="14"/>
    <n v="18.3"/>
  </r>
  <r>
    <x v="11"/>
    <x v="3"/>
    <s v="Persons:"/>
    <x v="15"/>
    <s v="ISL"/>
    <x v="15"/>
    <n v="18"/>
  </r>
  <r>
    <x v="11"/>
    <x v="3"/>
    <s v="Persons:"/>
    <x v="15"/>
    <s v="ISL"/>
    <x v="16"/>
    <n v="17.7"/>
  </r>
  <r>
    <x v="11"/>
    <x v="3"/>
    <s v="Persons:"/>
    <x v="15"/>
    <s v="ISL"/>
    <x v="17"/>
    <n v="17.2"/>
  </r>
  <r>
    <x v="11"/>
    <x v="3"/>
    <s v="Persons:"/>
    <x v="15"/>
    <s v="ISL"/>
    <x v="18"/>
    <n v="16.600000000000001"/>
  </r>
  <r>
    <x v="11"/>
    <x v="3"/>
    <s v="Persons:"/>
    <x v="15"/>
    <s v="ISL"/>
    <x v="19"/>
    <n v="16.100000000000001"/>
  </r>
  <r>
    <x v="11"/>
    <x v="3"/>
    <s v="Persons:"/>
    <x v="15"/>
    <s v="ISL"/>
    <x v="20"/>
    <n v="15.6"/>
  </r>
  <r>
    <x v="11"/>
    <x v="3"/>
    <s v="Persons:"/>
    <x v="15"/>
    <s v="ISL"/>
    <x v="21"/>
    <n v="15.2"/>
  </r>
  <r>
    <x v="11"/>
    <x v="3"/>
    <s v="Persons:"/>
    <x v="15"/>
    <s v="ISL"/>
    <x v="22"/>
    <n v="14.7"/>
  </r>
  <r>
    <x v="11"/>
    <x v="3"/>
    <s v="Persons:"/>
    <x v="15"/>
    <s v="ISL"/>
    <x v="23"/>
    <n v="14.3"/>
  </r>
  <r>
    <x v="11"/>
    <x v="3"/>
    <s v="Persons:"/>
    <x v="15"/>
    <s v="ISL"/>
    <x v="24"/>
    <n v="14"/>
  </r>
  <r>
    <x v="11"/>
    <x v="3"/>
    <s v="Persons:"/>
    <x v="15"/>
    <s v="ISL"/>
    <x v="25"/>
    <n v="13.7"/>
  </r>
  <r>
    <x v="11"/>
    <x v="3"/>
    <s v="Persons:"/>
    <x v="15"/>
    <s v="ISL"/>
    <x v="26"/>
    <n v="13.3"/>
  </r>
  <r>
    <x v="11"/>
    <x v="3"/>
    <s v="Persons:"/>
    <x v="15"/>
    <s v="ISL"/>
    <x v="27"/>
    <n v="13"/>
  </r>
  <r>
    <x v="11"/>
    <x v="3"/>
    <s v="Persons:"/>
    <x v="15"/>
    <s v="ISL"/>
    <x v="28"/>
    <n v="12.7"/>
  </r>
  <r>
    <x v="11"/>
    <x v="3"/>
    <s v="Persons:"/>
    <x v="15"/>
    <s v="ISL"/>
    <x v="29"/>
    <n v="12.5"/>
  </r>
  <r>
    <x v="11"/>
    <x v="3"/>
    <s v="Persons:"/>
    <x v="15"/>
    <s v="ISL"/>
    <x v="30"/>
    <n v="12.2"/>
  </r>
  <r>
    <x v="11"/>
    <x v="3"/>
    <s v="Persons:"/>
    <x v="15"/>
    <s v="ISL"/>
    <x v="31"/>
    <n v="12"/>
  </r>
  <r>
    <x v="11"/>
    <x v="3"/>
    <s v="Persons:"/>
    <x v="15"/>
    <s v="ISL"/>
    <x v="32"/>
    <n v="11.8"/>
  </r>
  <r>
    <x v="11"/>
    <x v="3"/>
    <s v="Persons:"/>
    <x v="15"/>
    <s v="ISL"/>
    <x v="33"/>
    <n v="11.6"/>
  </r>
  <r>
    <x v="11"/>
    <x v="3"/>
    <s v="Persons:"/>
    <x v="15"/>
    <s v="ISL"/>
    <x v="34"/>
    <n v="11.3"/>
  </r>
  <r>
    <x v="11"/>
    <x v="3"/>
    <s v="Persons:"/>
    <x v="15"/>
    <s v="ISL"/>
    <x v="35"/>
    <n v="11.2"/>
  </r>
  <r>
    <x v="11"/>
    <x v="3"/>
    <s v="Persons:"/>
    <x v="15"/>
    <s v="ISL"/>
    <x v="36"/>
    <n v="11"/>
  </r>
  <r>
    <x v="11"/>
    <x v="3"/>
    <s v="Persons:"/>
    <x v="15"/>
    <s v="ISL"/>
    <x v="37"/>
    <n v="10.8"/>
  </r>
  <r>
    <x v="11"/>
    <x v="3"/>
    <s v="Persons:"/>
    <x v="15"/>
    <s v="ISL"/>
    <x v="38"/>
    <n v="10.6"/>
  </r>
  <r>
    <x v="11"/>
    <x v="3"/>
    <s v="Persons:"/>
    <x v="15"/>
    <s v="ISL"/>
    <x v="39"/>
    <n v="10.4"/>
  </r>
  <r>
    <x v="11"/>
    <x v="3"/>
    <s v="Persons:"/>
    <x v="15"/>
    <s v="ISL"/>
    <x v="40"/>
    <n v="10.1"/>
  </r>
  <r>
    <x v="11"/>
    <x v="3"/>
    <s v="Persons:"/>
    <x v="15"/>
    <s v="ISL"/>
    <x v="41"/>
    <n v="9.9"/>
  </r>
  <r>
    <x v="11"/>
    <x v="3"/>
    <s v="Persons:"/>
    <x v="15"/>
    <s v="ISL"/>
    <x v="42"/>
    <n v="9.8000000000000007"/>
  </r>
  <r>
    <x v="11"/>
    <x v="3"/>
    <s v="Persons:"/>
    <x v="15"/>
    <s v="ISL"/>
    <x v="43"/>
    <n v="9.5"/>
  </r>
  <r>
    <x v="11"/>
    <x v="3"/>
    <s v="Persons:"/>
    <x v="15"/>
    <s v="ISL"/>
    <x v="44"/>
    <n v="9.3000000000000007"/>
  </r>
  <r>
    <x v="11"/>
    <x v="3"/>
    <s v="Persons:"/>
    <x v="15"/>
    <s v="ISL"/>
    <x v="45"/>
    <n v="8.9"/>
  </r>
  <r>
    <x v="11"/>
    <x v="3"/>
    <s v="Persons:"/>
    <x v="15"/>
    <s v="ISL"/>
    <x v="46"/>
    <n v="8.6"/>
  </r>
  <r>
    <x v="11"/>
    <x v="3"/>
    <s v="Persons:"/>
    <x v="15"/>
    <s v="ISL"/>
    <x v="47"/>
    <n v="8.4"/>
  </r>
  <r>
    <x v="11"/>
    <x v="3"/>
    <s v="Persons:"/>
    <x v="15"/>
    <s v="ISL"/>
    <x v="48"/>
    <n v="8.1"/>
  </r>
  <r>
    <x v="11"/>
    <x v="3"/>
    <s v="Persons:"/>
    <x v="15"/>
    <s v="ISL"/>
    <x v="49"/>
    <n v="7.8000000000000016"/>
  </r>
  <r>
    <x v="11"/>
    <x v="3"/>
    <s v="Persons:"/>
    <x v="15"/>
    <s v="ISL"/>
    <x v="50"/>
    <n v="7.6"/>
  </r>
  <r>
    <x v="11"/>
    <x v="3"/>
    <s v="Persons:"/>
    <x v="15"/>
    <s v="ISL"/>
    <x v="51"/>
    <n v="7.4"/>
  </r>
  <r>
    <x v="11"/>
    <x v="3"/>
    <s v="Persons:"/>
    <x v="15"/>
    <s v="ISL"/>
    <x v="52"/>
    <n v="7.1"/>
  </r>
  <r>
    <x v="11"/>
    <x v="3"/>
    <s v="Persons:"/>
    <x v="15"/>
    <s v="ISL"/>
    <x v="53"/>
    <n v="6.9"/>
  </r>
  <r>
    <x v="11"/>
    <x v="3"/>
    <s v="Persons:"/>
    <x v="15"/>
    <s v="ISL"/>
    <x v="54"/>
    <n v="6.7"/>
  </r>
  <r>
    <x v="11"/>
    <x v="3"/>
    <s v="Persons:"/>
    <x v="15"/>
    <s v="ISL"/>
    <x v="55"/>
    <n v="6.5"/>
  </r>
  <r>
    <x v="11"/>
    <x v="3"/>
    <s v="Persons:"/>
    <x v="15"/>
    <s v="ISL"/>
    <x v="56"/>
    <n v="6.2"/>
  </r>
  <r>
    <x v="11"/>
    <x v="3"/>
    <s v="Persons:"/>
    <x v="15"/>
    <s v="ISL"/>
    <x v="57"/>
    <n v="5.9"/>
  </r>
  <r>
    <x v="11"/>
    <x v="3"/>
    <s v="Persons:"/>
    <x v="15"/>
    <s v="ISL"/>
    <x v="58"/>
    <n v="5.6000000000000014"/>
  </r>
  <r>
    <x v="11"/>
    <x v="3"/>
    <s v="Persons:"/>
    <x v="15"/>
    <s v="ISL"/>
    <x v="59"/>
    <n v="5.4"/>
  </r>
  <r>
    <x v="11"/>
    <x v="3"/>
    <s v="Persons:"/>
    <x v="15"/>
    <s v="ISL"/>
    <x v="60"/>
    <n v="5.3000000000000007"/>
  </r>
  <r>
    <x v="11"/>
    <x v="3"/>
    <s v="Persons:"/>
    <x v="15"/>
    <s v="ISL"/>
    <x v="61"/>
    <n v="5.2"/>
  </r>
  <r>
    <x v="11"/>
    <x v="3"/>
    <s v="Persons:"/>
    <x v="15"/>
    <s v="ISL"/>
    <x v="62"/>
    <n v="5.1000000000000014"/>
  </r>
  <r>
    <x v="11"/>
    <x v="3"/>
    <s v="Persons:"/>
    <x v="15"/>
    <s v="ISL"/>
    <x v="63"/>
    <n v="5"/>
  </r>
  <r>
    <x v="11"/>
    <x v="3"/>
    <s v="Persons:"/>
    <x v="16"/>
    <s v="USA"/>
    <x v="0"/>
    <n v="25130.5"/>
  </r>
  <r>
    <x v="11"/>
    <x v="3"/>
    <s v="Persons:"/>
    <x v="16"/>
    <s v="USA"/>
    <x v="1"/>
    <n v="24006.400000000001"/>
  </r>
  <r>
    <x v="11"/>
    <x v="3"/>
    <s v="Persons:"/>
    <x v="16"/>
    <s v="USA"/>
    <x v="2"/>
    <n v="22806.5"/>
  </r>
  <r>
    <x v="11"/>
    <x v="3"/>
    <s v="Persons:"/>
    <x v="16"/>
    <s v="USA"/>
    <x v="3"/>
    <n v="22050.6"/>
  </r>
  <r>
    <x v="11"/>
    <x v="3"/>
    <s v="Persons:"/>
    <x v="16"/>
    <s v="USA"/>
    <x v="4"/>
    <n v="21933.1"/>
  </r>
  <r>
    <x v="11"/>
    <x v="3"/>
    <s v="Persons:"/>
    <x v="16"/>
    <s v="USA"/>
    <x v="5"/>
    <n v="21667.5"/>
  </r>
  <r>
    <x v="11"/>
    <x v="3"/>
    <s v="Persons:"/>
    <x v="16"/>
    <s v="USA"/>
    <x v="6"/>
    <n v="20978.6"/>
  </r>
  <r>
    <x v="11"/>
    <x v="3"/>
    <s v="Persons:"/>
    <x v="16"/>
    <s v="USA"/>
    <x v="7"/>
    <n v="20348.099999999999"/>
  </r>
  <r>
    <x v="11"/>
    <x v="3"/>
    <s v="Persons:"/>
    <x v="16"/>
    <s v="USA"/>
    <x v="8"/>
    <n v="19868.8"/>
  </r>
  <r>
    <x v="11"/>
    <x v="3"/>
    <s v="Persons:"/>
    <x v="16"/>
    <s v="USA"/>
    <x v="9"/>
    <n v="19474.3"/>
  </r>
  <r>
    <x v="11"/>
    <x v="3"/>
    <s v="Persons:"/>
    <x v="16"/>
    <s v="USA"/>
    <x v="10"/>
    <n v="19118.7"/>
  </r>
  <r>
    <x v="11"/>
    <x v="3"/>
    <s v="Persons:"/>
    <x v="16"/>
    <s v="USA"/>
    <x v="11"/>
    <n v="18794"/>
  </r>
  <r>
    <x v="11"/>
    <x v="3"/>
    <s v="Persons:"/>
    <x v="16"/>
    <s v="USA"/>
    <x v="12"/>
    <n v="18514.599999999999"/>
  </r>
  <r>
    <x v="11"/>
    <x v="3"/>
    <s v="Persons:"/>
    <x v="16"/>
    <s v="USA"/>
    <x v="13"/>
    <n v="18262.599999999999"/>
  </r>
  <r>
    <x v="11"/>
    <x v="3"/>
    <s v="Persons:"/>
    <x v="16"/>
    <s v="USA"/>
    <x v="14"/>
    <n v="18031.599999999999"/>
  </r>
  <r>
    <x v="11"/>
    <x v="3"/>
    <s v="Persons:"/>
    <x v="16"/>
    <s v="USA"/>
    <x v="15"/>
    <n v="17861.099999999999"/>
  </r>
  <r>
    <x v="11"/>
    <x v="3"/>
    <s v="Persons:"/>
    <x v="16"/>
    <s v="USA"/>
    <x v="16"/>
    <n v="17733"/>
  </r>
  <r>
    <x v="11"/>
    <x v="3"/>
    <s v="Persons:"/>
    <x v="16"/>
    <s v="USA"/>
    <x v="17"/>
    <n v="17581.5"/>
  </r>
  <r>
    <x v="11"/>
    <x v="3"/>
    <s v="Persons:"/>
    <x v="16"/>
    <s v="USA"/>
    <x v="18"/>
    <n v="17406.7"/>
  </r>
  <r>
    <x v="11"/>
    <x v="3"/>
    <s v="Persons:"/>
    <x v="16"/>
    <s v="USA"/>
    <x v="19"/>
    <n v="17199.5"/>
  </r>
  <r>
    <x v="11"/>
    <x v="3"/>
    <s v="Persons:"/>
    <x v="16"/>
    <s v="USA"/>
    <x v="20"/>
    <n v="17001.900000000001"/>
  </r>
  <r>
    <x v="11"/>
    <x v="3"/>
    <s v="Persons:"/>
    <x v="16"/>
    <s v="USA"/>
    <x v="21"/>
    <n v="16806"/>
  </r>
  <r>
    <x v="11"/>
    <x v="3"/>
    <s v="Persons:"/>
    <x v="16"/>
    <s v="USA"/>
    <x v="22"/>
    <n v="16583.599999999999"/>
  </r>
  <r>
    <x v="11"/>
    <x v="3"/>
    <s v="Persons:"/>
    <x v="16"/>
    <s v="USA"/>
    <x v="23"/>
    <n v="16365.3"/>
  </r>
  <r>
    <x v="11"/>
    <x v="3"/>
    <s v="Persons:"/>
    <x v="16"/>
    <s v="USA"/>
    <x v="24"/>
    <n v="16108.5"/>
  </r>
  <r>
    <x v="11"/>
    <x v="3"/>
    <s v="Persons:"/>
    <x v="16"/>
    <s v="USA"/>
    <x v="25"/>
    <n v="15798.3"/>
  </r>
  <r>
    <x v="11"/>
    <x v="3"/>
    <s v="Persons:"/>
    <x v="16"/>
    <s v="USA"/>
    <x v="26"/>
    <n v="15476.2"/>
  </r>
  <r>
    <x v="11"/>
    <x v="3"/>
    <s v="Persons:"/>
    <x v="16"/>
    <s v="USA"/>
    <x v="27"/>
    <n v="15120.3"/>
  </r>
  <r>
    <x v="11"/>
    <x v="3"/>
    <s v="Persons:"/>
    <x v="16"/>
    <s v="USA"/>
    <x v="28"/>
    <n v="14723.5"/>
  </r>
  <r>
    <x v="11"/>
    <x v="3"/>
    <s v="Persons:"/>
    <x v="16"/>
    <s v="USA"/>
    <x v="29"/>
    <n v="14344.7"/>
  </r>
  <r>
    <x v="11"/>
    <x v="3"/>
    <s v="Persons:"/>
    <x v="16"/>
    <s v="USA"/>
    <x v="30"/>
    <n v="14006.6"/>
  </r>
  <r>
    <x v="11"/>
    <x v="3"/>
    <s v="Persons:"/>
    <x v="16"/>
    <s v="USA"/>
    <x v="31"/>
    <n v="13679.7"/>
  </r>
  <r>
    <x v="11"/>
    <x v="3"/>
    <s v="Persons:"/>
    <x v="16"/>
    <s v="USA"/>
    <x v="32"/>
    <n v="13342.8"/>
  </r>
  <r>
    <x v="11"/>
    <x v="3"/>
    <s v="Persons:"/>
    <x v="16"/>
    <s v="USA"/>
    <x v="33"/>
    <n v="12988.8"/>
  </r>
  <r>
    <x v="11"/>
    <x v="3"/>
    <s v="Persons:"/>
    <x v="16"/>
    <s v="USA"/>
    <x v="34"/>
    <n v="12647.7"/>
  </r>
  <r>
    <x v="11"/>
    <x v="3"/>
    <s v="Persons:"/>
    <x v="16"/>
    <s v="USA"/>
    <x v="35"/>
    <n v="12333"/>
  </r>
  <r>
    <x v="11"/>
    <x v="3"/>
    <s v="Persons:"/>
    <x v="16"/>
    <s v="USA"/>
    <x v="36"/>
    <n v="12031.9"/>
  </r>
  <r>
    <x v="11"/>
    <x v="3"/>
    <s v="Persons:"/>
    <x v="16"/>
    <s v="USA"/>
    <x v="37"/>
    <n v="11726.4"/>
  </r>
  <r>
    <x v="11"/>
    <x v="3"/>
    <s v="Persons:"/>
    <x v="16"/>
    <s v="USA"/>
    <x v="38"/>
    <n v="11413.7"/>
  </r>
  <r>
    <x v="11"/>
    <x v="3"/>
    <s v="Persons:"/>
    <x v="16"/>
    <s v="USA"/>
    <x v="39"/>
    <n v="11111.9"/>
  </r>
  <r>
    <x v="11"/>
    <x v="3"/>
    <s v="Persons:"/>
    <x v="16"/>
    <s v="USA"/>
    <x v="40"/>
    <n v="10814.6"/>
  </r>
  <r>
    <x v="11"/>
    <x v="3"/>
    <s v="Persons:"/>
    <x v="16"/>
    <s v="USA"/>
    <x v="41"/>
    <n v="10516.7"/>
  </r>
  <r>
    <x v="11"/>
    <x v="3"/>
    <s v="Persons:"/>
    <x v="16"/>
    <s v="USA"/>
    <x v="42"/>
    <n v="10216.5"/>
  </r>
  <r>
    <x v="11"/>
    <x v="3"/>
    <s v="Persons:"/>
    <x v="16"/>
    <s v="USA"/>
    <x v="43"/>
    <n v="9932.5"/>
  </r>
  <r>
    <x v="11"/>
    <x v="3"/>
    <s v="Persons:"/>
    <x v="16"/>
    <s v="USA"/>
    <x v="44"/>
    <n v="9671.8000000000011"/>
  </r>
  <r>
    <x v="11"/>
    <x v="3"/>
    <s v="Persons:"/>
    <x v="16"/>
    <s v="USA"/>
    <x v="45"/>
    <n v="9403.8000000000011"/>
  </r>
  <r>
    <x v="11"/>
    <x v="3"/>
    <s v="Persons:"/>
    <x v="16"/>
    <s v="USA"/>
    <x v="46"/>
    <n v="9139.8000000000011"/>
  </r>
  <r>
    <x v="11"/>
    <x v="3"/>
    <s v="Persons:"/>
    <x v="16"/>
    <s v="USA"/>
    <x v="47"/>
    <n v="8913.1"/>
  </r>
  <r>
    <x v="11"/>
    <x v="3"/>
    <s v="Persons:"/>
    <x v="16"/>
    <s v="USA"/>
    <x v="48"/>
    <n v="8682"/>
  </r>
  <r>
    <x v="11"/>
    <x v="3"/>
    <s v="Persons:"/>
    <x v="16"/>
    <s v="USA"/>
    <x v="49"/>
    <n v="8412"/>
  </r>
  <r>
    <x v="11"/>
    <x v="3"/>
    <s v="Persons:"/>
    <x v="16"/>
    <s v="USA"/>
    <x v="50"/>
    <n v="8167.7000000000016"/>
  </r>
  <r>
    <x v="11"/>
    <x v="3"/>
    <s v="Persons:"/>
    <x v="16"/>
    <s v="USA"/>
    <x v="51"/>
    <n v="7977.8"/>
  </r>
  <r>
    <x v="11"/>
    <x v="3"/>
    <s v="Persons:"/>
    <x v="16"/>
    <s v="USA"/>
    <x v="52"/>
    <n v="7782.7000000000016"/>
  </r>
  <r>
    <x v="11"/>
    <x v="3"/>
    <s v="Persons:"/>
    <x v="16"/>
    <s v="USA"/>
    <x v="53"/>
    <n v="7547.1"/>
  </r>
  <r>
    <x v="11"/>
    <x v="3"/>
    <s v="Persons:"/>
    <x v="16"/>
    <s v="USA"/>
    <x v="54"/>
    <n v="7304.4"/>
  </r>
  <r>
    <x v="11"/>
    <x v="3"/>
    <s v="Persons:"/>
    <x v="16"/>
    <s v="USA"/>
    <x v="55"/>
    <n v="7096.2000000000016"/>
  </r>
  <r>
    <x v="11"/>
    <x v="3"/>
    <s v="Persons:"/>
    <x v="16"/>
    <s v="USA"/>
    <x v="56"/>
    <n v="6906"/>
  </r>
  <r>
    <x v="11"/>
    <x v="3"/>
    <s v="Persons:"/>
    <x v="16"/>
    <s v="USA"/>
    <x v="57"/>
    <n v="6701"/>
  </r>
  <r>
    <x v="11"/>
    <x v="3"/>
    <s v="Persons:"/>
    <x v="16"/>
    <s v="USA"/>
    <x v="58"/>
    <n v="6494.2000000000016"/>
  </r>
  <r>
    <x v="11"/>
    <x v="3"/>
    <s v="Persons:"/>
    <x v="16"/>
    <s v="USA"/>
    <x v="59"/>
    <n v="6300.3"/>
  </r>
  <r>
    <x v="11"/>
    <x v="3"/>
    <s v="Persons:"/>
    <x v="16"/>
    <s v="USA"/>
    <x v="60"/>
    <n v="6106.7000000000016"/>
  </r>
  <r>
    <x v="11"/>
    <x v="3"/>
    <s v="Persons:"/>
    <x v="16"/>
    <s v="USA"/>
    <x v="61"/>
    <n v="5927.2000000000016"/>
  </r>
  <r>
    <x v="11"/>
    <x v="3"/>
    <s v="Persons:"/>
    <x v="16"/>
    <s v="USA"/>
    <x v="62"/>
    <n v="5758.3"/>
  </r>
  <r>
    <x v="11"/>
    <x v="3"/>
    <s v="Persons:"/>
    <x v="16"/>
    <s v="USA"/>
    <x v="63"/>
    <m/>
  </r>
  <r>
    <x v="11"/>
    <x v="3"/>
    <s v="Persons:"/>
    <x v="17"/>
    <s v="CHE"/>
    <x v="0"/>
    <m/>
  </r>
  <r>
    <x v="11"/>
    <x v="3"/>
    <s v="Persons:"/>
    <x v="17"/>
    <s v="CHE"/>
    <x v="1"/>
    <n v="827.9000000000002"/>
  </r>
  <r>
    <x v="11"/>
    <x v="3"/>
    <s v="Persons:"/>
    <x v="17"/>
    <s v="CHE"/>
    <x v="2"/>
    <n v="805"/>
  </r>
  <r>
    <x v="11"/>
    <x v="3"/>
    <s v="Persons:"/>
    <x v="17"/>
    <s v="CHE"/>
    <x v="3"/>
    <n v="783.80000000000018"/>
  </r>
  <r>
    <x v="11"/>
    <x v="3"/>
    <s v="Persons:"/>
    <x v="17"/>
    <s v="CHE"/>
    <x v="4"/>
    <n v="763.1"/>
  </r>
  <r>
    <x v="11"/>
    <x v="3"/>
    <s v="Persons:"/>
    <x v="17"/>
    <s v="CHE"/>
    <x v="5"/>
    <n v="739.9000000000002"/>
  </r>
  <r>
    <x v="11"/>
    <x v="3"/>
    <s v="Persons:"/>
    <x v="17"/>
    <s v="CHE"/>
    <x v="6"/>
    <n v="718.5"/>
  </r>
  <r>
    <x v="11"/>
    <x v="3"/>
    <s v="Persons:"/>
    <x v="17"/>
    <s v="CHE"/>
    <x v="7"/>
    <n v="699.30000000000018"/>
  </r>
  <r>
    <x v="11"/>
    <x v="3"/>
    <s v="Persons:"/>
    <x v="17"/>
    <s v="CHE"/>
    <x v="8"/>
    <n v="684.2"/>
  </r>
  <r>
    <x v="11"/>
    <x v="3"/>
    <s v="Persons:"/>
    <x v="17"/>
    <s v="CHE"/>
    <x v="9"/>
    <n v="671.30000000000018"/>
  </r>
  <r>
    <x v="11"/>
    <x v="3"/>
    <s v="Persons:"/>
    <x v="17"/>
    <s v="CHE"/>
    <x v="10"/>
    <n v="658.2"/>
  </r>
  <r>
    <x v="11"/>
    <x v="3"/>
    <s v="Persons:"/>
    <x v="17"/>
    <s v="CHE"/>
    <x v="11"/>
    <n v="646.90000000000009"/>
  </r>
  <r>
    <x v="11"/>
    <x v="3"/>
    <s v="Persons:"/>
    <x v="17"/>
    <s v="CHE"/>
    <x v="12"/>
    <n v="635.30000000000018"/>
  </r>
  <r>
    <x v="11"/>
    <x v="3"/>
    <s v="Persons:"/>
    <x v="17"/>
    <s v="CHE"/>
    <x v="13"/>
    <n v="627.20000000000005"/>
  </r>
  <r>
    <x v="11"/>
    <x v="3"/>
    <s v="Persons:"/>
    <x v="17"/>
    <s v="CHE"/>
    <x v="14"/>
    <n v="619.1"/>
  </r>
  <r>
    <x v="11"/>
    <x v="3"/>
    <s v="Persons:"/>
    <x v="17"/>
    <s v="CHE"/>
    <x v="15"/>
    <n v="607.1"/>
  </r>
  <r>
    <x v="11"/>
    <x v="3"/>
    <s v="Persons:"/>
    <x v="17"/>
    <s v="CHE"/>
    <x v="16"/>
    <n v="595"/>
  </r>
  <r>
    <x v="11"/>
    <x v="3"/>
    <s v="Persons:"/>
    <x v="17"/>
    <s v="CHE"/>
    <x v="17"/>
    <n v="582.70000000000005"/>
  </r>
  <r>
    <x v="11"/>
    <x v="3"/>
    <s v="Persons:"/>
    <x v="17"/>
    <s v="CHE"/>
    <x v="18"/>
    <n v="570.9"/>
  </r>
  <r>
    <x v="11"/>
    <x v="3"/>
    <s v="Persons:"/>
    <x v="17"/>
    <s v="CHE"/>
    <x v="19"/>
    <n v="559.4"/>
  </r>
  <r>
    <x v="11"/>
    <x v="3"/>
    <s v="Persons:"/>
    <x v="17"/>
    <s v="CHE"/>
    <x v="20"/>
    <n v="549.6"/>
  </r>
  <r>
    <x v="11"/>
    <x v="3"/>
    <s v="Persons:"/>
    <x v="17"/>
    <s v="CHE"/>
    <x v="21"/>
    <n v="541.5"/>
  </r>
  <r>
    <x v="11"/>
    <x v="3"/>
    <s v="Persons:"/>
    <x v="17"/>
    <s v="CHE"/>
    <x v="22"/>
    <n v="528.80000000000007"/>
  </r>
  <r>
    <x v="11"/>
    <x v="3"/>
    <s v="Persons:"/>
    <x v="17"/>
    <s v="CHE"/>
    <x v="23"/>
    <n v="515.80000000000007"/>
  </r>
  <r>
    <x v="11"/>
    <x v="3"/>
    <s v="Persons:"/>
    <x v="17"/>
    <s v="CHE"/>
    <x v="24"/>
    <n v="506.5"/>
  </r>
  <r>
    <x v="11"/>
    <x v="3"/>
    <s v="Persons:"/>
    <x v="17"/>
    <s v="CHE"/>
    <x v="25"/>
    <n v="497.7"/>
  </r>
  <r>
    <x v="11"/>
    <x v="3"/>
    <s v="Persons:"/>
    <x v="17"/>
    <s v="CHE"/>
    <x v="26"/>
    <n v="489.5"/>
  </r>
  <r>
    <x v="11"/>
    <x v="3"/>
    <s v="Persons:"/>
    <x v="17"/>
    <s v="CHE"/>
    <x v="27"/>
    <n v="480.7"/>
  </r>
  <r>
    <x v="11"/>
    <x v="3"/>
    <s v="Persons:"/>
    <x v="17"/>
    <s v="CHE"/>
    <x v="28"/>
    <n v="471.1"/>
  </r>
  <r>
    <x v="11"/>
    <x v="3"/>
    <s v="Persons:"/>
    <x v="17"/>
    <s v="CHE"/>
    <x v="29"/>
    <n v="464.5"/>
  </r>
  <r>
    <x v="11"/>
    <x v="3"/>
    <s v="Persons:"/>
    <x v="17"/>
    <s v="CHE"/>
    <x v="30"/>
    <n v="461.5"/>
  </r>
  <r>
    <x v="11"/>
    <x v="3"/>
    <s v="Persons:"/>
    <x v="17"/>
    <s v="CHE"/>
    <x v="31"/>
    <n v="459.3"/>
  </r>
  <r>
    <x v="11"/>
    <x v="3"/>
    <s v="Persons:"/>
    <x v="17"/>
    <s v="CHE"/>
    <x v="32"/>
    <n v="457"/>
  </r>
  <r>
    <x v="11"/>
    <x v="3"/>
    <s v="Persons:"/>
    <x v="17"/>
    <s v="CHE"/>
    <x v="33"/>
    <n v="453.8"/>
  </r>
  <r>
    <x v="11"/>
    <x v="3"/>
    <s v="Persons:"/>
    <x v="17"/>
    <s v="CHE"/>
    <x v="34"/>
    <n v="447.3"/>
  </r>
  <r>
    <x v="11"/>
    <x v="3"/>
    <s v="Persons:"/>
    <x v="17"/>
    <s v="CHE"/>
    <x v="35"/>
    <n v="437.90000000000009"/>
  </r>
  <r>
    <x v="11"/>
    <x v="3"/>
    <s v="Persons:"/>
    <x v="17"/>
    <s v="CHE"/>
    <x v="36"/>
    <n v="427.40000000000009"/>
  </r>
  <r>
    <x v="11"/>
    <x v="3"/>
    <s v="Persons:"/>
    <x v="17"/>
    <s v="CHE"/>
    <x v="37"/>
    <n v="416.6"/>
  </r>
  <r>
    <x v="11"/>
    <x v="3"/>
    <s v="Persons:"/>
    <x v="17"/>
    <s v="CHE"/>
    <x v="38"/>
    <n v="405.5"/>
  </r>
  <r>
    <x v="11"/>
    <x v="3"/>
    <s v="Persons:"/>
    <x v="17"/>
    <s v="CHE"/>
    <x v="39"/>
    <n v="393.40000000000009"/>
  </r>
  <r>
    <x v="11"/>
    <x v="3"/>
    <s v="Persons:"/>
    <x v="17"/>
    <s v="CHE"/>
    <x v="40"/>
    <n v="381"/>
  </r>
  <r>
    <x v="11"/>
    <x v="3"/>
    <s v="Persons:"/>
    <x v="17"/>
    <s v="CHE"/>
    <x v="41"/>
    <n v="369.1"/>
  </r>
  <r>
    <x v="11"/>
    <x v="3"/>
    <s v="Persons:"/>
    <x v="17"/>
    <s v="CHE"/>
    <x v="42"/>
    <n v="357.5"/>
  </r>
  <r>
    <x v="11"/>
    <x v="3"/>
    <s v="Persons:"/>
    <x v="17"/>
    <s v="CHE"/>
    <x v="43"/>
    <n v="346"/>
  </r>
  <r>
    <x v="11"/>
    <x v="3"/>
    <s v="Persons:"/>
    <x v="17"/>
    <s v="CHE"/>
    <x v="44"/>
    <n v="333.90000000000009"/>
  </r>
  <r>
    <x v="11"/>
    <x v="3"/>
    <s v="Persons:"/>
    <x v="17"/>
    <s v="CHE"/>
    <x v="45"/>
    <n v="322.10000000000002"/>
  </r>
  <r>
    <x v="11"/>
    <x v="3"/>
    <s v="Persons:"/>
    <x v="17"/>
    <s v="CHE"/>
    <x v="46"/>
    <n v="309.90000000000009"/>
  </r>
  <r>
    <x v="11"/>
    <x v="3"/>
    <s v="Persons:"/>
    <x v="17"/>
    <s v="CHE"/>
    <x v="47"/>
    <n v="297.2"/>
  </r>
  <r>
    <x v="11"/>
    <x v="3"/>
    <s v="Persons:"/>
    <x v="17"/>
    <s v="CHE"/>
    <x v="48"/>
    <n v="285.7"/>
  </r>
  <r>
    <x v="11"/>
    <x v="3"/>
    <s v="Persons:"/>
    <x v="17"/>
    <s v="CHE"/>
    <x v="49"/>
    <n v="274.60000000000002"/>
  </r>
  <r>
    <x v="11"/>
    <x v="3"/>
    <s v="Persons:"/>
    <x v="17"/>
    <s v="CHE"/>
    <x v="50"/>
    <n v="264.39999999999998"/>
  </r>
  <r>
    <x v="11"/>
    <x v="3"/>
    <s v="Persons:"/>
    <x v="17"/>
    <s v="CHE"/>
    <x v="51"/>
    <n v="255.2"/>
  </r>
  <r>
    <x v="11"/>
    <x v="3"/>
    <s v="Persons:"/>
    <x v="17"/>
    <s v="CHE"/>
    <x v="52"/>
    <n v="246.6"/>
  </r>
  <r>
    <x v="11"/>
    <x v="3"/>
    <s v="Persons:"/>
    <x v="17"/>
    <s v="CHE"/>
    <x v="53"/>
    <n v="239"/>
  </r>
  <r>
    <x v="11"/>
    <x v="3"/>
    <s v="Persons:"/>
    <x v="17"/>
    <s v="CHE"/>
    <x v="54"/>
    <n v="232.2"/>
  </r>
  <r>
    <x v="11"/>
    <x v="3"/>
    <s v="Persons:"/>
    <x v="17"/>
    <s v="CHE"/>
    <x v="55"/>
    <n v="225.9"/>
  </r>
  <r>
    <x v="11"/>
    <x v="3"/>
    <s v="Persons:"/>
    <x v="17"/>
    <s v="CHE"/>
    <x v="56"/>
    <n v="219.6"/>
  </r>
  <r>
    <x v="11"/>
    <x v="3"/>
    <s v="Persons:"/>
    <x v="17"/>
    <s v="CHE"/>
    <x v="57"/>
    <n v="213.5"/>
  </r>
  <r>
    <x v="11"/>
    <x v="3"/>
    <s v="Persons:"/>
    <x v="17"/>
    <s v="CHE"/>
    <x v="58"/>
    <n v="208.9"/>
  </r>
  <r>
    <x v="11"/>
    <x v="3"/>
    <s v="Persons:"/>
    <x v="17"/>
    <s v="CHE"/>
    <x v="59"/>
    <n v="204.4"/>
  </r>
  <r>
    <x v="11"/>
    <x v="3"/>
    <s v="Persons:"/>
    <x v="17"/>
    <s v="CHE"/>
    <x v="60"/>
    <n v="200.1"/>
  </r>
  <r>
    <x v="11"/>
    <x v="3"/>
    <s v="Persons:"/>
    <x v="17"/>
    <s v="CHE"/>
    <x v="61"/>
    <n v="196.7"/>
  </r>
  <r>
    <x v="11"/>
    <x v="3"/>
    <s v="Persons:"/>
    <x v="17"/>
    <s v="CHE"/>
    <x v="62"/>
    <n v="191.9"/>
  </r>
  <r>
    <x v="11"/>
    <x v="3"/>
    <s v="Persons:"/>
    <x v="17"/>
    <s v="CHE"/>
    <x v="63"/>
    <n v="186.8"/>
  </r>
  <r>
    <x v="11"/>
    <x v="3"/>
    <s v="Persons:"/>
    <x v="18"/>
    <s v="NOR"/>
    <x v="0"/>
    <m/>
  </r>
  <r>
    <x v="11"/>
    <x v="3"/>
    <s v="Persons:"/>
    <x v="18"/>
    <s v="NOR"/>
    <x v="1"/>
    <n v="457.90000000000009"/>
  </r>
  <r>
    <x v="11"/>
    <x v="3"/>
    <s v="Persons:"/>
    <x v="18"/>
    <s v="NOR"/>
    <x v="2"/>
    <n v="437.2"/>
  </r>
  <r>
    <x v="11"/>
    <x v="3"/>
    <s v="Persons:"/>
    <x v="18"/>
    <s v="NOR"/>
    <x v="3"/>
    <n v="416.40000000000009"/>
  </r>
  <r>
    <x v="11"/>
    <x v="3"/>
    <s v="Persons:"/>
    <x v="18"/>
    <s v="NOR"/>
    <x v="4"/>
    <n v="398.6"/>
  </r>
  <r>
    <x v="11"/>
    <x v="3"/>
    <s v="Persons:"/>
    <x v="18"/>
    <s v="NOR"/>
    <x v="5"/>
    <n v="384.1"/>
  </r>
  <r>
    <x v="11"/>
    <x v="3"/>
    <s v="Persons:"/>
    <x v="18"/>
    <s v="NOR"/>
    <x v="6"/>
    <n v="373.8"/>
  </r>
  <r>
    <x v="11"/>
    <x v="3"/>
    <s v="Persons:"/>
    <x v="18"/>
    <s v="NOR"/>
    <x v="7"/>
    <n v="367.1"/>
  </r>
  <r>
    <x v="11"/>
    <x v="3"/>
    <s v="Persons:"/>
    <x v="18"/>
    <s v="NOR"/>
    <x v="8"/>
    <m/>
  </r>
  <r>
    <x v="11"/>
    <x v="3"/>
    <s v="Persons:"/>
    <x v="18"/>
    <s v="NOR"/>
    <x v="9"/>
    <m/>
  </r>
  <r>
    <x v="11"/>
    <x v="3"/>
    <s v="Persons:"/>
    <x v="18"/>
    <s v="NOR"/>
    <x v="10"/>
    <m/>
  </r>
  <r>
    <x v="11"/>
    <x v="3"/>
    <s v="Persons:"/>
    <x v="18"/>
    <s v="NOR"/>
    <x v="11"/>
    <m/>
  </r>
  <r>
    <x v="11"/>
    <x v="3"/>
    <s v="Persons:"/>
    <x v="18"/>
    <s v="NOR"/>
    <x v="12"/>
    <m/>
  </r>
  <r>
    <x v="11"/>
    <x v="3"/>
    <s v="Persons:"/>
    <x v="18"/>
    <s v="NOR"/>
    <x v="13"/>
    <m/>
  </r>
  <r>
    <x v="11"/>
    <x v="3"/>
    <s v="Persons:"/>
    <x v="18"/>
    <s v="NOR"/>
    <x v="14"/>
    <n v="353.6"/>
  </r>
  <r>
    <x v="11"/>
    <x v="3"/>
    <s v="Persons:"/>
    <x v="18"/>
    <s v="NOR"/>
    <x v="15"/>
    <n v="355.1"/>
  </r>
  <r>
    <x v="11"/>
    <x v="3"/>
    <s v="Persons:"/>
    <x v="18"/>
    <s v="NOR"/>
    <x v="16"/>
    <n v="355.90000000000009"/>
  </r>
  <r>
    <x v="11"/>
    <x v="3"/>
    <s v="Persons:"/>
    <x v="18"/>
    <s v="NOR"/>
    <x v="17"/>
    <n v="355.7"/>
  </r>
  <r>
    <x v="11"/>
    <x v="3"/>
    <s v="Persons:"/>
    <x v="18"/>
    <s v="NOR"/>
    <x v="18"/>
    <n v="354.6"/>
  </r>
  <r>
    <x v="11"/>
    <x v="3"/>
    <s v="Persons:"/>
    <x v="18"/>
    <s v="NOR"/>
    <x v="19"/>
    <n v="353.2"/>
  </r>
  <r>
    <x v="11"/>
    <x v="3"/>
    <s v="Persons:"/>
    <x v="18"/>
    <s v="NOR"/>
    <x v="20"/>
    <n v="352.2"/>
  </r>
  <r>
    <x v="11"/>
    <x v="3"/>
    <s v="Persons:"/>
    <x v="18"/>
    <s v="NOR"/>
    <x v="21"/>
    <n v="352"/>
  </r>
  <r>
    <x v="11"/>
    <x v="3"/>
    <s v="Persons:"/>
    <x v="18"/>
    <s v="NOR"/>
    <x v="22"/>
    <n v="351.40000000000009"/>
  </r>
  <r>
    <x v="11"/>
    <x v="3"/>
    <s v="Persons:"/>
    <x v="18"/>
    <s v="NOR"/>
    <x v="23"/>
    <n v="349.7"/>
  </r>
  <r>
    <x v="11"/>
    <x v="3"/>
    <s v="Persons:"/>
    <x v="18"/>
    <s v="NOR"/>
    <x v="24"/>
    <n v="347.3"/>
  </r>
  <r>
    <x v="11"/>
    <x v="3"/>
    <s v="Persons:"/>
    <x v="18"/>
    <s v="NOR"/>
    <x v="25"/>
    <n v="343.2"/>
  </r>
  <r>
    <x v="11"/>
    <x v="3"/>
    <s v="Persons:"/>
    <x v="18"/>
    <s v="NOR"/>
    <x v="26"/>
    <n v="338.1"/>
  </r>
  <r>
    <x v="11"/>
    <x v="3"/>
    <s v="Persons:"/>
    <x v="18"/>
    <s v="NOR"/>
    <x v="27"/>
    <n v="332.1"/>
  </r>
  <r>
    <x v="11"/>
    <x v="3"/>
    <s v="Persons:"/>
    <x v="18"/>
    <s v="NOR"/>
    <x v="28"/>
    <n v="324.2"/>
  </r>
  <r>
    <x v="11"/>
    <x v="3"/>
    <s v="Persons:"/>
    <x v="18"/>
    <s v="NOR"/>
    <x v="29"/>
    <n v="317.60000000000002"/>
  </r>
  <r>
    <x v="11"/>
    <x v="3"/>
    <s v="Persons:"/>
    <x v="18"/>
    <s v="NOR"/>
    <x v="30"/>
    <n v="313.60000000000002"/>
  </r>
  <r>
    <x v="11"/>
    <x v="3"/>
    <s v="Persons:"/>
    <x v="18"/>
    <s v="NOR"/>
    <x v="31"/>
    <n v="308.40000000000009"/>
  </r>
  <r>
    <x v="11"/>
    <x v="3"/>
    <s v="Persons:"/>
    <x v="18"/>
    <s v="NOR"/>
    <x v="32"/>
    <n v="303"/>
  </r>
  <r>
    <x v="11"/>
    <x v="3"/>
    <s v="Persons:"/>
    <x v="18"/>
    <s v="NOR"/>
    <x v="33"/>
    <n v="298.7"/>
  </r>
  <r>
    <x v="11"/>
    <x v="3"/>
    <s v="Persons:"/>
    <x v="18"/>
    <s v="NOR"/>
    <x v="34"/>
    <n v="294.3"/>
  </r>
  <r>
    <x v="11"/>
    <x v="3"/>
    <s v="Persons:"/>
    <x v="18"/>
    <s v="NOR"/>
    <x v="35"/>
    <n v="289.2"/>
  </r>
  <r>
    <x v="11"/>
    <x v="3"/>
    <s v="Persons:"/>
    <x v="18"/>
    <s v="NOR"/>
    <x v="36"/>
    <n v="283.5"/>
  </r>
  <r>
    <x v="11"/>
    <x v="3"/>
    <s v="Persons:"/>
    <x v="18"/>
    <s v="NOR"/>
    <x v="37"/>
    <n v="277.2"/>
  </r>
  <r>
    <x v="11"/>
    <x v="3"/>
    <s v="Persons:"/>
    <x v="18"/>
    <s v="NOR"/>
    <x v="38"/>
    <n v="271.10000000000002"/>
  </r>
  <r>
    <x v="11"/>
    <x v="3"/>
    <s v="Persons:"/>
    <x v="18"/>
    <s v="NOR"/>
    <x v="39"/>
    <n v="264.8"/>
  </r>
  <r>
    <x v="11"/>
    <x v="3"/>
    <s v="Persons:"/>
    <x v="18"/>
    <s v="NOR"/>
    <x v="40"/>
    <n v="258.10000000000002"/>
  </r>
  <r>
    <x v="11"/>
    <x v="3"/>
    <s v="Persons:"/>
    <x v="18"/>
    <s v="NOR"/>
    <x v="41"/>
    <n v="251.7"/>
  </r>
  <r>
    <x v="11"/>
    <x v="3"/>
    <s v="Persons:"/>
    <x v="18"/>
    <s v="NOR"/>
    <x v="42"/>
    <n v="245.5"/>
  </r>
  <r>
    <x v="11"/>
    <x v="3"/>
    <s v="Persons:"/>
    <x v="18"/>
    <s v="NOR"/>
    <x v="43"/>
    <n v="239.8"/>
  </r>
  <r>
    <x v="11"/>
    <x v="3"/>
    <s v="Persons:"/>
    <x v="18"/>
    <s v="NOR"/>
    <x v="44"/>
    <n v="234.2"/>
  </r>
  <r>
    <x v="11"/>
    <x v="3"/>
    <s v="Persons:"/>
    <x v="18"/>
    <s v="NOR"/>
    <x v="45"/>
    <n v="228.3"/>
  </r>
  <r>
    <x v="11"/>
    <x v="3"/>
    <s v="Persons:"/>
    <x v="18"/>
    <s v="NOR"/>
    <x v="46"/>
    <n v="221.8"/>
  </r>
  <r>
    <x v="11"/>
    <x v="3"/>
    <s v="Persons:"/>
    <x v="18"/>
    <s v="NOR"/>
    <x v="47"/>
    <n v="215.3"/>
  </r>
  <r>
    <x v="11"/>
    <x v="3"/>
    <s v="Persons:"/>
    <x v="18"/>
    <s v="NOR"/>
    <x v="48"/>
    <n v="209.3"/>
  </r>
  <r>
    <x v="11"/>
    <x v="3"/>
    <s v="Persons:"/>
    <x v="18"/>
    <s v="NOR"/>
    <x v="49"/>
    <n v="203.5"/>
  </r>
  <r>
    <x v="11"/>
    <x v="3"/>
    <s v="Persons:"/>
    <x v="18"/>
    <s v="NOR"/>
    <x v="50"/>
    <n v="197.8"/>
  </r>
  <r>
    <x v="11"/>
    <x v="3"/>
    <s v="Persons:"/>
    <x v="18"/>
    <s v="NOR"/>
    <x v="51"/>
    <n v="192.2"/>
  </r>
  <r>
    <x v="11"/>
    <x v="3"/>
    <s v="Persons:"/>
    <x v="18"/>
    <s v="NOR"/>
    <x v="52"/>
    <n v="186.9"/>
  </r>
  <r>
    <x v="11"/>
    <x v="3"/>
    <s v="Persons:"/>
    <x v="18"/>
    <s v="NOR"/>
    <x v="53"/>
    <n v="181.6"/>
  </r>
  <r>
    <x v="11"/>
    <x v="3"/>
    <s v="Persons:"/>
    <x v="18"/>
    <s v="NOR"/>
    <x v="54"/>
    <n v="176.5"/>
  </r>
  <r>
    <x v="11"/>
    <x v="3"/>
    <s v="Persons:"/>
    <x v="18"/>
    <s v="NOR"/>
    <x v="55"/>
    <n v="171.6"/>
  </r>
  <r>
    <x v="11"/>
    <x v="3"/>
    <s v="Persons:"/>
    <x v="18"/>
    <s v="NOR"/>
    <x v="56"/>
    <n v="166.8"/>
  </r>
  <r>
    <x v="11"/>
    <x v="3"/>
    <s v="Persons:"/>
    <x v="18"/>
    <s v="NOR"/>
    <x v="57"/>
    <n v="162.1"/>
  </r>
  <r>
    <x v="11"/>
    <x v="3"/>
    <s v="Persons:"/>
    <x v="18"/>
    <s v="NOR"/>
    <x v="58"/>
    <n v="157.80000000000001"/>
  </r>
  <r>
    <x v="11"/>
    <x v="3"/>
    <s v="Persons:"/>
    <x v="18"/>
    <s v="NOR"/>
    <x v="59"/>
    <n v="154.4"/>
  </r>
  <r>
    <x v="11"/>
    <x v="3"/>
    <s v="Persons:"/>
    <x v="18"/>
    <s v="NOR"/>
    <x v="60"/>
    <n v="152.30000000000001"/>
  </r>
  <r>
    <x v="11"/>
    <x v="3"/>
    <s v="Persons:"/>
    <x v="18"/>
    <s v="NOR"/>
    <x v="61"/>
    <n v="149.9"/>
  </r>
  <r>
    <x v="11"/>
    <x v="3"/>
    <s v="Persons:"/>
    <x v="18"/>
    <s v="NOR"/>
    <x v="62"/>
    <n v="146.80000000000001"/>
  </r>
  <r>
    <x v="11"/>
    <x v="3"/>
    <s v="Persons:"/>
    <x v="18"/>
    <s v="NOR"/>
    <x v="63"/>
    <n v="143.80000000000001"/>
  </r>
  <r>
    <x v="11"/>
    <x v="3"/>
    <s v="Persons:"/>
    <x v="19"/>
    <s v="EU15"/>
    <x v="0"/>
    <m/>
  </r>
  <r>
    <x v="11"/>
    <x v="3"/>
    <s v="Persons:"/>
    <x v="19"/>
    <s v="EU15"/>
    <x v="1"/>
    <n v="42655.7"/>
  </r>
  <r>
    <x v="11"/>
    <x v="3"/>
    <s v="Persons:"/>
    <x v="19"/>
    <s v="EU15"/>
    <x v="2"/>
    <n v="41789.300000000003"/>
  </r>
  <r>
    <x v="11"/>
    <x v="3"/>
    <s v="Persons:"/>
    <x v="19"/>
    <s v="EU15"/>
    <x v="3"/>
    <n v="41424.9"/>
  </r>
  <r>
    <x v="11"/>
    <x v="3"/>
    <s v="Persons:"/>
    <x v="19"/>
    <s v="EU15"/>
    <x v="4"/>
    <n v="41022.199999999997"/>
  </r>
  <r>
    <x v="11"/>
    <x v="3"/>
    <s v="Persons:"/>
    <x v="19"/>
    <s v="EU15"/>
    <x v="5"/>
    <n v="40365.100000000013"/>
  </r>
  <r>
    <x v="11"/>
    <x v="3"/>
    <s v="Persons:"/>
    <x v="19"/>
    <s v="EU15"/>
    <x v="6"/>
    <n v="39860.5"/>
  </r>
  <r>
    <x v="11"/>
    <x v="3"/>
    <s v="Persons:"/>
    <x v="19"/>
    <s v="EU15"/>
    <x v="7"/>
    <n v="39314.9"/>
  </r>
  <r>
    <x v="11"/>
    <x v="3"/>
    <s v="Persons:"/>
    <x v="19"/>
    <s v="EU15"/>
    <x v="8"/>
    <n v="38598.800000000003"/>
  </r>
  <r>
    <x v="11"/>
    <x v="3"/>
    <s v="Persons:"/>
    <x v="19"/>
    <s v="EU15"/>
    <x v="9"/>
    <n v="37774.6"/>
  </r>
  <r>
    <x v="11"/>
    <x v="3"/>
    <s v="Persons:"/>
    <x v="19"/>
    <s v="EU15"/>
    <x v="10"/>
    <n v="36876.9"/>
  </r>
  <r>
    <x v="11"/>
    <x v="3"/>
    <s v="Persons:"/>
    <x v="19"/>
    <s v="EU15"/>
    <x v="11"/>
    <n v="36075.4"/>
  </r>
  <r>
    <x v="11"/>
    <x v="3"/>
    <s v="Persons:"/>
    <x v="19"/>
    <s v="EU15"/>
    <x v="12"/>
    <n v="35296.300000000003"/>
  </r>
  <r>
    <x v="11"/>
    <x v="3"/>
    <s v="Persons:"/>
    <x v="19"/>
    <s v="EU15"/>
    <x v="13"/>
    <n v="34508.5"/>
  </r>
  <r>
    <x v="11"/>
    <x v="3"/>
    <s v="Persons:"/>
    <x v="19"/>
    <s v="EU15"/>
    <x v="14"/>
    <n v="33856.400000000001"/>
  </r>
  <r>
    <x v="11"/>
    <x v="3"/>
    <s v="Persons:"/>
    <x v="19"/>
    <s v="EU15"/>
    <x v="15"/>
    <n v="33187"/>
  </r>
  <r>
    <x v="11"/>
    <x v="3"/>
    <s v="Persons:"/>
    <x v="19"/>
    <s v="EU15"/>
    <x v="16"/>
    <n v="32531.5"/>
  </r>
  <r>
    <x v="11"/>
    <x v="3"/>
    <s v="Persons:"/>
    <x v="19"/>
    <s v="EU15"/>
    <x v="17"/>
    <n v="31809.4"/>
  </r>
  <r>
    <x v="11"/>
    <x v="3"/>
    <s v="Persons:"/>
    <x v="19"/>
    <s v="EU15"/>
    <x v="18"/>
    <n v="30789.1"/>
  </r>
  <r>
    <x v="11"/>
    <x v="3"/>
    <s v="Persons:"/>
    <x v="19"/>
    <s v="EU15"/>
    <x v="19"/>
    <n v="29988.3"/>
  </r>
  <r>
    <x v="11"/>
    <x v="3"/>
    <s v="Persons:"/>
    <x v="19"/>
    <s v="EU15"/>
    <x v="20"/>
    <n v="29501.4"/>
  </r>
  <r>
    <x v="11"/>
    <x v="3"/>
    <s v="Persons:"/>
    <x v="19"/>
    <s v="EU15"/>
    <x v="21"/>
    <n v="28853"/>
  </r>
  <r>
    <x v="11"/>
    <x v="3"/>
    <s v="Persons:"/>
    <x v="19"/>
    <s v="EU15"/>
    <x v="22"/>
    <n v="28160.799999999999"/>
  </r>
  <r>
    <x v="11"/>
    <x v="3"/>
    <s v="Persons:"/>
    <x v="19"/>
    <s v="EU15"/>
    <x v="23"/>
    <n v="27380.5"/>
  </r>
  <r>
    <x v="11"/>
    <x v="3"/>
    <s v="Persons:"/>
    <x v="19"/>
    <s v="EU15"/>
    <x v="24"/>
    <n v="26716"/>
  </r>
  <r>
    <x v="11"/>
    <x v="3"/>
    <s v="Persons:"/>
    <x v="19"/>
    <s v="EU15"/>
    <x v="25"/>
    <n v="26109.599999999999"/>
  </r>
  <r>
    <x v="11"/>
    <x v="3"/>
    <s v="Persons:"/>
    <x v="19"/>
    <s v="EU15"/>
    <x v="26"/>
    <n v="25462.1"/>
  </r>
  <r>
    <x v="11"/>
    <x v="3"/>
    <s v="Persons:"/>
    <x v="19"/>
    <s v="EU15"/>
    <x v="27"/>
    <n v="24719.7"/>
  </r>
  <r>
    <x v="11"/>
    <x v="3"/>
    <s v="Persons:"/>
    <x v="19"/>
    <s v="EU15"/>
    <x v="28"/>
    <n v="23923.3"/>
  </r>
  <r>
    <x v="11"/>
    <x v="3"/>
    <s v="Persons:"/>
    <x v="19"/>
    <s v="EU15"/>
    <x v="29"/>
    <n v="23436.5"/>
  </r>
  <r>
    <x v="11"/>
    <x v="3"/>
    <s v="Persons:"/>
    <x v="19"/>
    <s v="EU15"/>
    <x v="30"/>
    <n v="23514.799999999999"/>
  </r>
  <r>
    <x v="11"/>
    <x v="3"/>
    <s v="Persons:"/>
    <x v="19"/>
    <s v="EU15"/>
    <x v="31"/>
    <n v="23804"/>
  </r>
  <r>
    <x v="11"/>
    <x v="3"/>
    <s v="Persons:"/>
    <x v="19"/>
    <s v="EU15"/>
    <x v="32"/>
    <n v="23989.4"/>
  </r>
  <r>
    <x v="11"/>
    <x v="3"/>
    <s v="Persons:"/>
    <x v="19"/>
    <s v="EU15"/>
    <x v="33"/>
    <n v="24069.8"/>
  </r>
  <r>
    <x v="11"/>
    <x v="3"/>
    <s v="Persons:"/>
    <x v="19"/>
    <s v="EU15"/>
    <x v="34"/>
    <n v="23757"/>
  </r>
  <r>
    <x v="11"/>
    <x v="3"/>
    <s v="Persons:"/>
    <x v="19"/>
    <s v="EU15"/>
    <x v="35"/>
    <n v="23220.5"/>
  </r>
  <r>
    <x v="11"/>
    <x v="3"/>
    <s v="Persons:"/>
    <x v="19"/>
    <s v="EU15"/>
    <x v="36"/>
    <n v="22628.799999999999"/>
  </r>
  <r>
    <x v="11"/>
    <x v="3"/>
    <s v="Persons:"/>
    <x v="19"/>
    <s v="EU15"/>
    <x v="37"/>
    <n v="22083.3"/>
  </r>
  <r>
    <x v="11"/>
    <x v="3"/>
    <s v="Persons:"/>
    <x v="19"/>
    <s v="EU15"/>
    <x v="38"/>
    <n v="21571.5"/>
  </r>
  <r>
    <x v="11"/>
    <x v="3"/>
    <s v="Persons:"/>
    <x v="19"/>
    <s v="EU15"/>
    <x v="39"/>
    <n v="20992.7"/>
  </r>
  <r>
    <x v="11"/>
    <x v="3"/>
    <s v="Persons:"/>
    <x v="19"/>
    <s v="EU15"/>
    <x v="40"/>
    <n v="20407.099999999999"/>
  </r>
  <r>
    <x v="11"/>
    <x v="3"/>
    <s v="Persons:"/>
    <x v="19"/>
    <s v="EU15"/>
    <x v="41"/>
    <n v="19845.3"/>
  </r>
  <r>
    <x v="11"/>
    <x v="3"/>
    <s v="Persons:"/>
    <x v="19"/>
    <s v="EU15"/>
    <x v="42"/>
    <n v="19270"/>
  </r>
  <r>
    <x v="11"/>
    <x v="3"/>
    <s v="Persons:"/>
    <x v="19"/>
    <s v="EU15"/>
    <x v="43"/>
    <n v="18604"/>
  </r>
  <r>
    <x v="11"/>
    <x v="3"/>
    <s v="Persons:"/>
    <x v="19"/>
    <s v="EU15"/>
    <x v="44"/>
    <n v="18212.400000000001"/>
  </r>
  <r>
    <x v="11"/>
    <x v="3"/>
    <s v="Persons:"/>
    <x v="19"/>
    <s v="EU15"/>
    <x v="45"/>
    <n v="17633.099999999999"/>
  </r>
  <r>
    <x v="11"/>
    <x v="3"/>
    <s v="Persons:"/>
    <x v="19"/>
    <s v="EU15"/>
    <x v="46"/>
    <n v="17131.8"/>
  </r>
  <r>
    <x v="11"/>
    <x v="3"/>
    <s v="Persons:"/>
    <x v="19"/>
    <s v="EU15"/>
    <x v="47"/>
    <n v="16604.900000000001"/>
  </r>
  <r>
    <x v="11"/>
    <x v="3"/>
    <s v="Persons:"/>
    <x v="19"/>
    <s v="EU15"/>
    <x v="48"/>
    <n v="16115.7"/>
  </r>
  <r>
    <x v="11"/>
    <x v="3"/>
    <s v="Persons:"/>
    <x v="19"/>
    <s v="EU15"/>
    <x v="49"/>
    <n v="15673.3"/>
  </r>
  <r>
    <x v="11"/>
    <x v="3"/>
    <s v="Persons:"/>
    <x v="19"/>
    <s v="EU15"/>
    <x v="50"/>
    <n v="15312.8"/>
  </r>
  <r>
    <x v="11"/>
    <x v="3"/>
    <s v="Persons:"/>
    <x v="19"/>
    <s v="EU15"/>
    <x v="51"/>
    <n v="14972.5"/>
  </r>
  <r>
    <x v="11"/>
    <x v="3"/>
    <s v="Persons:"/>
    <x v="19"/>
    <s v="EU15"/>
    <x v="52"/>
    <n v="14634.4"/>
  </r>
  <r>
    <x v="11"/>
    <x v="3"/>
    <s v="Persons:"/>
    <x v="19"/>
    <s v="EU15"/>
    <x v="53"/>
    <n v="14299.5"/>
  </r>
  <r>
    <x v="11"/>
    <x v="3"/>
    <s v="Persons:"/>
    <x v="19"/>
    <s v="EU15"/>
    <x v="54"/>
    <n v="13990.6"/>
  </r>
  <r>
    <x v="11"/>
    <x v="3"/>
    <s v="Persons:"/>
    <x v="19"/>
    <s v="EU15"/>
    <x v="55"/>
    <n v="13719.5"/>
  </r>
  <r>
    <x v="11"/>
    <x v="3"/>
    <s v="Persons:"/>
    <x v="19"/>
    <s v="EU15"/>
    <x v="56"/>
    <n v="13476"/>
  </r>
  <r>
    <x v="11"/>
    <x v="3"/>
    <s v="Persons:"/>
    <x v="19"/>
    <s v="EU15"/>
    <x v="57"/>
    <n v="13177.7"/>
  </r>
  <r>
    <x v="11"/>
    <x v="3"/>
    <s v="Persons:"/>
    <x v="19"/>
    <s v="EU15"/>
    <x v="58"/>
    <n v="12937.8"/>
  </r>
  <r>
    <x v="11"/>
    <x v="3"/>
    <s v="Persons:"/>
    <x v="19"/>
    <s v="EU15"/>
    <x v="59"/>
    <n v="12656.8"/>
  </r>
  <r>
    <x v="11"/>
    <x v="3"/>
    <s v="Persons:"/>
    <x v="19"/>
    <s v="EU15"/>
    <x v="60"/>
    <n v="12362.2"/>
  </r>
  <r>
    <x v="11"/>
    <x v="3"/>
    <s v="Persons:"/>
    <x v="19"/>
    <s v="EU15"/>
    <x v="61"/>
    <n v="12120.3"/>
  </r>
  <r>
    <x v="11"/>
    <x v="3"/>
    <s v="Persons:"/>
    <x v="19"/>
    <s v="EU15"/>
    <x v="62"/>
    <n v="11801.5"/>
  </r>
  <r>
    <x v="11"/>
    <x v="3"/>
    <s v="Persons:"/>
    <x v="19"/>
    <s v="EU15"/>
    <x v="63"/>
    <m/>
  </r>
  <r>
    <x v="12"/>
    <x v="3"/>
    <s v="Persons:"/>
    <x v="0"/>
    <s v="BEL"/>
    <x v="0"/>
    <n v="5512.6"/>
  </r>
  <r>
    <x v="12"/>
    <x v="3"/>
    <s v="Persons:"/>
    <x v="0"/>
    <s v="BEL"/>
    <x v="1"/>
    <n v="5471.9000000000005"/>
  </r>
  <r>
    <x v="12"/>
    <x v="3"/>
    <s v="Persons:"/>
    <x v="0"/>
    <s v="BEL"/>
    <x v="2"/>
    <n v="5398.1"/>
  </r>
  <r>
    <x v="12"/>
    <x v="3"/>
    <s v="Persons:"/>
    <x v="0"/>
    <s v="BEL"/>
    <x v="3"/>
    <n v="5271.8"/>
  </r>
  <r>
    <x v="12"/>
    <x v="3"/>
    <s v="Persons:"/>
    <x v="0"/>
    <s v="BEL"/>
    <x v="4"/>
    <n v="5256.8"/>
  </r>
  <r>
    <x v="12"/>
    <x v="3"/>
    <s v="Persons:"/>
    <x v="0"/>
    <s v="BEL"/>
    <x v="5"/>
    <n v="5205.9000000000005"/>
  </r>
  <r>
    <x v="12"/>
    <x v="3"/>
    <s v="Persons:"/>
    <x v="0"/>
    <s v="BEL"/>
    <x v="6"/>
    <n v="5187.2000000000007"/>
  </r>
  <r>
    <x v="12"/>
    <x v="3"/>
    <s v="Persons:"/>
    <x v="0"/>
    <s v="BEL"/>
    <x v="7"/>
    <n v="5151.2000000000007"/>
  </r>
  <r>
    <x v="12"/>
    <x v="3"/>
    <s v="Persons:"/>
    <x v="0"/>
    <s v="BEL"/>
    <x v="8"/>
    <n v="5128"/>
  </r>
  <r>
    <x v="12"/>
    <x v="3"/>
    <s v="Persons:"/>
    <x v="0"/>
    <s v="BEL"/>
    <x v="9"/>
    <n v="5087.6000000000004"/>
  </r>
  <r>
    <x v="12"/>
    <x v="3"/>
    <s v="Persons:"/>
    <x v="0"/>
    <s v="BEL"/>
    <x v="10"/>
    <n v="5061.9000000000005"/>
  </r>
  <r>
    <x v="12"/>
    <x v="3"/>
    <s v="Persons:"/>
    <x v="0"/>
    <s v="BEL"/>
    <x v="11"/>
    <n v="5027"/>
  </r>
  <r>
    <x v="12"/>
    <x v="3"/>
    <s v="Persons:"/>
    <x v="0"/>
    <s v="BEL"/>
    <x v="12"/>
    <n v="4983.6000000000004"/>
  </r>
  <r>
    <x v="12"/>
    <x v="3"/>
    <s v="Persons:"/>
    <x v="0"/>
    <s v="BEL"/>
    <x v="13"/>
    <n v="4983.1000000000004"/>
  </r>
  <r>
    <x v="12"/>
    <x v="3"/>
    <s v="Persons:"/>
    <x v="0"/>
    <s v="BEL"/>
    <x v="14"/>
    <n v="4925.5"/>
  </r>
  <r>
    <x v="12"/>
    <x v="3"/>
    <s v="Persons:"/>
    <x v="0"/>
    <s v="BEL"/>
    <x v="15"/>
    <n v="4884.7"/>
  </r>
  <r>
    <x v="12"/>
    <x v="3"/>
    <s v="Persons:"/>
    <x v="0"/>
    <s v="BEL"/>
    <x v="16"/>
    <n v="4826"/>
  </r>
  <r>
    <x v="12"/>
    <x v="3"/>
    <s v="Persons:"/>
    <x v="0"/>
    <s v="BEL"/>
    <x v="17"/>
    <n v="4782.4000000000005"/>
  </r>
  <r>
    <x v="12"/>
    <x v="3"/>
    <s v="Persons:"/>
    <x v="0"/>
    <s v="BEL"/>
    <x v="18"/>
    <n v="4739"/>
  </r>
  <r>
    <x v="12"/>
    <x v="3"/>
    <s v="Persons:"/>
    <x v="0"/>
    <s v="BEL"/>
    <x v="19"/>
    <n v="4666"/>
  </r>
  <r>
    <x v="12"/>
    <x v="3"/>
    <s v="Persons:"/>
    <x v="0"/>
    <s v="BEL"/>
    <x v="20"/>
    <n v="4605.2"/>
  </r>
  <r>
    <x v="12"/>
    <x v="3"/>
    <s v="Persons:"/>
    <x v="0"/>
    <s v="BEL"/>
    <x v="21"/>
    <n v="4576.2"/>
  </r>
  <r>
    <x v="12"/>
    <x v="3"/>
    <s v="Persons:"/>
    <x v="0"/>
    <s v="BEL"/>
    <x v="22"/>
    <n v="4520.6000000000004"/>
  </r>
  <r>
    <x v="12"/>
    <x v="3"/>
    <s v="Persons:"/>
    <x v="0"/>
    <s v="BEL"/>
    <x v="23"/>
    <n v="4483.5"/>
  </r>
  <r>
    <x v="12"/>
    <x v="3"/>
    <s v="Persons:"/>
    <x v="0"/>
    <s v="BEL"/>
    <x v="24"/>
    <n v="4469.4000000000005"/>
  </r>
  <r>
    <x v="12"/>
    <x v="3"/>
    <s v="Persons:"/>
    <x v="0"/>
    <s v="BEL"/>
    <x v="25"/>
    <n v="4440.5"/>
  </r>
  <r>
    <x v="12"/>
    <x v="3"/>
    <s v="Persons:"/>
    <x v="0"/>
    <s v="BEL"/>
    <x v="26"/>
    <n v="4362.5"/>
  </r>
  <r>
    <x v="12"/>
    <x v="3"/>
    <s v="Persons:"/>
    <x v="0"/>
    <s v="BEL"/>
    <x v="27"/>
    <n v="4342.7"/>
  </r>
  <r>
    <x v="12"/>
    <x v="3"/>
    <s v="Persons:"/>
    <x v="0"/>
    <s v="BEL"/>
    <x v="28"/>
    <n v="4329.6000000000004"/>
  </r>
  <r>
    <x v="12"/>
    <x v="3"/>
    <s v="Persons:"/>
    <x v="0"/>
    <s v="BEL"/>
    <x v="29"/>
    <n v="4246.7"/>
  </r>
  <r>
    <x v="12"/>
    <x v="3"/>
    <s v="Persons:"/>
    <x v="0"/>
    <s v="BEL"/>
    <x v="30"/>
    <n v="4213.2"/>
  </r>
  <r>
    <x v="12"/>
    <x v="3"/>
    <s v="Persons:"/>
    <x v="0"/>
    <s v="BEL"/>
    <x v="31"/>
    <n v="4177.9000000000005"/>
  </r>
  <r>
    <x v="12"/>
    <x v="3"/>
    <s v="Persons:"/>
    <x v="0"/>
    <s v="BEL"/>
    <x v="32"/>
    <n v="4152.9000000000005"/>
  </r>
  <r>
    <x v="12"/>
    <x v="3"/>
    <s v="Persons:"/>
    <x v="0"/>
    <s v="BEL"/>
    <x v="33"/>
    <n v="4139.8"/>
  </r>
  <r>
    <x v="12"/>
    <x v="3"/>
    <s v="Persons:"/>
    <x v="0"/>
    <s v="BEL"/>
    <x v="34"/>
    <n v="4127.7"/>
  </r>
  <r>
    <x v="12"/>
    <x v="3"/>
    <s v="Persons:"/>
    <x v="0"/>
    <s v="BEL"/>
    <x v="35"/>
    <n v="4124.1000000000004"/>
  </r>
  <r>
    <x v="12"/>
    <x v="3"/>
    <s v="Persons:"/>
    <x v="0"/>
    <s v="BEL"/>
    <x v="36"/>
    <n v="4092.5"/>
  </r>
  <r>
    <x v="12"/>
    <x v="3"/>
    <s v="Persons:"/>
    <x v="0"/>
    <s v="BEL"/>
    <x v="37"/>
    <n v="4078.1000000000008"/>
  </r>
  <r>
    <x v="12"/>
    <x v="3"/>
    <s v="Persons:"/>
    <x v="0"/>
    <s v="BEL"/>
    <x v="38"/>
    <n v="4057.6000000000008"/>
  </r>
  <r>
    <x v="12"/>
    <x v="3"/>
    <s v="Persons:"/>
    <x v="0"/>
    <s v="BEL"/>
    <x v="39"/>
    <n v="4064.6000000000008"/>
  </r>
  <r>
    <x v="12"/>
    <x v="3"/>
    <s v="Persons:"/>
    <x v="0"/>
    <s v="BEL"/>
    <x v="40"/>
    <n v="4059.6000000000008"/>
  </r>
  <r>
    <x v="12"/>
    <x v="3"/>
    <s v="Persons:"/>
    <x v="0"/>
    <s v="BEL"/>
    <x v="41"/>
    <n v="4127.8"/>
  </r>
  <r>
    <x v="12"/>
    <x v="3"/>
    <s v="Persons:"/>
    <x v="0"/>
    <s v="BEL"/>
    <x v="42"/>
    <n v="4105.8"/>
  </r>
  <r>
    <x v="12"/>
    <x v="3"/>
    <s v="Persons:"/>
    <x v="0"/>
    <s v="BEL"/>
    <x v="43"/>
    <m/>
  </r>
  <r>
    <x v="12"/>
    <x v="3"/>
    <s v="Persons:"/>
    <x v="0"/>
    <s v="BEL"/>
    <x v="44"/>
    <m/>
  </r>
  <r>
    <x v="12"/>
    <x v="3"/>
    <s v="Persons:"/>
    <x v="0"/>
    <s v="BEL"/>
    <x v="45"/>
    <m/>
  </r>
  <r>
    <x v="12"/>
    <x v="3"/>
    <s v="Persons:"/>
    <x v="0"/>
    <s v="BEL"/>
    <x v="46"/>
    <m/>
  </r>
  <r>
    <x v="12"/>
    <x v="3"/>
    <s v="Persons:"/>
    <x v="0"/>
    <s v="BEL"/>
    <x v="47"/>
    <m/>
  </r>
  <r>
    <x v="12"/>
    <x v="3"/>
    <s v="Persons:"/>
    <x v="0"/>
    <s v="BEL"/>
    <x v="48"/>
    <m/>
  </r>
  <r>
    <x v="12"/>
    <x v="3"/>
    <s v="Persons:"/>
    <x v="0"/>
    <s v="BEL"/>
    <x v="49"/>
    <m/>
  </r>
  <r>
    <x v="12"/>
    <x v="3"/>
    <s v="Persons:"/>
    <x v="0"/>
    <s v="BEL"/>
    <x v="50"/>
    <m/>
  </r>
  <r>
    <x v="12"/>
    <x v="3"/>
    <s v="Persons:"/>
    <x v="0"/>
    <s v="BEL"/>
    <x v="51"/>
    <m/>
  </r>
  <r>
    <x v="12"/>
    <x v="3"/>
    <s v="Persons:"/>
    <x v="0"/>
    <s v="BEL"/>
    <x v="52"/>
    <m/>
  </r>
  <r>
    <x v="12"/>
    <x v="3"/>
    <s v="Persons:"/>
    <x v="0"/>
    <s v="BEL"/>
    <x v="53"/>
    <m/>
  </r>
  <r>
    <x v="12"/>
    <x v="3"/>
    <s v="Persons:"/>
    <x v="0"/>
    <s v="BEL"/>
    <x v="54"/>
    <m/>
  </r>
  <r>
    <x v="12"/>
    <x v="3"/>
    <s v="Persons:"/>
    <x v="0"/>
    <s v="BEL"/>
    <x v="55"/>
    <m/>
  </r>
  <r>
    <x v="12"/>
    <x v="3"/>
    <s v="Persons:"/>
    <x v="0"/>
    <s v="BEL"/>
    <x v="56"/>
    <m/>
  </r>
  <r>
    <x v="12"/>
    <x v="3"/>
    <s v="Persons:"/>
    <x v="0"/>
    <s v="BEL"/>
    <x v="57"/>
    <m/>
  </r>
  <r>
    <x v="12"/>
    <x v="3"/>
    <s v="Persons:"/>
    <x v="0"/>
    <s v="BEL"/>
    <x v="58"/>
    <m/>
  </r>
  <r>
    <x v="12"/>
    <x v="3"/>
    <s v="Persons:"/>
    <x v="0"/>
    <s v="BEL"/>
    <x v="59"/>
    <m/>
  </r>
  <r>
    <x v="12"/>
    <x v="3"/>
    <s v="Persons:"/>
    <x v="0"/>
    <s v="BEL"/>
    <x v="60"/>
    <m/>
  </r>
  <r>
    <x v="12"/>
    <x v="3"/>
    <s v="Persons:"/>
    <x v="0"/>
    <s v="BEL"/>
    <x v="61"/>
    <m/>
  </r>
  <r>
    <x v="12"/>
    <x v="3"/>
    <s v="Persons:"/>
    <x v="0"/>
    <s v="BEL"/>
    <x v="62"/>
    <m/>
  </r>
  <r>
    <x v="12"/>
    <x v="3"/>
    <s v="Persons:"/>
    <x v="0"/>
    <s v="BEL"/>
    <x v="63"/>
    <m/>
  </r>
  <r>
    <x v="12"/>
    <x v="3"/>
    <s v="Persons:"/>
    <x v="1"/>
    <s v="DNK"/>
    <x v="0"/>
    <n v="3336"/>
  </r>
  <r>
    <x v="12"/>
    <x v="3"/>
    <s v="Persons:"/>
    <x v="1"/>
    <s v="DNK"/>
    <x v="1"/>
    <n v="3268"/>
  </r>
  <r>
    <x v="12"/>
    <x v="3"/>
    <s v="Persons:"/>
    <x v="1"/>
    <s v="DNK"/>
    <x v="2"/>
    <n v="3168"/>
  </r>
  <r>
    <x v="12"/>
    <x v="3"/>
    <s v="Persons:"/>
    <x v="1"/>
    <s v="DNK"/>
    <x v="3"/>
    <n v="3115"/>
  </r>
  <r>
    <x v="12"/>
    <x v="3"/>
    <s v="Persons:"/>
    <x v="1"/>
    <s v="DNK"/>
    <x v="4"/>
    <n v="3121"/>
  </r>
  <r>
    <x v="12"/>
    <x v="3"/>
    <s v="Persons:"/>
    <x v="1"/>
    <s v="DNK"/>
    <x v="5"/>
    <n v="3078"/>
  </r>
  <r>
    <x v="12"/>
    <x v="3"/>
    <s v="Persons:"/>
    <x v="1"/>
    <s v="DNK"/>
    <x v="6"/>
    <n v="3058"/>
  </r>
  <r>
    <x v="12"/>
    <x v="3"/>
    <s v="Persons:"/>
    <x v="1"/>
    <s v="DNK"/>
    <x v="7"/>
    <n v="3017"/>
  </r>
  <r>
    <x v="12"/>
    <x v="3"/>
    <s v="Persons:"/>
    <x v="1"/>
    <s v="DNK"/>
    <x v="8"/>
    <n v="2974"/>
  </r>
  <r>
    <x v="12"/>
    <x v="3"/>
    <s v="Persons:"/>
    <x v="1"/>
    <s v="DNK"/>
    <x v="9"/>
    <n v="2954"/>
  </r>
  <r>
    <x v="12"/>
    <x v="3"/>
    <s v="Persons:"/>
    <x v="1"/>
    <s v="DNK"/>
    <x v="10"/>
    <n v="2942"/>
  </r>
  <r>
    <x v="12"/>
    <x v="3"/>
    <s v="Persons:"/>
    <x v="1"/>
    <s v="DNK"/>
    <x v="11"/>
    <n v="2954"/>
  </r>
  <r>
    <x v="12"/>
    <x v="3"/>
    <s v="Persons:"/>
    <x v="1"/>
    <s v="DNK"/>
    <x v="12"/>
    <n v="2971"/>
  </r>
  <r>
    <x v="12"/>
    <x v="3"/>
    <s v="Persons:"/>
    <x v="1"/>
    <s v="DNK"/>
    <x v="13"/>
    <n v="2970"/>
  </r>
  <r>
    <x v="12"/>
    <x v="3"/>
    <s v="Persons:"/>
    <x v="1"/>
    <s v="DNK"/>
    <x v="14"/>
    <n v="2999"/>
  </r>
  <r>
    <x v="12"/>
    <x v="3"/>
    <s v="Persons:"/>
    <x v="1"/>
    <s v="DNK"/>
    <x v="15"/>
    <n v="3005"/>
  </r>
  <r>
    <x v="12"/>
    <x v="3"/>
    <s v="Persons:"/>
    <x v="1"/>
    <s v="DNK"/>
    <x v="16"/>
    <n v="2985"/>
  </r>
  <r>
    <x v="12"/>
    <x v="3"/>
    <s v="Persons:"/>
    <x v="1"/>
    <s v="DNK"/>
    <x v="17"/>
    <n v="2939"/>
  </r>
  <r>
    <x v="12"/>
    <x v="3"/>
    <s v="Persons:"/>
    <x v="1"/>
    <s v="DNK"/>
    <x v="18"/>
    <n v="2905"/>
  </r>
  <r>
    <x v="12"/>
    <x v="3"/>
    <s v="Persons:"/>
    <x v="1"/>
    <s v="DNK"/>
    <x v="19"/>
    <n v="2901"/>
  </r>
  <r>
    <x v="12"/>
    <x v="3"/>
    <s v="Persons:"/>
    <x v="1"/>
    <s v="DNK"/>
    <x v="20"/>
    <n v="2912"/>
  </r>
  <r>
    <x v="12"/>
    <x v="3"/>
    <s v="Persons:"/>
    <x v="1"/>
    <s v="DNK"/>
    <x v="21"/>
    <n v="2913"/>
  </r>
  <r>
    <x v="12"/>
    <x v="3"/>
    <s v="Persons:"/>
    <x v="1"/>
    <s v="DNK"/>
    <x v="22"/>
    <n v="2913"/>
  </r>
  <r>
    <x v="12"/>
    <x v="3"/>
    <s v="Persons:"/>
    <x v="1"/>
    <s v="DNK"/>
    <x v="23"/>
    <n v="2887"/>
  </r>
  <r>
    <x v="12"/>
    <x v="3"/>
    <s v="Persons:"/>
    <x v="1"/>
    <s v="DNK"/>
    <x v="24"/>
    <n v="2897"/>
  </r>
  <r>
    <x v="12"/>
    <x v="3"/>
    <s v="Persons:"/>
    <x v="1"/>
    <s v="DNK"/>
    <x v="25"/>
    <n v="2875"/>
  </r>
  <r>
    <x v="12"/>
    <x v="3"/>
    <s v="Persons:"/>
    <x v="1"/>
    <s v="DNK"/>
    <x v="26"/>
    <n v="2847"/>
  </r>
  <r>
    <x v="12"/>
    <x v="3"/>
    <s v="Persons:"/>
    <x v="1"/>
    <s v="DNK"/>
    <x v="27"/>
    <n v="2846"/>
  </r>
  <r>
    <x v="12"/>
    <x v="3"/>
    <s v="Persons:"/>
    <x v="1"/>
    <s v="DNK"/>
    <x v="28"/>
    <n v="2836"/>
  </r>
  <r>
    <x v="12"/>
    <x v="3"/>
    <s v="Persons:"/>
    <x v="1"/>
    <s v="DNK"/>
    <x v="29"/>
    <n v="2847"/>
  </r>
  <r>
    <x v="12"/>
    <x v="3"/>
    <s v="Persons:"/>
    <x v="1"/>
    <s v="DNK"/>
    <x v="30"/>
    <n v="2862"/>
  </r>
  <r>
    <x v="12"/>
    <x v="3"/>
    <s v="Persons:"/>
    <x v="1"/>
    <s v="DNK"/>
    <x v="31"/>
    <n v="2851.2"/>
  </r>
  <r>
    <x v="12"/>
    <x v="3"/>
    <s v="Persons:"/>
    <x v="1"/>
    <s v="DNK"/>
    <x v="32"/>
    <n v="2848.8"/>
  </r>
  <r>
    <x v="12"/>
    <x v="3"/>
    <s v="Persons:"/>
    <x v="1"/>
    <s v="DNK"/>
    <x v="33"/>
    <n v="2851.7"/>
  </r>
  <r>
    <x v="12"/>
    <x v="3"/>
    <s v="Persons:"/>
    <x v="1"/>
    <s v="DNK"/>
    <x v="34"/>
    <n v="2856.3"/>
  </r>
  <r>
    <x v="12"/>
    <x v="3"/>
    <s v="Persons:"/>
    <x v="1"/>
    <s v="DNK"/>
    <x v="35"/>
    <n v="2829.1"/>
  </r>
  <r>
    <x v="12"/>
    <x v="3"/>
    <s v="Persons:"/>
    <x v="1"/>
    <s v="DNK"/>
    <x v="36"/>
    <n v="2821.8"/>
  </r>
  <r>
    <x v="12"/>
    <x v="3"/>
    <s v="Persons:"/>
    <x v="1"/>
    <s v="DNK"/>
    <x v="37"/>
    <n v="2800.7"/>
  </r>
  <r>
    <x v="12"/>
    <x v="3"/>
    <s v="Persons:"/>
    <x v="1"/>
    <s v="DNK"/>
    <x v="38"/>
    <n v="2782"/>
  </r>
  <r>
    <x v="12"/>
    <x v="3"/>
    <s v="Persons:"/>
    <x v="1"/>
    <s v="DNK"/>
    <x v="39"/>
    <n v="2754.5"/>
  </r>
  <r>
    <x v="12"/>
    <x v="3"/>
    <s v="Persons:"/>
    <x v="1"/>
    <s v="DNK"/>
    <x v="40"/>
    <n v="2726.7"/>
  </r>
  <r>
    <x v="12"/>
    <x v="3"/>
    <s v="Persons:"/>
    <x v="1"/>
    <s v="DNK"/>
    <x v="41"/>
    <n v="2730.6"/>
  </r>
  <r>
    <x v="12"/>
    <x v="3"/>
    <s v="Persons:"/>
    <x v="1"/>
    <s v="DNK"/>
    <x v="42"/>
    <n v="2698.5"/>
  </r>
  <r>
    <x v="12"/>
    <x v="3"/>
    <s v="Persons:"/>
    <x v="1"/>
    <s v="DNK"/>
    <x v="43"/>
    <n v="2660.4"/>
  </r>
  <r>
    <x v="12"/>
    <x v="3"/>
    <s v="Persons:"/>
    <x v="1"/>
    <s v="DNK"/>
    <x v="44"/>
    <n v="2660.1"/>
  </r>
  <r>
    <x v="12"/>
    <x v="3"/>
    <s v="Persons:"/>
    <x v="1"/>
    <s v="DNK"/>
    <x v="45"/>
    <n v="2669.8"/>
  </r>
  <r>
    <x v="12"/>
    <x v="3"/>
    <s v="Persons:"/>
    <x v="1"/>
    <s v="DNK"/>
    <x v="46"/>
    <n v="2626"/>
  </r>
  <r>
    <x v="12"/>
    <x v="3"/>
    <s v="Persons:"/>
    <x v="1"/>
    <s v="DNK"/>
    <x v="47"/>
    <n v="2612.1"/>
  </r>
  <r>
    <x v="12"/>
    <x v="3"/>
    <s v="Persons:"/>
    <x v="1"/>
    <s v="DNK"/>
    <x v="48"/>
    <n v="2542.8000000000002"/>
  </r>
  <r>
    <x v="12"/>
    <x v="3"/>
    <s v="Persons:"/>
    <x v="1"/>
    <s v="DNK"/>
    <x v="49"/>
    <n v="2542"/>
  </r>
  <r>
    <x v="12"/>
    <x v="3"/>
    <s v="Persons:"/>
    <x v="1"/>
    <s v="DNK"/>
    <x v="50"/>
    <n v="2509.6"/>
  </r>
  <r>
    <x v="12"/>
    <x v="3"/>
    <s v="Persons:"/>
    <x v="1"/>
    <s v="DNK"/>
    <x v="51"/>
    <n v="2484.6"/>
  </r>
  <r>
    <x v="12"/>
    <x v="3"/>
    <s v="Persons:"/>
    <x v="1"/>
    <s v="DNK"/>
    <x v="52"/>
    <n v="2441.6999999999998"/>
  </r>
  <r>
    <x v="12"/>
    <x v="3"/>
    <s v="Persons:"/>
    <x v="1"/>
    <s v="DNK"/>
    <x v="53"/>
    <n v="2438"/>
  </r>
  <r>
    <x v="12"/>
    <x v="3"/>
    <s v="Persons:"/>
    <x v="1"/>
    <s v="DNK"/>
    <x v="54"/>
    <n v="2416.1999999999998"/>
  </r>
  <r>
    <x v="12"/>
    <x v="3"/>
    <s v="Persons:"/>
    <x v="1"/>
    <s v="DNK"/>
    <x v="55"/>
    <n v="2377.3000000000002"/>
  </r>
  <r>
    <x v="12"/>
    <x v="3"/>
    <s v="Persons:"/>
    <x v="1"/>
    <s v="DNK"/>
    <x v="56"/>
    <n v="2358.1999999999998"/>
  </r>
  <r>
    <x v="12"/>
    <x v="3"/>
    <s v="Persons:"/>
    <x v="1"/>
    <s v="DNK"/>
    <x v="57"/>
    <n v="2359.9"/>
  </r>
  <r>
    <x v="12"/>
    <x v="3"/>
    <s v="Persons:"/>
    <x v="1"/>
    <s v="DNK"/>
    <x v="58"/>
    <m/>
  </r>
  <r>
    <x v="12"/>
    <x v="3"/>
    <s v="Persons:"/>
    <x v="1"/>
    <s v="DNK"/>
    <x v="59"/>
    <m/>
  </r>
  <r>
    <x v="12"/>
    <x v="3"/>
    <s v="Persons:"/>
    <x v="1"/>
    <s v="DNK"/>
    <x v="60"/>
    <m/>
  </r>
  <r>
    <x v="12"/>
    <x v="3"/>
    <s v="Persons:"/>
    <x v="1"/>
    <s v="DNK"/>
    <x v="61"/>
    <m/>
  </r>
  <r>
    <x v="12"/>
    <x v="3"/>
    <s v="Persons:"/>
    <x v="1"/>
    <s v="DNK"/>
    <x v="62"/>
    <m/>
  </r>
  <r>
    <x v="12"/>
    <x v="3"/>
    <s v="Persons:"/>
    <x v="1"/>
    <s v="DNK"/>
    <x v="63"/>
    <m/>
  </r>
  <r>
    <x v="12"/>
    <x v="3"/>
    <s v="Persons:"/>
    <x v="2"/>
    <s v="DEU"/>
    <x v="0"/>
    <n v="47147"/>
  </r>
  <r>
    <x v="12"/>
    <x v="3"/>
    <s v="Persons:"/>
    <x v="2"/>
    <s v="DEU"/>
    <x v="1"/>
    <n v="46833"/>
  </r>
  <r>
    <x v="12"/>
    <x v="3"/>
    <s v="Persons:"/>
    <x v="2"/>
    <s v="DEU"/>
    <x v="2"/>
    <n v="46431"/>
  </r>
  <r>
    <x v="12"/>
    <x v="3"/>
    <s v="Persons:"/>
    <x v="2"/>
    <s v="DEU"/>
    <x v="3"/>
    <n v="46373"/>
  </r>
  <r>
    <x v="12"/>
    <x v="3"/>
    <s v="Persons:"/>
    <x v="2"/>
    <s v="DEU"/>
    <x v="4"/>
    <n v="46413"/>
  </r>
  <r>
    <x v="12"/>
    <x v="3"/>
    <s v="Persons:"/>
    <x v="2"/>
    <s v="DEU"/>
    <x v="5"/>
    <n v="46095"/>
  </r>
  <r>
    <x v="12"/>
    <x v="3"/>
    <s v="Persons:"/>
    <x v="2"/>
    <s v="DEU"/>
    <x v="6"/>
    <n v="45641"/>
  </r>
  <r>
    <x v="12"/>
    <x v="3"/>
    <s v="Persons:"/>
    <x v="2"/>
    <s v="DEU"/>
    <x v="7"/>
    <n v="45209"/>
  </r>
  <r>
    <x v="12"/>
    <x v="3"/>
    <s v="Persons:"/>
    <x v="2"/>
    <s v="DEU"/>
    <x v="8"/>
    <n v="44846"/>
  </r>
  <r>
    <x v="12"/>
    <x v="3"/>
    <s v="Persons:"/>
    <x v="2"/>
    <s v="DEU"/>
    <x v="9"/>
    <n v="44592"/>
  </r>
  <r>
    <x v="12"/>
    <x v="3"/>
    <s v="Persons:"/>
    <x v="2"/>
    <s v="DEU"/>
    <x v="10"/>
    <n v="44311"/>
  </r>
  <r>
    <x v="12"/>
    <x v="3"/>
    <s v="Persons:"/>
    <x v="2"/>
    <s v="DEU"/>
    <x v="11"/>
    <n v="44028"/>
  </r>
  <r>
    <x v="12"/>
    <x v="3"/>
    <s v="Persons:"/>
    <x v="2"/>
    <s v="DEU"/>
    <x v="12"/>
    <n v="43730"/>
  </r>
  <r>
    <x v="12"/>
    <x v="3"/>
    <s v="Persons:"/>
    <x v="2"/>
    <s v="DEU"/>
    <x v="13"/>
    <n v="43652"/>
  </r>
  <r>
    <x v="12"/>
    <x v="3"/>
    <s v="Persons:"/>
    <x v="2"/>
    <s v="DEU"/>
    <x v="14"/>
    <n v="43862"/>
  </r>
  <r>
    <x v="12"/>
    <x v="3"/>
    <s v="Persons:"/>
    <x v="2"/>
    <s v="DEU"/>
    <x v="15"/>
    <n v="43713.4"/>
  </r>
  <r>
    <x v="12"/>
    <x v="3"/>
    <s v="Persons:"/>
    <x v="2"/>
    <s v="DEU"/>
    <x v="16"/>
    <n v="43556"/>
  </r>
  <r>
    <x v="12"/>
    <x v="3"/>
    <s v="Persons:"/>
    <x v="2"/>
    <s v="DEU"/>
    <x v="17"/>
    <n v="43468.100000000013"/>
  </r>
  <r>
    <x v="12"/>
    <x v="3"/>
    <s v="Persons:"/>
    <x v="2"/>
    <s v="DEU"/>
    <x v="18"/>
    <n v="43457.4"/>
  </r>
  <r>
    <x v="12"/>
    <x v="3"/>
    <s v="Persons:"/>
    <x v="2"/>
    <s v="DEU"/>
    <x v="19"/>
    <n v="43297.2"/>
  </r>
  <r>
    <x v="12"/>
    <x v="3"/>
    <s v="Persons:"/>
    <x v="2"/>
    <s v="DEU"/>
    <x v="20"/>
    <n v="42796.9"/>
  </r>
  <r>
    <x v="12"/>
    <x v="3"/>
    <s v="Persons:"/>
    <x v="2"/>
    <s v="DEU"/>
    <x v="21"/>
    <n v="42766.8"/>
  </r>
  <r>
    <x v="12"/>
    <x v="3"/>
    <s v="Persons:"/>
    <x v="2"/>
    <s v="DEU"/>
    <x v="22"/>
    <n v="42663.3"/>
  </r>
  <r>
    <x v="12"/>
    <x v="3"/>
    <s v="Persons:"/>
    <x v="2"/>
    <s v="DEU"/>
    <x v="23"/>
    <n v="42756.9"/>
  </r>
  <r>
    <x v="12"/>
    <x v="3"/>
    <s v="Persons:"/>
    <x v="2"/>
    <s v="DEU"/>
    <x v="24"/>
    <n v="42220.9"/>
  </r>
  <r>
    <x v="12"/>
    <x v="3"/>
    <s v="Persons:"/>
    <x v="2"/>
    <s v="DEU"/>
    <x v="25"/>
    <n v="41936.300000000003"/>
  </r>
  <r>
    <x v="12"/>
    <x v="3"/>
    <s v="Persons:"/>
    <x v="2"/>
    <s v="DEU"/>
    <x v="26"/>
    <n v="41568.199999999997"/>
  </r>
  <r>
    <x v="12"/>
    <x v="3"/>
    <s v="Persons:"/>
    <x v="2"/>
    <s v="DEU"/>
    <x v="27"/>
    <n v="41297.300000000003"/>
  </r>
  <r>
    <x v="12"/>
    <x v="3"/>
    <s v="Persons:"/>
    <x v="2"/>
    <s v="DEU"/>
    <x v="28"/>
    <n v="41007.4"/>
  </r>
  <r>
    <x v="12"/>
    <x v="3"/>
    <s v="Persons:"/>
    <x v="2"/>
    <s v="DEU"/>
    <x v="29"/>
    <n v="41008.199999999997"/>
  </r>
  <r>
    <x v="12"/>
    <x v="3"/>
    <s v="Persons:"/>
    <x v="2"/>
    <s v="DEU"/>
    <x v="30"/>
    <n v="40730.199999999997"/>
  </r>
  <r>
    <x v="12"/>
    <x v="3"/>
    <s v="Persons:"/>
    <x v="2"/>
    <s v="DEU"/>
    <x v="31"/>
    <n v="40776.699999999997"/>
  </r>
  <r>
    <x v="12"/>
    <x v="3"/>
    <s v="Persons:"/>
    <x v="2"/>
    <s v="DEU"/>
    <x v="32"/>
    <n v="40952.600000000013"/>
  </r>
  <r>
    <x v="12"/>
    <x v="3"/>
    <s v="Persons:"/>
    <x v="2"/>
    <s v="DEU"/>
    <x v="33"/>
    <n v="31870.3"/>
  </r>
  <r>
    <x v="12"/>
    <x v="3"/>
    <s v="Persons:"/>
    <x v="2"/>
    <s v="DEU"/>
    <x v="34"/>
    <n v="31223.7"/>
  </r>
  <r>
    <x v="12"/>
    <x v="3"/>
    <s v="Persons:"/>
    <x v="2"/>
    <s v="DEU"/>
    <x v="35"/>
    <n v="30852.799999999999"/>
  </r>
  <r>
    <x v="12"/>
    <x v="3"/>
    <s v="Persons:"/>
    <x v="2"/>
    <s v="DEU"/>
    <x v="36"/>
    <n v="30438.7"/>
  </r>
  <r>
    <x v="12"/>
    <x v="3"/>
    <s v="Persons:"/>
    <x v="2"/>
    <s v="DEU"/>
    <x v="37"/>
    <n v="30097.1"/>
  </r>
  <r>
    <x v="12"/>
    <x v="3"/>
    <s v="Persons:"/>
    <x v="2"/>
    <s v="DEU"/>
    <x v="38"/>
    <n v="29733.4"/>
  </r>
  <r>
    <x v="12"/>
    <x v="3"/>
    <s v="Persons:"/>
    <x v="2"/>
    <s v="DEU"/>
    <x v="39"/>
    <n v="29307.7"/>
  </r>
  <r>
    <x v="12"/>
    <x v="3"/>
    <s v="Persons:"/>
    <x v="2"/>
    <s v="DEU"/>
    <x v="40"/>
    <n v="28999.9"/>
  </r>
  <r>
    <x v="12"/>
    <x v="3"/>
    <s v="Persons:"/>
    <x v="2"/>
    <s v="DEU"/>
    <x v="41"/>
    <n v="28888.3"/>
  </r>
  <r>
    <x v="12"/>
    <x v="3"/>
    <s v="Persons:"/>
    <x v="2"/>
    <s v="DEU"/>
    <x v="42"/>
    <n v="28608.1"/>
  </r>
  <r>
    <x v="12"/>
    <x v="3"/>
    <s v="Persons:"/>
    <x v="2"/>
    <s v="DEU"/>
    <x v="43"/>
    <n v="28232.3"/>
  </r>
  <r>
    <x v="12"/>
    <x v="3"/>
    <s v="Persons:"/>
    <x v="2"/>
    <s v="DEU"/>
    <x v="44"/>
    <n v="27775"/>
  </r>
  <r>
    <x v="12"/>
    <x v="3"/>
    <s v="Persons:"/>
    <x v="2"/>
    <s v="DEU"/>
    <x v="45"/>
    <n v="27366.2"/>
  </r>
  <r>
    <x v="12"/>
    <x v="3"/>
    <s v="Persons:"/>
    <x v="2"/>
    <s v="DEU"/>
    <x v="46"/>
    <n v="27127.5"/>
  </r>
  <r>
    <x v="12"/>
    <x v="3"/>
    <s v="Persons:"/>
    <x v="2"/>
    <s v="DEU"/>
    <x v="47"/>
    <n v="27096.6"/>
  </r>
  <r>
    <x v="12"/>
    <x v="3"/>
    <s v="Persons:"/>
    <x v="2"/>
    <s v="DEU"/>
    <x v="48"/>
    <n v="27208.5"/>
  </r>
  <r>
    <x v="12"/>
    <x v="3"/>
    <s v="Persons:"/>
    <x v="2"/>
    <s v="DEU"/>
    <x v="49"/>
    <n v="27494.9"/>
  </r>
  <r>
    <x v="12"/>
    <x v="3"/>
    <s v="Persons:"/>
    <x v="2"/>
    <s v="DEU"/>
    <x v="50"/>
    <n v="27486.3"/>
  </r>
  <r>
    <x v="12"/>
    <x v="3"/>
    <s v="Persons:"/>
    <x v="2"/>
    <s v="DEU"/>
    <x v="51"/>
    <n v="27166.799999999999"/>
  </r>
  <r>
    <x v="12"/>
    <x v="3"/>
    <s v="Persons:"/>
    <x v="2"/>
    <s v="DEU"/>
    <x v="52"/>
    <n v="26969.8"/>
  </r>
  <r>
    <x v="12"/>
    <x v="3"/>
    <s v="Persons:"/>
    <x v="2"/>
    <s v="DEU"/>
    <x v="53"/>
    <n v="26826.7"/>
  </r>
  <r>
    <x v="12"/>
    <x v="3"/>
    <s v="Persons:"/>
    <x v="2"/>
    <s v="DEU"/>
    <x v="54"/>
    <n v="26539.1"/>
  </r>
  <r>
    <x v="12"/>
    <x v="3"/>
    <s v="Persons:"/>
    <x v="2"/>
    <s v="DEU"/>
    <x v="55"/>
    <n v="26252.2"/>
  </r>
  <r>
    <x v="12"/>
    <x v="3"/>
    <s v="Persons:"/>
    <x v="2"/>
    <s v="DEU"/>
    <x v="56"/>
    <n v="26338.400000000001"/>
  </r>
  <r>
    <x v="12"/>
    <x v="3"/>
    <s v="Persons:"/>
    <x v="2"/>
    <s v="DEU"/>
    <x v="57"/>
    <n v="26960.6"/>
  </r>
  <r>
    <x v="12"/>
    <x v="3"/>
    <s v="Persons:"/>
    <x v="2"/>
    <s v="DEU"/>
    <x v="58"/>
    <n v="27020.400000000001"/>
  </r>
  <r>
    <x v="12"/>
    <x v="3"/>
    <s v="Persons:"/>
    <x v="2"/>
    <s v="DEU"/>
    <x v="59"/>
    <n v="26912.5"/>
  </r>
  <r>
    <x v="12"/>
    <x v="3"/>
    <s v="Persons:"/>
    <x v="2"/>
    <s v="DEU"/>
    <x v="60"/>
    <n v="26903.599999999999"/>
  </r>
  <r>
    <x v="12"/>
    <x v="3"/>
    <s v="Persons:"/>
    <x v="2"/>
    <s v="DEU"/>
    <x v="61"/>
    <n v="26822.7"/>
  </r>
  <r>
    <x v="12"/>
    <x v="3"/>
    <s v="Persons:"/>
    <x v="2"/>
    <s v="DEU"/>
    <x v="62"/>
    <n v="26750"/>
  </r>
  <r>
    <x v="12"/>
    <x v="3"/>
    <s v="Persons:"/>
    <x v="2"/>
    <s v="DEU"/>
    <x v="63"/>
    <n v="26456.9"/>
  </r>
  <r>
    <x v="12"/>
    <x v="3"/>
    <s v="Persons:"/>
    <x v="3"/>
    <s v="IRL"/>
    <x v="0"/>
    <n v="2804.5"/>
  </r>
  <r>
    <x v="12"/>
    <x v="3"/>
    <s v="Persons:"/>
    <x v="3"/>
    <s v="IRL"/>
    <x v="1"/>
    <n v="2669.8"/>
  </r>
  <r>
    <x v="12"/>
    <x v="3"/>
    <s v="Persons:"/>
    <x v="3"/>
    <s v="IRL"/>
    <x v="2"/>
    <n v="2550.3000000000002"/>
  </r>
  <r>
    <x v="12"/>
    <x v="3"/>
    <s v="Persons:"/>
    <x v="3"/>
    <s v="IRL"/>
    <x v="3"/>
    <n v="2394.8000000000002"/>
  </r>
  <r>
    <x v="12"/>
    <x v="3"/>
    <s v="Persons:"/>
    <x v="3"/>
    <s v="IRL"/>
    <x v="4"/>
    <n v="2442.6"/>
  </r>
  <r>
    <x v="12"/>
    <x v="3"/>
    <s v="Persons:"/>
    <x v="3"/>
    <s v="IRL"/>
    <x v="5"/>
    <n v="2393.1999999999998"/>
  </r>
  <r>
    <x v="12"/>
    <x v="3"/>
    <s v="Persons:"/>
    <x v="3"/>
    <s v="IRL"/>
    <x v="6"/>
    <n v="2352.1"/>
  </r>
  <r>
    <x v="12"/>
    <x v="3"/>
    <s v="Persons:"/>
    <x v="3"/>
    <s v="IRL"/>
    <x v="7"/>
    <n v="2328.6999999999998"/>
  </r>
  <r>
    <x v="12"/>
    <x v="3"/>
    <s v="Persons:"/>
    <x v="3"/>
    <s v="IRL"/>
    <x v="8"/>
    <n v="2283.4"/>
  </r>
  <r>
    <x v="12"/>
    <x v="3"/>
    <s v="Persons:"/>
    <x v="3"/>
    <s v="IRL"/>
    <x v="9"/>
    <n v="2258.6999999999998"/>
  </r>
  <r>
    <x v="12"/>
    <x v="3"/>
    <s v="Persons:"/>
    <x v="3"/>
    <s v="IRL"/>
    <x v="10"/>
    <n v="2249.1999999999998"/>
  </r>
  <r>
    <x v="12"/>
    <x v="3"/>
    <s v="Persons:"/>
    <x v="3"/>
    <s v="IRL"/>
    <x v="11"/>
    <n v="2226.5"/>
  </r>
  <r>
    <x v="12"/>
    <x v="3"/>
    <s v="Persons:"/>
    <x v="3"/>
    <s v="IRL"/>
    <x v="12"/>
    <n v="2233.6"/>
  </r>
  <r>
    <x v="12"/>
    <x v="3"/>
    <s v="Persons:"/>
    <x v="3"/>
    <s v="IRL"/>
    <x v="13"/>
    <n v="2253.6"/>
  </r>
  <r>
    <x v="12"/>
    <x v="3"/>
    <s v="Persons:"/>
    <x v="3"/>
    <s v="IRL"/>
    <x v="14"/>
    <n v="2307.3000000000002"/>
  </r>
  <r>
    <x v="12"/>
    <x v="3"/>
    <s v="Persons:"/>
    <x v="3"/>
    <s v="IRL"/>
    <x v="15"/>
    <n v="2358.5"/>
  </r>
  <r>
    <x v="12"/>
    <x v="3"/>
    <s v="Persons:"/>
    <x v="3"/>
    <s v="IRL"/>
    <x v="16"/>
    <n v="2336"/>
  </r>
  <r>
    <x v="12"/>
    <x v="3"/>
    <s v="Persons:"/>
    <x v="3"/>
    <s v="IRL"/>
    <x v="17"/>
    <n v="2235.1999999999998"/>
  </r>
  <r>
    <x v="12"/>
    <x v="3"/>
    <s v="Persons:"/>
    <x v="3"/>
    <s v="IRL"/>
    <x v="18"/>
    <n v="2136.8000000000002"/>
  </r>
  <r>
    <x v="12"/>
    <x v="3"/>
    <s v="Persons:"/>
    <x v="3"/>
    <s v="IRL"/>
    <x v="19"/>
    <n v="2043.5"/>
  </r>
  <r>
    <x v="12"/>
    <x v="3"/>
    <s v="Persons:"/>
    <x v="3"/>
    <s v="IRL"/>
    <x v="20"/>
    <n v="1981.4"/>
  </r>
  <r>
    <x v="12"/>
    <x v="3"/>
    <s v="Persons:"/>
    <x v="3"/>
    <s v="IRL"/>
    <x v="21"/>
    <n v="1940.8"/>
  </r>
  <r>
    <x v="12"/>
    <x v="3"/>
    <s v="Persons:"/>
    <x v="3"/>
    <s v="IRL"/>
    <x v="22"/>
    <n v="1902.5"/>
  </r>
  <r>
    <x v="12"/>
    <x v="3"/>
    <s v="Persons:"/>
    <x v="3"/>
    <s v="IRL"/>
    <x v="23"/>
    <n v="1855.8"/>
  </r>
  <r>
    <x v="12"/>
    <x v="3"/>
    <s v="Persons:"/>
    <x v="3"/>
    <s v="IRL"/>
    <x v="24"/>
    <n v="1803.4"/>
  </r>
  <r>
    <x v="12"/>
    <x v="3"/>
    <s v="Persons:"/>
    <x v="3"/>
    <s v="IRL"/>
    <x v="25"/>
    <n v="1727.6"/>
  </r>
  <r>
    <x v="12"/>
    <x v="3"/>
    <s v="Persons:"/>
    <x v="3"/>
    <s v="IRL"/>
    <x v="26"/>
    <n v="1691.7"/>
  </r>
  <r>
    <x v="12"/>
    <x v="3"/>
    <s v="Persons:"/>
    <x v="3"/>
    <s v="IRL"/>
    <x v="27"/>
    <n v="1680.8"/>
  </r>
  <r>
    <x v="12"/>
    <x v="3"/>
    <s v="Persons:"/>
    <x v="3"/>
    <s v="IRL"/>
    <x v="28"/>
    <n v="1658"/>
  </r>
  <r>
    <x v="12"/>
    <x v="3"/>
    <s v="Persons:"/>
    <x v="3"/>
    <s v="IRL"/>
    <x v="29"/>
    <m/>
  </r>
  <r>
    <x v="12"/>
    <x v="3"/>
    <s v="Persons:"/>
    <x v="3"/>
    <s v="IRL"/>
    <x v="30"/>
    <m/>
  </r>
  <r>
    <x v="12"/>
    <x v="3"/>
    <s v="Persons:"/>
    <x v="3"/>
    <s v="IRL"/>
    <x v="31"/>
    <m/>
  </r>
  <r>
    <x v="12"/>
    <x v="3"/>
    <s v="Persons:"/>
    <x v="3"/>
    <s v="IRL"/>
    <x v="32"/>
    <m/>
  </r>
  <r>
    <x v="12"/>
    <x v="3"/>
    <s v="Persons:"/>
    <x v="3"/>
    <s v="IRL"/>
    <x v="33"/>
    <m/>
  </r>
  <r>
    <x v="12"/>
    <x v="3"/>
    <s v="Persons:"/>
    <x v="3"/>
    <s v="IRL"/>
    <x v="34"/>
    <m/>
  </r>
  <r>
    <x v="12"/>
    <x v="3"/>
    <s v="Persons:"/>
    <x v="3"/>
    <s v="IRL"/>
    <x v="35"/>
    <m/>
  </r>
  <r>
    <x v="12"/>
    <x v="3"/>
    <s v="Persons:"/>
    <x v="3"/>
    <s v="IRL"/>
    <x v="36"/>
    <m/>
  </r>
  <r>
    <x v="12"/>
    <x v="3"/>
    <s v="Persons:"/>
    <x v="3"/>
    <s v="IRL"/>
    <x v="37"/>
    <m/>
  </r>
  <r>
    <x v="12"/>
    <x v="3"/>
    <s v="Persons:"/>
    <x v="3"/>
    <s v="IRL"/>
    <x v="38"/>
    <m/>
  </r>
  <r>
    <x v="12"/>
    <x v="3"/>
    <s v="Persons:"/>
    <x v="3"/>
    <s v="IRL"/>
    <x v="39"/>
    <m/>
  </r>
  <r>
    <x v="12"/>
    <x v="3"/>
    <s v="Persons:"/>
    <x v="3"/>
    <s v="IRL"/>
    <x v="40"/>
    <m/>
  </r>
  <r>
    <x v="12"/>
    <x v="3"/>
    <s v="Persons:"/>
    <x v="3"/>
    <s v="IRL"/>
    <x v="41"/>
    <m/>
  </r>
  <r>
    <x v="12"/>
    <x v="3"/>
    <s v="Persons:"/>
    <x v="3"/>
    <s v="IRL"/>
    <x v="42"/>
    <m/>
  </r>
  <r>
    <x v="12"/>
    <x v="3"/>
    <s v="Persons:"/>
    <x v="3"/>
    <s v="IRL"/>
    <x v="43"/>
    <m/>
  </r>
  <r>
    <x v="12"/>
    <x v="3"/>
    <s v="Persons:"/>
    <x v="3"/>
    <s v="IRL"/>
    <x v="44"/>
    <m/>
  </r>
  <r>
    <x v="12"/>
    <x v="3"/>
    <s v="Persons:"/>
    <x v="3"/>
    <s v="IRL"/>
    <x v="45"/>
    <m/>
  </r>
  <r>
    <x v="12"/>
    <x v="3"/>
    <s v="Persons:"/>
    <x v="3"/>
    <s v="IRL"/>
    <x v="46"/>
    <m/>
  </r>
  <r>
    <x v="12"/>
    <x v="3"/>
    <s v="Persons:"/>
    <x v="3"/>
    <s v="IRL"/>
    <x v="47"/>
    <m/>
  </r>
  <r>
    <x v="12"/>
    <x v="3"/>
    <s v="Persons:"/>
    <x v="3"/>
    <s v="IRL"/>
    <x v="48"/>
    <m/>
  </r>
  <r>
    <x v="12"/>
    <x v="3"/>
    <s v="Persons:"/>
    <x v="3"/>
    <s v="IRL"/>
    <x v="49"/>
    <m/>
  </r>
  <r>
    <x v="12"/>
    <x v="3"/>
    <s v="Persons:"/>
    <x v="3"/>
    <s v="IRL"/>
    <x v="50"/>
    <m/>
  </r>
  <r>
    <x v="12"/>
    <x v="3"/>
    <s v="Persons:"/>
    <x v="3"/>
    <s v="IRL"/>
    <x v="51"/>
    <m/>
  </r>
  <r>
    <x v="12"/>
    <x v="3"/>
    <s v="Persons:"/>
    <x v="3"/>
    <s v="IRL"/>
    <x v="52"/>
    <m/>
  </r>
  <r>
    <x v="12"/>
    <x v="3"/>
    <s v="Persons:"/>
    <x v="3"/>
    <s v="IRL"/>
    <x v="53"/>
    <m/>
  </r>
  <r>
    <x v="12"/>
    <x v="3"/>
    <s v="Persons:"/>
    <x v="3"/>
    <s v="IRL"/>
    <x v="54"/>
    <m/>
  </r>
  <r>
    <x v="12"/>
    <x v="3"/>
    <s v="Persons:"/>
    <x v="3"/>
    <s v="IRL"/>
    <x v="55"/>
    <m/>
  </r>
  <r>
    <x v="12"/>
    <x v="3"/>
    <s v="Persons:"/>
    <x v="3"/>
    <s v="IRL"/>
    <x v="56"/>
    <m/>
  </r>
  <r>
    <x v="12"/>
    <x v="3"/>
    <s v="Persons:"/>
    <x v="3"/>
    <s v="IRL"/>
    <x v="57"/>
    <m/>
  </r>
  <r>
    <x v="12"/>
    <x v="3"/>
    <s v="Persons:"/>
    <x v="3"/>
    <s v="IRL"/>
    <x v="58"/>
    <m/>
  </r>
  <r>
    <x v="12"/>
    <x v="3"/>
    <s v="Persons:"/>
    <x v="3"/>
    <s v="IRL"/>
    <x v="59"/>
    <m/>
  </r>
  <r>
    <x v="12"/>
    <x v="3"/>
    <s v="Persons:"/>
    <x v="3"/>
    <s v="IRL"/>
    <x v="60"/>
    <m/>
  </r>
  <r>
    <x v="12"/>
    <x v="3"/>
    <s v="Persons:"/>
    <x v="3"/>
    <s v="IRL"/>
    <x v="61"/>
    <m/>
  </r>
  <r>
    <x v="12"/>
    <x v="3"/>
    <s v="Persons:"/>
    <x v="3"/>
    <s v="IRL"/>
    <x v="62"/>
    <m/>
  </r>
  <r>
    <x v="12"/>
    <x v="3"/>
    <s v="Persons:"/>
    <x v="3"/>
    <s v="IRL"/>
    <x v="63"/>
    <m/>
  </r>
  <r>
    <x v="12"/>
    <x v="3"/>
    <s v="Persons:"/>
    <x v="4"/>
    <s v="GRC"/>
    <x v="0"/>
    <n v="5344.3"/>
  </r>
  <r>
    <x v="12"/>
    <x v="3"/>
    <s v="Persons:"/>
    <x v="4"/>
    <s v="GRC"/>
    <x v="1"/>
    <n v="5358.1"/>
  </r>
  <r>
    <x v="12"/>
    <x v="3"/>
    <s v="Persons:"/>
    <x v="4"/>
    <s v="GRC"/>
    <x v="2"/>
    <n v="5330.5"/>
  </r>
  <r>
    <x v="12"/>
    <x v="3"/>
    <s v="Persons:"/>
    <x v="4"/>
    <s v="GRC"/>
    <x v="3"/>
    <n v="5385.9000000000005"/>
  </r>
  <r>
    <x v="12"/>
    <x v="3"/>
    <s v="Persons:"/>
    <x v="4"/>
    <s v="GRC"/>
    <x v="4"/>
    <n v="5561.9000000000005"/>
  </r>
  <r>
    <x v="12"/>
    <x v="3"/>
    <s v="Persons:"/>
    <x v="4"/>
    <s v="GRC"/>
    <x v="5"/>
    <n v="5547.6"/>
  </r>
  <r>
    <x v="12"/>
    <x v="3"/>
    <s v="Persons:"/>
    <x v="4"/>
    <s v="GRC"/>
    <x v="6"/>
    <n v="5456"/>
  </r>
  <r>
    <x v="12"/>
    <x v="3"/>
    <s v="Persons:"/>
    <x v="4"/>
    <s v="GRC"/>
    <x v="7"/>
    <n v="5584.5"/>
  </r>
  <r>
    <x v="12"/>
    <x v="3"/>
    <s v="Persons:"/>
    <x v="4"/>
    <s v="GRC"/>
    <x v="8"/>
    <n v="5487.6"/>
  </r>
  <r>
    <x v="12"/>
    <x v="3"/>
    <s v="Persons:"/>
    <x v="4"/>
    <s v="GRC"/>
    <x v="9"/>
    <n v="5716.9000000000005"/>
  </r>
  <r>
    <x v="12"/>
    <x v="3"/>
    <s v="Persons:"/>
    <x v="4"/>
    <s v="GRC"/>
    <x v="10"/>
    <n v="5631.1"/>
  </r>
  <r>
    <x v="12"/>
    <x v="3"/>
    <s v="Persons:"/>
    <x v="4"/>
    <s v="GRC"/>
    <x v="11"/>
    <n v="5519.5"/>
  </r>
  <r>
    <x v="12"/>
    <x v="3"/>
    <s v="Persons:"/>
    <x v="4"/>
    <s v="GRC"/>
    <x v="12"/>
    <n v="5380.3"/>
  </r>
  <r>
    <x v="12"/>
    <x v="3"/>
    <s v="Persons:"/>
    <x v="4"/>
    <s v="GRC"/>
    <x v="13"/>
    <n v="5342.7000000000007"/>
  </r>
  <r>
    <x v="12"/>
    <x v="3"/>
    <s v="Persons:"/>
    <x v="4"/>
    <s v="GRC"/>
    <x v="14"/>
    <n v="5320"/>
  </r>
  <r>
    <x v="12"/>
    <x v="3"/>
    <s v="Persons:"/>
    <x v="4"/>
    <s v="GRC"/>
    <x v="15"/>
    <n v="5249.2000000000007"/>
  </r>
  <r>
    <x v="12"/>
    <x v="3"/>
    <s v="Persons:"/>
    <x v="4"/>
    <s v="GRC"/>
    <x v="16"/>
    <n v="5218.3"/>
  </r>
  <r>
    <x v="12"/>
    <x v="3"/>
    <s v="Persons:"/>
    <x v="4"/>
    <s v="GRC"/>
    <x v="17"/>
    <n v="5184.8"/>
  </r>
  <r>
    <x v="12"/>
    <x v="3"/>
    <s v="Persons:"/>
    <x v="4"/>
    <s v="GRC"/>
    <x v="18"/>
    <n v="5146"/>
  </r>
  <r>
    <x v="12"/>
    <x v="3"/>
    <s v="Persons:"/>
    <x v="4"/>
    <s v="GRC"/>
    <x v="19"/>
    <n v="5130.5"/>
  </r>
  <r>
    <x v="12"/>
    <x v="3"/>
    <s v="Persons:"/>
    <x v="4"/>
    <s v="GRC"/>
    <x v="20"/>
    <n v="4974.6000000000004"/>
  </r>
  <r>
    <x v="12"/>
    <x v="3"/>
    <s v="Persons:"/>
    <x v="4"/>
    <s v="GRC"/>
    <x v="21"/>
    <n v="4933.4000000000005"/>
  </r>
  <r>
    <x v="12"/>
    <x v="3"/>
    <s v="Persons:"/>
    <x v="4"/>
    <s v="GRC"/>
    <x v="22"/>
    <n v="4842.7"/>
  </r>
  <r>
    <x v="12"/>
    <x v="3"/>
    <s v="Persons:"/>
    <x v="4"/>
    <s v="GRC"/>
    <x v="23"/>
    <n v="4842.3"/>
  </r>
  <r>
    <x v="12"/>
    <x v="3"/>
    <s v="Persons:"/>
    <x v="4"/>
    <s v="GRC"/>
    <x v="24"/>
    <n v="4860.6000000000004"/>
  </r>
  <r>
    <x v="12"/>
    <x v="3"/>
    <s v="Persons:"/>
    <x v="4"/>
    <s v="GRC"/>
    <x v="25"/>
    <n v="4811.6000000000004"/>
  </r>
  <r>
    <x v="12"/>
    <x v="3"/>
    <s v="Persons:"/>
    <x v="4"/>
    <s v="GRC"/>
    <x v="26"/>
    <n v="4559.8"/>
  </r>
  <r>
    <x v="12"/>
    <x v="3"/>
    <s v="Persons:"/>
    <x v="4"/>
    <s v="GRC"/>
    <x v="27"/>
    <n v="4556.9000000000005"/>
  </r>
  <r>
    <x v="12"/>
    <x v="3"/>
    <s v="Persons:"/>
    <x v="4"/>
    <s v="GRC"/>
    <x v="28"/>
    <n v="4556.2"/>
  </r>
  <r>
    <x v="12"/>
    <x v="3"/>
    <s v="Persons:"/>
    <x v="4"/>
    <s v="GRC"/>
    <x v="29"/>
    <m/>
  </r>
  <r>
    <x v="12"/>
    <x v="3"/>
    <s v="Persons:"/>
    <x v="4"/>
    <s v="GRC"/>
    <x v="30"/>
    <m/>
  </r>
  <r>
    <x v="12"/>
    <x v="3"/>
    <s v="Persons:"/>
    <x v="4"/>
    <s v="GRC"/>
    <x v="31"/>
    <m/>
  </r>
  <r>
    <x v="12"/>
    <x v="3"/>
    <s v="Persons:"/>
    <x v="4"/>
    <s v="GRC"/>
    <x v="32"/>
    <m/>
  </r>
  <r>
    <x v="12"/>
    <x v="3"/>
    <s v="Persons:"/>
    <x v="4"/>
    <s v="GRC"/>
    <x v="33"/>
    <m/>
  </r>
  <r>
    <x v="12"/>
    <x v="3"/>
    <s v="Persons:"/>
    <x v="4"/>
    <s v="GRC"/>
    <x v="34"/>
    <m/>
  </r>
  <r>
    <x v="12"/>
    <x v="3"/>
    <s v="Persons:"/>
    <x v="4"/>
    <s v="GRC"/>
    <x v="35"/>
    <m/>
  </r>
  <r>
    <x v="12"/>
    <x v="3"/>
    <s v="Persons:"/>
    <x v="4"/>
    <s v="GRC"/>
    <x v="36"/>
    <m/>
  </r>
  <r>
    <x v="12"/>
    <x v="3"/>
    <s v="Persons:"/>
    <x v="4"/>
    <s v="GRC"/>
    <x v="37"/>
    <m/>
  </r>
  <r>
    <x v="12"/>
    <x v="3"/>
    <s v="Persons:"/>
    <x v="4"/>
    <s v="GRC"/>
    <x v="38"/>
    <m/>
  </r>
  <r>
    <x v="12"/>
    <x v="3"/>
    <s v="Persons:"/>
    <x v="4"/>
    <s v="GRC"/>
    <x v="39"/>
    <m/>
  </r>
  <r>
    <x v="12"/>
    <x v="3"/>
    <s v="Persons:"/>
    <x v="4"/>
    <s v="GRC"/>
    <x v="40"/>
    <m/>
  </r>
  <r>
    <x v="12"/>
    <x v="3"/>
    <s v="Persons:"/>
    <x v="4"/>
    <s v="GRC"/>
    <x v="41"/>
    <m/>
  </r>
  <r>
    <x v="12"/>
    <x v="3"/>
    <s v="Persons:"/>
    <x v="4"/>
    <s v="GRC"/>
    <x v="42"/>
    <m/>
  </r>
  <r>
    <x v="12"/>
    <x v="3"/>
    <s v="Persons:"/>
    <x v="4"/>
    <s v="GRC"/>
    <x v="43"/>
    <m/>
  </r>
  <r>
    <x v="12"/>
    <x v="3"/>
    <s v="Persons:"/>
    <x v="4"/>
    <s v="GRC"/>
    <x v="44"/>
    <m/>
  </r>
  <r>
    <x v="12"/>
    <x v="3"/>
    <s v="Persons:"/>
    <x v="4"/>
    <s v="GRC"/>
    <x v="45"/>
    <m/>
  </r>
  <r>
    <x v="12"/>
    <x v="3"/>
    <s v="Persons:"/>
    <x v="4"/>
    <s v="GRC"/>
    <x v="46"/>
    <m/>
  </r>
  <r>
    <x v="12"/>
    <x v="3"/>
    <s v="Persons:"/>
    <x v="4"/>
    <s v="GRC"/>
    <x v="47"/>
    <m/>
  </r>
  <r>
    <x v="12"/>
    <x v="3"/>
    <s v="Persons:"/>
    <x v="4"/>
    <s v="GRC"/>
    <x v="48"/>
    <m/>
  </r>
  <r>
    <x v="12"/>
    <x v="3"/>
    <s v="Persons:"/>
    <x v="4"/>
    <s v="GRC"/>
    <x v="49"/>
    <m/>
  </r>
  <r>
    <x v="12"/>
    <x v="3"/>
    <s v="Persons:"/>
    <x v="4"/>
    <s v="GRC"/>
    <x v="50"/>
    <m/>
  </r>
  <r>
    <x v="12"/>
    <x v="3"/>
    <s v="Persons:"/>
    <x v="4"/>
    <s v="GRC"/>
    <x v="51"/>
    <m/>
  </r>
  <r>
    <x v="12"/>
    <x v="3"/>
    <s v="Persons:"/>
    <x v="4"/>
    <s v="GRC"/>
    <x v="52"/>
    <m/>
  </r>
  <r>
    <x v="12"/>
    <x v="3"/>
    <s v="Persons:"/>
    <x v="4"/>
    <s v="GRC"/>
    <x v="53"/>
    <m/>
  </r>
  <r>
    <x v="12"/>
    <x v="3"/>
    <s v="Persons:"/>
    <x v="4"/>
    <s v="GRC"/>
    <x v="54"/>
    <m/>
  </r>
  <r>
    <x v="12"/>
    <x v="3"/>
    <s v="Persons:"/>
    <x v="4"/>
    <s v="GRC"/>
    <x v="55"/>
    <m/>
  </r>
  <r>
    <x v="12"/>
    <x v="3"/>
    <s v="Persons:"/>
    <x v="4"/>
    <s v="GRC"/>
    <x v="56"/>
    <m/>
  </r>
  <r>
    <x v="12"/>
    <x v="3"/>
    <s v="Persons:"/>
    <x v="4"/>
    <s v="GRC"/>
    <x v="57"/>
    <m/>
  </r>
  <r>
    <x v="12"/>
    <x v="3"/>
    <s v="Persons:"/>
    <x v="4"/>
    <s v="GRC"/>
    <x v="58"/>
    <m/>
  </r>
  <r>
    <x v="12"/>
    <x v="3"/>
    <s v="Persons:"/>
    <x v="4"/>
    <s v="GRC"/>
    <x v="59"/>
    <m/>
  </r>
  <r>
    <x v="12"/>
    <x v="3"/>
    <s v="Persons:"/>
    <x v="4"/>
    <s v="GRC"/>
    <x v="60"/>
    <m/>
  </r>
  <r>
    <x v="12"/>
    <x v="3"/>
    <s v="Persons:"/>
    <x v="4"/>
    <s v="GRC"/>
    <x v="61"/>
    <m/>
  </r>
  <r>
    <x v="12"/>
    <x v="3"/>
    <s v="Persons:"/>
    <x v="4"/>
    <s v="GRC"/>
    <x v="62"/>
    <m/>
  </r>
  <r>
    <x v="12"/>
    <x v="3"/>
    <s v="Persons:"/>
    <x v="4"/>
    <s v="GRC"/>
    <x v="63"/>
    <m/>
  </r>
  <r>
    <x v="12"/>
    <x v="3"/>
    <s v="Persons:"/>
    <x v="5"/>
    <s v="ESP"/>
    <x v="0"/>
    <n v="24130.7"/>
  </r>
  <r>
    <x v="12"/>
    <x v="3"/>
    <s v="Persons:"/>
    <x v="5"/>
    <s v="ESP"/>
    <x v="1"/>
    <n v="23623.599999999999"/>
  </r>
  <r>
    <x v="12"/>
    <x v="3"/>
    <s v="Persons:"/>
    <x v="5"/>
    <s v="ESP"/>
    <x v="2"/>
    <n v="23487"/>
  </r>
  <r>
    <x v="12"/>
    <x v="3"/>
    <s v="Persons:"/>
    <x v="5"/>
    <s v="ESP"/>
    <x v="3"/>
    <n v="23073.5"/>
  </r>
  <r>
    <x v="12"/>
    <x v="3"/>
    <s v="Persons:"/>
    <x v="5"/>
    <s v="ESP"/>
    <x v="4"/>
    <n v="23638.6"/>
  </r>
  <r>
    <x v="12"/>
    <x v="3"/>
    <s v="Persons:"/>
    <x v="5"/>
    <s v="ESP"/>
    <x v="5"/>
    <n v="23343.1"/>
  </r>
  <r>
    <x v="12"/>
    <x v="3"/>
    <s v="Persons:"/>
    <x v="5"/>
    <s v="ESP"/>
    <x v="6"/>
    <n v="23355.5"/>
  </r>
  <r>
    <x v="12"/>
    <x v="3"/>
    <s v="Persons:"/>
    <x v="5"/>
    <s v="ESP"/>
    <x v="7"/>
    <n v="23422.9"/>
  </r>
  <r>
    <x v="12"/>
    <x v="3"/>
    <s v="Persons:"/>
    <x v="5"/>
    <s v="ESP"/>
    <x v="8"/>
    <n v="23594.6"/>
  </r>
  <r>
    <x v="12"/>
    <x v="3"/>
    <s v="Persons:"/>
    <x v="5"/>
    <s v="ESP"/>
    <x v="9"/>
    <n v="23645.9"/>
  </r>
  <r>
    <x v="12"/>
    <x v="3"/>
    <s v="Persons:"/>
    <x v="5"/>
    <s v="ESP"/>
    <x v="10"/>
    <n v="23903.1"/>
  </r>
  <r>
    <x v="12"/>
    <x v="3"/>
    <s v="Persons:"/>
    <x v="5"/>
    <s v="ESP"/>
    <x v="11"/>
    <n v="24088.3"/>
  </r>
  <r>
    <x v="12"/>
    <x v="3"/>
    <s v="Persons:"/>
    <x v="5"/>
    <s v="ESP"/>
    <x v="12"/>
    <n v="24039.7"/>
  </r>
  <r>
    <x v="12"/>
    <x v="3"/>
    <s v="Persons:"/>
    <x v="5"/>
    <s v="ESP"/>
    <x v="13"/>
    <n v="24162.3"/>
  </r>
  <r>
    <x v="12"/>
    <x v="3"/>
    <s v="Persons:"/>
    <x v="5"/>
    <s v="ESP"/>
    <x v="14"/>
    <n v="24015.9"/>
  </r>
  <r>
    <x v="12"/>
    <x v="3"/>
    <s v="Persons:"/>
    <x v="5"/>
    <s v="ESP"/>
    <x v="15"/>
    <n v="23797"/>
  </r>
  <r>
    <x v="12"/>
    <x v="3"/>
    <s v="Persons:"/>
    <x v="5"/>
    <s v="ESP"/>
    <x v="16"/>
    <n v="23008.9"/>
  </r>
  <r>
    <x v="12"/>
    <x v="3"/>
    <s v="Persons:"/>
    <x v="5"/>
    <s v="ESP"/>
    <x v="17"/>
    <n v="22336.6"/>
  </r>
  <r>
    <x v="12"/>
    <x v="3"/>
    <s v="Persons:"/>
    <x v="5"/>
    <s v="ESP"/>
    <x v="18"/>
    <n v="21620.3"/>
  </r>
  <r>
    <x v="12"/>
    <x v="3"/>
    <s v="Persons:"/>
    <x v="5"/>
    <s v="ESP"/>
    <x v="19"/>
    <n v="21117.8"/>
  </r>
  <r>
    <x v="12"/>
    <x v="3"/>
    <s v="Persons:"/>
    <x v="5"/>
    <s v="ESP"/>
    <x v="20"/>
    <n v="20489"/>
  </r>
  <r>
    <x v="12"/>
    <x v="3"/>
    <s v="Persons:"/>
    <x v="5"/>
    <s v="ESP"/>
    <x v="21"/>
    <n v="19816.7"/>
  </r>
  <r>
    <x v="12"/>
    <x v="3"/>
    <s v="Persons:"/>
    <x v="5"/>
    <s v="ESP"/>
    <x v="22"/>
    <n v="19113.8"/>
  </r>
  <r>
    <x v="12"/>
    <x v="3"/>
    <s v="Persons:"/>
    <x v="5"/>
    <s v="ESP"/>
    <x v="23"/>
    <n v="19170.400000000001"/>
  </r>
  <r>
    <x v="12"/>
    <x v="3"/>
    <s v="Persons:"/>
    <x v="5"/>
    <s v="ESP"/>
    <x v="24"/>
    <n v="18622.5"/>
  </r>
  <r>
    <x v="12"/>
    <x v="3"/>
    <s v="Persons:"/>
    <x v="5"/>
    <s v="ESP"/>
    <x v="25"/>
    <n v="18366.2"/>
  </r>
  <r>
    <x v="12"/>
    <x v="3"/>
    <s v="Persons:"/>
    <x v="5"/>
    <s v="ESP"/>
    <x v="26"/>
    <n v="18020"/>
  </r>
  <r>
    <x v="12"/>
    <x v="3"/>
    <s v="Persons:"/>
    <x v="5"/>
    <s v="ESP"/>
    <x v="27"/>
    <n v="17679.8"/>
  </r>
  <r>
    <x v="12"/>
    <x v="3"/>
    <s v="Persons:"/>
    <x v="5"/>
    <s v="ESP"/>
    <x v="28"/>
    <n v="17549.2"/>
  </r>
  <r>
    <x v="12"/>
    <x v="3"/>
    <s v="Persons:"/>
    <x v="5"/>
    <s v="ESP"/>
    <x v="29"/>
    <n v="17426"/>
  </r>
  <r>
    <x v="12"/>
    <x v="3"/>
    <s v="Persons:"/>
    <x v="5"/>
    <s v="ESP"/>
    <x v="30"/>
    <n v="17172.2"/>
  </r>
  <r>
    <x v="12"/>
    <x v="3"/>
    <s v="Persons:"/>
    <x v="5"/>
    <s v="ESP"/>
    <x v="31"/>
    <n v="16604.3"/>
  </r>
  <r>
    <x v="12"/>
    <x v="3"/>
    <s v="Persons:"/>
    <x v="5"/>
    <s v="ESP"/>
    <x v="32"/>
    <n v="16535.7"/>
  </r>
  <r>
    <x v="12"/>
    <x v="3"/>
    <s v="Persons:"/>
    <x v="5"/>
    <s v="ESP"/>
    <x v="33"/>
    <n v="16309.5"/>
  </r>
  <r>
    <x v="12"/>
    <x v="3"/>
    <s v="Persons:"/>
    <x v="5"/>
    <s v="ESP"/>
    <x v="34"/>
    <n v="15927.5"/>
  </r>
  <r>
    <x v="12"/>
    <x v="3"/>
    <s v="Persons:"/>
    <x v="5"/>
    <s v="ESP"/>
    <x v="35"/>
    <n v="15731.9"/>
  </r>
  <r>
    <x v="12"/>
    <x v="3"/>
    <s v="Persons:"/>
    <x v="5"/>
    <s v="ESP"/>
    <x v="36"/>
    <n v="15378.8"/>
  </r>
  <r>
    <x v="12"/>
    <x v="3"/>
    <s v="Persons:"/>
    <x v="5"/>
    <s v="ESP"/>
    <x v="37"/>
    <n v="14819.4"/>
  </r>
  <r>
    <x v="12"/>
    <x v="3"/>
    <s v="Persons:"/>
    <x v="5"/>
    <s v="ESP"/>
    <x v="38"/>
    <n v="14240.5"/>
  </r>
  <r>
    <x v="12"/>
    <x v="3"/>
    <s v="Persons:"/>
    <x v="5"/>
    <s v="ESP"/>
    <x v="39"/>
    <n v="14191.1"/>
  </r>
  <r>
    <x v="12"/>
    <x v="3"/>
    <s v="Persons:"/>
    <x v="5"/>
    <s v="ESP"/>
    <x v="40"/>
    <n v="14136.2"/>
  </r>
  <r>
    <x v="12"/>
    <x v="3"/>
    <s v="Persons:"/>
    <x v="5"/>
    <s v="ESP"/>
    <x v="41"/>
    <n v="14496.2"/>
  </r>
  <r>
    <x v="12"/>
    <x v="3"/>
    <s v="Persons:"/>
    <x v="5"/>
    <s v="ESP"/>
    <x v="42"/>
    <n v="14293.4"/>
  </r>
  <r>
    <x v="12"/>
    <x v="3"/>
    <s v="Persons:"/>
    <x v="5"/>
    <s v="ESP"/>
    <x v="43"/>
    <n v="14184.4"/>
  </r>
  <r>
    <x v="12"/>
    <x v="3"/>
    <s v="Persons:"/>
    <x v="5"/>
    <s v="ESP"/>
    <x v="44"/>
    <n v="14175.8"/>
  </r>
  <r>
    <x v="12"/>
    <x v="3"/>
    <s v="Persons:"/>
    <x v="5"/>
    <s v="ESP"/>
    <x v="45"/>
    <n v="14162.5"/>
  </r>
  <r>
    <x v="12"/>
    <x v="3"/>
    <s v="Persons:"/>
    <x v="5"/>
    <s v="ESP"/>
    <x v="46"/>
    <n v="14149.9"/>
  </r>
  <r>
    <x v="12"/>
    <x v="3"/>
    <s v="Persons:"/>
    <x v="5"/>
    <s v="ESP"/>
    <x v="47"/>
    <n v="14186.4"/>
  </r>
  <r>
    <x v="12"/>
    <x v="3"/>
    <s v="Persons:"/>
    <x v="5"/>
    <s v="ESP"/>
    <x v="48"/>
    <n v="14274.4"/>
  </r>
  <r>
    <x v="12"/>
    <x v="3"/>
    <s v="Persons:"/>
    <x v="5"/>
    <s v="ESP"/>
    <x v="49"/>
    <n v="14314.8"/>
  </r>
  <r>
    <x v="12"/>
    <x v="3"/>
    <s v="Persons:"/>
    <x v="5"/>
    <s v="ESP"/>
    <x v="50"/>
    <n v="14147.4"/>
  </r>
  <r>
    <x v="12"/>
    <x v="3"/>
    <s v="Persons:"/>
    <x v="5"/>
    <s v="ESP"/>
    <x v="51"/>
    <n v="13910"/>
  </r>
  <r>
    <x v="12"/>
    <x v="3"/>
    <s v="Persons:"/>
    <x v="5"/>
    <s v="ESP"/>
    <x v="52"/>
    <n v="13935.6"/>
  </r>
  <r>
    <x v="12"/>
    <x v="3"/>
    <s v="Persons:"/>
    <x v="5"/>
    <s v="ESP"/>
    <x v="53"/>
    <n v="13756.2"/>
  </r>
  <r>
    <x v="12"/>
    <x v="3"/>
    <s v="Persons:"/>
    <x v="5"/>
    <s v="ESP"/>
    <x v="54"/>
    <n v="13651.4"/>
  </r>
  <r>
    <x v="12"/>
    <x v="3"/>
    <s v="Persons:"/>
    <x v="5"/>
    <s v="ESP"/>
    <x v="55"/>
    <n v="13600.7"/>
  </r>
  <r>
    <x v="12"/>
    <x v="3"/>
    <s v="Persons:"/>
    <x v="5"/>
    <s v="ESP"/>
    <x v="56"/>
    <n v="13487.2"/>
  </r>
  <r>
    <x v="12"/>
    <x v="3"/>
    <s v="Persons:"/>
    <x v="5"/>
    <s v="ESP"/>
    <x v="57"/>
    <n v="13278.4"/>
  </r>
  <r>
    <x v="12"/>
    <x v="3"/>
    <s v="Persons:"/>
    <x v="5"/>
    <s v="ESP"/>
    <x v="58"/>
    <n v="13263.6"/>
  </r>
  <r>
    <x v="12"/>
    <x v="3"/>
    <s v="Persons:"/>
    <x v="5"/>
    <s v="ESP"/>
    <x v="59"/>
    <n v="13222"/>
  </r>
  <r>
    <x v="12"/>
    <x v="3"/>
    <s v="Persons:"/>
    <x v="5"/>
    <s v="ESP"/>
    <x v="60"/>
    <n v="13054.2"/>
  </r>
  <r>
    <x v="12"/>
    <x v="3"/>
    <s v="Persons:"/>
    <x v="5"/>
    <s v="ESP"/>
    <x v="61"/>
    <n v="12938.5"/>
  </r>
  <r>
    <x v="12"/>
    <x v="3"/>
    <s v="Persons:"/>
    <x v="5"/>
    <s v="ESP"/>
    <x v="62"/>
    <n v="12926.8"/>
  </r>
  <r>
    <x v="12"/>
    <x v="3"/>
    <s v="Persons:"/>
    <x v="5"/>
    <s v="ESP"/>
    <x v="63"/>
    <n v="12900.5"/>
  </r>
  <r>
    <x v="12"/>
    <x v="3"/>
    <s v="Persons:"/>
    <x v="6"/>
    <s v="FRA"/>
    <x v="0"/>
    <n v="33156"/>
  </r>
  <r>
    <x v="12"/>
    <x v="3"/>
    <s v="Persons:"/>
    <x v="6"/>
    <s v="FRA"/>
    <x v="1"/>
    <n v="32801"/>
  </r>
  <r>
    <x v="12"/>
    <x v="3"/>
    <s v="Persons:"/>
    <x v="6"/>
    <s v="FRA"/>
    <x v="2"/>
    <n v="32145"/>
  </r>
  <r>
    <x v="12"/>
    <x v="3"/>
    <s v="Persons:"/>
    <x v="6"/>
    <s v="FRA"/>
    <x v="3"/>
    <n v="31348"/>
  </r>
  <r>
    <x v="12"/>
    <x v="3"/>
    <s v="Persons:"/>
    <x v="6"/>
    <s v="FRA"/>
    <x v="4"/>
    <n v="31477"/>
  </r>
  <r>
    <x v="12"/>
    <x v="3"/>
    <s v="Persons:"/>
    <x v="6"/>
    <s v="FRA"/>
    <x v="5"/>
    <n v="31312"/>
  </r>
  <r>
    <x v="12"/>
    <x v="3"/>
    <s v="Persons:"/>
    <x v="6"/>
    <s v="FRA"/>
    <x v="6"/>
    <n v="31132"/>
  </r>
  <r>
    <x v="12"/>
    <x v="3"/>
    <s v="Persons:"/>
    <x v="6"/>
    <s v="FRA"/>
    <x v="7"/>
    <n v="30988"/>
  </r>
  <r>
    <x v="12"/>
    <x v="3"/>
    <s v="Persons:"/>
    <x v="6"/>
    <s v="FRA"/>
    <x v="8"/>
    <n v="30881"/>
  </r>
  <r>
    <x v="12"/>
    <x v="3"/>
    <s v="Persons:"/>
    <x v="6"/>
    <s v="FRA"/>
    <x v="9"/>
    <n v="30784"/>
  </r>
  <r>
    <x v="12"/>
    <x v="3"/>
    <s v="Persons:"/>
    <x v="6"/>
    <s v="FRA"/>
    <x v="10"/>
    <n v="30634"/>
  </r>
  <r>
    <x v="12"/>
    <x v="3"/>
    <s v="Persons:"/>
    <x v="6"/>
    <s v="FRA"/>
    <x v="11"/>
    <n v="30402"/>
  </r>
  <r>
    <x v="12"/>
    <x v="3"/>
    <s v="Persons:"/>
    <x v="6"/>
    <s v="FRA"/>
    <x v="12"/>
    <n v="30112"/>
  </r>
  <r>
    <x v="12"/>
    <x v="3"/>
    <s v="Persons:"/>
    <x v="6"/>
    <s v="FRA"/>
    <x v="13"/>
    <n v="29922"/>
  </r>
  <r>
    <x v="12"/>
    <x v="3"/>
    <s v="Persons:"/>
    <x v="6"/>
    <s v="FRA"/>
    <x v="14"/>
    <n v="29831"/>
  </r>
  <r>
    <x v="12"/>
    <x v="3"/>
    <s v="Persons:"/>
    <x v="6"/>
    <s v="FRA"/>
    <x v="15"/>
    <n v="29621.8"/>
  </r>
  <r>
    <x v="12"/>
    <x v="3"/>
    <s v="Persons:"/>
    <x v="6"/>
    <s v="FRA"/>
    <x v="16"/>
    <n v="29625.3"/>
  </r>
  <r>
    <x v="12"/>
    <x v="3"/>
    <s v="Persons:"/>
    <x v="6"/>
    <s v="FRA"/>
    <x v="17"/>
    <n v="29444.5"/>
  </r>
  <r>
    <x v="12"/>
    <x v="3"/>
    <s v="Persons:"/>
    <x v="6"/>
    <s v="FRA"/>
    <x v="18"/>
    <n v="29145.5"/>
  </r>
  <r>
    <x v="12"/>
    <x v="3"/>
    <s v="Persons:"/>
    <x v="6"/>
    <s v="FRA"/>
    <x v="19"/>
    <n v="28942.3"/>
  </r>
  <r>
    <x v="12"/>
    <x v="3"/>
    <s v="Persons:"/>
    <x v="6"/>
    <s v="FRA"/>
    <x v="20"/>
    <n v="28784.2"/>
  </r>
  <r>
    <x v="12"/>
    <x v="3"/>
    <s v="Persons:"/>
    <x v="6"/>
    <s v="FRA"/>
    <x v="21"/>
    <n v="28591.3"/>
  </r>
  <r>
    <x v="12"/>
    <x v="3"/>
    <s v="Persons:"/>
    <x v="6"/>
    <s v="FRA"/>
    <x v="22"/>
    <n v="28400.799999999999"/>
  </r>
  <r>
    <x v="12"/>
    <x v="3"/>
    <s v="Persons:"/>
    <x v="6"/>
    <s v="FRA"/>
    <x v="23"/>
    <n v="28220.7"/>
  </r>
  <r>
    <x v="12"/>
    <x v="3"/>
    <s v="Persons:"/>
    <x v="6"/>
    <s v="FRA"/>
    <x v="24"/>
    <n v="27935.3"/>
  </r>
  <r>
    <x v="12"/>
    <x v="3"/>
    <s v="Persons:"/>
    <x v="6"/>
    <s v="FRA"/>
    <x v="25"/>
    <n v="27400.9"/>
  </r>
  <r>
    <x v="12"/>
    <x v="3"/>
    <s v="Persons:"/>
    <x v="6"/>
    <s v="FRA"/>
    <x v="26"/>
    <n v="27058.799999999999"/>
  </r>
  <r>
    <x v="12"/>
    <x v="3"/>
    <s v="Persons:"/>
    <x v="6"/>
    <s v="FRA"/>
    <x v="27"/>
    <n v="26825.4"/>
  </r>
  <r>
    <x v="12"/>
    <x v="3"/>
    <s v="Persons:"/>
    <x v="6"/>
    <s v="FRA"/>
    <x v="28"/>
    <n v="26566.3"/>
  </r>
  <r>
    <x v="12"/>
    <x v="3"/>
    <s v="Persons:"/>
    <x v="6"/>
    <s v="FRA"/>
    <x v="29"/>
    <n v="26370.7"/>
  </r>
  <r>
    <x v="12"/>
    <x v="3"/>
    <s v="Persons:"/>
    <x v="6"/>
    <s v="FRA"/>
    <x v="30"/>
    <n v="26138.7"/>
  </r>
  <r>
    <x v="12"/>
    <x v="3"/>
    <s v="Persons:"/>
    <x v="6"/>
    <s v="FRA"/>
    <x v="31"/>
    <n v="26093.8"/>
  </r>
  <r>
    <x v="12"/>
    <x v="3"/>
    <s v="Persons:"/>
    <x v="6"/>
    <s v="FRA"/>
    <x v="32"/>
    <n v="25991.3"/>
  </r>
  <r>
    <x v="12"/>
    <x v="3"/>
    <s v="Persons:"/>
    <x v="6"/>
    <s v="FRA"/>
    <x v="33"/>
    <n v="25862.7"/>
  </r>
  <r>
    <x v="12"/>
    <x v="3"/>
    <s v="Persons:"/>
    <x v="6"/>
    <s v="FRA"/>
    <x v="34"/>
    <n v="25263"/>
  </r>
  <r>
    <x v="12"/>
    <x v="3"/>
    <s v="Persons:"/>
    <x v="6"/>
    <s v="FRA"/>
    <x v="35"/>
    <n v="24952.400000000001"/>
  </r>
  <r>
    <x v="12"/>
    <x v="3"/>
    <s v="Persons:"/>
    <x v="6"/>
    <s v="FRA"/>
    <x v="36"/>
    <n v="24855.8"/>
  </r>
  <r>
    <x v="12"/>
    <x v="3"/>
    <s v="Persons:"/>
    <x v="6"/>
    <s v="FRA"/>
    <x v="37"/>
    <n v="24650.7"/>
  </r>
  <r>
    <x v="12"/>
    <x v="3"/>
    <s v="Persons:"/>
    <x v="6"/>
    <s v="FRA"/>
    <x v="38"/>
    <n v="24481.7"/>
  </r>
  <r>
    <x v="12"/>
    <x v="3"/>
    <s v="Persons:"/>
    <x v="6"/>
    <s v="FRA"/>
    <x v="39"/>
    <n v="24449"/>
  </r>
  <r>
    <x v="12"/>
    <x v="3"/>
    <s v="Persons:"/>
    <x v="6"/>
    <s v="FRA"/>
    <x v="40"/>
    <n v="24272.2"/>
  </r>
  <r>
    <x v="12"/>
    <x v="3"/>
    <s v="Persons:"/>
    <x v="6"/>
    <s v="FRA"/>
    <x v="41"/>
    <n v="24425.599999999999"/>
  </r>
  <r>
    <x v="12"/>
    <x v="3"/>
    <s v="Persons:"/>
    <x v="6"/>
    <s v="FRA"/>
    <x v="42"/>
    <n v="24189.4"/>
  </r>
  <r>
    <x v="12"/>
    <x v="3"/>
    <s v="Persons:"/>
    <x v="6"/>
    <s v="FRA"/>
    <x v="43"/>
    <n v="23954"/>
  </r>
  <r>
    <x v="12"/>
    <x v="3"/>
    <s v="Persons:"/>
    <x v="6"/>
    <s v="FRA"/>
    <x v="44"/>
    <n v="23737.9"/>
  </r>
  <r>
    <x v="12"/>
    <x v="3"/>
    <s v="Persons:"/>
    <x v="6"/>
    <s v="FRA"/>
    <x v="45"/>
    <n v="23411.5"/>
  </r>
  <r>
    <x v="12"/>
    <x v="3"/>
    <s v="Persons:"/>
    <x v="6"/>
    <s v="FRA"/>
    <x v="46"/>
    <n v="22868.3"/>
  </r>
  <r>
    <x v="12"/>
    <x v="3"/>
    <s v="Persons:"/>
    <x v="6"/>
    <s v="FRA"/>
    <x v="47"/>
    <n v="22562.6"/>
  </r>
  <r>
    <x v="12"/>
    <x v="3"/>
    <s v="Persons:"/>
    <x v="6"/>
    <s v="FRA"/>
    <x v="48"/>
    <n v="22293.3"/>
  </r>
  <r>
    <x v="12"/>
    <x v="3"/>
    <s v="Persons:"/>
    <x v="6"/>
    <s v="FRA"/>
    <x v="49"/>
    <n v="22234.1"/>
  </r>
  <r>
    <x v="12"/>
    <x v="3"/>
    <s v="Persons:"/>
    <x v="6"/>
    <s v="FRA"/>
    <x v="50"/>
    <n v="22006.3"/>
  </r>
  <r>
    <x v="12"/>
    <x v="3"/>
    <s v="Persons:"/>
    <x v="6"/>
    <s v="FRA"/>
    <x v="51"/>
    <n v="21713.200000000001"/>
  </r>
  <r>
    <x v="12"/>
    <x v="3"/>
    <s v="Persons:"/>
    <x v="6"/>
    <s v="FRA"/>
    <x v="52"/>
    <n v="21555.8"/>
  </r>
  <r>
    <x v="12"/>
    <x v="3"/>
    <s v="Persons:"/>
    <x v="6"/>
    <s v="FRA"/>
    <x v="53"/>
    <n v="21392.799999999999"/>
  </r>
  <r>
    <x v="12"/>
    <x v="3"/>
    <s v="Persons:"/>
    <x v="6"/>
    <s v="FRA"/>
    <x v="54"/>
    <n v="21079.1"/>
  </r>
  <r>
    <x v="12"/>
    <x v="3"/>
    <s v="Persons:"/>
    <x v="6"/>
    <s v="FRA"/>
    <x v="55"/>
    <n v="20807.3"/>
  </r>
  <r>
    <x v="12"/>
    <x v="3"/>
    <s v="Persons:"/>
    <x v="6"/>
    <s v="FRA"/>
    <x v="56"/>
    <n v="20784.900000000001"/>
  </r>
  <r>
    <x v="12"/>
    <x v="3"/>
    <s v="Persons:"/>
    <x v="6"/>
    <s v="FRA"/>
    <x v="57"/>
    <n v="20646.8"/>
  </r>
  <r>
    <x v="12"/>
    <x v="3"/>
    <s v="Persons:"/>
    <x v="6"/>
    <s v="FRA"/>
    <x v="58"/>
    <n v="20480.099999999999"/>
  </r>
  <r>
    <x v="12"/>
    <x v="3"/>
    <s v="Persons:"/>
    <x v="6"/>
    <s v="FRA"/>
    <x v="59"/>
    <n v="20367.599999999999"/>
  </r>
  <r>
    <x v="12"/>
    <x v="3"/>
    <s v="Persons:"/>
    <x v="6"/>
    <s v="FRA"/>
    <x v="60"/>
    <n v="20199.400000000001"/>
  </r>
  <r>
    <x v="12"/>
    <x v="3"/>
    <s v="Persons:"/>
    <x v="6"/>
    <s v="FRA"/>
    <x v="61"/>
    <n v="20023.400000000001"/>
  </r>
  <r>
    <x v="12"/>
    <x v="3"/>
    <s v="Persons:"/>
    <x v="6"/>
    <s v="FRA"/>
    <x v="62"/>
    <n v="19995.3"/>
  </r>
  <r>
    <x v="12"/>
    <x v="3"/>
    <s v="Persons:"/>
    <x v="6"/>
    <s v="FRA"/>
    <x v="63"/>
    <n v="20033.3"/>
  </r>
  <r>
    <x v="12"/>
    <x v="3"/>
    <s v="Persons:"/>
    <x v="7"/>
    <s v="ITA"/>
    <x v="0"/>
    <n v="27415.8"/>
  </r>
  <r>
    <x v="12"/>
    <x v="3"/>
    <s v="Persons:"/>
    <x v="7"/>
    <s v="ITA"/>
    <x v="1"/>
    <n v="27042.1"/>
  </r>
  <r>
    <x v="12"/>
    <x v="3"/>
    <s v="Persons:"/>
    <x v="7"/>
    <s v="ITA"/>
    <x v="2"/>
    <n v="26934.5"/>
  </r>
  <r>
    <x v="12"/>
    <x v="3"/>
    <s v="Persons:"/>
    <x v="7"/>
    <s v="ITA"/>
    <x v="3"/>
    <n v="26742.9"/>
  </r>
  <r>
    <x v="12"/>
    <x v="3"/>
    <s v="Persons:"/>
    <x v="7"/>
    <s v="ITA"/>
    <x v="4"/>
    <n v="27457.5"/>
  </r>
  <r>
    <x v="12"/>
    <x v="3"/>
    <s v="Persons:"/>
    <x v="7"/>
    <s v="ITA"/>
    <x v="5"/>
    <n v="27507.8"/>
  </r>
  <r>
    <x v="12"/>
    <x v="3"/>
    <s v="Persons:"/>
    <x v="7"/>
    <s v="ITA"/>
    <x v="6"/>
    <n v="27489.1"/>
  </r>
  <r>
    <x v="12"/>
    <x v="3"/>
    <s v="Persons:"/>
    <x v="7"/>
    <s v="ITA"/>
    <x v="7"/>
    <n v="27372.400000000001"/>
  </r>
  <r>
    <x v="12"/>
    <x v="3"/>
    <s v="Persons:"/>
    <x v="7"/>
    <s v="ITA"/>
    <x v="8"/>
    <n v="27035.7"/>
  </r>
  <r>
    <x v="12"/>
    <x v="3"/>
    <s v="Persons:"/>
    <x v="7"/>
    <s v="ITA"/>
    <x v="9"/>
    <n v="27094.2"/>
  </r>
  <r>
    <x v="12"/>
    <x v="3"/>
    <s v="Persons:"/>
    <x v="7"/>
    <s v="ITA"/>
    <x v="10"/>
    <n v="27003.1"/>
  </r>
  <r>
    <x v="12"/>
    <x v="3"/>
    <s v="Persons:"/>
    <x v="7"/>
    <s v="ITA"/>
    <x v="11"/>
    <n v="27029.3"/>
  </r>
  <r>
    <x v="12"/>
    <x v="3"/>
    <s v="Persons:"/>
    <x v="7"/>
    <s v="ITA"/>
    <x v="12"/>
    <n v="26551"/>
  </r>
  <r>
    <x v="12"/>
    <x v="3"/>
    <s v="Persons:"/>
    <x v="7"/>
    <s v="ITA"/>
    <x v="13"/>
    <n v="26502.1"/>
  </r>
  <r>
    <x v="12"/>
    <x v="3"/>
    <s v="Persons:"/>
    <x v="7"/>
    <s v="ITA"/>
    <x v="14"/>
    <n v="26506.3"/>
  </r>
  <r>
    <x v="12"/>
    <x v="3"/>
    <s v="Persons:"/>
    <x v="7"/>
    <s v="ITA"/>
    <x v="15"/>
    <n v="26703.1"/>
  </r>
  <r>
    <x v="12"/>
    <x v="3"/>
    <s v="Persons:"/>
    <x v="7"/>
    <s v="ITA"/>
    <x v="16"/>
    <n v="26472.5"/>
  </r>
  <r>
    <x v="12"/>
    <x v="3"/>
    <s v="Persons:"/>
    <x v="7"/>
    <s v="ITA"/>
    <x v="17"/>
    <n v="26365.4"/>
  </r>
  <r>
    <x v="12"/>
    <x v="3"/>
    <s v="Persons:"/>
    <x v="7"/>
    <s v="ITA"/>
    <x v="18"/>
    <n v="26196.400000000001"/>
  </r>
  <r>
    <x v="12"/>
    <x v="3"/>
    <s v="Persons:"/>
    <x v="7"/>
    <s v="ITA"/>
    <x v="19"/>
    <n v="26206.7"/>
  </r>
  <r>
    <x v="12"/>
    <x v="3"/>
    <s v="Persons:"/>
    <x v="7"/>
    <s v="ITA"/>
    <x v="20"/>
    <n v="26269.4"/>
  </r>
  <r>
    <x v="12"/>
    <x v="3"/>
    <s v="Persons:"/>
    <x v="7"/>
    <s v="ITA"/>
    <x v="21"/>
    <n v="25718"/>
  </r>
  <r>
    <x v="12"/>
    <x v="3"/>
    <s v="Persons:"/>
    <x v="7"/>
    <s v="ITA"/>
    <x v="22"/>
    <n v="25174.9"/>
  </r>
  <r>
    <x v="12"/>
    <x v="3"/>
    <s v="Persons:"/>
    <x v="7"/>
    <s v="ITA"/>
    <x v="23"/>
    <n v="25072.400000000001"/>
  </r>
  <r>
    <x v="12"/>
    <x v="3"/>
    <s v="Persons:"/>
    <x v="7"/>
    <s v="ITA"/>
    <x v="24"/>
    <n v="24834.400000000001"/>
  </r>
  <r>
    <x v="12"/>
    <x v="3"/>
    <s v="Persons:"/>
    <x v="7"/>
    <s v="ITA"/>
    <x v="25"/>
    <n v="24668.2"/>
  </r>
  <r>
    <x v="12"/>
    <x v="3"/>
    <s v="Persons:"/>
    <x v="7"/>
    <s v="ITA"/>
    <x v="26"/>
    <n v="24422.7"/>
  </r>
  <r>
    <x v="12"/>
    <x v="3"/>
    <s v="Persons:"/>
    <x v="7"/>
    <s v="ITA"/>
    <x v="27"/>
    <n v="24349.200000000001"/>
  </r>
  <r>
    <x v="12"/>
    <x v="3"/>
    <s v="Persons:"/>
    <x v="7"/>
    <s v="ITA"/>
    <x v="28"/>
    <n v="24090.6"/>
  </r>
  <r>
    <x v="12"/>
    <x v="3"/>
    <s v="Persons:"/>
    <x v="7"/>
    <s v="ITA"/>
    <x v="29"/>
    <n v="24100"/>
  </r>
  <r>
    <x v="12"/>
    <x v="3"/>
    <s v="Persons:"/>
    <x v="7"/>
    <s v="ITA"/>
    <x v="30"/>
    <n v="24336.3"/>
  </r>
  <r>
    <x v="12"/>
    <x v="3"/>
    <s v="Persons:"/>
    <x v="7"/>
    <s v="ITA"/>
    <x v="31"/>
    <n v="24783"/>
  </r>
  <r>
    <x v="12"/>
    <x v="3"/>
    <s v="Persons:"/>
    <x v="7"/>
    <s v="ITA"/>
    <x v="32"/>
    <n v="24838.799999999999"/>
  </r>
  <r>
    <x v="12"/>
    <x v="3"/>
    <s v="Persons:"/>
    <x v="7"/>
    <s v="ITA"/>
    <x v="33"/>
    <n v="24475"/>
  </r>
  <r>
    <x v="12"/>
    <x v="3"/>
    <s v="Persons:"/>
    <x v="7"/>
    <s v="ITA"/>
    <x v="34"/>
    <n v="24297.200000000001"/>
  </r>
  <r>
    <x v="12"/>
    <x v="3"/>
    <s v="Persons:"/>
    <x v="7"/>
    <s v="ITA"/>
    <x v="35"/>
    <n v="24162.9"/>
  </r>
  <r>
    <x v="12"/>
    <x v="3"/>
    <s v="Persons:"/>
    <x v="7"/>
    <s v="ITA"/>
    <x v="36"/>
    <n v="23880.1"/>
  </r>
  <r>
    <x v="12"/>
    <x v="3"/>
    <s v="Persons:"/>
    <x v="7"/>
    <s v="ITA"/>
    <x v="37"/>
    <n v="23653"/>
  </r>
  <r>
    <x v="12"/>
    <x v="3"/>
    <s v="Persons:"/>
    <x v="7"/>
    <s v="ITA"/>
    <x v="38"/>
    <n v="23331.4"/>
  </r>
  <r>
    <x v="12"/>
    <x v="3"/>
    <s v="Persons:"/>
    <x v="7"/>
    <s v="ITA"/>
    <x v="39"/>
    <n v="23052"/>
  </r>
  <r>
    <x v="12"/>
    <x v="3"/>
    <s v="Persons:"/>
    <x v="7"/>
    <s v="ITA"/>
    <x v="40"/>
    <n v="22976.2"/>
  </r>
  <r>
    <x v="12"/>
    <x v="3"/>
    <s v="Persons:"/>
    <x v="7"/>
    <s v="ITA"/>
    <x v="41"/>
    <n v="23062"/>
  </r>
  <r>
    <x v="12"/>
    <x v="3"/>
    <s v="Persons:"/>
    <x v="7"/>
    <s v="ITA"/>
    <x v="42"/>
    <n v="22807.7"/>
  </r>
  <r>
    <x v="12"/>
    <x v="3"/>
    <s v="Persons:"/>
    <x v="7"/>
    <s v="ITA"/>
    <x v="43"/>
    <n v="22735.200000000001"/>
  </r>
  <r>
    <x v="12"/>
    <x v="3"/>
    <s v="Persons:"/>
    <x v="7"/>
    <s v="ITA"/>
    <x v="44"/>
    <n v="22334"/>
  </r>
  <r>
    <x v="12"/>
    <x v="3"/>
    <s v="Persons:"/>
    <x v="7"/>
    <s v="ITA"/>
    <x v="45"/>
    <n v="21891.9"/>
  </r>
  <r>
    <x v="12"/>
    <x v="3"/>
    <s v="Persons:"/>
    <x v="7"/>
    <s v="ITA"/>
    <x v="46"/>
    <n v="21776.799999999999"/>
  </r>
  <r>
    <x v="12"/>
    <x v="3"/>
    <s v="Persons:"/>
    <x v="7"/>
    <s v="ITA"/>
    <x v="47"/>
    <n v="21448.2"/>
  </r>
  <r>
    <x v="12"/>
    <x v="3"/>
    <s v="Persons:"/>
    <x v="7"/>
    <s v="ITA"/>
    <x v="48"/>
    <n v="20979.4"/>
  </r>
  <r>
    <x v="12"/>
    <x v="3"/>
    <s v="Persons:"/>
    <x v="7"/>
    <s v="ITA"/>
    <x v="49"/>
    <n v="20843.599999999999"/>
  </r>
  <r>
    <x v="12"/>
    <x v="3"/>
    <s v="Persons:"/>
    <x v="7"/>
    <s v="ITA"/>
    <x v="50"/>
    <n v="20627.7"/>
  </r>
  <r>
    <x v="12"/>
    <x v="3"/>
    <s v="Persons:"/>
    <x v="7"/>
    <s v="ITA"/>
    <x v="51"/>
    <n v="20229.900000000001"/>
  </r>
  <r>
    <x v="12"/>
    <x v="3"/>
    <s v="Persons:"/>
    <x v="7"/>
    <s v="ITA"/>
    <x v="52"/>
    <n v="20164.3"/>
  </r>
  <r>
    <x v="12"/>
    <x v="3"/>
    <s v="Persons:"/>
    <x v="7"/>
    <s v="ITA"/>
    <x v="53"/>
    <n v="20187.400000000001"/>
  </r>
  <r>
    <x v="12"/>
    <x v="3"/>
    <s v="Persons:"/>
    <x v="7"/>
    <s v="ITA"/>
    <x v="54"/>
    <n v="20194.5"/>
  </r>
  <r>
    <x v="12"/>
    <x v="3"/>
    <s v="Persons:"/>
    <x v="7"/>
    <s v="ITA"/>
    <x v="55"/>
    <n v="20118.5"/>
  </r>
  <r>
    <x v="12"/>
    <x v="3"/>
    <s v="Persons:"/>
    <x v="7"/>
    <s v="ITA"/>
    <x v="56"/>
    <n v="20087.5"/>
  </r>
  <r>
    <x v="12"/>
    <x v="3"/>
    <s v="Persons:"/>
    <x v="7"/>
    <s v="ITA"/>
    <x v="57"/>
    <n v="19937.099999999999"/>
  </r>
  <r>
    <x v="12"/>
    <x v="3"/>
    <s v="Persons:"/>
    <x v="7"/>
    <s v="ITA"/>
    <x v="58"/>
    <n v="20173.900000000001"/>
  </r>
  <r>
    <x v="12"/>
    <x v="3"/>
    <s v="Persons:"/>
    <x v="7"/>
    <s v="ITA"/>
    <x v="59"/>
    <n v="20311.400000000001"/>
  </r>
  <r>
    <x v="12"/>
    <x v="3"/>
    <s v="Persons:"/>
    <x v="7"/>
    <s v="ITA"/>
    <x v="60"/>
    <n v="20293.900000000001"/>
  </r>
  <r>
    <x v="12"/>
    <x v="3"/>
    <s v="Persons:"/>
    <x v="7"/>
    <s v="ITA"/>
    <x v="61"/>
    <n v="20767"/>
  </r>
  <r>
    <x v="12"/>
    <x v="3"/>
    <s v="Persons:"/>
    <x v="7"/>
    <s v="ITA"/>
    <x v="62"/>
    <n v="21094.6"/>
  </r>
  <r>
    <x v="12"/>
    <x v="3"/>
    <s v="Persons:"/>
    <x v="7"/>
    <s v="ITA"/>
    <x v="63"/>
    <n v="21161.599999999999"/>
  </r>
  <r>
    <x v="12"/>
    <x v="3"/>
    <s v="Persons:"/>
    <x v="8"/>
    <s v="LUX"/>
    <x v="0"/>
    <n v="311.40000000000009"/>
  </r>
  <r>
    <x v="12"/>
    <x v="3"/>
    <s v="Persons:"/>
    <x v="8"/>
    <s v="LUX"/>
    <x v="1"/>
    <n v="303.10000000000002"/>
  </r>
  <r>
    <x v="12"/>
    <x v="3"/>
    <s v="Persons:"/>
    <x v="8"/>
    <s v="LUX"/>
    <x v="2"/>
    <n v="298.2"/>
  </r>
  <r>
    <x v="12"/>
    <x v="3"/>
    <s v="Persons:"/>
    <x v="8"/>
    <s v="LUX"/>
    <x v="3"/>
    <n v="296.60000000000002"/>
  </r>
  <r>
    <x v="12"/>
    <x v="3"/>
    <s v="Persons:"/>
    <x v="8"/>
    <s v="LUX"/>
    <x v="4"/>
    <n v="288.40000000000009"/>
  </r>
  <r>
    <x v="12"/>
    <x v="3"/>
    <s v="Persons:"/>
    <x v="8"/>
    <s v="LUX"/>
    <x v="5"/>
    <n v="281.39999999999998"/>
  </r>
  <r>
    <x v="12"/>
    <x v="3"/>
    <s v="Persons:"/>
    <x v="8"/>
    <s v="LUX"/>
    <x v="6"/>
    <n v="273.2"/>
  </r>
  <r>
    <x v="12"/>
    <x v="3"/>
    <s v="Persons:"/>
    <x v="8"/>
    <s v="LUX"/>
    <x v="7"/>
    <n v="266.5"/>
  </r>
  <r>
    <x v="12"/>
    <x v="3"/>
    <s v="Persons:"/>
    <x v="8"/>
    <s v="LUX"/>
    <x v="8"/>
    <n v="261.89999999999998"/>
  </r>
  <r>
    <x v="12"/>
    <x v="3"/>
    <s v="Persons:"/>
    <x v="8"/>
    <s v="LUX"/>
    <x v="9"/>
    <n v="253.9"/>
  </r>
  <r>
    <x v="12"/>
    <x v="3"/>
    <s v="Persons:"/>
    <x v="8"/>
    <s v="LUX"/>
    <x v="10"/>
    <n v="248.7"/>
  </r>
  <r>
    <x v="12"/>
    <x v="3"/>
    <s v="Persons:"/>
    <x v="8"/>
    <s v="LUX"/>
    <x v="11"/>
    <n v="242.2"/>
  </r>
  <r>
    <x v="12"/>
    <x v="3"/>
    <s v="Persons:"/>
    <x v="8"/>
    <s v="LUX"/>
    <x v="12"/>
    <n v="235.7"/>
  </r>
  <r>
    <x v="12"/>
    <x v="3"/>
    <s v="Persons:"/>
    <x v="8"/>
    <s v="LUX"/>
    <x v="13"/>
    <n v="227.8"/>
  </r>
  <r>
    <x v="12"/>
    <x v="3"/>
    <s v="Persons:"/>
    <x v="8"/>
    <s v="LUX"/>
    <x v="14"/>
    <n v="226.4"/>
  </r>
  <r>
    <x v="12"/>
    <x v="3"/>
    <s v="Persons:"/>
    <x v="8"/>
    <s v="LUX"/>
    <x v="15"/>
    <n v="223.2"/>
  </r>
  <r>
    <x v="12"/>
    <x v="3"/>
    <s v="Persons:"/>
    <x v="8"/>
    <s v="LUX"/>
    <x v="16"/>
    <n v="215.3"/>
  </r>
  <r>
    <x v="12"/>
    <x v="3"/>
    <s v="Persons:"/>
    <x v="8"/>
    <s v="LUX"/>
    <x v="17"/>
    <n v="211.7"/>
  </r>
  <r>
    <x v="12"/>
    <x v="3"/>
    <s v="Persons:"/>
    <x v="8"/>
    <s v="LUX"/>
    <x v="18"/>
    <n v="206.9"/>
  </r>
  <r>
    <x v="12"/>
    <x v="3"/>
    <s v="Persons:"/>
    <x v="8"/>
    <s v="LUX"/>
    <x v="19"/>
    <n v="206.6"/>
  </r>
  <r>
    <x v="12"/>
    <x v="3"/>
    <s v="Persons:"/>
    <x v="8"/>
    <s v="LUX"/>
    <x v="20"/>
    <n v="202"/>
  </r>
  <r>
    <x v="12"/>
    <x v="3"/>
    <s v="Persons:"/>
    <x v="8"/>
    <s v="LUX"/>
    <x v="21"/>
    <n v="198.6"/>
  </r>
  <r>
    <x v="12"/>
    <x v="3"/>
    <s v="Persons:"/>
    <x v="8"/>
    <s v="LUX"/>
    <x v="22"/>
    <n v="194"/>
  </r>
  <r>
    <x v="12"/>
    <x v="3"/>
    <s v="Persons:"/>
    <x v="8"/>
    <s v="LUX"/>
    <x v="23"/>
    <n v="188.7"/>
  </r>
  <r>
    <x v="12"/>
    <x v="3"/>
    <s v="Persons:"/>
    <x v="8"/>
    <s v="LUX"/>
    <x v="24"/>
    <n v="184.5"/>
  </r>
  <r>
    <x v="12"/>
    <x v="3"/>
    <s v="Persons:"/>
    <x v="8"/>
    <s v="LUX"/>
    <x v="25"/>
    <n v="181.2"/>
  </r>
  <r>
    <x v="12"/>
    <x v="3"/>
    <s v="Persons:"/>
    <x v="8"/>
    <s v="LUX"/>
    <x v="26"/>
    <n v="177.5"/>
  </r>
  <r>
    <x v="12"/>
    <x v="3"/>
    <s v="Persons:"/>
    <x v="8"/>
    <s v="LUX"/>
    <x v="27"/>
    <n v="176.2"/>
  </r>
  <r>
    <x v="12"/>
    <x v="3"/>
    <s v="Persons:"/>
    <x v="8"/>
    <s v="LUX"/>
    <x v="28"/>
    <n v="174.7"/>
  </r>
  <r>
    <x v="12"/>
    <x v="3"/>
    <s v="Persons:"/>
    <x v="8"/>
    <s v="LUX"/>
    <x v="29"/>
    <n v="173.2"/>
  </r>
  <r>
    <x v="12"/>
    <x v="3"/>
    <s v="Persons:"/>
    <x v="8"/>
    <s v="LUX"/>
    <x v="30"/>
    <n v="170.6"/>
  </r>
  <r>
    <x v="12"/>
    <x v="3"/>
    <s v="Persons:"/>
    <x v="8"/>
    <s v="LUX"/>
    <x v="31"/>
    <n v="170.4"/>
  </r>
  <r>
    <x v="12"/>
    <x v="3"/>
    <s v="Persons:"/>
    <x v="8"/>
    <s v="LUX"/>
    <x v="32"/>
    <n v="168.9"/>
  </r>
  <r>
    <x v="12"/>
    <x v="3"/>
    <s v="Persons:"/>
    <x v="8"/>
    <s v="LUX"/>
    <x v="33"/>
    <n v="166.7"/>
  </r>
  <r>
    <x v="12"/>
    <x v="3"/>
    <s v="Persons:"/>
    <x v="8"/>
    <s v="LUX"/>
    <x v="34"/>
    <n v="164.5"/>
  </r>
  <r>
    <x v="12"/>
    <x v="3"/>
    <s v="Persons:"/>
    <x v="8"/>
    <s v="LUX"/>
    <x v="35"/>
    <n v="162.6"/>
  </r>
  <r>
    <x v="12"/>
    <x v="3"/>
    <s v="Persons:"/>
    <x v="8"/>
    <s v="LUX"/>
    <x v="36"/>
    <n v="161.4"/>
  </r>
  <r>
    <x v="12"/>
    <x v="3"/>
    <s v="Persons:"/>
    <x v="8"/>
    <s v="LUX"/>
    <x v="37"/>
    <n v="159.4"/>
  </r>
  <r>
    <x v="12"/>
    <x v="3"/>
    <s v="Persons:"/>
    <x v="8"/>
    <s v="LUX"/>
    <x v="38"/>
    <n v="158.19999999999999"/>
  </r>
  <r>
    <x v="12"/>
    <x v="3"/>
    <s v="Persons:"/>
    <x v="8"/>
    <s v="LUX"/>
    <x v="39"/>
    <n v="158.4"/>
  </r>
  <r>
    <x v="12"/>
    <x v="3"/>
    <s v="Persons:"/>
    <x v="8"/>
    <s v="LUX"/>
    <x v="40"/>
    <n v="158.19999999999999"/>
  </r>
  <r>
    <x v="12"/>
    <x v="3"/>
    <s v="Persons:"/>
    <x v="8"/>
    <s v="LUX"/>
    <x v="41"/>
    <n v="157.19999999999999"/>
  </r>
  <r>
    <x v="12"/>
    <x v="3"/>
    <s v="Persons:"/>
    <x v="8"/>
    <s v="LUX"/>
    <x v="42"/>
    <n v="157.5"/>
  </r>
  <r>
    <x v="12"/>
    <x v="3"/>
    <s v="Persons:"/>
    <x v="8"/>
    <s v="LUX"/>
    <x v="43"/>
    <n v="157"/>
  </r>
  <r>
    <x v="12"/>
    <x v="3"/>
    <s v="Persons:"/>
    <x v="8"/>
    <s v="LUX"/>
    <x v="44"/>
    <n v="157.30000000000001"/>
  </r>
  <r>
    <x v="12"/>
    <x v="3"/>
    <s v="Persons:"/>
    <x v="8"/>
    <s v="LUX"/>
    <x v="45"/>
    <n v="154.19999999999999"/>
  </r>
  <r>
    <x v="12"/>
    <x v="3"/>
    <s v="Persons:"/>
    <x v="8"/>
    <s v="LUX"/>
    <x v="46"/>
    <n v="153.80000000000001"/>
  </r>
  <r>
    <x v="12"/>
    <x v="3"/>
    <s v="Persons:"/>
    <x v="8"/>
    <s v="LUX"/>
    <x v="47"/>
    <n v="153.69999999999999"/>
  </r>
  <r>
    <x v="12"/>
    <x v="3"/>
    <s v="Persons:"/>
    <x v="8"/>
    <s v="LUX"/>
    <x v="48"/>
    <n v="153.5"/>
  </r>
  <r>
    <x v="12"/>
    <x v="3"/>
    <s v="Persons:"/>
    <x v="8"/>
    <s v="LUX"/>
    <x v="49"/>
    <n v="151.19999999999999"/>
  </r>
  <r>
    <x v="12"/>
    <x v="3"/>
    <s v="Persons:"/>
    <x v="8"/>
    <s v="LUX"/>
    <x v="50"/>
    <n v="148.5"/>
  </r>
  <r>
    <x v="12"/>
    <x v="3"/>
    <s v="Persons:"/>
    <x v="8"/>
    <s v="LUX"/>
    <x v="51"/>
    <n v="146.19999999999999"/>
  </r>
  <r>
    <x v="12"/>
    <x v="3"/>
    <s v="Persons:"/>
    <x v="8"/>
    <s v="LUX"/>
    <x v="52"/>
    <n v="142.30000000000001"/>
  </r>
  <r>
    <x v="12"/>
    <x v="3"/>
    <s v="Persons:"/>
    <x v="8"/>
    <s v="LUX"/>
    <x v="53"/>
    <n v="138.30000000000001"/>
  </r>
  <r>
    <x v="12"/>
    <x v="3"/>
    <s v="Persons:"/>
    <x v="8"/>
    <s v="LUX"/>
    <x v="54"/>
    <n v="135.4"/>
  </r>
  <r>
    <x v="12"/>
    <x v="3"/>
    <s v="Persons:"/>
    <x v="8"/>
    <s v="LUX"/>
    <x v="55"/>
    <n v="133.5"/>
  </r>
  <r>
    <x v="12"/>
    <x v="3"/>
    <s v="Persons:"/>
    <x v="8"/>
    <s v="LUX"/>
    <x v="56"/>
    <n v="134"/>
  </r>
  <r>
    <x v="12"/>
    <x v="3"/>
    <s v="Persons:"/>
    <x v="8"/>
    <s v="LUX"/>
    <x v="57"/>
    <n v="135.5"/>
  </r>
  <r>
    <x v="12"/>
    <x v="3"/>
    <s v="Persons:"/>
    <x v="8"/>
    <s v="LUX"/>
    <x v="58"/>
    <n v="134.80000000000001"/>
  </r>
  <r>
    <x v="12"/>
    <x v="3"/>
    <s v="Persons:"/>
    <x v="8"/>
    <s v="LUX"/>
    <x v="59"/>
    <n v="133.6"/>
  </r>
  <r>
    <x v="12"/>
    <x v="3"/>
    <s v="Persons:"/>
    <x v="8"/>
    <s v="LUX"/>
    <x v="60"/>
    <n v="131.30000000000001"/>
  </r>
  <r>
    <x v="12"/>
    <x v="3"/>
    <s v="Persons:"/>
    <x v="8"/>
    <s v="LUX"/>
    <x v="61"/>
    <n v="131.80000000000001"/>
  </r>
  <r>
    <x v="12"/>
    <x v="3"/>
    <s v="Persons:"/>
    <x v="8"/>
    <s v="LUX"/>
    <x v="62"/>
    <n v="131.4"/>
  </r>
  <r>
    <x v="12"/>
    <x v="3"/>
    <s v="Persons:"/>
    <x v="8"/>
    <s v="LUX"/>
    <x v="63"/>
    <n v="129.9"/>
  </r>
  <r>
    <x v="12"/>
    <x v="3"/>
    <s v="Persons:"/>
    <x v="9"/>
    <s v="NLD"/>
    <x v="0"/>
    <n v="10451"/>
  </r>
  <r>
    <x v="12"/>
    <x v="3"/>
    <s v="Persons:"/>
    <x v="9"/>
    <s v="NLD"/>
    <x v="1"/>
    <n v="10287"/>
  </r>
  <r>
    <x v="12"/>
    <x v="3"/>
    <s v="Persons:"/>
    <x v="9"/>
    <s v="NLD"/>
    <x v="2"/>
    <n v="9986"/>
  </r>
  <r>
    <x v="12"/>
    <x v="3"/>
    <s v="Persons:"/>
    <x v="9"/>
    <s v="NLD"/>
    <x v="3"/>
    <n v="9864"/>
  </r>
  <r>
    <x v="12"/>
    <x v="3"/>
    <s v="Persons:"/>
    <x v="9"/>
    <s v="NLD"/>
    <x v="4"/>
    <n v="9849"/>
  </r>
  <r>
    <x v="12"/>
    <x v="3"/>
    <s v="Persons:"/>
    <x v="9"/>
    <s v="NLD"/>
    <x v="5"/>
    <n v="9697"/>
  </r>
  <r>
    <x v="12"/>
    <x v="3"/>
    <s v="Persons:"/>
    <x v="9"/>
    <s v="NLD"/>
    <x v="6"/>
    <n v="9554"/>
  </r>
  <r>
    <x v="12"/>
    <x v="3"/>
    <s v="Persons:"/>
    <x v="9"/>
    <s v="NLD"/>
    <x v="7"/>
    <n v="9452"/>
  </r>
  <r>
    <x v="12"/>
    <x v="3"/>
    <s v="Persons:"/>
    <x v="9"/>
    <s v="NLD"/>
    <x v="8"/>
    <n v="9397"/>
  </r>
  <r>
    <x v="12"/>
    <x v="3"/>
    <s v="Persons:"/>
    <x v="9"/>
    <s v="NLD"/>
    <x v="9"/>
    <n v="9364"/>
  </r>
  <r>
    <x v="12"/>
    <x v="3"/>
    <s v="Persons:"/>
    <x v="9"/>
    <s v="NLD"/>
    <x v="10"/>
    <n v="9357"/>
  </r>
  <r>
    <x v="12"/>
    <x v="3"/>
    <s v="Persons:"/>
    <x v="9"/>
    <s v="NLD"/>
    <x v="11"/>
    <n v="9326"/>
  </r>
  <r>
    <x v="12"/>
    <x v="3"/>
    <s v="Persons:"/>
    <x v="9"/>
    <s v="NLD"/>
    <x v="12"/>
    <n v="9260"/>
  </r>
  <r>
    <x v="12"/>
    <x v="3"/>
    <s v="Persons:"/>
    <x v="9"/>
    <s v="NLD"/>
    <x v="13"/>
    <n v="9194"/>
  </r>
  <r>
    <x v="12"/>
    <x v="3"/>
    <s v="Persons:"/>
    <x v="9"/>
    <s v="NLD"/>
    <x v="14"/>
    <n v="9201"/>
  </r>
  <r>
    <x v="12"/>
    <x v="3"/>
    <s v="Persons:"/>
    <x v="9"/>
    <s v="NLD"/>
    <x v="15"/>
    <n v="9186"/>
  </r>
  <r>
    <x v="12"/>
    <x v="3"/>
    <s v="Persons:"/>
    <x v="9"/>
    <s v="NLD"/>
    <x v="16"/>
    <n v="9113.6"/>
  </r>
  <r>
    <x v="12"/>
    <x v="3"/>
    <s v="Persons:"/>
    <x v="9"/>
    <s v="NLD"/>
    <x v="17"/>
    <n v="8989.9"/>
  </r>
  <r>
    <x v="12"/>
    <x v="3"/>
    <s v="Persons:"/>
    <x v="9"/>
    <s v="NLD"/>
    <x v="18"/>
    <n v="8904.9"/>
  </r>
  <r>
    <x v="12"/>
    <x v="3"/>
    <s v="Persons:"/>
    <x v="9"/>
    <s v="NLD"/>
    <x v="19"/>
    <n v="8722.7000000000007"/>
  </r>
  <r>
    <x v="12"/>
    <x v="3"/>
    <s v="Persons:"/>
    <x v="9"/>
    <s v="NLD"/>
    <x v="20"/>
    <n v="8725.7000000000007"/>
  </r>
  <r>
    <x v="12"/>
    <x v="3"/>
    <s v="Persons:"/>
    <x v="9"/>
    <s v="NLD"/>
    <x v="21"/>
    <n v="8680.1"/>
  </r>
  <r>
    <x v="12"/>
    <x v="3"/>
    <s v="Persons:"/>
    <x v="9"/>
    <s v="NLD"/>
    <x v="22"/>
    <n v="8576.2000000000007"/>
  </r>
  <r>
    <x v="12"/>
    <x v="3"/>
    <s v="Persons:"/>
    <x v="9"/>
    <s v="NLD"/>
    <x v="23"/>
    <n v="8491.4"/>
  </r>
  <r>
    <x v="12"/>
    <x v="3"/>
    <s v="Persons:"/>
    <x v="9"/>
    <s v="NLD"/>
    <x v="24"/>
    <n v="8409.5"/>
  </r>
  <r>
    <x v="12"/>
    <x v="3"/>
    <s v="Persons:"/>
    <x v="9"/>
    <s v="NLD"/>
    <x v="25"/>
    <n v="8265.4"/>
  </r>
  <r>
    <x v="12"/>
    <x v="3"/>
    <s v="Persons:"/>
    <x v="9"/>
    <s v="NLD"/>
    <x v="26"/>
    <n v="8177.7000000000016"/>
  </r>
  <r>
    <x v="12"/>
    <x v="3"/>
    <s v="Persons:"/>
    <x v="9"/>
    <s v="NLD"/>
    <x v="27"/>
    <n v="8026.6"/>
  </r>
  <r>
    <x v="12"/>
    <x v="3"/>
    <s v="Persons:"/>
    <x v="9"/>
    <s v="NLD"/>
    <x v="28"/>
    <n v="7933.8"/>
  </r>
  <r>
    <x v="12"/>
    <x v="3"/>
    <s v="Persons:"/>
    <x v="9"/>
    <s v="NLD"/>
    <x v="29"/>
    <n v="7782.4"/>
  </r>
  <r>
    <x v="12"/>
    <x v="3"/>
    <s v="Persons:"/>
    <x v="9"/>
    <s v="NLD"/>
    <x v="30"/>
    <n v="7653.7000000000016"/>
  </r>
  <r>
    <x v="12"/>
    <x v="3"/>
    <s v="Persons:"/>
    <x v="9"/>
    <s v="NLD"/>
    <x v="31"/>
    <n v="7544.4"/>
  </r>
  <r>
    <x v="12"/>
    <x v="3"/>
    <s v="Persons:"/>
    <x v="9"/>
    <s v="NLD"/>
    <x v="32"/>
    <n v="7435"/>
  </r>
  <r>
    <x v="12"/>
    <x v="3"/>
    <s v="Persons:"/>
    <x v="9"/>
    <s v="NLD"/>
    <x v="33"/>
    <n v="7327.1"/>
  </r>
  <r>
    <x v="12"/>
    <x v="3"/>
    <s v="Persons:"/>
    <x v="9"/>
    <s v="NLD"/>
    <x v="34"/>
    <n v="7161.9"/>
  </r>
  <r>
    <x v="12"/>
    <x v="3"/>
    <s v="Persons:"/>
    <x v="9"/>
    <s v="NLD"/>
    <x v="35"/>
    <n v="7041.9"/>
  </r>
  <r>
    <x v="12"/>
    <x v="3"/>
    <s v="Persons:"/>
    <x v="9"/>
    <s v="NLD"/>
    <x v="36"/>
    <n v="6920.3"/>
  </r>
  <r>
    <x v="12"/>
    <x v="3"/>
    <s v="Persons:"/>
    <x v="9"/>
    <s v="NLD"/>
    <x v="37"/>
    <n v="6787.5"/>
  </r>
  <r>
    <x v="12"/>
    <x v="3"/>
    <s v="Persons:"/>
    <x v="9"/>
    <s v="NLD"/>
    <x v="38"/>
    <n v="6692.4"/>
  </r>
  <r>
    <x v="12"/>
    <x v="3"/>
    <s v="Persons:"/>
    <x v="9"/>
    <s v="NLD"/>
    <x v="39"/>
    <n v="6636.2000000000016"/>
  </r>
  <r>
    <x v="12"/>
    <x v="3"/>
    <s v="Persons:"/>
    <x v="9"/>
    <s v="NLD"/>
    <x v="40"/>
    <n v="6605.3"/>
  </r>
  <r>
    <x v="12"/>
    <x v="3"/>
    <s v="Persons:"/>
    <x v="9"/>
    <s v="NLD"/>
    <x v="41"/>
    <n v="6872.8"/>
  </r>
  <r>
    <x v="12"/>
    <x v="3"/>
    <s v="Persons:"/>
    <x v="9"/>
    <s v="NLD"/>
    <x v="42"/>
    <n v="6694.3"/>
  </r>
  <r>
    <x v="12"/>
    <x v="3"/>
    <s v="Persons:"/>
    <x v="9"/>
    <s v="NLD"/>
    <x v="43"/>
    <n v="6507.1"/>
  </r>
  <r>
    <x v="12"/>
    <x v="3"/>
    <s v="Persons:"/>
    <x v="9"/>
    <s v="NLD"/>
    <x v="44"/>
    <m/>
  </r>
  <r>
    <x v="12"/>
    <x v="3"/>
    <s v="Persons:"/>
    <x v="9"/>
    <s v="NLD"/>
    <x v="45"/>
    <m/>
  </r>
  <r>
    <x v="12"/>
    <x v="3"/>
    <s v="Persons:"/>
    <x v="9"/>
    <s v="NLD"/>
    <x v="46"/>
    <m/>
  </r>
  <r>
    <x v="12"/>
    <x v="3"/>
    <s v="Persons:"/>
    <x v="9"/>
    <s v="NLD"/>
    <x v="47"/>
    <m/>
  </r>
  <r>
    <x v="12"/>
    <x v="3"/>
    <s v="Persons:"/>
    <x v="9"/>
    <s v="NLD"/>
    <x v="48"/>
    <m/>
  </r>
  <r>
    <x v="12"/>
    <x v="3"/>
    <s v="Persons:"/>
    <x v="9"/>
    <s v="NLD"/>
    <x v="49"/>
    <m/>
  </r>
  <r>
    <x v="12"/>
    <x v="3"/>
    <s v="Persons:"/>
    <x v="9"/>
    <s v="NLD"/>
    <x v="50"/>
    <m/>
  </r>
  <r>
    <x v="12"/>
    <x v="3"/>
    <s v="Persons:"/>
    <x v="9"/>
    <s v="NLD"/>
    <x v="51"/>
    <m/>
  </r>
  <r>
    <x v="12"/>
    <x v="3"/>
    <s v="Persons:"/>
    <x v="9"/>
    <s v="NLD"/>
    <x v="52"/>
    <m/>
  </r>
  <r>
    <x v="12"/>
    <x v="3"/>
    <s v="Persons:"/>
    <x v="9"/>
    <s v="NLD"/>
    <x v="53"/>
    <m/>
  </r>
  <r>
    <x v="12"/>
    <x v="3"/>
    <s v="Persons:"/>
    <x v="9"/>
    <s v="NLD"/>
    <x v="54"/>
    <m/>
  </r>
  <r>
    <x v="12"/>
    <x v="3"/>
    <s v="Persons:"/>
    <x v="9"/>
    <s v="NLD"/>
    <x v="55"/>
    <m/>
  </r>
  <r>
    <x v="12"/>
    <x v="3"/>
    <s v="Persons:"/>
    <x v="9"/>
    <s v="NLD"/>
    <x v="56"/>
    <m/>
  </r>
  <r>
    <x v="12"/>
    <x v="3"/>
    <s v="Persons:"/>
    <x v="9"/>
    <s v="NLD"/>
    <x v="57"/>
    <m/>
  </r>
  <r>
    <x v="12"/>
    <x v="3"/>
    <s v="Persons:"/>
    <x v="9"/>
    <s v="NLD"/>
    <x v="58"/>
    <m/>
  </r>
  <r>
    <x v="12"/>
    <x v="3"/>
    <s v="Persons:"/>
    <x v="9"/>
    <s v="NLD"/>
    <x v="59"/>
    <m/>
  </r>
  <r>
    <x v="12"/>
    <x v="3"/>
    <s v="Persons:"/>
    <x v="9"/>
    <s v="NLD"/>
    <x v="60"/>
    <m/>
  </r>
  <r>
    <x v="12"/>
    <x v="3"/>
    <s v="Persons:"/>
    <x v="9"/>
    <s v="NLD"/>
    <x v="61"/>
    <m/>
  </r>
  <r>
    <x v="12"/>
    <x v="3"/>
    <s v="Persons:"/>
    <x v="9"/>
    <s v="NLD"/>
    <x v="62"/>
    <m/>
  </r>
  <r>
    <x v="12"/>
    <x v="3"/>
    <s v="Persons:"/>
    <x v="9"/>
    <s v="NLD"/>
    <x v="63"/>
    <m/>
  </r>
  <r>
    <x v="12"/>
    <x v="3"/>
    <s v="Persons:"/>
    <x v="10"/>
    <s v="AUT"/>
    <x v="0"/>
    <n v="4811.4000000000005"/>
  </r>
  <r>
    <x v="12"/>
    <x v="3"/>
    <s v="Persons:"/>
    <x v="10"/>
    <s v="AUT"/>
    <x v="1"/>
    <n v="4758.6000000000004"/>
  </r>
  <r>
    <x v="12"/>
    <x v="3"/>
    <s v="Persons:"/>
    <x v="10"/>
    <s v="AUT"/>
    <x v="2"/>
    <n v="4718.4000000000005"/>
  </r>
  <r>
    <x v="12"/>
    <x v="3"/>
    <s v="Persons:"/>
    <x v="10"/>
    <s v="AUT"/>
    <x v="3"/>
    <n v="4627.5"/>
  </r>
  <r>
    <x v="12"/>
    <x v="3"/>
    <s v="Persons:"/>
    <x v="10"/>
    <s v="AUT"/>
    <x v="4"/>
    <n v="4634"/>
  </r>
  <r>
    <x v="12"/>
    <x v="3"/>
    <s v="Persons:"/>
    <x v="10"/>
    <s v="AUT"/>
    <x v="5"/>
    <n v="4612.6000000000004"/>
  </r>
  <r>
    <x v="12"/>
    <x v="3"/>
    <s v="Persons:"/>
    <x v="10"/>
    <s v="AUT"/>
    <x v="6"/>
    <n v="4575.9000000000005"/>
  </r>
  <r>
    <x v="12"/>
    <x v="3"/>
    <s v="Persons:"/>
    <x v="10"/>
    <s v="AUT"/>
    <x v="7"/>
    <n v="4534"/>
  </r>
  <r>
    <x v="12"/>
    <x v="3"/>
    <s v="Persons:"/>
    <x v="10"/>
    <s v="AUT"/>
    <x v="8"/>
    <n v="4459.7"/>
  </r>
  <r>
    <x v="12"/>
    <x v="3"/>
    <s v="Persons:"/>
    <x v="10"/>
    <s v="AUT"/>
    <x v="9"/>
    <n v="4441.7"/>
  </r>
  <r>
    <x v="12"/>
    <x v="3"/>
    <s v="Persons:"/>
    <x v="10"/>
    <s v="AUT"/>
    <x v="10"/>
    <n v="4405.1000000000004"/>
  </r>
  <r>
    <x v="12"/>
    <x v="3"/>
    <s v="Persons:"/>
    <x v="10"/>
    <s v="AUT"/>
    <x v="11"/>
    <n v="4382.1000000000004"/>
  </r>
  <r>
    <x v="12"/>
    <x v="3"/>
    <s v="Persons:"/>
    <x v="10"/>
    <s v="AUT"/>
    <x v="12"/>
    <n v="4336.1000000000004"/>
  </r>
  <r>
    <x v="12"/>
    <x v="3"/>
    <s v="Persons:"/>
    <x v="10"/>
    <s v="AUT"/>
    <x v="13"/>
    <n v="4293.7"/>
  </r>
  <r>
    <x v="12"/>
    <x v="3"/>
    <s v="Persons:"/>
    <x v="10"/>
    <s v="AUT"/>
    <x v="14"/>
    <n v="4290"/>
  </r>
  <r>
    <x v="12"/>
    <x v="3"/>
    <s v="Persons:"/>
    <x v="10"/>
    <s v="AUT"/>
    <x v="15"/>
    <n v="4258"/>
  </r>
  <r>
    <x v="12"/>
    <x v="3"/>
    <s v="Persons:"/>
    <x v="10"/>
    <s v="AUT"/>
    <x v="16"/>
    <n v="4214.9000000000005"/>
  </r>
  <r>
    <x v="12"/>
    <x v="3"/>
    <s v="Persons:"/>
    <x v="10"/>
    <s v="AUT"/>
    <x v="17"/>
    <n v="4158.8"/>
  </r>
  <r>
    <x v="12"/>
    <x v="3"/>
    <s v="Persons:"/>
    <x v="10"/>
    <s v="AUT"/>
    <x v="18"/>
    <n v="4103.6000000000004"/>
  </r>
  <r>
    <x v="12"/>
    <x v="3"/>
    <s v="Persons:"/>
    <x v="10"/>
    <s v="AUT"/>
    <x v="19"/>
    <n v="4053.2"/>
  </r>
  <r>
    <x v="12"/>
    <x v="3"/>
    <s v="Persons:"/>
    <x v="10"/>
    <s v="AUT"/>
    <x v="20"/>
    <n v="3988.1000000000008"/>
  </r>
  <r>
    <x v="12"/>
    <x v="3"/>
    <s v="Persons:"/>
    <x v="10"/>
    <s v="AUT"/>
    <x v="21"/>
    <n v="3946.1000000000008"/>
  </r>
  <r>
    <x v="12"/>
    <x v="3"/>
    <s v="Persons:"/>
    <x v="10"/>
    <s v="AUT"/>
    <x v="22"/>
    <n v="3933.5"/>
  </r>
  <r>
    <x v="12"/>
    <x v="3"/>
    <s v="Persons:"/>
    <x v="10"/>
    <s v="AUT"/>
    <x v="23"/>
    <n v="3906.6000000000008"/>
  </r>
  <r>
    <x v="12"/>
    <x v="3"/>
    <s v="Persons:"/>
    <x v="10"/>
    <s v="AUT"/>
    <x v="24"/>
    <n v="3877.1000000000008"/>
  </r>
  <r>
    <x v="12"/>
    <x v="3"/>
    <s v="Persons:"/>
    <x v="10"/>
    <s v="AUT"/>
    <x v="25"/>
    <n v="3855.3"/>
  </r>
  <r>
    <x v="12"/>
    <x v="3"/>
    <s v="Persons:"/>
    <x v="10"/>
    <s v="AUT"/>
    <x v="26"/>
    <n v="3824.3"/>
  </r>
  <r>
    <x v="12"/>
    <x v="3"/>
    <s v="Persons:"/>
    <x v="10"/>
    <s v="AUT"/>
    <x v="27"/>
    <n v="3803.4"/>
  </r>
  <r>
    <x v="12"/>
    <x v="3"/>
    <s v="Persons:"/>
    <x v="10"/>
    <s v="AUT"/>
    <x v="28"/>
    <n v="3771.9"/>
  </r>
  <r>
    <x v="12"/>
    <x v="3"/>
    <s v="Persons:"/>
    <x v="10"/>
    <s v="AUT"/>
    <x v="29"/>
    <m/>
  </r>
  <r>
    <x v="12"/>
    <x v="3"/>
    <s v="Persons:"/>
    <x v="10"/>
    <s v="AUT"/>
    <x v="30"/>
    <m/>
  </r>
  <r>
    <x v="12"/>
    <x v="3"/>
    <s v="Persons:"/>
    <x v="10"/>
    <s v="AUT"/>
    <x v="31"/>
    <m/>
  </r>
  <r>
    <x v="12"/>
    <x v="3"/>
    <s v="Persons:"/>
    <x v="10"/>
    <s v="AUT"/>
    <x v="32"/>
    <m/>
  </r>
  <r>
    <x v="12"/>
    <x v="3"/>
    <s v="Persons:"/>
    <x v="10"/>
    <s v="AUT"/>
    <x v="33"/>
    <m/>
  </r>
  <r>
    <x v="12"/>
    <x v="3"/>
    <s v="Persons:"/>
    <x v="10"/>
    <s v="AUT"/>
    <x v="34"/>
    <m/>
  </r>
  <r>
    <x v="12"/>
    <x v="3"/>
    <s v="Persons:"/>
    <x v="10"/>
    <s v="AUT"/>
    <x v="35"/>
    <m/>
  </r>
  <r>
    <x v="12"/>
    <x v="3"/>
    <s v="Persons:"/>
    <x v="10"/>
    <s v="AUT"/>
    <x v="36"/>
    <m/>
  </r>
  <r>
    <x v="12"/>
    <x v="3"/>
    <s v="Persons:"/>
    <x v="10"/>
    <s v="AUT"/>
    <x v="37"/>
    <m/>
  </r>
  <r>
    <x v="12"/>
    <x v="3"/>
    <s v="Persons:"/>
    <x v="10"/>
    <s v="AUT"/>
    <x v="38"/>
    <m/>
  </r>
  <r>
    <x v="12"/>
    <x v="3"/>
    <s v="Persons:"/>
    <x v="10"/>
    <s v="AUT"/>
    <x v="39"/>
    <m/>
  </r>
  <r>
    <x v="12"/>
    <x v="3"/>
    <s v="Persons:"/>
    <x v="10"/>
    <s v="AUT"/>
    <x v="40"/>
    <m/>
  </r>
  <r>
    <x v="12"/>
    <x v="3"/>
    <s v="Persons:"/>
    <x v="10"/>
    <s v="AUT"/>
    <x v="41"/>
    <m/>
  </r>
  <r>
    <x v="12"/>
    <x v="3"/>
    <s v="Persons:"/>
    <x v="10"/>
    <s v="AUT"/>
    <x v="42"/>
    <m/>
  </r>
  <r>
    <x v="12"/>
    <x v="3"/>
    <s v="Persons:"/>
    <x v="10"/>
    <s v="AUT"/>
    <x v="43"/>
    <m/>
  </r>
  <r>
    <x v="12"/>
    <x v="3"/>
    <s v="Persons:"/>
    <x v="10"/>
    <s v="AUT"/>
    <x v="44"/>
    <m/>
  </r>
  <r>
    <x v="12"/>
    <x v="3"/>
    <s v="Persons:"/>
    <x v="10"/>
    <s v="AUT"/>
    <x v="45"/>
    <m/>
  </r>
  <r>
    <x v="12"/>
    <x v="3"/>
    <s v="Persons:"/>
    <x v="10"/>
    <s v="AUT"/>
    <x v="46"/>
    <m/>
  </r>
  <r>
    <x v="12"/>
    <x v="3"/>
    <s v="Persons:"/>
    <x v="10"/>
    <s v="AUT"/>
    <x v="47"/>
    <m/>
  </r>
  <r>
    <x v="12"/>
    <x v="3"/>
    <s v="Persons:"/>
    <x v="10"/>
    <s v="AUT"/>
    <x v="48"/>
    <m/>
  </r>
  <r>
    <x v="12"/>
    <x v="3"/>
    <s v="Persons:"/>
    <x v="10"/>
    <s v="AUT"/>
    <x v="49"/>
    <m/>
  </r>
  <r>
    <x v="12"/>
    <x v="3"/>
    <s v="Persons:"/>
    <x v="10"/>
    <s v="AUT"/>
    <x v="50"/>
    <m/>
  </r>
  <r>
    <x v="12"/>
    <x v="3"/>
    <s v="Persons:"/>
    <x v="10"/>
    <s v="AUT"/>
    <x v="51"/>
    <m/>
  </r>
  <r>
    <x v="12"/>
    <x v="3"/>
    <s v="Persons:"/>
    <x v="10"/>
    <s v="AUT"/>
    <x v="52"/>
    <m/>
  </r>
  <r>
    <x v="12"/>
    <x v="3"/>
    <s v="Persons:"/>
    <x v="10"/>
    <s v="AUT"/>
    <x v="53"/>
    <m/>
  </r>
  <r>
    <x v="12"/>
    <x v="3"/>
    <s v="Persons:"/>
    <x v="10"/>
    <s v="AUT"/>
    <x v="54"/>
    <m/>
  </r>
  <r>
    <x v="12"/>
    <x v="3"/>
    <s v="Persons:"/>
    <x v="10"/>
    <s v="AUT"/>
    <x v="55"/>
    <m/>
  </r>
  <r>
    <x v="12"/>
    <x v="3"/>
    <s v="Persons:"/>
    <x v="10"/>
    <s v="AUT"/>
    <x v="56"/>
    <m/>
  </r>
  <r>
    <x v="12"/>
    <x v="3"/>
    <s v="Persons:"/>
    <x v="10"/>
    <s v="AUT"/>
    <x v="57"/>
    <m/>
  </r>
  <r>
    <x v="12"/>
    <x v="3"/>
    <s v="Persons:"/>
    <x v="10"/>
    <s v="AUT"/>
    <x v="58"/>
    <m/>
  </r>
  <r>
    <x v="12"/>
    <x v="3"/>
    <s v="Persons:"/>
    <x v="10"/>
    <s v="AUT"/>
    <x v="59"/>
    <m/>
  </r>
  <r>
    <x v="12"/>
    <x v="3"/>
    <s v="Persons:"/>
    <x v="10"/>
    <s v="AUT"/>
    <x v="60"/>
    <m/>
  </r>
  <r>
    <x v="12"/>
    <x v="3"/>
    <s v="Persons:"/>
    <x v="10"/>
    <s v="AUT"/>
    <x v="61"/>
    <m/>
  </r>
  <r>
    <x v="12"/>
    <x v="3"/>
    <s v="Persons:"/>
    <x v="10"/>
    <s v="AUT"/>
    <x v="62"/>
    <m/>
  </r>
  <r>
    <x v="12"/>
    <x v="3"/>
    <s v="Persons:"/>
    <x v="10"/>
    <s v="AUT"/>
    <x v="63"/>
    <m/>
  </r>
  <r>
    <x v="12"/>
    <x v="3"/>
    <s v="Persons:"/>
    <x v="11"/>
    <s v="PRT"/>
    <x v="0"/>
    <n v="5453.8"/>
  </r>
  <r>
    <x v="12"/>
    <x v="3"/>
    <s v="Persons:"/>
    <x v="11"/>
    <s v="PRT"/>
    <x v="1"/>
    <n v="5382.7000000000007"/>
  </r>
  <r>
    <x v="12"/>
    <x v="3"/>
    <s v="Persons:"/>
    <x v="11"/>
    <s v="PRT"/>
    <x v="2"/>
    <n v="5324.2000000000007"/>
  </r>
  <r>
    <x v="12"/>
    <x v="3"/>
    <s v="Persons:"/>
    <x v="11"/>
    <s v="PRT"/>
    <x v="3"/>
    <n v="5239.6000000000004"/>
  </r>
  <r>
    <x v="12"/>
    <x v="3"/>
    <s v="Persons:"/>
    <x v="11"/>
    <s v="PRT"/>
    <x v="4"/>
    <n v="5319"/>
  </r>
  <r>
    <x v="12"/>
    <x v="3"/>
    <s v="Persons:"/>
    <x v="11"/>
    <s v="PRT"/>
    <x v="5"/>
    <n v="5306.1"/>
  </r>
  <r>
    <x v="12"/>
    <x v="3"/>
    <s v="Persons:"/>
    <x v="11"/>
    <s v="PRT"/>
    <x v="6"/>
    <n v="5291.3"/>
  </r>
  <r>
    <x v="12"/>
    <x v="3"/>
    <s v="Persons:"/>
    <x v="11"/>
    <s v="PRT"/>
    <x v="7"/>
    <n v="5245.9000000000005"/>
  </r>
  <r>
    <x v="12"/>
    <x v="3"/>
    <s v="Persons:"/>
    <x v="11"/>
    <s v="PRT"/>
    <x v="8"/>
    <n v="5250.9000000000005"/>
  </r>
  <r>
    <x v="12"/>
    <x v="3"/>
    <s v="Persons:"/>
    <x v="11"/>
    <s v="PRT"/>
    <x v="9"/>
    <n v="5276.6"/>
  </r>
  <r>
    <x v="12"/>
    <x v="3"/>
    <s v="Persons:"/>
    <x v="11"/>
    <s v="PRT"/>
    <x v="10"/>
    <n v="5339.8"/>
  </r>
  <r>
    <x v="12"/>
    <x v="3"/>
    <s v="Persons:"/>
    <x v="11"/>
    <s v="PRT"/>
    <x v="11"/>
    <n v="5444.6"/>
  </r>
  <r>
    <x v="12"/>
    <x v="3"/>
    <s v="Persons:"/>
    <x v="11"/>
    <s v="PRT"/>
    <x v="12"/>
    <n v="5490.2000000000007"/>
  </r>
  <r>
    <x v="12"/>
    <x v="3"/>
    <s v="Persons:"/>
    <x v="11"/>
    <s v="PRT"/>
    <x v="13"/>
    <n v="5561.1"/>
  </r>
  <r>
    <x v="12"/>
    <x v="3"/>
    <s v="Persons:"/>
    <x v="11"/>
    <s v="PRT"/>
    <x v="14"/>
    <n v="5557.4000000000005"/>
  </r>
  <r>
    <x v="12"/>
    <x v="3"/>
    <s v="Persons:"/>
    <x v="11"/>
    <s v="PRT"/>
    <x v="15"/>
    <n v="5595.8"/>
  </r>
  <r>
    <x v="12"/>
    <x v="3"/>
    <s v="Persons:"/>
    <x v="11"/>
    <s v="PRT"/>
    <x v="16"/>
    <n v="5597.3"/>
  </r>
  <r>
    <x v="12"/>
    <x v="3"/>
    <s v="Persons:"/>
    <x v="11"/>
    <s v="PRT"/>
    <x v="17"/>
    <n v="5561.6"/>
  </r>
  <r>
    <x v="12"/>
    <x v="3"/>
    <s v="Persons:"/>
    <x v="11"/>
    <s v="PRT"/>
    <x v="18"/>
    <n v="5522.1"/>
  </r>
  <r>
    <x v="12"/>
    <x v="3"/>
    <s v="Persons:"/>
    <x v="11"/>
    <s v="PRT"/>
    <x v="19"/>
    <n v="5476.2000000000007"/>
  </r>
  <r>
    <x v="12"/>
    <x v="3"/>
    <s v="Persons:"/>
    <x v="11"/>
    <s v="PRT"/>
    <x v="20"/>
    <n v="5486.3"/>
  </r>
  <r>
    <x v="12"/>
    <x v="3"/>
    <s v="Persons:"/>
    <x v="11"/>
    <s v="PRT"/>
    <x v="21"/>
    <n v="5459.1"/>
  </r>
  <r>
    <x v="12"/>
    <x v="3"/>
    <s v="Persons:"/>
    <x v="11"/>
    <s v="PRT"/>
    <x v="22"/>
    <n v="5381.4000000000005"/>
  </r>
  <r>
    <x v="12"/>
    <x v="3"/>
    <s v="Persons:"/>
    <x v="11"/>
    <s v="PRT"/>
    <x v="23"/>
    <n v="5291.2000000000007"/>
  </r>
  <r>
    <x v="12"/>
    <x v="3"/>
    <s v="Persons:"/>
    <x v="11"/>
    <s v="PRT"/>
    <x v="24"/>
    <n v="5199.7000000000007"/>
  </r>
  <r>
    <x v="12"/>
    <x v="3"/>
    <s v="Persons:"/>
    <x v="11"/>
    <s v="PRT"/>
    <x v="25"/>
    <n v="5151.1000000000004"/>
  </r>
  <r>
    <x v="12"/>
    <x v="3"/>
    <s v="Persons:"/>
    <x v="11"/>
    <s v="PRT"/>
    <x v="26"/>
    <n v="5096.6000000000004"/>
  </r>
  <r>
    <x v="12"/>
    <x v="3"/>
    <s v="Persons:"/>
    <x v="11"/>
    <s v="PRT"/>
    <x v="27"/>
    <n v="4994.7000000000007"/>
  </r>
  <r>
    <x v="12"/>
    <x v="3"/>
    <s v="Persons:"/>
    <x v="11"/>
    <s v="PRT"/>
    <x v="28"/>
    <n v="4911.9000000000005"/>
  </r>
  <r>
    <x v="12"/>
    <x v="3"/>
    <s v="Persons:"/>
    <x v="11"/>
    <s v="PRT"/>
    <x v="29"/>
    <m/>
  </r>
  <r>
    <x v="12"/>
    <x v="3"/>
    <s v="Persons:"/>
    <x v="11"/>
    <s v="PRT"/>
    <x v="30"/>
    <m/>
  </r>
  <r>
    <x v="12"/>
    <x v="3"/>
    <s v="Persons:"/>
    <x v="11"/>
    <s v="PRT"/>
    <x v="31"/>
    <m/>
  </r>
  <r>
    <x v="12"/>
    <x v="3"/>
    <s v="Persons:"/>
    <x v="11"/>
    <s v="PRT"/>
    <x v="32"/>
    <m/>
  </r>
  <r>
    <x v="12"/>
    <x v="3"/>
    <s v="Persons:"/>
    <x v="11"/>
    <s v="PRT"/>
    <x v="33"/>
    <m/>
  </r>
  <r>
    <x v="12"/>
    <x v="3"/>
    <s v="Persons:"/>
    <x v="11"/>
    <s v="PRT"/>
    <x v="34"/>
    <m/>
  </r>
  <r>
    <x v="12"/>
    <x v="3"/>
    <s v="Persons:"/>
    <x v="11"/>
    <s v="PRT"/>
    <x v="35"/>
    <m/>
  </r>
  <r>
    <x v="12"/>
    <x v="3"/>
    <s v="Persons:"/>
    <x v="11"/>
    <s v="PRT"/>
    <x v="36"/>
    <m/>
  </r>
  <r>
    <x v="12"/>
    <x v="3"/>
    <s v="Persons:"/>
    <x v="11"/>
    <s v="PRT"/>
    <x v="37"/>
    <m/>
  </r>
  <r>
    <x v="12"/>
    <x v="3"/>
    <s v="Persons:"/>
    <x v="11"/>
    <s v="PRT"/>
    <x v="38"/>
    <m/>
  </r>
  <r>
    <x v="12"/>
    <x v="3"/>
    <s v="Persons:"/>
    <x v="11"/>
    <s v="PRT"/>
    <x v="39"/>
    <m/>
  </r>
  <r>
    <x v="12"/>
    <x v="3"/>
    <s v="Persons:"/>
    <x v="11"/>
    <s v="PRT"/>
    <x v="40"/>
    <m/>
  </r>
  <r>
    <x v="12"/>
    <x v="3"/>
    <s v="Persons:"/>
    <x v="11"/>
    <s v="PRT"/>
    <x v="41"/>
    <m/>
  </r>
  <r>
    <x v="12"/>
    <x v="3"/>
    <s v="Persons:"/>
    <x v="11"/>
    <s v="PRT"/>
    <x v="42"/>
    <m/>
  </r>
  <r>
    <x v="12"/>
    <x v="3"/>
    <s v="Persons:"/>
    <x v="11"/>
    <s v="PRT"/>
    <x v="43"/>
    <m/>
  </r>
  <r>
    <x v="12"/>
    <x v="3"/>
    <s v="Persons:"/>
    <x v="11"/>
    <s v="PRT"/>
    <x v="44"/>
    <m/>
  </r>
  <r>
    <x v="12"/>
    <x v="3"/>
    <s v="Persons:"/>
    <x v="11"/>
    <s v="PRT"/>
    <x v="45"/>
    <m/>
  </r>
  <r>
    <x v="12"/>
    <x v="3"/>
    <s v="Persons:"/>
    <x v="11"/>
    <s v="PRT"/>
    <x v="46"/>
    <m/>
  </r>
  <r>
    <x v="12"/>
    <x v="3"/>
    <s v="Persons:"/>
    <x v="11"/>
    <s v="PRT"/>
    <x v="47"/>
    <m/>
  </r>
  <r>
    <x v="12"/>
    <x v="3"/>
    <s v="Persons:"/>
    <x v="11"/>
    <s v="PRT"/>
    <x v="48"/>
    <m/>
  </r>
  <r>
    <x v="12"/>
    <x v="3"/>
    <s v="Persons:"/>
    <x v="11"/>
    <s v="PRT"/>
    <x v="49"/>
    <m/>
  </r>
  <r>
    <x v="12"/>
    <x v="3"/>
    <s v="Persons:"/>
    <x v="11"/>
    <s v="PRT"/>
    <x v="50"/>
    <m/>
  </r>
  <r>
    <x v="12"/>
    <x v="3"/>
    <s v="Persons:"/>
    <x v="11"/>
    <s v="PRT"/>
    <x v="51"/>
    <m/>
  </r>
  <r>
    <x v="12"/>
    <x v="3"/>
    <s v="Persons:"/>
    <x v="11"/>
    <s v="PRT"/>
    <x v="52"/>
    <m/>
  </r>
  <r>
    <x v="12"/>
    <x v="3"/>
    <s v="Persons:"/>
    <x v="11"/>
    <s v="PRT"/>
    <x v="53"/>
    <m/>
  </r>
  <r>
    <x v="12"/>
    <x v="3"/>
    <s v="Persons:"/>
    <x v="11"/>
    <s v="PRT"/>
    <x v="54"/>
    <m/>
  </r>
  <r>
    <x v="12"/>
    <x v="3"/>
    <s v="Persons:"/>
    <x v="11"/>
    <s v="PRT"/>
    <x v="55"/>
    <m/>
  </r>
  <r>
    <x v="12"/>
    <x v="3"/>
    <s v="Persons:"/>
    <x v="11"/>
    <s v="PRT"/>
    <x v="56"/>
    <m/>
  </r>
  <r>
    <x v="12"/>
    <x v="3"/>
    <s v="Persons:"/>
    <x v="11"/>
    <s v="PRT"/>
    <x v="57"/>
    <m/>
  </r>
  <r>
    <x v="12"/>
    <x v="3"/>
    <s v="Persons:"/>
    <x v="11"/>
    <s v="PRT"/>
    <x v="58"/>
    <m/>
  </r>
  <r>
    <x v="12"/>
    <x v="3"/>
    <s v="Persons:"/>
    <x v="11"/>
    <s v="PRT"/>
    <x v="59"/>
    <m/>
  </r>
  <r>
    <x v="12"/>
    <x v="3"/>
    <s v="Persons:"/>
    <x v="11"/>
    <s v="PRT"/>
    <x v="60"/>
    <m/>
  </r>
  <r>
    <x v="12"/>
    <x v="3"/>
    <s v="Persons:"/>
    <x v="11"/>
    <s v="PRT"/>
    <x v="61"/>
    <m/>
  </r>
  <r>
    <x v="12"/>
    <x v="3"/>
    <s v="Persons:"/>
    <x v="11"/>
    <s v="PRT"/>
    <x v="62"/>
    <m/>
  </r>
  <r>
    <x v="12"/>
    <x v="3"/>
    <s v="Persons:"/>
    <x v="11"/>
    <s v="PRT"/>
    <x v="63"/>
    <m/>
  </r>
  <r>
    <x v="12"/>
    <x v="3"/>
    <s v="Persons:"/>
    <x v="12"/>
    <s v="FIN"/>
    <x v="0"/>
    <n v="2974.5"/>
  </r>
  <r>
    <x v="12"/>
    <x v="3"/>
    <s v="Persons:"/>
    <x v="12"/>
    <s v="FIN"/>
    <x v="1"/>
    <n v="2947.3"/>
  </r>
  <r>
    <x v="12"/>
    <x v="3"/>
    <s v="Persons:"/>
    <x v="12"/>
    <s v="FIN"/>
    <x v="2"/>
    <n v="2876.7"/>
  </r>
  <r>
    <x v="12"/>
    <x v="3"/>
    <s v="Persons:"/>
    <x v="12"/>
    <s v="FIN"/>
    <x v="3"/>
    <n v="2816.9"/>
  </r>
  <r>
    <x v="12"/>
    <x v="3"/>
    <s v="Persons:"/>
    <x v="12"/>
    <s v="FIN"/>
    <x v="4"/>
    <n v="2844.8"/>
  </r>
  <r>
    <x v="12"/>
    <x v="3"/>
    <s v="Persons:"/>
    <x v="12"/>
    <s v="FIN"/>
    <x v="5"/>
    <n v="2824.3"/>
  </r>
  <r>
    <x v="12"/>
    <x v="3"/>
    <s v="Persons:"/>
    <x v="12"/>
    <s v="FIN"/>
    <x v="6"/>
    <n v="2792.1"/>
  </r>
  <r>
    <x v="12"/>
    <x v="3"/>
    <s v="Persons:"/>
    <x v="12"/>
    <s v="FIN"/>
    <x v="7"/>
    <n v="2768.5"/>
  </r>
  <r>
    <x v="12"/>
    <x v="3"/>
    <s v="Persons:"/>
    <x v="12"/>
    <s v="FIN"/>
    <x v="8"/>
    <n v="2769.9"/>
  </r>
  <r>
    <x v="12"/>
    <x v="3"/>
    <s v="Persons:"/>
    <x v="12"/>
    <s v="FIN"/>
    <x v="9"/>
    <n v="2754.4"/>
  </r>
  <r>
    <x v="12"/>
    <x v="3"/>
    <s v="Persons:"/>
    <x v="12"/>
    <s v="FIN"/>
    <x v="10"/>
    <n v="2752.9"/>
  </r>
  <r>
    <x v="12"/>
    <x v="3"/>
    <s v="Persons:"/>
    <x v="12"/>
    <s v="FIN"/>
    <x v="11"/>
    <n v="2760.6"/>
  </r>
  <r>
    <x v="12"/>
    <x v="3"/>
    <s v="Persons:"/>
    <x v="12"/>
    <s v="FIN"/>
    <x v="12"/>
    <n v="2742"/>
  </r>
  <r>
    <x v="12"/>
    <x v="3"/>
    <s v="Persons:"/>
    <x v="12"/>
    <s v="FIN"/>
    <x v="13"/>
    <n v="2717"/>
  </r>
  <r>
    <x v="12"/>
    <x v="3"/>
    <s v="Persons:"/>
    <x v="12"/>
    <s v="FIN"/>
    <x v="14"/>
    <n v="2727.3"/>
  </r>
  <r>
    <x v="12"/>
    <x v="3"/>
    <s v="Persons:"/>
    <x v="12"/>
    <s v="FIN"/>
    <x v="15"/>
    <n v="2743.8"/>
  </r>
  <r>
    <x v="12"/>
    <x v="3"/>
    <s v="Persons:"/>
    <x v="12"/>
    <s v="FIN"/>
    <x v="16"/>
    <n v="2699.3"/>
  </r>
  <r>
    <x v="12"/>
    <x v="3"/>
    <s v="Persons:"/>
    <x v="12"/>
    <s v="FIN"/>
    <x v="17"/>
    <n v="2667.7"/>
  </r>
  <r>
    <x v="12"/>
    <x v="3"/>
    <s v="Persons:"/>
    <x v="12"/>
    <s v="FIN"/>
    <x v="18"/>
    <n v="2640.1"/>
  </r>
  <r>
    <x v="12"/>
    <x v="3"/>
    <s v="Persons:"/>
    <x v="12"/>
    <s v="FIN"/>
    <x v="19"/>
    <n v="2613.9"/>
  </r>
  <r>
    <x v="12"/>
    <x v="3"/>
    <s v="Persons:"/>
    <x v="12"/>
    <s v="FIN"/>
    <x v="20"/>
    <n v="2608.5"/>
  </r>
  <r>
    <x v="12"/>
    <x v="3"/>
    <s v="Persons:"/>
    <x v="12"/>
    <s v="FIN"/>
    <x v="21"/>
    <n v="2605.6"/>
  </r>
  <r>
    <x v="12"/>
    <x v="3"/>
    <s v="Persons:"/>
    <x v="12"/>
    <s v="FIN"/>
    <x v="22"/>
    <n v="2578.9"/>
  </r>
  <r>
    <x v="12"/>
    <x v="3"/>
    <s v="Persons:"/>
    <x v="12"/>
    <s v="FIN"/>
    <x v="23"/>
    <n v="2558.9"/>
  </r>
  <r>
    <x v="12"/>
    <x v="3"/>
    <s v="Persons:"/>
    <x v="12"/>
    <s v="FIN"/>
    <x v="24"/>
    <n v="2519.3000000000002"/>
  </r>
  <r>
    <x v="12"/>
    <x v="3"/>
    <s v="Persons:"/>
    <x v="12"/>
    <s v="FIN"/>
    <x v="25"/>
    <n v="2496.5"/>
  </r>
  <r>
    <x v="12"/>
    <x v="3"/>
    <s v="Persons:"/>
    <x v="12"/>
    <s v="FIN"/>
    <x v="26"/>
    <n v="2487.9"/>
  </r>
  <r>
    <x v="12"/>
    <x v="3"/>
    <s v="Persons:"/>
    <x v="12"/>
    <s v="FIN"/>
    <x v="27"/>
    <n v="2429.6"/>
  </r>
  <r>
    <x v="12"/>
    <x v="3"/>
    <s v="Persons:"/>
    <x v="12"/>
    <s v="FIN"/>
    <x v="28"/>
    <n v="2443.5"/>
  </r>
  <r>
    <x v="12"/>
    <x v="3"/>
    <s v="Persons:"/>
    <x v="12"/>
    <s v="FIN"/>
    <x v="29"/>
    <n v="2429.1999999999998"/>
  </r>
  <r>
    <x v="12"/>
    <x v="3"/>
    <s v="Persons:"/>
    <x v="12"/>
    <s v="FIN"/>
    <x v="30"/>
    <n v="2460.9"/>
  </r>
  <r>
    <x v="12"/>
    <x v="3"/>
    <s v="Persons:"/>
    <x v="12"/>
    <s v="FIN"/>
    <x v="31"/>
    <n v="2474.3000000000002"/>
  </r>
  <r>
    <x v="12"/>
    <x v="3"/>
    <s v="Persons:"/>
    <x v="12"/>
    <s v="FIN"/>
    <x v="32"/>
    <n v="2504.6"/>
  </r>
  <r>
    <x v="12"/>
    <x v="3"/>
    <s v="Persons:"/>
    <x v="12"/>
    <s v="FIN"/>
    <x v="33"/>
    <n v="2555"/>
  </r>
  <r>
    <x v="12"/>
    <x v="3"/>
    <s v="Persons:"/>
    <x v="12"/>
    <s v="FIN"/>
    <x v="34"/>
    <n v="2562"/>
  </r>
  <r>
    <x v="12"/>
    <x v="3"/>
    <s v="Persons:"/>
    <x v="12"/>
    <s v="FIN"/>
    <x v="35"/>
    <n v="2564.3000000000002"/>
  </r>
  <r>
    <x v="12"/>
    <x v="3"/>
    <s v="Persons:"/>
    <x v="12"/>
    <s v="FIN"/>
    <x v="36"/>
    <n v="2570.3000000000002"/>
  </r>
  <r>
    <x v="12"/>
    <x v="3"/>
    <s v="Persons:"/>
    <x v="12"/>
    <s v="FIN"/>
    <x v="37"/>
    <n v="2557.9"/>
  </r>
  <r>
    <x v="12"/>
    <x v="3"/>
    <s v="Persons:"/>
    <x v="12"/>
    <s v="FIN"/>
    <x v="38"/>
    <n v="2558.1"/>
  </r>
  <r>
    <x v="12"/>
    <x v="3"/>
    <s v="Persons:"/>
    <x v="12"/>
    <s v="FIN"/>
    <x v="39"/>
    <n v="2550.4"/>
  </r>
  <r>
    <x v="12"/>
    <x v="3"/>
    <s v="Persons:"/>
    <x v="12"/>
    <s v="FIN"/>
    <x v="40"/>
    <n v="2554"/>
  </r>
  <r>
    <x v="12"/>
    <x v="3"/>
    <s v="Persons:"/>
    <x v="12"/>
    <s v="FIN"/>
    <x v="41"/>
    <n v="2557.9"/>
  </r>
  <r>
    <x v="12"/>
    <x v="3"/>
    <s v="Persons:"/>
    <x v="12"/>
    <s v="FIN"/>
    <x v="42"/>
    <n v="2526.6"/>
  </r>
  <r>
    <x v="12"/>
    <x v="3"/>
    <s v="Persons:"/>
    <x v="12"/>
    <s v="FIN"/>
    <x v="43"/>
    <n v="2481.4"/>
  </r>
  <r>
    <x v="12"/>
    <x v="3"/>
    <s v="Persons:"/>
    <x v="12"/>
    <s v="FIN"/>
    <x v="44"/>
    <n v="2442.6999999999998"/>
  </r>
  <r>
    <x v="12"/>
    <x v="3"/>
    <s v="Persons:"/>
    <x v="12"/>
    <s v="FIN"/>
    <x v="45"/>
    <n v="2420.8000000000002"/>
  </r>
  <r>
    <x v="12"/>
    <x v="3"/>
    <s v="Persons:"/>
    <x v="12"/>
    <s v="FIN"/>
    <x v="46"/>
    <n v="2407.3000000000002"/>
  </r>
  <r>
    <x v="12"/>
    <x v="3"/>
    <s v="Persons:"/>
    <x v="12"/>
    <s v="FIN"/>
    <x v="47"/>
    <n v="2400.5"/>
  </r>
  <r>
    <x v="12"/>
    <x v="3"/>
    <s v="Persons:"/>
    <x v="12"/>
    <s v="FIN"/>
    <x v="48"/>
    <n v="2381.1"/>
  </r>
  <r>
    <x v="12"/>
    <x v="3"/>
    <s v="Persons:"/>
    <x v="12"/>
    <s v="FIN"/>
    <x v="49"/>
    <n v="2377.3000000000002"/>
  </r>
  <r>
    <x v="12"/>
    <x v="3"/>
    <s v="Persons:"/>
    <x v="12"/>
    <s v="FIN"/>
    <x v="50"/>
    <n v="2379.6"/>
  </r>
  <r>
    <x v="12"/>
    <x v="3"/>
    <s v="Persons:"/>
    <x v="12"/>
    <s v="FIN"/>
    <x v="51"/>
    <n v="2342.1999999999998"/>
  </r>
  <r>
    <x v="12"/>
    <x v="3"/>
    <s v="Persons:"/>
    <x v="12"/>
    <s v="FIN"/>
    <x v="52"/>
    <n v="2314.8000000000002"/>
  </r>
  <r>
    <x v="12"/>
    <x v="3"/>
    <s v="Persons:"/>
    <x v="12"/>
    <s v="FIN"/>
    <x v="53"/>
    <n v="2323.6999999999998"/>
  </r>
  <r>
    <x v="12"/>
    <x v="3"/>
    <s v="Persons:"/>
    <x v="12"/>
    <s v="FIN"/>
    <x v="54"/>
    <n v="2293.1"/>
  </r>
  <r>
    <x v="12"/>
    <x v="3"/>
    <s v="Persons:"/>
    <x v="12"/>
    <s v="FIN"/>
    <x v="55"/>
    <n v="2283.3000000000002"/>
  </r>
  <r>
    <x v="12"/>
    <x v="3"/>
    <s v="Persons:"/>
    <x v="12"/>
    <s v="FIN"/>
    <x v="56"/>
    <n v="2291.6"/>
  </r>
  <r>
    <x v="12"/>
    <x v="3"/>
    <s v="Persons:"/>
    <x v="12"/>
    <s v="FIN"/>
    <x v="57"/>
    <n v="2305.6"/>
  </r>
  <r>
    <x v="12"/>
    <x v="3"/>
    <s v="Persons:"/>
    <x v="12"/>
    <s v="FIN"/>
    <x v="58"/>
    <n v="2299.1"/>
  </r>
  <r>
    <x v="12"/>
    <x v="3"/>
    <s v="Persons:"/>
    <x v="12"/>
    <s v="FIN"/>
    <x v="59"/>
    <n v="2275"/>
  </r>
  <r>
    <x v="12"/>
    <x v="3"/>
    <s v="Persons:"/>
    <x v="12"/>
    <s v="FIN"/>
    <x v="60"/>
    <n v="2275.6"/>
  </r>
  <r>
    <x v="12"/>
    <x v="3"/>
    <s v="Persons:"/>
    <x v="12"/>
    <s v="FIN"/>
    <x v="61"/>
    <n v="2262.8000000000002"/>
  </r>
  <r>
    <x v="12"/>
    <x v="3"/>
    <s v="Persons:"/>
    <x v="12"/>
    <s v="FIN"/>
    <x v="62"/>
    <n v="2269.6999999999998"/>
  </r>
  <r>
    <x v="12"/>
    <x v="3"/>
    <s v="Persons:"/>
    <x v="12"/>
    <s v="FIN"/>
    <x v="63"/>
    <n v="2233.9"/>
  </r>
  <r>
    <x v="12"/>
    <x v="3"/>
    <s v="Persons:"/>
    <x v="13"/>
    <s v="SWE"/>
    <x v="0"/>
    <n v="5710.1"/>
  </r>
  <r>
    <x v="12"/>
    <x v="3"/>
    <s v="Persons:"/>
    <x v="13"/>
    <s v="SWE"/>
    <x v="1"/>
    <n v="5620"/>
  </r>
  <r>
    <x v="12"/>
    <x v="3"/>
    <s v="Persons:"/>
    <x v="13"/>
    <s v="SWE"/>
    <x v="2"/>
    <n v="5536.9000000000005"/>
  </r>
  <r>
    <x v="12"/>
    <x v="3"/>
    <s v="Persons:"/>
    <x v="13"/>
    <s v="SWE"/>
    <x v="3"/>
    <n v="5477.6"/>
  </r>
  <r>
    <x v="12"/>
    <x v="3"/>
    <s v="Persons:"/>
    <x v="13"/>
    <s v="SWE"/>
    <x v="4"/>
    <n v="5472.2000000000007"/>
  </r>
  <r>
    <x v="12"/>
    <x v="3"/>
    <s v="Persons:"/>
    <x v="13"/>
    <s v="SWE"/>
    <x v="5"/>
    <n v="5409.6"/>
  </r>
  <r>
    <x v="12"/>
    <x v="3"/>
    <s v="Persons:"/>
    <x v="13"/>
    <s v="SWE"/>
    <x v="6"/>
    <n v="5349.8"/>
  </r>
  <r>
    <x v="12"/>
    <x v="3"/>
    <s v="Persons:"/>
    <x v="13"/>
    <s v="SWE"/>
    <x v="7"/>
    <n v="5247.4000000000005"/>
  </r>
  <r>
    <x v="12"/>
    <x v="3"/>
    <s v="Persons:"/>
    <x v="13"/>
    <s v="SWE"/>
    <x v="8"/>
    <n v="5196.1000000000004"/>
  </r>
  <r>
    <x v="12"/>
    <x v="3"/>
    <s v="Persons:"/>
    <x v="13"/>
    <s v="SWE"/>
    <x v="9"/>
    <n v="5157.3"/>
  </r>
  <r>
    <x v="12"/>
    <x v="3"/>
    <s v="Persons:"/>
    <x v="13"/>
    <s v="SWE"/>
    <x v="10"/>
    <n v="5087.9000000000005"/>
  </r>
  <r>
    <x v="12"/>
    <x v="3"/>
    <s v="Persons:"/>
    <x v="13"/>
    <s v="SWE"/>
    <x v="11"/>
    <n v="5034.4000000000005"/>
  </r>
  <r>
    <x v="12"/>
    <x v="3"/>
    <s v="Persons:"/>
    <x v="13"/>
    <s v="SWE"/>
    <x v="12"/>
    <n v="4988.2000000000007"/>
  </r>
  <r>
    <x v="12"/>
    <x v="3"/>
    <s v="Persons:"/>
    <x v="13"/>
    <s v="SWE"/>
    <x v="13"/>
    <n v="4919.9000000000005"/>
  </r>
  <r>
    <x v="12"/>
    <x v="3"/>
    <s v="Persons:"/>
    <x v="13"/>
    <s v="SWE"/>
    <x v="14"/>
    <n v="4878.3"/>
  </r>
  <r>
    <x v="12"/>
    <x v="3"/>
    <s v="Persons:"/>
    <x v="13"/>
    <s v="SWE"/>
    <x v="15"/>
    <n v="4868.5"/>
  </r>
  <r>
    <x v="12"/>
    <x v="3"/>
    <s v="Persons:"/>
    <x v="13"/>
    <s v="SWE"/>
    <x v="16"/>
    <n v="4808.9000000000005"/>
  </r>
  <r>
    <x v="12"/>
    <x v="3"/>
    <s v="Persons:"/>
    <x v="13"/>
    <s v="SWE"/>
    <x v="17"/>
    <n v="4736.2"/>
  </r>
  <r>
    <x v="12"/>
    <x v="3"/>
    <s v="Persons:"/>
    <x v="13"/>
    <s v="SWE"/>
    <x v="18"/>
    <n v="4666.4000000000005"/>
  </r>
  <r>
    <x v="12"/>
    <x v="3"/>
    <s v="Persons:"/>
    <x v="13"/>
    <s v="SWE"/>
    <x v="19"/>
    <n v="4599.3"/>
  </r>
  <r>
    <x v="12"/>
    <x v="3"/>
    <s v="Persons:"/>
    <x v="13"/>
    <s v="SWE"/>
    <x v="20"/>
    <n v="4578.2"/>
  </r>
  <r>
    <x v="12"/>
    <x v="3"/>
    <s v="Persons:"/>
    <x v="13"/>
    <s v="SWE"/>
    <x v="21"/>
    <n v="4560.3"/>
  </r>
  <r>
    <x v="12"/>
    <x v="3"/>
    <s v="Persons:"/>
    <x v="13"/>
    <s v="SWE"/>
    <x v="22"/>
    <n v="4535.4000000000005"/>
  </r>
  <r>
    <x v="12"/>
    <x v="3"/>
    <s v="Persons:"/>
    <x v="13"/>
    <s v="SWE"/>
    <x v="23"/>
    <n v="4487.3"/>
  </r>
  <r>
    <x v="12"/>
    <x v="3"/>
    <s v="Persons:"/>
    <x v="13"/>
    <s v="SWE"/>
    <x v="24"/>
    <n v="4453"/>
  </r>
  <r>
    <x v="12"/>
    <x v="3"/>
    <s v="Persons:"/>
    <x v="13"/>
    <s v="SWE"/>
    <x v="25"/>
    <n v="4420.3"/>
  </r>
  <r>
    <x v="12"/>
    <x v="3"/>
    <s v="Persons:"/>
    <x v="13"/>
    <s v="SWE"/>
    <x v="26"/>
    <n v="4433.5"/>
  </r>
  <r>
    <x v="12"/>
    <x v="3"/>
    <s v="Persons:"/>
    <x v="13"/>
    <s v="SWE"/>
    <x v="27"/>
    <n v="4464.3"/>
  </r>
  <r>
    <x v="12"/>
    <x v="3"/>
    <s v="Persons:"/>
    <x v="13"/>
    <s v="SWE"/>
    <x v="28"/>
    <n v="4451.9000000000005"/>
  </r>
  <r>
    <x v="12"/>
    <x v="3"/>
    <s v="Persons:"/>
    <x v="13"/>
    <s v="SWE"/>
    <x v="29"/>
    <n v="4415.6000000000004"/>
  </r>
  <r>
    <x v="12"/>
    <x v="3"/>
    <s v="Persons:"/>
    <x v="13"/>
    <s v="SWE"/>
    <x v="30"/>
    <n v="4431.1000000000004"/>
  </r>
  <r>
    <x v="12"/>
    <x v="3"/>
    <s v="Persons:"/>
    <x v="13"/>
    <s v="SWE"/>
    <x v="31"/>
    <m/>
  </r>
  <r>
    <x v="12"/>
    <x v="3"/>
    <s v="Persons:"/>
    <x v="13"/>
    <s v="SWE"/>
    <x v="32"/>
    <m/>
  </r>
  <r>
    <x v="12"/>
    <x v="3"/>
    <s v="Persons:"/>
    <x v="13"/>
    <s v="SWE"/>
    <x v="33"/>
    <m/>
  </r>
  <r>
    <x v="12"/>
    <x v="3"/>
    <s v="Persons:"/>
    <x v="13"/>
    <s v="SWE"/>
    <x v="34"/>
    <m/>
  </r>
  <r>
    <x v="12"/>
    <x v="3"/>
    <s v="Persons:"/>
    <x v="13"/>
    <s v="SWE"/>
    <x v="35"/>
    <m/>
  </r>
  <r>
    <x v="12"/>
    <x v="3"/>
    <s v="Persons:"/>
    <x v="13"/>
    <s v="SWE"/>
    <x v="36"/>
    <m/>
  </r>
  <r>
    <x v="12"/>
    <x v="3"/>
    <s v="Persons:"/>
    <x v="13"/>
    <s v="SWE"/>
    <x v="37"/>
    <m/>
  </r>
  <r>
    <x v="12"/>
    <x v="3"/>
    <s v="Persons:"/>
    <x v="13"/>
    <s v="SWE"/>
    <x v="38"/>
    <m/>
  </r>
  <r>
    <x v="12"/>
    <x v="3"/>
    <s v="Persons:"/>
    <x v="13"/>
    <s v="SWE"/>
    <x v="39"/>
    <m/>
  </r>
  <r>
    <x v="12"/>
    <x v="3"/>
    <s v="Persons:"/>
    <x v="13"/>
    <s v="SWE"/>
    <x v="40"/>
    <m/>
  </r>
  <r>
    <x v="12"/>
    <x v="3"/>
    <s v="Persons:"/>
    <x v="13"/>
    <s v="SWE"/>
    <x v="41"/>
    <m/>
  </r>
  <r>
    <x v="12"/>
    <x v="3"/>
    <s v="Persons:"/>
    <x v="13"/>
    <s v="SWE"/>
    <x v="42"/>
    <m/>
  </r>
  <r>
    <x v="12"/>
    <x v="3"/>
    <s v="Persons:"/>
    <x v="13"/>
    <s v="SWE"/>
    <x v="43"/>
    <m/>
  </r>
  <r>
    <x v="12"/>
    <x v="3"/>
    <s v="Persons:"/>
    <x v="13"/>
    <s v="SWE"/>
    <x v="44"/>
    <m/>
  </r>
  <r>
    <x v="12"/>
    <x v="3"/>
    <s v="Persons:"/>
    <x v="13"/>
    <s v="SWE"/>
    <x v="45"/>
    <m/>
  </r>
  <r>
    <x v="12"/>
    <x v="3"/>
    <s v="Persons:"/>
    <x v="13"/>
    <s v="SWE"/>
    <x v="46"/>
    <m/>
  </r>
  <r>
    <x v="12"/>
    <x v="3"/>
    <s v="Persons:"/>
    <x v="13"/>
    <s v="SWE"/>
    <x v="47"/>
    <m/>
  </r>
  <r>
    <x v="12"/>
    <x v="3"/>
    <s v="Persons:"/>
    <x v="13"/>
    <s v="SWE"/>
    <x v="48"/>
    <m/>
  </r>
  <r>
    <x v="12"/>
    <x v="3"/>
    <s v="Persons:"/>
    <x v="13"/>
    <s v="SWE"/>
    <x v="49"/>
    <m/>
  </r>
  <r>
    <x v="12"/>
    <x v="3"/>
    <s v="Persons:"/>
    <x v="13"/>
    <s v="SWE"/>
    <x v="50"/>
    <m/>
  </r>
  <r>
    <x v="12"/>
    <x v="3"/>
    <s v="Persons:"/>
    <x v="13"/>
    <s v="SWE"/>
    <x v="51"/>
    <m/>
  </r>
  <r>
    <x v="12"/>
    <x v="3"/>
    <s v="Persons:"/>
    <x v="13"/>
    <s v="SWE"/>
    <x v="52"/>
    <m/>
  </r>
  <r>
    <x v="12"/>
    <x v="3"/>
    <s v="Persons:"/>
    <x v="13"/>
    <s v="SWE"/>
    <x v="53"/>
    <m/>
  </r>
  <r>
    <x v="12"/>
    <x v="3"/>
    <s v="Persons:"/>
    <x v="13"/>
    <s v="SWE"/>
    <x v="54"/>
    <m/>
  </r>
  <r>
    <x v="12"/>
    <x v="3"/>
    <s v="Persons:"/>
    <x v="13"/>
    <s v="SWE"/>
    <x v="55"/>
    <m/>
  </r>
  <r>
    <x v="12"/>
    <x v="3"/>
    <s v="Persons:"/>
    <x v="13"/>
    <s v="SWE"/>
    <x v="56"/>
    <m/>
  </r>
  <r>
    <x v="12"/>
    <x v="3"/>
    <s v="Persons:"/>
    <x v="13"/>
    <s v="SWE"/>
    <x v="57"/>
    <m/>
  </r>
  <r>
    <x v="12"/>
    <x v="3"/>
    <s v="Persons:"/>
    <x v="13"/>
    <s v="SWE"/>
    <x v="58"/>
    <m/>
  </r>
  <r>
    <x v="12"/>
    <x v="3"/>
    <s v="Persons:"/>
    <x v="13"/>
    <s v="SWE"/>
    <x v="59"/>
    <m/>
  </r>
  <r>
    <x v="12"/>
    <x v="3"/>
    <s v="Persons:"/>
    <x v="13"/>
    <s v="SWE"/>
    <x v="60"/>
    <m/>
  </r>
  <r>
    <x v="12"/>
    <x v="3"/>
    <s v="Persons:"/>
    <x v="13"/>
    <s v="SWE"/>
    <x v="61"/>
    <m/>
  </r>
  <r>
    <x v="12"/>
    <x v="3"/>
    <s v="Persons:"/>
    <x v="13"/>
    <s v="SWE"/>
    <x v="62"/>
    <m/>
  </r>
  <r>
    <x v="12"/>
    <x v="3"/>
    <s v="Persons:"/>
    <x v="13"/>
    <s v="SWE"/>
    <x v="63"/>
    <m/>
  </r>
  <r>
    <x v="12"/>
    <x v="3"/>
    <s v="Persons:"/>
    <x v="14"/>
    <s v="GBR"/>
    <x v="0"/>
    <n v="34550.5"/>
  </r>
  <r>
    <x v="12"/>
    <x v="3"/>
    <s v="Persons:"/>
    <x v="14"/>
    <s v="GBR"/>
    <x v="1"/>
    <n v="34062.9"/>
  </r>
  <r>
    <x v="12"/>
    <x v="3"/>
    <s v="Persons:"/>
    <x v="14"/>
    <s v="GBR"/>
    <x v="2"/>
    <n v="33979.4"/>
  </r>
  <r>
    <x v="12"/>
    <x v="3"/>
    <s v="Persons:"/>
    <x v="14"/>
    <s v="GBR"/>
    <x v="3"/>
    <n v="34099"/>
  </r>
  <r>
    <x v="12"/>
    <x v="3"/>
    <s v="Persons:"/>
    <x v="14"/>
    <s v="GBR"/>
    <x v="4"/>
    <n v="34134.5"/>
  </r>
  <r>
    <x v="12"/>
    <x v="3"/>
    <s v="Persons:"/>
    <x v="14"/>
    <s v="GBR"/>
    <x v="5"/>
    <n v="33852.6"/>
  </r>
  <r>
    <x v="12"/>
    <x v="3"/>
    <s v="Persons:"/>
    <x v="14"/>
    <s v="GBR"/>
    <x v="6"/>
    <n v="33560.9"/>
  </r>
  <r>
    <x v="12"/>
    <x v="3"/>
    <s v="Persons:"/>
    <x v="14"/>
    <s v="GBR"/>
    <x v="7"/>
    <n v="33399.300000000003"/>
  </r>
  <r>
    <x v="12"/>
    <x v="3"/>
    <s v="Persons:"/>
    <x v="14"/>
    <s v="GBR"/>
    <x v="8"/>
    <n v="33081"/>
  </r>
  <r>
    <x v="12"/>
    <x v="3"/>
    <s v="Persons:"/>
    <x v="14"/>
    <s v="GBR"/>
    <x v="9"/>
    <n v="32790.300000000003"/>
  </r>
  <r>
    <x v="12"/>
    <x v="3"/>
    <s v="Persons:"/>
    <x v="14"/>
    <s v="GBR"/>
    <x v="10"/>
    <n v="32524.5"/>
  </r>
  <r>
    <x v="12"/>
    <x v="3"/>
    <s v="Persons:"/>
    <x v="14"/>
    <s v="GBR"/>
    <x v="11"/>
    <n v="32268.7"/>
  </r>
  <r>
    <x v="12"/>
    <x v="3"/>
    <s v="Persons:"/>
    <x v="14"/>
    <s v="GBR"/>
    <x v="12"/>
    <n v="31967.8"/>
  </r>
  <r>
    <x v="12"/>
    <x v="3"/>
    <s v="Persons:"/>
    <x v="14"/>
    <s v="GBR"/>
    <x v="13"/>
    <n v="31723.7"/>
  </r>
  <r>
    <x v="12"/>
    <x v="3"/>
    <s v="Persons:"/>
    <x v="14"/>
    <s v="GBR"/>
    <x v="14"/>
    <n v="31556.799999999999"/>
  </r>
  <r>
    <x v="12"/>
    <x v="3"/>
    <s v="Persons:"/>
    <x v="14"/>
    <s v="GBR"/>
    <x v="15"/>
    <n v="31414.400000000001"/>
  </r>
  <r>
    <x v="12"/>
    <x v="3"/>
    <s v="Persons:"/>
    <x v="14"/>
    <s v="GBR"/>
    <x v="16"/>
    <n v="31033.8"/>
  </r>
  <r>
    <x v="12"/>
    <x v="3"/>
    <s v="Persons:"/>
    <x v="14"/>
    <s v="GBR"/>
    <x v="17"/>
    <n v="30811.8"/>
  </r>
  <r>
    <x v="12"/>
    <x v="3"/>
    <s v="Persons:"/>
    <x v="14"/>
    <s v="GBR"/>
    <x v="18"/>
    <n v="30317.4"/>
  </r>
  <r>
    <x v="12"/>
    <x v="3"/>
    <s v="Persons:"/>
    <x v="14"/>
    <s v="GBR"/>
    <x v="19"/>
    <n v="29957"/>
  </r>
  <r>
    <x v="12"/>
    <x v="3"/>
    <s v="Persons:"/>
    <x v="14"/>
    <s v="GBR"/>
    <x v="20"/>
    <n v="29712.3"/>
  </r>
  <r>
    <x v="12"/>
    <x v="3"/>
    <s v="Persons:"/>
    <x v="14"/>
    <s v="GBR"/>
    <x v="21"/>
    <n v="29473.1"/>
  </r>
  <r>
    <x v="12"/>
    <x v="3"/>
    <s v="Persons:"/>
    <x v="14"/>
    <s v="GBR"/>
    <x v="22"/>
    <n v="29201"/>
  </r>
  <r>
    <x v="12"/>
    <x v="3"/>
    <s v="Persons:"/>
    <x v="14"/>
    <s v="GBR"/>
    <x v="23"/>
    <n v="29071.200000000001"/>
  </r>
  <r>
    <x v="12"/>
    <x v="3"/>
    <s v="Persons:"/>
    <x v="14"/>
    <s v="GBR"/>
    <x v="24"/>
    <n v="28894.400000000001"/>
  </r>
  <r>
    <x v="12"/>
    <x v="3"/>
    <s v="Persons:"/>
    <x v="14"/>
    <s v="GBR"/>
    <x v="25"/>
    <n v="28582.7"/>
  </r>
  <r>
    <x v="12"/>
    <x v="3"/>
    <s v="Persons:"/>
    <x v="14"/>
    <s v="GBR"/>
    <x v="26"/>
    <n v="28510.7"/>
  </r>
  <r>
    <x v="12"/>
    <x v="3"/>
    <s v="Persons:"/>
    <x v="14"/>
    <s v="GBR"/>
    <x v="27"/>
    <n v="28352.2"/>
  </r>
  <r>
    <x v="12"/>
    <x v="3"/>
    <s v="Persons:"/>
    <x v="14"/>
    <s v="GBR"/>
    <x v="28"/>
    <n v="28249.5"/>
  </r>
  <r>
    <x v="12"/>
    <x v="3"/>
    <s v="Persons:"/>
    <x v="14"/>
    <s v="GBR"/>
    <x v="29"/>
    <n v="28204.5"/>
  </r>
  <r>
    <x v="12"/>
    <x v="3"/>
    <s v="Persons:"/>
    <x v="14"/>
    <s v="GBR"/>
    <x v="30"/>
    <n v="28228.3"/>
  </r>
  <r>
    <x v="12"/>
    <x v="3"/>
    <s v="Persons:"/>
    <x v="14"/>
    <s v="GBR"/>
    <x v="31"/>
    <m/>
  </r>
  <r>
    <x v="12"/>
    <x v="3"/>
    <s v="Persons:"/>
    <x v="14"/>
    <s v="GBR"/>
    <x v="32"/>
    <m/>
  </r>
  <r>
    <x v="12"/>
    <x v="3"/>
    <s v="Persons:"/>
    <x v="14"/>
    <s v="GBR"/>
    <x v="33"/>
    <m/>
  </r>
  <r>
    <x v="12"/>
    <x v="3"/>
    <s v="Persons:"/>
    <x v="14"/>
    <s v="GBR"/>
    <x v="34"/>
    <m/>
  </r>
  <r>
    <x v="12"/>
    <x v="3"/>
    <s v="Persons:"/>
    <x v="14"/>
    <s v="GBR"/>
    <x v="35"/>
    <m/>
  </r>
  <r>
    <x v="12"/>
    <x v="3"/>
    <s v="Persons:"/>
    <x v="14"/>
    <s v="GBR"/>
    <x v="36"/>
    <m/>
  </r>
  <r>
    <x v="12"/>
    <x v="3"/>
    <s v="Persons:"/>
    <x v="14"/>
    <s v="GBR"/>
    <x v="37"/>
    <m/>
  </r>
  <r>
    <x v="12"/>
    <x v="3"/>
    <s v="Persons:"/>
    <x v="14"/>
    <s v="GBR"/>
    <x v="38"/>
    <m/>
  </r>
  <r>
    <x v="12"/>
    <x v="3"/>
    <s v="Persons:"/>
    <x v="14"/>
    <s v="GBR"/>
    <x v="39"/>
    <m/>
  </r>
  <r>
    <x v="12"/>
    <x v="3"/>
    <s v="Persons:"/>
    <x v="14"/>
    <s v="GBR"/>
    <x v="40"/>
    <m/>
  </r>
  <r>
    <x v="12"/>
    <x v="3"/>
    <s v="Persons:"/>
    <x v="14"/>
    <s v="GBR"/>
    <x v="41"/>
    <m/>
  </r>
  <r>
    <x v="12"/>
    <x v="3"/>
    <s v="Persons:"/>
    <x v="14"/>
    <s v="GBR"/>
    <x v="42"/>
    <m/>
  </r>
  <r>
    <x v="12"/>
    <x v="3"/>
    <s v="Persons:"/>
    <x v="14"/>
    <s v="GBR"/>
    <x v="43"/>
    <m/>
  </r>
  <r>
    <x v="12"/>
    <x v="3"/>
    <s v="Persons:"/>
    <x v="14"/>
    <s v="GBR"/>
    <x v="44"/>
    <m/>
  </r>
  <r>
    <x v="12"/>
    <x v="3"/>
    <s v="Persons:"/>
    <x v="14"/>
    <s v="GBR"/>
    <x v="45"/>
    <m/>
  </r>
  <r>
    <x v="12"/>
    <x v="3"/>
    <s v="Persons:"/>
    <x v="14"/>
    <s v="GBR"/>
    <x v="46"/>
    <m/>
  </r>
  <r>
    <x v="12"/>
    <x v="3"/>
    <s v="Persons:"/>
    <x v="14"/>
    <s v="GBR"/>
    <x v="47"/>
    <m/>
  </r>
  <r>
    <x v="12"/>
    <x v="3"/>
    <s v="Persons:"/>
    <x v="14"/>
    <s v="GBR"/>
    <x v="48"/>
    <m/>
  </r>
  <r>
    <x v="12"/>
    <x v="3"/>
    <s v="Persons:"/>
    <x v="14"/>
    <s v="GBR"/>
    <x v="49"/>
    <m/>
  </r>
  <r>
    <x v="12"/>
    <x v="3"/>
    <s v="Persons:"/>
    <x v="14"/>
    <s v="GBR"/>
    <x v="50"/>
    <m/>
  </r>
  <r>
    <x v="12"/>
    <x v="3"/>
    <s v="Persons:"/>
    <x v="14"/>
    <s v="GBR"/>
    <x v="51"/>
    <m/>
  </r>
  <r>
    <x v="12"/>
    <x v="3"/>
    <s v="Persons:"/>
    <x v="14"/>
    <s v="GBR"/>
    <x v="52"/>
    <m/>
  </r>
  <r>
    <x v="12"/>
    <x v="3"/>
    <s v="Persons:"/>
    <x v="14"/>
    <s v="GBR"/>
    <x v="53"/>
    <m/>
  </r>
  <r>
    <x v="12"/>
    <x v="3"/>
    <s v="Persons:"/>
    <x v="14"/>
    <s v="GBR"/>
    <x v="54"/>
    <m/>
  </r>
  <r>
    <x v="12"/>
    <x v="3"/>
    <s v="Persons:"/>
    <x v="14"/>
    <s v="GBR"/>
    <x v="55"/>
    <m/>
  </r>
  <r>
    <x v="12"/>
    <x v="3"/>
    <s v="Persons:"/>
    <x v="14"/>
    <s v="GBR"/>
    <x v="56"/>
    <m/>
  </r>
  <r>
    <x v="12"/>
    <x v="3"/>
    <s v="Persons:"/>
    <x v="14"/>
    <s v="GBR"/>
    <x v="57"/>
    <m/>
  </r>
  <r>
    <x v="12"/>
    <x v="3"/>
    <s v="Persons:"/>
    <x v="14"/>
    <s v="GBR"/>
    <x v="58"/>
    <m/>
  </r>
  <r>
    <x v="12"/>
    <x v="3"/>
    <s v="Persons:"/>
    <x v="14"/>
    <s v="GBR"/>
    <x v="59"/>
    <m/>
  </r>
  <r>
    <x v="12"/>
    <x v="3"/>
    <s v="Persons:"/>
    <x v="14"/>
    <s v="GBR"/>
    <x v="60"/>
    <m/>
  </r>
  <r>
    <x v="12"/>
    <x v="3"/>
    <s v="Persons:"/>
    <x v="14"/>
    <s v="GBR"/>
    <x v="61"/>
    <m/>
  </r>
  <r>
    <x v="12"/>
    <x v="3"/>
    <s v="Persons:"/>
    <x v="14"/>
    <s v="GBR"/>
    <x v="62"/>
    <m/>
  </r>
  <r>
    <x v="12"/>
    <x v="3"/>
    <s v="Persons:"/>
    <x v="14"/>
    <s v="GBR"/>
    <x v="63"/>
    <m/>
  </r>
  <r>
    <x v="12"/>
    <x v="3"/>
    <s v="Persons:"/>
    <x v="15"/>
    <s v="ISL"/>
    <x v="0"/>
    <n v="227.7"/>
  </r>
  <r>
    <x v="12"/>
    <x v="3"/>
    <s v="Persons:"/>
    <x v="15"/>
    <s v="ISL"/>
    <x v="1"/>
    <n v="217.4"/>
  </r>
  <r>
    <x v="12"/>
    <x v="3"/>
    <s v="Persons:"/>
    <x v="15"/>
    <s v="ISL"/>
    <x v="2"/>
    <n v="208.5"/>
  </r>
  <r>
    <x v="12"/>
    <x v="3"/>
    <s v="Persons:"/>
    <x v="15"/>
    <s v="ISL"/>
    <x v="3"/>
    <n v="203.8"/>
  </r>
  <r>
    <x v="12"/>
    <x v="3"/>
    <s v="Persons:"/>
    <x v="15"/>
    <s v="ISL"/>
    <x v="4"/>
    <n v="209.4"/>
  </r>
  <r>
    <x v="12"/>
    <x v="3"/>
    <s v="Persons:"/>
    <x v="15"/>
    <s v="ISL"/>
    <x v="5"/>
    <n v="208.6"/>
  </r>
  <r>
    <x v="12"/>
    <x v="3"/>
    <s v="Persons:"/>
    <x v="15"/>
    <s v="ISL"/>
    <x v="6"/>
    <n v="201.7"/>
  </r>
  <r>
    <x v="12"/>
    <x v="3"/>
    <s v="Persons:"/>
    <x v="15"/>
    <s v="ISL"/>
    <x v="7"/>
    <n v="194.7"/>
  </r>
  <r>
    <x v="12"/>
    <x v="3"/>
    <s v="Persons:"/>
    <x v="15"/>
    <s v="ISL"/>
    <x v="8"/>
    <n v="188.5"/>
  </r>
  <r>
    <x v="12"/>
    <x v="3"/>
    <s v="Persons:"/>
    <x v="15"/>
    <s v="ISL"/>
    <x v="9"/>
    <n v="184.5"/>
  </r>
  <r>
    <x v="12"/>
    <x v="3"/>
    <s v="Persons:"/>
    <x v="15"/>
    <s v="ISL"/>
    <x v="10"/>
    <n v="181.3"/>
  </r>
  <r>
    <x v="12"/>
    <x v="3"/>
    <s v="Persons:"/>
    <x v="15"/>
    <s v="ISL"/>
    <x v="11"/>
    <n v="178.4"/>
  </r>
  <r>
    <x v="12"/>
    <x v="3"/>
    <s v="Persons:"/>
    <x v="15"/>
    <s v="ISL"/>
    <x v="12"/>
    <n v="177.3"/>
  </r>
  <r>
    <x v="12"/>
    <x v="3"/>
    <s v="Persons:"/>
    <x v="15"/>
    <s v="ISL"/>
    <x v="13"/>
    <n v="176.5"/>
  </r>
  <r>
    <x v="12"/>
    <x v="3"/>
    <s v="Persons:"/>
    <x v="15"/>
    <s v="ISL"/>
    <x v="14"/>
    <n v="177.6"/>
  </r>
  <r>
    <x v="12"/>
    <x v="3"/>
    <s v="Persons:"/>
    <x v="15"/>
    <s v="ISL"/>
    <x v="15"/>
    <n v="184.3"/>
  </r>
  <r>
    <x v="12"/>
    <x v="3"/>
    <s v="Persons:"/>
    <x v="15"/>
    <s v="ISL"/>
    <x v="16"/>
    <n v="181.9"/>
  </r>
  <r>
    <x v="12"/>
    <x v="3"/>
    <s v="Persons:"/>
    <x v="15"/>
    <s v="ISL"/>
    <x v="17"/>
    <n v="175.3"/>
  </r>
  <r>
    <x v="12"/>
    <x v="3"/>
    <s v="Persons:"/>
    <x v="15"/>
    <s v="ISL"/>
    <x v="18"/>
    <n v="165.9"/>
  </r>
  <r>
    <x v="12"/>
    <x v="3"/>
    <s v="Persons:"/>
    <x v="15"/>
    <s v="ISL"/>
    <x v="19"/>
    <n v="161.69999999999999"/>
  </r>
  <r>
    <x v="12"/>
    <x v="3"/>
    <s v="Persons:"/>
    <x v="15"/>
    <s v="ISL"/>
    <x v="20"/>
    <n v="162.5"/>
  </r>
  <r>
    <x v="12"/>
    <x v="3"/>
    <s v="Persons:"/>
    <x v="15"/>
    <s v="ISL"/>
    <x v="21"/>
    <n v="162.1"/>
  </r>
  <r>
    <x v="12"/>
    <x v="3"/>
    <s v="Persons:"/>
    <x v="15"/>
    <s v="ISL"/>
    <x v="22"/>
    <n v="162.9"/>
  </r>
  <r>
    <x v="12"/>
    <x v="3"/>
    <s v="Persons:"/>
    <x v="15"/>
    <s v="ISL"/>
    <x v="23"/>
    <n v="160.1"/>
  </r>
  <r>
    <x v="12"/>
    <x v="3"/>
    <s v="Persons:"/>
    <x v="15"/>
    <s v="ISL"/>
    <x v="24"/>
    <n v="156.5"/>
  </r>
  <r>
    <x v="12"/>
    <x v="3"/>
    <s v="Persons:"/>
    <x v="15"/>
    <s v="ISL"/>
    <x v="25"/>
    <n v="152"/>
  </r>
  <r>
    <x v="12"/>
    <x v="3"/>
    <s v="Persons:"/>
    <x v="15"/>
    <s v="ISL"/>
    <x v="26"/>
    <n v="147.4"/>
  </r>
  <r>
    <x v="12"/>
    <x v="3"/>
    <s v="Persons:"/>
    <x v="15"/>
    <s v="ISL"/>
    <x v="27"/>
    <n v="147.30000000000001"/>
  </r>
  <r>
    <x v="12"/>
    <x v="3"/>
    <s v="Persons:"/>
    <x v="15"/>
    <s v="ISL"/>
    <x v="28"/>
    <n v="148.5"/>
  </r>
  <r>
    <x v="12"/>
    <x v="3"/>
    <s v="Persons:"/>
    <x v="15"/>
    <s v="ISL"/>
    <x v="29"/>
    <n v="144.69999999999999"/>
  </r>
  <r>
    <x v="12"/>
    <x v="3"/>
    <s v="Persons:"/>
    <x v="15"/>
    <s v="ISL"/>
    <x v="30"/>
    <n v="143.5"/>
  </r>
  <r>
    <x v="12"/>
    <x v="3"/>
    <s v="Persons:"/>
    <x v="15"/>
    <s v="ISL"/>
    <x v="31"/>
    <n v="142.6"/>
  </r>
  <r>
    <x v="12"/>
    <x v="3"/>
    <s v="Persons:"/>
    <x v="15"/>
    <s v="ISL"/>
    <x v="32"/>
    <n v="140.4"/>
  </r>
  <r>
    <x v="12"/>
    <x v="3"/>
    <s v="Persons:"/>
    <x v="15"/>
    <s v="ISL"/>
    <x v="33"/>
    <n v="141.19999999999999"/>
  </r>
  <r>
    <x v="12"/>
    <x v="3"/>
    <s v="Persons:"/>
    <x v="15"/>
    <s v="ISL"/>
    <x v="34"/>
    <n v="142.19999999999999"/>
  </r>
  <r>
    <x v="12"/>
    <x v="3"/>
    <s v="Persons:"/>
    <x v="15"/>
    <s v="ISL"/>
    <x v="35"/>
    <n v="142.1"/>
  </r>
  <r>
    <x v="12"/>
    <x v="3"/>
    <s v="Persons:"/>
    <x v="15"/>
    <s v="ISL"/>
    <x v="36"/>
    <n v="146"/>
  </r>
  <r>
    <x v="12"/>
    <x v="3"/>
    <s v="Persons:"/>
    <x v="15"/>
    <s v="ISL"/>
    <x v="37"/>
    <n v="138.5"/>
  </r>
  <r>
    <x v="12"/>
    <x v="3"/>
    <s v="Persons:"/>
    <x v="15"/>
    <s v="ISL"/>
    <x v="38"/>
    <n v="134.69999999999999"/>
  </r>
  <r>
    <x v="12"/>
    <x v="3"/>
    <s v="Persons:"/>
    <x v="15"/>
    <s v="ISL"/>
    <x v="39"/>
    <n v="130.69999999999999"/>
  </r>
  <r>
    <x v="12"/>
    <x v="3"/>
    <s v="Persons:"/>
    <x v="15"/>
    <s v="ISL"/>
    <x v="40"/>
    <n v="128.4"/>
  </r>
  <r>
    <x v="12"/>
    <x v="3"/>
    <s v="Persons:"/>
    <x v="15"/>
    <s v="ISL"/>
    <x v="41"/>
    <n v="127.3"/>
  </r>
  <r>
    <x v="12"/>
    <x v="3"/>
    <s v="Persons:"/>
    <x v="15"/>
    <s v="ISL"/>
    <x v="42"/>
    <n v="122.9"/>
  </r>
  <r>
    <x v="12"/>
    <x v="3"/>
    <s v="Persons:"/>
    <x v="15"/>
    <s v="ISL"/>
    <x v="43"/>
    <n v="117"/>
  </r>
  <r>
    <x v="12"/>
    <x v="3"/>
    <s v="Persons:"/>
    <x v="15"/>
    <s v="ISL"/>
    <x v="44"/>
    <n v="113.5"/>
  </r>
  <r>
    <x v="12"/>
    <x v="3"/>
    <s v="Persons:"/>
    <x v="15"/>
    <s v="ISL"/>
    <x v="45"/>
    <n v="112.3"/>
  </r>
  <r>
    <x v="12"/>
    <x v="3"/>
    <s v="Persons:"/>
    <x v="15"/>
    <s v="ISL"/>
    <x v="46"/>
    <n v="109"/>
  </r>
  <r>
    <x v="12"/>
    <x v="3"/>
    <s v="Persons:"/>
    <x v="15"/>
    <s v="ISL"/>
    <x v="47"/>
    <n v="109"/>
  </r>
  <r>
    <x v="12"/>
    <x v="3"/>
    <s v="Persons:"/>
    <x v="15"/>
    <s v="ISL"/>
    <x v="48"/>
    <n v="105.2"/>
  </r>
  <r>
    <x v="12"/>
    <x v="3"/>
    <s v="Persons:"/>
    <x v="15"/>
    <s v="ISL"/>
    <x v="49"/>
    <n v="103.4"/>
  </r>
  <r>
    <x v="12"/>
    <x v="3"/>
    <s v="Persons:"/>
    <x v="15"/>
    <s v="ISL"/>
    <x v="50"/>
    <n v="99.9"/>
  </r>
  <r>
    <x v="12"/>
    <x v="3"/>
    <s v="Persons:"/>
    <x v="15"/>
    <s v="ISL"/>
    <x v="51"/>
    <n v="97.2"/>
  </r>
  <r>
    <x v="12"/>
    <x v="3"/>
    <s v="Persons:"/>
    <x v="15"/>
    <s v="ISL"/>
    <x v="52"/>
    <n v="95"/>
  </r>
  <r>
    <x v="12"/>
    <x v="3"/>
    <s v="Persons:"/>
    <x v="15"/>
    <s v="ISL"/>
    <x v="53"/>
    <n v="91.5"/>
  </r>
  <r>
    <x v="12"/>
    <x v="3"/>
    <s v="Persons:"/>
    <x v="15"/>
    <s v="ISL"/>
    <x v="54"/>
    <n v="89.800000000000011"/>
  </r>
  <r>
    <x v="12"/>
    <x v="3"/>
    <s v="Persons:"/>
    <x v="15"/>
    <s v="ISL"/>
    <x v="55"/>
    <n v="87.5"/>
  </r>
  <r>
    <x v="12"/>
    <x v="3"/>
    <s v="Persons:"/>
    <x v="15"/>
    <s v="ISL"/>
    <x v="56"/>
    <n v="85.600000000000023"/>
  </r>
  <r>
    <x v="12"/>
    <x v="3"/>
    <s v="Persons:"/>
    <x v="15"/>
    <s v="ISL"/>
    <x v="57"/>
    <n v="85.7"/>
  </r>
  <r>
    <x v="12"/>
    <x v="3"/>
    <s v="Persons:"/>
    <x v="15"/>
    <s v="ISL"/>
    <x v="58"/>
    <n v="83.5"/>
  </r>
  <r>
    <x v="12"/>
    <x v="3"/>
    <s v="Persons:"/>
    <x v="15"/>
    <s v="ISL"/>
    <x v="59"/>
    <n v="79.800000000000011"/>
  </r>
  <r>
    <x v="12"/>
    <x v="3"/>
    <s v="Persons:"/>
    <x v="15"/>
    <s v="ISL"/>
    <x v="60"/>
    <m/>
  </r>
  <r>
    <x v="12"/>
    <x v="3"/>
    <s v="Persons:"/>
    <x v="15"/>
    <s v="ISL"/>
    <x v="61"/>
    <m/>
  </r>
  <r>
    <x v="12"/>
    <x v="3"/>
    <s v="Persons:"/>
    <x v="15"/>
    <s v="ISL"/>
    <x v="62"/>
    <m/>
  </r>
  <r>
    <x v="12"/>
    <x v="3"/>
    <s v="Persons:"/>
    <x v="15"/>
    <s v="ISL"/>
    <x v="63"/>
    <m/>
  </r>
  <r>
    <x v="12"/>
    <x v="3"/>
    <s v="Persons:"/>
    <x v="16"/>
    <s v="USA"/>
    <x v="0"/>
    <n v="175381.3"/>
  </r>
  <r>
    <x v="12"/>
    <x v="3"/>
    <s v="Persons:"/>
    <x v="16"/>
    <s v="USA"/>
    <x v="1"/>
    <n v="172410"/>
  </r>
  <r>
    <x v="12"/>
    <x v="3"/>
    <s v="Persons:"/>
    <x v="16"/>
    <s v="USA"/>
    <x v="2"/>
    <n v="169270.3"/>
  </r>
  <r>
    <x v="12"/>
    <x v="3"/>
    <s v="Persons:"/>
    <x v="16"/>
    <s v="USA"/>
    <x v="3"/>
    <n v="168742.6"/>
  </r>
  <r>
    <x v="12"/>
    <x v="3"/>
    <s v="Persons:"/>
    <x v="16"/>
    <s v="USA"/>
    <x v="4"/>
    <n v="170863.6"/>
  </r>
  <r>
    <x v="12"/>
    <x v="3"/>
    <s v="Persons:"/>
    <x v="16"/>
    <s v="USA"/>
    <x v="5"/>
    <n v="169196.9"/>
  </r>
  <r>
    <x v="12"/>
    <x v="3"/>
    <s v="Persons:"/>
    <x v="16"/>
    <s v="USA"/>
    <x v="6"/>
    <n v="167161.29999999999"/>
  </r>
  <r>
    <x v="12"/>
    <x v="3"/>
    <s v="Persons:"/>
    <x v="16"/>
    <s v="USA"/>
    <x v="7"/>
    <n v="166090"/>
  </r>
  <r>
    <x v="12"/>
    <x v="3"/>
    <s v="Persons:"/>
    <x v="16"/>
    <s v="USA"/>
    <x v="8"/>
    <n v="164438.29999999999"/>
  </r>
  <r>
    <x v="12"/>
    <x v="3"/>
    <s v="Persons:"/>
    <x v="16"/>
    <s v="USA"/>
    <x v="9"/>
    <n v="162732.4"/>
  </r>
  <r>
    <x v="12"/>
    <x v="3"/>
    <s v="Persons:"/>
    <x v="16"/>
    <s v="USA"/>
    <x v="10"/>
    <n v="161971.79999999999"/>
  </r>
  <r>
    <x v="12"/>
    <x v="3"/>
    <s v="Persons:"/>
    <x v="16"/>
    <s v="USA"/>
    <x v="11"/>
    <n v="160919.6"/>
  </r>
  <r>
    <x v="12"/>
    <x v="3"/>
    <s v="Persons:"/>
    <x v="16"/>
    <s v="USA"/>
    <x v="12"/>
    <n v="159454.39999999999"/>
  </r>
  <r>
    <x v="12"/>
    <x v="3"/>
    <s v="Persons:"/>
    <x v="16"/>
    <s v="USA"/>
    <x v="13"/>
    <n v="159219.79999999999"/>
  </r>
  <r>
    <x v="12"/>
    <x v="3"/>
    <s v="Persons:"/>
    <x v="16"/>
    <s v="USA"/>
    <x v="14"/>
    <n v="159667.6"/>
  </r>
  <r>
    <x v="12"/>
    <x v="3"/>
    <s v="Persons:"/>
    <x v="16"/>
    <s v="USA"/>
    <x v="15"/>
    <n v="160563"/>
  </r>
  <r>
    <x v="12"/>
    <x v="3"/>
    <s v="Persons:"/>
    <x v="16"/>
    <s v="USA"/>
    <x v="16"/>
    <n v="160093"/>
  </r>
  <r>
    <x v="12"/>
    <x v="3"/>
    <s v="Persons:"/>
    <x v="16"/>
    <s v="USA"/>
    <x v="17"/>
    <n v="158743"/>
  </r>
  <r>
    <x v="12"/>
    <x v="3"/>
    <s v="Persons:"/>
    <x v="16"/>
    <s v="USA"/>
    <x v="18"/>
    <n v="156800"/>
  </r>
  <r>
    <x v="12"/>
    <x v="3"/>
    <s v="Persons:"/>
    <x v="16"/>
    <s v="USA"/>
    <x v="19"/>
    <n v="155429"/>
  </r>
  <r>
    <x v="12"/>
    <x v="3"/>
    <s v="Persons:"/>
    <x v="16"/>
    <s v="USA"/>
    <x v="20"/>
    <n v="154544"/>
  </r>
  <r>
    <x v="12"/>
    <x v="3"/>
    <s v="Persons:"/>
    <x v="16"/>
    <s v="USA"/>
    <x v="21"/>
    <n v="154181"/>
  </r>
  <r>
    <x v="12"/>
    <x v="3"/>
    <s v="Persons:"/>
    <x v="16"/>
    <s v="USA"/>
    <x v="22"/>
    <n v="153806"/>
  </r>
  <r>
    <x v="12"/>
    <x v="3"/>
    <s v="Persons:"/>
    <x v="16"/>
    <s v="USA"/>
    <x v="23"/>
    <n v="153152"/>
  </r>
  <r>
    <x v="12"/>
    <x v="3"/>
    <s v="Persons:"/>
    <x v="16"/>
    <s v="USA"/>
    <x v="24"/>
    <n v="150351"/>
  </r>
  <r>
    <x v="12"/>
    <x v="3"/>
    <s v="Persons:"/>
    <x v="16"/>
    <s v="USA"/>
    <x v="25"/>
    <n v="148114"/>
  </r>
  <r>
    <x v="12"/>
    <x v="3"/>
    <s v="Persons:"/>
    <x v="16"/>
    <s v="USA"/>
    <x v="26"/>
    <n v="146679.70000000001"/>
  </r>
  <r>
    <x v="12"/>
    <x v="3"/>
    <s v="Persons:"/>
    <x v="16"/>
    <s v="USA"/>
    <x v="27"/>
    <n v="144228"/>
  </r>
  <r>
    <x v="12"/>
    <x v="3"/>
    <s v="Persons:"/>
    <x v="16"/>
    <s v="USA"/>
    <x v="28"/>
    <n v="142582.20000000001"/>
  </r>
  <r>
    <x v="12"/>
    <x v="3"/>
    <s v="Persons:"/>
    <x v="16"/>
    <s v="USA"/>
    <x v="29"/>
    <n v="141333.79999999999"/>
  </r>
  <r>
    <x v="12"/>
    <x v="3"/>
    <s v="Persons:"/>
    <x v="16"/>
    <s v="USA"/>
    <x v="30"/>
    <n v="139467.1"/>
  </r>
  <r>
    <x v="12"/>
    <x v="3"/>
    <s v="Persons:"/>
    <x v="16"/>
    <s v="USA"/>
    <x v="31"/>
    <n v="138456.79999999999"/>
  </r>
  <r>
    <x v="12"/>
    <x v="3"/>
    <s v="Persons:"/>
    <x v="16"/>
    <s v="USA"/>
    <x v="32"/>
    <n v="136825.79999999999"/>
  </r>
  <r>
    <x v="12"/>
    <x v="3"/>
    <s v="Persons:"/>
    <x v="16"/>
    <s v="USA"/>
    <x v="33"/>
    <n v="136448.70000000001"/>
  </r>
  <r>
    <x v="12"/>
    <x v="3"/>
    <s v="Persons:"/>
    <x v="16"/>
    <s v="USA"/>
    <x v="34"/>
    <n v="134445.20000000001"/>
  </r>
  <r>
    <x v="12"/>
    <x v="3"/>
    <s v="Persons:"/>
    <x v="16"/>
    <s v="USA"/>
    <x v="35"/>
    <n v="132116.70000000001"/>
  </r>
  <r>
    <x v="12"/>
    <x v="3"/>
    <s v="Persons:"/>
    <x v="16"/>
    <s v="USA"/>
    <x v="36"/>
    <n v="130192.1"/>
  </r>
  <r>
    <x v="12"/>
    <x v="3"/>
    <s v="Persons:"/>
    <x v="16"/>
    <s v="USA"/>
    <x v="37"/>
    <n v="127946.1"/>
  </r>
  <r>
    <x v="12"/>
    <x v="3"/>
    <s v="Persons:"/>
    <x v="16"/>
    <s v="USA"/>
    <x v="38"/>
    <n v="125381.1"/>
  </r>
  <r>
    <x v="12"/>
    <x v="3"/>
    <s v="Persons:"/>
    <x v="16"/>
    <s v="USA"/>
    <x v="39"/>
    <n v="123282"/>
  </r>
  <r>
    <x v="12"/>
    <x v="3"/>
    <s v="Persons:"/>
    <x v="16"/>
    <s v="USA"/>
    <x v="40"/>
    <n v="121011.7"/>
  </r>
  <r>
    <x v="12"/>
    <x v="3"/>
    <s v="Persons:"/>
    <x v="16"/>
    <s v="USA"/>
    <x v="41"/>
    <n v="119570.3"/>
  </r>
  <r>
    <x v="12"/>
    <x v="3"/>
    <s v="Persons:"/>
    <x v="16"/>
    <s v="USA"/>
    <x v="42"/>
    <n v="117956.1"/>
  </r>
  <r>
    <x v="12"/>
    <x v="3"/>
    <s v="Persons:"/>
    <x v="16"/>
    <s v="USA"/>
    <x v="43"/>
    <n v="116037.2"/>
  </r>
  <r>
    <x v="12"/>
    <x v="3"/>
    <s v="Persons:"/>
    <x v="16"/>
    <s v="USA"/>
    <x v="44"/>
    <n v="113989.5"/>
  </r>
  <r>
    <x v="12"/>
    <x v="3"/>
    <s v="Persons:"/>
    <x v="16"/>
    <s v="USA"/>
    <x v="45"/>
    <n v="111225.7"/>
  </r>
  <r>
    <x v="12"/>
    <x v="3"/>
    <s v="Persons:"/>
    <x v="16"/>
    <s v="USA"/>
    <x v="46"/>
    <n v="107769.7"/>
  </r>
  <r>
    <x v="12"/>
    <x v="3"/>
    <s v="Persons:"/>
    <x v="16"/>
    <s v="USA"/>
    <x v="47"/>
    <n v="104740.7"/>
  </r>
  <r>
    <x v="12"/>
    <x v="3"/>
    <s v="Persons:"/>
    <x v="16"/>
    <s v="USA"/>
    <x v="48"/>
    <n v="102350.6"/>
  </r>
  <r>
    <x v="12"/>
    <x v="3"/>
    <s v="Persons:"/>
    <x v="16"/>
    <s v="USA"/>
    <x v="49"/>
    <n v="100621.6"/>
  </r>
  <r>
    <x v="12"/>
    <x v="3"/>
    <s v="Persons:"/>
    <x v="16"/>
    <s v="USA"/>
    <x v="50"/>
    <n v="98113.900000000009"/>
  </r>
  <r>
    <x v="12"/>
    <x v="3"/>
    <s v="Persons:"/>
    <x v="16"/>
    <s v="USA"/>
    <x v="51"/>
    <n v="95643.400000000009"/>
  </r>
  <r>
    <x v="12"/>
    <x v="3"/>
    <s v="Persons:"/>
    <x v="16"/>
    <s v="USA"/>
    <x v="52"/>
    <n v="93210.400000000009"/>
  </r>
  <r>
    <x v="12"/>
    <x v="3"/>
    <s v="Persons:"/>
    <x v="16"/>
    <s v="USA"/>
    <x v="53"/>
    <n v="91946.900000000009"/>
  </r>
  <r>
    <x v="12"/>
    <x v="3"/>
    <s v="Persons:"/>
    <x v="16"/>
    <s v="USA"/>
    <x v="54"/>
    <n v="90466.900000000009"/>
  </r>
  <r>
    <x v="12"/>
    <x v="3"/>
    <s v="Persons:"/>
    <x v="16"/>
    <s v="USA"/>
    <x v="55"/>
    <n v="88290.8"/>
  </r>
  <r>
    <x v="12"/>
    <x v="3"/>
    <s v="Persons:"/>
    <x v="16"/>
    <s v="USA"/>
    <x v="56"/>
    <n v="86424.700000000012"/>
  </r>
  <r>
    <x v="12"/>
    <x v="3"/>
    <s v="Persons:"/>
    <x v="16"/>
    <s v="USA"/>
    <x v="57"/>
    <n v="84483.6"/>
  </r>
  <r>
    <x v="12"/>
    <x v="3"/>
    <s v="Persons:"/>
    <x v="16"/>
    <s v="USA"/>
    <x v="58"/>
    <n v="81798.400000000009"/>
  </r>
  <r>
    <x v="12"/>
    <x v="3"/>
    <s v="Persons:"/>
    <x v="16"/>
    <s v="USA"/>
    <x v="59"/>
    <n v="80017.8"/>
  </r>
  <r>
    <x v="12"/>
    <x v="3"/>
    <s v="Persons:"/>
    <x v="16"/>
    <s v="USA"/>
    <x v="60"/>
    <n v="78451.100000000006"/>
  </r>
  <r>
    <x v="12"/>
    <x v="3"/>
    <s v="Persons:"/>
    <x v="16"/>
    <s v="USA"/>
    <x v="61"/>
    <n v="78166.900000000009"/>
  </r>
  <r>
    <x v="12"/>
    <x v="3"/>
    <s v="Persons:"/>
    <x v="16"/>
    <s v="USA"/>
    <x v="62"/>
    <n v="77869.7"/>
  </r>
  <r>
    <x v="12"/>
    <x v="3"/>
    <s v="Persons:"/>
    <x v="16"/>
    <s v="USA"/>
    <x v="63"/>
    <n v="77052.800000000003"/>
  </r>
  <r>
    <x v="12"/>
    <x v="3"/>
    <s v="Persons:"/>
    <x v="17"/>
    <s v="CHE"/>
    <x v="0"/>
    <n v="5046.5"/>
  </r>
  <r>
    <x v="12"/>
    <x v="3"/>
    <s v="Persons:"/>
    <x v="17"/>
    <s v="CHE"/>
    <x v="1"/>
    <n v="4924.2000000000007"/>
  </r>
  <r>
    <x v="12"/>
    <x v="3"/>
    <s v="Persons:"/>
    <x v="17"/>
    <s v="CHE"/>
    <x v="2"/>
    <n v="4935.9000000000005"/>
  </r>
  <r>
    <x v="12"/>
    <x v="3"/>
    <s v="Persons:"/>
    <x v="17"/>
    <s v="CHE"/>
    <x v="3"/>
    <n v="4933.8"/>
  </r>
  <r>
    <x v="12"/>
    <x v="3"/>
    <s v="Persons:"/>
    <x v="17"/>
    <s v="CHE"/>
    <x v="4"/>
    <n v="4922.1000000000004"/>
  </r>
  <r>
    <x v="12"/>
    <x v="3"/>
    <s v="Persons:"/>
    <x v="17"/>
    <s v="CHE"/>
    <x v="5"/>
    <n v="4906.6000000000004"/>
  </r>
  <r>
    <x v="12"/>
    <x v="3"/>
    <s v="Persons:"/>
    <x v="17"/>
    <s v="CHE"/>
    <x v="6"/>
    <n v="4870.4000000000005"/>
  </r>
  <r>
    <x v="12"/>
    <x v="3"/>
    <s v="Persons:"/>
    <x v="17"/>
    <s v="CHE"/>
    <x v="7"/>
    <n v="4842.6000000000004"/>
  </r>
  <r>
    <x v="12"/>
    <x v="3"/>
    <s v="Persons:"/>
    <x v="17"/>
    <s v="CHE"/>
    <x v="8"/>
    <n v="4767.3"/>
  </r>
  <r>
    <x v="12"/>
    <x v="3"/>
    <s v="Persons:"/>
    <x v="17"/>
    <s v="CHE"/>
    <x v="9"/>
    <n v="4695.6000000000004"/>
  </r>
  <r>
    <x v="12"/>
    <x v="3"/>
    <s v="Persons:"/>
    <x v="17"/>
    <s v="CHE"/>
    <x v="10"/>
    <n v="4611.8"/>
  </r>
  <r>
    <x v="12"/>
    <x v="3"/>
    <s v="Persons:"/>
    <x v="17"/>
    <s v="CHE"/>
    <x v="11"/>
    <n v="4555.7"/>
  </r>
  <r>
    <x v="12"/>
    <x v="3"/>
    <s v="Persons:"/>
    <x v="17"/>
    <s v="CHE"/>
    <x v="12"/>
    <n v="4495.9000000000005"/>
  </r>
  <r>
    <x v="12"/>
    <x v="3"/>
    <s v="Persons:"/>
    <x v="17"/>
    <s v="CHE"/>
    <x v="13"/>
    <n v="4419.9000000000005"/>
  </r>
  <r>
    <x v="12"/>
    <x v="3"/>
    <s v="Persons:"/>
    <x v="17"/>
    <s v="CHE"/>
    <x v="14"/>
    <n v="4449"/>
  </r>
  <r>
    <x v="12"/>
    <x v="3"/>
    <s v="Persons:"/>
    <x v="17"/>
    <s v="CHE"/>
    <x v="15"/>
    <n v="4389.9000000000005"/>
  </r>
  <r>
    <x v="12"/>
    <x v="3"/>
    <s v="Persons:"/>
    <x v="17"/>
    <s v="CHE"/>
    <x v="16"/>
    <n v="4300.1000000000004"/>
  </r>
  <r>
    <x v="12"/>
    <x v="3"/>
    <s v="Persons:"/>
    <x v="17"/>
    <s v="CHE"/>
    <x v="17"/>
    <n v="4234"/>
  </r>
  <r>
    <x v="12"/>
    <x v="3"/>
    <s v="Persons:"/>
    <x v="17"/>
    <s v="CHE"/>
    <x v="18"/>
    <n v="4174.9000000000005"/>
  </r>
  <r>
    <x v="12"/>
    <x v="3"/>
    <s v="Persons:"/>
    <x v="17"/>
    <s v="CHE"/>
    <x v="19"/>
    <n v="4144.4000000000005"/>
  </r>
  <r>
    <x v="12"/>
    <x v="3"/>
    <s v="Persons:"/>
    <x v="17"/>
    <s v="CHE"/>
    <x v="20"/>
    <n v="4134.8"/>
  </r>
  <r>
    <x v="12"/>
    <x v="3"/>
    <s v="Persons:"/>
    <x v="17"/>
    <s v="CHE"/>
    <x v="21"/>
    <n v="4093.4"/>
  </r>
  <r>
    <x v="12"/>
    <x v="3"/>
    <s v="Persons:"/>
    <x v="17"/>
    <s v="CHE"/>
    <x v="22"/>
    <n v="4045.3"/>
  </r>
  <r>
    <x v="12"/>
    <x v="3"/>
    <s v="Persons:"/>
    <x v="17"/>
    <s v="CHE"/>
    <x v="23"/>
    <n v="3992.5"/>
  </r>
  <r>
    <x v="12"/>
    <x v="3"/>
    <s v="Persons:"/>
    <x v="17"/>
    <s v="CHE"/>
    <x v="24"/>
    <n v="3989.1000000000008"/>
  </r>
  <r>
    <x v="12"/>
    <x v="3"/>
    <s v="Persons:"/>
    <x v="17"/>
    <s v="CHE"/>
    <x v="25"/>
    <n v="3982"/>
  </r>
  <r>
    <x v="12"/>
    <x v="3"/>
    <s v="Persons:"/>
    <x v="17"/>
    <s v="CHE"/>
    <x v="26"/>
    <n v="3951.9"/>
  </r>
  <r>
    <x v="12"/>
    <x v="3"/>
    <s v="Persons:"/>
    <x v="17"/>
    <s v="CHE"/>
    <x v="27"/>
    <n v="3929.2"/>
  </r>
  <r>
    <x v="12"/>
    <x v="3"/>
    <s v="Persons:"/>
    <x v="17"/>
    <s v="CHE"/>
    <x v="28"/>
    <n v="3892.3"/>
  </r>
  <r>
    <x v="12"/>
    <x v="3"/>
    <s v="Persons:"/>
    <x v="17"/>
    <s v="CHE"/>
    <x v="29"/>
    <n v="3885.5"/>
  </r>
  <r>
    <x v="12"/>
    <x v="3"/>
    <s v="Persons:"/>
    <x v="17"/>
    <s v="CHE"/>
    <x v="30"/>
    <n v="3913.9"/>
  </r>
  <r>
    <x v="12"/>
    <x v="3"/>
    <s v="Persons:"/>
    <x v="17"/>
    <s v="CHE"/>
    <x v="31"/>
    <n v="3885.1000000000008"/>
  </r>
  <r>
    <x v="12"/>
    <x v="3"/>
    <s v="Persons:"/>
    <x v="17"/>
    <s v="CHE"/>
    <x v="32"/>
    <n v="3847.6000000000008"/>
  </r>
  <r>
    <x v="12"/>
    <x v="3"/>
    <s v="Persons:"/>
    <x v="17"/>
    <s v="CHE"/>
    <x v="33"/>
    <m/>
  </r>
  <r>
    <x v="12"/>
    <x v="3"/>
    <s v="Persons:"/>
    <x v="17"/>
    <s v="CHE"/>
    <x v="34"/>
    <m/>
  </r>
  <r>
    <x v="12"/>
    <x v="3"/>
    <s v="Persons:"/>
    <x v="17"/>
    <s v="CHE"/>
    <x v="35"/>
    <m/>
  </r>
  <r>
    <x v="12"/>
    <x v="3"/>
    <s v="Persons:"/>
    <x v="17"/>
    <s v="CHE"/>
    <x v="36"/>
    <m/>
  </r>
  <r>
    <x v="12"/>
    <x v="3"/>
    <s v="Persons:"/>
    <x v="17"/>
    <s v="CHE"/>
    <x v="37"/>
    <m/>
  </r>
  <r>
    <x v="12"/>
    <x v="3"/>
    <s v="Persons:"/>
    <x v="17"/>
    <s v="CHE"/>
    <x v="38"/>
    <m/>
  </r>
  <r>
    <x v="12"/>
    <x v="3"/>
    <s v="Persons:"/>
    <x v="17"/>
    <s v="CHE"/>
    <x v="39"/>
    <m/>
  </r>
  <r>
    <x v="12"/>
    <x v="3"/>
    <s v="Persons:"/>
    <x v="17"/>
    <s v="CHE"/>
    <x v="40"/>
    <m/>
  </r>
  <r>
    <x v="12"/>
    <x v="3"/>
    <s v="Persons:"/>
    <x v="17"/>
    <s v="CHE"/>
    <x v="41"/>
    <m/>
  </r>
  <r>
    <x v="12"/>
    <x v="3"/>
    <s v="Persons:"/>
    <x v="17"/>
    <s v="CHE"/>
    <x v="42"/>
    <m/>
  </r>
  <r>
    <x v="12"/>
    <x v="3"/>
    <s v="Persons:"/>
    <x v="17"/>
    <s v="CHE"/>
    <x v="43"/>
    <m/>
  </r>
  <r>
    <x v="12"/>
    <x v="3"/>
    <s v="Persons:"/>
    <x v="17"/>
    <s v="CHE"/>
    <x v="44"/>
    <m/>
  </r>
  <r>
    <x v="12"/>
    <x v="3"/>
    <s v="Persons:"/>
    <x v="17"/>
    <s v="CHE"/>
    <x v="45"/>
    <m/>
  </r>
  <r>
    <x v="12"/>
    <x v="3"/>
    <s v="Persons:"/>
    <x v="17"/>
    <s v="CHE"/>
    <x v="46"/>
    <m/>
  </r>
  <r>
    <x v="12"/>
    <x v="3"/>
    <s v="Persons:"/>
    <x v="17"/>
    <s v="CHE"/>
    <x v="47"/>
    <m/>
  </r>
  <r>
    <x v="12"/>
    <x v="3"/>
    <s v="Persons:"/>
    <x v="17"/>
    <s v="CHE"/>
    <x v="48"/>
    <m/>
  </r>
  <r>
    <x v="12"/>
    <x v="3"/>
    <s v="Persons:"/>
    <x v="17"/>
    <s v="CHE"/>
    <x v="49"/>
    <m/>
  </r>
  <r>
    <x v="12"/>
    <x v="3"/>
    <s v="Persons:"/>
    <x v="17"/>
    <s v="CHE"/>
    <x v="50"/>
    <m/>
  </r>
  <r>
    <x v="12"/>
    <x v="3"/>
    <s v="Persons:"/>
    <x v="17"/>
    <s v="CHE"/>
    <x v="51"/>
    <m/>
  </r>
  <r>
    <x v="12"/>
    <x v="3"/>
    <s v="Persons:"/>
    <x v="17"/>
    <s v="CHE"/>
    <x v="52"/>
    <m/>
  </r>
  <r>
    <x v="12"/>
    <x v="3"/>
    <s v="Persons:"/>
    <x v="17"/>
    <s v="CHE"/>
    <x v="53"/>
    <m/>
  </r>
  <r>
    <x v="12"/>
    <x v="3"/>
    <s v="Persons:"/>
    <x v="17"/>
    <s v="CHE"/>
    <x v="54"/>
    <m/>
  </r>
  <r>
    <x v="12"/>
    <x v="3"/>
    <s v="Persons:"/>
    <x v="17"/>
    <s v="CHE"/>
    <x v="55"/>
    <m/>
  </r>
  <r>
    <x v="12"/>
    <x v="3"/>
    <s v="Persons:"/>
    <x v="17"/>
    <s v="CHE"/>
    <x v="56"/>
    <m/>
  </r>
  <r>
    <x v="12"/>
    <x v="3"/>
    <s v="Persons:"/>
    <x v="17"/>
    <s v="CHE"/>
    <x v="57"/>
    <m/>
  </r>
  <r>
    <x v="12"/>
    <x v="3"/>
    <s v="Persons:"/>
    <x v="17"/>
    <s v="CHE"/>
    <x v="58"/>
    <m/>
  </r>
  <r>
    <x v="12"/>
    <x v="3"/>
    <s v="Persons:"/>
    <x v="17"/>
    <s v="CHE"/>
    <x v="59"/>
    <m/>
  </r>
  <r>
    <x v="12"/>
    <x v="3"/>
    <s v="Persons:"/>
    <x v="17"/>
    <s v="CHE"/>
    <x v="60"/>
    <m/>
  </r>
  <r>
    <x v="12"/>
    <x v="3"/>
    <s v="Persons:"/>
    <x v="17"/>
    <s v="CHE"/>
    <x v="61"/>
    <m/>
  </r>
  <r>
    <x v="12"/>
    <x v="3"/>
    <s v="Persons:"/>
    <x v="17"/>
    <s v="CHE"/>
    <x v="62"/>
    <m/>
  </r>
  <r>
    <x v="12"/>
    <x v="3"/>
    <s v="Persons:"/>
    <x v="17"/>
    <s v="CHE"/>
    <x v="63"/>
    <m/>
  </r>
  <r>
    <x v="12"/>
    <x v="3"/>
    <s v="Persons:"/>
    <x v="18"/>
    <s v="NOR"/>
    <x v="0"/>
    <n v="3010"/>
  </r>
  <r>
    <x v="12"/>
    <x v="3"/>
    <s v="Persons:"/>
    <x v="18"/>
    <s v="NOR"/>
    <x v="1"/>
    <n v="2961"/>
  </r>
  <r>
    <x v="12"/>
    <x v="3"/>
    <s v="Persons:"/>
    <x v="18"/>
    <s v="NOR"/>
    <x v="2"/>
    <n v="2897"/>
  </r>
  <r>
    <x v="12"/>
    <x v="3"/>
    <s v="Persons:"/>
    <x v="18"/>
    <s v="NOR"/>
    <x v="3"/>
    <n v="2855"/>
  </r>
  <r>
    <x v="12"/>
    <x v="3"/>
    <s v="Persons:"/>
    <x v="18"/>
    <s v="NOR"/>
    <x v="4"/>
    <n v="2865"/>
  </r>
  <r>
    <x v="12"/>
    <x v="3"/>
    <s v="Persons:"/>
    <x v="18"/>
    <s v="NOR"/>
    <x v="5"/>
    <n v="2831"/>
  </r>
  <r>
    <x v="12"/>
    <x v="3"/>
    <s v="Persons:"/>
    <x v="18"/>
    <s v="NOR"/>
    <x v="6"/>
    <n v="2799"/>
  </r>
  <r>
    <x v="12"/>
    <x v="3"/>
    <s v="Persons:"/>
    <x v="18"/>
    <s v="NOR"/>
    <x v="7"/>
    <n v="2785"/>
  </r>
  <r>
    <x v="12"/>
    <x v="3"/>
    <s v="Persons:"/>
    <x v="18"/>
    <s v="NOR"/>
    <x v="8"/>
    <n v="2768"/>
  </r>
  <r>
    <x v="12"/>
    <x v="3"/>
    <s v="Persons:"/>
    <x v="18"/>
    <s v="NOR"/>
    <x v="9"/>
    <n v="2725"/>
  </r>
  <r>
    <x v="12"/>
    <x v="3"/>
    <s v="Persons:"/>
    <x v="18"/>
    <s v="NOR"/>
    <x v="10"/>
    <n v="2705"/>
  </r>
  <r>
    <x v="12"/>
    <x v="3"/>
    <s v="Persons:"/>
    <x v="18"/>
    <s v="NOR"/>
    <x v="11"/>
    <n v="2670"/>
  </r>
  <r>
    <x v="12"/>
    <x v="3"/>
    <s v="Persons:"/>
    <x v="18"/>
    <s v="NOR"/>
    <x v="12"/>
    <n v="2624"/>
  </r>
  <r>
    <x v="12"/>
    <x v="3"/>
    <s v="Persons:"/>
    <x v="18"/>
    <s v="NOR"/>
    <x v="13"/>
    <n v="2595"/>
  </r>
  <r>
    <x v="12"/>
    <x v="3"/>
    <s v="Persons:"/>
    <x v="18"/>
    <s v="NOR"/>
    <x v="14"/>
    <n v="2581"/>
  </r>
  <r>
    <x v="12"/>
    <x v="3"/>
    <s v="Persons:"/>
    <x v="18"/>
    <s v="NOR"/>
    <x v="15"/>
    <n v="2565"/>
  </r>
  <r>
    <x v="12"/>
    <x v="3"/>
    <s v="Persons:"/>
    <x v="18"/>
    <s v="NOR"/>
    <x v="16"/>
    <n v="2488"/>
  </r>
  <r>
    <x v="12"/>
    <x v="3"/>
    <s v="Persons:"/>
    <x v="18"/>
    <s v="NOR"/>
    <x v="17"/>
    <n v="2424"/>
  </r>
  <r>
    <x v="12"/>
    <x v="3"/>
    <s v="Persons:"/>
    <x v="18"/>
    <s v="NOR"/>
    <x v="18"/>
    <n v="2383"/>
  </r>
  <r>
    <x v="12"/>
    <x v="3"/>
    <s v="Persons:"/>
    <x v="18"/>
    <s v="NOR"/>
    <x v="19"/>
    <n v="2356"/>
  </r>
  <r>
    <x v="12"/>
    <x v="3"/>
    <s v="Persons:"/>
    <x v="18"/>
    <s v="NOR"/>
    <x v="20"/>
    <n v="2352"/>
  </r>
  <r>
    <x v="12"/>
    <x v="3"/>
    <s v="Persons:"/>
    <x v="18"/>
    <s v="NOR"/>
    <x v="21"/>
    <n v="2386"/>
  </r>
  <r>
    <x v="12"/>
    <x v="3"/>
    <s v="Persons:"/>
    <x v="18"/>
    <s v="NOR"/>
    <x v="22"/>
    <n v="2391"/>
  </r>
  <r>
    <x v="12"/>
    <x v="3"/>
    <s v="Persons:"/>
    <x v="18"/>
    <s v="NOR"/>
    <x v="23"/>
    <n v="2371"/>
  </r>
  <r>
    <x v="12"/>
    <x v="3"/>
    <s v="Persons:"/>
    <x v="18"/>
    <s v="NOR"/>
    <x v="24"/>
    <n v="2356"/>
  </r>
  <r>
    <x v="12"/>
    <x v="3"/>
    <s v="Persons:"/>
    <x v="18"/>
    <s v="NOR"/>
    <x v="25"/>
    <n v="2342"/>
  </r>
  <r>
    <x v="12"/>
    <x v="3"/>
    <s v="Persons:"/>
    <x v="18"/>
    <s v="NOR"/>
    <x v="26"/>
    <n v="2299"/>
  </r>
  <r>
    <x v="12"/>
    <x v="3"/>
    <s v="Persons:"/>
    <x v="18"/>
    <s v="NOR"/>
    <x v="27"/>
    <n v="2246"/>
  </r>
  <r>
    <x v="12"/>
    <x v="3"/>
    <s v="Persons:"/>
    <x v="18"/>
    <s v="NOR"/>
    <x v="28"/>
    <n v="2203.8000000000002"/>
  </r>
  <r>
    <x v="12"/>
    <x v="3"/>
    <s v="Persons:"/>
    <x v="18"/>
    <s v="NOR"/>
    <x v="29"/>
    <n v="2169.4"/>
  </r>
  <r>
    <x v="12"/>
    <x v="3"/>
    <s v="Persons:"/>
    <x v="18"/>
    <s v="NOR"/>
    <x v="30"/>
    <n v="2151"/>
  </r>
  <r>
    <x v="12"/>
    <x v="3"/>
    <s v="Persons:"/>
    <x v="18"/>
    <s v="NOR"/>
    <x v="31"/>
    <n v="2135.1"/>
  </r>
  <r>
    <x v="12"/>
    <x v="3"/>
    <s v="Persons:"/>
    <x v="18"/>
    <s v="NOR"/>
    <x v="32"/>
    <n v="2128.9"/>
  </r>
  <r>
    <x v="12"/>
    <x v="3"/>
    <s v="Persons:"/>
    <x v="18"/>
    <s v="NOR"/>
    <x v="33"/>
    <n v="2146.9"/>
  </r>
  <r>
    <x v="12"/>
    <x v="3"/>
    <s v="Persons:"/>
    <x v="18"/>
    <s v="NOR"/>
    <x v="34"/>
    <n v="2160.9"/>
  </r>
  <r>
    <x v="12"/>
    <x v="3"/>
    <s v="Persons:"/>
    <x v="18"/>
    <s v="NOR"/>
    <x v="35"/>
    <n v="2189.5"/>
  </r>
  <r>
    <x v="12"/>
    <x v="3"/>
    <s v="Persons:"/>
    <x v="18"/>
    <s v="NOR"/>
    <x v="36"/>
    <n v="2176.3000000000002"/>
  </r>
  <r>
    <x v="12"/>
    <x v="3"/>
    <s v="Persons:"/>
    <x v="18"/>
    <s v="NOR"/>
    <x v="37"/>
    <n v="2129.4"/>
  </r>
  <r>
    <x v="12"/>
    <x v="3"/>
    <s v="Persons:"/>
    <x v="18"/>
    <s v="NOR"/>
    <x v="38"/>
    <n v="2073.5"/>
  </r>
  <r>
    <x v="12"/>
    <x v="3"/>
    <s v="Persons:"/>
    <x v="18"/>
    <s v="NOR"/>
    <x v="39"/>
    <n v="2027.8"/>
  </r>
  <r>
    <x v="12"/>
    <x v="3"/>
    <s v="Persons:"/>
    <x v="18"/>
    <s v="NOR"/>
    <x v="40"/>
    <n v="2018"/>
  </r>
  <r>
    <x v="12"/>
    <x v="3"/>
    <s v="Persons:"/>
    <x v="18"/>
    <s v="NOR"/>
    <x v="41"/>
    <n v="2004.6"/>
  </r>
  <r>
    <x v="12"/>
    <x v="3"/>
    <s v="Persons:"/>
    <x v="18"/>
    <s v="NOR"/>
    <x v="42"/>
    <n v="1991.3"/>
  </r>
  <r>
    <x v="12"/>
    <x v="3"/>
    <s v="Persons:"/>
    <x v="18"/>
    <s v="NOR"/>
    <x v="43"/>
    <n v="1958.8"/>
  </r>
  <r>
    <x v="12"/>
    <x v="3"/>
    <s v="Persons:"/>
    <x v="18"/>
    <s v="NOR"/>
    <x v="44"/>
    <n v="1918.4"/>
  </r>
  <r>
    <x v="12"/>
    <x v="3"/>
    <s v="Persons:"/>
    <x v="18"/>
    <s v="NOR"/>
    <x v="45"/>
    <n v="1887.2"/>
  </r>
  <r>
    <x v="12"/>
    <x v="3"/>
    <s v="Persons:"/>
    <x v="18"/>
    <s v="NOR"/>
    <x v="46"/>
    <n v="1846.9"/>
  </r>
  <r>
    <x v="12"/>
    <x v="3"/>
    <s v="Persons:"/>
    <x v="18"/>
    <s v="NOR"/>
    <x v="47"/>
    <n v="1803"/>
  </r>
  <r>
    <x v="12"/>
    <x v="3"/>
    <s v="Persons:"/>
    <x v="18"/>
    <s v="NOR"/>
    <x v="48"/>
    <n v="1751.4"/>
  </r>
  <r>
    <x v="12"/>
    <x v="3"/>
    <s v="Persons:"/>
    <x v="18"/>
    <s v="NOR"/>
    <x v="49"/>
    <n v="1705.4"/>
  </r>
  <r>
    <x v="12"/>
    <x v="3"/>
    <s v="Persons:"/>
    <x v="18"/>
    <s v="NOR"/>
    <x v="50"/>
    <n v="1683.1"/>
  </r>
  <r>
    <x v="12"/>
    <x v="3"/>
    <s v="Persons:"/>
    <x v="18"/>
    <s v="NOR"/>
    <x v="51"/>
    <n v="1671.7"/>
  </r>
  <r>
    <x v="12"/>
    <x v="3"/>
    <s v="Persons:"/>
    <x v="18"/>
    <s v="NOR"/>
    <x v="52"/>
    <m/>
  </r>
  <r>
    <x v="12"/>
    <x v="3"/>
    <s v="Persons:"/>
    <x v="18"/>
    <s v="NOR"/>
    <x v="53"/>
    <n v="1621.2"/>
  </r>
  <r>
    <x v="12"/>
    <x v="3"/>
    <s v="Persons:"/>
    <x v="18"/>
    <s v="NOR"/>
    <x v="54"/>
    <m/>
  </r>
  <r>
    <x v="12"/>
    <x v="3"/>
    <s v="Persons:"/>
    <x v="18"/>
    <s v="NOR"/>
    <x v="55"/>
    <m/>
  </r>
  <r>
    <x v="12"/>
    <x v="3"/>
    <s v="Persons:"/>
    <x v="18"/>
    <s v="NOR"/>
    <x v="56"/>
    <m/>
  </r>
  <r>
    <x v="12"/>
    <x v="3"/>
    <s v="Persons:"/>
    <x v="18"/>
    <s v="NOR"/>
    <x v="57"/>
    <m/>
  </r>
  <r>
    <x v="12"/>
    <x v="3"/>
    <s v="Persons:"/>
    <x v="18"/>
    <s v="NOR"/>
    <x v="58"/>
    <m/>
  </r>
  <r>
    <x v="12"/>
    <x v="3"/>
    <s v="Persons:"/>
    <x v="18"/>
    <s v="NOR"/>
    <x v="59"/>
    <m/>
  </r>
  <r>
    <x v="12"/>
    <x v="3"/>
    <s v="Persons:"/>
    <x v="18"/>
    <s v="NOR"/>
    <x v="60"/>
    <m/>
  </r>
  <r>
    <x v="12"/>
    <x v="3"/>
    <s v="Persons:"/>
    <x v="18"/>
    <s v="NOR"/>
    <x v="61"/>
    <m/>
  </r>
  <r>
    <x v="12"/>
    <x v="3"/>
    <s v="Persons:"/>
    <x v="18"/>
    <s v="NOR"/>
    <x v="62"/>
    <m/>
  </r>
  <r>
    <x v="12"/>
    <x v="3"/>
    <s v="Persons:"/>
    <x v="18"/>
    <s v="NOR"/>
    <x v="63"/>
    <m/>
  </r>
  <r>
    <x v="12"/>
    <x v="3"/>
    <s v="Persons:"/>
    <x v="19"/>
    <s v="EU15"/>
    <x v="0"/>
    <n v="213109.5"/>
  </r>
  <r>
    <x v="12"/>
    <x v="3"/>
    <s v="Persons:"/>
    <x v="19"/>
    <s v="EU15"/>
    <x v="1"/>
    <n v="210429.1"/>
  </r>
  <r>
    <x v="12"/>
    <x v="3"/>
    <s v="Persons:"/>
    <x v="19"/>
    <s v="EU15"/>
    <x v="2"/>
    <n v="208164.3"/>
  </r>
  <r>
    <x v="12"/>
    <x v="3"/>
    <s v="Persons:"/>
    <x v="19"/>
    <s v="EU15"/>
    <x v="3"/>
    <n v="206126"/>
  </r>
  <r>
    <x v="12"/>
    <x v="3"/>
    <s v="Persons:"/>
    <x v="19"/>
    <s v="EU15"/>
    <x v="4"/>
    <n v="207910.3"/>
  </r>
  <r>
    <x v="12"/>
    <x v="3"/>
    <s v="Persons:"/>
    <x v="19"/>
    <s v="EU15"/>
    <x v="5"/>
    <n v="206466.1"/>
  </r>
  <r>
    <x v="12"/>
    <x v="3"/>
    <s v="Persons:"/>
    <x v="19"/>
    <s v="EU15"/>
    <x v="6"/>
    <n v="205068.1"/>
  </r>
  <r>
    <x v="12"/>
    <x v="3"/>
    <s v="Persons:"/>
    <x v="19"/>
    <s v="EU15"/>
    <x v="7"/>
    <n v="203987.3"/>
  </r>
  <r>
    <x v="12"/>
    <x v="3"/>
    <s v="Persons:"/>
    <x v="19"/>
    <s v="EU15"/>
    <x v="8"/>
    <n v="202646.8"/>
  </r>
  <r>
    <x v="12"/>
    <x v="3"/>
    <s v="Persons:"/>
    <x v="19"/>
    <s v="EU15"/>
    <x v="9"/>
    <n v="202171.5"/>
  </r>
  <r>
    <x v="12"/>
    <x v="3"/>
    <s v="Persons:"/>
    <x v="19"/>
    <s v="EU15"/>
    <x v="10"/>
    <n v="201451.3"/>
  </r>
  <r>
    <x v="12"/>
    <x v="3"/>
    <s v="Persons:"/>
    <x v="19"/>
    <s v="EU15"/>
    <x v="11"/>
    <n v="200733.1"/>
  </r>
  <r>
    <x v="12"/>
    <x v="3"/>
    <s v="Persons:"/>
    <x v="19"/>
    <s v="EU15"/>
    <x v="12"/>
    <n v="199021.1"/>
  </r>
  <r>
    <x v="12"/>
    <x v="3"/>
    <s v="Persons:"/>
    <x v="19"/>
    <s v="EU15"/>
    <x v="13"/>
    <n v="198425"/>
  </r>
  <r>
    <x v="12"/>
    <x v="3"/>
    <s v="Persons:"/>
    <x v="19"/>
    <s v="EU15"/>
    <x v="14"/>
    <n v="198204.3"/>
  </r>
  <r>
    <x v="12"/>
    <x v="3"/>
    <s v="Persons:"/>
    <x v="19"/>
    <s v="EU15"/>
    <x v="15"/>
    <n v="197622.3"/>
  </r>
  <r>
    <x v="12"/>
    <x v="3"/>
    <s v="Persons:"/>
    <x v="19"/>
    <s v="EU15"/>
    <x v="16"/>
    <n v="195711"/>
  </r>
  <r>
    <x v="12"/>
    <x v="3"/>
    <s v="Persons:"/>
    <x v="19"/>
    <s v="EU15"/>
    <x v="17"/>
    <n v="193893.7"/>
  </r>
  <r>
    <x v="12"/>
    <x v="3"/>
    <s v="Persons:"/>
    <x v="19"/>
    <s v="EU15"/>
    <x v="18"/>
    <n v="191707.7"/>
  </r>
  <r>
    <x v="12"/>
    <x v="3"/>
    <s v="Persons:"/>
    <x v="19"/>
    <s v="EU15"/>
    <x v="19"/>
    <n v="189934"/>
  </r>
  <r>
    <x v="12"/>
    <x v="3"/>
    <s v="Persons:"/>
    <x v="19"/>
    <s v="EU15"/>
    <x v="20"/>
    <n v="188113.8"/>
  </r>
  <r>
    <x v="12"/>
    <x v="3"/>
    <s v="Persons:"/>
    <x v="19"/>
    <s v="EU15"/>
    <x v="21"/>
    <n v="186179.1"/>
  </r>
  <r>
    <x v="12"/>
    <x v="3"/>
    <s v="Persons:"/>
    <x v="19"/>
    <s v="EU15"/>
    <x v="22"/>
    <n v="183932"/>
  </r>
  <r>
    <x v="12"/>
    <x v="3"/>
    <s v="Persons:"/>
    <x v="19"/>
    <s v="EU15"/>
    <x v="23"/>
    <n v="183284.2"/>
  </r>
  <r>
    <x v="12"/>
    <x v="3"/>
    <s v="Persons:"/>
    <x v="19"/>
    <s v="EU15"/>
    <x v="24"/>
    <n v="181180.9"/>
  </r>
  <r>
    <x v="12"/>
    <x v="3"/>
    <s v="Persons:"/>
    <x v="19"/>
    <s v="EU15"/>
    <x v="25"/>
    <n v="179178.8"/>
  </r>
  <r>
    <x v="12"/>
    <x v="3"/>
    <s v="Persons:"/>
    <x v="19"/>
    <s v="EU15"/>
    <x v="26"/>
    <n v="177239"/>
  </r>
  <r>
    <x v="12"/>
    <x v="3"/>
    <s v="Persons:"/>
    <x v="19"/>
    <s v="EU15"/>
    <x v="27"/>
    <n v="175825"/>
  </r>
  <r>
    <x v="12"/>
    <x v="3"/>
    <s v="Persons:"/>
    <x v="19"/>
    <s v="EU15"/>
    <x v="28"/>
    <n v="174530.5"/>
  </r>
  <r>
    <x v="12"/>
    <x v="3"/>
    <s v="Persons:"/>
    <x v="19"/>
    <s v="EU15"/>
    <x v="29"/>
    <m/>
  </r>
  <r>
    <x v="12"/>
    <x v="3"/>
    <s v="Persons:"/>
    <x v="19"/>
    <s v="EU15"/>
    <x v="30"/>
    <m/>
  </r>
  <r>
    <x v="12"/>
    <x v="3"/>
    <s v="Persons:"/>
    <x v="19"/>
    <s v="EU15"/>
    <x v="31"/>
    <m/>
  </r>
  <r>
    <x v="12"/>
    <x v="3"/>
    <s v="Persons:"/>
    <x v="19"/>
    <s v="EU15"/>
    <x v="32"/>
    <m/>
  </r>
  <r>
    <x v="12"/>
    <x v="3"/>
    <s v="Persons:"/>
    <x v="19"/>
    <s v="EU15"/>
    <x v="33"/>
    <m/>
  </r>
  <r>
    <x v="12"/>
    <x v="3"/>
    <s v="Persons:"/>
    <x v="19"/>
    <s v="EU15"/>
    <x v="34"/>
    <m/>
  </r>
  <r>
    <x v="12"/>
    <x v="3"/>
    <s v="Persons:"/>
    <x v="19"/>
    <s v="EU15"/>
    <x v="35"/>
    <m/>
  </r>
  <r>
    <x v="12"/>
    <x v="3"/>
    <s v="Persons:"/>
    <x v="19"/>
    <s v="EU15"/>
    <x v="36"/>
    <m/>
  </r>
  <r>
    <x v="12"/>
    <x v="3"/>
    <s v="Persons:"/>
    <x v="19"/>
    <s v="EU15"/>
    <x v="37"/>
    <m/>
  </r>
  <r>
    <x v="12"/>
    <x v="3"/>
    <s v="Persons:"/>
    <x v="19"/>
    <s v="EU15"/>
    <x v="38"/>
    <m/>
  </r>
  <r>
    <x v="12"/>
    <x v="3"/>
    <s v="Persons:"/>
    <x v="19"/>
    <s v="EU15"/>
    <x v="39"/>
    <m/>
  </r>
  <r>
    <x v="12"/>
    <x v="3"/>
    <s v="Persons:"/>
    <x v="19"/>
    <s v="EU15"/>
    <x v="40"/>
    <m/>
  </r>
  <r>
    <x v="12"/>
    <x v="3"/>
    <s v="Persons:"/>
    <x v="19"/>
    <s v="EU15"/>
    <x v="41"/>
    <m/>
  </r>
  <r>
    <x v="12"/>
    <x v="3"/>
    <s v="Persons:"/>
    <x v="19"/>
    <s v="EU15"/>
    <x v="42"/>
    <m/>
  </r>
  <r>
    <x v="12"/>
    <x v="3"/>
    <s v="Persons:"/>
    <x v="19"/>
    <s v="EU15"/>
    <x v="43"/>
    <m/>
  </r>
  <r>
    <x v="12"/>
    <x v="3"/>
    <s v="Persons:"/>
    <x v="19"/>
    <s v="EU15"/>
    <x v="44"/>
    <m/>
  </r>
  <r>
    <x v="12"/>
    <x v="3"/>
    <s v="Persons:"/>
    <x v="19"/>
    <s v="EU15"/>
    <x v="45"/>
    <m/>
  </r>
  <r>
    <x v="12"/>
    <x v="3"/>
    <s v="Persons:"/>
    <x v="19"/>
    <s v="EU15"/>
    <x v="46"/>
    <m/>
  </r>
  <r>
    <x v="12"/>
    <x v="3"/>
    <s v="Persons:"/>
    <x v="19"/>
    <s v="EU15"/>
    <x v="47"/>
    <m/>
  </r>
  <r>
    <x v="12"/>
    <x v="3"/>
    <s v="Persons:"/>
    <x v="19"/>
    <s v="EU15"/>
    <x v="48"/>
    <m/>
  </r>
  <r>
    <x v="12"/>
    <x v="3"/>
    <s v="Persons:"/>
    <x v="19"/>
    <s v="EU15"/>
    <x v="49"/>
    <m/>
  </r>
  <r>
    <x v="12"/>
    <x v="3"/>
    <s v="Persons:"/>
    <x v="19"/>
    <s v="EU15"/>
    <x v="50"/>
    <m/>
  </r>
  <r>
    <x v="12"/>
    <x v="3"/>
    <s v="Persons:"/>
    <x v="19"/>
    <s v="EU15"/>
    <x v="51"/>
    <m/>
  </r>
  <r>
    <x v="12"/>
    <x v="3"/>
    <s v="Persons:"/>
    <x v="19"/>
    <s v="EU15"/>
    <x v="52"/>
    <m/>
  </r>
  <r>
    <x v="12"/>
    <x v="3"/>
    <s v="Persons:"/>
    <x v="19"/>
    <s v="EU15"/>
    <x v="53"/>
    <m/>
  </r>
  <r>
    <x v="12"/>
    <x v="3"/>
    <s v="Persons:"/>
    <x v="19"/>
    <s v="EU15"/>
    <x v="54"/>
    <m/>
  </r>
  <r>
    <x v="12"/>
    <x v="3"/>
    <s v="Persons:"/>
    <x v="19"/>
    <s v="EU15"/>
    <x v="55"/>
    <m/>
  </r>
  <r>
    <x v="12"/>
    <x v="3"/>
    <s v="Persons:"/>
    <x v="19"/>
    <s v="EU15"/>
    <x v="56"/>
    <m/>
  </r>
  <r>
    <x v="12"/>
    <x v="3"/>
    <s v="Persons:"/>
    <x v="19"/>
    <s v="EU15"/>
    <x v="57"/>
    <m/>
  </r>
  <r>
    <x v="12"/>
    <x v="3"/>
    <s v="Persons:"/>
    <x v="19"/>
    <s v="EU15"/>
    <x v="58"/>
    <m/>
  </r>
  <r>
    <x v="12"/>
    <x v="3"/>
    <s v="Persons:"/>
    <x v="19"/>
    <s v="EU15"/>
    <x v="59"/>
    <m/>
  </r>
  <r>
    <x v="12"/>
    <x v="3"/>
    <s v="Persons:"/>
    <x v="19"/>
    <s v="EU15"/>
    <x v="60"/>
    <m/>
  </r>
  <r>
    <x v="12"/>
    <x v="3"/>
    <s v="Persons:"/>
    <x v="19"/>
    <s v="EU15"/>
    <x v="61"/>
    <m/>
  </r>
  <r>
    <x v="12"/>
    <x v="3"/>
    <s v="Persons:"/>
    <x v="19"/>
    <s v="EU15"/>
    <x v="62"/>
    <m/>
  </r>
  <r>
    <x v="12"/>
    <x v="3"/>
    <s v="Persons:"/>
    <x v="19"/>
    <s v="EU15"/>
    <x v="63"/>
    <m/>
  </r>
  <r>
    <x v="13"/>
    <x v="3"/>
    <s v="Persons:"/>
    <x v="0"/>
    <s v="BEL"/>
    <x v="0"/>
    <n v="11760.2"/>
  </r>
  <r>
    <x v="13"/>
    <x v="3"/>
    <s v="Persons:"/>
    <x v="0"/>
    <s v="BEL"/>
    <x v="1"/>
    <n v="11680.2"/>
  </r>
  <r>
    <x v="13"/>
    <x v="3"/>
    <s v="Persons:"/>
    <x v="0"/>
    <s v="BEL"/>
    <x v="2"/>
    <n v="11586.2"/>
  </r>
  <r>
    <x v="13"/>
    <x v="3"/>
    <s v="Persons:"/>
    <x v="0"/>
    <s v="BEL"/>
    <x v="3"/>
    <n v="11538.6"/>
  </r>
  <r>
    <x v="13"/>
    <x v="3"/>
    <s v="Persons:"/>
    <x v="0"/>
    <s v="BEL"/>
    <x v="4"/>
    <n v="11489"/>
  </r>
  <r>
    <x v="13"/>
    <x v="3"/>
    <s v="Persons:"/>
    <x v="0"/>
    <s v="BEL"/>
    <x v="5"/>
    <n v="11427.1"/>
  </r>
  <r>
    <x v="13"/>
    <x v="3"/>
    <s v="Persons:"/>
    <x v="0"/>
    <s v="BEL"/>
    <x v="6"/>
    <n v="11375.2"/>
  </r>
  <r>
    <x v="13"/>
    <x v="3"/>
    <s v="Persons:"/>
    <x v="0"/>
    <s v="BEL"/>
    <x v="7"/>
    <n v="11331.4"/>
  </r>
  <r>
    <x v="13"/>
    <x v="3"/>
    <s v="Persons:"/>
    <x v="0"/>
    <s v="BEL"/>
    <x v="8"/>
    <n v="11274.2"/>
  </r>
  <r>
    <x v="13"/>
    <x v="3"/>
    <s v="Persons:"/>
    <x v="0"/>
    <s v="BEL"/>
    <x v="9"/>
    <n v="11209.1"/>
  </r>
  <r>
    <x v="13"/>
    <x v="3"/>
    <s v="Persons:"/>
    <x v="0"/>
    <s v="BEL"/>
    <x v="10"/>
    <n v="11159.4"/>
  </r>
  <r>
    <x v="13"/>
    <x v="3"/>
    <s v="Persons:"/>
    <x v="0"/>
    <s v="BEL"/>
    <x v="11"/>
    <n v="11106.9"/>
  </r>
  <r>
    <x v="13"/>
    <x v="3"/>
    <s v="Persons:"/>
    <x v="0"/>
    <s v="BEL"/>
    <x v="12"/>
    <n v="11038.3"/>
  </r>
  <r>
    <x v="13"/>
    <x v="3"/>
    <s v="Persons:"/>
    <x v="0"/>
    <s v="BEL"/>
    <x v="13"/>
    <n v="10920.3"/>
  </r>
  <r>
    <x v="13"/>
    <x v="3"/>
    <s v="Persons:"/>
    <x v="0"/>
    <s v="BEL"/>
    <x v="14"/>
    <n v="10796.5"/>
  </r>
  <r>
    <x v="13"/>
    <x v="3"/>
    <s v="Persons:"/>
    <x v="0"/>
    <s v="BEL"/>
    <x v="15"/>
    <n v="10710"/>
  </r>
  <r>
    <x v="13"/>
    <x v="3"/>
    <s v="Persons:"/>
    <x v="0"/>
    <s v="BEL"/>
    <x v="16"/>
    <n v="10625.7"/>
  </r>
  <r>
    <x v="13"/>
    <x v="3"/>
    <s v="Persons:"/>
    <x v="0"/>
    <s v="BEL"/>
    <x v="17"/>
    <n v="10548"/>
  </r>
  <r>
    <x v="13"/>
    <x v="3"/>
    <s v="Persons:"/>
    <x v="0"/>
    <s v="BEL"/>
    <x v="18"/>
    <n v="10478.6"/>
  </r>
  <r>
    <x v="13"/>
    <x v="3"/>
    <s v="Persons:"/>
    <x v="0"/>
    <s v="BEL"/>
    <x v="19"/>
    <n v="10421.1"/>
  </r>
  <r>
    <x v="13"/>
    <x v="3"/>
    <s v="Persons:"/>
    <x v="0"/>
    <s v="BEL"/>
    <x v="20"/>
    <n v="10376.1"/>
  </r>
  <r>
    <x v="13"/>
    <x v="3"/>
    <s v="Persons:"/>
    <x v="0"/>
    <s v="BEL"/>
    <x v="21"/>
    <n v="10332.799999999999"/>
  </r>
  <r>
    <x v="13"/>
    <x v="3"/>
    <s v="Persons:"/>
    <x v="0"/>
    <s v="BEL"/>
    <x v="22"/>
    <n v="10286.6"/>
  </r>
  <r>
    <x v="13"/>
    <x v="3"/>
    <s v="Persons:"/>
    <x v="0"/>
    <s v="BEL"/>
    <x v="23"/>
    <n v="10251.299999999999"/>
  </r>
  <r>
    <x v="13"/>
    <x v="3"/>
    <s v="Persons:"/>
    <x v="0"/>
    <s v="BEL"/>
    <x v="24"/>
    <n v="10226.4"/>
  </r>
  <r>
    <x v="13"/>
    <x v="3"/>
    <s v="Persons:"/>
    <x v="0"/>
    <s v="BEL"/>
    <x v="25"/>
    <n v="10203"/>
  </r>
  <r>
    <x v="13"/>
    <x v="3"/>
    <s v="Persons:"/>
    <x v="0"/>
    <s v="BEL"/>
    <x v="26"/>
    <n v="10181.200000000001"/>
  </r>
  <r>
    <x v="13"/>
    <x v="3"/>
    <s v="Persons:"/>
    <x v="0"/>
    <s v="BEL"/>
    <x v="27"/>
    <n v="10156.6"/>
  </r>
  <r>
    <x v="13"/>
    <x v="3"/>
    <s v="Persons:"/>
    <x v="0"/>
    <s v="BEL"/>
    <x v="28"/>
    <n v="10136.799999999999"/>
  </r>
  <r>
    <x v="13"/>
    <x v="3"/>
    <s v="Persons:"/>
    <x v="0"/>
    <s v="BEL"/>
    <x v="29"/>
    <n v="10115.6"/>
  </r>
  <r>
    <x v="13"/>
    <x v="3"/>
    <s v="Persons:"/>
    <x v="0"/>
    <s v="BEL"/>
    <x v="30"/>
    <n v="10084.5"/>
  </r>
  <r>
    <x v="13"/>
    <x v="3"/>
    <s v="Persons:"/>
    <x v="0"/>
    <s v="BEL"/>
    <x v="31"/>
    <n v="10045.200000000001"/>
  </r>
  <r>
    <x v="13"/>
    <x v="3"/>
    <s v="Persons:"/>
    <x v="0"/>
    <s v="BEL"/>
    <x v="32"/>
    <n v="10004.5"/>
  </r>
  <r>
    <x v="13"/>
    <x v="3"/>
    <s v="Persons:"/>
    <x v="0"/>
    <s v="BEL"/>
    <x v="33"/>
    <n v="9967.4000000000015"/>
  </r>
  <r>
    <x v="13"/>
    <x v="3"/>
    <s v="Persons:"/>
    <x v="0"/>
    <s v="BEL"/>
    <x v="34"/>
    <n v="9937.7000000000007"/>
  </r>
  <r>
    <x v="13"/>
    <x v="3"/>
    <s v="Persons:"/>
    <x v="0"/>
    <s v="BEL"/>
    <x v="35"/>
    <n v="9901.7000000000007"/>
  </r>
  <r>
    <x v="13"/>
    <x v="3"/>
    <s v="Persons:"/>
    <x v="0"/>
    <s v="BEL"/>
    <x v="36"/>
    <n v="9870.2000000000007"/>
  </r>
  <r>
    <x v="13"/>
    <x v="3"/>
    <s v="Persons:"/>
    <x v="0"/>
    <s v="BEL"/>
    <x v="37"/>
    <n v="9861.8000000000011"/>
  </r>
  <r>
    <x v="13"/>
    <x v="3"/>
    <s v="Persons:"/>
    <x v="0"/>
    <s v="BEL"/>
    <x v="38"/>
    <n v="9858.3000000000011"/>
  </r>
  <r>
    <x v="13"/>
    <x v="3"/>
    <s v="Persons:"/>
    <x v="0"/>
    <s v="BEL"/>
    <x v="39"/>
    <n v="9855.4000000000015"/>
  </r>
  <r>
    <x v="13"/>
    <x v="3"/>
    <s v="Persons:"/>
    <x v="0"/>
    <s v="BEL"/>
    <x v="40"/>
    <n v="9855.5"/>
  </r>
  <r>
    <x v="13"/>
    <x v="3"/>
    <s v="Persons:"/>
    <x v="0"/>
    <s v="BEL"/>
    <x v="41"/>
    <n v="9856.3000000000011"/>
  </r>
  <r>
    <x v="13"/>
    <x v="3"/>
    <s v="Persons:"/>
    <x v="0"/>
    <s v="BEL"/>
    <x v="42"/>
    <n v="9859"/>
  </r>
  <r>
    <x v="13"/>
    <x v="3"/>
    <s v="Persons:"/>
    <x v="0"/>
    <s v="BEL"/>
    <x v="43"/>
    <n v="9859.2000000000007"/>
  </r>
  <r>
    <x v="13"/>
    <x v="3"/>
    <s v="Persons:"/>
    <x v="0"/>
    <s v="BEL"/>
    <x v="44"/>
    <n v="9848.4000000000015"/>
  </r>
  <r>
    <x v="13"/>
    <x v="3"/>
    <s v="Persons:"/>
    <x v="0"/>
    <s v="BEL"/>
    <x v="45"/>
    <n v="9839.5"/>
  </r>
  <r>
    <x v="13"/>
    <x v="3"/>
    <s v="Persons:"/>
    <x v="0"/>
    <s v="BEL"/>
    <x v="46"/>
    <n v="9830.4000000000015"/>
  </r>
  <r>
    <x v="13"/>
    <x v="3"/>
    <s v="Persons:"/>
    <x v="0"/>
    <s v="BEL"/>
    <x v="47"/>
    <n v="9818.2000000000007"/>
  </r>
  <r>
    <x v="13"/>
    <x v="3"/>
    <s v="Persons:"/>
    <x v="0"/>
    <s v="BEL"/>
    <x v="48"/>
    <n v="9800.7000000000007"/>
  </r>
  <r>
    <x v="13"/>
    <x v="3"/>
    <s v="Persons:"/>
    <x v="0"/>
    <s v="BEL"/>
    <x v="49"/>
    <n v="9772.4"/>
  </r>
  <r>
    <x v="13"/>
    <x v="3"/>
    <s v="Persons:"/>
    <x v="0"/>
    <s v="BEL"/>
    <x v="50"/>
    <n v="9741.7000000000007"/>
  </r>
  <r>
    <x v="13"/>
    <x v="3"/>
    <s v="Persons:"/>
    <x v="0"/>
    <s v="BEL"/>
    <x v="51"/>
    <n v="9711.1"/>
  </r>
  <r>
    <x v="13"/>
    <x v="3"/>
    <s v="Persons:"/>
    <x v="0"/>
    <s v="BEL"/>
    <x v="52"/>
    <n v="9673.2000000000007"/>
  </r>
  <r>
    <x v="13"/>
    <x v="3"/>
    <s v="Persons:"/>
    <x v="0"/>
    <s v="BEL"/>
    <x v="53"/>
    <n v="9655.5"/>
  </r>
  <r>
    <x v="13"/>
    <x v="3"/>
    <s v="Persons:"/>
    <x v="0"/>
    <s v="BEL"/>
    <x v="54"/>
    <n v="9646"/>
  </r>
  <r>
    <x v="13"/>
    <x v="3"/>
    <s v="Persons:"/>
    <x v="0"/>
    <s v="BEL"/>
    <x v="55"/>
    <n v="9618.8000000000011"/>
  </r>
  <r>
    <x v="13"/>
    <x v="3"/>
    <s v="Persons:"/>
    <x v="0"/>
    <s v="BEL"/>
    <x v="56"/>
    <n v="9581"/>
  </r>
  <r>
    <x v="13"/>
    <x v="3"/>
    <s v="Persons:"/>
    <x v="0"/>
    <s v="BEL"/>
    <x v="57"/>
    <n v="9527.8000000000011"/>
  </r>
  <r>
    <x v="13"/>
    <x v="3"/>
    <s v="Persons:"/>
    <x v="0"/>
    <s v="BEL"/>
    <x v="58"/>
    <n v="9463.7000000000007"/>
  </r>
  <r>
    <x v="13"/>
    <x v="3"/>
    <s v="Persons:"/>
    <x v="0"/>
    <s v="BEL"/>
    <x v="59"/>
    <n v="9378.1"/>
  </r>
  <r>
    <x v="13"/>
    <x v="3"/>
    <s v="Persons:"/>
    <x v="0"/>
    <s v="BEL"/>
    <x v="60"/>
    <n v="9289.8000000000011"/>
  </r>
  <r>
    <x v="13"/>
    <x v="3"/>
    <s v="Persons:"/>
    <x v="0"/>
    <s v="BEL"/>
    <x v="61"/>
    <n v="9220.6"/>
  </r>
  <r>
    <x v="13"/>
    <x v="3"/>
    <s v="Persons:"/>
    <x v="0"/>
    <s v="BEL"/>
    <x v="62"/>
    <n v="9183.9"/>
  </r>
  <r>
    <x v="13"/>
    <x v="3"/>
    <s v="Persons:"/>
    <x v="0"/>
    <s v="BEL"/>
    <x v="63"/>
    <n v="9153.5"/>
  </r>
  <r>
    <x v="13"/>
    <x v="3"/>
    <s v="Persons:"/>
    <x v="1"/>
    <s v="DNK"/>
    <x v="0"/>
    <n v="5945"/>
  </r>
  <r>
    <x v="13"/>
    <x v="3"/>
    <s v="Persons:"/>
    <x v="1"/>
    <s v="DNK"/>
    <x v="1"/>
    <n v="5903"/>
  </r>
  <r>
    <x v="13"/>
    <x v="3"/>
    <s v="Persons:"/>
    <x v="1"/>
    <s v="DNK"/>
    <x v="2"/>
    <n v="5856.7000000000016"/>
  </r>
  <r>
    <x v="13"/>
    <x v="3"/>
    <s v="Persons:"/>
    <x v="1"/>
    <s v="DNK"/>
    <x v="3"/>
    <n v="5831.4"/>
  </r>
  <r>
    <x v="13"/>
    <x v="3"/>
    <s v="Persons:"/>
    <x v="1"/>
    <s v="DNK"/>
    <x v="4"/>
    <n v="5814.4"/>
  </r>
  <r>
    <x v="13"/>
    <x v="3"/>
    <s v="Persons:"/>
    <x v="1"/>
    <s v="DNK"/>
    <x v="5"/>
    <n v="5793.6"/>
  </r>
  <r>
    <x v="13"/>
    <x v="3"/>
    <s v="Persons:"/>
    <x v="1"/>
    <s v="DNK"/>
    <x v="6"/>
    <n v="5765"/>
  </r>
  <r>
    <x v="13"/>
    <x v="3"/>
    <s v="Persons:"/>
    <x v="1"/>
    <s v="DNK"/>
    <x v="7"/>
    <n v="5728"/>
  </r>
  <r>
    <x v="13"/>
    <x v="3"/>
    <s v="Persons:"/>
    <x v="1"/>
    <s v="DNK"/>
    <x v="8"/>
    <n v="5683.5"/>
  </r>
  <r>
    <x v="13"/>
    <x v="3"/>
    <s v="Persons:"/>
    <x v="1"/>
    <s v="DNK"/>
    <x v="9"/>
    <n v="5643.5"/>
  </r>
  <r>
    <x v="13"/>
    <x v="3"/>
    <s v="Persons:"/>
    <x v="1"/>
    <s v="DNK"/>
    <x v="10"/>
    <n v="5614.9000000000005"/>
  </r>
  <r>
    <x v="13"/>
    <x v="3"/>
    <s v="Persons:"/>
    <x v="1"/>
    <s v="DNK"/>
    <x v="11"/>
    <n v="5591.6"/>
  </r>
  <r>
    <x v="13"/>
    <x v="3"/>
    <s v="Persons:"/>
    <x v="1"/>
    <s v="DNK"/>
    <x v="12"/>
    <n v="5570.6"/>
  </r>
  <r>
    <x v="13"/>
    <x v="3"/>
    <s v="Persons:"/>
    <x v="1"/>
    <s v="DNK"/>
    <x v="13"/>
    <n v="5547.7000000000007"/>
  </r>
  <r>
    <x v="13"/>
    <x v="3"/>
    <s v="Persons:"/>
    <x v="1"/>
    <s v="DNK"/>
    <x v="14"/>
    <n v="5523.1"/>
  </r>
  <r>
    <x v="13"/>
    <x v="3"/>
    <s v="Persons:"/>
    <x v="1"/>
    <s v="DNK"/>
    <x v="15"/>
    <n v="5493.6"/>
  </r>
  <r>
    <x v="13"/>
    <x v="3"/>
    <s v="Persons:"/>
    <x v="1"/>
    <s v="DNK"/>
    <x v="16"/>
    <n v="5461.4000000000005"/>
  </r>
  <r>
    <x v="13"/>
    <x v="3"/>
    <s v="Persons:"/>
    <x v="1"/>
    <s v="DNK"/>
    <x v="17"/>
    <n v="5437.3"/>
  </r>
  <r>
    <x v="13"/>
    <x v="3"/>
    <s v="Persons:"/>
    <x v="1"/>
    <s v="DNK"/>
    <x v="18"/>
    <n v="5419.4000000000005"/>
  </r>
  <r>
    <x v="13"/>
    <x v="3"/>
    <s v="Persons:"/>
    <x v="1"/>
    <s v="DNK"/>
    <x v="19"/>
    <n v="5404.5"/>
  </r>
  <r>
    <x v="13"/>
    <x v="3"/>
    <s v="Persons:"/>
    <x v="1"/>
    <s v="DNK"/>
    <x v="20"/>
    <n v="5390.6"/>
  </r>
  <r>
    <x v="13"/>
    <x v="3"/>
    <s v="Persons:"/>
    <x v="1"/>
    <s v="DNK"/>
    <x v="21"/>
    <n v="5375.9000000000005"/>
  </r>
  <r>
    <x v="13"/>
    <x v="3"/>
    <s v="Persons:"/>
    <x v="1"/>
    <s v="DNK"/>
    <x v="22"/>
    <n v="5358.8"/>
  </r>
  <r>
    <x v="13"/>
    <x v="3"/>
    <s v="Persons:"/>
    <x v="1"/>
    <s v="DNK"/>
    <x v="23"/>
    <n v="5339.6"/>
  </r>
  <r>
    <x v="13"/>
    <x v="3"/>
    <s v="Persons:"/>
    <x v="1"/>
    <s v="DNK"/>
    <x v="24"/>
    <n v="5321.8"/>
  </r>
  <r>
    <x v="13"/>
    <x v="3"/>
    <s v="Persons:"/>
    <x v="1"/>
    <s v="DNK"/>
    <x v="25"/>
    <n v="5304.2000000000007"/>
  </r>
  <r>
    <x v="13"/>
    <x v="3"/>
    <s v="Persons:"/>
    <x v="1"/>
    <s v="DNK"/>
    <x v="26"/>
    <n v="5285"/>
  </r>
  <r>
    <x v="13"/>
    <x v="3"/>
    <s v="Persons:"/>
    <x v="1"/>
    <s v="DNK"/>
    <x v="27"/>
    <n v="5263.1"/>
  </r>
  <r>
    <x v="13"/>
    <x v="3"/>
    <s v="Persons:"/>
    <x v="1"/>
    <s v="DNK"/>
    <x v="28"/>
    <n v="5233.4000000000005"/>
  </r>
  <r>
    <x v="13"/>
    <x v="3"/>
    <s v="Persons:"/>
    <x v="1"/>
    <s v="DNK"/>
    <x v="29"/>
    <n v="5206.2000000000007"/>
  </r>
  <r>
    <x v="13"/>
    <x v="3"/>
    <s v="Persons:"/>
    <x v="1"/>
    <s v="DNK"/>
    <x v="30"/>
    <n v="5188.6000000000004"/>
  </r>
  <r>
    <x v="13"/>
    <x v="3"/>
    <s v="Persons:"/>
    <x v="1"/>
    <s v="DNK"/>
    <x v="31"/>
    <n v="5171.4000000000005"/>
  </r>
  <r>
    <x v="13"/>
    <x v="3"/>
    <s v="Persons:"/>
    <x v="1"/>
    <s v="DNK"/>
    <x v="32"/>
    <n v="5154.3"/>
  </r>
  <r>
    <x v="13"/>
    <x v="3"/>
    <s v="Persons:"/>
    <x v="1"/>
    <s v="DNK"/>
    <x v="33"/>
    <n v="5140.9000000000005"/>
  </r>
  <r>
    <x v="13"/>
    <x v="3"/>
    <s v="Persons:"/>
    <x v="1"/>
    <s v="DNK"/>
    <x v="34"/>
    <n v="5132.6000000000004"/>
  </r>
  <r>
    <x v="13"/>
    <x v="3"/>
    <s v="Persons:"/>
    <x v="1"/>
    <s v="DNK"/>
    <x v="35"/>
    <n v="5129.5"/>
  </r>
  <r>
    <x v="13"/>
    <x v="3"/>
    <s v="Persons:"/>
    <x v="1"/>
    <s v="DNK"/>
    <x v="36"/>
    <n v="5127"/>
  </r>
  <r>
    <x v="13"/>
    <x v="3"/>
    <s v="Persons:"/>
    <x v="1"/>
    <s v="DNK"/>
    <x v="37"/>
    <n v="5120.5"/>
  </r>
  <r>
    <x v="13"/>
    <x v="3"/>
    <s v="Persons:"/>
    <x v="1"/>
    <s v="DNK"/>
    <x v="38"/>
    <n v="5113.7000000000007"/>
  </r>
  <r>
    <x v="13"/>
    <x v="3"/>
    <s v="Persons:"/>
    <x v="1"/>
    <s v="DNK"/>
    <x v="39"/>
    <n v="5111.6000000000004"/>
  </r>
  <r>
    <x v="13"/>
    <x v="3"/>
    <s v="Persons:"/>
    <x v="1"/>
    <s v="DNK"/>
    <x v="40"/>
    <n v="5114.3"/>
  </r>
  <r>
    <x v="13"/>
    <x v="3"/>
    <s v="Persons:"/>
    <x v="1"/>
    <s v="DNK"/>
    <x v="41"/>
    <n v="5117.8"/>
  </r>
  <r>
    <x v="13"/>
    <x v="3"/>
    <s v="Persons:"/>
    <x v="1"/>
    <s v="DNK"/>
    <x v="42"/>
    <n v="5121.6000000000004"/>
  </r>
  <r>
    <x v="13"/>
    <x v="3"/>
    <s v="Persons:"/>
    <x v="1"/>
    <s v="DNK"/>
    <x v="43"/>
    <n v="5123"/>
  </r>
  <r>
    <x v="13"/>
    <x v="3"/>
    <s v="Persons:"/>
    <x v="1"/>
    <s v="DNK"/>
    <x v="44"/>
    <n v="5116.8"/>
  </r>
  <r>
    <x v="13"/>
    <x v="3"/>
    <s v="Persons:"/>
    <x v="1"/>
    <s v="DNK"/>
    <x v="45"/>
    <n v="5104.2000000000007"/>
  </r>
  <r>
    <x v="13"/>
    <x v="3"/>
    <s v="Persons:"/>
    <x v="1"/>
    <s v="DNK"/>
    <x v="46"/>
    <n v="5088.4000000000005"/>
  </r>
  <r>
    <x v="13"/>
    <x v="3"/>
    <s v="Persons:"/>
    <x v="1"/>
    <s v="DNK"/>
    <x v="47"/>
    <n v="5072.6000000000004"/>
  </r>
  <r>
    <x v="13"/>
    <x v="3"/>
    <s v="Persons:"/>
    <x v="1"/>
    <s v="DNK"/>
    <x v="48"/>
    <n v="5059.9000000000005"/>
  </r>
  <r>
    <x v="13"/>
    <x v="3"/>
    <s v="Persons:"/>
    <x v="1"/>
    <s v="DNK"/>
    <x v="49"/>
    <n v="5045.3"/>
  </r>
  <r>
    <x v="13"/>
    <x v="3"/>
    <s v="Persons:"/>
    <x v="1"/>
    <s v="DNK"/>
    <x v="50"/>
    <n v="5021.9000000000005"/>
  </r>
  <r>
    <x v="13"/>
    <x v="3"/>
    <s v="Persons:"/>
    <x v="1"/>
    <s v="DNK"/>
    <x v="51"/>
    <n v="4991.6000000000004"/>
  </r>
  <r>
    <x v="13"/>
    <x v="3"/>
    <s v="Persons:"/>
    <x v="1"/>
    <s v="DNK"/>
    <x v="52"/>
    <n v="4963.1000000000004"/>
  </r>
  <r>
    <x v="13"/>
    <x v="3"/>
    <s v="Persons:"/>
    <x v="1"/>
    <s v="DNK"/>
    <x v="53"/>
    <n v="4928.8"/>
  </r>
  <r>
    <x v="13"/>
    <x v="3"/>
    <s v="Persons:"/>
    <x v="1"/>
    <s v="DNK"/>
    <x v="54"/>
    <n v="4891.9000000000005"/>
  </r>
  <r>
    <x v="13"/>
    <x v="3"/>
    <s v="Persons:"/>
    <x v="1"/>
    <s v="DNK"/>
    <x v="55"/>
    <n v="4864.9000000000005"/>
  </r>
  <r>
    <x v="13"/>
    <x v="3"/>
    <s v="Persons:"/>
    <x v="1"/>
    <s v="DNK"/>
    <x v="56"/>
    <n v="4835.4000000000005"/>
  </r>
  <r>
    <x v="13"/>
    <x v="3"/>
    <s v="Persons:"/>
    <x v="1"/>
    <s v="DNK"/>
    <x v="57"/>
    <n v="4797.4000000000005"/>
  </r>
  <r>
    <x v="13"/>
    <x v="3"/>
    <s v="Persons:"/>
    <x v="1"/>
    <s v="DNK"/>
    <x v="58"/>
    <n v="4759"/>
  </r>
  <r>
    <x v="13"/>
    <x v="3"/>
    <s v="Persons:"/>
    <x v="1"/>
    <s v="DNK"/>
    <x v="59"/>
    <n v="4722.1000000000004"/>
  </r>
  <r>
    <x v="13"/>
    <x v="3"/>
    <s v="Persons:"/>
    <x v="1"/>
    <s v="DNK"/>
    <x v="60"/>
    <n v="4684.5"/>
  </r>
  <r>
    <x v="13"/>
    <x v="3"/>
    <s v="Persons:"/>
    <x v="1"/>
    <s v="DNK"/>
    <x v="61"/>
    <n v="4647.7"/>
  </r>
  <r>
    <x v="13"/>
    <x v="3"/>
    <s v="Persons:"/>
    <x v="1"/>
    <s v="DNK"/>
    <x v="62"/>
    <n v="4611.7"/>
  </r>
  <r>
    <x v="13"/>
    <x v="3"/>
    <s v="Persons:"/>
    <x v="1"/>
    <s v="DNK"/>
    <x v="63"/>
    <n v="4579.6000000000004"/>
  </r>
  <r>
    <x v="13"/>
    <x v="3"/>
    <s v="Persons:"/>
    <x v="2"/>
    <s v="DEU"/>
    <x v="0"/>
    <n v="84537"/>
  </r>
  <r>
    <x v="13"/>
    <x v="3"/>
    <s v="Persons:"/>
    <x v="2"/>
    <s v="DEU"/>
    <x v="1"/>
    <n v="83798"/>
  </r>
  <r>
    <x v="13"/>
    <x v="3"/>
    <s v="Persons:"/>
    <x v="2"/>
    <s v="DEU"/>
    <x v="2"/>
    <n v="83196.100000000006"/>
  </r>
  <r>
    <x v="13"/>
    <x v="3"/>
    <s v="Persons:"/>
    <x v="2"/>
    <s v="DEU"/>
    <x v="3"/>
    <n v="83160.900000000009"/>
  </r>
  <r>
    <x v="13"/>
    <x v="3"/>
    <s v="Persons:"/>
    <x v="2"/>
    <s v="DEU"/>
    <x v="4"/>
    <n v="83093"/>
  </r>
  <r>
    <x v="13"/>
    <x v="3"/>
    <s v="Persons:"/>
    <x v="2"/>
    <s v="DEU"/>
    <x v="5"/>
    <n v="82905.8"/>
  </r>
  <r>
    <x v="13"/>
    <x v="3"/>
    <s v="Persons:"/>
    <x v="2"/>
    <s v="DEU"/>
    <x v="6"/>
    <n v="82657"/>
  </r>
  <r>
    <x v="13"/>
    <x v="3"/>
    <s v="Persons:"/>
    <x v="2"/>
    <s v="DEU"/>
    <x v="7"/>
    <n v="82348.700000000012"/>
  </r>
  <r>
    <x v="13"/>
    <x v="3"/>
    <s v="Persons:"/>
    <x v="2"/>
    <s v="DEU"/>
    <x v="8"/>
    <n v="81686.600000000006"/>
  </r>
  <r>
    <x v="13"/>
    <x v="3"/>
    <s v="Persons:"/>
    <x v="2"/>
    <s v="DEU"/>
    <x v="9"/>
    <n v="80982.5"/>
  </r>
  <r>
    <x v="13"/>
    <x v="3"/>
    <s v="Persons:"/>
    <x v="2"/>
    <s v="DEU"/>
    <x v="10"/>
    <n v="80645.600000000006"/>
  </r>
  <r>
    <x v="13"/>
    <x v="3"/>
    <s v="Persons:"/>
    <x v="2"/>
    <s v="DEU"/>
    <x v="11"/>
    <n v="80425.8"/>
  </r>
  <r>
    <x v="13"/>
    <x v="3"/>
    <s v="Persons:"/>
    <x v="2"/>
    <s v="DEU"/>
    <x v="12"/>
    <n v="80275"/>
  </r>
  <r>
    <x v="13"/>
    <x v="3"/>
    <s v="Persons:"/>
    <x v="2"/>
    <s v="DEU"/>
    <x v="13"/>
    <n v="81012.200000000012"/>
  </r>
  <r>
    <x v="13"/>
    <x v="3"/>
    <s v="Persons:"/>
    <x v="2"/>
    <s v="DEU"/>
    <x v="14"/>
    <n v="81902.3"/>
  </r>
  <r>
    <x v="13"/>
    <x v="3"/>
    <s v="Persons:"/>
    <x v="2"/>
    <s v="DEU"/>
    <x v="15"/>
    <n v="82110.100000000006"/>
  </r>
  <r>
    <x v="13"/>
    <x v="3"/>
    <s v="Persons:"/>
    <x v="2"/>
    <s v="DEU"/>
    <x v="16"/>
    <n v="82266.400000000009"/>
  </r>
  <r>
    <x v="13"/>
    <x v="3"/>
    <s v="Persons:"/>
    <x v="2"/>
    <s v="DEU"/>
    <x v="17"/>
    <n v="82376.5"/>
  </r>
  <r>
    <x v="13"/>
    <x v="3"/>
    <s v="Persons:"/>
    <x v="2"/>
    <s v="DEU"/>
    <x v="18"/>
    <n v="82469.400000000009"/>
  </r>
  <r>
    <x v="13"/>
    <x v="3"/>
    <s v="Persons:"/>
    <x v="2"/>
    <s v="DEU"/>
    <x v="19"/>
    <n v="82516.3"/>
  </r>
  <r>
    <x v="13"/>
    <x v="3"/>
    <s v="Persons:"/>
    <x v="2"/>
    <s v="DEU"/>
    <x v="20"/>
    <n v="82534.200000000012"/>
  </r>
  <r>
    <x v="13"/>
    <x v="3"/>
    <s v="Persons:"/>
    <x v="2"/>
    <s v="DEU"/>
    <x v="21"/>
    <n v="82488.5"/>
  </r>
  <r>
    <x v="13"/>
    <x v="3"/>
    <s v="Persons:"/>
    <x v="2"/>
    <s v="DEU"/>
    <x v="22"/>
    <n v="82349.900000000009"/>
  </r>
  <r>
    <x v="13"/>
    <x v="3"/>
    <s v="Persons:"/>
    <x v="2"/>
    <s v="DEU"/>
    <x v="23"/>
    <n v="82211.5"/>
  </r>
  <r>
    <x v="13"/>
    <x v="3"/>
    <s v="Persons:"/>
    <x v="2"/>
    <s v="DEU"/>
    <x v="24"/>
    <n v="82100.200000000012"/>
  </r>
  <r>
    <x v="13"/>
    <x v="3"/>
    <s v="Persons:"/>
    <x v="2"/>
    <s v="DEU"/>
    <x v="25"/>
    <n v="82047.200000000012"/>
  </r>
  <r>
    <x v="13"/>
    <x v="3"/>
    <s v="Persons:"/>
    <x v="2"/>
    <s v="DEU"/>
    <x v="26"/>
    <n v="82034.8"/>
  </r>
  <r>
    <x v="13"/>
    <x v="3"/>
    <s v="Persons:"/>
    <x v="2"/>
    <s v="DEU"/>
    <x v="27"/>
    <n v="81914.8"/>
  </r>
  <r>
    <x v="13"/>
    <x v="3"/>
    <s v="Persons:"/>
    <x v="2"/>
    <s v="DEU"/>
    <x v="28"/>
    <n v="81678.100000000006"/>
  </r>
  <r>
    <x v="13"/>
    <x v="3"/>
    <s v="Persons:"/>
    <x v="2"/>
    <s v="DEU"/>
    <x v="29"/>
    <n v="81438.3"/>
  </r>
  <r>
    <x v="13"/>
    <x v="3"/>
    <s v="Persons:"/>
    <x v="2"/>
    <s v="DEU"/>
    <x v="30"/>
    <n v="81156.400000000009"/>
  </r>
  <r>
    <x v="13"/>
    <x v="3"/>
    <s v="Persons:"/>
    <x v="2"/>
    <s v="DEU"/>
    <x v="31"/>
    <n v="80624.600000000006"/>
  </r>
  <r>
    <x v="13"/>
    <x v="3"/>
    <s v="Persons:"/>
    <x v="2"/>
    <s v="DEU"/>
    <x v="32"/>
    <n v="80013.900000000009"/>
  </r>
  <r>
    <x v="13"/>
    <x v="3"/>
    <s v="Persons:"/>
    <x v="2"/>
    <s v="DEU"/>
    <x v="33"/>
    <n v="79433"/>
  </r>
  <r>
    <x v="13"/>
    <x v="3"/>
    <s v="Persons:"/>
    <x v="2"/>
    <s v="DEU"/>
    <x v="34"/>
    <n v="78751.3"/>
  </r>
  <r>
    <x v="13"/>
    <x v="3"/>
    <s v="Persons:"/>
    <x v="2"/>
    <s v="DEU"/>
    <x v="35"/>
    <n v="78144.600000000006"/>
  </r>
  <r>
    <x v="13"/>
    <x v="3"/>
    <s v="Persons:"/>
    <x v="2"/>
    <s v="DEU"/>
    <x v="36"/>
    <n v="77839.900000000009"/>
  </r>
  <r>
    <x v="13"/>
    <x v="3"/>
    <s v="Persons:"/>
    <x v="2"/>
    <s v="DEU"/>
    <x v="37"/>
    <n v="77720.400000000009"/>
  </r>
  <r>
    <x v="13"/>
    <x v="3"/>
    <s v="Persons:"/>
    <x v="2"/>
    <s v="DEU"/>
    <x v="38"/>
    <n v="77684.900000000009"/>
  </r>
  <r>
    <x v="13"/>
    <x v="3"/>
    <s v="Persons:"/>
    <x v="2"/>
    <s v="DEU"/>
    <x v="39"/>
    <n v="77858.7"/>
  </r>
  <r>
    <x v="13"/>
    <x v="3"/>
    <s v="Persons:"/>
    <x v="2"/>
    <s v="DEU"/>
    <x v="40"/>
    <n v="78128.3"/>
  </r>
  <r>
    <x v="13"/>
    <x v="3"/>
    <s v="Persons:"/>
    <x v="2"/>
    <s v="DEU"/>
    <x v="41"/>
    <n v="78333.400000000009"/>
  </r>
  <r>
    <x v="13"/>
    <x v="3"/>
    <s v="Persons:"/>
    <x v="2"/>
    <s v="DEU"/>
    <x v="42"/>
    <n v="78407.900000000009"/>
  </r>
  <r>
    <x v="13"/>
    <x v="3"/>
    <s v="Persons:"/>
    <x v="2"/>
    <s v="DEU"/>
    <x v="43"/>
    <n v="78288.600000000006"/>
  </r>
  <r>
    <x v="13"/>
    <x v="3"/>
    <s v="Persons:"/>
    <x v="2"/>
    <s v="DEU"/>
    <x v="44"/>
    <n v="78126.400000000009"/>
  </r>
  <r>
    <x v="13"/>
    <x v="3"/>
    <s v="Persons:"/>
    <x v="2"/>
    <s v="DEU"/>
    <x v="45"/>
    <n v="78091.8"/>
  </r>
  <r>
    <x v="13"/>
    <x v="3"/>
    <s v="Persons:"/>
    <x v="2"/>
    <s v="DEU"/>
    <x v="46"/>
    <n v="78159.8"/>
  </r>
  <r>
    <x v="13"/>
    <x v="3"/>
    <s v="Persons:"/>
    <x v="2"/>
    <s v="DEU"/>
    <x v="47"/>
    <n v="78336.900000000009"/>
  </r>
  <r>
    <x v="13"/>
    <x v="3"/>
    <s v="Persons:"/>
    <x v="2"/>
    <s v="DEU"/>
    <x v="48"/>
    <n v="78673.600000000006"/>
  </r>
  <r>
    <x v="13"/>
    <x v="3"/>
    <s v="Persons:"/>
    <x v="2"/>
    <s v="DEU"/>
    <x v="49"/>
    <n v="78967.400000000009"/>
  </r>
  <r>
    <x v="13"/>
    <x v="3"/>
    <s v="Persons:"/>
    <x v="2"/>
    <s v="DEU"/>
    <x v="50"/>
    <n v="78936.700000000012"/>
  </r>
  <r>
    <x v="13"/>
    <x v="3"/>
    <s v="Persons:"/>
    <x v="2"/>
    <s v="DEU"/>
    <x v="51"/>
    <n v="78688.5"/>
  </r>
  <r>
    <x v="13"/>
    <x v="3"/>
    <s v="Persons:"/>
    <x v="2"/>
    <s v="DEU"/>
    <x v="52"/>
    <n v="78312.800000000003"/>
  </r>
  <r>
    <x v="13"/>
    <x v="3"/>
    <s v="Persons:"/>
    <x v="2"/>
    <s v="DEU"/>
    <x v="53"/>
    <n v="78169.3"/>
  </r>
  <r>
    <x v="13"/>
    <x v="3"/>
    <s v="Persons:"/>
    <x v="2"/>
    <s v="DEU"/>
    <x v="54"/>
    <n v="77909.7"/>
  </r>
  <r>
    <x v="13"/>
    <x v="3"/>
    <s v="Persons:"/>
    <x v="2"/>
    <s v="DEU"/>
    <x v="55"/>
    <n v="77294.3"/>
  </r>
  <r>
    <x v="13"/>
    <x v="3"/>
    <s v="Persons:"/>
    <x v="2"/>
    <s v="DEU"/>
    <x v="56"/>
    <n v="76951.3"/>
  </r>
  <r>
    <x v="13"/>
    <x v="3"/>
    <s v="Persons:"/>
    <x v="2"/>
    <s v="DEU"/>
    <x v="57"/>
    <n v="76600.3"/>
  </r>
  <r>
    <x v="13"/>
    <x v="3"/>
    <s v="Persons:"/>
    <x v="2"/>
    <s v="DEU"/>
    <x v="58"/>
    <n v="75963.7"/>
  </r>
  <r>
    <x v="13"/>
    <x v="3"/>
    <s v="Persons:"/>
    <x v="2"/>
    <s v="DEU"/>
    <x v="59"/>
    <n v="75318.3"/>
  </r>
  <r>
    <x v="13"/>
    <x v="3"/>
    <s v="Persons:"/>
    <x v="2"/>
    <s v="DEU"/>
    <x v="60"/>
    <n v="74714.400000000009"/>
  </r>
  <r>
    <x v="13"/>
    <x v="3"/>
    <s v="Persons:"/>
    <x v="2"/>
    <s v="DEU"/>
    <x v="61"/>
    <n v="74025.8"/>
  </r>
  <r>
    <x v="13"/>
    <x v="3"/>
    <s v="Persons:"/>
    <x v="2"/>
    <s v="DEU"/>
    <x v="62"/>
    <n v="73377.600000000006"/>
  </r>
  <r>
    <x v="13"/>
    <x v="3"/>
    <s v="Persons:"/>
    <x v="2"/>
    <s v="DEU"/>
    <x v="63"/>
    <n v="72814.900000000009"/>
  </r>
  <r>
    <x v="13"/>
    <x v="3"/>
    <s v="Persons:"/>
    <x v="3"/>
    <s v="IRL"/>
    <x v="0"/>
    <n v="5348.7000000000007"/>
  </r>
  <r>
    <x v="13"/>
    <x v="3"/>
    <s v="Persons:"/>
    <x v="3"/>
    <s v="IRL"/>
    <x v="1"/>
    <n v="5165.7000000000007"/>
  </r>
  <r>
    <x v="13"/>
    <x v="3"/>
    <s v="Persons:"/>
    <x v="3"/>
    <s v="IRL"/>
    <x v="2"/>
    <n v="5033.2000000000007"/>
  </r>
  <r>
    <x v="13"/>
    <x v="3"/>
    <s v="Persons:"/>
    <x v="3"/>
    <s v="IRL"/>
    <x v="3"/>
    <n v="4985.4000000000005"/>
  </r>
  <r>
    <x v="13"/>
    <x v="3"/>
    <s v="Persons:"/>
    <x v="3"/>
    <s v="IRL"/>
    <x v="4"/>
    <n v="4934.3"/>
  </r>
  <r>
    <x v="13"/>
    <x v="3"/>
    <s v="Persons:"/>
    <x v="3"/>
    <s v="IRL"/>
    <x v="5"/>
    <n v="4867.3"/>
  </r>
  <r>
    <x v="13"/>
    <x v="3"/>
    <s v="Persons:"/>
    <x v="3"/>
    <s v="IRL"/>
    <x v="6"/>
    <n v="4807.4000000000005"/>
  </r>
  <r>
    <x v="13"/>
    <x v="3"/>
    <s v="Persons:"/>
    <x v="3"/>
    <s v="IRL"/>
    <x v="7"/>
    <n v="4755.3"/>
  </r>
  <r>
    <x v="13"/>
    <x v="3"/>
    <s v="Persons:"/>
    <x v="3"/>
    <s v="IRL"/>
    <x v="8"/>
    <n v="4702"/>
  </r>
  <r>
    <x v="13"/>
    <x v="3"/>
    <s v="Persons:"/>
    <x v="3"/>
    <s v="IRL"/>
    <x v="9"/>
    <n v="4657.7"/>
  </r>
  <r>
    <x v="13"/>
    <x v="3"/>
    <s v="Persons:"/>
    <x v="3"/>
    <s v="IRL"/>
    <x v="10"/>
    <n v="4623.8"/>
  </r>
  <r>
    <x v="13"/>
    <x v="3"/>
    <s v="Persons:"/>
    <x v="3"/>
    <s v="IRL"/>
    <x v="11"/>
    <n v="4599.5"/>
  </r>
  <r>
    <x v="13"/>
    <x v="3"/>
    <s v="Persons:"/>
    <x v="3"/>
    <s v="IRL"/>
    <x v="12"/>
    <n v="4580.1000000000004"/>
  </r>
  <r>
    <x v="13"/>
    <x v="3"/>
    <s v="Persons:"/>
    <x v="3"/>
    <s v="IRL"/>
    <x v="13"/>
    <n v="4560.2"/>
  </r>
  <r>
    <x v="13"/>
    <x v="3"/>
    <s v="Persons:"/>
    <x v="3"/>
    <s v="IRL"/>
    <x v="14"/>
    <n v="4535.4000000000005"/>
  </r>
  <r>
    <x v="13"/>
    <x v="3"/>
    <s v="Persons:"/>
    <x v="3"/>
    <s v="IRL"/>
    <x v="15"/>
    <n v="4489.5"/>
  </r>
  <r>
    <x v="13"/>
    <x v="3"/>
    <s v="Persons:"/>
    <x v="3"/>
    <s v="IRL"/>
    <x v="16"/>
    <n v="4398.9000000000005"/>
  </r>
  <r>
    <x v="13"/>
    <x v="3"/>
    <s v="Persons:"/>
    <x v="3"/>
    <s v="IRL"/>
    <x v="17"/>
    <n v="4274.1000000000004"/>
  </r>
  <r>
    <x v="13"/>
    <x v="3"/>
    <s v="Persons:"/>
    <x v="3"/>
    <s v="IRL"/>
    <x v="18"/>
    <n v="4159.9000000000005"/>
  </r>
  <r>
    <x v="13"/>
    <x v="3"/>
    <s v="Persons:"/>
    <x v="3"/>
    <s v="IRL"/>
    <x v="19"/>
    <n v="4070.3"/>
  </r>
  <r>
    <x v="13"/>
    <x v="3"/>
    <s v="Persons:"/>
    <x v="3"/>
    <s v="IRL"/>
    <x v="20"/>
    <n v="3996.5"/>
  </r>
  <r>
    <x v="13"/>
    <x v="3"/>
    <s v="Persons:"/>
    <x v="3"/>
    <s v="IRL"/>
    <x v="21"/>
    <n v="3931.9"/>
  </r>
  <r>
    <x v="13"/>
    <x v="3"/>
    <s v="Persons:"/>
    <x v="3"/>
    <s v="IRL"/>
    <x v="22"/>
    <n v="3866.2"/>
  </r>
  <r>
    <x v="13"/>
    <x v="3"/>
    <s v="Persons:"/>
    <x v="3"/>
    <s v="IRL"/>
    <x v="23"/>
    <n v="3805.2"/>
  </r>
  <r>
    <x v="13"/>
    <x v="3"/>
    <s v="Persons:"/>
    <x v="3"/>
    <s v="IRL"/>
    <x v="24"/>
    <n v="3754.8"/>
  </r>
  <r>
    <x v="13"/>
    <x v="3"/>
    <s v="Persons:"/>
    <x v="3"/>
    <s v="IRL"/>
    <x v="25"/>
    <n v="3712.7"/>
  </r>
  <r>
    <x v="13"/>
    <x v="3"/>
    <s v="Persons:"/>
    <x v="3"/>
    <s v="IRL"/>
    <x v="26"/>
    <n v="3674.2"/>
  </r>
  <r>
    <x v="13"/>
    <x v="3"/>
    <s v="Persons:"/>
    <x v="3"/>
    <s v="IRL"/>
    <x v="27"/>
    <n v="3637.5"/>
  </r>
  <r>
    <x v="13"/>
    <x v="3"/>
    <s v="Persons:"/>
    <x v="3"/>
    <s v="IRL"/>
    <x v="28"/>
    <n v="3608.8"/>
  </r>
  <r>
    <x v="13"/>
    <x v="3"/>
    <s v="Persons:"/>
    <x v="3"/>
    <s v="IRL"/>
    <x v="29"/>
    <n v="3590.4"/>
  </r>
  <r>
    <x v="13"/>
    <x v="3"/>
    <s v="Persons:"/>
    <x v="3"/>
    <s v="IRL"/>
    <x v="30"/>
    <n v="3576.3"/>
  </r>
  <r>
    <x v="13"/>
    <x v="3"/>
    <s v="Persons:"/>
    <x v="3"/>
    <s v="IRL"/>
    <x v="31"/>
    <n v="3558.4"/>
  </r>
  <r>
    <x v="13"/>
    <x v="3"/>
    <s v="Persons:"/>
    <x v="3"/>
    <s v="IRL"/>
    <x v="32"/>
    <n v="3534.2"/>
  </r>
  <r>
    <x v="13"/>
    <x v="3"/>
    <s v="Persons:"/>
    <x v="3"/>
    <s v="IRL"/>
    <x v="33"/>
    <n v="3514"/>
  </r>
  <r>
    <x v="13"/>
    <x v="3"/>
    <s v="Persons:"/>
    <x v="3"/>
    <s v="IRL"/>
    <x v="34"/>
    <n v="3511"/>
  </r>
  <r>
    <x v="13"/>
    <x v="3"/>
    <s v="Persons:"/>
    <x v="3"/>
    <s v="IRL"/>
    <x v="35"/>
    <n v="3524.9"/>
  </r>
  <r>
    <x v="13"/>
    <x v="3"/>
    <s v="Persons:"/>
    <x v="3"/>
    <s v="IRL"/>
    <x v="36"/>
    <n v="3540.1000000000008"/>
  </r>
  <r>
    <x v="13"/>
    <x v="3"/>
    <s v="Persons:"/>
    <x v="3"/>
    <s v="IRL"/>
    <x v="37"/>
    <n v="3539.7"/>
  </r>
  <r>
    <x v="13"/>
    <x v="3"/>
    <s v="Persons:"/>
    <x v="3"/>
    <s v="IRL"/>
    <x v="38"/>
    <n v="3539.2"/>
  </r>
  <r>
    <x v="13"/>
    <x v="3"/>
    <s v="Persons:"/>
    <x v="3"/>
    <s v="IRL"/>
    <x v="39"/>
    <n v="3533.6000000000008"/>
  </r>
  <r>
    <x v="13"/>
    <x v="3"/>
    <s v="Persons:"/>
    <x v="3"/>
    <s v="IRL"/>
    <x v="40"/>
    <n v="3510.6000000000008"/>
  </r>
  <r>
    <x v="13"/>
    <x v="3"/>
    <s v="Persons:"/>
    <x v="3"/>
    <s v="IRL"/>
    <x v="41"/>
    <n v="3485.8"/>
  </r>
  <r>
    <x v="13"/>
    <x v="3"/>
    <s v="Persons:"/>
    <x v="3"/>
    <s v="IRL"/>
    <x v="42"/>
    <n v="3453"/>
  </r>
  <r>
    <x v="13"/>
    <x v="3"/>
    <s v="Persons:"/>
    <x v="3"/>
    <s v="IRL"/>
    <x v="43"/>
    <n v="3412.8"/>
  </r>
  <r>
    <x v="13"/>
    <x v="3"/>
    <s v="Persons:"/>
    <x v="3"/>
    <s v="IRL"/>
    <x v="44"/>
    <n v="3373.8"/>
  </r>
  <r>
    <x v="13"/>
    <x v="3"/>
    <s v="Persons:"/>
    <x v="3"/>
    <s v="IRL"/>
    <x v="45"/>
    <n v="3329.1000000000008"/>
  </r>
  <r>
    <x v="13"/>
    <x v="3"/>
    <s v="Persons:"/>
    <x v="3"/>
    <s v="IRL"/>
    <x v="46"/>
    <n v="3282.2"/>
  </r>
  <r>
    <x v="13"/>
    <x v="3"/>
    <s v="Persons:"/>
    <x v="3"/>
    <s v="IRL"/>
    <x v="47"/>
    <n v="3238.1000000000008"/>
  </r>
  <r>
    <x v="13"/>
    <x v="3"/>
    <s v="Persons:"/>
    <x v="3"/>
    <s v="IRL"/>
    <x v="48"/>
    <n v="3189.6000000000008"/>
  </r>
  <r>
    <x v="13"/>
    <x v="3"/>
    <s v="Persons:"/>
    <x v="3"/>
    <s v="IRL"/>
    <x v="49"/>
    <n v="3137.5"/>
  </r>
  <r>
    <x v="13"/>
    <x v="3"/>
    <s v="Persons:"/>
    <x v="3"/>
    <s v="IRL"/>
    <x v="50"/>
    <n v="3085.9"/>
  </r>
  <r>
    <x v="13"/>
    <x v="3"/>
    <s v="Persons:"/>
    <x v="3"/>
    <s v="IRL"/>
    <x v="51"/>
    <n v="3036.8"/>
  </r>
  <r>
    <x v="13"/>
    <x v="3"/>
    <s v="Persons:"/>
    <x v="3"/>
    <s v="IRL"/>
    <x v="52"/>
    <n v="2992.1000000000008"/>
  </r>
  <r>
    <x v="13"/>
    <x v="3"/>
    <s v="Persons:"/>
    <x v="3"/>
    <s v="IRL"/>
    <x v="53"/>
    <n v="2957.3"/>
  </r>
  <r>
    <x v="13"/>
    <x v="3"/>
    <s v="Persons:"/>
    <x v="3"/>
    <s v="IRL"/>
    <x v="54"/>
    <n v="2932.7"/>
  </r>
  <r>
    <x v="13"/>
    <x v="3"/>
    <s v="Persons:"/>
    <x v="3"/>
    <s v="IRL"/>
    <x v="55"/>
    <n v="2915.6000000000008"/>
  </r>
  <r>
    <x v="13"/>
    <x v="3"/>
    <s v="Persons:"/>
    <x v="3"/>
    <s v="IRL"/>
    <x v="56"/>
    <n v="2902.4"/>
  </r>
  <r>
    <x v="13"/>
    <x v="3"/>
    <s v="Persons:"/>
    <x v="3"/>
    <s v="IRL"/>
    <x v="57"/>
    <n v="2888.8"/>
  </r>
  <r>
    <x v="13"/>
    <x v="3"/>
    <s v="Persons:"/>
    <x v="3"/>
    <s v="IRL"/>
    <x v="58"/>
    <n v="2877.3"/>
  </r>
  <r>
    <x v="13"/>
    <x v="3"/>
    <s v="Persons:"/>
    <x v="3"/>
    <s v="IRL"/>
    <x v="59"/>
    <n v="2866.6"/>
  </r>
  <r>
    <x v="13"/>
    <x v="3"/>
    <s v="Persons:"/>
    <x v="3"/>
    <s v="IRL"/>
    <x v="60"/>
    <n v="2852.7"/>
  </r>
  <r>
    <x v="13"/>
    <x v="3"/>
    <s v="Persons:"/>
    <x v="3"/>
    <s v="IRL"/>
    <x v="61"/>
    <n v="2836.1"/>
  </r>
  <r>
    <x v="13"/>
    <x v="3"/>
    <s v="Persons:"/>
    <x v="3"/>
    <s v="IRL"/>
    <x v="62"/>
    <n v="2824.4"/>
  </r>
  <r>
    <x v="13"/>
    <x v="3"/>
    <s v="Persons:"/>
    <x v="3"/>
    <s v="IRL"/>
    <x v="63"/>
    <n v="2828.6"/>
  </r>
  <r>
    <x v="13"/>
    <x v="3"/>
    <s v="Persons:"/>
    <x v="4"/>
    <s v="GRC"/>
    <x v="0"/>
    <n v="10461.1"/>
  </r>
  <r>
    <x v="13"/>
    <x v="3"/>
    <s v="Persons:"/>
    <x v="4"/>
    <s v="GRC"/>
    <x v="1"/>
    <n v="10507.8"/>
  </r>
  <r>
    <x v="13"/>
    <x v="3"/>
    <s v="Persons:"/>
    <x v="4"/>
    <s v="GRC"/>
    <x v="2"/>
    <n v="10569.2"/>
  </r>
  <r>
    <x v="13"/>
    <x v="3"/>
    <s v="Persons:"/>
    <x v="4"/>
    <s v="GRC"/>
    <x v="3"/>
    <n v="10698.6"/>
  </r>
  <r>
    <x v="13"/>
    <x v="3"/>
    <s v="Persons:"/>
    <x v="4"/>
    <s v="GRC"/>
    <x v="4"/>
    <n v="10721.6"/>
  </r>
  <r>
    <x v="13"/>
    <x v="3"/>
    <s v="Persons:"/>
    <x v="4"/>
    <s v="GRC"/>
    <x v="5"/>
    <n v="10732.9"/>
  </r>
  <r>
    <x v="13"/>
    <x v="3"/>
    <s v="Persons:"/>
    <x v="4"/>
    <s v="GRC"/>
    <x v="6"/>
    <n v="10754.7"/>
  </r>
  <r>
    <x v="13"/>
    <x v="3"/>
    <s v="Persons:"/>
    <x v="4"/>
    <s v="GRC"/>
    <x v="7"/>
    <n v="10776"/>
  </r>
  <r>
    <x v="13"/>
    <x v="3"/>
    <s v="Persons:"/>
    <x v="4"/>
    <s v="GRC"/>
    <x v="8"/>
    <n v="10820.9"/>
  </r>
  <r>
    <x v="13"/>
    <x v="3"/>
    <s v="Persons:"/>
    <x v="4"/>
    <s v="GRC"/>
    <x v="9"/>
    <n v="10892.4"/>
  </r>
  <r>
    <x v="13"/>
    <x v="3"/>
    <s v="Persons:"/>
    <x v="4"/>
    <s v="GRC"/>
    <x v="10"/>
    <n v="10965.2"/>
  </r>
  <r>
    <x v="13"/>
    <x v="3"/>
    <s v="Persons:"/>
    <x v="4"/>
    <s v="GRC"/>
    <x v="11"/>
    <n v="11045"/>
  </r>
  <r>
    <x v="13"/>
    <x v="3"/>
    <s v="Persons:"/>
    <x v="4"/>
    <s v="GRC"/>
    <x v="12"/>
    <n v="11104.9"/>
  </r>
  <r>
    <x v="13"/>
    <x v="3"/>
    <s v="Persons:"/>
    <x v="4"/>
    <s v="GRC"/>
    <x v="13"/>
    <n v="11121.3"/>
  </r>
  <r>
    <x v="13"/>
    <x v="3"/>
    <s v="Persons:"/>
    <x v="4"/>
    <s v="GRC"/>
    <x v="14"/>
    <n v="11107"/>
  </r>
  <r>
    <x v="13"/>
    <x v="3"/>
    <s v="Persons:"/>
    <x v="4"/>
    <s v="GRC"/>
    <x v="15"/>
    <n v="11077.8"/>
  </r>
  <r>
    <x v="13"/>
    <x v="3"/>
    <s v="Persons:"/>
    <x v="4"/>
    <s v="GRC"/>
    <x v="16"/>
    <n v="11048.5"/>
  </r>
  <r>
    <x v="13"/>
    <x v="3"/>
    <s v="Persons:"/>
    <x v="4"/>
    <s v="GRC"/>
    <x v="17"/>
    <n v="11020.4"/>
  </r>
  <r>
    <x v="13"/>
    <x v="3"/>
    <s v="Persons:"/>
    <x v="4"/>
    <s v="GRC"/>
    <x v="18"/>
    <n v="10987.3"/>
  </r>
  <r>
    <x v="13"/>
    <x v="3"/>
    <s v="Persons:"/>
    <x v="4"/>
    <s v="GRC"/>
    <x v="19"/>
    <n v="10955.1"/>
  </r>
  <r>
    <x v="13"/>
    <x v="3"/>
    <s v="Persons:"/>
    <x v="4"/>
    <s v="GRC"/>
    <x v="20"/>
    <n v="10928.1"/>
  </r>
  <r>
    <x v="13"/>
    <x v="3"/>
    <s v="Persons:"/>
    <x v="4"/>
    <s v="GRC"/>
    <x v="21"/>
    <n v="10902"/>
  </r>
  <r>
    <x v="13"/>
    <x v="3"/>
    <s v="Persons:"/>
    <x v="4"/>
    <s v="GRC"/>
    <x v="22"/>
    <n v="10862.1"/>
  </r>
  <r>
    <x v="13"/>
    <x v="3"/>
    <s v="Persons:"/>
    <x v="4"/>
    <s v="GRC"/>
    <x v="23"/>
    <n v="10805.8"/>
  </r>
  <r>
    <x v="13"/>
    <x v="3"/>
    <s v="Persons:"/>
    <x v="4"/>
    <s v="GRC"/>
    <x v="24"/>
    <n v="10761.7"/>
  </r>
  <r>
    <x v="13"/>
    <x v="3"/>
    <s v="Persons:"/>
    <x v="4"/>
    <s v="GRC"/>
    <x v="25"/>
    <n v="10720.5"/>
  </r>
  <r>
    <x v="13"/>
    <x v="3"/>
    <s v="Persons:"/>
    <x v="4"/>
    <s v="GRC"/>
    <x v="26"/>
    <n v="10661.3"/>
  </r>
  <r>
    <x v="13"/>
    <x v="3"/>
    <s v="Persons:"/>
    <x v="4"/>
    <s v="GRC"/>
    <x v="27"/>
    <n v="10608.8"/>
  </r>
  <r>
    <x v="13"/>
    <x v="3"/>
    <s v="Persons:"/>
    <x v="4"/>
    <s v="GRC"/>
    <x v="28"/>
    <n v="10562.2"/>
  </r>
  <r>
    <x v="13"/>
    <x v="3"/>
    <s v="Persons:"/>
    <x v="4"/>
    <s v="GRC"/>
    <x v="29"/>
    <n v="10512.9"/>
  </r>
  <r>
    <x v="13"/>
    <x v="3"/>
    <s v="Persons:"/>
    <x v="4"/>
    <s v="GRC"/>
    <x v="30"/>
    <n v="10460.4"/>
  </r>
  <r>
    <x v="13"/>
    <x v="3"/>
    <s v="Persons:"/>
    <x v="4"/>
    <s v="GRC"/>
    <x v="31"/>
    <n v="10399.1"/>
  </r>
  <r>
    <x v="13"/>
    <x v="3"/>
    <s v="Persons:"/>
    <x v="4"/>
    <s v="GRC"/>
    <x v="32"/>
    <n v="10319.9"/>
  </r>
  <r>
    <x v="13"/>
    <x v="3"/>
    <s v="Persons:"/>
    <x v="4"/>
    <s v="GRC"/>
    <x v="33"/>
    <n v="10196.799999999999"/>
  </r>
  <r>
    <x v="13"/>
    <x v="3"/>
    <s v="Persons:"/>
    <x v="4"/>
    <s v="GRC"/>
    <x v="34"/>
    <n v="10089.5"/>
  </r>
  <r>
    <x v="13"/>
    <x v="3"/>
    <s v="Persons:"/>
    <x v="4"/>
    <s v="GRC"/>
    <x v="35"/>
    <n v="10037"/>
  </r>
  <r>
    <x v="13"/>
    <x v="3"/>
    <s v="Persons:"/>
    <x v="4"/>
    <s v="GRC"/>
    <x v="36"/>
    <n v="10000.6"/>
  </r>
  <r>
    <x v="13"/>
    <x v="3"/>
    <s v="Persons:"/>
    <x v="4"/>
    <s v="GRC"/>
    <x v="37"/>
    <n v="9967.2000000000007"/>
  </r>
  <r>
    <x v="13"/>
    <x v="3"/>
    <s v="Persons:"/>
    <x v="4"/>
    <s v="GRC"/>
    <x v="38"/>
    <n v="9934.3000000000011"/>
  </r>
  <r>
    <x v="13"/>
    <x v="3"/>
    <s v="Persons:"/>
    <x v="4"/>
    <s v="GRC"/>
    <x v="39"/>
    <n v="9895.8000000000011"/>
  </r>
  <r>
    <x v="13"/>
    <x v="3"/>
    <s v="Persons:"/>
    <x v="4"/>
    <s v="GRC"/>
    <x v="40"/>
    <n v="9846.6"/>
  </r>
  <r>
    <x v="13"/>
    <x v="3"/>
    <s v="Persons:"/>
    <x v="4"/>
    <s v="GRC"/>
    <x v="41"/>
    <n v="9789.5"/>
  </r>
  <r>
    <x v="13"/>
    <x v="3"/>
    <s v="Persons:"/>
    <x v="4"/>
    <s v="GRC"/>
    <x v="42"/>
    <n v="9729.4"/>
  </r>
  <r>
    <x v="13"/>
    <x v="3"/>
    <s v="Persons:"/>
    <x v="4"/>
    <s v="GRC"/>
    <x v="43"/>
    <n v="9642.5"/>
  </r>
  <r>
    <x v="13"/>
    <x v="3"/>
    <s v="Persons:"/>
    <x v="4"/>
    <s v="GRC"/>
    <x v="44"/>
    <n v="9548.3000000000011"/>
  </r>
  <r>
    <x v="13"/>
    <x v="3"/>
    <s v="Persons:"/>
    <x v="4"/>
    <s v="GRC"/>
    <x v="45"/>
    <n v="9430"/>
  </r>
  <r>
    <x v="13"/>
    <x v="3"/>
    <s v="Persons:"/>
    <x v="4"/>
    <s v="GRC"/>
    <x v="46"/>
    <n v="9308.5"/>
  </r>
  <r>
    <x v="13"/>
    <x v="3"/>
    <s v="Persons:"/>
    <x v="4"/>
    <s v="GRC"/>
    <x v="47"/>
    <n v="9188.1"/>
  </r>
  <r>
    <x v="13"/>
    <x v="3"/>
    <s v="Persons:"/>
    <x v="4"/>
    <s v="GRC"/>
    <x v="48"/>
    <n v="9046.5"/>
  </r>
  <r>
    <x v="13"/>
    <x v="3"/>
    <s v="Persons:"/>
    <x v="4"/>
    <s v="GRC"/>
    <x v="49"/>
    <n v="8962"/>
  </r>
  <r>
    <x v="13"/>
    <x v="3"/>
    <s v="Persons:"/>
    <x v="4"/>
    <s v="GRC"/>
    <x v="50"/>
    <n v="8929.1"/>
  </r>
  <r>
    <x v="13"/>
    <x v="3"/>
    <s v="Persons:"/>
    <x v="4"/>
    <s v="GRC"/>
    <x v="51"/>
    <n v="8888.6"/>
  </r>
  <r>
    <x v="13"/>
    <x v="3"/>
    <s v="Persons:"/>
    <x v="4"/>
    <s v="GRC"/>
    <x v="52"/>
    <n v="8831"/>
  </r>
  <r>
    <x v="13"/>
    <x v="3"/>
    <s v="Persons:"/>
    <x v="4"/>
    <s v="GRC"/>
    <x v="53"/>
    <n v="8792.8000000000011"/>
  </r>
  <r>
    <x v="13"/>
    <x v="3"/>
    <s v="Persons:"/>
    <x v="4"/>
    <s v="GRC"/>
    <x v="54"/>
    <n v="8772.8000000000011"/>
  </r>
  <r>
    <x v="13"/>
    <x v="3"/>
    <s v="Persons:"/>
    <x v="4"/>
    <s v="GRC"/>
    <x v="55"/>
    <n v="8740.8000000000011"/>
  </r>
  <r>
    <x v="13"/>
    <x v="3"/>
    <s v="Persons:"/>
    <x v="4"/>
    <s v="GRC"/>
    <x v="56"/>
    <n v="8684.1"/>
  </r>
  <r>
    <x v="13"/>
    <x v="3"/>
    <s v="Persons:"/>
    <x v="4"/>
    <s v="GRC"/>
    <x v="57"/>
    <n v="8613.7000000000007"/>
  </r>
  <r>
    <x v="13"/>
    <x v="3"/>
    <s v="Persons:"/>
    <x v="4"/>
    <s v="GRC"/>
    <x v="58"/>
    <n v="8550.3000000000011"/>
  </r>
  <r>
    <x v="13"/>
    <x v="3"/>
    <s v="Persons:"/>
    <x v="4"/>
    <s v="GRC"/>
    <x v="59"/>
    <n v="8510.4"/>
  </r>
  <r>
    <x v="13"/>
    <x v="3"/>
    <s v="Persons:"/>
    <x v="4"/>
    <s v="GRC"/>
    <x v="60"/>
    <n v="8479.6"/>
  </r>
  <r>
    <x v="13"/>
    <x v="3"/>
    <s v="Persons:"/>
    <x v="4"/>
    <s v="GRC"/>
    <x v="61"/>
    <n v="8448.2000000000007"/>
  </r>
  <r>
    <x v="13"/>
    <x v="3"/>
    <s v="Persons:"/>
    <x v="4"/>
    <s v="GRC"/>
    <x v="62"/>
    <n v="8398"/>
  </r>
  <r>
    <x v="13"/>
    <x v="3"/>
    <s v="Persons:"/>
    <x v="4"/>
    <s v="GRC"/>
    <x v="63"/>
    <n v="8331.7000000000007"/>
  </r>
  <r>
    <x v="13"/>
    <x v="3"/>
    <s v="Persons:"/>
    <x v="5"/>
    <s v="ESP"/>
    <x v="0"/>
    <n v="48173.4"/>
  </r>
  <r>
    <x v="13"/>
    <x v="3"/>
    <s v="Persons:"/>
    <x v="5"/>
    <s v="ESP"/>
    <x v="1"/>
    <n v="47759.100000000013"/>
  </r>
  <r>
    <x v="13"/>
    <x v="3"/>
    <s v="Persons:"/>
    <x v="5"/>
    <s v="ESP"/>
    <x v="2"/>
    <n v="47415.8"/>
  </r>
  <r>
    <x v="13"/>
    <x v="3"/>
    <s v="Persons:"/>
    <x v="5"/>
    <s v="ESP"/>
    <x v="3"/>
    <n v="47365.7"/>
  </r>
  <r>
    <x v="13"/>
    <x v="3"/>
    <s v="Persons:"/>
    <x v="5"/>
    <s v="ESP"/>
    <x v="4"/>
    <n v="47134.8"/>
  </r>
  <r>
    <x v="13"/>
    <x v="3"/>
    <s v="Persons:"/>
    <x v="5"/>
    <s v="ESP"/>
    <x v="5"/>
    <n v="46797.8"/>
  </r>
  <r>
    <x v="13"/>
    <x v="3"/>
    <s v="Persons:"/>
    <x v="5"/>
    <s v="ESP"/>
    <x v="6"/>
    <n v="46593.2"/>
  </r>
  <r>
    <x v="13"/>
    <x v="3"/>
    <s v="Persons:"/>
    <x v="5"/>
    <s v="ESP"/>
    <x v="7"/>
    <n v="46484.100000000013"/>
  </r>
  <r>
    <x v="13"/>
    <x v="3"/>
    <s v="Persons:"/>
    <x v="5"/>
    <s v="ESP"/>
    <x v="8"/>
    <n v="46444.800000000003"/>
  </r>
  <r>
    <x v="13"/>
    <x v="3"/>
    <s v="Persons:"/>
    <x v="5"/>
    <s v="ESP"/>
    <x v="9"/>
    <n v="46480.9"/>
  </r>
  <r>
    <x v="13"/>
    <x v="3"/>
    <s v="Persons:"/>
    <x v="5"/>
    <s v="ESP"/>
    <x v="10"/>
    <n v="46620"/>
  </r>
  <r>
    <x v="13"/>
    <x v="3"/>
    <s v="Persons:"/>
    <x v="5"/>
    <s v="ESP"/>
    <x v="11"/>
    <n v="46773.100000000013"/>
  </r>
  <r>
    <x v="13"/>
    <x v="3"/>
    <s v="Persons:"/>
    <x v="5"/>
    <s v="ESP"/>
    <x v="12"/>
    <n v="46742.7"/>
  </r>
  <r>
    <x v="13"/>
    <x v="3"/>
    <s v="Persons:"/>
    <x v="5"/>
    <s v="ESP"/>
    <x v="13"/>
    <n v="46576.9"/>
  </r>
  <r>
    <x v="13"/>
    <x v="3"/>
    <s v="Persons:"/>
    <x v="5"/>
    <s v="ESP"/>
    <x v="14"/>
    <n v="46362.9"/>
  </r>
  <r>
    <x v="13"/>
    <x v="3"/>
    <s v="Persons:"/>
    <x v="5"/>
    <s v="ESP"/>
    <x v="15"/>
    <n v="45954.100000000013"/>
  </r>
  <r>
    <x v="13"/>
    <x v="3"/>
    <s v="Persons:"/>
    <x v="5"/>
    <s v="ESP"/>
    <x v="16"/>
    <n v="45226.8"/>
  </r>
  <r>
    <x v="13"/>
    <x v="3"/>
    <s v="Persons:"/>
    <x v="5"/>
    <s v="ESP"/>
    <x v="17"/>
    <n v="44397.3"/>
  </r>
  <r>
    <x v="13"/>
    <x v="3"/>
    <s v="Persons:"/>
    <x v="5"/>
    <s v="ESP"/>
    <x v="18"/>
    <n v="43653.2"/>
  </r>
  <r>
    <x v="13"/>
    <x v="3"/>
    <s v="Persons:"/>
    <x v="5"/>
    <s v="ESP"/>
    <x v="19"/>
    <n v="42921.9"/>
  </r>
  <r>
    <x v="13"/>
    <x v="3"/>
    <s v="Persons:"/>
    <x v="5"/>
    <s v="ESP"/>
    <x v="20"/>
    <n v="42187.600000000013"/>
  </r>
  <r>
    <x v="13"/>
    <x v="3"/>
    <s v="Persons:"/>
    <x v="5"/>
    <s v="ESP"/>
    <x v="21"/>
    <n v="41431.600000000013"/>
  </r>
  <r>
    <x v="13"/>
    <x v="3"/>
    <s v="Persons:"/>
    <x v="5"/>
    <s v="ESP"/>
    <x v="22"/>
    <n v="40850.400000000001"/>
  </r>
  <r>
    <x v="13"/>
    <x v="3"/>
    <s v="Persons:"/>
    <x v="5"/>
    <s v="ESP"/>
    <x v="23"/>
    <n v="40567.9"/>
  </r>
  <r>
    <x v="13"/>
    <x v="3"/>
    <s v="Persons:"/>
    <x v="5"/>
    <s v="ESP"/>
    <x v="24"/>
    <n v="40386.9"/>
  </r>
  <r>
    <x v="13"/>
    <x v="3"/>
    <s v="Persons:"/>
    <x v="5"/>
    <s v="ESP"/>
    <x v="25"/>
    <n v="40223.5"/>
  </r>
  <r>
    <x v="13"/>
    <x v="3"/>
    <s v="Persons:"/>
    <x v="5"/>
    <s v="ESP"/>
    <x v="26"/>
    <n v="40057.4"/>
  </r>
  <r>
    <x v="13"/>
    <x v="3"/>
    <s v="Persons:"/>
    <x v="5"/>
    <s v="ESP"/>
    <x v="27"/>
    <n v="39889.9"/>
  </r>
  <r>
    <x v="13"/>
    <x v="3"/>
    <s v="Persons:"/>
    <x v="5"/>
    <s v="ESP"/>
    <x v="28"/>
    <n v="39724.100000000013"/>
  </r>
  <r>
    <x v="13"/>
    <x v="3"/>
    <s v="Persons:"/>
    <x v="5"/>
    <s v="ESP"/>
    <x v="29"/>
    <n v="39549.100000000013"/>
  </r>
  <r>
    <x v="13"/>
    <x v="3"/>
    <s v="Persons:"/>
    <x v="5"/>
    <s v="ESP"/>
    <x v="30"/>
    <n v="39361.300000000003"/>
  </r>
  <r>
    <x v="13"/>
    <x v="3"/>
    <s v="Persons:"/>
    <x v="5"/>
    <s v="ESP"/>
    <x v="31"/>
    <n v="39157.699999999997"/>
  </r>
  <r>
    <x v="13"/>
    <x v="3"/>
    <s v="Persons:"/>
    <x v="5"/>
    <s v="ESP"/>
    <x v="32"/>
    <n v="38966.400000000001"/>
  </r>
  <r>
    <x v="13"/>
    <x v="3"/>
    <s v="Persons:"/>
    <x v="5"/>
    <s v="ESP"/>
    <x v="33"/>
    <n v="38867.300000000003"/>
  </r>
  <r>
    <x v="13"/>
    <x v="3"/>
    <s v="Persons:"/>
    <x v="5"/>
    <s v="ESP"/>
    <x v="34"/>
    <n v="38827.800000000003"/>
  </r>
  <r>
    <x v="13"/>
    <x v="3"/>
    <s v="Persons:"/>
    <x v="5"/>
    <s v="ESP"/>
    <x v="35"/>
    <n v="38766.9"/>
  </r>
  <r>
    <x v="13"/>
    <x v="3"/>
    <s v="Persons:"/>
    <x v="5"/>
    <s v="ESP"/>
    <x v="36"/>
    <n v="38684.800000000003"/>
  </r>
  <r>
    <x v="13"/>
    <x v="3"/>
    <s v="Persons:"/>
    <x v="5"/>
    <s v="ESP"/>
    <x v="37"/>
    <n v="38584.6"/>
  </r>
  <r>
    <x v="13"/>
    <x v="3"/>
    <s v="Persons:"/>
    <x v="5"/>
    <s v="ESP"/>
    <x v="38"/>
    <n v="38469.5"/>
  </r>
  <r>
    <x v="13"/>
    <x v="3"/>
    <s v="Persons:"/>
    <x v="5"/>
    <s v="ESP"/>
    <x v="39"/>
    <n v="38330.400000000001"/>
  </r>
  <r>
    <x v="13"/>
    <x v="3"/>
    <s v="Persons:"/>
    <x v="5"/>
    <s v="ESP"/>
    <x v="40"/>
    <n v="38171.5"/>
  </r>
  <r>
    <x v="13"/>
    <x v="3"/>
    <s v="Persons:"/>
    <x v="5"/>
    <s v="ESP"/>
    <x v="41"/>
    <n v="37986"/>
  </r>
  <r>
    <x v="13"/>
    <x v="3"/>
    <s v="Persons:"/>
    <x v="5"/>
    <s v="ESP"/>
    <x v="42"/>
    <n v="37758.6"/>
  </r>
  <r>
    <x v="13"/>
    <x v="3"/>
    <s v="Persons:"/>
    <x v="5"/>
    <s v="ESP"/>
    <x v="43"/>
    <n v="37491.199999999997"/>
  </r>
  <r>
    <x v="13"/>
    <x v="3"/>
    <s v="Persons:"/>
    <x v="5"/>
    <s v="ESP"/>
    <x v="44"/>
    <n v="37191.300000000003"/>
  </r>
  <r>
    <x v="13"/>
    <x v="3"/>
    <s v="Persons:"/>
    <x v="5"/>
    <s v="ESP"/>
    <x v="45"/>
    <n v="36864.9"/>
  </r>
  <r>
    <x v="13"/>
    <x v="3"/>
    <s v="Persons:"/>
    <x v="5"/>
    <s v="ESP"/>
    <x v="46"/>
    <n v="36511.599999999999"/>
  </r>
  <r>
    <x v="13"/>
    <x v="3"/>
    <s v="Persons:"/>
    <x v="5"/>
    <s v="ESP"/>
    <x v="47"/>
    <n v="36137.800000000003"/>
  </r>
  <r>
    <x v="13"/>
    <x v="3"/>
    <s v="Persons:"/>
    <x v="5"/>
    <s v="ESP"/>
    <x v="48"/>
    <n v="35757.9"/>
  </r>
  <r>
    <x v="13"/>
    <x v="3"/>
    <s v="Persons:"/>
    <x v="5"/>
    <s v="ESP"/>
    <x v="49"/>
    <n v="35373.300000000003"/>
  </r>
  <r>
    <x v="13"/>
    <x v="3"/>
    <s v="Persons:"/>
    <x v="5"/>
    <s v="ESP"/>
    <x v="50"/>
    <n v="34988.9"/>
  </r>
  <r>
    <x v="13"/>
    <x v="3"/>
    <s v="Persons:"/>
    <x v="5"/>
    <s v="ESP"/>
    <x v="51"/>
    <n v="34604.5"/>
  </r>
  <r>
    <x v="13"/>
    <x v="3"/>
    <s v="Persons:"/>
    <x v="5"/>
    <s v="ESP"/>
    <x v="52"/>
    <n v="34224.5"/>
  </r>
  <r>
    <x v="13"/>
    <x v="3"/>
    <s v="Persons:"/>
    <x v="5"/>
    <s v="ESP"/>
    <x v="53"/>
    <n v="33760.9"/>
  </r>
  <r>
    <x v="13"/>
    <x v="3"/>
    <s v="Persons:"/>
    <x v="5"/>
    <s v="ESP"/>
    <x v="54"/>
    <n v="33449.1"/>
  </r>
  <r>
    <x v="13"/>
    <x v="3"/>
    <s v="Persons:"/>
    <x v="5"/>
    <s v="ESP"/>
    <x v="55"/>
    <n v="33121.1"/>
  </r>
  <r>
    <x v="13"/>
    <x v="3"/>
    <s v="Persons:"/>
    <x v="5"/>
    <s v="ESP"/>
    <x v="56"/>
    <n v="32730.1"/>
  </r>
  <r>
    <x v="13"/>
    <x v="3"/>
    <s v="Persons:"/>
    <x v="5"/>
    <s v="ESP"/>
    <x v="57"/>
    <n v="32330.799999999999"/>
  </r>
  <r>
    <x v="13"/>
    <x v="3"/>
    <s v="Persons:"/>
    <x v="5"/>
    <s v="ESP"/>
    <x v="58"/>
    <n v="31962"/>
  </r>
  <r>
    <x v="13"/>
    <x v="3"/>
    <s v="Persons:"/>
    <x v="5"/>
    <s v="ESP"/>
    <x v="59"/>
    <n v="31616.799999999999"/>
  </r>
  <r>
    <x v="13"/>
    <x v="3"/>
    <s v="Persons:"/>
    <x v="5"/>
    <s v="ESP"/>
    <x v="60"/>
    <n v="31304.2"/>
  </r>
  <r>
    <x v="13"/>
    <x v="3"/>
    <s v="Persons:"/>
    <x v="5"/>
    <s v="ESP"/>
    <x v="61"/>
    <n v="31030.799999999999"/>
  </r>
  <r>
    <x v="13"/>
    <x v="3"/>
    <s v="Persons:"/>
    <x v="5"/>
    <s v="ESP"/>
    <x v="62"/>
    <n v="30774.799999999999"/>
  </r>
  <r>
    <x v="13"/>
    <x v="3"/>
    <s v="Persons:"/>
    <x v="5"/>
    <s v="ESP"/>
    <x v="63"/>
    <n v="30263.3"/>
  </r>
  <r>
    <x v="13"/>
    <x v="3"/>
    <s v="Persons:"/>
    <x v="6"/>
    <s v="FRA"/>
    <x v="0"/>
    <n v="68260.900000000009"/>
  </r>
  <r>
    <x v="13"/>
    <x v="3"/>
    <s v="Persons:"/>
    <x v="6"/>
    <s v="FRA"/>
    <x v="1"/>
    <n v="68022.5"/>
  </r>
  <r>
    <x v="13"/>
    <x v="3"/>
    <s v="Persons:"/>
    <x v="6"/>
    <s v="FRA"/>
    <x v="2"/>
    <n v="67764.3"/>
  </r>
  <r>
    <x v="13"/>
    <x v="3"/>
    <s v="Persons:"/>
    <x v="6"/>
    <s v="FRA"/>
    <x v="3"/>
    <n v="67488.400000000009"/>
  </r>
  <r>
    <x v="13"/>
    <x v="3"/>
    <s v="Persons:"/>
    <x v="6"/>
    <s v="FRA"/>
    <x v="4"/>
    <n v="67248.900000000009"/>
  </r>
  <r>
    <x v="13"/>
    <x v="3"/>
    <s v="Persons:"/>
    <x v="6"/>
    <s v="FRA"/>
    <x v="5"/>
    <n v="67101.900000000009"/>
  </r>
  <r>
    <x v="13"/>
    <x v="3"/>
    <s v="Persons:"/>
    <x v="6"/>
    <s v="FRA"/>
    <x v="6"/>
    <n v="66918"/>
  </r>
  <r>
    <x v="13"/>
    <x v="3"/>
    <s v="Persons:"/>
    <x v="6"/>
    <s v="FRA"/>
    <x v="7"/>
    <n v="66724.100000000006"/>
  </r>
  <r>
    <x v="13"/>
    <x v="3"/>
    <s v="Persons:"/>
    <x v="6"/>
    <s v="FRA"/>
    <x v="8"/>
    <n v="66548.3"/>
  </r>
  <r>
    <x v="13"/>
    <x v="3"/>
    <s v="Persons:"/>
    <x v="6"/>
    <s v="FRA"/>
    <x v="9"/>
    <n v="66312.100000000006"/>
  </r>
  <r>
    <x v="13"/>
    <x v="3"/>
    <s v="Persons:"/>
    <x v="6"/>
    <s v="FRA"/>
    <x v="10"/>
    <n v="65883.199999999997"/>
  </r>
  <r>
    <x v="13"/>
    <x v="3"/>
    <s v="Persons:"/>
    <x v="6"/>
    <s v="FRA"/>
    <x v="11"/>
    <n v="65438.7"/>
  </r>
  <r>
    <x v="13"/>
    <x v="3"/>
    <s v="Persons:"/>
    <x v="6"/>
    <s v="FRA"/>
    <x v="12"/>
    <n v="65127.9"/>
  </r>
  <r>
    <x v="13"/>
    <x v="3"/>
    <s v="Persons:"/>
    <x v="6"/>
    <s v="FRA"/>
    <x v="13"/>
    <n v="64818.8"/>
  </r>
  <r>
    <x v="13"/>
    <x v="3"/>
    <s v="Persons:"/>
    <x v="6"/>
    <s v="FRA"/>
    <x v="14"/>
    <n v="64504.5"/>
  </r>
  <r>
    <x v="13"/>
    <x v="3"/>
    <s v="Persons:"/>
    <x v="6"/>
    <s v="FRA"/>
    <x v="15"/>
    <n v="64178.7"/>
  </r>
  <r>
    <x v="13"/>
    <x v="3"/>
    <s v="Persons:"/>
    <x v="6"/>
    <s v="FRA"/>
    <x v="16"/>
    <n v="63826.1"/>
  </r>
  <r>
    <x v="13"/>
    <x v="3"/>
    <s v="Persons:"/>
    <x v="6"/>
    <s v="FRA"/>
    <x v="17"/>
    <n v="63437.4"/>
  </r>
  <r>
    <x v="13"/>
    <x v="3"/>
    <s v="Persons:"/>
    <x v="6"/>
    <s v="FRA"/>
    <x v="18"/>
    <n v="63001.3"/>
  </r>
  <r>
    <x v="13"/>
    <x v="3"/>
    <s v="Persons:"/>
    <x v="6"/>
    <s v="FRA"/>
    <x v="19"/>
    <n v="62532.6"/>
  </r>
  <r>
    <x v="13"/>
    <x v="3"/>
    <s v="Persons:"/>
    <x v="6"/>
    <s v="FRA"/>
    <x v="20"/>
    <n v="62078.2"/>
  </r>
  <r>
    <x v="13"/>
    <x v="3"/>
    <s v="Persons:"/>
    <x v="6"/>
    <s v="FRA"/>
    <x v="21"/>
    <n v="61644.1"/>
  </r>
  <r>
    <x v="13"/>
    <x v="3"/>
    <s v="Persons:"/>
    <x v="6"/>
    <s v="FRA"/>
    <x v="22"/>
    <n v="61201.7"/>
  </r>
  <r>
    <x v="13"/>
    <x v="3"/>
    <s v="Persons:"/>
    <x v="6"/>
    <s v="FRA"/>
    <x v="23"/>
    <n v="60762.2"/>
  </r>
  <r>
    <x v="13"/>
    <x v="3"/>
    <s v="Persons:"/>
    <x v="6"/>
    <s v="FRA"/>
    <x v="24"/>
    <n v="60351.8"/>
  </r>
  <r>
    <x v="13"/>
    <x v="3"/>
    <s v="Persons:"/>
    <x v="6"/>
    <s v="FRA"/>
    <x v="25"/>
    <n v="60046.7"/>
  </r>
  <r>
    <x v="13"/>
    <x v="3"/>
    <s v="Persons:"/>
    <x v="6"/>
    <s v="FRA"/>
    <x v="26"/>
    <n v="59830.6"/>
  </r>
  <r>
    <x v="13"/>
    <x v="3"/>
    <s v="Persons:"/>
    <x v="6"/>
    <s v="FRA"/>
    <x v="27"/>
    <n v="59624.3"/>
  </r>
  <r>
    <x v="13"/>
    <x v="3"/>
    <s v="Persons:"/>
    <x v="6"/>
    <s v="FRA"/>
    <x v="28"/>
    <n v="59418.7"/>
  </r>
  <r>
    <x v="13"/>
    <x v="3"/>
    <s v="Persons:"/>
    <x v="6"/>
    <s v="FRA"/>
    <x v="29"/>
    <n v="59209.7"/>
  </r>
  <r>
    <x v="13"/>
    <x v="3"/>
    <s v="Persons:"/>
    <x v="6"/>
    <s v="FRA"/>
    <x v="30"/>
    <n v="58995.1"/>
  </r>
  <r>
    <x v="13"/>
    <x v="3"/>
    <s v="Persons:"/>
    <x v="6"/>
    <s v="FRA"/>
    <x v="31"/>
    <n v="58745.4"/>
  </r>
  <r>
    <x v="13"/>
    <x v="3"/>
    <s v="Persons:"/>
    <x v="6"/>
    <s v="FRA"/>
    <x v="32"/>
    <n v="58459.1"/>
  </r>
  <r>
    <x v="13"/>
    <x v="3"/>
    <s v="Persons:"/>
    <x v="6"/>
    <s v="FRA"/>
    <x v="33"/>
    <n v="58185.4"/>
  </r>
  <r>
    <x v="13"/>
    <x v="3"/>
    <s v="Persons:"/>
    <x v="6"/>
    <s v="FRA"/>
    <x v="34"/>
    <n v="57892.6"/>
  </r>
  <r>
    <x v="13"/>
    <x v="3"/>
    <s v="Persons:"/>
    <x v="6"/>
    <s v="FRA"/>
    <x v="35"/>
    <n v="57579.199999999997"/>
  </r>
  <r>
    <x v="13"/>
    <x v="3"/>
    <s v="Persons:"/>
    <x v="6"/>
    <s v="FRA"/>
    <x v="36"/>
    <n v="57277.5"/>
  </r>
  <r>
    <x v="13"/>
    <x v="3"/>
    <s v="Persons:"/>
    <x v="6"/>
    <s v="FRA"/>
    <x v="37"/>
    <n v="56992.800000000003"/>
  </r>
  <r>
    <x v="13"/>
    <x v="3"/>
    <s v="Persons:"/>
    <x v="6"/>
    <s v="FRA"/>
    <x v="38"/>
    <n v="56723.8"/>
  </r>
  <r>
    <x v="13"/>
    <x v="3"/>
    <s v="Persons:"/>
    <x v="6"/>
    <s v="FRA"/>
    <x v="39"/>
    <n v="56458.9"/>
  </r>
  <r>
    <x v="13"/>
    <x v="3"/>
    <s v="Persons:"/>
    <x v="6"/>
    <s v="FRA"/>
    <x v="40"/>
    <n v="56198.600000000013"/>
  </r>
  <r>
    <x v="13"/>
    <x v="3"/>
    <s v="Persons:"/>
    <x v="6"/>
    <s v="FRA"/>
    <x v="41"/>
    <n v="55911.4"/>
  </r>
  <r>
    <x v="13"/>
    <x v="3"/>
    <s v="Persons:"/>
    <x v="6"/>
    <s v="FRA"/>
    <x v="42"/>
    <n v="55592.600000000013"/>
  </r>
  <r>
    <x v="13"/>
    <x v="3"/>
    <s v="Persons:"/>
    <x v="6"/>
    <s v="FRA"/>
    <x v="43"/>
    <n v="55283"/>
  </r>
  <r>
    <x v="13"/>
    <x v="3"/>
    <s v="Persons:"/>
    <x v="6"/>
    <s v="FRA"/>
    <x v="44"/>
    <n v="55002"/>
  </r>
  <r>
    <x v="13"/>
    <x v="3"/>
    <s v="Persons:"/>
    <x v="6"/>
    <s v="FRA"/>
    <x v="45"/>
    <n v="54766.100000000013"/>
  </r>
  <r>
    <x v="13"/>
    <x v="3"/>
    <s v="Persons:"/>
    <x v="6"/>
    <s v="FRA"/>
    <x v="46"/>
    <n v="54529.100000000013"/>
  </r>
  <r>
    <x v="13"/>
    <x v="3"/>
    <s v="Persons:"/>
    <x v="6"/>
    <s v="FRA"/>
    <x v="47"/>
    <n v="54286.3"/>
  </r>
  <r>
    <x v="13"/>
    <x v="3"/>
    <s v="Persons:"/>
    <x v="6"/>
    <s v="FRA"/>
    <x v="48"/>
    <n v="54071.4"/>
  </r>
  <r>
    <x v="13"/>
    <x v="3"/>
    <s v="Persons:"/>
    <x v="6"/>
    <s v="FRA"/>
    <x v="49"/>
    <n v="53826.3"/>
  </r>
  <r>
    <x v="13"/>
    <x v="3"/>
    <s v="Persons:"/>
    <x v="6"/>
    <s v="FRA"/>
    <x v="50"/>
    <n v="53475.4"/>
  </r>
  <r>
    <x v="13"/>
    <x v="3"/>
    <s v="Persons:"/>
    <x v="6"/>
    <s v="FRA"/>
    <x v="51"/>
    <n v="53047.100000000013"/>
  </r>
  <r>
    <x v="13"/>
    <x v="3"/>
    <s v="Persons:"/>
    <x v="6"/>
    <s v="FRA"/>
    <x v="52"/>
    <n v="52585.600000000013"/>
  </r>
  <r>
    <x v="13"/>
    <x v="3"/>
    <s v="Persons:"/>
    <x v="6"/>
    <s v="FRA"/>
    <x v="53"/>
    <n v="52094.2"/>
  </r>
  <r>
    <x v="13"/>
    <x v="3"/>
    <s v="Persons:"/>
    <x v="6"/>
    <s v="FRA"/>
    <x v="54"/>
    <n v="51628.2"/>
  </r>
  <r>
    <x v="13"/>
    <x v="3"/>
    <s v="Persons:"/>
    <x v="6"/>
    <s v="FRA"/>
    <x v="55"/>
    <n v="51215.100000000013"/>
  </r>
  <r>
    <x v="13"/>
    <x v="3"/>
    <s v="Persons:"/>
    <x v="6"/>
    <s v="FRA"/>
    <x v="56"/>
    <n v="50838.5"/>
  </r>
  <r>
    <x v="13"/>
    <x v="3"/>
    <s v="Persons:"/>
    <x v="6"/>
    <s v="FRA"/>
    <x v="57"/>
    <n v="50443.8"/>
  </r>
  <r>
    <x v="13"/>
    <x v="3"/>
    <s v="Persons:"/>
    <x v="6"/>
    <s v="FRA"/>
    <x v="58"/>
    <n v="50027.4"/>
  </r>
  <r>
    <x v="13"/>
    <x v="3"/>
    <s v="Persons:"/>
    <x v="6"/>
    <s v="FRA"/>
    <x v="59"/>
    <n v="49568.3"/>
  </r>
  <r>
    <x v="13"/>
    <x v="3"/>
    <s v="Persons:"/>
    <x v="6"/>
    <s v="FRA"/>
    <x v="60"/>
    <n v="49061.3"/>
  </r>
  <r>
    <x v="13"/>
    <x v="3"/>
    <s v="Persons:"/>
    <x v="6"/>
    <s v="FRA"/>
    <x v="61"/>
    <n v="48221.4"/>
  </r>
  <r>
    <x v="13"/>
    <x v="3"/>
    <s v="Persons:"/>
    <x v="6"/>
    <s v="FRA"/>
    <x v="62"/>
    <n v="47364.800000000003"/>
  </r>
  <r>
    <x v="13"/>
    <x v="3"/>
    <s v="Persons:"/>
    <x v="6"/>
    <s v="FRA"/>
    <x v="63"/>
    <n v="46873.8"/>
  </r>
  <r>
    <x v="13"/>
    <x v="3"/>
    <s v="Persons:"/>
    <x v="7"/>
    <s v="ITA"/>
    <x v="0"/>
    <n v="58993.5"/>
  </r>
  <r>
    <x v="13"/>
    <x v="3"/>
    <s v="Persons:"/>
    <x v="7"/>
    <s v="ITA"/>
    <x v="1"/>
    <n v="59013.7"/>
  </r>
  <r>
    <x v="13"/>
    <x v="3"/>
    <s v="Persons:"/>
    <x v="7"/>
    <s v="ITA"/>
    <x v="2"/>
    <n v="59133.2"/>
  </r>
  <r>
    <x v="13"/>
    <x v="3"/>
    <s v="Persons:"/>
    <x v="7"/>
    <s v="ITA"/>
    <x v="3"/>
    <n v="59438.9"/>
  </r>
  <r>
    <x v="13"/>
    <x v="3"/>
    <s v="Persons:"/>
    <x v="7"/>
    <s v="ITA"/>
    <x v="4"/>
    <n v="59729.1"/>
  </r>
  <r>
    <x v="13"/>
    <x v="3"/>
    <s v="Persons:"/>
    <x v="7"/>
    <s v="ITA"/>
    <x v="5"/>
    <n v="60150.3"/>
  </r>
  <r>
    <x v="13"/>
    <x v="3"/>
    <s v="Persons:"/>
    <x v="7"/>
    <s v="ITA"/>
    <x v="6"/>
    <n v="60536.7"/>
  </r>
  <r>
    <x v="13"/>
    <x v="3"/>
    <s v="Persons:"/>
    <x v="7"/>
    <s v="ITA"/>
    <x v="7"/>
    <n v="60627.5"/>
  </r>
  <r>
    <x v="13"/>
    <x v="3"/>
    <s v="Persons:"/>
    <x v="7"/>
    <s v="ITA"/>
    <x v="8"/>
    <n v="60730.6"/>
  </r>
  <r>
    <x v="13"/>
    <x v="3"/>
    <s v="Persons:"/>
    <x v="7"/>
    <s v="ITA"/>
    <x v="9"/>
    <n v="60789.1"/>
  </r>
  <r>
    <x v="13"/>
    <x v="3"/>
    <s v="Persons:"/>
    <x v="7"/>
    <s v="ITA"/>
    <x v="10"/>
    <n v="60233.9"/>
  </r>
  <r>
    <x v="13"/>
    <x v="3"/>
    <s v="Persons:"/>
    <x v="7"/>
    <s v="ITA"/>
    <x v="11"/>
    <n v="59539.7"/>
  </r>
  <r>
    <x v="13"/>
    <x v="3"/>
    <s v="Persons:"/>
    <x v="7"/>
    <s v="ITA"/>
    <x v="12"/>
    <n v="59379.4"/>
  </r>
  <r>
    <x v="13"/>
    <x v="3"/>
    <s v="Persons:"/>
    <x v="7"/>
    <s v="ITA"/>
    <x v="13"/>
    <n v="59277.4"/>
  </r>
  <r>
    <x v="13"/>
    <x v="3"/>
    <s v="Persons:"/>
    <x v="7"/>
    <s v="ITA"/>
    <x v="14"/>
    <n v="59095.4"/>
  </r>
  <r>
    <x v="13"/>
    <x v="3"/>
    <s v="Persons:"/>
    <x v="7"/>
    <s v="ITA"/>
    <x v="15"/>
    <n v="58826.7"/>
  </r>
  <r>
    <x v="13"/>
    <x v="3"/>
    <s v="Persons:"/>
    <x v="7"/>
    <s v="ITA"/>
    <x v="16"/>
    <n v="58438.3"/>
  </r>
  <r>
    <x v="13"/>
    <x v="3"/>
    <s v="Persons:"/>
    <x v="7"/>
    <s v="ITA"/>
    <x v="17"/>
    <n v="58144"/>
  </r>
  <r>
    <x v="13"/>
    <x v="3"/>
    <s v="Persons:"/>
    <x v="7"/>
    <s v="ITA"/>
    <x v="18"/>
    <n v="57969.5"/>
  </r>
  <r>
    <x v="13"/>
    <x v="3"/>
    <s v="Persons:"/>
    <x v="7"/>
    <s v="ITA"/>
    <x v="19"/>
    <n v="57685.3"/>
  </r>
  <r>
    <x v="13"/>
    <x v="3"/>
    <s v="Persons:"/>
    <x v="7"/>
    <s v="ITA"/>
    <x v="20"/>
    <n v="57313.2"/>
  </r>
  <r>
    <x v="13"/>
    <x v="3"/>
    <s v="Persons:"/>
    <x v="7"/>
    <s v="ITA"/>
    <x v="21"/>
    <n v="57059"/>
  </r>
  <r>
    <x v="13"/>
    <x v="3"/>
    <s v="Persons:"/>
    <x v="7"/>
    <s v="ITA"/>
    <x v="22"/>
    <n v="56974.100000000013"/>
  </r>
  <r>
    <x v="13"/>
    <x v="3"/>
    <s v="Persons:"/>
    <x v="7"/>
    <s v="ITA"/>
    <x v="23"/>
    <n v="56942.100000000013"/>
  </r>
  <r>
    <x v="13"/>
    <x v="3"/>
    <s v="Persons:"/>
    <x v="7"/>
    <s v="ITA"/>
    <x v="24"/>
    <n v="56916.3"/>
  </r>
  <r>
    <x v="13"/>
    <x v="3"/>
    <s v="Persons:"/>
    <x v="7"/>
    <s v="ITA"/>
    <x v="25"/>
    <n v="56906.7"/>
  </r>
  <r>
    <x v="13"/>
    <x v="3"/>
    <s v="Persons:"/>
    <x v="7"/>
    <s v="ITA"/>
    <x v="26"/>
    <n v="56890.400000000001"/>
  </r>
  <r>
    <x v="13"/>
    <x v="3"/>
    <s v="Persons:"/>
    <x v="7"/>
    <s v="ITA"/>
    <x v="27"/>
    <n v="56860.3"/>
  </r>
  <r>
    <x v="13"/>
    <x v="3"/>
    <s v="Persons:"/>
    <x v="7"/>
    <s v="ITA"/>
    <x v="28"/>
    <n v="56844.3"/>
  </r>
  <r>
    <x v="13"/>
    <x v="3"/>
    <s v="Persons:"/>
    <x v="7"/>
    <s v="ITA"/>
    <x v="29"/>
    <n v="56843.4"/>
  </r>
  <r>
    <x v="13"/>
    <x v="3"/>
    <s v="Persons:"/>
    <x v="7"/>
    <s v="ITA"/>
    <x v="30"/>
    <n v="56831.8"/>
  </r>
  <r>
    <x v="13"/>
    <x v="3"/>
    <s v="Persons:"/>
    <x v="7"/>
    <s v="ITA"/>
    <x v="31"/>
    <n v="56797.100000000013"/>
  </r>
  <r>
    <x v="13"/>
    <x v="3"/>
    <s v="Persons:"/>
    <x v="7"/>
    <s v="ITA"/>
    <x v="32"/>
    <n v="56758.5"/>
  </r>
  <r>
    <x v="13"/>
    <x v="3"/>
    <s v="Persons:"/>
    <x v="7"/>
    <s v="ITA"/>
    <x v="33"/>
    <n v="56719.199999999997"/>
  </r>
  <r>
    <x v="13"/>
    <x v="3"/>
    <s v="Persons:"/>
    <x v="7"/>
    <s v="ITA"/>
    <x v="34"/>
    <n v="56671.8"/>
  </r>
  <r>
    <x v="13"/>
    <x v="3"/>
    <s v="Persons:"/>
    <x v="7"/>
    <s v="ITA"/>
    <x v="35"/>
    <n v="56629.3"/>
  </r>
  <r>
    <x v="13"/>
    <x v="3"/>
    <s v="Persons:"/>
    <x v="7"/>
    <s v="ITA"/>
    <x v="36"/>
    <n v="56601.9"/>
  </r>
  <r>
    <x v="13"/>
    <x v="3"/>
    <s v="Persons:"/>
    <x v="7"/>
    <s v="ITA"/>
    <x v="37"/>
    <n v="56596.2"/>
  </r>
  <r>
    <x v="13"/>
    <x v="3"/>
    <s v="Persons:"/>
    <x v="7"/>
    <s v="ITA"/>
    <x v="38"/>
    <n v="56593.100000000013"/>
  </r>
  <r>
    <x v="13"/>
    <x v="3"/>
    <s v="Persons:"/>
    <x v="7"/>
    <s v="ITA"/>
    <x v="39"/>
    <n v="56576.7"/>
  </r>
  <r>
    <x v="13"/>
    <x v="3"/>
    <s v="Persons:"/>
    <x v="7"/>
    <s v="ITA"/>
    <x v="40"/>
    <n v="56564.100000000013"/>
  </r>
  <r>
    <x v="13"/>
    <x v="3"/>
    <s v="Persons:"/>
    <x v="7"/>
    <s v="ITA"/>
    <x v="41"/>
    <n v="56543.5"/>
  </r>
  <r>
    <x v="13"/>
    <x v="3"/>
    <s v="Persons:"/>
    <x v="7"/>
    <s v="ITA"/>
    <x v="42"/>
    <n v="56501.7"/>
  </r>
  <r>
    <x v="13"/>
    <x v="3"/>
    <s v="Persons:"/>
    <x v="7"/>
    <s v="ITA"/>
    <x v="43"/>
    <n v="56433.9"/>
  </r>
  <r>
    <x v="13"/>
    <x v="3"/>
    <s v="Persons:"/>
    <x v="7"/>
    <s v="ITA"/>
    <x v="44"/>
    <n v="56317.7"/>
  </r>
  <r>
    <x v="13"/>
    <x v="3"/>
    <s v="Persons:"/>
    <x v="7"/>
    <s v="ITA"/>
    <x v="45"/>
    <n v="56155.100000000013"/>
  </r>
  <r>
    <x v="13"/>
    <x v="3"/>
    <s v="Persons:"/>
    <x v="7"/>
    <s v="ITA"/>
    <x v="46"/>
    <n v="55955.4"/>
  </r>
  <r>
    <x v="13"/>
    <x v="3"/>
    <s v="Persons:"/>
    <x v="7"/>
    <s v="ITA"/>
    <x v="47"/>
    <n v="55718.3"/>
  </r>
  <r>
    <x v="13"/>
    <x v="3"/>
    <s v="Persons:"/>
    <x v="7"/>
    <s v="ITA"/>
    <x v="48"/>
    <n v="55441"/>
  </r>
  <r>
    <x v="13"/>
    <x v="3"/>
    <s v="Persons:"/>
    <x v="7"/>
    <s v="ITA"/>
    <x v="49"/>
    <n v="55110.9"/>
  </r>
  <r>
    <x v="13"/>
    <x v="3"/>
    <s v="Persons:"/>
    <x v="7"/>
    <s v="ITA"/>
    <x v="50"/>
    <n v="54751.4"/>
  </r>
  <r>
    <x v="13"/>
    <x v="3"/>
    <s v="Persons:"/>
    <x v="7"/>
    <s v="ITA"/>
    <x v="51"/>
    <n v="54381.3"/>
  </r>
  <r>
    <x v="13"/>
    <x v="3"/>
    <s v="Persons:"/>
    <x v="7"/>
    <s v="ITA"/>
    <x v="52"/>
    <n v="54073.5"/>
  </r>
  <r>
    <x v="13"/>
    <x v="3"/>
    <s v="Persons:"/>
    <x v="7"/>
    <s v="ITA"/>
    <x v="53"/>
    <n v="53821.9"/>
  </r>
  <r>
    <x v="13"/>
    <x v="3"/>
    <s v="Persons:"/>
    <x v="7"/>
    <s v="ITA"/>
    <x v="54"/>
    <n v="53537.9"/>
  </r>
  <r>
    <x v="13"/>
    <x v="3"/>
    <s v="Persons:"/>
    <x v="7"/>
    <s v="ITA"/>
    <x v="55"/>
    <n v="53235.8"/>
  </r>
  <r>
    <x v="13"/>
    <x v="3"/>
    <s v="Persons:"/>
    <x v="7"/>
    <s v="ITA"/>
    <x v="56"/>
    <n v="52900.5"/>
  </r>
  <r>
    <x v="13"/>
    <x v="3"/>
    <s v="Persons:"/>
    <x v="7"/>
    <s v="ITA"/>
    <x v="57"/>
    <n v="52519"/>
  </r>
  <r>
    <x v="13"/>
    <x v="3"/>
    <s v="Persons:"/>
    <x v="7"/>
    <s v="ITA"/>
    <x v="58"/>
    <n v="52112.3"/>
  </r>
  <r>
    <x v="13"/>
    <x v="3"/>
    <s v="Persons:"/>
    <x v="7"/>
    <s v="ITA"/>
    <x v="59"/>
    <n v="51675.3"/>
  </r>
  <r>
    <x v="13"/>
    <x v="3"/>
    <s v="Persons:"/>
    <x v="7"/>
    <s v="ITA"/>
    <x v="60"/>
    <n v="51252"/>
  </r>
  <r>
    <x v="13"/>
    <x v="3"/>
    <s v="Persons:"/>
    <x v="7"/>
    <s v="ITA"/>
    <x v="61"/>
    <n v="50879.4"/>
  </r>
  <r>
    <x v="13"/>
    <x v="3"/>
    <s v="Persons:"/>
    <x v="7"/>
    <s v="ITA"/>
    <x v="62"/>
    <n v="50536.3"/>
  </r>
  <r>
    <x v="13"/>
    <x v="3"/>
    <s v="Persons:"/>
    <x v="7"/>
    <s v="ITA"/>
    <x v="63"/>
    <n v="50199.7"/>
  </r>
  <r>
    <x v="13"/>
    <x v="3"/>
    <s v="Persons:"/>
    <x v="8"/>
    <s v="LUX"/>
    <x v="0"/>
    <n v="665.5"/>
  </r>
  <r>
    <x v="13"/>
    <x v="3"/>
    <s v="Persons:"/>
    <x v="8"/>
    <s v="LUX"/>
    <x v="1"/>
    <n v="653.1"/>
  </r>
  <r>
    <x v="13"/>
    <x v="3"/>
    <s v="Persons:"/>
    <x v="8"/>
    <s v="LUX"/>
    <x v="2"/>
    <n v="640.1"/>
  </r>
  <r>
    <x v="13"/>
    <x v="3"/>
    <s v="Persons:"/>
    <x v="8"/>
    <s v="LUX"/>
    <x v="3"/>
    <n v="630.40000000000009"/>
  </r>
  <r>
    <x v="13"/>
    <x v="3"/>
    <s v="Persons:"/>
    <x v="8"/>
    <s v="LUX"/>
    <x v="4"/>
    <n v="620"/>
  </r>
  <r>
    <x v="13"/>
    <x v="3"/>
    <s v="Persons:"/>
    <x v="8"/>
    <s v="LUX"/>
    <x v="5"/>
    <n v="608"/>
  </r>
  <r>
    <x v="13"/>
    <x v="3"/>
    <s v="Persons:"/>
    <x v="8"/>
    <s v="LUX"/>
    <x v="6"/>
    <n v="596.30000000000018"/>
  </r>
  <r>
    <x v="13"/>
    <x v="3"/>
    <s v="Persons:"/>
    <x v="8"/>
    <s v="LUX"/>
    <x v="7"/>
    <n v="583.5"/>
  </r>
  <r>
    <x v="13"/>
    <x v="3"/>
    <s v="Persons:"/>
    <x v="8"/>
    <s v="LUX"/>
    <x v="8"/>
    <n v="569.6"/>
  </r>
  <r>
    <x v="13"/>
    <x v="3"/>
    <s v="Persons:"/>
    <x v="8"/>
    <s v="LUX"/>
    <x v="9"/>
    <n v="556.30000000000007"/>
  </r>
  <r>
    <x v="13"/>
    <x v="3"/>
    <s v="Persons:"/>
    <x v="8"/>
    <s v="LUX"/>
    <x v="10"/>
    <n v="543.4"/>
  </r>
  <r>
    <x v="13"/>
    <x v="3"/>
    <s v="Persons:"/>
    <x v="8"/>
    <s v="LUX"/>
    <x v="11"/>
    <n v="530.9"/>
  </r>
  <r>
    <x v="13"/>
    <x v="3"/>
    <s v="Persons:"/>
    <x v="8"/>
    <s v="LUX"/>
    <x v="12"/>
    <n v="518.30000000000007"/>
  </r>
  <r>
    <x v="13"/>
    <x v="3"/>
    <s v="Persons:"/>
    <x v="8"/>
    <s v="LUX"/>
    <x v="13"/>
    <n v="507"/>
  </r>
  <r>
    <x v="13"/>
    <x v="3"/>
    <s v="Persons:"/>
    <x v="8"/>
    <s v="LUX"/>
    <x v="14"/>
    <n v="497.8"/>
  </r>
  <r>
    <x v="13"/>
    <x v="3"/>
    <s v="Persons:"/>
    <x v="8"/>
    <s v="LUX"/>
    <x v="15"/>
    <n v="488.6"/>
  </r>
  <r>
    <x v="13"/>
    <x v="3"/>
    <s v="Persons:"/>
    <x v="8"/>
    <s v="LUX"/>
    <x v="16"/>
    <n v="480"/>
  </r>
  <r>
    <x v="13"/>
    <x v="3"/>
    <s v="Persons:"/>
    <x v="8"/>
    <s v="LUX"/>
    <x v="17"/>
    <n v="472.6"/>
  </r>
  <r>
    <x v="13"/>
    <x v="3"/>
    <s v="Persons:"/>
    <x v="8"/>
    <s v="LUX"/>
    <x v="18"/>
    <n v="465.2"/>
  </r>
  <r>
    <x v="13"/>
    <x v="3"/>
    <s v="Persons:"/>
    <x v="8"/>
    <s v="LUX"/>
    <x v="19"/>
    <n v="458.1"/>
  </r>
  <r>
    <x v="13"/>
    <x v="3"/>
    <s v="Persons:"/>
    <x v="8"/>
    <s v="LUX"/>
    <x v="20"/>
    <n v="451.6"/>
  </r>
  <r>
    <x v="13"/>
    <x v="3"/>
    <s v="Persons:"/>
    <x v="8"/>
    <s v="LUX"/>
    <x v="21"/>
    <n v="446.2"/>
  </r>
  <r>
    <x v="13"/>
    <x v="3"/>
    <s v="Persons:"/>
    <x v="8"/>
    <s v="LUX"/>
    <x v="22"/>
    <n v="441.5"/>
  </r>
  <r>
    <x v="13"/>
    <x v="3"/>
    <s v="Persons:"/>
    <x v="8"/>
    <s v="LUX"/>
    <x v="23"/>
    <n v="436.3"/>
  </r>
  <r>
    <x v="13"/>
    <x v="3"/>
    <s v="Persons:"/>
    <x v="8"/>
    <s v="LUX"/>
    <x v="24"/>
    <n v="430.5"/>
  </r>
  <r>
    <x v="13"/>
    <x v="3"/>
    <s v="Persons:"/>
    <x v="8"/>
    <s v="LUX"/>
    <x v="25"/>
    <n v="424.7"/>
  </r>
  <r>
    <x v="13"/>
    <x v="3"/>
    <s v="Persons:"/>
    <x v="8"/>
    <s v="LUX"/>
    <x v="26"/>
    <n v="419.5"/>
  </r>
  <r>
    <x v="13"/>
    <x v="3"/>
    <s v="Persons:"/>
    <x v="8"/>
    <s v="LUX"/>
    <x v="27"/>
    <n v="414.2"/>
  </r>
  <r>
    <x v="13"/>
    <x v="3"/>
    <s v="Persons:"/>
    <x v="8"/>
    <s v="LUX"/>
    <x v="28"/>
    <n v="408.6"/>
  </r>
  <r>
    <x v="13"/>
    <x v="3"/>
    <s v="Persons:"/>
    <x v="8"/>
    <s v="LUX"/>
    <x v="29"/>
    <n v="402.90000000000009"/>
  </r>
  <r>
    <x v="13"/>
    <x v="3"/>
    <s v="Persons:"/>
    <x v="8"/>
    <s v="LUX"/>
    <x v="30"/>
    <n v="397.5"/>
  </r>
  <r>
    <x v="13"/>
    <x v="3"/>
    <s v="Persons:"/>
    <x v="8"/>
    <s v="LUX"/>
    <x v="31"/>
    <n v="392.2"/>
  </r>
  <r>
    <x v="13"/>
    <x v="3"/>
    <s v="Persons:"/>
    <x v="8"/>
    <s v="LUX"/>
    <x v="32"/>
    <n v="387"/>
  </r>
  <r>
    <x v="13"/>
    <x v="3"/>
    <s v="Persons:"/>
    <x v="8"/>
    <s v="LUX"/>
    <x v="33"/>
    <n v="381.90000000000009"/>
  </r>
  <r>
    <x v="13"/>
    <x v="3"/>
    <s v="Persons:"/>
    <x v="8"/>
    <s v="LUX"/>
    <x v="34"/>
    <n v="377.1"/>
  </r>
  <r>
    <x v="13"/>
    <x v="3"/>
    <s v="Persons:"/>
    <x v="8"/>
    <s v="LUX"/>
    <x v="35"/>
    <n v="373.40000000000009"/>
  </r>
  <r>
    <x v="13"/>
    <x v="3"/>
    <s v="Persons:"/>
    <x v="8"/>
    <s v="LUX"/>
    <x v="36"/>
    <n v="370.8"/>
  </r>
  <r>
    <x v="13"/>
    <x v="3"/>
    <s v="Persons:"/>
    <x v="8"/>
    <s v="LUX"/>
    <x v="37"/>
    <n v="368.40000000000009"/>
  </r>
  <r>
    <x v="13"/>
    <x v="3"/>
    <s v="Persons:"/>
    <x v="8"/>
    <s v="LUX"/>
    <x v="38"/>
    <n v="366.7"/>
  </r>
  <r>
    <x v="13"/>
    <x v="3"/>
    <s v="Persons:"/>
    <x v="8"/>
    <s v="LUX"/>
    <x v="39"/>
    <n v="366"/>
  </r>
  <r>
    <x v="13"/>
    <x v="3"/>
    <s v="Persons:"/>
    <x v="8"/>
    <s v="LUX"/>
    <x v="40"/>
    <n v="365.6"/>
  </r>
  <r>
    <x v="13"/>
    <x v="3"/>
    <s v="Persons:"/>
    <x v="8"/>
    <s v="LUX"/>
    <x v="41"/>
    <n v="365.5"/>
  </r>
  <r>
    <x v="13"/>
    <x v="3"/>
    <s v="Persons:"/>
    <x v="8"/>
    <s v="LUX"/>
    <x v="42"/>
    <n v="365.2"/>
  </r>
  <r>
    <x v="13"/>
    <x v="3"/>
    <s v="Persons:"/>
    <x v="8"/>
    <s v="LUX"/>
    <x v="43"/>
    <n v="364.1"/>
  </r>
  <r>
    <x v="13"/>
    <x v="3"/>
    <s v="Persons:"/>
    <x v="8"/>
    <s v="LUX"/>
    <x v="44"/>
    <n v="362.90000000000009"/>
  </r>
  <r>
    <x v="13"/>
    <x v="3"/>
    <s v="Persons:"/>
    <x v="8"/>
    <s v="LUX"/>
    <x v="45"/>
    <n v="362"/>
  </r>
  <r>
    <x v="13"/>
    <x v="3"/>
    <s v="Persons:"/>
    <x v="8"/>
    <s v="LUX"/>
    <x v="46"/>
    <n v="361.40000000000009"/>
  </r>
  <r>
    <x v="13"/>
    <x v="3"/>
    <s v="Persons:"/>
    <x v="8"/>
    <s v="LUX"/>
    <x v="47"/>
    <n v="360.7"/>
  </r>
  <r>
    <x v="13"/>
    <x v="3"/>
    <s v="Persons:"/>
    <x v="8"/>
    <s v="LUX"/>
    <x v="48"/>
    <n v="358.90000000000009"/>
  </r>
  <r>
    <x v="13"/>
    <x v="3"/>
    <s v="Persons:"/>
    <x v="8"/>
    <s v="LUX"/>
    <x v="49"/>
    <n v="355.1"/>
  </r>
  <r>
    <x v="13"/>
    <x v="3"/>
    <s v="Persons:"/>
    <x v="8"/>
    <s v="LUX"/>
    <x v="50"/>
    <n v="350.40000000000009"/>
  </r>
  <r>
    <x v="13"/>
    <x v="3"/>
    <s v="Persons:"/>
    <x v="8"/>
    <s v="LUX"/>
    <x v="51"/>
    <n v="346.6"/>
  </r>
  <r>
    <x v="13"/>
    <x v="3"/>
    <s v="Persons:"/>
    <x v="8"/>
    <s v="LUX"/>
    <x v="52"/>
    <n v="342.40000000000009"/>
  </r>
  <r>
    <x v="13"/>
    <x v="3"/>
    <s v="Persons:"/>
    <x v="8"/>
    <s v="LUX"/>
    <x v="53"/>
    <n v="339.2"/>
  </r>
  <r>
    <x v="13"/>
    <x v="3"/>
    <s v="Persons:"/>
    <x v="8"/>
    <s v="LUX"/>
    <x v="54"/>
    <n v="337.5"/>
  </r>
  <r>
    <x v="13"/>
    <x v="3"/>
    <s v="Persons:"/>
    <x v="8"/>
    <s v="LUX"/>
    <x v="55"/>
    <n v="335.90000000000009"/>
  </r>
  <r>
    <x v="13"/>
    <x v="3"/>
    <s v="Persons:"/>
    <x v="8"/>
    <s v="LUX"/>
    <x v="56"/>
    <n v="335"/>
  </r>
  <r>
    <x v="13"/>
    <x v="3"/>
    <s v="Persons:"/>
    <x v="8"/>
    <s v="LUX"/>
    <x v="57"/>
    <n v="333.90000000000009"/>
  </r>
  <r>
    <x v="13"/>
    <x v="3"/>
    <s v="Persons:"/>
    <x v="8"/>
    <s v="LUX"/>
    <x v="58"/>
    <n v="331.5"/>
  </r>
  <r>
    <x v="13"/>
    <x v="3"/>
    <s v="Persons:"/>
    <x v="8"/>
    <s v="LUX"/>
    <x v="59"/>
    <n v="327.8"/>
  </r>
  <r>
    <x v="13"/>
    <x v="3"/>
    <s v="Persons:"/>
    <x v="8"/>
    <s v="LUX"/>
    <x v="60"/>
    <n v="324.10000000000002"/>
  </r>
  <r>
    <x v="13"/>
    <x v="3"/>
    <s v="Persons:"/>
    <x v="8"/>
    <s v="LUX"/>
    <x v="61"/>
    <n v="320.8"/>
  </r>
  <r>
    <x v="13"/>
    <x v="3"/>
    <s v="Persons:"/>
    <x v="8"/>
    <s v="LUX"/>
    <x v="62"/>
    <n v="316.90000000000009"/>
  </r>
  <r>
    <x v="13"/>
    <x v="3"/>
    <s v="Persons:"/>
    <x v="8"/>
    <s v="LUX"/>
    <x v="63"/>
    <n v="314.90000000000009"/>
  </r>
  <r>
    <x v="13"/>
    <x v="3"/>
    <s v="Persons:"/>
    <x v="9"/>
    <s v="NLD"/>
    <x v="0"/>
    <n v="17879"/>
  </r>
  <r>
    <x v="13"/>
    <x v="3"/>
    <s v="Persons:"/>
    <x v="9"/>
    <s v="NLD"/>
    <x v="1"/>
    <n v="17701"/>
  </r>
  <r>
    <x v="13"/>
    <x v="3"/>
    <s v="Persons:"/>
    <x v="9"/>
    <s v="NLD"/>
    <x v="2"/>
    <n v="17533"/>
  </r>
  <r>
    <x v="13"/>
    <x v="3"/>
    <s v="Persons:"/>
    <x v="9"/>
    <s v="NLD"/>
    <x v="3"/>
    <n v="17441.5"/>
  </r>
  <r>
    <x v="13"/>
    <x v="3"/>
    <s v="Persons:"/>
    <x v="9"/>
    <s v="NLD"/>
    <x v="4"/>
    <n v="17344.900000000001"/>
  </r>
  <r>
    <x v="13"/>
    <x v="3"/>
    <s v="Persons:"/>
    <x v="9"/>
    <s v="NLD"/>
    <x v="5"/>
    <n v="17231.599999999999"/>
  </r>
  <r>
    <x v="13"/>
    <x v="3"/>
    <s v="Persons:"/>
    <x v="9"/>
    <s v="NLD"/>
    <x v="6"/>
    <n v="17131.3"/>
  </r>
  <r>
    <x v="13"/>
    <x v="3"/>
    <s v="Persons:"/>
    <x v="9"/>
    <s v="NLD"/>
    <x v="7"/>
    <n v="17030.3"/>
  </r>
  <r>
    <x v="13"/>
    <x v="3"/>
    <s v="Persons:"/>
    <x v="9"/>
    <s v="NLD"/>
    <x v="8"/>
    <n v="16939.900000000001"/>
  </r>
  <r>
    <x v="13"/>
    <x v="3"/>
    <s v="Persons:"/>
    <x v="9"/>
    <s v="NLD"/>
    <x v="9"/>
    <n v="16865"/>
  </r>
  <r>
    <x v="13"/>
    <x v="3"/>
    <s v="Persons:"/>
    <x v="9"/>
    <s v="NLD"/>
    <x v="10"/>
    <n v="16804.400000000001"/>
  </r>
  <r>
    <x v="13"/>
    <x v="3"/>
    <s v="Persons:"/>
    <x v="9"/>
    <s v="NLD"/>
    <x v="11"/>
    <n v="16755"/>
  </r>
  <r>
    <x v="13"/>
    <x v="3"/>
    <s v="Persons:"/>
    <x v="9"/>
    <s v="NLD"/>
    <x v="12"/>
    <n v="16693.099999999999"/>
  </r>
  <r>
    <x v="13"/>
    <x v="3"/>
    <s v="Persons:"/>
    <x v="9"/>
    <s v="NLD"/>
    <x v="13"/>
    <n v="16615.400000000001"/>
  </r>
  <r>
    <x v="13"/>
    <x v="3"/>
    <s v="Persons:"/>
    <x v="9"/>
    <s v="NLD"/>
    <x v="14"/>
    <n v="16530.400000000001"/>
  </r>
  <r>
    <x v="13"/>
    <x v="3"/>
    <s v="Persons:"/>
    <x v="9"/>
    <s v="NLD"/>
    <x v="15"/>
    <n v="16445.599999999999"/>
  </r>
  <r>
    <x v="13"/>
    <x v="3"/>
    <s v="Persons:"/>
    <x v="9"/>
    <s v="NLD"/>
    <x v="16"/>
    <n v="16381.7"/>
  </r>
  <r>
    <x v="13"/>
    <x v="3"/>
    <s v="Persons:"/>
    <x v="9"/>
    <s v="NLD"/>
    <x v="17"/>
    <n v="16346.1"/>
  </r>
  <r>
    <x v="13"/>
    <x v="3"/>
    <s v="Persons:"/>
    <x v="9"/>
    <s v="NLD"/>
    <x v="18"/>
    <n v="16319.9"/>
  </r>
  <r>
    <x v="13"/>
    <x v="3"/>
    <s v="Persons:"/>
    <x v="9"/>
    <s v="NLD"/>
    <x v="19"/>
    <n v="16281.8"/>
  </r>
  <r>
    <x v="13"/>
    <x v="3"/>
    <s v="Persons:"/>
    <x v="9"/>
    <s v="NLD"/>
    <x v="20"/>
    <n v="16225.3"/>
  </r>
  <r>
    <x v="13"/>
    <x v="3"/>
    <s v="Persons:"/>
    <x v="9"/>
    <s v="NLD"/>
    <x v="21"/>
    <n v="16148.9"/>
  </r>
  <r>
    <x v="13"/>
    <x v="3"/>
    <s v="Persons:"/>
    <x v="9"/>
    <s v="NLD"/>
    <x v="22"/>
    <n v="16046.2"/>
  </r>
  <r>
    <x v="13"/>
    <x v="3"/>
    <s v="Persons:"/>
    <x v="9"/>
    <s v="NLD"/>
    <x v="23"/>
    <n v="15925.5"/>
  </r>
  <r>
    <x v="13"/>
    <x v="3"/>
    <s v="Persons:"/>
    <x v="9"/>
    <s v="NLD"/>
    <x v="24"/>
    <n v="15812.1"/>
  </r>
  <r>
    <x v="13"/>
    <x v="3"/>
    <s v="Persons:"/>
    <x v="9"/>
    <s v="NLD"/>
    <x v="25"/>
    <n v="15707.2"/>
  </r>
  <r>
    <x v="13"/>
    <x v="3"/>
    <s v="Persons:"/>
    <x v="9"/>
    <s v="NLD"/>
    <x v="26"/>
    <n v="15610.7"/>
  </r>
  <r>
    <x v="13"/>
    <x v="3"/>
    <s v="Persons:"/>
    <x v="9"/>
    <s v="NLD"/>
    <x v="27"/>
    <n v="15530.5"/>
  </r>
  <r>
    <x v="13"/>
    <x v="3"/>
    <s v="Persons:"/>
    <x v="9"/>
    <s v="NLD"/>
    <x v="28"/>
    <n v="15459"/>
  </r>
  <r>
    <x v="13"/>
    <x v="3"/>
    <s v="Persons:"/>
    <x v="9"/>
    <s v="NLD"/>
    <x v="29"/>
    <n v="15382.8"/>
  </r>
  <r>
    <x v="13"/>
    <x v="3"/>
    <s v="Persons:"/>
    <x v="9"/>
    <s v="NLD"/>
    <x v="30"/>
    <n v="15290.4"/>
  </r>
  <r>
    <x v="13"/>
    <x v="3"/>
    <s v="Persons:"/>
    <x v="9"/>
    <s v="NLD"/>
    <x v="31"/>
    <n v="15184.2"/>
  </r>
  <r>
    <x v="13"/>
    <x v="3"/>
    <s v="Persons:"/>
    <x v="9"/>
    <s v="NLD"/>
    <x v="32"/>
    <n v="15069.8"/>
  </r>
  <r>
    <x v="13"/>
    <x v="3"/>
    <s v="Persons:"/>
    <x v="9"/>
    <s v="NLD"/>
    <x v="33"/>
    <n v="14951.5"/>
  </r>
  <r>
    <x v="13"/>
    <x v="3"/>
    <s v="Persons:"/>
    <x v="9"/>
    <s v="NLD"/>
    <x v="34"/>
    <n v="14848.9"/>
  </r>
  <r>
    <x v="13"/>
    <x v="3"/>
    <s v="Persons:"/>
    <x v="9"/>
    <s v="NLD"/>
    <x v="35"/>
    <n v="14760.1"/>
  </r>
  <r>
    <x v="13"/>
    <x v="3"/>
    <s v="Persons:"/>
    <x v="9"/>
    <s v="NLD"/>
    <x v="36"/>
    <n v="14665"/>
  </r>
  <r>
    <x v="13"/>
    <x v="3"/>
    <s v="Persons:"/>
    <x v="9"/>
    <s v="NLD"/>
    <x v="37"/>
    <n v="14572.3"/>
  </r>
  <r>
    <x v="13"/>
    <x v="3"/>
    <s v="Persons:"/>
    <x v="9"/>
    <s v="NLD"/>
    <x v="38"/>
    <n v="14491.6"/>
  </r>
  <r>
    <x v="13"/>
    <x v="3"/>
    <s v="Persons:"/>
    <x v="9"/>
    <s v="NLD"/>
    <x v="39"/>
    <n v="14424.2"/>
  </r>
  <r>
    <x v="13"/>
    <x v="3"/>
    <s v="Persons:"/>
    <x v="9"/>
    <s v="NLD"/>
    <x v="40"/>
    <n v="14367.1"/>
  </r>
  <r>
    <x v="13"/>
    <x v="3"/>
    <s v="Persons:"/>
    <x v="9"/>
    <s v="NLD"/>
    <x v="41"/>
    <n v="14312.7"/>
  </r>
  <r>
    <x v="13"/>
    <x v="3"/>
    <s v="Persons:"/>
    <x v="9"/>
    <s v="NLD"/>
    <x v="42"/>
    <n v="14247.2"/>
  </r>
  <r>
    <x v="13"/>
    <x v="3"/>
    <s v="Persons:"/>
    <x v="9"/>
    <s v="NLD"/>
    <x v="43"/>
    <n v="14149.8"/>
  </r>
  <r>
    <x v="13"/>
    <x v="3"/>
    <s v="Persons:"/>
    <x v="9"/>
    <s v="NLD"/>
    <x v="44"/>
    <n v="14038.3"/>
  </r>
  <r>
    <x v="13"/>
    <x v="3"/>
    <s v="Persons:"/>
    <x v="9"/>
    <s v="NLD"/>
    <x v="45"/>
    <n v="13941.7"/>
  </r>
  <r>
    <x v="13"/>
    <x v="3"/>
    <s v="Persons:"/>
    <x v="9"/>
    <s v="NLD"/>
    <x v="46"/>
    <n v="13856.2"/>
  </r>
  <r>
    <x v="13"/>
    <x v="3"/>
    <s v="Persons:"/>
    <x v="9"/>
    <s v="NLD"/>
    <x v="47"/>
    <n v="13774"/>
  </r>
  <r>
    <x v="13"/>
    <x v="3"/>
    <s v="Persons:"/>
    <x v="9"/>
    <s v="NLD"/>
    <x v="48"/>
    <n v="13666.3"/>
  </r>
  <r>
    <x v="13"/>
    <x v="3"/>
    <s v="Persons:"/>
    <x v="9"/>
    <s v="NLD"/>
    <x v="49"/>
    <n v="13545.1"/>
  </r>
  <r>
    <x v="13"/>
    <x v="3"/>
    <s v="Persons:"/>
    <x v="9"/>
    <s v="NLD"/>
    <x v="50"/>
    <n v="13439.3"/>
  </r>
  <r>
    <x v="13"/>
    <x v="3"/>
    <s v="Persons:"/>
    <x v="9"/>
    <s v="NLD"/>
    <x v="51"/>
    <n v="13328.6"/>
  </r>
  <r>
    <x v="13"/>
    <x v="3"/>
    <s v="Persons:"/>
    <x v="9"/>
    <s v="NLD"/>
    <x v="52"/>
    <n v="13194.5"/>
  </r>
  <r>
    <x v="13"/>
    <x v="3"/>
    <s v="Persons:"/>
    <x v="9"/>
    <s v="NLD"/>
    <x v="53"/>
    <n v="13038.5"/>
  </r>
  <r>
    <x v="13"/>
    <x v="3"/>
    <s v="Persons:"/>
    <x v="9"/>
    <s v="NLD"/>
    <x v="54"/>
    <n v="12878"/>
  </r>
  <r>
    <x v="13"/>
    <x v="3"/>
    <s v="Persons:"/>
    <x v="9"/>
    <s v="NLD"/>
    <x v="55"/>
    <n v="12729.7"/>
  </r>
  <r>
    <x v="13"/>
    <x v="3"/>
    <s v="Persons:"/>
    <x v="9"/>
    <s v="NLD"/>
    <x v="56"/>
    <n v="12598.2"/>
  </r>
  <r>
    <x v="13"/>
    <x v="3"/>
    <s v="Persons:"/>
    <x v="9"/>
    <s v="NLD"/>
    <x v="57"/>
    <n v="12456.3"/>
  </r>
  <r>
    <x v="13"/>
    <x v="3"/>
    <s v="Persons:"/>
    <x v="9"/>
    <s v="NLD"/>
    <x v="58"/>
    <n v="12294.7"/>
  </r>
  <r>
    <x v="13"/>
    <x v="3"/>
    <s v="Persons:"/>
    <x v="9"/>
    <s v="NLD"/>
    <x v="59"/>
    <n v="12127.1"/>
  </r>
  <r>
    <x v="13"/>
    <x v="3"/>
    <s v="Persons:"/>
    <x v="9"/>
    <s v="NLD"/>
    <x v="60"/>
    <n v="11966"/>
  </r>
  <r>
    <x v="13"/>
    <x v="3"/>
    <s v="Persons:"/>
    <x v="9"/>
    <s v="NLD"/>
    <x v="61"/>
    <n v="11805.7"/>
  </r>
  <r>
    <x v="13"/>
    <x v="3"/>
    <s v="Persons:"/>
    <x v="9"/>
    <s v="NLD"/>
    <x v="62"/>
    <n v="11638.7"/>
  </r>
  <r>
    <x v="13"/>
    <x v="3"/>
    <s v="Persons:"/>
    <x v="9"/>
    <s v="NLD"/>
    <x v="63"/>
    <n v="11486.6"/>
  </r>
  <r>
    <x v="13"/>
    <x v="3"/>
    <s v="Persons:"/>
    <x v="10"/>
    <s v="AUT"/>
    <x v="0"/>
    <n v="9122.2000000000007"/>
  </r>
  <r>
    <x v="13"/>
    <x v="3"/>
    <s v="Persons:"/>
    <x v="10"/>
    <s v="AUT"/>
    <x v="1"/>
    <n v="9041.9"/>
  </r>
  <r>
    <x v="13"/>
    <x v="3"/>
    <s v="Persons:"/>
    <x v="10"/>
    <s v="AUT"/>
    <x v="2"/>
    <n v="8955.8000000000011"/>
  </r>
  <r>
    <x v="13"/>
    <x v="3"/>
    <s v="Persons:"/>
    <x v="10"/>
    <s v="AUT"/>
    <x v="3"/>
    <n v="8916.9"/>
  </r>
  <r>
    <x v="13"/>
    <x v="3"/>
    <s v="Persons:"/>
    <x v="10"/>
    <s v="AUT"/>
    <x v="4"/>
    <n v="8879.9"/>
  </r>
  <r>
    <x v="13"/>
    <x v="3"/>
    <s v="Persons:"/>
    <x v="10"/>
    <s v="AUT"/>
    <x v="5"/>
    <n v="8840.5"/>
  </r>
  <r>
    <x v="13"/>
    <x v="3"/>
    <s v="Persons:"/>
    <x v="10"/>
    <s v="AUT"/>
    <x v="6"/>
    <n v="8797.6"/>
  </r>
  <r>
    <x v="13"/>
    <x v="3"/>
    <s v="Persons:"/>
    <x v="10"/>
    <s v="AUT"/>
    <x v="7"/>
    <n v="8736.7000000000007"/>
  </r>
  <r>
    <x v="13"/>
    <x v="3"/>
    <s v="Persons:"/>
    <x v="10"/>
    <s v="AUT"/>
    <x v="8"/>
    <n v="8642.7000000000007"/>
  </r>
  <r>
    <x v="13"/>
    <x v="3"/>
    <s v="Persons:"/>
    <x v="10"/>
    <s v="AUT"/>
    <x v="9"/>
    <n v="8546.4"/>
  </r>
  <r>
    <x v="13"/>
    <x v="3"/>
    <s v="Persons:"/>
    <x v="10"/>
    <s v="AUT"/>
    <x v="10"/>
    <n v="8479.8000000000011"/>
  </r>
  <r>
    <x v="13"/>
    <x v="3"/>
    <s v="Persons:"/>
    <x v="10"/>
    <s v="AUT"/>
    <x v="11"/>
    <n v="8430"/>
  </r>
  <r>
    <x v="13"/>
    <x v="3"/>
    <s v="Persons:"/>
    <x v="10"/>
    <s v="AUT"/>
    <x v="12"/>
    <n v="8391.6"/>
  </r>
  <r>
    <x v="13"/>
    <x v="3"/>
    <s v="Persons:"/>
    <x v="10"/>
    <s v="AUT"/>
    <x v="13"/>
    <n v="8363.4"/>
  </r>
  <r>
    <x v="13"/>
    <x v="3"/>
    <s v="Persons:"/>
    <x v="10"/>
    <s v="AUT"/>
    <x v="14"/>
    <n v="8343.3000000000011"/>
  </r>
  <r>
    <x v="13"/>
    <x v="3"/>
    <s v="Persons:"/>
    <x v="10"/>
    <s v="AUT"/>
    <x v="15"/>
    <n v="8321.5"/>
  </r>
  <r>
    <x v="13"/>
    <x v="3"/>
    <s v="Persons:"/>
    <x v="10"/>
    <s v="AUT"/>
    <x v="16"/>
    <n v="8295.5"/>
  </r>
  <r>
    <x v="13"/>
    <x v="3"/>
    <s v="Persons:"/>
    <x v="10"/>
    <s v="AUT"/>
    <x v="17"/>
    <n v="8268.6"/>
  </r>
  <r>
    <x v="13"/>
    <x v="3"/>
    <s v="Persons:"/>
    <x v="10"/>
    <s v="AUT"/>
    <x v="18"/>
    <n v="8227.8000000000011"/>
  </r>
  <r>
    <x v="13"/>
    <x v="3"/>
    <s v="Persons:"/>
    <x v="10"/>
    <s v="AUT"/>
    <x v="19"/>
    <n v="8172"/>
  </r>
  <r>
    <x v="13"/>
    <x v="3"/>
    <s v="Persons:"/>
    <x v="10"/>
    <s v="AUT"/>
    <x v="20"/>
    <n v="8121.4"/>
  </r>
  <r>
    <x v="13"/>
    <x v="3"/>
    <s v="Persons:"/>
    <x v="10"/>
    <s v="AUT"/>
    <x v="21"/>
    <n v="8082"/>
  </r>
  <r>
    <x v="13"/>
    <x v="3"/>
    <s v="Persons:"/>
    <x v="10"/>
    <s v="AUT"/>
    <x v="22"/>
    <n v="8042.3"/>
  </r>
  <r>
    <x v="13"/>
    <x v="3"/>
    <s v="Persons:"/>
    <x v="10"/>
    <s v="AUT"/>
    <x v="23"/>
    <n v="8011.6"/>
  </r>
  <r>
    <x v="13"/>
    <x v="3"/>
    <s v="Persons:"/>
    <x v="10"/>
    <s v="AUT"/>
    <x v="24"/>
    <n v="7992.3"/>
  </r>
  <r>
    <x v="13"/>
    <x v="3"/>
    <s v="Persons:"/>
    <x v="10"/>
    <s v="AUT"/>
    <x v="25"/>
    <n v="7976.8"/>
  </r>
  <r>
    <x v="13"/>
    <x v="3"/>
    <s v="Persons:"/>
    <x v="10"/>
    <s v="AUT"/>
    <x v="26"/>
    <n v="7968"/>
  </r>
  <r>
    <x v="13"/>
    <x v="3"/>
    <s v="Persons:"/>
    <x v="10"/>
    <s v="AUT"/>
    <x v="27"/>
    <n v="7959"/>
  </r>
  <r>
    <x v="13"/>
    <x v="3"/>
    <s v="Persons:"/>
    <x v="10"/>
    <s v="AUT"/>
    <x v="28"/>
    <n v="7948.3"/>
  </r>
  <r>
    <x v="13"/>
    <x v="3"/>
    <s v="Persons:"/>
    <x v="10"/>
    <s v="AUT"/>
    <x v="29"/>
    <n v="7936.1"/>
  </r>
  <r>
    <x v="13"/>
    <x v="3"/>
    <s v="Persons:"/>
    <x v="10"/>
    <s v="AUT"/>
    <x v="30"/>
    <n v="7905.6"/>
  </r>
  <r>
    <x v="13"/>
    <x v="3"/>
    <s v="Persons:"/>
    <x v="10"/>
    <s v="AUT"/>
    <x v="31"/>
    <n v="7840.7000000000016"/>
  </r>
  <r>
    <x v="13"/>
    <x v="3"/>
    <s v="Persons:"/>
    <x v="10"/>
    <s v="AUT"/>
    <x v="32"/>
    <n v="7754.9"/>
  </r>
  <r>
    <x v="13"/>
    <x v="3"/>
    <s v="Persons:"/>
    <x v="10"/>
    <s v="AUT"/>
    <x v="33"/>
    <n v="7677.9"/>
  </r>
  <r>
    <x v="13"/>
    <x v="3"/>
    <s v="Persons:"/>
    <x v="10"/>
    <s v="AUT"/>
    <x v="34"/>
    <n v="7619.6"/>
  </r>
  <r>
    <x v="13"/>
    <x v="3"/>
    <s v="Persons:"/>
    <x v="10"/>
    <s v="AUT"/>
    <x v="35"/>
    <n v="7585.3"/>
  </r>
  <r>
    <x v="13"/>
    <x v="3"/>
    <s v="Persons:"/>
    <x v="10"/>
    <s v="AUT"/>
    <x v="36"/>
    <n v="7574.6"/>
  </r>
  <r>
    <x v="13"/>
    <x v="3"/>
    <s v="Persons:"/>
    <x v="10"/>
    <s v="AUT"/>
    <x v="37"/>
    <n v="7569.8"/>
  </r>
  <r>
    <x v="13"/>
    <x v="3"/>
    <s v="Persons:"/>
    <x v="10"/>
    <s v="AUT"/>
    <x v="38"/>
    <n v="7565"/>
  </r>
  <r>
    <x v="13"/>
    <x v="3"/>
    <s v="Persons:"/>
    <x v="10"/>
    <s v="AUT"/>
    <x v="39"/>
    <n v="7561.4"/>
  </r>
  <r>
    <x v="13"/>
    <x v="3"/>
    <s v="Persons:"/>
    <x v="10"/>
    <s v="AUT"/>
    <x v="40"/>
    <n v="7561.9"/>
  </r>
  <r>
    <x v="13"/>
    <x v="3"/>
    <s v="Persons:"/>
    <x v="10"/>
    <s v="AUT"/>
    <x v="41"/>
    <n v="7574.1"/>
  </r>
  <r>
    <x v="13"/>
    <x v="3"/>
    <s v="Persons:"/>
    <x v="10"/>
    <s v="AUT"/>
    <x v="42"/>
    <n v="7568.7000000000016"/>
  </r>
  <r>
    <x v="13"/>
    <x v="3"/>
    <s v="Persons:"/>
    <x v="10"/>
    <s v="AUT"/>
    <x v="43"/>
    <n v="7549.4"/>
  </r>
  <r>
    <x v="13"/>
    <x v="3"/>
    <s v="Persons:"/>
    <x v="10"/>
    <s v="AUT"/>
    <x v="44"/>
    <n v="7549.4"/>
  </r>
  <r>
    <x v="13"/>
    <x v="3"/>
    <s v="Persons:"/>
    <x v="10"/>
    <s v="AUT"/>
    <x v="45"/>
    <n v="7562.3"/>
  </r>
  <r>
    <x v="13"/>
    <x v="3"/>
    <s v="Persons:"/>
    <x v="10"/>
    <s v="AUT"/>
    <x v="46"/>
    <n v="7568.4"/>
  </r>
  <r>
    <x v="13"/>
    <x v="3"/>
    <s v="Persons:"/>
    <x v="10"/>
    <s v="AUT"/>
    <x v="47"/>
    <n v="7565.5"/>
  </r>
  <r>
    <x v="13"/>
    <x v="3"/>
    <s v="Persons:"/>
    <x v="10"/>
    <s v="AUT"/>
    <x v="48"/>
    <n v="7578.9"/>
  </r>
  <r>
    <x v="13"/>
    <x v="3"/>
    <s v="Persons:"/>
    <x v="10"/>
    <s v="AUT"/>
    <x v="49"/>
    <n v="7599"/>
  </r>
  <r>
    <x v="13"/>
    <x v="3"/>
    <s v="Persons:"/>
    <x v="10"/>
    <s v="AUT"/>
    <x v="50"/>
    <n v="7586.1"/>
  </r>
  <r>
    <x v="13"/>
    <x v="3"/>
    <s v="Persons:"/>
    <x v="10"/>
    <s v="AUT"/>
    <x v="51"/>
    <n v="7544.2000000000016"/>
  </r>
  <r>
    <x v="13"/>
    <x v="3"/>
    <s v="Persons:"/>
    <x v="10"/>
    <s v="AUT"/>
    <x v="52"/>
    <n v="7500.5"/>
  </r>
  <r>
    <x v="13"/>
    <x v="3"/>
    <s v="Persons:"/>
    <x v="10"/>
    <s v="AUT"/>
    <x v="53"/>
    <n v="7467.1"/>
  </r>
  <r>
    <x v="13"/>
    <x v="3"/>
    <s v="Persons:"/>
    <x v="10"/>
    <s v="AUT"/>
    <x v="54"/>
    <n v="7441.1"/>
  </r>
  <r>
    <x v="13"/>
    <x v="3"/>
    <s v="Persons:"/>
    <x v="10"/>
    <s v="AUT"/>
    <x v="55"/>
    <n v="7415.4"/>
  </r>
  <r>
    <x v="13"/>
    <x v="3"/>
    <s v="Persons:"/>
    <x v="10"/>
    <s v="AUT"/>
    <x v="56"/>
    <n v="7377"/>
  </r>
  <r>
    <x v="13"/>
    <x v="3"/>
    <s v="Persons:"/>
    <x v="10"/>
    <s v="AUT"/>
    <x v="57"/>
    <n v="7322.1"/>
  </r>
  <r>
    <x v="13"/>
    <x v="3"/>
    <s v="Persons:"/>
    <x v="10"/>
    <s v="AUT"/>
    <x v="58"/>
    <n v="7270.9"/>
  </r>
  <r>
    <x v="13"/>
    <x v="3"/>
    <s v="Persons:"/>
    <x v="10"/>
    <s v="AUT"/>
    <x v="59"/>
    <n v="7223.8"/>
  </r>
  <r>
    <x v="13"/>
    <x v="3"/>
    <s v="Persons:"/>
    <x v="10"/>
    <s v="AUT"/>
    <x v="60"/>
    <n v="7175.8"/>
  </r>
  <r>
    <x v="13"/>
    <x v="3"/>
    <s v="Persons:"/>
    <x v="10"/>
    <s v="AUT"/>
    <x v="61"/>
    <n v="7129.9"/>
  </r>
  <r>
    <x v="13"/>
    <x v="3"/>
    <s v="Persons:"/>
    <x v="10"/>
    <s v="AUT"/>
    <x v="62"/>
    <n v="7086.3"/>
  </r>
  <r>
    <x v="13"/>
    <x v="3"/>
    <s v="Persons:"/>
    <x v="10"/>
    <s v="AUT"/>
    <x v="63"/>
    <n v="7047.5"/>
  </r>
  <r>
    <x v="13"/>
    <x v="3"/>
    <s v="Persons:"/>
    <x v="11"/>
    <s v="PRT"/>
    <x v="0"/>
    <n v="10348.200000000001"/>
  </r>
  <r>
    <x v="13"/>
    <x v="3"/>
    <s v="Persons:"/>
    <x v="11"/>
    <s v="PRT"/>
    <x v="1"/>
    <n v="10329.5"/>
  </r>
  <r>
    <x v="13"/>
    <x v="3"/>
    <s v="Persons:"/>
    <x v="11"/>
    <s v="PRT"/>
    <x v="2"/>
    <n v="10325.1"/>
  </r>
  <r>
    <x v="13"/>
    <x v="3"/>
    <s v="Persons:"/>
    <x v="11"/>
    <s v="PRT"/>
    <x v="3"/>
    <n v="10297.1"/>
  </r>
  <r>
    <x v="13"/>
    <x v="3"/>
    <s v="Persons:"/>
    <x v="11"/>
    <s v="PRT"/>
    <x v="4"/>
    <n v="10286.299999999999"/>
  </r>
  <r>
    <x v="13"/>
    <x v="3"/>
    <s v="Persons:"/>
    <x v="11"/>
    <s v="PRT"/>
    <x v="5"/>
    <n v="10283.799999999999"/>
  </r>
  <r>
    <x v="13"/>
    <x v="3"/>
    <s v="Persons:"/>
    <x v="11"/>
    <s v="PRT"/>
    <x v="6"/>
    <n v="10300.299999999999"/>
  </r>
  <r>
    <x v="13"/>
    <x v="3"/>
    <s v="Persons:"/>
    <x v="11"/>
    <s v="PRT"/>
    <x v="7"/>
    <n v="10325.5"/>
  </r>
  <r>
    <x v="13"/>
    <x v="3"/>
    <s v="Persons:"/>
    <x v="11"/>
    <s v="PRT"/>
    <x v="8"/>
    <n v="10358.1"/>
  </r>
  <r>
    <x v="13"/>
    <x v="3"/>
    <s v="Persons:"/>
    <x v="11"/>
    <s v="PRT"/>
    <x v="9"/>
    <n v="10401.1"/>
  </r>
  <r>
    <x v="13"/>
    <x v="3"/>
    <s v="Persons:"/>
    <x v="11"/>
    <s v="PRT"/>
    <x v="10"/>
    <n v="10457.299999999999"/>
  </r>
  <r>
    <x v="13"/>
    <x v="3"/>
    <s v="Persons:"/>
    <x v="11"/>
    <s v="PRT"/>
    <x v="11"/>
    <n v="10514.8"/>
  </r>
  <r>
    <x v="13"/>
    <x v="3"/>
    <s v="Persons:"/>
    <x v="11"/>
    <s v="PRT"/>
    <x v="12"/>
    <n v="10557.6"/>
  </r>
  <r>
    <x v="13"/>
    <x v="3"/>
    <s v="Persons:"/>
    <x v="11"/>
    <s v="PRT"/>
    <x v="13"/>
    <n v="10573.1"/>
  </r>
  <r>
    <x v="13"/>
    <x v="3"/>
    <s v="Persons:"/>
    <x v="11"/>
    <s v="PRT"/>
    <x v="14"/>
    <n v="10568.2"/>
  </r>
  <r>
    <x v="13"/>
    <x v="3"/>
    <s v="Persons:"/>
    <x v="11"/>
    <s v="PRT"/>
    <x v="15"/>
    <n v="10558.2"/>
  </r>
  <r>
    <x v="13"/>
    <x v="3"/>
    <s v="Persons:"/>
    <x v="11"/>
    <s v="PRT"/>
    <x v="16"/>
    <n v="10543"/>
  </r>
  <r>
    <x v="13"/>
    <x v="3"/>
    <s v="Persons:"/>
    <x v="11"/>
    <s v="PRT"/>
    <x v="17"/>
    <n v="10522.3"/>
  </r>
  <r>
    <x v="13"/>
    <x v="3"/>
    <s v="Persons:"/>
    <x v="11"/>
    <s v="PRT"/>
    <x v="18"/>
    <n v="10503.3"/>
  </r>
  <r>
    <x v="13"/>
    <x v="3"/>
    <s v="Persons:"/>
    <x v="11"/>
    <s v="PRT"/>
    <x v="19"/>
    <n v="10483.9"/>
  </r>
  <r>
    <x v="13"/>
    <x v="3"/>
    <s v="Persons:"/>
    <x v="11"/>
    <s v="PRT"/>
    <x v="20"/>
    <n v="10458.799999999999"/>
  </r>
  <r>
    <x v="13"/>
    <x v="3"/>
    <s v="Persons:"/>
    <x v="11"/>
    <s v="PRT"/>
    <x v="21"/>
    <n v="10419.6"/>
  </r>
  <r>
    <x v="13"/>
    <x v="3"/>
    <s v="Persons:"/>
    <x v="11"/>
    <s v="PRT"/>
    <x v="22"/>
    <n v="10362.700000000001"/>
  </r>
  <r>
    <x v="13"/>
    <x v="3"/>
    <s v="Persons:"/>
    <x v="11"/>
    <s v="PRT"/>
    <x v="23"/>
    <n v="10289.9"/>
  </r>
  <r>
    <x v="13"/>
    <x v="3"/>
    <s v="Persons:"/>
    <x v="11"/>
    <s v="PRT"/>
    <x v="24"/>
    <n v="10217.799999999999"/>
  </r>
  <r>
    <x v="13"/>
    <x v="3"/>
    <s v="Persons:"/>
    <x v="11"/>
    <s v="PRT"/>
    <x v="25"/>
    <n v="10160.200000000001"/>
  </r>
  <r>
    <x v="13"/>
    <x v="3"/>
    <s v="Persons:"/>
    <x v="11"/>
    <s v="PRT"/>
    <x v="26"/>
    <n v="10109"/>
  </r>
  <r>
    <x v="13"/>
    <x v="3"/>
    <s v="Persons:"/>
    <x v="11"/>
    <s v="PRT"/>
    <x v="27"/>
    <n v="10063.9"/>
  </r>
  <r>
    <x v="13"/>
    <x v="3"/>
    <s v="Persons:"/>
    <x v="11"/>
    <s v="PRT"/>
    <x v="28"/>
    <n v="10026.200000000001"/>
  </r>
  <r>
    <x v="13"/>
    <x v="3"/>
    <s v="Persons:"/>
    <x v="11"/>
    <s v="PRT"/>
    <x v="29"/>
    <n v="9991.5"/>
  </r>
  <r>
    <x v="13"/>
    <x v="3"/>
    <s v="Persons:"/>
    <x v="11"/>
    <s v="PRT"/>
    <x v="30"/>
    <n v="9964.7000000000007"/>
  </r>
  <r>
    <x v="13"/>
    <x v="3"/>
    <s v="Persons:"/>
    <x v="11"/>
    <s v="PRT"/>
    <x v="31"/>
    <n v="9952.5"/>
  </r>
  <r>
    <x v="13"/>
    <x v="3"/>
    <s v="Persons:"/>
    <x v="11"/>
    <s v="PRT"/>
    <x v="32"/>
    <n v="9960.2000000000007"/>
  </r>
  <r>
    <x v="13"/>
    <x v="3"/>
    <s v="Persons:"/>
    <x v="11"/>
    <s v="PRT"/>
    <x v="33"/>
    <n v="9983.2000000000007"/>
  </r>
  <r>
    <x v="13"/>
    <x v="3"/>
    <s v="Persons:"/>
    <x v="11"/>
    <s v="PRT"/>
    <x v="34"/>
    <n v="10005"/>
  </r>
  <r>
    <x v="13"/>
    <x v="3"/>
    <s v="Persons:"/>
    <x v="11"/>
    <s v="PRT"/>
    <x v="35"/>
    <n v="10019.6"/>
  </r>
  <r>
    <x v="13"/>
    <x v="3"/>
    <s v="Persons:"/>
    <x v="11"/>
    <s v="PRT"/>
    <x v="36"/>
    <n v="10030"/>
  </r>
  <r>
    <x v="13"/>
    <x v="3"/>
    <s v="Persons:"/>
    <x v="11"/>
    <s v="PRT"/>
    <x v="37"/>
    <n v="10032.700000000001"/>
  </r>
  <r>
    <x v="13"/>
    <x v="3"/>
    <s v="Persons:"/>
    <x v="11"/>
    <s v="PRT"/>
    <x v="38"/>
    <n v="10023.6"/>
  </r>
  <r>
    <x v="13"/>
    <x v="3"/>
    <s v="Persons:"/>
    <x v="11"/>
    <s v="PRT"/>
    <x v="39"/>
    <n v="9996.2000000000007"/>
  </r>
  <r>
    <x v="13"/>
    <x v="3"/>
    <s v="Persons:"/>
    <x v="11"/>
    <s v="PRT"/>
    <x v="40"/>
    <n v="9957.9000000000015"/>
  </r>
  <r>
    <x v="13"/>
    <x v="3"/>
    <s v="Persons:"/>
    <x v="11"/>
    <s v="PRT"/>
    <x v="41"/>
    <n v="9911.8000000000011"/>
  </r>
  <r>
    <x v="13"/>
    <x v="3"/>
    <s v="Persons:"/>
    <x v="11"/>
    <s v="PRT"/>
    <x v="42"/>
    <n v="9851.4000000000015"/>
  </r>
  <r>
    <x v="13"/>
    <x v="3"/>
    <s v="Persons:"/>
    <x v="11"/>
    <s v="PRT"/>
    <x v="43"/>
    <n v="9766.3000000000011"/>
  </r>
  <r>
    <x v="13"/>
    <x v="3"/>
    <s v="Persons:"/>
    <x v="11"/>
    <s v="PRT"/>
    <x v="44"/>
    <n v="9661.3000000000011"/>
  </r>
  <r>
    <x v="13"/>
    <x v="3"/>
    <s v="Persons:"/>
    <x v="11"/>
    <s v="PRT"/>
    <x v="45"/>
    <n v="9558.3000000000011"/>
  </r>
  <r>
    <x v="13"/>
    <x v="3"/>
    <s v="Persons:"/>
    <x v="11"/>
    <s v="PRT"/>
    <x v="46"/>
    <n v="9455.7000000000007"/>
  </r>
  <r>
    <x v="13"/>
    <x v="3"/>
    <s v="Persons:"/>
    <x v="11"/>
    <s v="PRT"/>
    <x v="47"/>
    <n v="9355.8000000000011"/>
  </r>
  <r>
    <x v="13"/>
    <x v="3"/>
    <s v="Persons:"/>
    <x v="11"/>
    <s v="PRT"/>
    <x v="48"/>
    <n v="9093.5"/>
  </r>
  <r>
    <x v="13"/>
    <x v="3"/>
    <s v="Persons:"/>
    <x v="11"/>
    <s v="PRT"/>
    <x v="49"/>
    <n v="8754.4"/>
  </r>
  <r>
    <x v="13"/>
    <x v="3"/>
    <s v="Persons:"/>
    <x v="11"/>
    <s v="PRT"/>
    <x v="50"/>
    <n v="8633.1"/>
  </r>
  <r>
    <x v="13"/>
    <x v="3"/>
    <s v="Persons:"/>
    <x v="11"/>
    <s v="PRT"/>
    <x v="51"/>
    <n v="8630.4"/>
  </r>
  <r>
    <x v="13"/>
    <x v="3"/>
    <s v="Persons:"/>
    <x v="11"/>
    <s v="PRT"/>
    <x v="52"/>
    <n v="8643.8000000000011"/>
  </r>
  <r>
    <x v="13"/>
    <x v="3"/>
    <s v="Persons:"/>
    <x v="11"/>
    <s v="PRT"/>
    <x v="53"/>
    <n v="8680.4"/>
  </r>
  <r>
    <x v="13"/>
    <x v="3"/>
    <s v="Persons:"/>
    <x v="11"/>
    <s v="PRT"/>
    <x v="54"/>
    <n v="8757.7000000000007"/>
  </r>
  <r>
    <x v="13"/>
    <x v="3"/>
    <s v="Persons:"/>
    <x v="11"/>
    <s v="PRT"/>
    <x v="55"/>
    <n v="8836.6"/>
  </r>
  <r>
    <x v="13"/>
    <x v="3"/>
    <s v="Persons:"/>
    <x v="11"/>
    <s v="PRT"/>
    <x v="56"/>
    <n v="8874.5"/>
  </r>
  <r>
    <x v="13"/>
    <x v="3"/>
    <s v="Persons:"/>
    <x v="11"/>
    <s v="PRT"/>
    <x v="57"/>
    <n v="8931"/>
  </r>
  <r>
    <x v="13"/>
    <x v="3"/>
    <s v="Persons:"/>
    <x v="11"/>
    <s v="PRT"/>
    <x v="58"/>
    <n v="8998.6"/>
  </r>
  <r>
    <x v="13"/>
    <x v="3"/>
    <s v="Persons:"/>
    <x v="11"/>
    <s v="PRT"/>
    <x v="59"/>
    <n v="9035.4"/>
  </r>
  <r>
    <x v="13"/>
    <x v="3"/>
    <s v="Persons:"/>
    <x v="11"/>
    <s v="PRT"/>
    <x v="60"/>
    <n v="9030.4"/>
  </r>
  <r>
    <x v="13"/>
    <x v="3"/>
    <s v="Persons:"/>
    <x v="11"/>
    <s v="PRT"/>
    <x v="61"/>
    <n v="8994"/>
  </r>
  <r>
    <x v="13"/>
    <x v="3"/>
    <s v="Persons:"/>
    <x v="11"/>
    <s v="PRT"/>
    <x v="62"/>
    <n v="8929.3000000000011"/>
  </r>
  <r>
    <x v="13"/>
    <x v="3"/>
    <s v="Persons:"/>
    <x v="11"/>
    <s v="PRT"/>
    <x v="63"/>
    <n v="8857.7000000000007"/>
  </r>
  <r>
    <x v="13"/>
    <x v="3"/>
    <s v="Persons:"/>
    <x v="12"/>
    <s v="FIN"/>
    <x v="0"/>
    <n v="5585.7000000000007"/>
  </r>
  <r>
    <x v="13"/>
    <x v="3"/>
    <s v="Persons:"/>
    <x v="12"/>
    <s v="FIN"/>
    <x v="1"/>
    <n v="5556.4000000000005"/>
  </r>
  <r>
    <x v="13"/>
    <x v="3"/>
    <s v="Persons:"/>
    <x v="12"/>
    <s v="FIN"/>
    <x v="2"/>
    <n v="5541"/>
  </r>
  <r>
    <x v="13"/>
    <x v="3"/>
    <s v="Persons:"/>
    <x v="12"/>
    <s v="FIN"/>
    <x v="3"/>
    <n v="5529.5"/>
  </r>
  <r>
    <x v="13"/>
    <x v="3"/>
    <s v="Persons:"/>
    <x v="12"/>
    <s v="FIN"/>
    <x v="4"/>
    <n v="5521.6"/>
  </r>
  <r>
    <x v="13"/>
    <x v="3"/>
    <s v="Persons:"/>
    <x v="12"/>
    <s v="FIN"/>
    <x v="5"/>
    <n v="5515.5"/>
  </r>
  <r>
    <x v="13"/>
    <x v="3"/>
    <s v="Persons:"/>
    <x v="12"/>
    <s v="FIN"/>
    <x v="6"/>
    <n v="5508.2000000000007"/>
  </r>
  <r>
    <x v="13"/>
    <x v="3"/>
    <s v="Persons:"/>
    <x v="12"/>
    <s v="FIN"/>
    <x v="7"/>
    <n v="5495.3"/>
  </r>
  <r>
    <x v="13"/>
    <x v="3"/>
    <s v="Persons:"/>
    <x v="12"/>
    <s v="FIN"/>
    <x v="8"/>
    <n v="5479.5"/>
  </r>
  <r>
    <x v="13"/>
    <x v="3"/>
    <s v="Persons:"/>
    <x v="12"/>
    <s v="FIN"/>
    <x v="9"/>
    <n v="5461.5"/>
  </r>
  <r>
    <x v="13"/>
    <x v="3"/>
    <s v="Persons:"/>
    <x v="12"/>
    <s v="FIN"/>
    <x v="10"/>
    <n v="5439"/>
  </r>
  <r>
    <x v="13"/>
    <x v="3"/>
    <s v="Persons:"/>
    <x v="12"/>
    <s v="FIN"/>
    <x v="11"/>
    <n v="5414"/>
  </r>
  <r>
    <x v="13"/>
    <x v="3"/>
    <s v="Persons:"/>
    <x v="12"/>
    <s v="FIN"/>
    <x v="12"/>
    <n v="5388.3"/>
  </r>
  <r>
    <x v="13"/>
    <x v="3"/>
    <s v="Persons:"/>
    <x v="12"/>
    <s v="FIN"/>
    <x v="13"/>
    <n v="5363.4000000000005"/>
  </r>
  <r>
    <x v="13"/>
    <x v="3"/>
    <s v="Persons:"/>
    <x v="12"/>
    <s v="FIN"/>
    <x v="14"/>
    <n v="5338.9000000000005"/>
  </r>
  <r>
    <x v="13"/>
    <x v="3"/>
    <s v="Persons:"/>
    <x v="12"/>
    <s v="FIN"/>
    <x v="15"/>
    <n v="5313.4000000000005"/>
  </r>
  <r>
    <x v="13"/>
    <x v="3"/>
    <s v="Persons:"/>
    <x v="12"/>
    <s v="FIN"/>
    <x v="16"/>
    <n v="5288.7000000000007"/>
  </r>
  <r>
    <x v="13"/>
    <x v="3"/>
    <s v="Persons:"/>
    <x v="12"/>
    <s v="FIN"/>
    <x v="17"/>
    <n v="5266.3"/>
  </r>
  <r>
    <x v="13"/>
    <x v="3"/>
    <s v="Persons:"/>
    <x v="12"/>
    <s v="FIN"/>
    <x v="18"/>
    <n v="5246.1"/>
  </r>
  <r>
    <x v="13"/>
    <x v="3"/>
    <s v="Persons:"/>
    <x v="12"/>
    <s v="FIN"/>
    <x v="19"/>
    <n v="5228.2000000000007"/>
  </r>
  <r>
    <x v="13"/>
    <x v="3"/>
    <s v="Persons:"/>
    <x v="12"/>
    <s v="FIN"/>
    <x v="20"/>
    <n v="5213"/>
  </r>
  <r>
    <x v="13"/>
    <x v="3"/>
    <s v="Persons:"/>
    <x v="12"/>
    <s v="FIN"/>
    <x v="21"/>
    <n v="5200.6000000000004"/>
  </r>
  <r>
    <x v="13"/>
    <x v="3"/>
    <s v="Persons:"/>
    <x v="12"/>
    <s v="FIN"/>
    <x v="22"/>
    <n v="5188"/>
  </r>
  <r>
    <x v="13"/>
    <x v="3"/>
    <s v="Persons:"/>
    <x v="12"/>
    <s v="FIN"/>
    <x v="23"/>
    <n v="5176.2000000000007"/>
  </r>
  <r>
    <x v="13"/>
    <x v="3"/>
    <s v="Persons:"/>
    <x v="12"/>
    <s v="FIN"/>
    <x v="24"/>
    <n v="5165.5"/>
  </r>
  <r>
    <x v="13"/>
    <x v="3"/>
    <s v="Persons:"/>
    <x v="12"/>
    <s v="FIN"/>
    <x v="25"/>
    <n v="5153.5"/>
  </r>
  <r>
    <x v="13"/>
    <x v="3"/>
    <s v="Persons:"/>
    <x v="12"/>
    <s v="FIN"/>
    <x v="26"/>
    <n v="5139.8"/>
  </r>
  <r>
    <x v="13"/>
    <x v="3"/>
    <s v="Persons:"/>
    <x v="12"/>
    <s v="FIN"/>
    <x v="27"/>
    <n v="5124.6000000000004"/>
  </r>
  <r>
    <x v="13"/>
    <x v="3"/>
    <s v="Persons:"/>
    <x v="12"/>
    <s v="FIN"/>
    <x v="28"/>
    <n v="5107.8"/>
  </r>
  <r>
    <x v="13"/>
    <x v="3"/>
    <s v="Persons:"/>
    <x v="12"/>
    <s v="FIN"/>
    <x v="29"/>
    <n v="5088.3"/>
  </r>
  <r>
    <x v="13"/>
    <x v="3"/>
    <s v="Persons:"/>
    <x v="12"/>
    <s v="FIN"/>
    <x v="30"/>
    <n v="5066.4000000000005"/>
  </r>
  <r>
    <x v="13"/>
    <x v="3"/>
    <s v="Persons:"/>
    <x v="12"/>
    <s v="FIN"/>
    <x v="31"/>
    <n v="5042"/>
  </r>
  <r>
    <x v="13"/>
    <x v="3"/>
    <s v="Persons:"/>
    <x v="12"/>
    <s v="FIN"/>
    <x v="32"/>
    <n v="5013.7000000000007"/>
  </r>
  <r>
    <x v="13"/>
    <x v="3"/>
    <s v="Persons:"/>
    <x v="12"/>
    <s v="FIN"/>
    <x v="33"/>
    <n v="4986.4000000000005"/>
  </r>
  <r>
    <x v="13"/>
    <x v="3"/>
    <s v="Persons:"/>
    <x v="12"/>
    <s v="FIN"/>
    <x v="34"/>
    <n v="4964.4000000000005"/>
  </r>
  <r>
    <x v="13"/>
    <x v="3"/>
    <s v="Persons:"/>
    <x v="12"/>
    <s v="FIN"/>
    <x v="35"/>
    <n v="4946.5"/>
  </r>
  <r>
    <x v="13"/>
    <x v="3"/>
    <s v="Persons:"/>
    <x v="12"/>
    <s v="FIN"/>
    <x v="36"/>
    <n v="4932.1000000000004"/>
  </r>
  <r>
    <x v="13"/>
    <x v="3"/>
    <s v="Persons:"/>
    <x v="12"/>
    <s v="FIN"/>
    <x v="37"/>
    <n v="4918.2000000000007"/>
  </r>
  <r>
    <x v="13"/>
    <x v="3"/>
    <s v="Persons:"/>
    <x v="12"/>
    <s v="FIN"/>
    <x v="38"/>
    <n v="4902.2"/>
  </r>
  <r>
    <x v="13"/>
    <x v="3"/>
    <s v="Persons:"/>
    <x v="12"/>
    <s v="FIN"/>
    <x v="39"/>
    <n v="4881.8"/>
  </r>
  <r>
    <x v="13"/>
    <x v="3"/>
    <s v="Persons:"/>
    <x v="12"/>
    <s v="FIN"/>
    <x v="40"/>
    <n v="4855.8"/>
  </r>
  <r>
    <x v="13"/>
    <x v="3"/>
    <s v="Persons:"/>
    <x v="12"/>
    <s v="FIN"/>
    <x v="41"/>
    <n v="4826.9000000000005"/>
  </r>
  <r>
    <x v="13"/>
    <x v="3"/>
    <s v="Persons:"/>
    <x v="12"/>
    <s v="FIN"/>
    <x v="42"/>
    <n v="4800"/>
  </r>
  <r>
    <x v="13"/>
    <x v="3"/>
    <s v="Persons:"/>
    <x v="12"/>
    <s v="FIN"/>
    <x v="43"/>
    <n v="4779.5"/>
  </r>
  <r>
    <x v="13"/>
    <x v="3"/>
    <s v="Persons:"/>
    <x v="12"/>
    <s v="FIN"/>
    <x v="44"/>
    <n v="4764.7"/>
  </r>
  <r>
    <x v="13"/>
    <x v="3"/>
    <s v="Persons:"/>
    <x v="12"/>
    <s v="FIN"/>
    <x v="45"/>
    <n v="4752.5"/>
  </r>
  <r>
    <x v="13"/>
    <x v="3"/>
    <s v="Persons:"/>
    <x v="12"/>
    <s v="FIN"/>
    <x v="46"/>
    <n v="4738.9000000000005"/>
  </r>
  <r>
    <x v="13"/>
    <x v="3"/>
    <s v="Persons:"/>
    <x v="12"/>
    <s v="FIN"/>
    <x v="47"/>
    <n v="4725.7"/>
  </r>
  <r>
    <x v="13"/>
    <x v="3"/>
    <s v="Persons:"/>
    <x v="12"/>
    <s v="FIN"/>
    <x v="48"/>
    <n v="4711.4000000000005"/>
  </r>
  <r>
    <x v="13"/>
    <x v="3"/>
    <s v="Persons:"/>
    <x v="12"/>
    <s v="FIN"/>
    <x v="49"/>
    <n v="4690.6000000000004"/>
  </r>
  <r>
    <x v="13"/>
    <x v="3"/>
    <s v="Persons:"/>
    <x v="12"/>
    <s v="FIN"/>
    <x v="50"/>
    <n v="4666.1000000000004"/>
  </r>
  <r>
    <x v="13"/>
    <x v="3"/>
    <s v="Persons:"/>
    <x v="12"/>
    <s v="FIN"/>
    <x v="51"/>
    <n v="4639.7"/>
  </r>
  <r>
    <x v="13"/>
    <x v="3"/>
    <s v="Persons:"/>
    <x v="12"/>
    <s v="FIN"/>
    <x v="52"/>
    <n v="4612.1000000000004"/>
  </r>
  <r>
    <x v="13"/>
    <x v="3"/>
    <s v="Persons:"/>
    <x v="12"/>
    <s v="FIN"/>
    <x v="53"/>
    <n v="4606.3"/>
  </r>
  <r>
    <x v="13"/>
    <x v="3"/>
    <s v="Persons:"/>
    <x v="12"/>
    <s v="FIN"/>
    <x v="54"/>
    <n v="4623.8"/>
  </r>
  <r>
    <x v="13"/>
    <x v="3"/>
    <s v="Persons:"/>
    <x v="12"/>
    <s v="FIN"/>
    <x v="55"/>
    <n v="4626.5"/>
  </r>
  <r>
    <x v="13"/>
    <x v="3"/>
    <s v="Persons:"/>
    <x v="12"/>
    <s v="FIN"/>
    <x v="56"/>
    <n v="4605.7"/>
  </r>
  <r>
    <x v="13"/>
    <x v="3"/>
    <s v="Persons:"/>
    <x v="12"/>
    <s v="FIN"/>
    <x v="57"/>
    <n v="4580.9000000000005"/>
  </r>
  <r>
    <x v="13"/>
    <x v="3"/>
    <s v="Persons:"/>
    <x v="12"/>
    <s v="FIN"/>
    <x v="58"/>
    <n v="4563.7"/>
  </r>
  <r>
    <x v="13"/>
    <x v="3"/>
    <s v="Persons:"/>
    <x v="12"/>
    <s v="FIN"/>
    <x v="59"/>
    <n v="4548.5"/>
  </r>
  <r>
    <x v="13"/>
    <x v="3"/>
    <s v="Persons:"/>
    <x v="12"/>
    <s v="FIN"/>
    <x v="60"/>
    <n v="4523.3"/>
  </r>
  <r>
    <x v="13"/>
    <x v="3"/>
    <s v="Persons:"/>
    <x v="12"/>
    <s v="FIN"/>
    <x v="61"/>
    <n v="4491.4000000000005"/>
  </r>
  <r>
    <x v="13"/>
    <x v="3"/>
    <s v="Persons:"/>
    <x v="12"/>
    <s v="FIN"/>
    <x v="62"/>
    <n v="4461"/>
  </r>
  <r>
    <x v="13"/>
    <x v="3"/>
    <s v="Persons:"/>
    <x v="12"/>
    <s v="FIN"/>
    <x v="63"/>
    <n v="4429.6000000000004"/>
  </r>
  <r>
    <x v="13"/>
    <x v="3"/>
    <s v="Persons:"/>
    <x v="13"/>
    <s v="SWE"/>
    <x v="0"/>
    <n v="10536.6"/>
  </r>
  <r>
    <x v="13"/>
    <x v="3"/>
    <s v="Persons:"/>
    <x v="13"/>
    <s v="SWE"/>
    <x v="1"/>
    <n v="10486.9"/>
  </r>
  <r>
    <x v="13"/>
    <x v="3"/>
    <s v="Persons:"/>
    <x v="13"/>
    <s v="SWE"/>
    <x v="2"/>
    <n v="10415.799999999999"/>
  </r>
  <r>
    <x v="13"/>
    <x v="3"/>
    <s v="Persons:"/>
    <x v="13"/>
    <s v="SWE"/>
    <x v="3"/>
    <n v="10353.4"/>
  </r>
  <r>
    <x v="13"/>
    <x v="3"/>
    <s v="Persons:"/>
    <x v="13"/>
    <s v="SWE"/>
    <x v="4"/>
    <n v="10278.9"/>
  </r>
  <r>
    <x v="13"/>
    <x v="3"/>
    <s v="Persons:"/>
    <x v="13"/>
    <s v="SWE"/>
    <x v="5"/>
    <n v="10175.200000000001"/>
  </r>
  <r>
    <x v="13"/>
    <x v="3"/>
    <s v="Persons:"/>
    <x v="13"/>
    <s v="SWE"/>
    <x v="6"/>
    <n v="10057.700000000001"/>
  </r>
  <r>
    <x v="13"/>
    <x v="3"/>
    <s v="Persons:"/>
    <x v="13"/>
    <s v="SWE"/>
    <x v="7"/>
    <n v="9923.1"/>
  </r>
  <r>
    <x v="13"/>
    <x v="3"/>
    <s v="Persons:"/>
    <x v="13"/>
    <s v="SWE"/>
    <x v="8"/>
    <n v="9799.2000000000007"/>
  </r>
  <r>
    <x v="13"/>
    <x v="3"/>
    <s v="Persons:"/>
    <x v="13"/>
    <s v="SWE"/>
    <x v="9"/>
    <n v="9696.1"/>
  </r>
  <r>
    <x v="13"/>
    <x v="3"/>
    <s v="Persons:"/>
    <x v="13"/>
    <s v="SWE"/>
    <x v="10"/>
    <n v="9600.4"/>
  </r>
  <r>
    <x v="13"/>
    <x v="3"/>
    <s v="Persons:"/>
    <x v="13"/>
    <s v="SWE"/>
    <x v="11"/>
    <n v="9519.4"/>
  </r>
  <r>
    <x v="13"/>
    <x v="3"/>
    <s v="Persons:"/>
    <x v="13"/>
    <s v="SWE"/>
    <x v="12"/>
    <n v="9449.2000000000007"/>
  </r>
  <r>
    <x v="13"/>
    <x v="3"/>
    <s v="Persons:"/>
    <x v="13"/>
    <s v="SWE"/>
    <x v="13"/>
    <n v="9378.1"/>
  </r>
  <r>
    <x v="13"/>
    <x v="3"/>
    <s v="Persons:"/>
    <x v="13"/>
    <s v="SWE"/>
    <x v="14"/>
    <n v="9298.5"/>
  </r>
  <r>
    <x v="13"/>
    <x v="3"/>
    <s v="Persons:"/>
    <x v="13"/>
    <s v="SWE"/>
    <x v="15"/>
    <n v="9219.6"/>
  </r>
  <r>
    <x v="13"/>
    <x v="3"/>
    <s v="Persons:"/>
    <x v="13"/>
    <s v="SWE"/>
    <x v="16"/>
    <n v="9148.1"/>
  </r>
  <r>
    <x v="13"/>
    <x v="3"/>
    <s v="Persons:"/>
    <x v="13"/>
    <s v="SWE"/>
    <x v="17"/>
    <n v="9080.5"/>
  </r>
  <r>
    <x v="13"/>
    <x v="3"/>
    <s v="Persons:"/>
    <x v="13"/>
    <s v="SWE"/>
    <x v="18"/>
    <n v="9029.6"/>
  </r>
  <r>
    <x v="13"/>
    <x v="3"/>
    <s v="Persons:"/>
    <x v="13"/>
    <s v="SWE"/>
    <x v="19"/>
    <n v="8993.5"/>
  </r>
  <r>
    <x v="13"/>
    <x v="3"/>
    <s v="Persons:"/>
    <x v="13"/>
    <s v="SWE"/>
    <x v="20"/>
    <n v="8958.2000000000007"/>
  </r>
  <r>
    <x v="13"/>
    <x v="3"/>
    <s v="Persons:"/>
    <x v="13"/>
    <s v="SWE"/>
    <x v="21"/>
    <n v="8925"/>
  </r>
  <r>
    <x v="13"/>
    <x v="3"/>
    <s v="Persons:"/>
    <x v="13"/>
    <s v="SWE"/>
    <x v="22"/>
    <n v="8896"/>
  </r>
  <r>
    <x v="13"/>
    <x v="3"/>
    <s v="Persons:"/>
    <x v="13"/>
    <s v="SWE"/>
    <x v="23"/>
    <n v="8872.1"/>
  </r>
  <r>
    <x v="13"/>
    <x v="3"/>
    <s v="Persons:"/>
    <x v="13"/>
    <s v="SWE"/>
    <x v="24"/>
    <n v="8857.9"/>
  </r>
  <r>
    <x v="13"/>
    <x v="3"/>
    <s v="Persons:"/>
    <x v="13"/>
    <s v="SWE"/>
    <x v="25"/>
    <n v="8851"/>
  </r>
  <r>
    <x v="13"/>
    <x v="3"/>
    <s v="Persons:"/>
    <x v="13"/>
    <s v="SWE"/>
    <x v="26"/>
    <n v="8846.1"/>
  </r>
  <r>
    <x v="13"/>
    <x v="3"/>
    <s v="Persons:"/>
    <x v="13"/>
    <s v="SWE"/>
    <x v="27"/>
    <n v="8841"/>
  </r>
  <r>
    <x v="13"/>
    <x v="3"/>
    <s v="Persons:"/>
    <x v="13"/>
    <s v="SWE"/>
    <x v="28"/>
    <n v="8826.9"/>
  </r>
  <r>
    <x v="13"/>
    <x v="3"/>
    <s v="Persons:"/>
    <x v="13"/>
    <s v="SWE"/>
    <x v="29"/>
    <n v="8780.7000000000007"/>
  </r>
  <r>
    <x v="13"/>
    <x v="3"/>
    <s v="Persons:"/>
    <x v="13"/>
    <s v="SWE"/>
    <x v="30"/>
    <n v="8718.6"/>
  </r>
  <r>
    <x v="13"/>
    <x v="3"/>
    <s v="Persons:"/>
    <x v="13"/>
    <s v="SWE"/>
    <x v="31"/>
    <n v="8668.1"/>
  </r>
  <r>
    <x v="13"/>
    <x v="3"/>
    <s v="Persons:"/>
    <x v="13"/>
    <s v="SWE"/>
    <x v="32"/>
    <n v="8617.4"/>
  </r>
  <r>
    <x v="13"/>
    <x v="3"/>
    <s v="Persons:"/>
    <x v="13"/>
    <s v="SWE"/>
    <x v="33"/>
    <n v="8558.8000000000011"/>
  </r>
  <r>
    <x v="13"/>
    <x v="3"/>
    <s v="Persons:"/>
    <x v="13"/>
    <s v="SWE"/>
    <x v="34"/>
    <n v="8493"/>
  </r>
  <r>
    <x v="13"/>
    <x v="3"/>
    <s v="Persons:"/>
    <x v="13"/>
    <s v="SWE"/>
    <x v="35"/>
    <n v="8436.5"/>
  </r>
  <r>
    <x v="13"/>
    <x v="3"/>
    <s v="Persons:"/>
    <x v="13"/>
    <s v="SWE"/>
    <x v="36"/>
    <n v="8397.8000000000011"/>
  </r>
  <r>
    <x v="13"/>
    <x v="3"/>
    <s v="Persons:"/>
    <x v="13"/>
    <s v="SWE"/>
    <x v="37"/>
    <n v="8369.8000000000011"/>
  </r>
  <r>
    <x v="13"/>
    <x v="3"/>
    <s v="Persons:"/>
    <x v="13"/>
    <s v="SWE"/>
    <x v="38"/>
    <n v="8350.4"/>
  </r>
  <r>
    <x v="13"/>
    <x v="3"/>
    <s v="Persons:"/>
    <x v="13"/>
    <s v="SWE"/>
    <x v="39"/>
    <n v="8336.6"/>
  </r>
  <r>
    <x v="13"/>
    <x v="3"/>
    <s v="Persons:"/>
    <x v="13"/>
    <s v="SWE"/>
    <x v="40"/>
    <n v="8329"/>
  </r>
  <r>
    <x v="13"/>
    <x v="3"/>
    <s v="Persons:"/>
    <x v="13"/>
    <s v="SWE"/>
    <x v="41"/>
    <n v="8325.3000000000011"/>
  </r>
  <r>
    <x v="13"/>
    <x v="3"/>
    <s v="Persons:"/>
    <x v="13"/>
    <s v="SWE"/>
    <x v="42"/>
    <n v="8320.5"/>
  </r>
  <r>
    <x v="13"/>
    <x v="3"/>
    <s v="Persons:"/>
    <x v="13"/>
    <s v="SWE"/>
    <x v="43"/>
    <n v="8310.5"/>
  </r>
  <r>
    <x v="13"/>
    <x v="3"/>
    <s v="Persons:"/>
    <x v="13"/>
    <s v="SWE"/>
    <x v="44"/>
    <n v="8293.7000000000007"/>
  </r>
  <r>
    <x v="13"/>
    <x v="3"/>
    <s v="Persons:"/>
    <x v="13"/>
    <s v="SWE"/>
    <x v="45"/>
    <n v="8275.6"/>
  </r>
  <r>
    <x v="13"/>
    <x v="3"/>
    <s v="Persons:"/>
    <x v="13"/>
    <s v="SWE"/>
    <x v="46"/>
    <n v="8251.5"/>
  </r>
  <r>
    <x v="13"/>
    <x v="3"/>
    <s v="Persons:"/>
    <x v="13"/>
    <s v="SWE"/>
    <x v="47"/>
    <n v="8222.3000000000011"/>
  </r>
  <r>
    <x v="13"/>
    <x v="3"/>
    <s v="Persons:"/>
    <x v="13"/>
    <s v="SWE"/>
    <x v="48"/>
    <n v="8192.4"/>
  </r>
  <r>
    <x v="13"/>
    <x v="3"/>
    <s v="Persons:"/>
    <x v="13"/>
    <s v="SWE"/>
    <x v="49"/>
    <n v="8160"/>
  </r>
  <r>
    <x v="13"/>
    <x v="3"/>
    <s v="Persons:"/>
    <x v="13"/>
    <s v="SWE"/>
    <x v="50"/>
    <n v="8136.3"/>
  </r>
  <r>
    <x v="13"/>
    <x v="3"/>
    <s v="Persons:"/>
    <x v="13"/>
    <s v="SWE"/>
    <x v="51"/>
    <n v="8122.3"/>
  </r>
  <r>
    <x v="13"/>
    <x v="3"/>
    <s v="Persons:"/>
    <x v="13"/>
    <s v="SWE"/>
    <x v="52"/>
    <n v="8098.3"/>
  </r>
  <r>
    <x v="13"/>
    <x v="3"/>
    <s v="Persons:"/>
    <x v="13"/>
    <s v="SWE"/>
    <x v="53"/>
    <n v="8042.8"/>
  </r>
  <r>
    <x v="13"/>
    <x v="3"/>
    <s v="Persons:"/>
    <x v="13"/>
    <s v="SWE"/>
    <x v="54"/>
    <n v="7968.1"/>
  </r>
  <r>
    <x v="13"/>
    <x v="3"/>
    <s v="Persons:"/>
    <x v="13"/>
    <s v="SWE"/>
    <x v="55"/>
    <n v="7912.3"/>
  </r>
  <r>
    <x v="13"/>
    <x v="3"/>
    <s v="Persons:"/>
    <x v="13"/>
    <s v="SWE"/>
    <x v="56"/>
    <n v="7867.9"/>
  </r>
  <r>
    <x v="13"/>
    <x v="3"/>
    <s v="Persons:"/>
    <x v="13"/>
    <s v="SWE"/>
    <x v="57"/>
    <n v="7807.8"/>
  </r>
  <r>
    <x v="13"/>
    <x v="3"/>
    <s v="Persons:"/>
    <x v="13"/>
    <s v="SWE"/>
    <x v="58"/>
    <n v="7733.9"/>
  </r>
  <r>
    <x v="13"/>
    <x v="3"/>
    <s v="Persons:"/>
    <x v="13"/>
    <s v="SWE"/>
    <x v="59"/>
    <n v="7661.4"/>
  </r>
  <r>
    <x v="13"/>
    <x v="3"/>
    <s v="Persons:"/>
    <x v="13"/>
    <s v="SWE"/>
    <x v="60"/>
    <n v="7604.3"/>
  </r>
  <r>
    <x v="13"/>
    <x v="3"/>
    <s v="Persons:"/>
    <x v="13"/>
    <s v="SWE"/>
    <x v="61"/>
    <n v="7561.6"/>
  </r>
  <r>
    <x v="13"/>
    <x v="3"/>
    <s v="Persons:"/>
    <x v="13"/>
    <s v="SWE"/>
    <x v="62"/>
    <n v="7520"/>
  </r>
  <r>
    <x v="13"/>
    <x v="3"/>
    <s v="Persons:"/>
    <x v="13"/>
    <s v="SWE"/>
    <x v="63"/>
    <n v="7484.7000000000016"/>
  </r>
  <r>
    <x v="13"/>
    <x v="3"/>
    <s v="Persons:"/>
    <x v="14"/>
    <s v="GBR"/>
    <x v="0"/>
    <n v="67854"/>
  </r>
  <r>
    <x v="13"/>
    <x v="3"/>
    <s v="Persons:"/>
    <x v="14"/>
    <s v="GBR"/>
    <x v="1"/>
    <n v="67299"/>
  </r>
  <r>
    <x v="13"/>
    <x v="3"/>
    <s v="Persons:"/>
    <x v="14"/>
    <s v="GBR"/>
    <x v="2"/>
    <n v="67026.3"/>
  </r>
  <r>
    <x v="13"/>
    <x v="3"/>
    <s v="Persons:"/>
    <x v="14"/>
    <s v="GBR"/>
    <x v="3"/>
    <n v="67081.2"/>
  </r>
  <r>
    <x v="13"/>
    <x v="3"/>
    <s v="Persons:"/>
    <x v="14"/>
    <s v="GBR"/>
    <x v="4"/>
    <n v="66796.800000000003"/>
  </r>
  <r>
    <x v="13"/>
    <x v="3"/>
    <s v="Persons:"/>
    <x v="14"/>
    <s v="GBR"/>
    <x v="5"/>
    <n v="66435.600000000006"/>
  </r>
  <r>
    <x v="13"/>
    <x v="3"/>
    <s v="Persons:"/>
    <x v="14"/>
    <s v="GBR"/>
    <x v="6"/>
    <n v="66040.2"/>
  </r>
  <r>
    <x v="13"/>
    <x v="3"/>
    <s v="Persons:"/>
    <x v="14"/>
    <s v="GBR"/>
    <x v="7"/>
    <n v="65648.100000000006"/>
  </r>
  <r>
    <x v="13"/>
    <x v="3"/>
    <s v="Persons:"/>
    <x v="14"/>
    <s v="GBR"/>
    <x v="8"/>
    <n v="65110"/>
  </r>
  <r>
    <x v="13"/>
    <x v="3"/>
    <s v="Persons:"/>
    <x v="14"/>
    <s v="GBR"/>
    <x v="9"/>
    <n v="64596.800000000003"/>
  </r>
  <r>
    <x v="13"/>
    <x v="3"/>
    <s v="Persons:"/>
    <x v="14"/>
    <s v="GBR"/>
    <x v="10"/>
    <n v="64105.7"/>
  </r>
  <r>
    <x v="13"/>
    <x v="3"/>
    <s v="Persons:"/>
    <x v="14"/>
    <s v="GBR"/>
    <x v="11"/>
    <n v="63705"/>
  </r>
  <r>
    <x v="13"/>
    <x v="3"/>
    <s v="Persons:"/>
    <x v="14"/>
    <s v="GBR"/>
    <x v="12"/>
    <n v="63285.1"/>
  </r>
  <r>
    <x v="13"/>
    <x v="3"/>
    <s v="Persons:"/>
    <x v="14"/>
    <s v="GBR"/>
    <x v="13"/>
    <n v="62759.5"/>
  </r>
  <r>
    <x v="13"/>
    <x v="3"/>
    <s v="Persons:"/>
    <x v="14"/>
    <s v="GBR"/>
    <x v="14"/>
    <n v="62260.5"/>
  </r>
  <r>
    <x v="13"/>
    <x v="3"/>
    <s v="Persons:"/>
    <x v="14"/>
    <s v="GBR"/>
    <x v="15"/>
    <n v="61823.8"/>
  </r>
  <r>
    <x v="13"/>
    <x v="3"/>
    <s v="Persons:"/>
    <x v="14"/>
    <s v="GBR"/>
    <x v="16"/>
    <n v="61319.1"/>
  </r>
  <r>
    <x v="13"/>
    <x v="3"/>
    <s v="Persons:"/>
    <x v="14"/>
    <s v="GBR"/>
    <x v="17"/>
    <n v="60827.1"/>
  </r>
  <r>
    <x v="13"/>
    <x v="3"/>
    <s v="Persons:"/>
    <x v="14"/>
    <s v="GBR"/>
    <x v="18"/>
    <n v="60413.3"/>
  </r>
  <r>
    <x v="13"/>
    <x v="3"/>
    <s v="Persons:"/>
    <x v="14"/>
    <s v="GBR"/>
    <x v="19"/>
    <n v="59950.400000000001"/>
  </r>
  <r>
    <x v="13"/>
    <x v="3"/>
    <s v="Persons:"/>
    <x v="14"/>
    <s v="GBR"/>
    <x v="20"/>
    <n v="59636.7"/>
  </r>
  <r>
    <x v="13"/>
    <x v="3"/>
    <s v="Persons:"/>
    <x v="14"/>
    <s v="GBR"/>
    <x v="21"/>
    <n v="59365.7"/>
  </r>
  <r>
    <x v="13"/>
    <x v="3"/>
    <s v="Persons:"/>
    <x v="14"/>
    <s v="GBR"/>
    <x v="22"/>
    <n v="59113"/>
  </r>
  <r>
    <x v="13"/>
    <x v="3"/>
    <s v="Persons:"/>
    <x v="14"/>
    <s v="GBR"/>
    <x v="23"/>
    <n v="58886.1"/>
  </r>
  <r>
    <x v="13"/>
    <x v="3"/>
    <s v="Persons:"/>
    <x v="14"/>
    <s v="GBR"/>
    <x v="24"/>
    <n v="58684.4"/>
  </r>
  <r>
    <x v="13"/>
    <x v="3"/>
    <s v="Persons:"/>
    <x v="14"/>
    <s v="GBR"/>
    <x v="25"/>
    <n v="58474.9"/>
  </r>
  <r>
    <x v="13"/>
    <x v="3"/>
    <s v="Persons:"/>
    <x v="14"/>
    <s v="GBR"/>
    <x v="26"/>
    <n v="58314.2"/>
  </r>
  <r>
    <x v="13"/>
    <x v="3"/>
    <s v="Persons:"/>
    <x v="14"/>
    <s v="GBR"/>
    <x v="27"/>
    <n v="58164.4"/>
  </r>
  <r>
    <x v="13"/>
    <x v="3"/>
    <s v="Persons:"/>
    <x v="14"/>
    <s v="GBR"/>
    <x v="28"/>
    <n v="58024.800000000003"/>
  </r>
  <r>
    <x v="13"/>
    <x v="3"/>
    <s v="Persons:"/>
    <x v="14"/>
    <s v="GBR"/>
    <x v="29"/>
    <n v="57871.5"/>
  </r>
  <r>
    <x v="13"/>
    <x v="3"/>
    <s v="Persons:"/>
    <x v="14"/>
    <s v="GBR"/>
    <x v="30"/>
    <n v="57724.4"/>
  </r>
  <r>
    <x v="13"/>
    <x v="3"/>
    <s v="Persons:"/>
    <x v="14"/>
    <s v="GBR"/>
    <x v="31"/>
    <n v="57586.100000000013"/>
  </r>
  <r>
    <x v="13"/>
    <x v="3"/>
    <s v="Persons:"/>
    <x v="14"/>
    <s v="GBR"/>
    <x v="32"/>
    <n v="57430.600000000013"/>
  </r>
  <r>
    <x v="13"/>
    <x v="3"/>
    <s v="Persons:"/>
    <x v="14"/>
    <s v="GBR"/>
    <x v="33"/>
    <n v="57253.3"/>
  </r>
  <r>
    <x v="13"/>
    <x v="3"/>
    <s v="Persons:"/>
    <x v="14"/>
    <s v="GBR"/>
    <x v="34"/>
    <n v="57082.400000000001"/>
  </r>
  <r>
    <x v="13"/>
    <x v="3"/>
    <s v="Persons:"/>
    <x v="14"/>
    <s v="GBR"/>
    <x v="35"/>
    <n v="56934"/>
  </r>
  <r>
    <x v="13"/>
    <x v="3"/>
    <s v="Persons:"/>
    <x v="14"/>
    <s v="GBR"/>
    <x v="36"/>
    <n v="56807.7"/>
  </r>
  <r>
    <x v="13"/>
    <x v="3"/>
    <s v="Persons:"/>
    <x v="14"/>
    <s v="GBR"/>
    <x v="37"/>
    <n v="56687"/>
  </r>
  <r>
    <x v="13"/>
    <x v="3"/>
    <s v="Persons:"/>
    <x v="14"/>
    <s v="GBR"/>
    <x v="38"/>
    <n v="56555.9"/>
  </r>
  <r>
    <x v="13"/>
    <x v="3"/>
    <s v="Persons:"/>
    <x v="14"/>
    <s v="GBR"/>
    <x v="39"/>
    <n v="56427.7"/>
  </r>
  <r>
    <x v="13"/>
    <x v="3"/>
    <s v="Persons:"/>
    <x v="14"/>
    <s v="GBR"/>
    <x v="40"/>
    <n v="56338.400000000001"/>
  </r>
  <r>
    <x v="13"/>
    <x v="3"/>
    <s v="Persons:"/>
    <x v="14"/>
    <s v="GBR"/>
    <x v="41"/>
    <n v="56319.199999999997"/>
  </r>
  <r>
    <x v="13"/>
    <x v="3"/>
    <s v="Persons:"/>
    <x v="14"/>
    <s v="GBR"/>
    <x v="42"/>
    <n v="56339.4"/>
  </r>
  <r>
    <x v="13"/>
    <x v="3"/>
    <s v="Persons:"/>
    <x v="14"/>
    <s v="GBR"/>
    <x v="43"/>
    <n v="56319.8"/>
  </r>
  <r>
    <x v="13"/>
    <x v="3"/>
    <s v="Persons:"/>
    <x v="14"/>
    <s v="GBR"/>
    <x v="44"/>
    <n v="56252.5"/>
  </r>
  <r>
    <x v="13"/>
    <x v="3"/>
    <s v="Persons:"/>
    <x v="14"/>
    <s v="GBR"/>
    <x v="45"/>
    <n v="56202.100000000013"/>
  </r>
  <r>
    <x v="13"/>
    <x v="3"/>
    <s v="Persons:"/>
    <x v="14"/>
    <s v="GBR"/>
    <x v="46"/>
    <n v="56199.100000000013"/>
  </r>
  <r>
    <x v="13"/>
    <x v="3"/>
    <s v="Persons:"/>
    <x v="14"/>
    <s v="GBR"/>
    <x v="47"/>
    <n v="56217.600000000013"/>
  </r>
  <r>
    <x v="13"/>
    <x v="3"/>
    <s v="Persons:"/>
    <x v="14"/>
    <s v="GBR"/>
    <x v="48"/>
    <n v="56231.4"/>
  </r>
  <r>
    <x v="13"/>
    <x v="3"/>
    <s v="Persons:"/>
    <x v="14"/>
    <s v="GBR"/>
    <x v="49"/>
    <n v="56235.600000000013"/>
  </r>
  <r>
    <x v="13"/>
    <x v="3"/>
    <s v="Persons:"/>
    <x v="14"/>
    <s v="GBR"/>
    <x v="50"/>
    <n v="56200.100000000013"/>
  </r>
  <r>
    <x v="13"/>
    <x v="3"/>
    <s v="Persons:"/>
    <x v="14"/>
    <s v="GBR"/>
    <x v="51"/>
    <n v="56091.600000000013"/>
  </r>
  <r>
    <x v="13"/>
    <x v="3"/>
    <s v="Persons:"/>
    <x v="14"/>
    <s v="GBR"/>
    <x v="52"/>
    <n v="55922.7"/>
  </r>
  <r>
    <x v="13"/>
    <x v="3"/>
    <s v="Persons:"/>
    <x v="14"/>
    <s v="GBR"/>
    <x v="53"/>
    <n v="55626.7"/>
  </r>
  <r>
    <x v="13"/>
    <x v="3"/>
    <s v="Persons:"/>
    <x v="14"/>
    <s v="GBR"/>
    <x v="54"/>
    <n v="55455.7"/>
  </r>
  <r>
    <x v="13"/>
    <x v="3"/>
    <s v="Persons:"/>
    <x v="14"/>
    <s v="GBR"/>
    <x v="55"/>
    <n v="55208.7"/>
  </r>
  <r>
    <x v="13"/>
    <x v="3"/>
    <s v="Persons:"/>
    <x v="14"/>
    <s v="GBR"/>
    <x v="56"/>
    <n v="54953.8"/>
  </r>
  <r>
    <x v="13"/>
    <x v="3"/>
    <s v="Persons:"/>
    <x v="14"/>
    <s v="GBR"/>
    <x v="57"/>
    <n v="54637.8"/>
  </r>
  <r>
    <x v="13"/>
    <x v="3"/>
    <s v="Persons:"/>
    <x v="14"/>
    <s v="GBR"/>
    <x v="58"/>
    <n v="54344.800000000003"/>
  </r>
  <r>
    <x v="13"/>
    <x v="3"/>
    <s v="Persons:"/>
    <x v="14"/>
    <s v="GBR"/>
    <x v="59"/>
    <n v="53985.8"/>
  </r>
  <r>
    <x v="13"/>
    <x v="3"/>
    <s v="Persons:"/>
    <x v="14"/>
    <s v="GBR"/>
    <x v="60"/>
    <n v="53619.9"/>
  </r>
  <r>
    <x v="13"/>
    <x v="3"/>
    <s v="Persons:"/>
    <x v="14"/>
    <s v="GBR"/>
    <x v="61"/>
    <n v="53286.9"/>
  </r>
  <r>
    <x v="13"/>
    <x v="3"/>
    <s v="Persons:"/>
    <x v="14"/>
    <s v="GBR"/>
    <x v="62"/>
    <n v="52802"/>
  </r>
  <r>
    <x v="13"/>
    <x v="3"/>
    <s v="Persons:"/>
    <x v="14"/>
    <s v="GBR"/>
    <x v="63"/>
    <n v="52368"/>
  </r>
  <r>
    <x v="13"/>
    <x v="3"/>
    <s v="Persons:"/>
    <x v="15"/>
    <s v="ISL"/>
    <x v="0"/>
    <n v="393.8"/>
  </r>
  <r>
    <x v="13"/>
    <x v="3"/>
    <s v="Persons:"/>
    <x v="15"/>
    <s v="ISL"/>
    <x v="1"/>
    <n v="382"/>
  </r>
  <r>
    <x v="13"/>
    <x v="3"/>
    <s v="Persons:"/>
    <x v="15"/>
    <s v="ISL"/>
    <x v="2"/>
    <n v="372.5"/>
  </r>
  <r>
    <x v="13"/>
    <x v="3"/>
    <s v="Persons:"/>
    <x v="15"/>
    <s v="ISL"/>
    <x v="3"/>
    <n v="366.5"/>
  </r>
  <r>
    <x v="13"/>
    <x v="3"/>
    <s v="Persons:"/>
    <x v="15"/>
    <s v="ISL"/>
    <x v="4"/>
    <n v="360.6"/>
  </r>
  <r>
    <x v="13"/>
    <x v="3"/>
    <s v="Persons:"/>
    <x v="15"/>
    <s v="ISL"/>
    <x v="5"/>
    <n v="352.7"/>
  </r>
  <r>
    <x v="13"/>
    <x v="3"/>
    <s v="Persons:"/>
    <x v="15"/>
    <s v="ISL"/>
    <x v="6"/>
    <n v="343.40000000000009"/>
  </r>
  <r>
    <x v="13"/>
    <x v="3"/>
    <s v="Persons:"/>
    <x v="15"/>
    <s v="ISL"/>
    <x v="7"/>
    <n v="335.40000000000009"/>
  </r>
  <r>
    <x v="13"/>
    <x v="3"/>
    <s v="Persons:"/>
    <x v="15"/>
    <s v="ISL"/>
    <x v="8"/>
    <n v="330.8"/>
  </r>
  <r>
    <x v="13"/>
    <x v="3"/>
    <s v="Persons:"/>
    <x v="15"/>
    <s v="ISL"/>
    <x v="9"/>
    <n v="327.40000000000009"/>
  </r>
  <r>
    <x v="13"/>
    <x v="3"/>
    <s v="Persons:"/>
    <x v="15"/>
    <s v="ISL"/>
    <x v="10"/>
    <n v="323.8"/>
  </r>
  <r>
    <x v="13"/>
    <x v="3"/>
    <s v="Persons:"/>
    <x v="15"/>
    <s v="ISL"/>
    <x v="11"/>
    <n v="320.7"/>
  </r>
  <r>
    <x v="13"/>
    <x v="3"/>
    <s v="Persons:"/>
    <x v="15"/>
    <s v="ISL"/>
    <x v="12"/>
    <n v="319"/>
  </r>
  <r>
    <x v="13"/>
    <x v="3"/>
    <s v="Persons:"/>
    <x v="15"/>
    <s v="ISL"/>
    <x v="13"/>
    <n v="318"/>
  </r>
  <r>
    <x v="13"/>
    <x v="3"/>
    <s v="Persons:"/>
    <x v="15"/>
    <s v="ISL"/>
    <x v="14"/>
    <n v="318.5"/>
  </r>
  <r>
    <x v="13"/>
    <x v="3"/>
    <s v="Persons:"/>
    <x v="15"/>
    <s v="ISL"/>
    <x v="15"/>
    <n v="317.40000000000009"/>
  </r>
  <r>
    <x v="13"/>
    <x v="3"/>
    <s v="Persons:"/>
    <x v="15"/>
    <s v="ISL"/>
    <x v="16"/>
    <n v="311.60000000000002"/>
  </r>
  <r>
    <x v="13"/>
    <x v="3"/>
    <s v="Persons:"/>
    <x v="15"/>
    <s v="ISL"/>
    <x v="17"/>
    <n v="303.8"/>
  </r>
  <r>
    <x v="13"/>
    <x v="3"/>
    <s v="Persons:"/>
    <x v="15"/>
    <s v="ISL"/>
    <x v="18"/>
    <n v="296.7"/>
  </r>
  <r>
    <x v="13"/>
    <x v="3"/>
    <s v="Persons:"/>
    <x v="15"/>
    <s v="ISL"/>
    <x v="19"/>
    <n v="292.10000000000002"/>
  </r>
  <r>
    <x v="13"/>
    <x v="3"/>
    <s v="Persons:"/>
    <x v="15"/>
    <s v="ISL"/>
    <x v="20"/>
    <n v="289.5"/>
  </r>
  <r>
    <x v="13"/>
    <x v="3"/>
    <s v="Persons:"/>
    <x v="15"/>
    <s v="ISL"/>
    <x v="21"/>
    <n v="287.5"/>
  </r>
  <r>
    <x v="13"/>
    <x v="3"/>
    <s v="Persons:"/>
    <x v="15"/>
    <s v="ISL"/>
    <x v="22"/>
    <n v="285"/>
  </r>
  <r>
    <x v="13"/>
    <x v="3"/>
    <s v="Persons:"/>
    <x v="15"/>
    <s v="ISL"/>
    <x v="23"/>
    <n v="281.2"/>
  </r>
  <r>
    <x v="13"/>
    <x v="3"/>
    <s v="Persons:"/>
    <x v="15"/>
    <s v="ISL"/>
    <x v="24"/>
    <n v="277.39999999999998"/>
  </r>
  <r>
    <x v="13"/>
    <x v="3"/>
    <s v="Persons:"/>
    <x v="15"/>
    <s v="ISL"/>
    <x v="25"/>
    <n v="274"/>
  </r>
  <r>
    <x v="13"/>
    <x v="3"/>
    <s v="Persons:"/>
    <x v="15"/>
    <s v="ISL"/>
    <x v="26"/>
    <n v="271.10000000000002"/>
  </r>
  <r>
    <x v="13"/>
    <x v="3"/>
    <s v="Persons:"/>
    <x v="15"/>
    <s v="ISL"/>
    <x v="27"/>
    <n v="268.89999999999998"/>
  </r>
  <r>
    <x v="13"/>
    <x v="3"/>
    <s v="Persons:"/>
    <x v="15"/>
    <s v="ISL"/>
    <x v="28"/>
    <n v="267.5"/>
  </r>
  <r>
    <x v="13"/>
    <x v="3"/>
    <s v="Persons:"/>
    <x v="15"/>
    <s v="ISL"/>
    <x v="29"/>
    <n v="266"/>
  </r>
  <r>
    <x v="13"/>
    <x v="3"/>
    <s v="Persons:"/>
    <x v="15"/>
    <s v="ISL"/>
    <x v="30"/>
    <n v="263.7"/>
  </r>
  <r>
    <x v="13"/>
    <x v="3"/>
    <s v="Persons:"/>
    <x v="15"/>
    <s v="ISL"/>
    <x v="31"/>
    <n v="261.10000000000002"/>
  </r>
  <r>
    <x v="13"/>
    <x v="3"/>
    <s v="Persons:"/>
    <x v="15"/>
    <s v="ISL"/>
    <x v="32"/>
    <n v="257.8"/>
  </r>
  <r>
    <x v="13"/>
    <x v="3"/>
    <s v="Persons:"/>
    <x v="15"/>
    <s v="ISL"/>
    <x v="33"/>
    <n v="254.8"/>
  </r>
  <r>
    <x v="13"/>
    <x v="3"/>
    <s v="Persons:"/>
    <x v="15"/>
    <s v="ISL"/>
    <x v="34"/>
    <n v="252.9"/>
  </r>
  <r>
    <x v="13"/>
    <x v="3"/>
    <s v="Persons:"/>
    <x v="15"/>
    <s v="ISL"/>
    <x v="35"/>
    <n v="249.7"/>
  </r>
  <r>
    <x v="13"/>
    <x v="3"/>
    <s v="Persons:"/>
    <x v="15"/>
    <s v="ISL"/>
    <x v="36"/>
    <n v="245.9"/>
  </r>
  <r>
    <x v="13"/>
    <x v="3"/>
    <s v="Persons:"/>
    <x v="15"/>
    <s v="ISL"/>
    <x v="37"/>
    <n v="243.2"/>
  </r>
  <r>
    <x v="13"/>
    <x v="3"/>
    <s v="Persons:"/>
    <x v="15"/>
    <s v="ISL"/>
    <x v="38"/>
    <n v="241.4"/>
  </r>
  <r>
    <x v="13"/>
    <x v="3"/>
    <s v="Persons:"/>
    <x v="15"/>
    <s v="ISL"/>
    <x v="39"/>
    <n v="239.5"/>
  </r>
  <r>
    <x v="13"/>
    <x v="3"/>
    <s v="Persons:"/>
    <x v="15"/>
    <s v="ISL"/>
    <x v="40"/>
    <n v="237"/>
  </r>
  <r>
    <x v="13"/>
    <x v="3"/>
    <s v="Persons:"/>
    <x v="15"/>
    <s v="ISL"/>
    <x v="41"/>
    <n v="233.9"/>
  </r>
  <r>
    <x v="13"/>
    <x v="3"/>
    <s v="Persons:"/>
    <x v="15"/>
    <s v="ISL"/>
    <x v="42"/>
    <n v="230.8"/>
  </r>
  <r>
    <x v="13"/>
    <x v="3"/>
    <s v="Persons:"/>
    <x v="15"/>
    <s v="ISL"/>
    <x v="43"/>
    <n v="228.1"/>
  </r>
  <r>
    <x v="13"/>
    <x v="3"/>
    <s v="Persons:"/>
    <x v="15"/>
    <s v="ISL"/>
    <x v="44"/>
    <n v="225.7"/>
  </r>
  <r>
    <x v="13"/>
    <x v="3"/>
    <s v="Persons:"/>
    <x v="15"/>
    <s v="ISL"/>
    <x v="45"/>
    <n v="223.5"/>
  </r>
  <r>
    <x v="13"/>
    <x v="3"/>
    <s v="Persons:"/>
    <x v="15"/>
    <s v="ISL"/>
    <x v="46"/>
    <n v="221.8"/>
  </r>
  <r>
    <x v="13"/>
    <x v="3"/>
    <s v="Persons:"/>
    <x v="15"/>
    <s v="ISL"/>
    <x v="47"/>
    <n v="220.2"/>
  </r>
  <r>
    <x v="13"/>
    <x v="3"/>
    <s v="Persons:"/>
    <x v="15"/>
    <s v="ISL"/>
    <x v="48"/>
    <n v="218"/>
  </r>
  <r>
    <x v="13"/>
    <x v="3"/>
    <s v="Persons:"/>
    <x v="15"/>
    <s v="ISL"/>
    <x v="49"/>
    <n v="215.2"/>
  </r>
  <r>
    <x v="13"/>
    <x v="3"/>
    <s v="Persons:"/>
    <x v="15"/>
    <s v="ISL"/>
    <x v="50"/>
    <n v="212.3"/>
  </r>
  <r>
    <x v="13"/>
    <x v="3"/>
    <s v="Persons:"/>
    <x v="15"/>
    <s v="ISL"/>
    <x v="51"/>
    <n v="209.1"/>
  </r>
  <r>
    <x v="13"/>
    <x v="3"/>
    <s v="Persons:"/>
    <x v="15"/>
    <s v="ISL"/>
    <x v="52"/>
    <n v="206.1"/>
  </r>
  <r>
    <x v="13"/>
    <x v="3"/>
    <s v="Persons:"/>
    <x v="15"/>
    <s v="ISL"/>
    <x v="53"/>
    <n v="204.4"/>
  </r>
  <r>
    <x v="13"/>
    <x v="3"/>
    <s v="Persons:"/>
    <x v="15"/>
    <s v="ISL"/>
    <x v="54"/>
    <n v="203.4"/>
  </r>
  <r>
    <x v="13"/>
    <x v="3"/>
    <s v="Persons:"/>
    <x v="15"/>
    <s v="ISL"/>
    <x v="55"/>
    <n v="201.5"/>
  </r>
  <r>
    <x v="13"/>
    <x v="3"/>
    <s v="Persons:"/>
    <x v="15"/>
    <s v="ISL"/>
    <x v="56"/>
    <n v="198.8"/>
  </r>
  <r>
    <x v="13"/>
    <x v="3"/>
    <s v="Persons:"/>
    <x v="15"/>
    <s v="ISL"/>
    <x v="57"/>
    <n v="195.6"/>
  </r>
  <r>
    <x v="13"/>
    <x v="3"/>
    <s v="Persons:"/>
    <x v="15"/>
    <s v="ISL"/>
    <x v="58"/>
    <n v="192.3"/>
  </r>
  <r>
    <x v="13"/>
    <x v="3"/>
    <s v="Persons:"/>
    <x v="15"/>
    <s v="ISL"/>
    <x v="59"/>
    <n v="189"/>
  </r>
  <r>
    <x v="13"/>
    <x v="3"/>
    <s v="Persons:"/>
    <x v="15"/>
    <s v="ISL"/>
    <x v="60"/>
    <n v="185.7"/>
  </r>
  <r>
    <x v="13"/>
    <x v="3"/>
    <s v="Persons:"/>
    <x v="15"/>
    <s v="ISL"/>
    <x v="61"/>
    <n v="182.4"/>
  </r>
  <r>
    <x v="13"/>
    <x v="3"/>
    <s v="Persons:"/>
    <x v="15"/>
    <s v="ISL"/>
    <x v="62"/>
    <n v="179"/>
  </r>
  <r>
    <x v="13"/>
    <x v="3"/>
    <s v="Persons:"/>
    <x v="15"/>
    <s v="ISL"/>
    <x v="63"/>
    <n v="175.6"/>
  </r>
  <r>
    <x v="13"/>
    <x v="3"/>
    <s v="Persons:"/>
    <x v="16"/>
    <s v="USA"/>
    <x v="0"/>
    <n v="335244.2"/>
  </r>
  <r>
    <x v="13"/>
    <x v="3"/>
    <s v="Persons:"/>
    <x v="16"/>
    <s v="USA"/>
    <x v="1"/>
    <n v="333537.3"/>
  </r>
  <r>
    <x v="13"/>
    <x v="3"/>
    <s v="Persons:"/>
    <x v="16"/>
    <s v="USA"/>
    <x v="2"/>
    <n v="332281.40000000002"/>
  </r>
  <r>
    <x v="13"/>
    <x v="3"/>
    <s v="Persons:"/>
    <x v="16"/>
    <s v="USA"/>
    <x v="3"/>
    <n v="331394.40000000002"/>
  </r>
  <r>
    <x v="13"/>
    <x v="3"/>
    <s v="Persons:"/>
    <x v="16"/>
    <s v="USA"/>
    <x v="4"/>
    <n v="329545.7"/>
  </r>
  <r>
    <x v="13"/>
    <x v="3"/>
    <s v="Persons:"/>
    <x v="16"/>
    <s v="USA"/>
    <x v="5"/>
    <n v="327211.7"/>
  </r>
  <r>
    <x v="13"/>
    <x v="3"/>
    <s v="Persons:"/>
    <x v="16"/>
    <s v="USA"/>
    <x v="6"/>
    <n v="325609.59999999998"/>
  </r>
  <r>
    <x v="13"/>
    <x v="3"/>
    <s v="Persons:"/>
    <x v="16"/>
    <s v="USA"/>
    <x v="7"/>
    <n v="323728.5"/>
  </r>
  <r>
    <x v="13"/>
    <x v="3"/>
    <s v="Persons:"/>
    <x v="16"/>
    <s v="USA"/>
    <x v="8"/>
    <n v="321539.40000000002"/>
  </r>
  <r>
    <x v="13"/>
    <x v="3"/>
    <s v="Persons:"/>
    <x v="16"/>
    <s v="USA"/>
    <x v="9"/>
    <n v="319199.40000000002"/>
  </r>
  <r>
    <x v="13"/>
    <x v="3"/>
    <s v="Persons:"/>
    <x v="16"/>
    <s v="USA"/>
    <x v="10"/>
    <n v="316862.5"/>
  </r>
  <r>
    <x v="13"/>
    <x v="3"/>
    <s v="Persons:"/>
    <x v="16"/>
    <s v="USA"/>
    <x v="11"/>
    <n v="314610.8"/>
  </r>
  <r>
    <x v="13"/>
    <x v="3"/>
    <s v="Persons:"/>
    <x v="16"/>
    <s v="USA"/>
    <x v="12"/>
    <n v="312375.09999999998"/>
  </r>
  <r>
    <x v="13"/>
    <x v="3"/>
    <s v="Persons:"/>
    <x v="16"/>
    <s v="USA"/>
    <x v="13"/>
    <n v="310102.40000000002"/>
  </r>
  <r>
    <x v="13"/>
    <x v="3"/>
    <s v="Persons:"/>
    <x v="16"/>
    <s v="USA"/>
    <x v="14"/>
    <n v="307699.20000000001"/>
  </r>
  <r>
    <x v="13"/>
    <x v="3"/>
    <s v="Persons:"/>
    <x v="16"/>
    <s v="USA"/>
    <x v="15"/>
    <n v="305085.5"/>
  </r>
  <r>
    <x v="13"/>
    <x v="3"/>
    <s v="Persons:"/>
    <x v="16"/>
    <s v="USA"/>
    <x v="16"/>
    <n v="302318.5"/>
  </r>
  <r>
    <x v="13"/>
    <x v="3"/>
    <s v="Persons:"/>
    <x v="16"/>
    <s v="USA"/>
    <x v="17"/>
    <n v="299464.7"/>
  </r>
  <r>
    <x v="13"/>
    <x v="3"/>
    <s v="Persons:"/>
    <x v="16"/>
    <s v="USA"/>
    <x v="18"/>
    <n v="296610.7"/>
  </r>
  <r>
    <x v="13"/>
    <x v="3"/>
    <s v="Persons:"/>
    <x v="16"/>
    <s v="USA"/>
    <x v="19"/>
    <n v="293826.59999999998"/>
  </r>
  <r>
    <x v="13"/>
    <x v="3"/>
    <s v="Persons:"/>
    <x v="16"/>
    <s v="USA"/>
    <x v="20"/>
    <n v="291125.3"/>
  </r>
  <r>
    <x v="13"/>
    <x v="3"/>
    <s v="Persons:"/>
    <x v="16"/>
    <s v="USA"/>
    <x v="21"/>
    <n v="288538.2"/>
  </r>
  <r>
    <x v="13"/>
    <x v="3"/>
    <s v="Persons:"/>
    <x v="16"/>
    <s v="USA"/>
    <x v="22"/>
    <n v="285971.59999999998"/>
  </r>
  <r>
    <x v="13"/>
    <x v="3"/>
    <s v="Persons:"/>
    <x v="16"/>
    <s v="USA"/>
    <x v="23"/>
    <n v="283243.3"/>
  </r>
  <r>
    <x v="13"/>
    <x v="3"/>
    <s v="Persons:"/>
    <x v="16"/>
    <s v="USA"/>
    <x v="24"/>
    <n v="280282.3"/>
  </r>
  <r>
    <x v="13"/>
    <x v="3"/>
    <s v="Persons:"/>
    <x v="16"/>
    <s v="USA"/>
    <x v="25"/>
    <n v="277131.7"/>
  </r>
  <r>
    <x v="13"/>
    <x v="3"/>
    <s v="Persons:"/>
    <x v="16"/>
    <s v="USA"/>
    <x v="26"/>
    <n v="273938.8"/>
  </r>
  <r>
    <x v="13"/>
    <x v="3"/>
    <s v="Persons:"/>
    <x v="16"/>
    <s v="USA"/>
    <x v="27"/>
    <n v="270712.5"/>
  </r>
  <r>
    <x v="13"/>
    <x v="3"/>
    <s v="Persons:"/>
    <x v="16"/>
    <s v="USA"/>
    <x v="28"/>
    <n v="267531.90000000002"/>
  </r>
  <r>
    <x v="13"/>
    <x v="3"/>
    <s v="Persons:"/>
    <x v="16"/>
    <s v="USA"/>
    <x v="29"/>
    <n v="264401.2"/>
  </r>
  <r>
    <x v="13"/>
    <x v="3"/>
    <s v="Persons:"/>
    <x v="16"/>
    <s v="USA"/>
    <x v="30"/>
    <n v="261224.9"/>
  </r>
  <r>
    <x v="13"/>
    <x v="3"/>
    <s v="Persons:"/>
    <x v="16"/>
    <s v="USA"/>
    <x v="31"/>
    <n v="257922.9"/>
  </r>
  <r>
    <x v="13"/>
    <x v="3"/>
    <s v="Persons:"/>
    <x v="16"/>
    <s v="USA"/>
    <x v="32"/>
    <n v="254458"/>
  </r>
  <r>
    <x v="13"/>
    <x v="3"/>
    <s v="Persons:"/>
    <x v="16"/>
    <s v="USA"/>
    <x v="33"/>
    <n v="251016.2"/>
  </r>
  <r>
    <x v="13"/>
    <x v="3"/>
    <s v="Persons:"/>
    <x v="16"/>
    <s v="USA"/>
    <x v="34"/>
    <n v="247938.8"/>
  </r>
  <r>
    <x v="13"/>
    <x v="3"/>
    <s v="Persons:"/>
    <x v="16"/>
    <s v="USA"/>
    <x v="35"/>
    <n v="245379.8"/>
  </r>
  <r>
    <x v="13"/>
    <x v="3"/>
    <s v="Persons:"/>
    <x v="16"/>
    <s v="USA"/>
    <x v="36"/>
    <n v="243117.3"/>
  </r>
  <r>
    <x v="13"/>
    <x v="3"/>
    <s v="Persons:"/>
    <x v="16"/>
    <s v="USA"/>
    <x v="37"/>
    <n v="240936.7"/>
  </r>
  <r>
    <x v="13"/>
    <x v="3"/>
    <s v="Persons:"/>
    <x v="16"/>
    <s v="USA"/>
    <x v="38"/>
    <n v="238756.6"/>
  </r>
  <r>
    <x v="13"/>
    <x v="3"/>
    <s v="Persons:"/>
    <x v="16"/>
    <s v="USA"/>
    <x v="39"/>
    <n v="236605.1"/>
  </r>
  <r>
    <x v="13"/>
    <x v="3"/>
    <s v="Persons:"/>
    <x v="16"/>
    <s v="USA"/>
    <x v="40"/>
    <n v="234541.5"/>
  </r>
  <r>
    <x v="13"/>
    <x v="3"/>
    <s v="Persons:"/>
    <x v="16"/>
    <s v="USA"/>
    <x v="41"/>
    <n v="232463.7"/>
  </r>
  <r>
    <x v="13"/>
    <x v="3"/>
    <s v="Persons:"/>
    <x v="16"/>
    <s v="USA"/>
    <x v="42"/>
    <n v="230303"/>
  </r>
  <r>
    <x v="13"/>
    <x v="3"/>
    <s v="Persons:"/>
    <x v="16"/>
    <s v="USA"/>
    <x v="43"/>
    <n v="228085.6"/>
  </r>
  <r>
    <x v="13"/>
    <x v="3"/>
    <s v="Persons:"/>
    <x v="16"/>
    <s v="USA"/>
    <x v="44"/>
    <n v="225883"/>
  </r>
  <r>
    <x v="13"/>
    <x v="3"/>
    <s v="Persons:"/>
    <x v="16"/>
    <s v="USA"/>
    <x v="45"/>
    <n v="223565.6"/>
  </r>
  <r>
    <x v="13"/>
    <x v="3"/>
    <s v="Persons:"/>
    <x v="16"/>
    <s v="USA"/>
    <x v="46"/>
    <n v="221160.3"/>
  </r>
  <r>
    <x v="13"/>
    <x v="3"/>
    <s v="Persons:"/>
    <x v="16"/>
    <s v="USA"/>
    <x v="47"/>
    <n v="218888.2"/>
  </r>
  <r>
    <x v="13"/>
    <x v="3"/>
    <s v="Persons:"/>
    <x v="16"/>
    <s v="USA"/>
    <x v="48"/>
    <n v="216757.5"/>
  </r>
  <r>
    <x v="13"/>
    <x v="3"/>
    <s v="Persons:"/>
    <x v="16"/>
    <s v="USA"/>
    <x v="49"/>
    <n v="214669.3"/>
  </r>
  <r>
    <x v="13"/>
    <x v="3"/>
    <s v="Persons:"/>
    <x v="16"/>
    <s v="USA"/>
    <x v="50"/>
    <n v="212639.4"/>
  </r>
  <r>
    <x v="13"/>
    <x v="3"/>
    <s v="Persons:"/>
    <x v="16"/>
    <s v="USA"/>
    <x v="51"/>
    <n v="210662.7"/>
  </r>
  <r>
    <x v="13"/>
    <x v="3"/>
    <s v="Persons:"/>
    <x v="16"/>
    <s v="USA"/>
    <x v="52"/>
    <n v="208541"/>
  </r>
  <r>
    <x v="13"/>
    <x v="3"/>
    <s v="Persons:"/>
    <x v="16"/>
    <s v="USA"/>
    <x v="53"/>
    <n v="206121.8"/>
  </r>
  <r>
    <x v="13"/>
    <x v="3"/>
    <s v="Persons:"/>
    <x v="16"/>
    <s v="USA"/>
    <x v="54"/>
    <n v="203632.8"/>
  </r>
  <r>
    <x v="13"/>
    <x v="3"/>
    <s v="Persons:"/>
    <x v="16"/>
    <s v="USA"/>
    <x v="55"/>
    <n v="201462.2"/>
  </r>
  <r>
    <x v="13"/>
    <x v="3"/>
    <s v="Persons:"/>
    <x v="16"/>
    <s v="USA"/>
    <x v="56"/>
    <n v="199482"/>
  </r>
  <r>
    <x v="13"/>
    <x v="3"/>
    <s v="Persons:"/>
    <x v="16"/>
    <s v="USA"/>
    <x v="57"/>
    <n v="197411.5"/>
  </r>
  <r>
    <x v="13"/>
    <x v="3"/>
    <s v="Persons:"/>
    <x v="16"/>
    <s v="USA"/>
    <x v="58"/>
    <n v="195209.5"/>
  </r>
  <r>
    <x v="13"/>
    <x v="3"/>
    <s v="Persons:"/>
    <x v="16"/>
    <s v="USA"/>
    <x v="59"/>
    <n v="192876.4"/>
  </r>
  <r>
    <x v="13"/>
    <x v="3"/>
    <s v="Persons:"/>
    <x v="16"/>
    <s v="USA"/>
    <x v="60"/>
    <n v="190348.7"/>
  </r>
  <r>
    <x v="13"/>
    <x v="3"/>
    <s v="Persons:"/>
    <x v="16"/>
    <s v="USA"/>
    <x v="61"/>
    <n v="187676.2"/>
  </r>
  <r>
    <x v="13"/>
    <x v="3"/>
    <s v="Persons:"/>
    <x v="16"/>
    <s v="USA"/>
    <x v="62"/>
    <n v="184904.2"/>
  </r>
  <r>
    <x v="13"/>
    <x v="3"/>
    <s v="Persons:"/>
    <x v="16"/>
    <s v="USA"/>
    <x v="63"/>
    <m/>
  </r>
  <r>
    <x v="13"/>
    <x v="3"/>
    <s v="Persons:"/>
    <x v="17"/>
    <s v="CHE"/>
    <x v="0"/>
    <n v="8914.9"/>
  </r>
  <r>
    <x v="13"/>
    <x v="3"/>
    <s v="Persons:"/>
    <x v="17"/>
    <s v="CHE"/>
    <x v="1"/>
    <n v="8777.1"/>
  </r>
  <r>
    <x v="13"/>
    <x v="3"/>
    <s v="Persons:"/>
    <x v="17"/>
    <s v="CHE"/>
    <x v="2"/>
    <n v="8704.5"/>
  </r>
  <r>
    <x v="13"/>
    <x v="3"/>
    <s v="Persons:"/>
    <x v="17"/>
    <s v="CHE"/>
    <x v="3"/>
    <n v="8638.2000000000007"/>
  </r>
  <r>
    <x v="13"/>
    <x v="3"/>
    <s v="Persons:"/>
    <x v="17"/>
    <s v="CHE"/>
    <x v="4"/>
    <n v="8575.3000000000011"/>
  </r>
  <r>
    <x v="13"/>
    <x v="3"/>
    <s v="Persons:"/>
    <x v="17"/>
    <s v="CHE"/>
    <x v="5"/>
    <n v="8514.3000000000011"/>
  </r>
  <r>
    <x v="13"/>
    <x v="3"/>
    <s v="Persons:"/>
    <x v="17"/>
    <s v="CHE"/>
    <x v="6"/>
    <n v="8451.8000000000011"/>
  </r>
  <r>
    <x v="13"/>
    <x v="3"/>
    <s v="Persons:"/>
    <x v="17"/>
    <s v="CHE"/>
    <x v="7"/>
    <n v="8373.3000000000011"/>
  </r>
  <r>
    <x v="13"/>
    <x v="3"/>
    <s v="Persons:"/>
    <x v="17"/>
    <s v="CHE"/>
    <x v="8"/>
    <n v="8282.4"/>
  </r>
  <r>
    <x v="13"/>
    <x v="3"/>
    <s v="Persons:"/>
    <x v="17"/>
    <s v="CHE"/>
    <x v="9"/>
    <n v="8188.6"/>
  </r>
  <r>
    <x v="13"/>
    <x v="3"/>
    <s v="Persons:"/>
    <x v="17"/>
    <s v="CHE"/>
    <x v="10"/>
    <n v="8089.3"/>
  </r>
  <r>
    <x v="13"/>
    <x v="3"/>
    <s v="Persons:"/>
    <x v="17"/>
    <s v="CHE"/>
    <x v="11"/>
    <n v="7996.9"/>
  </r>
  <r>
    <x v="13"/>
    <x v="3"/>
    <s v="Persons:"/>
    <x v="17"/>
    <s v="CHE"/>
    <x v="12"/>
    <n v="7912.4"/>
  </r>
  <r>
    <x v="13"/>
    <x v="3"/>
    <s v="Persons:"/>
    <x v="17"/>
    <s v="CHE"/>
    <x v="13"/>
    <n v="7828"/>
  </r>
  <r>
    <x v="13"/>
    <x v="3"/>
    <s v="Persons:"/>
    <x v="17"/>
    <s v="CHE"/>
    <x v="14"/>
    <n v="7743.8"/>
  </r>
  <r>
    <x v="13"/>
    <x v="3"/>
    <s v="Persons:"/>
    <x v="17"/>
    <s v="CHE"/>
    <x v="15"/>
    <n v="7647.7000000000016"/>
  </r>
  <r>
    <x v="13"/>
    <x v="3"/>
    <s v="Persons:"/>
    <x v="17"/>
    <s v="CHE"/>
    <x v="16"/>
    <n v="7551.1"/>
  </r>
  <r>
    <x v="13"/>
    <x v="3"/>
    <s v="Persons:"/>
    <x v="17"/>
    <s v="CHE"/>
    <x v="17"/>
    <n v="7483.9"/>
  </r>
  <r>
    <x v="13"/>
    <x v="3"/>
    <s v="Persons:"/>
    <x v="17"/>
    <s v="CHE"/>
    <x v="18"/>
    <n v="7437.1"/>
  </r>
  <r>
    <x v="13"/>
    <x v="3"/>
    <s v="Persons:"/>
    <x v="17"/>
    <s v="CHE"/>
    <x v="19"/>
    <n v="7389.6"/>
  </r>
  <r>
    <x v="13"/>
    <x v="3"/>
    <s v="Persons:"/>
    <x v="17"/>
    <s v="CHE"/>
    <x v="20"/>
    <n v="7339"/>
  </r>
  <r>
    <x v="13"/>
    <x v="3"/>
    <s v="Persons:"/>
    <x v="17"/>
    <s v="CHE"/>
    <x v="21"/>
    <n v="7284.8"/>
  </r>
  <r>
    <x v="13"/>
    <x v="3"/>
    <s v="Persons:"/>
    <x v="17"/>
    <s v="CHE"/>
    <x v="22"/>
    <n v="7229.9"/>
  </r>
  <r>
    <x v="13"/>
    <x v="3"/>
    <s v="Persons:"/>
    <x v="17"/>
    <s v="CHE"/>
    <x v="23"/>
    <n v="7184.3"/>
  </r>
  <r>
    <x v="13"/>
    <x v="3"/>
    <s v="Persons:"/>
    <x v="17"/>
    <s v="CHE"/>
    <x v="24"/>
    <n v="7144"/>
  </r>
  <r>
    <x v="13"/>
    <x v="3"/>
    <s v="Persons:"/>
    <x v="17"/>
    <s v="CHE"/>
    <x v="25"/>
    <n v="7110"/>
  </r>
  <r>
    <x v="13"/>
    <x v="3"/>
    <s v="Persons:"/>
    <x v="17"/>
    <s v="CHE"/>
    <x v="26"/>
    <n v="7088.9"/>
  </r>
  <r>
    <x v="13"/>
    <x v="3"/>
    <s v="Persons:"/>
    <x v="17"/>
    <s v="CHE"/>
    <x v="27"/>
    <n v="7071.9"/>
  </r>
  <r>
    <x v="13"/>
    <x v="3"/>
    <s v="Persons:"/>
    <x v="17"/>
    <s v="CHE"/>
    <x v="28"/>
    <n v="7040.7000000000016"/>
  </r>
  <r>
    <x v="13"/>
    <x v="3"/>
    <s v="Persons:"/>
    <x v="17"/>
    <s v="CHE"/>
    <x v="29"/>
    <n v="6993.8"/>
  </r>
  <r>
    <x v="13"/>
    <x v="3"/>
    <s v="Persons:"/>
    <x v="17"/>
    <s v="CHE"/>
    <x v="30"/>
    <n v="6938.3"/>
  </r>
  <r>
    <x v="13"/>
    <x v="3"/>
    <s v="Persons:"/>
    <x v="17"/>
    <s v="CHE"/>
    <x v="31"/>
    <n v="6875.4"/>
  </r>
  <r>
    <x v="13"/>
    <x v="3"/>
    <s v="Persons:"/>
    <x v="17"/>
    <s v="CHE"/>
    <x v="32"/>
    <n v="6800"/>
  </r>
  <r>
    <x v="13"/>
    <x v="3"/>
    <s v="Persons:"/>
    <x v="17"/>
    <s v="CHE"/>
    <x v="33"/>
    <n v="6715.5"/>
  </r>
  <r>
    <x v="13"/>
    <x v="3"/>
    <s v="Persons:"/>
    <x v="17"/>
    <s v="CHE"/>
    <x v="34"/>
    <n v="6646.9"/>
  </r>
  <r>
    <x v="13"/>
    <x v="3"/>
    <s v="Persons:"/>
    <x v="17"/>
    <s v="CHE"/>
    <x v="35"/>
    <n v="6593.4"/>
  </r>
  <r>
    <x v="13"/>
    <x v="3"/>
    <s v="Persons:"/>
    <x v="17"/>
    <s v="CHE"/>
    <x v="36"/>
    <n v="6545.1"/>
  </r>
  <r>
    <x v="13"/>
    <x v="3"/>
    <s v="Persons:"/>
    <x v="17"/>
    <s v="CHE"/>
    <x v="37"/>
    <n v="6504.1"/>
  </r>
  <r>
    <x v="13"/>
    <x v="3"/>
    <s v="Persons:"/>
    <x v="17"/>
    <s v="CHE"/>
    <x v="38"/>
    <n v="6470.4"/>
  </r>
  <r>
    <x v="13"/>
    <x v="3"/>
    <s v="Persons:"/>
    <x v="17"/>
    <s v="CHE"/>
    <x v="39"/>
    <n v="6441.9"/>
  </r>
  <r>
    <x v="13"/>
    <x v="3"/>
    <s v="Persons:"/>
    <x v="17"/>
    <s v="CHE"/>
    <x v="40"/>
    <n v="6418.8"/>
  </r>
  <r>
    <x v="13"/>
    <x v="3"/>
    <s v="Persons:"/>
    <x v="17"/>
    <s v="CHE"/>
    <x v="41"/>
    <n v="6391.3"/>
  </r>
  <r>
    <x v="13"/>
    <x v="3"/>
    <s v="Persons:"/>
    <x v="17"/>
    <s v="CHE"/>
    <x v="42"/>
    <n v="6354.1"/>
  </r>
  <r>
    <x v="13"/>
    <x v="3"/>
    <s v="Persons:"/>
    <x v="17"/>
    <s v="CHE"/>
    <x v="43"/>
    <n v="6319.4"/>
  </r>
  <r>
    <x v="13"/>
    <x v="3"/>
    <s v="Persons:"/>
    <x v="17"/>
    <s v="CHE"/>
    <x v="44"/>
    <n v="6294.4"/>
  </r>
  <r>
    <x v="13"/>
    <x v="3"/>
    <s v="Persons:"/>
    <x v="17"/>
    <s v="CHE"/>
    <x v="45"/>
    <n v="6281.7000000000016"/>
  </r>
  <r>
    <x v="13"/>
    <x v="3"/>
    <s v="Persons:"/>
    <x v="17"/>
    <s v="CHE"/>
    <x v="46"/>
    <n v="6281.2000000000016"/>
  </r>
  <r>
    <x v="13"/>
    <x v="3"/>
    <s v="Persons:"/>
    <x v="17"/>
    <s v="CHE"/>
    <x v="47"/>
    <n v="6302.5"/>
  </r>
  <r>
    <x v="13"/>
    <x v="3"/>
    <s v="Persons:"/>
    <x v="17"/>
    <s v="CHE"/>
    <x v="48"/>
    <n v="6338.6"/>
  </r>
  <r>
    <x v="13"/>
    <x v="3"/>
    <s v="Persons:"/>
    <x v="17"/>
    <s v="CHE"/>
    <x v="49"/>
    <n v="6341.4"/>
  </r>
  <r>
    <x v="13"/>
    <x v="3"/>
    <s v="Persons:"/>
    <x v="17"/>
    <s v="CHE"/>
    <x v="50"/>
    <n v="6307.3"/>
  </r>
  <r>
    <x v="13"/>
    <x v="3"/>
    <s v="Persons:"/>
    <x v="17"/>
    <s v="CHE"/>
    <x v="51"/>
    <n v="6261"/>
  </r>
  <r>
    <x v="13"/>
    <x v="3"/>
    <s v="Persons:"/>
    <x v="17"/>
    <s v="CHE"/>
    <x v="52"/>
    <n v="6213.4"/>
  </r>
  <r>
    <x v="13"/>
    <x v="3"/>
    <s v="Persons:"/>
    <x v="17"/>
    <s v="CHE"/>
    <x v="53"/>
    <n v="6180.9"/>
  </r>
  <r>
    <x v="13"/>
    <x v="3"/>
    <s v="Persons:"/>
    <x v="17"/>
    <s v="CHE"/>
    <x v="54"/>
    <n v="6136.4"/>
  </r>
  <r>
    <x v="13"/>
    <x v="3"/>
    <s v="Persons:"/>
    <x v="17"/>
    <s v="CHE"/>
    <x v="55"/>
    <n v="6067.7000000000016"/>
  </r>
  <r>
    <x v="13"/>
    <x v="3"/>
    <s v="Persons:"/>
    <x v="17"/>
    <s v="CHE"/>
    <x v="56"/>
    <n v="5991.8"/>
  </r>
  <r>
    <x v="13"/>
    <x v="3"/>
    <s v="Persons:"/>
    <x v="17"/>
    <s v="CHE"/>
    <x v="57"/>
    <n v="5918"/>
  </r>
  <r>
    <x v="13"/>
    <x v="3"/>
    <s v="Persons:"/>
    <x v="17"/>
    <s v="CHE"/>
    <x v="58"/>
    <n v="5856.5"/>
  </r>
  <r>
    <x v="13"/>
    <x v="3"/>
    <s v="Persons:"/>
    <x v="17"/>
    <s v="CHE"/>
    <x v="59"/>
    <n v="5789.2000000000016"/>
  </r>
  <r>
    <x v="13"/>
    <x v="3"/>
    <s v="Persons:"/>
    <x v="17"/>
    <s v="CHE"/>
    <x v="60"/>
    <n v="5694.2000000000007"/>
  </r>
  <r>
    <x v="13"/>
    <x v="3"/>
    <s v="Persons:"/>
    <x v="17"/>
    <s v="CHE"/>
    <x v="61"/>
    <n v="5573.8"/>
  </r>
  <r>
    <x v="13"/>
    <x v="3"/>
    <s v="Persons:"/>
    <x v="17"/>
    <s v="CHE"/>
    <x v="62"/>
    <n v="5434.3"/>
  </r>
  <r>
    <x v="13"/>
    <x v="3"/>
    <s v="Persons:"/>
    <x v="17"/>
    <s v="CHE"/>
    <x v="63"/>
    <n v="5327.8"/>
  </r>
  <r>
    <x v="13"/>
    <x v="3"/>
    <s v="Persons:"/>
    <x v="18"/>
    <s v="NOR"/>
    <x v="0"/>
    <n v="5542.1"/>
  </r>
  <r>
    <x v="13"/>
    <x v="3"/>
    <s v="Persons:"/>
    <x v="18"/>
    <s v="NOR"/>
    <x v="1"/>
    <n v="5457.1"/>
  </r>
  <r>
    <x v="13"/>
    <x v="3"/>
    <s v="Persons:"/>
    <x v="18"/>
    <s v="NOR"/>
    <x v="2"/>
    <n v="5408.3"/>
  </r>
  <r>
    <x v="13"/>
    <x v="3"/>
    <s v="Persons:"/>
    <x v="18"/>
    <s v="NOR"/>
    <x v="3"/>
    <n v="5379.5"/>
  </r>
  <r>
    <x v="13"/>
    <x v="3"/>
    <s v="Persons:"/>
    <x v="18"/>
    <s v="NOR"/>
    <x v="4"/>
    <n v="5347.9000000000005"/>
  </r>
  <r>
    <x v="13"/>
    <x v="3"/>
    <s v="Persons:"/>
    <x v="18"/>
    <s v="NOR"/>
    <x v="5"/>
    <n v="5311.9000000000005"/>
  </r>
  <r>
    <x v="13"/>
    <x v="3"/>
    <s v="Persons:"/>
    <x v="18"/>
    <s v="NOR"/>
    <x v="6"/>
    <n v="5277"/>
  </r>
  <r>
    <x v="13"/>
    <x v="3"/>
    <s v="Persons:"/>
    <x v="18"/>
    <s v="NOR"/>
    <x v="7"/>
    <n v="5236.2000000000007"/>
  </r>
  <r>
    <x v="13"/>
    <x v="3"/>
    <s v="Persons:"/>
    <x v="18"/>
    <s v="NOR"/>
    <x v="8"/>
    <n v="5189.9000000000005"/>
  </r>
  <r>
    <x v="13"/>
    <x v="3"/>
    <s v="Persons:"/>
    <x v="18"/>
    <s v="NOR"/>
    <x v="9"/>
    <n v="5137.4000000000005"/>
  </r>
  <r>
    <x v="13"/>
    <x v="3"/>
    <s v="Persons:"/>
    <x v="18"/>
    <s v="NOR"/>
    <x v="10"/>
    <n v="5080.2000000000007"/>
  </r>
  <r>
    <x v="13"/>
    <x v="3"/>
    <s v="Persons:"/>
    <x v="18"/>
    <s v="NOR"/>
    <x v="11"/>
    <n v="5018.6000000000004"/>
  </r>
  <r>
    <x v="13"/>
    <x v="3"/>
    <s v="Persons:"/>
    <x v="18"/>
    <s v="NOR"/>
    <x v="12"/>
    <n v="4953.1000000000004"/>
  </r>
  <r>
    <x v="13"/>
    <x v="3"/>
    <s v="Persons:"/>
    <x v="18"/>
    <s v="NOR"/>
    <x v="13"/>
    <n v="4889.3"/>
  </r>
  <r>
    <x v="13"/>
    <x v="3"/>
    <s v="Persons:"/>
    <x v="18"/>
    <s v="NOR"/>
    <x v="14"/>
    <n v="4828.7"/>
  </r>
  <r>
    <x v="13"/>
    <x v="3"/>
    <s v="Persons:"/>
    <x v="18"/>
    <s v="NOR"/>
    <x v="15"/>
    <n v="4768.2"/>
  </r>
  <r>
    <x v="13"/>
    <x v="3"/>
    <s v="Persons:"/>
    <x v="18"/>
    <s v="NOR"/>
    <x v="16"/>
    <n v="4709.2"/>
  </r>
  <r>
    <x v="13"/>
    <x v="3"/>
    <s v="Persons:"/>
    <x v="18"/>
    <s v="NOR"/>
    <x v="17"/>
    <n v="4660.7"/>
  </r>
  <r>
    <x v="13"/>
    <x v="3"/>
    <s v="Persons:"/>
    <x v="18"/>
    <s v="NOR"/>
    <x v="18"/>
    <n v="4623.3"/>
  </r>
  <r>
    <x v="13"/>
    <x v="3"/>
    <s v="Persons:"/>
    <x v="18"/>
    <s v="NOR"/>
    <x v="19"/>
    <n v="4591.9000000000005"/>
  </r>
  <r>
    <x v="13"/>
    <x v="3"/>
    <s v="Persons:"/>
    <x v="18"/>
    <s v="NOR"/>
    <x v="20"/>
    <n v="4564.9000000000005"/>
  </r>
  <r>
    <x v="13"/>
    <x v="3"/>
    <s v="Persons:"/>
    <x v="18"/>
    <s v="NOR"/>
    <x v="21"/>
    <n v="4538.2"/>
  </r>
  <r>
    <x v="13"/>
    <x v="3"/>
    <s v="Persons:"/>
    <x v="18"/>
    <s v="NOR"/>
    <x v="22"/>
    <n v="4513.8"/>
  </r>
  <r>
    <x v="13"/>
    <x v="3"/>
    <s v="Persons:"/>
    <x v="18"/>
    <s v="NOR"/>
    <x v="23"/>
    <n v="4491"/>
  </r>
  <r>
    <x v="13"/>
    <x v="3"/>
    <s v="Persons:"/>
    <x v="18"/>
    <s v="NOR"/>
    <x v="24"/>
    <n v="4461.9000000000005"/>
  </r>
  <r>
    <x v="13"/>
    <x v="3"/>
    <s v="Persons:"/>
    <x v="18"/>
    <s v="NOR"/>
    <x v="25"/>
    <n v="4431.5"/>
  </r>
  <r>
    <x v="13"/>
    <x v="3"/>
    <s v="Persons:"/>
    <x v="18"/>
    <s v="NOR"/>
    <x v="26"/>
    <n v="4405.2"/>
  </r>
  <r>
    <x v="13"/>
    <x v="3"/>
    <s v="Persons:"/>
    <x v="18"/>
    <s v="NOR"/>
    <x v="27"/>
    <n v="4381.3"/>
  </r>
  <r>
    <x v="13"/>
    <x v="3"/>
    <s v="Persons:"/>
    <x v="18"/>
    <s v="NOR"/>
    <x v="28"/>
    <n v="4359.2"/>
  </r>
  <r>
    <x v="13"/>
    <x v="3"/>
    <s v="Persons:"/>
    <x v="18"/>
    <s v="NOR"/>
    <x v="29"/>
    <n v="4336.6000000000004"/>
  </r>
  <r>
    <x v="13"/>
    <x v="3"/>
    <s v="Persons:"/>
    <x v="18"/>
    <s v="NOR"/>
    <x v="30"/>
    <n v="4312"/>
  </r>
  <r>
    <x v="13"/>
    <x v="3"/>
    <s v="Persons:"/>
    <x v="18"/>
    <s v="NOR"/>
    <x v="31"/>
    <n v="4286.4000000000005"/>
  </r>
  <r>
    <x v="13"/>
    <x v="3"/>
    <s v="Persons:"/>
    <x v="18"/>
    <s v="NOR"/>
    <x v="32"/>
    <n v="4261.7"/>
  </r>
  <r>
    <x v="13"/>
    <x v="3"/>
    <s v="Persons:"/>
    <x v="18"/>
    <s v="NOR"/>
    <x v="33"/>
    <n v="4241.5"/>
  </r>
  <r>
    <x v="13"/>
    <x v="3"/>
    <s v="Persons:"/>
    <x v="18"/>
    <s v="NOR"/>
    <x v="34"/>
    <n v="4226.9000000000005"/>
  </r>
  <r>
    <x v="13"/>
    <x v="3"/>
    <s v="Persons:"/>
    <x v="18"/>
    <s v="NOR"/>
    <x v="35"/>
    <n v="4209.5"/>
  </r>
  <r>
    <x v="13"/>
    <x v="3"/>
    <s v="Persons:"/>
    <x v="18"/>
    <s v="NOR"/>
    <x v="36"/>
    <n v="4186.9000000000005"/>
  </r>
  <r>
    <x v="13"/>
    <x v="3"/>
    <s v="Persons:"/>
    <x v="18"/>
    <s v="NOR"/>
    <x v="37"/>
    <n v="4167.4000000000005"/>
  </r>
  <r>
    <x v="13"/>
    <x v="3"/>
    <s v="Persons:"/>
    <x v="18"/>
    <s v="NOR"/>
    <x v="38"/>
    <n v="4152.5"/>
  </r>
  <r>
    <x v="13"/>
    <x v="3"/>
    <s v="Persons:"/>
    <x v="18"/>
    <s v="NOR"/>
    <x v="39"/>
    <n v="4140.1000000000004"/>
  </r>
  <r>
    <x v="13"/>
    <x v="3"/>
    <s v="Persons:"/>
    <x v="18"/>
    <s v="NOR"/>
    <x v="40"/>
    <n v="4128.4000000000005"/>
  </r>
  <r>
    <x v="13"/>
    <x v="3"/>
    <s v="Persons:"/>
    <x v="18"/>
    <s v="NOR"/>
    <x v="41"/>
    <n v="4114.8"/>
  </r>
  <r>
    <x v="13"/>
    <x v="3"/>
    <s v="Persons:"/>
    <x v="18"/>
    <s v="NOR"/>
    <x v="42"/>
    <n v="4099.7"/>
  </r>
  <r>
    <x v="13"/>
    <x v="3"/>
    <s v="Persons:"/>
    <x v="18"/>
    <s v="NOR"/>
    <x v="43"/>
    <n v="4085.6000000000008"/>
  </r>
  <r>
    <x v="13"/>
    <x v="3"/>
    <s v="Persons:"/>
    <x v="18"/>
    <s v="NOR"/>
    <x v="44"/>
    <n v="4072.5"/>
  </r>
  <r>
    <x v="13"/>
    <x v="3"/>
    <s v="Persons:"/>
    <x v="18"/>
    <s v="NOR"/>
    <x v="45"/>
    <n v="4058.7"/>
  </r>
  <r>
    <x v="13"/>
    <x v="3"/>
    <s v="Persons:"/>
    <x v="18"/>
    <s v="NOR"/>
    <x v="46"/>
    <n v="4043.2"/>
  </r>
  <r>
    <x v="13"/>
    <x v="3"/>
    <s v="Persons:"/>
    <x v="18"/>
    <s v="NOR"/>
    <x v="47"/>
    <n v="4026.2"/>
  </r>
  <r>
    <x v="13"/>
    <x v="3"/>
    <s v="Persons:"/>
    <x v="18"/>
    <s v="NOR"/>
    <x v="48"/>
    <n v="4007.3"/>
  </r>
  <r>
    <x v="13"/>
    <x v="3"/>
    <s v="Persons:"/>
    <x v="18"/>
    <s v="NOR"/>
    <x v="49"/>
    <n v="3985.3"/>
  </r>
  <r>
    <x v="13"/>
    <x v="3"/>
    <s v="Persons:"/>
    <x v="18"/>
    <s v="NOR"/>
    <x v="50"/>
    <n v="3960.6000000000008"/>
  </r>
  <r>
    <x v="13"/>
    <x v="3"/>
    <s v="Persons:"/>
    <x v="18"/>
    <s v="NOR"/>
    <x v="51"/>
    <n v="3933"/>
  </r>
  <r>
    <x v="13"/>
    <x v="3"/>
    <s v="Persons:"/>
    <x v="18"/>
    <s v="NOR"/>
    <x v="52"/>
    <n v="3903"/>
  </r>
  <r>
    <x v="13"/>
    <x v="3"/>
    <s v="Persons:"/>
    <x v="18"/>
    <s v="NOR"/>
    <x v="53"/>
    <n v="3875.8"/>
  </r>
  <r>
    <x v="13"/>
    <x v="3"/>
    <s v="Persons:"/>
    <x v="18"/>
    <s v="NOR"/>
    <x v="54"/>
    <n v="3847.7"/>
  </r>
  <r>
    <x v="13"/>
    <x v="3"/>
    <s v="Persons:"/>
    <x v="18"/>
    <s v="NOR"/>
    <x v="55"/>
    <n v="3816.5"/>
  </r>
  <r>
    <x v="13"/>
    <x v="3"/>
    <s v="Persons:"/>
    <x v="18"/>
    <s v="NOR"/>
    <x v="56"/>
    <n v="3784.5"/>
  </r>
  <r>
    <x v="13"/>
    <x v="3"/>
    <s v="Persons:"/>
    <x v="18"/>
    <s v="NOR"/>
    <x v="57"/>
    <n v="3753"/>
  </r>
  <r>
    <x v="13"/>
    <x v="3"/>
    <s v="Persons:"/>
    <x v="18"/>
    <s v="NOR"/>
    <x v="58"/>
    <n v="3723.2"/>
  </r>
  <r>
    <x v="13"/>
    <x v="3"/>
    <s v="Persons:"/>
    <x v="18"/>
    <s v="NOR"/>
    <x v="59"/>
    <n v="3694.3"/>
  </r>
  <r>
    <x v="13"/>
    <x v="3"/>
    <s v="Persons:"/>
    <x v="18"/>
    <s v="NOR"/>
    <x v="60"/>
    <n v="3666.5"/>
  </r>
  <r>
    <x v="13"/>
    <x v="3"/>
    <s v="Persons:"/>
    <x v="18"/>
    <s v="NOR"/>
    <x v="61"/>
    <n v="3638.9"/>
  </r>
  <r>
    <x v="13"/>
    <x v="3"/>
    <s v="Persons:"/>
    <x v="18"/>
    <s v="NOR"/>
    <x v="62"/>
    <n v="3609.8"/>
  </r>
  <r>
    <x v="13"/>
    <x v="3"/>
    <s v="Persons:"/>
    <x v="18"/>
    <s v="NOR"/>
    <x v="63"/>
    <n v="3581.2"/>
  </r>
  <r>
    <x v="13"/>
    <x v="3"/>
    <s v="Persons:"/>
    <x v="19"/>
    <s v="EU15"/>
    <x v="0"/>
    <n v="415470.9"/>
  </r>
  <r>
    <x v="13"/>
    <x v="3"/>
    <s v="Persons:"/>
    <x v="19"/>
    <s v="EU15"/>
    <x v="1"/>
    <n v="412917.8"/>
  </r>
  <r>
    <x v="13"/>
    <x v="3"/>
    <s v="Persons:"/>
    <x v="19"/>
    <s v="EU15"/>
    <x v="2"/>
    <n v="410991.8"/>
  </r>
  <r>
    <x v="13"/>
    <x v="3"/>
    <s v="Persons:"/>
    <x v="19"/>
    <s v="EU15"/>
    <x v="3"/>
    <n v="410757.9"/>
  </r>
  <r>
    <x v="13"/>
    <x v="3"/>
    <s v="Persons:"/>
    <x v="19"/>
    <s v="EU15"/>
    <x v="4"/>
    <n v="409893.5"/>
  </r>
  <r>
    <x v="13"/>
    <x v="3"/>
    <s v="Persons:"/>
    <x v="19"/>
    <s v="EU15"/>
    <x v="5"/>
    <n v="408866.9"/>
  </r>
  <r>
    <x v="13"/>
    <x v="3"/>
    <s v="Persons:"/>
    <x v="19"/>
    <s v="EU15"/>
    <x v="6"/>
    <n v="407838.8"/>
  </r>
  <r>
    <x v="13"/>
    <x v="3"/>
    <s v="Persons:"/>
    <x v="19"/>
    <s v="EU15"/>
    <x v="7"/>
    <n v="406517.4"/>
  </r>
  <r>
    <x v="13"/>
    <x v="3"/>
    <s v="Persons:"/>
    <x v="19"/>
    <s v="EU15"/>
    <x v="8"/>
    <n v="404789.9"/>
  </r>
  <r>
    <x v="13"/>
    <x v="3"/>
    <s v="Persons:"/>
    <x v="19"/>
    <s v="EU15"/>
    <x v="9"/>
    <n v="403090.4"/>
  </r>
  <r>
    <x v="13"/>
    <x v="3"/>
    <s v="Persons:"/>
    <x v="19"/>
    <s v="EU15"/>
    <x v="10"/>
    <n v="401176"/>
  </r>
  <r>
    <x v="13"/>
    <x v="3"/>
    <s v="Persons:"/>
    <x v="19"/>
    <s v="EU15"/>
    <x v="11"/>
    <n v="399389.4"/>
  </r>
  <r>
    <x v="13"/>
    <x v="3"/>
    <s v="Persons:"/>
    <x v="19"/>
    <s v="EU15"/>
    <x v="12"/>
    <n v="398102"/>
  </r>
  <r>
    <x v="13"/>
    <x v="3"/>
    <s v="Persons:"/>
    <x v="19"/>
    <s v="EU15"/>
    <x v="13"/>
    <n v="397394.5"/>
  </r>
  <r>
    <x v="13"/>
    <x v="3"/>
    <s v="Persons:"/>
    <x v="19"/>
    <s v="EU15"/>
    <x v="14"/>
    <n v="396664.7"/>
  </r>
  <r>
    <x v="13"/>
    <x v="3"/>
    <s v="Persons:"/>
    <x v="19"/>
    <s v="EU15"/>
    <x v="15"/>
    <n v="395011.3"/>
  </r>
  <r>
    <x v="13"/>
    <x v="3"/>
    <s v="Persons:"/>
    <x v="19"/>
    <s v="EU15"/>
    <x v="16"/>
    <n v="392748.2"/>
  </r>
  <r>
    <x v="13"/>
    <x v="3"/>
    <s v="Persons:"/>
    <x v="19"/>
    <s v="EU15"/>
    <x v="17"/>
    <n v="390418.3"/>
  </r>
  <r>
    <x v="13"/>
    <x v="3"/>
    <s v="Persons:"/>
    <x v="19"/>
    <s v="EU15"/>
    <x v="18"/>
    <n v="388343.7"/>
  </r>
  <r>
    <x v="13"/>
    <x v="3"/>
    <s v="Persons:"/>
    <x v="19"/>
    <s v="EU15"/>
    <x v="19"/>
    <n v="386074.9"/>
  </r>
  <r>
    <x v="13"/>
    <x v="3"/>
    <s v="Persons:"/>
    <x v="19"/>
    <s v="EU15"/>
    <x v="20"/>
    <n v="383869.6"/>
  </r>
  <r>
    <x v="13"/>
    <x v="3"/>
    <s v="Persons:"/>
    <x v="19"/>
    <s v="EU15"/>
    <x v="21"/>
    <n v="381753.7"/>
  </r>
  <r>
    <x v="13"/>
    <x v="3"/>
    <s v="Persons:"/>
    <x v="19"/>
    <s v="EU15"/>
    <x v="22"/>
    <n v="379839.5"/>
  </r>
  <r>
    <x v="13"/>
    <x v="3"/>
    <s v="Persons:"/>
    <x v="19"/>
    <s v="EU15"/>
    <x v="23"/>
    <n v="378283.2"/>
  </r>
  <r>
    <x v="13"/>
    <x v="3"/>
    <s v="Persons:"/>
    <x v="19"/>
    <s v="EU15"/>
    <x v="24"/>
    <n v="376980.4"/>
  </r>
  <r>
    <x v="13"/>
    <x v="3"/>
    <s v="Persons:"/>
    <x v="19"/>
    <s v="EU15"/>
    <x v="25"/>
    <n v="375912.9"/>
  </r>
  <r>
    <x v="13"/>
    <x v="3"/>
    <s v="Persons:"/>
    <x v="19"/>
    <s v="EU15"/>
    <x v="26"/>
    <n v="375022.1"/>
  </r>
  <r>
    <x v="13"/>
    <x v="3"/>
    <s v="Persons:"/>
    <x v="19"/>
    <s v="EU15"/>
    <x v="27"/>
    <n v="374053"/>
  </r>
  <r>
    <x v="13"/>
    <x v="3"/>
    <s v="Persons:"/>
    <x v="19"/>
    <s v="EU15"/>
    <x v="28"/>
    <n v="373007.9"/>
  </r>
  <r>
    <x v="13"/>
    <x v="3"/>
    <s v="Persons:"/>
    <x v="19"/>
    <s v="EU15"/>
    <x v="29"/>
    <n v="371919.7"/>
  </r>
  <r>
    <x v="13"/>
    <x v="3"/>
    <s v="Persons:"/>
    <x v="19"/>
    <s v="EU15"/>
    <x v="30"/>
    <n v="370721.9"/>
  </r>
  <r>
    <x v="13"/>
    <x v="3"/>
    <s v="Persons:"/>
    <x v="19"/>
    <s v="EU15"/>
    <x v="31"/>
    <n v="369164.5"/>
  </r>
  <r>
    <x v="13"/>
    <x v="3"/>
    <s v="Persons:"/>
    <x v="19"/>
    <s v="EU15"/>
    <x v="32"/>
    <n v="367444.5"/>
  </r>
  <r>
    <x v="13"/>
    <x v="3"/>
    <s v="Persons:"/>
    <x v="19"/>
    <s v="EU15"/>
    <x v="33"/>
    <n v="365817.1"/>
  </r>
  <r>
    <x v="13"/>
    <x v="3"/>
    <s v="Persons:"/>
    <x v="19"/>
    <s v="EU15"/>
    <x v="34"/>
    <n v="364204.5"/>
  </r>
  <r>
    <x v="13"/>
    <x v="3"/>
    <s v="Persons:"/>
    <x v="19"/>
    <s v="EU15"/>
    <x v="35"/>
    <n v="362768.6"/>
  </r>
  <r>
    <x v="13"/>
    <x v="3"/>
    <s v="Persons:"/>
    <x v="19"/>
    <s v="EU15"/>
    <x v="36"/>
    <n v="361720.1"/>
  </r>
  <r>
    <x v="13"/>
    <x v="3"/>
    <s v="Persons:"/>
    <x v="19"/>
    <s v="EU15"/>
    <x v="37"/>
    <n v="360901.5"/>
  </r>
  <r>
    <x v="13"/>
    <x v="3"/>
    <s v="Persons:"/>
    <x v="19"/>
    <s v="EU15"/>
    <x v="38"/>
    <n v="360172.2"/>
  </r>
  <r>
    <x v="13"/>
    <x v="3"/>
    <s v="Persons:"/>
    <x v="19"/>
    <s v="EU15"/>
    <x v="39"/>
    <n v="359614.9"/>
  </r>
  <r>
    <x v="13"/>
    <x v="3"/>
    <s v="Persons:"/>
    <x v="19"/>
    <s v="EU15"/>
    <x v="40"/>
    <n v="359165.3"/>
  </r>
  <r>
    <x v="13"/>
    <x v="3"/>
    <s v="Persons:"/>
    <x v="19"/>
    <s v="EU15"/>
    <x v="41"/>
    <n v="358659.3"/>
  </r>
  <r>
    <x v="13"/>
    <x v="3"/>
    <s v="Persons:"/>
    <x v="19"/>
    <s v="EU15"/>
    <x v="42"/>
    <n v="357916.1"/>
  </r>
  <r>
    <x v="13"/>
    <x v="3"/>
    <s v="Persons:"/>
    <x v="19"/>
    <s v="EU15"/>
    <x v="43"/>
    <n v="356773.7"/>
  </r>
  <r>
    <x v="13"/>
    <x v="3"/>
    <s v="Persons:"/>
    <x v="19"/>
    <s v="EU15"/>
    <x v="44"/>
    <n v="355447.4"/>
  </r>
  <r>
    <x v="13"/>
    <x v="3"/>
    <s v="Persons:"/>
    <x v="19"/>
    <s v="EU15"/>
    <x v="45"/>
    <n v="354235.3"/>
  </r>
  <r>
    <x v="13"/>
    <x v="3"/>
    <s v="Persons:"/>
    <x v="19"/>
    <s v="EU15"/>
    <x v="46"/>
    <n v="353096.6"/>
  </r>
  <r>
    <x v="13"/>
    <x v="3"/>
    <s v="Persons:"/>
    <x v="19"/>
    <s v="EU15"/>
    <x v="47"/>
    <n v="352018"/>
  </r>
  <r>
    <x v="13"/>
    <x v="3"/>
    <s v="Persons:"/>
    <x v="19"/>
    <s v="EU15"/>
    <x v="48"/>
    <n v="350873.4"/>
  </r>
  <r>
    <x v="13"/>
    <x v="3"/>
    <s v="Persons:"/>
    <x v="19"/>
    <s v="EU15"/>
    <x v="49"/>
    <n v="349534.8"/>
  </r>
  <r>
    <x v="13"/>
    <x v="3"/>
    <s v="Persons:"/>
    <x v="19"/>
    <s v="EU15"/>
    <x v="50"/>
    <n v="347942.5"/>
  </r>
  <r>
    <x v="13"/>
    <x v="3"/>
    <s v="Persons:"/>
    <x v="19"/>
    <s v="EU15"/>
    <x v="51"/>
    <n v="346053"/>
  </r>
  <r>
    <x v="13"/>
    <x v="3"/>
    <s v="Persons:"/>
    <x v="19"/>
    <s v="EU15"/>
    <x v="52"/>
    <n v="343970.1"/>
  </r>
  <r>
    <x v="13"/>
    <x v="3"/>
    <s v="Persons:"/>
    <x v="19"/>
    <s v="EU15"/>
    <x v="53"/>
    <n v="341981.7"/>
  </r>
  <r>
    <x v="13"/>
    <x v="3"/>
    <s v="Persons:"/>
    <x v="19"/>
    <s v="EU15"/>
    <x v="54"/>
    <n v="340230"/>
  </r>
  <r>
    <x v="13"/>
    <x v="3"/>
    <s v="Persons:"/>
    <x v="19"/>
    <s v="EU15"/>
    <x v="55"/>
    <n v="338071.4"/>
  </r>
  <r>
    <x v="13"/>
    <x v="3"/>
    <s v="Persons:"/>
    <x v="19"/>
    <s v="EU15"/>
    <x v="56"/>
    <n v="336035.5"/>
  </r>
  <r>
    <x v="13"/>
    <x v="3"/>
    <s v="Persons:"/>
    <x v="19"/>
    <s v="EU15"/>
    <x v="57"/>
    <n v="333791.2"/>
  </r>
  <r>
    <x v="13"/>
    <x v="3"/>
    <s v="Persons:"/>
    <x v="19"/>
    <s v="EU15"/>
    <x v="58"/>
    <n v="331253.8"/>
  </r>
  <r>
    <x v="13"/>
    <x v="3"/>
    <s v="Persons:"/>
    <x v="19"/>
    <s v="EU15"/>
    <x v="59"/>
    <n v="328565.8"/>
  </r>
  <r>
    <x v="13"/>
    <x v="3"/>
    <s v="Persons:"/>
    <x v="19"/>
    <s v="EU15"/>
    <x v="60"/>
    <n v="325882.09999999998"/>
  </r>
  <r>
    <x v="13"/>
    <x v="3"/>
    <s v="Persons:"/>
    <x v="19"/>
    <s v="EU15"/>
    <x v="61"/>
    <n v="322900.40000000002"/>
  </r>
  <r>
    <x v="13"/>
    <x v="3"/>
    <s v="Persons:"/>
    <x v="19"/>
    <s v="EU15"/>
    <x v="62"/>
    <n v="319825.8"/>
  </r>
  <r>
    <x v="13"/>
    <x v="3"/>
    <s v="Persons:"/>
    <x v="19"/>
    <s v="EU15"/>
    <x v="63"/>
    <n v="317034.09999999998"/>
  </r>
  <r>
    <x v="14"/>
    <x v="3"/>
    <s v="Persons:"/>
    <x v="0"/>
    <s v="BEL"/>
    <x v="0"/>
    <n v="294"/>
  </r>
  <r>
    <x v="14"/>
    <x v="3"/>
    <s v="Persons:"/>
    <x v="0"/>
    <s v="BEL"/>
    <x v="1"/>
    <n v="294"/>
  </r>
  <r>
    <x v="14"/>
    <x v="3"/>
    <s v="Persons:"/>
    <x v="0"/>
    <s v="BEL"/>
    <x v="2"/>
    <n v="324"/>
  </r>
  <r>
    <x v="14"/>
    <x v="3"/>
    <s v="Persons:"/>
    <x v="0"/>
    <s v="BEL"/>
    <x v="3"/>
    <n v="291"/>
  </r>
  <r>
    <x v="14"/>
    <x v="3"/>
    <s v="Persons:"/>
    <x v="0"/>
    <s v="BEL"/>
    <x v="4"/>
    <n v="278"/>
  </r>
  <r>
    <x v="14"/>
    <x v="3"/>
    <s v="Persons:"/>
    <x v="0"/>
    <s v="BEL"/>
    <x v="5"/>
    <n v="305"/>
  </r>
  <r>
    <x v="14"/>
    <x v="3"/>
    <s v="Persons:"/>
    <x v="0"/>
    <s v="BEL"/>
    <x v="6"/>
    <n v="357"/>
  </r>
  <r>
    <x v="14"/>
    <x v="3"/>
    <s v="Persons:"/>
    <x v="0"/>
    <s v="BEL"/>
    <x v="7"/>
    <n v="395"/>
  </r>
  <r>
    <x v="14"/>
    <x v="3"/>
    <s v="Persons:"/>
    <x v="0"/>
    <s v="BEL"/>
    <x v="8"/>
    <n v="430"/>
  </r>
  <r>
    <x v="14"/>
    <x v="3"/>
    <s v="Persons:"/>
    <x v="0"/>
    <s v="BEL"/>
    <x v="9"/>
    <n v="430"/>
  </r>
  <r>
    <x v="14"/>
    <x v="3"/>
    <s v="Persons:"/>
    <x v="0"/>
    <s v="BEL"/>
    <x v="10"/>
    <n v="423"/>
  </r>
  <r>
    <x v="14"/>
    <x v="3"/>
    <s v="Persons:"/>
    <x v="0"/>
    <s v="BEL"/>
    <x v="11"/>
    <n v="374"/>
  </r>
  <r>
    <x v="14"/>
    <x v="3"/>
    <s v="Persons:"/>
    <x v="0"/>
    <s v="BEL"/>
    <x v="12"/>
    <n v="350"/>
  </r>
  <r>
    <x v="14"/>
    <x v="3"/>
    <s v="Persons:"/>
    <x v="0"/>
    <s v="BEL"/>
    <x v="13"/>
    <n v="410"/>
  </r>
  <r>
    <x v="14"/>
    <x v="3"/>
    <s v="Persons:"/>
    <x v="0"/>
    <s v="BEL"/>
    <x v="14"/>
    <n v="383"/>
  </r>
  <r>
    <x v="14"/>
    <x v="3"/>
    <s v="Persons:"/>
    <x v="0"/>
    <s v="BEL"/>
    <x v="15"/>
    <n v="335.6"/>
  </r>
  <r>
    <x v="14"/>
    <x v="3"/>
    <s v="Persons:"/>
    <x v="0"/>
    <s v="BEL"/>
    <x v="16"/>
    <n v="355.8"/>
  </r>
  <r>
    <x v="14"/>
    <x v="3"/>
    <s v="Persons:"/>
    <x v="0"/>
    <s v="BEL"/>
    <x v="17"/>
    <n v="386"/>
  </r>
  <r>
    <x v="14"/>
    <x v="3"/>
    <s v="Persons:"/>
    <x v="0"/>
    <s v="BEL"/>
    <x v="18"/>
    <n v="393.1"/>
  </r>
  <r>
    <x v="14"/>
    <x v="3"/>
    <s v="Persons:"/>
    <x v="0"/>
    <s v="BEL"/>
    <x v="19"/>
    <n v="382"/>
  </r>
  <r>
    <x v="14"/>
    <x v="3"/>
    <s v="Persons:"/>
    <x v="0"/>
    <s v="BEL"/>
    <x v="20"/>
    <n v="364.90000000000009"/>
  </r>
  <r>
    <x v="14"/>
    <x v="3"/>
    <s v="Persons:"/>
    <x v="0"/>
    <s v="BEL"/>
    <x v="21"/>
    <n v="333.6"/>
  </r>
  <r>
    <x v="14"/>
    <x v="3"/>
    <s v="Persons:"/>
    <x v="0"/>
    <s v="BEL"/>
    <x v="22"/>
    <n v="289.3"/>
  </r>
  <r>
    <x v="14"/>
    <x v="3"/>
    <s v="Persons:"/>
    <x v="0"/>
    <s v="BEL"/>
    <x v="23"/>
    <n v="310.40000000000009"/>
  </r>
  <r>
    <x v="14"/>
    <x v="3"/>
    <s v="Persons:"/>
    <x v="0"/>
    <s v="BEL"/>
    <x v="24"/>
    <n v="378"/>
  </r>
  <r>
    <x v="14"/>
    <x v="3"/>
    <s v="Persons:"/>
    <x v="0"/>
    <s v="BEL"/>
    <x v="25"/>
    <n v="404.2"/>
  </r>
  <r>
    <x v="14"/>
    <x v="3"/>
    <s v="Persons:"/>
    <x v="0"/>
    <s v="BEL"/>
    <x v="26"/>
    <n v="396.1"/>
  </r>
  <r>
    <x v="14"/>
    <x v="3"/>
    <s v="Persons:"/>
    <x v="0"/>
    <s v="BEL"/>
    <x v="27"/>
    <n v="404.2"/>
  </r>
  <r>
    <x v="14"/>
    <x v="3"/>
    <s v="Persons:"/>
    <x v="0"/>
    <s v="BEL"/>
    <x v="28"/>
    <n v="402.2"/>
  </r>
  <r>
    <x v="14"/>
    <x v="3"/>
    <s v="Persons:"/>
    <x v="0"/>
    <s v="BEL"/>
    <x v="29"/>
    <n v="398.1"/>
  </r>
  <r>
    <x v="14"/>
    <x v="3"/>
    <s v="Persons:"/>
    <x v="0"/>
    <s v="BEL"/>
    <x v="30"/>
    <n v="349.7"/>
  </r>
  <r>
    <x v="14"/>
    <x v="3"/>
    <s v="Persons:"/>
    <x v="0"/>
    <s v="BEL"/>
    <x v="31"/>
    <n v="289.40000000000009"/>
  </r>
  <r>
    <x v="14"/>
    <x v="3"/>
    <s v="Persons:"/>
    <x v="0"/>
    <s v="BEL"/>
    <x v="32"/>
    <n v="258.39999999999998"/>
  </r>
  <r>
    <x v="14"/>
    <x v="3"/>
    <s v="Persons:"/>
    <x v="0"/>
    <s v="BEL"/>
    <x v="33"/>
    <n v="257.3"/>
  </r>
  <r>
    <x v="14"/>
    <x v="3"/>
    <s v="Persons:"/>
    <x v="0"/>
    <s v="BEL"/>
    <x v="34"/>
    <n v="288.10000000000002"/>
  </r>
  <r>
    <x v="14"/>
    <x v="3"/>
    <s v="Persons:"/>
    <x v="0"/>
    <s v="BEL"/>
    <x v="35"/>
    <n v="341.40000000000009"/>
  </r>
  <r>
    <x v="14"/>
    <x v="3"/>
    <s v="Persons:"/>
    <x v="0"/>
    <s v="BEL"/>
    <x v="36"/>
    <n v="381.6"/>
  </r>
  <r>
    <x v="14"/>
    <x v="3"/>
    <s v="Persons:"/>
    <x v="0"/>
    <s v="BEL"/>
    <x v="37"/>
    <n v="395.2"/>
  </r>
  <r>
    <x v="14"/>
    <x v="3"/>
    <s v="Persons:"/>
    <x v="0"/>
    <s v="BEL"/>
    <x v="38"/>
    <n v="398.6"/>
  </r>
  <r>
    <x v="14"/>
    <x v="3"/>
    <s v="Persons:"/>
    <x v="0"/>
    <s v="BEL"/>
    <x v="39"/>
    <n v="423.6"/>
  </r>
  <r>
    <x v="14"/>
    <x v="3"/>
    <s v="Persons:"/>
    <x v="0"/>
    <s v="BEL"/>
    <x v="40"/>
    <n v="415.6"/>
  </r>
  <r>
    <x v="14"/>
    <x v="3"/>
    <s v="Persons:"/>
    <x v="0"/>
    <s v="BEL"/>
    <x v="41"/>
    <n v="436.90000000000009"/>
  </r>
  <r>
    <x v="14"/>
    <x v="3"/>
    <s v="Persons:"/>
    <x v="0"/>
    <s v="BEL"/>
    <x v="42"/>
    <n v="366"/>
  </r>
  <r>
    <x v="14"/>
    <x v="3"/>
    <s v="Persons:"/>
    <x v="0"/>
    <s v="BEL"/>
    <x v="43"/>
    <n v="281.89999999999998"/>
  </r>
  <r>
    <x v="14"/>
    <x v="3"/>
    <s v="Persons:"/>
    <x v="0"/>
    <s v="BEL"/>
    <x v="44"/>
    <n v="265.89999999999998"/>
  </r>
  <r>
    <x v="14"/>
    <x v="3"/>
    <s v="Persons:"/>
    <x v="0"/>
    <s v="BEL"/>
    <x v="45"/>
    <n v="255.6"/>
  </r>
  <r>
    <x v="14"/>
    <x v="3"/>
    <s v="Persons:"/>
    <x v="0"/>
    <s v="BEL"/>
    <x v="46"/>
    <n v="235.7"/>
  </r>
  <r>
    <x v="14"/>
    <x v="3"/>
    <s v="Persons:"/>
    <x v="0"/>
    <s v="BEL"/>
    <x v="47"/>
    <n v="205.3"/>
  </r>
  <r>
    <x v="14"/>
    <x v="3"/>
    <s v="Persons:"/>
    <x v="0"/>
    <s v="BEL"/>
    <x v="48"/>
    <n v="156.4"/>
  </r>
  <r>
    <x v="14"/>
    <x v="3"/>
    <s v="Persons:"/>
    <x v="0"/>
    <s v="BEL"/>
    <x v="49"/>
    <n v="83.100000000000023"/>
  </r>
  <r>
    <x v="14"/>
    <x v="3"/>
    <s v="Persons:"/>
    <x v="0"/>
    <s v="BEL"/>
    <x v="50"/>
    <n v="78.2"/>
  </r>
  <r>
    <x v="14"/>
    <x v="3"/>
    <s v="Persons:"/>
    <x v="0"/>
    <s v="BEL"/>
    <x v="51"/>
    <n v="77.400000000000006"/>
  </r>
  <r>
    <x v="14"/>
    <x v="3"/>
    <s v="Persons:"/>
    <x v="0"/>
    <s v="BEL"/>
    <x v="52"/>
    <n v="59.7"/>
  </r>
  <r>
    <x v="14"/>
    <x v="3"/>
    <s v="Persons:"/>
    <x v="0"/>
    <s v="BEL"/>
    <x v="53"/>
    <n v="62.8"/>
  </r>
  <r>
    <x v="14"/>
    <x v="3"/>
    <s v="Persons:"/>
    <x v="0"/>
    <s v="BEL"/>
    <x v="54"/>
    <n v="75.900000000000006"/>
  </r>
  <r>
    <x v="14"/>
    <x v="3"/>
    <s v="Persons:"/>
    <x v="0"/>
    <s v="BEL"/>
    <x v="55"/>
    <n v="95.7"/>
  </r>
  <r>
    <x v="14"/>
    <x v="3"/>
    <s v="Persons:"/>
    <x v="0"/>
    <s v="BEL"/>
    <x v="56"/>
    <n v="81.800000000000011"/>
  </r>
  <r>
    <x v="14"/>
    <x v="3"/>
    <s v="Persons:"/>
    <x v="0"/>
    <s v="BEL"/>
    <x v="57"/>
    <n v="57.9"/>
  </r>
  <r>
    <x v="14"/>
    <x v="3"/>
    <s v="Persons:"/>
    <x v="0"/>
    <s v="BEL"/>
    <x v="58"/>
    <n v="54.400000000000013"/>
  </r>
  <r>
    <x v="14"/>
    <x v="3"/>
    <s v="Persons:"/>
    <x v="0"/>
    <s v="BEL"/>
    <x v="59"/>
    <n v="47.5"/>
  </r>
  <r>
    <x v="14"/>
    <x v="3"/>
    <s v="Persons:"/>
    <x v="0"/>
    <s v="BEL"/>
    <x v="60"/>
    <n v="50.6"/>
  </r>
  <r>
    <x v="14"/>
    <x v="3"/>
    <s v="Persons:"/>
    <x v="0"/>
    <s v="BEL"/>
    <x v="61"/>
    <n v="57.400000000000013"/>
  </r>
  <r>
    <x v="14"/>
    <x v="3"/>
    <s v="Persons:"/>
    <x v="0"/>
    <s v="BEL"/>
    <x v="62"/>
    <n v="60.2"/>
  </r>
  <r>
    <x v="14"/>
    <x v="3"/>
    <s v="Persons:"/>
    <x v="0"/>
    <s v="BEL"/>
    <x v="63"/>
    <n v="73.100000000000023"/>
  </r>
  <r>
    <x v="14"/>
    <x v="3"/>
    <s v="Persons:"/>
    <x v="1"/>
    <s v="DNK"/>
    <x v="0"/>
    <n v="162"/>
  </r>
  <r>
    <x v="14"/>
    <x v="3"/>
    <s v="Persons:"/>
    <x v="1"/>
    <s v="DNK"/>
    <x v="1"/>
    <n v="139"/>
  </r>
  <r>
    <x v="14"/>
    <x v="3"/>
    <s v="Persons:"/>
    <x v="1"/>
    <s v="DNK"/>
    <x v="2"/>
    <n v="155"/>
  </r>
  <r>
    <x v="14"/>
    <x v="3"/>
    <s v="Persons:"/>
    <x v="1"/>
    <s v="DNK"/>
    <x v="3"/>
    <n v="170"/>
  </r>
  <r>
    <x v="14"/>
    <x v="3"/>
    <s v="Persons:"/>
    <x v="1"/>
    <s v="DNK"/>
    <x v="4"/>
    <n v="152"/>
  </r>
  <r>
    <x v="14"/>
    <x v="3"/>
    <s v="Persons:"/>
    <x v="1"/>
    <s v="DNK"/>
    <x v="5"/>
    <n v="153"/>
  </r>
  <r>
    <x v="14"/>
    <x v="3"/>
    <s v="Persons:"/>
    <x v="1"/>
    <s v="DNK"/>
    <x v="6"/>
    <n v="173"/>
  </r>
  <r>
    <x v="14"/>
    <x v="3"/>
    <s v="Persons:"/>
    <x v="1"/>
    <s v="DNK"/>
    <x v="7"/>
    <n v="176"/>
  </r>
  <r>
    <x v="14"/>
    <x v="3"/>
    <s v="Persons:"/>
    <x v="1"/>
    <s v="DNK"/>
    <x v="8"/>
    <n v="181"/>
  </r>
  <r>
    <x v="14"/>
    <x v="3"/>
    <s v="Persons:"/>
    <x v="1"/>
    <s v="DNK"/>
    <x v="9"/>
    <n v="198"/>
  </r>
  <r>
    <x v="14"/>
    <x v="3"/>
    <s v="Persons:"/>
    <x v="1"/>
    <s v="DNK"/>
    <x v="10"/>
    <n v="210"/>
  </r>
  <r>
    <x v="14"/>
    <x v="3"/>
    <s v="Persons:"/>
    <x v="1"/>
    <s v="DNK"/>
    <x v="11"/>
    <n v="224"/>
  </r>
  <r>
    <x v="14"/>
    <x v="3"/>
    <s v="Persons:"/>
    <x v="1"/>
    <s v="DNK"/>
    <x v="12"/>
    <n v="224"/>
  </r>
  <r>
    <x v="14"/>
    <x v="3"/>
    <s v="Persons:"/>
    <x v="1"/>
    <s v="DNK"/>
    <x v="13"/>
    <n v="223"/>
  </r>
  <r>
    <x v="14"/>
    <x v="3"/>
    <s v="Persons:"/>
    <x v="1"/>
    <s v="DNK"/>
    <x v="14"/>
    <n v="186"/>
  </r>
  <r>
    <x v="14"/>
    <x v="3"/>
    <s v="Persons:"/>
    <x v="1"/>
    <s v="DNK"/>
    <x v="15"/>
    <n v="107"/>
  </r>
  <r>
    <x v="14"/>
    <x v="3"/>
    <s v="Persons:"/>
    <x v="1"/>
    <s v="DNK"/>
    <x v="16"/>
    <n v="111"/>
  </r>
  <r>
    <x v="14"/>
    <x v="3"/>
    <s v="Persons:"/>
    <x v="1"/>
    <s v="DNK"/>
    <x v="17"/>
    <n v="114"/>
  </r>
  <r>
    <x v="14"/>
    <x v="3"/>
    <s v="Persons:"/>
    <x v="1"/>
    <s v="DNK"/>
    <x v="18"/>
    <n v="140"/>
  </r>
  <r>
    <x v="14"/>
    <x v="3"/>
    <s v="Persons:"/>
    <x v="1"/>
    <s v="DNK"/>
    <x v="19"/>
    <n v="160"/>
  </r>
  <r>
    <x v="14"/>
    <x v="3"/>
    <s v="Persons:"/>
    <x v="1"/>
    <s v="DNK"/>
    <x v="20"/>
    <n v="155"/>
  </r>
  <r>
    <x v="14"/>
    <x v="3"/>
    <s v="Persons:"/>
    <x v="1"/>
    <s v="DNK"/>
    <x v="21"/>
    <n v="131"/>
  </r>
  <r>
    <x v="14"/>
    <x v="3"/>
    <s v="Persons:"/>
    <x v="1"/>
    <s v="DNK"/>
    <x v="22"/>
    <n v="132"/>
  </r>
  <r>
    <x v="14"/>
    <x v="3"/>
    <s v="Persons:"/>
    <x v="1"/>
    <s v="DNK"/>
    <x v="23"/>
    <n v="132"/>
  </r>
  <r>
    <x v="14"/>
    <x v="3"/>
    <s v="Persons:"/>
    <x v="1"/>
    <s v="DNK"/>
    <x v="24"/>
    <n v="160"/>
  </r>
  <r>
    <x v="14"/>
    <x v="3"/>
    <s v="Persons:"/>
    <x v="1"/>
    <s v="DNK"/>
    <x v="25"/>
    <n v="152"/>
  </r>
  <r>
    <x v="14"/>
    <x v="3"/>
    <s v="Persons:"/>
    <x v="1"/>
    <s v="DNK"/>
    <x v="26"/>
    <n v="161"/>
  </r>
  <r>
    <x v="14"/>
    <x v="3"/>
    <s v="Persons:"/>
    <x v="1"/>
    <s v="DNK"/>
    <x v="27"/>
    <n v="191"/>
  </r>
  <r>
    <x v="14"/>
    <x v="3"/>
    <s v="Persons:"/>
    <x v="1"/>
    <s v="DNK"/>
    <x v="28"/>
    <n v="204"/>
  </r>
  <r>
    <x v="14"/>
    <x v="3"/>
    <s v="Persons:"/>
    <x v="1"/>
    <s v="DNK"/>
    <x v="29"/>
    <n v="232"/>
  </r>
  <r>
    <x v="14"/>
    <x v="3"/>
    <s v="Persons:"/>
    <x v="1"/>
    <s v="DNK"/>
    <x v="30"/>
    <n v="294"/>
  </r>
  <r>
    <x v="14"/>
    <x v="3"/>
    <s v="Persons:"/>
    <x v="1"/>
    <s v="DNK"/>
    <x v="31"/>
    <n v="246.2"/>
  </r>
  <r>
    <x v="14"/>
    <x v="3"/>
    <s v="Persons:"/>
    <x v="1"/>
    <s v="DNK"/>
    <x v="32"/>
    <n v="224.8"/>
  </r>
  <r>
    <x v="14"/>
    <x v="3"/>
    <s v="Persons:"/>
    <x v="1"/>
    <s v="DNK"/>
    <x v="33"/>
    <n v="204.7"/>
  </r>
  <r>
    <x v="14"/>
    <x v="3"/>
    <s v="Persons:"/>
    <x v="1"/>
    <s v="DNK"/>
    <x v="34"/>
    <n v="193.3"/>
  </r>
  <r>
    <x v="14"/>
    <x v="3"/>
    <s v="Persons:"/>
    <x v="1"/>
    <s v="DNK"/>
    <x v="35"/>
    <n v="160.1"/>
  </r>
  <r>
    <x v="14"/>
    <x v="3"/>
    <s v="Persons:"/>
    <x v="1"/>
    <s v="DNK"/>
    <x v="36"/>
    <n v="139.80000000000001"/>
  </r>
  <r>
    <x v="14"/>
    <x v="3"/>
    <s v="Persons:"/>
    <x v="1"/>
    <s v="DNK"/>
    <x v="37"/>
    <n v="138.69999999999999"/>
  </r>
  <r>
    <x v="14"/>
    <x v="3"/>
    <s v="Persons:"/>
    <x v="1"/>
    <s v="DNK"/>
    <x v="38"/>
    <n v="182"/>
  </r>
  <r>
    <x v="14"/>
    <x v="3"/>
    <s v="Persons:"/>
    <x v="1"/>
    <s v="DNK"/>
    <x v="39"/>
    <n v="213.5"/>
  </r>
  <r>
    <x v="14"/>
    <x v="3"/>
    <s v="Persons:"/>
    <x v="1"/>
    <s v="DNK"/>
    <x v="40"/>
    <n v="220.7"/>
  </r>
  <r>
    <x v="14"/>
    <x v="3"/>
    <s v="Persons:"/>
    <x v="1"/>
    <s v="DNK"/>
    <x v="41"/>
    <n v="228.6"/>
  </r>
  <r>
    <x v="14"/>
    <x v="3"/>
    <s v="Persons:"/>
    <x v="1"/>
    <s v="DNK"/>
    <x v="42"/>
    <n v="209.5"/>
  </r>
  <r>
    <x v="14"/>
    <x v="3"/>
    <s v="Persons:"/>
    <x v="1"/>
    <s v="DNK"/>
    <x v="43"/>
    <n v="133.4"/>
  </r>
  <r>
    <x v="14"/>
    <x v="3"/>
    <s v="Persons:"/>
    <x v="1"/>
    <s v="DNK"/>
    <x v="44"/>
    <n v="119.1"/>
  </r>
  <r>
    <x v="14"/>
    <x v="3"/>
    <s v="Persons:"/>
    <x v="1"/>
    <s v="DNK"/>
    <x v="45"/>
    <n v="157.80000000000001"/>
  </r>
  <r>
    <x v="14"/>
    <x v="3"/>
    <s v="Persons:"/>
    <x v="1"/>
    <s v="DNK"/>
    <x v="46"/>
    <n v="135"/>
  </r>
  <r>
    <x v="14"/>
    <x v="3"/>
    <s v="Persons:"/>
    <x v="1"/>
    <s v="DNK"/>
    <x v="47"/>
    <n v="115.1"/>
  </r>
  <r>
    <x v="14"/>
    <x v="3"/>
    <s v="Persons:"/>
    <x v="1"/>
    <s v="DNK"/>
    <x v="48"/>
    <n v="87.800000000000011"/>
  </r>
  <r>
    <x v="14"/>
    <x v="3"/>
    <s v="Persons:"/>
    <x v="1"/>
    <s v="DNK"/>
    <x v="49"/>
    <n v="63"/>
  </r>
  <r>
    <x v="14"/>
    <x v="3"/>
    <s v="Persons:"/>
    <x v="1"/>
    <s v="DNK"/>
    <x v="50"/>
    <n v="15.6"/>
  </r>
  <r>
    <x v="14"/>
    <x v="3"/>
    <s v="Persons:"/>
    <x v="1"/>
    <s v="DNK"/>
    <x v="51"/>
    <n v="17.600000000000001"/>
  </r>
  <r>
    <x v="14"/>
    <x v="3"/>
    <s v="Persons:"/>
    <x v="1"/>
    <s v="DNK"/>
    <x v="52"/>
    <n v="19.7"/>
  </r>
  <r>
    <x v="14"/>
    <x v="3"/>
    <s v="Persons:"/>
    <x v="1"/>
    <s v="DNK"/>
    <x v="53"/>
    <n v="13"/>
  </r>
  <r>
    <x v="14"/>
    <x v="3"/>
    <s v="Persons:"/>
    <x v="1"/>
    <s v="DNK"/>
    <x v="54"/>
    <n v="19.2"/>
  </r>
  <r>
    <x v="14"/>
    <x v="3"/>
    <s v="Persons:"/>
    <x v="1"/>
    <s v="DNK"/>
    <x v="55"/>
    <n v="21.3"/>
  </r>
  <r>
    <x v="14"/>
    <x v="3"/>
    <s v="Persons:"/>
    <x v="1"/>
    <s v="DNK"/>
    <x v="56"/>
    <n v="21.2"/>
  </r>
  <r>
    <x v="14"/>
    <x v="3"/>
    <s v="Persons:"/>
    <x v="1"/>
    <s v="DNK"/>
    <x v="57"/>
    <n v="22.9"/>
  </r>
  <r>
    <x v="14"/>
    <x v="3"/>
    <s v="Persons:"/>
    <x v="1"/>
    <s v="DNK"/>
    <x v="58"/>
    <n v="18.399999999999999"/>
  </r>
  <r>
    <x v="14"/>
    <x v="3"/>
    <s v="Persons:"/>
    <x v="1"/>
    <s v="DNK"/>
    <x v="59"/>
    <n v="24.1"/>
  </r>
  <r>
    <x v="14"/>
    <x v="3"/>
    <s v="Persons:"/>
    <x v="1"/>
    <s v="DNK"/>
    <x v="60"/>
    <n v="39.700000000000003"/>
  </r>
  <r>
    <x v="14"/>
    <x v="3"/>
    <s v="Persons:"/>
    <x v="1"/>
    <s v="DNK"/>
    <x v="61"/>
    <n v="27.2"/>
  </r>
  <r>
    <x v="14"/>
    <x v="3"/>
    <s v="Persons:"/>
    <x v="1"/>
    <s v="DNK"/>
    <x v="62"/>
    <n v="30.7"/>
  </r>
  <r>
    <x v="14"/>
    <x v="3"/>
    <s v="Persons:"/>
    <x v="1"/>
    <s v="DNK"/>
    <x v="63"/>
    <n v="38"/>
  </r>
  <r>
    <x v="14"/>
    <x v="3"/>
    <s v="Persons:"/>
    <x v="2"/>
    <s v="DEU"/>
    <x v="0"/>
    <n v="1362"/>
  </r>
  <r>
    <x v="14"/>
    <x v="3"/>
    <s v="Persons:"/>
    <x v="2"/>
    <s v="DEU"/>
    <x v="1"/>
    <n v="1376"/>
  </r>
  <r>
    <x v="14"/>
    <x v="3"/>
    <s v="Persons:"/>
    <x v="2"/>
    <s v="DEU"/>
    <x v="2"/>
    <n v="1563"/>
  </r>
  <r>
    <x v="14"/>
    <x v="3"/>
    <s v="Persons:"/>
    <x v="2"/>
    <s v="DEU"/>
    <x v="3"/>
    <n v="1555"/>
  </r>
  <r>
    <x v="14"/>
    <x v="3"/>
    <s v="Persons:"/>
    <x v="2"/>
    <s v="DEU"/>
    <x v="4"/>
    <n v="1280"/>
  </r>
  <r>
    <x v="14"/>
    <x v="3"/>
    <s v="Persons:"/>
    <x v="2"/>
    <s v="DEU"/>
    <x v="5"/>
    <n v="1368"/>
  </r>
  <r>
    <x v="14"/>
    <x v="3"/>
    <s v="Persons:"/>
    <x v="2"/>
    <s v="DEU"/>
    <x v="6"/>
    <n v="1510"/>
  </r>
  <r>
    <x v="14"/>
    <x v="3"/>
    <s v="Persons:"/>
    <x v="2"/>
    <s v="DEU"/>
    <x v="7"/>
    <n v="1650"/>
  </r>
  <r>
    <x v="14"/>
    <x v="3"/>
    <s v="Persons:"/>
    <x v="2"/>
    <s v="DEU"/>
    <x v="8"/>
    <n v="1809"/>
  </r>
  <r>
    <x v="14"/>
    <x v="3"/>
    <s v="Persons:"/>
    <x v="2"/>
    <s v="DEU"/>
    <x v="9"/>
    <n v="1941"/>
  </r>
  <r>
    <x v="14"/>
    <x v="3"/>
    <s v="Persons:"/>
    <x v="2"/>
    <s v="DEU"/>
    <x v="10"/>
    <n v="2026"/>
  </r>
  <r>
    <x v="14"/>
    <x v="3"/>
    <s v="Persons:"/>
    <x v="2"/>
    <s v="DEU"/>
    <x v="11"/>
    <n v="2066"/>
  </r>
  <r>
    <x v="14"/>
    <x v="3"/>
    <s v="Persons:"/>
    <x v="2"/>
    <s v="DEU"/>
    <x v="12"/>
    <n v="2230"/>
  </r>
  <r>
    <x v="14"/>
    <x v="3"/>
    <s v="Persons:"/>
    <x v="2"/>
    <s v="DEU"/>
    <x v="13"/>
    <n v="2642"/>
  </r>
  <r>
    <x v="14"/>
    <x v="3"/>
    <s v="Persons:"/>
    <x v="2"/>
    <s v="DEU"/>
    <x v="14"/>
    <n v="3003"/>
  </r>
  <r>
    <x v="14"/>
    <x v="3"/>
    <s v="Persons:"/>
    <x v="2"/>
    <s v="DEU"/>
    <x v="15"/>
    <n v="2917.4"/>
  </r>
  <r>
    <x v="14"/>
    <x v="3"/>
    <s v="Persons:"/>
    <x v="2"/>
    <s v="DEU"/>
    <x v="16"/>
    <n v="3350"/>
  </r>
  <r>
    <x v="14"/>
    <x v="3"/>
    <s v="Persons:"/>
    <x v="2"/>
    <s v="DEU"/>
    <x v="17"/>
    <n v="3949.1000000000008"/>
  </r>
  <r>
    <x v="14"/>
    <x v="3"/>
    <s v="Persons:"/>
    <x v="2"/>
    <s v="DEU"/>
    <x v="18"/>
    <n v="4252.4000000000005"/>
  </r>
  <r>
    <x v="14"/>
    <x v="3"/>
    <s v="Persons:"/>
    <x v="2"/>
    <s v="DEU"/>
    <x v="19"/>
    <n v="4054.2"/>
  </r>
  <r>
    <x v="14"/>
    <x v="3"/>
    <s v="Persons:"/>
    <x v="2"/>
    <s v="DEU"/>
    <x v="20"/>
    <n v="3684.9"/>
  </r>
  <r>
    <x v="14"/>
    <x v="3"/>
    <s v="Persons:"/>
    <x v="2"/>
    <s v="DEU"/>
    <x v="21"/>
    <n v="3232.8"/>
  </r>
  <r>
    <x v="14"/>
    <x v="3"/>
    <s v="Persons:"/>
    <x v="2"/>
    <s v="DEU"/>
    <x v="22"/>
    <n v="2946.3"/>
  </r>
  <r>
    <x v="14"/>
    <x v="3"/>
    <s v="Persons:"/>
    <x v="2"/>
    <s v="DEU"/>
    <x v="23"/>
    <n v="2910.9"/>
  </r>
  <r>
    <x v="14"/>
    <x v="3"/>
    <s v="Persons:"/>
    <x v="2"/>
    <s v="DEU"/>
    <x v="24"/>
    <n v="3204.9"/>
  </r>
  <r>
    <x v="14"/>
    <x v="3"/>
    <s v="Persons:"/>
    <x v="2"/>
    <s v="DEU"/>
    <x v="25"/>
    <n v="3533.3"/>
  </r>
  <r>
    <x v="14"/>
    <x v="3"/>
    <s v="Persons:"/>
    <x v="2"/>
    <s v="DEU"/>
    <x v="26"/>
    <n v="3614.2"/>
  </r>
  <r>
    <x v="14"/>
    <x v="3"/>
    <s v="Persons:"/>
    <x v="2"/>
    <s v="DEU"/>
    <x v="27"/>
    <n v="3319.3"/>
  </r>
  <r>
    <x v="14"/>
    <x v="3"/>
    <s v="Persons:"/>
    <x v="2"/>
    <s v="DEU"/>
    <x v="28"/>
    <n v="3038.4"/>
  </r>
  <r>
    <x v="14"/>
    <x v="3"/>
    <s v="Persons:"/>
    <x v="2"/>
    <s v="DEU"/>
    <x v="29"/>
    <n v="3147.2"/>
  </r>
  <r>
    <x v="14"/>
    <x v="3"/>
    <s v="Persons:"/>
    <x v="2"/>
    <s v="DEU"/>
    <x v="30"/>
    <n v="2867.2"/>
  </r>
  <r>
    <x v="14"/>
    <x v="3"/>
    <s v="Persons:"/>
    <x v="2"/>
    <s v="DEU"/>
    <x v="31"/>
    <n v="2393.6999999999998"/>
  </r>
  <r>
    <x v="14"/>
    <x v="3"/>
    <s v="Persons:"/>
    <x v="2"/>
    <s v="DEU"/>
    <x v="32"/>
    <n v="2020.6"/>
  </r>
  <r>
    <x v="14"/>
    <x v="3"/>
    <s v="Persons:"/>
    <x v="2"/>
    <s v="DEU"/>
    <x v="33"/>
    <n v="1464.3"/>
  </r>
  <r>
    <x v="14"/>
    <x v="3"/>
    <s v="Persons:"/>
    <x v="2"/>
    <s v="DEU"/>
    <x v="34"/>
    <n v="1648.7"/>
  </r>
  <r>
    <x v="14"/>
    <x v="3"/>
    <s v="Persons:"/>
    <x v="2"/>
    <s v="DEU"/>
    <x v="35"/>
    <n v="1817.8"/>
  </r>
  <r>
    <x v="14"/>
    <x v="3"/>
    <s v="Persons:"/>
    <x v="2"/>
    <s v="DEU"/>
    <x v="36"/>
    <n v="1806.7"/>
  </r>
  <r>
    <x v="14"/>
    <x v="3"/>
    <s v="Persons:"/>
    <x v="2"/>
    <s v="DEU"/>
    <x v="37"/>
    <n v="1860.1"/>
  </r>
  <r>
    <x v="14"/>
    <x v="3"/>
    <s v="Persons:"/>
    <x v="2"/>
    <s v="DEU"/>
    <x v="38"/>
    <n v="2026.4"/>
  </r>
  <r>
    <x v="14"/>
    <x v="3"/>
    <s v="Persons:"/>
    <x v="2"/>
    <s v="DEU"/>
    <x v="39"/>
    <n v="1986.7"/>
  </r>
  <r>
    <x v="14"/>
    <x v="3"/>
    <s v="Persons:"/>
    <x v="2"/>
    <s v="DEU"/>
    <x v="40"/>
    <n v="1915.9"/>
  </r>
  <r>
    <x v="14"/>
    <x v="3"/>
    <s v="Persons:"/>
    <x v="2"/>
    <s v="DEU"/>
    <x v="41"/>
    <n v="1556.3"/>
  </r>
  <r>
    <x v="14"/>
    <x v="3"/>
    <s v="Persons:"/>
    <x v="2"/>
    <s v="DEU"/>
    <x v="42"/>
    <n v="1077.0999999999999"/>
  </r>
  <r>
    <x v="14"/>
    <x v="3"/>
    <s v="Persons:"/>
    <x v="2"/>
    <s v="DEU"/>
    <x v="43"/>
    <n v="737.30000000000018"/>
  </r>
  <r>
    <x v="14"/>
    <x v="3"/>
    <s v="Persons:"/>
    <x v="2"/>
    <s v="DEU"/>
    <x v="44"/>
    <n v="726"/>
  </r>
  <r>
    <x v="14"/>
    <x v="3"/>
    <s v="Persons:"/>
    <x v="2"/>
    <s v="DEU"/>
    <x v="45"/>
    <n v="823.2"/>
  </r>
  <r>
    <x v="14"/>
    <x v="3"/>
    <s v="Persons:"/>
    <x v="2"/>
    <s v="DEU"/>
    <x v="46"/>
    <n v="843.5"/>
  </r>
  <r>
    <x v="14"/>
    <x v="3"/>
    <s v="Persons:"/>
    <x v="2"/>
    <s v="DEU"/>
    <x v="47"/>
    <n v="869.6"/>
  </r>
  <r>
    <x v="14"/>
    <x v="3"/>
    <s v="Persons:"/>
    <x v="2"/>
    <s v="DEU"/>
    <x v="48"/>
    <n v="874.5"/>
  </r>
  <r>
    <x v="14"/>
    <x v="3"/>
    <s v="Persons:"/>
    <x v="2"/>
    <s v="DEU"/>
    <x v="49"/>
    <n v="482.90000000000009"/>
  </r>
  <r>
    <x v="14"/>
    <x v="3"/>
    <s v="Persons:"/>
    <x v="2"/>
    <s v="DEU"/>
    <x v="50"/>
    <n v="215.3"/>
  </r>
  <r>
    <x v="14"/>
    <x v="3"/>
    <s v="Persons:"/>
    <x v="2"/>
    <s v="DEU"/>
    <x v="51"/>
    <n v="212.8"/>
  </r>
  <r>
    <x v="14"/>
    <x v="3"/>
    <s v="Persons:"/>
    <x v="2"/>
    <s v="DEU"/>
    <x v="52"/>
    <n v="158.80000000000001"/>
  </r>
  <r>
    <x v="14"/>
    <x v="3"/>
    <s v="Persons:"/>
    <x v="2"/>
    <s v="DEU"/>
    <x v="53"/>
    <n v="131.69999999999999"/>
  </r>
  <r>
    <x v="14"/>
    <x v="3"/>
    <s v="Persons:"/>
    <x v="2"/>
    <s v="DEU"/>
    <x v="54"/>
    <n v="156.4"/>
  </r>
  <r>
    <x v="14"/>
    <x v="3"/>
    <s v="Persons:"/>
    <x v="2"/>
    <s v="DEU"/>
    <x v="55"/>
    <n v="257.89999999999998"/>
  </r>
  <r>
    <x v="14"/>
    <x v="3"/>
    <s v="Persons:"/>
    <x v="2"/>
    <s v="DEU"/>
    <x v="56"/>
    <n v="362.1"/>
  </r>
  <r>
    <x v="14"/>
    <x v="3"/>
    <s v="Persons:"/>
    <x v="2"/>
    <s v="DEU"/>
    <x v="57"/>
    <n v="132.5"/>
  </r>
  <r>
    <x v="14"/>
    <x v="3"/>
    <s v="Persons:"/>
    <x v="2"/>
    <s v="DEU"/>
    <x v="58"/>
    <n v="106.2"/>
  </r>
  <r>
    <x v="14"/>
    <x v="3"/>
    <s v="Persons:"/>
    <x v="2"/>
    <s v="DEU"/>
    <x v="59"/>
    <n v="132.4"/>
  </r>
  <r>
    <x v="14"/>
    <x v="3"/>
    <s v="Persons:"/>
    <x v="2"/>
    <s v="DEU"/>
    <x v="60"/>
    <n v="132.5"/>
  </r>
  <r>
    <x v="14"/>
    <x v="3"/>
    <s v="Persons:"/>
    <x v="2"/>
    <s v="DEU"/>
    <x v="61"/>
    <n v="105.7"/>
  </r>
  <r>
    <x v="14"/>
    <x v="3"/>
    <s v="Persons:"/>
    <x v="2"/>
    <s v="DEU"/>
    <x v="62"/>
    <n v="132.1"/>
  </r>
  <r>
    <x v="14"/>
    <x v="3"/>
    <s v="Persons:"/>
    <x v="2"/>
    <s v="DEU"/>
    <x v="63"/>
    <n v="183.3"/>
  </r>
  <r>
    <x v="14"/>
    <x v="3"/>
    <s v="Persons:"/>
    <x v="3"/>
    <s v="IRL"/>
    <x v="0"/>
    <n v="120"/>
  </r>
  <r>
    <x v="14"/>
    <x v="3"/>
    <s v="Persons:"/>
    <x v="3"/>
    <s v="IRL"/>
    <x v="1"/>
    <n v="121"/>
  </r>
  <r>
    <x v="14"/>
    <x v="3"/>
    <s v="Persons:"/>
    <x v="3"/>
    <s v="IRL"/>
    <x v="2"/>
    <n v="160"/>
  </r>
  <r>
    <x v="14"/>
    <x v="3"/>
    <s v="Persons:"/>
    <x v="3"/>
    <s v="IRL"/>
    <x v="3"/>
    <n v="139"/>
  </r>
  <r>
    <x v="14"/>
    <x v="3"/>
    <s v="Persons:"/>
    <x v="3"/>
    <s v="IRL"/>
    <x v="4"/>
    <n v="121"/>
  </r>
  <r>
    <x v="14"/>
    <x v="3"/>
    <s v="Persons:"/>
    <x v="3"/>
    <s v="IRL"/>
    <x v="5"/>
    <n v="138"/>
  </r>
  <r>
    <x v="14"/>
    <x v="3"/>
    <s v="Persons:"/>
    <x v="3"/>
    <s v="IRL"/>
    <x v="6"/>
    <n v="158"/>
  </r>
  <r>
    <x v="14"/>
    <x v="3"/>
    <s v="Persons:"/>
    <x v="3"/>
    <s v="IRL"/>
    <x v="7"/>
    <n v="195"/>
  </r>
  <r>
    <x v="14"/>
    <x v="3"/>
    <s v="Persons:"/>
    <x v="3"/>
    <s v="IRL"/>
    <x v="8"/>
    <n v="225"/>
  </r>
  <r>
    <x v="14"/>
    <x v="3"/>
    <s v="Persons:"/>
    <x v="3"/>
    <s v="IRL"/>
    <x v="9"/>
    <n v="267"/>
  </r>
  <r>
    <x v="14"/>
    <x v="3"/>
    <s v="Persons:"/>
    <x v="3"/>
    <s v="IRL"/>
    <x v="10"/>
    <n v="308"/>
  </r>
  <r>
    <x v="14"/>
    <x v="3"/>
    <s v="Persons:"/>
    <x v="3"/>
    <s v="IRL"/>
    <x v="11"/>
    <n v="343"/>
  </r>
  <r>
    <x v="14"/>
    <x v="3"/>
    <s v="Persons:"/>
    <x v="3"/>
    <s v="IRL"/>
    <x v="12"/>
    <n v="343"/>
  </r>
  <r>
    <x v="14"/>
    <x v="3"/>
    <s v="Persons:"/>
    <x v="3"/>
    <s v="IRL"/>
    <x v="13"/>
    <n v="327"/>
  </r>
  <r>
    <x v="14"/>
    <x v="3"/>
    <s v="Persons:"/>
    <x v="3"/>
    <s v="IRL"/>
    <x v="14"/>
    <n v="291"/>
  </r>
  <r>
    <x v="14"/>
    <x v="3"/>
    <s v="Persons:"/>
    <x v="3"/>
    <s v="IRL"/>
    <x v="15"/>
    <n v="160"/>
  </r>
  <r>
    <x v="14"/>
    <x v="3"/>
    <s v="Persons:"/>
    <x v="3"/>
    <s v="IRL"/>
    <x v="16"/>
    <n v="116"/>
  </r>
  <r>
    <x v="14"/>
    <x v="3"/>
    <s v="Persons:"/>
    <x v="3"/>
    <s v="IRL"/>
    <x v="17"/>
    <n v="106"/>
  </r>
  <r>
    <x v="14"/>
    <x v="3"/>
    <s v="Persons:"/>
    <x v="3"/>
    <s v="IRL"/>
    <x v="18"/>
    <n v="99"/>
  </r>
  <r>
    <x v="14"/>
    <x v="3"/>
    <s v="Persons:"/>
    <x v="3"/>
    <s v="IRL"/>
    <x v="19"/>
    <n v="97"/>
  </r>
  <r>
    <x v="14"/>
    <x v="3"/>
    <s v="Persons:"/>
    <x v="3"/>
    <s v="IRL"/>
    <x v="20"/>
    <n v="96"/>
  </r>
  <r>
    <x v="14"/>
    <x v="3"/>
    <s v="Persons:"/>
    <x v="3"/>
    <s v="IRL"/>
    <x v="21"/>
    <n v="91"/>
  </r>
  <r>
    <x v="14"/>
    <x v="3"/>
    <s v="Persons:"/>
    <x v="3"/>
    <s v="IRL"/>
    <x v="22"/>
    <n v="80"/>
  </r>
  <r>
    <x v="14"/>
    <x v="3"/>
    <s v="Persons:"/>
    <x v="3"/>
    <s v="IRL"/>
    <x v="23"/>
    <n v="83"/>
  </r>
  <r>
    <x v="14"/>
    <x v="3"/>
    <s v="Persons:"/>
    <x v="3"/>
    <s v="IRL"/>
    <x v="24"/>
    <n v="105"/>
  </r>
  <r>
    <x v="14"/>
    <x v="3"/>
    <s v="Persons:"/>
    <x v="3"/>
    <s v="IRL"/>
    <x v="25"/>
    <n v="134"/>
  </r>
  <r>
    <x v="14"/>
    <x v="3"/>
    <s v="Persons:"/>
    <x v="3"/>
    <s v="IRL"/>
    <x v="26"/>
    <n v="154"/>
  </r>
  <r>
    <x v="14"/>
    <x v="3"/>
    <s v="Persons:"/>
    <x v="3"/>
    <s v="IRL"/>
    <x v="27"/>
    <n v="173"/>
  </r>
  <r>
    <x v="14"/>
    <x v="3"/>
    <s v="Persons:"/>
    <x v="3"/>
    <s v="IRL"/>
    <x v="28"/>
    <n v="176"/>
  </r>
  <r>
    <x v="14"/>
    <x v="3"/>
    <s v="Persons:"/>
    <x v="3"/>
    <s v="IRL"/>
    <x v="29"/>
    <n v="202"/>
  </r>
  <r>
    <x v="14"/>
    <x v="3"/>
    <s v="Persons:"/>
    <x v="3"/>
    <s v="IRL"/>
    <x v="30"/>
    <n v="214"/>
  </r>
  <r>
    <x v="14"/>
    <x v="3"/>
    <s v="Persons:"/>
    <x v="3"/>
    <s v="IRL"/>
    <x v="31"/>
    <n v="209.2"/>
  </r>
  <r>
    <x v="14"/>
    <x v="3"/>
    <s v="Persons:"/>
    <x v="3"/>
    <s v="IRL"/>
    <x v="32"/>
    <n v="196.6"/>
  </r>
  <r>
    <x v="14"/>
    <x v="3"/>
    <s v="Persons:"/>
    <x v="3"/>
    <s v="IRL"/>
    <x v="33"/>
    <n v="175.8"/>
  </r>
  <r>
    <x v="14"/>
    <x v="3"/>
    <s v="Persons:"/>
    <x v="3"/>
    <s v="IRL"/>
    <x v="34"/>
    <n v="190.4"/>
  </r>
  <r>
    <x v="14"/>
    <x v="3"/>
    <s v="Persons:"/>
    <x v="3"/>
    <s v="IRL"/>
    <x v="35"/>
    <n v="211.3"/>
  </r>
  <r>
    <x v="14"/>
    <x v="3"/>
    <s v="Persons:"/>
    <x v="3"/>
    <s v="IRL"/>
    <x v="36"/>
    <n v="216.2"/>
  </r>
  <r>
    <x v="14"/>
    <x v="3"/>
    <s v="Persons:"/>
    <x v="3"/>
    <s v="IRL"/>
    <x v="37"/>
    <n v="217.9"/>
  </r>
  <r>
    <x v="14"/>
    <x v="3"/>
    <s v="Persons:"/>
    <x v="3"/>
    <s v="IRL"/>
    <x v="38"/>
    <n v="216.7"/>
  </r>
  <r>
    <x v="14"/>
    <x v="3"/>
    <s v="Persons:"/>
    <x v="3"/>
    <s v="IRL"/>
    <x v="39"/>
    <n v="200.3"/>
  </r>
  <r>
    <x v="14"/>
    <x v="3"/>
    <s v="Persons:"/>
    <x v="3"/>
    <s v="IRL"/>
    <x v="40"/>
    <n v="179.8"/>
  </r>
  <r>
    <x v="14"/>
    <x v="3"/>
    <s v="Persons:"/>
    <x v="3"/>
    <s v="IRL"/>
    <x v="41"/>
    <n v="160.4"/>
  </r>
  <r>
    <x v="14"/>
    <x v="3"/>
    <s v="Persons:"/>
    <x v="3"/>
    <s v="IRL"/>
    <x v="42"/>
    <n v="136.5"/>
  </r>
  <r>
    <x v="14"/>
    <x v="3"/>
    <s v="Persons:"/>
    <x v="3"/>
    <s v="IRL"/>
    <x v="43"/>
    <n v="98.300000000000011"/>
  </r>
  <r>
    <x v="14"/>
    <x v="3"/>
    <s v="Persons:"/>
    <x v="3"/>
    <s v="IRL"/>
    <x v="44"/>
    <n v="96.5"/>
  </r>
  <r>
    <x v="14"/>
    <x v="3"/>
    <s v="Persons:"/>
    <x v="3"/>
    <s v="IRL"/>
    <x v="45"/>
    <n v="107.3"/>
  </r>
  <r>
    <x v="14"/>
    <x v="3"/>
    <s v="Persons:"/>
    <x v="3"/>
    <s v="IRL"/>
    <x v="46"/>
    <n v="115.3"/>
  </r>
  <r>
    <x v="14"/>
    <x v="3"/>
    <s v="Persons:"/>
    <x v="3"/>
    <s v="IRL"/>
    <x v="47"/>
    <n v="113"/>
  </r>
  <r>
    <x v="14"/>
    <x v="3"/>
    <s v="Persons:"/>
    <x v="3"/>
    <s v="IRL"/>
    <x v="48"/>
    <n v="90.2"/>
  </r>
  <r>
    <x v="14"/>
    <x v="3"/>
    <s v="Persons:"/>
    <x v="3"/>
    <s v="IRL"/>
    <x v="49"/>
    <n v="65.3"/>
  </r>
  <r>
    <x v="14"/>
    <x v="3"/>
    <s v="Persons:"/>
    <x v="3"/>
    <s v="IRL"/>
    <x v="50"/>
    <n v="69.2"/>
  </r>
  <r>
    <x v="14"/>
    <x v="3"/>
    <s v="Persons:"/>
    <x v="3"/>
    <s v="IRL"/>
    <x v="51"/>
    <n v="74.100000000000023"/>
  </r>
  <r>
    <x v="14"/>
    <x v="3"/>
    <s v="Persons:"/>
    <x v="3"/>
    <s v="IRL"/>
    <x v="52"/>
    <n v="65.7"/>
  </r>
  <r>
    <x v="14"/>
    <x v="3"/>
    <s v="Persons:"/>
    <x v="3"/>
    <s v="IRL"/>
    <x v="53"/>
    <n v="69.600000000000009"/>
  </r>
  <r>
    <x v="14"/>
    <x v="3"/>
    <s v="Persons:"/>
    <x v="3"/>
    <s v="IRL"/>
    <x v="54"/>
    <n v="61"/>
  </r>
  <r>
    <x v="14"/>
    <x v="3"/>
    <s v="Persons:"/>
    <x v="3"/>
    <s v="IRL"/>
    <x v="55"/>
    <n v="64.400000000000006"/>
  </r>
  <r>
    <x v="14"/>
    <x v="3"/>
    <s v="Persons:"/>
    <x v="3"/>
    <s v="IRL"/>
    <x v="56"/>
    <n v="60.7"/>
  </r>
  <r>
    <x v="14"/>
    <x v="3"/>
    <s v="Persons:"/>
    <x v="3"/>
    <s v="IRL"/>
    <x v="57"/>
    <n v="56.3"/>
  </r>
  <r>
    <x v="14"/>
    <x v="3"/>
    <s v="Persons:"/>
    <x v="3"/>
    <s v="IRL"/>
    <x v="58"/>
    <n v="55.3"/>
  </r>
  <r>
    <x v="14"/>
    <x v="3"/>
    <s v="Persons:"/>
    <x v="3"/>
    <s v="IRL"/>
    <x v="59"/>
    <n v="57.8"/>
  </r>
  <r>
    <x v="14"/>
    <x v="3"/>
    <s v="Persons:"/>
    <x v="3"/>
    <s v="IRL"/>
    <x v="60"/>
    <n v="59.8"/>
  </r>
  <r>
    <x v="14"/>
    <x v="3"/>
    <s v="Persons:"/>
    <x v="3"/>
    <s v="IRL"/>
    <x v="61"/>
    <n v="57.2"/>
  </r>
  <r>
    <x v="14"/>
    <x v="3"/>
    <s v="Persons:"/>
    <x v="3"/>
    <s v="IRL"/>
    <x v="62"/>
    <n v="57.9"/>
  </r>
  <r>
    <x v="14"/>
    <x v="3"/>
    <s v="Persons:"/>
    <x v="3"/>
    <s v="IRL"/>
    <x v="63"/>
    <n v="62.6"/>
  </r>
  <r>
    <x v="14"/>
    <x v="3"/>
    <s v="Persons:"/>
    <x v="4"/>
    <s v="GRC"/>
    <x v="0"/>
    <n v="522"/>
  </r>
  <r>
    <x v="14"/>
    <x v="3"/>
    <s v="Persons:"/>
    <x v="4"/>
    <s v="GRC"/>
    <x v="1"/>
    <n v="588"/>
  </r>
  <r>
    <x v="14"/>
    <x v="3"/>
    <s v="Persons:"/>
    <x v="4"/>
    <s v="GRC"/>
    <x v="2"/>
    <n v="678"/>
  </r>
  <r>
    <x v="14"/>
    <x v="3"/>
    <s v="Persons:"/>
    <x v="4"/>
    <s v="GRC"/>
    <x v="3"/>
    <n v="791"/>
  </r>
  <r>
    <x v="14"/>
    <x v="3"/>
    <s v="Persons:"/>
    <x v="4"/>
    <s v="GRC"/>
    <x v="4"/>
    <n v="847"/>
  </r>
  <r>
    <x v="14"/>
    <x v="3"/>
    <s v="Persons:"/>
    <x v="4"/>
    <s v="GRC"/>
    <x v="5"/>
    <n v="935"/>
  </r>
  <r>
    <x v="14"/>
    <x v="3"/>
    <s v="Persons:"/>
    <x v="4"/>
    <s v="GRC"/>
    <x v="6"/>
    <n v="1043"/>
  </r>
  <r>
    <x v="14"/>
    <x v="3"/>
    <s v="Persons:"/>
    <x v="4"/>
    <s v="GRC"/>
    <x v="7"/>
    <n v="1146"/>
  </r>
  <r>
    <x v="14"/>
    <x v="3"/>
    <s v="Persons:"/>
    <x v="4"/>
    <s v="GRC"/>
    <x v="8"/>
    <n v="1198"/>
  </r>
  <r>
    <x v="14"/>
    <x v="3"/>
    <s v="Persons:"/>
    <x v="4"/>
    <s v="GRC"/>
    <x v="9"/>
    <n v="1277"/>
  </r>
  <r>
    <x v="14"/>
    <x v="3"/>
    <s v="Persons:"/>
    <x v="4"/>
    <s v="GRC"/>
    <x v="10"/>
    <n v="1344"/>
  </r>
  <r>
    <x v="14"/>
    <x v="3"/>
    <s v="Persons:"/>
    <x v="4"/>
    <s v="GRC"/>
    <x v="11"/>
    <n v="1208"/>
  </r>
  <r>
    <x v="14"/>
    <x v="3"/>
    <s v="Persons:"/>
    <x v="4"/>
    <s v="GRC"/>
    <x v="12"/>
    <n v="890"/>
  </r>
  <r>
    <x v="14"/>
    <x v="3"/>
    <s v="Persons:"/>
    <x v="4"/>
    <s v="GRC"/>
    <x v="13"/>
    <n v="649"/>
  </r>
  <r>
    <x v="14"/>
    <x v="3"/>
    <s v="Persons:"/>
    <x v="4"/>
    <s v="GRC"/>
    <x v="14"/>
    <n v="491"/>
  </r>
  <r>
    <x v="14"/>
    <x v="3"/>
    <s v="Persons:"/>
    <x v="4"/>
    <s v="GRC"/>
    <x v="15"/>
    <n v="392.8"/>
  </r>
  <r>
    <x v="14"/>
    <x v="3"/>
    <s v="Persons:"/>
    <x v="4"/>
    <s v="GRC"/>
    <x v="16"/>
    <n v="423.2"/>
  </r>
  <r>
    <x v="14"/>
    <x v="3"/>
    <s v="Persons:"/>
    <x v="4"/>
    <s v="GRC"/>
    <x v="17"/>
    <n v="453.5"/>
  </r>
  <r>
    <x v="14"/>
    <x v="3"/>
    <s v="Persons:"/>
    <x v="4"/>
    <s v="GRC"/>
    <x v="18"/>
    <n v="499.1"/>
  </r>
  <r>
    <x v="14"/>
    <x v="3"/>
    <s v="Persons:"/>
    <x v="4"/>
    <s v="GRC"/>
    <x v="19"/>
    <n v="526.4"/>
  </r>
  <r>
    <x v="14"/>
    <x v="3"/>
    <s v="Persons:"/>
    <x v="4"/>
    <s v="GRC"/>
    <x v="20"/>
    <n v="478.90000000000009"/>
  </r>
  <r>
    <x v="14"/>
    <x v="3"/>
    <s v="Persons:"/>
    <x v="4"/>
    <s v="GRC"/>
    <x v="21"/>
    <n v="499.1"/>
  </r>
  <r>
    <x v="14"/>
    <x v="3"/>
    <s v="Persons:"/>
    <x v="4"/>
    <s v="GRC"/>
    <x v="22"/>
    <n v="514.30000000000007"/>
  </r>
  <r>
    <x v="14"/>
    <x v="3"/>
    <s v="Persons:"/>
    <x v="4"/>
    <s v="GRC"/>
    <x v="23"/>
    <n v="529.5"/>
  </r>
  <r>
    <x v="14"/>
    <x v="3"/>
    <s v="Persons:"/>
    <x v="4"/>
    <s v="GRC"/>
    <x v="24"/>
    <n v="561.9"/>
  </r>
  <r>
    <x v="14"/>
    <x v="3"/>
    <s v="Persons:"/>
    <x v="4"/>
    <s v="GRC"/>
    <x v="25"/>
    <n v="514.30000000000007"/>
  </r>
  <r>
    <x v="14"/>
    <x v="3"/>
    <s v="Persons:"/>
    <x v="4"/>
    <s v="GRC"/>
    <x v="26"/>
    <n v="443.40000000000009"/>
  </r>
  <r>
    <x v="14"/>
    <x v="3"/>
    <s v="Persons:"/>
    <x v="4"/>
    <s v="GRC"/>
    <x v="27"/>
    <n v="424.2"/>
  </r>
  <r>
    <x v="14"/>
    <x v="3"/>
    <s v="Persons:"/>
    <x v="4"/>
    <s v="GRC"/>
    <x v="28"/>
    <n v="399.90000000000009"/>
  </r>
  <r>
    <x v="14"/>
    <x v="3"/>
    <s v="Persons:"/>
    <x v="4"/>
    <s v="GRC"/>
    <x v="29"/>
    <n v="382.7"/>
  </r>
  <r>
    <x v="14"/>
    <x v="3"/>
    <s v="Persons:"/>
    <x v="4"/>
    <s v="GRC"/>
    <x v="30"/>
    <n v="364.5"/>
  </r>
  <r>
    <x v="14"/>
    <x v="3"/>
    <s v="Persons:"/>
    <x v="4"/>
    <s v="GRC"/>
    <x v="31"/>
    <n v="321.40000000000009"/>
  </r>
  <r>
    <x v="14"/>
    <x v="3"/>
    <s v="Persons:"/>
    <x v="4"/>
    <s v="GRC"/>
    <x v="32"/>
    <n v="279.3"/>
  </r>
  <r>
    <x v="14"/>
    <x v="3"/>
    <s v="Persons:"/>
    <x v="4"/>
    <s v="GRC"/>
    <x v="33"/>
    <n v="257.60000000000002"/>
  </r>
  <r>
    <x v="14"/>
    <x v="3"/>
    <s v="Persons:"/>
    <x v="4"/>
    <s v="GRC"/>
    <x v="34"/>
    <n v="265.5"/>
  </r>
  <r>
    <x v="14"/>
    <x v="3"/>
    <s v="Persons:"/>
    <x v="4"/>
    <s v="GRC"/>
    <x v="35"/>
    <n v="272"/>
  </r>
  <r>
    <x v="14"/>
    <x v="3"/>
    <s v="Persons:"/>
    <x v="4"/>
    <s v="GRC"/>
    <x v="36"/>
    <n v="260.89999999999998"/>
  </r>
  <r>
    <x v="14"/>
    <x v="3"/>
    <s v="Persons:"/>
    <x v="4"/>
    <s v="GRC"/>
    <x v="37"/>
    <n v="259.3"/>
  </r>
  <r>
    <x v="14"/>
    <x v="3"/>
    <s v="Persons:"/>
    <x v="4"/>
    <s v="GRC"/>
    <x v="38"/>
    <n v="271.8"/>
  </r>
  <r>
    <x v="14"/>
    <x v="3"/>
    <s v="Persons:"/>
    <x v="4"/>
    <s v="GRC"/>
    <x v="39"/>
    <n v="281.5"/>
  </r>
  <r>
    <x v="14"/>
    <x v="3"/>
    <s v="Persons:"/>
    <x v="4"/>
    <s v="GRC"/>
    <x v="40"/>
    <n v="273.60000000000002"/>
  </r>
  <r>
    <x v="14"/>
    <x v="3"/>
    <s v="Persons:"/>
    <x v="4"/>
    <s v="GRC"/>
    <x v="41"/>
    <n v="218.7"/>
  </r>
  <r>
    <x v="14"/>
    <x v="3"/>
    <s v="Persons:"/>
    <x v="4"/>
    <s v="GRC"/>
    <x v="42"/>
    <n v="150.4"/>
  </r>
  <r>
    <x v="14"/>
    <x v="3"/>
    <s v="Persons:"/>
    <x v="4"/>
    <s v="GRC"/>
    <x v="43"/>
    <n v="96.300000000000011"/>
  </r>
  <r>
    <x v="14"/>
    <x v="3"/>
    <s v="Persons:"/>
    <x v="4"/>
    <s v="GRC"/>
    <x v="44"/>
    <n v="63.9"/>
  </r>
  <r>
    <x v="14"/>
    <x v="3"/>
    <s v="Persons:"/>
    <x v="4"/>
    <s v="GRC"/>
    <x v="45"/>
    <n v="59.8"/>
  </r>
  <r>
    <x v="14"/>
    <x v="3"/>
    <s v="Persons:"/>
    <x v="4"/>
    <s v="GRC"/>
    <x v="46"/>
    <n v="56.2"/>
  </r>
  <r>
    <x v="14"/>
    <x v="3"/>
    <s v="Persons:"/>
    <x v="4"/>
    <s v="GRC"/>
    <x v="47"/>
    <n v="62.4"/>
  </r>
  <r>
    <x v="14"/>
    <x v="3"/>
    <s v="Persons:"/>
    <x v="4"/>
    <s v="GRC"/>
    <x v="48"/>
    <n v="75"/>
  </r>
  <r>
    <x v="14"/>
    <x v="3"/>
    <s v="Persons:"/>
    <x v="4"/>
    <s v="GRC"/>
    <x v="49"/>
    <n v="68.3"/>
  </r>
  <r>
    <x v="14"/>
    <x v="3"/>
    <s v="Persons:"/>
    <x v="4"/>
    <s v="GRC"/>
    <x v="50"/>
    <n v="64.900000000000006"/>
  </r>
  <r>
    <x v="14"/>
    <x v="3"/>
    <s v="Persons:"/>
    <x v="4"/>
    <s v="GRC"/>
    <x v="51"/>
    <n v="67.5"/>
  </r>
  <r>
    <x v="14"/>
    <x v="3"/>
    <s v="Persons:"/>
    <x v="4"/>
    <s v="GRC"/>
    <x v="52"/>
    <n v="103.5"/>
  </r>
  <r>
    <x v="14"/>
    <x v="3"/>
    <s v="Persons:"/>
    <x v="4"/>
    <s v="GRC"/>
    <x v="53"/>
    <n v="140.30000000000001"/>
  </r>
  <r>
    <x v="14"/>
    <x v="3"/>
    <s v="Persons:"/>
    <x v="4"/>
    <s v="GRC"/>
    <x v="54"/>
    <n v="174.9"/>
  </r>
  <r>
    <x v="14"/>
    <x v="3"/>
    <s v="Persons:"/>
    <x v="4"/>
    <s v="GRC"/>
    <x v="55"/>
    <n v="189.6"/>
  </r>
  <r>
    <x v="14"/>
    <x v="3"/>
    <s v="Persons:"/>
    <x v="4"/>
    <s v="GRC"/>
    <x v="56"/>
    <n v="184.7"/>
  </r>
  <r>
    <x v="14"/>
    <x v="3"/>
    <s v="Persons:"/>
    <x v="4"/>
    <s v="GRC"/>
    <x v="57"/>
    <n v="172.6"/>
  </r>
  <r>
    <x v="14"/>
    <x v="3"/>
    <s v="Persons:"/>
    <x v="4"/>
    <s v="GRC"/>
    <x v="58"/>
    <n v="167.1"/>
  </r>
  <r>
    <x v="14"/>
    <x v="3"/>
    <s v="Persons:"/>
    <x v="4"/>
    <s v="GRC"/>
    <x v="59"/>
    <n v="161"/>
  </r>
  <r>
    <x v="14"/>
    <x v="3"/>
    <s v="Persons:"/>
    <x v="4"/>
    <s v="GRC"/>
    <x v="60"/>
    <n v="170.4"/>
  </r>
  <r>
    <x v="14"/>
    <x v="3"/>
    <s v="Persons:"/>
    <x v="4"/>
    <s v="GRC"/>
    <x v="61"/>
    <n v="172.8"/>
  </r>
  <r>
    <x v="14"/>
    <x v="3"/>
    <s v="Persons:"/>
    <x v="4"/>
    <s v="GRC"/>
    <x v="62"/>
    <n v="202.3"/>
  </r>
  <r>
    <x v="14"/>
    <x v="3"/>
    <s v="Persons:"/>
    <x v="4"/>
    <s v="GRC"/>
    <x v="63"/>
    <n v="207.7"/>
  </r>
  <r>
    <x v="14"/>
    <x v="3"/>
    <s v="Persons:"/>
    <x v="5"/>
    <s v="ESP"/>
    <x v="0"/>
    <n v="2937"/>
  </r>
  <r>
    <x v="14"/>
    <x v="3"/>
    <s v="Persons:"/>
    <x v="5"/>
    <s v="ESP"/>
    <x v="1"/>
    <n v="3079"/>
  </r>
  <r>
    <x v="14"/>
    <x v="3"/>
    <s v="Persons:"/>
    <x v="5"/>
    <s v="ESP"/>
    <x v="2"/>
    <n v="3476"/>
  </r>
  <r>
    <x v="14"/>
    <x v="3"/>
    <s v="Persons:"/>
    <x v="5"/>
    <s v="ESP"/>
    <x v="3"/>
    <n v="3531"/>
  </r>
  <r>
    <x v="14"/>
    <x v="3"/>
    <s v="Persons:"/>
    <x v="5"/>
    <s v="ESP"/>
    <x v="4"/>
    <n v="3248"/>
  </r>
  <r>
    <x v="14"/>
    <x v="3"/>
    <s v="Persons:"/>
    <x v="5"/>
    <s v="ESP"/>
    <x v="5"/>
    <n v="3479"/>
  </r>
  <r>
    <x v="14"/>
    <x v="3"/>
    <s v="Persons:"/>
    <x v="5"/>
    <s v="ESP"/>
    <x v="6"/>
    <n v="3917"/>
  </r>
  <r>
    <x v="14"/>
    <x v="3"/>
    <s v="Persons:"/>
    <x v="5"/>
    <s v="ESP"/>
    <x v="7"/>
    <n v="4481"/>
  </r>
  <r>
    <x v="14"/>
    <x v="3"/>
    <s v="Persons:"/>
    <x v="5"/>
    <s v="ESP"/>
    <x v="8"/>
    <n v="5056"/>
  </r>
  <r>
    <x v="14"/>
    <x v="3"/>
    <s v="Persons:"/>
    <x v="5"/>
    <s v="ESP"/>
    <x v="9"/>
    <n v="5610"/>
  </r>
  <r>
    <x v="14"/>
    <x v="3"/>
    <s v="Persons:"/>
    <x v="5"/>
    <s v="ESP"/>
    <x v="10"/>
    <n v="6051"/>
  </r>
  <r>
    <x v="14"/>
    <x v="3"/>
    <s v="Persons:"/>
    <x v="5"/>
    <s v="ESP"/>
    <x v="11"/>
    <n v="5811"/>
  </r>
  <r>
    <x v="14"/>
    <x v="3"/>
    <s v="Persons:"/>
    <x v="5"/>
    <s v="ESP"/>
    <x v="12"/>
    <n v="5013"/>
  </r>
  <r>
    <x v="14"/>
    <x v="3"/>
    <s v="Persons:"/>
    <x v="5"/>
    <s v="ESP"/>
    <x v="13"/>
    <n v="4640"/>
  </r>
  <r>
    <x v="14"/>
    <x v="3"/>
    <s v="Persons:"/>
    <x v="5"/>
    <s v="ESP"/>
    <x v="14"/>
    <n v="4154"/>
  </r>
  <r>
    <x v="14"/>
    <x v="3"/>
    <s v="Persons:"/>
    <x v="5"/>
    <s v="ESP"/>
    <x v="15"/>
    <n v="2596"/>
  </r>
  <r>
    <x v="14"/>
    <x v="3"/>
    <s v="Persons:"/>
    <x v="5"/>
    <s v="ESP"/>
    <x v="16"/>
    <n v="1846"/>
  </r>
  <r>
    <x v="14"/>
    <x v="3"/>
    <s v="Persons:"/>
    <x v="5"/>
    <s v="ESP"/>
    <x v="17"/>
    <n v="1841"/>
  </r>
  <r>
    <x v="14"/>
    <x v="3"/>
    <s v="Persons:"/>
    <x v="5"/>
    <s v="ESP"/>
    <x v="18"/>
    <n v="1934"/>
  </r>
  <r>
    <x v="14"/>
    <x v="3"/>
    <s v="Persons:"/>
    <x v="5"/>
    <s v="ESP"/>
    <x v="19"/>
    <n v="2234"/>
  </r>
  <r>
    <x v="14"/>
    <x v="3"/>
    <s v="Persons:"/>
    <x v="5"/>
    <s v="ESP"/>
    <x v="20"/>
    <n v="2267"/>
  </r>
  <r>
    <x v="14"/>
    <x v="3"/>
    <s v="Persons:"/>
    <x v="5"/>
    <s v="ESP"/>
    <x v="21"/>
    <n v="2171"/>
  </r>
  <r>
    <x v="14"/>
    <x v="3"/>
    <s v="Persons:"/>
    <x v="5"/>
    <s v="ESP"/>
    <x v="22"/>
    <n v="1904"/>
  </r>
  <r>
    <x v="14"/>
    <x v="3"/>
    <s v="Persons:"/>
    <x v="5"/>
    <s v="ESP"/>
    <x v="23"/>
    <n v="2506"/>
  </r>
  <r>
    <x v="14"/>
    <x v="3"/>
    <s v="Persons:"/>
    <x v="5"/>
    <s v="ESP"/>
    <x v="24"/>
    <n v="2736"/>
  </r>
  <r>
    <x v="14"/>
    <x v="3"/>
    <s v="Persons:"/>
    <x v="5"/>
    <s v="ESP"/>
    <x v="25"/>
    <n v="3171"/>
  </r>
  <r>
    <x v="14"/>
    <x v="3"/>
    <s v="Persons:"/>
    <x v="5"/>
    <s v="ESP"/>
    <x v="26"/>
    <n v="3460"/>
  </r>
  <r>
    <x v="14"/>
    <x v="3"/>
    <s v="Persons:"/>
    <x v="5"/>
    <s v="ESP"/>
    <x v="27"/>
    <n v="3642"/>
  </r>
  <r>
    <x v="14"/>
    <x v="3"/>
    <s v="Persons:"/>
    <x v="5"/>
    <s v="ESP"/>
    <x v="28"/>
    <n v="3708"/>
  </r>
  <r>
    <x v="14"/>
    <x v="3"/>
    <s v="Persons:"/>
    <x v="5"/>
    <s v="ESP"/>
    <x v="29"/>
    <n v="3872"/>
  </r>
  <r>
    <x v="14"/>
    <x v="3"/>
    <s v="Persons:"/>
    <x v="5"/>
    <s v="ESP"/>
    <x v="30"/>
    <n v="3587"/>
  </r>
  <r>
    <x v="14"/>
    <x v="3"/>
    <s v="Persons:"/>
    <x v="5"/>
    <s v="ESP"/>
    <x v="31"/>
    <n v="2602"/>
  </r>
  <r>
    <x v="14"/>
    <x v="3"/>
    <s v="Persons:"/>
    <x v="5"/>
    <s v="ESP"/>
    <x v="32"/>
    <n v="2313"/>
  </r>
  <r>
    <x v="14"/>
    <x v="3"/>
    <s v="Persons:"/>
    <x v="5"/>
    <s v="ESP"/>
    <x v="33"/>
    <n v="2296.9"/>
  </r>
  <r>
    <x v="14"/>
    <x v="3"/>
    <s v="Persons:"/>
    <x v="5"/>
    <s v="ESP"/>
    <x v="34"/>
    <n v="2428"/>
  </r>
  <r>
    <x v="14"/>
    <x v="3"/>
    <s v="Persons:"/>
    <x v="5"/>
    <s v="ESP"/>
    <x v="35"/>
    <n v="2704.5"/>
  </r>
  <r>
    <x v="14"/>
    <x v="3"/>
    <s v="Persons:"/>
    <x v="5"/>
    <s v="ESP"/>
    <x v="36"/>
    <n v="2792.4"/>
  </r>
  <r>
    <x v="14"/>
    <x v="3"/>
    <s v="Persons:"/>
    <x v="5"/>
    <s v="ESP"/>
    <x v="37"/>
    <n v="2808.5"/>
  </r>
  <r>
    <x v="14"/>
    <x v="3"/>
    <s v="Persons:"/>
    <x v="5"/>
    <s v="ESP"/>
    <x v="38"/>
    <n v="2501.6999999999998"/>
  </r>
  <r>
    <x v="14"/>
    <x v="3"/>
    <s v="Persons:"/>
    <x v="5"/>
    <s v="ESP"/>
    <x v="39"/>
    <n v="2330.5"/>
  </r>
  <r>
    <x v="14"/>
    <x v="3"/>
    <s v="Persons:"/>
    <x v="5"/>
    <s v="ESP"/>
    <x v="40"/>
    <n v="2004.3"/>
  </r>
  <r>
    <x v="14"/>
    <x v="3"/>
    <s v="Persons:"/>
    <x v="5"/>
    <s v="ESP"/>
    <x v="41"/>
    <n v="2322.1999999999998"/>
  </r>
  <r>
    <x v="14"/>
    <x v="3"/>
    <s v="Persons:"/>
    <x v="5"/>
    <s v="ESP"/>
    <x v="42"/>
    <n v="2013.8"/>
  </r>
  <r>
    <x v="14"/>
    <x v="3"/>
    <s v="Persons:"/>
    <x v="5"/>
    <s v="ESP"/>
    <x v="43"/>
    <n v="1603.5"/>
  </r>
  <r>
    <x v="14"/>
    <x v="3"/>
    <s v="Persons:"/>
    <x v="5"/>
    <s v="ESP"/>
    <x v="44"/>
    <n v="1200.2"/>
  </r>
  <r>
    <x v="14"/>
    <x v="3"/>
    <s v="Persons:"/>
    <x v="5"/>
    <s v="ESP"/>
    <x v="45"/>
    <n v="964"/>
  </r>
  <r>
    <x v="14"/>
    <x v="3"/>
    <s v="Persons:"/>
    <x v="5"/>
    <s v="ESP"/>
    <x v="46"/>
    <n v="717.80000000000018"/>
  </r>
  <r>
    <x v="14"/>
    <x v="3"/>
    <s v="Persons:"/>
    <x v="5"/>
    <s v="ESP"/>
    <x v="47"/>
    <n v="660.40000000000009"/>
  </r>
  <r>
    <x v="14"/>
    <x v="3"/>
    <s v="Persons:"/>
    <x v="5"/>
    <s v="ESP"/>
    <x v="48"/>
    <n v="602.20000000000005"/>
  </r>
  <r>
    <x v="14"/>
    <x v="3"/>
    <s v="Persons:"/>
    <x v="5"/>
    <s v="ESP"/>
    <x v="49"/>
    <n v="416.40000000000009"/>
  </r>
  <r>
    <x v="14"/>
    <x v="3"/>
    <s v="Persons:"/>
    <x v="5"/>
    <s v="ESP"/>
    <x v="50"/>
    <n v="345.7"/>
  </r>
  <r>
    <x v="14"/>
    <x v="3"/>
    <s v="Persons:"/>
    <x v="5"/>
    <s v="ESP"/>
    <x v="51"/>
    <n v="377.5"/>
  </r>
  <r>
    <x v="14"/>
    <x v="3"/>
    <s v="Persons:"/>
    <x v="5"/>
    <s v="ESP"/>
    <x v="52"/>
    <n v="444.3"/>
  </r>
  <r>
    <x v="14"/>
    <x v="3"/>
    <s v="Persons:"/>
    <x v="5"/>
    <s v="ESP"/>
    <x v="53"/>
    <n v="335.1"/>
  </r>
  <r>
    <x v="14"/>
    <x v="3"/>
    <s v="Persons:"/>
    <x v="5"/>
    <s v="ESP"/>
    <x v="54"/>
    <n v="318.60000000000002"/>
  </r>
  <r>
    <x v="14"/>
    <x v="3"/>
    <s v="Persons:"/>
    <x v="5"/>
    <s v="ESP"/>
    <x v="55"/>
    <n v="380.5"/>
  </r>
  <r>
    <x v="14"/>
    <x v="3"/>
    <s v="Persons:"/>
    <x v="5"/>
    <s v="ESP"/>
    <x v="56"/>
    <n v="377.3"/>
  </r>
  <r>
    <x v="14"/>
    <x v="3"/>
    <s v="Persons:"/>
    <x v="5"/>
    <s v="ESP"/>
    <x v="57"/>
    <n v="273.10000000000002"/>
  </r>
  <r>
    <x v="14"/>
    <x v="3"/>
    <s v="Persons:"/>
    <x v="5"/>
    <s v="ESP"/>
    <x v="58"/>
    <n v="320.90000000000009"/>
  </r>
  <r>
    <x v="14"/>
    <x v="3"/>
    <s v="Persons:"/>
    <x v="5"/>
    <s v="ESP"/>
    <x v="59"/>
    <n v="343.2"/>
  </r>
  <r>
    <x v="14"/>
    <x v="3"/>
    <s v="Persons:"/>
    <x v="5"/>
    <s v="ESP"/>
    <x v="60"/>
    <n v="241.9"/>
  </r>
  <r>
    <x v="14"/>
    <x v="3"/>
    <s v="Persons:"/>
    <x v="5"/>
    <s v="ESP"/>
    <x v="61"/>
    <n v="191.7"/>
  </r>
  <r>
    <x v="14"/>
    <x v="3"/>
    <s v="Persons:"/>
    <x v="5"/>
    <s v="ESP"/>
    <x v="62"/>
    <n v="287.39999999999998"/>
  </r>
  <r>
    <x v="14"/>
    <x v="3"/>
    <s v="Persons:"/>
    <x v="5"/>
    <s v="ESP"/>
    <x v="63"/>
    <n v="286.8"/>
  </r>
  <r>
    <x v="14"/>
    <x v="3"/>
    <s v="Persons:"/>
    <x v="6"/>
    <s v="FRA"/>
    <x v="0"/>
    <n v="2263"/>
  </r>
  <r>
    <x v="14"/>
    <x v="3"/>
    <s v="Persons:"/>
    <x v="6"/>
    <s v="FRA"/>
    <x v="1"/>
    <n v="2234"/>
  </r>
  <r>
    <x v="14"/>
    <x v="3"/>
    <s v="Persons:"/>
    <x v="6"/>
    <s v="FRA"/>
    <x v="2"/>
    <n v="2365"/>
  </r>
  <r>
    <x v="14"/>
    <x v="3"/>
    <s v="Persons:"/>
    <x v="6"/>
    <s v="FRA"/>
    <x v="3"/>
    <n v="2381"/>
  </r>
  <r>
    <x v="14"/>
    <x v="3"/>
    <s v="Persons:"/>
    <x v="6"/>
    <s v="FRA"/>
    <x v="4"/>
    <n v="2519"/>
  </r>
  <r>
    <x v="14"/>
    <x v="3"/>
    <s v="Persons:"/>
    <x v="6"/>
    <s v="FRA"/>
    <x v="5"/>
    <n v="2701"/>
  </r>
  <r>
    <x v="14"/>
    <x v="3"/>
    <s v="Persons:"/>
    <x v="6"/>
    <s v="FRA"/>
    <x v="6"/>
    <n v="2807"/>
  </r>
  <r>
    <x v="14"/>
    <x v="3"/>
    <s v="Persons:"/>
    <x v="6"/>
    <s v="FRA"/>
    <x v="7"/>
    <n v="2992"/>
  </r>
  <r>
    <x v="14"/>
    <x v="3"/>
    <s v="Persons:"/>
    <x v="6"/>
    <s v="FRA"/>
    <x v="8"/>
    <n v="3073"/>
  </r>
  <r>
    <x v="14"/>
    <x v="3"/>
    <s v="Persons:"/>
    <x v="6"/>
    <s v="FRA"/>
    <x v="9"/>
    <n v="3042"/>
  </r>
  <r>
    <x v="14"/>
    <x v="3"/>
    <s v="Persons:"/>
    <x v="6"/>
    <s v="FRA"/>
    <x v="10"/>
    <n v="3048"/>
  </r>
  <r>
    <x v="14"/>
    <x v="3"/>
    <s v="Persons:"/>
    <x v="6"/>
    <s v="FRA"/>
    <x v="11"/>
    <n v="2877"/>
  </r>
  <r>
    <x v="14"/>
    <x v="3"/>
    <s v="Persons:"/>
    <x v="6"/>
    <s v="FRA"/>
    <x v="12"/>
    <n v="2687"/>
  </r>
  <r>
    <x v="14"/>
    <x v="3"/>
    <s v="Persons:"/>
    <x v="6"/>
    <s v="FRA"/>
    <x v="13"/>
    <n v="2707"/>
  </r>
  <r>
    <x v="14"/>
    <x v="3"/>
    <s v="Persons:"/>
    <x v="6"/>
    <s v="FRA"/>
    <x v="14"/>
    <n v="2651"/>
  </r>
  <r>
    <x v="14"/>
    <x v="3"/>
    <s v="Persons:"/>
    <x v="6"/>
    <s v="FRA"/>
    <x v="15"/>
    <n v="2141.8000000000002"/>
  </r>
  <r>
    <x v="14"/>
    <x v="3"/>
    <s v="Persons:"/>
    <x v="6"/>
    <s v="FRA"/>
    <x v="16"/>
    <n v="2292.3000000000002"/>
  </r>
  <r>
    <x v="14"/>
    <x v="3"/>
    <s v="Persons:"/>
    <x v="6"/>
    <s v="FRA"/>
    <x v="17"/>
    <n v="2508.5"/>
  </r>
  <r>
    <x v="14"/>
    <x v="3"/>
    <s v="Persons:"/>
    <x v="6"/>
    <s v="FRA"/>
    <x v="18"/>
    <n v="2505.5"/>
  </r>
  <r>
    <x v="14"/>
    <x v="3"/>
    <s v="Persons:"/>
    <x v="6"/>
    <s v="FRA"/>
    <x v="19"/>
    <n v="2488.3000000000002"/>
  </r>
  <r>
    <x v="14"/>
    <x v="3"/>
    <s v="Persons:"/>
    <x v="6"/>
    <s v="FRA"/>
    <x v="20"/>
    <n v="2372.1999999999998"/>
  </r>
  <r>
    <x v="14"/>
    <x v="3"/>
    <s v="Persons:"/>
    <x v="6"/>
    <s v="FRA"/>
    <x v="21"/>
    <n v="2193.3000000000002"/>
  </r>
  <r>
    <x v="14"/>
    <x v="3"/>
    <s v="Persons:"/>
    <x v="6"/>
    <s v="FRA"/>
    <x v="22"/>
    <n v="2135.8000000000002"/>
  </r>
  <r>
    <x v="14"/>
    <x v="3"/>
    <s v="Persons:"/>
    <x v="6"/>
    <s v="FRA"/>
    <x v="23"/>
    <n v="2329.6999999999998"/>
  </r>
  <r>
    <x v="14"/>
    <x v="3"/>
    <s v="Persons:"/>
    <x v="6"/>
    <s v="FRA"/>
    <x v="24"/>
    <n v="2683.3"/>
  </r>
  <r>
    <x v="14"/>
    <x v="3"/>
    <s v="Persons:"/>
    <x v="6"/>
    <s v="FRA"/>
    <x v="25"/>
    <n v="2742.9"/>
  </r>
  <r>
    <x v="14"/>
    <x v="3"/>
    <s v="Persons:"/>
    <x v="6"/>
    <s v="FRA"/>
    <x v="26"/>
    <n v="2830.8"/>
  </r>
  <r>
    <x v="14"/>
    <x v="3"/>
    <s v="Persons:"/>
    <x v="6"/>
    <s v="FRA"/>
    <x v="27"/>
    <n v="2791.4"/>
  </r>
  <r>
    <x v="14"/>
    <x v="3"/>
    <s v="Persons:"/>
    <x v="6"/>
    <s v="FRA"/>
    <x v="28"/>
    <n v="2676.3"/>
  </r>
  <r>
    <x v="14"/>
    <x v="3"/>
    <s v="Persons:"/>
    <x v="6"/>
    <s v="FRA"/>
    <x v="29"/>
    <n v="2723.7"/>
  </r>
  <r>
    <x v="14"/>
    <x v="3"/>
    <s v="Persons:"/>
    <x v="6"/>
    <s v="FRA"/>
    <x v="30"/>
    <n v="2617.6999999999998"/>
  </r>
  <r>
    <x v="14"/>
    <x v="3"/>
    <s v="Persons:"/>
    <x v="6"/>
    <s v="FRA"/>
    <x v="31"/>
    <n v="2337.8000000000002"/>
  </r>
  <r>
    <x v="14"/>
    <x v="3"/>
    <s v="Persons:"/>
    <x v="6"/>
    <s v="FRA"/>
    <x v="32"/>
    <n v="2095.3000000000002"/>
  </r>
  <r>
    <x v="14"/>
    <x v="3"/>
    <s v="Persons:"/>
    <x v="6"/>
    <s v="FRA"/>
    <x v="33"/>
    <n v="2027.7"/>
  </r>
  <r>
    <x v="14"/>
    <x v="3"/>
    <s v="Persons:"/>
    <x v="6"/>
    <s v="FRA"/>
    <x v="34"/>
    <n v="2082.1999999999998"/>
  </r>
  <r>
    <x v="14"/>
    <x v="3"/>
    <s v="Persons:"/>
    <x v="6"/>
    <s v="FRA"/>
    <x v="35"/>
    <n v="2162"/>
  </r>
  <r>
    <x v="14"/>
    <x v="3"/>
    <s v="Persons:"/>
    <x v="6"/>
    <s v="FRA"/>
    <x v="36"/>
    <n v="2281.1999999999998"/>
  </r>
  <r>
    <x v="14"/>
    <x v="3"/>
    <s v="Persons:"/>
    <x v="6"/>
    <s v="FRA"/>
    <x v="37"/>
    <n v="2267.1"/>
  </r>
  <r>
    <x v="14"/>
    <x v="3"/>
    <s v="Persons:"/>
    <x v="6"/>
    <s v="FRA"/>
    <x v="38"/>
    <n v="2216.6"/>
  </r>
  <r>
    <x v="14"/>
    <x v="3"/>
    <s v="Persons:"/>
    <x v="6"/>
    <s v="FRA"/>
    <x v="39"/>
    <n v="2131.6999999999998"/>
  </r>
  <r>
    <x v="14"/>
    <x v="3"/>
    <s v="Persons:"/>
    <x v="6"/>
    <s v="FRA"/>
    <x v="40"/>
    <n v="1831.7"/>
  </r>
  <r>
    <x v="14"/>
    <x v="3"/>
    <s v="Persons:"/>
    <x v="6"/>
    <s v="FRA"/>
    <x v="41"/>
    <n v="1970.2"/>
  </r>
  <r>
    <x v="14"/>
    <x v="3"/>
    <s v="Persons:"/>
    <x v="6"/>
    <s v="FRA"/>
    <x v="42"/>
    <n v="1783.8"/>
  </r>
  <r>
    <x v="14"/>
    <x v="3"/>
    <s v="Persons:"/>
    <x v="6"/>
    <s v="FRA"/>
    <x v="43"/>
    <n v="1517"/>
  </r>
  <r>
    <x v="14"/>
    <x v="3"/>
    <s v="Persons:"/>
    <x v="6"/>
    <s v="FRA"/>
    <x v="44"/>
    <n v="1400"/>
  </r>
  <r>
    <x v="14"/>
    <x v="3"/>
    <s v="Persons:"/>
    <x v="6"/>
    <s v="FRA"/>
    <x v="45"/>
    <n v="1217.8"/>
  </r>
  <r>
    <x v="14"/>
    <x v="3"/>
    <s v="Persons:"/>
    <x v="6"/>
    <s v="FRA"/>
    <x v="46"/>
    <n v="1130.4000000000001"/>
  </r>
  <r>
    <x v="14"/>
    <x v="3"/>
    <s v="Persons:"/>
    <x v="6"/>
    <s v="FRA"/>
    <x v="47"/>
    <n v="998.6"/>
  </r>
  <r>
    <x v="14"/>
    <x v="3"/>
    <s v="Persons:"/>
    <x v="6"/>
    <s v="FRA"/>
    <x v="48"/>
    <n v="891"/>
  </r>
  <r>
    <x v="14"/>
    <x v="3"/>
    <s v="Persons:"/>
    <x v="6"/>
    <s v="FRA"/>
    <x v="49"/>
    <n v="642"/>
  </r>
  <r>
    <x v="14"/>
    <x v="3"/>
    <s v="Persons:"/>
    <x v="6"/>
    <s v="FRA"/>
    <x v="50"/>
    <n v="598"/>
  </r>
  <r>
    <x v="14"/>
    <x v="3"/>
    <s v="Persons:"/>
    <x v="6"/>
    <s v="FRA"/>
    <x v="51"/>
    <n v="589.80000000000018"/>
  </r>
  <r>
    <x v="14"/>
    <x v="3"/>
    <s v="Persons:"/>
    <x v="6"/>
    <s v="FRA"/>
    <x v="52"/>
    <n v="548.70000000000005"/>
  </r>
  <r>
    <x v="14"/>
    <x v="3"/>
    <s v="Persons:"/>
    <x v="6"/>
    <s v="FRA"/>
    <x v="53"/>
    <n v="471.40000000000009"/>
  </r>
  <r>
    <x v="14"/>
    <x v="3"/>
    <s v="Persons:"/>
    <x v="6"/>
    <s v="FRA"/>
    <x v="54"/>
    <n v="428.5"/>
  </r>
  <r>
    <x v="14"/>
    <x v="3"/>
    <s v="Persons:"/>
    <x v="6"/>
    <s v="FRA"/>
    <x v="55"/>
    <n v="458"/>
  </r>
  <r>
    <x v="14"/>
    <x v="3"/>
    <s v="Persons:"/>
    <x v="6"/>
    <s v="FRA"/>
    <x v="56"/>
    <n v="369.1"/>
  </r>
  <r>
    <x v="14"/>
    <x v="3"/>
    <s v="Persons:"/>
    <x v="6"/>
    <s v="FRA"/>
    <x v="57"/>
    <n v="279"/>
  </r>
  <r>
    <x v="14"/>
    <x v="3"/>
    <s v="Persons:"/>
    <x v="6"/>
    <s v="FRA"/>
    <x v="58"/>
    <n v="259.5"/>
  </r>
  <r>
    <x v="14"/>
    <x v="3"/>
    <s v="Persons:"/>
    <x v="6"/>
    <s v="FRA"/>
    <x v="59"/>
    <n v="205.6"/>
  </r>
  <r>
    <x v="14"/>
    <x v="3"/>
    <s v="Persons:"/>
    <x v="6"/>
    <s v="FRA"/>
    <x v="60"/>
    <n v="253.5"/>
  </r>
  <r>
    <x v="14"/>
    <x v="3"/>
    <s v="Persons:"/>
    <x v="6"/>
    <s v="FRA"/>
    <x v="61"/>
    <n v="232.5"/>
  </r>
  <r>
    <x v="14"/>
    <x v="3"/>
    <s v="Persons:"/>
    <x v="6"/>
    <s v="FRA"/>
    <x v="62"/>
    <n v="197.6"/>
  </r>
  <r>
    <x v="14"/>
    <x v="3"/>
    <s v="Persons:"/>
    <x v="6"/>
    <s v="FRA"/>
    <x v="63"/>
    <n v="231"/>
  </r>
  <r>
    <x v="14"/>
    <x v="3"/>
    <s v="Persons:"/>
    <x v="7"/>
    <s v="ITA"/>
    <x v="0"/>
    <n v="1947"/>
  </r>
  <r>
    <x v="14"/>
    <x v="3"/>
    <s v="Persons:"/>
    <x v="7"/>
    <s v="ITA"/>
    <x v="1"/>
    <n v="2027"/>
  </r>
  <r>
    <x v="14"/>
    <x v="3"/>
    <s v="Persons:"/>
    <x v="7"/>
    <s v="ITA"/>
    <x v="2"/>
    <n v="2367"/>
  </r>
  <r>
    <x v="14"/>
    <x v="3"/>
    <s v="Persons:"/>
    <x v="7"/>
    <s v="ITA"/>
    <x v="3"/>
    <n v="2301"/>
  </r>
  <r>
    <x v="14"/>
    <x v="3"/>
    <s v="Persons:"/>
    <x v="7"/>
    <s v="ITA"/>
    <x v="4"/>
    <n v="2540"/>
  </r>
  <r>
    <x v="14"/>
    <x v="3"/>
    <s v="Persons:"/>
    <x v="7"/>
    <s v="ITA"/>
    <x v="5"/>
    <n v="2709"/>
  </r>
  <r>
    <x v="14"/>
    <x v="3"/>
    <s v="Persons:"/>
    <x v="7"/>
    <s v="ITA"/>
    <x v="6"/>
    <n v="2873"/>
  </r>
  <r>
    <x v="14"/>
    <x v="3"/>
    <s v="Persons:"/>
    <x v="7"/>
    <s v="ITA"/>
    <x v="7"/>
    <n v="2978"/>
  </r>
  <r>
    <x v="14"/>
    <x v="3"/>
    <s v="Persons:"/>
    <x v="7"/>
    <s v="ITA"/>
    <x v="8"/>
    <n v="3009"/>
  </r>
  <r>
    <x v="14"/>
    <x v="3"/>
    <s v="Persons:"/>
    <x v="7"/>
    <s v="ITA"/>
    <x v="9"/>
    <n v="3223"/>
  </r>
  <r>
    <x v="14"/>
    <x v="3"/>
    <s v="Persons:"/>
    <x v="7"/>
    <s v="ITA"/>
    <x v="10"/>
    <n v="3078"/>
  </r>
  <r>
    <x v="14"/>
    <x v="3"/>
    <s v="Persons:"/>
    <x v="7"/>
    <s v="ITA"/>
    <x v="11"/>
    <n v="2719"/>
  </r>
  <r>
    <x v="14"/>
    <x v="3"/>
    <s v="Persons:"/>
    <x v="7"/>
    <s v="ITA"/>
    <x v="12"/>
    <n v="2086"/>
  </r>
  <r>
    <x v="14"/>
    <x v="3"/>
    <s v="Persons:"/>
    <x v="7"/>
    <s v="ITA"/>
    <x v="13"/>
    <n v="2078"/>
  </r>
  <r>
    <x v="14"/>
    <x v="3"/>
    <s v="Persons:"/>
    <x v="7"/>
    <s v="ITA"/>
    <x v="14"/>
    <n v="1921"/>
  </r>
  <r>
    <x v="14"/>
    <x v="3"/>
    <s v="Persons:"/>
    <x v="7"/>
    <s v="ITA"/>
    <x v="15"/>
    <n v="1676.2"/>
  </r>
  <r>
    <x v="14"/>
    <x v="3"/>
    <s v="Persons:"/>
    <x v="7"/>
    <s v="ITA"/>
    <x v="16"/>
    <n v="1491.9"/>
  </r>
  <r>
    <x v="14"/>
    <x v="3"/>
    <s v="Persons:"/>
    <x v="7"/>
    <s v="ITA"/>
    <x v="17"/>
    <n v="1666.1"/>
  </r>
  <r>
    <x v="14"/>
    <x v="3"/>
    <s v="Persons:"/>
    <x v="7"/>
    <s v="ITA"/>
    <x v="18"/>
    <n v="1890.8"/>
  </r>
  <r>
    <x v="14"/>
    <x v="3"/>
    <s v="Persons:"/>
    <x v="7"/>
    <s v="ITA"/>
    <x v="19"/>
    <n v="1958.3"/>
  </r>
  <r>
    <x v="14"/>
    <x v="3"/>
    <s v="Persons:"/>
    <x v="7"/>
    <s v="ITA"/>
    <x v="20"/>
    <n v="2109.4"/>
  </r>
  <r>
    <x v="14"/>
    <x v="3"/>
    <s v="Persons:"/>
    <x v="7"/>
    <s v="ITA"/>
    <x v="21"/>
    <n v="2176.9"/>
  </r>
  <r>
    <x v="14"/>
    <x v="3"/>
    <s v="Persons:"/>
    <x v="7"/>
    <s v="ITA"/>
    <x v="22"/>
    <n v="2280.6"/>
  </r>
  <r>
    <x v="14"/>
    <x v="3"/>
    <s v="Persons:"/>
    <x v="7"/>
    <s v="ITA"/>
    <x v="23"/>
    <n v="2510.3000000000002"/>
  </r>
  <r>
    <x v="14"/>
    <x v="3"/>
    <s v="Persons:"/>
    <x v="7"/>
    <s v="ITA"/>
    <x v="24"/>
    <n v="2685.6"/>
  </r>
  <r>
    <x v="14"/>
    <x v="3"/>
    <s v="Persons:"/>
    <x v="7"/>
    <s v="ITA"/>
    <x v="25"/>
    <n v="2761.1"/>
  </r>
  <r>
    <x v="14"/>
    <x v="3"/>
    <s v="Persons:"/>
    <x v="7"/>
    <s v="ITA"/>
    <x v="26"/>
    <n v="2699.7"/>
  </r>
  <r>
    <x v="14"/>
    <x v="3"/>
    <s v="Persons:"/>
    <x v="7"/>
    <s v="ITA"/>
    <x v="27"/>
    <n v="2666.4"/>
  </r>
  <r>
    <x v="14"/>
    <x v="3"/>
    <s v="Persons:"/>
    <x v="7"/>
    <s v="ITA"/>
    <x v="28"/>
    <n v="2599.9"/>
  </r>
  <r>
    <x v="14"/>
    <x v="3"/>
    <s v="Persons:"/>
    <x v="7"/>
    <s v="ITA"/>
    <x v="29"/>
    <n v="2486.1"/>
  </r>
  <r>
    <x v="14"/>
    <x v="3"/>
    <s v="Persons:"/>
    <x v="7"/>
    <s v="ITA"/>
    <x v="30"/>
    <n v="2299.8000000000002"/>
  </r>
  <r>
    <x v="14"/>
    <x v="3"/>
    <s v="Persons:"/>
    <x v="7"/>
    <s v="ITA"/>
    <x v="31"/>
    <n v="2071.1"/>
  </r>
  <r>
    <x v="14"/>
    <x v="3"/>
    <s v="Persons:"/>
    <x v="7"/>
    <s v="ITA"/>
    <x v="32"/>
    <n v="2037.9"/>
  </r>
  <r>
    <x v="14"/>
    <x v="3"/>
    <s v="Persons:"/>
    <x v="7"/>
    <s v="ITA"/>
    <x v="33"/>
    <n v="2098.9"/>
  </r>
  <r>
    <x v="14"/>
    <x v="3"/>
    <s v="Persons:"/>
    <x v="7"/>
    <s v="ITA"/>
    <x v="34"/>
    <n v="2284"/>
  </r>
  <r>
    <x v="14"/>
    <x v="3"/>
    <s v="Persons:"/>
    <x v="7"/>
    <s v="ITA"/>
    <x v="35"/>
    <n v="2293.9"/>
  </r>
  <r>
    <x v="14"/>
    <x v="3"/>
    <s v="Persons:"/>
    <x v="7"/>
    <s v="ITA"/>
    <x v="36"/>
    <n v="2249.1"/>
  </r>
  <r>
    <x v="14"/>
    <x v="3"/>
    <s v="Persons:"/>
    <x v="7"/>
    <s v="ITA"/>
    <x v="37"/>
    <n v="2058.8000000000002"/>
  </r>
  <r>
    <x v="14"/>
    <x v="3"/>
    <s v="Persons:"/>
    <x v="7"/>
    <s v="ITA"/>
    <x v="38"/>
    <n v="1866.8"/>
  </r>
  <r>
    <x v="14"/>
    <x v="3"/>
    <s v="Persons:"/>
    <x v="7"/>
    <s v="ITA"/>
    <x v="39"/>
    <n v="1769.9"/>
  </r>
  <r>
    <x v="14"/>
    <x v="3"/>
    <s v="Persons:"/>
    <x v="7"/>
    <s v="ITA"/>
    <x v="40"/>
    <n v="1670.4"/>
  </r>
  <r>
    <x v="14"/>
    <x v="3"/>
    <s v="Persons:"/>
    <x v="7"/>
    <s v="ITA"/>
    <x v="41"/>
    <n v="1785.3"/>
  </r>
  <r>
    <x v="14"/>
    <x v="3"/>
    <s v="Persons:"/>
    <x v="7"/>
    <s v="ITA"/>
    <x v="42"/>
    <n v="1647.5"/>
  </r>
  <r>
    <x v="14"/>
    <x v="3"/>
    <s v="Persons:"/>
    <x v="7"/>
    <s v="ITA"/>
    <x v="43"/>
    <n v="1572.8"/>
  </r>
  <r>
    <x v="14"/>
    <x v="3"/>
    <s v="Persons:"/>
    <x v="7"/>
    <s v="ITA"/>
    <x v="44"/>
    <n v="1576.2"/>
  </r>
  <r>
    <x v="14"/>
    <x v="3"/>
    <s v="Persons:"/>
    <x v="7"/>
    <s v="ITA"/>
    <x v="45"/>
    <n v="1446.3"/>
  </r>
  <r>
    <x v="14"/>
    <x v="3"/>
    <s v="Persons:"/>
    <x v="7"/>
    <s v="ITA"/>
    <x v="46"/>
    <n v="1441"/>
  </r>
  <r>
    <x v="14"/>
    <x v="3"/>
    <s v="Persons:"/>
    <x v="7"/>
    <s v="ITA"/>
    <x v="47"/>
    <n v="1315.9"/>
  </r>
  <r>
    <x v="14"/>
    <x v="3"/>
    <s v="Persons:"/>
    <x v="7"/>
    <s v="ITA"/>
    <x v="48"/>
    <n v="1153.9000000000001"/>
  </r>
  <r>
    <x v="14"/>
    <x v="3"/>
    <s v="Persons:"/>
    <x v="7"/>
    <s v="ITA"/>
    <x v="49"/>
    <n v="1040"/>
  </r>
  <r>
    <x v="14"/>
    <x v="3"/>
    <s v="Persons:"/>
    <x v="7"/>
    <s v="ITA"/>
    <x v="50"/>
    <n v="1210.7"/>
  </r>
  <r>
    <x v="14"/>
    <x v="3"/>
    <s v="Persons:"/>
    <x v="7"/>
    <s v="ITA"/>
    <x v="51"/>
    <n v="1222.0999999999999"/>
  </r>
  <r>
    <x v="14"/>
    <x v="3"/>
    <s v="Persons:"/>
    <x v="7"/>
    <s v="ITA"/>
    <x v="52"/>
    <n v="1049.7"/>
  </r>
  <r>
    <x v="14"/>
    <x v="3"/>
    <s v="Persons:"/>
    <x v="7"/>
    <s v="ITA"/>
    <x v="53"/>
    <n v="1052"/>
  </r>
  <r>
    <x v="14"/>
    <x v="3"/>
    <s v="Persons:"/>
    <x v="7"/>
    <s v="ITA"/>
    <x v="54"/>
    <n v="1088.7"/>
  </r>
  <r>
    <x v="14"/>
    <x v="3"/>
    <s v="Persons:"/>
    <x v="7"/>
    <s v="ITA"/>
    <x v="55"/>
    <n v="1099.0999999999999"/>
  </r>
  <r>
    <x v="14"/>
    <x v="3"/>
    <s v="Persons:"/>
    <x v="7"/>
    <s v="ITA"/>
    <x v="56"/>
    <n v="1035.9000000000001"/>
  </r>
  <r>
    <x v="14"/>
    <x v="3"/>
    <s v="Persons:"/>
    <x v="7"/>
    <s v="ITA"/>
    <x v="57"/>
    <n v="1109.0999999999999"/>
  </r>
  <r>
    <x v="14"/>
    <x v="3"/>
    <s v="Persons:"/>
    <x v="7"/>
    <s v="ITA"/>
    <x v="58"/>
    <n v="1042.2"/>
  </r>
  <r>
    <x v="14"/>
    <x v="3"/>
    <s v="Persons:"/>
    <x v="7"/>
    <s v="ITA"/>
    <x v="59"/>
    <n v="849.2"/>
  </r>
  <r>
    <x v="14"/>
    <x v="3"/>
    <s v="Persons:"/>
    <x v="7"/>
    <s v="ITA"/>
    <x v="60"/>
    <n v="744.7"/>
  </r>
  <r>
    <x v="14"/>
    <x v="3"/>
    <s v="Persons:"/>
    <x v="7"/>
    <s v="ITA"/>
    <x v="61"/>
    <n v="908.9000000000002"/>
  </r>
  <r>
    <x v="14"/>
    <x v="3"/>
    <s v="Persons:"/>
    <x v="7"/>
    <s v="ITA"/>
    <x v="62"/>
    <n v="1024.8"/>
  </r>
  <r>
    <x v="14"/>
    <x v="3"/>
    <s v="Persons:"/>
    <x v="7"/>
    <s v="ITA"/>
    <x v="63"/>
    <n v="1132.0999999999999"/>
  </r>
  <r>
    <x v="14"/>
    <x v="3"/>
    <s v="Persons:"/>
    <x v="8"/>
    <s v="LUX"/>
    <x v="0"/>
    <n v="18"/>
  </r>
  <r>
    <x v="14"/>
    <x v="3"/>
    <s v="Persons:"/>
    <x v="8"/>
    <s v="LUX"/>
    <x v="1"/>
    <n v="15"/>
  </r>
  <r>
    <x v="14"/>
    <x v="3"/>
    <s v="Persons:"/>
    <x v="8"/>
    <s v="LUX"/>
    <x v="2"/>
    <n v="17"/>
  </r>
  <r>
    <x v="14"/>
    <x v="3"/>
    <s v="Persons:"/>
    <x v="8"/>
    <s v="LUX"/>
    <x v="3"/>
    <n v="21"/>
  </r>
  <r>
    <x v="14"/>
    <x v="3"/>
    <s v="Persons:"/>
    <x v="8"/>
    <s v="LUX"/>
    <x v="4"/>
    <n v="17"/>
  </r>
  <r>
    <x v="14"/>
    <x v="3"/>
    <s v="Persons:"/>
    <x v="8"/>
    <s v="LUX"/>
    <x v="5"/>
    <n v="17"/>
  </r>
  <r>
    <x v="14"/>
    <x v="3"/>
    <s v="Persons:"/>
    <x v="8"/>
    <s v="LUX"/>
    <x v="6"/>
    <n v="16"/>
  </r>
  <r>
    <x v="14"/>
    <x v="3"/>
    <s v="Persons:"/>
    <x v="8"/>
    <s v="LUX"/>
    <x v="7"/>
    <n v="17"/>
  </r>
  <r>
    <x v="14"/>
    <x v="3"/>
    <s v="Persons:"/>
    <x v="8"/>
    <s v="LUX"/>
    <x v="8"/>
    <n v="18"/>
  </r>
  <r>
    <x v="14"/>
    <x v="3"/>
    <s v="Persons:"/>
    <x v="8"/>
    <s v="LUX"/>
    <x v="9"/>
    <n v="15"/>
  </r>
  <r>
    <x v="14"/>
    <x v="3"/>
    <s v="Persons:"/>
    <x v="8"/>
    <s v="LUX"/>
    <x v="10"/>
    <n v="15"/>
  </r>
  <r>
    <x v="14"/>
    <x v="3"/>
    <s v="Persons:"/>
    <x v="8"/>
    <s v="LUX"/>
    <x v="11"/>
    <n v="13"/>
  </r>
  <r>
    <x v="14"/>
    <x v="3"/>
    <s v="Persons:"/>
    <x v="8"/>
    <s v="LUX"/>
    <x v="12"/>
    <n v="12"/>
  </r>
  <r>
    <x v="14"/>
    <x v="3"/>
    <s v="Persons:"/>
    <x v="8"/>
    <s v="LUX"/>
    <x v="13"/>
    <n v="10"/>
  </r>
  <r>
    <x v="14"/>
    <x v="3"/>
    <s v="Persons:"/>
    <x v="8"/>
    <s v="LUX"/>
    <x v="14"/>
    <n v="12"/>
  </r>
  <r>
    <x v="14"/>
    <x v="3"/>
    <s v="Persons:"/>
    <x v="8"/>
    <s v="LUX"/>
    <x v="15"/>
    <n v="11"/>
  </r>
  <r>
    <x v="14"/>
    <x v="3"/>
    <s v="Persons:"/>
    <x v="8"/>
    <s v="LUX"/>
    <x v="16"/>
    <n v="9"/>
  </r>
  <r>
    <x v="14"/>
    <x v="3"/>
    <s v="Persons:"/>
    <x v="8"/>
    <s v="LUX"/>
    <x v="17"/>
    <n v="10"/>
  </r>
  <r>
    <x v="14"/>
    <x v="3"/>
    <s v="Persons:"/>
    <x v="8"/>
    <s v="LUX"/>
    <x v="18"/>
    <n v="9"/>
  </r>
  <r>
    <x v="14"/>
    <x v="3"/>
    <s v="Persons:"/>
    <x v="8"/>
    <s v="LUX"/>
    <x v="19"/>
    <n v="10"/>
  </r>
  <r>
    <x v="14"/>
    <x v="3"/>
    <s v="Persons:"/>
    <x v="8"/>
    <s v="LUX"/>
    <x v="20"/>
    <n v="7"/>
  </r>
  <r>
    <x v="14"/>
    <x v="3"/>
    <s v="Persons:"/>
    <x v="8"/>
    <s v="LUX"/>
    <x v="21"/>
    <n v="6"/>
  </r>
  <r>
    <x v="14"/>
    <x v="3"/>
    <s v="Persons:"/>
    <x v="8"/>
    <s v="LUX"/>
    <x v="22"/>
    <n v="4"/>
  </r>
  <r>
    <x v="14"/>
    <x v="3"/>
    <s v="Persons:"/>
    <x v="8"/>
    <s v="LUX"/>
    <x v="23"/>
    <n v="4"/>
  </r>
  <r>
    <x v="14"/>
    <x v="3"/>
    <s v="Persons:"/>
    <x v="8"/>
    <s v="LUX"/>
    <x v="24"/>
    <n v="4"/>
  </r>
  <r>
    <x v="14"/>
    <x v="3"/>
    <s v="Persons:"/>
    <x v="8"/>
    <s v="LUX"/>
    <x v="25"/>
    <n v="4"/>
  </r>
  <r>
    <x v="14"/>
    <x v="3"/>
    <s v="Persons:"/>
    <x v="8"/>
    <s v="LUX"/>
    <x v="26"/>
    <n v="4"/>
  </r>
  <r>
    <x v="14"/>
    <x v="3"/>
    <s v="Persons:"/>
    <x v="8"/>
    <s v="LUX"/>
    <x v="27"/>
    <n v="5"/>
  </r>
  <r>
    <x v="14"/>
    <x v="3"/>
    <s v="Persons:"/>
    <x v="8"/>
    <s v="LUX"/>
    <x v="28"/>
    <n v="5"/>
  </r>
  <r>
    <x v="14"/>
    <x v="3"/>
    <s v="Persons:"/>
    <x v="8"/>
    <s v="LUX"/>
    <x v="29"/>
    <n v="5"/>
  </r>
  <r>
    <x v="14"/>
    <x v="3"/>
    <s v="Persons:"/>
    <x v="8"/>
    <s v="LUX"/>
    <x v="30"/>
    <n v="4"/>
  </r>
  <r>
    <x v="14"/>
    <x v="3"/>
    <s v="Persons:"/>
    <x v="8"/>
    <s v="LUX"/>
    <x v="31"/>
    <n v="3.5"/>
  </r>
  <r>
    <x v="14"/>
    <x v="3"/>
    <s v="Persons:"/>
    <x v="8"/>
    <s v="LUX"/>
    <x v="32"/>
    <n v="2.7"/>
  </r>
  <r>
    <x v="14"/>
    <x v="3"/>
    <s v="Persons:"/>
    <x v="8"/>
    <s v="LUX"/>
    <x v="33"/>
    <n v="2.7"/>
  </r>
  <r>
    <x v="14"/>
    <x v="3"/>
    <s v="Persons:"/>
    <x v="8"/>
    <s v="LUX"/>
    <x v="34"/>
    <n v="2.8"/>
  </r>
  <r>
    <x v="14"/>
    <x v="3"/>
    <s v="Persons:"/>
    <x v="8"/>
    <s v="LUX"/>
    <x v="35"/>
    <n v="3.1"/>
  </r>
  <r>
    <x v="14"/>
    <x v="3"/>
    <s v="Persons:"/>
    <x v="8"/>
    <s v="LUX"/>
    <x v="36"/>
    <n v="3.9000000000000008"/>
  </r>
  <r>
    <x v="14"/>
    <x v="3"/>
    <s v="Persons:"/>
    <x v="8"/>
    <s v="LUX"/>
    <x v="37"/>
    <n v="3.9000000000000008"/>
  </r>
  <r>
    <x v="14"/>
    <x v="3"/>
    <s v="Persons:"/>
    <x v="8"/>
    <s v="LUX"/>
    <x v="38"/>
    <n v="4.4000000000000004"/>
  </r>
  <r>
    <x v="14"/>
    <x v="3"/>
    <s v="Persons:"/>
    <x v="8"/>
    <s v="LUX"/>
    <x v="39"/>
    <n v="4.6000000000000014"/>
  </r>
  <r>
    <x v="14"/>
    <x v="3"/>
    <s v="Persons:"/>
    <x v="8"/>
    <s v="LUX"/>
    <x v="40"/>
    <n v="5.1000000000000014"/>
  </r>
  <r>
    <x v="14"/>
    <x v="3"/>
    <s v="Persons:"/>
    <x v="8"/>
    <s v="LUX"/>
    <x v="41"/>
    <n v="3.6"/>
  </r>
  <r>
    <x v="14"/>
    <x v="3"/>
    <s v="Persons:"/>
    <x v="8"/>
    <s v="LUX"/>
    <x v="42"/>
    <n v="3.6"/>
  </r>
  <r>
    <x v="14"/>
    <x v="3"/>
    <s v="Persons:"/>
    <x v="8"/>
    <s v="LUX"/>
    <x v="43"/>
    <n v="3.6"/>
  </r>
  <r>
    <x v="14"/>
    <x v="3"/>
    <s v="Persons:"/>
    <x v="8"/>
    <s v="LUX"/>
    <x v="44"/>
    <n v="3.6"/>
  </r>
  <r>
    <x v="14"/>
    <x v="3"/>
    <s v="Persons:"/>
    <x v="8"/>
    <s v="LUX"/>
    <x v="45"/>
    <n v="1.8"/>
  </r>
  <r>
    <x v="14"/>
    <x v="3"/>
    <s v="Persons:"/>
    <x v="8"/>
    <s v="LUX"/>
    <x v="46"/>
    <n v="0.70000000000000018"/>
  </r>
  <r>
    <x v="14"/>
    <x v="3"/>
    <s v="Persons:"/>
    <x v="8"/>
    <s v="LUX"/>
    <x v="47"/>
    <n v="0.4"/>
  </r>
  <r>
    <x v="14"/>
    <x v="3"/>
    <s v="Persons:"/>
    <x v="8"/>
    <s v="LUX"/>
    <x v="48"/>
    <n v="0.3"/>
  </r>
  <r>
    <x v="14"/>
    <x v="3"/>
    <s v="Persons:"/>
    <x v="8"/>
    <s v="LUX"/>
    <x v="49"/>
    <m/>
  </r>
  <r>
    <x v="14"/>
    <x v="3"/>
    <s v="Persons:"/>
    <x v="8"/>
    <s v="LUX"/>
    <x v="50"/>
    <m/>
  </r>
  <r>
    <x v="14"/>
    <x v="3"/>
    <s v="Persons:"/>
    <x v="8"/>
    <s v="LUX"/>
    <x v="51"/>
    <m/>
  </r>
  <r>
    <x v="14"/>
    <x v="3"/>
    <s v="Persons:"/>
    <x v="8"/>
    <s v="LUX"/>
    <x v="52"/>
    <m/>
  </r>
  <r>
    <x v="14"/>
    <x v="3"/>
    <s v="Persons:"/>
    <x v="8"/>
    <s v="LUX"/>
    <x v="53"/>
    <m/>
  </r>
  <r>
    <x v="14"/>
    <x v="3"/>
    <s v="Persons:"/>
    <x v="8"/>
    <s v="LUX"/>
    <x v="54"/>
    <m/>
  </r>
  <r>
    <x v="14"/>
    <x v="3"/>
    <s v="Persons:"/>
    <x v="8"/>
    <s v="LUX"/>
    <x v="55"/>
    <m/>
  </r>
  <r>
    <x v="14"/>
    <x v="3"/>
    <s v="Persons:"/>
    <x v="8"/>
    <s v="LUX"/>
    <x v="56"/>
    <m/>
  </r>
  <r>
    <x v="14"/>
    <x v="3"/>
    <s v="Persons:"/>
    <x v="8"/>
    <s v="LUX"/>
    <x v="57"/>
    <m/>
  </r>
  <r>
    <x v="14"/>
    <x v="3"/>
    <s v="Persons:"/>
    <x v="8"/>
    <s v="LUX"/>
    <x v="58"/>
    <m/>
  </r>
  <r>
    <x v="14"/>
    <x v="3"/>
    <s v="Persons:"/>
    <x v="8"/>
    <s v="LUX"/>
    <x v="59"/>
    <m/>
  </r>
  <r>
    <x v="14"/>
    <x v="3"/>
    <s v="Persons:"/>
    <x v="8"/>
    <s v="LUX"/>
    <x v="60"/>
    <m/>
  </r>
  <r>
    <x v="14"/>
    <x v="3"/>
    <s v="Persons:"/>
    <x v="8"/>
    <s v="LUX"/>
    <x v="61"/>
    <m/>
  </r>
  <r>
    <x v="14"/>
    <x v="3"/>
    <s v="Persons:"/>
    <x v="8"/>
    <s v="LUX"/>
    <x v="62"/>
    <m/>
  </r>
  <r>
    <x v="14"/>
    <x v="3"/>
    <s v="Persons:"/>
    <x v="8"/>
    <s v="LUX"/>
    <x v="63"/>
    <m/>
  </r>
  <r>
    <x v="14"/>
    <x v="3"/>
    <s v="Persons:"/>
    <x v="9"/>
    <s v="NLD"/>
    <x v="0"/>
    <n v="359"/>
  </r>
  <r>
    <x v="14"/>
    <x v="3"/>
    <s v="Persons:"/>
    <x v="9"/>
    <s v="NLD"/>
    <x v="1"/>
    <n v="350"/>
  </r>
  <r>
    <x v="14"/>
    <x v="3"/>
    <s v="Persons:"/>
    <x v="9"/>
    <s v="NLD"/>
    <x v="2"/>
    <n v="408"/>
  </r>
  <r>
    <x v="14"/>
    <x v="3"/>
    <s v="Persons:"/>
    <x v="9"/>
    <s v="NLD"/>
    <x v="3"/>
    <n v="466"/>
  </r>
  <r>
    <x v="14"/>
    <x v="3"/>
    <s v="Persons:"/>
    <x v="9"/>
    <s v="NLD"/>
    <x v="4"/>
    <n v="423"/>
  </r>
  <r>
    <x v="14"/>
    <x v="3"/>
    <s v="Persons:"/>
    <x v="9"/>
    <s v="NLD"/>
    <x v="5"/>
    <n v="459"/>
  </r>
  <r>
    <x v="14"/>
    <x v="3"/>
    <s v="Persons:"/>
    <x v="9"/>
    <s v="NLD"/>
    <x v="6"/>
    <n v="547"/>
  </r>
  <r>
    <x v="14"/>
    <x v="3"/>
    <s v="Persons:"/>
    <x v="9"/>
    <s v="NLD"/>
    <x v="7"/>
    <n v="647"/>
  </r>
  <r>
    <x v="14"/>
    <x v="3"/>
    <s v="Persons:"/>
    <x v="9"/>
    <s v="NLD"/>
    <x v="8"/>
    <n v="723"/>
  </r>
  <r>
    <x v="14"/>
    <x v="3"/>
    <s v="Persons:"/>
    <x v="9"/>
    <s v="NLD"/>
    <x v="9"/>
    <n v="769"/>
  </r>
  <r>
    <x v="14"/>
    <x v="3"/>
    <s v="Persons:"/>
    <x v="9"/>
    <s v="NLD"/>
    <x v="10"/>
    <n v="756"/>
  </r>
  <r>
    <x v="14"/>
    <x v="3"/>
    <s v="Persons:"/>
    <x v="9"/>
    <s v="NLD"/>
    <x v="11"/>
    <n v="625"/>
  </r>
  <r>
    <x v="14"/>
    <x v="3"/>
    <s v="Persons:"/>
    <x v="9"/>
    <s v="NLD"/>
    <x v="12"/>
    <n v="543"/>
  </r>
  <r>
    <x v="14"/>
    <x v="3"/>
    <s v="Persons:"/>
    <x v="9"/>
    <s v="NLD"/>
    <x v="13"/>
    <n v="544"/>
  </r>
  <r>
    <x v="14"/>
    <x v="3"/>
    <s v="Persons:"/>
    <x v="9"/>
    <s v="NLD"/>
    <x v="14"/>
    <n v="490"/>
  </r>
  <r>
    <x v="14"/>
    <x v="3"/>
    <s v="Persons:"/>
    <x v="9"/>
    <s v="NLD"/>
    <x v="15"/>
    <n v="409"/>
  </r>
  <r>
    <x v="14"/>
    <x v="3"/>
    <s v="Persons:"/>
    <x v="9"/>
    <s v="NLD"/>
    <x v="16"/>
    <n v="456.6"/>
  </r>
  <r>
    <x v="14"/>
    <x v="3"/>
    <s v="Persons:"/>
    <x v="9"/>
    <s v="NLD"/>
    <x v="17"/>
    <n v="538.9"/>
  </r>
  <r>
    <x v="14"/>
    <x v="3"/>
    <s v="Persons:"/>
    <x v="9"/>
    <s v="NLD"/>
    <x v="18"/>
    <n v="628.90000000000009"/>
  </r>
  <r>
    <x v="14"/>
    <x v="3"/>
    <s v="Persons:"/>
    <x v="9"/>
    <s v="NLD"/>
    <x v="19"/>
    <n v="497.7"/>
  </r>
  <r>
    <x v="14"/>
    <x v="3"/>
    <s v="Persons:"/>
    <x v="9"/>
    <s v="NLD"/>
    <x v="20"/>
    <n v="398.7"/>
  </r>
  <r>
    <x v="14"/>
    <x v="3"/>
    <s v="Persons:"/>
    <x v="9"/>
    <s v="NLD"/>
    <x v="21"/>
    <n v="297.10000000000002"/>
  </r>
  <r>
    <x v="14"/>
    <x v="3"/>
    <s v="Persons:"/>
    <x v="9"/>
    <s v="NLD"/>
    <x v="22"/>
    <n v="239.2"/>
  </r>
  <r>
    <x v="14"/>
    <x v="3"/>
    <s v="Persons:"/>
    <x v="9"/>
    <s v="NLD"/>
    <x v="23"/>
    <n v="307.40000000000009"/>
  </r>
  <r>
    <x v="14"/>
    <x v="3"/>
    <s v="Persons:"/>
    <x v="9"/>
    <s v="NLD"/>
    <x v="24"/>
    <n v="366.5"/>
  </r>
  <r>
    <x v="14"/>
    <x v="3"/>
    <s v="Persons:"/>
    <x v="9"/>
    <s v="NLD"/>
    <x v="25"/>
    <n v="442.40000000000009"/>
  </r>
  <r>
    <x v="14"/>
    <x v="3"/>
    <s v="Persons:"/>
    <x v="9"/>
    <s v="NLD"/>
    <x v="26"/>
    <n v="533.70000000000005"/>
  </r>
  <r>
    <x v="14"/>
    <x v="3"/>
    <s v="Persons:"/>
    <x v="9"/>
    <s v="NLD"/>
    <x v="27"/>
    <n v="609.6"/>
  </r>
  <r>
    <x v="14"/>
    <x v="3"/>
    <s v="Persons:"/>
    <x v="9"/>
    <s v="NLD"/>
    <x v="28"/>
    <n v="668.80000000000018"/>
  </r>
  <r>
    <x v="14"/>
    <x v="3"/>
    <s v="Persons:"/>
    <x v="9"/>
    <s v="NLD"/>
    <x v="29"/>
    <n v="670.1"/>
  </r>
  <r>
    <x v="14"/>
    <x v="3"/>
    <s v="Persons:"/>
    <x v="9"/>
    <s v="NLD"/>
    <x v="30"/>
    <n v="591.6"/>
  </r>
  <r>
    <x v="14"/>
    <x v="3"/>
    <s v="Persons:"/>
    <x v="9"/>
    <s v="NLD"/>
    <x v="31"/>
    <n v="514.4"/>
  </r>
  <r>
    <x v="14"/>
    <x v="3"/>
    <s v="Persons:"/>
    <x v="9"/>
    <s v="NLD"/>
    <x v="32"/>
    <n v="502.90000000000009"/>
  </r>
  <r>
    <x v="14"/>
    <x v="3"/>
    <s v="Persons:"/>
    <x v="9"/>
    <s v="NLD"/>
    <x v="33"/>
    <n v="526"/>
  </r>
  <r>
    <x v="14"/>
    <x v="3"/>
    <s v="Persons:"/>
    <x v="9"/>
    <s v="NLD"/>
    <x v="34"/>
    <n v="564.6"/>
  </r>
  <r>
    <x v="14"/>
    <x v="3"/>
    <s v="Persons:"/>
    <x v="9"/>
    <s v="NLD"/>
    <x v="35"/>
    <n v="617.30000000000018"/>
  </r>
  <r>
    <x v="14"/>
    <x v="3"/>
    <s v="Persons:"/>
    <x v="9"/>
    <s v="NLD"/>
    <x v="36"/>
    <n v="610.9"/>
  </r>
  <r>
    <x v="14"/>
    <x v="3"/>
    <s v="Persons:"/>
    <x v="9"/>
    <s v="NLD"/>
    <x v="37"/>
    <n v="613.5"/>
  </r>
  <r>
    <x v="14"/>
    <x v="3"/>
    <s v="Persons:"/>
    <x v="9"/>
    <s v="NLD"/>
    <x v="38"/>
    <n v="662.30000000000018"/>
  </r>
  <r>
    <x v="14"/>
    <x v="3"/>
    <s v="Persons:"/>
    <x v="9"/>
    <s v="NLD"/>
    <x v="39"/>
    <n v="718.90000000000009"/>
  </r>
  <r>
    <x v="14"/>
    <x v="3"/>
    <s v="Persons:"/>
    <x v="9"/>
    <s v="NLD"/>
    <x v="40"/>
    <n v="736.9000000000002"/>
  </r>
  <r>
    <x v="14"/>
    <x v="3"/>
    <s v="Persons:"/>
    <x v="9"/>
    <s v="NLD"/>
    <x v="41"/>
    <n v="951.2"/>
  </r>
  <r>
    <x v="14"/>
    <x v="3"/>
    <s v="Persons:"/>
    <x v="9"/>
    <s v="NLD"/>
    <x v="42"/>
    <n v="683.6"/>
  </r>
  <r>
    <x v="14"/>
    <x v="3"/>
    <s v="Persons:"/>
    <x v="9"/>
    <s v="NLD"/>
    <x v="43"/>
    <n v="469.7"/>
  </r>
  <r>
    <x v="14"/>
    <x v="3"/>
    <s v="Persons:"/>
    <x v="9"/>
    <s v="NLD"/>
    <x v="44"/>
    <n v="399.8"/>
  </r>
  <r>
    <x v="14"/>
    <x v="3"/>
    <s v="Persons:"/>
    <x v="9"/>
    <s v="NLD"/>
    <x v="45"/>
    <n v="388.40000000000009"/>
  </r>
  <r>
    <x v="14"/>
    <x v="3"/>
    <s v="Persons:"/>
    <x v="9"/>
    <s v="NLD"/>
    <x v="46"/>
    <n v="383.8"/>
  </r>
  <r>
    <x v="14"/>
    <x v="3"/>
    <s v="Persons:"/>
    <x v="9"/>
    <s v="NLD"/>
    <x v="47"/>
    <n v="391.90000000000009"/>
  </r>
  <r>
    <x v="14"/>
    <x v="3"/>
    <s v="Persons:"/>
    <x v="9"/>
    <s v="NLD"/>
    <x v="48"/>
    <n v="373"/>
  </r>
  <r>
    <x v="14"/>
    <x v="3"/>
    <s v="Persons:"/>
    <x v="9"/>
    <s v="NLD"/>
    <x v="49"/>
    <n v="192.2"/>
  </r>
  <r>
    <x v="14"/>
    <x v="3"/>
    <s v="Persons:"/>
    <x v="9"/>
    <s v="NLD"/>
    <x v="50"/>
    <n v="153.69999999999999"/>
  </r>
  <r>
    <x v="14"/>
    <x v="3"/>
    <s v="Persons:"/>
    <x v="9"/>
    <s v="NLD"/>
    <x v="51"/>
    <n v="148.30000000000001"/>
  </r>
  <r>
    <x v="14"/>
    <x v="3"/>
    <s v="Persons:"/>
    <x v="9"/>
    <s v="NLD"/>
    <x v="52"/>
    <n v="84.2"/>
  </r>
  <r>
    <x v="14"/>
    <x v="3"/>
    <s v="Persons:"/>
    <x v="9"/>
    <s v="NLD"/>
    <x v="53"/>
    <n v="62.6"/>
  </r>
  <r>
    <x v="14"/>
    <x v="3"/>
    <s v="Persons:"/>
    <x v="9"/>
    <s v="NLD"/>
    <x v="54"/>
    <n v="72.3"/>
  </r>
  <r>
    <x v="14"/>
    <x v="3"/>
    <s v="Persons:"/>
    <x v="9"/>
    <s v="NLD"/>
    <x v="55"/>
    <n v="91.9"/>
  </r>
  <r>
    <x v="14"/>
    <x v="3"/>
    <s v="Persons:"/>
    <x v="9"/>
    <s v="NLD"/>
    <x v="56"/>
    <n v="106.5"/>
  </r>
  <r>
    <x v="14"/>
    <x v="3"/>
    <s v="Persons:"/>
    <x v="9"/>
    <s v="NLD"/>
    <x v="57"/>
    <n v="50.3"/>
  </r>
  <r>
    <x v="14"/>
    <x v="3"/>
    <s v="Persons:"/>
    <x v="9"/>
    <s v="NLD"/>
    <x v="58"/>
    <n v="34.799999999999997"/>
  </r>
  <r>
    <x v="14"/>
    <x v="3"/>
    <s v="Persons:"/>
    <x v="9"/>
    <s v="NLD"/>
    <x v="59"/>
    <n v="29.6"/>
  </r>
  <r>
    <x v="14"/>
    <x v="3"/>
    <s v="Persons:"/>
    <x v="9"/>
    <s v="NLD"/>
    <x v="60"/>
    <n v="38.700000000000003"/>
  </r>
  <r>
    <x v="14"/>
    <x v="3"/>
    <s v="Persons:"/>
    <x v="9"/>
    <s v="NLD"/>
    <x v="61"/>
    <n v="33.4"/>
  </r>
  <r>
    <x v="14"/>
    <x v="3"/>
    <s v="Persons:"/>
    <x v="9"/>
    <s v="NLD"/>
    <x v="62"/>
    <n v="32.700000000000003"/>
  </r>
  <r>
    <x v="14"/>
    <x v="3"/>
    <s v="Persons:"/>
    <x v="9"/>
    <s v="NLD"/>
    <x v="63"/>
    <n v="46.3"/>
  </r>
  <r>
    <x v="14"/>
    <x v="3"/>
    <s v="Persons:"/>
    <x v="10"/>
    <s v="AUT"/>
    <x v="0"/>
    <n v="241"/>
  </r>
  <r>
    <x v="14"/>
    <x v="3"/>
    <s v="Persons:"/>
    <x v="10"/>
    <s v="AUT"/>
    <x v="1"/>
    <n v="221"/>
  </r>
  <r>
    <x v="14"/>
    <x v="3"/>
    <s v="Persons:"/>
    <x v="10"/>
    <s v="AUT"/>
    <x v="2"/>
    <n v="284"/>
  </r>
  <r>
    <x v="14"/>
    <x v="3"/>
    <s v="Persons:"/>
    <x v="10"/>
    <s v="AUT"/>
    <x v="3"/>
    <n v="272"/>
  </r>
  <r>
    <x v="14"/>
    <x v="3"/>
    <s v="Persons:"/>
    <x v="10"/>
    <s v="AUT"/>
    <x v="4"/>
    <n v="220"/>
  </r>
  <r>
    <x v="14"/>
    <x v="3"/>
    <s v="Persons:"/>
    <x v="10"/>
    <s v="AUT"/>
    <x v="5"/>
    <n v="237"/>
  </r>
  <r>
    <x v="14"/>
    <x v="3"/>
    <s v="Persons:"/>
    <x v="10"/>
    <s v="AUT"/>
    <x v="6"/>
    <n v="267"/>
  </r>
  <r>
    <x v="14"/>
    <x v="3"/>
    <s v="Persons:"/>
    <x v="10"/>
    <s v="AUT"/>
    <x v="7"/>
    <n v="290"/>
  </r>
  <r>
    <x v="14"/>
    <x v="3"/>
    <s v="Persons:"/>
    <x v="10"/>
    <s v="AUT"/>
    <x v="8"/>
    <n v="271"/>
  </r>
  <r>
    <x v="14"/>
    <x v="3"/>
    <s v="Persons:"/>
    <x v="10"/>
    <s v="AUT"/>
    <x v="9"/>
    <n v="263"/>
  </r>
  <r>
    <x v="14"/>
    <x v="3"/>
    <s v="Persons:"/>
    <x v="10"/>
    <s v="AUT"/>
    <x v="10"/>
    <n v="249"/>
  </r>
  <r>
    <x v="14"/>
    <x v="3"/>
    <s v="Persons:"/>
    <x v="10"/>
    <s v="AUT"/>
    <x v="11"/>
    <n v="224"/>
  </r>
  <r>
    <x v="14"/>
    <x v="3"/>
    <s v="Persons:"/>
    <x v="10"/>
    <s v="AUT"/>
    <x v="12"/>
    <n v="209"/>
  </r>
  <r>
    <x v="14"/>
    <x v="3"/>
    <s v="Persons:"/>
    <x v="10"/>
    <s v="AUT"/>
    <x v="13"/>
    <n v="219"/>
  </r>
  <r>
    <x v="14"/>
    <x v="3"/>
    <s v="Persons:"/>
    <x v="10"/>
    <s v="AUT"/>
    <x v="14"/>
    <n v="239"/>
  </r>
  <r>
    <x v="14"/>
    <x v="3"/>
    <s v="Persons:"/>
    <x v="10"/>
    <s v="AUT"/>
    <x v="15"/>
    <n v="184.3"/>
  </r>
  <r>
    <x v="14"/>
    <x v="3"/>
    <s v="Persons:"/>
    <x v="10"/>
    <s v="AUT"/>
    <x v="16"/>
    <n v="214.3"/>
  </r>
  <r>
    <x v="14"/>
    <x v="3"/>
    <s v="Persons:"/>
    <x v="10"/>
    <s v="AUT"/>
    <x v="17"/>
    <n v="227.2"/>
  </r>
  <r>
    <x v="14"/>
    <x v="3"/>
    <s v="Persons:"/>
    <x v="10"/>
    <s v="AUT"/>
    <x v="18"/>
    <n v="239"/>
  </r>
  <r>
    <x v="14"/>
    <x v="3"/>
    <s v="Persons:"/>
    <x v="10"/>
    <s v="AUT"/>
    <x v="19"/>
    <n v="229.4"/>
  </r>
  <r>
    <x v="14"/>
    <x v="3"/>
    <s v="Persons:"/>
    <x v="10"/>
    <s v="AUT"/>
    <x v="20"/>
    <n v="182.2"/>
  </r>
  <r>
    <x v="14"/>
    <x v="3"/>
    <s v="Persons:"/>
    <x v="10"/>
    <s v="AUT"/>
    <x v="21"/>
    <n v="164"/>
  </r>
  <r>
    <x v="14"/>
    <x v="3"/>
    <s v="Persons:"/>
    <x v="10"/>
    <s v="AUT"/>
    <x v="22"/>
    <n v="149"/>
  </r>
  <r>
    <x v="14"/>
    <x v="3"/>
    <s v="Persons:"/>
    <x v="10"/>
    <s v="AUT"/>
    <x v="23"/>
    <n v="145.80000000000001"/>
  </r>
  <r>
    <x v="14"/>
    <x v="3"/>
    <s v="Persons:"/>
    <x v="10"/>
    <s v="AUT"/>
    <x v="24"/>
    <n v="153.30000000000001"/>
  </r>
  <r>
    <x v="14"/>
    <x v="3"/>
    <s v="Persons:"/>
    <x v="10"/>
    <s v="AUT"/>
    <x v="25"/>
    <n v="183.3"/>
  </r>
  <r>
    <x v="14"/>
    <x v="3"/>
    <s v="Persons:"/>
    <x v="10"/>
    <s v="AUT"/>
    <x v="26"/>
    <n v="187.6"/>
  </r>
  <r>
    <x v="14"/>
    <x v="3"/>
    <s v="Persons:"/>
    <x v="10"/>
    <s v="AUT"/>
    <x v="27"/>
    <n v="189.7"/>
  </r>
  <r>
    <x v="14"/>
    <x v="3"/>
    <s v="Persons:"/>
    <x v="10"/>
    <s v="AUT"/>
    <x v="28"/>
    <n v="171.5"/>
  </r>
  <r>
    <x v="14"/>
    <x v="3"/>
    <s v="Persons:"/>
    <x v="10"/>
    <s v="AUT"/>
    <x v="29"/>
    <n v="170.4"/>
  </r>
  <r>
    <x v="14"/>
    <x v="3"/>
    <s v="Persons:"/>
    <x v="10"/>
    <s v="AUT"/>
    <x v="30"/>
    <n v="161.30000000000001"/>
  </r>
  <r>
    <x v="14"/>
    <x v="3"/>
    <s v="Persons:"/>
    <x v="10"/>
    <s v="AUT"/>
    <x v="31"/>
    <n v="143.6"/>
  </r>
  <r>
    <x v="14"/>
    <x v="3"/>
    <s v="Persons:"/>
    <x v="10"/>
    <s v="AUT"/>
    <x v="32"/>
    <n v="138.6"/>
  </r>
  <r>
    <x v="14"/>
    <x v="3"/>
    <s v="Persons:"/>
    <x v="10"/>
    <s v="AUT"/>
    <x v="33"/>
    <n v="124.2"/>
  </r>
  <r>
    <x v="14"/>
    <x v="3"/>
    <s v="Persons:"/>
    <x v="10"/>
    <s v="AUT"/>
    <x v="34"/>
    <n v="112.9"/>
  </r>
  <r>
    <x v="14"/>
    <x v="3"/>
    <s v="Persons:"/>
    <x v="10"/>
    <s v="AUT"/>
    <x v="35"/>
    <n v="120.4"/>
  </r>
  <r>
    <x v="14"/>
    <x v="3"/>
    <s v="Persons:"/>
    <x v="10"/>
    <s v="AUT"/>
    <x v="36"/>
    <n v="126.3"/>
  </r>
  <r>
    <x v="14"/>
    <x v="3"/>
    <s v="Persons:"/>
    <x v="10"/>
    <s v="AUT"/>
    <x v="37"/>
    <n v="132.30000000000001"/>
  </r>
  <r>
    <x v="14"/>
    <x v="3"/>
    <s v="Persons:"/>
    <x v="10"/>
    <s v="AUT"/>
    <x v="38"/>
    <n v="120.5"/>
  </r>
  <r>
    <x v="14"/>
    <x v="3"/>
    <s v="Persons:"/>
    <x v="10"/>
    <s v="AUT"/>
    <x v="39"/>
    <n v="110.7"/>
  </r>
  <r>
    <x v="14"/>
    <x v="3"/>
    <s v="Persons:"/>
    <x v="10"/>
    <s v="AUT"/>
    <x v="40"/>
    <n v="104.9"/>
  </r>
  <r>
    <x v="14"/>
    <x v="3"/>
    <s v="Persons:"/>
    <x v="10"/>
    <s v="AUT"/>
    <x v="41"/>
    <n v="102.5"/>
  </r>
  <r>
    <x v="14"/>
    <x v="3"/>
    <s v="Persons:"/>
    <x v="10"/>
    <s v="AUT"/>
    <x v="42"/>
    <n v="83.9"/>
  </r>
  <r>
    <x v="14"/>
    <x v="3"/>
    <s v="Persons:"/>
    <x v="10"/>
    <s v="AUT"/>
    <x v="43"/>
    <n v="56.1"/>
  </r>
  <r>
    <x v="14"/>
    <x v="3"/>
    <s v="Persons:"/>
    <x v="10"/>
    <s v="AUT"/>
    <x v="44"/>
    <n v="43.8"/>
  </r>
  <r>
    <x v="14"/>
    <x v="3"/>
    <s v="Persons:"/>
    <x v="10"/>
    <s v="AUT"/>
    <x v="45"/>
    <n v="46.2"/>
  </r>
  <r>
    <x v="14"/>
    <x v="3"/>
    <s v="Persons:"/>
    <x v="10"/>
    <s v="AUT"/>
    <x v="46"/>
    <n v="45.8"/>
  </r>
  <r>
    <x v="14"/>
    <x v="3"/>
    <s v="Persons:"/>
    <x v="10"/>
    <s v="AUT"/>
    <x v="47"/>
    <n v="42.3"/>
  </r>
  <r>
    <x v="14"/>
    <x v="3"/>
    <s v="Persons:"/>
    <x v="10"/>
    <s v="AUT"/>
    <x v="48"/>
    <n v="39.400000000000013"/>
  </r>
  <r>
    <x v="14"/>
    <x v="3"/>
    <s v="Persons:"/>
    <x v="10"/>
    <s v="AUT"/>
    <x v="49"/>
    <n v="31.6"/>
  </r>
  <r>
    <x v="14"/>
    <x v="3"/>
    <s v="Persons:"/>
    <x v="10"/>
    <s v="AUT"/>
    <x v="50"/>
    <n v="25.8"/>
  </r>
  <r>
    <x v="14"/>
    <x v="3"/>
    <s v="Persons:"/>
    <x v="10"/>
    <s v="AUT"/>
    <x v="51"/>
    <n v="25.6"/>
  </r>
  <r>
    <x v="14"/>
    <x v="3"/>
    <s v="Persons:"/>
    <x v="10"/>
    <s v="AUT"/>
    <x v="52"/>
    <n v="28.3"/>
  </r>
  <r>
    <x v="14"/>
    <x v="3"/>
    <s v="Persons:"/>
    <x v="10"/>
    <s v="AUT"/>
    <x v="53"/>
    <n v="31.2"/>
  </r>
  <r>
    <x v="14"/>
    <x v="3"/>
    <s v="Persons:"/>
    <x v="10"/>
    <s v="AUT"/>
    <x v="54"/>
    <n v="48.3"/>
  </r>
  <r>
    <x v="14"/>
    <x v="3"/>
    <s v="Persons:"/>
    <x v="10"/>
    <s v="AUT"/>
    <x v="55"/>
    <n v="48.3"/>
  </r>
  <r>
    <x v="14"/>
    <x v="3"/>
    <s v="Persons:"/>
    <x v="10"/>
    <s v="AUT"/>
    <x v="56"/>
    <n v="43.1"/>
  </r>
  <r>
    <x v="14"/>
    <x v="3"/>
    <s v="Persons:"/>
    <x v="10"/>
    <s v="AUT"/>
    <x v="57"/>
    <n v="43.900000000000013"/>
  </r>
  <r>
    <x v="14"/>
    <x v="3"/>
    <s v="Persons:"/>
    <x v="10"/>
    <s v="AUT"/>
    <x v="58"/>
    <n v="47.3"/>
  </r>
  <r>
    <x v="14"/>
    <x v="3"/>
    <s v="Persons:"/>
    <x v="10"/>
    <s v="AUT"/>
    <x v="59"/>
    <n v="47.6"/>
  </r>
  <r>
    <x v="14"/>
    <x v="3"/>
    <s v="Persons:"/>
    <x v="10"/>
    <s v="AUT"/>
    <x v="60"/>
    <n v="50.7"/>
  </r>
  <r>
    <x v="14"/>
    <x v="3"/>
    <s v="Persons:"/>
    <x v="10"/>
    <s v="AUT"/>
    <x v="61"/>
    <n v="47.900000000000013"/>
  </r>
  <r>
    <x v="14"/>
    <x v="3"/>
    <s v="Persons:"/>
    <x v="10"/>
    <s v="AUT"/>
    <x v="62"/>
    <n v="44.7"/>
  </r>
  <r>
    <x v="14"/>
    <x v="3"/>
    <s v="Persons:"/>
    <x v="10"/>
    <s v="AUT"/>
    <x v="63"/>
    <n v="59.4"/>
  </r>
  <r>
    <x v="14"/>
    <x v="3"/>
    <s v="Persons:"/>
    <x v="11"/>
    <s v="PRT"/>
    <x v="0"/>
    <n v="347"/>
  </r>
  <r>
    <x v="14"/>
    <x v="3"/>
    <s v="Persons:"/>
    <x v="11"/>
    <s v="PRT"/>
    <x v="1"/>
    <n v="319"/>
  </r>
  <r>
    <x v="14"/>
    <x v="3"/>
    <s v="Persons:"/>
    <x v="11"/>
    <s v="PRT"/>
    <x v="2"/>
    <n v="343"/>
  </r>
  <r>
    <x v="14"/>
    <x v="3"/>
    <s v="Persons:"/>
    <x v="11"/>
    <s v="PRT"/>
    <x v="3"/>
    <n v="351"/>
  </r>
  <r>
    <x v="14"/>
    <x v="3"/>
    <s v="Persons:"/>
    <x v="11"/>
    <s v="PRT"/>
    <x v="4"/>
    <n v="339"/>
  </r>
  <r>
    <x v="14"/>
    <x v="3"/>
    <s v="Persons:"/>
    <x v="11"/>
    <s v="PRT"/>
    <x v="5"/>
    <n v="366"/>
  </r>
  <r>
    <x v="14"/>
    <x v="3"/>
    <s v="Persons:"/>
    <x v="11"/>
    <s v="PRT"/>
    <x v="6"/>
    <n v="462"/>
  </r>
  <r>
    <x v="14"/>
    <x v="3"/>
    <s v="Persons:"/>
    <x v="11"/>
    <s v="PRT"/>
    <x v="7"/>
    <n v="573"/>
  </r>
  <r>
    <x v="14"/>
    <x v="3"/>
    <s v="Persons:"/>
    <x v="11"/>
    <s v="PRT"/>
    <x v="8"/>
    <n v="646"/>
  </r>
  <r>
    <x v="14"/>
    <x v="3"/>
    <s v="Persons:"/>
    <x v="11"/>
    <s v="PRT"/>
    <x v="9"/>
    <n v="726"/>
  </r>
  <r>
    <x v="14"/>
    <x v="3"/>
    <s v="Persons:"/>
    <x v="11"/>
    <s v="PRT"/>
    <x v="10"/>
    <n v="855"/>
  </r>
  <r>
    <x v="14"/>
    <x v="3"/>
    <s v="Persons:"/>
    <x v="11"/>
    <s v="PRT"/>
    <x v="11"/>
    <n v="836"/>
  </r>
  <r>
    <x v="14"/>
    <x v="3"/>
    <s v="Persons:"/>
    <x v="11"/>
    <s v="PRT"/>
    <x v="12"/>
    <n v="688"/>
  </r>
  <r>
    <x v="14"/>
    <x v="3"/>
    <s v="Persons:"/>
    <x v="11"/>
    <s v="PRT"/>
    <x v="13"/>
    <n v="647"/>
  </r>
  <r>
    <x v="14"/>
    <x v="3"/>
    <s v="Persons:"/>
    <x v="11"/>
    <s v="PRT"/>
    <x v="14"/>
    <n v="573"/>
  </r>
  <r>
    <x v="14"/>
    <x v="3"/>
    <s v="Persons:"/>
    <x v="11"/>
    <s v="PRT"/>
    <x v="15"/>
    <n v="463.3"/>
  </r>
  <r>
    <x v="14"/>
    <x v="3"/>
    <s v="Persons:"/>
    <x v="11"/>
    <s v="PRT"/>
    <x v="16"/>
    <n v="488.8"/>
  </r>
  <r>
    <x v="14"/>
    <x v="3"/>
    <s v="Persons:"/>
    <x v="11"/>
    <s v="PRT"/>
    <x v="17"/>
    <n v="466.6"/>
  </r>
  <r>
    <x v="14"/>
    <x v="3"/>
    <s v="Persons:"/>
    <x v="11"/>
    <s v="PRT"/>
    <x v="18"/>
    <n v="458.8"/>
  </r>
  <r>
    <x v="14"/>
    <x v="3"/>
    <s v="Persons:"/>
    <x v="11"/>
    <s v="PRT"/>
    <x v="19"/>
    <n v="397.90000000000009"/>
  </r>
  <r>
    <x v="14"/>
    <x v="3"/>
    <s v="Persons:"/>
    <x v="11"/>
    <s v="PRT"/>
    <x v="20"/>
    <n v="376.8"/>
  </r>
  <r>
    <x v="14"/>
    <x v="3"/>
    <s v="Persons:"/>
    <x v="11"/>
    <s v="PRT"/>
    <x v="21"/>
    <n v="299.2"/>
  </r>
  <r>
    <x v="14"/>
    <x v="3"/>
    <s v="Persons:"/>
    <x v="11"/>
    <s v="PRT"/>
    <x v="22"/>
    <n v="237.2"/>
  </r>
  <r>
    <x v="14"/>
    <x v="3"/>
    <s v="Persons:"/>
    <x v="11"/>
    <s v="PRT"/>
    <x v="23"/>
    <n v="233.9"/>
  </r>
  <r>
    <x v="14"/>
    <x v="3"/>
    <s v="Persons:"/>
    <x v="11"/>
    <s v="PRT"/>
    <x v="24"/>
    <n v="258.2"/>
  </r>
  <r>
    <x v="14"/>
    <x v="3"/>
    <s v="Persons:"/>
    <x v="11"/>
    <s v="PRT"/>
    <x v="25"/>
    <n v="287.10000000000002"/>
  </r>
  <r>
    <x v="14"/>
    <x v="3"/>
    <s v="Persons:"/>
    <x v="11"/>
    <s v="PRT"/>
    <x v="26"/>
    <n v="365.7"/>
  </r>
  <r>
    <x v="14"/>
    <x v="3"/>
    <s v="Persons:"/>
    <x v="11"/>
    <s v="PRT"/>
    <x v="27"/>
    <n v="390.1"/>
  </r>
  <r>
    <x v="14"/>
    <x v="3"/>
    <s v="Persons:"/>
    <x v="11"/>
    <s v="PRT"/>
    <x v="28"/>
    <n v="386.8"/>
  </r>
  <r>
    <x v="14"/>
    <x v="3"/>
    <s v="Persons:"/>
    <x v="11"/>
    <s v="PRT"/>
    <x v="29"/>
    <n v="364.6"/>
  </r>
  <r>
    <x v="14"/>
    <x v="3"/>
    <s v="Persons:"/>
    <x v="11"/>
    <s v="PRT"/>
    <x v="30"/>
    <n v="295.90000000000009"/>
  </r>
  <r>
    <x v="14"/>
    <x v="3"/>
    <s v="Persons:"/>
    <x v="11"/>
    <s v="PRT"/>
    <x v="31"/>
    <n v="270.39999999999998"/>
  </r>
  <r>
    <x v="14"/>
    <x v="3"/>
    <s v="Persons:"/>
    <x v="11"/>
    <s v="PRT"/>
    <x v="32"/>
    <n v="276"/>
  </r>
  <r>
    <x v="14"/>
    <x v="3"/>
    <s v="Persons:"/>
    <x v="11"/>
    <s v="PRT"/>
    <x v="33"/>
    <n v="302.60000000000002"/>
  </r>
  <r>
    <x v="14"/>
    <x v="3"/>
    <s v="Persons:"/>
    <x v="11"/>
    <s v="PRT"/>
    <x v="34"/>
    <n v="319.2"/>
  </r>
  <r>
    <x v="14"/>
    <x v="3"/>
    <s v="Persons:"/>
    <x v="11"/>
    <s v="PRT"/>
    <x v="35"/>
    <n v="349.1"/>
  </r>
  <r>
    <x v="14"/>
    <x v="3"/>
    <s v="Persons:"/>
    <x v="11"/>
    <s v="PRT"/>
    <x v="36"/>
    <n v="416.7"/>
  </r>
  <r>
    <x v="14"/>
    <x v="3"/>
    <s v="Persons:"/>
    <x v="11"/>
    <s v="PRT"/>
    <x v="37"/>
    <n v="492.1"/>
  </r>
  <r>
    <x v="14"/>
    <x v="3"/>
    <s v="Persons:"/>
    <x v="11"/>
    <s v="PRT"/>
    <x v="38"/>
    <n v="512"/>
  </r>
  <r>
    <x v="14"/>
    <x v="3"/>
    <s v="Persons:"/>
    <x v="11"/>
    <s v="PRT"/>
    <x v="39"/>
    <n v="502.1"/>
  </r>
  <r>
    <x v="14"/>
    <x v="3"/>
    <s v="Persons:"/>
    <x v="11"/>
    <s v="PRT"/>
    <x v="40"/>
    <n v="468.8"/>
  </r>
  <r>
    <x v="14"/>
    <x v="3"/>
    <s v="Persons:"/>
    <x v="11"/>
    <s v="PRT"/>
    <x v="41"/>
    <n v="350.40000000000009"/>
  </r>
  <r>
    <x v="14"/>
    <x v="3"/>
    <s v="Persons:"/>
    <x v="11"/>
    <s v="PRT"/>
    <x v="42"/>
    <n v="359.40000000000009"/>
  </r>
  <r>
    <x v="14"/>
    <x v="3"/>
    <s v="Persons:"/>
    <x v="11"/>
    <s v="PRT"/>
    <x v="43"/>
    <n v="386.40000000000009"/>
  </r>
  <r>
    <x v="14"/>
    <x v="3"/>
    <s v="Persons:"/>
    <x v="11"/>
    <s v="PRT"/>
    <x v="44"/>
    <n v="397.7"/>
  </r>
  <r>
    <x v="14"/>
    <x v="3"/>
    <s v="Persons:"/>
    <x v="11"/>
    <s v="PRT"/>
    <x v="45"/>
    <n v="394.1"/>
  </r>
  <r>
    <x v="14"/>
    <x v="3"/>
    <s v="Persons:"/>
    <x v="11"/>
    <s v="PRT"/>
    <x v="46"/>
    <n v="366.3"/>
  </r>
  <r>
    <x v="14"/>
    <x v="3"/>
    <s v="Persons:"/>
    <x v="11"/>
    <s v="PRT"/>
    <x v="47"/>
    <n v="309.7"/>
  </r>
  <r>
    <x v="14"/>
    <x v="3"/>
    <s v="Persons:"/>
    <x v="11"/>
    <s v="PRT"/>
    <x v="48"/>
    <n v="214"/>
  </r>
  <r>
    <x v="14"/>
    <x v="3"/>
    <s v="Persons:"/>
    <x v="11"/>
    <s v="PRT"/>
    <x v="49"/>
    <n v="80.600000000000023"/>
  </r>
  <r>
    <x v="14"/>
    <x v="3"/>
    <s v="Persons:"/>
    <x v="11"/>
    <s v="PRT"/>
    <x v="50"/>
    <n v="123.1"/>
  </r>
  <r>
    <x v="14"/>
    <x v="3"/>
    <s v="Persons:"/>
    <x v="11"/>
    <s v="PRT"/>
    <x v="51"/>
    <n v="119.9"/>
  </r>
  <r>
    <x v="14"/>
    <x v="3"/>
    <s v="Persons:"/>
    <x v="11"/>
    <s v="PRT"/>
    <x v="52"/>
    <n v="120.7"/>
  </r>
  <r>
    <x v="14"/>
    <x v="3"/>
    <s v="Persons:"/>
    <x v="11"/>
    <s v="PRT"/>
    <x v="53"/>
    <n v="125.3"/>
  </r>
  <r>
    <x v="14"/>
    <x v="3"/>
    <s v="Persons:"/>
    <x v="11"/>
    <s v="PRT"/>
    <x v="54"/>
    <n v="118.9"/>
  </r>
  <r>
    <x v="14"/>
    <x v="3"/>
    <s v="Persons:"/>
    <x v="11"/>
    <s v="PRT"/>
    <x v="55"/>
    <n v="119.6"/>
  </r>
  <r>
    <x v="14"/>
    <x v="3"/>
    <s v="Persons:"/>
    <x v="11"/>
    <s v="PRT"/>
    <x v="56"/>
    <n v="116.2"/>
  </r>
  <r>
    <x v="14"/>
    <x v="3"/>
    <s v="Persons:"/>
    <x v="11"/>
    <s v="PRT"/>
    <x v="57"/>
    <n v="116.9"/>
  </r>
  <r>
    <x v="14"/>
    <x v="3"/>
    <s v="Persons:"/>
    <x v="11"/>
    <s v="PRT"/>
    <x v="58"/>
    <n v="117.7"/>
  </r>
  <r>
    <x v="14"/>
    <x v="3"/>
    <s v="Persons:"/>
    <x v="11"/>
    <s v="PRT"/>
    <x v="59"/>
    <n v="118"/>
  </r>
  <r>
    <x v="14"/>
    <x v="3"/>
    <s v="Persons:"/>
    <x v="11"/>
    <s v="PRT"/>
    <x v="60"/>
    <n v="114.1"/>
  </r>
  <r>
    <x v="14"/>
    <x v="3"/>
    <s v="Persons:"/>
    <x v="11"/>
    <s v="PRT"/>
    <x v="61"/>
    <n v="106.1"/>
  </r>
  <r>
    <x v="14"/>
    <x v="3"/>
    <s v="Persons:"/>
    <x v="11"/>
    <s v="PRT"/>
    <x v="62"/>
    <n v="98"/>
  </r>
  <r>
    <x v="14"/>
    <x v="3"/>
    <s v="Persons:"/>
    <x v="11"/>
    <s v="PRT"/>
    <x v="63"/>
    <n v="81.7"/>
  </r>
  <r>
    <x v="14"/>
    <x v="3"/>
    <s v="Persons:"/>
    <x v="12"/>
    <s v="FIN"/>
    <x v="0"/>
    <n v="204"/>
  </r>
  <r>
    <x v="14"/>
    <x v="3"/>
    <s v="Persons:"/>
    <x v="12"/>
    <s v="FIN"/>
    <x v="1"/>
    <n v="190"/>
  </r>
  <r>
    <x v="14"/>
    <x v="3"/>
    <s v="Persons:"/>
    <x v="12"/>
    <s v="FIN"/>
    <x v="2"/>
    <n v="212"/>
  </r>
  <r>
    <x v="14"/>
    <x v="3"/>
    <s v="Persons:"/>
    <x v="12"/>
    <s v="FIN"/>
    <x v="3"/>
    <n v="209"/>
  </r>
  <r>
    <x v="14"/>
    <x v="3"/>
    <s v="Persons:"/>
    <x v="12"/>
    <s v="FIN"/>
    <x v="4"/>
    <n v="184"/>
  </r>
  <r>
    <x v="14"/>
    <x v="3"/>
    <s v="Persons:"/>
    <x v="12"/>
    <s v="FIN"/>
    <x v="5"/>
    <n v="202"/>
  </r>
  <r>
    <x v="14"/>
    <x v="3"/>
    <s v="Persons:"/>
    <x v="12"/>
    <s v="FIN"/>
    <x v="6"/>
    <n v="233"/>
  </r>
  <r>
    <x v="14"/>
    <x v="3"/>
    <s v="Persons:"/>
    <x v="12"/>
    <s v="FIN"/>
    <x v="7"/>
    <n v="236"/>
  </r>
  <r>
    <x v="14"/>
    <x v="3"/>
    <s v="Persons:"/>
    <x v="12"/>
    <s v="FIN"/>
    <x v="8"/>
    <n v="250"/>
  </r>
  <r>
    <x v="14"/>
    <x v="3"/>
    <s v="Persons:"/>
    <x v="12"/>
    <s v="FIN"/>
    <x v="9"/>
    <n v="232"/>
  </r>
  <r>
    <x v="14"/>
    <x v="3"/>
    <s v="Persons:"/>
    <x v="12"/>
    <s v="FIN"/>
    <x v="10"/>
    <n v="221"/>
  </r>
  <r>
    <x v="14"/>
    <x v="3"/>
    <s v="Persons:"/>
    <x v="12"/>
    <s v="FIN"/>
    <x v="11"/>
    <n v="209"/>
  </r>
  <r>
    <x v="14"/>
    <x v="3"/>
    <s v="Persons:"/>
    <x v="12"/>
    <s v="FIN"/>
    <x v="12"/>
    <n v="212"/>
  </r>
  <r>
    <x v="14"/>
    <x v="3"/>
    <s v="Persons:"/>
    <x v="12"/>
    <s v="FIN"/>
    <x v="13"/>
    <n v="226"/>
  </r>
  <r>
    <x v="14"/>
    <x v="3"/>
    <s v="Persons:"/>
    <x v="12"/>
    <s v="FIN"/>
    <x v="14"/>
    <n v="221"/>
  </r>
  <r>
    <x v="14"/>
    <x v="3"/>
    <s v="Persons:"/>
    <x v="12"/>
    <s v="FIN"/>
    <x v="15"/>
    <n v="172"/>
  </r>
  <r>
    <x v="14"/>
    <x v="3"/>
    <s v="Persons:"/>
    <x v="12"/>
    <s v="FIN"/>
    <x v="16"/>
    <n v="183"/>
  </r>
  <r>
    <x v="14"/>
    <x v="3"/>
    <s v="Persons:"/>
    <x v="12"/>
    <s v="FIN"/>
    <x v="17"/>
    <n v="204"/>
  </r>
  <r>
    <x v="14"/>
    <x v="3"/>
    <s v="Persons:"/>
    <x v="12"/>
    <s v="FIN"/>
    <x v="18"/>
    <n v="220"/>
  </r>
  <r>
    <x v="14"/>
    <x v="3"/>
    <s v="Persons:"/>
    <x v="12"/>
    <s v="FIN"/>
    <x v="19"/>
    <n v="229"/>
  </r>
  <r>
    <x v="14"/>
    <x v="3"/>
    <s v="Persons:"/>
    <x v="12"/>
    <s v="FIN"/>
    <x v="20"/>
    <n v="235"/>
  </r>
  <r>
    <x v="14"/>
    <x v="3"/>
    <s v="Persons:"/>
    <x v="12"/>
    <s v="FIN"/>
    <x v="21"/>
    <n v="237"/>
  </r>
  <r>
    <x v="14"/>
    <x v="3"/>
    <s v="Persons:"/>
    <x v="12"/>
    <s v="FIN"/>
    <x v="22"/>
    <n v="238"/>
  </r>
  <r>
    <x v="14"/>
    <x v="3"/>
    <s v="Persons:"/>
    <x v="12"/>
    <s v="FIN"/>
    <x v="23"/>
    <n v="254"/>
  </r>
  <r>
    <x v="14"/>
    <x v="3"/>
    <s v="Persons:"/>
    <x v="12"/>
    <s v="FIN"/>
    <x v="24"/>
    <n v="261"/>
  </r>
  <r>
    <x v="14"/>
    <x v="3"/>
    <s v="Persons:"/>
    <x v="12"/>
    <s v="FIN"/>
    <x v="25"/>
    <n v="284"/>
  </r>
  <r>
    <x v="14"/>
    <x v="3"/>
    <s v="Persons:"/>
    <x v="12"/>
    <s v="FIN"/>
    <x v="26"/>
    <n v="319"/>
  </r>
  <r>
    <x v="14"/>
    <x v="3"/>
    <s v="Persons:"/>
    <x v="12"/>
    <s v="FIN"/>
    <x v="27"/>
    <n v="331"/>
  </r>
  <r>
    <x v="14"/>
    <x v="3"/>
    <s v="Persons:"/>
    <x v="12"/>
    <s v="FIN"/>
    <x v="28"/>
    <n v="381.90000000000009"/>
  </r>
  <r>
    <x v="14"/>
    <x v="3"/>
    <s v="Persons:"/>
    <x v="12"/>
    <s v="FIN"/>
    <x v="29"/>
    <n v="408.3"/>
  </r>
  <r>
    <x v="14"/>
    <x v="3"/>
    <s v="Persons:"/>
    <x v="12"/>
    <s v="FIN"/>
    <x v="30"/>
    <n v="404.8"/>
  </r>
  <r>
    <x v="14"/>
    <x v="3"/>
    <s v="Persons:"/>
    <x v="12"/>
    <s v="FIN"/>
    <x v="31"/>
    <n v="292.40000000000009"/>
  </r>
  <r>
    <x v="14"/>
    <x v="3"/>
    <s v="Persons:"/>
    <x v="12"/>
    <s v="FIN"/>
    <x v="32"/>
    <n v="168.5"/>
  </r>
  <r>
    <x v="14"/>
    <x v="3"/>
    <s v="Persons:"/>
    <x v="12"/>
    <s v="FIN"/>
    <x v="33"/>
    <n v="81.7"/>
  </r>
  <r>
    <x v="14"/>
    <x v="3"/>
    <s v="Persons:"/>
    <x v="12"/>
    <s v="FIN"/>
    <x v="34"/>
    <n v="80.400000000000006"/>
  </r>
  <r>
    <x v="14"/>
    <x v="3"/>
    <s v="Persons:"/>
    <x v="12"/>
    <s v="FIN"/>
    <x v="35"/>
    <n v="108.4"/>
  </r>
  <r>
    <x v="14"/>
    <x v="3"/>
    <s v="Persons:"/>
    <x v="12"/>
    <s v="FIN"/>
    <x v="36"/>
    <n v="123.9"/>
  </r>
  <r>
    <x v="14"/>
    <x v="3"/>
    <s v="Persons:"/>
    <x v="12"/>
    <s v="FIN"/>
    <x v="37"/>
    <n v="135.1"/>
  </r>
  <r>
    <x v="14"/>
    <x v="3"/>
    <s v="Persons:"/>
    <x v="12"/>
    <s v="FIN"/>
    <x v="38"/>
    <n v="127.3"/>
  </r>
  <r>
    <x v="14"/>
    <x v="3"/>
    <s v="Persons:"/>
    <x v="12"/>
    <s v="FIN"/>
    <x v="39"/>
    <n v="131.4"/>
  </r>
  <r>
    <x v="14"/>
    <x v="3"/>
    <s v="Persons:"/>
    <x v="12"/>
    <s v="FIN"/>
    <x v="40"/>
    <n v="138.1"/>
  </r>
  <r>
    <x v="14"/>
    <x v="3"/>
    <s v="Persons:"/>
    <x v="12"/>
    <s v="FIN"/>
    <x v="41"/>
    <n v="134.69999999999999"/>
  </r>
  <r>
    <x v="14"/>
    <x v="3"/>
    <s v="Persons:"/>
    <x v="12"/>
    <s v="FIN"/>
    <x v="42"/>
    <n v="120.3"/>
  </r>
  <r>
    <x v="14"/>
    <x v="3"/>
    <s v="Persons:"/>
    <x v="12"/>
    <s v="FIN"/>
    <x v="43"/>
    <n v="114"/>
  </r>
  <r>
    <x v="14"/>
    <x v="3"/>
    <s v="Persons:"/>
    <x v="12"/>
    <s v="FIN"/>
    <x v="44"/>
    <n v="142.9"/>
  </r>
  <r>
    <x v="14"/>
    <x v="3"/>
    <s v="Persons:"/>
    <x v="12"/>
    <s v="FIN"/>
    <x v="45"/>
    <n v="171.9"/>
  </r>
  <r>
    <x v="14"/>
    <x v="3"/>
    <s v="Persons:"/>
    <x v="12"/>
    <s v="FIN"/>
    <x v="46"/>
    <n v="138.80000000000001"/>
  </r>
  <r>
    <x v="14"/>
    <x v="3"/>
    <s v="Persons:"/>
    <x v="12"/>
    <s v="FIN"/>
    <x v="47"/>
    <n v="91.800000000000011"/>
  </r>
  <r>
    <x v="14"/>
    <x v="3"/>
    <s v="Persons:"/>
    <x v="12"/>
    <s v="FIN"/>
    <x v="48"/>
    <n v="51.900000000000013"/>
  </r>
  <r>
    <x v="14"/>
    <x v="3"/>
    <s v="Persons:"/>
    <x v="12"/>
    <s v="FIN"/>
    <x v="49"/>
    <n v="36"/>
  </r>
  <r>
    <x v="14"/>
    <x v="3"/>
    <s v="Persons:"/>
    <x v="12"/>
    <s v="FIN"/>
    <x v="50"/>
    <n v="46.1"/>
  </r>
  <r>
    <x v="14"/>
    <x v="3"/>
    <s v="Persons:"/>
    <x v="12"/>
    <s v="FIN"/>
    <x v="51"/>
    <n v="51.7"/>
  </r>
  <r>
    <x v="14"/>
    <x v="3"/>
    <s v="Persons:"/>
    <x v="12"/>
    <s v="FIN"/>
    <x v="52"/>
    <n v="45.2"/>
  </r>
  <r>
    <x v="14"/>
    <x v="3"/>
    <s v="Persons:"/>
    <x v="12"/>
    <s v="FIN"/>
    <x v="53"/>
    <n v="38.6"/>
  </r>
  <r>
    <x v="14"/>
    <x v="3"/>
    <s v="Persons:"/>
    <x v="12"/>
    <s v="FIN"/>
    <x v="54"/>
    <n v="55.5"/>
  </r>
  <r>
    <x v="14"/>
    <x v="3"/>
    <s v="Persons:"/>
    <x v="12"/>
    <s v="FIN"/>
    <x v="55"/>
    <n v="79"/>
  </r>
  <r>
    <x v="14"/>
    <x v="3"/>
    <s v="Persons:"/>
    <x v="12"/>
    <s v="FIN"/>
    <x v="56"/>
    <n v="58.2"/>
  </r>
  <r>
    <x v="14"/>
    <x v="3"/>
    <s v="Persons:"/>
    <x v="12"/>
    <s v="FIN"/>
    <x v="57"/>
    <n v="30.4"/>
  </r>
  <r>
    <x v="14"/>
    <x v="3"/>
    <s v="Persons:"/>
    <x v="12"/>
    <s v="FIN"/>
    <x v="58"/>
    <n v="28.2"/>
  </r>
  <r>
    <x v="14"/>
    <x v="3"/>
    <s v="Persons:"/>
    <x v="12"/>
    <s v="FIN"/>
    <x v="59"/>
    <n v="30.3"/>
  </r>
  <r>
    <x v="14"/>
    <x v="3"/>
    <s v="Persons:"/>
    <x v="12"/>
    <s v="FIN"/>
    <x v="60"/>
    <n v="29.9"/>
  </r>
  <r>
    <x v="14"/>
    <x v="3"/>
    <s v="Persons:"/>
    <x v="12"/>
    <s v="FIN"/>
    <x v="61"/>
    <n v="25.7"/>
  </r>
  <r>
    <x v="14"/>
    <x v="3"/>
    <s v="Persons:"/>
    <x v="12"/>
    <s v="FIN"/>
    <x v="62"/>
    <n v="23.4"/>
  </r>
  <r>
    <x v="14"/>
    <x v="3"/>
    <s v="Persons:"/>
    <x v="12"/>
    <s v="FIN"/>
    <x v="63"/>
    <n v="29.5"/>
  </r>
  <r>
    <x v="14"/>
    <x v="3"/>
    <s v="Persons:"/>
    <x v="13"/>
    <s v="SWE"/>
    <x v="0"/>
    <n v="440"/>
  </r>
  <r>
    <x v="14"/>
    <x v="3"/>
    <s v="Persons:"/>
    <x v="13"/>
    <s v="SWE"/>
    <x v="1"/>
    <n v="421"/>
  </r>
  <r>
    <x v="14"/>
    <x v="3"/>
    <s v="Persons:"/>
    <x v="13"/>
    <s v="SWE"/>
    <x v="2"/>
    <n v="493"/>
  </r>
  <r>
    <x v="14"/>
    <x v="3"/>
    <s v="Persons:"/>
    <x v="13"/>
    <s v="SWE"/>
    <x v="3"/>
    <n v="467"/>
  </r>
  <r>
    <x v="14"/>
    <x v="3"/>
    <s v="Persons:"/>
    <x v="13"/>
    <s v="SWE"/>
    <x v="4"/>
    <n v="380"/>
  </r>
  <r>
    <x v="14"/>
    <x v="3"/>
    <s v="Persons:"/>
    <x v="13"/>
    <s v="SWE"/>
    <x v="5"/>
    <n v="351"/>
  </r>
  <r>
    <x v="14"/>
    <x v="3"/>
    <s v="Persons:"/>
    <x v="13"/>
    <s v="SWE"/>
    <x v="6"/>
    <n v="365"/>
  </r>
  <r>
    <x v="14"/>
    <x v="3"/>
    <s v="Persons:"/>
    <x v="13"/>
    <s v="SWE"/>
    <x v="7"/>
    <n v="373"/>
  </r>
  <r>
    <x v="14"/>
    <x v="3"/>
    <s v="Persons:"/>
    <x v="13"/>
    <s v="SWE"/>
    <x v="8"/>
    <n v="393"/>
  </r>
  <r>
    <x v="14"/>
    <x v="3"/>
    <s v="Persons:"/>
    <x v="13"/>
    <s v="SWE"/>
    <x v="9"/>
    <n v="417"/>
  </r>
  <r>
    <x v="14"/>
    <x v="3"/>
    <s v="Persons:"/>
    <x v="13"/>
    <s v="SWE"/>
    <x v="10"/>
    <n v="416"/>
  </r>
  <r>
    <x v="14"/>
    <x v="3"/>
    <s v="Persons:"/>
    <x v="13"/>
    <s v="SWE"/>
    <x v="11"/>
    <n v="408"/>
  </r>
  <r>
    <x v="14"/>
    <x v="3"/>
    <s v="Persons:"/>
    <x v="13"/>
    <s v="SWE"/>
    <x v="12"/>
    <n v="395"/>
  </r>
  <r>
    <x v="14"/>
    <x v="3"/>
    <s v="Persons:"/>
    <x v="13"/>
    <s v="SWE"/>
    <x v="13"/>
    <n v="430"/>
  </r>
  <r>
    <x v="14"/>
    <x v="3"/>
    <s v="Persons:"/>
    <x v="13"/>
    <s v="SWE"/>
    <x v="14"/>
    <n v="414"/>
  </r>
  <r>
    <x v="14"/>
    <x v="3"/>
    <s v="Persons:"/>
    <x v="13"/>
    <s v="SWE"/>
    <x v="15"/>
    <n v="308"/>
  </r>
  <r>
    <x v="14"/>
    <x v="3"/>
    <s v="Persons:"/>
    <x v="13"/>
    <s v="SWE"/>
    <x v="16"/>
    <n v="300.90000000000009"/>
  </r>
  <r>
    <x v="14"/>
    <x v="3"/>
    <s v="Persons:"/>
    <x v="13"/>
    <s v="SWE"/>
    <x v="17"/>
    <n v="340.3"/>
  </r>
  <r>
    <x v="14"/>
    <x v="3"/>
    <s v="Persons:"/>
    <x v="13"/>
    <s v="SWE"/>
    <x v="18"/>
    <n v="354.40000000000009"/>
  </r>
  <r>
    <x v="14"/>
    <x v="3"/>
    <s v="Persons:"/>
    <x v="13"/>
    <s v="SWE"/>
    <x v="19"/>
    <n v="301.90000000000009"/>
  </r>
  <r>
    <x v="14"/>
    <x v="3"/>
    <s v="Persons:"/>
    <x v="13"/>
    <s v="SWE"/>
    <x v="20"/>
    <n v="262.5"/>
  </r>
  <r>
    <x v="14"/>
    <x v="3"/>
    <s v="Persons:"/>
    <x v="13"/>
    <s v="SWE"/>
    <x v="21"/>
    <n v="233.3"/>
  </r>
  <r>
    <x v="14"/>
    <x v="3"/>
    <s v="Persons:"/>
    <x v="13"/>
    <s v="SWE"/>
    <x v="22"/>
    <n v="222.1"/>
  </r>
  <r>
    <x v="14"/>
    <x v="3"/>
    <s v="Persons:"/>
    <x v="13"/>
    <s v="SWE"/>
    <x v="23"/>
    <n v="299"/>
  </r>
  <r>
    <x v="14"/>
    <x v="3"/>
    <s v="Persons:"/>
    <x v="13"/>
    <s v="SWE"/>
    <x v="24"/>
    <n v="353.90000000000009"/>
  </r>
  <r>
    <x v="14"/>
    <x v="3"/>
    <s v="Persons:"/>
    <x v="13"/>
    <s v="SWE"/>
    <x v="25"/>
    <n v="409.90000000000009"/>
  </r>
  <r>
    <x v="14"/>
    <x v="3"/>
    <s v="Persons:"/>
    <x v="13"/>
    <s v="SWE"/>
    <x v="26"/>
    <n v="487.2"/>
  </r>
  <r>
    <x v="14"/>
    <x v="3"/>
    <s v="Persons:"/>
    <x v="13"/>
    <s v="SWE"/>
    <x v="27"/>
    <n v="479.8"/>
  </r>
  <r>
    <x v="14"/>
    <x v="3"/>
    <s v="Persons:"/>
    <x v="13"/>
    <s v="SWE"/>
    <x v="28"/>
    <n v="444.2"/>
  </r>
  <r>
    <x v="14"/>
    <x v="3"/>
    <s v="Persons:"/>
    <x v="13"/>
    <s v="SWE"/>
    <x v="29"/>
    <n v="466"/>
  </r>
  <r>
    <x v="14"/>
    <x v="3"/>
    <s v="Persons:"/>
    <x v="13"/>
    <s v="SWE"/>
    <x v="30"/>
    <n v="452.7"/>
  </r>
  <r>
    <x v="14"/>
    <x v="3"/>
    <s v="Persons:"/>
    <x v="13"/>
    <s v="SWE"/>
    <x v="31"/>
    <n v="296"/>
  </r>
  <r>
    <x v="14"/>
    <x v="3"/>
    <s v="Persons:"/>
    <x v="13"/>
    <s v="SWE"/>
    <x v="32"/>
    <n v="177.6"/>
  </r>
  <r>
    <x v="14"/>
    <x v="3"/>
    <s v="Persons:"/>
    <x v="13"/>
    <s v="SWE"/>
    <x v="33"/>
    <n v="110.2"/>
  </r>
  <r>
    <x v="14"/>
    <x v="3"/>
    <s v="Persons:"/>
    <x v="13"/>
    <s v="SWE"/>
    <x v="34"/>
    <n v="99.100000000000023"/>
  </r>
  <r>
    <x v="14"/>
    <x v="3"/>
    <s v="Persons:"/>
    <x v="13"/>
    <s v="SWE"/>
    <x v="35"/>
    <n v="110.4"/>
  </r>
  <r>
    <x v="14"/>
    <x v="3"/>
    <s v="Persons:"/>
    <x v="13"/>
    <s v="SWE"/>
    <x v="36"/>
    <n v="128.4"/>
  </r>
  <r>
    <x v="14"/>
    <x v="3"/>
    <s v="Persons:"/>
    <x v="13"/>
    <s v="SWE"/>
    <x v="37"/>
    <n v="149.30000000000001"/>
  </r>
  <r>
    <x v="14"/>
    <x v="3"/>
    <s v="Persons:"/>
    <x v="13"/>
    <s v="SWE"/>
    <x v="38"/>
    <n v="158.30000000000001"/>
  </r>
  <r>
    <x v="14"/>
    <x v="3"/>
    <s v="Persons:"/>
    <x v="13"/>
    <s v="SWE"/>
    <x v="39"/>
    <n v="171.3"/>
  </r>
  <r>
    <x v="14"/>
    <x v="3"/>
    <s v="Persons:"/>
    <x v="13"/>
    <s v="SWE"/>
    <x v="40"/>
    <n v="190.2"/>
  </r>
  <r>
    <x v="14"/>
    <x v="3"/>
    <s v="Persons:"/>
    <x v="13"/>
    <s v="SWE"/>
    <x v="41"/>
    <n v="171.5"/>
  </r>
  <r>
    <x v="14"/>
    <x v="3"/>
    <s v="Persons:"/>
    <x v="13"/>
    <s v="SWE"/>
    <x v="42"/>
    <n v="137.19999999999999"/>
  </r>
  <r>
    <x v="14"/>
    <x v="3"/>
    <s v="Persons:"/>
    <x v="13"/>
    <s v="SWE"/>
    <x v="43"/>
    <n v="107.3"/>
  </r>
  <r>
    <x v="14"/>
    <x v="3"/>
    <s v="Persons:"/>
    <x v="13"/>
    <s v="SWE"/>
    <x v="44"/>
    <n v="110.2"/>
  </r>
  <r>
    <x v="14"/>
    <x v="3"/>
    <s v="Persons:"/>
    <x v="13"/>
    <s v="SWE"/>
    <x v="45"/>
    <n v="118"/>
  </r>
  <r>
    <x v="14"/>
    <x v="3"/>
    <s v="Persons:"/>
    <x v="13"/>
    <s v="SWE"/>
    <x v="46"/>
    <n v="92.7"/>
  </r>
  <r>
    <x v="14"/>
    <x v="3"/>
    <s v="Persons:"/>
    <x v="13"/>
    <s v="SWE"/>
    <x v="47"/>
    <n v="80"/>
  </r>
  <r>
    <x v="14"/>
    <x v="3"/>
    <s v="Persons:"/>
    <x v="13"/>
    <s v="SWE"/>
    <x v="48"/>
    <n v="81.600000000000023"/>
  </r>
  <r>
    <x v="14"/>
    <x v="3"/>
    <s v="Persons:"/>
    <x v="13"/>
    <s v="SWE"/>
    <x v="49"/>
    <n v="96.4"/>
  </r>
  <r>
    <x v="14"/>
    <x v="3"/>
    <s v="Persons:"/>
    <x v="13"/>
    <s v="SWE"/>
    <x v="50"/>
    <n v="120.2"/>
  </r>
  <r>
    <x v="14"/>
    <x v="3"/>
    <s v="Persons:"/>
    <x v="13"/>
    <s v="SWE"/>
    <x v="51"/>
    <n v="130.19999999999999"/>
  </r>
  <r>
    <x v="14"/>
    <x v="3"/>
    <s v="Persons:"/>
    <x v="13"/>
    <s v="SWE"/>
    <x v="52"/>
    <n v="120.1"/>
  </r>
  <r>
    <x v="14"/>
    <x v="3"/>
    <s v="Persons:"/>
    <x v="13"/>
    <s v="SWE"/>
    <x v="53"/>
    <n v="71.900000000000006"/>
  </r>
  <r>
    <x v="14"/>
    <x v="3"/>
    <s v="Persons:"/>
    <x v="13"/>
    <s v="SWE"/>
    <x v="54"/>
    <n v="80.2"/>
  </r>
  <r>
    <x v="14"/>
    <x v="3"/>
    <s v="Persons:"/>
    <x v="13"/>
    <s v="SWE"/>
    <x v="55"/>
    <n v="94.7"/>
  </r>
  <r>
    <x v="14"/>
    <x v="3"/>
    <s v="Persons:"/>
    <x v="13"/>
    <s v="SWE"/>
    <x v="56"/>
    <n v="89.800000000000011"/>
  </r>
  <r>
    <x v="14"/>
    <x v="3"/>
    <s v="Persons:"/>
    <x v="13"/>
    <s v="SWE"/>
    <x v="57"/>
    <n v="63.8"/>
  </r>
  <r>
    <x v="14"/>
    <x v="3"/>
    <s v="Persons:"/>
    <x v="13"/>
    <s v="SWE"/>
    <x v="58"/>
    <n v="48.1"/>
  </r>
  <r>
    <x v="14"/>
    <x v="3"/>
    <s v="Persons:"/>
    <x v="13"/>
    <s v="SWE"/>
    <x v="59"/>
    <n v="66.3"/>
  </r>
  <r>
    <x v="14"/>
    <x v="3"/>
    <s v="Persons:"/>
    <x v="13"/>
    <s v="SWE"/>
    <x v="60"/>
    <n v="70"/>
  </r>
  <r>
    <x v="14"/>
    <x v="3"/>
    <s v="Persons:"/>
    <x v="13"/>
    <s v="SWE"/>
    <x v="61"/>
    <n v="62.5"/>
  </r>
  <r>
    <x v="14"/>
    <x v="3"/>
    <s v="Persons:"/>
    <x v="13"/>
    <s v="SWE"/>
    <x v="62"/>
    <n v="62.1"/>
  </r>
  <r>
    <x v="14"/>
    <x v="3"/>
    <s v="Persons:"/>
    <x v="13"/>
    <s v="SWE"/>
    <x v="63"/>
    <n v="68.900000000000006"/>
  </r>
  <r>
    <x v="14"/>
    <x v="3"/>
    <s v="Persons:"/>
    <x v="14"/>
    <s v="GBR"/>
    <x v="0"/>
    <n v="1392.5"/>
  </r>
  <r>
    <x v="14"/>
    <x v="3"/>
    <s v="Persons:"/>
    <x v="14"/>
    <s v="GBR"/>
    <x v="1"/>
    <n v="1319.9"/>
  </r>
  <r>
    <x v="14"/>
    <x v="3"/>
    <s v="Persons:"/>
    <x v="14"/>
    <s v="GBR"/>
    <x v="2"/>
    <n v="1572.4"/>
  </r>
  <r>
    <x v="14"/>
    <x v="3"/>
    <s v="Persons:"/>
    <x v="14"/>
    <s v="GBR"/>
    <x v="3"/>
    <n v="1590"/>
  </r>
  <r>
    <x v="14"/>
    <x v="3"/>
    <s v="Persons:"/>
    <x v="14"/>
    <s v="GBR"/>
    <x v="4"/>
    <n v="1340.5"/>
  </r>
  <r>
    <x v="14"/>
    <x v="3"/>
    <s v="Persons:"/>
    <x v="14"/>
    <s v="GBR"/>
    <x v="5"/>
    <n v="1409.6"/>
  </r>
  <r>
    <x v="14"/>
    <x v="3"/>
    <s v="Persons:"/>
    <x v="14"/>
    <s v="GBR"/>
    <x v="6"/>
    <n v="1500.9"/>
  </r>
  <r>
    <x v="14"/>
    <x v="3"/>
    <s v="Persons:"/>
    <x v="14"/>
    <s v="GBR"/>
    <x v="7"/>
    <n v="1653.3"/>
  </r>
  <r>
    <x v="14"/>
    <x v="3"/>
    <s v="Persons:"/>
    <x v="14"/>
    <s v="GBR"/>
    <x v="8"/>
    <n v="1796"/>
  </r>
  <r>
    <x v="14"/>
    <x v="3"/>
    <s v="Persons:"/>
    <x v="14"/>
    <s v="GBR"/>
    <x v="9"/>
    <n v="2038.3"/>
  </r>
  <r>
    <x v="14"/>
    <x v="3"/>
    <s v="Persons:"/>
    <x v="14"/>
    <s v="GBR"/>
    <x v="10"/>
    <n v="2482.5"/>
  </r>
  <r>
    <x v="14"/>
    <x v="3"/>
    <s v="Persons:"/>
    <x v="14"/>
    <s v="GBR"/>
    <x v="11"/>
    <n v="2574.6999999999998"/>
  </r>
  <r>
    <x v="14"/>
    <x v="3"/>
    <s v="Persons:"/>
    <x v="14"/>
    <s v="GBR"/>
    <x v="12"/>
    <n v="2593.8000000000002"/>
  </r>
  <r>
    <x v="14"/>
    <x v="3"/>
    <s v="Persons:"/>
    <x v="14"/>
    <s v="GBR"/>
    <x v="13"/>
    <n v="2496.6999999999998"/>
  </r>
  <r>
    <x v="14"/>
    <x v="3"/>
    <s v="Persons:"/>
    <x v="14"/>
    <s v="GBR"/>
    <x v="14"/>
    <n v="2402.8000000000002"/>
  </r>
  <r>
    <x v="14"/>
    <x v="3"/>
    <s v="Persons:"/>
    <x v="14"/>
    <s v="GBR"/>
    <x v="15"/>
    <n v="1786.4"/>
  </r>
  <r>
    <x v="14"/>
    <x v="3"/>
    <s v="Persons:"/>
    <x v="14"/>
    <s v="GBR"/>
    <x v="16"/>
    <n v="1654.8"/>
  </r>
  <r>
    <x v="14"/>
    <x v="3"/>
    <s v="Persons:"/>
    <x v="14"/>
    <s v="GBR"/>
    <x v="17"/>
    <n v="1670.8"/>
  </r>
  <r>
    <x v="14"/>
    <x v="3"/>
    <s v="Persons:"/>
    <x v="14"/>
    <s v="GBR"/>
    <x v="18"/>
    <n v="1464.4"/>
  </r>
  <r>
    <x v="14"/>
    <x v="3"/>
    <s v="Persons:"/>
    <x v="14"/>
    <s v="GBR"/>
    <x v="19"/>
    <n v="1424"/>
  </r>
  <r>
    <x v="14"/>
    <x v="3"/>
    <s v="Persons:"/>
    <x v="14"/>
    <s v="GBR"/>
    <x v="20"/>
    <n v="1489.3"/>
  </r>
  <r>
    <x v="14"/>
    <x v="3"/>
    <s v="Persons:"/>
    <x v="14"/>
    <s v="GBR"/>
    <x v="21"/>
    <n v="1529.1"/>
  </r>
  <r>
    <x v="14"/>
    <x v="3"/>
    <s v="Persons:"/>
    <x v="14"/>
    <s v="GBR"/>
    <x v="22"/>
    <n v="1489"/>
  </r>
  <r>
    <x v="14"/>
    <x v="3"/>
    <s v="Persons:"/>
    <x v="14"/>
    <s v="GBR"/>
    <x v="23"/>
    <n v="1587.2"/>
  </r>
  <r>
    <x v="14"/>
    <x v="3"/>
    <s v="Persons:"/>
    <x v="14"/>
    <s v="GBR"/>
    <x v="24"/>
    <n v="1727.4"/>
  </r>
  <r>
    <x v="14"/>
    <x v="3"/>
    <s v="Persons:"/>
    <x v="14"/>
    <s v="GBR"/>
    <x v="25"/>
    <n v="1788.7"/>
  </r>
  <r>
    <x v="14"/>
    <x v="3"/>
    <s v="Persons:"/>
    <x v="14"/>
    <s v="GBR"/>
    <x v="26"/>
    <n v="1987.7"/>
  </r>
  <r>
    <x v="14"/>
    <x v="3"/>
    <s v="Persons:"/>
    <x v="14"/>
    <s v="GBR"/>
    <x v="27"/>
    <n v="2296.1999999999998"/>
  </r>
  <r>
    <x v="14"/>
    <x v="3"/>
    <s v="Persons:"/>
    <x v="14"/>
    <s v="GBR"/>
    <x v="28"/>
    <n v="2435.5"/>
  </r>
  <r>
    <x v="14"/>
    <x v="3"/>
    <s v="Persons:"/>
    <x v="14"/>
    <s v="GBR"/>
    <x v="29"/>
    <n v="2675.5"/>
  </r>
  <r>
    <x v="14"/>
    <x v="3"/>
    <s v="Persons:"/>
    <x v="14"/>
    <s v="GBR"/>
    <x v="30"/>
    <n v="2929.3"/>
  </r>
  <r>
    <x v="14"/>
    <x v="3"/>
    <s v="Persons:"/>
    <x v="14"/>
    <s v="GBR"/>
    <x v="31"/>
    <n v="2821.4"/>
  </r>
  <r>
    <x v="14"/>
    <x v="3"/>
    <s v="Persons:"/>
    <x v="14"/>
    <s v="GBR"/>
    <x v="32"/>
    <n v="2530"/>
  </r>
  <r>
    <x v="14"/>
    <x v="3"/>
    <s v="Persons:"/>
    <x v="14"/>
    <s v="GBR"/>
    <x v="33"/>
    <n v="2053"/>
  </r>
  <r>
    <x v="14"/>
    <x v="3"/>
    <s v="Persons:"/>
    <x v="14"/>
    <s v="GBR"/>
    <x v="34"/>
    <n v="2082"/>
  </r>
  <r>
    <x v="14"/>
    <x v="3"/>
    <s v="Persons:"/>
    <x v="14"/>
    <s v="GBR"/>
    <x v="35"/>
    <n v="2445"/>
  </r>
  <r>
    <x v="14"/>
    <x v="3"/>
    <s v="Persons:"/>
    <x v="14"/>
    <s v="GBR"/>
    <x v="36"/>
    <n v="2940"/>
  </r>
  <r>
    <x v="14"/>
    <x v="3"/>
    <s v="Persons:"/>
    <x v="14"/>
    <s v="GBR"/>
    <x v="37"/>
    <n v="3160"/>
  </r>
  <r>
    <x v="14"/>
    <x v="3"/>
    <s v="Persons:"/>
    <x v="14"/>
    <s v="GBR"/>
    <x v="38"/>
    <n v="3151"/>
  </r>
  <r>
    <x v="14"/>
    <x v="3"/>
    <s v="Persons:"/>
    <x v="14"/>
    <s v="GBR"/>
    <x v="39"/>
    <n v="3241"/>
  </r>
  <r>
    <x v="14"/>
    <x v="3"/>
    <s v="Persons:"/>
    <x v="14"/>
    <s v="GBR"/>
    <x v="40"/>
    <n v="3081"/>
  </r>
  <r>
    <x v="14"/>
    <x v="3"/>
    <s v="Persons:"/>
    <x v="14"/>
    <s v="GBR"/>
    <x v="41"/>
    <n v="2875.1"/>
  </r>
  <r>
    <x v="14"/>
    <x v="3"/>
    <s v="Persons:"/>
    <x v="14"/>
    <s v="GBR"/>
    <x v="42"/>
    <n v="2594.3000000000002"/>
  </r>
  <r>
    <x v="14"/>
    <x v="3"/>
    <s v="Persons:"/>
    <x v="14"/>
    <s v="GBR"/>
    <x v="43"/>
    <n v="1856.1"/>
  </r>
  <r>
    <x v="14"/>
    <x v="3"/>
    <s v="Persons:"/>
    <x v="14"/>
    <s v="GBR"/>
    <x v="44"/>
    <n v="1456.6"/>
  </r>
  <r>
    <x v="14"/>
    <x v="3"/>
    <s v="Persons:"/>
    <x v="14"/>
    <s v="GBR"/>
    <x v="45"/>
    <n v="1462.7"/>
  </r>
  <r>
    <x v="14"/>
    <x v="3"/>
    <s v="Persons:"/>
    <x v="14"/>
    <s v="GBR"/>
    <x v="46"/>
    <n v="1474.4"/>
  </r>
  <r>
    <x v="14"/>
    <x v="3"/>
    <s v="Persons:"/>
    <x v="14"/>
    <s v="GBR"/>
    <x v="47"/>
    <n v="1417"/>
  </r>
  <r>
    <x v="14"/>
    <x v="3"/>
    <s v="Persons:"/>
    <x v="14"/>
    <s v="GBR"/>
    <x v="48"/>
    <n v="1179.8"/>
  </r>
  <r>
    <x v="14"/>
    <x v="3"/>
    <s v="Persons:"/>
    <x v="14"/>
    <s v="GBR"/>
    <x v="49"/>
    <n v="962.7"/>
  </r>
  <r>
    <x v="14"/>
    <x v="3"/>
    <s v="Persons:"/>
    <x v="14"/>
    <s v="GBR"/>
    <x v="50"/>
    <n v="956.80000000000018"/>
  </r>
  <r>
    <x v="14"/>
    <x v="3"/>
    <s v="Persons:"/>
    <x v="14"/>
    <s v="GBR"/>
    <x v="51"/>
    <n v="1098.3"/>
  </r>
  <r>
    <x v="14"/>
    <x v="3"/>
    <s v="Persons:"/>
    <x v="14"/>
    <s v="GBR"/>
    <x v="52"/>
    <n v="1046.4000000000001"/>
  </r>
  <r>
    <x v="14"/>
    <x v="3"/>
    <s v="Persons:"/>
    <x v="14"/>
    <s v="GBR"/>
    <x v="53"/>
    <m/>
  </r>
  <r>
    <x v="14"/>
    <x v="3"/>
    <s v="Persons:"/>
    <x v="14"/>
    <s v="GBR"/>
    <x v="54"/>
    <m/>
  </r>
  <r>
    <x v="14"/>
    <x v="3"/>
    <s v="Persons:"/>
    <x v="14"/>
    <s v="GBR"/>
    <x v="55"/>
    <m/>
  </r>
  <r>
    <x v="14"/>
    <x v="3"/>
    <s v="Persons:"/>
    <x v="14"/>
    <s v="GBR"/>
    <x v="56"/>
    <m/>
  </r>
  <r>
    <x v="14"/>
    <x v="3"/>
    <s v="Persons:"/>
    <x v="14"/>
    <s v="GBR"/>
    <x v="57"/>
    <m/>
  </r>
  <r>
    <x v="14"/>
    <x v="3"/>
    <s v="Persons:"/>
    <x v="14"/>
    <s v="GBR"/>
    <x v="58"/>
    <m/>
  </r>
  <r>
    <x v="14"/>
    <x v="3"/>
    <s v="Persons:"/>
    <x v="14"/>
    <s v="GBR"/>
    <x v="59"/>
    <m/>
  </r>
  <r>
    <x v="14"/>
    <x v="3"/>
    <s v="Persons:"/>
    <x v="14"/>
    <s v="GBR"/>
    <x v="60"/>
    <m/>
  </r>
  <r>
    <x v="14"/>
    <x v="3"/>
    <s v="Persons:"/>
    <x v="14"/>
    <s v="GBR"/>
    <x v="61"/>
    <m/>
  </r>
  <r>
    <x v="14"/>
    <x v="3"/>
    <s v="Persons:"/>
    <x v="14"/>
    <s v="GBR"/>
    <x v="62"/>
    <m/>
  </r>
  <r>
    <x v="14"/>
    <x v="3"/>
    <s v="Persons:"/>
    <x v="14"/>
    <s v="GBR"/>
    <x v="63"/>
    <m/>
  </r>
  <r>
    <x v="14"/>
    <x v="3"/>
    <s v="Persons:"/>
    <x v="15"/>
    <s v="ISL"/>
    <x v="0"/>
    <n v="8"/>
  </r>
  <r>
    <x v="14"/>
    <x v="3"/>
    <s v="Persons:"/>
    <x v="15"/>
    <s v="ISL"/>
    <x v="1"/>
    <n v="8"/>
  </r>
  <r>
    <x v="14"/>
    <x v="3"/>
    <s v="Persons:"/>
    <x v="15"/>
    <s v="ISL"/>
    <x v="2"/>
    <n v="13"/>
  </r>
  <r>
    <x v="14"/>
    <x v="3"/>
    <s v="Persons:"/>
    <x v="15"/>
    <s v="ISL"/>
    <x v="3"/>
    <n v="11"/>
  </r>
  <r>
    <x v="14"/>
    <x v="3"/>
    <s v="Persons:"/>
    <x v="15"/>
    <s v="ISL"/>
    <x v="4"/>
    <n v="7"/>
  </r>
  <r>
    <x v="14"/>
    <x v="3"/>
    <s v="Persons:"/>
    <x v="15"/>
    <s v="ISL"/>
    <x v="5"/>
    <n v="6"/>
  </r>
  <r>
    <x v="14"/>
    <x v="3"/>
    <s v="Persons:"/>
    <x v="15"/>
    <s v="ISL"/>
    <x v="6"/>
    <n v="5"/>
  </r>
  <r>
    <x v="14"/>
    <x v="3"/>
    <s v="Persons:"/>
    <x v="15"/>
    <s v="ISL"/>
    <x v="7"/>
    <n v="6"/>
  </r>
  <r>
    <x v="14"/>
    <x v="3"/>
    <s v="Persons:"/>
    <x v="15"/>
    <s v="ISL"/>
    <x v="8"/>
    <n v="8"/>
  </r>
  <r>
    <x v="14"/>
    <x v="3"/>
    <s v="Persons:"/>
    <x v="15"/>
    <s v="ISL"/>
    <x v="9"/>
    <n v="9"/>
  </r>
  <r>
    <x v="14"/>
    <x v="3"/>
    <s v="Persons:"/>
    <x v="15"/>
    <s v="ISL"/>
    <x v="10"/>
    <n v="10"/>
  </r>
  <r>
    <x v="14"/>
    <x v="3"/>
    <s v="Persons:"/>
    <x v="15"/>
    <s v="ISL"/>
    <x v="11"/>
    <n v="11"/>
  </r>
  <r>
    <x v="14"/>
    <x v="3"/>
    <s v="Persons:"/>
    <x v="15"/>
    <s v="ISL"/>
    <x v="12"/>
    <n v="13"/>
  </r>
  <r>
    <x v="14"/>
    <x v="3"/>
    <s v="Persons:"/>
    <x v="15"/>
    <s v="ISL"/>
    <x v="13"/>
    <n v="14"/>
  </r>
  <r>
    <x v="14"/>
    <x v="3"/>
    <s v="Persons:"/>
    <x v="15"/>
    <s v="ISL"/>
    <x v="14"/>
    <n v="13"/>
  </r>
  <r>
    <x v="14"/>
    <x v="3"/>
    <s v="Persons:"/>
    <x v="15"/>
    <s v="ISL"/>
    <x v="15"/>
    <n v="5"/>
  </r>
  <r>
    <x v="14"/>
    <x v="3"/>
    <s v="Persons:"/>
    <x v="15"/>
    <s v="ISL"/>
    <x v="16"/>
    <n v="4"/>
  </r>
  <r>
    <x v="14"/>
    <x v="3"/>
    <s v="Persons:"/>
    <x v="15"/>
    <s v="ISL"/>
    <x v="17"/>
    <n v="5"/>
  </r>
  <r>
    <x v="14"/>
    <x v="3"/>
    <s v="Persons:"/>
    <x v="15"/>
    <s v="ISL"/>
    <x v="18"/>
    <n v="4"/>
  </r>
  <r>
    <x v="14"/>
    <x v="3"/>
    <s v="Persons:"/>
    <x v="15"/>
    <s v="ISL"/>
    <x v="19"/>
    <n v="5"/>
  </r>
  <r>
    <x v="14"/>
    <x v="3"/>
    <s v="Persons:"/>
    <x v="15"/>
    <s v="ISL"/>
    <x v="20"/>
    <n v="5"/>
  </r>
  <r>
    <x v="14"/>
    <x v="3"/>
    <s v="Persons:"/>
    <x v="15"/>
    <s v="ISL"/>
    <x v="21"/>
    <n v="4.8000000000000007"/>
  </r>
  <r>
    <x v="14"/>
    <x v="3"/>
    <s v="Persons:"/>
    <x v="15"/>
    <s v="ISL"/>
    <x v="22"/>
    <n v="3.3"/>
  </r>
  <r>
    <x v="14"/>
    <x v="3"/>
    <s v="Persons:"/>
    <x v="15"/>
    <s v="ISL"/>
    <x v="23"/>
    <n v="3.1"/>
  </r>
  <r>
    <x v="14"/>
    <x v="3"/>
    <s v="Persons:"/>
    <x v="15"/>
    <s v="ISL"/>
    <x v="24"/>
    <n v="2.6"/>
  </r>
  <r>
    <x v="14"/>
    <x v="3"/>
    <s v="Persons:"/>
    <x v="15"/>
    <s v="ISL"/>
    <x v="25"/>
    <n v="3.5"/>
  </r>
  <r>
    <x v="14"/>
    <x v="3"/>
    <s v="Persons:"/>
    <x v="15"/>
    <s v="ISL"/>
    <x v="26"/>
    <n v="4.8000000000000007"/>
  </r>
  <r>
    <x v="14"/>
    <x v="3"/>
    <s v="Persons:"/>
    <x v="15"/>
    <s v="ISL"/>
    <x v="27"/>
    <n v="4.7"/>
  </r>
  <r>
    <x v="14"/>
    <x v="3"/>
    <s v="Persons:"/>
    <x v="15"/>
    <s v="ISL"/>
    <x v="28"/>
    <n v="6.1"/>
  </r>
  <r>
    <x v="14"/>
    <x v="3"/>
    <s v="Persons:"/>
    <x v="15"/>
    <s v="ISL"/>
    <x v="29"/>
    <n v="6.5"/>
  </r>
  <r>
    <x v="14"/>
    <x v="3"/>
    <s v="Persons:"/>
    <x v="15"/>
    <s v="ISL"/>
    <x v="30"/>
    <n v="6.4"/>
  </r>
  <r>
    <x v="14"/>
    <x v="3"/>
    <s v="Persons:"/>
    <x v="15"/>
    <s v="ISL"/>
    <x v="31"/>
    <n v="5.2"/>
  </r>
  <r>
    <x v="14"/>
    <x v="3"/>
    <s v="Persons:"/>
    <x v="15"/>
    <s v="ISL"/>
    <x v="32"/>
    <n v="3"/>
  </r>
  <r>
    <x v="14"/>
    <x v="3"/>
    <s v="Persons:"/>
    <x v="15"/>
    <s v="ISL"/>
    <x v="33"/>
    <n v="3.7"/>
  </r>
  <r>
    <x v="14"/>
    <x v="3"/>
    <s v="Persons:"/>
    <x v="15"/>
    <s v="ISL"/>
    <x v="34"/>
    <n v="3.4000000000000008"/>
  </r>
  <r>
    <x v="14"/>
    <x v="3"/>
    <s v="Persons:"/>
    <x v="15"/>
    <s v="ISL"/>
    <x v="35"/>
    <n v="1.3"/>
  </r>
  <r>
    <x v="14"/>
    <x v="3"/>
    <s v="Persons:"/>
    <x v="15"/>
    <s v="ISL"/>
    <x v="36"/>
    <n v="0.9"/>
  </r>
  <r>
    <x v="14"/>
    <x v="3"/>
    <s v="Persons:"/>
    <x v="15"/>
    <s v="ISL"/>
    <x v="37"/>
    <n v="1.3"/>
  </r>
  <r>
    <x v="14"/>
    <x v="3"/>
    <s v="Persons:"/>
    <x v="15"/>
    <s v="ISL"/>
    <x v="38"/>
    <n v="1.7"/>
  </r>
  <r>
    <x v="14"/>
    <x v="3"/>
    <s v="Persons:"/>
    <x v="15"/>
    <s v="ISL"/>
    <x v="39"/>
    <n v="2.4"/>
  </r>
  <r>
    <x v="14"/>
    <x v="3"/>
    <s v="Persons:"/>
    <x v="15"/>
    <s v="ISL"/>
    <x v="40"/>
    <n v="1.9"/>
  </r>
  <r>
    <x v="14"/>
    <x v="3"/>
    <s v="Persons:"/>
    <x v="15"/>
    <s v="ISL"/>
    <x v="41"/>
    <n v="1.3"/>
  </r>
  <r>
    <x v="14"/>
    <x v="3"/>
    <s v="Persons:"/>
    <x v="15"/>
    <s v="ISL"/>
    <x v="42"/>
    <n v="0.70000000000000018"/>
  </r>
  <r>
    <x v="14"/>
    <x v="3"/>
    <s v="Persons:"/>
    <x v="15"/>
    <s v="ISL"/>
    <x v="43"/>
    <n v="0.4"/>
  </r>
  <r>
    <x v="14"/>
    <x v="3"/>
    <s v="Persons:"/>
    <x v="15"/>
    <s v="ISL"/>
    <x v="44"/>
    <n v="0.60000000000000009"/>
  </r>
  <r>
    <x v="14"/>
    <x v="3"/>
    <s v="Persons:"/>
    <x v="15"/>
    <s v="ISL"/>
    <x v="45"/>
    <n v="0.60000000000000009"/>
  </r>
  <r>
    <x v="14"/>
    <x v="3"/>
    <s v="Persons:"/>
    <x v="15"/>
    <s v="ISL"/>
    <x v="46"/>
    <n v="0.5"/>
  </r>
  <r>
    <x v="14"/>
    <x v="3"/>
    <s v="Persons:"/>
    <x v="15"/>
    <s v="ISL"/>
    <x v="47"/>
    <n v="0.8"/>
  </r>
  <r>
    <x v="14"/>
    <x v="3"/>
    <s v="Persons:"/>
    <x v="15"/>
    <s v="ISL"/>
    <x v="48"/>
    <n v="0.8"/>
  </r>
  <r>
    <x v="14"/>
    <x v="3"/>
    <s v="Persons:"/>
    <x v="15"/>
    <s v="ISL"/>
    <x v="49"/>
    <n v="0.70000000000000018"/>
  </r>
  <r>
    <x v="14"/>
    <x v="3"/>
    <s v="Persons:"/>
    <x v="15"/>
    <s v="ISL"/>
    <x v="50"/>
    <n v="0.60000000000000009"/>
  </r>
  <r>
    <x v="14"/>
    <x v="3"/>
    <s v="Persons:"/>
    <x v="15"/>
    <s v="ISL"/>
    <x v="51"/>
    <n v="0.60000000000000009"/>
  </r>
  <r>
    <x v="14"/>
    <x v="3"/>
    <s v="Persons:"/>
    <x v="15"/>
    <s v="ISL"/>
    <x v="52"/>
    <n v="0.8"/>
  </r>
  <r>
    <x v="14"/>
    <x v="3"/>
    <s v="Persons:"/>
    <x v="15"/>
    <s v="ISL"/>
    <x v="53"/>
    <n v="1.8"/>
  </r>
  <r>
    <x v="14"/>
    <x v="3"/>
    <s v="Persons:"/>
    <x v="15"/>
    <s v="ISL"/>
    <x v="54"/>
    <n v="3.2"/>
  </r>
  <r>
    <x v="14"/>
    <x v="3"/>
    <s v="Persons:"/>
    <x v="15"/>
    <s v="ISL"/>
    <x v="55"/>
    <n v="1.6"/>
  </r>
  <r>
    <x v="14"/>
    <x v="3"/>
    <s v="Persons:"/>
    <x v="15"/>
    <s v="ISL"/>
    <x v="56"/>
    <n v="0.5"/>
  </r>
  <r>
    <x v="14"/>
    <x v="3"/>
    <s v="Persons:"/>
    <x v="15"/>
    <s v="ISL"/>
    <x v="57"/>
    <n v="0.2"/>
  </r>
  <r>
    <x v="14"/>
    <x v="3"/>
    <s v="Persons:"/>
    <x v="15"/>
    <s v="ISL"/>
    <x v="58"/>
    <n v="0.2"/>
  </r>
  <r>
    <x v="14"/>
    <x v="3"/>
    <s v="Persons:"/>
    <x v="15"/>
    <s v="ISL"/>
    <x v="59"/>
    <n v="0.1"/>
  </r>
  <r>
    <x v="14"/>
    <x v="3"/>
    <s v="Persons:"/>
    <x v="15"/>
    <s v="ISL"/>
    <x v="60"/>
    <m/>
  </r>
  <r>
    <x v="14"/>
    <x v="3"/>
    <s v="Persons:"/>
    <x v="15"/>
    <s v="ISL"/>
    <x v="61"/>
    <m/>
  </r>
  <r>
    <x v="14"/>
    <x v="3"/>
    <s v="Persons:"/>
    <x v="15"/>
    <s v="ISL"/>
    <x v="62"/>
    <m/>
  </r>
  <r>
    <x v="14"/>
    <x v="3"/>
    <s v="Persons:"/>
    <x v="15"/>
    <s v="ISL"/>
    <x v="63"/>
    <m/>
  </r>
  <r>
    <x v="14"/>
    <x v="3"/>
    <s v="Persons:"/>
    <x v="16"/>
    <s v="USA"/>
    <x v="0"/>
    <n v="6079.9"/>
  </r>
  <r>
    <x v="14"/>
    <x v="3"/>
    <s v="Persons:"/>
    <x v="16"/>
    <s v="USA"/>
    <x v="1"/>
    <n v="5996"/>
  </r>
  <r>
    <x v="14"/>
    <x v="3"/>
    <s v="Persons:"/>
    <x v="16"/>
    <s v="USA"/>
    <x v="2"/>
    <n v="8623.3000000000011"/>
  </r>
  <r>
    <x v="14"/>
    <x v="3"/>
    <s v="Persons:"/>
    <x v="16"/>
    <s v="USA"/>
    <x v="3"/>
    <n v="12947.6"/>
  </r>
  <r>
    <x v="14"/>
    <x v="3"/>
    <s v="Persons:"/>
    <x v="16"/>
    <s v="USA"/>
    <x v="4"/>
    <n v="6000.6"/>
  </r>
  <r>
    <x v="14"/>
    <x v="3"/>
    <s v="Persons:"/>
    <x v="16"/>
    <s v="USA"/>
    <x v="5"/>
    <n v="6313.9"/>
  </r>
  <r>
    <x v="14"/>
    <x v="3"/>
    <s v="Persons:"/>
    <x v="16"/>
    <s v="USA"/>
    <x v="6"/>
    <n v="6982.3"/>
  </r>
  <r>
    <x v="14"/>
    <x v="3"/>
    <s v="Persons:"/>
    <x v="16"/>
    <s v="USA"/>
    <x v="7"/>
    <n v="7751"/>
  </r>
  <r>
    <x v="14"/>
    <x v="3"/>
    <s v="Persons:"/>
    <x v="16"/>
    <s v="USA"/>
    <x v="8"/>
    <n v="8296.3000000000011"/>
  </r>
  <r>
    <x v="14"/>
    <x v="3"/>
    <s v="Persons:"/>
    <x v="16"/>
    <s v="USA"/>
    <x v="9"/>
    <n v="9616.4"/>
  </r>
  <r>
    <x v="14"/>
    <x v="3"/>
    <s v="Persons:"/>
    <x v="16"/>
    <s v="USA"/>
    <x v="10"/>
    <n v="11459.8"/>
  </r>
  <r>
    <x v="14"/>
    <x v="3"/>
    <s v="Persons:"/>
    <x v="16"/>
    <s v="USA"/>
    <x v="11"/>
    <n v="12505.6"/>
  </r>
  <r>
    <x v="14"/>
    <x v="3"/>
    <s v="Persons:"/>
    <x v="16"/>
    <s v="USA"/>
    <x v="12"/>
    <n v="13747.4"/>
  </r>
  <r>
    <x v="14"/>
    <x v="3"/>
    <s v="Persons:"/>
    <x v="16"/>
    <s v="USA"/>
    <x v="13"/>
    <n v="14824.8"/>
  </r>
  <r>
    <x v="14"/>
    <x v="3"/>
    <s v="Persons:"/>
    <x v="16"/>
    <s v="USA"/>
    <x v="14"/>
    <n v="14264.6"/>
  </r>
  <r>
    <x v="14"/>
    <x v="3"/>
    <s v="Persons:"/>
    <x v="16"/>
    <s v="USA"/>
    <x v="15"/>
    <n v="8924"/>
  </r>
  <r>
    <x v="14"/>
    <x v="3"/>
    <s v="Persons:"/>
    <x v="16"/>
    <s v="USA"/>
    <x v="16"/>
    <n v="7078"/>
  </r>
  <r>
    <x v="14"/>
    <x v="3"/>
    <s v="Persons:"/>
    <x v="16"/>
    <s v="USA"/>
    <x v="17"/>
    <n v="7001"/>
  </r>
  <r>
    <x v="14"/>
    <x v="3"/>
    <s v="Persons:"/>
    <x v="16"/>
    <s v="USA"/>
    <x v="18"/>
    <n v="7591"/>
  </r>
  <r>
    <x v="14"/>
    <x v="3"/>
    <s v="Persons:"/>
    <x v="16"/>
    <s v="USA"/>
    <x v="19"/>
    <n v="8149"/>
  </r>
  <r>
    <x v="14"/>
    <x v="3"/>
    <s v="Persons:"/>
    <x v="16"/>
    <s v="USA"/>
    <x v="20"/>
    <n v="8774"/>
  </r>
  <r>
    <x v="14"/>
    <x v="3"/>
    <s v="Persons:"/>
    <x v="16"/>
    <s v="USA"/>
    <x v="21"/>
    <n v="8378"/>
  </r>
  <r>
    <x v="14"/>
    <x v="3"/>
    <s v="Persons:"/>
    <x v="16"/>
    <s v="USA"/>
    <x v="22"/>
    <n v="6801"/>
  </r>
  <r>
    <x v="14"/>
    <x v="3"/>
    <s v="Persons:"/>
    <x v="16"/>
    <s v="USA"/>
    <x v="23"/>
    <n v="5692"/>
  </r>
  <r>
    <x v="14"/>
    <x v="3"/>
    <s v="Persons:"/>
    <x v="16"/>
    <s v="USA"/>
    <x v="24"/>
    <n v="5880"/>
  </r>
  <r>
    <x v="14"/>
    <x v="3"/>
    <s v="Persons:"/>
    <x v="16"/>
    <s v="USA"/>
    <x v="25"/>
    <n v="6210"/>
  </r>
  <r>
    <x v="14"/>
    <x v="3"/>
    <s v="Persons:"/>
    <x v="16"/>
    <s v="USA"/>
    <x v="26"/>
    <n v="6739"/>
  </r>
  <r>
    <x v="14"/>
    <x v="3"/>
    <s v="Persons:"/>
    <x v="16"/>
    <s v="USA"/>
    <x v="27"/>
    <n v="7236"/>
  </r>
  <r>
    <x v="14"/>
    <x v="3"/>
    <s v="Persons:"/>
    <x v="16"/>
    <s v="USA"/>
    <x v="28"/>
    <n v="7404"/>
  </r>
  <r>
    <x v="14"/>
    <x v="3"/>
    <s v="Persons:"/>
    <x v="16"/>
    <s v="USA"/>
    <x v="29"/>
    <n v="7997"/>
  </r>
  <r>
    <x v="14"/>
    <x v="3"/>
    <s v="Persons:"/>
    <x v="16"/>
    <s v="USA"/>
    <x v="30"/>
    <n v="8940"/>
  </r>
  <r>
    <x v="14"/>
    <x v="3"/>
    <s v="Persons:"/>
    <x v="16"/>
    <s v="USA"/>
    <x v="31"/>
    <n v="9613"/>
  </r>
  <r>
    <x v="14"/>
    <x v="3"/>
    <s v="Persons:"/>
    <x v="16"/>
    <s v="USA"/>
    <x v="32"/>
    <n v="8628"/>
  </r>
  <r>
    <x v="14"/>
    <x v="3"/>
    <s v="Persons:"/>
    <x v="16"/>
    <s v="USA"/>
    <x v="33"/>
    <n v="7047"/>
  </r>
  <r>
    <x v="14"/>
    <x v="3"/>
    <s v="Persons:"/>
    <x v="16"/>
    <s v="USA"/>
    <x v="34"/>
    <n v="6520"/>
  </r>
  <r>
    <x v="14"/>
    <x v="3"/>
    <s v="Persons:"/>
    <x v="16"/>
    <s v="USA"/>
    <x v="35"/>
    <n v="6700"/>
  </r>
  <r>
    <x v="14"/>
    <x v="3"/>
    <s v="Persons:"/>
    <x v="16"/>
    <s v="USA"/>
    <x v="36"/>
    <n v="7425"/>
  </r>
  <r>
    <x v="14"/>
    <x v="3"/>
    <s v="Persons:"/>
    <x v="16"/>
    <s v="USA"/>
    <x v="37"/>
    <n v="8237"/>
  </r>
  <r>
    <x v="14"/>
    <x v="3"/>
    <s v="Persons:"/>
    <x v="16"/>
    <s v="USA"/>
    <x v="38"/>
    <n v="8312"/>
  </r>
  <r>
    <x v="14"/>
    <x v="3"/>
    <s v="Persons:"/>
    <x v="16"/>
    <s v="USA"/>
    <x v="39"/>
    <n v="8539"/>
  </r>
  <r>
    <x v="14"/>
    <x v="3"/>
    <s v="Persons:"/>
    <x v="16"/>
    <s v="USA"/>
    <x v="40"/>
    <n v="10739.5"/>
  </r>
  <r>
    <x v="14"/>
    <x v="3"/>
    <s v="Persons:"/>
    <x v="16"/>
    <s v="USA"/>
    <x v="41"/>
    <n v="10722.6"/>
  </r>
  <r>
    <x v="14"/>
    <x v="3"/>
    <s v="Persons:"/>
    <x v="16"/>
    <s v="USA"/>
    <x v="42"/>
    <n v="8282.1"/>
  </r>
  <r>
    <x v="14"/>
    <x v="3"/>
    <s v="Persons:"/>
    <x v="16"/>
    <s v="USA"/>
    <x v="43"/>
    <n v="7611.7000000000016"/>
  </r>
  <r>
    <x v="14"/>
    <x v="3"/>
    <s v="Persons:"/>
    <x v="16"/>
    <s v="USA"/>
    <x v="44"/>
    <n v="6102.8"/>
  </r>
  <r>
    <x v="14"/>
    <x v="3"/>
    <s v="Persons:"/>
    <x v="16"/>
    <s v="USA"/>
    <x v="45"/>
    <n v="6258"/>
  </r>
  <r>
    <x v="14"/>
    <x v="3"/>
    <s v="Persons:"/>
    <x v="16"/>
    <s v="USA"/>
    <x v="46"/>
    <n v="7053.2000000000016"/>
  </r>
  <r>
    <x v="14"/>
    <x v="3"/>
    <s v="Persons:"/>
    <x v="16"/>
    <s v="USA"/>
    <x v="47"/>
    <n v="7425.9"/>
  </r>
  <r>
    <x v="14"/>
    <x v="3"/>
    <s v="Persons:"/>
    <x v="16"/>
    <s v="USA"/>
    <x v="48"/>
    <n v="7998.3"/>
  </r>
  <r>
    <x v="14"/>
    <x v="3"/>
    <s v="Persons:"/>
    <x v="16"/>
    <s v="USA"/>
    <x v="49"/>
    <n v="5164"/>
  </r>
  <r>
    <x v="14"/>
    <x v="3"/>
    <s v="Persons:"/>
    <x v="16"/>
    <s v="USA"/>
    <x v="50"/>
    <n v="4395.8"/>
  </r>
  <r>
    <x v="14"/>
    <x v="3"/>
    <s v="Persons:"/>
    <x v="16"/>
    <s v="USA"/>
    <x v="51"/>
    <n v="4887.8"/>
  </r>
  <r>
    <x v="14"/>
    <x v="3"/>
    <s v="Persons:"/>
    <x v="16"/>
    <s v="USA"/>
    <x v="52"/>
    <n v="4990.9000000000005"/>
  </r>
  <r>
    <x v="14"/>
    <x v="3"/>
    <s v="Persons:"/>
    <x v="16"/>
    <s v="USA"/>
    <x v="53"/>
    <n v="4065.8"/>
  </r>
  <r>
    <x v="14"/>
    <x v="3"/>
    <s v="Persons:"/>
    <x v="16"/>
    <s v="USA"/>
    <x v="54"/>
    <n v="2833.8"/>
  </r>
  <r>
    <x v="14"/>
    <x v="3"/>
    <s v="Persons:"/>
    <x v="16"/>
    <s v="USA"/>
    <x v="55"/>
    <n v="2843.5"/>
  </r>
  <r>
    <x v="14"/>
    <x v="3"/>
    <s v="Persons:"/>
    <x v="16"/>
    <s v="USA"/>
    <x v="56"/>
    <n v="2946.4"/>
  </r>
  <r>
    <x v="14"/>
    <x v="3"/>
    <s v="Persons:"/>
    <x v="16"/>
    <s v="USA"/>
    <x v="57"/>
    <n v="2888"/>
  </r>
  <r>
    <x v="14"/>
    <x v="3"/>
    <s v="Persons:"/>
    <x v="16"/>
    <s v="USA"/>
    <x v="58"/>
    <n v="3359.6000000000008"/>
  </r>
  <r>
    <x v="14"/>
    <x v="3"/>
    <s v="Persons:"/>
    <x v="16"/>
    <s v="USA"/>
    <x v="59"/>
    <n v="3812.7"/>
  </r>
  <r>
    <x v="14"/>
    <x v="3"/>
    <s v="Persons:"/>
    <x v="16"/>
    <s v="USA"/>
    <x v="60"/>
    <n v="4108"/>
  </r>
  <r>
    <x v="14"/>
    <x v="3"/>
    <s v="Persons:"/>
    <x v="16"/>
    <s v="USA"/>
    <x v="61"/>
    <n v="3893.6000000000008"/>
  </r>
  <r>
    <x v="14"/>
    <x v="3"/>
    <s v="Persons:"/>
    <x v="16"/>
    <s v="USA"/>
    <x v="62"/>
    <n v="4735.2"/>
  </r>
  <r>
    <x v="14"/>
    <x v="3"/>
    <s v="Persons:"/>
    <x v="16"/>
    <s v="USA"/>
    <x v="63"/>
    <n v="3839.5"/>
  </r>
  <r>
    <x v="14"/>
    <x v="3"/>
    <s v="Persons:"/>
    <x v="17"/>
    <s v="CHE"/>
    <x v="0"/>
    <n v="204.4"/>
  </r>
  <r>
    <x v="14"/>
    <x v="3"/>
    <s v="Persons:"/>
    <x v="17"/>
    <s v="CHE"/>
    <x v="1"/>
    <n v="211.7"/>
  </r>
  <r>
    <x v="14"/>
    <x v="3"/>
    <s v="Persons:"/>
    <x v="17"/>
    <s v="CHE"/>
    <x v="2"/>
    <n v="251.6"/>
  </r>
  <r>
    <x v="14"/>
    <x v="3"/>
    <s v="Persons:"/>
    <x v="17"/>
    <s v="CHE"/>
    <x v="3"/>
    <n v="237.7"/>
  </r>
  <r>
    <x v="14"/>
    <x v="3"/>
    <s v="Persons:"/>
    <x v="17"/>
    <s v="CHE"/>
    <x v="4"/>
    <n v="216.3"/>
  </r>
  <r>
    <x v="14"/>
    <x v="3"/>
    <s v="Persons:"/>
    <x v="17"/>
    <s v="CHE"/>
    <x v="5"/>
    <n v="231.3"/>
  </r>
  <r>
    <x v="14"/>
    <x v="3"/>
    <s v="Persons:"/>
    <x v="17"/>
    <s v="CHE"/>
    <x v="6"/>
    <n v="233.6"/>
  </r>
  <r>
    <x v="14"/>
    <x v="3"/>
    <s v="Persons:"/>
    <x v="17"/>
    <s v="CHE"/>
    <x v="7"/>
    <n v="238.2"/>
  </r>
  <r>
    <x v="14"/>
    <x v="3"/>
    <s v="Persons:"/>
    <x v="17"/>
    <s v="CHE"/>
    <x v="8"/>
    <n v="228.9"/>
  </r>
  <r>
    <x v="14"/>
    <x v="3"/>
    <s v="Persons:"/>
    <x v="17"/>
    <s v="CHE"/>
    <x v="9"/>
    <n v="226.6"/>
  </r>
  <r>
    <x v="14"/>
    <x v="3"/>
    <s v="Persons:"/>
    <x v="17"/>
    <s v="CHE"/>
    <x v="10"/>
    <n v="218.9"/>
  </r>
  <r>
    <x v="14"/>
    <x v="3"/>
    <s v="Persons:"/>
    <x v="17"/>
    <s v="CHE"/>
    <x v="11"/>
    <n v="204.3"/>
  </r>
  <r>
    <x v="14"/>
    <x v="3"/>
    <s v="Persons:"/>
    <x v="17"/>
    <s v="CHE"/>
    <x v="12"/>
    <n v="197.9"/>
  </r>
  <r>
    <x v="14"/>
    <x v="3"/>
    <s v="Persons:"/>
    <x v="17"/>
    <s v="CHE"/>
    <x v="13"/>
    <n v="212.3"/>
  </r>
  <r>
    <x v="14"/>
    <x v="3"/>
    <s v="Persons:"/>
    <x v="17"/>
    <s v="CHE"/>
    <x v="14"/>
    <n v="183.2"/>
  </r>
  <r>
    <x v="14"/>
    <x v="3"/>
    <s v="Persons:"/>
    <x v="17"/>
    <s v="CHE"/>
    <x v="15"/>
    <n v="146.6"/>
  </r>
  <r>
    <x v="14"/>
    <x v="3"/>
    <s v="Persons:"/>
    <x v="17"/>
    <s v="CHE"/>
    <x v="16"/>
    <n v="156.19999999999999"/>
  </r>
  <r>
    <x v="14"/>
    <x v="3"/>
    <s v="Persons:"/>
    <x v="17"/>
    <s v="CHE"/>
    <x v="17"/>
    <n v="168.8"/>
  </r>
  <r>
    <x v="14"/>
    <x v="3"/>
    <s v="Persons:"/>
    <x v="17"/>
    <s v="CHE"/>
    <x v="18"/>
    <n v="184.5"/>
  </r>
  <r>
    <x v="14"/>
    <x v="3"/>
    <s v="Persons:"/>
    <x v="17"/>
    <s v="CHE"/>
    <x v="19"/>
    <n v="178.6"/>
  </r>
  <r>
    <x v="14"/>
    <x v="3"/>
    <s v="Persons:"/>
    <x v="17"/>
    <s v="CHE"/>
    <x v="20"/>
    <n v="170.1"/>
  </r>
  <r>
    <x v="14"/>
    <x v="3"/>
    <s v="Persons:"/>
    <x v="17"/>
    <s v="CHE"/>
    <x v="21"/>
    <n v="119.4"/>
  </r>
  <r>
    <x v="14"/>
    <x v="3"/>
    <s v="Persons:"/>
    <x v="17"/>
    <s v="CHE"/>
    <x v="22"/>
    <n v="100.6"/>
  </r>
  <r>
    <x v="14"/>
    <x v="3"/>
    <s v="Persons:"/>
    <x v="17"/>
    <s v="CHE"/>
    <x v="23"/>
    <n v="106.2"/>
  </r>
  <r>
    <x v="14"/>
    <x v="3"/>
    <s v="Persons:"/>
    <x v="17"/>
    <s v="CHE"/>
    <x v="24"/>
    <n v="125.4"/>
  </r>
  <r>
    <x v="14"/>
    <x v="3"/>
    <s v="Persons:"/>
    <x v="17"/>
    <s v="CHE"/>
    <x v="25"/>
    <n v="148"/>
  </r>
  <r>
    <x v="14"/>
    <x v="3"/>
    <s v="Persons:"/>
    <x v="17"/>
    <s v="CHE"/>
    <x v="26"/>
    <n v="173.9"/>
  </r>
  <r>
    <x v="14"/>
    <x v="3"/>
    <s v="Persons:"/>
    <x v="17"/>
    <s v="CHE"/>
    <x v="27"/>
    <n v="152.19999999999999"/>
  </r>
  <r>
    <x v="14"/>
    <x v="3"/>
    <s v="Persons:"/>
    <x v="17"/>
    <s v="CHE"/>
    <x v="28"/>
    <n v="138.80000000000001"/>
  </r>
  <r>
    <x v="14"/>
    <x v="3"/>
    <s v="Persons:"/>
    <x v="17"/>
    <s v="CHE"/>
    <x v="29"/>
    <n v="161.1"/>
  </r>
  <r>
    <x v="14"/>
    <x v="3"/>
    <s v="Persons:"/>
    <x v="17"/>
    <s v="CHE"/>
    <x v="30"/>
    <n v="161.69999999999999"/>
  </r>
  <r>
    <x v="14"/>
    <x v="3"/>
    <s v="Persons:"/>
    <x v="17"/>
    <s v="CHE"/>
    <x v="31"/>
    <n v="120.4"/>
  </r>
  <r>
    <x v="14"/>
    <x v="3"/>
    <s v="Persons:"/>
    <x v="17"/>
    <s v="CHE"/>
    <x v="32"/>
    <n v="73.7"/>
  </r>
  <r>
    <x v="14"/>
    <x v="3"/>
    <s v="Persons:"/>
    <x v="17"/>
    <s v="CHE"/>
    <x v="33"/>
    <n v="19.2"/>
  </r>
  <r>
    <x v="14"/>
    <x v="3"/>
    <s v="Persons:"/>
    <x v="17"/>
    <s v="CHE"/>
    <x v="34"/>
    <n v="18.100000000000001"/>
  </r>
  <r>
    <x v="14"/>
    <x v="3"/>
    <s v="Persons:"/>
    <x v="17"/>
    <s v="CHE"/>
    <x v="35"/>
    <n v="23.4"/>
  </r>
  <r>
    <x v="14"/>
    <x v="3"/>
    <s v="Persons:"/>
    <x v="17"/>
    <s v="CHE"/>
    <x v="36"/>
    <n v="26.6"/>
  </r>
  <r>
    <x v="14"/>
    <x v="3"/>
    <s v="Persons:"/>
    <x v="17"/>
    <s v="CHE"/>
    <x v="37"/>
    <n v="27.7"/>
  </r>
  <r>
    <x v="14"/>
    <x v="3"/>
    <s v="Persons:"/>
    <x v="17"/>
    <s v="CHE"/>
    <x v="38"/>
    <n v="32"/>
  </r>
  <r>
    <x v="14"/>
    <x v="3"/>
    <s v="Persons:"/>
    <x v="17"/>
    <s v="CHE"/>
    <x v="39"/>
    <n v="37.299999999999997"/>
  </r>
  <r>
    <x v="14"/>
    <x v="3"/>
    <s v="Persons:"/>
    <x v="17"/>
    <s v="CHE"/>
    <x v="40"/>
    <n v="29.8"/>
  </r>
  <r>
    <x v="14"/>
    <x v="3"/>
    <s v="Persons:"/>
    <x v="17"/>
    <s v="CHE"/>
    <x v="41"/>
    <n v="13.8"/>
  </r>
  <r>
    <x v="14"/>
    <x v="3"/>
    <s v="Persons:"/>
    <x v="17"/>
    <s v="CHE"/>
    <x v="42"/>
    <n v="6.4"/>
  </r>
  <r>
    <x v="14"/>
    <x v="3"/>
    <s v="Persons:"/>
    <x v="17"/>
    <s v="CHE"/>
    <x v="43"/>
    <n v="6.4"/>
  </r>
  <r>
    <x v="14"/>
    <x v="3"/>
    <s v="Persons:"/>
    <x v="17"/>
    <s v="CHE"/>
    <x v="44"/>
    <n v="10.7"/>
  </r>
  <r>
    <x v="14"/>
    <x v="3"/>
    <s v="Persons:"/>
    <x v="17"/>
    <s v="CHE"/>
    <x v="45"/>
    <n v="10.7"/>
  </r>
  <r>
    <x v="14"/>
    <x v="3"/>
    <s v="Persons:"/>
    <x v="17"/>
    <s v="CHE"/>
    <x v="46"/>
    <n v="12.8"/>
  </r>
  <r>
    <x v="14"/>
    <x v="3"/>
    <s v="Persons:"/>
    <x v="17"/>
    <s v="CHE"/>
    <x v="47"/>
    <n v="22.4"/>
  </r>
  <r>
    <x v="14"/>
    <x v="3"/>
    <s v="Persons:"/>
    <x v="17"/>
    <s v="CHE"/>
    <x v="48"/>
    <n v="10.7"/>
  </r>
  <r>
    <x v="14"/>
    <x v="3"/>
    <s v="Persons:"/>
    <x v="17"/>
    <s v="CHE"/>
    <x v="49"/>
    <n v="0.2"/>
  </r>
  <r>
    <x v="14"/>
    <x v="3"/>
    <s v="Persons:"/>
    <x v="17"/>
    <s v="CHE"/>
    <x v="50"/>
    <n v="0.1"/>
  </r>
  <r>
    <x v="14"/>
    <x v="3"/>
    <s v="Persons:"/>
    <x v="17"/>
    <s v="CHE"/>
    <x v="51"/>
    <n v="0.1"/>
  </r>
  <r>
    <x v="14"/>
    <x v="3"/>
    <s v="Persons:"/>
    <x v="17"/>
    <s v="CHE"/>
    <x v="52"/>
    <n v="0.1"/>
  </r>
  <r>
    <x v="14"/>
    <x v="3"/>
    <s v="Persons:"/>
    <x v="17"/>
    <s v="CHE"/>
    <x v="53"/>
    <n v="0.1"/>
  </r>
  <r>
    <x v="14"/>
    <x v="3"/>
    <s v="Persons:"/>
    <x v="17"/>
    <s v="CHE"/>
    <x v="54"/>
    <n v="0.2"/>
  </r>
  <r>
    <x v="14"/>
    <x v="3"/>
    <s v="Persons:"/>
    <x v="17"/>
    <s v="CHE"/>
    <x v="55"/>
    <n v="0.3"/>
  </r>
  <r>
    <x v="14"/>
    <x v="3"/>
    <s v="Persons:"/>
    <x v="17"/>
    <s v="CHE"/>
    <x v="56"/>
    <n v="0.3"/>
  </r>
  <r>
    <x v="14"/>
    <x v="3"/>
    <s v="Persons:"/>
    <x v="17"/>
    <s v="CHE"/>
    <x v="57"/>
    <n v="0.3"/>
  </r>
  <r>
    <x v="14"/>
    <x v="3"/>
    <s v="Persons:"/>
    <x v="17"/>
    <s v="CHE"/>
    <x v="58"/>
    <n v="0.3"/>
  </r>
  <r>
    <x v="14"/>
    <x v="3"/>
    <s v="Persons:"/>
    <x v="17"/>
    <s v="CHE"/>
    <x v="59"/>
    <n v="0.3"/>
  </r>
  <r>
    <x v="14"/>
    <x v="3"/>
    <s v="Persons:"/>
    <x v="17"/>
    <s v="CHE"/>
    <x v="60"/>
    <n v="0.9"/>
  </r>
  <r>
    <x v="14"/>
    <x v="3"/>
    <s v="Persons:"/>
    <x v="17"/>
    <s v="CHE"/>
    <x v="61"/>
    <n v="0.60000000000000009"/>
  </r>
  <r>
    <x v="14"/>
    <x v="3"/>
    <s v="Persons:"/>
    <x v="17"/>
    <s v="CHE"/>
    <x v="62"/>
    <n v="0.70000000000000018"/>
  </r>
  <r>
    <x v="14"/>
    <x v="3"/>
    <s v="Persons:"/>
    <x v="17"/>
    <s v="CHE"/>
    <x v="63"/>
    <n v="1.3"/>
  </r>
  <r>
    <x v="14"/>
    <x v="3"/>
    <s v="Persons:"/>
    <x v="18"/>
    <s v="NOR"/>
    <x v="0"/>
    <n v="107"/>
  </r>
  <r>
    <x v="14"/>
    <x v="3"/>
    <s v="Persons:"/>
    <x v="18"/>
    <s v="NOR"/>
    <x v="1"/>
    <n v="96"/>
  </r>
  <r>
    <x v="14"/>
    <x v="3"/>
    <s v="Persons:"/>
    <x v="18"/>
    <s v="NOR"/>
    <x v="2"/>
    <n v="128"/>
  </r>
  <r>
    <x v="14"/>
    <x v="3"/>
    <s v="Persons:"/>
    <x v="18"/>
    <s v="NOR"/>
    <x v="3"/>
    <n v="136"/>
  </r>
  <r>
    <x v="14"/>
    <x v="3"/>
    <s v="Persons:"/>
    <x v="18"/>
    <s v="NOR"/>
    <x v="4"/>
    <n v="111"/>
  </r>
  <r>
    <x v="14"/>
    <x v="3"/>
    <s v="Persons:"/>
    <x v="18"/>
    <s v="NOR"/>
    <x v="5"/>
    <n v="113"/>
  </r>
  <r>
    <x v="14"/>
    <x v="3"/>
    <s v="Persons:"/>
    <x v="18"/>
    <s v="NOR"/>
    <x v="6"/>
    <n v="122"/>
  </r>
  <r>
    <x v="14"/>
    <x v="3"/>
    <s v="Persons:"/>
    <x v="18"/>
    <s v="NOR"/>
    <x v="7"/>
    <n v="137"/>
  </r>
  <r>
    <x v="14"/>
    <x v="3"/>
    <s v="Persons:"/>
    <x v="18"/>
    <s v="NOR"/>
    <x v="8"/>
    <n v="131"/>
  </r>
  <r>
    <x v="14"/>
    <x v="3"/>
    <s v="Persons:"/>
    <x v="18"/>
    <s v="NOR"/>
    <x v="9"/>
    <n v="104"/>
  </r>
  <r>
    <x v="14"/>
    <x v="3"/>
    <s v="Persons:"/>
    <x v="18"/>
    <s v="NOR"/>
    <x v="10"/>
    <n v="107"/>
  </r>
  <r>
    <x v="14"/>
    <x v="3"/>
    <s v="Persons:"/>
    <x v="18"/>
    <s v="NOR"/>
    <x v="11"/>
    <n v="94"/>
  </r>
  <r>
    <x v="14"/>
    <x v="3"/>
    <s v="Persons:"/>
    <x v="18"/>
    <s v="NOR"/>
    <x v="12"/>
    <n v="95"/>
  </r>
  <r>
    <x v="14"/>
    <x v="3"/>
    <s v="Persons:"/>
    <x v="18"/>
    <s v="NOR"/>
    <x v="13"/>
    <n v="104"/>
  </r>
  <r>
    <x v="14"/>
    <x v="3"/>
    <s v="Persons:"/>
    <x v="18"/>
    <s v="NOR"/>
    <x v="14"/>
    <n v="89"/>
  </r>
  <r>
    <x v="14"/>
    <x v="3"/>
    <s v="Persons:"/>
    <x v="18"/>
    <s v="NOR"/>
    <x v="15"/>
    <n v="66"/>
  </r>
  <r>
    <x v="14"/>
    <x v="3"/>
    <s v="Persons:"/>
    <x v="18"/>
    <s v="NOR"/>
    <x v="16"/>
    <n v="62"/>
  </r>
  <r>
    <x v="14"/>
    <x v="3"/>
    <s v="Persons:"/>
    <x v="18"/>
    <s v="NOR"/>
    <x v="17"/>
    <n v="83"/>
  </r>
  <r>
    <x v="14"/>
    <x v="3"/>
    <s v="Persons:"/>
    <x v="18"/>
    <s v="NOR"/>
    <x v="18"/>
    <n v="105"/>
  </r>
  <r>
    <x v="14"/>
    <x v="3"/>
    <s v="Persons:"/>
    <x v="18"/>
    <s v="NOR"/>
    <x v="19"/>
    <n v="99"/>
  </r>
  <r>
    <x v="14"/>
    <x v="3"/>
    <s v="Persons:"/>
    <x v="18"/>
    <s v="NOR"/>
    <x v="20"/>
    <n v="95"/>
  </r>
  <r>
    <x v="14"/>
    <x v="3"/>
    <s v="Persons:"/>
    <x v="18"/>
    <s v="NOR"/>
    <x v="21"/>
    <n v="89"/>
  </r>
  <r>
    <x v="14"/>
    <x v="3"/>
    <s v="Persons:"/>
    <x v="18"/>
    <s v="NOR"/>
    <x v="22"/>
    <n v="82"/>
  </r>
  <r>
    <x v="14"/>
    <x v="3"/>
    <s v="Persons:"/>
    <x v="18"/>
    <s v="NOR"/>
    <x v="23"/>
    <n v="78"/>
  </r>
  <r>
    <x v="14"/>
    <x v="3"/>
    <s v="Persons:"/>
    <x v="18"/>
    <s v="NOR"/>
    <x v="24"/>
    <n v="75"/>
  </r>
  <r>
    <x v="14"/>
    <x v="3"/>
    <s v="Persons:"/>
    <x v="18"/>
    <s v="NOR"/>
    <x v="25"/>
    <n v="81"/>
  </r>
  <r>
    <x v="14"/>
    <x v="3"/>
    <s v="Persons:"/>
    <x v="18"/>
    <s v="NOR"/>
    <x v="26"/>
    <n v="97"/>
  </r>
  <r>
    <x v="14"/>
    <x v="3"/>
    <s v="Persons:"/>
    <x v="18"/>
    <s v="NOR"/>
    <x v="27"/>
    <n v="107"/>
  </r>
  <r>
    <x v="14"/>
    <x v="3"/>
    <s v="Persons:"/>
    <x v="18"/>
    <s v="NOR"/>
    <x v="28"/>
    <n v="107.8"/>
  </r>
  <r>
    <x v="14"/>
    <x v="3"/>
    <s v="Persons:"/>
    <x v="18"/>
    <s v="NOR"/>
    <x v="29"/>
    <n v="116.4"/>
  </r>
  <r>
    <x v="14"/>
    <x v="3"/>
    <s v="Persons:"/>
    <x v="18"/>
    <s v="NOR"/>
    <x v="30"/>
    <n v="127"/>
  </r>
  <r>
    <x v="14"/>
    <x v="3"/>
    <s v="Persons:"/>
    <x v="18"/>
    <s v="NOR"/>
    <x v="31"/>
    <n v="126.1"/>
  </r>
  <r>
    <x v="14"/>
    <x v="3"/>
    <s v="Persons:"/>
    <x v="18"/>
    <s v="NOR"/>
    <x v="32"/>
    <n v="115.9"/>
  </r>
  <r>
    <x v="14"/>
    <x v="3"/>
    <s v="Persons:"/>
    <x v="18"/>
    <s v="NOR"/>
    <x v="33"/>
    <n v="111.9"/>
  </r>
  <r>
    <x v="14"/>
    <x v="3"/>
    <s v="Persons:"/>
    <x v="18"/>
    <s v="NOR"/>
    <x v="34"/>
    <n v="104.9"/>
  </r>
  <r>
    <x v="14"/>
    <x v="3"/>
    <s v="Persons:"/>
    <x v="18"/>
    <s v="NOR"/>
    <x v="35"/>
    <n v="69.5"/>
  </r>
  <r>
    <x v="14"/>
    <x v="3"/>
    <s v="Persons:"/>
    <x v="18"/>
    <s v="NOR"/>
    <x v="36"/>
    <n v="45.3"/>
  </r>
  <r>
    <x v="14"/>
    <x v="3"/>
    <s v="Persons:"/>
    <x v="18"/>
    <s v="NOR"/>
    <x v="37"/>
    <n v="42.400000000000013"/>
  </r>
  <r>
    <x v="14"/>
    <x v="3"/>
    <s v="Persons:"/>
    <x v="18"/>
    <s v="NOR"/>
    <x v="38"/>
    <n v="53.5"/>
  </r>
  <r>
    <x v="14"/>
    <x v="3"/>
    <s v="Persons:"/>
    <x v="18"/>
    <s v="NOR"/>
    <x v="39"/>
    <n v="64.8"/>
  </r>
  <r>
    <x v="14"/>
    <x v="3"/>
    <s v="Persons:"/>
    <x v="18"/>
    <s v="NOR"/>
    <x v="40"/>
    <n v="70"/>
  </r>
  <r>
    <x v="14"/>
    <x v="3"/>
    <s v="Persons:"/>
    <x v="18"/>
    <s v="NOR"/>
    <x v="41"/>
    <n v="53.6"/>
  </r>
  <r>
    <x v="14"/>
    <x v="3"/>
    <s v="Persons:"/>
    <x v="18"/>
    <s v="NOR"/>
    <x v="42"/>
    <n v="41.3"/>
  </r>
  <r>
    <x v="14"/>
    <x v="3"/>
    <s v="Persons:"/>
    <x v="18"/>
    <s v="NOR"/>
    <x v="43"/>
    <n v="32.799999999999997"/>
  </r>
  <r>
    <x v="14"/>
    <x v="3"/>
    <s v="Persons:"/>
    <x v="18"/>
    <s v="NOR"/>
    <x v="44"/>
    <n v="38.400000000000013"/>
  </r>
  <r>
    <x v="14"/>
    <x v="3"/>
    <s v="Persons:"/>
    <x v="18"/>
    <s v="NOR"/>
    <x v="45"/>
    <n v="34.200000000000003"/>
  </r>
  <r>
    <x v="14"/>
    <x v="3"/>
    <s v="Persons:"/>
    <x v="18"/>
    <s v="NOR"/>
    <x v="46"/>
    <n v="27.9"/>
  </r>
  <r>
    <x v="14"/>
    <x v="3"/>
    <s v="Persons:"/>
    <x v="18"/>
    <s v="NOR"/>
    <x v="47"/>
    <n v="33"/>
  </r>
  <r>
    <x v="14"/>
    <x v="3"/>
    <s v="Persons:"/>
    <x v="18"/>
    <s v="NOR"/>
    <x v="48"/>
    <n v="40.400000000000013"/>
  </r>
  <r>
    <x v="14"/>
    <x v="3"/>
    <s v="Persons:"/>
    <x v="18"/>
    <s v="NOR"/>
    <x v="49"/>
    <n v="25.4"/>
  </r>
  <r>
    <x v="14"/>
    <x v="3"/>
    <s v="Persons:"/>
    <x v="18"/>
    <s v="NOR"/>
    <x v="50"/>
    <n v="27.1"/>
  </r>
  <r>
    <x v="14"/>
    <x v="3"/>
    <s v="Persons:"/>
    <x v="18"/>
    <s v="NOR"/>
    <x v="51"/>
    <n v="28.7"/>
  </r>
  <r>
    <x v="14"/>
    <x v="3"/>
    <s v="Persons:"/>
    <x v="18"/>
    <s v="NOR"/>
    <x v="52"/>
    <m/>
  </r>
  <r>
    <x v="14"/>
    <x v="3"/>
    <s v="Persons:"/>
    <x v="18"/>
    <s v="NOR"/>
    <x v="53"/>
    <n v="12.2"/>
  </r>
  <r>
    <x v="14"/>
    <x v="3"/>
    <s v="Persons:"/>
    <x v="18"/>
    <s v="NOR"/>
    <x v="54"/>
    <n v="16.600000000000001"/>
  </r>
  <r>
    <x v="14"/>
    <x v="3"/>
    <s v="Persons:"/>
    <x v="18"/>
    <s v="NOR"/>
    <x v="55"/>
    <n v="16.399999999999999"/>
  </r>
  <r>
    <x v="14"/>
    <x v="3"/>
    <s v="Persons:"/>
    <x v="18"/>
    <s v="NOR"/>
    <x v="56"/>
    <n v="10.4"/>
  </r>
  <r>
    <x v="14"/>
    <x v="3"/>
    <s v="Persons:"/>
    <x v="18"/>
    <s v="NOR"/>
    <x v="57"/>
    <n v="11.8"/>
  </r>
  <r>
    <x v="14"/>
    <x v="3"/>
    <s v="Persons:"/>
    <x v="18"/>
    <s v="NOR"/>
    <x v="58"/>
    <n v="13.2"/>
  </r>
  <r>
    <x v="14"/>
    <x v="3"/>
    <s v="Persons:"/>
    <x v="18"/>
    <s v="NOR"/>
    <x v="59"/>
    <n v="16.100000000000001"/>
  </r>
  <r>
    <x v="14"/>
    <x v="3"/>
    <s v="Persons:"/>
    <x v="18"/>
    <s v="NOR"/>
    <x v="60"/>
    <n v="18.899999999999999"/>
  </r>
  <r>
    <x v="14"/>
    <x v="3"/>
    <s v="Persons:"/>
    <x v="18"/>
    <s v="NOR"/>
    <x v="61"/>
    <n v="14.5"/>
  </r>
  <r>
    <x v="14"/>
    <x v="3"/>
    <s v="Persons:"/>
    <x v="18"/>
    <s v="NOR"/>
    <x v="62"/>
    <n v="13"/>
  </r>
  <r>
    <x v="14"/>
    <x v="3"/>
    <s v="Persons:"/>
    <x v="18"/>
    <s v="NOR"/>
    <x v="63"/>
    <n v="17.100000000000001"/>
  </r>
  <r>
    <x v="14"/>
    <x v="3"/>
    <s v="Persons:"/>
    <x v="19"/>
    <s v="EU15"/>
    <x v="0"/>
    <n v="12608.5"/>
  </r>
  <r>
    <x v="14"/>
    <x v="3"/>
    <s v="Persons:"/>
    <x v="19"/>
    <s v="EU15"/>
    <x v="1"/>
    <n v="12693.9"/>
  </r>
  <r>
    <x v="14"/>
    <x v="3"/>
    <s v="Persons:"/>
    <x v="19"/>
    <s v="EU15"/>
    <x v="2"/>
    <n v="14417.4"/>
  </r>
  <r>
    <x v="14"/>
    <x v="3"/>
    <s v="Persons:"/>
    <x v="19"/>
    <s v="EU15"/>
    <x v="3"/>
    <n v="14535"/>
  </r>
  <r>
    <x v="14"/>
    <x v="3"/>
    <s v="Persons:"/>
    <x v="19"/>
    <s v="EU15"/>
    <x v="4"/>
    <n v="13888.5"/>
  </r>
  <r>
    <x v="14"/>
    <x v="3"/>
    <s v="Persons:"/>
    <x v="19"/>
    <s v="EU15"/>
    <x v="5"/>
    <n v="14829.6"/>
  </r>
  <r>
    <x v="14"/>
    <x v="3"/>
    <s v="Persons:"/>
    <x v="19"/>
    <s v="EU15"/>
    <x v="6"/>
    <n v="16228.9"/>
  </r>
  <r>
    <x v="14"/>
    <x v="3"/>
    <s v="Persons:"/>
    <x v="19"/>
    <s v="EU15"/>
    <x v="7"/>
    <n v="17802.3"/>
  </r>
  <r>
    <x v="14"/>
    <x v="3"/>
    <s v="Persons:"/>
    <x v="19"/>
    <s v="EU15"/>
    <x v="8"/>
    <n v="19078"/>
  </r>
  <r>
    <x v="14"/>
    <x v="3"/>
    <s v="Persons:"/>
    <x v="19"/>
    <s v="EU15"/>
    <x v="9"/>
    <n v="20448.3"/>
  </r>
  <r>
    <x v="14"/>
    <x v="3"/>
    <s v="Persons:"/>
    <x v="19"/>
    <s v="EU15"/>
    <x v="10"/>
    <n v="21482.5"/>
  </r>
  <r>
    <x v="14"/>
    <x v="3"/>
    <s v="Persons:"/>
    <x v="19"/>
    <s v="EU15"/>
    <x v="11"/>
    <n v="20511.7"/>
  </r>
  <r>
    <x v="14"/>
    <x v="3"/>
    <s v="Persons:"/>
    <x v="19"/>
    <s v="EU15"/>
    <x v="12"/>
    <n v="18475.8"/>
  </r>
  <r>
    <x v="14"/>
    <x v="3"/>
    <s v="Persons:"/>
    <x v="19"/>
    <s v="EU15"/>
    <x v="13"/>
    <n v="18248.7"/>
  </r>
  <r>
    <x v="14"/>
    <x v="3"/>
    <s v="Persons:"/>
    <x v="19"/>
    <s v="EU15"/>
    <x v="14"/>
    <n v="17431.8"/>
  </r>
  <r>
    <x v="14"/>
    <x v="3"/>
    <s v="Persons:"/>
    <x v="19"/>
    <s v="EU15"/>
    <x v="15"/>
    <n v="13660.8"/>
  </r>
  <r>
    <x v="14"/>
    <x v="3"/>
    <s v="Persons:"/>
    <x v="19"/>
    <s v="EU15"/>
    <x v="16"/>
    <n v="13293.6"/>
  </r>
  <r>
    <x v="14"/>
    <x v="3"/>
    <s v="Persons:"/>
    <x v="19"/>
    <s v="EU15"/>
    <x v="17"/>
    <n v="14482"/>
  </r>
  <r>
    <x v="14"/>
    <x v="3"/>
    <s v="Persons:"/>
    <x v="19"/>
    <s v="EU15"/>
    <x v="18"/>
    <n v="15088.4"/>
  </r>
  <r>
    <x v="14"/>
    <x v="3"/>
    <s v="Persons:"/>
    <x v="19"/>
    <s v="EU15"/>
    <x v="19"/>
    <n v="14990.1"/>
  </r>
  <r>
    <x v="14"/>
    <x v="3"/>
    <s v="Persons:"/>
    <x v="19"/>
    <s v="EU15"/>
    <x v="20"/>
    <n v="14479.8"/>
  </r>
  <r>
    <x v="14"/>
    <x v="3"/>
    <s v="Persons:"/>
    <x v="19"/>
    <s v="EU15"/>
    <x v="21"/>
    <n v="13594.4"/>
  </r>
  <r>
    <x v="14"/>
    <x v="3"/>
    <s v="Persons:"/>
    <x v="19"/>
    <s v="EU15"/>
    <x v="22"/>
    <n v="12860.8"/>
  </r>
  <r>
    <x v="14"/>
    <x v="3"/>
    <s v="Persons:"/>
    <x v="19"/>
    <s v="EU15"/>
    <x v="23"/>
    <n v="14143.1"/>
  </r>
  <r>
    <x v="14"/>
    <x v="3"/>
    <s v="Persons:"/>
    <x v="19"/>
    <s v="EU15"/>
    <x v="24"/>
    <n v="15639"/>
  </r>
  <r>
    <x v="14"/>
    <x v="3"/>
    <s v="Persons:"/>
    <x v="19"/>
    <s v="EU15"/>
    <x v="25"/>
    <n v="16812.2"/>
  </r>
  <r>
    <x v="14"/>
    <x v="3"/>
    <s v="Persons:"/>
    <x v="19"/>
    <s v="EU15"/>
    <x v="26"/>
    <n v="17644.099999999999"/>
  </r>
  <r>
    <x v="14"/>
    <x v="3"/>
    <s v="Persons:"/>
    <x v="19"/>
    <s v="EU15"/>
    <x v="27"/>
    <n v="17912.900000000001"/>
  </r>
  <r>
    <x v="14"/>
    <x v="3"/>
    <s v="Persons:"/>
    <x v="19"/>
    <s v="EU15"/>
    <x v="28"/>
    <n v="17698.400000000001"/>
  </r>
  <r>
    <x v="14"/>
    <x v="3"/>
    <s v="Persons:"/>
    <x v="19"/>
    <s v="EU15"/>
    <x v="29"/>
    <n v="18203.7"/>
  </r>
  <r>
    <x v="14"/>
    <x v="3"/>
    <s v="Persons:"/>
    <x v="19"/>
    <s v="EU15"/>
    <x v="30"/>
    <n v="17433.5"/>
  </r>
  <r>
    <x v="14"/>
    <x v="3"/>
    <s v="Persons:"/>
    <x v="19"/>
    <s v="EU15"/>
    <x v="31"/>
    <n v="14812.5"/>
  </r>
  <r>
    <x v="14"/>
    <x v="3"/>
    <s v="Persons:"/>
    <x v="19"/>
    <s v="EU15"/>
    <x v="32"/>
    <n v="13222.2"/>
  </r>
  <r>
    <x v="14"/>
    <x v="3"/>
    <s v="Persons:"/>
    <x v="19"/>
    <s v="EU15"/>
    <x v="33"/>
    <n v="11983.6"/>
  </r>
  <r>
    <x v="14"/>
    <x v="3"/>
    <s v="Persons:"/>
    <x v="19"/>
    <s v="EU15"/>
    <x v="34"/>
    <n v="12641.2"/>
  </r>
  <r>
    <x v="14"/>
    <x v="3"/>
    <s v="Persons:"/>
    <x v="19"/>
    <s v="EU15"/>
    <x v="35"/>
    <n v="13716.7"/>
  </r>
  <r>
    <x v="14"/>
    <x v="3"/>
    <s v="Persons:"/>
    <x v="19"/>
    <s v="EU15"/>
    <x v="36"/>
    <n v="14478"/>
  </r>
  <r>
    <x v="14"/>
    <x v="3"/>
    <s v="Persons:"/>
    <x v="19"/>
    <s v="EU15"/>
    <x v="37"/>
    <n v="14691.8"/>
  </r>
  <r>
    <x v="14"/>
    <x v="3"/>
    <s v="Persons:"/>
    <x v="19"/>
    <s v="EU15"/>
    <x v="38"/>
    <n v="14416.4"/>
  </r>
  <r>
    <x v="14"/>
    <x v="3"/>
    <s v="Persons:"/>
    <x v="19"/>
    <s v="EU15"/>
    <x v="39"/>
    <n v="14217.7"/>
  </r>
  <r>
    <x v="14"/>
    <x v="3"/>
    <s v="Persons:"/>
    <x v="19"/>
    <s v="EU15"/>
    <x v="40"/>
    <n v="13237"/>
  </r>
  <r>
    <x v="14"/>
    <x v="3"/>
    <s v="Persons:"/>
    <x v="19"/>
    <s v="EU15"/>
    <x v="41"/>
    <n v="13267.6"/>
  </r>
  <r>
    <x v="14"/>
    <x v="3"/>
    <s v="Persons:"/>
    <x v="19"/>
    <s v="EU15"/>
    <x v="42"/>
    <n v="11366.9"/>
  </r>
  <r>
    <x v="14"/>
    <x v="3"/>
    <s v="Persons:"/>
    <x v="19"/>
    <s v="EU15"/>
    <x v="43"/>
    <n v="9033.7000000000007"/>
  </r>
  <r>
    <x v="14"/>
    <x v="3"/>
    <s v="Persons:"/>
    <x v="19"/>
    <s v="EU15"/>
    <x v="44"/>
    <n v="8002.4"/>
  </r>
  <r>
    <x v="14"/>
    <x v="3"/>
    <s v="Persons:"/>
    <x v="19"/>
    <s v="EU15"/>
    <x v="45"/>
    <n v="7614.9"/>
  </r>
  <r>
    <x v="14"/>
    <x v="3"/>
    <s v="Persons:"/>
    <x v="19"/>
    <s v="EU15"/>
    <x v="46"/>
    <n v="7177.4"/>
  </r>
  <r>
    <x v="14"/>
    <x v="3"/>
    <s v="Persons:"/>
    <x v="19"/>
    <s v="EU15"/>
    <x v="47"/>
    <n v="6673.4"/>
  </r>
  <r>
    <x v="14"/>
    <x v="3"/>
    <s v="Persons:"/>
    <x v="19"/>
    <s v="EU15"/>
    <x v="48"/>
    <n v="5871"/>
  </r>
  <r>
    <x v="14"/>
    <x v="3"/>
    <s v="Persons:"/>
    <x v="19"/>
    <s v="EU15"/>
    <x v="49"/>
    <n v="4260.5"/>
  </r>
  <r>
    <x v="14"/>
    <x v="3"/>
    <s v="Persons:"/>
    <x v="19"/>
    <s v="EU15"/>
    <x v="50"/>
    <n v="4023.3"/>
  </r>
  <r>
    <x v="14"/>
    <x v="3"/>
    <s v="Persons:"/>
    <x v="19"/>
    <s v="EU15"/>
    <x v="51"/>
    <n v="4212.8"/>
  </r>
  <r>
    <x v="14"/>
    <x v="3"/>
    <s v="Persons:"/>
    <x v="19"/>
    <s v="EU15"/>
    <x v="52"/>
    <n v="3895"/>
  </r>
  <r>
    <x v="14"/>
    <x v="3"/>
    <s v="Persons:"/>
    <x v="19"/>
    <s v="EU15"/>
    <x v="53"/>
    <m/>
  </r>
  <r>
    <x v="14"/>
    <x v="3"/>
    <s v="Persons:"/>
    <x v="19"/>
    <s v="EU15"/>
    <x v="54"/>
    <m/>
  </r>
  <r>
    <x v="14"/>
    <x v="3"/>
    <s v="Persons:"/>
    <x v="19"/>
    <s v="EU15"/>
    <x v="55"/>
    <m/>
  </r>
  <r>
    <x v="14"/>
    <x v="3"/>
    <s v="Persons:"/>
    <x v="19"/>
    <s v="EU15"/>
    <x v="56"/>
    <m/>
  </r>
  <r>
    <x v="14"/>
    <x v="3"/>
    <s v="Persons:"/>
    <x v="19"/>
    <s v="EU15"/>
    <x v="57"/>
    <m/>
  </r>
  <r>
    <x v="14"/>
    <x v="3"/>
    <s v="Persons:"/>
    <x v="19"/>
    <s v="EU15"/>
    <x v="58"/>
    <m/>
  </r>
  <r>
    <x v="14"/>
    <x v="3"/>
    <s v="Persons:"/>
    <x v="19"/>
    <s v="EU15"/>
    <x v="59"/>
    <m/>
  </r>
  <r>
    <x v="14"/>
    <x v="3"/>
    <s v="Persons:"/>
    <x v="19"/>
    <s v="EU15"/>
    <x v="60"/>
    <m/>
  </r>
  <r>
    <x v="14"/>
    <x v="3"/>
    <s v="Persons:"/>
    <x v="19"/>
    <s v="EU15"/>
    <x v="61"/>
    <m/>
  </r>
  <r>
    <x v="14"/>
    <x v="3"/>
    <s v="Persons:"/>
    <x v="19"/>
    <s v="EU15"/>
    <x v="62"/>
    <m/>
  </r>
  <r>
    <x v="14"/>
    <x v="3"/>
    <s v="Persons:"/>
    <x v="19"/>
    <s v="EU15"/>
    <x v="63"/>
    <m/>
  </r>
  <r>
    <x v="15"/>
    <x v="3"/>
    <s v="Persons:"/>
    <x v="0"/>
    <s v="ΒΕL"/>
    <x v="0"/>
    <n v="5218.6000000000004"/>
  </r>
  <r>
    <x v="15"/>
    <x v="3"/>
    <s v="Persons:"/>
    <x v="0"/>
    <s v="ΒΕL"/>
    <x v="1"/>
    <n v="5177.9000000000005"/>
  </r>
  <r>
    <x v="15"/>
    <x v="3"/>
    <s v="Persons:"/>
    <x v="0"/>
    <s v="ΒΕL"/>
    <x v="2"/>
    <n v="5074.1000000000004"/>
  </r>
  <r>
    <x v="15"/>
    <x v="3"/>
    <s v="Persons:"/>
    <x v="0"/>
    <s v="ΒΕL"/>
    <x v="3"/>
    <n v="4980.8"/>
  </r>
  <r>
    <x v="15"/>
    <x v="3"/>
    <s v="Persons:"/>
    <x v="0"/>
    <s v="ΒΕL"/>
    <x v="4"/>
    <n v="4978.8"/>
  </r>
  <r>
    <x v="15"/>
    <x v="3"/>
    <s v="Persons:"/>
    <x v="0"/>
    <s v="ΒΕL"/>
    <x v="5"/>
    <n v="4900.9000000000005"/>
  </r>
  <r>
    <x v="15"/>
    <x v="3"/>
    <s v="Persons:"/>
    <x v="0"/>
    <s v="ΒΕL"/>
    <x v="6"/>
    <n v="4830.2"/>
  </r>
  <r>
    <x v="15"/>
    <x v="3"/>
    <s v="Persons:"/>
    <x v="0"/>
    <s v="ΒΕL"/>
    <x v="7"/>
    <n v="4756.2"/>
  </r>
  <r>
    <x v="15"/>
    <x v="3"/>
    <s v="Persons:"/>
    <x v="0"/>
    <s v="ΒΕL"/>
    <x v="8"/>
    <n v="4698"/>
  </r>
  <r>
    <x v="15"/>
    <x v="3"/>
    <s v="Persons:"/>
    <x v="0"/>
    <s v="ΒΕL"/>
    <x v="9"/>
    <n v="4657.6000000000004"/>
  </r>
  <r>
    <x v="15"/>
    <x v="3"/>
    <s v="Persons:"/>
    <x v="0"/>
    <s v="ΒΕL"/>
    <x v="10"/>
    <n v="4638.9000000000005"/>
  </r>
  <r>
    <x v="15"/>
    <x v="3"/>
    <s v="Persons:"/>
    <x v="0"/>
    <s v="ΒΕL"/>
    <x v="11"/>
    <n v="4653"/>
  </r>
  <r>
    <x v="15"/>
    <x v="3"/>
    <s v="Persons:"/>
    <x v="0"/>
    <s v="ΒΕL"/>
    <x v="12"/>
    <n v="4633.6000000000004"/>
  </r>
  <r>
    <x v="15"/>
    <x v="3"/>
    <s v="Persons:"/>
    <x v="0"/>
    <s v="ΒΕL"/>
    <x v="13"/>
    <n v="4573.1000000000004"/>
  </r>
  <r>
    <x v="15"/>
    <x v="3"/>
    <s v="Persons:"/>
    <x v="0"/>
    <s v="ΒΕL"/>
    <x v="14"/>
    <n v="4542.5"/>
  </r>
  <r>
    <x v="15"/>
    <x v="3"/>
    <s v="Persons:"/>
    <x v="0"/>
    <s v="ΒΕL"/>
    <x v="15"/>
    <n v="4549.1000000000004"/>
  </r>
  <r>
    <x v="15"/>
    <x v="3"/>
    <s v="Persons:"/>
    <x v="0"/>
    <s v="ΒΕL"/>
    <x v="16"/>
    <n v="4470.2"/>
  </r>
  <r>
    <x v="15"/>
    <x v="3"/>
    <s v="Persons:"/>
    <x v="0"/>
    <s v="ΒΕL"/>
    <x v="17"/>
    <n v="4396.4000000000005"/>
  </r>
  <r>
    <x v="15"/>
    <x v="3"/>
    <s v="Persons:"/>
    <x v="0"/>
    <s v="ΒΕL"/>
    <x v="18"/>
    <n v="4345.9000000000005"/>
  </r>
  <r>
    <x v="15"/>
    <x v="3"/>
    <s v="Persons:"/>
    <x v="0"/>
    <s v="ΒΕL"/>
    <x v="19"/>
    <n v="4284"/>
  </r>
  <r>
    <x v="15"/>
    <x v="3"/>
    <s v="Persons:"/>
    <x v="0"/>
    <s v="ΒΕL"/>
    <x v="20"/>
    <n v="4240.3"/>
  </r>
  <r>
    <x v="15"/>
    <x v="3"/>
    <s v="Persons:"/>
    <x v="0"/>
    <s v="ΒΕL"/>
    <x v="21"/>
    <n v="4242.6000000000004"/>
  </r>
  <r>
    <x v="15"/>
    <x v="3"/>
    <s v="Persons:"/>
    <x v="0"/>
    <s v="ΒΕL"/>
    <x v="22"/>
    <n v="4231.3"/>
  </r>
  <r>
    <x v="15"/>
    <x v="3"/>
    <s v="Persons:"/>
    <x v="0"/>
    <s v="ΒΕL"/>
    <x v="23"/>
    <n v="4173.1000000000004"/>
  </r>
  <r>
    <x v="15"/>
    <x v="3"/>
    <s v="Persons:"/>
    <x v="0"/>
    <s v="ΒΕL"/>
    <x v="24"/>
    <n v="4091.4"/>
  </r>
  <r>
    <x v="15"/>
    <x v="3"/>
    <s v="Persons:"/>
    <x v="0"/>
    <s v="ΒΕL"/>
    <x v="25"/>
    <n v="4036.3"/>
  </r>
  <r>
    <x v="15"/>
    <x v="3"/>
    <s v="Persons:"/>
    <x v="0"/>
    <s v="ΒΕL"/>
    <x v="26"/>
    <n v="3966.4"/>
  </r>
  <r>
    <x v="15"/>
    <x v="3"/>
    <s v="Persons:"/>
    <x v="0"/>
    <s v="ΒΕL"/>
    <x v="27"/>
    <n v="3938.5"/>
  </r>
  <r>
    <x v="15"/>
    <x v="3"/>
    <s v="Persons:"/>
    <x v="0"/>
    <s v="ΒΕL"/>
    <x v="28"/>
    <n v="3927.4"/>
  </r>
  <r>
    <x v="15"/>
    <x v="3"/>
    <s v="Persons:"/>
    <x v="0"/>
    <s v="ΒΕL"/>
    <x v="29"/>
    <n v="3848.6000000000008"/>
  </r>
  <r>
    <x v="15"/>
    <x v="3"/>
    <s v="Persons:"/>
    <x v="0"/>
    <s v="ΒΕL"/>
    <x v="30"/>
    <n v="3863.5"/>
  </r>
  <r>
    <x v="15"/>
    <x v="3"/>
    <s v="Persons:"/>
    <x v="0"/>
    <s v="ΒΕL"/>
    <x v="31"/>
    <n v="3888.5"/>
  </r>
  <r>
    <x v="15"/>
    <x v="3"/>
    <s v="Persons:"/>
    <x v="0"/>
    <s v="ΒΕL"/>
    <x v="32"/>
    <n v="3894.5"/>
  </r>
  <r>
    <x v="15"/>
    <x v="3"/>
    <s v="Persons:"/>
    <x v="0"/>
    <s v="ΒΕL"/>
    <x v="33"/>
    <n v="3882.5"/>
  </r>
  <r>
    <x v="15"/>
    <x v="3"/>
    <s v="Persons:"/>
    <x v="0"/>
    <s v="ΒΕL"/>
    <x v="34"/>
    <n v="3839.6000000000008"/>
  </r>
  <r>
    <x v="15"/>
    <x v="3"/>
    <s v="Persons:"/>
    <x v="0"/>
    <s v="ΒΕL"/>
    <x v="35"/>
    <n v="3782.7"/>
  </r>
  <r>
    <x v="15"/>
    <x v="3"/>
    <s v="Persons:"/>
    <x v="0"/>
    <s v="ΒΕL"/>
    <x v="36"/>
    <n v="3710.9"/>
  </r>
  <r>
    <x v="15"/>
    <x v="3"/>
    <s v="Persons:"/>
    <x v="0"/>
    <s v="ΒΕL"/>
    <x v="37"/>
    <n v="3682.9"/>
  </r>
  <r>
    <x v="15"/>
    <x v="3"/>
    <s v="Persons:"/>
    <x v="0"/>
    <s v="ΒΕL"/>
    <x v="38"/>
    <n v="3659"/>
  </r>
  <r>
    <x v="15"/>
    <x v="3"/>
    <s v="Persons:"/>
    <x v="0"/>
    <s v="ΒΕL"/>
    <x v="39"/>
    <n v="3641"/>
  </r>
  <r>
    <x v="15"/>
    <x v="3"/>
    <s v="Persons:"/>
    <x v="0"/>
    <s v="ΒΕL"/>
    <x v="40"/>
    <n v="3644"/>
  </r>
  <r>
    <x v="15"/>
    <x v="3"/>
    <s v="Persons:"/>
    <x v="0"/>
    <s v="ΒΕL"/>
    <x v="41"/>
    <n v="3690.9"/>
  </r>
  <r>
    <x v="15"/>
    <x v="3"/>
    <s v="Persons:"/>
    <x v="0"/>
    <s v="ΒΕL"/>
    <x v="42"/>
    <n v="3739.8"/>
  </r>
  <r>
    <x v="15"/>
    <x v="3"/>
    <s v="Persons:"/>
    <x v="0"/>
    <s v="ΒΕL"/>
    <x v="43"/>
    <m/>
  </r>
  <r>
    <x v="15"/>
    <x v="3"/>
    <s v="Persons:"/>
    <x v="0"/>
    <s v="ΒΕL"/>
    <x v="44"/>
    <m/>
  </r>
  <r>
    <x v="15"/>
    <x v="3"/>
    <s v="Persons:"/>
    <x v="0"/>
    <s v="ΒΕL"/>
    <x v="45"/>
    <m/>
  </r>
  <r>
    <x v="15"/>
    <x v="3"/>
    <s v="Persons:"/>
    <x v="0"/>
    <s v="ΒΕL"/>
    <x v="46"/>
    <m/>
  </r>
  <r>
    <x v="15"/>
    <x v="3"/>
    <s v="Persons:"/>
    <x v="0"/>
    <s v="ΒΕL"/>
    <x v="47"/>
    <m/>
  </r>
  <r>
    <x v="15"/>
    <x v="3"/>
    <s v="Persons:"/>
    <x v="0"/>
    <s v="ΒΕL"/>
    <x v="48"/>
    <m/>
  </r>
  <r>
    <x v="15"/>
    <x v="3"/>
    <s v="Persons:"/>
    <x v="0"/>
    <s v="ΒΕL"/>
    <x v="49"/>
    <m/>
  </r>
  <r>
    <x v="15"/>
    <x v="3"/>
    <s v="Persons:"/>
    <x v="0"/>
    <s v="ΒΕL"/>
    <x v="50"/>
    <m/>
  </r>
  <r>
    <x v="15"/>
    <x v="3"/>
    <s v="Persons:"/>
    <x v="0"/>
    <s v="ΒΕL"/>
    <x v="51"/>
    <m/>
  </r>
  <r>
    <x v="15"/>
    <x v="3"/>
    <s v="Persons:"/>
    <x v="0"/>
    <s v="ΒΕL"/>
    <x v="52"/>
    <m/>
  </r>
  <r>
    <x v="15"/>
    <x v="3"/>
    <s v="Persons:"/>
    <x v="0"/>
    <s v="ΒΕL"/>
    <x v="53"/>
    <m/>
  </r>
  <r>
    <x v="15"/>
    <x v="3"/>
    <s v="Persons:"/>
    <x v="0"/>
    <s v="ΒΕL"/>
    <x v="54"/>
    <m/>
  </r>
  <r>
    <x v="15"/>
    <x v="3"/>
    <s v="Persons:"/>
    <x v="0"/>
    <s v="ΒΕL"/>
    <x v="55"/>
    <m/>
  </r>
  <r>
    <x v="15"/>
    <x v="3"/>
    <s v="Persons:"/>
    <x v="0"/>
    <s v="ΒΕL"/>
    <x v="56"/>
    <m/>
  </r>
  <r>
    <x v="15"/>
    <x v="3"/>
    <s v="Persons:"/>
    <x v="0"/>
    <s v="ΒΕL"/>
    <x v="57"/>
    <m/>
  </r>
  <r>
    <x v="15"/>
    <x v="3"/>
    <s v="Persons:"/>
    <x v="0"/>
    <s v="ΒΕL"/>
    <x v="58"/>
    <m/>
  </r>
  <r>
    <x v="15"/>
    <x v="3"/>
    <s v="Persons:"/>
    <x v="0"/>
    <s v="ΒΕL"/>
    <x v="59"/>
    <m/>
  </r>
  <r>
    <x v="15"/>
    <x v="3"/>
    <s v="Persons:"/>
    <x v="0"/>
    <s v="ΒΕL"/>
    <x v="60"/>
    <m/>
  </r>
  <r>
    <x v="15"/>
    <x v="3"/>
    <s v="Persons:"/>
    <x v="0"/>
    <s v="ΒΕL"/>
    <x v="61"/>
    <m/>
  </r>
  <r>
    <x v="15"/>
    <x v="3"/>
    <s v="Persons:"/>
    <x v="0"/>
    <s v="ΒΕL"/>
    <x v="62"/>
    <m/>
  </r>
  <r>
    <x v="15"/>
    <x v="3"/>
    <s v="Persons:"/>
    <x v="0"/>
    <s v="ΒΕL"/>
    <x v="63"/>
    <m/>
  </r>
  <r>
    <x v="15"/>
    <x v="3"/>
    <s v="Persons:"/>
    <x v="1"/>
    <s v="DNK"/>
    <x v="0"/>
    <n v="3174"/>
  </r>
  <r>
    <x v="15"/>
    <x v="3"/>
    <s v="Persons:"/>
    <x v="1"/>
    <s v="DNK"/>
    <x v="1"/>
    <n v="3129"/>
  </r>
  <r>
    <x v="15"/>
    <x v="3"/>
    <s v="Persons:"/>
    <x v="1"/>
    <s v="DNK"/>
    <x v="2"/>
    <n v="3013"/>
  </r>
  <r>
    <x v="15"/>
    <x v="3"/>
    <s v="Persons:"/>
    <x v="1"/>
    <s v="DNK"/>
    <x v="3"/>
    <n v="2945"/>
  </r>
  <r>
    <x v="15"/>
    <x v="3"/>
    <s v="Persons:"/>
    <x v="1"/>
    <s v="DNK"/>
    <x v="4"/>
    <n v="2969"/>
  </r>
  <r>
    <x v="15"/>
    <x v="3"/>
    <s v="Persons:"/>
    <x v="1"/>
    <s v="DNK"/>
    <x v="5"/>
    <n v="2925"/>
  </r>
  <r>
    <x v="15"/>
    <x v="3"/>
    <s v="Persons:"/>
    <x v="1"/>
    <s v="DNK"/>
    <x v="6"/>
    <n v="2885"/>
  </r>
  <r>
    <x v="15"/>
    <x v="3"/>
    <s v="Persons:"/>
    <x v="1"/>
    <s v="DNK"/>
    <x v="7"/>
    <n v="2841"/>
  </r>
  <r>
    <x v="15"/>
    <x v="3"/>
    <s v="Persons:"/>
    <x v="1"/>
    <s v="DNK"/>
    <x v="8"/>
    <n v="2793"/>
  </r>
  <r>
    <x v="15"/>
    <x v="3"/>
    <s v="Persons:"/>
    <x v="1"/>
    <s v="DNK"/>
    <x v="9"/>
    <n v="2756"/>
  </r>
  <r>
    <x v="15"/>
    <x v="3"/>
    <s v="Persons:"/>
    <x v="1"/>
    <s v="DNK"/>
    <x v="10"/>
    <n v="2732"/>
  </r>
  <r>
    <x v="15"/>
    <x v="3"/>
    <s v="Persons:"/>
    <x v="1"/>
    <s v="DNK"/>
    <x v="11"/>
    <n v="2730"/>
  </r>
  <r>
    <x v="15"/>
    <x v="3"/>
    <s v="Persons:"/>
    <x v="1"/>
    <s v="DNK"/>
    <x v="12"/>
    <n v="2747"/>
  </r>
  <r>
    <x v="15"/>
    <x v="3"/>
    <s v="Persons:"/>
    <x v="1"/>
    <s v="DNK"/>
    <x v="13"/>
    <n v="2747"/>
  </r>
  <r>
    <x v="15"/>
    <x v="3"/>
    <s v="Persons:"/>
    <x v="1"/>
    <s v="DNK"/>
    <x v="14"/>
    <n v="2813"/>
  </r>
  <r>
    <x v="15"/>
    <x v="3"/>
    <s v="Persons:"/>
    <x v="1"/>
    <s v="DNK"/>
    <x v="15"/>
    <n v="2898"/>
  </r>
  <r>
    <x v="15"/>
    <x v="3"/>
    <s v="Persons:"/>
    <x v="1"/>
    <s v="DNK"/>
    <x v="16"/>
    <n v="2874"/>
  </r>
  <r>
    <x v="15"/>
    <x v="3"/>
    <s v="Persons:"/>
    <x v="1"/>
    <s v="DNK"/>
    <x v="17"/>
    <n v="2825"/>
  </r>
  <r>
    <x v="15"/>
    <x v="3"/>
    <s v="Persons:"/>
    <x v="1"/>
    <s v="DNK"/>
    <x v="18"/>
    <n v="2765"/>
  </r>
  <r>
    <x v="15"/>
    <x v="3"/>
    <s v="Persons:"/>
    <x v="1"/>
    <s v="DNK"/>
    <x v="19"/>
    <n v="2741"/>
  </r>
  <r>
    <x v="15"/>
    <x v="3"/>
    <s v="Persons:"/>
    <x v="1"/>
    <s v="DNK"/>
    <x v="20"/>
    <n v="2757"/>
  </r>
  <r>
    <x v="15"/>
    <x v="3"/>
    <s v="Persons:"/>
    <x v="1"/>
    <s v="DNK"/>
    <x v="21"/>
    <n v="2782"/>
  </r>
  <r>
    <x v="15"/>
    <x v="3"/>
    <s v="Persons:"/>
    <x v="1"/>
    <s v="DNK"/>
    <x v="22"/>
    <n v="2781"/>
  </r>
  <r>
    <x v="15"/>
    <x v="3"/>
    <s v="Persons:"/>
    <x v="1"/>
    <s v="DNK"/>
    <x v="23"/>
    <n v="2755"/>
  </r>
  <r>
    <x v="15"/>
    <x v="3"/>
    <s v="Persons:"/>
    <x v="1"/>
    <s v="DNK"/>
    <x v="24"/>
    <n v="2737"/>
  </r>
  <r>
    <x v="15"/>
    <x v="3"/>
    <s v="Persons:"/>
    <x v="1"/>
    <s v="DNK"/>
    <x v="25"/>
    <n v="2723"/>
  </r>
  <r>
    <x v="15"/>
    <x v="3"/>
    <s v="Persons:"/>
    <x v="1"/>
    <s v="DNK"/>
    <x v="26"/>
    <n v="2686"/>
  </r>
  <r>
    <x v="15"/>
    <x v="3"/>
    <s v="Persons:"/>
    <x v="1"/>
    <s v="DNK"/>
    <x v="27"/>
    <n v="2655"/>
  </r>
  <r>
    <x v="15"/>
    <x v="3"/>
    <s v="Persons:"/>
    <x v="1"/>
    <s v="DNK"/>
    <x v="28"/>
    <n v="2632"/>
  </r>
  <r>
    <x v="15"/>
    <x v="3"/>
    <s v="Persons:"/>
    <x v="1"/>
    <s v="DNK"/>
    <x v="29"/>
    <n v="2615"/>
  </r>
  <r>
    <x v="15"/>
    <x v="3"/>
    <s v="Persons:"/>
    <x v="1"/>
    <s v="DNK"/>
    <x v="30"/>
    <n v="2568"/>
  </r>
  <r>
    <x v="15"/>
    <x v="3"/>
    <s v="Persons:"/>
    <x v="1"/>
    <s v="DNK"/>
    <x v="31"/>
    <n v="2605"/>
  </r>
  <r>
    <x v="15"/>
    <x v="3"/>
    <s v="Persons:"/>
    <x v="1"/>
    <s v="DNK"/>
    <x v="32"/>
    <n v="2624"/>
  </r>
  <r>
    <x v="15"/>
    <x v="3"/>
    <s v="Persons:"/>
    <x v="1"/>
    <s v="DNK"/>
    <x v="33"/>
    <n v="2647"/>
  </r>
  <r>
    <x v="15"/>
    <x v="3"/>
    <s v="Persons:"/>
    <x v="1"/>
    <s v="DNK"/>
    <x v="34"/>
    <n v="2663"/>
  </r>
  <r>
    <x v="15"/>
    <x v="3"/>
    <s v="Persons:"/>
    <x v="1"/>
    <s v="DNK"/>
    <x v="35"/>
    <n v="2669"/>
  </r>
  <r>
    <x v="15"/>
    <x v="3"/>
    <s v="Persons:"/>
    <x v="1"/>
    <s v="DNK"/>
    <x v="36"/>
    <n v="2682"/>
  </r>
  <r>
    <x v="15"/>
    <x v="3"/>
    <s v="Persons:"/>
    <x v="1"/>
    <s v="DNK"/>
    <x v="37"/>
    <n v="2662"/>
  </r>
  <r>
    <x v="15"/>
    <x v="3"/>
    <s v="Persons:"/>
    <x v="1"/>
    <s v="DNK"/>
    <x v="38"/>
    <n v="2600"/>
  </r>
  <r>
    <x v="15"/>
    <x v="3"/>
    <s v="Persons:"/>
    <x v="1"/>
    <s v="DNK"/>
    <x v="39"/>
    <n v="2541"/>
  </r>
  <r>
    <x v="15"/>
    <x v="3"/>
    <s v="Persons:"/>
    <x v="1"/>
    <s v="DNK"/>
    <x v="40"/>
    <n v="2506"/>
  </r>
  <r>
    <x v="15"/>
    <x v="3"/>
    <s v="Persons:"/>
    <x v="1"/>
    <s v="DNK"/>
    <x v="41"/>
    <n v="2502"/>
  </r>
  <r>
    <x v="15"/>
    <x v="3"/>
    <s v="Persons:"/>
    <x v="1"/>
    <s v="DNK"/>
    <x v="42"/>
    <n v="2489"/>
  </r>
  <r>
    <x v="15"/>
    <x v="3"/>
    <s v="Persons:"/>
    <x v="1"/>
    <s v="DNK"/>
    <x v="43"/>
    <n v="2527"/>
  </r>
  <r>
    <x v="15"/>
    <x v="3"/>
    <s v="Persons:"/>
    <x v="1"/>
    <s v="DNK"/>
    <x v="44"/>
    <n v="2541"/>
  </r>
  <r>
    <x v="15"/>
    <x v="3"/>
    <s v="Persons:"/>
    <x v="1"/>
    <s v="DNK"/>
    <x v="45"/>
    <n v="2512"/>
  </r>
  <r>
    <x v="15"/>
    <x v="3"/>
    <s v="Persons:"/>
    <x v="1"/>
    <s v="DNK"/>
    <x v="46"/>
    <n v="2491"/>
  </r>
  <r>
    <x v="15"/>
    <x v="3"/>
    <s v="Persons:"/>
    <x v="1"/>
    <s v="DNK"/>
    <x v="47"/>
    <n v="2497"/>
  </r>
  <r>
    <x v="15"/>
    <x v="3"/>
    <s v="Persons:"/>
    <x v="1"/>
    <s v="DNK"/>
    <x v="48"/>
    <n v="2455"/>
  </r>
  <r>
    <x v="15"/>
    <x v="3"/>
    <s v="Persons:"/>
    <x v="1"/>
    <s v="DNK"/>
    <x v="49"/>
    <n v="2479"/>
  </r>
  <r>
    <x v="15"/>
    <x v="3"/>
    <s v="Persons:"/>
    <x v="1"/>
    <s v="DNK"/>
    <x v="50"/>
    <n v="2494"/>
  </r>
  <r>
    <x v="15"/>
    <x v="3"/>
    <s v="Persons:"/>
    <x v="1"/>
    <s v="DNK"/>
    <x v="51"/>
    <n v="2467"/>
  </r>
  <r>
    <x v="15"/>
    <x v="3"/>
    <s v="Persons:"/>
    <x v="1"/>
    <s v="DNK"/>
    <x v="52"/>
    <n v="2422"/>
  </r>
  <r>
    <x v="15"/>
    <x v="3"/>
    <s v="Persons:"/>
    <x v="1"/>
    <s v="DNK"/>
    <x v="53"/>
    <n v="2425"/>
  </r>
  <r>
    <x v="15"/>
    <x v="3"/>
    <s v="Persons:"/>
    <x v="1"/>
    <s v="DNK"/>
    <x v="54"/>
    <n v="2397"/>
  </r>
  <r>
    <x v="15"/>
    <x v="3"/>
    <s v="Persons:"/>
    <x v="1"/>
    <s v="DNK"/>
    <x v="55"/>
    <n v="2356"/>
  </r>
  <r>
    <x v="15"/>
    <x v="3"/>
    <s v="Persons:"/>
    <x v="1"/>
    <s v="DNK"/>
    <x v="56"/>
    <n v="2337"/>
  </r>
  <r>
    <x v="15"/>
    <x v="3"/>
    <s v="Persons:"/>
    <x v="1"/>
    <s v="DNK"/>
    <x v="57"/>
    <n v="2337"/>
  </r>
  <r>
    <x v="15"/>
    <x v="3"/>
    <s v="Persons:"/>
    <x v="1"/>
    <s v="DNK"/>
    <x v="58"/>
    <m/>
  </r>
  <r>
    <x v="15"/>
    <x v="3"/>
    <s v="Persons:"/>
    <x v="1"/>
    <s v="DNK"/>
    <x v="59"/>
    <m/>
  </r>
  <r>
    <x v="15"/>
    <x v="3"/>
    <s v="Persons:"/>
    <x v="1"/>
    <s v="DNK"/>
    <x v="60"/>
    <m/>
  </r>
  <r>
    <x v="15"/>
    <x v="3"/>
    <s v="Persons:"/>
    <x v="1"/>
    <s v="DNK"/>
    <x v="61"/>
    <m/>
  </r>
  <r>
    <x v="15"/>
    <x v="3"/>
    <s v="Persons:"/>
    <x v="1"/>
    <s v="DNK"/>
    <x v="62"/>
    <m/>
  </r>
  <r>
    <x v="15"/>
    <x v="3"/>
    <s v="Persons:"/>
    <x v="1"/>
    <s v="DNK"/>
    <x v="63"/>
    <m/>
  </r>
  <r>
    <x v="15"/>
    <x v="3"/>
    <s v="Persons:"/>
    <x v="2"/>
    <s v="DEU"/>
    <x v="0"/>
    <n v="45785"/>
  </r>
  <r>
    <x v="15"/>
    <x v="3"/>
    <s v="Persons:"/>
    <x v="2"/>
    <s v="DEU"/>
    <x v="1"/>
    <n v="45457"/>
  </r>
  <r>
    <x v="15"/>
    <x v="3"/>
    <s v="Persons:"/>
    <x v="2"/>
    <s v="DEU"/>
    <x v="2"/>
    <n v="44868"/>
  </r>
  <r>
    <x v="15"/>
    <x v="3"/>
    <s v="Persons:"/>
    <x v="2"/>
    <s v="DEU"/>
    <x v="3"/>
    <n v="44818"/>
  </r>
  <r>
    <x v="15"/>
    <x v="3"/>
    <s v="Persons:"/>
    <x v="2"/>
    <s v="DEU"/>
    <x v="4"/>
    <n v="45133"/>
  </r>
  <r>
    <x v="15"/>
    <x v="3"/>
    <s v="Persons:"/>
    <x v="2"/>
    <s v="DEU"/>
    <x v="5"/>
    <n v="44727"/>
  </r>
  <r>
    <x v="15"/>
    <x v="3"/>
    <s v="Persons:"/>
    <x v="2"/>
    <s v="DEU"/>
    <x v="6"/>
    <n v="44131"/>
  </r>
  <r>
    <x v="15"/>
    <x v="3"/>
    <s v="Persons:"/>
    <x v="2"/>
    <s v="DEU"/>
    <x v="7"/>
    <n v="43559"/>
  </r>
  <r>
    <x v="15"/>
    <x v="3"/>
    <s v="Persons:"/>
    <x v="2"/>
    <s v="DEU"/>
    <x v="8"/>
    <n v="43037"/>
  </r>
  <r>
    <x v="15"/>
    <x v="3"/>
    <s v="Persons:"/>
    <x v="2"/>
    <s v="DEU"/>
    <x v="9"/>
    <n v="42651"/>
  </r>
  <r>
    <x v="15"/>
    <x v="3"/>
    <s v="Persons:"/>
    <x v="2"/>
    <s v="DEU"/>
    <x v="10"/>
    <n v="42285"/>
  </r>
  <r>
    <x v="15"/>
    <x v="3"/>
    <s v="Persons:"/>
    <x v="2"/>
    <s v="DEU"/>
    <x v="11"/>
    <n v="41962"/>
  </r>
  <r>
    <x v="15"/>
    <x v="3"/>
    <s v="Persons:"/>
    <x v="2"/>
    <s v="DEU"/>
    <x v="12"/>
    <n v="41500"/>
  </r>
  <r>
    <x v="15"/>
    <x v="3"/>
    <s v="Persons:"/>
    <x v="2"/>
    <s v="DEU"/>
    <x v="13"/>
    <n v="41010"/>
  </r>
  <r>
    <x v="15"/>
    <x v="3"/>
    <s v="Persons:"/>
    <x v="2"/>
    <s v="DEU"/>
    <x v="14"/>
    <n v="40859"/>
  </r>
  <r>
    <x v="15"/>
    <x v="3"/>
    <s v="Persons:"/>
    <x v="2"/>
    <s v="DEU"/>
    <x v="15"/>
    <n v="40796"/>
  </r>
  <r>
    <x v="15"/>
    <x v="3"/>
    <s v="Persons:"/>
    <x v="2"/>
    <s v="DEU"/>
    <x v="16"/>
    <n v="40206"/>
  </r>
  <r>
    <x v="15"/>
    <x v="3"/>
    <s v="Persons:"/>
    <x v="2"/>
    <s v="DEU"/>
    <x v="17"/>
    <n v="39519"/>
  </r>
  <r>
    <x v="15"/>
    <x v="3"/>
    <s v="Persons:"/>
    <x v="2"/>
    <s v="DEU"/>
    <x v="18"/>
    <n v="39205"/>
  </r>
  <r>
    <x v="15"/>
    <x v="3"/>
    <s v="Persons:"/>
    <x v="2"/>
    <s v="DEU"/>
    <x v="19"/>
    <n v="39243"/>
  </r>
  <r>
    <x v="15"/>
    <x v="3"/>
    <s v="Persons:"/>
    <x v="2"/>
    <s v="DEU"/>
    <x v="20"/>
    <n v="39112"/>
  </r>
  <r>
    <x v="15"/>
    <x v="3"/>
    <s v="Persons:"/>
    <x v="2"/>
    <s v="DEU"/>
    <x v="21"/>
    <n v="39534"/>
  </r>
  <r>
    <x v="15"/>
    <x v="3"/>
    <s v="Persons:"/>
    <x v="2"/>
    <s v="DEU"/>
    <x v="22"/>
    <n v="39717"/>
  </r>
  <r>
    <x v="15"/>
    <x v="3"/>
    <s v="Persons:"/>
    <x v="2"/>
    <s v="DEU"/>
    <x v="23"/>
    <n v="39846"/>
  </r>
  <r>
    <x v="15"/>
    <x v="3"/>
    <s v="Persons:"/>
    <x v="2"/>
    <s v="DEU"/>
    <x v="24"/>
    <n v="39016"/>
  </r>
  <r>
    <x v="15"/>
    <x v="3"/>
    <s v="Persons:"/>
    <x v="2"/>
    <s v="DEU"/>
    <x v="25"/>
    <n v="38403"/>
  </r>
  <r>
    <x v="15"/>
    <x v="3"/>
    <s v="Persons:"/>
    <x v="2"/>
    <s v="DEU"/>
    <x v="26"/>
    <n v="37954"/>
  </r>
  <r>
    <x v="15"/>
    <x v="3"/>
    <s v="Persons:"/>
    <x v="2"/>
    <s v="DEU"/>
    <x v="27"/>
    <n v="37978"/>
  </r>
  <r>
    <x v="15"/>
    <x v="3"/>
    <s v="Persons:"/>
    <x v="2"/>
    <s v="DEU"/>
    <x v="28"/>
    <n v="37969"/>
  </r>
  <r>
    <x v="15"/>
    <x v="3"/>
    <s v="Persons:"/>
    <x v="2"/>
    <s v="DEU"/>
    <x v="29"/>
    <n v="37861"/>
  </r>
  <r>
    <x v="15"/>
    <x v="3"/>
    <s v="Persons:"/>
    <x v="2"/>
    <s v="DEU"/>
    <x v="30"/>
    <n v="37863"/>
  </r>
  <r>
    <x v="15"/>
    <x v="3"/>
    <s v="Persons:"/>
    <x v="2"/>
    <s v="DEU"/>
    <x v="31"/>
    <n v="38383"/>
  </r>
  <r>
    <x v="15"/>
    <x v="3"/>
    <s v="Persons:"/>
    <x v="2"/>
    <s v="DEU"/>
    <x v="32"/>
    <n v="38932"/>
  </r>
  <r>
    <x v="15"/>
    <x v="3"/>
    <s v="Persons:"/>
    <x v="2"/>
    <s v="DEU"/>
    <x v="33"/>
    <n v="30406"/>
  </r>
  <r>
    <x v="15"/>
    <x v="3"/>
    <s v="Persons:"/>
    <x v="2"/>
    <s v="DEU"/>
    <x v="34"/>
    <n v="29575"/>
  </r>
  <r>
    <x v="15"/>
    <x v="3"/>
    <s v="Persons:"/>
    <x v="2"/>
    <s v="DEU"/>
    <x v="35"/>
    <n v="29035"/>
  </r>
  <r>
    <x v="15"/>
    <x v="3"/>
    <s v="Persons:"/>
    <x v="2"/>
    <s v="DEU"/>
    <x v="36"/>
    <n v="28632"/>
  </r>
  <r>
    <x v="15"/>
    <x v="3"/>
    <s v="Persons:"/>
    <x v="2"/>
    <s v="DEU"/>
    <x v="37"/>
    <n v="28237"/>
  </r>
  <r>
    <x v="15"/>
    <x v="3"/>
    <s v="Persons:"/>
    <x v="2"/>
    <s v="DEU"/>
    <x v="38"/>
    <n v="27707"/>
  </r>
  <r>
    <x v="15"/>
    <x v="3"/>
    <s v="Persons:"/>
    <x v="2"/>
    <s v="DEU"/>
    <x v="39"/>
    <n v="27321"/>
  </r>
  <r>
    <x v="15"/>
    <x v="3"/>
    <s v="Persons:"/>
    <x v="2"/>
    <s v="DEU"/>
    <x v="40"/>
    <n v="27084"/>
  </r>
  <r>
    <x v="15"/>
    <x v="3"/>
    <s v="Persons:"/>
    <x v="2"/>
    <s v="DEU"/>
    <x v="41"/>
    <n v="27332"/>
  </r>
  <r>
    <x v="15"/>
    <x v="3"/>
    <s v="Persons:"/>
    <x v="2"/>
    <s v="DEU"/>
    <x v="42"/>
    <n v="27531"/>
  </r>
  <r>
    <x v="15"/>
    <x v="3"/>
    <s v="Persons:"/>
    <x v="2"/>
    <s v="DEU"/>
    <x v="43"/>
    <n v="27495"/>
  </r>
  <r>
    <x v="15"/>
    <x v="3"/>
    <s v="Persons:"/>
    <x v="2"/>
    <s v="DEU"/>
    <x v="44"/>
    <n v="27049"/>
  </r>
  <r>
    <x v="15"/>
    <x v="3"/>
    <s v="Persons:"/>
    <x v="2"/>
    <s v="DEU"/>
    <x v="45"/>
    <n v="26543"/>
  </r>
  <r>
    <x v="15"/>
    <x v="3"/>
    <s v="Persons:"/>
    <x v="2"/>
    <s v="DEU"/>
    <x v="46"/>
    <n v="26284"/>
  </r>
  <r>
    <x v="15"/>
    <x v="3"/>
    <s v="Persons:"/>
    <x v="2"/>
    <s v="DEU"/>
    <x v="47"/>
    <n v="26227"/>
  </r>
  <r>
    <x v="15"/>
    <x v="3"/>
    <s v="Persons:"/>
    <x v="2"/>
    <s v="DEU"/>
    <x v="48"/>
    <n v="26334"/>
  </r>
  <r>
    <x v="15"/>
    <x v="3"/>
    <s v="Persons:"/>
    <x v="2"/>
    <s v="DEU"/>
    <x v="49"/>
    <n v="27012"/>
  </r>
  <r>
    <x v="15"/>
    <x v="3"/>
    <s v="Persons:"/>
    <x v="2"/>
    <s v="DEU"/>
    <x v="50"/>
    <n v="27271"/>
  </r>
  <r>
    <x v="15"/>
    <x v="3"/>
    <s v="Persons:"/>
    <x v="2"/>
    <s v="DEU"/>
    <x v="51"/>
    <n v="26954"/>
  </r>
  <r>
    <x v="15"/>
    <x v="3"/>
    <s v="Persons:"/>
    <x v="2"/>
    <s v="DEU"/>
    <x v="52"/>
    <n v="26811"/>
  </r>
  <r>
    <x v="15"/>
    <x v="3"/>
    <s v="Persons:"/>
    <x v="2"/>
    <s v="DEU"/>
    <x v="53"/>
    <n v="26695"/>
  </r>
  <r>
    <x v="15"/>
    <x v="3"/>
    <s v="Persons:"/>
    <x v="2"/>
    <s v="DEU"/>
    <x v="54"/>
    <n v="26382.7"/>
  </r>
  <r>
    <x v="15"/>
    <x v="3"/>
    <s v="Persons:"/>
    <x v="2"/>
    <s v="DEU"/>
    <x v="55"/>
    <n v="25994.3"/>
  </r>
  <r>
    <x v="15"/>
    <x v="3"/>
    <s v="Persons:"/>
    <x v="2"/>
    <s v="DEU"/>
    <x v="56"/>
    <n v="25976.3"/>
  </r>
  <r>
    <x v="15"/>
    <x v="3"/>
    <s v="Persons:"/>
    <x v="2"/>
    <s v="DEU"/>
    <x v="57"/>
    <n v="26828.1"/>
  </r>
  <r>
    <x v="15"/>
    <x v="3"/>
    <s v="Persons:"/>
    <x v="2"/>
    <s v="DEU"/>
    <x v="58"/>
    <n v="26914.2"/>
  </r>
  <r>
    <x v="15"/>
    <x v="3"/>
    <s v="Persons:"/>
    <x v="2"/>
    <s v="DEU"/>
    <x v="59"/>
    <n v="26780.1"/>
  </r>
  <r>
    <x v="15"/>
    <x v="3"/>
    <s v="Persons:"/>
    <x v="2"/>
    <s v="DEU"/>
    <x v="60"/>
    <n v="26771.1"/>
  </r>
  <r>
    <x v="15"/>
    <x v="3"/>
    <s v="Persons:"/>
    <x v="2"/>
    <s v="DEU"/>
    <x v="61"/>
    <n v="26717"/>
  </r>
  <r>
    <x v="15"/>
    <x v="3"/>
    <s v="Persons:"/>
    <x v="2"/>
    <s v="DEU"/>
    <x v="62"/>
    <n v="26617.9"/>
  </r>
  <r>
    <x v="15"/>
    <x v="3"/>
    <s v="Persons:"/>
    <x v="2"/>
    <s v="DEU"/>
    <x v="63"/>
    <n v="26273.599999999999"/>
  </r>
  <r>
    <x v="15"/>
    <x v="3"/>
    <s v="Persons:"/>
    <x v="3"/>
    <s v="IRL"/>
    <x v="0"/>
    <n v="2684.5"/>
  </r>
  <r>
    <x v="15"/>
    <x v="3"/>
    <s v="Persons:"/>
    <x v="3"/>
    <s v="IRL"/>
    <x v="1"/>
    <n v="2548.8000000000002"/>
  </r>
  <r>
    <x v="15"/>
    <x v="3"/>
    <s v="Persons:"/>
    <x v="3"/>
    <s v="IRL"/>
    <x v="2"/>
    <n v="2390.3000000000002"/>
  </r>
  <r>
    <x v="15"/>
    <x v="3"/>
    <s v="Persons:"/>
    <x v="3"/>
    <s v="IRL"/>
    <x v="3"/>
    <n v="2255.8000000000002"/>
  </r>
  <r>
    <x v="15"/>
    <x v="3"/>
    <s v="Persons:"/>
    <x v="3"/>
    <s v="IRL"/>
    <x v="4"/>
    <n v="2321.6"/>
  </r>
  <r>
    <x v="15"/>
    <x v="3"/>
    <s v="Persons:"/>
    <x v="3"/>
    <s v="IRL"/>
    <x v="5"/>
    <n v="2255.1999999999998"/>
  </r>
  <r>
    <x v="15"/>
    <x v="3"/>
    <s v="Persons:"/>
    <x v="3"/>
    <s v="IRL"/>
    <x v="6"/>
    <n v="2194.1"/>
  </r>
  <r>
    <x v="15"/>
    <x v="3"/>
    <s v="Persons:"/>
    <x v="3"/>
    <s v="IRL"/>
    <x v="7"/>
    <n v="2133.6999999999998"/>
  </r>
  <r>
    <x v="15"/>
    <x v="3"/>
    <s v="Persons:"/>
    <x v="3"/>
    <s v="IRL"/>
    <x v="8"/>
    <n v="2058.4"/>
  </r>
  <r>
    <x v="15"/>
    <x v="3"/>
    <s v="Persons:"/>
    <x v="3"/>
    <s v="IRL"/>
    <x v="9"/>
    <n v="1991.7"/>
  </r>
  <r>
    <x v="15"/>
    <x v="3"/>
    <s v="Persons:"/>
    <x v="3"/>
    <s v="IRL"/>
    <x v="10"/>
    <n v="1941.2"/>
  </r>
  <r>
    <x v="15"/>
    <x v="3"/>
    <s v="Persons:"/>
    <x v="3"/>
    <s v="IRL"/>
    <x v="11"/>
    <n v="1883.5"/>
  </r>
  <r>
    <x v="15"/>
    <x v="3"/>
    <s v="Persons:"/>
    <x v="3"/>
    <s v="IRL"/>
    <x v="12"/>
    <n v="1890.6"/>
  </r>
  <r>
    <x v="15"/>
    <x v="3"/>
    <s v="Persons:"/>
    <x v="3"/>
    <s v="IRL"/>
    <x v="13"/>
    <n v="1926.6"/>
  </r>
  <r>
    <x v="15"/>
    <x v="3"/>
    <s v="Persons:"/>
    <x v="3"/>
    <s v="IRL"/>
    <x v="14"/>
    <n v="2016.3"/>
  </r>
  <r>
    <x v="15"/>
    <x v="3"/>
    <s v="Persons:"/>
    <x v="3"/>
    <s v="IRL"/>
    <x v="15"/>
    <n v="2198.5"/>
  </r>
  <r>
    <x v="15"/>
    <x v="3"/>
    <s v="Persons:"/>
    <x v="3"/>
    <s v="IRL"/>
    <x v="16"/>
    <n v="2220"/>
  </r>
  <r>
    <x v="15"/>
    <x v="3"/>
    <s v="Persons:"/>
    <x v="3"/>
    <s v="IRL"/>
    <x v="17"/>
    <n v="2129.1999999999998"/>
  </r>
  <r>
    <x v="15"/>
    <x v="3"/>
    <s v="Persons:"/>
    <x v="3"/>
    <s v="IRL"/>
    <x v="18"/>
    <n v="2037.8"/>
  </r>
  <r>
    <x v="15"/>
    <x v="3"/>
    <s v="Persons:"/>
    <x v="3"/>
    <s v="IRL"/>
    <x v="19"/>
    <n v="1946.5"/>
  </r>
  <r>
    <x v="15"/>
    <x v="3"/>
    <s v="Persons:"/>
    <x v="3"/>
    <s v="IRL"/>
    <x v="20"/>
    <n v="1885.4"/>
  </r>
  <r>
    <x v="15"/>
    <x v="3"/>
    <s v="Persons:"/>
    <x v="3"/>
    <s v="IRL"/>
    <x v="21"/>
    <n v="1849.8"/>
  </r>
  <r>
    <x v="15"/>
    <x v="3"/>
    <s v="Persons:"/>
    <x v="3"/>
    <s v="IRL"/>
    <x v="22"/>
    <n v="1822.5"/>
  </r>
  <r>
    <x v="15"/>
    <x v="3"/>
    <s v="Persons:"/>
    <x v="3"/>
    <s v="IRL"/>
    <x v="23"/>
    <n v="1772.8"/>
  </r>
  <r>
    <x v="15"/>
    <x v="3"/>
    <s v="Persons:"/>
    <x v="3"/>
    <s v="IRL"/>
    <x v="24"/>
    <n v="1698.4"/>
  </r>
  <r>
    <x v="15"/>
    <x v="3"/>
    <s v="Persons:"/>
    <x v="3"/>
    <s v="IRL"/>
    <x v="25"/>
    <n v="1593.6"/>
  </r>
  <r>
    <x v="15"/>
    <x v="3"/>
    <s v="Persons:"/>
    <x v="3"/>
    <s v="IRL"/>
    <x v="26"/>
    <n v="1537.7"/>
  </r>
  <r>
    <x v="15"/>
    <x v="3"/>
    <s v="Persons:"/>
    <x v="3"/>
    <s v="IRL"/>
    <x v="27"/>
    <n v="1507.8"/>
  </r>
  <r>
    <x v="15"/>
    <x v="3"/>
    <s v="Persons:"/>
    <x v="3"/>
    <s v="IRL"/>
    <x v="28"/>
    <n v="1482"/>
  </r>
  <r>
    <x v="15"/>
    <x v="3"/>
    <s v="Persons:"/>
    <x v="3"/>
    <s v="IRL"/>
    <x v="29"/>
    <m/>
  </r>
  <r>
    <x v="15"/>
    <x v="3"/>
    <s v="Persons:"/>
    <x v="3"/>
    <s v="IRL"/>
    <x v="30"/>
    <m/>
  </r>
  <r>
    <x v="15"/>
    <x v="3"/>
    <s v="Persons:"/>
    <x v="3"/>
    <s v="IRL"/>
    <x v="31"/>
    <m/>
  </r>
  <r>
    <x v="15"/>
    <x v="3"/>
    <s v="Persons:"/>
    <x v="3"/>
    <s v="IRL"/>
    <x v="32"/>
    <m/>
  </r>
  <r>
    <x v="15"/>
    <x v="3"/>
    <s v="Persons:"/>
    <x v="3"/>
    <s v="IRL"/>
    <x v="33"/>
    <m/>
  </r>
  <r>
    <x v="15"/>
    <x v="3"/>
    <s v="Persons:"/>
    <x v="3"/>
    <s v="IRL"/>
    <x v="34"/>
    <m/>
  </r>
  <r>
    <x v="15"/>
    <x v="3"/>
    <s v="Persons:"/>
    <x v="3"/>
    <s v="IRL"/>
    <x v="35"/>
    <m/>
  </r>
  <r>
    <x v="15"/>
    <x v="3"/>
    <s v="Persons:"/>
    <x v="3"/>
    <s v="IRL"/>
    <x v="36"/>
    <m/>
  </r>
  <r>
    <x v="15"/>
    <x v="3"/>
    <s v="Persons:"/>
    <x v="3"/>
    <s v="IRL"/>
    <x v="37"/>
    <m/>
  </r>
  <r>
    <x v="15"/>
    <x v="3"/>
    <s v="Persons:"/>
    <x v="3"/>
    <s v="IRL"/>
    <x v="38"/>
    <m/>
  </r>
  <r>
    <x v="15"/>
    <x v="3"/>
    <s v="Persons:"/>
    <x v="3"/>
    <s v="IRL"/>
    <x v="39"/>
    <m/>
  </r>
  <r>
    <x v="15"/>
    <x v="3"/>
    <s v="Persons:"/>
    <x v="3"/>
    <s v="IRL"/>
    <x v="40"/>
    <m/>
  </r>
  <r>
    <x v="15"/>
    <x v="3"/>
    <s v="Persons:"/>
    <x v="3"/>
    <s v="IRL"/>
    <x v="41"/>
    <m/>
  </r>
  <r>
    <x v="15"/>
    <x v="3"/>
    <s v="Persons:"/>
    <x v="3"/>
    <s v="IRL"/>
    <x v="42"/>
    <m/>
  </r>
  <r>
    <x v="15"/>
    <x v="3"/>
    <s v="Persons:"/>
    <x v="3"/>
    <s v="IRL"/>
    <x v="43"/>
    <m/>
  </r>
  <r>
    <x v="15"/>
    <x v="3"/>
    <s v="Persons:"/>
    <x v="3"/>
    <s v="IRL"/>
    <x v="44"/>
    <m/>
  </r>
  <r>
    <x v="15"/>
    <x v="3"/>
    <s v="Persons:"/>
    <x v="3"/>
    <s v="IRL"/>
    <x v="45"/>
    <m/>
  </r>
  <r>
    <x v="15"/>
    <x v="3"/>
    <s v="Persons:"/>
    <x v="3"/>
    <s v="IRL"/>
    <x v="46"/>
    <m/>
  </r>
  <r>
    <x v="15"/>
    <x v="3"/>
    <s v="Persons:"/>
    <x v="3"/>
    <s v="IRL"/>
    <x v="47"/>
    <m/>
  </r>
  <r>
    <x v="15"/>
    <x v="3"/>
    <s v="Persons:"/>
    <x v="3"/>
    <s v="IRL"/>
    <x v="48"/>
    <m/>
  </r>
  <r>
    <x v="15"/>
    <x v="3"/>
    <s v="Persons:"/>
    <x v="3"/>
    <s v="IRL"/>
    <x v="49"/>
    <m/>
  </r>
  <r>
    <x v="15"/>
    <x v="3"/>
    <s v="Persons:"/>
    <x v="3"/>
    <s v="IRL"/>
    <x v="50"/>
    <m/>
  </r>
  <r>
    <x v="15"/>
    <x v="3"/>
    <s v="Persons:"/>
    <x v="3"/>
    <s v="IRL"/>
    <x v="51"/>
    <m/>
  </r>
  <r>
    <x v="15"/>
    <x v="3"/>
    <s v="Persons:"/>
    <x v="3"/>
    <s v="IRL"/>
    <x v="52"/>
    <m/>
  </r>
  <r>
    <x v="15"/>
    <x v="3"/>
    <s v="Persons:"/>
    <x v="3"/>
    <s v="IRL"/>
    <x v="53"/>
    <m/>
  </r>
  <r>
    <x v="15"/>
    <x v="3"/>
    <s v="Persons:"/>
    <x v="3"/>
    <s v="IRL"/>
    <x v="54"/>
    <m/>
  </r>
  <r>
    <x v="15"/>
    <x v="3"/>
    <s v="Persons:"/>
    <x v="3"/>
    <s v="IRL"/>
    <x v="55"/>
    <m/>
  </r>
  <r>
    <x v="15"/>
    <x v="3"/>
    <s v="Persons:"/>
    <x v="3"/>
    <s v="IRL"/>
    <x v="56"/>
    <m/>
  </r>
  <r>
    <x v="15"/>
    <x v="3"/>
    <s v="Persons:"/>
    <x v="3"/>
    <s v="IRL"/>
    <x v="57"/>
    <m/>
  </r>
  <r>
    <x v="15"/>
    <x v="3"/>
    <s v="Persons:"/>
    <x v="3"/>
    <s v="IRL"/>
    <x v="58"/>
    <m/>
  </r>
  <r>
    <x v="15"/>
    <x v="3"/>
    <s v="Persons:"/>
    <x v="3"/>
    <s v="IRL"/>
    <x v="59"/>
    <m/>
  </r>
  <r>
    <x v="15"/>
    <x v="3"/>
    <s v="Persons:"/>
    <x v="3"/>
    <s v="IRL"/>
    <x v="60"/>
    <m/>
  </r>
  <r>
    <x v="15"/>
    <x v="3"/>
    <s v="Persons:"/>
    <x v="3"/>
    <s v="IRL"/>
    <x v="61"/>
    <m/>
  </r>
  <r>
    <x v="15"/>
    <x v="3"/>
    <s v="Persons:"/>
    <x v="3"/>
    <s v="IRL"/>
    <x v="62"/>
    <m/>
  </r>
  <r>
    <x v="15"/>
    <x v="3"/>
    <s v="Persons:"/>
    <x v="3"/>
    <s v="IRL"/>
    <x v="63"/>
    <m/>
  </r>
  <r>
    <x v="15"/>
    <x v="3"/>
    <s v="Persons:"/>
    <x v="4"/>
    <s v="GRC"/>
    <x v="0"/>
    <n v="4822.3"/>
  </r>
  <r>
    <x v="15"/>
    <x v="3"/>
    <s v="Persons:"/>
    <x v="4"/>
    <s v="GRC"/>
    <x v="1"/>
    <n v="4770.1000000000004"/>
  </r>
  <r>
    <x v="15"/>
    <x v="3"/>
    <s v="Persons:"/>
    <x v="4"/>
    <s v="GRC"/>
    <x v="2"/>
    <n v="4652.5"/>
  </r>
  <r>
    <x v="15"/>
    <x v="3"/>
    <s v="Persons:"/>
    <x v="4"/>
    <s v="GRC"/>
    <x v="3"/>
    <n v="4594.9000000000005"/>
  </r>
  <r>
    <x v="15"/>
    <x v="3"/>
    <s v="Persons:"/>
    <x v="4"/>
    <s v="GRC"/>
    <x v="4"/>
    <n v="4714.9000000000005"/>
  </r>
  <r>
    <x v="15"/>
    <x v="3"/>
    <s v="Persons:"/>
    <x v="4"/>
    <s v="GRC"/>
    <x v="5"/>
    <n v="4612.6000000000004"/>
  </r>
  <r>
    <x v="15"/>
    <x v="3"/>
    <s v="Persons:"/>
    <x v="4"/>
    <s v="GRC"/>
    <x v="6"/>
    <n v="4413"/>
  </r>
  <r>
    <x v="15"/>
    <x v="3"/>
    <s v="Persons:"/>
    <x v="4"/>
    <s v="GRC"/>
    <x v="7"/>
    <n v="4438.5"/>
  </r>
  <r>
    <x v="15"/>
    <x v="3"/>
    <s v="Persons:"/>
    <x v="4"/>
    <s v="GRC"/>
    <x v="8"/>
    <n v="4289.6000000000004"/>
  </r>
  <r>
    <x v="15"/>
    <x v="3"/>
    <s v="Persons:"/>
    <x v="4"/>
    <s v="GRC"/>
    <x v="9"/>
    <n v="4439.9000000000005"/>
  </r>
  <r>
    <x v="15"/>
    <x v="3"/>
    <s v="Persons:"/>
    <x v="4"/>
    <s v="GRC"/>
    <x v="10"/>
    <n v="4287.1000000000004"/>
  </r>
  <r>
    <x v="15"/>
    <x v="3"/>
    <s v="Persons:"/>
    <x v="4"/>
    <s v="GRC"/>
    <x v="11"/>
    <n v="4311.5"/>
  </r>
  <r>
    <x v="15"/>
    <x v="3"/>
    <s v="Persons:"/>
    <x v="4"/>
    <s v="GRC"/>
    <x v="12"/>
    <n v="4490.3"/>
  </r>
  <r>
    <x v="15"/>
    <x v="3"/>
    <s v="Persons:"/>
    <x v="4"/>
    <s v="GRC"/>
    <x v="13"/>
    <n v="4693.7"/>
  </r>
  <r>
    <x v="15"/>
    <x v="3"/>
    <s v="Persons:"/>
    <x v="4"/>
    <s v="GRC"/>
    <x v="14"/>
    <n v="4829"/>
  </r>
  <r>
    <x v="15"/>
    <x v="3"/>
    <s v="Persons:"/>
    <x v="4"/>
    <s v="GRC"/>
    <x v="15"/>
    <n v="4856.4000000000005"/>
  </r>
  <r>
    <x v="15"/>
    <x v="3"/>
    <s v="Persons:"/>
    <x v="4"/>
    <s v="GRC"/>
    <x v="16"/>
    <n v="4795.1000000000004"/>
  </r>
  <r>
    <x v="15"/>
    <x v="3"/>
    <s v="Persons:"/>
    <x v="4"/>
    <s v="GRC"/>
    <x v="17"/>
    <n v="4731.3"/>
  </r>
  <r>
    <x v="15"/>
    <x v="3"/>
    <s v="Persons:"/>
    <x v="4"/>
    <s v="GRC"/>
    <x v="18"/>
    <n v="4646.9000000000005"/>
  </r>
  <r>
    <x v="15"/>
    <x v="3"/>
    <s v="Persons:"/>
    <x v="4"/>
    <s v="GRC"/>
    <x v="19"/>
    <n v="4604.1000000000004"/>
  </r>
  <r>
    <x v="15"/>
    <x v="3"/>
    <s v="Persons:"/>
    <x v="4"/>
    <s v="GRC"/>
    <x v="20"/>
    <n v="4495.7"/>
  </r>
  <r>
    <x v="15"/>
    <x v="3"/>
    <s v="Persons:"/>
    <x v="4"/>
    <s v="GRC"/>
    <x v="21"/>
    <n v="4434.3"/>
  </r>
  <r>
    <x v="15"/>
    <x v="3"/>
    <s v="Persons:"/>
    <x v="4"/>
    <s v="GRC"/>
    <x v="22"/>
    <n v="4328.4000000000005"/>
  </r>
  <r>
    <x v="15"/>
    <x v="3"/>
    <s v="Persons:"/>
    <x v="4"/>
    <s v="GRC"/>
    <x v="23"/>
    <n v="4312.8"/>
  </r>
  <r>
    <x v="15"/>
    <x v="3"/>
    <s v="Persons:"/>
    <x v="4"/>
    <s v="GRC"/>
    <x v="24"/>
    <n v="4298.7"/>
  </r>
  <r>
    <x v="15"/>
    <x v="3"/>
    <s v="Persons:"/>
    <x v="4"/>
    <s v="GRC"/>
    <x v="25"/>
    <n v="4297.3"/>
  </r>
  <r>
    <x v="15"/>
    <x v="3"/>
    <s v="Persons:"/>
    <x v="4"/>
    <s v="GRC"/>
    <x v="26"/>
    <n v="4116.4000000000005"/>
  </r>
  <r>
    <x v="15"/>
    <x v="3"/>
    <s v="Persons:"/>
    <x v="4"/>
    <s v="GRC"/>
    <x v="27"/>
    <n v="4132.7"/>
  </r>
  <r>
    <x v="15"/>
    <x v="3"/>
    <s v="Persons:"/>
    <x v="4"/>
    <s v="GRC"/>
    <x v="28"/>
    <n v="4156.3"/>
  </r>
  <r>
    <x v="15"/>
    <x v="3"/>
    <s v="Persons:"/>
    <x v="4"/>
    <s v="GRC"/>
    <x v="29"/>
    <m/>
  </r>
  <r>
    <x v="15"/>
    <x v="3"/>
    <s v="Persons:"/>
    <x v="4"/>
    <s v="GRC"/>
    <x v="30"/>
    <m/>
  </r>
  <r>
    <x v="15"/>
    <x v="3"/>
    <s v="Persons:"/>
    <x v="4"/>
    <s v="GRC"/>
    <x v="31"/>
    <m/>
  </r>
  <r>
    <x v="15"/>
    <x v="3"/>
    <s v="Persons:"/>
    <x v="4"/>
    <s v="GRC"/>
    <x v="32"/>
    <m/>
  </r>
  <r>
    <x v="15"/>
    <x v="3"/>
    <s v="Persons:"/>
    <x v="4"/>
    <s v="GRC"/>
    <x v="33"/>
    <m/>
  </r>
  <r>
    <x v="15"/>
    <x v="3"/>
    <s v="Persons:"/>
    <x v="4"/>
    <s v="GRC"/>
    <x v="34"/>
    <m/>
  </r>
  <r>
    <x v="15"/>
    <x v="3"/>
    <s v="Persons:"/>
    <x v="4"/>
    <s v="GRC"/>
    <x v="35"/>
    <m/>
  </r>
  <r>
    <x v="15"/>
    <x v="3"/>
    <s v="Persons:"/>
    <x v="4"/>
    <s v="GRC"/>
    <x v="36"/>
    <m/>
  </r>
  <r>
    <x v="15"/>
    <x v="3"/>
    <s v="Persons:"/>
    <x v="4"/>
    <s v="GRC"/>
    <x v="37"/>
    <m/>
  </r>
  <r>
    <x v="15"/>
    <x v="3"/>
    <s v="Persons:"/>
    <x v="4"/>
    <s v="GRC"/>
    <x v="38"/>
    <m/>
  </r>
  <r>
    <x v="15"/>
    <x v="3"/>
    <s v="Persons:"/>
    <x v="4"/>
    <s v="GRC"/>
    <x v="39"/>
    <m/>
  </r>
  <r>
    <x v="15"/>
    <x v="3"/>
    <s v="Persons:"/>
    <x v="4"/>
    <s v="GRC"/>
    <x v="40"/>
    <m/>
  </r>
  <r>
    <x v="15"/>
    <x v="3"/>
    <s v="Persons:"/>
    <x v="4"/>
    <s v="GRC"/>
    <x v="41"/>
    <m/>
  </r>
  <r>
    <x v="15"/>
    <x v="3"/>
    <s v="Persons:"/>
    <x v="4"/>
    <s v="GRC"/>
    <x v="42"/>
    <m/>
  </r>
  <r>
    <x v="15"/>
    <x v="3"/>
    <s v="Persons:"/>
    <x v="4"/>
    <s v="GRC"/>
    <x v="43"/>
    <m/>
  </r>
  <r>
    <x v="15"/>
    <x v="3"/>
    <s v="Persons:"/>
    <x v="4"/>
    <s v="GRC"/>
    <x v="44"/>
    <m/>
  </r>
  <r>
    <x v="15"/>
    <x v="3"/>
    <s v="Persons:"/>
    <x v="4"/>
    <s v="GRC"/>
    <x v="45"/>
    <m/>
  </r>
  <r>
    <x v="15"/>
    <x v="3"/>
    <s v="Persons:"/>
    <x v="4"/>
    <s v="GRC"/>
    <x v="46"/>
    <m/>
  </r>
  <r>
    <x v="15"/>
    <x v="3"/>
    <s v="Persons:"/>
    <x v="4"/>
    <s v="GRC"/>
    <x v="47"/>
    <m/>
  </r>
  <r>
    <x v="15"/>
    <x v="3"/>
    <s v="Persons:"/>
    <x v="4"/>
    <s v="GRC"/>
    <x v="48"/>
    <m/>
  </r>
  <r>
    <x v="15"/>
    <x v="3"/>
    <s v="Persons:"/>
    <x v="4"/>
    <s v="GRC"/>
    <x v="49"/>
    <m/>
  </r>
  <r>
    <x v="15"/>
    <x v="3"/>
    <s v="Persons:"/>
    <x v="4"/>
    <s v="GRC"/>
    <x v="50"/>
    <m/>
  </r>
  <r>
    <x v="15"/>
    <x v="3"/>
    <s v="Persons:"/>
    <x v="4"/>
    <s v="GRC"/>
    <x v="51"/>
    <m/>
  </r>
  <r>
    <x v="15"/>
    <x v="3"/>
    <s v="Persons:"/>
    <x v="4"/>
    <s v="GRC"/>
    <x v="52"/>
    <m/>
  </r>
  <r>
    <x v="15"/>
    <x v="3"/>
    <s v="Persons:"/>
    <x v="4"/>
    <s v="GRC"/>
    <x v="53"/>
    <m/>
  </r>
  <r>
    <x v="15"/>
    <x v="3"/>
    <s v="Persons:"/>
    <x v="4"/>
    <s v="GRC"/>
    <x v="54"/>
    <m/>
  </r>
  <r>
    <x v="15"/>
    <x v="3"/>
    <s v="Persons:"/>
    <x v="4"/>
    <s v="GRC"/>
    <x v="55"/>
    <m/>
  </r>
  <r>
    <x v="15"/>
    <x v="3"/>
    <s v="Persons:"/>
    <x v="4"/>
    <s v="GRC"/>
    <x v="56"/>
    <m/>
  </r>
  <r>
    <x v="15"/>
    <x v="3"/>
    <s v="Persons:"/>
    <x v="4"/>
    <s v="GRC"/>
    <x v="57"/>
    <m/>
  </r>
  <r>
    <x v="15"/>
    <x v="3"/>
    <s v="Persons:"/>
    <x v="4"/>
    <s v="GRC"/>
    <x v="58"/>
    <m/>
  </r>
  <r>
    <x v="15"/>
    <x v="3"/>
    <s v="Persons:"/>
    <x v="4"/>
    <s v="GRC"/>
    <x v="59"/>
    <m/>
  </r>
  <r>
    <x v="15"/>
    <x v="3"/>
    <s v="Persons:"/>
    <x v="4"/>
    <s v="GRC"/>
    <x v="60"/>
    <m/>
  </r>
  <r>
    <x v="15"/>
    <x v="3"/>
    <s v="Persons:"/>
    <x v="4"/>
    <s v="GRC"/>
    <x v="61"/>
    <m/>
  </r>
  <r>
    <x v="15"/>
    <x v="3"/>
    <s v="Persons:"/>
    <x v="4"/>
    <s v="GRC"/>
    <x v="62"/>
    <m/>
  </r>
  <r>
    <x v="15"/>
    <x v="3"/>
    <s v="Persons:"/>
    <x v="4"/>
    <s v="GRC"/>
    <x v="63"/>
    <m/>
  </r>
  <r>
    <x v="15"/>
    <x v="3"/>
    <s v="Persons:"/>
    <x v="5"/>
    <s v="ESP"/>
    <x v="0"/>
    <n v="21193.7"/>
  </r>
  <r>
    <x v="15"/>
    <x v="3"/>
    <s v="Persons:"/>
    <x v="5"/>
    <s v="ESP"/>
    <x v="1"/>
    <n v="20544.599999999999"/>
  </r>
  <r>
    <x v="15"/>
    <x v="3"/>
    <s v="Persons:"/>
    <x v="5"/>
    <s v="ESP"/>
    <x v="2"/>
    <n v="20011"/>
  </r>
  <r>
    <x v="15"/>
    <x v="3"/>
    <s v="Persons:"/>
    <x v="5"/>
    <s v="ESP"/>
    <x v="3"/>
    <n v="19542.5"/>
  </r>
  <r>
    <x v="15"/>
    <x v="3"/>
    <s v="Persons:"/>
    <x v="5"/>
    <s v="ESP"/>
    <x v="4"/>
    <n v="20390.599999999999"/>
  </r>
  <r>
    <x v="15"/>
    <x v="3"/>
    <s v="Persons:"/>
    <x v="5"/>
    <s v="ESP"/>
    <x v="5"/>
    <n v="19864.099999999999"/>
  </r>
  <r>
    <x v="15"/>
    <x v="3"/>
    <s v="Persons:"/>
    <x v="5"/>
    <s v="ESP"/>
    <x v="6"/>
    <n v="19438.5"/>
  </r>
  <r>
    <x v="15"/>
    <x v="3"/>
    <s v="Persons:"/>
    <x v="5"/>
    <s v="ESP"/>
    <x v="7"/>
    <n v="18941.900000000001"/>
  </r>
  <r>
    <x v="15"/>
    <x v="3"/>
    <s v="Persons:"/>
    <x v="5"/>
    <s v="ESP"/>
    <x v="8"/>
    <n v="18538.599999999999"/>
  </r>
  <r>
    <x v="15"/>
    <x v="3"/>
    <s v="Persons:"/>
    <x v="5"/>
    <s v="ESP"/>
    <x v="9"/>
    <n v="18035.900000000001"/>
  </r>
  <r>
    <x v="15"/>
    <x v="3"/>
    <s v="Persons:"/>
    <x v="5"/>
    <s v="ESP"/>
    <x v="10"/>
    <n v="17852.099999999999"/>
  </r>
  <r>
    <x v="15"/>
    <x v="3"/>
    <s v="Persons:"/>
    <x v="5"/>
    <s v="ESP"/>
    <x v="11"/>
    <n v="18277.3"/>
  </r>
  <r>
    <x v="15"/>
    <x v="3"/>
    <s v="Persons:"/>
    <x v="5"/>
    <s v="ESP"/>
    <x v="12"/>
    <n v="19026.7"/>
  </r>
  <r>
    <x v="15"/>
    <x v="3"/>
    <s v="Persons:"/>
    <x v="5"/>
    <s v="ESP"/>
    <x v="13"/>
    <n v="19522.3"/>
  </r>
  <r>
    <x v="15"/>
    <x v="3"/>
    <s v="Persons:"/>
    <x v="5"/>
    <s v="ESP"/>
    <x v="14"/>
    <n v="19861.900000000001"/>
  </r>
  <r>
    <x v="15"/>
    <x v="3"/>
    <s v="Persons:"/>
    <x v="5"/>
    <s v="ESP"/>
    <x v="15"/>
    <n v="21201"/>
  </r>
  <r>
    <x v="15"/>
    <x v="3"/>
    <s v="Persons:"/>
    <x v="5"/>
    <s v="ESP"/>
    <x v="16"/>
    <n v="21162.9"/>
  </r>
  <r>
    <x v="15"/>
    <x v="3"/>
    <s v="Persons:"/>
    <x v="5"/>
    <s v="ESP"/>
    <x v="17"/>
    <n v="20495.599999999999"/>
  </r>
  <r>
    <x v="15"/>
    <x v="3"/>
    <s v="Persons:"/>
    <x v="5"/>
    <s v="ESP"/>
    <x v="18"/>
    <n v="19686.3"/>
  </r>
  <r>
    <x v="15"/>
    <x v="3"/>
    <s v="Persons:"/>
    <x v="5"/>
    <s v="ESP"/>
    <x v="19"/>
    <n v="18883.8"/>
  </r>
  <r>
    <x v="15"/>
    <x v="3"/>
    <s v="Persons:"/>
    <x v="5"/>
    <s v="ESP"/>
    <x v="20"/>
    <n v="18222"/>
  </r>
  <r>
    <x v="15"/>
    <x v="3"/>
    <s v="Persons:"/>
    <x v="5"/>
    <s v="ESP"/>
    <x v="21"/>
    <n v="17645.7"/>
  </r>
  <r>
    <x v="15"/>
    <x v="3"/>
    <s v="Persons:"/>
    <x v="5"/>
    <s v="ESP"/>
    <x v="22"/>
    <n v="17209.8"/>
  </r>
  <r>
    <x v="15"/>
    <x v="3"/>
    <s v="Persons:"/>
    <x v="5"/>
    <s v="ESP"/>
    <x v="23"/>
    <n v="16664.400000000001"/>
  </r>
  <r>
    <x v="15"/>
    <x v="3"/>
    <s v="Persons:"/>
    <x v="5"/>
    <s v="ESP"/>
    <x v="24"/>
    <n v="15886.5"/>
  </r>
  <r>
    <x v="15"/>
    <x v="3"/>
    <s v="Persons:"/>
    <x v="5"/>
    <s v="ESP"/>
    <x v="25"/>
    <n v="15195.2"/>
  </r>
  <r>
    <x v="15"/>
    <x v="3"/>
    <s v="Persons:"/>
    <x v="5"/>
    <s v="ESP"/>
    <x v="26"/>
    <n v="14560"/>
  </r>
  <r>
    <x v="15"/>
    <x v="3"/>
    <s v="Persons:"/>
    <x v="5"/>
    <s v="ESP"/>
    <x v="27"/>
    <n v="14037.8"/>
  </r>
  <r>
    <x v="15"/>
    <x v="3"/>
    <s v="Persons:"/>
    <x v="5"/>
    <s v="ESP"/>
    <x v="28"/>
    <n v="13841.2"/>
  </r>
  <r>
    <x v="15"/>
    <x v="3"/>
    <s v="Persons:"/>
    <x v="5"/>
    <s v="ESP"/>
    <x v="29"/>
    <n v="13554"/>
  </r>
  <r>
    <x v="15"/>
    <x v="3"/>
    <s v="Persons:"/>
    <x v="5"/>
    <s v="ESP"/>
    <x v="30"/>
    <n v="13585.2"/>
  </r>
  <r>
    <x v="15"/>
    <x v="3"/>
    <s v="Persons:"/>
    <x v="5"/>
    <s v="ESP"/>
    <x v="31"/>
    <n v="14002.3"/>
  </r>
  <r>
    <x v="15"/>
    <x v="3"/>
    <s v="Persons:"/>
    <x v="5"/>
    <s v="ESP"/>
    <x v="32"/>
    <n v="14222.7"/>
  </r>
  <r>
    <x v="15"/>
    <x v="3"/>
    <s v="Persons:"/>
    <x v="5"/>
    <s v="ESP"/>
    <x v="33"/>
    <n v="14012.6"/>
  </r>
  <r>
    <x v="15"/>
    <x v="3"/>
    <s v="Persons:"/>
    <x v="5"/>
    <s v="ESP"/>
    <x v="34"/>
    <n v="13499.5"/>
  </r>
  <r>
    <x v="15"/>
    <x v="3"/>
    <s v="Persons:"/>
    <x v="5"/>
    <s v="ESP"/>
    <x v="35"/>
    <n v="13027.4"/>
  </r>
  <r>
    <x v="15"/>
    <x v="3"/>
    <s v="Persons:"/>
    <x v="5"/>
    <s v="ESP"/>
    <x v="36"/>
    <n v="12586.4"/>
  </r>
  <r>
    <x v="15"/>
    <x v="3"/>
    <s v="Persons:"/>
    <x v="5"/>
    <s v="ESP"/>
    <x v="37"/>
    <n v="12010.9"/>
  </r>
  <r>
    <x v="15"/>
    <x v="3"/>
    <s v="Persons:"/>
    <x v="5"/>
    <s v="ESP"/>
    <x v="38"/>
    <n v="11738.8"/>
  </r>
  <r>
    <x v="15"/>
    <x v="3"/>
    <s v="Persons:"/>
    <x v="5"/>
    <s v="ESP"/>
    <x v="39"/>
    <n v="11860.6"/>
  </r>
  <r>
    <x v="15"/>
    <x v="3"/>
    <s v="Persons:"/>
    <x v="5"/>
    <s v="ESP"/>
    <x v="40"/>
    <n v="12131.9"/>
  </r>
  <r>
    <x v="15"/>
    <x v="3"/>
    <s v="Persons:"/>
    <x v="5"/>
    <s v="ESP"/>
    <x v="41"/>
    <n v="12174"/>
  </r>
  <r>
    <x v="15"/>
    <x v="3"/>
    <s v="Persons:"/>
    <x v="5"/>
    <s v="ESP"/>
    <x v="42"/>
    <n v="12279.6"/>
  </r>
  <r>
    <x v="15"/>
    <x v="3"/>
    <s v="Persons:"/>
    <x v="5"/>
    <s v="ESP"/>
    <x v="43"/>
    <n v="12580.9"/>
  </r>
  <r>
    <x v="15"/>
    <x v="3"/>
    <s v="Persons:"/>
    <x v="5"/>
    <s v="ESP"/>
    <x v="44"/>
    <n v="12975.6"/>
  </r>
  <r>
    <x v="15"/>
    <x v="3"/>
    <s v="Persons:"/>
    <x v="5"/>
    <s v="ESP"/>
    <x v="45"/>
    <n v="13198.5"/>
  </r>
  <r>
    <x v="15"/>
    <x v="3"/>
    <s v="Persons:"/>
    <x v="5"/>
    <s v="ESP"/>
    <x v="46"/>
    <n v="13432.1"/>
  </r>
  <r>
    <x v="15"/>
    <x v="3"/>
    <s v="Persons:"/>
    <x v="5"/>
    <s v="ESP"/>
    <x v="47"/>
    <n v="13526"/>
  </r>
  <r>
    <x v="15"/>
    <x v="3"/>
    <s v="Persons:"/>
    <x v="5"/>
    <s v="ESP"/>
    <x v="48"/>
    <n v="13672.2"/>
  </r>
  <r>
    <x v="15"/>
    <x v="3"/>
    <s v="Persons:"/>
    <x v="5"/>
    <s v="ESP"/>
    <x v="49"/>
    <n v="13898.4"/>
  </r>
  <r>
    <x v="15"/>
    <x v="3"/>
    <s v="Persons:"/>
    <x v="5"/>
    <s v="ESP"/>
    <x v="50"/>
    <n v="13801.7"/>
  </r>
  <r>
    <x v="15"/>
    <x v="3"/>
    <s v="Persons:"/>
    <x v="5"/>
    <s v="ESP"/>
    <x v="51"/>
    <n v="13532.5"/>
  </r>
  <r>
    <x v="15"/>
    <x v="3"/>
    <s v="Persons:"/>
    <x v="5"/>
    <s v="ESP"/>
    <x v="52"/>
    <n v="13491.3"/>
  </r>
  <r>
    <x v="15"/>
    <x v="3"/>
    <s v="Persons:"/>
    <x v="5"/>
    <s v="ESP"/>
    <x v="53"/>
    <n v="13421.1"/>
  </r>
  <r>
    <x v="15"/>
    <x v="3"/>
    <s v="Persons:"/>
    <x v="5"/>
    <s v="ESP"/>
    <x v="54"/>
    <n v="13332.8"/>
  </r>
  <r>
    <x v="15"/>
    <x v="3"/>
    <s v="Persons:"/>
    <x v="5"/>
    <s v="ESP"/>
    <x v="55"/>
    <n v="13220.2"/>
  </r>
  <r>
    <x v="15"/>
    <x v="3"/>
    <s v="Persons:"/>
    <x v="5"/>
    <s v="ESP"/>
    <x v="56"/>
    <n v="13109.9"/>
  </r>
  <r>
    <x v="15"/>
    <x v="3"/>
    <s v="Persons:"/>
    <x v="5"/>
    <s v="ESP"/>
    <x v="57"/>
    <n v="13005.3"/>
  </r>
  <r>
    <x v="15"/>
    <x v="3"/>
    <s v="Persons:"/>
    <x v="5"/>
    <s v="ESP"/>
    <x v="58"/>
    <n v="12942.7"/>
  </r>
  <r>
    <x v="15"/>
    <x v="3"/>
    <s v="Persons:"/>
    <x v="5"/>
    <s v="ESP"/>
    <x v="59"/>
    <n v="12878.8"/>
  </r>
  <r>
    <x v="15"/>
    <x v="3"/>
    <s v="Persons:"/>
    <x v="5"/>
    <s v="ESP"/>
    <x v="60"/>
    <n v="12812.3"/>
  </r>
  <r>
    <x v="15"/>
    <x v="3"/>
    <s v="Persons:"/>
    <x v="5"/>
    <s v="ESP"/>
    <x v="61"/>
    <n v="12746.8"/>
  </r>
  <r>
    <x v="15"/>
    <x v="3"/>
    <s v="Persons:"/>
    <x v="5"/>
    <s v="ESP"/>
    <x v="62"/>
    <n v="12639.4"/>
  </r>
  <r>
    <x v="15"/>
    <x v="3"/>
    <s v="Persons:"/>
    <x v="5"/>
    <s v="ESP"/>
    <x v="63"/>
    <n v="12613.7"/>
  </r>
  <r>
    <x v="15"/>
    <x v="3"/>
    <s v="Persons:"/>
    <x v="6"/>
    <s v="FRA"/>
    <x v="0"/>
    <n v="30893"/>
  </r>
  <r>
    <x v="15"/>
    <x v="3"/>
    <s v="Persons:"/>
    <x v="6"/>
    <s v="FRA"/>
    <x v="1"/>
    <n v="30567"/>
  </r>
  <r>
    <x v="15"/>
    <x v="3"/>
    <s v="Persons:"/>
    <x v="6"/>
    <s v="FRA"/>
    <x v="2"/>
    <n v="29780"/>
  </r>
  <r>
    <x v="15"/>
    <x v="3"/>
    <s v="Persons:"/>
    <x v="6"/>
    <s v="FRA"/>
    <x v="3"/>
    <n v="28967"/>
  </r>
  <r>
    <x v="15"/>
    <x v="3"/>
    <s v="Persons:"/>
    <x v="6"/>
    <s v="FRA"/>
    <x v="4"/>
    <n v="28958"/>
  </r>
  <r>
    <x v="15"/>
    <x v="3"/>
    <s v="Persons:"/>
    <x v="6"/>
    <s v="FRA"/>
    <x v="5"/>
    <n v="28611"/>
  </r>
  <r>
    <x v="15"/>
    <x v="3"/>
    <s v="Persons:"/>
    <x v="6"/>
    <s v="FRA"/>
    <x v="6"/>
    <n v="28325"/>
  </r>
  <r>
    <x v="15"/>
    <x v="3"/>
    <s v="Persons:"/>
    <x v="6"/>
    <s v="FRA"/>
    <x v="7"/>
    <n v="27996"/>
  </r>
  <r>
    <x v="15"/>
    <x v="3"/>
    <s v="Persons:"/>
    <x v="6"/>
    <s v="FRA"/>
    <x v="8"/>
    <n v="27808"/>
  </r>
  <r>
    <x v="15"/>
    <x v="3"/>
    <s v="Persons:"/>
    <x v="6"/>
    <s v="FRA"/>
    <x v="9"/>
    <n v="27742"/>
  </r>
  <r>
    <x v="15"/>
    <x v="3"/>
    <s v="Persons:"/>
    <x v="6"/>
    <s v="FRA"/>
    <x v="10"/>
    <n v="27586"/>
  </r>
  <r>
    <x v="15"/>
    <x v="3"/>
    <s v="Persons:"/>
    <x v="6"/>
    <s v="FRA"/>
    <x v="11"/>
    <n v="27525"/>
  </r>
  <r>
    <x v="15"/>
    <x v="3"/>
    <s v="Persons:"/>
    <x v="6"/>
    <s v="FRA"/>
    <x v="12"/>
    <n v="27425"/>
  </r>
  <r>
    <x v="15"/>
    <x v="3"/>
    <s v="Persons:"/>
    <x v="6"/>
    <s v="FRA"/>
    <x v="13"/>
    <n v="27215"/>
  </r>
  <r>
    <x v="15"/>
    <x v="3"/>
    <s v="Persons:"/>
    <x v="6"/>
    <s v="FRA"/>
    <x v="14"/>
    <n v="27180"/>
  </r>
  <r>
    <x v="15"/>
    <x v="3"/>
    <s v="Persons:"/>
    <x v="6"/>
    <s v="FRA"/>
    <x v="15"/>
    <n v="27480"/>
  </r>
  <r>
    <x v="15"/>
    <x v="3"/>
    <s v="Persons:"/>
    <x v="6"/>
    <s v="FRA"/>
    <x v="16"/>
    <n v="27333"/>
  </r>
  <r>
    <x v="15"/>
    <x v="3"/>
    <s v="Persons:"/>
    <x v="6"/>
    <s v="FRA"/>
    <x v="17"/>
    <n v="26936"/>
  </r>
  <r>
    <x v="15"/>
    <x v="3"/>
    <s v="Persons:"/>
    <x v="6"/>
    <s v="FRA"/>
    <x v="18"/>
    <n v="26640"/>
  </r>
  <r>
    <x v="15"/>
    <x v="3"/>
    <s v="Persons:"/>
    <x v="6"/>
    <s v="FRA"/>
    <x v="19"/>
    <n v="26454"/>
  </r>
  <r>
    <x v="15"/>
    <x v="3"/>
    <s v="Persons:"/>
    <x v="6"/>
    <s v="FRA"/>
    <x v="20"/>
    <n v="26412"/>
  </r>
  <r>
    <x v="15"/>
    <x v="3"/>
    <s v="Persons:"/>
    <x v="6"/>
    <s v="FRA"/>
    <x v="21"/>
    <n v="26398"/>
  </r>
  <r>
    <x v="15"/>
    <x v="3"/>
    <s v="Persons:"/>
    <x v="6"/>
    <s v="FRA"/>
    <x v="22"/>
    <n v="26265"/>
  </r>
  <r>
    <x v="15"/>
    <x v="3"/>
    <s v="Persons:"/>
    <x v="6"/>
    <s v="FRA"/>
    <x v="23"/>
    <n v="25891"/>
  </r>
  <r>
    <x v="15"/>
    <x v="3"/>
    <s v="Persons:"/>
    <x v="6"/>
    <s v="FRA"/>
    <x v="24"/>
    <n v="25252"/>
  </r>
  <r>
    <x v="15"/>
    <x v="3"/>
    <s v="Persons:"/>
    <x v="6"/>
    <s v="FRA"/>
    <x v="25"/>
    <n v="24658"/>
  </r>
  <r>
    <x v="15"/>
    <x v="3"/>
    <s v="Persons:"/>
    <x v="6"/>
    <s v="FRA"/>
    <x v="26"/>
    <n v="24228"/>
  </r>
  <r>
    <x v="15"/>
    <x v="3"/>
    <s v="Persons:"/>
    <x v="6"/>
    <s v="FRA"/>
    <x v="27"/>
    <n v="24034"/>
  </r>
  <r>
    <x v="15"/>
    <x v="3"/>
    <s v="Persons:"/>
    <x v="6"/>
    <s v="FRA"/>
    <x v="28"/>
    <n v="23890"/>
  </r>
  <r>
    <x v="15"/>
    <x v="3"/>
    <s v="Persons:"/>
    <x v="6"/>
    <s v="FRA"/>
    <x v="29"/>
    <n v="23647"/>
  </r>
  <r>
    <x v="15"/>
    <x v="3"/>
    <s v="Persons:"/>
    <x v="6"/>
    <s v="FRA"/>
    <x v="30"/>
    <n v="23521"/>
  </r>
  <r>
    <x v="15"/>
    <x v="3"/>
    <s v="Persons:"/>
    <x v="6"/>
    <s v="FRA"/>
    <x v="31"/>
    <n v="23756"/>
  </r>
  <r>
    <x v="15"/>
    <x v="3"/>
    <s v="Persons:"/>
    <x v="6"/>
    <s v="FRA"/>
    <x v="32"/>
    <n v="23896"/>
  </r>
  <r>
    <x v="15"/>
    <x v="3"/>
    <s v="Persons:"/>
    <x v="6"/>
    <s v="FRA"/>
    <x v="33"/>
    <n v="23835"/>
  </r>
  <r>
    <x v="15"/>
    <x v="3"/>
    <s v="Persons:"/>
    <x v="6"/>
    <s v="FRA"/>
    <x v="34"/>
    <n v="23180.799999999999"/>
  </r>
  <r>
    <x v="15"/>
    <x v="3"/>
    <s v="Persons:"/>
    <x v="6"/>
    <s v="FRA"/>
    <x v="35"/>
    <n v="22790.400000000001"/>
  </r>
  <r>
    <x v="15"/>
    <x v="3"/>
    <s v="Persons:"/>
    <x v="6"/>
    <s v="FRA"/>
    <x v="36"/>
    <n v="22574.6"/>
  </r>
  <r>
    <x v="15"/>
    <x v="3"/>
    <s v="Persons:"/>
    <x v="6"/>
    <s v="FRA"/>
    <x v="37"/>
    <n v="22383.599999999999"/>
  </r>
  <r>
    <x v="15"/>
    <x v="3"/>
    <s v="Persons:"/>
    <x v="6"/>
    <s v="FRA"/>
    <x v="38"/>
    <n v="22265.1"/>
  </r>
  <r>
    <x v="15"/>
    <x v="3"/>
    <s v="Persons:"/>
    <x v="6"/>
    <s v="FRA"/>
    <x v="39"/>
    <n v="22317.3"/>
  </r>
  <r>
    <x v="15"/>
    <x v="3"/>
    <s v="Persons:"/>
    <x v="6"/>
    <s v="FRA"/>
    <x v="40"/>
    <n v="22440.5"/>
  </r>
  <r>
    <x v="15"/>
    <x v="3"/>
    <s v="Persons:"/>
    <x v="6"/>
    <s v="FRA"/>
    <x v="41"/>
    <n v="22455.4"/>
  </r>
  <r>
    <x v="15"/>
    <x v="3"/>
    <s v="Persons:"/>
    <x v="6"/>
    <s v="FRA"/>
    <x v="42"/>
    <n v="22405.599999999999"/>
  </r>
  <r>
    <x v="15"/>
    <x v="3"/>
    <s v="Persons:"/>
    <x v="6"/>
    <s v="FRA"/>
    <x v="43"/>
    <n v="22437"/>
  </r>
  <r>
    <x v="15"/>
    <x v="3"/>
    <s v="Persons:"/>
    <x v="6"/>
    <s v="FRA"/>
    <x v="44"/>
    <n v="22337.9"/>
  </r>
  <r>
    <x v="15"/>
    <x v="3"/>
    <s v="Persons:"/>
    <x v="6"/>
    <s v="FRA"/>
    <x v="45"/>
    <n v="22193.7"/>
  </r>
  <r>
    <x v="15"/>
    <x v="3"/>
    <s v="Persons:"/>
    <x v="6"/>
    <s v="FRA"/>
    <x v="46"/>
    <n v="21737.9"/>
  </r>
  <r>
    <x v="15"/>
    <x v="3"/>
    <s v="Persons:"/>
    <x v="6"/>
    <s v="FRA"/>
    <x v="47"/>
    <n v="21564"/>
  </r>
  <r>
    <x v="15"/>
    <x v="3"/>
    <s v="Persons:"/>
    <x v="6"/>
    <s v="FRA"/>
    <x v="48"/>
    <n v="21402.3"/>
  </r>
  <r>
    <x v="15"/>
    <x v="3"/>
    <s v="Persons:"/>
    <x v="6"/>
    <s v="FRA"/>
    <x v="49"/>
    <n v="21592.1"/>
  </r>
  <r>
    <x v="15"/>
    <x v="3"/>
    <s v="Persons:"/>
    <x v="6"/>
    <s v="FRA"/>
    <x v="50"/>
    <n v="21408.3"/>
  </r>
  <r>
    <x v="15"/>
    <x v="3"/>
    <s v="Persons:"/>
    <x v="6"/>
    <s v="FRA"/>
    <x v="51"/>
    <n v="21123.4"/>
  </r>
  <r>
    <x v="15"/>
    <x v="3"/>
    <s v="Persons:"/>
    <x v="6"/>
    <s v="FRA"/>
    <x v="52"/>
    <n v="21007.1"/>
  </r>
  <r>
    <x v="15"/>
    <x v="3"/>
    <s v="Persons:"/>
    <x v="6"/>
    <s v="FRA"/>
    <x v="53"/>
    <n v="20921.400000000001"/>
  </r>
  <r>
    <x v="15"/>
    <x v="3"/>
    <s v="Persons:"/>
    <x v="6"/>
    <s v="FRA"/>
    <x v="54"/>
    <n v="20650.599999999999"/>
  </r>
  <r>
    <x v="15"/>
    <x v="3"/>
    <s v="Persons:"/>
    <x v="6"/>
    <s v="FRA"/>
    <x v="55"/>
    <n v="20349.3"/>
  </r>
  <r>
    <x v="15"/>
    <x v="3"/>
    <s v="Persons:"/>
    <x v="6"/>
    <s v="FRA"/>
    <x v="56"/>
    <n v="20415.8"/>
  </r>
  <r>
    <x v="15"/>
    <x v="3"/>
    <s v="Persons:"/>
    <x v="6"/>
    <s v="FRA"/>
    <x v="57"/>
    <n v="20367.8"/>
  </r>
  <r>
    <x v="15"/>
    <x v="3"/>
    <s v="Persons:"/>
    <x v="6"/>
    <s v="FRA"/>
    <x v="58"/>
    <n v="20220.599999999999"/>
  </r>
  <r>
    <x v="15"/>
    <x v="3"/>
    <s v="Persons:"/>
    <x v="6"/>
    <s v="FRA"/>
    <x v="59"/>
    <n v="20162"/>
  </r>
  <r>
    <x v="15"/>
    <x v="3"/>
    <s v="Persons:"/>
    <x v="6"/>
    <s v="FRA"/>
    <x v="60"/>
    <n v="19945.900000000001"/>
  </r>
  <r>
    <x v="15"/>
    <x v="3"/>
    <s v="Persons:"/>
    <x v="6"/>
    <s v="FRA"/>
    <x v="61"/>
    <n v="19790.900000000001"/>
  </r>
  <r>
    <x v="15"/>
    <x v="3"/>
    <s v="Persons:"/>
    <x v="6"/>
    <s v="FRA"/>
    <x v="62"/>
    <n v="19797.7"/>
  </r>
  <r>
    <x v="15"/>
    <x v="3"/>
    <s v="Persons:"/>
    <x v="6"/>
    <s v="FRA"/>
    <x v="63"/>
    <n v="19802.3"/>
  </r>
  <r>
    <x v="15"/>
    <x v="3"/>
    <s v="Persons:"/>
    <x v="7"/>
    <s v="ITA"/>
    <x v="0"/>
    <n v="25468.799999999999"/>
  </r>
  <r>
    <x v="15"/>
    <x v="3"/>
    <s v="Persons:"/>
    <x v="7"/>
    <s v="ITA"/>
    <x v="1"/>
    <n v="25015.1"/>
  </r>
  <r>
    <x v="15"/>
    <x v="3"/>
    <s v="Persons:"/>
    <x v="7"/>
    <s v="ITA"/>
    <x v="2"/>
    <n v="24567.5"/>
  </r>
  <r>
    <x v="15"/>
    <x v="3"/>
    <s v="Persons:"/>
    <x v="7"/>
    <s v="ITA"/>
    <x v="3"/>
    <n v="24441.9"/>
  </r>
  <r>
    <x v="15"/>
    <x v="3"/>
    <s v="Persons:"/>
    <x v="7"/>
    <s v="ITA"/>
    <x v="4"/>
    <n v="24917.5"/>
  </r>
  <r>
    <x v="15"/>
    <x v="3"/>
    <s v="Persons:"/>
    <x v="7"/>
    <s v="ITA"/>
    <x v="5"/>
    <n v="24798.799999999999"/>
  </r>
  <r>
    <x v="15"/>
    <x v="3"/>
    <s v="Persons:"/>
    <x v="7"/>
    <s v="ITA"/>
    <x v="6"/>
    <n v="24616.1"/>
  </r>
  <r>
    <x v="15"/>
    <x v="3"/>
    <s v="Persons:"/>
    <x v="7"/>
    <s v="ITA"/>
    <x v="7"/>
    <n v="24394.400000000001"/>
  </r>
  <r>
    <x v="15"/>
    <x v="3"/>
    <s v="Persons:"/>
    <x v="7"/>
    <s v="ITA"/>
    <x v="8"/>
    <n v="24026.7"/>
  </r>
  <r>
    <x v="15"/>
    <x v="3"/>
    <s v="Persons:"/>
    <x v="7"/>
    <s v="ITA"/>
    <x v="9"/>
    <n v="23871.200000000001"/>
  </r>
  <r>
    <x v="15"/>
    <x v="3"/>
    <s v="Persons:"/>
    <x v="7"/>
    <s v="ITA"/>
    <x v="10"/>
    <n v="23925.1"/>
  </r>
  <r>
    <x v="15"/>
    <x v="3"/>
    <s v="Persons:"/>
    <x v="7"/>
    <s v="ITA"/>
    <x v="11"/>
    <n v="24310.3"/>
  </r>
  <r>
    <x v="15"/>
    <x v="3"/>
    <s v="Persons:"/>
    <x v="7"/>
    <s v="ITA"/>
    <x v="12"/>
    <n v="24465"/>
  </r>
  <r>
    <x v="15"/>
    <x v="3"/>
    <s v="Persons:"/>
    <x v="7"/>
    <s v="ITA"/>
    <x v="13"/>
    <n v="24424.1"/>
  </r>
  <r>
    <x v="15"/>
    <x v="3"/>
    <s v="Persons:"/>
    <x v="7"/>
    <s v="ITA"/>
    <x v="14"/>
    <n v="24585.3"/>
  </r>
  <r>
    <x v="15"/>
    <x v="3"/>
    <s v="Persons:"/>
    <x v="7"/>
    <s v="ITA"/>
    <x v="15"/>
    <n v="25026.9"/>
  </r>
  <r>
    <x v="15"/>
    <x v="3"/>
    <s v="Persons:"/>
    <x v="7"/>
    <s v="ITA"/>
    <x v="16"/>
    <n v="24980.6"/>
  </r>
  <r>
    <x v="15"/>
    <x v="3"/>
    <s v="Persons:"/>
    <x v="7"/>
    <s v="ITA"/>
    <x v="17"/>
    <n v="24699.3"/>
  </r>
  <r>
    <x v="15"/>
    <x v="3"/>
    <s v="Persons:"/>
    <x v="7"/>
    <s v="ITA"/>
    <x v="18"/>
    <n v="24305.599999999999"/>
  </r>
  <r>
    <x v="15"/>
    <x v="3"/>
    <s v="Persons:"/>
    <x v="7"/>
    <s v="ITA"/>
    <x v="19"/>
    <n v="24248.400000000001"/>
  </r>
  <r>
    <x v="15"/>
    <x v="3"/>
    <s v="Persons:"/>
    <x v="7"/>
    <s v="ITA"/>
    <x v="20"/>
    <n v="24160"/>
  </r>
  <r>
    <x v="15"/>
    <x v="3"/>
    <s v="Persons:"/>
    <x v="7"/>
    <s v="ITA"/>
    <x v="21"/>
    <n v="23541.1"/>
  </r>
  <r>
    <x v="15"/>
    <x v="3"/>
    <s v="Persons:"/>
    <x v="7"/>
    <s v="ITA"/>
    <x v="22"/>
    <n v="22894.3"/>
  </r>
  <r>
    <x v="15"/>
    <x v="3"/>
    <s v="Persons:"/>
    <x v="7"/>
    <s v="ITA"/>
    <x v="23"/>
    <n v="22562.1"/>
  </r>
  <r>
    <x v="15"/>
    <x v="3"/>
    <s v="Persons:"/>
    <x v="7"/>
    <s v="ITA"/>
    <x v="24"/>
    <n v="22148.799999999999"/>
  </r>
  <r>
    <x v="15"/>
    <x v="3"/>
    <s v="Persons:"/>
    <x v="7"/>
    <s v="ITA"/>
    <x v="25"/>
    <n v="21907.1"/>
  </r>
  <r>
    <x v="15"/>
    <x v="3"/>
    <s v="Persons:"/>
    <x v="7"/>
    <s v="ITA"/>
    <x v="26"/>
    <n v="21723"/>
  </r>
  <r>
    <x v="15"/>
    <x v="3"/>
    <s v="Persons:"/>
    <x v="7"/>
    <s v="ITA"/>
    <x v="27"/>
    <n v="21682.799999999999"/>
  </r>
  <r>
    <x v="15"/>
    <x v="3"/>
    <s v="Persons:"/>
    <x v="7"/>
    <s v="ITA"/>
    <x v="28"/>
    <n v="21490.7"/>
  </r>
  <r>
    <x v="15"/>
    <x v="3"/>
    <s v="Persons:"/>
    <x v="7"/>
    <s v="ITA"/>
    <x v="29"/>
    <n v="21613.9"/>
  </r>
  <r>
    <x v="15"/>
    <x v="3"/>
    <s v="Persons:"/>
    <x v="7"/>
    <s v="ITA"/>
    <x v="30"/>
    <n v="22036.5"/>
  </r>
  <r>
    <x v="15"/>
    <x v="3"/>
    <s v="Persons:"/>
    <x v="7"/>
    <s v="ITA"/>
    <x v="31"/>
    <n v="22711.9"/>
  </r>
  <r>
    <x v="15"/>
    <x v="3"/>
    <s v="Persons:"/>
    <x v="7"/>
    <s v="ITA"/>
    <x v="32"/>
    <n v="22800.9"/>
  </r>
  <r>
    <x v="15"/>
    <x v="3"/>
    <s v="Persons:"/>
    <x v="7"/>
    <s v="ITA"/>
    <x v="33"/>
    <n v="22376.1"/>
  </r>
  <r>
    <x v="15"/>
    <x v="3"/>
    <s v="Persons:"/>
    <x v="7"/>
    <s v="ITA"/>
    <x v="34"/>
    <n v="22013.200000000001"/>
  </r>
  <r>
    <x v="15"/>
    <x v="3"/>
    <s v="Persons:"/>
    <x v="7"/>
    <s v="ITA"/>
    <x v="35"/>
    <n v="21869"/>
  </r>
  <r>
    <x v="15"/>
    <x v="3"/>
    <s v="Persons:"/>
    <x v="7"/>
    <s v="ITA"/>
    <x v="36"/>
    <n v="21631"/>
  </r>
  <r>
    <x v="15"/>
    <x v="3"/>
    <s v="Persons:"/>
    <x v="7"/>
    <s v="ITA"/>
    <x v="37"/>
    <n v="21594.2"/>
  </r>
  <r>
    <x v="15"/>
    <x v="3"/>
    <s v="Persons:"/>
    <x v="7"/>
    <s v="ITA"/>
    <x v="38"/>
    <n v="21464.6"/>
  </r>
  <r>
    <x v="15"/>
    <x v="3"/>
    <s v="Persons:"/>
    <x v="7"/>
    <s v="ITA"/>
    <x v="39"/>
    <n v="21282.1"/>
  </r>
  <r>
    <x v="15"/>
    <x v="3"/>
    <s v="Persons:"/>
    <x v="7"/>
    <s v="ITA"/>
    <x v="40"/>
    <n v="21305.8"/>
  </r>
  <r>
    <x v="15"/>
    <x v="3"/>
    <s v="Persons:"/>
    <x v="7"/>
    <s v="ITA"/>
    <x v="41"/>
    <n v="21276.7"/>
  </r>
  <r>
    <x v="15"/>
    <x v="3"/>
    <s v="Persons:"/>
    <x v="7"/>
    <s v="ITA"/>
    <x v="42"/>
    <n v="21160.2"/>
  </r>
  <r>
    <x v="15"/>
    <x v="3"/>
    <s v="Persons:"/>
    <x v="7"/>
    <s v="ITA"/>
    <x v="43"/>
    <n v="21162.400000000001"/>
  </r>
  <r>
    <x v="15"/>
    <x v="3"/>
    <s v="Persons:"/>
    <x v="7"/>
    <s v="ITA"/>
    <x v="44"/>
    <n v="20757.8"/>
  </r>
  <r>
    <x v="15"/>
    <x v="3"/>
    <s v="Persons:"/>
    <x v="7"/>
    <s v="ITA"/>
    <x v="45"/>
    <n v="20445.599999999999"/>
  </r>
  <r>
    <x v="15"/>
    <x v="3"/>
    <s v="Persons:"/>
    <x v="7"/>
    <s v="ITA"/>
    <x v="46"/>
    <n v="20335.8"/>
  </r>
  <r>
    <x v="15"/>
    <x v="3"/>
    <s v="Persons:"/>
    <x v="7"/>
    <s v="ITA"/>
    <x v="47"/>
    <n v="20132.3"/>
  </r>
  <r>
    <x v="15"/>
    <x v="3"/>
    <s v="Persons:"/>
    <x v="7"/>
    <s v="ITA"/>
    <x v="48"/>
    <n v="19825.5"/>
  </r>
  <r>
    <x v="15"/>
    <x v="3"/>
    <s v="Persons:"/>
    <x v="7"/>
    <s v="ITA"/>
    <x v="49"/>
    <n v="19803.599999999999"/>
  </r>
  <r>
    <x v="15"/>
    <x v="3"/>
    <s v="Persons:"/>
    <x v="7"/>
    <s v="ITA"/>
    <x v="50"/>
    <n v="19417"/>
  </r>
  <r>
    <x v="15"/>
    <x v="3"/>
    <s v="Persons:"/>
    <x v="7"/>
    <s v="ITA"/>
    <x v="51"/>
    <n v="19007.8"/>
  </r>
  <r>
    <x v="15"/>
    <x v="3"/>
    <s v="Persons:"/>
    <x v="7"/>
    <s v="ITA"/>
    <x v="52"/>
    <n v="19114.599999999999"/>
  </r>
  <r>
    <x v="15"/>
    <x v="3"/>
    <s v="Persons:"/>
    <x v="7"/>
    <s v="ITA"/>
    <x v="53"/>
    <n v="19135.400000000001"/>
  </r>
  <r>
    <x v="15"/>
    <x v="3"/>
    <s v="Persons:"/>
    <x v="7"/>
    <s v="ITA"/>
    <x v="54"/>
    <n v="19105.8"/>
  </r>
  <r>
    <x v="15"/>
    <x v="3"/>
    <s v="Persons:"/>
    <x v="7"/>
    <s v="ITA"/>
    <x v="55"/>
    <n v="19019.400000000001"/>
  </r>
  <r>
    <x v="15"/>
    <x v="3"/>
    <s v="Persons:"/>
    <x v="7"/>
    <s v="ITA"/>
    <x v="56"/>
    <n v="19051.599999999999"/>
  </r>
  <r>
    <x v="15"/>
    <x v="3"/>
    <s v="Persons:"/>
    <x v="7"/>
    <s v="ITA"/>
    <x v="57"/>
    <n v="18828"/>
  </r>
  <r>
    <x v="15"/>
    <x v="3"/>
    <s v="Persons:"/>
    <x v="7"/>
    <s v="ITA"/>
    <x v="58"/>
    <n v="19131.7"/>
  </r>
  <r>
    <x v="15"/>
    <x v="3"/>
    <s v="Persons:"/>
    <x v="7"/>
    <s v="ITA"/>
    <x v="59"/>
    <n v="19462.2"/>
  </r>
  <r>
    <x v="15"/>
    <x v="3"/>
    <s v="Persons:"/>
    <x v="7"/>
    <s v="ITA"/>
    <x v="60"/>
    <n v="19549.2"/>
  </r>
  <r>
    <x v="15"/>
    <x v="3"/>
    <s v="Persons:"/>
    <x v="7"/>
    <s v="ITA"/>
    <x v="61"/>
    <n v="19858.099999999999"/>
  </r>
  <r>
    <x v="15"/>
    <x v="3"/>
    <s v="Persons:"/>
    <x v="7"/>
    <s v="ITA"/>
    <x v="62"/>
    <n v="20069.8"/>
  </r>
  <r>
    <x v="15"/>
    <x v="3"/>
    <s v="Persons:"/>
    <x v="7"/>
    <s v="ITA"/>
    <x v="63"/>
    <n v="20029.5"/>
  </r>
  <r>
    <x v="15"/>
    <x v="3"/>
    <s v="Persons:"/>
    <x v="8"/>
    <s v="LUX"/>
    <x v="0"/>
    <n v="293.40000000000009"/>
  </r>
  <r>
    <x v="15"/>
    <x v="3"/>
    <s v="Persons:"/>
    <x v="8"/>
    <s v="LUX"/>
    <x v="1"/>
    <n v="288.10000000000002"/>
  </r>
  <r>
    <x v="15"/>
    <x v="3"/>
    <s v="Persons:"/>
    <x v="8"/>
    <s v="LUX"/>
    <x v="2"/>
    <n v="281.2"/>
  </r>
  <r>
    <x v="15"/>
    <x v="3"/>
    <s v="Persons:"/>
    <x v="8"/>
    <s v="LUX"/>
    <x v="3"/>
    <n v="275.60000000000002"/>
  </r>
  <r>
    <x v="15"/>
    <x v="3"/>
    <s v="Persons:"/>
    <x v="8"/>
    <s v="LUX"/>
    <x v="4"/>
    <n v="271.39999999999998"/>
  </r>
  <r>
    <x v="15"/>
    <x v="3"/>
    <s v="Persons:"/>
    <x v="8"/>
    <s v="LUX"/>
    <x v="5"/>
    <n v="264.39999999999998"/>
  </r>
  <r>
    <x v="15"/>
    <x v="3"/>
    <s v="Persons:"/>
    <x v="8"/>
    <s v="LUX"/>
    <x v="6"/>
    <n v="257.2"/>
  </r>
  <r>
    <x v="15"/>
    <x v="3"/>
    <s v="Persons:"/>
    <x v="8"/>
    <s v="LUX"/>
    <x v="7"/>
    <n v="249.5"/>
  </r>
  <r>
    <x v="15"/>
    <x v="3"/>
    <s v="Persons:"/>
    <x v="8"/>
    <s v="LUX"/>
    <x v="8"/>
    <n v="243.9"/>
  </r>
  <r>
    <x v="15"/>
    <x v="3"/>
    <s v="Persons:"/>
    <x v="8"/>
    <s v="LUX"/>
    <x v="9"/>
    <n v="238.9"/>
  </r>
  <r>
    <x v="15"/>
    <x v="3"/>
    <s v="Persons:"/>
    <x v="8"/>
    <s v="LUX"/>
    <x v="10"/>
    <n v="233.7"/>
  </r>
  <r>
    <x v="15"/>
    <x v="3"/>
    <s v="Persons:"/>
    <x v="8"/>
    <s v="LUX"/>
    <x v="11"/>
    <n v="229.2"/>
  </r>
  <r>
    <x v="15"/>
    <x v="3"/>
    <s v="Persons:"/>
    <x v="8"/>
    <s v="LUX"/>
    <x v="12"/>
    <n v="223.7"/>
  </r>
  <r>
    <x v="15"/>
    <x v="3"/>
    <s v="Persons:"/>
    <x v="8"/>
    <s v="LUX"/>
    <x v="13"/>
    <n v="217.8"/>
  </r>
  <r>
    <x v="15"/>
    <x v="3"/>
    <s v="Persons:"/>
    <x v="8"/>
    <s v="LUX"/>
    <x v="14"/>
    <n v="214.4"/>
  </r>
  <r>
    <x v="15"/>
    <x v="3"/>
    <s v="Persons:"/>
    <x v="8"/>
    <s v="LUX"/>
    <x v="15"/>
    <n v="212.2"/>
  </r>
  <r>
    <x v="15"/>
    <x v="3"/>
    <s v="Persons:"/>
    <x v="8"/>
    <s v="LUX"/>
    <x v="16"/>
    <n v="206.3"/>
  </r>
  <r>
    <x v="15"/>
    <x v="3"/>
    <s v="Persons:"/>
    <x v="8"/>
    <s v="LUX"/>
    <x v="17"/>
    <n v="201.7"/>
  </r>
  <r>
    <x v="15"/>
    <x v="3"/>
    <s v="Persons:"/>
    <x v="8"/>
    <s v="LUX"/>
    <x v="18"/>
    <n v="197.9"/>
  </r>
  <r>
    <x v="15"/>
    <x v="3"/>
    <s v="Persons:"/>
    <x v="8"/>
    <s v="LUX"/>
    <x v="19"/>
    <n v="196.6"/>
  </r>
  <r>
    <x v="15"/>
    <x v="3"/>
    <s v="Persons:"/>
    <x v="8"/>
    <s v="LUX"/>
    <x v="20"/>
    <n v="195"/>
  </r>
  <r>
    <x v="15"/>
    <x v="3"/>
    <s v="Persons:"/>
    <x v="8"/>
    <s v="LUX"/>
    <x v="21"/>
    <n v="192.6"/>
  </r>
  <r>
    <x v="15"/>
    <x v="3"/>
    <s v="Persons:"/>
    <x v="8"/>
    <s v="LUX"/>
    <x v="22"/>
    <n v="190"/>
  </r>
  <r>
    <x v="15"/>
    <x v="3"/>
    <s v="Persons:"/>
    <x v="8"/>
    <s v="LUX"/>
    <x v="23"/>
    <n v="184.7"/>
  </r>
  <r>
    <x v="15"/>
    <x v="3"/>
    <s v="Persons:"/>
    <x v="8"/>
    <s v="LUX"/>
    <x v="24"/>
    <n v="180.5"/>
  </r>
  <r>
    <x v="15"/>
    <x v="3"/>
    <s v="Persons:"/>
    <x v="8"/>
    <s v="LUX"/>
    <x v="25"/>
    <n v="177.2"/>
  </r>
  <r>
    <x v="15"/>
    <x v="3"/>
    <s v="Persons:"/>
    <x v="8"/>
    <s v="LUX"/>
    <x v="26"/>
    <n v="173.5"/>
  </r>
  <r>
    <x v="15"/>
    <x v="3"/>
    <s v="Persons:"/>
    <x v="8"/>
    <s v="LUX"/>
    <x v="27"/>
    <n v="171.2"/>
  </r>
  <r>
    <x v="15"/>
    <x v="3"/>
    <s v="Persons:"/>
    <x v="8"/>
    <s v="LUX"/>
    <x v="28"/>
    <n v="169.7"/>
  </r>
  <r>
    <x v="15"/>
    <x v="3"/>
    <s v="Persons:"/>
    <x v="8"/>
    <s v="LUX"/>
    <x v="29"/>
    <n v="168.2"/>
  </r>
  <r>
    <x v="15"/>
    <x v="3"/>
    <s v="Persons:"/>
    <x v="8"/>
    <s v="LUX"/>
    <x v="30"/>
    <n v="166.6"/>
  </r>
  <r>
    <x v="15"/>
    <x v="3"/>
    <s v="Persons:"/>
    <x v="8"/>
    <s v="LUX"/>
    <x v="31"/>
    <n v="166.9"/>
  </r>
  <r>
    <x v="15"/>
    <x v="3"/>
    <s v="Persons:"/>
    <x v="8"/>
    <s v="LUX"/>
    <x v="32"/>
    <n v="166.2"/>
  </r>
  <r>
    <x v="15"/>
    <x v="3"/>
    <s v="Persons:"/>
    <x v="8"/>
    <s v="LUX"/>
    <x v="33"/>
    <n v="164"/>
  </r>
  <r>
    <x v="15"/>
    <x v="3"/>
    <s v="Persons:"/>
    <x v="8"/>
    <s v="LUX"/>
    <x v="34"/>
    <n v="161.69999999999999"/>
  </r>
  <r>
    <x v="15"/>
    <x v="3"/>
    <s v="Persons:"/>
    <x v="8"/>
    <s v="LUX"/>
    <x v="35"/>
    <n v="159.5"/>
  </r>
  <r>
    <x v="15"/>
    <x v="3"/>
    <s v="Persons:"/>
    <x v="8"/>
    <s v="LUX"/>
    <x v="36"/>
    <n v="157.5"/>
  </r>
  <r>
    <x v="15"/>
    <x v="3"/>
    <s v="Persons:"/>
    <x v="8"/>
    <s v="LUX"/>
    <x v="37"/>
    <n v="155.5"/>
  </r>
  <r>
    <x v="15"/>
    <x v="3"/>
    <s v="Persons:"/>
    <x v="8"/>
    <s v="LUX"/>
    <x v="38"/>
    <n v="153.80000000000001"/>
  </r>
  <r>
    <x v="15"/>
    <x v="3"/>
    <s v="Persons:"/>
    <x v="8"/>
    <s v="LUX"/>
    <x v="39"/>
    <n v="153.80000000000001"/>
  </r>
  <r>
    <x v="15"/>
    <x v="3"/>
    <s v="Persons:"/>
    <x v="8"/>
    <s v="LUX"/>
    <x v="40"/>
    <n v="153.1"/>
  </r>
  <r>
    <x v="15"/>
    <x v="3"/>
    <s v="Persons:"/>
    <x v="8"/>
    <s v="LUX"/>
    <x v="41"/>
    <n v="153.6"/>
  </r>
  <r>
    <x v="15"/>
    <x v="3"/>
    <s v="Persons:"/>
    <x v="8"/>
    <s v="LUX"/>
    <x v="42"/>
    <n v="153.9"/>
  </r>
  <r>
    <x v="15"/>
    <x v="3"/>
    <s v="Persons:"/>
    <x v="8"/>
    <s v="LUX"/>
    <x v="43"/>
    <n v="153.4"/>
  </r>
  <r>
    <x v="15"/>
    <x v="3"/>
    <s v="Persons:"/>
    <x v="8"/>
    <s v="LUX"/>
    <x v="44"/>
    <n v="153.69999999999999"/>
  </r>
  <r>
    <x v="15"/>
    <x v="3"/>
    <s v="Persons:"/>
    <x v="8"/>
    <s v="LUX"/>
    <x v="45"/>
    <n v="152.4"/>
  </r>
  <r>
    <x v="15"/>
    <x v="3"/>
    <s v="Persons:"/>
    <x v="8"/>
    <s v="LUX"/>
    <x v="46"/>
    <n v="153.1"/>
  </r>
  <r>
    <x v="15"/>
    <x v="3"/>
    <s v="Persons:"/>
    <x v="8"/>
    <s v="LUX"/>
    <x v="47"/>
    <n v="153.30000000000001"/>
  </r>
  <r>
    <x v="15"/>
    <x v="3"/>
    <s v="Persons:"/>
    <x v="8"/>
    <s v="LUX"/>
    <x v="48"/>
    <n v="153.19999999999999"/>
  </r>
  <r>
    <x v="15"/>
    <x v="3"/>
    <s v="Persons:"/>
    <x v="8"/>
    <s v="LUX"/>
    <x v="49"/>
    <n v="151.19999999999999"/>
  </r>
  <r>
    <x v="15"/>
    <x v="3"/>
    <s v="Persons:"/>
    <x v="8"/>
    <s v="LUX"/>
    <x v="50"/>
    <n v="148.5"/>
  </r>
  <r>
    <x v="15"/>
    <x v="3"/>
    <s v="Persons:"/>
    <x v="8"/>
    <s v="LUX"/>
    <x v="51"/>
    <n v="146.19999999999999"/>
  </r>
  <r>
    <x v="15"/>
    <x v="3"/>
    <s v="Persons:"/>
    <x v="8"/>
    <s v="LUX"/>
    <x v="52"/>
    <n v="142.30000000000001"/>
  </r>
  <r>
    <x v="15"/>
    <x v="3"/>
    <s v="Persons:"/>
    <x v="8"/>
    <s v="LUX"/>
    <x v="53"/>
    <n v="138.30000000000001"/>
  </r>
  <r>
    <x v="15"/>
    <x v="3"/>
    <s v="Persons:"/>
    <x v="8"/>
    <s v="LUX"/>
    <x v="54"/>
    <n v="135.4"/>
  </r>
  <r>
    <x v="15"/>
    <x v="3"/>
    <s v="Persons:"/>
    <x v="8"/>
    <s v="LUX"/>
    <x v="55"/>
    <n v="133.5"/>
  </r>
  <r>
    <x v="15"/>
    <x v="3"/>
    <s v="Persons:"/>
    <x v="8"/>
    <s v="LUX"/>
    <x v="56"/>
    <n v="134"/>
  </r>
  <r>
    <x v="15"/>
    <x v="3"/>
    <s v="Persons:"/>
    <x v="8"/>
    <s v="LUX"/>
    <x v="57"/>
    <n v="135.5"/>
  </r>
  <r>
    <x v="15"/>
    <x v="3"/>
    <s v="Persons:"/>
    <x v="8"/>
    <s v="LUX"/>
    <x v="58"/>
    <n v="134.80000000000001"/>
  </r>
  <r>
    <x v="15"/>
    <x v="3"/>
    <s v="Persons:"/>
    <x v="8"/>
    <s v="LUX"/>
    <x v="59"/>
    <n v="133.6"/>
  </r>
  <r>
    <x v="15"/>
    <x v="3"/>
    <s v="Persons:"/>
    <x v="8"/>
    <s v="LUX"/>
    <x v="60"/>
    <n v="131.30000000000001"/>
  </r>
  <r>
    <x v="15"/>
    <x v="3"/>
    <s v="Persons:"/>
    <x v="8"/>
    <s v="LUX"/>
    <x v="61"/>
    <n v="131.80000000000001"/>
  </r>
  <r>
    <x v="15"/>
    <x v="3"/>
    <s v="Persons:"/>
    <x v="8"/>
    <s v="LUX"/>
    <x v="62"/>
    <n v="131.4"/>
  </r>
  <r>
    <x v="15"/>
    <x v="3"/>
    <s v="Persons:"/>
    <x v="8"/>
    <s v="LUX"/>
    <x v="63"/>
    <n v="129.9"/>
  </r>
  <r>
    <x v="15"/>
    <x v="3"/>
    <s v="Persons:"/>
    <x v="9"/>
    <s v="NLD"/>
    <x v="0"/>
    <n v="10092"/>
  </r>
  <r>
    <x v="15"/>
    <x v="3"/>
    <s v="Persons:"/>
    <x v="9"/>
    <s v="NLD"/>
    <x v="1"/>
    <n v="9937"/>
  </r>
  <r>
    <x v="15"/>
    <x v="3"/>
    <s v="Persons:"/>
    <x v="9"/>
    <s v="NLD"/>
    <x v="2"/>
    <n v="9578"/>
  </r>
  <r>
    <x v="15"/>
    <x v="3"/>
    <s v="Persons:"/>
    <x v="9"/>
    <s v="NLD"/>
    <x v="3"/>
    <n v="9398"/>
  </r>
  <r>
    <x v="15"/>
    <x v="3"/>
    <s v="Persons:"/>
    <x v="9"/>
    <s v="NLD"/>
    <x v="4"/>
    <n v="9426"/>
  </r>
  <r>
    <x v="15"/>
    <x v="3"/>
    <s v="Persons:"/>
    <x v="9"/>
    <s v="NLD"/>
    <x v="5"/>
    <n v="9238"/>
  </r>
  <r>
    <x v="15"/>
    <x v="3"/>
    <s v="Persons:"/>
    <x v="9"/>
    <s v="NLD"/>
    <x v="6"/>
    <n v="9007"/>
  </r>
  <r>
    <x v="15"/>
    <x v="3"/>
    <s v="Persons:"/>
    <x v="9"/>
    <s v="NLD"/>
    <x v="7"/>
    <n v="8805"/>
  </r>
  <r>
    <x v="15"/>
    <x v="3"/>
    <s v="Persons:"/>
    <x v="9"/>
    <s v="NLD"/>
    <x v="8"/>
    <n v="8674"/>
  </r>
  <r>
    <x v="15"/>
    <x v="3"/>
    <s v="Persons:"/>
    <x v="9"/>
    <s v="NLD"/>
    <x v="9"/>
    <n v="8595"/>
  </r>
  <r>
    <x v="15"/>
    <x v="3"/>
    <s v="Persons:"/>
    <x v="9"/>
    <s v="NLD"/>
    <x v="10"/>
    <n v="8601"/>
  </r>
  <r>
    <x v="15"/>
    <x v="3"/>
    <s v="Persons:"/>
    <x v="9"/>
    <s v="NLD"/>
    <x v="11"/>
    <n v="8701"/>
  </r>
  <r>
    <x v="15"/>
    <x v="3"/>
    <s v="Persons:"/>
    <x v="9"/>
    <s v="NLD"/>
    <x v="12"/>
    <n v="8717"/>
  </r>
  <r>
    <x v="15"/>
    <x v="3"/>
    <s v="Persons:"/>
    <x v="9"/>
    <s v="NLD"/>
    <x v="13"/>
    <n v="8650"/>
  </r>
  <r>
    <x v="15"/>
    <x v="3"/>
    <s v="Persons:"/>
    <x v="9"/>
    <s v="NLD"/>
    <x v="14"/>
    <n v="8711"/>
  </r>
  <r>
    <x v="15"/>
    <x v="3"/>
    <s v="Persons:"/>
    <x v="9"/>
    <s v="NLD"/>
    <x v="15"/>
    <n v="8777"/>
  </r>
  <r>
    <x v="15"/>
    <x v="3"/>
    <s v="Persons:"/>
    <x v="9"/>
    <s v="NLD"/>
    <x v="16"/>
    <n v="8657"/>
  </r>
  <r>
    <x v="15"/>
    <x v="3"/>
    <s v="Persons:"/>
    <x v="9"/>
    <s v="NLD"/>
    <x v="17"/>
    <n v="8451"/>
  </r>
  <r>
    <x v="15"/>
    <x v="3"/>
    <s v="Persons:"/>
    <x v="9"/>
    <s v="NLD"/>
    <x v="18"/>
    <n v="8276"/>
  </r>
  <r>
    <x v="15"/>
    <x v="3"/>
    <s v="Persons:"/>
    <x v="9"/>
    <s v="NLD"/>
    <x v="19"/>
    <n v="8225"/>
  </r>
  <r>
    <x v="15"/>
    <x v="3"/>
    <s v="Persons:"/>
    <x v="9"/>
    <s v="NLD"/>
    <x v="20"/>
    <n v="8327"/>
  </r>
  <r>
    <x v="15"/>
    <x v="3"/>
    <s v="Persons:"/>
    <x v="9"/>
    <s v="NLD"/>
    <x v="21"/>
    <n v="8383"/>
  </r>
  <r>
    <x v="15"/>
    <x v="3"/>
    <s v="Persons:"/>
    <x v="9"/>
    <s v="NLD"/>
    <x v="22"/>
    <n v="8337"/>
  </r>
  <r>
    <x v="15"/>
    <x v="3"/>
    <s v="Persons:"/>
    <x v="9"/>
    <s v="NLD"/>
    <x v="23"/>
    <n v="8184"/>
  </r>
  <r>
    <x v="15"/>
    <x v="3"/>
    <s v="Persons:"/>
    <x v="9"/>
    <s v="NLD"/>
    <x v="24"/>
    <n v="8043"/>
  </r>
  <r>
    <x v="15"/>
    <x v="3"/>
    <s v="Persons:"/>
    <x v="9"/>
    <s v="NLD"/>
    <x v="25"/>
    <n v="7823"/>
  </r>
  <r>
    <x v="15"/>
    <x v="3"/>
    <s v="Persons:"/>
    <x v="9"/>
    <s v="NLD"/>
    <x v="26"/>
    <n v="7644"/>
  </r>
  <r>
    <x v="15"/>
    <x v="3"/>
    <s v="Persons:"/>
    <x v="9"/>
    <s v="NLD"/>
    <x v="27"/>
    <n v="7417"/>
  </r>
  <r>
    <x v="15"/>
    <x v="3"/>
    <s v="Persons:"/>
    <x v="9"/>
    <s v="NLD"/>
    <x v="28"/>
    <n v="7265"/>
  </r>
  <r>
    <x v="15"/>
    <x v="3"/>
    <s v="Persons:"/>
    <x v="9"/>
    <s v="NLD"/>
    <x v="29"/>
    <n v="7112.3"/>
  </r>
  <r>
    <x v="15"/>
    <x v="3"/>
    <s v="Persons:"/>
    <x v="9"/>
    <s v="NLD"/>
    <x v="30"/>
    <n v="7062.1"/>
  </r>
  <r>
    <x v="15"/>
    <x v="3"/>
    <s v="Persons:"/>
    <x v="9"/>
    <s v="NLD"/>
    <x v="31"/>
    <n v="7030"/>
  </r>
  <r>
    <x v="15"/>
    <x v="3"/>
    <s v="Persons:"/>
    <x v="9"/>
    <s v="NLD"/>
    <x v="32"/>
    <n v="6932.1"/>
  </r>
  <r>
    <x v="15"/>
    <x v="3"/>
    <s v="Persons:"/>
    <x v="9"/>
    <s v="NLD"/>
    <x v="33"/>
    <n v="6801.1"/>
  </r>
  <r>
    <x v="15"/>
    <x v="3"/>
    <s v="Persons:"/>
    <x v="9"/>
    <s v="NLD"/>
    <x v="34"/>
    <n v="6597.3"/>
  </r>
  <r>
    <x v="15"/>
    <x v="3"/>
    <s v="Persons:"/>
    <x v="9"/>
    <s v="NLD"/>
    <x v="35"/>
    <n v="6424.6"/>
  </r>
  <r>
    <x v="15"/>
    <x v="3"/>
    <s v="Persons:"/>
    <x v="9"/>
    <s v="NLD"/>
    <x v="36"/>
    <n v="6309.4"/>
  </r>
  <r>
    <x v="15"/>
    <x v="3"/>
    <s v="Persons:"/>
    <x v="9"/>
    <s v="NLD"/>
    <x v="37"/>
    <n v="6174"/>
  </r>
  <r>
    <x v="15"/>
    <x v="3"/>
    <s v="Persons:"/>
    <x v="9"/>
    <s v="NLD"/>
    <x v="38"/>
    <n v="6030.1"/>
  </r>
  <r>
    <x v="15"/>
    <x v="3"/>
    <s v="Persons:"/>
    <x v="9"/>
    <s v="NLD"/>
    <x v="39"/>
    <n v="5917.3"/>
  </r>
  <r>
    <x v="15"/>
    <x v="3"/>
    <s v="Persons:"/>
    <x v="9"/>
    <s v="NLD"/>
    <x v="40"/>
    <n v="5868.4"/>
  </r>
  <r>
    <x v="15"/>
    <x v="3"/>
    <s v="Persons:"/>
    <x v="9"/>
    <s v="NLD"/>
    <x v="41"/>
    <n v="5921.6"/>
  </r>
  <r>
    <x v="15"/>
    <x v="3"/>
    <s v="Persons:"/>
    <x v="9"/>
    <s v="NLD"/>
    <x v="42"/>
    <n v="6010.7000000000016"/>
  </r>
  <r>
    <x v="15"/>
    <x v="3"/>
    <s v="Persons:"/>
    <x v="9"/>
    <s v="NLD"/>
    <x v="43"/>
    <n v="6037.4"/>
  </r>
  <r>
    <x v="15"/>
    <x v="3"/>
    <s v="Persons:"/>
    <x v="9"/>
    <s v="NLD"/>
    <x v="44"/>
    <m/>
  </r>
  <r>
    <x v="15"/>
    <x v="3"/>
    <s v="Persons:"/>
    <x v="9"/>
    <s v="NLD"/>
    <x v="45"/>
    <m/>
  </r>
  <r>
    <x v="15"/>
    <x v="3"/>
    <s v="Persons:"/>
    <x v="9"/>
    <s v="NLD"/>
    <x v="46"/>
    <m/>
  </r>
  <r>
    <x v="15"/>
    <x v="3"/>
    <s v="Persons:"/>
    <x v="9"/>
    <s v="NLD"/>
    <x v="47"/>
    <m/>
  </r>
  <r>
    <x v="15"/>
    <x v="3"/>
    <s v="Persons:"/>
    <x v="9"/>
    <s v="NLD"/>
    <x v="48"/>
    <m/>
  </r>
  <r>
    <x v="15"/>
    <x v="3"/>
    <s v="Persons:"/>
    <x v="9"/>
    <s v="NLD"/>
    <x v="49"/>
    <m/>
  </r>
  <r>
    <x v="15"/>
    <x v="3"/>
    <s v="Persons:"/>
    <x v="9"/>
    <s v="NLD"/>
    <x v="50"/>
    <m/>
  </r>
  <r>
    <x v="15"/>
    <x v="3"/>
    <s v="Persons:"/>
    <x v="9"/>
    <s v="NLD"/>
    <x v="51"/>
    <m/>
  </r>
  <r>
    <x v="15"/>
    <x v="3"/>
    <s v="Persons:"/>
    <x v="9"/>
    <s v="NLD"/>
    <x v="52"/>
    <m/>
  </r>
  <r>
    <x v="15"/>
    <x v="3"/>
    <s v="Persons:"/>
    <x v="9"/>
    <s v="NLD"/>
    <x v="53"/>
    <m/>
  </r>
  <r>
    <x v="15"/>
    <x v="3"/>
    <s v="Persons:"/>
    <x v="9"/>
    <s v="NLD"/>
    <x v="54"/>
    <m/>
  </r>
  <r>
    <x v="15"/>
    <x v="3"/>
    <s v="Persons:"/>
    <x v="9"/>
    <s v="NLD"/>
    <x v="55"/>
    <m/>
  </r>
  <r>
    <x v="15"/>
    <x v="3"/>
    <s v="Persons:"/>
    <x v="9"/>
    <s v="NLD"/>
    <x v="56"/>
    <m/>
  </r>
  <r>
    <x v="15"/>
    <x v="3"/>
    <s v="Persons:"/>
    <x v="9"/>
    <s v="NLD"/>
    <x v="57"/>
    <m/>
  </r>
  <r>
    <x v="15"/>
    <x v="3"/>
    <s v="Persons:"/>
    <x v="9"/>
    <s v="NLD"/>
    <x v="58"/>
    <m/>
  </r>
  <r>
    <x v="15"/>
    <x v="3"/>
    <s v="Persons:"/>
    <x v="9"/>
    <s v="NLD"/>
    <x v="59"/>
    <m/>
  </r>
  <r>
    <x v="15"/>
    <x v="3"/>
    <s v="Persons:"/>
    <x v="9"/>
    <s v="NLD"/>
    <x v="60"/>
    <m/>
  </r>
  <r>
    <x v="15"/>
    <x v="3"/>
    <s v="Persons:"/>
    <x v="9"/>
    <s v="NLD"/>
    <x v="61"/>
    <m/>
  </r>
  <r>
    <x v="15"/>
    <x v="3"/>
    <s v="Persons:"/>
    <x v="9"/>
    <s v="NLD"/>
    <x v="62"/>
    <m/>
  </r>
  <r>
    <x v="15"/>
    <x v="3"/>
    <s v="Persons:"/>
    <x v="9"/>
    <s v="NLD"/>
    <x v="63"/>
    <m/>
  </r>
  <r>
    <x v="15"/>
    <x v="3"/>
    <s v="Persons:"/>
    <x v="10"/>
    <s v="AUT"/>
    <x v="0"/>
    <n v="4570.4000000000005"/>
  </r>
  <r>
    <x v="15"/>
    <x v="3"/>
    <s v="Persons:"/>
    <x v="10"/>
    <s v="AUT"/>
    <x v="1"/>
    <n v="4537.6000000000004"/>
  </r>
  <r>
    <x v="15"/>
    <x v="3"/>
    <s v="Persons:"/>
    <x v="10"/>
    <s v="AUT"/>
    <x v="2"/>
    <n v="4434.4000000000005"/>
  </r>
  <r>
    <x v="15"/>
    <x v="3"/>
    <s v="Persons:"/>
    <x v="10"/>
    <s v="AUT"/>
    <x v="3"/>
    <n v="4355.5"/>
  </r>
  <r>
    <x v="15"/>
    <x v="3"/>
    <s v="Persons:"/>
    <x v="10"/>
    <s v="AUT"/>
    <x v="4"/>
    <n v="4414"/>
  </r>
  <r>
    <x v="15"/>
    <x v="3"/>
    <s v="Persons:"/>
    <x v="10"/>
    <s v="AUT"/>
    <x v="5"/>
    <n v="4375.6000000000004"/>
  </r>
  <r>
    <x v="15"/>
    <x v="3"/>
    <s v="Persons:"/>
    <x v="10"/>
    <s v="AUT"/>
    <x v="6"/>
    <n v="4308.9000000000005"/>
  </r>
  <r>
    <x v="15"/>
    <x v="3"/>
    <s v="Persons:"/>
    <x v="10"/>
    <s v="AUT"/>
    <x v="7"/>
    <n v="4244"/>
  </r>
  <r>
    <x v="15"/>
    <x v="3"/>
    <s v="Persons:"/>
    <x v="10"/>
    <s v="AUT"/>
    <x v="8"/>
    <n v="4188.7"/>
  </r>
  <r>
    <x v="15"/>
    <x v="3"/>
    <s v="Persons:"/>
    <x v="10"/>
    <s v="AUT"/>
    <x v="9"/>
    <n v="4178.7"/>
  </r>
  <r>
    <x v="15"/>
    <x v="3"/>
    <s v="Persons:"/>
    <x v="10"/>
    <s v="AUT"/>
    <x v="10"/>
    <n v="4156.1000000000004"/>
  </r>
  <r>
    <x v="15"/>
    <x v="3"/>
    <s v="Persons:"/>
    <x v="10"/>
    <s v="AUT"/>
    <x v="11"/>
    <n v="4158.1000000000004"/>
  </r>
  <r>
    <x v="15"/>
    <x v="3"/>
    <s v="Persons:"/>
    <x v="10"/>
    <s v="AUT"/>
    <x v="12"/>
    <n v="4127.1000000000004"/>
  </r>
  <r>
    <x v="15"/>
    <x v="3"/>
    <s v="Persons:"/>
    <x v="10"/>
    <s v="AUT"/>
    <x v="13"/>
    <n v="4074.7"/>
  </r>
  <r>
    <x v="15"/>
    <x v="3"/>
    <s v="Persons:"/>
    <x v="10"/>
    <s v="AUT"/>
    <x v="14"/>
    <n v="4051"/>
  </r>
  <r>
    <x v="15"/>
    <x v="3"/>
    <s v="Persons:"/>
    <x v="10"/>
    <s v="AUT"/>
    <x v="15"/>
    <n v="4073.7"/>
  </r>
  <r>
    <x v="15"/>
    <x v="3"/>
    <s v="Persons:"/>
    <x v="10"/>
    <s v="AUT"/>
    <x v="16"/>
    <n v="4000.7"/>
  </r>
  <r>
    <x v="15"/>
    <x v="3"/>
    <s v="Persons:"/>
    <x v="10"/>
    <s v="AUT"/>
    <x v="17"/>
    <n v="3931.6000000000008"/>
  </r>
  <r>
    <x v="15"/>
    <x v="3"/>
    <s v="Persons:"/>
    <x v="10"/>
    <s v="AUT"/>
    <x v="18"/>
    <n v="3864.6000000000008"/>
  </r>
  <r>
    <x v="15"/>
    <x v="3"/>
    <s v="Persons:"/>
    <x v="10"/>
    <s v="AUT"/>
    <x v="19"/>
    <n v="3823.8"/>
  </r>
  <r>
    <x v="15"/>
    <x v="3"/>
    <s v="Persons:"/>
    <x v="10"/>
    <s v="AUT"/>
    <x v="20"/>
    <n v="3805.9"/>
  </r>
  <r>
    <x v="15"/>
    <x v="3"/>
    <s v="Persons:"/>
    <x v="10"/>
    <s v="AUT"/>
    <x v="21"/>
    <n v="3782.1000000000008"/>
  </r>
  <r>
    <x v="15"/>
    <x v="3"/>
    <s v="Persons:"/>
    <x v="10"/>
    <s v="AUT"/>
    <x v="22"/>
    <n v="3784.5"/>
  </r>
  <r>
    <x v="15"/>
    <x v="3"/>
    <s v="Persons:"/>
    <x v="10"/>
    <s v="AUT"/>
    <x v="23"/>
    <n v="3760.8"/>
  </r>
  <r>
    <x v="15"/>
    <x v="3"/>
    <s v="Persons:"/>
    <x v="10"/>
    <s v="AUT"/>
    <x v="24"/>
    <n v="3723.8"/>
  </r>
  <r>
    <x v="15"/>
    <x v="3"/>
    <s v="Persons:"/>
    <x v="10"/>
    <s v="AUT"/>
    <x v="25"/>
    <n v="3672"/>
  </r>
  <r>
    <x v="15"/>
    <x v="3"/>
    <s v="Persons:"/>
    <x v="10"/>
    <s v="AUT"/>
    <x v="26"/>
    <n v="3636.7"/>
  </r>
  <r>
    <x v="15"/>
    <x v="3"/>
    <s v="Persons:"/>
    <x v="10"/>
    <s v="AUT"/>
    <x v="27"/>
    <n v="3613.7"/>
  </r>
  <r>
    <x v="15"/>
    <x v="3"/>
    <s v="Persons:"/>
    <x v="10"/>
    <s v="AUT"/>
    <x v="28"/>
    <n v="3600.4"/>
  </r>
  <r>
    <x v="15"/>
    <x v="3"/>
    <s v="Persons:"/>
    <x v="10"/>
    <s v="AUT"/>
    <x v="29"/>
    <m/>
  </r>
  <r>
    <x v="15"/>
    <x v="3"/>
    <s v="Persons:"/>
    <x v="10"/>
    <s v="AUT"/>
    <x v="30"/>
    <m/>
  </r>
  <r>
    <x v="15"/>
    <x v="3"/>
    <s v="Persons:"/>
    <x v="10"/>
    <s v="AUT"/>
    <x v="31"/>
    <m/>
  </r>
  <r>
    <x v="15"/>
    <x v="3"/>
    <s v="Persons:"/>
    <x v="10"/>
    <s v="AUT"/>
    <x v="32"/>
    <m/>
  </r>
  <r>
    <x v="15"/>
    <x v="3"/>
    <s v="Persons:"/>
    <x v="10"/>
    <s v="AUT"/>
    <x v="33"/>
    <m/>
  </r>
  <r>
    <x v="15"/>
    <x v="3"/>
    <s v="Persons:"/>
    <x v="10"/>
    <s v="AUT"/>
    <x v="34"/>
    <m/>
  </r>
  <r>
    <x v="15"/>
    <x v="3"/>
    <s v="Persons:"/>
    <x v="10"/>
    <s v="AUT"/>
    <x v="35"/>
    <m/>
  </r>
  <r>
    <x v="15"/>
    <x v="3"/>
    <s v="Persons:"/>
    <x v="10"/>
    <s v="AUT"/>
    <x v="36"/>
    <m/>
  </r>
  <r>
    <x v="15"/>
    <x v="3"/>
    <s v="Persons:"/>
    <x v="10"/>
    <s v="AUT"/>
    <x v="37"/>
    <m/>
  </r>
  <r>
    <x v="15"/>
    <x v="3"/>
    <s v="Persons:"/>
    <x v="10"/>
    <s v="AUT"/>
    <x v="38"/>
    <m/>
  </r>
  <r>
    <x v="15"/>
    <x v="3"/>
    <s v="Persons:"/>
    <x v="10"/>
    <s v="AUT"/>
    <x v="39"/>
    <m/>
  </r>
  <r>
    <x v="15"/>
    <x v="3"/>
    <s v="Persons:"/>
    <x v="10"/>
    <s v="AUT"/>
    <x v="40"/>
    <m/>
  </r>
  <r>
    <x v="15"/>
    <x v="3"/>
    <s v="Persons:"/>
    <x v="10"/>
    <s v="AUT"/>
    <x v="41"/>
    <m/>
  </r>
  <r>
    <x v="15"/>
    <x v="3"/>
    <s v="Persons:"/>
    <x v="10"/>
    <s v="AUT"/>
    <x v="42"/>
    <m/>
  </r>
  <r>
    <x v="15"/>
    <x v="3"/>
    <s v="Persons:"/>
    <x v="10"/>
    <s v="AUT"/>
    <x v="43"/>
    <m/>
  </r>
  <r>
    <x v="15"/>
    <x v="3"/>
    <s v="Persons:"/>
    <x v="10"/>
    <s v="AUT"/>
    <x v="44"/>
    <m/>
  </r>
  <r>
    <x v="15"/>
    <x v="3"/>
    <s v="Persons:"/>
    <x v="10"/>
    <s v="AUT"/>
    <x v="45"/>
    <m/>
  </r>
  <r>
    <x v="15"/>
    <x v="3"/>
    <s v="Persons:"/>
    <x v="10"/>
    <s v="AUT"/>
    <x v="46"/>
    <m/>
  </r>
  <r>
    <x v="15"/>
    <x v="3"/>
    <s v="Persons:"/>
    <x v="10"/>
    <s v="AUT"/>
    <x v="47"/>
    <m/>
  </r>
  <r>
    <x v="15"/>
    <x v="3"/>
    <s v="Persons:"/>
    <x v="10"/>
    <s v="AUT"/>
    <x v="48"/>
    <m/>
  </r>
  <r>
    <x v="15"/>
    <x v="3"/>
    <s v="Persons:"/>
    <x v="10"/>
    <s v="AUT"/>
    <x v="49"/>
    <m/>
  </r>
  <r>
    <x v="15"/>
    <x v="3"/>
    <s v="Persons:"/>
    <x v="10"/>
    <s v="AUT"/>
    <x v="50"/>
    <m/>
  </r>
  <r>
    <x v="15"/>
    <x v="3"/>
    <s v="Persons:"/>
    <x v="10"/>
    <s v="AUT"/>
    <x v="51"/>
    <m/>
  </r>
  <r>
    <x v="15"/>
    <x v="3"/>
    <s v="Persons:"/>
    <x v="10"/>
    <s v="AUT"/>
    <x v="52"/>
    <m/>
  </r>
  <r>
    <x v="15"/>
    <x v="3"/>
    <s v="Persons:"/>
    <x v="10"/>
    <s v="AUT"/>
    <x v="53"/>
    <m/>
  </r>
  <r>
    <x v="15"/>
    <x v="3"/>
    <s v="Persons:"/>
    <x v="10"/>
    <s v="AUT"/>
    <x v="54"/>
    <m/>
  </r>
  <r>
    <x v="15"/>
    <x v="3"/>
    <s v="Persons:"/>
    <x v="10"/>
    <s v="AUT"/>
    <x v="55"/>
    <m/>
  </r>
  <r>
    <x v="15"/>
    <x v="3"/>
    <s v="Persons:"/>
    <x v="10"/>
    <s v="AUT"/>
    <x v="56"/>
    <m/>
  </r>
  <r>
    <x v="15"/>
    <x v="3"/>
    <s v="Persons:"/>
    <x v="10"/>
    <s v="AUT"/>
    <x v="57"/>
    <m/>
  </r>
  <r>
    <x v="15"/>
    <x v="3"/>
    <s v="Persons:"/>
    <x v="10"/>
    <s v="AUT"/>
    <x v="58"/>
    <m/>
  </r>
  <r>
    <x v="15"/>
    <x v="3"/>
    <s v="Persons:"/>
    <x v="10"/>
    <s v="AUT"/>
    <x v="59"/>
    <m/>
  </r>
  <r>
    <x v="15"/>
    <x v="3"/>
    <s v="Persons:"/>
    <x v="10"/>
    <s v="AUT"/>
    <x v="60"/>
    <m/>
  </r>
  <r>
    <x v="15"/>
    <x v="3"/>
    <s v="Persons:"/>
    <x v="10"/>
    <s v="AUT"/>
    <x v="61"/>
    <m/>
  </r>
  <r>
    <x v="15"/>
    <x v="3"/>
    <s v="Persons:"/>
    <x v="10"/>
    <s v="AUT"/>
    <x v="62"/>
    <m/>
  </r>
  <r>
    <x v="15"/>
    <x v="3"/>
    <s v="Persons:"/>
    <x v="10"/>
    <s v="AUT"/>
    <x v="63"/>
    <m/>
  </r>
  <r>
    <x v="15"/>
    <x v="3"/>
    <s v="Persons:"/>
    <x v="11"/>
    <s v="PRT"/>
    <x v="0"/>
    <n v="5106.8"/>
  </r>
  <r>
    <x v="15"/>
    <x v="3"/>
    <s v="Persons:"/>
    <x v="11"/>
    <s v="PRT"/>
    <x v="1"/>
    <n v="5063.7000000000007"/>
  </r>
  <r>
    <x v="15"/>
    <x v="3"/>
    <s v="Persons:"/>
    <x v="11"/>
    <s v="PRT"/>
    <x v="2"/>
    <n v="4981.2000000000007"/>
  </r>
  <r>
    <x v="15"/>
    <x v="3"/>
    <s v="Persons:"/>
    <x v="11"/>
    <s v="PRT"/>
    <x v="3"/>
    <n v="4888.6000000000004"/>
  </r>
  <r>
    <x v="15"/>
    <x v="3"/>
    <s v="Persons:"/>
    <x v="11"/>
    <s v="PRT"/>
    <x v="4"/>
    <n v="4980"/>
  </r>
  <r>
    <x v="15"/>
    <x v="3"/>
    <s v="Persons:"/>
    <x v="11"/>
    <s v="PRT"/>
    <x v="5"/>
    <n v="4940.1000000000004"/>
  </r>
  <r>
    <x v="15"/>
    <x v="3"/>
    <s v="Persons:"/>
    <x v="11"/>
    <s v="PRT"/>
    <x v="6"/>
    <n v="4829.3"/>
  </r>
  <r>
    <x v="15"/>
    <x v="3"/>
    <s v="Persons:"/>
    <x v="11"/>
    <s v="PRT"/>
    <x v="7"/>
    <n v="4672.9000000000005"/>
  </r>
  <r>
    <x v="15"/>
    <x v="3"/>
    <s v="Persons:"/>
    <x v="11"/>
    <s v="PRT"/>
    <x v="8"/>
    <n v="4604.9000000000005"/>
  </r>
  <r>
    <x v="15"/>
    <x v="3"/>
    <s v="Persons:"/>
    <x v="11"/>
    <s v="PRT"/>
    <x v="9"/>
    <n v="4550.6000000000004"/>
  </r>
  <r>
    <x v="15"/>
    <x v="3"/>
    <s v="Persons:"/>
    <x v="11"/>
    <s v="PRT"/>
    <x v="10"/>
    <n v="4484.8"/>
  </r>
  <r>
    <x v="15"/>
    <x v="3"/>
    <s v="Persons:"/>
    <x v="11"/>
    <s v="PRT"/>
    <x v="11"/>
    <n v="4608.6000000000004"/>
  </r>
  <r>
    <x v="15"/>
    <x v="3"/>
    <s v="Persons:"/>
    <x v="11"/>
    <s v="PRT"/>
    <x v="12"/>
    <n v="4802.2"/>
  </r>
  <r>
    <x v="15"/>
    <x v="3"/>
    <s v="Persons:"/>
    <x v="11"/>
    <s v="PRT"/>
    <x v="13"/>
    <n v="4914.1000000000004"/>
  </r>
  <r>
    <x v="15"/>
    <x v="3"/>
    <s v="Persons:"/>
    <x v="11"/>
    <s v="PRT"/>
    <x v="14"/>
    <n v="4984.4000000000005"/>
  </r>
  <r>
    <x v="15"/>
    <x v="3"/>
    <s v="Persons:"/>
    <x v="11"/>
    <s v="PRT"/>
    <x v="15"/>
    <n v="5132.5"/>
  </r>
  <r>
    <x v="15"/>
    <x v="3"/>
    <s v="Persons:"/>
    <x v="11"/>
    <s v="PRT"/>
    <x v="16"/>
    <n v="5108.4000000000005"/>
  </r>
  <r>
    <x v="15"/>
    <x v="3"/>
    <s v="Persons:"/>
    <x v="11"/>
    <s v="PRT"/>
    <x v="17"/>
    <n v="5095"/>
  </r>
  <r>
    <x v="15"/>
    <x v="3"/>
    <s v="Persons:"/>
    <x v="11"/>
    <s v="PRT"/>
    <x v="18"/>
    <n v="5063.3"/>
  </r>
  <r>
    <x v="15"/>
    <x v="3"/>
    <s v="Persons:"/>
    <x v="11"/>
    <s v="PRT"/>
    <x v="19"/>
    <n v="5078.3"/>
  </r>
  <r>
    <x v="15"/>
    <x v="3"/>
    <s v="Persons:"/>
    <x v="11"/>
    <s v="PRT"/>
    <x v="20"/>
    <n v="5109.5"/>
  </r>
  <r>
    <x v="15"/>
    <x v="3"/>
    <s v="Persons:"/>
    <x v="11"/>
    <s v="PRT"/>
    <x v="21"/>
    <n v="5159.9000000000005"/>
  </r>
  <r>
    <x v="15"/>
    <x v="3"/>
    <s v="Persons:"/>
    <x v="11"/>
    <s v="PRT"/>
    <x v="22"/>
    <n v="5144.2000000000007"/>
  </r>
  <r>
    <x v="15"/>
    <x v="3"/>
    <s v="Persons:"/>
    <x v="11"/>
    <s v="PRT"/>
    <x v="23"/>
    <n v="5057.3"/>
  </r>
  <r>
    <x v="15"/>
    <x v="3"/>
    <s v="Persons:"/>
    <x v="11"/>
    <s v="PRT"/>
    <x v="24"/>
    <n v="4941.5"/>
  </r>
  <r>
    <x v="15"/>
    <x v="3"/>
    <s v="Persons:"/>
    <x v="11"/>
    <s v="PRT"/>
    <x v="25"/>
    <n v="4864.1000000000004"/>
  </r>
  <r>
    <x v="15"/>
    <x v="3"/>
    <s v="Persons:"/>
    <x v="11"/>
    <s v="PRT"/>
    <x v="26"/>
    <n v="4730.9000000000005"/>
  </r>
  <r>
    <x v="15"/>
    <x v="3"/>
    <s v="Persons:"/>
    <x v="11"/>
    <s v="PRT"/>
    <x v="27"/>
    <n v="4604.6000000000004"/>
  </r>
  <r>
    <x v="15"/>
    <x v="3"/>
    <s v="Persons:"/>
    <x v="11"/>
    <s v="PRT"/>
    <x v="28"/>
    <n v="4525.1000000000004"/>
  </r>
  <r>
    <x v="15"/>
    <x v="3"/>
    <s v="Persons:"/>
    <x v="11"/>
    <s v="PRT"/>
    <x v="29"/>
    <m/>
  </r>
  <r>
    <x v="15"/>
    <x v="3"/>
    <s v="Persons:"/>
    <x v="11"/>
    <s v="PRT"/>
    <x v="30"/>
    <m/>
  </r>
  <r>
    <x v="15"/>
    <x v="3"/>
    <s v="Persons:"/>
    <x v="11"/>
    <s v="PRT"/>
    <x v="31"/>
    <m/>
  </r>
  <r>
    <x v="15"/>
    <x v="3"/>
    <s v="Persons:"/>
    <x v="11"/>
    <s v="PRT"/>
    <x v="32"/>
    <m/>
  </r>
  <r>
    <x v="15"/>
    <x v="3"/>
    <s v="Persons:"/>
    <x v="11"/>
    <s v="PRT"/>
    <x v="33"/>
    <m/>
  </r>
  <r>
    <x v="15"/>
    <x v="3"/>
    <s v="Persons:"/>
    <x v="11"/>
    <s v="PRT"/>
    <x v="34"/>
    <m/>
  </r>
  <r>
    <x v="15"/>
    <x v="3"/>
    <s v="Persons:"/>
    <x v="11"/>
    <s v="PRT"/>
    <x v="35"/>
    <m/>
  </r>
  <r>
    <x v="15"/>
    <x v="3"/>
    <s v="Persons:"/>
    <x v="11"/>
    <s v="PRT"/>
    <x v="36"/>
    <m/>
  </r>
  <r>
    <x v="15"/>
    <x v="3"/>
    <s v="Persons:"/>
    <x v="11"/>
    <s v="PRT"/>
    <x v="37"/>
    <m/>
  </r>
  <r>
    <x v="15"/>
    <x v="3"/>
    <s v="Persons:"/>
    <x v="11"/>
    <s v="PRT"/>
    <x v="38"/>
    <m/>
  </r>
  <r>
    <x v="15"/>
    <x v="3"/>
    <s v="Persons:"/>
    <x v="11"/>
    <s v="PRT"/>
    <x v="39"/>
    <m/>
  </r>
  <r>
    <x v="15"/>
    <x v="3"/>
    <s v="Persons:"/>
    <x v="11"/>
    <s v="PRT"/>
    <x v="40"/>
    <m/>
  </r>
  <r>
    <x v="15"/>
    <x v="3"/>
    <s v="Persons:"/>
    <x v="11"/>
    <s v="PRT"/>
    <x v="41"/>
    <m/>
  </r>
  <r>
    <x v="15"/>
    <x v="3"/>
    <s v="Persons:"/>
    <x v="11"/>
    <s v="PRT"/>
    <x v="42"/>
    <m/>
  </r>
  <r>
    <x v="15"/>
    <x v="3"/>
    <s v="Persons:"/>
    <x v="11"/>
    <s v="PRT"/>
    <x v="43"/>
    <m/>
  </r>
  <r>
    <x v="15"/>
    <x v="3"/>
    <s v="Persons:"/>
    <x v="11"/>
    <s v="PRT"/>
    <x v="44"/>
    <m/>
  </r>
  <r>
    <x v="15"/>
    <x v="3"/>
    <s v="Persons:"/>
    <x v="11"/>
    <s v="PRT"/>
    <x v="45"/>
    <m/>
  </r>
  <r>
    <x v="15"/>
    <x v="3"/>
    <s v="Persons:"/>
    <x v="11"/>
    <s v="PRT"/>
    <x v="46"/>
    <m/>
  </r>
  <r>
    <x v="15"/>
    <x v="3"/>
    <s v="Persons:"/>
    <x v="11"/>
    <s v="PRT"/>
    <x v="47"/>
    <m/>
  </r>
  <r>
    <x v="15"/>
    <x v="3"/>
    <s v="Persons:"/>
    <x v="11"/>
    <s v="PRT"/>
    <x v="48"/>
    <m/>
  </r>
  <r>
    <x v="15"/>
    <x v="3"/>
    <s v="Persons:"/>
    <x v="11"/>
    <s v="PRT"/>
    <x v="49"/>
    <m/>
  </r>
  <r>
    <x v="15"/>
    <x v="3"/>
    <s v="Persons:"/>
    <x v="11"/>
    <s v="PRT"/>
    <x v="50"/>
    <m/>
  </r>
  <r>
    <x v="15"/>
    <x v="3"/>
    <s v="Persons:"/>
    <x v="11"/>
    <s v="PRT"/>
    <x v="51"/>
    <m/>
  </r>
  <r>
    <x v="15"/>
    <x v="3"/>
    <s v="Persons:"/>
    <x v="11"/>
    <s v="PRT"/>
    <x v="52"/>
    <m/>
  </r>
  <r>
    <x v="15"/>
    <x v="3"/>
    <s v="Persons:"/>
    <x v="11"/>
    <s v="PRT"/>
    <x v="53"/>
    <m/>
  </r>
  <r>
    <x v="15"/>
    <x v="3"/>
    <s v="Persons:"/>
    <x v="11"/>
    <s v="PRT"/>
    <x v="54"/>
    <m/>
  </r>
  <r>
    <x v="15"/>
    <x v="3"/>
    <s v="Persons:"/>
    <x v="11"/>
    <s v="PRT"/>
    <x v="55"/>
    <m/>
  </r>
  <r>
    <x v="15"/>
    <x v="3"/>
    <s v="Persons:"/>
    <x v="11"/>
    <s v="PRT"/>
    <x v="56"/>
    <m/>
  </r>
  <r>
    <x v="15"/>
    <x v="3"/>
    <s v="Persons:"/>
    <x v="11"/>
    <s v="PRT"/>
    <x v="57"/>
    <m/>
  </r>
  <r>
    <x v="15"/>
    <x v="3"/>
    <s v="Persons:"/>
    <x v="11"/>
    <s v="PRT"/>
    <x v="58"/>
    <m/>
  </r>
  <r>
    <x v="15"/>
    <x v="3"/>
    <s v="Persons:"/>
    <x v="11"/>
    <s v="PRT"/>
    <x v="59"/>
    <m/>
  </r>
  <r>
    <x v="15"/>
    <x v="3"/>
    <s v="Persons:"/>
    <x v="11"/>
    <s v="PRT"/>
    <x v="60"/>
    <m/>
  </r>
  <r>
    <x v="15"/>
    <x v="3"/>
    <s v="Persons:"/>
    <x v="11"/>
    <s v="PRT"/>
    <x v="61"/>
    <m/>
  </r>
  <r>
    <x v="15"/>
    <x v="3"/>
    <s v="Persons:"/>
    <x v="11"/>
    <s v="PRT"/>
    <x v="62"/>
    <m/>
  </r>
  <r>
    <x v="15"/>
    <x v="3"/>
    <s v="Persons:"/>
    <x v="11"/>
    <s v="PRT"/>
    <x v="63"/>
    <m/>
  </r>
  <r>
    <x v="15"/>
    <x v="3"/>
    <s v="Persons:"/>
    <x v="12"/>
    <s v="FIN"/>
    <x v="0"/>
    <n v="2770.5"/>
  </r>
  <r>
    <x v="15"/>
    <x v="3"/>
    <s v="Persons:"/>
    <x v="12"/>
    <s v="FIN"/>
    <x v="1"/>
    <n v="2757.3"/>
  </r>
  <r>
    <x v="15"/>
    <x v="3"/>
    <s v="Persons:"/>
    <x v="12"/>
    <s v="FIN"/>
    <x v="2"/>
    <n v="2664.7"/>
  </r>
  <r>
    <x v="15"/>
    <x v="3"/>
    <s v="Persons:"/>
    <x v="12"/>
    <s v="FIN"/>
    <x v="3"/>
    <n v="2607.9"/>
  </r>
  <r>
    <x v="15"/>
    <x v="3"/>
    <s v="Persons:"/>
    <x v="12"/>
    <s v="FIN"/>
    <x v="4"/>
    <n v="2660.8"/>
  </r>
  <r>
    <x v="15"/>
    <x v="3"/>
    <s v="Persons:"/>
    <x v="12"/>
    <s v="FIN"/>
    <x v="5"/>
    <n v="2622.3"/>
  </r>
  <r>
    <x v="15"/>
    <x v="3"/>
    <s v="Persons:"/>
    <x v="12"/>
    <s v="FIN"/>
    <x v="6"/>
    <n v="2559.1"/>
  </r>
  <r>
    <x v="15"/>
    <x v="3"/>
    <s v="Persons:"/>
    <x v="12"/>
    <s v="FIN"/>
    <x v="7"/>
    <n v="2532.5"/>
  </r>
  <r>
    <x v="15"/>
    <x v="3"/>
    <s v="Persons:"/>
    <x v="12"/>
    <s v="FIN"/>
    <x v="8"/>
    <n v="2519.9"/>
  </r>
  <r>
    <x v="15"/>
    <x v="3"/>
    <s v="Persons:"/>
    <x v="12"/>
    <s v="FIN"/>
    <x v="9"/>
    <n v="2522.4"/>
  </r>
  <r>
    <x v="15"/>
    <x v="3"/>
    <s v="Persons:"/>
    <x v="12"/>
    <s v="FIN"/>
    <x v="10"/>
    <n v="2531.9"/>
  </r>
  <r>
    <x v="15"/>
    <x v="3"/>
    <s v="Persons:"/>
    <x v="12"/>
    <s v="FIN"/>
    <x v="11"/>
    <n v="2551.6"/>
  </r>
  <r>
    <x v="15"/>
    <x v="3"/>
    <s v="Persons:"/>
    <x v="12"/>
    <s v="FIN"/>
    <x v="12"/>
    <n v="2530"/>
  </r>
  <r>
    <x v="15"/>
    <x v="3"/>
    <s v="Persons:"/>
    <x v="12"/>
    <s v="FIN"/>
    <x v="13"/>
    <n v="2491"/>
  </r>
  <r>
    <x v="15"/>
    <x v="3"/>
    <s v="Persons:"/>
    <x v="12"/>
    <s v="FIN"/>
    <x v="14"/>
    <n v="2506.3000000000002"/>
  </r>
  <r>
    <x v="15"/>
    <x v="3"/>
    <s v="Persons:"/>
    <x v="12"/>
    <s v="FIN"/>
    <x v="15"/>
    <n v="2571.8000000000002"/>
  </r>
  <r>
    <x v="15"/>
    <x v="3"/>
    <s v="Persons:"/>
    <x v="12"/>
    <s v="FIN"/>
    <x v="16"/>
    <n v="2516.3000000000002"/>
  </r>
  <r>
    <x v="15"/>
    <x v="3"/>
    <s v="Persons:"/>
    <x v="12"/>
    <s v="FIN"/>
    <x v="17"/>
    <n v="2463.6999999999998"/>
  </r>
  <r>
    <x v="15"/>
    <x v="3"/>
    <s v="Persons:"/>
    <x v="12"/>
    <s v="FIN"/>
    <x v="18"/>
    <n v="2420.1"/>
  </r>
  <r>
    <x v="15"/>
    <x v="3"/>
    <s v="Persons:"/>
    <x v="12"/>
    <s v="FIN"/>
    <x v="19"/>
    <n v="2384.9"/>
  </r>
  <r>
    <x v="15"/>
    <x v="3"/>
    <s v="Persons:"/>
    <x v="12"/>
    <s v="FIN"/>
    <x v="20"/>
    <n v="2373.5"/>
  </r>
  <r>
    <x v="15"/>
    <x v="3"/>
    <s v="Persons:"/>
    <x v="12"/>
    <s v="FIN"/>
    <x v="21"/>
    <n v="2368.6"/>
  </r>
  <r>
    <x v="15"/>
    <x v="3"/>
    <s v="Persons:"/>
    <x v="12"/>
    <s v="FIN"/>
    <x v="22"/>
    <n v="2340.9"/>
  </r>
  <r>
    <x v="15"/>
    <x v="3"/>
    <s v="Persons:"/>
    <x v="12"/>
    <s v="FIN"/>
    <x v="23"/>
    <n v="2304.9"/>
  </r>
  <r>
    <x v="15"/>
    <x v="3"/>
    <s v="Persons:"/>
    <x v="12"/>
    <s v="FIN"/>
    <x v="24"/>
    <n v="2258.3000000000002"/>
  </r>
  <r>
    <x v="15"/>
    <x v="3"/>
    <s v="Persons:"/>
    <x v="12"/>
    <s v="FIN"/>
    <x v="25"/>
    <n v="2212.5"/>
  </r>
  <r>
    <x v="15"/>
    <x v="3"/>
    <s v="Persons:"/>
    <x v="12"/>
    <s v="FIN"/>
    <x v="26"/>
    <n v="2168.9"/>
  </r>
  <r>
    <x v="15"/>
    <x v="3"/>
    <s v="Persons:"/>
    <x v="12"/>
    <s v="FIN"/>
    <x v="27"/>
    <n v="2098.6"/>
  </r>
  <r>
    <x v="15"/>
    <x v="3"/>
    <s v="Persons:"/>
    <x v="12"/>
    <s v="FIN"/>
    <x v="28"/>
    <n v="2061.6"/>
  </r>
  <r>
    <x v="15"/>
    <x v="3"/>
    <s v="Persons:"/>
    <x v="12"/>
    <s v="FIN"/>
    <x v="29"/>
    <n v="2020.9"/>
  </r>
  <r>
    <x v="15"/>
    <x v="3"/>
    <s v="Persons:"/>
    <x v="12"/>
    <s v="FIN"/>
    <x v="30"/>
    <n v="2056.1"/>
  </r>
  <r>
    <x v="15"/>
    <x v="3"/>
    <s v="Persons:"/>
    <x v="12"/>
    <s v="FIN"/>
    <x v="31"/>
    <n v="2181.9"/>
  </r>
  <r>
    <x v="15"/>
    <x v="3"/>
    <s v="Persons:"/>
    <x v="12"/>
    <s v="FIN"/>
    <x v="32"/>
    <n v="2336.1"/>
  </r>
  <r>
    <x v="15"/>
    <x v="3"/>
    <s v="Persons:"/>
    <x v="12"/>
    <s v="FIN"/>
    <x v="33"/>
    <n v="2473.3000000000002"/>
  </r>
  <r>
    <x v="15"/>
    <x v="3"/>
    <s v="Persons:"/>
    <x v="12"/>
    <s v="FIN"/>
    <x v="34"/>
    <n v="2481.6"/>
  </r>
  <r>
    <x v="15"/>
    <x v="3"/>
    <s v="Persons:"/>
    <x v="12"/>
    <s v="FIN"/>
    <x v="35"/>
    <n v="2455.9"/>
  </r>
  <r>
    <x v="15"/>
    <x v="3"/>
    <s v="Persons:"/>
    <x v="12"/>
    <s v="FIN"/>
    <x v="36"/>
    <n v="2446.4"/>
  </r>
  <r>
    <x v="15"/>
    <x v="3"/>
    <s v="Persons:"/>
    <x v="12"/>
    <s v="FIN"/>
    <x v="37"/>
    <n v="2422.8000000000002"/>
  </r>
  <r>
    <x v="15"/>
    <x v="3"/>
    <s v="Persons:"/>
    <x v="12"/>
    <s v="FIN"/>
    <x v="38"/>
    <n v="2430.8000000000002"/>
  </r>
  <r>
    <x v="15"/>
    <x v="3"/>
    <s v="Persons:"/>
    <x v="12"/>
    <s v="FIN"/>
    <x v="39"/>
    <n v="2419"/>
  </r>
  <r>
    <x v="15"/>
    <x v="3"/>
    <s v="Persons:"/>
    <x v="12"/>
    <s v="FIN"/>
    <x v="40"/>
    <n v="2415.9"/>
  </r>
  <r>
    <x v="15"/>
    <x v="3"/>
    <s v="Persons:"/>
    <x v="12"/>
    <s v="FIN"/>
    <x v="41"/>
    <n v="2423.1999999999998"/>
  </r>
  <r>
    <x v="15"/>
    <x v="3"/>
    <s v="Persons:"/>
    <x v="12"/>
    <s v="FIN"/>
    <x v="42"/>
    <n v="2406.3000000000002"/>
  </r>
  <r>
    <x v="15"/>
    <x v="3"/>
    <s v="Persons:"/>
    <x v="12"/>
    <s v="FIN"/>
    <x v="43"/>
    <n v="2367.4"/>
  </r>
  <r>
    <x v="15"/>
    <x v="3"/>
    <s v="Persons:"/>
    <x v="12"/>
    <s v="FIN"/>
    <x v="44"/>
    <n v="2299.8000000000002"/>
  </r>
  <r>
    <x v="15"/>
    <x v="3"/>
    <s v="Persons:"/>
    <x v="12"/>
    <s v="FIN"/>
    <x v="45"/>
    <n v="2248.9"/>
  </r>
  <r>
    <x v="15"/>
    <x v="3"/>
    <s v="Persons:"/>
    <x v="12"/>
    <s v="FIN"/>
    <x v="46"/>
    <n v="2268.5"/>
  </r>
  <r>
    <x v="15"/>
    <x v="3"/>
    <s v="Persons:"/>
    <x v="12"/>
    <s v="FIN"/>
    <x v="47"/>
    <n v="2308.6999999999998"/>
  </r>
  <r>
    <x v="15"/>
    <x v="3"/>
    <s v="Persons:"/>
    <x v="12"/>
    <s v="FIN"/>
    <x v="48"/>
    <n v="2329.1999999999998"/>
  </r>
  <r>
    <x v="15"/>
    <x v="3"/>
    <s v="Persons:"/>
    <x v="12"/>
    <s v="FIN"/>
    <x v="49"/>
    <n v="2341.3000000000002"/>
  </r>
  <r>
    <x v="15"/>
    <x v="3"/>
    <s v="Persons:"/>
    <x v="12"/>
    <s v="FIN"/>
    <x v="50"/>
    <n v="2333.5"/>
  </r>
  <r>
    <x v="15"/>
    <x v="3"/>
    <s v="Persons:"/>
    <x v="12"/>
    <s v="FIN"/>
    <x v="51"/>
    <n v="2290.5"/>
  </r>
  <r>
    <x v="15"/>
    <x v="3"/>
    <s v="Persons:"/>
    <x v="12"/>
    <s v="FIN"/>
    <x v="52"/>
    <n v="2269.6"/>
  </r>
  <r>
    <x v="15"/>
    <x v="3"/>
    <s v="Persons:"/>
    <x v="12"/>
    <s v="FIN"/>
    <x v="53"/>
    <n v="2285.1"/>
  </r>
  <r>
    <x v="15"/>
    <x v="3"/>
    <s v="Persons:"/>
    <x v="12"/>
    <s v="FIN"/>
    <x v="54"/>
    <n v="2237.6"/>
  </r>
  <r>
    <x v="15"/>
    <x v="3"/>
    <s v="Persons:"/>
    <x v="12"/>
    <s v="FIN"/>
    <x v="55"/>
    <n v="2204.3000000000002"/>
  </r>
  <r>
    <x v="15"/>
    <x v="3"/>
    <s v="Persons:"/>
    <x v="12"/>
    <s v="FIN"/>
    <x v="56"/>
    <n v="2233.4"/>
  </r>
  <r>
    <x v="15"/>
    <x v="3"/>
    <s v="Persons:"/>
    <x v="12"/>
    <s v="FIN"/>
    <x v="57"/>
    <n v="2275.1999999999998"/>
  </r>
  <r>
    <x v="15"/>
    <x v="3"/>
    <s v="Persons:"/>
    <x v="12"/>
    <s v="FIN"/>
    <x v="58"/>
    <n v="2270.9"/>
  </r>
  <r>
    <x v="15"/>
    <x v="3"/>
    <s v="Persons:"/>
    <x v="12"/>
    <s v="FIN"/>
    <x v="59"/>
    <n v="2244.6999999999998"/>
  </r>
  <r>
    <x v="15"/>
    <x v="3"/>
    <s v="Persons:"/>
    <x v="12"/>
    <s v="FIN"/>
    <x v="60"/>
    <n v="2245.6999999999998"/>
  </r>
  <r>
    <x v="15"/>
    <x v="3"/>
    <s v="Persons:"/>
    <x v="12"/>
    <s v="FIN"/>
    <x v="61"/>
    <n v="2237.1"/>
  </r>
  <r>
    <x v="15"/>
    <x v="3"/>
    <s v="Persons:"/>
    <x v="12"/>
    <s v="FIN"/>
    <x v="62"/>
    <n v="2246.3000000000002"/>
  </r>
  <r>
    <x v="15"/>
    <x v="3"/>
    <s v="Persons:"/>
    <x v="12"/>
    <s v="FIN"/>
    <x v="63"/>
    <n v="2204.4"/>
  </r>
  <r>
    <x v="15"/>
    <x v="3"/>
    <s v="Persons:"/>
    <x v="13"/>
    <s v="SWE"/>
    <x v="0"/>
    <n v="5270.1"/>
  </r>
  <r>
    <x v="15"/>
    <x v="3"/>
    <s v="Persons:"/>
    <x v="13"/>
    <s v="SWE"/>
    <x v="1"/>
    <n v="5199"/>
  </r>
  <r>
    <x v="15"/>
    <x v="3"/>
    <s v="Persons:"/>
    <x v="13"/>
    <s v="SWE"/>
    <x v="2"/>
    <n v="5043.9000000000005"/>
  </r>
  <r>
    <x v="15"/>
    <x v="3"/>
    <s v="Persons:"/>
    <x v="13"/>
    <s v="SWE"/>
    <x v="3"/>
    <n v="5010.6000000000004"/>
  </r>
  <r>
    <x v="15"/>
    <x v="3"/>
    <s v="Persons:"/>
    <x v="13"/>
    <s v="SWE"/>
    <x v="4"/>
    <n v="5092.2000000000007"/>
  </r>
  <r>
    <x v="15"/>
    <x v="3"/>
    <s v="Persons:"/>
    <x v="13"/>
    <s v="SWE"/>
    <x v="5"/>
    <n v="5058.6000000000004"/>
  </r>
  <r>
    <x v="15"/>
    <x v="3"/>
    <s v="Persons:"/>
    <x v="13"/>
    <s v="SWE"/>
    <x v="6"/>
    <n v="4984.8"/>
  </r>
  <r>
    <x v="15"/>
    <x v="3"/>
    <s v="Persons:"/>
    <x v="13"/>
    <s v="SWE"/>
    <x v="7"/>
    <n v="4874.4000000000005"/>
  </r>
  <r>
    <x v="15"/>
    <x v="3"/>
    <s v="Persons:"/>
    <x v="13"/>
    <s v="SWE"/>
    <x v="8"/>
    <n v="4803.1000000000004"/>
  </r>
  <r>
    <x v="15"/>
    <x v="3"/>
    <s v="Persons:"/>
    <x v="13"/>
    <s v="SWE"/>
    <x v="9"/>
    <n v="4740.3"/>
  </r>
  <r>
    <x v="15"/>
    <x v="3"/>
    <s v="Persons:"/>
    <x v="13"/>
    <s v="SWE"/>
    <x v="10"/>
    <n v="4671.9000000000005"/>
  </r>
  <r>
    <x v="15"/>
    <x v="3"/>
    <s v="Persons:"/>
    <x v="13"/>
    <s v="SWE"/>
    <x v="11"/>
    <n v="4626.4000000000005"/>
  </r>
  <r>
    <x v="15"/>
    <x v="3"/>
    <s v="Persons:"/>
    <x v="13"/>
    <s v="SWE"/>
    <x v="12"/>
    <n v="4593.2"/>
  </r>
  <r>
    <x v="15"/>
    <x v="3"/>
    <s v="Persons:"/>
    <x v="13"/>
    <s v="SWE"/>
    <x v="13"/>
    <n v="4489.9000000000005"/>
  </r>
  <r>
    <x v="15"/>
    <x v="3"/>
    <s v="Persons:"/>
    <x v="13"/>
    <s v="SWE"/>
    <x v="14"/>
    <n v="4464.3"/>
  </r>
  <r>
    <x v="15"/>
    <x v="3"/>
    <s v="Persons:"/>
    <x v="13"/>
    <s v="SWE"/>
    <x v="15"/>
    <n v="4560.5"/>
  </r>
  <r>
    <x v="15"/>
    <x v="3"/>
    <s v="Persons:"/>
    <x v="13"/>
    <s v="SWE"/>
    <x v="16"/>
    <n v="4508"/>
  </r>
  <r>
    <x v="15"/>
    <x v="3"/>
    <s v="Persons:"/>
    <x v="13"/>
    <s v="SWE"/>
    <x v="17"/>
    <n v="4395.9000000000005"/>
  </r>
  <r>
    <x v="15"/>
    <x v="3"/>
    <s v="Persons:"/>
    <x v="13"/>
    <s v="SWE"/>
    <x v="18"/>
    <n v="4312"/>
  </r>
  <r>
    <x v="15"/>
    <x v="3"/>
    <s v="Persons:"/>
    <x v="13"/>
    <s v="SWE"/>
    <x v="19"/>
    <n v="4297.4000000000005"/>
  </r>
  <r>
    <x v="15"/>
    <x v="3"/>
    <s v="Persons:"/>
    <x v="13"/>
    <s v="SWE"/>
    <x v="20"/>
    <n v="4315.7"/>
  </r>
  <r>
    <x v="15"/>
    <x v="3"/>
    <s v="Persons:"/>
    <x v="13"/>
    <s v="SWE"/>
    <x v="21"/>
    <n v="4327"/>
  </r>
  <r>
    <x v="15"/>
    <x v="3"/>
    <s v="Persons:"/>
    <x v="13"/>
    <s v="SWE"/>
    <x v="22"/>
    <n v="4313.3"/>
  </r>
  <r>
    <x v="15"/>
    <x v="3"/>
    <s v="Persons:"/>
    <x v="13"/>
    <s v="SWE"/>
    <x v="23"/>
    <n v="4188.3"/>
  </r>
  <r>
    <x v="15"/>
    <x v="3"/>
    <s v="Persons:"/>
    <x v="13"/>
    <s v="SWE"/>
    <x v="24"/>
    <n v="4099.1000000000004"/>
  </r>
  <r>
    <x v="15"/>
    <x v="3"/>
    <s v="Persons:"/>
    <x v="13"/>
    <s v="SWE"/>
    <x v="25"/>
    <n v="4010.4"/>
  </r>
  <r>
    <x v="15"/>
    <x v="3"/>
    <s v="Persons:"/>
    <x v="13"/>
    <s v="SWE"/>
    <x v="26"/>
    <n v="3946.3"/>
  </r>
  <r>
    <x v="15"/>
    <x v="3"/>
    <s v="Persons:"/>
    <x v="13"/>
    <s v="SWE"/>
    <x v="27"/>
    <n v="3984.5"/>
  </r>
  <r>
    <x v="15"/>
    <x v="3"/>
    <s v="Persons:"/>
    <x v="13"/>
    <s v="SWE"/>
    <x v="28"/>
    <n v="4007.7"/>
  </r>
  <r>
    <x v="15"/>
    <x v="3"/>
    <s v="Persons:"/>
    <x v="13"/>
    <s v="SWE"/>
    <x v="29"/>
    <n v="3949.6000000000008"/>
  </r>
  <r>
    <x v="15"/>
    <x v="3"/>
    <s v="Persons:"/>
    <x v="13"/>
    <s v="SWE"/>
    <x v="30"/>
    <n v="3978.4"/>
  </r>
  <r>
    <x v="15"/>
    <x v="3"/>
    <s v="Persons:"/>
    <x v="13"/>
    <s v="SWE"/>
    <x v="31"/>
    <m/>
  </r>
  <r>
    <x v="15"/>
    <x v="3"/>
    <s v="Persons:"/>
    <x v="13"/>
    <s v="SWE"/>
    <x v="32"/>
    <m/>
  </r>
  <r>
    <x v="15"/>
    <x v="3"/>
    <s v="Persons:"/>
    <x v="13"/>
    <s v="SWE"/>
    <x v="33"/>
    <m/>
  </r>
  <r>
    <x v="15"/>
    <x v="3"/>
    <s v="Persons:"/>
    <x v="13"/>
    <s v="SWE"/>
    <x v="34"/>
    <m/>
  </r>
  <r>
    <x v="15"/>
    <x v="3"/>
    <s v="Persons:"/>
    <x v="13"/>
    <s v="SWE"/>
    <x v="35"/>
    <m/>
  </r>
  <r>
    <x v="15"/>
    <x v="3"/>
    <s v="Persons:"/>
    <x v="13"/>
    <s v="SWE"/>
    <x v="36"/>
    <m/>
  </r>
  <r>
    <x v="15"/>
    <x v="3"/>
    <s v="Persons:"/>
    <x v="13"/>
    <s v="SWE"/>
    <x v="37"/>
    <m/>
  </r>
  <r>
    <x v="15"/>
    <x v="3"/>
    <s v="Persons:"/>
    <x v="13"/>
    <s v="SWE"/>
    <x v="38"/>
    <m/>
  </r>
  <r>
    <x v="15"/>
    <x v="3"/>
    <s v="Persons:"/>
    <x v="13"/>
    <s v="SWE"/>
    <x v="39"/>
    <m/>
  </r>
  <r>
    <x v="15"/>
    <x v="3"/>
    <s v="Persons:"/>
    <x v="13"/>
    <s v="SWE"/>
    <x v="40"/>
    <m/>
  </r>
  <r>
    <x v="15"/>
    <x v="3"/>
    <s v="Persons:"/>
    <x v="13"/>
    <s v="SWE"/>
    <x v="41"/>
    <m/>
  </r>
  <r>
    <x v="15"/>
    <x v="3"/>
    <s v="Persons:"/>
    <x v="13"/>
    <s v="SWE"/>
    <x v="42"/>
    <m/>
  </r>
  <r>
    <x v="15"/>
    <x v="3"/>
    <s v="Persons:"/>
    <x v="13"/>
    <s v="SWE"/>
    <x v="43"/>
    <m/>
  </r>
  <r>
    <x v="15"/>
    <x v="3"/>
    <s v="Persons:"/>
    <x v="13"/>
    <s v="SWE"/>
    <x v="44"/>
    <m/>
  </r>
  <r>
    <x v="15"/>
    <x v="3"/>
    <s v="Persons:"/>
    <x v="13"/>
    <s v="SWE"/>
    <x v="45"/>
    <m/>
  </r>
  <r>
    <x v="15"/>
    <x v="3"/>
    <s v="Persons:"/>
    <x v="13"/>
    <s v="SWE"/>
    <x v="46"/>
    <m/>
  </r>
  <r>
    <x v="15"/>
    <x v="3"/>
    <s v="Persons:"/>
    <x v="13"/>
    <s v="SWE"/>
    <x v="47"/>
    <m/>
  </r>
  <r>
    <x v="15"/>
    <x v="3"/>
    <s v="Persons:"/>
    <x v="13"/>
    <s v="SWE"/>
    <x v="48"/>
    <m/>
  </r>
  <r>
    <x v="15"/>
    <x v="3"/>
    <s v="Persons:"/>
    <x v="13"/>
    <s v="SWE"/>
    <x v="49"/>
    <m/>
  </r>
  <r>
    <x v="15"/>
    <x v="3"/>
    <s v="Persons:"/>
    <x v="13"/>
    <s v="SWE"/>
    <x v="50"/>
    <m/>
  </r>
  <r>
    <x v="15"/>
    <x v="3"/>
    <s v="Persons:"/>
    <x v="13"/>
    <s v="SWE"/>
    <x v="51"/>
    <m/>
  </r>
  <r>
    <x v="15"/>
    <x v="3"/>
    <s v="Persons:"/>
    <x v="13"/>
    <s v="SWE"/>
    <x v="52"/>
    <m/>
  </r>
  <r>
    <x v="15"/>
    <x v="3"/>
    <s v="Persons:"/>
    <x v="13"/>
    <s v="SWE"/>
    <x v="53"/>
    <m/>
  </r>
  <r>
    <x v="15"/>
    <x v="3"/>
    <s v="Persons:"/>
    <x v="13"/>
    <s v="SWE"/>
    <x v="54"/>
    <m/>
  </r>
  <r>
    <x v="15"/>
    <x v="3"/>
    <s v="Persons:"/>
    <x v="13"/>
    <s v="SWE"/>
    <x v="55"/>
    <m/>
  </r>
  <r>
    <x v="15"/>
    <x v="3"/>
    <s v="Persons:"/>
    <x v="13"/>
    <s v="SWE"/>
    <x v="56"/>
    <m/>
  </r>
  <r>
    <x v="15"/>
    <x v="3"/>
    <s v="Persons:"/>
    <x v="13"/>
    <s v="SWE"/>
    <x v="57"/>
    <m/>
  </r>
  <r>
    <x v="15"/>
    <x v="3"/>
    <s v="Persons:"/>
    <x v="13"/>
    <s v="SWE"/>
    <x v="58"/>
    <m/>
  </r>
  <r>
    <x v="15"/>
    <x v="3"/>
    <s v="Persons:"/>
    <x v="13"/>
    <s v="SWE"/>
    <x v="59"/>
    <m/>
  </r>
  <r>
    <x v="15"/>
    <x v="3"/>
    <s v="Persons:"/>
    <x v="13"/>
    <s v="SWE"/>
    <x v="60"/>
    <m/>
  </r>
  <r>
    <x v="15"/>
    <x v="3"/>
    <s v="Persons:"/>
    <x v="13"/>
    <s v="SWE"/>
    <x v="61"/>
    <m/>
  </r>
  <r>
    <x v="15"/>
    <x v="3"/>
    <s v="Persons:"/>
    <x v="13"/>
    <s v="SWE"/>
    <x v="62"/>
    <m/>
  </r>
  <r>
    <x v="15"/>
    <x v="3"/>
    <s v="Persons:"/>
    <x v="13"/>
    <s v="SWE"/>
    <x v="63"/>
    <m/>
  </r>
  <r>
    <x v="15"/>
    <x v="3"/>
    <s v="Persons:"/>
    <x v="14"/>
    <s v="GBR"/>
    <x v="0"/>
    <n v="33158"/>
  </r>
  <r>
    <x v="15"/>
    <x v="3"/>
    <s v="Persons:"/>
    <x v="14"/>
    <s v="GBR"/>
    <x v="1"/>
    <n v="32743"/>
  </r>
  <r>
    <x v="15"/>
    <x v="3"/>
    <s v="Persons:"/>
    <x v="14"/>
    <s v="GBR"/>
    <x v="2"/>
    <n v="32407"/>
  </r>
  <r>
    <x v="15"/>
    <x v="3"/>
    <s v="Persons:"/>
    <x v="14"/>
    <s v="GBR"/>
    <x v="3"/>
    <n v="32509"/>
  </r>
  <r>
    <x v="15"/>
    <x v="3"/>
    <s v="Persons:"/>
    <x v="14"/>
    <s v="GBR"/>
    <x v="4"/>
    <n v="32794"/>
  </r>
  <r>
    <x v="15"/>
    <x v="3"/>
    <s v="Persons:"/>
    <x v="14"/>
    <s v="GBR"/>
    <x v="5"/>
    <n v="32443"/>
  </r>
  <r>
    <x v="15"/>
    <x v="3"/>
    <s v="Persons:"/>
    <x v="14"/>
    <s v="GBR"/>
    <x v="6"/>
    <n v="32060"/>
  </r>
  <r>
    <x v="15"/>
    <x v="3"/>
    <s v="Persons:"/>
    <x v="14"/>
    <s v="GBR"/>
    <x v="7"/>
    <n v="31746"/>
  </r>
  <r>
    <x v="15"/>
    <x v="3"/>
    <s v="Persons:"/>
    <x v="14"/>
    <s v="GBR"/>
    <x v="8"/>
    <n v="31285"/>
  </r>
  <r>
    <x v="15"/>
    <x v="3"/>
    <s v="Persons:"/>
    <x v="14"/>
    <s v="GBR"/>
    <x v="9"/>
    <n v="30752"/>
  </r>
  <r>
    <x v="15"/>
    <x v="3"/>
    <s v="Persons:"/>
    <x v="14"/>
    <s v="GBR"/>
    <x v="10"/>
    <n v="30042"/>
  </r>
  <r>
    <x v="15"/>
    <x v="3"/>
    <s v="Persons:"/>
    <x v="14"/>
    <s v="GBR"/>
    <x v="11"/>
    <n v="29694"/>
  </r>
  <r>
    <x v="15"/>
    <x v="3"/>
    <s v="Persons:"/>
    <x v="14"/>
    <s v="GBR"/>
    <x v="12"/>
    <n v="29374"/>
  </r>
  <r>
    <x v="15"/>
    <x v="3"/>
    <s v="Persons:"/>
    <x v="14"/>
    <s v="GBR"/>
    <x v="13"/>
    <n v="29227"/>
  </r>
  <r>
    <x v="15"/>
    <x v="3"/>
    <s v="Persons:"/>
    <x v="14"/>
    <s v="GBR"/>
    <x v="14"/>
    <n v="29154"/>
  </r>
  <r>
    <x v="15"/>
    <x v="3"/>
    <s v="Persons:"/>
    <x v="14"/>
    <s v="GBR"/>
    <x v="15"/>
    <n v="29628"/>
  </r>
  <r>
    <x v="15"/>
    <x v="3"/>
    <s v="Persons:"/>
    <x v="14"/>
    <s v="GBR"/>
    <x v="16"/>
    <n v="29379"/>
  </r>
  <r>
    <x v="15"/>
    <x v="3"/>
    <s v="Persons:"/>
    <x v="14"/>
    <s v="GBR"/>
    <x v="17"/>
    <n v="29141"/>
  </r>
  <r>
    <x v="15"/>
    <x v="3"/>
    <s v="Persons:"/>
    <x v="14"/>
    <s v="GBR"/>
    <x v="18"/>
    <n v="28853"/>
  </r>
  <r>
    <x v="15"/>
    <x v="3"/>
    <s v="Persons:"/>
    <x v="14"/>
    <s v="GBR"/>
    <x v="19"/>
    <n v="28533"/>
  </r>
  <r>
    <x v="15"/>
    <x v="3"/>
    <s v="Persons:"/>
    <x v="14"/>
    <s v="GBR"/>
    <x v="20"/>
    <n v="28223"/>
  </r>
  <r>
    <x v="15"/>
    <x v="3"/>
    <s v="Persons:"/>
    <x v="14"/>
    <s v="GBR"/>
    <x v="21"/>
    <n v="27944"/>
  </r>
  <r>
    <x v="15"/>
    <x v="3"/>
    <s v="Persons:"/>
    <x v="14"/>
    <s v="GBR"/>
    <x v="22"/>
    <n v="27712"/>
  </r>
  <r>
    <x v="15"/>
    <x v="3"/>
    <s v="Persons:"/>
    <x v="14"/>
    <s v="GBR"/>
    <x v="23"/>
    <n v="27484"/>
  </r>
  <r>
    <x v="15"/>
    <x v="3"/>
    <s v="Persons:"/>
    <x v="14"/>
    <s v="GBR"/>
    <x v="24"/>
    <n v="27167"/>
  </r>
  <r>
    <x v="15"/>
    <x v="3"/>
    <s v="Persons:"/>
    <x v="14"/>
    <s v="GBR"/>
    <x v="25"/>
    <n v="26794"/>
  </r>
  <r>
    <x v="15"/>
    <x v="3"/>
    <s v="Persons:"/>
    <x v="14"/>
    <s v="GBR"/>
    <x v="26"/>
    <n v="26523"/>
  </r>
  <r>
    <x v="15"/>
    <x v="3"/>
    <s v="Persons:"/>
    <x v="14"/>
    <s v="GBR"/>
    <x v="27"/>
    <n v="26056"/>
  </r>
  <r>
    <x v="15"/>
    <x v="3"/>
    <s v="Persons:"/>
    <x v="14"/>
    <s v="GBR"/>
    <x v="28"/>
    <n v="25814"/>
  </r>
  <r>
    <x v="15"/>
    <x v="3"/>
    <s v="Persons:"/>
    <x v="14"/>
    <s v="GBR"/>
    <x v="29"/>
    <n v="25529"/>
  </r>
  <r>
    <x v="15"/>
    <x v="3"/>
    <s v="Persons:"/>
    <x v="14"/>
    <s v="GBR"/>
    <x v="30"/>
    <n v="25299"/>
  </r>
  <r>
    <x v="15"/>
    <x v="3"/>
    <s v="Persons:"/>
    <x v="14"/>
    <s v="GBR"/>
    <x v="31"/>
    <m/>
  </r>
  <r>
    <x v="15"/>
    <x v="3"/>
    <s v="Persons:"/>
    <x v="14"/>
    <s v="GBR"/>
    <x v="32"/>
    <m/>
  </r>
  <r>
    <x v="15"/>
    <x v="3"/>
    <s v="Persons:"/>
    <x v="14"/>
    <s v="GBR"/>
    <x v="33"/>
    <m/>
  </r>
  <r>
    <x v="15"/>
    <x v="3"/>
    <s v="Persons:"/>
    <x v="14"/>
    <s v="GBR"/>
    <x v="34"/>
    <m/>
  </r>
  <r>
    <x v="15"/>
    <x v="3"/>
    <s v="Persons:"/>
    <x v="14"/>
    <s v="GBR"/>
    <x v="35"/>
    <m/>
  </r>
  <r>
    <x v="15"/>
    <x v="3"/>
    <s v="Persons:"/>
    <x v="14"/>
    <s v="GBR"/>
    <x v="36"/>
    <m/>
  </r>
  <r>
    <x v="15"/>
    <x v="3"/>
    <s v="Persons:"/>
    <x v="14"/>
    <s v="GBR"/>
    <x v="37"/>
    <m/>
  </r>
  <r>
    <x v="15"/>
    <x v="3"/>
    <s v="Persons:"/>
    <x v="14"/>
    <s v="GBR"/>
    <x v="38"/>
    <m/>
  </r>
  <r>
    <x v="15"/>
    <x v="3"/>
    <s v="Persons:"/>
    <x v="14"/>
    <s v="GBR"/>
    <x v="39"/>
    <m/>
  </r>
  <r>
    <x v="15"/>
    <x v="3"/>
    <s v="Persons:"/>
    <x v="14"/>
    <s v="GBR"/>
    <x v="40"/>
    <m/>
  </r>
  <r>
    <x v="15"/>
    <x v="3"/>
    <s v="Persons:"/>
    <x v="14"/>
    <s v="GBR"/>
    <x v="41"/>
    <m/>
  </r>
  <r>
    <x v="15"/>
    <x v="3"/>
    <s v="Persons:"/>
    <x v="14"/>
    <s v="GBR"/>
    <x v="42"/>
    <m/>
  </r>
  <r>
    <x v="15"/>
    <x v="3"/>
    <s v="Persons:"/>
    <x v="14"/>
    <s v="GBR"/>
    <x v="43"/>
    <m/>
  </r>
  <r>
    <x v="15"/>
    <x v="3"/>
    <s v="Persons:"/>
    <x v="14"/>
    <s v="GBR"/>
    <x v="44"/>
    <m/>
  </r>
  <r>
    <x v="15"/>
    <x v="3"/>
    <s v="Persons:"/>
    <x v="14"/>
    <s v="GBR"/>
    <x v="45"/>
    <m/>
  </r>
  <r>
    <x v="15"/>
    <x v="3"/>
    <s v="Persons:"/>
    <x v="14"/>
    <s v="GBR"/>
    <x v="46"/>
    <m/>
  </r>
  <r>
    <x v="15"/>
    <x v="3"/>
    <s v="Persons:"/>
    <x v="14"/>
    <s v="GBR"/>
    <x v="47"/>
    <m/>
  </r>
  <r>
    <x v="15"/>
    <x v="3"/>
    <s v="Persons:"/>
    <x v="14"/>
    <s v="GBR"/>
    <x v="48"/>
    <m/>
  </r>
  <r>
    <x v="15"/>
    <x v="3"/>
    <s v="Persons:"/>
    <x v="14"/>
    <s v="GBR"/>
    <x v="49"/>
    <m/>
  </r>
  <r>
    <x v="15"/>
    <x v="3"/>
    <s v="Persons:"/>
    <x v="14"/>
    <s v="GBR"/>
    <x v="50"/>
    <m/>
  </r>
  <r>
    <x v="15"/>
    <x v="3"/>
    <s v="Persons:"/>
    <x v="14"/>
    <s v="GBR"/>
    <x v="51"/>
    <m/>
  </r>
  <r>
    <x v="15"/>
    <x v="3"/>
    <s v="Persons:"/>
    <x v="14"/>
    <s v="GBR"/>
    <x v="52"/>
    <m/>
  </r>
  <r>
    <x v="15"/>
    <x v="3"/>
    <s v="Persons:"/>
    <x v="14"/>
    <s v="GBR"/>
    <x v="53"/>
    <m/>
  </r>
  <r>
    <x v="15"/>
    <x v="3"/>
    <s v="Persons:"/>
    <x v="14"/>
    <s v="GBR"/>
    <x v="54"/>
    <m/>
  </r>
  <r>
    <x v="15"/>
    <x v="3"/>
    <s v="Persons:"/>
    <x v="14"/>
    <s v="GBR"/>
    <x v="55"/>
    <m/>
  </r>
  <r>
    <x v="15"/>
    <x v="3"/>
    <s v="Persons:"/>
    <x v="14"/>
    <s v="GBR"/>
    <x v="56"/>
    <m/>
  </r>
  <r>
    <x v="15"/>
    <x v="3"/>
    <s v="Persons:"/>
    <x v="14"/>
    <s v="GBR"/>
    <x v="57"/>
    <m/>
  </r>
  <r>
    <x v="15"/>
    <x v="3"/>
    <s v="Persons:"/>
    <x v="14"/>
    <s v="GBR"/>
    <x v="58"/>
    <m/>
  </r>
  <r>
    <x v="15"/>
    <x v="3"/>
    <s v="Persons:"/>
    <x v="14"/>
    <s v="GBR"/>
    <x v="59"/>
    <m/>
  </r>
  <r>
    <x v="15"/>
    <x v="3"/>
    <s v="Persons:"/>
    <x v="14"/>
    <s v="GBR"/>
    <x v="60"/>
    <m/>
  </r>
  <r>
    <x v="15"/>
    <x v="3"/>
    <s v="Persons:"/>
    <x v="14"/>
    <s v="GBR"/>
    <x v="61"/>
    <m/>
  </r>
  <r>
    <x v="15"/>
    <x v="3"/>
    <s v="Persons:"/>
    <x v="14"/>
    <s v="GBR"/>
    <x v="62"/>
    <m/>
  </r>
  <r>
    <x v="15"/>
    <x v="3"/>
    <s v="Persons:"/>
    <x v="14"/>
    <s v="GBR"/>
    <x v="63"/>
    <m/>
  </r>
  <r>
    <x v="15"/>
    <x v="3"/>
    <s v="Persons:"/>
    <x v="15"/>
    <s v="ISL"/>
    <x v="0"/>
    <n v="219.7"/>
  </r>
  <r>
    <x v="15"/>
    <x v="3"/>
    <s v="Persons:"/>
    <x v="15"/>
    <s v="ISL"/>
    <x v="1"/>
    <n v="209.4"/>
  </r>
  <r>
    <x v="15"/>
    <x v="3"/>
    <s v="Persons:"/>
    <x v="15"/>
    <s v="ISL"/>
    <x v="2"/>
    <n v="195.5"/>
  </r>
  <r>
    <x v="15"/>
    <x v="3"/>
    <s v="Persons:"/>
    <x v="15"/>
    <s v="ISL"/>
    <x v="3"/>
    <n v="192.8"/>
  </r>
  <r>
    <x v="15"/>
    <x v="3"/>
    <s v="Persons:"/>
    <x v="15"/>
    <s v="ISL"/>
    <x v="4"/>
    <n v="202.4"/>
  </r>
  <r>
    <x v="15"/>
    <x v="3"/>
    <s v="Persons:"/>
    <x v="15"/>
    <s v="ISL"/>
    <x v="5"/>
    <n v="202.6"/>
  </r>
  <r>
    <x v="15"/>
    <x v="3"/>
    <s v="Persons:"/>
    <x v="15"/>
    <s v="ISL"/>
    <x v="6"/>
    <n v="196.7"/>
  </r>
  <r>
    <x v="15"/>
    <x v="3"/>
    <s v="Persons:"/>
    <x v="15"/>
    <s v="ISL"/>
    <x v="7"/>
    <n v="188.7"/>
  </r>
  <r>
    <x v="15"/>
    <x v="3"/>
    <s v="Persons:"/>
    <x v="15"/>
    <s v="ISL"/>
    <x v="8"/>
    <n v="180.5"/>
  </r>
  <r>
    <x v="15"/>
    <x v="3"/>
    <s v="Persons:"/>
    <x v="15"/>
    <s v="ISL"/>
    <x v="9"/>
    <n v="175.5"/>
  </r>
  <r>
    <x v="15"/>
    <x v="3"/>
    <s v="Persons:"/>
    <x v="15"/>
    <s v="ISL"/>
    <x v="10"/>
    <n v="171.3"/>
  </r>
  <r>
    <x v="15"/>
    <x v="3"/>
    <s v="Persons:"/>
    <x v="15"/>
    <s v="ISL"/>
    <x v="11"/>
    <n v="167.4"/>
  </r>
  <r>
    <x v="15"/>
    <x v="3"/>
    <s v="Persons:"/>
    <x v="15"/>
    <s v="ISL"/>
    <x v="12"/>
    <n v="164.3"/>
  </r>
  <r>
    <x v="15"/>
    <x v="3"/>
    <s v="Persons:"/>
    <x v="15"/>
    <s v="ISL"/>
    <x v="13"/>
    <n v="162.5"/>
  </r>
  <r>
    <x v="15"/>
    <x v="3"/>
    <s v="Persons:"/>
    <x v="15"/>
    <s v="ISL"/>
    <x v="14"/>
    <n v="164.6"/>
  </r>
  <r>
    <x v="15"/>
    <x v="3"/>
    <s v="Persons:"/>
    <x v="15"/>
    <s v="ISL"/>
    <x v="15"/>
    <n v="179.3"/>
  </r>
  <r>
    <x v="15"/>
    <x v="3"/>
    <s v="Persons:"/>
    <x v="15"/>
    <s v="ISL"/>
    <x v="16"/>
    <n v="177.9"/>
  </r>
  <r>
    <x v="15"/>
    <x v="3"/>
    <s v="Persons:"/>
    <x v="15"/>
    <s v="ISL"/>
    <x v="17"/>
    <n v="170.3"/>
  </r>
  <r>
    <x v="15"/>
    <x v="3"/>
    <s v="Persons:"/>
    <x v="15"/>
    <s v="ISL"/>
    <x v="18"/>
    <n v="161.9"/>
  </r>
  <r>
    <x v="15"/>
    <x v="3"/>
    <s v="Persons:"/>
    <x v="15"/>
    <s v="ISL"/>
    <x v="19"/>
    <n v="156.69999999999999"/>
  </r>
  <r>
    <x v="15"/>
    <x v="3"/>
    <s v="Persons:"/>
    <x v="15"/>
    <s v="ISL"/>
    <x v="20"/>
    <n v="157.5"/>
  </r>
  <r>
    <x v="15"/>
    <x v="3"/>
    <s v="Persons:"/>
    <x v="15"/>
    <s v="ISL"/>
    <x v="21"/>
    <n v="157.30000000000001"/>
  </r>
  <r>
    <x v="15"/>
    <x v="3"/>
    <s v="Persons:"/>
    <x v="15"/>
    <s v="ISL"/>
    <x v="22"/>
    <n v="159.6"/>
  </r>
  <r>
    <x v="15"/>
    <x v="3"/>
    <s v="Persons:"/>
    <x v="15"/>
    <s v="ISL"/>
    <x v="23"/>
    <n v="157"/>
  </r>
  <r>
    <x v="15"/>
    <x v="3"/>
    <s v="Persons:"/>
    <x v="15"/>
    <s v="ISL"/>
    <x v="24"/>
    <n v="153.9"/>
  </r>
  <r>
    <x v="15"/>
    <x v="3"/>
    <s v="Persons:"/>
    <x v="15"/>
    <s v="ISL"/>
    <x v="25"/>
    <n v="148.5"/>
  </r>
  <r>
    <x v="15"/>
    <x v="3"/>
    <s v="Persons:"/>
    <x v="15"/>
    <s v="ISL"/>
    <x v="26"/>
    <n v="142.6"/>
  </r>
  <r>
    <x v="15"/>
    <x v="3"/>
    <s v="Persons:"/>
    <x v="15"/>
    <s v="ISL"/>
    <x v="27"/>
    <n v="142.6"/>
  </r>
  <r>
    <x v="15"/>
    <x v="3"/>
    <s v="Persons:"/>
    <x v="15"/>
    <s v="ISL"/>
    <x v="28"/>
    <n v="142.4"/>
  </r>
  <r>
    <x v="15"/>
    <x v="3"/>
    <s v="Persons:"/>
    <x v="15"/>
    <s v="ISL"/>
    <x v="29"/>
    <n v="138.19999999999999"/>
  </r>
  <r>
    <x v="15"/>
    <x v="3"/>
    <s v="Persons:"/>
    <x v="15"/>
    <s v="ISL"/>
    <x v="30"/>
    <n v="137.1"/>
  </r>
  <r>
    <x v="15"/>
    <x v="3"/>
    <s v="Persons:"/>
    <x v="15"/>
    <s v="ISL"/>
    <x v="31"/>
    <n v="137.4"/>
  </r>
  <r>
    <x v="15"/>
    <x v="3"/>
    <s v="Persons:"/>
    <x v="15"/>
    <s v="ISL"/>
    <x v="32"/>
    <n v="137.4"/>
  </r>
  <r>
    <x v="15"/>
    <x v="3"/>
    <s v="Persons:"/>
    <x v="15"/>
    <s v="ISL"/>
    <x v="33"/>
    <n v="137.5"/>
  </r>
  <r>
    <x v="15"/>
    <x v="3"/>
    <s v="Persons:"/>
    <x v="15"/>
    <s v="ISL"/>
    <x v="34"/>
    <n v="138.80000000000001"/>
  </r>
  <r>
    <x v="15"/>
    <x v="3"/>
    <s v="Persons:"/>
    <x v="15"/>
    <s v="ISL"/>
    <x v="35"/>
    <n v="140.80000000000001"/>
  </r>
  <r>
    <x v="15"/>
    <x v="3"/>
    <s v="Persons:"/>
    <x v="15"/>
    <s v="ISL"/>
    <x v="36"/>
    <n v="145.1"/>
  </r>
  <r>
    <x v="15"/>
    <x v="3"/>
    <s v="Persons:"/>
    <x v="15"/>
    <s v="ISL"/>
    <x v="37"/>
    <n v="137.19999999999999"/>
  </r>
  <r>
    <x v="15"/>
    <x v="3"/>
    <s v="Persons:"/>
    <x v="15"/>
    <s v="ISL"/>
    <x v="38"/>
    <n v="133"/>
  </r>
  <r>
    <x v="15"/>
    <x v="3"/>
    <s v="Persons:"/>
    <x v="15"/>
    <s v="ISL"/>
    <x v="39"/>
    <n v="128.30000000000001"/>
  </r>
  <r>
    <x v="15"/>
    <x v="3"/>
    <s v="Persons:"/>
    <x v="15"/>
    <s v="ISL"/>
    <x v="40"/>
    <n v="126.5"/>
  </r>
  <r>
    <x v="15"/>
    <x v="3"/>
    <s v="Persons:"/>
    <x v="15"/>
    <s v="ISL"/>
    <x v="41"/>
    <n v="126"/>
  </r>
  <r>
    <x v="15"/>
    <x v="3"/>
    <s v="Persons:"/>
    <x v="15"/>
    <s v="ISL"/>
    <x v="42"/>
    <n v="122.2"/>
  </r>
  <r>
    <x v="15"/>
    <x v="3"/>
    <s v="Persons:"/>
    <x v="15"/>
    <s v="ISL"/>
    <x v="43"/>
    <n v="116.6"/>
  </r>
  <r>
    <x v="15"/>
    <x v="3"/>
    <s v="Persons:"/>
    <x v="15"/>
    <s v="ISL"/>
    <x v="44"/>
    <n v="112.9"/>
  </r>
  <r>
    <x v="15"/>
    <x v="3"/>
    <s v="Persons:"/>
    <x v="15"/>
    <s v="ISL"/>
    <x v="45"/>
    <n v="111.7"/>
  </r>
  <r>
    <x v="15"/>
    <x v="3"/>
    <s v="Persons:"/>
    <x v="15"/>
    <s v="ISL"/>
    <x v="46"/>
    <n v="108.5"/>
  </r>
  <r>
    <x v="15"/>
    <x v="3"/>
    <s v="Persons:"/>
    <x v="15"/>
    <s v="ISL"/>
    <x v="47"/>
    <n v="108.2"/>
  </r>
  <r>
    <x v="15"/>
    <x v="3"/>
    <s v="Persons:"/>
    <x v="15"/>
    <s v="ISL"/>
    <x v="48"/>
    <n v="104.4"/>
  </r>
  <r>
    <x v="15"/>
    <x v="3"/>
    <s v="Persons:"/>
    <x v="15"/>
    <s v="ISL"/>
    <x v="49"/>
    <n v="102.7"/>
  </r>
  <r>
    <x v="15"/>
    <x v="3"/>
    <s v="Persons:"/>
    <x v="15"/>
    <s v="ISL"/>
    <x v="50"/>
    <n v="99.300000000000011"/>
  </r>
  <r>
    <x v="15"/>
    <x v="3"/>
    <s v="Persons:"/>
    <x v="15"/>
    <s v="ISL"/>
    <x v="51"/>
    <n v="96.600000000000023"/>
  </r>
  <r>
    <x v="15"/>
    <x v="3"/>
    <s v="Persons:"/>
    <x v="15"/>
    <s v="ISL"/>
    <x v="52"/>
    <n v="94.2"/>
  </r>
  <r>
    <x v="15"/>
    <x v="3"/>
    <s v="Persons:"/>
    <x v="15"/>
    <s v="ISL"/>
    <x v="53"/>
    <n v="89.7"/>
  </r>
  <r>
    <x v="15"/>
    <x v="3"/>
    <s v="Persons:"/>
    <x v="15"/>
    <s v="ISL"/>
    <x v="54"/>
    <n v="86.600000000000023"/>
  </r>
  <r>
    <x v="15"/>
    <x v="3"/>
    <s v="Persons:"/>
    <x v="15"/>
    <s v="ISL"/>
    <x v="55"/>
    <n v="85.9"/>
  </r>
  <r>
    <x v="15"/>
    <x v="3"/>
    <s v="Persons:"/>
    <x v="15"/>
    <s v="ISL"/>
    <x v="56"/>
    <n v="85.100000000000023"/>
  </r>
  <r>
    <x v="15"/>
    <x v="3"/>
    <s v="Persons:"/>
    <x v="15"/>
    <s v="ISL"/>
    <x v="57"/>
    <n v="85.5"/>
  </r>
  <r>
    <x v="15"/>
    <x v="3"/>
    <s v="Persons:"/>
    <x v="15"/>
    <s v="ISL"/>
    <x v="58"/>
    <n v="83.300000000000011"/>
  </r>
  <r>
    <x v="15"/>
    <x v="3"/>
    <s v="Persons:"/>
    <x v="15"/>
    <s v="ISL"/>
    <x v="59"/>
    <n v="79.7"/>
  </r>
  <r>
    <x v="15"/>
    <x v="3"/>
    <s v="Persons:"/>
    <x v="15"/>
    <s v="ISL"/>
    <x v="60"/>
    <n v="74.100000000000023"/>
  </r>
  <r>
    <x v="15"/>
    <x v="3"/>
    <s v="Persons:"/>
    <x v="15"/>
    <s v="ISL"/>
    <x v="61"/>
    <m/>
  </r>
  <r>
    <x v="15"/>
    <x v="3"/>
    <s v="Persons:"/>
    <x v="15"/>
    <s v="ISL"/>
    <x v="62"/>
    <m/>
  </r>
  <r>
    <x v="15"/>
    <x v="3"/>
    <s v="Persons:"/>
    <x v="15"/>
    <s v="ISL"/>
    <x v="63"/>
    <m/>
  </r>
  <r>
    <x v="15"/>
    <x v="3"/>
    <s v="Persons:"/>
    <x v="16"/>
    <s v="USA"/>
    <x v="0"/>
    <n v="169301.4"/>
  </r>
  <r>
    <x v="15"/>
    <x v="3"/>
    <s v="Persons:"/>
    <x v="16"/>
    <s v="USA"/>
    <x v="1"/>
    <n v="166414"/>
  </r>
  <r>
    <x v="15"/>
    <x v="3"/>
    <s v="Persons:"/>
    <x v="16"/>
    <s v="USA"/>
    <x v="2"/>
    <n v="160647"/>
  </r>
  <r>
    <x v="15"/>
    <x v="3"/>
    <s v="Persons:"/>
    <x v="16"/>
    <s v="USA"/>
    <x v="3"/>
    <n v="155795"/>
  </r>
  <r>
    <x v="15"/>
    <x v="3"/>
    <s v="Persons:"/>
    <x v="16"/>
    <s v="USA"/>
    <x v="4"/>
    <n v="164863"/>
  </r>
  <r>
    <x v="15"/>
    <x v="3"/>
    <s v="Persons:"/>
    <x v="16"/>
    <s v="USA"/>
    <x v="5"/>
    <n v="162883"/>
  </r>
  <r>
    <x v="15"/>
    <x v="3"/>
    <s v="Persons:"/>
    <x v="16"/>
    <s v="USA"/>
    <x v="6"/>
    <n v="160179"/>
  </r>
  <r>
    <x v="15"/>
    <x v="3"/>
    <s v="Persons:"/>
    <x v="16"/>
    <s v="USA"/>
    <x v="7"/>
    <n v="158339"/>
  </r>
  <r>
    <x v="15"/>
    <x v="3"/>
    <s v="Persons:"/>
    <x v="16"/>
    <s v="USA"/>
    <x v="8"/>
    <n v="156142"/>
  </r>
  <r>
    <x v="15"/>
    <x v="3"/>
    <s v="Persons:"/>
    <x v="16"/>
    <s v="USA"/>
    <x v="9"/>
    <n v="153116"/>
  </r>
  <r>
    <x v="15"/>
    <x v="3"/>
    <s v="Persons:"/>
    <x v="16"/>
    <s v="USA"/>
    <x v="10"/>
    <n v="150512"/>
  </r>
  <r>
    <x v="15"/>
    <x v="3"/>
    <s v="Persons:"/>
    <x v="16"/>
    <s v="USA"/>
    <x v="11"/>
    <n v="148414"/>
  </r>
  <r>
    <x v="15"/>
    <x v="3"/>
    <s v="Persons:"/>
    <x v="16"/>
    <s v="USA"/>
    <x v="12"/>
    <n v="145707"/>
  </r>
  <r>
    <x v="15"/>
    <x v="3"/>
    <s v="Persons:"/>
    <x v="16"/>
    <s v="USA"/>
    <x v="13"/>
    <n v="144395"/>
  </r>
  <r>
    <x v="15"/>
    <x v="3"/>
    <s v="Persons:"/>
    <x v="16"/>
    <s v="USA"/>
    <x v="14"/>
    <n v="145403"/>
  </r>
  <r>
    <x v="15"/>
    <x v="3"/>
    <s v="Persons:"/>
    <x v="16"/>
    <s v="USA"/>
    <x v="15"/>
    <n v="151639"/>
  </r>
  <r>
    <x v="15"/>
    <x v="3"/>
    <s v="Persons:"/>
    <x v="16"/>
    <s v="USA"/>
    <x v="16"/>
    <n v="153015"/>
  </r>
  <r>
    <x v="15"/>
    <x v="3"/>
    <s v="Persons:"/>
    <x v="16"/>
    <s v="USA"/>
    <x v="17"/>
    <n v="151742"/>
  </r>
  <r>
    <x v="15"/>
    <x v="3"/>
    <s v="Persons:"/>
    <x v="16"/>
    <s v="USA"/>
    <x v="18"/>
    <n v="149209"/>
  </r>
  <r>
    <x v="15"/>
    <x v="3"/>
    <s v="Persons:"/>
    <x v="16"/>
    <s v="USA"/>
    <x v="19"/>
    <n v="147280"/>
  </r>
  <r>
    <x v="15"/>
    <x v="3"/>
    <s v="Persons:"/>
    <x v="16"/>
    <s v="USA"/>
    <x v="20"/>
    <n v="145770"/>
  </r>
  <r>
    <x v="15"/>
    <x v="3"/>
    <s v="Persons:"/>
    <x v="16"/>
    <s v="USA"/>
    <x v="21"/>
    <n v="145803"/>
  </r>
  <r>
    <x v="15"/>
    <x v="3"/>
    <s v="Persons:"/>
    <x v="16"/>
    <s v="USA"/>
    <x v="22"/>
    <n v="147005"/>
  </r>
  <r>
    <x v="15"/>
    <x v="3"/>
    <s v="Persons:"/>
    <x v="16"/>
    <s v="USA"/>
    <x v="23"/>
    <n v="147460"/>
  </r>
  <r>
    <x v="15"/>
    <x v="3"/>
    <s v="Persons:"/>
    <x v="16"/>
    <s v="USA"/>
    <x v="24"/>
    <n v="144471"/>
  </r>
  <r>
    <x v="15"/>
    <x v="3"/>
    <s v="Persons:"/>
    <x v="16"/>
    <s v="USA"/>
    <x v="25"/>
    <n v="141904"/>
  </r>
  <r>
    <x v="15"/>
    <x v="3"/>
    <s v="Persons:"/>
    <x v="16"/>
    <s v="USA"/>
    <x v="26"/>
    <n v="139940.70000000001"/>
  </r>
  <r>
    <x v="15"/>
    <x v="3"/>
    <s v="Persons:"/>
    <x v="16"/>
    <s v="USA"/>
    <x v="27"/>
    <n v="136992"/>
  </r>
  <r>
    <x v="15"/>
    <x v="3"/>
    <s v="Persons:"/>
    <x v="16"/>
    <s v="USA"/>
    <x v="28"/>
    <n v="135178.20000000001"/>
  </r>
  <r>
    <x v="15"/>
    <x v="3"/>
    <s v="Persons:"/>
    <x v="16"/>
    <s v="USA"/>
    <x v="29"/>
    <n v="133336.79999999999"/>
  </r>
  <r>
    <x v="15"/>
    <x v="3"/>
    <s v="Persons:"/>
    <x v="16"/>
    <s v="USA"/>
    <x v="30"/>
    <n v="130527.1"/>
  </r>
  <r>
    <x v="15"/>
    <x v="3"/>
    <s v="Persons:"/>
    <x v="16"/>
    <s v="USA"/>
    <x v="31"/>
    <n v="128843.8"/>
  </r>
  <r>
    <x v="15"/>
    <x v="3"/>
    <s v="Persons:"/>
    <x v="16"/>
    <s v="USA"/>
    <x v="32"/>
    <n v="128197.8"/>
  </r>
  <r>
    <x v="15"/>
    <x v="3"/>
    <s v="Persons:"/>
    <x v="16"/>
    <s v="USA"/>
    <x v="33"/>
    <n v="129401.7"/>
  </r>
  <r>
    <x v="15"/>
    <x v="3"/>
    <s v="Persons:"/>
    <x v="16"/>
    <s v="USA"/>
    <x v="34"/>
    <n v="127925.2"/>
  </r>
  <r>
    <x v="15"/>
    <x v="3"/>
    <s v="Persons:"/>
    <x v="16"/>
    <s v="USA"/>
    <x v="35"/>
    <n v="125416.7"/>
  </r>
  <r>
    <x v="15"/>
    <x v="3"/>
    <s v="Persons:"/>
    <x v="16"/>
    <s v="USA"/>
    <x v="36"/>
    <n v="122767.1"/>
  </r>
  <r>
    <x v="15"/>
    <x v="3"/>
    <s v="Persons:"/>
    <x v="16"/>
    <s v="USA"/>
    <x v="37"/>
    <n v="119709.1"/>
  </r>
  <r>
    <x v="15"/>
    <x v="3"/>
    <s v="Persons:"/>
    <x v="16"/>
    <s v="USA"/>
    <x v="38"/>
    <n v="117069.1"/>
  </r>
  <r>
    <x v="15"/>
    <x v="3"/>
    <s v="Persons:"/>
    <x v="16"/>
    <s v="USA"/>
    <x v="39"/>
    <n v="114743"/>
  </r>
  <r>
    <x v="15"/>
    <x v="3"/>
    <s v="Persons:"/>
    <x v="16"/>
    <s v="USA"/>
    <x v="40"/>
    <n v="110272.2"/>
  </r>
  <r>
    <x v="15"/>
    <x v="3"/>
    <s v="Persons:"/>
    <x v="16"/>
    <s v="USA"/>
    <x v="41"/>
    <n v="108847.7"/>
  </r>
  <r>
    <x v="15"/>
    <x v="3"/>
    <s v="Persons:"/>
    <x v="16"/>
    <s v="USA"/>
    <x v="42"/>
    <n v="109674"/>
  </r>
  <r>
    <x v="15"/>
    <x v="3"/>
    <s v="Persons:"/>
    <x v="16"/>
    <s v="USA"/>
    <x v="43"/>
    <n v="108425.5"/>
  </r>
  <r>
    <x v="15"/>
    <x v="3"/>
    <s v="Persons:"/>
    <x v="16"/>
    <s v="USA"/>
    <x v="44"/>
    <n v="107886.7"/>
  </r>
  <r>
    <x v="15"/>
    <x v="3"/>
    <s v="Persons:"/>
    <x v="16"/>
    <s v="USA"/>
    <x v="45"/>
    <n v="104967.7"/>
  </r>
  <r>
    <x v="15"/>
    <x v="3"/>
    <s v="Persons:"/>
    <x v="16"/>
    <s v="USA"/>
    <x v="46"/>
    <n v="100716.5"/>
  </r>
  <r>
    <x v="15"/>
    <x v="3"/>
    <s v="Persons:"/>
    <x v="16"/>
    <s v="USA"/>
    <x v="47"/>
    <n v="97314.8"/>
  </r>
  <r>
    <x v="15"/>
    <x v="3"/>
    <s v="Persons:"/>
    <x v="16"/>
    <s v="USA"/>
    <x v="48"/>
    <n v="94352.3"/>
  </r>
  <r>
    <x v="15"/>
    <x v="3"/>
    <s v="Persons:"/>
    <x v="16"/>
    <s v="USA"/>
    <x v="49"/>
    <n v="95457.600000000006"/>
  </r>
  <r>
    <x v="15"/>
    <x v="3"/>
    <s v="Persons:"/>
    <x v="16"/>
    <s v="USA"/>
    <x v="50"/>
    <n v="93718.1"/>
  </r>
  <r>
    <x v="15"/>
    <x v="3"/>
    <s v="Persons:"/>
    <x v="16"/>
    <s v="USA"/>
    <x v="51"/>
    <n v="90755.6"/>
  </r>
  <r>
    <x v="15"/>
    <x v="3"/>
    <s v="Persons:"/>
    <x v="16"/>
    <s v="USA"/>
    <x v="52"/>
    <n v="88219.5"/>
  </r>
  <r>
    <x v="15"/>
    <x v="3"/>
    <s v="Persons:"/>
    <x v="16"/>
    <s v="USA"/>
    <x v="53"/>
    <n v="87881.1"/>
  </r>
  <r>
    <x v="15"/>
    <x v="3"/>
    <s v="Persons:"/>
    <x v="16"/>
    <s v="USA"/>
    <x v="54"/>
    <n v="87633.1"/>
  </r>
  <r>
    <x v="15"/>
    <x v="3"/>
    <s v="Persons:"/>
    <x v="16"/>
    <s v="USA"/>
    <x v="55"/>
    <n v="85447.3"/>
  </r>
  <r>
    <x v="15"/>
    <x v="3"/>
    <s v="Persons:"/>
    <x v="16"/>
    <s v="USA"/>
    <x v="56"/>
    <n v="83478.3"/>
  </r>
  <r>
    <x v="15"/>
    <x v="3"/>
    <s v="Persons:"/>
    <x v="16"/>
    <s v="USA"/>
    <x v="57"/>
    <n v="81595.600000000006"/>
  </r>
  <r>
    <x v="15"/>
    <x v="3"/>
    <s v="Persons:"/>
    <x v="16"/>
    <s v="USA"/>
    <x v="58"/>
    <n v="78438.8"/>
  </r>
  <r>
    <x v="15"/>
    <x v="3"/>
    <s v="Persons:"/>
    <x v="16"/>
    <s v="USA"/>
    <x v="59"/>
    <n v="76205.100000000006"/>
  </r>
  <r>
    <x v="15"/>
    <x v="3"/>
    <s v="Persons:"/>
    <x v="16"/>
    <s v="USA"/>
    <x v="60"/>
    <n v="74343.100000000006"/>
  </r>
  <r>
    <x v="15"/>
    <x v="3"/>
    <s v="Persons:"/>
    <x v="16"/>
    <s v="USA"/>
    <x v="61"/>
    <n v="74273.3"/>
  </r>
  <r>
    <x v="15"/>
    <x v="3"/>
    <s v="Persons:"/>
    <x v="16"/>
    <s v="USA"/>
    <x v="62"/>
    <n v="73134.5"/>
  </r>
  <r>
    <x v="15"/>
    <x v="3"/>
    <s v="Persons:"/>
    <x v="16"/>
    <s v="USA"/>
    <x v="63"/>
    <n v="73213.3"/>
  </r>
  <r>
    <x v="15"/>
    <x v="3"/>
    <s v="Persons:"/>
    <x v="17"/>
    <s v="CHE"/>
    <x v="0"/>
    <n v="4842.1000000000004"/>
  </r>
  <r>
    <x v="15"/>
    <x v="3"/>
    <s v="Persons:"/>
    <x v="17"/>
    <s v="CHE"/>
    <x v="1"/>
    <n v="4712.5"/>
  </r>
  <r>
    <x v="15"/>
    <x v="3"/>
    <s v="Persons:"/>
    <x v="17"/>
    <s v="CHE"/>
    <x v="2"/>
    <n v="4684.4000000000005"/>
  </r>
  <r>
    <x v="15"/>
    <x v="3"/>
    <s v="Persons:"/>
    <x v="17"/>
    <s v="CHE"/>
    <x v="3"/>
    <n v="4696.1000000000004"/>
  </r>
  <r>
    <x v="15"/>
    <x v="3"/>
    <s v="Persons:"/>
    <x v="17"/>
    <s v="CHE"/>
    <x v="4"/>
    <n v="4705.8"/>
  </r>
  <r>
    <x v="15"/>
    <x v="3"/>
    <s v="Persons:"/>
    <x v="17"/>
    <s v="CHE"/>
    <x v="5"/>
    <n v="4675.3"/>
  </r>
  <r>
    <x v="15"/>
    <x v="3"/>
    <s v="Persons:"/>
    <x v="17"/>
    <s v="CHE"/>
    <x v="6"/>
    <n v="4636.7"/>
  </r>
  <r>
    <x v="15"/>
    <x v="3"/>
    <s v="Persons:"/>
    <x v="17"/>
    <s v="CHE"/>
    <x v="7"/>
    <n v="4604.4000000000005"/>
  </r>
  <r>
    <x v="15"/>
    <x v="3"/>
    <s v="Persons:"/>
    <x v="17"/>
    <s v="CHE"/>
    <x v="8"/>
    <n v="4538.4000000000005"/>
  </r>
  <r>
    <x v="15"/>
    <x v="3"/>
    <s v="Persons:"/>
    <x v="17"/>
    <s v="CHE"/>
    <x v="9"/>
    <n v="4469"/>
  </r>
  <r>
    <x v="15"/>
    <x v="3"/>
    <s v="Persons:"/>
    <x v="17"/>
    <s v="CHE"/>
    <x v="10"/>
    <n v="4393"/>
  </r>
  <r>
    <x v="15"/>
    <x v="3"/>
    <s v="Persons:"/>
    <x v="17"/>
    <s v="CHE"/>
    <x v="11"/>
    <n v="4351.4000000000005"/>
  </r>
  <r>
    <x v="15"/>
    <x v="3"/>
    <s v="Persons:"/>
    <x v="17"/>
    <s v="CHE"/>
    <x v="12"/>
    <n v="4298.1000000000004"/>
  </r>
  <r>
    <x v="15"/>
    <x v="3"/>
    <s v="Persons:"/>
    <x v="17"/>
    <s v="CHE"/>
    <x v="13"/>
    <n v="4207.6000000000004"/>
  </r>
  <r>
    <x v="15"/>
    <x v="3"/>
    <s v="Persons:"/>
    <x v="17"/>
    <s v="CHE"/>
    <x v="14"/>
    <n v="4265.8"/>
  </r>
  <r>
    <x v="15"/>
    <x v="3"/>
    <s v="Persons:"/>
    <x v="17"/>
    <s v="CHE"/>
    <x v="15"/>
    <n v="4243.3"/>
  </r>
  <r>
    <x v="15"/>
    <x v="3"/>
    <s v="Persons:"/>
    <x v="17"/>
    <s v="CHE"/>
    <x v="16"/>
    <n v="4143.9000000000005"/>
  </r>
  <r>
    <x v="15"/>
    <x v="3"/>
    <s v="Persons:"/>
    <x v="17"/>
    <s v="CHE"/>
    <x v="17"/>
    <n v="4065.2"/>
  </r>
  <r>
    <x v="15"/>
    <x v="3"/>
    <s v="Persons:"/>
    <x v="17"/>
    <s v="CHE"/>
    <x v="18"/>
    <n v="3990.4"/>
  </r>
  <r>
    <x v="15"/>
    <x v="3"/>
    <s v="Persons:"/>
    <x v="17"/>
    <s v="CHE"/>
    <x v="19"/>
    <n v="3965.8"/>
  </r>
  <r>
    <x v="15"/>
    <x v="3"/>
    <s v="Persons:"/>
    <x v="17"/>
    <s v="CHE"/>
    <x v="20"/>
    <n v="3964.7"/>
  </r>
  <r>
    <x v="15"/>
    <x v="3"/>
    <s v="Persons:"/>
    <x v="17"/>
    <s v="CHE"/>
    <x v="21"/>
    <n v="3974"/>
  </r>
  <r>
    <x v="15"/>
    <x v="3"/>
    <s v="Persons:"/>
    <x v="17"/>
    <s v="CHE"/>
    <x v="22"/>
    <n v="3944.7"/>
  </r>
  <r>
    <x v="15"/>
    <x v="3"/>
    <s v="Persons:"/>
    <x v="17"/>
    <s v="CHE"/>
    <x v="23"/>
    <n v="3886.3"/>
  </r>
  <r>
    <x v="15"/>
    <x v="3"/>
    <s v="Persons:"/>
    <x v="17"/>
    <s v="CHE"/>
    <x v="24"/>
    <n v="3863.7"/>
  </r>
  <r>
    <x v="15"/>
    <x v="3"/>
    <s v="Persons:"/>
    <x v="17"/>
    <s v="CHE"/>
    <x v="25"/>
    <n v="3834"/>
  </r>
  <r>
    <x v="15"/>
    <x v="3"/>
    <s v="Persons:"/>
    <x v="17"/>
    <s v="CHE"/>
    <x v="26"/>
    <n v="3777.9"/>
  </r>
  <r>
    <x v="15"/>
    <x v="3"/>
    <s v="Persons:"/>
    <x v="17"/>
    <s v="CHE"/>
    <x v="27"/>
    <n v="3777"/>
  </r>
  <r>
    <x v="15"/>
    <x v="3"/>
    <s v="Persons:"/>
    <x v="17"/>
    <s v="CHE"/>
    <x v="28"/>
    <n v="3753.5"/>
  </r>
  <r>
    <x v="15"/>
    <x v="3"/>
    <s v="Persons:"/>
    <x v="17"/>
    <s v="CHE"/>
    <x v="29"/>
    <n v="3724.4"/>
  </r>
  <r>
    <x v="15"/>
    <x v="3"/>
    <s v="Persons:"/>
    <x v="17"/>
    <s v="CHE"/>
    <x v="30"/>
    <n v="3752.2"/>
  </r>
  <r>
    <x v="15"/>
    <x v="3"/>
    <s v="Persons:"/>
    <x v="17"/>
    <s v="CHE"/>
    <x v="31"/>
    <n v="3764.6000000000008"/>
  </r>
  <r>
    <x v="15"/>
    <x v="3"/>
    <s v="Persons:"/>
    <x v="17"/>
    <s v="CHE"/>
    <x v="32"/>
    <n v="3773.9"/>
  </r>
  <r>
    <x v="15"/>
    <x v="3"/>
    <s v="Persons:"/>
    <x v="17"/>
    <s v="CHE"/>
    <x v="33"/>
    <m/>
  </r>
  <r>
    <x v="15"/>
    <x v="3"/>
    <s v="Persons:"/>
    <x v="17"/>
    <s v="CHE"/>
    <x v="34"/>
    <m/>
  </r>
  <r>
    <x v="15"/>
    <x v="3"/>
    <s v="Persons:"/>
    <x v="17"/>
    <s v="CHE"/>
    <x v="35"/>
    <m/>
  </r>
  <r>
    <x v="15"/>
    <x v="3"/>
    <s v="Persons:"/>
    <x v="17"/>
    <s v="CHE"/>
    <x v="36"/>
    <m/>
  </r>
  <r>
    <x v="15"/>
    <x v="3"/>
    <s v="Persons:"/>
    <x v="17"/>
    <s v="CHE"/>
    <x v="37"/>
    <m/>
  </r>
  <r>
    <x v="15"/>
    <x v="3"/>
    <s v="Persons:"/>
    <x v="17"/>
    <s v="CHE"/>
    <x v="38"/>
    <m/>
  </r>
  <r>
    <x v="15"/>
    <x v="3"/>
    <s v="Persons:"/>
    <x v="17"/>
    <s v="CHE"/>
    <x v="39"/>
    <m/>
  </r>
  <r>
    <x v="15"/>
    <x v="3"/>
    <s v="Persons:"/>
    <x v="17"/>
    <s v="CHE"/>
    <x v="40"/>
    <m/>
  </r>
  <r>
    <x v="15"/>
    <x v="3"/>
    <s v="Persons:"/>
    <x v="17"/>
    <s v="CHE"/>
    <x v="41"/>
    <m/>
  </r>
  <r>
    <x v="15"/>
    <x v="3"/>
    <s v="Persons:"/>
    <x v="17"/>
    <s v="CHE"/>
    <x v="42"/>
    <m/>
  </r>
  <r>
    <x v="15"/>
    <x v="3"/>
    <s v="Persons:"/>
    <x v="17"/>
    <s v="CHE"/>
    <x v="43"/>
    <m/>
  </r>
  <r>
    <x v="15"/>
    <x v="3"/>
    <s v="Persons:"/>
    <x v="17"/>
    <s v="CHE"/>
    <x v="44"/>
    <m/>
  </r>
  <r>
    <x v="15"/>
    <x v="3"/>
    <s v="Persons:"/>
    <x v="17"/>
    <s v="CHE"/>
    <x v="45"/>
    <m/>
  </r>
  <r>
    <x v="15"/>
    <x v="3"/>
    <s v="Persons:"/>
    <x v="17"/>
    <s v="CHE"/>
    <x v="46"/>
    <m/>
  </r>
  <r>
    <x v="15"/>
    <x v="3"/>
    <s v="Persons:"/>
    <x v="17"/>
    <s v="CHE"/>
    <x v="47"/>
    <m/>
  </r>
  <r>
    <x v="15"/>
    <x v="3"/>
    <s v="Persons:"/>
    <x v="17"/>
    <s v="CHE"/>
    <x v="48"/>
    <m/>
  </r>
  <r>
    <x v="15"/>
    <x v="3"/>
    <s v="Persons:"/>
    <x v="17"/>
    <s v="CHE"/>
    <x v="49"/>
    <m/>
  </r>
  <r>
    <x v="15"/>
    <x v="3"/>
    <s v="Persons:"/>
    <x v="17"/>
    <s v="CHE"/>
    <x v="50"/>
    <m/>
  </r>
  <r>
    <x v="15"/>
    <x v="3"/>
    <s v="Persons:"/>
    <x v="17"/>
    <s v="CHE"/>
    <x v="51"/>
    <m/>
  </r>
  <r>
    <x v="15"/>
    <x v="3"/>
    <s v="Persons:"/>
    <x v="17"/>
    <s v="CHE"/>
    <x v="52"/>
    <m/>
  </r>
  <r>
    <x v="15"/>
    <x v="3"/>
    <s v="Persons:"/>
    <x v="17"/>
    <s v="CHE"/>
    <x v="53"/>
    <m/>
  </r>
  <r>
    <x v="15"/>
    <x v="3"/>
    <s v="Persons:"/>
    <x v="17"/>
    <s v="CHE"/>
    <x v="54"/>
    <m/>
  </r>
  <r>
    <x v="15"/>
    <x v="3"/>
    <s v="Persons:"/>
    <x v="17"/>
    <s v="CHE"/>
    <x v="55"/>
    <m/>
  </r>
  <r>
    <x v="15"/>
    <x v="3"/>
    <s v="Persons:"/>
    <x v="17"/>
    <s v="CHE"/>
    <x v="56"/>
    <m/>
  </r>
  <r>
    <x v="15"/>
    <x v="3"/>
    <s v="Persons:"/>
    <x v="17"/>
    <s v="CHE"/>
    <x v="57"/>
    <m/>
  </r>
  <r>
    <x v="15"/>
    <x v="3"/>
    <s v="Persons:"/>
    <x v="17"/>
    <s v="CHE"/>
    <x v="58"/>
    <m/>
  </r>
  <r>
    <x v="15"/>
    <x v="3"/>
    <s v="Persons:"/>
    <x v="17"/>
    <s v="CHE"/>
    <x v="59"/>
    <m/>
  </r>
  <r>
    <x v="15"/>
    <x v="3"/>
    <s v="Persons:"/>
    <x v="17"/>
    <s v="CHE"/>
    <x v="60"/>
    <m/>
  </r>
  <r>
    <x v="15"/>
    <x v="3"/>
    <s v="Persons:"/>
    <x v="17"/>
    <s v="CHE"/>
    <x v="61"/>
    <m/>
  </r>
  <r>
    <x v="15"/>
    <x v="3"/>
    <s v="Persons:"/>
    <x v="17"/>
    <s v="CHE"/>
    <x v="62"/>
    <m/>
  </r>
  <r>
    <x v="15"/>
    <x v="3"/>
    <s v="Persons:"/>
    <x v="17"/>
    <s v="CHE"/>
    <x v="63"/>
    <m/>
  </r>
  <r>
    <x v="15"/>
    <x v="3"/>
    <s v="Persons:"/>
    <x v="18"/>
    <s v="NOR"/>
    <x v="0"/>
    <n v="2903"/>
  </r>
  <r>
    <x v="15"/>
    <x v="3"/>
    <s v="Persons:"/>
    <x v="18"/>
    <s v="NOR"/>
    <x v="1"/>
    <n v="2865"/>
  </r>
  <r>
    <x v="15"/>
    <x v="3"/>
    <s v="Persons:"/>
    <x v="18"/>
    <s v="NOR"/>
    <x v="2"/>
    <n v="2769"/>
  </r>
  <r>
    <x v="15"/>
    <x v="3"/>
    <s v="Persons:"/>
    <x v="18"/>
    <s v="NOR"/>
    <x v="3"/>
    <n v="2719"/>
  </r>
  <r>
    <x v="15"/>
    <x v="3"/>
    <s v="Persons:"/>
    <x v="18"/>
    <s v="NOR"/>
    <x v="4"/>
    <n v="2754"/>
  </r>
  <r>
    <x v="15"/>
    <x v="3"/>
    <s v="Persons:"/>
    <x v="18"/>
    <s v="NOR"/>
    <x v="5"/>
    <n v="2718"/>
  </r>
  <r>
    <x v="15"/>
    <x v="3"/>
    <s v="Persons:"/>
    <x v="18"/>
    <s v="NOR"/>
    <x v="6"/>
    <n v="2677"/>
  </r>
  <r>
    <x v="15"/>
    <x v="3"/>
    <s v="Persons:"/>
    <x v="18"/>
    <s v="NOR"/>
    <x v="7"/>
    <n v="2648"/>
  </r>
  <r>
    <x v="15"/>
    <x v="3"/>
    <s v="Persons:"/>
    <x v="18"/>
    <s v="NOR"/>
    <x v="8"/>
    <n v="2637"/>
  </r>
  <r>
    <x v="15"/>
    <x v="3"/>
    <s v="Persons:"/>
    <x v="18"/>
    <s v="NOR"/>
    <x v="9"/>
    <n v="2621"/>
  </r>
  <r>
    <x v="15"/>
    <x v="3"/>
    <s v="Persons:"/>
    <x v="18"/>
    <s v="NOR"/>
    <x v="10"/>
    <n v="2598"/>
  </r>
  <r>
    <x v="15"/>
    <x v="3"/>
    <s v="Persons:"/>
    <x v="18"/>
    <s v="NOR"/>
    <x v="11"/>
    <n v="2576"/>
  </r>
  <r>
    <x v="15"/>
    <x v="3"/>
    <s v="Persons:"/>
    <x v="18"/>
    <s v="NOR"/>
    <x v="12"/>
    <n v="2529"/>
  </r>
  <r>
    <x v="15"/>
    <x v="3"/>
    <s v="Persons:"/>
    <x v="18"/>
    <s v="NOR"/>
    <x v="13"/>
    <n v="2491"/>
  </r>
  <r>
    <x v="15"/>
    <x v="3"/>
    <s v="Persons:"/>
    <x v="18"/>
    <s v="NOR"/>
    <x v="14"/>
    <n v="2492"/>
  </r>
  <r>
    <x v="15"/>
    <x v="3"/>
    <s v="Persons:"/>
    <x v="18"/>
    <s v="NOR"/>
    <x v="15"/>
    <n v="2499"/>
  </r>
  <r>
    <x v="15"/>
    <x v="3"/>
    <s v="Persons:"/>
    <x v="18"/>
    <s v="NOR"/>
    <x v="16"/>
    <n v="2426"/>
  </r>
  <r>
    <x v="15"/>
    <x v="3"/>
    <s v="Persons:"/>
    <x v="18"/>
    <s v="NOR"/>
    <x v="17"/>
    <n v="2341"/>
  </r>
  <r>
    <x v="15"/>
    <x v="3"/>
    <s v="Persons:"/>
    <x v="18"/>
    <s v="NOR"/>
    <x v="18"/>
    <n v="2278"/>
  </r>
  <r>
    <x v="15"/>
    <x v="3"/>
    <s v="Persons:"/>
    <x v="18"/>
    <s v="NOR"/>
    <x v="19"/>
    <n v="2257"/>
  </r>
  <r>
    <x v="15"/>
    <x v="3"/>
    <s v="Persons:"/>
    <x v="18"/>
    <s v="NOR"/>
    <x v="20"/>
    <n v="2257"/>
  </r>
  <r>
    <x v="15"/>
    <x v="3"/>
    <s v="Persons:"/>
    <x v="18"/>
    <s v="NOR"/>
    <x v="21"/>
    <n v="2297"/>
  </r>
  <r>
    <x v="15"/>
    <x v="3"/>
    <s v="Persons:"/>
    <x v="18"/>
    <s v="NOR"/>
    <x v="22"/>
    <n v="2309"/>
  </r>
  <r>
    <x v="15"/>
    <x v="3"/>
    <s v="Persons:"/>
    <x v="18"/>
    <s v="NOR"/>
    <x v="23"/>
    <n v="2293"/>
  </r>
  <r>
    <x v="15"/>
    <x v="3"/>
    <s v="Persons:"/>
    <x v="18"/>
    <s v="NOR"/>
    <x v="24"/>
    <n v="2281"/>
  </r>
  <r>
    <x v="15"/>
    <x v="3"/>
    <s v="Persons:"/>
    <x v="18"/>
    <s v="NOR"/>
    <x v="25"/>
    <n v="2261"/>
  </r>
  <r>
    <x v="15"/>
    <x v="3"/>
    <s v="Persons:"/>
    <x v="18"/>
    <s v="NOR"/>
    <x v="26"/>
    <n v="2202"/>
  </r>
  <r>
    <x v="15"/>
    <x v="3"/>
    <s v="Persons:"/>
    <x v="18"/>
    <s v="NOR"/>
    <x v="27"/>
    <n v="2139"/>
  </r>
  <r>
    <x v="15"/>
    <x v="3"/>
    <s v="Persons:"/>
    <x v="18"/>
    <s v="NOR"/>
    <x v="28"/>
    <n v="2096"/>
  </r>
  <r>
    <x v="15"/>
    <x v="3"/>
    <s v="Persons:"/>
    <x v="18"/>
    <s v="NOR"/>
    <x v="29"/>
    <n v="2053"/>
  </r>
  <r>
    <x v="15"/>
    <x v="3"/>
    <s v="Persons:"/>
    <x v="18"/>
    <s v="NOR"/>
    <x v="30"/>
    <n v="2024"/>
  </r>
  <r>
    <x v="15"/>
    <x v="3"/>
    <s v="Persons:"/>
    <x v="18"/>
    <s v="NOR"/>
    <x v="31"/>
    <n v="2009"/>
  </r>
  <r>
    <x v="15"/>
    <x v="3"/>
    <s v="Persons:"/>
    <x v="18"/>
    <s v="NOR"/>
    <x v="32"/>
    <n v="2013"/>
  </r>
  <r>
    <x v="15"/>
    <x v="3"/>
    <s v="Persons:"/>
    <x v="18"/>
    <s v="NOR"/>
    <x v="33"/>
    <n v="2035"/>
  </r>
  <r>
    <x v="15"/>
    <x v="3"/>
    <s v="Persons:"/>
    <x v="18"/>
    <s v="NOR"/>
    <x v="34"/>
    <n v="2056"/>
  </r>
  <r>
    <x v="15"/>
    <x v="3"/>
    <s v="Persons:"/>
    <x v="18"/>
    <s v="NOR"/>
    <x v="35"/>
    <n v="2120"/>
  </r>
  <r>
    <x v="15"/>
    <x v="3"/>
    <s v="Persons:"/>
    <x v="18"/>
    <s v="NOR"/>
    <x v="36"/>
    <n v="2131"/>
  </r>
  <r>
    <x v="15"/>
    <x v="3"/>
    <s v="Persons:"/>
    <x v="18"/>
    <s v="NOR"/>
    <x v="37"/>
    <n v="2087"/>
  </r>
  <r>
    <x v="15"/>
    <x v="3"/>
    <s v="Persons:"/>
    <x v="18"/>
    <s v="NOR"/>
    <x v="38"/>
    <n v="2020"/>
  </r>
  <r>
    <x v="15"/>
    <x v="3"/>
    <s v="Persons:"/>
    <x v="18"/>
    <s v="NOR"/>
    <x v="39"/>
    <n v="1963"/>
  </r>
  <r>
    <x v="15"/>
    <x v="3"/>
    <s v="Persons:"/>
    <x v="18"/>
    <s v="NOR"/>
    <x v="40"/>
    <n v="1948"/>
  </r>
  <r>
    <x v="15"/>
    <x v="3"/>
    <s v="Persons:"/>
    <x v="18"/>
    <s v="NOR"/>
    <x v="41"/>
    <n v="1951"/>
  </r>
  <r>
    <x v="15"/>
    <x v="3"/>
    <s v="Persons:"/>
    <x v="18"/>
    <s v="NOR"/>
    <x v="42"/>
    <n v="1950"/>
  </r>
  <r>
    <x v="15"/>
    <x v="3"/>
    <s v="Persons:"/>
    <x v="18"/>
    <s v="NOR"/>
    <x v="43"/>
    <n v="1926"/>
  </r>
  <r>
    <x v="15"/>
    <x v="3"/>
    <s v="Persons:"/>
    <x v="18"/>
    <s v="NOR"/>
    <x v="44"/>
    <n v="1880"/>
  </r>
  <r>
    <x v="15"/>
    <x v="3"/>
    <s v="Persons:"/>
    <x v="18"/>
    <s v="NOR"/>
    <x v="45"/>
    <n v="1853"/>
  </r>
  <r>
    <x v="15"/>
    <x v="3"/>
    <s v="Persons:"/>
    <x v="18"/>
    <s v="NOR"/>
    <x v="46"/>
    <n v="1819"/>
  </r>
  <r>
    <x v="15"/>
    <x v="3"/>
    <s v="Persons:"/>
    <x v="18"/>
    <s v="NOR"/>
    <x v="47"/>
    <n v="1770"/>
  </r>
  <r>
    <x v="15"/>
    <x v="3"/>
    <s v="Persons:"/>
    <x v="18"/>
    <s v="NOR"/>
    <x v="48"/>
    <n v="1711"/>
  </r>
  <r>
    <x v="15"/>
    <x v="3"/>
    <s v="Persons:"/>
    <x v="18"/>
    <s v="NOR"/>
    <x v="49"/>
    <n v="1680"/>
  </r>
  <r>
    <x v="15"/>
    <x v="3"/>
    <s v="Persons:"/>
    <x v="18"/>
    <s v="NOR"/>
    <x v="50"/>
    <n v="1656"/>
  </r>
  <r>
    <x v="15"/>
    <x v="3"/>
    <s v="Persons:"/>
    <x v="18"/>
    <s v="NOR"/>
    <x v="51"/>
    <n v="1643"/>
  </r>
  <r>
    <x v="15"/>
    <x v="3"/>
    <s v="Persons:"/>
    <x v="18"/>
    <s v="NOR"/>
    <x v="52"/>
    <n v="1624"/>
  </r>
  <r>
    <x v="15"/>
    <x v="3"/>
    <s v="Persons:"/>
    <x v="18"/>
    <s v="NOR"/>
    <x v="53"/>
    <n v="1609"/>
  </r>
  <r>
    <x v="15"/>
    <x v="3"/>
    <s v="Persons:"/>
    <x v="18"/>
    <s v="NOR"/>
    <x v="54"/>
    <m/>
  </r>
  <r>
    <x v="15"/>
    <x v="3"/>
    <s v="Persons:"/>
    <x v="18"/>
    <s v="NOR"/>
    <x v="55"/>
    <m/>
  </r>
  <r>
    <x v="15"/>
    <x v="3"/>
    <s v="Persons:"/>
    <x v="18"/>
    <s v="NOR"/>
    <x v="56"/>
    <m/>
  </r>
  <r>
    <x v="15"/>
    <x v="3"/>
    <s v="Persons:"/>
    <x v="18"/>
    <s v="NOR"/>
    <x v="57"/>
    <m/>
  </r>
  <r>
    <x v="15"/>
    <x v="3"/>
    <s v="Persons:"/>
    <x v="18"/>
    <s v="NOR"/>
    <x v="58"/>
    <m/>
  </r>
  <r>
    <x v="15"/>
    <x v="3"/>
    <s v="Persons:"/>
    <x v="18"/>
    <s v="NOR"/>
    <x v="59"/>
    <m/>
  </r>
  <r>
    <x v="15"/>
    <x v="3"/>
    <s v="Persons:"/>
    <x v="18"/>
    <s v="NOR"/>
    <x v="60"/>
    <m/>
  </r>
  <r>
    <x v="15"/>
    <x v="3"/>
    <s v="Persons:"/>
    <x v="18"/>
    <s v="NOR"/>
    <x v="61"/>
    <m/>
  </r>
  <r>
    <x v="15"/>
    <x v="3"/>
    <s v="Persons:"/>
    <x v="18"/>
    <s v="NOR"/>
    <x v="62"/>
    <m/>
  </r>
  <r>
    <x v="15"/>
    <x v="3"/>
    <s v="Persons:"/>
    <x v="18"/>
    <s v="NOR"/>
    <x v="63"/>
    <m/>
  </r>
  <r>
    <x v="15"/>
    <x v="3"/>
    <s v="Persons:"/>
    <x v="19"/>
    <s v="EU15"/>
    <x v="0"/>
    <n v="200501"/>
  </r>
  <r>
    <x v="15"/>
    <x v="3"/>
    <s v="Persons:"/>
    <x v="19"/>
    <s v="EU15"/>
    <x v="1"/>
    <n v="197735.2"/>
  </r>
  <r>
    <x v="15"/>
    <x v="3"/>
    <s v="Persons:"/>
    <x v="19"/>
    <s v="EU15"/>
    <x v="2"/>
    <n v="193746.9"/>
  </r>
  <r>
    <x v="15"/>
    <x v="3"/>
    <s v="Persons:"/>
    <x v="19"/>
    <s v="EU15"/>
    <x v="3"/>
    <n v="191591"/>
  </r>
  <r>
    <x v="15"/>
    <x v="3"/>
    <s v="Persons:"/>
    <x v="19"/>
    <s v="EU15"/>
    <x v="4"/>
    <n v="194021.8"/>
  </r>
  <r>
    <x v="15"/>
    <x v="3"/>
    <s v="Persons:"/>
    <x v="19"/>
    <s v="EU15"/>
    <x v="5"/>
    <n v="191636.5"/>
  </r>
  <r>
    <x v="15"/>
    <x v="3"/>
    <s v="Persons:"/>
    <x v="19"/>
    <s v="EU15"/>
    <x v="6"/>
    <n v="188839.2"/>
  </r>
  <r>
    <x v="15"/>
    <x v="3"/>
    <s v="Persons:"/>
    <x v="19"/>
    <s v="EU15"/>
    <x v="7"/>
    <n v="186185"/>
  </r>
  <r>
    <x v="15"/>
    <x v="3"/>
    <s v="Persons:"/>
    <x v="19"/>
    <s v="EU15"/>
    <x v="8"/>
    <n v="183568.8"/>
  </r>
  <r>
    <x v="15"/>
    <x v="3"/>
    <s v="Persons:"/>
    <x v="19"/>
    <s v="EU15"/>
    <x v="9"/>
    <n v="181723.2"/>
  </r>
  <r>
    <x v="15"/>
    <x v="3"/>
    <s v="Persons:"/>
    <x v="19"/>
    <s v="EU15"/>
    <x v="10"/>
    <n v="179968.8"/>
  </r>
  <r>
    <x v="15"/>
    <x v="3"/>
    <s v="Persons:"/>
    <x v="19"/>
    <s v="EU15"/>
    <x v="11"/>
    <n v="180221.4"/>
  </r>
  <r>
    <x v="15"/>
    <x v="3"/>
    <s v="Persons:"/>
    <x v="19"/>
    <s v="EU15"/>
    <x v="12"/>
    <n v="180545.3"/>
  </r>
  <r>
    <x v="15"/>
    <x v="3"/>
    <s v="Persons:"/>
    <x v="19"/>
    <s v="EU15"/>
    <x v="13"/>
    <n v="180176.3"/>
  </r>
  <r>
    <x v="15"/>
    <x v="3"/>
    <s v="Persons:"/>
    <x v="19"/>
    <s v="EU15"/>
    <x v="14"/>
    <n v="180772.5"/>
  </r>
  <r>
    <x v="15"/>
    <x v="3"/>
    <s v="Persons:"/>
    <x v="19"/>
    <s v="EU15"/>
    <x v="15"/>
    <n v="183961.5"/>
  </r>
  <r>
    <x v="15"/>
    <x v="3"/>
    <s v="Persons:"/>
    <x v="19"/>
    <s v="EU15"/>
    <x v="16"/>
    <n v="182417.4"/>
  </r>
  <r>
    <x v="15"/>
    <x v="3"/>
    <s v="Persons:"/>
    <x v="19"/>
    <s v="EU15"/>
    <x v="17"/>
    <n v="179411.7"/>
  </r>
  <r>
    <x v="15"/>
    <x v="3"/>
    <s v="Persons:"/>
    <x v="19"/>
    <s v="EU15"/>
    <x v="18"/>
    <n v="176619.3"/>
  </r>
  <r>
    <x v="15"/>
    <x v="3"/>
    <s v="Persons:"/>
    <x v="19"/>
    <s v="EU15"/>
    <x v="19"/>
    <n v="174943.9"/>
  </r>
  <r>
    <x v="15"/>
    <x v="3"/>
    <s v="Persons:"/>
    <x v="19"/>
    <s v="EU15"/>
    <x v="20"/>
    <n v="173634"/>
  </r>
  <r>
    <x v="15"/>
    <x v="3"/>
    <s v="Persons:"/>
    <x v="19"/>
    <s v="EU15"/>
    <x v="21"/>
    <n v="172584.7"/>
  </r>
  <r>
    <x v="15"/>
    <x v="3"/>
    <s v="Persons:"/>
    <x v="19"/>
    <s v="EU15"/>
    <x v="22"/>
    <n v="171071.2"/>
  </r>
  <r>
    <x v="15"/>
    <x v="3"/>
    <s v="Persons:"/>
    <x v="19"/>
    <s v="EU15"/>
    <x v="23"/>
    <n v="169141.1"/>
  </r>
  <r>
    <x v="15"/>
    <x v="3"/>
    <s v="Persons:"/>
    <x v="19"/>
    <s v="EU15"/>
    <x v="24"/>
    <n v="165541.9"/>
  </r>
  <r>
    <x v="15"/>
    <x v="3"/>
    <s v="Persons:"/>
    <x v="19"/>
    <s v="EU15"/>
    <x v="25"/>
    <n v="162366.6"/>
  </r>
  <r>
    <x v="15"/>
    <x v="3"/>
    <s v="Persons:"/>
    <x v="19"/>
    <s v="EU15"/>
    <x v="26"/>
    <n v="159594.9"/>
  </r>
  <r>
    <x v="15"/>
    <x v="3"/>
    <s v="Persons:"/>
    <x v="19"/>
    <s v="EU15"/>
    <x v="27"/>
    <n v="157912.1"/>
  </r>
  <r>
    <x v="15"/>
    <x v="3"/>
    <s v="Persons:"/>
    <x v="19"/>
    <s v="EU15"/>
    <x v="28"/>
    <n v="156832.1"/>
  </r>
  <r>
    <x v="15"/>
    <x v="3"/>
    <s v="Persons:"/>
    <x v="19"/>
    <s v="EU15"/>
    <x v="29"/>
    <m/>
  </r>
  <r>
    <x v="15"/>
    <x v="3"/>
    <s v="Persons:"/>
    <x v="19"/>
    <s v="EU15"/>
    <x v="30"/>
    <m/>
  </r>
  <r>
    <x v="15"/>
    <x v="3"/>
    <s v="Persons:"/>
    <x v="19"/>
    <s v="EU15"/>
    <x v="31"/>
    <m/>
  </r>
  <r>
    <x v="15"/>
    <x v="3"/>
    <s v="Persons:"/>
    <x v="19"/>
    <s v="EU15"/>
    <x v="32"/>
    <m/>
  </r>
  <r>
    <x v="15"/>
    <x v="3"/>
    <s v="Persons:"/>
    <x v="19"/>
    <s v="EU15"/>
    <x v="33"/>
    <m/>
  </r>
  <r>
    <x v="15"/>
    <x v="3"/>
    <s v="Persons:"/>
    <x v="19"/>
    <s v="EU15"/>
    <x v="34"/>
    <m/>
  </r>
  <r>
    <x v="15"/>
    <x v="3"/>
    <s v="Persons:"/>
    <x v="19"/>
    <s v="EU15"/>
    <x v="35"/>
    <m/>
  </r>
  <r>
    <x v="15"/>
    <x v="3"/>
    <s v="Persons:"/>
    <x v="19"/>
    <s v="EU15"/>
    <x v="36"/>
    <m/>
  </r>
  <r>
    <x v="15"/>
    <x v="3"/>
    <s v="Persons:"/>
    <x v="19"/>
    <s v="EU15"/>
    <x v="37"/>
    <m/>
  </r>
  <r>
    <x v="15"/>
    <x v="3"/>
    <s v="Persons:"/>
    <x v="19"/>
    <s v="EU15"/>
    <x v="38"/>
    <m/>
  </r>
  <r>
    <x v="15"/>
    <x v="3"/>
    <s v="Persons:"/>
    <x v="19"/>
    <s v="EU15"/>
    <x v="39"/>
    <m/>
  </r>
  <r>
    <x v="15"/>
    <x v="3"/>
    <s v="Persons:"/>
    <x v="19"/>
    <s v="EU15"/>
    <x v="40"/>
    <m/>
  </r>
  <r>
    <x v="15"/>
    <x v="3"/>
    <s v="Persons:"/>
    <x v="19"/>
    <s v="EU15"/>
    <x v="41"/>
    <m/>
  </r>
  <r>
    <x v="15"/>
    <x v="3"/>
    <s v="Persons:"/>
    <x v="19"/>
    <s v="EU15"/>
    <x v="42"/>
    <m/>
  </r>
  <r>
    <x v="15"/>
    <x v="3"/>
    <s v="Persons:"/>
    <x v="19"/>
    <s v="EU15"/>
    <x v="43"/>
    <m/>
  </r>
  <r>
    <x v="15"/>
    <x v="3"/>
    <s v="Persons:"/>
    <x v="19"/>
    <s v="EU15"/>
    <x v="44"/>
    <m/>
  </r>
  <r>
    <x v="15"/>
    <x v="3"/>
    <s v="Persons:"/>
    <x v="19"/>
    <s v="EU15"/>
    <x v="45"/>
    <m/>
  </r>
  <r>
    <x v="15"/>
    <x v="3"/>
    <s v="Persons:"/>
    <x v="19"/>
    <s v="EU15"/>
    <x v="46"/>
    <m/>
  </r>
  <r>
    <x v="15"/>
    <x v="3"/>
    <s v="Persons:"/>
    <x v="19"/>
    <s v="EU15"/>
    <x v="47"/>
    <m/>
  </r>
  <r>
    <x v="15"/>
    <x v="3"/>
    <s v="Persons:"/>
    <x v="19"/>
    <s v="EU15"/>
    <x v="48"/>
    <m/>
  </r>
  <r>
    <x v="15"/>
    <x v="3"/>
    <s v="Persons:"/>
    <x v="19"/>
    <s v="EU15"/>
    <x v="49"/>
    <m/>
  </r>
  <r>
    <x v="15"/>
    <x v="3"/>
    <s v="Persons:"/>
    <x v="19"/>
    <s v="EU15"/>
    <x v="50"/>
    <m/>
  </r>
  <r>
    <x v="15"/>
    <x v="3"/>
    <s v="Persons:"/>
    <x v="19"/>
    <s v="EU15"/>
    <x v="51"/>
    <m/>
  </r>
  <r>
    <x v="15"/>
    <x v="3"/>
    <s v="Persons:"/>
    <x v="19"/>
    <s v="EU15"/>
    <x v="52"/>
    <m/>
  </r>
  <r>
    <x v="15"/>
    <x v="3"/>
    <s v="Persons:"/>
    <x v="19"/>
    <s v="EU15"/>
    <x v="53"/>
    <m/>
  </r>
  <r>
    <x v="15"/>
    <x v="3"/>
    <s v="Persons:"/>
    <x v="19"/>
    <s v="EU15"/>
    <x v="54"/>
    <m/>
  </r>
  <r>
    <x v="15"/>
    <x v="3"/>
    <s v="Persons:"/>
    <x v="19"/>
    <s v="EU15"/>
    <x v="55"/>
    <m/>
  </r>
  <r>
    <x v="15"/>
    <x v="3"/>
    <s v="Persons:"/>
    <x v="19"/>
    <s v="EU15"/>
    <x v="56"/>
    <m/>
  </r>
  <r>
    <x v="15"/>
    <x v="3"/>
    <s v="Persons:"/>
    <x v="19"/>
    <s v="EU15"/>
    <x v="57"/>
    <m/>
  </r>
  <r>
    <x v="15"/>
    <x v="3"/>
    <s v="Persons:"/>
    <x v="19"/>
    <s v="EU15"/>
    <x v="58"/>
    <m/>
  </r>
  <r>
    <x v="15"/>
    <x v="3"/>
    <s v="Persons:"/>
    <x v="19"/>
    <s v="EU15"/>
    <x v="59"/>
    <m/>
  </r>
  <r>
    <x v="15"/>
    <x v="3"/>
    <s v="Persons:"/>
    <x v="19"/>
    <s v="EU15"/>
    <x v="60"/>
    <m/>
  </r>
  <r>
    <x v="15"/>
    <x v="3"/>
    <s v="Persons:"/>
    <x v="19"/>
    <s v="EU15"/>
    <x v="61"/>
    <m/>
  </r>
  <r>
    <x v="15"/>
    <x v="3"/>
    <s v="Persons:"/>
    <x v="19"/>
    <s v="EU15"/>
    <x v="62"/>
    <m/>
  </r>
  <r>
    <x v="15"/>
    <x v="3"/>
    <s v="Persons:"/>
    <x v="19"/>
    <s v="EU15"/>
    <x v="63"/>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568">
  <r>
    <x v="0"/>
    <x v="0"/>
    <x v="0"/>
    <x v="0"/>
    <x v="0"/>
    <n v="2085.6695531212813"/>
  </r>
  <r>
    <x v="0"/>
    <x v="0"/>
    <x v="0"/>
    <x v="0"/>
    <x v="1"/>
    <n v="2083.0156564035206"/>
  </r>
  <r>
    <x v="0"/>
    <x v="0"/>
    <x v="0"/>
    <x v="0"/>
    <x v="2"/>
    <n v="2080.365136619454"/>
  </r>
  <r>
    <x v="0"/>
    <x v="0"/>
    <x v="0"/>
    <x v="0"/>
    <x v="3"/>
    <n v="2077.7179894721239"/>
  </r>
  <r>
    <x v="0"/>
    <x v="0"/>
    <x v="0"/>
    <x v="0"/>
    <x v="4"/>
    <n v="2075.0742106700404"/>
  </r>
  <r>
    <x v="0"/>
    <x v="0"/>
    <x v="0"/>
    <x v="0"/>
    <x v="5"/>
    <n v="2072.4337959271747"/>
  </r>
  <r>
    <x v="0"/>
    <x v="0"/>
    <x v="0"/>
    <x v="0"/>
    <x v="6"/>
    <n v="2069.7967409629514"/>
  </r>
  <r>
    <x v="0"/>
    <x v="0"/>
    <x v="0"/>
    <x v="0"/>
    <x v="7"/>
    <n v="2067.1630415022419"/>
  </r>
  <r>
    <x v="0"/>
    <x v="0"/>
    <x v="0"/>
    <x v="0"/>
    <x v="8"/>
    <n v="2064.5326932753574"/>
  </r>
  <r>
    <x v="0"/>
    <x v="0"/>
    <x v="0"/>
    <x v="0"/>
    <x v="9"/>
    <n v="2061.9056920180424"/>
  </r>
  <r>
    <x v="0"/>
    <x v="0"/>
    <x v="0"/>
    <x v="0"/>
    <x v="10"/>
    <n v="2059.2820334714675"/>
  </r>
  <r>
    <x v="0"/>
    <x v="0"/>
    <x v="0"/>
    <x v="0"/>
    <x v="11"/>
    <n v="2046.6297556277507"/>
  </r>
  <r>
    <x v="0"/>
    <x v="0"/>
    <x v="0"/>
    <x v="0"/>
    <x v="12"/>
    <n v="2034.0552136803476"/>
  </r>
  <r>
    <x v="0"/>
    <x v="0"/>
    <x v="0"/>
    <x v="0"/>
    <x v="13"/>
    <n v="2021.5579300180605"/>
  </r>
  <r>
    <x v="0"/>
    <x v="0"/>
    <x v="0"/>
    <x v="0"/>
    <x v="14"/>
    <n v="2009.1374299641459"/>
  </r>
  <r>
    <x v="0"/>
    <x v="0"/>
    <x v="0"/>
    <x v="0"/>
    <x v="15"/>
    <n v="1996.7932417582861"/>
  </r>
  <r>
    <x v="0"/>
    <x v="0"/>
    <x v="0"/>
    <x v="0"/>
    <x v="16"/>
    <n v="1984.5248965386695"/>
  </r>
  <r>
    <x v="0"/>
    <x v="0"/>
    <x v="0"/>
    <x v="0"/>
    <x v="17"/>
    <n v="1972.3319283241831"/>
  </r>
  <r>
    <x v="0"/>
    <x v="0"/>
    <x v="0"/>
    <x v="0"/>
    <x v="18"/>
    <n v="1960.2138739967124"/>
  </r>
  <r>
    <x v="0"/>
    <x v="0"/>
    <x v="0"/>
    <x v="0"/>
    <x v="19"/>
    <n v="1948.1702732835522"/>
  </r>
  <r>
    <x v="0"/>
    <x v="0"/>
    <x v="0"/>
    <x v="0"/>
    <x v="20"/>
    <n v="1890.1374191878654"/>
  </r>
  <r>
    <x v="0"/>
    <x v="0"/>
    <x v="0"/>
    <x v="0"/>
    <x v="21"/>
    <n v="1885.2879642683104"/>
  </r>
  <r>
    <x v="0"/>
    <x v="0"/>
    <x v="0"/>
    <x v="0"/>
    <x v="22"/>
    <n v="1905.7499210543829"/>
  </r>
  <r>
    <x v="0"/>
    <x v="0"/>
    <x v="0"/>
    <x v="0"/>
    <x v="23"/>
    <n v="1900.7312997332072"/>
  </r>
  <r>
    <x v="0"/>
    <x v="0"/>
    <x v="0"/>
    <x v="0"/>
    <x v="24"/>
    <n v="1978.6624548216928"/>
  </r>
  <r>
    <x v="0"/>
    <x v="0"/>
    <x v="0"/>
    <x v="0"/>
    <x v="25"/>
    <n v="1903.9716498173641"/>
  </r>
  <r>
    <x v="0"/>
    <x v="0"/>
    <x v="0"/>
    <x v="0"/>
    <x v="26"/>
    <n v="1898.0423832600304"/>
  </r>
  <r>
    <x v="0"/>
    <x v="0"/>
    <x v="0"/>
    <x v="0"/>
    <x v="27"/>
    <n v="1904.7830967387781"/>
  </r>
  <r>
    <x v="0"/>
    <x v="0"/>
    <x v="0"/>
    <x v="0"/>
    <x v="28"/>
    <n v="1844.0675733388794"/>
  </r>
  <r>
    <x v="0"/>
    <x v="0"/>
    <x v="0"/>
    <x v="0"/>
    <x v="29"/>
    <n v="1876.6803974947561"/>
  </r>
  <r>
    <x v="0"/>
    <x v="0"/>
    <x v="0"/>
    <x v="0"/>
    <x v="30"/>
    <n v="1881.0353852307107"/>
  </r>
  <r>
    <x v="0"/>
    <x v="0"/>
    <x v="0"/>
    <x v="0"/>
    <x v="31"/>
    <n v="1819.1412239725898"/>
  </r>
  <r>
    <x v="0"/>
    <x v="0"/>
    <x v="0"/>
    <x v="0"/>
    <x v="32"/>
    <n v="1835.1188893191591"/>
  </r>
  <r>
    <x v="0"/>
    <x v="0"/>
    <x v="0"/>
    <x v="0"/>
    <x v="33"/>
    <n v="1829.9122813501244"/>
  </r>
  <r>
    <x v="0"/>
    <x v="0"/>
    <x v="0"/>
    <x v="0"/>
    <x v="34"/>
    <n v="1825.9255298415096"/>
  </r>
  <r>
    <x v="0"/>
    <x v="0"/>
    <x v="0"/>
    <x v="0"/>
    <x v="35"/>
    <n v="1821.5303009740574"/>
  </r>
  <r>
    <x v="0"/>
    <x v="0"/>
    <x v="0"/>
    <x v="0"/>
    <x v="36"/>
    <n v="1820.7109722760335"/>
  </r>
  <r>
    <x v="0"/>
    <x v="0"/>
    <x v="0"/>
    <x v="0"/>
    <x v="37"/>
    <n v="1808.7162521787484"/>
  </r>
  <r>
    <x v="0"/>
    <x v="0"/>
    <x v="0"/>
    <x v="0"/>
    <x v="38"/>
    <n v="1812.131248954785"/>
  </r>
  <r>
    <x v="0"/>
    <x v="0"/>
    <x v="0"/>
    <x v="0"/>
    <x v="39"/>
    <n v="1825.2432287339941"/>
  </r>
  <r>
    <x v="0"/>
    <x v="0"/>
    <x v="0"/>
    <x v="0"/>
    <x v="40"/>
    <n v="1826.0297782391108"/>
  </r>
  <r>
    <x v="0"/>
    <x v="0"/>
    <x v="0"/>
    <x v="0"/>
    <x v="41"/>
    <n v="1836.4441713433951"/>
  </r>
  <r>
    <x v="0"/>
    <x v="0"/>
    <x v="0"/>
    <x v="0"/>
    <x v="42"/>
    <n v="1804.9313616325226"/>
  </r>
  <r>
    <x v="0"/>
    <x v="0"/>
    <x v="0"/>
    <x v="0"/>
    <x v="43"/>
    <n v="1802.2981319687885"/>
  </r>
  <r>
    <x v="0"/>
    <x v="0"/>
    <x v="0"/>
    <x v="0"/>
    <x v="44"/>
    <n v="1800.538069398797"/>
  </r>
  <r>
    <x v="0"/>
    <x v="0"/>
    <x v="0"/>
    <x v="0"/>
    <x v="45"/>
    <n v="1774.4363878643928"/>
  </r>
  <r>
    <x v="0"/>
    <x v="0"/>
    <x v="0"/>
    <x v="0"/>
    <x v="46"/>
    <n v="1807.2706167888987"/>
  </r>
  <r>
    <x v="0"/>
    <x v="0"/>
    <x v="0"/>
    <x v="0"/>
    <x v="47"/>
    <n v="1815.6919556707282"/>
  </r>
  <r>
    <x v="0"/>
    <x v="0"/>
    <x v="0"/>
    <x v="0"/>
    <x v="48"/>
    <n v="1794.030506559538"/>
  </r>
  <r>
    <x v="0"/>
    <x v="0"/>
    <x v="0"/>
    <x v="0"/>
    <x v="49"/>
    <n v="1797.9713526824601"/>
  </r>
  <r>
    <x v="0"/>
    <x v="0"/>
    <x v="0"/>
    <x v="0"/>
    <x v="50"/>
    <n v="1798.4322111761214"/>
  </r>
  <r>
    <x v="0"/>
    <x v="0"/>
    <x v="0"/>
    <x v="0"/>
    <x v="51"/>
    <n v="1785.4201480698043"/>
  </r>
  <r>
    <x v="0"/>
    <x v="0"/>
    <x v="0"/>
    <x v="0"/>
    <x v="52"/>
    <n v="1782.8479401224863"/>
  </r>
  <r>
    <x v="0"/>
    <x v="0"/>
    <x v="0"/>
    <x v="0"/>
    <x v="53"/>
    <n v="1773.9778545002273"/>
  </r>
  <r>
    <x v="0"/>
    <x v="0"/>
    <x v="0"/>
    <x v="0"/>
    <x v="54"/>
    <n v="1776.4658384768554"/>
  </r>
  <r>
    <x v="0"/>
    <x v="0"/>
    <x v="0"/>
    <x v="0"/>
    <x v="55"/>
    <n v="1752.4893490665909"/>
  </r>
  <r>
    <x v="0"/>
    <x v="0"/>
    <x v="0"/>
    <x v="0"/>
    <x v="56"/>
    <n v="1735.6695333098182"/>
  </r>
  <r>
    <x v="0"/>
    <x v="0"/>
    <x v="0"/>
    <x v="0"/>
    <x v="57"/>
    <n v="1724.7791403857225"/>
  </r>
  <r>
    <x v="0"/>
    <x v="0"/>
    <x v="0"/>
    <x v="0"/>
    <x v="58"/>
    <n v="1717.1951001802338"/>
  </r>
  <r>
    <x v="0"/>
    <x v="0"/>
    <x v="0"/>
    <x v="0"/>
    <x v="59"/>
    <n v="1673.0751075599262"/>
  </r>
  <r>
    <x v="0"/>
    <x v="0"/>
    <x v="0"/>
    <x v="0"/>
    <x v="60"/>
    <n v="1665.843868420603"/>
  </r>
  <r>
    <x v="0"/>
    <x v="0"/>
    <x v="0"/>
    <x v="0"/>
    <x v="61"/>
    <n v="1671.6877905789354"/>
  </r>
  <r>
    <x v="0"/>
    <x v="0"/>
    <x v="0"/>
    <x v="0"/>
    <x v="62"/>
    <n v="1647.8528759904498"/>
  </r>
  <r>
    <x v="0"/>
    <x v="0"/>
    <x v="0"/>
    <x v="0"/>
    <x v="63"/>
    <n v="1632.0676245387781"/>
  </r>
  <r>
    <x v="0"/>
    <x v="0"/>
    <x v="0"/>
    <x v="0"/>
    <x v="64"/>
    <n v="1621.5657644545647"/>
  </r>
  <r>
    <x v="0"/>
    <x v="0"/>
    <x v="0"/>
    <x v="0"/>
    <x v="65"/>
    <n v="1605.2805480756217"/>
  </r>
  <r>
    <x v="0"/>
    <x v="0"/>
    <x v="0"/>
    <x v="0"/>
    <x v="66"/>
    <n v="1618.2107787244922"/>
  </r>
  <r>
    <x v="0"/>
    <x v="0"/>
    <x v="0"/>
    <x v="0"/>
    <x v="67"/>
    <n v="1608.1809674225103"/>
  </r>
  <r>
    <x v="0"/>
    <x v="0"/>
    <x v="0"/>
    <x v="0"/>
    <x v="68"/>
    <n v="1612.6927480831005"/>
  </r>
  <r>
    <x v="0"/>
    <x v="0"/>
    <x v="0"/>
    <x v="0"/>
    <x v="69"/>
    <n v="1611.3742228330175"/>
  </r>
  <r>
    <x v="0"/>
    <x v="0"/>
    <x v="1"/>
    <x v="1"/>
    <x v="0"/>
    <n v="2096.1490666468544"/>
  </r>
  <r>
    <x v="0"/>
    <x v="0"/>
    <x v="1"/>
    <x v="1"/>
    <x v="1"/>
    <n v="2085.9194173945848"/>
  </r>
  <r>
    <x v="0"/>
    <x v="0"/>
    <x v="1"/>
    <x v="1"/>
    <x v="2"/>
    <n v="2075.7396909867775"/>
  </r>
  <r>
    <x v="0"/>
    <x v="0"/>
    <x v="1"/>
    <x v="1"/>
    <x v="3"/>
    <n v="2065.6096437894298"/>
  </r>
  <r>
    <x v="0"/>
    <x v="0"/>
    <x v="1"/>
    <x v="1"/>
    <x v="4"/>
    <n v="2055.5290333575231"/>
  </r>
  <r>
    <x v="0"/>
    <x v="0"/>
    <x v="1"/>
    <x v="1"/>
    <x v="5"/>
    <n v="2045.4976184292227"/>
  </r>
  <r>
    <x v="0"/>
    <x v="0"/>
    <x v="1"/>
    <x v="1"/>
    <x v="6"/>
    <n v="2035.5151589201018"/>
  </r>
  <r>
    <x v="0"/>
    <x v="0"/>
    <x v="1"/>
    <x v="1"/>
    <x v="7"/>
    <n v="2025.5814159173965"/>
  </r>
  <r>
    <x v="0"/>
    <x v="0"/>
    <x v="1"/>
    <x v="1"/>
    <x v="8"/>
    <n v="2015.6961516742874"/>
  </r>
  <r>
    <x v="0"/>
    <x v="0"/>
    <x v="1"/>
    <x v="1"/>
    <x v="9"/>
    <n v="2005.8591296042098"/>
  </r>
  <r>
    <x v="0"/>
    <x v="0"/>
    <x v="1"/>
    <x v="1"/>
    <x v="10"/>
    <n v="1996.0701142751911"/>
  </r>
  <r>
    <x v="0"/>
    <x v="0"/>
    <x v="1"/>
    <x v="1"/>
    <x v="11"/>
    <n v="1984.2296008790754"/>
  </r>
  <r>
    <x v="0"/>
    <x v="0"/>
    <x v="1"/>
    <x v="1"/>
    <x v="12"/>
    <n v="1972.4593243731777"/>
  </r>
  <r>
    <x v="0"/>
    <x v="0"/>
    <x v="1"/>
    <x v="1"/>
    <x v="13"/>
    <n v="1960.7588681184061"/>
  </r>
  <r>
    <x v="0"/>
    <x v="0"/>
    <x v="1"/>
    <x v="1"/>
    <x v="14"/>
    <n v="1949.1278179471356"/>
  </r>
  <r>
    <x v="0"/>
    <x v="0"/>
    <x v="1"/>
    <x v="1"/>
    <x v="15"/>
    <n v="1937.565762148547"/>
  </r>
  <r>
    <x v="0"/>
    <x v="0"/>
    <x v="1"/>
    <x v="1"/>
    <x v="16"/>
    <n v="1926.0722914540543"/>
  </r>
  <r>
    <x v="0"/>
    <x v="0"/>
    <x v="1"/>
    <x v="1"/>
    <x v="17"/>
    <n v="1914.6469990228161"/>
  </r>
  <r>
    <x v="0"/>
    <x v="0"/>
    <x v="1"/>
    <x v="1"/>
    <x v="18"/>
    <n v="1903.289480427336"/>
  </r>
  <r>
    <x v="0"/>
    <x v="0"/>
    <x v="1"/>
    <x v="1"/>
    <x v="19"/>
    <n v="1891.999333639146"/>
  </r>
  <r>
    <x v="0"/>
    <x v="0"/>
    <x v="1"/>
    <x v="1"/>
    <x v="20"/>
    <n v="1880.776159014576"/>
  </r>
  <r>
    <x v="0"/>
    <x v="0"/>
    <x v="1"/>
    <x v="1"/>
    <x v="21"/>
    <n v="1871.7171582486619"/>
  </r>
  <r>
    <x v="0"/>
    <x v="0"/>
    <x v="1"/>
    <x v="1"/>
    <x v="22"/>
    <n v="1845.7231560509388"/>
  </r>
  <r>
    <x v="0"/>
    <x v="0"/>
    <x v="1"/>
    <x v="1"/>
    <x v="23"/>
    <n v="1818.9681537888753"/>
  </r>
  <r>
    <x v="0"/>
    <x v="0"/>
    <x v="1"/>
    <x v="1"/>
    <x v="24"/>
    <n v="1788.8881512456915"/>
  </r>
  <r>
    <x v="0"/>
    <x v="0"/>
    <x v="1"/>
    <x v="1"/>
    <x v="25"/>
    <n v="1778.8241503948072"/>
  </r>
  <r>
    <x v="0"/>
    <x v="0"/>
    <x v="1"/>
    <x v="1"/>
    <x v="26"/>
    <n v="1780.3851505267855"/>
  </r>
  <r>
    <x v="0"/>
    <x v="0"/>
    <x v="1"/>
    <x v="1"/>
    <x v="27"/>
    <n v="1754.3521483257653"/>
  </r>
  <r>
    <x v="0"/>
    <x v="0"/>
    <x v="1"/>
    <x v="1"/>
    <x v="28"/>
    <n v="1735.8991467656135"/>
  </r>
  <r>
    <x v="0"/>
    <x v="0"/>
    <x v="1"/>
    <x v="1"/>
    <x v="29"/>
    <n v="1718.7871453188397"/>
  </r>
  <r>
    <x v="0"/>
    <x v="0"/>
    <x v="1"/>
    <x v="1"/>
    <x v="30"/>
    <n v="1698.9741436437034"/>
  </r>
  <r>
    <x v="0"/>
    <x v="0"/>
    <x v="1"/>
    <x v="1"/>
    <x v="31"/>
    <n v="1676.3321417293832"/>
  </r>
  <r>
    <x v="0"/>
    <x v="0"/>
    <x v="1"/>
    <x v="1"/>
    <x v="32"/>
    <n v="1661.973140515368"/>
  </r>
  <r>
    <x v="0"/>
    <x v="0"/>
    <x v="1"/>
    <x v="1"/>
    <x v="33"/>
    <n v="1667.9081410171564"/>
  </r>
  <r>
    <x v="0"/>
    <x v="0"/>
    <x v="1"/>
    <x v="1"/>
    <x v="34"/>
    <n v="1691.8771430436711"/>
  </r>
  <r>
    <x v="0"/>
    <x v="0"/>
    <x v="1"/>
    <x v="1"/>
    <x v="35"/>
    <n v="1697.8721435505324"/>
  </r>
  <r>
    <x v="0"/>
    <x v="0"/>
    <x v="1"/>
    <x v="1"/>
    <x v="36"/>
    <n v="1677.896141861615"/>
  </r>
  <r>
    <x v="0"/>
    <x v="0"/>
    <x v="1"/>
    <x v="1"/>
    <x v="37"/>
    <n v="1662.9191405953497"/>
  </r>
  <r>
    <x v="0"/>
    <x v="0"/>
    <x v="1"/>
    <x v="1"/>
    <x v="38"/>
    <n v="1650.9291395816272"/>
  </r>
  <r>
    <x v="0"/>
    <x v="0"/>
    <x v="1"/>
    <x v="1"/>
    <x v="39"/>
    <n v="1641.9371388213774"/>
  </r>
  <r>
    <x v="0"/>
    <x v="0"/>
    <x v="1"/>
    <x v="1"/>
    <x v="40"/>
    <n v="1655.9281400042794"/>
  </r>
  <r>
    <x v="0"/>
    <x v="0"/>
    <x v="1"/>
    <x v="1"/>
    <x v="41"/>
    <n v="1618.9741368799173"/>
  </r>
  <r>
    <x v="0"/>
    <x v="0"/>
    <x v="1"/>
    <x v="1"/>
    <x v="42"/>
    <n v="1596.0011349376118"/>
  </r>
  <r>
    <x v="0"/>
    <x v="0"/>
    <x v="1"/>
    <x v="1"/>
    <x v="43"/>
    <n v="1552.0561312221796"/>
  </r>
  <r>
    <x v="0"/>
    <x v="0"/>
    <x v="1"/>
    <x v="1"/>
    <x v="44"/>
    <n v="1552.0561312221796"/>
  </r>
  <r>
    <x v="0"/>
    <x v="0"/>
    <x v="1"/>
    <x v="1"/>
    <x v="45"/>
    <n v="1578.0261334178736"/>
  </r>
  <r>
    <x v="0"/>
    <x v="0"/>
    <x v="1"/>
    <x v="1"/>
    <x v="46"/>
    <n v="1552.0571312222642"/>
  </r>
  <r>
    <x v="0"/>
    <x v="0"/>
    <x v="1"/>
    <x v="1"/>
    <x v="47"/>
    <n v="1565.0441323202804"/>
  </r>
  <r>
    <x v="0"/>
    <x v="0"/>
    <x v="1"/>
    <x v="1"/>
    <x v="48"/>
    <n v="1576.0341332494554"/>
  </r>
  <r>
    <x v="0"/>
    <x v="0"/>
    <x v="1"/>
    <x v="1"/>
    <x v="49"/>
    <n v="1575.3821331943307"/>
  </r>
  <r>
    <x v="0"/>
    <x v="0"/>
    <x v="1"/>
    <x v="1"/>
    <x v="50"/>
    <n v="1589.1026108961726"/>
  </r>
  <r>
    <x v="0"/>
    <x v="0"/>
    <x v="1"/>
    <x v="1"/>
    <x v="51"/>
    <n v="1581.2431589054249"/>
  </r>
  <r>
    <x v="0"/>
    <x v="0"/>
    <x v="1"/>
    <x v="1"/>
    <x v="52"/>
    <n v="1593.6455514309664"/>
  </r>
  <r>
    <x v="0"/>
    <x v="0"/>
    <x v="1"/>
    <x v="1"/>
    <x v="53"/>
    <n v="1598.2198676766707"/>
  </r>
  <r>
    <x v="0"/>
    <x v="0"/>
    <x v="1"/>
    <x v="1"/>
    <x v="54"/>
    <n v="1587.8026490695024"/>
  </r>
  <r>
    <x v="0"/>
    <x v="0"/>
    <x v="1"/>
    <x v="1"/>
    <x v="55"/>
    <n v="1577.6764485631377"/>
  </r>
  <r>
    <x v="0"/>
    <x v="0"/>
    <x v="1"/>
    <x v="1"/>
    <x v="56"/>
    <n v="1591.6376637200908"/>
  </r>
  <r>
    <x v="0"/>
    <x v="0"/>
    <x v="1"/>
    <x v="1"/>
    <x v="57"/>
    <n v="1593.6575317521738"/>
  </r>
  <r>
    <x v="0"/>
    <x v="0"/>
    <x v="1"/>
    <x v="1"/>
    <x v="58"/>
    <n v="1582.5051435727703"/>
  </r>
  <r>
    <x v="0"/>
    <x v="0"/>
    <x v="1"/>
    <x v="1"/>
    <x v="59"/>
    <n v="1563.2252139241075"/>
  </r>
  <r>
    <x v="0"/>
    <x v="0"/>
    <x v="1"/>
    <x v="1"/>
    <x v="60"/>
    <n v="1573.8307106768459"/>
  </r>
  <r>
    <x v="0"/>
    <x v="0"/>
    <x v="1"/>
    <x v="1"/>
    <x v="61"/>
    <n v="1590.2343509773775"/>
  </r>
  <r>
    <x v="0"/>
    <x v="0"/>
    <x v="1"/>
    <x v="1"/>
    <x v="62"/>
    <n v="1587.2950747966058"/>
  </r>
  <r>
    <x v="0"/>
    <x v="0"/>
    <x v="1"/>
    <x v="1"/>
    <x v="63"/>
    <n v="1585.5950866418075"/>
  </r>
  <r>
    <x v="0"/>
    <x v="0"/>
    <x v="1"/>
    <x v="1"/>
    <x v="64"/>
    <n v="1581.595988726486"/>
  </r>
  <r>
    <x v="0"/>
    <x v="0"/>
    <x v="1"/>
    <x v="1"/>
    <x v="65"/>
    <n v="1575.4568687328092"/>
  </r>
  <r>
    <x v="0"/>
    <x v="0"/>
    <x v="1"/>
    <x v="1"/>
    <x v="66"/>
    <n v="1574.1541719247962"/>
  </r>
  <r>
    <x v="0"/>
    <x v="0"/>
    <x v="1"/>
    <x v="1"/>
    <x v="67"/>
    <n v="1577.9176663720168"/>
  </r>
  <r>
    <x v="0"/>
    <x v="0"/>
    <x v="1"/>
    <x v="1"/>
    <x v="68"/>
    <n v="1583.2639970106495"/>
  </r>
  <r>
    <x v="0"/>
    <x v="0"/>
    <x v="1"/>
    <x v="1"/>
    <x v="69"/>
    <n v="1586.43099700467"/>
  </r>
  <r>
    <x v="0"/>
    <x v="0"/>
    <x v="2"/>
    <x v="2"/>
    <x v="0"/>
    <n v="2049.513861618163"/>
  </r>
  <r>
    <x v="0"/>
    <x v="0"/>
    <x v="2"/>
    <x v="2"/>
    <x v="1"/>
    <n v="2035.0590612913495"/>
  </r>
  <r>
    <x v="0"/>
    <x v="0"/>
    <x v="2"/>
    <x v="2"/>
    <x v="2"/>
    <n v="2020.7062077024436"/>
  </r>
  <r>
    <x v="0"/>
    <x v="0"/>
    <x v="2"/>
    <x v="2"/>
    <x v="3"/>
    <n v="2006.4545818420409"/>
  </r>
  <r>
    <x v="0"/>
    <x v="0"/>
    <x v="2"/>
    <x v="2"/>
    <x v="4"/>
    <n v="1992.303469771763"/>
  </r>
  <r>
    <x v="0"/>
    <x v="0"/>
    <x v="2"/>
    <x v="2"/>
    <x v="5"/>
    <n v="1978.2521625884922"/>
  </r>
  <r>
    <x v="0"/>
    <x v="0"/>
    <x v="2"/>
    <x v="2"/>
    <x v="6"/>
    <n v="1964.2999563888588"/>
  </r>
  <r>
    <x v="0"/>
    <x v="0"/>
    <x v="2"/>
    <x v="2"/>
    <x v="7"/>
    <n v="1950.4461522339791"/>
  </r>
  <r>
    <x v="0"/>
    <x v="0"/>
    <x v="2"/>
    <x v="2"/>
    <x v="8"/>
    <n v="1936.6900561144416"/>
  </r>
  <r>
    <x v="0"/>
    <x v="0"/>
    <x v="2"/>
    <x v="2"/>
    <x v="9"/>
    <n v="1923.030978915541"/>
  </r>
  <r>
    <x v="0"/>
    <x v="0"/>
    <x v="2"/>
    <x v="2"/>
    <x v="10"/>
    <n v="1909.4682363827562"/>
  </r>
  <r>
    <x v="0"/>
    <x v="0"/>
    <x v="2"/>
    <x v="2"/>
    <x v="11"/>
    <n v="1921.4111905547893"/>
  </r>
  <r>
    <x v="0"/>
    <x v="0"/>
    <x v="2"/>
    <x v="2"/>
    <x v="12"/>
    <n v="1933.4288430913396"/>
  </r>
  <r>
    <x v="0"/>
    <x v="0"/>
    <x v="2"/>
    <x v="2"/>
    <x v="13"/>
    <n v="1945.5216612005684"/>
  </r>
  <r>
    <x v="0"/>
    <x v="0"/>
    <x v="2"/>
    <x v="2"/>
    <x v="14"/>
    <n v="1957.690115012836"/>
  </r>
  <r>
    <x v="0"/>
    <x v="0"/>
    <x v="2"/>
    <x v="2"/>
    <x v="15"/>
    <n v="1969.9346775989789"/>
  </r>
  <r>
    <x v="0"/>
    <x v="0"/>
    <x v="2"/>
    <x v="2"/>
    <x v="16"/>
    <n v="1982.2558249887006"/>
  </r>
  <r>
    <x v="0"/>
    <x v="0"/>
    <x v="2"/>
    <x v="2"/>
    <x v="17"/>
    <n v="1953.6618275132346"/>
  </r>
  <r>
    <x v="0"/>
    <x v="0"/>
    <x v="2"/>
    <x v="2"/>
    <x v="18"/>
    <n v="1909.1918314394443"/>
  </r>
  <r>
    <x v="0"/>
    <x v="0"/>
    <x v="2"/>
    <x v="2"/>
    <x v="19"/>
    <n v="1869.7018349259749"/>
  </r>
  <r>
    <x v="0"/>
    <x v="0"/>
    <x v="2"/>
    <x v="2"/>
    <x v="20"/>
    <n v="1845.3498370759871"/>
  </r>
  <r>
    <x v="0"/>
    <x v="0"/>
    <x v="2"/>
    <x v="2"/>
    <x v="21"/>
    <n v="1809.7368402202217"/>
  </r>
  <r>
    <x v="0"/>
    <x v="0"/>
    <x v="2"/>
    <x v="2"/>
    <x v="22"/>
    <n v="1751.8478453311805"/>
  </r>
  <r>
    <x v="0"/>
    <x v="0"/>
    <x v="2"/>
    <x v="2"/>
    <x v="23"/>
    <n v="1709.5088490692463"/>
  </r>
  <r>
    <x v="0"/>
    <x v="0"/>
    <x v="2"/>
    <x v="2"/>
    <x v="24"/>
    <n v="1691.4918506599481"/>
  </r>
  <r>
    <x v="0"/>
    <x v="0"/>
    <x v="2"/>
    <x v="2"/>
    <x v="25"/>
    <n v="1616.5078572802067"/>
  </r>
  <r>
    <x v="0"/>
    <x v="0"/>
    <x v="2"/>
    <x v="2"/>
    <x v="26"/>
    <n v="1623.5383086818533"/>
  </r>
  <r>
    <x v="0"/>
    <x v="0"/>
    <x v="2"/>
    <x v="2"/>
    <x v="27"/>
    <n v="1598.4268222373637"/>
  </r>
  <r>
    <x v="0"/>
    <x v="0"/>
    <x v="2"/>
    <x v="2"/>
    <x v="28"/>
    <n v="1575.1555203735686"/>
  </r>
  <r>
    <x v="0"/>
    <x v="0"/>
    <x v="2"/>
    <x v="2"/>
    <x v="29"/>
    <n v="1563.8428151287078"/>
  </r>
  <r>
    <x v="0"/>
    <x v="0"/>
    <x v="2"/>
    <x v="2"/>
    <x v="30"/>
    <n v="1577.4359504460808"/>
  </r>
  <r>
    <x v="0"/>
    <x v="0"/>
    <x v="2"/>
    <x v="2"/>
    <x v="31"/>
    <n v="1546.3958542023458"/>
  </r>
  <r>
    <x v="0"/>
    <x v="0"/>
    <x v="2"/>
    <x v="2"/>
    <x v="32"/>
    <n v="1552.8432760201374"/>
  </r>
  <r>
    <x v="0"/>
    <x v="0"/>
    <x v="2"/>
    <x v="2"/>
    <x v="33"/>
    <n v="1545.9577289347853"/>
  </r>
  <r>
    <x v="0"/>
    <x v="0"/>
    <x v="2"/>
    <x v="2"/>
    <x v="34"/>
    <n v="1540.8368585325666"/>
  </r>
  <r>
    <x v="0"/>
    <x v="0"/>
    <x v="2"/>
    <x v="2"/>
    <x v="35"/>
    <n v="1527.4664106742639"/>
  </r>
  <r>
    <x v="0"/>
    <x v="0"/>
    <x v="2"/>
    <x v="2"/>
    <x v="36"/>
    <n v="1530.9511214557765"/>
  </r>
  <r>
    <x v="0"/>
    <x v="0"/>
    <x v="2"/>
    <x v="2"/>
    <x v="37"/>
    <n v="1493.0265176090275"/>
  </r>
  <r>
    <x v="0"/>
    <x v="0"/>
    <x v="2"/>
    <x v="2"/>
    <x v="38"/>
    <n v="1471.1696876059841"/>
  </r>
  <r>
    <x v="0"/>
    <x v="0"/>
    <x v="2"/>
    <x v="2"/>
    <x v="39"/>
    <n v="1454.9504389048927"/>
  </r>
  <r>
    <x v="0"/>
    <x v="0"/>
    <x v="2"/>
    <x v="2"/>
    <x v="40"/>
    <n v="1440.4997551336514"/>
  </r>
  <r>
    <x v="0"/>
    <x v="0"/>
    <x v="2"/>
    <x v="2"/>
    <x v="41"/>
    <n v="1437.3112929071435"/>
  </r>
  <r>
    <x v="0"/>
    <x v="0"/>
    <x v="2"/>
    <x v="2"/>
    <x v="42"/>
    <n v="1452.3665974871208"/>
  </r>
  <r>
    <x v="0"/>
    <x v="0"/>
    <x v="2"/>
    <x v="2"/>
    <x v="43"/>
    <n v="1448.9191758863465"/>
  </r>
  <r>
    <x v="0"/>
    <x v="0"/>
    <x v="2"/>
    <x v="2"/>
    <x v="44"/>
    <n v="1406.66186407378"/>
  </r>
  <r>
    <x v="0"/>
    <x v="0"/>
    <x v="2"/>
    <x v="2"/>
    <x v="45"/>
    <n v="1419.1434215664506"/>
  </r>
  <r>
    <x v="0"/>
    <x v="0"/>
    <x v="2"/>
    <x v="2"/>
    <x v="46"/>
    <n v="1412.2639757085942"/>
  </r>
  <r>
    <x v="0"/>
    <x v="0"/>
    <x v="2"/>
    <x v="2"/>
    <x v="47"/>
    <n v="1428.0894549098496"/>
  </r>
  <r>
    <x v="0"/>
    <x v="0"/>
    <x v="2"/>
    <x v="2"/>
    <x v="48"/>
    <n v="1441.134979278203"/>
  </r>
  <r>
    <x v="0"/>
    <x v="0"/>
    <x v="2"/>
    <x v="2"/>
    <x v="49"/>
    <n v="1456.4972557107178"/>
  </r>
  <r>
    <x v="0"/>
    <x v="0"/>
    <x v="2"/>
    <x v="2"/>
    <x v="50"/>
    <n v="1465.9372447961091"/>
  </r>
  <r>
    <x v="0"/>
    <x v="0"/>
    <x v="2"/>
    <x v="2"/>
    <x v="51"/>
    <n v="1468.6771106247329"/>
  </r>
  <r>
    <x v="0"/>
    <x v="0"/>
    <x v="2"/>
    <x v="2"/>
    <x v="52"/>
    <n v="1462.5845844407731"/>
  </r>
  <r>
    <x v="0"/>
    <x v="0"/>
    <x v="2"/>
    <x v="2"/>
    <x v="53"/>
    <n v="1457.8290105667627"/>
  </r>
  <r>
    <x v="0"/>
    <x v="0"/>
    <x v="2"/>
    <x v="2"/>
    <x v="54"/>
    <n v="1458.0755425177194"/>
  </r>
  <r>
    <x v="0"/>
    <x v="0"/>
    <x v="2"/>
    <x v="2"/>
    <x v="55"/>
    <n v="1451.3639172738901"/>
  </r>
  <r>
    <x v="0"/>
    <x v="0"/>
    <x v="2"/>
    <x v="2"/>
    <x v="56"/>
    <n v="1455.7018067844017"/>
  </r>
  <r>
    <x v="0"/>
    <x v="0"/>
    <x v="2"/>
    <x v="2"/>
    <x v="57"/>
    <n v="1432.7697679928308"/>
  </r>
  <r>
    <x v="0"/>
    <x v="0"/>
    <x v="2"/>
    <x v="2"/>
    <x v="58"/>
    <n v="1430.0546003047302"/>
  </r>
  <r>
    <x v="0"/>
    <x v="0"/>
    <x v="2"/>
    <x v="2"/>
    <x v="59"/>
    <n v="1417.0283952563632"/>
  </r>
  <r>
    <x v="0"/>
    <x v="0"/>
    <x v="2"/>
    <x v="2"/>
    <x v="60"/>
    <n v="1422.3063568471873"/>
  </r>
  <r>
    <x v="0"/>
    <x v="0"/>
    <x v="2"/>
    <x v="2"/>
    <x v="61"/>
    <n v="1436.9801516527132"/>
  </r>
  <r>
    <x v="0"/>
    <x v="0"/>
    <x v="2"/>
    <x v="2"/>
    <x v="62"/>
    <n v="1423.3478265583831"/>
  </r>
  <r>
    <x v="0"/>
    <x v="0"/>
    <x v="2"/>
    <x v="2"/>
    <x v="63"/>
    <n v="1425.6351214574897"/>
  </r>
  <r>
    <x v="0"/>
    <x v="0"/>
    <x v="2"/>
    <x v="2"/>
    <x v="64"/>
    <n v="1413.8082286033734"/>
  </r>
  <r>
    <x v="0"/>
    <x v="0"/>
    <x v="2"/>
    <x v="2"/>
    <x v="65"/>
    <n v="1407.1481088723931"/>
  </r>
  <r>
    <x v="0"/>
    <x v="0"/>
    <x v="2"/>
    <x v="2"/>
    <x v="66"/>
    <n v="1412.0457508387076"/>
  </r>
  <r>
    <x v="0"/>
    <x v="0"/>
    <x v="2"/>
    <x v="2"/>
    <x v="67"/>
    <n v="1405.4040179335364"/>
  </r>
  <r>
    <x v="0"/>
    <x v="0"/>
    <x v="2"/>
    <x v="2"/>
    <x v="68"/>
    <n v="1381.9294509892588"/>
  </r>
  <r>
    <x v="0"/>
    <x v="0"/>
    <x v="2"/>
    <x v="2"/>
    <x v="69"/>
    <n v="1380.6076434055781"/>
  </r>
  <r>
    <x v="0"/>
    <x v="0"/>
    <x v="3"/>
    <x v="3"/>
    <x v="0"/>
    <n v="2242.53638403899"/>
  </r>
  <r>
    <x v="0"/>
    <x v="0"/>
    <x v="3"/>
    <x v="3"/>
    <x v="1"/>
    <n v="2240.5669645088215"/>
  </r>
  <r>
    <x v="0"/>
    <x v="0"/>
    <x v="3"/>
    <x v="3"/>
    <x v="2"/>
    <n v="2225.3008797723974"/>
  </r>
  <r>
    <x v="0"/>
    <x v="0"/>
    <x v="3"/>
    <x v="3"/>
    <x v="3"/>
    <n v="2214.971094037257"/>
  </r>
  <r>
    <x v="0"/>
    <x v="0"/>
    <x v="3"/>
    <x v="3"/>
    <x v="4"/>
    <n v="2211.3381540928731"/>
  </r>
  <r>
    <x v="0"/>
    <x v="0"/>
    <x v="3"/>
    <x v="3"/>
    <x v="5"/>
    <n v="2199.4052721308753"/>
  </r>
  <r>
    <x v="0"/>
    <x v="0"/>
    <x v="3"/>
    <x v="3"/>
    <x v="6"/>
    <n v="2180.3631412541304"/>
  </r>
  <r>
    <x v="0"/>
    <x v="0"/>
    <x v="3"/>
    <x v="3"/>
    <x v="7"/>
    <n v="2163.4488355973926"/>
  </r>
  <r>
    <x v="0"/>
    <x v="0"/>
    <x v="3"/>
    <x v="3"/>
    <x v="8"/>
    <n v="2146.9198946825327"/>
  </r>
  <r>
    <x v="0"/>
    <x v="0"/>
    <x v="3"/>
    <x v="3"/>
    <x v="9"/>
    <n v="2140.2704569957577"/>
  </r>
  <r>
    <x v="0"/>
    <x v="0"/>
    <x v="3"/>
    <x v="3"/>
    <x v="10"/>
    <n v="2132.096137897985"/>
  </r>
  <r>
    <x v="0"/>
    <x v="0"/>
    <x v="3"/>
    <x v="3"/>
    <x v="11"/>
    <n v="2110.4175325860583"/>
  </r>
  <r>
    <x v="0"/>
    <x v="0"/>
    <x v="3"/>
    <x v="3"/>
    <x v="12"/>
    <n v="2085.6006850683993"/>
  </r>
  <r>
    <x v="0"/>
    <x v="0"/>
    <x v="3"/>
    <x v="3"/>
    <x v="13"/>
    <n v="2068.6440010414726"/>
  </r>
  <r>
    <x v="0"/>
    <x v="0"/>
    <x v="3"/>
    <x v="3"/>
    <x v="14"/>
    <n v="2066.107660534009"/>
  </r>
  <r>
    <x v="0"/>
    <x v="0"/>
    <x v="3"/>
    <x v="3"/>
    <x v="15"/>
    <n v="2046.3841767799424"/>
  </r>
  <r>
    <x v="0"/>
    <x v="0"/>
    <x v="3"/>
    <x v="3"/>
    <x v="16"/>
    <n v="2029.4614213110585"/>
  </r>
  <r>
    <x v="0"/>
    <x v="0"/>
    <x v="3"/>
    <x v="3"/>
    <x v="17"/>
    <n v="2014.4618964563517"/>
  </r>
  <r>
    <x v="0"/>
    <x v="0"/>
    <x v="3"/>
    <x v="3"/>
    <x v="18"/>
    <n v="1998.9043068734386"/>
  </r>
  <r>
    <x v="0"/>
    <x v="0"/>
    <x v="3"/>
    <x v="3"/>
    <x v="19"/>
    <n v="1978.7522427546567"/>
  </r>
  <r>
    <x v="0"/>
    <x v="0"/>
    <x v="3"/>
    <x v="3"/>
    <x v="20"/>
    <n v="1958.8479764309586"/>
  </r>
  <r>
    <x v="0"/>
    <x v="0"/>
    <x v="3"/>
    <x v="3"/>
    <x v="21"/>
    <n v="1932.8150076307934"/>
  </r>
  <r>
    <x v="0"/>
    <x v="0"/>
    <x v="3"/>
    <x v="3"/>
    <x v="22"/>
    <n v="1916.4936424158691"/>
  </r>
  <r>
    <x v="0"/>
    <x v="0"/>
    <x v="3"/>
    <x v="3"/>
    <x v="23"/>
    <n v="1901.25712136885"/>
  </r>
  <r>
    <x v="0"/>
    <x v="0"/>
    <x v="3"/>
    <x v="3"/>
    <x v="24"/>
    <n v="1880.4257330107939"/>
  </r>
  <r>
    <x v="0"/>
    <x v="0"/>
    <x v="3"/>
    <x v="3"/>
    <x v="25"/>
    <n v="1854.1143504588806"/>
  </r>
  <r>
    <x v="0"/>
    <x v="0"/>
    <x v="3"/>
    <x v="3"/>
    <x v="26"/>
    <n v="1860.096220803634"/>
  </r>
  <r>
    <x v="0"/>
    <x v="0"/>
    <x v="3"/>
    <x v="3"/>
    <x v="27"/>
    <n v="1843.3015048174479"/>
  </r>
  <r>
    <x v="0"/>
    <x v="0"/>
    <x v="3"/>
    <x v="3"/>
    <x v="28"/>
    <n v="1824.8251468081312"/>
  </r>
  <r>
    <x v="0"/>
    <x v="0"/>
    <x v="3"/>
    <x v="3"/>
    <x v="29"/>
    <n v="1813.9379154375197"/>
  </r>
  <r>
    <x v="0"/>
    <x v="0"/>
    <x v="3"/>
    <x v="3"/>
    <x v="30"/>
    <n v="1799.5211011956044"/>
  </r>
  <r>
    <x v="0"/>
    <x v="0"/>
    <x v="3"/>
    <x v="3"/>
    <x v="31"/>
    <n v="1779.4313523314727"/>
  </r>
  <r>
    <x v="0"/>
    <x v="0"/>
    <x v="3"/>
    <x v="3"/>
    <x v="32"/>
    <n v="1764.4308135260667"/>
  </r>
  <r>
    <x v="0"/>
    <x v="0"/>
    <x v="3"/>
    <x v="3"/>
    <x v="33"/>
    <n v="1754.8205222818328"/>
  </r>
  <r>
    <x v="0"/>
    <x v="0"/>
    <x v="3"/>
    <x v="3"/>
    <x v="34"/>
    <n v="1745.9047230729595"/>
  </r>
  <r>
    <x v="0"/>
    <x v="0"/>
    <x v="3"/>
    <x v="3"/>
    <x v="35"/>
    <n v="1732.2108160551461"/>
  </r>
  <r>
    <x v="0"/>
    <x v="0"/>
    <x v="3"/>
    <x v="3"/>
    <x v="36"/>
    <n v="1725.0151247628346"/>
  </r>
  <r>
    <x v="0"/>
    <x v="0"/>
    <x v="3"/>
    <x v="3"/>
    <x v="37"/>
    <n v="1721.4741872293014"/>
  </r>
  <r>
    <x v="0"/>
    <x v="0"/>
    <x v="3"/>
    <x v="3"/>
    <x v="38"/>
    <n v="1723.0769034385864"/>
  </r>
  <r>
    <x v="0"/>
    <x v="0"/>
    <x v="3"/>
    <x v="3"/>
    <x v="39"/>
    <n v="1713.2889511346934"/>
  </r>
  <r>
    <x v="0"/>
    <x v="0"/>
    <x v="3"/>
    <x v="3"/>
    <x v="40"/>
    <n v="1702.1518425910558"/>
  </r>
  <r>
    <x v="0"/>
    <x v="0"/>
    <x v="3"/>
    <x v="3"/>
    <x v="41"/>
    <n v="1685.9901364041309"/>
  </r>
  <r>
    <x v="0"/>
    <x v="0"/>
    <x v="3"/>
    <x v="3"/>
    <x v="42"/>
    <n v="1686.2756255869681"/>
  </r>
  <r>
    <x v="0"/>
    <x v="0"/>
    <x v="3"/>
    <x v="3"/>
    <x v="43"/>
    <n v="1676.1163923063402"/>
  </r>
  <r>
    <x v="0"/>
    <x v="0"/>
    <x v="3"/>
    <x v="3"/>
    <x v="44"/>
    <n v="1676.6859778624821"/>
  </r>
  <r>
    <x v="0"/>
    <x v="0"/>
    <x v="3"/>
    <x v="3"/>
    <x v="45"/>
    <n v="1674.9603909682162"/>
  </r>
  <r>
    <x v="0"/>
    <x v="0"/>
    <x v="3"/>
    <x v="3"/>
    <x v="46"/>
    <n v="1673.5839033052193"/>
  </r>
  <r>
    <x v="0"/>
    <x v="0"/>
    <x v="3"/>
    <x v="3"/>
    <x v="47"/>
    <n v="1670.5817261270784"/>
  </r>
  <r>
    <x v="0"/>
    <x v="0"/>
    <x v="3"/>
    <x v="3"/>
    <x v="48"/>
    <n v="1670.812083882897"/>
  </r>
  <r>
    <x v="0"/>
    <x v="0"/>
    <x v="3"/>
    <x v="3"/>
    <x v="49"/>
    <n v="1665.5269465434676"/>
  </r>
  <r>
    <x v="0"/>
    <x v="0"/>
    <x v="3"/>
    <x v="3"/>
    <x v="50"/>
    <n v="1650.4829158340804"/>
  </r>
  <r>
    <x v="0"/>
    <x v="0"/>
    <x v="3"/>
    <x v="3"/>
    <x v="51"/>
    <n v="1643.8386711467335"/>
  </r>
  <r>
    <x v="0"/>
    <x v="0"/>
    <x v="3"/>
    <x v="3"/>
    <x v="52"/>
    <n v="1631.6758629972123"/>
  </r>
  <r>
    <x v="0"/>
    <x v="0"/>
    <x v="3"/>
    <x v="3"/>
    <x v="53"/>
    <n v="1627.1192349171281"/>
  </r>
  <r>
    <x v="0"/>
    <x v="0"/>
    <x v="3"/>
    <x v="3"/>
    <x v="54"/>
    <n v="1630.5379626372016"/>
  </r>
  <r>
    <x v="0"/>
    <x v="0"/>
    <x v="3"/>
    <x v="3"/>
    <x v="55"/>
    <n v="1627.2386919456587"/>
  </r>
  <r>
    <x v="0"/>
    <x v="0"/>
    <x v="3"/>
    <x v="3"/>
    <x v="56"/>
    <n v="1627.0397799661773"/>
  </r>
  <r>
    <x v="0"/>
    <x v="0"/>
    <x v="3"/>
    <x v="3"/>
    <x v="57"/>
    <n v="1629.3916894193371"/>
  </r>
  <r>
    <x v="0"/>
    <x v="0"/>
    <x v="3"/>
    <x v="3"/>
    <x v="58"/>
    <n v="1625.6737521848495"/>
  </r>
  <r>
    <x v="0"/>
    <x v="0"/>
    <x v="3"/>
    <x v="3"/>
    <x v="59"/>
    <n v="1601.8976983429322"/>
  </r>
  <r>
    <x v="0"/>
    <x v="0"/>
    <x v="3"/>
    <x v="3"/>
    <x v="60"/>
    <n v="1605.2064772952224"/>
  </r>
  <r>
    <x v="0"/>
    <x v="0"/>
    <x v="3"/>
    <x v="3"/>
    <x v="61"/>
    <n v="1604.7450901897387"/>
  </r>
  <r>
    <x v="0"/>
    <x v="0"/>
    <x v="3"/>
    <x v="3"/>
    <x v="62"/>
    <n v="1591.6602100562252"/>
  </r>
  <r>
    <x v="0"/>
    <x v="0"/>
    <x v="3"/>
    <x v="3"/>
    <x v="63"/>
    <n v="1584.5955872748696"/>
  </r>
  <r>
    <x v="0"/>
    <x v="0"/>
    <x v="3"/>
    <x v="3"/>
    <x v="64"/>
    <n v="1584.8278987232866"/>
  </r>
  <r>
    <x v="0"/>
    <x v="0"/>
    <x v="3"/>
    <x v="3"/>
    <x v="65"/>
    <n v="1585.7161689994248"/>
  </r>
  <r>
    <x v="0"/>
    <x v="0"/>
    <x v="3"/>
    <x v="3"/>
    <x v="66"/>
    <n v="1587.3112523097072"/>
  </r>
  <r>
    <x v="0"/>
    <x v="0"/>
    <x v="3"/>
    <x v="3"/>
    <x v="67"/>
    <n v="1582.3059357401135"/>
  </r>
  <r>
    <x v="0"/>
    <x v="0"/>
    <x v="3"/>
    <x v="3"/>
    <x v="68"/>
    <n v="1580.250048278855"/>
  </r>
  <r>
    <x v="0"/>
    <x v="0"/>
    <x v="3"/>
    <x v="3"/>
    <x v="69"/>
    <n v="1579.3043987916772"/>
  </r>
  <r>
    <x v="0"/>
    <x v="0"/>
    <x v="4"/>
    <x v="4"/>
    <x v="0"/>
    <n v="2024.5500270612092"/>
  </r>
  <r>
    <x v="0"/>
    <x v="0"/>
    <x v="4"/>
    <x v="4"/>
    <x v="1"/>
    <n v="2025.1461554829502"/>
  </r>
  <r>
    <x v="0"/>
    <x v="0"/>
    <x v="4"/>
    <x v="4"/>
    <x v="2"/>
    <n v="2025.7424594346066"/>
  </r>
  <r>
    <x v="0"/>
    <x v="0"/>
    <x v="4"/>
    <x v="4"/>
    <x v="3"/>
    <n v="2026.3389389678634"/>
  </r>
  <r>
    <x v="0"/>
    <x v="0"/>
    <x v="4"/>
    <x v="4"/>
    <x v="4"/>
    <n v="2026.9355941344204"/>
  </r>
  <r>
    <x v="0"/>
    <x v="0"/>
    <x v="4"/>
    <x v="4"/>
    <x v="5"/>
    <n v="2027.5324249859927"/>
  </r>
  <r>
    <x v="0"/>
    <x v="0"/>
    <x v="4"/>
    <x v="4"/>
    <x v="6"/>
    <n v="2028.129431574311"/>
  </r>
  <r>
    <x v="0"/>
    <x v="0"/>
    <x v="4"/>
    <x v="4"/>
    <x v="7"/>
    <n v="2028.7266139511207"/>
  </r>
  <r>
    <x v="0"/>
    <x v="0"/>
    <x v="4"/>
    <x v="4"/>
    <x v="8"/>
    <n v="2029.323972168183"/>
  </r>
  <r>
    <x v="0"/>
    <x v="0"/>
    <x v="4"/>
    <x v="4"/>
    <x v="9"/>
    <n v="2029.9215062772737"/>
  </r>
  <r>
    <x v="0"/>
    <x v="0"/>
    <x v="4"/>
    <x v="4"/>
    <x v="10"/>
    <n v="2030.5192163301858"/>
  </r>
  <r>
    <x v="0"/>
    <x v="0"/>
    <x v="4"/>
    <x v="4"/>
    <x v="11"/>
    <n v="2029.4869238968708"/>
  </r>
  <r>
    <x v="0"/>
    <x v="0"/>
    <x v="4"/>
    <x v="4"/>
    <x v="12"/>
    <n v="2022.2608768636674"/>
  </r>
  <r>
    <x v="0"/>
    <x v="0"/>
    <x v="4"/>
    <x v="4"/>
    <x v="13"/>
    <n v="2019.1639995637229"/>
  </r>
  <r>
    <x v="0"/>
    <x v="0"/>
    <x v="4"/>
    <x v="4"/>
    <x v="14"/>
    <n v="2043.9390179632776"/>
  </r>
  <r>
    <x v="0"/>
    <x v="0"/>
    <x v="4"/>
    <x v="4"/>
    <x v="15"/>
    <n v="2043.9390179632776"/>
  </r>
  <r>
    <x v="0"/>
    <x v="0"/>
    <x v="4"/>
    <x v="4"/>
    <x v="16"/>
    <n v="2020.1962919970374"/>
  </r>
  <r>
    <x v="0"/>
    <x v="0"/>
    <x v="4"/>
    <x v="4"/>
    <x v="17"/>
    <n v="2002.6473206306862"/>
  </r>
  <r>
    <x v="0"/>
    <x v="0"/>
    <x v="4"/>
    <x v="4"/>
    <x v="18"/>
    <n v="1987.1629341309647"/>
  </r>
  <r>
    <x v="0"/>
    <x v="0"/>
    <x v="4"/>
    <x v="4"/>
    <x v="19"/>
    <n v="1968.5816703312987"/>
  </r>
  <r>
    <x v="0"/>
    <x v="0"/>
    <x v="4"/>
    <x v="4"/>
    <x v="20"/>
    <n v="1979.9368870977614"/>
  </r>
  <r>
    <x v="0"/>
    <x v="0"/>
    <x v="4"/>
    <x v="4"/>
    <x v="21"/>
    <n v="1944.356889126645"/>
  </r>
  <r>
    <x v="0"/>
    <x v="0"/>
    <x v="4"/>
    <x v="4"/>
    <x v="22"/>
    <n v="1928.6588900217946"/>
  </r>
  <r>
    <x v="0"/>
    <x v="0"/>
    <x v="4"/>
    <x v="4"/>
    <x v="23"/>
    <n v="1912.9618909168871"/>
  </r>
  <r>
    <x v="0"/>
    <x v="0"/>
    <x v="4"/>
    <x v="4"/>
    <x v="24"/>
    <n v="1906.6828912749354"/>
  </r>
  <r>
    <x v="0"/>
    <x v="0"/>
    <x v="4"/>
    <x v="4"/>
    <x v="25"/>
    <n v="1899.14289170489"/>
  </r>
  <r>
    <x v="0"/>
    <x v="0"/>
    <x v="4"/>
    <x v="4"/>
    <x v="26"/>
    <n v="1896.1288918767575"/>
  </r>
  <r>
    <x v="0"/>
    <x v="0"/>
    <x v="4"/>
    <x v="4"/>
    <x v="27"/>
    <n v="1887.8368923495934"/>
  </r>
  <r>
    <x v="0"/>
    <x v="0"/>
    <x v="4"/>
    <x v="4"/>
    <x v="28"/>
    <n v="1893.2558920405852"/>
  </r>
  <r>
    <x v="0"/>
    <x v="0"/>
    <x v="4"/>
    <x v="4"/>
    <x v="29"/>
    <n v="1869.1428934155842"/>
  </r>
  <r>
    <x v="0"/>
    <x v="0"/>
    <x v="4"/>
    <x v="4"/>
    <x v="30"/>
    <n v="1790.008897928054"/>
  </r>
  <r>
    <x v="0"/>
    <x v="0"/>
    <x v="4"/>
    <x v="4"/>
    <x v="31"/>
    <n v="1783.7668834417207"/>
  </r>
  <r>
    <x v="0"/>
    <x v="0"/>
    <x v="4"/>
    <x v="4"/>
    <x v="32"/>
    <n v="1776.4013754816258"/>
  </r>
  <r>
    <x v="0"/>
    <x v="0"/>
    <x v="4"/>
    <x v="4"/>
    <x v="33"/>
    <n v="1766.1139508789427"/>
  </r>
  <r>
    <x v="0"/>
    <x v="0"/>
    <x v="4"/>
    <x v="4"/>
    <x v="34"/>
    <n v="1761.8672852290615"/>
  </r>
  <r>
    <x v="0"/>
    <x v="0"/>
    <x v="4"/>
    <x v="4"/>
    <x v="35"/>
    <n v="1755.874350729656"/>
  </r>
  <r>
    <x v="0"/>
    <x v="0"/>
    <x v="4"/>
    <x v="4"/>
    <x v="36"/>
    <n v="1739.2923649906891"/>
  </r>
  <r>
    <x v="0"/>
    <x v="0"/>
    <x v="4"/>
    <x v="4"/>
    <x v="37"/>
    <n v="1746.2613184742083"/>
  </r>
  <r>
    <x v="0"/>
    <x v="0"/>
    <x v="4"/>
    <x v="4"/>
    <x v="38"/>
    <n v="1749.90811450974"/>
  </r>
  <r>
    <x v="0"/>
    <x v="0"/>
    <x v="4"/>
    <x v="4"/>
    <x v="39"/>
    <n v="1750.0302822303872"/>
  </r>
  <r>
    <x v="0"/>
    <x v="0"/>
    <x v="4"/>
    <x v="4"/>
    <x v="40"/>
    <n v="1726.4219737481769"/>
  </r>
  <r>
    <x v="0"/>
    <x v="0"/>
    <x v="4"/>
    <x v="4"/>
    <x v="41"/>
    <n v="1707.3379937384741"/>
  </r>
  <r>
    <x v="0"/>
    <x v="0"/>
    <x v="4"/>
    <x v="4"/>
    <x v="42"/>
    <n v="1706.4473140021139"/>
  </r>
  <r>
    <x v="0"/>
    <x v="0"/>
    <x v="4"/>
    <x v="4"/>
    <x v="43"/>
    <n v="1705.865145531666"/>
  </r>
  <r>
    <x v="0"/>
    <x v="0"/>
    <x v="4"/>
    <x v="4"/>
    <x v="44"/>
    <n v="1726.8401486988848"/>
  </r>
  <r>
    <x v="0"/>
    <x v="0"/>
    <x v="4"/>
    <x v="4"/>
    <x v="45"/>
    <n v="1732.4525185796863"/>
  </r>
  <r>
    <x v="0"/>
    <x v="0"/>
    <x v="4"/>
    <x v="4"/>
    <x v="46"/>
    <n v="1730.9768330546931"/>
  </r>
  <r>
    <x v="0"/>
    <x v="0"/>
    <x v="4"/>
    <x v="4"/>
    <x v="47"/>
    <n v="1726.7855492931719"/>
  </r>
  <r>
    <x v="0"/>
    <x v="0"/>
    <x v="4"/>
    <x v="4"/>
    <x v="48"/>
    <n v="1716.5051182172297"/>
  </r>
  <r>
    <x v="0"/>
    <x v="0"/>
    <x v="4"/>
    <x v="4"/>
    <x v="49"/>
    <n v="1716.1496471841299"/>
  </r>
  <r>
    <x v="0"/>
    <x v="0"/>
    <x v="4"/>
    <x v="4"/>
    <x v="50"/>
    <n v="1704.7134533437688"/>
  </r>
  <r>
    <x v="0"/>
    <x v="0"/>
    <x v="4"/>
    <x v="4"/>
    <x v="51"/>
    <n v="1689.9165061014771"/>
  </r>
  <r>
    <x v="0"/>
    <x v="0"/>
    <x v="4"/>
    <x v="4"/>
    <x v="52"/>
    <n v="1682.4987311791574"/>
  </r>
  <r>
    <x v="0"/>
    <x v="0"/>
    <x v="4"/>
    <x v="4"/>
    <x v="53"/>
    <n v="1676.4135021097047"/>
  </r>
  <r>
    <x v="0"/>
    <x v="0"/>
    <x v="4"/>
    <x v="4"/>
    <x v="54"/>
    <n v="1677.691500524659"/>
  </r>
  <r>
    <x v="0"/>
    <x v="0"/>
    <x v="4"/>
    <x v="4"/>
    <x v="55"/>
    <n v="1667.038736615817"/>
  </r>
  <r>
    <x v="0"/>
    <x v="0"/>
    <x v="4"/>
    <x v="4"/>
    <x v="56"/>
    <n v="1661.7432235026781"/>
  </r>
  <r>
    <x v="0"/>
    <x v="0"/>
    <x v="4"/>
    <x v="4"/>
    <x v="57"/>
    <n v="1658.0253285164158"/>
  </r>
  <r>
    <x v="0"/>
    <x v="0"/>
    <x v="4"/>
    <x v="4"/>
    <x v="58"/>
    <n v="1653.7998524329153"/>
  </r>
  <r>
    <x v="0"/>
    <x v="0"/>
    <x v="4"/>
    <x v="4"/>
    <x v="59"/>
    <n v="1632.5205195633116"/>
  </r>
  <r>
    <x v="0"/>
    <x v="0"/>
    <x v="4"/>
    <x v="4"/>
    <x v="60"/>
    <n v="1637.912374233375"/>
  </r>
  <r>
    <x v="0"/>
    <x v="0"/>
    <x v="4"/>
    <x v="4"/>
    <x v="61"/>
    <n v="1630.3018346813967"/>
  </r>
  <r>
    <x v="0"/>
    <x v="0"/>
    <x v="4"/>
    <x v="4"/>
    <x v="62"/>
    <n v="1619.733187277493"/>
  </r>
  <r>
    <x v="0"/>
    <x v="0"/>
    <x v="4"/>
    <x v="4"/>
    <x v="63"/>
    <n v="1612.1732960145071"/>
  </r>
  <r>
    <x v="0"/>
    <x v="0"/>
    <x v="4"/>
    <x v="4"/>
    <x v="64"/>
    <n v="1609.5339905768699"/>
  </r>
  <r>
    <x v="0"/>
    <x v="0"/>
    <x v="4"/>
    <x v="4"/>
    <x v="65"/>
    <n v="1607.1400269434978"/>
  </r>
  <r>
    <x v="0"/>
    <x v="0"/>
    <x v="4"/>
    <x v="4"/>
    <x v="66"/>
    <n v="1606.3032502366677"/>
  </r>
  <r>
    <x v="0"/>
    <x v="0"/>
    <x v="4"/>
    <x v="4"/>
    <x v="67"/>
    <n v="1600.3200874385197"/>
  </r>
  <r>
    <x v="0"/>
    <x v="0"/>
    <x v="4"/>
    <x v="4"/>
    <x v="68"/>
    <n v="1597.7304748486349"/>
  </r>
  <r>
    <x v="0"/>
    <x v="0"/>
    <x v="4"/>
    <x v="4"/>
    <x v="69"/>
    <n v="1590.6945380984491"/>
  </r>
  <r>
    <x v="0"/>
    <x v="0"/>
    <x v="5"/>
    <x v="5"/>
    <x v="0"/>
    <n v="2350.9596192230924"/>
  </r>
  <r>
    <x v="0"/>
    <x v="0"/>
    <x v="5"/>
    <x v="5"/>
    <x v="1"/>
    <n v="2360.5157830529151"/>
  </r>
  <r>
    <x v="0"/>
    <x v="0"/>
    <x v="5"/>
    <x v="5"/>
    <x v="2"/>
    <n v="2338.8275198703996"/>
  </r>
  <r>
    <x v="0"/>
    <x v="0"/>
    <x v="5"/>
    <x v="5"/>
    <x v="3"/>
    <n v="2313.3122109863307"/>
  </r>
  <r>
    <x v="0"/>
    <x v="0"/>
    <x v="5"/>
    <x v="5"/>
    <x v="4"/>
    <n v="2316.427557178356"/>
  </r>
  <r>
    <x v="0"/>
    <x v="0"/>
    <x v="5"/>
    <x v="5"/>
    <x v="5"/>
    <n v="2292.0477029135009"/>
  </r>
  <r>
    <x v="0"/>
    <x v="0"/>
    <x v="5"/>
    <x v="5"/>
    <x v="6"/>
    <n v="2236.0613228643838"/>
  </r>
  <r>
    <x v="0"/>
    <x v="0"/>
    <x v="5"/>
    <x v="5"/>
    <x v="7"/>
    <n v="2199.6051684174186"/>
  </r>
  <r>
    <x v="0"/>
    <x v="0"/>
    <x v="5"/>
    <x v="5"/>
    <x v="8"/>
    <n v="2179.3933161953728"/>
  </r>
  <r>
    <x v="0"/>
    <x v="0"/>
    <x v="5"/>
    <x v="5"/>
    <x v="9"/>
    <n v="2179.2483721854965"/>
  </r>
  <r>
    <x v="0"/>
    <x v="0"/>
    <x v="5"/>
    <x v="5"/>
    <x v="10"/>
    <n v="2188.4771498039991"/>
  </r>
  <r>
    <x v="0"/>
    <x v="0"/>
    <x v="5"/>
    <x v="5"/>
    <x v="11"/>
    <n v="2165.1895755770661"/>
  </r>
  <r>
    <x v="0"/>
    <x v="0"/>
    <x v="5"/>
    <x v="5"/>
    <x v="12"/>
    <n v="2177.7688906552735"/>
  </r>
  <r>
    <x v="0"/>
    <x v="0"/>
    <x v="5"/>
    <x v="5"/>
    <x v="13"/>
    <n v="2159.3423245722174"/>
  </r>
  <r>
    <x v="0"/>
    <x v="0"/>
    <x v="5"/>
    <x v="5"/>
    <x v="14"/>
    <n v="2166.1525250060995"/>
  </r>
  <r>
    <x v="0"/>
    <x v="0"/>
    <x v="5"/>
    <x v="5"/>
    <x v="15"/>
    <n v="2153.1584298083471"/>
  </r>
  <r>
    <x v="0"/>
    <x v="0"/>
    <x v="5"/>
    <x v="5"/>
    <x v="16"/>
    <n v="2144.5720216257964"/>
  </r>
  <r>
    <x v="0"/>
    <x v="0"/>
    <x v="5"/>
    <x v="5"/>
    <x v="17"/>
    <n v="2110.4716472513719"/>
  </r>
  <r>
    <x v="0"/>
    <x v="0"/>
    <x v="5"/>
    <x v="5"/>
    <x v="18"/>
    <n v="2086.6022392741665"/>
  </r>
  <r>
    <x v="0"/>
    <x v="0"/>
    <x v="5"/>
    <x v="5"/>
    <x v="19"/>
    <n v="2011.9496980934723"/>
  </r>
  <r>
    <x v="0"/>
    <x v="0"/>
    <x v="5"/>
    <x v="5"/>
    <x v="20"/>
    <n v="1992.5079752298745"/>
  </r>
  <r>
    <x v="0"/>
    <x v="0"/>
    <x v="5"/>
    <x v="5"/>
    <x v="21"/>
    <n v="1989.7316959282778"/>
  </r>
  <r>
    <x v="0"/>
    <x v="0"/>
    <x v="5"/>
    <x v="5"/>
    <x v="22"/>
    <n v="1936.627697591312"/>
  </r>
  <r>
    <x v="0"/>
    <x v="0"/>
    <x v="5"/>
    <x v="5"/>
    <x v="23"/>
    <n v="1920.4269431474868"/>
  </r>
  <r>
    <x v="0"/>
    <x v="0"/>
    <x v="5"/>
    <x v="5"/>
    <x v="24"/>
    <n v="1888.4677733932053"/>
  </r>
  <r>
    <x v="0"/>
    <x v="0"/>
    <x v="5"/>
    <x v="5"/>
    <x v="25"/>
    <n v="1862.6045895044797"/>
  </r>
  <r>
    <x v="0"/>
    <x v="0"/>
    <x v="5"/>
    <x v="5"/>
    <x v="26"/>
    <n v="1888.8861637501134"/>
  </r>
  <r>
    <x v="0"/>
    <x v="0"/>
    <x v="5"/>
    <x v="5"/>
    <x v="27"/>
    <n v="1850.3282106587581"/>
  </r>
  <r>
    <x v="0"/>
    <x v="0"/>
    <x v="5"/>
    <x v="5"/>
    <x v="28"/>
    <n v="1819.0271586188412"/>
  </r>
  <r>
    <x v="0"/>
    <x v="0"/>
    <x v="5"/>
    <x v="5"/>
    <x v="29"/>
    <n v="1815.5414411216611"/>
  </r>
  <r>
    <x v="0"/>
    <x v="0"/>
    <x v="5"/>
    <x v="5"/>
    <x v="30"/>
    <n v="1806.1337838434697"/>
  </r>
  <r>
    <x v="0"/>
    <x v="0"/>
    <x v="5"/>
    <x v="5"/>
    <x v="31"/>
    <n v="1785.5871871960385"/>
  </r>
  <r>
    <x v="0"/>
    <x v="0"/>
    <x v="5"/>
    <x v="5"/>
    <x v="32"/>
    <n v="1714.3784010230629"/>
  </r>
  <r>
    <x v="0"/>
    <x v="0"/>
    <x v="5"/>
    <x v="5"/>
    <x v="33"/>
    <n v="1696.3026222850081"/>
  </r>
  <r>
    <x v="0"/>
    <x v="0"/>
    <x v="5"/>
    <x v="5"/>
    <x v="34"/>
    <n v="1689.6501597444089"/>
  </r>
  <r>
    <x v="0"/>
    <x v="0"/>
    <x v="5"/>
    <x v="5"/>
    <x v="35"/>
    <n v="1654.322052741584"/>
  </r>
  <r>
    <x v="0"/>
    <x v="0"/>
    <x v="5"/>
    <x v="5"/>
    <x v="36"/>
    <n v="1648.3516838518387"/>
  </r>
  <r>
    <x v="0"/>
    <x v="0"/>
    <x v="5"/>
    <x v="5"/>
    <x v="37"/>
    <n v="1659.3856647804537"/>
  </r>
  <r>
    <x v="0"/>
    <x v="0"/>
    <x v="5"/>
    <x v="5"/>
    <x v="38"/>
    <n v="1667.4075586446568"/>
  </r>
  <r>
    <x v="0"/>
    <x v="0"/>
    <x v="5"/>
    <x v="5"/>
    <x v="39"/>
    <n v="1651.266780529462"/>
  </r>
  <r>
    <x v="0"/>
    <x v="0"/>
    <x v="5"/>
    <x v="5"/>
    <x v="40"/>
    <n v="1644.8506685849695"/>
  </r>
  <r>
    <x v="0"/>
    <x v="0"/>
    <x v="5"/>
    <x v="5"/>
    <x v="41"/>
    <n v="1637.7817276028034"/>
  </r>
  <r>
    <x v="0"/>
    <x v="0"/>
    <x v="5"/>
    <x v="5"/>
    <x v="42"/>
    <n v="1635.1524833241281"/>
  </r>
  <r>
    <x v="0"/>
    <x v="0"/>
    <x v="5"/>
    <x v="5"/>
    <x v="43"/>
    <n v="1626.685884777196"/>
  </r>
  <r>
    <x v="0"/>
    <x v="0"/>
    <x v="5"/>
    <x v="5"/>
    <x v="44"/>
    <n v="1623.233565417966"/>
  </r>
  <r>
    <x v="0"/>
    <x v="0"/>
    <x v="5"/>
    <x v="5"/>
    <x v="45"/>
    <n v="1601.2115880735885"/>
  </r>
  <r>
    <x v="0"/>
    <x v="0"/>
    <x v="5"/>
    <x v="5"/>
    <x v="46"/>
    <n v="1597.2815088944026"/>
  </r>
  <r>
    <x v="0"/>
    <x v="0"/>
    <x v="5"/>
    <x v="5"/>
    <x v="47"/>
    <n v="1595.6453282143304"/>
  </r>
  <r>
    <x v="0"/>
    <x v="0"/>
    <x v="5"/>
    <x v="5"/>
    <x v="48"/>
    <n v="1585.2896809121482"/>
  </r>
  <r>
    <x v="0"/>
    <x v="0"/>
    <x v="5"/>
    <x v="5"/>
    <x v="49"/>
    <n v="1578.3045097725087"/>
  </r>
  <r>
    <x v="0"/>
    <x v="0"/>
    <x v="5"/>
    <x v="5"/>
    <x v="50"/>
    <n v="1558.3388016561207"/>
  </r>
  <r>
    <x v="0"/>
    <x v="0"/>
    <x v="5"/>
    <x v="5"/>
    <x v="51"/>
    <n v="1537.9566037735849"/>
  </r>
  <r>
    <x v="0"/>
    <x v="0"/>
    <x v="5"/>
    <x v="5"/>
    <x v="52"/>
    <n v="1503.8867346156794"/>
  </r>
  <r>
    <x v="0"/>
    <x v="0"/>
    <x v="5"/>
    <x v="5"/>
    <x v="53"/>
    <n v="1507.2567707335759"/>
  </r>
  <r>
    <x v="0"/>
    <x v="0"/>
    <x v="5"/>
    <x v="5"/>
    <x v="54"/>
    <n v="1530.8560116292415"/>
  </r>
  <r>
    <x v="0"/>
    <x v="0"/>
    <x v="5"/>
    <x v="5"/>
    <x v="55"/>
    <n v="1532.0759089700239"/>
  </r>
  <r>
    <x v="0"/>
    <x v="0"/>
    <x v="5"/>
    <x v="5"/>
    <x v="56"/>
    <n v="1515.0112000601346"/>
  </r>
  <r>
    <x v="0"/>
    <x v="0"/>
    <x v="5"/>
    <x v="5"/>
    <x v="57"/>
    <n v="1536.8155008891524"/>
  </r>
  <r>
    <x v="0"/>
    <x v="0"/>
    <x v="5"/>
    <x v="5"/>
    <x v="58"/>
    <n v="1542.7960853698994"/>
  </r>
  <r>
    <x v="0"/>
    <x v="0"/>
    <x v="5"/>
    <x v="5"/>
    <x v="59"/>
    <n v="1531.4511726760879"/>
  </r>
  <r>
    <x v="0"/>
    <x v="0"/>
    <x v="5"/>
    <x v="5"/>
    <x v="60"/>
    <n v="1539.8030619086642"/>
  </r>
  <r>
    <x v="0"/>
    <x v="0"/>
    <x v="5"/>
    <x v="5"/>
    <x v="61"/>
    <n v="1546.3311889973381"/>
  </r>
  <r>
    <x v="0"/>
    <x v="0"/>
    <x v="5"/>
    <x v="5"/>
    <x v="62"/>
    <n v="1540.8806190125276"/>
  </r>
  <r>
    <x v="0"/>
    <x v="0"/>
    <x v="5"/>
    <x v="5"/>
    <x v="63"/>
    <n v="1526.2420007355645"/>
  </r>
  <r>
    <x v="0"/>
    <x v="0"/>
    <x v="5"/>
    <x v="5"/>
    <x v="64"/>
    <n v="1518.1110338772226"/>
  </r>
  <r>
    <x v="0"/>
    <x v="0"/>
    <x v="5"/>
    <x v="5"/>
    <x v="65"/>
    <n v="1519.484356175386"/>
  </r>
  <r>
    <x v="0"/>
    <x v="0"/>
    <x v="5"/>
    <x v="5"/>
    <x v="66"/>
    <n v="1522.0693582907099"/>
  </r>
  <r>
    <x v="0"/>
    <x v="0"/>
    <x v="5"/>
    <x v="5"/>
    <x v="67"/>
    <n v="1505.3678615042022"/>
  </r>
  <r>
    <x v="0"/>
    <x v="0"/>
    <x v="5"/>
    <x v="5"/>
    <x v="68"/>
    <n v="1495.4579213203385"/>
  </r>
  <r>
    <x v="0"/>
    <x v="0"/>
    <x v="5"/>
    <x v="5"/>
    <x v="69"/>
    <n v="1504.9123528378141"/>
  </r>
  <r>
    <x v="0"/>
    <x v="0"/>
    <x v="6"/>
    <x v="6"/>
    <x v="0"/>
    <n v="2428.2794482601266"/>
  </r>
  <r>
    <x v="0"/>
    <x v="0"/>
    <x v="6"/>
    <x v="6"/>
    <x v="1"/>
    <n v="2402.437049303574"/>
  </r>
  <r>
    <x v="0"/>
    <x v="0"/>
    <x v="6"/>
    <x v="6"/>
    <x v="2"/>
    <n v="2376.8696720642738"/>
  </r>
  <r>
    <x v="0"/>
    <x v="0"/>
    <x v="6"/>
    <x v="6"/>
    <x v="3"/>
    <n v="2351.5743896875988"/>
  </r>
  <r>
    <x v="0"/>
    <x v="0"/>
    <x v="6"/>
    <x v="6"/>
    <x v="4"/>
    <n v="2326.5483064672922"/>
  </r>
  <r>
    <x v="0"/>
    <x v="0"/>
    <x v="6"/>
    <x v="6"/>
    <x v="5"/>
    <n v="2301.7885575139753"/>
  </r>
  <r>
    <x v="0"/>
    <x v="0"/>
    <x v="6"/>
    <x v="6"/>
    <x v="6"/>
    <n v="2277.2923084271893"/>
  </r>
  <r>
    <x v="0"/>
    <x v="0"/>
    <x v="6"/>
    <x v="6"/>
    <x v="7"/>
    <n v="2253.0567549709217"/>
  </r>
  <r>
    <x v="0"/>
    <x v="0"/>
    <x v="6"/>
    <x v="6"/>
    <x v="8"/>
    <n v="2229.0791227525901"/>
  </r>
  <r>
    <x v="0"/>
    <x v="0"/>
    <x v="6"/>
    <x v="6"/>
    <x v="9"/>
    <n v="2205.3566669054394"/>
  </r>
  <r>
    <x v="0"/>
    <x v="0"/>
    <x v="6"/>
    <x v="6"/>
    <x v="10"/>
    <n v="2181.8866717743199"/>
  </r>
  <r>
    <x v="0"/>
    <x v="0"/>
    <x v="6"/>
    <x v="6"/>
    <x v="11"/>
    <n v="2155.2598478780305"/>
  </r>
  <r>
    <x v="0"/>
    <x v="0"/>
    <x v="6"/>
    <x v="6"/>
    <x v="12"/>
    <n v="2118.1436691135063"/>
  </r>
  <r>
    <x v="0"/>
    <x v="0"/>
    <x v="6"/>
    <x v="6"/>
    <x v="13"/>
    <n v="2087.6841963230545"/>
  </r>
  <r>
    <x v="0"/>
    <x v="0"/>
    <x v="6"/>
    <x v="6"/>
    <x v="14"/>
    <n v="2099.1821430055429"/>
  </r>
  <r>
    <x v="0"/>
    <x v="0"/>
    <x v="6"/>
    <x v="6"/>
    <x v="15"/>
    <n v="2084.9609984245699"/>
  </r>
  <r>
    <x v="0"/>
    <x v="0"/>
    <x v="6"/>
    <x v="6"/>
    <x v="16"/>
    <n v="2058.6367520725571"/>
  </r>
  <r>
    <x v="0"/>
    <x v="0"/>
    <x v="6"/>
    <x v="6"/>
    <x v="17"/>
    <n v="2020.9154182194814"/>
  </r>
  <r>
    <x v="0"/>
    <x v="0"/>
    <x v="6"/>
    <x v="6"/>
    <x v="18"/>
    <n v="2008.4088797227394"/>
  </r>
  <r>
    <x v="0"/>
    <x v="0"/>
    <x v="6"/>
    <x v="6"/>
    <x v="19"/>
    <n v="1988.6404801633735"/>
  </r>
  <r>
    <x v="0"/>
    <x v="0"/>
    <x v="6"/>
    <x v="6"/>
    <x v="20"/>
    <n v="1973.2090254052969"/>
  </r>
  <r>
    <x v="0"/>
    <x v="0"/>
    <x v="6"/>
    <x v="6"/>
    <x v="21"/>
    <n v="1941.2366648934651"/>
  </r>
  <r>
    <x v="0"/>
    <x v="0"/>
    <x v="6"/>
    <x v="6"/>
    <x v="22"/>
    <n v="1916.1227287185563"/>
  </r>
  <r>
    <x v="0"/>
    <x v="0"/>
    <x v="6"/>
    <x v="6"/>
    <x v="23"/>
    <n v="1885.5623967466793"/>
  </r>
  <r>
    <x v="0"/>
    <x v="0"/>
    <x v="6"/>
    <x v="6"/>
    <x v="24"/>
    <n v="1852.278866876318"/>
  </r>
  <r>
    <x v="0"/>
    <x v="0"/>
    <x v="6"/>
    <x v="6"/>
    <x v="25"/>
    <n v="1812.5403493947351"/>
  </r>
  <r>
    <x v="0"/>
    <x v="0"/>
    <x v="6"/>
    <x v="6"/>
    <x v="26"/>
    <n v="1824.9460287100517"/>
  </r>
  <r>
    <x v="0"/>
    <x v="0"/>
    <x v="6"/>
    <x v="6"/>
    <x v="27"/>
    <n v="1806.8871895034652"/>
  </r>
  <r>
    <x v="0"/>
    <x v="0"/>
    <x v="6"/>
    <x v="6"/>
    <x v="28"/>
    <n v="1787.8250814520682"/>
  </r>
  <r>
    <x v="0"/>
    <x v="0"/>
    <x v="6"/>
    <x v="6"/>
    <x v="29"/>
    <n v="1775.785855314344"/>
  </r>
  <r>
    <x v="0"/>
    <x v="0"/>
    <x v="6"/>
    <x v="6"/>
    <x v="30"/>
    <n v="1756.723747262947"/>
  </r>
  <r>
    <x v="0"/>
    <x v="0"/>
    <x v="6"/>
    <x v="6"/>
    <x v="31"/>
    <n v="1734.6518326771188"/>
  </r>
  <r>
    <x v="0"/>
    <x v="0"/>
    <x v="6"/>
    <x v="6"/>
    <x v="32"/>
    <n v="1723.6158753842051"/>
  </r>
  <r>
    <x v="0"/>
    <x v="0"/>
    <x v="6"/>
    <x v="6"/>
    <x v="33"/>
    <n v="1710.5733804016704"/>
  </r>
  <r>
    <x v="0"/>
    <x v="0"/>
    <x v="6"/>
    <x v="6"/>
    <x v="34"/>
    <n v="1699.5374231087562"/>
  </r>
  <r>
    <x v="0"/>
    <x v="0"/>
    <x v="6"/>
    <x v="6"/>
    <x v="35"/>
    <n v="1676.4622396781178"/>
  </r>
  <r>
    <x v="0"/>
    <x v="0"/>
    <x v="6"/>
    <x v="6"/>
    <x v="36"/>
    <n v="1657.4001316267208"/>
  </r>
  <r>
    <x v="0"/>
    <x v="0"/>
    <x v="6"/>
    <x v="6"/>
    <x v="37"/>
    <n v="1634.3249481960825"/>
  </r>
  <r>
    <x v="0"/>
    <x v="0"/>
    <x v="6"/>
    <x v="6"/>
    <x v="38"/>
    <n v="1629.3086039720306"/>
  </r>
  <r>
    <x v="0"/>
    <x v="0"/>
    <x v="6"/>
    <x v="6"/>
    <x v="39"/>
    <n v="1606.233420541392"/>
  </r>
  <r>
    <x v="0"/>
    <x v="0"/>
    <x v="6"/>
    <x v="6"/>
    <x v="40"/>
    <n v="1583.1582371107534"/>
  </r>
  <r>
    <x v="0"/>
    <x v="0"/>
    <x v="6"/>
    <x v="6"/>
    <x v="41"/>
    <n v="1554.0634406112526"/>
  </r>
  <r>
    <x v="0"/>
    <x v="0"/>
    <x v="6"/>
    <x v="6"/>
    <x v="42"/>
    <n v="1565.0938477580814"/>
  </r>
  <r>
    <x v="0"/>
    <x v="0"/>
    <x v="6"/>
    <x v="6"/>
    <x v="43"/>
    <n v="1540.1843488365951"/>
  </r>
  <r>
    <x v="0"/>
    <x v="0"/>
    <x v="6"/>
    <x v="6"/>
    <x v="44"/>
    <n v="1536.5769951688271"/>
  </r>
  <r>
    <x v="0"/>
    <x v="0"/>
    <x v="6"/>
    <x v="6"/>
    <x v="45"/>
    <n v="1530.5714736344041"/>
  </r>
  <r>
    <x v="0"/>
    <x v="0"/>
    <x v="6"/>
    <x v="6"/>
    <x v="46"/>
    <n v="1516.7511890059648"/>
  </r>
  <r>
    <x v="0"/>
    <x v="0"/>
    <x v="6"/>
    <x v="6"/>
    <x v="47"/>
    <n v="1507.6761303890642"/>
  </r>
  <r>
    <x v="0"/>
    <x v="0"/>
    <x v="6"/>
    <x v="6"/>
    <x v="48"/>
    <n v="1504.5590336407327"/>
  </r>
  <r>
    <x v="0"/>
    <x v="0"/>
    <x v="6"/>
    <x v="6"/>
    <x v="49"/>
    <n v="1491.5132924335378"/>
  </r>
  <r>
    <x v="0"/>
    <x v="0"/>
    <x v="6"/>
    <x v="6"/>
    <x v="50"/>
    <n v="1465.9378049085587"/>
  </r>
  <r>
    <x v="0"/>
    <x v="0"/>
    <x v="6"/>
    <x v="6"/>
    <x v="51"/>
    <n v="1458.1650317368724"/>
  </r>
  <r>
    <x v="0"/>
    <x v="0"/>
    <x v="6"/>
    <x v="6"/>
    <x v="52"/>
    <n v="1448.923511319518"/>
  </r>
  <r>
    <x v="0"/>
    <x v="0"/>
    <x v="6"/>
    <x v="6"/>
    <x v="53"/>
    <n v="1443.408007747789"/>
  </r>
  <r>
    <x v="0"/>
    <x v="0"/>
    <x v="6"/>
    <x v="6"/>
    <x v="54"/>
    <n v="1442.5842182815913"/>
  </r>
  <r>
    <x v="0"/>
    <x v="0"/>
    <x v="6"/>
    <x v="6"/>
    <x v="55"/>
    <n v="1432.423494696141"/>
  </r>
  <r>
    <x v="0"/>
    <x v="0"/>
    <x v="6"/>
    <x v="6"/>
    <x v="56"/>
    <n v="1453.1885339057962"/>
  </r>
  <r>
    <x v="0"/>
    <x v="0"/>
    <x v="6"/>
    <x v="6"/>
    <x v="57"/>
    <n v="1454.0872069924512"/>
  </r>
  <r>
    <x v="0"/>
    <x v="0"/>
    <x v="6"/>
    <x v="6"/>
    <x v="58"/>
    <n v="1447.3284685831823"/>
  </r>
  <r>
    <x v="0"/>
    <x v="0"/>
    <x v="6"/>
    <x v="6"/>
    <x v="59"/>
    <n v="1405.0558638730656"/>
  </r>
  <r>
    <x v="0"/>
    <x v="0"/>
    <x v="6"/>
    <x v="6"/>
    <x v="60"/>
    <n v="1425.7454687195479"/>
  </r>
  <r>
    <x v="0"/>
    <x v="0"/>
    <x v="6"/>
    <x v="6"/>
    <x v="61"/>
    <n v="1426.8967841324861"/>
  </r>
  <r>
    <x v="0"/>
    <x v="0"/>
    <x v="6"/>
    <x v="6"/>
    <x v="62"/>
    <n v="1407.9821033342059"/>
  </r>
  <r>
    <x v="0"/>
    <x v="0"/>
    <x v="6"/>
    <x v="6"/>
    <x v="63"/>
    <n v="1396.4580873671782"/>
  </r>
  <r>
    <x v="0"/>
    <x v="0"/>
    <x v="6"/>
    <x v="6"/>
    <x v="64"/>
    <n v="1400.4119753751083"/>
  </r>
  <r>
    <x v="0"/>
    <x v="0"/>
    <x v="6"/>
    <x v="6"/>
    <x v="65"/>
    <n v="1400.7930986503409"/>
  </r>
  <r>
    <x v="0"/>
    <x v="0"/>
    <x v="6"/>
    <x v="6"/>
    <x v="66"/>
    <n v="1394.754323674264"/>
  </r>
  <r>
    <x v="0"/>
    <x v="0"/>
    <x v="6"/>
    <x v="6"/>
    <x v="67"/>
    <n v="1391.3397215693365"/>
  </r>
  <r>
    <x v="0"/>
    <x v="0"/>
    <x v="6"/>
    <x v="6"/>
    <x v="68"/>
    <n v="1389.9317786596514"/>
  </r>
  <r>
    <x v="0"/>
    <x v="0"/>
    <x v="6"/>
    <x v="6"/>
    <x v="69"/>
    <n v="1386.1968343796975"/>
  </r>
  <r>
    <x v="0"/>
    <x v="0"/>
    <x v="7"/>
    <x v="7"/>
    <x v="1"/>
    <n v="2312.5513449022728"/>
  </r>
  <r>
    <x v="0"/>
    <x v="0"/>
    <x v="7"/>
    <x v="7"/>
    <x v="2"/>
    <n v="2302.9881434019649"/>
  </r>
  <r>
    <x v="0"/>
    <x v="0"/>
    <x v="7"/>
    <x v="7"/>
    <x v="3"/>
    <n v="2293.4644890551231"/>
  </r>
  <r>
    <x v="0"/>
    <x v="0"/>
    <x v="7"/>
    <x v="7"/>
    <x v="4"/>
    <n v="2283.9802183205579"/>
  </r>
  <r>
    <x v="0"/>
    <x v="0"/>
    <x v="7"/>
    <x v="7"/>
    <x v="5"/>
    <n v="2274.5351683333802"/>
  </r>
  <r>
    <x v="0"/>
    <x v="0"/>
    <x v="7"/>
    <x v="7"/>
    <x v="6"/>
    <n v="2265.1291769022023"/>
  </r>
  <r>
    <x v="0"/>
    <x v="0"/>
    <x v="7"/>
    <x v="7"/>
    <x v="7"/>
    <n v="2255.762082506355"/>
  </r>
  <r>
    <x v="0"/>
    <x v="0"/>
    <x v="7"/>
    <x v="7"/>
    <x v="8"/>
    <n v="2246.4337242931128"/>
  </r>
  <r>
    <x v="0"/>
    <x v="0"/>
    <x v="7"/>
    <x v="7"/>
    <x v="9"/>
    <n v="2237.1439420749321"/>
  </r>
  <r>
    <x v="0"/>
    <x v="0"/>
    <x v="7"/>
    <x v="7"/>
    <x v="10"/>
    <n v="2227.8925763267002"/>
  </r>
  <r>
    <x v="0"/>
    <x v="0"/>
    <x v="7"/>
    <x v="7"/>
    <x v="11"/>
    <n v="2217.990719519792"/>
  </r>
  <r>
    <x v="0"/>
    <x v="0"/>
    <x v="7"/>
    <x v="7"/>
    <x v="12"/>
    <n v="2208.1328714632455"/>
  </r>
  <r>
    <x v="0"/>
    <x v="0"/>
    <x v="7"/>
    <x v="7"/>
    <x v="13"/>
    <n v="2198.3188365604019"/>
  </r>
  <r>
    <x v="0"/>
    <x v="0"/>
    <x v="7"/>
    <x v="7"/>
    <x v="14"/>
    <n v="2188.548420083931"/>
  </r>
  <r>
    <x v="0"/>
    <x v="0"/>
    <x v="7"/>
    <x v="7"/>
    <x v="15"/>
    <n v="2178.8214281719661"/>
  </r>
  <r>
    <x v="0"/>
    <x v="0"/>
    <x v="7"/>
    <x v="7"/>
    <x v="16"/>
    <n v="2169.1376678242596"/>
  </r>
  <r>
    <x v="0"/>
    <x v="0"/>
    <x v="7"/>
    <x v="7"/>
    <x v="17"/>
    <n v="2159.4969468983522"/>
  </r>
  <r>
    <x v="0"/>
    <x v="0"/>
    <x v="7"/>
    <x v="7"/>
    <x v="18"/>
    <n v="2149.8990741057605"/>
  </r>
  <r>
    <x v="0"/>
    <x v="0"/>
    <x v="7"/>
    <x v="7"/>
    <x v="19"/>
    <n v="2140.3438590081823"/>
  </r>
  <r>
    <x v="0"/>
    <x v="0"/>
    <x v="7"/>
    <x v="7"/>
    <x v="20"/>
    <n v="2098.6427276023278"/>
  </r>
  <r>
    <x v="0"/>
    <x v="0"/>
    <x v="7"/>
    <x v="7"/>
    <x v="21"/>
    <n v="2099.6047478699265"/>
  </r>
  <r>
    <x v="0"/>
    <x v="0"/>
    <x v="7"/>
    <x v="7"/>
    <x v="22"/>
    <n v="2101.0935571344367"/>
  </r>
  <r>
    <x v="0"/>
    <x v="0"/>
    <x v="7"/>
    <x v="7"/>
    <x v="23"/>
    <n v="2102.5457963471399"/>
  </r>
  <r>
    <x v="0"/>
    <x v="0"/>
    <x v="7"/>
    <x v="7"/>
    <x v="24"/>
    <n v="2103.9596264635229"/>
  </r>
  <r>
    <x v="0"/>
    <x v="0"/>
    <x v="7"/>
    <x v="7"/>
    <x v="25"/>
    <n v="2105.3333459444807"/>
  </r>
  <r>
    <x v="0"/>
    <x v="0"/>
    <x v="7"/>
    <x v="7"/>
    <x v="26"/>
    <n v="2106.6653964588272"/>
  </r>
  <r>
    <x v="0"/>
    <x v="0"/>
    <x v="7"/>
    <x v="7"/>
    <x v="27"/>
    <n v="2107.9543673747753"/>
  </r>
  <r>
    <x v="0"/>
    <x v="0"/>
    <x v="7"/>
    <x v="7"/>
    <x v="28"/>
    <n v="2109.6097467876839"/>
  </r>
  <r>
    <x v="0"/>
    <x v="0"/>
    <x v="7"/>
    <x v="7"/>
    <x v="29"/>
    <n v="2111.0493252512219"/>
  </r>
  <r>
    <x v="0"/>
    <x v="0"/>
    <x v="7"/>
    <x v="7"/>
    <x v="30"/>
    <n v="2111.6992213827471"/>
  </r>
  <r>
    <x v="0"/>
    <x v="0"/>
    <x v="7"/>
    <x v="7"/>
    <x v="31"/>
    <n v="2111.7839285697414"/>
  </r>
  <r>
    <x v="0"/>
    <x v="0"/>
    <x v="7"/>
    <x v="7"/>
    <x v="32"/>
    <n v="2111.3944872242237"/>
  </r>
  <r>
    <x v="0"/>
    <x v="0"/>
    <x v="7"/>
    <x v="7"/>
    <x v="33"/>
    <n v="2108.8662537596265"/>
  </r>
  <r>
    <x v="0"/>
    <x v="0"/>
    <x v="7"/>
    <x v="7"/>
    <x v="34"/>
    <n v="2108.4954836262514"/>
  </r>
  <r>
    <x v="0"/>
    <x v="0"/>
    <x v="7"/>
    <x v="7"/>
    <x v="35"/>
    <n v="2107.4692134051193"/>
  </r>
  <r>
    <x v="0"/>
    <x v="0"/>
    <x v="7"/>
    <x v="7"/>
    <x v="36"/>
    <n v="2107.8125604544957"/>
  </r>
  <r>
    <x v="0"/>
    <x v="0"/>
    <x v="7"/>
    <x v="7"/>
    <x v="37"/>
    <n v="2110.0712505021993"/>
  </r>
  <r>
    <x v="0"/>
    <x v="0"/>
    <x v="7"/>
    <x v="7"/>
    <x v="38"/>
    <n v="2107.2548232734885"/>
  </r>
  <r>
    <x v="0"/>
    <x v="0"/>
    <x v="7"/>
    <x v="7"/>
    <x v="39"/>
    <n v="2109.303995660558"/>
  </r>
  <r>
    <x v="0"/>
    <x v="0"/>
    <x v="7"/>
    <x v="7"/>
    <x v="40"/>
    <n v="2111.6229170755719"/>
  </r>
  <r>
    <x v="0"/>
    <x v="0"/>
    <x v="7"/>
    <x v="7"/>
    <x v="41"/>
    <n v="2112.8908660002758"/>
  </r>
  <r>
    <x v="0"/>
    <x v="0"/>
    <x v="7"/>
    <x v="7"/>
    <x v="42"/>
    <n v="2112.8689640560146"/>
  </r>
  <r>
    <x v="0"/>
    <x v="0"/>
    <x v="7"/>
    <x v="7"/>
    <x v="43"/>
    <n v="2112.143821047202"/>
  </r>
  <r>
    <x v="0"/>
    <x v="0"/>
    <x v="7"/>
    <x v="7"/>
    <x v="44"/>
    <n v="2110.1988180569183"/>
  </r>
  <r>
    <x v="0"/>
    <x v="0"/>
    <x v="7"/>
    <x v="7"/>
    <x v="45"/>
    <n v="2110.7062944802396"/>
  </r>
  <r>
    <x v="0"/>
    <x v="0"/>
    <x v="7"/>
    <x v="7"/>
    <x v="46"/>
    <n v="2109.400482981905"/>
  </r>
  <r>
    <x v="0"/>
    <x v="0"/>
    <x v="7"/>
    <x v="7"/>
    <x v="47"/>
    <n v="2107.9447675407273"/>
  </r>
  <r>
    <x v="0"/>
    <x v="0"/>
    <x v="7"/>
    <x v="7"/>
    <x v="48"/>
    <n v="2108.4344246463452"/>
  </r>
  <r>
    <x v="0"/>
    <x v="0"/>
    <x v="7"/>
    <x v="7"/>
    <x v="49"/>
    <n v="2104.8524085244576"/>
  </r>
  <r>
    <x v="0"/>
    <x v="0"/>
    <x v="7"/>
    <x v="7"/>
    <x v="50"/>
    <n v="2107.6384428641322"/>
  </r>
  <r>
    <x v="0"/>
    <x v="0"/>
    <x v="7"/>
    <x v="7"/>
    <x v="51"/>
    <n v="2101.130446032927"/>
  </r>
  <r>
    <x v="0"/>
    <x v="0"/>
    <x v="7"/>
    <x v="7"/>
    <x v="52"/>
    <n v="2093.2151483101015"/>
  </r>
  <r>
    <x v="0"/>
    <x v="0"/>
    <x v="7"/>
    <x v="7"/>
    <x v="53"/>
    <n v="2091.4787084489999"/>
  </r>
  <r>
    <x v="0"/>
    <x v="0"/>
    <x v="7"/>
    <x v="7"/>
    <x v="54"/>
    <n v="2082.5518180574227"/>
  </r>
  <r>
    <x v="0"/>
    <x v="0"/>
    <x v="7"/>
    <x v="7"/>
    <x v="55"/>
    <n v="2136.2390168005563"/>
  </r>
  <r>
    <x v="0"/>
    <x v="0"/>
    <x v="7"/>
    <x v="7"/>
    <x v="56"/>
    <n v="2125.3363740504806"/>
  </r>
  <r>
    <x v="0"/>
    <x v="0"/>
    <x v="7"/>
    <x v="7"/>
    <x v="57"/>
    <n v="2110.9885778518355"/>
  </r>
  <r>
    <x v="0"/>
    <x v="0"/>
    <x v="7"/>
    <x v="7"/>
    <x v="58"/>
    <n v="2106.2600383826571"/>
  </r>
  <r>
    <x v="0"/>
    <x v="0"/>
    <x v="7"/>
    <x v="7"/>
    <x v="59"/>
    <n v="2081.2116380202942"/>
  </r>
  <r>
    <x v="0"/>
    <x v="0"/>
    <x v="7"/>
    <x v="7"/>
    <x v="60"/>
    <n v="2019.5707983032551"/>
  </r>
  <r>
    <x v="0"/>
    <x v="0"/>
    <x v="7"/>
    <x v="7"/>
    <x v="61"/>
    <n v="2037.7003163069228"/>
  </r>
  <r>
    <x v="0"/>
    <x v="0"/>
    <x v="7"/>
    <x v="7"/>
    <x v="62"/>
    <n v="2055.3741334203769"/>
  </r>
  <r>
    <x v="0"/>
    <x v="0"/>
    <x v="7"/>
    <x v="7"/>
    <x v="63"/>
    <n v="2059.2199033946936"/>
  </r>
  <r>
    <x v="0"/>
    <x v="0"/>
    <x v="7"/>
    <x v="7"/>
    <x v="64"/>
    <n v="2020.8816210803898"/>
  </r>
  <r>
    <x v="0"/>
    <x v="0"/>
    <x v="7"/>
    <x v="7"/>
    <x v="65"/>
    <n v="2031.1404415310874"/>
  </r>
  <r>
    <x v="0"/>
    <x v="0"/>
    <x v="7"/>
    <x v="7"/>
    <x v="66"/>
    <n v="2030.0903985520556"/>
  </r>
  <r>
    <x v="0"/>
    <x v="0"/>
    <x v="7"/>
    <x v="7"/>
    <x v="67"/>
    <n v="2045.2413743201359"/>
  </r>
  <r>
    <x v="0"/>
    <x v="0"/>
    <x v="7"/>
    <x v="7"/>
    <x v="68"/>
    <n v="2044.4310059429797"/>
  </r>
  <r>
    <x v="0"/>
    <x v="0"/>
    <x v="7"/>
    <x v="7"/>
    <x v="69"/>
    <n v="2036.4635206703026"/>
  </r>
  <r>
    <x v="0"/>
    <x v="0"/>
    <x v="8"/>
    <x v="8"/>
    <x v="14"/>
    <n v="2115.840063840817"/>
  </r>
  <r>
    <x v="0"/>
    <x v="0"/>
    <x v="8"/>
    <x v="8"/>
    <x v="15"/>
    <n v="2092.8028958401978"/>
  </r>
  <r>
    <x v="0"/>
    <x v="0"/>
    <x v="8"/>
    <x v="8"/>
    <x v="16"/>
    <n v="2080.6277832846258"/>
  </r>
  <r>
    <x v="0"/>
    <x v="0"/>
    <x v="8"/>
    <x v="8"/>
    <x v="17"/>
    <n v="2045.2112299925147"/>
  </r>
  <r>
    <x v="0"/>
    <x v="0"/>
    <x v="8"/>
    <x v="8"/>
    <x v="18"/>
    <n v="1998.6008099696717"/>
  </r>
  <r>
    <x v="0"/>
    <x v="0"/>
    <x v="8"/>
    <x v="8"/>
    <x v="19"/>
    <n v="1970.4003303493243"/>
  </r>
  <r>
    <x v="0"/>
    <x v="0"/>
    <x v="8"/>
    <x v="8"/>
    <x v="20"/>
    <n v="1953.1528306253992"/>
  </r>
  <r>
    <x v="0"/>
    <x v="0"/>
    <x v="8"/>
    <x v="8"/>
    <x v="21"/>
    <n v="1915.1820816749068"/>
  </r>
  <r>
    <x v="0"/>
    <x v="0"/>
    <x v="8"/>
    <x v="8"/>
    <x v="22"/>
    <n v="1882.5275127102407"/>
  </r>
  <r>
    <x v="0"/>
    <x v="0"/>
    <x v="8"/>
    <x v="8"/>
    <x v="23"/>
    <n v="1865.3460820550615"/>
  </r>
  <r>
    <x v="0"/>
    <x v="0"/>
    <x v="8"/>
    <x v="8"/>
    <x v="24"/>
    <n v="1840.9304344693182"/>
  </r>
  <r>
    <x v="0"/>
    <x v="0"/>
    <x v="8"/>
    <x v="8"/>
    <x v="25"/>
    <n v="1816.4848162060321"/>
  </r>
  <r>
    <x v="0"/>
    <x v="0"/>
    <x v="8"/>
    <x v="8"/>
    <x v="26"/>
    <n v="1789.325190435972"/>
  </r>
  <r>
    <x v="0"/>
    <x v="0"/>
    <x v="8"/>
    <x v="8"/>
    <x v="27"/>
    <n v="1747.7570329289933"/>
  </r>
  <r>
    <x v="0"/>
    <x v="0"/>
    <x v="8"/>
    <x v="8"/>
    <x v="28"/>
    <n v="1709.6962355755045"/>
  </r>
  <r>
    <x v="0"/>
    <x v="0"/>
    <x v="8"/>
    <x v="8"/>
    <x v="29"/>
    <n v="1696.9809671246014"/>
  </r>
  <r>
    <x v="0"/>
    <x v="0"/>
    <x v="8"/>
    <x v="8"/>
    <x v="30"/>
    <n v="1687.0227972265322"/>
  </r>
  <r>
    <x v="0"/>
    <x v="0"/>
    <x v="8"/>
    <x v="8"/>
    <x v="31"/>
    <n v="1680.6753805366095"/>
  </r>
  <r>
    <x v="0"/>
    <x v="0"/>
    <x v="8"/>
    <x v="8"/>
    <x v="32"/>
    <n v="1683.3799098906688"/>
  </r>
  <r>
    <x v="0"/>
    <x v="0"/>
    <x v="8"/>
    <x v="8"/>
    <x v="33"/>
    <n v="1683.3933918134112"/>
  </r>
  <r>
    <x v="0"/>
    <x v="0"/>
    <x v="8"/>
    <x v="8"/>
    <x v="34"/>
    <n v="1681.5780651143464"/>
  </r>
  <r>
    <x v="0"/>
    <x v="0"/>
    <x v="8"/>
    <x v="8"/>
    <x v="35"/>
    <n v="1680.6814801225862"/>
  </r>
  <r>
    <x v="0"/>
    <x v="0"/>
    <x v="8"/>
    <x v="8"/>
    <x v="36"/>
    <n v="1673.4516383764339"/>
  </r>
  <r>
    <x v="0"/>
    <x v="0"/>
    <x v="8"/>
    <x v="8"/>
    <x v="37"/>
    <n v="1671.6102650590037"/>
  </r>
  <r>
    <x v="0"/>
    <x v="0"/>
    <x v="8"/>
    <x v="8"/>
    <x v="38"/>
    <n v="1678.8576872565661"/>
  </r>
  <r>
    <x v="0"/>
    <x v="0"/>
    <x v="8"/>
    <x v="8"/>
    <x v="39"/>
    <n v="1674.361727428093"/>
  </r>
  <r>
    <x v="0"/>
    <x v="0"/>
    <x v="8"/>
    <x v="8"/>
    <x v="40"/>
    <n v="1664.4016373095014"/>
  </r>
  <r>
    <x v="0"/>
    <x v="0"/>
    <x v="8"/>
    <x v="8"/>
    <x v="41"/>
    <n v="1667.9596224921856"/>
  </r>
  <r>
    <x v="0"/>
    <x v="0"/>
    <x v="8"/>
    <x v="8"/>
    <x v="42"/>
    <n v="1667.9596224921856"/>
  </r>
  <r>
    <x v="0"/>
    <x v="0"/>
    <x v="8"/>
    <x v="8"/>
    <x v="43"/>
    <n v="1682.9189016176761"/>
  </r>
  <r>
    <x v="0"/>
    <x v="0"/>
    <x v="8"/>
    <x v="8"/>
    <x v="44"/>
    <n v="1654.6624854917495"/>
  </r>
  <r>
    <x v="0"/>
    <x v="0"/>
    <x v="8"/>
    <x v="8"/>
    <x v="45"/>
    <n v="1641.3653484913136"/>
  </r>
  <r>
    <x v="0"/>
    <x v="0"/>
    <x v="8"/>
    <x v="8"/>
    <x v="46"/>
    <n v="1658.8178408043859"/>
  </r>
  <r>
    <x v="0"/>
    <x v="0"/>
    <x v="8"/>
    <x v="8"/>
    <x v="47"/>
    <n v="1683.7499726802034"/>
  </r>
  <r>
    <x v="0"/>
    <x v="0"/>
    <x v="8"/>
    <x v="8"/>
    <x v="48"/>
    <n v="1664.6353382420766"/>
  </r>
  <r>
    <x v="0"/>
    <x v="0"/>
    <x v="8"/>
    <x v="8"/>
    <x v="49"/>
    <n v="1644.6896327414227"/>
  </r>
  <r>
    <x v="0"/>
    <x v="0"/>
    <x v="8"/>
    <x v="8"/>
    <x v="50"/>
    <n v="1695.3849675555848"/>
  </r>
  <r>
    <x v="0"/>
    <x v="0"/>
    <x v="8"/>
    <x v="8"/>
    <x v="51"/>
    <n v="1706.188891368439"/>
  </r>
  <r>
    <x v="0"/>
    <x v="0"/>
    <x v="8"/>
    <x v="8"/>
    <x v="52"/>
    <n v="1672.114977804822"/>
  </r>
  <r>
    <x v="0"/>
    <x v="0"/>
    <x v="8"/>
    <x v="8"/>
    <x v="53"/>
    <n v="1638.8721353037322"/>
  </r>
  <r>
    <x v="0"/>
    <x v="0"/>
    <x v="8"/>
    <x v="8"/>
    <x v="54"/>
    <n v="1645.5207038039503"/>
  </r>
  <r>
    <x v="0"/>
    <x v="0"/>
    <x v="8"/>
    <x v="8"/>
    <x v="55"/>
    <n v="1637.2099931786779"/>
  </r>
  <r>
    <x v="0"/>
    <x v="0"/>
    <x v="8"/>
    <x v="8"/>
    <x v="56"/>
    <n v="1627.237140428351"/>
  </r>
  <r>
    <x v="0"/>
    <x v="0"/>
    <x v="8"/>
    <x v="8"/>
    <x v="57"/>
    <n v="1605.6292928026428"/>
  </r>
  <r>
    <x v="0"/>
    <x v="0"/>
    <x v="8"/>
    <x v="8"/>
    <x v="58"/>
    <n v="1607.2914349276973"/>
  </r>
  <r>
    <x v="0"/>
    <x v="0"/>
    <x v="8"/>
    <x v="8"/>
    <x v="59"/>
    <n v="1512.2565033272836"/>
  </r>
  <r>
    <x v="0"/>
    <x v="0"/>
    <x v="8"/>
    <x v="8"/>
    <x v="60"/>
    <n v="1503.0514705882354"/>
  </r>
  <r>
    <x v="0"/>
    <x v="0"/>
    <x v="8"/>
    <x v="8"/>
    <x v="61"/>
    <n v="1511.830303030303"/>
  </r>
  <r>
    <x v="0"/>
    <x v="0"/>
    <x v="8"/>
    <x v="8"/>
    <x v="62"/>
    <n v="1497.8881618084474"/>
  </r>
  <r>
    <x v="0"/>
    <x v="0"/>
    <x v="8"/>
    <x v="8"/>
    <x v="63"/>
    <n v="1499.7733875653689"/>
  </r>
  <r>
    <x v="0"/>
    <x v="0"/>
    <x v="8"/>
    <x v="8"/>
    <x v="64"/>
    <n v="1488.4912081678956"/>
  </r>
  <r>
    <x v="0"/>
    <x v="0"/>
    <x v="8"/>
    <x v="8"/>
    <x v="65"/>
    <n v="1486.4057331863285"/>
  </r>
  <r>
    <x v="0"/>
    <x v="0"/>
    <x v="8"/>
    <x v="8"/>
    <x v="66"/>
    <n v="1473.9926160337552"/>
  </r>
  <r>
    <x v="0"/>
    <x v="0"/>
    <x v="8"/>
    <x v="8"/>
    <x v="67"/>
    <n v="1464.4534412955466"/>
  </r>
  <r>
    <x v="0"/>
    <x v="0"/>
    <x v="8"/>
    <x v="8"/>
    <x v="68"/>
    <n v="1449.3952802359881"/>
  </r>
  <r>
    <x v="0"/>
    <x v="0"/>
    <x v="8"/>
    <x v="8"/>
    <x v="69"/>
    <n v="1454.4948250369639"/>
  </r>
  <r>
    <x v="0"/>
    <x v="0"/>
    <x v="9"/>
    <x v="9"/>
    <x v="0"/>
    <n v="2419.411150044416"/>
  </r>
  <r>
    <x v="0"/>
    <x v="0"/>
    <x v="9"/>
    <x v="9"/>
    <x v="1"/>
    <n v="2407.5750369797302"/>
  </r>
  <r>
    <x v="0"/>
    <x v="0"/>
    <x v="9"/>
    <x v="9"/>
    <x v="2"/>
    <n v="2395.7968279105999"/>
  </r>
  <r>
    <x v="0"/>
    <x v="0"/>
    <x v="9"/>
    <x v="9"/>
    <x v="3"/>
    <n v="2384.0762395622137"/>
  </r>
  <r>
    <x v="0"/>
    <x v="0"/>
    <x v="9"/>
    <x v="9"/>
    <x v="4"/>
    <n v="2372.4129900455814"/>
  </r>
  <r>
    <x v="0"/>
    <x v="0"/>
    <x v="9"/>
    <x v="9"/>
    <x v="5"/>
    <n v="2360.8067988507555"/>
  </r>
  <r>
    <x v="0"/>
    <x v="0"/>
    <x v="9"/>
    <x v="9"/>
    <x v="6"/>
    <n v="2349.2573868400837"/>
  </r>
  <r>
    <x v="0"/>
    <x v="0"/>
    <x v="9"/>
    <x v="9"/>
    <x v="7"/>
    <n v="2337.7644762414952"/>
  </r>
  <r>
    <x v="0"/>
    <x v="0"/>
    <x v="9"/>
    <x v="9"/>
    <x v="8"/>
    <n v="2326.3277906418225"/>
  </r>
  <r>
    <x v="0"/>
    <x v="0"/>
    <x v="9"/>
    <x v="9"/>
    <x v="9"/>
    <n v="2314.9470549801504"/>
  </r>
  <r>
    <x v="0"/>
    <x v="0"/>
    <x v="9"/>
    <x v="9"/>
    <x v="10"/>
    <n v="2303.6219955412025"/>
  </r>
  <r>
    <x v="0"/>
    <x v="0"/>
    <x v="9"/>
    <x v="9"/>
    <x v="11"/>
    <n v="2306.6157415127541"/>
  </r>
  <r>
    <x v="0"/>
    <x v="0"/>
    <x v="9"/>
    <x v="9"/>
    <x v="12"/>
    <n v="2309.6133781030617"/>
  </r>
  <r>
    <x v="0"/>
    <x v="0"/>
    <x v="9"/>
    <x v="9"/>
    <x v="13"/>
    <n v="2312.6149103683038"/>
  </r>
  <r>
    <x v="0"/>
    <x v="0"/>
    <x v="9"/>
    <x v="9"/>
    <x v="14"/>
    <n v="2315.6203433712299"/>
  </r>
  <r>
    <x v="0"/>
    <x v="0"/>
    <x v="9"/>
    <x v="9"/>
    <x v="15"/>
    <n v="2318.6296821811688"/>
  </r>
  <r>
    <x v="0"/>
    <x v="0"/>
    <x v="9"/>
    <x v="9"/>
    <x v="16"/>
    <n v="2321.6429318740375"/>
  </r>
  <r>
    <x v="0"/>
    <x v="0"/>
    <x v="9"/>
    <x v="9"/>
    <x v="17"/>
    <n v="2324.6600975323495"/>
  </r>
  <r>
    <x v="0"/>
    <x v="0"/>
    <x v="9"/>
    <x v="9"/>
    <x v="18"/>
    <n v="2327.6811842452239"/>
  </r>
  <r>
    <x v="0"/>
    <x v="0"/>
    <x v="9"/>
    <x v="9"/>
    <x v="19"/>
    <n v="2330.7061971083926"/>
  </r>
  <r>
    <x v="0"/>
    <x v="0"/>
    <x v="9"/>
    <x v="9"/>
    <x v="20"/>
    <n v="2333.7351412242092"/>
  </r>
  <r>
    <x v="0"/>
    <x v="0"/>
    <x v="9"/>
    <x v="9"/>
    <x v="21"/>
    <n v="2316.7311299945782"/>
  </r>
  <r>
    <x v="0"/>
    <x v="0"/>
    <x v="9"/>
    <x v="9"/>
    <x v="22"/>
    <n v="2296.5879166918307"/>
  </r>
  <r>
    <x v="0"/>
    <x v="0"/>
    <x v="9"/>
    <x v="9"/>
    <x v="23"/>
    <n v="2284.0311083991651"/>
  </r>
  <r>
    <x v="0"/>
    <x v="0"/>
    <x v="9"/>
    <x v="9"/>
    <x v="24"/>
    <n v="2247.6686843850152"/>
  </r>
  <r>
    <x v="0"/>
    <x v="0"/>
    <x v="9"/>
    <x v="9"/>
    <x v="25"/>
    <n v="2237.7278778199461"/>
  </r>
  <r>
    <x v="0"/>
    <x v="0"/>
    <x v="9"/>
    <x v="9"/>
    <x v="26"/>
    <n v="2232.2342741919424"/>
  </r>
  <r>
    <x v="0"/>
    <x v="0"/>
    <x v="9"/>
    <x v="9"/>
    <x v="27"/>
    <n v="2202.6734546696453"/>
  </r>
  <r>
    <x v="0"/>
    <x v="0"/>
    <x v="9"/>
    <x v="9"/>
    <x v="28"/>
    <n v="2183.0534417124172"/>
  </r>
  <r>
    <x v="0"/>
    <x v="0"/>
    <x v="9"/>
    <x v="9"/>
    <x v="29"/>
    <n v="2161.3406273730116"/>
  </r>
  <r>
    <x v="0"/>
    <x v="0"/>
    <x v="9"/>
    <x v="9"/>
    <x v="30"/>
    <n v="2122.100601458455"/>
  </r>
  <r>
    <x v="0"/>
    <x v="0"/>
    <x v="9"/>
    <x v="9"/>
    <x v="31"/>
    <n v="2090.70858072689"/>
  </r>
  <r>
    <x v="0"/>
    <x v="0"/>
    <x v="9"/>
    <x v="9"/>
    <x v="32"/>
    <n v="2083.3837758894183"/>
  </r>
  <r>
    <x v="0"/>
    <x v="0"/>
    <x v="9"/>
    <x v="9"/>
    <x v="33"/>
    <n v="2073.1813691516395"/>
  </r>
  <r>
    <x v="0"/>
    <x v="0"/>
    <x v="9"/>
    <x v="9"/>
    <x v="34"/>
    <n v="2055.1309572309692"/>
  </r>
  <r>
    <x v="0"/>
    <x v="0"/>
    <x v="9"/>
    <x v="9"/>
    <x v="35"/>
    <n v="2062.1941618956312"/>
  </r>
  <r>
    <x v="0"/>
    <x v="0"/>
    <x v="9"/>
    <x v="9"/>
    <x v="36"/>
    <n v="2096.7253847004131"/>
  </r>
  <r>
    <x v="0"/>
    <x v="0"/>
    <x v="9"/>
    <x v="9"/>
    <x v="37"/>
    <n v="2076.0589710520458"/>
  </r>
  <r>
    <x v="0"/>
    <x v="0"/>
    <x v="9"/>
    <x v="9"/>
    <x v="38"/>
    <n v="2084.4301765805567"/>
  </r>
  <r>
    <x v="0"/>
    <x v="0"/>
    <x v="9"/>
    <x v="9"/>
    <x v="39"/>
    <n v="2091.7549814179283"/>
  </r>
  <r>
    <x v="0"/>
    <x v="0"/>
    <x v="9"/>
    <x v="9"/>
    <x v="40"/>
    <n v="2080.2445738163015"/>
  </r>
  <r>
    <x v="0"/>
    <x v="0"/>
    <x v="9"/>
    <x v="9"/>
    <x v="41"/>
    <n v="2045.1901506660008"/>
  </r>
  <r>
    <x v="0"/>
    <x v="0"/>
    <x v="9"/>
    <x v="9"/>
    <x v="42"/>
    <n v="1996.7941187047049"/>
  </r>
  <r>
    <x v="0"/>
    <x v="0"/>
    <x v="9"/>
    <x v="9"/>
    <x v="43"/>
    <n v="1970.1109010828145"/>
  </r>
  <r>
    <x v="0"/>
    <x v="0"/>
    <x v="9"/>
    <x v="9"/>
    <x v="44"/>
    <n v="1970.3725012556242"/>
  </r>
  <r>
    <x v="0"/>
    <x v="0"/>
    <x v="9"/>
    <x v="9"/>
    <x v="45"/>
    <n v="1962.0012957271138"/>
  </r>
  <r>
    <x v="0"/>
    <x v="0"/>
    <x v="9"/>
    <x v="9"/>
    <x v="46"/>
    <n v="1953.5991921070602"/>
  </r>
  <r>
    <x v="0"/>
    <x v="0"/>
    <x v="9"/>
    <x v="9"/>
    <x v="47"/>
    <n v="1954.1941393221973"/>
  </r>
  <r>
    <x v="0"/>
    <x v="0"/>
    <x v="9"/>
    <x v="9"/>
    <x v="48"/>
    <n v="1953.1940435581212"/>
  </r>
  <r>
    <x v="0"/>
    <x v="0"/>
    <x v="9"/>
    <x v="9"/>
    <x v="49"/>
    <n v="1941.8828748344167"/>
  </r>
  <r>
    <x v="0"/>
    <x v="0"/>
    <x v="9"/>
    <x v="9"/>
    <x v="50"/>
    <n v="1932.7237881825688"/>
  </r>
  <r>
    <x v="0"/>
    <x v="0"/>
    <x v="9"/>
    <x v="9"/>
    <x v="51"/>
    <n v="1923.5293781239636"/>
  </r>
  <r>
    <x v="0"/>
    <x v="0"/>
    <x v="9"/>
    <x v="9"/>
    <x v="52"/>
    <n v="1904.2762713391289"/>
  </r>
  <r>
    <x v="0"/>
    <x v="0"/>
    <x v="9"/>
    <x v="9"/>
    <x v="53"/>
    <n v="1886.7864348691303"/>
  </r>
  <r>
    <x v="0"/>
    <x v="0"/>
    <x v="9"/>
    <x v="9"/>
    <x v="54"/>
    <n v="1875.2559571863153"/>
  </r>
  <r>
    <x v="0"/>
    <x v="0"/>
    <x v="9"/>
    <x v="9"/>
    <x v="55"/>
    <n v="1883.1937012689191"/>
  </r>
  <r>
    <x v="0"/>
    <x v="0"/>
    <x v="9"/>
    <x v="9"/>
    <x v="56"/>
    <n v="1878.8129566488067"/>
  </r>
  <r>
    <x v="0"/>
    <x v="0"/>
    <x v="9"/>
    <x v="9"/>
    <x v="57"/>
    <n v="1864.9322829648022"/>
  </r>
  <r>
    <x v="0"/>
    <x v="0"/>
    <x v="9"/>
    <x v="9"/>
    <x v="58"/>
    <n v="1843.8962075848303"/>
  </r>
  <r>
    <x v="0"/>
    <x v="0"/>
    <x v="9"/>
    <x v="9"/>
    <x v="59"/>
    <n v="1811.8029862915967"/>
  </r>
  <r>
    <x v="0"/>
    <x v="0"/>
    <x v="9"/>
    <x v="9"/>
    <x v="60"/>
    <n v="1720.9738165939793"/>
  </r>
  <r>
    <x v="0"/>
    <x v="0"/>
    <x v="9"/>
    <x v="9"/>
    <x v="61"/>
    <n v="1736.5314975378551"/>
  </r>
  <r>
    <x v="0"/>
    <x v="0"/>
    <x v="9"/>
    <x v="9"/>
    <x v="62"/>
    <n v="1737.8612527431735"/>
  </r>
  <r>
    <x v="0"/>
    <x v="0"/>
    <x v="9"/>
    <x v="9"/>
    <x v="63"/>
    <n v="1743.4726353913131"/>
  </r>
  <r>
    <x v="0"/>
    <x v="0"/>
    <x v="9"/>
    <x v="9"/>
    <x v="64"/>
    <n v="1757.0305924874144"/>
  </r>
  <r>
    <x v="0"/>
    <x v="0"/>
    <x v="9"/>
    <x v="9"/>
    <x v="65"/>
    <n v="1770.5843075113862"/>
  </r>
  <r>
    <x v="0"/>
    <x v="0"/>
    <x v="9"/>
    <x v="9"/>
    <x v="66"/>
    <n v="1762.9232107081259"/>
  </r>
  <r>
    <x v="0"/>
    <x v="0"/>
    <x v="9"/>
    <x v="9"/>
    <x v="67"/>
    <n v="1774.7497831298331"/>
  </r>
  <r>
    <x v="0"/>
    <x v="0"/>
    <x v="9"/>
    <x v="9"/>
    <x v="68"/>
    <n v="1785.4021627095351"/>
  </r>
  <r>
    <x v="0"/>
    <x v="0"/>
    <x v="9"/>
    <x v="9"/>
    <x v="69"/>
    <n v="1771.9779423072698"/>
  </r>
  <r>
    <x v="0"/>
    <x v="0"/>
    <x v="10"/>
    <x v="10"/>
    <x v="0"/>
    <n v="2099.5304837022677"/>
  </r>
  <r>
    <x v="0"/>
    <x v="0"/>
    <x v="10"/>
    <x v="10"/>
    <x v="1"/>
    <n v="2105.9594897776433"/>
  </r>
  <r>
    <x v="0"/>
    <x v="0"/>
    <x v="10"/>
    <x v="10"/>
    <x v="2"/>
    <n v="2112.4081822159642"/>
  </r>
  <r>
    <x v="0"/>
    <x v="0"/>
    <x v="10"/>
    <x v="10"/>
    <x v="3"/>
    <n v="2118.8766212991595"/>
  </r>
  <r>
    <x v="0"/>
    <x v="0"/>
    <x v="10"/>
    <x v="10"/>
    <x v="4"/>
    <n v="2125.3648674937481"/>
  </r>
  <r>
    <x v="0"/>
    <x v="0"/>
    <x v="10"/>
    <x v="10"/>
    <x v="5"/>
    <n v="2131.872981451404"/>
  </r>
  <r>
    <x v="0"/>
    <x v="0"/>
    <x v="10"/>
    <x v="10"/>
    <x v="6"/>
    <n v="2138.4010240095249"/>
  </r>
  <r>
    <x v="0"/>
    <x v="0"/>
    <x v="10"/>
    <x v="10"/>
    <x v="7"/>
    <n v="2144.9490561917983"/>
  </r>
  <r>
    <x v="0"/>
    <x v="0"/>
    <x v="10"/>
    <x v="10"/>
    <x v="8"/>
    <n v="2151.5171392087741"/>
  </r>
  <r>
    <x v="0"/>
    <x v="0"/>
    <x v="10"/>
    <x v="10"/>
    <x v="9"/>
    <n v="2158.1053344584361"/>
  </r>
  <r>
    <x v="0"/>
    <x v="0"/>
    <x v="10"/>
    <x v="10"/>
    <x v="10"/>
    <n v="2164.7137035267747"/>
  </r>
  <r>
    <x v="0"/>
    <x v="0"/>
    <x v="10"/>
    <x v="10"/>
    <x v="11"/>
    <n v="2148.0321997267347"/>
  </r>
  <r>
    <x v="0"/>
    <x v="0"/>
    <x v="10"/>
    <x v="10"/>
    <x v="12"/>
    <n v="2098.9479680413715"/>
  </r>
  <r>
    <x v="0"/>
    <x v="0"/>
    <x v="10"/>
    <x v="10"/>
    <x v="13"/>
    <n v="2084.2086126859181"/>
  </r>
  <r>
    <x v="0"/>
    <x v="0"/>
    <x v="10"/>
    <x v="10"/>
    <x v="14"/>
    <n v="2078.0772958097614"/>
  </r>
  <r>
    <x v="0"/>
    <x v="0"/>
    <x v="10"/>
    <x v="10"/>
    <x v="15"/>
    <n v="2020.4867754004515"/>
  </r>
  <r>
    <x v="0"/>
    <x v="0"/>
    <x v="10"/>
    <x v="10"/>
    <x v="16"/>
    <n v="2039.1219064702043"/>
  </r>
  <r>
    <x v="0"/>
    <x v="0"/>
    <x v="10"/>
    <x v="10"/>
    <x v="17"/>
    <n v="2063.5617790525562"/>
  </r>
  <r>
    <x v="0"/>
    <x v="0"/>
    <x v="10"/>
    <x v="10"/>
    <x v="18"/>
    <n v="2057.1218665966699"/>
  </r>
  <r>
    <x v="0"/>
    <x v="0"/>
    <x v="10"/>
    <x v="10"/>
    <x v="19"/>
    <n v="2056.0035322711128"/>
  </r>
  <r>
    <x v="0"/>
    <x v="0"/>
    <x v="10"/>
    <x v="10"/>
    <x v="20"/>
    <n v="2034.7423330122904"/>
  </r>
  <r>
    <x v="0"/>
    <x v="0"/>
    <x v="10"/>
    <x v="10"/>
    <x v="21"/>
    <n v="1982.4567400498458"/>
  </r>
  <r>
    <x v="0"/>
    <x v="0"/>
    <x v="10"/>
    <x v="10"/>
    <x v="22"/>
    <n v="1963.6631717792213"/>
  </r>
  <r>
    <x v="0"/>
    <x v="0"/>
    <x v="10"/>
    <x v="10"/>
    <x v="23"/>
    <n v="1947.4804758521341"/>
  </r>
  <r>
    <x v="0"/>
    <x v="0"/>
    <x v="10"/>
    <x v="10"/>
    <x v="24"/>
    <n v="1917.0175348588557"/>
  </r>
  <r>
    <x v="0"/>
    <x v="0"/>
    <x v="10"/>
    <x v="10"/>
    <x v="25"/>
    <n v="1901.5525793046979"/>
  </r>
  <r>
    <x v="0"/>
    <x v="0"/>
    <x v="10"/>
    <x v="10"/>
    <x v="26"/>
    <n v="1899.4646730841955"/>
  </r>
  <r>
    <x v="0"/>
    <x v="0"/>
    <x v="10"/>
    <x v="10"/>
    <x v="27"/>
    <n v="1864.7463767819902"/>
  </r>
  <r>
    <x v="0"/>
    <x v="0"/>
    <x v="10"/>
    <x v="10"/>
    <x v="28"/>
    <n v="1854.7400730313586"/>
  </r>
  <r>
    <x v="0"/>
    <x v="0"/>
    <x v="10"/>
    <x v="10"/>
    <x v="29"/>
    <n v="1848.2283483652768"/>
  </r>
  <r>
    <x v="0"/>
    <x v="0"/>
    <x v="10"/>
    <x v="10"/>
    <x v="30"/>
    <n v="1849.2610584820998"/>
  </r>
  <r>
    <x v="0"/>
    <x v="0"/>
    <x v="10"/>
    <x v="10"/>
    <x v="31"/>
    <n v="1852.643336181761"/>
  </r>
  <r>
    <x v="0"/>
    <x v="0"/>
    <x v="10"/>
    <x v="10"/>
    <x v="32"/>
    <n v="1862.8739519548897"/>
  </r>
  <r>
    <x v="0"/>
    <x v="0"/>
    <x v="10"/>
    <x v="10"/>
    <x v="33"/>
    <n v="1867.663349478232"/>
  </r>
  <r>
    <x v="0"/>
    <x v="0"/>
    <x v="10"/>
    <x v="10"/>
    <x v="34"/>
    <n v="1856.6703849427547"/>
  </r>
  <r>
    <x v="0"/>
    <x v="0"/>
    <x v="10"/>
    <x v="10"/>
    <x v="35"/>
    <n v="1850.5262185480026"/>
  </r>
  <r>
    <x v="0"/>
    <x v="0"/>
    <x v="10"/>
    <x v="10"/>
    <x v="36"/>
    <n v="1863.0144056620961"/>
  </r>
  <r>
    <x v="0"/>
    <x v="0"/>
    <x v="10"/>
    <x v="10"/>
    <x v="37"/>
    <n v="1877.6406194707943"/>
  </r>
  <r>
    <x v="0"/>
    <x v="0"/>
    <x v="10"/>
    <x v="10"/>
    <x v="38"/>
    <n v="1885.3231283076911"/>
  </r>
  <r>
    <x v="0"/>
    <x v="0"/>
    <x v="10"/>
    <x v="10"/>
    <x v="39"/>
    <n v="1873.100765639861"/>
  </r>
  <r>
    <x v="0"/>
    <x v="0"/>
    <x v="10"/>
    <x v="10"/>
    <x v="40"/>
    <n v="1856.4013585581804"/>
  </r>
  <r>
    <x v="0"/>
    <x v="0"/>
    <x v="10"/>
    <x v="10"/>
    <x v="41"/>
    <n v="1847.4683131315237"/>
  </r>
  <r>
    <x v="0"/>
    <x v="0"/>
    <x v="10"/>
    <x v="10"/>
    <x v="42"/>
    <n v="1850.497410937553"/>
  </r>
  <r>
    <x v="0"/>
    <x v="0"/>
    <x v="10"/>
    <x v="10"/>
    <x v="43"/>
    <n v="1850.6401796663417"/>
  </r>
  <r>
    <x v="0"/>
    <x v="0"/>
    <x v="10"/>
    <x v="10"/>
    <x v="44"/>
    <n v="1850.3267706602016"/>
  </r>
  <r>
    <x v="0"/>
    <x v="0"/>
    <x v="10"/>
    <x v="10"/>
    <x v="45"/>
    <n v="1856.2128943332846"/>
  </r>
  <r>
    <x v="0"/>
    <x v="0"/>
    <x v="10"/>
    <x v="10"/>
    <x v="46"/>
    <n v="1866.1517559855929"/>
  </r>
  <r>
    <x v="0"/>
    <x v="0"/>
    <x v="10"/>
    <x v="10"/>
    <x v="47"/>
    <n v="1859.8638982085206"/>
  </r>
  <r>
    <x v="0"/>
    <x v="0"/>
    <x v="10"/>
    <x v="10"/>
    <x v="48"/>
    <n v="1873.1329281065643"/>
  </r>
  <r>
    <x v="0"/>
    <x v="0"/>
    <x v="10"/>
    <x v="10"/>
    <x v="49"/>
    <n v="1869.8780180028602"/>
  </r>
  <r>
    <x v="0"/>
    <x v="0"/>
    <x v="10"/>
    <x v="10"/>
    <x v="50"/>
    <n v="1850.1979712183982"/>
  </r>
  <r>
    <x v="0"/>
    <x v="0"/>
    <x v="10"/>
    <x v="10"/>
    <x v="51"/>
    <n v="1837.6362165154806"/>
  </r>
  <r>
    <x v="0"/>
    <x v="0"/>
    <x v="10"/>
    <x v="10"/>
    <x v="52"/>
    <n v="1826.1900952444776"/>
  </r>
  <r>
    <x v="0"/>
    <x v="0"/>
    <x v="10"/>
    <x v="10"/>
    <x v="53"/>
    <n v="1815.1038132270021"/>
  </r>
  <r>
    <x v="0"/>
    <x v="0"/>
    <x v="10"/>
    <x v="10"/>
    <x v="54"/>
    <n v="1814.6155424173173"/>
  </r>
  <r>
    <x v="0"/>
    <x v="0"/>
    <x v="10"/>
    <x v="10"/>
    <x v="55"/>
    <n v="1811.1017184261632"/>
  </r>
  <r>
    <x v="0"/>
    <x v="0"/>
    <x v="10"/>
    <x v="10"/>
    <x v="56"/>
    <n v="1811.8516147617065"/>
  </r>
  <r>
    <x v="0"/>
    <x v="0"/>
    <x v="10"/>
    <x v="10"/>
    <x v="57"/>
    <n v="1817.7074408384578"/>
  </r>
  <r>
    <x v="0"/>
    <x v="0"/>
    <x v="10"/>
    <x v="10"/>
    <x v="58"/>
    <n v="1806.5393912388554"/>
  </r>
  <r>
    <x v="0"/>
    <x v="0"/>
    <x v="10"/>
    <x v="10"/>
    <x v="59"/>
    <n v="1775.1696349100707"/>
  </r>
  <r>
    <x v="0"/>
    <x v="0"/>
    <x v="10"/>
    <x v="10"/>
    <x v="60"/>
    <n v="1776.7732459609085"/>
  </r>
  <r>
    <x v="0"/>
    <x v="0"/>
    <x v="10"/>
    <x v="10"/>
    <x v="61"/>
    <n v="1772.5573749381281"/>
  </r>
  <r>
    <x v="0"/>
    <x v="0"/>
    <x v="10"/>
    <x v="10"/>
    <x v="62"/>
    <n v="1733.6422732078152"/>
  </r>
  <r>
    <x v="0"/>
    <x v="0"/>
    <x v="10"/>
    <x v="10"/>
    <x v="63"/>
    <n v="1719.0903002613113"/>
  </r>
  <r>
    <x v="0"/>
    <x v="0"/>
    <x v="10"/>
    <x v="10"/>
    <x v="64"/>
    <n v="1716.3411790305165"/>
  </r>
  <r>
    <x v="0"/>
    <x v="0"/>
    <x v="10"/>
    <x v="10"/>
    <x v="65"/>
    <n v="1717.4689796950588"/>
  </r>
  <r>
    <x v="0"/>
    <x v="0"/>
    <x v="10"/>
    <x v="10"/>
    <x v="66"/>
    <n v="1721.697513350799"/>
  </r>
  <r>
    <x v="0"/>
    <x v="0"/>
    <x v="10"/>
    <x v="10"/>
    <x v="67"/>
    <n v="1719.1592908032762"/>
  </r>
  <r>
    <x v="0"/>
    <x v="0"/>
    <x v="10"/>
    <x v="10"/>
    <x v="68"/>
    <n v="1722.3184557044942"/>
  </r>
  <r>
    <x v="0"/>
    <x v="0"/>
    <x v="10"/>
    <x v="10"/>
    <x v="69"/>
    <n v="1717.8338176527566"/>
  </r>
  <r>
    <x v="0"/>
    <x v="0"/>
    <x v="11"/>
    <x v="11"/>
    <x v="20"/>
    <n v="1845.8337132872759"/>
  </r>
  <r>
    <x v="0"/>
    <x v="0"/>
    <x v="11"/>
    <x v="11"/>
    <x v="21"/>
    <n v="1842.3224949355324"/>
  </r>
  <r>
    <x v="0"/>
    <x v="0"/>
    <x v="11"/>
    <x v="11"/>
    <x v="22"/>
    <n v="1821.7403011251538"/>
  </r>
  <r>
    <x v="0"/>
    <x v="0"/>
    <x v="11"/>
    <x v="11"/>
    <x v="23"/>
    <n v="1792.479635199915"/>
  </r>
  <r>
    <x v="0"/>
    <x v="0"/>
    <x v="11"/>
    <x v="11"/>
    <x v="24"/>
    <n v="1768.980802791348"/>
  </r>
  <r>
    <x v="0"/>
    <x v="0"/>
    <x v="11"/>
    <x v="11"/>
    <x v="25"/>
    <n v="1741.3528111552268"/>
  </r>
  <r>
    <x v="0"/>
    <x v="0"/>
    <x v="11"/>
    <x v="11"/>
    <x v="26"/>
    <n v="1757.8203646200989"/>
  </r>
  <r>
    <x v="0"/>
    <x v="0"/>
    <x v="11"/>
    <x v="11"/>
    <x v="27"/>
    <n v="1732.7172308394086"/>
  </r>
  <r>
    <x v="0"/>
    <x v="0"/>
    <x v="11"/>
    <x v="11"/>
    <x v="28"/>
    <n v="1715.1167308538681"/>
  </r>
  <r>
    <x v="0"/>
    <x v="0"/>
    <x v="11"/>
    <x v="11"/>
    <x v="29"/>
    <n v="1698.506777999735"/>
  </r>
  <r>
    <x v="0"/>
    <x v="0"/>
    <x v="11"/>
    <x v="11"/>
    <x v="30"/>
    <n v="1682.2991800422926"/>
  </r>
  <r>
    <x v="0"/>
    <x v="0"/>
    <x v="11"/>
    <x v="11"/>
    <x v="31"/>
    <n v="1658.0498024237288"/>
  </r>
  <r>
    <x v="0"/>
    <x v="0"/>
    <x v="11"/>
    <x v="11"/>
    <x v="32"/>
    <n v="1640.4098380385731"/>
  </r>
  <r>
    <x v="0"/>
    <x v="0"/>
    <x v="11"/>
    <x v="11"/>
    <x v="33"/>
    <n v="1634.7795178748472"/>
  </r>
  <r>
    <x v="0"/>
    <x v="0"/>
    <x v="11"/>
    <x v="11"/>
    <x v="34"/>
    <n v="1621.1935218815956"/>
  </r>
  <r>
    <x v="0"/>
    <x v="0"/>
    <x v="11"/>
    <x v="11"/>
    <x v="35"/>
    <n v="1634.8555178524334"/>
  </r>
  <r>
    <x v="0"/>
    <x v="0"/>
    <x v="11"/>
    <x v="11"/>
    <x v="36"/>
    <n v="1626.6585202698718"/>
  </r>
  <r>
    <x v="0"/>
    <x v="0"/>
    <x v="11"/>
    <x v="11"/>
    <x v="37"/>
    <n v="1624.8365208072114"/>
  </r>
  <r>
    <x v="0"/>
    <x v="0"/>
    <x v="11"/>
    <x v="11"/>
    <x v="38"/>
    <n v="1644.8745148976554"/>
  </r>
  <r>
    <x v="0"/>
    <x v="0"/>
    <x v="11"/>
    <x v="11"/>
    <x v="39"/>
    <n v="1633.9445181211031"/>
  </r>
  <r>
    <x v="0"/>
    <x v="0"/>
    <x v="11"/>
    <x v="11"/>
    <x v="40"/>
    <n v="1633.9445181211031"/>
  </r>
  <r>
    <x v="0"/>
    <x v="0"/>
    <x v="11"/>
    <x v="11"/>
    <x v="41"/>
    <n v="1616.6395232246498"/>
  </r>
  <r>
    <x v="0"/>
    <x v="0"/>
    <x v="11"/>
    <x v="11"/>
    <x v="42"/>
    <n v="1595.6915294025807"/>
  </r>
  <r>
    <x v="0"/>
    <x v="0"/>
    <x v="11"/>
    <x v="11"/>
    <x v="43"/>
    <n v="1602.067527522187"/>
  </r>
  <r>
    <x v="0"/>
    <x v="0"/>
    <x v="11"/>
    <x v="11"/>
    <x v="44"/>
    <n v="1581.1195337001179"/>
  </r>
  <r>
    <x v="0"/>
    <x v="0"/>
    <x v="11"/>
    <x v="11"/>
    <x v="45"/>
    <n v="1592.6145303100418"/>
  </r>
  <r>
    <x v="0"/>
    <x v="0"/>
    <x v="11"/>
    <x v="11"/>
    <x v="46"/>
    <n v="1599.5625112754826"/>
  </r>
  <r>
    <x v="0"/>
    <x v="0"/>
    <x v="11"/>
    <x v="11"/>
    <x v="47"/>
    <n v="1598.0369917989879"/>
  </r>
  <r>
    <x v="0"/>
    <x v="0"/>
    <x v="11"/>
    <x v="11"/>
    <x v="48"/>
    <n v="1593.3135525930879"/>
  </r>
  <r>
    <x v="0"/>
    <x v="0"/>
    <x v="11"/>
    <x v="11"/>
    <x v="49"/>
    <n v="1591.7570585420324"/>
  </r>
  <r>
    <x v="0"/>
    <x v="0"/>
    <x v="11"/>
    <x v="11"/>
    <x v="50"/>
    <n v="1602.2154894906266"/>
  </r>
  <r>
    <x v="0"/>
    <x v="0"/>
    <x v="11"/>
    <x v="11"/>
    <x v="51"/>
    <n v="1585.7199154515818"/>
  </r>
  <r>
    <x v="0"/>
    <x v="0"/>
    <x v="11"/>
    <x v="11"/>
    <x v="52"/>
    <n v="1580.682451253482"/>
  </r>
  <r>
    <x v="0"/>
    <x v="0"/>
    <x v="11"/>
    <x v="11"/>
    <x v="53"/>
    <n v="1578.9333333333334"/>
  </r>
  <r>
    <x v="0"/>
    <x v="0"/>
    <x v="11"/>
    <x v="11"/>
    <x v="54"/>
    <n v="1577.8783526503892"/>
  </r>
  <r>
    <x v="0"/>
    <x v="0"/>
    <x v="11"/>
    <x v="11"/>
    <x v="55"/>
    <n v="1549.8423738178037"/>
  </r>
  <r>
    <x v="0"/>
    <x v="0"/>
    <x v="11"/>
    <x v="11"/>
    <x v="56"/>
    <n v="1552.2755728058094"/>
  </r>
  <r>
    <x v="0"/>
    <x v="0"/>
    <x v="11"/>
    <x v="11"/>
    <x v="57"/>
    <n v="1566.2959076600209"/>
  </r>
  <r>
    <x v="0"/>
    <x v="0"/>
    <x v="11"/>
    <x v="11"/>
    <x v="58"/>
    <n v="1566.969037944257"/>
  </r>
  <r>
    <x v="0"/>
    <x v="0"/>
    <x v="11"/>
    <x v="11"/>
    <x v="59"/>
    <n v="1516.4703217036702"/>
  </r>
  <r>
    <x v="0"/>
    <x v="0"/>
    <x v="11"/>
    <x v="11"/>
    <x v="60"/>
    <n v="1516.4979419290244"/>
  </r>
  <r>
    <x v="0"/>
    <x v="0"/>
    <x v="11"/>
    <x v="11"/>
    <x v="61"/>
    <n v="1515.0691592824724"/>
  </r>
  <r>
    <x v="0"/>
    <x v="0"/>
    <x v="11"/>
    <x v="11"/>
    <x v="62"/>
    <n v="1508.0867225826871"/>
  </r>
  <r>
    <x v="0"/>
    <x v="0"/>
    <x v="11"/>
    <x v="11"/>
    <x v="63"/>
    <n v="1502.6808609837594"/>
  </r>
  <r>
    <x v="0"/>
    <x v="0"/>
    <x v="11"/>
    <x v="11"/>
    <x v="64"/>
    <n v="1506.1573430988763"/>
  </r>
  <r>
    <x v="0"/>
    <x v="0"/>
    <x v="11"/>
    <x v="11"/>
    <x v="65"/>
    <n v="1513.6757608588593"/>
  </r>
  <r>
    <x v="0"/>
    <x v="0"/>
    <x v="11"/>
    <x v="11"/>
    <x v="66"/>
    <n v="1512.3855732689597"/>
  </r>
  <r>
    <x v="0"/>
    <x v="0"/>
    <x v="11"/>
    <x v="11"/>
    <x v="67"/>
    <n v="1505.6897229091078"/>
  </r>
  <r>
    <x v="0"/>
    <x v="0"/>
    <x v="11"/>
    <x v="11"/>
    <x v="68"/>
    <n v="1505.7132670796382"/>
  </r>
  <r>
    <x v="0"/>
    <x v="0"/>
    <x v="11"/>
    <x v="11"/>
    <x v="69"/>
    <n v="1505.5585420922482"/>
  </r>
  <r>
    <x v="0"/>
    <x v="0"/>
    <x v="12"/>
    <x v="12"/>
    <x v="0"/>
    <n v="1997.1255515965117"/>
  </r>
  <r>
    <x v="0"/>
    <x v="0"/>
    <x v="12"/>
    <x v="12"/>
    <x v="1"/>
    <n v="1982.4490169043308"/>
  </r>
  <r>
    <x v="0"/>
    <x v="0"/>
    <x v="12"/>
    <x v="12"/>
    <x v="2"/>
    <n v="1967.8803375597511"/>
  </r>
  <r>
    <x v="0"/>
    <x v="0"/>
    <x v="12"/>
    <x v="12"/>
    <x v="3"/>
    <n v="1953.4187209522381"/>
  </r>
  <r>
    <x v="0"/>
    <x v="0"/>
    <x v="12"/>
    <x v="12"/>
    <x v="4"/>
    <n v="1939.0633802960172"/>
  </r>
  <r>
    <x v="0"/>
    <x v="0"/>
    <x v="12"/>
    <x v="12"/>
    <x v="5"/>
    <n v="1924.8135345872674"/>
  </r>
  <r>
    <x v="0"/>
    <x v="0"/>
    <x v="12"/>
    <x v="12"/>
    <x v="6"/>
    <n v="1910.6684085616318"/>
  </r>
  <r>
    <x v="0"/>
    <x v="0"/>
    <x v="12"/>
    <x v="12"/>
    <x v="7"/>
    <n v="1896.6272326520391"/>
  </r>
  <r>
    <x v="0"/>
    <x v="0"/>
    <x v="12"/>
    <x v="12"/>
    <x v="8"/>
    <n v="1882.6892429468346"/>
  </r>
  <r>
    <x v="0"/>
    <x v="0"/>
    <x v="12"/>
    <x v="12"/>
    <x v="9"/>
    <n v="1868.8536811482204"/>
  </r>
  <r>
    <x v="0"/>
    <x v="0"/>
    <x v="12"/>
    <x v="12"/>
    <x v="10"/>
    <n v="1855.1197945309991"/>
  </r>
  <r>
    <x v="0"/>
    <x v="0"/>
    <x v="12"/>
    <x v="12"/>
    <x v="11"/>
    <n v="1853.4474723027574"/>
  </r>
  <r>
    <x v="0"/>
    <x v="0"/>
    <x v="12"/>
    <x v="12"/>
    <x v="12"/>
    <n v="1851.7766576114645"/>
  </r>
  <r>
    <x v="0"/>
    <x v="0"/>
    <x v="12"/>
    <x v="12"/>
    <x v="13"/>
    <n v="1850.1073490981316"/>
  </r>
  <r>
    <x v="0"/>
    <x v="0"/>
    <x v="12"/>
    <x v="12"/>
    <x v="14"/>
    <n v="1848.4395454049948"/>
  </r>
  <r>
    <x v="0"/>
    <x v="0"/>
    <x v="12"/>
    <x v="12"/>
    <x v="15"/>
    <n v="1846.7732451755137"/>
  </r>
  <r>
    <x v="0"/>
    <x v="0"/>
    <x v="12"/>
    <x v="12"/>
    <x v="16"/>
    <n v="1845.1084470543713"/>
  </r>
  <r>
    <x v="0"/>
    <x v="0"/>
    <x v="12"/>
    <x v="12"/>
    <x v="17"/>
    <n v="1843.4451496874722"/>
  </r>
  <r>
    <x v="0"/>
    <x v="0"/>
    <x v="12"/>
    <x v="12"/>
    <x v="18"/>
    <n v="1841.7833517219417"/>
  </r>
  <r>
    <x v="0"/>
    <x v="0"/>
    <x v="12"/>
    <x v="12"/>
    <x v="19"/>
    <n v="1878"/>
  </r>
  <r>
    <x v="0"/>
    <x v="0"/>
    <x v="12"/>
    <x v="12"/>
    <x v="20"/>
    <n v="1838.464248589584"/>
  </r>
  <r>
    <x v="0"/>
    <x v="0"/>
    <x v="12"/>
    <x v="12"/>
    <x v="21"/>
    <n v="1804.9252440545777"/>
  </r>
  <r>
    <x v="0"/>
    <x v="0"/>
    <x v="12"/>
    <x v="12"/>
    <x v="22"/>
    <n v="1803.1752438179499"/>
  </r>
  <r>
    <x v="0"/>
    <x v="0"/>
    <x v="12"/>
    <x v="12"/>
    <x v="23"/>
    <n v="1776.7282402418948"/>
  </r>
  <r>
    <x v="0"/>
    <x v="0"/>
    <x v="12"/>
    <x v="12"/>
    <x v="24"/>
    <n v="1723.1632329990546"/>
  </r>
  <r>
    <x v="0"/>
    <x v="0"/>
    <x v="12"/>
    <x v="12"/>
    <x v="25"/>
    <n v="1669.9842258084075"/>
  </r>
  <r>
    <x v="0"/>
    <x v="0"/>
    <x v="12"/>
    <x v="12"/>
    <x v="26"/>
    <n v="1654.0852236586099"/>
  </r>
  <r>
    <x v="0"/>
    <x v="0"/>
    <x v="12"/>
    <x v="12"/>
    <x v="27"/>
    <n v="1633.8272209194063"/>
  </r>
  <r>
    <x v="0"/>
    <x v="0"/>
    <x v="12"/>
    <x v="12"/>
    <x v="28"/>
    <n v="1605.2372170535834"/>
  </r>
  <r>
    <x v="0"/>
    <x v="0"/>
    <x v="12"/>
    <x v="12"/>
    <x v="29"/>
    <n v="1583.7712141510383"/>
  </r>
  <r>
    <x v="0"/>
    <x v="0"/>
    <x v="12"/>
    <x v="12"/>
    <x v="30"/>
    <n v="1580.8382137544502"/>
  </r>
  <r>
    <x v="0"/>
    <x v="0"/>
    <x v="12"/>
    <x v="12"/>
    <x v="31"/>
    <n v="1580.313213683462"/>
  </r>
  <r>
    <x v="0"/>
    <x v="0"/>
    <x v="12"/>
    <x v="12"/>
    <x v="32"/>
    <n v="1565.7872117193158"/>
  </r>
  <r>
    <x v="0"/>
    <x v="0"/>
    <x v="12"/>
    <x v="12"/>
    <x v="33"/>
    <n v="1550.8422096985141"/>
  </r>
  <r>
    <x v="0"/>
    <x v="0"/>
    <x v="12"/>
    <x v="12"/>
    <x v="34"/>
    <n v="1542.7102085989384"/>
  </r>
  <r>
    <x v="0"/>
    <x v="0"/>
    <x v="12"/>
    <x v="12"/>
    <x v="35"/>
    <n v="1526.2342063711208"/>
  </r>
  <r>
    <x v="0"/>
    <x v="0"/>
    <x v="12"/>
    <x v="12"/>
    <x v="36"/>
    <n v="1511.2732043481556"/>
  </r>
  <r>
    <x v="0"/>
    <x v="0"/>
    <x v="12"/>
    <x v="12"/>
    <x v="37"/>
    <n v="1489.9782014687328"/>
  </r>
  <r>
    <x v="0"/>
    <x v="0"/>
    <x v="12"/>
    <x v="12"/>
    <x v="38"/>
    <n v="1486.7662010344193"/>
  </r>
  <r>
    <x v="0"/>
    <x v="0"/>
    <x v="12"/>
    <x v="12"/>
    <x v="39"/>
    <n v="1482.0112003914676"/>
  </r>
  <r>
    <x v="0"/>
    <x v="0"/>
    <x v="12"/>
    <x v="12"/>
    <x v="40"/>
    <n v="1476.1851996036996"/>
  </r>
  <r>
    <x v="0"/>
    <x v="0"/>
    <x v="12"/>
    <x v="12"/>
    <x v="41"/>
    <n v="1467.0711983713418"/>
  </r>
  <r>
    <x v="0"/>
    <x v="0"/>
    <x v="12"/>
    <x v="12"/>
    <x v="42"/>
    <n v="1473.4851992386166"/>
  </r>
  <r>
    <x v="0"/>
    <x v="0"/>
    <x v="12"/>
    <x v="12"/>
    <x v="43"/>
    <n v="1463.1521978414307"/>
  </r>
  <r>
    <x v="0"/>
    <x v="0"/>
    <x v="12"/>
    <x v="12"/>
    <x v="44"/>
    <n v="1470.7961988750212"/>
  </r>
  <r>
    <x v="0"/>
    <x v="0"/>
    <x v="12"/>
    <x v="12"/>
    <x v="45"/>
    <n v="1481.5582003302147"/>
  </r>
  <r>
    <x v="0"/>
    <x v="0"/>
    <x v="12"/>
    <x v="12"/>
    <x v="46"/>
    <n v="1496.4504043126685"/>
  </r>
  <r>
    <x v="0"/>
    <x v="0"/>
    <x v="12"/>
    <x v="12"/>
    <x v="47"/>
    <n v="1481.9673117154812"/>
  </r>
  <r>
    <x v="0"/>
    <x v="0"/>
    <x v="12"/>
    <x v="12"/>
    <x v="48"/>
    <n v="1478.7218390804599"/>
  </r>
  <r>
    <x v="0"/>
    <x v="0"/>
    <x v="12"/>
    <x v="12"/>
    <x v="49"/>
    <n v="1477.174053382992"/>
  </r>
  <r>
    <x v="0"/>
    <x v="0"/>
    <x v="12"/>
    <x v="12"/>
    <x v="50"/>
    <n v="1464.0614409362429"/>
  </r>
  <r>
    <x v="0"/>
    <x v="0"/>
    <x v="12"/>
    <x v="12"/>
    <x v="51"/>
    <n v="1454.0768495279071"/>
  </r>
  <r>
    <x v="0"/>
    <x v="0"/>
    <x v="12"/>
    <x v="12"/>
    <x v="52"/>
    <n v="1436.376646493414"/>
  </r>
  <r>
    <x v="0"/>
    <x v="0"/>
    <x v="12"/>
    <x v="12"/>
    <x v="53"/>
    <n v="1427.8278042959428"/>
  </r>
  <r>
    <x v="0"/>
    <x v="0"/>
    <x v="12"/>
    <x v="12"/>
    <x v="54"/>
    <n v="1447.8952323476162"/>
  </r>
  <r>
    <x v="0"/>
    <x v="0"/>
    <x v="12"/>
    <x v="12"/>
    <x v="55"/>
    <n v="1433.6118705035972"/>
  </r>
  <r>
    <x v="0"/>
    <x v="0"/>
    <x v="12"/>
    <x v="12"/>
    <x v="56"/>
    <n v="1430.4471306184721"/>
  </r>
  <r>
    <x v="0"/>
    <x v="0"/>
    <x v="12"/>
    <x v="12"/>
    <x v="57"/>
    <n v="1429.1720246238031"/>
  </r>
  <r>
    <x v="0"/>
    <x v="0"/>
    <x v="12"/>
    <x v="12"/>
    <x v="58"/>
    <n v="1428.5662366797533"/>
  </r>
  <r>
    <x v="0"/>
    <x v="0"/>
    <x v="12"/>
    <x v="12"/>
    <x v="59"/>
    <n v="1420.0470641475281"/>
  </r>
  <r>
    <x v="0"/>
    <x v="0"/>
    <x v="12"/>
    <x v="12"/>
    <x v="60"/>
    <n v="1419.6334434445837"/>
  </r>
  <r>
    <x v="0"/>
    <x v="0"/>
    <x v="12"/>
    <x v="12"/>
    <x v="61"/>
    <n v="1420.1802371541503"/>
  </r>
  <r>
    <x v="0"/>
    <x v="0"/>
    <x v="12"/>
    <x v="12"/>
    <x v="62"/>
    <n v="1410.5097883897249"/>
  </r>
  <r>
    <x v="0"/>
    <x v="0"/>
    <x v="12"/>
    <x v="12"/>
    <x v="63"/>
    <n v="1414.6989579754952"/>
  </r>
  <r>
    <x v="0"/>
    <x v="0"/>
    <x v="12"/>
    <x v="12"/>
    <x v="64"/>
    <n v="1425.5953008595989"/>
  </r>
  <r>
    <x v="0"/>
    <x v="0"/>
    <x v="12"/>
    <x v="12"/>
    <x v="65"/>
    <n v="1425.8135785649411"/>
  </r>
  <r>
    <x v="0"/>
    <x v="0"/>
    <x v="12"/>
    <x v="12"/>
    <x v="66"/>
    <n v="1437.309404003131"/>
  </r>
  <r>
    <x v="0"/>
    <x v="0"/>
    <x v="12"/>
    <x v="12"/>
    <x v="67"/>
    <n v="1436.7656437697935"/>
  </r>
  <r>
    <x v="0"/>
    <x v="0"/>
    <x v="12"/>
    <x v="12"/>
    <x v="68"/>
    <n v="1436.4033631332481"/>
  </r>
  <r>
    <x v="0"/>
    <x v="0"/>
    <x v="12"/>
    <x v="12"/>
    <x v="69"/>
    <n v="1439.7315162907269"/>
  </r>
  <r>
    <x v="0"/>
    <x v="0"/>
    <x v="13"/>
    <x v="13"/>
    <x v="0"/>
    <n v="2129.1874661492002"/>
  </r>
  <r>
    <x v="0"/>
    <x v="0"/>
    <x v="13"/>
    <x v="13"/>
    <x v="1"/>
    <n v="2118.4055335809689"/>
  </r>
  <r>
    <x v="0"/>
    <x v="0"/>
    <x v="13"/>
    <x v="13"/>
    <x v="2"/>
    <n v="2107.67819933804"/>
  </r>
  <r>
    <x v="0"/>
    <x v="0"/>
    <x v="13"/>
    <x v="13"/>
    <x v="3"/>
    <n v="2097.0051869414879"/>
  </r>
  <r>
    <x v="0"/>
    <x v="0"/>
    <x v="13"/>
    <x v="13"/>
    <x v="4"/>
    <n v="2086.3862213124416"/>
  </r>
  <r>
    <x v="0"/>
    <x v="0"/>
    <x v="13"/>
    <x v="13"/>
    <x v="5"/>
    <n v="2075.8210287649945"/>
  </r>
  <r>
    <x v="0"/>
    <x v="0"/>
    <x v="13"/>
    <x v="13"/>
    <x v="6"/>
    <n v="2065.3093369991498"/>
  </r>
  <r>
    <x v="0"/>
    <x v="0"/>
    <x v="13"/>
    <x v="13"/>
    <x v="7"/>
    <n v="2054.8508750938031"/>
  </r>
  <r>
    <x v="0"/>
    <x v="0"/>
    <x v="13"/>
    <x v="13"/>
    <x v="8"/>
    <n v="2044.4453734997601"/>
  </r>
  <r>
    <x v="0"/>
    <x v="0"/>
    <x v="13"/>
    <x v="13"/>
    <x v="9"/>
    <n v="2034.0925640327887"/>
  </r>
  <r>
    <x v="0"/>
    <x v="0"/>
    <x v="13"/>
    <x v="13"/>
    <x v="10"/>
    <n v="2023.7921798667078"/>
  </r>
  <r>
    <x v="0"/>
    <x v="0"/>
    <x v="13"/>
    <x v="13"/>
    <x v="11"/>
    <n v="2009.408821807579"/>
  </r>
  <r>
    <x v="0"/>
    <x v="0"/>
    <x v="13"/>
    <x v="13"/>
    <x v="12"/>
    <n v="1995.1276881720426"/>
  </r>
  <r>
    <x v="0"/>
    <x v="0"/>
    <x v="13"/>
    <x v="13"/>
    <x v="13"/>
    <n v="1986.1271121351763"/>
  </r>
  <r>
    <x v="0"/>
    <x v="0"/>
    <x v="13"/>
    <x v="13"/>
    <x v="14"/>
    <n v="1996.1277521761388"/>
  </r>
  <r>
    <x v="0"/>
    <x v="0"/>
    <x v="13"/>
    <x v="13"/>
    <x v="15"/>
    <n v="1951.1248719918069"/>
  </r>
  <r>
    <x v="0"/>
    <x v="0"/>
    <x v="13"/>
    <x v="13"/>
    <x v="16"/>
    <n v="1952.1249359959033"/>
  </r>
  <r>
    <x v="0"/>
    <x v="0"/>
    <x v="13"/>
    <x v="13"/>
    <x v="17"/>
    <n v="1936.1239119303632"/>
  </r>
  <r>
    <x v="0"/>
    <x v="0"/>
    <x v="13"/>
    <x v="13"/>
    <x v="18"/>
    <n v="1897.121415770609"/>
  </r>
  <r>
    <x v="0"/>
    <x v="0"/>
    <x v="13"/>
    <x v="13"/>
    <x v="19"/>
    <n v="1849.1183435739886"/>
  </r>
  <r>
    <x v="0"/>
    <x v="0"/>
    <x v="13"/>
    <x v="13"/>
    <x v="20"/>
    <n v="1835.1174475166411"/>
  </r>
  <r>
    <x v="0"/>
    <x v="0"/>
    <x v="13"/>
    <x v="13"/>
    <x v="21"/>
    <n v="1814.1161034306197"/>
  </r>
  <r>
    <x v="0"/>
    <x v="0"/>
    <x v="13"/>
    <x v="13"/>
    <x v="22"/>
    <n v="1781.1139912954429"/>
  </r>
  <r>
    <x v="0"/>
    <x v="0"/>
    <x v="13"/>
    <x v="13"/>
    <x v="23"/>
    <n v="1767.1130952380952"/>
  </r>
  <r>
    <x v="0"/>
    <x v="0"/>
    <x v="13"/>
    <x v="13"/>
    <x v="24"/>
    <n v="1745.1116871479776"/>
  </r>
  <r>
    <x v="0"/>
    <x v="0"/>
    <x v="13"/>
    <x v="13"/>
    <x v="25"/>
    <n v="1728.110599078341"/>
  </r>
  <r>
    <x v="0"/>
    <x v="0"/>
    <x v="13"/>
    <x v="13"/>
    <x v="26"/>
    <n v="1674.4704570791528"/>
  </r>
  <r>
    <x v="0"/>
    <x v="0"/>
    <x v="13"/>
    <x v="13"/>
    <x v="27"/>
    <n v="1638.286334056399"/>
  </r>
  <r>
    <x v="0"/>
    <x v="0"/>
    <x v="13"/>
    <x v="13"/>
    <x v="28"/>
    <n v="1601.8123667377399"/>
  </r>
  <r>
    <x v="0"/>
    <x v="0"/>
    <x v="13"/>
    <x v="13"/>
    <x v="29"/>
    <n v="1579.9158780231335"/>
  </r>
  <r>
    <x v="0"/>
    <x v="0"/>
    <x v="13"/>
    <x v="13"/>
    <x v="30"/>
    <n v="1580.0821355236139"/>
  </r>
  <r>
    <x v="0"/>
    <x v="0"/>
    <x v="13"/>
    <x v="13"/>
    <x v="31"/>
    <n v="1570.1976685250886"/>
  </r>
  <r>
    <x v="0"/>
    <x v="0"/>
    <x v="13"/>
    <x v="13"/>
    <x v="32"/>
    <n v="1558.7639311043567"/>
  </r>
  <r>
    <x v="0"/>
    <x v="0"/>
    <x v="13"/>
    <x v="13"/>
    <x v="33"/>
    <n v="1552.7918781725889"/>
  </r>
  <r>
    <x v="0"/>
    <x v="0"/>
    <x v="13"/>
    <x v="13"/>
    <x v="34"/>
    <n v="1548.3870967741937"/>
  </r>
  <r>
    <x v="0"/>
    <x v="0"/>
    <x v="13"/>
    <x v="13"/>
    <x v="35"/>
    <n v="1542.4227562530652"/>
  </r>
  <r>
    <x v="0"/>
    <x v="0"/>
    <x v="13"/>
    <x v="13"/>
    <x v="36"/>
    <n v="1538.4615384615386"/>
  </r>
  <r>
    <x v="0"/>
    <x v="0"/>
    <x v="13"/>
    <x v="13"/>
    <x v="37"/>
    <n v="1510.9353187529084"/>
  </r>
  <r>
    <x v="0"/>
    <x v="0"/>
    <x v="13"/>
    <x v="13"/>
    <x v="38"/>
    <n v="1513.3364529714554"/>
  </r>
  <r>
    <x v="0"/>
    <x v="0"/>
    <x v="13"/>
    <x v="13"/>
    <x v="39"/>
    <n v="1510.597302504817"/>
  </r>
  <r>
    <x v="0"/>
    <x v="0"/>
    <x v="13"/>
    <x v="13"/>
    <x v="40"/>
    <n v="1502.4295432458698"/>
  </r>
  <r>
    <x v="0"/>
    <x v="0"/>
    <x v="13"/>
    <x v="13"/>
    <x v="41"/>
    <n v="1500.4906771344456"/>
  </r>
  <r>
    <x v="0"/>
    <x v="0"/>
    <x v="13"/>
    <x v="13"/>
    <x v="42"/>
    <n v="1510.3244837758111"/>
  </r>
  <r>
    <x v="0"/>
    <x v="0"/>
    <x v="13"/>
    <x v="13"/>
    <x v="43"/>
    <n v="1506.588579795022"/>
  </r>
  <r>
    <x v="0"/>
    <x v="0"/>
    <x v="13"/>
    <x v="13"/>
    <x v="44"/>
    <n v="1504.5739046701974"/>
  </r>
  <r>
    <x v="0"/>
    <x v="0"/>
    <x v="13"/>
    <x v="13"/>
    <x v="45"/>
    <n v="1487.7358490566037"/>
  </r>
  <r>
    <x v="0"/>
    <x v="0"/>
    <x v="13"/>
    <x v="13"/>
    <x v="46"/>
    <n v="1482.200647249191"/>
  </r>
  <r>
    <x v="0"/>
    <x v="0"/>
    <x v="13"/>
    <x v="13"/>
    <x v="47"/>
    <n v="1477.5381850853548"/>
  </r>
  <r>
    <x v="0"/>
    <x v="0"/>
    <x v="13"/>
    <x v="13"/>
    <x v="48"/>
    <n v="1475.711159737418"/>
  </r>
  <r>
    <x v="0"/>
    <x v="0"/>
    <x v="13"/>
    <x v="13"/>
    <x v="49"/>
    <n v="1474.8482220294884"/>
  </r>
  <r>
    <x v="0"/>
    <x v="0"/>
    <x v="13"/>
    <x v="13"/>
    <x v="50"/>
    <n v="1456.4655172413793"/>
  </r>
  <r>
    <x v="0"/>
    <x v="0"/>
    <x v="13"/>
    <x v="13"/>
    <x v="51"/>
    <n v="1423.982869379015"/>
  </r>
  <r>
    <x v="0"/>
    <x v="0"/>
    <x v="13"/>
    <x v="13"/>
    <x v="52"/>
    <n v="1406.8015497201893"/>
  </r>
  <r>
    <x v="0"/>
    <x v="0"/>
    <x v="13"/>
    <x v="13"/>
    <x v="53"/>
    <n v="1389.4230769230769"/>
  </r>
  <r>
    <x v="0"/>
    <x v="0"/>
    <x v="13"/>
    <x v="13"/>
    <x v="54"/>
    <n v="1404.9694856146468"/>
  </r>
  <r>
    <x v="0"/>
    <x v="0"/>
    <x v="13"/>
    <x v="13"/>
    <x v="55"/>
    <n v="1406.3848144952544"/>
  </r>
  <r>
    <x v="0"/>
    <x v="0"/>
    <x v="13"/>
    <x v="13"/>
    <x v="56"/>
    <n v="1399.6655518394648"/>
  </r>
  <r>
    <x v="0"/>
    <x v="0"/>
    <x v="13"/>
    <x v="13"/>
    <x v="57"/>
    <n v="1405.2313883299798"/>
  </r>
  <r>
    <x v="0"/>
    <x v="0"/>
    <x v="13"/>
    <x v="13"/>
    <x v="58"/>
    <n v="1406.7862714508581"/>
  </r>
  <r>
    <x v="0"/>
    <x v="0"/>
    <x v="13"/>
    <x v="13"/>
    <x v="59"/>
    <n v="1387.0841487279843"/>
  </r>
  <r>
    <x v="0"/>
    <x v="0"/>
    <x v="13"/>
    <x v="13"/>
    <x v="60"/>
    <n v="1395.3670985473107"/>
  </r>
  <r>
    <x v="0"/>
    <x v="0"/>
    <x v="13"/>
    <x v="13"/>
    <x v="61"/>
    <n v="1400.15479876161"/>
  </r>
  <r>
    <x v="0"/>
    <x v="0"/>
    <x v="13"/>
    <x v="13"/>
    <x v="62"/>
    <n v="1396.2836556693212"/>
  </r>
  <r>
    <x v="0"/>
    <x v="0"/>
    <x v="13"/>
    <x v="13"/>
    <x v="63"/>
    <n v="1386.721680420105"/>
  </r>
  <r>
    <x v="0"/>
    <x v="0"/>
    <x v="13"/>
    <x v="13"/>
    <x v="64"/>
    <n v="1389.3838158871567"/>
  </r>
  <r>
    <x v="0"/>
    <x v="0"/>
    <x v="13"/>
    <x v="13"/>
    <x v="65"/>
    <n v="1391.9468045807166"/>
  </r>
  <r>
    <x v="0"/>
    <x v="0"/>
    <x v="13"/>
    <x v="13"/>
    <x v="66"/>
    <n v="1394.4751381215469"/>
  </r>
  <r>
    <x v="0"/>
    <x v="0"/>
    <x v="13"/>
    <x v="13"/>
    <x v="67"/>
    <n v="1380.7790316709138"/>
  </r>
  <r>
    <x v="0"/>
    <x v="0"/>
    <x v="13"/>
    <x v="13"/>
    <x v="68"/>
    <n v="1382.5214899713467"/>
  </r>
  <r>
    <x v="0"/>
    <x v="0"/>
    <x v="13"/>
    <x v="13"/>
    <x v="69"/>
    <n v="1384.0732910500353"/>
  </r>
  <r>
    <x v="0"/>
    <x v="0"/>
    <x v="14"/>
    <x v="14"/>
    <x v="0"/>
    <n v="2404.8994108604229"/>
  </r>
  <r>
    <x v="0"/>
    <x v="0"/>
    <x v="14"/>
    <x v="14"/>
    <x v="1"/>
    <n v="2389.6191781986622"/>
  </r>
  <r>
    <x v="0"/>
    <x v="0"/>
    <x v="14"/>
    <x v="14"/>
    <x v="2"/>
    <n v="2374.4360329698079"/>
  </r>
  <r>
    <x v="0"/>
    <x v="0"/>
    <x v="14"/>
    <x v="14"/>
    <x v="3"/>
    <n v="2359.3493583004233"/>
  </r>
  <r>
    <x v="0"/>
    <x v="0"/>
    <x v="14"/>
    <x v="14"/>
    <x v="4"/>
    <n v="2344.3585412365583"/>
  </r>
  <r>
    <x v="0"/>
    <x v="0"/>
    <x v="14"/>
    <x v="14"/>
    <x v="5"/>
    <n v="2329.4629727188449"/>
  </r>
  <r>
    <x v="0"/>
    <x v="0"/>
    <x v="14"/>
    <x v="14"/>
    <x v="6"/>
    <n v="2314.6620475577524"/>
  </r>
  <r>
    <x v="0"/>
    <x v="0"/>
    <x v="14"/>
    <x v="14"/>
    <x v="7"/>
    <n v="2299.9551644089993"/>
  </r>
  <r>
    <x v="0"/>
    <x v="0"/>
    <x v="14"/>
    <x v="14"/>
    <x v="8"/>
    <n v="2285.3417257491205"/>
  </r>
  <r>
    <x v="0"/>
    <x v="0"/>
    <x v="14"/>
    <x v="14"/>
    <x v="9"/>
    <n v="2270.8211378511919"/>
  </r>
  <r>
    <x v="0"/>
    <x v="0"/>
    <x v="14"/>
    <x v="14"/>
    <x v="10"/>
    <n v="2256.3928107607062"/>
  </r>
  <r>
    <x v="0"/>
    <x v="0"/>
    <x v="14"/>
    <x v="14"/>
    <x v="11"/>
    <n v="2243.9657280255847"/>
  </r>
  <r>
    <x v="0"/>
    <x v="0"/>
    <x v="14"/>
    <x v="14"/>
    <x v="12"/>
    <n v="2231.6070874449356"/>
  </r>
  <r>
    <x v="0"/>
    <x v="0"/>
    <x v="14"/>
    <x v="14"/>
    <x v="13"/>
    <n v="2219.3165120736144"/>
  </r>
  <r>
    <x v="0"/>
    <x v="0"/>
    <x v="14"/>
    <x v="14"/>
    <x v="14"/>
    <n v="2207.0936270425004"/>
  </r>
  <r>
    <x v="0"/>
    <x v="0"/>
    <x v="14"/>
    <x v="14"/>
    <x v="15"/>
    <n v="2194.9380595470648"/>
  </r>
  <r>
    <x v="0"/>
    <x v="0"/>
    <x v="14"/>
    <x v="14"/>
    <x v="16"/>
    <n v="2182.8494388360004"/>
  </r>
  <r>
    <x v="0"/>
    <x v="0"/>
    <x v="14"/>
    <x v="14"/>
    <x v="17"/>
    <n v="2170.8273961999116"/>
  </r>
  <r>
    <x v="0"/>
    <x v="0"/>
    <x v="14"/>
    <x v="14"/>
    <x v="18"/>
    <n v="2158.8715649600708"/>
  </r>
  <r>
    <x v="0"/>
    <x v="0"/>
    <x v="14"/>
    <x v="14"/>
    <x v="19"/>
    <n v="2146.9815804572327"/>
  </r>
  <r>
    <x v="0"/>
    <x v="0"/>
    <x v="14"/>
    <x v="14"/>
    <x v="20"/>
    <n v="2102.0689460812719"/>
  </r>
  <r>
    <x v="0"/>
    <x v="0"/>
    <x v="14"/>
    <x v="14"/>
    <x v="21"/>
    <n v="2101.8263461704846"/>
  </r>
  <r>
    <x v="0"/>
    <x v="0"/>
    <x v="14"/>
    <x v="14"/>
    <x v="22"/>
    <n v="2101.4292787017298"/>
  </r>
  <r>
    <x v="0"/>
    <x v="0"/>
    <x v="14"/>
    <x v="14"/>
    <x v="23"/>
    <n v="2100.0728866917684"/>
  </r>
  <r>
    <x v="0"/>
    <x v="0"/>
    <x v="14"/>
    <x v="14"/>
    <x v="24"/>
    <n v="2109.889958462179"/>
  </r>
  <r>
    <x v="0"/>
    <x v="0"/>
    <x v="14"/>
    <x v="14"/>
    <x v="25"/>
    <n v="2110.0254218759787"/>
  </r>
  <r>
    <x v="0"/>
    <x v="0"/>
    <x v="14"/>
    <x v="14"/>
    <x v="26"/>
    <n v="2105.6685409550582"/>
  </r>
  <r>
    <x v="0"/>
    <x v="0"/>
    <x v="14"/>
    <x v="14"/>
    <x v="27"/>
    <n v="2106.6020325305958"/>
  </r>
  <r>
    <x v="0"/>
    <x v="0"/>
    <x v="14"/>
    <x v="14"/>
    <x v="28"/>
    <n v="2091.966986415001"/>
  </r>
  <r>
    <x v="0"/>
    <x v="0"/>
    <x v="14"/>
    <x v="14"/>
    <x v="29"/>
    <n v="2076.958582106729"/>
  </r>
  <r>
    <x v="0"/>
    <x v="0"/>
    <x v="14"/>
    <x v="14"/>
    <x v="30"/>
    <n v="2058.1627344262856"/>
  </r>
  <r>
    <x v="0"/>
    <x v="0"/>
    <x v="14"/>
    <x v="14"/>
    <x v="31"/>
    <n v="2040.8198738472229"/>
  </r>
  <r>
    <x v="0"/>
    <x v="0"/>
    <x v="14"/>
    <x v="14"/>
    <x v="32"/>
    <n v="2020.728746496359"/>
  </r>
  <r>
    <x v="0"/>
    <x v="0"/>
    <x v="14"/>
    <x v="14"/>
    <x v="33"/>
    <n v="2002.7320532083768"/>
  </r>
  <r>
    <x v="0"/>
    <x v="0"/>
    <x v="14"/>
    <x v="14"/>
    <x v="34"/>
    <n v="1985.7291143674372"/>
  </r>
  <r>
    <x v="0"/>
    <x v="0"/>
    <x v="14"/>
    <x v="14"/>
    <x v="35"/>
    <n v="1971.3137835062944"/>
  </r>
  <r>
    <x v="0"/>
    <x v="0"/>
    <x v="14"/>
    <x v="14"/>
    <x v="36"/>
    <n v="1958.9087589839007"/>
  </r>
  <r>
    <x v="0"/>
    <x v="0"/>
    <x v="14"/>
    <x v="14"/>
    <x v="37"/>
    <n v="1974.2623785852293"/>
  </r>
  <r>
    <x v="0"/>
    <x v="0"/>
    <x v="14"/>
    <x v="14"/>
    <x v="38"/>
    <n v="1954.3780939312767"/>
  </r>
  <r>
    <x v="0"/>
    <x v="0"/>
    <x v="14"/>
    <x v="14"/>
    <x v="39"/>
    <n v="1982.8489130006778"/>
  </r>
  <r>
    <x v="0"/>
    <x v="0"/>
    <x v="14"/>
    <x v="14"/>
    <x v="40"/>
    <n v="1972.3800181799447"/>
  </r>
  <r>
    <x v="0"/>
    <x v="0"/>
    <x v="14"/>
    <x v="14"/>
    <x v="41"/>
    <n v="1893.1430679061282"/>
  </r>
  <r>
    <x v="0"/>
    <x v="0"/>
    <x v="14"/>
    <x v="14"/>
    <x v="42"/>
    <n v="1876.2560434823531"/>
  </r>
  <r>
    <x v="0"/>
    <x v="0"/>
    <x v="14"/>
    <x v="14"/>
    <x v="43"/>
    <n v="1863.6619302061167"/>
  </r>
  <r>
    <x v="0"/>
    <x v="0"/>
    <x v="14"/>
    <x v="14"/>
    <x v="44"/>
    <n v="1859.329582825573"/>
  </r>
  <r>
    <x v="0"/>
    <x v="0"/>
    <x v="14"/>
    <x v="14"/>
    <x v="45"/>
    <n v="1897.7178084248553"/>
  </r>
  <r>
    <x v="0"/>
    <x v="0"/>
    <x v="14"/>
    <x v="14"/>
    <x v="46"/>
    <n v="1898.7713008184814"/>
  </r>
  <r>
    <x v="0"/>
    <x v="0"/>
    <x v="14"/>
    <x v="14"/>
    <x v="47"/>
    <n v="1893.7205193046311"/>
  </r>
  <r>
    <x v="0"/>
    <x v="0"/>
    <x v="14"/>
    <x v="14"/>
    <x v="48"/>
    <n v="1909.1866623577384"/>
  </r>
  <r>
    <x v="0"/>
    <x v="0"/>
    <x v="14"/>
    <x v="14"/>
    <x v="49"/>
    <n v="1910.9542612968355"/>
  </r>
  <r>
    <x v="0"/>
    <x v="0"/>
    <x v="14"/>
    <x v="14"/>
    <x v="50"/>
    <n v="1920.5614594613894"/>
  </r>
  <r>
    <x v="0"/>
    <x v="0"/>
    <x v="14"/>
    <x v="14"/>
    <x v="51"/>
    <n v="1903.9317049018632"/>
  </r>
  <r>
    <x v="0"/>
    <x v="0"/>
    <x v="14"/>
    <x v="14"/>
    <x v="52"/>
    <n v="1896.9853959180027"/>
  </r>
  <r>
    <x v="0"/>
    <x v="0"/>
    <x v="14"/>
    <x v="14"/>
    <x v="53"/>
    <n v="1889.9554722471125"/>
  </r>
  <r>
    <x v="0"/>
    <x v="0"/>
    <x v="14"/>
    <x v="14"/>
    <x v="54"/>
    <n v="1896.0876193184286"/>
  </r>
  <r>
    <x v="0"/>
    <x v="0"/>
    <x v="14"/>
    <x v="14"/>
    <x v="55"/>
    <n v="1898.1440043166381"/>
  </r>
  <r>
    <x v="0"/>
    <x v="0"/>
    <x v="14"/>
    <x v="14"/>
    <x v="56"/>
    <n v="1886.3386855198526"/>
  </r>
  <r>
    <x v="0"/>
    <x v="0"/>
    <x v="14"/>
    <x v="14"/>
    <x v="57"/>
    <n v="1903.4842875149657"/>
  </r>
  <r>
    <x v="0"/>
    <x v="0"/>
    <x v="14"/>
    <x v="14"/>
    <x v="58"/>
    <n v="1890.3618608185222"/>
  </r>
  <r>
    <x v="0"/>
    <x v="0"/>
    <x v="14"/>
    <x v="14"/>
    <x v="59"/>
    <n v="1890.7940400955949"/>
  </r>
  <r>
    <x v="0"/>
    <x v="0"/>
    <x v="14"/>
    <x v="14"/>
    <x v="60"/>
    <n v="1893.6356190198571"/>
  </r>
  <r>
    <x v="0"/>
    <x v="0"/>
    <x v="14"/>
    <x v="14"/>
    <x v="61"/>
    <n v="1870.6033206817217"/>
  </r>
  <r>
    <x v="0"/>
    <x v="0"/>
    <x v="14"/>
    <x v="14"/>
    <x v="62"/>
    <n v="1853.0901788735009"/>
  </r>
  <r>
    <x v="0"/>
    <x v="0"/>
    <x v="14"/>
    <x v="14"/>
    <x v="63"/>
    <n v="1863.2164613936097"/>
  </r>
  <r>
    <x v="0"/>
    <x v="0"/>
    <x v="14"/>
    <x v="14"/>
    <x v="64"/>
    <n v="1870.8341919658587"/>
  </r>
  <r>
    <x v="0"/>
    <x v="0"/>
    <x v="14"/>
    <x v="14"/>
    <x v="65"/>
    <n v="1878.6016495404103"/>
  </r>
  <r>
    <x v="0"/>
    <x v="0"/>
    <x v="14"/>
    <x v="14"/>
    <x v="66"/>
    <n v="1884.8296507851851"/>
  </r>
  <r>
    <x v="0"/>
    <x v="0"/>
    <x v="14"/>
    <x v="14"/>
    <x v="67"/>
    <n v="1873.6190813309456"/>
  </r>
  <r>
    <x v="0"/>
    <x v="0"/>
    <x v="14"/>
    <x v="14"/>
    <x v="68"/>
    <n v="1867.8520122251477"/>
  </r>
  <r>
    <x v="0"/>
    <x v="0"/>
    <x v="14"/>
    <x v="14"/>
    <x v="69"/>
    <n v="1864.5883604892301"/>
  </r>
  <r>
    <x v="0"/>
    <x v="0"/>
    <x v="15"/>
    <x v="15"/>
    <x v="0"/>
    <n v="2209.2571486955389"/>
  </r>
  <r>
    <x v="0"/>
    <x v="0"/>
    <x v="15"/>
    <x v="15"/>
    <x v="1"/>
    <n v="2205.0786032495457"/>
  </r>
  <r>
    <x v="0"/>
    <x v="0"/>
    <x v="15"/>
    <x v="15"/>
    <x v="2"/>
    <n v="2201.0160316670763"/>
  </r>
  <r>
    <x v="0"/>
    <x v="0"/>
    <x v="15"/>
    <x v="15"/>
    <x v="3"/>
    <n v="2197.0557747285584"/>
  </r>
  <r>
    <x v="0"/>
    <x v="0"/>
    <x v="15"/>
    <x v="15"/>
    <x v="4"/>
    <n v="2214.1141206567286"/>
  </r>
  <r>
    <x v="0"/>
    <x v="0"/>
    <x v="15"/>
    <x v="15"/>
    <x v="5"/>
    <n v="2196.0244633386669"/>
  </r>
  <r>
    <x v="0"/>
    <x v="0"/>
    <x v="15"/>
    <x v="15"/>
    <x v="6"/>
    <n v="2179.8887054779461"/>
  </r>
  <r>
    <x v="0"/>
    <x v="0"/>
    <x v="15"/>
    <x v="15"/>
    <x v="7"/>
    <n v="2164.8122727983127"/>
  </r>
  <r>
    <x v="0"/>
    <x v="0"/>
    <x v="15"/>
    <x v="15"/>
    <x v="8"/>
    <n v="2150.1800508684892"/>
  </r>
  <r>
    <x v="0"/>
    <x v="0"/>
    <x v="15"/>
    <x v="15"/>
    <x v="9"/>
    <n v="2139.6283317737511"/>
  </r>
  <r>
    <x v="0"/>
    <x v="0"/>
    <x v="15"/>
    <x v="15"/>
    <x v="10"/>
    <n v="2130.3740283524685"/>
  </r>
  <r>
    <x v="0"/>
    <x v="0"/>
    <x v="15"/>
    <x v="15"/>
    <x v="11"/>
    <n v="2112.1173680536886"/>
  </r>
  <r>
    <x v="0"/>
    <x v="0"/>
    <x v="15"/>
    <x v="15"/>
    <x v="12"/>
    <n v="2094.9130941626318"/>
  </r>
  <r>
    <x v="0"/>
    <x v="0"/>
    <x v="15"/>
    <x v="15"/>
    <x v="13"/>
    <n v="2077.9846098021853"/>
  </r>
  <r>
    <x v="0"/>
    <x v="0"/>
    <x v="15"/>
    <x v="15"/>
    <x v="14"/>
    <n v="2032.2558304398954"/>
  </r>
  <r>
    <x v="0"/>
    <x v="0"/>
    <x v="15"/>
    <x v="15"/>
    <x v="15"/>
    <n v="2024.5305290937238"/>
  </r>
  <r>
    <x v="0"/>
    <x v="0"/>
    <x v="15"/>
    <x v="15"/>
    <x v="16"/>
    <n v="2025.9194291670867"/>
  </r>
  <r>
    <x v="0"/>
    <x v="0"/>
    <x v="15"/>
    <x v="15"/>
    <x v="17"/>
    <n v="2034.7692098572504"/>
  </r>
  <r>
    <x v="0"/>
    <x v="0"/>
    <x v="15"/>
    <x v="15"/>
    <x v="18"/>
    <n v="1997.0129985479712"/>
  </r>
  <r>
    <x v="0"/>
    <x v="0"/>
    <x v="15"/>
    <x v="15"/>
    <x v="19"/>
    <n v="1988.7646358668735"/>
  </r>
  <r>
    <x v="0"/>
    <x v="0"/>
    <x v="15"/>
    <x v="15"/>
    <x v="20"/>
    <n v="1996.7204568679551"/>
  </r>
  <r>
    <x v="0"/>
    <x v="0"/>
    <x v="15"/>
    <x v="15"/>
    <x v="21"/>
    <n v="1996.8364568944969"/>
  </r>
  <r>
    <x v="0"/>
    <x v="0"/>
    <x v="15"/>
    <x v="15"/>
    <x v="22"/>
    <n v="1992.6924559463116"/>
  </r>
  <r>
    <x v="0"/>
    <x v="0"/>
    <x v="15"/>
    <x v="15"/>
    <x v="23"/>
    <n v="1980.8544532376679"/>
  </r>
  <r>
    <x v="0"/>
    <x v="0"/>
    <x v="15"/>
    <x v="15"/>
    <x v="24"/>
    <n v="1987.0274546501073"/>
  </r>
  <r>
    <x v="0"/>
    <x v="0"/>
    <x v="15"/>
    <x v="15"/>
    <x v="25"/>
    <n v="1996.8554568988445"/>
  </r>
  <r>
    <x v="0"/>
    <x v="0"/>
    <x v="15"/>
    <x v="15"/>
    <x v="26"/>
    <n v="2006.9664592123345"/>
  </r>
  <r>
    <x v="0"/>
    <x v="0"/>
    <x v="15"/>
    <x v="15"/>
    <x v="27"/>
    <n v="2000.7764577960054"/>
  </r>
  <r>
    <x v="0"/>
    <x v="0"/>
    <x v="15"/>
    <x v="15"/>
    <x v="28"/>
    <n v="1973.5524515669031"/>
  </r>
  <r>
    <x v="0"/>
    <x v="0"/>
    <x v="15"/>
    <x v="15"/>
    <x v="29"/>
    <n v="1929.8564415688552"/>
  </r>
  <r>
    <x v="0"/>
    <x v="0"/>
    <x v="15"/>
    <x v="15"/>
    <x v="30"/>
    <n v="1918.122438884008"/>
  </r>
  <r>
    <x v="0"/>
    <x v="0"/>
    <x v="15"/>
    <x v="15"/>
    <x v="31"/>
    <n v="1884.0204310811559"/>
  </r>
  <r>
    <x v="0"/>
    <x v="0"/>
    <x v="15"/>
    <x v="15"/>
    <x v="32"/>
    <n v="1862.9254262544255"/>
  </r>
  <r>
    <x v="0"/>
    <x v="0"/>
    <x v="15"/>
    <x v="15"/>
    <x v="33"/>
    <n v="1830.7574188940905"/>
  </r>
  <r>
    <x v="0"/>
    <x v="0"/>
    <x v="15"/>
    <x v="15"/>
    <x v="34"/>
    <n v="1786.692408811612"/>
  </r>
  <r>
    <x v="0"/>
    <x v="0"/>
    <x v="15"/>
    <x v="15"/>
    <x v="35"/>
    <n v="1776.7004065253504"/>
  </r>
  <r>
    <x v="0"/>
    <x v="0"/>
    <x v="15"/>
    <x v="15"/>
    <x v="36"/>
    <n v="1768.6674046873261"/>
  </r>
  <r>
    <x v="0"/>
    <x v="0"/>
    <x v="15"/>
    <x v="15"/>
    <x v="37"/>
    <n v="1760.6494028527336"/>
  </r>
  <r>
    <x v="0"/>
    <x v="0"/>
    <x v="15"/>
    <x v="15"/>
    <x v="38"/>
    <n v="1756.5784019212515"/>
  </r>
  <r>
    <x v="0"/>
    <x v="0"/>
    <x v="15"/>
    <x v="15"/>
    <x v="39"/>
    <n v="1744.5603991714222"/>
  </r>
  <r>
    <x v="0"/>
    <x v="0"/>
    <x v="15"/>
    <x v="15"/>
    <x v="40"/>
    <n v="1746.5283996217188"/>
  </r>
  <r>
    <x v="0"/>
    <x v="0"/>
    <x v="15"/>
    <x v="15"/>
    <x v="41"/>
    <n v="1755.5294016812306"/>
  </r>
  <r>
    <x v="0"/>
    <x v="0"/>
    <x v="15"/>
    <x v="15"/>
    <x v="42"/>
    <n v="1747.5653998589942"/>
  </r>
  <r>
    <x v="0"/>
    <x v="0"/>
    <x v="15"/>
    <x v="15"/>
    <x v="43"/>
    <n v="1739.5523980255455"/>
  </r>
  <r>
    <x v="0"/>
    <x v="0"/>
    <x v="15"/>
    <x v="15"/>
    <x v="44"/>
    <n v="1738.5073977864402"/>
  </r>
  <r>
    <x v="0"/>
    <x v="0"/>
    <x v="15"/>
    <x v="15"/>
    <x v="45"/>
    <n v="1738.7963978525661"/>
  </r>
  <r>
    <x v="0"/>
    <x v="0"/>
    <x v="15"/>
    <x v="15"/>
    <x v="46"/>
    <n v="1740.339289270777"/>
  </r>
  <r>
    <x v="0"/>
    <x v="0"/>
    <x v="15"/>
    <x v="15"/>
    <x v="47"/>
    <n v="1742.6367719153895"/>
  </r>
  <r>
    <x v="0"/>
    <x v="0"/>
    <x v="15"/>
    <x v="15"/>
    <x v="48"/>
    <n v="1751.1058706062418"/>
  </r>
  <r>
    <x v="0"/>
    <x v="0"/>
    <x v="15"/>
    <x v="15"/>
    <x v="49"/>
    <n v="1756.2737336801497"/>
  </r>
  <r>
    <x v="0"/>
    <x v="0"/>
    <x v="15"/>
    <x v="15"/>
    <x v="50"/>
    <n v="1752.8207583874539"/>
  </r>
  <r>
    <x v="0"/>
    <x v="0"/>
    <x v="15"/>
    <x v="15"/>
    <x v="51"/>
    <n v="1762.0697833549825"/>
  </r>
  <r>
    <x v="0"/>
    <x v="0"/>
    <x v="15"/>
    <x v="15"/>
    <x v="52"/>
    <n v="1763.6474183052765"/>
  </r>
  <r>
    <x v="0"/>
    <x v="0"/>
    <x v="15"/>
    <x v="15"/>
    <x v="53"/>
    <n v="1754.6331701272568"/>
  </r>
  <r>
    <x v="0"/>
    <x v="0"/>
    <x v="15"/>
    <x v="15"/>
    <x v="54"/>
    <n v="1739.901200090972"/>
  </r>
  <r>
    <x v="0"/>
    <x v="0"/>
    <x v="15"/>
    <x v="15"/>
    <x v="55"/>
    <n v="1723.7191693225877"/>
  </r>
  <r>
    <x v="0"/>
    <x v="0"/>
    <x v="15"/>
    <x v="15"/>
    <x v="56"/>
    <n v="1713.7406336685794"/>
  </r>
  <r>
    <x v="0"/>
    <x v="0"/>
    <x v="15"/>
    <x v="15"/>
    <x v="57"/>
    <n v="1701.3077976668399"/>
  </r>
  <r>
    <x v="0"/>
    <x v="0"/>
    <x v="15"/>
    <x v="15"/>
    <x v="58"/>
    <n v="1710.1262024617738"/>
  </r>
  <r>
    <x v="0"/>
    <x v="0"/>
    <x v="15"/>
    <x v="15"/>
    <x v="59"/>
    <n v="1715.8045586198211"/>
  </r>
  <r>
    <x v="0"/>
    <x v="0"/>
    <x v="15"/>
    <x v="15"/>
    <x v="60"/>
    <n v="1705.7755345818443"/>
  </r>
  <r>
    <x v="0"/>
    <x v="0"/>
    <x v="15"/>
    <x v="15"/>
    <x v="61"/>
    <n v="1710.6916594777706"/>
  </r>
  <r>
    <x v="0"/>
    <x v="0"/>
    <x v="15"/>
    <x v="15"/>
    <x v="62"/>
    <n v="1696.7266181136667"/>
  </r>
  <r>
    <x v="0"/>
    <x v="0"/>
    <x v="15"/>
    <x v="15"/>
    <x v="63"/>
    <n v="1689.8244096434269"/>
  </r>
  <r>
    <x v="0"/>
    <x v="0"/>
    <x v="15"/>
    <x v="15"/>
    <x v="64"/>
    <n v="1690.5639965087253"/>
  </r>
  <r>
    <x v="0"/>
    <x v="0"/>
    <x v="15"/>
    <x v="15"/>
    <x v="65"/>
    <n v="1694.2371882233329"/>
  </r>
  <r>
    <x v="0"/>
    <x v="0"/>
    <x v="15"/>
    <x v="15"/>
    <x v="66"/>
    <n v="1701.4500619526193"/>
  </r>
  <r>
    <x v="0"/>
    <x v="0"/>
    <x v="15"/>
    <x v="15"/>
    <x v="67"/>
    <n v="1689.476219704042"/>
  </r>
  <r>
    <x v="0"/>
    <x v="0"/>
    <x v="15"/>
    <x v="15"/>
    <x v="68"/>
    <n v="1695.5010168191475"/>
  </r>
  <r>
    <x v="0"/>
    <x v="0"/>
    <x v="15"/>
    <x v="15"/>
    <x v="69"/>
    <n v="1685.9515055771453"/>
  </r>
  <r>
    <x v="0"/>
    <x v="0"/>
    <x v="16"/>
    <x v="16"/>
    <x v="0"/>
    <n v="2005.2626078538462"/>
  </r>
  <r>
    <x v="0"/>
    <x v="0"/>
    <x v="16"/>
    <x v="16"/>
    <x v="1"/>
    <n v="1995.4649078154723"/>
  </r>
  <r>
    <x v="0"/>
    <x v="0"/>
    <x v="16"/>
    <x v="16"/>
    <x v="2"/>
    <n v="1995.4649078154723"/>
  </r>
  <r>
    <x v="0"/>
    <x v="0"/>
    <x v="16"/>
    <x v="16"/>
    <x v="3"/>
    <n v="1975.8695077387247"/>
  </r>
  <r>
    <x v="0"/>
    <x v="0"/>
    <x v="16"/>
    <x v="16"/>
    <x v="4"/>
    <n v="1986.7558411146956"/>
  </r>
  <r>
    <x v="0"/>
    <x v="0"/>
    <x v="16"/>
    <x v="16"/>
    <x v="5"/>
    <n v="1975.8695077387247"/>
  </r>
  <r>
    <x v="0"/>
    <x v="0"/>
    <x v="16"/>
    <x v="16"/>
    <x v="6"/>
    <n v="1950.8309409739916"/>
  </r>
  <r>
    <x v="0"/>
    <x v="0"/>
    <x v="16"/>
    <x v="16"/>
    <x v="7"/>
    <n v="1950.8309409739916"/>
  </r>
  <r>
    <x v="0"/>
    <x v="0"/>
    <x v="16"/>
    <x v="16"/>
    <x v="8"/>
    <n v="1919.260574183676"/>
  </r>
  <r>
    <x v="0"/>
    <x v="0"/>
    <x v="16"/>
    <x v="16"/>
    <x v="9"/>
    <n v="1893.1333740813459"/>
  </r>
  <r>
    <x v="0"/>
    <x v="0"/>
    <x v="16"/>
    <x v="16"/>
    <x v="10"/>
    <n v="1888.7788407309574"/>
  </r>
  <r>
    <x v="0"/>
    <x v="0"/>
    <x v="16"/>
    <x v="16"/>
    <x v="11"/>
    <n v="1890.9561074061517"/>
  </r>
  <r>
    <x v="0"/>
    <x v="0"/>
    <x v="16"/>
    <x v="16"/>
    <x v="12"/>
    <n v="1878.9811406925837"/>
  </r>
  <r>
    <x v="0"/>
    <x v="0"/>
    <x v="16"/>
    <x v="16"/>
    <x v="13"/>
    <n v="1872.4493406670013"/>
  </r>
  <r>
    <x v="0"/>
    <x v="0"/>
    <x v="16"/>
    <x v="16"/>
    <x v="14"/>
    <n v="1841.9676072142827"/>
  </r>
  <r>
    <x v="0"/>
    <x v="0"/>
    <x v="16"/>
    <x v="16"/>
    <x v="15"/>
    <n v="1831.0812738383117"/>
  </r>
  <r>
    <x v="0"/>
    <x v="0"/>
    <x v="16"/>
    <x v="16"/>
    <x v="16"/>
    <n v="1816.9290404495496"/>
  </r>
  <r>
    <x v="0"/>
    <x v="0"/>
    <x v="16"/>
    <x v="16"/>
    <x v="17"/>
    <n v="1786.447306996831"/>
  </r>
  <r>
    <x v="0"/>
    <x v="0"/>
    <x v="16"/>
    <x v="16"/>
    <x v="18"/>
    <n v="1742.9019734929473"/>
  </r>
  <r>
    <x v="0"/>
    <x v="0"/>
    <x v="16"/>
    <x v="16"/>
    <x v="19"/>
    <n v="1720.0406734034082"/>
  </r>
  <r>
    <x v="0"/>
    <x v="0"/>
    <x v="16"/>
    <x v="16"/>
    <x v="20"/>
    <n v="1703.7111733394518"/>
  </r>
  <r>
    <x v="0"/>
    <x v="0"/>
    <x v="16"/>
    <x v="16"/>
    <x v="21"/>
    <n v="1672.183170131721"/>
  </r>
  <r>
    <x v="0"/>
    <x v="0"/>
    <x v="16"/>
    <x v="16"/>
    <x v="22"/>
    <n v="1633.2871661743529"/>
  </r>
  <r>
    <x v="0"/>
    <x v="0"/>
    <x v="16"/>
    <x v="16"/>
    <x v="23"/>
    <n v="1617.4051645584818"/>
  </r>
  <r>
    <x v="0"/>
    <x v="0"/>
    <x v="16"/>
    <x v="16"/>
    <x v="24"/>
    <n v="1599.0721626932404"/>
  </r>
  <r>
    <x v="0"/>
    <x v="0"/>
    <x v="16"/>
    <x v="16"/>
    <x v="25"/>
    <n v="1575.3861602833726"/>
  </r>
  <r>
    <x v="0"/>
    <x v="0"/>
    <x v="16"/>
    <x v="16"/>
    <x v="26"/>
    <n v="1588.1461615816042"/>
  </r>
  <r>
    <x v="0"/>
    <x v="0"/>
    <x v="16"/>
    <x v="16"/>
    <x v="27"/>
    <n v="1557.8521584994237"/>
  </r>
  <r>
    <x v="0"/>
    <x v="0"/>
    <x v="16"/>
    <x v="16"/>
    <x v="28"/>
    <n v="1520.7781547274301"/>
  </r>
  <r>
    <x v="0"/>
    <x v="0"/>
    <x v="16"/>
    <x v="16"/>
    <x v="29"/>
    <n v="1511.5731537908925"/>
  </r>
  <r>
    <x v="0"/>
    <x v="0"/>
    <x v="16"/>
    <x v="16"/>
    <x v="30"/>
    <n v="1514.6051540993751"/>
  </r>
  <r>
    <x v="0"/>
    <x v="0"/>
    <x v="16"/>
    <x v="16"/>
    <x v="31"/>
    <n v="1506.2221532464694"/>
  </r>
  <r>
    <x v="0"/>
    <x v="0"/>
    <x v="16"/>
    <x v="16"/>
    <x v="32"/>
    <n v="1520.3321546820532"/>
  </r>
  <r>
    <x v="0"/>
    <x v="0"/>
    <x v="16"/>
    <x v="16"/>
    <x v="33"/>
    <n v="1529.6161556266284"/>
  </r>
  <r>
    <x v="0"/>
    <x v="0"/>
    <x v="16"/>
    <x v="16"/>
    <x v="34"/>
    <n v="1531.7901558478161"/>
  </r>
  <r>
    <x v="0"/>
    <x v="0"/>
    <x v="16"/>
    <x v="16"/>
    <x v="35"/>
    <n v="1535.8221562580409"/>
  </r>
  <r>
    <x v="0"/>
    <x v="0"/>
    <x v="16"/>
    <x v="16"/>
    <x v="36"/>
    <n v="1533.843156056693"/>
  </r>
  <r>
    <x v="0"/>
    <x v="0"/>
    <x v="16"/>
    <x v="16"/>
    <x v="37"/>
    <n v="1543.9461570845951"/>
  </r>
  <r>
    <x v="0"/>
    <x v="0"/>
    <x v="16"/>
    <x v="16"/>
    <x v="38"/>
    <n v="1563.488159072843"/>
  </r>
  <r>
    <x v="0"/>
    <x v="0"/>
    <x v="16"/>
    <x v="16"/>
    <x v="39"/>
    <n v="1562.3411589561445"/>
  </r>
  <r>
    <x v="0"/>
    <x v="0"/>
    <x v="16"/>
    <x v="16"/>
    <x v="40"/>
    <n v="1558.6711585827502"/>
  </r>
  <r>
    <x v="0"/>
    <x v="0"/>
    <x v="16"/>
    <x v="16"/>
    <x v="41"/>
    <n v="1545.4251572350718"/>
  </r>
  <r>
    <x v="0"/>
    <x v="0"/>
    <x v="16"/>
    <x v="16"/>
    <x v="42"/>
    <n v="1563.0081590240065"/>
  </r>
  <r>
    <x v="0"/>
    <x v="0"/>
    <x v="16"/>
    <x v="16"/>
    <x v="43"/>
    <n v="1594.68116224649"/>
  </r>
  <r>
    <x v="0"/>
    <x v="0"/>
    <x v="16"/>
    <x v="16"/>
    <x v="44"/>
    <n v="1633.4432604041049"/>
  </r>
  <r>
    <x v="0"/>
    <x v="0"/>
    <x v="16"/>
    <x v="16"/>
    <x v="45"/>
    <n v="1638.9310019132497"/>
  </r>
  <r>
    <x v="0"/>
    <x v="0"/>
    <x v="16"/>
    <x v="16"/>
    <x v="46"/>
    <n v="1651.4807490417247"/>
  </r>
  <r>
    <x v="0"/>
    <x v="0"/>
    <x v="16"/>
    <x v="16"/>
    <x v="47"/>
    <n v="1656.3065736756196"/>
  </r>
  <r>
    <x v="0"/>
    <x v="0"/>
    <x v="16"/>
    <x v="16"/>
    <x v="48"/>
    <n v="1655.1837350130111"/>
  </r>
  <r>
    <x v="0"/>
    <x v="0"/>
    <x v="16"/>
    <x v="16"/>
    <x v="49"/>
    <n v="1664.7767878412501"/>
  </r>
  <r>
    <x v="0"/>
    <x v="0"/>
    <x v="16"/>
    <x v="16"/>
    <x v="50"/>
    <n v="1643.4384300595239"/>
  </r>
  <r>
    <x v="0"/>
    <x v="0"/>
    <x v="16"/>
    <x v="16"/>
    <x v="51"/>
    <n v="1620.152108570908"/>
  </r>
  <r>
    <x v="0"/>
    <x v="0"/>
    <x v="16"/>
    <x v="16"/>
    <x v="52"/>
    <n v="1597.0250153643046"/>
  </r>
  <r>
    <x v="0"/>
    <x v="0"/>
    <x v="16"/>
    <x v="16"/>
    <x v="53"/>
    <n v="1583.2997573371183"/>
  </r>
  <r>
    <x v="0"/>
    <x v="0"/>
    <x v="16"/>
    <x v="16"/>
    <x v="54"/>
    <n v="1606.8490940107888"/>
  </r>
  <r>
    <x v="0"/>
    <x v="0"/>
    <x v="16"/>
    <x v="16"/>
    <x v="55"/>
    <n v="1605.5138421852687"/>
  </r>
  <r>
    <x v="0"/>
    <x v="0"/>
    <x v="16"/>
    <x v="16"/>
    <x v="56"/>
    <n v="1603.9514159051841"/>
  </r>
  <r>
    <x v="0"/>
    <x v="0"/>
    <x v="16"/>
    <x v="16"/>
    <x v="57"/>
    <n v="1616.8902641175821"/>
  </r>
  <r>
    <x v="0"/>
    <x v="0"/>
    <x v="16"/>
    <x v="16"/>
    <x v="58"/>
    <n v="1627.1318510063875"/>
  </r>
  <r>
    <x v="0"/>
    <x v="0"/>
    <x v="16"/>
    <x v="16"/>
    <x v="59"/>
    <n v="1613.0963055954089"/>
  </r>
  <r>
    <x v="0"/>
    <x v="0"/>
    <x v="16"/>
    <x v="16"/>
    <x v="60"/>
    <n v="1640.514111331388"/>
  </r>
  <r>
    <x v="0"/>
    <x v="0"/>
    <x v="16"/>
    <x v="16"/>
    <x v="61"/>
    <n v="1640.9914224757263"/>
  </r>
  <r>
    <x v="0"/>
    <x v="0"/>
    <x v="16"/>
    <x v="16"/>
    <x v="62"/>
    <n v="1627.2945346098156"/>
  </r>
  <r>
    <x v="0"/>
    <x v="0"/>
    <x v="16"/>
    <x v="16"/>
    <x v="63"/>
    <n v="1617.9559075342465"/>
  </r>
  <r>
    <x v="0"/>
    <x v="0"/>
    <x v="16"/>
    <x v="16"/>
    <x v="64"/>
    <n v="1619.4304892979274"/>
  </r>
  <r>
    <x v="0"/>
    <x v="0"/>
    <x v="16"/>
    <x v="16"/>
    <x v="65"/>
    <n v="1620.9256370254809"/>
  </r>
  <r>
    <x v="0"/>
    <x v="0"/>
    <x v="16"/>
    <x v="16"/>
    <x v="66"/>
    <n v="1634.1693046053304"/>
  </r>
  <r>
    <x v="0"/>
    <x v="0"/>
    <x v="16"/>
    <x v="16"/>
    <x v="67"/>
    <n v="1621.4727106008052"/>
  </r>
  <r>
    <x v="0"/>
    <x v="0"/>
    <x v="16"/>
    <x v="16"/>
    <x v="68"/>
    <n v="1620.7348412028955"/>
  </r>
  <r>
    <x v="0"/>
    <x v="0"/>
    <x v="16"/>
    <x v="16"/>
    <x v="69"/>
    <n v="1605.2766023828558"/>
  </r>
  <r>
    <x v="0"/>
    <x v="0"/>
    <x v="17"/>
    <x v="17"/>
    <x v="0"/>
    <n v="2039.995275458577"/>
  </r>
  <r>
    <x v="0"/>
    <x v="0"/>
    <x v="17"/>
    <x v="17"/>
    <x v="1"/>
    <n v="2032.350876438519"/>
  </r>
  <r>
    <x v="0"/>
    <x v="0"/>
    <x v="17"/>
    <x v="17"/>
    <x v="2"/>
    <n v="2024.7351229928311"/>
  </r>
  <r>
    <x v="0"/>
    <x v="0"/>
    <x v="17"/>
    <x v="17"/>
    <x v="3"/>
    <n v="2017.1479077790095"/>
  </r>
  <r>
    <x v="0"/>
    <x v="0"/>
    <x v="17"/>
    <x v="17"/>
    <x v="4"/>
    <n v="2009.589123856791"/>
  </r>
  <r>
    <x v="0"/>
    <x v="0"/>
    <x v="17"/>
    <x v="17"/>
    <x v="5"/>
    <n v="2002.0586646866457"/>
  </r>
  <r>
    <x v="0"/>
    <x v="0"/>
    <x v="17"/>
    <x v="17"/>
    <x v="6"/>
    <n v="1994.5564241282752"/>
  </r>
  <r>
    <x v="0"/>
    <x v="0"/>
    <x v="17"/>
    <x v="17"/>
    <x v="7"/>
    <n v="1987.082296439117"/>
  </r>
  <r>
    <x v="0"/>
    <x v="0"/>
    <x v="17"/>
    <x v="17"/>
    <x v="8"/>
    <n v="1979.6361762728538"/>
  </r>
  <r>
    <x v="0"/>
    <x v="0"/>
    <x v="17"/>
    <x v="17"/>
    <x v="9"/>
    <n v="1972.2179586779284"/>
  </r>
  <r>
    <x v="0"/>
    <x v="0"/>
    <x v="17"/>
    <x v="17"/>
    <x v="10"/>
    <n v="1964.8275390960641"/>
  </r>
  <r>
    <x v="0"/>
    <x v="0"/>
    <x v="17"/>
    <x v="17"/>
    <x v="11"/>
    <n v="1967.6351345957917"/>
  </r>
  <r>
    <x v="0"/>
    <x v="0"/>
    <x v="17"/>
    <x v="17"/>
    <x v="12"/>
    <n v="1970.446741945075"/>
  </r>
  <r>
    <x v="0"/>
    <x v="0"/>
    <x v="17"/>
    <x v="17"/>
    <x v="13"/>
    <n v="1973.2623668765552"/>
  </r>
  <r>
    <x v="0"/>
    <x v="0"/>
    <x v="17"/>
    <x v="17"/>
    <x v="14"/>
    <n v="1976.0820151310647"/>
  </r>
  <r>
    <x v="0"/>
    <x v="0"/>
    <x v="17"/>
    <x v="17"/>
    <x v="15"/>
    <n v="1978.9056924576391"/>
  </r>
  <r>
    <x v="0"/>
    <x v="0"/>
    <x v="17"/>
    <x v="17"/>
    <x v="16"/>
    <n v="1981.733404613529"/>
  </r>
  <r>
    <x v="0"/>
    <x v="0"/>
    <x v="17"/>
    <x v="17"/>
    <x v="17"/>
    <n v="1984.5651573642119"/>
  </r>
  <r>
    <x v="0"/>
    <x v="0"/>
    <x v="17"/>
    <x v="17"/>
    <x v="18"/>
    <n v="1987.4009564834034"/>
  </r>
  <r>
    <x v="0"/>
    <x v="0"/>
    <x v="17"/>
    <x v="17"/>
    <x v="19"/>
    <n v="1990.2408077530695"/>
  </r>
  <r>
    <x v="0"/>
    <x v="0"/>
    <x v="17"/>
    <x v="17"/>
    <x v="20"/>
    <n v="1993.0847169634367"/>
  </r>
  <r>
    <x v="0"/>
    <x v="0"/>
    <x v="17"/>
    <x v="17"/>
    <x v="21"/>
    <n v="1982.7786482828258"/>
  </r>
  <r>
    <x v="0"/>
    <x v="0"/>
    <x v="17"/>
    <x v="17"/>
    <x v="22"/>
    <n v="1958.4653613123046"/>
  </r>
  <r>
    <x v="0"/>
    <x v="0"/>
    <x v="17"/>
    <x v="17"/>
    <x v="23"/>
    <n v="1931.66650101595"/>
  </r>
  <r>
    <x v="0"/>
    <x v="0"/>
    <x v="17"/>
    <x v="17"/>
    <x v="24"/>
    <n v="1902.8223681467446"/>
  </r>
  <r>
    <x v="0"/>
    <x v="0"/>
    <x v="17"/>
    <x v="17"/>
    <x v="25"/>
    <n v="1894.040031267439"/>
  </r>
  <r>
    <x v="0"/>
    <x v="0"/>
    <x v="17"/>
    <x v="17"/>
    <x v="26"/>
    <n v="1890.9156153365209"/>
  </r>
  <r>
    <x v="0"/>
    <x v="0"/>
    <x v="17"/>
    <x v="17"/>
    <x v="27"/>
    <n v="1863.4857832936573"/>
  </r>
  <r>
    <x v="0"/>
    <x v="0"/>
    <x v="17"/>
    <x v="17"/>
    <x v="28"/>
    <n v="1849.0385609976429"/>
  </r>
  <r>
    <x v="0"/>
    <x v="0"/>
    <x v="17"/>
    <x v="17"/>
    <x v="29"/>
    <n v="1836.3763440462003"/>
  </r>
  <r>
    <x v="0"/>
    <x v="0"/>
    <x v="17"/>
    <x v="17"/>
    <x v="30"/>
    <n v="1821.839598051816"/>
  </r>
  <r>
    <x v="0"/>
    <x v="0"/>
    <x v="17"/>
    <x v="17"/>
    <x v="31"/>
    <n v="1802.5231212942633"/>
  </r>
  <r>
    <x v="0"/>
    <x v="0"/>
    <x v="17"/>
    <x v="17"/>
    <x v="32"/>
    <n v="1791.4211350048624"/>
  </r>
  <r>
    <x v="0"/>
    <x v="0"/>
    <x v="17"/>
    <x v="17"/>
    <x v="33"/>
    <n v="1776.667920213431"/>
  </r>
  <r>
    <x v="0"/>
    <x v="0"/>
    <x v="17"/>
    <x v="17"/>
    <x v="34"/>
    <n v="1757.5705870125414"/>
  </r>
  <r>
    <x v="0"/>
    <x v="0"/>
    <x v="17"/>
    <x v="17"/>
    <x v="35"/>
    <n v="1751.3288266093944"/>
  </r>
  <r>
    <x v="0"/>
    <x v="0"/>
    <x v="17"/>
    <x v="17"/>
    <x v="36"/>
    <n v="1742.7520818444789"/>
  </r>
  <r>
    <x v="0"/>
    <x v="0"/>
    <x v="17"/>
    <x v="17"/>
    <x v="37"/>
    <n v="1741.4824592682498"/>
  </r>
  <r>
    <x v="0"/>
    <x v="0"/>
    <x v="17"/>
    <x v="17"/>
    <x v="38"/>
    <n v="1740.9549563062703"/>
  </r>
  <r>
    <x v="0"/>
    <x v="0"/>
    <x v="17"/>
    <x v="17"/>
    <x v="39"/>
    <n v="1725.7890180375759"/>
  </r>
  <r>
    <x v="0"/>
    <x v="0"/>
    <x v="17"/>
    <x v="17"/>
    <x v="40"/>
    <n v="1716.22087515004"/>
  </r>
  <r>
    <x v="0"/>
    <x v="0"/>
    <x v="17"/>
    <x v="17"/>
    <x v="41"/>
    <n v="1713.7752385080048"/>
  </r>
  <r>
    <x v="0"/>
    <x v="0"/>
    <x v="17"/>
    <x v="17"/>
    <x v="42"/>
    <n v="1723.1901620836209"/>
  </r>
  <r>
    <x v="0"/>
    <x v="0"/>
    <x v="17"/>
    <x v="17"/>
    <x v="43"/>
    <n v="1719.4903308727678"/>
  </r>
  <r>
    <x v="0"/>
    <x v="0"/>
    <x v="17"/>
    <x v="17"/>
    <x v="44"/>
    <n v="1741.3113391211332"/>
  </r>
  <r>
    <x v="0"/>
    <x v="0"/>
    <x v="17"/>
    <x v="17"/>
    <x v="45"/>
    <n v="1720.266218542336"/>
  </r>
  <r>
    <x v="0"/>
    <x v="0"/>
    <x v="17"/>
    <x v="17"/>
    <x v="46"/>
    <n v="1696.8719427555793"/>
  </r>
  <r>
    <x v="0"/>
    <x v="0"/>
    <x v="17"/>
    <x v="17"/>
    <x v="47"/>
    <n v="1687.4536095430333"/>
  </r>
  <r>
    <x v="0"/>
    <x v="0"/>
    <x v="17"/>
    <x v="17"/>
    <x v="48"/>
    <n v="1695.5344848533939"/>
  </r>
  <r>
    <x v="0"/>
    <x v="0"/>
    <x v="17"/>
    <x v="17"/>
    <x v="49"/>
    <n v="1717.4009761780419"/>
  </r>
  <r>
    <x v="0"/>
    <x v="0"/>
    <x v="17"/>
    <x v="17"/>
    <x v="50"/>
    <n v="1712.7430820604757"/>
  </r>
  <r>
    <x v="0"/>
    <x v="0"/>
    <x v="17"/>
    <x v="17"/>
    <x v="51"/>
    <n v="1672.8507174669637"/>
  </r>
  <r>
    <x v="0"/>
    <x v="0"/>
    <x v="17"/>
    <x v="17"/>
    <x v="52"/>
    <n v="1651.2582839352974"/>
  </r>
  <r>
    <x v="0"/>
    <x v="0"/>
    <x v="17"/>
    <x v="17"/>
    <x v="53"/>
    <n v="1664.540531582513"/>
  </r>
  <r>
    <x v="0"/>
    <x v="0"/>
    <x v="17"/>
    <x v="17"/>
    <x v="54"/>
    <n v="1694.9532878363664"/>
  </r>
  <r>
    <x v="0"/>
    <x v="0"/>
    <x v="17"/>
    <x v="17"/>
    <x v="55"/>
    <n v="1689.9702267496007"/>
  </r>
  <r>
    <x v="0"/>
    <x v="0"/>
    <x v="17"/>
    <x v="17"/>
    <x v="56"/>
    <n v="1679.2383817442083"/>
  </r>
  <r>
    <x v="0"/>
    <x v="0"/>
    <x v="17"/>
    <x v="17"/>
    <x v="57"/>
    <n v="1668.8700287965526"/>
  </r>
  <r>
    <x v="0"/>
    <x v="0"/>
    <x v="17"/>
    <x v="17"/>
    <x v="58"/>
    <n v="1659.4589794661283"/>
  </r>
  <r>
    <x v="0"/>
    <x v="0"/>
    <x v="17"/>
    <x v="17"/>
    <x v="59"/>
    <n v="1650.7787904079337"/>
  </r>
  <r>
    <x v="0"/>
    <x v="0"/>
    <x v="17"/>
    <x v="17"/>
    <x v="60"/>
    <n v="1624.3463818844202"/>
  </r>
  <r>
    <x v="0"/>
    <x v="0"/>
    <x v="17"/>
    <x v="17"/>
    <x v="61"/>
    <n v="1619.3169128291083"/>
  </r>
  <r>
    <x v="0"/>
    <x v="0"/>
    <x v="17"/>
    <x v="17"/>
    <x v="62"/>
    <n v="1603.2313689246027"/>
  </r>
  <r>
    <x v="0"/>
    <x v="0"/>
    <x v="17"/>
    <x v="17"/>
    <x v="63"/>
    <n v="1582.8923711392479"/>
  </r>
  <r>
    <x v="0"/>
    <x v="0"/>
    <x v="17"/>
    <x v="17"/>
    <x v="64"/>
    <n v="1575.3214972303849"/>
  </r>
  <r>
    <x v="0"/>
    <x v="0"/>
    <x v="17"/>
    <x v="17"/>
    <x v="65"/>
    <n v="1589.475082024818"/>
  </r>
  <r>
    <x v="0"/>
    <x v="0"/>
    <x v="17"/>
    <x v="17"/>
    <x v="66"/>
    <n v="1590.2266622874977"/>
  </r>
  <r>
    <x v="0"/>
    <x v="0"/>
    <x v="17"/>
    <x v="17"/>
    <x v="67"/>
    <n v="1569.5308662681346"/>
  </r>
  <r>
    <x v="0"/>
    <x v="0"/>
    <x v="17"/>
    <x v="17"/>
    <x v="68"/>
    <n v="1561.1827969753444"/>
  </r>
  <r>
    <x v="0"/>
    <x v="0"/>
    <x v="17"/>
    <x v="17"/>
    <x v="69"/>
    <n v="1556.8828443574903"/>
  </r>
  <r>
    <x v="0"/>
    <x v="0"/>
    <x v="18"/>
    <x v="18"/>
    <x v="0"/>
    <n v="2183.9436222540462"/>
  </r>
  <r>
    <x v="0"/>
    <x v="0"/>
    <x v="18"/>
    <x v="18"/>
    <x v="1"/>
    <n v="2192.6638470979001"/>
  </r>
  <r>
    <x v="0"/>
    <x v="0"/>
    <x v="18"/>
    <x v="18"/>
    <x v="2"/>
    <n v="2160.8585601835939"/>
  </r>
  <r>
    <x v="0"/>
    <x v="0"/>
    <x v="18"/>
    <x v="18"/>
    <x v="3"/>
    <n v="2164.7798893995982"/>
  </r>
  <r>
    <x v="0"/>
    <x v="0"/>
    <x v="18"/>
    <x v="18"/>
    <x v="4"/>
    <n v="2168.9310029005524"/>
  </r>
  <r>
    <x v="0"/>
    <x v="0"/>
    <x v="18"/>
    <x v="18"/>
    <x v="5"/>
    <n v="2167.3629520402524"/>
  </r>
  <r>
    <x v="0"/>
    <x v="0"/>
    <x v="18"/>
    <x v="18"/>
    <x v="6"/>
    <n v="2153.7795980563501"/>
  </r>
  <r>
    <x v="0"/>
    <x v="0"/>
    <x v="18"/>
    <x v="18"/>
    <x v="7"/>
    <n v="2132.2523181112133"/>
  </r>
  <r>
    <x v="0"/>
    <x v="0"/>
    <x v="18"/>
    <x v="18"/>
    <x v="8"/>
    <n v="2102.453274417227"/>
  </r>
  <r>
    <x v="0"/>
    <x v="0"/>
    <x v="18"/>
    <x v="18"/>
    <x v="9"/>
    <n v="2112.238030848167"/>
  </r>
  <r>
    <x v="0"/>
    <x v="0"/>
    <x v="18"/>
    <x v="18"/>
    <x v="10"/>
    <n v="2103.5836583496784"/>
  </r>
  <r>
    <x v="0"/>
    <x v="0"/>
    <x v="18"/>
    <x v="18"/>
    <x v="11"/>
    <n v="2066.8111063219444"/>
  </r>
  <r>
    <x v="0"/>
    <x v="0"/>
    <x v="18"/>
    <x v="18"/>
    <x v="12"/>
    <n v="2029.0447596219053"/>
  </r>
  <r>
    <x v="0"/>
    <x v="0"/>
    <x v="18"/>
    <x v="18"/>
    <x v="13"/>
    <n v="2020.5966819849405"/>
  </r>
  <r>
    <x v="0"/>
    <x v="0"/>
    <x v="18"/>
    <x v="18"/>
    <x v="14"/>
    <n v="2020.833649721053"/>
  </r>
  <r>
    <x v="0"/>
    <x v="0"/>
    <x v="18"/>
    <x v="18"/>
    <x v="15"/>
    <n v="1997.5679558788443"/>
  </r>
  <r>
    <x v="0"/>
    <x v="0"/>
    <x v="18"/>
    <x v="18"/>
    <x v="16"/>
    <n v="1941.6097513129469"/>
  </r>
  <r>
    <x v="0"/>
    <x v="0"/>
    <x v="18"/>
    <x v="18"/>
    <x v="17"/>
    <n v="1929.527471747037"/>
  </r>
  <r>
    <x v="0"/>
    <x v="0"/>
    <x v="18"/>
    <x v="18"/>
    <x v="18"/>
    <n v="1922.2015335395811"/>
  </r>
  <r>
    <x v="0"/>
    <x v="0"/>
    <x v="18"/>
    <x v="18"/>
    <x v="19"/>
    <n v="1912.6047826343597"/>
  </r>
  <r>
    <x v="0"/>
    <x v="0"/>
    <x v="18"/>
    <x v="18"/>
    <x v="20"/>
    <n v="1870.8944071238366"/>
  </r>
  <r>
    <x v="0"/>
    <x v="0"/>
    <x v="18"/>
    <x v="18"/>
    <x v="21"/>
    <n v="1830.1424082915082"/>
  </r>
  <r>
    <x v="0"/>
    <x v="0"/>
    <x v="18"/>
    <x v="18"/>
    <x v="22"/>
    <n v="1851.366498164102"/>
  </r>
  <r>
    <x v="0"/>
    <x v="0"/>
    <x v="18"/>
    <x v="18"/>
    <x v="23"/>
    <n v="1860.2523532946127"/>
  </r>
  <r>
    <x v="0"/>
    <x v="0"/>
    <x v="18"/>
    <x v="18"/>
    <x v="24"/>
    <n v="1845.2970025070667"/>
  </r>
  <r>
    <x v="0"/>
    <x v="0"/>
    <x v="18"/>
    <x v="18"/>
    <x v="25"/>
    <n v="1814.0795925120067"/>
  </r>
  <r>
    <x v="0"/>
    <x v="0"/>
    <x v="18"/>
    <x v="18"/>
    <x v="26"/>
    <n v="1807.0241265230372"/>
  </r>
  <r>
    <x v="0"/>
    <x v="0"/>
    <x v="18"/>
    <x v="18"/>
    <x v="27"/>
    <n v="1816.9293401588136"/>
  </r>
  <r>
    <x v="0"/>
    <x v="0"/>
    <x v="18"/>
    <x v="18"/>
    <x v="28"/>
    <n v="1818.0374703034311"/>
  </r>
  <r>
    <x v="0"/>
    <x v="0"/>
    <x v="18"/>
    <x v="18"/>
    <x v="29"/>
    <n v="1815.4929996725575"/>
  </r>
  <r>
    <x v="0"/>
    <x v="0"/>
    <x v="18"/>
    <x v="18"/>
    <x v="30"/>
    <n v="1785.3963824804425"/>
  </r>
  <r>
    <x v="0"/>
    <x v="0"/>
    <x v="18"/>
    <x v="18"/>
    <x v="31"/>
    <n v="1749.1199345067541"/>
  </r>
  <r>
    <x v="0"/>
    <x v="0"/>
    <x v="18"/>
    <x v="18"/>
    <x v="32"/>
    <n v="1745.4192457438703"/>
  </r>
  <r>
    <x v="0"/>
    <x v="0"/>
    <x v="18"/>
    <x v="18"/>
    <x v="33"/>
    <n v="1739.5484800370132"/>
  </r>
  <r>
    <x v="0"/>
    <x v="0"/>
    <x v="18"/>
    <x v="18"/>
    <x v="34"/>
    <n v="1745.752522133004"/>
  </r>
  <r>
    <x v="0"/>
    <x v="0"/>
    <x v="18"/>
    <x v="18"/>
    <x v="35"/>
    <n v="1748.0817322354376"/>
  </r>
  <r>
    <x v="0"/>
    <x v="0"/>
    <x v="18"/>
    <x v="18"/>
    <x v="36"/>
    <n v="1742.7367782997426"/>
  </r>
  <r>
    <x v="0"/>
    <x v="0"/>
    <x v="18"/>
    <x v="18"/>
    <x v="37"/>
    <n v="1747.5667376553911"/>
  </r>
  <r>
    <x v="0"/>
    <x v="0"/>
    <x v="18"/>
    <x v="18"/>
    <x v="38"/>
    <n v="1754.7257383966244"/>
  </r>
  <r>
    <x v="0"/>
    <x v="0"/>
    <x v="18"/>
    <x v="18"/>
    <x v="39"/>
    <n v="1758.5569419131734"/>
  </r>
  <r>
    <x v="0"/>
    <x v="0"/>
    <x v="18"/>
    <x v="18"/>
    <x v="40"/>
    <n v="1745.9440852211937"/>
  </r>
  <r>
    <x v="0"/>
    <x v="0"/>
    <x v="18"/>
    <x v="18"/>
    <x v="41"/>
    <n v="1720.5465838509315"/>
  </r>
  <r>
    <x v="0"/>
    <x v="0"/>
    <x v="18"/>
    <x v="18"/>
    <x v="42"/>
    <n v="1714.3304620203603"/>
  </r>
  <r>
    <x v="0"/>
    <x v="0"/>
    <x v="18"/>
    <x v="18"/>
    <x v="43"/>
    <n v="1710.3160723636761"/>
  </r>
  <r>
    <x v="0"/>
    <x v="0"/>
    <x v="18"/>
    <x v="18"/>
    <x v="44"/>
    <n v="1720.5904840322296"/>
  </r>
  <r>
    <x v="0"/>
    <x v="0"/>
    <x v="18"/>
    <x v="18"/>
    <x v="45"/>
    <n v="1722.6252493367158"/>
  </r>
  <r>
    <x v="0"/>
    <x v="0"/>
    <x v="18"/>
    <x v="18"/>
    <x v="46"/>
    <n v="1722.0924989687157"/>
  </r>
  <r>
    <x v="0"/>
    <x v="0"/>
    <x v="18"/>
    <x v="18"/>
    <x v="47"/>
    <n v="1721.1954421646892"/>
  </r>
  <r>
    <x v="0"/>
    <x v="0"/>
    <x v="18"/>
    <x v="18"/>
    <x v="48"/>
    <n v="1716.999440194066"/>
  </r>
  <r>
    <x v="0"/>
    <x v="0"/>
    <x v="18"/>
    <x v="18"/>
    <x v="49"/>
    <n v="1708.6103928370956"/>
  </r>
  <r>
    <x v="0"/>
    <x v="0"/>
    <x v="18"/>
    <x v="18"/>
    <x v="50"/>
    <n v="1692.9539541906961"/>
  </r>
  <r>
    <x v="0"/>
    <x v="0"/>
    <x v="18"/>
    <x v="18"/>
    <x v="51"/>
    <n v="1695.9764722863742"/>
  </r>
  <r>
    <x v="0"/>
    <x v="0"/>
    <x v="18"/>
    <x v="18"/>
    <x v="52"/>
    <n v="1678.5613956609259"/>
  </r>
  <r>
    <x v="0"/>
    <x v="0"/>
    <x v="18"/>
    <x v="18"/>
    <x v="53"/>
    <n v="1669.3803428267709"/>
  </r>
  <r>
    <x v="0"/>
    <x v="0"/>
    <x v="18"/>
    <x v="18"/>
    <x v="54"/>
    <n v="1666.7157378198388"/>
  </r>
  <r>
    <x v="0"/>
    <x v="0"/>
    <x v="18"/>
    <x v="18"/>
    <x v="55"/>
    <n v="1669.7371727657953"/>
  </r>
  <r>
    <x v="0"/>
    <x v="0"/>
    <x v="18"/>
    <x v="18"/>
    <x v="56"/>
    <n v="1663.9857229882195"/>
  </r>
  <r>
    <x v="0"/>
    <x v="0"/>
    <x v="18"/>
    <x v="18"/>
    <x v="57"/>
    <n v="1665.8213629246375"/>
  </r>
  <r>
    <x v="0"/>
    <x v="0"/>
    <x v="18"/>
    <x v="18"/>
    <x v="58"/>
    <n v="1660.468805373205"/>
  </r>
  <r>
    <x v="0"/>
    <x v="0"/>
    <x v="18"/>
    <x v="18"/>
    <x v="59"/>
    <n v="1638.3317327479765"/>
  </r>
  <r>
    <x v="0"/>
    <x v="0"/>
    <x v="18"/>
    <x v="18"/>
    <x v="60"/>
    <n v="1643.2078279761192"/>
  </r>
  <r>
    <x v="0"/>
    <x v="0"/>
    <x v="18"/>
    <x v="18"/>
    <x v="61"/>
    <n v="1639.8158470270866"/>
  </r>
  <r>
    <x v="0"/>
    <x v="0"/>
    <x v="18"/>
    <x v="18"/>
    <x v="62"/>
    <n v="1655.0190254907902"/>
  </r>
  <r>
    <x v="0"/>
    <x v="0"/>
    <x v="18"/>
    <x v="18"/>
    <x v="63"/>
    <n v="1665.9748862057199"/>
  </r>
  <r>
    <x v="0"/>
    <x v="0"/>
    <x v="18"/>
    <x v="18"/>
    <x v="64"/>
    <n v="1672.4340318988084"/>
  </r>
  <r>
    <x v="0"/>
    <x v="0"/>
    <x v="18"/>
    <x v="18"/>
    <x v="65"/>
    <n v="1669.4651547479202"/>
  </r>
  <r>
    <x v="0"/>
    <x v="0"/>
    <x v="18"/>
    <x v="18"/>
    <x v="66"/>
    <n v="1667.6988989871943"/>
  </r>
  <r>
    <x v="0"/>
    <x v="0"/>
    <x v="18"/>
    <x v="18"/>
    <x v="67"/>
    <n v="1668.9490594877873"/>
  </r>
  <r>
    <x v="0"/>
    <x v="0"/>
    <x v="18"/>
    <x v="18"/>
    <x v="68"/>
    <n v="1663.1888838367101"/>
  </r>
  <r>
    <x v="0"/>
    <x v="0"/>
    <x v="18"/>
    <x v="18"/>
    <x v="69"/>
    <n v="1667.9477114219292"/>
  </r>
  <r>
    <x v="0"/>
    <x v="0"/>
    <x v="19"/>
    <x v="19"/>
    <x v="0"/>
    <n v="1990.1448752960621"/>
  </r>
  <r>
    <x v="0"/>
    <x v="0"/>
    <x v="19"/>
    <x v="19"/>
    <x v="1"/>
    <n v="2031.6351338259731"/>
  </r>
  <r>
    <x v="0"/>
    <x v="0"/>
    <x v="19"/>
    <x v="19"/>
    <x v="2"/>
    <n v="2027.81261226693"/>
  </r>
  <r>
    <x v="0"/>
    <x v="0"/>
    <x v="19"/>
    <x v="19"/>
    <x v="3"/>
    <n v="2021.450284052321"/>
  </r>
  <r>
    <x v="0"/>
    <x v="0"/>
    <x v="19"/>
    <x v="19"/>
    <x v="4"/>
    <n v="1998.1273446994308"/>
  </r>
  <r>
    <x v="0"/>
    <x v="0"/>
    <x v="19"/>
    <x v="19"/>
    <x v="5"/>
    <n v="2005.5841429359132"/>
  </r>
  <r>
    <x v="0"/>
    <x v="0"/>
    <x v="19"/>
    <x v="19"/>
    <x v="6"/>
    <n v="1990.4586874087697"/>
  </r>
  <r>
    <x v="0"/>
    <x v="0"/>
    <x v="19"/>
    <x v="19"/>
    <x v="7"/>
    <n v="1962.604819962691"/>
  </r>
  <r>
    <x v="0"/>
    <x v="0"/>
    <x v="19"/>
    <x v="19"/>
    <x v="8"/>
    <n v="1928.4612958843566"/>
  </r>
  <r>
    <x v="0"/>
    <x v="0"/>
    <x v="19"/>
    <x v="19"/>
    <x v="9"/>
    <n v="1953.8412802221749"/>
  </r>
  <r>
    <x v="0"/>
    <x v="0"/>
    <x v="19"/>
    <x v="19"/>
    <x v="10"/>
    <n v="1935.2630406249834"/>
  </r>
  <r>
    <x v="0"/>
    <x v="0"/>
    <x v="19"/>
    <x v="19"/>
    <x v="11"/>
    <n v="1920.7145240317541"/>
  </r>
  <r>
    <x v="0"/>
    <x v="0"/>
    <x v="19"/>
    <x v="19"/>
    <x v="12"/>
    <n v="1940.2341139797013"/>
  </r>
  <r>
    <x v="0"/>
    <x v="0"/>
    <x v="19"/>
    <x v="19"/>
    <x v="13"/>
    <n v="1928.4488322219231"/>
  </r>
  <r>
    <x v="0"/>
    <x v="0"/>
    <x v="19"/>
    <x v="19"/>
    <x v="14"/>
    <n v="1935.1488315639551"/>
  </r>
  <r>
    <x v="0"/>
    <x v="0"/>
    <x v="19"/>
    <x v="19"/>
    <x v="15"/>
    <n v="1955.0965674799538"/>
  </r>
  <r>
    <x v="0"/>
    <x v="0"/>
    <x v="19"/>
    <x v="19"/>
    <x v="16"/>
    <n v="1963.9077045758459"/>
  </r>
  <r>
    <x v="0"/>
    <x v="0"/>
    <x v="19"/>
    <x v="19"/>
    <x v="17"/>
    <n v="1941.092771010088"/>
  </r>
  <r>
    <x v="0"/>
    <x v="0"/>
    <x v="19"/>
    <x v="19"/>
    <x v="18"/>
    <n v="1937.4176623240005"/>
  </r>
  <r>
    <x v="0"/>
    <x v="0"/>
    <x v="19"/>
    <x v="19"/>
    <x v="19"/>
    <n v="1938.0997951277081"/>
  </r>
  <r>
    <x v="0"/>
    <x v="0"/>
    <x v="19"/>
    <x v="19"/>
    <x v="20"/>
    <n v="1893.423642727384"/>
  </r>
  <r>
    <x v="0"/>
    <x v="0"/>
    <x v="19"/>
    <x v="19"/>
    <x v="21"/>
    <n v="1877.6512050654126"/>
  </r>
  <r>
    <x v="0"/>
    <x v="0"/>
    <x v="19"/>
    <x v="19"/>
    <x v="22"/>
    <n v="1874.2224326106957"/>
  </r>
  <r>
    <x v="0"/>
    <x v="0"/>
    <x v="19"/>
    <x v="19"/>
    <x v="23"/>
    <n v="1872.6631766817131"/>
  </r>
  <r>
    <x v="0"/>
    <x v="0"/>
    <x v="19"/>
    <x v="19"/>
    <x v="24"/>
    <n v="1844.7812233583952"/>
  </r>
  <r>
    <x v="0"/>
    <x v="0"/>
    <x v="19"/>
    <x v="19"/>
    <x v="25"/>
    <n v="1813.2479935405502"/>
  </r>
  <r>
    <x v="0"/>
    <x v="0"/>
    <x v="19"/>
    <x v="19"/>
    <x v="26"/>
    <n v="1809.297069805971"/>
  </r>
  <r>
    <x v="0"/>
    <x v="0"/>
    <x v="19"/>
    <x v="19"/>
    <x v="27"/>
    <n v="1809.3766545064927"/>
  </r>
  <r>
    <x v="0"/>
    <x v="0"/>
    <x v="19"/>
    <x v="19"/>
    <x v="28"/>
    <n v="1815.7156366846689"/>
  </r>
  <r>
    <x v="0"/>
    <x v="0"/>
    <x v="19"/>
    <x v="19"/>
    <x v="29"/>
    <n v="1817.713816712605"/>
  </r>
  <r>
    <x v="0"/>
    <x v="0"/>
    <x v="19"/>
    <x v="19"/>
    <x v="30"/>
    <n v="1801.6114449126944"/>
  </r>
  <r>
    <x v="0"/>
    <x v="0"/>
    <x v="19"/>
    <x v="19"/>
    <x v="31"/>
    <n v="1790.0056170005039"/>
  </r>
  <r>
    <x v="0"/>
    <x v="0"/>
    <x v="19"/>
    <x v="19"/>
    <x v="32"/>
    <n v="1770.6660914062809"/>
  </r>
  <r>
    <x v="0"/>
    <x v="0"/>
    <x v="19"/>
    <x v="19"/>
    <x v="33"/>
    <n v="1779.871536983351"/>
  </r>
  <r>
    <x v="0"/>
    <x v="0"/>
    <x v="19"/>
    <x v="19"/>
    <x v="34"/>
    <n v="1795.5766410898955"/>
  </r>
  <r>
    <x v="0"/>
    <x v="0"/>
    <x v="19"/>
    <x v="19"/>
    <x v="35"/>
    <n v="1801.1373779503742"/>
  </r>
  <r>
    <x v="0"/>
    <x v="0"/>
    <x v="19"/>
    <x v="19"/>
    <x v="36"/>
    <n v="1780.8393649782402"/>
  </r>
  <r>
    <x v="0"/>
    <x v="0"/>
    <x v="19"/>
    <x v="19"/>
    <x v="37"/>
    <n v="1788.5174213286757"/>
  </r>
  <r>
    <x v="0"/>
    <x v="0"/>
    <x v="19"/>
    <x v="19"/>
    <x v="38"/>
    <n v="1798.2715291803829"/>
  </r>
  <r>
    <x v="0"/>
    <x v="0"/>
    <x v="19"/>
    <x v="19"/>
    <x v="39"/>
    <n v="1810.2931027545183"/>
  </r>
  <r>
    <x v="0"/>
    <x v="0"/>
    <x v="19"/>
    <x v="19"/>
    <x v="40"/>
    <n v="1795.5679097717468"/>
  </r>
  <r>
    <x v="0"/>
    <x v="0"/>
    <x v="19"/>
    <x v="19"/>
    <x v="41"/>
    <n v="1787.3378165373788"/>
  </r>
  <r>
    <x v="0"/>
    <x v="0"/>
    <x v="19"/>
    <x v="19"/>
    <x v="42"/>
    <n v="1774.8828523152486"/>
  </r>
  <r>
    <x v="0"/>
    <x v="0"/>
    <x v="19"/>
    <x v="19"/>
    <x v="43"/>
    <n v="1789.9547167062574"/>
  </r>
  <r>
    <x v="0"/>
    <x v="0"/>
    <x v="19"/>
    <x v="19"/>
    <x v="44"/>
    <n v="1807.827339306039"/>
  </r>
  <r>
    <x v="0"/>
    <x v="0"/>
    <x v="19"/>
    <x v="19"/>
    <x v="45"/>
    <n v="1817.4743277792757"/>
  </r>
  <r>
    <x v="0"/>
    <x v="0"/>
    <x v="19"/>
    <x v="19"/>
    <x v="46"/>
    <n v="1823.5205219268983"/>
  </r>
  <r>
    <x v="0"/>
    <x v="0"/>
    <x v="19"/>
    <x v="19"/>
    <x v="47"/>
    <n v="1828.4882756219724"/>
  </r>
  <r>
    <x v="0"/>
    <x v="0"/>
    <x v="19"/>
    <x v="19"/>
    <x v="48"/>
    <n v="1839.1961472702019"/>
  </r>
  <r>
    <x v="0"/>
    <x v="0"/>
    <x v="19"/>
    <x v="19"/>
    <x v="49"/>
    <n v="1841.3334555513804"/>
  </r>
  <r>
    <x v="0"/>
    <x v="0"/>
    <x v="19"/>
    <x v="19"/>
    <x v="50"/>
    <n v="1844.8539795819361"/>
  </r>
  <r>
    <x v="0"/>
    <x v="0"/>
    <x v="19"/>
    <x v="19"/>
    <x v="51"/>
    <n v="1823.659338309164"/>
  </r>
  <r>
    <x v="0"/>
    <x v="0"/>
    <x v="19"/>
    <x v="19"/>
    <x v="52"/>
    <n v="1806.6908128037055"/>
  </r>
  <r>
    <x v="0"/>
    <x v="0"/>
    <x v="19"/>
    <x v="19"/>
    <x v="53"/>
    <n v="1790.8416783127977"/>
  </r>
  <r>
    <x v="0"/>
    <x v="0"/>
    <x v="19"/>
    <x v="19"/>
    <x v="54"/>
    <n v="1789.5274600050323"/>
  </r>
  <r>
    <x v="0"/>
    <x v="0"/>
    <x v="19"/>
    <x v="19"/>
    <x v="55"/>
    <n v="1787.0138571291241"/>
  </r>
  <r>
    <x v="0"/>
    <x v="0"/>
    <x v="19"/>
    <x v="19"/>
    <x v="56"/>
    <n v="1787.3511641754162"/>
  </r>
  <r>
    <x v="0"/>
    <x v="0"/>
    <x v="19"/>
    <x v="19"/>
    <x v="57"/>
    <n v="1785.8835054158808"/>
  </r>
  <r>
    <x v="0"/>
    <x v="0"/>
    <x v="19"/>
    <x v="19"/>
    <x v="58"/>
    <n v="1765.766302672826"/>
  </r>
  <r>
    <x v="0"/>
    <x v="0"/>
    <x v="19"/>
    <x v="19"/>
    <x v="59"/>
    <n v="1728.6076494198196"/>
  </r>
  <r>
    <x v="0"/>
    <x v="0"/>
    <x v="19"/>
    <x v="19"/>
    <x v="60"/>
    <n v="1735.0112060231488"/>
  </r>
  <r>
    <x v="0"/>
    <x v="0"/>
    <x v="19"/>
    <x v="19"/>
    <x v="61"/>
    <n v="1744.9083649022216"/>
  </r>
  <r>
    <x v="0"/>
    <x v="0"/>
    <x v="19"/>
    <x v="19"/>
    <x v="62"/>
    <n v="1746.8585644725867"/>
  </r>
  <r>
    <x v="0"/>
    <x v="0"/>
    <x v="19"/>
    <x v="19"/>
    <x v="63"/>
    <n v="1752.5327760959776"/>
  </r>
  <r>
    <x v="0"/>
    <x v="0"/>
    <x v="19"/>
    <x v="19"/>
    <x v="64"/>
    <n v="1758.2685169065576"/>
  </r>
  <r>
    <x v="0"/>
    <x v="0"/>
    <x v="19"/>
    <x v="19"/>
    <x v="65"/>
    <n v="1770.0231741048067"/>
  </r>
  <r>
    <x v="0"/>
    <x v="0"/>
    <x v="19"/>
    <x v="19"/>
    <x v="66"/>
    <n v="1766.7441252679635"/>
  </r>
  <r>
    <x v="0"/>
    <x v="0"/>
    <x v="19"/>
    <x v="19"/>
    <x v="67"/>
    <n v="1763.7266760204493"/>
  </r>
  <r>
    <x v="0"/>
    <x v="0"/>
    <x v="19"/>
    <x v="19"/>
    <x v="68"/>
    <n v="1774.7038111183933"/>
  </r>
  <r>
    <x v="0"/>
    <x v="0"/>
    <x v="19"/>
    <x v="19"/>
    <x v="69"/>
    <n v="1765.3463900592169"/>
  </r>
  <r>
    <x v="1"/>
    <x v="1"/>
    <x v="0"/>
    <x v="0"/>
    <x v="0"/>
    <n v="40357.2890625"/>
  </r>
  <r>
    <x v="1"/>
    <x v="2"/>
    <x v="0"/>
    <x v="0"/>
    <x v="0"/>
    <n v="40887.86328125"/>
  </r>
  <r>
    <x v="1"/>
    <x v="1"/>
    <x v="0"/>
    <x v="0"/>
    <x v="1"/>
    <n v="41846.48046875"/>
  </r>
  <r>
    <x v="1"/>
    <x v="2"/>
    <x v="0"/>
    <x v="0"/>
    <x v="1"/>
    <n v="42685.76171875"/>
  </r>
  <r>
    <x v="1"/>
    <x v="1"/>
    <x v="0"/>
    <x v="0"/>
    <x v="2"/>
    <n v="43857.6484375"/>
  </r>
  <r>
    <x v="1"/>
    <x v="2"/>
    <x v="0"/>
    <x v="0"/>
    <x v="2"/>
    <n v="44963.015625"/>
  </r>
  <r>
    <x v="1"/>
    <x v="1"/>
    <x v="0"/>
    <x v="0"/>
    <x v="3"/>
    <n v="46026.796875"/>
  </r>
  <r>
    <x v="1"/>
    <x v="2"/>
    <x v="0"/>
    <x v="0"/>
    <x v="3"/>
    <n v="47256.828125"/>
  </r>
  <r>
    <x v="1"/>
    <x v="1"/>
    <x v="0"/>
    <x v="0"/>
    <x v="4"/>
    <n v="49078.171875"/>
  </r>
  <r>
    <x v="1"/>
    <x v="2"/>
    <x v="0"/>
    <x v="0"/>
    <x v="4"/>
    <n v="50271.2734375"/>
  </r>
  <r>
    <x v="1"/>
    <x v="1"/>
    <x v="0"/>
    <x v="0"/>
    <x v="5"/>
    <n v="53920.0390625"/>
  </r>
  <r>
    <x v="1"/>
    <x v="2"/>
    <x v="0"/>
    <x v="0"/>
    <x v="5"/>
    <n v="55079.12109375"/>
  </r>
  <r>
    <x v="1"/>
    <x v="1"/>
    <x v="0"/>
    <x v="0"/>
    <x v="6"/>
    <n v="58295.65625"/>
  </r>
  <r>
    <x v="1"/>
    <x v="2"/>
    <x v="0"/>
    <x v="0"/>
    <x v="6"/>
    <n v="59338.421875"/>
  </r>
  <r>
    <x v="1"/>
    <x v="1"/>
    <x v="0"/>
    <x v="0"/>
    <x v="7"/>
    <n v="61308.078125"/>
  </r>
  <r>
    <x v="1"/>
    <x v="2"/>
    <x v="0"/>
    <x v="0"/>
    <x v="7"/>
    <n v="62390.98828125"/>
  </r>
  <r>
    <x v="1"/>
    <x v="1"/>
    <x v="0"/>
    <x v="0"/>
    <x v="8"/>
    <n v="64191.60546875"/>
  </r>
  <r>
    <x v="1"/>
    <x v="2"/>
    <x v="0"/>
    <x v="0"/>
    <x v="8"/>
    <n v="65403.38671875"/>
  </r>
  <r>
    <x v="1"/>
    <x v="1"/>
    <x v="0"/>
    <x v="0"/>
    <x v="9"/>
    <n v="66691.546875"/>
  </r>
  <r>
    <x v="1"/>
    <x v="2"/>
    <x v="0"/>
    <x v="0"/>
    <x v="9"/>
    <n v="67623.8828125"/>
  </r>
  <r>
    <x v="1"/>
    <x v="1"/>
    <x v="0"/>
    <x v="0"/>
    <x v="10"/>
    <n v="71715.84375"/>
  </r>
  <r>
    <x v="1"/>
    <x v="2"/>
    <x v="0"/>
    <x v="0"/>
    <x v="10"/>
    <n v="73102.203125"/>
  </r>
  <r>
    <x v="1"/>
    <x v="1"/>
    <x v="0"/>
    <x v="0"/>
    <x v="11"/>
    <n v="75887.78125"/>
  </r>
  <r>
    <x v="1"/>
    <x v="2"/>
    <x v="0"/>
    <x v="0"/>
    <x v="11"/>
    <n v="77483.1484375"/>
  </r>
  <r>
    <x v="1"/>
    <x v="1"/>
    <x v="0"/>
    <x v="0"/>
    <x v="12"/>
    <n v="78181"/>
  </r>
  <r>
    <x v="1"/>
    <x v="2"/>
    <x v="0"/>
    <x v="0"/>
    <x v="12"/>
    <n v="79760.7890625"/>
  </r>
  <r>
    <x v="1"/>
    <x v="1"/>
    <x v="0"/>
    <x v="0"/>
    <x v="13"/>
    <n v="81741.1171875"/>
  </r>
  <r>
    <x v="1"/>
    <x v="2"/>
    <x v="0"/>
    <x v="0"/>
    <x v="13"/>
    <n v="83190.8515625"/>
  </r>
  <r>
    <x v="1"/>
    <x v="1"/>
    <x v="0"/>
    <x v="0"/>
    <x v="14"/>
    <n v="85801.515625"/>
  </r>
  <r>
    <x v="1"/>
    <x v="2"/>
    <x v="0"/>
    <x v="0"/>
    <x v="14"/>
    <n v="87125.7578125"/>
  </r>
  <r>
    <x v="1"/>
    <x v="1"/>
    <x v="0"/>
    <x v="0"/>
    <x v="15"/>
    <n v="88744.0390625"/>
  </r>
  <r>
    <x v="1"/>
    <x v="2"/>
    <x v="0"/>
    <x v="0"/>
    <x v="15"/>
    <n v="90165.546875"/>
  </r>
  <r>
    <x v="1"/>
    <x v="1"/>
    <x v="0"/>
    <x v="0"/>
    <x v="16"/>
    <n v="93206.4375"/>
  </r>
  <r>
    <x v="1"/>
    <x v="2"/>
    <x v="0"/>
    <x v="0"/>
    <x v="16"/>
    <n v="94825.7265625"/>
  </r>
  <r>
    <x v="1"/>
    <x v="1"/>
    <x v="0"/>
    <x v="0"/>
    <x v="17"/>
    <n v="96198.3359375"/>
  </r>
  <r>
    <x v="1"/>
    <x v="2"/>
    <x v="0"/>
    <x v="0"/>
    <x v="17"/>
    <n v="98172.109375"/>
  </r>
  <r>
    <x v="1"/>
    <x v="1"/>
    <x v="0"/>
    <x v="0"/>
    <x v="18"/>
    <n v="100632.609375"/>
  </r>
  <r>
    <x v="1"/>
    <x v="2"/>
    <x v="0"/>
    <x v="0"/>
    <x v="18"/>
    <n v="102891.5234375"/>
  </r>
  <r>
    <x v="1"/>
    <x v="1"/>
    <x v="0"/>
    <x v="0"/>
    <x v="19"/>
    <n v="105549.25"/>
  </r>
  <r>
    <x v="1"/>
    <x v="2"/>
    <x v="0"/>
    <x v="0"/>
    <x v="19"/>
    <n v="107791.8203125"/>
  </r>
  <r>
    <x v="1"/>
    <x v="1"/>
    <x v="0"/>
    <x v="0"/>
    <x v="20"/>
    <n v="111881.2421875"/>
  </r>
  <r>
    <x v="1"/>
    <x v="2"/>
    <x v="0"/>
    <x v="0"/>
    <x v="20"/>
    <n v="114248.0546875"/>
  </r>
  <r>
    <x v="1"/>
    <x v="1"/>
    <x v="0"/>
    <x v="0"/>
    <x v="21"/>
    <n v="117554.25"/>
  </r>
  <r>
    <x v="1"/>
    <x v="2"/>
    <x v="0"/>
    <x v="0"/>
    <x v="21"/>
    <n v="119990.7421875"/>
  </r>
  <r>
    <x v="1"/>
    <x v="1"/>
    <x v="0"/>
    <x v="0"/>
    <x v="22"/>
    <n v="125129.015625"/>
  </r>
  <r>
    <x v="1"/>
    <x v="2"/>
    <x v="0"/>
    <x v="0"/>
    <x v="22"/>
    <n v="127493.4375"/>
  </r>
  <r>
    <x v="1"/>
    <x v="1"/>
    <x v="0"/>
    <x v="0"/>
    <x v="23"/>
    <n v="132343.171875"/>
  </r>
  <r>
    <x v="1"/>
    <x v="2"/>
    <x v="0"/>
    <x v="0"/>
    <x v="23"/>
    <n v="134347.625"/>
  </r>
  <r>
    <x v="1"/>
    <x v="1"/>
    <x v="0"/>
    <x v="0"/>
    <x v="24"/>
    <n v="135241.546875"/>
  </r>
  <r>
    <x v="1"/>
    <x v="2"/>
    <x v="0"/>
    <x v="0"/>
    <x v="24"/>
    <n v="138556.25"/>
  </r>
  <r>
    <x v="1"/>
    <x v="1"/>
    <x v="0"/>
    <x v="0"/>
    <x v="25"/>
    <n v="136149.09375"/>
  </r>
  <r>
    <x v="1"/>
    <x v="2"/>
    <x v="0"/>
    <x v="0"/>
    <x v="25"/>
    <n v="140016.703125"/>
  </r>
  <r>
    <x v="1"/>
    <x v="1"/>
    <x v="0"/>
    <x v="0"/>
    <x v="26"/>
    <n v="140292.921875"/>
  </r>
  <r>
    <x v="1"/>
    <x v="2"/>
    <x v="0"/>
    <x v="0"/>
    <x v="26"/>
    <n v="143714.046875"/>
  </r>
  <r>
    <x v="1"/>
    <x v="1"/>
    <x v="0"/>
    <x v="0"/>
    <x v="27"/>
    <n v="146131.71875"/>
  </r>
  <r>
    <x v="1"/>
    <x v="2"/>
    <x v="0"/>
    <x v="0"/>
    <x v="27"/>
    <n v="149694.234375"/>
  </r>
  <r>
    <x v="1"/>
    <x v="1"/>
    <x v="0"/>
    <x v="0"/>
    <x v="28"/>
    <n v="146276.59375"/>
  </r>
  <r>
    <x v="1"/>
    <x v="2"/>
    <x v="0"/>
    <x v="0"/>
    <x v="28"/>
    <n v="149462.4375"/>
  </r>
  <r>
    <x v="1"/>
    <x v="1"/>
    <x v="0"/>
    <x v="0"/>
    <x v="29"/>
    <n v="152109.84375"/>
  </r>
  <r>
    <x v="1"/>
    <x v="2"/>
    <x v="0"/>
    <x v="0"/>
    <x v="29"/>
    <n v="155305.046875"/>
  </r>
  <r>
    <x v="1"/>
    <x v="1"/>
    <x v="0"/>
    <x v="0"/>
    <x v="30"/>
    <n v="152980.46875"/>
  </r>
  <r>
    <x v="1"/>
    <x v="2"/>
    <x v="0"/>
    <x v="0"/>
    <x v="30"/>
    <n v="157413.8125"/>
  </r>
  <r>
    <x v="1"/>
    <x v="1"/>
    <x v="0"/>
    <x v="0"/>
    <x v="31"/>
    <n v="151429.25"/>
  </r>
  <r>
    <x v="1"/>
    <x v="2"/>
    <x v="0"/>
    <x v="0"/>
    <x v="31"/>
    <n v="156130.375"/>
  </r>
  <r>
    <x v="1"/>
    <x v="1"/>
    <x v="0"/>
    <x v="0"/>
    <x v="32"/>
    <n v="152637.453125"/>
  </r>
  <r>
    <x v="1"/>
    <x v="2"/>
    <x v="0"/>
    <x v="0"/>
    <x v="32"/>
    <n v="157883.484375"/>
  </r>
  <r>
    <x v="1"/>
    <x v="1"/>
    <x v="0"/>
    <x v="0"/>
    <x v="33"/>
    <n v="156059.296875"/>
  </r>
  <r>
    <x v="1"/>
    <x v="2"/>
    <x v="0"/>
    <x v="0"/>
    <x v="33"/>
    <n v="161039.984375"/>
  </r>
  <r>
    <x v="1"/>
    <x v="1"/>
    <x v="0"/>
    <x v="0"/>
    <x v="34"/>
    <n v="155888.796875"/>
  </r>
  <r>
    <x v="1"/>
    <x v="2"/>
    <x v="0"/>
    <x v="0"/>
    <x v="34"/>
    <n v="160016.09375"/>
  </r>
  <r>
    <x v="1"/>
    <x v="1"/>
    <x v="0"/>
    <x v="0"/>
    <x v="35"/>
    <n v="158950.5"/>
  </r>
  <r>
    <x v="1"/>
    <x v="2"/>
    <x v="0"/>
    <x v="0"/>
    <x v="35"/>
    <n v="163474.828125"/>
  </r>
  <r>
    <x v="1"/>
    <x v="1"/>
    <x v="0"/>
    <x v="0"/>
    <x v="36"/>
    <n v="166557.203125"/>
  </r>
  <r>
    <x v="1"/>
    <x v="2"/>
    <x v="0"/>
    <x v="0"/>
    <x v="36"/>
    <n v="171183.78125"/>
  </r>
  <r>
    <x v="1"/>
    <x v="1"/>
    <x v="0"/>
    <x v="0"/>
    <x v="37"/>
    <n v="173385.21875"/>
  </r>
  <r>
    <x v="1"/>
    <x v="2"/>
    <x v="0"/>
    <x v="0"/>
    <x v="37"/>
    <n v="177924.4375"/>
  </r>
  <r>
    <x v="1"/>
    <x v="1"/>
    <x v="0"/>
    <x v="0"/>
    <x v="38"/>
    <n v="183558.125"/>
  </r>
  <r>
    <x v="1"/>
    <x v="2"/>
    <x v="0"/>
    <x v="0"/>
    <x v="38"/>
    <n v="188225.875"/>
  </r>
  <r>
    <x v="1"/>
    <x v="1"/>
    <x v="0"/>
    <x v="0"/>
    <x v="39"/>
    <n v="195007.90625"/>
  </r>
  <r>
    <x v="1"/>
    <x v="2"/>
    <x v="0"/>
    <x v="0"/>
    <x v="39"/>
    <n v="199247.03125"/>
  </r>
  <r>
    <x v="1"/>
    <x v="1"/>
    <x v="0"/>
    <x v="0"/>
    <x v="40"/>
    <n v="208007.234375"/>
  </r>
  <r>
    <x v="1"/>
    <x v="2"/>
    <x v="0"/>
    <x v="0"/>
    <x v="40"/>
    <n v="211851.328125"/>
  </r>
  <r>
    <x v="1"/>
    <x v="1"/>
    <x v="0"/>
    <x v="0"/>
    <x v="41"/>
    <n v="220418.28125"/>
  </r>
  <r>
    <x v="1"/>
    <x v="2"/>
    <x v="0"/>
    <x v="0"/>
    <x v="41"/>
    <n v="224453.59375"/>
  </r>
  <r>
    <x v="1"/>
    <x v="1"/>
    <x v="0"/>
    <x v="0"/>
    <x v="42"/>
    <n v="229276.84375"/>
  </r>
  <r>
    <x v="1"/>
    <x v="2"/>
    <x v="0"/>
    <x v="0"/>
    <x v="42"/>
    <n v="233594.296875"/>
  </r>
  <r>
    <x v="1"/>
    <x v="1"/>
    <x v="0"/>
    <x v="0"/>
    <x v="43"/>
    <n v="234339.578125"/>
  </r>
  <r>
    <x v="1"/>
    <x v="2"/>
    <x v="0"/>
    <x v="0"/>
    <x v="43"/>
    <n v="238647.015625"/>
  </r>
  <r>
    <x v="1"/>
    <x v="1"/>
    <x v="0"/>
    <x v="0"/>
    <x v="44"/>
    <n v="246585.96875"/>
  </r>
  <r>
    <x v="1"/>
    <x v="2"/>
    <x v="0"/>
    <x v="0"/>
    <x v="44"/>
    <n v="248846.234375"/>
  </r>
  <r>
    <x v="1"/>
    <x v="1"/>
    <x v="0"/>
    <x v="0"/>
    <x v="45"/>
    <n v="259853.65625"/>
  </r>
  <r>
    <x v="1"/>
    <x v="2"/>
    <x v="0"/>
    <x v="0"/>
    <x v="45"/>
    <n v="260516.125"/>
  </r>
  <r>
    <x v="1"/>
    <x v="1"/>
    <x v="0"/>
    <x v="0"/>
    <x v="46"/>
    <n v="266383.875"/>
  </r>
  <r>
    <x v="1"/>
    <x v="2"/>
    <x v="0"/>
    <x v="0"/>
    <x v="46"/>
    <n v="265086.28125"/>
  </r>
  <r>
    <x v="1"/>
    <x v="1"/>
    <x v="0"/>
    <x v="0"/>
    <x v="47"/>
    <n v="278759.71875"/>
  </r>
  <r>
    <x v="1"/>
    <x v="2"/>
    <x v="0"/>
    <x v="0"/>
    <x v="47"/>
    <n v="276781.75"/>
  </r>
  <r>
    <x v="1"/>
    <x v="1"/>
    <x v="0"/>
    <x v="0"/>
    <x v="48"/>
    <n v="295161.6875"/>
  </r>
  <r>
    <x v="1"/>
    <x v="2"/>
    <x v="0"/>
    <x v="0"/>
    <x v="48"/>
    <n v="291613.1875"/>
  </r>
  <r>
    <x v="1"/>
    <x v="1"/>
    <x v="0"/>
    <x v="0"/>
    <x v="49"/>
    <n v="304416.21875"/>
  </r>
  <r>
    <x v="1"/>
    <x v="2"/>
    <x v="0"/>
    <x v="0"/>
    <x v="49"/>
    <n v="301488.71875"/>
  </r>
  <r>
    <x v="1"/>
    <x v="1"/>
    <x v="0"/>
    <x v="0"/>
    <x v="50"/>
    <n v="314579.6875"/>
  </r>
  <r>
    <x v="1"/>
    <x v="2"/>
    <x v="0"/>
    <x v="0"/>
    <x v="50"/>
    <n v="312851.09375"/>
  </r>
  <r>
    <x v="1"/>
    <x v="1"/>
    <x v="0"/>
    <x v="0"/>
    <x v="51"/>
    <n v="308449.03125"/>
  </r>
  <r>
    <x v="1"/>
    <x v="2"/>
    <x v="0"/>
    <x v="0"/>
    <x v="51"/>
    <n v="308232.4375"/>
  </r>
  <r>
    <x v="1"/>
    <x v="1"/>
    <x v="0"/>
    <x v="0"/>
    <x v="52"/>
    <n v="313331.15625"/>
  </r>
  <r>
    <x v="1"/>
    <x v="2"/>
    <x v="0"/>
    <x v="0"/>
    <x v="52"/>
    <n v="314584.21875"/>
  </r>
  <r>
    <x v="1"/>
    <x v="1"/>
    <x v="0"/>
    <x v="0"/>
    <x v="53"/>
    <n v="318809.15625"/>
  </r>
  <r>
    <x v="1"/>
    <x v="2"/>
    <x v="0"/>
    <x v="0"/>
    <x v="53"/>
    <n v="320443.59375"/>
  </r>
  <r>
    <x v="1"/>
    <x v="1"/>
    <x v="0"/>
    <x v="0"/>
    <x v="54"/>
    <n v="330761.75"/>
  </r>
  <r>
    <x v="1"/>
    <x v="2"/>
    <x v="0"/>
    <x v="0"/>
    <x v="54"/>
    <n v="332495.0625"/>
  </r>
  <r>
    <x v="1"/>
    <x v="1"/>
    <x v="0"/>
    <x v="0"/>
    <x v="55"/>
    <n v="343994.09375"/>
  </r>
  <r>
    <x v="1"/>
    <x v="2"/>
    <x v="0"/>
    <x v="0"/>
    <x v="55"/>
    <n v="351104.8125"/>
  </r>
  <r>
    <x v="1"/>
    <x v="1"/>
    <x v="0"/>
    <x v="0"/>
    <x v="56"/>
    <n v="361593.875"/>
  </r>
  <r>
    <x v="1"/>
    <x v="2"/>
    <x v="0"/>
    <x v="0"/>
    <x v="56"/>
    <n v="366558.59375"/>
  </r>
  <r>
    <x v="1"/>
    <x v="1"/>
    <x v="0"/>
    <x v="0"/>
    <x v="57"/>
    <n v="376780.21875"/>
  </r>
  <r>
    <x v="1"/>
    <x v="2"/>
    <x v="0"/>
    <x v="0"/>
    <x v="57"/>
    <n v="380535.0625"/>
  </r>
  <r>
    <x v="1"/>
    <x v="1"/>
    <x v="0"/>
    <x v="0"/>
    <x v="58"/>
    <n v="387194.71875"/>
  </r>
  <r>
    <x v="1"/>
    <x v="2"/>
    <x v="0"/>
    <x v="0"/>
    <x v="58"/>
    <n v="393096.40625"/>
  </r>
  <r>
    <x v="1"/>
    <x v="1"/>
    <x v="0"/>
    <x v="0"/>
    <x v="59"/>
    <n v="382414.0625"/>
  </r>
  <r>
    <x v="1"/>
    <x v="2"/>
    <x v="0"/>
    <x v="0"/>
    <x v="59"/>
    <n v="386075.0625"/>
  </r>
  <r>
    <x v="1"/>
    <x v="1"/>
    <x v="0"/>
    <x v="0"/>
    <x v="60"/>
    <n v="392208.28125"/>
  </r>
  <r>
    <x v="1"/>
    <x v="2"/>
    <x v="0"/>
    <x v="0"/>
    <x v="60"/>
    <n v="396089.5625"/>
  </r>
  <r>
    <x v="1"/>
    <x v="1"/>
    <x v="0"/>
    <x v="0"/>
    <x v="61"/>
    <n v="411183.78125"/>
  </r>
  <r>
    <x v="1"/>
    <x v="2"/>
    <x v="0"/>
    <x v="0"/>
    <x v="61"/>
    <n v="416419.78125"/>
  </r>
  <r>
    <x v="1"/>
    <x v="1"/>
    <x v="0"/>
    <x v="0"/>
    <x v="62"/>
    <n v="421391.21875"/>
  </r>
  <r>
    <x v="1"/>
    <x v="2"/>
    <x v="0"/>
    <x v="0"/>
    <x v="62"/>
    <n v="427241.0625"/>
  </r>
  <r>
    <x v="1"/>
    <x v="1"/>
    <x v="0"/>
    <x v="0"/>
    <x v="63"/>
    <n v="423862.15625"/>
  </r>
  <r>
    <x v="1"/>
    <x v="2"/>
    <x v="0"/>
    <x v="0"/>
    <x v="63"/>
    <n v="426138.5625"/>
  </r>
  <r>
    <x v="1"/>
    <x v="1"/>
    <x v="0"/>
    <x v="0"/>
    <x v="64"/>
    <n v="429092.78125"/>
  </r>
  <r>
    <x v="1"/>
    <x v="2"/>
    <x v="0"/>
    <x v="0"/>
    <x v="64"/>
    <n v="431041.34375"/>
  </r>
  <r>
    <x v="1"/>
    <x v="1"/>
    <x v="0"/>
    <x v="0"/>
    <x v="65"/>
    <n v="448794.71875"/>
  </r>
  <r>
    <x v="1"/>
    <x v="2"/>
    <x v="0"/>
    <x v="0"/>
    <x v="65"/>
    <n v="448293.96875"/>
  </r>
  <r>
    <x v="1"/>
    <x v="1"/>
    <x v="0"/>
    <x v="0"/>
    <x v="66"/>
    <n v="466582.8125"/>
  </r>
  <r>
    <x v="1"/>
    <x v="2"/>
    <x v="0"/>
    <x v="0"/>
    <x v="66"/>
    <n v="464551.53125"/>
  </r>
  <r>
    <x v="1"/>
    <x v="1"/>
    <x v="0"/>
    <x v="0"/>
    <x v="67"/>
    <n v="480926.90625"/>
  </r>
  <r>
    <x v="1"/>
    <x v="2"/>
    <x v="0"/>
    <x v="0"/>
    <x v="67"/>
    <n v="480926.90625"/>
  </r>
  <r>
    <x v="1"/>
    <x v="1"/>
    <x v="0"/>
    <x v="0"/>
    <x v="68"/>
    <n v="492542.71875"/>
  </r>
  <r>
    <x v="1"/>
    <x v="2"/>
    <x v="0"/>
    <x v="0"/>
    <x v="68"/>
    <n v="491529.875"/>
  </r>
  <r>
    <x v="1"/>
    <x v="1"/>
    <x v="0"/>
    <x v="0"/>
    <x v="69"/>
    <n v="498022.25"/>
  </r>
  <r>
    <x v="1"/>
    <x v="2"/>
    <x v="0"/>
    <x v="0"/>
    <x v="69"/>
    <n v="496070.75"/>
  </r>
  <r>
    <x v="1"/>
    <x v="1"/>
    <x v="1"/>
    <x v="1"/>
    <x v="0"/>
    <n v="75285.921875"/>
  </r>
  <r>
    <x v="1"/>
    <x v="2"/>
    <x v="1"/>
    <x v="1"/>
    <x v="0"/>
    <n v="75096.4921875"/>
  </r>
  <r>
    <x v="1"/>
    <x v="1"/>
    <x v="1"/>
    <x v="1"/>
    <x v="1"/>
    <n v="80468.1484375"/>
  </r>
  <r>
    <x v="1"/>
    <x v="2"/>
    <x v="1"/>
    <x v="1"/>
    <x v="1"/>
    <n v="80809.5625"/>
  </r>
  <r>
    <x v="1"/>
    <x v="1"/>
    <x v="1"/>
    <x v="1"/>
    <x v="2"/>
    <n v="82140.6640625"/>
  </r>
  <r>
    <x v="1"/>
    <x v="2"/>
    <x v="1"/>
    <x v="1"/>
    <x v="2"/>
    <n v="82885.53125"/>
  </r>
  <r>
    <x v="1"/>
    <x v="1"/>
    <x v="1"/>
    <x v="1"/>
    <x v="3"/>
    <n v="82216.6640625"/>
  </r>
  <r>
    <x v="1"/>
    <x v="2"/>
    <x v="1"/>
    <x v="1"/>
    <x v="3"/>
    <n v="82973.1953125"/>
  </r>
  <r>
    <x v="1"/>
    <x v="1"/>
    <x v="1"/>
    <x v="1"/>
    <x v="4"/>
    <n v="85718.1015625"/>
  </r>
  <r>
    <x v="1"/>
    <x v="2"/>
    <x v="1"/>
    <x v="1"/>
    <x v="4"/>
    <n v="86226.1875"/>
  </r>
  <r>
    <x v="1"/>
    <x v="1"/>
    <x v="1"/>
    <x v="1"/>
    <x v="5"/>
    <n v="91011.1484375"/>
  </r>
  <r>
    <x v="1"/>
    <x v="2"/>
    <x v="1"/>
    <x v="1"/>
    <x v="5"/>
    <n v="91200.53125"/>
  </r>
  <r>
    <x v="1"/>
    <x v="1"/>
    <x v="1"/>
    <x v="1"/>
    <x v="6"/>
    <n v="95059.8515625"/>
  </r>
  <r>
    <x v="1"/>
    <x v="2"/>
    <x v="1"/>
    <x v="1"/>
    <x v="6"/>
    <n v="95100.390625"/>
  </r>
  <r>
    <x v="1"/>
    <x v="1"/>
    <x v="1"/>
    <x v="1"/>
    <x v="7"/>
    <n v="95819.3828125"/>
  </r>
  <r>
    <x v="1"/>
    <x v="2"/>
    <x v="1"/>
    <x v="1"/>
    <x v="7"/>
    <n v="95929.4609375"/>
  </r>
  <r>
    <x v="1"/>
    <x v="1"/>
    <x v="1"/>
    <x v="1"/>
    <x v="8"/>
    <n v="95461.3203125"/>
  </r>
  <r>
    <x v="1"/>
    <x v="2"/>
    <x v="1"/>
    <x v="1"/>
    <x v="8"/>
    <n v="95738.2890625"/>
  </r>
  <r>
    <x v="1"/>
    <x v="1"/>
    <x v="1"/>
    <x v="1"/>
    <x v="9"/>
    <n v="96738.421875"/>
  </r>
  <r>
    <x v="1"/>
    <x v="2"/>
    <x v="1"/>
    <x v="1"/>
    <x v="9"/>
    <n v="96709.3125"/>
  </r>
  <r>
    <x v="1"/>
    <x v="1"/>
    <x v="1"/>
    <x v="1"/>
    <x v="10"/>
    <n v="102919.1796875"/>
  </r>
  <r>
    <x v="1"/>
    <x v="2"/>
    <x v="1"/>
    <x v="1"/>
    <x v="10"/>
    <n v="103177.21875"/>
  </r>
  <r>
    <x v="1"/>
    <x v="1"/>
    <x v="1"/>
    <x v="1"/>
    <x v="11"/>
    <n v="107518.2421875"/>
  </r>
  <r>
    <x v="1"/>
    <x v="2"/>
    <x v="1"/>
    <x v="1"/>
    <x v="11"/>
    <n v="107528.828125"/>
  </r>
  <r>
    <x v="1"/>
    <x v="1"/>
    <x v="1"/>
    <x v="1"/>
    <x v="12"/>
    <n v="113236.9765625"/>
  </r>
  <r>
    <x v="1"/>
    <x v="2"/>
    <x v="1"/>
    <x v="1"/>
    <x v="12"/>
    <n v="112872.4375"/>
  </r>
  <r>
    <x v="1"/>
    <x v="1"/>
    <x v="1"/>
    <x v="1"/>
    <x v="13"/>
    <n v="117017.28125"/>
  </r>
  <r>
    <x v="1"/>
    <x v="2"/>
    <x v="1"/>
    <x v="1"/>
    <x v="13"/>
    <n v="116546.265625"/>
  </r>
  <r>
    <x v="1"/>
    <x v="1"/>
    <x v="1"/>
    <x v="1"/>
    <x v="14"/>
    <n v="125598.6640625"/>
  </r>
  <r>
    <x v="1"/>
    <x v="2"/>
    <x v="1"/>
    <x v="1"/>
    <x v="14"/>
    <n v="124962.3828125"/>
  </r>
  <r>
    <x v="1"/>
    <x v="1"/>
    <x v="1"/>
    <x v="1"/>
    <x v="15"/>
    <n v="130886.4765625"/>
  </r>
  <r>
    <x v="1"/>
    <x v="2"/>
    <x v="1"/>
    <x v="1"/>
    <x v="15"/>
    <n v="130304.6328125"/>
  </r>
  <r>
    <x v="1"/>
    <x v="1"/>
    <x v="1"/>
    <x v="1"/>
    <x v="16"/>
    <n v="135008.984375"/>
  </r>
  <r>
    <x v="1"/>
    <x v="2"/>
    <x v="1"/>
    <x v="1"/>
    <x v="16"/>
    <n v="134631"/>
  </r>
  <r>
    <x v="1"/>
    <x v="1"/>
    <x v="1"/>
    <x v="1"/>
    <x v="17"/>
    <n v="140139.34375"/>
  </r>
  <r>
    <x v="1"/>
    <x v="2"/>
    <x v="1"/>
    <x v="1"/>
    <x v="17"/>
    <n v="139972"/>
  </r>
  <r>
    <x v="1"/>
    <x v="1"/>
    <x v="1"/>
    <x v="1"/>
    <x v="18"/>
    <n v="145929"/>
  </r>
  <r>
    <x v="1"/>
    <x v="2"/>
    <x v="1"/>
    <x v="1"/>
    <x v="18"/>
    <n v="146026.609375"/>
  </r>
  <r>
    <x v="1"/>
    <x v="1"/>
    <x v="1"/>
    <x v="1"/>
    <x v="19"/>
    <n v="156273.375"/>
  </r>
  <r>
    <x v="1"/>
    <x v="2"/>
    <x v="1"/>
    <x v="1"/>
    <x v="19"/>
    <n v="156469.5"/>
  </r>
  <r>
    <x v="1"/>
    <x v="1"/>
    <x v="1"/>
    <x v="1"/>
    <x v="20"/>
    <n v="165948.40625"/>
  </r>
  <r>
    <x v="1"/>
    <x v="2"/>
    <x v="1"/>
    <x v="1"/>
    <x v="20"/>
    <n v="166533.203125"/>
  </r>
  <r>
    <x v="1"/>
    <x v="1"/>
    <x v="1"/>
    <x v="1"/>
    <x v="21"/>
    <n v="171450.3125"/>
  </r>
  <r>
    <x v="1"/>
    <x v="2"/>
    <x v="1"/>
    <x v="1"/>
    <x v="21"/>
    <n v="172284.703125"/>
  </r>
  <r>
    <x v="1"/>
    <x v="1"/>
    <x v="1"/>
    <x v="1"/>
    <x v="22"/>
    <n v="182810.140625"/>
  </r>
  <r>
    <x v="1"/>
    <x v="2"/>
    <x v="1"/>
    <x v="1"/>
    <x v="22"/>
    <n v="183618.359375"/>
  </r>
  <r>
    <x v="1"/>
    <x v="1"/>
    <x v="1"/>
    <x v="1"/>
    <x v="23"/>
    <n v="196870.640625"/>
  </r>
  <r>
    <x v="1"/>
    <x v="2"/>
    <x v="1"/>
    <x v="1"/>
    <x v="23"/>
    <n v="197204.3125"/>
  </r>
  <r>
    <x v="1"/>
    <x v="1"/>
    <x v="1"/>
    <x v="1"/>
    <x v="24"/>
    <n v="203615.0625"/>
  </r>
  <r>
    <x v="1"/>
    <x v="2"/>
    <x v="1"/>
    <x v="1"/>
    <x v="24"/>
    <n v="206207.125"/>
  </r>
  <r>
    <x v="1"/>
    <x v="1"/>
    <x v="1"/>
    <x v="1"/>
    <x v="25"/>
    <n v="199590.859375"/>
  </r>
  <r>
    <x v="1"/>
    <x v="2"/>
    <x v="1"/>
    <x v="1"/>
    <x v="25"/>
    <n v="203372.421875"/>
  </r>
  <r>
    <x v="1"/>
    <x v="1"/>
    <x v="1"/>
    <x v="1"/>
    <x v="26"/>
    <n v="212703.640625"/>
  </r>
  <r>
    <x v="1"/>
    <x v="2"/>
    <x v="1"/>
    <x v="1"/>
    <x v="26"/>
    <n v="215725.703125"/>
  </r>
  <r>
    <x v="1"/>
    <x v="1"/>
    <x v="1"/>
    <x v="1"/>
    <x v="27"/>
    <n v="217205.6875"/>
  </r>
  <r>
    <x v="1"/>
    <x v="2"/>
    <x v="1"/>
    <x v="1"/>
    <x v="27"/>
    <n v="220143.46875"/>
  </r>
  <r>
    <x v="1"/>
    <x v="1"/>
    <x v="1"/>
    <x v="1"/>
    <x v="28"/>
    <n v="225729.5625"/>
  </r>
  <r>
    <x v="1"/>
    <x v="2"/>
    <x v="1"/>
    <x v="1"/>
    <x v="28"/>
    <n v="228152.828125"/>
  </r>
  <r>
    <x v="1"/>
    <x v="1"/>
    <x v="1"/>
    <x v="1"/>
    <x v="29"/>
    <n v="233885.390625"/>
  </r>
  <r>
    <x v="1"/>
    <x v="2"/>
    <x v="1"/>
    <x v="1"/>
    <x v="29"/>
    <n v="236133.828125"/>
  </r>
  <r>
    <x v="1"/>
    <x v="1"/>
    <x v="1"/>
    <x v="1"/>
    <x v="30"/>
    <n v="243294.28125"/>
  </r>
  <r>
    <x v="1"/>
    <x v="2"/>
    <x v="1"/>
    <x v="1"/>
    <x v="30"/>
    <n v="247554.78125"/>
  </r>
  <r>
    <x v="1"/>
    <x v="1"/>
    <x v="1"/>
    <x v="1"/>
    <x v="31"/>
    <n v="227759.59375"/>
  </r>
  <r>
    <x v="1"/>
    <x v="2"/>
    <x v="1"/>
    <x v="1"/>
    <x v="31"/>
    <n v="232291.9375"/>
  </r>
  <r>
    <x v="1"/>
    <x v="1"/>
    <x v="1"/>
    <x v="1"/>
    <x v="32"/>
    <n v="220415.53125"/>
  </r>
  <r>
    <x v="1"/>
    <x v="2"/>
    <x v="1"/>
    <x v="1"/>
    <x v="32"/>
    <n v="225523.796875"/>
  </r>
  <r>
    <x v="1"/>
    <x v="1"/>
    <x v="1"/>
    <x v="1"/>
    <x v="33"/>
    <n v="213840.453125"/>
  </r>
  <r>
    <x v="1"/>
    <x v="2"/>
    <x v="1"/>
    <x v="1"/>
    <x v="33"/>
    <n v="218219.515625"/>
  </r>
  <r>
    <x v="1"/>
    <x v="1"/>
    <x v="1"/>
    <x v="1"/>
    <x v="34"/>
    <n v="214285.140625"/>
  </r>
  <r>
    <x v="1"/>
    <x v="2"/>
    <x v="1"/>
    <x v="1"/>
    <x v="34"/>
    <n v="217510.046875"/>
  </r>
  <r>
    <x v="1"/>
    <x v="1"/>
    <x v="1"/>
    <x v="1"/>
    <x v="35"/>
    <n v="212411.203125"/>
  </r>
  <r>
    <x v="1"/>
    <x v="2"/>
    <x v="1"/>
    <x v="1"/>
    <x v="35"/>
    <n v="216104.375"/>
  </r>
  <r>
    <x v="1"/>
    <x v="1"/>
    <x v="1"/>
    <x v="1"/>
    <x v="36"/>
    <n v="223275.234375"/>
  </r>
  <r>
    <x v="1"/>
    <x v="2"/>
    <x v="1"/>
    <x v="1"/>
    <x v="36"/>
    <n v="227282.203125"/>
  </r>
  <r>
    <x v="1"/>
    <x v="1"/>
    <x v="1"/>
    <x v="1"/>
    <x v="37"/>
    <n v="231404.734375"/>
  </r>
  <r>
    <x v="1"/>
    <x v="2"/>
    <x v="1"/>
    <x v="1"/>
    <x v="37"/>
    <n v="235329.921875"/>
  </r>
  <r>
    <x v="1"/>
    <x v="1"/>
    <x v="1"/>
    <x v="1"/>
    <x v="38"/>
    <n v="248818.640625"/>
  </r>
  <r>
    <x v="1"/>
    <x v="2"/>
    <x v="1"/>
    <x v="1"/>
    <x v="38"/>
    <n v="252946.234375"/>
  </r>
  <r>
    <x v="1"/>
    <x v="1"/>
    <x v="1"/>
    <x v="1"/>
    <x v="39"/>
    <n v="261833.265625"/>
  </r>
  <r>
    <x v="1"/>
    <x v="2"/>
    <x v="1"/>
    <x v="1"/>
    <x v="39"/>
    <n v="265466.96875"/>
  </r>
  <r>
    <x v="1"/>
    <x v="1"/>
    <x v="1"/>
    <x v="1"/>
    <x v="40"/>
    <n v="272013.5625"/>
  </r>
  <r>
    <x v="1"/>
    <x v="2"/>
    <x v="1"/>
    <x v="1"/>
    <x v="40"/>
    <n v="274466.8125"/>
  </r>
  <r>
    <x v="1"/>
    <x v="1"/>
    <x v="1"/>
    <x v="1"/>
    <x v="41"/>
    <n v="277534.53125"/>
  </r>
  <r>
    <x v="1"/>
    <x v="2"/>
    <x v="1"/>
    <x v="1"/>
    <x v="41"/>
    <n v="279981.625"/>
  </r>
  <r>
    <x v="1"/>
    <x v="1"/>
    <x v="1"/>
    <x v="1"/>
    <x v="42"/>
    <n v="286644.125"/>
  </r>
  <r>
    <x v="1"/>
    <x v="2"/>
    <x v="1"/>
    <x v="1"/>
    <x v="42"/>
    <n v="289383.21875"/>
  </r>
  <r>
    <x v="1"/>
    <x v="1"/>
    <x v="1"/>
    <x v="1"/>
    <x v="43"/>
    <n v="287547.59375"/>
  </r>
  <r>
    <x v="1"/>
    <x v="2"/>
    <x v="1"/>
    <x v="1"/>
    <x v="43"/>
    <n v="290058.90625"/>
  </r>
  <r>
    <x v="1"/>
    <x v="1"/>
    <x v="1"/>
    <x v="1"/>
    <x v="44"/>
    <n v="298298"/>
  </r>
  <r>
    <x v="1"/>
    <x v="2"/>
    <x v="1"/>
    <x v="1"/>
    <x v="44"/>
    <n v="298643.59375"/>
  </r>
  <r>
    <x v="1"/>
    <x v="1"/>
    <x v="1"/>
    <x v="1"/>
    <x v="45"/>
    <n v="307887.6875"/>
  </r>
  <r>
    <x v="1"/>
    <x v="2"/>
    <x v="1"/>
    <x v="1"/>
    <x v="45"/>
    <n v="306651.75"/>
  </r>
  <r>
    <x v="1"/>
    <x v="1"/>
    <x v="1"/>
    <x v="1"/>
    <x v="46"/>
    <n v="309153.0625"/>
  </r>
  <r>
    <x v="1"/>
    <x v="2"/>
    <x v="1"/>
    <x v="1"/>
    <x v="46"/>
    <n v="305834.75"/>
  </r>
  <r>
    <x v="1"/>
    <x v="1"/>
    <x v="1"/>
    <x v="1"/>
    <x v="47"/>
    <n v="328544.3125"/>
  </r>
  <r>
    <x v="1"/>
    <x v="2"/>
    <x v="1"/>
    <x v="1"/>
    <x v="47"/>
    <n v="324740"/>
  </r>
  <r>
    <x v="1"/>
    <x v="1"/>
    <x v="1"/>
    <x v="1"/>
    <x v="48"/>
    <n v="341227.5"/>
  </r>
  <r>
    <x v="1"/>
    <x v="2"/>
    <x v="1"/>
    <x v="1"/>
    <x v="48"/>
    <n v="335952.1875"/>
  </r>
  <r>
    <x v="1"/>
    <x v="1"/>
    <x v="1"/>
    <x v="1"/>
    <x v="49"/>
    <n v="356183.625"/>
  </r>
  <r>
    <x v="1"/>
    <x v="2"/>
    <x v="1"/>
    <x v="1"/>
    <x v="49"/>
    <n v="351701.34375"/>
  </r>
  <r>
    <x v="1"/>
    <x v="1"/>
    <x v="1"/>
    <x v="1"/>
    <x v="50"/>
    <n v="378521.625"/>
  </r>
  <r>
    <x v="1"/>
    <x v="2"/>
    <x v="1"/>
    <x v="1"/>
    <x v="50"/>
    <n v="375407.03125"/>
  </r>
  <r>
    <x v="1"/>
    <x v="1"/>
    <x v="1"/>
    <x v="1"/>
    <x v="51"/>
    <n v="380844.09375"/>
  </r>
  <r>
    <x v="1"/>
    <x v="2"/>
    <x v="1"/>
    <x v="1"/>
    <x v="51"/>
    <n v="379695.0625"/>
  </r>
  <r>
    <x v="1"/>
    <x v="1"/>
    <x v="1"/>
    <x v="1"/>
    <x v="52"/>
    <n v="386985.6875"/>
  </r>
  <r>
    <x v="1"/>
    <x v="2"/>
    <x v="1"/>
    <x v="1"/>
    <x v="52"/>
    <n v="387718.53125"/>
  </r>
  <r>
    <x v="1"/>
    <x v="1"/>
    <x v="1"/>
    <x v="1"/>
    <x v="53"/>
    <n v="387888.96875"/>
  </r>
  <r>
    <x v="1"/>
    <x v="2"/>
    <x v="1"/>
    <x v="1"/>
    <x v="53"/>
    <n v="389741.90625"/>
  </r>
  <r>
    <x v="1"/>
    <x v="1"/>
    <x v="1"/>
    <x v="1"/>
    <x v="54"/>
    <n v="398061"/>
  </r>
  <r>
    <x v="1"/>
    <x v="2"/>
    <x v="1"/>
    <x v="1"/>
    <x v="54"/>
    <n v="400396.5"/>
  </r>
  <r>
    <x v="1"/>
    <x v="1"/>
    <x v="1"/>
    <x v="1"/>
    <x v="55"/>
    <n v="413649.21875"/>
  </r>
  <r>
    <x v="1"/>
    <x v="2"/>
    <x v="1"/>
    <x v="1"/>
    <x v="55"/>
    <n v="422465.625"/>
  </r>
  <r>
    <x v="1"/>
    <x v="1"/>
    <x v="1"/>
    <x v="1"/>
    <x v="56"/>
    <n v="430283.46875"/>
  </r>
  <r>
    <x v="1"/>
    <x v="2"/>
    <x v="1"/>
    <x v="1"/>
    <x v="56"/>
    <n v="436378"/>
  </r>
  <r>
    <x v="1"/>
    <x v="1"/>
    <x v="1"/>
    <x v="1"/>
    <x v="57"/>
    <n v="449795.90625"/>
  </r>
  <r>
    <x v="1"/>
    <x v="2"/>
    <x v="1"/>
    <x v="1"/>
    <x v="57"/>
    <n v="454229.1875"/>
  </r>
  <r>
    <x v="1"/>
    <x v="1"/>
    <x v="1"/>
    <x v="1"/>
    <x v="58"/>
    <n v="460274.53125"/>
  </r>
  <r>
    <x v="1"/>
    <x v="2"/>
    <x v="1"/>
    <x v="1"/>
    <x v="58"/>
    <n v="467202.90625"/>
  </r>
  <r>
    <x v="1"/>
    <x v="1"/>
    <x v="1"/>
    <x v="1"/>
    <x v="59"/>
    <n v="458331.59375"/>
  </r>
  <r>
    <x v="1"/>
    <x v="2"/>
    <x v="1"/>
    <x v="1"/>
    <x v="59"/>
    <n v="462498"/>
  </r>
  <r>
    <x v="1"/>
    <x v="1"/>
    <x v="1"/>
    <x v="1"/>
    <x v="60"/>
    <n v="488960.96875"/>
  </r>
  <r>
    <x v="1"/>
    <x v="2"/>
    <x v="1"/>
    <x v="1"/>
    <x v="60"/>
    <n v="493342.8125"/>
  </r>
  <r>
    <x v="1"/>
    <x v="1"/>
    <x v="1"/>
    <x v="1"/>
    <x v="61"/>
    <n v="494871.0625"/>
  </r>
  <r>
    <x v="1"/>
    <x v="2"/>
    <x v="1"/>
    <x v="1"/>
    <x v="61"/>
    <n v="500751.65625"/>
  </r>
  <r>
    <x v="1"/>
    <x v="1"/>
    <x v="1"/>
    <x v="1"/>
    <x v="62"/>
    <n v="500611.46875"/>
  </r>
  <r>
    <x v="1"/>
    <x v="2"/>
    <x v="1"/>
    <x v="1"/>
    <x v="62"/>
    <n v="507917.28125"/>
  </r>
  <r>
    <x v="1"/>
    <x v="1"/>
    <x v="1"/>
    <x v="1"/>
    <x v="63"/>
    <n v="501871.71875"/>
  </r>
  <r>
    <x v="1"/>
    <x v="2"/>
    <x v="1"/>
    <x v="1"/>
    <x v="63"/>
    <n v="504611.03125"/>
  </r>
  <r>
    <x v="1"/>
    <x v="1"/>
    <x v="1"/>
    <x v="1"/>
    <x v="64"/>
    <n v="508746.40625"/>
  </r>
  <r>
    <x v="1"/>
    <x v="2"/>
    <x v="1"/>
    <x v="1"/>
    <x v="64"/>
    <n v="511177.4375"/>
  </r>
  <r>
    <x v="1"/>
    <x v="1"/>
    <x v="1"/>
    <x v="1"/>
    <x v="65"/>
    <n v="531206.875"/>
  </r>
  <r>
    <x v="1"/>
    <x v="2"/>
    <x v="1"/>
    <x v="1"/>
    <x v="65"/>
    <n v="530633"/>
  </r>
  <r>
    <x v="1"/>
    <x v="1"/>
    <x v="1"/>
    <x v="1"/>
    <x v="66"/>
    <n v="549813.1875"/>
  </r>
  <r>
    <x v="1"/>
    <x v="2"/>
    <x v="1"/>
    <x v="1"/>
    <x v="66"/>
    <n v="547293.9375"/>
  </r>
  <r>
    <x v="1"/>
    <x v="1"/>
    <x v="1"/>
    <x v="1"/>
    <x v="67"/>
    <n v="568297.125"/>
  </r>
  <r>
    <x v="1"/>
    <x v="2"/>
    <x v="1"/>
    <x v="1"/>
    <x v="67"/>
    <n v="568297.125"/>
  </r>
  <r>
    <x v="1"/>
    <x v="1"/>
    <x v="1"/>
    <x v="1"/>
    <x v="68"/>
    <n v="575549.9375"/>
  </r>
  <r>
    <x v="1"/>
    <x v="2"/>
    <x v="1"/>
    <x v="1"/>
    <x v="68"/>
    <n v="574277.9375"/>
  </r>
  <r>
    <x v="1"/>
    <x v="1"/>
    <x v="1"/>
    <x v="1"/>
    <x v="69"/>
    <n v="589449.125"/>
  </r>
  <r>
    <x v="1"/>
    <x v="2"/>
    <x v="1"/>
    <x v="1"/>
    <x v="69"/>
    <n v="586966.375"/>
  </r>
  <r>
    <x v="1"/>
    <x v="1"/>
    <x v="2"/>
    <x v="2"/>
    <x v="0"/>
    <n v="44938.03515625"/>
  </r>
  <r>
    <x v="1"/>
    <x v="2"/>
    <x v="2"/>
    <x v="2"/>
    <x v="0"/>
    <n v="44043.8984375"/>
  </r>
  <r>
    <x v="1"/>
    <x v="1"/>
    <x v="2"/>
    <x v="2"/>
    <x v="1"/>
    <n v="43189.703125"/>
  </r>
  <r>
    <x v="1"/>
    <x v="2"/>
    <x v="2"/>
    <x v="2"/>
    <x v="1"/>
    <n v="42555.734375"/>
  </r>
  <r>
    <x v="1"/>
    <x v="1"/>
    <x v="2"/>
    <x v="2"/>
    <x v="2"/>
    <n v="44821.85546875"/>
  </r>
  <r>
    <x v="1"/>
    <x v="2"/>
    <x v="2"/>
    <x v="2"/>
    <x v="2"/>
    <n v="44352.1640625"/>
  </r>
  <r>
    <x v="1"/>
    <x v="1"/>
    <x v="2"/>
    <x v="2"/>
    <x v="3"/>
    <n v="48019.03515625"/>
  </r>
  <r>
    <x v="1"/>
    <x v="2"/>
    <x v="2"/>
    <x v="2"/>
    <x v="3"/>
    <n v="47557.12109375"/>
  </r>
  <r>
    <x v="1"/>
    <x v="1"/>
    <x v="2"/>
    <x v="2"/>
    <x v="4"/>
    <n v="49799.5703125"/>
  </r>
  <r>
    <x v="1"/>
    <x v="2"/>
    <x v="2"/>
    <x v="2"/>
    <x v="4"/>
    <n v="49182.0546875"/>
  </r>
  <r>
    <x v="1"/>
    <x v="1"/>
    <x v="2"/>
    <x v="2"/>
    <x v="5"/>
    <n v="49841.8203125"/>
  </r>
  <r>
    <x v="1"/>
    <x v="2"/>
    <x v="2"/>
    <x v="2"/>
    <x v="5"/>
    <n v="49079.3671875"/>
  </r>
  <r>
    <x v="1"/>
    <x v="1"/>
    <x v="2"/>
    <x v="2"/>
    <x v="6"/>
    <n v="50987.80859375"/>
  </r>
  <r>
    <x v="1"/>
    <x v="2"/>
    <x v="2"/>
    <x v="2"/>
    <x v="6"/>
    <n v="50035.375"/>
  </r>
  <r>
    <x v="1"/>
    <x v="1"/>
    <x v="2"/>
    <x v="2"/>
    <x v="7"/>
    <n v="53144.71875"/>
  </r>
  <r>
    <x v="1"/>
    <x v="2"/>
    <x v="2"/>
    <x v="2"/>
    <x v="7"/>
    <n v="52156.90234375"/>
  </r>
  <r>
    <x v="1"/>
    <x v="1"/>
    <x v="2"/>
    <x v="2"/>
    <x v="8"/>
    <n v="54688.08984375"/>
  </r>
  <r>
    <x v="1"/>
    <x v="2"/>
    <x v="2"/>
    <x v="2"/>
    <x v="8"/>
    <n v="53746.625"/>
  </r>
  <r>
    <x v="1"/>
    <x v="1"/>
    <x v="2"/>
    <x v="2"/>
    <x v="9"/>
    <n v="60049.03515625"/>
  </r>
  <r>
    <x v="1"/>
    <x v="2"/>
    <x v="2"/>
    <x v="2"/>
    <x v="9"/>
    <n v="58781.1953125"/>
  </r>
  <r>
    <x v="1"/>
    <x v="1"/>
    <x v="2"/>
    <x v="2"/>
    <x v="10"/>
    <n v="63426.1015625"/>
  </r>
  <r>
    <x v="1"/>
    <x v="2"/>
    <x v="2"/>
    <x v="2"/>
    <x v="10"/>
    <n v="62302.44921875"/>
  </r>
  <r>
    <x v="1"/>
    <x v="1"/>
    <x v="2"/>
    <x v="2"/>
    <x v="11"/>
    <n v="67336.859375"/>
  </r>
  <r>
    <x v="1"/>
    <x v="2"/>
    <x v="2"/>
    <x v="2"/>
    <x v="11"/>
    <n v="66079.1640625"/>
  </r>
  <r>
    <x v="1"/>
    <x v="1"/>
    <x v="2"/>
    <x v="2"/>
    <x v="12"/>
    <n v="71189.375"/>
  </r>
  <r>
    <x v="1"/>
    <x v="2"/>
    <x v="2"/>
    <x v="2"/>
    <x v="12"/>
    <n v="69688.875"/>
  </r>
  <r>
    <x v="1"/>
    <x v="1"/>
    <x v="2"/>
    <x v="2"/>
    <x v="13"/>
    <n v="72639.875"/>
  </r>
  <r>
    <x v="1"/>
    <x v="2"/>
    <x v="2"/>
    <x v="2"/>
    <x v="13"/>
    <n v="71010.890625"/>
  </r>
  <r>
    <x v="1"/>
    <x v="1"/>
    <x v="2"/>
    <x v="2"/>
    <x v="14"/>
    <n v="79057.765625"/>
  </r>
  <r>
    <x v="1"/>
    <x v="2"/>
    <x v="2"/>
    <x v="2"/>
    <x v="14"/>
    <n v="77169.46875"/>
  </r>
  <r>
    <x v="1"/>
    <x v="1"/>
    <x v="2"/>
    <x v="2"/>
    <x v="15"/>
    <n v="82861.53125"/>
  </r>
  <r>
    <x v="1"/>
    <x v="2"/>
    <x v="2"/>
    <x v="2"/>
    <x v="15"/>
    <n v="80935.5859375"/>
  </r>
  <r>
    <x v="1"/>
    <x v="1"/>
    <x v="2"/>
    <x v="2"/>
    <x v="16"/>
    <n v="85542.84375"/>
  </r>
  <r>
    <x v="1"/>
    <x v="2"/>
    <x v="2"/>
    <x v="2"/>
    <x v="16"/>
    <n v="83691.875"/>
  </r>
  <r>
    <x v="1"/>
    <x v="1"/>
    <x v="2"/>
    <x v="2"/>
    <x v="17"/>
    <n v="90434.40625"/>
  </r>
  <r>
    <x v="1"/>
    <x v="2"/>
    <x v="2"/>
    <x v="2"/>
    <x v="17"/>
    <n v="88681.78125"/>
  </r>
  <r>
    <x v="1"/>
    <x v="1"/>
    <x v="2"/>
    <x v="2"/>
    <x v="18"/>
    <n v="95489.0078125"/>
  </r>
  <r>
    <x v="1"/>
    <x v="2"/>
    <x v="2"/>
    <x v="2"/>
    <x v="18"/>
    <n v="93825.828125"/>
  </r>
  <r>
    <x v="1"/>
    <x v="1"/>
    <x v="2"/>
    <x v="2"/>
    <x v="19"/>
    <n v="102757.0859375"/>
  </r>
  <r>
    <x v="1"/>
    <x v="2"/>
    <x v="2"/>
    <x v="2"/>
    <x v="19"/>
    <n v="100991.015625"/>
  </r>
  <r>
    <x v="1"/>
    <x v="1"/>
    <x v="2"/>
    <x v="2"/>
    <x v="20"/>
    <n v="104721.953125"/>
  </r>
  <r>
    <x v="1"/>
    <x v="2"/>
    <x v="2"/>
    <x v="2"/>
    <x v="20"/>
    <n v="103103.1484375"/>
  </r>
  <r>
    <x v="1"/>
    <x v="1"/>
    <x v="2"/>
    <x v="2"/>
    <x v="21"/>
    <n v="107205.5546875"/>
  </r>
  <r>
    <x v="1"/>
    <x v="2"/>
    <x v="2"/>
    <x v="2"/>
    <x v="21"/>
    <n v="105669.1328125"/>
  </r>
  <r>
    <x v="1"/>
    <x v="1"/>
    <x v="2"/>
    <x v="2"/>
    <x v="22"/>
    <n v="112016.578125"/>
  </r>
  <r>
    <x v="1"/>
    <x v="2"/>
    <x v="2"/>
    <x v="2"/>
    <x v="22"/>
    <n v="110397.28125"/>
  </r>
  <r>
    <x v="1"/>
    <x v="1"/>
    <x v="2"/>
    <x v="2"/>
    <x v="23"/>
    <n v="117886.0625"/>
  </r>
  <r>
    <x v="1"/>
    <x v="2"/>
    <x v="2"/>
    <x v="2"/>
    <x v="23"/>
    <n v="115883.390625"/>
  </r>
  <r>
    <x v="1"/>
    <x v="1"/>
    <x v="2"/>
    <x v="2"/>
    <x v="24"/>
    <n v="112893.0703125"/>
  </r>
  <r>
    <x v="1"/>
    <x v="2"/>
    <x v="2"/>
    <x v="2"/>
    <x v="24"/>
    <n v="112217.59375"/>
  </r>
  <r>
    <x v="1"/>
    <x v="1"/>
    <x v="2"/>
    <x v="2"/>
    <x v="25"/>
    <n v="111768.3203125"/>
  </r>
  <r>
    <x v="1"/>
    <x v="2"/>
    <x v="2"/>
    <x v="2"/>
    <x v="25"/>
    <n v="111762.6953125"/>
  </r>
  <r>
    <x v="1"/>
    <x v="1"/>
    <x v="2"/>
    <x v="2"/>
    <x v="26"/>
    <n v="119719.0703125"/>
  </r>
  <r>
    <x v="1"/>
    <x v="2"/>
    <x v="2"/>
    <x v="2"/>
    <x v="26"/>
    <n v="119161.2890625"/>
  </r>
  <r>
    <x v="1"/>
    <x v="1"/>
    <x v="2"/>
    <x v="2"/>
    <x v="27"/>
    <n v="122525.4765625"/>
  </r>
  <r>
    <x v="1"/>
    <x v="2"/>
    <x v="2"/>
    <x v="2"/>
    <x v="27"/>
    <n v="121875.96875"/>
  </r>
  <r>
    <x v="1"/>
    <x v="1"/>
    <x v="2"/>
    <x v="2"/>
    <x v="28"/>
    <n v="126998.5"/>
  </r>
  <r>
    <x v="1"/>
    <x v="2"/>
    <x v="2"/>
    <x v="2"/>
    <x v="28"/>
    <n v="125946.2734375"/>
  </r>
  <r>
    <x v="1"/>
    <x v="1"/>
    <x v="2"/>
    <x v="2"/>
    <x v="29"/>
    <n v="130963.625"/>
  </r>
  <r>
    <x v="1"/>
    <x v="2"/>
    <x v="2"/>
    <x v="2"/>
    <x v="29"/>
    <n v="129657.296875"/>
  </r>
  <r>
    <x v="1"/>
    <x v="1"/>
    <x v="2"/>
    <x v="2"/>
    <x v="30"/>
    <n v="128332.984375"/>
  </r>
  <r>
    <x v="1"/>
    <x v="2"/>
    <x v="2"/>
    <x v="2"/>
    <x v="30"/>
    <n v="128013.9765625"/>
  </r>
  <r>
    <x v="1"/>
    <x v="1"/>
    <x v="2"/>
    <x v="2"/>
    <x v="31"/>
    <n v="122882.2578125"/>
  </r>
  <r>
    <x v="1"/>
    <x v="2"/>
    <x v="2"/>
    <x v="2"/>
    <x v="31"/>
    <n v="122989.3671875"/>
  </r>
  <r>
    <x v="1"/>
    <x v="1"/>
    <x v="2"/>
    <x v="2"/>
    <x v="32"/>
    <n v="124273.9296875"/>
  </r>
  <r>
    <x v="1"/>
    <x v="2"/>
    <x v="2"/>
    <x v="2"/>
    <x v="32"/>
    <n v="124739.640625"/>
  </r>
  <r>
    <x v="1"/>
    <x v="1"/>
    <x v="2"/>
    <x v="2"/>
    <x v="33"/>
    <n v="125340.2578125"/>
  </r>
  <r>
    <x v="1"/>
    <x v="2"/>
    <x v="2"/>
    <x v="2"/>
    <x v="33"/>
    <n v="125405.453125"/>
  </r>
  <r>
    <x v="1"/>
    <x v="1"/>
    <x v="2"/>
    <x v="2"/>
    <x v="34"/>
    <n v="128690.734375"/>
  </r>
  <r>
    <x v="1"/>
    <x v="2"/>
    <x v="2"/>
    <x v="2"/>
    <x v="34"/>
    <n v="128038.703125"/>
  </r>
  <r>
    <x v="1"/>
    <x v="1"/>
    <x v="2"/>
    <x v="2"/>
    <x v="35"/>
    <n v="131898.796875"/>
  </r>
  <r>
    <x v="1"/>
    <x v="2"/>
    <x v="2"/>
    <x v="2"/>
    <x v="35"/>
    <n v="131544.578125"/>
  </r>
  <r>
    <x v="1"/>
    <x v="1"/>
    <x v="2"/>
    <x v="2"/>
    <x v="36"/>
    <n v="140598.296875"/>
  </r>
  <r>
    <x v="1"/>
    <x v="2"/>
    <x v="2"/>
    <x v="2"/>
    <x v="36"/>
    <n v="140263.984375"/>
  </r>
  <r>
    <x v="1"/>
    <x v="1"/>
    <x v="2"/>
    <x v="2"/>
    <x v="37"/>
    <n v="140952.34375"/>
  </r>
  <r>
    <x v="1"/>
    <x v="2"/>
    <x v="2"/>
    <x v="2"/>
    <x v="37"/>
    <n v="140462.34375"/>
  </r>
  <r>
    <x v="1"/>
    <x v="1"/>
    <x v="2"/>
    <x v="2"/>
    <x v="38"/>
    <n v="140161.984375"/>
  </r>
  <r>
    <x v="1"/>
    <x v="2"/>
    <x v="2"/>
    <x v="2"/>
    <x v="38"/>
    <n v="139609.296875"/>
  </r>
  <r>
    <x v="1"/>
    <x v="1"/>
    <x v="2"/>
    <x v="2"/>
    <x v="39"/>
    <n v="141690.765625"/>
  </r>
  <r>
    <x v="1"/>
    <x v="2"/>
    <x v="2"/>
    <x v="2"/>
    <x v="39"/>
    <n v="140847.84375"/>
  </r>
  <r>
    <x v="1"/>
    <x v="1"/>
    <x v="2"/>
    <x v="2"/>
    <x v="40"/>
    <n v="144018.203125"/>
  </r>
  <r>
    <x v="1"/>
    <x v="2"/>
    <x v="2"/>
    <x v="2"/>
    <x v="40"/>
    <n v="142334.140625"/>
  </r>
  <r>
    <x v="1"/>
    <x v="1"/>
    <x v="2"/>
    <x v="2"/>
    <x v="41"/>
    <n v="145078"/>
  </r>
  <r>
    <x v="1"/>
    <x v="2"/>
    <x v="2"/>
    <x v="2"/>
    <x v="41"/>
    <n v="143347.3125"/>
  </r>
  <r>
    <x v="1"/>
    <x v="1"/>
    <x v="2"/>
    <x v="2"/>
    <x v="42"/>
    <n v="148961.375"/>
  </r>
  <r>
    <x v="1"/>
    <x v="2"/>
    <x v="2"/>
    <x v="2"/>
    <x v="42"/>
    <n v="147312.75"/>
  </r>
  <r>
    <x v="1"/>
    <x v="1"/>
    <x v="2"/>
    <x v="2"/>
    <x v="43"/>
    <n v="147226.015625"/>
  </r>
  <r>
    <x v="1"/>
    <x v="2"/>
    <x v="2"/>
    <x v="2"/>
    <x v="43"/>
    <n v="145433.609375"/>
  </r>
  <r>
    <x v="1"/>
    <x v="1"/>
    <x v="2"/>
    <x v="2"/>
    <x v="44"/>
    <n v="155286.21875"/>
  </r>
  <r>
    <x v="1"/>
    <x v="2"/>
    <x v="2"/>
    <x v="2"/>
    <x v="44"/>
    <n v="152460.9375"/>
  </r>
  <r>
    <x v="1"/>
    <x v="1"/>
    <x v="2"/>
    <x v="2"/>
    <x v="45"/>
    <n v="160962.21875"/>
  </r>
  <r>
    <x v="1"/>
    <x v="2"/>
    <x v="2"/>
    <x v="2"/>
    <x v="45"/>
    <n v="157281.171875"/>
  </r>
  <r>
    <x v="1"/>
    <x v="1"/>
    <x v="2"/>
    <x v="2"/>
    <x v="46"/>
    <n v="166949.8125"/>
  </r>
  <r>
    <x v="1"/>
    <x v="2"/>
    <x v="2"/>
    <x v="2"/>
    <x v="46"/>
    <n v="161985.078125"/>
  </r>
  <r>
    <x v="1"/>
    <x v="1"/>
    <x v="2"/>
    <x v="2"/>
    <x v="47"/>
    <n v="179926.8125"/>
  </r>
  <r>
    <x v="1"/>
    <x v="2"/>
    <x v="2"/>
    <x v="2"/>
    <x v="47"/>
    <n v="174572.9375"/>
  </r>
  <r>
    <x v="1"/>
    <x v="1"/>
    <x v="2"/>
    <x v="2"/>
    <x v="48"/>
    <n v="189113.84375"/>
  </r>
  <r>
    <x v="1"/>
    <x v="2"/>
    <x v="2"/>
    <x v="2"/>
    <x v="48"/>
    <n v="182862.171875"/>
  </r>
  <r>
    <x v="1"/>
    <x v="1"/>
    <x v="2"/>
    <x v="2"/>
    <x v="49"/>
    <n v="194274.25"/>
  </r>
  <r>
    <x v="1"/>
    <x v="2"/>
    <x v="2"/>
    <x v="2"/>
    <x v="49"/>
    <n v="188488.53125"/>
  </r>
  <r>
    <x v="1"/>
    <x v="1"/>
    <x v="2"/>
    <x v="2"/>
    <x v="50"/>
    <n v="203091.515625"/>
  </r>
  <r>
    <x v="1"/>
    <x v="2"/>
    <x v="2"/>
    <x v="2"/>
    <x v="50"/>
    <n v="197998.3125"/>
  </r>
  <r>
    <x v="1"/>
    <x v="1"/>
    <x v="2"/>
    <x v="2"/>
    <x v="51"/>
    <n v="202237.5"/>
  </r>
  <r>
    <x v="1"/>
    <x v="2"/>
    <x v="2"/>
    <x v="2"/>
    <x v="51"/>
    <n v="198304.328125"/>
  </r>
  <r>
    <x v="1"/>
    <x v="1"/>
    <x v="2"/>
    <x v="2"/>
    <x v="52"/>
    <n v="203092.84375"/>
  </r>
  <r>
    <x v="1"/>
    <x v="2"/>
    <x v="2"/>
    <x v="2"/>
    <x v="52"/>
    <n v="200239.890625"/>
  </r>
  <r>
    <x v="1"/>
    <x v="1"/>
    <x v="2"/>
    <x v="2"/>
    <x v="53"/>
    <n v="200462.125"/>
  </r>
  <r>
    <x v="1"/>
    <x v="2"/>
    <x v="2"/>
    <x v="2"/>
    <x v="53"/>
    <n v="198345.5"/>
  </r>
  <r>
    <x v="1"/>
    <x v="1"/>
    <x v="2"/>
    <x v="2"/>
    <x v="54"/>
    <n v="211404.40625"/>
  </r>
  <r>
    <x v="1"/>
    <x v="2"/>
    <x v="2"/>
    <x v="2"/>
    <x v="54"/>
    <n v="209516.109375"/>
  </r>
  <r>
    <x v="1"/>
    <x v="1"/>
    <x v="2"/>
    <x v="2"/>
    <x v="55"/>
    <n v="218735.03125"/>
  </r>
  <r>
    <x v="1"/>
    <x v="2"/>
    <x v="2"/>
    <x v="2"/>
    <x v="55"/>
    <n v="220232.390625"/>
  </r>
  <r>
    <x v="1"/>
    <x v="1"/>
    <x v="2"/>
    <x v="2"/>
    <x v="56"/>
    <n v="235276.765625"/>
  </r>
  <r>
    <x v="1"/>
    <x v="2"/>
    <x v="2"/>
    <x v="2"/>
    <x v="56"/>
    <n v="235327.0625"/>
  </r>
  <r>
    <x v="1"/>
    <x v="1"/>
    <x v="2"/>
    <x v="2"/>
    <x v="57"/>
    <n v="245662.46875"/>
  </r>
  <r>
    <x v="1"/>
    <x v="2"/>
    <x v="2"/>
    <x v="2"/>
    <x v="57"/>
    <n v="244785.59375"/>
  </r>
  <r>
    <x v="1"/>
    <x v="1"/>
    <x v="2"/>
    <x v="2"/>
    <x v="58"/>
    <n v="255655.203125"/>
  </r>
  <r>
    <x v="1"/>
    <x v="2"/>
    <x v="2"/>
    <x v="2"/>
    <x v="58"/>
    <n v="256167.015625"/>
  </r>
  <r>
    <x v="1"/>
    <x v="1"/>
    <x v="2"/>
    <x v="2"/>
    <x v="59"/>
    <n v="247067.875"/>
  </r>
  <r>
    <x v="1"/>
    <x v="2"/>
    <x v="2"/>
    <x v="2"/>
    <x v="59"/>
    <n v="246466.75"/>
  </r>
  <r>
    <x v="1"/>
    <x v="1"/>
    <x v="2"/>
    <x v="2"/>
    <x v="60"/>
    <n v="260929.96875"/>
  </r>
  <r>
    <x v="1"/>
    <x v="2"/>
    <x v="2"/>
    <x v="2"/>
    <x v="60"/>
    <n v="260796.640625"/>
  </r>
  <r>
    <x v="1"/>
    <x v="1"/>
    <x v="2"/>
    <x v="2"/>
    <x v="61"/>
    <n v="263191.8125"/>
  </r>
  <r>
    <x v="1"/>
    <x v="2"/>
    <x v="2"/>
    <x v="2"/>
    <x v="61"/>
    <n v="264490.4375"/>
  </r>
  <r>
    <x v="1"/>
    <x v="1"/>
    <x v="2"/>
    <x v="2"/>
    <x v="62"/>
    <n v="266211.03125"/>
  </r>
  <r>
    <x v="1"/>
    <x v="2"/>
    <x v="2"/>
    <x v="2"/>
    <x v="62"/>
    <n v="267628.78125"/>
  </r>
  <r>
    <x v="1"/>
    <x v="1"/>
    <x v="2"/>
    <x v="2"/>
    <x v="63"/>
    <n v="265918.125"/>
  </r>
  <r>
    <x v="1"/>
    <x v="2"/>
    <x v="2"/>
    <x v="2"/>
    <x v="63"/>
    <n v="265700.59375"/>
  </r>
  <r>
    <x v="1"/>
    <x v="1"/>
    <x v="2"/>
    <x v="2"/>
    <x v="64"/>
    <n v="267352.78125"/>
  </r>
  <r>
    <x v="1"/>
    <x v="2"/>
    <x v="2"/>
    <x v="2"/>
    <x v="64"/>
    <n v="267288.90625"/>
  </r>
  <r>
    <x v="1"/>
    <x v="1"/>
    <x v="2"/>
    <x v="2"/>
    <x v="65"/>
    <n v="278112.53125"/>
  </r>
  <r>
    <x v="1"/>
    <x v="2"/>
    <x v="2"/>
    <x v="2"/>
    <x v="65"/>
    <n v="277028.46875"/>
  </r>
  <r>
    <x v="1"/>
    <x v="1"/>
    <x v="2"/>
    <x v="2"/>
    <x v="66"/>
    <n v="289480.40625"/>
  </r>
  <r>
    <x v="1"/>
    <x v="2"/>
    <x v="2"/>
    <x v="2"/>
    <x v="66"/>
    <n v="287780.25"/>
  </r>
  <r>
    <x v="1"/>
    <x v="1"/>
    <x v="2"/>
    <x v="2"/>
    <x v="67"/>
    <n v="308119.15625"/>
  </r>
  <r>
    <x v="1"/>
    <x v="2"/>
    <x v="2"/>
    <x v="2"/>
    <x v="67"/>
    <n v="308119.15625"/>
  </r>
  <r>
    <x v="1"/>
    <x v="1"/>
    <x v="2"/>
    <x v="2"/>
    <x v="68"/>
    <n v="313491.6875"/>
  </r>
  <r>
    <x v="1"/>
    <x v="2"/>
    <x v="2"/>
    <x v="2"/>
    <x v="68"/>
    <n v="312982.34375"/>
  </r>
  <r>
    <x v="1"/>
    <x v="1"/>
    <x v="2"/>
    <x v="2"/>
    <x v="69"/>
    <n v="322637.5"/>
  </r>
  <r>
    <x v="1"/>
    <x v="2"/>
    <x v="2"/>
    <x v="2"/>
    <x v="69"/>
    <n v="321613.5625"/>
  </r>
  <r>
    <x v="1"/>
    <x v="1"/>
    <x v="3"/>
    <x v="3"/>
    <x v="0"/>
    <n v="1897532.1824071016"/>
  </r>
  <r>
    <x v="1"/>
    <x v="1"/>
    <x v="3"/>
    <x v="3"/>
    <x v="1"/>
    <n v="2037340.3344726562"/>
  </r>
  <r>
    <x v="1"/>
    <x v="1"/>
    <x v="3"/>
    <x v="3"/>
    <x v="2"/>
    <n v="2124631.1513671875"/>
  </r>
  <r>
    <x v="1"/>
    <x v="1"/>
    <x v="3"/>
    <x v="3"/>
    <x v="3"/>
    <n v="2246102.6728515625"/>
  </r>
  <r>
    <x v="1"/>
    <x v="1"/>
    <x v="3"/>
    <x v="3"/>
    <x v="4"/>
    <n v="2378558.8583984375"/>
  </r>
  <r>
    <x v="1"/>
    <x v="1"/>
    <x v="3"/>
    <x v="3"/>
    <x v="5"/>
    <n v="2549591.7866210938"/>
  </r>
  <r>
    <x v="1"/>
    <x v="1"/>
    <x v="3"/>
    <x v="3"/>
    <x v="6"/>
    <n v="2677760.427734375"/>
  </r>
  <r>
    <x v="1"/>
    <x v="1"/>
    <x v="3"/>
    <x v="3"/>
    <x v="7"/>
    <n v="2786745.9790039062"/>
  </r>
  <r>
    <x v="1"/>
    <x v="1"/>
    <x v="3"/>
    <x v="3"/>
    <x v="8"/>
    <n v="2872851.7114257812"/>
  </r>
  <r>
    <x v="1"/>
    <x v="1"/>
    <x v="3"/>
    <x v="3"/>
    <x v="9"/>
    <n v="3018382.265625"/>
  </r>
  <r>
    <x v="1"/>
    <x v="1"/>
    <x v="3"/>
    <x v="3"/>
    <x v="10"/>
    <n v="3243153.2993164062"/>
  </r>
  <r>
    <x v="1"/>
    <x v="1"/>
    <x v="3"/>
    <x v="3"/>
    <x v="11"/>
    <n v="3416602.3647460938"/>
  </r>
  <r>
    <x v="1"/>
    <x v="1"/>
    <x v="3"/>
    <x v="3"/>
    <x v="12"/>
    <n v="3573406.5463867188"/>
  </r>
  <r>
    <x v="1"/>
    <x v="1"/>
    <x v="3"/>
    <x v="3"/>
    <x v="13"/>
    <n v="3736050.7924804688"/>
  </r>
  <r>
    <x v="1"/>
    <x v="1"/>
    <x v="3"/>
    <x v="3"/>
    <x v="14"/>
    <n v="3967097.2060546875"/>
  </r>
  <r>
    <x v="1"/>
    <x v="1"/>
    <x v="3"/>
    <x v="3"/>
    <x v="15"/>
    <n v="4143312.93359375"/>
  </r>
  <r>
    <x v="1"/>
    <x v="1"/>
    <x v="3"/>
    <x v="3"/>
    <x v="16"/>
    <n v="4312430.1577148438"/>
  </r>
  <r>
    <x v="1"/>
    <x v="1"/>
    <x v="3"/>
    <x v="3"/>
    <x v="17"/>
    <n v="4462678.3657226562"/>
  </r>
  <r>
    <x v="1"/>
    <x v="1"/>
    <x v="3"/>
    <x v="3"/>
    <x v="18"/>
    <n v="4703795.0180664062"/>
  </r>
  <r>
    <x v="1"/>
    <x v="1"/>
    <x v="3"/>
    <x v="3"/>
    <x v="19"/>
    <n v="5003652.26953125"/>
  </r>
  <r>
    <x v="1"/>
    <x v="1"/>
    <x v="3"/>
    <x v="3"/>
    <x v="20"/>
    <n v="5329223.939453125"/>
  </r>
  <r>
    <x v="1"/>
    <x v="1"/>
    <x v="3"/>
    <x v="3"/>
    <x v="21"/>
    <n v="5530946.865234375"/>
  </r>
  <r>
    <x v="1"/>
    <x v="1"/>
    <x v="3"/>
    <x v="3"/>
    <x v="22"/>
    <n v="5825644.64453125"/>
  </r>
  <r>
    <x v="1"/>
    <x v="1"/>
    <x v="3"/>
    <x v="3"/>
    <x v="23"/>
    <n v="6192233.4052734375"/>
  </r>
  <r>
    <x v="1"/>
    <x v="1"/>
    <x v="3"/>
    <x v="3"/>
    <x v="24"/>
    <n v="6216916.646484375"/>
  </r>
  <r>
    <x v="1"/>
    <x v="1"/>
    <x v="3"/>
    <x v="3"/>
    <x v="25"/>
    <n v="6235835.8701171875"/>
  </r>
  <r>
    <x v="1"/>
    <x v="1"/>
    <x v="3"/>
    <x v="3"/>
    <x v="26"/>
    <n v="6575518.986328125"/>
  </r>
  <r>
    <x v="1"/>
    <x v="1"/>
    <x v="3"/>
    <x v="3"/>
    <x v="27"/>
    <n v="6829457.076171875"/>
  </r>
  <r>
    <x v="1"/>
    <x v="1"/>
    <x v="3"/>
    <x v="3"/>
    <x v="28"/>
    <n v="7174272.8681640625"/>
  </r>
  <r>
    <x v="1"/>
    <x v="1"/>
    <x v="3"/>
    <x v="3"/>
    <x v="29"/>
    <n v="7513507.0791015625"/>
  </r>
  <r>
    <x v="1"/>
    <x v="1"/>
    <x v="3"/>
    <x v="3"/>
    <x v="30"/>
    <n v="7656192.6298828125"/>
  </r>
  <r>
    <x v="1"/>
    <x v="1"/>
    <x v="3"/>
    <x v="3"/>
    <x v="31"/>
    <n v="7433107.7255859375"/>
  </r>
  <r>
    <x v="1"/>
    <x v="1"/>
    <x v="3"/>
    <x v="3"/>
    <x v="32"/>
    <n v="7365551.78515625"/>
  </r>
  <r>
    <x v="1"/>
    <x v="1"/>
    <x v="3"/>
    <x v="3"/>
    <x v="33"/>
    <n v="7367234.263671875"/>
  </r>
  <r>
    <x v="1"/>
    <x v="1"/>
    <x v="3"/>
    <x v="3"/>
    <x v="34"/>
    <n v="7409275.697265625"/>
  </r>
  <r>
    <x v="1"/>
    <x v="1"/>
    <x v="3"/>
    <x v="3"/>
    <x v="35"/>
    <n v="7478091.7197265625"/>
  </r>
  <r>
    <x v="1"/>
    <x v="1"/>
    <x v="3"/>
    <x v="3"/>
    <x v="36"/>
    <n v="7863647.1162109375"/>
  </r>
  <r>
    <x v="1"/>
    <x v="1"/>
    <x v="3"/>
    <x v="3"/>
    <x v="37"/>
    <n v="8169680.654296875"/>
  </r>
  <r>
    <x v="1"/>
    <x v="1"/>
    <x v="3"/>
    <x v="3"/>
    <x v="38"/>
    <n v="8617334.5810546875"/>
  </r>
  <r>
    <x v="1"/>
    <x v="1"/>
    <x v="3"/>
    <x v="3"/>
    <x v="39"/>
    <n v="9013289.146484375"/>
  </r>
  <r>
    <x v="1"/>
    <x v="1"/>
    <x v="3"/>
    <x v="3"/>
    <x v="40"/>
    <n v="9400083.21875"/>
  </r>
  <r>
    <x v="1"/>
    <x v="1"/>
    <x v="3"/>
    <x v="3"/>
    <x v="41"/>
    <n v="9646199.041015625"/>
  </r>
  <r>
    <x v="1"/>
    <x v="1"/>
    <x v="3"/>
    <x v="3"/>
    <x v="42"/>
    <n v="9854713.0234375"/>
  </r>
  <r>
    <x v="1"/>
    <x v="1"/>
    <x v="3"/>
    <x v="3"/>
    <x v="43"/>
    <n v="9884044.01953125"/>
  </r>
  <r>
    <x v="1"/>
    <x v="1"/>
    <x v="3"/>
    <x v="3"/>
    <x v="44"/>
    <n v="10266182.626953125"/>
  </r>
  <r>
    <x v="1"/>
    <x v="1"/>
    <x v="3"/>
    <x v="3"/>
    <x v="45"/>
    <n v="10766108.51171875"/>
  </r>
  <r>
    <x v="1"/>
    <x v="1"/>
    <x v="3"/>
    <x v="3"/>
    <x v="46"/>
    <n v="11053716.16796875"/>
  </r>
  <r>
    <x v="1"/>
    <x v="1"/>
    <x v="3"/>
    <x v="3"/>
    <x v="47"/>
    <n v="11704639.041015625"/>
  </r>
  <r>
    <x v="1"/>
    <x v="1"/>
    <x v="3"/>
    <x v="3"/>
    <x v="48"/>
    <n v="12395250.31640625"/>
  </r>
  <r>
    <x v="1"/>
    <x v="1"/>
    <x v="3"/>
    <x v="3"/>
    <x v="49"/>
    <n v="12902657.40625"/>
  </r>
  <r>
    <x v="1"/>
    <x v="1"/>
    <x v="3"/>
    <x v="3"/>
    <x v="50"/>
    <n v="13368906.376953125"/>
  </r>
  <r>
    <x v="1"/>
    <x v="1"/>
    <x v="3"/>
    <x v="3"/>
    <x v="51"/>
    <n v="13573871.8515625"/>
  </r>
  <r>
    <x v="1"/>
    <x v="1"/>
    <x v="3"/>
    <x v="3"/>
    <x v="52"/>
    <n v="13648561.23046875"/>
  </r>
  <r>
    <x v="1"/>
    <x v="1"/>
    <x v="3"/>
    <x v="3"/>
    <x v="53"/>
    <n v="13691092.07421875"/>
  </r>
  <r>
    <x v="1"/>
    <x v="1"/>
    <x v="3"/>
    <x v="3"/>
    <x v="54"/>
    <n v="14081053.04296875"/>
  </r>
  <r>
    <x v="1"/>
    <x v="1"/>
    <x v="3"/>
    <x v="3"/>
    <x v="55"/>
    <n v="14503171.14453125"/>
  </r>
  <r>
    <x v="1"/>
    <x v="1"/>
    <x v="3"/>
    <x v="3"/>
    <x v="56"/>
    <n v="15301087.1796875"/>
  </r>
  <r>
    <x v="1"/>
    <x v="1"/>
    <x v="3"/>
    <x v="3"/>
    <x v="57"/>
    <n v="16058764.171875"/>
  </r>
  <r>
    <x v="1"/>
    <x v="1"/>
    <x v="3"/>
    <x v="3"/>
    <x v="58"/>
    <n v="16342120.08984375"/>
  </r>
  <r>
    <x v="1"/>
    <x v="1"/>
    <x v="3"/>
    <x v="3"/>
    <x v="59"/>
    <n v="15785868.7734375"/>
  </r>
  <r>
    <x v="1"/>
    <x v="1"/>
    <x v="3"/>
    <x v="3"/>
    <x v="60"/>
    <n v="16266135.2578125"/>
  </r>
  <r>
    <x v="1"/>
    <x v="1"/>
    <x v="3"/>
    <x v="3"/>
    <x v="61"/>
    <n v="16593836.8046875"/>
  </r>
  <r>
    <x v="1"/>
    <x v="1"/>
    <x v="3"/>
    <x v="3"/>
    <x v="62"/>
    <n v="16679889.37890625"/>
  </r>
  <r>
    <x v="1"/>
    <x v="1"/>
    <x v="3"/>
    <x v="3"/>
    <x v="63"/>
    <n v="16639415.421875"/>
  </r>
  <r>
    <x v="1"/>
    <x v="1"/>
    <x v="3"/>
    <x v="3"/>
    <x v="64"/>
    <n v="16781785.34765625"/>
  </r>
  <r>
    <x v="1"/>
    <x v="1"/>
    <x v="3"/>
    <x v="3"/>
    <x v="65"/>
    <n v="17503598.66796875"/>
  </r>
  <r>
    <x v="1"/>
    <x v="1"/>
    <x v="3"/>
    <x v="3"/>
    <x v="66"/>
    <n v="18034106.2578125"/>
  </r>
  <r>
    <x v="1"/>
    <x v="1"/>
    <x v="3"/>
    <x v="3"/>
    <x v="67"/>
    <n v="18702300.19921875"/>
  </r>
  <r>
    <x v="1"/>
    <x v="1"/>
    <x v="3"/>
    <x v="3"/>
    <x v="68"/>
    <n v="18993112.78125"/>
  </r>
  <r>
    <x v="1"/>
    <x v="1"/>
    <x v="3"/>
    <x v="3"/>
    <x v="69"/>
    <n v="19300122.046875"/>
  </r>
  <r>
    <x v="1"/>
    <x v="1"/>
    <x v="4"/>
    <x v="4"/>
    <x v="0"/>
    <n v="25811.234375"/>
  </r>
  <r>
    <x v="1"/>
    <x v="2"/>
    <x v="4"/>
    <x v="4"/>
    <x v="0"/>
    <n v="25720.529296875"/>
  </r>
  <r>
    <x v="1"/>
    <x v="1"/>
    <x v="4"/>
    <x v="4"/>
    <x v="1"/>
    <n v="30727.287109375"/>
  </r>
  <r>
    <x v="1"/>
    <x v="2"/>
    <x v="4"/>
    <x v="4"/>
    <x v="1"/>
    <n v="30930.755859375"/>
  </r>
  <r>
    <x v="1"/>
    <x v="1"/>
    <x v="4"/>
    <x v="4"/>
    <x v="2"/>
    <n v="31086.166015625"/>
  </r>
  <r>
    <x v="1"/>
    <x v="2"/>
    <x v="4"/>
    <x v="4"/>
    <x v="2"/>
    <n v="31492.97265625"/>
  </r>
  <r>
    <x v="1"/>
    <x v="1"/>
    <x v="4"/>
    <x v="4"/>
    <x v="3"/>
    <n v="29932.150390625"/>
  </r>
  <r>
    <x v="1"/>
    <x v="2"/>
    <x v="4"/>
    <x v="4"/>
    <x v="3"/>
    <n v="30297.880859375"/>
  </r>
  <r>
    <x v="1"/>
    <x v="1"/>
    <x v="4"/>
    <x v="4"/>
    <x v="4"/>
    <n v="33530.6875"/>
  </r>
  <r>
    <x v="1"/>
    <x v="2"/>
    <x v="4"/>
    <x v="4"/>
    <x v="4"/>
    <n v="33803.69140625"/>
  </r>
  <r>
    <x v="1"/>
    <x v="1"/>
    <x v="4"/>
    <x v="4"/>
    <x v="5"/>
    <n v="36779.15625"/>
  </r>
  <r>
    <x v="1"/>
    <x v="2"/>
    <x v="4"/>
    <x v="4"/>
    <x v="5"/>
    <n v="36897.82421875"/>
  </r>
  <r>
    <x v="1"/>
    <x v="1"/>
    <x v="4"/>
    <x v="4"/>
    <x v="6"/>
    <n v="37466.3359375"/>
  </r>
  <r>
    <x v="1"/>
    <x v="2"/>
    <x v="4"/>
    <x v="4"/>
    <x v="6"/>
    <n v="37621.2734375"/>
  </r>
  <r>
    <x v="1"/>
    <x v="1"/>
    <x v="4"/>
    <x v="4"/>
    <x v="7"/>
    <n v="37273.125"/>
  </r>
  <r>
    <x v="1"/>
    <x v="2"/>
    <x v="4"/>
    <x v="4"/>
    <x v="7"/>
    <n v="37505.51953125"/>
  </r>
  <r>
    <x v="1"/>
    <x v="1"/>
    <x v="4"/>
    <x v="4"/>
    <x v="8"/>
    <n v="37247.94140625"/>
  </r>
  <r>
    <x v="1"/>
    <x v="2"/>
    <x v="4"/>
    <x v="4"/>
    <x v="8"/>
    <n v="37596.95703125"/>
  </r>
  <r>
    <x v="1"/>
    <x v="1"/>
    <x v="4"/>
    <x v="4"/>
    <x v="9"/>
    <n v="40121.19921875"/>
  </r>
  <r>
    <x v="1"/>
    <x v="2"/>
    <x v="4"/>
    <x v="4"/>
    <x v="9"/>
    <n v="40464.3046875"/>
  </r>
  <r>
    <x v="1"/>
    <x v="1"/>
    <x v="4"/>
    <x v="4"/>
    <x v="10"/>
    <n v="44339.13671875"/>
  </r>
  <r>
    <x v="1"/>
    <x v="2"/>
    <x v="4"/>
    <x v="4"/>
    <x v="10"/>
    <n v="44671.515625"/>
  </r>
  <r>
    <x v="1"/>
    <x v="1"/>
    <x v="4"/>
    <x v="4"/>
    <x v="11"/>
    <n v="48878.30859375"/>
  </r>
  <r>
    <x v="1"/>
    <x v="2"/>
    <x v="4"/>
    <x v="4"/>
    <x v="11"/>
    <n v="48764.92578125"/>
  </r>
  <r>
    <x v="1"/>
    <x v="1"/>
    <x v="4"/>
    <x v="4"/>
    <x v="12"/>
    <n v="49731.16015625"/>
  </r>
  <r>
    <x v="1"/>
    <x v="2"/>
    <x v="4"/>
    <x v="4"/>
    <x v="12"/>
    <n v="49290.234375"/>
  </r>
  <r>
    <x v="1"/>
    <x v="1"/>
    <x v="4"/>
    <x v="4"/>
    <x v="13"/>
    <n v="50848.4296875"/>
  </r>
  <r>
    <x v="1"/>
    <x v="2"/>
    <x v="4"/>
    <x v="4"/>
    <x v="13"/>
    <n v="50422.484375"/>
  </r>
  <r>
    <x v="1"/>
    <x v="1"/>
    <x v="4"/>
    <x v="4"/>
    <x v="14"/>
    <n v="53458.6015625"/>
  </r>
  <r>
    <x v="1"/>
    <x v="2"/>
    <x v="4"/>
    <x v="4"/>
    <x v="14"/>
    <n v="52984.609375"/>
  </r>
  <r>
    <x v="1"/>
    <x v="1"/>
    <x v="4"/>
    <x v="4"/>
    <x v="15"/>
    <n v="57136.0546875"/>
  </r>
  <r>
    <x v="1"/>
    <x v="2"/>
    <x v="4"/>
    <x v="4"/>
    <x v="15"/>
    <n v="56626.12109375"/>
  </r>
  <r>
    <x v="1"/>
    <x v="1"/>
    <x v="4"/>
    <x v="4"/>
    <x v="16"/>
    <n v="58690.94921875"/>
  </r>
  <r>
    <x v="1"/>
    <x v="2"/>
    <x v="4"/>
    <x v="4"/>
    <x v="16"/>
    <n v="58220.6875"/>
  </r>
  <r>
    <x v="1"/>
    <x v="1"/>
    <x v="4"/>
    <x v="4"/>
    <x v="17"/>
    <n v="59971.98828125"/>
  </r>
  <r>
    <x v="1"/>
    <x v="2"/>
    <x v="4"/>
    <x v="4"/>
    <x v="17"/>
    <n v="59499.81640625"/>
  </r>
  <r>
    <x v="1"/>
    <x v="1"/>
    <x v="4"/>
    <x v="4"/>
    <x v="18"/>
    <n v="62487.99609375"/>
  </r>
  <r>
    <x v="1"/>
    <x v="2"/>
    <x v="4"/>
    <x v="4"/>
    <x v="18"/>
    <n v="62073.5"/>
  </r>
  <r>
    <x v="1"/>
    <x v="1"/>
    <x v="4"/>
    <x v="4"/>
    <x v="19"/>
    <n v="69175.984375"/>
  </r>
  <r>
    <x v="1"/>
    <x v="2"/>
    <x v="4"/>
    <x v="4"/>
    <x v="19"/>
    <n v="68794.6328125"/>
  </r>
  <r>
    <x v="1"/>
    <x v="1"/>
    <x v="4"/>
    <x v="4"/>
    <x v="20"/>
    <n v="74985.53125"/>
  </r>
  <r>
    <x v="1"/>
    <x v="2"/>
    <x v="4"/>
    <x v="4"/>
    <x v="20"/>
    <n v="74868.3359375"/>
  </r>
  <r>
    <x v="1"/>
    <x v="1"/>
    <x v="4"/>
    <x v="4"/>
    <x v="21"/>
    <n v="76177.3671875"/>
  </r>
  <r>
    <x v="1"/>
    <x v="2"/>
    <x v="4"/>
    <x v="4"/>
    <x v="21"/>
    <n v="76269.59375"/>
  </r>
  <r>
    <x v="1"/>
    <x v="1"/>
    <x v="4"/>
    <x v="4"/>
    <x v="22"/>
    <n v="81026.4453125"/>
  </r>
  <r>
    <x v="1"/>
    <x v="2"/>
    <x v="4"/>
    <x v="4"/>
    <x v="22"/>
    <n v="81161.421875"/>
  </r>
  <r>
    <x v="1"/>
    <x v="1"/>
    <x v="4"/>
    <x v="4"/>
    <x v="23"/>
    <n v="87140.4375"/>
  </r>
  <r>
    <x v="1"/>
    <x v="2"/>
    <x v="4"/>
    <x v="4"/>
    <x v="23"/>
    <n v="87161.171875"/>
  </r>
  <r>
    <x v="1"/>
    <x v="1"/>
    <x v="4"/>
    <x v="4"/>
    <x v="24"/>
    <n v="89771.9921875"/>
  </r>
  <r>
    <x v="1"/>
    <x v="2"/>
    <x v="4"/>
    <x v="4"/>
    <x v="24"/>
    <n v="91157.1953125"/>
  </r>
  <r>
    <x v="1"/>
    <x v="1"/>
    <x v="4"/>
    <x v="4"/>
    <x v="25"/>
    <n v="89230.296875"/>
  </r>
  <r>
    <x v="1"/>
    <x v="2"/>
    <x v="4"/>
    <x v="4"/>
    <x v="25"/>
    <n v="91635.046875"/>
  </r>
  <r>
    <x v="1"/>
    <x v="1"/>
    <x v="4"/>
    <x v="4"/>
    <x v="26"/>
    <n v="89175.8359375"/>
  </r>
  <r>
    <x v="1"/>
    <x v="2"/>
    <x v="4"/>
    <x v="4"/>
    <x v="26"/>
    <n v="90978.5546875"/>
  </r>
  <r>
    <x v="1"/>
    <x v="1"/>
    <x v="4"/>
    <x v="4"/>
    <x v="27"/>
    <n v="88149.59375"/>
  </r>
  <r>
    <x v="1"/>
    <x v="2"/>
    <x v="4"/>
    <x v="4"/>
    <x v="27"/>
    <n v="89735.296875"/>
  </r>
  <r>
    <x v="1"/>
    <x v="1"/>
    <x v="4"/>
    <x v="4"/>
    <x v="28"/>
    <n v="89843.6953125"/>
  </r>
  <r>
    <x v="1"/>
    <x v="2"/>
    <x v="4"/>
    <x v="4"/>
    <x v="28"/>
    <n v="91188.0078125"/>
  </r>
  <r>
    <x v="1"/>
    <x v="1"/>
    <x v="4"/>
    <x v="4"/>
    <x v="29"/>
    <n v="97698.875"/>
  </r>
  <r>
    <x v="1"/>
    <x v="2"/>
    <x v="4"/>
    <x v="4"/>
    <x v="29"/>
    <n v="99027.6796875"/>
  </r>
  <r>
    <x v="1"/>
    <x v="1"/>
    <x v="4"/>
    <x v="4"/>
    <x v="30"/>
    <n v="101768.21875"/>
  </r>
  <r>
    <x v="1"/>
    <x v="2"/>
    <x v="4"/>
    <x v="4"/>
    <x v="30"/>
    <n v="103920.5546875"/>
  </r>
  <r>
    <x v="1"/>
    <x v="1"/>
    <x v="4"/>
    <x v="4"/>
    <x v="31"/>
    <n v="101656.09375"/>
  </r>
  <r>
    <x v="1"/>
    <x v="2"/>
    <x v="4"/>
    <x v="4"/>
    <x v="31"/>
    <n v="103990.21875"/>
  </r>
  <r>
    <x v="1"/>
    <x v="1"/>
    <x v="4"/>
    <x v="4"/>
    <x v="32"/>
    <n v="103272.5078125"/>
  </r>
  <r>
    <x v="1"/>
    <x v="2"/>
    <x v="4"/>
    <x v="4"/>
    <x v="32"/>
    <n v="106024.3984375"/>
  </r>
  <r>
    <x v="1"/>
    <x v="1"/>
    <x v="4"/>
    <x v="4"/>
    <x v="33"/>
    <n v="104635.234375"/>
  </r>
  <r>
    <x v="1"/>
    <x v="2"/>
    <x v="4"/>
    <x v="4"/>
    <x v="33"/>
    <n v="106898.234375"/>
  </r>
  <r>
    <x v="1"/>
    <x v="1"/>
    <x v="4"/>
    <x v="4"/>
    <x v="34"/>
    <n v="107528.46875"/>
  </r>
  <r>
    <x v="1"/>
    <x v="2"/>
    <x v="4"/>
    <x v="4"/>
    <x v="34"/>
    <n v="109156.0234375"/>
  </r>
  <r>
    <x v="1"/>
    <x v="1"/>
    <x v="4"/>
    <x v="4"/>
    <x v="35"/>
    <n v="108965.484375"/>
  </r>
  <r>
    <x v="1"/>
    <x v="2"/>
    <x v="4"/>
    <x v="4"/>
    <x v="35"/>
    <n v="110814.8046875"/>
  </r>
  <r>
    <x v="1"/>
    <x v="1"/>
    <x v="4"/>
    <x v="4"/>
    <x v="36"/>
    <n v="113669.890625"/>
  </r>
  <r>
    <x v="1"/>
    <x v="2"/>
    <x v="4"/>
    <x v="4"/>
    <x v="36"/>
    <n v="115493.859375"/>
  </r>
  <r>
    <x v="1"/>
    <x v="1"/>
    <x v="4"/>
    <x v="4"/>
    <x v="37"/>
    <n v="118865.3046875"/>
  </r>
  <r>
    <x v="1"/>
    <x v="2"/>
    <x v="4"/>
    <x v="4"/>
    <x v="37"/>
    <n v="120573.5234375"/>
  </r>
  <r>
    <x v="1"/>
    <x v="1"/>
    <x v="4"/>
    <x v="4"/>
    <x v="38"/>
    <n v="128560.0703125"/>
  </r>
  <r>
    <x v="1"/>
    <x v="2"/>
    <x v="4"/>
    <x v="4"/>
    <x v="38"/>
    <n v="130216.625"/>
  </r>
  <r>
    <x v="1"/>
    <x v="1"/>
    <x v="4"/>
    <x v="4"/>
    <x v="39"/>
    <n v="136714.703125"/>
  </r>
  <r>
    <x v="1"/>
    <x v="2"/>
    <x v="4"/>
    <x v="4"/>
    <x v="39"/>
    <n v="137713.140625"/>
  </r>
  <r>
    <x v="1"/>
    <x v="1"/>
    <x v="4"/>
    <x v="4"/>
    <x v="40"/>
    <n v="136194.359375"/>
  </r>
  <r>
    <x v="1"/>
    <x v="2"/>
    <x v="4"/>
    <x v="4"/>
    <x v="40"/>
    <n v="135875.109375"/>
  </r>
  <r>
    <x v="1"/>
    <x v="1"/>
    <x v="4"/>
    <x v="4"/>
    <x v="41"/>
    <n v="123944.6640625"/>
  </r>
  <r>
    <x v="1"/>
    <x v="2"/>
    <x v="4"/>
    <x v="4"/>
    <x v="41"/>
    <n v="123647.5546875"/>
  </r>
  <r>
    <x v="1"/>
    <x v="1"/>
    <x v="4"/>
    <x v="4"/>
    <x v="42"/>
    <n v="119028.96875"/>
  </r>
  <r>
    <x v="1"/>
    <x v="2"/>
    <x v="4"/>
    <x v="4"/>
    <x v="42"/>
    <n v="118854.3984375"/>
  </r>
  <r>
    <x v="1"/>
    <x v="1"/>
    <x v="4"/>
    <x v="4"/>
    <x v="43"/>
    <n v="117687.1328125"/>
  </r>
  <r>
    <x v="1"/>
    <x v="2"/>
    <x v="4"/>
    <x v="4"/>
    <x v="43"/>
    <n v="117385.140625"/>
  </r>
  <r>
    <x v="1"/>
    <x v="1"/>
    <x v="4"/>
    <x v="4"/>
    <x v="44"/>
    <n v="125439.453125"/>
  </r>
  <r>
    <x v="1"/>
    <x v="2"/>
    <x v="4"/>
    <x v="4"/>
    <x v="44"/>
    <n v="124164.5234375"/>
  </r>
  <r>
    <x v="1"/>
    <x v="1"/>
    <x v="4"/>
    <x v="4"/>
    <x v="45"/>
    <n v="137240.921875"/>
  </r>
  <r>
    <x v="1"/>
    <x v="2"/>
    <x v="4"/>
    <x v="4"/>
    <x v="45"/>
    <n v="134982.546875"/>
  </r>
  <r>
    <x v="1"/>
    <x v="1"/>
    <x v="4"/>
    <x v="4"/>
    <x v="46"/>
    <n v="139449.828125"/>
  </r>
  <r>
    <x v="1"/>
    <x v="2"/>
    <x v="4"/>
    <x v="4"/>
    <x v="46"/>
    <n v="136075.828125"/>
  </r>
  <r>
    <x v="1"/>
    <x v="1"/>
    <x v="4"/>
    <x v="4"/>
    <x v="47"/>
    <n v="154077.140625"/>
  </r>
  <r>
    <x v="1"/>
    <x v="2"/>
    <x v="4"/>
    <x v="4"/>
    <x v="47"/>
    <n v="150322.46875"/>
  </r>
  <r>
    <x v="1"/>
    <x v="1"/>
    <x v="4"/>
    <x v="4"/>
    <x v="48"/>
    <n v="169268.375"/>
  </r>
  <r>
    <x v="1"/>
    <x v="2"/>
    <x v="4"/>
    <x v="4"/>
    <x v="48"/>
    <n v="164577.421875"/>
  </r>
  <r>
    <x v="1"/>
    <x v="1"/>
    <x v="4"/>
    <x v="4"/>
    <x v="49"/>
    <n v="177246.421875"/>
  </r>
  <r>
    <x v="1"/>
    <x v="2"/>
    <x v="4"/>
    <x v="4"/>
    <x v="49"/>
    <n v="172862.765625"/>
  </r>
  <r>
    <x v="1"/>
    <x v="1"/>
    <x v="4"/>
    <x v="4"/>
    <x v="50"/>
    <n v="186055.46875"/>
  </r>
  <r>
    <x v="1"/>
    <x v="2"/>
    <x v="4"/>
    <x v="4"/>
    <x v="50"/>
    <n v="182375.21875"/>
  </r>
  <r>
    <x v="1"/>
    <x v="1"/>
    <x v="4"/>
    <x v="4"/>
    <x v="51"/>
    <n v="186969.140625"/>
  </r>
  <r>
    <x v="1"/>
    <x v="2"/>
    <x v="4"/>
    <x v="4"/>
    <x v="51"/>
    <n v="184286.734375"/>
  </r>
  <r>
    <x v="1"/>
    <x v="1"/>
    <x v="4"/>
    <x v="4"/>
    <x v="52"/>
    <n v="185306.3125"/>
  </r>
  <r>
    <x v="1"/>
    <x v="2"/>
    <x v="4"/>
    <x v="4"/>
    <x v="52"/>
    <n v="183633.828125"/>
  </r>
  <r>
    <x v="1"/>
    <x v="1"/>
    <x v="4"/>
    <x v="4"/>
    <x v="53"/>
    <n v="185790.8125"/>
  </r>
  <r>
    <x v="1"/>
    <x v="2"/>
    <x v="4"/>
    <x v="4"/>
    <x v="53"/>
    <n v="184572.5625"/>
  </r>
  <r>
    <x v="1"/>
    <x v="1"/>
    <x v="4"/>
    <x v="4"/>
    <x v="54"/>
    <n v="195382.90625"/>
  </r>
  <r>
    <x v="1"/>
    <x v="2"/>
    <x v="4"/>
    <x v="4"/>
    <x v="54"/>
    <n v="194297.328125"/>
  </r>
  <r>
    <x v="1"/>
    <x v="1"/>
    <x v="4"/>
    <x v="4"/>
    <x v="55"/>
    <n v="202128.703125"/>
  </r>
  <r>
    <x v="1"/>
    <x v="2"/>
    <x v="4"/>
    <x v="4"/>
    <x v="55"/>
    <n v="204071.1875"/>
  </r>
  <r>
    <x v="1"/>
    <x v="1"/>
    <x v="4"/>
    <x v="4"/>
    <x v="56"/>
    <n v="211385.734375"/>
  </r>
  <r>
    <x v="1"/>
    <x v="2"/>
    <x v="4"/>
    <x v="4"/>
    <x v="56"/>
    <n v="211942.734375"/>
  </r>
  <r>
    <x v="1"/>
    <x v="1"/>
    <x v="4"/>
    <x v="4"/>
    <x v="57"/>
    <n v="230932.015625"/>
  </r>
  <r>
    <x v="1"/>
    <x v="2"/>
    <x v="4"/>
    <x v="4"/>
    <x v="57"/>
    <n v="230653.828125"/>
  </r>
  <r>
    <x v="1"/>
    <x v="1"/>
    <x v="4"/>
    <x v="4"/>
    <x v="58"/>
    <n v="241510.046875"/>
  </r>
  <r>
    <x v="1"/>
    <x v="2"/>
    <x v="4"/>
    <x v="4"/>
    <x v="58"/>
    <n v="242504.03125"/>
  </r>
  <r>
    <x v="1"/>
    <x v="1"/>
    <x v="4"/>
    <x v="4"/>
    <x v="59"/>
    <n v="228332.296875"/>
  </r>
  <r>
    <x v="1"/>
    <x v="2"/>
    <x v="4"/>
    <x v="4"/>
    <x v="59"/>
    <n v="228116.90625"/>
  </r>
  <r>
    <x v="1"/>
    <x v="1"/>
    <x v="4"/>
    <x v="4"/>
    <x v="60"/>
    <n v="234672.078125"/>
  </r>
  <r>
    <x v="1"/>
    <x v="2"/>
    <x v="4"/>
    <x v="4"/>
    <x v="60"/>
    <n v="234695.703125"/>
  </r>
  <r>
    <x v="1"/>
    <x v="1"/>
    <x v="4"/>
    <x v="4"/>
    <x v="61"/>
    <n v="243427.859375"/>
  </r>
  <r>
    <x v="1"/>
    <x v="2"/>
    <x v="4"/>
    <x v="4"/>
    <x v="61"/>
    <n v="244523.703125"/>
  </r>
  <r>
    <x v="1"/>
    <x v="1"/>
    <x v="4"/>
    <x v="4"/>
    <x v="62"/>
    <n v="240563.078125"/>
  </r>
  <r>
    <x v="1"/>
    <x v="2"/>
    <x v="4"/>
    <x v="4"/>
    <x v="62"/>
    <n v="241846.328125"/>
  </r>
  <r>
    <x v="1"/>
    <x v="1"/>
    <x v="4"/>
    <x v="4"/>
    <x v="63"/>
    <n v="235942.046875"/>
  </r>
  <r>
    <x v="1"/>
    <x v="2"/>
    <x v="4"/>
    <x v="4"/>
    <x v="63"/>
    <n v="235588.40625"/>
  </r>
  <r>
    <x v="1"/>
    <x v="1"/>
    <x v="4"/>
    <x v="4"/>
    <x v="64"/>
    <n v="232326.765625"/>
  </r>
  <r>
    <x v="1"/>
    <x v="2"/>
    <x v="4"/>
    <x v="4"/>
    <x v="64"/>
    <n v="232105.359375"/>
  </r>
  <r>
    <x v="1"/>
    <x v="1"/>
    <x v="4"/>
    <x v="4"/>
    <x v="65"/>
    <n v="237412.921875"/>
  </r>
  <r>
    <x v="1"/>
    <x v="2"/>
    <x v="4"/>
    <x v="4"/>
    <x v="65"/>
    <n v="236363.9375"/>
  </r>
  <r>
    <x v="1"/>
    <x v="1"/>
    <x v="4"/>
    <x v="4"/>
    <x v="66"/>
    <n v="245351.484375"/>
  </r>
  <r>
    <x v="1"/>
    <x v="2"/>
    <x v="4"/>
    <x v="4"/>
    <x v="66"/>
    <n v="243869.765625"/>
  </r>
  <r>
    <x v="1"/>
    <x v="1"/>
    <x v="4"/>
    <x v="4"/>
    <x v="67"/>
    <n v="253666.09375"/>
  </r>
  <r>
    <x v="1"/>
    <x v="2"/>
    <x v="4"/>
    <x v="4"/>
    <x v="67"/>
    <n v="253666.09375"/>
  </r>
  <r>
    <x v="1"/>
    <x v="1"/>
    <x v="4"/>
    <x v="4"/>
    <x v="68"/>
    <n v="258308.609375"/>
  </r>
  <r>
    <x v="1"/>
    <x v="2"/>
    <x v="4"/>
    <x v="4"/>
    <x v="68"/>
    <n v="257947.328125"/>
  </r>
  <r>
    <x v="1"/>
    <x v="1"/>
    <x v="4"/>
    <x v="4"/>
    <x v="69"/>
    <n v="261017.34375"/>
  </r>
  <r>
    <x v="1"/>
    <x v="2"/>
    <x v="4"/>
    <x v="4"/>
    <x v="69"/>
    <n v="260316.484375"/>
  </r>
  <r>
    <x v="1"/>
    <x v="1"/>
    <x v="5"/>
    <x v="5"/>
    <x v="0"/>
    <n v="325814.25"/>
  </r>
  <r>
    <x v="1"/>
    <x v="2"/>
    <x v="5"/>
    <x v="5"/>
    <x v="0"/>
    <n v="319061.96875"/>
  </r>
  <r>
    <x v="1"/>
    <x v="1"/>
    <x v="5"/>
    <x v="5"/>
    <x v="1"/>
    <n v="340745.46875"/>
  </r>
  <r>
    <x v="1"/>
    <x v="2"/>
    <x v="5"/>
    <x v="5"/>
    <x v="1"/>
    <n v="336091.46875"/>
  </r>
  <r>
    <x v="1"/>
    <x v="1"/>
    <x v="5"/>
    <x v="5"/>
    <x v="2"/>
    <n v="352123.90625"/>
  </r>
  <r>
    <x v="1"/>
    <x v="2"/>
    <x v="5"/>
    <x v="5"/>
    <x v="2"/>
    <n v="349076.84375"/>
  </r>
  <r>
    <x v="1"/>
    <x v="1"/>
    <x v="5"/>
    <x v="5"/>
    <x v="3"/>
    <n v="368956.28125"/>
  </r>
  <r>
    <x v="1"/>
    <x v="2"/>
    <x v="5"/>
    <x v="5"/>
    <x v="3"/>
    <n v="365963.65625"/>
  </r>
  <r>
    <x v="1"/>
    <x v="1"/>
    <x v="5"/>
    <x v="5"/>
    <x v="4"/>
    <n v="389500.40625"/>
  </r>
  <r>
    <x v="1"/>
    <x v="2"/>
    <x v="5"/>
    <x v="5"/>
    <x v="4"/>
    <n v="385172.71875"/>
  </r>
  <r>
    <x v="1"/>
    <x v="1"/>
    <x v="5"/>
    <x v="5"/>
    <x v="5"/>
    <n v="411099.71875"/>
  </r>
  <r>
    <x v="1"/>
    <x v="2"/>
    <x v="5"/>
    <x v="5"/>
    <x v="5"/>
    <n v="405143.8125"/>
  </r>
  <r>
    <x v="1"/>
    <x v="1"/>
    <x v="5"/>
    <x v="5"/>
    <x v="6"/>
    <n v="432224.9375"/>
  </r>
  <r>
    <x v="1"/>
    <x v="2"/>
    <x v="5"/>
    <x v="5"/>
    <x v="6"/>
    <n v="425123.75"/>
  </r>
  <r>
    <x v="1"/>
    <x v="1"/>
    <x v="5"/>
    <x v="5"/>
    <x v="7"/>
    <n v="456653.21875"/>
  </r>
  <r>
    <x v="1"/>
    <x v="2"/>
    <x v="5"/>
    <x v="5"/>
    <x v="7"/>
    <n v="449468.78125"/>
  </r>
  <r>
    <x v="1"/>
    <x v="1"/>
    <x v="5"/>
    <x v="5"/>
    <x v="8"/>
    <n v="471060"/>
  </r>
  <r>
    <x v="1"/>
    <x v="2"/>
    <x v="5"/>
    <x v="5"/>
    <x v="8"/>
    <n v="464606.78125"/>
  </r>
  <r>
    <x v="1"/>
    <x v="1"/>
    <x v="5"/>
    <x v="5"/>
    <x v="9"/>
    <n v="487047.125"/>
  </r>
  <r>
    <x v="1"/>
    <x v="2"/>
    <x v="5"/>
    <x v="5"/>
    <x v="9"/>
    <n v="478995.25"/>
  </r>
  <r>
    <x v="1"/>
    <x v="1"/>
    <x v="5"/>
    <x v="5"/>
    <x v="10"/>
    <n v="528044.25"/>
  </r>
  <r>
    <x v="1"/>
    <x v="2"/>
    <x v="5"/>
    <x v="5"/>
    <x v="10"/>
    <n v="520538"/>
  </r>
  <r>
    <x v="1"/>
    <x v="1"/>
    <x v="5"/>
    <x v="5"/>
    <x v="11"/>
    <n v="554088.1875"/>
  </r>
  <r>
    <x v="1"/>
    <x v="2"/>
    <x v="5"/>
    <x v="5"/>
    <x v="11"/>
    <n v="544613.5625"/>
  </r>
  <r>
    <x v="1"/>
    <x v="1"/>
    <x v="5"/>
    <x v="5"/>
    <x v="12"/>
    <n v="590606.125"/>
  </r>
  <r>
    <x v="1"/>
    <x v="2"/>
    <x v="5"/>
    <x v="5"/>
    <x v="12"/>
    <n v="578636.1875"/>
  </r>
  <r>
    <x v="1"/>
    <x v="1"/>
    <x v="5"/>
    <x v="5"/>
    <x v="13"/>
    <n v="628363.0625"/>
  </r>
  <r>
    <x v="1"/>
    <x v="2"/>
    <x v="5"/>
    <x v="5"/>
    <x v="13"/>
    <n v="615059.625"/>
  </r>
  <r>
    <x v="1"/>
    <x v="1"/>
    <x v="5"/>
    <x v="5"/>
    <x v="14"/>
    <n v="671762.75"/>
  </r>
  <r>
    <x v="1"/>
    <x v="2"/>
    <x v="5"/>
    <x v="5"/>
    <x v="14"/>
    <n v="656693.5625"/>
  </r>
  <r>
    <x v="1"/>
    <x v="1"/>
    <x v="5"/>
    <x v="5"/>
    <x v="15"/>
    <n v="703565.125"/>
  </r>
  <r>
    <x v="1"/>
    <x v="2"/>
    <x v="5"/>
    <x v="5"/>
    <x v="15"/>
    <n v="687931.1875"/>
  </r>
  <r>
    <x v="1"/>
    <x v="1"/>
    <x v="5"/>
    <x v="5"/>
    <x v="16"/>
    <n v="741323.75"/>
  </r>
  <r>
    <x v="1"/>
    <x v="2"/>
    <x v="5"/>
    <x v="5"/>
    <x v="16"/>
    <n v="725656"/>
  </r>
  <r>
    <x v="1"/>
    <x v="1"/>
    <x v="5"/>
    <x v="5"/>
    <x v="17"/>
    <n v="778854.875"/>
  </r>
  <r>
    <x v="1"/>
    <x v="2"/>
    <x v="5"/>
    <x v="5"/>
    <x v="17"/>
    <n v="763436.875"/>
  </r>
  <r>
    <x v="1"/>
    <x v="1"/>
    <x v="5"/>
    <x v="5"/>
    <x v="18"/>
    <n v="812868.8125"/>
  </r>
  <r>
    <x v="1"/>
    <x v="2"/>
    <x v="5"/>
    <x v="5"/>
    <x v="18"/>
    <n v="797888.8125"/>
  </r>
  <r>
    <x v="1"/>
    <x v="1"/>
    <x v="5"/>
    <x v="5"/>
    <x v="19"/>
    <n v="871884.9375"/>
  </r>
  <r>
    <x v="1"/>
    <x v="2"/>
    <x v="5"/>
    <x v="5"/>
    <x v="19"/>
    <n v="855988"/>
  </r>
  <r>
    <x v="1"/>
    <x v="1"/>
    <x v="5"/>
    <x v="5"/>
    <x v="20"/>
    <n v="923051.75"/>
  </r>
  <r>
    <x v="1"/>
    <x v="2"/>
    <x v="5"/>
    <x v="5"/>
    <x v="20"/>
    <n v="908321.0625"/>
  </r>
  <r>
    <x v="1"/>
    <x v="1"/>
    <x v="5"/>
    <x v="5"/>
    <x v="21"/>
    <n v="978572"/>
  </r>
  <r>
    <x v="1"/>
    <x v="2"/>
    <x v="5"/>
    <x v="5"/>
    <x v="21"/>
    <n v="964117.4375"/>
  </r>
  <r>
    <x v="1"/>
    <x v="1"/>
    <x v="5"/>
    <x v="5"/>
    <x v="22"/>
    <n v="1034177.5625"/>
  </r>
  <r>
    <x v="1"/>
    <x v="2"/>
    <x v="5"/>
    <x v="5"/>
    <x v="22"/>
    <n v="1018262.4375"/>
  </r>
  <r>
    <x v="1"/>
    <x v="1"/>
    <x v="5"/>
    <x v="5"/>
    <x v="23"/>
    <n v="1111650.75"/>
  </r>
  <r>
    <x v="1"/>
    <x v="2"/>
    <x v="5"/>
    <x v="5"/>
    <x v="23"/>
    <n v="1091705.875"/>
  </r>
  <r>
    <x v="1"/>
    <x v="1"/>
    <x v="5"/>
    <x v="5"/>
    <x v="24"/>
    <n v="1136920.75"/>
  </r>
  <r>
    <x v="1"/>
    <x v="2"/>
    <x v="5"/>
    <x v="5"/>
    <x v="24"/>
    <n v="1129199.5"/>
  </r>
  <r>
    <x v="1"/>
    <x v="1"/>
    <x v="5"/>
    <x v="5"/>
    <x v="25"/>
    <n v="1141212.375"/>
  </r>
  <r>
    <x v="1"/>
    <x v="2"/>
    <x v="5"/>
    <x v="5"/>
    <x v="25"/>
    <n v="1140165.125"/>
  </r>
  <r>
    <x v="1"/>
    <x v="1"/>
    <x v="5"/>
    <x v="5"/>
    <x v="26"/>
    <n v="1197934.125"/>
  </r>
  <r>
    <x v="1"/>
    <x v="2"/>
    <x v="5"/>
    <x v="5"/>
    <x v="26"/>
    <n v="1191442.25"/>
  </r>
  <r>
    <x v="1"/>
    <x v="1"/>
    <x v="5"/>
    <x v="5"/>
    <x v="27"/>
    <n v="1243073.5"/>
  </r>
  <r>
    <x v="1"/>
    <x v="2"/>
    <x v="5"/>
    <x v="5"/>
    <x v="27"/>
    <n v="1235556.125"/>
  </r>
  <r>
    <x v="1"/>
    <x v="1"/>
    <x v="5"/>
    <x v="5"/>
    <x v="28"/>
    <n v="1310636.875"/>
  </r>
  <r>
    <x v="1"/>
    <x v="2"/>
    <x v="5"/>
    <x v="5"/>
    <x v="28"/>
    <n v="1299224"/>
  </r>
  <r>
    <x v="1"/>
    <x v="1"/>
    <x v="5"/>
    <x v="5"/>
    <x v="29"/>
    <n v="1364233.625"/>
  </r>
  <r>
    <x v="1"/>
    <x v="2"/>
    <x v="5"/>
    <x v="5"/>
    <x v="29"/>
    <n v="1351001.875"/>
  </r>
  <r>
    <x v="1"/>
    <x v="1"/>
    <x v="5"/>
    <x v="5"/>
    <x v="30"/>
    <n v="1376370"/>
  </r>
  <r>
    <x v="1"/>
    <x v="2"/>
    <x v="5"/>
    <x v="5"/>
    <x v="30"/>
    <n v="1373381.375"/>
  </r>
  <r>
    <x v="1"/>
    <x v="1"/>
    <x v="5"/>
    <x v="5"/>
    <x v="31"/>
    <n v="1334463"/>
  </r>
  <r>
    <x v="1"/>
    <x v="2"/>
    <x v="5"/>
    <x v="5"/>
    <x v="31"/>
    <n v="1334282.75"/>
  </r>
  <r>
    <x v="1"/>
    <x v="1"/>
    <x v="5"/>
    <x v="5"/>
    <x v="32"/>
    <n v="1334384.25"/>
  </r>
  <r>
    <x v="1"/>
    <x v="2"/>
    <x v="5"/>
    <x v="5"/>
    <x v="32"/>
    <n v="1338640.125"/>
  </r>
  <r>
    <x v="1"/>
    <x v="1"/>
    <x v="5"/>
    <x v="5"/>
    <x v="33"/>
    <n v="1321127.625"/>
  </r>
  <r>
    <x v="1"/>
    <x v="2"/>
    <x v="5"/>
    <x v="5"/>
    <x v="33"/>
    <n v="1321368.375"/>
  </r>
  <r>
    <x v="1"/>
    <x v="1"/>
    <x v="5"/>
    <x v="5"/>
    <x v="34"/>
    <n v="1303934.5"/>
  </r>
  <r>
    <x v="1"/>
    <x v="2"/>
    <x v="5"/>
    <x v="5"/>
    <x v="34"/>
    <n v="1297105.5"/>
  </r>
  <r>
    <x v="1"/>
    <x v="1"/>
    <x v="5"/>
    <x v="5"/>
    <x v="35"/>
    <n v="1296068.25"/>
  </r>
  <r>
    <x v="1"/>
    <x v="2"/>
    <x v="5"/>
    <x v="5"/>
    <x v="35"/>
    <n v="1292081.25"/>
  </r>
  <r>
    <x v="1"/>
    <x v="1"/>
    <x v="5"/>
    <x v="5"/>
    <x v="36"/>
    <n v="1355866.375"/>
  </r>
  <r>
    <x v="1"/>
    <x v="2"/>
    <x v="5"/>
    <x v="5"/>
    <x v="36"/>
    <n v="1351843.125"/>
  </r>
  <r>
    <x v="1"/>
    <x v="1"/>
    <x v="5"/>
    <x v="5"/>
    <x v="37"/>
    <n v="1392626.25"/>
  </r>
  <r>
    <x v="1"/>
    <x v="2"/>
    <x v="5"/>
    <x v="5"/>
    <x v="37"/>
    <n v="1386856.625"/>
  </r>
  <r>
    <x v="1"/>
    <x v="1"/>
    <x v="5"/>
    <x v="5"/>
    <x v="38"/>
    <n v="1469952.75"/>
  </r>
  <r>
    <x v="1"/>
    <x v="2"/>
    <x v="5"/>
    <x v="5"/>
    <x v="38"/>
    <n v="1463385.125"/>
  </r>
  <r>
    <x v="1"/>
    <x v="1"/>
    <x v="5"/>
    <x v="5"/>
    <x v="39"/>
    <n v="1533447.75"/>
  </r>
  <r>
    <x v="1"/>
    <x v="2"/>
    <x v="5"/>
    <x v="5"/>
    <x v="39"/>
    <n v="1523176.125"/>
  </r>
  <r>
    <x v="1"/>
    <x v="1"/>
    <x v="5"/>
    <x v="5"/>
    <x v="40"/>
    <n v="1581529.625"/>
  </r>
  <r>
    <x v="1"/>
    <x v="2"/>
    <x v="5"/>
    <x v="5"/>
    <x v="40"/>
    <n v="1564912.5"/>
  </r>
  <r>
    <x v="1"/>
    <x v="1"/>
    <x v="5"/>
    <x v="5"/>
    <x v="41"/>
    <n v="1592352.75"/>
  </r>
  <r>
    <x v="1"/>
    <x v="2"/>
    <x v="5"/>
    <x v="5"/>
    <x v="41"/>
    <n v="1575199.25"/>
  </r>
  <r>
    <x v="1"/>
    <x v="1"/>
    <x v="5"/>
    <x v="5"/>
    <x v="42"/>
    <n v="1617568.5"/>
  </r>
  <r>
    <x v="1"/>
    <x v="2"/>
    <x v="5"/>
    <x v="5"/>
    <x v="42"/>
    <n v="1601474.375"/>
  </r>
  <r>
    <x v="1"/>
    <x v="1"/>
    <x v="5"/>
    <x v="5"/>
    <x v="43"/>
    <n v="1603544.125"/>
  </r>
  <r>
    <x v="1"/>
    <x v="2"/>
    <x v="5"/>
    <x v="5"/>
    <x v="43"/>
    <n v="1585818.125"/>
  </r>
  <r>
    <x v="1"/>
    <x v="1"/>
    <x v="5"/>
    <x v="5"/>
    <x v="44"/>
    <n v="1643756.5"/>
  </r>
  <r>
    <x v="1"/>
    <x v="2"/>
    <x v="5"/>
    <x v="5"/>
    <x v="44"/>
    <n v="1615865.125"/>
  </r>
  <r>
    <x v="1"/>
    <x v="1"/>
    <x v="5"/>
    <x v="5"/>
    <x v="45"/>
    <n v="1677481.625"/>
  </r>
  <r>
    <x v="1"/>
    <x v="2"/>
    <x v="5"/>
    <x v="5"/>
    <x v="45"/>
    <n v="1642594.625"/>
  </r>
  <r>
    <x v="1"/>
    <x v="1"/>
    <x v="5"/>
    <x v="5"/>
    <x v="46"/>
    <n v="1708607.125"/>
  </r>
  <r>
    <x v="1"/>
    <x v="2"/>
    <x v="5"/>
    <x v="5"/>
    <x v="46"/>
    <n v="1662725.375"/>
  </r>
  <r>
    <x v="1"/>
    <x v="1"/>
    <x v="5"/>
    <x v="5"/>
    <x v="47"/>
    <n v="1814682.125"/>
  </r>
  <r>
    <x v="1"/>
    <x v="2"/>
    <x v="5"/>
    <x v="5"/>
    <x v="47"/>
    <n v="1766385"/>
  </r>
  <r>
    <x v="1"/>
    <x v="1"/>
    <x v="5"/>
    <x v="5"/>
    <x v="48"/>
    <n v="1943271.875"/>
  </r>
  <r>
    <x v="1"/>
    <x v="2"/>
    <x v="5"/>
    <x v="5"/>
    <x v="48"/>
    <n v="1885402.5"/>
  </r>
  <r>
    <x v="1"/>
    <x v="1"/>
    <x v="5"/>
    <x v="5"/>
    <x v="49"/>
    <n v="2030947"/>
  </r>
  <r>
    <x v="1"/>
    <x v="2"/>
    <x v="5"/>
    <x v="5"/>
    <x v="49"/>
    <n v="1977071.75"/>
  </r>
  <r>
    <x v="1"/>
    <x v="1"/>
    <x v="5"/>
    <x v="5"/>
    <x v="50"/>
    <n v="2135621.25"/>
  </r>
  <r>
    <x v="1"/>
    <x v="2"/>
    <x v="5"/>
    <x v="5"/>
    <x v="50"/>
    <n v="2087296.75"/>
  </r>
  <r>
    <x v="1"/>
    <x v="1"/>
    <x v="5"/>
    <x v="5"/>
    <x v="51"/>
    <n v="2198350.5"/>
  </r>
  <r>
    <x v="1"/>
    <x v="2"/>
    <x v="5"/>
    <x v="5"/>
    <x v="51"/>
    <n v="2159787.75"/>
  </r>
  <r>
    <x v="1"/>
    <x v="1"/>
    <x v="5"/>
    <x v="5"/>
    <x v="52"/>
    <n v="2213269.5"/>
  </r>
  <r>
    <x v="1"/>
    <x v="2"/>
    <x v="5"/>
    <x v="5"/>
    <x v="52"/>
    <n v="2184165"/>
  </r>
  <r>
    <x v="1"/>
    <x v="1"/>
    <x v="5"/>
    <x v="5"/>
    <x v="53"/>
    <n v="2144512.5"/>
  </r>
  <r>
    <x v="1"/>
    <x v="2"/>
    <x v="5"/>
    <x v="5"/>
    <x v="53"/>
    <n v="2124138.5"/>
  </r>
  <r>
    <x v="1"/>
    <x v="1"/>
    <x v="5"/>
    <x v="5"/>
    <x v="54"/>
    <n v="2197558.25"/>
  </r>
  <r>
    <x v="1"/>
    <x v="2"/>
    <x v="5"/>
    <x v="5"/>
    <x v="54"/>
    <n v="2180486"/>
  </r>
  <r>
    <x v="1"/>
    <x v="1"/>
    <x v="5"/>
    <x v="5"/>
    <x v="55"/>
    <n v="2312443"/>
  </r>
  <r>
    <x v="1"/>
    <x v="2"/>
    <x v="5"/>
    <x v="5"/>
    <x v="55"/>
    <n v="2333724"/>
  </r>
  <r>
    <x v="1"/>
    <x v="1"/>
    <x v="5"/>
    <x v="5"/>
    <x v="56"/>
    <n v="2413424.25"/>
  </r>
  <r>
    <x v="1"/>
    <x v="2"/>
    <x v="5"/>
    <x v="5"/>
    <x v="56"/>
    <n v="2420215.25"/>
  </r>
  <r>
    <x v="1"/>
    <x v="1"/>
    <x v="5"/>
    <x v="5"/>
    <x v="57"/>
    <n v="2537276"/>
  </r>
  <r>
    <x v="1"/>
    <x v="2"/>
    <x v="5"/>
    <x v="5"/>
    <x v="57"/>
    <n v="2536418.25"/>
  </r>
  <r>
    <x v="1"/>
    <x v="1"/>
    <x v="5"/>
    <x v="5"/>
    <x v="58"/>
    <n v="2568201.25"/>
  </r>
  <r>
    <x v="1"/>
    <x v="2"/>
    <x v="5"/>
    <x v="5"/>
    <x v="58"/>
    <n v="2582489.5"/>
  </r>
  <r>
    <x v="1"/>
    <x v="1"/>
    <x v="5"/>
    <x v="5"/>
    <x v="59"/>
    <n v="2519388"/>
  </r>
  <r>
    <x v="1"/>
    <x v="2"/>
    <x v="5"/>
    <x v="5"/>
    <x v="59"/>
    <n v="2521018"/>
  </r>
  <r>
    <x v="1"/>
    <x v="1"/>
    <x v="5"/>
    <x v="5"/>
    <x v="60"/>
    <n v="2613960.75"/>
  </r>
  <r>
    <x v="1"/>
    <x v="2"/>
    <x v="5"/>
    <x v="5"/>
    <x v="60"/>
    <n v="2620077.25"/>
  </r>
  <r>
    <x v="1"/>
    <x v="1"/>
    <x v="5"/>
    <x v="5"/>
    <x v="61"/>
    <n v="2680534.25"/>
  </r>
  <r>
    <x v="1"/>
    <x v="2"/>
    <x v="5"/>
    <x v="5"/>
    <x v="61"/>
    <n v="2699752.5"/>
  </r>
  <r>
    <x v="1"/>
    <x v="1"/>
    <x v="5"/>
    <x v="5"/>
    <x v="62"/>
    <n v="2716635.75"/>
  </r>
  <r>
    <x v="1"/>
    <x v="2"/>
    <x v="5"/>
    <x v="5"/>
    <x v="62"/>
    <n v="2734094.25"/>
  </r>
  <r>
    <x v="1"/>
    <x v="1"/>
    <x v="5"/>
    <x v="5"/>
    <x v="63"/>
    <n v="2706556"/>
  </r>
  <r>
    <x v="1"/>
    <x v="2"/>
    <x v="5"/>
    <x v="5"/>
    <x v="63"/>
    <n v="2707164.5"/>
  </r>
  <r>
    <x v="1"/>
    <x v="1"/>
    <x v="5"/>
    <x v="5"/>
    <x v="64"/>
    <n v="2701232.75"/>
  </r>
  <r>
    <x v="1"/>
    <x v="2"/>
    <x v="5"/>
    <x v="5"/>
    <x v="64"/>
    <n v="2702652.5"/>
  </r>
  <r>
    <x v="1"/>
    <x v="1"/>
    <x v="5"/>
    <x v="5"/>
    <x v="65"/>
    <n v="2772463.25"/>
  </r>
  <r>
    <x v="1"/>
    <x v="2"/>
    <x v="5"/>
    <x v="5"/>
    <x v="65"/>
    <n v="2762439.25"/>
  </r>
  <r>
    <x v="1"/>
    <x v="1"/>
    <x v="5"/>
    <x v="5"/>
    <x v="66"/>
    <n v="2819433.25"/>
  </r>
  <r>
    <x v="1"/>
    <x v="2"/>
    <x v="5"/>
    <x v="5"/>
    <x v="66"/>
    <n v="2803517.25"/>
  </r>
  <r>
    <x v="1"/>
    <x v="1"/>
    <x v="5"/>
    <x v="5"/>
    <x v="67"/>
    <n v="2922007"/>
  </r>
  <r>
    <x v="1"/>
    <x v="2"/>
    <x v="5"/>
    <x v="5"/>
    <x v="67"/>
    <n v="2922007"/>
  </r>
  <r>
    <x v="1"/>
    <x v="1"/>
    <x v="5"/>
    <x v="5"/>
    <x v="68"/>
    <n v="2965537.75"/>
  </r>
  <r>
    <x v="1"/>
    <x v="2"/>
    <x v="5"/>
    <x v="5"/>
    <x v="68"/>
    <n v="2961145.75"/>
  </r>
  <r>
    <x v="1"/>
    <x v="1"/>
    <x v="5"/>
    <x v="5"/>
    <x v="69"/>
    <n v="3018884.75"/>
  </r>
  <r>
    <x v="1"/>
    <x v="2"/>
    <x v="5"/>
    <x v="5"/>
    <x v="69"/>
    <n v="3010224"/>
  </r>
  <r>
    <x v="1"/>
    <x v="1"/>
    <x v="6"/>
    <x v="6"/>
    <x v="0"/>
    <n v="352269.15625"/>
  </r>
  <r>
    <x v="1"/>
    <x v="2"/>
    <x v="6"/>
    <x v="6"/>
    <x v="0"/>
    <n v="348546.9375"/>
  </r>
  <r>
    <x v="1"/>
    <x v="1"/>
    <x v="6"/>
    <x v="6"/>
    <x v="1"/>
    <n v="386605.9375"/>
  </r>
  <r>
    <x v="1"/>
    <x v="2"/>
    <x v="6"/>
    <x v="6"/>
    <x v="1"/>
    <n v="387112.5"/>
  </r>
  <r>
    <x v="1"/>
    <x v="1"/>
    <x v="6"/>
    <x v="6"/>
    <x v="2"/>
    <n v="427334.59375"/>
  </r>
  <r>
    <x v="1"/>
    <x v="2"/>
    <x v="6"/>
    <x v="6"/>
    <x v="2"/>
    <n v="430855.03125"/>
  </r>
  <r>
    <x v="1"/>
    <x v="1"/>
    <x v="6"/>
    <x v="6"/>
    <x v="3"/>
    <n v="466872.71875"/>
  </r>
  <r>
    <x v="1"/>
    <x v="2"/>
    <x v="6"/>
    <x v="6"/>
    <x v="3"/>
    <n v="470414.8125"/>
  </r>
  <r>
    <x v="1"/>
    <x v="1"/>
    <x v="6"/>
    <x v="6"/>
    <x v="4"/>
    <n v="506056.125"/>
  </r>
  <r>
    <x v="1"/>
    <x v="2"/>
    <x v="6"/>
    <x v="6"/>
    <x v="4"/>
    <n v="507743.15625"/>
  </r>
  <r>
    <x v="1"/>
    <x v="1"/>
    <x v="6"/>
    <x v="6"/>
    <x v="5"/>
    <n v="574925.5625"/>
  </r>
  <r>
    <x v="1"/>
    <x v="2"/>
    <x v="6"/>
    <x v="6"/>
    <x v="5"/>
    <n v="574006.4375"/>
  </r>
  <r>
    <x v="1"/>
    <x v="1"/>
    <x v="6"/>
    <x v="6"/>
    <x v="6"/>
    <n v="619402.75"/>
  </r>
  <r>
    <x v="1"/>
    <x v="2"/>
    <x v="6"/>
    <x v="6"/>
    <x v="6"/>
    <n v="619274.25"/>
  </r>
  <r>
    <x v="1"/>
    <x v="1"/>
    <x v="6"/>
    <x v="6"/>
    <x v="7"/>
    <n v="655268.5625"/>
  </r>
  <r>
    <x v="1"/>
    <x v="2"/>
    <x v="6"/>
    <x v="6"/>
    <x v="7"/>
    <n v="656552"/>
  </r>
  <r>
    <x v="1"/>
    <x v="1"/>
    <x v="6"/>
    <x v="6"/>
    <x v="8"/>
    <n v="684129.9375"/>
  </r>
  <r>
    <x v="1"/>
    <x v="2"/>
    <x v="6"/>
    <x v="6"/>
    <x v="8"/>
    <n v="687589.8125"/>
  </r>
  <r>
    <x v="1"/>
    <x v="1"/>
    <x v="6"/>
    <x v="6"/>
    <x v="9"/>
    <n v="742619.4375"/>
  </r>
  <r>
    <x v="1"/>
    <x v="2"/>
    <x v="6"/>
    <x v="6"/>
    <x v="9"/>
    <n v="745630.8125"/>
  </r>
  <r>
    <x v="1"/>
    <x v="1"/>
    <x v="6"/>
    <x v="6"/>
    <x v="10"/>
    <n v="815103"/>
  </r>
  <r>
    <x v="1"/>
    <x v="2"/>
    <x v="6"/>
    <x v="6"/>
    <x v="10"/>
    <n v="817614.8125"/>
  </r>
  <r>
    <x v="1"/>
    <x v="1"/>
    <x v="6"/>
    <x v="6"/>
    <x v="11"/>
    <n v="850361.375"/>
  </r>
  <r>
    <x v="1"/>
    <x v="2"/>
    <x v="6"/>
    <x v="6"/>
    <x v="11"/>
    <n v="845030.25"/>
  </r>
  <r>
    <x v="1"/>
    <x v="1"/>
    <x v="6"/>
    <x v="6"/>
    <x v="12"/>
    <n v="885392.3125"/>
  </r>
  <r>
    <x v="1"/>
    <x v="2"/>
    <x v="6"/>
    <x v="6"/>
    <x v="12"/>
    <n v="874200.75"/>
  </r>
  <r>
    <x v="1"/>
    <x v="1"/>
    <x v="6"/>
    <x v="6"/>
    <x v="13"/>
    <n v="904435.0625"/>
  </r>
  <r>
    <x v="1"/>
    <x v="2"/>
    <x v="6"/>
    <x v="6"/>
    <x v="13"/>
    <n v="893475.75"/>
  </r>
  <r>
    <x v="1"/>
    <x v="1"/>
    <x v="6"/>
    <x v="6"/>
    <x v="14"/>
    <n v="972129.3125"/>
  </r>
  <r>
    <x v="1"/>
    <x v="2"/>
    <x v="6"/>
    <x v="6"/>
    <x v="14"/>
    <n v="959986.8125"/>
  </r>
  <r>
    <x v="1"/>
    <x v="1"/>
    <x v="6"/>
    <x v="6"/>
    <x v="15"/>
    <n v="1020605.25"/>
  </r>
  <r>
    <x v="1"/>
    <x v="2"/>
    <x v="6"/>
    <x v="6"/>
    <x v="15"/>
    <n v="1007783.5"/>
  </r>
  <r>
    <x v="1"/>
    <x v="1"/>
    <x v="6"/>
    <x v="6"/>
    <x v="16"/>
    <n v="1050863.25"/>
  </r>
  <r>
    <x v="1"/>
    <x v="2"/>
    <x v="6"/>
    <x v="6"/>
    <x v="16"/>
    <n v="1038705.125"/>
  </r>
  <r>
    <x v="1"/>
    <x v="1"/>
    <x v="6"/>
    <x v="6"/>
    <x v="17"/>
    <n v="1045258.0625"/>
  </r>
  <r>
    <x v="1"/>
    <x v="2"/>
    <x v="6"/>
    <x v="6"/>
    <x v="17"/>
    <n v="1033708.125"/>
  </r>
  <r>
    <x v="1"/>
    <x v="1"/>
    <x v="6"/>
    <x v="6"/>
    <x v="18"/>
    <n v="1105341.125"/>
  </r>
  <r>
    <x v="1"/>
    <x v="2"/>
    <x v="6"/>
    <x v="6"/>
    <x v="18"/>
    <n v="1094570.125"/>
  </r>
  <r>
    <x v="1"/>
    <x v="1"/>
    <x v="6"/>
    <x v="6"/>
    <x v="19"/>
    <n v="1192149.875"/>
  </r>
  <r>
    <x v="1"/>
    <x v="2"/>
    <x v="6"/>
    <x v="6"/>
    <x v="19"/>
    <n v="1181522.75"/>
  </r>
  <r>
    <x v="1"/>
    <x v="1"/>
    <x v="6"/>
    <x v="6"/>
    <x v="20"/>
    <n v="1271643.25"/>
  </r>
  <r>
    <x v="1"/>
    <x v="2"/>
    <x v="6"/>
    <x v="6"/>
    <x v="20"/>
    <n v="1264814.375"/>
  </r>
  <r>
    <x v="1"/>
    <x v="1"/>
    <x v="6"/>
    <x v="6"/>
    <x v="21"/>
    <n v="1318939"/>
  </r>
  <r>
    <x v="1"/>
    <x v="2"/>
    <x v="6"/>
    <x v="6"/>
    <x v="21"/>
    <n v="1314419.375"/>
  </r>
  <r>
    <x v="1"/>
    <x v="1"/>
    <x v="6"/>
    <x v="6"/>
    <x v="22"/>
    <n v="1384776.375"/>
  </r>
  <r>
    <x v="1"/>
    <x v="2"/>
    <x v="6"/>
    <x v="6"/>
    <x v="22"/>
    <n v="1379408.625"/>
  </r>
  <r>
    <x v="1"/>
    <x v="1"/>
    <x v="6"/>
    <x v="6"/>
    <x v="23"/>
    <n v="1455366.625"/>
  </r>
  <r>
    <x v="1"/>
    <x v="2"/>
    <x v="6"/>
    <x v="6"/>
    <x v="23"/>
    <n v="1446049.375"/>
  </r>
  <r>
    <x v="1"/>
    <x v="1"/>
    <x v="6"/>
    <x v="6"/>
    <x v="24"/>
    <n v="1457745.875"/>
  </r>
  <r>
    <x v="1"/>
    <x v="2"/>
    <x v="6"/>
    <x v="6"/>
    <x v="24"/>
    <n v="1465079.25"/>
  </r>
  <r>
    <x v="1"/>
    <x v="1"/>
    <x v="6"/>
    <x v="6"/>
    <x v="25"/>
    <n v="1466341.125"/>
  </r>
  <r>
    <x v="1"/>
    <x v="2"/>
    <x v="6"/>
    <x v="6"/>
    <x v="25"/>
    <n v="1481839.125"/>
  </r>
  <r>
    <x v="1"/>
    <x v="1"/>
    <x v="6"/>
    <x v="6"/>
    <x v="26"/>
    <n v="1542819.5"/>
  </r>
  <r>
    <x v="1"/>
    <x v="2"/>
    <x v="6"/>
    <x v="6"/>
    <x v="26"/>
    <n v="1551972.375"/>
  </r>
  <r>
    <x v="1"/>
    <x v="1"/>
    <x v="6"/>
    <x v="6"/>
    <x v="27"/>
    <n v="1600806.125"/>
  </r>
  <r>
    <x v="1"/>
    <x v="2"/>
    <x v="6"/>
    <x v="6"/>
    <x v="27"/>
    <n v="1609351.75"/>
  </r>
  <r>
    <x v="1"/>
    <x v="1"/>
    <x v="6"/>
    <x v="6"/>
    <x v="28"/>
    <n v="1669047.5"/>
  </r>
  <r>
    <x v="1"/>
    <x v="2"/>
    <x v="6"/>
    <x v="6"/>
    <x v="28"/>
    <n v="1673409.625"/>
  </r>
  <r>
    <x v="1"/>
    <x v="1"/>
    <x v="6"/>
    <x v="6"/>
    <x v="29"/>
    <n v="1735964"/>
  </r>
  <r>
    <x v="1"/>
    <x v="2"/>
    <x v="6"/>
    <x v="6"/>
    <x v="29"/>
    <n v="1738906.75"/>
  </r>
  <r>
    <x v="1"/>
    <x v="1"/>
    <x v="6"/>
    <x v="6"/>
    <x v="30"/>
    <n v="1736296.875"/>
  </r>
  <r>
    <x v="1"/>
    <x v="2"/>
    <x v="6"/>
    <x v="6"/>
    <x v="30"/>
    <n v="1753246.875"/>
  </r>
  <r>
    <x v="1"/>
    <x v="1"/>
    <x v="6"/>
    <x v="6"/>
    <x v="31"/>
    <n v="1676249.75"/>
  </r>
  <r>
    <x v="1"/>
    <x v="2"/>
    <x v="6"/>
    <x v="6"/>
    <x v="31"/>
    <n v="1696183.75"/>
  </r>
  <r>
    <x v="1"/>
    <x v="1"/>
    <x v="6"/>
    <x v="6"/>
    <x v="32"/>
    <n v="1643902.125"/>
  </r>
  <r>
    <x v="1"/>
    <x v="2"/>
    <x v="6"/>
    <x v="6"/>
    <x v="32"/>
    <n v="1669072.25"/>
  </r>
  <r>
    <x v="1"/>
    <x v="1"/>
    <x v="6"/>
    <x v="6"/>
    <x v="33"/>
    <n v="1651924.5"/>
  </r>
  <r>
    <x v="1"/>
    <x v="2"/>
    <x v="6"/>
    <x v="6"/>
    <x v="33"/>
    <n v="1672166.625"/>
  </r>
  <r>
    <x v="1"/>
    <x v="1"/>
    <x v="6"/>
    <x v="6"/>
    <x v="34"/>
    <n v="1662089.875"/>
  </r>
  <r>
    <x v="1"/>
    <x v="2"/>
    <x v="6"/>
    <x v="6"/>
    <x v="34"/>
    <n v="1672903.875"/>
  </r>
  <r>
    <x v="1"/>
    <x v="1"/>
    <x v="6"/>
    <x v="6"/>
    <x v="35"/>
    <n v="1672687.25"/>
  </r>
  <r>
    <x v="1"/>
    <x v="2"/>
    <x v="6"/>
    <x v="6"/>
    <x v="35"/>
    <n v="1686999.5"/>
  </r>
  <r>
    <x v="1"/>
    <x v="1"/>
    <x v="6"/>
    <x v="6"/>
    <x v="36"/>
    <n v="1788948.125"/>
  </r>
  <r>
    <x v="1"/>
    <x v="2"/>
    <x v="6"/>
    <x v="6"/>
    <x v="36"/>
    <n v="1803602.875"/>
  </r>
  <r>
    <x v="1"/>
    <x v="1"/>
    <x v="6"/>
    <x v="6"/>
    <x v="37"/>
    <n v="1856395.625"/>
  </r>
  <r>
    <x v="1"/>
    <x v="2"/>
    <x v="6"/>
    <x v="6"/>
    <x v="37"/>
    <n v="1868967.375"/>
  </r>
  <r>
    <x v="1"/>
    <x v="1"/>
    <x v="6"/>
    <x v="6"/>
    <x v="38"/>
    <n v="1955972.75"/>
  </r>
  <r>
    <x v="1"/>
    <x v="2"/>
    <x v="6"/>
    <x v="6"/>
    <x v="38"/>
    <n v="1968531.25"/>
  </r>
  <r>
    <x v="1"/>
    <x v="1"/>
    <x v="6"/>
    <x v="6"/>
    <x v="39"/>
    <n v="2055192.75"/>
  </r>
  <r>
    <x v="1"/>
    <x v="2"/>
    <x v="6"/>
    <x v="6"/>
    <x v="39"/>
    <n v="2063138.75"/>
  </r>
  <r>
    <x v="1"/>
    <x v="1"/>
    <x v="6"/>
    <x v="6"/>
    <x v="40"/>
    <n v="2204488.5"/>
  </r>
  <r>
    <x v="1"/>
    <x v="2"/>
    <x v="6"/>
    <x v="6"/>
    <x v="40"/>
    <n v="2209463"/>
  </r>
  <r>
    <x v="1"/>
    <x v="1"/>
    <x v="6"/>
    <x v="6"/>
    <x v="41"/>
    <n v="2341495.25"/>
  </r>
  <r>
    <x v="1"/>
    <x v="2"/>
    <x v="6"/>
    <x v="6"/>
    <x v="41"/>
    <n v="2346183.5"/>
  </r>
  <r>
    <x v="1"/>
    <x v="1"/>
    <x v="6"/>
    <x v="6"/>
    <x v="42"/>
    <n v="2434018.75"/>
  </r>
  <r>
    <x v="1"/>
    <x v="2"/>
    <x v="6"/>
    <x v="6"/>
    <x v="42"/>
    <n v="2440201.5"/>
  </r>
  <r>
    <x v="1"/>
    <x v="1"/>
    <x v="6"/>
    <x v="6"/>
    <x v="43"/>
    <n v="2448337.5"/>
  </r>
  <r>
    <x v="1"/>
    <x v="2"/>
    <x v="6"/>
    <x v="6"/>
    <x v="43"/>
    <n v="2453189.25"/>
  </r>
  <r>
    <x v="1"/>
    <x v="1"/>
    <x v="6"/>
    <x v="6"/>
    <x v="44"/>
    <n v="2548591.75"/>
  </r>
  <r>
    <x v="1"/>
    <x v="2"/>
    <x v="6"/>
    <x v="6"/>
    <x v="44"/>
    <n v="2534441.75"/>
  </r>
  <r>
    <x v="1"/>
    <x v="1"/>
    <x v="6"/>
    <x v="6"/>
    <x v="45"/>
    <n v="2633828.75"/>
  </r>
  <r>
    <x v="1"/>
    <x v="2"/>
    <x v="6"/>
    <x v="6"/>
    <x v="45"/>
    <n v="2607602.75"/>
  </r>
  <r>
    <x v="1"/>
    <x v="1"/>
    <x v="6"/>
    <x v="6"/>
    <x v="46"/>
    <n v="2666704.25"/>
  </r>
  <r>
    <x v="1"/>
    <x v="2"/>
    <x v="6"/>
    <x v="6"/>
    <x v="46"/>
    <n v="2625137.75"/>
  </r>
  <r>
    <x v="1"/>
    <x v="1"/>
    <x v="6"/>
    <x v="6"/>
    <x v="47"/>
    <n v="2772802.25"/>
  </r>
  <r>
    <x v="1"/>
    <x v="2"/>
    <x v="6"/>
    <x v="6"/>
    <x v="47"/>
    <n v="2724250"/>
  </r>
  <r>
    <x v="1"/>
    <x v="1"/>
    <x v="6"/>
    <x v="6"/>
    <x v="48"/>
    <n v="2898376"/>
  </r>
  <r>
    <x v="1"/>
    <x v="2"/>
    <x v="6"/>
    <x v="6"/>
    <x v="48"/>
    <n v="2833726.25"/>
  </r>
  <r>
    <x v="1"/>
    <x v="1"/>
    <x v="6"/>
    <x v="6"/>
    <x v="49"/>
    <n v="3013046.25"/>
  </r>
  <r>
    <x v="1"/>
    <x v="2"/>
    <x v="6"/>
    <x v="6"/>
    <x v="49"/>
    <n v="2952645.75"/>
  </r>
  <r>
    <x v="1"/>
    <x v="1"/>
    <x v="6"/>
    <x v="6"/>
    <x v="50"/>
    <n v="3030253"/>
  </r>
  <r>
    <x v="1"/>
    <x v="2"/>
    <x v="6"/>
    <x v="6"/>
    <x v="50"/>
    <n v="2979409.5"/>
  </r>
  <r>
    <x v="1"/>
    <x v="1"/>
    <x v="6"/>
    <x v="6"/>
    <x v="51"/>
    <n v="3063525.5"/>
  </r>
  <r>
    <x v="1"/>
    <x v="2"/>
    <x v="6"/>
    <x v="6"/>
    <x v="51"/>
    <n v="3025722.75"/>
  </r>
  <r>
    <x v="1"/>
    <x v="1"/>
    <x v="6"/>
    <x v="6"/>
    <x v="52"/>
    <n v="3037455.75"/>
  </r>
  <r>
    <x v="1"/>
    <x v="2"/>
    <x v="6"/>
    <x v="6"/>
    <x v="52"/>
    <n v="3012431"/>
  </r>
  <r>
    <x v="1"/>
    <x v="1"/>
    <x v="6"/>
    <x v="6"/>
    <x v="53"/>
    <n v="3049400.75"/>
  </r>
  <r>
    <x v="1"/>
    <x v="2"/>
    <x v="6"/>
    <x v="6"/>
    <x v="53"/>
    <n v="3029813.5"/>
  </r>
  <r>
    <x v="1"/>
    <x v="1"/>
    <x v="6"/>
    <x v="6"/>
    <x v="54"/>
    <n v="3112337.5"/>
  </r>
  <r>
    <x v="1"/>
    <x v="2"/>
    <x v="6"/>
    <x v="6"/>
    <x v="54"/>
    <n v="3094666.25"/>
  </r>
  <r>
    <x v="1"/>
    <x v="1"/>
    <x v="6"/>
    <x v="6"/>
    <x v="55"/>
    <n v="3139704"/>
  </r>
  <r>
    <x v="1"/>
    <x v="2"/>
    <x v="6"/>
    <x v="6"/>
    <x v="55"/>
    <n v="3171629.75"/>
  </r>
  <r>
    <x v="1"/>
    <x v="1"/>
    <x v="6"/>
    <x v="6"/>
    <x v="56"/>
    <n v="3276067.25"/>
  </r>
  <r>
    <x v="1"/>
    <x v="2"/>
    <x v="6"/>
    <x v="6"/>
    <x v="56"/>
    <n v="3289767"/>
  </r>
  <r>
    <x v="1"/>
    <x v="1"/>
    <x v="6"/>
    <x v="6"/>
    <x v="57"/>
    <n v="3436286.25"/>
  </r>
  <r>
    <x v="1"/>
    <x v="2"/>
    <x v="6"/>
    <x v="6"/>
    <x v="57"/>
    <n v="3441685.75"/>
  </r>
  <r>
    <x v="1"/>
    <x v="1"/>
    <x v="6"/>
    <x v="6"/>
    <x v="58"/>
    <n v="3500104.25"/>
  </r>
  <r>
    <x v="1"/>
    <x v="2"/>
    <x v="6"/>
    <x v="6"/>
    <x v="58"/>
    <n v="3525126"/>
  </r>
  <r>
    <x v="1"/>
    <x v="1"/>
    <x v="6"/>
    <x v="6"/>
    <x v="59"/>
    <n v="3354149.5"/>
  </r>
  <r>
    <x v="1"/>
    <x v="2"/>
    <x v="6"/>
    <x v="6"/>
    <x v="59"/>
    <n v="3362922.25"/>
  </r>
  <r>
    <x v="1"/>
    <x v="1"/>
    <x v="6"/>
    <x v="6"/>
    <x v="60"/>
    <n v="3531823.75"/>
  </r>
  <r>
    <x v="1"/>
    <x v="2"/>
    <x v="6"/>
    <x v="6"/>
    <x v="60"/>
    <n v="3547485.75"/>
  </r>
  <r>
    <x v="1"/>
    <x v="1"/>
    <x v="6"/>
    <x v="6"/>
    <x v="61"/>
    <n v="3695614.5"/>
  </r>
  <r>
    <x v="1"/>
    <x v="2"/>
    <x v="6"/>
    <x v="6"/>
    <x v="61"/>
    <n v="3727164.25"/>
  </r>
  <r>
    <x v="1"/>
    <x v="1"/>
    <x v="6"/>
    <x v="6"/>
    <x v="62"/>
    <n v="3725440.5"/>
  </r>
  <r>
    <x v="1"/>
    <x v="2"/>
    <x v="6"/>
    <x v="6"/>
    <x v="62"/>
    <n v="3751672.25"/>
  </r>
  <r>
    <x v="1"/>
    <x v="1"/>
    <x v="6"/>
    <x v="6"/>
    <x v="63"/>
    <n v="3710598.75"/>
  </r>
  <r>
    <x v="1"/>
    <x v="2"/>
    <x v="6"/>
    <x v="6"/>
    <x v="63"/>
    <n v="3716178.25"/>
  </r>
  <r>
    <x v="1"/>
    <x v="1"/>
    <x v="6"/>
    <x v="6"/>
    <x v="64"/>
    <n v="3812503.25"/>
  </r>
  <r>
    <x v="1"/>
    <x v="2"/>
    <x v="6"/>
    <x v="6"/>
    <x v="64"/>
    <n v="3818016.75"/>
  </r>
  <r>
    <x v="1"/>
    <x v="1"/>
    <x v="6"/>
    <x v="6"/>
    <x v="65"/>
    <n v="3915258.25"/>
  </r>
  <r>
    <x v="1"/>
    <x v="2"/>
    <x v="6"/>
    <x v="6"/>
    <x v="65"/>
    <n v="3905048.75"/>
  </r>
  <r>
    <x v="1"/>
    <x v="1"/>
    <x v="6"/>
    <x v="6"/>
    <x v="66"/>
    <n v="4039048.75"/>
  </r>
  <r>
    <x v="1"/>
    <x v="2"/>
    <x v="6"/>
    <x v="6"/>
    <x v="66"/>
    <n v="4020468.5"/>
  </r>
  <r>
    <x v="1"/>
    <x v="1"/>
    <x v="6"/>
    <x v="6"/>
    <x v="67"/>
    <n v="4237502.5"/>
  </r>
  <r>
    <x v="1"/>
    <x v="2"/>
    <x v="6"/>
    <x v="6"/>
    <x v="67"/>
    <n v="4237502.5"/>
  </r>
  <r>
    <x v="1"/>
    <x v="1"/>
    <x v="6"/>
    <x v="6"/>
    <x v="68"/>
    <n v="4275108.5"/>
  </r>
  <r>
    <x v="1"/>
    <x v="2"/>
    <x v="6"/>
    <x v="6"/>
    <x v="68"/>
    <n v="4269387.5"/>
  </r>
  <r>
    <x v="1"/>
    <x v="1"/>
    <x v="6"/>
    <x v="6"/>
    <x v="69"/>
    <n v="4308861.5"/>
  </r>
  <r>
    <x v="1"/>
    <x v="2"/>
    <x v="6"/>
    <x v="6"/>
    <x v="69"/>
    <n v="4297892"/>
  </r>
  <r>
    <x v="1"/>
    <x v="1"/>
    <x v="7"/>
    <x v="7"/>
    <x v="1"/>
    <n v="27866.439453125"/>
  </r>
  <r>
    <x v="1"/>
    <x v="2"/>
    <x v="7"/>
    <x v="7"/>
    <x v="1"/>
    <n v="27371.11328125"/>
  </r>
  <r>
    <x v="1"/>
    <x v="1"/>
    <x v="7"/>
    <x v="7"/>
    <x v="2"/>
    <n v="27284.544921875"/>
  </r>
  <r>
    <x v="1"/>
    <x v="2"/>
    <x v="7"/>
    <x v="7"/>
    <x v="2"/>
    <n v="26916.9140625"/>
  </r>
  <r>
    <x v="1"/>
    <x v="1"/>
    <x v="7"/>
    <x v="7"/>
    <x v="3"/>
    <n v="30582.951171875"/>
  </r>
  <r>
    <x v="1"/>
    <x v="2"/>
    <x v="7"/>
    <x v="7"/>
    <x v="3"/>
    <n v="30200.67578125"/>
  </r>
  <r>
    <x v="1"/>
    <x v="1"/>
    <x v="7"/>
    <x v="7"/>
    <x v="4"/>
    <n v="31201.287109375"/>
  </r>
  <r>
    <x v="1"/>
    <x v="2"/>
    <x v="7"/>
    <x v="7"/>
    <x v="4"/>
    <n v="30735.263671875"/>
  </r>
  <r>
    <x v="1"/>
    <x v="1"/>
    <x v="7"/>
    <x v="7"/>
    <x v="5"/>
    <n v="33540.5703125"/>
  </r>
  <r>
    <x v="1"/>
    <x v="2"/>
    <x v="7"/>
    <x v="7"/>
    <x v="5"/>
    <n v="32945.78125"/>
  </r>
  <r>
    <x v="1"/>
    <x v="1"/>
    <x v="7"/>
    <x v="7"/>
    <x v="6"/>
    <n v="36508.88671875"/>
  </r>
  <r>
    <x v="1"/>
    <x v="2"/>
    <x v="7"/>
    <x v="7"/>
    <x v="6"/>
    <n v="35724.44140625"/>
  </r>
  <r>
    <x v="1"/>
    <x v="1"/>
    <x v="7"/>
    <x v="7"/>
    <x v="7"/>
    <n v="39206.93359375"/>
  </r>
  <r>
    <x v="1"/>
    <x v="2"/>
    <x v="7"/>
    <x v="7"/>
    <x v="7"/>
    <n v="38354.98046875"/>
  </r>
  <r>
    <x v="1"/>
    <x v="1"/>
    <x v="7"/>
    <x v="7"/>
    <x v="8"/>
    <n v="41333.40234375"/>
  </r>
  <r>
    <x v="1"/>
    <x v="2"/>
    <x v="7"/>
    <x v="7"/>
    <x v="8"/>
    <n v="40485.1796875"/>
  </r>
  <r>
    <x v="1"/>
    <x v="1"/>
    <x v="7"/>
    <x v="7"/>
    <x v="9"/>
    <n v="42845.265625"/>
  </r>
  <r>
    <x v="1"/>
    <x v="2"/>
    <x v="7"/>
    <x v="7"/>
    <x v="9"/>
    <n v="41796.53125"/>
  </r>
  <r>
    <x v="1"/>
    <x v="1"/>
    <x v="7"/>
    <x v="7"/>
    <x v="10"/>
    <n v="43583.5703125"/>
  </r>
  <r>
    <x v="1"/>
    <x v="2"/>
    <x v="7"/>
    <x v="7"/>
    <x v="10"/>
    <n v="42665.2734375"/>
  </r>
  <r>
    <x v="1"/>
    <x v="1"/>
    <x v="7"/>
    <x v="7"/>
    <x v="11"/>
    <n v="49677.05078125"/>
  </r>
  <r>
    <x v="1"/>
    <x v="2"/>
    <x v="7"/>
    <x v="7"/>
    <x v="11"/>
    <n v="48486.90234375"/>
  </r>
  <r>
    <x v="1"/>
    <x v="1"/>
    <x v="7"/>
    <x v="7"/>
    <x v="12"/>
    <n v="48991.15625"/>
  </r>
  <r>
    <x v="1"/>
    <x v="2"/>
    <x v="7"/>
    <x v="7"/>
    <x v="12"/>
    <n v="47645.0859375"/>
  </r>
  <r>
    <x v="1"/>
    <x v="1"/>
    <x v="7"/>
    <x v="7"/>
    <x v="13"/>
    <n v="55401.79296875"/>
  </r>
  <r>
    <x v="1"/>
    <x v="2"/>
    <x v="7"/>
    <x v="7"/>
    <x v="13"/>
    <n v="53827.0234375"/>
  </r>
  <r>
    <x v="1"/>
    <x v="1"/>
    <x v="7"/>
    <x v="7"/>
    <x v="14"/>
    <n v="59468.2734375"/>
  </r>
  <r>
    <x v="1"/>
    <x v="2"/>
    <x v="7"/>
    <x v="7"/>
    <x v="14"/>
    <n v="57704.34375"/>
  </r>
  <r>
    <x v="1"/>
    <x v="1"/>
    <x v="7"/>
    <x v="7"/>
    <x v="15"/>
    <n v="65921.3828125"/>
  </r>
  <r>
    <x v="1"/>
    <x v="2"/>
    <x v="7"/>
    <x v="7"/>
    <x v="15"/>
    <n v="63931.125"/>
  </r>
  <r>
    <x v="1"/>
    <x v="1"/>
    <x v="7"/>
    <x v="7"/>
    <x v="16"/>
    <n v="71372.828125"/>
  </r>
  <r>
    <x v="1"/>
    <x v="2"/>
    <x v="7"/>
    <x v="7"/>
    <x v="16"/>
    <n v="69247.1328125"/>
  </r>
  <r>
    <x v="1"/>
    <x v="1"/>
    <x v="7"/>
    <x v="7"/>
    <x v="17"/>
    <n v="75421.21875"/>
  </r>
  <r>
    <x v="1"/>
    <x v="2"/>
    <x v="7"/>
    <x v="7"/>
    <x v="17"/>
    <n v="73214.90625"/>
  </r>
  <r>
    <x v="1"/>
    <x v="1"/>
    <x v="7"/>
    <x v="7"/>
    <x v="18"/>
    <n v="80244.4765625"/>
  </r>
  <r>
    <x v="1"/>
    <x v="2"/>
    <x v="7"/>
    <x v="7"/>
    <x v="18"/>
    <n v="77965.21875"/>
  </r>
  <r>
    <x v="1"/>
    <x v="1"/>
    <x v="7"/>
    <x v="7"/>
    <x v="19"/>
    <n v="89619.8671875"/>
  </r>
  <r>
    <x v="1"/>
    <x v="2"/>
    <x v="7"/>
    <x v="7"/>
    <x v="19"/>
    <n v="87094.2265625"/>
  </r>
  <r>
    <x v="1"/>
    <x v="1"/>
    <x v="7"/>
    <x v="7"/>
    <x v="20"/>
    <n v="97693.8359375"/>
  </r>
  <r>
    <x v="1"/>
    <x v="2"/>
    <x v="7"/>
    <x v="7"/>
    <x v="20"/>
    <n v="95303.9296875"/>
  </r>
  <r>
    <x v="1"/>
    <x v="1"/>
    <x v="7"/>
    <x v="7"/>
    <x v="21"/>
    <n v="105198.3046875"/>
  </r>
  <r>
    <x v="1"/>
    <x v="2"/>
    <x v="7"/>
    <x v="7"/>
    <x v="21"/>
    <n v="102847.3828125"/>
  </r>
  <r>
    <x v="1"/>
    <x v="1"/>
    <x v="7"/>
    <x v="7"/>
    <x v="22"/>
    <n v="115594.8515625"/>
  </r>
  <r>
    <x v="1"/>
    <x v="2"/>
    <x v="7"/>
    <x v="7"/>
    <x v="22"/>
    <n v="112992.4609375"/>
  </r>
  <r>
    <x v="1"/>
    <x v="1"/>
    <x v="7"/>
    <x v="7"/>
    <x v="23"/>
    <n v="124461.40625"/>
  </r>
  <r>
    <x v="1"/>
    <x v="2"/>
    <x v="7"/>
    <x v="7"/>
    <x v="23"/>
    <n v="121513.3046875"/>
  </r>
  <r>
    <x v="1"/>
    <x v="1"/>
    <x v="7"/>
    <x v="7"/>
    <x v="24"/>
    <n v="115193.6953125"/>
  </r>
  <r>
    <x v="1"/>
    <x v="2"/>
    <x v="7"/>
    <x v="7"/>
    <x v="24"/>
    <n v="114383.171875"/>
  </r>
  <r>
    <x v="1"/>
    <x v="1"/>
    <x v="7"/>
    <x v="7"/>
    <x v="25"/>
    <n v="120608.4921875"/>
  </r>
  <r>
    <x v="1"/>
    <x v="2"/>
    <x v="7"/>
    <x v="7"/>
    <x v="25"/>
    <n v="120932.7265625"/>
  </r>
  <r>
    <x v="1"/>
    <x v="1"/>
    <x v="7"/>
    <x v="7"/>
    <x v="26"/>
    <n v="128672.2734375"/>
  </r>
  <r>
    <x v="1"/>
    <x v="2"/>
    <x v="7"/>
    <x v="7"/>
    <x v="26"/>
    <n v="128176.296875"/>
  </r>
  <r>
    <x v="1"/>
    <x v="1"/>
    <x v="7"/>
    <x v="7"/>
    <x v="27"/>
    <n v="132502.578125"/>
  </r>
  <r>
    <x v="1"/>
    <x v="2"/>
    <x v="7"/>
    <x v="7"/>
    <x v="27"/>
    <n v="131706"/>
  </r>
  <r>
    <x v="1"/>
    <x v="1"/>
    <x v="7"/>
    <x v="7"/>
    <x v="28"/>
    <n v="142195.515625"/>
  </r>
  <r>
    <x v="1"/>
    <x v="2"/>
    <x v="7"/>
    <x v="7"/>
    <x v="28"/>
    <n v="140936.046875"/>
  </r>
  <r>
    <x v="1"/>
    <x v="1"/>
    <x v="7"/>
    <x v="7"/>
    <x v="29"/>
    <n v="145471.015625"/>
  </r>
  <r>
    <x v="1"/>
    <x v="2"/>
    <x v="7"/>
    <x v="7"/>
    <x v="29"/>
    <n v="144087.34375"/>
  </r>
  <r>
    <x v="1"/>
    <x v="1"/>
    <x v="7"/>
    <x v="7"/>
    <x v="30"/>
    <n v="146225.25"/>
  </r>
  <r>
    <x v="1"/>
    <x v="2"/>
    <x v="7"/>
    <x v="7"/>
    <x v="30"/>
    <n v="146009.828125"/>
  </r>
  <r>
    <x v="1"/>
    <x v="1"/>
    <x v="7"/>
    <x v="7"/>
    <x v="31"/>
    <n v="147638.046875"/>
  </r>
  <r>
    <x v="1"/>
    <x v="2"/>
    <x v="7"/>
    <x v="7"/>
    <x v="31"/>
    <n v="147659.78125"/>
  </r>
  <r>
    <x v="1"/>
    <x v="1"/>
    <x v="7"/>
    <x v="7"/>
    <x v="32"/>
    <n v="143356.265625"/>
  </r>
  <r>
    <x v="1"/>
    <x v="2"/>
    <x v="7"/>
    <x v="7"/>
    <x v="32"/>
    <n v="143890.890625"/>
  </r>
  <r>
    <x v="1"/>
    <x v="1"/>
    <x v="7"/>
    <x v="7"/>
    <x v="33"/>
    <n v="142656.265625"/>
  </r>
  <r>
    <x v="1"/>
    <x v="2"/>
    <x v="7"/>
    <x v="7"/>
    <x v="33"/>
    <n v="142743.265625"/>
  </r>
  <r>
    <x v="1"/>
    <x v="1"/>
    <x v="7"/>
    <x v="7"/>
    <x v="34"/>
    <n v="145004.078125"/>
  </r>
  <r>
    <x v="1"/>
    <x v="2"/>
    <x v="7"/>
    <x v="7"/>
    <x v="34"/>
    <n v="144241.671875"/>
  </r>
  <r>
    <x v="1"/>
    <x v="1"/>
    <x v="7"/>
    <x v="7"/>
    <x v="35"/>
    <n v="149934.3125"/>
  </r>
  <r>
    <x v="1"/>
    <x v="2"/>
    <x v="7"/>
    <x v="7"/>
    <x v="35"/>
    <n v="149465.46875"/>
  </r>
  <r>
    <x v="1"/>
    <x v="1"/>
    <x v="7"/>
    <x v="7"/>
    <x v="36"/>
    <n v="157058.453125"/>
  </r>
  <r>
    <x v="1"/>
    <x v="2"/>
    <x v="7"/>
    <x v="7"/>
    <x v="36"/>
    <n v="156440.78125"/>
  </r>
  <r>
    <x v="1"/>
    <x v="1"/>
    <x v="7"/>
    <x v="7"/>
    <x v="37"/>
    <n v="156567.140625"/>
  </r>
  <r>
    <x v="1"/>
    <x v="2"/>
    <x v="7"/>
    <x v="7"/>
    <x v="37"/>
    <n v="155712.015625"/>
  </r>
  <r>
    <x v="1"/>
    <x v="1"/>
    <x v="7"/>
    <x v="7"/>
    <x v="38"/>
    <n v="168838.859375"/>
  </r>
  <r>
    <x v="1"/>
    <x v="2"/>
    <x v="7"/>
    <x v="7"/>
    <x v="38"/>
    <n v="167858.53125"/>
  </r>
  <r>
    <x v="1"/>
    <x v="1"/>
    <x v="7"/>
    <x v="7"/>
    <x v="39"/>
    <n v="176958.328125"/>
  </r>
  <r>
    <x v="1"/>
    <x v="2"/>
    <x v="7"/>
    <x v="7"/>
    <x v="39"/>
    <n v="175493.4375"/>
  </r>
  <r>
    <x v="1"/>
    <x v="1"/>
    <x v="7"/>
    <x v="7"/>
    <x v="40"/>
    <n v="181332.359375"/>
  </r>
  <r>
    <x v="1"/>
    <x v="2"/>
    <x v="7"/>
    <x v="7"/>
    <x v="40"/>
    <n v="179518.078125"/>
  </r>
  <r>
    <x v="1"/>
    <x v="1"/>
    <x v="7"/>
    <x v="7"/>
    <x v="41"/>
    <n v="193430.4375"/>
  </r>
  <r>
    <x v="1"/>
    <x v="2"/>
    <x v="7"/>
    <x v="7"/>
    <x v="41"/>
    <n v="191431.796875"/>
  </r>
  <r>
    <x v="1"/>
    <x v="1"/>
    <x v="7"/>
    <x v="7"/>
    <x v="42"/>
    <n v="198890.5625"/>
  </r>
  <r>
    <x v="1"/>
    <x v="2"/>
    <x v="7"/>
    <x v="7"/>
    <x v="42"/>
    <n v="196962.34375"/>
  </r>
  <r>
    <x v="1"/>
    <x v="1"/>
    <x v="7"/>
    <x v="7"/>
    <x v="43"/>
    <n v="201528.140625"/>
  </r>
  <r>
    <x v="1"/>
    <x v="2"/>
    <x v="7"/>
    <x v="7"/>
    <x v="43"/>
    <n v="199429.28125"/>
  </r>
  <r>
    <x v="1"/>
    <x v="1"/>
    <x v="7"/>
    <x v="7"/>
    <x v="44"/>
    <n v="212694.46875"/>
  </r>
  <r>
    <x v="1"/>
    <x v="2"/>
    <x v="7"/>
    <x v="7"/>
    <x v="44"/>
    <n v="208961.453125"/>
  </r>
  <r>
    <x v="1"/>
    <x v="1"/>
    <x v="7"/>
    <x v="7"/>
    <x v="45"/>
    <n v="223337.640625"/>
  </r>
  <r>
    <x v="1"/>
    <x v="2"/>
    <x v="7"/>
    <x v="7"/>
    <x v="45"/>
    <n v="218570.546875"/>
  </r>
  <r>
    <x v="1"/>
    <x v="1"/>
    <x v="7"/>
    <x v="7"/>
    <x v="46"/>
    <n v="232633.46875"/>
  </r>
  <r>
    <x v="1"/>
    <x v="2"/>
    <x v="7"/>
    <x v="7"/>
    <x v="46"/>
    <n v="226278.515625"/>
  </r>
  <r>
    <x v="1"/>
    <x v="1"/>
    <x v="7"/>
    <x v="7"/>
    <x v="47"/>
    <n v="252283.125"/>
  </r>
  <r>
    <x v="1"/>
    <x v="2"/>
    <x v="7"/>
    <x v="7"/>
    <x v="47"/>
    <n v="244980.390625"/>
  </r>
  <r>
    <x v="1"/>
    <x v="1"/>
    <x v="7"/>
    <x v="7"/>
    <x v="48"/>
    <n v="269264.8125"/>
  </r>
  <r>
    <x v="1"/>
    <x v="2"/>
    <x v="7"/>
    <x v="7"/>
    <x v="48"/>
    <n v="260192.390625"/>
  </r>
  <r>
    <x v="1"/>
    <x v="1"/>
    <x v="7"/>
    <x v="7"/>
    <x v="49"/>
    <n v="274464.78125"/>
  </r>
  <r>
    <x v="1"/>
    <x v="2"/>
    <x v="7"/>
    <x v="7"/>
    <x v="49"/>
    <n v="265974.625"/>
  </r>
  <r>
    <x v="1"/>
    <x v="1"/>
    <x v="7"/>
    <x v="7"/>
    <x v="50"/>
    <n v="281180.59375"/>
  </r>
  <r>
    <x v="1"/>
    <x v="2"/>
    <x v="7"/>
    <x v="7"/>
    <x v="50"/>
    <n v="273550.59375"/>
  </r>
  <r>
    <x v="1"/>
    <x v="1"/>
    <x v="7"/>
    <x v="7"/>
    <x v="51"/>
    <n v="293539.40625"/>
  </r>
  <r>
    <x v="1"/>
    <x v="2"/>
    <x v="7"/>
    <x v="7"/>
    <x v="51"/>
    <n v="287111.5625"/>
  </r>
  <r>
    <x v="1"/>
    <x v="1"/>
    <x v="7"/>
    <x v="7"/>
    <x v="52"/>
    <n v="308082.53125"/>
  </r>
  <r>
    <x v="1"/>
    <x v="2"/>
    <x v="7"/>
    <x v="7"/>
    <x v="52"/>
    <n v="302806.40625"/>
  </r>
  <r>
    <x v="1"/>
    <x v="1"/>
    <x v="7"/>
    <x v="7"/>
    <x v="53"/>
    <n v="319420.84375"/>
  </r>
  <r>
    <x v="1"/>
    <x v="2"/>
    <x v="7"/>
    <x v="7"/>
    <x v="53"/>
    <n v="314583.71875"/>
  </r>
  <r>
    <x v="1"/>
    <x v="1"/>
    <x v="7"/>
    <x v="7"/>
    <x v="54"/>
    <n v="340496.40625"/>
  </r>
  <r>
    <x v="1"/>
    <x v="2"/>
    <x v="7"/>
    <x v="7"/>
    <x v="54"/>
    <n v="335491.03125"/>
  </r>
  <r>
    <x v="1"/>
    <x v="1"/>
    <x v="7"/>
    <x v="7"/>
    <x v="55"/>
    <n v="338297.6875"/>
  </r>
  <r>
    <x v="1"/>
    <x v="2"/>
    <x v="7"/>
    <x v="7"/>
    <x v="55"/>
    <n v="339352.3125"/>
  </r>
  <r>
    <x v="1"/>
    <x v="1"/>
    <x v="7"/>
    <x v="7"/>
    <x v="56"/>
    <n v="369233.0625"/>
  </r>
  <r>
    <x v="1"/>
    <x v="2"/>
    <x v="7"/>
    <x v="7"/>
    <x v="56"/>
    <n v="367808.09375"/>
  </r>
  <r>
    <x v="1"/>
    <x v="1"/>
    <x v="7"/>
    <x v="7"/>
    <x v="57"/>
    <n v="379983.28125"/>
  </r>
  <r>
    <x v="1"/>
    <x v="2"/>
    <x v="7"/>
    <x v="7"/>
    <x v="57"/>
    <n v="377043.21875"/>
  </r>
  <r>
    <x v="1"/>
    <x v="1"/>
    <x v="7"/>
    <x v="7"/>
    <x v="58"/>
    <n v="390628.34375"/>
  </r>
  <r>
    <x v="1"/>
    <x v="2"/>
    <x v="7"/>
    <x v="7"/>
    <x v="58"/>
    <n v="390115.34375"/>
  </r>
  <r>
    <x v="1"/>
    <x v="1"/>
    <x v="7"/>
    <x v="7"/>
    <x v="59"/>
    <n v="380753.84375"/>
  </r>
  <r>
    <x v="1"/>
    <x v="2"/>
    <x v="7"/>
    <x v="7"/>
    <x v="59"/>
    <n v="378253.6875"/>
  </r>
  <r>
    <x v="1"/>
    <x v="1"/>
    <x v="7"/>
    <x v="7"/>
    <x v="60"/>
    <n v="347717.28125"/>
  </r>
  <r>
    <x v="1"/>
    <x v="2"/>
    <x v="7"/>
    <x v="7"/>
    <x v="60"/>
    <n v="346454.28125"/>
  </r>
  <r>
    <x v="1"/>
    <x v="1"/>
    <x v="7"/>
    <x v="7"/>
    <x v="61"/>
    <n v="314638.8125"/>
  </r>
  <r>
    <x v="1"/>
    <x v="2"/>
    <x v="7"/>
    <x v="7"/>
    <x v="61"/>
    <n v="315636.9375"/>
  </r>
  <r>
    <x v="1"/>
    <x v="1"/>
    <x v="7"/>
    <x v="7"/>
    <x v="62"/>
    <n v="299430.71875"/>
  </r>
  <r>
    <x v="1"/>
    <x v="2"/>
    <x v="7"/>
    <x v="7"/>
    <x v="62"/>
    <n v="298132"/>
  </r>
  <r>
    <x v="1"/>
    <x v="1"/>
    <x v="7"/>
    <x v="7"/>
    <x v="63"/>
    <n v="294988.53125"/>
  </r>
  <r>
    <x v="1"/>
    <x v="2"/>
    <x v="7"/>
    <x v="7"/>
    <x v="63"/>
    <n v="293429.5"/>
  </r>
  <r>
    <x v="1"/>
    <x v="1"/>
    <x v="7"/>
    <x v="7"/>
    <x v="64"/>
    <n v="294032.5625"/>
  </r>
  <r>
    <x v="1"/>
    <x v="2"/>
    <x v="7"/>
    <x v="7"/>
    <x v="64"/>
    <n v="292936.09375"/>
  </r>
  <r>
    <x v="1"/>
    <x v="1"/>
    <x v="7"/>
    <x v="7"/>
    <x v="65"/>
    <n v="294728.59375"/>
  </r>
  <r>
    <x v="1"/>
    <x v="2"/>
    <x v="7"/>
    <x v="7"/>
    <x v="65"/>
    <n v="293156.1875"/>
  </r>
  <r>
    <x v="1"/>
    <x v="1"/>
    <x v="7"/>
    <x v="7"/>
    <x v="66"/>
    <n v="290349.375"/>
  </r>
  <r>
    <x v="1"/>
    <x v="2"/>
    <x v="7"/>
    <x v="7"/>
    <x v="66"/>
    <n v="288693.96875"/>
  </r>
  <r>
    <x v="1"/>
    <x v="1"/>
    <x v="7"/>
    <x v="7"/>
    <x v="67"/>
    <n v="295748.25"/>
  </r>
  <r>
    <x v="1"/>
    <x v="2"/>
    <x v="7"/>
    <x v="7"/>
    <x v="67"/>
    <n v="295748.25"/>
  </r>
  <r>
    <x v="1"/>
    <x v="1"/>
    <x v="7"/>
    <x v="7"/>
    <x v="68"/>
    <n v="297786.65625"/>
  </r>
  <r>
    <x v="1"/>
    <x v="2"/>
    <x v="7"/>
    <x v="7"/>
    <x v="68"/>
    <n v="297629.65625"/>
  </r>
  <r>
    <x v="1"/>
    <x v="1"/>
    <x v="7"/>
    <x v="7"/>
    <x v="69"/>
    <n v="302222.28125"/>
  </r>
  <r>
    <x v="1"/>
    <x v="2"/>
    <x v="7"/>
    <x v="7"/>
    <x v="69"/>
    <n v="301896.875"/>
  </r>
  <r>
    <x v="1"/>
    <x v="1"/>
    <x v="8"/>
    <x v="8"/>
    <x v="0"/>
    <n v="1293.6873779296875"/>
  </r>
  <r>
    <x v="1"/>
    <x v="2"/>
    <x v="8"/>
    <x v="8"/>
    <x v="0"/>
    <n v="1273.3001708984375"/>
  </r>
  <r>
    <x v="1"/>
    <x v="1"/>
    <x v="8"/>
    <x v="8"/>
    <x v="1"/>
    <n v="1238.276123046875"/>
  </r>
  <r>
    <x v="1"/>
    <x v="2"/>
    <x v="8"/>
    <x v="8"/>
    <x v="1"/>
    <n v="1230.5986328125"/>
  </r>
  <r>
    <x v="1"/>
    <x v="1"/>
    <x v="8"/>
    <x v="8"/>
    <x v="2"/>
    <n v="1233.9718017578125"/>
  </r>
  <r>
    <x v="1"/>
    <x v="2"/>
    <x v="8"/>
    <x v="8"/>
    <x v="2"/>
    <n v="1234.1207275390625"/>
  </r>
  <r>
    <x v="1"/>
    <x v="1"/>
    <x v="8"/>
    <x v="8"/>
    <x v="3"/>
    <n v="1442.4296875"/>
  </r>
  <r>
    <x v="1"/>
    <x v="2"/>
    <x v="8"/>
    <x v="8"/>
    <x v="3"/>
    <n v="1440.522216796875"/>
  </r>
  <r>
    <x v="1"/>
    <x v="1"/>
    <x v="8"/>
    <x v="8"/>
    <x v="4"/>
    <n v="1602.9803466796875"/>
  </r>
  <r>
    <x v="1"/>
    <x v="2"/>
    <x v="8"/>
    <x v="8"/>
    <x v="4"/>
    <n v="1593.9716796875"/>
  </r>
  <r>
    <x v="1"/>
    <x v="1"/>
    <x v="8"/>
    <x v="8"/>
    <x v="5"/>
    <n v="1851.33984375"/>
  </r>
  <r>
    <x v="1"/>
    <x v="2"/>
    <x v="8"/>
    <x v="8"/>
    <x v="5"/>
    <n v="1829.2945556640625"/>
  </r>
  <r>
    <x v="1"/>
    <x v="1"/>
    <x v="8"/>
    <x v="8"/>
    <x v="6"/>
    <n v="1842.7001953125"/>
  </r>
  <r>
    <x v="1"/>
    <x v="2"/>
    <x v="8"/>
    <x v="8"/>
    <x v="6"/>
    <n v="1822.7003173828125"/>
  </r>
  <r>
    <x v="1"/>
    <x v="1"/>
    <x v="8"/>
    <x v="8"/>
    <x v="7"/>
    <n v="1858.1458740234375"/>
  </r>
  <r>
    <x v="1"/>
    <x v="2"/>
    <x v="8"/>
    <x v="8"/>
    <x v="7"/>
    <n v="1841.418212890625"/>
  </r>
  <r>
    <x v="1"/>
    <x v="1"/>
    <x v="8"/>
    <x v="8"/>
    <x v="8"/>
    <n v="2050.489990234375"/>
  </r>
  <r>
    <x v="1"/>
    <x v="2"/>
    <x v="8"/>
    <x v="8"/>
    <x v="8"/>
    <n v="2038.35595703125"/>
  </r>
  <r>
    <x v="1"/>
    <x v="1"/>
    <x v="8"/>
    <x v="8"/>
    <x v="9"/>
    <n v="2158.779541015625"/>
  </r>
  <r>
    <x v="1"/>
    <x v="2"/>
    <x v="8"/>
    <x v="8"/>
    <x v="9"/>
    <n v="2144.415283203125"/>
  </r>
  <r>
    <x v="1"/>
    <x v="1"/>
    <x v="8"/>
    <x v="8"/>
    <x v="10"/>
    <n v="2112.427490234375"/>
  </r>
  <r>
    <x v="1"/>
    <x v="2"/>
    <x v="8"/>
    <x v="8"/>
    <x v="10"/>
    <n v="2095.53466796875"/>
  </r>
  <r>
    <x v="1"/>
    <x v="1"/>
    <x v="8"/>
    <x v="8"/>
    <x v="11"/>
    <n v="2255.321044921875"/>
  </r>
  <r>
    <x v="1"/>
    <x v="2"/>
    <x v="8"/>
    <x v="8"/>
    <x v="11"/>
    <n v="2216.967529296875"/>
  </r>
  <r>
    <x v="1"/>
    <x v="1"/>
    <x v="8"/>
    <x v="8"/>
    <x v="12"/>
    <n v="2337.3955078125"/>
  </r>
  <r>
    <x v="1"/>
    <x v="2"/>
    <x v="8"/>
    <x v="8"/>
    <x v="12"/>
    <n v="2285.782470703125"/>
  </r>
  <r>
    <x v="1"/>
    <x v="1"/>
    <x v="8"/>
    <x v="8"/>
    <x v="13"/>
    <n v="2620.990234375"/>
  </r>
  <r>
    <x v="1"/>
    <x v="2"/>
    <x v="8"/>
    <x v="8"/>
    <x v="13"/>
    <n v="2561.999755859375"/>
  </r>
  <r>
    <x v="1"/>
    <x v="1"/>
    <x v="8"/>
    <x v="8"/>
    <x v="14"/>
    <n v="3019.865234375"/>
  </r>
  <r>
    <x v="1"/>
    <x v="2"/>
    <x v="8"/>
    <x v="8"/>
    <x v="14"/>
    <n v="2949.263671875"/>
  </r>
  <r>
    <x v="1"/>
    <x v="1"/>
    <x v="8"/>
    <x v="8"/>
    <x v="15"/>
    <n v="3371.260986328125"/>
  </r>
  <r>
    <x v="1"/>
    <x v="2"/>
    <x v="8"/>
    <x v="8"/>
    <x v="15"/>
    <n v="3288.5107421875"/>
  </r>
  <r>
    <x v="1"/>
    <x v="1"/>
    <x v="8"/>
    <x v="8"/>
    <x v="16"/>
    <n v="3630.67578125"/>
  </r>
  <r>
    <x v="1"/>
    <x v="2"/>
    <x v="8"/>
    <x v="8"/>
    <x v="16"/>
    <n v="3540.430419921875"/>
  </r>
  <r>
    <x v="1"/>
    <x v="1"/>
    <x v="8"/>
    <x v="8"/>
    <x v="17"/>
    <n v="3566.016845703125"/>
  </r>
  <r>
    <x v="1"/>
    <x v="2"/>
    <x v="8"/>
    <x v="8"/>
    <x v="17"/>
    <n v="3473.95751953125"/>
  </r>
  <r>
    <x v="1"/>
    <x v="1"/>
    <x v="8"/>
    <x v="8"/>
    <x v="18"/>
    <n v="3247.343017578125"/>
  </r>
  <r>
    <x v="1"/>
    <x v="2"/>
    <x v="8"/>
    <x v="8"/>
    <x v="18"/>
    <n v="3164.5"/>
  </r>
  <r>
    <x v="1"/>
    <x v="1"/>
    <x v="8"/>
    <x v="8"/>
    <x v="19"/>
    <n v="3332.3544921875"/>
  </r>
  <r>
    <x v="1"/>
    <x v="2"/>
    <x v="8"/>
    <x v="8"/>
    <x v="19"/>
    <n v="3248.4619140625"/>
  </r>
  <r>
    <x v="1"/>
    <x v="1"/>
    <x v="8"/>
    <x v="8"/>
    <x v="20"/>
    <n v="3647.293701171875"/>
  </r>
  <r>
    <x v="1"/>
    <x v="2"/>
    <x v="8"/>
    <x v="8"/>
    <x v="20"/>
    <n v="3564.693115234375"/>
  </r>
  <r>
    <x v="1"/>
    <x v="1"/>
    <x v="8"/>
    <x v="8"/>
    <x v="21"/>
    <n v="4458.6044921875"/>
  </r>
  <r>
    <x v="1"/>
    <x v="2"/>
    <x v="8"/>
    <x v="8"/>
    <x v="21"/>
    <n v="4365.35400390625"/>
  </r>
  <r>
    <x v="1"/>
    <x v="1"/>
    <x v="8"/>
    <x v="8"/>
    <x v="22"/>
    <n v="4442.3154296875"/>
  </r>
  <r>
    <x v="1"/>
    <x v="2"/>
    <x v="8"/>
    <x v="8"/>
    <x v="22"/>
    <n v="4346.96435546875"/>
  </r>
  <r>
    <x v="1"/>
    <x v="1"/>
    <x v="8"/>
    <x v="8"/>
    <x v="23"/>
    <n v="5084.72509765625"/>
  </r>
  <r>
    <x v="1"/>
    <x v="2"/>
    <x v="8"/>
    <x v="8"/>
    <x v="23"/>
    <n v="4965.22509765625"/>
  </r>
  <r>
    <x v="1"/>
    <x v="1"/>
    <x v="8"/>
    <x v="8"/>
    <x v="24"/>
    <n v="5424.54052734375"/>
  </r>
  <r>
    <x v="1"/>
    <x v="2"/>
    <x v="8"/>
    <x v="8"/>
    <x v="24"/>
    <n v="5385.4033203125"/>
  </r>
  <r>
    <x v="1"/>
    <x v="1"/>
    <x v="8"/>
    <x v="8"/>
    <x v="25"/>
    <n v="5175.548828125"/>
  </r>
  <r>
    <x v="1"/>
    <x v="2"/>
    <x v="8"/>
    <x v="8"/>
    <x v="25"/>
    <n v="5201.13330078125"/>
  </r>
  <r>
    <x v="1"/>
    <x v="1"/>
    <x v="8"/>
    <x v="8"/>
    <x v="26"/>
    <n v="5286.78564453125"/>
  </r>
  <r>
    <x v="1"/>
    <x v="2"/>
    <x v="8"/>
    <x v="8"/>
    <x v="26"/>
    <n v="5276.21875"/>
  </r>
  <r>
    <x v="1"/>
    <x v="1"/>
    <x v="8"/>
    <x v="8"/>
    <x v="27"/>
    <n v="6112.3291015625"/>
  </r>
  <r>
    <x v="1"/>
    <x v="2"/>
    <x v="8"/>
    <x v="8"/>
    <x v="27"/>
    <n v="6084.8359375"/>
  </r>
  <r>
    <x v="1"/>
    <x v="1"/>
    <x v="8"/>
    <x v="8"/>
    <x v="28"/>
    <n v="6370.3564453125"/>
  </r>
  <r>
    <x v="1"/>
    <x v="2"/>
    <x v="8"/>
    <x v="8"/>
    <x v="28"/>
    <n v="6324.18994140625"/>
  </r>
  <r>
    <x v="1"/>
    <x v="1"/>
    <x v="8"/>
    <x v="8"/>
    <x v="29"/>
    <n v="6467.29736328125"/>
  </r>
  <r>
    <x v="1"/>
    <x v="2"/>
    <x v="8"/>
    <x v="8"/>
    <x v="29"/>
    <n v="6416.44775390625"/>
  </r>
  <r>
    <x v="1"/>
    <x v="1"/>
    <x v="8"/>
    <x v="8"/>
    <x v="30"/>
    <n v="6824.60400390625"/>
  </r>
  <r>
    <x v="1"/>
    <x v="2"/>
    <x v="8"/>
    <x v="8"/>
    <x v="30"/>
    <n v="6823.658203125"/>
  </r>
  <r>
    <x v="1"/>
    <x v="1"/>
    <x v="8"/>
    <x v="8"/>
    <x v="31"/>
    <n v="7165.79052734375"/>
  </r>
  <r>
    <x v="1"/>
    <x v="2"/>
    <x v="8"/>
    <x v="8"/>
    <x v="31"/>
    <n v="7172.43505859375"/>
  </r>
  <r>
    <x v="1"/>
    <x v="1"/>
    <x v="8"/>
    <x v="8"/>
    <x v="32"/>
    <n v="7444.0400390625"/>
  </r>
  <r>
    <x v="1"/>
    <x v="2"/>
    <x v="8"/>
    <x v="8"/>
    <x v="32"/>
    <n v="7480.94775390625"/>
  </r>
  <r>
    <x v="1"/>
    <x v="1"/>
    <x v="8"/>
    <x v="8"/>
    <x v="33"/>
    <n v="6622.09814453125"/>
  </r>
  <r>
    <x v="1"/>
    <x v="2"/>
    <x v="8"/>
    <x v="8"/>
    <x v="33"/>
    <n v="6628.44677734375"/>
  </r>
  <r>
    <x v="1"/>
    <x v="1"/>
    <x v="8"/>
    <x v="8"/>
    <x v="34"/>
    <n v="7305.42578125"/>
  </r>
  <r>
    <x v="1"/>
    <x v="2"/>
    <x v="8"/>
    <x v="8"/>
    <x v="34"/>
    <n v="7269.55908203125"/>
  </r>
  <r>
    <x v="1"/>
    <x v="1"/>
    <x v="8"/>
    <x v="8"/>
    <x v="35"/>
    <n v="7273.98974609375"/>
  </r>
  <r>
    <x v="1"/>
    <x v="2"/>
    <x v="8"/>
    <x v="8"/>
    <x v="35"/>
    <n v="7250.701171875"/>
  </r>
  <r>
    <x v="1"/>
    <x v="1"/>
    <x v="8"/>
    <x v="8"/>
    <x v="36"/>
    <n v="7716.03369140625"/>
  </r>
  <r>
    <x v="1"/>
    <x v="2"/>
    <x v="8"/>
    <x v="8"/>
    <x v="36"/>
    <n v="7686.57861328125"/>
  </r>
  <r>
    <x v="1"/>
    <x v="1"/>
    <x v="8"/>
    <x v="8"/>
    <x v="37"/>
    <n v="8700.5830078125"/>
  </r>
  <r>
    <x v="1"/>
    <x v="2"/>
    <x v="8"/>
    <x v="8"/>
    <x v="37"/>
    <n v="8654.267578125"/>
  </r>
  <r>
    <x v="1"/>
    <x v="1"/>
    <x v="8"/>
    <x v="8"/>
    <x v="38"/>
    <n v="8886.94140625"/>
  </r>
  <r>
    <x v="1"/>
    <x v="2"/>
    <x v="8"/>
    <x v="8"/>
    <x v="38"/>
    <n v="8832.30859375"/>
  </r>
  <r>
    <x v="1"/>
    <x v="1"/>
    <x v="8"/>
    <x v="8"/>
    <x v="39"/>
    <n v="8559.287109375"/>
  </r>
  <r>
    <x v="1"/>
    <x v="2"/>
    <x v="8"/>
    <x v="8"/>
    <x v="39"/>
    <n v="8479.55859375"/>
  </r>
  <r>
    <x v="1"/>
    <x v="1"/>
    <x v="8"/>
    <x v="8"/>
    <x v="40"/>
    <n v="8510.248046875"/>
  </r>
  <r>
    <x v="1"/>
    <x v="2"/>
    <x v="8"/>
    <x v="8"/>
    <x v="40"/>
    <n v="8401.068359375"/>
  </r>
  <r>
    <x v="1"/>
    <x v="1"/>
    <x v="8"/>
    <x v="8"/>
    <x v="41"/>
    <n v="8757.3134765625"/>
  </r>
  <r>
    <x v="1"/>
    <x v="2"/>
    <x v="8"/>
    <x v="8"/>
    <x v="41"/>
    <n v="8642.998046875"/>
  </r>
  <r>
    <x v="1"/>
    <x v="1"/>
    <x v="8"/>
    <x v="8"/>
    <x v="42"/>
    <n v="8369.693359375"/>
  </r>
  <r>
    <x v="1"/>
    <x v="2"/>
    <x v="8"/>
    <x v="8"/>
    <x v="42"/>
    <n v="8267.01953125"/>
  </r>
  <r>
    <x v="1"/>
    <x v="1"/>
    <x v="8"/>
    <x v="8"/>
    <x v="43"/>
    <n v="8412.4794921875"/>
  </r>
  <r>
    <x v="1"/>
    <x v="2"/>
    <x v="8"/>
    <x v="8"/>
    <x v="43"/>
    <n v="8300.7529296875"/>
  </r>
  <r>
    <x v="1"/>
    <x v="1"/>
    <x v="8"/>
    <x v="8"/>
    <x v="44"/>
    <n v="8630.8115234375"/>
  </r>
  <r>
    <x v="1"/>
    <x v="2"/>
    <x v="8"/>
    <x v="8"/>
    <x v="44"/>
    <n v="8461.8896484375"/>
  </r>
  <r>
    <x v="1"/>
    <x v="1"/>
    <x v="8"/>
    <x v="8"/>
    <x v="45"/>
    <n v="8773.1953125"/>
  </r>
  <r>
    <x v="1"/>
    <x v="2"/>
    <x v="8"/>
    <x v="8"/>
    <x v="45"/>
    <n v="8567.2421875"/>
  </r>
  <r>
    <x v="1"/>
    <x v="1"/>
    <x v="8"/>
    <x v="8"/>
    <x v="46"/>
    <n v="9105.3681640625"/>
  </r>
  <r>
    <x v="1"/>
    <x v="2"/>
    <x v="8"/>
    <x v="8"/>
    <x v="46"/>
    <n v="8830.318359375"/>
  </r>
  <r>
    <x v="1"/>
    <x v="1"/>
    <x v="8"/>
    <x v="8"/>
    <x v="47"/>
    <n v="10091.498046875"/>
  </r>
  <r>
    <x v="1"/>
    <x v="2"/>
    <x v="8"/>
    <x v="8"/>
    <x v="47"/>
    <n v="9785.89453125"/>
  </r>
  <r>
    <x v="1"/>
    <x v="1"/>
    <x v="8"/>
    <x v="8"/>
    <x v="48"/>
    <n v="11089.7060546875"/>
  </r>
  <r>
    <x v="1"/>
    <x v="2"/>
    <x v="8"/>
    <x v="8"/>
    <x v="48"/>
    <n v="10713.138671875"/>
  </r>
  <r>
    <x v="1"/>
    <x v="1"/>
    <x v="8"/>
    <x v="8"/>
    <x v="49"/>
    <n v="11645.517578125"/>
  </r>
  <r>
    <x v="1"/>
    <x v="2"/>
    <x v="8"/>
    <x v="8"/>
    <x v="49"/>
    <n v="11287.5595703125"/>
  </r>
  <r>
    <x v="1"/>
    <x v="1"/>
    <x v="8"/>
    <x v="8"/>
    <x v="50"/>
    <n v="11653.5791015625"/>
  </r>
  <r>
    <x v="1"/>
    <x v="2"/>
    <x v="8"/>
    <x v="8"/>
    <x v="50"/>
    <n v="11353.517578125"/>
  </r>
  <r>
    <x v="1"/>
    <x v="1"/>
    <x v="8"/>
    <x v="8"/>
    <x v="51"/>
    <n v="11980.884765625"/>
  </r>
  <r>
    <x v="1"/>
    <x v="2"/>
    <x v="8"/>
    <x v="8"/>
    <x v="51"/>
    <n v="11743.4580078125"/>
  </r>
  <r>
    <x v="1"/>
    <x v="1"/>
    <x v="8"/>
    <x v="8"/>
    <x v="52"/>
    <n v="11768.7421875"/>
  </r>
  <r>
    <x v="1"/>
    <x v="2"/>
    <x v="8"/>
    <x v="8"/>
    <x v="52"/>
    <n v="11600.314453125"/>
  </r>
  <r>
    <x v="1"/>
    <x v="1"/>
    <x v="8"/>
    <x v="8"/>
    <x v="53"/>
    <n v="11841.6455078125"/>
  </r>
  <r>
    <x v="1"/>
    <x v="2"/>
    <x v="8"/>
    <x v="8"/>
    <x v="53"/>
    <n v="11709.736328125"/>
  </r>
  <r>
    <x v="1"/>
    <x v="1"/>
    <x v="8"/>
    <x v="8"/>
    <x v="54"/>
    <n v="12958.326171875"/>
  </r>
  <r>
    <x v="1"/>
    <x v="2"/>
    <x v="8"/>
    <x v="8"/>
    <x v="54"/>
    <n v="12826.9306640625"/>
  </r>
  <r>
    <x v="1"/>
    <x v="1"/>
    <x v="8"/>
    <x v="8"/>
    <x v="55"/>
    <n v="14270.1591796875"/>
  </r>
  <r>
    <x v="1"/>
    <x v="2"/>
    <x v="8"/>
    <x v="8"/>
    <x v="55"/>
    <n v="14358.580078125"/>
  </r>
  <r>
    <x v="1"/>
    <x v="1"/>
    <x v="8"/>
    <x v="8"/>
    <x v="56"/>
    <n v="15125.1396484375"/>
  </r>
  <r>
    <x v="1"/>
    <x v="2"/>
    <x v="8"/>
    <x v="8"/>
    <x v="56"/>
    <n v="15064.828125"/>
  </r>
  <r>
    <x v="1"/>
    <x v="1"/>
    <x v="8"/>
    <x v="8"/>
    <x v="57"/>
    <n v="15653.0380859375"/>
  </r>
  <r>
    <x v="1"/>
    <x v="2"/>
    <x v="8"/>
    <x v="8"/>
    <x v="57"/>
    <n v="15486.90625"/>
  </r>
  <r>
    <x v="1"/>
    <x v="1"/>
    <x v="8"/>
    <x v="8"/>
    <x v="58"/>
    <n v="17633.978515625"/>
  </r>
  <r>
    <x v="1"/>
    <x v="2"/>
    <x v="8"/>
    <x v="8"/>
    <x v="58"/>
    <n v="17548.52734375"/>
  </r>
  <r>
    <x v="1"/>
    <x v="1"/>
    <x v="8"/>
    <x v="8"/>
    <x v="59"/>
    <n v="15021.578125"/>
  </r>
  <r>
    <x v="1"/>
    <x v="2"/>
    <x v="8"/>
    <x v="8"/>
    <x v="59"/>
    <n v="14888.2705078125"/>
  </r>
  <r>
    <x v="1"/>
    <x v="1"/>
    <x v="8"/>
    <x v="8"/>
    <x v="60"/>
    <n v="13838.0849609375"/>
  </r>
  <r>
    <x v="1"/>
    <x v="2"/>
    <x v="8"/>
    <x v="8"/>
    <x v="60"/>
    <n v="13768.2734375"/>
  </r>
  <r>
    <x v="1"/>
    <x v="1"/>
    <x v="8"/>
    <x v="8"/>
    <x v="61"/>
    <n v="14284.296875"/>
  </r>
  <r>
    <x v="1"/>
    <x v="2"/>
    <x v="8"/>
    <x v="8"/>
    <x v="61"/>
    <n v="14318.373046875"/>
  </r>
  <r>
    <x v="1"/>
    <x v="1"/>
    <x v="8"/>
    <x v="8"/>
    <x v="62"/>
    <n v="14713.9931640625"/>
  </r>
  <r>
    <x v="1"/>
    <x v="2"/>
    <x v="8"/>
    <x v="8"/>
    <x v="62"/>
    <n v="14679.7177734375"/>
  </r>
  <r>
    <x v="1"/>
    <x v="1"/>
    <x v="8"/>
    <x v="8"/>
    <x v="63"/>
    <n v="15016.4375"/>
  </r>
  <r>
    <x v="1"/>
    <x v="2"/>
    <x v="8"/>
    <x v="8"/>
    <x v="63"/>
    <n v="14954.080078125"/>
  </r>
  <r>
    <x v="1"/>
    <x v="1"/>
    <x v="8"/>
    <x v="8"/>
    <x v="64"/>
    <n v="15482.5927734375"/>
  </r>
  <r>
    <x v="1"/>
    <x v="2"/>
    <x v="8"/>
    <x v="8"/>
    <x v="64"/>
    <n v="15446.181640625"/>
  </r>
  <r>
    <x v="1"/>
    <x v="1"/>
    <x v="8"/>
    <x v="8"/>
    <x v="65"/>
    <n v="16865.345703125"/>
  </r>
  <r>
    <x v="1"/>
    <x v="2"/>
    <x v="8"/>
    <x v="8"/>
    <x v="65"/>
    <n v="16789.732421875"/>
  </r>
  <r>
    <x v="1"/>
    <x v="1"/>
    <x v="8"/>
    <x v="8"/>
    <x v="66"/>
    <n v="18133.974609375"/>
  </r>
  <r>
    <x v="1"/>
    <x v="2"/>
    <x v="8"/>
    <x v="8"/>
    <x v="66"/>
    <n v="18027.96875"/>
  </r>
  <r>
    <x v="1"/>
    <x v="1"/>
    <x v="8"/>
    <x v="8"/>
    <x v="67"/>
    <n v="19231.935546875"/>
  </r>
  <r>
    <x v="1"/>
    <x v="2"/>
    <x v="8"/>
    <x v="8"/>
    <x v="67"/>
    <n v="19231.935546875"/>
  </r>
  <r>
    <x v="1"/>
    <x v="1"/>
    <x v="8"/>
    <x v="8"/>
    <x v="68"/>
    <n v="19647.3984375"/>
  </r>
  <r>
    <x v="1"/>
    <x v="2"/>
    <x v="8"/>
    <x v="8"/>
    <x v="68"/>
    <n v="19620.341796875"/>
  </r>
  <r>
    <x v="1"/>
    <x v="1"/>
    <x v="8"/>
    <x v="8"/>
    <x v="69"/>
    <n v="19886.880859375"/>
  </r>
  <r>
    <x v="1"/>
    <x v="2"/>
    <x v="8"/>
    <x v="8"/>
    <x v="69"/>
    <n v="19836.83203125"/>
  </r>
  <r>
    <x v="1"/>
    <x v="1"/>
    <x v="9"/>
    <x v="9"/>
    <x v="0"/>
    <n v="16315.0185546875"/>
  </r>
  <r>
    <x v="1"/>
    <x v="2"/>
    <x v="9"/>
    <x v="9"/>
    <x v="0"/>
    <n v="16698.15625"/>
  </r>
  <r>
    <x v="1"/>
    <x v="1"/>
    <x v="9"/>
    <x v="9"/>
    <x v="1"/>
    <n v="15847.853515625"/>
  </r>
  <r>
    <x v="1"/>
    <x v="2"/>
    <x v="9"/>
    <x v="9"/>
    <x v="1"/>
    <n v="16272.642578125"/>
  </r>
  <r>
    <x v="1"/>
    <x v="1"/>
    <x v="9"/>
    <x v="9"/>
    <x v="2"/>
    <n v="16956.744140625"/>
  </r>
  <r>
    <x v="1"/>
    <x v="2"/>
    <x v="9"/>
    <x v="9"/>
    <x v="2"/>
    <n v="17485.248046875"/>
  </r>
  <r>
    <x v="1"/>
    <x v="1"/>
    <x v="9"/>
    <x v="9"/>
    <x v="3"/>
    <n v="17826.904296875"/>
  </r>
  <r>
    <x v="1"/>
    <x v="2"/>
    <x v="9"/>
    <x v="9"/>
    <x v="3"/>
    <n v="18401.248046875"/>
  </r>
  <r>
    <x v="1"/>
    <x v="1"/>
    <x v="9"/>
    <x v="9"/>
    <x v="4"/>
    <n v="18022.248046875"/>
  </r>
  <r>
    <x v="1"/>
    <x v="2"/>
    <x v="9"/>
    <x v="9"/>
    <x v="4"/>
    <n v="18556.0703125"/>
  </r>
  <r>
    <x v="1"/>
    <x v="1"/>
    <x v="9"/>
    <x v="9"/>
    <x v="5"/>
    <n v="18308.0859375"/>
  </r>
  <r>
    <x v="1"/>
    <x v="2"/>
    <x v="9"/>
    <x v="9"/>
    <x v="5"/>
    <n v="18778.498046875"/>
  </r>
  <r>
    <x v="1"/>
    <x v="1"/>
    <x v="9"/>
    <x v="9"/>
    <x v="6"/>
    <n v="18015.076171875"/>
  </r>
  <r>
    <x v="1"/>
    <x v="2"/>
    <x v="9"/>
    <x v="9"/>
    <x v="6"/>
    <n v="18375.6796875"/>
  </r>
  <r>
    <x v="1"/>
    <x v="1"/>
    <x v="9"/>
    <x v="9"/>
    <x v="7"/>
    <n v="17944.263671875"/>
  </r>
  <r>
    <x v="1"/>
    <x v="2"/>
    <x v="9"/>
    <x v="9"/>
    <x v="7"/>
    <n v="18276.796875"/>
  </r>
  <r>
    <x v="1"/>
    <x v="1"/>
    <x v="9"/>
    <x v="9"/>
    <x v="8"/>
    <n v="17944.876953125"/>
  </r>
  <r>
    <x v="1"/>
    <x v="2"/>
    <x v="9"/>
    <x v="9"/>
    <x v="8"/>
    <n v="18278.173828125"/>
  </r>
  <r>
    <x v="1"/>
    <x v="1"/>
    <x v="9"/>
    <x v="9"/>
    <x v="9"/>
    <n v="18911.978515625"/>
  </r>
  <r>
    <x v="1"/>
    <x v="2"/>
    <x v="9"/>
    <x v="9"/>
    <x v="9"/>
    <n v="19135.171875"/>
  </r>
  <r>
    <x v="1"/>
    <x v="1"/>
    <x v="9"/>
    <x v="9"/>
    <x v="10"/>
    <n v="19725.814453125"/>
  </r>
  <r>
    <x v="1"/>
    <x v="2"/>
    <x v="9"/>
    <x v="9"/>
    <x v="10"/>
    <n v="20099.369140625"/>
  </r>
  <r>
    <x v="1"/>
    <x v="1"/>
    <x v="9"/>
    <x v="9"/>
    <x v="11"/>
    <n v="20698.919921875"/>
  </r>
  <r>
    <x v="1"/>
    <x v="2"/>
    <x v="9"/>
    <x v="9"/>
    <x v="11"/>
    <n v="21198.587890625"/>
  </r>
  <r>
    <x v="1"/>
    <x v="1"/>
    <x v="9"/>
    <x v="9"/>
    <x v="12"/>
    <n v="21316.13671875"/>
  </r>
  <r>
    <x v="1"/>
    <x v="2"/>
    <x v="9"/>
    <x v="9"/>
    <x v="12"/>
    <n v="21845.10546875"/>
  </r>
  <r>
    <x v="1"/>
    <x v="1"/>
    <x v="9"/>
    <x v="9"/>
    <x v="13"/>
    <n v="22303.986328125"/>
  </r>
  <r>
    <x v="1"/>
    <x v="2"/>
    <x v="9"/>
    <x v="9"/>
    <x v="13"/>
    <n v="22776.505859375"/>
  </r>
  <r>
    <x v="1"/>
    <x v="1"/>
    <x v="9"/>
    <x v="9"/>
    <x v="14"/>
    <n v="23373.365234375"/>
  </r>
  <r>
    <x v="1"/>
    <x v="2"/>
    <x v="9"/>
    <x v="9"/>
    <x v="14"/>
    <n v="23792.12890625"/>
  </r>
  <r>
    <x v="1"/>
    <x v="1"/>
    <x v="9"/>
    <x v="9"/>
    <x v="15"/>
    <n v="23711.126953125"/>
  </r>
  <r>
    <x v="1"/>
    <x v="2"/>
    <x v="9"/>
    <x v="9"/>
    <x v="15"/>
    <n v="24136.7421875"/>
  </r>
  <r>
    <x v="1"/>
    <x v="1"/>
    <x v="9"/>
    <x v="9"/>
    <x v="16"/>
    <n v="24323.130859375"/>
  </r>
  <r>
    <x v="1"/>
    <x v="2"/>
    <x v="9"/>
    <x v="9"/>
    <x v="16"/>
    <n v="24780.4375"/>
  </r>
  <r>
    <x v="1"/>
    <x v="1"/>
    <x v="9"/>
    <x v="9"/>
    <x v="17"/>
    <n v="25973.80859375"/>
  </r>
  <r>
    <x v="1"/>
    <x v="2"/>
    <x v="9"/>
    <x v="9"/>
    <x v="17"/>
    <n v="26557.548828125"/>
  </r>
  <r>
    <x v="1"/>
    <x v="1"/>
    <x v="9"/>
    <x v="9"/>
    <x v="18"/>
    <n v="27782.6796875"/>
  </r>
  <r>
    <x v="1"/>
    <x v="2"/>
    <x v="9"/>
    <x v="9"/>
    <x v="18"/>
    <n v="28453.52734375"/>
  </r>
  <r>
    <x v="1"/>
    <x v="1"/>
    <x v="9"/>
    <x v="9"/>
    <x v="19"/>
    <n v="29369.35546875"/>
  </r>
  <r>
    <x v="1"/>
    <x v="2"/>
    <x v="9"/>
    <x v="9"/>
    <x v="19"/>
    <n v="30014.1640625"/>
  </r>
  <r>
    <x v="1"/>
    <x v="1"/>
    <x v="9"/>
    <x v="9"/>
    <x v="20"/>
    <n v="29828.33203125"/>
  </r>
  <r>
    <x v="1"/>
    <x v="2"/>
    <x v="9"/>
    <x v="9"/>
    <x v="20"/>
    <n v="30461.271484375"/>
  </r>
  <r>
    <x v="1"/>
    <x v="1"/>
    <x v="9"/>
    <x v="9"/>
    <x v="21"/>
    <n v="31165.798828125"/>
  </r>
  <r>
    <x v="1"/>
    <x v="2"/>
    <x v="9"/>
    <x v="9"/>
    <x v="21"/>
    <n v="31796.873046875"/>
  </r>
  <r>
    <x v="1"/>
    <x v="1"/>
    <x v="9"/>
    <x v="9"/>
    <x v="22"/>
    <n v="34152.22265625"/>
  </r>
  <r>
    <x v="1"/>
    <x v="2"/>
    <x v="9"/>
    <x v="9"/>
    <x v="22"/>
    <n v="34770.7890625"/>
  </r>
  <r>
    <x v="1"/>
    <x v="1"/>
    <x v="9"/>
    <x v="9"/>
    <x v="23"/>
    <n v="36753.8515625"/>
  </r>
  <r>
    <x v="1"/>
    <x v="2"/>
    <x v="9"/>
    <x v="9"/>
    <x v="23"/>
    <n v="37268.97265625"/>
  </r>
  <r>
    <x v="1"/>
    <x v="1"/>
    <x v="9"/>
    <x v="9"/>
    <x v="24"/>
    <n v="34886.953125"/>
  </r>
  <r>
    <x v="1"/>
    <x v="2"/>
    <x v="9"/>
    <x v="9"/>
    <x v="24"/>
    <n v="35734.8984375"/>
  </r>
  <r>
    <x v="1"/>
    <x v="1"/>
    <x v="9"/>
    <x v="9"/>
    <x v="25"/>
    <n v="36229.12109375"/>
  </r>
  <r>
    <x v="1"/>
    <x v="2"/>
    <x v="9"/>
    <x v="9"/>
    <x v="25"/>
    <n v="37257"/>
  </r>
  <r>
    <x v="1"/>
    <x v="1"/>
    <x v="9"/>
    <x v="9"/>
    <x v="26"/>
    <n v="38296.3671875"/>
  </r>
  <r>
    <x v="1"/>
    <x v="2"/>
    <x v="9"/>
    <x v="9"/>
    <x v="26"/>
    <n v="39224.66796875"/>
  </r>
  <r>
    <x v="1"/>
    <x v="1"/>
    <x v="9"/>
    <x v="9"/>
    <x v="27"/>
    <n v="41804.5078125"/>
  </r>
  <r>
    <x v="1"/>
    <x v="2"/>
    <x v="9"/>
    <x v="9"/>
    <x v="27"/>
    <n v="42819.1953125"/>
  </r>
  <r>
    <x v="1"/>
    <x v="1"/>
    <x v="9"/>
    <x v="9"/>
    <x v="28"/>
    <n v="46228.296875"/>
  </r>
  <r>
    <x v="1"/>
    <x v="2"/>
    <x v="9"/>
    <x v="9"/>
    <x v="28"/>
    <n v="47209.89453125"/>
  </r>
  <r>
    <x v="1"/>
    <x v="1"/>
    <x v="9"/>
    <x v="9"/>
    <x v="29"/>
    <n v="47991.859375"/>
  </r>
  <r>
    <x v="1"/>
    <x v="2"/>
    <x v="9"/>
    <x v="9"/>
    <x v="29"/>
    <n v="48949.921875"/>
  </r>
  <r>
    <x v="1"/>
    <x v="1"/>
    <x v="9"/>
    <x v="9"/>
    <x v="30"/>
    <n v="48691.7109375"/>
  </r>
  <r>
    <x v="1"/>
    <x v="2"/>
    <x v="9"/>
    <x v="9"/>
    <x v="30"/>
    <n v="50104.4140625"/>
  </r>
  <r>
    <x v="1"/>
    <x v="1"/>
    <x v="9"/>
    <x v="9"/>
    <x v="31"/>
    <n v="49208.90625"/>
  </r>
  <r>
    <x v="1"/>
    <x v="2"/>
    <x v="9"/>
    <x v="9"/>
    <x v="31"/>
    <n v="50779.7890625"/>
  </r>
  <r>
    <x v="1"/>
    <x v="1"/>
    <x v="9"/>
    <x v="9"/>
    <x v="32"/>
    <n v="50535.80859375"/>
  </r>
  <r>
    <x v="1"/>
    <x v="2"/>
    <x v="9"/>
    <x v="9"/>
    <x v="32"/>
    <n v="52342.0234375"/>
  </r>
  <r>
    <x v="1"/>
    <x v="1"/>
    <x v="9"/>
    <x v="9"/>
    <x v="33"/>
    <n v="50555.9375"/>
  </r>
  <r>
    <x v="1"/>
    <x v="2"/>
    <x v="9"/>
    <x v="9"/>
    <x v="33"/>
    <n v="52170.99609375"/>
  </r>
  <r>
    <x v="1"/>
    <x v="1"/>
    <x v="9"/>
    <x v="9"/>
    <x v="34"/>
    <n v="51632.36328125"/>
  </r>
  <r>
    <x v="1"/>
    <x v="2"/>
    <x v="9"/>
    <x v="9"/>
    <x v="34"/>
    <n v="52974.92578125"/>
  </r>
  <r>
    <x v="1"/>
    <x v="1"/>
    <x v="9"/>
    <x v="9"/>
    <x v="35"/>
    <n v="52432.7578125"/>
  </r>
  <r>
    <x v="1"/>
    <x v="2"/>
    <x v="9"/>
    <x v="9"/>
    <x v="35"/>
    <n v="53921.51953125"/>
  </r>
  <r>
    <x v="1"/>
    <x v="1"/>
    <x v="9"/>
    <x v="9"/>
    <x v="36"/>
    <n v="53904.81640625"/>
  </r>
  <r>
    <x v="1"/>
    <x v="2"/>
    <x v="9"/>
    <x v="9"/>
    <x v="36"/>
    <n v="55476.87109375"/>
  </r>
  <r>
    <x v="1"/>
    <x v="1"/>
    <x v="9"/>
    <x v="9"/>
    <x v="37"/>
    <n v="56140.3046875"/>
  </r>
  <r>
    <x v="1"/>
    <x v="2"/>
    <x v="9"/>
    <x v="9"/>
    <x v="37"/>
    <n v="57734.5"/>
  </r>
  <r>
    <x v="1"/>
    <x v="1"/>
    <x v="9"/>
    <x v="9"/>
    <x v="38"/>
    <n v="59272.97265625"/>
  </r>
  <r>
    <x v="1"/>
    <x v="2"/>
    <x v="9"/>
    <x v="9"/>
    <x v="38"/>
    <n v="60982.4375"/>
  </r>
  <r>
    <x v="1"/>
    <x v="1"/>
    <x v="9"/>
    <x v="9"/>
    <x v="39"/>
    <n v="64281.6015625"/>
  </r>
  <r>
    <x v="1"/>
    <x v="2"/>
    <x v="9"/>
    <x v="9"/>
    <x v="39"/>
    <n v="66107.953125"/>
  </r>
  <r>
    <x v="1"/>
    <x v="1"/>
    <x v="9"/>
    <x v="9"/>
    <x v="40"/>
    <n v="68907.8515625"/>
  </r>
  <r>
    <x v="1"/>
    <x v="2"/>
    <x v="9"/>
    <x v="9"/>
    <x v="40"/>
    <n v="70777.9296875"/>
  </r>
  <r>
    <x v="1"/>
    <x v="1"/>
    <x v="9"/>
    <x v="9"/>
    <x v="41"/>
    <n v="69983.9375"/>
  </r>
  <r>
    <x v="1"/>
    <x v="2"/>
    <x v="9"/>
    <x v="9"/>
    <x v="41"/>
    <n v="71862.234375"/>
  </r>
  <r>
    <x v="1"/>
    <x v="1"/>
    <x v="9"/>
    <x v="9"/>
    <x v="42"/>
    <n v="72318.1484375"/>
  </r>
  <r>
    <x v="1"/>
    <x v="2"/>
    <x v="9"/>
    <x v="9"/>
    <x v="42"/>
    <n v="74310.90625"/>
  </r>
  <r>
    <x v="1"/>
    <x v="1"/>
    <x v="9"/>
    <x v="9"/>
    <x v="43"/>
    <n v="76302.0234375"/>
  </r>
  <r>
    <x v="1"/>
    <x v="2"/>
    <x v="9"/>
    <x v="9"/>
    <x v="43"/>
    <n v="78335.421875"/>
  </r>
  <r>
    <x v="1"/>
    <x v="1"/>
    <x v="9"/>
    <x v="9"/>
    <x v="44"/>
    <n v="81572.1875"/>
  </r>
  <r>
    <x v="1"/>
    <x v="2"/>
    <x v="9"/>
    <x v="9"/>
    <x v="44"/>
    <n v="83285.8203125"/>
  </r>
  <r>
    <x v="1"/>
    <x v="1"/>
    <x v="9"/>
    <x v="9"/>
    <x v="45"/>
    <n v="92129.5"/>
  </r>
  <r>
    <x v="1"/>
    <x v="2"/>
    <x v="9"/>
    <x v="9"/>
    <x v="45"/>
    <n v="93682.140625"/>
  </r>
  <r>
    <x v="1"/>
    <x v="1"/>
    <x v="9"/>
    <x v="9"/>
    <x v="46"/>
    <n v="99822.8671875"/>
  </r>
  <r>
    <x v="1"/>
    <x v="2"/>
    <x v="9"/>
    <x v="9"/>
    <x v="46"/>
    <n v="100852.5078125"/>
  </r>
  <r>
    <x v="1"/>
    <x v="1"/>
    <x v="9"/>
    <x v="9"/>
    <x v="47"/>
    <n v="112477.7734375"/>
  </r>
  <r>
    <x v="1"/>
    <x v="2"/>
    <x v="9"/>
    <x v="9"/>
    <x v="47"/>
    <n v="113513.9375"/>
  </r>
  <r>
    <x v="1"/>
    <x v="1"/>
    <x v="9"/>
    <x v="9"/>
    <x v="48"/>
    <n v="127163.40625"/>
  </r>
  <r>
    <x v="1"/>
    <x v="2"/>
    <x v="9"/>
    <x v="9"/>
    <x v="48"/>
    <n v="127834.5546875"/>
  </r>
  <r>
    <x v="1"/>
    <x v="1"/>
    <x v="9"/>
    <x v="9"/>
    <x v="49"/>
    <n v="137736.265625"/>
  </r>
  <r>
    <x v="1"/>
    <x v="2"/>
    <x v="9"/>
    <x v="9"/>
    <x v="49"/>
    <n v="138785.953125"/>
  </r>
  <r>
    <x v="1"/>
    <x v="1"/>
    <x v="9"/>
    <x v="9"/>
    <x v="50"/>
    <n v="150186.8125"/>
  </r>
  <r>
    <x v="1"/>
    <x v="2"/>
    <x v="9"/>
    <x v="9"/>
    <x v="50"/>
    <n v="151952.359375"/>
  </r>
  <r>
    <x v="1"/>
    <x v="1"/>
    <x v="9"/>
    <x v="9"/>
    <x v="51"/>
    <n v="158361.75"/>
  </r>
  <r>
    <x v="1"/>
    <x v="2"/>
    <x v="9"/>
    <x v="9"/>
    <x v="51"/>
    <n v="160963.953125"/>
  </r>
  <r>
    <x v="1"/>
    <x v="1"/>
    <x v="9"/>
    <x v="9"/>
    <x v="52"/>
    <n v="167525.015625"/>
  </r>
  <r>
    <x v="1"/>
    <x v="2"/>
    <x v="9"/>
    <x v="9"/>
    <x v="52"/>
    <n v="171114.6875"/>
  </r>
  <r>
    <x v="1"/>
    <x v="1"/>
    <x v="9"/>
    <x v="9"/>
    <x v="53"/>
    <n v="172128.21875"/>
  </r>
  <r>
    <x v="1"/>
    <x v="2"/>
    <x v="9"/>
    <x v="9"/>
    <x v="53"/>
    <n v="176008.75"/>
  </r>
  <r>
    <x v="1"/>
    <x v="1"/>
    <x v="9"/>
    <x v="9"/>
    <x v="54"/>
    <n v="181199.28125"/>
  </r>
  <r>
    <x v="1"/>
    <x v="2"/>
    <x v="9"/>
    <x v="9"/>
    <x v="54"/>
    <n v="185260.921875"/>
  </r>
  <r>
    <x v="1"/>
    <x v="1"/>
    <x v="9"/>
    <x v="9"/>
    <x v="55"/>
    <n v="195509.59375"/>
  </r>
  <r>
    <x v="1"/>
    <x v="2"/>
    <x v="9"/>
    <x v="9"/>
    <x v="55"/>
    <n v="202448.28125"/>
  </r>
  <r>
    <x v="1"/>
    <x v="1"/>
    <x v="9"/>
    <x v="9"/>
    <x v="56"/>
    <n v="216764.765625"/>
  </r>
  <r>
    <x v="1"/>
    <x v="2"/>
    <x v="9"/>
    <x v="9"/>
    <x v="56"/>
    <n v="222592.6875"/>
  </r>
  <r>
    <x v="1"/>
    <x v="1"/>
    <x v="9"/>
    <x v="9"/>
    <x v="57"/>
    <n v="236843.109375"/>
  </r>
  <r>
    <x v="1"/>
    <x v="2"/>
    <x v="9"/>
    <x v="9"/>
    <x v="57"/>
    <n v="241541.296875"/>
  </r>
  <r>
    <x v="1"/>
    <x v="1"/>
    <x v="9"/>
    <x v="9"/>
    <x v="58"/>
    <n v="222934.859375"/>
  </r>
  <r>
    <x v="1"/>
    <x v="2"/>
    <x v="9"/>
    <x v="9"/>
    <x v="58"/>
    <n v="228279.765625"/>
  </r>
  <r>
    <x v="1"/>
    <x v="1"/>
    <x v="9"/>
    <x v="9"/>
    <x v="59"/>
    <n v="208812.234375"/>
  </r>
  <r>
    <x v="1"/>
    <x v="2"/>
    <x v="9"/>
    <x v="9"/>
    <x v="59"/>
    <n v="212522.9375"/>
  </r>
  <r>
    <x v="1"/>
    <x v="1"/>
    <x v="9"/>
    <x v="9"/>
    <x v="60"/>
    <n v="216919.953125"/>
  </r>
  <r>
    <x v="1"/>
    <x v="2"/>
    <x v="9"/>
    <x v="9"/>
    <x v="60"/>
    <n v="220664.59375"/>
  </r>
  <r>
    <x v="1"/>
    <x v="1"/>
    <x v="9"/>
    <x v="9"/>
    <x v="61"/>
    <n v="223861.890625"/>
  </r>
  <r>
    <x v="1"/>
    <x v="2"/>
    <x v="9"/>
    <x v="9"/>
    <x v="61"/>
    <n v="228279.796875"/>
  </r>
  <r>
    <x v="1"/>
    <x v="1"/>
    <x v="9"/>
    <x v="9"/>
    <x v="62"/>
    <n v="234566.34375"/>
  </r>
  <r>
    <x v="1"/>
    <x v="2"/>
    <x v="9"/>
    <x v="9"/>
    <x v="62"/>
    <n v="239986.46875"/>
  </r>
  <r>
    <x v="1"/>
    <x v="1"/>
    <x v="9"/>
    <x v="9"/>
    <x v="63"/>
    <n v="233695.546875"/>
  </r>
  <r>
    <x v="1"/>
    <x v="2"/>
    <x v="9"/>
    <x v="9"/>
    <x v="63"/>
    <n v="236847.09375"/>
  </r>
  <r>
    <x v="1"/>
    <x v="1"/>
    <x v="9"/>
    <x v="9"/>
    <x v="64"/>
    <n v="251472.1875"/>
  </r>
  <r>
    <x v="1"/>
    <x v="2"/>
    <x v="9"/>
    <x v="9"/>
    <x v="64"/>
    <n v="254484.703125"/>
  </r>
  <r>
    <x v="1"/>
    <x v="1"/>
    <x v="9"/>
    <x v="9"/>
    <x v="65"/>
    <n v="351605.625"/>
  </r>
  <r>
    <x v="1"/>
    <x v="2"/>
    <x v="9"/>
    <x v="9"/>
    <x v="65"/>
    <n v="353144.03125"/>
  </r>
  <r>
    <x v="1"/>
    <x v="1"/>
    <x v="9"/>
    <x v="9"/>
    <x v="66"/>
    <n v="381200.375"/>
  </r>
  <r>
    <x v="1"/>
    <x v="2"/>
    <x v="9"/>
    <x v="9"/>
    <x v="66"/>
    <n v="380435.0625"/>
  </r>
  <r>
    <x v="1"/>
    <x v="1"/>
    <x v="9"/>
    <x v="9"/>
    <x v="67"/>
    <n v="409848.0625"/>
  </r>
  <r>
    <x v="1"/>
    <x v="2"/>
    <x v="9"/>
    <x v="9"/>
    <x v="67"/>
    <n v="409848.0625"/>
  </r>
  <r>
    <x v="1"/>
    <x v="1"/>
    <x v="9"/>
    <x v="9"/>
    <x v="68"/>
    <n v="435129.8125"/>
  </r>
  <r>
    <x v="1"/>
    <x v="2"/>
    <x v="9"/>
    <x v="9"/>
    <x v="68"/>
    <n v="433609.65625"/>
  </r>
  <r>
    <x v="1"/>
    <x v="1"/>
    <x v="9"/>
    <x v="9"/>
    <x v="69"/>
    <n v="499741.09375"/>
  </r>
  <r>
    <x v="1"/>
    <x v="2"/>
    <x v="9"/>
    <x v="9"/>
    <x v="69"/>
    <n v="496190.625"/>
  </r>
  <r>
    <x v="1"/>
    <x v="1"/>
    <x v="10"/>
    <x v="10"/>
    <x v="0"/>
    <n v="221477.296875"/>
  </r>
  <r>
    <x v="1"/>
    <x v="2"/>
    <x v="10"/>
    <x v="10"/>
    <x v="0"/>
    <n v="221763.03125"/>
  </r>
  <r>
    <x v="1"/>
    <x v="1"/>
    <x v="10"/>
    <x v="10"/>
    <x v="1"/>
    <n v="238753.40625"/>
  </r>
  <r>
    <x v="1"/>
    <x v="2"/>
    <x v="10"/>
    <x v="10"/>
    <x v="1"/>
    <n v="240612.125"/>
  </r>
  <r>
    <x v="1"/>
    <x v="1"/>
    <x v="10"/>
    <x v="10"/>
    <x v="2"/>
    <n v="246044.78125"/>
  </r>
  <r>
    <x v="1"/>
    <x v="2"/>
    <x v="10"/>
    <x v="10"/>
    <x v="2"/>
    <n v="249220.796875"/>
  </r>
  <r>
    <x v="1"/>
    <x v="1"/>
    <x v="10"/>
    <x v="10"/>
    <x v="3"/>
    <n v="265633.25"/>
  </r>
  <r>
    <x v="1"/>
    <x v="2"/>
    <x v="10"/>
    <x v="10"/>
    <x v="3"/>
    <n v="269281.25"/>
  </r>
  <r>
    <x v="1"/>
    <x v="1"/>
    <x v="10"/>
    <x v="10"/>
    <x v="4"/>
    <n v="278830.25"/>
  </r>
  <r>
    <x v="1"/>
    <x v="2"/>
    <x v="10"/>
    <x v="10"/>
    <x v="4"/>
    <n v="281777.5625"/>
  </r>
  <r>
    <x v="1"/>
    <x v="1"/>
    <x v="10"/>
    <x v="10"/>
    <x v="5"/>
    <n v="298002.40625"/>
  </r>
  <r>
    <x v="1"/>
    <x v="2"/>
    <x v="10"/>
    <x v="10"/>
    <x v="5"/>
    <n v="300172.84375"/>
  </r>
  <r>
    <x v="1"/>
    <x v="1"/>
    <x v="10"/>
    <x v="10"/>
    <x v="6"/>
    <n v="310005.03125"/>
  </r>
  <r>
    <x v="1"/>
    <x v="2"/>
    <x v="10"/>
    <x v="10"/>
    <x v="6"/>
    <n v="311750.84375"/>
  </r>
  <r>
    <x v="1"/>
    <x v="1"/>
    <x v="10"/>
    <x v="10"/>
    <x v="7"/>
    <n v="325040.8125"/>
  </r>
  <r>
    <x v="1"/>
    <x v="2"/>
    <x v="10"/>
    <x v="10"/>
    <x v="7"/>
    <n v="327178.1875"/>
  </r>
  <r>
    <x v="1"/>
    <x v="1"/>
    <x v="10"/>
    <x v="10"/>
    <x v="8"/>
    <n v="342346.5"/>
  </r>
  <r>
    <x v="1"/>
    <x v="2"/>
    <x v="10"/>
    <x v="10"/>
    <x v="8"/>
    <n v="345354.15625"/>
  </r>
  <r>
    <x v="1"/>
    <x v="1"/>
    <x v="10"/>
    <x v="10"/>
    <x v="9"/>
    <n v="365975.5"/>
  </r>
  <r>
    <x v="1"/>
    <x v="2"/>
    <x v="10"/>
    <x v="10"/>
    <x v="9"/>
    <n v="368137.34375"/>
  </r>
  <r>
    <x v="1"/>
    <x v="1"/>
    <x v="10"/>
    <x v="10"/>
    <x v="10"/>
    <n v="391328.1875"/>
  </r>
  <r>
    <x v="1"/>
    <x v="2"/>
    <x v="10"/>
    <x v="10"/>
    <x v="10"/>
    <n v="394602.03125"/>
  </r>
  <r>
    <x v="1"/>
    <x v="1"/>
    <x v="10"/>
    <x v="10"/>
    <x v="11"/>
    <n v="425801.34375"/>
  </r>
  <r>
    <x v="1"/>
    <x v="2"/>
    <x v="10"/>
    <x v="10"/>
    <x v="11"/>
    <n v="428000.46875"/>
  </r>
  <r>
    <x v="1"/>
    <x v="1"/>
    <x v="10"/>
    <x v="10"/>
    <x v="12"/>
    <n v="451229.90625"/>
  </r>
  <r>
    <x v="1"/>
    <x v="2"/>
    <x v="10"/>
    <x v="10"/>
    <x v="12"/>
    <n v="451894.6875"/>
  </r>
  <r>
    <x v="1"/>
    <x v="1"/>
    <x v="10"/>
    <x v="10"/>
    <x v="13"/>
    <n v="475129.40625"/>
  </r>
  <r>
    <x v="1"/>
    <x v="2"/>
    <x v="10"/>
    <x v="10"/>
    <x v="13"/>
    <n v="475479.53125"/>
  </r>
  <r>
    <x v="1"/>
    <x v="1"/>
    <x v="10"/>
    <x v="10"/>
    <x v="14"/>
    <n v="488326.40625"/>
  </r>
  <r>
    <x v="1"/>
    <x v="2"/>
    <x v="10"/>
    <x v="10"/>
    <x v="14"/>
    <n v="488026.65625"/>
  </r>
  <r>
    <x v="1"/>
    <x v="1"/>
    <x v="10"/>
    <x v="10"/>
    <x v="15"/>
    <n v="502069.84375"/>
  </r>
  <r>
    <x v="1"/>
    <x v="2"/>
    <x v="10"/>
    <x v="10"/>
    <x v="15"/>
    <n v="502074.5625"/>
  </r>
  <r>
    <x v="1"/>
    <x v="1"/>
    <x v="10"/>
    <x v="10"/>
    <x v="16"/>
    <n v="530192.1875"/>
  </r>
  <r>
    <x v="1"/>
    <x v="2"/>
    <x v="10"/>
    <x v="10"/>
    <x v="16"/>
    <n v="531015.1875"/>
  </r>
  <r>
    <x v="1"/>
    <x v="1"/>
    <x v="10"/>
    <x v="10"/>
    <x v="17"/>
    <n v="569270.625"/>
  </r>
  <r>
    <x v="1"/>
    <x v="2"/>
    <x v="10"/>
    <x v="10"/>
    <x v="17"/>
    <n v="571532.6875"/>
  </r>
  <r>
    <x v="1"/>
    <x v="1"/>
    <x v="10"/>
    <x v="10"/>
    <x v="18"/>
    <n v="605764.0625"/>
  </r>
  <r>
    <x v="1"/>
    <x v="2"/>
    <x v="10"/>
    <x v="10"/>
    <x v="18"/>
    <n v="609228.1875"/>
  </r>
  <r>
    <x v="1"/>
    <x v="1"/>
    <x v="10"/>
    <x v="10"/>
    <x v="19"/>
    <n v="644841.4375"/>
  </r>
  <r>
    <x v="1"/>
    <x v="2"/>
    <x v="10"/>
    <x v="10"/>
    <x v="19"/>
    <n v="648254.1875"/>
  </r>
  <r>
    <x v="1"/>
    <x v="1"/>
    <x v="10"/>
    <x v="10"/>
    <x v="20"/>
    <n v="735681.625"/>
  </r>
  <r>
    <x v="1"/>
    <x v="2"/>
    <x v="10"/>
    <x v="10"/>
    <x v="20"/>
    <n v="740623.5"/>
  </r>
  <r>
    <x v="1"/>
    <x v="1"/>
    <x v="10"/>
    <x v="10"/>
    <x v="21"/>
    <n v="753440.125"/>
  </r>
  <r>
    <x v="1"/>
    <x v="2"/>
    <x v="10"/>
    <x v="10"/>
    <x v="21"/>
    <n v="759016"/>
  </r>
  <r>
    <x v="1"/>
    <x v="1"/>
    <x v="10"/>
    <x v="10"/>
    <x v="22"/>
    <n v="793259.6875"/>
  </r>
  <r>
    <x v="1"/>
    <x v="2"/>
    <x v="10"/>
    <x v="10"/>
    <x v="22"/>
    <n v="798198.0625"/>
  </r>
  <r>
    <x v="1"/>
    <x v="1"/>
    <x v="10"/>
    <x v="10"/>
    <x v="23"/>
    <n v="846766.6875"/>
  </r>
  <r>
    <x v="1"/>
    <x v="2"/>
    <x v="10"/>
    <x v="10"/>
    <x v="23"/>
    <n v="849449.4375"/>
  </r>
  <r>
    <x v="1"/>
    <x v="1"/>
    <x v="10"/>
    <x v="10"/>
    <x v="24"/>
    <n v="883338.5"/>
  </r>
  <r>
    <x v="1"/>
    <x v="2"/>
    <x v="10"/>
    <x v="10"/>
    <x v="24"/>
    <n v="896115.5625"/>
  </r>
  <r>
    <x v="1"/>
    <x v="1"/>
    <x v="10"/>
    <x v="10"/>
    <x v="25"/>
    <n v="876477.125"/>
  </r>
  <r>
    <x v="1"/>
    <x v="2"/>
    <x v="10"/>
    <x v="10"/>
    <x v="25"/>
    <n v="893901.6875"/>
  </r>
  <r>
    <x v="1"/>
    <x v="1"/>
    <x v="10"/>
    <x v="10"/>
    <x v="26"/>
    <n v="956368.5"/>
  </r>
  <r>
    <x v="1"/>
    <x v="2"/>
    <x v="10"/>
    <x v="10"/>
    <x v="26"/>
    <n v="971164.6875"/>
  </r>
  <r>
    <x v="1"/>
    <x v="1"/>
    <x v="10"/>
    <x v="10"/>
    <x v="27"/>
    <n v="1009856.0625"/>
  </r>
  <r>
    <x v="1"/>
    <x v="2"/>
    <x v="10"/>
    <x v="10"/>
    <x v="27"/>
    <n v="1025119.6875"/>
  </r>
  <r>
    <x v="1"/>
    <x v="1"/>
    <x v="10"/>
    <x v="10"/>
    <x v="28"/>
    <n v="1072730.625"/>
  </r>
  <r>
    <x v="1"/>
    <x v="2"/>
    <x v="10"/>
    <x v="10"/>
    <x v="28"/>
    <n v="1086270.5"/>
  </r>
  <r>
    <x v="1"/>
    <x v="1"/>
    <x v="10"/>
    <x v="10"/>
    <x v="29"/>
    <n v="1166578.625"/>
  </r>
  <r>
    <x v="1"/>
    <x v="2"/>
    <x v="10"/>
    <x v="10"/>
    <x v="29"/>
    <n v="1180530"/>
  </r>
  <r>
    <x v="1"/>
    <x v="1"/>
    <x v="10"/>
    <x v="10"/>
    <x v="30"/>
    <n v="1234958.125"/>
  </r>
  <r>
    <x v="1"/>
    <x v="2"/>
    <x v="10"/>
    <x v="10"/>
    <x v="30"/>
    <n v="1259349.875"/>
  </r>
  <r>
    <x v="1"/>
    <x v="1"/>
    <x v="10"/>
    <x v="10"/>
    <x v="31"/>
    <n v="1208398.75"/>
  </r>
  <r>
    <x v="1"/>
    <x v="2"/>
    <x v="10"/>
    <x v="10"/>
    <x v="31"/>
    <n v="1234453.625"/>
  </r>
  <r>
    <x v="1"/>
    <x v="1"/>
    <x v="10"/>
    <x v="10"/>
    <x v="32"/>
    <n v="1200351.875"/>
  </r>
  <r>
    <x v="1"/>
    <x v="2"/>
    <x v="10"/>
    <x v="10"/>
    <x v="32"/>
    <n v="1230212.25"/>
  </r>
  <r>
    <x v="1"/>
    <x v="1"/>
    <x v="10"/>
    <x v="10"/>
    <x v="33"/>
    <n v="1193038.125"/>
  </r>
  <r>
    <x v="1"/>
    <x v="2"/>
    <x v="10"/>
    <x v="10"/>
    <x v="33"/>
    <n v="1219974.625"/>
  </r>
  <r>
    <x v="1"/>
    <x v="1"/>
    <x v="10"/>
    <x v="10"/>
    <x v="34"/>
    <n v="1210418.375"/>
  </r>
  <r>
    <x v="1"/>
    <x v="2"/>
    <x v="10"/>
    <x v="10"/>
    <x v="34"/>
    <n v="1231373.625"/>
  </r>
  <r>
    <x v="1"/>
    <x v="1"/>
    <x v="10"/>
    <x v="10"/>
    <x v="35"/>
    <n v="1223674.625"/>
  </r>
  <r>
    <x v="1"/>
    <x v="2"/>
    <x v="10"/>
    <x v="10"/>
    <x v="35"/>
    <n v="1247466.25"/>
  </r>
  <r>
    <x v="1"/>
    <x v="1"/>
    <x v="10"/>
    <x v="10"/>
    <x v="36"/>
    <n v="1302662.75"/>
  </r>
  <r>
    <x v="1"/>
    <x v="2"/>
    <x v="10"/>
    <x v="10"/>
    <x v="36"/>
    <n v="1327937.625"/>
  </r>
  <r>
    <x v="1"/>
    <x v="1"/>
    <x v="10"/>
    <x v="10"/>
    <x v="37"/>
    <n v="1365535.125"/>
  </r>
  <r>
    <x v="1"/>
    <x v="2"/>
    <x v="10"/>
    <x v="10"/>
    <x v="37"/>
    <n v="1390246.75"/>
  </r>
  <r>
    <x v="1"/>
    <x v="1"/>
    <x v="10"/>
    <x v="10"/>
    <x v="38"/>
    <n v="1434666.875"/>
  </r>
  <r>
    <x v="1"/>
    <x v="2"/>
    <x v="10"/>
    <x v="10"/>
    <x v="38"/>
    <n v="1460233.375"/>
  </r>
  <r>
    <x v="1"/>
    <x v="1"/>
    <x v="10"/>
    <x v="10"/>
    <x v="39"/>
    <n v="1500289.75"/>
  </r>
  <r>
    <x v="1"/>
    <x v="2"/>
    <x v="10"/>
    <x v="10"/>
    <x v="39"/>
    <n v="1523723.875"/>
  </r>
  <r>
    <x v="1"/>
    <x v="1"/>
    <x v="10"/>
    <x v="10"/>
    <x v="40"/>
    <n v="1560881.5"/>
  </r>
  <r>
    <x v="1"/>
    <x v="2"/>
    <x v="10"/>
    <x v="10"/>
    <x v="40"/>
    <n v="1582944.5"/>
  </r>
  <r>
    <x v="1"/>
    <x v="1"/>
    <x v="10"/>
    <x v="10"/>
    <x v="41"/>
    <n v="1615016.25"/>
  </r>
  <r>
    <x v="1"/>
    <x v="2"/>
    <x v="10"/>
    <x v="10"/>
    <x v="41"/>
    <n v="1637383.5"/>
  </r>
  <r>
    <x v="1"/>
    <x v="1"/>
    <x v="10"/>
    <x v="10"/>
    <x v="42"/>
    <n v="1641884.625"/>
  </r>
  <r>
    <x v="1"/>
    <x v="2"/>
    <x v="10"/>
    <x v="10"/>
    <x v="42"/>
    <n v="1665565.625"/>
  </r>
  <r>
    <x v="1"/>
    <x v="1"/>
    <x v="10"/>
    <x v="10"/>
    <x v="43"/>
    <n v="1625990.75"/>
  </r>
  <r>
    <x v="1"/>
    <x v="2"/>
    <x v="10"/>
    <x v="10"/>
    <x v="43"/>
    <n v="1648482.25"/>
  </r>
  <r>
    <x v="1"/>
    <x v="1"/>
    <x v="10"/>
    <x v="10"/>
    <x v="44"/>
    <n v="1685848.375"/>
  </r>
  <r>
    <x v="1"/>
    <x v="2"/>
    <x v="10"/>
    <x v="10"/>
    <x v="44"/>
    <n v="1696840.25"/>
  </r>
  <r>
    <x v="1"/>
    <x v="1"/>
    <x v="10"/>
    <x v="10"/>
    <x v="45"/>
    <n v="1765118.5"/>
  </r>
  <r>
    <x v="1"/>
    <x v="2"/>
    <x v="10"/>
    <x v="10"/>
    <x v="45"/>
    <n v="1768315.875"/>
  </r>
  <r>
    <x v="1"/>
    <x v="1"/>
    <x v="10"/>
    <x v="10"/>
    <x v="46"/>
    <n v="1792813.75"/>
  </r>
  <r>
    <x v="1"/>
    <x v="2"/>
    <x v="10"/>
    <x v="10"/>
    <x v="46"/>
    <n v="1785662.625"/>
  </r>
  <r>
    <x v="1"/>
    <x v="1"/>
    <x v="10"/>
    <x v="10"/>
    <x v="47"/>
    <n v="1881417"/>
  </r>
  <r>
    <x v="1"/>
    <x v="2"/>
    <x v="10"/>
    <x v="10"/>
    <x v="47"/>
    <n v="1868801.25"/>
  </r>
  <r>
    <x v="1"/>
    <x v="1"/>
    <x v="10"/>
    <x v="10"/>
    <x v="48"/>
    <n v="1985354.875"/>
  </r>
  <r>
    <x v="1"/>
    <x v="2"/>
    <x v="10"/>
    <x v="10"/>
    <x v="48"/>
    <n v="1961534.625"/>
  </r>
  <r>
    <x v="1"/>
    <x v="1"/>
    <x v="10"/>
    <x v="10"/>
    <x v="49"/>
    <n v="2037002.625"/>
  </r>
  <r>
    <x v="1"/>
    <x v="2"/>
    <x v="10"/>
    <x v="10"/>
    <x v="49"/>
    <n v="2016371.125"/>
  </r>
  <r>
    <x v="1"/>
    <x v="1"/>
    <x v="10"/>
    <x v="10"/>
    <x v="50"/>
    <n v="2081385.625"/>
  </r>
  <r>
    <x v="1"/>
    <x v="2"/>
    <x v="10"/>
    <x v="10"/>
    <x v="50"/>
    <n v="2066659.5"/>
  </r>
  <r>
    <x v="1"/>
    <x v="1"/>
    <x v="10"/>
    <x v="10"/>
    <x v="51"/>
    <n v="2083284.375"/>
  </r>
  <r>
    <x v="1"/>
    <x v="2"/>
    <x v="10"/>
    <x v="10"/>
    <x v="51"/>
    <n v="2077644.375"/>
  </r>
  <r>
    <x v="1"/>
    <x v="1"/>
    <x v="10"/>
    <x v="10"/>
    <x v="52"/>
    <n v="2058837.875"/>
  </r>
  <r>
    <x v="1"/>
    <x v="2"/>
    <x v="10"/>
    <x v="10"/>
    <x v="52"/>
    <n v="2062695.625"/>
  </r>
  <r>
    <x v="1"/>
    <x v="1"/>
    <x v="10"/>
    <x v="10"/>
    <x v="53"/>
    <n v="2062502"/>
  </r>
  <r>
    <x v="1"/>
    <x v="2"/>
    <x v="10"/>
    <x v="10"/>
    <x v="53"/>
    <n v="2068126.875"/>
  </r>
  <r>
    <x v="1"/>
    <x v="1"/>
    <x v="10"/>
    <x v="10"/>
    <x v="54"/>
    <n v="2074924.125"/>
  </r>
  <r>
    <x v="1"/>
    <x v="2"/>
    <x v="10"/>
    <x v="10"/>
    <x v="54"/>
    <n v="2080206.375"/>
  </r>
  <r>
    <x v="1"/>
    <x v="1"/>
    <x v="10"/>
    <x v="10"/>
    <x v="55"/>
    <n v="2107878.75"/>
  </r>
  <r>
    <x v="1"/>
    <x v="2"/>
    <x v="10"/>
    <x v="10"/>
    <x v="55"/>
    <n v="2146045.75"/>
  </r>
  <r>
    <x v="1"/>
    <x v="1"/>
    <x v="10"/>
    <x v="10"/>
    <x v="56"/>
    <n v="2215327.25"/>
  </r>
  <r>
    <x v="1"/>
    <x v="2"/>
    <x v="10"/>
    <x v="10"/>
    <x v="56"/>
    <n v="2239115"/>
  </r>
  <r>
    <x v="1"/>
    <x v="1"/>
    <x v="10"/>
    <x v="10"/>
    <x v="57"/>
    <n v="2315284.75"/>
  </r>
  <r>
    <x v="1"/>
    <x v="2"/>
    <x v="10"/>
    <x v="10"/>
    <x v="57"/>
    <n v="2330725.75"/>
  </r>
  <r>
    <x v="1"/>
    <x v="1"/>
    <x v="10"/>
    <x v="10"/>
    <x v="58"/>
    <n v="2369615.25"/>
  </r>
  <r>
    <x v="1"/>
    <x v="2"/>
    <x v="10"/>
    <x v="10"/>
    <x v="58"/>
    <n v="2398678.75"/>
  </r>
  <r>
    <x v="1"/>
    <x v="1"/>
    <x v="10"/>
    <x v="10"/>
    <x v="59"/>
    <n v="2310528.75"/>
  </r>
  <r>
    <x v="1"/>
    <x v="2"/>
    <x v="10"/>
    <x v="10"/>
    <x v="59"/>
    <n v="2325475.75"/>
  </r>
  <r>
    <x v="1"/>
    <x v="1"/>
    <x v="10"/>
    <x v="10"/>
    <x v="60"/>
    <n v="2336120.25"/>
  </r>
  <r>
    <x v="1"/>
    <x v="2"/>
    <x v="10"/>
    <x v="10"/>
    <x v="60"/>
    <n v="2353151.75"/>
  </r>
  <r>
    <x v="1"/>
    <x v="1"/>
    <x v="10"/>
    <x v="10"/>
    <x v="61"/>
    <n v="2377386"/>
  </r>
  <r>
    <x v="1"/>
    <x v="2"/>
    <x v="10"/>
    <x v="10"/>
    <x v="61"/>
    <n v="2403388.75"/>
  </r>
  <r>
    <x v="1"/>
    <x v="1"/>
    <x v="10"/>
    <x v="10"/>
    <x v="62"/>
    <n v="2323769.5"/>
  </r>
  <r>
    <x v="1"/>
    <x v="2"/>
    <x v="10"/>
    <x v="10"/>
    <x v="62"/>
    <n v="2345848.75"/>
  </r>
  <r>
    <x v="1"/>
    <x v="1"/>
    <x v="10"/>
    <x v="10"/>
    <x v="63"/>
    <n v="2271616.5"/>
  </r>
  <r>
    <x v="1"/>
    <x v="2"/>
    <x v="10"/>
    <x v="10"/>
    <x v="63"/>
    <n v="2279599.25"/>
  </r>
  <r>
    <x v="1"/>
    <x v="1"/>
    <x v="10"/>
    <x v="10"/>
    <x v="64"/>
    <n v="2241735.25"/>
  </r>
  <r>
    <x v="1"/>
    <x v="2"/>
    <x v="10"/>
    <x v="10"/>
    <x v="64"/>
    <n v="2249161.75"/>
  </r>
  <r>
    <x v="1"/>
    <x v="1"/>
    <x v="10"/>
    <x v="10"/>
    <x v="65"/>
    <n v="2296760.75"/>
  </r>
  <r>
    <x v="1"/>
    <x v="2"/>
    <x v="10"/>
    <x v="10"/>
    <x v="65"/>
    <n v="2293957.25"/>
  </r>
  <r>
    <x v="1"/>
    <x v="1"/>
    <x v="10"/>
    <x v="10"/>
    <x v="66"/>
    <n v="2410574.75"/>
  </r>
  <r>
    <x v="1"/>
    <x v="2"/>
    <x v="10"/>
    <x v="10"/>
    <x v="66"/>
    <n v="2401284"/>
  </r>
  <r>
    <x v="1"/>
    <x v="1"/>
    <x v="10"/>
    <x v="10"/>
    <x v="67"/>
    <n v="2474220.75"/>
  </r>
  <r>
    <x v="1"/>
    <x v="2"/>
    <x v="10"/>
    <x v="10"/>
    <x v="67"/>
    <n v="2474220.75"/>
  </r>
  <r>
    <x v="1"/>
    <x v="1"/>
    <x v="10"/>
    <x v="10"/>
    <x v="68"/>
    <n v="2499061.5"/>
  </r>
  <r>
    <x v="1"/>
    <x v="2"/>
    <x v="10"/>
    <x v="10"/>
    <x v="68"/>
    <n v="2494745.25"/>
  </r>
  <r>
    <x v="1"/>
    <x v="1"/>
    <x v="10"/>
    <x v="10"/>
    <x v="69"/>
    <n v="2508404.5"/>
  </r>
  <r>
    <x v="1"/>
    <x v="2"/>
    <x v="10"/>
    <x v="10"/>
    <x v="69"/>
    <n v="2500243"/>
  </r>
  <r>
    <x v="1"/>
    <x v="1"/>
    <x v="11"/>
    <x v="11"/>
    <x v="0"/>
    <n v="3815.0751953125"/>
  </r>
  <r>
    <x v="1"/>
    <x v="2"/>
    <x v="11"/>
    <x v="11"/>
    <x v="0"/>
    <n v="3953.4501953125"/>
  </r>
  <r>
    <x v="1"/>
    <x v="1"/>
    <x v="11"/>
    <x v="11"/>
    <x v="1"/>
    <n v="4747.86181640625"/>
  </r>
  <r>
    <x v="1"/>
    <x v="2"/>
    <x v="11"/>
    <x v="11"/>
    <x v="1"/>
    <n v="4955.21826171875"/>
  </r>
  <r>
    <x v="1"/>
    <x v="1"/>
    <x v="11"/>
    <x v="11"/>
    <x v="2"/>
    <n v="5389.9697265625"/>
  </r>
  <r>
    <x v="1"/>
    <x v="2"/>
    <x v="11"/>
    <x v="11"/>
    <x v="2"/>
    <n v="5646.9619140625"/>
  </r>
  <r>
    <x v="1"/>
    <x v="1"/>
    <x v="11"/>
    <x v="11"/>
    <x v="3"/>
    <n v="4682.4111328125"/>
  </r>
  <r>
    <x v="1"/>
    <x v="2"/>
    <x v="11"/>
    <x v="11"/>
    <x v="3"/>
    <n v="4903.88671875"/>
  </r>
  <r>
    <x v="1"/>
    <x v="1"/>
    <x v="11"/>
    <x v="11"/>
    <x v="4"/>
    <n v="4712.6572265625"/>
  </r>
  <r>
    <x v="1"/>
    <x v="2"/>
    <x v="11"/>
    <x v="11"/>
    <x v="4"/>
    <n v="4919.03076171875"/>
  </r>
  <r>
    <x v="1"/>
    <x v="1"/>
    <x v="11"/>
    <x v="11"/>
    <x v="5"/>
    <n v="5033.18310546875"/>
  </r>
  <r>
    <x v="1"/>
    <x v="2"/>
    <x v="11"/>
    <x v="11"/>
    <x v="5"/>
    <n v="5233.95703125"/>
  </r>
  <r>
    <x v="1"/>
    <x v="1"/>
    <x v="11"/>
    <x v="11"/>
    <x v="6"/>
    <n v="5623.453125"/>
  </r>
  <r>
    <x v="1"/>
    <x v="2"/>
    <x v="11"/>
    <x v="11"/>
    <x v="6"/>
    <n v="5841.1796875"/>
  </r>
  <r>
    <x v="1"/>
    <x v="1"/>
    <x v="11"/>
    <x v="11"/>
    <x v="7"/>
    <n v="5757.52001953125"/>
  </r>
  <r>
    <x v="1"/>
    <x v="2"/>
    <x v="11"/>
    <x v="11"/>
    <x v="7"/>
    <n v="5984.77587890625"/>
  </r>
  <r>
    <x v="1"/>
    <x v="1"/>
    <x v="11"/>
    <x v="11"/>
    <x v="8"/>
    <n v="5590.49462890625"/>
  </r>
  <r>
    <x v="1"/>
    <x v="2"/>
    <x v="11"/>
    <x v="11"/>
    <x v="8"/>
    <n v="5822.046875"/>
  </r>
  <r>
    <x v="1"/>
    <x v="1"/>
    <x v="11"/>
    <x v="11"/>
    <x v="9"/>
    <n v="5627.056640625"/>
  </r>
  <r>
    <x v="1"/>
    <x v="2"/>
    <x v="11"/>
    <x v="11"/>
    <x v="9"/>
    <n v="5845.86181640625"/>
  </r>
  <r>
    <x v="1"/>
    <x v="1"/>
    <x v="11"/>
    <x v="11"/>
    <x v="10"/>
    <n v="6533.78173828125"/>
  </r>
  <r>
    <x v="1"/>
    <x v="2"/>
    <x v="11"/>
    <x v="11"/>
    <x v="10"/>
    <n v="6799.88134765625"/>
  </r>
  <r>
    <x v="1"/>
    <x v="1"/>
    <x v="11"/>
    <x v="11"/>
    <x v="11"/>
    <n v="6475.65185546875"/>
  </r>
  <r>
    <x v="1"/>
    <x v="2"/>
    <x v="11"/>
    <x v="11"/>
    <x v="11"/>
    <n v="6719.21826171875"/>
  </r>
  <r>
    <x v="1"/>
    <x v="1"/>
    <x v="11"/>
    <x v="11"/>
    <x v="12"/>
    <n v="6287.37060546875"/>
  </r>
  <r>
    <x v="1"/>
    <x v="2"/>
    <x v="11"/>
    <x v="11"/>
    <x v="12"/>
    <n v="6503.0419921875"/>
  </r>
  <r>
    <x v="1"/>
    <x v="1"/>
    <x v="11"/>
    <x v="11"/>
    <x v="13"/>
    <n v="6429.09521484375"/>
  </r>
  <r>
    <x v="1"/>
    <x v="2"/>
    <x v="11"/>
    <x v="11"/>
    <x v="13"/>
    <n v="6642.65966796875"/>
  </r>
  <r>
    <x v="1"/>
    <x v="1"/>
    <x v="11"/>
    <x v="11"/>
    <x v="14"/>
    <n v="6958.0830078125"/>
  </r>
  <r>
    <x v="1"/>
    <x v="2"/>
    <x v="11"/>
    <x v="11"/>
    <x v="14"/>
    <n v="7178.05517578125"/>
  </r>
  <r>
    <x v="1"/>
    <x v="1"/>
    <x v="11"/>
    <x v="11"/>
    <x v="15"/>
    <n v="7103.150390625"/>
  </r>
  <r>
    <x v="1"/>
    <x v="2"/>
    <x v="11"/>
    <x v="11"/>
    <x v="15"/>
    <n v="7324.5302734375"/>
  </r>
  <r>
    <x v="1"/>
    <x v="1"/>
    <x v="11"/>
    <x v="11"/>
    <x v="16"/>
    <n v="7139.56591796875"/>
  </r>
  <r>
    <x v="1"/>
    <x v="2"/>
    <x v="11"/>
    <x v="11"/>
    <x v="16"/>
    <n v="7364.98779296875"/>
  </r>
  <r>
    <x v="1"/>
    <x v="1"/>
    <x v="11"/>
    <x v="11"/>
    <x v="17"/>
    <n v="7261.70166015625"/>
  </r>
  <r>
    <x v="1"/>
    <x v="2"/>
    <x v="11"/>
    <x v="11"/>
    <x v="17"/>
    <n v="7505.13037109375"/>
  </r>
  <r>
    <x v="1"/>
    <x v="1"/>
    <x v="11"/>
    <x v="11"/>
    <x v="18"/>
    <n v="7703.53759765625"/>
  </r>
  <r>
    <x v="1"/>
    <x v="2"/>
    <x v="11"/>
    <x v="11"/>
    <x v="18"/>
    <n v="7971.71435546875"/>
  </r>
  <r>
    <x v="1"/>
    <x v="1"/>
    <x v="11"/>
    <x v="11"/>
    <x v="19"/>
    <n v="8783.2734375"/>
  </r>
  <r>
    <x v="1"/>
    <x v="2"/>
    <x v="11"/>
    <x v="11"/>
    <x v="19"/>
    <n v="9079.03125"/>
  </r>
  <r>
    <x v="1"/>
    <x v="1"/>
    <x v="11"/>
    <x v="11"/>
    <x v="20"/>
    <n v="9411.630859375"/>
  </r>
  <r>
    <x v="1"/>
    <x v="2"/>
    <x v="11"/>
    <x v="11"/>
    <x v="20"/>
    <n v="9729.1572265625"/>
  </r>
  <r>
    <x v="1"/>
    <x v="1"/>
    <x v="11"/>
    <x v="11"/>
    <x v="21"/>
    <n v="9025.87890625"/>
  </r>
  <r>
    <x v="1"/>
    <x v="2"/>
    <x v="11"/>
    <x v="11"/>
    <x v="21"/>
    <n v="9328.029296875"/>
  </r>
  <r>
    <x v="1"/>
    <x v="1"/>
    <x v="11"/>
    <x v="11"/>
    <x v="22"/>
    <n v="9640.90625"/>
  </r>
  <r>
    <x v="1"/>
    <x v="2"/>
    <x v="11"/>
    <x v="11"/>
    <x v="22"/>
    <n v="9947.806640625"/>
  </r>
  <r>
    <x v="1"/>
    <x v="1"/>
    <x v="11"/>
    <x v="11"/>
    <x v="23"/>
    <n v="10974.8427734375"/>
  </r>
  <r>
    <x v="1"/>
    <x v="2"/>
    <x v="11"/>
    <x v="11"/>
    <x v="23"/>
    <n v="11291.8291015625"/>
  </r>
  <r>
    <x v="1"/>
    <x v="1"/>
    <x v="11"/>
    <x v="11"/>
    <x v="24"/>
    <n v="12146.060546875"/>
  </r>
  <r>
    <x v="1"/>
    <x v="2"/>
    <x v="11"/>
    <x v="11"/>
    <x v="24"/>
    <n v="12584.705078125"/>
  </r>
  <r>
    <x v="1"/>
    <x v="1"/>
    <x v="11"/>
    <x v="11"/>
    <x v="25"/>
    <n v="10114.7099609375"/>
  </r>
  <r>
    <x v="1"/>
    <x v="2"/>
    <x v="11"/>
    <x v="11"/>
    <x v="25"/>
    <n v="10506.83984375"/>
  </r>
  <r>
    <x v="1"/>
    <x v="1"/>
    <x v="11"/>
    <x v="11"/>
    <x v="26"/>
    <n v="10734.189453125"/>
  </r>
  <r>
    <x v="1"/>
    <x v="2"/>
    <x v="11"/>
    <x v="11"/>
    <x v="26"/>
    <n v="11114.8720703125"/>
  </r>
  <r>
    <x v="1"/>
    <x v="1"/>
    <x v="11"/>
    <x v="11"/>
    <x v="27"/>
    <n v="10452.396484375"/>
  </r>
  <r>
    <x v="1"/>
    <x v="2"/>
    <x v="11"/>
    <x v="11"/>
    <x v="27"/>
    <n v="10828.4228515625"/>
  </r>
  <r>
    <x v="1"/>
    <x v="1"/>
    <x v="11"/>
    <x v="11"/>
    <x v="28"/>
    <n v="11202.2119140625"/>
  </r>
  <r>
    <x v="1"/>
    <x v="2"/>
    <x v="11"/>
    <x v="11"/>
    <x v="28"/>
    <n v="11581.6484375"/>
  </r>
  <r>
    <x v="1"/>
    <x v="1"/>
    <x v="11"/>
    <x v="11"/>
    <x v="29"/>
    <n v="11655.5400390625"/>
  </r>
  <r>
    <x v="1"/>
    <x v="2"/>
    <x v="11"/>
    <x v="11"/>
    <x v="29"/>
    <n v="12046.0478515625"/>
  </r>
  <r>
    <x v="1"/>
    <x v="1"/>
    <x v="11"/>
    <x v="11"/>
    <x v="30"/>
    <n v="12092.2626953125"/>
  </r>
  <r>
    <x v="1"/>
    <x v="2"/>
    <x v="11"/>
    <x v="11"/>
    <x v="30"/>
    <n v="12583.4169921875"/>
  </r>
  <r>
    <x v="1"/>
    <x v="1"/>
    <x v="11"/>
    <x v="11"/>
    <x v="31"/>
    <n v="11684.4912109375"/>
  </r>
  <r>
    <x v="1"/>
    <x v="2"/>
    <x v="11"/>
    <x v="11"/>
    <x v="31"/>
    <n v="12176.6962890625"/>
  </r>
  <r>
    <x v="1"/>
    <x v="1"/>
    <x v="11"/>
    <x v="11"/>
    <x v="32"/>
    <n v="11702.9375"/>
  </r>
  <r>
    <x v="1"/>
    <x v="2"/>
    <x v="11"/>
    <x v="11"/>
    <x v="32"/>
    <n v="12233.2763671875"/>
  </r>
  <r>
    <x v="1"/>
    <x v="1"/>
    <x v="11"/>
    <x v="11"/>
    <x v="33"/>
    <n v="11569.982421875"/>
  </r>
  <r>
    <x v="1"/>
    <x v="2"/>
    <x v="11"/>
    <x v="11"/>
    <x v="33"/>
    <n v="12069.9755859375"/>
  </r>
  <r>
    <x v="1"/>
    <x v="1"/>
    <x v="11"/>
    <x v="11"/>
    <x v="34"/>
    <n v="11792.630859375"/>
  </r>
  <r>
    <x v="1"/>
    <x v="2"/>
    <x v="11"/>
    <x v="11"/>
    <x v="34"/>
    <n v="12245.982421875"/>
  </r>
  <r>
    <x v="1"/>
    <x v="1"/>
    <x v="11"/>
    <x v="11"/>
    <x v="35"/>
    <n v="11932.8134765625"/>
  </r>
  <r>
    <x v="1"/>
    <x v="2"/>
    <x v="11"/>
    <x v="11"/>
    <x v="35"/>
    <n v="12412.703125"/>
  </r>
  <r>
    <x v="1"/>
    <x v="1"/>
    <x v="11"/>
    <x v="11"/>
    <x v="36"/>
    <n v="13152.6826171875"/>
  </r>
  <r>
    <x v="1"/>
    <x v="2"/>
    <x v="11"/>
    <x v="11"/>
    <x v="36"/>
    <n v="13675.0185546875"/>
  </r>
  <r>
    <x v="1"/>
    <x v="1"/>
    <x v="11"/>
    <x v="11"/>
    <x v="37"/>
    <n v="13633.310546875"/>
  </r>
  <r>
    <x v="1"/>
    <x v="2"/>
    <x v="11"/>
    <x v="11"/>
    <x v="37"/>
    <n v="14151.79296875"/>
  </r>
  <r>
    <x v="1"/>
    <x v="1"/>
    <x v="11"/>
    <x v="11"/>
    <x v="38"/>
    <n v="15136.6630859375"/>
  </r>
  <r>
    <x v="1"/>
    <x v="2"/>
    <x v="11"/>
    <x v="11"/>
    <x v="38"/>
    <n v="15697.4921875"/>
  </r>
  <r>
    <x v="1"/>
    <x v="1"/>
    <x v="11"/>
    <x v="11"/>
    <x v="39"/>
    <n v="16807.951171875"/>
  </r>
  <r>
    <x v="1"/>
    <x v="2"/>
    <x v="11"/>
    <x v="11"/>
    <x v="39"/>
    <n v="17358.146484375"/>
  </r>
  <r>
    <x v="1"/>
    <x v="1"/>
    <x v="11"/>
    <x v="11"/>
    <x v="40"/>
    <n v="17541.1640625"/>
  </r>
  <r>
    <x v="1"/>
    <x v="2"/>
    <x v="11"/>
    <x v="11"/>
    <x v="40"/>
    <n v="18058.107421875"/>
  </r>
  <r>
    <x v="1"/>
    <x v="1"/>
    <x v="11"/>
    <x v="11"/>
    <x v="41"/>
    <n v="19108.080078125"/>
  </r>
  <r>
    <x v="1"/>
    <x v="2"/>
    <x v="11"/>
    <x v="11"/>
    <x v="41"/>
    <n v="19670.3203125"/>
  </r>
  <r>
    <x v="1"/>
    <x v="1"/>
    <x v="11"/>
    <x v="11"/>
    <x v="42"/>
    <n v="19195.984375"/>
  </r>
  <r>
    <x v="1"/>
    <x v="2"/>
    <x v="11"/>
    <x v="11"/>
    <x v="42"/>
    <n v="19767.54296875"/>
  </r>
  <r>
    <x v="1"/>
    <x v="1"/>
    <x v="11"/>
    <x v="11"/>
    <x v="43"/>
    <n v="20821.72265625"/>
  </r>
  <r>
    <x v="1"/>
    <x v="2"/>
    <x v="11"/>
    <x v="11"/>
    <x v="43"/>
    <n v="21438.734375"/>
  </r>
  <r>
    <x v="1"/>
    <x v="1"/>
    <x v="11"/>
    <x v="11"/>
    <x v="44"/>
    <n v="22028.642578125"/>
  </r>
  <r>
    <x v="1"/>
    <x v="2"/>
    <x v="11"/>
    <x v="11"/>
    <x v="44"/>
    <n v="22470.59765625"/>
  </r>
  <r>
    <x v="1"/>
    <x v="1"/>
    <x v="11"/>
    <x v="11"/>
    <x v="45"/>
    <n v="22417.76171875"/>
  </r>
  <r>
    <x v="1"/>
    <x v="2"/>
    <x v="11"/>
    <x v="11"/>
    <x v="45"/>
    <n v="22715.642578125"/>
  </r>
  <r>
    <x v="1"/>
    <x v="1"/>
    <x v="11"/>
    <x v="11"/>
    <x v="46"/>
    <n v="23324.72265625"/>
  </r>
  <r>
    <x v="1"/>
    <x v="2"/>
    <x v="11"/>
    <x v="11"/>
    <x v="46"/>
    <n v="23487.5859375"/>
  </r>
  <r>
    <x v="1"/>
    <x v="1"/>
    <x v="11"/>
    <x v="11"/>
    <x v="47"/>
    <n v="24950.251953125"/>
  </r>
  <r>
    <x v="1"/>
    <x v="2"/>
    <x v="11"/>
    <x v="11"/>
    <x v="47"/>
    <n v="25069.341796875"/>
  </r>
  <r>
    <x v="1"/>
    <x v="1"/>
    <x v="11"/>
    <x v="11"/>
    <x v="48"/>
    <n v="26505.30078125"/>
  </r>
  <r>
    <x v="1"/>
    <x v="2"/>
    <x v="11"/>
    <x v="11"/>
    <x v="48"/>
    <n v="26514.228515625"/>
  </r>
  <r>
    <x v="1"/>
    <x v="1"/>
    <x v="11"/>
    <x v="11"/>
    <x v="49"/>
    <n v="30133.75"/>
  </r>
  <r>
    <x v="1"/>
    <x v="2"/>
    <x v="11"/>
    <x v="11"/>
    <x v="49"/>
    <n v="30192.990234375"/>
  </r>
  <r>
    <x v="1"/>
    <x v="1"/>
    <x v="11"/>
    <x v="11"/>
    <x v="50"/>
    <n v="32184.439453125"/>
  </r>
  <r>
    <x v="1"/>
    <x v="2"/>
    <x v="11"/>
    <x v="11"/>
    <x v="50"/>
    <n v="32382.62890625"/>
  </r>
  <r>
    <x v="1"/>
    <x v="1"/>
    <x v="11"/>
    <x v="11"/>
    <x v="51"/>
    <n v="31530.8046875"/>
  </r>
  <r>
    <x v="1"/>
    <x v="2"/>
    <x v="11"/>
    <x v="11"/>
    <x v="51"/>
    <n v="31855.169921875"/>
  </r>
  <r>
    <x v="1"/>
    <x v="1"/>
    <x v="11"/>
    <x v="11"/>
    <x v="52"/>
    <n v="31994.33984375"/>
  </r>
  <r>
    <x v="1"/>
    <x v="2"/>
    <x v="11"/>
    <x v="11"/>
    <x v="52"/>
    <n v="32467.568359375"/>
  </r>
  <r>
    <x v="1"/>
    <x v="1"/>
    <x v="11"/>
    <x v="11"/>
    <x v="53"/>
    <n v="32586.82421875"/>
  </r>
  <r>
    <x v="1"/>
    <x v="2"/>
    <x v="11"/>
    <x v="11"/>
    <x v="53"/>
    <n v="33072.8046875"/>
  </r>
  <r>
    <x v="1"/>
    <x v="1"/>
    <x v="11"/>
    <x v="11"/>
    <x v="54"/>
    <n v="34364.94921875"/>
  </r>
  <r>
    <x v="1"/>
    <x v="2"/>
    <x v="11"/>
    <x v="11"/>
    <x v="54"/>
    <n v="34858.25390625"/>
  </r>
  <r>
    <x v="1"/>
    <x v="1"/>
    <x v="11"/>
    <x v="11"/>
    <x v="55"/>
    <n v="37323.53515625"/>
  </r>
  <r>
    <x v="1"/>
    <x v="2"/>
    <x v="11"/>
    <x v="11"/>
    <x v="55"/>
    <n v="38260.78125"/>
  </r>
  <r>
    <x v="1"/>
    <x v="1"/>
    <x v="11"/>
    <x v="11"/>
    <x v="56"/>
    <n v="41587.4765625"/>
  </r>
  <r>
    <x v="1"/>
    <x v="2"/>
    <x v="11"/>
    <x v="11"/>
    <x v="56"/>
    <n v="42367.98046875"/>
  </r>
  <r>
    <x v="1"/>
    <x v="1"/>
    <x v="11"/>
    <x v="11"/>
    <x v="57"/>
    <n v="44969.890625"/>
  </r>
  <r>
    <x v="1"/>
    <x v="2"/>
    <x v="11"/>
    <x v="11"/>
    <x v="57"/>
    <n v="45622.671875"/>
  </r>
  <r>
    <x v="1"/>
    <x v="1"/>
    <x v="11"/>
    <x v="11"/>
    <x v="58"/>
    <n v="46911.10546875"/>
  </r>
  <r>
    <x v="1"/>
    <x v="2"/>
    <x v="11"/>
    <x v="11"/>
    <x v="58"/>
    <n v="47735.92578125"/>
  </r>
  <r>
    <x v="1"/>
    <x v="1"/>
    <x v="11"/>
    <x v="11"/>
    <x v="59"/>
    <n v="44036.2109375"/>
  </r>
  <r>
    <x v="1"/>
    <x v="2"/>
    <x v="11"/>
    <x v="11"/>
    <x v="59"/>
    <n v="44591.67578125"/>
  </r>
  <r>
    <x v="1"/>
    <x v="1"/>
    <x v="11"/>
    <x v="11"/>
    <x v="60"/>
    <n v="47452.0703125"/>
  </r>
  <r>
    <x v="1"/>
    <x v="2"/>
    <x v="11"/>
    <x v="11"/>
    <x v="60"/>
    <n v="47994.9609375"/>
  </r>
  <r>
    <x v="1"/>
    <x v="1"/>
    <x v="11"/>
    <x v="11"/>
    <x v="61"/>
    <n v="53246.6171875"/>
  </r>
  <r>
    <x v="1"/>
    <x v="2"/>
    <x v="11"/>
    <x v="11"/>
    <x v="61"/>
    <n v="53888.3046875"/>
  </r>
  <r>
    <x v="1"/>
    <x v="1"/>
    <x v="11"/>
    <x v="11"/>
    <x v="62"/>
    <n v="53002.36328125"/>
  </r>
  <r>
    <x v="1"/>
    <x v="2"/>
    <x v="11"/>
    <x v="11"/>
    <x v="62"/>
    <n v="53901.3359375"/>
  </r>
  <r>
    <x v="1"/>
    <x v="1"/>
    <x v="11"/>
    <x v="11"/>
    <x v="63"/>
    <n v="53457.296875"/>
  </r>
  <r>
    <x v="1"/>
    <x v="2"/>
    <x v="11"/>
    <x v="11"/>
    <x v="63"/>
    <n v="53884.76953125"/>
  </r>
  <r>
    <x v="1"/>
    <x v="1"/>
    <x v="11"/>
    <x v="11"/>
    <x v="64"/>
    <n v="57356.64453125"/>
  </r>
  <r>
    <x v="1"/>
    <x v="2"/>
    <x v="11"/>
    <x v="11"/>
    <x v="64"/>
    <n v="57730.00390625"/>
  </r>
  <r>
    <x v="1"/>
    <x v="1"/>
    <x v="11"/>
    <x v="11"/>
    <x v="65"/>
    <n v="60377.27734375"/>
  </r>
  <r>
    <x v="1"/>
    <x v="2"/>
    <x v="11"/>
    <x v="11"/>
    <x v="65"/>
    <n v="60414.12109375"/>
  </r>
  <r>
    <x v="1"/>
    <x v="1"/>
    <x v="11"/>
    <x v="11"/>
    <x v="66"/>
    <n v="63159.6484375"/>
  </r>
  <r>
    <x v="1"/>
    <x v="2"/>
    <x v="11"/>
    <x v="11"/>
    <x v="66"/>
    <n v="62983.859375"/>
  </r>
  <r>
    <x v="1"/>
    <x v="1"/>
    <x v="11"/>
    <x v="11"/>
    <x v="67"/>
    <n v="65523.10546875"/>
  </r>
  <r>
    <x v="1"/>
    <x v="2"/>
    <x v="11"/>
    <x v="11"/>
    <x v="67"/>
    <n v="65523.10546875"/>
  </r>
  <r>
    <x v="1"/>
    <x v="1"/>
    <x v="11"/>
    <x v="11"/>
    <x v="68"/>
    <n v="67496.328125"/>
  </r>
  <r>
    <x v="1"/>
    <x v="2"/>
    <x v="11"/>
    <x v="11"/>
    <x v="68"/>
    <n v="67375.015625"/>
  </r>
  <r>
    <x v="1"/>
    <x v="1"/>
    <x v="11"/>
    <x v="11"/>
    <x v="69"/>
    <n v="69541.328125"/>
  </r>
  <r>
    <x v="1"/>
    <x v="2"/>
    <x v="11"/>
    <x v="11"/>
    <x v="69"/>
    <n v="69309.046875"/>
  </r>
  <r>
    <x v="1"/>
    <x v="1"/>
    <x v="12"/>
    <x v="12"/>
    <x v="0"/>
    <n v="84312.6796875"/>
  </r>
  <r>
    <x v="1"/>
    <x v="2"/>
    <x v="12"/>
    <x v="12"/>
    <x v="0"/>
    <n v="82060.5390625"/>
  </r>
  <r>
    <x v="1"/>
    <x v="1"/>
    <x v="12"/>
    <x v="12"/>
    <x v="1"/>
    <n v="86890.2734375"/>
  </r>
  <r>
    <x v="1"/>
    <x v="2"/>
    <x v="12"/>
    <x v="12"/>
    <x v="1"/>
    <n v="85355.328125"/>
  </r>
  <r>
    <x v="1"/>
    <x v="1"/>
    <x v="12"/>
    <x v="12"/>
    <x v="2"/>
    <n v="95568.1796875"/>
  </r>
  <r>
    <x v="1"/>
    <x v="2"/>
    <x v="12"/>
    <x v="12"/>
    <x v="2"/>
    <n v="94402.1875"/>
  </r>
  <r>
    <x v="1"/>
    <x v="1"/>
    <x v="12"/>
    <x v="12"/>
    <x v="3"/>
    <n v="103242.765625"/>
  </r>
  <r>
    <x v="1"/>
    <x v="2"/>
    <x v="12"/>
    <x v="12"/>
    <x v="3"/>
    <n v="102043.4609375"/>
  </r>
  <r>
    <x v="1"/>
    <x v="1"/>
    <x v="12"/>
    <x v="12"/>
    <x v="4"/>
    <n v="106643.015625"/>
  </r>
  <r>
    <x v="1"/>
    <x v="2"/>
    <x v="12"/>
    <x v="12"/>
    <x v="4"/>
    <n v="105041.34375"/>
  </r>
  <r>
    <x v="1"/>
    <x v="1"/>
    <x v="12"/>
    <x v="12"/>
    <x v="5"/>
    <n v="117883.84375"/>
  </r>
  <r>
    <x v="1"/>
    <x v="2"/>
    <x v="12"/>
    <x v="12"/>
    <x v="5"/>
    <n v="115772.859375"/>
  </r>
  <r>
    <x v="1"/>
    <x v="1"/>
    <x v="12"/>
    <x v="12"/>
    <x v="6"/>
    <n v="122721.4765625"/>
  </r>
  <r>
    <x v="1"/>
    <x v="2"/>
    <x v="12"/>
    <x v="12"/>
    <x v="6"/>
    <n v="120493.6015625"/>
  </r>
  <r>
    <x v="1"/>
    <x v="1"/>
    <x v="12"/>
    <x v="12"/>
    <x v="7"/>
    <n v="125313.6875"/>
  </r>
  <r>
    <x v="1"/>
    <x v="2"/>
    <x v="12"/>
    <x v="12"/>
    <x v="7"/>
    <n v="123264.9921875"/>
  </r>
  <r>
    <x v="1"/>
    <x v="1"/>
    <x v="12"/>
    <x v="12"/>
    <x v="8"/>
    <n v="127643.703125"/>
  </r>
  <r>
    <x v="1"/>
    <x v="2"/>
    <x v="12"/>
    <x v="12"/>
    <x v="8"/>
    <n v="125914.203125"/>
  </r>
  <r>
    <x v="1"/>
    <x v="1"/>
    <x v="12"/>
    <x v="12"/>
    <x v="9"/>
    <n v="134761.859375"/>
  </r>
  <r>
    <x v="1"/>
    <x v="2"/>
    <x v="12"/>
    <x v="12"/>
    <x v="9"/>
    <n v="132674.65625"/>
  </r>
  <r>
    <x v="1"/>
    <x v="1"/>
    <x v="12"/>
    <x v="12"/>
    <x v="10"/>
    <n v="143267.9375"/>
  </r>
  <r>
    <x v="1"/>
    <x v="2"/>
    <x v="12"/>
    <x v="12"/>
    <x v="10"/>
    <n v="141269.703125"/>
  </r>
  <r>
    <x v="1"/>
    <x v="1"/>
    <x v="12"/>
    <x v="12"/>
    <x v="11"/>
    <n v="148207.265625"/>
  </r>
  <r>
    <x v="1"/>
    <x v="2"/>
    <x v="12"/>
    <x v="12"/>
    <x v="11"/>
    <n v="145545.28125"/>
  </r>
  <r>
    <x v="1"/>
    <x v="1"/>
    <x v="12"/>
    <x v="12"/>
    <x v="12"/>
    <n v="156608.546875"/>
  </r>
  <r>
    <x v="1"/>
    <x v="2"/>
    <x v="12"/>
    <x v="12"/>
    <x v="12"/>
    <n v="153163"/>
  </r>
  <r>
    <x v="1"/>
    <x v="1"/>
    <x v="12"/>
    <x v="12"/>
    <x v="13"/>
    <n v="163692.078125"/>
  </r>
  <r>
    <x v="1"/>
    <x v="2"/>
    <x v="12"/>
    <x v="12"/>
    <x v="13"/>
    <n v="160041.078125"/>
  </r>
  <r>
    <x v="1"/>
    <x v="1"/>
    <x v="12"/>
    <x v="12"/>
    <x v="14"/>
    <n v="176186.203125"/>
  </r>
  <r>
    <x v="1"/>
    <x v="2"/>
    <x v="12"/>
    <x v="12"/>
    <x v="14"/>
    <n v="172117.15625"/>
  </r>
  <r>
    <x v="1"/>
    <x v="1"/>
    <x v="12"/>
    <x v="12"/>
    <x v="15"/>
    <n v="189706.953125"/>
  </r>
  <r>
    <x v="1"/>
    <x v="2"/>
    <x v="12"/>
    <x v="12"/>
    <x v="15"/>
    <n v="185432.765625"/>
  </r>
  <r>
    <x v="1"/>
    <x v="1"/>
    <x v="12"/>
    <x v="12"/>
    <x v="16"/>
    <n v="196942.34375"/>
  </r>
  <r>
    <x v="1"/>
    <x v="2"/>
    <x v="12"/>
    <x v="12"/>
    <x v="16"/>
    <n v="192782.890625"/>
  </r>
  <r>
    <x v="1"/>
    <x v="1"/>
    <x v="12"/>
    <x v="12"/>
    <x v="17"/>
    <n v="209513.703125"/>
  </r>
  <r>
    <x v="1"/>
    <x v="2"/>
    <x v="12"/>
    <x v="12"/>
    <x v="17"/>
    <n v="205322.1875"/>
  </r>
  <r>
    <x v="1"/>
    <x v="1"/>
    <x v="12"/>
    <x v="12"/>
    <x v="18"/>
    <n v="227206.375"/>
  </r>
  <r>
    <x v="1"/>
    <x v="2"/>
    <x v="12"/>
    <x v="12"/>
    <x v="18"/>
    <n v="222965.265625"/>
  </r>
  <r>
    <x v="1"/>
    <x v="1"/>
    <x v="12"/>
    <x v="12"/>
    <x v="19"/>
    <n v="238693.125"/>
  </r>
  <r>
    <x v="1"/>
    <x v="2"/>
    <x v="12"/>
    <x v="12"/>
    <x v="19"/>
    <n v="234327.703125"/>
  </r>
  <r>
    <x v="1"/>
    <x v="1"/>
    <x v="12"/>
    <x v="12"/>
    <x v="20"/>
    <n v="252807"/>
  </r>
  <r>
    <x v="1"/>
    <x v="2"/>
    <x v="12"/>
    <x v="12"/>
    <x v="20"/>
    <n v="248752.46875"/>
  </r>
  <r>
    <x v="1"/>
    <x v="1"/>
    <x v="12"/>
    <x v="12"/>
    <x v="21"/>
    <n v="266224.34375"/>
  </r>
  <r>
    <x v="1"/>
    <x v="2"/>
    <x v="12"/>
    <x v="12"/>
    <x v="21"/>
    <n v="262260"/>
  </r>
  <r>
    <x v="1"/>
    <x v="1"/>
    <x v="12"/>
    <x v="12"/>
    <x v="22"/>
    <n v="278409.4375"/>
  </r>
  <r>
    <x v="1"/>
    <x v="2"/>
    <x v="12"/>
    <x v="12"/>
    <x v="22"/>
    <n v="274047.0625"/>
  </r>
  <r>
    <x v="1"/>
    <x v="1"/>
    <x v="12"/>
    <x v="12"/>
    <x v="23"/>
    <n v="299651.3125"/>
  </r>
  <r>
    <x v="1"/>
    <x v="2"/>
    <x v="12"/>
    <x v="12"/>
    <x v="23"/>
    <n v="294126.875"/>
  </r>
  <r>
    <x v="1"/>
    <x v="1"/>
    <x v="12"/>
    <x v="12"/>
    <x v="24"/>
    <n v="312284.8125"/>
  </r>
  <r>
    <x v="1"/>
    <x v="2"/>
    <x v="12"/>
    <x v="12"/>
    <x v="24"/>
    <n v="309638.15625"/>
  </r>
  <r>
    <x v="1"/>
    <x v="1"/>
    <x v="12"/>
    <x v="12"/>
    <x v="25"/>
    <n v="317205.375"/>
  </r>
  <r>
    <x v="1"/>
    <x v="2"/>
    <x v="12"/>
    <x v="12"/>
    <x v="25"/>
    <n v="316049.125"/>
  </r>
  <r>
    <x v="1"/>
    <x v="1"/>
    <x v="12"/>
    <x v="12"/>
    <x v="26"/>
    <n v="333571.25"/>
  </r>
  <r>
    <x v="1"/>
    <x v="2"/>
    <x v="12"/>
    <x v="12"/>
    <x v="26"/>
    <n v="330989.15625"/>
  </r>
  <r>
    <x v="1"/>
    <x v="1"/>
    <x v="12"/>
    <x v="12"/>
    <x v="27"/>
    <n v="341404.59375"/>
  </r>
  <r>
    <x v="1"/>
    <x v="2"/>
    <x v="12"/>
    <x v="12"/>
    <x v="27"/>
    <n v="338652.46875"/>
  </r>
  <r>
    <x v="1"/>
    <x v="1"/>
    <x v="12"/>
    <x v="12"/>
    <x v="28"/>
    <n v="351502.53125"/>
  </r>
  <r>
    <x v="1"/>
    <x v="2"/>
    <x v="12"/>
    <x v="12"/>
    <x v="28"/>
    <n v="347790.5"/>
  </r>
  <r>
    <x v="1"/>
    <x v="1"/>
    <x v="12"/>
    <x v="12"/>
    <x v="29"/>
    <n v="355142.46875"/>
  </r>
  <r>
    <x v="1"/>
    <x v="2"/>
    <x v="12"/>
    <x v="12"/>
    <x v="29"/>
    <n v="351096.5"/>
  </r>
  <r>
    <x v="1"/>
    <x v="1"/>
    <x v="12"/>
    <x v="12"/>
    <x v="30"/>
    <n v="365959.5"/>
  </r>
  <r>
    <x v="1"/>
    <x v="2"/>
    <x v="12"/>
    <x v="12"/>
    <x v="30"/>
    <n v="364509.78125"/>
  </r>
  <r>
    <x v="1"/>
    <x v="1"/>
    <x v="12"/>
    <x v="12"/>
    <x v="31"/>
    <n v="357008.65625"/>
  </r>
  <r>
    <x v="1"/>
    <x v="2"/>
    <x v="12"/>
    <x v="12"/>
    <x v="31"/>
    <n v="356434.4375"/>
  </r>
  <r>
    <x v="1"/>
    <x v="1"/>
    <x v="12"/>
    <x v="12"/>
    <x v="32"/>
    <n v="347801.9375"/>
  </r>
  <r>
    <x v="1"/>
    <x v="2"/>
    <x v="12"/>
    <x v="12"/>
    <x v="32"/>
    <n v="348247.0625"/>
  </r>
  <r>
    <x v="1"/>
    <x v="1"/>
    <x v="12"/>
    <x v="12"/>
    <x v="33"/>
    <n v="347555.9375"/>
  </r>
  <r>
    <x v="1"/>
    <x v="2"/>
    <x v="12"/>
    <x v="12"/>
    <x v="33"/>
    <n v="347118.5625"/>
  </r>
  <r>
    <x v="1"/>
    <x v="1"/>
    <x v="12"/>
    <x v="12"/>
    <x v="34"/>
    <n v="356140.625"/>
  </r>
  <r>
    <x v="1"/>
    <x v="2"/>
    <x v="12"/>
    <x v="12"/>
    <x v="34"/>
    <n v="353874.21875"/>
  </r>
  <r>
    <x v="1"/>
    <x v="1"/>
    <x v="12"/>
    <x v="12"/>
    <x v="35"/>
    <n v="357372.78125"/>
  </r>
  <r>
    <x v="1"/>
    <x v="2"/>
    <x v="12"/>
    <x v="12"/>
    <x v="35"/>
    <n v="355854.375"/>
  </r>
  <r>
    <x v="1"/>
    <x v="1"/>
    <x v="12"/>
    <x v="12"/>
    <x v="36"/>
    <n v="368865.25"/>
  </r>
  <r>
    <x v="1"/>
    <x v="2"/>
    <x v="12"/>
    <x v="12"/>
    <x v="36"/>
    <n v="367375.0625"/>
  </r>
  <r>
    <x v="1"/>
    <x v="1"/>
    <x v="12"/>
    <x v="12"/>
    <x v="37"/>
    <n v="370177.53125"/>
  </r>
  <r>
    <x v="1"/>
    <x v="2"/>
    <x v="12"/>
    <x v="12"/>
    <x v="37"/>
    <n v="368296.34375"/>
  </r>
  <r>
    <x v="1"/>
    <x v="1"/>
    <x v="12"/>
    <x v="12"/>
    <x v="38"/>
    <n v="386145.28125"/>
  </r>
  <r>
    <x v="1"/>
    <x v="2"/>
    <x v="12"/>
    <x v="12"/>
    <x v="38"/>
    <n v="384063.46875"/>
  </r>
  <r>
    <x v="1"/>
    <x v="1"/>
    <x v="12"/>
    <x v="12"/>
    <x v="39"/>
    <n v="406885.9375"/>
  </r>
  <r>
    <x v="1"/>
    <x v="2"/>
    <x v="12"/>
    <x v="12"/>
    <x v="39"/>
    <n v="403840.71875"/>
  </r>
  <r>
    <x v="1"/>
    <x v="1"/>
    <x v="12"/>
    <x v="12"/>
    <x v="40"/>
    <n v="427072.25"/>
  </r>
  <r>
    <x v="1"/>
    <x v="2"/>
    <x v="12"/>
    <x v="12"/>
    <x v="40"/>
    <n v="421973.40625"/>
  </r>
  <r>
    <x v="1"/>
    <x v="1"/>
    <x v="12"/>
    <x v="12"/>
    <x v="41"/>
    <n v="441057.53125"/>
  </r>
  <r>
    <x v="1"/>
    <x v="2"/>
    <x v="12"/>
    <x v="12"/>
    <x v="41"/>
    <n v="435684.25"/>
  </r>
  <r>
    <x v="1"/>
    <x v="1"/>
    <x v="12"/>
    <x v="12"/>
    <x v="42"/>
    <n v="450066.0625"/>
  </r>
  <r>
    <x v="1"/>
    <x v="2"/>
    <x v="12"/>
    <x v="12"/>
    <x v="42"/>
    <n v="444943.125"/>
  </r>
  <r>
    <x v="1"/>
    <x v="1"/>
    <x v="12"/>
    <x v="12"/>
    <x v="43"/>
    <n v="456603.375"/>
  </r>
  <r>
    <x v="1"/>
    <x v="2"/>
    <x v="12"/>
    <x v="12"/>
    <x v="43"/>
    <n v="450946.8125"/>
  </r>
  <r>
    <x v="1"/>
    <x v="1"/>
    <x v="12"/>
    <x v="12"/>
    <x v="44"/>
    <n v="474722.3125"/>
  </r>
  <r>
    <x v="1"/>
    <x v="2"/>
    <x v="12"/>
    <x v="12"/>
    <x v="44"/>
    <n v="465852.71875"/>
  </r>
  <r>
    <x v="1"/>
    <x v="1"/>
    <x v="12"/>
    <x v="12"/>
    <x v="45"/>
    <n v="494972.8125"/>
  </r>
  <r>
    <x v="1"/>
    <x v="2"/>
    <x v="12"/>
    <x v="12"/>
    <x v="45"/>
    <n v="483527.03125"/>
  </r>
  <r>
    <x v="1"/>
    <x v="1"/>
    <x v="12"/>
    <x v="12"/>
    <x v="46"/>
    <n v="517872.71875"/>
  </r>
  <r>
    <x v="1"/>
    <x v="2"/>
    <x v="12"/>
    <x v="12"/>
    <x v="46"/>
    <n v="502550.15625"/>
  </r>
  <r>
    <x v="1"/>
    <x v="1"/>
    <x v="12"/>
    <x v="12"/>
    <x v="47"/>
    <n v="561954.5"/>
  </r>
  <r>
    <x v="1"/>
    <x v="2"/>
    <x v="12"/>
    <x v="12"/>
    <x v="47"/>
    <n v="545108.4375"/>
  </r>
  <r>
    <x v="1"/>
    <x v="1"/>
    <x v="12"/>
    <x v="12"/>
    <x v="48"/>
    <n v="608917.4375"/>
  </r>
  <r>
    <x v="1"/>
    <x v="2"/>
    <x v="12"/>
    <x v="12"/>
    <x v="48"/>
    <n v="588536.375"/>
  </r>
  <r>
    <x v="1"/>
    <x v="1"/>
    <x v="12"/>
    <x v="12"/>
    <x v="49"/>
    <n v="650311.875"/>
  </r>
  <r>
    <x v="1"/>
    <x v="2"/>
    <x v="12"/>
    <x v="12"/>
    <x v="49"/>
    <n v="630409.625"/>
  </r>
  <r>
    <x v="1"/>
    <x v="1"/>
    <x v="12"/>
    <x v="12"/>
    <x v="50"/>
    <n v="691869.625"/>
  </r>
  <r>
    <x v="1"/>
    <x v="2"/>
    <x v="12"/>
    <x v="12"/>
    <x v="50"/>
    <n v="673347.125"/>
  </r>
  <r>
    <x v="1"/>
    <x v="1"/>
    <x v="12"/>
    <x v="12"/>
    <x v="51"/>
    <n v="701080.75"/>
  </r>
  <r>
    <x v="1"/>
    <x v="2"/>
    <x v="12"/>
    <x v="12"/>
    <x v="51"/>
    <n v="685735.125"/>
  </r>
  <r>
    <x v="1"/>
    <x v="1"/>
    <x v="12"/>
    <x v="12"/>
    <x v="52"/>
    <n v="704459.125"/>
  </r>
  <r>
    <x v="1"/>
    <x v="2"/>
    <x v="12"/>
    <x v="12"/>
    <x v="52"/>
    <n v="692119.5625"/>
  </r>
  <r>
    <x v="1"/>
    <x v="1"/>
    <x v="12"/>
    <x v="12"/>
    <x v="53"/>
    <n v="682830"/>
  </r>
  <r>
    <x v="1"/>
    <x v="2"/>
    <x v="12"/>
    <x v="12"/>
    <x v="53"/>
    <n v="673324.875"/>
  </r>
  <r>
    <x v="1"/>
    <x v="1"/>
    <x v="12"/>
    <x v="12"/>
    <x v="54"/>
    <n v="697896.4375"/>
  </r>
  <r>
    <x v="1"/>
    <x v="2"/>
    <x v="12"/>
    <x v="12"/>
    <x v="54"/>
    <n v="689485.0625"/>
  </r>
  <r>
    <x v="1"/>
    <x v="1"/>
    <x v="12"/>
    <x v="12"/>
    <x v="55"/>
    <n v="730992.5625"/>
  </r>
  <r>
    <x v="1"/>
    <x v="2"/>
    <x v="12"/>
    <x v="12"/>
    <x v="55"/>
    <n v="733966.9375"/>
  </r>
  <r>
    <x v="1"/>
    <x v="1"/>
    <x v="12"/>
    <x v="12"/>
    <x v="56"/>
    <n v="774794.5625"/>
  </r>
  <r>
    <x v="1"/>
    <x v="2"/>
    <x v="12"/>
    <x v="12"/>
    <x v="56"/>
    <n v="773890.3125"/>
  </r>
  <r>
    <x v="1"/>
    <x v="1"/>
    <x v="12"/>
    <x v="12"/>
    <x v="57"/>
    <n v="825786.5"/>
  </r>
  <r>
    <x v="1"/>
    <x v="2"/>
    <x v="12"/>
    <x v="12"/>
    <x v="57"/>
    <n v="823071.6875"/>
  </r>
  <r>
    <x v="1"/>
    <x v="1"/>
    <x v="12"/>
    <x v="12"/>
    <x v="58"/>
    <n v="858415.6875"/>
  </r>
  <r>
    <x v="1"/>
    <x v="2"/>
    <x v="12"/>
    <x v="12"/>
    <x v="58"/>
    <n v="860465.1875"/>
  </r>
  <r>
    <x v="1"/>
    <x v="1"/>
    <x v="12"/>
    <x v="12"/>
    <x v="59"/>
    <n v="816601.875"/>
  </r>
  <r>
    <x v="1"/>
    <x v="2"/>
    <x v="12"/>
    <x v="12"/>
    <x v="59"/>
    <n v="815439.9375"/>
  </r>
  <r>
    <x v="1"/>
    <x v="1"/>
    <x v="12"/>
    <x v="12"/>
    <x v="60"/>
    <n v="826027.75"/>
  </r>
  <r>
    <x v="1"/>
    <x v="2"/>
    <x v="12"/>
    <x v="12"/>
    <x v="60"/>
    <n v="826498"/>
  </r>
  <r>
    <x v="1"/>
    <x v="1"/>
    <x v="12"/>
    <x v="12"/>
    <x v="61"/>
    <n v="845937.75"/>
  </r>
  <r>
    <x v="1"/>
    <x v="2"/>
    <x v="12"/>
    <x v="12"/>
    <x v="61"/>
    <n v="850795"/>
  </r>
  <r>
    <x v="1"/>
    <x v="1"/>
    <x v="12"/>
    <x v="12"/>
    <x v="62"/>
    <n v="851872.4375"/>
  </r>
  <r>
    <x v="1"/>
    <x v="2"/>
    <x v="12"/>
    <x v="12"/>
    <x v="62"/>
    <n v="856515"/>
  </r>
  <r>
    <x v="1"/>
    <x v="1"/>
    <x v="12"/>
    <x v="12"/>
    <x v="63"/>
    <n v="849917.8125"/>
  </r>
  <r>
    <x v="1"/>
    <x v="2"/>
    <x v="12"/>
    <x v="12"/>
    <x v="63"/>
    <n v="849873.375"/>
  </r>
  <r>
    <x v="1"/>
    <x v="1"/>
    <x v="12"/>
    <x v="12"/>
    <x v="64"/>
    <n v="827171.5"/>
  </r>
  <r>
    <x v="1"/>
    <x v="2"/>
    <x v="12"/>
    <x v="12"/>
    <x v="64"/>
    <n v="827695.875"/>
  </r>
  <r>
    <x v="1"/>
    <x v="1"/>
    <x v="12"/>
    <x v="12"/>
    <x v="65"/>
    <n v="872643.75"/>
  </r>
  <r>
    <x v="1"/>
    <x v="2"/>
    <x v="12"/>
    <x v="12"/>
    <x v="65"/>
    <n v="869773.4375"/>
  </r>
  <r>
    <x v="1"/>
    <x v="1"/>
    <x v="12"/>
    <x v="12"/>
    <x v="66"/>
    <n v="876472.5625"/>
  </r>
  <r>
    <x v="1"/>
    <x v="2"/>
    <x v="12"/>
    <x v="12"/>
    <x v="66"/>
    <n v="871630.75"/>
  </r>
  <r>
    <x v="1"/>
    <x v="1"/>
    <x v="12"/>
    <x v="12"/>
    <x v="67"/>
    <n v="918735.9375"/>
  </r>
  <r>
    <x v="1"/>
    <x v="2"/>
    <x v="12"/>
    <x v="12"/>
    <x v="67"/>
    <n v="918735.9375"/>
  </r>
  <r>
    <x v="1"/>
    <x v="1"/>
    <x v="12"/>
    <x v="12"/>
    <x v="68"/>
    <n v="939896.1875"/>
  </r>
  <r>
    <x v="1"/>
    <x v="2"/>
    <x v="12"/>
    <x v="12"/>
    <x v="68"/>
    <n v="938571.625"/>
  </r>
  <r>
    <x v="1"/>
    <x v="1"/>
    <x v="12"/>
    <x v="12"/>
    <x v="69"/>
    <n v="958314.625"/>
  </r>
  <r>
    <x v="1"/>
    <x v="2"/>
    <x v="12"/>
    <x v="12"/>
    <x v="69"/>
    <n v="955673.3125"/>
  </r>
  <r>
    <x v="1"/>
    <x v="1"/>
    <x v="13"/>
    <x v="13"/>
    <x v="0"/>
    <n v="30761.158203125"/>
  </r>
  <r>
    <x v="1"/>
    <x v="2"/>
    <x v="13"/>
    <x v="13"/>
    <x v="0"/>
    <n v="30879.232421875"/>
  </r>
  <r>
    <x v="1"/>
    <x v="1"/>
    <x v="13"/>
    <x v="13"/>
    <x v="1"/>
    <n v="32978.6796875"/>
  </r>
  <r>
    <x v="1"/>
    <x v="2"/>
    <x v="13"/>
    <x v="13"/>
    <x v="1"/>
    <n v="33439.734375"/>
  </r>
  <r>
    <x v="1"/>
    <x v="1"/>
    <x v="13"/>
    <x v="13"/>
    <x v="2"/>
    <n v="34146.1953125"/>
  </r>
  <r>
    <x v="1"/>
    <x v="2"/>
    <x v="13"/>
    <x v="13"/>
    <x v="2"/>
    <n v="34831.64453125"/>
  </r>
  <r>
    <x v="1"/>
    <x v="1"/>
    <x v="13"/>
    <x v="13"/>
    <x v="3"/>
    <n v="35254.27734375"/>
  </r>
  <r>
    <x v="1"/>
    <x v="2"/>
    <x v="13"/>
    <x v="13"/>
    <x v="3"/>
    <n v="35946.08984375"/>
  </r>
  <r>
    <x v="1"/>
    <x v="1"/>
    <x v="13"/>
    <x v="13"/>
    <x v="4"/>
    <n v="36392"/>
  </r>
  <r>
    <x v="1"/>
    <x v="2"/>
    <x v="13"/>
    <x v="13"/>
    <x v="4"/>
    <n v="36954.60546875"/>
  </r>
  <r>
    <x v="1"/>
    <x v="1"/>
    <x v="13"/>
    <x v="13"/>
    <x v="5"/>
    <n v="38046.5078125"/>
  </r>
  <r>
    <x v="1"/>
    <x v="2"/>
    <x v="13"/>
    <x v="13"/>
    <x v="5"/>
    <n v="38468.140625"/>
  </r>
  <r>
    <x v="1"/>
    <x v="1"/>
    <x v="13"/>
    <x v="13"/>
    <x v="6"/>
    <n v="40137.98828125"/>
  </r>
  <r>
    <x v="1"/>
    <x v="2"/>
    <x v="13"/>
    <x v="13"/>
    <x v="6"/>
    <n v="40593.08203125"/>
  </r>
  <r>
    <x v="1"/>
    <x v="1"/>
    <x v="13"/>
    <x v="13"/>
    <x v="7"/>
    <n v="41695.21484375"/>
  </r>
  <r>
    <x v="1"/>
    <x v="2"/>
    <x v="13"/>
    <x v="13"/>
    <x v="7"/>
    <n v="42241.484375"/>
  </r>
  <r>
    <x v="1"/>
    <x v="1"/>
    <x v="13"/>
    <x v="13"/>
    <x v="8"/>
    <n v="40958.18359375"/>
  </r>
  <r>
    <x v="1"/>
    <x v="2"/>
    <x v="13"/>
    <x v="13"/>
    <x v="8"/>
    <n v="41616.171875"/>
  </r>
  <r>
    <x v="1"/>
    <x v="1"/>
    <x v="13"/>
    <x v="13"/>
    <x v="9"/>
    <n v="42198.4296875"/>
  </r>
  <r>
    <x v="1"/>
    <x v="2"/>
    <x v="13"/>
    <x v="13"/>
    <x v="9"/>
    <n v="42810.91796875"/>
  </r>
  <r>
    <x v="1"/>
    <x v="1"/>
    <x v="13"/>
    <x v="13"/>
    <x v="10"/>
    <n v="43706.76953125"/>
  </r>
  <r>
    <x v="1"/>
    <x v="2"/>
    <x v="13"/>
    <x v="13"/>
    <x v="10"/>
    <n v="44396.9921875"/>
  </r>
  <r>
    <x v="1"/>
    <x v="1"/>
    <x v="13"/>
    <x v="13"/>
    <x v="11"/>
    <n v="46533.4296875"/>
  </r>
  <r>
    <x v="1"/>
    <x v="2"/>
    <x v="13"/>
    <x v="13"/>
    <x v="11"/>
    <n v="47046.0625"/>
  </r>
  <r>
    <x v="1"/>
    <x v="1"/>
    <x v="13"/>
    <x v="13"/>
    <x v="12"/>
    <n v="47874.07421875"/>
  </r>
  <r>
    <x v="1"/>
    <x v="2"/>
    <x v="13"/>
    <x v="13"/>
    <x v="12"/>
    <n v="48185.359375"/>
  </r>
  <r>
    <x v="1"/>
    <x v="1"/>
    <x v="13"/>
    <x v="13"/>
    <x v="13"/>
    <n v="49428.1484375"/>
  </r>
  <r>
    <x v="1"/>
    <x v="2"/>
    <x v="13"/>
    <x v="13"/>
    <x v="13"/>
    <n v="49739.234375"/>
  </r>
  <r>
    <x v="1"/>
    <x v="1"/>
    <x v="13"/>
    <x v="13"/>
    <x v="14"/>
    <n v="52829.390625"/>
  </r>
  <r>
    <x v="1"/>
    <x v="2"/>
    <x v="13"/>
    <x v="13"/>
    <x v="14"/>
    <n v="53122.7421875"/>
  </r>
  <r>
    <x v="1"/>
    <x v="1"/>
    <x v="13"/>
    <x v="13"/>
    <x v="15"/>
    <n v="55987.35546875"/>
  </r>
  <r>
    <x v="1"/>
    <x v="2"/>
    <x v="13"/>
    <x v="13"/>
    <x v="15"/>
    <n v="56349.4375"/>
  </r>
  <r>
    <x v="1"/>
    <x v="1"/>
    <x v="13"/>
    <x v="13"/>
    <x v="16"/>
    <n v="58209.90625"/>
  </r>
  <r>
    <x v="1"/>
    <x v="2"/>
    <x v="13"/>
    <x v="13"/>
    <x v="16"/>
    <n v="58702.87890625"/>
  </r>
  <r>
    <x v="1"/>
    <x v="1"/>
    <x v="13"/>
    <x v="13"/>
    <x v="17"/>
    <n v="62584.05078125"/>
  </r>
  <r>
    <x v="1"/>
    <x v="2"/>
    <x v="13"/>
    <x v="13"/>
    <x v="17"/>
    <n v="63184.76171875"/>
  </r>
  <r>
    <x v="1"/>
    <x v="1"/>
    <x v="13"/>
    <x v="13"/>
    <x v="18"/>
    <n v="65187.04296875"/>
  </r>
  <r>
    <x v="1"/>
    <x v="2"/>
    <x v="13"/>
    <x v="13"/>
    <x v="18"/>
    <n v="65942.59375"/>
  </r>
  <r>
    <x v="1"/>
    <x v="1"/>
    <x v="13"/>
    <x v="13"/>
    <x v="19"/>
    <n v="67163.640625"/>
  </r>
  <r>
    <x v="1"/>
    <x v="2"/>
    <x v="13"/>
    <x v="13"/>
    <x v="19"/>
    <n v="68023.53125"/>
  </r>
  <r>
    <x v="1"/>
    <x v="1"/>
    <x v="13"/>
    <x v="13"/>
    <x v="20"/>
    <n v="69848.328125"/>
  </r>
  <r>
    <x v="1"/>
    <x v="2"/>
    <x v="13"/>
    <x v="13"/>
    <x v="20"/>
    <n v="70945.671875"/>
  </r>
  <r>
    <x v="1"/>
    <x v="1"/>
    <x v="13"/>
    <x v="13"/>
    <x v="21"/>
    <n v="73776.1875"/>
  </r>
  <r>
    <x v="1"/>
    <x v="2"/>
    <x v="13"/>
    <x v="13"/>
    <x v="21"/>
    <n v="75129.96875"/>
  </r>
  <r>
    <x v="1"/>
    <x v="1"/>
    <x v="13"/>
    <x v="13"/>
    <x v="22"/>
    <n v="76446.296875"/>
  </r>
  <r>
    <x v="1"/>
    <x v="2"/>
    <x v="13"/>
    <x v="13"/>
    <x v="22"/>
    <n v="77915.953125"/>
  </r>
  <r>
    <x v="1"/>
    <x v="1"/>
    <x v="13"/>
    <x v="13"/>
    <x v="23"/>
    <n v="81052.515625"/>
  </r>
  <r>
    <x v="1"/>
    <x v="2"/>
    <x v="13"/>
    <x v="13"/>
    <x v="23"/>
    <n v="82470.3046875"/>
  </r>
  <r>
    <x v="1"/>
    <x v="1"/>
    <x v="13"/>
    <x v="13"/>
    <x v="24"/>
    <n v="83494.609375"/>
  </r>
  <r>
    <x v="1"/>
    <x v="2"/>
    <x v="13"/>
    <x v="13"/>
    <x v="24"/>
    <n v="86119.25"/>
  </r>
  <r>
    <x v="1"/>
    <x v="1"/>
    <x v="13"/>
    <x v="13"/>
    <x v="25"/>
    <n v="85149.25"/>
  </r>
  <r>
    <x v="1"/>
    <x v="2"/>
    <x v="13"/>
    <x v="13"/>
    <x v="25"/>
    <n v="88704.9609375"/>
  </r>
  <r>
    <x v="1"/>
    <x v="1"/>
    <x v="13"/>
    <x v="13"/>
    <x v="26"/>
    <n v="88558.1640625"/>
  </r>
  <r>
    <x v="1"/>
    <x v="2"/>
    <x v="13"/>
    <x v="13"/>
    <x v="26"/>
    <n v="91658.859375"/>
  </r>
  <r>
    <x v="1"/>
    <x v="1"/>
    <x v="13"/>
    <x v="13"/>
    <x v="27"/>
    <n v="91245.859375"/>
  </r>
  <r>
    <x v="1"/>
    <x v="2"/>
    <x v="13"/>
    <x v="13"/>
    <x v="27"/>
    <n v="94216.390625"/>
  </r>
  <r>
    <x v="1"/>
    <x v="1"/>
    <x v="13"/>
    <x v="13"/>
    <x v="28"/>
    <n v="94138.078125"/>
  </r>
  <r>
    <x v="1"/>
    <x v="2"/>
    <x v="13"/>
    <x v="13"/>
    <x v="28"/>
    <n v="96875.40625"/>
  </r>
  <r>
    <x v="1"/>
    <x v="1"/>
    <x v="13"/>
    <x v="13"/>
    <x v="29"/>
    <n v="99747.40625"/>
  </r>
  <r>
    <x v="1"/>
    <x v="2"/>
    <x v="13"/>
    <x v="13"/>
    <x v="29"/>
    <n v="102447.1640625"/>
  </r>
  <r>
    <x v="1"/>
    <x v="1"/>
    <x v="13"/>
    <x v="13"/>
    <x v="30"/>
    <n v="107832.1328125"/>
  </r>
  <r>
    <x v="1"/>
    <x v="2"/>
    <x v="13"/>
    <x v="13"/>
    <x v="30"/>
    <n v="111537.4296875"/>
  </r>
  <r>
    <x v="1"/>
    <x v="1"/>
    <x v="13"/>
    <x v="13"/>
    <x v="31"/>
    <n v="109356.2421875"/>
  </r>
  <r>
    <x v="1"/>
    <x v="2"/>
    <x v="13"/>
    <x v="13"/>
    <x v="31"/>
    <n v="113393.2890625"/>
  </r>
  <r>
    <x v="1"/>
    <x v="1"/>
    <x v="13"/>
    <x v="13"/>
    <x v="32"/>
    <n v="108002.4453125"/>
  </r>
  <r>
    <x v="1"/>
    <x v="2"/>
    <x v="13"/>
    <x v="13"/>
    <x v="32"/>
    <n v="112357.5078125"/>
  </r>
  <r>
    <x v="1"/>
    <x v="1"/>
    <x v="13"/>
    <x v="13"/>
    <x v="33"/>
    <n v="109561.4375"/>
  </r>
  <r>
    <x v="1"/>
    <x v="2"/>
    <x v="13"/>
    <x v="13"/>
    <x v="33"/>
    <n v="113444.9296875"/>
  </r>
  <r>
    <x v="1"/>
    <x v="1"/>
    <x v="13"/>
    <x v="13"/>
    <x v="34"/>
    <n v="115802.234375"/>
  </r>
  <r>
    <x v="1"/>
    <x v="2"/>
    <x v="13"/>
    <x v="13"/>
    <x v="34"/>
    <n v="119183.5"/>
  </r>
  <r>
    <x v="1"/>
    <x v="1"/>
    <x v="13"/>
    <x v="13"/>
    <x v="35"/>
    <n v="119396.609375"/>
  </r>
  <r>
    <x v="1"/>
    <x v="2"/>
    <x v="13"/>
    <x v="13"/>
    <x v="35"/>
    <n v="123067.1640625"/>
  </r>
  <r>
    <x v="1"/>
    <x v="1"/>
    <x v="13"/>
    <x v="13"/>
    <x v="36"/>
    <n v="116721.21875"/>
  </r>
  <r>
    <x v="1"/>
    <x v="2"/>
    <x v="13"/>
    <x v="13"/>
    <x v="36"/>
    <n v="120077.484375"/>
  </r>
  <r>
    <x v="1"/>
    <x v="1"/>
    <x v="13"/>
    <x v="13"/>
    <x v="37"/>
    <n v="116926.078125"/>
  </r>
  <r>
    <x v="1"/>
    <x v="2"/>
    <x v="13"/>
    <x v="13"/>
    <x v="37"/>
    <n v="120014.7421875"/>
  </r>
  <r>
    <x v="1"/>
    <x v="1"/>
    <x v="13"/>
    <x v="13"/>
    <x v="38"/>
    <n v="115371.875"/>
  </r>
  <r>
    <x v="1"/>
    <x v="2"/>
    <x v="13"/>
    <x v="13"/>
    <x v="38"/>
    <n v="118205.40625"/>
  </r>
  <r>
    <x v="1"/>
    <x v="1"/>
    <x v="13"/>
    <x v="13"/>
    <x v="39"/>
    <n v="117970.3359375"/>
  </r>
  <r>
    <x v="1"/>
    <x v="2"/>
    <x v="13"/>
    <x v="13"/>
    <x v="39"/>
    <n v="120279.1640625"/>
  </r>
  <r>
    <x v="1"/>
    <x v="1"/>
    <x v="13"/>
    <x v="13"/>
    <x v="40"/>
    <n v="120817.109375"/>
  </r>
  <r>
    <x v="1"/>
    <x v="2"/>
    <x v="13"/>
    <x v="13"/>
    <x v="40"/>
    <n v="122238.0078125"/>
  </r>
  <r>
    <x v="1"/>
    <x v="1"/>
    <x v="13"/>
    <x v="13"/>
    <x v="41"/>
    <n v="123647.7265625"/>
  </r>
  <r>
    <x v="1"/>
    <x v="2"/>
    <x v="13"/>
    <x v="13"/>
    <x v="41"/>
    <n v="125086.6484375"/>
  </r>
  <r>
    <x v="1"/>
    <x v="1"/>
    <x v="13"/>
    <x v="13"/>
    <x v="42"/>
    <n v="125201.515625"/>
  </r>
  <r>
    <x v="1"/>
    <x v="2"/>
    <x v="13"/>
    <x v="13"/>
    <x v="42"/>
    <n v="126771.171875"/>
  </r>
  <r>
    <x v="1"/>
    <x v="1"/>
    <x v="13"/>
    <x v="13"/>
    <x v="43"/>
    <n v="129591.0625"/>
  </r>
  <r>
    <x v="1"/>
    <x v="2"/>
    <x v="13"/>
    <x v="13"/>
    <x v="43"/>
    <n v="131070.40625"/>
  </r>
  <r>
    <x v="1"/>
    <x v="1"/>
    <x v="13"/>
    <x v="13"/>
    <x v="44"/>
    <n v="135150.359375"/>
  </r>
  <r>
    <x v="1"/>
    <x v="2"/>
    <x v="13"/>
    <x v="13"/>
    <x v="44"/>
    <n v="135669.328125"/>
  </r>
  <r>
    <x v="1"/>
    <x v="1"/>
    <x v="13"/>
    <x v="13"/>
    <x v="45"/>
    <n v="142270.609375"/>
  </r>
  <r>
    <x v="1"/>
    <x v="2"/>
    <x v="13"/>
    <x v="13"/>
    <x v="45"/>
    <n v="141956.453125"/>
  </r>
  <r>
    <x v="1"/>
    <x v="1"/>
    <x v="13"/>
    <x v="13"/>
    <x v="46"/>
    <n v="155505.03125"/>
  </r>
  <r>
    <x v="1"/>
    <x v="2"/>
    <x v="13"/>
    <x v="13"/>
    <x v="46"/>
    <n v="153997.3125"/>
  </r>
  <r>
    <x v="1"/>
    <x v="1"/>
    <x v="13"/>
    <x v="13"/>
    <x v="47"/>
    <n v="169368.015625"/>
  </r>
  <r>
    <x v="1"/>
    <x v="2"/>
    <x v="13"/>
    <x v="13"/>
    <x v="47"/>
    <n v="167703.15625"/>
  </r>
  <r>
    <x v="1"/>
    <x v="1"/>
    <x v="13"/>
    <x v="13"/>
    <x v="48"/>
    <n v="171385.265625"/>
  </r>
  <r>
    <x v="1"/>
    <x v="2"/>
    <x v="13"/>
    <x v="13"/>
    <x v="48"/>
    <n v="169117.65625"/>
  </r>
  <r>
    <x v="1"/>
    <x v="1"/>
    <x v="13"/>
    <x v="13"/>
    <x v="49"/>
    <n v="182852.859375"/>
  </r>
  <r>
    <x v="1"/>
    <x v="2"/>
    <x v="13"/>
    <x v="13"/>
    <x v="49"/>
    <n v="181031.25"/>
  </r>
  <r>
    <x v="1"/>
    <x v="1"/>
    <x v="13"/>
    <x v="13"/>
    <x v="50"/>
    <n v="209341.21875"/>
  </r>
  <r>
    <x v="1"/>
    <x v="2"/>
    <x v="13"/>
    <x v="13"/>
    <x v="50"/>
    <n v="208256.078125"/>
  </r>
  <r>
    <x v="1"/>
    <x v="1"/>
    <x v="13"/>
    <x v="13"/>
    <x v="51"/>
    <n v="207414.578125"/>
  </r>
  <r>
    <x v="1"/>
    <x v="2"/>
    <x v="13"/>
    <x v="13"/>
    <x v="51"/>
    <n v="207382.3125"/>
  </r>
  <r>
    <x v="1"/>
    <x v="1"/>
    <x v="13"/>
    <x v="13"/>
    <x v="52"/>
    <n v="202909.75"/>
  </r>
  <r>
    <x v="1"/>
    <x v="2"/>
    <x v="13"/>
    <x v="13"/>
    <x v="52"/>
    <n v="203870.171875"/>
  </r>
  <r>
    <x v="1"/>
    <x v="1"/>
    <x v="13"/>
    <x v="13"/>
    <x v="53"/>
    <n v="204249.6875"/>
  </r>
  <r>
    <x v="1"/>
    <x v="2"/>
    <x v="13"/>
    <x v="13"/>
    <x v="53"/>
    <n v="205839.09375"/>
  </r>
  <r>
    <x v="1"/>
    <x v="1"/>
    <x v="13"/>
    <x v="13"/>
    <x v="54"/>
    <n v="224137.0625"/>
  </r>
  <r>
    <x v="1"/>
    <x v="2"/>
    <x v="13"/>
    <x v="13"/>
    <x v="54"/>
    <n v="226166.3125"/>
  </r>
  <r>
    <x v="1"/>
    <x v="1"/>
    <x v="13"/>
    <x v="13"/>
    <x v="55"/>
    <n v="251075.96875"/>
  </r>
  <r>
    <x v="1"/>
    <x v="2"/>
    <x v="13"/>
    <x v="13"/>
    <x v="55"/>
    <n v="256819"/>
  </r>
  <r>
    <x v="1"/>
    <x v="1"/>
    <x v="13"/>
    <x v="13"/>
    <x v="56"/>
    <n v="279391.5"/>
  </r>
  <r>
    <x v="1"/>
    <x v="2"/>
    <x v="13"/>
    <x v="13"/>
    <x v="56"/>
    <n v="283897"/>
  </r>
  <r>
    <x v="1"/>
    <x v="1"/>
    <x v="13"/>
    <x v="13"/>
    <x v="57"/>
    <n v="292358.59375"/>
  </r>
  <r>
    <x v="1"/>
    <x v="2"/>
    <x v="13"/>
    <x v="13"/>
    <x v="57"/>
    <n v="295617.96875"/>
  </r>
  <r>
    <x v="1"/>
    <x v="1"/>
    <x v="13"/>
    <x v="13"/>
    <x v="58"/>
    <n v="315882.3125"/>
  </r>
  <r>
    <x v="1"/>
    <x v="2"/>
    <x v="13"/>
    <x v="13"/>
    <x v="58"/>
    <n v="320709.65625"/>
  </r>
  <r>
    <x v="1"/>
    <x v="1"/>
    <x v="13"/>
    <x v="13"/>
    <x v="59"/>
    <n v="291161.625"/>
  </r>
  <r>
    <x v="1"/>
    <x v="2"/>
    <x v="13"/>
    <x v="13"/>
    <x v="59"/>
    <n v="293956.625"/>
  </r>
  <r>
    <x v="1"/>
    <x v="1"/>
    <x v="13"/>
    <x v="13"/>
    <x v="60"/>
    <n v="307002.75"/>
  </r>
  <r>
    <x v="1"/>
    <x v="2"/>
    <x v="13"/>
    <x v="13"/>
    <x v="60"/>
    <n v="309646.46875"/>
  </r>
  <r>
    <x v="1"/>
    <x v="1"/>
    <x v="13"/>
    <x v="13"/>
    <x v="61"/>
    <n v="320496.5625"/>
  </r>
  <r>
    <x v="1"/>
    <x v="2"/>
    <x v="13"/>
    <x v="13"/>
    <x v="61"/>
    <n v="323943.09375"/>
  </r>
  <r>
    <x v="1"/>
    <x v="1"/>
    <x v="13"/>
    <x v="13"/>
    <x v="62"/>
    <n v="339719.65625"/>
  </r>
  <r>
    <x v="1"/>
    <x v="2"/>
    <x v="13"/>
    <x v="13"/>
    <x v="62"/>
    <n v="344826.34375"/>
  </r>
  <r>
    <x v="1"/>
    <x v="1"/>
    <x v="13"/>
    <x v="13"/>
    <x v="63"/>
    <n v="343018.03125"/>
  </r>
  <r>
    <x v="1"/>
    <x v="2"/>
    <x v="13"/>
    <x v="13"/>
    <x v="63"/>
    <n v="344631.03125"/>
  </r>
  <r>
    <x v="1"/>
    <x v="1"/>
    <x v="13"/>
    <x v="13"/>
    <x v="64"/>
    <n v="337562.59375"/>
  </r>
  <r>
    <x v="1"/>
    <x v="2"/>
    <x v="13"/>
    <x v="13"/>
    <x v="64"/>
    <n v="338734.625"/>
  </r>
  <r>
    <x v="1"/>
    <x v="1"/>
    <x v="13"/>
    <x v="13"/>
    <x v="65"/>
    <n v="321281.71875"/>
  </r>
  <r>
    <x v="1"/>
    <x v="2"/>
    <x v="13"/>
    <x v="13"/>
    <x v="65"/>
    <n v="320456.625"/>
  </r>
  <r>
    <x v="1"/>
    <x v="1"/>
    <x v="13"/>
    <x v="13"/>
    <x v="66"/>
    <n v="311902.375"/>
  </r>
  <r>
    <x v="1"/>
    <x v="2"/>
    <x v="13"/>
    <x v="13"/>
    <x v="66"/>
    <n v="310118"/>
  </r>
  <r>
    <x v="1"/>
    <x v="1"/>
    <x v="13"/>
    <x v="13"/>
    <x v="67"/>
    <n v="327096.3125"/>
  </r>
  <r>
    <x v="1"/>
    <x v="2"/>
    <x v="13"/>
    <x v="13"/>
    <x v="67"/>
    <n v="327096.3125"/>
  </r>
  <r>
    <x v="1"/>
    <x v="1"/>
    <x v="13"/>
    <x v="13"/>
    <x v="68"/>
    <n v="342195.96875"/>
  </r>
  <r>
    <x v="1"/>
    <x v="2"/>
    <x v="13"/>
    <x v="13"/>
    <x v="68"/>
    <n v="341524.75"/>
  </r>
  <r>
    <x v="1"/>
    <x v="1"/>
    <x v="13"/>
    <x v="13"/>
    <x v="69"/>
    <n v="336415.40625"/>
  </r>
  <r>
    <x v="1"/>
    <x v="2"/>
    <x v="13"/>
    <x v="13"/>
    <x v="69"/>
    <n v="335132.25"/>
  </r>
  <r>
    <x v="1"/>
    <x v="1"/>
    <x v="14"/>
    <x v="14"/>
    <x v="0"/>
    <n v="23896.4375"/>
  </r>
  <r>
    <x v="1"/>
    <x v="2"/>
    <x v="14"/>
    <x v="14"/>
    <x v="0"/>
    <n v="24238.28125"/>
  </r>
  <r>
    <x v="1"/>
    <x v="1"/>
    <x v="14"/>
    <x v="14"/>
    <x v="1"/>
    <n v="26306.451171875"/>
  </r>
  <r>
    <x v="1"/>
    <x v="2"/>
    <x v="14"/>
    <x v="14"/>
    <x v="1"/>
    <n v="26734.509765625"/>
  </r>
  <r>
    <x v="1"/>
    <x v="1"/>
    <x v="14"/>
    <x v="14"/>
    <x v="2"/>
    <n v="27230.55859375"/>
  </r>
  <r>
    <x v="1"/>
    <x v="2"/>
    <x v="14"/>
    <x v="14"/>
    <x v="2"/>
    <n v="27763.419921875"/>
  </r>
  <r>
    <x v="1"/>
    <x v="1"/>
    <x v="14"/>
    <x v="14"/>
    <x v="3"/>
    <n v="29012.892578125"/>
  </r>
  <r>
    <x v="1"/>
    <x v="2"/>
    <x v="14"/>
    <x v="14"/>
    <x v="3"/>
    <n v="29589.40234375"/>
  </r>
  <r>
    <x v="1"/>
    <x v="1"/>
    <x v="14"/>
    <x v="14"/>
    <x v="4"/>
    <n v="30576.775390625"/>
  </r>
  <r>
    <x v="1"/>
    <x v="2"/>
    <x v="14"/>
    <x v="14"/>
    <x v="4"/>
    <n v="31107.03125"/>
  </r>
  <r>
    <x v="1"/>
    <x v="1"/>
    <x v="14"/>
    <x v="14"/>
    <x v="5"/>
    <n v="31601.705078125"/>
  </r>
  <r>
    <x v="1"/>
    <x v="2"/>
    <x v="14"/>
    <x v="14"/>
    <x v="5"/>
    <n v="32002.806640625"/>
  </r>
  <r>
    <x v="1"/>
    <x v="1"/>
    <x v="14"/>
    <x v="14"/>
    <x v="6"/>
    <n v="33228.109375"/>
  </r>
  <r>
    <x v="1"/>
    <x v="2"/>
    <x v="14"/>
    <x v="14"/>
    <x v="6"/>
    <n v="33451.46875"/>
  </r>
  <r>
    <x v="1"/>
    <x v="1"/>
    <x v="14"/>
    <x v="14"/>
    <x v="7"/>
    <n v="34375.44140625"/>
  </r>
  <r>
    <x v="1"/>
    <x v="2"/>
    <x v="14"/>
    <x v="14"/>
    <x v="7"/>
    <n v="34551.7265625"/>
  </r>
  <r>
    <x v="1"/>
    <x v="1"/>
    <x v="14"/>
    <x v="14"/>
    <x v="8"/>
    <n v="34656.30859375"/>
  </r>
  <r>
    <x v="1"/>
    <x v="2"/>
    <x v="14"/>
    <x v="14"/>
    <x v="8"/>
    <n v="34837.58203125"/>
  </r>
  <r>
    <x v="1"/>
    <x v="1"/>
    <x v="14"/>
    <x v="14"/>
    <x v="9"/>
    <n v="36757.44921875"/>
  </r>
  <r>
    <x v="1"/>
    <x v="2"/>
    <x v="14"/>
    <x v="14"/>
    <x v="9"/>
    <n v="36719.1640625"/>
  </r>
  <r>
    <x v="1"/>
    <x v="1"/>
    <x v="14"/>
    <x v="14"/>
    <x v="10"/>
    <n v="39283.24609375"/>
  </r>
  <r>
    <x v="1"/>
    <x v="2"/>
    <x v="14"/>
    <x v="14"/>
    <x v="10"/>
    <n v="39466.0546875"/>
  </r>
  <r>
    <x v="1"/>
    <x v="1"/>
    <x v="14"/>
    <x v="14"/>
    <x v="11"/>
    <n v="41558.13671875"/>
  </r>
  <r>
    <x v="1"/>
    <x v="2"/>
    <x v="14"/>
    <x v="14"/>
    <x v="11"/>
    <n v="41813.203125"/>
  </r>
  <r>
    <x v="1"/>
    <x v="1"/>
    <x v="14"/>
    <x v="14"/>
    <x v="12"/>
    <n v="44734.08203125"/>
  </r>
  <r>
    <x v="1"/>
    <x v="2"/>
    <x v="14"/>
    <x v="14"/>
    <x v="12"/>
    <n v="44985.23828125"/>
  </r>
  <r>
    <x v="1"/>
    <x v="1"/>
    <x v="14"/>
    <x v="14"/>
    <x v="13"/>
    <n v="47617.83984375"/>
  </r>
  <r>
    <x v="1"/>
    <x v="2"/>
    <x v="14"/>
    <x v="14"/>
    <x v="13"/>
    <n v="47731.84375"/>
  </r>
  <r>
    <x v="1"/>
    <x v="1"/>
    <x v="14"/>
    <x v="14"/>
    <x v="14"/>
    <n v="48960.640625"/>
  </r>
  <r>
    <x v="1"/>
    <x v="2"/>
    <x v="14"/>
    <x v="14"/>
    <x v="14"/>
    <n v="48936.32421875"/>
  </r>
  <r>
    <x v="1"/>
    <x v="1"/>
    <x v="14"/>
    <x v="14"/>
    <x v="15"/>
    <n v="52127.46875"/>
  </r>
  <r>
    <x v="1"/>
    <x v="2"/>
    <x v="14"/>
    <x v="14"/>
    <x v="15"/>
    <n v="52084.42578125"/>
  </r>
  <r>
    <x v="1"/>
    <x v="1"/>
    <x v="14"/>
    <x v="14"/>
    <x v="16"/>
    <n v="53371.37109375"/>
  </r>
  <r>
    <x v="1"/>
    <x v="2"/>
    <x v="14"/>
    <x v="14"/>
    <x v="16"/>
    <n v="53352.171875"/>
  </r>
  <r>
    <x v="1"/>
    <x v="1"/>
    <x v="14"/>
    <x v="14"/>
    <x v="17"/>
    <n v="57012.859375"/>
  </r>
  <r>
    <x v="1"/>
    <x v="2"/>
    <x v="14"/>
    <x v="14"/>
    <x v="17"/>
    <n v="57137.23046875"/>
  </r>
  <r>
    <x v="1"/>
    <x v="1"/>
    <x v="14"/>
    <x v="14"/>
    <x v="18"/>
    <n v="66595.8515625"/>
  </r>
  <r>
    <x v="1"/>
    <x v="2"/>
    <x v="14"/>
    <x v="14"/>
    <x v="18"/>
    <n v="66831.046875"/>
  </r>
  <r>
    <x v="1"/>
    <x v="1"/>
    <x v="14"/>
    <x v="14"/>
    <x v="19"/>
    <n v="69456.921875"/>
  </r>
  <r>
    <x v="1"/>
    <x v="2"/>
    <x v="14"/>
    <x v="14"/>
    <x v="19"/>
    <n v="69534.265625"/>
  </r>
  <r>
    <x v="1"/>
    <x v="1"/>
    <x v="14"/>
    <x v="14"/>
    <x v="20"/>
    <n v="73309.0703125"/>
  </r>
  <r>
    <x v="1"/>
    <x v="2"/>
    <x v="14"/>
    <x v="14"/>
    <x v="20"/>
    <n v="73328.84375"/>
  </r>
  <r>
    <x v="1"/>
    <x v="1"/>
    <x v="14"/>
    <x v="14"/>
    <x v="21"/>
    <n v="79112.1640625"/>
  </r>
  <r>
    <x v="1"/>
    <x v="2"/>
    <x v="14"/>
    <x v="14"/>
    <x v="21"/>
    <n v="79046.8828125"/>
  </r>
  <r>
    <x v="1"/>
    <x v="1"/>
    <x v="14"/>
    <x v="14"/>
    <x v="22"/>
    <n v="85903.3125"/>
  </r>
  <r>
    <x v="1"/>
    <x v="2"/>
    <x v="14"/>
    <x v="14"/>
    <x v="22"/>
    <n v="85605.546875"/>
  </r>
  <r>
    <x v="1"/>
    <x v="1"/>
    <x v="14"/>
    <x v="14"/>
    <x v="23"/>
    <n v="95183.1640625"/>
  </r>
  <r>
    <x v="1"/>
    <x v="2"/>
    <x v="14"/>
    <x v="14"/>
    <x v="23"/>
    <n v="94468.8671875"/>
  </r>
  <r>
    <x v="1"/>
    <x v="1"/>
    <x v="14"/>
    <x v="14"/>
    <x v="24"/>
    <n v="94276.15625"/>
  </r>
  <r>
    <x v="1"/>
    <x v="2"/>
    <x v="14"/>
    <x v="14"/>
    <x v="24"/>
    <n v="94467.3984375"/>
  </r>
  <r>
    <x v="1"/>
    <x v="1"/>
    <x v="14"/>
    <x v="14"/>
    <x v="25"/>
    <n v="88650.0390625"/>
  </r>
  <r>
    <x v="1"/>
    <x v="2"/>
    <x v="14"/>
    <x v="14"/>
    <x v="25"/>
    <n v="88992.640625"/>
  </r>
  <r>
    <x v="1"/>
    <x v="1"/>
    <x v="14"/>
    <x v="14"/>
    <x v="26"/>
    <n v="93657.96875"/>
  </r>
  <r>
    <x v="1"/>
    <x v="2"/>
    <x v="14"/>
    <x v="14"/>
    <x v="26"/>
    <n v="93737.7421875"/>
  </r>
  <r>
    <x v="1"/>
    <x v="1"/>
    <x v="14"/>
    <x v="14"/>
    <x v="27"/>
    <n v="98697.3984375"/>
  </r>
  <r>
    <x v="1"/>
    <x v="2"/>
    <x v="14"/>
    <x v="14"/>
    <x v="27"/>
    <n v="98883.0703125"/>
  </r>
  <r>
    <x v="1"/>
    <x v="1"/>
    <x v="14"/>
    <x v="14"/>
    <x v="28"/>
    <n v="101702.1328125"/>
  </r>
  <r>
    <x v="1"/>
    <x v="2"/>
    <x v="14"/>
    <x v="14"/>
    <x v="28"/>
    <n v="101618.6015625"/>
  </r>
  <r>
    <x v="1"/>
    <x v="1"/>
    <x v="14"/>
    <x v="14"/>
    <x v="29"/>
    <n v="105939.6328125"/>
  </r>
  <r>
    <x v="1"/>
    <x v="2"/>
    <x v="14"/>
    <x v="14"/>
    <x v="29"/>
    <n v="105766.3984375"/>
  </r>
  <r>
    <x v="1"/>
    <x v="1"/>
    <x v="14"/>
    <x v="14"/>
    <x v="30"/>
    <n v="108340.59375"/>
  </r>
  <r>
    <x v="1"/>
    <x v="2"/>
    <x v="14"/>
    <x v="14"/>
    <x v="30"/>
    <n v="109085.5"/>
  </r>
  <r>
    <x v="1"/>
    <x v="1"/>
    <x v="14"/>
    <x v="14"/>
    <x v="31"/>
    <n v="105625.1171875"/>
  </r>
  <r>
    <x v="1"/>
    <x v="2"/>
    <x v="14"/>
    <x v="14"/>
    <x v="31"/>
    <n v="106613.7421875"/>
  </r>
  <r>
    <x v="1"/>
    <x v="1"/>
    <x v="14"/>
    <x v="14"/>
    <x v="32"/>
    <n v="106631.7734375"/>
  </r>
  <r>
    <x v="1"/>
    <x v="2"/>
    <x v="14"/>
    <x v="14"/>
    <x v="32"/>
    <n v="108032.703125"/>
  </r>
  <r>
    <x v="1"/>
    <x v="1"/>
    <x v="14"/>
    <x v="14"/>
    <x v="33"/>
    <n v="104981.2265625"/>
  </r>
  <r>
    <x v="1"/>
    <x v="2"/>
    <x v="14"/>
    <x v="14"/>
    <x v="33"/>
    <n v="106048.109375"/>
  </r>
  <r>
    <x v="1"/>
    <x v="1"/>
    <x v="14"/>
    <x v="14"/>
    <x v="34"/>
    <n v="101371.265625"/>
  </r>
  <r>
    <x v="1"/>
    <x v="2"/>
    <x v="14"/>
    <x v="14"/>
    <x v="34"/>
    <n v="101830.7421875"/>
  </r>
  <r>
    <x v="1"/>
    <x v="1"/>
    <x v="14"/>
    <x v="14"/>
    <x v="35"/>
    <n v="104876.5859375"/>
  </r>
  <r>
    <x v="1"/>
    <x v="2"/>
    <x v="14"/>
    <x v="14"/>
    <x v="35"/>
    <n v="105644.625"/>
  </r>
  <r>
    <x v="1"/>
    <x v="1"/>
    <x v="14"/>
    <x v="14"/>
    <x v="36"/>
    <n v="115998.3046875"/>
  </r>
  <r>
    <x v="1"/>
    <x v="2"/>
    <x v="14"/>
    <x v="14"/>
    <x v="36"/>
    <n v="117015.2421875"/>
  </r>
  <r>
    <x v="1"/>
    <x v="1"/>
    <x v="14"/>
    <x v="14"/>
    <x v="37"/>
    <n v="124839.015625"/>
  </r>
  <r>
    <x v="1"/>
    <x v="2"/>
    <x v="14"/>
    <x v="14"/>
    <x v="37"/>
    <n v="125832.296875"/>
  </r>
  <r>
    <x v="1"/>
    <x v="1"/>
    <x v="14"/>
    <x v="14"/>
    <x v="38"/>
    <n v="135883.453125"/>
  </r>
  <r>
    <x v="1"/>
    <x v="2"/>
    <x v="14"/>
    <x v="14"/>
    <x v="38"/>
    <n v="136928.484375"/>
  </r>
  <r>
    <x v="1"/>
    <x v="1"/>
    <x v="14"/>
    <x v="14"/>
    <x v="39"/>
    <n v="145654.53125"/>
  </r>
  <r>
    <x v="1"/>
    <x v="2"/>
    <x v="14"/>
    <x v="14"/>
    <x v="39"/>
    <n v="146447.0625"/>
  </r>
  <r>
    <x v="1"/>
    <x v="1"/>
    <x v="14"/>
    <x v="14"/>
    <x v="40"/>
    <n v="157535.140625"/>
  </r>
  <r>
    <x v="1"/>
    <x v="2"/>
    <x v="14"/>
    <x v="14"/>
    <x v="40"/>
    <n v="157808.75"/>
  </r>
  <r>
    <x v="1"/>
    <x v="1"/>
    <x v="14"/>
    <x v="14"/>
    <x v="41"/>
    <n v="165661.3125"/>
  </r>
  <r>
    <x v="1"/>
    <x v="2"/>
    <x v="14"/>
    <x v="14"/>
    <x v="41"/>
    <n v="165900.46875"/>
  </r>
  <r>
    <x v="1"/>
    <x v="1"/>
    <x v="14"/>
    <x v="14"/>
    <x v="42"/>
    <n v="174350.34375"/>
  </r>
  <r>
    <x v="1"/>
    <x v="2"/>
    <x v="14"/>
    <x v="14"/>
    <x v="42"/>
    <n v="174729.140625"/>
  </r>
  <r>
    <x v="1"/>
    <x v="1"/>
    <x v="14"/>
    <x v="14"/>
    <x v="43"/>
    <n v="175537.171875"/>
  </r>
  <r>
    <x v="1"/>
    <x v="2"/>
    <x v="14"/>
    <x v="14"/>
    <x v="43"/>
    <n v="175792.0625"/>
  </r>
  <r>
    <x v="1"/>
    <x v="1"/>
    <x v="14"/>
    <x v="14"/>
    <x v="44"/>
    <n v="187676.96875"/>
  </r>
  <r>
    <x v="1"/>
    <x v="2"/>
    <x v="14"/>
    <x v="14"/>
    <x v="44"/>
    <n v="186502.3125"/>
  </r>
  <r>
    <x v="1"/>
    <x v="1"/>
    <x v="14"/>
    <x v="14"/>
    <x v="45"/>
    <n v="197690.78125"/>
  </r>
  <r>
    <x v="1"/>
    <x v="2"/>
    <x v="14"/>
    <x v="14"/>
    <x v="45"/>
    <n v="195488.296875"/>
  </r>
  <r>
    <x v="1"/>
    <x v="1"/>
    <x v="14"/>
    <x v="14"/>
    <x v="46"/>
    <n v="204734.65625"/>
  </r>
  <r>
    <x v="1"/>
    <x v="2"/>
    <x v="14"/>
    <x v="14"/>
    <x v="46"/>
    <n v="201190.03125"/>
  </r>
  <r>
    <x v="1"/>
    <x v="1"/>
    <x v="14"/>
    <x v="14"/>
    <x v="47"/>
    <n v="220693.28125"/>
  </r>
  <r>
    <x v="1"/>
    <x v="2"/>
    <x v="14"/>
    <x v="14"/>
    <x v="47"/>
    <n v="216267.3125"/>
  </r>
  <r>
    <x v="1"/>
    <x v="1"/>
    <x v="14"/>
    <x v="14"/>
    <x v="48"/>
    <n v="236538.609375"/>
  </r>
  <r>
    <x v="1"/>
    <x v="2"/>
    <x v="14"/>
    <x v="14"/>
    <x v="48"/>
    <n v="230482.5"/>
  </r>
  <r>
    <x v="1"/>
    <x v="1"/>
    <x v="14"/>
    <x v="14"/>
    <x v="49"/>
    <n v="251222.21875"/>
  </r>
  <r>
    <x v="1"/>
    <x v="2"/>
    <x v="14"/>
    <x v="14"/>
    <x v="49"/>
    <n v="245382.984375"/>
  </r>
  <r>
    <x v="1"/>
    <x v="1"/>
    <x v="14"/>
    <x v="14"/>
    <x v="50"/>
    <n v="259576.953125"/>
  </r>
  <r>
    <x v="1"/>
    <x v="2"/>
    <x v="14"/>
    <x v="14"/>
    <x v="50"/>
    <n v="254626.265625"/>
  </r>
  <r>
    <x v="1"/>
    <x v="1"/>
    <x v="14"/>
    <x v="14"/>
    <x v="51"/>
    <n v="261453.34375"/>
  </r>
  <r>
    <x v="1"/>
    <x v="2"/>
    <x v="14"/>
    <x v="14"/>
    <x v="51"/>
    <n v="257825.796875"/>
  </r>
  <r>
    <x v="1"/>
    <x v="1"/>
    <x v="14"/>
    <x v="14"/>
    <x v="52"/>
    <n v="264505"/>
  </r>
  <r>
    <x v="1"/>
    <x v="2"/>
    <x v="14"/>
    <x v="14"/>
    <x v="52"/>
    <n v="262209.875"/>
  </r>
  <r>
    <x v="1"/>
    <x v="1"/>
    <x v="14"/>
    <x v="14"/>
    <x v="53"/>
    <n v="266508.875"/>
  </r>
  <r>
    <x v="1"/>
    <x v="2"/>
    <x v="14"/>
    <x v="14"/>
    <x v="53"/>
    <n v="264596.875"/>
  </r>
  <r>
    <x v="1"/>
    <x v="1"/>
    <x v="14"/>
    <x v="14"/>
    <x v="54"/>
    <n v="273012.8125"/>
  </r>
  <r>
    <x v="1"/>
    <x v="2"/>
    <x v="14"/>
    <x v="14"/>
    <x v="54"/>
    <n v="271179.84375"/>
  </r>
  <r>
    <x v="1"/>
    <x v="1"/>
    <x v="14"/>
    <x v="14"/>
    <x v="55"/>
    <n v="285299.9375"/>
  </r>
  <r>
    <x v="1"/>
    <x v="2"/>
    <x v="14"/>
    <x v="14"/>
    <x v="55"/>
    <n v="288411.25"/>
  </r>
  <r>
    <x v="1"/>
    <x v="1"/>
    <x v="14"/>
    <x v="14"/>
    <x v="56"/>
    <n v="301678.34375"/>
  </r>
  <r>
    <x v="1"/>
    <x v="2"/>
    <x v="14"/>
    <x v="14"/>
    <x v="56"/>
    <n v="302813.25"/>
  </r>
  <r>
    <x v="1"/>
    <x v="1"/>
    <x v="14"/>
    <x v="14"/>
    <x v="57"/>
    <n v="312492.625"/>
  </r>
  <r>
    <x v="1"/>
    <x v="2"/>
    <x v="14"/>
    <x v="14"/>
    <x v="57"/>
    <n v="312656.5"/>
  </r>
  <r>
    <x v="1"/>
    <x v="1"/>
    <x v="14"/>
    <x v="14"/>
    <x v="58"/>
    <n v="316198.375"/>
  </r>
  <r>
    <x v="1"/>
    <x v="2"/>
    <x v="14"/>
    <x v="14"/>
    <x v="58"/>
    <n v="318381.21875"/>
  </r>
  <r>
    <x v="1"/>
    <x v="1"/>
    <x v="14"/>
    <x v="14"/>
    <x v="59"/>
    <n v="314184.59375"/>
  </r>
  <r>
    <x v="1"/>
    <x v="2"/>
    <x v="14"/>
    <x v="14"/>
    <x v="59"/>
    <n v="314587.21875"/>
  </r>
  <r>
    <x v="1"/>
    <x v="1"/>
    <x v="14"/>
    <x v="14"/>
    <x v="60"/>
    <n v="323258.71875"/>
  </r>
  <r>
    <x v="1"/>
    <x v="2"/>
    <x v="14"/>
    <x v="14"/>
    <x v="60"/>
    <n v="324045"/>
  </r>
  <r>
    <x v="1"/>
    <x v="1"/>
    <x v="14"/>
    <x v="14"/>
    <x v="61"/>
    <n v="313628.03125"/>
  </r>
  <r>
    <x v="1"/>
    <x v="2"/>
    <x v="14"/>
    <x v="14"/>
    <x v="61"/>
    <n v="315796.125"/>
  </r>
  <r>
    <x v="1"/>
    <x v="1"/>
    <x v="14"/>
    <x v="14"/>
    <x v="62"/>
    <n v="307454.4375"/>
  </r>
  <r>
    <x v="1"/>
    <x v="2"/>
    <x v="14"/>
    <x v="14"/>
    <x v="62"/>
    <n v="308522.28125"/>
  </r>
  <r>
    <x v="1"/>
    <x v="1"/>
    <x v="14"/>
    <x v="14"/>
    <x v="63"/>
    <n v="303714.78125"/>
  </r>
  <r>
    <x v="1"/>
    <x v="2"/>
    <x v="14"/>
    <x v="14"/>
    <x v="63"/>
    <n v="303604.21875"/>
  </r>
  <r>
    <x v="1"/>
    <x v="1"/>
    <x v="14"/>
    <x v="14"/>
    <x v="64"/>
    <n v="302671.78125"/>
  </r>
  <r>
    <x v="1"/>
    <x v="2"/>
    <x v="14"/>
    <x v="14"/>
    <x v="64"/>
    <n v="302754.3125"/>
  </r>
  <r>
    <x v="1"/>
    <x v="1"/>
    <x v="14"/>
    <x v="14"/>
    <x v="65"/>
    <n v="314019.625"/>
  </r>
  <r>
    <x v="1"/>
    <x v="2"/>
    <x v="14"/>
    <x v="14"/>
    <x v="65"/>
    <n v="313092.71875"/>
  </r>
  <r>
    <x v="1"/>
    <x v="1"/>
    <x v="14"/>
    <x v="14"/>
    <x v="66"/>
    <n v="323220.96875"/>
  </r>
  <r>
    <x v="1"/>
    <x v="2"/>
    <x v="14"/>
    <x v="14"/>
    <x v="66"/>
    <n v="321738.90625"/>
  </r>
  <r>
    <x v="1"/>
    <x v="1"/>
    <x v="14"/>
    <x v="14"/>
    <x v="67"/>
    <n v="332017.5"/>
  </r>
  <r>
    <x v="1"/>
    <x v="2"/>
    <x v="14"/>
    <x v="14"/>
    <x v="67"/>
    <n v="332017.5"/>
  </r>
  <r>
    <x v="1"/>
    <x v="1"/>
    <x v="14"/>
    <x v="14"/>
    <x v="68"/>
    <n v="341520.65625"/>
  </r>
  <r>
    <x v="1"/>
    <x v="2"/>
    <x v="14"/>
    <x v="14"/>
    <x v="68"/>
    <n v="341050.90625"/>
  </r>
  <r>
    <x v="1"/>
    <x v="1"/>
    <x v="14"/>
    <x v="14"/>
    <x v="69"/>
    <n v="350395.375"/>
  </r>
  <r>
    <x v="1"/>
    <x v="2"/>
    <x v="14"/>
    <x v="14"/>
    <x v="69"/>
    <n v="349450.71875"/>
  </r>
  <r>
    <x v="1"/>
    <x v="1"/>
    <x v="15"/>
    <x v="15"/>
    <x v="0"/>
    <n v="107712.7734375"/>
  </r>
  <r>
    <x v="1"/>
    <x v="2"/>
    <x v="15"/>
    <x v="15"/>
    <x v="0"/>
    <n v="110010.2109375"/>
  </r>
  <r>
    <x v="1"/>
    <x v="1"/>
    <x v="15"/>
    <x v="15"/>
    <x v="1"/>
    <n v="125744.8671875"/>
  </r>
  <r>
    <x v="1"/>
    <x v="2"/>
    <x v="15"/>
    <x v="15"/>
    <x v="1"/>
    <n v="128734.203125"/>
  </r>
  <r>
    <x v="1"/>
    <x v="1"/>
    <x v="15"/>
    <x v="15"/>
    <x v="2"/>
    <n v="131262.1875"/>
  </r>
  <r>
    <x v="1"/>
    <x v="2"/>
    <x v="15"/>
    <x v="15"/>
    <x v="2"/>
    <n v="134835.015625"/>
  </r>
  <r>
    <x v="1"/>
    <x v="1"/>
    <x v="15"/>
    <x v="15"/>
    <x v="3"/>
    <n v="126423.75"/>
  </r>
  <r>
    <x v="1"/>
    <x v="2"/>
    <x v="15"/>
    <x v="15"/>
    <x v="3"/>
    <n v="129930.4609375"/>
  </r>
  <r>
    <x v="1"/>
    <x v="1"/>
    <x v="15"/>
    <x v="15"/>
    <x v="4"/>
    <n v="142991.28125"/>
  </r>
  <r>
    <x v="1"/>
    <x v="2"/>
    <x v="15"/>
    <x v="15"/>
    <x v="4"/>
    <n v="146587.15625"/>
  </r>
  <r>
    <x v="1"/>
    <x v="1"/>
    <x v="15"/>
    <x v="15"/>
    <x v="5"/>
    <n v="150494.734375"/>
  </r>
  <r>
    <x v="1"/>
    <x v="2"/>
    <x v="15"/>
    <x v="15"/>
    <x v="5"/>
    <n v="153588.6875"/>
  </r>
  <r>
    <x v="1"/>
    <x v="1"/>
    <x v="15"/>
    <x v="15"/>
    <x v="6"/>
    <n v="161719.84375"/>
  </r>
  <r>
    <x v="1"/>
    <x v="2"/>
    <x v="15"/>
    <x v="15"/>
    <x v="6"/>
    <n v="164301.53125"/>
  </r>
  <r>
    <x v="1"/>
    <x v="1"/>
    <x v="15"/>
    <x v="15"/>
    <x v="7"/>
    <n v="169285.71875"/>
  </r>
  <r>
    <x v="1"/>
    <x v="2"/>
    <x v="15"/>
    <x v="15"/>
    <x v="7"/>
    <n v="171831.09375"/>
  </r>
  <r>
    <x v="1"/>
    <x v="1"/>
    <x v="15"/>
    <x v="15"/>
    <x v="8"/>
    <n v="176618.671875"/>
  </r>
  <r>
    <x v="1"/>
    <x v="2"/>
    <x v="15"/>
    <x v="15"/>
    <x v="8"/>
    <n v="179379.0625"/>
  </r>
  <r>
    <x v="1"/>
    <x v="1"/>
    <x v="15"/>
    <x v="15"/>
    <x v="9"/>
    <n v="172686.734375"/>
  </r>
  <r>
    <x v="1"/>
    <x v="2"/>
    <x v="15"/>
    <x v="15"/>
    <x v="9"/>
    <n v="174406.140625"/>
  </r>
  <r>
    <x v="1"/>
    <x v="1"/>
    <x v="15"/>
    <x v="15"/>
    <x v="10"/>
    <n v="191600.640625"/>
  </r>
  <r>
    <x v="1"/>
    <x v="2"/>
    <x v="15"/>
    <x v="15"/>
    <x v="10"/>
    <n v="194625.09375"/>
  </r>
  <r>
    <x v="1"/>
    <x v="1"/>
    <x v="15"/>
    <x v="15"/>
    <x v="11"/>
    <n v="213251.21875"/>
  </r>
  <r>
    <x v="1"/>
    <x v="2"/>
    <x v="15"/>
    <x v="15"/>
    <x v="11"/>
    <n v="217137.1875"/>
  </r>
  <r>
    <x v="1"/>
    <x v="1"/>
    <x v="15"/>
    <x v="15"/>
    <x v="12"/>
    <n v="234037.21875"/>
  </r>
  <r>
    <x v="1"/>
    <x v="2"/>
    <x v="15"/>
    <x v="15"/>
    <x v="12"/>
    <n v="238131.546875"/>
  </r>
  <r>
    <x v="1"/>
    <x v="1"/>
    <x v="15"/>
    <x v="15"/>
    <x v="13"/>
    <n v="256582.6875"/>
  </r>
  <r>
    <x v="1"/>
    <x v="2"/>
    <x v="15"/>
    <x v="15"/>
    <x v="13"/>
    <n v="260323.0625"/>
  </r>
  <r>
    <x v="1"/>
    <x v="1"/>
    <x v="15"/>
    <x v="15"/>
    <x v="14"/>
    <n v="270125.3125"/>
  </r>
  <r>
    <x v="1"/>
    <x v="2"/>
    <x v="15"/>
    <x v="15"/>
    <x v="14"/>
    <n v="273276.21875"/>
  </r>
  <r>
    <x v="1"/>
    <x v="1"/>
    <x v="15"/>
    <x v="15"/>
    <x v="15"/>
    <n v="285650.71875"/>
  </r>
  <r>
    <x v="1"/>
    <x v="2"/>
    <x v="15"/>
    <x v="15"/>
    <x v="15"/>
    <n v="288814.21875"/>
  </r>
  <r>
    <x v="1"/>
    <x v="1"/>
    <x v="15"/>
    <x v="15"/>
    <x v="16"/>
    <n v="309556.625"/>
  </r>
  <r>
    <x v="1"/>
    <x v="2"/>
    <x v="15"/>
    <x v="15"/>
    <x v="16"/>
    <n v="312978.46875"/>
  </r>
  <r>
    <x v="1"/>
    <x v="1"/>
    <x v="15"/>
    <x v="15"/>
    <x v="17"/>
    <n v="327466.6875"/>
  </r>
  <r>
    <x v="1"/>
    <x v="2"/>
    <x v="15"/>
    <x v="15"/>
    <x v="17"/>
    <n v="331830.75"/>
  </r>
  <r>
    <x v="1"/>
    <x v="1"/>
    <x v="15"/>
    <x v="15"/>
    <x v="18"/>
    <n v="350456.5"/>
  </r>
  <r>
    <x v="1"/>
    <x v="2"/>
    <x v="15"/>
    <x v="15"/>
    <x v="18"/>
    <n v="355410.25"/>
  </r>
  <r>
    <x v="1"/>
    <x v="1"/>
    <x v="15"/>
    <x v="15"/>
    <x v="19"/>
    <n v="383831.75"/>
  </r>
  <r>
    <x v="1"/>
    <x v="2"/>
    <x v="15"/>
    <x v="15"/>
    <x v="19"/>
    <n v="388359.59375"/>
  </r>
  <r>
    <x v="1"/>
    <x v="1"/>
    <x v="15"/>
    <x v="15"/>
    <x v="20"/>
    <n v="400293.65625"/>
  </r>
  <r>
    <x v="1"/>
    <x v="2"/>
    <x v="15"/>
    <x v="15"/>
    <x v="20"/>
    <n v="404800.8125"/>
  </r>
  <r>
    <x v="1"/>
    <x v="1"/>
    <x v="15"/>
    <x v="15"/>
    <x v="21"/>
    <n v="421274.90625"/>
  </r>
  <r>
    <x v="1"/>
    <x v="2"/>
    <x v="15"/>
    <x v="15"/>
    <x v="21"/>
    <n v="425416.75"/>
  </r>
  <r>
    <x v="1"/>
    <x v="1"/>
    <x v="15"/>
    <x v="15"/>
    <x v="22"/>
    <n v="457763.8125"/>
  </r>
  <r>
    <x v="1"/>
    <x v="2"/>
    <x v="15"/>
    <x v="15"/>
    <x v="22"/>
    <n v="460887.3125"/>
  </r>
  <r>
    <x v="1"/>
    <x v="1"/>
    <x v="15"/>
    <x v="15"/>
    <x v="23"/>
    <n v="492375.84375"/>
  </r>
  <r>
    <x v="1"/>
    <x v="2"/>
    <x v="15"/>
    <x v="15"/>
    <x v="23"/>
    <n v="493709.15625"/>
  </r>
  <r>
    <x v="1"/>
    <x v="1"/>
    <x v="15"/>
    <x v="15"/>
    <x v="24"/>
    <n v="504531"/>
  </r>
  <r>
    <x v="1"/>
    <x v="2"/>
    <x v="15"/>
    <x v="15"/>
    <x v="24"/>
    <n v="510766.28125"/>
  </r>
  <r>
    <x v="1"/>
    <x v="1"/>
    <x v="15"/>
    <x v="15"/>
    <x v="25"/>
    <n v="511491.25"/>
  </r>
  <r>
    <x v="1"/>
    <x v="2"/>
    <x v="15"/>
    <x v="15"/>
    <x v="25"/>
    <n v="519908.78125"/>
  </r>
  <r>
    <x v="1"/>
    <x v="1"/>
    <x v="15"/>
    <x v="15"/>
    <x v="26"/>
    <n v="536352.9375"/>
  </r>
  <r>
    <x v="1"/>
    <x v="2"/>
    <x v="15"/>
    <x v="15"/>
    <x v="26"/>
    <n v="542846.625"/>
  </r>
  <r>
    <x v="1"/>
    <x v="1"/>
    <x v="15"/>
    <x v="15"/>
    <x v="27"/>
    <n v="559331.0625"/>
  </r>
  <r>
    <x v="1"/>
    <x v="2"/>
    <x v="15"/>
    <x v="15"/>
    <x v="27"/>
    <n v="566057.375"/>
  </r>
  <r>
    <x v="1"/>
    <x v="1"/>
    <x v="15"/>
    <x v="15"/>
    <x v="28"/>
    <n v="582799.8125"/>
  </r>
  <r>
    <x v="1"/>
    <x v="2"/>
    <x v="15"/>
    <x v="15"/>
    <x v="28"/>
    <n v="588512.625"/>
  </r>
  <r>
    <x v="1"/>
    <x v="1"/>
    <x v="15"/>
    <x v="15"/>
    <x v="29"/>
    <n v="593825.75"/>
  </r>
  <r>
    <x v="1"/>
    <x v="2"/>
    <x v="15"/>
    <x v="15"/>
    <x v="29"/>
    <n v="599581.375"/>
  </r>
  <r>
    <x v="1"/>
    <x v="1"/>
    <x v="15"/>
    <x v="15"/>
    <x v="30"/>
    <n v="602525.8125"/>
  </r>
  <r>
    <x v="1"/>
    <x v="2"/>
    <x v="15"/>
    <x v="15"/>
    <x v="30"/>
    <n v="613131.0625"/>
  </r>
  <r>
    <x v="1"/>
    <x v="1"/>
    <x v="15"/>
    <x v="15"/>
    <x v="31"/>
    <n v="565128.0625"/>
  </r>
  <r>
    <x v="1"/>
    <x v="2"/>
    <x v="15"/>
    <x v="15"/>
    <x v="31"/>
    <n v="575942.75"/>
  </r>
  <r>
    <x v="1"/>
    <x v="1"/>
    <x v="15"/>
    <x v="15"/>
    <x v="32"/>
    <n v="549339.4375"/>
  </r>
  <r>
    <x v="1"/>
    <x v="2"/>
    <x v="15"/>
    <x v="15"/>
    <x v="32"/>
    <n v="561682.375"/>
  </r>
  <r>
    <x v="1"/>
    <x v="1"/>
    <x v="15"/>
    <x v="15"/>
    <x v="33"/>
    <n v="534813.3125"/>
  </r>
  <r>
    <x v="1"/>
    <x v="2"/>
    <x v="15"/>
    <x v="15"/>
    <x v="33"/>
    <n v="545796.875"/>
  </r>
  <r>
    <x v="1"/>
    <x v="1"/>
    <x v="15"/>
    <x v="15"/>
    <x v="34"/>
    <n v="528418.8125"/>
  </r>
  <r>
    <x v="1"/>
    <x v="2"/>
    <x v="15"/>
    <x v="15"/>
    <x v="34"/>
    <n v="536641.5"/>
  </r>
  <r>
    <x v="1"/>
    <x v="1"/>
    <x v="15"/>
    <x v="15"/>
    <x v="35"/>
    <n v="525050.875"/>
  </r>
  <r>
    <x v="1"/>
    <x v="2"/>
    <x v="15"/>
    <x v="15"/>
    <x v="35"/>
    <n v="534377.8125"/>
  </r>
  <r>
    <x v="1"/>
    <x v="1"/>
    <x v="15"/>
    <x v="15"/>
    <x v="36"/>
    <n v="562181.3125"/>
  </r>
  <r>
    <x v="1"/>
    <x v="2"/>
    <x v="15"/>
    <x v="15"/>
    <x v="36"/>
    <n v="572328.75"/>
  </r>
  <r>
    <x v="1"/>
    <x v="1"/>
    <x v="15"/>
    <x v="15"/>
    <x v="37"/>
    <n v="605044.625"/>
  </r>
  <r>
    <x v="1"/>
    <x v="2"/>
    <x v="15"/>
    <x v="15"/>
    <x v="37"/>
    <n v="615227.1875"/>
  </r>
  <r>
    <x v="1"/>
    <x v="1"/>
    <x v="15"/>
    <x v="15"/>
    <x v="38"/>
    <n v="650909.4375"/>
  </r>
  <r>
    <x v="1"/>
    <x v="2"/>
    <x v="15"/>
    <x v="15"/>
    <x v="38"/>
    <n v="661752.9375"/>
  </r>
  <r>
    <x v="1"/>
    <x v="1"/>
    <x v="15"/>
    <x v="15"/>
    <x v="39"/>
    <n v="697466.75"/>
  </r>
  <r>
    <x v="1"/>
    <x v="2"/>
    <x v="15"/>
    <x v="15"/>
    <x v="39"/>
    <n v="707369.5625"/>
  </r>
  <r>
    <x v="1"/>
    <x v="1"/>
    <x v="15"/>
    <x v="15"/>
    <x v="40"/>
    <n v="743109"/>
  </r>
  <r>
    <x v="1"/>
    <x v="2"/>
    <x v="15"/>
    <x v="15"/>
    <x v="40"/>
    <n v="752516.3125"/>
  </r>
  <r>
    <x v="1"/>
    <x v="1"/>
    <x v="15"/>
    <x v="15"/>
    <x v="41"/>
    <n v="780749.5625"/>
  </r>
  <r>
    <x v="1"/>
    <x v="2"/>
    <x v="15"/>
    <x v="15"/>
    <x v="41"/>
    <n v="790414.5625"/>
  </r>
  <r>
    <x v="1"/>
    <x v="1"/>
    <x v="15"/>
    <x v="15"/>
    <x v="42"/>
    <n v="804328.6875"/>
  </r>
  <r>
    <x v="1"/>
    <x v="2"/>
    <x v="15"/>
    <x v="15"/>
    <x v="42"/>
    <n v="814754.6875"/>
  </r>
  <r>
    <x v="1"/>
    <x v="1"/>
    <x v="15"/>
    <x v="15"/>
    <x v="43"/>
    <n v="803870.4375"/>
  </r>
  <r>
    <x v="1"/>
    <x v="2"/>
    <x v="15"/>
    <x v="15"/>
    <x v="43"/>
    <n v="813790.75"/>
  </r>
  <r>
    <x v="1"/>
    <x v="1"/>
    <x v="15"/>
    <x v="15"/>
    <x v="44"/>
    <n v="838909.375"/>
  </r>
  <r>
    <x v="1"/>
    <x v="2"/>
    <x v="15"/>
    <x v="15"/>
    <x v="44"/>
    <n v="843054.875"/>
  </r>
  <r>
    <x v="1"/>
    <x v="1"/>
    <x v="15"/>
    <x v="15"/>
    <x v="45"/>
    <n v="886382.6875"/>
  </r>
  <r>
    <x v="1"/>
    <x v="2"/>
    <x v="15"/>
    <x v="15"/>
    <x v="45"/>
    <n v="886705.9375"/>
  </r>
  <r>
    <x v="1"/>
    <x v="1"/>
    <x v="15"/>
    <x v="15"/>
    <x v="46"/>
    <n v="918279.0625"/>
  </r>
  <r>
    <x v="1"/>
    <x v="2"/>
    <x v="15"/>
    <x v="15"/>
    <x v="46"/>
    <n v="913050"/>
  </r>
  <r>
    <x v="1"/>
    <x v="1"/>
    <x v="15"/>
    <x v="15"/>
    <x v="47"/>
    <n v="987392.375"/>
  </r>
  <r>
    <x v="1"/>
    <x v="2"/>
    <x v="15"/>
    <x v="15"/>
    <x v="47"/>
    <n v="979492.6875"/>
  </r>
  <r>
    <x v="1"/>
    <x v="1"/>
    <x v="15"/>
    <x v="15"/>
    <x v="48"/>
    <n v="1068754.5"/>
  </r>
  <r>
    <x v="1"/>
    <x v="2"/>
    <x v="15"/>
    <x v="15"/>
    <x v="48"/>
    <n v="1054740.625"/>
  </r>
  <r>
    <x v="1"/>
    <x v="1"/>
    <x v="15"/>
    <x v="15"/>
    <x v="49"/>
    <n v="1112636.5"/>
  </r>
  <r>
    <x v="1"/>
    <x v="2"/>
    <x v="15"/>
    <x v="15"/>
    <x v="49"/>
    <n v="1100466.25"/>
  </r>
  <r>
    <x v="1"/>
    <x v="1"/>
    <x v="15"/>
    <x v="15"/>
    <x v="50"/>
    <n v="1169120.625"/>
  </r>
  <r>
    <x v="1"/>
    <x v="2"/>
    <x v="15"/>
    <x v="15"/>
    <x v="50"/>
    <n v="1160622.75"/>
  </r>
  <r>
    <x v="1"/>
    <x v="1"/>
    <x v="15"/>
    <x v="15"/>
    <x v="51"/>
    <n v="1209440.75"/>
  </r>
  <r>
    <x v="1"/>
    <x v="2"/>
    <x v="15"/>
    <x v="15"/>
    <x v="51"/>
    <n v="1206256.5"/>
  </r>
  <r>
    <x v="1"/>
    <x v="1"/>
    <x v="15"/>
    <x v="15"/>
    <x v="52"/>
    <n v="1256686.5"/>
  </r>
  <r>
    <x v="1"/>
    <x v="2"/>
    <x v="15"/>
    <x v="15"/>
    <x v="52"/>
    <n v="1259097.875"/>
  </r>
  <r>
    <x v="1"/>
    <x v="1"/>
    <x v="15"/>
    <x v="15"/>
    <x v="53"/>
    <n v="1286783.375"/>
  </r>
  <r>
    <x v="1"/>
    <x v="2"/>
    <x v="15"/>
    <x v="15"/>
    <x v="53"/>
    <n v="1290380.25"/>
  </r>
  <r>
    <x v="1"/>
    <x v="1"/>
    <x v="15"/>
    <x v="15"/>
    <x v="54"/>
    <n v="1352148"/>
  </r>
  <r>
    <x v="1"/>
    <x v="2"/>
    <x v="15"/>
    <x v="15"/>
    <x v="54"/>
    <n v="1355758.75"/>
  </r>
  <r>
    <x v="1"/>
    <x v="1"/>
    <x v="15"/>
    <x v="15"/>
    <x v="55"/>
    <n v="1442448.625"/>
  </r>
  <r>
    <x v="1"/>
    <x v="2"/>
    <x v="15"/>
    <x v="15"/>
    <x v="55"/>
    <n v="1469593.375"/>
  </r>
  <r>
    <x v="1"/>
    <x v="1"/>
    <x v="15"/>
    <x v="15"/>
    <x v="56"/>
    <n v="1591544.375"/>
  </r>
  <r>
    <x v="1"/>
    <x v="2"/>
    <x v="15"/>
    <x v="15"/>
    <x v="56"/>
    <n v="1608294.875"/>
  </r>
  <r>
    <x v="1"/>
    <x v="1"/>
    <x v="15"/>
    <x v="15"/>
    <x v="57"/>
    <n v="1710028.75"/>
  </r>
  <r>
    <x v="1"/>
    <x v="2"/>
    <x v="15"/>
    <x v="15"/>
    <x v="57"/>
    <n v="1718184"/>
  </r>
  <r>
    <x v="1"/>
    <x v="1"/>
    <x v="15"/>
    <x v="15"/>
    <x v="58"/>
    <n v="1737033.875"/>
  </r>
  <r>
    <x v="1"/>
    <x v="2"/>
    <x v="15"/>
    <x v="15"/>
    <x v="58"/>
    <n v="1754463.375"/>
  </r>
  <r>
    <x v="1"/>
    <x v="1"/>
    <x v="15"/>
    <x v="15"/>
    <x v="59"/>
    <n v="1679792.875"/>
  </r>
  <r>
    <x v="1"/>
    <x v="2"/>
    <x v="15"/>
    <x v="15"/>
    <x v="59"/>
    <n v="1685956.125"/>
  </r>
  <r>
    <x v="1"/>
    <x v="1"/>
    <x v="15"/>
    <x v="15"/>
    <x v="60"/>
    <n v="1660598.375"/>
  </r>
  <r>
    <x v="1"/>
    <x v="2"/>
    <x v="15"/>
    <x v="15"/>
    <x v="60"/>
    <n v="1667058.5"/>
  </r>
  <r>
    <x v="1"/>
    <x v="1"/>
    <x v="15"/>
    <x v="15"/>
    <x v="61"/>
    <n v="1648634"/>
  </r>
  <r>
    <x v="1"/>
    <x v="2"/>
    <x v="15"/>
    <x v="15"/>
    <x v="61"/>
    <n v="1661606.5"/>
  </r>
  <r>
    <x v="1"/>
    <x v="1"/>
    <x v="15"/>
    <x v="15"/>
    <x v="62"/>
    <n v="1627157.25"/>
  </r>
  <r>
    <x v="1"/>
    <x v="2"/>
    <x v="15"/>
    <x v="15"/>
    <x v="62"/>
    <n v="1638126.5"/>
  </r>
  <r>
    <x v="1"/>
    <x v="1"/>
    <x v="15"/>
    <x v="15"/>
    <x v="63"/>
    <n v="1606687.625"/>
  </r>
  <r>
    <x v="1"/>
    <x v="2"/>
    <x v="15"/>
    <x v="15"/>
    <x v="63"/>
    <n v="1608673"/>
  </r>
  <r>
    <x v="1"/>
    <x v="1"/>
    <x v="15"/>
    <x v="15"/>
    <x v="64"/>
    <n v="1609758.125"/>
  </r>
  <r>
    <x v="1"/>
    <x v="2"/>
    <x v="15"/>
    <x v="15"/>
    <x v="64"/>
    <n v="1612163.625"/>
  </r>
  <r>
    <x v="1"/>
    <x v="1"/>
    <x v="15"/>
    <x v="15"/>
    <x v="65"/>
    <n v="1705106.375"/>
  </r>
  <r>
    <x v="1"/>
    <x v="2"/>
    <x v="15"/>
    <x v="15"/>
    <x v="65"/>
    <n v="1700788.625"/>
  </r>
  <r>
    <x v="1"/>
    <x v="1"/>
    <x v="15"/>
    <x v="15"/>
    <x v="66"/>
    <n v="1779649"/>
  </r>
  <r>
    <x v="1"/>
    <x v="2"/>
    <x v="15"/>
    <x v="15"/>
    <x v="66"/>
    <n v="1771252.5"/>
  </r>
  <r>
    <x v="1"/>
    <x v="1"/>
    <x v="15"/>
    <x v="15"/>
    <x v="67"/>
    <n v="1853309.375"/>
  </r>
  <r>
    <x v="1"/>
    <x v="2"/>
    <x v="15"/>
    <x v="15"/>
    <x v="67"/>
    <n v="1853309.375"/>
  </r>
  <r>
    <x v="1"/>
    <x v="1"/>
    <x v="15"/>
    <x v="15"/>
    <x v="68"/>
    <n v="1898860.625"/>
  </r>
  <r>
    <x v="1"/>
    <x v="2"/>
    <x v="15"/>
    <x v="15"/>
    <x v="68"/>
    <n v="1895817.25"/>
  </r>
  <r>
    <x v="1"/>
    <x v="1"/>
    <x v="15"/>
    <x v="15"/>
    <x v="69"/>
    <n v="1932678.625"/>
  </r>
  <r>
    <x v="1"/>
    <x v="2"/>
    <x v="15"/>
    <x v="15"/>
    <x v="69"/>
    <n v="1926702.125"/>
  </r>
  <r>
    <x v="1"/>
    <x v="1"/>
    <x v="16"/>
    <x v="16"/>
    <x v="0"/>
    <n v="76435.828125"/>
  </r>
  <r>
    <x v="1"/>
    <x v="2"/>
    <x v="16"/>
    <x v="16"/>
    <x v="0"/>
    <n v="74533.0859375"/>
  </r>
  <r>
    <x v="1"/>
    <x v="1"/>
    <x v="16"/>
    <x v="16"/>
    <x v="1"/>
    <n v="81238.625"/>
  </r>
  <r>
    <x v="1"/>
    <x v="2"/>
    <x v="16"/>
    <x v="16"/>
    <x v="1"/>
    <n v="79825.953125"/>
  </r>
  <r>
    <x v="1"/>
    <x v="1"/>
    <x v="16"/>
    <x v="16"/>
    <x v="2"/>
    <n v="80891.1328125"/>
  </r>
  <r>
    <x v="1"/>
    <x v="2"/>
    <x v="16"/>
    <x v="16"/>
    <x v="2"/>
    <n v="79921.8984375"/>
  </r>
  <r>
    <x v="1"/>
    <x v="1"/>
    <x v="16"/>
    <x v="16"/>
    <x v="3"/>
    <n v="83514.1640625"/>
  </r>
  <r>
    <x v="1"/>
    <x v="2"/>
    <x v="16"/>
    <x v="16"/>
    <x v="3"/>
    <n v="82542.7578125"/>
  </r>
  <r>
    <x v="1"/>
    <x v="1"/>
    <x v="16"/>
    <x v="16"/>
    <x v="4"/>
    <n v="88347.78125"/>
  </r>
  <r>
    <x v="1"/>
    <x v="2"/>
    <x v="16"/>
    <x v="16"/>
    <x v="4"/>
    <n v="87028.3359375"/>
  </r>
  <r>
    <x v="1"/>
    <x v="1"/>
    <x v="16"/>
    <x v="16"/>
    <x v="5"/>
    <n v="91508.375"/>
  </r>
  <r>
    <x v="1"/>
    <x v="2"/>
    <x v="16"/>
    <x v="16"/>
    <x v="5"/>
    <n v="89819.859375"/>
  </r>
  <r>
    <x v="1"/>
    <x v="1"/>
    <x v="16"/>
    <x v="16"/>
    <x v="6"/>
    <n v="94693.2109375"/>
  </r>
  <r>
    <x v="1"/>
    <x v="2"/>
    <x v="16"/>
    <x v="16"/>
    <x v="6"/>
    <n v="92834.5234375"/>
  </r>
  <r>
    <x v="1"/>
    <x v="1"/>
    <x v="16"/>
    <x v="16"/>
    <x v="7"/>
    <n v="96759.703125"/>
  </r>
  <r>
    <x v="1"/>
    <x v="2"/>
    <x v="16"/>
    <x v="16"/>
    <x v="7"/>
    <n v="94971.03125"/>
  </r>
  <r>
    <x v="1"/>
    <x v="1"/>
    <x v="16"/>
    <x v="16"/>
    <x v="8"/>
    <n v="99448.984375"/>
  </r>
  <r>
    <x v="1"/>
    <x v="2"/>
    <x v="16"/>
    <x v="16"/>
    <x v="8"/>
    <n v="97850.453125"/>
  </r>
  <r>
    <x v="1"/>
    <x v="1"/>
    <x v="16"/>
    <x v="16"/>
    <x v="9"/>
    <n v="105016.59375"/>
  </r>
  <r>
    <x v="1"/>
    <x v="2"/>
    <x v="16"/>
    <x v="16"/>
    <x v="9"/>
    <n v="103067.578125"/>
  </r>
  <r>
    <x v="1"/>
    <x v="1"/>
    <x v="16"/>
    <x v="16"/>
    <x v="10"/>
    <n v="109430.296875"/>
  </r>
  <r>
    <x v="1"/>
    <x v="2"/>
    <x v="16"/>
    <x v="16"/>
    <x v="10"/>
    <n v="107617.2578125"/>
  </r>
  <r>
    <x v="1"/>
    <x v="1"/>
    <x v="16"/>
    <x v="16"/>
    <x v="11"/>
    <n v="115588.1484375"/>
  </r>
  <r>
    <x v="1"/>
    <x v="2"/>
    <x v="16"/>
    <x v="16"/>
    <x v="11"/>
    <n v="113228.359375"/>
  </r>
  <r>
    <x v="1"/>
    <x v="1"/>
    <x v="16"/>
    <x v="16"/>
    <x v="12"/>
    <n v="119799.6171875"/>
  </r>
  <r>
    <x v="1"/>
    <x v="2"/>
    <x v="16"/>
    <x v="16"/>
    <x v="12"/>
    <n v="116884.3125"/>
  </r>
  <r>
    <x v="1"/>
    <x v="1"/>
    <x v="16"/>
    <x v="16"/>
    <x v="13"/>
    <n v="125721.265625"/>
  </r>
  <r>
    <x v="1"/>
    <x v="2"/>
    <x v="16"/>
    <x v="16"/>
    <x v="13"/>
    <n v="122632.46875"/>
  </r>
  <r>
    <x v="1"/>
    <x v="1"/>
    <x v="16"/>
    <x v="16"/>
    <x v="14"/>
    <n v="134148.875"/>
  </r>
  <r>
    <x v="1"/>
    <x v="2"/>
    <x v="16"/>
    <x v="16"/>
    <x v="14"/>
    <n v="130769.7578125"/>
  </r>
  <r>
    <x v="1"/>
    <x v="1"/>
    <x v="16"/>
    <x v="16"/>
    <x v="15"/>
    <n v="139526.8125"/>
  </r>
  <r>
    <x v="1"/>
    <x v="2"/>
    <x v="16"/>
    <x v="16"/>
    <x v="15"/>
    <n v="136135.8125"/>
  </r>
  <r>
    <x v="1"/>
    <x v="1"/>
    <x v="16"/>
    <x v="16"/>
    <x v="16"/>
    <n v="142293.703125"/>
  </r>
  <r>
    <x v="1"/>
    <x v="2"/>
    <x v="16"/>
    <x v="16"/>
    <x v="16"/>
    <n v="139125.828125"/>
  </r>
  <r>
    <x v="1"/>
    <x v="1"/>
    <x v="16"/>
    <x v="16"/>
    <x v="17"/>
    <n v="147190.25"/>
  </r>
  <r>
    <x v="1"/>
    <x v="2"/>
    <x v="16"/>
    <x v="16"/>
    <x v="17"/>
    <n v="144153.546875"/>
  </r>
  <r>
    <x v="1"/>
    <x v="1"/>
    <x v="16"/>
    <x v="16"/>
    <x v="18"/>
    <n v="152546.234375"/>
  </r>
  <r>
    <x v="1"/>
    <x v="2"/>
    <x v="16"/>
    <x v="16"/>
    <x v="18"/>
    <n v="149735.375"/>
  </r>
  <r>
    <x v="1"/>
    <x v="1"/>
    <x v="16"/>
    <x v="16"/>
    <x v="19"/>
    <n v="160449.84375"/>
  </r>
  <r>
    <x v="1"/>
    <x v="2"/>
    <x v="16"/>
    <x v="16"/>
    <x v="19"/>
    <n v="157704.703125"/>
  </r>
  <r>
    <x v="1"/>
    <x v="1"/>
    <x v="16"/>
    <x v="16"/>
    <x v="20"/>
    <n v="171985.03125"/>
  </r>
  <r>
    <x v="1"/>
    <x v="2"/>
    <x v="16"/>
    <x v="16"/>
    <x v="20"/>
    <n v="169570.3125"/>
  </r>
  <r>
    <x v="1"/>
    <x v="1"/>
    <x v="16"/>
    <x v="16"/>
    <x v="21"/>
    <n v="172807.921875"/>
  </r>
  <r>
    <x v="1"/>
    <x v="2"/>
    <x v="16"/>
    <x v="16"/>
    <x v="21"/>
    <n v="170781.140625"/>
  </r>
  <r>
    <x v="1"/>
    <x v="1"/>
    <x v="16"/>
    <x v="16"/>
    <x v="22"/>
    <n v="176381.984375"/>
  </r>
  <r>
    <x v="1"/>
    <x v="2"/>
    <x v="16"/>
    <x v="16"/>
    <x v="22"/>
    <n v="174428.015625"/>
  </r>
  <r>
    <x v="1"/>
    <x v="1"/>
    <x v="16"/>
    <x v="16"/>
    <x v="23"/>
    <n v="182953.734375"/>
  </r>
  <r>
    <x v="1"/>
    <x v="2"/>
    <x v="16"/>
    <x v="16"/>
    <x v="23"/>
    <n v="180530.921875"/>
  </r>
  <r>
    <x v="1"/>
    <x v="1"/>
    <x v="16"/>
    <x v="16"/>
    <x v="24"/>
    <n v="185151.109375"/>
  </r>
  <r>
    <x v="1"/>
    <x v="2"/>
    <x v="16"/>
    <x v="16"/>
    <x v="24"/>
    <n v="184832.390625"/>
  </r>
  <r>
    <x v="1"/>
    <x v="1"/>
    <x v="16"/>
    <x v="16"/>
    <x v="25"/>
    <n v="193806.25"/>
  </r>
  <r>
    <x v="1"/>
    <x v="2"/>
    <x v="16"/>
    <x v="16"/>
    <x v="25"/>
    <n v="195044.890625"/>
  </r>
  <r>
    <x v="1"/>
    <x v="1"/>
    <x v="16"/>
    <x v="16"/>
    <x v="26"/>
    <n v="195432.90625"/>
  </r>
  <r>
    <x v="1"/>
    <x v="2"/>
    <x v="16"/>
    <x v="16"/>
    <x v="26"/>
    <n v="195606.8125"/>
  </r>
  <r>
    <x v="1"/>
    <x v="1"/>
    <x v="16"/>
    <x v="16"/>
    <x v="27"/>
    <n v="188631.25"/>
  </r>
  <r>
    <x v="1"/>
    <x v="2"/>
    <x v="16"/>
    <x v="16"/>
    <x v="27"/>
    <n v="188594.6875"/>
  </r>
  <r>
    <x v="1"/>
    <x v="1"/>
    <x v="16"/>
    <x v="16"/>
    <x v="28"/>
    <n v="188748.265625"/>
  </r>
  <r>
    <x v="1"/>
    <x v="2"/>
    <x v="16"/>
    <x v="16"/>
    <x v="28"/>
    <n v="188108.453125"/>
  </r>
  <r>
    <x v="1"/>
    <x v="1"/>
    <x v="16"/>
    <x v="16"/>
    <x v="29"/>
    <n v="195860.703125"/>
  </r>
  <r>
    <x v="1"/>
    <x v="2"/>
    <x v="16"/>
    <x v="16"/>
    <x v="29"/>
    <n v="194783.046875"/>
  </r>
  <r>
    <x v="1"/>
    <x v="1"/>
    <x v="16"/>
    <x v="16"/>
    <x v="30"/>
    <n v="196620.296875"/>
  </r>
  <r>
    <x v="1"/>
    <x v="2"/>
    <x v="16"/>
    <x v="16"/>
    <x v="30"/>
    <n v="197024.890625"/>
  </r>
  <r>
    <x v="1"/>
    <x v="1"/>
    <x v="16"/>
    <x v="16"/>
    <x v="31"/>
    <n v="196435.875"/>
  </r>
  <r>
    <x v="1"/>
    <x v="2"/>
    <x v="16"/>
    <x v="16"/>
    <x v="31"/>
    <n v="197477.046875"/>
  </r>
  <r>
    <x v="1"/>
    <x v="1"/>
    <x v="16"/>
    <x v="16"/>
    <x v="32"/>
    <n v="197097.328125"/>
  </r>
  <r>
    <x v="1"/>
    <x v="2"/>
    <x v="16"/>
    <x v="16"/>
    <x v="32"/>
    <n v="198765.359375"/>
  </r>
  <r>
    <x v="1"/>
    <x v="1"/>
    <x v="16"/>
    <x v="16"/>
    <x v="33"/>
    <n v="200388.109375"/>
  </r>
  <r>
    <x v="1"/>
    <x v="2"/>
    <x v="16"/>
    <x v="16"/>
    <x v="33"/>
    <n v="201282.46875"/>
  </r>
  <r>
    <x v="1"/>
    <x v="1"/>
    <x v="16"/>
    <x v="16"/>
    <x v="34"/>
    <n v="211016.15625"/>
  </r>
  <r>
    <x v="1"/>
    <x v="2"/>
    <x v="16"/>
    <x v="16"/>
    <x v="34"/>
    <n v="210692.234375"/>
  </r>
  <r>
    <x v="1"/>
    <x v="1"/>
    <x v="16"/>
    <x v="16"/>
    <x v="35"/>
    <n v="216291.234375"/>
  </r>
  <r>
    <x v="1"/>
    <x v="2"/>
    <x v="16"/>
    <x v="16"/>
    <x v="35"/>
    <n v="216463.546875"/>
  </r>
  <r>
    <x v="1"/>
    <x v="1"/>
    <x v="16"/>
    <x v="16"/>
    <x v="36"/>
    <n v="226937.046875"/>
  </r>
  <r>
    <x v="1"/>
    <x v="2"/>
    <x v="16"/>
    <x v="16"/>
    <x v="36"/>
    <n v="227162.140625"/>
  </r>
  <r>
    <x v="1"/>
    <x v="1"/>
    <x v="16"/>
    <x v="16"/>
    <x v="37"/>
    <n v="235548.375"/>
  </r>
  <r>
    <x v="1"/>
    <x v="2"/>
    <x v="16"/>
    <x v="16"/>
    <x v="37"/>
    <n v="235517.5625"/>
  </r>
  <r>
    <x v="1"/>
    <x v="1"/>
    <x v="16"/>
    <x v="16"/>
    <x v="38"/>
    <n v="244405.34375"/>
  </r>
  <r>
    <x v="1"/>
    <x v="2"/>
    <x v="16"/>
    <x v="16"/>
    <x v="38"/>
    <n v="244162.375"/>
  </r>
  <r>
    <x v="1"/>
    <x v="1"/>
    <x v="16"/>
    <x v="16"/>
    <x v="39"/>
    <n v="254329.53125"/>
  </r>
  <r>
    <x v="1"/>
    <x v="2"/>
    <x v="16"/>
    <x v="16"/>
    <x v="39"/>
    <n v="253147.953125"/>
  </r>
  <r>
    <x v="1"/>
    <x v="1"/>
    <x v="16"/>
    <x v="16"/>
    <x v="40"/>
    <n v="257742.71875"/>
  </r>
  <r>
    <x v="1"/>
    <x v="2"/>
    <x v="16"/>
    <x v="16"/>
    <x v="40"/>
    <n v="254166.953125"/>
  </r>
  <r>
    <x v="1"/>
    <x v="1"/>
    <x v="16"/>
    <x v="16"/>
    <x v="41"/>
    <n v="256678.828125"/>
  </r>
  <r>
    <x v="1"/>
    <x v="2"/>
    <x v="16"/>
    <x v="16"/>
    <x v="41"/>
    <n v="253092.125"/>
  </r>
  <r>
    <x v="1"/>
    <x v="1"/>
    <x v="16"/>
    <x v="16"/>
    <x v="42"/>
    <n v="255364.796875"/>
  </r>
  <r>
    <x v="1"/>
    <x v="2"/>
    <x v="16"/>
    <x v="16"/>
    <x v="42"/>
    <n v="252055.890625"/>
  </r>
  <r>
    <x v="1"/>
    <x v="1"/>
    <x v="16"/>
    <x v="16"/>
    <x v="43"/>
    <n v="246079.828125"/>
  </r>
  <r>
    <x v="1"/>
    <x v="2"/>
    <x v="16"/>
    <x v="16"/>
    <x v="43"/>
    <n v="242564.875"/>
  </r>
  <r>
    <x v="1"/>
    <x v="1"/>
    <x v="16"/>
    <x v="16"/>
    <x v="44"/>
    <n v="261614.90625"/>
  </r>
  <r>
    <x v="1"/>
    <x v="2"/>
    <x v="16"/>
    <x v="16"/>
    <x v="44"/>
    <n v="256078.375"/>
  </r>
  <r>
    <x v="1"/>
    <x v="1"/>
    <x v="16"/>
    <x v="16"/>
    <x v="45"/>
    <n v="279311.34375"/>
  </r>
  <r>
    <x v="1"/>
    <x v="2"/>
    <x v="16"/>
    <x v="16"/>
    <x v="45"/>
    <n v="271721.625"/>
  </r>
  <r>
    <x v="1"/>
    <x v="1"/>
    <x v="16"/>
    <x v="16"/>
    <x v="46"/>
    <n v="285312.59375"/>
  </r>
  <r>
    <x v="1"/>
    <x v="2"/>
    <x v="16"/>
    <x v="16"/>
    <x v="46"/>
    <n v="275282.5625"/>
  </r>
  <r>
    <x v="1"/>
    <x v="1"/>
    <x v="16"/>
    <x v="16"/>
    <x v="47"/>
    <n v="299834.625"/>
  </r>
  <r>
    <x v="1"/>
    <x v="2"/>
    <x v="16"/>
    <x v="16"/>
    <x v="47"/>
    <n v="289450.59375"/>
  </r>
  <r>
    <x v="1"/>
    <x v="1"/>
    <x v="16"/>
    <x v="16"/>
    <x v="48"/>
    <n v="317459.21875"/>
  </r>
  <r>
    <x v="1"/>
    <x v="2"/>
    <x v="16"/>
    <x v="16"/>
    <x v="48"/>
    <n v="305554.96875"/>
  </r>
  <r>
    <x v="1"/>
    <x v="1"/>
    <x v="16"/>
    <x v="16"/>
    <x v="49"/>
    <n v="337240.75"/>
  </r>
  <r>
    <x v="1"/>
    <x v="2"/>
    <x v="16"/>
    <x v="16"/>
    <x v="49"/>
    <n v="325763.875"/>
  </r>
  <r>
    <x v="1"/>
    <x v="1"/>
    <x v="16"/>
    <x v="16"/>
    <x v="50"/>
    <n v="354081.65625"/>
  </r>
  <r>
    <x v="1"/>
    <x v="2"/>
    <x v="16"/>
    <x v="16"/>
    <x v="50"/>
    <n v="343831.40625"/>
  </r>
  <r>
    <x v="1"/>
    <x v="1"/>
    <x v="16"/>
    <x v="16"/>
    <x v="51"/>
    <n v="347726.15625"/>
  </r>
  <r>
    <x v="1"/>
    <x v="2"/>
    <x v="16"/>
    <x v="16"/>
    <x v="51"/>
    <n v="339634.15625"/>
  </r>
  <r>
    <x v="1"/>
    <x v="1"/>
    <x v="16"/>
    <x v="16"/>
    <x v="52"/>
    <n v="345109.09375"/>
  </r>
  <r>
    <x v="1"/>
    <x v="2"/>
    <x v="16"/>
    <x v="16"/>
    <x v="52"/>
    <n v="338924.0625"/>
  </r>
  <r>
    <x v="1"/>
    <x v="1"/>
    <x v="16"/>
    <x v="16"/>
    <x v="53"/>
    <n v="348949.375"/>
  </r>
  <r>
    <x v="1"/>
    <x v="2"/>
    <x v="16"/>
    <x v="16"/>
    <x v="53"/>
    <n v="343914"/>
  </r>
  <r>
    <x v="1"/>
    <x v="1"/>
    <x v="16"/>
    <x v="16"/>
    <x v="54"/>
    <n v="361562.71875"/>
  </r>
  <r>
    <x v="1"/>
    <x v="2"/>
    <x v="16"/>
    <x v="16"/>
    <x v="54"/>
    <n v="357020.9375"/>
  </r>
  <r>
    <x v="1"/>
    <x v="1"/>
    <x v="16"/>
    <x v="16"/>
    <x v="55"/>
    <n v="364991.15625"/>
  </r>
  <r>
    <x v="1"/>
    <x v="2"/>
    <x v="16"/>
    <x v="16"/>
    <x v="55"/>
    <n v="366358.46875"/>
  </r>
  <r>
    <x v="1"/>
    <x v="1"/>
    <x v="16"/>
    <x v="16"/>
    <x v="56"/>
    <n v="394691.25"/>
  </r>
  <r>
    <x v="1"/>
    <x v="2"/>
    <x v="16"/>
    <x v="16"/>
    <x v="56"/>
    <n v="393925.5"/>
  </r>
  <r>
    <x v="1"/>
    <x v="1"/>
    <x v="16"/>
    <x v="16"/>
    <x v="57"/>
    <n v="429074.90625"/>
  </r>
  <r>
    <x v="1"/>
    <x v="2"/>
    <x v="16"/>
    <x v="16"/>
    <x v="57"/>
    <n v="427008.09375"/>
  </r>
  <r>
    <x v="1"/>
    <x v="1"/>
    <x v="16"/>
    <x v="16"/>
    <x v="58"/>
    <n v="436107.09375"/>
  </r>
  <r>
    <x v="1"/>
    <x v="2"/>
    <x v="16"/>
    <x v="16"/>
    <x v="58"/>
    <n v="436420.71875"/>
  </r>
  <r>
    <x v="1"/>
    <x v="1"/>
    <x v="16"/>
    <x v="16"/>
    <x v="59"/>
    <n v="416952.5625"/>
  </r>
  <r>
    <x v="1"/>
    <x v="2"/>
    <x v="16"/>
    <x v="16"/>
    <x v="59"/>
    <n v="415501.53125"/>
  </r>
  <r>
    <x v="1"/>
    <x v="1"/>
    <x v="16"/>
    <x v="16"/>
    <x v="60"/>
    <n v="438709.8125"/>
  </r>
  <r>
    <x v="1"/>
    <x v="2"/>
    <x v="16"/>
    <x v="16"/>
    <x v="60"/>
    <n v="437908.625"/>
  </r>
  <r>
    <x v="1"/>
    <x v="1"/>
    <x v="16"/>
    <x v="16"/>
    <x v="61"/>
    <n v="465394.4375"/>
  </r>
  <r>
    <x v="1"/>
    <x v="2"/>
    <x v="16"/>
    <x v="16"/>
    <x v="61"/>
    <n v="466684.5"/>
  </r>
  <r>
    <x v="1"/>
    <x v="1"/>
    <x v="16"/>
    <x v="16"/>
    <x v="62"/>
    <n v="469123.03125"/>
  </r>
  <r>
    <x v="1"/>
    <x v="2"/>
    <x v="16"/>
    <x v="16"/>
    <x v="62"/>
    <n v="470693.65625"/>
  </r>
  <r>
    <x v="1"/>
    <x v="1"/>
    <x v="16"/>
    <x v="16"/>
    <x v="63"/>
    <n v="474862.03125"/>
  </r>
  <r>
    <x v="1"/>
    <x v="2"/>
    <x v="16"/>
    <x v="16"/>
    <x v="63"/>
    <n v="473450.03125"/>
  </r>
  <r>
    <x v="1"/>
    <x v="1"/>
    <x v="16"/>
    <x v="16"/>
    <x v="64"/>
    <n v="481349.5625"/>
  </r>
  <r>
    <x v="1"/>
    <x v="2"/>
    <x v="16"/>
    <x v="16"/>
    <x v="64"/>
    <n v="480251.90625"/>
  </r>
  <r>
    <x v="1"/>
    <x v="1"/>
    <x v="16"/>
    <x v="16"/>
    <x v="65"/>
    <n v="511993.375"/>
  </r>
  <r>
    <x v="1"/>
    <x v="2"/>
    <x v="16"/>
    <x v="16"/>
    <x v="65"/>
    <n v="509045.5"/>
  </r>
  <r>
    <x v="1"/>
    <x v="1"/>
    <x v="16"/>
    <x v="16"/>
    <x v="66"/>
    <n v="524448.9375"/>
  </r>
  <r>
    <x v="1"/>
    <x v="2"/>
    <x v="16"/>
    <x v="16"/>
    <x v="66"/>
    <n v="520678.84375"/>
  </r>
  <r>
    <x v="1"/>
    <x v="1"/>
    <x v="16"/>
    <x v="16"/>
    <x v="67"/>
    <n v="544587.6875"/>
  </r>
  <r>
    <x v="1"/>
    <x v="2"/>
    <x v="16"/>
    <x v="16"/>
    <x v="67"/>
    <n v="544587.6875"/>
  </r>
  <r>
    <x v="1"/>
    <x v="1"/>
    <x v="16"/>
    <x v="16"/>
    <x v="68"/>
    <n v="552327.0625"/>
  </r>
  <r>
    <x v="1"/>
    <x v="2"/>
    <x v="16"/>
    <x v="16"/>
    <x v="68"/>
    <n v="551598.875"/>
  </r>
  <r>
    <x v="1"/>
    <x v="1"/>
    <x v="16"/>
    <x v="16"/>
    <x v="69"/>
    <n v="560960.5"/>
  </r>
  <r>
    <x v="1"/>
    <x v="2"/>
    <x v="16"/>
    <x v="16"/>
    <x v="69"/>
    <n v="559511.0625"/>
  </r>
  <r>
    <x v="1"/>
    <x v="1"/>
    <x v="17"/>
    <x v="17"/>
    <x v="0"/>
    <n v="72705.75"/>
  </r>
  <r>
    <x v="1"/>
    <x v="2"/>
    <x v="17"/>
    <x v="17"/>
    <x v="0"/>
    <n v="78327.390625"/>
  </r>
  <r>
    <x v="1"/>
    <x v="1"/>
    <x v="17"/>
    <x v="17"/>
    <x v="1"/>
    <n v="77526.8359375"/>
  </r>
  <r>
    <x v="1"/>
    <x v="2"/>
    <x v="17"/>
    <x v="17"/>
    <x v="1"/>
    <n v="84156.1171875"/>
  </r>
  <r>
    <x v="1"/>
    <x v="1"/>
    <x v="17"/>
    <x v="17"/>
    <x v="2"/>
    <n v="78644.59375"/>
  </r>
  <r>
    <x v="1"/>
    <x v="2"/>
    <x v="17"/>
    <x v="17"/>
    <x v="2"/>
    <n v="85825.5859375"/>
  </r>
  <r>
    <x v="1"/>
    <x v="1"/>
    <x v="17"/>
    <x v="17"/>
    <x v="3"/>
    <n v="82772.3359375"/>
  </r>
  <r>
    <x v="1"/>
    <x v="2"/>
    <x v="17"/>
    <x v="17"/>
    <x v="3"/>
    <n v="90226.7578125"/>
  </r>
  <r>
    <x v="1"/>
    <x v="1"/>
    <x v="17"/>
    <x v="17"/>
    <x v="4"/>
    <n v="88200.9140625"/>
  </r>
  <r>
    <x v="1"/>
    <x v="2"/>
    <x v="17"/>
    <x v="17"/>
    <x v="4"/>
    <n v="95792.78125"/>
  </r>
  <r>
    <x v="1"/>
    <x v="1"/>
    <x v="17"/>
    <x v="17"/>
    <x v="5"/>
    <n v="94344"/>
  </r>
  <r>
    <x v="1"/>
    <x v="2"/>
    <x v="17"/>
    <x v="17"/>
    <x v="5"/>
    <n v="101818.25"/>
  </r>
  <r>
    <x v="1"/>
    <x v="1"/>
    <x v="17"/>
    <x v="17"/>
    <x v="6"/>
    <n v="100212.5625"/>
  </r>
  <r>
    <x v="1"/>
    <x v="2"/>
    <x v="17"/>
    <x v="17"/>
    <x v="6"/>
    <n v="108159.890625"/>
  </r>
  <r>
    <x v="1"/>
    <x v="1"/>
    <x v="17"/>
    <x v="17"/>
    <x v="7"/>
    <n v="103488.75"/>
  </r>
  <r>
    <x v="1"/>
    <x v="2"/>
    <x v="17"/>
    <x v="17"/>
    <x v="7"/>
    <n v="111857.6171875"/>
  </r>
  <r>
    <x v="1"/>
    <x v="1"/>
    <x v="17"/>
    <x v="17"/>
    <x v="8"/>
    <n v="101291.828125"/>
  </r>
  <r>
    <x v="1"/>
    <x v="2"/>
    <x v="17"/>
    <x v="17"/>
    <x v="8"/>
    <n v="109721.4140625"/>
  </r>
  <r>
    <x v="1"/>
    <x v="1"/>
    <x v="17"/>
    <x v="17"/>
    <x v="9"/>
    <n v="109011.546875"/>
  </r>
  <r>
    <x v="1"/>
    <x v="2"/>
    <x v="17"/>
    <x v="17"/>
    <x v="9"/>
    <n v="117834.1484375"/>
  </r>
  <r>
    <x v="1"/>
    <x v="1"/>
    <x v="17"/>
    <x v="17"/>
    <x v="10"/>
    <n v="118564.390625"/>
  </r>
  <r>
    <x v="1"/>
    <x v="2"/>
    <x v="17"/>
    <x v="17"/>
    <x v="10"/>
    <n v="128032.1171875"/>
  </r>
  <r>
    <x v="1"/>
    <x v="1"/>
    <x v="17"/>
    <x v="17"/>
    <x v="11"/>
    <n v="128557.8125"/>
  </r>
  <r>
    <x v="1"/>
    <x v="2"/>
    <x v="17"/>
    <x v="17"/>
    <x v="11"/>
    <n v="137339.203125"/>
  </r>
  <r>
    <x v="1"/>
    <x v="1"/>
    <x v="17"/>
    <x v="17"/>
    <x v="12"/>
    <n v="135266.078125"/>
  </r>
  <r>
    <x v="1"/>
    <x v="2"/>
    <x v="17"/>
    <x v="17"/>
    <x v="12"/>
    <n v="143518.8125"/>
  </r>
  <r>
    <x v="1"/>
    <x v="1"/>
    <x v="17"/>
    <x v="17"/>
    <x v="13"/>
    <n v="141887.203125"/>
  </r>
  <r>
    <x v="1"/>
    <x v="2"/>
    <x v="17"/>
    <x v="17"/>
    <x v="13"/>
    <n v="150510.875"/>
  </r>
  <r>
    <x v="1"/>
    <x v="1"/>
    <x v="17"/>
    <x v="17"/>
    <x v="14"/>
    <n v="150726.6875"/>
  </r>
  <r>
    <x v="1"/>
    <x v="2"/>
    <x v="17"/>
    <x v="17"/>
    <x v="14"/>
    <n v="159688"/>
  </r>
  <r>
    <x v="1"/>
    <x v="1"/>
    <x v="17"/>
    <x v="17"/>
    <x v="15"/>
    <n v="155378.578125"/>
  </r>
  <r>
    <x v="1"/>
    <x v="2"/>
    <x v="17"/>
    <x v="17"/>
    <x v="15"/>
    <n v="164299.84375"/>
  </r>
  <r>
    <x v="1"/>
    <x v="1"/>
    <x v="17"/>
    <x v="17"/>
    <x v="16"/>
    <n v="159785.3125"/>
  </r>
  <r>
    <x v="1"/>
    <x v="2"/>
    <x v="17"/>
    <x v="17"/>
    <x v="16"/>
    <n v="168774.3125"/>
  </r>
  <r>
    <x v="1"/>
    <x v="1"/>
    <x v="17"/>
    <x v="17"/>
    <x v="17"/>
    <n v="166001.34375"/>
  </r>
  <r>
    <x v="1"/>
    <x v="2"/>
    <x v="17"/>
    <x v="17"/>
    <x v="17"/>
    <n v="175197.59375"/>
  </r>
  <r>
    <x v="1"/>
    <x v="1"/>
    <x v="17"/>
    <x v="17"/>
    <x v="18"/>
    <n v="172890.875"/>
  </r>
  <r>
    <x v="1"/>
    <x v="2"/>
    <x v="17"/>
    <x v="17"/>
    <x v="18"/>
    <n v="182403.828125"/>
  </r>
  <r>
    <x v="1"/>
    <x v="1"/>
    <x v="17"/>
    <x v="17"/>
    <x v="19"/>
    <n v="181859.65625"/>
  </r>
  <r>
    <x v="1"/>
    <x v="2"/>
    <x v="17"/>
    <x v="17"/>
    <x v="19"/>
    <n v="191717.3125"/>
  </r>
  <r>
    <x v="1"/>
    <x v="1"/>
    <x v="17"/>
    <x v="17"/>
    <x v="20"/>
    <n v="192049.421875"/>
  </r>
  <r>
    <x v="1"/>
    <x v="2"/>
    <x v="17"/>
    <x v="17"/>
    <x v="20"/>
    <n v="203089.046875"/>
  </r>
  <r>
    <x v="1"/>
    <x v="1"/>
    <x v="17"/>
    <x v="17"/>
    <x v="21"/>
    <n v="201642.421875"/>
  </r>
  <r>
    <x v="1"/>
    <x v="2"/>
    <x v="17"/>
    <x v="17"/>
    <x v="21"/>
    <n v="213552.4375"/>
  </r>
  <r>
    <x v="1"/>
    <x v="1"/>
    <x v="17"/>
    <x v="17"/>
    <x v="22"/>
    <n v="209609.78125"/>
  </r>
  <r>
    <x v="1"/>
    <x v="2"/>
    <x v="17"/>
    <x v="17"/>
    <x v="22"/>
    <n v="221711.78125"/>
  </r>
  <r>
    <x v="1"/>
    <x v="1"/>
    <x v="17"/>
    <x v="17"/>
    <x v="23"/>
    <n v="215201.546875"/>
  </r>
  <r>
    <x v="1"/>
    <x v="2"/>
    <x v="17"/>
    <x v="17"/>
    <x v="23"/>
    <n v="227189.953125"/>
  </r>
  <r>
    <x v="1"/>
    <x v="1"/>
    <x v="17"/>
    <x v="17"/>
    <x v="24"/>
    <n v="215650.59375"/>
  </r>
  <r>
    <x v="1"/>
    <x v="2"/>
    <x v="17"/>
    <x v="17"/>
    <x v="24"/>
    <n v="231181.53125"/>
  </r>
  <r>
    <x v="1"/>
    <x v="1"/>
    <x v="17"/>
    <x v="17"/>
    <x v="25"/>
    <n v="198647.671875"/>
  </r>
  <r>
    <x v="1"/>
    <x v="2"/>
    <x v="17"/>
    <x v="17"/>
    <x v="25"/>
    <n v="214741.171875"/>
  </r>
  <r>
    <x v="1"/>
    <x v="1"/>
    <x v="17"/>
    <x v="17"/>
    <x v="26"/>
    <n v="198462.6875"/>
  </r>
  <r>
    <x v="1"/>
    <x v="2"/>
    <x v="17"/>
    <x v="17"/>
    <x v="26"/>
    <n v="213416.8125"/>
  </r>
  <r>
    <x v="1"/>
    <x v="1"/>
    <x v="17"/>
    <x v="17"/>
    <x v="27"/>
    <n v="201080.015625"/>
  </r>
  <r>
    <x v="1"/>
    <x v="2"/>
    <x v="17"/>
    <x v="17"/>
    <x v="27"/>
    <n v="215904.96875"/>
  </r>
  <r>
    <x v="1"/>
    <x v="1"/>
    <x v="17"/>
    <x v="17"/>
    <x v="28"/>
    <n v="208162.28125"/>
  </r>
  <r>
    <x v="1"/>
    <x v="2"/>
    <x v="17"/>
    <x v="17"/>
    <x v="28"/>
    <n v="223038.515625"/>
  </r>
  <r>
    <x v="1"/>
    <x v="1"/>
    <x v="17"/>
    <x v="17"/>
    <x v="29"/>
    <n v="213082.234375"/>
  </r>
  <r>
    <x v="1"/>
    <x v="2"/>
    <x v="17"/>
    <x v="17"/>
    <x v="29"/>
    <n v="228381.890625"/>
  </r>
  <r>
    <x v="1"/>
    <x v="1"/>
    <x v="17"/>
    <x v="17"/>
    <x v="30"/>
    <n v="219901.703125"/>
  </r>
  <r>
    <x v="1"/>
    <x v="2"/>
    <x v="17"/>
    <x v="17"/>
    <x v="30"/>
    <n v="237539.28125"/>
  </r>
  <r>
    <x v="1"/>
    <x v="1"/>
    <x v="17"/>
    <x v="17"/>
    <x v="31"/>
    <n v="220246.46875"/>
  </r>
  <r>
    <x v="1"/>
    <x v="2"/>
    <x v="17"/>
    <x v="17"/>
    <x v="31"/>
    <n v="237918.15625"/>
  </r>
  <r>
    <x v="1"/>
    <x v="1"/>
    <x v="17"/>
    <x v="17"/>
    <x v="32"/>
    <n v="222061.875"/>
  </r>
  <r>
    <x v="1"/>
    <x v="2"/>
    <x v="17"/>
    <x v="17"/>
    <x v="32"/>
    <n v="240814.109375"/>
  </r>
  <r>
    <x v="1"/>
    <x v="1"/>
    <x v="17"/>
    <x v="17"/>
    <x v="33"/>
    <n v="224391.296875"/>
  </r>
  <r>
    <x v="1"/>
    <x v="2"/>
    <x v="17"/>
    <x v="17"/>
    <x v="33"/>
    <n v="242431.765625"/>
  </r>
  <r>
    <x v="1"/>
    <x v="1"/>
    <x v="17"/>
    <x v="17"/>
    <x v="34"/>
    <n v="228494.078125"/>
  </r>
  <r>
    <x v="1"/>
    <x v="2"/>
    <x v="17"/>
    <x v="17"/>
    <x v="34"/>
    <n v="245435.640625"/>
  </r>
  <r>
    <x v="1"/>
    <x v="1"/>
    <x v="17"/>
    <x v="17"/>
    <x v="35"/>
    <n v="232952.15625"/>
  </r>
  <r>
    <x v="1"/>
    <x v="2"/>
    <x v="17"/>
    <x v="17"/>
    <x v="35"/>
    <n v="250498.34375"/>
  </r>
  <r>
    <x v="1"/>
    <x v="1"/>
    <x v="17"/>
    <x v="17"/>
    <x v="36"/>
    <n v="246104.203125"/>
  </r>
  <r>
    <x v="1"/>
    <x v="2"/>
    <x v="17"/>
    <x v="17"/>
    <x v="36"/>
    <n v="263892.9375"/>
  </r>
  <r>
    <x v="1"/>
    <x v="1"/>
    <x v="17"/>
    <x v="17"/>
    <x v="37"/>
    <n v="250827.28125"/>
  </r>
  <r>
    <x v="1"/>
    <x v="2"/>
    <x v="17"/>
    <x v="17"/>
    <x v="37"/>
    <n v="268214.75"/>
  </r>
  <r>
    <x v="1"/>
    <x v="1"/>
    <x v="17"/>
    <x v="17"/>
    <x v="38"/>
    <n v="256951.0625"/>
  </r>
  <r>
    <x v="1"/>
    <x v="2"/>
    <x v="17"/>
    <x v="17"/>
    <x v="38"/>
    <n v="274306.4375"/>
  </r>
  <r>
    <x v="1"/>
    <x v="1"/>
    <x v="17"/>
    <x v="17"/>
    <x v="39"/>
    <n v="270163.53125"/>
  </r>
  <r>
    <x v="1"/>
    <x v="2"/>
    <x v="17"/>
    <x v="17"/>
    <x v="39"/>
    <n v="286660.0625"/>
  </r>
  <r>
    <x v="1"/>
    <x v="1"/>
    <x v="17"/>
    <x v="17"/>
    <x v="40"/>
    <n v="283661.96875"/>
  </r>
  <r>
    <x v="1"/>
    <x v="2"/>
    <x v="17"/>
    <x v="17"/>
    <x v="40"/>
    <n v="300215.34375"/>
  </r>
  <r>
    <x v="1"/>
    <x v="1"/>
    <x v="17"/>
    <x v="17"/>
    <x v="41"/>
    <n v="280598.375"/>
  </r>
  <r>
    <x v="1"/>
    <x v="2"/>
    <x v="17"/>
    <x v="17"/>
    <x v="41"/>
    <n v="296963.15625"/>
  </r>
  <r>
    <x v="1"/>
    <x v="1"/>
    <x v="17"/>
    <x v="17"/>
    <x v="42"/>
    <n v="279405.28125"/>
  </r>
  <r>
    <x v="1"/>
    <x v="2"/>
    <x v="17"/>
    <x v="17"/>
    <x v="42"/>
    <n v="295742.875"/>
  </r>
  <r>
    <x v="1"/>
    <x v="1"/>
    <x v="17"/>
    <x v="17"/>
    <x v="43"/>
    <n v="282406.40625"/>
  </r>
  <r>
    <x v="1"/>
    <x v="2"/>
    <x v="17"/>
    <x v="17"/>
    <x v="43"/>
    <n v="298982.15625"/>
  </r>
  <r>
    <x v="1"/>
    <x v="1"/>
    <x v="17"/>
    <x v="17"/>
    <x v="44"/>
    <n v="290284.03125"/>
  </r>
  <r>
    <x v="1"/>
    <x v="2"/>
    <x v="17"/>
    <x v="17"/>
    <x v="44"/>
    <n v="304221.25"/>
  </r>
  <r>
    <x v="1"/>
    <x v="1"/>
    <x v="17"/>
    <x v="17"/>
    <x v="45"/>
    <n v="294880.90625"/>
  </r>
  <r>
    <x v="1"/>
    <x v="2"/>
    <x v="17"/>
    <x v="17"/>
    <x v="45"/>
    <n v="307055.15625"/>
  </r>
  <r>
    <x v="1"/>
    <x v="1"/>
    <x v="17"/>
    <x v="17"/>
    <x v="46"/>
    <n v="300689.8125"/>
  </r>
  <r>
    <x v="1"/>
    <x v="2"/>
    <x v="17"/>
    <x v="17"/>
    <x v="46"/>
    <n v="311240.15625"/>
  </r>
  <r>
    <x v="1"/>
    <x v="1"/>
    <x v="17"/>
    <x v="17"/>
    <x v="47"/>
    <n v="316279.15625"/>
  </r>
  <r>
    <x v="1"/>
    <x v="2"/>
    <x v="17"/>
    <x v="17"/>
    <x v="47"/>
    <n v="325789.84375"/>
  </r>
  <r>
    <x v="1"/>
    <x v="1"/>
    <x v="17"/>
    <x v="17"/>
    <x v="48"/>
    <n v="331690.21875"/>
  </r>
  <r>
    <x v="1"/>
    <x v="2"/>
    <x v="17"/>
    <x v="17"/>
    <x v="48"/>
    <n v="339358.59375"/>
  </r>
  <r>
    <x v="1"/>
    <x v="1"/>
    <x v="17"/>
    <x v="17"/>
    <x v="49"/>
    <n v="339004.03125"/>
  </r>
  <r>
    <x v="1"/>
    <x v="2"/>
    <x v="17"/>
    <x v="17"/>
    <x v="49"/>
    <n v="347146.5"/>
  </r>
  <r>
    <x v="1"/>
    <x v="1"/>
    <x v="17"/>
    <x v="17"/>
    <x v="50"/>
    <n v="345696.28125"/>
  </r>
  <r>
    <x v="1"/>
    <x v="2"/>
    <x v="17"/>
    <x v="17"/>
    <x v="50"/>
    <n v="355116.03125"/>
  </r>
  <r>
    <x v="1"/>
    <x v="1"/>
    <x v="17"/>
    <x v="17"/>
    <x v="51"/>
    <n v="345013.21875"/>
  </r>
  <r>
    <x v="1"/>
    <x v="2"/>
    <x v="17"/>
    <x v="17"/>
    <x v="51"/>
    <n v="355762"/>
  </r>
  <r>
    <x v="1"/>
    <x v="1"/>
    <x v="17"/>
    <x v="17"/>
    <x v="52"/>
    <n v="340602.5625"/>
  </r>
  <r>
    <x v="1"/>
    <x v="2"/>
    <x v="17"/>
    <x v="17"/>
    <x v="52"/>
    <n v="352786.375"/>
  </r>
  <r>
    <x v="1"/>
    <x v="1"/>
    <x v="17"/>
    <x v="17"/>
    <x v="53"/>
    <n v="339838.53125"/>
  </r>
  <r>
    <x v="1"/>
    <x v="2"/>
    <x v="17"/>
    <x v="17"/>
    <x v="53"/>
    <n v="351400.8125"/>
  </r>
  <r>
    <x v="1"/>
    <x v="1"/>
    <x v="17"/>
    <x v="17"/>
    <x v="54"/>
    <n v="348590.15625"/>
  </r>
  <r>
    <x v="1"/>
    <x v="2"/>
    <x v="17"/>
    <x v="17"/>
    <x v="54"/>
    <n v="359778.875"/>
  </r>
  <r>
    <x v="1"/>
    <x v="1"/>
    <x v="17"/>
    <x v="17"/>
    <x v="55"/>
    <n v="368297.15625"/>
  </r>
  <r>
    <x v="1"/>
    <x v="2"/>
    <x v="17"/>
    <x v="17"/>
    <x v="55"/>
    <n v="384819.9375"/>
  </r>
  <r>
    <x v="1"/>
    <x v="1"/>
    <x v="17"/>
    <x v="17"/>
    <x v="56"/>
    <n v="402434.65625"/>
  </r>
  <r>
    <x v="1"/>
    <x v="2"/>
    <x v="17"/>
    <x v="17"/>
    <x v="56"/>
    <n v="416852.78125"/>
  </r>
  <r>
    <x v="1"/>
    <x v="1"/>
    <x v="17"/>
    <x v="17"/>
    <x v="57"/>
    <n v="443562.375"/>
  </r>
  <r>
    <x v="1"/>
    <x v="2"/>
    <x v="17"/>
    <x v="17"/>
    <x v="57"/>
    <n v="456515.28125"/>
  </r>
  <r>
    <x v="1"/>
    <x v="1"/>
    <x v="17"/>
    <x v="17"/>
    <x v="58"/>
    <n v="462421.53125"/>
  </r>
  <r>
    <x v="1"/>
    <x v="2"/>
    <x v="17"/>
    <x v="17"/>
    <x v="58"/>
    <n v="477719.09375"/>
  </r>
  <r>
    <x v="1"/>
    <x v="1"/>
    <x v="17"/>
    <x v="17"/>
    <x v="59"/>
    <n v="460229.53125"/>
  </r>
  <r>
    <x v="1"/>
    <x v="2"/>
    <x v="17"/>
    <x v="17"/>
    <x v="59"/>
    <n v="471871.03125"/>
  </r>
  <r>
    <x v="1"/>
    <x v="1"/>
    <x v="17"/>
    <x v="17"/>
    <x v="60"/>
    <n v="473344.78125"/>
  </r>
  <r>
    <x v="1"/>
    <x v="2"/>
    <x v="17"/>
    <x v="17"/>
    <x v="60"/>
    <n v="484027.5"/>
  </r>
  <r>
    <x v="1"/>
    <x v="1"/>
    <x v="17"/>
    <x v="17"/>
    <x v="61"/>
    <n v="507804.875"/>
  </r>
  <r>
    <x v="1"/>
    <x v="2"/>
    <x v="17"/>
    <x v="17"/>
    <x v="61"/>
    <n v="518883.15625"/>
  </r>
  <r>
    <x v="1"/>
    <x v="1"/>
    <x v="17"/>
    <x v="17"/>
    <x v="62"/>
    <n v="524904.4375"/>
  </r>
  <r>
    <x v="1"/>
    <x v="2"/>
    <x v="17"/>
    <x v="17"/>
    <x v="62"/>
    <n v="539054.1875"/>
  </r>
  <r>
    <x v="1"/>
    <x v="1"/>
    <x v="17"/>
    <x v="17"/>
    <x v="63"/>
    <n v="524604.4375"/>
  </r>
  <r>
    <x v="1"/>
    <x v="2"/>
    <x v="17"/>
    <x v="17"/>
    <x v="63"/>
    <n v="532576.75"/>
  </r>
  <r>
    <x v="1"/>
    <x v="1"/>
    <x v="17"/>
    <x v="17"/>
    <x v="64"/>
    <n v="537446.5"/>
  </r>
  <r>
    <x v="1"/>
    <x v="2"/>
    <x v="17"/>
    <x v="17"/>
    <x v="64"/>
    <n v="544112.375"/>
  </r>
  <r>
    <x v="1"/>
    <x v="1"/>
    <x v="17"/>
    <x v="17"/>
    <x v="65"/>
    <n v="560735.3125"/>
  </r>
  <r>
    <x v="1"/>
    <x v="2"/>
    <x v="17"/>
    <x v="17"/>
    <x v="65"/>
    <n v="562909.6875"/>
  </r>
  <r>
    <x v="1"/>
    <x v="1"/>
    <x v="17"/>
    <x v="17"/>
    <x v="66"/>
    <n v="571575.125"/>
  </r>
  <r>
    <x v="1"/>
    <x v="2"/>
    <x v="17"/>
    <x v="17"/>
    <x v="66"/>
    <n v="570745.625"/>
  </r>
  <r>
    <x v="1"/>
    <x v="1"/>
    <x v="17"/>
    <x v="17"/>
    <x v="67"/>
    <n v="592403.5"/>
  </r>
  <r>
    <x v="1"/>
    <x v="2"/>
    <x v="17"/>
    <x v="17"/>
    <x v="67"/>
    <n v="592403.5"/>
  </r>
  <r>
    <x v="1"/>
    <x v="1"/>
    <x v="17"/>
    <x v="17"/>
    <x v="68"/>
    <n v="610572.75"/>
  </r>
  <r>
    <x v="1"/>
    <x v="2"/>
    <x v="17"/>
    <x v="17"/>
    <x v="68"/>
    <n v="608809.125"/>
  </r>
  <r>
    <x v="1"/>
    <x v="1"/>
    <x v="17"/>
    <x v="17"/>
    <x v="69"/>
    <n v="617131.8125"/>
  </r>
  <r>
    <x v="1"/>
    <x v="2"/>
    <x v="17"/>
    <x v="17"/>
    <x v="69"/>
    <n v="613829.625"/>
  </r>
  <r>
    <x v="1"/>
    <x v="1"/>
    <x v="18"/>
    <x v="18"/>
    <x v="0"/>
    <n v="499090.96875"/>
  </r>
  <r>
    <x v="1"/>
    <x v="2"/>
    <x v="18"/>
    <x v="18"/>
    <x v="0"/>
    <n v="489859.6875"/>
  </r>
  <r>
    <x v="1"/>
    <x v="1"/>
    <x v="18"/>
    <x v="18"/>
    <x v="1"/>
    <n v="506361.53125"/>
  </r>
  <r>
    <x v="1"/>
    <x v="2"/>
    <x v="18"/>
    <x v="18"/>
    <x v="1"/>
    <n v="499639.4375"/>
  </r>
  <r>
    <x v="1"/>
    <x v="1"/>
    <x v="18"/>
    <x v="18"/>
    <x v="2"/>
    <n v="512638.21875"/>
  </r>
  <r>
    <x v="1"/>
    <x v="2"/>
    <x v="18"/>
    <x v="18"/>
    <x v="2"/>
    <n v="508422.65625"/>
  </r>
  <r>
    <x v="1"/>
    <x v="1"/>
    <x v="18"/>
    <x v="18"/>
    <x v="3"/>
    <n v="543159.9375"/>
  </r>
  <r>
    <x v="1"/>
    <x v="2"/>
    <x v="18"/>
    <x v="18"/>
    <x v="3"/>
    <n v="539570.75"/>
  </r>
  <r>
    <x v="1"/>
    <x v="1"/>
    <x v="18"/>
    <x v="18"/>
    <x v="4"/>
    <n v="563550.5"/>
  </r>
  <r>
    <x v="1"/>
    <x v="2"/>
    <x v="18"/>
    <x v="18"/>
    <x v="4"/>
    <n v="558228.3125"/>
  </r>
  <r>
    <x v="1"/>
    <x v="1"/>
    <x v="18"/>
    <x v="18"/>
    <x v="5"/>
    <n v="585641.4375"/>
  </r>
  <r>
    <x v="1"/>
    <x v="2"/>
    <x v="18"/>
    <x v="18"/>
    <x v="5"/>
    <n v="578483.3125"/>
  </r>
  <r>
    <x v="1"/>
    <x v="1"/>
    <x v="18"/>
    <x v="18"/>
    <x v="6"/>
    <n v="601808"/>
  </r>
  <r>
    <x v="1"/>
    <x v="2"/>
    <x v="18"/>
    <x v="18"/>
    <x v="6"/>
    <n v="592271.5"/>
  </r>
  <r>
    <x v="1"/>
    <x v="1"/>
    <x v="18"/>
    <x v="18"/>
    <x v="7"/>
    <n v="613594.8125"/>
  </r>
  <r>
    <x v="1"/>
    <x v="2"/>
    <x v="18"/>
    <x v="18"/>
    <x v="7"/>
    <n v="603895.1875"/>
  </r>
  <r>
    <x v="1"/>
    <x v="1"/>
    <x v="18"/>
    <x v="18"/>
    <x v="8"/>
    <n v="620489.875"/>
  </r>
  <r>
    <x v="1"/>
    <x v="2"/>
    <x v="18"/>
    <x v="18"/>
    <x v="8"/>
    <n v="611598.75"/>
  </r>
  <r>
    <x v="1"/>
    <x v="1"/>
    <x v="18"/>
    <x v="18"/>
    <x v="9"/>
    <n v="642533.0625"/>
  </r>
  <r>
    <x v="1"/>
    <x v="2"/>
    <x v="18"/>
    <x v="18"/>
    <x v="9"/>
    <n v="630232.3125"/>
  </r>
  <r>
    <x v="1"/>
    <x v="1"/>
    <x v="18"/>
    <x v="18"/>
    <x v="10"/>
    <n v="672852.3125"/>
  </r>
  <r>
    <x v="1"/>
    <x v="2"/>
    <x v="18"/>
    <x v="18"/>
    <x v="10"/>
    <n v="663360.125"/>
  </r>
  <r>
    <x v="1"/>
    <x v="1"/>
    <x v="18"/>
    <x v="18"/>
    <x v="11"/>
    <n v="691273.875"/>
  </r>
  <r>
    <x v="1"/>
    <x v="2"/>
    <x v="18"/>
    <x v="18"/>
    <x v="11"/>
    <n v="682126.3125"/>
  </r>
  <r>
    <x v="1"/>
    <x v="1"/>
    <x v="18"/>
    <x v="18"/>
    <x v="12"/>
    <n v="702065.5625"/>
  </r>
  <r>
    <x v="1"/>
    <x v="2"/>
    <x v="18"/>
    <x v="18"/>
    <x v="12"/>
    <n v="691715.375"/>
  </r>
  <r>
    <x v="1"/>
    <x v="1"/>
    <x v="18"/>
    <x v="18"/>
    <x v="13"/>
    <n v="728127.8125"/>
  </r>
  <r>
    <x v="1"/>
    <x v="2"/>
    <x v="18"/>
    <x v="18"/>
    <x v="13"/>
    <n v="715870.5625"/>
  </r>
  <r>
    <x v="1"/>
    <x v="1"/>
    <x v="18"/>
    <x v="18"/>
    <x v="14"/>
    <n v="771741.4375"/>
  </r>
  <r>
    <x v="1"/>
    <x v="2"/>
    <x v="18"/>
    <x v="18"/>
    <x v="14"/>
    <n v="757224.9375"/>
  </r>
  <r>
    <x v="1"/>
    <x v="1"/>
    <x v="18"/>
    <x v="18"/>
    <x v="15"/>
    <n v="793697"/>
  </r>
  <r>
    <x v="1"/>
    <x v="2"/>
    <x v="18"/>
    <x v="18"/>
    <x v="15"/>
    <n v="779325.1875"/>
  </r>
  <r>
    <x v="1"/>
    <x v="1"/>
    <x v="18"/>
    <x v="18"/>
    <x v="16"/>
    <n v="812602.1875"/>
  </r>
  <r>
    <x v="1"/>
    <x v="2"/>
    <x v="18"/>
    <x v="18"/>
    <x v="16"/>
    <n v="799290.125"/>
  </r>
  <r>
    <x v="1"/>
    <x v="1"/>
    <x v="18"/>
    <x v="18"/>
    <x v="17"/>
    <n v="832710.5"/>
  </r>
  <r>
    <x v="1"/>
    <x v="2"/>
    <x v="18"/>
    <x v="18"/>
    <x v="17"/>
    <n v="821449.4375"/>
  </r>
  <r>
    <x v="1"/>
    <x v="1"/>
    <x v="18"/>
    <x v="18"/>
    <x v="18"/>
    <n v="862746.75"/>
  </r>
  <r>
    <x v="1"/>
    <x v="2"/>
    <x v="18"/>
    <x v="18"/>
    <x v="18"/>
    <n v="852906.4375"/>
  </r>
  <r>
    <x v="1"/>
    <x v="1"/>
    <x v="18"/>
    <x v="18"/>
    <x v="19"/>
    <n v="880816.1875"/>
  </r>
  <r>
    <x v="1"/>
    <x v="2"/>
    <x v="18"/>
    <x v="18"/>
    <x v="19"/>
    <n v="870502.3125"/>
  </r>
  <r>
    <x v="1"/>
    <x v="1"/>
    <x v="18"/>
    <x v="18"/>
    <x v="20"/>
    <n v="905981.625"/>
  </r>
  <r>
    <x v="1"/>
    <x v="2"/>
    <x v="18"/>
    <x v="18"/>
    <x v="20"/>
    <n v="896192.4375"/>
  </r>
  <r>
    <x v="1"/>
    <x v="1"/>
    <x v="18"/>
    <x v="18"/>
    <x v="21"/>
    <n v="922798.9375"/>
  </r>
  <r>
    <x v="1"/>
    <x v="2"/>
    <x v="18"/>
    <x v="18"/>
    <x v="21"/>
    <n v="912980.375"/>
  </r>
  <r>
    <x v="1"/>
    <x v="1"/>
    <x v="18"/>
    <x v="18"/>
    <x v="22"/>
    <n v="954602.3125"/>
  </r>
  <r>
    <x v="1"/>
    <x v="2"/>
    <x v="18"/>
    <x v="18"/>
    <x v="22"/>
    <n v="943061.0625"/>
  </r>
  <r>
    <x v="1"/>
    <x v="1"/>
    <x v="18"/>
    <x v="18"/>
    <x v="23"/>
    <n v="1001854.875"/>
  </r>
  <r>
    <x v="1"/>
    <x v="2"/>
    <x v="18"/>
    <x v="18"/>
    <x v="23"/>
    <n v="985722.875"/>
  </r>
  <r>
    <x v="1"/>
    <x v="1"/>
    <x v="18"/>
    <x v="18"/>
    <x v="24"/>
    <n v="938920.0625"/>
  </r>
  <r>
    <x v="1"/>
    <x v="2"/>
    <x v="18"/>
    <x v="18"/>
    <x v="24"/>
    <n v="932858.25"/>
  </r>
  <r>
    <x v="1"/>
    <x v="1"/>
    <x v="18"/>
    <x v="18"/>
    <x v="25"/>
    <n v="936961.4375"/>
  </r>
  <r>
    <x v="1"/>
    <x v="2"/>
    <x v="18"/>
    <x v="18"/>
    <x v="25"/>
    <n v="934464.5"/>
  </r>
  <r>
    <x v="1"/>
    <x v="1"/>
    <x v="18"/>
    <x v="18"/>
    <x v="26"/>
    <n v="979787.5"/>
  </r>
  <r>
    <x v="1"/>
    <x v="2"/>
    <x v="18"/>
    <x v="18"/>
    <x v="26"/>
    <n v="973190.9375"/>
  </r>
  <r>
    <x v="1"/>
    <x v="1"/>
    <x v="18"/>
    <x v="18"/>
    <x v="27"/>
    <n v="1028885.125"/>
  </r>
  <r>
    <x v="1"/>
    <x v="2"/>
    <x v="18"/>
    <x v="18"/>
    <x v="27"/>
    <n v="1022499.875"/>
  </r>
  <r>
    <x v="1"/>
    <x v="1"/>
    <x v="18"/>
    <x v="18"/>
    <x v="28"/>
    <n v="1108630.75"/>
  </r>
  <r>
    <x v="1"/>
    <x v="2"/>
    <x v="18"/>
    <x v="18"/>
    <x v="28"/>
    <n v="1098380.5"/>
  </r>
  <r>
    <x v="1"/>
    <x v="1"/>
    <x v="18"/>
    <x v="18"/>
    <x v="29"/>
    <n v="1176186.125"/>
  </r>
  <r>
    <x v="1"/>
    <x v="2"/>
    <x v="18"/>
    <x v="18"/>
    <x v="29"/>
    <n v="1163501.375"/>
  </r>
  <r>
    <x v="1"/>
    <x v="1"/>
    <x v="18"/>
    <x v="18"/>
    <x v="30"/>
    <n v="1201736.25"/>
  </r>
  <r>
    <x v="1"/>
    <x v="2"/>
    <x v="18"/>
    <x v="18"/>
    <x v="30"/>
    <n v="1198582.25"/>
  </r>
  <r>
    <x v="1"/>
    <x v="1"/>
    <x v="18"/>
    <x v="18"/>
    <x v="31"/>
    <n v="1177539.875"/>
  </r>
  <r>
    <x v="1"/>
    <x v="2"/>
    <x v="18"/>
    <x v="18"/>
    <x v="31"/>
    <n v="1178468.75"/>
  </r>
  <r>
    <x v="1"/>
    <x v="1"/>
    <x v="18"/>
    <x v="18"/>
    <x v="32"/>
    <n v="1179848.625"/>
  </r>
  <r>
    <x v="1"/>
    <x v="2"/>
    <x v="18"/>
    <x v="18"/>
    <x v="32"/>
    <n v="1184333"/>
  </r>
  <r>
    <x v="1"/>
    <x v="1"/>
    <x v="18"/>
    <x v="18"/>
    <x v="33"/>
    <n v="1208748"/>
  </r>
  <r>
    <x v="1"/>
    <x v="2"/>
    <x v="18"/>
    <x v="18"/>
    <x v="33"/>
    <n v="1210837.375"/>
  </r>
  <r>
    <x v="1"/>
    <x v="1"/>
    <x v="18"/>
    <x v="18"/>
    <x v="34"/>
    <n v="1221063.875"/>
  </r>
  <r>
    <x v="1"/>
    <x v="2"/>
    <x v="18"/>
    <x v="18"/>
    <x v="34"/>
    <n v="1216568.375"/>
  </r>
  <r>
    <x v="1"/>
    <x v="1"/>
    <x v="18"/>
    <x v="18"/>
    <x v="35"/>
    <n v="1255544.25"/>
  </r>
  <r>
    <x v="1"/>
    <x v="2"/>
    <x v="18"/>
    <x v="18"/>
    <x v="35"/>
    <n v="1254154.25"/>
  </r>
  <r>
    <x v="1"/>
    <x v="1"/>
    <x v="18"/>
    <x v="18"/>
    <x v="36"/>
    <n v="1273971.375"/>
  </r>
  <r>
    <x v="1"/>
    <x v="2"/>
    <x v="18"/>
    <x v="18"/>
    <x v="36"/>
    <n v="1273613.125"/>
  </r>
  <r>
    <x v="1"/>
    <x v="1"/>
    <x v="18"/>
    <x v="18"/>
    <x v="37"/>
    <n v="1328565.75"/>
  </r>
  <r>
    <x v="1"/>
    <x v="2"/>
    <x v="18"/>
    <x v="18"/>
    <x v="37"/>
    <n v="1326892.875"/>
  </r>
  <r>
    <x v="1"/>
    <x v="1"/>
    <x v="18"/>
    <x v="18"/>
    <x v="38"/>
    <n v="1395051.375"/>
  </r>
  <r>
    <x v="1"/>
    <x v="2"/>
    <x v="18"/>
    <x v="18"/>
    <x v="38"/>
    <n v="1393599.625"/>
  </r>
  <r>
    <x v="1"/>
    <x v="1"/>
    <x v="18"/>
    <x v="18"/>
    <x v="39"/>
    <n v="1426727.625"/>
  </r>
  <r>
    <x v="1"/>
    <x v="2"/>
    <x v="18"/>
    <x v="18"/>
    <x v="39"/>
    <n v="1423273.125"/>
  </r>
  <r>
    <x v="1"/>
    <x v="1"/>
    <x v="18"/>
    <x v="18"/>
    <x v="40"/>
    <n v="1439709.75"/>
  </r>
  <r>
    <x v="1"/>
    <x v="2"/>
    <x v="18"/>
    <x v="18"/>
    <x v="40"/>
    <n v="1436922.25"/>
  </r>
  <r>
    <x v="1"/>
    <x v="1"/>
    <x v="18"/>
    <x v="18"/>
    <x v="41"/>
    <n v="1403689.625"/>
  </r>
  <r>
    <x v="1"/>
    <x v="2"/>
    <x v="18"/>
    <x v="18"/>
    <x v="41"/>
    <n v="1400323.625"/>
  </r>
  <r>
    <x v="1"/>
    <x v="1"/>
    <x v="18"/>
    <x v="18"/>
    <x v="42"/>
    <n v="1402815.25"/>
  </r>
  <r>
    <x v="1"/>
    <x v="2"/>
    <x v="18"/>
    <x v="18"/>
    <x v="42"/>
    <n v="1400464.875"/>
  </r>
  <r>
    <x v="1"/>
    <x v="1"/>
    <x v="18"/>
    <x v="18"/>
    <x v="43"/>
    <n v="1438628.625"/>
  </r>
  <r>
    <x v="1"/>
    <x v="2"/>
    <x v="18"/>
    <x v="18"/>
    <x v="43"/>
    <n v="1434985.375"/>
  </r>
  <r>
    <x v="1"/>
    <x v="1"/>
    <x v="18"/>
    <x v="18"/>
    <x v="44"/>
    <n v="1483157.5"/>
  </r>
  <r>
    <x v="1"/>
    <x v="2"/>
    <x v="18"/>
    <x v="18"/>
    <x v="44"/>
    <n v="1469468.5"/>
  </r>
  <r>
    <x v="1"/>
    <x v="1"/>
    <x v="18"/>
    <x v="18"/>
    <x v="45"/>
    <n v="1627492.625"/>
  </r>
  <r>
    <x v="1"/>
    <x v="2"/>
    <x v="18"/>
    <x v="18"/>
    <x v="45"/>
    <n v="1606654"/>
  </r>
  <r>
    <x v="1"/>
    <x v="1"/>
    <x v="18"/>
    <x v="18"/>
    <x v="46"/>
    <n v="1721674.375"/>
  </r>
  <r>
    <x v="1"/>
    <x v="2"/>
    <x v="18"/>
    <x v="18"/>
    <x v="46"/>
    <n v="1690832.625"/>
  </r>
  <r>
    <x v="1"/>
    <x v="1"/>
    <x v="18"/>
    <x v="18"/>
    <x v="47"/>
    <n v="1834843.75"/>
  </r>
  <r>
    <x v="1"/>
    <x v="2"/>
    <x v="18"/>
    <x v="18"/>
    <x v="47"/>
    <n v="1797785.25"/>
  </r>
  <r>
    <x v="1"/>
    <x v="1"/>
    <x v="18"/>
    <x v="18"/>
    <x v="48"/>
    <n v="1918872.875"/>
  </r>
  <r>
    <x v="1"/>
    <x v="2"/>
    <x v="18"/>
    <x v="18"/>
    <x v="48"/>
    <n v="1870316.375"/>
  </r>
  <r>
    <x v="1"/>
    <x v="1"/>
    <x v="18"/>
    <x v="18"/>
    <x v="49"/>
    <n v="1995794.875"/>
  </r>
  <r>
    <x v="1"/>
    <x v="2"/>
    <x v="18"/>
    <x v="18"/>
    <x v="49"/>
    <n v="1949541"/>
  </r>
  <r>
    <x v="1"/>
    <x v="1"/>
    <x v="18"/>
    <x v="18"/>
    <x v="50"/>
    <n v="2101197.5"/>
  </r>
  <r>
    <x v="1"/>
    <x v="2"/>
    <x v="18"/>
    <x v="18"/>
    <x v="50"/>
    <n v="2057960.375"/>
  </r>
  <r>
    <x v="1"/>
    <x v="1"/>
    <x v="18"/>
    <x v="18"/>
    <x v="51"/>
    <n v="2147078.75"/>
  </r>
  <r>
    <x v="1"/>
    <x v="2"/>
    <x v="18"/>
    <x v="18"/>
    <x v="51"/>
    <n v="2111826.75"/>
  </r>
  <r>
    <x v="1"/>
    <x v="1"/>
    <x v="18"/>
    <x v="18"/>
    <x v="52"/>
    <n v="2171920.5"/>
  </r>
  <r>
    <x v="1"/>
    <x v="2"/>
    <x v="18"/>
    <x v="18"/>
    <x v="52"/>
    <n v="2144577.75"/>
  </r>
  <r>
    <x v="1"/>
    <x v="1"/>
    <x v="18"/>
    <x v="18"/>
    <x v="53"/>
    <n v="2232518.25"/>
  </r>
  <r>
    <x v="1"/>
    <x v="2"/>
    <x v="18"/>
    <x v="18"/>
    <x v="53"/>
    <n v="2209299.5"/>
  </r>
  <r>
    <x v="1"/>
    <x v="1"/>
    <x v="18"/>
    <x v="18"/>
    <x v="54"/>
    <n v="2319942.5"/>
  </r>
  <r>
    <x v="1"/>
    <x v="2"/>
    <x v="18"/>
    <x v="18"/>
    <x v="54"/>
    <n v="2298173"/>
  </r>
  <r>
    <x v="1"/>
    <x v="1"/>
    <x v="18"/>
    <x v="18"/>
    <x v="55"/>
    <n v="2369775.25"/>
  </r>
  <r>
    <x v="1"/>
    <x v="2"/>
    <x v="18"/>
    <x v="18"/>
    <x v="55"/>
    <n v="2389001.5"/>
  </r>
  <r>
    <x v="1"/>
    <x v="1"/>
    <x v="18"/>
    <x v="18"/>
    <x v="56"/>
    <n v="2467434.75"/>
  </r>
  <r>
    <x v="1"/>
    <x v="2"/>
    <x v="18"/>
    <x v="18"/>
    <x v="56"/>
    <n v="2472596.25"/>
  </r>
  <r>
    <x v="1"/>
    <x v="1"/>
    <x v="18"/>
    <x v="18"/>
    <x v="57"/>
    <n v="2527567.5"/>
  </r>
  <r>
    <x v="1"/>
    <x v="2"/>
    <x v="18"/>
    <x v="18"/>
    <x v="57"/>
    <n v="2528118"/>
  </r>
  <r>
    <x v="1"/>
    <x v="1"/>
    <x v="18"/>
    <x v="18"/>
    <x v="58"/>
    <n v="2551335.5"/>
  </r>
  <r>
    <x v="1"/>
    <x v="2"/>
    <x v="18"/>
    <x v="18"/>
    <x v="58"/>
    <n v="2568484"/>
  </r>
  <r>
    <x v="1"/>
    <x v="1"/>
    <x v="18"/>
    <x v="18"/>
    <x v="59"/>
    <n v="2424522.5"/>
  </r>
  <r>
    <x v="1"/>
    <x v="2"/>
    <x v="18"/>
    <x v="18"/>
    <x v="59"/>
    <n v="2430517"/>
  </r>
  <r>
    <x v="1"/>
    <x v="1"/>
    <x v="18"/>
    <x v="18"/>
    <x v="60"/>
    <n v="2546775.25"/>
  </r>
  <r>
    <x v="1"/>
    <x v="2"/>
    <x v="18"/>
    <x v="18"/>
    <x v="60"/>
    <n v="2559553.25"/>
  </r>
  <r>
    <x v="1"/>
    <x v="1"/>
    <x v="18"/>
    <x v="18"/>
    <x v="61"/>
    <n v="2562286"/>
  </r>
  <r>
    <x v="1"/>
    <x v="2"/>
    <x v="18"/>
    <x v="18"/>
    <x v="61"/>
    <n v="2588466.75"/>
  </r>
  <r>
    <x v="1"/>
    <x v="1"/>
    <x v="18"/>
    <x v="18"/>
    <x v="62"/>
    <n v="2642660.25"/>
  </r>
  <r>
    <x v="1"/>
    <x v="2"/>
    <x v="18"/>
    <x v="18"/>
    <x v="62"/>
    <n v="2660003.75"/>
  </r>
  <r>
    <x v="1"/>
    <x v="1"/>
    <x v="18"/>
    <x v="18"/>
    <x v="63"/>
    <n v="2705726.5"/>
  </r>
  <r>
    <x v="1"/>
    <x v="2"/>
    <x v="18"/>
    <x v="18"/>
    <x v="63"/>
    <n v="2710015"/>
  </r>
  <r>
    <x v="1"/>
    <x v="1"/>
    <x v="18"/>
    <x v="18"/>
    <x v="64"/>
    <n v="2764983"/>
  </r>
  <r>
    <x v="1"/>
    <x v="2"/>
    <x v="18"/>
    <x v="18"/>
    <x v="64"/>
    <n v="2769868.75"/>
  </r>
  <r>
    <x v="1"/>
    <x v="1"/>
    <x v="18"/>
    <x v="18"/>
    <x v="65"/>
    <n v="2913114.75"/>
  </r>
  <r>
    <x v="1"/>
    <x v="2"/>
    <x v="18"/>
    <x v="18"/>
    <x v="65"/>
    <n v="2905721.75"/>
  </r>
  <r>
    <x v="1"/>
    <x v="1"/>
    <x v="18"/>
    <x v="18"/>
    <x v="66"/>
    <n v="2975320.75"/>
  </r>
  <r>
    <x v="1"/>
    <x v="2"/>
    <x v="18"/>
    <x v="18"/>
    <x v="66"/>
    <n v="2961023.25"/>
  </r>
  <r>
    <x v="1"/>
    <x v="1"/>
    <x v="18"/>
    <x v="18"/>
    <x v="67"/>
    <n v="3037790.75"/>
  </r>
  <r>
    <x v="1"/>
    <x v="2"/>
    <x v="18"/>
    <x v="18"/>
    <x v="67"/>
    <n v="3037790.75"/>
  </r>
  <r>
    <x v="1"/>
    <x v="1"/>
    <x v="18"/>
    <x v="18"/>
    <x v="68"/>
    <n v="3080494.75"/>
  </r>
  <r>
    <x v="1"/>
    <x v="2"/>
    <x v="18"/>
    <x v="18"/>
    <x v="68"/>
    <n v="3076047.5"/>
  </r>
  <r>
    <x v="1"/>
    <x v="1"/>
    <x v="18"/>
    <x v="18"/>
    <x v="69"/>
    <n v="3118991.25"/>
  </r>
  <r>
    <x v="1"/>
    <x v="2"/>
    <x v="18"/>
    <x v="18"/>
    <x v="69"/>
    <n v="3110495"/>
  </r>
  <r>
    <x v="1"/>
    <x v="1"/>
    <x v="19"/>
    <x v="19"/>
    <x v="0"/>
    <n v="2447945.5"/>
  </r>
  <r>
    <x v="1"/>
    <x v="2"/>
    <x v="19"/>
    <x v="19"/>
    <x v="0"/>
    <n v="2491077.25"/>
  </r>
  <r>
    <x v="1"/>
    <x v="1"/>
    <x v="19"/>
    <x v="19"/>
    <x v="1"/>
    <n v="2620618.5"/>
  </r>
  <r>
    <x v="1"/>
    <x v="2"/>
    <x v="19"/>
    <x v="19"/>
    <x v="1"/>
    <n v="2684319"/>
  </r>
  <r>
    <x v="1"/>
    <x v="1"/>
    <x v="19"/>
    <x v="19"/>
    <x v="2"/>
    <n v="2718999"/>
  </r>
  <r>
    <x v="1"/>
    <x v="2"/>
    <x v="19"/>
    <x v="19"/>
    <x v="2"/>
    <n v="2799123.5"/>
  </r>
  <r>
    <x v="1"/>
    <x v="1"/>
    <x v="19"/>
    <x v="19"/>
    <x v="3"/>
    <n v="2852665.5"/>
  </r>
  <r>
    <x v="1"/>
    <x v="2"/>
    <x v="19"/>
    <x v="19"/>
    <x v="3"/>
    <n v="2937957.5"/>
  </r>
  <r>
    <x v="1"/>
    <x v="1"/>
    <x v="19"/>
    <x v="19"/>
    <x v="4"/>
    <n v="2838248.5"/>
  </r>
  <r>
    <x v="1"/>
    <x v="2"/>
    <x v="19"/>
    <x v="19"/>
    <x v="4"/>
    <n v="2914079.25"/>
  </r>
  <r>
    <x v="1"/>
    <x v="1"/>
    <x v="19"/>
    <x v="19"/>
    <x v="5"/>
    <n v="3054621.25"/>
  </r>
  <r>
    <x v="1"/>
    <x v="2"/>
    <x v="19"/>
    <x v="19"/>
    <x v="5"/>
    <n v="3124572.75"/>
  </r>
  <r>
    <x v="1"/>
    <x v="1"/>
    <x v="19"/>
    <x v="19"/>
    <x v="6"/>
    <n v="3123382.25"/>
  </r>
  <r>
    <x v="1"/>
    <x v="2"/>
    <x v="19"/>
    <x v="19"/>
    <x v="6"/>
    <n v="3187240"/>
  </r>
  <r>
    <x v="1"/>
    <x v="1"/>
    <x v="19"/>
    <x v="19"/>
    <x v="7"/>
    <n v="3191923"/>
  </r>
  <r>
    <x v="1"/>
    <x v="2"/>
    <x v="19"/>
    <x v="19"/>
    <x v="7"/>
    <n v="3257928"/>
  </r>
  <r>
    <x v="1"/>
    <x v="1"/>
    <x v="19"/>
    <x v="19"/>
    <x v="8"/>
    <n v="3170179.25"/>
  </r>
  <r>
    <x v="1"/>
    <x v="2"/>
    <x v="19"/>
    <x v="19"/>
    <x v="8"/>
    <n v="3240497.75"/>
  </r>
  <r>
    <x v="1"/>
    <x v="1"/>
    <x v="19"/>
    <x v="19"/>
    <x v="9"/>
    <n v="3400211.5"/>
  </r>
  <r>
    <x v="1"/>
    <x v="2"/>
    <x v="19"/>
    <x v="19"/>
    <x v="9"/>
    <n v="3462320.5"/>
  </r>
  <r>
    <x v="1"/>
    <x v="1"/>
    <x v="19"/>
    <x v="19"/>
    <x v="10"/>
    <n v="3489113.75"/>
  </r>
  <r>
    <x v="1"/>
    <x v="2"/>
    <x v="19"/>
    <x v="19"/>
    <x v="10"/>
    <n v="3565274.75"/>
  </r>
  <r>
    <x v="1"/>
    <x v="1"/>
    <x v="19"/>
    <x v="19"/>
    <x v="11"/>
    <n v="3578860.75"/>
  </r>
  <r>
    <x v="1"/>
    <x v="2"/>
    <x v="19"/>
    <x v="19"/>
    <x v="11"/>
    <n v="3655125"/>
  </r>
  <r>
    <x v="1"/>
    <x v="1"/>
    <x v="19"/>
    <x v="19"/>
    <x v="12"/>
    <n v="3798577.75"/>
  </r>
  <r>
    <x v="1"/>
    <x v="2"/>
    <x v="19"/>
    <x v="19"/>
    <x v="12"/>
    <n v="3871828.25"/>
  </r>
  <r>
    <x v="1"/>
    <x v="1"/>
    <x v="19"/>
    <x v="19"/>
    <x v="13"/>
    <n v="3963096"/>
  </r>
  <r>
    <x v="1"/>
    <x v="2"/>
    <x v="19"/>
    <x v="19"/>
    <x v="13"/>
    <n v="4032528"/>
  </r>
  <r>
    <x v="1"/>
    <x v="1"/>
    <x v="19"/>
    <x v="19"/>
    <x v="14"/>
    <n v="4195839"/>
  </r>
  <r>
    <x v="1"/>
    <x v="2"/>
    <x v="19"/>
    <x v="19"/>
    <x v="14"/>
    <n v="4261044.5"/>
  </r>
  <r>
    <x v="1"/>
    <x v="1"/>
    <x v="19"/>
    <x v="19"/>
    <x v="15"/>
    <n v="4477834"/>
  </r>
  <r>
    <x v="1"/>
    <x v="2"/>
    <x v="19"/>
    <x v="19"/>
    <x v="15"/>
    <n v="4547274"/>
  </r>
  <r>
    <x v="1"/>
    <x v="1"/>
    <x v="19"/>
    <x v="19"/>
    <x v="16"/>
    <n v="4773003"/>
  </r>
  <r>
    <x v="1"/>
    <x v="2"/>
    <x v="19"/>
    <x v="19"/>
    <x v="16"/>
    <n v="4850595"/>
  </r>
  <r>
    <x v="1"/>
    <x v="1"/>
    <x v="19"/>
    <x v="19"/>
    <x v="17"/>
    <n v="4898779"/>
  </r>
  <r>
    <x v="1"/>
    <x v="2"/>
    <x v="19"/>
    <x v="19"/>
    <x v="17"/>
    <n v="4988774"/>
  </r>
  <r>
    <x v="1"/>
    <x v="1"/>
    <x v="19"/>
    <x v="19"/>
    <x v="18"/>
    <n v="5140869"/>
  </r>
  <r>
    <x v="1"/>
    <x v="2"/>
    <x v="19"/>
    <x v="19"/>
    <x v="18"/>
    <n v="5243028.5"/>
  </r>
  <r>
    <x v="1"/>
    <x v="1"/>
    <x v="19"/>
    <x v="19"/>
    <x v="19"/>
    <n v="5306992"/>
  </r>
  <r>
    <x v="1"/>
    <x v="2"/>
    <x v="19"/>
    <x v="19"/>
    <x v="19"/>
    <n v="5407466"/>
  </r>
  <r>
    <x v="1"/>
    <x v="1"/>
    <x v="19"/>
    <x v="19"/>
    <x v="20"/>
    <n v="5311926.5"/>
  </r>
  <r>
    <x v="1"/>
    <x v="2"/>
    <x v="19"/>
    <x v="19"/>
    <x v="20"/>
    <n v="5413544"/>
  </r>
  <r>
    <x v="1"/>
    <x v="1"/>
    <x v="19"/>
    <x v="19"/>
    <x v="21"/>
    <n v="5488998.5"/>
  </r>
  <r>
    <x v="1"/>
    <x v="2"/>
    <x v="19"/>
    <x v="19"/>
    <x v="21"/>
    <n v="5591324.5"/>
  </r>
  <r>
    <x v="1"/>
    <x v="1"/>
    <x v="19"/>
    <x v="19"/>
    <x v="22"/>
    <n v="5785975"/>
  </r>
  <r>
    <x v="1"/>
    <x v="2"/>
    <x v="19"/>
    <x v="19"/>
    <x v="22"/>
    <n v="5882464.5"/>
  </r>
  <r>
    <x v="1"/>
    <x v="1"/>
    <x v="19"/>
    <x v="19"/>
    <x v="23"/>
    <n v="6121103"/>
  </r>
  <r>
    <x v="1"/>
    <x v="2"/>
    <x v="19"/>
    <x v="19"/>
    <x v="23"/>
    <n v="6200566.5"/>
  </r>
  <r>
    <x v="1"/>
    <x v="1"/>
    <x v="19"/>
    <x v="19"/>
    <x v="24"/>
    <n v="6008906.5"/>
  </r>
  <r>
    <x v="1"/>
    <x v="2"/>
    <x v="19"/>
    <x v="19"/>
    <x v="24"/>
    <n v="6143633"/>
  </r>
  <r>
    <x v="1"/>
    <x v="1"/>
    <x v="19"/>
    <x v="19"/>
    <x v="25"/>
    <n v="5979466"/>
  </r>
  <r>
    <x v="1"/>
    <x v="2"/>
    <x v="19"/>
    <x v="19"/>
    <x v="25"/>
    <n v="6136286"/>
  </r>
  <r>
    <x v="1"/>
    <x v="1"/>
    <x v="19"/>
    <x v="19"/>
    <x v="26"/>
    <n v="6331245"/>
  </r>
  <r>
    <x v="1"/>
    <x v="2"/>
    <x v="19"/>
    <x v="19"/>
    <x v="26"/>
    <n v="6472004"/>
  </r>
  <r>
    <x v="1"/>
    <x v="1"/>
    <x v="19"/>
    <x v="19"/>
    <x v="27"/>
    <n v="6618431"/>
  </r>
  <r>
    <x v="1"/>
    <x v="2"/>
    <x v="19"/>
    <x v="19"/>
    <x v="27"/>
    <n v="6764708.5"/>
  </r>
  <r>
    <x v="1"/>
    <x v="1"/>
    <x v="19"/>
    <x v="19"/>
    <x v="28"/>
    <n v="6996336.5"/>
  </r>
  <r>
    <x v="1"/>
    <x v="2"/>
    <x v="19"/>
    <x v="19"/>
    <x v="28"/>
    <n v="7134494.5"/>
  </r>
  <r>
    <x v="1"/>
    <x v="1"/>
    <x v="19"/>
    <x v="19"/>
    <x v="29"/>
    <n v="7192496.5"/>
  </r>
  <r>
    <x v="1"/>
    <x v="2"/>
    <x v="19"/>
    <x v="19"/>
    <x v="29"/>
    <n v="7333368.5"/>
  </r>
  <r>
    <x v="1"/>
    <x v="1"/>
    <x v="19"/>
    <x v="19"/>
    <x v="30"/>
    <n v="7065226"/>
  </r>
  <r>
    <x v="1"/>
    <x v="2"/>
    <x v="19"/>
    <x v="19"/>
    <x v="30"/>
    <n v="7259292.5"/>
  </r>
  <r>
    <x v="1"/>
    <x v="1"/>
    <x v="19"/>
    <x v="19"/>
    <x v="31"/>
    <n v="7263261.5"/>
  </r>
  <r>
    <x v="1"/>
    <x v="2"/>
    <x v="19"/>
    <x v="19"/>
    <x v="31"/>
    <n v="7472227"/>
  </r>
  <r>
    <x v="1"/>
    <x v="1"/>
    <x v="19"/>
    <x v="19"/>
    <x v="32"/>
    <n v="7129462"/>
  </r>
  <r>
    <x v="1"/>
    <x v="2"/>
    <x v="19"/>
    <x v="19"/>
    <x v="32"/>
    <n v="7358677.5"/>
  </r>
  <r>
    <x v="1"/>
    <x v="1"/>
    <x v="19"/>
    <x v="19"/>
    <x v="33"/>
    <n v="7495463.5"/>
  </r>
  <r>
    <x v="1"/>
    <x v="2"/>
    <x v="19"/>
    <x v="19"/>
    <x v="33"/>
    <n v="7722737"/>
  </r>
  <r>
    <x v="1"/>
    <x v="1"/>
    <x v="19"/>
    <x v="19"/>
    <x v="34"/>
    <n v="8101474"/>
  </r>
  <r>
    <x v="1"/>
    <x v="2"/>
    <x v="19"/>
    <x v="19"/>
    <x v="34"/>
    <n v="8304634.5"/>
  </r>
  <r>
    <x v="1"/>
    <x v="1"/>
    <x v="19"/>
    <x v="19"/>
    <x v="35"/>
    <n v="8446945"/>
  </r>
  <r>
    <x v="1"/>
    <x v="2"/>
    <x v="19"/>
    <x v="19"/>
    <x v="35"/>
    <n v="8674077"/>
  </r>
  <r>
    <x v="1"/>
    <x v="1"/>
    <x v="19"/>
    <x v="19"/>
    <x v="36"/>
    <n v="8721344"/>
  </r>
  <r>
    <x v="1"/>
    <x v="2"/>
    <x v="19"/>
    <x v="19"/>
    <x v="36"/>
    <n v="8948904"/>
  </r>
  <r>
    <x v="1"/>
    <x v="1"/>
    <x v="19"/>
    <x v="19"/>
    <x v="37"/>
    <n v="8994791"/>
  </r>
  <r>
    <x v="1"/>
    <x v="2"/>
    <x v="19"/>
    <x v="19"/>
    <x v="37"/>
    <n v="9214460"/>
  </r>
  <r>
    <x v="1"/>
    <x v="1"/>
    <x v="19"/>
    <x v="19"/>
    <x v="38"/>
    <n v="9365800"/>
  </r>
  <r>
    <x v="1"/>
    <x v="2"/>
    <x v="19"/>
    <x v="19"/>
    <x v="38"/>
    <n v="9593797"/>
  </r>
  <r>
    <x v="1"/>
    <x v="1"/>
    <x v="19"/>
    <x v="19"/>
    <x v="39"/>
    <n v="9703781"/>
  </r>
  <r>
    <x v="1"/>
    <x v="2"/>
    <x v="19"/>
    <x v="19"/>
    <x v="39"/>
    <n v="9923342"/>
  </r>
  <r>
    <x v="1"/>
    <x v="1"/>
    <x v="19"/>
    <x v="19"/>
    <x v="40"/>
    <n v="9847675"/>
  </r>
  <r>
    <x v="1"/>
    <x v="2"/>
    <x v="19"/>
    <x v="19"/>
    <x v="40"/>
    <n v="10104369"/>
  </r>
  <r>
    <x v="1"/>
    <x v="1"/>
    <x v="19"/>
    <x v="19"/>
    <x v="41"/>
    <n v="9831967"/>
  </r>
  <r>
    <x v="1"/>
    <x v="2"/>
    <x v="19"/>
    <x v="19"/>
    <x v="41"/>
    <n v="10083513"/>
  </r>
  <r>
    <x v="1"/>
    <x v="1"/>
    <x v="19"/>
    <x v="19"/>
    <x v="42"/>
    <n v="10189422"/>
  </r>
  <r>
    <x v="1"/>
    <x v="2"/>
    <x v="19"/>
    <x v="19"/>
    <x v="42"/>
    <n v="10453822"/>
  </r>
  <r>
    <x v="1"/>
    <x v="1"/>
    <x v="19"/>
    <x v="19"/>
    <x v="43"/>
    <n v="10505614"/>
  </r>
  <r>
    <x v="1"/>
    <x v="2"/>
    <x v="19"/>
    <x v="19"/>
    <x v="43"/>
    <n v="10774939"/>
  </r>
  <r>
    <x v="1"/>
    <x v="1"/>
    <x v="19"/>
    <x v="19"/>
    <x v="44"/>
    <n v="10966652"/>
  </r>
  <r>
    <x v="1"/>
    <x v="2"/>
    <x v="19"/>
    <x v="19"/>
    <x v="44"/>
    <n v="11178786"/>
  </r>
  <r>
    <x v="1"/>
    <x v="1"/>
    <x v="19"/>
    <x v="19"/>
    <x v="45"/>
    <n v="11269390"/>
  </r>
  <r>
    <x v="1"/>
    <x v="2"/>
    <x v="19"/>
    <x v="19"/>
    <x v="45"/>
    <n v="11467534"/>
  </r>
  <r>
    <x v="1"/>
    <x v="1"/>
    <x v="19"/>
    <x v="19"/>
    <x v="46"/>
    <n v="11731437"/>
  </r>
  <r>
    <x v="1"/>
    <x v="2"/>
    <x v="19"/>
    <x v="19"/>
    <x v="46"/>
    <n v="11903335"/>
  </r>
  <r>
    <x v="1"/>
    <x v="1"/>
    <x v="19"/>
    <x v="19"/>
    <x v="47"/>
    <n v="12310822"/>
  </r>
  <r>
    <x v="1"/>
    <x v="2"/>
    <x v="19"/>
    <x v="19"/>
    <x v="47"/>
    <n v="12433358"/>
  </r>
  <r>
    <x v="1"/>
    <x v="1"/>
    <x v="19"/>
    <x v="19"/>
    <x v="48"/>
    <n v="12947533"/>
  </r>
  <r>
    <x v="1"/>
    <x v="2"/>
    <x v="19"/>
    <x v="19"/>
    <x v="48"/>
    <n v="12987007"/>
  </r>
  <r>
    <x v="1"/>
    <x v="1"/>
    <x v="19"/>
    <x v="19"/>
    <x v="49"/>
    <n v="13569720"/>
  </r>
  <r>
    <x v="1"/>
    <x v="2"/>
    <x v="19"/>
    <x v="19"/>
    <x v="49"/>
    <n v="13624725"/>
  </r>
  <r>
    <x v="1"/>
    <x v="1"/>
    <x v="19"/>
    <x v="19"/>
    <x v="50"/>
    <n v="14110581"/>
  </r>
  <r>
    <x v="1"/>
    <x v="2"/>
    <x v="19"/>
    <x v="19"/>
    <x v="50"/>
    <n v="14197566"/>
  </r>
  <r>
    <x v="1"/>
    <x v="1"/>
    <x v="19"/>
    <x v="19"/>
    <x v="51"/>
    <n v="14258955"/>
  </r>
  <r>
    <x v="1"/>
    <x v="2"/>
    <x v="19"/>
    <x v="19"/>
    <x v="51"/>
    <n v="14396745"/>
  </r>
  <r>
    <x v="1"/>
    <x v="1"/>
    <x v="19"/>
    <x v="19"/>
    <x v="52"/>
    <n v="14503314"/>
  </r>
  <r>
    <x v="1"/>
    <x v="2"/>
    <x v="19"/>
    <x v="19"/>
    <x v="52"/>
    <n v="14700074"/>
  </r>
  <r>
    <x v="1"/>
    <x v="1"/>
    <x v="19"/>
    <x v="19"/>
    <x v="53"/>
    <n v="14906207"/>
  </r>
  <r>
    <x v="1"/>
    <x v="2"/>
    <x v="19"/>
    <x v="19"/>
    <x v="53"/>
    <n v="15090390"/>
  </r>
  <r>
    <x v="1"/>
    <x v="1"/>
    <x v="19"/>
    <x v="19"/>
    <x v="54"/>
    <n v="15484192"/>
  </r>
  <r>
    <x v="1"/>
    <x v="2"/>
    <x v="19"/>
    <x v="19"/>
    <x v="54"/>
    <n v="15652782"/>
  </r>
  <r>
    <x v="1"/>
    <x v="1"/>
    <x v="19"/>
    <x v="19"/>
    <x v="55"/>
    <n v="15991891"/>
  </r>
  <r>
    <x v="1"/>
    <x v="2"/>
    <x v="19"/>
    <x v="19"/>
    <x v="55"/>
    <n v="16415791"/>
  </r>
  <r>
    <x v="1"/>
    <x v="1"/>
    <x v="19"/>
    <x v="19"/>
    <x v="56"/>
    <n v="16448620"/>
  </r>
  <r>
    <x v="1"/>
    <x v="2"/>
    <x v="19"/>
    <x v="19"/>
    <x v="56"/>
    <n v="16750561"/>
  </r>
  <r>
    <x v="1"/>
    <x v="1"/>
    <x v="19"/>
    <x v="19"/>
    <x v="57"/>
    <n v="16746366"/>
  </r>
  <r>
    <x v="1"/>
    <x v="2"/>
    <x v="19"/>
    <x v="19"/>
    <x v="57"/>
    <n v="16985660"/>
  </r>
  <r>
    <x v="1"/>
    <x v="1"/>
    <x v="19"/>
    <x v="19"/>
    <x v="58"/>
    <n v="16515918"/>
  </r>
  <r>
    <x v="1"/>
    <x v="2"/>
    <x v="19"/>
    <x v="19"/>
    <x v="58"/>
    <n v="16850342"/>
  </r>
  <r>
    <x v="1"/>
    <x v="1"/>
    <x v="19"/>
    <x v="19"/>
    <x v="59"/>
    <n v="16174102"/>
  </r>
  <r>
    <x v="1"/>
    <x v="2"/>
    <x v="19"/>
    <x v="19"/>
    <x v="59"/>
    <n v="16405376"/>
  </r>
  <r>
    <x v="1"/>
    <x v="1"/>
    <x v="19"/>
    <x v="19"/>
    <x v="60"/>
    <n v="16583432"/>
  </r>
  <r>
    <x v="1"/>
    <x v="2"/>
    <x v="19"/>
    <x v="19"/>
    <x v="60"/>
    <n v="16843858"/>
  </r>
  <r>
    <x v="1"/>
    <x v="1"/>
    <x v="19"/>
    <x v="19"/>
    <x v="61"/>
    <n v="16826584"/>
  </r>
  <r>
    <x v="1"/>
    <x v="2"/>
    <x v="19"/>
    <x v="19"/>
    <x v="61"/>
    <n v="17140938"/>
  </r>
  <r>
    <x v="1"/>
    <x v="1"/>
    <x v="19"/>
    <x v="19"/>
    <x v="62"/>
    <n v="17276374"/>
  </r>
  <r>
    <x v="1"/>
    <x v="2"/>
    <x v="19"/>
    <x v="19"/>
    <x v="62"/>
    <n v="17539960"/>
  </r>
  <r>
    <x v="1"/>
    <x v="1"/>
    <x v="19"/>
    <x v="19"/>
    <x v="63"/>
    <n v="17688954"/>
  </r>
  <r>
    <x v="1"/>
    <x v="2"/>
    <x v="19"/>
    <x v="19"/>
    <x v="63"/>
    <n v="17838098"/>
  </r>
  <r>
    <x v="1"/>
    <x v="1"/>
    <x v="19"/>
    <x v="19"/>
    <x v="64"/>
    <n v="18201652"/>
  </r>
  <r>
    <x v="1"/>
    <x v="2"/>
    <x v="19"/>
    <x v="19"/>
    <x v="64"/>
    <n v="18332030"/>
  </r>
  <r>
    <x v="1"/>
    <x v="1"/>
    <x v="19"/>
    <x v="19"/>
    <x v="65"/>
    <n v="18905122"/>
  </r>
  <r>
    <x v="1"/>
    <x v="2"/>
    <x v="19"/>
    <x v="19"/>
    <x v="65"/>
    <n v="18927364"/>
  </r>
  <r>
    <x v="1"/>
    <x v="1"/>
    <x v="19"/>
    <x v="19"/>
    <x v="66"/>
    <n v="19285252"/>
  </r>
  <r>
    <x v="1"/>
    <x v="2"/>
    <x v="19"/>
    <x v="19"/>
    <x v="66"/>
    <n v="19241262"/>
  </r>
  <r>
    <x v="1"/>
    <x v="1"/>
    <x v="19"/>
    <x v="19"/>
    <x v="67"/>
    <n v="19754754"/>
  </r>
  <r>
    <x v="1"/>
    <x v="2"/>
    <x v="19"/>
    <x v="19"/>
    <x v="67"/>
    <n v="19754754"/>
  </r>
  <r>
    <x v="1"/>
    <x v="1"/>
    <x v="19"/>
    <x v="19"/>
    <x v="68"/>
    <n v="20369440"/>
  </r>
  <r>
    <x v="1"/>
    <x v="2"/>
    <x v="19"/>
    <x v="19"/>
    <x v="68"/>
    <n v="20333180"/>
  </r>
  <r>
    <x v="1"/>
    <x v="1"/>
    <x v="19"/>
    <x v="19"/>
    <x v="69"/>
    <n v="20860506"/>
  </r>
  <r>
    <x v="1"/>
    <x v="2"/>
    <x v="19"/>
    <x v="19"/>
    <x v="69"/>
    <n v="20791364"/>
  </r>
  <r>
    <x v="2"/>
    <x v="3"/>
    <x v="0"/>
    <x v="0"/>
    <x v="0"/>
    <n v="5781.2242459282888"/>
  </r>
  <r>
    <x v="2"/>
    <x v="3"/>
    <x v="0"/>
    <x v="0"/>
    <x v="1"/>
    <n v="5994.249146172654"/>
  </r>
  <r>
    <x v="2"/>
    <x v="3"/>
    <x v="0"/>
    <x v="0"/>
    <x v="2"/>
    <n v="6289.300063490442"/>
  </r>
  <r>
    <x v="2"/>
    <x v="3"/>
    <x v="0"/>
    <x v="0"/>
    <x v="3"/>
    <n v="6595.8761028719318"/>
  </r>
  <r>
    <x v="2"/>
    <x v="3"/>
    <x v="0"/>
    <x v="0"/>
    <x v="4"/>
    <n v="7025.3246132695867"/>
  </r>
  <r>
    <x v="2"/>
    <x v="3"/>
    <x v="0"/>
    <x v="0"/>
    <x v="5"/>
    <n v="7710.9989563940517"/>
  </r>
  <r>
    <x v="2"/>
    <x v="3"/>
    <x v="0"/>
    <x v="0"/>
    <x v="6"/>
    <n v="8330.1832636752733"/>
  </r>
  <r>
    <x v="2"/>
    <x v="3"/>
    <x v="0"/>
    <x v="0"/>
    <x v="7"/>
    <n v="8743.665400074311"/>
  </r>
  <r>
    <x v="2"/>
    <x v="3"/>
    <x v="0"/>
    <x v="0"/>
    <x v="8"/>
    <n v="9126.7425387906314"/>
  </r>
  <r>
    <x v="2"/>
    <x v="3"/>
    <x v="0"/>
    <x v="0"/>
    <x v="9"/>
    <n v="9445.7208292040777"/>
  </r>
  <r>
    <x v="2"/>
    <x v="3"/>
    <x v="0"/>
    <x v="0"/>
    <x v="10"/>
    <n v="10109.611369354281"/>
  </r>
  <r>
    <x v="2"/>
    <x v="3"/>
    <x v="0"/>
    <x v="0"/>
    <x v="11"/>
    <n v="10639.052413533624"/>
  </r>
  <r>
    <x v="2"/>
    <x v="3"/>
    <x v="0"/>
    <x v="0"/>
    <x v="12"/>
    <n v="10893.577429225033"/>
  </r>
  <r>
    <x v="2"/>
    <x v="3"/>
    <x v="0"/>
    <x v="0"/>
    <x v="13"/>
    <n v="11316.709074819717"/>
  </r>
  <r>
    <x v="2"/>
    <x v="3"/>
    <x v="0"/>
    <x v="0"/>
    <x v="14"/>
    <n v="11799.938401767493"/>
  </r>
  <r>
    <x v="2"/>
    <x v="3"/>
    <x v="0"/>
    <x v="0"/>
    <x v="15"/>
    <n v="12125.572445991931"/>
  </r>
  <r>
    <x v="2"/>
    <x v="3"/>
    <x v="0"/>
    <x v="0"/>
    <x v="16"/>
    <n v="12646.281426695539"/>
  </r>
  <r>
    <x v="2"/>
    <x v="3"/>
    <x v="0"/>
    <x v="0"/>
    <x v="17"/>
    <n v="12955.031087698882"/>
  </r>
  <r>
    <x v="2"/>
    <x v="3"/>
    <x v="0"/>
    <x v="0"/>
    <x v="18"/>
    <n v="13482.006887942363"/>
  </r>
  <r>
    <x v="2"/>
    <x v="3"/>
    <x v="0"/>
    <x v="0"/>
    <x v="19"/>
    <n v="14091.953780317774"/>
  </r>
  <r>
    <x v="2"/>
    <x v="3"/>
    <x v="0"/>
    <x v="0"/>
    <x v="20"/>
    <n v="14885.269373086727"/>
  </r>
  <r>
    <x v="2"/>
    <x v="3"/>
    <x v="0"/>
    <x v="0"/>
    <x v="21"/>
    <n v="15569.398199286392"/>
  </r>
  <r>
    <x v="2"/>
    <x v="3"/>
    <x v="0"/>
    <x v="0"/>
    <x v="22"/>
    <n v="16505.353449234459"/>
  </r>
  <r>
    <x v="2"/>
    <x v="3"/>
    <x v="0"/>
    <x v="0"/>
    <x v="23"/>
    <n v="17397.402529753592"/>
  </r>
  <r>
    <x v="2"/>
    <x v="3"/>
    <x v="0"/>
    <x v="0"/>
    <x v="24"/>
    <n v="17733.59613586685"/>
  </r>
  <r>
    <x v="2"/>
    <x v="3"/>
    <x v="0"/>
    <x v="0"/>
    <x v="25"/>
    <n v="17825.954126961704"/>
  </r>
  <r>
    <x v="2"/>
    <x v="3"/>
    <x v="0"/>
    <x v="0"/>
    <x v="26"/>
    <n v="18361.147823989508"/>
  </r>
  <r>
    <x v="2"/>
    <x v="3"/>
    <x v="0"/>
    <x v="0"/>
    <x v="27"/>
    <n v="19135.764346481985"/>
  </r>
  <r>
    <x v="2"/>
    <x v="3"/>
    <x v="0"/>
    <x v="0"/>
    <x v="28"/>
    <n v="19176.876688159657"/>
  </r>
  <r>
    <x v="2"/>
    <x v="3"/>
    <x v="0"/>
    <x v="0"/>
    <x v="29"/>
    <n v="19967.466523512307"/>
  </r>
  <r>
    <x v="2"/>
    <x v="3"/>
    <x v="0"/>
    <x v="0"/>
    <x v="30"/>
    <n v="20103.213449005962"/>
  </r>
  <r>
    <x v="2"/>
    <x v="3"/>
    <x v="0"/>
    <x v="0"/>
    <x v="31"/>
    <n v="19913.076616477611"/>
  </r>
  <r>
    <x v="2"/>
    <x v="3"/>
    <x v="0"/>
    <x v="0"/>
    <x v="32"/>
    <n v="20078.113520975101"/>
  </r>
  <r>
    <x v="2"/>
    <x v="3"/>
    <x v="0"/>
    <x v="0"/>
    <x v="33"/>
    <n v="20525.740266933153"/>
  </r>
  <r>
    <x v="2"/>
    <x v="3"/>
    <x v="0"/>
    <x v="0"/>
    <x v="34"/>
    <n v="20492.019549529643"/>
  </r>
  <r>
    <x v="2"/>
    <x v="3"/>
    <x v="0"/>
    <x v="0"/>
    <x v="35"/>
    <n v="20873.703917126339"/>
  </r>
  <r>
    <x v="2"/>
    <x v="3"/>
    <x v="0"/>
    <x v="0"/>
    <x v="36"/>
    <n v="21842.441842013915"/>
  </r>
  <r>
    <x v="2"/>
    <x v="3"/>
    <x v="0"/>
    <x v="0"/>
    <x v="37"/>
    <n v="22696.32538859317"/>
  </r>
  <r>
    <x v="2"/>
    <x v="3"/>
    <x v="0"/>
    <x v="0"/>
    <x v="38"/>
    <n v="23966.831138919209"/>
  </r>
  <r>
    <x v="2"/>
    <x v="3"/>
    <x v="0"/>
    <x v="0"/>
    <x v="39"/>
    <n v="25369.944658034816"/>
  </r>
  <r>
    <x v="2"/>
    <x v="3"/>
    <x v="0"/>
    <x v="0"/>
    <x v="40"/>
    <n v="26930.166728832624"/>
  </r>
  <r>
    <x v="2"/>
    <x v="3"/>
    <x v="0"/>
    <x v="0"/>
    <x v="41"/>
    <n v="28358.003382607927"/>
  </r>
  <r>
    <x v="2"/>
    <x v="3"/>
    <x v="0"/>
    <x v="0"/>
    <x v="42"/>
    <n v="29278.355944304465"/>
  </r>
  <r>
    <x v="2"/>
    <x v="3"/>
    <x v="0"/>
    <x v="0"/>
    <x v="43"/>
    <n v="29692.983341159739"/>
  </r>
  <r>
    <x v="2"/>
    <x v="3"/>
    <x v="0"/>
    <x v="0"/>
    <x v="44"/>
    <n v="31027.995960594468"/>
  </r>
  <r>
    <x v="2"/>
    <x v="3"/>
    <x v="0"/>
    <x v="0"/>
    <x v="45"/>
    <n v="32521.867472344915"/>
  </r>
  <r>
    <x v="2"/>
    <x v="3"/>
    <x v="0"/>
    <x v="0"/>
    <x v="46"/>
    <n v="33223.799783059403"/>
  </r>
  <r>
    <x v="2"/>
    <x v="3"/>
    <x v="0"/>
    <x v="0"/>
    <x v="47"/>
    <n v="34702.355513766175"/>
  </r>
  <r>
    <x v="2"/>
    <x v="3"/>
    <x v="0"/>
    <x v="0"/>
    <x v="48"/>
    <n v="36706.858867933915"/>
  </r>
  <r>
    <x v="2"/>
    <x v="3"/>
    <x v="0"/>
    <x v="0"/>
    <x v="49"/>
    <n v="37810.451641903426"/>
  </r>
  <r>
    <x v="2"/>
    <x v="3"/>
    <x v="0"/>
    <x v="0"/>
    <x v="50"/>
    <n v="38984.871443237287"/>
  </r>
  <r>
    <x v="2"/>
    <x v="3"/>
    <x v="0"/>
    <x v="0"/>
    <x v="51"/>
    <n v="38090.717474784353"/>
  </r>
  <r>
    <x v="2"/>
    <x v="3"/>
    <x v="0"/>
    <x v="0"/>
    <x v="52"/>
    <n v="38519.213957935746"/>
  </r>
  <r>
    <x v="2"/>
    <x v="3"/>
    <x v="0"/>
    <x v="0"/>
    <x v="53"/>
    <n v="38993.997964982736"/>
  </r>
  <r>
    <x v="2"/>
    <x v="3"/>
    <x v="0"/>
    <x v="0"/>
    <x v="54"/>
    <n v="40254.30200668022"/>
  </r>
  <r>
    <x v="2"/>
    <x v="3"/>
    <x v="0"/>
    <x v="0"/>
    <x v="55"/>
    <n v="41677.814512367251"/>
  </r>
  <r>
    <x v="2"/>
    <x v="3"/>
    <x v="0"/>
    <x v="0"/>
    <x v="56"/>
    <n v="43642.595725970554"/>
  </r>
  <r>
    <x v="2"/>
    <x v="3"/>
    <x v="0"/>
    <x v="0"/>
    <x v="57"/>
    <n v="45320.199418143733"/>
  </r>
  <r>
    <x v="2"/>
    <x v="3"/>
    <x v="0"/>
    <x v="0"/>
    <x v="58"/>
    <n v="46417.698661349023"/>
  </r>
  <r>
    <x v="2"/>
    <x v="3"/>
    <x v="0"/>
    <x v="0"/>
    <x v="59"/>
    <n v="45674.125723201811"/>
  </r>
  <r>
    <x v="2"/>
    <x v="3"/>
    <x v="0"/>
    <x v="0"/>
    <x v="60"/>
    <n v="46636.225885555315"/>
  </r>
  <r>
    <x v="2"/>
    <x v="3"/>
    <x v="0"/>
    <x v="0"/>
    <x v="61"/>
    <n v="48640.649743816204"/>
  </r>
  <r>
    <x v="2"/>
    <x v="3"/>
    <x v="0"/>
    <x v="0"/>
    <x v="62"/>
    <n v="49562.452137539971"/>
  </r>
  <r>
    <x v="2"/>
    <x v="3"/>
    <x v="0"/>
    <x v="0"/>
    <x v="63"/>
    <n v="49538.662160221102"/>
  </r>
  <r>
    <x v="2"/>
    <x v="3"/>
    <x v="0"/>
    <x v="0"/>
    <x v="64"/>
    <n v="49806.398453944385"/>
  </r>
  <r>
    <x v="2"/>
    <x v="3"/>
    <x v="0"/>
    <x v="0"/>
    <x v="65"/>
    <n v="51712.44394295894"/>
  </r>
  <r>
    <x v="2"/>
    <x v="3"/>
    <x v="0"/>
    <x v="0"/>
    <x v="66"/>
    <n v="53340.203166668209"/>
  </r>
  <r>
    <x v="2"/>
    <x v="3"/>
    <x v="0"/>
    <x v="0"/>
    <x v="67"/>
    <n v="54527.472162102502"/>
  </r>
  <r>
    <x v="2"/>
    <x v="3"/>
    <x v="0"/>
    <x v="0"/>
    <x v="68"/>
    <n v="55395.481419773838"/>
  </r>
  <r>
    <x v="2"/>
    <x v="3"/>
    <x v="0"/>
    <x v="0"/>
    <x v="69"/>
    <n v="55613.24147954987"/>
  </r>
  <r>
    <x v="2"/>
    <x v="3"/>
    <x v="1"/>
    <x v="1"/>
    <x v="0"/>
    <n v="8719.3694194336185"/>
  </r>
  <r>
    <x v="2"/>
    <x v="3"/>
    <x v="1"/>
    <x v="1"/>
    <x v="1"/>
    <n v="9277.6586251372046"/>
  </r>
  <r>
    <x v="2"/>
    <x v="3"/>
    <x v="1"/>
    <x v="1"/>
    <x v="2"/>
    <n v="9414.0641984712565"/>
  </r>
  <r>
    <x v="2"/>
    <x v="3"/>
    <x v="1"/>
    <x v="1"/>
    <x v="3"/>
    <n v="9371.8188619778539"/>
  </r>
  <r>
    <x v="2"/>
    <x v="3"/>
    <x v="1"/>
    <x v="1"/>
    <x v="4"/>
    <n v="9724.9600912238711"/>
  </r>
  <r>
    <x v="2"/>
    <x v="3"/>
    <x v="1"/>
    <x v="1"/>
    <x v="5"/>
    <n v="10268.310203822581"/>
  </r>
  <r>
    <x v="2"/>
    <x v="3"/>
    <x v="1"/>
    <x v="1"/>
    <x v="6"/>
    <n v="10658.557415579908"/>
  </r>
  <r>
    <x v="2"/>
    <x v="3"/>
    <x v="1"/>
    <x v="1"/>
    <x v="7"/>
    <n v="10665.714595819647"/>
  </r>
  <r>
    <x v="2"/>
    <x v="3"/>
    <x v="1"/>
    <x v="1"/>
    <x v="8"/>
    <n v="10551.211187374525"/>
  </r>
  <r>
    <x v="2"/>
    <x v="3"/>
    <x v="1"/>
    <x v="1"/>
    <x v="9"/>
    <n v="10632.441332154376"/>
  </r>
  <r>
    <x v="2"/>
    <x v="3"/>
    <x v="1"/>
    <x v="1"/>
    <x v="10"/>
    <n v="11293.192122263776"/>
  </r>
  <r>
    <x v="2"/>
    <x v="3"/>
    <x v="1"/>
    <x v="1"/>
    <x v="11"/>
    <n v="11737.216192964528"/>
  </r>
  <r>
    <x v="2"/>
    <x v="3"/>
    <x v="1"/>
    <x v="1"/>
    <x v="12"/>
    <n v="12290.966809252828"/>
  </r>
  <r>
    <x v="2"/>
    <x v="3"/>
    <x v="1"/>
    <x v="1"/>
    <x v="13"/>
    <n v="12612.764838135494"/>
  </r>
  <r>
    <x v="2"/>
    <x v="3"/>
    <x v="1"/>
    <x v="1"/>
    <x v="14"/>
    <n v="13416.457116221221"/>
  </r>
  <r>
    <x v="2"/>
    <x v="3"/>
    <x v="1"/>
    <x v="1"/>
    <x v="15"/>
    <n v="13861.289084017535"/>
  </r>
  <r>
    <x v="2"/>
    <x v="3"/>
    <x v="1"/>
    <x v="1"/>
    <x v="16"/>
    <n v="14208.098447298311"/>
  </r>
  <r>
    <x v="2"/>
    <x v="3"/>
    <x v="1"/>
    <x v="1"/>
    <x v="17"/>
    <n v="14672.851602908418"/>
  </r>
  <r>
    <x v="2"/>
    <x v="3"/>
    <x v="1"/>
    <x v="1"/>
    <x v="18"/>
    <n v="15225.984791577404"/>
  </r>
  <r>
    <x v="2"/>
    <x v="3"/>
    <x v="1"/>
    <x v="1"/>
    <x v="19"/>
    <n v="16266.454834962191"/>
  </r>
  <r>
    <x v="2"/>
    <x v="3"/>
    <x v="1"/>
    <x v="1"/>
    <x v="20"/>
    <n v="17228.540813190783"/>
  </r>
  <r>
    <x v="2"/>
    <x v="3"/>
    <x v="1"/>
    <x v="1"/>
    <x v="21"/>
    <n v="17742.374414849386"/>
  </r>
  <r>
    <x v="2"/>
    <x v="3"/>
    <x v="1"/>
    <x v="1"/>
    <x v="22"/>
    <n v="18860.31621930236"/>
  </r>
  <r>
    <x v="2"/>
    <x v="3"/>
    <x v="1"/>
    <x v="1"/>
    <x v="23"/>
    <n v="20252.595514384113"/>
  </r>
  <r>
    <x v="2"/>
    <x v="3"/>
    <x v="1"/>
    <x v="1"/>
    <x v="24"/>
    <n v="20889.980989061274"/>
  </r>
  <r>
    <x v="2"/>
    <x v="3"/>
    <x v="1"/>
    <x v="1"/>
    <x v="25"/>
    <n v="20425.636061024281"/>
  </r>
  <r>
    <x v="2"/>
    <x v="3"/>
    <x v="1"/>
    <x v="1"/>
    <x v="26"/>
    <n v="21716.026880959107"/>
  </r>
  <r>
    <x v="2"/>
    <x v="3"/>
    <x v="1"/>
    <x v="1"/>
    <x v="27"/>
    <n v="22126.149928652165"/>
  </r>
  <r>
    <x v="2"/>
    <x v="3"/>
    <x v="1"/>
    <x v="1"/>
    <x v="28"/>
    <n v="22947.426117846691"/>
  </r>
  <r>
    <x v="2"/>
    <x v="3"/>
    <x v="1"/>
    <x v="1"/>
    <x v="29"/>
    <n v="23734.163065305904"/>
  </r>
  <r>
    <x v="2"/>
    <x v="3"/>
    <x v="1"/>
    <x v="1"/>
    <x v="30"/>
    <n v="24652.386717188529"/>
  </r>
  <r>
    <x v="2"/>
    <x v="3"/>
    <x v="1"/>
    <x v="1"/>
    <x v="31"/>
    <n v="23051.209254465724"/>
  </r>
  <r>
    <x v="2"/>
    <x v="3"/>
    <x v="1"/>
    <x v="1"/>
    <x v="32"/>
    <n v="22287.103516705658"/>
  </r>
  <r>
    <x v="2"/>
    <x v="3"/>
    <x v="1"/>
    <x v="1"/>
    <x v="33"/>
    <n v="21604.672225264403"/>
  </r>
  <r>
    <x v="2"/>
    <x v="3"/>
    <x v="1"/>
    <x v="1"/>
    <x v="34"/>
    <n v="21631.043358359988"/>
  </r>
  <r>
    <x v="2"/>
    <x v="3"/>
    <x v="1"/>
    <x v="1"/>
    <x v="35"/>
    <n v="21419.808640137759"/>
  </r>
  <r>
    <x v="2"/>
    <x v="3"/>
    <x v="1"/>
    <x v="1"/>
    <x v="36"/>
    <n v="22488.219758248491"/>
  </r>
  <r>
    <x v="2"/>
    <x v="3"/>
    <x v="1"/>
    <x v="1"/>
    <x v="37"/>
    <n v="23274.794604642859"/>
  </r>
  <r>
    <x v="2"/>
    <x v="3"/>
    <x v="1"/>
    <x v="1"/>
    <x v="38"/>
    <n v="24984.249517020755"/>
  </r>
  <r>
    <x v="2"/>
    <x v="3"/>
    <x v="1"/>
    <x v="1"/>
    <x v="39"/>
    <n v="26235.335491578506"/>
  </r>
  <r>
    <x v="2"/>
    <x v="3"/>
    <x v="1"/>
    <x v="1"/>
    <x v="40"/>
    <n v="27183.567323543473"/>
  </r>
  <r>
    <x v="2"/>
    <x v="3"/>
    <x v="1"/>
    <x v="1"/>
    <x v="41"/>
    <n v="27644.409750738218"/>
  </r>
  <r>
    <x v="2"/>
    <x v="3"/>
    <x v="1"/>
    <x v="1"/>
    <x v="42"/>
    <n v="28442.275484240534"/>
  </r>
  <r>
    <x v="2"/>
    <x v="3"/>
    <x v="1"/>
    <x v="1"/>
    <x v="43"/>
    <n v="28417.517329839859"/>
  </r>
  <r>
    <x v="2"/>
    <x v="3"/>
    <x v="1"/>
    <x v="1"/>
    <x v="44"/>
    <n v="29371.837250769728"/>
  </r>
  <r>
    <x v="2"/>
    <x v="3"/>
    <x v="1"/>
    <x v="1"/>
    <x v="45"/>
    <n v="30225.649781741271"/>
  </r>
  <r>
    <x v="2"/>
    <x v="3"/>
    <x v="1"/>
    <x v="1"/>
    <x v="46"/>
    <n v="30284.554687251279"/>
  </r>
  <r>
    <x v="2"/>
    <x v="3"/>
    <x v="1"/>
    <x v="1"/>
    <x v="47"/>
    <n v="32135.279053587667"/>
  </r>
  <r>
    <x v="2"/>
    <x v="3"/>
    <x v="1"/>
    <x v="1"/>
    <x v="48"/>
    <n v="33331.78995748781"/>
  </r>
  <r>
    <x v="2"/>
    <x v="3"/>
    <x v="1"/>
    <x v="1"/>
    <x v="49"/>
    <n v="34732.137285035045"/>
  </r>
  <r>
    <x v="2"/>
    <x v="3"/>
    <x v="1"/>
    <x v="1"/>
    <x v="50"/>
    <n v="36813.889334920437"/>
  </r>
  <r>
    <x v="2"/>
    <x v="3"/>
    <x v="1"/>
    <x v="1"/>
    <x v="51"/>
    <n v="36907.005767699433"/>
  </r>
  <r>
    <x v="2"/>
    <x v="3"/>
    <x v="1"/>
    <x v="1"/>
    <x v="52"/>
    <n v="37336.225872260045"/>
  </r>
  <r>
    <x v="2"/>
    <x v="3"/>
    <x v="1"/>
    <x v="1"/>
    <x v="53"/>
    <n v="37228.887362088914"/>
  </r>
  <r>
    <x v="2"/>
    <x v="3"/>
    <x v="1"/>
    <x v="1"/>
    <x v="54"/>
    <n v="37982.495806105981"/>
  </r>
  <r>
    <x v="2"/>
    <x v="3"/>
    <x v="1"/>
    <x v="1"/>
    <x v="55"/>
    <n v="39220.033169032075"/>
  </r>
  <r>
    <x v="2"/>
    <x v="3"/>
    <x v="1"/>
    <x v="1"/>
    <x v="56"/>
    <n v="40518.337182393669"/>
  </r>
  <r>
    <x v="2"/>
    <x v="3"/>
    <x v="1"/>
    <x v="1"/>
    <x v="57"/>
    <n v="42046.541612433182"/>
  </r>
  <r>
    <x v="2"/>
    <x v="3"/>
    <x v="1"/>
    <x v="1"/>
    <x v="58"/>
    <n v="42702.000661857332"/>
  </r>
  <r>
    <x v="2"/>
    <x v="3"/>
    <x v="1"/>
    <x v="1"/>
    <x v="59"/>
    <n v="42203.879003935566"/>
  </r>
  <r>
    <x v="2"/>
    <x v="3"/>
    <x v="1"/>
    <x v="1"/>
    <x v="60"/>
    <n v="44699.939248024843"/>
  </r>
  <r>
    <x v="2"/>
    <x v="3"/>
    <x v="1"/>
    <x v="1"/>
    <x v="61"/>
    <n v="44931.693068719913"/>
  </r>
  <r>
    <x v="2"/>
    <x v="3"/>
    <x v="1"/>
    <x v="1"/>
    <x v="62"/>
    <n v="45159.702442627473"/>
  </r>
  <r>
    <x v="2"/>
    <x v="3"/>
    <x v="1"/>
    <x v="1"/>
    <x v="63"/>
    <n v="44994.738550955088"/>
  </r>
  <r>
    <x v="2"/>
    <x v="3"/>
    <x v="1"/>
    <x v="1"/>
    <x v="64"/>
    <n v="45337.842724207352"/>
  </r>
  <r>
    <x v="2"/>
    <x v="3"/>
    <x v="1"/>
    <x v="1"/>
    <x v="65"/>
    <n v="47059.68272333128"/>
  </r>
  <r>
    <x v="2"/>
    <x v="3"/>
    <x v="1"/>
    <x v="1"/>
    <x v="66"/>
    <n v="48422.83335476405"/>
  </r>
  <r>
    <x v="2"/>
    <x v="3"/>
    <x v="1"/>
    <x v="1"/>
    <x v="67"/>
    <n v="49764.419057233135"/>
  </r>
  <r>
    <x v="2"/>
    <x v="3"/>
    <x v="1"/>
    <x v="1"/>
    <x v="68"/>
    <n v="50125.502104217514"/>
  </r>
  <r>
    <x v="2"/>
    <x v="3"/>
    <x v="1"/>
    <x v="1"/>
    <x v="69"/>
    <n v="51081.754934082819"/>
  </r>
  <r>
    <x v="2"/>
    <x v="3"/>
    <x v="2"/>
    <x v="2"/>
    <x v="0"/>
    <n v="10516.366506280048"/>
  </r>
  <r>
    <x v="2"/>
    <x v="3"/>
    <x v="2"/>
    <x v="2"/>
    <x v="1"/>
    <n v="10030.613845364271"/>
  </r>
  <r>
    <x v="2"/>
    <x v="3"/>
    <x v="2"/>
    <x v="2"/>
    <x v="2"/>
    <n v="10336.704677637263"/>
  </r>
  <r>
    <x v="2"/>
    <x v="3"/>
    <x v="2"/>
    <x v="2"/>
    <x v="3"/>
    <n v="10984.613035379214"/>
  </r>
  <r>
    <x v="2"/>
    <x v="3"/>
    <x v="2"/>
    <x v="2"/>
    <x v="4"/>
    <n v="11296.978050635757"/>
  </r>
  <r>
    <x v="2"/>
    <x v="3"/>
    <x v="2"/>
    <x v="2"/>
    <x v="5"/>
    <n v="11222.508246476815"/>
  </r>
  <r>
    <x v="2"/>
    <x v="3"/>
    <x v="2"/>
    <x v="2"/>
    <x v="6"/>
    <n v="11409.930657640205"/>
  </r>
  <r>
    <x v="2"/>
    <x v="3"/>
    <x v="2"/>
    <x v="2"/>
    <x v="7"/>
    <n v="11835.995829070262"/>
  </r>
  <r>
    <x v="2"/>
    <x v="3"/>
    <x v="2"/>
    <x v="2"/>
    <x v="8"/>
    <n v="12106.078999128684"/>
  </r>
  <r>
    <x v="2"/>
    <x v="3"/>
    <x v="2"/>
    <x v="2"/>
    <x v="9"/>
    <n v="13200.702182511113"/>
  </r>
  <r>
    <x v="2"/>
    <x v="3"/>
    <x v="2"/>
    <x v="2"/>
    <x v="10"/>
    <n v="13838.497407652632"/>
  </r>
  <r>
    <x v="2"/>
    <x v="3"/>
    <x v="2"/>
    <x v="2"/>
    <x v="11"/>
    <n v="14599.91625806999"/>
  </r>
  <r>
    <x v="2"/>
    <x v="3"/>
    <x v="2"/>
    <x v="2"/>
    <x v="12"/>
    <n v="15312.042356018674"/>
  </r>
  <r>
    <x v="2"/>
    <x v="3"/>
    <x v="2"/>
    <x v="2"/>
    <x v="13"/>
    <n v="15501.668195819295"/>
  </r>
  <r>
    <x v="2"/>
    <x v="3"/>
    <x v="2"/>
    <x v="2"/>
    <x v="14"/>
    <n v="16740.483673582592"/>
  </r>
  <r>
    <x v="2"/>
    <x v="3"/>
    <x v="2"/>
    <x v="2"/>
    <x v="15"/>
    <n v="17406.064244140489"/>
  </r>
  <r>
    <x v="2"/>
    <x v="3"/>
    <x v="2"/>
    <x v="2"/>
    <x v="16"/>
    <n v="17821.730990180997"/>
  </r>
  <r>
    <x v="2"/>
    <x v="3"/>
    <x v="2"/>
    <x v="2"/>
    <x v="17"/>
    <n v="18680.014952160425"/>
  </r>
  <r>
    <x v="2"/>
    <x v="3"/>
    <x v="2"/>
    <x v="2"/>
    <x v="18"/>
    <n v="19608.594177638788"/>
  </r>
  <r>
    <x v="2"/>
    <x v="3"/>
    <x v="2"/>
    <x v="2"/>
    <x v="19"/>
    <n v="21000.184352707121"/>
  </r>
  <r>
    <x v="2"/>
    <x v="3"/>
    <x v="2"/>
    <x v="2"/>
    <x v="20"/>
    <n v="21236.42975977041"/>
  </r>
  <r>
    <x v="2"/>
    <x v="3"/>
    <x v="2"/>
    <x v="2"/>
    <x v="21"/>
    <n v="21606.347641724857"/>
  </r>
  <r>
    <x v="2"/>
    <x v="3"/>
    <x v="2"/>
    <x v="2"/>
    <x v="22"/>
    <n v="22445.756060559306"/>
  </r>
  <r>
    <x v="2"/>
    <x v="3"/>
    <x v="2"/>
    <x v="2"/>
    <x v="23"/>
    <n v="23496.160145960497"/>
  </r>
  <r>
    <x v="2"/>
    <x v="3"/>
    <x v="2"/>
    <x v="2"/>
    <x v="24"/>
    <n v="22393.113984872118"/>
  </r>
  <r>
    <x v="2"/>
    <x v="3"/>
    <x v="2"/>
    <x v="2"/>
    <x v="25"/>
    <n v="22076.69427150851"/>
  </r>
  <r>
    <x v="2"/>
    <x v="3"/>
    <x v="2"/>
    <x v="2"/>
    <x v="26"/>
    <n v="23560.869820952139"/>
  </r>
  <r>
    <x v="2"/>
    <x v="3"/>
    <x v="2"/>
    <x v="2"/>
    <x v="27"/>
    <n v="24038.531455480581"/>
  </r>
  <r>
    <x v="2"/>
    <x v="3"/>
    <x v="2"/>
    <x v="2"/>
    <x v="28"/>
    <n v="24854.443224540042"/>
  </r>
  <r>
    <x v="2"/>
    <x v="3"/>
    <x v="2"/>
    <x v="2"/>
    <x v="29"/>
    <n v="25585.294294047308"/>
  </r>
  <r>
    <x v="2"/>
    <x v="3"/>
    <x v="2"/>
    <x v="2"/>
    <x v="30"/>
    <n v="25045.73807388643"/>
  </r>
  <r>
    <x v="2"/>
    <x v="3"/>
    <x v="2"/>
    <x v="2"/>
    <x v="31"/>
    <n v="23975.631819359576"/>
  </r>
  <r>
    <x v="2"/>
    <x v="3"/>
    <x v="2"/>
    <x v="2"/>
    <x v="32"/>
    <n v="24256.385752268681"/>
  </r>
  <r>
    <x v="2"/>
    <x v="3"/>
    <x v="2"/>
    <x v="2"/>
    <x v="33"/>
    <n v="24482.398319343654"/>
  </r>
  <r>
    <x v="2"/>
    <x v="3"/>
    <x v="2"/>
    <x v="2"/>
    <x v="34"/>
    <n v="25154.275884870734"/>
  </r>
  <r>
    <x v="2"/>
    <x v="3"/>
    <x v="2"/>
    <x v="2"/>
    <x v="35"/>
    <n v="25790.482946351982"/>
  </r>
  <r>
    <x v="2"/>
    <x v="3"/>
    <x v="2"/>
    <x v="2"/>
    <x v="36"/>
    <n v="27489.291437333923"/>
  </r>
  <r>
    <x v="2"/>
    <x v="3"/>
    <x v="2"/>
    <x v="2"/>
    <x v="37"/>
    <n v="27544.403742459126"/>
  </r>
  <r>
    <x v="2"/>
    <x v="3"/>
    <x v="2"/>
    <x v="2"/>
    <x v="38"/>
    <n v="27362.34236275245"/>
  </r>
  <r>
    <x v="2"/>
    <x v="3"/>
    <x v="2"/>
    <x v="2"/>
    <x v="39"/>
    <n v="27618.088790437945"/>
  </r>
  <r>
    <x v="2"/>
    <x v="3"/>
    <x v="2"/>
    <x v="2"/>
    <x v="40"/>
    <n v="28013.028910071065"/>
  </r>
  <r>
    <x v="2"/>
    <x v="3"/>
    <x v="2"/>
    <x v="2"/>
    <x v="41"/>
    <n v="28143.664251621951"/>
  </r>
  <r>
    <x v="2"/>
    <x v="3"/>
    <x v="2"/>
    <x v="2"/>
    <x v="42"/>
    <n v="28803.452476482362"/>
  </r>
  <r>
    <x v="2"/>
    <x v="3"/>
    <x v="2"/>
    <x v="2"/>
    <x v="43"/>
    <n v="28363.192704434161"/>
  </r>
  <r>
    <x v="2"/>
    <x v="3"/>
    <x v="2"/>
    <x v="2"/>
    <x v="44"/>
    <n v="29797.786660766706"/>
  </r>
  <r>
    <x v="2"/>
    <x v="3"/>
    <x v="2"/>
    <x v="2"/>
    <x v="45"/>
    <n v="30760.810997526325"/>
  </r>
  <r>
    <x v="2"/>
    <x v="3"/>
    <x v="2"/>
    <x v="2"/>
    <x v="46"/>
    <n v="31770.553830168643"/>
  </r>
  <r>
    <x v="2"/>
    <x v="3"/>
    <x v="2"/>
    <x v="2"/>
    <x v="47"/>
    <n v="34091.827403963573"/>
  </r>
  <r>
    <x v="2"/>
    <x v="3"/>
    <x v="2"/>
    <x v="2"/>
    <x v="48"/>
    <n v="35679.305904351371"/>
  </r>
  <r>
    <x v="2"/>
    <x v="3"/>
    <x v="2"/>
    <x v="2"/>
    <x v="49"/>
    <n v="36505.543076425267"/>
  </r>
  <r>
    <x v="2"/>
    <x v="3"/>
    <x v="2"/>
    <x v="2"/>
    <x v="50"/>
    <n v="38023.617121003284"/>
  </r>
  <r>
    <x v="2"/>
    <x v="3"/>
    <x v="2"/>
    <x v="2"/>
    <x v="51"/>
    <n v="37744.524046194318"/>
  </r>
  <r>
    <x v="2"/>
    <x v="3"/>
    <x v="2"/>
    <x v="2"/>
    <x v="52"/>
    <n v="37800.179785180953"/>
  </r>
  <r>
    <x v="2"/>
    <x v="3"/>
    <x v="2"/>
    <x v="2"/>
    <x v="53"/>
    <n v="37212.421718488025"/>
  </r>
  <r>
    <x v="2"/>
    <x v="3"/>
    <x v="2"/>
    <x v="2"/>
    <x v="54"/>
    <n v="39128.957629256598"/>
  </r>
  <r>
    <x v="2"/>
    <x v="3"/>
    <x v="2"/>
    <x v="2"/>
    <x v="55"/>
    <n v="40344.347817345923"/>
  </r>
  <r>
    <x v="2"/>
    <x v="3"/>
    <x v="2"/>
    <x v="2"/>
    <x v="56"/>
    <n v="43215.35746377027"/>
  </r>
  <r>
    <x v="2"/>
    <x v="3"/>
    <x v="2"/>
    <x v="2"/>
    <x v="57"/>
    <n v="44911.520431465106"/>
  </r>
  <r>
    <x v="2"/>
    <x v="3"/>
    <x v="2"/>
    <x v="2"/>
    <x v="58"/>
    <n v="46501.965288758322"/>
  </r>
  <r>
    <x v="2"/>
    <x v="3"/>
    <x v="2"/>
    <x v="2"/>
    <x v="59"/>
    <n v="44706.936067463961"/>
  </r>
  <r>
    <x v="2"/>
    <x v="3"/>
    <x v="2"/>
    <x v="2"/>
    <x v="60"/>
    <n v="46973.41072944623"/>
  </r>
  <r>
    <x v="2"/>
    <x v="3"/>
    <x v="2"/>
    <x v="2"/>
    <x v="61"/>
    <n v="47141.832280191687"/>
  </r>
  <r>
    <x v="2"/>
    <x v="3"/>
    <x v="2"/>
    <x v="2"/>
    <x v="62"/>
    <n v="47445.3098280259"/>
  </r>
  <r>
    <x v="2"/>
    <x v="3"/>
    <x v="2"/>
    <x v="2"/>
    <x v="63"/>
    <n v="47164.116034617771"/>
  </r>
  <r>
    <x v="2"/>
    <x v="3"/>
    <x v="2"/>
    <x v="2"/>
    <x v="64"/>
    <n v="47200.481983674297"/>
  </r>
  <r>
    <x v="2"/>
    <x v="3"/>
    <x v="2"/>
    <x v="2"/>
    <x v="65"/>
    <n v="48888.634607761531"/>
  </r>
  <r>
    <x v="2"/>
    <x v="3"/>
    <x v="2"/>
    <x v="2"/>
    <x v="66"/>
    <n v="50685.119443760137"/>
  </r>
  <r>
    <x v="2"/>
    <x v="3"/>
    <x v="2"/>
    <x v="2"/>
    <x v="67"/>
    <n v="53751.64485333395"/>
  </r>
  <r>
    <x v="2"/>
    <x v="3"/>
    <x v="2"/>
    <x v="2"/>
    <x v="68"/>
    <n v="54500.142642911509"/>
  </r>
  <r>
    <x v="2"/>
    <x v="3"/>
    <x v="2"/>
    <x v="2"/>
    <x v="69"/>
    <n v="55898.203634312311"/>
  </r>
  <r>
    <x v="2"/>
    <x v="3"/>
    <x v="3"/>
    <x v="3"/>
    <x v="0"/>
    <n v="6572.2778403695074"/>
  </r>
  <r>
    <x v="2"/>
    <x v="3"/>
    <x v="3"/>
    <x v="3"/>
    <x v="1"/>
    <n v="6836.4993139792377"/>
  </r>
  <r>
    <x v="2"/>
    <x v="3"/>
    <x v="3"/>
    <x v="3"/>
    <x v="2"/>
    <n v="7088.0776762926625"/>
  </r>
  <r>
    <x v="2"/>
    <x v="3"/>
    <x v="3"/>
    <x v="3"/>
    <x v="3"/>
    <n v="7447.56616426863"/>
  </r>
  <r>
    <x v="2"/>
    <x v="3"/>
    <x v="3"/>
    <x v="3"/>
    <x v="4"/>
    <n v="7836.6555646918869"/>
  </r>
  <r>
    <x v="2"/>
    <x v="3"/>
    <x v="3"/>
    <x v="3"/>
    <x v="5"/>
    <n v="8344.3347687338337"/>
  </r>
  <r>
    <x v="2"/>
    <x v="3"/>
    <x v="3"/>
    <x v="3"/>
    <x v="6"/>
    <n v="8703.9114763284833"/>
  </r>
  <r>
    <x v="2"/>
    <x v="3"/>
    <x v="3"/>
    <x v="3"/>
    <x v="7"/>
    <n v="8994.8307095413038"/>
  </r>
  <r>
    <x v="2"/>
    <x v="3"/>
    <x v="3"/>
    <x v="3"/>
    <x v="8"/>
    <n v="9205.9838474672324"/>
  </r>
  <r>
    <x v="2"/>
    <x v="3"/>
    <x v="3"/>
    <x v="3"/>
    <x v="9"/>
    <n v="9597.9737515036177"/>
  </r>
  <r>
    <x v="2"/>
    <x v="3"/>
    <x v="3"/>
    <x v="3"/>
    <x v="10"/>
    <n v="10231.498441773996"/>
  </r>
  <r>
    <x v="2"/>
    <x v="3"/>
    <x v="3"/>
    <x v="3"/>
    <x v="11"/>
    <n v="10691.944082210095"/>
  </r>
  <r>
    <x v="2"/>
    <x v="3"/>
    <x v="3"/>
    <x v="3"/>
    <x v="12"/>
    <n v="11075.451234115792"/>
  </r>
  <r>
    <x v="2"/>
    <x v="3"/>
    <x v="3"/>
    <x v="3"/>
    <x v="13"/>
    <n v="11479.104851637134"/>
  </r>
  <r>
    <x v="2"/>
    <x v="3"/>
    <x v="3"/>
    <x v="3"/>
    <x v="14"/>
    <n v="12085.874223033792"/>
  </r>
  <r>
    <x v="2"/>
    <x v="3"/>
    <x v="3"/>
    <x v="3"/>
    <x v="15"/>
    <n v="12522.868301686634"/>
  </r>
  <r>
    <x v="2"/>
    <x v="3"/>
    <x v="3"/>
    <x v="3"/>
    <x v="16"/>
    <n v="12937.315450913642"/>
  </r>
  <r>
    <x v="2"/>
    <x v="3"/>
    <x v="3"/>
    <x v="3"/>
    <x v="17"/>
    <n v="13290.776742111155"/>
  </r>
  <r>
    <x v="2"/>
    <x v="3"/>
    <x v="3"/>
    <x v="3"/>
    <x v="18"/>
    <n v="13920.077579577124"/>
  </r>
  <r>
    <x v="2"/>
    <x v="3"/>
    <x v="3"/>
    <x v="3"/>
    <x v="19"/>
    <n v="14719.17723276982"/>
  </r>
  <r>
    <x v="2"/>
    <x v="3"/>
    <x v="3"/>
    <x v="3"/>
    <x v="20"/>
    <n v="15590.541181269464"/>
  </r>
  <r>
    <x v="2"/>
    <x v="3"/>
    <x v="3"/>
    <x v="3"/>
    <x v="21"/>
    <n v="16086.851196812218"/>
  </r>
  <r>
    <x v="2"/>
    <x v="3"/>
    <x v="3"/>
    <x v="3"/>
    <x v="22"/>
    <n v="16849.774118937334"/>
  </r>
  <r>
    <x v="2"/>
    <x v="3"/>
    <x v="3"/>
    <x v="3"/>
    <x v="23"/>
    <n v="17815.829125643912"/>
  </r>
  <r>
    <x v="2"/>
    <x v="3"/>
    <x v="3"/>
    <x v="3"/>
    <x v="24"/>
    <n v="17799.550463518375"/>
  </r>
  <r>
    <x v="2"/>
    <x v="3"/>
    <x v="3"/>
    <x v="3"/>
    <x v="25"/>
    <n v="17774.364629598625"/>
  </r>
  <r>
    <x v="2"/>
    <x v="3"/>
    <x v="3"/>
    <x v="3"/>
    <x v="26"/>
    <n v="18667.290377475576"/>
  </r>
  <r>
    <x v="2"/>
    <x v="3"/>
    <x v="3"/>
    <x v="3"/>
    <x v="27"/>
    <n v="19317.796685218011"/>
  </r>
  <r>
    <x v="2"/>
    <x v="3"/>
    <x v="3"/>
    <x v="3"/>
    <x v="28"/>
    <n v="20226.80914994709"/>
  </r>
  <r>
    <x v="2"/>
    <x v="3"/>
    <x v="3"/>
    <x v="3"/>
    <x v="29"/>
    <n v="21120.947248591572"/>
  </r>
  <r>
    <x v="2"/>
    <x v="3"/>
    <x v="3"/>
    <x v="3"/>
    <x v="30"/>
    <n v="21464.930067099165"/>
  </r>
  <r>
    <x v="2"/>
    <x v="3"/>
    <x v="3"/>
    <x v="3"/>
    <x v="31"/>
    <n v="20789.97192207427"/>
  </r>
  <r>
    <x v="2"/>
    <x v="3"/>
    <x v="3"/>
    <x v="3"/>
    <x v="32"/>
    <n v="20556.794553923821"/>
  </r>
  <r>
    <x v="2"/>
    <x v="3"/>
    <x v="3"/>
    <x v="3"/>
    <x v="33"/>
    <n v="20519.346625151989"/>
  </r>
  <r>
    <x v="2"/>
    <x v="3"/>
    <x v="3"/>
    <x v="3"/>
    <x v="34"/>
    <n v="20592.725918917382"/>
  </r>
  <r>
    <x v="2"/>
    <x v="3"/>
    <x v="3"/>
    <x v="3"/>
    <x v="35"/>
    <n v="20735.942054934672"/>
  </r>
  <r>
    <x v="2"/>
    <x v="3"/>
    <x v="3"/>
    <x v="3"/>
    <x v="36"/>
    <n v="21749.781258052124"/>
  </r>
  <r>
    <x v="2"/>
    <x v="3"/>
    <x v="3"/>
    <x v="3"/>
    <x v="37"/>
    <n v="22534.180189793246"/>
  </r>
  <r>
    <x v="2"/>
    <x v="3"/>
    <x v="3"/>
    <x v="3"/>
    <x v="38"/>
    <n v="23697.998267780407"/>
  </r>
  <r>
    <x v="2"/>
    <x v="3"/>
    <x v="3"/>
    <x v="3"/>
    <x v="39"/>
    <n v="24706.60544235033"/>
  </r>
  <r>
    <x v="2"/>
    <x v="3"/>
    <x v="3"/>
    <x v="3"/>
    <x v="40"/>
    <n v="25677.006648567691"/>
  </r>
  <r>
    <x v="2"/>
    <x v="3"/>
    <x v="3"/>
    <x v="3"/>
    <x v="41"/>
    <n v="26248.715200110048"/>
  </r>
  <r>
    <x v="2"/>
    <x v="3"/>
    <x v="3"/>
    <x v="3"/>
    <x v="42"/>
    <n v="26705.835960481847"/>
  </r>
  <r>
    <x v="2"/>
    <x v="3"/>
    <x v="3"/>
    <x v="3"/>
    <x v="43"/>
    <n v="26674.200375267006"/>
  </r>
  <r>
    <x v="2"/>
    <x v="3"/>
    <x v="3"/>
    <x v="3"/>
    <x v="44"/>
    <n v="27599.132370743628"/>
  </r>
  <r>
    <x v="2"/>
    <x v="3"/>
    <x v="3"/>
    <x v="3"/>
    <x v="45"/>
    <n v="28847.243898214954"/>
  </r>
  <r>
    <x v="2"/>
    <x v="3"/>
    <x v="3"/>
    <x v="3"/>
    <x v="46"/>
    <n v="29539.562988513644"/>
  </r>
  <r>
    <x v="2"/>
    <x v="3"/>
    <x v="3"/>
    <x v="3"/>
    <x v="47"/>
    <n v="31212.644614977089"/>
  </r>
  <r>
    <x v="2"/>
    <x v="3"/>
    <x v="3"/>
    <x v="3"/>
    <x v="48"/>
    <n v="32987.270322834593"/>
  </r>
  <r>
    <x v="2"/>
    <x v="3"/>
    <x v="3"/>
    <x v="3"/>
    <x v="49"/>
    <n v="34251.013408161147"/>
  </r>
  <r>
    <x v="2"/>
    <x v="3"/>
    <x v="3"/>
    <x v="3"/>
    <x v="50"/>
    <n v="35367.272562772559"/>
  </r>
  <r>
    <x v="2"/>
    <x v="3"/>
    <x v="3"/>
    <x v="3"/>
    <x v="51"/>
    <n v="35749.735058125618"/>
  </r>
  <r>
    <x v="2"/>
    <x v="3"/>
    <x v="3"/>
    <x v="3"/>
    <x v="52"/>
    <n v="35756.161552575875"/>
  </r>
  <r>
    <x v="2"/>
    <x v="3"/>
    <x v="3"/>
    <x v="3"/>
    <x v="53"/>
    <n v="35657.953773889545"/>
  </r>
  <r>
    <x v="2"/>
    <x v="3"/>
    <x v="3"/>
    <x v="3"/>
    <x v="54"/>
    <n v="36454.742650741478"/>
  </r>
  <r>
    <x v="2"/>
    <x v="3"/>
    <x v="3"/>
    <x v="3"/>
    <x v="55"/>
    <n v="37330.890928486275"/>
  </r>
  <r>
    <x v="2"/>
    <x v="3"/>
    <x v="3"/>
    <x v="3"/>
    <x v="56"/>
    <n v="39167.779005083466"/>
  </r>
  <r>
    <x v="2"/>
    <x v="3"/>
    <x v="3"/>
    <x v="3"/>
    <x v="57"/>
    <n v="40889.439341142213"/>
  </r>
  <r>
    <x v="2"/>
    <x v="3"/>
    <x v="3"/>
    <x v="3"/>
    <x v="58"/>
    <n v="41401.16453927735"/>
  </r>
  <r>
    <x v="2"/>
    <x v="3"/>
    <x v="3"/>
    <x v="3"/>
    <x v="59"/>
    <n v="39801.854839435582"/>
  </r>
  <r>
    <x v="2"/>
    <x v="3"/>
    <x v="3"/>
    <x v="3"/>
    <x v="60"/>
    <n v="40830.306772423442"/>
  </r>
  <r>
    <x v="2"/>
    <x v="3"/>
    <x v="3"/>
    <x v="3"/>
    <x v="61"/>
    <n v="41482.994605303982"/>
  </r>
  <r>
    <x v="2"/>
    <x v="3"/>
    <x v="3"/>
    <x v="3"/>
    <x v="62"/>
    <n v="41543.862610890756"/>
  </r>
  <r>
    <x v="2"/>
    <x v="3"/>
    <x v="3"/>
    <x v="3"/>
    <x v="63"/>
    <n v="41300.760894652274"/>
  </r>
  <r>
    <x v="2"/>
    <x v="3"/>
    <x v="3"/>
    <x v="3"/>
    <x v="64"/>
    <n v="41515.427346098797"/>
  </r>
  <r>
    <x v="2"/>
    <x v="3"/>
    <x v="3"/>
    <x v="3"/>
    <x v="65"/>
    <n v="43156.805487255129"/>
  </r>
  <r>
    <x v="2"/>
    <x v="3"/>
    <x v="3"/>
    <x v="3"/>
    <x v="66"/>
    <n v="44314.097647542709"/>
  </r>
  <r>
    <x v="2"/>
    <x v="3"/>
    <x v="3"/>
    <x v="3"/>
    <x v="67"/>
    <n v="45800.566740023591"/>
  </r>
  <r>
    <x v="2"/>
    <x v="3"/>
    <x v="3"/>
    <x v="3"/>
    <x v="68"/>
    <n v="46363.325775104015"/>
  </r>
  <r>
    <x v="2"/>
    <x v="3"/>
    <x v="3"/>
    <x v="3"/>
    <x v="69"/>
    <n v="46980.063790040047"/>
  </r>
  <r>
    <x v="2"/>
    <x v="3"/>
    <x v="4"/>
    <x v="4"/>
    <x v="0"/>
    <n v="6430.024880232233"/>
  </r>
  <r>
    <x v="2"/>
    <x v="3"/>
    <x v="4"/>
    <x v="4"/>
    <x v="1"/>
    <n v="7582.0729088981652"/>
  </r>
  <r>
    <x v="2"/>
    <x v="3"/>
    <x v="4"/>
    <x v="4"/>
    <x v="2"/>
    <n v="7589.6176588695853"/>
  </r>
  <r>
    <x v="2"/>
    <x v="3"/>
    <x v="4"/>
    <x v="4"/>
    <x v="3"/>
    <n v="7221.5370343781133"/>
  </r>
  <r>
    <x v="2"/>
    <x v="3"/>
    <x v="4"/>
    <x v="4"/>
    <x v="4"/>
    <n v="7997.955353459437"/>
  </r>
  <r>
    <x v="2"/>
    <x v="3"/>
    <x v="4"/>
    <x v="4"/>
    <x v="5"/>
    <n v="8673.366984848255"/>
  </r>
  <r>
    <x v="2"/>
    <x v="3"/>
    <x v="4"/>
    <x v="4"/>
    <x v="6"/>
    <n v="8738.8461672558533"/>
  </r>
  <r>
    <x v="2"/>
    <x v="3"/>
    <x v="4"/>
    <x v="4"/>
    <x v="7"/>
    <n v="8608.7332787125779"/>
  </r>
  <r>
    <x v="2"/>
    <x v="3"/>
    <x v="4"/>
    <x v="4"/>
    <x v="8"/>
    <n v="8532.2749542841739"/>
  </r>
  <r>
    <x v="2"/>
    <x v="3"/>
    <x v="4"/>
    <x v="4"/>
    <x v="9"/>
    <n v="9117.4583261180287"/>
  </r>
  <r>
    <x v="2"/>
    <x v="3"/>
    <x v="4"/>
    <x v="4"/>
    <x v="10"/>
    <n v="9996.5896716799562"/>
  </r>
  <r>
    <x v="2"/>
    <x v="3"/>
    <x v="4"/>
    <x v="4"/>
    <x v="11"/>
    <n v="10942.40280632223"/>
  </r>
  <r>
    <x v="2"/>
    <x v="3"/>
    <x v="4"/>
    <x v="4"/>
    <x v="12"/>
    <n v="11057.878230440256"/>
  </r>
  <r>
    <x v="2"/>
    <x v="3"/>
    <x v="4"/>
    <x v="4"/>
    <x v="13"/>
    <n v="11226.655257415932"/>
  </r>
  <r>
    <x v="2"/>
    <x v="3"/>
    <x v="4"/>
    <x v="4"/>
    <x v="14"/>
    <n v="11737.465271752115"/>
  </r>
  <r>
    <x v="2"/>
    <x v="3"/>
    <x v="4"/>
    <x v="4"/>
    <x v="15"/>
    <n v="12503.143669557379"/>
  </r>
  <r>
    <x v="2"/>
    <x v="3"/>
    <x v="4"/>
    <x v="4"/>
    <x v="16"/>
    <n v="12795.355671654966"/>
  </r>
  <r>
    <x v="2"/>
    <x v="3"/>
    <x v="4"/>
    <x v="4"/>
    <x v="17"/>
    <n v="13004.024628833085"/>
  </r>
  <r>
    <x v="2"/>
    <x v="3"/>
    <x v="4"/>
    <x v="4"/>
    <x v="18"/>
    <n v="13488.884889155932"/>
  </r>
  <r>
    <x v="2"/>
    <x v="3"/>
    <x v="4"/>
    <x v="4"/>
    <x v="19"/>
    <n v="14941.246624808837"/>
  </r>
  <r>
    <x v="2"/>
    <x v="3"/>
    <x v="4"/>
    <x v="4"/>
    <x v="20"/>
    <n v="16257.498049807844"/>
  </r>
  <r>
    <x v="2"/>
    <x v="3"/>
    <x v="4"/>
    <x v="4"/>
    <x v="21"/>
    <n v="16455.198576807263"/>
  </r>
  <r>
    <x v="2"/>
    <x v="3"/>
    <x v="4"/>
    <x v="4"/>
    <x v="22"/>
    <n v="17420.651249298026"/>
  </r>
  <r>
    <x v="2"/>
    <x v="3"/>
    <x v="4"/>
    <x v="4"/>
    <x v="23"/>
    <n v="18637.847837729627"/>
  </r>
  <r>
    <x v="2"/>
    <x v="3"/>
    <x v="4"/>
    <x v="4"/>
    <x v="24"/>
    <n v="19105.387205378247"/>
  </r>
  <r>
    <x v="2"/>
    <x v="3"/>
    <x v="4"/>
    <x v="4"/>
    <x v="25"/>
    <n v="18909.735795440698"/>
  </r>
  <r>
    <x v="2"/>
    <x v="3"/>
    <x v="4"/>
    <x v="4"/>
    <x v="26"/>
    <n v="18835.573466813479"/>
  </r>
  <r>
    <x v="2"/>
    <x v="3"/>
    <x v="4"/>
    <x v="4"/>
    <x v="27"/>
    <n v="18569.803348773479"/>
  </r>
  <r>
    <x v="2"/>
    <x v="3"/>
    <x v="4"/>
    <x v="4"/>
    <x v="28"/>
    <n v="18881.659759193084"/>
  </r>
  <r>
    <x v="2"/>
    <x v="3"/>
    <x v="4"/>
    <x v="4"/>
    <x v="29"/>
    <n v="20476.170765266397"/>
  </r>
  <r>
    <x v="2"/>
    <x v="3"/>
    <x v="4"/>
    <x v="4"/>
    <x v="30"/>
    <n v="21253.770694177387"/>
  </r>
  <r>
    <x v="2"/>
    <x v="3"/>
    <x v="4"/>
    <x v="4"/>
    <x v="31"/>
    <n v="21135.144703130871"/>
  </r>
  <r>
    <x v="2"/>
    <x v="3"/>
    <x v="4"/>
    <x v="4"/>
    <x v="32"/>
    <n v="21358.918701267812"/>
  </r>
  <r>
    <x v="2"/>
    <x v="3"/>
    <x v="4"/>
    <x v="4"/>
    <x v="33"/>
    <n v="21520.239360837881"/>
  </r>
  <r>
    <x v="2"/>
    <x v="3"/>
    <x v="4"/>
    <x v="4"/>
    <x v="34"/>
    <n v="21997.541172586087"/>
  </r>
  <r>
    <x v="2"/>
    <x v="3"/>
    <x v="4"/>
    <x v="4"/>
    <x v="35"/>
    <n v="22187.050137236776"/>
  </r>
  <r>
    <x v="2"/>
    <x v="3"/>
    <x v="4"/>
    <x v="4"/>
    <x v="36"/>
    <n v="23055.178257447104"/>
  </r>
  <r>
    <x v="2"/>
    <x v="3"/>
    <x v="4"/>
    <x v="4"/>
    <x v="37"/>
    <n v="24030.800889358732"/>
  </r>
  <r>
    <x v="2"/>
    <x v="3"/>
    <x v="4"/>
    <x v="4"/>
    <x v="38"/>
    <n v="25913.689945872749"/>
  </r>
  <r>
    <x v="2"/>
    <x v="3"/>
    <x v="4"/>
    <x v="4"/>
    <x v="39"/>
    <n v="27468.664703347222"/>
  </r>
  <r>
    <x v="2"/>
    <x v="3"/>
    <x v="4"/>
    <x v="4"/>
    <x v="40"/>
    <n v="27259.469129874535"/>
  </r>
  <r>
    <x v="2"/>
    <x v="3"/>
    <x v="4"/>
    <x v="4"/>
    <x v="41"/>
    <n v="24694.476440116556"/>
  </r>
  <r>
    <x v="2"/>
    <x v="3"/>
    <x v="4"/>
    <x v="4"/>
    <x v="42"/>
    <n v="23593.803426215454"/>
  </r>
  <r>
    <x v="2"/>
    <x v="3"/>
    <x v="4"/>
    <x v="4"/>
    <x v="43"/>
    <n v="23204.264375450162"/>
  </r>
  <r>
    <x v="2"/>
    <x v="3"/>
    <x v="4"/>
    <x v="4"/>
    <x v="44"/>
    <n v="24609.979587400438"/>
  </r>
  <r>
    <x v="2"/>
    <x v="3"/>
    <x v="4"/>
    <x v="4"/>
    <x v="45"/>
    <n v="26810.07771529819"/>
  </r>
  <r>
    <x v="2"/>
    <x v="3"/>
    <x v="4"/>
    <x v="4"/>
    <x v="46"/>
    <n v="27146.271792234307"/>
  </r>
  <r>
    <x v="2"/>
    <x v="3"/>
    <x v="4"/>
    <x v="4"/>
    <x v="47"/>
    <n v="29907.751784540618"/>
  </r>
  <r>
    <x v="2"/>
    <x v="3"/>
    <x v="4"/>
    <x v="4"/>
    <x v="48"/>
    <n v="32777.002898005172"/>
  </r>
  <r>
    <x v="2"/>
    <x v="3"/>
    <x v="4"/>
    <x v="4"/>
    <x v="49"/>
    <n v="34244.388709382634"/>
  </r>
  <r>
    <x v="2"/>
    <x v="3"/>
    <x v="4"/>
    <x v="4"/>
    <x v="50"/>
    <n v="35862.97579932282"/>
  </r>
  <r>
    <x v="2"/>
    <x v="3"/>
    <x v="4"/>
    <x v="4"/>
    <x v="51"/>
    <n v="35952.306033658067"/>
  </r>
  <r>
    <x v="2"/>
    <x v="3"/>
    <x v="4"/>
    <x v="4"/>
    <x v="52"/>
    <n v="35544.466377384597"/>
  </r>
  <r>
    <x v="2"/>
    <x v="3"/>
    <x v="4"/>
    <x v="4"/>
    <x v="53"/>
    <n v="35543.812306381384"/>
  </r>
  <r>
    <x v="2"/>
    <x v="3"/>
    <x v="4"/>
    <x v="4"/>
    <x v="54"/>
    <n v="37271.379266601427"/>
  </r>
  <r>
    <x v="2"/>
    <x v="3"/>
    <x v="4"/>
    <x v="4"/>
    <x v="55"/>
    <n v="38435.350619052137"/>
  </r>
  <r>
    <x v="2"/>
    <x v="3"/>
    <x v="4"/>
    <x v="4"/>
    <x v="56"/>
    <n v="40054.21030087972"/>
  </r>
  <r>
    <x v="2"/>
    <x v="3"/>
    <x v="4"/>
    <x v="4"/>
    <x v="57"/>
    <n v="43590.674365988962"/>
  </r>
  <r>
    <x v="2"/>
    <x v="3"/>
    <x v="4"/>
    <x v="4"/>
    <x v="58"/>
    <n v="45401.32763280558"/>
  </r>
  <r>
    <x v="2"/>
    <x v="3"/>
    <x v="4"/>
    <x v="4"/>
    <x v="59"/>
    <n v="42740.752302114721"/>
  </r>
  <r>
    <x v="2"/>
    <x v="3"/>
    <x v="4"/>
    <x v="4"/>
    <x v="60"/>
    <n v="43734.925892442152"/>
  </r>
  <r>
    <x v="2"/>
    <x v="3"/>
    <x v="4"/>
    <x v="4"/>
    <x v="61"/>
    <n v="45162.549758461821"/>
  </r>
  <r>
    <x v="2"/>
    <x v="3"/>
    <x v="4"/>
    <x v="4"/>
    <x v="62"/>
    <n v="44427.20154780351"/>
  </r>
  <r>
    <x v="2"/>
    <x v="3"/>
    <x v="4"/>
    <x v="4"/>
    <x v="63"/>
    <n v="43379.817560528798"/>
  </r>
  <r>
    <x v="2"/>
    <x v="3"/>
    <x v="4"/>
    <x v="4"/>
    <x v="64"/>
    <n v="42539.696357772744"/>
  </r>
  <r>
    <x v="2"/>
    <x v="3"/>
    <x v="4"/>
    <x v="4"/>
    <x v="65"/>
    <n v="43314.657450609564"/>
  </r>
  <r>
    <x v="2"/>
    <x v="3"/>
    <x v="4"/>
    <x v="4"/>
    <x v="66"/>
    <n v="44627.917895132028"/>
  </r>
  <r>
    <x v="2"/>
    <x v="3"/>
    <x v="4"/>
    <x v="4"/>
    <x v="67"/>
    <n v="46025.951392130926"/>
  </r>
  <r>
    <x v="2"/>
    <x v="3"/>
    <x v="4"/>
    <x v="4"/>
    <x v="68"/>
    <n v="46773.210432052001"/>
  </r>
  <r>
    <x v="2"/>
    <x v="3"/>
    <x v="4"/>
    <x v="4"/>
    <x v="69"/>
    <n v="47181.848044415237"/>
  </r>
  <r>
    <x v="2"/>
    <x v="3"/>
    <x v="5"/>
    <x v="5"/>
    <x v="0"/>
    <n v="7657.2247374891449"/>
  </r>
  <r>
    <x v="2"/>
    <x v="3"/>
    <x v="5"/>
    <x v="5"/>
    <x v="1"/>
    <n v="7943.8335716324427"/>
  </r>
  <r>
    <x v="2"/>
    <x v="3"/>
    <x v="5"/>
    <x v="5"/>
    <x v="2"/>
    <n v="8147.941959867363"/>
  </r>
  <r>
    <x v="2"/>
    <x v="3"/>
    <x v="5"/>
    <x v="5"/>
    <x v="3"/>
    <n v="8476.2985759635339"/>
  </r>
  <r>
    <x v="2"/>
    <x v="3"/>
    <x v="5"/>
    <x v="5"/>
    <x v="4"/>
    <n v="8881.5936179500568"/>
  </r>
  <r>
    <x v="2"/>
    <x v="3"/>
    <x v="5"/>
    <x v="5"/>
    <x v="5"/>
    <n v="9290.101360027933"/>
  </r>
  <r>
    <x v="2"/>
    <x v="3"/>
    <x v="5"/>
    <x v="5"/>
    <x v="6"/>
    <n v="9671.3717043501856"/>
  </r>
  <r>
    <x v="2"/>
    <x v="3"/>
    <x v="5"/>
    <x v="5"/>
    <x v="7"/>
    <n v="10105.971577215569"/>
  </r>
  <r>
    <x v="2"/>
    <x v="3"/>
    <x v="5"/>
    <x v="5"/>
    <x v="8"/>
    <n v="10310.274248997224"/>
  </r>
  <r>
    <x v="2"/>
    <x v="3"/>
    <x v="5"/>
    <x v="5"/>
    <x v="9"/>
    <n v="10550.457878707461"/>
  </r>
  <r>
    <x v="2"/>
    <x v="3"/>
    <x v="5"/>
    <x v="5"/>
    <x v="10"/>
    <n v="11326.729965872455"/>
  </r>
  <r>
    <x v="2"/>
    <x v="3"/>
    <x v="5"/>
    <x v="5"/>
    <x v="11"/>
    <n v="11748.185463153057"/>
  </r>
  <r>
    <x v="2"/>
    <x v="3"/>
    <x v="5"/>
    <x v="5"/>
    <x v="12"/>
    <n v="12272.304545713874"/>
  </r>
  <r>
    <x v="2"/>
    <x v="3"/>
    <x v="5"/>
    <x v="5"/>
    <x v="13"/>
    <n v="12866.807280877054"/>
  </r>
  <r>
    <x v="2"/>
    <x v="3"/>
    <x v="5"/>
    <x v="5"/>
    <x v="14"/>
    <n v="13599.991836634736"/>
  </r>
  <r>
    <x v="2"/>
    <x v="3"/>
    <x v="5"/>
    <x v="5"/>
    <x v="15"/>
    <n v="14116.597544958226"/>
  </r>
  <r>
    <x v="2"/>
    <x v="3"/>
    <x v="5"/>
    <x v="5"/>
    <x v="16"/>
    <n v="14740.08171840159"/>
  </r>
  <r>
    <x v="2"/>
    <x v="3"/>
    <x v="5"/>
    <x v="5"/>
    <x v="17"/>
    <n v="15365.425095193643"/>
  </r>
  <r>
    <x v="2"/>
    <x v="3"/>
    <x v="5"/>
    <x v="5"/>
    <x v="18"/>
    <n v="15915.794012617995"/>
  </r>
  <r>
    <x v="2"/>
    <x v="3"/>
    <x v="5"/>
    <x v="5"/>
    <x v="19"/>
    <n v="16926.752576230974"/>
  </r>
  <r>
    <x v="2"/>
    <x v="3"/>
    <x v="5"/>
    <x v="5"/>
    <x v="20"/>
    <n v="17765.433706910029"/>
  </r>
  <r>
    <x v="2"/>
    <x v="3"/>
    <x v="5"/>
    <x v="5"/>
    <x v="21"/>
    <n v="18685.257292051061"/>
  </r>
  <r>
    <x v="2"/>
    <x v="3"/>
    <x v="5"/>
    <x v="5"/>
    <x v="22"/>
    <n v="19589.24211892841"/>
  </r>
  <r>
    <x v="2"/>
    <x v="3"/>
    <x v="5"/>
    <x v="5"/>
    <x v="23"/>
    <n v="20892.653500335124"/>
  </r>
  <r>
    <x v="2"/>
    <x v="3"/>
    <x v="5"/>
    <x v="5"/>
    <x v="24"/>
    <n v="21214.282114350412"/>
  </r>
  <r>
    <x v="2"/>
    <x v="3"/>
    <x v="5"/>
    <x v="5"/>
    <x v="25"/>
    <n v="21160.448024795947"/>
  </r>
  <r>
    <x v="2"/>
    <x v="3"/>
    <x v="5"/>
    <x v="5"/>
    <x v="26"/>
    <n v="22093.943912453597"/>
  </r>
  <r>
    <x v="2"/>
    <x v="3"/>
    <x v="5"/>
    <x v="5"/>
    <x v="27"/>
    <n v="22822.21306123765"/>
  </r>
  <r>
    <x v="2"/>
    <x v="3"/>
    <x v="5"/>
    <x v="5"/>
    <x v="28"/>
    <n v="23964.024823369025"/>
  </r>
  <r>
    <x v="2"/>
    <x v="3"/>
    <x v="5"/>
    <x v="5"/>
    <x v="29"/>
    <n v="24841.68278823372"/>
  </r>
  <r>
    <x v="2"/>
    <x v="3"/>
    <x v="5"/>
    <x v="5"/>
    <x v="30"/>
    <n v="24951.629783562737"/>
  </r>
  <r>
    <x v="2"/>
    <x v="3"/>
    <x v="5"/>
    <x v="5"/>
    <x v="31"/>
    <n v="24074.614358905823"/>
  </r>
  <r>
    <x v="2"/>
    <x v="3"/>
    <x v="5"/>
    <x v="5"/>
    <x v="32"/>
    <n v="23948.48892745308"/>
  </r>
  <r>
    <x v="2"/>
    <x v="3"/>
    <x v="5"/>
    <x v="5"/>
    <x v="33"/>
    <n v="23581.555204157092"/>
  </r>
  <r>
    <x v="2"/>
    <x v="3"/>
    <x v="5"/>
    <x v="5"/>
    <x v="34"/>
    <n v="23144.986162543548"/>
  </r>
  <r>
    <x v="2"/>
    <x v="3"/>
    <x v="5"/>
    <x v="5"/>
    <x v="35"/>
    <n v="22876.625266862258"/>
  </r>
  <r>
    <x v="2"/>
    <x v="3"/>
    <x v="5"/>
    <x v="5"/>
    <x v="36"/>
    <n v="23797.097865012685"/>
  </r>
  <r>
    <x v="2"/>
    <x v="3"/>
    <x v="5"/>
    <x v="5"/>
    <x v="37"/>
    <n v="24302.993562445783"/>
  </r>
  <r>
    <x v="2"/>
    <x v="3"/>
    <x v="5"/>
    <x v="5"/>
    <x v="38"/>
    <n v="25508.009642337576"/>
  </r>
  <r>
    <x v="2"/>
    <x v="3"/>
    <x v="5"/>
    <x v="5"/>
    <x v="39"/>
    <n v="26466.03623058887"/>
  </r>
  <r>
    <x v="2"/>
    <x v="3"/>
    <x v="5"/>
    <x v="5"/>
    <x v="40"/>
    <n v="27157.391539419543"/>
  </r>
  <r>
    <x v="2"/>
    <x v="3"/>
    <x v="5"/>
    <x v="5"/>
    <x v="41"/>
    <n v="27213.951122026865"/>
  </r>
  <r>
    <x v="2"/>
    <x v="3"/>
    <x v="5"/>
    <x v="5"/>
    <x v="42"/>
    <n v="27522.135239321418"/>
  </r>
  <r>
    <x v="2"/>
    <x v="3"/>
    <x v="5"/>
    <x v="5"/>
    <x v="43"/>
    <n v="27168.344424608516"/>
  </r>
  <r>
    <x v="2"/>
    <x v="3"/>
    <x v="5"/>
    <x v="5"/>
    <x v="44"/>
    <n v="27735.398444019505"/>
  </r>
  <r>
    <x v="2"/>
    <x v="3"/>
    <x v="5"/>
    <x v="5"/>
    <x v="45"/>
    <n v="28188.949074891574"/>
  </r>
  <r>
    <x v="2"/>
    <x v="3"/>
    <x v="5"/>
    <x v="5"/>
    <x v="46"/>
    <n v="28596.525263860258"/>
  </r>
  <r>
    <x v="2"/>
    <x v="3"/>
    <x v="5"/>
    <x v="5"/>
    <x v="47"/>
    <n v="30250.31200369442"/>
  </r>
  <r>
    <x v="2"/>
    <x v="3"/>
    <x v="5"/>
    <x v="5"/>
    <x v="48"/>
    <n v="32256.506947698672"/>
  </r>
  <r>
    <x v="2"/>
    <x v="3"/>
    <x v="5"/>
    <x v="5"/>
    <x v="49"/>
    <n v="33549.863625578771"/>
  </r>
  <r>
    <x v="2"/>
    <x v="3"/>
    <x v="5"/>
    <x v="5"/>
    <x v="50"/>
    <n v="35082.444484793494"/>
  </r>
  <r>
    <x v="2"/>
    <x v="3"/>
    <x v="5"/>
    <x v="5"/>
    <x v="51"/>
    <n v="35880.175924542084"/>
  </r>
  <r>
    <x v="2"/>
    <x v="3"/>
    <x v="5"/>
    <x v="5"/>
    <x v="52"/>
    <n v="35864.443272802833"/>
  </r>
  <r>
    <x v="2"/>
    <x v="3"/>
    <x v="5"/>
    <x v="5"/>
    <x v="53"/>
    <n v="34487.611718424938"/>
  </r>
  <r>
    <x v="2"/>
    <x v="3"/>
    <x v="5"/>
    <x v="5"/>
    <x v="54"/>
    <n v="35076.935927381834"/>
  </r>
  <r>
    <x v="2"/>
    <x v="3"/>
    <x v="5"/>
    <x v="5"/>
    <x v="55"/>
    <n v="36651.405147280631"/>
  </r>
  <r>
    <x v="2"/>
    <x v="3"/>
    <x v="5"/>
    <x v="5"/>
    <x v="56"/>
    <n v="38004.857467705449"/>
  </r>
  <r>
    <x v="2"/>
    <x v="3"/>
    <x v="5"/>
    <x v="5"/>
    <x v="57"/>
    <n v="39716.502293139798"/>
  </r>
  <r>
    <x v="2"/>
    <x v="3"/>
    <x v="5"/>
    <x v="5"/>
    <x v="58"/>
    <n v="39974.848482603302"/>
  </r>
  <r>
    <x v="2"/>
    <x v="3"/>
    <x v="5"/>
    <x v="5"/>
    <x v="59"/>
    <n v="39000.735528210775"/>
  </r>
  <r>
    <x v="2"/>
    <x v="3"/>
    <x v="5"/>
    <x v="5"/>
    <x v="60"/>
    <n v="40244.188126206624"/>
  </r>
  <r>
    <x v="2"/>
    <x v="3"/>
    <x v="5"/>
    <x v="5"/>
    <x v="61"/>
    <n v="41042.997414561534"/>
  </r>
  <r>
    <x v="2"/>
    <x v="3"/>
    <x v="5"/>
    <x v="5"/>
    <x v="62"/>
    <n v="41370.622231493406"/>
  </r>
  <r>
    <x v="2"/>
    <x v="3"/>
    <x v="5"/>
    <x v="5"/>
    <x v="63"/>
    <n v="41003.531154373159"/>
  </r>
  <r>
    <x v="2"/>
    <x v="3"/>
    <x v="5"/>
    <x v="5"/>
    <x v="64"/>
    <n v="40729.435103817945"/>
  </r>
  <r>
    <x v="2"/>
    <x v="3"/>
    <x v="5"/>
    <x v="5"/>
    <x v="65"/>
    <n v="41630.880777712708"/>
  </r>
  <r>
    <x v="2"/>
    <x v="3"/>
    <x v="5"/>
    <x v="5"/>
    <x v="66"/>
    <n v="42189.296865914199"/>
  </r>
  <r>
    <x v="2"/>
    <x v="3"/>
    <x v="5"/>
    <x v="5"/>
    <x v="67"/>
    <n v="43597.46175051805"/>
  </r>
  <r>
    <x v="2"/>
    <x v="3"/>
    <x v="5"/>
    <x v="5"/>
    <x v="68"/>
    <n v="44135.919369114577"/>
  </r>
  <r>
    <x v="2"/>
    <x v="3"/>
    <x v="5"/>
    <x v="5"/>
    <x v="69"/>
    <n v="44822.99711540604"/>
  </r>
  <r>
    <x v="2"/>
    <x v="3"/>
    <x v="6"/>
    <x v="6"/>
    <x v="0"/>
    <n v="5125.1004963721753"/>
  </r>
  <r>
    <x v="2"/>
    <x v="3"/>
    <x v="6"/>
    <x v="6"/>
    <x v="1"/>
    <n v="5596.992779113968"/>
  </r>
  <r>
    <x v="2"/>
    <x v="3"/>
    <x v="6"/>
    <x v="6"/>
    <x v="2"/>
    <n v="6153.2303634767568"/>
  </r>
  <r>
    <x v="2"/>
    <x v="3"/>
    <x v="6"/>
    <x v="6"/>
    <x v="3"/>
    <n v="6684.2301240556635"/>
  </r>
  <r>
    <x v="2"/>
    <x v="3"/>
    <x v="6"/>
    <x v="6"/>
    <x v="4"/>
    <n v="7202.2035908728822"/>
  </r>
  <r>
    <x v="2"/>
    <x v="3"/>
    <x v="6"/>
    <x v="6"/>
    <x v="5"/>
    <n v="8132.5578260554166"/>
  </r>
  <r>
    <x v="2"/>
    <x v="3"/>
    <x v="6"/>
    <x v="6"/>
    <x v="6"/>
    <n v="8706.8593278820354"/>
  </r>
  <r>
    <x v="2"/>
    <x v="3"/>
    <x v="6"/>
    <x v="6"/>
    <x v="7"/>
    <n v="9151.1495285734236"/>
  </r>
  <r>
    <x v="2"/>
    <x v="3"/>
    <x v="6"/>
    <x v="6"/>
    <x v="8"/>
    <n v="9488.9391474814583"/>
  </r>
  <r>
    <x v="2"/>
    <x v="3"/>
    <x v="6"/>
    <x v="6"/>
    <x v="9"/>
    <n v="10225.344574620931"/>
  </r>
  <r>
    <x v="2"/>
    <x v="3"/>
    <x v="6"/>
    <x v="6"/>
    <x v="10"/>
    <n v="11135.842894423218"/>
  </r>
  <r>
    <x v="2"/>
    <x v="3"/>
    <x v="6"/>
    <x v="6"/>
    <x v="11"/>
    <n v="11521.022580680075"/>
  </r>
  <r>
    <x v="2"/>
    <x v="3"/>
    <x v="6"/>
    <x v="6"/>
    <x v="12"/>
    <n v="11891.337982699177"/>
  </r>
  <r>
    <x v="2"/>
    <x v="3"/>
    <x v="6"/>
    <x v="6"/>
    <x v="13"/>
    <n v="12040.616834554883"/>
  </r>
  <r>
    <x v="2"/>
    <x v="3"/>
    <x v="6"/>
    <x v="6"/>
    <x v="14"/>
    <n v="12832.087662740058"/>
  </r>
  <r>
    <x v="2"/>
    <x v="3"/>
    <x v="6"/>
    <x v="6"/>
    <x v="15"/>
    <n v="13365.383676031204"/>
  </r>
  <r>
    <x v="2"/>
    <x v="3"/>
    <x v="6"/>
    <x v="6"/>
    <x v="16"/>
    <n v="13661.814250253594"/>
  </r>
  <r>
    <x v="2"/>
    <x v="3"/>
    <x v="6"/>
    <x v="6"/>
    <x v="17"/>
    <n v="13499.323348226553"/>
  </r>
  <r>
    <x v="2"/>
    <x v="3"/>
    <x v="6"/>
    <x v="6"/>
    <x v="18"/>
    <n v="14192.188952996452"/>
  </r>
  <r>
    <x v="2"/>
    <x v="3"/>
    <x v="6"/>
    <x v="6"/>
    <x v="19"/>
    <n v="15231.488182491234"/>
  </r>
  <r>
    <x v="2"/>
    <x v="3"/>
    <x v="6"/>
    <x v="6"/>
    <x v="20"/>
    <n v="16183.117660155525"/>
  </r>
  <r>
    <x v="2"/>
    <x v="3"/>
    <x v="6"/>
    <x v="6"/>
    <x v="21"/>
    <n v="16739.941885219636"/>
  </r>
  <r>
    <x v="2"/>
    <x v="3"/>
    <x v="6"/>
    <x v="6"/>
    <x v="22"/>
    <n v="17550.626970344336"/>
  </r>
  <r>
    <x v="2"/>
    <x v="3"/>
    <x v="6"/>
    <x v="6"/>
    <x v="23"/>
    <n v="18438.126940306116"/>
  </r>
  <r>
    <x v="2"/>
    <x v="3"/>
    <x v="6"/>
    <x v="6"/>
    <x v="24"/>
    <n v="18473.570401711921"/>
  </r>
  <r>
    <x v="2"/>
    <x v="3"/>
    <x v="6"/>
    <x v="6"/>
    <x v="25"/>
    <n v="18595.165869287452"/>
  </r>
  <r>
    <x v="2"/>
    <x v="3"/>
    <x v="6"/>
    <x v="6"/>
    <x v="26"/>
    <n v="19583.467401002716"/>
  </r>
  <r>
    <x v="2"/>
    <x v="3"/>
    <x v="6"/>
    <x v="6"/>
    <x v="27"/>
    <n v="20343.888493957282"/>
  </r>
  <r>
    <x v="2"/>
    <x v="3"/>
    <x v="6"/>
    <x v="6"/>
    <x v="28"/>
    <n v="21241.839464982546"/>
  </r>
  <r>
    <x v="2"/>
    <x v="3"/>
    <x v="6"/>
    <x v="6"/>
    <x v="29"/>
    <n v="22131.624600494219"/>
  </r>
  <r>
    <x v="2"/>
    <x v="3"/>
    <x v="6"/>
    <x v="6"/>
    <x v="30"/>
    <n v="22179.715353633161"/>
  </r>
  <r>
    <x v="2"/>
    <x v="3"/>
    <x v="6"/>
    <x v="6"/>
    <x v="31"/>
    <n v="21460.705931286786"/>
  </r>
  <r>
    <x v="2"/>
    <x v="3"/>
    <x v="6"/>
    <x v="6"/>
    <x v="32"/>
    <n v="21095.679143643065"/>
  </r>
  <r>
    <x v="2"/>
    <x v="3"/>
    <x v="6"/>
    <x v="6"/>
    <x v="33"/>
    <n v="21241.09522498029"/>
  </r>
  <r>
    <x v="2"/>
    <x v="3"/>
    <x v="6"/>
    <x v="6"/>
    <x v="34"/>
    <n v="21395.993449987542"/>
  </r>
  <r>
    <x v="2"/>
    <x v="3"/>
    <x v="6"/>
    <x v="6"/>
    <x v="35"/>
    <n v="21529.835370222481"/>
  </r>
  <r>
    <x v="2"/>
    <x v="3"/>
    <x v="6"/>
    <x v="6"/>
    <x v="36"/>
    <n v="22992.375203979707"/>
  </r>
  <r>
    <x v="2"/>
    <x v="3"/>
    <x v="6"/>
    <x v="6"/>
    <x v="37"/>
    <n v="23795.14491763206"/>
  </r>
  <r>
    <x v="2"/>
    <x v="3"/>
    <x v="6"/>
    <x v="6"/>
    <x v="38"/>
    <n v="24978.094378541526"/>
  </r>
  <r>
    <x v="2"/>
    <x v="3"/>
    <x v="6"/>
    <x v="6"/>
    <x v="39"/>
    <n v="26127.445123113754"/>
  </r>
  <r>
    <x v="2"/>
    <x v="3"/>
    <x v="6"/>
    <x v="6"/>
    <x v="40"/>
    <n v="27885.862147061431"/>
  </r>
  <r>
    <x v="2"/>
    <x v="3"/>
    <x v="6"/>
    <x v="6"/>
    <x v="41"/>
    <n v="29456.166236019541"/>
  </r>
  <r>
    <x v="2"/>
    <x v="3"/>
    <x v="6"/>
    <x v="6"/>
    <x v="42"/>
    <n v="30439.252031050954"/>
  </r>
  <r>
    <x v="2"/>
    <x v="3"/>
    <x v="6"/>
    <x v="6"/>
    <x v="43"/>
    <n v="30441.147047324834"/>
  </r>
  <r>
    <x v="2"/>
    <x v="3"/>
    <x v="6"/>
    <x v="6"/>
    <x v="44"/>
    <n v="31529.124693316538"/>
  </r>
  <r>
    <x v="2"/>
    <x v="3"/>
    <x v="6"/>
    <x v="6"/>
    <x v="45"/>
    <n v="32460.836578529113"/>
  </r>
  <r>
    <x v="2"/>
    <x v="3"/>
    <x v="6"/>
    <x v="6"/>
    <x v="46"/>
    <n v="32791.24573137777"/>
  </r>
  <r>
    <x v="2"/>
    <x v="3"/>
    <x v="6"/>
    <x v="6"/>
    <x v="47"/>
    <n v="34064.223146230179"/>
  </r>
  <r>
    <x v="2"/>
    <x v="3"/>
    <x v="6"/>
    <x v="6"/>
    <x v="48"/>
    <n v="35605.415561722402"/>
  </r>
  <r>
    <x v="2"/>
    <x v="3"/>
    <x v="6"/>
    <x v="6"/>
    <x v="49"/>
    <n v="37019.891294410423"/>
  </r>
  <r>
    <x v="2"/>
    <x v="3"/>
    <x v="6"/>
    <x v="6"/>
    <x v="50"/>
    <n v="37226.291970644743"/>
  </r>
  <r>
    <x v="2"/>
    <x v="3"/>
    <x v="6"/>
    <x v="6"/>
    <x v="51"/>
    <n v="37610.551049836358"/>
  </r>
  <r>
    <x v="2"/>
    <x v="3"/>
    <x v="6"/>
    <x v="6"/>
    <x v="52"/>
    <n v="37253.341572236808"/>
  </r>
  <r>
    <x v="2"/>
    <x v="3"/>
    <x v="6"/>
    <x v="6"/>
    <x v="53"/>
    <n v="37363.522825266824"/>
  </r>
  <r>
    <x v="2"/>
    <x v="3"/>
    <x v="6"/>
    <x v="6"/>
    <x v="54"/>
    <n v="38119.680465319303"/>
  </r>
  <r>
    <x v="2"/>
    <x v="3"/>
    <x v="6"/>
    <x v="6"/>
    <x v="55"/>
    <n v="38475.472288363453"/>
  </r>
  <r>
    <x v="2"/>
    <x v="3"/>
    <x v="6"/>
    <x v="6"/>
    <x v="56"/>
    <n v="40210.847436523953"/>
  </r>
  <r>
    <x v="2"/>
    <x v="3"/>
    <x v="6"/>
    <x v="6"/>
    <x v="57"/>
    <n v="42278.272562148872"/>
  </r>
  <r>
    <x v="2"/>
    <x v="3"/>
    <x v="6"/>
    <x v="6"/>
    <x v="58"/>
    <n v="43176.115235444922"/>
  </r>
  <r>
    <x v="2"/>
    <x v="3"/>
    <x v="6"/>
    <x v="6"/>
    <x v="59"/>
    <n v="41460.458800468397"/>
  </r>
  <r>
    <x v="2"/>
    <x v="3"/>
    <x v="6"/>
    <x v="6"/>
    <x v="60"/>
    <n v="43696.087478290981"/>
  </r>
  <r>
    <x v="2"/>
    <x v="3"/>
    <x v="6"/>
    <x v="6"/>
    <x v="61"/>
    <n v="45706.333728242949"/>
  </r>
  <r>
    <x v="2"/>
    <x v="3"/>
    <x v="6"/>
    <x v="6"/>
    <x v="62"/>
    <n v="46008.640104900631"/>
  </r>
  <r>
    <x v="2"/>
    <x v="3"/>
    <x v="6"/>
    <x v="6"/>
    <x v="63"/>
    <n v="45711.459012670843"/>
  </r>
  <r>
    <x v="2"/>
    <x v="3"/>
    <x v="6"/>
    <x v="6"/>
    <x v="64"/>
    <n v="46807.680254105144"/>
  </r>
  <r>
    <x v="2"/>
    <x v="3"/>
    <x v="6"/>
    <x v="6"/>
    <x v="65"/>
    <n v="47871.16014712827"/>
  </r>
  <r>
    <x v="2"/>
    <x v="3"/>
    <x v="6"/>
    <x v="6"/>
    <x v="66"/>
    <n v="49140.5717036844"/>
  </r>
  <r>
    <x v="2"/>
    <x v="3"/>
    <x v="6"/>
    <x v="6"/>
    <x v="67"/>
    <n v="51265.231828984281"/>
  </r>
  <r>
    <x v="2"/>
    <x v="3"/>
    <x v="6"/>
    <x v="6"/>
    <x v="68"/>
    <n v="51430.236780725492"/>
  </r>
  <r>
    <x v="2"/>
    <x v="3"/>
    <x v="6"/>
    <x v="6"/>
    <x v="69"/>
    <n v="51592.600049486908"/>
  </r>
  <r>
    <x v="2"/>
    <x v="3"/>
    <x v="7"/>
    <x v="7"/>
    <x v="0"/>
    <n v="3052"/>
  </r>
  <r>
    <x v="2"/>
    <x v="3"/>
    <x v="7"/>
    <x v="7"/>
    <x v="1"/>
    <n v="3698.7493144041828"/>
  </r>
  <r>
    <x v="2"/>
    <x v="3"/>
    <x v="7"/>
    <x v="7"/>
    <x v="2"/>
    <n v="3580.8422784285799"/>
  </r>
  <r>
    <x v="2"/>
    <x v="3"/>
    <x v="7"/>
    <x v="7"/>
    <x v="3"/>
    <n v="3970.6768925797146"/>
  </r>
  <r>
    <x v="2"/>
    <x v="3"/>
    <x v="7"/>
    <x v="7"/>
    <x v="4"/>
    <n v="4011.7907078029762"/>
  </r>
  <r>
    <x v="2"/>
    <x v="3"/>
    <x v="7"/>
    <x v="7"/>
    <x v="5"/>
    <n v="4273.5212112772097"/>
  </r>
  <r>
    <x v="2"/>
    <x v="3"/>
    <x v="7"/>
    <x v="7"/>
    <x v="6"/>
    <n v="4613.800612506041"/>
  </r>
  <r>
    <x v="2"/>
    <x v="3"/>
    <x v="7"/>
    <x v="7"/>
    <x v="7"/>
    <n v="4914.8607058696398"/>
  </r>
  <r>
    <x v="2"/>
    <x v="3"/>
    <x v="7"/>
    <x v="7"/>
    <x v="8"/>
    <n v="5132.669894299519"/>
  </r>
  <r>
    <x v="2"/>
    <x v="3"/>
    <x v="7"/>
    <x v="7"/>
    <x v="9"/>
    <n v="5265.6259049749133"/>
  </r>
  <r>
    <x v="2"/>
    <x v="3"/>
    <x v="7"/>
    <x v="7"/>
    <x v="10"/>
    <n v="5311.8237289952249"/>
  </r>
  <r>
    <x v="2"/>
    <x v="3"/>
    <x v="7"/>
    <x v="7"/>
    <x v="11"/>
    <n v="6003.5463645854952"/>
  </r>
  <r>
    <x v="2"/>
    <x v="3"/>
    <x v="7"/>
    <x v="7"/>
    <x v="12"/>
    <n v="5885.4863991753018"/>
  </r>
  <r>
    <x v="2"/>
    <x v="3"/>
    <x v="7"/>
    <x v="7"/>
    <x v="13"/>
    <n v="6630.980067483868"/>
  </r>
  <r>
    <x v="2"/>
    <x v="3"/>
    <x v="7"/>
    <x v="7"/>
    <x v="14"/>
    <n v="7091.9292338468231"/>
  </r>
  <r>
    <x v="2"/>
    <x v="3"/>
    <x v="7"/>
    <x v="7"/>
    <x v="15"/>
    <n v="7824.810249201325"/>
  </r>
  <r>
    <x v="2"/>
    <x v="3"/>
    <x v="7"/>
    <x v="7"/>
    <x v="16"/>
    <n v="8409.6158286957252"/>
  </r>
  <r>
    <x v="2"/>
    <x v="3"/>
    <x v="7"/>
    <x v="7"/>
    <x v="17"/>
    <n v="8781.8270447001778"/>
  </r>
  <r>
    <x v="2"/>
    <x v="3"/>
    <x v="7"/>
    <x v="7"/>
    <x v="18"/>
    <n v="9317.4325903022163"/>
  </r>
  <r>
    <x v="2"/>
    <x v="3"/>
    <x v="7"/>
    <x v="7"/>
    <x v="19"/>
    <n v="10368.080858566611"/>
  </r>
  <r>
    <x v="2"/>
    <x v="3"/>
    <x v="7"/>
    <x v="7"/>
    <x v="20"/>
    <n v="11276.393526122198"/>
  </r>
  <r>
    <x v="2"/>
    <x v="3"/>
    <x v="7"/>
    <x v="7"/>
    <x v="21"/>
    <n v="12068.353489548374"/>
  </r>
  <r>
    <x v="2"/>
    <x v="3"/>
    <x v="7"/>
    <x v="7"/>
    <x v="22"/>
    <n v="13173.932090426888"/>
  </r>
  <r>
    <x v="2"/>
    <x v="3"/>
    <x v="7"/>
    <x v="7"/>
    <x v="23"/>
    <n v="14078.84292019006"/>
  </r>
  <r>
    <x v="2"/>
    <x v="3"/>
    <x v="7"/>
    <x v="7"/>
    <x v="24"/>
    <n v="12915.186008197557"/>
  </r>
  <r>
    <x v="2"/>
    <x v="3"/>
    <x v="7"/>
    <x v="7"/>
    <x v="25"/>
    <n v="13380.003870331821"/>
  </r>
  <r>
    <x v="2"/>
    <x v="3"/>
    <x v="7"/>
    <x v="7"/>
    <x v="26"/>
    <n v="14097.905405953228"/>
  </r>
  <r>
    <x v="2"/>
    <x v="3"/>
    <x v="7"/>
    <x v="7"/>
    <x v="27"/>
    <n v="14316.898227634902"/>
  </r>
  <r>
    <x v="2"/>
    <x v="3"/>
    <x v="7"/>
    <x v="7"/>
    <x v="28"/>
    <n v="15145.344036487157"/>
  </r>
  <r>
    <x v="2"/>
    <x v="3"/>
    <x v="7"/>
    <x v="7"/>
    <x v="29"/>
    <n v="15287.400023602984"/>
  </r>
  <r>
    <x v="2"/>
    <x v="3"/>
    <x v="7"/>
    <x v="7"/>
    <x v="30"/>
    <n v="15189.074438750507"/>
  </r>
  <r>
    <x v="2"/>
    <x v="3"/>
    <x v="7"/>
    <x v="7"/>
    <x v="31"/>
    <n v="15189.347940465283"/>
  </r>
  <r>
    <x v="2"/>
    <x v="3"/>
    <x v="7"/>
    <x v="7"/>
    <x v="32"/>
    <n v="14632.92516639823"/>
  </r>
  <r>
    <x v="2"/>
    <x v="3"/>
    <x v="7"/>
    <x v="7"/>
    <x v="33"/>
    <n v="14467.09679923584"/>
  </r>
  <r>
    <x v="2"/>
    <x v="3"/>
    <x v="7"/>
    <x v="7"/>
    <x v="34"/>
    <n v="14622.532277575858"/>
  </r>
  <r>
    <x v="2"/>
    <x v="3"/>
    <x v="7"/>
    <x v="7"/>
    <x v="35"/>
    <n v="15041.205125720313"/>
  </r>
  <r>
    <x v="2"/>
    <x v="3"/>
    <x v="7"/>
    <x v="7"/>
    <x v="36"/>
    <n v="15682.135491849871"/>
  </r>
  <r>
    <x v="2"/>
    <x v="3"/>
    <x v="7"/>
    <x v="7"/>
    <x v="37"/>
    <n v="15567.516861140723"/>
  </r>
  <r>
    <x v="2"/>
    <x v="3"/>
    <x v="7"/>
    <x v="7"/>
    <x v="38"/>
    <n v="16714.481326361063"/>
  </r>
  <r>
    <x v="2"/>
    <x v="3"/>
    <x v="7"/>
    <x v="7"/>
    <x v="39"/>
    <n v="17424.493374326968"/>
  </r>
  <r>
    <x v="2"/>
    <x v="3"/>
    <x v="7"/>
    <x v="7"/>
    <x v="40"/>
    <n v="17732.495720219613"/>
  </r>
  <r>
    <x v="2"/>
    <x v="3"/>
    <x v="7"/>
    <x v="7"/>
    <x v="41"/>
    <n v="18752.150365478516"/>
  </r>
  <r>
    <x v="2"/>
    <x v="3"/>
    <x v="7"/>
    <x v="7"/>
    <x v="42"/>
    <n v="19086.953740779001"/>
  </r>
  <r>
    <x v="2"/>
    <x v="3"/>
    <x v="7"/>
    <x v="7"/>
    <x v="43"/>
    <n v="19131.543569447538"/>
  </r>
  <r>
    <x v="2"/>
    <x v="3"/>
    <x v="7"/>
    <x v="7"/>
    <x v="44"/>
    <n v="19980.787953986441"/>
  </r>
  <r>
    <x v="2"/>
    <x v="3"/>
    <x v="7"/>
    <x v="7"/>
    <x v="45"/>
    <n v="20784.289076556026"/>
  </r>
  <r>
    <x v="2"/>
    <x v="3"/>
    <x v="7"/>
    <x v="7"/>
    <x v="46"/>
    <n v="21476.222359919429"/>
  </r>
  <r>
    <x v="2"/>
    <x v="3"/>
    <x v="7"/>
    <x v="7"/>
    <x v="47"/>
    <n v="23131.962230488425"/>
  </r>
  <r>
    <x v="2"/>
    <x v="3"/>
    <x v="7"/>
    <x v="7"/>
    <x v="48"/>
    <n v="24545.291022769943"/>
  </r>
  <r>
    <x v="2"/>
    <x v="3"/>
    <x v="7"/>
    <x v="7"/>
    <x v="49"/>
    <n v="24888.218178438328"/>
  </r>
  <r>
    <x v="2"/>
    <x v="3"/>
    <x v="7"/>
    <x v="7"/>
    <x v="50"/>
    <n v="25372.491879700825"/>
  </r>
  <r>
    <x v="2"/>
    <x v="3"/>
    <x v="7"/>
    <x v="7"/>
    <x v="51"/>
    <n v="26363.154148424124"/>
  </r>
  <r>
    <x v="2"/>
    <x v="3"/>
    <x v="7"/>
    <x v="7"/>
    <x v="52"/>
    <n v="27550.896818679157"/>
  </r>
  <r>
    <x v="2"/>
    <x v="3"/>
    <x v="7"/>
    <x v="7"/>
    <x v="53"/>
    <n v="28471.712850404729"/>
  </r>
  <r>
    <x v="2"/>
    <x v="3"/>
    <x v="7"/>
    <x v="7"/>
    <x v="54"/>
    <n v="30306.777810789717"/>
  </r>
  <r>
    <x v="2"/>
    <x v="3"/>
    <x v="7"/>
    <x v="7"/>
    <x v="55"/>
    <n v="30138.4397713953"/>
  </r>
  <r>
    <x v="2"/>
    <x v="3"/>
    <x v="7"/>
    <x v="7"/>
    <x v="56"/>
    <n v="33010.776579610181"/>
  </r>
  <r>
    <x v="2"/>
    <x v="3"/>
    <x v="7"/>
    <x v="7"/>
    <x v="57"/>
    <n v="34170.058306576102"/>
  </r>
  <r>
    <x v="2"/>
    <x v="3"/>
    <x v="7"/>
    <x v="7"/>
    <x v="58"/>
    <n v="35382.0118395237"/>
  </r>
  <r>
    <x v="2"/>
    <x v="3"/>
    <x v="7"/>
    <x v="7"/>
    <x v="59"/>
    <n v="34742.621932369228"/>
  </r>
  <r>
    <x v="2"/>
    <x v="3"/>
    <x v="7"/>
    <x v="7"/>
    <x v="60"/>
    <n v="31936.891471491934"/>
  </r>
  <r>
    <x v="2"/>
    <x v="3"/>
    <x v="7"/>
    <x v="7"/>
    <x v="61"/>
    <n v="29054.992811484706"/>
  </r>
  <r>
    <x v="2"/>
    <x v="3"/>
    <x v="7"/>
    <x v="7"/>
    <x v="62"/>
    <n v="27773.606070795024"/>
  </r>
  <r>
    <x v="2"/>
    <x v="3"/>
    <x v="7"/>
    <x v="7"/>
    <x v="63"/>
    <n v="27465.065057492669"/>
  </r>
  <r>
    <x v="2"/>
    <x v="3"/>
    <x v="7"/>
    <x v="7"/>
    <x v="64"/>
    <n v="27475.939956207829"/>
  </r>
  <r>
    <x v="2"/>
    <x v="3"/>
    <x v="7"/>
    <x v="7"/>
    <x v="65"/>
    <n v="27648.734140106477"/>
  </r>
  <r>
    <x v="2"/>
    <x v="3"/>
    <x v="7"/>
    <x v="7"/>
    <x v="66"/>
    <n v="27352.267058934911"/>
  </r>
  <r>
    <x v="2"/>
    <x v="3"/>
    <x v="7"/>
    <x v="7"/>
    <x v="67"/>
    <n v="27981.422874416359"/>
  </r>
  <r>
    <x v="2"/>
    <x v="3"/>
    <x v="7"/>
    <x v="7"/>
    <x v="68"/>
    <n v="28300.674233428872"/>
  </r>
  <r>
    <x v="2"/>
    <x v="3"/>
    <x v="7"/>
    <x v="7"/>
    <x v="69"/>
    <n v="28856.025184621503"/>
  </r>
  <r>
    <x v="2"/>
    <x v="3"/>
    <x v="8"/>
    <x v="8"/>
    <x v="0"/>
    <n v="9036.4329266875575"/>
  </r>
  <r>
    <x v="2"/>
    <x v="3"/>
    <x v="8"/>
    <x v="8"/>
    <x v="1"/>
    <n v="8491.0147013440965"/>
  </r>
  <r>
    <x v="2"/>
    <x v="3"/>
    <x v="8"/>
    <x v="8"/>
    <x v="2"/>
    <n v="8326.6522886114235"/>
  </r>
  <r>
    <x v="2"/>
    <x v="3"/>
    <x v="8"/>
    <x v="8"/>
    <x v="3"/>
    <n v="9535.1952818151785"/>
  </r>
  <r>
    <x v="2"/>
    <x v="3"/>
    <x v="8"/>
    <x v="8"/>
    <x v="4"/>
    <n v="10354.713143643419"/>
  </r>
  <r>
    <x v="2"/>
    <x v="3"/>
    <x v="8"/>
    <x v="8"/>
    <x v="5"/>
    <n v="11695.627989761715"/>
  </r>
  <r>
    <x v="2"/>
    <x v="3"/>
    <x v="8"/>
    <x v="8"/>
    <x v="6"/>
    <n v="11401.961789841218"/>
  </r>
  <r>
    <x v="2"/>
    <x v="3"/>
    <x v="8"/>
    <x v="8"/>
    <x v="7"/>
    <n v="11236.260732525203"/>
  </r>
  <r>
    <x v="2"/>
    <x v="3"/>
    <x v="8"/>
    <x v="8"/>
    <x v="8"/>
    <n v="12130.403065583796"/>
  </r>
  <r>
    <x v="2"/>
    <x v="3"/>
    <x v="8"/>
    <x v="8"/>
    <x v="9"/>
    <n v="12508.439151737934"/>
  </r>
  <r>
    <x v="2"/>
    <x v="3"/>
    <x v="8"/>
    <x v="8"/>
    <x v="10"/>
    <n v="11993.063517159284"/>
  </r>
  <r>
    <x v="2"/>
    <x v="3"/>
    <x v="8"/>
    <x v="8"/>
    <x v="11"/>
    <n v="12586.393460543284"/>
  </r>
  <r>
    <x v="2"/>
    <x v="3"/>
    <x v="8"/>
    <x v="8"/>
    <x v="12"/>
    <n v="12818.870620394404"/>
  </r>
  <r>
    <x v="2"/>
    <x v="3"/>
    <x v="8"/>
    <x v="8"/>
    <x v="13"/>
    <n v="14108.517453273749"/>
  </r>
  <r>
    <x v="2"/>
    <x v="3"/>
    <x v="8"/>
    <x v="8"/>
    <x v="14"/>
    <n v="15965.87991720203"/>
  </r>
  <r>
    <x v="2"/>
    <x v="3"/>
    <x v="8"/>
    <x v="8"/>
    <x v="15"/>
    <n v="17504.737361444957"/>
  </r>
  <r>
    <x v="2"/>
    <x v="3"/>
    <x v="8"/>
    <x v="8"/>
    <x v="16"/>
    <n v="18531.552740063977"/>
  </r>
  <r>
    <x v="2"/>
    <x v="3"/>
    <x v="8"/>
    <x v="8"/>
    <x v="17"/>
    <n v="17920.634009364301"/>
  </r>
  <r>
    <x v="2"/>
    <x v="3"/>
    <x v="8"/>
    <x v="8"/>
    <x v="18"/>
    <n v="16110.850810567121"/>
  </r>
  <r>
    <x v="2"/>
    <x v="3"/>
    <x v="8"/>
    <x v="8"/>
    <x v="19"/>
    <n v="16396.144221263006"/>
  </r>
  <r>
    <x v="2"/>
    <x v="3"/>
    <x v="8"/>
    <x v="8"/>
    <x v="20"/>
    <n v="17841.633163941355"/>
  </r>
  <r>
    <x v="2"/>
    <x v="3"/>
    <x v="8"/>
    <x v="8"/>
    <x v="21"/>
    <n v="21529.999286233389"/>
  </r>
  <r>
    <x v="2"/>
    <x v="3"/>
    <x v="8"/>
    <x v="8"/>
    <x v="22"/>
    <n v="21161.037444505051"/>
  </r>
  <r>
    <x v="2"/>
    <x v="3"/>
    <x v="8"/>
    <x v="8"/>
    <x v="23"/>
    <n v="23892.812961817595"/>
  </r>
  <r>
    <x v="2"/>
    <x v="3"/>
    <x v="8"/>
    <x v="8"/>
    <x v="24"/>
    <n v="25164.525114902608"/>
  </r>
  <r>
    <x v="2"/>
    <x v="3"/>
    <x v="8"/>
    <x v="8"/>
    <x v="25"/>
    <n v="23733.428844522401"/>
  </r>
  <r>
    <x v="2"/>
    <x v="3"/>
    <x v="8"/>
    <x v="8"/>
    <x v="26"/>
    <n v="23999.099575249329"/>
  </r>
  <r>
    <x v="2"/>
    <x v="3"/>
    <x v="8"/>
    <x v="8"/>
    <x v="27"/>
    <n v="27500.06344453268"/>
  </r>
  <r>
    <x v="2"/>
    <x v="3"/>
    <x v="8"/>
    <x v="8"/>
    <x v="28"/>
    <n v="28420.059983548963"/>
  </r>
  <r>
    <x v="2"/>
    <x v="3"/>
    <x v="8"/>
    <x v="8"/>
    <x v="29"/>
    <n v="28603.323986330346"/>
  </r>
  <r>
    <x v="2"/>
    <x v="3"/>
    <x v="8"/>
    <x v="8"/>
    <x v="30"/>
    <n v="29898.117093104636"/>
  </r>
  <r>
    <x v="2"/>
    <x v="3"/>
    <x v="8"/>
    <x v="8"/>
    <x v="31"/>
    <n v="31065.925013629134"/>
  </r>
  <r>
    <x v="2"/>
    <x v="3"/>
    <x v="8"/>
    <x v="8"/>
    <x v="32"/>
    <n v="31911.827285505151"/>
  </r>
  <r>
    <x v="2"/>
    <x v="3"/>
    <x v="8"/>
    <x v="8"/>
    <x v="33"/>
    <n v="28057.479035718527"/>
  </r>
  <r>
    <x v="2"/>
    <x v="3"/>
    <x v="8"/>
    <x v="8"/>
    <x v="34"/>
    <n v="30591.210433695691"/>
  </r>
  <r>
    <x v="2"/>
    <x v="3"/>
    <x v="8"/>
    <x v="8"/>
    <x v="35"/>
    <n v="30109.816733422813"/>
  </r>
  <r>
    <x v="2"/>
    <x v="3"/>
    <x v="8"/>
    <x v="8"/>
    <x v="36"/>
    <n v="31580.248480161135"/>
  </r>
  <r>
    <x v="2"/>
    <x v="3"/>
    <x v="8"/>
    <x v="8"/>
    <x v="37"/>
    <n v="35217.047988360937"/>
  </r>
  <r>
    <x v="2"/>
    <x v="3"/>
    <x v="8"/>
    <x v="8"/>
    <x v="38"/>
    <n v="35582.494139279937"/>
  </r>
  <r>
    <x v="2"/>
    <x v="3"/>
    <x v="8"/>
    <x v="8"/>
    <x v="39"/>
    <n v="33909.850559895887"/>
  </r>
  <r>
    <x v="2"/>
    <x v="3"/>
    <x v="8"/>
    <x v="8"/>
    <x v="40"/>
    <n v="33367.895009370972"/>
  </r>
  <r>
    <x v="2"/>
    <x v="3"/>
    <x v="8"/>
    <x v="8"/>
    <x v="41"/>
    <n v="33992.615115682165"/>
  </r>
  <r>
    <x v="2"/>
    <x v="3"/>
    <x v="8"/>
    <x v="8"/>
    <x v="42"/>
    <n v="32172.443540001772"/>
  </r>
  <r>
    <x v="2"/>
    <x v="3"/>
    <x v="8"/>
    <x v="8"/>
    <x v="43"/>
    <n v="32028.506838554993"/>
  </r>
  <r>
    <x v="2"/>
    <x v="3"/>
    <x v="8"/>
    <x v="8"/>
    <x v="44"/>
    <n v="32552.148403614345"/>
  </r>
  <r>
    <x v="2"/>
    <x v="3"/>
    <x v="8"/>
    <x v="8"/>
    <x v="45"/>
    <n v="32781.183326545332"/>
  </r>
  <r>
    <x v="2"/>
    <x v="3"/>
    <x v="8"/>
    <x v="8"/>
    <x v="46"/>
    <n v="33704.860870118449"/>
  </r>
  <r>
    <x v="2"/>
    <x v="3"/>
    <x v="8"/>
    <x v="8"/>
    <x v="47"/>
    <n v="37004.638816009006"/>
  </r>
  <r>
    <x v="2"/>
    <x v="3"/>
    <x v="8"/>
    <x v="8"/>
    <x v="48"/>
    <n v="40282.844845865904"/>
  </r>
  <r>
    <x v="2"/>
    <x v="3"/>
    <x v="8"/>
    <x v="8"/>
    <x v="49"/>
    <n v="41909.949178122864"/>
  </r>
  <r>
    <x v="2"/>
    <x v="3"/>
    <x v="8"/>
    <x v="8"/>
    <x v="50"/>
    <n v="41555.366133194861"/>
  </r>
  <r>
    <x v="2"/>
    <x v="3"/>
    <x v="8"/>
    <x v="8"/>
    <x v="51"/>
    <n v="42349.198731827069"/>
  </r>
  <r>
    <x v="2"/>
    <x v="3"/>
    <x v="8"/>
    <x v="8"/>
    <x v="52"/>
    <n v="41246.21818146771"/>
  </r>
  <r>
    <x v="2"/>
    <x v="3"/>
    <x v="8"/>
    <x v="8"/>
    <x v="53"/>
    <n v="41123.67862634224"/>
  </r>
  <r>
    <x v="2"/>
    <x v="3"/>
    <x v="8"/>
    <x v="8"/>
    <x v="54"/>
    <n v="44514.42155337955"/>
  </r>
  <r>
    <x v="2"/>
    <x v="3"/>
    <x v="8"/>
    <x v="8"/>
    <x v="55"/>
    <n v="48376.864724904146"/>
  </r>
  <r>
    <x v="2"/>
    <x v="3"/>
    <x v="8"/>
    <x v="8"/>
    <x v="56"/>
    <n v="50464.232111429003"/>
  </r>
  <r>
    <x v="2"/>
    <x v="3"/>
    <x v="8"/>
    <x v="8"/>
    <x v="57"/>
    <n v="51290.661950165966"/>
  </r>
  <r>
    <x v="2"/>
    <x v="3"/>
    <x v="8"/>
    <x v="8"/>
    <x v="58"/>
    <n v="56727.161501225652"/>
  </r>
  <r>
    <x v="2"/>
    <x v="3"/>
    <x v="8"/>
    <x v="8"/>
    <x v="59"/>
    <n v="47527.314656618"/>
  </r>
  <r>
    <x v="2"/>
    <x v="3"/>
    <x v="8"/>
    <x v="8"/>
    <x v="60"/>
    <n v="43199.735773761582"/>
  </r>
  <r>
    <x v="2"/>
    <x v="3"/>
    <x v="8"/>
    <x v="8"/>
    <x v="61"/>
    <n v="44159.026305050793"/>
  </r>
  <r>
    <x v="2"/>
    <x v="3"/>
    <x v="8"/>
    <x v="8"/>
    <x v="62"/>
    <n v="45183.180708432621"/>
  </r>
  <r>
    <x v="2"/>
    <x v="3"/>
    <x v="8"/>
    <x v="8"/>
    <x v="63"/>
    <n v="45895.58112027678"/>
  </r>
  <r>
    <x v="2"/>
    <x v="3"/>
    <x v="8"/>
    <x v="8"/>
    <x v="64"/>
    <n v="47117.697746877609"/>
  </r>
  <r>
    <x v="2"/>
    <x v="3"/>
    <x v="8"/>
    <x v="8"/>
    <x v="65"/>
    <n v="51069.502466744183"/>
  </r>
  <r>
    <x v="2"/>
    <x v="3"/>
    <x v="8"/>
    <x v="8"/>
    <x v="66"/>
    <n v="54586.535491156086"/>
  </r>
  <r>
    <x v="2"/>
    <x v="3"/>
    <x v="8"/>
    <x v="8"/>
    <x v="67"/>
    <n v="57512.972899776614"/>
  </r>
  <r>
    <x v="2"/>
    <x v="3"/>
    <x v="8"/>
    <x v="8"/>
    <x v="68"/>
    <n v="58350.578794106557"/>
  </r>
  <r>
    <x v="2"/>
    <x v="3"/>
    <x v="8"/>
    <x v="8"/>
    <x v="69"/>
    <n v="58658.00136086376"/>
  </r>
  <r>
    <x v="2"/>
    <x v="3"/>
    <x v="9"/>
    <x v="9"/>
    <x v="0"/>
    <n v="5585.1230869787214"/>
  </r>
  <r>
    <x v="2"/>
    <x v="3"/>
    <x v="9"/>
    <x v="9"/>
    <x v="1"/>
    <n v="5431.9941845954054"/>
  </r>
  <r>
    <x v="2"/>
    <x v="3"/>
    <x v="9"/>
    <x v="9"/>
    <x v="2"/>
    <n v="5826.1627472506698"/>
  </r>
  <r>
    <x v="2"/>
    <x v="3"/>
    <x v="9"/>
    <x v="9"/>
    <x v="3"/>
    <n v="6135.2100595867623"/>
  </r>
  <r>
    <x v="2"/>
    <x v="3"/>
    <x v="9"/>
    <x v="9"/>
    <x v="4"/>
    <n v="6224.7029611548023"/>
  </r>
  <r>
    <x v="2"/>
    <x v="3"/>
    <x v="9"/>
    <x v="9"/>
    <x v="5"/>
    <n v="6368.1763767849061"/>
  </r>
  <r>
    <x v="2"/>
    <x v="3"/>
    <x v="9"/>
    <x v="9"/>
    <x v="6"/>
    <n v="6311.448585905342"/>
  </r>
  <r>
    <x v="2"/>
    <x v="3"/>
    <x v="9"/>
    <x v="9"/>
    <x v="7"/>
    <n v="6323.8433145378376"/>
  </r>
  <r>
    <x v="2"/>
    <x v="3"/>
    <x v="9"/>
    <x v="9"/>
    <x v="8"/>
    <n v="6383.2700879791491"/>
  </r>
  <r>
    <x v="2"/>
    <x v="3"/>
    <x v="9"/>
    <x v="9"/>
    <x v="9"/>
    <n v="6747.3511016677076"/>
  </r>
  <r>
    <x v="2"/>
    <x v="3"/>
    <x v="9"/>
    <x v="9"/>
    <x v="10"/>
    <n v="7065.146144418939"/>
  </r>
  <r>
    <x v="2"/>
    <x v="3"/>
    <x v="9"/>
    <x v="9"/>
    <x v="11"/>
    <n v="7449.7194878704122"/>
  </r>
  <r>
    <x v="2"/>
    <x v="3"/>
    <x v="9"/>
    <x v="9"/>
    <x v="12"/>
    <n v="7640.1437683632712"/>
  </r>
  <r>
    <x v="2"/>
    <x v="3"/>
    <x v="9"/>
    <x v="9"/>
    <x v="13"/>
    <n v="7938.1098122700205"/>
  </r>
  <r>
    <x v="2"/>
    <x v="3"/>
    <x v="9"/>
    <x v="9"/>
    <x v="14"/>
    <n v="8278.042982793846"/>
  </r>
  <r>
    <x v="2"/>
    <x v="3"/>
    <x v="9"/>
    <x v="9"/>
    <x v="15"/>
    <n v="8362.6280875127122"/>
  </r>
  <r>
    <x v="2"/>
    <x v="3"/>
    <x v="9"/>
    <x v="9"/>
    <x v="16"/>
    <n v="8554.6780253234119"/>
  </r>
  <r>
    <x v="2"/>
    <x v="3"/>
    <x v="9"/>
    <x v="9"/>
    <x v="17"/>
    <n v="9084.5228432266922"/>
  </r>
  <r>
    <x v="2"/>
    <x v="3"/>
    <x v="9"/>
    <x v="9"/>
    <x v="18"/>
    <n v="9675.8175321120034"/>
  </r>
  <r>
    <x v="2"/>
    <x v="3"/>
    <x v="9"/>
    <x v="9"/>
    <x v="19"/>
    <n v="10182.605499880552"/>
  </r>
  <r>
    <x v="2"/>
    <x v="3"/>
    <x v="9"/>
    <x v="9"/>
    <x v="20"/>
    <n v="10255.850865899401"/>
  </r>
  <r>
    <x v="2"/>
    <x v="3"/>
    <x v="9"/>
    <x v="9"/>
    <x v="21"/>
    <n v="10585.8924149431"/>
  </r>
  <r>
    <x v="2"/>
    <x v="3"/>
    <x v="9"/>
    <x v="9"/>
    <x v="22"/>
    <n v="11435.281408899051"/>
  </r>
  <r>
    <x v="2"/>
    <x v="3"/>
    <x v="9"/>
    <x v="9"/>
    <x v="23"/>
    <n v="12112.718393319885"/>
  </r>
  <r>
    <x v="2"/>
    <x v="3"/>
    <x v="9"/>
    <x v="9"/>
    <x v="24"/>
    <n v="11308.002942152681"/>
  </r>
  <r>
    <x v="2"/>
    <x v="3"/>
    <x v="9"/>
    <x v="9"/>
    <x v="25"/>
    <n v="11548.322788950956"/>
  </r>
  <r>
    <x v="2"/>
    <x v="3"/>
    <x v="9"/>
    <x v="9"/>
    <x v="26"/>
    <n v="12005.638855406107"/>
  </r>
  <r>
    <x v="2"/>
    <x v="3"/>
    <x v="9"/>
    <x v="9"/>
    <x v="27"/>
    <n v="12891.61229310885"/>
  </r>
  <r>
    <x v="2"/>
    <x v="3"/>
    <x v="9"/>
    <x v="9"/>
    <x v="28"/>
    <n v="14033.405433128497"/>
  </r>
  <r>
    <x v="2"/>
    <x v="3"/>
    <x v="9"/>
    <x v="9"/>
    <x v="29"/>
    <n v="14360.19975284298"/>
  </r>
  <r>
    <x v="2"/>
    <x v="3"/>
    <x v="9"/>
    <x v="9"/>
    <x v="30"/>
    <n v="14385.58966658158"/>
  </r>
  <r>
    <x v="2"/>
    <x v="3"/>
    <x v="9"/>
    <x v="9"/>
    <x v="31"/>
    <n v="14380.083988453596"/>
  </r>
  <r>
    <x v="2"/>
    <x v="3"/>
    <x v="9"/>
    <x v="9"/>
    <x v="32"/>
    <n v="14632.003428628757"/>
  </r>
  <r>
    <x v="2"/>
    <x v="3"/>
    <x v="9"/>
    <x v="9"/>
    <x v="33"/>
    <n v="14529.83122658759"/>
  </r>
  <r>
    <x v="2"/>
    <x v="3"/>
    <x v="9"/>
    <x v="9"/>
    <x v="34"/>
    <n v="14758.302281601131"/>
  </r>
  <r>
    <x v="2"/>
    <x v="3"/>
    <x v="9"/>
    <x v="9"/>
    <x v="35"/>
    <n v="14933.942302844876"/>
  </r>
  <r>
    <x v="2"/>
    <x v="3"/>
    <x v="9"/>
    <x v="9"/>
    <x v="36"/>
    <n v="15329.450335099144"/>
  </r>
  <r>
    <x v="2"/>
    <x v="3"/>
    <x v="9"/>
    <x v="9"/>
    <x v="37"/>
    <n v="15967.875757147393"/>
  </r>
  <r>
    <x v="2"/>
    <x v="3"/>
    <x v="9"/>
    <x v="9"/>
    <x v="38"/>
    <n v="16876.381129197354"/>
  </r>
  <r>
    <x v="2"/>
    <x v="3"/>
    <x v="9"/>
    <x v="9"/>
    <x v="39"/>
    <n v="18316.356618243128"/>
  </r>
  <r>
    <x v="2"/>
    <x v="3"/>
    <x v="9"/>
    <x v="9"/>
    <x v="40"/>
    <n v="19626.917874695413"/>
  </r>
  <r>
    <x v="2"/>
    <x v="3"/>
    <x v="9"/>
    <x v="9"/>
    <x v="41"/>
    <n v="19894.743313121322"/>
  </r>
  <r>
    <x v="2"/>
    <x v="3"/>
    <x v="9"/>
    <x v="9"/>
    <x v="42"/>
    <n v="20487.580768235959"/>
  </r>
  <r>
    <x v="2"/>
    <x v="3"/>
    <x v="9"/>
    <x v="9"/>
    <x v="43"/>
    <n v="21512.125112526857"/>
  </r>
  <r>
    <x v="2"/>
    <x v="3"/>
    <x v="9"/>
    <x v="9"/>
    <x v="44"/>
    <n v="22862.724052611164"/>
  </r>
  <r>
    <x v="2"/>
    <x v="3"/>
    <x v="9"/>
    <x v="9"/>
    <x v="45"/>
    <n v="25647.196442500473"/>
  </r>
  <r>
    <x v="2"/>
    <x v="3"/>
    <x v="9"/>
    <x v="9"/>
    <x v="46"/>
    <n v="27578.112632578759"/>
  </r>
  <r>
    <x v="2"/>
    <x v="3"/>
    <x v="9"/>
    <x v="9"/>
    <x v="47"/>
    <n v="30806.577925505109"/>
  </r>
  <r>
    <x v="2"/>
    <x v="3"/>
    <x v="9"/>
    <x v="9"/>
    <x v="48"/>
    <n v="34482.008539464659"/>
  </r>
  <r>
    <x v="2"/>
    <x v="3"/>
    <x v="9"/>
    <x v="9"/>
    <x v="49"/>
    <n v="36912.085437956324"/>
  </r>
  <r>
    <x v="2"/>
    <x v="3"/>
    <x v="9"/>
    <x v="9"/>
    <x v="50"/>
    <n v="39699.371785542193"/>
  </r>
  <r>
    <x v="2"/>
    <x v="3"/>
    <x v="9"/>
    <x v="9"/>
    <x v="51"/>
    <n v="41215.942762629667"/>
  </r>
  <r>
    <x v="2"/>
    <x v="3"/>
    <x v="9"/>
    <x v="9"/>
    <x v="52"/>
    <n v="42867.221432815473"/>
  </r>
  <r>
    <x v="2"/>
    <x v="3"/>
    <x v="9"/>
    <x v="9"/>
    <x v="53"/>
    <n v="43247.470337249841"/>
  </r>
  <r>
    <x v="2"/>
    <x v="3"/>
    <x v="9"/>
    <x v="9"/>
    <x v="54"/>
    <n v="44650.930662645107"/>
  </r>
  <r>
    <x v="2"/>
    <x v="3"/>
    <x v="9"/>
    <x v="9"/>
    <x v="55"/>
    <n v="47210.593042200337"/>
  </r>
  <r>
    <x v="2"/>
    <x v="3"/>
    <x v="9"/>
    <x v="9"/>
    <x v="56"/>
    <n v="51237.079178409425"/>
  </r>
  <r>
    <x v="2"/>
    <x v="3"/>
    <x v="9"/>
    <x v="9"/>
    <x v="57"/>
    <n v="54765.958463373034"/>
  </r>
  <r>
    <x v="2"/>
    <x v="3"/>
    <x v="9"/>
    <x v="9"/>
    <x v="58"/>
    <n v="50484.900688923954"/>
  </r>
  <r>
    <x v="2"/>
    <x v="3"/>
    <x v="9"/>
    <x v="9"/>
    <x v="59"/>
    <n v="46458.716990212211"/>
  </r>
  <r>
    <x v="2"/>
    <x v="3"/>
    <x v="9"/>
    <x v="9"/>
    <x v="60"/>
    <n v="47629.482666022006"/>
  </r>
  <r>
    <x v="2"/>
    <x v="3"/>
    <x v="9"/>
    <x v="9"/>
    <x v="61"/>
    <n v="48759.915232825217"/>
  </r>
  <r>
    <x v="2"/>
    <x v="3"/>
    <x v="9"/>
    <x v="9"/>
    <x v="62"/>
    <n v="50901.967265729472"/>
  </r>
  <r>
    <x v="2"/>
    <x v="3"/>
    <x v="9"/>
    <x v="9"/>
    <x v="63"/>
    <n v="50633.625023887311"/>
  </r>
  <r>
    <x v="2"/>
    <x v="3"/>
    <x v="9"/>
    <x v="9"/>
    <x v="64"/>
    <n v="54350.695095836381"/>
  </r>
  <r>
    <x v="2"/>
    <x v="3"/>
    <x v="9"/>
    <x v="9"/>
    <x v="65"/>
    <n v="75574.700290708613"/>
  </r>
  <r>
    <x v="2"/>
    <x v="3"/>
    <x v="9"/>
    <x v="9"/>
    <x v="66"/>
    <n v="81179.368747975575"/>
  </r>
  <r>
    <x v="2"/>
    <x v="3"/>
    <x v="9"/>
    <x v="9"/>
    <x v="67"/>
    <n v="86224.280649210792"/>
  </r>
  <r>
    <x v="2"/>
    <x v="3"/>
    <x v="9"/>
    <x v="9"/>
    <x v="68"/>
    <n v="90300.436944480753"/>
  </r>
  <r>
    <x v="2"/>
    <x v="3"/>
    <x v="9"/>
    <x v="9"/>
    <x v="69"/>
    <n v="102353.63144253092"/>
  </r>
  <r>
    <x v="2"/>
    <x v="3"/>
    <x v="10"/>
    <x v="10"/>
    <x v="0"/>
    <n v="4714.2654238482655"/>
  </r>
  <r>
    <x v="2"/>
    <x v="3"/>
    <x v="10"/>
    <x v="10"/>
    <x v="1"/>
    <n v="5048.4512968831632"/>
  </r>
  <r>
    <x v="2"/>
    <x v="3"/>
    <x v="10"/>
    <x v="10"/>
    <x v="2"/>
    <n v="5175.5590272317131"/>
  </r>
  <r>
    <x v="2"/>
    <x v="3"/>
    <x v="10"/>
    <x v="10"/>
    <x v="3"/>
    <n v="5553.6977700154393"/>
  </r>
  <r>
    <x v="2"/>
    <x v="3"/>
    <x v="10"/>
    <x v="10"/>
    <x v="4"/>
    <n v="5788.3338438715573"/>
  </r>
  <r>
    <x v="2"/>
    <x v="3"/>
    <x v="10"/>
    <x v="10"/>
    <x v="5"/>
    <n v="6143.8490344708935"/>
  </r>
  <r>
    <x v="2"/>
    <x v="3"/>
    <x v="10"/>
    <x v="10"/>
    <x v="6"/>
    <n v="6353.6783303550837"/>
  </r>
  <r>
    <x v="2"/>
    <x v="3"/>
    <x v="10"/>
    <x v="10"/>
    <x v="7"/>
    <n v="6626.4898439884819"/>
  </r>
  <r>
    <x v="2"/>
    <x v="3"/>
    <x v="10"/>
    <x v="10"/>
    <x v="8"/>
    <n v="6937.8214108187476"/>
  </r>
  <r>
    <x v="2"/>
    <x v="3"/>
    <x v="10"/>
    <x v="10"/>
    <x v="9"/>
    <n v="7363.6901982378895"/>
  </r>
  <r>
    <x v="2"/>
    <x v="3"/>
    <x v="10"/>
    <x v="10"/>
    <x v="10"/>
    <n v="7816.4577844073947"/>
  </r>
  <r>
    <x v="2"/>
    <x v="3"/>
    <x v="10"/>
    <x v="10"/>
    <x v="11"/>
    <n v="8450.2194891541058"/>
  </r>
  <r>
    <x v="2"/>
    <x v="3"/>
    <x v="10"/>
    <x v="10"/>
    <x v="12"/>
    <n v="8898.5001789497983"/>
  </r>
  <r>
    <x v="2"/>
    <x v="3"/>
    <x v="10"/>
    <x v="10"/>
    <x v="13"/>
    <n v="9304.8246800118104"/>
  </r>
  <r>
    <x v="2"/>
    <x v="3"/>
    <x v="10"/>
    <x v="10"/>
    <x v="14"/>
    <n v="9488.7857173666307"/>
  </r>
  <r>
    <x v="2"/>
    <x v="3"/>
    <x v="10"/>
    <x v="10"/>
    <x v="15"/>
    <n v="9683.2328663788321"/>
  </r>
  <r>
    <x v="2"/>
    <x v="3"/>
    <x v="10"/>
    <x v="10"/>
    <x v="16"/>
    <n v="10158.302222591879"/>
  </r>
  <r>
    <x v="2"/>
    <x v="3"/>
    <x v="10"/>
    <x v="10"/>
    <x v="17"/>
    <n v="10837.552074271936"/>
  </r>
  <r>
    <x v="2"/>
    <x v="3"/>
    <x v="10"/>
    <x v="10"/>
    <x v="18"/>
    <n v="11462.762139329467"/>
  </r>
  <r>
    <x v="2"/>
    <x v="3"/>
    <x v="10"/>
    <x v="10"/>
    <x v="19"/>
    <n v="12126.599704259484"/>
  </r>
  <r>
    <x v="2"/>
    <x v="3"/>
    <x v="10"/>
    <x v="10"/>
    <x v="20"/>
    <n v="13746.184553742058"/>
  </r>
  <r>
    <x v="2"/>
    <x v="3"/>
    <x v="10"/>
    <x v="10"/>
    <x v="21"/>
    <n v="13981.367007223051"/>
  </r>
  <r>
    <x v="2"/>
    <x v="3"/>
    <x v="10"/>
    <x v="10"/>
    <x v="22"/>
    <n v="14619.942757241639"/>
  </r>
  <r>
    <x v="2"/>
    <x v="3"/>
    <x v="10"/>
    <x v="10"/>
    <x v="23"/>
    <n v="15503.085249982529"/>
  </r>
  <r>
    <x v="2"/>
    <x v="3"/>
    <x v="10"/>
    <x v="10"/>
    <x v="24"/>
    <n v="16073.034154172929"/>
  </r>
  <r>
    <x v="2"/>
    <x v="3"/>
    <x v="10"/>
    <x v="10"/>
    <x v="25"/>
    <n v="15859.452111021452"/>
  </r>
  <r>
    <x v="2"/>
    <x v="3"/>
    <x v="10"/>
    <x v="10"/>
    <x v="26"/>
    <n v="17220.088186176676"/>
  </r>
  <r>
    <x v="2"/>
    <x v="3"/>
    <x v="10"/>
    <x v="10"/>
    <x v="27"/>
    <n v="18104.955987929265"/>
  </r>
  <r>
    <x v="2"/>
    <x v="3"/>
    <x v="10"/>
    <x v="10"/>
    <x v="28"/>
    <n v="19159.674025858767"/>
  </r>
  <r>
    <x v="2"/>
    <x v="3"/>
    <x v="10"/>
    <x v="10"/>
    <x v="29"/>
    <n v="20765.810799704675"/>
  </r>
  <r>
    <x v="2"/>
    <x v="3"/>
    <x v="10"/>
    <x v="10"/>
    <x v="30"/>
    <n v="21916.102792953297"/>
  </r>
  <r>
    <x v="2"/>
    <x v="3"/>
    <x v="10"/>
    <x v="10"/>
    <x v="31"/>
    <n v="21385.515046877405"/>
  </r>
  <r>
    <x v="2"/>
    <x v="3"/>
    <x v="10"/>
    <x v="10"/>
    <x v="32"/>
    <n v="21190.833756628559"/>
  </r>
  <r>
    <x v="2"/>
    <x v="3"/>
    <x v="10"/>
    <x v="10"/>
    <x v="33"/>
    <n v="21017.050113986108"/>
  </r>
  <r>
    <x v="2"/>
    <x v="3"/>
    <x v="10"/>
    <x v="10"/>
    <x v="34"/>
    <n v="21286.521265965333"/>
  </r>
  <r>
    <x v="2"/>
    <x v="3"/>
    <x v="10"/>
    <x v="10"/>
    <x v="35"/>
    <n v="21491.815201893947"/>
  </r>
  <r>
    <x v="2"/>
    <x v="3"/>
    <x v="10"/>
    <x v="10"/>
    <x v="36"/>
    <n v="22860.177020781524"/>
  </r>
  <r>
    <x v="2"/>
    <x v="3"/>
    <x v="10"/>
    <x v="10"/>
    <x v="37"/>
    <n v="23953.503525073902"/>
  </r>
  <r>
    <x v="2"/>
    <x v="3"/>
    <x v="10"/>
    <x v="10"/>
    <x v="38"/>
    <n v="25161.567758130772"/>
  </r>
  <r>
    <x v="2"/>
    <x v="3"/>
    <x v="10"/>
    <x v="10"/>
    <x v="39"/>
    <n v="26307.625302297336"/>
  </r>
  <r>
    <x v="2"/>
    <x v="3"/>
    <x v="10"/>
    <x v="10"/>
    <x v="40"/>
    <n v="27360.732065405144"/>
  </r>
  <r>
    <x v="2"/>
    <x v="3"/>
    <x v="10"/>
    <x v="10"/>
    <x v="41"/>
    <n v="28289.886723003088"/>
  </r>
  <r>
    <x v="2"/>
    <x v="3"/>
    <x v="10"/>
    <x v="10"/>
    <x v="42"/>
    <n v="28731.749638369249"/>
  </r>
  <r>
    <x v="2"/>
    <x v="3"/>
    <x v="10"/>
    <x v="10"/>
    <x v="43"/>
    <n v="28427.598018819423"/>
  </r>
  <r>
    <x v="2"/>
    <x v="3"/>
    <x v="10"/>
    <x v="10"/>
    <x v="44"/>
    <n v="29465.896659014867"/>
  </r>
  <r>
    <x v="2"/>
    <x v="3"/>
    <x v="10"/>
    <x v="10"/>
    <x v="45"/>
    <n v="30872.527792504647"/>
  </r>
  <r>
    <x v="2"/>
    <x v="3"/>
    <x v="10"/>
    <x v="10"/>
    <x v="46"/>
    <n v="31416.922477743672"/>
  </r>
  <r>
    <x v="2"/>
    <x v="3"/>
    <x v="10"/>
    <x v="10"/>
    <x v="47"/>
    <n v="33063.210016090365"/>
  </r>
  <r>
    <x v="2"/>
    <x v="3"/>
    <x v="10"/>
    <x v="10"/>
    <x v="48"/>
    <n v="34988.69062766774"/>
  </r>
  <r>
    <x v="2"/>
    <x v="3"/>
    <x v="10"/>
    <x v="10"/>
    <x v="49"/>
    <n v="35954.10646906207"/>
  </r>
  <r>
    <x v="2"/>
    <x v="3"/>
    <x v="10"/>
    <x v="10"/>
    <x v="50"/>
    <n v="36713.80600336082"/>
  </r>
  <r>
    <x v="2"/>
    <x v="3"/>
    <x v="10"/>
    <x v="10"/>
    <x v="51"/>
    <n v="36629.081152089158"/>
  </r>
  <r>
    <x v="2"/>
    <x v="3"/>
    <x v="10"/>
    <x v="10"/>
    <x v="52"/>
    <n v="36004.672599330574"/>
  </r>
  <r>
    <x v="2"/>
    <x v="3"/>
    <x v="10"/>
    <x v="10"/>
    <x v="53"/>
    <n v="35829.353977136081"/>
  </r>
  <r>
    <x v="2"/>
    <x v="3"/>
    <x v="10"/>
    <x v="10"/>
    <x v="54"/>
    <n v="35806.394406860833"/>
  </r>
  <r>
    <x v="2"/>
    <x v="3"/>
    <x v="10"/>
    <x v="10"/>
    <x v="55"/>
    <n v="36167.380149884324"/>
  </r>
  <r>
    <x v="2"/>
    <x v="3"/>
    <x v="10"/>
    <x v="10"/>
    <x v="56"/>
    <n v="37841.273380680155"/>
  </r>
  <r>
    <x v="2"/>
    <x v="3"/>
    <x v="10"/>
    <x v="10"/>
    <x v="57"/>
    <n v="39410.537006615443"/>
  </r>
  <r>
    <x v="2"/>
    <x v="3"/>
    <x v="10"/>
    <x v="10"/>
    <x v="58"/>
    <n v="40216.063040106048"/>
  </r>
  <r>
    <x v="2"/>
    <x v="3"/>
    <x v="10"/>
    <x v="10"/>
    <x v="59"/>
    <n v="39091.520477111953"/>
  </r>
  <r>
    <x v="2"/>
    <x v="3"/>
    <x v="10"/>
    <x v="10"/>
    <x v="60"/>
    <n v="39378.191865049521"/>
  </r>
  <r>
    <x v="2"/>
    <x v="3"/>
    <x v="10"/>
    <x v="10"/>
    <x v="61"/>
    <n v="39896.339389454537"/>
  </r>
  <r>
    <x v="2"/>
    <x v="3"/>
    <x v="10"/>
    <x v="10"/>
    <x v="62"/>
    <n v="38807.448716439067"/>
  </r>
  <r>
    <x v="2"/>
    <x v="3"/>
    <x v="10"/>
    <x v="10"/>
    <x v="63"/>
    <n v="37755.296398364349"/>
  </r>
  <r>
    <x v="2"/>
    <x v="3"/>
    <x v="10"/>
    <x v="10"/>
    <x v="64"/>
    <n v="37108.911626989211"/>
  </r>
  <r>
    <x v="2"/>
    <x v="3"/>
    <x v="10"/>
    <x v="10"/>
    <x v="65"/>
    <n v="37913.797427846257"/>
  </r>
  <r>
    <x v="2"/>
    <x v="3"/>
    <x v="10"/>
    <x v="10"/>
    <x v="66"/>
    <n v="39737.111019457312"/>
  </r>
  <r>
    <x v="2"/>
    <x v="3"/>
    <x v="10"/>
    <x v="10"/>
    <x v="67"/>
    <n v="40779.130153936057"/>
  </r>
  <r>
    <x v="2"/>
    <x v="3"/>
    <x v="10"/>
    <x v="10"/>
    <x v="68"/>
    <n v="41220.075295793773"/>
  </r>
  <r>
    <x v="2"/>
    <x v="3"/>
    <x v="10"/>
    <x v="10"/>
    <x v="69"/>
    <n v="41426.942906346521"/>
  </r>
  <r>
    <x v="2"/>
    <x v="3"/>
    <x v="11"/>
    <x v="11"/>
    <x v="0"/>
    <n v="12888.004827480143"/>
  </r>
  <r>
    <x v="2"/>
    <x v="3"/>
    <x v="11"/>
    <x v="11"/>
    <x v="1"/>
    <n v="15940.007443453225"/>
  </r>
  <r>
    <x v="2"/>
    <x v="3"/>
    <x v="11"/>
    <x v="11"/>
    <x v="2"/>
    <n v="17984.618187128293"/>
  </r>
  <r>
    <x v="2"/>
    <x v="3"/>
    <x v="11"/>
    <x v="11"/>
    <x v="3"/>
    <n v="15528.348501365845"/>
  </r>
  <r>
    <x v="2"/>
    <x v="3"/>
    <x v="11"/>
    <x v="11"/>
    <x v="4"/>
    <n v="15533.831525928314"/>
  </r>
  <r>
    <x v="2"/>
    <x v="3"/>
    <x v="11"/>
    <x v="11"/>
    <x v="5"/>
    <n v="16490.296623905295"/>
  </r>
  <r>
    <x v="2"/>
    <x v="3"/>
    <x v="11"/>
    <x v="11"/>
    <x v="6"/>
    <n v="18313.763917959259"/>
  </r>
  <r>
    <x v="2"/>
    <x v="3"/>
    <x v="11"/>
    <x v="11"/>
    <x v="7"/>
    <n v="18638.647264465078"/>
  </r>
  <r>
    <x v="2"/>
    <x v="3"/>
    <x v="11"/>
    <x v="11"/>
    <x v="8"/>
    <n v="17990.738399339825"/>
  </r>
  <r>
    <x v="2"/>
    <x v="3"/>
    <x v="11"/>
    <x v="11"/>
    <x v="9"/>
    <n v="18001.765523372545"/>
  </r>
  <r>
    <x v="2"/>
    <x v="3"/>
    <x v="11"/>
    <x v="11"/>
    <x v="10"/>
    <n v="20780.012009000104"/>
  </r>
  <r>
    <x v="2"/>
    <x v="3"/>
    <x v="11"/>
    <x v="11"/>
    <x v="11"/>
    <n v="20408.19317998585"/>
  </r>
  <r>
    <x v="2"/>
    <x v="3"/>
    <x v="11"/>
    <x v="11"/>
    <x v="12"/>
    <n v="19573.582474811989"/>
  </r>
  <r>
    <x v="2"/>
    <x v="3"/>
    <x v="11"/>
    <x v="11"/>
    <x v="13"/>
    <n v="19807.915074955788"/>
  </r>
  <r>
    <x v="2"/>
    <x v="3"/>
    <x v="11"/>
    <x v="11"/>
    <x v="14"/>
    <n v="21198.973443131112"/>
  </r>
  <r>
    <x v="2"/>
    <x v="3"/>
    <x v="11"/>
    <x v="11"/>
    <x v="15"/>
    <n v="21396.138843056437"/>
  </r>
  <r>
    <x v="2"/>
    <x v="3"/>
    <x v="11"/>
    <x v="11"/>
    <x v="16"/>
    <n v="21351.570123336627"/>
  </r>
  <r>
    <x v="2"/>
    <x v="3"/>
    <x v="11"/>
    <x v="11"/>
    <x v="17"/>
    <n v="21644.421138309539"/>
  </r>
  <r>
    <x v="2"/>
    <x v="3"/>
    <x v="11"/>
    <x v="11"/>
    <x v="18"/>
    <n v="22902.917544108193"/>
  </r>
  <r>
    <x v="2"/>
    <x v="3"/>
    <x v="11"/>
    <x v="11"/>
    <x v="19"/>
    <n v="25986.664568210701"/>
  </r>
  <r>
    <x v="2"/>
    <x v="3"/>
    <x v="11"/>
    <x v="11"/>
    <x v="20"/>
    <n v="27708.323596497172"/>
  </r>
  <r>
    <x v="2"/>
    <x v="3"/>
    <x v="11"/>
    <x v="11"/>
    <x v="21"/>
    <n v="26374.030337408614"/>
  </r>
  <r>
    <x v="2"/>
    <x v="3"/>
    <x v="11"/>
    <x v="11"/>
    <x v="22"/>
    <n v="27936.315389898089"/>
  </r>
  <r>
    <x v="2"/>
    <x v="3"/>
    <x v="11"/>
    <x v="11"/>
    <x v="23"/>
    <n v="31521.234482390937"/>
  </r>
  <r>
    <x v="2"/>
    <x v="3"/>
    <x v="11"/>
    <x v="11"/>
    <x v="24"/>
    <n v="34585.53812014329"/>
  </r>
  <r>
    <x v="2"/>
    <x v="3"/>
    <x v="11"/>
    <x v="11"/>
    <x v="25"/>
    <n v="28573.999206000008"/>
  </r>
  <r>
    <x v="2"/>
    <x v="3"/>
    <x v="11"/>
    <x v="11"/>
    <x v="26"/>
    <n v="30104.523881056415"/>
  </r>
  <r>
    <x v="2"/>
    <x v="3"/>
    <x v="11"/>
    <x v="11"/>
    <x v="27"/>
    <n v="29117.906009379665"/>
  </r>
  <r>
    <x v="2"/>
    <x v="3"/>
    <x v="11"/>
    <x v="11"/>
    <x v="28"/>
    <n v="31024.784223861934"/>
  </r>
  <r>
    <x v="2"/>
    <x v="3"/>
    <x v="11"/>
    <x v="11"/>
    <x v="29"/>
    <n v="32127.600448366684"/>
  </r>
  <r>
    <x v="2"/>
    <x v="3"/>
    <x v="11"/>
    <x v="11"/>
    <x v="30"/>
    <n v="33217.034197837864"/>
  </r>
  <r>
    <x v="2"/>
    <x v="3"/>
    <x v="11"/>
    <x v="11"/>
    <x v="31"/>
    <n v="32031.523601661"/>
  </r>
  <r>
    <x v="2"/>
    <x v="3"/>
    <x v="11"/>
    <x v="11"/>
    <x v="32"/>
    <n v="32054.236122903989"/>
  </r>
  <r>
    <x v="2"/>
    <x v="3"/>
    <x v="11"/>
    <x v="11"/>
    <x v="33"/>
    <n v="31672.116236774749"/>
  </r>
  <r>
    <x v="2"/>
    <x v="3"/>
    <x v="11"/>
    <x v="11"/>
    <x v="34"/>
    <n v="32238.359899328862"/>
  </r>
  <r>
    <x v="2"/>
    <x v="3"/>
    <x v="11"/>
    <x v="11"/>
    <x v="35"/>
    <n v="32524.758442893395"/>
  </r>
  <r>
    <x v="2"/>
    <x v="3"/>
    <x v="11"/>
    <x v="11"/>
    <x v="36"/>
    <n v="35676.418810488358"/>
  </r>
  <r>
    <x v="2"/>
    <x v="3"/>
    <x v="11"/>
    <x v="11"/>
    <x v="37"/>
    <n v="36739.743522588244"/>
  </r>
  <r>
    <x v="2"/>
    <x v="3"/>
    <x v="11"/>
    <x v="11"/>
    <x v="38"/>
    <n v="40459.59586530854"/>
  </r>
  <r>
    <x v="2"/>
    <x v="3"/>
    <x v="11"/>
    <x v="11"/>
    <x v="39"/>
    <n v="44500.090472152944"/>
  </r>
  <r>
    <x v="2"/>
    <x v="3"/>
    <x v="11"/>
    <x v="11"/>
    <x v="40"/>
    <n v="45944.414777980623"/>
  </r>
  <r>
    <x v="2"/>
    <x v="3"/>
    <x v="11"/>
    <x v="11"/>
    <x v="41"/>
    <n v="49457.696810486297"/>
  </r>
  <r>
    <x v="2"/>
    <x v="3"/>
    <x v="11"/>
    <x v="11"/>
    <x v="42"/>
    <n v="49045.1677210177"/>
  </r>
  <r>
    <x v="2"/>
    <x v="3"/>
    <x v="11"/>
    <x v="11"/>
    <x v="43"/>
    <n v="52472.777037499058"/>
  </r>
  <r>
    <x v="2"/>
    <x v="3"/>
    <x v="11"/>
    <x v="11"/>
    <x v="44"/>
    <n v="54738.658554653819"/>
  </r>
  <r>
    <x v="2"/>
    <x v="3"/>
    <x v="11"/>
    <x v="11"/>
    <x v="45"/>
    <n v="54925.43585492063"/>
  </r>
  <r>
    <x v="2"/>
    <x v="3"/>
    <x v="11"/>
    <x v="11"/>
    <x v="46"/>
    <n v="56340.04588477267"/>
  </r>
  <r>
    <x v="2"/>
    <x v="3"/>
    <x v="11"/>
    <x v="11"/>
    <x v="47"/>
    <n v="59409.039495599733"/>
  </r>
  <r>
    <x v="2"/>
    <x v="3"/>
    <x v="11"/>
    <x v="11"/>
    <x v="48"/>
    <n v="62243.41650658827"/>
  </r>
  <r>
    <x v="2"/>
    <x v="3"/>
    <x v="11"/>
    <x v="11"/>
    <x v="49"/>
    <n v="69873.418015034942"/>
  </r>
  <r>
    <x v="2"/>
    <x v="3"/>
    <x v="11"/>
    <x v="11"/>
    <x v="50"/>
    <n v="73800.087257196123"/>
  </r>
  <r>
    <x v="2"/>
    <x v="3"/>
    <x v="11"/>
    <x v="11"/>
    <x v="51"/>
    <n v="71628.686835242333"/>
  </r>
  <r>
    <x v="2"/>
    <x v="3"/>
    <x v="11"/>
    <x v="11"/>
    <x v="52"/>
    <n v="72103.820474234104"/>
  </r>
  <r>
    <x v="2"/>
    <x v="3"/>
    <x v="11"/>
    <x v="11"/>
    <x v="53"/>
    <n v="72848.695612444732"/>
  </r>
  <r>
    <x v="2"/>
    <x v="3"/>
    <x v="11"/>
    <x v="11"/>
    <x v="54"/>
    <n v="76059.106010924734"/>
  </r>
  <r>
    <x v="2"/>
    <x v="3"/>
    <x v="11"/>
    <x v="11"/>
    <x v="55"/>
    <n v="81520.557651438707"/>
  </r>
  <r>
    <x v="2"/>
    <x v="3"/>
    <x v="11"/>
    <x v="11"/>
    <x v="56"/>
    <n v="89318.263272910815"/>
  </r>
  <r>
    <x v="2"/>
    <x v="3"/>
    <x v="11"/>
    <x v="11"/>
    <x v="57"/>
    <n v="94690.398545002798"/>
  </r>
  <r>
    <x v="2"/>
    <x v="3"/>
    <x v="11"/>
    <x v="11"/>
    <x v="58"/>
    <n v="96643.226725620872"/>
  </r>
  <r>
    <x v="2"/>
    <x v="3"/>
    <x v="11"/>
    <x v="11"/>
    <x v="59"/>
    <n v="88688.451861630892"/>
  </r>
  <r>
    <x v="2"/>
    <x v="3"/>
    <x v="11"/>
    <x v="11"/>
    <x v="60"/>
    <n v="93430.002052613869"/>
  </r>
  <r>
    <x v="2"/>
    <x v="3"/>
    <x v="11"/>
    <x v="11"/>
    <x v="61"/>
    <n v="102533.9870009455"/>
  </r>
  <r>
    <x v="2"/>
    <x v="3"/>
    <x v="11"/>
    <x v="11"/>
    <x v="62"/>
    <n v="99843.014750205795"/>
  </r>
  <r>
    <x v="2"/>
    <x v="3"/>
    <x v="11"/>
    <x v="11"/>
    <x v="63"/>
    <n v="98527.898988130357"/>
  </r>
  <r>
    <x v="2"/>
    <x v="3"/>
    <x v="11"/>
    <x v="11"/>
    <x v="64"/>
    <n v="103435.50868009219"/>
  </r>
  <r>
    <x v="2"/>
    <x v="3"/>
    <x v="11"/>
    <x v="11"/>
    <x v="65"/>
    <n v="106534.16171363993"/>
  </r>
  <r>
    <x v="2"/>
    <x v="3"/>
    <x v="11"/>
    <x v="11"/>
    <x v="66"/>
    <n v="109034.30635685974"/>
  </r>
  <r>
    <x v="2"/>
    <x v="3"/>
    <x v="11"/>
    <x v="11"/>
    <x v="67"/>
    <n v="110697.75044981502"/>
  </r>
  <r>
    <x v="2"/>
    <x v="3"/>
    <x v="11"/>
    <x v="11"/>
    <x v="68"/>
    <n v="111703.5773982408"/>
  </r>
  <r>
    <x v="2"/>
    <x v="3"/>
    <x v="11"/>
    <x v="11"/>
    <x v="69"/>
    <n v="112941.45334229832"/>
  </r>
  <r>
    <x v="2"/>
    <x v="3"/>
    <x v="12"/>
    <x v="12"/>
    <x v="0"/>
    <n v="8356.1115365733403"/>
  </r>
  <r>
    <x v="2"/>
    <x v="3"/>
    <x v="12"/>
    <x v="12"/>
    <x v="1"/>
    <n v="8485.0685484656969"/>
  </r>
  <r>
    <x v="2"/>
    <x v="3"/>
    <x v="12"/>
    <x v="12"/>
    <x v="2"/>
    <n v="9226.7084127211892"/>
  </r>
  <r>
    <x v="2"/>
    <x v="3"/>
    <x v="12"/>
    <x v="12"/>
    <x v="3"/>
    <n v="9862.0301147914361"/>
  </r>
  <r>
    <x v="2"/>
    <x v="3"/>
    <x v="12"/>
    <x v="12"/>
    <x v="4"/>
    <n v="10069.568187633316"/>
  </r>
  <r>
    <x v="2"/>
    <x v="3"/>
    <x v="12"/>
    <x v="12"/>
    <x v="5"/>
    <n v="10990.711087509184"/>
  </r>
  <r>
    <x v="2"/>
    <x v="3"/>
    <x v="12"/>
    <x v="12"/>
    <x v="6"/>
    <n v="11296.205026872129"/>
  </r>
  <r>
    <x v="2"/>
    <x v="3"/>
    <x v="12"/>
    <x v="12"/>
    <x v="7"/>
    <n v="11391.460463303238"/>
  </r>
  <r>
    <x v="2"/>
    <x v="3"/>
    <x v="12"/>
    <x v="12"/>
    <x v="8"/>
    <n v="11436.801493433555"/>
  </r>
  <r>
    <x v="2"/>
    <x v="3"/>
    <x v="12"/>
    <x v="12"/>
    <x v="9"/>
    <n v="11903.521667064404"/>
  </r>
  <r>
    <x v="2"/>
    <x v="3"/>
    <x v="12"/>
    <x v="12"/>
    <x v="10"/>
    <n v="12502.422791317087"/>
  </r>
  <r>
    <x v="2"/>
    <x v="3"/>
    <x v="12"/>
    <x v="12"/>
    <x v="11"/>
    <n v="12763.756983533218"/>
  </r>
  <r>
    <x v="2"/>
    <x v="3"/>
    <x v="12"/>
    <x v="12"/>
    <x v="12"/>
    <n v="13296.523746059893"/>
  </r>
  <r>
    <x v="2"/>
    <x v="3"/>
    <x v="12"/>
    <x v="12"/>
    <x v="13"/>
    <n v="13711.781254737494"/>
  </r>
  <r>
    <x v="2"/>
    <x v="3"/>
    <x v="12"/>
    <x v="12"/>
    <x v="14"/>
    <n v="14562.240776004341"/>
  </r>
  <r>
    <x v="2"/>
    <x v="3"/>
    <x v="12"/>
    <x v="12"/>
    <x v="15"/>
    <n v="15469.443496300973"/>
  </r>
  <r>
    <x v="2"/>
    <x v="3"/>
    <x v="12"/>
    <x v="12"/>
    <x v="16"/>
    <n v="15849.528344250741"/>
  </r>
  <r>
    <x v="2"/>
    <x v="3"/>
    <x v="12"/>
    <x v="12"/>
    <x v="17"/>
    <n v="16671.145218363366"/>
  </r>
  <r>
    <x v="2"/>
    <x v="3"/>
    <x v="12"/>
    <x v="12"/>
    <x v="18"/>
    <n v="17897.304689709257"/>
  </r>
  <r>
    <x v="2"/>
    <x v="3"/>
    <x v="12"/>
    <x v="12"/>
    <x v="19"/>
    <n v="18585.494592121366"/>
  </r>
  <r>
    <x v="2"/>
    <x v="3"/>
    <x v="12"/>
    <x v="12"/>
    <x v="20"/>
    <n v="19443.786209491922"/>
  </r>
  <r>
    <x v="2"/>
    <x v="3"/>
    <x v="12"/>
    <x v="12"/>
    <x v="21"/>
    <n v="20248.381551562634"/>
  </r>
  <r>
    <x v="2"/>
    <x v="3"/>
    <x v="12"/>
    <x v="12"/>
    <x v="22"/>
    <n v="20945.839423834401"/>
  </r>
  <r>
    <x v="2"/>
    <x v="3"/>
    <x v="12"/>
    <x v="12"/>
    <x v="23"/>
    <n v="22310.122258785563"/>
  </r>
  <r>
    <x v="2"/>
    <x v="3"/>
    <x v="12"/>
    <x v="12"/>
    <x v="24"/>
    <n v="23025.7135553357"/>
  </r>
  <r>
    <x v="2"/>
    <x v="3"/>
    <x v="12"/>
    <x v="12"/>
    <x v="25"/>
    <n v="23181.950526375564"/>
  </r>
  <r>
    <x v="2"/>
    <x v="3"/>
    <x v="12"/>
    <x v="12"/>
    <x v="26"/>
    <n v="24183.904137645535"/>
  </r>
  <r>
    <x v="2"/>
    <x v="3"/>
    <x v="12"/>
    <x v="12"/>
    <x v="27"/>
    <n v="24574.003699151159"/>
  </r>
  <r>
    <x v="2"/>
    <x v="3"/>
    <x v="12"/>
    <x v="12"/>
    <x v="28"/>
    <n v="25135.942726933379"/>
  </r>
  <r>
    <x v="2"/>
    <x v="3"/>
    <x v="12"/>
    <x v="12"/>
    <x v="29"/>
    <n v="25243.637992086344"/>
  </r>
  <r>
    <x v="2"/>
    <x v="3"/>
    <x v="12"/>
    <x v="12"/>
    <x v="30"/>
    <n v="25865.759521472901"/>
  </r>
  <r>
    <x v="2"/>
    <x v="3"/>
    <x v="12"/>
    <x v="12"/>
    <x v="31"/>
    <n v="25099.451969918227"/>
  </r>
  <r>
    <x v="2"/>
    <x v="3"/>
    <x v="12"/>
    <x v="12"/>
    <x v="32"/>
    <n v="24329.951584505503"/>
  </r>
  <r>
    <x v="2"/>
    <x v="3"/>
    <x v="12"/>
    <x v="12"/>
    <x v="33"/>
    <n v="24193.986969371166"/>
  </r>
  <r>
    <x v="2"/>
    <x v="3"/>
    <x v="12"/>
    <x v="12"/>
    <x v="34"/>
    <n v="24667.738666221161"/>
  </r>
  <r>
    <x v="2"/>
    <x v="3"/>
    <x v="12"/>
    <x v="12"/>
    <x v="35"/>
    <n v="24622.711658281285"/>
  </r>
  <r>
    <x v="2"/>
    <x v="3"/>
    <x v="12"/>
    <x v="12"/>
    <x v="36"/>
    <n v="25272.091097719855"/>
  </r>
  <r>
    <x v="2"/>
    <x v="3"/>
    <x v="12"/>
    <x v="12"/>
    <x v="37"/>
    <n v="25211.90360472419"/>
  </r>
  <r>
    <x v="2"/>
    <x v="3"/>
    <x v="12"/>
    <x v="12"/>
    <x v="38"/>
    <n v="26136.746179345148"/>
  </r>
  <r>
    <x v="2"/>
    <x v="3"/>
    <x v="12"/>
    <x v="12"/>
    <x v="39"/>
    <n v="27365.349286805031"/>
  </r>
  <r>
    <x v="2"/>
    <x v="3"/>
    <x v="12"/>
    <x v="12"/>
    <x v="40"/>
    <n v="28537.217863441176"/>
  </r>
  <r>
    <x v="2"/>
    <x v="3"/>
    <x v="12"/>
    <x v="12"/>
    <x v="41"/>
    <n v="29277.903346930627"/>
  </r>
  <r>
    <x v="2"/>
    <x v="3"/>
    <x v="12"/>
    <x v="12"/>
    <x v="42"/>
    <n v="29676.259911899502"/>
  </r>
  <r>
    <x v="2"/>
    <x v="3"/>
    <x v="12"/>
    <x v="12"/>
    <x v="43"/>
    <n v="29905.894391186379"/>
  </r>
  <r>
    <x v="2"/>
    <x v="3"/>
    <x v="12"/>
    <x v="12"/>
    <x v="44"/>
    <n v="30888.060767304833"/>
  </r>
  <r>
    <x v="2"/>
    <x v="3"/>
    <x v="12"/>
    <x v="12"/>
    <x v="45"/>
    <n v="32000.102179675767"/>
  </r>
  <r>
    <x v="2"/>
    <x v="3"/>
    <x v="12"/>
    <x v="12"/>
    <x v="46"/>
    <n v="33275.347525308811"/>
  </r>
  <r>
    <x v="2"/>
    <x v="3"/>
    <x v="12"/>
    <x v="12"/>
    <x v="47"/>
    <n v="35895.078239401875"/>
  </r>
  <r>
    <x v="2"/>
    <x v="3"/>
    <x v="12"/>
    <x v="12"/>
    <x v="48"/>
    <n v="38672.112838551504"/>
  </r>
  <r>
    <x v="2"/>
    <x v="3"/>
    <x v="12"/>
    <x v="12"/>
    <x v="49"/>
    <n v="41066.649645862664"/>
  </r>
  <r>
    <x v="2"/>
    <x v="3"/>
    <x v="12"/>
    <x v="12"/>
    <x v="50"/>
    <n v="43442.261575714161"/>
  </r>
  <r>
    <x v="2"/>
    <x v="3"/>
    <x v="12"/>
    <x v="12"/>
    <x v="51"/>
    <n v="43767.996032491712"/>
  </r>
  <r>
    <x v="2"/>
    <x v="3"/>
    <x v="12"/>
    <x v="12"/>
    <x v="52"/>
    <n v="43727.101296029796"/>
  </r>
  <r>
    <x v="2"/>
    <x v="3"/>
    <x v="12"/>
    <x v="12"/>
    <x v="53"/>
    <n v="42147.525784134523"/>
  </r>
  <r>
    <x v="2"/>
    <x v="3"/>
    <x v="12"/>
    <x v="12"/>
    <x v="54"/>
    <n v="42849.42831117133"/>
  </r>
  <r>
    <x v="2"/>
    <x v="3"/>
    <x v="12"/>
    <x v="12"/>
    <x v="55"/>
    <n v="44662.155916134005"/>
  </r>
  <r>
    <x v="2"/>
    <x v="3"/>
    <x v="12"/>
    <x v="12"/>
    <x v="56"/>
    <n v="47128.34495441238"/>
  </r>
  <r>
    <x v="2"/>
    <x v="3"/>
    <x v="12"/>
    <x v="12"/>
    <x v="57"/>
    <n v="50027.488912805173"/>
  </r>
  <r>
    <x v="2"/>
    <x v="3"/>
    <x v="12"/>
    <x v="12"/>
    <x v="58"/>
    <n v="51811.341086463493"/>
  </r>
  <r>
    <x v="2"/>
    <x v="3"/>
    <x v="12"/>
    <x v="12"/>
    <x v="59"/>
    <n v="49114.853552244975"/>
  </r>
  <r>
    <x v="2"/>
    <x v="3"/>
    <x v="12"/>
    <x v="12"/>
    <x v="60"/>
    <n v="49513.388455987646"/>
  </r>
  <r>
    <x v="2"/>
    <x v="3"/>
    <x v="12"/>
    <x v="12"/>
    <x v="61"/>
    <n v="50539.371245151735"/>
  </r>
  <r>
    <x v="2"/>
    <x v="3"/>
    <x v="12"/>
    <x v="12"/>
    <x v="62"/>
    <n v="50731.333641816498"/>
  </r>
  <r>
    <x v="2"/>
    <x v="3"/>
    <x v="12"/>
    <x v="12"/>
    <x v="63"/>
    <n v="50459.68543239998"/>
  </r>
  <r>
    <x v="2"/>
    <x v="3"/>
    <x v="12"/>
    <x v="12"/>
    <x v="64"/>
    <n v="48966.723324869825"/>
  </r>
  <r>
    <x v="2"/>
    <x v="3"/>
    <x v="12"/>
    <x v="12"/>
    <x v="65"/>
    <n v="51518.363581094171"/>
  </r>
  <r>
    <x v="2"/>
    <x v="3"/>
    <x v="12"/>
    <x v="12"/>
    <x v="66"/>
    <n v="51614.000139565331"/>
  </r>
  <r>
    <x v="2"/>
    <x v="3"/>
    <x v="12"/>
    <x v="12"/>
    <x v="67"/>
    <n v="53975.513071909059"/>
  </r>
  <r>
    <x v="2"/>
    <x v="3"/>
    <x v="12"/>
    <x v="12"/>
    <x v="68"/>
    <n v="55094.984132064375"/>
  </r>
  <r>
    <x v="2"/>
    <x v="3"/>
    <x v="12"/>
    <x v="12"/>
    <x v="69"/>
    <n v="56051.198359022834"/>
  </r>
  <r>
    <x v="2"/>
    <x v="3"/>
    <x v="13"/>
    <x v="13"/>
    <x v="0"/>
    <n v="9424.3476143263815"/>
  </r>
  <r>
    <x v="2"/>
    <x v="3"/>
    <x v="13"/>
    <x v="13"/>
    <x v="1"/>
    <n v="10009.482255643938"/>
  </r>
  <r>
    <x v="2"/>
    <x v="3"/>
    <x v="13"/>
    <x v="13"/>
    <x v="2"/>
    <n v="10264.624153750923"/>
  </r>
  <r>
    <x v="2"/>
    <x v="3"/>
    <x v="13"/>
    <x v="13"/>
    <x v="3"/>
    <n v="10493.160924396427"/>
  </r>
  <r>
    <x v="2"/>
    <x v="3"/>
    <x v="13"/>
    <x v="13"/>
    <x v="4"/>
    <n v="10725.342090457971"/>
  </r>
  <r>
    <x v="2"/>
    <x v="3"/>
    <x v="13"/>
    <x v="13"/>
    <x v="5"/>
    <n v="11104.459716573163"/>
  </r>
  <r>
    <x v="2"/>
    <x v="3"/>
    <x v="13"/>
    <x v="13"/>
    <x v="6"/>
    <n v="11604.57054245343"/>
  </r>
  <r>
    <x v="2"/>
    <x v="3"/>
    <x v="13"/>
    <x v="13"/>
    <x v="7"/>
    <n v="11944.507151514907"/>
  </r>
  <r>
    <x v="2"/>
    <x v="3"/>
    <x v="13"/>
    <x v="13"/>
    <x v="8"/>
    <n v="11629.939472058632"/>
  </r>
  <r>
    <x v="2"/>
    <x v="3"/>
    <x v="13"/>
    <x v="13"/>
    <x v="9"/>
    <n v="11881.406576905134"/>
  </r>
  <r>
    <x v="2"/>
    <x v="3"/>
    <x v="13"/>
    <x v="13"/>
    <x v="10"/>
    <n v="12208.546496983794"/>
  </r>
  <r>
    <x v="2"/>
    <x v="3"/>
    <x v="13"/>
    <x v="13"/>
    <x v="11"/>
    <n v="12895.270817418963"/>
  </r>
  <r>
    <x v="2"/>
    <x v="3"/>
    <x v="13"/>
    <x v="13"/>
    <x v="12"/>
    <n v="13160.625882033883"/>
  </r>
  <r>
    <x v="2"/>
    <x v="3"/>
    <x v="13"/>
    <x v="13"/>
    <x v="13"/>
    <n v="13485.482291537428"/>
  </r>
  <r>
    <x v="2"/>
    <x v="3"/>
    <x v="13"/>
    <x v="13"/>
    <x v="14"/>
    <n v="14304.985086325176"/>
  </r>
  <r>
    <x v="2"/>
    <x v="3"/>
    <x v="13"/>
    <x v="13"/>
    <x v="15"/>
    <n v="15042.7630470493"/>
  </r>
  <r>
    <x v="2"/>
    <x v="3"/>
    <x v="13"/>
    <x v="13"/>
    <x v="16"/>
    <n v="15512.944014445762"/>
  </r>
  <r>
    <x v="2"/>
    <x v="3"/>
    <x v="13"/>
    <x v="13"/>
    <x v="17"/>
    <n v="16535.960556696409"/>
  </r>
  <r>
    <x v="2"/>
    <x v="3"/>
    <x v="13"/>
    <x v="13"/>
    <x v="18"/>
    <n v="17075.054717063693"/>
  </r>
  <r>
    <x v="2"/>
    <x v="3"/>
    <x v="13"/>
    <x v="13"/>
    <x v="19"/>
    <n v="17446.642733966222"/>
  </r>
  <r>
    <x v="2"/>
    <x v="3"/>
    <x v="13"/>
    <x v="13"/>
    <x v="20"/>
    <n v="18020.44553618881"/>
  </r>
  <r>
    <x v="2"/>
    <x v="3"/>
    <x v="13"/>
    <x v="13"/>
    <x v="21"/>
    <n v="18891.448322765988"/>
  </r>
  <r>
    <x v="2"/>
    <x v="3"/>
    <x v="13"/>
    <x v="13"/>
    <x v="22"/>
    <n v="19433.56408366116"/>
  </r>
  <r>
    <x v="2"/>
    <x v="3"/>
    <x v="13"/>
    <x v="13"/>
    <x v="23"/>
    <n v="20463.66256758101"/>
  </r>
  <r>
    <x v="2"/>
    <x v="3"/>
    <x v="13"/>
    <x v="13"/>
    <x v="24"/>
    <n v="20948.327895615897"/>
  </r>
  <r>
    <x v="2"/>
    <x v="3"/>
    <x v="13"/>
    <x v="13"/>
    <x v="25"/>
    <n v="21244.658536822695"/>
  </r>
  <r>
    <x v="2"/>
    <x v="3"/>
    <x v="13"/>
    <x v="13"/>
    <x v="26"/>
    <n v="21988.507455043171"/>
  </r>
  <r>
    <x v="2"/>
    <x v="3"/>
    <x v="13"/>
    <x v="13"/>
    <x v="27"/>
    <n v="22561.427819935565"/>
  </r>
  <r>
    <x v="2"/>
    <x v="3"/>
    <x v="13"/>
    <x v="13"/>
    <x v="28"/>
    <n v="23191.385587937279"/>
  </r>
  <r>
    <x v="2"/>
    <x v="3"/>
    <x v="13"/>
    <x v="13"/>
    <x v="29"/>
    <n v="24490.704400437236"/>
  </r>
  <r>
    <x v="2"/>
    <x v="3"/>
    <x v="13"/>
    <x v="13"/>
    <x v="30"/>
    <n v="26390.143700826909"/>
  </r>
  <r>
    <x v="2"/>
    <x v="3"/>
    <x v="13"/>
    <x v="13"/>
    <x v="31"/>
    <n v="26678.936940423857"/>
  </r>
  <r>
    <x v="2"/>
    <x v="3"/>
    <x v="13"/>
    <x v="13"/>
    <x v="32"/>
    <n v="26267.377194279579"/>
  </r>
  <r>
    <x v="2"/>
    <x v="3"/>
    <x v="13"/>
    <x v="13"/>
    <x v="33"/>
    <n v="26563.020885737598"/>
  </r>
  <r>
    <x v="2"/>
    <x v="3"/>
    <x v="13"/>
    <x v="13"/>
    <x v="34"/>
    <n v="27983.261203720976"/>
  </r>
  <r>
    <x v="2"/>
    <x v="3"/>
    <x v="13"/>
    <x v="13"/>
    <x v="35"/>
    <n v="28748.757706583387"/>
  </r>
  <r>
    <x v="2"/>
    <x v="3"/>
    <x v="13"/>
    <x v="13"/>
    <x v="36"/>
    <n v="27995.25168600554"/>
  </r>
  <r>
    <x v="2"/>
    <x v="3"/>
    <x v="13"/>
    <x v="13"/>
    <x v="37"/>
    <n v="27926.193399376349"/>
  </r>
  <r>
    <x v="2"/>
    <x v="3"/>
    <x v="13"/>
    <x v="13"/>
    <x v="38"/>
    <n v="27430.529633382674"/>
  </r>
  <r>
    <x v="2"/>
    <x v="3"/>
    <x v="13"/>
    <x v="13"/>
    <x v="39"/>
    <n v="27914.559952954503"/>
  </r>
  <r>
    <x v="2"/>
    <x v="3"/>
    <x v="13"/>
    <x v="13"/>
    <x v="40"/>
    <n v="28445.726946743627"/>
  </r>
  <r>
    <x v="2"/>
    <x v="3"/>
    <x v="13"/>
    <x v="13"/>
    <x v="41"/>
    <n v="28960.900908449781"/>
  </r>
  <r>
    <x v="2"/>
    <x v="3"/>
    <x v="13"/>
    <x v="13"/>
    <x v="42"/>
    <n v="29166.261665489856"/>
  </r>
  <r>
    <x v="2"/>
    <x v="3"/>
    <x v="13"/>
    <x v="13"/>
    <x v="43"/>
    <n v="30020.251747364015"/>
  </r>
  <r>
    <x v="2"/>
    <x v="3"/>
    <x v="13"/>
    <x v="13"/>
    <x v="44"/>
    <n v="31129.052063575422"/>
  </r>
  <r>
    <x v="2"/>
    <x v="3"/>
    <x v="13"/>
    <x v="13"/>
    <x v="45"/>
    <n v="32578.605969322154"/>
  </r>
  <r>
    <x v="2"/>
    <x v="3"/>
    <x v="13"/>
    <x v="13"/>
    <x v="46"/>
    <n v="35396.684120878388"/>
  </r>
  <r>
    <x v="2"/>
    <x v="3"/>
    <x v="13"/>
    <x v="13"/>
    <x v="47"/>
    <n v="38316.284334503245"/>
  </r>
  <r>
    <x v="2"/>
    <x v="3"/>
    <x v="13"/>
    <x v="13"/>
    <x v="48"/>
    <n v="38535.313124088534"/>
  </r>
  <r>
    <x v="2"/>
    <x v="3"/>
    <x v="13"/>
    <x v="13"/>
    <x v="49"/>
    <n v="40870.070606776389"/>
  </r>
  <r>
    <x v="2"/>
    <x v="3"/>
    <x v="13"/>
    <x v="13"/>
    <x v="50"/>
    <n v="46526.815605395168"/>
  </r>
  <r>
    <x v="2"/>
    <x v="3"/>
    <x v="13"/>
    <x v="13"/>
    <x v="51"/>
    <n v="45856.274367724232"/>
  </r>
  <r>
    <x v="2"/>
    <x v="3"/>
    <x v="13"/>
    <x v="13"/>
    <x v="52"/>
    <n v="44634.602275089484"/>
  </r>
  <r>
    <x v="2"/>
    <x v="3"/>
    <x v="13"/>
    <x v="13"/>
    <x v="53"/>
    <n v="44692.549253780984"/>
  </r>
  <r>
    <x v="2"/>
    <x v="3"/>
    <x v="13"/>
    <x v="13"/>
    <x v="54"/>
    <n v="48744.373902563042"/>
  </r>
  <r>
    <x v="2"/>
    <x v="3"/>
    <x v="13"/>
    <x v="13"/>
    <x v="55"/>
    <n v="54200.397194607336"/>
  </r>
  <r>
    <x v="2"/>
    <x v="3"/>
    <x v="13"/>
    <x v="13"/>
    <x v="56"/>
    <n v="59788.542420555212"/>
  </r>
  <r>
    <x v="2"/>
    <x v="3"/>
    <x v="13"/>
    <x v="13"/>
    <x v="57"/>
    <n v="61948.228557346891"/>
  </r>
  <r>
    <x v="2"/>
    <x v="3"/>
    <x v="13"/>
    <x v="13"/>
    <x v="58"/>
    <n v="66208.563097317368"/>
  </r>
  <r>
    <x v="2"/>
    <x v="3"/>
    <x v="13"/>
    <x v="13"/>
    <x v="59"/>
    <n v="60321.274877518415"/>
  </r>
  <r>
    <x v="2"/>
    <x v="3"/>
    <x v="13"/>
    <x v="13"/>
    <x v="60"/>
    <n v="62834.714661315738"/>
  </r>
  <r>
    <x v="2"/>
    <x v="3"/>
    <x v="13"/>
    <x v="13"/>
    <x v="61"/>
    <n v="64768.631538316971"/>
  </r>
  <r>
    <x v="2"/>
    <x v="3"/>
    <x v="13"/>
    <x v="13"/>
    <x v="62"/>
    <n v="67758.151948986269"/>
  </r>
  <r>
    <x v="2"/>
    <x v="3"/>
    <x v="13"/>
    <x v="13"/>
    <x v="63"/>
    <n v="67530.479401825593"/>
  </r>
  <r>
    <x v="2"/>
    <x v="3"/>
    <x v="13"/>
    <x v="13"/>
    <x v="64"/>
    <n v="65644.729268133786"/>
  </r>
  <r>
    <x v="2"/>
    <x v="3"/>
    <x v="13"/>
    <x v="13"/>
    <x v="65"/>
    <n v="61786.894577059742"/>
  </r>
  <r>
    <x v="2"/>
    <x v="3"/>
    <x v="13"/>
    <x v="13"/>
    <x v="66"/>
    <n v="59399.239070880336"/>
  </r>
  <r>
    <x v="2"/>
    <x v="3"/>
    <x v="13"/>
    <x v="13"/>
    <x v="67"/>
    <n v="61759.097249678365"/>
  </r>
  <r>
    <x v="2"/>
    <x v="3"/>
    <x v="13"/>
    <x v="13"/>
    <x v="68"/>
    <n v="64106.108052099284"/>
  </r>
  <r>
    <x v="2"/>
    <x v="3"/>
    <x v="13"/>
    <x v="13"/>
    <x v="69"/>
    <n v="62544.032356688418"/>
  </r>
  <r>
    <x v="2"/>
    <x v="3"/>
    <x v="14"/>
    <x v="14"/>
    <x v="0"/>
    <n v="2958.9389665751069"/>
  </r>
  <r>
    <x v="2"/>
    <x v="3"/>
    <x v="14"/>
    <x v="14"/>
    <x v="1"/>
    <n v="3239.1314971762558"/>
  </r>
  <r>
    <x v="2"/>
    <x v="3"/>
    <x v="14"/>
    <x v="14"/>
    <x v="2"/>
    <n v="3338.8389363943825"/>
  </r>
  <r>
    <x v="2"/>
    <x v="3"/>
    <x v="14"/>
    <x v="14"/>
    <x v="3"/>
    <n v="3535.4416313523639"/>
  </r>
  <r>
    <x v="2"/>
    <x v="3"/>
    <x v="14"/>
    <x v="14"/>
    <x v="4"/>
    <n v="3703.0705784008705"/>
  </r>
  <r>
    <x v="2"/>
    <x v="3"/>
    <x v="14"/>
    <x v="14"/>
    <x v="5"/>
    <n v="3800.5599050417072"/>
  </r>
  <r>
    <x v="2"/>
    <x v="3"/>
    <x v="14"/>
    <x v="14"/>
    <x v="6"/>
    <n v="3967.2235621930422"/>
  </r>
  <r>
    <x v="2"/>
    <x v="3"/>
    <x v="14"/>
    <x v="14"/>
    <x v="7"/>
    <n v="4075.5123139254124"/>
  </r>
  <r>
    <x v="2"/>
    <x v="3"/>
    <x v="14"/>
    <x v="14"/>
    <x v="8"/>
    <n v="4076.037458858907"/>
  </r>
  <r>
    <x v="2"/>
    <x v="3"/>
    <x v="14"/>
    <x v="14"/>
    <x v="9"/>
    <n v="4287.9431620012356"/>
  </r>
  <r>
    <x v="2"/>
    <x v="3"/>
    <x v="14"/>
    <x v="14"/>
    <x v="10"/>
    <n v="4544.480722811044"/>
  </r>
  <r>
    <x v="2"/>
    <x v="3"/>
    <x v="14"/>
    <x v="14"/>
    <x v="11"/>
    <n v="4810.5791258440004"/>
  </r>
  <r>
    <x v="2"/>
    <x v="3"/>
    <x v="14"/>
    <x v="14"/>
    <x v="12"/>
    <n v="5184.756773411942"/>
  </r>
  <r>
    <x v="2"/>
    <x v="3"/>
    <x v="14"/>
    <x v="14"/>
    <x v="13"/>
    <n v="5481.4326982401562"/>
  </r>
  <r>
    <x v="2"/>
    <x v="3"/>
    <x v="14"/>
    <x v="14"/>
    <x v="14"/>
    <n v="5610.737806794863"/>
  </r>
  <r>
    <x v="2"/>
    <x v="3"/>
    <x v="14"/>
    <x v="14"/>
    <x v="15"/>
    <n v="5969.4915391078821"/>
  </r>
  <r>
    <x v="2"/>
    <x v="3"/>
    <x v="14"/>
    <x v="14"/>
    <x v="16"/>
    <n v="6125.3931868810942"/>
  </r>
  <r>
    <x v="2"/>
    <x v="3"/>
    <x v="14"/>
    <x v="14"/>
    <x v="17"/>
    <n v="6547.4934046870349"/>
  </r>
  <r>
    <x v="2"/>
    <x v="3"/>
    <x v="14"/>
    <x v="14"/>
    <x v="18"/>
    <n v="7637.9160551532232"/>
  </r>
  <r>
    <x v="2"/>
    <x v="3"/>
    <x v="14"/>
    <x v="14"/>
    <x v="19"/>
    <n v="7981.6842964983407"/>
  </r>
  <r>
    <x v="2"/>
    <x v="3"/>
    <x v="14"/>
    <x v="14"/>
    <x v="20"/>
    <n v="8473.724337790447"/>
  </r>
  <r>
    <x v="2"/>
    <x v="3"/>
    <x v="14"/>
    <x v="14"/>
    <x v="21"/>
    <n v="9093.355326731722"/>
  </r>
  <r>
    <x v="2"/>
    <x v="3"/>
    <x v="14"/>
    <x v="14"/>
    <x v="22"/>
    <n v="9773.8440741727663"/>
  </r>
  <r>
    <x v="2"/>
    <x v="3"/>
    <x v="14"/>
    <x v="14"/>
    <x v="23"/>
    <n v="10685.221684879287"/>
  </r>
  <r>
    <x v="2"/>
    <x v="3"/>
    <x v="14"/>
    <x v="14"/>
    <x v="24"/>
    <n v="10428.807186966778"/>
  </r>
  <r>
    <x v="2"/>
    <x v="3"/>
    <x v="14"/>
    <x v="14"/>
    <x v="25"/>
    <n v="9665.0359560438937"/>
  </r>
  <r>
    <x v="2"/>
    <x v="3"/>
    <x v="14"/>
    <x v="14"/>
    <x v="26"/>
    <n v="10068.261493020327"/>
  </r>
  <r>
    <x v="2"/>
    <x v="3"/>
    <x v="14"/>
    <x v="14"/>
    <x v="27"/>
    <n v="10465.162595218791"/>
  </r>
  <r>
    <x v="2"/>
    <x v="3"/>
    <x v="14"/>
    <x v="14"/>
    <x v="28"/>
    <n v="10646.534998467436"/>
  </r>
  <r>
    <x v="2"/>
    <x v="3"/>
    <x v="14"/>
    <x v="14"/>
    <x v="29"/>
    <n v="10965.988839008913"/>
  </r>
  <r>
    <x v="2"/>
    <x v="3"/>
    <x v="14"/>
    <x v="14"/>
    <x v="30"/>
    <n v="11110.757228721181"/>
  </r>
  <r>
    <x v="2"/>
    <x v="3"/>
    <x v="14"/>
    <x v="14"/>
    <x v="31"/>
    <n v="10755.166871892843"/>
  </r>
  <r>
    <x v="2"/>
    <x v="3"/>
    <x v="14"/>
    <x v="14"/>
    <x v="32"/>
    <n v="10802.723687528385"/>
  </r>
  <r>
    <x v="2"/>
    <x v="3"/>
    <x v="14"/>
    <x v="14"/>
    <x v="33"/>
    <n v="10600.95510101639"/>
  </r>
  <r>
    <x v="2"/>
    <x v="3"/>
    <x v="14"/>
    <x v="14"/>
    <x v="34"/>
    <n v="10217.599353246233"/>
  </r>
  <r>
    <x v="2"/>
    <x v="3"/>
    <x v="14"/>
    <x v="14"/>
    <x v="35"/>
    <n v="10562.457694156943"/>
  </r>
  <r>
    <x v="2"/>
    <x v="3"/>
    <x v="14"/>
    <x v="14"/>
    <x v="36"/>
    <n v="11685.819402239438"/>
  </r>
  <r>
    <x v="2"/>
    <x v="3"/>
    <x v="14"/>
    <x v="14"/>
    <x v="37"/>
    <n v="12592.110605779708"/>
  </r>
  <r>
    <x v="2"/>
    <x v="3"/>
    <x v="14"/>
    <x v="14"/>
    <x v="38"/>
    <n v="13726.713328190828"/>
  </r>
  <r>
    <x v="2"/>
    <x v="3"/>
    <x v="14"/>
    <x v="14"/>
    <x v="39"/>
    <n v="14726.231171686237"/>
  </r>
  <r>
    <x v="2"/>
    <x v="3"/>
    <x v="14"/>
    <x v="14"/>
    <x v="40"/>
    <n v="15920.095574553903"/>
  </r>
  <r>
    <x v="2"/>
    <x v="3"/>
    <x v="14"/>
    <x v="14"/>
    <x v="41"/>
    <n v="16706.38300597345"/>
  </r>
  <r>
    <x v="2"/>
    <x v="3"/>
    <x v="14"/>
    <x v="14"/>
    <x v="42"/>
    <n v="17520.35323916878"/>
  </r>
  <r>
    <x v="2"/>
    <x v="3"/>
    <x v="14"/>
    <x v="14"/>
    <x v="43"/>
    <n v="17559.617218885545"/>
  </r>
  <r>
    <x v="2"/>
    <x v="3"/>
    <x v="14"/>
    <x v="14"/>
    <x v="44"/>
    <n v="18683.538743085646"/>
  </r>
  <r>
    <x v="2"/>
    <x v="3"/>
    <x v="14"/>
    <x v="14"/>
    <x v="45"/>
    <n v="19590.170889352987"/>
  </r>
  <r>
    <x v="2"/>
    <x v="3"/>
    <x v="14"/>
    <x v="14"/>
    <x v="46"/>
    <n v="20202.708920053443"/>
  </r>
  <r>
    <x v="2"/>
    <x v="3"/>
    <x v="14"/>
    <x v="14"/>
    <x v="47"/>
    <n v="21690.68895145669"/>
  </r>
  <r>
    <x v="2"/>
    <x v="3"/>
    <x v="14"/>
    <x v="14"/>
    <x v="48"/>
    <n v="23158.155977177328"/>
  </r>
  <r>
    <x v="2"/>
    <x v="3"/>
    <x v="14"/>
    <x v="14"/>
    <x v="49"/>
    <n v="24498.753107175493"/>
  </r>
  <r>
    <x v="2"/>
    <x v="3"/>
    <x v="14"/>
    <x v="14"/>
    <x v="50"/>
    <n v="25208.714164223911"/>
  </r>
  <r>
    <x v="2"/>
    <x v="3"/>
    <x v="14"/>
    <x v="14"/>
    <x v="51"/>
    <n v="25282.068048651574"/>
  </r>
  <r>
    <x v="2"/>
    <x v="3"/>
    <x v="14"/>
    <x v="14"/>
    <x v="52"/>
    <n v="25467.488068298178"/>
  </r>
  <r>
    <x v="2"/>
    <x v="3"/>
    <x v="14"/>
    <x v="14"/>
    <x v="53"/>
    <n v="25553.095839039845"/>
  </r>
  <r>
    <x v="2"/>
    <x v="3"/>
    <x v="14"/>
    <x v="14"/>
    <x v="54"/>
    <n v="26073.428736593469"/>
  </r>
  <r>
    <x v="2"/>
    <x v="3"/>
    <x v="14"/>
    <x v="14"/>
    <x v="55"/>
    <n v="27149.457415167442"/>
  </r>
  <r>
    <x v="2"/>
    <x v="3"/>
    <x v="14"/>
    <x v="14"/>
    <x v="56"/>
    <n v="28614.550718355506"/>
  </r>
  <r>
    <x v="2"/>
    <x v="3"/>
    <x v="14"/>
    <x v="14"/>
    <x v="57"/>
    <n v="29555.320021681349"/>
  </r>
  <r>
    <x v="2"/>
    <x v="3"/>
    <x v="14"/>
    <x v="14"/>
    <x v="58"/>
    <n v="29843.228336602388"/>
  </r>
  <r>
    <x v="2"/>
    <x v="3"/>
    <x v="14"/>
    <x v="14"/>
    <x v="59"/>
    <n v="29628.718836452768"/>
  </r>
  <r>
    <x v="2"/>
    <x v="3"/>
    <x v="14"/>
    <x v="14"/>
    <x v="60"/>
    <n v="30507.450860499255"/>
  </r>
  <r>
    <x v="2"/>
    <x v="3"/>
    <x v="14"/>
    <x v="14"/>
    <x v="61"/>
    <n v="29673.266667486649"/>
  </r>
  <r>
    <x v="2"/>
    <x v="3"/>
    <x v="14"/>
    <x v="14"/>
    <x v="62"/>
    <n v="29208.193176562949"/>
  </r>
  <r>
    <x v="2"/>
    <x v="3"/>
    <x v="14"/>
    <x v="14"/>
    <x v="63"/>
    <n v="28999.729996722057"/>
  </r>
  <r>
    <x v="2"/>
    <x v="3"/>
    <x v="14"/>
    <x v="14"/>
    <x v="64"/>
    <n v="29052.164319272262"/>
  </r>
  <r>
    <x v="2"/>
    <x v="3"/>
    <x v="14"/>
    <x v="14"/>
    <x v="65"/>
    <n v="30286.361350999792"/>
  </r>
  <r>
    <x v="2"/>
    <x v="3"/>
    <x v="14"/>
    <x v="14"/>
    <x v="66"/>
    <n v="31303.063215689101"/>
  </r>
  <r>
    <x v="2"/>
    <x v="3"/>
    <x v="14"/>
    <x v="14"/>
    <x v="67"/>
    <n v="32270.654487274998"/>
  </r>
  <r>
    <x v="2"/>
    <x v="3"/>
    <x v="14"/>
    <x v="14"/>
    <x v="68"/>
    <n v="33298.969339793039"/>
  </r>
  <r>
    <x v="2"/>
    <x v="3"/>
    <x v="14"/>
    <x v="14"/>
    <x v="69"/>
    <n v="34264.518632409126"/>
  </r>
  <r>
    <x v="2"/>
    <x v="3"/>
    <x v="15"/>
    <x v="15"/>
    <x v="0"/>
    <n v="3837.430300382664"/>
  </r>
  <r>
    <x v="2"/>
    <x v="3"/>
    <x v="15"/>
    <x v="15"/>
    <x v="1"/>
    <n v="4442.640750631339"/>
  </r>
  <r>
    <x v="2"/>
    <x v="3"/>
    <x v="15"/>
    <x v="15"/>
    <x v="2"/>
    <n v="4596.6594824876156"/>
  </r>
  <r>
    <x v="2"/>
    <x v="3"/>
    <x v="15"/>
    <x v="15"/>
    <x v="3"/>
    <n v="4388.1427744670036"/>
  </r>
  <r>
    <x v="2"/>
    <x v="3"/>
    <x v="15"/>
    <x v="15"/>
    <x v="4"/>
    <n v="4919.4278253951079"/>
  </r>
  <r>
    <x v="2"/>
    <x v="3"/>
    <x v="15"/>
    <x v="15"/>
    <x v="5"/>
    <n v="5131.9540212649736"/>
  </r>
  <r>
    <x v="2"/>
    <x v="3"/>
    <x v="15"/>
    <x v="15"/>
    <x v="6"/>
    <n v="5466.1880645787087"/>
  </r>
  <r>
    <x v="2"/>
    <x v="3"/>
    <x v="15"/>
    <x v="15"/>
    <x v="7"/>
    <n v="5671.5901528389759"/>
  </r>
  <r>
    <x v="2"/>
    <x v="3"/>
    <x v="15"/>
    <x v="15"/>
    <x v="8"/>
    <n v="5865.2654357805868"/>
  </r>
  <r>
    <x v="2"/>
    <x v="3"/>
    <x v="15"/>
    <x v="15"/>
    <x v="9"/>
    <n v="5684.3376455895523"/>
  </r>
  <r>
    <x v="2"/>
    <x v="3"/>
    <x v="15"/>
    <x v="15"/>
    <x v="10"/>
    <n v="6251.7008039012471"/>
  </r>
  <r>
    <x v="2"/>
    <x v="3"/>
    <x v="15"/>
    <x v="15"/>
    <x v="11"/>
    <n v="6898.9839335752658"/>
  </r>
  <r>
    <x v="2"/>
    <x v="3"/>
    <x v="15"/>
    <x v="15"/>
    <x v="12"/>
    <n v="7509.6784413506475"/>
  </r>
  <r>
    <x v="2"/>
    <x v="3"/>
    <x v="15"/>
    <x v="15"/>
    <x v="13"/>
    <n v="8161.9152432500678"/>
  </r>
  <r>
    <x v="2"/>
    <x v="3"/>
    <x v="15"/>
    <x v="15"/>
    <x v="14"/>
    <n v="8508.5075789768689"/>
  </r>
  <r>
    <x v="2"/>
    <x v="3"/>
    <x v="15"/>
    <x v="15"/>
    <x v="15"/>
    <n v="8901.1623520579451"/>
  </r>
  <r>
    <x v="2"/>
    <x v="3"/>
    <x v="15"/>
    <x v="15"/>
    <x v="16"/>
    <n v="9536.8679580328844"/>
  </r>
  <r>
    <x v="2"/>
    <x v="3"/>
    <x v="15"/>
    <x v="15"/>
    <x v="17"/>
    <n v="9966.3231572955956"/>
  </r>
  <r>
    <x v="2"/>
    <x v="3"/>
    <x v="15"/>
    <x v="15"/>
    <x v="18"/>
    <n v="10541.176283571402"/>
  </r>
  <r>
    <x v="2"/>
    <x v="3"/>
    <x v="15"/>
    <x v="15"/>
    <x v="19"/>
    <n v="11432.652909255152"/>
  </r>
  <r>
    <x v="2"/>
    <x v="3"/>
    <x v="15"/>
    <x v="15"/>
    <x v="20"/>
    <n v="11813.735730659555"/>
  </r>
  <r>
    <x v="2"/>
    <x v="3"/>
    <x v="15"/>
    <x v="15"/>
    <x v="21"/>
    <n v="12293.727999905217"/>
  </r>
  <r>
    <x v="2"/>
    <x v="3"/>
    <x v="15"/>
    <x v="15"/>
    <x v="22"/>
    <n v="13205.652041813473"/>
  </r>
  <r>
    <x v="2"/>
    <x v="3"/>
    <x v="15"/>
    <x v="15"/>
    <x v="23"/>
    <n v="14040.029441880593"/>
  </r>
  <r>
    <x v="2"/>
    <x v="3"/>
    <x v="15"/>
    <x v="15"/>
    <x v="24"/>
    <n v="14221.585981202221"/>
  </r>
  <r>
    <x v="2"/>
    <x v="3"/>
    <x v="15"/>
    <x v="15"/>
    <x v="25"/>
    <n v="14255.923256279146"/>
  </r>
  <r>
    <x v="2"/>
    <x v="3"/>
    <x v="15"/>
    <x v="15"/>
    <x v="26"/>
    <n v="14785.031953797847"/>
  </r>
  <r>
    <x v="2"/>
    <x v="3"/>
    <x v="15"/>
    <x v="15"/>
    <x v="27"/>
    <n v="15254.44178102749"/>
  </r>
  <r>
    <x v="2"/>
    <x v="3"/>
    <x v="15"/>
    <x v="15"/>
    <x v="28"/>
    <n v="15734.16797433807"/>
  </r>
  <r>
    <x v="2"/>
    <x v="3"/>
    <x v="15"/>
    <x v="15"/>
    <x v="29"/>
    <n v="15883.295472387188"/>
  </r>
  <r>
    <x v="2"/>
    <x v="3"/>
    <x v="15"/>
    <x v="15"/>
    <x v="30"/>
    <n v="15982.881846653883"/>
  </r>
  <r>
    <x v="2"/>
    <x v="3"/>
    <x v="15"/>
    <x v="15"/>
    <x v="31"/>
    <n v="14882.768335023527"/>
  </r>
  <r>
    <x v="2"/>
    <x v="3"/>
    <x v="15"/>
    <x v="15"/>
    <x v="32"/>
    <n v="14376.965486218378"/>
  </r>
  <r>
    <x v="2"/>
    <x v="3"/>
    <x v="15"/>
    <x v="15"/>
    <x v="33"/>
    <n v="13922.601698260007"/>
  </r>
  <r>
    <x v="2"/>
    <x v="3"/>
    <x v="15"/>
    <x v="15"/>
    <x v="34"/>
    <n v="13694.322213234671"/>
  </r>
  <r>
    <x v="2"/>
    <x v="3"/>
    <x v="15"/>
    <x v="15"/>
    <x v="35"/>
    <n v="13555.340420876033"/>
  </r>
  <r>
    <x v="2"/>
    <x v="3"/>
    <x v="15"/>
    <x v="15"/>
    <x v="36"/>
    <n v="14468.466226744102"/>
  </r>
  <r>
    <x v="2"/>
    <x v="3"/>
    <x v="15"/>
    <x v="15"/>
    <x v="37"/>
    <n v="15532.086706189533"/>
  </r>
  <r>
    <x v="2"/>
    <x v="3"/>
    <x v="15"/>
    <x v="15"/>
    <x v="38"/>
    <n v="16673.443810566194"/>
  </r>
  <r>
    <x v="2"/>
    <x v="3"/>
    <x v="15"/>
    <x v="15"/>
    <x v="39"/>
    <n v="17829.560499426345"/>
  </r>
  <r>
    <x v="2"/>
    <x v="3"/>
    <x v="15"/>
    <x v="15"/>
    <x v="40"/>
    <n v="18955.641250149067"/>
  </r>
  <r>
    <x v="2"/>
    <x v="3"/>
    <x v="15"/>
    <x v="15"/>
    <x v="41"/>
    <n v="19866.865652659919"/>
  </r>
  <r>
    <x v="2"/>
    <x v="3"/>
    <x v="15"/>
    <x v="15"/>
    <x v="42"/>
    <n v="20408.809874395778"/>
  </r>
  <r>
    <x v="2"/>
    <x v="3"/>
    <x v="15"/>
    <x v="15"/>
    <x v="43"/>
    <n v="20333.789378562229"/>
  </r>
  <r>
    <x v="2"/>
    <x v="3"/>
    <x v="15"/>
    <x v="15"/>
    <x v="44"/>
    <n v="21152.494086684517"/>
  </r>
  <r>
    <x v="2"/>
    <x v="3"/>
    <x v="15"/>
    <x v="15"/>
    <x v="45"/>
    <n v="22277.963984042293"/>
  </r>
  <r>
    <x v="2"/>
    <x v="3"/>
    <x v="15"/>
    <x v="15"/>
    <x v="46"/>
    <n v="23009.346410163194"/>
  </r>
  <r>
    <x v="2"/>
    <x v="3"/>
    <x v="15"/>
    <x v="15"/>
    <x v="47"/>
    <n v="24663.048550687516"/>
  </r>
  <r>
    <x v="2"/>
    <x v="3"/>
    <x v="15"/>
    <x v="15"/>
    <x v="48"/>
    <n v="26584.901182939167"/>
  </r>
  <r>
    <x v="2"/>
    <x v="3"/>
    <x v="15"/>
    <x v="15"/>
    <x v="49"/>
    <n v="27503.425455827255"/>
  </r>
  <r>
    <x v="2"/>
    <x v="3"/>
    <x v="15"/>
    <x v="15"/>
    <x v="50"/>
    <n v="28637.54243320119"/>
  </r>
  <r>
    <x v="2"/>
    <x v="3"/>
    <x v="15"/>
    <x v="15"/>
    <x v="51"/>
    <n v="29270.511181096488"/>
  </r>
  <r>
    <x v="2"/>
    <x v="3"/>
    <x v="15"/>
    <x v="15"/>
    <x v="52"/>
    <n v="29978.505273847535"/>
  </r>
  <r>
    <x v="2"/>
    <x v="3"/>
    <x v="15"/>
    <x v="15"/>
    <x v="53"/>
    <n v="30208.697775845329"/>
  </r>
  <r>
    <x v="2"/>
    <x v="3"/>
    <x v="15"/>
    <x v="15"/>
    <x v="54"/>
    <n v="31221.419336157964"/>
  </r>
  <r>
    <x v="2"/>
    <x v="3"/>
    <x v="15"/>
    <x v="15"/>
    <x v="55"/>
    <n v="32768.681579594398"/>
  </r>
  <r>
    <x v="2"/>
    <x v="3"/>
    <x v="15"/>
    <x v="15"/>
    <x v="56"/>
    <n v="35582.281144051907"/>
  </r>
  <r>
    <x v="2"/>
    <x v="3"/>
    <x v="15"/>
    <x v="15"/>
    <x v="57"/>
    <n v="37641.72421204429"/>
  </r>
  <r>
    <x v="2"/>
    <x v="3"/>
    <x v="15"/>
    <x v="15"/>
    <x v="58"/>
    <n v="37705.203092825643"/>
  </r>
  <r>
    <x v="2"/>
    <x v="3"/>
    <x v="15"/>
    <x v="15"/>
    <x v="59"/>
    <n v="36059.775051565935"/>
  </r>
  <r>
    <x v="2"/>
    <x v="3"/>
    <x v="15"/>
    <x v="15"/>
    <x v="60"/>
    <n v="35383.815478953526"/>
  </r>
  <r>
    <x v="2"/>
    <x v="3"/>
    <x v="15"/>
    <x v="15"/>
    <x v="61"/>
    <n v="35014.561135530697"/>
  </r>
  <r>
    <x v="2"/>
    <x v="3"/>
    <x v="15"/>
    <x v="15"/>
    <x v="62"/>
    <n v="34573.979040036924"/>
  </r>
  <r>
    <x v="2"/>
    <x v="3"/>
    <x v="15"/>
    <x v="15"/>
    <x v="63"/>
    <n v="34235.427750641349"/>
  </r>
  <r>
    <x v="2"/>
    <x v="3"/>
    <x v="15"/>
    <x v="15"/>
    <x v="64"/>
    <n v="34412.77322583249"/>
  </r>
  <r>
    <x v="2"/>
    <x v="3"/>
    <x v="15"/>
    <x v="15"/>
    <x v="65"/>
    <n v="36533.876382131733"/>
  </r>
  <r>
    <x v="2"/>
    <x v="3"/>
    <x v="15"/>
    <x v="15"/>
    <x v="66"/>
    <n v="38161.93458268985"/>
  </r>
  <r>
    <x v="2"/>
    <x v="3"/>
    <x v="15"/>
    <x v="15"/>
    <x v="67"/>
    <n v="39730.151360113574"/>
  </r>
  <r>
    <x v="2"/>
    <x v="3"/>
    <x v="15"/>
    <x v="15"/>
    <x v="68"/>
    <n v="40667.046446375163"/>
  </r>
  <r>
    <x v="2"/>
    <x v="3"/>
    <x v="15"/>
    <x v="15"/>
    <x v="69"/>
    <n v="41352.416456796251"/>
  </r>
  <r>
    <x v="2"/>
    <x v="3"/>
    <x v="16"/>
    <x v="16"/>
    <x v="0"/>
    <n v="10881.212654062751"/>
  </r>
  <r>
    <x v="2"/>
    <x v="3"/>
    <x v="16"/>
    <x v="16"/>
    <x v="1"/>
    <n v="11468.740797608027"/>
  </r>
  <r>
    <x v="2"/>
    <x v="3"/>
    <x v="16"/>
    <x v="16"/>
    <x v="2"/>
    <n v="11336.588767234512"/>
  </r>
  <r>
    <x v="2"/>
    <x v="3"/>
    <x v="16"/>
    <x v="16"/>
    <x v="3"/>
    <n v="11627.835959096576"/>
  </r>
  <r>
    <x v="2"/>
    <x v="3"/>
    <x v="16"/>
    <x v="16"/>
    <x v="4"/>
    <n v="12229.159737679187"/>
  </r>
  <r>
    <x v="2"/>
    <x v="3"/>
    <x v="16"/>
    <x v="16"/>
    <x v="5"/>
    <n v="12581.365726014998"/>
  </r>
  <r>
    <x v="2"/>
    <x v="3"/>
    <x v="16"/>
    <x v="16"/>
    <x v="6"/>
    <n v="12926.398096730742"/>
  </r>
  <r>
    <x v="2"/>
    <x v="3"/>
    <x v="16"/>
    <x v="16"/>
    <x v="7"/>
    <n v="13120.15097310077"/>
  </r>
  <r>
    <x v="2"/>
    <x v="3"/>
    <x v="16"/>
    <x v="16"/>
    <x v="8"/>
    <n v="13402.281214932771"/>
  </r>
  <r>
    <x v="2"/>
    <x v="3"/>
    <x v="16"/>
    <x v="16"/>
    <x v="9"/>
    <n v="14082.079042337527"/>
  </r>
  <r>
    <x v="2"/>
    <x v="3"/>
    <x v="16"/>
    <x v="16"/>
    <x v="10"/>
    <n v="14606.947242853515"/>
  </r>
  <r>
    <x v="2"/>
    <x v="3"/>
    <x v="16"/>
    <x v="16"/>
    <x v="11"/>
    <n v="15347.653401662883"/>
  </r>
  <r>
    <x v="2"/>
    <x v="3"/>
    <x v="16"/>
    <x v="16"/>
    <x v="12"/>
    <n v="15819.357315844654"/>
  </r>
  <r>
    <x v="2"/>
    <x v="3"/>
    <x v="16"/>
    <x v="16"/>
    <x v="13"/>
    <n v="16507.993894144129"/>
  </r>
  <r>
    <x v="2"/>
    <x v="3"/>
    <x v="16"/>
    <x v="16"/>
    <x v="14"/>
    <n v="17483.481032825366"/>
  </r>
  <r>
    <x v="2"/>
    <x v="3"/>
    <x v="16"/>
    <x v="16"/>
    <x v="15"/>
    <n v="18013.917637440059"/>
  </r>
  <r>
    <x v="2"/>
    <x v="3"/>
    <x v="16"/>
    <x v="16"/>
    <x v="16"/>
    <n v="18197.15843285454"/>
  </r>
  <r>
    <x v="2"/>
    <x v="3"/>
    <x v="16"/>
    <x v="16"/>
    <x v="17"/>
    <n v="18679.4855721104"/>
  </r>
  <r>
    <x v="2"/>
    <x v="3"/>
    <x v="16"/>
    <x v="16"/>
    <x v="18"/>
    <n v="19250.840660111116"/>
  </r>
  <r>
    <x v="2"/>
    <x v="3"/>
    <x v="16"/>
    <x v="16"/>
    <x v="19"/>
    <n v="20106.449816442"/>
  </r>
  <r>
    <x v="2"/>
    <x v="3"/>
    <x v="16"/>
    <x v="16"/>
    <x v="20"/>
    <n v="21351.561114976244"/>
  </r>
  <r>
    <x v="2"/>
    <x v="3"/>
    <x v="16"/>
    <x v="16"/>
    <x v="21"/>
    <n v="21345.397773263223"/>
  </r>
  <r>
    <x v="2"/>
    <x v="3"/>
    <x v="16"/>
    <x v="16"/>
    <x v="22"/>
    <n v="21703.11879770652"/>
  </r>
  <r>
    <x v="2"/>
    <x v="3"/>
    <x v="16"/>
    <x v="16"/>
    <x v="23"/>
    <n v="22443.91030752498"/>
  </r>
  <r>
    <x v="2"/>
    <x v="3"/>
    <x v="16"/>
    <x v="16"/>
    <x v="24"/>
    <n v="22651.31321470796"/>
  </r>
  <r>
    <x v="2"/>
    <x v="3"/>
    <x v="16"/>
    <x v="16"/>
    <x v="25"/>
    <n v="23642.577958215712"/>
  </r>
  <r>
    <x v="2"/>
    <x v="3"/>
    <x v="16"/>
    <x v="16"/>
    <x v="26"/>
    <n v="23765.899129407368"/>
  </r>
  <r>
    <x v="2"/>
    <x v="3"/>
    <x v="16"/>
    <x v="16"/>
    <x v="27"/>
    <n v="22862.467949669695"/>
  </r>
  <r>
    <x v="2"/>
    <x v="3"/>
    <x v="16"/>
    <x v="16"/>
    <x v="28"/>
    <n v="22802.806000158987"/>
  </r>
  <r>
    <x v="2"/>
    <x v="3"/>
    <x v="16"/>
    <x v="16"/>
    <x v="29"/>
    <n v="23597.666546024138"/>
  </r>
  <r>
    <x v="2"/>
    <x v="3"/>
    <x v="16"/>
    <x v="16"/>
    <x v="30"/>
    <n v="23642.65339804611"/>
  </r>
  <r>
    <x v="2"/>
    <x v="3"/>
    <x v="16"/>
    <x v="16"/>
    <x v="31"/>
    <n v="23594.503652816718"/>
  </r>
  <r>
    <x v="2"/>
    <x v="3"/>
    <x v="16"/>
    <x v="16"/>
    <x v="32"/>
    <n v="23662.777217515017"/>
  </r>
  <r>
    <x v="2"/>
    <x v="3"/>
    <x v="16"/>
    <x v="16"/>
    <x v="33"/>
    <n v="24049.142535388481"/>
  </r>
  <r>
    <x v="2"/>
    <x v="3"/>
    <x v="16"/>
    <x v="16"/>
    <x v="34"/>
    <n v="25300.362600774064"/>
  </r>
  <r>
    <x v="2"/>
    <x v="3"/>
    <x v="16"/>
    <x v="16"/>
    <x v="35"/>
    <n v="25879.425749600487"/>
  </r>
  <r>
    <x v="2"/>
    <x v="3"/>
    <x v="16"/>
    <x v="16"/>
    <x v="36"/>
    <n v="27064.680332317672"/>
  </r>
  <r>
    <x v="2"/>
    <x v="3"/>
    <x v="16"/>
    <x v="16"/>
    <x v="37"/>
    <n v="27971.358342706662"/>
  </r>
  <r>
    <x v="2"/>
    <x v="3"/>
    <x v="16"/>
    <x v="16"/>
    <x v="38"/>
    <n v="28873.182957822803"/>
  </r>
  <r>
    <x v="2"/>
    <x v="3"/>
    <x v="16"/>
    <x v="16"/>
    <x v="39"/>
    <n v="29871.197766415331"/>
  </r>
  <r>
    <x v="2"/>
    <x v="3"/>
    <x v="16"/>
    <x v="16"/>
    <x v="40"/>
    <n v="30084.179575702459"/>
  </r>
  <r>
    <x v="2"/>
    <x v="3"/>
    <x v="16"/>
    <x v="16"/>
    <x v="41"/>
    <n v="29759.391430536118"/>
  </r>
  <r>
    <x v="2"/>
    <x v="3"/>
    <x v="16"/>
    <x v="16"/>
    <x v="42"/>
    <n v="29397.087476910205"/>
  </r>
  <r>
    <x v="2"/>
    <x v="3"/>
    <x v="16"/>
    <x v="16"/>
    <x v="43"/>
    <n v="28133.775018932694"/>
  </r>
  <r>
    <x v="2"/>
    <x v="3"/>
    <x v="16"/>
    <x v="16"/>
    <x v="44"/>
    <n v="29734.933879912722"/>
  </r>
  <r>
    <x v="2"/>
    <x v="3"/>
    <x v="16"/>
    <x v="16"/>
    <x v="45"/>
    <n v="31609.106827199248"/>
  </r>
  <r>
    <x v="2"/>
    <x v="3"/>
    <x v="16"/>
    <x v="16"/>
    <x v="46"/>
    <n v="32205.264989771644"/>
  </r>
  <r>
    <x v="2"/>
    <x v="3"/>
    <x v="16"/>
    <x v="16"/>
    <x v="47"/>
    <n v="33807.598908224099"/>
  </r>
  <r>
    <x v="2"/>
    <x v="3"/>
    <x v="16"/>
    <x v="16"/>
    <x v="48"/>
    <n v="35786.794988483634"/>
  </r>
  <r>
    <x v="2"/>
    <x v="3"/>
    <x v="16"/>
    <x v="16"/>
    <x v="49"/>
    <n v="38007.094476564002"/>
  </r>
  <r>
    <x v="2"/>
    <x v="3"/>
    <x v="16"/>
    <x v="16"/>
    <x v="50"/>
    <n v="39866.697620034145"/>
  </r>
  <r>
    <x v="2"/>
    <x v="3"/>
    <x v="16"/>
    <x v="16"/>
    <x v="51"/>
    <n v="39080.045607938955"/>
  </r>
  <r>
    <x v="2"/>
    <x v="3"/>
    <x v="16"/>
    <x v="16"/>
    <x v="52"/>
    <n v="38686.280996691967"/>
  </r>
  <r>
    <x v="2"/>
    <x v="3"/>
    <x v="16"/>
    <x v="16"/>
    <x v="53"/>
    <n v="38982.502360515122"/>
  </r>
  <r>
    <x v="2"/>
    <x v="3"/>
    <x v="16"/>
    <x v="16"/>
    <x v="54"/>
    <n v="40215.396872129662"/>
  </r>
  <r>
    <x v="2"/>
    <x v="3"/>
    <x v="16"/>
    <x v="16"/>
    <x v="55"/>
    <n v="40381.278901664562"/>
  </r>
  <r>
    <x v="2"/>
    <x v="3"/>
    <x v="16"/>
    <x v="16"/>
    <x v="56"/>
    <n v="43390.951021666828"/>
  </r>
  <r>
    <x v="2"/>
    <x v="3"/>
    <x v="16"/>
    <x v="16"/>
    <x v="57"/>
    <n v="46827.214090369911"/>
  </r>
  <r>
    <x v="2"/>
    <x v="3"/>
    <x v="16"/>
    <x v="16"/>
    <x v="58"/>
    <n v="47215.990180403074"/>
  </r>
  <r>
    <x v="2"/>
    <x v="3"/>
    <x v="16"/>
    <x v="16"/>
    <x v="59"/>
    <n v="44770.607479560756"/>
  </r>
  <r>
    <x v="2"/>
    <x v="3"/>
    <x v="16"/>
    <x v="16"/>
    <x v="60"/>
    <n v="46720.123910456132"/>
  </r>
  <r>
    <x v="2"/>
    <x v="3"/>
    <x v="16"/>
    <x v="16"/>
    <x v="61"/>
    <n v="49161.159209482495"/>
  </r>
  <r>
    <x v="2"/>
    <x v="3"/>
    <x v="16"/>
    <x v="16"/>
    <x v="62"/>
    <n v="49159.831635580791"/>
  </r>
  <r>
    <x v="2"/>
    <x v="3"/>
    <x v="16"/>
    <x v="16"/>
    <x v="63"/>
    <n v="49372.13987271388"/>
  </r>
  <r>
    <x v="2"/>
    <x v="3"/>
    <x v="16"/>
    <x v="16"/>
    <x v="64"/>
    <n v="49663.955480997938"/>
  </r>
  <r>
    <x v="2"/>
    <x v="3"/>
    <x v="16"/>
    <x v="16"/>
    <x v="65"/>
    <n v="52431.745682261564"/>
  </r>
  <r>
    <x v="2"/>
    <x v="3"/>
    <x v="16"/>
    <x v="16"/>
    <x v="66"/>
    <n v="53319.292828888792"/>
  </r>
  <r>
    <x v="2"/>
    <x v="3"/>
    <x v="16"/>
    <x v="16"/>
    <x v="67"/>
    <n v="54981.666390035803"/>
  </r>
  <r>
    <x v="2"/>
    <x v="3"/>
    <x v="16"/>
    <x v="16"/>
    <x v="68"/>
    <n v="55389.802808726119"/>
  </r>
  <r>
    <x v="2"/>
    <x v="3"/>
    <x v="16"/>
    <x v="16"/>
    <x v="69"/>
    <n v="55892.717881618461"/>
  </r>
  <r>
    <x v="2"/>
    <x v="3"/>
    <x v="17"/>
    <x v="17"/>
    <x v="0"/>
    <n v="15781.567100992643"/>
  </r>
  <r>
    <x v="2"/>
    <x v="3"/>
    <x v="17"/>
    <x v="17"/>
    <x v="1"/>
    <n v="16633.142745546949"/>
  </r>
  <r>
    <x v="2"/>
    <x v="3"/>
    <x v="17"/>
    <x v="17"/>
    <x v="2"/>
    <n v="16641.67391212047"/>
  </r>
  <r>
    <x v="2"/>
    <x v="3"/>
    <x v="17"/>
    <x v="17"/>
    <x v="3"/>
    <n v="17288.920060604243"/>
  </r>
  <r>
    <x v="2"/>
    <x v="3"/>
    <x v="17"/>
    <x v="17"/>
    <x v="4"/>
    <n v="18232.184527392845"/>
  </r>
  <r>
    <x v="2"/>
    <x v="3"/>
    <x v="17"/>
    <x v="17"/>
    <x v="5"/>
    <n v="19302.313824550227"/>
  </r>
  <r>
    <x v="2"/>
    <x v="3"/>
    <x v="17"/>
    <x v="17"/>
    <x v="6"/>
    <n v="20238.830886000236"/>
  </r>
  <r>
    <x v="2"/>
    <x v="3"/>
    <x v="17"/>
    <x v="17"/>
    <x v="7"/>
    <n v="20570.221905512222"/>
  </r>
  <r>
    <x v="2"/>
    <x v="3"/>
    <x v="17"/>
    <x v="17"/>
    <x v="8"/>
    <n v="19850.846585982781"/>
  </r>
  <r>
    <x v="2"/>
    <x v="3"/>
    <x v="17"/>
    <x v="17"/>
    <x v="9"/>
    <n v="21119.993352677044"/>
  </r>
  <r>
    <x v="2"/>
    <x v="3"/>
    <x v="17"/>
    <x v="17"/>
    <x v="10"/>
    <n v="22529.517767669731"/>
  </r>
  <r>
    <x v="2"/>
    <x v="3"/>
    <x v="17"/>
    <x v="17"/>
    <x v="11"/>
    <n v="23763.679676246316"/>
  </r>
  <r>
    <x v="2"/>
    <x v="3"/>
    <x v="17"/>
    <x v="17"/>
    <x v="12"/>
    <n v="24324.099307441804"/>
  </r>
  <r>
    <x v="2"/>
    <x v="3"/>
    <x v="17"/>
    <x v="17"/>
    <x v="13"/>
    <n v="24972.619902929706"/>
  </r>
  <r>
    <x v="2"/>
    <x v="3"/>
    <x v="17"/>
    <x v="17"/>
    <x v="14"/>
    <n v="26086.784105702562"/>
  </r>
  <r>
    <x v="2"/>
    <x v="3"/>
    <x v="17"/>
    <x v="17"/>
    <x v="15"/>
    <n v="26638.505471761197"/>
  </r>
  <r>
    <x v="2"/>
    <x v="3"/>
    <x v="17"/>
    <x v="17"/>
    <x v="16"/>
    <n v="27151.865703050691"/>
  </r>
  <r>
    <x v="2"/>
    <x v="3"/>
    <x v="17"/>
    <x v="17"/>
    <x v="17"/>
    <n v="27896.418651810178"/>
  </r>
  <r>
    <x v="2"/>
    <x v="3"/>
    <x v="17"/>
    <x v="17"/>
    <x v="18"/>
    <n v="28727.270210483384"/>
  </r>
  <r>
    <x v="2"/>
    <x v="3"/>
    <x v="17"/>
    <x v="17"/>
    <x v="19"/>
    <n v="29828.358726163944"/>
  </r>
  <r>
    <x v="2"/>
    <x v="3"/>
    <x v="17"/>
    <x v="17"/>
    <x v="20"/>
    <n v="31223.222713698851"/>
  </r>
  <r>
    <x v="2"/>
    <x v="3"/>
    <x v="17"/>
    <x v="17"/>
    <x v="21"/>
    <n v="32507.509230690117"/>
  </r>
  <r>
    <x v="2"/>
    <x v="3"/>
    <x v="17"/>
    <x v="17"/>
    <x v="22"/>
    <n v="33530.655002617059"/>
  </r>
  <r>
    <x v="2"/>
    <x v="3"/>
    <x v="17"/>
    <x v="17"/>
    <x v="23"/>
    <n v="34199.510256839341"/>
  </r>
  <r>
    <x v="2"/>
    <x v="3"/>
    <x v="17"/>
    <x v="17"/>
    <x v="24"/>
    <n v="34111.064584966844"/>
  </r>
  <r>
    <x v="2"/>
    <x v="3"/>
    <x v="17"/>
    <x v="17"/>
    <x v="25"/>
    <n v="31347.149786374524"/>
  </r>
  <r>
    <x v="2"/>
    <x v="3"/>
    <x v="17"/>
    <x v="17"/>
    <x v="26"/>
    <n v="31323.153709279744"/>
  </r>
  <r>
    <x v="2"/>
    <x v="3"/>
    <x v="17"/>
    <x v="17"/>
    <x v="27"/>
    <n v="31807.323628578186"/>
  </r>
  <r>
    <x v="2"/>
    <x v="3"/>
    <x v="17"/>
    <x v="17"/>
    <x v="28"/>
    <n v="33030.915247497484"/>
  </r>
  <r>
    <x v="2"/>
    <x v="3"/>
    <x v="17"/>
    <x v="17"/>
    <x v="29"/>
    <n v="33892.972049884564"/>
  </r>
  <r>
    <x v="2"/>
    <x v="3"/>
    <x v="17"/>
    <x v="17"/>
    <x v="30"/>
    <n v="34994.841225067765"/>
  </r>
  <r>
    <x v="2"/>
    <x v="3"/>
    <x v="17"/>
    <x v="17"/>
    <x v="31"/>
    <n v="34982.384439141191"/>
  </r>
  <r>
    <x v="2"/>
    <x v="3"/>
    <x v="17"/>
    <x v="17"/>
    <x v="32"/>
    <n v="35128.54096294038"/>
  </r>
  <r>
    <x v="2"/>
    <x v="3"/>
    <x v="17"/>
    <x v="17"/>
    <x v="33"/>
    <n v="35299.716580577006"/>
  </r>
  <r>
    <x v="2"/>
    <x v="3"/>
    <x v="17"/>
    <x v="17"/>
    <x v="34"/>
    <n v="35723.779102345259"/>
  </r>
  <r>
    <x v="2"/>
    <x v="3"/>
    <x v="17"/>
    <x v="17"/>
    <x v="35"/>
    <n v="36198.416180503416"/>
  </r>
  <r>
    <x v="2"/>
    <x v="3"/>
    <x v="17"/>
    <x v="17"/>
    <x v="36"/>
    <n v="38019.856365104271"/>
  </r>
  <r>
    <x v="2"/>
    <x v="3"/>
    <x v="17"/>
    <x v="17"/>
    <x v="37"/>
    <n v="38526.003260530488"/>
  </r>
  <r>
    <x v="2"/>
    <x v="3"/>
    <x v="17"/>
    <x v="17"/>
    <x v="38"/>
    <n v="39224.828167874548"/>
  </r>
  <r>
    <x v="2"/>
    <x v="3"/>
    <x v="17"/>
    <x v="17"/>
    <x v="39"/>
    <n v="40950.186400035171"/>
  </r>
  <r>
    <x v="2"/>
    <x v="3"/>
    <x v="17"/>
    <x v="17"/>
    <x v="40"/>
    <n v="42637.546506258659"/>
  </r>
  <r>
    <x v="2"/>
    <x v="3"/>
    <x v="17"/>
    <x v="17"/>
    <x v="41"/>
    <n v="41762.994230541401"/>
  </r>
  <r>
    <x v="2"/>
    <x v="3"/>
    <x v="17"/>
    <x v="17"/>
    <x v="42"/>
    <n v="41131.922221505789"/>
  </r>
  <r>
    <x v="2"/>
    <x v="3"/>
    <x v="17"/>
    <x v="17"/>
    <x v="43"/>
    <n v="41113.589035906749"/>
  </r>
  <r>
    <x v="2"/>
    <x v="3"/>
    <x v="17"/>
    <x v="17"/>
    <x v="44"/>
    <n v="41837.225252453187"/>
  </r>
  <r>
    <x v="2"/>
    <x v="3"/>
    <x v="17"/>
    <x v="17"/>
    <x v="45"/>
    <n v="42152.815530108477"/>
  </r>
  <r>
    <x v="2"/>
    <x v="3"/>
    <x v="17"/>
    <x v="17"/>
    <x v="46"/>
    <n v="42723.558201560016"/>
  </r>
  <r>
    <x v="2"/>
    <x v="3"/>
    <x v="17"/>
    <x v="17"/>
    <x v="47"/>
    <n v="44744.825393138133"/>
  </r>
  <r>
    <x v="2"/>
    <x v="3"/>
    <x v="17"/>
    <x v="17"/>
    <x v="48"/>
    <n v="46771.147224176762"/>
  </r>
  <r>
    <x v="2"/>
    <x v="3"/>
    <x v="17"/>
    <x v="17"/>
    <x v="49"/>
    <n v="47646.204469779244"/>
  </r>
  <r>
    <x v="2"/>
    <x v="3"/>
    <x v="17"/>
    <x v="17"/>
    <x v="50"/>
    <n v="48391.355932820261"/>
  </r>
  <r>
    <x v="2"/>
    <x v="3"/>
    <x v="17"/>
    <x v="17"/>
    <x v="51"/>
    <n v="48057.542418906698"/>
  </r>
  <r>
    <x v="2"/>
    <x v="3"/>
    <x v="17"/>
    <x v="17"/>
    <x v="52"/>
    <n v="47172.40699481481"/>
  </r>
  <r>
    <x v="2"/>
    <x v="3"/>
    <x v="17"/>
    <x v="17"/>
    <x v="53"/>
    <n v="46755.881382578933"/>
  </r>
  <r>
    <x v="2"/>
    <x v="3"/>
    <x v="17"/>
    <x v="17"/>
    <x v="54"/>
    <n v="47597.306709675679"/>
  </r>
  <r>
    <x v="2"/>
    <x v="3"/>
    <x v="17"/>
    <x v="17"/>
    <x v="55"/>
    <n v="49858.715345014687"/>
  </r>
  <r>
    <x v="2"/>
    <x v="3"/>
    <x v="17"/>
    <x v="17"/>
    <x v="56"/>
    <n v="53960.434779868701"/>
  </r>
  <r>
    <x v="2"/>
    <x v="3"/>
    <x v="17"/>
    <x v="17"/>
    <x v="57"/>
    <n v="58851.457387054921"/>
  </r>
  <r>
    <x v="2"/>
    <x v="3"/>
    <x v="17"/>
    <x v="17"/>
    <x v="58"/>
    <n v="60662.782354459065"/>
  </r>
  <r>
    <x v="2"/>
    <x v="3"/>
    <x v="17"/>
    <x v="17"/>
    <x v="59"/>
    <n v="59662.382267693974"/>
  </r>
  <r>
    <x v="2"/>
    <x v="3"/>
    <x v="17"/>
    <x v="17"/>
    <x v="60"/>
    <n v="60617.810480011016"/>
  </r>
  <r>
    <x v="2"/>
    <x v="3"/>
    <x v="17"/>
    <x v="17"/>
    <x v="61"/>
    <n v="64222.257338821139"/>
  </r>
  <r>
    <x v="2"/>
    <x v="3"/>
    <x v="17"/>
    <x v="17"/>
    <x v="62"/>
    <n v="65547.408957429143"/>
  </r>
  <r>
    <x v="2"/>
    <x v="3"/>
    <x v="17"/>
    <x v="17"/>
    <x v="63"/>
    <n v="64695.070945696811"/>
  </r>
  <r>
    <x v="2"/>
    <x v="3"/>
    <x v="17"/>
    <x v="17"/>
    <x v="64"/>
    <n v="65494.317452030846"/>
  </r>
  <r>
    <x v="2"/>
    <x v="3"/>
    <x v="17"/>
    <x v="17"/>
    <x v="65"/>
    <n v="67584.731718047071"/>
  </r>
  <r>
    <x v="2"/>
    <x v="3"/>
    <x v="17"/>
    <x v="17"/>
    <x v="66"/>
    <n v="68207.731055092794"/>
  </r>
  <r>
    <x v="2"/>
    <x v="3"/>
    <x v="17"/>
    <x v="17"/>
    <x v="67"/>
    <n v="70058.802214431664"/>
  </r>
  <r>
    <x v="2"/>
    <x v="3"/>
    <x v="17"/>
    <x v="17"/>
    <x v="68"/>
    <n v="71616.3040983221"/>
  </r>
  <r>
    <x v="2"/>
    <x v="3"/>
    <x v="17"/>
    <x v="17"/>
    <x v="69"/>
    <n v="71831.637056509644"/>
  </r>
  <r>
    <x v="2"/>
    <x v="3"/>
    <x v="18"/>
    <x v="18"/>
    <x v="0"/>
    <n v="9967.0192722467036"/>
  </r>
  <r>
    <x v="2"/>
    <x v="3"/>
    <x v="18"/>
    <x v="18"/>
    <x v="1"/>
    <n v="10079.438794262556"/>
  </r>
  <r>
    <x v="2"/>
    <x v="3"/>
    <x v="18"/>
    <x v="18"/>
    <x v="2"/>
    <n v="10176.051618367957"/>
  </r>
  <r>
    <x v="2"/>
    <x v="3"/>
    <x v="18"/>
    <x v="18"/>
    <x v="3"/>
    <n v="10747.181939326587"/>
  </r>
  <r>
    <x v="2"/>
    <x v="3"/>
    <x v="18"/>
    <x v="18"/>
    <x v="4"/>
    <n v="11112.857493338519"/>
  </r>
  <r>
    <x v="2"/>
    <x v="3"/>
    <x v="18"/>
    <x v="18"/>
    <x v="5"/>
    <n v="11507.447574610767"/>
  </r>
  <r>
    <x v="2"/>
    <x v="3"/>
    <x v="18"/>
    <x v="18"/>
    <x v="6"/>
    <n v="11770.124074804298"/>
  </r>
  <r>
    <x v="2"/>
    <x v="3"/>
    <x v="18"/>
    <x v="18"/>
    <x v="7"/>
    <n v="11943.247806888041"/>
  </r>
  <r>
    <x v="2"/>
    <x v="3"/>
    <x v="18"/>
    <x v="18"/>
    <x v="8"/>
    <n v="12025.54711734876"/>
  </r>
  <r>
    <x v="2"/>
    <x v="3"/>
    <x v="18"/>
    <x v="18"/>
    <x v="9"/>
    <n v="12379.897588478316"/>
  </r>
  <r>
    <x v="2"/>
    <x v="3"/>
    <x v="18"/>
    <x v="18"/>
    <x v="10"/>
    <n v="12861.092669631382"/>
  </r>
  <r>
    <x v="2"/>
    <x v="3"/>
    <x v="18"/>
    <x v="18"/>
    <x v="11"/>
    <n v="13104.363940648609"/>
  </r>
  <r>
    <x v="2"/>
    <x v="3"/>
    <x v="18"/>
    <x v="18"/>
    <x v="12"/>
    <n v="13187.817969658041"/>
  </r>
  <r>
    <x v="2"/>
    <x v="3"/>
    <x v="18"/>
    <x v="18"/>
    <x v="13"/>
    <n v="13592.445679488181"/>
  </r>
  <r>
    <x v="2"/>
    <x v="3"/>
    <x v="18"/>
    <x v="18"/>
    <x v="14"/>
    <n v="14308.948817836537"/>
  </r>
  <r>
    <x v="2"/>
    <x v="3"/>
    <x v="18"/>
    <x v="18"/>
    <x v="15"/>
    <n v="14618.825886025006"/>
  </r>
  <r>
    <x v="2"/>
    <x v="3"/>
    <x v="18"/>
    <x v="18"/>
    <x v="16"/>
    <n v="14886.778647928521"/>
  </r>
  <r>
    <x v="2"/>
    <x v="3"/>
    <x v="18"/>
    <x v="18"/>
    <x v="17"/>
    <n v="15167.447935952954"/>
  </r>
  <r>
    <x v="2"/>
    <x v="3"/>
    <x v="18"/>
    <x v="18"/>
    <x v="18"/>
    <n v="15641.968485343708"/>
  </r>
  <r>
    <x v="2"/>
    <x v="3"/>
    <x v="18"/>
    <x v="18"/>
    <x v="19"/>
    <n v="15898.453976300127"/>
  </r>
  <r>
    <x v="2"/>
    <x v="3"/>
    <x v="18"/>
    <x v="18"/>
    <x v="20"/>
    <n v="16302.417361037473"/>
  </r>
  <r>
    <x v="2"/>
    <x v="3"/>
    <x v="18"/>
    <x v="18"/>
    <x v="21"/>
    <n v="16552.883474185175"/>
  </r>
  <r>
    <x v="2"/>
    <x v="3"/>
    <x v="18"/>
    <x v="18"/>
    <x v="22"/>
    <n v="17079.280994785375"/>
  </r>
  <r>
    <x v="2"/>
    <x v="3"/>
    <x v="18"/>
    <x v="18"/>
    <x v="23"/>
    <n v="17888.254474104127"/>
  </r>
  <r>
    <x v="2"/>
    <x v="3"/>
    <x v="18"/>
    <x v="18"/>
    <x v="24"/>
    <n v="16738.910321113864"/>
  </r>
  <r>
    <x v="2"/>
    <x v="3"/>
    <x v="18"/>
    <x v="18"/>
    <x v="25"/>
    <n v="16686.064272699052"/>
  </r>
  <r>
    <x v="2"/>
    <x v="3"/>
    <x v="18"/>
    <x v="18"/>
    <x v="26"/>
    <n v="17437.556626509111"/>
  </r>
  <r>
    <x v="2"/>
    <x v="3"/>
    <x v="18"/>
    <x v="18"/>
    <x v="27"/>
    <n v="18306.393478922477"/>
  </r>
  <r>
    <x v="2"/>
    <x v="3"/>
    <x v="18"/>
    <x v="18"/>
    <x v="28"/>
    <n v="19724.450521780513"/>
  </r>
  <r>
    <x v="2"/>
    <x v="3"/>
    <x v="18"/>
    <x v="18"/>
    <x v="29"/>
    <n v="20926.686025888444"/>
  </r>
  <r>
    <x v="2"/>
    <x v="3"/>
    <x v="18"/>
    <x v="18"/>
    <x v="30"/>
    <n v="21379.718444877974"/>
  </r>
  <r>
    <x v="2"/>
    <x v="3"/>
    <x v="18"/>
    <x v="18"/>
    <x v="31"/>
    <n v="20944.939175910811"/>
  </r>
  <r>
    <x v="2"/>
    <x v="3"/>
    <x v="18"/>
    <x v="18"/>
    <x v="32"/>
    <n v="20978.289538676592"/>
  </r>
  <r>
    <x v="2"/>
    <x v="3"/>
    <x v="18"/>
    <x v="18"/>
    <x v="33"/>
    <n v="21478.62072749768"/>
  </r>
  <r>
    <x v="2"/>
    <x v="3"/>
    <x v="18"/>
    <x v="18"/>
    <x v="34"/>
    <n v="21675.85644133612"/>
  </r>
  <r>
    <x v="2"/>
    <x v="3"/>
    <x v="18"/>
    <x v="18"/>
    <x v="35"/>
    <n v="22256.07470601967"/>
  </r>
  <r>
    <x v="2"/>
    <x v="3"/>
    <x v="18"/>
    <x v="18"/>
    <x v="36"/>
    <n v="22539.188949222578"/>
  </r>
  <r>
    <x v="2"/>
    <x v="3"/>
    <x v="18"/>
    <x v="18"/>
    <x v="37"/>
    <n v="23448.752494560813"/>
  </r>
  <r>
    <x v="2"/>
    <x v="3"/>
    <x v="18"/>
    <x v="18"/>
    <x v="38"/>
    <n v="24555.248656564934"/>
  </r>
  <r>
    <x v="2"/>
    <x v="3"/>
    <x v="18"/>
    <x v="18"/>
    <x v="39"/>
    <n v="25041.601215369097"/>
  </r>
  <r>
    <x v="2"/>
    <x v="3"/>
    <x v="18"/>
    <x v="18"/>
    <x v="40"/>
    <n v="25198.653994579203"/>
  </r>
  <r>
    <x v="2"/>
    <x v="3"/>
    <x v="18"/>
    <x v="18"/>
    <x v="41"/>
    <n v="24501.141413928959"/>
  </r>
  <r>
    <x v="2"/>
    <x v="3"/>
    <x v="18"/>
    <x v="18"/>
    <x v="42"/>
    <n v="24419.704530705923"/>
  </r>
  <r>
    <x v="2"/>
    <x v="3"/>
    <x v="18"/>
    <x v="18"/>
    <x v="43"/>
    <n v="24975.201070152012"/>
  </r>
  <r>
    <x v="2"/>
    <x v="3"/>
    <x v="18"/>
    <x v="18"/>
    <x v="44"/>
    <n v="25676.43291221646"/>
  </r>
  <r>
    <x v="2"/>
    <x v="3"/>
    <x v="18"/>
    <x v="18"/>
    <x v="45"/>
    <n v="28092.93480115541"/>
  </r>
  <r>
    <x v="2"/>
    <x v="3"/>
    <x v="18"/>
    <x v="18"/>
    <x v="46"/>
    <n v="29626.036743887489"/>
  </r>
  <r>
    <x v="2"/>
    <x v="3"/>
    <x v="18"/>
    <x v="18"/>
    <x v="47"/>
    <n v="31468.501215276374"/>
  </r>
  <r>
    <x v="2"/>
    <x v="3"/>
    <x v="18"/>
    <x v="18"/>
    <x v="48"/>
    <n v="32795.654207605701"/>
  </r>
  <r>
    <x v="2"/>
    <x v="3"/>
    <x v="18"/>
    <x v="18"/>
    <x v="49"/>
    <n v="33990.732298639479"/>
  </r>
  <r>
    <x v="2"/>
    <x v="3"/>
    <x v="18"/>
    <x v="18"/>
    <x v="50"/>
    <n v="35659.869339653007"/>
  </r>
  <r>
    <x v="2"/>
    <x v="3"/>
    <x v="18"/>
    <x v="18"/>
    <x v="51"/>
    <n v="36314.665641301253"/>
  </r>
  <r>
    <x v="2"/>
    <x v="3"/>
    <x v="18"/>
    <x v="18"/>
    <x v="52"/>
    <n v="36609.74508200361"/>
  </r>
  <r>
    <x v="2"/>
    <x v="3"/>
    <x v="18"/>
    <x v="18"/>
    <x v="53"/>
    <n v="37482.615428050827"/>
  </r>
  <r>
    <x v="2"/>
    <x v="3"/>
    <x v="18"/>
    <x v="18"/>
    <x v="54"/>
    <n v="38747.884200347362"/>
  </r>
  <r>
    <x v="2"/>
    <x v="3"/>
    <x v="18"/>
    <x v="18"/>
    <x v="55"/>
    <n v="39307.607785130676"/>
  </r>
  <r>
    <x v="2"/>
    <x v="3"/>
    <x v="18"/>
    <x v="18"/>
    <x v="56"/>
    <n v="40568.558681920877"/>
  </r>
  <r>
    <x v="2"/>
    <x v="3"/>
    <x v="18"/>
    <x v="18"/>
    <x v="57"/>
    <n v="41128.644327713271"/>
  </r>
  <r>
    <x v="2"/>
    <x v="3"/>
    <x v="18"/>
    <x v="18"/>
    <x v="58"/>
    <n v="41054.493808256506"/>
  </r>
  <r>
    <x v="2"/>
    <x v="3"/>
    <x v="18"/>
    <x v="18"/>
    <x v="59"/>
    <n v="38589.462164819932"/>
  </r>
  <r>
    <x v="2"/>
    <x v="3"/>
    <x v="18"/>
    <x v="18"/>
    <x v="60"/>
    <n v="40132.098256584708"/>
  </r>
  <r>
    <x v="2"/>
    <x v="3"/>
    <x v="18"/>
    <x v="18"/>
    <x v="61"/>
    <n v="40022.01183629001"/>
  </r>
  <r>
    <x v="2"/>
    <x v="3"/>
    <x v="18"/>
    <x v="18"/>
    <x v="62"/>
    <n v="40955.404446552697"/>
  </r>
  <r>
    <x v="2"/>
    <x v="3"/>
    <x v="18"/>
    <x v="18"/>
    <x v="63"/>
    <n v="41636.79906650279"/>
  </r>
  <r>
    <x v="2"/>
    <x v="3"/>
    <x v="18"/>
    <x v="18"/>
    <x v="64"/>
    <n v="42263.133968676208"/>
  </r>
  <r>
    <x v="2"/>
    <x v="3"/>
    <x v="18"/>
    <x v="18"/>
    <x v="65"/>
    <n v="44231.829519479048"/>
  </r>
  <r>
    <x v="2"/>
    <x v="3"/>
    <x v="18"/>
    <x v="18"/>
    <x v="66"/>
    <n v="44878.024422597475"/>
  </r>
  <r>
    <x v="2"/>
    <x v="3"/>
    <x v="18"/>
    <x v="18"/>
    <x v="67"/>
    <n v="45525.346004098676"/>
  </r>
  <r>
    <x v="2"/>
    <x v="3"/>
    <x v="18"/>
    <x v="18"/>
    <x v="68"/>
    <n v="45880.510682454733"/>
  </r>
  <r>
    <x v="2"/>
    <x v="3"/>
    <x v="18"/>
    <x v="18"/>
    <x v="69"/>
    <n v="46186.632695086286"/>
  </r>
  <r>
    <x v="2"/>
    <x v="3"/>
    <x v="19"/>
    <x v="19"/>
    <x v="0"/>
    <n v="15733.918174827444"/>
  </r>
  <r>
    <x v="2"/>
    <x v="3"/>
    <x v="19"/>
    <x v="19"/>
    <x v="1"/>
    <n v="16560.23080341021"/>
  </r>
  <r>
    <x v="2"/>
    <x v="3"/>
    <x v="19"/>
    <x v="19"/>
    <x v="2"/>
    <n v="16890.197165840542"/>
  </r>
  <r>
    <x v="2"/>
    <x v="3"/>
    <x v="19"/>
    <x v="19"/>
    <x v="3"/>
    <n v="17429.46398351782"/>
  </r>
  <r>
    <x v="2"/>
    <x v="3"/>
    <x v="19"/>
    <x v="19"/>
    <x v="4"/>
    <n v="17039.06944337035"/>
  </r>
  <r>
    <x v="2"/>
    <x v="3"/>
    <x v="19"/>
    <x v="19"/>
    <x v="5"/>
    <n v="18016.987205865506"/>
  </r>
  <r>
    <x v="2"/>
    <x v="3"/>
    <x v="19"/>
    <x v="19"/>
    <x v="6"/>
    <n v="18098.396817204994"/>
  </r>
  <r>
    <x v="2"/>
    <x v="3"/>
    <x v="19"/>
    <x v="19"/>
    <x v="7"/>
    <n v="18164.218117019285"/>
  </r>
  <r>
    <x v="2"/>
    <x v="3"/>
    <x v="19"/>
    <x v="19"/>
    <x v="8"/>
    <n v="17741.52835310547"/>
  </r>
  <r>
    <x v="2"/>
    <x v="3"/>
    <x v="19"/>
    <x v="19"/>
    <x v="9"/>
    <n v="18713.42281588952"/>
  </r>
  <r>
    <x v="2"/>
    <x v="3"/>
    <x v="19"/>
    <x v="19"/>
    <x v="10"/>
    <n v="18900.7482995768"/>
  </r>
  <r>
    <x v="2"/>
    <x v="3"/>
    <x v="19"/>
    <x v="19"/>
    <x v="11"/>
    <n v="19068.181066674548"/>
  </r>
  <r>
    <x v="2"/>
    <x v="3"/>
    <x v="19"/>
    <x v="19"/>
    <x v="12"/>
    <n v="19929.942622525516"/>
  </r>
  <r>
    <x v="2"/>
    <x v="3"/>
    <x v="19"/>
    <x v="19"/>
    <x v="13"/>
    <n v="20496.012846995814"/>
  </r>
  <r>
    <x v="2"/>
    <x v="3"/>
    <x v="19"/>
    <x v="19"/>
    <x v="14"/>
    <n v="21400.358562020672"/>
  </r>
  <r>
    <x v="2"/>
    <x v="3"/>
    <x v="19"/>
    <x v="19"/>
    <x v="15"/>
    <n v="22554.895993143651"/>
  </r>
  <r>
    <x v="2"/>
    <x v="3"/>
    <x v="19"/>
    <x v="19"/>
    <x v="16"/>
    <n v="23765.60642379272"/>
  </r>
  <r>
    <x v="2"/>
    <x v="3"/>
    <x v="19"/>
    <x v="19"/>
    <x v="17"/>
    <n v="24127.708210106248"/>
  </r>
  <r>
    <x v="2"/>
    <x v="3"/>
    <x v="19"/>
    <x v="19"/>
    <x v="18"/>
    <n v="25068.510298377762"/>
  </r>
  <r>
    <x v="2"/>
    <x v="3"/>
    <x v="19"/>
    <x v="19"/>
    <x v="19"/>
    <n v="25626.912899659943"/>
  </r>
  <r>
    <x v="2"/>
    <x v="3"/>
    <x v="19"/>
    <x v="19"/>
    <x v="20"/>
    <n v="25353.64323172146"/>
  </r>
  <r>
    <x v="2"/>
    <x v="3"/>
    <x v="19"/>
    <x v="19"/>
    <x v="21"/>
    <n v="25966.945153122895"/>
  </r>
  <r>
    <x v="2"/>
    <x v="3"/>
    <x v="19"/>
    <x v="19"/>
    <x v="22"/>
    <n v="27129.837162787819"/>
  </r>
  <r>
    <x v="2"/>
    <x v="3"/>
    <x v="19"/>
    <x v="19"/>
    <x v="23"/>
    <n v="28446.589930512531"/>
  </r>
  <r>
    <x v="2"/>
    <x v="3"/>
    <x v="19"/>
    <x v="19"/>
    <x v="24"/>
    <n v="27676.157881907595"/>
  </r>
  <r>
    <x v="2"/>
    <x v="3"/>
    <x v="19"/>
    <x v="19"/>
    <x v="25"/>
    <n v="27293.371626766915"/>
  </r>
  <r>
    <x v="2"/>
    <x v="3"/>
    <x v="19"/>
    <x v="19"/>
    <x v="26"/>
    <n v="28636.968033890495"/>
  </r>
  <r>
    <x v="2"/>
    <x v="3"/>
    <x v="19"/>
    <x v="19"/>
    <x v="27"/>
    <n v="29661.018373383013"/>
  </r>
  <r>
    <x v="2"/>
    <x v="3"/>
    <x v="19"/>
    <x v="19"/>
    <x v="28"/>
    <n v="31063.999181292533"/>
  </r>
  <r>
    <x v="2"/>
    <x v="3"/>
    <x v="19"/>
    <x v="19"/>
    <x v="29"/>
    <n v="31637.714774881133"/>
  </r>
  <r>
    <x v="2"/>
    <x v="3"/>
    <x v="19"/>
    <x v="19"/>
    <x v="30"/>
    <n v="30788.470693586147"/>
  </r>
  <r>
    <x v="2"/>
    <x v="3"/>
    <x v="19"/>
    <x v="19"/>
    <x v="31"/>
    <n v="31356.350832045329"/>
  </r>
  <r>
    <x v="2"/>
    <x v="3"/>
    <x v="19"/>
    <x v="19"/>
    <x v="32"/>
    <n v="30491.000661170048"/>
  </r>
  <r>
    <x v="2"/>
    <x v="3"/>
    <x v="19"/>
    <x v="19"/>
    <x v="33"/>
    <n v="31756.36970717286"/>
  </r>
  <r>
    <x v="2"/>
    <x v="3"/>
    <x v="19"/>
    <x v="19"/>
    <x v="34"/>
    <n v="34003.111364977201"/>
  </r>
  <r>
    <x v="2"/>
    <x v="3"/>
    <x v="19"/>
    <x v="19"/>
    <x v="35"/>
    <n v="35122.457989314549"/>
  </r>
  <r>
    <x v="2"/>
    <x v="3"/>
    <x v="19"/>
    <x v="19"/>
    <x v="36"/>
    <n v="35925.32092226782"/>
  </r>
  <r>
    <x v="2"/>
    <x v="3"/>
    <x v="19"/>
    <x v="19"/>
    <x v="37"/>
    <n v="36705.523886120718"/>
  </r>
  <r>
    <x v="2"/>
    <x v="3"/>
    <x v="19"/>
    <x v="19"/>
    <x v="38"/>
    <n v="37861.156495701558"/>
  </r>
  <r>
    <x v="2"/>
    <x v="3"/>
    <x v="19"/>
    <x v="19"/>
    <x v="39"/>
    <n v="38857.742394703666"/>
  </r>
  <r>
    <x v="2"/>
    <x v="3"/>
    <x v="19"/>
    <x v="19"/>
    <x v="40"/>
    <n v="39059.427775015145"/>
  </r>
  <r>
    <x v="2"/>
    <x v="3"/>
    <x v="19"/>
    <x v="19"/>
    <x v="41"/>
    <n v="38626.507954349065"/>
  </r>
  <r>
    <x v="2"/>
    <x v="3"/>
    <x v="19"/>
    <x v="19"/>
    <x v="42"/>
    <n v="39649.00461169763"/>
  </r>
  <r>
    <x v="2"/>
    <x v="3"/>
    <x v="19"/>
    <x v="19"/>
    <x v="43"/>
    <n v="40479.049898288315"/>
  </r>
  <r>
    <x v="2"/>
    <x v="3"/>
    <x v="19"/>
    <x v="19"/>
    <x v="44"/>
    <n v="41818.952045963058"/>
  </r>
  <r>
    <x v="2"/>
    <x v="3"/>
    <x v="19"/>
    <x v="19"/>
    <x v="45"/>
    <n v="42499.739170601926"/>
  </r>
  <r>
    <x v="2"/>
    <x v="3"/>
    <x v="19"/>
    <x v="19"/>
    <x v="46"/>
    <n v="43719.368956125341"/>
  </r>
  <r>
    <x v="2"/>
    <x v="3"/>
    <x v="19"/>
    <x v="19"/>
    <x v="47"/>
    <n v="45308.07590866759"/>
  </r>
  <r>
    <x v="2"/>
    <x v="3"/>
    <x v="19"/>
    <x v="19"/>
    <x v="48"/>
    <n v="47051.944534804017"/>
  </r>
  <r>
    <x v="2"/>
    <x v="3"/>
    <x v="19"/>
    <x v="19"/>
    <x v="49"/>
    <n v="48715.886283933323"/>
  </r>
  <r>
    <x v="2"/>
    <x v="3"/>
    <x v="19"/>
    <x v="19"/>
    <x v="50"/>
    <n v="50088.869650411725"/>
  </r>
  <r>
    <x v="2"/>
    <x v="3"/>
    <x v="19"/>
    <x v="19"/>
    <x v="51"/>
    <n v="50100.332213789938"/>
  </r>
  <r>
    <x v="2"/>
    <x v="3"/>
    <x v="19"/>
    <x v="19"/>
    <x v="52"/>
    <n v="50485.061371525539"/>
  </r>
  <r>
    <x v="2"/>
    <x v="3"/>
    <x v="19"/>
    <x v="19"/>
    <x v="53"/>
    <n v="51433.425096751707"/>
  </r>
  <r>
    <x v="2"/>
    <x v="3"/>
    <x v="19"/>
    <x v="19"/>
    <x v="54"/>
    <n v="52963.72599611531"/>
  </r>
  <r>
    <x v="2"/>
    <x v="3"/>
    <x v="19"/>
    <x v="19"/>
    <x v="55"/>
    <n v="54210.992458068002"/>
  </r>
  <r>
    <x v="2"/>
    <x v="3"/>
    <x v="19"/>
    <x v="19"/>
    <x v="56"/>
    <n v="55241.392241655703"/>
  </r>
  <r>
    <x v="2"/>
    <x v="3"/>
    <x v="19"/>
    <x v="19"/>
    <x v="57"/>
    <n v="55708.23830758252"/>
  </r>
  <r>
    <x v="2"/>
    <x v="3"/>
    <x v="19"/>
    <x v="19"/>
    <x v="58"/>
    <n v="54420.689412202635"/>
  </r>
  <r>
    <x v="2"/>
    <x v="3"/>
    <x v="19"/>
    <x v="19"/>
    <x v="59"/>
    <n v="52803.468612970959"/>
  </r>
  <r>
    <x v="2"/>
    <x v="3"/>
    <x v="19"/>
    <x v="19"/>
    <x v="60"/>
    <n v="53666.071785845503"/>
  </r>
  <r>
    <x v="2"/>
    <x v="3"/>
    <x v="19"/>
    <x v="19"/>
    <x v="61"/>
    <n v="54003.355312988795"/>
  </r>
  <r>
    <x v="2"/>
    <x v="3"/>
    <x v="19"/>
    <x v="19"/>
    <x v="62"/>
    <n v="55012.610737508869"/>
  </r>
  <r>
    <x v="2"/>
    <x v="3"/>
    <x v="19"/>
    <x v="19"/>
    <x v="63"/>
    <n v="55906.839197599598"/>
  </r>
  <r>
    <x v="2"/>
    <x v="3"/>
    <x v="19"/>
    <x v="19"/>
    <x v="64"/>
    <n v="57116.945975765768"/>
  </r>
  <r>
    <x v="2"/>
    <x v="3"/>
    <x v="19"/>
    <x v="19"/>
    <x v="65"/>
    <n v="58916.796214739479"/>
  </r>
  <r>
    <x v="2"/>
    <x v="3"/>
    <x v="19"/>
    <x v="19"/>
    <x v="66"/>
    <n v="59703.70600378474"/>
  </r>
  <r>
    <x v="2"/>
    <x v="3"/>
    <x v="19"/>
    <x v="19"/>
    <x v="67"/>
    <n v="60768.010912206541"/>
  </r>
  <r>
    <x v="2"/>
    <x v="3"/>
    <x v="19"/>
    <x v="19"/>
    <x v="68"/>
    <n v="62273.53283902524"/>
  </r>
  <r>
    <x v="2"/>
    <x v="3"/>
    <x v="19"/>
    <x v="19"/>
    <x v="69"/>
    <n v="63393.284796750304"/>
  </r>
  <r>
    <x v="3"/>
    <x v="3"/>
    <x v="0"/>
    <x v="0"/>
    <x v="0"/>
    <n v="6.5929558946967148"/>
  </r>
  <r>
    <x v="3"/>
    <x v="3"/>
    <x v="0"/>
    <x v="0"/>
    <x v="1"/>
    <n v="6.7174925364309068"/>
  </r>
  <r>
    <x v="3"/>
    <x v="3"/>
    <x v="0"/>
    <x v="0"/>
    <x v="2"/>
    <n v="7.2110649811768504"/>
  </r>
  <r>
    <x v="3"/>
    <x v="3"/>
    <x v="0"/>
    <x v="0"/>
    <x v="3"/>
    <n v="7.6601300925591644"/>
  </r>
  <r>
    <x v="3"/>
    <x v="3"/>
    <x v="0"/>
    <x v="0"/>
    <x v="4"/>
    <n v="7.9464655358531529"/>
  </r>
  <r>
    <x v="3"/>
    <x v="3"/>
    <x v="0"/>
    <x v="0"/>
    <x v="5"/>
    <n v="8.3217378150253811"/>
  </r>
  <r>
    <x v="3"/>
    <x v="3"/>
    <x v="0"/>
    <x v="0"/>
    <x v="6"/>
    <n v="8.741979407524477"/>
  </r>
  <r>
    <x v="3"/>
    <x v="3"/>
    <x v="0"/>
    <x v="0"/>
    <x v="7"/>
    <n v="9.0006694957044502"/>
  </r>
  <r>
    <x v="3"/>
    <x v="3"/>
    <x v="0"/>
    <x v="0"/>
    <x v="8"/>
    <n v="9.3603232815419641"/>
  </r>
  <r>
    <x v="3"/>
    <x v="3"/>
    <x v="0"/>
    <x v="0"/>
    <x v="9"/>
    <n v="9.5937529833089243"/>
  </r>
  <r>
    <x v="3"/>
    <x v="3"/>
    <x v="0"/>
    <x v="0"/>
    <x v="10"/>
    <n v="10.122476470437279"/>
  </r>
  <r>
    <x v="3"/>
    <x v="3"/>
    <x v="0"/>
    <x v="0"/>
    <x v="11"/>
    <n v="10.718760789548622"/>
  </r>
  <r>
    <x v="3"/>
    <x v="3"/>
    <x v="0"/>
    <x v="0"/>
    <x v="12"/>
    <n v="11.163206811205496"/>
  </r>
  <r>
    <x v="3"/>
    <x v="3"/>
    <x v="0"/>
    <x v="0"/>
    <x v="13"/>
    <n v="11.824627982032673"/>
  </r>
  <r>
    <x v="3"/>
    <x v="3"/>
    <x v="0"/>
    <x v="0"/>
    <x v="14"/>
    <n v="12.509523871281262"/>
  </r>
  <r>
    <x v="3"/>
    <x v="3"/>
    <x v="0"/>
    <x v="0"/>
    <x v="15"/>
    <n v="13.106629784759399"/>
  </r>
  <r>
    <x v="3"/>
    <x v="3"/>
    <x v="0"/>
    <x v="0"/>
    <x v="16"/>
    <n v="13.966750813096525"/>
  </r>
  <r>
    <x v="3"/>
    <x v="3"/>
    <x v="0"/>
    <x v="0"/>
    <x v="17"/>
    <n v="14.744545877414598"/>
  </r>
  <r>
    <x v="3"/>
    <x v="3"/>
    <x v="0"/>
    <x v="0"/>
    <x v="18"/>
    <n v="15.725976849194472"/>
  </r>
  <r>
    <x v="3"/>
    <x v="3"/>
    <x v="0"/>
    <x v="0"/>
    <x v="19"/>
    <n v="16.626987995348152"/>
  </r>
  <r>
    <x v="3"/>
    <x v="3"/>
    <x v="0"/>
    <x v="0"/>
    <x v="20"/>
    <n v="18.129046378345262"/>
  </r>
  <r>
    <x v="3"/>
    <x v="3"/>
    <x v="0"/>
    <x v="0"/>
    <x v="21"/>
    <n v="18.888545084340731"/>
  </r>
  <r>
    <x v="3"/>
    <x v="3"/>
    <x v="0"/>
    <x v="0"/>
    <x v="22"/>
    <n v="19.778485317725735"/>
  </r>
  <r>
    <x v="3"/>
    <x v="3"/>
    <x v="0"/>
    <x v="0"/>
    <x v="23"/>
    <n v="20.728944756792249"/>
  </r>
  <r>
    <x v="3"/>
    <x v="3"/>
    <x v="0"/>
    <x v="0"/>
    <x v="24"/>
    <n v="20.07087175461756"/>
  </r>
  <r>
    <x v="3"/>
    <x v="3"/>
    <x v="0"/>
    <x v="0"/>
    <x v="25"/>
    <n v="21.066855852018886"/>
  </r>
  <r>
    <x v="3"/>
    <x v="3"/>
    <x v="0"/>
    <x v="0"/>
    <x v="26"/>
    <n v="21.655951056987508"/>
  </r>
  <r>
    <x v="3"/>
    <x v="3"/>
    <x v="0"/>
    <x v="0"/>
    <x v="27"/>
    <n v="22.227857496113305"/>
  </r>
  <r>
    <x v="3"/>
    <x v="3"/>
    <x v="0"/>
    <x v="0"/>
    <x v="28"/>
    <n v="22.876229133866016"/>
  </r>
  <r>
    <x v="3"/>
    <x v="3"/>
    <x v="0"/>
    <x v="0"/>
    <x v="29"/>
    <n v="23.266137357020824"/>
  </r>
  <r>
    <x v="3"/>
    <x v="3"/>
    <x v="0"/>
    <x v="0"/>
    <x v="30"/>
    <n v="23.158900625792995"/>
  </r>
  <r>
    <x v="3"/>
    <x v="3"/>
    <x v="0"/>
    <x v="0"/>
    <x v="31"/>
    <n v="23.862419048292995"/>
  </r>
  <r>
    <x v="3"/>
    <x v="3"/>
    <x v="0"/>
    <x v="0"/>
    <x v="32"/>
    <n v="24.212671566396523"/>
  </r>
  <r>
    <x v="3"/>
    <x v="3"/>
    <x v="0"/>
    <x v="0"/>
    <x v="33"/>
    <n v="24.917458197369328"/>
  </r>
  <r>
    <x v="3"/>
    <x v="3"/>
    <x v="0"/>
    <x v="0"/>
    <x v="34"/>
    <n v="24.957151962833439"/>
  </r>
  <r>
    <x v="3"/>
    <x v="3"/>
    <x v="0"/>
    <x v="0"/>
    <x v="35"/>
    <n v="25.428174845342166"/>
  </r>
  <r>
    <x v="3"/>
    <x v="3"/>
    <x v="0"/>
    <x v="0"/>
    <x v="36"/>
    <n v="26.571318570391234"/>
  </r>
  <r>
    <x v="3"/>
    <x v="3"/>
    <x v="0"/>
    <x v="0"/>
    <x v="37"/>
    <n v="27.848777669375078"/>
  </r>
  <r>
    <x v="3"/>
    <x v="3"/>
    <x v="0"/>
    <x v="0"/>
    <x v="38"/>
    <n v="29.179844296757135"/>
  </r>
  <r>
    <x v="3"/>
    <x v="3"/>
    <x v="0"/>
    <x v="0"/>
    <x v="39"/>
    <n v="30.387926560868198"/>
  </r>
  <r>
    <x v="3"/>
    <x v="3"/>
    <x v="0"/>
    <x v="0"/>
    <x v="40"/>
    <n v="31.994766495236135"/>
  </r>
  <r>
    <x v="3"/>
    <x v="3"/>
    <x v="0"/>
    <x v="0"/>
    <x v="41"/>
    <n v="33.423462534528802"/>
  </r>
  <r>
    <x v="3"/>
    <x v="3"/>
    <x v="0"/>
    <x v="0"/>
    <x v="42"/>
    <n v="35.340252619660241"/>
  </r>
  <r>
    <x v="3"/>
    <x v="3"/>
    <x v="0"/>
    <x v="0"/>
    <x v="43"/>
    <n v="36.387113408139868"/>
  </r>
  <r>
    <x v="3"/>
    <x v="3"/>
    <x v="0"/>
    <x v="0"/>
    <x v="44"/>
    <n v="38.214829657268645"/>
  </r>
  <r>
    <x v="3"/>
    <x v="3"/>
    <x v="0"/>
    <x v="0"/>
    <x v="45"/>
    <n v="40.849312249921041"/>
  </r>
  <r>
    <x v="3"/>
    <x v="3"/>
    <x v="0"/>
    <x v="0"/>
    <x v="46"/>
    <n v="40.869349727322529"/>
  </r>
  <r>
    <x v="3"/>
    <x v="3"/>
    <x v="0"/>
    <x v="0"/>
    <x v="47"/>
    <n v="42.229571030721367"/>
  </r>
  <r>
    <x v="3"/>
    <x v="3"/>
    <x v="0"/>
    <x v="0"/>
    <x v="48"/>
    <n v="44.804162156179913"/>
  </r>
  <r>
    <x v="3"/>
    <x v="3"/>
    <x v="0"/>
    <x v="0"/>
    <x v="49"/>
    <n v="45.45018493575531"/>
  </r>
  <r>
    <x v="3"/>
    <x v="3"/>
    <x v="0"/>
    <x v="0"/>
    <x v="50"/>
    <n v="46.521822398929785"/>
  </r>
  <r>
    <x v="3"/>
    <x v="3"/>
    <x v="0"/>
    <x v="0"/>
    <x v="51"/>
    <n v="45.633192853919944"/>
  </r>
  <r>
    <x v="3"/>
    <x v="3"/>
    <x v="0"/>
    <x v="0"/>
    <x v="52"/>
    <n v="46.485528851687668"/>
  </r>
  <r>
    <x v="3"/>
    <x v="3"/>
    <x v="0"/>
    <x v="0"/>
    <x v="53"/>
    <n v="47.216709419590025"/>
  </r>
  <r>
    <x v="3"/>
    <x v="3"/>
    <x v="0"/>
    <x v="0"/>
    <x v="54"/>
    <n v="48.672956337955306"/>
  </r>
  <r>
    <x v="3"/>
    <x v="3"/>
    <x v="0"/>
    <x v="0"/>
    <x v="55"/>
    <n v="50.820889045662021"/>
  </r>
  <r>
    <x v="3"/>
    <x v="3"/>
    <x v="0"/>
    <x v="0"/>
    <x v="56"/>
    <n v="53.069473971446989"/>
  </r>
  <r>
    <x v="3"/>
    <x v="3"/>
    <x v="0"/>
    <x v="0"/>
    <x v="57"/>
    <n v="54.639161709221973"/>
  </r>
  <r>
    <x v="3"/>
    <x v="3"/>
    <x v="0"/>
    <x v="0"/>
    <x v="58"/>
    <n v="55.332236914583966"/>
  </r>
  <r>
    <x v="3"/>
    <x v="3"/>
    <x v="0"/>
    <x v="0"/>
    <x v="59"/>
    <n v="56.326152898792841"/>
  </r>
  <r>
    <x v="3"/>
    <x v="3"/>
    <x v="0"/>
    <x v="0"/>
    <x v="60"/>
    <n v="57.467419225584798"/>
  </r>
  <r>
    <x v="3"/>
    <x v="3"/>
    <x v="0"/>
    <x v="0"/>
    <x v="61"/>
    <n v="59.011692057372741"/>
  </r>
  <r>
    <x v="3"/>
    <x v="3"/>
    <x v="0"/>
    <x v="0"/>
    <x v="62"/>
    <n v="60.648864363825979"/>
  </r>
  <r>
    <x v="3"/>
    <x v="3"/>
    <x v="0"/>
    <x v="0"/>
    <x v="63"/>
    <n v="61.354713427716597"/>
  </r>
  <r>
    <x v="3"/>
    <x v="3"/>
    <x v="0"/>
    <x v="0"/>
    <x v="64"/>
    <n v="61.983469245234794"/>
  </r>
  <r>
    <x v="3"/>
    <x v="3"/>
    <x v="0"/>
    <x v="0"/>
    <x v="65"/>
    <n v="65.347906396009364"/>
  </r>
  <r>
    <x v="3"/>
    <x v="3"/>
    <x v="0"/>
    <x v="0"/>
    <x v="66"/>
    <n v="66.724659606656999"/>
  </r>
  <r>
    <x v="3"/>
    <x v="3"/>
    <x v="0"/>
    <x v="0"/>
    <x v="67"/>
    <n v="67.988604511018906"/>
  </r>
  <r>
    <x v="3"/>
    <x v="3"/>
    <x v="0"/>
    <x v="0"/>
    <x v="68"/>
    <n v="68.044461668631342"/>
  </r>
  <r>
    <x v="3"/>
    <x v="3"/>
    <x v="0"/>
    <x v="0"/>
    <x v="69"/>
    <n v="67.922570375808775"/>
  </r>
  <r>
    <x v="3"/>
    <x v="3"/>
    <x v="1"/>
    <x v="1"/>
    <x v="0"/>
    <n v="10.384768856162115"/>
  </r>
  <r>
    <x v="3"/>
    <x v="3"/>
    <x v="1"/>
    <x v="1"/>
    <x v="1"/>
    <n v="11.163620917838863"/>
  </r>
  <r>
    <x v="3"/>
    <x v="3"/>
    <x v="1"/>
    <x v="1"/>
    <x v="2"/>
    <n v="11.444883972059944"/>
  </r>
  <r>
    <x v="3"/>
    <x v="3"/>
    <x v="1"/>
    <x v="1"/>
    <x v="3"/>
    <n v="11.511671602152866"/>
  </r>
  <r>
    <x v="3"/>
    <x v="3"/>
    <x v="1"/>
    <x v="1"/>
    <x v="4"/>
    <n v="12.069671000602893"/>
  </r>
  <r>
    <x v="3"/>
    <x v="3"/>
    <x v="1"/>
    <x v="1"/>
    <x v="5"/>
    <n v="12.876939685252248"/>
  </r>
  <r>
    <x v="3"/>
    <x v="3"/>
    <x v="1"/>
    <x v="1"/>
    <x v="6"/>
    <n v="13.506142160470034"/>
  </r>
  <r>
    <x v="3"/>
    <x v="3"/>
    <x v="1"/>
    <x v="1"/>
    <x v="7"/>
    <n v="13.584342005187652"/>
  </r>
  <r>
    <x v="3"/>
    <x v="3"/>
    <x v="1"/>
    <x v="1"/>
    <x v="8"/>
    <n v="13.747313639969143"/>
  </r>
  <r>
    <x v="3"/>
    <x v="3"/>
    <x v="1"/>
    <x v="1"/>
    <x v="9"/>
    <n v="14.116277693557452"/>
  </r>
  <r>
    <x v="3"/>
    <x v="3"/>
    <x v="1"/>
    <x v="1"/>
    <x v="10"/>
    <n v="14.752506111083266"/>
  </r>
  <r>
    <x v="3"/>
    <x v="3"/>
    <x v="1"/>
    <x v="1"/>
    <x v="11"/>
    <n v="15.388401789894534"/>
  </r>
  <r>
    <x v="3"/>
    <x v="3"/>
    <x v="1"/>
    <x v="1"/>
    <x v="12"/>
    <n v="16.055601164982114"/>
  </r>
  <r>
    <x v="3"/>
    <x v="3"/>
    <x v="1"/>
    <x v="1"/>
    <x v="13"/>
    <n v="16.573891141412297"/>
  </r>
  <r>
    <x v="3"/>
    <x v="3"/>
    <x v="1"/>
    <x v="1"/>
    <x v="14"/>
    <n v="17.643779609670766"/>
  </r>
  <r>
    <x v="3"/>
    <x v="3"/>
    <x v="1"/>
    <x v="1"/>
    <x v="15"/>
    <n v="18.42517727243726"/>
  </r>
  <r>
    <x v="3"/>
    <x v="3"/>
    <x v="1"/>
    <x v="1"/>
    <x v="16"/>
    <n v="19.050884363249864"/>
  </r>
  <r>
    <x v="3"/>
    <x v="3"/>
    <x v="1"/>
    <x v="1"/>
    <x v="17"/>
    <n v="19.980336702114887"/>
  </r>
  <r>
    <x v="3"/>
    <x v="3"/>
    <x v="1"/>
    <x v="1"/>
    <x v="18"/>
    <n v="20.952994066355568"/>
  </r>
  <r>
    <x v="3"/>
    <x v="3"/>
    <x v="1"/>
    <x v="1"/>
    <x v="19"/>
    <n v="22.193423319292556"/>
  </r>
  <r>
    <x v="3"/>
    <x v="3"/>
    <x v="1"/>
    <x v="1"/>
    <x v="20"/>
    <n v="23.688839714411987"/>
  </r>
  <r>
    <x v="3"/>
    <x v="3"/>
    <x v="1"/>
    <x v="1"/>
    <x v="21"/>
    <n v="24.429918527156222"/>
  </r>
  <r>
    <x v="3"/>
    <x v="3"/>
    <x v="1"/>
    <x v="1"/>
    <x v="22"/>
    <n v="26.49153383211787"/>
  </r>
  <r>
    <x v="3"/>
    <x v="3"/>
    <x v="1"/>
    <x v="1"/>
    <x v="23"/>
    <n v="28.697837647388198"/>
  </r>
  <r>
    <x v="3"/>
    <x v="3"/>
    <x v="1"/>
    <x v="1"/>
    <x v="24"/>
    <n v="29.745301418556167"/>
  </r>
  <r>
    <x v="3"/>
    <x v="3"/>
    <x v="1"/>
    <x v="1"/>
    <x v="25"/>
    <n v="29.75968108398045"/>
  </r>
  <r>
    <x v="3"/>
    <x v="3"/>
    <x v="1"/>
    <x v="1"/>
    <x v="26"/>
    <n v="31.834077580990037"/>
  </r>
  <r>
    <x v="3"/>
    <x v="3"/>
    <x v="1"/>
    <x v="1"/>
    <x v="27"/>
    <n v="33.085883696317751"/>
  </r>
  <r>
    <x v="3"/>
    <x v="3"/>
    <x v="1"/>
    <x v="1"/>
    <x v="28"/>
    <n v="34.67861834628853"/>
  </r>
  <r>
    <x v="3"/>
    <x v="3"/>
    <x v="1"/>
    <x v="1"/>
    <x v="29"/>
    <n v="35.923768973430491"/>
  </r>
  <r>
    <x v="3"/>
    <x v="3"/>
    <x v="1"/>
    <x v="1"/>
    <x v="30"/>
    <n v="37.835984197895733"/>
  </r>
  <r>
    <x v="3"/>
    <x v="3"/>
    <x v="1"/>
    <x v="1"/>
    <x v="31"/>
    <n v="36.549829375660195"/>
  </r>
  <r>
    <x v="3"/>
    <x v="3"/>
    <x v="1"/>
    <x v="1"/>
    <x v="32"/>
    <n v="36.125729887065788"/>
  </r>
  <r>
    <x v="3"/>
    <x v="3"/>
    <x v="1"/>
    <x v="1"/>
    <x v="33"/>
    <n v="35.35624241410104"/>
  </r>
  <r>
    <x v="3"/>
    <x v="3"/>
    <x v="1"/>
    <x v="1"/>
    <x v="34"/>
    <n v="34.906785901161761"/>
  </r>
  <r>
    <x v="3"/>
    <x v="3"/>
    <x v="1"/>
    <x v="1"/>
    <x v="35"/>
    <n v="34.292417833408955"/>
  </r>
  <r>
    <x v="3"/>
    <x v="3"/>
    <x v="1"/>
    <x v="1"/>
    <x v="36"/>
    <n v="36.215064309212309"/>
  </r>
  <r>
    <x v="3"/>
    <x v="3"/>
    <x v="1"/>
    <x v="1"/>
    <x v="37"/>
    <n v="37.573463883740047"/>
  </r>
  <r>
    <x v="3"/>
    <x v="3"/>
    <x v="1"/>
    <x v="1"/>
    <x v="38"/>
    <n v="39.911745308358867"/>
  </r>
  <r>
    <x v="3"/>
    <x v="3"/>
    <x v="1"/>
    <x v="1"/>
    <x v="39"/>
    <n v="41.722781034267989"/>
  </r>
  <r>
    <x v="3"/>
    <x v="3"/>
    <x v="1"/>
    <x v="1"/>
    <x v="40"/>
    <n v="42.543343436466927"/>
  </r>
  <r>
    <x v="3"/>
    <x v="3"/>
    <x v="1"/>
    <x v="1"/>
    <x v="41"/>
    <n v="44.267195188745021"/>
  </r>
  <r>
    <x v="3"/>
    <x v="3"/>
    <x v="1"/>
    <x v="1"/>
    <x v="42"/>
    <n v="46.448418478310352"/>
  </r>
  <r>
    <x v="3"/>
    <x v="3"/>
    <x v="1"/>
    <x v="1"/>
    <x v="43"/>
    <n v="48.221656238611445"/>
  </r>
  <r>
    <x v="3"/>
    <x v="3"/>
    <x v="1"/>
    <x v="1"/>
    <x v="44"/>
    <n v="50.204723756676223"/>
  </r>
  <r>
    <x v="3"/>
    <x v="3"/>
    <x v="1"/>
    <x v="1"/>
    <x v="45"/>
    <n v="50.196179816940244"/>
  </r>
  <r>
    <x v="3"/>
    <x v="3"/>
    <x v="1"/>
    <x v="1"/>
    <x v="46"/>
    <n v="51.100810263397086"/>
  </r>
  <r>
    <x v="3"/>
    <x v="3"/>
    <x v="1"/>
    <x v="1"/>
    <x v="47"/>
    <n v="53.539583082349289"/>
  </r>
  <r>
    <x v="3"/>
    <x v="3"/>
    <x v="1"/>
    <x v="1"/>
    <x v="48"/>
    <n v="54.31108165640201"/>
  </r>
  <r>
    <x v="3"/>
    <x v="3"/>
    <x v="1"/>
    <x v="1"/>
    <x v="49"/>
    <n v="55.974263499604881"/>
  </r>
  <r>
    <x v="3"/>
    <x v="3"/>
    <x v="1"/>
    <x v="1"/>
    <x v="50"/>
    <n v="57.797703452600004"/>
  </r>
  <r>
    <x v="3"/>
    <x v="3"/>
    <x v="1"/>
    <x v="1"/>
    <x v="51"/>
    <n v="57.642875269486154"/>
  </r>
  <r>
    <x v="3"/>
    <x v="3"/>
    <x v="1"/>
    <x v="1"/>
    <x v="52"/>
    <n v="57.987139116685718"/>
  </r>
  <r>
    <x v="3"/>
    <x v="3"/>
    <x v="1"/>
    <x v="1"/>
    <x v="53"/>
    <n v="57.950942165188252"/>
  </r>
  <r>
    <x v="3"/>
    <x v="3"/>
    <x v="1"/>
    <x v="1"/>
    <x v="54"/>
    <n v="59.1855021108003"/>
  </r>
  <r>
    <x v="3"/>
    <x v="3"/>
    <x v="1"/>
    <x v="1"/>
    <x v="55"/>
    <n v="60.971220716503524"/>
  </r>
  <r>
    <x v="3"/>
    <x v="3"/>
    <x v="1"/>
    <x v="1"/>
    <x v="56"/>
    <n v="62.149192211822452"/>
  </r>
  <r>
    <x v="3"/>
    <x v="3"/>
    <x v="1"/>
    <x v="1"/>
    <x v="57"/>
    <n v="63.822857559590048"/>
  </r>
  <r>
    <x v="3"/>
    <x v="3"/>
    <x v="1"/>
    <x v="1"/>
    <x v="58"/>
    <n v="64.641687630539579"/>
  </r>
  <r>
    <x v="3"/>
    <x v="3"/>
    <x v="1"/>
    <x v="1"/>
    <x v="59"/>
    <n v="65.306143202516253"/>
  </r>
  <r>
    <x v="3"/>
    <x v="3"/>
    <x v="1"/>
    <x v="1"/>
    <x v="60"/>
    <n v="69.046194040749043"/>
  </r>
  <r>
    <x v="3"/>
    <x v="3"/>
    <x v="1"/>
    <x v="1"/>
    <x v="61"/>
    <n v="68.513939185525885"/>
  </r>
  <r>
    <x v="3"/>
    <x v="3"/>
    <x v="1"/>
    <x v="1"/>
    <x v="62"/>
    <n v="69.123775203006488"/>
  </r>
  <r>
    <x v="3"/>
    <x v="3"/>
    <x v="1"/>
    <x v="1"/>
    <x v="63"/>
    <n v="69.474447752069452"/>
  </r>
  <r>
    <x v="3"/>
    <x v="3"/>
    <x v="1"/>
    <x v="1"/>
    <x v="64"/>
    <n v="70.214711867807154"/>
  </r>
  <r>
    <x v="3"/>
    <x v="3"/>
    <x v="1"/>
    <x v="1"/>
    <x v="65"/>
    <n v="72.949794234271494"/>
  </r>
  <r>
    <x v="3"/>
    <x v="3"/>
    <x v="1"/>
    <x v="1"/>
    <x v="66"/>
    <n v="74.569633519380034"/>
  </r>
  <r>
    <x v="3"/>
    <x v="3"/>
    <x v="1"/>
    <x v="1"/>
    <x v="67"/>
    <n v="75.518714274130161"/>
  </r>
  <r>
    <x v="3"/>
    <x v="3"/>
    <x v="1"/>
    <x v="1"/>
    <x v="68"/>
    <n v="75.116989026804561"/>
  </r>
  <r>
    <x v="3"/>
    <x v="3"/>
    <x v="1"/>
    <x v="1"/>
    <x v="69"/>
    <n v="75.489949183498311"/>
  </r>
  <r>
    <x v="3"/>
    <x v="3"/>
    <x v="2"/>
    <x v="2"/>
    <x v="0"/>
    <n v="11.108592564702152"/>
  </r>
  <r>
    <x v="3"/>
    <x v="3"/>
    <x v="2"/>
    <x v="2"/>
    <x v="1"/>
    <n v="10.628523151131564"/>
  </r>
  <r>
    <x v="3"/>
    <x v="3"/>
    <x v="2"/>
    <x v="2"/>
    <x v="2"/>
    <n v="11.214197755436771"/>
  </r>
  <r>
    <x v="3"/>
    <x v="3"/>
    <x v="2"/>
    <x v="2"/>
    <x v="3"/>
    <n v="11.836909180047732"/>
  </r>
  <r>
    <x v="3"/>
    <x v="3"/>
    <x v="2"/>
    <x v="2"/>
    <x v="4"/>
    <n v="12.256155551835993"/>
  </r>
  <r>
    <x v="3"/>
    <x v="3"/>
    <x v="2"/>
    <x v="2"/>
    <x v="5"/>
    <n v="12.390381500850562"/>
  </r>
  <r>
    <x v="3"/>
    <x v="3"/>
    <x v="2"/>
    <x v="2"/>
    <x v="6"/>
    <n v="12.835311209833199"/>
  </r>
  <r>
    <x v="3"/>
    <x v="3"/>
    <x v="2"/>
    <x v="2"/>
    <x v="7"/>
    <n v="13.445646498661141"/>
  </r>
  <r>
    <x v="3"/>
    <x v="3"/>
    <x v="2"/>
    <x v="2"/>
    <x v="8"/>
    <n v="13.88824703083823"/>
  </r>
  <r>
    <x v="3"/>
    <x v="3"/>
    <x v="2"/>
    <x v="2"/>
    <x v="9"/>
    <n v="15.06449671421157"/>
  </r>
  <r>
    <x v="3"/>
    <x v="3"/>
    <x v="2"/>
    <x v="2"/>
    <x v="10"/>
    <n v="15.730125027160774"/>
  </r>
  <r>
    <x v="3"/>
    <x v="3"/>
    <x v="2"/>
    <x v="2"/>
    <x v="11"/>
    <n v="16.357307671168417"/>
  </r>
  <r>
    <x v="3"/>
    <x v="3"/>
    <x v="2"/>
    <x v="2"/>
    <x v="12"/>
    <n v="16.925766100371117"/>
  </r>
  <r>
    <x v="3"/>
    <x v="3"/>
    <x v="2"/>
    <x v="2"/>
    <x v="13"/>
    <n v="16.95495204562652"/>
  </r>
  <r>
    <x v="3"/>
    <x v="3"/>
    <x v="2"/>
    <x v="2"/>
    <x v="14"/>
    <n v="17.969145949714765"/>
  </r>
  <r>
    <x v="3"/>
    <x v="3"/>
    <x v="2"/>
    <x v="2"/>
    <x v="15"/>
    <n v="18.38031538545038"/>
  </r>
  <r>
    <x v="3"/>
    <x v="3"/>
    <x v="2"/>
    <x v="2"/>
    <x v="16"/>
    <n v="18.540631792614651"/>
  </r>
  <r>
    <x v="3"/>
    <x v="3"/>
    <x v="2"/>
    <x v="2"/>
    <x v="17"/>
    <n v="19.886586732690571"/>
  </r>
  <r>
    <x v="3"/>
    <x v="3"/>
    <x v="2"/>
    <x v="2"/>
    <x v="18"/>
    <n v="21.32507145002657"/>
  </r>
  <r>
    <x v="3"/>
    <x v="3"/>
    <x v="2"/>
    <x v="2"/>
    <x v="19"/>
    <n v="22.988541770191002"/>
  </r>
  <r>
    <x v="3"/>
    <x v="3"/>
    <x v="2"/>
    <x v="2"/>
    <x v="20"/>
    <n v="23.424754011119479"/>
  </r>
  <r>
    <x v="3"/>
    <x v="3"/>
    <x v="2"/>
    <x v="2"/>
    <x v="21"/>
    <n v="24.507326796936074"/>
  </r>
  <r>
    <x v="3"/>
    <x v="3"/>
    <x v="2"/>
    <x v="2"/>
    <x v="22"/>
    <n v="25.931131598841866"/>
  </r>
  <r>
    <x v="3"/>
    <x v="3"/>
    <x v="2"/>
    <x v="2"/>
    <x v="23"/>
    <n v="27.640325668680891"/>
  </r>
  <r>
    <x v="3"/>
    <x v="3"/>
    <x v="2"/>
    <x v="2"/>
    <x v="24"/>
    <n v="26.967192997510367"/>
  </r>
  <r>
    <x v="3"/>
    <x v="3"/>
    <x v="2"/>
    <x v="2"/>
    <x v="25"/>
    <n v="28.271751886872678"/>
  </r>
  <r>
    <x v="3"/>
    <x v="3"/>
    <x v="2"/>
    <x v="2"/>
    <x v="26"/>
    <n v="29.611451623416869"/>
  </r>
  <r>
    <x v="3"/>
    <x v="3"/>
    <x v="2"/>
    <x v="2"/>
    <x v="27"/>
    <n v="30.852372630940295"/>
  </r>
  <r>
    <x v="3"/>
    <x v="3"/>
    <x v="2"/>
    <x v="2"/>
    <x v="28"/>
    <n v="32.199562804328004"/>
  </r>
  <r>
    <x v="3"/>
    <x v="3"/>
    <x v="2"/>
    <x v="2"/>
    <x v="29"/>
    <n v="33.091495674663989"/>
  </r>
  <r>
    <x v="3"/>
    <x v="3"/>
    <x v="2"/>
    <x v="2"/>
    <x v="30"/>
    <n v="32.339201872598942"/>
  </r>
  <r>
    <x v="3"/>
    <x v="3"/>
    <x v="2"/>
    <x v="2"/>
    <x v="31"/>
    <n v="32.073334110845501"/>
  </r>
  <r>
    <x v="3"/>
    <x v="3"/>
    <x v="2"/>
    <x v="2"/>
    <x v="32"/>
    <n v="32.145548746370672"/>
  </r>
  <r>
    <x v="3"/>
    <x v="3"/>
    <x v="2"/>
    <x v="2"/>
    <x v="33"/>
    <n v="32.543911374786838"/>
  </r>
  <r>
    <x v="3"/>
    <x v="3"/>
    <x v="2"/>
    <x v="2"/>
    <x v="34"/>
    <n v="33.052727966955544"/>
  </r>
  <r>
    <x v="3"/>
    <x v="3"/>
    <x v="2"/>
    <x v="2"/>
    <x v="35"/>
    <n v="33.421730539544441"/>
  </r>
  <r>
    <x v="3"/>
    <x v="3"/>
    <x v="2"/>
    <x v="2"/>
    <x v="36"/>
    <n v="34.740475825516164"/>
  </r>
  <r>
    <x v="3"/>
    <x v="3"/>
    <x v="2"/>
    <x v="2"/>
    <x v="37"/>
    <n v="35.471922988927453"/>
  </r>
  <r>
    <x v="3"/>
    <x v="3"/>
    <x v="2"/>
    <x v="2"/>
    <x v="38"/>
    <n v="35.951340954077587"/>
  </r>
  <r>
    <x v="3"/>
    <x v="3"/>
    <x v="2"/>
    <x v="2"/>
    <x v="39"/>
    <n v="36.831588722292679"/>
  </r>
  <r>
    <x v="3"/>
    <x v="3"/>
    <x v="2"/>
    <x v="2"/>
    <x v="40"/>
    <n v="37.95421706002071"/>
  </r>
  <r>
    <x v="3"/>
    <x v="3"/>
    <x v="2"/>
    <x v="2"/>
    <x v="41"/>
    <n v="38.690384094457194"/>
  </r>
  <r>
    <x v="3"/>
    <x v="3"/>
    <x v="2"/>
    <x v="2"/>
    <x v="42"/>
    <n v="39.636914409018765"/>
  </r>
  <r>
    <x v="3"/>
    <x v="3"/>
    <x v="2"/>
    <x v="2"/>
    <x v="43"/>
    <n v="39.90517441482644"/>
  </r>
  <r>
    <x v="3"/>
    <x v="3"/>
    <x v="2"/>
    <x v="2"/>
    <x v="44"/>
    <n v="42.485444188040837"/>
  </r>
  <r>
    <x v="3"/>
    <x v="3"/>
    <x v="2"/>
    <x v="2"/>
    <x v="45"/>
    <n v="43.42880619608205"/>
  </r>
  <r>
    <x v="3"/>
    <x v="3"/>
    <x v="2"/>
    <x v="2"/>
    <x v="46"/>
    <n v="44.882783907592398"/>
  </r>
  <r>
    <x v="3"/>
    <x v="3"/>
    <x v="2"/>
    <x v="2"/>
    <x v="47"/>
    <n v="47.17487746248851"/>
  </r>
  <r>
    <x v="3"/>
    <x v="3"/>
    <x v="2"/>
    <x v="2"/>
    <x v="48"/>
    <n v="48.420078131205237"/>
  </r>
  <r>
    <x v="3"/>
    <x v="3"/>
    <x v="2"/>
    <x v="2"/>
    <x v="49"/>
    <n v="48.773959118999947"/>
  </r>
  <r>
    <x v="3"/>
    <x v="3"/>
    <x v="2"/>
    <x v="2"/>
    <x v="50"/>
    <n v="50.269445503647574"/>
  </r>
  <r>
    <x v="3"/>
    <x v="3"/>
    <x v="2"/>
    <x v="2"/>
    <x v="51"/>
    <n v="49.495364780474162"/>
  </r>
  <r>
    <x v="3"/>
    <x v="3"/>
    <x v="2"/>
    <x v="2"/>
    <x v="52"/>
    <n v="49.903081314097129"/>
  </r>
  <r>
    <x v="3"/>
    <x v="3"/>
    <x v="2"/>
    <x v="2"/>
    <x v="53"/>
    <n v="49.879372311467129"/>
  </r>
  <r>
    <x v="3"/>
    <x v="3"/>
    <x v="2"/>
    <x v="2"/>
    <x v="54"/>
    <n v="52.852923667711067"/>
  </r>
  <r>
    <x v="3"/>
    <x v="3"/>
    <x v="2"/>
    <x v="2"/>
    <x v="55"/>
    <n v="54.128160068410821"/>
  </r>
  <r>
    <x v="3"/>
    <x v="3"/>
    <x v="2"/>
    <x v="2"/>
    <x v="56"/>
    <n v="56.718173140949922"/>
  </r>
  <r>
    <x v="3"/>
    <x v="3"/>
    <x v="2"/>
    <x v="2"/>
    <x v="57"/>
    <n v="58.781014328793802"/>
  </r>
  <r>
    <x v="3"/>
    <x v="3"/>
    <x v="2"/>
    <x v="2"/>
    <x v="58"/>
    <n v="60.620248342477581"/>
  </r>
  <r>
    <x v="3"/>
    <x v="3"/>
    <x v="2"/>
    <x v="2"/>
    <x v="59"/>
    <n v="61.048199688194302"/>
  </r>
  <r>
    <x v="3"/>
    <x v="3"/>
    <x v="2"/>
    <x v="2"/>
    <x v="60"/>
    <n v="65.720503206972097"/>
  </r>
  <r>
    <x v="3"/>
    <x v="3"/>
    <x v="2"/>
    <x v="2"/>
    <x v="61"/>
    <n v="65.58091015658799"/>
  </r>
  <r>
    <x v="3"/>
    <x v="3"/>
    <x v="2"/>
    <x v="2"/>
    <x v="62"/>
    <n v="67.36558758944669"/>
  </r>
  <r>
    <x v="3"/>
    <x v="3"/>
    <x v="2"/>
    <x v="2"/>
    <x v="63"/>
    <n v="67.148150793170373"/>
  </r>
  <r>
    <x v="3"/>
    <x v="3"/>
    <x v="2"/>
    <x v="2"/>
    <x v="64"/>
    <n v="67.518101757457501"/>
  </r>
  <r>
    <x v="3"/>
    <x v="3"/>
    <x v="2"/>
    <x v="2"/>
    <x v="65"/>
    <n v="69.799290458678684"/>
  </r>
  <r>
    <x v="3"/>
    <x v="3"/>
    <x v="2"/>
    <x v="2"/>
    <x v="66"/>
    <n v="71.47923853095179"/>
  </r>
  <r>
    <x v="3"/>
    <x v="3"/>
    <x v="2"/>
    <x v="2"/>
    <x v="67"/>
    <n v="75.461295838633845"/>
  </r>
  <r>
    <x v="3"/>
    <x v="3"/>
    <x v="2"/>
    <x v="2"/>
    <x v="68"/>
    <n v="77.105294143732522"/>
  </r>
  <r>
    <x v="3"/>
    <x v="3"/>
    <x v="2"/>
    <x v="2"/>
    <x v="69"/>
    <n v="78.635680278305699"/>
  </r>
  <r>
    <x v="3"/>
    <x v="3"/>
    <x v="3"/>
    <x v="3"/>
    <x v="0"/>
    <n v="6.6212190721597937"/>
  </r>
  <r>
    <x v="3"/>
    <x v="3"/>
    <x v="3"/>
    <x v="3"/>
    <x v="1"/>
    <n v="6.8674142174945416"/>
  </r>
  <r>
    <x v="3"/>
    <x v="3"/>
    <x v="3"/>
    <x v="3"/>
    <x v="2"/>
    <n v="7.1697449693990425"/>
  </r>
  <r>
    <x v="3"/>
    <x v="3"/>
    <x v="3"/>
    <x v="3"/>
    <x v="3"/>
    <n v="7.5442240086451733"/>
  </r>
  <r>
    <x v="3"/>
    <x v="3"/>
    <x v="3"/>
    <x v="3"/>
    <x v="4"/>
    <n v="7.8846670214209977"/>
  </r>
  <r>
    <x v="3"/>
    <x v="3"/>
    <x v="3"/>
    <x v="3"/>
    <x v="5"/>
    <n v="8.3782045406620274"/>
  </r>
  <r>
    <x v="3"/>
    <x v="3"/>
    <x v="3"/>
    <x v="3"/>
    <x v="6"/>
    <n v="8.7710655691345423"/>
  </r>
  <r>
    <x v="3"/>
    <x v="3"/>
    <x v="3"/>
    <x v="3"/>
    <x v="7"/>
    <n v="9.1226999326365679"/>
  </r>
  <r>
    <x v="3"/>
    <x v="3"/>
    <x v="3"/>
    <x v="3"/>
    <x v="8"/>
    <n v="9.4527324272764091"/>
  </r>
  <r>
    <x v="3"/>
    <x v="3"/>
    <x v="3"/>
    <x v="3"/>
    <x v="9"/>
    <n v="9.9766919792640341"/>
  </r>
  <r>
    <x v="3"/>
    <x v="3"/>
    <x v="3"/>
    <x v="3"/>
    <x v="10"/>
    <n v="10.663876804829808"/>
  </r>
  <r>
    <x v="3"/>
    <x v="3"/>
    <x v="3"/>
    <x v="3"/>
    <x v="11"/>
    <n v="11.253692608453031"/>
  </r>
  <r>
    <x v="3"/>
    <x v="3"/>
    <x v="3"/>
    <x v="3"/>
    <x v="12"/>
    <n v="11.875675357456448"/>
  </r>
  <r>
    <x v="3"/>
    <x v="3"/>
    <x v="3"/>
    <x v="3"/>
    <x v="13"/>
    <n v="12.515093737729877"/>
  </r>
  <r>
    <x v="3"/>
    <x v="3"/>
    <x v="3"/>
    <x v="3"/>
    <x v="14"/>
    <n v="13.238104471605364"/>
  </r>
  <r>
    <x v="3"/>
    <x v="3"/>
    <x v="3"/>
    <x v="3"/>
    <x v="15"/>
    <n v="13.945442367433525"/>
  </r>
  <r>
    <x v="3"/>
    <x v="3"/>
    <x v="3"/>
    <x v="3"/>
    <x v="16"/>
    <n v="14.631431426527888"/>
  </r>
  <r>
    <x v="3"/>
    <x v="3"/>
    <x v="3"/>
    <x v="3"/>
    <x v="17"/>
    <n v="15.353081261421469"/>
  </r>
  <r>
    <x v="3"/>
    <x v="3"/>
    <x v="3"/>
    <x v="3"/>
    <x v="18"/>
    <n v="16.310268868262607"/>
  </r>
  <r>
    <x v="3"/>
    <x v="3"/>
    <x v="3"/>
    <x v="3"/>
    <x v="19"/>
    <n v="17.378264093922361"/>
  </r>
  <r>
    <x v="3"/>
    <x v="3"/>
    <x v="3"/>
    <x v="3"/>
    <x v="20"/>
    <n v="18.574377140647833"/>
  </r>
  <r>
    <x v="3"/>
    <x v="3"/>
    <x v="3"/>
    <x v="3"/>
    <x v="21"/>
    <n v="19.521179230167164"/>
  </r>
  <r>
    <x v="3"/>
    <x v="3"/>
    <x v="3"/>
    <x v="3"/>
    <x v="22"/>
    <n v="20.679200424966304"/>
  </r>
  <r>
    <x v="3"/>
    <x v="3"/>
    <x v="3"/>
    <x v="3"/>
    <x v="23"/>
    <n v="21.883171074832827"/>
  </r>
  <r>
    <x v="3"/>
    <x v="3"/>
    <x v="3"/>
    <x v="3"/>
    <x v="24"/>
    <n v="22.083042573314025"/>
  </r>
  <r>
    <x v="3"/>
    <x v="3"/>
    <x v="3"/>
    <x v="3"/>
    <x v="25"/>
    <n v="22.613465369659977"/>
  </r>
  <r>
    <x v="3"/>
    <x v="3"/>
    <x v="3"/>
    <x v="3"/>
    <x v="26"/>
    <n v="23.712617896361916"/>
  </r>
  <r>
    <x v="3"/>
    <x v="3"/>
    <x v="3"/>
    <x v="3"/>
    <x v="27"/>
    <n v="24.783800179365699"/>
  </r>
  <r>
    <x v="3"/>
    <x v="3"/>
    <x v="3"/>
    <x v="3"/>
    <x v="28"/>
    <n v="26.222896772782857"/>
  </r>
  <r>
    <x v="3"/>
    <x v="3"/>
    <x v="3"/>
    <x v="3"/>
    <x v="29"/>
    <n v="27.387347362266812"/>
  </r>
  <r>
    <x v="3"/>
    <x v="3"/>
    <x v="3"/>
    <x v="3"/>
    <x v="30"/>
    <n v="28.006089202642503"/>
  </r>
  <r>
    <x v="3"/>
    <x v="3"/>
    <x v="3"/>
    <x v="3"/>
    <x v="31"/>
    <n v="27.677825745862567"/>
  </r>
  <r>
    <x v="3"/>
    <x v="3"/>
    <x v="3"/>
    <x v="3"/>
    <x v="32"/>
    <n v="27.829705726313449"/>
  </r>
  <r>
    <x v="3"/>
    <x v="3"/>
    <x v="3"/>
    <x v="3"/>
    <x v="33"/>
    <n v="28.047581737134951"/>
  </r>
  <r>
    <x v="3"/>
    <x v="3"/>
    <x v="3"/>
    <x v="3"/>
    <x v="34"/>
    <n v="28.27453385271756"/>
  </r>
  <r>
    <x v="3"/>
    <x v="3"/>
    <x v="3"/>
    <x v="3"/>
    <x v="35"/>
    <n v="28.567182092865469"/>
  </r>
  <r>
    <x v="3"/>
    <x v="3"/>
    <x v="3"/>
    <x v="3"/>
    <x v="36"/>
    <n v="29.883997425424258"/>
  </r>
  <r>
    <x v="3"/>
    <x v="3"/>
    <x v="3"/>
    <x v="3"/>
    <x v="37"/>
    <n v="30.707258105394708"/>
  </r>
  <r>
    <x v="3"/>
    <x v="3"/>
    <x v="3"/>
    <x v="3"/>
    <x v="38"/>
    <n v="31.860501054253813"/>
  </r>
  <r>
    <x v="3"/>
    <x v="3"/>
    <x v="3"/>
    <x v="3"/>
    <x v="39"/>
    <n v="33.035947979869377"/>
  </r>
  <r>
    <x v="3"/>
    <x v="3"/>
    <x v="3"/>
    <x v="3"/>
    <x v="40"/>
    <n v="34.380683483398052"/>
  </r>
  <r>
    <x v="3"/>
    <x v="3"/>
    <x v="3"/>
    <x v="3"/>
    <x v="41"/>
    <n v="35.842651002638128"/>
  </r>
  <r>
    <x v="3"/>
    <x v="3"/>
    <x v="3"/>
    <x v="3"/>
    <x v="42"/>
    <n v="37.049391437353549"/>
  </r>
  <r>
    <x v="3"/>
    <x v="3"/>
    <x v="3"/>
    <x v="3"/>
    <x v="43"/>
    <n v="37.97249217395899"/>
  </r>
  <r>
    <x v="3"/>
    <x v="3"/>
    <x v="3"/>
    <x v="3"/>
    <x v="44"/>
    <n v="39.393926557508955"/>
  </r>
  <r>
    <x v="3"/>
    <x v="3"/>
    <x v="3"/>
    <x v="3"/>
    <x v="45"/>
    <n v="40.988556221348119"/>
  </r>
  <r>
    <x v="3"/>
    <x v="3"/>
    <x v="3"/>
    <x v="3"/>
    <x v="46"/>
    <n v="41.848111146916452"/>
  </r>
  <r>
    <x v="3"/>
    <x v="3"/>
    <x v="3"/>
    <x v="3"/>
    <x v="47"/>
    <n v="43.929979963280708"/>
  </r>
  <r>
    <x v="3"/>
    <x v="3"/>
    <x v="3"/>
    <x v="3"/>
    <x v="48"/>
    <n v="45.712221134656311"/>
  </r>
  <r>
    <x v="3"/>
    <x v="3"/>
    <x v="3"/>
    <x v="3"/>
    <x v="49"/>
    <n v="46.830364104184071"/>
  </r>
  <r>
    <x v="3"/>
    <x v="3"/>
    <x v="3"/>
    <x v="3"/>
    <x v="50"/>
    <n v="47.910914748983231"/>
  </r>
  <r>
    <x v="3"/>
    <x v="3"/>
    <x v="3"/>
    <x v="3"/>
    <x v="51"/>
    <n v="48.247342328855169"/>
  </r>
  <r>
    <x v="3"/>
    <x v="3"/>
    <x v="3"/>
    <x v="3"/>
    <x v="52"/>
    <n v="48.510223134194256"/>
  </r>
  <r>
    <x v="3"/>
    <x v="3"/>
    <x v="3"/>
    <x v="3"/>
    <x v="53"/>
    <n v="48.571065212957905"/>
  </r>
  <r>
    <x v="3"/>
    <x v="3"/>
    <x v="3"/>
    <x v="3"/>
    <x v="54"/>
    <n v="49.452058769332524"/>
  </r>
  <r>
    <x v="3"/>
    <x v="3"/>
    <x v="3"/>
    <x v="3"/>
    <x v="55"/>
    <n v="50.530876248311422"/>
  </r>
  <r>
    <x v="3"/>
    <x v="3"/>
    <x v="3"/>
    <x v="3"/>
    <x v="56"/>
    <n v="52.466736925496733"/>
  </r>
  <r>
    <x v="3"/>
    <x v="3"/>
    <x v="3"/>
    <x v="3"/>
    <x v="57"/>
    <n v="54.095443275386209"/>
  </r>
  <r>
    <x v="3"/>
    <x v="3"/>
    <x v="3"/>
    <x v="3"/>
    <x v="58"/>
    <n v="54.749136379457553"/>
  </r>
  <r>
    <x v="3"/>
    <x v="3"/>
    <x v="3"/>
    <x v="3"/>
    <x v="59"/>
    <n v="54.581638073814382"/>
  </r>
  <r>
    <x v="3"/>
    <x v="3"/>
    <x v="3"/>
    <x v="3"/>
    <x v="60"/>
    <n v="56.257984000806566"/>
  </r>
  <r>
    <x v="3"/>
    <x v="3"/>
    <x v="3"/>
    <x v="3"/>
    <x v="61"/>
    <n v="57.249824340575678"/>
  </r>
  <r>
    <x v="3"/>
    <x v="3"/>
    <x v="3"/>
    <x v="3"/>
    <x v="62"/>
    <n v="58.103417791737876"/>
  </r>
  <r>
    <x v="3"/>
    <x v="3"/>
    <x v="3"/>
    <x v="3"/>
    <x v="63"/>
    <n v="58.414738983683996"/>
  </r>
  <r>
    <x v="3"/>
    <x v="3"/>
    <x v="3"/>
    <x v="3"/>
    <x v="64"/>
    <n v="58.425344496796917"/>
  </r>
  <r>
    <x v="3"/>
    <x v="3"/>
    <x v="3"/>
    <x v="3"/>
    <x v="65"/>
    <n v="60.282427892519337"/>
  </r>
  <r>
    <x v="3"/>
    <x v="3"/>
    <x v="3"/>
    <x v="3"/>
    <x v="66"/>
    <n v="61.281691714380194"/>
  </r>
  <r>
    <x v="3"/>
    <x v="3"/>
    <x v="3"/>
    <x v="3"/>
    <x v="67"/>
    <n v="62.793942919157864"/>
  </r>
  <r>
    <x v="3"/>
    <x v="3"/>
    <x v="3"/>
    <x v="3"/>
    <x v="68"/>
    <n v="62.928578118364079"/>
  </r>
  <r>
    <x v="3"/>
    <x v="3"/>
    <x v="3"/>
    <x v="3"/>
    <x v="69"/>
    <n v="63.229918690844144"/>
  </r>
  <r>
    <x v="3"/>
    <x v="3"/>
    <x v="4"/>
    <x v="4"/>
    <x v="0"/>
    <n v="5.8249098198282478"/>
  </r>
  <r>
    <x v="3"/>
    <x v="3"/>
    <x v="4"/>
    <x v="4"/>
    <x v="1"/>
    <n v="6.927625979140549"/>
  </r>
  <r>
    <x v="3"/>
    <x v="3"/>
    <x v="4"/>
    <x v="4"/>
    <x v="2"/>
    <n v="6.994725238248102"/>
  </r>
  <r>
    <x v="3"/>
    <x v="3"/>
    <x v="4"/>
    <x v="4"/>
    <x v="3"/>
    <n v="6.7138190036559964"/>
  </r>
  <r>
    <x v="3"/>
    <x v="3"/>
    <x v="4"/>
    <x v="4"/>
    <x v="4"/>
    <n v="7.5014267889422008"/>
  </r>
  <r>
    <x v="3"/>
    <x v="3"/>
    <x v="4"/>
    <x v="4"/>
    <x v="5"/>
    <n v="8.2075575500893443"/>
  </r>
  <r>
    <x v="3"/>
    <x v="3"/>
    <x v="4"/>
    <x v="4"/>
    <x v="6"/>
    <n v="8.3440800974738085"/>
  </r>
  <r>
    <x v="3"/>
    <x v="3"/>
    <x v="4"/>
    <x v="4"/>
    <x v="7"/>
    <n v="8.2946783023193067"/>
  </r>
  <r>
    <x v="3"/>
    <x v="3"/>
    <x v="4"/>
    <x v="4"/>
    <x v="8"/>
    <n v="8.2965859464618799"/>
  </r>
  <r>
    <x v="3"/>
    <x v="3"/>
    <x v="4"/>
    <x v="4"/>
    <x v="9"/>
    <n v="8.9479129668554922"/>
  </r>
  <r>
    <x v="3"/>
    <x v="3"/>
    <x v="4"/>
    <x v="4"/>
    <x v="10"/>
    <n v="9.9026890705873303"/>
  </r>
  <r>
    <x v="3"/>
    <x v="3"/>
    <x v="4"/>
    <x v="4"/>
    <x v="11"/>
    <n v="10.718142241998862"/>
  </r>
  <r>
    <x v="3"/>
    <x v="3"/>
    <x v="4"/>
    <x v="4"/>
    <x v="12"/>
    <n v="10.989312771936241"/>
  </r>
  <r>
    <x v="3"/>
    <x v="3"/>
    <x v="4"/>
    <x v="4"/>
    <x v="13"/>
    <n v="11.210264038238897"/>
  </r>
  <r>
    <x v="3"/>
    <x v="3"/>
    <x v="4"/>
    <x v="4"/>
    <x v="14"/>
    <n v="11.647703804268307"/>
  </r>
  <r>
    <x v="3"/>
    <x v="3"/>
    <x v="4"/>
    <x v="4"/>
    <x v="15"/>
    <n v="12.305576782064604"/>
  </r>
  <r>
    <x v="3"/>
    <x v="3"/>
    <x v="4"/>
    <x v="4"/>
    <x v="16"/>
    <n v="12.764517171036962"/>
  </r>
  <r>
    <x v="3"/>
    <x v="3"/>
    <x v="4"/>
    <x v="4"/>
    <x v="17"/>
    <n v="13.403830401172678"/>
  </r>
  <r>
    <x v="3"/>
    <x v="3"/>
    <x v="4"/>
    <x v="4"/>
    <x v="18"/>
    <n v="14.261214541045192"/>
  </r>
  <r>
    <x v="3"/>
    <x v="3"/>
    <x v="4"/>
    <x v="4"/>
    <x v="19"/>
    <n v="15.69930096334865"/>
  </r>
  <r>
    <x v="3"/>
    <x v="3"/>
    <x v="4"/>
    <x v="4"/>
    <x v="20"/>
    <n v="16.568187138385849"/>
  </r>
  <r>
    <x v="3"/>
    <x v="3"/>
    <x v="4"/>
    <x v="4"/>
    <x v="21"/>
    <n v="17.213623495906482"/>
  </r>
  <r>
    <x v="3"/>
    <x v="3"/>
    <x v="4"/>
    <x v="4"/>
    <x v="22"/>
    <n v="18.313363963733583"/>
  </r>
  <r>
    <x v="3"/>
    <x v="3"/>
    <x v="4"/>
    <x v="4"/>
    <x v="23"/>
    <n v="19.500148836236686"/>
  </r>
  <r>
    <x v="3"/>
    <x v="3"/>
    <x v="4"/>
    <x v="4"/>
    <x v="24"/>
    <n v="20.093103942287186"/>
  </r>
  <r>
    <x v="3"/>
    <x v="3"/>
    <x v="4"/>
    <x v="4"/>
    <x v="25"/>
    <n v="20.14652823001191"/>
  </r>
  <r>
    <x v="3"/>
    <x v="3"/>
    <x v="4"/>
    <x v="4"/>
    <x v="26"/>
    <n v="20.345770144371098"/>
  </r>
  <r>
    <x v="3"/>
    <x v="3"/>
    <x v="4"/>
    <x v="4"/>
    <x v="27"/>
    <n v="20.576885101576675"/>
  </r>
  <r>
    <x v="3"/>
    <x v="3"/>
    <x v="4"/>
    <x v="4"/>
    <x v="28"/>
    <n v="21.119720667143724"/>
  </r>
  <r>
    <x v="3"/>
    <x v="3"/>
    <x v="4"/>
    <x v="4"/>
    <x v="29"/>
    <n v="22.759967784967412"/>
  </r>
  <r>
    <x v="3"/>
    <x v="3"/>
    <x v="4"/>
    <x v="4"/>
    <x v="30"/>
    <n v="24.045623855063425"/>
  </r>
  <r>
    <x v="3"/>
    <x v="3"/>
    <x v="4"/>
    <x v="4"/>
    <x v="31"/>
    <n v="23.708881919049926"/>
  </r>
  <r>
    <x v="3"/>
    <x v="3"/>
    <x v="4"/>
    <x v="4"/>
    <x v="32"/>
    <n v="24.045074536383375"/>
  </r>
  <r>
    <x v="3"/>
    <x v="3"/>
    <x v="4"/>
    <x v="4"/>
    <x v="33"/>
    <n v="24.588851888838075"/>
  </r>
  <r>
    <x v="3"/>
    <x v="3"/>
    <x v="4"/>
    <x v="4"/>
    <x v="34"/>
    <n v="25.24681589468441"/>
  </r>
  <r>
    <x v="3"/>
    <x v="3"/>
    <x v="4"/>
    <x v="4"/>
    <x v="35"/>
    <n v="25.533198015152653"/>
  </r>
  <r>
    <x v="3"/>
    <x v="3"/>
    <x v="4"/>
    <x v="4"/>
    <x v="36"/>
    <n v="26.973878335101244"/>
  </r>
  <r>
    <x v="3"/>
    <x v="3"/>
    <x v="4"/>
    <x v="4"/>
    <x v="37"/>
    <n v="27.806339205543825"/>
  </r>
  <r>
    <x v="3"/>
    <x v="3"/>
    <x v="4"/>
    <x v="4"/>
    <x v="38"/>
    <n v="29.914941222262659"/>
  </r>
  <r>
    <x v="3"/>
    <x v="3"/>
    <x v="4"/>
    <x v="4"/>
    <x v="39"/>
    <n v="31.449511627650288"/>
  </r>
  <r>
    <x v="3"/>
    <x v="3"/>
    <x v="4"/>
    <x v="4"/>
    <x v="40"/>
    <n v="31.896623203627605"/>
  </r>
  <r>
    <x v="3"/>
    <x v="3"/>
    <x v="4"/>
    <x v="4"/>
    <x v="41"/>
    <n v="31.100654495247042"/>
  </r>
  <r>
    <x v="3"/>
    <x v="3"/>
    <x v="4"/>
    <x v="4"/>
    <x v="42"/>
    <n v="32.035273878101229"/>
  </r>
  <r>
    <x v="3"/>
    <x v="3"/>
    <x v="4"/>
    <x v="4"/>
    <x v="43"/>
    <n v="33.600041754015521"/>
  </r>
  <r>
    <x v="3"/>
    <x v="3"/>
    <x v="4"/>
    <x v="4"/>
    <x v="44"/>
    <n v="35.943565160615321"/>
  </r>
  <r>
    <x v="3"/>
    <x v="3"/>
    <x v="4"/>
    <x v="4"/>
    <x v="45"/>
    <n v="38.395182995858306"/>
  </r>
  <r>
    <x v="3"/>
    <x v="3"/>
    <x v="4"/>
    <x v="4"/>
    <x v="46"/>
    <n v="38.38872510583321"/>
  </r>
  <r>
    <x v="3"/>
    <x v="3"/>
    <x v="4"/>
    <x v="4"/>
    <x v="47"/>
    <n v="41.126039201619669"/>
  </r>
  <r>
    <x v="3"/>
    <x v="3"/>
    <x v="4"/>
    <x v="4"/>
    <x v="48"/>
    <n v="44.572446454778877"/>
  </r>
  <r>
    <x v="3"/>
    <x v="3"/>
    <x v="4"/>
    <x v="4"/>
    <x v="49"/>
    <n v="45.743085928606597"/>
  </r>
  <r>
    <x v="3"/>
    <x v="3"/>
    <x v="4"/>
    <x v="4"/>
    <x v="50"/>
    <n v="47.349641475824534"/>
  </r>
  <r>
    <x v="3"/>
    <x v="3"/>
    <x v="4"/>
    <x v="4"/>
    <x v="51"/>
    <n v="47.258756561531662"/>
  </r>
  <r>
    <x v="3"/>
    <x v="3"/>
    <x v="4"/>
    <x v="4"/>
    <x v="52"/>
    <n v="46.467537661028196"/>
  </r>
  <r>
    <x v="3"/>
    <x v="3"/>
    <x v="4"/>
    <x v="4"/>
    <x v="53"/>
    <n v="46.63622733124167"/>
  </r>
  <r>
    <x v="3"/>
    <x v="3"/>
    <x v="4"/>
    <x v="4"/>
    <x v="54"/>
    <n v="48.750637274558457"/>
  </r>
  <r>
    <x v="3"/>
    <x v="3"/>
    <x v="4"/>
    <x v="4"/>
    <x v="55"/>
    <n v="50.003854796313753"/>
  </r>
  <r>
    <x v="3"/>
    <x v="3"/>
    <x v="4"/>
    <x v="4"/>
    <x v="56"/>
    <n v="51.508161730324446"/>
  </r>
  <r>
    <x v="3"/>
    <x v="3"/>
    <x v="4"/>
    <x v="4"/>
    <x v="57"/>
    <n v="55.2003820025"/>
  </r>
  <r>
    <x v="3"/>
    <x v="3"/>
    <x v="4"/>
    <x v="4"/>
    <x v="58"/>
    <n v="56.645308553523293"/>
  </r>
  <r>
    <x v="3"/>
    <x v="3"/>
    <x v="4"/>
    <x v="4"/>
    <x v="59"/>
    <n v="55.692131534851782"/>
  </r>
  <r>
    <x v="3"/>
    <x v="3"/>
    <x v="4"/>
    <x v="4"/>
    <x v="60"/>
    <n v="57.405790647608789"/>
  </r>
  <r>
    <x v="3"/>
    <x v="3"/>
    <x v="4"/>
    <x v="4"/>
    <x v="61"/>
    <n v="58.893542177588948"/>
  </r>
  <r>
    <x v="3"/>
    <x v="3"/>
    <x v="4"/>
    <x v="4"/>
    <x v="62"/>
    <n v="58.095641183639714"/>
  </r>
  <r>
    <x v="3"/>
    <x v="3"/>
    <x v="4"/>
    <x v="4"/>
    <x v="63"/>
    <n v="57.693081127847762"/>
  </r>
  <r>
    <x v="3"/>
    <x v="3"/>
    <x v="4"/>
    <x v="4"/>
    <x v="64"/>
    <n v="57.151199370280573"/>
  </r>
  <r>
    <x v="3"/>
    <x v="3"/>
    <x v="4"/>
    <x v="4"/>
    <x v="65"/>
    <n v="58.515324606722025"/>
  </r>
  <r>
    <x v="3"/>
    <x v="3"/>
    <x v="4"/>
    <x v="4"/>
    <x v="66"/>
    <n v="60.222460902673305"/>
  </r>
  <r>
    <x v="3"/>
    <x v="3"/>
    <x v="4"/>
    <x v="4"/>
    <x v="67"/>
    <n v="61.838866085194532"/>
  </r>
  <r>
    <x v="3"/>
    <x v="3"/>
    <x v="4"/>
    <x v="4"/>
    <x v="68"/>
    <n v="61.485015921174828"/>
  </r>
  <r>
    <x v="3"/>
    <x v="3"/>
    <x v="4"/>
    <x v="4"/>
    <x v="69"/>
    <n v="61.371824229707705"/>
  </r>
  <r>
    <x v="3"/>
    <x v="3"/>
    <x v="5"/>
    <x v="5"/>
    <x v="0"/>
    <n v="7.087559720268918"/>
  </r>
  <r>
    <x v="3"/>
    <x v="3"/>
    <x v="5"/>
    <x v="5"/>
    <x v="1"/>
    <n v="7.3320442646532378"/>
  </r>
  <r>
    <x v="3"/>
    <x v="3"/>
    <x v="5"/>
    <x v="5"/>
    <x v="2"/>
    <n v="7.6162209678037236"/>
  </r>
  <r>
    <x v="3"/>
    <x v="3"/>
    <x v="5"/>
    <x v="5"/>
    <x v="3"/>
    <n v="8.0985695714618071"/>
  </r>
  <r>
    <x v="3"/>
    <x v="3"/>
    <x v="5"/>
    <x v="5"/>
    <x v="4"/>
    <n v="8.5207828908602377"/>
  </r>
  <r>
    <x v="3"/>
    <x v="3"/>
    <x v="5"/>
    <x v="5"/>
    <x v="5"/>
    <n v="9.0184613269022229"/>
  </r>
  <r>
    <x v="3"/>
    <x v="3"/>
    <x v="5"/>
    <x v="5"/>
    <x v="6"/>
    <n v="9.5984522275924764"/>
  </r>
  <r>
    <x v="3"/>
    <x v="3"/>
    <x v="5"/>
    <x v="5"/>
    <x v="7"/>
    <n v="10.230729785617827"/>
  </r>
  <r>
    <x v="3"/>
    <x v="3"/>
    <x v="5"/>
    <x v="5"/>
    <x v="8"/>
    <n v="10.677275743103639"/>
  </r>
  <r>
    <x v="3"/>
    <x v="3"/>
    <x v="5"/>
    <x v="5"/>
    <x v="9"/>
    <n v="11.100235632521883"/>
  </r>
  <r>
    <x v="3"/>
    <x v="3"/>
    <x v="5"/>
    <x v="5"/>
    <x v="10"/>
    <n v="11.963537388120093"/>
  </r>
  <r>
    <x v="3"/>
    <x v="3"/>
    <x v="5"/>
    <x v="5"/>
    <x v="11"/>
    <n v="12.693652503560156"/>
  </r>
  <r>
    <x v="3"/>
    <x v="3"/>
    <x v="5"/>
    <x v="5"/>
    <x v="12"/>
    <n v="13.46287684381736"/>
  </r>
  <r>
    <x v="3"/>
    <x v="3"/>
    <x v="5"/>
    <x v="5"/>
    <x v="13"/>
    <n v="14.338828978323562"/>
  </r>
  <r>
    <x v="3"/>
    <x v="3"/>
    <x v="5"/>
    <x v="5"/>
    <x v="14"/>
    <n v="15.119952826281253"/>
  </r>
  <r>
    <x v="3"/>
    <x v="3"/>
    <x v="5"/>
    <x v="5"/>
    <x v="15"/>
    <n v="15.882540889936569"/>
  </r>
  <r>
    <x v="3"/>
    <x v="3"/>
    <x v="5"/>
    <x v="5"/>
    <x v="16"/>
    <n v="16.673393235203321"/>
  </r>
  <r>
    <x v="3"/>
    <x v="3"/>
    <x v="5"/>
    <x v="5"/>
    <x v="17"/>
    <n v="17.751063791108557"/>
  </r>
  <r>
    <x v="3"/>
    <x v="3"/>
    <x v="5"/>
    <x v="5"/>
    <x v="18"/>
    <n v="18.78613984867248"/>
  </r>
  <r>
    <x v="3"/>
    <x v="3"/>
    <x v="5"/>
    <x v="5"/>
    <x v="19"/>
    <n v="20.587778678240483"/>
  </r>
  <r>
    <x v="3"/>
    <x v="3"/>
    <x v="5"/>
    <x v="5"/>
    <x v="20"/>
    <n v="21.716409548888503"/>
  </r>
  <r>
    <x v="3"/>
    <x v="3"/>
    <x v="5"/>
    <x v="5"/>
    <x v="21"/>
    <n v="22.991252615639027"/>
  </r>
  <r>
    <x v="3"/>
    <x v="3"/>
    <x v="5"/>
    <x v="5"/>
    <x v="22"/>
    <n v="24.830821738672604"/>
  </r>
  <r>
    <x v="3"/>
    <x v="3"/>
    <x v="5"/>
    <x v="5"/>
    <x v="23"/>
    <n v="26.559500016368681"/>
  </r>
  <r>
    <x v="3"/>
    <x v="3"/>
    <x v="5"/>
    <x v="5"/>
    <x v="24"/>
    <n v="27.35663701541343"/>
  </r>
  <r>
    <x v="3"/>
    <x v="3"/>
    <x v="5"/>
    <x v="5"/>
    <x v="25"/>
    <n v="28.019990881312864"/>
  </r>
  <r>
    <x v="3"/>
    <x v="3"/>
    <x v="5"/>
    <x v="5"/>
    <x v="26"/>
    <n v="28.719175234353273"/>
  </r>
  <r>
    <x v="3"/>
    <x v="3"/>
    <x v="5"/>
    <x v="5"/>
    <x v="27"/>
    <n v="30.138673064016711"/>
  </r>
  <r>
    <x v="3"/>
    <x v="3"/>
    <x v="5"/>
    <x v="5"/>
    <x v="28"/>
    <n v="32.131664367328945"/>
  </r>
  <r>
    <x v="3"/>
    <x v="3"/>
    <x v="5"/>
    <x v="5"/>
    <x v="29"/>
    <n v="33.290876497754482"/>
  </r>
  <r>
    <x v="3"/>
    <x v="3"/>
    <x v="5"/>
    <x v="5"/>
    <x v="30"/>
    <n v="33.62666372266559"/>
  </r>
  <r>
    <x v="3"/>
    <x v="3"/>
    <x v="5"/>
    <x v="5"/>
    <x v="31"/>
    <n v="33.023720797729069"/>
  </r>
  <r>
    <x v="3"/>
    <x v="3"/>
    <x v="5"/>
    <x v="5"/>
    <x v="32"/>
    <n v="34.309755900047087"/>
  </r>
  <r>
    <x v="3"/>
    <x v="3"/>
    <x v="5"/>
    <x v="5"/>
    <x v="33"/>
    <n v="34.324134599602537"/>
  </r>
  <r>
    <x v="3"/>
    <x v="3"/>
    <x v="5"/>
    <x v="5"/>
    <x v="34"/>
    <n v="34.188098727528789"/>
  </r>
  <r>
    <x v="3"/>
    <x v="3"/>
    <x v="5"/>
    <x v="5"/>
    <x v="35"/>
    <n v="34.738571065323562"/>
  </r>
  <r>
    <x v="3"/>
    <x v="3"/>
    <x v="5"/>
    <x v="5"/>
    <x v="36"/>
    <n v="36.240803442118384"/>
  </r>
  <r>
    <x v="3"/>
    <x v="3"/>
    <x v="5"/>
    <x v="5"/>
    <x v="37"/>
    <n v="36.612197141101163"/>
  </r>
  <r>
    <x v="3"/>
    <x v="3"/>
    <x v="5"/>
    <x v="5"/>
    <x v="38"/>
    <n v="38.048972975506985"/>
  </r>
  <r>
    <x v="3"/>
    <x v="3"/>
    <x v="5"/>
    <x v="5"/>
    <x v="39"/>
    <n v="39.570392392323512"/>
  </r>
  <r>
    <x v="3"/>
    <x v="3"/>
    <x v="5"/>
    <x v="5"/>
    <x v="40"/>
    <n v="40.639206649478552"/>
  </r>
  <r>
    <x v="3"/>
    <x v="3"/>
    <x v="5"/>
    <x v="5"/>
    <x v="41"/>
    <n v="41.049098261037329"/>
  </r>
  <r>
    <x v="3"/>
    <x v="3"/>
    <x v="5"/>
    <x v="5"/>
    <x v="42"/>
    <n v="42.048823338647686"/>
  </r>
  <r>
    <x v="3"/>
    <x v="3"/>
    <x v="5"/>
    <x v="5"/>
    <x v="43"/>
    <n v="42.338831301310385"/>
  </r>
  <r>
    <x v="3"/>
    <x v="3"/>
    <x v="5"/>
    <x v="5"/>
    <x v="44"/>
    <n v="43.254752128858129"/>
  </r>
  <r>
    <x v="3"/>
    <x v="3"/>
    <x v="5"/>
    <x v="5"/>
    <x v="45"/>
    <n v="44.281410266008947"/>
  </r>
  <r>
    <x v="3"/>
    <x v="3"/>
    <x v="5"/>
    <x v="5"/>
    <x v="46"/>
    <n v="44.933385291364637"/>
  </r>
  <r>
    <x v="3"/>
    <x v="3"/>
    <x v="5"/>
    <x v="5"/>
    <x v="47"/>
    <n v="47.378710966289638"/>
  </r>
  <r>
    <x v="3"/>
    <x v="3"/>
    <x v="5"/>
    <x v="5"/>
    <x v="48"/>
    <n v="50.157504773386066"/>
  </r>
  <r>
    <x v="3"/>
    <x v="3"/>
    <x v="5"/>
    <x v="5"/>
    <x v="49"/>
    <n v="51.429656794447858"/>
  </r>
  <r>
    <x v="3"/>
    <x v="3"/>
    <x v="5"/>
    <x v="5"/>
    <x v="50"/>
    <n v="53.48040169137392"/>
  </r>
  <r>
    <x v="3"/>
    <x v="3"/>
    <x v="5"/>
    <x v="5"/>
    <x v="51"/>
    <n v="55.031221920490118"/>
  </r>
  <r>
    <x v="3"/>
    <x v="3"/>
    <x v="5"/>
    <x v="5"/>
    <x v="52"/>
    <n v="56.381979548600633"/>
  </r>
  <r>
    <x v="3"/>
    <x v="3"/>
    <x v="5"/>
    <x v="5"/>
    <x v="53"/>
    <n v="54.462598286031401"/>
  </r>
  <r>
    <x v="3"/>
    <x v="3"/>
    <x v="5"/>
    <x v="5"/>
    <x v="54"/>
    <n v="54.862881951887928"/>
  </r>
  <r>
    <x v="3"/>
    <x v="3"/>
    <x v="5"/>
    <x v="5"/>
    <x v="55"/>
    <n v="57.314497768629629"/>
  </r>
  <r>
    <x v="3"/>
    <x v="3"/>
    <x v="5"/>
    <x v="5"/>
    <x v="56"/>
    <n v="59.865925284677203"/>
  </r>
  <r>
    <x v="3"/>
    <x v="3"/>
    <x v="5"/>
    <x v="5"/>
    <x v="57"/>
    <n v="61.167399806166891"/>
  </r>
  <r>
    <x v="3"/>
    <x v="3"/>
    <x v="5"/>
    <x v="5"/>
    <x v="58"/>
    <n v="61.353993855469447"/>
  </r>
  <r>
    <x v="3"/>
    <x v="3"/>
    <x v="5"/>
    <x v="5"/>
    <x v="59"/>
    <n v="61.309062426958924"/>
  </r>
  <r>
    <x v="3"/>
    <x v="3"/>
    <x v="5"/>
    <x v="5"/>
    <x v="60"/>
    <n v="63.163565867322802"/>
  </r>
  <r>
    <x v="3"/>
    <x v="3"/>
    <x v="5"/>
    <x v="5"/>
    <x v="61"/>
    <n v="63.969870170197346"/>
  </r>
  <r>
    <x v="3"/>
    <x v="3"/>
    <x v="5"/>
    <x v="5"/>
    <x v="62"/>
    <n v="64.797017962646294"/>
  </r>
  <r>
    <x v="3"/>
    <x v="3"/>
    <x v="5"/>
    <x v="5"/>
    <x v="63"/>
    <n v="65.158401630945235"/>
  </r>
  <r>
    <x v="3"/>
    <x v="3"/>
    <x v="5"/>
    <x v="5"/>
    <x v="64"/>
    <n v="65.148067005866338"/>
  </r>
  <r>
    <x v="3"/>
    <x v="3"/>
    <x v="5"/>
    <x v="5"/>
    <x v="65"/>
    <n v="66.627820359582529"/>
  </r>
  <r>
    <x v="3"/>
    <x v="3"/>
    <x v="5"/>
    <x v="5"/>
    <x v="66"/>
    <n v="67.153459991177129"/>
  </r>
  <r>
    <x v="3"/>
    <x v="3"/>
    <x v="5"/>
    <x v="5"/>
    <x v="67"/>
    <n v="69.617796804855331"/>
  </r>
  <r>
    <x v="3"/>
    <x v="3"/>
    <x v="5"/>
    <x v="5"/>
    <x v="68"/>
    <n v="70.364962665854435"/>
  </r>
  <r>
    <x v="3"/>
    <x v="3"/>
    <x v="5"/>
    <x v="5"/>
    <x v="69"/>
    <n v="70.3063454843589"/>
  </r>
  <r>
    <x v="3"/>
    <x v="3"/>
    <x v="6"/>
    <x v="6"/>
    <x v="0"/>
    <n v="4.7015280103167445"/>
  </r>
  <r>
    <x v="3"/>
    <x v="3"/>
    <x v="6"/>
    <x v="6"/>
    <x v="1"/>
    <n v="5.1189651859436021"/>
  </r>
  <r>
    <x v="3"/>
    <x v="3"/>
    <x v="6"/>
    <x v="6"/>
    <x v="2"/>
    <n v="5.6141408010304534"/>
  </r>
  <r>
    <x v="3"/>
    <x v="3"/>
    <x v="6"/>
    <x v="6"/>
    <x v="3"/>
    <n v="6.0463253883977632"/>
  </r>
  <r>
    <x v="3"/>
    <x v="3"/>
    <x v="6"/>
    <x v="6"/>
    <x v="4"/>
    <n v="6.4285032260844801"/>
  </r>
  <r>
    <x v="3"/>
    <x v="3"/>
    <x v="6"/>
    <x v="6"/>
    <x v="5"/>
    <n v="7.1476797519485915"/>
  </r>
  <r>
    <x v="3"/>
    <x v="3"/>
    <x v="6"/>
    <x v="6"/>
    <x v="6"/>
    <n v="7.6269369469422053"/>
  </r>
  <r>
    <x v="3"/>
    <x v="3"/>
    <x v="6"/>
    <x v="6"/>
    <x v="7"/>
    <n v="8.0042069399284603"/>
  </r>
  <r>
    <x v="3"/>
    <x v="3"/>
    <x v="6"/>
    <x v="6"/>
    <x v="8"/>
    <n v="8.3822334868188442"/>
  </r>
  <r>
    <x v="3"/>
    <x v="3"/>
    <x v="6"/>
    <x v="6"/>
    <x v="9"/>
    <n v="9.1044260568781237"/>
  </r>
  <r>
    <x v="3"/>
    <x v="3"/>
    <x v="6"/>
    <x v="6"/>
    <x v="10"/>
    <n v="9.9763209089755751"/>
  </r>
  <r>
    <x v="3"/>
    <x v="3"/>
    <x v="6"/>
    <x v="6"/>
    <x v="11"/>
    <n v="10.430735000113177"/>
  </r>
  <r>
    <x v="3"/>
    <x v="3"/>
    <x v="6"/>
    <x v="6"/>
    <x v="12"/>
    <n v="11.021699068613175"/>
  </r>
  <r>
    <x v="3"/>
    <x v="3"/>
    <x v="6"/>
    <x v="6"/>
    <x v="13"/>
    <n v="11.408099352967136"/>
  </r>
  <r>
    <x v="3"/>
    <x v="3"/>
    <x v="6"/>
    <x v="6"/>
    <x v="14"/>
    <n v="12.178609467513992"/>
  </r>
  <r>
    <x v="3"/>
    <x v="3"/>
    <x v="6"/>
    <x v="6"/>
    <x v="15"/>
    <n v="12.825656656309345"/>
  </r>
  <r>
    <x v="3"/>
    <x v="3"/>
    <x v="6"/>
    <x v="6"/>
    <x v="16"/>
    <n v="13.404860542973982"/>
  </r>
  <r>
    <x v="3"/>
    <x v="3"/>
    <x v="6"/>
    <x v="6"/>
    <x v="17"/>
    <n v="13.847607066829113"/>
  </r>
  <r>
    <x v="3"/>
    <x v="3"/>
    <x v="6"/>
    <x v="6"/>
    <x v="18"/>
    <n v="14.682061098670221"/>
  </r>
  <r>
    <x v="3"/>
    <x v="3"/>
    <x v="6"/>
    <x v="6"/>
    <x v="19"/>
    <n v="15.828607794099099"/>
  </r>
  <r>
    <x v="3"/>
    <x v="3"/>
    <x v="6"/>
    <x v="6"/>
    <x v="20"/>
    <n v="16.916679300861418"/>
  </r>
  <r>
    <x v="3"/>
    <x v="3"/>
    <x v="6"/>
    <x v="6"/>
    <x v="21"/>
    <n v="17.848282275993753"/>
  </r>
  <r>
    <x v="3"/>
    <x v="3"/>
    <x v="6"/>
    <x v="6"/>
    <x v="22"/>
    <n v="18.979262488173408"/>
  </r>
  <r>
    <x v="3"/>
    <x v="3"/>
    <x v="6"/>
    <x v="6"/>
    <x v="23"/>
    <n v="20.136154796103661"/>
  </r>
  <r>
    <x v="3"/>
    <x v="3"/>
    <x v="6"/>
    <x v="6"/>
    <x v="24"/>
    <n v="20.691328310651667"/>
  </r>
  <r>
    <x v="3"/>
    <x v="3"/>
    <x v="6"/>
    <x v="6"/>
    <x v="25"/>
    <n v="21.610650554885282"/>
  </r>
  <r>
    <x v="3"/>
    <x v="3"/>
    <x v="6"/>
    <x v="6"/>
    <x v="26"/>
    <n v="22.531727387220073"/>
  </r>
  <r>
    <x v="3"/>
    <x v="3"/>
    <x v="6"/>
    <x v="6"/>
    <x v="27"/>
    <n v="23.543310176422459"/>
  </r>
  <r>
    <x v="3"/>
    <x v="3"/>
    <x v="6"/>
    <x v="6"/>
    <x v="28"/>
    <n v="24.618545331626905"/>
  </r>
  <r>
    <x v="3"/>
    <x v="3"/>
    <x v="6"/>
    <x v="6"/>
    <x v="29"/>
    <n v="25.459441141540818"/>
  </r>
  <r>
    <x v="3"/>
    <x v="3"/>
    <x v="6"/>
    <x v="6"/>
    <x v="30"/>
    <n v="25.536052443930632"/>
  </r>
  <r>
    <x v="3"/>
    <x v="3"/>
    <x v="6"/>
    <x v="6"/>
    <x v="31"/>
    <n v="25.020866903313941"/>
  </r>
  <r>
    <x v="3"/>
    <x v="3"/>
    <x v="6"/>
    <x v="6"/>
    <x v="32"/>
    <n v="24.895866075295878"/>
  </r>
  <r>
    <x v="3"/>
    <x v="3"/>
    <x v="6"/>
    <x v="6"/>
    <x v="33"/>
    <n v="25.393349808015518"/>
  </r>
  <r>
    <x v="3"/>
    <x v="3"/>
    <x v="6"/>
    <x v="6"/>
    <x v="34"/>
    <n v="25.583844503138486"/>
  </r>
  <r>
    <x v="3"/>
    <x v="3"/>
    <x v="6"/>
    <x v="6"/>
    <x v="35"/>
    <n v="25.86656865161946"/>
  </r>
  <r>
    <x v="3"/>
    <x v="3"/>
    <x v="6"/>
    <x v="6"/>
    <x v="36"/>
    <n v="27.664466438032626"/>
  </r>
  <r>
    <x v="3"/>
    <x v="3"/>
    <x v="6"/>
    <x v="6"/>
    <x v="37"/>
    <n v="28.861842182333625"/>
  </r>
  <r>
    <x v="3"/>
    <x v="3"/>
    <x v="6"/>
    <x v="6"/>
    <x v="38"/>
    <n v="30.316756108530765"/>
  </r>
  <r>
    <x v="3"/>
    <x v="3"/>
    <x v="6"/>
    <x v="6"/>
    <x v="39"/>
    <n v="32.122948287977842"/>
  </r>
  <r>
    <x v="3"/>
    <x v="3"/>
    <x v="6"/>
    <x v="6"/>
    <x v="40"/>
    <n v="35.209670253394385"/>
  </r>
  <r>
    <x v="3"/>
    <x v="3"/>
    <x v="6"/>
    <x v="6"/>
    <x v="41"/>
    <n v="38.990544592641236"/>
  </r>
  <r>
    <x v="3"/>
    <x v="3"/>
    <x v="6"/>
    <x v="6"/>
    <x v="42"/>
    <n v="40.850248237388698"/>
  </r>
  <r>
    <x v="3"/>
    <x v="3"/>
    <x v="6"/>
    <x v="6"/>
    <x v="43"/>
    <n v="42.335819521179111"/>
  </r>
  <r>
    <x v="3"/>
    <x v="3"/>
    <x v="6"/>
    <x v="6"/>
    <x v="44"/>
    <n v="44.085942391169041"/>
  </r>
  <r>
    <x v="3"/>
    <x v="3"/>
    <x v="6"/>
    <x v="6"/>
    <x v="45"/>
    <n v="45.505121634972276"/>
  </r>
  <r>
    <x v="3"/>
    <x v="3"/>
    <x v="6"/>
    <x v="6"/>
    <x v="46"/>
    <n v="46.503292188749853"/>
  </r>
  <r>
    <x v="3"/>
    <x v="3"/>
    <x v="6"/>
    <x v="6"/>
    <x v="47"/>
    <n v="48.692271232555122"/>
  </r>
  <r>
    <x v="3"/>
    <x v="3"/>
    <x v="6"/>
    <x v="6"/>
    <x v="48"/>
    <n v="50.405547159828217"/>
  </r>
  <r>
    <x v="3"/>
    <x v="3"/>
    <x v="6"/>
    <x v="6"/>
    <x v="49"/>
    <n v="52.055395196334196"/>
  </r>
  <r>
    <x v="3"/>
    <x v="3"/>
    <x v="6"/>
    <x v="6"/>
    <x v="50"/>
    <n v="52.195612361745241"/>
  </r>
  <r>
    <x v="3"/>
    <x v="3"/>
    <x v="6"/>
    <x v="6"/>
    <x v="51"/>
    <n v="53.253967961915848"/>
  </r>
  <r>
    <x v="3"/>
    <x v="3"/>
    <x v="6"/>
    <x v="6"/>
    <x v="52"/>
    <n v="53.432670749927773"/>
  </r>
  <r>
    <x v="3"/>
    <x v="3"/>
    <x v="6"/>
    <x v="6"/>
    <x v="53"/>
    <n v="54.413778490314641"/>
  </r>
  <r>
    <x v="3"/>
    <x v="3"/>
    <x v="6"/>
    <x v="6"/>
    <x v="54"/>
    <n v="55.35828296240814"/>
  </r>
  <r>
    <x v="3"/>
    <x v="3"/>
    <x v="6"/>
    <x v="6"/>
    <x v="55"/>
    <n v="56.312331914602765"/>
  </r>
  <r>
    <x v="3"/>
    <x v="3"/>
    <x v="6"/>
    <x v="6"/>
    <x v="56"/>
    <n v="57.530228301048631"/>
  </r>
  <r>
    <x v="3"/>
    <x v="3"/>
    <x v="6"/>
    <x v="6"/>
    <x v="57"/>
    <n v="59.355100236424747"/>
  </r>
  <r>
    <x v="3"/>
    <x v="3"/>
    <x v="6"/>
    <x v="6"/>
    <x v="58"/>
    <n v="59.940540111048747"/>
  </r>
  <r>
    <x v="3"/>
    <x v="3"/>
    <x v="6"/>
    <x v="6"/>
    <x v="59"/>
    <n v="59.046424280864237"/>
  </r>
  <r>
    <x v="3"/>
    <x v="3"/>
    <x v="6"/>
    <x v="6"/>
    <x v="60"/>
    <n v="60.966334864419622"/>
  </r>
  <r>
    <x v="3"/>
    <x v="3"/>
    <x v="6"/>
    <x v="6"/>
    <x v="61"/>
    <n v="62.825778032836119"/>
  </r>
  <r>
    <x v="3"/>
    <x v="3"/>
    <x v="6"/>
    <x v="6"/>
    <x v="62"/>
    <n v="63.485445059237705"/>
  </r>
  <r>
    <x v="3"/>
    <x v="3"/>
    <x v="6"/>
    <x v="6"/>
    <x v="63"/>
    <n v="63.271277036319084"/>
  </r>
  <r>
    <x v="3"/>
    <x v="3"/>
    <x v="6"/>
    <x v="6"/>
    <x v="64"/>
    <n v="64.312175995597912"/>
  </r>
  <r>
    <x v="3"/>
    <x v="3"/>
    <x v="6"/>
    <x v="6"/>
    <x v="65"/>
    <n v="65.710392923884456"/>
  </r>
  <r>
    <x v="3"/>
    <x v="3"/>
    <x v="6"/>
    <x v="6"/>
    <x v="66"/>
    <n v="67.460132938898809"/>
  </r>
  <r>
    <x v="3"/>
    <x v="3"/>
    <x v="6"/>
    <x v="6"/>
    <x v="67"/>
    <n v="69.8647061203406"/>
  </r>
  <r>
    <x v="3"/>
    <x v="3"/>
    <x v="6"/>
    <x v="6"/>
    <x v="68"/>
    <n v="69.420992265605548"/>
  </r>
  <r>
    <x v="3"/>
    <x v="3"/>
    <x v="6"/>
    <x v="6"/>
    <x v="69"/>
    <n v="69.391485648637385"/>
  </r>
  <r>
    <x v="3"/>
    <x v="3"/>
    <x v="7"/>
    <x v="7"/>
    <x v="1"/>
    <n v="3.5702642999932332"/>
  </r>
  <r>
    <x v="3"/>
    <x v="3"/>
    <x v="7"/>
    <x v="7"/>
    <x v="2"/>
    <n v="3.4723376201406659"/>
  </r>
  <r>
    <x v="3"/>
    <x v="3"/>
    <x v="7"/>
    <x v="7"/>
    <x v="3"/>
    <n v="3.8680550708505987"/>
  </r>
  <r>
    <x v="3"/>
    <x v="3"/>
    <x v="7"/>
    <x v="7"/>
    <x v="4"/>
    <n v="3.9260680120565326"/>
  </r>
  <r>
    <x v="3"/>
    <x v="3"/>
    <x v="7"/>
    <x v="7"/>
    <x v="5"/>
    <n v="4.2014277295744602"/>
  </r>
  <r>
    <x v="3"/>
    <x v="3"/>
    <x v="7"/>
    <x v="7"/>
    <x v="6"/>
    <n v="4.5568156480128073"/>
  </r>
  <r>
    <x v="3"/>
    <x v="3"/>
    <x v="7"/>
    <x v="7"/>
    <x v="7"/>
    <n v="4.887383801624714"/>
  </r>
  <r>
    <x v="3"/>
    <x v="3"/>
    <x v="7"/>
    <x v="7"/>
    <x v="8"/>
    <n v="5.1353841837380383"/>
  </r>
  <r>
    <x v="3"/>
    <x v="3"/>
    <x v="7"/>
    <x v="7"/>
    <x v="9"/>
    <n v="5.3310565680005269"/>
  </r>
  <r>
    <x v="3"/>
    <x v="3"/>
    <x v="7"/>
    <x v="7"/>
    <x v="10"/>
    <n v="5.421315936020072"/>
  </r>
  <r>
    <x v="3"/>
    <x v="3"/>
    <x v="7"/>
    <x v="7"/>
    <x v="11"/>
    <n v="6.1822028037151906"/>
  </r>
  <r>
    <x v="3"/>
    <x v="3"/>
    <x v="7"/>
    <x v="7"/>
    <x v="12"/>
    <n v="6.1859596173303135"/>
  </r>
  <r>
    <x v="3"/>
    <x v="3"/>
    <x v="7"/>
    <x v="7"/>
    <x v="13"/>
    <n v="7.1264187368418872"/>
  </r>
  <r>
    <x v="3"/>
    <x v="3"/>
    <x v="7"/>
    <x v="7"/>
    <x v="14"/>
    <n v="7.7848027397382582"/>
  </r>
  <r>
    <x v="3"/>
    <x v="3"/>
    <x v="7"/>
    <x v="7"/>
    <x v="15"/>
    <n v="8.7291456712302047"/>
  </r>
  <r>
    <x v="3"/>
    <x v="3"/>
    <x v="7"/>
    <x v="7"/>
    <x v="16"/>
    <n v="9.5795431759533027"/>
  </r>
  <r>
    <x v="3"/>
    <x v="3"/>
    <x v="7"/>
    <x v="7"/>
    <x v="17"/>
    <n v="10.291411224867783"/>
  </r>
  <r>
    <x v="3"/>
    <x v="3"/>
    <x v="7"/>
    <x v="7"/>
    <x v="18"/>
    <n v="11.132035626080759"/>
  </r>
  <r>
    <x v="3"/>
    <x v="3"/>
    <x v="7"/>
    <x v="7"/>
    <x v="19"/>
    <n v="12.525993782678578"/>
  </r>
  <r>
    <x v="3"/>
    <x v="3"/>
    <x v="7"/>
    <x v="7"/>
    <x v="20"/>
    <n v="13.939585047755081"/>
  </r>
  <r>
    <x v="3"/>
    <x v="3"/>
    <x v="7"/>
    <x v="7"/>
    <x v="21"/>
    <n v="14.931771352153181"/>
  </r>
  <r>
    <x v="3"/>
    <x v="3"/>
    <x v="7"/>
    <x v="7"/>
    <x v="22"/>
    <n v="16.312815723541874"/>
  </r>
  <r>
    <x v="3"/>
    <x v="3"/>
    <x v="7"/>
    <x v="7"/>
    <x v="23"/>
    <n v="17.32717434626672"/>
  </r>
  <r>
    <x v="3"/>
    <x v="3"/>
    <x v="7"/>
    <x v="7"/>
    <x v="24"/>
    <n v="15.926960702240111"/>
  </r>
  <r>
    <x v="3"/>
    <x v="3"/>
    <x v="7"/>
    <x v="7"/>
    <x v="25"/>
    <n v="16.628243340894553"/>
  </r>
  <r>
    <x v="3"/>
    <x v="3"/>
    <x v="7"/>
    <x v="7"/>
    <x v="26"/>
    <n v="17.532712256859771"/>
  </r>
  <r>
    <x v="3"/>
    <x v="3"/>
    <x v="7"/>
    <x v="7"/>
    <x v="27"/>
    <n v="17.924852392047175"/>
  </r>
  <r>
    <x v="3"/>
    <x v="3"/>
    <x v="7"/>
    <x v="7"/>
    <x v="28"/>
    <n v="19.118210982419754"/>
  </r>
  <r>
    <x v="3"/>
    <x v="3"/>
    <x v="7"/>
    <x v="7"/>
    <x v="29"/>
    <n v="19.313827785061896"/>
  </r>
  <r>
    <x v="3"/>
    <x v="3"/>
    <x v="7"/>
    <x v="7"/>
    <x v="30"/>
    <n v="19.105680747203074"/>
  </r>
  <r>
    <x v="3"/>
    <x v="3"/>
    <x v="7"/>
    <x v="7"/>
    <x v="31"/>
    <n v="18.324196927594194"/>
  </r>
  <r>
    <x v="3"/>
    <x v="3"/>
    <x v="7"/>
    <x v="7"/>
    <x v="32"/>
    <n v="17.953170309612091"/>
  </r>
  <r>
    <x v="3"/>
    <x v="3"/>
    <x v="7"/>
    <x v="7"/>
    <x v="33"/>
    <n v="17.781534062112314"/>
  </r>
  <r>
    <x v="3"/>
    <x v="3"/>
    <x v="7"/>
    <x v="7"/>
    <x v="34"/>
    <n v="18.10273697600989"/>
  </r>
  <r>
    <x v="3"/>
    <x v="3"/>
    <x v="7"/>
    <x v="7"/>
    <x v="35"/>
    <n v="18.239066008929431"/>
  </r>
  <r>
    <x v="3"/>
    <x v="3"/>
    <x v="7"/>
    <x v="7"/>
    <x v="36"/>
    <n v="19.001904306725095"/>
  </r>
  <r>
    <x v="3"/>
    <x v="3"/>
    <x v="7"/>
    <x v="7"/>
    <x v="37"/>
    <n v="18.904457256813448"/>
  </r>
  <r>
    <x v="3"/>
    <x v="3"/>
    <x v="7"/>
    <x v="7"/>
    <x v="38"/>
    <n v="20.007486529118964"/>
  </r>
  <r>
    <x v="3"/>
    <x v="3"/>
    <x v="7"/>
    <x v="7"/>
    <x v="39"/>
    <n v="20.860395143012049"/>
  </r>
  <r>
    <x v="3"/>
    <x v="3"/>
    <x v="7"/>
    <x v="7"/>
    <x v="40"/>
    <n v="21.137798836740089"/>
  </r>
  <r>
    <x v="3"/>
    <x v="3"/>
    <x v="7"/>
    <x v="7"/>
    <x v="41"/>
    <n v="23.014661013269098"/>
  </r>
  <r>
    <x v="3"/>
    <x v="3"/>
    <x v="7"/>
    <x v="7"/>
    <x v="42"/>
    <n v="23.270316652117604"/>
  </r>
  <r>
    <x v="3"/>
    <x v="3"/>
    <x v="7"/>
    <x v="7"/>
    <x v="43"/>
    <n v="23.277171308110916"/>
  </r>
  <r>
    <x v="3"/>
    <x v="3"/>
    <x v="7"/>
    <x v="7"/>
    <x v="44"/>
    <n v="24.006076536267361"/>
  </r>
  <r>
    <x v="3"/>
    <x v="3"/>
    <x v="7"/>
    <x v="7"/>
    <x v="45"/>
    <n v="24.858654164431439"/>
  </r>
  <r>
    <x v="3"/>
    <x v="3"/>
    <x v="7"/>
    <x v="7"/>
    <x v="46"/>
    <n v="25.963564655516635"/>
  </r>
  <r>
    <x v="3"/>
    <x v="3"/>
    <x v="7"/>
    <x v="7"/>
    <x v="47"/>
    <n v="28.233904925096219"/>
  </r>
  <r>
    <x v="3"/>
    <x v="3"/>
    <x v="7"/>
    <x v="7"/>
    <x v="48"/>
    <n v="28.850922685168932"/>
  </r>
  <r>
    <x v="3"/>
    <x v="3"/>
    <x v="7"/>
    <x v="7"/>
    <x v="49"/>
    <n v="29.406660017358732"/>
  </r>
  <r>
    <x v="3"/>
    <x v="3"/>
    <x v="7"/>
    <x v="7"/>
    <x v="50"/>
    <n v="29.963656200174302"/>
  </r>
  <r>
    <x v="3"/>
    <x v="3"/>
    <x v="7"/>
    <x v="7"/>
    <x v="51"/>
    <n v="31.279720264265205"/>
  </r>
  <r>
    <x v="3"/>
    <x v="3"/>
    <x v="7"/>
    <x v="7"/>
    <x v="52"/>
    <n v="32.14649809013315"/>
  </r>
  <r>
    <x v="3"/>
    <x v="3"/>
    <x v="7"/>
    <x v="7"/>
    <x v="53"/>
    <n v="32.872831651140579"/>
  </r>
  <r>
    <x v="3"/>
    <x v="3"/>
    <x v="7"/>
    <x v="7"/>
    <x v="54"/>
    <n v="34.399094031099253"/>
  </r>
  <r>
    <x v="3"/>
    <x v="3"/>
    <x v="7"/>
    <x v="7"/>
    <x v="55"/>
    <n v="33.138347687856424"/>
  </r>
  <r>
    <x v="3"/>
    <x v="3"/>
    <x v="7"/>
    <x v="7"/>
    <x v="56"/>
    <n v="35.939220264929602"/>
  </r>
  <r>
    <x v="3"/>
    <x v="3"/>
    <x v="7"/>
    <x v="7"/>
    <x v="57"/>
    <n v="37.050664824876598"/>
  </r>
  <r>
    <x v="3"/>
    <x v="3"/>
    <x v="7"/>
    <x v="7"/>
    <x v="58"/>
    <n v="38.066565944138389"/>
  </r>
  <r>
    <x v="3"/>
    <x v="3"/>
    <x v="7"/>
    <x v="7"/>
    <x v="59"/>
    <n v="38.143053429248702"/>
  </r>
  <r>
    <x v="3"/>
    <x v="3"/>
    <x v="7"/>
    <x v="7"/>
    <x v="60"/>
    <n v="37.129206183892876"/>
  </r>
  <r>
    <x v="3"/>
    <x v="3"/>
    <x v="7"/>
    <x v="7"/>
    <x v="61"/>
    <n v="35.897929628556724"/>
  </r>
  <r>
    <x v="3"/>
    <x v="3"/>
    <x v="7"/>
    <x v="7"/>
    <x v="62"/>
    <n v="36.116027294571801"/>
  </r>
  <r>
    <x v="3"/>
    <x v="3"/>
    <x v="7"/>
    <x v="7"/>
    <x v="63"/>
    <n v="36.342308292885107"/>
  </r>
  <r>
    <x v="3"/>
    <x v="3"/>
    <x v="7"/>
    <x v="7"/>
    <x v="64"/>
    <n v="36.461820445312448"/>
  </r>
  <r>
    <x v="3"/>
    <x v="3"/>
    <x v="7"/>
    <x v="7"/>
    <x v="65"/>
    <n v="36.005502291619038"/>
  </r>
  <r>
    <x v="3"/>
    <x v="3"/>
    <x v="7"/>
    <x v="7"/>
    <x v="66"/>
    <n v="35.324874458407976"/>
  </r>
  <r>
    <x v="3"/>
    <x v="3"/>
    <x v="7"/>
    <x v="7"/>
    <x v="67"/>
    <n v="35.254699797304816"/>
  </r>
  <r>
    <x v="3"/>
    <x v="3"/>
    <x v="7"/>
    <x v="7"/>
    <x v="68"/>
    <n v="35.00199356913047"/>
  </r>
  <r>
    <x v="3"/>
    <x v="3"/>
    <x v="7"/>
    <x v="7"/>
    <x v="69"/>
    <n v="35.042007925968981"/>
  </r>
  <r>
    <x v="3"/>
    <x v="3"/>
    <x v="8"/>
    <x v="8"/>
    <x v="14"/>
    <n v="17.83657149665116"/>
  </r>
  <r>
    <x v="3"/>
    <x v="3"/>
    <x v="8"/>
    <x v="8"/>
    <x v="15"/>
    <n v="19.24825634721687"/>
  </r>
  <r>
    <x v="3"/>
    <x v="3"/>
    <x v="8"/>
    <x v="8"/>
    <x v="16"/>
    <n v="20.332154034700892"/>
  </r>
  <r>
    <x v="3"/>
    <x v="3"/>
    <x v="8"/>
    <x v="8"/>
    <x v="17"/>
    <n v="20.398717712779629"/>
  </r>
  <r>
    <x v="3"/>
    <x v="3"/>
    <x v="8"/>
    <x v="8"/>
    <x v="18"/>
    <n v="18.83904620926657"/>
  </r>
  <r>
    <x v="3"/>
    <x v="3"/>
    <x v="8"/>
    <x v="8"/>
    <x v="19"/>
    <n v="19.445194417345181"/>
  </r>
  <r>
    <x v="3"/>
    <x v="3"/>
    <x v="8"/>
    <x v="8"/>
    <x v="20"/>
    <n v="20.731965200250244"/>
  </r>
  <r>
    <x v="3"/>
    <x v="3"/>
    <x v="8"/>
    <x v="8"/>
    <x v="21"/>
    <n v="24.529229937907076"/>
  </r>
  <r>
    <x v="3"/>
    <x v="3"/>
    <x v="8"/>
    <x v="8"/>
    <x v="22"/>
    <n v="24.280934020746951"/>
  </r>
  <r>
    <x v="3"/>
    <x v="3"/>
    <x v="8"/>
    <x v="8"/>
    <x v="23"/>
    <n v="27.325850786586784"/>
  </r>
  <r>
    <x v="3"/>
    <x v="3"/>
    <x v="8"/>
    <x v="8"/>
    <x v="24"/>
    <n v="28.570513428079128"/>
  </r>
  <r>
    <x v="3"/>
    <x v="3"/>
    <x v="8"/>
    <x v="8"/>
    <x v="25"/>
    <n v="27.205631250628393"/>
  </r>
  <r>
    <x v="3"/>
    <x v="3"/>
    <x v="8"/>
    <x v="8"/>
    <x v="26"/>
    <n v="27.211538228951781"/>
  </r>
  <r>
    <x v="3"/>
    <x v="3"/>
    <x v="8"/>
    <x v="8"/>
    <x v="27"/>
    <n v="32.077932286731027"/>
  </r>
  <r>
    <x v="3"/>
    <x v="3"/>
    <x v="8"/>
    <x v="8"/>
    <x v="28"/>
    <n v="33.167565893198301"/>
  </r>
  <r>
    <x v="3"/>
    <x v="3"/>
    <x v="8"/>
    <x v="8"/>
    <x v="29"/>
    <n v="33.614200870320673"/>
  </r>
  <r>
    <x v="3"/>
    <x v="3"/>
    <x v="8"/>
    <x v="8"/>
    <x v="30"/>
    <n v="34.575741744278048"/>
  </r>
  <r>
    <x v="3"/>
    <x v="3"/>
    <x v="8"/>
    <x v="8"/>
    <x v="31"/>
    <n v="34.817080844578108"/>
  </r>
  <r>
    <x v="3"/>
    <x v="3"/>
    <x v="8"/>
    <x v="8"/>
    <x v="32"/>
    <n v="35.120940267704597"/>
  </r>
  <r>
    <x v="3"/>
    <x v="3"/>
    <x v="8"/>
    <x v="8"/>
    <x v="33"/>
    <n v="31.141623078761238"/>
  </r>
  <r>
    <x v="3"/>
    <x v="3"/>
    <x v="8"/>
    <x v="8"/>
    <x v="34"/>
    <n v="33.859765779565826"/>
  </r>
  <r>
    <x v="3"/>
    <x v="3"/>
    <x v="8"/>
    <x v="8"/>
    <x v="35"/>
    <n v="32.431409651242078"/>
  </r>
  <r>
    <x v="3"/>
    <x v="3"/>
    <x v="8"/>
    <x v="8"/>
    <x v="36"/>
    <n v="33.323254044579777"/>
  </r>
  <r>
    <x v="3"/>
    <x v="3"/>
    <x v="8"/>
    <x v="8"/>
    <x v="37"/>
    <n v="35.425780301487457"/>
  </r>
  <r>
    <x v="3"/>
    <x v="3"/>
    <x v="8"/>
    <x v="8"/>
    <x v="38"/>
    <n v="37.504903118557202"/>
  </r>
  <r>
    <x v="3"/>
    <x v="3"/>
    <x v="8"/>
    <x v="8"/>
    <x v="39"/>
    <n v="36.781089285274057"/>
  </r>
  <r>
    <x v="3"/>
    <x v="3"/>
    <x v="8"/>
    <x v="8"/>
    <x v="40"/>
    <n v="37.031463751373032"/>
  </r>
  <r>
    <x v="3"/>
    <x v="3"/>
    <x v="8"/>
    <x v="8"/>
    <x v="41"/>
    <n v="38.10502815699914"/>
  </r>
  <r>
    <x v="3"/>
    <x v="3"/>
    <x v="8"/>
    <x v="8"/>
    <x v="42"/>
    <n v="36.52071363315661"/>
  </r>
  <r>
    <x v="3"/>
    <x v="3"/>
    <x v="8"/>
    <x v="8"/>
    <x v="43"/>
    <n v="36.482424644012205"/>
  </r>
  <r>
    <x v="3"/>
    <x v="3"/>
    <x v="8"/>
    <x v="8"/>
    <x v="44"/>
    <n v="37.736624017935412"/>
  </r>
  <r>
    <x v="3"/>
    <x v="3"/>
    <x v="8"/>
    <x v="8"/>
    <x v="45"/>
    <n v="37.404552194924875"/>
  </r>
  <r>
    <x v="3"/>
    <x v="3"/>
    <x v="8"/>
    <x v="8"/>
    <x v="46"/>
    <n v="38.206091218145914"/>
  </r>
  <r>
    <x v="3"/>
    <x v="3"/>
    <x v="8"/>
    <x v="8"/>
    <x v="47"/>
    <n v="41.665279051990503"/>
  </r>
  <r>
    <x v="3"/>
    <x v="3"/>
    <x v="8"/>
    <x v="8"/>
    <x v="48"/>
    <n v="44.521169428866386"/>
  </r>
  <r>
    <x v="3"/>
    <x v="3"/>
    <x v="8"/>
    <x v="8"/>
    <x v="49"/>
    <n v="45.780149496438419"/>
  </r>
  <r>
    <x v="3"/>
    <x v="3"/>
    <x v="8"/>
    <x v="8"/>
    <x v="50"/>
    <n v="43.757735416942538"/>
  </r>
  <r>
    <x v="3"/>
    <x v="3"/>
    <x v="8"/>
    <x v="8"/>
    <x v="51"/>
    <n v="44.17007430355897"/>
  </r>
  <r>
    <x v="3"/>
    <x v="3"/>
    <x v="8"/>
    <x v="8"/>
    <x v="52"/>
    <n v="44.939828839462251"/>
  </r>
  <r>
    <x v="3"/>
    <x v="3"/>
    <x v="8"/>
    <x v="8"/>
    <x v="53"/>
    <n v="45.974186709028281"/>
  </r>
  <r>
    <x v="3"/>
    <x v="3"/>
    <x v="8"/>
    <x v="8"/>
    <x v="54"/>
    <n v="50.256979473452731"/>
  </r>
  <r>
    <x v="3"/>
    <x v="3"/>
    <x v="8"/>
    <x v="8"/>
    <x v="55"/>
    <n v="53.972911816615309"/>
  </r>
  <r>
    <x v="3"/>
    <x v="3"/>
    <x v="8"/>
    <x v="8"/>
    <x v="56"/>
    <n v="55.15403734439991"/>
  </r>
  <r>
    <x v="3"/>
    <x v="3"/>
    <x v="8"/>
    <x v="8"/>
    <x v="57"/>
    <n v="55.768365997393282"/>
  </r>
  <r>
    <x v="3"/>
    <x v="3"/>
    <x v="8"/>
    <x v="8"/>
    <x v="58"/>
    <n v="62.280280583144901"/>
  </r>
  <r>
    <x v="3"/>
    <x v="3"/>
    <x v="8"/>
    <x v="8"/>
    <x v="59"/>
    <n v="60.530118651049044"/>
  </r>
  <r>
    <x v="3"/>
    <x v="3"/>
    <x v="8"/>
    <x v="8"/>
    <x v="60"/>
    <n v="55.987190410300762"/>
  </r>
  <r>
    <x v="3"/>
    <x v="3"/>
    <x v="8"/>
    <x v="8"/>
    <x v="61"/>
    <n v="56.449494200821981"/>
  </r>
  <r>
    <x v="3"/>
    <x v="3"/>
    <x v="8"/>
    <x v="8"/>
    <x v="62"/>
    <n v="57.526611130167637"/>
  </r>
  <r>
    <x v="3"/>
    <x v="3"/>
    <x v="8"/>
    <x v="8"/>
    <x v="63"/>
    <n v="57.545500875600744"/>
  </r>
  <r>
    <x v="3"/>
    <x v="3"/>
    <x v="8"/>
    <x v="8"/>
    <x v="64"/>
    <n v="58.757510418610984"/>
  </r>
  <r>
    <x v="3"/>
    <x v="3"/>
    <x v="8"/>
    <x v="8"/>
    <x v="65"/>
    <n v="62.631086894794002"/>
  </r>
  <r>
    <x v="3"/>
    <x v="3"/>
    <x v="8"/>
    <x v="8"/>
    <x v="66"/>
    <n v="65.491345917827559"/>
  </r>
  <r>
    <x v="3"/>
    <x v="3"/>
    <x v="8"/>
    <x v="8"/>
    <x v="67"/>
    <n v="68.221522827694642"/>
  </r>
  <r>
    <x v="3"/>
    <x v="3"/>
    <x v="8"/>
    <x v="8"/>
    <x v="68"/>
    <n v="69.784104583514292"/>
  </r>
  <r>
    <x v="3"/>
    <x v="3"/>
    <x v="8"/>
    <x v="8"/>
    <x v="69"/>
    <n v="71.086841271082463"/>
  </r>
  <r>
    <x v="3"/>
    <x v="3"/>
    <x v="9"/>
    <x v="9"/>
    <x v="0"/>
    <n v="5.3748690785204918"/>
  </r>
  <r>
    <x v="3"/>
    <x v="3"/>
    <x v="9"/>
    <x v="9"/>
    <x v="1"/>
    <n v="5.2995319432063885"/>
  </r>
  <r>
    <x v="3"/>
    <x v="3"/>
    <x v="9"/>
    <x v="9"/>
    <x v="2"/>
    <n v="5.7628550100118856"/>
  </r>
  <r>
    <x v="3"/>
    <x v="3"/>
    <x v="9"/>
    <x v="9"/>
    <x v="3"/>
    <n v="6.153126227225024"/>
  </r>
  <r>
    <x v="3"/>
    <x v="3"/>
    <x v="9"/>
    <x v="9"/>
    <x v="4"/>
    <n v="6.3304018525768582"/>
  </r>
  <r>
    <x v="3"/>
    <x v="3"/>
    <x v="9"/>
    <x v="9"/>
    <x v="5"/>
    <n v="6.567643714041413"/>
  </r>
  <r>
    <x v="3"/>
    <x v="3"/>
    <x v="9"/>
    <x v="9"/>
    <x v="6"/>
    <n v="6.6014876351477287"/>
  </r>
  <r>
    <x v="3"/>
    <x v="3"/>
    <x v="9"/>
    <x v="9"/>
    <x v="7"/>
    <n v="6.8577933384318737"/>
  </r>
  <r>
    <x v="3"/>
    <x v="3"/>
    <x v="9"/>
    <x v="9"/>
    <x v="8"/>
    <n v="6.9949898018545582"/>
  </r>
  <r>
    <x v="3"/>
    <x v="3"/>
    <x v="9"/>
    <x v="9"/>
    <x v="9"/>
    <n v="7.4641238050903942"/>
  </r>
  <r>
    <x v="3"/>
    <x v="3"/>
    <x v="9"/>
    <x v="9"/>
    <x v="10"/>
    <n v="7.8606796445245335"/>
  </r>
  <r>
    <x v="3"/>
    <x v="3"/>
    <x v="9"/>
    <x v="9"/>
    <x v="11"/>
    <n v="8.2769808351431227"/>
  </r>
  <r>
    <x v="3"/>
    <x v="3"/>
    <x v="9"/>
    <x v="9"/>
    <x v="12"/>
    <n v="8.4324182949239344"/>
  </r>
  <r>
    <x v="3"/>
    <x v="3"/>
    <x v="9"/>
    <x v="9"/>
    <x v="13"/>
    <n v="8.7621524607784789"/>
  </r>
  <r>
    <x v="3"/>
    <x v="3"/>
    <x v="9"/>
    <x v="9"/>
    <x v="14"/>
    <n v="9.1275281253720841"/>
  </r>
  <r>
    <x v="3"/>
    <x v="3"/>
    <x v="9"/>
    <x v="9"/>
    <x v="15"/>
    <n v="9.2647123452312208"/>
  </r>
  <r>
    <x v="3"/>
    <x v="3"/>
    <x v="9"/>
    <x v="9"/>
    <x v="16"/>
    <n v="9.5217900557153943"/>
  </r>
  <r>
    <x v="3"/>
    <x v="3"/>
    <x v="9"/>
    <x v="9"/>
    <x v="17"/>
    <n v="10.208433544919298"/>
  </r>
  <r>
    <x v="3"/>
    <x v="3"/>
    <x v="9"/>
    <x v="9"/>
    <x v="18"/>
    <n v="10.874422788039505"/>
  </r>
  <r>
    <x v="3"/>
    <x v="3"/>
    <x v="9"/>
    <x v="9"/>
    <x v="19"/>
    <n v="11.448233388761491"/>
  </r>
  <r>
    <x v="3"/>
    <x v="3"/>
    <x v="9"/>
    <x v="9"/>
    <x v="20"/>
    <n v="11.755411776703712"/>
  </r>
  <r>
    <x v="3"/>
    <x v="3"/>
    <x v="9"/>
    <x v="9"/>
    <x v="21"/>
    <n v="12.199421772054048"/>
  </r>
  <r>
    <x v="3"/>
    <x v="3"/>
    <x v="9"/>
    <x v="9"/>
    <x v="22"/>
    <n v="13.667736751588638"/>
  </r>
  <r>
    <x v="3"/>
    <x v="3"/>
    <x v="9"/>
    <x v="9"/>
    <x v="23"/>
    <n v="14.583955358278775"/>
  </r>
  <r>
    <x v="3"/>
    <x v="3"/>
    <x v="9"/>
    <x v="9"/>
    <x v="24"/>
    <n v="13.869937073775636"/>
  </r>
  <r>
    <x v="3"/>
    <x v="3"/>
    <x v="9"/>
    <x v="9"/>
    <x v="25"/>
    <n v="14.582658101619026"/>
  </r>
  <r>
    <x v="3"/>
    <x v="3"/>
    <x v="9"/>
    <x v="9"/>
    <x v="26"/>
    <n v="15.578291620515039"/>
  </r>
  <r>
    <x v="3"/>
    <x v="3"/>
    <x v="9"/>
    <x v="9"/>
    <x v="27"/>
    <n v="16.654947074696555"/>
  </r>
  <r>
    <x v="3"/>
    <x v="3"/>
    <x v="9"/>
    <x v="9"/>
    <x v="28"/>
    <n v="18.324727888442993"/>
  </r>
  <r>
    <x v="3"/>
    <x v="3"/>
    <x v="9"/>
    <x v="9"/>
    <x v="29"/>
    <n v="18.314086088257028"/>
  </r>
  <r>
    <x v="3"/>
    <x v="3"/>
    <x v="9"/>
    <x v="9"/>
    <x v="30"/>
    <n v="19.042320821440889"/>
  </r>
  <r>
    <x v="3"/>
    <x v="3"/>
    <x v="9"/>
    <x v="9"/>
    <x v="31"/>
    <n v="19.619418907069416"/>
  </r>
  <r>
    <x v="3"/>
    <x v="3"/>
    <x v="9"/>
    <x v="9"/>
    <x v="32"/>
    <n v="20.327370755817512"/>
  </r>
  <r>
    <x v="3"/>
    <x v="3"/>
    <x v="9"/>
    <x v="9"/>
    <x v="33"/>
    <n v="20.605948908419027"/>
  </r>
  <r>
    <x v="3"/>
    <x v="3"/>
    <x v="9"/>
    <x v="9"/>
    <x v="34"/>
    <n v="21.662308428476056"/>
  </r>
  <r>
    <x v="3"/>
    <x v="3"/>
    <x v="9"/>
    <x v="9"/>
    <x v="35"/>
    <n v="22.009679837834256"/>
  </r>
  <r>
    <x v="3"/>
    <x v="3"/>
    <x v="9"/>
    <x v="9"/>
    <x v="36"/>
    <n v="22.360361451672578"/>
  </r>
  <r>
    <x v="3"/>
    <x v="3"/>
    <x v="9"/>
    <x v="9"/>
    <x v="37"/>
    <n v="23.379867456230716"/>
  </r>
  <r>
    <x v="3"/>
    <x v="3"/>
    <x v="9"/>
    <x v="9"/>
    <x v="38"/>
    <n v="24.530414297233868"/>
  </r>
  <r>
    <x v="3"/>
    <x v="3"/>
    <x v="9"/>
    <x v="9"/>
    <x v="39"/>
    <n v="26.437867341459249"/>
  </r>
  <r>
    <x v="3"/>
    <x v="3"/>
    <x v="9"/>
    <x v="9"/>
    <x v="40"/>
    <n v="27.253557628475601"/>
  </r>
  <r>
    <x v="3"/>
    <x v="3"/>
    <x v="9"/>
    <x v="9"/>
    <x v="41"/>
    <n v="28.352630009369452"/>
  </r>
  <r>
    <x v="3"/>
    <x v="3"/>
    <x v="9"/>
    <x v="9"/>
    <x v="42"/>
    <n v="30.004879881352512"/>
  </r>
  <r>
    <x v="3"/>
    <x v="3"/>
    <x v="9"/>
    <x v="9"/>
    <x v="43"/>
    <n v="31.616110340216739"/>
  </r>
  <r>
    <x v="3"/>
    <x v="3"/>
    <x v="9"/>
    <x v="9"/>
    <x v="44"/>
    <n v="32.712350957016106"/>
  </r>
  <r>
    <x v="3"/>
    <x v="3"/>
    <x v="9"/>
    <x v="9"/>
    <x v="45"/>
    <n v="35.479647799940857"/>
  </r>
  <r>
    <x v="3"/>
    <x v="3"/>
    <x v="9"/>
    <x v="9"/>
    <x v="46"/>
    <n v="37.24501608983865"/>
  </r>
  <r>
    <x v="3"/>
    <x v="3"/>
    <x v="9"/>
    <x v="9"/>
    <x v="47"/>
    <n v="40.4316204460671"/>
  </r>
  <r>
    <x v="3"/>
    <x v="3"/>
    <x v="9"/>
    <x v="9"/>
    <x v="48"/>
    <n v="42.926302684214718"/>
  </r>
  <r>
    <x v="3"/>
    <x v="3"/>
    <x v="9"/>
    <x v="9"/>
    <x v="49"/>
    <n v="43.902033513824435"/>
  </r>
  <r>
    <x v="3"/>
    <x v="3"/>
    <x v="9"/>
    <x v="9"/>
    <x v="50"/>
    <n v="46.015016465980295"/>
  </r>
  <r>
    <x v="3"/>
    <x v="3"/>
    <x v="9"/>
    <x v="9"/>
    <x v="51"/>
    <n v="47.299424108976652"/>
  </r>
  <r>
    <x v="3"/>
    <x v="3"/>
    <x v="9"/>
    <x v="9"/>
    <x v="52"/>
    <n v="49.753809377816943"/>
  </r>
  <r>
    <x v="3"/>
    <x v="3"/>
    <x v="9"/>
    <x v="9"/>
    <x v="53"/>
    <n v="50.553979459681365"/>
  </r>
  <r>
    <x v="3"/>
    <x v="3"/>
    <x v="9"/>
    <x v="9"/>
    <x v="54"/>
    <n v="51.729307565757352"/>
  </r>
  <r>
    <x v="3"/>
    <x v="3"/>
    <x v="9"/>
    <x v="9"/>
    <x v="55"/>
    <n v="53.057806605879264"/>
  </r>
  <r>
    <x v="3"/>
    <x v="3"/>
    <x v="9"/>
    <x v="9"/>
    <x v="56"/>
    <n v="56.682132974491878"/>
  </r>
  <r>
    <x v="3"/>
    <x v="3"/>
    <x v="9"/>
    <x v="9"/>
    <x v="57"/>
    <n v="60.188318565381259"/>
  </r>
  <r>
    <x v="3"/>
    <x v="3"/>
    <x v="9"/>
    <x v="9"/>
    <x v="58"/>
    <n v="57.635021522865593"/>
  </r>
  <r>
    <x v="3"/>
    <x v="3"/>
    <x v="9"/>
    <x v="9"/>
    <x v="59"/>
    <n v="59.168412060711631"/>
  </r>
  <r>
    <x v="3"/>
    <x v="3"/>
    <x v="9"/>
    <x v="9"/>
    <x v="60"/>
    <n v="66.93208215350144"/>
  </r>
  <r>
    <x v="3"/>
    <x v="3"/>
    <x v="9"/>
    <x v="9"/>
    <x v="61"/>
    <n v="69.706917265268729"/>
  </r>
  <r>
    <x v="3"/>
    <x v="3"/>
    <x v="9"/>
    <x v="9"/>
    <x v="62"/>
    <n v="73.423700569148593"/>
  </r>
  <r>
    <x v="3"/>
    <x v="3"/>
    <x v="9"/>
    <x v="9"/>
    <x v="63"/>
    <n v="71.089867457720459"/>
  </r>
  <r>
    <x v="3"/>
    <x v="3"/>
    <x v="9"/>
    <x v="9"/>
    <x v="64"/>
    <n v="74.26996999378683"/>
  </r>
  <r>
    <x v="3"/>
    <x v="3"/>
    <x v="9"/>
    <x v="9"/>
    <x v="65"/>
    <n v="99.842599894296868"/>
  </r>
  <r>
    <x v="3"/>
    <x v="3"/>
    <x v="9"/>
    <x v="9"/>
    <x v="66"/>
    <n v="105.03198179593734"/>
  </r>
  <r>
    <x v="3"/>
    <x v="3"/>
    <x v="9"/>
    <x v="9"/>
    <x v="67"/>
    <n v="108.75125963337588"/>
  </r>
  <r>
    <x v="3"/>
    <x v="3"/>
    <x v="9"/>
    <x v="9"/>
    <x v="68"/>
    <n v="111.10566789004528"/>
  </r>
  <r>
    <x v="3"/>
    <x v="3"/>
    <x v="9"/>
    <x v="9"/>
    <x v="69"/>
    <n v="124.76485911263124"/>
  </r>
  <r>
    <x v="3"/>
    <x v="3"/>
    <x v="10"/>
    <x v="10"/>
    <x v="0"/>
    <n v="5.2974344485239948"/>
  </r>
  <r>
    <x v="3"/>
    <x v="3"/>
    <x v="10"/>
    <x v="10"/>
    <x v="1"/>
    <n v="5.6854630350511544"/>
  </r>
  <r>
    <x v="3"/>
    <x v="3"/>
    <x v="10"/>
    <x v="10"/>
    <x v="2"/>
    <n v="5.7929511505176068"/>
  </r>
  <r>
    <x v="3"/>
    <x v="3"/>
    <x v="10"/>
    <x v="10"/>
    <x v="3"/>
    <n v="6.1694091233407198"/>
  </r>
  <r>
    <x v="3"/>
    <x v="3"/>
    <x v="10"/>
    <x v="10"/>
    <x v="4"/>
    <n v="6.3694016903850423"/>
  </r>
  <r>
    <x v="3"/>
    <x v="3"/>
    <x v="10"/>
    <x v="10"/>
    <x v="5"/>
    <n v="6.7893520165482135"/>
  </r>
  <r>
    <x v="3"/>
    <x v="3"/>
    <x v="10"/>
    <x v="10"/>
    <x v="6"/>
    <n v="7.0174853027788524"/>
  </r>
  <r>
    <x v="3"/>
    <x v="3"/>
    <x v="10"/>
    <x v="10"/>
    <x v="7"/>
    <n v="7.3032926003958725"/>
  </r>
  <r>
    <x v="3"/>
    <x v="3"/>
    <x v="10"/>
    <x v="10"/>
    <x v="8"/>
    <n v="7.6419760282466545"/>
  </r>
  <r>
    <x v="3"/>
    <x v="3"/>
    <x v="10"/>
    <x v="10"/>
    <x v="9"/>
    <n v="8.1328565897245131"/>
  </r>
  <r>
    <x v="3"/>
    <x v="3"/>
    <x v="10"/>
    <x v="10"/>
    <x v="10"/>
    <n v="8.6348573645421354"/>
  </r>
  <r>
    <x v="3"/>
    <x v="3"/>
    <x v="10"/>
    <x v="10"/>
    <x v="11"/>
    <n v="9.4086208713005597"/>
  </r>
  <r>
    <x v="3"/>
    <x v="3"/>
    <x v="10"/>
    <x v="10"/>
    <x v="12"/>
    <n v="10.233524371355246"/>
  </r>
  <r>
    <x v="3"/>
    <x v="3"/>
    <x v="10"/>
    <x v="10"/>
    <x v="13"/>
    <n v="11.034764370250922"/>
  </r>
  <r>
    <x v="3"/>
    <x v="3"/>
    <x v="10"/>
    <x v="10"/>
    <x v="14"/>
    <n v="11.414356327801114"/>
  </r>
  <r>
    <x v="3"/>
    <x v="3"/>
    <x v="10"/>
    <x v="10"/>
    <x v="15"/>
    <n v="12.371857411908758"/>
  </r>
  <r>
    <x v="3"/>
    <x v="3"/>
    <x v="10"/>
    <x v="10"/>
    <x v="16"/>
    <n v="13.160304805281307"/>
  </r>
  <r>
    <x v="3"/>
    <x v="3"/>
    <x v="10"/>
    <x v="10"/>
    <x v="17"/>
    <n v="13.791273705847589"/>
  </r>
  <r>
    <x v="3"/>
    <x v="3"/>
    <x v="10"/>
    <x v="10"/>
    <x v="18"/>
    <n v="14.728858188306942"/>
  </r>
  <r>
    <x v="3"/>
    <x v="3"/>
    <x v="10"/>
    <x v="10"/>
    <x v="19"/>
    <n v="15.800916975121757"/>
  </r>
  <r>
    <x v="3"/>
    <x v="3"/>
    <x v="10"/>
    <x v="10"/>
    <x v="20"/>
    <n v="18.130947969378852"/>
  </r>
  <r>
    <x v="3"/>
    <x v="3"/>
    <x v="10"/>
    <x v="10"/>
    <x v="21"/>
    <n v="19.042977401144444"/>
  </r>
  <r>
    <x v="3"/>
    <x v="3"/>
    <x v="10"/>
    <x v="10"/>
    <x v="22"/>
    <n v="20.289754859214835"/>
  </r>
  <r>
    <x v="3"/>
    <x v="3"/>
    <x v="10"/>
    <x v="10"/>
    <x v="23"/>
    <n v="21.560957660365357"/>
  </r>
  <r>
    <x v="3"/>
    <x v="3"/>
    <x v="10"/>
    <x v="10"/>
    <x v="24"/>
    <n v="22.536690622331957"/>
  </r>
  <r>
    <x v="3"/>
    <x v="3"/>
    <x v="10"/>
    <x v="10"/>
    <x v="25"/>
    <n v="22.541095110570652"/>
  </r>
  <r>
    <x v="3"/>
    <x v="3"/>
    <x v="10"/>
    <x v="10"/>
    <x v="26"/>
    <n v="24.372815975323707"/>
  </r>
  <r>
    <x v="3"/>
    <x v="3"/>
    <x v="10"/>
    <x v="10"/>
    <x v="27"/>
    <n v="26.125251047875391"/>
  </r>
  <r>
    <x v="3"/>
    <x v="3"/>
    <x v="10"/>
    <x v="10"/>
    <x v="28"/>
    <n v="27.793841177747822"/>
  </r>
  <r>
    <x v="3"/>
    <x v="3"/>
    <x v="10"/>
    <x v="10"/>
    <x v="29"/>
    <n v="29.965264042977193"/>
  </r>
  <r>
    <x v="3"/>
    <x v="3"/>
    <x v="10"/>
    <x v="10"/>
    <x v="30"/>
    <n v="31.203202854697921"/>
  </r>
  <r>
    <x v="3"/>
    <x v="3"/>
    <x v="10"/>
    <x v="10"/>
    <x v="31"/>
    <n v="30.444418692462015"/>
  </r>
  <r>
    <x v="3"/>
    <x v="3"/>
    <x v="10"/>
    <x v="10"/>
    <x v="32"/>
    <n v="29.957892828410262"/>
  </r>
  <r>
    <x v="3"/>
    <x v="3"/>
    <x v="10"/>
    <x v="10"/>
    <x v="33"/>
    <n v="29.590142164587256"/>
  </r>
  <r>
    <x v="3"/>
    <x v="3"/>
    <x v="10"/>
    <x v="10"/>
    <x v="34"/>
    <n v="30.184241435265573"/>
  </r>
  <r>
    <x v="3"/>
    <x v="3"/>
    <x v="10"/>
    <x v="10"/>
    <x v="35"/>
    <n v="30.308121777604192"/>
  </r>
  <r>
    <x v="3"/>
    <x v="3"/>
    <x v="10"/>
    <x v="10"/>
    <x v="36"/>
    <n v="31.804362857185492"/>
  </r>
  <r>
    <x v="3"/>
    <x v="3"/>
    <x v="10"/>
    <x v="10"/>
    <x v="37"/>
    <n v="32.988168589156317"/>
  </r>
  <r>
    <x v="3"/>
    <x v="3"/>
    <x v="10"/>
    <x v="10"/>
    <x v="38"/>
    <n v="34.146848918864059"/>
  </r>
  <r>
    <x v="3"/>
    <x v="3"/>
    <x v="10"/>
    <x v="10"/>
    <x v="39"/>
    <n v="35.693676689881542"/>
  </r>
  <r>
    <x v="3"/>
    <x v="3"/>
    <x v="10"/>
    <x v="10"/>
    <x v="40"/>
    <n v="36.872475871493023"/>
  </r>
  <r>
    <x v="3"/>
    <x v="3"/>
    <x v="10"/>
    <x v="10"/>
    <x v="41"/>
    <n v="37.631310423548257"/>
  </r>
  <r>
    <x v="3"/>
    <x v="3"/>
    <x v="10"/>
    <x v="10"/>
    <x v="42"/>
    <n v="38.461479923347461"/>
  </r>
  <r>
    <x v="3"/>
    <x v="3"/>
    <x v="10"/>
    <x v="10"/>
    <x v="43"/>
    <n v="39.125642543961717"/>
  </r>
  <r>
    <x v="3"/>
    <x v="3"/>
    <x v="10"/>
    <x v="10"/>
    <x v="44"/>
    <n v="41.248484638305257"/>
  </r>
  <r>
    <x v="3"/>
    <x v="3"/>
    <x v="10"/>
    <x v="10"/>
    <x v="45"/>
    <n v="43.168013755556231"/>
  </r>
  <r>
    <x v="3"/>
    <x v="3"/>
    <x v="10"/>
    <x v="10"/>
    <x v="46"/>
    <n v="43.441468586568014"/>
  </r>
  <r>
    <x v="3"/>
    <x v="3"/>
    <x v="10"/>
    <x v="10"/>
    <x v="47"/>
    <n v="45.748933913182825"/>
  </r>
  <r>
    <x v="3"/>
    <x v="3"/>
    <x v="10"/>
    <x v="10"/>
    <x v="48"/>
    <n v="47.598518841742695"/>
  </r>
  <r>
    <x v="3"/>
    <x v="3"/>
    <x v="10"/>
    <x v="10"/>
    <x v="49"/>
    <n v="48.476041380517543"/>
  </r>
  <r>
    <x v="3"/>
    <x v="3"/>
    <x v="10"/>
    <x v="10"/>
    <x v="50"/>
    <n v="49.086066056573216"/>
  </r>
  <r>
    <x v="3"/>
    <x v="3"/>
    <x v="10"/>
    <x v="10"/>
    <x v="51"/>
    <n v="48.384736177741132"/>
  </r>
  <r>
    <x v="3"/>
    <x v="3"/>
    <x v="10"/>
    <x v="10"/>
    <x v="52"/>
    <n v="47.137595194973642"/>
  </r>
  <r>
    <x v="3"/>
    <x v="3"/>
    <x v="10"/>
    <x v="10"/>
    <x v="53"/>
    <n v="46.718392863336149"/>
  </r>
  <r>
    <x v="3"/>
    <x v="3"/>
    <x v="10"/>
    <x v="10"/>
    <x v="54"/>
    <n v="46.720557736125805"/>
  </r>
  <r>
    <x v="3"/>
    <x v="3"/>
    <x v="10"/>
    <x v="10"/>
    <x v="55"/>
    <n v="47.249496938538293"/>
  </r>
  <r>
    <x v="3"/>
    <x v="3"/>
    <x v="10"/>
    <x v="10"/>
    <x v="56"/>
    <n v="48.605586383246312"/>
  </r>
  <r>
    <x v="3"/>
    <x v="3"/>
    <x v="10"/>
    <x v="10"/>
    <x v="57"/>
    <n v="50.093885179610162"/>
  </r>
  <r>
    <x v="3"/>
    <x v="3"/>
    <x v="10"/>
    <x v="10"/>
    <x v="58"/>
    <n v="51.661113463686142"/>
  </r>
  <r>
    <x v="3"/>
    <x v="3"/>
    <x v="10"/>
    <x v="10"/>
    <x v="59"/>
    <n v="52.197455199182727"/>
  </r>
  <r>
    <x v="3"/>
    <x v="3"/>
    <x v="10"/>
    <x v="10"/>
    <x v="60"/>
    <n v="53.032692352053516"/>
  </r>
  <r>
    <x v="3"/>
    <x v="3"/>
    <x v="10"/>
    <x v="10"/>
    <x v="61"/>
    <n v="53.805762055923715"/>
  </r>
  <r>
    <x v="3"/>
    <x v="3"/>
    <x v="10"/>
    <x v="10"/>
    <x v="62"/>
    <n v="53.801765036241243"/>
  </r>
  <r>
    <x v="3"/>
    <x v="3"/>
    <x v="10"/>
    <x v="10"/>
    <x v="63"/>
    <n v="54.375390102045024"/>
  </r>
  <r>
    <x v="3"/>
    <x v="3"/>
    <x v="10"/>
    <x v="10"/>
    <x v="64"/>
    <n v="53.982431381594552"/>
  </r>
  <r>
    <x v="3"/>
    <x v="3"/>
    <x v="10"/>
    <x v="10"/>
    <x v="65"/>
    <n v="54.707096388046303"/>
  </r>
  <r>
    <x v="3"/>
    <x v="3"/>
    <x v="10"/>
    <x v="10"/>
    <x v="66"/>
    <n v="56.336053449777673"/>
  </r>
  <r>
    <x v="3"/>
    <x v="3"/>
    <x v="10"/>
    <x v="10"/>
    <x v="67"/>
    <n v="57.145987435622011"/>
  </r>
  <r>
    <x v="3"/>
    <x v="3"/>
    <x v="10"/>
    <x v="10"/>
    <x v="68"/>
    <n v="57.085221430957972"/>
  </r>
  <r>
    <x v="3"/>
    <x v="3"/>
    <x v="10"/>
    <x v="10"/>
    <x v="69"/>
    <n v="57.047779380097786"/>
  </r>
  <r>
    <x v="3"/>
    <x v="3"/>
    <x v="11"/>
    <x v="11"/>
    <x v="20"/>
    <n v="36.012415762916703"/>
  </r>
  <r>
    <x v="3"/>
    <x v="3"/>
    <x v="11"/>
    <x v="11"/>
    <x v="21"/>
    <n v="33.591989939154992"/>
  </r>
  <r>
    <x v="3"/>
    <x v="3"/>
    <x v="11"/>
    <x v="11"/>
    <x v="22"/>
    <n v="35.469214899868675"/>
  </r>
  <r>
    <x v="3"/>
    <x v="3"/>
    <x v="11"/>
    <x v="11"/>
    <x v="23"/>
    <n v="40.365466457535348"/>
  </r>
  <r>
    <x v="3"/>
    <x v="3"/>
    <x v="11"/>
    <x v="11"/>
    <x v="24"/>
    <n v="44.239512697923693"/>
  </r>
  <r>
    <x v="3"/>
    <x v="3"/>
    <x v="11"/>
    <x v="11"/>
    <x v="25"/>
    <n v="37.084856707344883"/>
  </r>
  <r>
    <x v="3"/>
    <x v="3"/>
    <x v="11"/>
    <x v="11"/>
    <x v="26"/>
    <n v="38.948857428177526"/>
  </r>
  <r>
    <x v="3"/>
    <x v="3"/>
    <x v="11"/>
    <x v="11"/>
    <x v="27"/>
    <n v="38.316727780123927"/>
  </r>
  <r>
    <x v="3"/>
    <x v="3"/>
    <x v="11"/>
    <x v="11"/>
    <x v="28"/>
    <n v="41.556914508652476"/>
  </r>
  <r>
    <x v="3"/>
    <x v="3"/>
    <x v="11"/>
    <x v="11"/>
    <x v="29"/>
    <n v="43.341319276452964"/>
  </r>
  <r>
    <x v="3"/>
    <x v="3"/>
    <x v="11"/>
    <x v="11"/>
    <x v="30"/>
    <n v="45.101207596406098"/>
  </r>
  <r>
    <x v="3"/>
    <x v="3"/>
    <x v="11"/>
    <x v="11"/>
    <x v="31"/>
    <n v="44.109374724194808"/>
  </r>
  <r>
    <x v="3"/>
    <x v="3"/>
    <x v="11"/>
    <x v="11"/>
    <x v="32"/>
    <n v="44.766869425245481"/>
  </r>
  <r>
    <x v="3"/>
    <x v="3"/>
    <x v="11"/>
    <x v="11"/>
    <x v="33"/>
    <n v="44.54673738158732"/>
  </r>
  <r>
    <x v="3"/>
    <x v="3"/>
    <x v="11"/>
    <x v="11"/>
    <x v="34"/>
    <n v="45.511812770894636"/>
  </r>
  <r>
    <x v="3"/>
    <x v="3"/>
    <x v="11"/>
    <x v="11"/>
    <x v="35"/>
    <n v="45.21645006588227"/>
  </r>
  <r>
    <x v="3"/>
    <x v="3"/>
    <x v="11"/>
    <x v="11"/>
    <x v="36"/>
    <n v="48.944710449297254"/>
  </r>
  <r>
    <x v="3"/>
    <x v="3"/>
    <x v="11"/>
    <x v="11"/>
    <x v="37"/>
    <n v="49.470976313876662"/>
  </r>
  <r>
    <x v="3"/>
    <x v="3"/>
    <x v="11"/>
    <x v="11"/>
    <x v="38"/>
    <n v="52.80059132157654"/>
  </r>
  <r>
    <x v="3"/>
    <x v="3"/>
    <x v="11"/>
    <x v="11"/>
    <x v="39"/>
    <n v="56.819047574837079"/>
  </r>
  <r>
    <x v="3"/>
    <x v="3"/>
    <x v="11"/>
    <x v="11"/>
    <x v="40"/>
    <n v="57.089824314555294"/>
  </r>
  <r>
    <x v="3"/>
    <x v="3"/>
    <x v="11"/>
    <x v="11"/>
    <x v="41"/>
    <n v="60.537129396388622"/>
  </r>
  <r>
    <x v="3"/>
    <x v="3"/>
    <x v="11"/>
    <x v="11"/>
    <x v="42"/>
    <n v="59.977764432538478"/>
  </r>
  <r>
    <x v="3"/>
    <x v="3"/>
    <x v="11"/>
    <x v="11"/>
    <x v="43"/>
    <n v="63.638015567892076"/>
  </r>
  <r>
    <x v="3"/>
    <x v="3"/>
    <x v="11"/>
    <x v="11"/>
    <x v="44"/>
    <n v="66.402963868093011"/>
  </r>
  <r>
    <x v="3"/>
    <x v="3"/>
    <x v="11"/>
    <x v="11"/>
    <x v="45"/>
    <n v="65.403422134601513"/>
  </r>
  <r>
    <x v="3"/>
    <x v="3"/>
    <x v="11"/>
    <x v="11"/>
    <x v="46"/>
    <n v="65.995577951641849"/>
  </r>
  <r>
    <x v="3"/>
    <x v="3"/>
    <x v="11"/>
    <x v="11"/>
    <x v="47"/>
    <n v="68.221756482936712"/>
  </r>
  <r>
    <x v="3"/>
    <x v="3"/>
    <x v="11"/>
    <x v="11"/>
    <x v="48"/>
    <n v="69.537215264513435"/>
  </r>
  <r>
    <x v="3"/>
    <x v="3"/>
    <x v="11"/>
    <x v="11"/>
    <x v="49"/>
    <n v="75.57745974807429"/>
  </r>
  <r>
    <x v="3"/>
    <x v="3"/>
    <x v="11"/>
    <x v="11"/>
    <x v="50"/>
    <n v="76.331255827395083"/>
  </r>
  <r>
    <x v="3"/>
    <x v="3"/>
    <x v="11"/>
    <x v="11"/>
    <x v="51"/>
    <n v="71.65998148194204"/>
  </r>
  <r>
    <x v="3"/>
    <x v="3"/>
    <x v="11"/>
    <x v="11"/>
    <x v="52"/>
    <n v="71.072544367964909"/>
  </r>
  <r>
    <x v="3"/>
    <x v="3"/>
    <x v="11"/>
    <x v="11"/>
    <x v="53"/>
    <n v="71.446726373166058"/>
  </r>
  <r>
    <x v="3"/>
    <x v="3"/>
    <x v="11"/>
    <x v="11"/>
    <x v="54"/>
    <n v="73.971317974885039"/>
  </r>
  <r>
    <x v="3"/>
    <x v="3"/>
    <x v="11"/>
    <x v="11"/>
    <x v="55"/>
    <n v="79.750632355200466"/>
  </r>
  <r>
    <x v="3"/>
    <x v="3"/>
    <x v="11"/>
    <x v="11"/>
    <x v="56"/>
    <n v="85.373373478955457"/>
  </r>
  <r>
    <x v="3"/>
    <x v="3"/>
    <x v="11"/>
    <x v="11"/>
    <x v="57"/>
    <n v="87.251626214364677"/>
  </r>
  <r>
    <x v="3"/>
    <x v="3"/>
    <x v="11"/>
    <x v="11"/>
    <x v="58"/>
    <n v="86.492487200091617"/>
  </r>
  <r>
    <x v="3"/>
    <x v="3"/>
    <x v="11"/>
    <x v="11"/>
    <x v="59"/>
    <n v="82.683401305734535"/>
  </r>
  <r>
    <x v="3"/>
    <x v="3"/>
    <x v="11"/>
    <x v="11"/>
    <x v="60"/>
    <n v="87.118078648666454"/>
  </r>
  <r>
    <x v="3"/>
    <x v="3"/>
    <x v="11"/>
    <x v="11"/>
    <x v="61"/>
    <n v="95.045925171834085"/>
  </r>
  <r>
    <x v="3"/>
    <x v="3"/>
    <x v="11"/>
    <x v="11"/>
    <x v="62"/>
    <n v="92.984284915678742"/>
  </r>
  <r>
    <x v="3"/>
    <x v="3"/>
    <x v="11"/>
    <x v="11"/>
    <x v="63"/>
    <n v="92.550995076075168"/>
  </r>
  <r>
    <x v="3"/>
    <x v="3"/>
    <x v="11"/>
    <x v="11"/>
    <x v="64"/>
    <n v="96.77212321190629"/>
  </r>
  <r>
    <x v="3"/>
    <x v="3"/>
    <x v="11"/>
    <x v="11"/>
    <x v="65"/>
    <n v="99.001487418495216"/>
  </r>
  <r>
    <x v="3"/>
    <x v="3"/>
    <x v="11"/>
    <x v="11"/>
    <x v="66"/>
    <n v="100.83152965156256"/>
  </r>
  <r>
    <x v="3"/>
    <x v="3"/>
    <x v="11"/>
    <x v="11"/>
    <x v="67"/>
    <n v="101.61664071917221"/>
  </r>
  <r>
    <x v="3"/>
    <x v="3"/>
    <x v="11"/>
    <x v="11"/>
    <x v="68"/>
    <n v="100.79204086995738"/>
  </r>
  <r>
    <x v="3"/>
    <x v="3"/>
    <x v="11"/>
    <x v="11"/>
    <x v="69"/>
    <n v="100.26795352771872"/>
  </r>
  <r>
    <x v="3"/>
    <x v="3"/>
    <x v="12"/>
    <x v="12"/>
    <x v="0"/>
    <n v="9.9363495600262013"/>
  </r>
  <r>
    <x v="3"/>
    <x v="3"/>
    <x v="12"/>
    <x v="12"/>
    <x v="1"/>
    <n v="10.277795773950164"/>
  </r>
  <r>
    <x v="3"/>
    <x v="3"/>
    <x v="12"/>
    <x v="12"/>
    <x v="2"/>
    <n v="11.436266780284898"/>
  </r>
  <r>
    <x v="3"/>
    <x v="3"/>
    <x v="12"/>
    <x v="12"/>
    <x v="3"/>
    <n v="12.222476606210234"/>
  </r>
  <r>
    <x v="3"/>
    <x v="3"/>
    <x v="12"/>
    <x v="12"/>
    <x v="4"/>
    <n v="12.383107937480597"/>
  </r>
  <r>
    <x v="3"/>
    <x v="3"/>
    <x v="12"/>
    <x v="12"/>
    <x v="5"/>
    <n v="13.542476192713725"/>
  </r>
  <r>
    <x v="3"/>
    <x v="3"/>
    <x v="12"/>
    <x v="12"/>
    <x v="6"/>
    <n v="13.986665962014488"/>
  </r>
  <r>
    <x v="3"/>
    <x v="3"/>
    <x v="12"/>
    <x v="12"/>
    <x v="7"/>
    <n v="14.310631424274085"/>
  </r>
  <r>
    <x v="3"/>
    <x v="3"/>
    <x v="12"/>
    <x v="12"/>
    <x v="8"/>
    <n v="14.82200629406819"/>
  </r>
  <r>
    <x v="3"/>
    <x v="3"/>
    <x v="12"/>
    <x v="12"/>
    <x v="9"/>
    <n v="15.603085308367566"/>
  </r>
  <r>
    <x v="3"/>
    <x v="3"/>
    <x v="12"/>
    <x v="12"/>
    <x v="10"/>
    <n v="16.399067328492951"/>
  </r>
  <r>
    <x v="3"/>
    <x v="3"/>
    <x v="12"/>
    <x v="12"/>
    <x v="11"/>
    <n v="16.735642288304824"/>
  </r>
  <r>
    <x v="3"/>
    <x v="3"/>
    <x v="12"/>
    <x v="12"/>
    <x v="12"/>
    <n v="17.352649598091077"/>
  </r>
  <r>
    <x v="3"/>
    <x v="3"/>
    <x v="12"/>
    <x v="12"/>
    <x v="13"/>
    <n v="17.909739777062274"/>
  </r>
  <r>
    <x v="3"/>
    <x v="3"/>
    <x v="12"/>
    <x v="12"/>
    <x v="14"/>
    <n v="18.96132315679532"/>
  </r>
  <r>
    <x v="3"/>
    <x v="3"/>
    <x v="12"/>
    <x v="12"/>
    <x v="15"/>
    <n v="20.26237624470156"/>
  </r>
  <r>
    <x v="3"/>
    <x v="3"/>
    <x v="12"/>
    <x v="12"/>
    <x v="16"/>
    <n v="20.891739246355474"/>
  </r>
  <r>
    <x v="3"/>
    <x v="3"/>
    <x v="12"/>
    <x v="12"/>
    <x v="17"/>
    <n v="22.314223982306569"/>
  </r>
  <r>
    <x v="3"/>
    <x v="3"/>
    <x v="12"/>
    <x v="12"/>
    <x v="18"/>
    <n v="23.997575968517008"/>
  </r>
  <r>
    <x v="3"/>
    <x v="3"/>
    <x v="12"/>
    <x v="12"/>
    <x v="19"/>
    <n v="23.133409797289186"/>
  </r>
  <r>
    <x v="3"/>
    <x v="3"/>
    <x v="12"/>
    <x v="12"/>
    <x v="20"/>
    <n v="24.650554537110697"/>
  </r>
  <r>
    <x v="3"/>
    <x v="3"/>
    <x v="12"/>
    <x v="12"/>
    <x v="21"/>
    <n v="26.201720048720649"/>
  </r>
  <r>
    <x v="3"/>
    <x v="3"/>
    <x v="12"/>
    <x v="12"/>
    <x v="22"/>
    <n v="27.567432435925898"/>
  </r>
  <r>
    <x v="3"/>
    <x v="3"/>
    <x v="12"/>
    <x v="12"/>
    <x v="23"/>
    <n v="29.839531744470758"/>
  </r>
  <r>
    <x v="3"/>
    <x v="3"/>
    <x v="12"/>
    <x v="12"/>
    <x v="24"/>
    <n v="31.781549445139941"/>
  </r>
  <r>
    <x v="3"/>
    <x v="3"/>
    <x v="12"/>
    <x v="12"/>
    <x v="25"/>
    <n v="33.31439462261902"/>
  </r>
  <r>
    <x v="3"/>
    <x v="3"/>
    <x v="12"/>
    <x v="12"/>
    <x v="26"/>
    <n v="35.114040501073653"/>
  </r>
  <r>
    <x v="3"/>
    <x v="3"/>
    <x v="12"/>
    <x v="12"/>
    <x v="27"/>
    <n v="36.30456097855096"/>
  </r>
  <r>
    <x v="3"/>
    <x v="3"/>
    <x v="12"/>
    <x v="12"/>
    <x v="28"/>
    <n v="37.530393687058641"/>
  </r>
  <r>
    <x v="3"/>
    <x v="3"/>
    <x v="12"/>
    <x v="12"/>
    <x v="29"/>
    <n v="37.658218631550291"/>
  </r>
  <r>
    <x v="3"/>
    <x v="3"/>
    <x v="12"/>
    <x v="12"/>
    <x v="30"/>
    <n v="38.255498592029767"/>
  </r>
  <r>
    <x v="3"/>
    <x v="3"/>
    <x v="12"/>
    <x v="12"/>
    <x v="31"/>
    <n v="37.570599437426047"/>
  </r>
  <r>
    <x v="3"/>
    <x v="3"/>
    <x v="12"/>
    <x v="12"/>
    <x v="32"/>
    <n v="37.483842069356768"/>
  </r>
  <r>
    <x v="3"/>
    <x v="3"/>
    <x v="12"/>
    <x v="12"/>
    <x v="33"/>
    <n v="38.107941947147317"/>
  </r>
  <r>
    <x v="3"/>
    <x v="3"/>
    <x v="12"/>
    <x v="12"/>
    <x v="34"/>
    <n v="38.897302081718621"/>
  </r>
  <r>
    <x v="3"/>
    <x v="3"/>
    <x v="12"/>
    <x v="12"/>
    <x v="35"/>
    <n v="38.714732143632169"/>
  </r>
  <r>
    <x v="3"/>
    <x v="3"/>
    <x v="12"/>
    <x v="12"/>
    <x v="36"/>
    <n v="39.422827409500812"/>
  </r>
  <r>
    <x v="3"/>
    <x v="3"/>
    <x v="12"/>
    <x v="12"/>
    <x v="37"/>
    <n v="39.305324560227753"/>
  </r>
  <r>
    <x v="3"/>
    <x v="3"/>
    <x v="12"/>
    <x v="12"/>
    <x v="38"/>
    <n v="40.372736347259853"/>
  </r>
  <r>
    <x v="3"/>
    <x v="3"/>
    <x v="12"/>
    <x v="12"/>
    <x v="39"/>
    <n v="41.54237782315596"/>
  </r>
  <r>
    <x v="3"/>
    <x v="3"/>
    <x v="12"/>
    <x v="12"/>
    <x v="40"/>
    <n v="42.496400640147485"/>
  </r>
  <r>
    <x v="3"/>
    <x v="3"/>
    <x v="12"/>
    <x v="12"/>
    <x v="41"/>
    <n v="43.38464808345627"/>
  </r>
  <r>
    <x v="3"/>
    <x v="3"/>
    <x v="12"/>
    <x v="12"/>
    <x v="42"/>
    <n v="43.503872987856532"/>
  </r>
  <r>
    <x v="3"/>
    <x v="3"/>
    <x v="12"/>
    <x v="12"/>
    <x v="43"/>
    <n v="44.272790205604707"/>
  </r>
  <r>
    <x v="3"/>
    <x v="3"/>
    <x v="12"/>
    <x v="12"/>
    <x v="44"/>
    <n v="45.449015903620001"/>
  </r>
  <r>
    <x v="3"/>
    <x v="3"/>
    <x v="12"/>
    <x v="12"/>
    <x v="45"/>
    <n v="45.940877375996294"/>
  </r>
  <r>
    <x v="3"/>
    <x v="3"/>
    <x v="12"/>
    <x v="12"/>
    <x v="46"/>
    <n v="46.541649763112652"/>
  </r>
  <r>
    <x v="3"/>
    <x v="3"/>
    <x v="12"/>
    <x v="12"/>
    <x v="47"/>
    <n v="49.43896549903463"/>
  </r>
  <r>
    <x v="3"/>
    <x v="3"/>
    <x v="12"/>
    <x v="12"/>
    <x v="48"/>
    <n v="52.462463322927924"/>
  </r>
  <r>
    <x v="3"/>
    <x v="3"/>
    <x v="12"/>
    <x v="12"/>
    <x v="49"/>
    <n v="54.573432849570288"/>
  </r>
  <r>
    <x v="3"/>
    <x v="3"/>
    <x v="12"/>
    <x v="12"/>
    <x v="50"/>
    <n v="57.606808801447791"/>
  </r>
  <r>
    <x v="3"/>
    <x v="3"/>
    <x v="12"/>
    <x v="12"/>
    <x v="51"/>
    <n v="57.725963712262157"/>
  </r>
  <r>
    <x v="3"/>
    <x v="3"/>
    <x v="12"/>
    <x v="12"/>
    <x v="52"/>
    <n v="58.338208498393278"/>
  </r>
  <r>
    <x v="3"/>
    <x v="3"/>
    <x v="12"/>
    <x v="12"/>
    <x v="53"/>
    <n v="57.153789533935765"/>
  </r>
  <r>
    <x v="3"/>
    <x v="3"/>
    <x v="12"/>
    <x v="12"/>
    <x v="54"/>
    <n v="58.15904792299186"/>
  </r>
  <r>
    <x v="3"/>
    <x v="3"/>
    <x v="12"/>
    <x v="12"/>
    <x v="55"/>
    <n v="60.961930700890647"/>
  </r>
  <r>
    <x v="3"/>
    <x v="3"/>
    <x v="12"/>
    <x v="12"/>
    <x v="56"/>
    <n v="63.202468881919522"/>
  </r>
  <r>
    <x v="3"/>
    <x v="3"/>
    <x v="12"/>
    <x v="12"/>
    <x v="57"/>
    <n v="65.370899613739411"/>
  </r>
  <r>
    <x v="3"/>
    <x v="3"/>
    <x v="12"/>
    <x v="12"/>
    <x v="58"/>
    <n v="66.904094068694732"/>
  </r>
  <r>
    <x v="3"/>
    <x v="3"/>
    <x v="12"/>
    <x v="12"/>
    <x v="59"/>
    <n v="64.682986458337581"/>
  </r>
  <r>
    <x v="3"/>
    <x v="3"/>
    <x v="12"/>
    <x v="12"/>
    <x v="60"/>
    <n v="66.010344763405342"/>
  </r>
  <r>
    <x v="3"/>
    <x v="3"/>
    <x v="12"/>
    <x v="12"/>
    <x v="61"/>
    <n v="67.08634291665328"/>
  </r>
  <r>
    <x v="3"/>
    <x v="3"/>
    <x v="12"/>
    <x v="12"/>
    <x v="62"/>
    <n v="68.192840888196272"/>
  </r>
  <r>
    <x v="3"/>
    <x v="3"/>
    <x v="12"/>
    <x v="12"/>
    <x v="63"/>
    <n v="68.634252696664461"/>
  </r>
  <r>
    <x v="3"/>
    <x v="3"/>
    <x v="12"/>
    <x v="12"/>
    <x v="64"/>
    <n v="66.393557665217884"/>
  </r>
  <r>
    <x v="3"/>
    <x v="3"/>
    <x v="12"/>
    <x v="12"/>
    <x v="65"/>
    <n v="69.491788238651779"/>
  </r>
  <r>
    <x v="3"/>
    <x v="3"/>
    <x v="12"/>
    <x v="12"/>
    <x v="66"/>
    <n v="68.384341116948377"/>
  </r>
  <r>
    <x v="3"/>
    <x v="3"/>
    <x v="12"/>
    <x v="12"/>
    <x v="67"/>
    <n v="70.282596233897493"/>
  </r>
  <r>
    <x v="3"/>
    <x v="3"/>
    <x v="12"/>
    <x v="12"/>
    <x v="68"/>
    <n v="70.342663904448088"/>
  </r>
  <r>
    <x v="3"/>
    <x v="3"/>
    <x v="12"/>
    <x v="12"/>
    <x v="69"/>
    <n v="70.384564848043695"/>
  </r>
  <r>
    <x v="3"/>
    <x v="3"/>
    <x v="13"/>
    <x v="13"/>
    <x v="0"/>
    <n v="9.5020785325418675"/>
  </r>
  <r>
    <x v="3"/>
    <x v="3"/>
    <x v="13"/>
    <x v="13"/>
    <x v="1"/>
    <n v="10.227115537619401"/>
  </r>
  <r>
    <x v="3"/>
    <x v="3"/>
    <x v="13"/>
    <x v="13"/>
    <x v="2"/>
    <n v="10.628900944176403"/>
  </r>
  <r>
    <x v="3"/>
    <x v="3"/>
    <x v="13"/>
    <x v="13"/>
    <x v="3"/>
    <n v="11.012489998812551"/>
  </r>
  <r>
    <x v="3"/>
    <x v="3"/>
    <x v="13"/>
    <x v="13"/>
    <x v="4"/>
    <n v="11.409190135223771"/>
  </r>
  <r>
    <x v="3"/>
    <x v="3"/>
    <x v="13"/>
    <x v="13"/>
    <x v="5"/>
    <n v="11.973928105773362"/>
  </r>
  <r>
    <x v="3"/>
    <x v="3"/>
    <x v="13"/>
    <x v="13"/>
    <x v="6"/>
    <n v="12.685146553080463"/>
  </r>
  <r>
    <x v="3"/>
    <x v="3"/>
    <x v="13"/>
    <x v="13"/>
    <x v="7"/>
    <n v="13.235186054576371"/>
  </r>
  <r>
    <x v="3"/>
    <x v="3"/>
    <x v="13"/>
    <x v="13"/>
    <x v="8"/>
    <n v="13.204570827794877"/>
  </r>
  <r>
    <x v="3"/>
    <x v="3"/>
    <x v="13"/>
    <x v="13"/>
    <x v="9"/>
    <n v="13.68323233297386"/>
  </r>
  <r>
    <x v="3"/>
    <x v="3"/>
    <x v="13"/>
    <x v="13"/>
    <x v="10"/>
    <n v="14.125753714573452"/>
  </r>
  <r>
    <x v="3"/>
    <x v="3"/>
    <x v="13"/>
    <x v="13"/>
    <x v="11"/>
    <n v="14.947673880635374"/>
  </r>
  <r>
    <x v="3"/>
    <x v="3"/>
    <x v="13"/>
    <x v="13"/>
    <x v="12"/>
    <n v="15.403953631650865"/>
  </r>
  <r>
    <x v="3"/>
    <x v="3"/>
    <x v="13"/>
    <x v="13"/>
    <x v="13"/>
    <n v="15.910749242836351"/>
  </r>
  <r>
    <x v="3"/>
    <x v="3"/>
    <x v="13"/>
    <x v="13"/>
    <x v="14"/>
    <n v="16.872972961668626"/>
  </r>
  <r>
    <x v="3"/>
    <x v="3"/>
    <x v="13"/>
    <x v="13"/>
    <x v="15"/>
    <n v="18.132312417113425"/>
  </r>
  <r>
    <x v="3"/>
    <x v="3"/>
    <x v="13"/>
    <x v="13"/>
    <x v="16"/>
    <n v="18.766625379654432"/>
  </r>
  <r>
    <x v="3"/>
    <x v="3"/>
    <x v="13"/>
    <x v="13"/>
    <x v="17"/>
    <n v="20.222768650318866"/>
  </r>
  <r>
    <x v="3"/>
    <x v="3"/>
    <x v="13"/>
    <x v="13"/>
    <x v="18"/>
    <n v="21.476781773755626"/>
  </r>
  <r>
    <x v="3"/>
    <x v="3"/>
    <x v="13"/>
    <x v="13"/>
    <x v="19"/>
    <n v="22.504272368181336"/>
  </r>
  <r>
    <x v="3"/>
    <x v="3"/>
    <x v="13"/>
    <x v="13"/>
    <x v="20"/>
    <n v="23.207393569322715"/>
  </r>
  <r>
    <x v="3"/>
    <x v="3"/>
    <x v="13"/>
    <x v="13"/>
    <x v="21"/>
    <n v="24.568515354749181"/>
  </r>
  <r>
    <x v="3"/>
    <x v="3"/>
    <x v="13"/>
    <x v="13"/>
    <x v="22"/>
    <n v="25.645066628795789"/>
  </r>
  <r>
    <x v="3"/>
    <x v="3"/>
    <x v="13"/>
    <x v="13"/>
    <x v="23"/>
    <n v="27.214365242960433"/>
  </r>
  <r>
    <x v="3"/>
    <x v="3"/>
    <x v="13"/>
    <x v="13"/>
    <x v="24"/>
    <n v="28.016800329725395"/>
  </r>
  <r>
    <x v="3"/>
    <x v="3"/>
    <x v="13"/>
    <x v="13"/>
    <x v="25"/>
    <n v="28.378000158999274"/>
  </r>
  <r>
    <x v="3"/>
    <x v="3"/>
    <x v="13"/>
    <x v="13"/>
    <x v="26"/>
    <n v="29.470397091000823"/>
  </r>
  <r>
    <x v="3"/>
    <x v="3"/>
    <x v="13"/>
    <x v="13"/>
    <x v="27"/>
    <n v="30.195458118293438"/>
  </r>
  <r>
    <x v="3"/>
    <x v="3"/>
    <x v="13"/>
    <x v="13"/>
    <x v="28"/>
    <n v="31.323193721168639"/>
  </r>
  <r>
    <x v="3"/>
    <x v="3"/>
    <x v="13"/>
    <x v="13"/>
    <x v="29"/>
    <n v="33.190952892769602"/>
  </r>
  <r>
    <x v="3"/>
    <x v="3"/>
    <x v="13"/>
    <x v="13"/>
    <x v="30"/>
    <n v="35.029272370617186"/>
  </r>
  <r>
    <x v="3"/>
    <x v="3"/>
    <x v="13"/>
    <x v="13"/>
    <x v="31"/>
    <n v="35.305259814302971"/>
  </r>
  <r>
    <x v="3"/>
    <x v="3"/>
    <x v="13"/>
    <x v="13"/>
    <x v="32"/>
    <n v="35.126635250115022"/>
  </r>
  <r>
    <x v="3"/>
    <x v="3"/>
    <x v="13"/>
    <x v="13"/>
    <x v="33"/>
    <n v="35.84950104355336"/>
  </r>
  <r>
    <x v="3"/>
    <x v="3"/>
    <x v="13"/>
    <x v="13"/>
    <x v="34"/>
    <n v="37.712681800507113"/>
  </r>
  <r>
    <x v="3"/>
    <x v="3"/>
    <x v="13"/>
    <x v="13"/>
    <x v="35"/>
    <n v="37.957678144016995"/>
  </r>
  <r>
    <x v="3"/>
    <x v="3"/>
    <x v="13"/>
    <x v="13"/>
    <x v="36"/>
    <n v="36.001510869032003"/>
  </r>
  <r>
    <x v="3"/>
    <x v="3"/>
    <x v="13"/>
    <x v="13"/>
    <x v="37"/>
    <n v="36.003434412100816"/>
  </r>
  <r>
    <x v="3"/>
    <x v="3"/>
    <x v="13"/>
    <x v="13"/>
    <x v="38"/>
    <n v="35.698100565807572"/>
  </r>
  <r>
    <x v="3"/>
    <x v="3"/>
    <x v="13"/>
    <x v="13"/>
    <x v="39"/>
    <n v="37.618269397456515"/>
  </r>
  <r>
    <x v="3"/>
    <x v="3"/>
    <x v="13"/>
    <x v="13"/>
    <x v="40"/>
    <n v="39.025530213711519"/>
  </r>
  <r>
    <x v="3"/>
    <x v="3"/>
    <x v="13"/>
    <x v="13"/>
    <x v="41"/>
    <n v="40.365961257252117"/>
  </r>
  <r>
    <x v="3"/>
    <x v="3"/>
    <x v="13"/>
    <x v="13"/>
    <x v="42"/>
    <n v="40.701167685652401"/>
  </r>
  <r>
    <x v="3"/>
    <x v="3"/>
    <x v="13"/>
    <x v="13"/>
    <x v="43"/>
    <n v="41.938235154358509"/>
  </r>
  <r>
    <x v="3"/>
    <x v="3"/>
    <x v="13"/>
    <x v="13"/>
    <x v="44"/>
    <n v="43.203711014541895"/>
  </r>
  <r>
    <x v="3"/>
    <x v="3"/>
    <x v="13"/>
    <x v="13"/>
    <x v="45"/>
    <n v="45.032965000797397"/>
  </r>
  <r>
    <x v="3"/>
    <x v="3"/>
    <x v="13"/>
    <x v="13"/>
    <x v="46"/>
    <n v="48.379360677974425"/>
  </r>
  <r>
    <x v="3"/>
    <x v="3"/>
    <x v="13"/>
    <x v="13"/>
    <x v="47"/>
    <n v="51.325769826380089"/>
  </r>
  <r>
    <x v="3"/>
    <x v="3"/>
    <x v="13"/>
    <x v="13"/>
    <x v="48"/>
    <n v="50.649262551558948"/>
  </r>
  <r>
    <x v="3"/>
    <x v="3"/>
    <x v="13"/>
    <x v="13"/>
    <x v="49"/>
    <n v="53.625879507162303"/>
  </r>
  <r>
    <x v="3"/>
    <x v="3"/>
    <x v="13"/>
    <x v="13"/>
    <x v="50"/>
    <n v="61.845702782860535"/>
  </r>
  <r>
    <x v="3"/>
    <x v="3"/>
    <x v="13"/>
    <x v="13"/>
    <x v="51"/>
    <n v="62.258592953785787"/>
  </r>
  <r>
    <x v="3"/>
    <x v="3"/>
    <x v="13"/>
    <x v="13"/>
    <x v="52"/>
    <n v="61.99032422076511"/>
  </r>
  <r>
    <x v="3"/>
    <x v="3"/>
    <x v="13"/>
    <x v="13"/>
    <x v="53"/>
    <n v="64.183904252067251"/>
  </r>
  <r>
    <x v="3"/>
    <x v="3"/>
    <x v="13"/>
    <x v="13"/>
    <x v="54"/>
    <n v="69.456377347408193"/>
  </r>
  <r>
    <x v="3"/>
    <x v="3"/>
    <x v="13"/>
    <x v="13"/>
    <x v="55"/>
    <n v="76.875976531734679"/>
  </r>
  <r>
    <x v="3"/>
    <x v="3"/>
    <x v="13"/>
    <x v="13"/>
    <x v="56"/>
    <n v="83.240765608696194"/>
  </r>
  <r>
    <x v="3"/>
    <x v="3"/>
    <x v="13"/>
    <x v="13"/>
    <x v="57"/>
    <n v="83.55105866006889"/>
  </r>
  <r>
    <x v="3"/>
    <x v="3"/>
    <x v="13"/>
    <x v="13"/>
    <x v="58"/>
    <n v="87.53427123875889"/>
  </r>
  <r>
    <x v="3"/>
    <x v="3"/>
    <x v="13"/>
    <x v="13"/>
    <x v="59"/>
    <n v="82.198506690452632"/>
  </r>
  <r>
    <x v="3"/>
    <x v="3"/>
    <x v="13"/>
    <x v="13"/>
    <x v="60"/>
    <n v="86.452829226278126"/>
  </r>
  <r>
    <x v="3"/>
    <x v="3"/>
    <x v="13"/>
    <x v="13"/>
    <x v="61"/>
    <n v="88.680213216002471"/>
  </r>
  <r>
    <x v="3"/>
    <x v="3"/>
    <x v="13"/>
    <x v="13"/>
    <x v="62"/>
    <n v="92.366083521351925"/>
  </r>
  <r>
    <x v="3"/>
    <x v="3"/>
    <x v="13"/>
    <x v="13"/>
    <x v="63"/>
    <n v="92.797522973267931"/>
  </r>
  <r>
    <x v="3"/>
    <x v="3"/>
    <x v="13"/>
    <x v="13"/>
    <x v="64"/>
    <n v="90.108074490792575"/>
  </r>
  <r>
    <x v="3"/>
    <x v="3"/>
    <x v="13"/>
    <x v="13"/>
    <x v="65"/>
    <n v="85.092410665331414"/>
  </r>
  <r>
    <x v="3"/>
    <x v="3"/>
    <x v="13"/>
    <x v="13"/>
    <x v="66"/>
    <n v="82.135628817193265"/>
  </r>
  <r>
    <x v="3"/>
    <x v="3"/>
    <x v="13"/>
    <x v="13"/>
    <x v="67"/>
    <n v="85.932432814934003"/>
  </r>
  <r>
    <x v="3"/>
    <x v="3"/>
    <x v="13"/>
    <x v="13"/>
    <x v="68"/>
    <n v="88.230320178338332"/>
  </r>
  <r>
    <x v="3"/>
    <x v="3"/>
    <x v="13"/>
    <x v="13"/>
    <x v="69"/>
    <n v="85.175421279509564"/>
  </r>
  <r>
    <x v="3"/>
    <x v="3"/>
    <x v="14"/>
    <x v="14"/>
    <x v="0"/>
    <n v="3.2597620983813456"/>
  </r>
  <r>
    <x v="3"/>
    <x v="3"/>
    <x v="14"/>
    <x v="14"/>
    <x v="1"/>
    <n v="3.6130386789195024"/>
  </r>
  <r>
    <x v="3"/>
    <x v="3"/>
    <x v="14"/>
    <x v="14"/>
    <x v="2"/>
    <n v="3.7709401648151908"/>
  </r>
  <r>
    <x v="3"/>
    <x v="3"/>
    <x v="14"/>
    <x v="14"/>
    <x v="3"/>
    <n v="4.0431900138122723"/>
  </r>
  <r>
    <x v="3"/>
    <x v="3"/>
    <x v="14"/>
    <x v="14"/>
    <x v="4"/>
    <n v="4.2883000150660111"/>
  </r>
  <r>
    <x v="3"/>
    <x v="3"/>
    <x v="14"/>
    <x v="14"/>
    <x v="5"/>
    <n v="4.456870019036713"/>
  </r>
  <r>
    <x v="3"/>
    <x v="3"/>
    <x v="14"/>
    <x v="14"/>
    <x v="6"/>
    <n v="4.7113469384806752"/>
  </r>
  <r>
    <x v="3"/>
    <x v="3"/>
    <x v="14"/>
    <x v="14"/>
    <x v="7"/>
    <n v="5.0064237339806006"/>
  </r>
  <r>
    <x v="3"/>
    <x v="3"/>
    <x v="14"/>
    <x v="14"/>
    <x v="8"/>
    <n v="4.907726581614904"/>
  </r>
  <r>
    <x v="3"/>
    <x v="3"/>
    <x v="14"/>
    <x v="14"/>
    <x v="9"/>
    <n v="5.2024068114233692"/>
  </r>
  <r>
    <x v="3"/>
    <x v="3"/>
    <x v="14"/>
    <x v="14"/>
    <x v="10"/>
    <n v="5.5241746396627027"/>
  </r>
  <r>
    <x v="3"/>
    <x v="3"/>
    <x v="14"/>
    <x v="14"/>
    <x v="11"/>
    <n v="5.8702292225811172"/>
  </r>
  <r>
    <x v="3"/>
    <x v="3"/>
    <x v="14"/>
    <x v="14"/>
    <x v="12"/>
    <n v="6.3718853170825334"/>
  </r>
  <r>
    <x v="3"/>
    <x v="3"/>
    <x v="14"/>
    <x v="14"/>
    <x v="13"/>
    <n v="6.840155675588715"/>
  </r>
  <r>
    <x v="3"/>
    <x v="3"/>
    <x v="14"/>
    <x v="14"/>
    <x v="14"/>
    <n v="7.0921988867205394"/>
  </r>
  <r>
    <x v="3"/>
    <x v="3"/>
    <x v="14"/>
    <x v="14"/>
    <x v="15"/>
    <n v="7.615084281351554"/>
  </r>
  <r>
    <x v="3"/>
    <x v="3"/>
    <x v="14"/>
    <x v="14"/>
    <x v="16"/>
    <n v="7.8791122317371878"/>
  </r>
  <r>
    <x v="3"/>
    <x v="3"/>
    <x v="14"/>
    <x v="14"/>
    <x v="17"/>
    <n v="8.5156255926713484"/>
  </r>
  <r>
    <x v="3"/>
    <x v="3"/>
    <x v="14"/>
    <x v="14"/>
    <x v="18"/>
    <n v="10.064270072653311"/>
  </r>
  <r>
    <x v="3"/>
    <x v="3"/>
    <x v="14"/>
    <x v="14"/>
    <x v="19"/>
    <n v="10.620838631486595"/>
  </r>
  <r>
    <x v="3"/>
    <x v="3"/>
    <x v="14"/>
    <x v="14"/>
    <x v="20"/>
    <n v="11.097755442938531"/>
  </r>
  <r>
    <x v="3"/>
    <x v="3"/>
    <x v="14"/>
    <x v="14"/>
    <x v="21"/>
    <n v="11.631688830164773"/>
  </r>
  <r>
    <x v="3"/>
    <x v="3"/>
    <x v="14"/>
    <x v="14"/>
    <x v="22"/>
    <n v="12.539735157139285"/>
  </r>
  <r>
    <x v="3"/>
    <x v="3"/>
    <x v="14"/>
    <x v="14"/>
    <x v="23"/>
    <n v="13.831404137859749"/>
  </r>
  <r>
    <x v="3"/>
    <x v="3"/>
    <x v="14"/>
    <x v="14"/>
    <x v="24"/>
    <n v="12.72188999721733"/>
  </r>
  <r>
    <x v="3"/>
    <x v="3"/>
    <x v="14"/>
    <x v="14"/>
    <x v="25"/>
    <n v="11.651548484519346"/>
  </r>
  <r>
    <x v="3"/>
    <x v="3"/>
    <x v="14"/>
    <x v="14"/>
    <x v="26"/>
    <n v="12.263950750850828"/>
  </r>
  <r>
    <x v="3"/>
    <x v="3"/>
    <x v="14"/>
    <x v="14"/>
    <x v="27"/>
    <n v="12.723741985805189"/>
  </r>
  <r>
    <x v="3"/>
    <x v="3"/>
    <x v="14"/>
    <x v="14"/>
    <x v="28"/>
    <n v="13.116100699389722"/>
  </r>
  <r>
    <x v="3"/>
    <x v="3"/>
    <x v="14"/>
    <x v="14"/>
    <x v="29"/>
    <n v="13.476617478070084"/>
  </r>
  <r>
    <x v="3"/>
    <x v="3"/>
    <x v="14"/>
    <x v="14"/>
    <x v="30"/>
    <n v="13.55507625333642"/>
  </r>
  <r>
    <x v="3"/>
    <x v="3"/>
    <x v="14"/>
    <x v="14"/>
    <x v="31"/>
    <n v="13.26776925865736"/>
  </r>
  <r>
    <x v="3"/>
    <x v="3"/>
    <x v="14"/>
    <x v="14"/>
    <x v="32"/>
    <n v="13.478877516667628"/>
  </r>
  <r>
    <x v="3"/>
    <x v="3"/>
    <x v="14"/>
    <x v="14"/>
    <x v="33"/>
    <n v="12.774142121094595"/>
  </r>
  <r>
    <x v="3"/>
    <x v="3"/>
    <x v="14"/>
    <x v="14"/>
    <x v="34"/>
    <n v="12.465381752024854"/>
  </r>
  <r>
    <x v="3"/>
    <x v="3"/>
    <x v="14"/>
    <x v="14"/>
    <x v="35"/>
    <n v="13.055904965557591"/>
  </r>
  <r>
    <x v="3"/>
    <x v="3"/>
    <x v="14"/>
    <x v="14"/>
    <x v="36"/>
    <n v="14.524975218627182"/>
  </r>
  <r>
    <x v="3"/>
    <x v="3"/>
    <x v="14"/>
    <x v="14"/>
    <x v="37"/>
    <n v="15.144263091860324"/>
  </r>
  <r>
    <x v="3"/>
    <x v="3"/>
    <x v="14"/>
    <x v="14"/>
    <x v="38"/>
    <n v="16.258851958529895"/>
  </r>
  <r>
    <x v="3"/>
    <x v="3"/>
    <x v="14"/>
    <x v="14"/>
    <x v="39"/>
    <n v="16.817512039608804"/>
  </r>
  <r>
    <x v="3"/>
    <x v="3"/>
    <x v="14"/>
    <x v="14"/>
    <x v="40"/>
    <n v="17.879278529115247"/>
  </r>
  <r>
    <x v="3"/>
    <x v="3"/>
    <x v="14"/>
    <x v="14"/>
    <x v="41"/>
    <n v="18.939565611422999"/>
  </r>
  <r>
    <x v="3"/>
    <x v="3"/>
    <x v="14"/>
    <x v="14"/>
    <x v="42"/>
    <n v="19.846912485489778"/>
  </r>
  <r>
    <x v="3"/>
    <x v="3"/>
    <x v="14"/>
    <x v="14"/>
    <x v="43"/>
    <n v="20.465783366229022"/>
  </r>
  <r>
    <x v="3"/>
    <x v="3"/>
    <x v="14"/>
    <x v="14"/>
    <x v="44"/>
    <n v="21.911213413653311"/>
  </r>
  <r>
    <x v="3"/>
    <x v="3"/>
    <x v="14"/>
    <x v="14"/>
    <x v="45"/>
    <n v="22.714350719614597"/>
  </r>
  <r>
    <x v="3"/>
    <x v="3"/>
    <x v="14"/>
    <x v="14"/>
    <x v="46"/>
    <n v="23.112484901299602"/>
  </r>
  <r>
    <x v="3"/>
    <x v="3"/>
    <x v="14"/>
    <x v="14"/>
    <x v="47"/>
    <n v="24.354046516573487"/>
  </r>
  <r>
    <x v="3"/>
    <x v="3"/>
    <x v="14"/>
    <x v="14"/>
    <x v="48"/>
    <n v="25.214325840782475"/>
  </r>
  <r>
    <x v="3"/>
    <x v="3"/>
    <x v="14"/>
    <x v="14"/>
    <x v="49"/>
    <n v="26.392399090213623"/>
  </r>
  <r>
    <x v="3"/>
    <x v="3"/>
    <x v="14"/>
    <x v="14"/>
    <x v="50"/>
    <n v="26.625734826968628"/>
  </r>
  <r>
    <x v="3"/>
    <x v="3"/>
    <x v="14"/>
    <x v="14"/>
    <x v="51"/>
    <n v="26.660536959939517"/>
  </r>
  <r>
    <x v="3"/>
    <x v="3"/>
    <x v="14"/>
    <x v="14"/>
    <x v="52"/>
    <n v="26.998021156370616"/>
  </r>
  <r>
    <x v="3"/>
    <x v="3"/>
    <x v="14"/>
    <x v="14"/>
    <x v="53"/>
    <n v="27.557965163133094"/>
  </r>
  <r>
    <x v="3"/>
    <x v="3"/>
    <x v="14"/>
    <x v="14"/>
    <x v="54"/>
    <n v="28.295066106364796"/>
  </r>
  <r>
    <x v="3"/>
    <x v="3"/>
    <x v="14"/>
    <x v="14"/>
    <x v="55"/>
    <n v="29.621332999707107"/>
  </r>
  <r>
    <x v="3"/>
    <x v="3"/>
    <x v="14"/>
    <x v="14"/>
    <x v="56"/>
    <n v="31.34814996473289"/>
  </r>
  <r>
    <x v="3"/>
    <x v="3"/>
    <x v="14"/>
    <x v="14"/>
    <x v="57"/>
    <n v="32.145615801387272"/>
  </r>
  <r>
    <x v="3"/>
    <x v="3"/>
    <x v="14"/>
    <x v="14"/>
    <x v="58"/>
    <n v="32.611725341831466"/>
  </r>
  <r>
    <x v="3"/>
    <x v="3"/>
    <x v="14"/>
    <x v="14"/>
    <x v="59"/>
    <n v="33.308489668140147"/>
  </r>
  <r>
    <x v="3"/>
    <x v="3"/>
    <x v="14"/>
    <x v="14"/>
    <x v="60"/>
    <n v="34.75546607306385"/>
  </r>
  <r>
    <x v="3"/>
    <x v="3"/>
    <x v="14"/>
    <x v="14"/>
    <x v="61"/>
    <n v="34.847799310406387"/>
  </r>
  <r>
    <x v="3"/>
    <x v="3"/>
    <x v="14"/>
    <x v="14"/>
    <x v="62"/>
    <n v="35.955623721598904"/>
  </r>
  <r>
    <x v="3"/>
    <x v="3"/>
    <x v="14"/>
    <x v="14"/>
    <x v="63"/>
    <n v="36.352328604098638"/>
  </r>
  <r>
    <x v="3"/>
    <x v="3"/>
    <x v="14"/>
    <x v="14"/>
    <x v="64"/>
    <n v="35.572576853846613"/>
  </r>
  <r>
    <x v="3"/>
    <x v="3"/>
    <x v="14"/>
    <x v="14"/>
    <x v="65"/>
    <n v="36.272824334558578"/>
  </r>
  <r>
    <x v="3"/>
    <x v="3"/>
    <x v="14"/>
    <x v="14"/>
    <x v="66"/>
    <n v="36.655802143730774"/>
  </r>
  <r>
    <x v="3"/>
    <x v="3"/>
    <x v="14"/>
    <x v="14"/>
    <x v="67"/>
    <n v="36.716285630197653"/>
  </r>
  <r>
    <x v="3"/>
    <x v="3"/>
    <x v="14"/>
    <x v="14"/>
    <x v="68"/>
    <n v="37.07881805135365"/>
  </r>
  <r>
    <x v="3"/>
    <x v="3"/>
    <x v="14"/>
    <x v="14"/>
    <x v="69"/>
    <n v="37.875169124083463"/>
  </r>
  <r>
    <x v="3"/>
    <x v="3"/>
    <x v="15"/>
    <x v="15"/>
    <x v="0"/>
    <n v="4.1870489129849995"/>
  </r>
  <r>
    <x v="3"/>
    <x v="3"/>
    <x v="15"/>
    <x v="15"/>
    <x v="1"/>
    <n v="4.8810479035829193"/>
  </r>
  <r>
    <x v="3"/>
    <x v="3"/>
    <x v="15"/>
    <x v="15"/>
    <x v="2"/>
    <n v="5.0843886401010643"/>
  </r>
  <r>
    <x v="3"/>
    <x v="3"/>
    <x v="15"/>
    <x v="15"/>
    <x v="3"/>
    <n v="4.8749233620573049"/>
  </r>
  <r>
    <x v="3"/>
    <x v="3"/>
    <x v="15"/>
    <x v="15"/>
    <x v="4"/>
    <n v="5.4310948535527359"/>
  </r>
  <r>
    <x v="3"/>
    <x v="3"/>
    <x v="15"/>
    <x v="15"/>
    <x v="5"/>
    <n v="5.6900012831198277"/>
  </r>
  <r>
    <x v="3"/>
    <x v="3"/>
    <x v="15"/>
    <x v="15"/>
    <x v="6"/>
    <n v="6.0670267532191664"/>
  </r>
  <r>
    <x v="3"/>
    <x v="3"/>
    <x v="15"/>
    <x v="15"/>
    <x v="7"/>
    <n v="6.3015322015023445"/>
  </r>
  <r>
    <x v="3"/>
    <x v="3"/>
    <x v="15"/>
    <x v="15"/>
    <x v="8"/>
    <n v="6.4966869444234954"/>
  </r>
  <r>
    <x v="3"/>
    <x v="3"/>
    <x v="15"/>
    <x v="15"/>
    <x v="9"/>
    <n v="6.4602780504439039"/>
  </r>
  <r>
    <x v="3"/>
    <x v="3"/>
    <x v="15"/>
    <x v="15"/>
    <x v="10"/>
    <n v="7.2799877413486849"/>
  </r>
  <r>
    <x v="3"/>
    <x v="3"/>
    <x v="15"/>
    <x v="15"/>
    <x v="11"/>
    <n v="8.0376571926442093"/>
  </r>
  <r>
    <x v="3"/>
    <x v="3"/>
    <x v="15"/>
    <x v="15"/>
    <x v="12"/>
    <n v="8.8379588468055861"/>
  </r>
  <r>
    <x v="3"/>
    <x v="3"/>
    <x v="15"/>
    <x v="15"/>
    <x v="13"/>
    <n v="9.7035999233411214"/>
  </r>
  <r>
    <x v="3"/>
    <x v="3"/>
    <x v="15"/>
    <x v="15"/>
    <x v="14"/>
    <n v="10.390817624583127"/>
  </r>
  <r>
    <x v="3"/>
    <x v="3"/>
    <x v="15"/>
    <x v="15"/>
    <x v="15"/>
    <n v="10.946626437760678"/>
  </r>
  <r>
    <x v="3"/>
    <x v="3"/>
    <x v="15"/>
    <x v="15"/>
    <x v="16"/>
    <n v="11.742614527593217"/>
  </r>
  <r>
    <x v="3"/>
    <x v="3"/>
    <x v="15"/>
    <x v="15"/>
    <x v="17"/>
    <n v="12.285822814450263"/>
  </r>
  <r>
    <x v="3"/>
    <x v="3"/>
    <x v="15"/>
    <x v="15"/>
    <x v="18"/>
    <n v="13.302118591630062"/>
  </r>
  <r>
    <x v="3"/>
    <x v="3"/>
    <x v="15"/>
    <x v="15"/>
    <x v="19"/>
    <n v="14.493841363644032"/>
  </r>
  <r>
    <x v="3"/>
    <x v="3"/>
    <x v="15"/>
    <x v="15"/>
    <x v="20"/>
    <n v="14.903883252266571"/>
  </r>
  <r>
    <x v="3"/>
    <x v="3"/>
    <x v="15"/>
    <x v="15"/>
    <x v="21"/>
    <n v="15.539481446517017"/>
  </r>
  <r>
    <x v="3"/>
    <x v="3"/>
    <x v="15"/>
    <x v="15"/>
    <x v="22"/>
    <n v="16.704874323210181"/>
  </r>
  <r>
    <x v="3"/>
    <x v="3"/>
    <x v="15"/>
    <x v="15"/>
    <x v="23"/>
    <n v="17.602343732120946"/>
  </r>
  <r>
    <x v="3"/>
    <x v="3"/>
    <x v="15"/>
    <x v="15"/>
    <x v="24"/>
    <n v="17.85952870225103"/>
  </r>
  <r>
    <x v="3"/>
    <x v="3"/>
    <x v="15"/>
    <x v="15"/>
    <x v="25"/>
    <n v="18.330392308309126"/>
  </r>
  <r>
    <x v="3"/>
    <x v="3"/>
    <x v="15"/>
    <x v="15"/>
    <x v="26"/>
    <n v="19.351159397374165"/>
  </r>
  <r>
    <x v="3"/>
    <x v="3"/>
    <x v="15"/>
    <x v="15"/>
    <x v="27"/>
    <n v="20.438102829930184"/>
  </r>
  <r>
    <x v="3"/>
    <x v="3"/>
    <x v="15"/>
    <x v="15"/>
    <x v="28"/>
    <n v="22.213850884536086"/>
  </r>
  <r>
    <x v="3"/>
    <x v="3"/>
    <x v="15"/>
    <x v="15"/>
    <x v="29"/>
    <n v="23.650291774869086"/>
  </r>
  <r>
    <x v="3"/>
    <x v="3"/>
    <x v="15"/>
    <x v="15"/>
    <x v="30"/>
    <n v="24.687410657225076"/>
  </r>
  <r>
    <x v="3"/>
    <x v="3"/>
    <x v="15"/>
    <x v="15"/>
    <x v="31"/>
    <n v="24.14712563906442"/>
  </r>
  <r>
    <x v="3"/>
    <x v="3"/>
    <x v="15"/>
    <x v="15"/>
    <x v="32"/>
    <n v="23.941238200673592"/>
  </r>
  <r>
    <x v="3"/>
    <x v="3"/>
    <x v="15"/>
    <x v="15"/>
    <x v="33"/>
    <n v="23.799657341016484"/>
  </r>
  <r>
    <x v="3"/>
    <x v="3"/>
    <x v="15"/>
    <x v="15"/>
    <x v="34"/>
    <n v="24.650225295583198"/>
  </r>
  <r>
    <x v="3"/>
    <x v="3"/>
    <x v="15"/>
    <x v="15"/>
    <x v="35"/>
    <n v="24.902735676769524"/>
  </r>
  <r>
    <x v="3"/>
    <x v="3"/>
    <x v="15"/>
    <x v="15"/>
    <x v="36"/>
    <n v="26.213232458477052"/>
  </r>
  <r>
    <x v="3"/>
    <x v="3"/>
    <x v="15"/>
    <x v="15"/>
    <x v="37"/>
    <n v="27.096519488952779"/>
  </r>
  <r>
    <x v="3"/>
    <x v="3"/>
    <x v="15"/>
    <x v="15"/>
    <x v="38"/>
    <n v="28.293783975962821"/>
  </r>
  <r>
    <x v="3"/>
    <x v="3"/>
    <x v="15"/>
    <x v="15"/>
    <x v="39"/>
    <n v="29.520136554109826"/>
  </r>
  <r>
    <x v="3"/>
    <x v="3"/>
    <x v="15"/>
    <x v="15"/>
    <x v="40"/>
    <n v="30.30612107419266"/>
  </r>
  <r>
    <x v="3"/>
    <x v="3"/>
    <x v="15"/>
    <x v="15"/>
    <x v="41"/>
    <n v="31.305288535367588"/>
  </r>
  <r>
    <x v="3"/>
    <x v="3"/>
    <x v="15"/>
    <x v="15"/>
    <x v="42"/>
    <n v="32.922397412679956"/>
  </r>
  <r>
    <x v="3"/>
    <x v="3"/>
    <x v="15"/>
    <x v="15"/>
    <x v="43"/>
    <n v="34.09088104169534"/>
  </r>
  <r>
    <x v="3"/>
    <x v="3"/>
    <x v="15"/>
    <x v="15"/>
    <x v="44"/>
    <n v="35.823352515226723"/>
  </r>
  <r>
    <x v="3"/>
    <x v="3"/>
    <x v="15"/>
    <x v="15"/>
    <x v="45"/>
    <n v="37.182261611196431"/>
  </r>
  <r>
    <x v="3"/>
    <x v="3"/>
    <x v="15"/>
    <x v="15"/>
    <x v="46"/>
    <n v="37.979840772850238"/>
  </r>
  <r>
    <x v="3"/>
    <x v="3"/>
    <x v="15"/>
    <x v="15"/>
    <x v="47"/>
    <n v="39.354971667412016"/>
  </r>
  <r>
    <x v="3"/>
    <x v="3"/>
    <x v="15"/>
    <x v="15"/>
    <x v="48"/>
    <n v="40.612751397498869"/>
  </r>
  <r>
    <x v="3"/>
    <x v="3"/>
    <x v="15"/>
    <x v="15"/>
    <x v="49"/>
    <n v="40.231297485732675"/>
  </r>
  <r>
    <x v="3"/>
    <x v="3"/>
    <x v="15"/>
    <x v="15"/>
    <x v="50"/>
    <n v="40.166458485256655"/>
  </r>
  <r>
    <x v="3"/>
    <x v="3"/>
    <x v="15"/>
    <x v="15"/>
    <x v="51"/>
    <n v="39.839517052551095"/>
  </r>
  <r>
    <x v="3"/>
    <x v="3"/>
    <x v="15"/>
    <x v="15"/>
    <x v="52"/>
    <n v="40.345964035117504"/>
  </r>
  <r>
    <x v="3"/>
    <x v="3"/>
    <x v="15"/>
    <x v="15"/>
    <x v="53"/>
    <n v="40.318624108858955"/>
  </r>
  <r>
    <x v="3"/>
    <x v="3"/>
    <x v="15"/>
    <x v="15"/>
    <x v="54"/>
    <n v="41.243471379128792"/>
  </r>
  <r>
    <x v="3"/>
    <x v="3"/>
    <x v="15"/>
    <x v="15"/>
    <x v="55"/>
    <n v="42.639632825699834"/>
  </r>
  <r>
    <x v="3"/>
    <x v="3"/>
    <x v="15"/>
    <x v="15"/>
    <x v="56"/>
    <n v="45.49877360811562"/>
  </r>
  <r>
    <x v="3"/>
    <x v="3"/>
    <x v="15"/>
    <x v="15"/>
    <x v="57"/>
    <n v="47.848542000199693"/>
  </r>
  <r>
    <x v="3"/>
    <x v="3"/>
    <x v="15"/>
    <x v="15"/>
    <x v="58"/>
    <n v="48.396072518155862"/>
  </r>
  <r>
    <x v="3"/>
    <x v="3"/>
    <x v="15"/>
    <x v="15"/>
    <x v="59"/>
    <n v="49.691216425184706"/>
  </r>
  <r>
    <x v="3"/>
    <x v="3"/>
    <x v="15"/>
    <x v="15"/>
    <x v="60"/>
    <n v="50.148265481559598"/>
  </r>
  <r>
    <x v="3"/>
    <x v="3"/>
    <x v="15"/>
    <x v="15"/>
    <x v="61"/>
    <n v="50.9517300979347"/>
  </r>
  <r>
    <x v="3"/>
    <x v="3"/>
    <x v="15"/>
    <x v="15"/>
    <x v="62"/>
    <n v="52.879116677911114"/>
  </r>
  <r>
    <x v="3"/>
    <x v="3"/>
    <x v="15"/>
    <x v="15"/>
    <x v="63"/>
    <n v="53.713957163311285"/>
  </r>
  <r>
    <x v="3"/>
    <x v="3"/>
    <x v="15"/>
    <x v="15"/>
    <x v="64"/>
    <n v="53.254382639219386"/>
  </r>
  <r>
    <x v="3"/>
    <x v="3"/>
    <x v="15"/>
    <x v="15"/>
    <x v="65"/>
    <n v="54.836769003588245"/>
  </r>
  <r>
    <x v="3"/>
    <x v="3"/>
    <x v="15"/>
    <x v="15"/>
    <x v="66"/>
    <n v="55.893031999796094"/>
  </r>
  <r>
    <x v="3"/>
    <x v="3"/>
    <x v="15"/>
    <x v="15"/>
    <x v="67"/>
    <n v="57.217499476222869"/>
  </r>
  <r>
    <x v="3"/>
    <x v="3"/>
    <x v="15"/>
    <x v="15"/>
    <x v="68"/>
    <n v="57.346497767984154"/>
  </r>
  <r>
    <x v="3"/>
    <x v="3"/>
    <x v="15"/>
    <x v="15"/>
    <x v="69"/>
    <n v="57.686302147493343"/>
  </r>
  <r>
    <x v="3"/>
    <x v="3"/>
    <x v="16"/>
    <x v="16"/>
    <x v="0"/>
    <n v="11.290634613533804"/>
  </r>
  <r>
    <x v="3"/>
    <x v="3"/>
    <x v="16"/>
    <x v="16"/>
    <x v="1"/>
    <n v="11.941526881008114"/>
  </r>
  <r>
    <x v="3"/>
    <x v="3"/>
    <x v="16"/>
    <x v="16"/>
    <x v="2"/>
    <n v="11.989184903981284"/>
  </r>
  <r>
    <x v="3"/>
    <x v="3"/>
    <x v="16"/>
    <x v="16"/>
    <x v="3"/>
    <n v="12.530067502687745"/>
  </r>
  <r>
    <x v="3"/>
    <x v="3"/>
    <x v="16"/>
    <x v="16"/>
    <x v="4"/>
    <n v="13.074307560354445"/>
  </r>
  <r>
    <x v="3"/>
    <x v="3"/>
    <x v="16"/>
    <x v="16"/>
    <x v="5"/>
    <n v="13.491020920260018"/>
  </r>
  <r>
    <x v="3"/>
    <x v="3"/>
    <x v="16"/>
    <x v="16"/>
    <x v="6"/>
    <n v="13.932762488239408"/>
  </r>
  <r>
    <x v="3"/>
    <x v="3"/>
    <x v="16"/>
    <x v="16"/>
    <x v="7"/>
    <n v="14.21225700849528"/>
  </r>
  <r>
    <x v="3"/>
    <x v="3"/>
    <x v="16"/>
    <x v="16"/>
    <x v="8"/>
    <n v="14.740593475508009"/>
  </r>
  <r>
    <x v="3"/>
    <x v="3"/>
    <x v="16"/>
    <x v="16"/>
    <x v="9"/>
    <n v="15.579128904480958"/>
  </r>
  <r>
    <x v="3"/>
    <x v="3"/>
    <x v="16"/>
    <x v="16"/>
    <x v="10"/>
    <n v="15.826042303787256"/>
  </r>
  <r>
    <x v="3"/>
    <x v="3"/>
    <x v="16"/>
    <x v="16"/>
    <x v="11"/>
    <n v="16.564013869410847"/>
  </r>
  <r>
    <x v="3"/>
    <x v="3"/>
    <x v="16"/>
    <x v="16"/>
    <x v="12"/>
    <n v="17.184525685931511"/>
  </r>
  <r>
    <x v="3"/>
    <x v="3"/>
    <x v="16"/>
    <x v="16"/>
    <x v="13"/>
    <n v="18.005183626329931"/>
  </r>
  <r>
    <x v="3"/>
    <x v="3"/>
    <x v="16"/>
    <x v="16"/>
    <x v="14"/>
    <n v="19.253481480364169"/>
  </r>
  <r>
    <x v="3"/>
    <x v="3"/>
    <x v="16"/>
    <x v="16"/>
    <x v="15"/>
    <n v="20.007542483268868"/>
  </r>
  <r>
    <x v="3"/>
    <x v="3"/>
    <x v="16"/>
    <x v="16"/>
    <x v="16"/>
    <n v="20.534447856740002"/>
  </r>
  <r>
    <x v="3"/>
    <x v="3"/>
    <x v="16"/>
    <x v="16"/>
    <x v="17"/>
    <n v="21.836148474799142"/>
  </r>
  <r>
    <x v="3"/>
    <x v="3"/>
    <x v="16"/>
    <x v="16"/>
    <x v="18"/>
    <n v="22.952041643217687"/>
  </r>
  <r>
    <x v="3"/>
    <x v="3"/>
    <x v="16"/>
    <x v="16"/>
    <x v="19"/>
    <n v="24.010709991379649"/>
  </r>
  <r>
    <x v="3"/>
    <x v="3"/>
    <x v="16"/>
    <x v="16"/>
    <x v="20"/>
    <n v="25.485503118483489"/>
  </r>
  <r>
    <x v="3"/>
    <x v="3"/>
    <x v="16"/>
    <x v="16"/>
    <x v="21"/>
    <n v="26.186901218436191"/>
  </r>
  <r>
    <x v="3"/>
    <x v="3"/>
    <x v="16"/>
    <x v="16"/>
    <x v="22"/>
    <n v="27.251299592136572"/>
  </r>
  <r>
    <x v="3"/>
    <x v="3"/>
    <x v="16"/>
    <x v="16"/>
    <x v="23"/>
    <n v="28.404171771286734"/>
  </r>
  <r>
    <x v="3"/>
    <x v="3"/>
    <x v="16"/>
    <x v="16"/>
    <x v="24"/>
    <n v="28.515210588478787"/>
  </r>
  <r>
    <x v="3"/>
    <x v="3"/>
    <x v="16"/>
    <x v="16"/>
    <x v="25"/>
    <n v="29.742394031052598"/>
  </r>
  <r>
    <x v="3"/>
    <x v="3"/>
    <x v="16"/>
    <x v="16"/>
    <x v="26"/>
    <n v="29.660027896530796"/>
  </r>
  <r>
    <x v="3"/>
    <x v="3"/>
    <x v="16"/>
    <x v="16"/>
    <x v="27"/>
    <n v="29.134586549259165"/>
  </r>
  <r>
    <x v="3"/>
    <x v="3"/>
    <x v="16"/>
    <x v="16"/>
    <x v="28"/>
    <n v="29.742132820197693"/>
  </r>
  <r>
    <x v="3"/>
    <x v="3"/>
    <x v="16"/>
    <x v="16"/>
    <x v="29"/>
    <n v="30.588248095085476"/>
  </r>
  <r>
    <x v="3"/>
    <x v="3"/>
    <x v="16"/>
    <x v="16"/>
    <x v="30"/>
    <n v="30.307647022846236"/>
  </r>
  <r>
    <x v="3"/>
    <x v="3"/>
    <x v="16"/>
    <x v="16"/>
    <x v="31"/>
    <n v="30.402029905770693"/>
  </r>
  <r>
    <x v="3"/>
    <x v="3"/>
    <x v="16"/>
    <x v="16"/>
    <x v="32"/>
    <n v="30.282312215778845"/>
  </r>
  <r>
    <x v="3"/>
    <x v="3"/>
    <x v="16"/>
    <x v="16"/>
    <x v="33"/>
    <n v="30.534681085702058"/>
  </r>
  <r>
    <x v="3"/>
    <x v="3"/>
    <x v="16"/>
    <x v="16"/>
    <x v="34"/>
    <n v="31.843577642744595"/>
  </r>
  <r>
    <x v="3"/>
    <x v="3"/>
    <x v="16"/>
    <x v="16"/>
    <x v="35"/>
    <n v="32.205521647349137"/>
  </r>
  <r>
    <x v="3"/>
    <x v="3"/>
    <x v="16"/>
    <x v="16"/>
    <x v="36"/>
    <n v="33.597165765436692"/>
  </r>
  <r>
    <x v="3"/>
    <x v="3"/>
    <x v="16"/>
    <x v="16"/>
    <x v="37"/>
    <n v="34.33686683796612"/>
  </r>
  <r>
    <x v="3"/>
    <x v="3"/>
    <x v="16"/>
    <x v="16"/>
    <x v="38"/>
    <n v="34.682925758984531"/>
  </r>
  <r>
    <x v="3"/>
    <x v="3"/>
    <x v="16"/>
    <x v="16"/>
    <x v="39"/>
    <n v="35.631086160481111"/>
  </r>
  <r>
    <x v="3"/>
    <x v="3"/>
    <x v="16"/>
    <x v="16"/>
    <x v="40"/>
    <n v="35.917717232767473"/>
  </r>
  <r>
    <x v="3"/>
    <x v="3"/>
    <x v="16"/>
    <x v="16"/>
    <x v="41"/>
    <n v="36.628635105335775"/>
  </r>
  <r>
    <x v="3"/>
    <x v="3"/>
    <x v="16"/>
    <x v="16"/>
    <x v="42"/>
    <n v="37.661846797822534"/>
  </r>
  <r>
    <x v="3"/>
    <x v="3"/>
    <x v="16"/>
    <x v="16"/>
    <x v="43"/>
    <n v="37.494656847132426"/>
  </r>
  <r>
    <x v="3"/>
    <x v="3"/>
    <x v="16"/>
    <x v="16"/>
    <x v="44"/>
    <n v="39.339043651556899"/>
  </r>
  <r>
    <x v="3"/>
    <x v="3"/>
    <x v="16"/>
    <x v="16"/>
    <x v="45"/>
    <n v="41.230125885750752"/>
  </r>
  <r>
    <x v="3"/>
    <x v="3"/>
    <x v="16"/>
    <x v="16"/>
    <x v="46"/>
    <n v="42.0933678653115"/>
  </r>
  <r>
    <x v="3"/>
    <x v="3"/>
    <x v="16"/>
    <x v="16"/>
    <x v="47"/>
    <n v="44.65656023183984"/>
  </r>
  <r>
    <x v="3"/>
    <x v="3"/>
    <x v="16"/>
    <x v="16"/>
    <x v="48"/>
    <n v="46.540764202004063"/>
  </r>
  <r>
    <x v="3"/>
    <x v="3"/>
    <x v="16"/>
    <x v="16"/>
    <x v="49"/>
    <n v="48.175340112716462"/>
  </r>
  <r>
    <x v="3"/>
    <x v="3"/>
    <x v="16"/>
    <x v="16"/>
    <x v="50"/>
    <n v="50.042943079034693"/>
  </r>
  <r>
    <x v="3"/>
    <x v="3"/>
    <x v="16"/>
    <x v="16"/>
    <x v="51"/>
    <n v="48.862729976333114"/>
  </r>
  <r>
    <x v="3"/>
    <x v="3"/>
    <x v="16"/>
    <x v="16"/>
    <x v="52"/>
    <n v="49.211772285309678"/>
  </r>
  <r>
    <x v="3"/>
    <x v="3"/>
    <x v="16"/>
    <x v="16"/>
    <x v="53"/>
    <n v="50.493403895939814"/>
  </r>
  <r>
    <x v="3"/>
    <x v="3"/>
    <x v="16"/>
    <x v="16"/>
    <x v="54"/>
    <n v="51.890323185030212"/>
  </r>
  <r>
    <x v="3"/>
    <x v="3"/>
    <x v="16"/>
    <x v="16"/>
    <x v="55"/>
    <n v="52.30844137839815"/>
  </r>
  <r>
    <x v="3"/>
    <x v="3"/>
    <x v="16"/>
    <x v="16"/>
    <x v="56"/>
    <n v="55.563065147538559"/>
  </r>
  <r>
    <x v="3"/>
    <x v="3"/>
    <x v="16"/>
    <x v="16"/>
    <x v="57"/>
    <n v="58.557982399584802"/>
  </r>
  <r>
    <x v="3"/>
    <x v="3"/>
    <x v="16"/>
    <x v="16"/>
    <x v="58"/>
    <n v="58.723835208233758"/>
  </r>
  <r>
    <x v="3"/>
    <x v="3"/>
    <x v="16"/>
    <x v="16"/>
    <x v="59"/>
    <n v="57.855137483851166"/>
  </r>
  <r>
    <x v="3"/>
    <x v="3"/>
    <x v="16"/>
    <x v="16"/>
    <x v="60"/>
    <n v="59.493546429609474"/>
  </r>
  <r>
    <x v="3"/>
    <x v="3"/>
    <x v="16"/>
    <x v="16"/>
    <x v="61"/>
    <n v="61.629063126017776"/>
  </r>
  <r>
    <x v="3"/>
    <x v="3"/>
    <x v="16"/>
    <x v="16"/>
    <x v="62"/>
    <n v="62.148888335593476"/>
  </r>
  <r>
    <x v="3"/>
    <x v="3"/>
    <x v="16"/>
    <x v="16"/>
    <x v="63"/>
    <n v="62.706017502243029"/>
  </r>
  <r>
    <x v="3"/>
    <x v="3"/>
    <x v="16"/>
    <x v="16"/>
    <x v="64"/>
    <n v="62.768949681042798"/>
  </r>
  <r>
    <x v="3"/>
    <x v="3"/>
    <x v="16"/>
    <x v="16"/>
    <x v="65"/>
    <n v="65.93414241397825"/>
  </r>
  <r>
    <x v="3"/>
    <x v="3"/>
    <x v="16"/>
    <x v="16"/>
    <x v="66"/>
    <n v="66.123629528968735"/>
  </r>
  <r>
    <x v="3"/>
    <x v="3"/>
    <x v="16"/>
    <x v="16"/>
    <x v="67"/>
    <n v="67.983846537596349"/>
  </r>
  <r>
    <x v="3"/>
    <x v="3"/>
    <x v="16"/>
    <x v="16"/>
    <x v="68"/>
    <n v="68.217449195127756"/>
  </r>
  <r>
    <x v="3"/>
    <x v="3"/>
    <x v="16"/>
    <x v="16"/>
    <x v="69"/>
    <n v="69.859721357327459"/>
  </r>
  <r>
    <x v="3"/>
    <x v="3"/>
    <x v="17"/>
    <x v="17"/>
    <x v="0"/>
    <n v="15.317163260182937"/>
  </r>
  <r>
    <x v="3"/>
    <x v="3"/>
    <x v="17"/>
    <x v="17"/>
    <x v="1"/>
    <n v="15.819993467834374"/>
  </r>
  <r>
    <x v="3"/>
    <x v="3"/>
    <x v="17"/>
    <x v="17"/>
    <x v="2"/>
    <n v="15.810386563592724"/>
  </r>
  <r>
    <x v="3"/>
    <x v="3"/>
    <x v="17"/>
    <x v="17"/>
    <x v="3"/>
    <n v="16.584408364448755"/>
  </r>
  <r>
    <x v="3"/>
    <x v="3"/>
    <x v="17"/>
    <x v="17"/>
    <x v="4"/>
    <n v="17.542749185077373"/>
  </r>
  <r>
    <x v="3"/>
    <x v="3"/>
    <x v="17"/>
    <x v="17"/>
    <x v="5"/>
    <n v="18.459603499840899"/>
  </r>
  <r>
    <x v="3"/>
    <x v="3"/>
    <x v="17"/>
    <x v="17"/>
    <x v="6"/>
    <n v="19.126551871977572"/>
  </r>
  <r>
    <x v="3"/>
    <x v="3"/>
    <x v="17"/>
    <x v="17"/>
    <x v="7"/>
    <n v="19.384335886445246"/>
  </r>
  <r>
    <x v="3"/>
    <x v="3"/>
    <x v="17"/>
    <x v="17"/>
    <x v="8"/>
    <n v="19.203408328733023"/>
  </r>
  <r>
    <x v="3"/>
    <x v="3"/>
    <x v="17"/>
    <x v="17"/>
    <x v="9"/>
    <n v="20.742333328879884"/>
  </r>
  <r>
    <x v="3"/>
    <x v="3"/>
    <x v="17"/>
    <x v="17"/>
    <x v="10"/>
    <n v="22.033974227591777"/>
  </r>
  <r>
    <x v="3"/>
    <x v="3"/>
    <x v="17"/>
    <x v="17"/>
    <x v="11"/>
    <n v="22.79174768913623"/>
  </r>
  <r>
    <x v="3"/>
    <x v="3"/>
    <x v="17"/>
    <x v="17"/>
    <x v="12"/>
    <n v="23.058253398426324"/>
  </r>
  <r>
    <x v="3"/>
    <x v="3"/>
    <x v="17"/>
    <x v="17"/>
    <x v="13"/>
    <n v="23.786800913611415"/>
  </r>
  <r>
    <x v="3"/>
    <x v="3"/>
    <x v="17"/>
    <x v="17"/>
    <x v="14"/>
    <n v="24.844133560716788"/>
  </r>
  <r>
    <x v="3"/>
    <x v="3"/>
    <x v="17"/>
    <x v="17"/>
    <x v="15"/>
    <n v="25.749344004756729"/>
  </r>
  <r>
    <x v="3"/>
    <x v="3"/>
    <x v="17"/>
    <x v="17"/>
    <x v="16"/>
    <n v="26.543624094964521"/>
  </r>
  <r>
    <x v="3"/>
    <x v="3"/>
    <x v="17"/>
    <x v="17"/>
    <x v="17"/>
    <n v="27.391463142385536"/>
  </r>
  <r>
    <x v="3"/>
    <x v="3"/>
    <x v="17"/>
    <x v="17"/>
    <x v="18"/>
    <n v="28.316544357935548"/>
  </r>
  <r>
    <x v="3"/>
    <x v="3"/>
    <x v="17"/>
    <x v="17"/>
    <x v="19"/>
    <n v="29.259162065646905"/>
  </r>
  <r>
    <x v="3"/>
    <x v="3"/>
    <x v="17"/>
    <x v="17"/>
    <x v="20"/>
    <n v="30.406286590516768"/>
  </r>
  <r>
    <x v="3"/>
    <x v="3"/>
    <x v="17"/>
    <x v="17"/>
    <x v="21"/>
    <n v="31.640688007714267"/>
  </r>
  <r>
    <x v="3"/>
    <x v="3"/>
    <x v="17"/>
    <x v="17"/>
    <x v="22"/>
    <n v="32.875264600619708"/>
  </r>
  <r>
    <x v="3"/>
    <x v="3"/>
    <x v="17"/>
    <x v="17"/>
    <x v="23"/>
    <n v="33.86932314540833"/>
  </r>
  <r>
    <x v="3"/>
    <x v="3"/>
    <x v="17"/>
    <x v="17"/>
    <x v="24"/>
    <n v="34.420785323020283"/>
  </r>
  <r>
    <x v="3"/>
    <x v="3"/>
    <x v="17"/>
    <x v="17"/>
    <x v="25"/>
    <n v="33.081742679231446"/>
  </r>
  <r>
    <x v="3"/>
    <x v="3"/>
    <x v="17"/>
    <x v="17"/>
    <x v="26"/>
    <n v="33.73002620423312"/>
  </r>
  <r>
    <x v="3"/>
    <x v="3"/>
    <x v="17"/>
    <x v="17"/>
    <x v="27"/>
    <n v="34.497455989469607"/>
  </r>
  <r>
    <x v="3"/>
    <x v="3"/>
    <x v="17"/>
    <x v="17"/>
    <x v="28"/>
    <n v="35.839131182502868"/>
  </r>
  <r>
    <x v="3"/>
    <x v="3"/>
    <x v="17"/>
    <x v="17"/>
    <x v="29"/>
    <n v="36.741909475382762"/>
  </r>
  <r>
    <x v="3"/>
    <x v="3"/>
    <x v="17"/>
    <x v="17"/>
    <x v="30"/>
    <n v="37.580936225718254"/>
  </r>
  <r>
    <x v="3"/>
    <x v="3"/>
    <x v="17"/>
    <x v="17"/>
    <x v="31"/>
    <n v="37.33376165284642"/>
  </r>
  <r>
    <x v="3"/>
    <x v="3"/>
    <x v="17"/>
    <x v="17"/>
    <x v="32"/>
    <n v="37.783129554257144"/>
  </r>
  <r>
    <x v="3"/>
    <x v="3"/>
    <x v="17"/>
    <x v="17"/>
    <x v="33"/>
    <n v="38.477518828678932"/>
  </r>
  <r>
    <x v="3"/>
    <x v="3"/>
    <x v="17"/>
    <x v="17"/>
    <x v="34"/>
    <n v="39.154356794527068"/>
  </r>
  <r>
    <x v="3"/>
    <x v="3"/>
    <x v="17"/>
    <x v="17"/>
    <x v="35"/>
    <n v="39.236292614277204"/>
  </r>
  <r>
    <x v="3"/>
    <x v="3"/>
    <x v="17"/>
    <x v="17"/>
    <x v="36"/>
    <n v="40.736109188565372"/>
  </r>
  <r>
    <x v="3"/>
    <x v="3"/>
    <x v="17"/>
    <x v="17"/>
    <x v="37"/>
    <n v="40.600887082463117"/>
  </r>
  <r>
    <x v="3"/>
    <x v="3"/>
    <x v="17"/>
    <x v="17"/>
    <x v="38"/>
    <n v="40.629078576148814"/>
  </r>
  <r>
    <x v="3"/>
    <x v="3"/>
    <x v="17"/>
    <x v="17"/>
    <x v="39"/>
    <n v="42.038313615358099"/>
  </r>
  <r>
    <x v="3"/>
    <x v="3"/>
    <x v="17"/>
    <x v="17"/>
    <x v="40"/>
    <n v="43.124132891802695"/>
  </r>
  <r>
    <x v="3"/>
    <x v="3"/>
    <x v="17"/>
    <x v="17"/>
    <x v="41"/>
    <n v="42.06363224391685"/>
  </r>
  <r>
    <x v="3"/>
    <x v="3"/>
    <x v="17"/>
    <x v="17"/>
    <x v="42"/>
    <n v="42.049430231568643"/>
  </r>
  <r>
    <x v="3"/>
    <x v="3"/>
    <x v="17"/>
    <x v="17"/>
    <x v="43"/>
    <n v="42.823889179942846"/>
  </r>
  <r>
    <x v="3"/>
    <x v="3"/>
    <x v="17"/>
    <x v="17"/>
    <x v="44"/>
    <n v="43.617149314445513"/>
  </r>
  <r>
    <x v="3"/>
    <x v="3"/>
    <x v="17"/>
    <x v="17"/>
    <x v="45"/>
    <n v="44.855123186390564"/>
  </r>
  <r>
    <x v="3"/>
    <x v="3"/>
    <x v="17"/>
    <x v="17"/>
    <x v="46"/>
    <n v="46.422698154380093"/>
  </r>
  <r>
    <x v="3"/>
    <x v="3"/>
    <x v="17"/>
    <x v="17"/>
    <x v="47"/>
    <n v="49.079766883284073"/>
  </r>
  <r>
    <x v="3"/>
    <x v="3"/>
    <x v="17"/>
    <x v="17"/>
    <x v="48"/>
    <n v="50.539043143823029"/>
  </r>
  <r>
    <x v="3"/>
    <x v="3"/>
    <x v="17"/>
    <x v="17"/>
    <x v="49"/>
    <n v="50.659690253811263"/>
  </r>
  <r>
    <x v="3"/>
    <x v="3"/>
    <x v="17"/>
    <x v="17"/>
    <x v="50"/>
    <n v="51.380674347838045"/>
  </r>
  <r>
    <x v="3"/>
    <x v="3"/>
    <x v="17"/>
    <x v="17"/>
    <x v="51"/>
    <n v="51.714452541291593"/>
  </r>
  <r>
    <x v="3"/>
    <x v="3"/>
    <x v="17"/>
    <x v="17"/>
    <x v="52"/>
    <n v="51.44855798508236"/>
  </r>
  <r>
    <x v="3"/>
    <x v="3"/>
    <x v="17"/>
    <x v="17"/>
    <x v="53"/>
    <n v="51.146536770525678"/>
  </r>
  <r>
    <x v="3"/>
    <x v="3"/>
    <x v="17"/>
    <x v="17"/>
    <x v="54"/>
    <n v="51.343548461091999"/>
  </r>
  <r>
    <x v="3"/>
    <x v="3"/>
    <x v="17"/>
    <x v="17"/>
    <x v="55"/>
    <n v="53.893929323329949"/>
  </r>
  <r>
    <x v="3"/>
    <x v="3"/>
    <x v="17"/>
    <x v="17"/>
    <x v="56"/>
    <n v="57.810800106520333"/>
  </r>
  <r>
    <x v="3"/>
    <x v="3"/>
    <x v="17"/>
    <x v="17"/>
    <x v="57"/>
    <n v="62.400964947245313"/>
  </r>
  <r>
    <x v="3"/>
    <x v="3"/>
    <x v="17"/>
    <x v="17"/>
    <x v="58"/>
    <n v="63.981925710276869"/>
  </r>
  <r>
    <x v="3"/>
    <x v="3"/>
    <x v="17"/>
    <x v="17"/>
    <x v="59"/>
    <n v="63.754194376355542"/>
  </r>
  <r>
    <x v="3"/>
    <x v="3"/>
    <x v="17"/>
    <x v="17"/>
    <x v="60"/>
    <n v="66.387452478077293"/>
  </r>
  <r>
    <x v="3"/>
    <x v="3"/>
    <x v="17"/>
    <x v="17"/>
    <x v="61"/>
    <n v="69.542015637640844"/>
  </r>
  <r>
    <x v="3"/>
    <x v="3"/>
    <x v="17"/>
    <x v="17"/>
    <x v="62"/>
    <n v="71.209133173431269"/>
  </r>
  <r>
    <x v="3"/>
    <x v="3"/>
    <x v="17"/>
    <x v="17"/>
    <x v="63"/>
    <n v="71.111470409697759"/>
  </r>
  <r>
    <x v="3"/>
    <x v="3"/>
    <x v="17"/>
    <x v="17"/>
    <x v="64"/>
    <n v="71.876074565792692"/>
  </r>
  <r>
    <x v="3"/>
    <x v="3"/>
    <x v="17"/>
    <x v="17"/>
    <x v="65"/>
    <n v="73.244135833021616"/>
  </r>
  <r>
    <x v="3"/>
    <x v="3"/>
    <x v="17"/>
    <x v="17"/>
    <x v="66"/>
    <n v="73.67171371544832"/>
  </r>
  <r>
    <x v="3"/>
    <x v="3"/>
    <x v="17"/>
    <x v="17"/>
    <x v="67"/>
    <n v="76.684765999692956"/>
  </r>
  <r>
    <x v="3"/>
    <x v="3"/>
    <x v="17"/>
    <x v="17"/>
    <x v="68"/>
    <n v="78.667628338877648"/>
  </r>
  <r>
    <x v="3"/>
    <x v="3"/>
    <x v="17"/>
    <x v="17"/>
    <x v="69"/>
    <n v="79.100614302084821"/>
  </r>
  <r>
    <x v="3"/>
    <x v="3"/>
    <x v="18"/>
    <x v="18"/>
    <x v="0"/>
    <n v="9.8469648870869744"/>
  </r>
  <r>
    <x v="3"/>
    <x v="3"/>
    <x v="18"/>
    <x v="18"/>
    <x v="1"/>
    <n v="9.8048109731810982"/>
  </r>
  <r>
    <x v="3"/>
    <x v="3"/>
    <x v="18"/>
    <x v="18"/>
    <x v="2"/>
    <n v="10.078003505628674"/>
  </r>
  <r>
    <x v="3"/>
    <x v="3"/>
    <x v="18"/>
    <x v="18"/>
    <x v="3"/>
    <n v="10.607877377919097"/>
  </r>
  <r>
    <x v="3"/>
    <x v="3"/>
    <x v="18"/>
    <x v="18"/>
    <x v="4"/>
    <n v="10.83194842718807"/>
  </r>
  <r>
    <x v="3"/>
    <x v="3"/>
    <x v="18"/>
    <x v="18"/>
    <x v="5"/>
    <n v="11.144161721381218"/>
  </r>
  <r>
    <x v="3"/>
    <x v="3"/>
    <x v="18"/>
    <x v="18"/>
    <x v="6"/>
    <n v="11.422478146230736"/>
  </r>
  <r>
    <x v="3"/>
    <x v="3"/>
    <x v="18"/>
    <x v="18"/>
    <x v="7"/>
    <n v="11.749874586366717"/>
  </r>
  <r>
    <x v="3"/>
    <x v="3"/>
    <x v="18"/>
    <x v="18"/>
    <x v="8"/>
    <n v="12.181849600577426"/>
  </r>
  <r>
    <x v="3"/>
    <x v="3"/>
    <x v="18"/>
    <x v="18"/>
    <x v="9"/>
    <n v="12.829920037384321"/>
  </r>
  <r>
    <x v="3"/>
    <x v="3"/>
    <x v="18"/>
    <x v="18"/>
    <x v="10"/>
    <n v="13.25462886188434"/>
  </r>
  <r>
    <x v="3"/>
    <x v="3"/>
    <x v="18"/>
    <x v="18"/>
    <x v="11"/>
    <n v="13.704524844693118"/>
  </r>
  <r>
    <x v="3"/>
    <x v="3"/>
    <x v="18"/>
    <x v="18"/>
    <x v="12"/>
    <n v="14.07680731699743"/>
  </r>
  <r>
    <x v="3"/>
    <x v="3"/>
    <x v="18"/>
    <x v="18"/>
    <x v="13"/>
    <n v="14.643170149889883"/>
  </r>
  <r>
    <x v="3"/>
    <x v="3"/>
    <x v="18"/>
    <x v="18"/>
    <x v="14"/>
    <n v="15.338698962467104"/>
  </r>
  <r>
    <x v="3"/>
    <x v="3"/>
    <x v="18"/>
    <x v="18"/>
    <x v="15"/>
    <n v="15.797978735994832"/>
  </r>
  <r>
    <x v="3"/>
    <x v="3"/>
    <x v="18"/>
    <x v="18"/>
    <x v="16"/>
    <n v="16.541322399644553"/>
  </r>
  <r>
    <x v="3"/>
    <x v="3"/>
    <x v="18"/>
    <x v="18"/>
    <x v="17"/>
    <n v="17.304532413589541"/>
  </r>
  <r>
    <x v="3"/>
    <x v="3"/>
    <x v="18"/>
    <x v="18"/>
    <x v="18"/>
    <n v="18.106441199221496"/>
  </r>
  <r>
    <x v="3"/>
    <x v="3"/>
    <x v="18"/>
    <x v="18"/>
    <x v="19"/>
    <n v="18.566462382242527"/>
  </r>
  <r>
    <x v="3"/>
    <x v="3"/>
    <x v="18"/>
    <x v="18"/>
    <x v="20"/>
    <n v="19.604692443453079"/>
  </r>
  <r>
    <x v="3"/>
    <x v="3"/>
    <x v="18"/>
    <x v="18"/>
    <x v="21"/>
    <n v="20.633115831897626"/>
  </r>
  <r>
    <x v="3"/>
    <x v="3"/>
    <x v="18"/>
    <x v="18"/>
    <x v="22"/>
    <n v="21.04790291396467"/>
  </r>
  <r>
    <x v="3"/>
    <x v="3"/>
    <x v="18"/>
    <x v="18"/>
    <x v="23"/>
    <n v="21.651006433957331"/>
  </r>
  <r>
    <x v="3"/>
    <x v="3"/>
    <x v="18"/>
    <x v="18"/>
    <x v="24"/>
    <n v="20.376743991889086"/>
  </r>
  <r>
    <x v="3"/>
    <x v="3"/>
    <x v="18"/>
    <x v="18"/>
    <x v="25"/>
    <n v="20.738192683715734"/>
  </r>
  <r>
    <x v="3"/>
    <x v="3"/>
    <x v="18"/>
    <x v="18"/>
    <x v="26"/>
    <n v="21.882551169242415"/>
  </r>
  <r>
    <x v="3"/>
    <x v="3"/>
    <x v="18"/>
    <x v="18"/>
    <x v="27"/>
    <n v="22.815475004724085"/>
  </r>
  <r>
    <x v="3"/>
    <x v="3"/>
    <x v="18"/>
    <x v="18"/>
    <x v="28"/>
    <n v="24.433812341817379"/>
  </r>
  <r>
    <x v="3"/>
    <x v="3"/>
    <x v="18"/>
    <x v="18"/>
    <x v="29"/>
    <n v="25.724078325398846"/>
  </r>
  <r>
    <x v="3"/>
    <x v="3"/>
    <x v="18"/>
    <x v="18"/>
    <x v="30"/>
    <n v="26.881156230812945"/>
  </r>
  <r>
    <x v="3"/>
    <x v="3"/>
    <x v="18"/>
    <x v="18"/>
    <x v="31"/>
    <n v="27.636377646866343"/>
  </r>
  <r>
    <x v="3"/>
    <x v="3"/>
    <x v="18"/>
    <x v="18"/>
    <x v="32"/>
    <n v="28.272599084083755"/>
  </r>
  <r>
    <x v="3"/>
    <x v="3"/>
    <x v="18"/>
    <x v="18"/>
    <x v="33"/>
    <n v="29.28127965915558"/>
  </r>
  <r>
    <x v="3"/>
    <x v="3"/>
    <x v="18"/>
    <x v="18"/>
    <x v="34"/>
    <n v="28.867788334729092"/>
  </r>
  <r>
    <x v="3"/>
    <x v="3"/>
    <x v="18"/>
    <x v="18"/>
    <x v="35"/>
    <n v="29.312704677854811"/>
  </r>
  <r>
    <x v="3"/>
    <x v="3"/>
    <x v="18"/>
    <x v="18"/>
    <x v="36"/>
    <n v="29.683617017182794"/>
  </r>
  <r>
    <x v="3"/>
    <x v="3"/>
    <x v="18"/>
    <x v="18"/>
    <x v="37"/>
    <n v="30.293741686398874"/>
  </r>
  <r>
    <x v="3"/>
    <x v="3"/>
    <x v="18"/>
    <x v="18"/>
    <x v="38"/>
    <n v="30.681972041005803"/>
  </r>
  <r>
    <x v="3"/>
    <x v="3"/>
    <x v="18"/>
    <x v="18"/>
    <x v="39"/>
    <n v="30.517026938525323"/>
  </r>
  <r>
    <x v="3"/>
    <x v="3"/>
    <x v="18"/>
    <x v="18"/>
    <x v="40"/>
    <n v="30.879937660649155"/>
  </r>
  <r>
    <x v="3"/>
    <x v="3"/>
    <x v="18"/>
    <x v="18"/>
    <x v="41"/>
    <n v="31.390699401989885"/>
  </r>
  <r>
    <x v="3"/>
    <x v="3"/>
    <x v="18"/>
    <x v="18"/>
    <x v="42"/>
    <n v="32.252230817730926"/>
  </r>
  <r>
    <x v="3"/>
    <x v="3"/>
    <x v="18"/>
    <x v="18"/>
    <x v="43"/>
    <n v="33.45344904041081"/>
  </r>
  <r>
    <x v="3"/>
    <x v="3"/>
    <x v="18"/>
    <x v="18"/>
    <x v="44"/>
    <n v="34.003374231529058"/>
  </r>
  <r>
    <x v="3"/>
    <x v="3"/>
    <x v="18"/>
    <x v="18"/>
    <x v="45"/>
    <n v="36.804919149849894"/>
  </r>
  <r>
    <x v="3"/>
    <x v="3"/>
    <x v="18"/>
    <x v="18"/>
    <x v="46"/>
    <n v="38.564102905819993"/>
  </r>
  <r>
    <x v="3"/>
    <x v="3"/>
    <x v="18"/>
    <x v="18"/>
    <x v="47"/>
    <n v="40.367620753327593"/>
  </r>
  <r>
    <x v="3"/>
    <x v="3"/>
    <x v="18"/>
    <x v="18"/>
    <x v="48"/>
    <n v="41.870953412169712"/>
  </r>
  <r>
    <x v="3"/>
    <x v="3"/>
    <x v="18"/>
    <x v="18"/>
    <x v="49"/>
    <n v="43.155115813181013"/>
  </r>
  <r>
    <x v="3"/>
    <x v="3"/>
    <x v="18"/>
    <x v="18"/>
    <x v="50"/>
    <n v="45.329691395100241"/>
  </r>
  <r>
    <x v="3"/>
    <x v="3"/>
    <x v="18"/>
    <x v="18"/>
    <x v="51"/>
    <n v="45.876101641066398"/>
  </r>
  <r>
    <x v="3"/>
    <x v="3"/>
    <x v="18"/>
    <x v="18"/>
    <x v="52"/>
    <n v="46.537757092229683"/>
  </r>
  <r>
    <x v="3"/>
    <x v="3"/>
    <x v="18"/>
    <x v="18"/>
    <x v="53"/>
    <n v="47.65969266340467"/>
  </r>
  <r>
    <x v="3"/>
    <x v="3"/>
    <x v="18"/>
    <x v="18"/>
    <x v="54"/>
    <n v="49.091745801611566"/>
  </r>
  <r>
    <x v="3"/>
    <x v="3"/>
    <x v="18"/>
    <x v="18"/>
    <x v="55"/>
    <n v="49.498515336341882"/>
  </r>
  <r>
    <x v="3"/>
    <x v="3"/>
    <x v="18"/>
    <x v="18"/>
    <x v="56"/>
    <n v="51.130727673480948"/>
  </r>
  <r>
    <x v="3"/>
    <x v="3"/>
    <x v="18"/>
    <x v="18"/>
    <x v="57"/>
    <n v="51.757517419124305"/>
  </r>
  <r>
    <x v="3"/>
    <x v="3"/>
    <x v="18"/>
    <x v="18"/>
    <x v="58"/>
    <n v="51.79860496420693"/>
  </r>
  <r>
    <x v="3"/>
    <x v="3"/>
    <x v="18"/>
    <x v="18"/>
    <x v="59"/>
    <n v="50.526786323745718"/>
  </r>
  <r>
    <x v="3"/>
    <x v="3"/>
    <x v="18"/>
    <x v="18"/>
    <x v="60"/>
    <n v="52.67201342237059"/>
  </r>
  <r>
    <x v="3"/>
    <x v="3"/>
    <x v="18"/>
    <x v="18"/>
    <x v="61"/>
    <n v="52.779640846736974"/>
  </r>
  <r>
    <x v="3"/>
    <x v="3"/>
    <x v="18"/>
    <x v="18"/>
    <x v="62"/>
    <n v="53.308522428938886"/>
  </r>
  <r>
    <x v="3"/>
    <x v="3"/>
    <x v="18"/>
    <x v="18"/>
    <x v="63"/>
    <n v="53.576166613905599"/>
  </r>
  <r>
    <x v="3"/>
    <x v="3"/>
    <x v="18"/>
    <x v="18"/>
    <x v="64"/>
    <n v="53.312154442872654"/>
  </r>
  <r>
    <x v="3"/>
    <x v="3"/>
    <x v="18"/>
    <x v="18"/>
    <x v="65"/>
    <n v="55.382703705989599"/>
  </r>
  <r>
    <x v="3"/>
    <x v="3"/>
    <x v="18"/>
    <x v="18"/>
    <x v="66"/>
    <n v="55.86013463694524"/>
  </r>
  <r>
    <x v="3"/>
    <x v="3"/>
    <x v="18"/>
    <x v="18"/>
    <x v="67"/>
    <n v="56.451886158800633"/>
  </r>
  <r>
    <x v="3"/>
    <x v="3"/>
    <x v="18"/>
    <x v="18"/>
    <x v="68"/>
    <n v="56.759506260388456"/>
  </r>
  <r>
    <x v="3"/>
    <x v="3"/>
    <x v="18"/>
    <x v="18"/>
    <x v="69"/>
    <n v="56.695446200310904"/>
  </r>
  <r>
    <x v="3"/>
    <x v="3"/>
    <x v="19"/>
    <x v="19"/>
    <x v="0"/>
    <n v="19.582046411793709"/>
  </r>
  <r>
    <x v="3"/>
    <x v="3"/>
    <x v="19"/>
    <x v="19"/>
    <x v="1"/>
    <n v="19.816464661558388"/>
  </r>
  <r>
    <x v="3"/>
    <x v="3"/>
    <x v="19"/>
    <x v="19"/>
    <x v="2"/>
    <n v="20.351617813556626"/>
  </r>
  <r>
    <x v="3"/>
    <x v="3"/>
    <x v="19"/>
    <x v="19"/>
    <x v="3"/>
    <n v="21.11916069157359"/>
  </r>
  <r>
    <x v="3"/>
    <x v="3"/>
    <x v="19"/>
    <x v="19"/>
    <x v="4"/>
    <n v="21.653818195893507"/>
  </r>
  <r>
    <x v="3"/>
    <x v="3"/>
    <x v="19"/>
    <x v="19"/>
    <x v="5"/>
    <n v="22.564844448439423"/>
  </r>
  <r>
    <x v="3"/>
    <x v="3"/>
    <x v="19"/>
    <x v="19"/>
    <x v="6"/>
    <n v="22.699037547433864"/>
  </r>
  <r>
    <x v="3"/>
    <x v="3"/>
    <x v="19"/>
    <x v="19"/>
    <x v="7"/>
    <n v="23.411631644011614"/>
  </r>
  <r>
    <x v="3"/>
    <x v="3"/>
    <x v="19"/>
    <x v="19"/>
    <x v="8"/>
    <n v="24.097829424874583"/>
  </r>
  <r>
    <x v="3"/>
    <x v="3"/>
    <x v="19"/>
    <x v="19"/>
    <x v="9"/>
    <n v="24.93823443230017"/>
  </r>
  <r>
    <x v="3"/>
    <x v="3"/>
    <x v="19"/>
    <x v="19"/>
    <x v="10"/>
    <n v="25.408571498055178"/>
  </r>
  <r>
    <x v="3"/>
    <x v="3"/>
    <x v="19"/>
    <x v="19"/>
    <x v="11"/>
    <n v="26.241132007357916"/>
  </r>
  <r>
    <x v="3"/>
    <x v="3"/>
    <x v="19"/>
    <x v="19"/>
    <x v="12"/>
    <n v="27.167717031171126"/>
  </r>
  <r>
    <x v="3"/>
    <x v="3"/>
    <x v="19"/>
    <x v="19"/>
    <x v="13"/>
    <n v="28.123024126394274"/>
  </r>
  <r>
    <x v="3"/>
    <x v="3"/>
    <x v="19"/>
    <x v="19"/>
    <x v="14"/>
    <n v="29.010390773266309"/>
  </r>
  <r>
    <x v="3"/>
    <x v="3"/>
    <x v="19"/>
    <x v="19"/>
    <x v="15"/>
    <n v="29.933824256605579"/>
  </r>
  <r>
    <x v="3"/>
    <x v="3"/>
    <x v="19"/>
    <x v="19"/>
    <x v="16"/>
    <n v="30.823784751275344"/>
  </r>
  <r>
    <x v="3"/>
    <x v="3"/>
    <x v="19"/>
    <x v="19"/>
    <x v="17"/>
    <n v="31.287092239513385"/>
  </r>
  <r>
    <x v="3"/>
    <x v="3"/>
    <x v="19"/>
    <x v="19"/>
    <x v="18"/>
    <n v="32.25323591611658"/>
  </r>
  <r>
    <x v="3"/>
    <x v="3"/>
    <x v="19"/>
    <x v="19"/>
    <x v="19"/>
    <n v="32.507717702537697"/>
  </r>
  <r>
    <x v="3"/>
    <x v="3"/>
    <x v="19"/>
    <x v="19"/>
    <x v="20"/>
    <n v="33.123543339591549"/>
  </r>
  <r>
    <x v="3"/>
    <x v="3"/>
    <x v="19"/>
    <x v="19"/>
    <x v="21"/>
    <n v="34.513397755138996"/>
  </r>
  <r>
    <x v="3"/>
    <x v="3"/>
    <x v="19"/>
    <x v="19"/>
    <x v="22"/>
    <n v="35.495381548672988"/>
  </r>
  <r>
    <x v="3"/>
    <x v="3"/>
    <x v="19"/>
    <x v="19"/>
    <x v="23"/>
    <n v="36.415187310385711"/>
  </r>
  <r>
    <x v="3"/>
    <x v="3"/>
    <x v="19"/>
    <x v="19"/>
    <x v="24"/>
    <n v="35.624568003223494"/>
  </r>
  <r>
    <x v="3"/>
    <x v="3"/>
    <x v="19"/>
    <x v="19"/>
    <x v="25"/>
    <n v="36.529742411210236"/>
  </r>
  <r>
    <x v="3"/>
    <x v="3"/>
    <x v="19"/>
    <x v="19"/>
    <x v="26"/>
    <n v="37.591033918566552"/>
  </r>
  <r>
    <x v="3"/>
    <x v="3"/>
    <x v="19"/>
    <x v="19"/>
    <x v="27"/>
    <n v="37.998949521337622"/>
  </r>
  <r>
    <x v="3"/>
    <x v="3"/>
    <x v="19"/>
    <x v="19"/>
    <x v="28"/>
    <n v="38.457341127710883"/>
  </r>
  <r>
    <x v="3"/>
    <x v="3"/>
    <x v="19"/>
    <x v="19"/>
    <x v="29"/>
    <n v="38.487188908702393"/>
  </r>
  <r>
    <x v="3"/>
    <x v="3"/>
    <x v="19"/>
    <x v="19"/>
    <x v="30"/>
    <n v="38.047728129967389"/>
  </r>
  <r>
    <x v="3"/>
    <x v="3"/>
    <x v="19"/>
    <x v="19"/>
    <x v="31"/>
    <n v="38.935175890602487"/>
  </r>
  <r>
    <x v="3"/>
    <x v="3"/>
    <x v="19"/>
    <x v="19"/>
    <x v="32"/>
    <n v="38.93709316607022"/>
  </r>
  <r>
    <x v="3"/>
    <x v="3"/>
    <x v="19"/>
    <x v="19"/>
    <x v="33"/>
    <n v="40.191574496222188"/>
  </r>
  <r>
    <x v="3"/>
    <x v="3"/>
    <x v="19"/>
    <x v="19"/>
    <x v="34"/>
    <n v="41.349616589480071"/>
  </r>
  <r>
    <x v="3"/>
    <x v="3"/>
    <x v="19"/>
    <x v="19"/>
    <x v="35"/>
    <n v="42.104500491043993"/>
  </r>
  <r>
    <x v="3"/>
    <x v="3"/>
    <x v="19"/>
    <x v="19"/>
    <x v="36"/>
    <n v="42.987620073146729"/>
  </r>
  <r>
    <x v="3"/>
    <x v="3"/>
    <x v="19"/>
    <x v="19"/>
    <x v="37"/>
    <n v="43.026404823599506"/>
  </r>
  <r>
    <x v="3"/>
    <x v="3"/>
    <x v="19"/>
    <x v="19"/>
    <x v="38"/>
    <n v="43.599947388177817"/>
  </r>
  <r>
    <x v="3"/>
    <x v="3"/>
    <x v="19"/>
    <x v="19"/>
    <x v="39"/>
    <n v="43.999193903911589"/>
  </r>
  <r>
    <x v="3"/>
    <x v="3"/>
    <x v="19"/>
    <x v="19"/>
    <x v="40"/>
    <n v="44.572223505489177"/>
  </r>
  <r>
    <x v="3"/>
    <x v="3"/>
    <x v="19"/>
    <x v="19"/>
    <x v="41"/>
    <n v="45.249923120606717"/>
  </r>
  <r>
    <x v="3"/>
    <x v="3"/>
    <x v="19"/>
    <x v="19"/>
    <x v="42"/>
    <n v="47.134971361368578"/>
  </r>
  <r>
    <x v="3"/>
    <x v="3"/>
    <x v="19"/>
    <x v="19"/>
    <x v="43"/>
    <n v="47.670348863510348"/>
  </r>
  <r>
    <x v="3"/>
    <x v="3"/>
    <x v="19"/>
    <x v="19"/>
    <x v="44"/>
    <n v="48.26323816172598"/>
  </r>
  <r>
    <x v="3"/>
    <x v="3"/>
    <x v="19"/>
    <x v="19"/>
    <x v="45"/>
    <n v="48.646195448064006"/>
  </r>
  <r>
    <x v="3"/>
    <x v="3"/>
    <x v="19"/>
    <x v="19"/>
    <x v="46"/>
    <n v="49.733427007974157"/>
  </r>
  <r>
    <x v="3"/>
    <x v="3"/>
    <x v="19"/>
    <x v="19"/>
    <x v="47"/>
    <n v="50.866241675691668"/>
  </r>
  <r>
    <x v="3"/>
    <x v="3"/>
    <x v="19"/>
    <x v="19"/>
    <x v="48"/>
    <n v="52.340008259379026"/>
  </r>
  <r>
    <x v="3"/>
    <x v="3"/>
    <x v="19"/>
    <x v="19"/>
    <x v="49"/>
    <n v="53.887813342738546"/>
  </r>
  <r>
    <x v="3"/>
    <x v="3"/>
    <x v="19"/>
    <x v="19"/>
    <x v="50"/>
    <n v="55.170451706332528"/>
  </r>
  <r>
    <x v="3"/>
    <x v="3"/>
    <x v="19"/>
    <x v="19"/>
    <x v="51"/>
    <n v="56.394158173569934"/>
  </r>
  <r>
    <x v="3"/>
    <x v="3"/>
    <x v="19"/>
    <x v="19"/>
    <x v="52"/>
    <n v="58.106667915387057"/>
  </r>
  <r>
    <x v="3"/>
    <x v="3"/>
    <x v="19"/>
    <x v="19"/>
    <x v="53"/>
    <n v="60.015319598031653"/>
  </r>
  <r>
    <x v="3"/>
    <x v="3"/>
    <x v="19"/>
    <x v="19"/>
    <x v="54"/>
    <n v="61.685743509096739"/>
  </r>
  <r>
    <x v="3"/>
    <x v="3"/>
    <x v="19"/>
    <x v="19"/>
    <x v="55"/>
    <n v="62.802575191476507"/>
  </r>
  <r>
    <x v="3"/>
    <x v="3"/>
    <x v="19"/>
    <x v="19"/>
    <x v="56"/>
    <n v="63.4263452446881"/>
  </r>
  <r>
    <x v="3"/>
    <x v="3"/>
    <x v="19"/>
    <x v="19"/>
    <x v="57"/>
    <n v="64.052913284445367"/>
  </r>
  <r>
    <x v="3"/>
    <x v="3"/>
    <x v="19"/>
    <x v="19"/>
    <x v="58"/>
    <n v="63.964272856201895"/>
  </r>
  <r>
    <x v="3"/>
    <x v="3"/>
    <x v="19"/>
    <x v="19"/>
    <x v="59"/>
    <n v="66.255974979020607"/>
  </r>
  <r>
    <x v="3"/>
    <x v="3"/>
    <x v="19"/>
    <x v="19"/>
    <x v="60"/>
    <n v="67.925902871877483"/>
  </r>
  <r>
    <x v="3"/>
    <x v="3"/>
    <x v="19"/>
    <x v="19"/>
    <x v="61"/>
    <n v="67.839799073072584"/>
  </r>
  <r>
    <x v="3"/>
    <x v="3"/>
    <x v="19"/>
    <x v="19"/>
    <x v="62"/>
    <n v="68.400794191195942"/>
  </r>
  <r>
    <x v="3"/>
    <x v="3"/>
    <x v="19"/>
    <x v="19"/>
    <x v="63"/>
    <n v="69.142844458245605"/>
  </r>
  <r>
    <x v="3"/>
    <x v="3"/>
    <x v="19"/>
    <x v="19"/>
    <x v="64"/>
    <n v="69.842040093490922"/>
  </r>
  <r>
    <x v="3"/>
    <x v="3"/>
    <x v="19"/>
    <x v="19"/>
    <x v="65"/>
    <n v="71.087045042323453"/>
  </r>
  <r>
    <x v="3"/>
    <x v="3"/>
    <x v="19"/>
    <x v="19"/>
    <x v="66"/>
    <n v="71.626769788439717"/>
  </r>
  <r>
    <x v="3"/>
    <x v="3"/>
    <x v="19"/>
    <x v="19"/>
    <x v="67"/>
    <n v="72.414869035865266"/>
  </r>
  <r>
    <x v="3"/>
    <x v="3"/>
    <x v="19"/>
    <x v="19"/>
    <x v="68"/>
    <n v="73.257315538579249"/>
  </r>
  <r>
    <x v="3"/>
    <x v="3"/>
    <x v="19"/>
    <x v="19"/>
    <x v="69"/>
    <n v="74.647473253484378"/>
  </r>
  <r>
    <x v="4"/>
    <x v="3"/>
    <x v="0"/>
    <x v="0"/>
    <x v="0"/>
    <n v="13750.727374640413"/>
  </r>
  <r>
    <x v="4"/>
    <x v="3"/>
    <x v="0"/>
    <x v="0"/>
    <x v="1"/>
    <n v="13992.642125159375"/>
  </r>
  <r>
    <x v="4"/>
    <x v="3"/>
    <x v="0"/>
    <x v="0"/>
    <x v="2"/>
    <n v="15001.648184737738"/>
  </r>
  <r>
    <x v="4"/>
    <x v="3"/>
    <x v="0"/>
    <x v="0"/>
    <x v="3"/>
    <n v="15915.590095006941"/>
  </r>
  <r>
    <x v="4"/>
    <x v="3"/>
    <x v="0"/>
    <x v="0"/>
    <x v="4"/>
    <n v="16489.505699427162"/>
  </r>
  <r>
    <x v="4"/>
    <x v="3"/>
    <x v="0"/>
    <x v="0"/>
    <x v="5"/>
    <n v="17246.250688703763"/>
  </r>
  <r>
    <x v="4"/>
    <x v="3"/>
    <x v="0"/>
    <x v="0"/>
    <x v="6"/>
    <n v="18094.120487259395"/>
  </r>
  <r>
    <x v="4"/>
    <x v="3"/>
    <x v="0"/>
    <x v="0"/>
    <x v="7"/>
    <n v="18605.85133029686"/>
  </r>
  <r>
    <x v="4"/>
    <x v="3"/>
    <x v="0"/>
    <x v="0"/>
    <x v="8"/>
    <n v="19324.693434369859"/>
  </r>
  <r>
    <x v="4"/>
    <x v="3"/>
    <x v="0"/>
    <x v="0"/>
    <x v="9"/>
    <n v="19781.413884099744"/>
  </r>
  <r>
    <x v="4"/>
    <x v="3"/>
    <x v="0"/>
    <x v="0"/>
    <x v="10"/>
    <n v="20845.03392980916"/>
  </r>
  <r>
    <x v="4"/>
    <x v="3"/>
    <x v="0"/>
    <x v="0"/>
    <x v="11"/>
    <n v="21937.334775346211"/>
  </r>
  <r>
    <x v="4"/>
    <x v="3"/>
    <x v="0"/>
    <x v="0"/>
    <x v="12"/>
    <n v="22706.57901572451"/>
  </r>
  <r>
    <x v="4"/>
    <x v="3"/>
    <x v="0"/>
    <x v="0"/>
    <x v="13"/>
    <n v="23904.170466591608"/>
  </r>
  <r>
    <x v="4"/>
    <x v="3"/>
    <x v="0"/>
    <x v="0"/>
    <x v="14"/>
    <n v="25133.352640821169"/>
  </r>
  <r>
    <x v="4"/>
    <x v="3"/>
    <x v="0"/>
    <x v="0"/>
    <x v="15"/>
    <n v="26171.229776435426"/>
  </r>
  <r>
    <x v="4"/>
    <x v="3"/>
    <x v="0"/>
    <x v="0"/>
    <x v="16"/>
    <n v="27717.364712341758"/>
  </r>
  <r>
    <x v="4"/>
    <x v="3"/>
    <x v="0"/>
    <x v="0"/>
    <x v="17"/>
    <n v="29081.138602665516"/>
  </r>
  <r>
    <x v="4"/>
    <x v="3"/>
    <x v="0"/>
    <x v="0"/>
    <x v="18"/>
    <n v="30826.278001942108"/>
  </r>
  <r>
    <x v="4"/>
    <x v="3"/>
    <x v="0"/>
    <x v="0"/>
    <x v="19"/>
    <n v="32392.203746779753"/>
  </r>
  <r>
    <x v="4"/>
    <x v="3"/>
    <x v="0"/>
    <x v="0"/>
    <x v="20"/>
    <n v="34266.388933902628"/>
  </r>
  <r>
    <x v="4"/>
    <x v="3"/>
    <x v="0"/>
    <x v="0"/>
    <x v="21"/>
    <n v="35610.346710046935"/>
  </r>
  <r>
    <x v="4"/>
    <x v="3"/>
    <x v="0"/>
    <x v="0"/>
    <x v="22"/>
    <n v="37692.846832831092"/>
  </r>
  <r>
    <x v="4"/>
    <x v="3"/>
    <x v="0"/>
    <x v="0"/>
    <x v="23"/>
    <n v="39400.154109675575"/>
  </r>
  <r>
    <x v="4"/>
    <x v="3"/>
    <x v="0"/>
    <x v="0"/>
    <x v="24"/>
    <n v="39713.480376402957"/>
  </r>
  <r>
    <x v="4"/>
    <x v="3"/>
    <x v="0"/>
    <x v="0"/>
    <x v="25"/>
    <n v="40110.69629303299"/>
  </r>
  <r>
    <x v="4"/>
    <x v="3"/>
    <x v="0"/>
    <x v="0"/>
    <x v="26"/>
    <n v="41103.912955967149"/>
  </r>
  <r>
    <x v="4"/>
    <x v="3"/>
    <x v="0"/>
    <x v="0"/>
    <x v="27"/>
    <n v="42339.247235314964"/>
  </r>
  <r>
    <x v="4"/>
    <x v="3"/>
    <x v="0"/>
    <x v="0"/>
    <x v="28"/>
    <n v="42185.312346032479"/>
  </r>
  <r>
    <x v="4"/>
    <x v="3"/>
    <x v="0"/>
    <x v="0"/>
    <x v="29"/>
    <n v="43663.103903341434"/>
  </r>
  <r>
    <x v="4"/>
    <x v="3"/>
    <x v="0"/>
    <x v="0"/>
    <x v="30"/>
    <n v="43562.711560158277"/>
  </r>
  <r>
    <x v="4"/>
    <x v="3"/>
    <x v="0"/>
    <x v="0"/>
    <x v="31"/>
    <n v="43409.110194458561"/>
  </r>
  <r>
    <x v="4"/>
    <x v="3"/>
    <x v="0"/>
    <x v="0"/>
    <x v="32"/>
    <n v="44433.13095237517"/>
  </r>
  <r>
    <x v="4"/>
    <x v="3"/>
    <x v="0"/>
    <x v="0"/>
    <x v="33"/>
    <n v="45596.762775394469"/>
  </r>
  <r>
    <x v="4"/>
    <x v="3"/>
    <x v="0"/>
    <x v="0"/>
    <x v="34"/>
    <n v="45569.900921071712"/>
  </r>
  <r>
    <x v="4"/>
    <x v="3"/>
    <x v="0"/>
    <x v="0"/>
    <x v="35"/>
    <n v="46318.190979257066"/>
  </r>
  <r>
    <x v="4"/>
    <x v="3"/>
    <x v="0"/>
    <x v="0"/>
    <x v="36"/>
    <n v="48378.691268953255"/>
  </r>
  <r>
    <x v="4"/>
    <x v="3"/>
    <x v="0"/>
    <x v="0"/>
    <x v="37"/>
    <n v="50370.536773911314"/>
  </r>
  <r>
    <x v="4"/>
    <x v="3"/>
    <x v="0"/>
    <x v="0"/>
    <x v="38"/>
    <n v="52877.707689788673"/>
  </r>
  <r>
    <x v="4"/>
    <x v="3"/>
    <x v="0"/>
    <x v="0"/>
    <x v="39"/>
    <n v="55465.357190490577"/>
  </r>
  <r>
    <x v="4"/>
    <x v="3"/>
    <x v="0"/>
    <x v="0"/>
    <x v="40"/>
    <n v="58423.396368108173"/>
  </r>
  <r>
    <x v="4"/>
    <x v="3"/>
    <x v="0"/>
    <x v="0"/>
    <x v="41"/>
    <n v="61380.322957649762"/>
  </r>
  <r>
    <x v="4"/>
    <x v="3"/>
    <x v="0"/>
    <x v="0"/>
    <x v="42"/>
    <n v="63786.730281240685"/>
  </r>
  <r>
    <x v="4"/>
    <x v="3"/>
    <x v="0"/>
    <x v="0"/>
    <x v="43"/>
    <n v="65580.426523226939"/>
  </r>
  <r>
    <x v="4"/>
    <x v="3"/>
    <x v="0"/>
    <x v="0"/>
    <x v="44"/>
    <n v="68807.255613502377"/>
  </r>
  <r>
    <x v="4"/>
    <x v="3"/>
    <x v="0"/>
    <x v="0"/>
    <x v="45"/>
    <n v="72484.506075494588"/>
  </r>
  <r>
    <x v="4"/>
    <x v="3"/>
    <x v="0"/>
    <x v="0"/>
    <x v="46"/>
    <n v="73861.974889459394"/>
  </r>
  <r>
    <x v="4"/>
    <x v="3"/>
    <x v="0"/>
    <x v="0"/>
    <x v="47"/>
    <n v="76675.892411906403"/>
  </r>
  <r>
    <x v="4"/>
    <x v="3"/>
    <x v="0"/>
    <x v="0"/>
    <x v="48"/>
    <n v="80380.033729027142"/>
  </r>
  <r>
    <x v="4"/>
    <x v="3"/>
    <x v="0"/>
    <x v="0"/>
    <x v="49"/>
    <n v="81718.130488607945"/>
  </r>
  <r>
    <x v="4"/>
    <x v="3"/>
    <x v="0"/>
    <x v="0"/>
    <x v="50"/>
    <n v="83666.343924850094"/>
  </r>
  <r>
    <x v="4"/>
    <x v="3"/>
    <x v="0"/>
    <x v="0"/>
    <x v="51"/>
    <n v="81474.421942143686"/>
  </r>
  <r>
    <x v="4"/>
    <x v="3"/>
    <x v="0"/>
    <x v="0"/>
    <x v="52"/>
    <n v="82876.629358735765"/>
  </r>
  <r>
    <x v="4"/>
    <x v="3"/>
    <x v="0"/>
    <x v="0"/>
    <x v="53"/>
    <n v="83761.396872724988"/>
  </r>
  <r>
    <x v="4"/>
    <x v="3"/>
    <x v="0"/>
    <x v="0"/>
    <x v="54"/>
    <n v="86465.844192053148"/>
  </r>
  <r>
    <x v="4"/>
    <x v="3"/>
    <x v="0"/>
    <x v="0"/>
    <x v="55"/>
    <n v="89063.066762617673"/>
  </r>
  <r>
    <x v="4"/>
    <x v="3"/>
    <x v="0"/>
    <x v="0"/>
    <x v="56"/>
    <n v="92111.069121018954"/>
  </r>
  <r>
    <x v="4"/>
    <x v="3"/>
    <x v="0"/>
    <x v="0"/>
    <x v="57"/>
    <n v="94240.48636422836"/>
  </r>
  <r>
    <x v="4"/>
    <x v="3"/>
    <x v="0"/>
    <x v="0"/>
    <x v="58"/>
    <n v="95016.24611173544"/>
  </r>
  <r>
    <x v="4"/>
    <x v="3"/>
    <x v="0"/>
    <x v="0"/>
    <x v="59"/>
    <n v="94237.884319584686"/>
  </r>
  <r>
    <x v="4"/>
    <x v="3"/>
    <x v="0"/>
    <x v="0"/>
    <x v="60"/>
    <n v="95731.747950896708"/>
  </r>
  <r>
    <x v="4"/>
    <x v="3"/>
    <x v="0"/>
    <x v="0"/>
    <x v="61"/>
    <n v="98649.125113713948"/>
  </r>
  <r>
    <x v="4"/>
    <x v="3"/>
    <x v="0"/>
    <x v="0"/>
    <x v="62"/>
    <n v="99940.40556748533"/>
  </r>
  <r>
    <x v="4"/>
    <x v="3"/>
    <x v="0"/>
    <x v="0"/>
    <x v="63"/>
    <n v="100135.0413982309"/>
  </r>
  <r>
    <x v="4"/>
    <x v="3"/>
    <x v="0"/>
    <x v="0"/>
    <x v="64"/>
    <n v="100510.27169019516"/>
  </r>
  <r>
    <x v="4"/>
    <x v="3"/>
    <x v="0"/>
    <x v="0"/>
    <x v="65"/>
    <n v="104901.72299498034"/>
  </r>
  <r>
    <x v="4"/>
    <x v="3"/>
    <x v="0"/>
    <x v="0"/>
    <x v="66"/>
    <n v="107974.5633822151"/>
  </r>
  <r>
    <x v="4"/>
    <x v="3"/>
    <x v="0"/>
    <x v="0"/>
    <x v="67"/>
    <n v="109337.97977623684"/>
  </r>
  <r>
    <x v="4"/>
    <x v="3"/>
    <x v="0"/>
    <x v="0"/>
    <x v="68"/>
    <n v="109734.80988022027"/>
  </r>
  <r>
    <x v="4"/>
    <x v="3"/>
    <x v="0"/>
    <x v="0"/>
    <x v="69"/>
    <n v="109448.67905213981"/>
  </r>
  <r>
    <x v="4"/>
    <x v="3"/>
    <x v="1"/>
    <x v="1"/>
    <x v="0"/>
    <n v="21768.023545187538"/>
  </r>
  <r>
    <x v="4"/>
    <x v="3"/>
    <x v="1"/>
    <x v="1"/>
    <x v="1"/>
    <n v="23286.413640952444"/>
  </r>
  <r>
    <x v="4"/>
    <x v="3"/>
    <x v="1"/>
    <x v="1"/>
    <x v="2"/>
    <n v="23756.59991954323"/>
  </r>
  <r>
    <x v="4"/>
    <x v="3"/>
    <x v="1"/>
    <x v="1"/>
    <x v="3"/>
    <n v="23778.619877543879"/>
  </r>
  <r>
    <x v="4"/>
    <x v="3"/>
    <x v="1"/>
    <x v="1"/>
    <x v="4"/>
    <n v="24809.559164812592"/>
  </r>
  <r>
    <x v="4"/>
    <x v="3"/>
    <x v="1"/>
    <x v="1"/>
    <x v="5"/>
    <n v="26339.749458840219"/>
  </r>
  <r>
    <x v="4"/>
    <x v="3"/>
    <x v="1"/>
    <x v="1"/>
    <x v="6"/>
    <n v="27491.95710616665"/>
  </r>
  <r>
    <x v="4"/>
    <x v="3"/>
    <x v="1"/>
    <x v="1"/>
    <x v="7"/>
    <n v="27516.190713174168"/>
  </r>
  <r>
    <x v="4"/>
    <x v="3"/>
    <x v="1"/>
    <x v="1"/>
    <x v="8"/>
    <n v="27710.407199945243"/>
  </r>
  <r>
    <x v="4"/>
    <x v="3"/>
    <x v="1"/>
    <x v="1"/>
    <x v="9"/>
    <n v="28315.264487650475"/>
  </r>
  <r>
    <x v="4"/>
    <x v="3"/>
    <x v="1"/>
    <x v="1"/>
    <x v="10"/>
    <n v="29447.036558995431"/>
  </r>
  <r>
    <x v="4"/>
    <x v="3"/>
    <x v="1"/>
    <x v="1"/>
    <x v="11"/>
    <n v="30534.122341729282"/>
  </r>
  <r>
    <x v="4"/>
    <x v="3"/>
    <x v="1"/>
    <x v="1"/>
    <x v="12"/>
    <n v="31669.020226285822"/>
  </r>
  <r>
    <x v="4"/>
    <x v="3"/>
    <x v="1"/>
    <x v="1"/>
    <x v="13"/>
    <n v="32497.404034753254"/>
  </r>
  <r>
    <x v="4"/>
    <x v="3"/>
    <x v="1"/>
    <x v="1"/>
    <x v="14"/>
    <n v="34389.981650937749"/>
  </r>
  <r>
    <x v="4"/>
    <x v="3"/>
    <x v="1"/>
    <x v="1"/>
    <x v="15"/>
    <n v="35699.992644591992"/>
  </r>
  <r>
    <x v="4"/>
    <x v="3"/>
    <x v="1"/>
    <x v="1"/>
    <x v="16"/>
    <n v="36693.380499750885"/>
  </r>
  <r>
    <x v="4"/>
    <x v="3"/>
    <x v="1"/>
    <x v="1"/>
    <x v="17"/>
    <n v="38255.291706169693"/>
  </r>
  <r>
    <x v="4"/>
    <x v="3"/>
    <x v="1"/>
    <x v="1"/>
    <x v="18"/>
    <n v="39879.613189950949"/>
  </r>
  <r>
    <x v="4"/>
    <x v="3"/>
    <x v="1"/>
    <x v="1"/>
    <x v="19"/>
    <n v="41989.942131272997"/>
  </r>
  <r>
    <x v="4"/>
    <x v="3"/>
    <x v="1"/>
    <x v="1"/>
    <x v="20"/>
    <n v="44553.404969583724"/>
  </r>
  <r>
    <x v="4"/>
    <x v="3"/>
    <x v="1"/>
    <x v="1"/>
    <x v="21"/>
    <n v="45725.897681895178"/>
  </r>
  <r>
    <x v="4"/>
    <x v="3"/>
    <x v="1"/>
    <x v="1"/>
    <x v="22"/>
    <n v="48896.037433246813"/>
  </r>
  <r>
    <x v="4"/>
    <x v="3"/>
    <x v="1"/>
    <x v="1"/>
    <x v="23"/>
    <n v="52200.452763202586"/>
  </r>
  <r>
    <x v="4"/>
    <x v="3"/>
    <x v="1"/>
    <x v="1"/>
    <x v="24"/>
    <n v="53211.017262886788"/>
  </r>
  <r>
    <x v="4"/>
    <x v="3"/>
    <x v="1"/>
    <x v="1"/>
    <x v="25"/>
    <n v="52937.239420231934"/>
  </r>
  <r>
    <x v="4"/>
    <x v="3"/>
    <x v="1"/>
    <x v="1"/>
    <x v="26"/>
    <n v="56676.919005912321"/>
  </r>
  <r>
    <x v="4"/>
    <x v="3"/>
    <x v="1"/>
    <x v="1"/>
    <x v="27"/>
    <n v="58044.291141891452"/>
  </r>
  <r>
    <x v="4"/>
    <x v="3"/>
    <x v="1"/>
    <x v="1"/>
    <x v="28"/>
    <n v="60198.583998332608"/>
  </r>
  <r>
    <x v="4"/>
    <x v="3"/>
    <x v="1"/>
    <x v="1"/>
    <x v="29"/>
    <n v="61745.312322936101"/>
  </r>
  <r>
    <x v="4"/>
    <x v="3"/>
    <x v="1"/>
    <x v="1"/>
    <x v="30"/>
    <n v="64282.358851536599"/>
  </r>
  <r>
    <x v="4"/>
    <x v="3"/>
    <x v="1"/>
    <x v="1"/>
    <x v="31"/>
    <n v="61269.653757143984"/>
  </r>
  <r>
    <x v="4"/>
    <x v="3"/>
    <x v="1"/>
    <x v="1"/>
    <x v="32"/>
    <n v="60039.992753816608"/>
  </r>
  <r>
    <x v="4"/>
    <x v="3"/>
    <x v="1"/>
    <x v="1"/>
    <x v="33"/>
    <n v="58970.964558255197"/>
  </r>
  <r>
    <x v="4"/>
    <x v="3"/>
    <x v="1"/>
    <x v="1"/>
    <x v="34"/>
    <n v="59057.99320329466"/>
  </r>
  <r>
    <x v="4"/>
    <x v="3"/>
    <x v="1"/>
    <x v="1"/>
    <x v="35"/>
    <n v="58224.140974340567"/>
  </r>
  <r>
    <x v="4"/>
    <x v="3"/>
    <x v="1"/>
    <x v="1"/>
    <x v="36"/>
    <n v="60765.116681697611"/>
  </r>
  <r>
    <x v="4"/>
    <x v="3"/>
    <x v="1"/>
    <x v="1"/>
    <x v="37"/>
    <n v="62481.632270739421"/>
  </r>
  <r>
    <x v="4"/>
    <x v="3"/>
    <x v="1"/>
    <x v="1"/>
    <x v="38"/>
    <n v="65891.463341129958"/>
  </r>
  <r>
    <x v="4"/>
    <x v="3"/>
    <x v="1"/>
    <x v="1"/>
    <x v="39"/>
    <n v="68506.183715076811"/>
  </r>
  <r>
    <x v="4"/>
    <x v="3"/>
    <x v="1"/>
    <x v="1"/>
    <x v="40"/>
    <n v="70448.719566311935"/>
  </r>
  <r>
    <x v="4"/>
    <x v="3"/>
    <x v="1"/>
    <x v="1"/>
    <x v="41"/>
    <n v="71667.444122793298"/>
  </r>
  <r>
    <x v="4"/>
    <x v="3"/>
    <x v="1"/>
    <x v="1"/>
    <x v="42"/>
    <n v="74131.728607440455"/>
  </r>
  <r>
    <x v="4"/>
    <x v="3"/>
    <x v="1"/>
    <x v="1"/>
    <x v="43"/>
    <n v="74842.717222825158"/>
  </r>
  <r>
    <x v="4"/>
    <x v="3"/>
    <x v="1"/>
    <x v="1"/>
    <x v="44"/>
    <n v="77920.549322865147"/>
  </r>
  <r>
    <x v="4"/>
    <x v="3"/>
    <x v="1"/>
    <x v="1"/>
    <x v="45"/>
    <n v="79210.883548874524"/>
  </r>
  <r>
    <x v="4"/>
    <x v="3"/>
    <x v="1"/>
    <x v="1"/>
    <x v="46"/>
    <n v="79311.376980541318"/>
  </r>
  <r>
    <x v="4"/>
    <x v="3"/>
    <x v="1"/>
    <x v="1"/>
    <x v="47"/>
    <n v="83791.810349904903"/>
  </r>
  <r>
    <x v="4"/>
    <x v="3"/>
    <x v="1"/>
    <x v="1"/>
    <x v="48"/>
    <n v="85596.118504187936"/>
  </r>
  <r>
    <x v="4"/>
    <x v="3"/>
    <x v="1"/>
    <x v="1"/>
    <x v="49"/>
    <n v="88180.85463598909"/>
  </r>
  <r>
    <x v="4"/>
    <x v="3"/>
    <x v="1"/>
    <x v="1"/>
    <x v="50"/>
    <n v="91846.481460329393"/>
  </r>
  <r>
    <x v="4"/>
    <x v="3"/>
    <x v="1"/>
    <x v="1"/>
    <x v="51"/>
    <n v="91147.40217951368"/>
  </r>
  <r>
    <x v="4"/>
    <x v="3"/>
    <x v="1"/>
    <x v="1"/>
    <x v="52"/>
    <n v="92410.946293514775"/>
  </r>
  <r>
    <x v="4"/>
    <x v="3"/>
    <x v="1"/>
    <x v="1"/>
    <x v="53"/>
    <n v="92618.347118985563"/>
  </r>
  <r>
    <x v="4"/>
    <x v="3"/>
    <x v="1"/>
    <x v="1"/>
    <x v="54"/>
    <n v="93974.89703803735"/>
  </r>
  <r>
    <x v="4"/>
    <x v="3"/>
    <x v="1"/>
    <x v="1"/>
    <x v="55"/>
    <n v="96192.858964572486"/>
  </r>
  <r>
    <x v="4"/>
    <x v="3"/>
    <x v="1"/>
    <x v="1"/>
    <x v="56"/>
    <n v="98918.995094115948"/>
  </r>
  <r>
    <x v="4"/>
    <x v="3"/>
    <x v="1"/>
    <x v="1"/>
    <x v="57"/>
    <n v="101711.77764778685"/>
  </r>
  <r>
    <x v="4"/>
    <x v="3"/>
    <x v="1"/>
    <x v="1"/>
    <x v="58"/>
    <n v="102295.8031645532"/>
  </r>
  <r>
    <x v="4"/>
    <x v="3"/>
    <x v="1"/>
    <x v="1"/>
    <x v="59"/>
    <n v="102088.20967831186"/>
  </r>
  <r>
    <x v="4"/>
    <x v="3"/>
    <x v="1"/>
    <x v="1"/>
    <x v="60"/>
    <n v="108667.02063668348"/>
  </r>
  <r>
    <x v="4"/>
    <x v="3"/>
    <x v="1"/>
    <x v="1"/>
    <x v="61"/>
    <n v="108953.21961359825"/>
  </r>
  <r>
    <x v="4"/>
    <x v="3"/>
    <x v="1"/>
    <x v="1"/>
    <x v="62"/>
    <n v="109719.82793107996"/>
  </r>
  <r>
    <x v="4"/>
    <x v="3"/>
    <x v="1"/>
    <x v="1"/>
    <x v="63"/>
    <n v="110158.34300283428"/>
  </r>
  <r>
    <x v="4"/>
    <x v="3"/>
    <x v="1"/>
    <x v="1"/>
    <x v="64"/>
    <n v="111051.30663970977"/>
  </r>
  <r>
    <x v="4"/>
    <x v="3"/>
    <x v="1"/>
    <x v="1"/>
    <x v="65"/>
    <n v="114929.2543990281"/>
  </r>
  <r>
    <x v="4"/>
    <x v="3"/>
    <x v="1"/>
    <x v="1"/>
    <x v="66"/>
    <n v="117384.0997034352"/>
  </r>
  <r>
    <x v="4"/>
    <x v="3"/>
    <x v="1"/>
    <x v="1"/>
    <x v="67"/>
    <n v="119162.31339485059"/>
  </r>
  <r>
    <x v="4"/>
    <x v="3"/>
    <x v="1"/>
    <x v="1"/>
    <x v="68"/>
    <n v="118930.02428998369"/>
  </r>
  <r>
    <x v="4"/>
    <x v="3"/>
    <x v="1"/>
    <x v="1"/>
    <x v="69"/>
    <n v="119759.5953470091"/>
  </r>
  <r>
    <x v="4"/>
    <x v="3"/>
    <x v="2"/>
    <x v="2"/>
    <x v="0"/>
    <n v="22767.214444425521"/>
  </r>
  <r>
    <x v="4"/>
    <x v="3"/>
    <x v="2"/>
    <x v="2"/>
    <x v="1"/>
    <n v="21629.672346855175"/>
  </r>
  <r>
    <x v="4"/>
    <x v="3"/>
    <x v="2"/>
    <x v="2"/>
    <x v="2"/>
    <n v="22660.599018813893"/>
  </r>
  <r>
    <x v="4"/>
    <x v="3"/>
    <x v="2"/>
    <x v="2"/>
    <x v="3"/>
    <n v="23750.220659154886"/>
  </r>
  <r>
    <x v="4"/>
    <x v="3"/>
    <x v="2"/>
    <x v="2"/>
    <x v="4"/>
    <n v="24417.981231985304"/>
  </r>
  <r>
    <x v="4"/>
    <x v="3"/>
    <x v="2"/>
    <x v="2"/>
    <x v="5"/>
    <n v="24511.298999354069"/>
  </r>
  <r>
    <x v="4"/>
    <x v="3"/>
    <x v="2"/>
    <x v="2"/>
    <x v="6"/>
    <n v="25212.401249712784"/>
  </r>
  <r>
    <x v="4"/>
    <x v="3"/>
    <x v="2"/>
    <x v="2"/>
    <x v="7"/>
    <n v="26225.009477611897"/>
  </r>
  <r>
    <x v="4"/>
    <x v="3"/>
    <x v="2"/>
    <x v="2"/>
    <x v="8"/>
    <n v="26897.229921485316"/>
  </r>
  <r>
    <x v="4"/>
    <x v="3"/>
    <x v="2"/>
    <x v="2"/>
    <x v="9"/>
    <n v="28969.493863200227"/>
  </r>
  <r>
    <x v="4"/>
    <x v="3"/>
    <x v="2"/>
    <x v="2"/>
    <x v="10"/>
    <n v="30036.174093692942"/>
  </r>
  <r>
    <x v="4"/>
    <x v="3"/>
    <x v="2"/>
    <x v="2"/>
    <x v="11"/>
    <n v="31429.114006730695"/>
  </r>
  <r>
    <x v="4"/>
    <x v="3"/>
    <x v="2"/>
    <x v="2"/>
    <x v="12"/>
    <n v="32724.764369875142"/>
  </r>
  <r>
    <x v="4"/>
    <x v="3"/>
    <x v="2"/>
    <x v="2"/>
    <x v="13"/>
    <n v="32986.226469383284"/>
  </r>
  <r>
    <x v="4"/>
    <x v="3"/>
    <x v="2"/>
    <x v="2"/>
    <x v="14"/>
    <n v="35178.01940097953"/>
  </r>
  <r>
    <x v="4"/>
    <x v="3"/>
    <x v="2"/>
    <x v="2"/>
    <x v="15"/>
    <n v="36208.020663004747"/>
  </r>
  <r>
    <x v="4"/>
    <x v="3"/>
    <x v="2"/>
    <x v="2"/>
    <x v="16"/>
    <n v="36752.275369881085"/>
  </r>
  <r>
    <x v="4"/>
    <x v="3"/>
    <x v="2"/>
    <x v="2"/>
    <x v="17"/>
    <n v="38851.6653791887"/>
  </r>
  <r>
    <x v="4"/>
    <x v="3"/>
    <x v="2"/>
    <x v="2"/>
    <x v="18"/>
    <n v="40713.652217253235"/>
  </r>
  <r>
    <x v="4"/>
    <x v="3"/>
    <x v="2"/>
    <x v="2"/>
    <x v="19"/>
    <n v="42981.718729998531"/>
  </r>
  <r>
    <x v="4"/>
    <x v="3"/>
    <x v="2"/>
    <x v="2"/>
    <x v="20"/>
    <n v="43226.865997964407"/>
  </r>
  <r>
    <x v="4"/>
    <x v="3"/>
    <x v="2"/>
    <x v="2"/>
    <x v="21"/>
    <n v="44351.81215973146"/>
  </r>
  <r>
    <x v="4"/>
    <x v="3"/>
    <x v="2"/>
    <x v="2"/>
    <x v="22"/>
    <n v="45427.397018430413"/>
  </r>
  <r>
    <x v="4"/>
    <x v="3"/>
    <x v="2"/>
    <x v="2"/>
    <x v="23"/>
    <n v="47251.381321765817"/>
  </r>
  <r>
    <x v="4"/>
    <x v="3"/>
    <x v="2"/>
    <x v="2"/>
    <x v="24"/>
    <n v="45614.787190462805"/>
  </r>
  <r>
    <x v="4"/>
    <x v="3"/>
    <x v="2"/>
    <x v="2"/>
    <x v="25"/>
    <n v="45701.509064206199"/>
  </r>
  <r>
    <x v="4"/>
    <x v="3"/>
    <x v="2"/>
    <x v="2"/>
    <x v="26"/>
    <n v="48075.326086296736"/>
  </r>
  <r>
    <x v="4"/>
    <x v="3"/>
    <x v="2"/>
    <x v="2"/>
    <x v="27"/>
    <n v="49315.259942956909"/>
  </r>
  <r>
    <x v="4"/>
    <x v="3"/>
    <x v="2"/>
    <x v="2"/>
    <x v="28"/>
    <n v="50719.319104852679"/>
  </r>
  <r>
    <x v="4"/>
    <x v="3"/>
    <x v="2"/>
    <x v="2"/>
    <x v="29"/>
    <n v="51749.897752685989"/>
  </r>
  <r>
    <x v="4"/>
    <x v="3"/>
    <x v="2"/>
    <x v="2"/>
    <x v="30"/>
    <n v="51013.019642570791"/>
  </r>
  <r>
    <x v="4"/>
    <x v="3"/>
    <x v="2"/>
    <x v="2"/>
    <x v="31"/>
    <n v="49598.070899458173"/>
  </r>
  <r>
    <x v="4"/>
    <x v="3"/>
    <x v="2"/>
    <x v="2"/>
    <x v="32"/>
    <n v="49916.999224779254"/>
  </r>
  <r>
    <x v="4"/>
    <x v="3"/>
    <x v="2"/>
    <x v="2"/>
    <x v="33"/>
    <n v="50311.511319620389"/>
  </r>
  <r>
    <x v="4"/>
    <x v="3"/>
    <x v="2"/>
    <x v="2"/>
    <x v="34"/>
    <n v="50928.861526535293"/>
  </r>
  <r>
    <x v="4"/>
    <x v="3"/>
    <x v="2"/>
    <x v="2"/>
    <x v="35"/>
    <n v="51050.570785760377"/>
  </r>
  <r>
    <x v="4"/>
    <x v="3"/>
    <x v="2"/>
    <x v="2"/>
    <x v="36"/>
    <n v="53185.970424981257"/>
  </r>
  <r>
    <x v="4"/>
    <x v="3"/>
    <x v="2"/>
    <x v="2"/>
    <x v="37"/>
    <n v="52960.521653053955"/>
  </r>
  <r>
    <x v="4"/>
    <x v="3"/>
    <x v="2"/>
    <x v="2"/>
    <x v="38"/>
    <n v="52890.523040426546"/>
  </r>
  <r>
    <x v="4"/>
    <x v="3"/>
    <x v="2"/>
    <x v="2"/>
    <x v="39"/>
    <n v="53588.136177064232"/>
  </r>
  <r>
    <x v="4"/>
    <x v="3"/>
    <x v="2"/>
    <x v="2"/>
    <x v="40"/>
    <n v="54673.040381249288"/>
  </r>
  <r>
    <x v="4"/>
    <x v="3"/>
    <x v="2"/>
    <x v="2"/>
    <x v="41"/>
    <n v="55610.125985878258"/>
  </r>
  <r>
    <x v="4"/>
    <x v="3"/>
    <x v="2"/>
    <x v="2"/>
    <x v="42"/>
    <n v="57567.330515114816"/>
  </r>
  <r>
    <x v="4"/>
    <x v="3"/>
    <x v="2"/>
    <x v="2"/>
    <x v="43"/>
    <n v="57819.372426731243"/>
  </r>
  <r>
    <x v="4"/>
    <x v="3"/>
    <x v="2"/>
    <x v="2"/>
    <x v="44"/>
    <n v="59762.654117552062"/>
  </r>
  <r>
    <x v="4"/>
    <x v="3"/>
    <x v="2"/>
    <x v="2"/>
    <x v="45"/>
    <n v="61631.704619654149"/>
  </r>
  <r>
    <x v="4"/>
    <x v="3"/>
    <x v="2"/>
    <x v="2"/>
    <x v="46"/>
    <n v="63386.338842206154"/>
  </r>
  <r>
    <x v="4"/>
    <x v="3"/>
    <x v="2"/>
    <x v="2"/>
    <x v="47"/>
    <n v="67369.945040844163"/>
  </r>
  <r>
    <x v="4"/>
    <x v="3"/>
    <x v="2"/>
    <x v="2"/>
    <x v="48"/>
    <n v="69779.868294263433"/>
  </r>
  <r>
    <x v="4"/>
    <x v="3"/>
    <x v="2"/>
    <x v="2"/>
    <x v="49"/>
    <n v="71039.137606970166"/>
  </r>
  <r>
    <x v="4"/>
    <x v="3"/>
    <x v="2"/>
    <x v="2"/>
    <x v="50"/>
    <n v="73691.85243904528"/>
  </r>
  <r>
    <x v="4"/>
    <x v="3"/>
    <x v="2"/>
    <x v="2"/>
    <x v="51"/>
    <n v="72692.709335103966"/>
  </r>
  <r>
    <x v="4"/>
    <x v="3"/>
    <x v="2"/>
    <x v="2"/>
    <x v="52"/>
    <n v="72987.47744609286"/>
  </r>
  <r>
    <x v="4"/>
    <x v="3"/>
    <x v="2"/>
    <x v="2"/>
    <x v="53"/>
    <n v="72715.595984517306"/>
  </r>
  <r>
    <x v="4"/>
    <x v="3"/>
    <x v="2"/>
    <x v="2"/>
    <x v="54"/>
    <n v="77063.555350445429"/>
  </r>
  <r>
    <x v="4"/>
    <x v="3"/>
    <x v="2"/>
    <x v="2"/>
    <x v="55"/>
    <n v="78559.658431716874"/>
  </r>
  <r>
    <x v="4"/>
    <x v="3"/>
    <x v="2"/>
    <x v="2"/>
    <x v="56"/>
    <n v="82564.747118791318"/>
  </r>
  <r>
    <x v="4"/>
    <x v="3"/>
    <x v="2"/>
    <x v="2"/>
    <x v="57"/>
    <n v="84219.660262249163"/>
  </r>
  <r>
    <x v="4"/>
    <x v="3"/>
    <x v="2"/>
    <x v="2"/>
    <x v="58"/>
    <n v="86690.265013775264"/>
  </r>
  <r>
    <x v="4"/>
    <x v="3"/>
    <x v="2"/>
    <x v="2"/>
    <x v="59"/>
    <n v="86507.032437451984"/>
  </r>
  <r>
    <x v="4"/>
    <x v="3"/>
    <x v="2"/>
    <x v="2"/>
    <x v="60"/>
    <n v="93474.689486472373"/>
  </r>
  <r>
    <x v="4"/>
    <x v="3"/>
    <x v="2"/>
    <x v="2"/>
    <x v="61"/>
    <n v="94238.466222336763"/>
  </r>
  <r>
    <x v="4"/>
    <x v="3"/>
    <x v="2"/>
    <x v="2"/>
    <x v="62"/>
    <n v="95884.662680267327"/>
  </r>
  <r>
    <x v="4"/>
    <x v="3"/>
    <x v="2"/>
    <x v="2"/>
    <x v="63"/>
    <n v="95728.762111667267"/>
  </r>
  <r>
    <x v="4"/>
    <x v="3"/>
    <x v="2"/>
    <x v="2"/>
    <x v="64"/>
    <n v="95457.647844373292"/>
  </r>
  <r>
    <x v="4"/>
    <x v="3"/>
    <x v="2"/>
    <x v="2"/>
    <x v="65"/>
    <n v="98217.93956956458"/>
  </r>
  <r>
    <x v="4"/>
    <x v="3"/>
    <x v="2"/>
    <x v="2"/>
    <x v="66"/>
    <n v="100931.95504081689"/>
  </r>
  <r>
    <x v="4"/>
    <x v="3"/>
    <x v="2"/>
    <x v="2"/>
    <x v="67"/>
    <n v="106053.60837008726"/>
  </r>
  <r>
    <x v="4"/>
    <x v="3"/>
    <x v="2"/>
    <x v="2"/>
    <x v="68"/>
    <n v="106554.07680441361"/>
  </r>
  <r>
    <x v="4"/>
    <x v="3"/>
    <x v="2"/>
    <x v="2"/>
    <x v="69"/>
    <n v="108565.02123662613"/>
  </r>
  <r>
    <x v="4"/>
    <x v="3"/>
    <x v="3"/>
    <x v="3"/>
    <x v="0"/>
    <n v="14848.324676011223"/>
  </r>
  <r>
    <x v="4"/>
    <x v="3"/>
    <x v="3"/>
    <x v="3"/>
    <x v="1"/>
    <n v="15386.901427316468"/>
  </r>
  <r>
    <x v="4"/>
    <x v="3"/>
    <x v="3"/>
    <x v="3"/>
    <x v="2"/>
    <n v="15954.83978814741"/>
  </r>
  <r>
    <x v="4"/>
    <x v="3"/>
    <x v="3"/>
    <x v="3"/>
    <x v="3"/>
    <n v="16710.238106090939"/>
  </r>
  <r>
    <x v="4"/>
    <x v="3"/>
    <x v="3"/>
    <x v="3"/>
    <x v="4"/>
    <n v="17435.665016786061"/>
  </r>
  <r>
    <x v="4"/>
    <x v="3"/>
    <x v="3"/>
    <x v="3"/>
    <x v="5"/>
    <n v="18427.067237722902"/>
  </r>
  <r>
    <x v="4"/>
    <x v="3"/>
    <x v="3"/>
    <x v="3"/>
    <x v="6"/>
    <n v="19124.108076464137"/>
  </r>
  <r>
    <x v="4"/>
    <x v="3"/>
    <x v="3"/>
    <x v="3"/>
    <x v="7"/>
    <n v="19736.494546766993"/>
  </r>
  <r>
    <x v="4"/>
    <x v="3"/>
    <x v="3"/>
    <x v="3"/>
    <x v="8"/>
    <n v="20294.25930723043"/>
  </r>
  <r>
    <x v="4"/>
    <x v="3"/>
    <x v="3"/>
    <x v="3"/>
    <x v="9"/>
    <n v="21352.819101765344"/>
  </r>
  <r>
    <x v="4"/>
    <x v="3"/>
    <x v="3"/>
    <x v="3"/>
    <x v="10"/>
    <n v="22736.410550597539"/>
  </r>
  <r>
    <x v="4"/>
    <x v="3"/>
    <x v="3"/>
    <x v="3"/>
    <x v="11"/>
    <n v="23749.990187213411"/>
  </r>
  <r>
    <x v="4"/>
    <x v="3"/>
    <x v="3"/>
    <x v="3"/>
    <x v="12"/>
    <n v="24767.916661161074"/>
  </r>
  <r>
    <x v="4"/>
    <x v="3"/>
    <x v="3"/>
    <x v="3"/>
    <x v="13"/>
    <n v="25889.273583026614"/>
  </r>
  <r>
    <x v="4"/>
    <x v="3"/>
    <x v="3"/>
    <x v="3"/>
    <x v="14"/>
    <n v="27351.349059733362"/>
  </r>
  <r>
    <x v="4"/>
    <x v="3"/>
    <x v="3"/>
    <x v="3"/>
    <x v="15"/>
    <n v="28537.732598912586"/>
  </r>
  <r>
    <x v="4"/>
    <x v="3"/>
    <x v="3"/>
    <x v="3"/>
    <x v="16"/>
    <n v="29693.925618696572"/>
  </r>
  <r>
    <x v="4"/>
    <x v="3"/>
    <x v="3"/>
    <x v="3"/>
    <x v="17"/>
    <n v="30928.197194331569"/>
  </r>
  <r>
    <x v="4"/>
    <x v="3"/>
    <x v="3"/>
    <x v="3"/>
    <x v="18"/>
    <n v="32602.666687033889"/>
  </r>
  <r>
    <x v="4"/>
    <x v="3"/>
    <x v="3"/>
    <x v="3"/>
    <x v="19"/>
    <n v="34387.27905103159"/>
  </r>
  <r>
    <x v="4"/>
    <x v="3"/>
    <x v="3"/>
    <x v="3"/>
    <x v="20"/>
    <n v="36384.381075423466"/>
  </r>
  <r>
    <x v="4"/>
    <x v="3"/>
    <x v="3"/>
    <x v="3"/>
    <x v="21"/>
    <n v="37730.828182717632"/>
  </r>
  <r>
    <x v="4"/>
    <x v="3"/>
    <x v="3"/>
    <x v="3"/>
    <x v="22"/>
    <n v="39631.556144691458"/>
  </r>
  <r>
    <x v="4"/>
    <x v="3"/>
    <x v="3"/>
    <x v="3"/>
    <x v="23"/>
    <n v="41605.534844158741"/>
  </r>
  <r>
    <x v="4"/>
    <x v="3"/>
    <x v="3"/>
    <x v="3"/>
    <x v="24"/>
    <n v="41525.521518032598"/>
  </r>
  <r>
    <x v="4"/>
    <x v="3"/>
    <x v="3"/>
    <x v="3"/>
    <x v="25"/>
    <n v="41927.950655491499"/>
  </r>
  <r>
    <x v="4"/>
    <x v="3"/>
    <x v="3"/>
    <x v="3"/>
    <x v="26"/>
    <n v="44107.750934383417"/>
  </r>
  <r>
    <x v="4"/>
    <x v="3"/>
    <x v="3"/>
    <x v="3"/>
    <x v="27"/>
    <n v="45684.016165719731"/>
  </r>
  <r>
    <x v="4"/>
    <x v="3"/>
    <x v="3"/>
    <x v="3"/>
    <x v="28"/>
    <n v="47852.201453127949"/>
  </r>
  <r>
    <x v="4"/>
    <x v="3"/>
    <x v="3"/>
    <x v="3"/>
    <x v="29"/>
    <n v="49678.947783673517"/>
  </r>
  <r>
    <x v="4"/>
    <x v="3"/>
    <x v="3"/>
    <x v="3"/>
    <x v="30"/>
    <n v="50397.548482121565"/>
  </r>
  <r>
    <x v="4"/>
    <x v="3"/>
    <x v="3"/>
    <x v="3"/>
    <x v="31"/>
    <n v="49250.790896555081"/>
  </r>
  <r>
    <x v="4"/>
    <x v="3"/>
    <x v="3"/>
    <x v="3"/>
    <x v="32"/>
    <n v="49103.590314870278"/>
  </r>
  <r>
    <x v="4"/>
    <x v="3"/>
    <x v="3"/>
    <x v="3"/>
    <x v="33"/>
    <n v="49218.472032701553"/>
  </r>
  <r>
    <x v="4"/>
    <x v="3"/>
    <x v="3"/>
    <x v="3"/>
    <x v="34"/>
    <n v="49364.642196145876"/>
  </r>
  <r>
    <x v="4"/>
    <x v="3"/>
    <x v="3"/>
    <x v="3"/>
    <x v="35"/>
    <n v="49484.38180547845"/>
  </r>
  <r>
    <x v="4"/>
    <x v="3"/>
    <x v="3"/>
    <x v="3"/>
    <x v="36"/>
    <n v="51550.347547230456"/>
  </r>
  <r>
    <x v="4"/>
    <x v="3"/>
    <x v="3"/>
    <x v="3"/>
    <x v="37"/>
    <n v="52861.75218902473"/>
  </r>
  <r>
    <x v="4"/>
    <x v="3"/>
    <x v="3"/>
    <x v="3"/>
    <x v="38"/>
    <n v="54898.093498565482"/>
  </r>
  <r>
    <x v="4"/>
    <x v="3"/>
    <x v="3"/>
    <x v="3"/>
    <x v="39"/>
    <n v="56600.124664170704"/>
  </r>
  <r>
    <x v="4"/>
    <x v="3"/>
    <x v="3"/>
    <x v="3"/>
    <x v="40"/>
    <n v="58521.143740805877"/>
  </r>
  <r>
    <x v="4"/>
    <x v="3"/>
    <x v="3"/>
    <x v="3"/>
    <x v="41"/>
    <n v="60430.356053023526"/>
  </r>
  <r>
    <x v="4"/>
    <x v="3"/>
    <x v="3"/>
    <x v="3"/>
    <x v="42"/>
    <n v="62475.485723639809"/>
  </r>
  <r>
    <x v="4"/>
    <x v="3"/>
    <x v="3"/>
    <x v="3"/>
    <x v="43"/>
    <n v="63646.316589496884"/>
  </r>
  <r>
    <x v="4"/>
    <x v="3"/>
    <x v="3"/>
    <x v="3"/>
    <x v="44"/>
    <n v="66051.244271919713"/>
  </r>
  <r>
    <x v="4"/>
    <x v="3"/>
    <x v="3"/>
    <x v="3"/>
    <x v="45"/>
    <n v="68654.208153731961"/>
  </r>
  <r>
    <x v="4"/>
    <x v="3"/>
    <x v="3"/>
    <x v="3"/>
    <x v="46"/>
    <n v="70036.325199207102"/>
  </r>
  <r>
    <x v="4"/>
    <x v="3"/>
    <x v="3"/>
    <x v="3"/>
    <x v="47"/>
    <n v="73388.62175578544"/>
  </r>
  <r>
    <x v="4"/>
    <x v="3"/>
    <x v="3"/>
    <x v="3"/>
    <x v="48"/>
    <n v="76376.531452910916"/>
  </r>
  <r>
    <x v="4"/>
    <x v="3"/>
    <x v="3"/>
    <x v="3"/>
    <x v="49"/>
    <n v="77997.23333196051"/>
  </r>
  <r>
    <x v="4"/>
    <x v="3"/>
    <x v="3"/>
    <x v="3"/>
    <x v="50"/>
    <n v="79076.146275179883"/>
  </r>
  <r>
    <x v="4"/>
    <x v="3"/>
    <x v="3"/>
    <x v="3"/>
    <x v="51"/>
    <n v="79310.847100226834"/>
  </r>
  <r>
    <x v="4"/>
    <x v="3"/>
    <x v="3"/>
    <x v="3"/>
    <x v="52"/>
    <n v="79152.960196673754"/>
  </r>
  <r>
    <x v="4"/>
    <x v="3"/>
    <x v="3"/>
    <x v="3"/>
    <x v="53"/>
    <n v="79030.914468418006"/>
  </r>
  <r>
    <x v="4"/>
    <x v="3"/>
    <x v="3"/>
    <x v="3"/>
    <x v="54"/>
    <n v="80633.459153962627"/>
  </r>
  <r>
    <x v="4"/>
    <x v="3"/>
    <x v="3"/>
    <x v="3"/>
    <x v="55"/>
    <n v="82225.796969170231"/>
  </r>
  <r>
    <x v="4"/>
    <x v="3"/>
    <x v="3"/>
    <x v="3"/>
    <x v="56"/>
    <n v="85365.468102803512"/>
  </r>
  <r>
    <x v="4"/>
    <x v="3"/>
    <x v="3"/>
    <x v="3"/>
    <x v="57"/>
    <n v="88142.665708369459"/>
  </r>
  <r>
    <x v="4"/>
    <x v="3"/>
    <x v="3"/>
    <x v="3"/>
    <x v="58"/>
    <n v="89004.233966872795"/>
  </r>
  <r>
    <x v="4"/>
    <x v="3"/>
    <x v="3"/>
    <x v="3"/>
    <x v="59"/>
    <n v="87434.200402230214"/>
  </r>
  <r>
    <x v="4"/>
    <x v="3"/>
    <x v="3"/>
    <x v="3"/>
    <x v="60"/>
    <n v="90305.680317665683"/>
  </r>
  <r>
    <x v="4"/>
    <x v="3"/>
    <x v="3"/>
    <x v="3"/>
    <x v="61"/>
    <n v="91871.3745247638"/>
  </r>
  <r>
    <x v="4"/>
    <x v="3"/>
    <x v="3"/>
    <x v="3"/>
    <x v="62"/>
    <n v="92480.898167382125"/>
  </r>
  <r>
    <x v="4"/>
    <x v="3"/>
    <x v="3"/>
    <x v="3"/>
    <x v="63"/>
    <n v="92563.737625358961"/>
  </r>
  <r>
    <x v="4"/>
    <x v="3"/>
    <x v="3"/>
    <x v="3"/>
    <x v="64"/>
    <n v="92594.115951042797"/>
  </r>
  <r>
    <x v="4"/>
    <x v="3"/>
    <x v="3"/>
    <x v="3"/>
    <x v="65"/>
    <n v="95590.820615709832"/>
  </r>
  <r>
    <x v="4"/>
    <x v="3"/>
    <x v="3"/>
    <x v="3"/>
    <x v="66"/>
    <n v="97273.118818810239"/>
  </r>
  <r>
    <x v="4"/>
    <x v="3"/>
    <x v="3"/>
    <x v="3"/>
    <x v="67"/>
    <n v="99359.228609509359"/>
  </r>
  <r>
    <x v="4"/>
    <x v="3"/>
    <x v="3"/>
    <x v="3"/>
    <x v="68"/>
    <n v="99442.888609664529"/>
  </r>
  <r>
    <x v="4"/>
    <x v="3"/>
    <x v="3"/>
    <x v="3"/>
    <x v="69"/>
    <n v="99859.288723690261"/>
  </r>
  <r>
    <x v="4"/>
    <x v="3"/>
    <x v="4"/>
    <x v="4"/>
    <x v="0"/>
    <n v="11792.821333362381"/>
  </r>
  <r>
    <x v="4"/>
    <x v="3"/>
    <x v="4"/>
    <x v="4"/>
    <x v="1"/>
    <n v="14029.455118280293"/>
  </r>
  <r>
    <x v="4"/>
    <x v="3"/>
    <x v="4"/>
    <x v="4"/>
    <x v="2"/>
    <n v="14169.511907198026"/>
  </r>
  <r>
    <x v="4"/>
    <x v="3"/>
    <x v="4"/>
    <x v="4"/>
    <x v="3"/>
    <n v="13604.472876290571"/>
  </r>
  <r>
    <x v="4"/>
    <x v="3"/>
    <x v="4"/>
    <x v="4"/>
    <x v="4"/>
    <n v="15204.908965300418"/>
  </r>
  <r>
    <x v="4"/>
    <x v="3"/>
    <x v="4"/>
    <x v="4"/>
    <x v="5"/>
    <n v="16641.089062744741"/>
  </r>
  <r>
    <x v="4"/>
    <x v="3"/>
    <x v="4"/>
    <x v="4"/>
    <x v="6"/>
    <n v="16922.874425100075"/>
  </r>
  <r>
    <x v="4"/>
    <x v="3"/>
    <x v="4"/>
    <x v="4"/>
    <x v="7"/>
    <n v="16827.634626078081"/>
  </r>
  <r>
    <x v="4"/>
    <x v="3"/>
    <x v="4"/>
    <x v="4"/>
    <x v="8"/>
    <n v="16836.460748308749"/>
  </r>
  <r>
    <x v="4"/>
    <x v="3"/>
    <x v="4"/>
    <x v="4"/>
    <x v="9"/>
    <n v="18163.560967717251"/>
  </r>
  <r>
    <x v="4"/>
    <x v="3"/>
    <x v="4"/>
    <x v="4"/>
    <x v="10"/>
    <n v="20107.600451170481"/>
  </r>
  <r>
    <x v="4"/>
    <x v="3"/>
    <x v="4"/>
    <x v="4"/>
    <x v="11"/>
    <n v="21752.329528603383"/>
  </r>
  <r>
    <x v="4"/>
    <x v="3"/>
    <x v="4"/>
    <x v="4"/>
    <x v="12"/>
    <n v="22223.257282304879"/>
  </r>
  <r>
    <x v="4"/>
    <x v="3"/>
    <x v="4"/>
    <x v="4"/>
    <x v="13"/>
    <n v="22635.36157161582"/>
  </r>
  <r>
    <x v="4"/>
    <x v="3"/>
    <x v="4"/>
    <x v="4"/>
    <x v="14"/>
    <n v="23807.196275223294"/>
  </r>
  <r>
    <x v="4"/>
    <x v="3"/>
    <x v="4"/>
    <x v="4"/>
    <x v="15"/>
    <n v="25151.848523404835"/>
  </r>
  <r>
    <x v="4"/>
    <x v="3"/>
    <x v="4"/>
    <x v="4"/>
    <x v="16"/>
    <n v="25786.830258061382"/>
  </r>
  <r>
    <x v="4"/>
    <x v="3"/>
    <x v="4"/>
    <x v="4"/>
    <x v="17"/>
    <n v="26843.145039096602"/>
  </r>
  <r>
    <x v="4"/>
    <x v="3"/>
    <x v="4"/>
    <x v="4"/>
    <x v="18"/>
    <n v="28339.35693165454"/>
  </r>
  <r>
    <x v="4"/>
    <x v="3"/>
    <x v="4"/>
    <x v="4"/>
    <x v="19"/>
    <n v="30905.356113462651"/>
  </r>
  <r>
    <x v="4"/>
    <x v="3"/>
    <x v="4"/>
    <x v="4"/>
    <x v="20"/>
    <n v="32803.964867628842"/>
  </r>
  <r>
    <x v="4"/>
    <x v="3"/>
    <x v="4"/>
    <x v="4"/>
    <x v="21"/>
    <n v="33469.427431098047"/>
  </r>
  <r>
    <x v="4"/>
    <x v="3"/>
    <x v="4"/>
    <x v="4"/>
    <x v="22"/>
    <n v="35320.232214859541"/>
  </r>
  <r>
    <x v="4"/>
    <x v="3"/>
    <x v="4"/>
    <x v="4"/>
    <x v="23"/>
    <n v="37303.041590928064"/>
  </r>
  <r>
    <x v="4"/>
    <x v="3"/>
    <x v="4"/>
    <x v="4"/>
    <x v="24"/>
    <n v="38311.177519367935"/>
  </r>
  <r>
    <x v="4"/>
    <x v="3"/>
    <x v="4"/>
    <x v="4"/>
    <x v="25"/>
    <n v="38261.135880559013"/>
  </r>
  <r>
    <x v="4"/>
    <x v="3"/>
    <x v="4"/>
    <x v="4"/>
    <x v="26"/>
    <n v="38578.202598225587"/>
  </r>
  <r>
    <x v="4"/>
    <x v="3"/>
    <x v="4"/>
    <x v="4"/>
    <x v="27"/>
    <n v="38845.802824395156"/>
  </r>
  <r>
    <x v="4"/>
    <x v="3"/>
    <x v="4"/>
    <x v="4"/>
    <x v="28"/>
    <n v="39985.035591321175"/>
  </r>
  <r>
    <x v="4"/>
    <x v="3"/>
    <x v="4"/>
    <x v="4"/>
    <x v="29"/>
    <n v="42541.632039639473"/>
  </r>
  <r>
    <x v="4"/>
    <x v="3"/>
    <x v="4"/>
    <x v="4"/>
    <x v="30"/>
    <n v="43041.880656794609"/>
  </r>
  <r>
    <x v="4"/>
    <x v="3"/>
    <x v="4"/>
    <x v="4"/>
    <x v="31"/>
    <n v="42291.118410631447"/>
  </r>
  <r>
    <x v="4"/>
    <x v="3"/>
    <x v="4"/>
    <x v="4"/>
    <x v="32"/>
    <n v="42713.703479989636"/>
  </r>
  <r>
    <x v="4"/>
    <x v="3"/>
    <x v="4"/>
    <x v="4"/>
    <x v="33"/>
    <n v="43426.714356972967"/>
  </r>
  <r>
    <x v="4"/>
    <x v="3"/>
    <x v="4"/>
    <x v="4"/>
    <x v="34"/>
    <n v="44481.538981045538"/>
  </r>
  <r>
    <x v="4"/>
    <x v="3"/>
    <x v="4"/>
    <x v="4"/>
    <x v="35"/>
    <n v="44833.087486907905"/>
  </r>
  <r>
    <x v="4"/>
    <x v="3"/>
    <x v="4"/>
    <x v="4"/>
    <x v="36"/>
    <n v="46915.460642429352"/>
  </r>
  <r>
    <x v="4"/>
    <x v="3"/>
    <x v="4"/>
    <x v="4"/>
    <x v="37"/>
    <n v="48557.134563014035"/>
  </r>
  <r>
    <x v="4"/>
    <x v="3"/>
    <x v="4"/>
    <x v="4"/>
    <x v="38"/>
    <n v="52348.398389919348"/>
  </r>
  <r>
    <x v="4"/>
    <x v="3"/>
    <x v="4"/>
    <x v="4"/>
    <x v="39"/>
    <n v="55037.597709744674"/>
  </r>
  <r>
    <x v="4"/>
    <x v="3"/>
    <x v="4"/>
    <x v="4"/>
    <x v="40"/>
    <n v="55067.031187108674"/>
  </r>
  <r>
    <x v="4"/>
    <x v="3"/>
    <x v="4"/>
    <x v="4"/>
    <x v="41"/>
    <n v="53099.329049868538"/>
  </r>
  <r>
    <x v="4"/>
    <x v="3"/>
    <x v="4"/>
    <x v="4"/>
    <x v="42"/>
    <n v="54666.507062607932"/>
  </r>
  <r>
    <x v="4"/>
    <x v="3"/>
    <x v="4"/>
    <x v="4"/>
    <x v="43"/>
    <n v="57317.140116583745"/>
  </r>
  <r>
    <x v="4"/>
    <x v="3"/>
    <x v="4"/>
    <x v="4"/>
    <x v="44"/>
    <n v="62068.791406725024"/>
  </r>
  <r>
    <x v="4"/>
    <x v="3"/>
    <x v="4"/>
    <x v="4"/>
    <x v="45"/>
    <n v="66517.831482502661"/>
  </r>
  <r>
    <x v="4"/>
    <x v="3"/>
    <x v="4"/>
    <x v="4"/>
    <x v="46"/>
    <n v="66449.993808702347"/>
  </r>
  <r>
    <x v="4"/>
    <x v="3"/>
    <x v="4"/>
    <x v="4"/>
    <x v="47"/>
    <n v="71015.850193021339"/>
  </r>
  <r>
    <x v="4"/>
    <x v="3"/>
    <x v="4"/>
    <x v="4"/>
    <x v="48"/>
    <n v="76508.832471091358"/>
  </r>
  <r>
    <x v="4"/>
    <x v="3"/>
    <x v="4"/>
    <x v="4"/>
    <x v="49"/>
    <n v="78501.980777491539"/>
  </r>
  <r>
    <x v="4"/>
    <x v="3"/>
    <x v="4"/>
    <x v="4"/>
    <x v="50"/>
    <n v="80717.57083484219"/>
  </r>
  <r>
    <x v="4"/>
    <x v="3"/>
    <x v="4"/>
    <x v="4"/>
    <x v="51"/>
    <n v="79863.352771163845"/>
  </r>
  <r>
    <x v="4"/>
    <x v="3"/>
    <x v="4"/>
    <x v="4"/>
    <x v="52"/>
    <n v="78181.573155699647"/>
  </r>
  <r>
    <x v="4"/>
    <x v="3"/>
    <x v="4"/>
    <x v="4"/>
    <x v="53"/>
    <n v="78181.601185551175"/>
  </r>
  <r>
    <x v="4"/>
    <x v="3"/>
    <x v="4"/>
    <x v="4"/>
    <x v="54"/>
    <n v="81788.529800687349"/>
  </r>
  <r>
    <x v="4"/>
    <x v="3"/>
    <x v="4"/>
    <x v="4"/>
    <x v="55"/>
    <n v="83358.36292556765"/>
  </r>
  <r>
    <x v="4"/>
    <x v="3"/>
    <x v="4"/>
    <x v="4"/>
    <x v="56"/>
    <n v="85593.338710446624"/>
  </r>
  <r>
    <x v="4"/>
    <x v="3"/>
    <x v="4"/>
    <x v="4"/>
    <x v="57"/>
    <n v="91523.631503926707"/>
  </r>
  <r>
    <x v="4"/>
    <x v="3"/>
    <x v="4"/>
    <x v="4"/>
    <x v="58"/>
    <n v="93680.002926833782"/>
  </r>
  <r>
    <x v="4"/>
    <x v="3"/>
    <x v="4"/>
    <x v="4"/>
    <x v="59"/>
    <n v="90918.547508864533"/>
  </r>
  <r>
    <x v="4"/>
    <x v="3"/>
    <x v="4"/>
    <x v="4"/>
    <x v="60"/>
    <n v="94025.654854368971"/>
  </r>
  <r>
    <x v="4"/>
    <x v="3"/>
    <x v="4"/>
    <x v="4"/>
    <x v="61"/>
    <n v="96014.249863009478"/>
  </r>
  <r>
    <x v="4"/>
    <x v="3"/>
    <x v="4"/>
    <x v="4"/>
    <x v="62"/>
    <n v="94099.43806130634"/>
  </r>
  <r>
    <x v="4"/>
    <x v="3"/>
    <x v="4"/>
    <x v="4"/>
    <x v="63"/>
    <n v="93011.244759114677"/>
  </r>
  <r>
    <x v="4"/>
    <x v="3"/>
    <x v="4"/>
    <x v="4"/>
    <x v="64"/>
    <n v="91986.797988701976"/>
  </r>
  <r>
    <x v="4"/>
    <x v="3"/>
    <x v="4"/>
    <x v="4"/>
    <x v="65"/>
    <n v="94042.320365054766"/>
  </r>
  <r>
    <x v="4"/>
    <x v="3"/>
    <x v="4"/>
    <x v="4"/>
    <x v="66"/>
    <n v="96735.534685214778"/>
  </r>
  <r>
    <x v="4"/>
    <x v="3"/>
    <x v="4"/>
    <x v="4"/>
    <x v="67"/>
    <n v="98961.979580557425"/>
  </r>
  <r>
    <x v="4"/>
    <x v="3"/>
    <x v="4"/>
    <x v="4"/>
    <x v="68"/>
    <n v="98236.483683814527"/>
  </r>
  <r>
    <x v="4"/>
    <x v="3"/>
    <x v="4"/>
    <x v="4"/>
    <x v="69"/>
    <n v="97623.825595334114"/>
  </r>
  <r>
    <x v="4"/>
    <x v="3"/>
    <x v="5"/>
    <x v="5"/>
    <x v="0"/>
    <n v="16662.566701184343"/>
  </r>
  <r>
    <x v="4"/>
    <x v="3"/>
    <x v="5"/>
    <x v="5"/>
    <x v="1"/>
    <n v="17307.406208756573"/>
  </r>
  <r>
    <x v="4"/>
    <x v="3"/>
    <x v="5"/>
    <x v="5"/>
    <x v="2"/>
    <n v="17813.027196913317"/>
  </r>
  <r>
    <x v="4"/>
    <x v="3"/>
    <x v="5"/>
    <x v="5"/>
    <x v="3"/>
    <n v="18734.519881184937"/>
  </r>
  <r>
    <x v="4"/>
    <x v="3"/>
    <x v="5"/>
    <x v="5"/>
    <x v="4"/>
    <n v="19737.776297122509"/>
  </r>
  <r>
    <x v="4"/>
    <x v="3"/>
    <x v="5"/>
    <x v="5"/>
    <x v="5"/>
    <n v="20670.743568140486"/>
  </r>
  <r>
    <x v="4"/>
    <x v="3"/>
    <x v="5"/>
    <x v="5"/>
    <x v="6"/>
    <n v="21462.727785481024"/>
  </r>
  <r>
    <x v="4"/>
    <x v="3"/>
    <x v="5"/>
    <x v="5"/>
    <x v="7"/>
    <n v="22503.566113126995"/>
  </r>
  <r>
    <x v="4"/>
    <x v="3"/>
    <x v="5"/>
    <x v="5"/>
    <x v="8"/>
    <n v="23269.983389695051"/>
  </r>
  <r>
    <x v="4"/>
    <x v="3"/>
    <x v="5"/>
    <x v="5"/>
    <x v="9"/>
    <n v="24190.170433048759"/>
  </r>
  <r>
    <x v="4"/>
    <x v="3"/>
    <x v="5"/>
    <x v="5"/>
    <x v="10"/>
    <n v="26181.928204726639"/>
  </r>
  <r>
    <x v="4"/>
    <x v="3"/>
    <x v="5"/>
    <x v="5"/>
    <x v="11"/>
    <n v="27484.164076706173"/>
  </r>
  <r>
    <x v="4"/>
    <x v="3"/>
    <x v="5"/>
    <x v="5"/>
    <x v="12"/>
    <n v="29319.034369188699"/>
  </r>
  <r>
    <x v="4"/>
    <x v="3"/>
    <x v="5"/>
    <x v="5"/>
    <x v="13"/>
    <n v="30962.440297696674"/>
  </r>
  <r>
    <x v="4"/>
    <x v="3"/>
    <x v="5"/>
    <x v="5"/>
    <x v="14"/>
    <n v="32752.123992622252"/>
  </r>
  <r>
    <x v="4"/>
    <x v="3"/>
    <x v="5"/>
    <x v="5"/>
    <x v="15"/>
    <n v="34197.626803942687"/>
  </r>
  <r>
    <x v="4"/>
    <x v="3"/>
    <x v="5"/>
    <x v="5"/>
    <x v="16"/>
    <n v="35757.292637781866"/>
  </r>
  <r>
    <x v="4"/>
    <x v="3"/>
    <x v="5"/>
    <x v="5"/>
    <x v="17"/>
    <n v="37463.116839685055"/>
  </r>
  <r>
    <x v="4"/>
    <x v="3"/>
    <x v="5"/>
    <x v="5"/>
    <x v="18"/>
    <n v="39199.201475557653"/>
  </r>
  <r>
    <x v="4"/>
    <x v="3"/>
    <x v="5"/>
    <x v="5"/>
    <x v="19"/>
    <n v="41421.575096101165"/>
  </r>
  <r>
    <x v="4"/>
    <x v="3"/>
    <x v="5"/>
    <x v="5"/>
    <x v="20"/>
    <n v="43270.119219518543"/>
  </r>
  <r>
    <x v="4"/>
    <x v="3"/>
    <x v="5"/>
    <x v="5"/>
    <x v="21"/>
    <n v="45746.424058430901"/>
  </r>
  <r>
    <x v="4"/>
    <x v="3"/>
    <x v="5"/>
    <x v="5"/>
    <x v="22"/>
    <n v="48088.05713306582"/>
  </r>
  <r>
    <x v="4"/>
    <x v="3"/>
    <x v="5"/>
    <x v="5"/>
    <x v="23"/>
    <n v="51005.579427960525"/>
  </r>
  <r>
    <x v="4"/>
    <x v="3"/>
    <x v="5"/>
    <x v="5"/>
    <x v="24"/>
    <n v="51662.12739202394"/>
  </r>
  <r>
    <x v="4"/>
    <x v="3"/>
    <x v="5"/>
    <x v="5"/>
    <x v="25"/>
    <n v="52190.163613407007"/>
  </r>
  <r>
    <x v="4"/>
    <x v="3"/>
    <x v="5"/>
    <x v="5"/>
    <x v="26"/>
    <n v="54247.25273448482"/>
  </r>
  <r>
    <x v="4"/>
    <x v="3"/>
    <x v="5"/>
    <x v="5"/>
    <x v="27"/>
    <n v="55766.437002171348"/>
  </r>
  <r>
    <x v="4"/>
    <x v="3"/>
    <x v="5"/>
    <x v="5"/>
    <x v="28"/>
    <n v="58448.370135796642"/>
  </r>
  <r>
    <x v="4"/>
    <x v="3"/>
    <x v="5"/>
    <x v="5"/>
    <x v="29"/>
    <n v="60440.965892936409"/>
  </r>
  <r>
    <x v="4"/>
    <x v="3"/>
    <x v="5"/>
    <x v="5"/>
    <x v="30"/>
    <n v="60734.253387449942"/>
  </r>
  <r>
    <x v="4"/>
    <x v="3"/>
    <x v="5"/>
    <x v="5"/>
    <x v="31"/>
    <n v="58966.732729964358"/>
  </r>
  <r>
    <x v="4"/>
    <x v="3"/>
    <x v="5"/>
    <x v="5"/>
    <x v="32"/>
    <n v="58819.90445941432"/>
  </r>
  <r>
    <x v="4"/>
    <x v="3"/>
    <x v="5"/>
    <x v="5"/>
    <x v="33"/>
    <n v="58224.11952896935"/>
  </r>
  <r>
    <x v="4"/>
    <x v="3"/>
    <x v="5"/>
    <x v="5"/>
    <x v="34"/>
    <n v="57765.92647632664"/>
  </r>
  <r>
    <x v="4"/>
    <x v="3"/>
    <x v="5"/>
    <x v="5"/>
    <x v="35"/>
    <n v="57468.784194095468"/>
  </r>
  <r>
    <x v="4"/>
    <x v="3"/>
    <x v="5"/>
    <x v="5"/>
    <x v="36"/>
    <n v="59737.589377959346"/>
  </r>
  <r>
    <x v="4"/>
    <x v="3"/>
    <x v="5"/>
    <x v="5"/>
    <x v="37"/>
    <n v="60753.755092059168"/>
  </r>
  <r>
    <x v="4"/>
    <x v="3"/>
    <x v="5"/>
    <x v="5"/>
    <x v="38"/>
    <n v="63443.14513802663"/>
  </r>
  <r>
    <x v="4"/>
    <x v="3"/>
    <x v="5"/>
    <x v="5"/>
    <x v="39"/>
    <n v="65341.274449959572"/>
  </r>
  <r>
    <x v="4"/>
    <x v="3"/>
    <x v="5"/>
    <x v="5"/>
    <x v="40"/>
    <n v="66845.426228157536"/>
  </r>
  <r>
    <x v="4"/>
    <x v="3"/>
    <x v="5"/>
    <x v="5"/>
    <x v="41"/>
    <n v="67229.463066498953"/>
  </r>
  <r>
    <x v="4"/>
    <x v="3"/>
    <x v="5"/>
    <x v="5"/>
    <x v="42"/>
    <n v="68756.237903047309"/>
  </r>
  <r>
    <x v="4"/>
    <x v="3"/>
    <x v="5"/>
    <x v="5"/>
    <x v="43"/>
    <n v="68871.97925580453"/>
  </r>
  <r>
    <x v="4"/>
    <x v="3"/>
    <x v="5"/>
    <x v="5"/>
    <x v="44"/>
    <n v="70212.565519396725"/>
  </r>
  <r>
    <x v="4"/>
    <x v="3"/>
    <x v="5"/>
    <x v="5"/>
    <x v="45"/>
    <n v="70903.907254174279"/>
  </r>
  <r>
    <x v="4"/>
    <x v="3"/>
    <x v="5"/>
    <x v="5"/>
    <x v="46"/>
    <n v="71771.265457924455"/>
  </r>
  <r>
    <x v="4"/>
    <x v="3"/>
    <x v="5"/>
    <x v="5"/>
    <x v="47"/>
    <n v="75599.618810177126"/>
  </r>
  <r>
    <x v="4"/>
    <x v="3"/>
    <x v="5"/>
    <x v="5"/>
    <x v="48"/>
    <n v="79514.17473755074"/>
  </r>
  <r>
    <x v="4"/>
    <x v="3"/>
    <x v="5"/>
    <x v="5"/>
    <x v="49"/>
    <n v="81171.659254729399"/>
  </r>
  <r>
    <x v="4"/>
    <x v="3"/>
    <x v="5"/>
    <x v="5"/>
    <x v="50"/>
    <n v="83340.585083823607"/>
  </r>
  <r>
    <x v="4"/>
    <x v="3"/>
    <x v="5"/>
    <x v="5"/>
    <x v="51"/>
    <n v="84635.631166347448"/>
  </r>
  <r>
    <x v="4"/>
    <x v="3"/>
    <x v="5"/>
    <x v="5"/>
    <x v="52"/>
    <n v="84792.111114513027"/>
  </r>
  <r>
    <x v="4"/>
    <x v="3"/>
    <x v="5"/>
    <x v="5"/>
    <x v="53"/>
    <n v="82089.120018363683"/>
  </r>
  <r>
    <x v="4"/>
    <x v="3"/>
    <x v="5"/>
    <x v="5"/>
    <x v="54"/>
    <n v="83987.172651353059"/>
  </r>
  <r>
    <x v="4"/>
    <x v="3"/>
    <x v="5"/>
    <x v="5"/>
    <x v="55"/>
    <n v="87810.161266033654"/>
  </r>
  <r>
    <x v="4"/>
    <x v="3"/>
    <x v="5"/>
    <x v="5"/>
    <x v="56"/>
    <n v="90697.547308249166"/>
  </r>
  <r>
    <x v="4"/>
    <x v="3"/>
    <x v="5"/>
    <x v="5"/>
    <x v="57"/>
    <n v="94003.008171201407"/>
  </r>
  <r>
    <x v="4"/>
    <x v="3"/>
    <x v="5"/>
    <x v="5"/>
    <x v="58"/>
    <n v="94656.701542027135"/>
  </r>
  <r>
    <x v="4"/>
    <x v="3"/>
    <x v="5"/>
    <x v="5"/>
    <x v="59"/>
    <n v="93891.835549437717"/>
  </r>
  <r>
    <x v="4"/>
    <x v="3"/>
    <x v="5"/>
    <x v="5"/>
    <x v="60"/>
    <n v="97259.452123573254"/>
  </r>
  <r>
    <x v="4"/>
    <x v="3"/>
    <x v="5"/>
    <x v="5"/>
    <x v="61"/>
    <n v="98918.605400286629"/>
  </r>
  <r>
    <x v="4"/>
    <x v="3"/>
    <x v="5"/>
    <x v="5"/>
    <x v="62"/>
    <n v="99844.469148448305"/>
  </r>
  <r>
    <x v="4"/>
    <x v="3"/>
    <x v="5"/>
    <x v="5"/>
    <x v="63"/>
    <n v="99447.489269945319"/>
  </r>
  <r>
    <x v="4"/>
    <x v="3"/>
    <x v="5"/>
    <x v="5"/>
    <x v="64"/>
    <n v="98901.999357378314"/>
  </r>
  <r>
    <x v="4"/>
    <x v="3"/>
    <x v="5"/>
    <x v="5"/>
    <x v="65"/>
    <n v="101239.93072244954"/>
  </r>
  <r>
    <x v="4"/>
    <x v="3"/>
    <x v="5"/>
    <x v="5"/>
    <x v="66"/>
    <n v="102212.22375577185"/>
  </r>
  <r>
    <x v="4"/>
    <x v="3"/>
    <x v="5"/>
    <x v="5"/>
    <x v="67"/>
    <n v="104800.39389875914"/>
  </r>
  <r>
    <x v="4"/>
    <x v="3"/>
    <x v="5"/>
    <x v="5"/>
    <x v="68"/>
    <n v="105227.8408020619"/>
  </r>
  <r>
    <x v="4"/>
    <x v="3"/>
    <x v="5"/>
    <x v="5"/>
    <x v="69"/>
    <n v="105804.88780229478"/>
  </r>
  <r>
    <x v="4"/>
    <x v="3"/>
    <x v="6"/>
    <x v="6"/>
    <x v="0"/>
    <n v="11416.623842871475"/>
  </r>
  <r>
    <x v="4"/>
    <x v="3"/>
    <x v="6"/>
    <x v="6"/>
    <x v="1"/>
    <n v="12297.991616806068"/>
  </r>
  <r>
    <x v="4"/>
    <x v="3"/>
    <x v="6"/>
    <x v="6"/>
    <x v="2"/>
    <n v="13344.081004667913"/>
  </r>
  <r>
    <x v="4"/>
    <x v="3"/>
    <x v="6"/>
    <x v="6"/>
    <x v="3"/>
    <n v="14218.383935074104"/>
  </r>
  <r>
    <x v="4"/>
    <x v="3"/>
    <x v="6"/>
    <x v="6"/>
    <x v="4"/>
    <n v="14956.223293766372"/>
  </r>
  <r>
    <x v="4"/>
    <x v="3"/>
    <x v="6"/>
    <x v="6"/>
    <x v="5"/>
    <n v="16452.447465809601"/>
  </r>
  <r>
    <x v="4"/>
    <x v="3"/>
    <x v="6"/>
    <x v="6"/>
    <x v="6"/>
    <n v="17368.764846130634"/>
  </r>
  <r>
    <x v="4"/>
    <x v="3"/>
    <x v="6"/>
    <x v="6"/>
    <x v="7"/>
    <n v="18033.93251419095"/>
  </r>
  <r>
    <x v="4"/>
    <x v="3"/>
    <x v="6"/>
    <x v="6"/>
    <x v="8"/>
    <n v="18684.661667505534"/>
  </r>
  <r>
    <x v="4"/>
    <x v="3"/>
    <x v="6"/>
    <x v="6"/>
    <x v="9"/>
    <n v="20078.506702883769"/>
  </r>
  <r>
    <x v="4"/>
    <x v="3"/>
    <x v="6"/>
    <x v="6"/>
    <x v="10"/>
    <n v="21767.201624637277"/>
  </r>
  <r>
    <x v="4"/>
    <x v="3"/>
    <x v="6"/>
    <x v="6"/>
    <x v="11"/>
    <n v="22480.944329599974"/>
  </r>
  <r>
    <x v="4"/>
    <x v="3"/>
    <x v="6"/>
    <x v="6"/>
    <x v="12"/>
    <n v="23345.542105057226"/>
  </r>
  <r>
    <x v="4"/>
    <x v="3"/>
    <x v="6"/>
    <x v="6"/>
    <x v="13"/>
    <n v="23816.508729272755"/>
  </r>
  <r>
    <x v="4"/>
    <x v="3"/>
    <x v="6"/>
    <x v="6"/>
    <x v="14"/>
    <n v="25565.119520843611"/>
  </r>
  <r>
    <x v="4"/>
    <x v="3"/>
    <x v="6"/>
    <x v="6"/>
    <x v="15"/>
    <n v="26740.993907589462"/>
  </r>
  <r>
    <x v="4"/>
    <x v="3"/>
    <x v="6"/>
    <x v="6"/>
    <x v="16"/>
    <n v="27595.738570173533"/>
  </r>
  <r>
    <x v="4"/>
    <x v="3"/>
    <x v="6"/>
    <x v="6"/>
    <x v="17"/>
    <n v="27984.842626800004"/>
  </r>
  <r>
    <x v="4"/>
    <x v="3"/>
    <x v="6"/>
    <x v="6"/>
    <x v="18"/>
    <n v="29487.58188320107"/>
  </r>
  <r>
    <x v="4"/>
    <x v="3"/>
    <x v="6"/>
    <x v="6"/>
    <x v="19"/>
    <n v="31477.410203974949"/>
  </r>
  <r>
    <x v="4"/>
    <x v="3"/>
    <x v="6"/>
    <x v="6"/>
    <x v="20"/>
    <n v="33380.14427634672"/>
  </r>
  <r>
    <x v="4"/>
    <x v="3"/>
    <x v="6"/>
    <x v="6"/>
    <x v="21"/>
    <n v="34647.739959527258"/>
  </r>
  <r>
    <x v="4"/>
    <x v="3"/>
    <x v="6"/>
    <x v="6"/>
    <x v="22"/>
    <n v="36366.596227904571"/>
  </r>
  <r>
    <x v="4"/>
    <x v="3"/>
    <x v="6"/>
    <x v="6"/>
    <x v="23"/>
    <n v="37967.97629860336"/>
  </r>
  <r>
    <x v="4"/>
    <x v="3"/>
    <x v="6"/>
    <x v="6"/>
    <x v="24"/>
    <n v="38326.110157419753"/>
  </r>
  <r>
    <x v="4"/>
    <x v="3"/>
    <x v="6"/>
    <x v="6"/>
    <x v="25"/>
    <n v="39170.176107399289"/>
  </r>
  <r>
    <x v="4"/>
    <x v="3"/>
    <x v="6"/>
    <x v="6"/>
    <x v="26"/>
    <n v="41119.186415284785"/>
  </r>
  <r>
    <x v="4"/>
    <x v="3"/>
    <x v="6"/>
    <x v="6"/>
    <x v="27"/>
    <n v="42540.10555628431"/>
  </r>
  <r>
    <x v="4"/>
    <x v="3"/>
    <x v="6"/>
    <x v="6"/>
    <x v="28"/>
    <n v="44013.652812747307"/>
  </r>
  <r>
    <x v="4"/>
    <x v="3"/>
    <x v="6"/>
    <x v="6"/>
    <x v="29"/>
    <n v="45210.515463356263"/>
  </r>
  <r>
    <x v="4"/>
    <x v="3"/>
    <x v="6"/>
    <x v="6"/>
    <x v="30"/>
    <n v="44859.789739604952"/>
  </r>
  <r>
    <x v="4"/>
    <x v="3"/>
    <x v="6"/>
    <x v="6"/>
    <x v="31"/>
    <n v="43402.492629003791"/>
  </r>
  <r>
    <x v="4"/>
    <x v="3"/>
    <x v="6"/>
    <x v="6"/>
    <x v="32"/>
    <n v="42910.909998819036"/>
  </r>
  <r>
    <x v="4"/>
    <x v="3"/>
    <x v="6"/>
    <x v="6"/>
    <x v="33"/>
    <n v="43437.188220819218"/>
  </r>
  <r>
    <x v="4"/>
    <x v="3"/>
    <x v="6"/>
    <x v="6"/>
    <x v="34"/>
    <n v="43480.701160079101"/>
  </r>
  <r>
    <x v="4"/>
    <x v="3"/>
    <x v="6"/>
    <x v="6"/>
    <x v="35"/>
    <n v="43364.32561448175"/>
  </r>
  <r>
    <x v="4"/>
    <x v="3"/>
    <x v="6"/>
    <x v="6"/>
    <x v="36"/>
    <n v="45851.090315778274"/>
  </r>
  <r>
    <x v="4"/>
    <x v="3"/>
    <x v="6"/>
    <x v="6"/>
    <x v="37"/>
    <n v="47169.628729485907"/>
  </r>
  <r>
    <x v="4"/>
    <x v="3"/>
    <x v="6"/>
    <x v="6"/>
    <x v="38"/>
    <n v="49395.351572150794"/>
  </r>
  <r>
    <x v="4"/>
    <x v="3"/>
    <x v="6"/>
    <x v="6"/>
    <x v="39"/>
    <n v="51596.953106472902"/>
  </r>
  <r>
    <x v="4"/>
    <x v="3"/>
    <x v="6"/>
    <x v="6"/>
    <x v="40"/>
    <n v="55742.479487614786"/>
  </r>
  <r>
    <x v="4"/>
    <x v="3"/>
    <x v="6"/>
    <x v="6"/>
    <x v="41"/>
    <n v="60593.779880946502"/>
  </r>
  <r>
    <x v="4"/>
    <x v="3"/>
    <x v="6"/>
    <x v="6"/>
    <x v="42"/>
    <n v="63934.47219572746"/>
  </r>
  <r>
    <x v="4"/>
    <x v="3"/>
    <x v="6"/>
    <x v="6"/>
    <x v="43"/>
    <n v="65204.966621690859"/>
  </r>
  <r>
    <x v="4"/>
    <x v="3"/>
    <x v="6"/>
    <x v="6"/>
    <x v="44"/>
    <n v="67741.444888608545"/>
  </r>
  <r>
    <x v="4"/>
    <x v="3"/>
    <x v="6"/>
    <x v="6"/>
    <x v="45"/>
    <n v="69648.841078752332"/>
  </r>
  <r>
    <x v="4"/>
    <x v="3"/>
    <x v="6"/>
    <x v="6"/>
    <x v="46"/>
    <n v="70533.923719978135"/>
  </r>
  <r>
    <x v="4"/>
    <x v="3"/>
    <x v="6"/>
    <x v="6"/>
    <x v="47"/>
    <n v="73412.175071753445"/>
  </r>
  <r>
    <x v="4"/>
    <x v="3"/>
    <x v="6"/>
    <x v="6"/>
    <x v="48"/>
    <n v="75838.121324923515"/>
  </r>
  <r>
    <x v="4"/>
    <x v="3"/>
    <x v="6"/>
    <x v="6"/>
    <x v="49"/>
    <n v="77641.31387821339"/>
  </r>
  <r>
    <x v="4"/>
    <x v="3"/>
    <x v="6"/>
    <x v="6"/>
    <x v="50"/>
    <n v="76515.521411434849"/>
  </r>
  <r>
    <x v="4"/>
    <x v="3"/>
    <x v="6"/>
    <x v="6"/>
    <x v="51"/>
    <n v="77653.073883301404"/>
  </r>
  <r>
    <x v="4"/>
    <x v="3"/>
    <x v="6"/>
    <x v="6"/>
    <x v="52"/>
    <n v="77419.852922165053"/>
  </r>
  <r>
    <x v="4"/>
    <x v="3"/>
    <x v="6"/>
    <x v="6"/>
    <x v="53"/>
    <n v="78541.283604734548"/>
  </r>
  <r>
    <x v="4"/>
    <x v="3"/>
    <x v="6"/>
    <x v="6"/>
    <x v="54"/>
    <n v="79858.985352736679"/>
  </r>
  <r>
    <x v="4"/>
    <x v="3"/>
    <x v="6"/>
    <x v="6"/>
    <x v="55"/>
    <n v="80663.107275604329"/>
  </r>
  <r>
    <x v="4"/>
    <x v="3"/>
    <x v="6"/>
    <x v="6"/>
    <x v="56"/>
    <n v="83602.268120066612"/>
  </r>
  <r>
    <x v="4"/>
    <x v="3"/>
    <x v="6"/>
    <x v="6"/>
    <x v="57"/>
    <n v="86307.491923539841"/>
  </r>
  <r>
    <x v="4"/>
    <x v="3"/>
    <x v="6"/>
    <x v="6"/>
    <x v="58"/>
    <n v="86753.650124972992"/>
  </r>
  <r>
    <x v="4"/>
    <x v="3"/>
    <x v="6"/>
    <x v="6"/>
    <x v="59"/>
    <n v="82963.524676565256"/>
  </r>
  <r>
    <x v="4"/>
    <x v="3"/>
    <x v="6"/>
    <x v="6"/>
    <x v="60"/>
    <n v="86922.475677384879"/>
  </r>
  <r>
    <x v="4"/>
    <x v="3"/>
    <x v="6"/>
    <x v="6"/>
    <x v="61"/>
    <n v="89645.900635675251"/>
  </r>
  <r>
    <x v="4"/>
    <x v="3"/>
    <x v="6"/>
    <x v="6"/>
    <x v="62"/>
    <n v="89386.370465613683"/>
  </r>
  <r>
    <x v="4"/>
    <x v="3"/>
    <x v="6"/>
    <x v="6"/>
    <x v="63"/>
    <n v="88355.686515417008"/>
  </r>
  <r>
    <x v="4"/>
    <x v="3"/>
    <x v="6"/>
    <x v="6"/>
    <x v="64"/>
    <n v="90063.54142666691"/>
  </r>
  <r>
    <x v="4"/>
    <x v="3"/>
    <x v="6"/>
    <x v="6"/>
    <x v="65"/>
    <n v="92046.664917379545"/>
  </r>
  <r>
    <x v="4"/>
    <x v="3"/>
    <x v="6"/>
    <x v="6"/>
    <x v="66"/>
    <n v="94090.312092169741"/>
  </r>
  <r>
    <x v="4"/>
    <x v="3"/>
    <x v="6"/>
    <x v="6"/>
    <x v="67"/>
    <n v="97205.540760998207"/>
  </r>
  <r>
    <x v="4"/>
    <x v="3"/>
    <x v="6"/>
    <x v="6"/>
    <x v="68"/>
    <n v="96490.443256051032"/>
  </r>
  <r>
    <x v="4"/>
    <x v="3"/>
    <x v="6"/>
    <x v="6"/>
    <x v="69"/>
    <n v="96190.257739045366"/>
  </r>
  <r>
    <x v="4"/>
    <x v="3"/>
    <x v="7"/>
    <x v="7"/>
    <x v="1"/>
    <n v="8256.4195086059226"/>
  </r>
  <r>
    <x v="4"/>
    <x v="3"/>
    <x v="7"/>
    <x v="7"/>
    <x v="2"/>
    <n v="7996.7523690725493"/>
  </r>
  <r>
    <x v="4"/>
    <x v="3"/>
    <x v="7"/>
    <x v="7"/>
    <x v="3"/>
    <n v="8871.2469467054452"/>
  </r>
  <r>
    <x v="4"/>
    <x v="3"/>
    <x v="7"/>
    <x v="7"/>
    <x v="4"/>
    <n v="8967.0616753182385"/>
  </r>
  <r>
    <x v="4"/>
    <x v="3"/>
    <x v="7"/>
    <x v="7"/>
    <x v="5"/>
    <n v="9556.2951281281767"/>
  </r>
  <r>
    <x v="4"/>
    <x v="3"/>
    <x v="7"/>
    <x v="7"/>
    <x v="6"/>
    <n v="10321.776078078326"/>
  </r>
  <r>
    <x v="4"/>
    <x v="3"/>
    <x v="7"/>
    <x v="7"/>
    <x v="7"/>
    <n v="11024.775062360792"/>
  </r>
  <r>
    <x v="4"/>
    <x v="3"/>
    <x v="7"/>
    <x v="7"/>
    <x v="8"/>
    <n v="11536.30021755059"/>
  </r>
  <r>
    <x v="4"/>
    <x v="3"/>
    <x v="7"/>
    <x v="7"/>
    <x v="9"/>
    <n v="11926.340905961157"/>
  </r>
  <r>
    <x v="4"/>
    <x v="3"/>
    <x v="7"/>
    <x v="7"/>
    <x v="10"/>
    <n v="12078.109527780754"/>
  </r>
  <r>
    <x v="4"/>
    <x v="3"/>
    <x v="7"/>
    <x v="7"/>
    <x v="11"/>
    <n v="13712.068444829531"/>
  </r>
  <r>
    <x v="4"/>
    <x v="3"/>
    <x v="7"/>
    <x v="7"/>
    <x v="12"/>
    <n v="13659.420772571264"/>
  </r>
  <r>
    <x v="4"/>
    <x v="3"/>
    <x v="7"/>
    <x v="7"/>
    <x v="13"/>
    <n v="15666.140546416507"/>
  </r>
  <r>
    <x v="4"/>
    <x v="3"/>
    <x v="7"/>
    <x v="7"/>
    <x v="14"/>
    <n v="17037.417736719224"/>
  </r>
  <r>
    <x v="4"/>
    <x v="3"/>
    <x v="7"/>
    <x v="7"/>
    <x v="15"/>
    <n v="19019.24963811093"/>
  </r>
  <r>
    <x v="4"/>
    <x v="3"/>
    <x v="7"/>
    <x v="7"/>
    <x v="16"/>
    <n v="20779.347943509147"/>
  </r>
  <r>
    <x v="4"/>
    <x v="3"/>
    <x v="7"/>
    <x v="7"/>
    <x v="17"/>
    <n v="22224.271119377412"/>
  </r>
  <r>
    <x v="4"/>
    <x v="3"/>
    <x v="7"/>
    <x v="7"/>
    <x v="18"/>
    <n v="23932.753085423366"/>
  </r>
  <r>
    <x v="4"/>
    <x v="3"/>
    <x v="7"/>
    <x v="7"/>
    <x v="19"/>
    <n v="26809.933870730765"/>
  </r>
  <r>
    <x v="4"/>
    <x v="3"/>
    <x v="7"/>
    <x v="7"/>
    <x v="20"/>
    <n v="29254.20878626535"/>
  </r>
  <r>
    <x v="4"/>
    <x v="3"/>
    <x v="7"/>
    <x v="7"/>
    <x v="21"/>
    <n v="31350.818025088971"/>
  </r>
  <r>
    <x v="4"/>
    <x v="3"/>
    <x v="7"/>
    <x v="7"/>
    <x v="22"/>
    <n v="34274.752015455168"/>
  </r>
  <r>
    <x v="4"/>
    <x v="3"/>
    <x v="7"/>
    <x v="7"/>
    <x v="23"/>
    <n v="36431.177584317098"/>
  </r>
  <r>
    <x v="4"/>
    <x v="3"/>
    <x v="7"/>
    <x v="7"/>
    <x v="24"/>
    <n v="33509.682289784309"/>
  </r>
  <r>
    <x v="4"/>
    <x v="3"/>
    <x v="7"/>
    <x v="7"/>
    <x v="25"/>
    <n v="35007.995190064561"/>
  </r>
  <r>
    <x v="4"/>
    <x v="3"/>
    <x v="7"/>
    <x v="7"/>
    <x v="26"/>
    <n v="36935.55821759603"/>
  </r>
  <r>
    <x v="4"/>
    <x v="3"/>
    <x v="7"/>
    <x v="7"/>
    <x v="27"/>
    <n v="37784.770884364028"/>
  </r>
  <r>
    <x v="4"/>
    <x v="3"/>
    <x v="7"/>
    <x v="7"/>
    <x v="28"/>
    <n v="40331.964229656056"/>
  </r>
  <r>
    <x v="4"/>
    <x v="3"/>
    <x v="7"/>
    <x v="7"/>
    <x v="29"/>
    <n v="40772.443113673216"/>
  </r>
  <r>
    <x v="4"/>
    <x v="3"/>
    <x v="7"/>
    <x v="7"/>
    <x v="30"/>
    <n v="40345.45115785607"/>
  </r>
  <r>
    <x v="4"/>
    <x v="3"/>
    <x v="7"/>
    <x v="7"/>
    <x v="31"/>
    <n v="38696.744575640456"/>
  </r>
  <r>
    <x v="4"/>
    <x v="3"/>
    <x v="7"/>
    <x v="7"/>
    <x v="32"/>
    <n v="37906.224819912575"/>
  </r>
  <r>
    <x v="4"/>
    <x v="3"/>
    <x v="7"/>
    <x v="7"/>
    <x v="33"/>
    <n v="37498.877123665989"/>
  </r>
  <r>
    <x v="4"/>
    <x v="3"/>
    <x v="7"/>
    <x v="7"/>
    <x v="34"/>
    <n v="38169.539155190796"/>
  </r>
  <r>
    <x v="4"/>
    <x v="3"/>
    <x v="7"/>
    <x v="7"/>
    <x v="35"/>
    <n v="38438.270095082553"/>
  </r>
  <r>
    <x v="4"/>
    <x v="3"/>
    <x v="7"/>
    <x v="7"/>
    <x v="36"/>
    <n v="40052.452570269539"/>
  </r>
  <r>
    <x v="4"/>
    <x v="3"/>
    <x v="7"/>
    <x v="7"/>
    <x v="37"/>
    <n v="39889.751763949731"/>
  </r>
  <r>
    <x v="4"/>
    <x v="3"/>
    <x v="7"/>
    <x v="7"/>
    <x v="38"/>
    <n v="42160.872490065281"/>
  </r>
  <r>
    <x v="4"/>
    <x v="3"/>
    <x v="7"/>
    <x v="7"/>
    <x v="39"/>
    <n v="44000.914826213419"/>
  </r>
  <r>
    <x v="4"/>
    <x v="3"/>
    <x v="7"/>
    <x v="7"/>
    <x v="40"/>
    <n v="44635.060440193745"/>
  </r>
  <r>
    <x v="4"/>
    <x v="3"/>
    <x v="7"/>
    <x v="7"/>
    <x v="41"/>
    <n v="48627.467039028932"/>
  </r>
  <r>
    <x v="4"/>
    <x v="3"/>
    <x v="7"/>
    <x v="7"/>
    <x v="42"/>
    <n v="49167.129838015149"/>
  </r>
  <r>
    <x v="4"/>
    <x v="3"/>
    <x v="7"/>
    <x v="7"/>
    <x v="43"/>
    <n v="49164.733549883691"/>
  </r>
  <r>
    <x v="4"/>
    <x v="3"/>
    <x v="7"/>
    <x v="7"/>
    <x v="44"/>
    <n v="50657.594333015302"/>
  </r>
  <r>
    <x v="4"/>
    <x v="3"/>
    <x v="7"/>
    <x v="7"/>
    <x v="45"/>
    <n v="52469.317817172865"/>
  </r>
  <r>
    <x v="4"/>
    <x v="3"/>
    <x v="7"/>
    <x v="7"/>
    <x v="46"/>
    <n v="54767.555824278708"/>
  </r>
  <r>
    <x v="4"/>
    <x v="3"/>
    <x v="7"/>
    <x v="7"/>
    <x v="47"/>
    <n v="59515.512154098942"/>
  </r>
  <r>
    <x v="4"/>
    <x v="3"/>
    <x v="7"/>
    <x v="7"/>
    <x v="48"/>
    <n v="60830.278572220341"/>
  </r>
  <r>
    <x v="4"/>
    <x v="3"/>
    <x v="7"/>
    <x v="7"/>
    <x v="49"/>
    <n v="61896.67916419739"/>
  </r>
  <r>
    <x v="4"/>
    <x v="3"/>
    <x v="7"/>
    <x v="7"/>
    <x v="50"/>
    <n v="63152.553696251569"/>
  </r>
  <r>
    <x v="4"/>
    <x v="3"/>
    <x v="7"/>
    <x v="7"/>
    <x v="51"/>
    <n v="65722.772590640729"/>
  </r>
  <r>
    <x v="4"/>
    <x v="3"/>
    <x v="7"/>
    <x v="7"/>
    <x v="52"/>
    <n v="67289.536767388461"/>
  </r>
  <r>
    <x v="4"/>
    <x v="3"/>
    <x v="7"/>
    <x v="7"/>
    <x v="53"/>
    <n v="68752.827484788912"/>
  </r>
  <r>
    <x v="4"/>
    <x v="3"/>
    <x v="7"/>
    <x v="7"/>
    <x v="54"/>
    <n v="71637.895813993993"/>
  </r>
  <r>
    <x v="4"/>
    <x v="3"/>
    <x v="7"/>
    <x v="7"/>
    <x v="55"/>
    <n v="70791.431283101396"/>
  </r>
  <r>
    <x v="4"/>
    <x v="3"/>
    <x v="7"/>
    <x v="7"/>
    <x v="56"/>
    <n v="76382.932084067026"/>
  </r>
  <r>
    <x v="4"/>
    <x v="3"/>
    <x v="7"/>
    <x v="7"/>
    <x v="57"/>
    <n v="78213.530247131261"/>
  </r>
  <r>
    <x v="4"/>
    <x v="3"/>
    <x v="7"/>
    <x v="7"/>
    <x v="58"/>
    <n v="80178.086646596872"/>
  </r>
  <r>
    <x v="4"/>
    <x v="3"/>
    <x v="7"/>
    <x v="7"/>
    <x v="59"/>
    <n v="79383.766706582304"/>
  </r>
  <r>
    <x v="4"/>
    <x v="3"/>
    <x v="7"/>
    <x v="7"/>
    <x v="60"/>
    <n v="74985.060573170689"/>
  </r>
  <r>
    <x v="4"/>
    <x v="3"/>
    <x v="7"/>
    <x v="7"/>
    <x v="61"/>
    <n v="73149.222558873706"/>
  </r>
  <r>
    <x v="4"/>
    <x v="3"/>
    <x v="7"/>
    <x v="7"/>
    <x v="62"/>
    <n v="74231.948303167199"/>
  </r>
  <r>
    <x v="4"/>
    <x v="3"/>
    <x v="7"/>
    <x v="7"/>
    <x v="63"/>
    <n v="74836.80457201504"/>
  </r>
  <r>
    <x v="4"/>
    <x v="3"/>
    <x v="7"/>
    <x v="7"/>
    <x v="64"/>
    <n v="73685.022809065122"/>
  </r>
  <r>
    <x v="4"/>
    <x v="3"/>
    <x v="7"/>
    <x v="7"/>
    <x v="65"/>
    <n v="73132.231822147674"/>
  </r>
  <r>
    <x v="4"/>
    <x v="3"/>
    <x v="7"/>
    <x v="7"/>
    <x v="66"/>
    <n v="71712.688468070774"/>
  </r>
  <r>
    <x v="4"/>
    <x v="3"/>
    <x v="7"/>
    <x v="7"/>
    <x v="67"/>
    <n v="72104.37066468352"/>
  </r>
  <r>
    <x v="4"/>
    <x v="3"/>
    <x v="7"/>
    <x v="7"/>
    <x v="68"/>
    <n v="71559.160922547118"/>
  </r>
  <r>
    <x v="4"/>
    <x v="3"/>
    <x v="7"/>
    <x v="7"/>
    <x v="69"/>
    <n v="71361.770832275433"/>
  </r>
  <r>
    <x v="4"/>
    <x v="3"/>
    <x v="8"/>
    <x v="8"/>
    <x v="0"/>
    <n v="19760.575374929726"/>
  </r>
  <r>
    <x v="4"/>
    <x v="3"/>
    <x v="8"/>
    <x v="8"/>
    <x v="1"/>
    <n v="18756.074516183457"/>
  </r>
  <r>
    <x v="4"/>
    <x v="3"/>
    <x v="8"/>
    <x v="8"/>
    <x v="2"/>
    <n v="18581.348457420925"/>
  </r>
  <r>
    <x v="4"/>
    <x v="3"/>
    <x v="8"/>
    <x v="8"/>
    <x v="3"/>
    <n v="21498.408043884374"/>
  </r>
  <r>
    <x v="4"/>
    <x v="3"/>
    <x v="8"/>
    <x v="8"/>
    <x v="4"/>
    <n v="23590.181910563646"/>
  </r>
  <r>
    <x v="4"/>
    <x v="3"/>
    <x v="8"/>
    <x v="8"/>
    <x v="5"/>
    <n v="26926.547973947148"/>
  </r>
  <r>
    <x v="4"/>
    <x v="3"/>
    <x v="8"/>
    <x v="8"/>
    <x v="6"/>
    <n v="26530.725747832901"/>
  </r>
  <r>
    <x v="4"/>
    <x v="3"/>
    <x v="8"/>
    <x v="8"/>
    <x v="7"/>
    <n v="26753.105806533415"/>
  </r>
  <r>
    <x v="4"/>
    <x v="3"/>
    <x v="8"/>
    <x v="8"/>
    <x v="8"/>
    <n v="29217.174247722709"/>
  </r>
  <r>
    <x v="4"/>
    <x v="3"/>
    <x v="8"/>
    <x v="8"/>
    <x v="9"/>
    <n v="30760.178451328578"/>
  </r>
  <r>
    <x v="4"/>
    <x v="3"/>
    <x v="8"/>
    <x v="8"/>
    <x v="10"/>
    <n v="29922.912168497343"/>
  </r>
  <r>
    <x v="4"/>
    <x v="3"/>
    <x v="8"/>
    <x v="8"/>
    <x v="11"/>
    <n v="31393.835043014267"/>
  </r>
  <r>
    <x v="4"/>
    <x v="3"/>
    <x v="8"/>
    <x v="8"/>
    <x v="12"/>
    <n v="31982.489194590948"/>
  </r>
  <r>
    <x v="4"/>
    <x v="3"/>
    <x v="8"/>
    <x v="8"/>
    <x v="13"/>
    <n v="35213.58070973237"/>
  </r>
  <r>
    <x v="4"/>
    <x v="3"/>
    <x v="8"/>
    <x v="8"/>
    <x v="14"/>
    <n v="37739.332574175693"/>
  </r>
  <r>
    <x v="4"/>
    <x v="3"/>
    <x v="8"/>
    <x v="8"/>
    <x v="15"/>
    <n v="40282.80662332994"/>
  </r>
  <r>
    <x v="4"/>
    <x v="3"/>
    <x v="8"/>
    <x v="8"/>
    <x v="16"/>
    <n v="42303.644578621279"/>
  </r>
  <r>
    <x v="4"/>
    <x v="3"/>
    <x v="8"/>
    <x v="8"/>
    <x v="17"/>
    <n v="41719.686543624121"/>
  </r>
  <r>
    <x v="4"/>
    <x v="3"/>
    <x v="8"/>
    <x v="8"/>
    <x v="18"/>
    <n v="37651.733012896242"/>
  </r>
  <r>
    <x v="4"/>
    <x v="3"/>
    <x v="8"/>
    <x v="8"/>
    <x v="19"/>
    <n v="38314.817503643782"/>
  </r>
  <r>
    <x v="4"/>
    <x v="3"/>
    <x v="8"/>
    <x v="8"/>
    <x v="20"/>
    <n v="40492.696515296033"/>
  </r>
  <r>
    <x v="4"/>
    <x v="3"/>
    <x v="8"/>
    <x v="8"/>
    <x v="21"/>
    <n v="46977.941654363312"/>
  </r>
  <r>
    <x v="4"/>
    <x v="3"/>
    <x v="8"/>
    <x v="8"/>
    <x v="22"/>
    <n v="45709.526328358217"/>
  </r>
  <r>
    <x v="4"/>
    <x v="3"/>
    <x v="8"/>
    <x v="8"/>
    <x v="23"/>
    <n v="50972.168703580879"/>
  </r>
  <r>
    <x v="4"/>
    <x v="3"/>
    <x v="8"/>
    <x v="8"/>
    <x v="24"/>
    <n v="52596.327698165202"/>
  </r>
  <r>
    <x v="4"/>
    <x v="3"/>
    <x v="8"/>
    <x v="8"/>
    <x v="25"/>
    <n v="49418.616082066801"/>
  </r>
  <r>
    <x v="4"/>
    <x v="3"/>
    <x v="8"/>
    <x v="8"/>
    <x v="26"/>
    <n v="48690.290823574876"/>
  </r>
  <r>
    <x v="4"/>
    <x v="3"/>
    <x v="8"/>
    <x v="8"/>
    <x v="27"/>
    <n v="56064.431755954181"/>
  </r>
  <r>
    <x v="4"/>
    <x v="3"/>
    <x v="8"/>
    <x v="8"/>
    <x v="28"/>
    <n v="56706.462550803633"/>
  </r>
  <r>
    <x v="4"/>
    <x v="3"/>
    <x v="8"/>
    <x v="8"/>
    <x v="29"/>
    <n v="57042.659102037396"/>
  </r>
  <r>
    <x v="4"/>
    <x v="3"/>
    <x v="8"/>
    <x v="8"/>
    <x v="30"/>
    <n v="58330.064553614131"/>
  </r>
  <r>
    <x v="4"/>
    <x v="3"/>
    <x v="8"/>
    <x v="8"/>
    <x v="31"/>
    <n v="58516.21059763521"/>
  </r>
  <r>
    <x v="4"/>
    <x v="3"/>
    <x v="8"/>
    <x v="8"/>
    <x v="32"/>
    <n v="59121.885263124132"/>
  </r>
  <r>
    <x v="4"/>
    <x v="3"/>
    <x v="8"/>
    <x v="8"/>
    <x v="33"/>
    <n v="52423.602501130692"/>
  </r>
  <r>
    <x v="4"/>
    <x v="3"/>
    <x v="8"/>
    <x v="8"/>
    <x v="34"/>
    <n v="56937.83942482726"/>
  </r>
  <r>
    <x v="4"/>
    <x v="3"/>
    <x v="8"/>
    <x v="8"/>
    <x v="35"/>
    <n v="54506.869575111465"/>
  </r>
  <r>
    <x v="4"/>
    <x v="3"/>
    <x v="8"/>
    <x v="8"/>
    <x v="36"/>
    <n v="55764.85407693615"/>
  </r>
  <r>
    <x v="4"/>
    <x v="3"/>
    <x v="8"/>
    <x v="8"/>
    <x v="37"/>
    <n v="59218.097999691476"/>
  </r>
  <r>
    <x v="4"/>
    <x v="3"/>
    <x v="8"/>
    <x v="8"/>
    <x v="38"/>
    <n v="62965.394910402523"/>
  </r>
  <r>
    <x v="4"/>
    <x v="3"/>
    <x v="8"/>
    <x v="8"/>
    <x v="39"/>
    <n v="61584.848192378391"/>
  </r>
  <r>
    <x v="4"/>
    <x v="3"/>
    <x v="8"/>
    <x v="8"/>
    <x v="40"/>
    <n v="61635.228899752721"/>
  </r>
  <r>
    <x v="4"/>
    <x v="3"/>
    <x v="8"/>
    <x v="8"/>
    <x v="41"/>
    <n v="63557.648379802391"/>
  </r>
  <r>
    <x v="4"/>
    <x v="3"/>
    <x v="8"/>
    <x v="8"/>
    <x v="42"/>
    <n v="60915.075724705108"/>
  </r>
  <r>
    <x v="4"/>
    <x v="3"/>
    <x v="8"/>
    <x v="8"/>
    <x v="43"/>
    <n v="61396.962010250667"/>
  </r>
  <r>
    <x v="4"/>
    <x v="3"/>
    <x v="8"/>
    <x v="8"/>
    <x v="44"/>
    <n v="62441.376091584658"/>
  </r>
  <r>
    <x v="4"/>
    <x v="3"/>
    <x v="8"/>
    <x v="8"/>
    <x v="45"/>
    <n v="61394.535848584404"/>
  </r>
  <r>
    <x v="4"/>
    <x v="3"/>
    <x v="8"/>
    <x v="8"/>
    <x v="46"/>
    <n v="63376.945740060219"/>
  </r>
  <r>
    <x v="4"/>
    <x v="3"/>
    <x v="8"/>
    <x v="8"/>
    <x v="47"/>
    <n v="70153.912465502057"/>
  </r>
  <r>
    <x v="4"/>
    <x v="3"/>
    <x v="8"/>
    <x v="8"/>
    <x v="48"/>
    <n v="74111.5119311538"/>
  </r>
  <r>
    <x v="4"/>
    <x v="3"/>
    <x v="8"/>
    <x v="8"/>
    <x v="49"/>
    <n v="75294.137262144723"/>
  </r>
  <r>
    <x v="4"/>
    <x v="3"/>
    <x v="8"/>
    <x v="8"/>
    <x v="50"/>
    <n v="74186.206840158979"/>
  </r>
  <r>
    <x v="4"/>
    <x v="3"/>
    <x v="8"/>
    <x v="8"/>
    <x v="51"/>
    <n v="75362.490107650854"/>
  </r>
  <r>
    <x v="4"/>
    <x v="3"/>
    <x v="8"/>
    <x v="8"/>
    <x v="52"/>
    <n v="75144.560902449943"/>
  </r>
  <r>
    <x v="4"/>
    <x v="3"/>
    <x v="8"/>
    <x v="8"/>
    <x v="53"/>
    <n v="75345.813540677656"/>
  </r>
  <r>
    <x v="4"/>
    <x v="3"/>
    <x v="8"/>
    <x v="8"/>
    <x v="54"/>
    <n v="82698.90023421662"/>
  </r>
  <r>
    <x v="4"/>
    <x v="3"/>
    <x v="8"/>
    <x v="8"/>
    <x v="55"/>
    <n v="88364.990587114138"/>
  </r>
  <r>
    <x v="4"/>
    <x v="3"/>
    <x v="8"/>
    <x v="8"/>
    <x v="56"/>
    <n v="89748.698011379791"/>
  </r>
  <r>
    <x v="4"/>
    <x v="3"/>
    <x v="8"/>
    <x v="8"/>
    <x v="57"/>
    <n v="89543.322057153535"/>
  </r>
  <r>
    <x v="4"/>
    <x v="3"/>
    <x v="8"/>
    <x v="8"/>
    <x v="58"/>
    <n v="100102.56154618258"/>
  </r>
  <r>
    <x v="4"/>
    <x v="3"/>
    <x v="8"/>
    <x v="8"/>
    <x v="59"/>
    <n v="91537.065577221016"/>
  </r>
  <r>
    <x v="4"/>
    <x v="3"/>
    <x v="8"/>
    <x v="8"/>
    <x v="60"/>
    <n v="84151.628880306103"/>
  </r>
  <r>
    <x v="4"/>
    <x v="3"/>
    <x v="8"/>
    <x v="8"/>
    <x v="61"/>
    <n v="85342.055923536027"/>
  </r>
  <r>
    <x v="4"/>
    <x v="3"/>
    <x v="8"/>
    <x v="8"/>
    <x v="62"/>
    <n v="86168.429800836166"/>
  </r>
  <r>
    <x v="4"/>
    <x v="3"/>
    <x v="8"/>
    <x v="8"/>
    <x v="63"/>
    <n v="86305.210787345641"/>
  </r>
  <r>
    <x v="4"/>
    <x v="3"/>
    <x v="8"/>
    <x v="8"/>
    <x v="64"/>
    <n v="87460.037671935977"/>
  </r>
  <r>
    <x v="4"/>
    <x v="3"/>
    <x v="8"/>
    <x v="8"/>
    <x v="65"/>
    <n v="93095.20663611294"/>
  </r>
  <r>
    <x v="4"/>
    <x v="3"/>
    <x v="8"/>
    <x v="8"/>
    <x v="66"/>
    <n v="96533.760296990236"/>
  </r>
  <r>
    <x v="4"/>
    <x v="3"/>
    <x v="8"/>
    <x v="8"/>
    <x v="67"/>
    <n v="99907.243875440108"/>
  </r>
  <r>
    <x v="4"/>
    <x v="3"/>
    <x v="8"/>
    <x v="8"/>
    <x v="68"/>
    <n v="101144.7518188402"/>
  </r>
  <r>
    <x v="4"/>
    <x v="3"/>
    <x v="8"/>
    <x v="8"/>
    <x v="69"/>
    <n v="103395.44275701352"/>
  </r>
  <r>
    <x v="4"/>
    <x v="3"/>
    <x v="9"/>
    <x v="9"/>
    <x v="0"/>
    <n v="13004.018178601433"/>
  </r>
  <r>
    <x v="4"/>
    <x v="3"/>
    <x v="9"/>
    <x v="9"/>
    <x v="1"/>
    <n v="12759.020814140382"/>
  </r>
  <r>
    <x v="4"/>
    <x v="3"/>
    <x v="9"/>
    <x v="9"/>
    <x v="2"/>
    <n v="13806.629752695182"/>
  </r>
  <r>
    <x v="4"/>
    <x v="3"/>
    <x v="9"/>
    <x v="9"/>
    <x v="3"/>
    <n v="14669.522037354267"/>
  </r>
  <r>
    <x v="4"/>
    <x v="3"/>
    <x v="9"/>
    <x v="9"/>
    <x v="4"/>
    <n v="15018.327587261952"/>
  </r>
  <r>
    <x v="4"/>
    <x v="3"/>
    <x v="9"/>
    <x v="9"/>
    <x v="5"/>
    <n v="15504.937932538396"/>
  </r>
  <r>
    <x v="4"/>
    <x v="3"/>
    <x v="9"/>
    <x v="9"/>
    <x v="6"/>
    <n v="15508.593591004279"/>
  </r>
  <r>
    <x v="4"/>
    <x v="3"/>
    <x v="9"/>
    <x v="9"/>
    <x v="7"/>
    <n v="16031.905651991605"/>
  </r>
  <r>
    <x v="4"/>
    <x v="3"/>
    <x v="9"/>
    <x v="9"/>
    <x v="8"/>
    <n v="16272.639171310393"/>
  </r>
  <r>
    <x v="4"/>
    <x v="3"/>
    <x v="9"/>
    <x v="9"/>
    <x v="9"/>
    <n v="17279.051420601241"/>
  </r>
  <r>
    <x v="4"/>
    <x v="3"/>
    <x v="9"/>
    <x v="9"/>
    <x v="10"/>
    <n v="18108.034529029715"/>
  </r>
  <r>
    <x v="4"/>
    <x v="3"/>
    <x v="9"/>
    <x v="9"/>
    <x v="11"/>
    <n v="19091.81428654051"/>
  </r>
  <r>
    <x v="4"/>
    <x v="3"/>
    <x v="9"/>
    <x v="9"/>
    <x v="12"/>
    <n v="19475.626103717324"/>
  </r>
  <r>
    <x v="4"/>
    <x v="3"/>
    <x v="9"/>
    <x v="9"/>
    <x v="13"/>
    <n v="20263.484427716638"/>
  </r>
  <r>
    <x v="4"/>
    <x v="3"/>
    <x v="9"/>
    <x v="9"/>
    <x v="14"/>
    <n v="21135.889811804664"/>
  </r>
  <r>
    <x v="4"/>
    <x v="3"/>
    <x v="9"/>
    <x v="9"/>
    <x v="15"/>
    <n v="21481.437040523419"/>
  </r>
  <r>
    <x v="4"/>
    <x v="3"/>
    <x v="9"/>
    <x v="9"/>
    <x v="16"/>
    <n v="22106.196581640143"/>
  </r>
  <r>
    <x v="4"/>
    <x v="3"/>
    <x v="9"/>
    <x v="9"/>
    <x v="17"/>
    <n v="23731.138120184605"/>
  </r>
  <r>
    <x v="4"/>
    <x v="3"/>
    <x v="9"/>
    <x v="9"/>
    <x v="18"/>
    <n v="25312.189313247047"/>
  </r>
  <r>
    <x v="4"/>
    <x v="3"/>
    <x v="9"/>
    <x v="9"/>
    <x v="19"/>
    <n v="26682.468505129622"/>
  </r>
  <r>
    <x v="4"/>
    <x v="3"/>
    <x v="9"/>
    <x v="9"/>
    <x v="20"/>
    <n v="27434.017562854366"/>
  </r>
  <r>
    <x v="4"/>
    <x v="3"/>
    <x v="9"/>
    <x v="9"/>
    <x v="21"/>
    <n v="28262.780187251235"/>
  </r>
  <r>
    <x v="4"/>
    <x v="3"/>
    <x v="9"/>
    <x v="9"/>
    <x v="22"/>
    <n v="31389.159072223323"/>
  </r>
  <r>
    <x v="4"/>
    <x v="3"/>
    <x v="9"/>
    <x v="9"/>
    <x v="23"/>
    <n v="33310.207721813415"/>
  </r>
  <r>
    <x v="4"/>
    <x v="3"/>
    <x v="9"/>
    <x v="9"/>
    <x v="24"/>
    <n v="31175.023215116234"/>
  </r>
  <r>
    <x v="4"/>
    <x v="3"/>
    <x v="9"/>
    <x v="9"/>
    <x v="25"/>
    <n v="32632.020566709791"/>
  </r>
  <r>
    <x v="4"/>
    <x v="3"/>
    <x v="9"/>
    <x v="9"/>
    <x v="26"/>
    <n v="34774.396488670805"/>
  </r>
  <r>
    <x v="4"/>
    <x v="3"/>
    <x v="9"/>
    <x v="9"/>
    <x v="27"/>
    <n v="36685.409810361962"/>
  </r>
  <r>
    <x v="4"/>
    <x v="3"/>
    <x v="9"/>
    <x v="9"/>
    <x v="28"/>
    <n v="40003.860285308991"/>
  </r>
  <r>
    <x v="4"/>
    <x v="3"/>
    <x v="9"/>
    <x v="9"/>
    <x v="29"/>
    <n v="39582.978315756787"/>
  </r>
  <r>
    <x v="4"/>
    <x v="3"/>
    <x v="9"/>
    <x v="9"/>
    <x v="30"/>
    <n v="40409.720468344574"/>
  </r>
  <r>
    <x v="4"/>
    <x v="3"/>
    <x v="9"/>
    <x v="9"/>
    <x v="31"/>
    <n v="41018.487457885407"/>
  </r>
  <r>
    <x v="4"/>
    <x v="3"/>
    <x v="9"/>
    <x v="9"/>
    <x v="32"/>
    <n v="42349.71443915923"/>
  </r>
  <r>
    <x v="4"/>
    <x v="3"/>
    <x v="9"/>
    <x v="9"/>
    <x v="33"/>
    <n v="42719.869370624889"/>
  </r>
  <r>
    <x v="4"/>
    <x v="3"/>
    <x v="9"/>
    <x v="9"/>
    <x v="34"/>
    <n v="44518.88065644649"/>
  </r>
  <r>
    <x v="4"/>
    <x v="3"/>
    <x v="9"/>
    <x v="9"/>
    <x v="35"/>
    <n v="45388.233266773779"/>
  </r>
  <r>
    <x v="4"/>
    <x v="3"/>
    <x v="9"/>
    <x v="9"/>
    <x v="36"/>
    <n v="46883.537466798465"/>
  </r>
  <r>
    <x v="4"/>
    <x v="3"/>
    <x v="9"/>
    <x v="9"/>
    <x v="37"/>
    <n v="48537.983574515558"/>
  </r>
  <r>
    <x v="4"/>
    <x v="3"/>
    <x v="9"/>
    <x v="9"/>
    <x v="38"/>
    <n v="51131.935805177411"/>
  </r>
  <r>
    <x v="4"/>
    <x v="3"/>
    <x v="9"/>
    <x v="9"/>
    <x v="39"/>
    <n v="55301.540709563749"/>
  </r>
  <r>
    <x v="4"/>
    <x v="3"/>
    <x v="9"/>
    <x v="9"/>
    <x v="40"/>
    <n v="56694.065373826241"/>
  </r>
  <r>
    <x v="4"/>
    <x v="3"/>
    <x v="9"/>
    <x v="9"/>
    <x v="41"/>
    <n v="57986.519640639686"/>
  </r>
  <r>
    <x v="4"/>
    <x v="3"/>
    <x v="9"/>
    <x v="9"/>
    <x v="42"/>
    <n v="59913.567679525819"/>
  </r>
  <r>
    <x v="4"/>
    <x v="3"/>
    <x v="9"/>
    <x v="9"/>
    <x v="43"/>
    <n v="62287.243631098092"/>
  </r>
  <r>
    <x v="4"/>
    <x v="3"/>
    <x v="9"/>
    <x v="9"/>
    <x v="44"/>
    <n v="64455.516777127632"/>
  </r>
  <r>
    <x v="4"/>
    <x v="3"/>
    <x v="9"/>
    <x v="9"/>
    <x v="45"/>
    <n v="69611.114955425597"/>
  </r>
  <r>
    <x v="4"/>
    <x v="3"/>
    <x v="9"/>
    <x v="9"/>
    <x v="46"/>
    <n v="72761.83334312326"/>
  </r>
  <r>
    <x v="4"/>
    <x v="3"/>
    <x v="9"/>
    <x v="9"/>
    <x v="47"/>
    <n v="79011.23571900386"/>
  </r>
  <r>
    <x v="4"/>
    <x v="3"/>
    <x v="9"/>
    <x v="9"/>
    <x v="48"/>
    <n v="83843.398714781186"/>
  </r>
  <r>
    <x v="4"/>
    <x v="3"/>
    <x v="9"/>
    <x v="9"/>
    <x v="49"/>
    <n v="85252.607050902297"/>
  </r>
  <r>
    <x v="4"/>
    <x v="3"/>
    <x v="9"/>
    <x v="9"/>
    <x v="50"/>
    <n v="88934.316937412703"/>
  </r>
  <r>
    <x v="4"/>
    <x v="3"/>
    <x v="9"/>
    <x v="9"/>
    <x v="51"/>
    <n v="90981.831841961481"/>
  </r>
  <r>
    <x v="4"/>
    <x v="3"/>
    <x v="9"/>
    <x v="9"/>
    <x v="52"/>
    <n v="94744.998606907029"/>
  </r>
  <r>
    <x v="4"/>
    <x v="3"/>
    <x v="9"/>
    <x v="9"/>
    <x v="53"/>
    <n v="95384.562673179447"/>
  </r>
  <r>
    <x v="4"/>
    <x v="3"/>
    <x v="9"/>
    <x v="9"/>
    <x v="54"/>
    <n v="97005.692173809599"/>
  </r>
  <r>
    <x v="4"/>
    <x v="3"/>
    <x v="9"/>
    <x v="9"/>
    <x v="55"/>
    <n v="99918.127203336277"/>
  </r>
  <r>
    <x v="4"/>
    <x v="3"/>
    <x v="9"/>
    <x v="9"/>
    <x v="56"/>
    <n v="106495.12584296591"/>
  </r>
  <r>
    <x v="4"/>
    <x v="3"/>
    <x v="9"/>
    <x v="9"/>
    <x v="57"/>
    <n v="112247.13834994927"/>
  </r>
  <r>
    <x v="4"/>
    <x v="3"/>
    <x v="9"/>
    <x v="9"/>
    <x v="58"/>
    <n v="106272.99761008193"/>
  </r>
  <r>
    <x v="4"/>
    <x v="3"/>
    <x v="9"/>
    <x v="9"/>
    <x v="59"/>
    <n v="107201.50566572906"/>
  </r>
  <r>
    <x v="4"/>
    <x v="3"/>
    <x v="9"/>
    <x v="9"/>
    <x v="60"/>
    <n v="115188.36087629314"/>
  </r>
  <r>
    <x v="4"/>
    <x v="3"/>
    <x v="9"/>
    <x v="9"/>
    <x v="61"/>
    <n v="121048.25742740449"/>
  </r>
  <r>
    <x v="4"/>
    <x v="3"/>
    <x v="9"/>
    <x v="9"/>
    <x v="62"/>
    <n v="127600.20425214022"/>
  </r>
  <r>
    <x v="4"/>
    <x v="3"/>
    <x v="9"/>
    <x v="9"/>
    <x v="63"/>
    <n v="123943.23856613103"/>
  </r>
  <r>
    <x v="4"/>
    <x v="3"/>
    <x v="9"/>
    <x v="9"/>
    <x v="64"/>
    <n v="130494.60938220577"/>
  </r>
  <r>
    <x v="4"/>
    <x v="3"/>
    <x v="9"/>
    <x v="9"/>
    <x v="65"/>
    <n v="176779.74059398001"/>
  </r>
  <r>
    <x v="4"/>
    <x v="3"/>
    <x v="9"/>
    <x v="9"/>
    <x v="66"/>
    <n v="185163.31857473127"/>
  </r>
  <r>
    <x v="4"/>
    <x v="3"/>
    <x v="9"/>
    <x v="9"/>
    <x v="67"/>
    <n v="193006.27444943003"/>
  </r>
  <r>
    <x v="4"/>
    <x v="3"/>
    <x v="9"/>
    <x v="9"/>
    <x v="68"/>
    <n v="198368.2997401742"/>
  </r>
  <r>
    <x v="4"/>
    <x v="3"/>
    <x v="9"/>
    <x v="9"/>
    <x v="69"/>
    <n v="221080.57832265671"/>
  </r>
  <r>
    <x v="4"/>
    <x v="3"/>
    <x v="10"/>
    <x v="10"/>
    <x v="0"/>
    <n v="11122.125110090639"/>
  </r>
  <r>
    <x v="4"/>
    <x v="3"/>
    <x v="10"/>
    <x v="10"/>
    <x v="1"/>
    <n v="11973.354832445981"/>
  </r>
  <r>
    <x v="4"/>
    <x v="3"/>
    <x v="10"/>
    <x v="10"/>
    <x v="2"/>
    <n v="12237.077409530777"/>
  </r>
  <r>
    <x v="4"/>
    <x v="3"/>
    <x v="10"/>
    <x v="10"/>
    <x v="3"/>
    <n v="13072.216758676394"/>
  </r>
  <r>
    <x v="4"/>
    <x v="3"/>
    <x v="10"/>
    <x v="10"/>
    <x v="4"/>
    <n v="13537.302579699661"/>
  </r>
  <r>
    <x v="4"/>
    <x v="3"/>
    <x v="10"/>
    <x v="10"/>
    <x v="5"/>
    <n v="14474.036125641742"/>
  </r>
  <r>
    <x v="4"/>
    <x v="3"/>
    <x v="10"/>
    <x v="10"/>
    <x v="6"/>
    <n v="15006.197757434087"/>
  </r>
  <r>
    <x v="4"/>
    <x v="3"/>
    <x v="10"/>
    <x v="10"/>
    <x v="7"/>
    <n v="15665.190570311672"/>
  </r>
  <r>
    <x v="4"/>
    <x v="3"/>
    <x v="10"/>
    <x v="10"/>
    <x v="8"/>
    <n v="16441.842402195274"/>
  </r>
  <r>
    <x v="4"/>
    <x v="3"/>
    <x v="10"/>
    <x v="10"/>
    <x v="9"/>
    <n v="17551.561190669916"/>
  </r>
  <r>
    <x v="4"/>
    <x v="3"/>
    <x v="10"/>
    <x v="10"/>
    <x v="10"/>
    <n v="18691.994065023453"/>
  </r>
  <r>
    <x v="4"/>
    <x v="3"/>
    <x v="10"/>
    <x v="10"/>
    <x v="11"/>
    <n v="20210.02058657461"/>
  </r>
  <r>
    <x v="4"/>
    <x v="3"/>
    <x v="10"/>
    <x v="10"/>
    <x v="12"/>
    <n v="21479.635185157946"/>
  </r>
  <r>
    <x v="4"/>
    <x v="3"/>
    <x v="10"/>
    <x v="10"/>
    <x v="13"/>
    <n v="22998.750939436675"/>
  </r>
  <r>
    <x v="4"/>
    <x v="3"/>
    <x v="10"/>
    <x v="10"/>
    <x v="14"/>
    <n v="23719.914731085973"/>
  </r>
  <r>
    <x v="4"/>
    <x v="3"/>
    <x v="10"/>
    <x v="10"/>
    <x v="15"/>
    <n v="24997.174287901704"/>
  </r>
  <r>
    <x v="4"/>
    <x v="3"/>
    <x v="10"/>
    <x v="10"/>
    <x v="16"/>
    <n v="26835.465824274208"/>
  </r>
  <r>
    <x v="4"/>
    <x v="3"/>
    <x v="10"/>
    <x v="10"/>
    <x v="17"/>
    <n v="28459.145303839588"/>
  </r>
  <r>
    <x v="4"/>
    <x v="3"/>
    <x v="10"/>
    <x v="10"/>
    <x v="18"/>
    <n v="30299.056249167621"/>
  </r>
  <r>
    <x v="4"/>
    <x v="3"/>
    <x v="10"/>
    <x v="10"/>
    <x v="19"/>
    <n v="32486.741113972919"/>
  </r>
  <r>
    <x v="4"/>
    <x v="3"/>
    <x v="10"/>
    <x v="10"/>
    <x v="20"/>
    <n v="36891.807370938375"/>
  </r>
  <r>
    <x v="4"/>
    <x v="3"/>
    <x v="10"/>
    <x v="10"/>
    <x v="21"/>
    <n v="37751.878899515701"/>
  </r>
  <r>
    <x v="4"/>
    <x v="3"/>
    <x v="10"/>
    <x v="10"/>
    <x v="22"/>
    <n v="39842.24438146867"/>
  </r>
  <r>
    <x v="4"/>
    <x v="3"/>
    <x v="10"/>
    <x v="10"/>
    <x v="23"/>
    <n v="41989.544084236048"/>
  </r>
  <r>
    <x v="4"/>
    <x v="3"/>
    <x v="10"/>
    <x v="10"/>
    <x v="24"/>
    <n v="43203.231100699501"/>
  </r>
  <r>
    <x v="4"/>
    <x v="3"/>
    <x v="10"/>
    <x v="10"/>
    <x v="25"/>
    <n v="42863.077547858142"/>
  </r>
  <r>
    <x v="4"/>
    <x v="3"/>
    <x v="10"/>
    <x v="10"/>
    <x v="26"/>
    <n v="46295.302928709505"/>
  </r>
  <r>
    <x v="4"/>
    <x v="3"/>
    <x v="10"/>
    <x v="10"/>
    <x v="27"/>
    <n v="48716.967234045529"/>
  </r>
  <r>
    <x v="4"/>
    <x v="3"/>
    <x v="10"/>
    <x v="10"/>
    <x v="28"/>
    <n v="51550.35101583798"/>
  </r>
  <r>
    <x v="4"/>
    <x v="3"/>
    <x v="10"/>
    <x v="10"/>
    <x v="29"/>
    <n v="55382.650470481152"/>
  </r>
  <r>
    <x v="4"/>
    <x v="3"/>
    <x v="10"/>
    <x v="10"/>
    <x v="30"/>
    <n v="57702.867939110351"/>
  </r>
  <r>
    <x v="4"/>
    <x v="3"/>
    <x v="10"/>
    <x v="10"/>
    <x v="31"/>
    <n v="56402.649414517196"/>
  </r>
  <r>
    <x v="4"/>
    <x v="3"/>
    <x v="10"/>
    <x v="10"/>
    <x v="32"/>
    <n v="55807.77820550168"/>
  </r>
  <r>
    <x v="4"/>
    <x v="3"/>
    <x v="10"/>
    <x v="10"/>
    <x v="33"/>
    <n v="55264.4240266501"/>
  </r>
  <r>
    <x v="4"/>
    <x v="3"/>
    <x v="10"/>
    <x v="10"/>
    <x v="34"/>
    <n v="56042.187164819574"/>
  </r>
  <r>
    <x v="4"/>
    <x v="3"/>
    <x v="10"/>
    <x v="10"/>
    <x v="35"/>
    <n v="56085.973984402248"/>
  </r>
  <r>
    <x v="4"/>
    <x v="3"/>
    <x v="10"/>
    <x v="10"/>
    <x v="36"/>
    <n v="59251.986165841081"/>
  </r>
  <r>
    <x v="4"/>
    <x v="3"/>
    <x v="10"/>
    <x v="10"/>
    <x v="37"/>
    <n v="61939.925304950455"/>
  </r>
  <r>
    <x v="4"/>
    <x v="3"/>
    <x v="10"/>
    <x v="10"/>
    <x v="38"/>
    <n v="64377.844025562888"/>
  </r>
  <r>
    <x v="4"/>
    <x v="3"/>
    <x v="10"/>
    <x v="10"/>
    <x v="39"/>
    <n v="66857.853136318779"/>
  </r>
  <r>
    <x v="4"/>
    <x v="3"/>
    <x v="10"/>
    <x v="10"/>
    <x v="40"/>
    <n v="68450.114301243375"/>
  </r>
  <r>
    <x v="4"/>
    <x v="3"/>
    <x v="10"/>
    <x v="10"/>
    <x v="41"/>
    <n v="69522.65358912143"/>
  </r>
  <r>
    <x v="4"/>
    <x v="3"/>
    <x v="10"/>
    <x v="10"/>
    <x v="42"/>
    <n v="71172.86901898116"/>
  </r>
  <r>
    <x v="4"/>
    <x v="3"/>
    <x v="10"/>
    <x v="10"/>
    <x v="43"/>
    <n v="72407.486147118383"/>
  </r>
  <r>
    <x v="4"/>
    <x v="3"/>
    <x v="10"/>
    <x v="10"/>
    <x v="44"/>
    <n v="76323.175375422317"/>
  </r>
  <r>
    <x v="4"/>
    <x v="3"/>
    <x v="10"/>
    <x v="10"/>
    <x v="45"/>
    <n v="80129.023755820075"/>
  </r>
  <r>
    <x v="4"/>
    <x v="3"/>
    <x v="10"/>
    <x v="10"/>
    <x v="46"/>
    <n v="81068.372885416873"/>
  </r>
  <r>
    <x v="4"/>
    <x v="3"/>
    <x v="10"/>
    <x v="10"/>
    <x v="47"/>
    <n v="85086.7905666562"/>
  </r>
  <r>
    <x v="4"/>
    <x v="3"/>
    <x v="10"/>
    <x v="10"/>
    <x v="48"/>
    <n v="89158.352971568966"/>
  </r>
  <r>
    <x v="4"/>
    <x v="3"/>
    <x v="10"/>
    <x v="10"/>
    <x v="49"/>
    <n v="90644.2841772268"/>
  </r>
  <r>
    <x v="4"/>
    <x v="3"/>
    <x v="10"/>
    <x v="10"/>
    <x v="50"/>
    <n v="90818.939832964039"/>
  </r>
  <r>
    <x v="4"/>
    <x v="3"/>
    <x v="10"/>
    <x v="10"/>
    <x v="51"/>
    <n v="88913.543526763911"/>
  </r>
  <r>
    <x v="4"/>
    <x v="3"/>
    <x v="10"/>
    <x v="10"/>
    <x v="52"/>
    <n v="86082.209458704543"/>
  </r>
  <r>
    <x v="4"/>
    <x v="3"/>
    <x v="10"/>
    <x v="10"/>
    <x v="53"/>
    <n v="84798.733034078599"/>
  </r>
  <r>
    <x v="4"/>
    <x v="3"/>
    <x v="10"/>
    <x v="10"/>
    <x v="54"/>
    <n v="84779.850218379506"/>
  </r>
  <r>
    <x v="4"/>
    <x v="3"/>
    <x v="10"/>
    <x v="10"/>
    <x v="55"/>
    <n v="85573.64510015845"/>
  </r>
  <r>
    <x v="4"/>
    <x v="3"/>
    <x v="10"/>
    <x v="10"/>
    <x v="56"/>
    <n v="88066.110174924441"/>
  </r>
  <r>
    <x v="4"/>
    <x v="3"/>
    <x v="10"/>
    <x v="10"/>
    <x v="57"/>
    <n v="91056.027831484738"/>
  </r>
  <r>
    <x v="4"/>
    <x v="3"/>
    <x v="10"/>
    <x v="10"/>
    <x v="58"/>
    <n v="93327.836467409012"/>
  </r>
  <r>
    <x v="4"/>
    <x v="3"/>
    <x v="10"/>
    <x v="10"/>
    <x v="59"/>
    <n v="92659.337489167985"/>
  </r>
  <r>
    <x v="4"/>
    <x v="3"/>
    <x v="10"/>
    <x v="10"/>
    <x v="60"/>
    <n v="94227.068932404378"/>
  </r>
  <r>
    <x v="4"/>
    <x v="3"/>
    <x v="10"/>
    <x v="10"/>
    <x v="61"/>
    <n v="95373.800346393677"/>
  </r>
  <r>
    <x v="4"/>
    <x v="3"/>
    <x v="10"/>
    <x v="10"/>
    <x v="62"/>
    <n v="93273.014240022021"/>
  </r>
  <r>
    <x v="4"/>
    <x v="3"/>
    <x v="10"/>
    <x v="10"/>
    <x v="63"/>
    <n v="93476.205697350524"/>
  </r>
  <r>
    <x v="4"/>
    <x v="3"/>
    <x v="10"/>
    <x v="10"/>
    <x v="64"/>
    <n v="92652.269924419947"/>
  </r>
  <r>
    <x v="4"/>
    <x v="3"/>
    <x v="10"/>
    <x v="10"/>
    <x v="65"/>
    <n v="93957.741015657128"/>
  </r>
  <r>
    <x v="4"/>
    <x v="3"/>
    <x v="10"/>
    <x v="10"/>
    <x v="66"/>
    <n v="96993.643136479921"/>
  </r>
  <r>
    <x v="4"/>
    <x v="3"/>
    <x v="10"/>
    <x v="10"/>
    <x v="67"/>
    <n v="98243.055232076877"/>
  </r>
  <r>
    <x v="4"/>
    <x v="3"/>
    <x v="10"/>
    <x v="10"/>
    <x v="68"/>
    <n v="98318.93041851664"/>
  </r>
  <r>
    <x v="4"/>
    <x v="3"/>
    <x v="10"/>
    <x v="10"/>
    <x v="69"/>
    <n v="97998.604641125596"/>
  </r>
  <r>
    <x v="4"/>
    <x v="3"/>
    <x v="11"/>
    <x v="11"/>
    <x v="0"/>
    <n v="28086.913632081207"/>
  </r>
  <r>
    <x v="4"/>
    <x v="3"/>
    <x v="11"/>
    <x v="11"/>
    <x v="1"/>
    <n v="35038.819489113368"/>
  </r>
  <r>
    <x v="4"/>
    <x v="3"/>
    <x v="11"/>
    <x v="11"/>
    <x v="2"/>
    <n v="39878.36385908485"/>
  </r>
  <r>
    <x v="4"/>
    <x v="3"/>
    <x v="11"/>
    <x v="11"/>
    <x v="3"/>
    <n v="34735.192299503826"/>
  </r>
  <r>
    <x v="4"/>
    <x v="3"/>
    <x v="11"/>
    <x v="11"/>
    <x v="4"/>
    <n v="35056.210223928458"/>
  </r>
  <r>
    <x v="4"/>
    <x v="3"/>
    <x v="11"/>
    <x v="11"/>
    <x v="5"/>
    <n v="37548.369381618562"/>
  </r>
  <r>
    <x v="4"/>
    <x v="3"/>
    <x v="11"/>
    <x v="11"/>
    <x v="6"/>
    <n v="42077.641312277541"/>
  </r>
  <r>
    <x v="4"/>
    <x v="3"/>
    <x v="11"/>
    <x v="11"/>
    <x v="7"/>
    <n v="43215.036451429187"/>
  </r>
  <r>
    <x v="4"/>
    <x v="3"/>
    <x v="11"/>
    <x v="11"/>
    <x v="8"/>
    <n v="42097.122384833485"/>
  </r>
  <r>
    <x v="4"/>
    <x v="3"/>
    <x v="11"/>
    <x v="11"/>
    <x v="9"/>
    <n v="42275.990241351021"/>
  </r>
  <r>
    <x v="4"/>
    <x v="3"/>
    <x v="11"/>
    <x v="11"/>
    <x v="10"/>
    <n v="49013.828407932182"/>
  </r>
  <r>
    <x v="4"/>
    <x v="3"/>
    <x v="11"/>
    <x v="11"/>
    <x v="11"/>
    <n v="48067.865377478964"/>
  </r>
  <r>
    <x v="4"/>
    <x v="3"/>
    <x v="11"/>
    <x v="11"/>
    <x v="12"/>
    <n v="46530.88529793881"/>
  </r>
  <r>
    <x v="4"/>
    <x v="3"/>
    <x v="11"/>
    <x v="11"/>
    <x v="13"/>
    <n v="47758.144735592447"/>
  </r>
  <r>
    <x v="4"/>
    <x v="3"/>
    <x v="11"/>
    <x v="11"/>
    <x v="14"/>
    <n v="50811.123939786929"/>
  </r>
  <r>
    <x v="4"/>
    <x v="3"/>
    <x v="11"/>
    <x v="11"/>
    <x v="15"/>
    <n v="51415.127689513625"/>
  </r>
  <r>
    <x v="4"/>
    <x v="3"/>
    <x v="11"/>
    <x v="11"/>
    <x v="16"/>
    <n v="51415.954471599856"/>
  </r>
  <r>
    <x v="4"/>
    <x v="3"/>
    <x v="11"/>
    <x v="11"/>
    <x v="17"/>
    <n v="52872.073941228482"/>
  </r>
  <r>
    <x v="4"/>
    <x v="3"/>
    <x v="11"/>
    <x v="11"/>
    <x v="18"/>
    <n v="56295.948227938978"/>
  </r>
  <r>
    <x v="4"/>
    <x v="3"/>
    <x v="11"/>
    <x v="11"/>
    <x v="19"/>
    <n v="63298.85317118463"/>
  </r>
  <r>
    <x v="4"/>
    <x v="3"/>
    <x v="11"/>
    <x v="11"/>
    <x v="20"/>
    <n v="66472.931112109771"/>
  </r>
  <r>
    <x v="4"/>
    <x v="3"/>
    <x v="11"/>
    <x v="11"/>
    <x v="21"/>
    <n v="61887.278714553329"/>
  </r>
  <r>
    <x v="4"/>
    <x v="3"/>
    <x v="11"/>
    <x v="11"/>
    <x v="22"/>
    <n v="64615.698232359551"/>
  </r>
  <r>
    <x v="4"/>
    <x v="3"/>
    <x v="11"/>
    <x v="11"/>
    <x v="23"/>
    <n v="72354.27659047737"/>
  </r>
  <r>
    <x v="4"/>
    <x v="3"/>
    <x v="11"/>
    <x v="11"/>
    <x v="24"/>
    <n v="78258.848687471094"/>
  </r>
  <r>
    <x v="4"/>
    <x v="3"/>
    <x v="11"/>
    <x v="11"/>
    <x v="25"/>
    <n v="64577.81947862378"/>
  </r>
  <r>
    <x v="4"/>
    <x v="3"/>
    <x v="11"/>
    <x v="11"/>
    <x v="26"/>
    <n v="68465.094765935268"/>
  </r>
  <r>
    <x v="4"/>
    <x v="3"/>
    <x v="11"/>
    <x v="11"/>
    <x v="27"/>
    <n v="66392.054454003766"/>
  </r>
  <r>
    <x v="4"/>
    <x v="3"/>
    <x v="11"/>
    <x v="11"/>
    <x v="28"/>
    <n v="71274.959356453721"/>
  </r>
  <r>
    <x v="4"/>
    <x v="3"/>
    <x v="11"/>
    <x v="11"/>
    <x v="29"/>
    <n v="73615.524558505931"/>
  </r>
  <r>
    <x v="4"/>
    <x v="3"/>
    <x v="11"/>
    <x v="11"/>
    <x v="30"/>
    <n v="75873.724558351198"/>
  </r>
  <r>
    <x v="4"/>
    <x v="3"/>
    <x v="11"/>
    <x v="11"/>
    <x v="31"/>
    <n v="73135.540046485432"/>
  </r>
  <r>
    <x v="4"/>
    <x v="3"/>
    <x v="11"/>
    <x v="11"/>
    <x v="32"/>
    <n v="73436.013023360894"/>
  </r>
  <r>
    <x v="4"/>
    <x v="3"/>
    <x v="11"/>
    <x v="11"/>
    <x v="33"/>
    <n v="72824.093859568748"/>
  </r>
  <r>
    <x v="4"/>
    <x v="3"/>
    <x v="11"/>
    <x v="11"/>
    <x v="34"/>
    <n v="73783.456033262453"/>
  </r>
  <r>
    <x v="4"/>
    <x v="3"/>
    <x v="11"/>
    <x v="11"/>
    <x v="35"/>
    <n v="73922.362887906653"/>
  </r>
  <r>
    <x v="4"/>
    <x v="3"/>
    <x v="11"/>
    <x v="11"/>
    <x v="36"/>
    <n v="79616.330274491207"/>
  </r>
  <r>
    <x v="4"/>
    <x v="3"/>
    <x v="11"/>
    <x v="11"/>
    <x v="37"/>
    <n v="80382.249034775319"/>
  </r>
  <r>
    <x v="4"/>
    <x v="3"/>
    <x v="11"/>
    <x v="11"/>
    <x v="38"/>
    <n v="86850.347036387568"/>
  </r>
  <r>
    <x v="4"/>
    <x v="3"/>
    <x v="11"/>
    <x v="11"/>
    <x v="39"/>
    <n v="92839.171309767204"/>
  </r>
  <r>
    <x v="4"/>
    <x v="3"/>
    <x v="11"/>
    <x v="11"/>
    <x v="40"/>
    <n v="93281.605479264472"/>
  </r>
  <r>
    <x v="4"/>
    <x v="3"/>
    <x v="11"/>
    <x v="11"/>
    <x v="41"/>
    <n v="97866.71600476664"/>
  </r>
  <r>
    <x v="4"/>
    <x v="3"/>
    <x v="11"/>
    <x v="11"/>
    <x v="42"/>
    <n v="95706.01065750503"/>
  </r>
  <r>
    <x v="4"/>
    <x v="3"/>
    <x v="11"/>
    <x v="11"/>
    <x v="43"/>
    <n v="101952.3982572713"/>
  </r>
  <r>
    <x v="4"/>
    <x v="3"/>
    <x v="11"/>
    <x v="11"/>
    <x v="44"/>
    <n v="104991.023267425"/>
  </r>
  <r>
    <x v="4"/>
    <x v="3"/>
    <x v="11"/>
    <x v="11"/>
    <x v="45"/>
    <n v="104162.44042356779"/>
  </r>
  <r>
    <x v="4"/>
    <x v="3"/>
    <x v="11"/>
    <x v="11"/>
    <x v="46"/>
    <n v="105564.0524014051"/>
  </r>
  <r>
    <x v="4"/>
    <x v="3"/>
    <x v="11"/>
    <x v="11"/>
    <x v="47"/>
    <n v="109020.89050523529"/>
  </r>
  <r>
    <x v="4"/>
    <x v="3"/>
    <x v="11"/>
    <x v="11"/>
    <x v="48"/>
    <n v="110794.58749053218"/>
  </r>
  <r>
    <x v="4"/>
    <x v="3"/>
    <x v="11"/>
    <x v="11"/>
    <x v="49"/>
    <n v="120300.95502067359"/>
  </r>
  <r>
    <x v="4"/>
    <x v="3"/>
    <x v="11"/>
    <x v="11"/>
    <x v="50"/>
    <n v="122299.12041892407"/>
  </r>
  <r>
    <x v="4"/>
    <x v="3"/>
    <x v="11"/>
    <x v="11"/>
    <x v="51"/>
    <n v="113632.65977680704"/>
  </r>
  <r>
    <x v="4"/>
    <x v="3"/>
    <x v="11"/>
    <x v="11"/>
    <x v="52"/>
    <n v="112343.12364837664"/>
  </r>
  <r>
    <x v="4"/>
    <x v="3"/>
    <x v="11"/>
    <x v="11"/>
    <x v="53"/>
    <n v="112809.61782813766"/>
  </r>
  <r>
    <x v="4"/>
    <x v="3"/>
    <x v="11"/>
    <x v="11"/>
    <x v="54"/>
    <n v="116717.74134958972"/>
  </r>
  <r>
    <x v="4"/>
    <x v="3"/>
    <x v="11"/>
    <x v="11"/>
    <x v="55"/>
    <n v="123600.90936285483"/>
  </r>
  <r>
    <x v="4"/>
    <x v="3"/>
    <x v="11"/>
    <x v="11"/>
    <x v="56"/>
    <n v="132523.00221940989"/>
  </r>
  <r>
    <x v="4"/>
    <x v="3"/>
    <x v="11"/>
    <x v="11"/>
    <x v="57"/>
    <n v="136661.8650762412"/>
  </r>
  <r>
    <x v="4"/>
    <x v="3"/>
    <x v="11"/>
    <x v="11"/>
    <x v="58"/>
    <n v="135531.04945733355"/>
  </r>
  <r>
    <x v="4"/>
    <x v="3"/>
    <x v="11"/>
    <x v="11"/>
    <x v="59"/>
    <n v="125386.92417766093"/>
  </r>
  <r>
    <x v="4"/>
    <x v="3"/>
    <x v="11"/>
    <x v="11"/>
    <x v="60"/>
    <n v="132114.38697551354"/>
  </r>
  <r>
    <x v="4"/>
    <x v="3"/>
    <x v="11"/>
    <x v="11"/>
    <x v="61"/>
    <n v="144001.14994331545"/>
  </r>
  <r>
    <x v="4"/>
    <x v="3"/>
    <x v="11"/>
    <x v="11"/>
    <x v="62"/>
    <n v="140228.36549018073"/>
  </r>
  <r>
    <x v="4"/>
    <x v="3"/>
    <x v="11"/>
    <x v="11"/>
    <x v="63"/>
    <n v="139074.60896582031"/>
  </r>
  <r>
    <x v="4"/>
    <x v="3"/>
    <x v="11"/>
    <x v="11"/>
    <x v="64"/>
    <n v="145754.04398288185"/>
  </r>
  <r>
    <x v="4"/>
    <x v="3"/>
    <x v="11"/>
    <x v="11"/>
    <x v="65"/>
    <n v="149856.15179434954"/>
  </r>
  <r>
    <x v="4"/>
    <x v="3"/>
    <x v="11"/>
    <x v="11"/>
    <x v="66"/>
    <n v="152496.15077566454"/>
  </r>
  <r>
    <x v="4"/>
    <x v="3"/>
    <x v="11"/>
    <x v="11"/>
    <x v="67"/>
    <n v="153003.13160740479"/>
  </r>
  <r>
    <x v="4"/>
    <x v="3"/>
    <x v="11"/>
    <x v="11"/>
    <x v="68"/>
    <n v="151763.91315392792"/>
  </r>
  <r>
    <x v="4"/>
    <x v="3"/>
    <x v="11"/>
    <x v="11"/>
    <x v="69"/>
    <n v="150959.27393176549"/>
  </r>
  <r>
    <x v="4"/>
    <x v="3"/>
    <x v="12"/>
    <x v="12"/>
    <x v="0"/>
    <n v="19844.137595923083"/>
  </r>
  <r>
    <x v="4"/>
    <x v="3"/>
    <x v="12"/>
    <x v="12"/>
    <x v="1"/>
    <n v="20375.206128010988"/>
  </r>
  <r>
    <x v="4"/>
    <x v="3"/>
    <x v="12"/>
    <x v="12"/>
    <x v="2"/>
    <n v="22505.204532010412"/>
  </r>
  <r>
    <x v="4"/>
    <x v="3"/>
    <x v="12"/>
    <x v="12"/>
    <x v="3"/>
    <n v="23875.614618971846"/>
  </r>
  <r>
    <x v="4"/>
    <x v="3"/>
    <x v="12"/>
    <x v="12"/>
    <x v="4"/>
    <n v="24011.631135821568"/>
  </r>
  <r>
    <x v="4"/>
    <x v="3"/>
    <x v="12"/>
    <x v="12"/>
    <x v="5"/>
    <n v="26066.741467561227"/>
  </r>
  <r>
    <x v="4"/>
    <x v="3"/>
    <x v="12"/>
    <x v="12"/>
    <x v="6"/>
    <n v="26723.880794725366"/>
  </r>
  <r>
    <x v="4"/>
    <x v="3"/>
    <x v="12"/>
    <x v="12"/>
    <x v="7"/>
    <n v="27141.933275724263"/>
  </r>
  <r>
    <x v="4"/>
    <x v="3"/>
    <x v="12"/>
    <x v="12"/>
    <x v="8"/>
    <n v="27905.23180873246"/>
  </r>
  <r>
    <x v="4"/>
    <x v="3"/>
    <x v="12"/>
    <x v="12"/>
    <x v="9"/>
    <n v="29159.883415812445"/>
  </r>
  <r>
    <x v="4"/>
    <x v="3"/>
    <x v="12"/>
    <x v="12"/>
    <x v="10"/>
    <n v="30422.234412933863"/>
  </r>
  <r>
    <x v="4"/>
    <x v="3"/>
    <x v="12"/>
    <x v="12"/>
    <x v="11"/>
    <n v="31018.633896621708"/>
  </r>
  <r>
    <x v="4"/>
    <x v="3"/>
    <x v="12"/>
    <x v="12"/>
    <x v="12"/>
    <n v="32133.23147345602"/>
  </r>
  <r>
    <x v="4"/>
    <x v="3"/>
    <x v="12"/>
    <x v="12"/>
    <x v="13"/>
    <n v="33134.941181978051"/>
  </r>
  <r>
    <x v="4"/>
    <x v="3"/>
    <x v="12"/>
    <x v="12"/>
    <x v="14"/>
    <n v="35048.859556223942"/>
  </r>
  <r>
    <x v="4"/>
    <x v="3"/>
    <x v="12"/>
    <x v="12"/>
    <x v="15"/>
    <n v="37420.014332394741"/>
  </r>
  <r>
    <x v="4"/>
    <x v="3"/>
    <x v="12"/>
    <x v="12"/>
    <x v="16"/>
    <n v="38547.524557107812"/>
  </r>
  <r>
    <x v="4"/>
    <x v="3"/>
    <x v="12"/>
    <x v="12"/>
    <x v="17"/>
    <n v="41135.047969222913"/>
  </r>
  <r>
    <x v="4"/>
    <x v="3"/>
    <x v="12"/>
    <x v="12"/>
    <x v="18"/>
    <n v="44198.335900497179"/>
  </r>
  <r>
    <x v="4"/>
    <x v="3"/>
    <x v="12"/>
    <x v="12"/>
    <x v="19"/>
    <n v="43444.543599309087"/>
  </r>
  <r>
    <x v="4"/>
    <x v="3"/>
    <x v="12"/>
    <x v="12"/>
    <x v="20"/>
    <n v="45319.163224385782"/>
  </r>
  <r>
    <x v="4"/>
    <x v="3"/>
    <x v="12"/>
    <x v="12"/>
    <x v="21"/>
    <n v="47292.145953586834"/>
  </r>
  <r>
    <x v="4"/>
    <x v="3"/>
    <x v="12"/>
    <x v="12"/>
    <x v="22"/>
    <n v="49708.911704085549"/>
  </r>
  <r>
    <x v="4"/>
    <x v="3"/>
    <x v="12"/>
    <x v="12"/>
    <x v="23"/>
    <n v="53016.738725995689"/>
  </r>
  <r>
    <x v="4"/>
    <x v="3"/>
    <x v="12"/>
    <x v="12"/>
    <x v="24"/>
    <n v="54764.797491606645"/>
  </r>
  <r>
    <x v="4"/>
    <x v="3"/>
    <x v="12"/>
    <x v="12"/>
    <x v="25"/>
    <n v="55634.513512130194"/>
  </r>
  <r>
    <x v="4"/>
    <x v="3"/>
    <x v="12"/>
    <x v="12"/>
    <x v="26"/>
    <n v="58081.615535775905"/>
  </r>
  <r>
    <x v="4"/>
    <x v="3"/>
    <x v="12"/>
    <x v="12"/>
    <x v="27"/>
    <n v="59315.379970285037"/>
  </r>
  <r>
    <x v="4"/>
    <x v="3"/>
    <x v="12"/>
    <x v="12"/>
    <x v="28"/>
    <n v="60245.184717139389"/>
  </r>
  <r>
    <x v="4"/>
    <x v="3"/>
    <x v="12"/>
    <x v="12"/>
    <x v="29"/>
    <n v="59642.00264485566"/>
  </r>
  <r>
    <x v="4"/>
    <x v="3"/>
    <x v="12"/>
    <x v="12"/>
    <x v="30"/>
    <n v="60475.754060510211"/>
  </r>
  <r>
    <x v="4"/>
    <x v="3"/>
    <x v="12"/>
    <x v="12"/>
    <x v="31"/>
    <n v="59373.314736972825"/>
  </r>
  <r>
    <x v="4"/>
    <x v="3"/>
    <x v="12"/>
    <x v="12"/>
    <x v="32"/>
    <n v="58691.720558305315"/>
  </r>
  <r>
    <x v="4"/>
    <x v="3"/>
    <x v="12"/>
    <x v="12"/>
    <x v="33"/>
    <n v="59099.404896376647"/>
  </r>
  <r>
    <x v="4"/>
    <x v="3"/>
    <x v="12"/>
    <x v="12"/>
    <x v="34"/>
    <n v="60007.265008424045"/>
  </r>
  <r>
    <x v="4"/>
    <x v="3"/>
    <x v="12"/>
    <x v="12"/>
    <x v="35"/>
    <n v="59087.748488106961"/>
  </r>
  <r>
    <x v="4"/>
    <x v="3"/>
    <x v="12"/>
    <x v="12"/>
    <x v="36"/>
    <n v="59578.66270362059"/>
  </r>
  <r>
    <x v="4"/>
    <x v="3"/>
    <x v="12"/>
    <x v="12"/>
    <x v="37"/>
    <n v="58564.076796392968"/>
  </r>
  <r>
    <x v="4"/>
    <x v="3"/>
    <x v="12"/>
    <x v="12"/>
    <x v="38"/>
    <n v="60024.819844379752"/>
  </r>
  <r>
    <x v="4"/>
    <x v="3"/>
    <x v="12"/>
    <x v="12"/>
    <x v="39"/>
    <n v="61566.269224811251"/>
  </r>
  <r>
    <x v="4"/>
    <x v="3"/>
    <x v="12"/>
    <x v="12"/>
    <x v="40"/>
    <n v="62732.557661414903"/>
  </r>
  <r>
    <x v="4"/>
    <x v="3"/>
    <x v="12"/>
    <x v="12"/>
    <x v="41"/>
    <n v="63648.367654715134"/>
  </r>
  <r>
    <x v="4"/>
    <x v="3"/>
    <x v="12"/>
    <x v="12"/>
    <x v="42"/>
    <n v="64102.312957163253"/>
  </r>
  <r>
    <x v="4"/>
    <x v="3"/>
    <x v="12"/>
    <x v="12"/>
    <x v="43"/>
    <n v="64777.830293903105"/>
  </r>
  <r>
    <x v="4"/>
    <x v="3"/>
    <x v="12"/>
    <x v="12"/>
    <x v="44"/>
    <n v="66846.23983365469"/>
  </r>
  <r>
    <x v="4"/>
    <x v="3"/>
    <x v="12"/>
    <x v="12"/>
    <x v="45"/>
    <n v="68064.083606772139"/>
  </r>
  <r>
    <x v="4"/>
    <x v="3"/>
    <x v="12"/>
    <x v="12"/>
    <x v="46"/>
    <n v="69647.270605388534"/>
  </r>
  <r>
    <x v="4"/>
    <x v="3"/>
    <x v="12"/>
    <x v="12"/>
    <x v="47"/>
    <n v="73266.930794598768"/>
  </r>
  <r>
    <x v="4"/>
    <x v="3"/>
    <x v="12"/>
    <x v="12"/>
    <x v="48"/>
    <n v="77577.390247571151"/>
  </r>
  <r>
    <x v="4"/>
    <x v="3"/>
    <x v="12"/>
    <x v="12"/>
    <x v="49"/>
    <n v="80614.459009424274"/>
  </r>
  <r>
    <x v="4"/>
    <x v="3"/>
    <x v="12"/>
    <x v="12"/>
    <x v="50"/>
    <n v="84339.907501586291"/>
  </r>
  <r>
    <x v="4"/>
    <x v="3"/>
    <x v="12"/>
    <x v="12"/>
    <x v="51"/>
    <n v="83937.987450688452"/>
  </r>
  <r>
    <x v="4"/>
    <x v="3"/>
    <x v="12"/>
    <x v="12"/>
    <x v="52"/>
    <n v="83795.640285355723"/>
  </r>
  <r>
    <x v="4"/>
    <x v="3"/>
    <x v="12"/>
    <x v="12"/>
    <x v="53"/>
    <n v="81605.769817431952"/>
  </r>
  <r>
    <x v="4"/>
    <x v="3"/>
    <x v="12"/>
    <x v="12"/>
    <x v="54"/>
    <n v="84208.208205576448"/>
  </r>
  <r>
    <x v="4"/>
    <x v="3"/>
    <x v="12"/>
    <x v="12"/>
    <x v="55"/>
    <n v="87395.747501614504"/>
  </r>
  <r>
    <x v="4"/>
    <x v="3"/>
    <x v="12"/>
    <x v="12"/>
    <x v="56"/>
    <n v="90407.790260145062"/>
  </r>
  <r>
    <x v="4"/>
    <x v="3"/>
    <x v="12"/>
    <x v="12"/>
    <x v="57"/>
    <n v="93426.260952447337"/>
  </r>
  <r>
    <x v="4"/>
    <x v="3"/>
    <x v="12"/>
    <x v="12"/>
    <x v="58"/>
    <n v="95576.929882183453"/>
  </r>
  <r>
    <x v="4"/>
    <x v="3"/>
    <x v="12"/>
    <x v="12"/>
    <x v="59"/>
    <n v="91852.885020456582"/>
  </r>
  <r>
    <x v="4"/>
    <x v="3"/>
    <x v="12"/>
    <x v="12"/>
    <x v="60"/>
    <n v="93710.49303943725"/>
  </r>
  <r>
    <x v="4"/>
    <x v="3"/>
    <x v="12"/>
    <x v="12"/>
    <x v="61"/>
    <n v="95274.698393177314"/>
  </r>
  <r>
    <x v="4"/>
    <x v="3"/>
    <x v="12"/>
    <x v="12"/>
    <x v="62"/>
    <n v="96186.669570903905"/>
  </r>
  <r>
    <x v="4"/>
    <x v="3"/>
    <x v="12"/>
    <x v="12"/>
    <x v="63"/>
    <n v="97096.805771398038"/>
  </r>
  <r>
    <x v="4"/>
    <x v="3"/>
    <x v="12"/>
    <x v="12"/>
    <x v="64"/>
    <n v="94650.343814885404"/>
  </r>
  <r>
    <x v="4"/>
    <x v="3"/>
    <x v="12"/>
    <x v="12"/>
    <x v="65"/>
    <n v="99082.335269429183"/>
  </r>
  <r>
    <x v="4"/>
    <x v="3"/>
    <x v="12"/>
    <x v="12"/>
    <x v="66"/>
    <n v="98289.456573947871"/>
  </r>
  <r>
    <x v="4"/>
    <x v="3"/>
    <x v="12"/>
    <x v="12"/>
    <x v="67"/>
    <n v="100979.61962380822"/>
  </r>
  <r>
    <x v="4"/>
    <x v="3"/>
    <x v="12"/>
    <x v="12"/>
    <x v="68"/>
    <n v="101040.43900410096"/>
  </r>
  <r>
    <x v="4"/>
    <x v="3"/>
    <x v="12"/>
    <x v="12"/>
    <x v="69"/>
    <n v="101334.87627213694"/>
  </r>
  <r>
    <x v="4"/>
    <x v="3"/>
    <x v="13"/>
    <x v="13"/>
    <x v="0"/>
    <n v="20231.706513853533"/>
  </r>
  <r>
    <x v="4"/>
    <x v="3"/>
    <x v="13"/>
    <x v="13"/>
    <x v="1"/>
    <n v="21665.178147464845"/>
  </r>
  <r>
    <x v="4"/>
    <x v="3"/>
    <x v="13"/>
    <x v="13"/>
    <x v="2"/>
    <n v="22402.302802964114"/>
  </r>
  <r>
    <x v="4"/>
    <x v="3"/>
    <x v="13"/>
    <x v="13"/>
    <x v="3"/>
    <n v="23093.248648651181"/>
  </r>
  <r>
    <x v="4"/>
    <x v="3"/>
    <x v="13"/>
    <x v="13"/>
    <x v="4"/>
    <n v="23803.97709446471"/>
  </r>
  <r>
    <x v="4"/>
    <x v="3"/>
    <x v="13"/>
    <x v="13"/>
    <x v="5"/>
    <n v="24855.731758884544"/>
  </r>
  <r>
    <x v="4"/>
    <x v="3"/>
    <x v="13"/>
    <x v="13"/>
    <x v="6"/>
    <n v="26198.751617279657"/>
  </r>
  <r>
    <x v="4"/>
    <x v="3"/>
    <x v="13"/>
    <x v="13"/>
    <x v="7"/>
    <n v="27196.333646275554"/>
  </r>
  <r>
    <x v="4"/>
    <x v="3"/>
    <x v="13"/>
    <x v="13"/>
    <x v="8"/>
    <n v="26996.023737935131"/>
  </r>
  <r>
    <x v="4"/>
    <x v="3"/>
    <x v="13"/>
    <x v="13"/>
    <x v="9"/>
    <n v="27832.961140435153"/>
  </r>
  <r>
    <x v="4"/>
    <x v="3"/>
    <x v="13"/>
    <x v="13"/>
    <x v="10"/>
    <n v="28587.589902276854"/>
  </r>
  <r>
    <x v="4"/>
    <x v="3"/>
    <x v="13"/>
    <x v="13"/>
    <x v="11"/>
    <n v="30035.987761251454"/>
  </r>
  <r>
    <x v="4"/>
    <x v="3"/>
    <x v="13"/>
    <x v="13"/>
    <x v="12"/>
    <n v="30732.854397824929"/>
  </r>
  <r>
    <x v="4"/>
    <x v="3"/>
    <x v="13"/>
    <x v="13"/>
    <x v="13"/>
    <n v="31600.770445581504"/>
  </r>
  <r>
    <x v="4"/>
    <x v="3"/>
    <x v="13"/>
    <x v="13"/>
    <x v="14"/>
    <n v="33680.609590504362"/>
  </r>
  <r>
    <x v="4"/>
    <x v="3"/>
    <x v="13"/>
    <x v="13"/>
    <x v="15"/>
    <n v="35378.40574375588"/>
  </r>
  <r>
    <x v="4"/>
    <x v="3"/>
    <x v="13"/>
    <x v="13"/>
    <x v="16"/>
    <n v="36634.797368117004"/>
  </r>
  <r>
    <x v="4"/>
    <x v="3"/>
    <x v="13"/>
    <x v="13"/>
    <x v="17"/>
    <n v="39153.785949318073"/>
  </r>
  <r>
    <x v="4"/>
    <x v="3"/>
    <x v="13"/>
    <x v="13"/>
    <x v="18"/>
    <n v="40744.062644823687"/>
  </r>
  <r>
    <x v="4"/>
    <x v="3"/>
    <x v="13"/>
    <x v="13"/>
    <x v="19"/>
    <n v="41613.062844789354"/>
  </r>
  <r>
    <x v="4"/>
    <x v="3"/>
    <x v="13"/>
    <x v="13"/>
    <x v="20"/>
    <n v="42588.292850449616"/>
  </r>
  <r>
    <x v="4"/>
    <x v="3"/>
    <x v="13"/>
    <x v="13"/>
    <x v="21"/>
    <n v="44570.139342432936"/>
  </r>
  <r>
    <x v="4"/>
    <x v="3"/>
    <x v="13"/>
    <x v="13"/>
    <x v="22"/>
    <n v="45676.786980252036"/>
  </r>
  <r>
    <x v="4"/>
    <x v="3"/>
    <x v="13"/>
    <x v="13"/>
    <x v="23"/>
    <n v="48090.861199427847"/>
  </r>
  <r>
    <x v="4"/>
    <x v="3"/>
    <x v="13"/>
    <x v="13"/>
    <x v="24"/>
    <n v="48892.445691895104"/>
  </r>
  <r>
    <x v="4"/>
    <x v="3"/>
    <x v="13"/>
    <x v="13"/>
    <x v="25"/>
    <n v="49040.322855413491"/>
  </r>
  <r>
    <x v="4"/>
    <x v="3"/>
    <x v="13"/>
    <x v="13"/>
    <x v="26"/>
    <n v="49347.309287272285"/>
  </r>
  <r>
    <x v="4"/>
    <x v="3"/>
    <x v="13"/>
    <x v="13"/>
    <x v="27"/>
    <n v="49468.806385772492"/>
  </r>
  <r>
    <x v="4"/>
    <x v="3"/>
    <x v="13"/>
    <x v="13"/>
    <x v="28"/>
    <n v="50173.879068289854"/>
  </r>
  <r>
    <x v="4"/>
    <x v="3"/>
    <x v="13"/>
    <x v="13"/>
    <x v="29"/>
    <n v="52438.913482004551"/>
  </r>
  <r>
    <x v="4"/>
    <x v="3"/>
    <x v="13"/>
    <x v="13"/>
    <x v="30"/>
    <n v="55349.127493203137"/>
  </r>
  <r>
    <x v="4"/>
    <x v="3"/>
    <x v="13"/>
    <x v="13"/>
    <x v="31"/>
    <n v="55436.236647091027"/>
  </r>
  <r>
    <x v="4"/>
    <x v="3"/>
    <x v="13"/>
    <x v="13"/>
    <x v="32"/>
    <n v="54754.132048938154"/>
  </r>
  <r>
    <x v="4"/>
    <x v="3"/>
    <x v="13"/>
    <x v="13"/>
    <x v="33"/>
    <n v="55666.814056969408"/>
  </r>
  <r>
    <x v="4"/>
    <x v="3"/>
    <x v="13"/>
    <x v="13"/>
    <x v="34"/>
    <n v="58393.829884656174"/>
  </r>
  <r>
    <x v="4"/>
    <x v="3"/>
    <x v="13"/>
    <x v="13"/>
    <x v="35"/>
    <n v="58546.786543861424"/>
  </r>
  <r>
    <x v="4"/>
    <x v="3"/>
    <x v="13"/>
    <x v="13"/>
    <x v="36"/>
    <n v="55386.939798510779"/>
  </r>
  <r>
    <x v="4"/>
    <x v="3"/>
    <x v="13"/>
    <x v="13"/>
    <x v="37"/>
    <n v="54398.860649646987"/>
  </r>
  <r>
    <x v="4"/>
    <x v="3"/>
    <x v="13"/>
    <x v="13"/>
    <x v="38"/>
    <n v="54023.236888077539"/>
  </r>
  <r>
    <x v="4"/>
    <x v="3"/>
    <x v="13"/>
    <x v="13"/>
    <x v="39"/>
    <n v="56826.056276697323"/>
  </r>
  <r>
    <x v="4"/>
    <x v="3"/>
    <x v="13"/>
    <x v="13"/>
    <x v="40"/>
    <n v="58633.109533914481"/>
  </r>
  <r>
    <x v="4"/>
    <x v="3"/>
    <x v="13"/>
    <x v="13"/>
    <x v="41"/>
    <n v="60568.748540077017"/>
  </r>
  <r>
    <x v="4"/>
    <x v="3"/>
    <x v="13"/>
    <x v="13"/>
    <x v="42"/>
    <n v="61471.970073905679"/>
  </r>
  <r>
    <x v="4"/>
    <x v="3"/>
    <x v="13"/>
    <x v="13"/>
    <x v="43"/>
    <n v="63183.666140314657"/>
  </r>
  <r>
    <x v="4"/>
    <x v="3"/>
    <x v="13"/>
    <x v="13"/>
    <x v="44"/>
    <n v="65003.17617739211"/>
  </r>
  <r>
    <x v="4"/>
    <x v="3"/>
    <x v="13"/>
    <x v="13"/>
    <x v="45"/>
    <n v="66997.156420997635"/>
  </r>
  <r>
    <x v="4"/>
    <x v="3"/>
    <x v="13"/>
    <x v="13"/>
    <x v="46"/>
    <n v="71707.919710395756"/>
  </r>
  <r>
    <x v="4"/>
    <x v="3"/>
    <x v="13"/>
    <x v="13"/>
    <x v="47"/>
    <n v="75835.784797378306"/>
  </r>
  <r>
    <x v="4"/>
    <x v="3"/>
    <x v="13"/>
    <x v="13"/>
    <x v="48"/>
    <n v="74743.681979806031"/>
  </r>
  <r>
    <x v="4"/>
    <x v="3"/>
    <x v="13"/>
    <x v="13"/>
    <x v="49"/>
    <n v="79090.03304590589"/>
  </r>
  <r>
    <x v="4"/>
    <x v="3"/>
    <x v="13"/>
    <x v="13"/>
    <x v="50"/>
    <n v="90076.133492795576"/>
  </r>
  <r>
    <x v="4"/>
    <x v="3"/>
    <x v="13"/>
    <x v="13"/>
    <x v="51"/>
    <n v="88655.169837832014"/>
  </r>
  <r>
    <x v="4"/>
    <x v="3"/>
    <x v="13"/>
    <x v="13"/>
    <x v="52"/>
    <n v="87208.084181429338"/>
  </r>
  <r>
    <x v="4"/>
    <x v="3"/>
    <x v="13"/>
    <x v="13"/>
    <x v="53"/>
    <n v="89178.597734843439"/>
  </r>
  <r>
    <x v="4"/>
    <x v="3"/>
    <x v="13"/>
    <x v="13"/>
    <x v="54"/>
    <n v="97584.0907544449"/>
  </r>
  <r>
    <x v="4"/>
    <x v="3"/>
    <x v="13"/>
    <x v="13"/>
    <x v="55"/>
    <n v="108117.20599372522"/>
  </r>
  <r>
    <x v="4"/>
    <x v="3"/>
    <x v="13"/>
    <x v="13"/>
    <x v="56"/>
    <n v="116509.23213123529"/>
  </r>
  <r>
    <x v="4"/>
    <x v="3"/>
    <x v="13"/>
    <x v="13"/>
    <x v="57"/>
    <n v="117408.57015732818"/>
  </r>
  <r>
    <x v="4"/>
    <x v="3"/>
    <x v="13"/>
    <x v="13"/>
    <x v="58"/>
    <n v="123142.0110601417"/>
  </r>
  <r>
    <x v="4"/>
    <x v="3"/>
    <x v="13"/>
    <x v="13"/>
    <x v="59"/>
    <n v="114016.24567943801"/>
  </r>
  <r>
    <x v="4"/>
    <x v="3"/>
    <x v="13"/>
    <x v="13"/>
    <x v="60"/>
    <n v="120633.43347867785"/>
  </r>
  <r>
    <x v="4"/>
    <x v="3"/>
    <x v="13"/>
    <x v="13"/>
    <x v="61"/>
    <n v="124166.0260895886"/>
  </r>
  <r>
    <x v="4"/>
    <x v="3"/>
    <x v="13"/>
    <x v="13"/>
    <x v="62"/>
    <n v="128969.25275905112"/>
  </r>
  <r>
    <x v="4"/>
    <x v="3"/>
    <x v="13"/>
    <x v="13"/>
    <x v="63"/>
    <n v="128684.3369963134"/>
  </r>
  <r>
    <x v="4"/>
    <x v="3"/>
    <x v="13"/>
    <x v="13"/>
    <x v="64"/>
    <n v="125194.70037826155"/>
  </r>
  <r>
    <x v="4"/>
    <x v="3"/>
    <x v="13"/>
    <x v="13"/>
    <x v="65"/>
    <n v="118444.10911967815"/>
  </r>
  <r>
    <x v="4"/>
    <x v="3"/>
    <x v="13"/>
    <x v="13"/>
    <x v="66"/>
    <n v="114536.09233955567"/>
  </r>
  <r>
    <x v="4"/>
    <x v="3"/>
    <x v="13"/>
    <x v="13"/>
    <x v="67"/>
    <n v="118653.70137133043"/>
  </r>
  <r>
    <x v="4"/>
    <x v="3"/>
    <x v="13"/>
    <x v="13"/>
    <x v="68"/>
    <n v="121980.31371360528"/>
  </r>
  <r>
    <x v="4"/>
    <x v="3"/>
    <x v="13"/>
    <x v="13"/>
    <x v="69"/>
    <n v="117889.02564690402"/>
  </r>
  <r>
    <x v="4"/>
    <x v="3"/>
    <x v="14"/>
    <x v="14"/>
    <x v="0"/>
    <n v="7839.3999499424335"/>
  </r>
  <r>
    <x v="4"/>
    <x v="3"/>
    <x v="14"/>
    <x v="14"/>
    <x v="1"/>
    <n v="8633.7865187196021"/>
  </r>
  <r>
    <x v="4"/>
    <x v="3"/>
    <x v="14"/>
    <x v="14"/>
    <x v="2"/>
    <n v="8953.8562055102957"/>
  </r>
  <r>
    <x v="4"/>
    <x v="3"/>
    <x v="14"/>
    <x v="14"/>
    <x v="3"/>
    <n v="9539.2977645746651"/>
  </r>
  <r>
    <x v="4"/>
    <x v="3"/>
    <x v="14"/>
    <x v="14"/>
    <x v="4"/>
    <n v="10053.312767704865"/>
  </r>
  <r>
    <x v="4"/>
    <x v="3"/>
    <x v="14"/>
    <x v="14"/>
    <x v="5"/>
    <n v="10382.113683566755"/>
  </r>
  <r>
    <x v="4"/>
    <x v="3"/>
    <x v="14"/>
    <x v="14"/>
    <x v="6"/>
    <n v="10905.175951378627"/>
  </r>
  <r>
    <x v="4"/>
    <x v="3"/>
    <x v="14"/>
    <x v="14"/>
    <x v="7"/>
    <n v="11514.550122188468"/>
  </r>
  <r>
    <x v="4"/>
    <x v="3"/>
    <x v="14"/>
    <x v="14"/>
    <x v="8"/>
    <n v="11215.832335532636"/>
  </r>
  <r>
    <x v="4"/>
    <x v="3"/>
    <x v="14"/>
    <x v="14"/>
    <x v="9"/>
    <n v="11813.735355081208"/>
  </r>
  <r>
    <x v="4"/>
    <x v="3"/>
    <x v="14"/>
    <x v="14"/>
    <x v="10"/>
    <n v="12464.707942321538"/>
  </r>
  <r>
    <x v="4"/>
    <x v="3"/>
    <x v="14"/>
    <x v="14"/>
    <x v="11"/>
    <n v="13172.5931911263"/>
  </r>
  <r>
    <x v="4"/>
    <x v="3"/>
    <x v="14"/>
    <x v="14"/>
    <x v="12"/>
    <n v="14219.544433987703"/>
  </r>
  <r>
    <x v="4"/>
    <x v="3"/>
    <x v="14"/>
    <x v="14"/>
    <x v="13"/>
    <n v="15180.470435988085"/>
  </r>
  <r>
    <x v="4"/>
    <x v="3"/>
    <x v="14"/>
    <x v="14"/>
    <x v="14"/>
    <n v="15653.14696459882"/>
  </r>
  <r>
    <x v="4"/>
    <x v="3"/>
    <x v="14"/>
    <x v="14"/>
    <x v="15"/>
    <n v="16714.638315797136"/>
  </r>
  <r>
    <x v="4"/>
    <x v="3"/>
    <x v="14"/>
    <x v="14"/>
    <x v="16"/>
    <n v="17198.915713573388"/>
  </r>
  <r>
    <x v="4"/>
    <x v="3"/>
    <x v="14"/>
    <x v="14"/>
    <x v="17"/>
    <n v="18485.95333235207"/>
  </r>
  <r>
    <x v="4"/>
    <x v="3"/>
    <x v="14"/>
    <x v="14"/>
    <x v="18"/>
    <n v="21727.46648192986"/>
  </r>
  <r>
    <x v="4"/>
    <x v="3"/>
    <x v="14"/>
    <x v="14"/>
    <x v="19"/>
    <n v="22802.744910810325"/>
  </r>
  <r>
    <x v="4"/>
    <x v="3"/>
    <x v="14"/>
    <x v="14"/>
    <x v="20"/>
    <n v="23328.247087805496"/>
  </r>
  <r>
    <x v="4"/>
    <x v="3"/>
    <x v="14"/>
    <x v="14"/>
    <x v="21"/>
    <n v="24447.790033697263"/>
  </r>
  <r>
    <x v="4"/>
    <x v="3"/>
    <x v="14"/>
    <x v="14"/>
    <x v="22"/>
    <n v="26351.366606377931"/>
  </r>
  <r>
    <x v="4"/>
    <x v="3"/>
    <x v="14"/>
    <x v="14"/>
    <x v="23"/>
    <n v="29046.956814795594"/>
  </r>
  <r>
    <x v="4"/>
    <x v="3"/>
    <x v="14"/>
    <x v="14"/>
    <x v="24"/>
    <n v="26841.787957789282"/>
  </r>
  <r>
    <x v="4"/>
    <x v="3"/>
    <x v="14"/>
    <x v="14"/>
    <x v="25"/>
    <n v="24585.063506556355"/>
  </r>
  <r>
    <x v="4"/>
    <x v="3"/>
    <x v="14"/>
    <x v="14"/>
    <x v="26"/>
    <n v="25823.815283888754"/>
  </r>
  <r>
    <x v="4"/>
    <x v="3"/>
    <x v="14"/>
    <x v="14"/>
    <x v="27"/>
    <n v="26803.860728692092"/>
  </r>
  <r>
    <x v="4"/>
    <x v="3"/>
    <x v="14"/>
    <x v="14"/>
    <x v="28"/>
    <n v="27438.449653618005"/>
  </r>
  <r>
    <x v="4"/>
    <x v="3"/>
    <x v="14"/>
    <x v="14"/>
    <x v="29"/>
    <n v="27990.3763288472"/>
  </r>
  <r>
    <x v="4"/>
    <x v="3"/>
    <x v="14"/>
    <x v="14"/>
    <x v="30"/>
    <n v="27898.552806923697"/>
  </r>
  <r>
    <x v="4"/>
    <x v="3"/>
    <x v="14"/>
    <x v="14"/>
    <x v="31"/>
    <n v="27077.127184687175"/>
  </r>
  <r>
    <x v="4"/>
    <x v="3"/>
    <x v="14"/>
    <x v="14"/>
    <x v="32"/>
    <n v="27237.155268433733"/>
  </r>
  <r>
    <x v="4"/>
    <x v="3"/>
    <x v="14"/>
    <x v="14"/>
    <x v="33"/>
    <n v="25583.183878155389"/>
  </r>
  <r>
    <x v="4"/>
    <x v="3"/>
    <x v="14"/>
    <x v="14"/>
    <x v="34"/>
    <n v="24752.871466700322"/>
  </r>
  <r>
    <x v="4"/>
    <x v="3"/>
    <x v="14"/>
    <x v="14"/>
    <x v="35"/>
    <n v="25737.285414751954"/>
  </r>
  <r>
    <x v="4"/>
    <x v="3"/>
    <x v="14"/>
    <x v="14"/>
    <x v="36"/>
    <n v="28453.101179792884"/>
  </r>
  <r>
    <x v="4"/>
    <x v="3"/>
    <x v="14"/>
    <x v="14"/>
    <x v="37"/>
    <n v="29898.748873656659"/>
  </r>
  <r>
    <x v="4"/>
    <x v="3"/>
    <x v="14"/>
    <x v="14"/>
    <x v="38"/>
    <n v="31775.944100222456"/>
  </r>
  <r>
    <x v="4"/>
    <x v="3"/>
    <x v="14"/>
    <x v="14"/>
    <x v="39"/>
    <n v="33346.585467114128"/>
  </r>
  <r>
    <x v="4"/>
    <x v="3"/>
    <x v="14"/>
    <x v="14"/>
    <x v="40"/>
    <n v="35264.731710300628"/>
  </r>
  <r>
    <x v="4"/>
    <x v="3"/>
    <x v="14"/>
    <x v="14"/>
    <x v="41"/>
    <n v="35855.307346418747"/>
  </r>
  <r>
    <x v="4"/>
    <x v="3"/>
    <x v="14"/>
    <x v="14"/>
    <x v="42"/>
    <n v="37237.889495365569"/>
  </r>
  <r>
    <x v="4"/>
    <x v="3"/>
    <x v="14"/>
    <x v="14"/>
    <x v="43"/>
    <n v="38141.301331486611"/>
  </r>
  <r>
    <x v="4"/>
    <x v="3"/>
    <x v="14"/>
    <x v="14"/>
    <x v="44"/>
    <n v="40740.16729561011"/>
  </r>
  <r>
    <x v="4"/>
    <x v="3"/>
    <x v="14"/>
    <x v="14"/>
    <x v="45"/>
    <n v="43105.427867420549"/>
  </r>
  <r>
    <x v="4"/>
    <x v="3"/>
    <x v="14"/>
    <x v="14"/>
    <x v="46"/>
    <n v="43885.323021188153"/>
  </r>
  <r>
    <x v="4"/>
    <x v="3"/>
    <x v="14"/>
    <x v="14"/>
    <x v="47"/>
    <n v="46119.757616534691"/>
  </r>
  <r>
    <x v="4"/>
    <x v="3"/>
    <x v="14"/>
    <x v="14"/>
    <x v="48"/>
    <n v="48138.854595563971"/>
  </r>
  <r>
    <x v="4"/>
    <x v="3"/>
    <x v="14"/>
    <x v="14"/>
    <x v="49"/>
    <n v="50434.66750729044"/>
  </r>
  <r>
    <x v="4"/>
    <x v="3"/>
    <x v="14"/>
    <x v="14"/>
    <x v="50"/>
    <n v="51136.360138514814"/>
  </r>
  <r>
    <x v="4"/>
    <x v="3"/>
    <x v="14"/>
    <x v="14"/>
    <x v="51"/>
    <n v="50759.841587736781"/>
  </r>
  <r>
    <x v="4"/>
    <x v="3"/>
    <x v="14"/>
    <x v="14"/>
    <x v="52"/>
    <n v="51214.851852320331"/>
  </r>
  <r>
    <x v="4"/>
    <x v="3"/>
    <x v="14"/>
    <x v="14"/>
    <x v="53"/>
    <n v="52083.327064058685"/>
  </r>
  <r>
    <x v="4"/>
    <x v="3"/>
    <x v="14"/>
    <x v="14"/>
    <x v="54"/>
    <n v="53649.92453207478"/>
  </r>
  <r>
    <x v="4"/>
    <x v="3"/>
    <x v="14"/>
    <x v="14"/>
    <x v="55"/>
    <n v="56225.555633260621"/>
  </r>
  <r>
    <x v="4"/>
    <x v="3"/>
    <x v="14"/>
    <x v="14"/>
    <x v="56"/>
    <n v="59133.227997953451"/>
  </r>
  <r>
    <x v="4"/>
    <x v="3"/>
    <x v="14"/>
    <x v="14"/>
    <x v="57"/>
    <n v="61188.674590433482"/>
  </r>
  <r>
    <x v="4"/>
    <x v="3"/>
    <x v="14"/>
    <x v="14"/>
    <x v="58"/>
    <n v="61647.961801687095"/>
  </r>
  <r>
    <x v="4"/>
    <x v="3"/>
    <x v="14"/>
    <x v="14"/>
    <x v="59"/>
    <n v="62979.493749105095"/>
  </r>
  <r>
    <x v="4"/>
    <x v="3"/>
    <x v="14"/>
    <x v="14"/>
    <x v="60"/>
    <n v="65814.188511589906"/>
  </r>
  <r>
    <x v="4"/>
    <x v="3"/>
    <x v="14"/>
    <x v="14"/>
    <x v="61"/>
    <n v="65186.409108496402"/>
  </r>
  <r>
    <x v="4"/>
    <x v="3"/>
    <x v="14"/>
    <x v="14"/>
    <x v="62"/>
    <n v="66629.013193766019"/>
  </r>
  <r>
    <x v="4"/>
    <x v="3"/>
    <x v="14"/>
    <x v="14"/>
    <x v="63"/>
    <n v="67732.257065146361"/>
  </r>
  <r>
    <x v="4"/>
    <x v="3"/>
    <x v="14"/>
    <x v="14"/>
    <x v="64"/>
    <n v="66550.393074509542"/>
  </r>
  <r>
    <x v="4"/>
    <x v="3"/>
    <x v="14"/>
    <x v="14"/>
    <x v="65"/>
    <n v="68142.187628391286"/>
  </r>
  <r>
    <x v="4"/>
    <x v="3"/>
    <x v="14"/>
    <x v="14"/>
    <x v="66"/>
    <n v="69089.942753818919"/>
  </r>
  <r>
    <x v="4"/>
    <x v="3"/>
    <x v="14"/>
    <x v="14"/>
    <x v="67"/>
    <n v="68792.333352335525"/>
  </r>
  <r>
    <x v="4"/>
    <x v="3"/>
    <x v="14"/>
    <x v="14"/>
    <x v="68"/>
    <n v="69257.744908151042"/>
  </r>
  <r>
    <x v="4"/>
    <x v="3"/>
    <x v="14"/>
    <x v="14"/>
    <x v="69"/>
    <n v="70621.599500327095"/>
  </r>
  <r>
    <x v="4"/>
    <x v="3"/>
    <x v="15"/>
    <x v="15"/>
    <x v="0"/>
    <n v="9250.2677429499945"/>
  </r>
  <r>
    <x v="4"/>
    <x v="3"/>
    <x v="15"/>
    <x v="15"/>
    <x v="1"/>
    <n v="10763.094293626747"/>
  </r>
  <r>
    <x v="4"/>
    <x v="3"/>
    <x v="15"/>
    <x v="15"/>
    <x v="2"/>
    <n v="11190.820908088406"/>
  </r>
  <r>
    <x v="4"/>
    <x v="3"/>
    <x v="15"/>
    <x v="15"/>
    <x v="3"/>
    <n v="10710.478523967162"/>
  </r>
  <r>
    <x v="4"/>
    <x v="3"/>
    <x v="15"/>
    <x v="15"/>
    <x v="4"/>
    <n v="12025.0638058772"/>
  </r>
  <r>
    <x v="4"/>
    <x v="3"/>
    <x v="15"/>
    <x v="15"/>
    <x v="5"/>
    <n v="12495.382014159544"/>
  </r>
  <r>
    <x v="4"/>
    <x v="3"/>
    <x v="15"/>
    <x v="15"/>
    <x v="6"/>
    <n v="13225.443095174996"/>
  </r>
  <r>
    <x v="4"/>
    <x v="3"/>
    <x v="15"/>
    <x v="15"/>
    <x v="7"/>
    <n v="13641.634247246047"/>
  </r>
  <r>
    <x v="4"/>
    <x v="3"/>
    <x v="15"/>
    <x v="15"/>
    <x v="8"/>
    <n v="13969.046664637162"/>
  </r>
  <r>
    <x v="4"/>
    <x v="3"/>
    <x v="15"/>
    <x v="15"/>
    <x v="9"/>
    <n v="13822.593947865873"/>
  </r>
  <r>
    <x v="4"/>
    <x v="3"/>
    <x v="15"/>
    <x v="15"/>
    <x v="10"/>
    <n v="15509.096810893585"/>
  </r>
  <r>
    <x v="4"/>
    <x v="3"/>
    <x v="15"/>
    <x v="15"/>
    <x v="11"/>
    <n v="16976.475355045488"/>
  </r>
  <r>
    <x v="4"/>
    <x v="3"/>
    <x v="15"/>
    <x v="15"/>
    <x v="12"/>
    <n v="18514.755713843497"/>
  </r>
  <r>
    <x v="4"/>
    <x v="3"/>
    <x v="15"/>
    <x v="15"/>
    <x v="13"/>
    <n v="20163.931300380515"/>
  </r>
  <r>
    <x v="4"/>
    <x v="3"/>
    <x v="15"/>
    <x v="15"/>
    <x v="14"/>
    <n v="21116.799700596683"/>
  </r>
  <r>
    <x v="4"/>
    <x v="3"/>
    <x v="15"/>
    <x v="15"/>
    <x v="15"/>
    <n v="22161.779413830969"/>
  </r>
  <r>
    <x v="4"/>
    <x v="3"/>
    <x v="15"/>
    <x v="15"/>
    <x v="16"/>
    <n v="23789.590920670787"/>
  </r>
  <r>
    <x v="4"/>
    <x v="3"/>
    <x v="15"/>
    <x v="15"/>
    <x v="17"/>
    <n v="24998.813980605144"/>
  </r>
  <r>
    <x v="4"/>
    <x v="3"/>
    <x v="15"/>
    <x v="15"/>
    <x v="18"/>
    <n v="26564.503735711867"/>
  </r>
  <r>
    <x v="4"/>
    <x v="3"/>
    <x v="15"/>
    <x v="15"/>
    <x v="19"/>
    <n v="28824.839141879755"/>
  </r>
  <r>
    <x v="4"/>
    <x v="3"/>
    <x v="15"/>
    <x v="15"/>
    <x v="20"/>
    <n v="29758.888576572372"/>
  </r>
  <r>
    <x v="4"/>
    <x v="3"/>
    <x v="15"/>
    <x v="15"/>
    <x v="21"/>
    <n v="31029.803073640811"/>
  </r>
  <r>
    <x v="4"/>
    <x v="3"/>
    <x v="15"/>
    <x v="15"/>
    <x v="22"/>
    <n v="33287.677041392177"/>
  </r>
  <r>
    <x v="4"/>
    <x v="3"/>
    <x v="15"/>
    <x v="15"/>
    <x v="23"/>
    <n v="34867.680969191926"/>
  </r>
  <r>
    <x v="4"/>
    <x v="3"/>
    <x v="15"/>
    <x v="15"/>
    <x v="24"/>
    <n v="35487.373858484396"/>
  </r>
  <r>
    <x v="4"/>
    <x v="3"/>
    <x v="15"/>
    <x v="15"/>
    <x v="25"/>
    <n v="36603.143907943682"/>
  </r>
  <r>
    <x v="4"/>
    <x v="3"/>
    <x v="15"/>
    <x v="15"/>
    <x v="26"/>
    <n v="38837.127857401516"/>
  </r>
  <r>
    <x v="4"/>
    <x v="3"/>
    <x v="15"/>
    <x v="15"/>
    <x v="27"/>
    <n v="40892.074984138228"/>
  </r>
  <r>
    <x v="4"/>
    <x v="3"/>
    <x v="15"/>
    <x v="15"/>
    <x v="28"/>
    <n v="43840.199871917808"/>
  </r>
  <r>
    <x v="4"/>
    <x v="3"/>
    <x v="15"/>
    <x v="15"/>
    <x v="29"/>
    <n v="45641.667926714021"/>
  </r>
  <r>
    <x v="4"/>
    <x v="3"/>
    <x v="15"/>
    <x v="15"/>
    <x v="30"/>
    <n v="47353.476339567613"/>
  </r>
  <r>
    <x v="4"/>
    <x v="3"/>
    <x v="15"/>
    <x v="15"/>
    <x v="31"/>
    <n v="45493.678055880984"/>
  </r>
  <r>
    <x v="4"/>
    <x v="3"/>
    <x v="15"/>
    <x v="15"/>
    <x v="32"/>
    <n v="44600.741380048588"/>
  </r>
  <r>
    <x v="4"/>
    <x v="3"/>
    <x v="15"/>
    <x v="15"/>
    <x v="33"/>
    <n v="43571.39924420313"/>
  </r>
  <r>
    <x v="4"/>
    <x v="3"/>
    <x v="15"/>
    <x v="15"/>
    <x v="34"/>
    <n v="44042.370411114476"/>
  </r>
  <r>
    <x v="4"/>
    <x v="3"/>
    <x v="15"/>
    <x v="15"/>
    <x v="35"/>
    <n v="44244.700600509765"/>
  </r>
  <r>
    <x v="4"/>
    <x v="3"/>
    <x v="15"/>
    <x v="15"/>
    <x v="36"/>
    <n v="46362.489820800183"/>
  </r>
  <r>
    <x v="4"/>
    <x v="3"/>
    <x v="15"/>
    <x v="15"/>
    <x v="37"/>
    <n v="47707.47085761217"/>
  </r>
  <r>
    <x v="4"/>
    <x v="3"/>
    <x v="15"/>
    <x v="15"/>
    <x v="38"/>
    <n v="49700.249840801887"/>
  </r>
  <r>
    <x v="4"/>
    <x v="3"/>
    <x v="15"/>
    <x v="15"/>
    <x v="39"/>
    <n v="51499.661210432729"/>
  </r>
  <r>
    <x v="4"/>
    <x v="3"/>
    <x v="15"/>
    <x v="15"/>
    <x v="40"/>
    <n v="52930.501138451749"/>
  </r>
  <r>
    <x v="4"/>
    <x v="3"/>
    <x v="15"/>
    <x v="15"/>
    <x v="41"/>
    <n v="54957.354451952146"/>
  </r>
  <r>
    <x v="4"/>
    <x v="3"/>
    <x v="15"/>
    <x v="15"/>
    <x v="42"/>
    <n v="57534.042598806765"/>
  </r>
  <r>
    <x v="4"/>
    <x v="3"/>
    <x v="15"/>
    <x v="15"/>
    <x v="43"/>
    <n v="59302.873866884729"/>
  </r>
  <r>
    <x v="4"/>
    <x v="3"/>
    <x v="15"/>
    <x v="15"/>
    <x v="44"/>
    <n v="62279.163361233142"/>
  </r>
  <r>
    <x v="4"/>
    <x v="3"/>
    <x v="15"/>
    <x v="15"/>
    <x v="45"/>
    <n v="64652.382553560099"/>
  </r>
  <r>
    <x v="4"/>
    <x v="3"/>
    <x v="15"/>
    <x v="15"/>
    <x v="46"/>
    <n v="66097.809097239457"/>
  </r>
  <r>
    <x v="4"/>
    <x v="3"/>
    <x v="15"/>
    <x v="15"/>
    <x v="47"/>
    <n v="68581.420785320486"/>
  </r>
  <r>
    <x v="4"/>
    <x v="3"/>
    <x v="15"/>
    <x v="15"/>
    <x v="48"/>
    <n v="71117.227393632129"/>
  </r>
  <r>
    <x v="4"/>
    <x v="3"/>
    <x v="15"/>
    <x v="15"/>
    <x v="49"/>
    <n v="70657.171046064541"/>
  </r>
  <r>
    <x v="4"/>
    <x v="3"/>
    <x v="15"/>
    <x v="15"/>
    <x v="50"/>
    <n v="70404.602223865746"/>
  </r>
  <r>
    <x v="4"/>
    <x v="3"/>
    <x v="15"/>
    <x v="15"/>
    <x v="51"/>
    <n v="70200.009181755828"/>
  </r>
  <r>
    <x v="4"/>
    <x v="3"/>
    <x v="15"/>
    <x v="15"/>
    <x v="52"/>
    <n v="71156.055309572519"/>
  </r>
  <r>
    <x v="4"/>
    <x v="3"/>
    <x v="15"/>
    <x v="15"/>
    <x v="53"/>
    <n v="70744.395235296426"/>
  </r>
  <r>
    <x v="4"/>
    <x v="3"/>
    <x v="15"/>
    <x v="15"/>
    <x v="54"/>
    <n v="71759.565348463831"/>
  </r>
  <r>
    <x v="4"/>
    <x v="3"/>
    <x v="15"/>
    <x v="15"/>
    <x v="55"/>
    <n v="73498.75247453546"/>
  </r>
  <r>
    <x v="4"/>
    <x v="3"/>
    <x v="15"/>
    <x v="15"/>
    <x v="56"/>
    <n v="77973.0971143153"/>
  </r>
  <r>
    <x v="4"/>
    <x v="3"/>
    <x v="15"/>
    <x v="15"/>
    <x v="57"/>
    <n v="81405.097611929028"/>
  </r>
  <r>
    <x v="4"/>
    <x v="3"/>
    <x v="15"/>
    <x v="15"/>
    <x v="58"/>
    <n v="82763.391709538497"/>
  </r>
  <r>
    <x v="4"/>
    <x v="3"/>
    <x v="15"/>
    <x v="15"/>
    <x v="59"/>
    <n v="85260.41566569604"/>
  </r>
  <r>
    <x v="4"/>
    <x v="3"/>
    <x v="15"/>
    <x v="15"/>
    <x v="60"/>
    <n v="85541.68436015959"/>
  </r>
  <r>
    <x v="4"/>
    <x v="3"/>
    <x v="15"/>
    <x v="15"/>
    <x v="61"/>
    <n v="87162.69971449938"/>
  </r>
  <r>
    <x v="4"/>
    <x v="3"/>
    <x v="15"/>
    <x v="15"/>
    <x v="62"/>
    <n v="89721.404809750122"/>
  </r>
  <r>
    <x v="4"/>
    <x v="3"/>
    <x v="15"/>
    <x v="15"/>
    <x v="63"/>
    <n v="90767.155953104811"/>
  </r>
  <r>
    <x v="4"/>
    <x v="3"/>
    <x v="15"/>
    <x v="15"/>
    <x v="64"/>
    <n v="90029.941946163599"/>
  </r>
  <r>
    <x v="4"/>
    <x v="3"/>
    <x v="15"/>
    <x v="15"/>
    <x v="65"/>
    <n v="92906.49332789176"/>
  </r>
  <r>
    <x v="4"/>
    <x v="3"/>
    <x v="15"/>
    <x v="15"/>
    <x v="66"/>
    <n v="95099.202758772808"/>
  </r>
  <r>
    <x v="4"/>
    <x v="3"/>
    <x v="15"/>
    <x v="15"/>
    <x v="67"/>
    <n v="96667.604716007016"/>
  </r>
  <r>
    <x v="4"/>
    <x v="3"/>
    <x v="15"/>
    <x v="15"/>
    <x v="68"/>
    <n v="97231.045276634119"/>
  </r>
  <r>
    <x v="4"/>
    <x v="3"/>
    <x v="15"/>
    <x v="15"/>
    <x v="69"/>
    <n v="97256.307956744524"/>
  </r>
  <r>
    <x v="4"/>
    <x v="3"/>
    <x v="16"/>
    <x v="16"/>
    <x v="0"/>
    <n v="22640.687409459701"/>
  </r>
  <r>
    <x v="4"/>
    <x v="3"/>
    <x v="16"/>
    <x v="16"/>
    <x v="1"/>
    <n v="23828.89783678684"/>
  </r>
  <r>
    <x v="4"/>
    <x v="3"/>
    <x v="16"/>
    <x v="16"/>
    <x v="2"/>
    <n v="23923.997749205664"/>
  </r>
  <r>
    <x v="4"/>
    <x v="3"/>
    <x v="16"/>
    <x v="16"/>
    <x v="3"/>
    <n v="24757.778308468627"/>
  </r>
  <r>
    <x v="4"/>
    <x v="3"/>
    <x v="16"/>
    <x v="16"/>
    <x v="4"/>
    <n v="25975.45691406422"/>
  </r>
  <r>
    <x v="4"/>
    <x v="3"/>
    <x v="16"/>
    <x v="16"/>
    <x v="5"/>
    <n v="26656.496864607001"/>
  </r>
  <r>
    <x v="4"/>
    <x v="3"/>
    <x v="16"/>
    <x v="16"/>
    <x v="6"/>
    <n v="27180.464155299218"/>
  </r>
  <r>
    <x v="4"/>
    <x v="3"/>
    <x v="16"/>
    <x v="16"/>
    <x v="7"/>
    <n v="27725.710713247052"/>
  </r>
  <r>
    <x v="4"/>
    <x v="3"/>
    <x v="16"/>
    <x v="16"/>
    <x v="8"/>
    <n v="28291.039897611652"/>
  </r>
  <r>
    <x v="4"/>
    <x v="3"/>
    <x v="16"/>
    <x v="16"/>
    <x v="9"/>
    <n v="29493.368868188256"/>
  </r>
  <r>
    <x v="4"/>
    <x v="3"/>
    <x v="16"/>
    <x v="16"/>
    <x v="10"/>
    <n v="29891.893835906383"/>
  </r>
  <r>
    <x v="4"/>
    <x v="3"/>
    <x v="16"/>
    <x v="16"/>
    <x v="11"/>
    <n v="31321.823189522642"/>
  </r>
  <r>
    <x v="4"/>
    <x v="3"/>
    <x v="16"/>
    <x v="16"/>
    <x v="12"/>
    <n v="32289.399675612596"/>
  </r>
  <r>
    <x v="4"/>
    <x v="3"/>
    <x v="16"/>
    <x v="16"/>
    <x v="13"/>
    <n v="33713.794209709762"/>
  </r>
  <r>
    <x v="4"/>
    <x v="3"/>
    <x v="16"/>
    <x v="16"/>
    <x v="14"/>
    <n v="35464.289212930897"/>
  </r>
  <r>
    <x v="4"/>
    <x v="3"/>
    <x v="16"/>
    <x v="16"/>
    <x v="15"/>
    <n v="36635.436376638099"/>
  </r>
  <r>
    <x v="4"/>
    <x v="3"/>
    <x v="16"/>
    <x v="16"/>
    <x v="16"/>
    <n v="37309.634640507924"/>
  </r>
  <r>
    <x v="4"/>
    <x v="3"/>
    <x v="16"/>
    <x v="16"/>
    <x v="17"/>
    <n v="39009.128637987887"/>
  </r>
  <r>
    <x v="4"/>
    <x v="3"/>
    <x v="16"/>
    <x v="16"/>
    <x v="18"/>
    <n v="40003.158675656414"/>
  </r>
  <r>
    <x v="4"/>
    <x v="3"/>
    <x v="16"/>
    <x v="16"/>
    <x v="19"/>
    <n v="41299.397782466593"/>
  </r>
  <r>
    <x v="4"/>
    <x v="3"/>
    <x v="16"/>
    <x v="16"/>
    <x v="20"/>
    <n v="43419.936421137761"/>
  </r>
  <r>
    <x v="4"/>
    <x v="3"/>
    <x v="16"/>
    <x v="16"/>
    <x v="21"/>
    <n v="43789.295495370854"/>
  </r>
  <r>
    <x v="4"/>
    <x v="3"/>
    <x v="16"/>
    <x v="16"/>
    <x v="22"/>
    <n v="44509.197885409041"/>
  </r>
  <r>
    <x v="4"/>
    <x v="3"/>
    <x v="16"/>
    <x v="16"/>
    <x v="23"/>
    <n v="45941.054117885404"/>
  </r>
  <r>
    <x v="4"/>
    <x v="3"/>
    <x v="16"/>
    <x v="16"/>
    <x v="24"/>
    <n v="45597.879465371967"/>
  </r>
  <r>
    <x v="4"/>
    <x v="3"/>
    <x v="16"/>
    <x v="16"/>
    <x v="25"/>
    <n v="46855.755930215055"/>
  </r>
  <r>
    <x v="4"/>
    <x v="3"/>
    <x v="16"/>
    <x v="16"/>
    <x v="26"/>
    <n v="47104.459456278688"/>
  </r>
  <r>
    <x v="4"/>
    <x v="3"/>
    <x v="16"/>
    <x v="16"/>
    <x v="27"/>
    <n v="45387.378542751663"/>
  </r>
  <r>
    <x v="4"/>
    <x v="3"/>
    <x v="16"/>
    <x v="16"/>
    <x v="28"/>
    <n v="45231.185867958382"/>
  </r>
  <r>
    <x v="4"/>
    <x v="3"/>
    <x v="16"/>
    <x v="16"/>
    <x v="29"/>
    <n v="46236.374642026611"/>
  </r>
  <r>
    <x v="4"/>
    <x v="3"/>
    <x v="16"/>
    <x v="16"/>
    <x v="30"/>
    <n v="45904.118389427495"/>
  </r>
  <r>
    <x v="4"/>
    <x v="3"/>
    <x v="16"/>
    <x v="16"/>
    <x v="31"/>
    <n v="45792.210947733489"/>
  </r>
  <r>
    <x v="4"/>
    <x v="3"/>
    <x v="16"/>
    <x v="16"/>
    <x v="32"/>
    <n v="46039.172979769712"/>
  </r>
  <r>
    <x v="4"/>
    <x v="3"/>
    <x v="16"/>
    <x v="16"/>
    <x v="33"/>
    <n v="46706.341495596709"/>
  </r>
  <r>
    <x v="4"/>
    <x v="3"/>
    <x v="16"/>
    <x v="16"/>
    <x v="34"/>
    <n v="48777.678760131777"/>
  </r>
  <r>
    <x v="4"/>
    <x v="3"/>
    <x v="16"/>
    <x v="16"/>
    <x v="35"/>
    <n v="49461.953699846774"/>
  </r>
  <r>
    <x v="4"/>
    <x v="3"/>
    <x v="16"/>
    <x v="16"/>
    <x v="36"/>
    <n v="51532.782772217295"/>
  </r>
  <r>
    <x v="4"/>
    <x v="3"/>
    <x v="16"/>
    <x v="16"/>
    <x v="37"/>
    <n v="53014.273600803273"/>
  </r>
  <r>
    <x v="4"/>
    <x v="3"/>
    <x v="16"/>
    <x v="16"/>
    <x v="38"/>
    <n v="54226.343746174811"/>
  </r>
  <r>
    <x v="4"/>
    <x v="3"/>
    <x v="16"/>
    <x v="16"/>
    <x v="39"/>
    <n v="55667.912446832306"/>
  </r>
  <r>
    <x v="4"/>
    <x v="3"/>
    <x v="16"/>
    <x v="16"/>
    <x v="40"/>
    <n v="55983.909932845287"/>
  </r>
  <r>
    <x v="4"/>
    <x v="3"/>
    <x v="16"/>
    <x v="16"/>
    <x v="41"/>
    <n v="56606.814166969612"/>
  </r>
  <r>
    <x v="4"/>
    <x v="3"/>
    <x v="16"/>
    <x v="16"/>
    <x v="42"/>
    <n v="58865.773828908772"/>
  </r>
  <r>
    <x v="4"/>
    <x v="3"/>
    <x v="16"/>
    <x v="16"/>
    <x v="43"/>
    <n v="59792.022959018454"/>
  </r>
  <r>
    <x v="4"/>
    <x v="3"/>
    <x v="16"/>
    <x v="16"/>
    <x v="44"/>
    <n v="64258.095723378501"/>
  </r>
  <r>
    <x v="4"/>
    <x v="3"/>
    <x v="16"/>
    <x v="16"/>
    <x v="45"/>
    <n v="67573.331526942886"/>
  </r>
  <r>
    <x v="4"/>
    <x v="3"/>
    <x v="16"/>
    <x v="16"/>
    <x v="46"/>
    <n v="69516.386691893509"/>
  </r>
  <r>
    <x v="4"/>
    <x v="3"/>
    <x v="16"/>
    <x v="16"/>
    <x v="47"/>
    <n v="73964.954269737587"/>
  </r>
  <r>
    <x v="4"/>
    <x v="3"/>
    <x v="16"/>
    <x v="16"/>
    <x v="48"/>
    <n v="77033.515922232924"/>
  </r>
  <r>
    <x v="4"/>
    <x v="3"/>
    <x v="16"/>
    <x v="16"/>
    <x v="49"/>
    <n v="80201.187966007841"/>
  </r>
  <r>
    <x v="4"/>
    <x v="3"/>
    <x v="16"/>
    <x v="16"/>
    <x v="50"/>
    <n v="82242.495809366897"/>
  </r>
  <r>
    <x v="4"/>
    <x v="3"/>
    <x v="16"/>
    <x v="16"/>
    <x v="51"/>
    <n v="79165.055001687011"/>
  </r>
  <r>
    <x v="4"/>
    <x v="3"/>
    <x v="16"/>
    <x v="16"/>
    <x v="52"/>
    <n v="78592.431390051352"/>
  </r>
  <r>
    <x v="4"/>
    <x v="3"/>
    <x v="16"/>
    <x v="16"/>
    <x v="53"/>
    <n v="79946.194135566606"/>
  </r>
  <r>
    <x v="4"/>
    <x v="3"/>
    <x v="16"/>
    <x v="16"/>
    <x v="54"/>
    <n v="83379.918797792809"/>
  </r>
  <r>
    <x v="4"/>
    <x v="3"/>
    <x v="16"/>
    <x v="16"/>
    <x v="55"/>
    <n v="83981.926696154915"/>
  </r>
  <r>
    <x v="4"/>
    <x v="3"/>
    <x v="16"/>
    <x v="16"/>
    <x v="56"/>
    <n v="89120.457015426466"/>
  </r>
  <r>
    <x v="4"/>
    <x v="3"/>
    <x v="16"/>
    <x v="16"/>
    <x v="57"/>
    <n v="94681.831628257394"/>
  </r>
  <r>
    <x v="4"/>
    <x v="3"/>
    <x v="16"/>
    <x v="16"/>
    <x v="58"/>
    <n v="95551.42268056747"/>
  </r>
  <r>
    <x v="4"/>
    <x v="3"/>
    <x v="16"/>
    <x v="16"/>
    <x v="59"/>
    <n v="93325.908534914779"/>
  </r>
  <r>
    <x v="4"/>
    <x v="3"/>
    <x v="16"/>
    <x v="16"/>
    <x v="60"/>
    <n v="97600.00245092345"/>
  </r>
  <r>
    <x v="4"/>
    <x v="3"/>
    <x v="16"/>
    <x v="16"/>
    <x v="61"/>
    <n v="101132.76396501024"/>
  </r>
  <r>
    <x v="4"/>
    <x v="3"/>
    <x v="16"/>
    <x v="16"/>
    <x v="62"/>
    <n v="101134.54632058699"/>
  </r>
  <r>
    <x v="4"/>
    <x v="3"/>
    <x v="16"/>
    <x v="16"/>
    <x v="63"/>
    <n v="101455.57145569997"/>
  </r>
  <r>
    <x v="4"/>
    <x v="3"/>
    <x v="16"/>
    <x v="16"/>
    <x v="64"/>
    <n v="101649.95089468813"/>
  </r>
  <r>
    <x v="4"/>
    <x v="3"/>
    <x v="16"/>
    <x v="16"/>
    <x v="65"/>
    <n v="106874.34179410647"/>
  </r>
  <r>
    <x v="4"/>
    <x v="3"/>
    <x v="16"/>
    <x v="16"/>
    <x v="66"/>
    <n v="108057.20568533533"/>
  </r>
  <r>
    <x v="4"/>
    <x v="3"/>
    <x v="16"/>
    <x v="16"/>
    <x v="67"/>
    <n v="110233.9519223855"/>
  </r>
  <r>
    <x v="4"/>
    <x v="3"/>
    <x v="16"/>
    <x v="16"/>
    <x v="68"/>
    <n v="110562.39668853198"/>
  </r>
  <r>
    <x v="4"/>
    <x v="3"/>
    <x v="16"/>
    <x v="16"/>
    <x v="69"/>
    <n v="112144.17614390365"/>
  </r>
  <r>
    <x v="4"/>
    <x v="3"/>
    <x v="17"/>
    <x v="17"/>
    <x v="0"/>
    <n v="31246.940684200883"/>
  </r>
  <r>
    <x v="4"/>
    <x v="3"/>
    <x v="17"/>
    <x v="17"/>
    <x v="1"/>
    <n v="32151.777589604837"/>
  </r>
  <r>
    <x v="4"/>
    <x v="3"/>
    <x v="17"/>
    <x v="17"/>
    <x v="2"/>
    <n v="32011.844983400119"/>
  </r>
  <r>
    <x v="4"/>
    <x v="3"/>
    <x v="17"/>
    <x v="17"/>
    <x v="3"/>
    <n v="33453.204634100512"/>
  </r>
  <r>
    <x v="4"/>
    <x v="3"/>
    <x v="17"/>
    <x v="17"/>
    <x v="4"/>
    <n v="35253.71796487907"/>
  </r>
  <r>
    <x v="4"/>
    <x v="3"/>
    <x v="17"/>
    <x v="17"/>
    <x v="5"/>
    <n v="36957.209133536402"/>
  </r>
  <r>
    <x v="4"/>
    <x v="3"/>
    <x v="17"/>
    <x v="17"/>
    <x v="6"/>
    <n v="38148.986907675557"/>
  </r>
  <r>
    <x v="4"/>
    <x v="3"/>
    <x v="17"/>
    <x v="17"/>
    <x v="7"/>
    <n v="38518.270668184814"/>
  </r>
  <r>
    <x v="4"/>
    <x v="3"/>
    <x v="17"/>
    <x v="17"/>
    <x v="8"/>
    <n v="38015.761835299316"/>
  </r>
  <r>
    <x v="4"/>
    <x v="3"/>
    <x v="17"/>
    <x v="17"/>
    <x v="9"/>
    <n v="40908.402296100641"/>
  </r>
  <r>
    <x v="4"/>
    <x v="3"/>
    <x v="17"/>
    <x v="17"/>
    <x v="10"/>
    <n v="43292.959358105254"/>
  </r>
  <r>
    <x v="4"/>
    <x v="3"/>
    <x v="17"/>
    <x v="17"/>
    <x v="11"/>
    <n v="44845.843531986888"/>
  </r>
  <r>
    <x v="4"/>
    <x v="3"/>
    <x v="17"/>
    <x v="17"/>
    <x v="12"/>
    <n v="45435.060283873099"/>
  </r>
  <r>
    <x v="4"/>
    <x v="3"/>
    <x v="17"/>
    <x v="17"/>
    <x v="13"/>
    <n v="46937.599071214267"/>
  </r>
  <r>
    <x v="4"/>
    <x v="3"/>
    <x v="17"/>
    <x v="17"/>
    <x v="14"/>
    <n v="49094.045510846539"/>
  </r>
  <r>
    <x v="4"/>
    <x v="3"/>
    <x v="17"/>
    <x v="17"/>
    <x v="15"/>
    <n v="50955.523428063076"/>
  </r>
  <r>
    <x v="4"/>
    <x v="3"/>
    <x v="17"/>
    <x v="17"/>
    <x v="16"/>
    <n v="52602.38654849575"/>
  </r>
  <r>
    <x v="4"/>
    <x v="3"/>
    <x v="17"/>
    <x v="17"/>
    <x v="17"/>
    <n v="54360.143361604365"/>
  </r>
  <r>
    <x v="4"/>
    <x v="3"/>
    <x v="17"/>
    <x v="17"/>
    <x v="18"/>
    <n v="56276.327341265831"/>
  </r>
  <r>
    <x v="4"/>
    <x v="3"/>
    <x v="17"/>
    <x v="17"/>
    <x v="19"/>
    <n v="58232.77834371107"/>
  </r>
  <r>
    <x v="4"/>
    <x v="3"/>
    <x v="17"/>
    <x v="17"/>
    <x v="20"/>
    <n v="60602.305103169252"/>
  </r>
  <r>
    <x v="4"/>
    <x v="3"/>
    <x v="17"/>
    <x v="17"/>
    <x v="21"/>
    <n v="62736.480598674309"/>
  </r>
  <r>
    <x v="4"/>
    <x v="3"/>
    <x v="17"/>
    <x v="17"/>
    <x v="22"/>
    <n v="64385.066964290294"/>
  </r>
  <r>
    <x v="4"/>
    <x v="3"/>
    <x v="17"/>
    <x v="17"/>
    <x v="23"/>
    <n v="65424.236932069442"/>
  </r>
  <r>
    <x v="4"/>
    <x v="3"/>
    <x v="17"/>
    <x v="17"/>
    <x v="24"/>
    <n v="65496.640241820161"/>
  </r>
  <r>
    <x v="4"/>
    <x v="3"/>
    <x v="17"/>
    <x v="17"/>
    <x v="25"/>
    <n v="62658.144938552898"/>
  </r>
  <r>
    <x v="4"/>
    <x v="3"/>
    <x v="17"/>
    <x v="17"/>
    <x v="26"/>
    <n v="63780.633255294444"/>
  </r>
  <r>
    <x v="4"/>
    <x v="3"/>
    <x v="17"/>
    <x v="17"/>
    <x v="27"/>
    <n v="64285.518796175238"/>
  </r>
  <r>
    <x v="4"/>
    <x v="3"/>
    <x v="17"/>
    <x v="17"/>
    <x v="28"/>
    <n v="66267.935549100861"/>
  </r>
  <r>
    <x v="4"/>
    <x v="3"/>
    <x v="17"/>
    <x v="17"/>
    <x v="29"/>
    <n v="67471.973395679845"/>
  </r>
  <r>
    <x v="4"/>
    <x v="3"/>
    <x v="17"/>
    <x v="17"/>
    <x v="30"/>
    <n v="68466.437747873468"/>
  </r>
  <r>
    <x v="4"/>
    <x v="3"/>
    <x v="17"/>
    <x v="17"/>
    <x v="31"/>
    <n v="67294.968584144808"/>
  </r>
  <r>
    <x v="4"/>
    <x v="3"/>
    <x v="17"/>
    <x v="17"/>
    <x v="32"/>
    <n v="67685.496830123098"/>
  </r>
  <r>
    <x v="4"/>
    <x v="3"/>
    <x v="17"/>
    <x v="17"/>
    <x v="33"/>
    <n v="68361.773352322125"/>
  </r>
  <r>
    <x v="4"/>
    <x v="3"/>
    <x v="17"/>
    <x v="17"/>
    <x v="34"/>
    <n v="68816.545855455421"/>
  </r>
  <r>
    <x v="4"/>
    <x v="3"/>
    <x v="17"/>
    <x v="17"/>
    <x v="35"/>
    <n v="68715.650304664945"/>
  </r>
  <r>
    <x v="4"/>
    <x v="3"/>
    <x v="17"/>
    <x v="17"/>
    <x v="36"/>
    <n v="70992.939094616304"/>
  </r>
  <r>
    <x v="4"/>
    <x v="3"/>
    <x v="17"/>
    <x v="17"/>
    <x v="37"/>
    <n v="70705.73268484039"/>
  </r>
  <r>
    <x v="4"/>
    <x v="3"/>
    <x v="17"/>
    <x v="17"/>
    <x v="38"/>
    <n v="70733.395717303181"/>
  </r>
  <r>
    <x v="4"/>
    <x v="3"/>
    <x v="17"/>
    <x v="17"/>
    <x v="39"/>
    <n v="72549.259974204513"/>
  </r>
  <r>
    <x v="4"/>
    <x v="3"/>
    <x v="17"/>
    <x v="17"/>
    <x v="40"/>
    <n v="74010.537091656239"/>
  </r>
  <r>
    <x v="4"/>
    <x v="3"/>
    <x v="17"/>
    <x v="17"/>
    <x v="41"/>
    <n v="72087.61138133159"/>
  </r>
  <r>
    <x v="4"/>
    <x v="3"/>
    <x v="17"/>
    <x v="17"/>
    <x v="42"/>
    <n v="72459.164496260681"/>
  </r>
  <r>
    <x v="4"/>
    <x v="3"/>
    <x v="17"/>
    <x v="17"/>
    <x v="43"/>
    <n v="73635.263375278664"/>
  </r>
  <r>
    <x v="4"/>
    <x v="3"/>
    <x v="17"/>
    <x v="17"/>
    <x v="44"/>
    <n v="75951.036681383543"/>
  </r>
  <r>
    <x v="4"/>
    <x v="3"/>
    <x v="17"/>
    <x v="17"/>
    <x v="45"/>
    <n v="77162.753146102739"/>
  </r>
  <r>
    <x v="4"/>
    <x v="3"/>
    <x v="17"/>
    <x v="17"/>
    <x v="46"/>
    <n v="78773.37400517879"/>
  </r>
  <r>
    <x v="4"/>
    <x v="3"/>
    <x v="17"/>
    <x v="17"/>
    <x v="47"/>
    <n v="82819.829782728353"/>
  </r>
  <r>
    <x v="4"/>
    <x v="3"/>
    <x v="17"/>
    <x v="17"/>
    <x v="48"/>
    <n v="85690.69048184542"/>
  </r>
  <r>
    <x v="4"/>
    <x v="3"/>
    <x v="17"/>
    <x v="17"/>
    <x v="49"/>
    <n v="87003.001494772703"/>
  </r>
  <r>
    <x v="4"/>
    <x v="3"/>
    <x v="17"/>
    <x v="17"/>
    <x v="50"/>
    <n v="88001.894540861758"/>
  </r>
  <r>
    <x v="4"/>
    <x v="3"/>
    <x v="17"/>
    <x v="17"/>
    <x v="51"/>
    <n v="86510.559037110899"/>
  </r>
  <r>
    <x v="4"/>
    <x v="3"/>
    <x v="17"/>
    <x v="17"/>
    <x v="52"/>
    <n v="84954.857569392741"/>
  </r>
  <r>
    <x v="4"/>
    <x v="3"/>
    <x v="17"/>
    <x v="17"/>
    <x v="53"/>
    <n v="85135.48350461536"/>
  </r>
  <r>
    <x v="4"/>
    <x v="3"/>
    <x v="17"/>
    <x v="17"/>
    <x v="54"/>
    <n v="87024.916273313691"/>
  </r>
  <r>
    <x v="4"/>
    <x v="3"/>
    <x v="17"/>
    <x v="17"/>
    <x v="55"/>
    <n v="91079.135958974861"/>
  </r>
  <r>
    <x v="4"/>
    <x v="3"/>
    <x v="17"/>
    <x v="17"/>
    <x v="56"/>
    <n v="97078.114418211102"/>
  </r>
  <r>
    <x v="4"/>
    <x v="3"/>
    <x v="17"/>
    <x v="17"/>
    <x v="57"/>
    <n v="104139.10016844195"/>
  </r>
  <r>
    <x v="4"/>
    <x v="3"/>
    <x v="17"/>
    <x v="17"/>
    <x v="58"/>
    <n v="106175.38114345368"/>
  </r>
  <r>
    <x v="4"/>
    <x v="3"/>
    <x v="17"/>
    <x v="17"/>
    <x v="59"/>
    <n v="105244.0718760325"/>
  </r>
  <r>
    <x v="4"/>
    <x v="3"/>
    <x v="17"/>
    <x v="17"/>
    <x v="60"/>
    <n v="107836.21823528875"/>
  </r>
  <r>
    <x v="4"/>
    <x v="3"/>
    <x v="17"/>
    <x v="17"/>
    <x v="61"/>
    <n v="112610.56207425815"/>
  </r>
  <r>
    <x v="4"/>
    <x v="3"/>
    <x v="17"/>
    <x v="17"/>
    <x v="62"/>
    <n v="114164.71605757455"/>
  </r>
  <r>
    <x v="4"/>
    <x v="3"/>
    <x v="17"/>
    <x v="17"/>
    <x v="63"/>
    <n v="112561.80401200496"/>
  </r>
  <r>
    <x v="4"/>
    <x v="3"/>
    <x v="17"/>
    <x v="17"/>
    <x v="64"/>
    <n v="113227.92540002732"/>
  </r>
  <r>
    <x v="4"/>
    <x v="3"/>
    <x v="17"/>
    <x v="17"/>
    <x v="65"/>
    <n v="116419.72881102892"/>
  </r>
  <r>
    <x v="4"/>
    <x v="3"/>
    <x v="17"/>
    <x v="17"/>
    <x v="66"/>
    <n v="117154.72340671744"/>
  </r>
  <r>
    <x v="4"/>
    <x v="3"/>
    <x v="17"/>
    <x v="17"/>
    <x v="67"/>
    <n v="120359.1072090673"/>
  </r>
  <r>
    <x v="4"/>
    <x v="3"/>
    <x v="17"/>
    <x v="17"/>
    <x v="68"/>
    <n v="122814.54804150587"/>
  </r>
  <r>
    <x v="4"/>
    <x v="3"/>
    <x v="17"/>
    <x v="17"/>
    <x v="69"/>
    <n v="123150.38938505459"/>
  </r>
  <r>
    <x v="4"/>
    <x v="3"/>
    <x v="18"/>
    <x v="18"/>
    <x v="0"/>
    <n v="21505.216163713132"/>
  </r>
  <r>
    <x v="4"/>
    <x v="3"/>
    <x v="18"/>
    <x v="18"/>
    <x v="1"/>
    <n v="21498.654548522973"/>
  </r>
  <r>
    <x v="4"/>
    <x v="3"/>
    <x v="18"/>
    <x v="18"/>
    <x v="2"/>
    <n v="21777.140144697987"/>
  </r>
  <r>
    <x v="4"/>
    <x v="3"/>
    <x v="18"/>
    <x v="18"/>
    <x v="3"/>
    <n v="22963.7196169362"/>
  </r>
  <r>
    <x v="4"/>
    <x v="3"/>
    <x v="18"/>
    <x v="18"/>
    <x v="4"/>
    <n v="23493.748765548084"/>
  </r>
  <r>
    <x v="4"/>
    <x v="3"/>
    <x v="18"/>
    <x v="18"/>
    <x v="5"/>
    <n v="24153.443246466777"/>
  </r>
  <r>
    <x v="4"/>
    <x v="3"/>
    <x v="18"/>
    <x v="18"/>
    <x v="6"/>
    <n v="24601.50039059628"/>
  </r>
  <r>
    <x v="4"/>
    <x v="3"/>
    <x v="18"/>
    <x v="18"/>
    <x v="7"/>
    <n v="25053.697324296463"/>
  </r>
  <r>
    <x v="4"/>
    <x v="3"/>
    <x v="18"/>
    <x v="18"/>
    <x v="8"/>
    <n v="25611.769581192199"/>
  </r>
  <r>
    <x v="4"/>
    <x v="3"/>
    <x v="18"/>
    <x v="18"/>
    <x v="9"/>
    <n v="27099.845035704097"/>
  </r>
  <r>
    <x v="4"/>
    <x v="3"/>
    <x v="18"/>
    <x v="18"/>
    <x v="10"/>
    <n v="27882.220671349896"/>
  </r>
  <r>
    <x v="4"/>
    <x v="3"/>
    <x v="18"/>
    <x v="18"/>
    <x v="11"/>
    <n v="28324.664155876755"/>
  </r>
  <r>
    <x v="4"/>
    <x v="3"/>
    <x v="18"/>
    <x v="18"/>
    <x v="12"/>
    <n v="28562.472118760932"/>
  </r>
  <r>
    <x v="4"/>
    <x v="3"/>
    <x v="18"/>
    <x v="18"/>
    <x v="13"/>
    <n v="29587.941018608417"/>
  </r>
  <r>
    <x v="4"/>
    <x v="3"/>
    <x v="18"/>
    <x v="18"/>
    <x v="14"/>
    <n v="30996.959006294925"/>
  </r>
  <r>
    <x v="4"/>
    <x v="3"/>
    <x v="18"/>
    <x v="18"/>
    <x v="15"/>
    <n v="31557.536090678645"/>
  </r>
  <r>
    <x v="4"/>
    <x v="3"/>
    <x v="18"/>
    <x v="18"/>
    <x v="16"/>
    <n v="32116.792870761135"/>
  </r>
  <r>
    <x v="4"/>
    <x v="3"/>
    <x v="18"/>
    <x v="18"/>
    <x v="17"/>
    <n v="33389.570677758078"/>
  </r>
  <r>
    <x v="4"/>
    <x v="3"/>
    <x v="18"/>
    <x v="18"/>
    <x v="18"/>
    <n v="34804.229040087812"/>
  </r>
  <r>
    <x v="4"/>
    <x v="3"/>
    <x v="18"/>
    <x v="18"/>
    <x v="19"/>
    <n v="35510.304748877985"/>
  </r>
  <r>
    <x v="4"/>
    <x v="3"/>
    <x v="18"/>
    <x v="18"/>
    <x v="20"/>
    <n v="36678.30944583931"/>
  </r>
  <r>
    <x v="4"/>
    <x v="3"/>
    <x v="18"/>
    <x v="18"/>
    <x v="21"/>
    <n v="37761.540299146771"/>
  </r>
  <r>
    <x v="4"/>
    <x v="3"/>
    <x v="18"/>
    <x v="18"/>
    <x v="22"/>
    <n v="38967.382311524765"/>
  </r>
  <r>
    <x v="4"/>
    <x v="3"/>
    <x v="18"/>
    <x v="18"/>
    <x v="23"/>
    <n v="40276.335669965927"/>
  </r>
  <r>
    <x v="4"/>
    <x v="3"/>
    <x v="18"/>
    <x v="18"/>
    <x v="24"/>
    <n v="37601.144609086812"/>
  </r>
  <r>
    <x v="4"/>
    <x v="3"/>
    <x v="18"/>
    <x v="18"/>
    <x v="25"/>
    <n v="37620.732133110519"/>
  </r>
  <r>
    <x v="4"/>
    <x v="3"/>
    <x v="18"/>
    <x v="18"/>
    <x v="26"/>
    <n v="39542.297912695947"/>
  </r>
  <r>
    <x v="4"/>
    <x v="3"/>
    <x v="18"/>
    <x v="18"/>
    <x v="27"/>
    <n v="41454.105945743235"/>
  </r>
  <r>
    <x v="4"/>
    <x v="3"/>
    <x v="18"/>
    <x v="18"/>
    <x v="28"/>
    <n v="44421.586379786422"/>
  </r>
  <r>
    <x v="4"/>
    <x v="3"/>
    <x v="18"/>
    <x v="18"/>
    <x v="29"/>
    <n v="46701.884122790172"/>
  </r>
  <r>
    <x v="4"/>
    <x v="3"/>
    <x v="18"/>
    <x v="18"/>
    <x v="30"/>
    <n v="47993.519091385038"/>
  </r>
  <r>
    <x v="4"/>
    <x v="3"/>
    <x v="18"/>
    <x v="18"/>
    <x v="31"/>
    <n v="48339.339059690785"/>
  </r>
  <r>
    <x v="4"/>
    <x v="3"/>
    <x v="18"/>
    <x v="18"/>
    <x v="32"/>
    <n v="49347.538568560303"/>
  </r>
  <r>
    <x v="4"/>
    <x v="3"/>
    <x v="18"/>
    <x v="18"/>
    <x v="33"/>
    <n v="50936.205524622797"/>
  </r>
  <r>
    <x v="4"/>
    <x v="3"/>
    <x v="18"/>
    <x v="18"/>
    <x v="34"/>
    <n v="50396.014293755026"/>
  </r>
  <r>
    <x v="4"/>
    <x v="3"/>
    <x v="18"/>
    <x v="18"/>
    <x v="35"/>
    <n v="51241.003569770255"/>
  </r>
  <r>
    <x v="4"/>
    <x v="3"/>
    <x v="18"/>
    <x v="18"/>
    <x v="36"/>
    <n v="51730.731088808563"/>
  </r>
  <r>
    <x v="4"/>
    <x v="3"/>
    <x v="18"/>
    <x v="18"/>
    <x v="37"/>
    <n v="52940.335330275208"/>
  </r>
  <r>
    <x v="4"/>
    <x v="3"/>
    <x v="18"/>
    <x v="18"/>
    <x v="38"/>
    <n v="53838.446045118493"/>
  </r>
  <r>
    <x v="4"/>
    <x v="3"/>
    <x v="18"/>
    <x v="18"/>
    <x v="39"/>
    <n v="53665.929569295025"/>
  </r>
  <r>
    <x v="4"/>
    <x v="3"/>
    <x v="18"/>
    <x v="18"/>
    <x v="40"/>
    <n v="53914.644510609578"/>
  </r>
  <r>
    <x v="4"/>
    <x v="3"/>
    <x v="18"/>
    <x v="18"/>
    <x v="41"/>
    <n v="54009.160620785173"/>
  </r>
  <r>
    <x v="4"/>
    <x v="3"/>
    <x v="18"/>
    <x v="18"/>
    <x v="42"/>
    <n v="55290.981758947957"/>
  </r>
  <r>
    <x v="4"/>
    <x v="3"/>
    <x v="18"/>
    <x v="18"/>
    <x v="43"/>
    <n v="57215.971569813802"/>
  </r>
  <r>
    <x v="4"/>
    <x v="3"/>
    <x v="18"/>
    <x v="18"/>
    <x v="44"/>
    <n v="58505.882127755627"/>
  </r>
  <r>
    <x v="4"/>
    <x v="3"/>
    <x v="18"/>
    <x v="18"/>
    <x v="45"/>
    <n v="63401.083027327841"/>
  </r>
  <r>
    <x v="4"/>
    <x v="3"/>
    <x v="18"/>
    <x v="18"/>
    <x v="46"/>
    <n v="66410.952343570258"/>
  </r>
  <r>
    <x v="4"/>
    <x v="3"/>
    <x v="18"/>
    <x v="18"/>
    <x v="47"/>
    <n v="69480.564851660165"/>
  </r>
  <r>
    <x v="4"/>
    <x v="3"/>
    <x v="18"/>
    <x v="18"/>
    <x v="48"/>
    <n v="71892.403569087212"/>
  </r>
  <r>
    <x v="4"/>
    <x v="3"/>
    <x v="18"/>
    <x v="18"/>
    <x v="49"/>
    <n v="73735.279382489563"/>
  </r>
  <r>
    <x v="4"/>
    <x v="3"/>
    <x v="18"/>
    <x v="18"/>
    <x v="50"/>
    <n v="76741.080289578938"/>
  </r>
  <r>
    <x v="4"/>
    <x v="3"/>
    <x v="18"/>
    <x v="18"/>
    <x v="51"/>
    <n v="77804.789023466932"/>
  </r>
  <r>
    <x v="4"/>
    <x v="3"/>
    <x v="18"/>
    <x v="18"/>
    <x v="52"/>
    <n v="78116.482495662203"/>
  </r>
  <r>
    <x v="4"/>
    <x v="3"/>
    <x v="18"/>
    <x v="18"/>
    <x v="53"/>
    <n v="79562.154077453029"/>
  </r>
  <r>
    <x v="4"/>
    <x v="3"/>
    <x v="18"/>
    <x v="18"/>
    <x v="54"/>
    <n v="81821.985324597001"/>
  </r>
  <r>
    <x v="4"/>
    <x v="3"/>
    <x v="18"/>
    <x v="18"/>
    <x v="55"/>
    <n v="82649.511053807859"/>
  </r>
  <r>
    <x v="4"/>
    <x v="3"/>
    <x v="18"/>
    <x v="18"/>
    <x v="56"/>
    <n v="85080.800854670946"/>
  </r>
  <r>
    <x v="4"/>
    <x v="3"/>
    <x v="18"/>
    <x v="18"/>
    <x v="57"/>
    <n v="86218.778208721313"/>
  </r>
  <r>
    <x v="4"/>
    <x v="3"/>
    <x v="18"/>
    <x v="18"/>
    <x v="58"/>
    <n v="86009.967704915252"/>
  </r>
  <r>
    <x v="4"/>
    <x v="3"/>
    <x v="18"/>
    <x v="18"/>
    <x v="59"/>
    <n v="82779.63738796908"/>
  </r>
  <r>
    <x v="4"/>
    <x v="3"/>
    <x v="18"/>
    <x v="18"/>
    <x v="60"/>
    <n v="86551.06477090258"/>
  </r>
  <r>
    <x v="4"/>
    <x v="3"/>
    <x v="18"/>
    <x v="18"/>
    <x v="61"/>
    <n v="86548.891460877407"/>
  </r>
  <r>
    <x v="4"/>
    <x v="3"/>
    <x v="18"/>
    <x v="18"/>
    <x v="62"/>
    <n v="88226.618840696363"/>
  </r>
  <r>
    <x v="4"/>
    <x v="3"/>
    <x v="18"/>
    <x v="18"/>
    <x v="63"/>
    <n v="89256.548077940082"/>
  </r>
  <r>
    <x v="4"/>
    <x v="3"/>
    <x v="18"/>
    <x v="18"/>
    <x v="64"/>
    <n v="89161.06140410548"/>
  </r>
  <r>
    <x v="4"/>
    <x v="3"/>
    <x v="18"/>
    <x v="18"/>
    <x v="65"/>
    <n v="92459.494012878131"/>
  </r>
  <r>
    <x v="4"/>
    <x v="3"/>
    <x v="18"/>
    <x v="18"/>
    <x v="66"/>
    <n v="93157.885031310027"/>
  </r>
  <r>
    <x v="4"/>
    <x v="3"/>
    <x v="18"/>
    <x v="18"/>
    <x v="67"/>
    <n v="94215.322311041949"/>
  </r>
  <r>
    <x v="4"/>
    <x v="3"/>
    <x v="18"/>
    <x v="18"/>
    <x v="68"/>
    <n v="94401.779864338241"/>
  </r>
  <r>
    <x v="4"/>
    <x v="3"/>
    <x v="18"/>
    <x v="18"/>
    <x v="69"/>
    <n v="94565.039737853687"/>
  </r>
  <r>
    <x v="4"/>
    <x v="3"/>
    <x v="19"/>
    <x v="19"/>
    <x v="0"/>
    <n v="38971.109314240886"/>
  </r>
  <r>
    <x v="4"/>
    <x v="3"/>
    <x v="19"/>
    <x v="19"/>
    <x v="1"/>
    <n v="40259.825834642841"/>
  </r>
  <r>
    <x v="4"/>
    <x v="3"/>
    <x v="19"/>
    <x v="19"/>
    <x v="2"/>
    <n v="41269.267282366447"/>
  </r>
  <r>
    <x v="4"/>
    <x v="3"/>
    <x v="19"/>
    <x v="19"/>
    <x v="3"/>
    <n v="42691.333378928051"/>
  </r>
  <r>
    <x v="4"/>
    <x v="3"/>
    <x v="19"/>
    <x v="19"/>
    <x v="4"/>
    <n v="43267.086254364913"/>
  </r>
  <r>
    <x v="4"/>
    <x v="3"/>
    <x v="19"/>
    <x v="19"/>
    <x v="5"/>
    <n v="45255.69421360558"/>
  </r>
  <r>
    <x v="4"/>
    <x v="3"/>
    <x v="19"/>
    <x v="19"/>
    <x v="6"/>
    <n v="45181.496482107592"/>
  </r>
  <r>
    <x v="4"/>
    <x v="3"/>
    <x v="19"/>
    <x v="19"/>
    <x v="7"/>
    <n v="45947.781107728246"/>
  </r>
  <r>
    <x v="4"/>
    <x v="3"/>
    <x v="19"/>
    <x v="19"/>
    <x v="8"/>
    <n v="46471.731360693819"/>
  </r>
  <r>
    <x v="4"/>
    <x v="3"/>
    <x v="19"/>
    <x v="19"/>
    <x v="9"/>
    <n v="48725.351889686084"/>
  </r>
  <r>
    <x v="4"/>
    <x v="3"/>
    <x v="19"/>
    <x v="19"/>
    <x v="10"/>
    <n v="49172.269335263562"/>
  </r>
  <r>
    <x v="4"/>
    <x v="3"/>
    <x v="19"/>
    <x v="19"/>
    <x v="11"/>
    <n v="50401.723373566885"/>
  </r>
  <r>
    <x v="4"/>
    <x v="3"/>
    <x v="19"/>
    <x v="19"/>
    <x v="12"/>
    <n v="52711.73138282555"/>
  </r>
  <r>
    <x v="4"/>
    <x v="3"/>
    <x v="19"/>
    <x v="19"/>
    <x v="13"/>
    <n v="54233.813035094005"/>
  </r>
  <r>
    <x v="4"/>
    <x v="3"/>
    <x v="19"/>
    <x v="19"/>
    <x v="14"/>
    <n v="56139.423808100044"/>
  </r>
  <r>
    <x v="4"/>
    <x v="3"/>
    <x v="19"/>
    <x v="19"/>
    <x v="15"/>
    <n v="58523.517055637749"/>
  </r>
  <r>
    <x v="4"/>
    <x v="3"/>
    <x v="19"/>
    <x v="19"/>
    <x v="16"/>
    <n v="60535.068357217126"/>
  </r>
  <r>
    <x v="4"/>
    <x v="3"/>
    <x v="19"/>
    <x v="19"/>
    <x v="17"/>
    <n v="60731.148572045255"/>
  </r>
  <r>
    <x v="4"/>
    <x v="3"/>
    <x v="19"/>
    <x v="19"/>
    <x v="18"/>
    <n v="62487.988930987078"/>
  </r>
  <r>
    <x v="4"/>
    <x v="3"/>
    <x v="19"/>
    <x v="19"/>
    <x v="19"/>
    <n v="63003.201019357686"/>
  </r>
  <r>
    <x v="4"/>
    <x v="3"/>
    <x v="19"/>
    <x v="19"/>
    <x v="20"/>
    <n v="62716.900090087809"/>
  </r>
  <r>
    <x v="4"/>
    <x v="3"/>
    <x v="19"/>
    <x v="19"/>
    <x v="21"/>
    <n v="64804.122885838638"/>
  </r>
  <r>
    <x v="4"/>
    <x v="3"/>
    <x v="19"/>
    <x v="19"/>
    <x v="22"/>
    <n v="66526.240352598688"/>
  </r>
  <r>
    <x v="4"/>
    <x v="3"/>
    <x v="19"/>
    <x v="19"/>
    <x v="23"/>
    <n v="68193.38034812652"/>
  </r>
  <r>
    <x v="4"/>
    <x v="3"/>
    <x v="19"/>
    <x v="19"/>
    <x v="24"/>
    <n v="65719.534142600984"/>
  </r>
  <r>
    <x v="4"/>
    <x v="3"/>
    <x v="19"/>
    <x v="19"/>
    <x v="25"/>
    <n v="66237.482131680095"/>
  </r>
  <r>
    <x v="4"/>
    <x v="3"/>
    <x v="19"/>
    <x v="19"/>
    <x v="26"/>
    <n v="68013.347519839328"/>
  </r>
  <r>
    <x v="4"/>
    <x v="3"/>
    <x v="19"/>
    <x v="19"/>
    <x v="27"/>
    <n v="68754.412159678963"/>
  </r>
  <r>
    <x v="4"/>
    <x v="3"/>
    <x v="19"/>
    <x v="19"/>
    <x v="28"/>
    <n v="69827.595630901065"/>
  </r>
  <r>
    <x v="4"/>
    <x v="3"/>
    <x v="19"/>
    <x v="19"/>
    <x v="29"/>
    <n v="69958.695045776461"/>
  </r>
  <r>
    <x v="4"/>
    <x v="3"/>
    <x v="19"/>
    <x v="19"/>
    <x v="30"/>
    <n v="68547.222451875918"/>
  </r>
  <r>
    <x v="4"/>
    <x v="3"/>
    <x v="19"/>
    <x v="19"/>
    <x v="31"/>
    <n v="69694.183543081046"/>
  </r>
  <r>
    <x v="4"/>
    <x v="3"/>
    <x v="19"/>
    <x v="19"/>
    <x v="32"/>
    <n v="68944.590567087769"/>
  </r>
  <r>
    <x v="4"/>
    <x v="3"/>
    <x v="19"/>
    <x v="19"/>
    <x v="33"/>
    <n v="71535.839472371837"/>
  </r>
  <r>
    <x v="4"/>
    <x v="3"/>
    <x v="19"/>
    <x v="19"/>
    <x v="34"/>
    <n v="74246.405666093648"/>
  </r>
  <r>
    <x v="4"/>
    <x v="3"/>
    <x v="19"/>
    <x v="19"/>
    <x v="35"/>
    <n v="75835.989614349222"/>
  </r>
  <r>
    <x v="4"/>
    <x v="3"/>
    <x v="19"/>
    <x v="19"/>
    <x v="36"/>
    <n v="76554.046032988466"/>
  </r>
  <r>
    <x v="4"/>
    <x v="3"/>
    <x v="19"/>
    <x v="19"/>
    <x v="37"/>
    <n v="76953.474604147879"/>
  </r>
  <r>
    <x v="4"/>
    <x v="3"/>
    <x v="19"/>
    <x v="19"/>
    <x v="38"/>
    <n v="78404.544061922774"/>
  </r>
  <r>
    <x v="4"/>
    <x v="3"/>
    <x v="19"/>
    <x v="19"/>
    <x v="39"/>
    <n v="79651.437251009804"/>
  </r>
  <r>
    <x v="4"/>
    <x v="3"/>
    <x v="19"/>
    <x v="19"/>
    <x v="40"/>
    <n v="80032.454193630314"/>
  </r>
  <r>
    <x v="4"/>
    <x v="3"/>
    <x v="19"/>
    <x v="19"/>
    <x v="41"/>
    <n v="80876.898788869468"/>
  </r>
  <r>
    <x v="4"/>
    <x v="3"/>
    <x v="19"/>
    <x v="19"/>
    <x v="42"/>
    <n v="83659.052413663419"/>
  </r>
  <r>
    <x v="4"/>
    <x v="3"/>
    <x v="19"/>
    <x v="19"/>
    <x v="43"/>
    <n v="85327.765795273124"/>
  </r>
  <r>
    <x v="4"/>
    <x v="3"/>
    <x v="19"/>
    <x v="19"/>
    <x v="44"/>
    <n v="87251.601432206764"/>
  </r>
  <r>
    <x v="4"/>
    <x v="3"/>
    <x v="19"/>
    <x v="19"/>
    <x v="45"/>
    <n v="88413.211370989389"/>
  </r>
  <r>
    <x v="4"/>
    <x v="3"/>
    <x v="19"/>
    <x v="19"/>
    <x v="46"/>
    <n v="90689.92477479433"/>
  </r>
  <r>
    <x v="4"/>
    <x v="3"/>
    <x v="19"/>
    <x v="19"/>
    <x v="47"/>
    <n v="93008.326528955979"/>
  </r>
  <r>
    <x v="4"/>
    <x v="3"/>
    <x v="19"/>
    <x v="19"/>
    <x v="48"/>
    <n v="96263.54153874045"/>
  </r>
  <r>
    <x v="4"/>
    <x v="3"/>
    <x v="19"/>
    <x v="19"/>
    <x v="49"/>
    <n v="99225.433554492556"/>
  </r>
  <r>
    <x v="4"/>
    <x v="3"/>
    <x v="19"/>
    <x v="19"/>
    <x v="50"/>
    <n v="101781.42738576059"/>
  </r>
  <r>
    <x v="4"/>
    <x v="3"/>
    <x v="19"/>
    <x v="19"/>
    <x v="51"/>
    <n v="102843.73317931488"/>
  </r>
  <r>
    <x v="4"/>
    <x v="3"/>
    <x v="19"/>
    <x v="19"/>
    <x v="52"/>
    <n v="104980.78308536565"/>
  </r>
  <r>
    <x v="4"/>
    <x v="3"/>
    <x v="19"/>
    <x v="19"/>
    <x v="53"/>
    <n v="107477.93567341795"/>
  </r>
  <r>
    <x v="4"/>
    <x v="3"/>
    <x v="19"/>
    <x v="19"/>
    <x v="54"/>
    <n v="110388.33190035578"/>
  </r>
  <r>
    <x v="4"/>
    <x v="3"/>
    <x v="19"/>
    <x v="19"/>
    <x v="55"/>
    <n v="112229.07213056226"/>
  </r>
  <r>
    <x v="4"/>
    <x v="3"/>
    <x v="19"/>
    <x v="19"/>
    <x v="56"/>
    <n v="113365.15201248515"/>
  </r>
  <r>
    <x v="4"/>
    <x v="3"/>
    <x v="19"/>
    <x v="19"/>
    <x v="57"/>
    <n v="114391.04130852471"/>
  </r>
  <r>
    <x v="4"/>
    <x v="3"/>
    <x v="19"/>
    <x v="19"/>
    <x v="58"/>
    <n v="112945.95758445142"/>
  </r>
  <r>
    <x v="4"/>
    <x v="3"/>
    <x v="19"/>
    <x v="19"/>
    <x v="59"/>
    <n v="114530.5851685032"/>
  </r>
  <r>
    <x v="4"/>
    <x v="3"/>
    <x v="19"/>
    <x v="19"/>
    <x v="60"/>
    <n v="117852.20266194742"/>
  </r>
  <r>
    <x v="4"/>
    <x v="3"/>
    <x v="19"/>
    <x v="19"/>
    <x v="61"/>
    <n v="118374.23287589033"/>
  </r>
  <r>
    <x v="4"/>
    <x v="3"/>
    <x v="19"/>
    <x v="19"/>
    <x v="62"/>
    <n v="119486.51314961737"/>
  </r>
  <r>
    <x v="4"/>
    <x v="3"/>
    <x v="19"/>
    <x v="19"/>
    <x v="63"/>
    <n v="121175.10114558155"/>
  </r>
  <r>
    <x v="4"/>
    <x v="3"/>
    <x v="19"/>
    <x v="19"/>
    <x v="64"/>
    <n v="122801.06025291061"/>
  </r>
  <r>
    <x v="4"/>
    <x v="3"/>
    <x v="19"/>
    <x v="19"/>
    <x v="65"/>
    <n v="125825.71710354471"/>
  </r>
  <r>
    <x v="4"/>
    <x v="3"/>
    <x v="19"/>
    <x v="19"/>
    <x v="66"/>
    <n v="126546.17473564671"/>
  </r>
  <r>
    <x v="4"/>
    <x v="3"/>
    <x v="19"/>
    <x v="19"/>
    <x v="67"/>
    <n v="127720.0362590828"/>
  </r>
  <r>
    <x v="4"/>
    <x v="3"/>
    <x v="19"/>
    <x v="19"/>
    <x v="68"/>
    <n v="130010.03707861929"/>
  </r>
  <r>
    <x v="4"/>
    <x v="3"/>
    <x v="19"/>
    <x v="19"/>
    <x v="69"/>
    <n v="131778.64743508058"/>
  </r>
  <r>
    <x v="5"/>
    <x v="4"/>
    <x v="0"/>
    <x v="0"/>
    <x v="0"/>
    <n v="6121.2739334359667"/>
  </r>
  <r>
    <x v="5"/>
    <x v="4"/>
    <x v="0"/>
    <x v="0"/>
    <x v="1"/>
    <n v="6229.4792650389145"/>
  </r>
  <r>
    <x v="5"/>
    <x v="4"/>
    <x v="0"/>
    <x v="0"/>
    <x v="2"/>
    <n v="6081.9932356707741"/>
  </r>
  <r>
    <x v="5"/>
    <x v="4"/>
    <x v="0"/>
    <x v="0"/>
    <x v="3"/>
    <n v="6008.6181721259718"/>
  </r>
  <r>
    <x v="5"/>
    <x v="4"/>
    <x v="0"/>
    <x v="0"/>
    <x v="4"/>
    <n v="6176.1007649963767"/>
  </r>
  <r>
    <x v="5"/>
    <x v="4"/>
    <x v="0"/>
    <x v="0"/>
    <x v="5"/>
    <n v="6479.4205562622074"/>
  </r>
  <r>
    <x v="5"/>
    <x v="4"/>
    <x v="0"/>
    <x v="0"/>
    <x v="6"/>
    <n v="6668.4732979150267"/>
  </r>
  <r>
    <x v="5"/>
    <x v="4"/>
    <x v="0"/>
    <x v="0"/>
    <x v="7"/>
    <n v="6811.501983742337"/>
  </r>
  <r>
    <x v="5"/>
    <x v="4"/>
    <x v="0"/>
    <x v="0"/>
    <x v="8"/>
    <n v="6857.840646949905"/>
  </r>
  <r>
    <x v="5"/>
    <x v="4"/>
    <x v="0"/>
    <x v="0"/>
    <x v="9"/>
    <n v="6951.559727567409"/>
  </r>
  <r>
    <x v="5"/>
    <x v="4"/>
    <x v="0"/>
    <x v="0"/>
    <x v="10"/>
    <n v="7084.8120970640266"/>
  </r>
  <r>
    <x v="5"/>
    <x v="4"/>
    <x v="0"/>
    <x v="0"/>
    <x v="11"/>
    <n v="7079.9024943251598"/>
  </r>
  <r>
    <x v="5"/>
    <x v="4"/>
    <x v="0"/>
    <x v="0"/>
    <x v="12"/>
    <n v="7003.4535167370386"/>
  </r>
  <r>
    <x v="5"/>
    <x v="4"/>
    <x v="0"/>
    <x v="0"/>
    <x v="13"/>
    <n v="6912.7855279425512"/>
  </r>
  <r>
    <x v="5"/>
    <x v="4"/>
    <x v="0"/>
    <x v="0"/>
    <x v="14"/>
    <n v="6858.8953910531172"/>
  </r>
  <r>
    <x v="5"/>
    <x v="4"/>
    <x v="0"/>
    <x v="0"/>
    <x v="15"/>
    <n v="6770.927425270912"/>
  </r>
  <r>
    <x v="5"/>
    <x v="4"/>
    <x v="0"/>
    <x v="0"/>
    <x v="16"/>
    <n v="6673.4517388683544"/>
  </r>
  <r>
    <x v="5"/>
    <x v="4"/>
    <x v="0"/>
    <x v="0"/>
    <x v="17"/>
    <n v="6524.3335900127449"/>
  </r>
  <r>
    <x v="5"/>
    <x v="4"/>
    <x v="0"/>
    <x v="0"/>
    <x v="18"/>
    <n v="6399.1324888764975"/>
  </r>
  <r>
    <x v="5"/>
    <x v="4"/>
    <x v="0"/>
    <x v="0"/>
    <x v="19"/>
    <n v="6348.0679741592548"/>
  </r>
  <r>
    <x v="5"/>
    <x v="4"/>
    <x v="0"/>
    <x v="0"/>
    <x v="20"/>
    <n v="6171.3804384735668"/>
  </r>
  <r>
    <x v="5"/>
    <x v="4"/>
    <x v="0"/>
    <x v="0"/>
    <x v="21"/>
    <n v="6223.573571977051"/>
  </r>
  <r>
    <x v="5"/>
    <x v="4"/>
    <x v="0"/>
    <x v="0"/>
    <x v="22"/>
    <n v="6326.5216529426425"/>
  </r>
  <r>
    <x v="5"/>
    <x v="4"/>
    <x v="0"/>
    <x v="0"/>
    <x v="23"/>
    <n v="6384.4625680540321"/>
  </r>
  <r>
    <x v="5"/>
    <x v="4"/>
    <x v="0"/>
    <x v="0"/>
    <x v="24"/>
    <n v="6738.199941110478"/>
  </r>
  <r>
    <x v="5"/>
    <x v="4"/>
    <x v="0"/>
    <x v="0"/>
    <x v="25"/>
    <n v="6462.7154002647485"/>
  </r>
  <r>
    <x v="5"/>
    <x v="4"/>
    <x v="0"/>
    <x v="0"/>
    <x v="26"/>
    <n v="6478.2618646403471"/>
  </r>
  <r>
    <x v="5"/>
    <x v="4"/>
    <x v="0"/>
    <x v="0"/>
    <x v="27"/>
    <n v="6574.2601946927243"/>
  </r>
  <r>
    <x v="5"/>
    <x v="4"/>
    <x v="0"/>
    <x v="0"/>
    <x v="28"/>
    <n v="6394.2616107762196"/>
  </r>
  <r>
    <x v="5"/>
    <x v="4"/>
    <x v="0"/>
    <x v="0"/>
    <x v="29"/>
    <n v="6537.8211009357383"/>
  </r>
  <r>
    <x v="5"/>
    <x v="4"/>
    <x v="0"/>
    <x v="0"/>
    <x v="30"/>
    <n v="6605.687861522214"/>
  </r>
  <r>
    <x v="5"/>
    <x v="4"/>
    <x v="0"/>
    <x v="0"/>
    <x v="31"/>
    <n v="6345.9303808861969"/>
  </r>
  <r>
    <x v="5"/>
    <x v="4"/>
    <x v="0"/>
    <x v="0"/>
    <x v="32"/>
    <n v="6304.0318663900516"/>
  </r>
  <r>
    <x v="5"/>
    <x v="4"/>
    <x v="0"/>
    <x v="0"/>
    <x v="33"/>
    <n v="6263.0504138450215"/>
  </r>
  <r>
    <x v="5"/>
    <x v="4"/>
    <x v="0"/>
    <x v="0"/>
    <x v="34"/>
    <n v="6246.2574698888684"/>
  </r>
  <r>
    <x v="5"/>
    <x v="4"/>
    <x v="0"/>
    <x v="0"/>
    <x v="35"/>
    <n v="6250.9598493309059"/>
  </r>
  <r>
    <x v="5"/>
    <x v="4"/>
    <x v="0"/>
    <x v="0"/>
    <x v="36"/>
    <n v="6268.3077877285641"/>
  </r>
  <r>
    <x v="5"/>
    <x v="4"/>
    <x v="0"/>
    <x v="0"/>
    <x v="37"/>
    <n v="6225.9543599527306"/>
  </r>
  <r>
    <x v="5"/>
    <x v="4"/>
    <x v="0"/>
    <x v="0"/>
    <x v="38"/>
    <n v="6290.5793167785851"/>
  </r>
  <r>
    <x v="5"/>
    <x v="4"/>
    <x v="0"/>
    <x v="0"/>
    <x v="39"/>
    <n v="6417.2823986326139"/>
  </r>
  <r>
    <x v="5"/>
    <x v="4"/>
    <x v="0"/>
    <x v="0"/>
    <x v="40"/>
    <n v="6501.2893407417514"/>
  </r>
  <r>
    <x v="5"/>
    <x v="4"/>
    <x v="0"/>
    <x v="0"/>
    <x v="41"/>
    <n v="6594.717139862224"/>
  </r>
  <r>
    <x v="5"/>
    <x v="4"/>
    <x v="0"/>
    <x v="0"/>
    <x v="42"/>
    <n v="6487.6967976864516"/>
  </r>
  <r>
    <x v="5"/>
    <x v="4"/>
    <x v="0"/>
    <x v="0"/>
    <x v="43"/>
    <n v="6440.1804973234775"/>
  </r>
  <r>
    <x v="5"/>
    <x v="4"/>
    <x v="0"/>
    <x v="0"/>
    <x v="44"/>
    <n v="6452.6250924449205"/>
  </r>
  <r>
    <x v="5"/>
    <x v="4"/>
    <x v="0"/>
    <x v="0"/>
    <x v="45"/>
    <n v="6361.2737139901856"/>
  </r>
  <r>
    <x v="5"/>
    <x v="4"/>
    <x v="0"/>
    <x v="0"/>
    <x v="46"/>
    <n v="6517.9376911376066"/>
  </r>
  <r>
    <x v="5"/>
    <x v="4"/>
    <x v="0"/>
    <x v="0"/>
    <x v="47"/>
    <n v="6601.0549467151013"/>
  </r>
  <r>
    <x v="5"/>
    <x v="4"/>
    <x v="0"/>
    <x v="0"/>
    <x v="48"/>
    <n v="6587.8184814864981"/>
  </r>
  <r>
    <x v="5"/>
    <x v="4"/>
    <x v="0"/>
    <x v="0"/>
    <x v="49"/>
    <n v="6697.7993418574215"/>
  </r>
  <r>
    <x v="5"/>
    <x v="4"/>
    <x v="0"/>
    <x v="0"/>
    <x v="50"/>
    <n v="6761.981179551487"/>
  </r>
  <r>
    <x v="5"/>
    <x v="4"/>
    <x v="0"/>
    <x v="0"/>
    <x v="51"/>
    <n v="6759.3129465518841"/>
  </r>
  <r>
    <x v="5"/>
    <x v="4"/>
    <x v="0"/>
    <x v="0"/>
    <x v="52"/>
    <n v="6740.4020991066864"/>
  </r>
  <r>
    <x v="5"/>
    <x v="4"/>
    <x v="0"/>
    <x v="0"/>
    <x v="53"/>
    <n v="6752.0409653479019"/>
  </r>
  <r>
    <x v="5"/>
    <x v="4"/>
    <x v="0"/>
    <x v="0"/>
    <x v="54"/>
    <n v="6795.5960534509604"/>
  </r>
  <r>
    <x v="5"/>
    <x v="4"/>
    <x v="0"/>
    <x v="0"/>
    <x v="55"/>
    <n v="6768.7539555029234"/>
  </r>
  <r>
    <x v="5"/>
    <x v="4"/>
    <x v="0"/>
    <x v="0"/>
    <x v="56"/>
    <n v="6813.5944817268892"/>
  </r>
  <r>
    <x v="5"/>
    <x v="4"/>
    <x v="0"/>
    <x v="0"/>
    <x v="57"/>
    <n v="6895.7906191010834"/>
  </r>
  <r>
    <x v="5"/>
    <x v="4"/>
    <x v="0"/>
    <x v="0"/>
    <x v="58"/>
    <n v="6997.6335738551488"/>
  </r>
  <r>
    <x v="5"/>
    <x v="4"/>
    <x v="0"/>
    <x v="0"/>
    <x v="59"/>
    <n v="6789.2806950107852"/>
  </r>
  <r>
    <x v="5"/>
    <x v="4"/>
    <x v="0"/>
    <x v="0"/>
    <x v="60"/>
    <n v="6824.8807156349003"/>
  </r>
  <r>
    <x v="5"/>
    <x v="4"/>
    <x v="0"/>
    <x v="0"/>
    <x v="61"/>
    <n v="6967.8358121003575"/>
  </r>
  <r>
    <x v="5"/>
    <x v="4"/>
    <x v="0"/>
    <x v="0"/>
    <x v="62"/>
    <n v="6948.0479670999221"/>
  </r>
  <r>
    <x v="5"/>
    <x v="4"/>
    <x v="0"/>
    <x v="0"/>
    <x v="63"/>
    <n v="6908.3878412921249"/>
  </r>
  <r>
    <x v="5"/>
    <x v="4"/>
    <x v="0"/>
    <x v="0"/>
    <x v="64"/>
    <n v="6922.6970751235913"/>
  </r>
  <r>
    <x v="5"/>
    <x v="4"/>
    <x v="0"/>
    <x v="0"/>
    <x v="65"/>
    <n v="6867.7750137899875"/>
  </r>
  <r>
    <x v="5"/>
    <x v="4"/>
    <x v="0"/>
    <x v="0"/>
    <x v="66"/>
    <n v="6992.6593144200897"/>
  </r>
  <r>
    <x v="5"/>
    <x v="4"/>
    <x v="0"/>
    <x v="0"/>
    <x v="67"/>
    <n v="7073.6399093476939"/>
  </r>
  <r>
    <x v="5"/>
    <x v="4"/>
    <x v="0"/>
    <x v="0"/>
    <x v="68"/>
    <n v="7238.5423687915418"/>
  </r>
  <r>
    <x v="5"/>
    <x v="4"/>
    <x v="0"/>
    <x v="0"/>
    <x v="69"/>
    <n v="7332.2055871044449"/>
  </r>
  <r>
    <x v="5"/>
    <x v="4"/>
    <x v="1"/>
    <x v="1"/>
    <x v="0"/>
    <n v="7249.6482991363682"/>
  </r>
  <r>
    <x v="5"/>
    <x v="4"/>
    <x v="1"/>
    <x v="1"/>
    <x v="1"/>
    <n v="7208.0688720732396"/>
  </r>
  <r>
    <x v="5"/>
    <x v="4"/>
    <x v="1"/>
    <x v="1"/>
    <x v="2"/>
    <n v="7177.0639407990129"/>
  </r>
  <r>
    <x v="5"/>
    <x v="4"/>
    <x v="1"/>
    <x v="1"/>
    <x v="3"/>
    <n v="7142.026536539157"/>
  </r>
  <r>
    <x v="5"/>
    <x v="4"/>
    <x v="1"/>
    <x v="1"/>
    <x v="4"/>
    <n v="7101.9418473145033"/>
  </r>
  <r>
    <x v="5"/>
    <x v="4"/>
    <x v="1"/>
    <x v="1"/>
    <x v="5"/>
    <n v="7067.7622682145202"/>
  </r>
  <r>
    <x v="5"/>
    <x v="4"/>
    <x v="1"/>
    <x v="1"/>
    <x v="6"/>
    <n v="7038.2682510719087"/>
  </r>
  <r>
    <x v="5"/>
    <x v="4"/>
    <x v="1"/>
    <x v="1"/>
    <x v="7"/>
    <n v="7053.6639003867867"/>
  </r>
  <r>
    <x v="5"/>
    <x v="4"/>
    <x v="1"/>
    <x v="1"/>
    <x v="8"/>
    <n v="6943.9981375673533"/>
  </r>
  <r>
    <x v="5"/>
    <x v="4"/>
    <x v="1"/>
    <x v="1"/>
    <x v="9"/>
    <n v="6852.9695982922312"/>
  </r>
  <r>
    <x v="5"/>
    <x v="4"/>
    <x v="1"/>
    <x v="1"/>
    <x v="10"/>
    <n v="6976.3861755108073"/>
  </r>
  <r>
    <x v="5"/>
    <x v="4"/>
    <x v="1"/>
    <x v="1"/>
    <x v="11"/>
    <n v="6986.9661356325223"/>
  </r>
  <r>
    <x v="5"/>
    <x v="4"/>
    <x v="1"/>
    <x v="1"/>
    <x v="12"/>
    <n v="7052.8020345618834"/>
  </r>
  <r>
    <x v="5"/>
    <x v="4"/>
    <x v="1"/>
    <x v="1"/>
    <x v="13"/>
    <n v="7060.3384716106384"/>
  </r>
  <r>
    <x v="5"/>
    <x v="4"/>
    <x v="1"/>
    <x v="1"/>
    <x v="14"/>
    <n v="7118.5804199037866"/>
  </r>
  <r>
    <x v="5"/>
    <x v="4"/>
    <x v="1"/>
    <x v="1"/>
    <x v="15"/>
    <n v="7103.6752931705441"/>
  </r>
  <r>
    <x v="5"/>
    <x v="4"/>
    <x v="1"/>
    <x v="1"/>
    <x v="16"/>
    <n v="7086.7568035549712"/>
  </r>
  <r>
    <x v="5"/>
    <x v="4"/>
    <x v="1"/>
    <x v="1"/>
    <x v="17"/>
    <n v="7013.862971346548"/>
  </r>
  <r>
    <x v="5"/>
    <x v="4"/>
    <x v="1"/>
    <x v="1"/>
    <x v="18"/>
    <n v="6964.589382207655"/>
  </r>
  <r>
    <x v="5"/>
    <x v="4"/>
    <x v="1"/>
    <x v="1"/>
    <x v="19"/>
    <n v="7041.4272170509576"/>
  </r>
  <r>
    <x v="5"/>
    <x v="4"/>
    <x v="1"/>
    <x v="1"/>
    <x v="20"/>
    <n v="7005.3412598777104"/>
  </r>
  <r>
    <x v="5"/>
    <x v="4"/>
    <x v="1"/>
    <x v="1"/>
    <x v="21"/>
    <n v="7018.0468391417826"/>
  </r>
  <r>
    <x v="5"/>
    <x v="4"/>
    <x v="1"/>
    <x v="1"/>
    <x v="22"/>
    <n v="6900.7004948639178"/>
  </r>
  <r>
    <x v="5"/>
    <x v="4"/>
    <x v="1"/>
    <x v="1"/>
    <x v="23"/>
    <n v="6860.1210670977953"/>
  </r>
  <r>
    <x v="5"/>
    <x v="4"/>
    <x v="1"/>
    <x v="1"/>
    <x v="24"/>
    <n v="6845.2848950785128"/>
  </r>
  <r>
    <x v="5"/>
    <x v="4"/>
    <x v="1"/>
    <x v="1"/>
    <x v="25"/>
    <n v="6706.7539740013945"/>
  </r>
  <r>
    <x v="5"/>
    <x v="4"/>
    <x v="1"/>
    <x v="1"/>
    <x v="26"/>
    <n v="6681.633544551566"/>
  </r>
  <r>
    <x v="5"/>
    <x v="4"/>
    <x v="1"/>
    <x v="1"/>
    <x v="27"/>
    <n v="6564.9051267194545"/>
  </r>
  <r>
    <x v="5"/>
    <x v="4"/>
    <x v="1"/>
    <x v="1"/>
    <x v="28"/>
    <n v="6509.1855807501815"/>
  </r>
  <r>
    <x v="5"/>
    <x v="4"/>
    <x v="1"/>
    <x v="1"/>
    <x v="29"/>
    <n v="6510.6027933200303"/>
  </r>
  <r>
    <x v="5"/>
    <x v="4"/>
    <x v="1"/>
    <x v="1"/>
    <x v="30"/>
    <n v="6430.2353013333513"/>
  </r>
  <r>
    <x v="5"/>
    <x v="4"/>
    <x v="1"/>
    <x v="1"/>
    <x v="31"/>
    <n v="6231.4817234597831"/>
  </r>
  <r>
    <x v="5"/>
    <x v="4"/>
    <x v="1"/>
    <x v="1"/>
    <x v="32"/>
    <n v="6101.3447185441119"/>
  </r>
  <r>
    <x v="5"/>
    <x v="4"/>
    <x v="1"/>
    <x v="1"/>
    <x v="33"/>
    <n v="6048.1668447808406"/>
  </r>
  <r>
    <x v="5"/>
    <x v="4"/>
    <x v="1"/>
    <x v="1"/>
    <x v="34"/>
    <n v="6138.7817609947351"/>
  </r>
  <r>
    <x v="5"/>
    <x v="4"/>
    <x v="1"/>
    <x v="1"/>
    <x v="35"/>
    <n v="6194.1156834401181"/>
  </r>
  <r>
    <x v="5"/>
    <x v="4"/>
    <x v="1"/>
    <x v="1"/>
    <x v="36"/>
    <n v="6165.2585362993195"/>
  </r>
  <r>
    <x v="5"/>
    <x v="4"/>
    <x v="1"/>
    <x v="1"/>
    <x v="37"/>
    <n v="6158.7277417651294"/>
  </r>
  <r>
    <x v="5"/>
    <x v="4"/>
    <x v="1"/>
    <x v="1"/>
    <x v="38"/>
    <n v="6234.2209969176411"/>
  </r>
  <r>
    <x v="5"/>
    <x v="4"/>
    <x v="1"/>
    <x v="1"/>
    <x v="39"/>
    <n v="6275.546814819214"/>
  </r>
  <r>
    <x v="5"/>
    <x v="4"/>
    <x v="1"/>
    <x v="1"/>
    <x v="40"/>
    <n v="6393.7984306808812"/>
  </r>
  <r>
    <x v="5"/>
    <x v="4"/>
    <x v="1"/>
    <x v="1"/>
    <x v="41"/>
    <n v="6269.5305195338742"/>
  </r>
  <r>
    <x v="5"/>
    <x v="4"/>
    <x v="1"/>
    <x v="1"/>
    <x v="42"/>
    <n v="6171.2354131896209"/>
  </r>
  <r>
    <x v="5"/>
    <x v="4"/>
    <x v="1"/>
    <x v="1"/>
    <x v="43"/>
    <n v="5963.0385220936996"/>
  </r>
  <r>
    <x v="5"/>
    <x v="4"/>
    <x v="1"/>
    <x v="1"/>
    <x v="44"/>
    <n v="5941.6321349708123"/>
  </r>
  <r>
    <x v="5"/>
    <x v="4"/>
    <x v="1"/>
    <x v="1"/>
    <x v="45"/>
    <n v="6133.6876356493931"/>
  </r>
  <r>
    <x v="5"/>
    <x v="4"/>
    <x v="1"/>
    <x v="1"/>
    <x v="46"/>
    <n v="6049.8661548903601"/>
  </r>
  <r>
    <x v="5"/>
    <x v="4"/>
    <x v="1"/>
    <x v="1"/>
    <x v="47"/>
    <n v="6136.4749888818833"/>
  </r>
  <r>
    <x v="5"/>
    <x v="4"/>
    <x v="1"/>
    <x v="1"/>
    <x v="48"/>
    <n v="6282.8338083702529"/>
  </r>
  <r>
    <x v="5"/>
    <x v="4"/>
    <x v="1"/>
    <x v="1"/>
    <x v="49"/>
    <n v="6363.3463440303112"/>
  </r>
  <r>
    <x v="5"/>
    <x v="4"/>
    <x v="1"/>
    <x v="1"/>
    <x v="50"/>
    <n v="6549.0772537428975"/>
  </r>
  <r>
    <x v="5"/>
    <x v="4"/>
    <x v="1"/>
    <x v="1"/>
    <x v="51"/>
    <n v="6606.9586565471645"/>
  </r>
  <r>
    <x v="5"/>
    <x v="4"/>
    <x v="1"/>
    <x v="1"/>
    <x v="52"/>
    <n v="6673.6468360903391"/>
  </r>
  <r>
    <x v="5"/>
    <x v="4"/>
    <x v="1"/>
    <x v="1"/>
    <x v="53"/>
    <n v="6693.4022857528107"/>
  </r>
  <r>
    <x v="5"/>
    <x v="4"/>
    <x v="1"/>
    <x v="1"/>
    <x v="54"/>
    <n v="6725.6504685014906"/>
  </r>
  <r>
    <x v="5"/>
    <x v="4"/>
    <x v="1"/>
    <x v="1"/>
    <x v="55"/>
    <n v="6784.3355256627583"/>
  </r>
  <r>
    <x v="5"/>
    <x v="4"/>
    <x v="1"/>
    <x v="1"/>
    <x v="56"/>
    <n v="6923.3959997978618"/>
  </r>
  <r>
    <x v="5"/>
    <x v="4"/>
    <x v="1"/>
    <x v="1"/>
    <x v="57"/>
    <n v="7047.5676497254153"/>
  </r>
  <r>
    <x v="5"/>
    <x v="4"/>
    <x v="1"/>
    <x v="1"/>
    <x v="58"/>
    <n v="7120.3978132610828"/>
  </r>
  <r>
    <x v="5"/>
    <x v="4"/>
    <x v="1"/>
    <x v="1"/>
    <x v="59"/>
    <n v="7018.200298993318"/>
  </r>
  <r>
    <x v="5"/>
    <x v="4"/>
    <x v="1"/>
    <x v="1"/>
    <x v="60"/>
    <n v="7081.6498366503665"/>
  </r>
  <r>
    <x v="5"/>
    <x v="4"/>
    <x v="1"/>
    <x v="1"/>
    <x v="61"/>
    <n v="7222.9252672213233"/>
  </r>
  <r>
    <x v="5"/>
    <x v="4"/>
    <x v="1"/>
    <x v="1"/>
    <x v="62"/>
    <n v="7242.2472192784144"/>
  </r>
  <r>
    <x v="5"/>
    <x v="4"/>
    <x v="1"/>
    <x v="1"/>
    <x v="63"/>
    <n v="7223.8317106313471"/>
  </r>
  <r>
    <x v="5"/>
    <x v="4"/>
    <x v="1"/>
    <x v="1"/>
    <x v="64"/>
    <n v="7245.5813420955719"/>
  </r>
  <r>
    <x v="5"/>
    <x v="4"/>
    <x v="1"/>
    <x v="1"/>
    <x v="65"/>
    <n v="7281.8145763931625"/>
  </r>
  <r>
    <x v="5"/>
    <x v="4"/>
    <x v="1"/>
    <x v="1"/>
    <x v="66"/>
    <n v="7373.1512621301554"/>
  </r>
  <r>
    <x v="5"/>
    <x v="4"/>
    <x v="1"/>
    <x v="1"/>
    <x v="67"/>
    <n v="7525.2489460705365"/>
  </r>
  <r>
    <x v="5"/>
    <x v="4"/>
    <x v="1"/>
    <x v="1"/>
    <x v="68"/>
    <n v="7662.0474936052369"/>
  </r>
  <r>
    <x v="5"/>
    <x v="4"/>
    <x v="1"/>
    <x v="1"/>
    <x v="69"/>
    <n v="7808.3126479153907"/>
  </r>
  <r>
    <x v="5"/>
    <x v="4"/>
    <x v="2"/>
    <x v="2"/>
    <x v="0"/>
    <n v="4045.3401179769435"/>
  </r>
  <r>
    <x v="5"/>
    <x v="4"/>
    <x v="2"/>
    <x v="2"/>
    <x v="1"/>
    <n v="4063.5657946891538"/>
  </r>
  <r>
    <x v="5"/>
    <x v="4"/>
    <x v="2"/>
    <x v="2"/>
    <x v="2"/>
    <n v="3996.8847033235038"/>
  </r>
  <r>
    <x v="5"/>
    <x v="4"/>
    <x v="2"/>
    <x v="2"/>
    <x v="3"/>
    <n v="4056.7207558870841"/>
  </r>
  <r>
    <x v="5"/>
    <x v="4"/>
    <x v="2"/>
    <x v="2"/>
    <x v="4"/>
    <n v="4063.229297464321"/>
  </r>
  <r>
    <x v="5"/>
    <x v="4"/>
    <x v="2"/>
    <x v="2"/>
    <x v="5"/>
    <n v="4022.6219272649928"/>
  </r>
  <r>
    <x v="5"/>
    <x v="4"/>
    <x v="2"/>
    <x v="2"/>
    <x v="6"/>
    <n v="3972.463757223742"/>
  </r>
  <r>
    <x v="5"/>
    <x v="4"/>
    <x v="2"/>
    <x v="2"/>
    <x v="7"/>
    <n v="3952.5595705116834"/>
  </r>
  <r>
    <x v="5"/>
    <x v="4"/>
    <x v="2"/>
    <x v="2"/>
    <x v="8"/>
    <n v="3937.7244458798546"/>
  </r>
  <r>
    <x v="5"/>
    <x v="4"/>
    <x v="2"/>
    <x v="2"/>
    <x v="9"/>
    <n v="3986.1295266240686"/>
  </r>
  <r>
    <x v="5"/>
    <x v="4"/>
    <x v="2"/>
    <x v="2"/>
    <x v="10"/>
    <n v="4032.1422400002475"/>
  </r>
  <r>
    <x v="5"/>
    <x v="4"/>
    <x v="2"/>
    <x v="2"/>
    <x v="11"/>
    <n v="4116.6224129713437"/>
  </r>
  <r>
    <x v="5"/>
    <x v="4"/>
    <x v="2"/>
    <x v="2"/>
    <x v="12"/>
    <n v="4205.9765317470083"/>
  </r>
  <r>
    <x v="5"/>
    <x v="4"/>
    <x v="2"/>
    <x v="2"/>
    <x v="13"/>
    <n v="4284.2866676663498"/>
  </r>
  <r>
    <x v="5"/>
    <x v="4"/>
    <x v="2"/>
    <x v="2"/>
    <x v="14"/>
    <n v="4399.6395736467894"/>
  </r>
  <r>
    <x v="5"/>
    <x v="4"/>
    <x v="2"/>
    <x v="2"/>
    <x v="15"/>
    <n v="4508.1669988966632"/>
  </r>
  <r>
    <x v="5"/>
    <x v="4"/>
    <x v="2"/>
    <x v="2"/>
    <x v="16"/>
    <n v="4613.8041414572808"/>
  </r>
  <r>
    <x v="5"/>
    <x v="4"/>
    <x v="2"/>
    <x v="2"/>
    <x v="17"/>
    <n v="4547.5076978061488"/>
  </r>
  <r>
    <x v="5"/>
    <x v="4"/>
    <x v="2"/>
    <x v="2"/>
    <x v="18"/>
    <n v="4477.7813774865936"/>
  </r>
  <r>
    <x v="5"/>
    <x v="4"/>
    <x v="2"/>
    <x v="2"/>
    <x v="19"/>
    <n v="4469.9262338920526"/>
  </r>
  <r>
    <x v="5"/>
    <x v="4"/>
    <x v="2"/>
    <x v="2"/>
    <x v="20"/>
    <n v="4470.5678905012028"/>
  </r>
  <r>
    <x v="5"/>
    <x v="4"/>
    <x v="2"/>
    <x v="2"/>
    <x v="21"/>
    <n v="4374.4287402615828"/>
  </r>
  <r>
    <x v="5"/>
    <x v="4"/>
    <x v="2"/>
    <x v="2"/>
    <x v="22"/>
    <n v="4319.7720738883172"/>
  </r>
  <r>
    <x v="5"/>
    <x v="4"/>
    <x v="2"/>
    <x v="2"/>
    <x v="23"/>
    <n v="4265.0026599931161"/>
  </r>
  <r>
    <x v="5"/>
    <x v="4"/>
    <x v="2"/>
    <x v="2"/>
    <x v="24"/>
    <n v="4186.3115053510528"/>
  </r>
  <r>
    <x v="5"/>
    <x v="4"/>
    <x v="2"/>
    <x v="2"/>
    <x v="25"/>
    <n v="3953.35672015419"/>
  </r>
  <r>
    <x v="5"/>
    <x v="4"/>
    <x v="2"/>
    <x v="2"/>
    <x v="26"/>
    <n v="4042.999034124542"/>
  </r>
  <r>
    <x v="5"/>
    <x v="4"/>
    <x v="2"/>
    <x v="2"/>
    <x v="27"/>
    <n v="3971.3469699126267"/>
  </r>
  <r>
    <x v="5"/>
    <x v="4"/>
    <x v="2"/>
    <x v="2"/>
    <x v="28"/>
    <n v="3944.1063461560384"/>
  </r>
  <r>
    <x v="5"/>
    <x v="4"/>
    <x v="2"/>
    <x v="2"/>
    <x v="29"/>
    <n v="3957.6218097712144"/>
  </r>
  <r>
    <x v="5"/>
    <x v="4"/>
    <x v="2"/>
    <x v="2"/>
    <x v="30"/>
    <n v="3968.3411136913905"/>
  </r>
  <r>
    <x v="5"/>
    <x v="4"/>
    <x v="2"/>
    <x v="2"/>
    <x v="31"/>
    <n v="3831.2904229980795"/>
  </r>
  <r>
    <x v="5"/>
    <x v="4"/>
    <x v="2"/>
    <x v="2"/>
    <x v="32"/>
    <n v="3865.9763025986886"/>
  </r>
  <r>
    <x v="5"/>
    <x v="4"/>
    <x v="2"/>
    <x v="2"/>
    <x v="33"/>
    <n v="3851.4195902587931"/>
  </r>
  <r>
    <x v="5"/>
    <x v="4"/>
    <x v="2"/>
    <x v="2"/>
    <x v="34"/>
    <n v="3893.4981252881312"/>
  </r>
  <r>
    <x v="5"/>
    <x v="4"/>
    <x v="2"/>
    <x v="2"/>
    <x v="35"/>
    <n v="3946.4981239956419"/>
  </r>
  <r>
    <x v="5"/>
    <x v="4"/>
    <x v="2"/>
    <x v="2"/>
    <x v="36"/>
    <n v="4047.1033724798167"/>
  </r>
  <r>
    <x v="5"/>
    <x v="4"/>
    <x v="2"/>
    <x v="2"/>
    <x v="37"/>
    <n v="3973.6313081757148"/>
  </r>
  <r>
    <x v="5"/>
    <x v="4"/>
    <x v="2"/>
    <x v="2"/>
    <x v="38"/>
    <n v="3898.6580376524976"/>
  </r>
  <r>
    <x v="5"/>
    <x v="4"/>
    <x v="2"/>
    <x v="2"/>
    <x v="39"/>
    <n v="3846.9903292344343"/>
  </r>
  <r>
    <x v="5"/>
    <x v="4"/>
    <x v="2"/>
    <x v="2"/>
    <x v="40"/>
    <n v="3794.5244107459771"/>
  </r>
  <r>
    <x v="5"/>
    <x v="4"/>
    <x v="2"/>
    <x v="2"/>
    <x v="41"/>
    <n v="3749.7172332487635"/>
  </r>
  <r>
    <x v="5"/>
    <x v="4"/>
    <x v="2"/>
    <x v="2"/>
    <x v="42"/>
    <n v="3758.1476061140156"/>
  </r>
  <r>
    <x v="5"/>
    <x v="4"/>
    <x v="2"/>
    <x v="2"/>
    <x v="43"/>
    <n v="3689.3966204618159"/>
  </r>
  <r>
    <x v="5"/>
    <x v="4"/>
    <x v="2"/>
    <x v="2"/>
    <x v="44"/>
    <n v="3655.0451976611625"/>
  </r>
  <r>
    <x v="5"/>
    <x v="4"/>
    <x v="2"/>
    <x v="2"/>
    <x v="45"/>
    <n v="3706.3468432277855"/>
  </r>
  <r>
    <x v="5"/>
    <x v="4"/>
    <x v="2"/>
    <x v="2"/>
    <x v="46"/>
    <n v="3719.6848761370766"/>
  </r>
  <r>
    <x v="5"/>
    <x v="4"/>
    <x v="2"/>
    <x v="2"/>
    <x v="47"/>
    <n v="3814.0387888250539"/>
  </r>
  <r>
    <x v="5"/>
    <x v="4"/>
    <x v="2"/>
    <x v="2"/>
    <x v="48"/>
    <n v="3905.69059466515"/>
  </r>
  <r>
    <x v="5"/>
    <x v="4"/>
    <x v="2"/>
    <x v="2"/>
    <x v="49"/>
    <n v="3983.1552227696902"/>
  </r>
  <r>
    <x v="5"/>
    <x v="4"/>
    <x v="2"/>
    <x v="2"/>
    <x v="50"/>
    <n v="4040.0587989430596"/>
  </r>
  <r>
    <x v="5"/>
    <x v="4"/>
    <x v="2"/>
    <x v="2"/>
    <x v="51"/>
    <n v="4085.9886758483362"/>
  </r>
  <r>
    <x v="5"/>
    <x v="4"/>
    <x v="2"/>
    <x v="2"/>
    <x v="52"/>
    <n v="4069.7455628381863"/>
  </r>
  <r>
    <x v="5"/>
    <x v="4"/>
    <x v="2"/>
    <x v="2"/>
    <x v="53"/>
    <n v="4018.9384050030299"/>
  </r>
  <r>
    <x v="5"/>
    <x v="4"/>
    <x v="2"/>
    <x v="2"/>
    <x v="54"/>
    <n v="3999.8620999494733"/>
  </r>
  <r>
    <x v="5"/>
    <x v="4"/>
    <x v="2"/>
    <x v="2"/>
    <x v="55"/>
    <n v="4041.0579442114404"/>
  </r>
  <r>
    <x v="5"/>
    <x v="4"/>
    <x v="2"/>
    <x v="2"/>
    <x v="56"/>
    <n v="4148.1724920920042"/>
  </r>
  <r>
    <x v="5"/>
    <x v="4"/>
    <x v="2"/>
    <x v="2"/>
    <x v="57"/>
    <n v="4179.2825720202409"/>
  </r>
  <r>
    <x v="5"/>
    <x v="4"/>
    <x v="2"/>
    <x v="2"/>
    <x v="58"/>
    <n v="4217.3235860180121"/>
  </r>
  <r>
    <x v="5"/>
    <x v="4"/>
    <x v="2"/>
    <x v="2"/>
    <x v="59"/>
    <n v="4047.0951848196564"/>
  </r>
  <r>
    <x v="5"/>
    <x v="4"/>
    <x v="2"/>
    <x v="2"/>
    <x v="60"/>
    <n v="3970.297791668745"/>
  </r>
  <r>
    <x v="5"/>
    <x v="4"/>
    <x v="2"/>
    <x v="2"/>
    <x v="61"/>
    <n v="4013.2381797016096"/>
  </r>
  <r>
    <x v="5"/>
    <x v="4"/>
    <x v="2"/>
    <x v="2"/>
    <x v="62"/>
    <n v="3951.7362020561359"/>
  </r>
  <r>
    <x v="5"/>
    <x v="4"/>
    <x v="2"/>
    <x v="2"/>
    <x v="63"/>
    <n v="3960.1704865868996"/>
  </r>
  <r>
    <x v="5"/>
    <x v="4"/>
    <x v="2"/>
    <x v="2"/>
    <x v="64"/>
    <n v="3959.7200497490348"/>
  </r>
  <r>
    <x v="5"/>
    <x v="4"/>
    <x v="2"/>
    <x v="2"/>
    <x v="65"/>
    <n v="3984.4607219129707"/>
  </r>
  <r>
    <x v="5"/>
    <x v="4"/>
    <x v="2"/>
    <x v="2"/>
    <x v="66"/>
    <n v="4049.852967091274"/>
  </r>
  <r>
    <x v="5"/>
    <x v="4"/>
    <x v="2"/>
    <x v="2"/>
    <x v="67"/>
    <n v="4083.1416002831552"/>
  </r>
  <r>
    <x v="5"/>
    <x v="4"/>
    <x v="2"/>
    <x v="2"/>
    <x v="68"/>
    <n v="4065.7608661166369"/>
  </r>
  <r>
    <x v="5"/>
    <x v="4"/>
    <x v="2"/>
    <x v="2"/>
    <x v="69"/>
    <n v="4102.9402792489154"/>
  </r>
  <r>
    <x v="5"/>
    <x v="4"/>
    <x v="3"/>
    <x v="3"/>
    <x v="0"/>
    <n v="286583.50701393426"/>
  </r>
  <r>
    <x v="5"/>
    <x v="4"/>
    <x v="3"/>
    <x v="3"/>
    <x v="1"/>
    <n v="296667.75149263459"/>
  </r>
  <r>
    <x v="5"/>
    <x v="4"/>
    <x v="3"/>
    <x v="3"/>
    <x v="2"/>
    <n v="296332.87661349983"/>
  </r>
  <r>
    <x v="5"/>
    <x v="4"/>
    <x v="3"/>
    <x v="3"/>
    <x v="3"/>
    <n v="297724.81176031887"/>
  </r>
  <r>
    <x v="5"/>
    <x v="4"/>
    <x v="3"/>
    <x v="3"/>
    <x v="4"/>
    <n v="301668.90395452193"/>
  </r>
  <r>
    <x v="5"/>
    <x v="4"/>
    <x v="3"/>
    <x v="3"/>
    <x v="5"/>
    <n v="304312.43045537185"/>
  </r>
  <r>
    <x v="5"/>
    <x v="4"/>
    <x v="3"/>
    <x v="3"/>
    <x v="6"/>
    <n v="305294.76796495944"/>
  </r>
  <r>
    <x v="5"/>
    <x v="4"/>
    <x v="3"/>
    <x v="3"/>
    <x v="7"/>
    <n v="305473.81801239448"/>
  </r>
  <r>
    <x v="5"/>
    <x v="4"/>
    <x v="3"/>
    <x v="3"/>
    <x v="8"/>
    <n v="303917.59562938655"/>
  </r>
  <r>
    <x v="5"/>
    <x v="4"/>
    <x v="3"/>
    <x v="3"/>
    <x v="9"/>
    <n v="302543.39533570141"/>
  </r>
  <r>
    <x v="5"/>
    <x v="4"/>
    <x v="3"/>
    <x v="3"/>
    <x v="10"/>
    <n v="304125.16561027226"/>
  </r>
  <r>
    <x v="5"/>
    <x v="4"/>
    <x v="3"/>
    <x v="3"/>
    <x v="11"/>
    <n v="303598.33732971945"/>
  </r>
  <r>
    <x v="5"/>
    <x v="4"/>
    <x v="3"/>
    <x v="3"/>
    <x v="12"/>
    <n v="300901.33308865369"/>
  </r>
  <r>
    <x v="5"/>
    <x v="4"/>
    <x v="3"/>
    <x v="3"/>
    <x v="13"/>
    <n v="298523.59644875932"/>
  </r>
  <r>
    <x v="5"/>
    <x v="4"/>
    <x v="3"/>
    <x v="3"/>
    <x v="14"/>
    <n v="299672.60150905908"/>
  </r>
  <r>
    <x v="5"/>
    <x v="4"/>
    <x v="3"/>
    <x v="3"/>
    <x v="15"/>
    <n v="297108.74882460054"/>
  </r>
  <r>
    <x v="5"/>
    <x v="4"/>
    <x v="3"/>
    <x v="3"/>
    <x v="16"/>
    <n v="294737.40688802896"/>
  </r>
  <r>
    <x v="5"/>
    <x v="4"/>
    <x v="3"/>
    <x v="3"/>
    <x v="17"/>
    <n v="290669.88506966829"/>
  </r>
  <r>
    <x v="5"/>
    <x v="4"/>
    <x v="3"/>
    <x v="3"/>
    <x v="18"/>
    <n v="288394.69514934253"/>
  </r>
  <r>
    <x v="5"/>
    <x v="4"/>
    <x v="3"/>
    <x v="3"/>
    <x v="19"/>
    <n v="287925.89653883554"/>
  </r>
  <r>
    <x v="5"/>
    <x v="4"/>
    <x v="3"/>
    <x v="3"/>
    <x v="20"/>
    <n v="286912.65925632289"/>
  </r>
  <r>
    <x v="5"/>
    <x v="4"/>
    <x v="3"/>
    <x v="3"/>
    <x v="21"/>
    <n v="283330.5713769123"/>
  </r>
  <r>
    <x v="5"/>
    <x v="4"/>
    <x v="3"/>
    <x v="3"/>
    <x v="22"/>
    <n v="281715.17876957485"/>
  </r>
  <r>
    <x v="5"/>
    <x v="4"/>
    <x v="3"/>
    <x v="3"/>
    <x v="23"/>
    <n v="282967.82875288755"/>
  </r>
  <r>
    <x v="5"/>
    <x v="4"/>
    <x v="3"/>
    <x v="3"/>
    <x v="24"/>
    <n v="281524.46049246535"/>
  </r>
  <r>
    <x v="5"/>
    <x v="4"/>
    <x v="3"/>
    <x v="3"/>
    <x v="25"/>
    <n v="275757.64121865551"/>
  </r>
  <r>
    <x v="5"/>
    <x v="4"/>
    <x v="3"/>
    <x v="3"/>
    <x v="26"/>
    <n v="277300.42355791375"/>
  </r>
  <r>
    <x v="5"/>
    <x v="4"/>
    <x v="3"/>
    <x v="3"/>
    <x v="27"/>
    <n v="275561.33549922222"/>
  </r>
  <r>
    <x v="5"/>
    <x v="4"/>
    <x v="3"/>
    <x v="3"/>
    <x v="28"/>
    <n v="273588.11386583152"/>
  </r>
  <r>
    <x v="5"/>
    <x v="4"/>
    <x v="3"/>
    <x v="3"/>
    <x v="29"/>
    <n v="274342.27125820046"/>
  </r>
  <r>
    <x v="5"/>
    <x v="4"/>
    <x v="3"/>
    <x v="3"/>
    <x v="30"/>
    <n v="273375.99957227928"/>
  </r>
  <r>
    <x v="5"/>
    <x v="4"/>
    <x v="3"/>
    <x v="3"/>
    <x v="31"/>
    <n v="268558.22396732442"/>
  </r>
  <r>
    <x v="5"/>
    <x v="4"/>
    <x v="3"/>
    <x v="3"/>
    <x v="32"/>
    <n v="264665.09770500369"/>
  </r>
  <r>
    <x v="5"/>
    <x v="4"/>
    <x v="3"/>
    <x v="3"/>
    <x v="33"/>
    <n v="262669.14319809858"/>
  </r>
  <r>
    <x v="5"/>
    <x v="4"/>
    <x v="3"/>
    <x v="3"/>
    <x v="34"/>
    <n v="262047.66932182314"/>
  </r>
  <r>
    <x v="5"/>
    <x v="4"/>
    <x v="3"/>
    <x v="3"/>
    <x v="35"/>
    <n v="261772.11652927377"/>
  </r>
  <r>
    <x v="5"/>
    <x v="4"/>
    <x v="3"/>
    <x v="3"/>
    <x v="36"/>
    <n v="263139.06417087367"/>
  </r>
  <r>
    <x v="5"/>
    <x v="4"/>
    <x v="3"/>
    <x v="3"/>
    <x v="37"/>
    <n v="266050.47660903371"/>
  </r>
  <r>
    <x v="5"/>
    <x v="4"/>
    <x v="3"/>
    <x v="3"/>
    <x v="38"/>
    <n v="270470.78030507482"/>
  </r>
  <r>
    <x v="5"/>
    <x v="4"/>
    <x v="3"/>
    <x v="3"/>
    <x v="39"/>
    <n v="272832.7684731998"/>
  </r>
  <r>
    <x v="5"/>
    <x v="4"/>
    <x v="3"/>
    <x v="3"/>
    <x v="40"/>
    <n v="273411.76109221816"/>
  </r>
  <r>
    <x v="5"/>
    <x v="4"/>
    <x v="3"/>
    <x v="3"/>
    <x v="41"/>
    <n v="269126.27194639243"/>
  </r>
  <r>
    <x v="5"/>
    <x v="4"/>
    <x v="3"/>
    <x v="3"/>
    <x v="42"/>
    <n v="265988.52615705546"/>
  </r>
  <r>
    <x v="5"/>
    <x v="4"/>
    <x v="3"/>
    <x v="3"/>
    <x v="43"/>
    <n v="260294.84644438457"/>
  </r>
  <r>
    <x v="5"/>
    <x v="4"/>
    <x v="3"/>
    <x v="3"/>
    <x v="44"/>
    <n v="260603.18237041205"/>
  </r>
  <r>
    <x v="5"/>
    <x v="4"/>
    <x v="3"/>
    <x v="3"/>
    <x v="45"/>
    <n v="262661.32560461899"/>
  </r>
  <r>
    <x v="5"/>
    <x v="4"/>
    <x v="3"/>
    <x v="3"/>
    <x v="46"/>
    <n v="264138.95072019839"/>
  </r>
  <r>
    <x v="5"/>
    <x v="4"/>
    <x v="3"/>
    <x v="3"/>
    <x v="47"/>
    <n v="266438.52446095034"/>
  </r>
  <r>
    <x v="5"/>
    <x v="4"/>
    <x v="3"/>
    <x v="3"/>
    <x v="48"/>
    <n v="271158.34690887295"/>
  </r>
  <r>
    <x v="5"/>
    <x v="4"/>
    <x v="3"/>
    <x v="3"/>
    <x v="49"/>
    <n v="275519.04951123812"/>
  </r>
  <r>
    <x v="5"/>
    <x v="4"/>
    <x v="3"/>
    <x v="3"/>
    <x v="50"/>
    <n v="279036.75909750484"/>
  </r>
  <r>
    <x v="5"/>
    <x v="4"/>
    <x v="3"/>
    <x v="3"/>
    <x v="51"/>
    <n v="281339.26546756976"/>
  </r>
  <r>
    <x v="5"/>
    <x v="4"/>
    <x v="3"/>
    <x v="3"/>
    <x v="52"/>
    <n v="281354.32798799162"/>
  </r>
  <r>
    <x v="5"/>
    <x v="4"/>
    <x v="3"/>
    <x v="3"/>
    <x v="53"/>
    <n v="281877.53375781857"/>
  </r>
  <r>
    <x v="5"/>
    <x v="4"/>
    <x v="3"/>
    <x v="3"/>
    <x v="54"/>
    <n v="284741.49294065492"/>
  </r>
  <r>
    <x v="5"/>
    <x v="4"/>
    <x v="3"/>
    <x v="3"/>
    <x v="55"/>
    <n v="287016.0230996568"/>
  </r>
  <r>
    <x v="5"/>
    <x v="4"/>
    <x v="3"/>
    <x v="3"/>
    <x v="56"/>
    <n v="291634.05380851473"/>
  </r>
  <r>
    <x v="5"/>
    <x v="4"/>
    <x v="3"/>
    <x v="3"/>
    <x v="57"/>
    <n v="296859.83143023518"/>
  </r>
  <r>
    <x v="5"/>
    <x v="4"/>
    <x v="3"/>
    <x v="3"/>
    <x v="58"/>
    <n v="298490.9200499368"/>
  </r>
  <r>
    <x v="5"/>
    <x v="4"/>
    <x v="3"/>
    <x v="3"/>
    <x v="59"/>
    <n v="289215.73867184453"/>
  </r>
  <r>
    <x v="5"/>
    <x v="4"/>
    <x v="3"/>
    <x v="3"/>
    <x v="60"/>
    <n v="289134.69877589808"/>
  </r>
  <r>
    <x v="5"/>
    <x v="4"/>
    <x v="3"/>
    <x v="3"/>
    <x v="61"/>
    <n v="289849.56715276168"/>
  </r>
  <r>
    <x v="5"/>
    <x v="4"/>
    <x v="3"/>
    <x v="3"/>
    <x v="62"/>
    <n v="287072.43072503177"/>
  </r>
  <r>
    <x v="5"/>
    <x v="4"/>
    <x v="3"/>
    <x v="3"/>
    <x v="63"/>
    <n v="284849.6066467507"/>
  </r>
  <r>
    <x v="5"/>
    <x v="4"/>
    <x v="3"/>
    <x v="3"/>
    <x v="64"/>
    <n v="287234.68371806154"/>
  </r>
  <r>
    <x v="5"/>
    <x v="4"/>
    <x v="3"/>
    <x v="3"/>
    <x v="65"/>
    <n v="290359.88230561686"/>
  </r>
  <r>
    <x v="5"/>
    <x v="4"/>
    <x v="3"/>
    <x v="3"/>
    <x v="66"/>
    <n v="294282.1216794292"/>
  </r>
  <r>
    <x v="5"/>
    <x v="4"/>
    <x v="3"/>
    <x v="3"/>
    <x v="67"/>
    <n v="297836.0543993304"/>
  </r>
  <r>
    <x v="5"/>
    <x v="4"/>
    <x v="3"/>
    <x v="3"/>
    <x v="68"/>
    <n v="301820.1483199785"/>
  </r>
  <r>
    <x v="5"/>
    <x v="4"/>
    <x v="3"/>
    <x v="3"/>
    <x v="69"/>
    <n v="305237.17958963162"/>
  </r>
  <r>
    <x v="5"/>
    <x v="4"/>
    <x v="4"/>
    <x v="4"/>
    <x v="0"/>
    <n v="4431.1817990962591"/>
  </r>
  <r>
    <x v="5"/>
    <x v="4"/>
    <x v="4"/>
    <x v="4"/>
    <x v="1"/>
    <n v="4435.4714301690792"/>
  </r>
  <r>
    <x v="5"/>
    <x v="4"/>
    <x v="4"/>
    <x v="4"/>
    <x v="2"/>
    <n v="4444.2297526772954"/>
  </r>
  <r>
    <x v="5"/>
    <x v="4"/>
    <x v="4"/>
    <x v="4"/>
    <x v="3"/>
    <n v="4458.2897415503021"/>
  </r>
  <r>
    <x v="5"/>
    <x v="4"/>
    <x v="4"/>
    <x v="4"/>
    <x v="4"/>
    <n v="4469.9079846286504"/>
  </r>
  <r>
    <x v="5"/>
    <x v="4"/>
    <x v="4"/>
    <x v="4"/>
    <x v="5"/>
    <n v="4481.1329101919773"/>
  </r>
  <r>
    <x v="5"/>
    <x v="4"/>
    <x v="4"/>
    <x v="4"/>
    <x v="6"/>
    <n v="4490.1697370861802"/>
  </r>
  <r>
    <x v="5"/>
    <x v="4"/>
    <x v="4"/>
    <x v="4"/>
    <x v="7"/>
    <n v="4493.6191183662804"/>
  </r>
  <r>
    <x v="5"/>
    <x v="4"/>
    <x v="4"/>
    <x v="4"/>
    <x v="8"/>
    <n v="4489.5504785476933"/>
  </r>
  <r>
    <x v="5"/>
    <x v="4"/>
    <x v="4"/>
    <x v="4"/>
    <x v="9"/>
    <n v="4483.8611380514503"/>
  </r>
  <r>
    <x v="5"/>
    <x v="4"/>
    <x v="4"/>
    <x v="4"/>
    <x v="10"/>
    <n v="4477.4844895862452"/>
  </r>
  <r>
    <x v="5"/>
    <x v="4"/>
    <x v="4"/>
    <x v="4"/>
    <x v="11"/>
    <n v="4560.3340103307419"/>
  </r>
  <r>
    <x v="5"/>
    <x v="4"/>
    <x v="4"/>
    <x v="4"/>
    <x v="12"/>
    <n v="4525.4112962595855"/>
  </r>
  <r>
    <x v="5"/>
    <x v="4"/>
    <x v="4"/>
    <x v="4"/>
    <x v="13"/>
    <n v="4535.8815380309416"/>
  </r>
  <r>
    <x v="5"/>
    <x v="4"/>
    <x v="4"/>
    <x v="4"/>
    <x v="14"/>
    <n v="4589.6257718117859"/>
  </r>
  <r>
    <x v="5"/>
    <x v="4"/>
    <x v="4"/>
    <x v="4"/>
    <x v="15"/>
    <n v="4643.1025298038758"/>
  </r>
  <r>
    <x v="5"/>
    <x v="4"/>
    <x v="4"/>
    <x v="4"/>
    <x v="16"/>
    <n v="4597.9764398704692"/>
  </r>
  <r>
    <x v="5"/>
    <x v="4"/>
    <x v="4"/>
    <x v="4"/>
    <x v="17"/>
    <n v="4474.2425475633554"/>
  </r>
  <r>
    <x v="5"/>
    <x v="4"/>
    <x v="4"/>
    <x v="4"/>
    <x v="18"/>
    <n v="4381.6742195346224"/>
  </r>
  <r>
    <x v="5"/>
    <x v="4"/>
    <x v="4"/>
    <x v="4"/>
    <x v="19"/>
    <n v="4406.3098437629296"/>
  </r>
  <r>
    <x v="5"/>
    <x v="4"/>
    <x v="4"/>
    <x v="4"/>
    <x v="20"/>
    <n v="4525.8742325689018"/>
  </r>
  <r>
    <x v="5"/>
    <x v="4"/>
    <x v="4"/>
    <x v="4"/>
    <x v="21"/>
    <n v="4425.411489081047"/>
  </r>
  <r>
    <x v="5"/>
    <x v="4"/>
    <x v="4"/>
    <x v="4"/>
    <x v="22"/>
    <n v="4424.4435633430712"/>
  </r>
  <r>
    <x v="5"/>
    <x v="4"/>
    <x v="4"/>
    <x v="4"/>
    <x v="23"/>
    <n v="4468.706276644868"/>
  </r>
  <r>
    <x v="5"/>
    <x v="4"/>
    <x v="4"/>
    <x v="4"/>
    <x v="24"/>
    <n v="4467.8011145191595"/>
  </r>
  <r>
    <x v="5"/>
    <x v="4"/>
    <x v="4"/>
    <x v="4"/>
    <x v="25"/>
    <n v="4429.0656859714063"/>
  </r>
  <r>
    <x v="5"/>
    <x v="4"/>
    <x v="4"/>
    <x v="4"/>
    <x v="26"/>
    <n v="4383.0159932368824"/>
  </r>
  <r>
    <x v="5"/>
    <x v="4"/>
    <x v="4"/>
    <x v="4"/>
    <x v="27"/>
    <n v="4283.9133967485513"/>
  </r>
  <r>
    <x v="5"/>
    <x v="4"/>
    <x v="4"/>
    <x v="4"/>
    <x v="28"/>
    <n v="4254.0191098394225"/>
  </r>
  <r>
    <x v="5"/>
    <x v="4"/>
    <x v="4"/>
    <x v="4"/>
    <x v="29"/>
    <n v="4292.5752761622325"/>
  </r>
  <r>
    <x v="5"/>
    <x v="4"/>
    <x v="4"/>
    <x v="4"/>
    <x v="30"/>
    <n v="4232.2968771122187"/>
  </r>
  <r>
    <x v="5"/>
    <x v="4"/>
    <x v="4"/>
    <x v="4"/>
    <x v="31"/>
    <n v="4287.6797858746777"/>
  </r>
  <r>
    <x v="5"/>
    <x v="4"/>
    <x v="4"/>
    <x v="4"/>
    <x v="32"/>
    <n v="4294.9547798753983"/>
  </r>
  <r>
    <x v="5"/>
    <x v="4"/>
    <x v="4"/>
    <x v="4"/>
    <x v="33"/>
    <n v="4255.3932508942553"/>
  </r>
  <r>
    <x v="5"/>
    <x v="4"/>
    <x v="4"/>
    <x v="4"/>
    <x v="34"/>
    <n v="4259.0903026563274"/>
  </r>
  <r>
    <x v="5"/>
    <x v="4"/>
    <x v="4"/>
    <x v="4"/>
    <x v="35"/>
    <n v="4267.600333899989"/>
  </r>
  <r>
    <x v="5"/>
    <x v="4"/>
    <x v="4"/>
    <x v="4"/>
    <x v="36"/>
    <n v="4214.0729342980985"/>
  </r>
  <r>
    <x v="5"/>
    <x v="4"/>
    <x v="4"/>
    <x v="4"/>
    <x v="37"/>
    <n v="4274.7556162949168"/>
  </r>
  <r>
    <x v="5"/>
    <x v="4"/>
    <x v="4"/>
    <x v="4"/>
    <x v="38"/>
    <n v="4297.5204048479218"/>
  </r>
  <r>
    <x v="5"/>
    <x v="4"/>
    <x v="4"/>
    <x v="4"/>
    <x v="39"/>
    <n v="4347.1168882890051"/>
  </r>
  <r>
    <x v="5"/>
    <x v="4"/>
    <x v="4"/>
    <x v="4"/>
    <x v="40"/>
    <n v="4269.8676441558428"/>
  </r>
  <r>
    <x v="5"/>
    <x v="4"/>
    <x v="4"/>
    <x v="4"/>
    <x v="41"/>
    <n v="3985.275103501177"/>
  </r>
  <r>
    <x v="5"/>
    <x v="4"/>
    <x v="4"/>
    <x v="4"/>
    <x v="42"/>
    <n v="3715.5595798219842"/>
  </r>
  <r>
    <x v="5"/>
    <x v="4"/>
    <x v="4"/>
    <x v="4"/>
    <x v="43"/>
    <n v="3502.5888858734911"/>
  </r>
  <r>
    <x v="5"/>
    <x v="4"/>
    <x v="4"/>
    <x v="4"/>
    <x v="44"/>
    <n v="3489.9001410814026"/>
  </r>
  <r>
    <x v="5"/>
    <x v="4"/>
    <x v="4"/>
    <x v="4"/>
    <x v="45"/>
    <n v="3574.4307271514817"/>
  </r>
  <r>
    <x v="5"/>
    <x v="4"/>
    <x v="4"/>
    <x v="4"/>
    <x v="46"/>
    <n v="3632.572525931851"/>
  </r>
  <r>
    <x v="5"/>
    <x v="4"/>
    <x v="4"/>
    <x v="4"/>
    <x v="47"/>
    <n v="3746.4619403205738"/>
  </r>
  <r>
    <x v="5"/>
    <x v="4"/>
    <x v="4"/>
    <x v="4"/>
    <x v="48"/>
    <n v="3797.6011743428035"/>
  </r>
  <r>
    <x v="5"/>
    <x v="4"/>
    <x v="4"/>
    <x v="4"/>
    <x v="49"/>
    <n v="3874.824321027158"/>
  </r>
  <r>
    <x v="5"/>
    <x v="4"/>
    <x v="4"/>
    <x v="4"/>
    <x v="50"/>
    <n v="3929.3955128465964"/>
  </r>
  <r>
    <x v="5"/>
    <x v="4"/>
    <x v="4"/>
    <x v="4"/>
    <x v="51"/>
    <n v="3956.2856543117709"/>
  </r>
  <r>
    <x v="5"/>
    <x v="4"/>
    <x v="4"/>
    <x v="4"/>
    <x v="52"/>
    <n v="3987.865977572862"/>
  </r>
  <r>
    <x v="5"/>
    <x v="4"/>
    <x v="4"/>
    <x v="4"/>
    <x v="53"/>
    <n v="3983.8302352458618"/>
  </r>
  <r>
    <x v="5"/>
    <x v="4"/>
    <x v="4"/>
    <x v="4"/>
    <x v="54"/>
    <n v="4007.8020959936184"/>
  </r>
  <r>
    <x v="5"/>
    <x v="4"/>
    <x v="4"/>
    <x v="4"/>
    <x v="55"/>
    <n v="4042.2624205344418"/>
  </r>
  <r>
    <x v="5"/>
    <x v="4"/>
    <x v="4"/>
    <x v="4"/>
    <x v="56"/>
    <n v="4103.92697533507"/>
  </r>
  <r>
    <x v="5"/>
    <x v="4"/>
    <x v="4"/>
    <x v="4"/>
    <x v="57"/>
    <n v="4183.5220563245593"/>
  </r>
  <r>
    <x v="5"/>
    <x v="4"/>
    <x v="4"/>
    <x v="4"/>
    <x v="58"/>
    <n v="4263.5489688753451"/>
  </r>
  <r>
    <x v="5"/>
    <x v="4"/>
    <x v="4"/>
    <x v="4"/>
    <x v="59"/>
    <n v="4099.9022767176921"/>
  </r>
  <r>
    <x v="5"/>
    <x v="4"/>
    <x v="4"/>
    <x v="4"/>
    <x v="60"/>
    <n v="4087.95132821283"/>
  </r>
  <r>
    <x v="5"/>
    <x v="4"/>
    <x v="4"/>
    <x v="4"/>
    <x v="61"/>
    <n v="4133.3540210735164"/>
  </r>
  <r>
    <x v="5"/>
    <x v="4"/>
    <x v="4"/>
    <x v="4"/>
    <x v="62"/>
    <n v="4140.8111387321233"/>
  </r>
  <r>
    <x v="5"/>
    <x v="4"/>
    <x v="4"/>
    <x v="4"/>
    <x v="63"/>
    <n v="4089.6073196741368"/>
  </r>
  <r>
    <x v="5"/>
    <x v="4"/>
    <x v="4"/>
    <x v="4"/>
    <x v="64"/>
    <n v="4065.1249349950335"/>
  </r>
  <r>
    <x v="5"/>
    <x v="4"/>
    <x v="4"/>
    <x v="4"/>
    <x v="65"/>
    <n v="4057.277704099532"/>
  </r>
  <r>
    <x v="5"/>
    <x v="4"/>
    <x v="4"/>
    <x v="4"/>
    <x v="66"/>
    <n v="4074.0859921270458"/>
  </r>
  <r>
    <x v="5"/>
    <x v="4"/>
    <x v="4"/>
    <x v="4"/>
    <x v="67"/>
    <n v="4102.0495654064516"/>
  </r>
  <r>
    <x v="5"/>
    <x v="4"/>
    <x v="4"/>
    <x v="4"/>
    <x v="68"/>
    <n v="4201.1635762794212"/>
  </r>
  <r>
    <x v="5"/>
    <x v="4"/>
    <x v="4"/>
    <x v="4"/>
    <x v="69"/>
    <n v="4253.0484799187652"/>
  </r>
  <r>
    <x v="5"/>
    <x v="4"/>
    <x v="5"/>
    <x v="5"/>
    <x v="0"/>
    <n v="45969.877201632647"/>
  </r>
  <r>
    <x v="5"/>
    <x v="4"/>
    <x v="5"/>
    <x v="5"/>
    <x v="1"/>
    <n v="46473.460395306989"/>
  </r>
  <r>
    <x v="5"/>
    <x v="4"/>
    <x v="5"/>
    <x v="5"/>
    <x v="2"/>
    <n v="46233.415198763774"/>
  </r>
  <r>
    <x v="5"/>
    <x v="4"/>
    <x v="5"/>
    <x v="5"/>
    <x v="3"/>
    <n v="45558.203580808738"/>
  </r>
  <r>
    <x v="5"/>
    <x v="4"/>
    <x v="5"/>
    <x v="5"/>
    <x v="4"/>
    <n v="45711.809729103072"/>
  </r>
  <r>
    <x v="5"/>
    <x v="4"/>
    <x v="5"/>
    <x v="5"/>
    <x v="5"/>
    <n v="45584.241462973572"/>
  </r>
  <r>
    <x v="5"/>
    <x v="4"/>
    <x v="5"/>
    <x v="5"/>
    <x v="6"/>
    <n v="45030.691120959244"/>
  </r>
  <r>
    <x v="5"/>
    <x v="4"/>
    <x v="5"/>
    <x v="5"/>
    <x v="7"/>
    <n v="44635.449114485928"/>
  </r>
  <r>
    <x v="5"/>
    <x v="4"/>
    <x v="5"/>
    <x v="5"/>
    <x v="8"/>
    <n v="44117.995201561935"/>
  </r>
  <r>
    <x v="5"/>
    <x v="4"/>
    <x v="5"/>
    <x v="5"/>
    <x v="9"/>
    <n v="43877.187937617397"/>
  </r>
  <r>
    <x v="5"/>
    <x v="4"/>
    <x v="5"/>
    <x v="5"/>
    <x v="10"/>
    <n v="44137.802463371161"/>
  </r>
  <r>
    <x v="5"/>
    <x v="4"/>
    <x v="5"/>
    <x v="5"/>
    <x v="11"/>
    <n v="43650.807940787439"/>
  </r>
  <r>
    <x v="5"/>
    <x v="4"/>
    <x v="5"/>
    <x v="5"/>
    <x v="12"/>
    <n v="43869.236259947495"/>
  </r>
  <r>
    <x v="5"/>
    <x v="4"/>
    <x v="5"/>
    <x v="5"/>
    <x v="13"/>
    <n v="43822.481141933924"/>
  </r>
  <r>
    <x v="5"/>
    <x v="4"/>
    <x v="5"/>
    <x v="5"/>
    <x v="14"/>
    <n v="44428.891923019299"/>
  </r>
  <r>
    <x v="5"/>
    <x v="4"/>
    <x v="5"/>
    <x v="5"/>
    <x v="15"/>
    <n v="44298.020693010782"/>
  </r>
  <r>
    <x v="5"/>
    <x v="4"/>
    <x v="5"/>
    <x v="5"/>
    <x v="16"/>
    <n v="44461.480608206868"/>
  </r>
  <r>
    <x v="5"/>
    <x v="4"/>
    <x v="5"/>
    <x v="5"/>
    <x v="17"/>
    <n v="43876.518284505604"/>
  </r>
  <r>
    <x v="5"/>
    <x v="4"/>
    <x v="5"/>
    <x v="5"/>
    <x v="18"/>
    <n v="43269.602965158447"/>
  </r>
  <r>
    <x v="5"/>
    <x v="4"/>
    <x v="5"/>
    <x v="5"/>
    <x v="19"/>
    <n v="42349.63621507684"/>
  </r>
  <r>
    <x v="5"/>
    <x v="4"/>
    <x v="5"/>
    <x v="5"/>
    <x v="20"/>
    <n v="42504.80485376755"/>
  </r>
  <r>
    <x v="5"/>
    <x v="4"/>
    <x v="5"/>
    <x v="5"/>
    <x v="21"/>
    <n v="42562.796223393205"/>
  </r>
  <r>
    <x v="5"/>
    <x v="4"/>
    <x v="5"/>
    <x v="5"/>
    <x v="22"/>
    <n v="41648.946353206135"/>
  </r>
  <r>
    <x v="5"/>
    <x v="4"/>
    <x v="5"/>
    <x v="5"/>
    <x v="23"/>
    <n v="41855.108315852602"/>
  </r>
  <r>
    <x v="5"/>
    <x v="4"/>
    <x v="5"/>
    <x v="5"/>
    <x v="24"/>
    <n v="41559.2292780516"/>
  </r>
  <r>
    <x v="5"/>
    <x v="4"/>
    <x v="5"/>
    <x v="5"/>
    <x v="25"/>
    <n v="40728.506295164399"/>
  </r>
  <r>
    <x v="5"/>
    <x v="4"/>
    <x v="5"/>
    <x v="5"/>
    <x v="26"/>
    <n v="41711.996087097112"/>
  </r>
  <r>
    <x v="5"/>
    <x v="4"/>
    <x v="5"/>
    <x v="5"/>
    <x v="27"/>
    <n v="41245.130379815411"/>
  </r>
  <r>
    <x v="5"/>
    <x v="4"/>
    <x v="5"/>
    <x v="5"/>
    <x v="28"/>
    <n v="40789.573176689795"/>
  </r>
  <r>
    <x v="5"/>
    <x v="4"/>
    <x v="5"/>
    <x v="5"/>
    <x v="29"/>
    <n v="40979.20417000795"/>
  </r>
  <r>
    <x v="5"/>
    <x v="4"/>
    <x v="5"/>
    <x v="5"/>
    <x v="30"/>
    <n v="40930.911593001023"/>
  </r>
  <r>
    <x v="5"/>
    <x v="4"/>
    <x v="5"/>
    <x v="5"/>
    <x v="31"/>
    <n v="40409.226088532298"/>
  </r>
  <r>
    <x v="5"/>
    <x v="4"/>
    <x v="5"/>
    <x v="5"/>
    <x v="32"/>
    <n v="38892.268831273403"/>
  </r>
  <r>
    <x v="5"/>
    <x v="4"/>
    <x v="5"/>
    <x v="5"/>
    <x v="33"/>
    <n v="38489.757729108147"/>
  </r>
  <r>
    <x v="5"/>
    <x v="4"/>
    <x v="5"/>
    <x v="5"/>
    <x v="34"/>
    <n v="38140.012125039633"/>
  </r>
  <r>
    <x v="5"/>
    <x v="4"/>
    <x v="5"/>
    <x v="5"/>
    <x v="35"/>
    <n v="37309.198687615281"/>
  </r>
  <r>
    <x v="5"/>
    <x v="4"/>
    <x v="5"/>
    <x v="5"/>
    <x v="36"/>
    <n v="37412.701878022868"/>
  </r>
  <r>
    <x v="5"/>
    <x v="4"/>
    <x v="5"/>
    <x v="5"/>
    <x v="37"/>
    <n v="38037.221438333894"/>
  </r>
  <r>
    <x v="5"/>
    <x v="4"/>
    <x v="5"/>
    <x v="5"/>
    <x v="38"/>
    <n v="38633.178113539172"/>
  </r>
  <r>
    <x v="5"/>
    <x v="4"/>
    <x v="5"/>
    <x v="5"/>
    <x v="39"/>
    <n v="38752.401916981806"/>
  </r>
  <r>
    <x v="5"/>
    <x v="4"/>
    <x v="5"/>
    <x v="5"/>
    <x v="40"/>
    <n v="38916.350868780872"/>
  </r>
  <r>
    <x v="5"/>
    <x v="4"/>
    <x v="5"/>
    <x v="5"/>
    <x v="41"/>
    <n v="38791.418507514871"/>
  </r>
  <r>
    <x v="5"/>
    <x v="4"/>
    <x v="5"/>
    <x v="5"/>
    <x v="42"/>
    <n v="38468.817235921779"/>
  </r>
  <r>
    <x v="5"/>
    <x v="4"/>
    <x v="5"/>
    <x v="5"/>
    <x v="43"/>
    <n v="37874.076249014703"/>
  </r>
  <r>
    <x v="5"/>
    <x v="4"/>
    <x v="5"/>
    <x v="5"/>
    <x v="44"/>
    <n v="38001.755162141839"/>
  </r>
  <r>
    <x v="5"/>
    <x v="4"/>
    <x v="5"/>
    <x v="5"/>
    <x v="45"/>
    <n v="37882.299026227251"/>
  </r>
  <r>
    <x v="5"/>
    <x v="4"/>
    <x v="5"/>
    <x v="5"/>
    <x v="46"/>
    <n v="38025.337150111467"/>
  </r>
  <r>
    <x v="5"/>
    <x v="4"/>
    <x v="5"/>
    <x v="5"/>
    <x v="47"/>
    <n v="38301.635650053082"/>
  </r>
  <r>
    <x v="5"/>
    <x v="4"/>
    <x v="5"/>
    <x v="5"/>
    <x v="48"/>
    <n v="38743.392116090952"/>
  </r>
  <r>
    <x v="5"/>
    <x v="4"/>
    <x v="5"/>
    <x v="5"/>
    <x v="49"/>
    <n v="39489.802705027054"/>
  </r>
  <r>
    <x v="5"/>
    <x v="4"/>
    <x v="5"/>
    <x v="5"/>
    <x v="50"/>
    <n v="39932.782523293266"/>
  </r>
  <r>
    <x v="5"/>
    <x v="4"/>
    <x v="5"/>
    <x v="5"/>
    <x v="51"/>
    <n v="39947.332137676458"/>
  </r>
  <r>
    <x v="5"/>
    <x v="4"/>
    <x v="5"/>
    <x v="5"/>
    <x v="52"/>
    <n v="39254.90941821556"/>
  </r>
  <r>
    <x v="5"/>
    <x v="4"/>
    <x v="5"/>
    <x v="5"/>
    <x v="53"/>
    <n v="39375.875692475471"/>
  </r>
  <r>
    <x v="5"/>
    <x v="4"/>
    <x v="5"/>
    <x v="5"/>
    <x v="54"/>
    <n v="40055.465039681134"/>
  </r>
  <r>
    <x v="5"/>
    <x v="4"/>
    <x v="5"/>
    <x v="5"/>
    <x v="55"/>
    <n v="40346.563086620758"/>
  </r>
  <r>
    <x v="5"/>
    <x v="4"/>
    <x v="5"/>
    <x v="5"/>
    <x v="56"/>
    <n v="40313.821903254211"/>
  </r>
  <r>
    <x v="5"/>
    <x v="4"/>
    <x v="5"/>
    <x v="5"/>
    <x v="57"/>
    <n v="41480.854311943338"/>
  </r>
  <r>
    <x v="5"/>
    <x v="4"/>
    <x v="5"/>
    <x v="5"/>
    <x v="58"/>
    <n v="41858.746083423153"/>
  </r>
  <r>
    <x v="5"/>
    <x v="4"/>
    <x v="5"/>
    <x v="5"/>
    <x v="59"/>
    <n v="41093.239731100024"/>
  </r>
  <r>
    <x v="5"/>
    <x v="4"/>
    <x v="5"/>
    <x v="5"/>
    <x v="60"/>
    <n v="41383.995886025696"/>
  </r>
  <r>
    <x v="5"/>
    <x v="4"/>
    <x v="5"/>
    <x v="5"/>
    <x v="61"/>
    <n v="41903.074726714432"/>
  </r>
  <r>
    <x v="5"/>
    <x v="4"/>
    <x v="5"/>
    <x v="5"/>
    <x v="62"/>
    <n v="41925.320569012387"/>
  </r>
  <r>
    <x v="5"/>
    <x v="4"/>
    <x v="5"/>
    <x v="5"/>
    <x v="63"/>
    <n v="41538.096887794032"/>
  </r>
  <r>
    <x v="5"/>
    <x v="4"/>
    <x v="5"/>
    <x v="5"/>
    <x v="64"/>
    <n v="41462.976173287905"/>
  </r>
  <r>
    <x v="5"/>
    <x v="4"/>
    <x v="5"/>
    <x v="5"/>
    <x v="65"/>
    <n v="41611.19536910169"/>
  </r>
  <r>
    <x v="5"/>
    <x v="4"/>
    <x v="5"/>
    <x v="5"/>
    <x v="66"/>
    <n v="41984.929002473255"/>
  </r>
  <r>
    <x v="5"/>
    <x v="4"/>
    <x v="5"/>
    <x v="5"/>
    <x v="67"/>
    <n v="41972.126871389468"/>
  </r>
  <r>
    <x v="5"/>
    <x v="4"/>
    <x v="5"/>
    <x v="5"/>
    <x v="68"/>
    <n v="42145.090932295316"/>
  </r>
  <r>
    <x v="5"/>
    <x v="4"/>
    <x v="5"/>
    <x v="5"/>
    <x v="69"/>
    <n v="42939.008267349258"/>
  </r>
  <r>
    <x v="5"/>
    <x v="4"/>
    <x v="6"/>
    <x v="6"/>
    <x v="0"/>
    <n v="74926.525052494035"/>
  </r>
  <r>
    <x v="5"/>
    <x v="4"/>
    <x v="6"/>
    <x v="6"/>
    <x v="1"/>
    <n v="75524.236531554998"/>
  </r>
  <r>
    <x v="5"/>
    <x v="4"/>
    <x v="6"/>
    <x v="6"/>
    <x v="2"/>
    <n v="76117.541204446534"/>
  </r>
  <r>
    <x v="5"/>
    <x v="4"/>
    <x v="6"/>
    <x v="6"/>
    <x v="3"/>
    <n v="77215.943363861574"/>
  </r>
  <r>
    <x v="5"/>
    <x v="4"/>
    <x v="6"/>
    <x v="6"/>
    <x v="4"/>
    <n v="78720.676836034254"/>
  </r>
  <r>
    <x v="5"/>
    <x v="4"/>
    <x v="6"/>
    <x v="6"/>
    <x v="5"/>
    <n v="80435.271647874892"/>
  </r>
  <r>
    <x v="5"/>
    <x v="4"/>
    <x v="6"/>
    <x v="6"/>
    <x v="6"/>
    <n v="81212.517463951401"/>
  </r>
  <r>
    <x v="5"/>
    <x v="4"/>
    <x v="6"/>
    <x v="6"/>
    <x v="7"/>
    <n v="81865.519896947662"/>
  </r>
  <r>
    <x v="5"/>
    <x v="4"/>
    <x v="6"/>
    <x v="6"/>
    <x v="8"/>
    <n v="81616.664410005047"/>
  </r>
  <r>
    <x v="5"/>
    <x v="4"/>
    <x v="6"/>
    <x v="6"/>
    <x v="9"/>
    <n v="81566.859114526291"/>
  </r>
  <r>
    <x v="5"/>
    <x v="4"/>
    <x v="6"/>
    <x v="6"/>
    <x v="10"/>
    <n v="81703.767093805262"/>
  </r>
  <r>
    <x v="5"/>
    <x v="4"/>
    <x v="6"/>
    <x v="6"/>
    <x v="11"/>
    <n v="81524.588151340562"/>
  </r>
  <r>
    <x v="5"/>
    <x v="4"/>
    <x v="6"/>
    <x v="6"/>
    <x v="12"/>
    <n v="80331.744406028869"/>
  </r>
  <r>
    <x v="5"/>
    <x v="4"/>
    <x v="6"/>
    <x v="6"/>
    <x v="13"/>
    <n v="79280.082905726551"/>
  </r>
  <r>
    <x v="5"/>
    <x v="4"/>
    <x v="6"/>
    <x v="6"/>
    <x v="14"/>
    <n v="79822.685429984471"/>
  </r>
  <r>
    <x v="5"/>
    <x v="4"/>
    <x v="6"/>
    <x v="6"/>
    <x v="15"/>
    <n v="79575.282369494278"/>
  </r>
  <r>
    <x v="5"/>
    <x v="4"/>
    <x v="6"/>
    <x v="6"/>
    <x v="16"/>
    <n v="78394.19489901363"/>
  </r>
  <r>
    <x v="5"/>
    <x v="4"/>
    <x v="6"/>
    <x v="6"/>
    <x v="17"/>
    <n v="75482.937770803444"/>
  </r>
  <r>
    <x v="5"/>
    <x v="4"/>
    <x v="6"/>
    <x v="6"/>
    <x v="18"/>
    <n v="75285.146790467494"/>
  </r>
  <r>
    <x v="5"/>
    <x v="4"/>
    <x v="6"/>
    <x v="6"/>
    <x v="19"/>
    <n v="75316.154807021827"/>
  </r>
  <r>
    <x v="5"/>
    <x v="4"/>
    <x v="6"/>
    <x v="6"/>
    <x v="20"/>
    <n v="75170.973415287619"/>
  </r>
  <r>
    <x v="5"/>
    <x v="4"/>
    <x v="6"/>
    <x v="6"/>
    <x v="21"/>
    <n v="73897.251265125698"/>
  </r>
  <r>
    <x v="5"/>
    <x v="4"/>
    <x v="6"/>
    <x v="6"/>
    <x v="22"/>
    <n v="72962.601990614698"/>
  </r>
  <r>
    <x v="5"/>
    <x v="4"/>
    <x v="6"/>
    <x v="6"/>
    <x v="23"/>
    <n v="72276.293052813286"/>
  </r>
  <r>
    <x v="5"/>
    <x v="4"/>
    <x v="6"/>
    <x v="6"/>
    <x v="24"/>
    <n v="70452.019953188239"/>
  </r>
  <r>
    <x v="5"/>
    <x v="4"/>
    <x v="6"/>
    <x v="6"/>
    <x v="25"/>
    <n v="67852.706297567725"/>
  </r>
  <r>
    <x v="5"/>
    <x v="4"/>
    <x v="6"/>
    <x v="6"/>
    <x v="26"/>
    <n v="68473.201077121252"/>
  </r>
  <r>
    <x v="5"/>
    <x v="4"/>
    <x v="6"/>
    <x v="6"/>
    <x v="27"/>
    <n v="67994.097389207978"/>
  </r>
  <r>
    <x v="5"/>
    <x v="4"/>
    <x v="6"/>
    <x v="6"/>
    <x v="28"/>
    <n v="67796.349358457475"/>
  </r>
  <r>
    <x v="5"/>
    <x v="4"/>
    <x v="6"/>
    <x v="6"/>
    <x v="29"/>
    <n v="68185.471564319596"/>
  </r>
  <r>
    <x v="5"/>
    <x v="4"/>
    <x v="6"/>
    <x v="6"/>
    <x v="30"/>
    <n v="67993.942243515412"/>
  </r>
  <r>
    <x v="5"/>
    <x v="4"/>
    <x v="6"/>
    <x v="6"/>
    <x v="31"/>
    <n v="66994.071647373086"/>
  </r>
  <r>
    <x v="5"/>
    <x v="4"/>
    <x v="6"/>
    <x v="6"/>
    <x v="32"/>
    <n v="66031.128221373307"/>
  </r>
  <r>
    <x v="5"/>
    <x v="4"/>
    <x v="6"/>
    <x v="6"/>
    <x v="33"/>
    <n v="65053.429834553099"/>
  </r>
  <r>
    <x v="5"/>
    <x v="4"/>
    <x v="6"/>
    <x v="6"/>
    <x v="34"/>
    <n v="64966.38434446801"/>
  </r>
  <r>
    <x v="5"/>
    <x v="4"/>
    <x v="6"/>
    <x v="6"/>
    <x v="35"/>
    <n v="64665.989236082001"/>
  </r>
  <r>
    <x v="5"/>
    <x v="4"/>
    <x v="6"/>
    <x v="6"/>
    <x v="36"/>
    <n v="64665.918245962814"/>
  </r>
  <r>
    <x v="5"/>
    <x v="4"/>
    <x v="6"/>
    <x v="6"/>
    <x v="37"/>
    <n v="64320.067072374972"/>
  </r>
  <r>
    <x v="5"/>
    <x v="4"/>
    <x v="6"/>
    <x v="6"/>
    <x v="38"/>
    <n v="64517.877275452076"/>
  </r>
  <r>
    <x v="5"/>
    <x v="4"/>
    <x v="6"/>
    <x v="6"/>
    <x v="39"/>
    <n v="63978.957708846574"/>
  </r>
  <r>
    <x v="5"/>
    <x v="4"/>
    <x v="6"/>
    <x v="6"/>
    <x v="40"/>
    <n v="62610.313704584514"/>
  </r>
  <r>
    <x v="5"/>
    <x v="4"/>
    <x v="6"/>
    <x v="6"/>
    <x v="41"/>
    <n v="60052.899349395477"/>
  </r>
  <r>
    <x v="5"/>
    <x v="4"/>
    <x v="6"/>
    <x v="6"/>
    <x v="42"/>
    <n v="59583.940245734768"/>
  </r>
  <r>
    <x v="5"/>
    <x v="4"/>
    <x v="6"/>
    <x v="6"/>
    <x v="43"/>
    <n v="57831.347726130196"/>
  </r>
  <r>
    <x v="5"/>
    <x v="4"/>
    <x v="6"/>
    <x v="6"/>
    <x v="44"/>
    <n v="57809.623924711981"/>
  </r>
  <r>
    <x v="5"/>
    <x v="4"/>
    <x v="6"/>
    <x v="6"/>
    <x v="45"/>
    <n v="57879.831002930681"/>
  </r>
  <r>
    <x v="5"/>
    <x v="4"/>
    <x v="6"/>
    <x v="6"/>
    <x v="46"/>
    <n v="57344.418523666012"/>
  </r>
  <r>
    <x v="5"/>
    <x v="4"/>
    <x v="6"/>
    <x v="6"/>
    <x v="47"/>
    <n v="56945.428500491362"/>
  </r>
  <r>
    <x v="5"/>
    <x v="4"/>
    <x v="6"/>
    <x v="6"/>
    <x v="48"/>
    <n v="57501.131587951953"/>
  </r>
  <r>
    <x v="5"/>
    <x v="4"/>
    <x v="6"/>
    <x v="6"/>
    <x v="49"/>
    <n v="57881.536364019041"/>
  </r>
  <r>
    <x v="5"/>
    <x v="4"/>
    <x v="6"/>
    <x v="6"/>
    <x v="50"/>
    <n v="58055.703590536032"/>
  </r>
  <r>
    <x v="5"/>
    <x v="4"/>
    <x v="6"/>
    <x v="6"/>
    <x v="51"/>
    <n v="57526.708661237339"/>
  </r>
  <r>
    <x v="5"/>
    <x v="4"/>
    <x v="6"/>
    <x v="6"/>
    <x v="52"/>
    <n v="56846.41451324246"/>
  </r>
  <r>
    <x v="5"/>
    <x v="4"/>
    <x v="6"/>
    <x v="6"/>
    <x v="53"/>
    <n v="56040.966729461303"/>
  </r>
  <r>
    <x v="5"/>
    <x v="4"/>
    <x v="6"/>
    <x v="6"/>
    <x v="54"/>
    <n v="56221.713056264387"/>
  </r>
  <r>
    <x v="5"/>
    <x v="4"/>
    <x v="6"/>
    <x v="6"/>
    <x v="55"/>
    <n v="55755.176410760927"/>
  </r>
  <r>
    <x v="5"/>
    <x v="4"/>
    <x v="6"/>
    <x v="6"/>
    <x v="56"/>
    <n v="56945.145999712389"/>
  </r>
  <r>
    <x v="5"/>
    <x v="4"/>
    <x v="6"/>
    <x v="6"/>
    <x v="57"/>
    <n v="57893.698036268106"/>
  </r>
  <r>
    <x v="5"/>
    <x v="4"/>
    <x v="6"/>
    <x v="6"/>
    <x v="58"/>
    <n v="58392.938126942754"/>
  </r>
  <r>
    <x v="5"/>
    <x v="4"/>
    <x v="6"/>
    <x v="6"/>
    <x v="59"/>
    <n v="56805.294153722578"/>
  </r>
  <r>
    <x v="5"/>
    <x v="4"/>
    <x v="6"/>
    <x v="6"/>
    <x v="60"/>
    <n v="57930.721239094804"/>
  </r>
  <r>
    <x v="5"/>
    <x v="4"/>
    <x v="6"/>
    <x v="6"/>
    <x v="61"/>
    <n v="58823.218998871351"/>
  </r>
  <r>
    <x v="5"/>
    <x v="4"/>
    <x v="6"/>
    <x v="6"/>
    <x v="62"/>
    <n v="58681.804884943696"/>
  </r>
  <r>
    <x v="5"/>
    <x v="4"/>
    <x v="6"/>
    <x v="6"/>
    <x v="63"/>
    <n v="58645.864660990417"/>
  </r>
  <r>
    <x v="5"/>
    <x v="4"/>
    <x v="6"/>
    <x v="6"/>
    <x v="64"/>
    <n v="59281.204390611209"/>
  </r>
  <r>
    <x v="5"/>
    <x v="4"/>
    <x v="6"/>
    <x v="6"/>
    <x v="65"/>
    <n v="59583.546464791863"/>
  </r>
  <r>
    <x v="5"/>
    <x v="4"/>
    <x v="6"/>
    <x v="6"/>
    <x v="66"/>
    <n v="59873.121709652114"/>
  </r>
  <r>
    <x v="5"/>
    <x v="4"/>
    <x v="6"/>
    <x v="6"/>
    <x v="67"/>
    <n v="60652.978239126693"/>
  </r>
  <r>
    <x v="5"/>
    <x v="4"/>
    <x v="6"/>
    <x v="6"/>
    <x v="68"/>
    <n v="61582.359463307344"/>
  </r>
  <r>
    <x v="5"/>
    <x v="4"/>
    <x v="6"/>
    <x v="6"/>
    <x v="69"/>
    <n v="62094.959629742574"/>
  </r>
  <r>
    <x v="5"/>
    <x v="4"/>
    <x v="7"/>
    <x v="7"/>
    <x v="1"/>
    <n v="7805.1474937521616"/>
  </r>
  <r>
    <x v="5"/>
    <x v="4"/>
    <x v="7"/>
    <x v="7"/>
    <x v="2"/>
    <n v="7857.6877903853401"/>
  </r>
  <r>
    <x v="5"/>
    <x v="4"/>
    <x v="7"/>
    <x v="7"/>
    <x v="3"/>
    <n v="7906.5449203001399"/>
  </r>
  <r>
    <x v="5"/>
    <x v="4"/>
    <x v="7"/>
    <x v="7"/>
    <x v="4"/>
    <n v="7947.2100364943253"/>
  </r>
  <r>
    <x v="5"/>
    <x v="4"/>
    <x v="7"/>
    <x v="7"/>
    <x v="5"/>
    <n v="7983.136322065724"/>
  </r>
  <r>
    <x v="5"/>
    <x v="4"/>
    <x v="7"/>
    <x v="7"/>
    <x v="6"/>
    <n v="8011.929719972597"/>
  </r>
  <r>
    <x v="5"/>
    <x v="4"/>
    <x v="7"/>
    <x v="7"/>
    <x v="7"/>
    <n v="8022.0697176915855"/>
  </r>
  <r>
    <x v="5"/>
    <x v="4"/>
    <x v="7"/>
    <x v="7"/>
    <x v="8"/>
    <n v="8048.745890256545"/>
  </r>
  <r>
    <x v="5"/>
    <x v="4"/>
    <x v="7"/>
    <x v="7"/>
    <x v="9"/>
    <n v="8036.9182128317952"/>
  </r>
  <r>
    <x v="5"/>
    <x v="4"/>
    <x v="7"/>
    <x v="7"/>
    <x v="10"/>
    <n v="8039.2972530753896"/>
  </r>
  <r>
    <x v="5"/>
    <x v="4"/>
    <x v="7"/>
    <x v="7"/>
    <x v="11"/>
    <n v="8035.493554400482"/>
  </r>
  <r>
    <x v="5"/>
    <x v="4"/>
    <x v="7"/>
    <x v="7"/>
    <x v="12"/>
    <n v="7919.7342499211481"/>
  </r>
  <r>
    <x v="5"/>
    <x v="4"/>
    <x v="7"/>
    <x v="7"/>
    <x v="13"/>
    <n v="7774.1422465586993"/>
  </r>
  <r>
    <x v="5"/>
    <x v="4"/>
    <x v="7"/>
    <x v="7"/>
    <x v="14"/>
    <n v="7639.0212347884681"/>
  </r>
  <r>
    <x v="5"/>
    <x v="4"/>
    <x v="7"/>
    <x v="7"/>
    <x v="15"/>
    <n v="7551.8710874267781"/>
  </r>
  <r>
    <x v="5"/>
    <x v="4"/>
    <x v="7"/>
    <x v="7"/>
    <x v="16"/>
    <n v="7450.5461078938533"/>
  </r>
  <r>
    <x v="5"/>
    <x v="4"/>
    <x v="7"/>
    <x v="7"/>
    <x v="17"/>
    <n v="7328.5594270837191"/>
  </r>
  <r>
    <x v="5"/>
    <x v="4"/>
    <x v="7"/>
    <x v="7"/>
    <x v="18"/>
    <n v="7208.427933387019"/>
  </r>
  <r>
    <x v="5"/>
    <x v="4"/>
    <x v="7"/>
    <x v="7"/>
    <x v="19"/>
    <n v="7154.7111344913628"/>
  </r>
  <r>
    <x v="5"/>
    <x v="4"/>
    <x v="7"/>
    <x v="7"/>
    <x v="20"/>
    <n v="7008.374754543589"/>
  </r>
  <r>
    <x v="5"/>
    <x v="4"/>
    <x v="7"/>
    <x v="7"/>
    <x v="21"/>
    <n v="7045.2662451417909"/>
  </r>
  <r>
    <x v="5"/>
    <x v="4"/>
    <x v="7"/>
    <x v="7"/>
    <x v="22"/>
    <n v="7086.1372752270499"/>
  </r>
  <r>
    <x v="5"/>
    <x v="4"/>
    <x v="7"/>
    <x v="7"/>
    <x v="23"/>
    <n v="7183.0180595381507"/>
  </r>
  <r>
    <x v="5"/>
    <x v="4"/>
    <x v="7"/>
    <x v="7"/>
    <x v="24"/>
    <n v="7232.6225615850317"/>
  </r>
  <r>
    <x v="5"/>
    <x v="4"/>
    <x v="7"/>
    <x v="7"/>
    <x v="25"/>
    <n v="7253.231126999588"/>
  </r>
  <r>
    <x v="5"/>
    <x v="4"/>
    <x v="7"/>
    <x v="7"/>
    <x v="26"/>
    <n v="7338.9827855730791"/>
  </r>
  <r>
    <x v="5"/>
    <x v="4"/>
    <x v="7"/>
    <x v="7"/>
    <x v="27"/>
    <n v="7392.115439889938"/>
  </r>
  <r>
    <x v="5"/>
    <x v="4"/>
    <x v="7"/>
    <x v="7"/>
    <x v="28"/>
    <n v="7437.6998849817373"/>
  </r>
  <r>
    <x v="5"/>
    <x v="4"/>
    <x v="7"/>
    <x v="7"/>
    <x v="29"/>
    <n v="7531.9619313118874"/>
  </r>
  <r>
    <x v="5"/>
    <x v="4"/>
    <x v="7"/>
    <x v="7"/>
    <x v="30"/>
    <n v="7653.4959384478498"/>
  </r>
  <r>
    <x v="5"/>
    <x v="4"/>
    <x v="7"/>
    <x v="7"/>
    <x v="31"/>
    <n v="8056.9995759363183"/>
  </r>
  <r>
    <x v="5"/>
    <x v="4"/>
    <x v="7"/>
    <x v="7"/>
    <x v="32"/>
    <n v="7985.0111792370926"/>
  </r>
  <r>
    <x v="5"/>
    <x v="4"/>
    <x v="7"/>
    <x v="7"/>
    <x v="33"/>
    <n v="8022.7198129638482"/>
  </r>
  <r>
    <x v="5"/>
    <x v="4"/>
    <x v="7"/>
    <x v="7"/>
    <x v="34"/>
    <n v="8010.0637995880024"/>
  </r>
  <r>
    <x v="5"/>
    <x v="4"/>
    <x v="7"/>
    <x v="7"/>
    <x v="35"/>
    <n v="8220.5038583990863"/>
  </r>
  <r>
    <x v="5"/>
    <x v="4"/>
    <x v="7"/>
    <x v="7"/>
    <x v="36"/>
    <n v="8265.4059608864754"/>
  </r>
  <r>
    <x v="5"/>
    <x v="4"/>
    <x v="7"/>
    <x v="7"/>
    <x v="37"/>
    <n v="8282.0225144824435"/>
  </r>
  <r>
    <x v="5"/>
    <x v="4"/>
    <x v="7"/>
    <x v="7"/>
    <x v="38"/>
    <n v="8438.7841086021144"/>
  </r>
  <r>
    <x v="5"/>
    <x v="4"/>
    <x v="7"/>
    <x v="7"/>
    <x v="39"/>
    <n v="8482.9806392367718"/>
  </r>
  <r>
    <x v="5"/>
    <x v="4"/>
    <x v="7"/>
    <x v="7"/>
    <x v="40"/>
    <n v="8578.5828872504026"/>
  </r>
  <r>
    <x v="5"/>
    <x v="4"/>
    <x v="7"/>
    <x v="7"/>
    <x v="41"/>
    <n v="8404.6615932547393"/>
  </r>
  <r>
    <x v="5"/>
    <x v="4"/>
    <x v="7"/>
    <x v="7"/>
    <x v="42"/>
    <n v="8546.9641635452735"/>
  </r>
  <r>
    <x v="5"/>
    <x v="4"/>
    <x v="7"/>
    <x v="7"/>
    <x v="43"/>
    <n v="8657.7590531705901"/>
  </r>
  <r>
    <x v="5"/>
    <x v="4"/>
    <x v="7"/>
    <x v="7"/>
    <x v="44"/>
    <n v="8860.0262699600335"/>
  </r>
  <r>
    <x v="5"/>
    <x v="4"/>
    <x v="7"/>
    <x v="7"/>
    <x v="45"/>
    <n v="8984.3013683564041"/>
  </r>
  <r>
    <x v="5"/>
    <x v="4"/>
    <x v="7"/>
    <x v="7"/>
    <x v="46"/>
    <n v="8959.9972822133641"/>
  </r>
  <r>
    <x v="5"/>
    <x v="4"/>
    <x v="7"/>
    <x v="7"/>
    <x v="47"/>
    <n v="8935.4669738139401"/>
  </r>
  <r>
    <x v="5"/>
    <x v="4"/>
    <x v="7"/>
    <x v="7"/>
    <x v="48"/>
    <n v="9332.9705756141357"/>
  </r>
  <r>
    <x v="5"/>
    <x v="4"/>
    <x v="7"/>
    <x v="7"/>
    <x v="49"/>
    <n v="9333.422465794607"/>
  </r>
  <r>
    <x v="5"/>
    <x v="4"/>
    <x v="7"/>
    <x v="7"/>
    <x v="50"/>
    <n v="9384.0548653860315"/>
  </r>
  <r>
    <x v="5"/>
    <x v="4"/>
    <x v="7"/>
    <x v="7"/>
    <x v="51"/>
    <n v="9384.336041692397"/>
  </r>
  <r>
    <x v="5"/>
    <x v="4"/>
    <x v="7"/>
    <x v="7"/>
    <x v="52"/>
    <n v="9583.7042774049769"/>
  </r>
  <r>
    <x v="5"/>
    <x v="4"/>
    <x v="7"/>
    <x v="7"/>
    <x v="53"/>
    <n v="9716.8642829379478"/>
  </r>
  <r>
    <x v="5"/>
    <x v="4"/>
    <x v="7"/>
    <x v="7"/>
    <x v="54"/>
    <n v="9898.4120320775528"/>
  </r>
  <r>
    <x v="5"/>
    <x v="4"/>
    <x v="7"/>
    <x v="7"/>
    <x v="55"/>
    <n v="10208.64681264629"/>
  </r>
  <r>
    <x v="5"/>
    <x v="4"/>
    <x v="7"/>
    <x v="7"/>
    <x v="56"/>
    <n v="10273.819514673971"/>
  </r>
  <r>
    <x v="5"/>
    <x v="4"/>
    <x v="7"/>
    <x v="7"/>
    <x v="57"/>
    <n v="10255.774978560472"/>
  </r>
  <r>
    <x v="5"/>
    <x v="4"/>
    <x v="7"/>
    <x v="7"/>
    <x v="58"/>
    <n v="10261.717443155658"/>
  </r>
  <r>
    <x v="5"/>
    <x v="4"/>
    <x v="7"/>
    <x v="7"/>
    <x v="59"/>
    <n v="9982.2591407438777"/>
  </r>
  <r>
    <x v="5"/>
    <x v="4"/>
    <x v="7"/>
    <x v="7"/>
    <x v="60"/>
    <n v="9365.061012288601"/>
  </r>
  <r>
    <x v="5"/>
    <x v="4"/>
    <x v="7"/>
    <x v="7"/>
    <x v="61"/>
    <n v="8764.8177974505106"/>
  </r>
  <r>
    <x v="5"/>
    <x v="4"/>
    <x v="7"/>
    <x v="7"/>
    <x v="62"/>
    <n v="8290.7988829381611"/>
  </r>
  <r>
    <x v="5"/>
    <x v="4"/>
    <x v="7"/>
    <x v="7"/>
    <x v="63"/>
    <n v="8116.9453759697262"/>
  </r>
  <r>
    <x v="5"/>
    <x v="4"/>
    <x v="7"/>
    <x v="7"/>
    <x v="64"/>
    <n v="8064.1218378277927"/>
  </r>
  <r>
    <x v="5"/>
    <x v="4"/>
    <x v="7"/>
    <x v="7"/>
    <x v="65"/>
    <n v="8185.6542748079828"/>
  </r>
  <r>
    <x v="5"/>
    <x v="4"/>
    <x v="7"/>
    <x v="7"/>
    <x v="66"/>
    <n v="8219.4028839893435"/>
  </r>
  <r>
    <x v="5"/>
    <x v="4"/>
    <x v="7"/>
    <x v="7"/>
    <x v="67"/>
    <n v="8388.9028044598363"/>
  </r>
  <r>
    <x v="5"/>
    <x v="4"/>
    <x v="7"/>
    <x v="7"/>
    <x v="68"/>
    <n v="8507.7055871648663"/>
  </r>
  <r>
    <x v="5"/>
    <x v="4"/>
    <x v="7"/>
    <x v="7"/>
    <x v="69"/>
    <n v="8624.5708832805976"/>
  </r>
  <r>
    <x v="5"/>
    <x v="4"/>
    <x v="8"/>
    <x v="8"/>
    <x v="0"/>
    <m/>
  </r>
  <r>
    <x v="5"/>
    <x v="4"/>
    <x v="8"/>
    <x v="8"/>
    <x v="1"/>
    <m/>
  </r>
  <r>
    <x v="5"/>
    <x v="4"/>
    <x v="8"/>
    <x v="8"/>
    <x v="2"/>
    <m/>
  </r>
  <r>
    <x v="5"/>
    <x v="4"/>
    <x v="8"/>
    <x v="8"/>
    <x v="3"/>
    <m/>
  </r>
  <r>
    <x v="5"/>
    <x v="4"/>
    <x v="8"/>
    <x v="8"/>
    <x v="4"/>
    <m/>
  </r>
  <r>
    <x v="5"/>
    <x v="4"/>
    <x v="8"/>
    <x v="8"/>
    <x v="5"/>
    <m/>
  </r>
  <r>
    <x v="5"/>
    <x v="4"/>
    <x v="8"/>
    <x v="8"/>
    <x v="6"/>
    <m/>
  </r>
  <r>
    <x v="5"/>
    <x v="4"/>
    <x v="8"/>
    <x v="8"/>
    <x v="7"/>
    <m/>
  </r>
  <r>
    <x v="5"/>
    <x v="4"/>
    <x v="8"/>
    <x v="8"/>
    <x v="8"/>
    <m/>
  </r>
  <r>
    <x v="5"/>
    <x v="4"/>
    <x v="8"/>
    <x v="8"/>
    <x v="9"/>
    <m/>
  </r>
  <r>
    <x v="5"/>
    <x v="4"/>
    <x v="8"/>
    <x v="8"/>
    <x v="10"/>
    <m/>
  </r>
  <r>
    <x v="5"/>
    <x v="4"/>
    <x v="8"/>
    <x v="8"/>
    <x v="11"/>
    <m/>
  </r>
  <r>
    <x v="5"/>
    <x v="4"/>
    <x v="8"/>
    <x v="8"/>
    <x v="12"/>
    <m/>
  </r>
  <r>
    <x v="5"/>
    <x v="4"/>
    <x v="8"/>
    <x v="8"/>
    <x v="13"/>
    <m/>
  </r>
  <r>
    <x v="5"/>
    <x v="4"/>
    <x v="8"/>
    <x v="8"/>
    <x v="14"/>
    <n v="169.30749471343097"/>
  </r>
  <r>
    <x v="5"/>
    <x v="4"/>
    <x v="8"/>
    <x v="8"/>
    <x v="15"/>
    <n v="175.1463054894102"/>
  </r>
  <r>
    <x v="5"/>
    <x v="4"/>
    <x v="8"/>
    <x v="8"/>
    <x v="16"/>
    <n v="178.56818195718589"/>
  </r>
  <r>
    <x v="5"/>
    <x v="4"/>
    <x v="8"/>
    <x v="8"/>
    <x v="17"/>
    <n v="174.81573576897165"/>
  </r>
  <r>
    <x v="5"/>
    <x v="4"/>
    <x v="8"/>
    <x v="8"/>
    <x v="18"/>
    <n v="172.37300559201444"/>
  </r>
  <r>
    <x v="5"/>
    <x v="4"/>
    <x v="8"/>
    <x v="8"/>
    <x v="19"/>
    <n v="171.37162121737535"/>
  </r>
  <r>
    <x v="5"/>
    <x v="4"/>
    <x v="8"/>
    <x v="8"/>
    <x v="20"/>
    <n v="175.926096052286"/>
  </r>
  <r>
    <x v="5"/>
    <x v="4"/>
    <x v="8"/>
    <x v="8"/>
    <x v="21"/>
    <n v="181.76699812729322"/>
  </r>
  <r>
    <x v="5"/>
    <x v="4"/>
    <x v="8"/>
    <x v="8"/>
    <x v="22"/>
    <n v="182.95488245599384"/>
  </r>
  <r>
    <x v="5"/>
    <x v="4"/>
    <x v="8"/>
    <x v="8"/>
    <x v="23"/>
    <n v="186.07746698785851"/>
  </r>
  <r>
    <x v="5"/>
    <x v="4"/>
    <x v="8"/>
    <x v="8"/>
    <x v="24"/>
    <n v="189.86499983624748"/>
  </r>
  <r>
    <x v="5"/>
    <x v="4"/>
    <x v="8"/>
    <x v="8"/>
    <x v="25"/>
    <n v="190.23814520037854"/>
  </r>
  <r>
    <x v="5"/>
    <x v="4"/>
    <x v="8"/>
    <x v="8"/>
    <x v="26"/>
    <n v="194.28470379180408"/>
  </r>
  <r>
    <x v="5"/>
    <x v="4"/>
    <x v="8"/>
    <x v="8"/>
    <x v="27"/>
    <n v="190.54623118868707"/>
  </r>
  <r>
    <x v="5"/>
    <x v="4"/>
    <x v="8"/>
    <x v="8"/>
    <x v="28"/>
    <n v="192.0658412445899"/>
  </r>
  <r>
    <x v="5"/>
    <x v="4"/>
    <x v="8"/>
    <x v="8"/>
    <x v="29"/>
    <n v="192.39777224605945"/>
  </r>
  <r>
    <x v="5"/>
    <x v="4"/>
    <x v="8"/>
    <x v="8"/>
    <x v="30"/>
    <n v="197.38127541502868"/>
  </r>
  <r>
    <x v="5"/>
    <x v="4"/>
    <x v="8"/>
    <x v="8"/>
    <x v="31"/>
    <n v="205.81250218338286"/>
  </r>
  <r>
    <x v="5"/>
    <x v="4"/>
    <x v="8"/>
    <x v="8"/>
    <x v="32"/>
    <n v="211.95446313001062"/>
  </r>
  <r>
    <x v="5"/>
    <x v="4"/>
    <x v="8"/>
    <x v="8"/>
    <x v="33"/>
    <n v="212.64460518910968"/>
  </r>
  <r>
    <x v="5"/>
    <x v="4"/>
    <x v="8"/>
    <x v="8"/>
    <x v="34"/>
    <n v="215.75535486009719"/>
  </r>
  <r>
    <x v="5"/>
    <x v="4"/>
    <x v="8"/>
    <x v="8"/>
    <x v="35"/>
    <n v="224.2884236089678"/>
  </r>
  <r>
    <x v="5"/>
    <x v="4"/>
    <x v="8"/>
    <x v="8"/>
    <x v="36"/>
    <n v="231.55102683200619"/>
  </r>
  <r>
    <x v="5"/>
    <x v="4"/>
    <x v="8"/>
    <x v="8"/>
    <x v="37"/>
    <n v="245.60032083322045"/>
  </r>
  <r>
    <x v="5"/>
    <x v="4"/>
    <x v="8"/>
    <x v="8"/>
    <x v="38"/>
    <n v="236.95412245586616"/>
  </r>
  <r>
    <x v="5"/>
    <x v="4"/>
    <x v="8"/>
    <x v="8"/>
    <x v="39"/>
    <n v="232.70890763971633"/>
  </r>
  <r>
    <x v="5"/>
    <x v="4"/>
    <x v="8"/>
    <x v="8"/>
    <x v="40"/>
    <n v="229.81127897110096"/>
  </r>
  <r>
    <x v="5"/>
    <x v="4"/>
    <x v="8"/>
    <x v="8"/>
    <x v="41"/>
    <n v="229.82041741265462"/>
  </r>
  <r>
    <x v="5"/>
    <x v="4"/>
    <x v="8"/>
    <x v="8"/>
    <x v="42"/>
    <n v="229.17661038737975"/>
  </r>
  <r>
    <x v="5"/>
    <x v="4"/>
    <x v="8"/>
    <x v="8"/>
    <x v="43"/>
    <n v="230.58992307322492"/>
  </r>
  <r>
    <x v="5"/>
    <x v="4"/>
    <x v="8"/>
    <x v="8"/>
    <x v="44"/>
    <n v="228.71180843669163"/>
  </r>
  <r>
    <x v="5"/>
    <x v="4"/>
    <x v="8"/>
    <x v="8"/>
    <x v="45"/>
    <n v="234.5488663192809"/>
  </r>
  <r>
    <x v="5"/>
    <x v="4"/>
    <x v="8"/>
    <x v="8"/>
    <x v="46"/>
    <n v="238.32242120957721"/>
  </r>
  <r>
    <x v="5"/>
    <x v="4"/>
    <x v="8"/>
    <x v="8"/>
    <x v="47"/>
    <n v="242.20401918543956"/>
  </r>
  <r>
    <x v="5"/>
    <x v="4"/>
    <x v="8"/>
    <x v="8"/>
    <x v="48"/>
    <n v="249.08838193044448"/>
  </r>
  <r>
    <x v="5"/>
    <x v="4"/>
    <x v="8"/>
    <x v="8"/>
    <x v="49"/>
    <n v="254.37919504895876"/>
  </r>
  <r>
    <x v="5"/>
    <x v="4"/>
    <x v="8"/>
    <x v="8"/>
    <x v="50"/>
    <n v="266.32043433057453"/>
  </r>
  <r>
    <x v="5"/>
    <x v="4"/>
    <x v="8"/>
    <x v="8"/>
    <x v="51"/>
    <n v="271.24438784699191"/>
  </r>
  <r>
    <x v="5"/>
    <x v="4"/>
    <x v="8"/>
    <x v="8"/>
    <x v="52"/>
    <n v="261.87777059724164"/>
  </r>
  <r>
    <x v="5"/>
    <x v="4"/>
    <x v="8"/>
    <x v="8"/>
    <x v="53"/>
    <n v="257.57161475761507"/>
  </r>
  <r>
    <x v="5"/>
    <x v="4"/>
    <x v="8"/>
    <x v="8"/>
    <x v="54"/>
    <n v="257.84132487946243"/>
  </r>
  <r>
    <x v="5"/>
    <x v="4"/>
    <x v="8"/>
    <x v="8"/>
    <x v="55"/>
    <n v="264.39483621290373"/>
  </r>
  <r>
    <x v="5"/>
    <x v="4"/>
    <x v="8"/>
    <x v="8"/>
    <x v="56"/>
    <n v="274.23449627071113"/>
  </r>
  <r>
    <x v="5"/>
    <x v="4"/>
    <x v="8"/>
    <x v="8"/>
    <x v="57"/>
    <n v="280.6795179666758"/>
  </r>
  <r>
    <x v="5"/>
    <x v="4"/>
    <x v="8"/>
    <x v="8"/>
    <x v="58"/>
    <n v="283.13903454695316"/>
  </r>
  <r>
    <x v="5"/>
    <x v="4"/>
    <x v="8"/>
    <x v="8"/>
    <x v="59"/>
    <n v="248.16700280397785"/>
  </r>
  <r>
    <x v="5"/>
    <x v="4"/>
    <x v="8"/>
    <x v="8"/>
    <x v="60"/>
    <n v="247.165197244681"/>
  </r>
  <r>
    <x v="5"/>
    <x v="4"/>
    <x v="8"/>
    <x v="8"/>
    <x v="61"/>
    <n v="253.04561320218173"/>
  </r>
  <r>
    <x v="5"/>
    <x v="4"/>
    <x v="8"/>
    <x v="8"/>
    <x v="62"/>
    <n v="255.77715903981536"/>
  </r>
  <r>
    <x v="5"/>
    <x v="4"/>
    <x v="8"/>
    <x v="8"/>
    <x v="63"/>
    <n v="260.94894077752235"/>
  </r>
  <r>
    <x v="5"/>
    <x v="4"/>
    <x v="8"/>
    <x v="8"/>
    <x v="64"/>
    <n v="263.49980901392155"/>
  </r>
  <r>
    <x v="5"/>
    <x v="4"/>
    <x v="8"/>
    <x v="8"/>
    <x v="65"/>
    <n v="269.28074442416988"/>
  </r>
  <r>
    <x v="5"/>
    <x v="4"/>
    <x v="8"/>
    <x v="8"/>
    <x v="66"/>
    <n v="276.89115798792443"/>
  </r>
  <r>
    <x v="5"/>
    <x v="4"/>
    <x v="8"/>
    <x v="8"/>
    <x v="67"/>
    <n v="281.90422537838401"/>
  </r>
  <r>
    <x v="5"/>
    <x v="4"/>
    <x v="8"/>
    <x v="8"/>
    <x v="68"/>
    <n v="281.54546876770382"/>
  </r>
  <r>
    <x v="5"/>
    <x v="4"/>
    <x v="8"/>
    <x v="8"/>
    <x v="69"/>
    <n v="279.75474087445235"/>
  </r>
  <r>
    <x v="5"/>
    <x v="4"/>
    <x v="9"/>
    <x v="9"/>
    <x v="0"/>
    <n v="3035.4262245915834"/>
  </r>
  <r>
    <x v="5"/>
    <x v="4"/>
    <x v="9"/>
    <x v="9"/>
    <x v="1"/>
    <n v="2990.4251329102349"/>
  </r>
  <r>
    <x v="5"/>
    <x v="4"/>
    <x v="9"/>
    <x v="9"/>
    <x v="2"/>
    <n v="2942.4207465164091"/>
  </r>
  <r>
    <x v="5"/>
    <x v="4"/>
    <x v="9"/>
    <x v="9"/>
    <x v="3"/>
    <n v="2897.2108873694747"/>
  </r>
  <r>
    <x v="5"/>
    <x v="4"/>
    <x v="9"/>
    <x v="9"/>
    <x v="4"/>
    <n v="2846.9358607208878"/>
  </r>
  <r>
    <x v="5"/>
    <x v="4"/>
    <x v="9"/>
    <x v="9"/>
    <x v="5"/>
    <n v="2787.6186246762891"/>
  </r>
  <r>
    <x v="5"/>
    <x v="4"/>
    <x v="9"/>
    <x v="9"/>
    <x v="6"/>
    <n v="2728.941894241972"/>
  </r>
  <r>
    <x v="5"/>
    <x v="4"/>
    <x v="9"/>
    <x v="9"/>
    <x v="7"/>
    <n v="2616.6235677172208"/>
  </r>
  <r>
    <x v="5"/>
    <x v="4"/>
    <x v="9"/>
    <x v="9"/>
    <x v="8"/>
    <n v="2565.3900093417342"/>
  </r>
  <r>
    <x v="5"/>
    <x v="4"/>
    <x v="9"/>
    <x v="9"/>
    <x v="9"/>
    <n v="2533.7171528059839"/>
  </r>
  <r>
    <x v="5"/>
    <x v="4"/>
    <x v="9"/>
    <x v="9"/>
    <x v="10"/>
    <n v="2509.4286175197703"/>
  </r>
  <r>
    <x v="5"/>
    <x v="4"/>
    <x v="9"/>
    <x v="9"/>
    <x v="11"/>
    <n v="2500.7814243074881"/>
  </r>
  <r>
    <x v="5"/>
    <x v="4"/>
    <x v="9"/>
    <x v="9"/>
    <x v="12"/>
    <n v="2527.8794259508786"/>
  </r>
  <r>
    <x v="5"/>
    <x v="4"/>
    <x v="9"/>
    <x v="9"/>
    <x v="13"/>
    <n v="2545.4916960145415"/>
  </r>
  <r>
    <x v="5"/>
    <x v="4"/>
    <x v="9"/>
    <x v="9"/>
    <x v="14"/>
    <n v="2560.7552136052368"/>
  </r>
  <r>
    <x v="5"/>
    <x v="4"/>
    <x v="9"/>
    <x v="9"/>
    <x v="15"/>
    <n v="2559.294457245584"/>
  </r>
  <r>
    <x v="5"/>
    <x v="4"/>
    <x v="9"/>
    <x v="9"/>
    <x v="16"/>
    <n v="2554.4704007389023"/>
  </r>
  <r>
    <x v="5"/>
    <x v="4"/>
    <x v="9"/>
    <x v="9"/>
    <x v="17"/>
    <n v="2544.3481097721474"/>
  </r>
  <r>
    <x v="5"/>
    <x v="4"/>
    <x v="9"/>
    <x v="9"/>
    <x v="18"/>
    <n v="2554.864771126744"/>
  </r>
  <r>
    <x v="5"/>
    <x v="4"/>
    <x v="9"/>
    <x v="9"/>
    <x v="19"/>
    <n v="2565.4050255108641"/>
  </r>
  <r>
    <x v="5"/>
    <x v="4"/>
    <x v="9"/>
    <x v="9"/>
    <x v="20"/>
    <n v="2537.4127761617251"/>
  </r>
  <r>
    <x v="5"/>
    <x v="4"/>
    <x v="9"/>
    <x v="9"/>
    <x v="21"/>
    <n v="2554.6947560677322"/>
  </r>
  <r>
    <x v="5"/>
    <x v="4"/>
    <x v="9"/>
    <x v="9"/>
    <x v="22"/>
    <n v="2498.7474720187593"/>
  </r>
  <r>
    <x v="5"/>
    <x v="4"/>
    <x v="9"/>
    <x v="9"/>
    <x v="23"/>
    <n v="2520.1566145521824"/>
  </r>
  <r>
    <x v="5"/>
    <x v="4"/>
    <x v="9"/>
    <x v="9"/>
    <x v="24"/>
    <n v="2515.2928192415488"/>
  </r>
  <r>
    <x v="5"/>
    <x v="4"/>
    <x v="9"/>
    <x v="9"/>
    <x v="25"/>
    <n v="2484.397620878713"/>
  </r>
  <r>
    <x v="5"/>
    <x v="4"/>
    <x v="9"/>
    <x v="9"/>
    <x v="26"/>
    <n v="2458.3162339230798"/>
  </r>
  <r>
    <x v="5"/>
    <x v="4"/>
    <x v="9"/>
    <x v="9"/>
    <x v="27"/>
    <n v="2510.0354642382831"/>
  </r>
  <r>
    <x v="5"/>
    <x v="4"/>
    <x v="9"/>
    <x v="9"/>
    <x v="28"/>
    <n v="2522.7276037291217"/>
  </r>
  <r>
    <x v="5"/>
    <x v="4"/>
    <x v="9"/>
    <x v="9"/>
    <x v="29"/>
    <n v="2620.4889036626473"/>
  </r>
  <r>
    <x v="5"/>
    <x v="4"/>
    <x v="9"/>
    <x v="9"/>
    <x v="30"/>
    <n v="2557.0260786004133"/>
  </r>
  <r>
    <x v="5"/>
    <x v="4"/>
    <x v="9"/>
    <x v="9"/>
    <x v="31"/>
    <n v="2508.17348276654"/>
  </r>
  <r>
    <x v="5"/>
    <x v="4"/>
    <x v="9"/>
    <x v="9"/>
    <x v="32"/>
    <n v="2486.0966625153478"/>
  </r>
  <r>
    <x v="5"/>
    <x v="4"/>
    <x v="9"/>
    <x v="9"/>
    <x v="33"/>
    <n v="2453.4632073820308"/>
  </r>
  <r>
    <x v="5"/>
    <x v="4"/>
    <x v="9"/>
    <x v="9"/>
    <x v="34"/>
    <n v="2383.5115935002104"/>
  </r>
  <r>
    <x v="5"/>
    <x v="4"/>
    <x v="9"/>
    <x v="9"/>
    <x v="35"/>
    <n v="2382.2589968968564"/>
  </r>
  <r>
    <x v="5"/>
    <x v="4"/>
    <x v="9"/>
    <x v="9"/>
    <x v="36"/>
    <n v="2410.7309947897943"/>
  </r>
  <r>
    <x v="5"/>
    <x v="4"/>
    <x v="9"/>
    <x v="9"/>
    <x v="37"/>
    <n v="2401.2242495642827"/>
  </r>
  <r>
    <x v="5"/>
    <x v="4"/>
    <x v="9"/>
    <x v="9"/>
    <x v="38"/>
    <n v="2416.3054051204435"/>
  </r>
  <r>
    <x v="5"/>
    <x v="4"/>
    <x v="9"/>
    <x v="9"/>
    <x v="39"/>
    <n v="2431.4215943467984"/>
  </r>
  <r>
    <x v="5"/>
    <x v="4"/>
    <x v="9"/>
    <x v="9"/>
    <x v="40"/>
    <n v="2528.3984022145546"/>
  </r>
  <r>
    <x v="5"/>
    <x v="4"/>
    <x v="9"/>
    <x v="9"/>
    <x v="41"/>
    <n v="2468.3402378147284"/>
  </r>
  <r>
    <x v="5"/>
    <x v="4"/>
    <x v="9"/>
    <x v="9"/>
    <x v="42"/>
    <n v="2410.212896151083"/>
  </r>
  <r>
    <x v="5"/>
    <x v="4"/>
    <x v="9"/>
    <x v="9"/>
    <x v="43"/>
    <n v="2413.3905979079691"/>
  </r>
  <r>
    <x v="5"/>
    <x v="4"/>
    <x v="9"/>
    <x v="9"/>
    <x v="44"/>
    <n v="2493.6204556861571"/>
  </r>
  <r>
    <x v="5"/>
    <x v="4"/>
    <x v="9"/>
    <x v="9"/>
    <x v="45"/>
    <n v="2596.6858667676397"/>
  </r>
  <r>
    <x v="5"/>
    <x v="4"/>
    <x v="9"/>
    <x v="9"/>
    <x v="46"/>
    <n v="2680.167111398674"/>
  </r>
  <r>
    <x v="5"/>
    <x v="4"/>
    <x v="9"/>
    <x v="9"/>
    <x v="47"/>
    <n v="2781.9259331328885"/>
  </r>
  <r>
    <x v="5"/>
    <x v="4"/>
    <x v="9"/>
    <x v="9"/>
    <x v="48"/>
    <n v="2962.365689527735"/>
  </r>
  <r>
    <x v="5"/>
    <x v="4"/>
    <x v="9"/>
    <x v="9"/>
    <x v="49"/>
    <n v="3137.3550289334057"/>
  </r>
  <r>
    <x v="5"/>
    <x v="4"/>
    <x v="9"/>
    <x v="9"/>
    <x v="50"/>
    <n v="3263.865234320534"/>
  </r>
  <r>
    <x v="5"/>
    <x v="4"/>
    <x v="9"/>
    <x v="9"/>
    <x v="51"/>
    <n v="3348.0693049272359"/>
  </r>
  <r>
    <x v="5"/>
    <x v="4"/>
    <x v="9"/>
    <x v="9"/>
    <x v="52"/>
    <n v="3367.0791788596616"/>
  </r>
  <r>
    <x v="5"/>
    <x v="4"/>
    <x v="9"/>
    <x v="9"/>
    <x v="53"/>
    <n v="3404.8401449242688"/>
  </r>
  <r>
    <x v="5"/>
    <x v="4"/>
    <x v="9"/>
    <x v="9"/>
    <x v="54"/>
    <n v="3502.8360087685842"/>
  </r>
  <r>
    <x v="5"/>
    <x v="4"/>
    <x v="9"/>
    <x v="9"/>
    <x v="55"/>
    <n v="3684.8412374501709"/>
  </r>
  <r>
    <x v="5"/>
    <x v="4"/>
    <x v="9"/>
    <x v="9"/>
    <x v="56"/>
    <n v="3824.2168078351706"/>
  </r>
  <r>
    <x v="5"/>
    <x v="4"/>
    <x v="9"/>
    <x v="9"/>
    <x v="57"/>
    <n v="3935.0344887558622"/>
  </r>
  <r>
    <x v="5"/>
    <x v="4"/>
    <x v="9"/>
    <x v="9"/>
    <x v="58"/>
    <n v="3868.0450442194224"/>
  </r>
  <r>
    <x v="5"/>
    <x v="4"/>
    <x v="9"/>
    <x v="9"/>
    <x v="59"/>
    <n v="3529.1167550810992"/>
  </r>
  <r>
    <x v="5"/>
    <x v="4"/>
    <x v="9"/>
    <x v="9"/>
    <x v="60"/>
    <n v="3240.8965349011214"/>
  </r>
  <r>
    <x v="5"/>
    <x v="4"/>
    <x v="9"/>
    <x v="9"/>
    <x v="61"/>
    <n v="3211.4731135375932"/>
  </r>
  <r>
    <x v="5"/>
    <x v="4"/>
    <x v="9"/>
    <x v="9"/>
    <x v="62"/>
    <n v="3194.6951996663711"/>
  </r>
  <r>
    <x v="5"/>
    <x v="4"/>
    <x v="9"/>
    <x v="9"/>
    <x v="63"/>
    <n v="3287.3256799077117"/>
  </r>
  <r>
    <x v="5"/>
    <x v="4"/>
    <x v="9"/>
    <x v="9"/>
    <x v="64"/>
    <n v="3385.9201440506477"/>
  </r>
  <r>
    <x v="5"/>
    <x v="4"/>
    <x v="9"/>
    <x v="9"/>
    <x v="65"/>
    <n v="3521.5992509434259"/>
  </r>
  <r>
    <x v="5"/>
    <x v="4"/>
    <x v="9"/>
    <x v="9"/>
    <x v="66"/>
    <n v="3629.374296113157"/>
  </r>
  <r>
    <x v="5"/>
    <x v="4"/>
    <x v="9"/>
    <x v="9"/>
    <x v="67"/>
    <n v="3768.6741641585286"/>
  </r>
  <r>
    <x v="5"/>
    <x v="4"/>
    <x v="9"/>
    <x v="9"/>
    <x v="68"/>
    <n v="3916.3601710276589"/>
  </r>
  <r>
    <x v="5"/>
    <x v="4"/>
    <x v="9"/>
    <x v="9"/>
    <x v="69"/>
    <n v="4005.4635360014286"/>
  </r>
  <r>
    <x v="5"/>
    <x v="4"/>
    <x v="10"/>
    <x v="10"/>
    <x v="0"/>
    <n v="41808.407263389439"/>
  </r>
  <r>
    <x v="5"/>
    <x v="4"/>
    <x v="10"/>
    <x v="10"/>
    <x v="1"/>
    <n v="41993.660811454356"/>
  </r>
  <r>
    <x v="5"/>
    <x v="4"/>
    <x v="10"/>
    <x v="10"/>
    <x v="2"/>
    <n v="42473.132408170852"/>
  </r>
  <r>
    <x v="5"/>
    <x v="4"/>
    <x v="10"/>
    <x v="10"/>
    <x v="3"/>
    <n v="43056.51395285652"/>
  </r>
  <r>
    <x v="5"/>
    <x v="4"/>
    <x v="10"/>
    <x v="10"/>
    <x v="4"/>
    <n v="43776.52149351946"/>
  </r>
  <r>
    <x v="5"/>
    <x v="4"/>
    <x v="10"/>
    <x v="10"/>
    <x v="5"/>
    <n v="43892.613834671654"/>
  </r>
  <r>
    <x v="5"/>
    <x v="4"/>
    <x v="10"/>
    <x v="10"/>
    <x v="6"/>
    <n v="44176.085574021963"/>
  </r>
  <r>
    <x v="5"/>
    <x v="4"/>
    <x v="10"/>
    <x v="10"/>
    <x v="7"/>
    <n v="44506.064632051202"/>
  </r>
  <r>
    <x v="5"/>
    <x v="4"/>
    <x v="10"/>
    <x v="10"/>
    <x v="8"/>
    <n v="44798.164602270634"/>
  </r>
  <r>
    <x v="5"/>
    <x v="4"/>
    <x v="10"/>
    <x v="10"/>
    <x v="9"/>
    <n v="44999.625403747195"/>
  </r>
  <r>
    <x v="5"/>
    <x v="4"/>
    <x v="10"/>
    <x v="10"/>
    <x v="10"/>
    <n v="45319.589077051329"/>
  </r>
  <r>
    <x v="5"/>
    <x v="4"/>
    <x v="10"/>
    <x v="10"/>
    <x v="11"/>
    <n v="45256.509915160517"/>
  </r>
  <r>
    <x v="5"/>
    <x v="4"/>
    <x v="10"/>
    <x v="10"/>
    <x v="12"/>
    <n v="44093.304503484826"/>
  </r>
  <r>
    <x v="5"/>
    <x v="4"/>
    <x v="10"/>
    <x v="10"/>
    <x v="13"/>
    <n v="43057.503568533008"/>
  </r>
  <r>
    <x v="5"/>
    <x v="4"/>
    <x v="10"/>
    <x v="10"/>
    <x v="14"/>
    <n v="42781.773428661858"/>
  </r>
  <r>
    <x v="5"/>
    <x v="4"/>
    <x v="10"/>
    <x v="10"/>
    <x v="15"/>
    <n v="40581.606062378596"/>
  </r>
  <r>
    <x v="5"/>
    <x v="4"/>
    <x v="10"/>
    <x v="10"/>
    <x v="16"/>
    <n v="40287.227031947681"/>
  </r>
  <r>
    <x v="5"/>
    <x v="4"/>
    <x v="10"/>
    <x v="10"/>
    <x v="17"/>
    <n v="41277.596046739731"/>
  </r>
  <r>
    <x v="5"/>
    <x v="4"/>
    <x v="10"/>
    <x v="10"/>
    <x v="18"/>
    <n v="41127.700107867735"/>
  </r>
  <r>
    <x v="5"/>
    <x v="4"/>
    <x v="10"/>
    <x v="10"/>
    <x v="19"/>
    <n v="40810.380721276531"/>
  </r>
  <r>
    <x v="5"/>
    <x v="4"/>
    <x v="10"/>
    <x v="10"/>
    <x v="20"/>
    <n v="40576.015453934575"/>
  </r>
  <r>
    <x v="5"/>
    <x v="4"/>
    <x v="10"/>
    <x v="10"/>
    <x v="21"/>
    <n v="39565.248076948294"/>
  </r>
  <r>
    <x v="5"/>
    <x v="4"/>
    <x v="10"/>
    <x v="10"/>
    <x v="22"/>
    <n v="39096.5634136152"/>
  </r>
  <r>
    <x v="5"/>
    <x v="4"/>
    <x v="10"/>
    <x v="10"/>
    <x v="23"/>
    <n v="39273.14829139418"/>
  </r>
  <r>
    <x v="5"/>
    <x v="4"/>
    <x v="10"/>
    <x v="10"/>
    <x v="24"/>
    <n v="39195.572890577205"/>
  </r>
  <r>
    <x v="5"/>
    <x v="4"/>
    <x v="10"/>
    <x v="10"/>
    <x v="25"/>
    <n v="38883.520108522847"/>
  </r>
  <r>
    <x v="5"/>
    <x v="4"/>
    <x v="10"/>
    <x v="10"/>
    <x v="26"/>
    <n v="39239.14663649357"/>
  </r>
  <r>
    <x v="5"/>
    <x v="4"/>
    <x v="10"/>
    <x v="10"/>
    <x v="27"/>
    <n v="38654.406062908456"/>
  </r>
  <r>
    <x v="5"/>
    <x v="4"/>
    <x v="10"/>
    <x v="10"/>
    <x v="28"/>
    <n v="38595.983122291305"/>
  </r>
  <r>
    <x v="5"/>
    <x v="4"/>
    <x v="10"/>
    <x v="10"/>
    <x v="29"/>
    <n v="38931.031054051571"/>
  </r>
  <r>
    <x v="5"/>
    <x v="4"/>
    <x v="10"/>
    <x v="10"/>
    <x v="30"/>
    <n v="39577.928289950083"/>
  </r>
  <r>
    <x v="5"/>
    <x v="4"/>
    <x v="10"/>
    <x v="10"/>
    <x v="31"/>
    <n v="39691.963318688606"/>
  </r>
  <r>
    <x v="5"/>
    <x v="4"/>
    <x v="10"/>
    <x v="10"/>
    <x v="32"/>
    <n v="40067.967459368789"/>
  </r>
  <r>
    <x v="5"/>
    <x v="4"/>
    <x v="10"/>
    <x v="10"/>
    <x v="33"/>
    <n v="40318.769621451778"/>
  </r>
  <r>
    <x v="5"/>
    <x v="4"/>
    <x v="10"/>
    <x v="10"/>
    <x v="34"/>
    <n v="40101.003617928101"/>
  </r>
  <r>
    <x v="5"/>
    <x v="4"/>
    <x v="10"/>
    <x v="10"/>
    <x v="35"/>
    <n v="40374.478959109205"/>
  </r>
  <r>
    <x v="5"/>
    <x v="4"/>
    <x v="10"/>
    <x v="10"/>
    <x v="36"/>
    <n v="40958.618031415528"/>
  </r>
  <r>
    <x v="5"/>
    <x v="4"/>
    <x v="10"/>
    <x v="10"/>
    <x v="37"/>
    <n v="41394.693412864122"/>
  </r>
  <r>
    <x v="5"/>
    <x v="4"/>
    <x v="10"/>
    <x v="10"/>
    <x v="38"/>
    <n v="42014.619808957941"/>
  </r>
  <r>
    <x v="5"/>
    <x v="4"/>
    <x v="10"/>
    <x v="10"/>
    <x v="39"/>
    <n v="42032.367890677473"/>
  </r>
  <r>
    <x v="5"/>
    <x v="4"/>
    <x v="10"/>
    <x v="10"/>
    <x v="40"/>
    <n v="42331.887488107466"/>
  </r>
  <r>
    <x v="5"/>
    <x v="4"/>
    <x v="10"/>
    <x v="10"/>
    <x v="41"/>
    <n v="42916.821971455545"/>
  </r>
  <r>
    <x v="5"/>
    <x v="4"/>
    <x v="10"/>
    <x v="10"/>
    <x v="42"/>
    <n v="42689.065222456993"/>
  </r>
  <r>
    <x v="5"/>
    <x v="4"/>
    <x v="10"/>
    <x v="10"/>
    <x v="43"/>
    <n v="41558.18650576871"/>
  </r>
  <r>
    <x v="5"/>
    <x v="4"/>
    <x v="10"/>
    <x v="10"/>
    <x v="44"/>
    <n v="40870.552937463377"/>
  </r>
  <r>
    <x v="5"/>
    <x v="4"/>
    <x v="10"/>
    <x v="10"/>
    <x v="45"/>
    <n v="40889.500035725141"/>
  </r>
  <r>
    <x v="5"/>
    <x v="4"/>
    <x v="10"/>
    <x v="10"/>
    <x v="46"/>
    <n v="41269.639547921113"/>
  </r>
  <r>
    <x v="5"/>
    <x v="4"/>
    <x v="10"/>
    <x v="10"/>
    <x v="47"/>
    <n v="41124.827161444708"/>
  </r>
  <r>
    <x v="5"/>
    <x v="4"/>
    <x v="10"/>
    <x v="10"/>
    <x v="48"/>
    <n v="41710.433923395409"/>
  </r>
  <r>
    <x v="5"/>
    <x v="4"/>
    <x v="10"/>
    <x v="10"/>
    <x v="49"/>
    <n v="42020.812075192851"/>
  </r>
  <r>
    <x v="5"/>
    <x v="4"/>
    <x v="10"/>
    <x v="10"/>
    <x v="50"/>
    <n v="42402.779285696648"/>
  </r>
  <r>
    <x v="5"/>
    <x v="4"/>
    <x v="10"/>
    <x v="10"/>
    <x v="51"/>
    <n v="43056.644296810118"/>
  </r>
  <r>
    <x v="5"/>
    <x v="4"/>
    <x v="10"/>
    <x v="10"/>
    <x v="52"/>
    <n v="43677.193681266479"/>
  </r>
  <r>
    <x v="5"/>
    <x v="4"/>
    <x v="10"/>
    <x v="10"/>
    <x v="53"/>
    <n v="44147.537481295054"/>
  </r>
  <r>
    <x v="5"/>
    <x v="4"/>
    <x v="10"/>
    <x v="10"/>
    <x v="54"/>
    <n v="44411.373184348857"/>
  </r>
  <r>
    <x v="5"/>
    <x v="4"/>
    <x v="10"/>
    <x v="10"/>
    <x v="55"/>
    <n v="44611.665447822845"/>
  </r>
  <r>
    <x v="5"/>
    <x v="4"/>
    <x v="10"/>
    <x v="10"/>
    <x v="56"/>
    <n v="45577.626253339338"/>
  </r>
  <r>
    <x v="5"/>
    <x v="4"/>
    <x v="10"/>
    <x v="10"/>
    <x v="57"/>
    <n v="46218.90958743995"/>
  </r>
  <r>
    <x v="5"/>
    <x v="4"/>
    <x v="10"/>
    <x v="10"/>
    <x v="58"/>
    <n v="45868.4509706834"/>
  </r>
  <r>
    <x v="5"/>
    <x v="4"/>
    <x v="10"/>
    <x v="10"/>
    <x v="59"/>
    <n v="44265.160843246944"/>
  </r>
  <r>
    <x v="5"/>
    <x v="4"/>
    <x v="10"/>
    <x v="10"/>
    <x v="60"/>
    <n v="44050.568552919067"/>
  </r>
  <r>
    <x v="5"/>
    <x v="4"/>
    <x v="10"/>
    <x v="10"/>
    <x v="61"/>
    <n v="44184.598622151898"/>
  </r>
  <r>
    <x v="5"/>
    <x v="4"/>
    <x v="10"/>
    <x v="10"/>
    <x v="62"/>
    <n v="43191.324642131956"/>
  </r>
  <r>
    <x v="5"/>
    <x v="4"/>
    <x v="10"/>
    <x v="10"/>
    <x v="63"/>
    <n v="41776.555455269568"/>
  </r>
  <r>
    <x v="5"/>
    <x v="4"/>
    <x v="10"/>
    <x v="10"/>
    <x v="64"/>
    <n v="41527.126374754684"/>
  </r>
  <r>
    <x v="5"/>
    <x v="4"/>
    <x v="10"/>
    <x v="10"/>
    <x v="65"/>
    <n v="41982.866970469491"/>
  </r>
  <r>
    <x v="5"/>
    <x v="4"/>
    <x v="10"/>
    <x v="10"/>
    <x v="66"/>
    <n v="42789.201628207295"/>
  </r>
  <r>
    <x v="5"/>
    <x v="4"/>
    <x v="10"/>
    <x v="10"/>
    <x v="67"/>
    <n v="43296.491337862368"/>
  </r>
  <r>
    <x v="5"/>
    <x v="4"/>
    <x v="10"/>
    <x v="10"/>
    <x v="68"/>
    <n v="43777.73156266904"/>
  </r>
  <r>
    <x v="5"/>
    <x v="4"/>
    <x v="10"/>
    <x v="10"/>
    <x v="69"/>
    <n v="43970.239109343929"/>
  </r>
  <r>
    <x v="5"/>
    <x v="4"/>
    <x v="11"/>
    <x v="11"/>
    <x v="0"/>
    <m/>
  </r>
  <r>
    <x v="5"/>
    <x v="4"/>
    <x v="11"/>
    <x v="11"/>
    <x v="1"/>
    <m/>
  </r>
  <r>
    <x v="5"/>
    <x v="4"/>
    <x v="11"/>
    <x v="11"/>
    <x v="2"/>
    <m/>
  </r>
  <r>
    <x v="5"/>
    <x v="4"/>
    <x v="11"/>
    <x v="11"/>
    <x v="3"/>
    <m/>
  </r>
  <r>
    <x v="5"/>
    <x v="4"/>
    <x v="11"/>
    <x v="11"/>
    <x v="4"/>
    <m/>
  </r>
  <r>
    <x v="5"/>
    <x v="4"/>
    <x v="11"/>
    <x v="11"/>
    <x v="5"/>
    <m/>
  </r>
  <r>
    <x v="5"/>
    <x v="4"/>
    <x v="11"/>
    <x v="11"/>
    <x v="6"/>
    <m/>
  </r>
  <r>
    <x v="5"/>
    <x v="4"/>
    <x v="11"/>
    <x v="11"/>
    <x v="7"/>
    <m/>
  </r>
  <r>
    <x v="5"/>
    <x v="4"/>
    <x v="11"/>
    <x v="11"/>
    <x v="8"/>
    <m/>
  </r>
  <r>
    <x v="5"/>
    <x v="4"/>
    <x v="11"/>
    <x v="11"/>
    <x v="9"/>
    <m/>
  </r>
  <r>
    <x v="5"/>
    <x v="4"/>
    <x v="11"/>
    <x v="11"/>
    <x v="10"/>
    <m/>
  </r>
  <r>
    <x v="5"/>
    <x v="4"/>
    <x v="11"/>
    <x v="11"/>
    <x v="11"/>
    <m/>
  </r>
  <r>
    <x v="5"/>
    <x v="4"/>
    <x v="11"/>
    <x v="11"/>
    <x v="12"/>
    <m/>
  </r>
  <r>
    <x v="5"/>
    <x v="4"/>
    <x v="11"/>
    <x v="11"/>
    <x v="13"/>
    <m/>
  </r>
  <r>
    <x v="5"/>
    <x v="4"/>
    <x v="11"/>
    <x v="11"/>
    <x v="14"/>
    <m/>
  </r>
  <r>
    <x v="5"/>
    <x v="4"/>
    <x v="11"/>
    <x v="11"/>
    <x v="15"/>
    <m/>
  </r>
  <r>
    <x v="5"/>
    <x v="4"/>
    <x v="11"/>
    <x v="11"/>
    <x v="16"/>
    <m/>
  </r>
  <r>
    <x v="5"/>
    <x v="4"/>
    <x v="11"/>
    <x v="11"/>
    <x v="17"/>
    <m/>
  </r>
  <r>
    <x v="5"/>
    <x v="4"/>
    <x v="11"/>
    <x v="11"/>
    <x v="18"/>
    <m/>
  </r>
  <r>
    <x v="5"/>
    <x v="4"/>
    <x v="11"/>
    <x v="11"/>
    <x v="19"/>
    <m/>
  </r>
  <r>
    <x v="5"/>
    <x v="4"/>
    <x v="11"/>
    <x v="11"/>
    <x v="20"/>
    <n v="261.34405759767162"/>
  </r>
  <r>
    <x v="5"/>
    <x v="4"/>
    <x v="11"/>
    <x v="11"/>
    <x v="21"/>
    <n v="268.69140299811147"/>
  </r>
  <r>
    <x v="5"/>
    <x v="4"/>
    <x v="11"/>
    <x v="11"/>
    <x v="22"/>
    <n v="271.8105342116184"/>
  </r>
  <r>
    <x v="5"/>
    <x v="4"/>
    <x v="11"/>
    <x v="11"/>
    <x v="23"/>
    <n v="271.88693050241557"/>
  </r>
  <r>
    <x v="5"/>
    <x v="4"/>
    <x v="11"/>
    <x v="11"/>
    <x v="24"/>
    <n v="274.55231321851915"/>
  </r>
  <r>
    <x v="5"/>
    <x v="4"/>
    <x v="11"/>
    <x v="11"/>
    <x v="25"/>
    <n v="272.74501936889567"/>
  </r>
  <r>
    <x v="5"/>
    <x v="4"/>
    <x v="11"/>
    <x v="11"/>
    <x v="26"/>
    <n v="275.59703061685599"/>
  </r>
  <r>
    <x v="5"/>
    <x v="4"/>
    <x v="11"/>
    <x v="11"/>
    <x v="27"/>
    <n v="272.78938181660129"/>
  </r>
  <r>
    <x v="5"/>
    <x v="4"/>
    <x v="11"/>
    <x v="11"/>
    <x v="28"/>
    <n v="269.56312918106835"/>
  </r>
  <r>
    <x v="5"/>
    <x v="4"/>
    <x v="11"/>
    <x v="11"/>
    <x v="29"/>
    <n v="268.92444054869537"/>
  </r>
  <r>
    <x v="5"/>
    <x v="4"/>
    <x v="11"/>
    <x v="11"/>
    <x v="30"/>
    <n v="268.11394505268356"/>
  </r>
  <r>
    <x v="5"/>
    <x v="4"/>
    <x v="11"/>
    <x v="11"/>
    <x v="31"/>
    <n v="264.89813750473184"/>
  </r>
  <r>
    <x v="5"/>
    <x v="4"/>
    <x v="11"/>
    <x v="11"/>
    <x v="32"/>
    <n v="261.41960897092207"/>
  </r>
  <r>
    <x v="5"/>
    <x v="4"/>
    <x v="11"/>
    <x v="11"/>
    <x v="33"/>
    <n v="259.72681955956818"/>
  </r>
  <r>
    <x v="5"/>
    <x v="4"/>
    <x v="11"/>
    <x v="11"/>
    <x v="34"/>
    <n v="259.11142934997599"/>
  </r>
  <r>
    <x v="5"/>
    <x v="4"/>
    <x v="11"/>
    <x v="11"/>
    <x v="35"/>
    <n v="263.90425296934831"/>
  </r>
  <r>
    <x v="5"/>
    <x v="4"/>
    <x v="11"/>
    <x v="11"/>
    <x v="36"/>
    <n v="268.72531263235504"/>
  </r>
  <r>
    <x v="5"/>
    <x v="4"/>
    <x v="11"/>
    <x v="11"/>
    <x v="37"/>
    <n v="275.58199903669259"/>
  </r>
  <r>
    <x v="5"/>
    <x v="4"/>
    <x v="11"/>
    <x v="11"/>
    <x v="38"/>
    <n v="286.67601454970873"/>
  </r>
  <r>
    <x v="5"/>
    <x v="4"/>
    <x v="11"/>
    <x v="11"/>
    <x v="39"/>
    <n v="295.81543319143174"/>
  </r>
  <r>
    <x v="5"/>
    <x v="4"/>
    <x v="11"/>
    <x v="11"/>
    <x v="40"/>
    <n v="307.2555271119972"/>
  </r>
  <r>
    <x v="5"/>
    <x v="4"/>
    <x v="11"/>
    <x v="11"/>
    <x v="41"/>
    <n v="315.64232180564716"/>
  </r>
  <r>
    <x v="5"/>
    <x v="4"/>
    <x v="11"/>
    <x v="11"/>
    <x v="42"/>
    <n v="320.05168176268347"/>
  </r>
  <r>
    <x v="5"/>
    <x v="4"/>
    <x v="11"/>
    <x v="11"/>
    <x v="43"/>
    <n v="327.19000538343926"/>
  </r>
  <r>
    <x v="5"/>
    <x v="4"/>
    <x v="11"/>
    <x v="11"/>
    <x v="44"/>
    <n v="331.74185751533724"/>
  </r>
  <r>
    <x v="5"/>
    <x v="4"/>
    <x v="11"/>
    <x v="11"/>
    <x v="45"/>
    <n v="342.76129577155473"/>
  </r>
  <r>
    <x v="5"/>
    <x v="4"/>
    <x v="11"/>
    <x v="11"/>
    <x v="46"/>
    <n v="353.42856870412066"/>
  </r>
  <r>
    <x v="5"/>
    <x v="4"/>
    <x v="11"/>
    <x v="11"/>
    <x v="47"/>
    <n v="365.72280221728727"/>
  </r>
  <r>
    <x v="5"/>
    <x v="4"/>
    <x v="11"/>
    <x v="11"/>
    <x v="48"/>
    <n v="381.1671301536332"/>
  </r>
  <r>
    <x v="5"/>
    <x v="4"/>
    <x v="11"/>
    <x v="11"/>
    <x v="49"/>
    <n v="398.71345372609994"/>
  </r>
  <r>
    <x v="5"/>
    <x v="4"/>
    <x v="11"/>
    <x v="11"/>
    <x v="50"/>
    <n v="421.64168667553992"/>
  </r>
  <r>
    <x v="5"/>
    <x v="4"/>
    <x v="11"/>
    <x v="11"/>
    <x v="51"/>
    <n v="440.00576103198699"/>
  </r>
  <r>
    <x v="5"/>
    <x v="4"/>
    <x v="11"/>
    <x v="11"/>
    <x v="52"/>
    <n v="450.16454846621559"/>
  </r>
  <r>
    <x v="5"/>
    <x v="4"/>
    <x v="11"/>
    <x v="11"/>
    <x v="53"/>
    <n v="456.09961257775626"/>
  </r>
  <r>
    <x v="5"/>
    <x v="4"/>
    <x v="11"/>
    <x v="11"/>
    <x v="54"/>
    <n v="464.5712711299492"/>
  </r>
  <r>
    <x v="5"/>
    <x v="4"/>
    <x v="11"/>
    <x v="11"/>
    <x v="55"/>
    <n v="468.00299952500836"/>
  </r>
  <r>
    <x v="5"/>
    <x v="4"/>
    <x v="11"/>
    <x v="11"/>
    <x v="56"/>
    <n v="487.12467210577444"/>
  </r>
  <r>
    <x v="5"/>
    <x v="4"/>
    <x v="11"/>
    <x v="11"/>
    <x v="57"/>
    <n v="515.40461279788019"/>
  </r>
  <r>
    <x v="5"/>
    <x v="4"/>
    <x v="11"/>
    <x v="11"/>
    <x v="58"/>
    <n v="542.37202544801266"/>
  </r>
  <r>
    <x v="5"/>
    <x v="4"/>
    <x v="11"/>
    <x v="11"/>
    <x v="59"/>
    <n v="532.58828546093991"/>
  </r>
  <r>
    <x v="5"/>
    <x v="4"/>
    <x v="11"/>
    <x v="11"/>
    <x v="60"/>
    <n v="544.68683249853063"/>
  </r>
  <r>
    <x v="5"/>
    <x v="4"/>
    <x v="11"/>
    <x v="11"/>
    <x v="61"/>
    <n v="560.21988413743281"/>
  </r>
  <r>
    <x v="5"/>
    <x v="4"/>
    <x v="11"/>
    <x v="11"/>
    <x v="62"/>
    <n v="570.01420540378751"/>
  </r>
  <r>
    <x v="5"/>
    <x v="4"/>
    <x v="11"/>
    <x v="11"/>
    <x v="63"/>
    <n v="577.59829411946475"/>
  </r>
  <r>
    <x v="5"/>
    <x v="4"/>
    <x v="11"/>
    <x v="11"/>
    <x v="64"/>
    <n v="592.69800669407209"/>
  </r>
  <r>
    <x v="5"/>
    <x v="4"/>
    <x v="11"/>
    <x v="11"/>
    <x v="65"/>
    <n v="609.86232548734881"/>
  </r>
  <r>
    <x v="5"/>
    <x v="4"/>
    <x v="11"/>
    <x v="11"/>
    <x v="66"/>
    <n v="626.38788339081032"/>
  </r>
  <r>
    <x v="5"/>
    <x v="4"/>
    <x v="11"/>
    <x v="11"/>
    <x v="67"/>
    <n v="644.80684467645096"/>
  </r>
  <r>
    <x v="5"/>
    <x v="4"/>
    <x v="11"/>
    <x v="11"/>
    <x v="68"/>
    <n v="669.65930585813078"/>
  </r>
  <r>
    <x v="5"/>
    <x v="4"/>
    <x v="11"/>
    <x v="11"/>
    <x v="69"/>
    <n v="693.55487649177508"/>
  </r>
  <r>
    <x v="5"/>
    <x v="4"/>
    <x v="12"/>
    <x v="12"/>
    <x v="0"/>
    <n v="8485.2771310188964"/>
  </r>
  <r>
    <x v="5"/>
    <x v="4"/>
    <x v="12"/>
    <x v="12"/>
    <x v="1"/>
    <n v="8454.1739638113704"/>
  </r>
  <r>
    <x v="5"/>
    <x v="4"/>
    <x v="12"/>
    <x v="12"/>
    <x v="2"/>
    <n v="8356.5888697394676"/>
  </r>
  <r>
    <x v="5"/>
    <x v="4"/>
    <x v="12"/>
    <x v="12"/>
    <x v="3"/>
    <n v="8446.9595607605752"/>
  </r>
  <r>
    <x v="5"/>
    <x v="4"/>
    <x v="12"/>
    <x v="12"/>
    <x v="4"/>
    <n v="8611.9749713412439"/>
  </r>
  <r>
    <x v="5"/>
    <x v="4"/>
    <x v="12"/>
    <x v="12"/>
    <x v="5"/>
    <n v="8704.748088346294"/>
  </r>
  <r>
    <x v="5"/>
    <x v="4"/>
    <x v="12"/>
    <x v="12"/>
    <x v="6"/>
    <n v="8774.1765547122941"/>
  </r>
  <r>
    <x v="5"/>
    <x v="4"/>
    <x v="12"/>
    <x v="12"/>
    <x v="7"/>
    <n v="8756.6847181487392"/>
  </r>
  <r>
    <x v="5"/>
    <x v="4"/>
    <x v="12"/>
    <x v="12"/>
    <x v="8"/>
    <n v="8611.7695939775294"/>
  </r>
  <r>
    <x v="5"/>
    <x v="4"/>
    <x v="12"/>
    <x v="12"/>
    <x v="9"/>
    <n v="8636.8725615266867"/>
  </r>
  <r>
    <x v="5"/>
    <x v="4"/>
    <x v="12"/>
    <x v="12"/>
    <x v="10"/>
    <n v="8736.3466854651979"/>
  </r>
  <r>
    <x v="5"/>
    <x v="4"/>
    <x v="12"/>
    <x v="12"/>
    <x v="11"/>
    <n v="8855.7859370936712"/>
  </r>
  <r>
    <x v="5"/>
    <x v="4"/>
    <x v="12"/>
    <x v="12"/>
    <x v="12"/>
    <n v="9025.0509577642897"/>
  </r>
  <r>
    <x v="5"/>
    <x v="4"/>
    <x v="12"/>
    <x v="12"/>
    <x v="13"/>
    <n v="9139.83565158479"/>
  </r>
  <r>
    <x v="5"/>
    <x v="4"/>
    <x v="12"/>
    <x v="12"/>
    <x v="14"/>
    <n v="9291.8728122545999"/>
  </r>
  <r>
    <x v="5"/>
    <x v="4"/>
    <x v="12"/>
    <x v="12"/>
    <x v="15"/>
    <n v="9362.5224817650287"/>
  </r>
  <r>
    <x v="5"/>
    <x v="4"/>
    <x v="12"/>
    <x v="12"/>
    <x v="16"/>
    <n v="9426.8046057657084"/>
  </r>
  <r>
    <x v="5"/>
    <x v="4"/>
    <x v="12"/>
    <x v="12"/>
    <x v="17"/>
    <n v="9389.2444250415319"/>
  </r>
  <r>
    <x v="5"/>
    <x v="4"/>
    <x v="12"/>
    <x v="12"/>
    <x v="18"/>
    <n v="9467.8885608312048"/>
  </r>
  <r>
    <x v="5"/>
    <x v="4"/>
    <x v="12"/>
    <x v="12"/>
    <x v="19"/>
    <n v="10318.112508773804"/>
  </r>
  <r>
    <x v="5"/>
    <x v="4"/>
    <x v="12"/>
    <x v="12"/>
    <x v="20"/>
    <n v="10255.631353826397"/>
  </r>
  <r>
    <x v="5"/>
    <x v="4"/>
    <x v="12"/>
    <x v="12"/>
    <x v="21"/>
    <n v="10160.567445761979"/>
  </r>
  <r>
    <x v="5"/>
    <x v="4"/>
    <x v="12"/>
    <x v="12"/>
    <x v="22"/>
    <n v="10099.215374775948"/>
  </r>
  <r>
    <x v="5"/>
    <x v="4"/>
    <x v="12"/>
    <x v="12"/>
    <x v="23"/>
    <n v="10042.091647618605"/>
  </r>
  <r>
    <x v="5"/>
    <x v="4"/>
    <x v="12"/>
    <x v="12"/>
    <x v="24"/>
    <n v="9825.9782154124914"/>
  </r>
  <r>
    <x v="5"/>
    <x v="4"/>
    <x v="12"/>
    <x v="12"/>
    <x v="25"/>
    <n v="9521.571038383252"/>
  </r>
  <r>
    <x v="5"/>
    <x v="4"/>
    <x v="12"/>
    <x v="12"/>
    <x v="26"/>
    <n v="9499.6544185736948"/>
  </r>
  <r>
    <x v="5"/>
    <x v="4"/>
    <x v="12"/>
    <x v="12"/>
    <x v="27"/>
    <n v="9403.9036569456021"/>
  </r>
  <r>
    <x v="5"/>
    <x v="4"/>
    <x v="12"/>
    <x v="12"/>
    <x v="28"/>
    <n v="9365.8098601615875"/>
  </r>
  <r>
    <x v="5"/>
    <x v="4"/>
    <x v="12"/>
    <x v="12"/>
    <x v="29"/>
    <n v="9430.6762681668497"/>
  </r>
  <r>
    <x v="5"/>
    <x v="4"/>
    <x v="12"/>
    <x v="12"/>
    <x v="30"/>
    <n v="9566.1934484953963"/>
  </r>
  <r>
    <x v="5"/>
    <x v="4"/>
    <x v="12"/>
    <x v="12"/>
    <x v="31"/>
    <n v="9502.3412347891608"/>
  </r>
  <r>
    <x v="5"/>
    <x v="4"/>
    <x v="12"/>
    <x v="12"/>
    <x v="32"/>
    <n v="9278.7163294642596"/>
  </r>
  <r>
    <x v="5"/>
    <x v="4"/>
    <x v="12"/>
    <x v="12"/>
    <x v="33"/>
    <n v="9120.3019565326413"/>
  </r>
  <r>
    <x v="5"/>
    <x v="4"/>
    <x v="12"/>
    <x v="12"/>
    <x v="34"/>
    <n v="9155.9210006851063"/>
  </r>
  <r>
    <x v="5"/>
    <x v="4"/>
    <x v="12"/>
    <x v="12"/>
    <x v="35"/>
    <n v="9230.9248046490993"/>
  </r>
  <r>
    <x v="5"/>
    <x v="4"/>
    <x v="12"/>
    <x v="12"/>
    <x v="36"/>
    <n v="9356.6411705697265"/>
  </r>
  <r>
    <x v="5"/>
    <x v="4"/>
    <x v="12"/>
    <x v="12"/>
    <x v="37"/>
    <n v="9417.9996067142256"/>
  </r>
  <r>
    <x v="5"/>
    <x v="4"/>
    <x v="12"/>
    <x v="12"/>
    <x v="38"/>
    <n v="9564.5060549929294"/>
  </r>
  <r>
    <x v="5"/>
    <x v="4"/>
    <x v="12"/>
    <x v="12"/>
    <x v="39"/>
    <n v="9794.4787665283675"/>
  </r>
  <r>
    <x v="5"/>
    <x v="4"/>
    <x v="12"/>
    <x v="12"/>
    <x v="40"/>
    <n v="10049.609933235932"/>
  </r>
  <r>
    <x v="5"/>
    <x v="4"/>
    <x v="12"/>
    <x v="12"/>
    <x v="41"/>
    <n v="10166.212029692297"/>
  </r>
  <r>
    <x v="5"/>
    <x v="4"/>
    <x v="12"/>
    <x v="12"/>
    <x v="42"/>
    <n v="10345.425167677126"/>
  </r>
  <r>
    <x v="5"/>
    <x v="4"/>
    <x v="12"/>
    <x v="12"/>
    <x v="43"/>
    <n v="10313.408594297189"/>
  </r>
  <r>
    <x v="5"/>
    <x v="4"/>
    <x v="12"/>
    <x v="12"/>
    <x v="44"/>
    <n v="10445.161530157324"/>
  </r>
  <r>
    <x v="5"/>
    <x v="4"/>
    <x v="12"/>
    <x v="12"/>
    <x v="45"/>
    <n v="10774.126241625045"/>
  </r>
  <r>
    <x v="5"/>
    <x v="4"/>
    <x v="12"/>
    <x v="12"/>
    <x v="46"/>
    <n v="11127.081257021717"/>
  </r>
  <r>
    <x v="5"/>
    <x v="4"/>
    <x v="12"/>
    <x v="12"/>
    <x v="47"/>
    <n v="11366.631448042193"/>
  </r>
  <r>
    <x v="5"/>
    <x v="4"/>
    <x v="12"/>
    <x v="12"/>
    <x v="48"/>
    <n v="11606.726008114871"/>
  </r>
  <r>
    <x v="5"/>
    <x v="4"/>
    <x v="12"/>
    <x v="12"/>
    <x v="49"/>
    <n v="11916.27209511561"/>
  </r>
  <r>
    <x v="5"/>
    <x v="4"/>
    <x v="12"/>
    <x v="12"/>
    <x v="50"/>
    <n v="12010.205727323881"/>
  </r>
  <r>
    <x v="5"/>
    <x v="4"/>
    <x v="12"/>
    <x v="12"/>
    <x v="51"/>
    <n v="12144.981303293103"/>
  </r>
  <r>
    <x v="5"/>
    <x v="4"/>
    <x v="12"/>
    <x v="12"/>
    <x v="52"/>
    <n v="12075.432947506468"/>
  </r>
  <r>
    <x v="5"/>
    <x v="4"/>
    <x v="12"/>
    <x v="12"/>
    <x v="53"/>
    <n v="11947.239291885646"/>
  </r>
  <r>
    <x v="5"/>
    <x v="4"/>
    <x v="12"/>
    <x v="12"/>
    <x v="54"/>
    <n v="11999.791303738011"/>
  </r>
  <r>
    <x v="5"/>
    <x v="4"/>
    <x v="12"/>
    <x v="12"/>
    <x v="55"/>
    <n v="11990.968036865674"/>
  </r>
  <r>
    <x v="5"/>
    <x v="4"/>
    <x v="12"/>
    <x v="12"/>
    <x v="56"/>
    <n v="12258.928744501107"/>
  </r>
  <r>
    <x v="5"/>
    <x v="4"/>
    <x v="12"/>
    <x v="12"/>
    <x v="57"/>
    <n v="12632.325773078994"/>
  </r>
  <r>
    <x v="5"/>
    <x v="4"/>
    <x v="12"/>
    <x v="12"/>
    <x v="58"/>
    <n v="12830.540484093684"/>
  </r>
  <r>
    <x v="5"/>
    <x v="4"/>
    <x v="12"/>
    <x v="12"/>
    <x v="59"/>
    <n v="12624.677982764057"/>
  </r>
  <r>
    <x v="5"/>
    <x v="4"/>
    <x v="12"/>
    <x v="12"/>
    <x v="60"/>
    <n v="12513.610600893746"/>
  </r>
  <r>
    <x v="5"/>
    <x v="4"/>
    <x v="12"/>
    <x v="12"/>
    <x v="61"/>
    <n v="12609.686461087556"/>
  </r>
  <r>
    <x v="5"/>
    <x v="4"/>
    <x v="12"/>
    <x v="12"/>
    <x v="62"/>
    <n v="12492.109529454337"/>
  </r>
  <r>
    <x v="5"/>
    <x v="4"/>
    <x v="12"/>
    <x v="12"/>
    <x v="63"/>
    <n v="12383.289379667202"/>
  </r>
  <r>
    <x v="5"/>
    <x v="4"/>
    <x v="12"/>
    <x v="12"/>
    <x v="64"/>
    <n v="12458.610881659937"/>
  </r>
  <r>
    <x v="5"/>
    <x v="4"/>
    <x v="12"/>
    <x v="12"/>
    <x v="65"/>
    <n v="12557.508910306469"/>
  </r>
  <r>
    <x v="5"/>
    <x v="4"/>
    <x v="12"/>
    <x v="12"/>
    <x v="66"/>
    <n v="12816.860529533931"/>
  </r>
  <r>
    <x v="5"/>
    <x v="4"/>
    <x v="12"/>
    <x v="12"/>
    <x v="67"/>
    <n v="13072.026173342911"/>
  </r>
  <r>
    <x v="5"/>
    <x v="4"/>
    <x v="12"/>
    <x v="12"/>
    <x v="68"/>
    <n v="13361.680313624945"/>
  </r>
  <r>
    <x v="5"/>
    <x v="4"/>
    <x v="12"/>
    <x v="12"/>
    <x v="69"/>
    <n v="13615.408819660208"/>
  </r>
  <r>
    <x v="5"/>
    <x v="4"/>
    <x v="13"/>
    <x v="13"/>
    <x v="0"/>
    <n v="3237.3083528805764"/>
  </r>
  <r>
    <x v="5"/>
    <x v="4"/>
    <x v="13"/>
    <x v="13"/>
    <x v="1"/>
    <n v="3224.6315753636782"/>
  </r>
  <r>
    <x v="5"/>
    <x v="4"/>
    <x v="13"/>
    <x v="13"/>
    <x v="2"/>
    <n v="3212.5800674818379"/>
  </r>
  <r>
    <x v="5"/>
    <x v="4"/>
    <x v="13"/>
    <x v="13"/>
    <x v="3"/>
    <n v="3201.2993743968327"/>
  </r>
  <r>
    <x v="5"/>
    <x v="4"/>
    <x v="13"/>
    <x v="13"/>
    <x v="4"/>
    <n v="3189.70931053611"/>
  </r>
  <r>
    <x v="5"/>
    <x v="4"/>
    <x v="13"/>
    <x v="13"/>
    <x v="5"/>
    <n v="3177.4458203198542"/>
  </r>
  <r>
    <x v="5"/>
    <x v="4"/>
    <x v="13"/>
    <x v="13"/>
    <x v="6"/>
    <n v="3164.1722161659131"/>
  </r>
  <r>
    <x v="5"/>
    <x v="4"/>
    <x v="13"/>
    <x v="13"/>
    <x v="7"/>
    <n v="3150.330843239859"/>
  </r>
  <r>
    <x v="5"/>
    <x v="4"/>
    <x v="13"/>
    <x v="13"/>
    <x v="8"/>
    <n v="3101.8186147735551"/>
  </r>
  <r>
    <x v="5"/>
    <x v="4"/>
    <x v="13"/>
    <x v="13"/>
    <x v="9"/>
    <n v="3083.9518514795809"/>
  </r>
  <r>
    <x v="5"/>
    <x v="4"/>
    <x v="13"/>
    <x v="13"/>
    <x v="10"/>
    <n v="3094.1194653675716"/>
  </r>
  <r>
    <x v="5"/>
    <x v="4"/>
    <x v="13"/>
    <x v="13"/>
    <x v="11"/>
    <n v="3113.0883680693482"/>
  </r>
  <r>
    <x v="5"/>
    <x v="4"/>
    <x v="13"/>
    <x v="13"/>
    <x v="12"/>
    <n v="3107.9082269101368"/>
  </r>
  <r>
    <x v="5"/>
    <x v="4"/>
    <x v="13"/>
    <x v="13"/>
    <x v="13"/>
    <n v="3106.5883625659244"/>
  </r>
  <r>
    <x v="5"/>
    <x v="4"/>
    <x v="13"/>
    <x v="13"/>
    <x v="14"/>
    <n v="3131.0066545484183"/>
  </r>
  <r>
    <x v="5"/>
    <x v="4"/>
    <x v="13"/>
    <x v="13"/>
    <x v="15"/>
    <n v="3087.7118252114756"/>
  </r>
  <r>
    <x v="5"/>
    <x v="4"/>
    <x v="13"/>
    <x v="13"/>
    <x v="16"/>
    <n v="3101.7780273435542"/>
  </r>
  <r>
    <x v="5"/>
    <x v="4"/>
    <x v="13"/>
    <x v="13"/>
    <x v="17"/>
    <n v="3094.7320746936002"/>
  </r>
  <r>
    <x v="5"/>
    <x v="4"/>
    <x v="13"/>
    <x v="13"/>
    <x v="18"/>
    <n v="3035.2332884626039"/>
  </r>
  <r>
    <x v="5"/>
    <x v="4"/>
    <x v="13"/>
    <x v="13"/>
    <x v="19"/>
    <n v="2984.4839915802963"/>
  </r>
  <r>
    <x v="5"/>
    <x v="4"/>
    <x v="13"/>
    <x v="13"/>
    <x v="20"/>
    <n v="3009.7446279935025"/>
  </r>
  <r>
    <x v="5"/>
    <x v="4"/>
    <x v="13"/>
    <x v="13"/>
    <x v="21"/>
    <n v="3002.8752830495637"/>
  </r>
  <r>
    <x v="5"/>
    <x v="4"/>
    <x v="13"/>
    <x v="13"/>
    <x v="22"/>
    <n v="2980.935787047697"/>
  </r>
  <r>
    <x v="5"/>
    <x v="4"/>
    <x v="13"/>
    <x v="13"/>
    <x v="23"/>
    <n v="2978.2989572378851"/>
  </r>
  <r>
    <x v="5"/>
    <x v="4"/>
    <x v="13"/>
    <x v="13"/>
    <x v="24"/>
    <n v="2980.162202405872"/>
  </r>
  <r>
    <x v="5"/>
    <x v="4"/>
    <x v="13"/>
    <x v="13"/>
    <x v="25"/>
    <n v="3000.5373713058261"/>
  </r>
  <r>
    <x v="5"/>
    <x v="4"/>
    <x v="13"/>
    <x v="13"/>
    <x v="26"/>
    <n v="3004.9871329878488"/>
  </r>
  <r>
    <x v="5"/>
    <x v="4"/>
    <x v="13"/>
    <x v="13"/>
    <x v="27"/>
    <n v="3021.8405369952029"/>
  </r>
  <r>
    <x v="5"/>
    <x v="4"/>
    <x v="13"/>
    <x v="13"/>
    <x v="28"/>
    <n v="3005.3793033684242"/>
  </r>
  <r>
    <x v="5"/>
    <x v="4"/>
    <x v="13"/>
    <x v="13"/>
    <x v="29"/>
    <n v="3005.2588900431724"/>
  </r>
  <r>
    <x v="5"/>
    <x v="4"/>
    <x v="13"/>
    <x v="13"/>
    <x v="30"/>
    <n v="3078.3434971646852"/>
  </r>
  <r>
    <x v="5"/>
    <x v="4"/>
    <x v="13"/>
    <x v="13"/>
    <x v="31"/>
    <n v="3097.4490136225331"/>
  </r>
  <r>
    <x v="5"/>
    <x v="4"/>
    <x v="13"/>
    <x v="13"/>
    <x v="32"/>
    <n v="3074.6595722442944"/>
  </r>
  <r>
    <x v="5"/>
    <x v="4"/>
    <x v="13"/>
    <x v="13"/>
    <x v="33"/>
    <n v="3056.149578397044"/>
  </r>
  <r>
    <x v="5"/>
    <x v="4"/>
    <x v="13"/>
    <x v="13"/>
    <x v="34"/>
    <n v="3070.6443786621094"/>
  </r>
  <r>
    <x v="5"/>
    <x v="4"/>
    <x v="13"/>
    <x v="13"/>
    <x v="35"/>
    <n v="3145.5193050004737"/>
  </r>
  <r>
    <x v="5"/>
    <x v="4"/>
    <x v="13"/>
    <x v="13"/>
    <x v="36"/>
    <n v="3242.1200092022236"/>
  </r>
  <r>
    <x v="5"/>
    <x v="4"/>
    <x v="13"/>
    <x v="13"/>
    <x v="37"/>
    <n v="3247.6367889420276"/>
  </r>
  <r>
    <x v="5"/>
    <x v="4"/>
    <x v="13"/>
    <x v="13"/>
    <x v="38"/>
    <n v="3231.8771355164404"/>
  </r>
  <r>
    <x v="5"/>
    <x v="4"/>
    <x v="13"/>
    <x v="13"/>
    <x v="39"/>
    <n v="3135.9851962109751"/>
  </r>
  <r>
    <x v="5"/>
    <x v="4"/>
    <x v="13"/>
    <x v="13"/>
    <x v="40"/>
    <n v="3095.8479926699683"/>
  </r>
  <r>
    <x v="5"/>
    <x v="4"/>
    <x v="13"/>
    <x v="13"/>
    <x v="41"/>
    <n v="3063.1681424478788"/>
  </r>
  <r>
    <x v="5"/>
    <x v="4"/>
    <x v="13"/>
    <x v="13"/>
    <x v="42"/>
    <n v="3076.116061140302"/>
  </r>
  <r>
    <x v="5"/>
    <x v="4"/>
    <x v="13"/>
    <x v="13"/>
    <x v="43"/>
    <n v="3090.0456832059135"/>
  </r>
  <r>
    <x v="5"/>
    <x v="4"/>
    <x v="13"/>
    <x v="13"/>
    <x v="44"/>
    <n v="3128.2118179503118"/>
  </r>
  <r>
    <x v="5"/>
    <x v="4"/>
    <x v="13"/>
    <x v="13"/>
    <x v="45"/>
    <n v="3159.2547675348674"/>
  </r>
  <r>
    <x v="5"/>
    <x v="4"/>
    <x v="13"/>
    <x v="13"/>
    <x v="46"/>
    <n v="3214.2845434664137"/>
  </r>
  <r>
    <x v="5"/>
    <x v="4"/>
    <x v="13"/>
    <x v="13"/>
    <x v="47"/>
    <n v="3299.8631330406138"/>
  </r>
  <r>
    <x v="5"/>
    <x v="4"/>
    <x v="13"/>
    <x v="13"/>
    <x v="48"/>
    <n v="3383.7662582063572"/>
  </r>
  <r>
    <x v="5"/>
    <x v="4"/>
    <x v="13"/>
    <x v="13"/>
    <x v="49"/>
    <n v="3409.7876073170619"/>
  </r>
  <r>
    <x v="5"/>
    <x v="4"/>
    <x v="13"/>
    <x v="13"/>
    <x v="50"/>
    <n v="3384.8951395215659"/>
  </r>
  <r>
    <x v="5"/>
    <x v="4"/>
    <x v="13"/>
    <x v="13"/>
    <x v="51"/>
    <n v="3331.5012158877844"/>
  </r>
  <r>
    <x v="5"/>
    <x v="4"/>
    <x v="13"/>
    <x v="13"/>
    <x v="52"/>
    <n v="3273.2487295498067"/>
  </r>
  <r>
    <x v="5"/>
    <x v="4"/>
    <x v="13"/>
    <x v="13"/>
    <x v="53"/>
    <n v="3182.2571387657754"/>
  </r>
  <r>
    <x v="5"/>
    <x v="4"/>
    <x v="13"/>
    <x v="13"/>
    <x v="54"/>
    <n v="3227.0191890214355"/>
  </r>
  <r>
    <x v="5"/>
    <x v="4"/>
    <x v="13"/>
    <x v="13"/>
    <x v="55"/>
    <n v="3265.9873744349111"/>
  </r>
  <r>
    <x v="5"/>
    <x v="4"/>
    <x v="13"/>
    <x v="13"/>
    <x v="56"/>
    <n v="3356.4263610138141"/>
  </r>
  <r>
    <x v="5"/>
    <x v="4"/>
    <x v="13"/>
    <x v="13"/>
    <x v="57"/>
    <n v="3499.1608537178881"/>
  </r>
  <r>
    <x v="5"/>
    <x v="4"/>
    <x v="13"/>
    <x v="13"/>
    <x v="58"/>
    <n v="3608.670158895799"/>
  </r>
  <r>
    <x v="5"/>
    <x v="4"/>
    <x v="13"/>
    <x v="13"/>
    <x v="59"/>
    <n v="3542.1765762299237"/>
  </r>
  <r>
    <x v="5"/>
    <x v="4"/>
    <x v="13"/>
    <x v="13"/>
    <x v="60"/>
    <n v="3551.1012507926544"/>
  </r>
  <r>
    <x v="5"/>
    <x v="4"/>
    <x v="13"/>
    <x v="13"/>
    <x v="61"/>
    <n v="3614.0707253302585"/>
  </r>
  <r>
    <x v="5"/>
    <x v="4"/>
    <x v="13"/>
    <x v="13"/>
    <x v="62"/>
    <n v="3677.9696973020218"/>
  </r>
  <r>
    <x v="5"/>
    <x v="4"/>
    <x v="13"/>
    <x v="13"/>
    <x v="63"/>
    <n v="3696.4136569551838"/>
  </r>
  <r>
    <x v="5"/>
    <x v="4"/>
    <x v="13"/>
    <x v="13"/>
    <x v="64"/>
    <n v="3746.196949136815"/>
  </r>
  <r>
    <x v="5"/>
    <x v="4"/>
    <x v="13"/>
    <x v="13"/>
    <x v="65"/>
    <n v="3775.6800663880767"/>
  </r>
  <r>
    <x v="5"/>
    <x v="4"/>
    <x v="13"/>
    <x v="13"/>
    <x v="66"/>
    <n v="3797.4065517193703"/>
  </r>
  <r>
    <x v="5"/>
    <x v="4"/>
    <x v="13"/>
    <x v="13"/>
    <x v="67"/>
    <n v="3806.4360775685459"/>
  </r>
  <r>
    <x v="5"/>
    <x v="4"/>
    <x v="13"/>
    <x v="13"/>
    <x v="68"/>
    <n v="3878.4396118967443"/>
  </r>
  <r>
    <x v="5"/>
    <x v="4"/>
    <x v="13"/>
    <x v="13"/>
    <x v="69"/>
    <n v="3949.6770452831397"/>
  </r>
  <r>
    <x v="5"/>
    <x v="4"/>
    <x v="14"/>
    <x v="14"/>
    <x v="0"/>
    <n v="7330.7305192197673"/>
  </r>
  <r>
    <x v="5"/>
    <x v="4"/>
    <x v="14"/>
    <x v="14"/>
    <x v="1"/>
    <n v="7280.9769032813338"/>
  </r>
  <r>
    <x v="5"/>
    <x v="4"/>
    <x v="14"/>
    <x v="14"/>
    <x v="2"/>
    <n v="7221.1590223109615"/>
  </r>
  <r>
    <x v="5"/>
    <x v="4"/>
    <x v="14"/>
    <x v="14"/>
    <x v="3"/>
    <n v="7175.7430343396381"/>
  </r>
  <r>
    <x v="5"/>
    <x v="4"/>
    <x v="14"/>
    <x v="14"/>
    <x v="4"/>
    <n v="7130.2789644381546"/>
  </r>
  <r>
    <x v="5"/>
    <x v="4"/>
    <x v="14"/>
    <x v="14"/>
    <x v="5"/>
    <n v="7090.5601785881217"/>
  </r>
  <r>
    <x v="5"/>
    <x v="4"/>
    <x v="14"/>
    <x v="14"/>
    <x v="6"/>
    <n v="7052.7833778497888"/>
  </r>
  <r>
    <x v="5"/>
    <x v="4"/>
    <x v="14"/>
    <x v="14"/>
    <x v="7"/>
    <n v="6866.2668668914557"/>
  </r>
  <r>
    <x v="5"/>
    <x v="4"/>
    <x v="14"/>
    <x v="14"/>
    <x v="8"/>
    <n v="7061.5809616570423"/>
  </r>
  <r>
    <x v="5"/>
    <x v="4"/>
    <x v="14"/>
    <x v="14"/>
    <x v="9"/>
    <n v="7065.4699932420754"/>
  </r>
  <r>
    <x v="5"/>
    <x v="4"/>
    <x v="14"/>
    <x v="14"/>
    <x v="10"/>
    <n v="7111.152100750488"/>
  </r>
  <r>
    <x v="5"/>
    <x v="4"/>
    <x v="14"/>
    <x v="14"/>
    <x v="11"/>
    <n v="7079.4742663348752"/>
  </r>
  <r>
    <x v="5"/>
    <x v="4"/>
    <x v="14"/>
    <x v="14"/>
    <x v="12"/>
    <n v="7020.5409867188564"/>
  </r>
  <r>
    <x v="5"/>
    <x v="4"/>
    <x v="14"/>
    <x v="14"/>
    <x v="13"/>
    <n v="6961.5140505777526"/>
  </r>
  <r>
    <x v="5"/>
    <x v="4"/>
    <x v="14"/>
    <x v="14"/>
    <x v="14"/>
    <n v="6903.4500310861404"/>
  </r>
  <r>
    <x v="5"/>
    <x v="4"/>
    <x v="14"/>
    <x v="14"/>
    <x v="15"/>
    <n v="6845.2911122276137"/>
  </r>
  <r>
    <x v="5"/>
    <x v="4"/>
    <x v="14"/>
    <x v="14"/>
    <x v="16"/>
    <n v="6773.7797767074926"/>
  </r>
  <r>
    <x v="5"/>
    <x v="4"/>
    <x v="14"/>
    <x v="14"/>
    <x v="17"/>
    <n v="6695.0876074290964"/>
  </r>
  <r>
    <x v="5"/>
    <x v="4"/>
    <x v="14"/>
    <x v="14"/>
    <x v="18"/>
    <n v="6617.0572810297099"/>
  </r>
  <r>
    <x v="5"/>
    <x v="4"/>
    <x v="14"/>
    <x v="14"/>
    <x v="19"/>
    <n v="6539.6833795297134"/>
  </r>
  <r>
    <x v="5"/>
    <x v="4"/>
    <x v="14"/>
    <x v="14"/>
    <x v="20"/>
    <n v="6605.7565144081764"/>
  </r>
  <r>
    <x v="5"/>
    <x v="4"/>
    <x v="14"/>
    <x v="14"/>
    <x v="21"/>
    <n v="6801.4340150964399"/>
  </r>
  <r>
    <x v="5"/>
    <x v="4"/>
    <x v="14"/>
    <x v="14"/>
    <x v="22"/>
    <n v="6850.4885807809433"/>
  </r>
  <r>
    <x v="5"/>
    <x v="4"/>
    <x v="14"/>
    <x v="14"/>
    <x v="23"/>
    <n v="6881.6703722770762"/>
  </r>
  <r>
    <x v="5"/>
    <x v="4"/>
    <x v="14"/>
    <x v="14"/>
    <x v="24"/>
    <n v="7410.5464102127207"/>
  </r>
  <r>
    <x v="5"/>
    <x v="4"/>
    <x v="14"/>
    <x v="14"/>
    <x v="25"/>
    <n v="7608.4341218923419"/>
  </r>
  <r>
    <x v="5"/>
    <x v="4"/>
    <x v="14"/>
    <x v="14"/>
    <x v="26"/>
    <n v="7636.851342011656"/>
  </r>
  <r>
    <x v="5"/>
    <x v="4"/>
    <x v="14"/>
    <x v="14"/>
    <x v="27"/>
    <n v="7756.9474882159984"/>
  </r>
  <r>
    <x v="5"/>
    <x v="4"/>
    <x v="14"/>
    <x v="14"/>
    <x v="28"/>
    <n v="7753.9914600710626"/>
  </r>
  <r>
    <x v="5"/>
    <x v="4"/>
    <x v="14"/>
    <x v="14"/>
    <x v="29"/>
    <n v="7860.9957569019807"/>
  </r>
  <r>
    <x v="5"/>
    <x v="4"/>
    <x v="14"/>
    <x v="14"/>
    <x v="30"/>
    <n v="7992.6214891881009"/>
  </r>
  <r>
    <x v="5"/>
    <x v="4"/>
    <x v="14"/>
    <x v="14"/>
    <x v="31"/>
    <n v="7961.0306094657544"/>
  </r>
  <r>
    <x v="5"/>
    <x v="4"/>
    <x v="14"/>
    <x v="14"/>
    <x v="32"/>
    <n v="7911.0277028366736"/>
  </r>
  <r>
    <x v="5"/>
    <x v="4"/>
    <x v="14"/>
    <x v="14"/>
    <x v="33"/>
    <n v="8218.2604175930628"/>
  </r>
  <r>
    <x v="5"/>
    <x v="4"/>
    <x v="14"/>
    <x v="14"/>
    <x v="34"/>
    <n v="8132.2231153116063"/>
  </r>
  <r>
    <x v="5"/>
    <x v="4"/>
    <x v="14"/>
    <x v="14"/>
    <x v="35"/>
    <n v="8032.8852127961954"/>
  </r>
  <r>
    <x v="5"/>
    <x v="4"/>
    <x v="14"/>
    <x v="14"/>
    <x v="36"/>
    <n v="7986.1275452464079"/>
  </r>
  <r>
    <x v="5"/>
    <x v="4"/>
    <x v="14"/>
    <x v="14"/>
    <x v="37"/>
    <n v="8243.3205807219474"/>
  </r>
  <r>
    <x v="5"/>
    <x v="4"/>
    <x v="14"/>
    <x v="14"/>
    <x v="38"/>
    <n v="8357.5060202028199"/>
  </r>
  <r>
    <x v="5"/>
    <x v="4"/>
    <x v="14"/>
    <x v="14"/>
    <x v="39"/>
    <n v="8660.8846128340938"/>
  </r>
  <r>
    <x v="5"/>
    <x v="4"/>
    <x v="14"/>
    <x v="14"/>
    <x v="40"/>
    <n v="8811.0457235992053"/>
  </r>
  <r>
    <x v="5"/>
    <x v="4"/>
    <x v="14"/>
    <x v="14"/>
    <x v="41"/>
    <n v="8746.8380161836903"/>
  </r>
  <r>
    <x v="5"/>
    <x v="4"/>
    <x v="14"/>
    <x v="14"/>
    <x v="42"/>
    <n v="8784.759033802804"/>
  </r>
  <r>
    <x v="5"/>
    <x v="4"/>
    <x v="14"/>
    <x v="14"/>
    <x v="43"/>
    <n v="8577.1049528774565"/>
  </r>
  <r>
    <x v="5"/>
    <x v="4"/>
    <x v="14"/>
    <x v="14"/>
    <x v="44"/>
    <n v="8565.3389069294881"/>
  </r>
  <r>
    <x v="5"/>
    <x v="4"/>
    <x v="14"/>
    <x v="14"/>
    <x v="45"/>
    <n v="8703.3428201532279"/>
  </r>
  <r>
    <x v="5"/>
    <x v="4"/>
    <x v="14"/>
    <x v="14"/>
    <x v="46"/>
    <n v="8858.1845320529719"/>
  </r>
  <r>
    <x v="5"/>
    <x v="4"/>
    <x v="14"/>
    <x v="14"/>
    <x v="47"/>
    <n v="9061.8731921947001"/>
  </r>
  <r>
    <x v="5"/>
    <x v="4"/>
    <x v="14"/>
    <x v="14"/>
    <x v="48"/>
    <n v="9381.1197201399973"/>
  </r>
  <r>
    <x v="5"/>
    <x v="4"/>
    <x v="14"/>
    <x v="14"/>
    <x v="49"/>
    <n v="9518.7337040213952"/>
  </r>
  <r>
    <x v="5"/>
    <x v="4"/>
    <x v="14"/>
    <x v="14"/>
    <x v="50"/>
    <n v="9749.1000647268575"/>
  </r>
  <r>
    <x v="5"/>
    <x v="4"/>
    <x v="14"/>
    <x v="14"/>
    <x v="51"/>
    <n v="9806.754610489028"/>
  </r>
  <r>
    <x v="5"/>
    <x v="4"/>
    <x v="14"/>
    <x v="14"/>
    <x v="52"/>
    <n v="9797.1995231800829"/>
  </r>
  <r>
    <x v="5"/>
    <x v="4"/>
    <x v="14"/>
    <x v="14"/>
    <x v="53"/>
    <n v="9670.8473728871031"/>
  </r>
  <r>
    <x v="5"/>
    <x v="4"/>
    <x v="14"/>
    <x v="14"/>
    <x v="54"/>
    <n v="9648.7780404438599"/>
  </r>
  <r>
    <x v="5"/>
    <x v="4"/>
    <x v="14"/>
    <x v="14"/>
    <x v="55"/>
    <n v="9631.5698386301865"/>
  </r>
  <r>
    <x v="5"/>
    <x v="4"/>
    <x v="14"/>
    <x v="14"/>
    <x v="56"/>
    <n v="9623.4815799143616"/>
  </r>
  <r>
    <x v="5"/>
    <x v="4"/>
    <x v="14"/>
    <x v="14"/>
    <x v="57"/>
    <n v="9721.1584600135138"/>
  </r>
  <r>
    <x v="5"/>
    <x v="4"/>
    <x v="14"/>
    <x v="14"/>
    <x v="58"/>
    <n v="9695.849320624824"/>
  </r>
  <r>
    <x v="5"/>
    <x v="4"/>
    <x v="14"/>
    <x v="14"/>
    <x v="59"/>
    <n v="9432.5679993386257"/>
  </r>
  <r>
    <x v="5"/>
    <x v="4"/>
    <x v="14"/>
    <x v="14"/>
    <x v="60"/>
    <n v="9300.946161114256"/>
  </r>
  <r>
    <x v="5"/>
    <x v="4"/>
    <x v="14"/>
    <x v="14"/>
    <x v="61"/>
    <n v="8999.9379431786147"/>
  </r>
  <r>
    <x v="5"/>
    <x v="4"/>
    <x v="14"/>
    <x v="14"/>
    <x v="62"/>
    <n v="8550.9415684342312"/>
  </r>
  <r>
    <x v="5"/>
    <x v="4"/>
    <x v="14"/>
    <x v="14"/>
    <x v="63"/>
    <n v="8354.7545071364948"/>
  </r>
  <r>
    <x v="5"/>
    <x v="4"/>
    <x v="14"/>
    <x v="14"/>
    <x v="64"/>
    <n v="8508.5705905860123"/>
  </r>
  <r>
    <x v="5"/>
    <x v="4"/>
    <x v="14"/>
    <x v="14"/>
    <x v="65"/>
    <n v="8657.1594785030538"/>
  </r>
  <r>
    <x v="5"/>
    <x v="4"/>
    <x v="14"/>
    <x v="14"/>
    <x v="66"/>
    <n v="8817.7300685610644"/>
  </r>
  <r>
    <x v="5"/>
    <x v="4"/>
    <x v="14"/>
    <x v="14"/>
    <x v="67"/>
    <n v="9042.7856277196261"/>
  </r>
  <r>
    <x v="5"/>
    <x v="4"/>
    <x v="14"/>
    <x v="14"/>
    <x v="68"/>
    <n v="9210.6672811684184"/>
  </r>
  <r>
    <x v="5"/>
    <x v="4"/>
    <x v="14"/>
    <x v="14"/>
    <x v="69"/>
    <n v="9251.321726170092"/>
  </r>
  <r>
    <x v="5"/>
    <x v="4"/>
    <x v="15"/>
    <x v="15"/>
    <x v="0"/>
    <n v="25725.22453785003"/>
  </r>
  <r>
    <x v="5"/>
    <x v="4"/>
    <x v="15"/>
    <x v="15"/>
    <x v="1"/>
    <n v="25761.85886133126"/>
  </r>
  <r>
    <x v="5"/>
    <x v="4"/>
    <x v="15"/>
    <x v="15"/>
    <x v="2"/>
    <n v="25816.710088745469"/>
  </r>
  <r>
    <x v="5"/>
    <x v="4"/>
    <x v="15"/>
    <x v="15"/>
    <x v="3"/>
    <n v="25933.484613109264"/>
  </r>
  <r>
    <x v="5"/>
    <x v="4"/>
    <x v="15"/>
    <x v="15"/>
    <x v="4"/>
    <n v="26328.260710906685"/>
  </r>
  <r>
    <x v="5"/>
    <x v="4"/>
    <x v="15"/>
    <x v="15"/>
    <x v="5"/>
    <n v="26448.980744778277"/>
  </r>
  <r>
    <x v="5"/>
    <x v="4"/>
    <x v="15"/>
    <x v="15"/>
    <x v="6"/>
    <n v="26655.534964336755"/>
  </r>
  <r>
    <x v="5"/>
    <x v="4"/>
    <x v="15"/>
    <x v="15"/>
    <x v="7"/>
    <n v="26864.215453765464"/>
  </r>
  <r>
    <x v="5"/>
    <x v="4"/>
    <x v="15"/>
    <x v="15"/>
    <x v="8"/>
    <n v="27185.960072557078"/>
  </r>
  <r>
    <x v="5"/>
    <x v="4"/>
    <x v="15"/>
    <x v="15"/>
    <x v="9"/>
    <n v="26730.542095341269"/>
  </r>
  <r>
    <x v="5"/>
    <x v="4"/>
    <x v="15"/>
    <x v="15"/>
    <x v="10"/>
    <n v="26318.813634362552"/>
  </r>
  <r>
    <x v="5"/>
    <x v="4"/>
    <x v="15"/>
    <x v="15"/>
    <x v="11"/>
    <n v="26531.514549433668"/>
  </r>
  <r>
    <x v="5"/>
    <x v="4"/>
    <x v="15"/>
    <x v="15"/>
    <x v="12"/>
    <n v="26480.91293552368"/>
  </r>
  <r>
    <x v="5"/>
    <x v="4"/>
    <x v="15"/>
    <x v="15"/>
    <x v="13"/>
    <n v="26442.010133044936"/>
  </r>
  <r>
    <x v="5"/>
    <x v="4"/>
    <x v="15"/>
    <x v="15"/>
    <x v="14"/>
    <n v="25996.540624572579"/>
  </r>
  <r>
    <x v="5"/>
    <x v="4"/>
    <x v="15"/>
    <x v="15"/>
    <x v="15"/>
    <n v="26094.86314108978"/>
  </r>
  <r>
    <x v="5"/>
    <x v="4"/>
    <x v="15"/>
    <x v="15"/>
    <x v="16"/>
    <n v="26361.814421532166"/>
  </r>
  <r>
    <x v="5"/>
    <x v="4"/>
    <x v="15"/>
    <x v="15"/>
    <x v="17"/>
    <n v="26654.029807009934"/>
  </r>
  <r>
    <x v="5"/>
    <x v="4"/>
    <x v="15"/>
    <x v="15"/>
    <x v="18"/>
    <n v="26345.916072385167"/>
  </r>
  <r>
    <x v="5"/>
    <x v="4"/>
    <x v="15"/>
    <x v="15"/>
    <x v="19"/>
    <n v="26482.40313729343"/>
  </r>
  <r>
    <x v="5"/>
    <x v="4"/>
    <x v="15"/>
    <x v="15"/>
    <x v="20"/>
    <n v="26858.346209141411"/>
  </r>
  <r>
    <x v="5"/>
    <x v="4"/>
    <x v="15"/>
    <x v="15"/>
    <x v="21"/>
    <n v="27109.971957553549"/>
  </r>
  <r>
    <x v="5"/>
    <x v="4"/>
    <x v="15"/>
    <x v="15"/>
    <x v="22"/>
    <n v="27403.008465856652"/>
  </r>
  <r>
    <x v="5"/>
    <x v="4"/>
    <x v="15"/>
    <x v="15"/>
    <x v="23"/>
    <n v="27972.175253657118"/>
  </r>
  <r>
    <x v="5"/>
    <x v="4"/>
    <x v="15"/>
    <x v="15"/>
    <x v="24"/>
    <n v="28249.961598169637"/>
  </r>
  <r>
    <x v="5"/>
    <x v="4"/>
    <x v="15"/>
    <x v="15"/>
    <x v="25"/>
    <n v="27903.999074157411"/>
  </r>
  <r>
    <x v="5"/>
    <x v="4"/>
    <x v="15"/>
    <x v="15"/>
    <x v="26"/>
    <n v="27716.837347367407"/>
  </r>
  <r>
    <x v="5"/>
    <x v="4"/>
    <x v="15"/>
    <x v="15"/>
    <x v="27"/>
    <n v="27367.073507473426"/>
  </r>
  <r>
    <x v="5"/>
    <x v="4"/>
    <x v="15"/>
    <x v="15"/>
    <x v="28"/>
    <n v="26235.874884066558"/>
  </r>
  <r>
    <x v="5"/>
    <x v="4"/>
    <x v="15"/>
    <x v="15"/>
    <x v="29"/>
    <n v="25108.601435141791"/>
  </r>
  <r>
    <x v="5"/>
    <x v="4"/>
    <x v="15"/>
    <x v="15"/>
    <x v="30"/>
    <n v="24406.197185514204"/>
  </r>
  <r>
    <x v="5"/>
    <x v="4"/>
    <x v="15"/>
    <x v="15"/>
    <x v="31"/>
    <n v="23403.533445229379"/>
  </r>
  <r>
    <x v="5"/>
    <x v="4"/>
    <x v="15"/>
    <x v="15"/>
    <x v="32"/>
    <n v="22945.32274794978"/>
  </r>
  <r>
    <x v="5"/>
    <x v="4"/>
    <x v="15"/>
    <x v="15"/>
    <x v="33"/>
    <n v="22471.471115607168"/>
  </r>
  <r>
    <x v="5"/>
    <x v="4"/>
    <x v="15"/>
    <x v="15"/>
    <x v="34"/>
    <n v="21436.672734779488"/>
  </r>
  <r>
    <x v="5"/>
    <x v="4"/>
    <x v="15"/>
    <x v="15"/>
    <x v="35"/>
    <n v="21084.064088982515"/>
  </r>
  <r>
    <x v="5"/>
    <x v="4"/>
    <x v="15"/>
    <x v="15"/>
    <x v="36"/>
    <n v="21446.47034243185"/>
  </r>
  <r>
    <x v="5"/>
    <x v="4"/>
    <x v="15"/>
    <x v="15"/>
    <x v="37"/>
    <n v="22329.237718027809"/>
  </r>
  <r>
    <x v="5"/>
    <x v="4"/>
    <x v="15"/>
    <x v="15"/>
    <x v="38"/>
    <n v="23005.386556035934"/>
  </r>
  <r>
    <x v="5"/>
    <x v="4"/>
    <x v="15"/>
    <x v="15"/>
    <x v="39"/>
    <n v="23626.813132166826"/>
  </r>
  <r>
    <x v="5"/>
    <x v="4"/>
    <x v="15"/>
    <x v="15"/>
    <x v="40"/>
    <n v="24520.096061808399"/>
  </r>
  <r>
    <x v="5"/>
    <x v="4"/>
    <x v="15"/>
    <x v="15"/>
    <x v="41"/>
    <n v="24939.861570607703"/>
  </r>
  <r>
    <x v="5"/>
    <x v="4"/>
    <x v="15"/>
    <x v="15"/>
    <x v="42"/>
    <n v="24431.048487076925"/>
  </r>
  <r>
    <x v="5"/>
    <x v="4"/>
    <x v="15"/>
    <x v="15"/>
    <x v="43"/>
    <n v="23580.218901260276"/>
  </r>
  <r>
    <x v="5"/>
    <x v="4"/>
    <x v="15"/>
    <x v="15"/>
    <x v="44"/>
    <n v="23417.947123832739"/>
  </r>
  <r>
    <x v="5"/>
    <x v="4"/>
    <x v="15"/>
    <x v="15"/>
    <x v="45"/>
    <n v="23838.858882997312"/>
  </r>
  <r>
    <x v="5"/>
    <x v="4"/>
    <x v="15"/>
    <x v="15"/>
    <x v="46"/>
    <n v="24178.065094902366"/>
  </r>
  <r>
    <x v="5"/>
    <x v="4"/>
    <x v="15"/>
    <x v="15"/>
    <x v="47"/>
    <n v="25089.393618281087"/>
  </r>
  <r>
    <x v="5"/>
    <x v="4"/>
    <x v="15"/>
    <x v="15"/>
    <x v="48"/>
    <n v="26315.737378625843"/>
  </r>
  <r>
    <x v="5"/>
    <x v="4"/>
    <x v="15"/>
    <x v="15"/>
    <x v="49"/>
    <n v="27655.99345620352"/>
  </r>
  <r>
    <x v="5"/>
    <x v="4"/>
    <x v="15"/>
    <x v="15"/>
    <x v="50"/>
    <n v="29106.888411113789"/>
  </r>
  <r>
    <x v="5"/>
    <x v="4"/>
    <x v="15"/>
    <x v="15"/>
    <x v="51"/>
    <n v="30357.81654693915"/>
  </r>
  <r>
    <x v="5"/>
    <x v="4"/>
    <x v="15"/>
    <x v="15"/>
    <x v="52"/>
    <n v="31147.762361215817"/>
  </r>
  <r>
    <x v="5"/>
    <x v="4"/>
    <x v="15"/>
    <x v="15"/>
    <x v="53"/>
    <n v="31915.359302086483"/>
  </r>
  <r>
    <x v="5"/>
    <x v="4"/>
    <x v="15"/>
    <x v="15"/>
    <x v="54"/>
    <n v="32784.53424956496"/>
  </r>
  <r>
    <x v="5"/>
    <x v="4"/>
    <x v="15"/>
    <x v="15"/>
    <x v="55"/>
    <n v="33828.823782239626"/>
  </r>
  <r>
    <x v="5"/>
    <x v="4"/>
    <x v="15"/>
    <x v="15"/>
    <x v="56"/>
    <n v="34979.940090431715"/>
  </r>
  <r>
    <x v="5"/>
    <x v="4"/>
    <x v="15"/>
    <x v="15"/>
    <x v="57"/>
    <n v="35738.366907665928"/>
  </r>
  <r>
    <x v="5"/>
    <x v="4"/>
    <x v="15"/>
    <x v="15"/>
    <x v="58"/>
    <n v="35892.042155866038"/>
  </r>
  <r>
    <x v="5"/>
    <x v="4"/>
    <x v="15"/>
    <x v="15"/>
    <x v="59"/>
    <n v="33804.623751344523"/>
  </r>
  <r>
    <x v="5"/>
    <x v="4"/>
    <x v="15"/>
    <x v="15"/>
    <x v="60"/>
    <n v="33113.774904351005"/>
  </r>
  <r>
    <x v="5"/>
    <x v="4"/>
    <x v="15"/>
    <x v="15"/>
    <x v="61"/>
    <n v="32356.781542670844"/>
  </r>
  <r>
    <x v="5"/>
    <x v="4"/>
    <x v="15"/>
    <x v="15"/>
    <x v="62"/>
    <n v="30771.263822561221"/>
  </r>
  <r>
    <x v="5"/>
    <x v="4"/>
    <x v="15"/>
    <x v="15"/>
    <x v="63"/>
    <n v="29911.920659932868"/>
  </r>
  <r>
    <x v="5"/>
    <x v="4"/>
    <x v="15"/>
    <x v="15"/>
    <x v="64"/>
    <n v="30227.711696623588"/>
  </r>
  <r>
    <x v="5"/>
    <x v="4"/>
    <x v="15"/>
    <x v="15"/>
    <x v="65"/>
    <n v="31094.216635710727"/>
  </r>
  <r>
    <x v="5"/>
    <x v="4"/>
    <x v="15"/>
    <x v="15"/>
    <x v="66"/>
    <n v="31840.265885137389"/>
  </r>
  <r>
    <x v="5"/>
    <x v="4"/>
    <x v="15"/>
    <x v="15"/>
    <x v="67"/>
    <n v="32390.60413274711"/>
  </r>
  <r>
    <x v="5"/>
    <x v="4"/>
    <x v="15"/>
    <x v="15"/>
    <x v="68"/>
    <n v="33112.05913014117"/>
  </r>
  <r>
    <x v="5"/>
    <x v="4"/>
    <x v="15"/>
    <x v="15"/>
    <x v="69"/>
    <n v="33503.250391375295"/>
  </r>
  <r>
    <x v="5"/>
    <x v="4"/>
    <x v="16"/>
    <x v="16"/>
    <x v="0"/>
    <n v="6769.8433915643909"/>
  </r>
  <r>
    <x v="5"/>
    <x v="4"/>
    <x v="16"/>
    <x v="16"/>
    <x v="1"/>
    <n v="6803.0349727891553"/>
  </r>
  <r>
    <x v="5"/>
    <x v="4"/>
    <x v="16"/>
    <x v="16"/>
    <x v="2"/>
    <n v="6747.0085297990727"/>
  </r>
  <r>
    <x v="5"/>
    <x v="4"/>
    <x v="16"/>
    <x v="16"/>
    <x v="3"/>
    <n v="6665.1008898863402"/>
  </r>
  <r>
    <x v="5"/>
    <x v="4"/>
    <x v="16"/>
    <x v="16"/>
    <x v="4"/>
    <n v="6757.3583413242641"/>
  </r>
  <r>
    <x v="5"/>
    <x v="4"/>
    <x v="16"/>
    <x v="16"/>
    <x v="5"/>
    <n v="6782.9095767376748"/>
  </r>
  <r>
    <x v="5"/>
    <x v="4"/>
    <x v="16"/>
    <x v="16"/>
    <x v="6"/>
    <n v="6796.4419128963245"/>
  </r>
  <r>
    <x v="5"/>
    <x v="4"/>
    <x v="16"/>
    <x v="16"/>
    <x v="7"/>
    <n v="6808.1869802356196"/>
  </r>
  <r>
    <x v="5"/>
    <x v="4"/>
    <x v="16"/>
    <x v="16"/>
    <x v="8"/>
    <n v="6746.6065420118821"/>
  </r>
  <r>
    <x v="5"/>
    <x v="4"/>
    <x v="16"/>
    <x v="16"/>
    <x v="9"/>
    <n v="6740.8514554234498"/>
  </r>
  <r>
    <x v="5"/>
    <x v="4"/>
    <x v="16"/>
    <x v="16"/>
    <x v="10"/>
    <n v="6914.5712348318912"/>
  </r>
  <r>
    <x v="5"/>
    <x v="4"/>
    <x v="16"/>
    <x v="16"/>
    <x v="11"/>
    <n v="6978.2692376851573"/>
  </r>
  <r>
    <x v="5"/>
    <x v="4"/>
    <x v="16"/>
    <x v="16"/>
    <x v="12"/>
    <n v="6971.3659473055213"/>
  </r>
  <r>
    <x v="5"/>
    <x v="4"/>
    <x v="16"/>
    <x v="16"/>
    <x v="13"/>
    <n v="6982.5039407624345"/>
  </r>
  <r>
    <x v="5"/>
    <x v="4"/>
    <x v="16"/>
    <x v="16"/>
    <x v="14"/>
    <n v="6967.5126099564332"/>
  </r>
  <r>
    <x v="5"/>
    <x v="4"/>
    <x v="16"/>
    <x v="16"/>
    <x v="15"/>
    <n v="6973.7106701974053"/>
  </r>
  <r>
    <x v="5"/>
    <x v="4"/>
    <x v="16"/>
    <x v="16"/>
    <x v="16"/>
    <n v="6929.5120140420568"/>
  </r>
  <r>
    <x v="5"/>
    <x v="4"/>
    <x v="16"/>
    <x v="16"/>
    <x v="17"/>
    <n v="6740.6690410568808"/>
  </r>
  <r>
    <x v="5"/>
    <x v="4"/>
    <x v="16"/>
    <x v="16"/>
    <x v="18"/>
    <n v="6646.3034856020013"/>
  </r>
  <r>
    <x v="5"/>
    <x v="4"/>
    <x v="16"/>
    <x v="16"/>
    <x v="19"/>
    <n v="6682.4281250993772"/>
  </r>
  <r>
    <x v="5"/>
    <x v="4"/>
    <x v="16"/>
    <x v="16"/>
    <x v="20"/>
    <n v="6748.347499770055"/>
  </r>
  <r>
    <x v="5"/>
    <x v="4"/>
    <x v="16"/>
    <x v="16"/>
    <x v="21"/>
    <n v="6599.0214127870613"/>
  </r>
  <r>
    <x v="5"/>
    <x v="4"/>
    <x v="16"/>
    <x v="16"/>
    <x v="22"/>
    <n v="6472.4246922115763"/>
  </r>
  <r>
    <x v="5"/>
    <x v="4"/>
    <x v="16"/>
    <x v="16"/>
    <x v="23"/>
    <n v="6441.0867476848816"/>
  </r>
  <r>
    <x v="5"/>
    <x v="4"/>
    <x v="16"/>
    <x v="16"/>
    <x v="24"/>
    <n v="6493.0647732900834"/>
  </r>
  <r>
    <x v="5"/>
    <x v="4"/>
    <x v="16"/>
    <x v="16"/>
    <x v="25"/>
    <n v="6516.1617386164762"/>
  </r>
  <r>
    <x v="5"/>
    <x v="4"/>
    <x v="16"/>
    <x v="16"/>
    <x v="26"/>
    <n v="6589.1005541791465"/>
  </r>
  <r>
    <x v="5"/>
    <x v="4"/>
    <x v="16"/>
    <x v="16"/>
    <x v="27"/>
    <n v="6474.4783551698119"/>
  </r>
  <r>
    <x v="5"/>
    <x v="4"/>
    <x v="16"/>
    <x v="16"/>
    <x v="28"/>
    <n v="6346.1577139088777"/>
  </r>
  <r>
    <x v="5"/>
    <x v="4"/>
    <x v="16"/>
    <x v="16"/>
    <x v="29"/>
    <n v="6403.1356917256198"/>
  </r>
  <r>
    <x v="5"/>
    <x v="4"/>
    <x v="16"/>
    <x v="16"/>
    <x v="30"/>
    <n v="6487.4814177024518"/>
  </r>
  <r>
    <x v="5"/>
    <x v="4"/>
    <x v="16"/>
    <x v="16"/>
    <x v="31"/>
    <n v="6461.274974363273"/>
  </r>
  <r>
    <x v="5"/>
    <x v="4"/>
    <x v="16"/>
    <x v="16"/>
    <x v="32"/>
    <n v="6508.6617798723055"/>
  </r>
  <r>
    <x v="5"/>
    <x v="4"/>
    <x v="16"/>
    <x v="16"/>
    <x v="33"/>
    <n v="6562.6396690559259"/>
  </r>
  <r>
    <x v="5"/>
    <x v="4"/>
    <x v="16"/>
    <x v="16"/>
    <x v="34"/>
    <n v="6626.6472510534322"/>
  </r>
  <r>
    <x v="5"/>
    <x v="4"/>
    <x v="16"/>
    <x v="16"/>
    <x v="35"/>
    <n v="6715.9674276787591"/>
  </r>
  <r>
    <x v="5"/>
    <x v="4"/>
    <x v="16"/>
    <x v="16"/>
    <x v="36"/>
    <n v="6754.6485456360424"/>
  </r>
  <r>
    <x v="5"/>
    <x v="4"/>
    <x v="16"/>
    <x v="16"/>
    <x v="37"/>
    <n v="6859.9262743319141"/>
  </r>
  <r>
    <x v="5"/>
    <x v="4"/>
    <x v="16"/>
    <x v="16"/>
    <x v="38"/>
    <n v="7046.8490878883649"/>
  </r>
  <r>
    <x v="5"/>
    <x v="4"/>
    <x v="16"/>
    <x v="16"/>
    <x v="39"/>
    <n v="7137.8551331415792"/>
  </r>
  <r>
    <x v="5"/>
    <x v="4"/>
    <x v="16"/>
    <x v="16"/>
    <x v="40"/>
    <n v="7175.9214840876139"/>
  </r>
  <r>
    <x v="5"/>
    <x v="4"/>
    <x v="16"/>
    <x v="16"/>
    <x v="41"/>
    <n v="7007.600129976151"/>
  </r>
  <r>
    <x v="5"/>
    <x v="4"/>
    <x v="16"/>
    <x v="16"/>
    <x v="42"/>
    <n v="6780.4640129799536"/>
  </r>
  <r>
    <x v="5"/>
    <x v="4"/>
    <x v="16"/>
    <x v="16"/>
    <x v="43"/>
    <n v="6563.0638820960448"/>
  </r>
  <r>
    <x v="5"/>
    <x v="4"/>
    <x v="16"/>
    <x v="16"/>
    <x v="44"/>
    <n v="6650.2609612790175"/>
  </r>
  <r>
    <x v="5"/>
    <x v="4"/>
    <x v="16"/>
    <x v="16"/>
    <x v="45"/>
    <n v="6774.4479976601478"/>
  </r>
  <r>
    <x v="5"/>
    <x v="4"/>
    <x v="16"/>
    <x v="16"/>
    <x v="46"/>
    <n v="6778.0890011683223"/>
  </r>
  <r>
    <x v="5"/>
    <x v="4"/>
    <x v="16"/>
    <x v="16"/>
    <x v="47"/>
    <n v="6714.2346710846714"/>
  </r>
  <r>
    <x v="5"/>
    <x v="4"/>
    <x v="16"/>
    <x v="16"/>
    <x v="48"/>
    <n v="6821.1002589495529"/>
  </r>
  <r>
    <x v="5"/>
    <x v="4"/>
    <x v="16"/>
    <x v="16"/>
    <x v="49"/>
    <n v="7000.2775115018076"/>
  </r>
  <r>
    <x v="5"/>
    <x v="4"/>
    <x v="16"/>
    <x v="16"/>
    <x v="50"/>
    <n v="7075.5562016163913"/>
  </r>
  <r>
    <x v="5"/>
    <x v="4"/>
    <x v="16"/>
    <x v="16"/>
    <x v="51"/>
    <n v="7116.3882251037294"/>
  </r>
  <r>
    <x v="5"/>
    <x v="4"/>
    <x v="16"/>
    <x v="16"/>
    <x v="52"/>
    <n v="7012.7345089138216"/>
  </r>
  <r>
    <x v="5"/>
    <x v="4"/>
    <x v="16"/>
    <x v="16"/>
    <x v="53"/>
    <n v="6910.7912732351779"/>
  </r>
  <r>
    <x v="5"/>
    <x v="4"/>
    <x v="16"/>
    <x v="16"/>
    <x v="54"/>
    <n v="6967.8255319540367"/>
  </r>
  <r>
    <x v="5"/>
    <x v="4"/>
    <x v="16"/>
    <x v="16"/>
    <x v="55"/>
    <n v="6977.6721812386213"/>
  </r>
  <r>
    <x v="5"/>
    <x v="4"/>
    <x v="16"/>
    <x v="16"/>
    <x v="56"/>
    <n v="7103.482303432369"/>
  </r>
  <r>
    <x v="5"/>
    <x v="4"/>
    <x v="16"/>
    <x v="16"/>
    <x v="57"/>
    <n v="7327.3512622429816"/>
  </r>
  <r>
    <x v="5"/>
    <x v="4"/>
    <x v="16"/>
    <x v="16"/>
    <x v="58"/>
    <n v="7426.4068789712283"/>
  </r>
  <r>
    <x v="5"/>
    <x v="4"/>
    <x v="16"/>
    <x v="16"/>
    <x v="59"/>
    <n v="7206.8372945511019"/>
  </r>
  <r>
    <x v="5"/>
    <x v="4"/>
    <x v="16"/>
    <x v="16"/>
    <x v="60"/>
    <n v="7374.0739765625667"/>
  </r>
  <r>
    <x v="5"/>
    <x v="4"/>
    <x v="16"/>
    <x v="16"/>
    <x v="61"/>
    <n v="7551.5416573568791"/>
  </r>
  <r>
    <x v="5"/>
    <x v="4"/>
    <x v="16"/>
    <x v="16"/>
    <x v="62"/>
    <n v="7548.3736525875584"/>
  </r>
  <r>
    <x v="5"/>
    <x v="4"/>
    <x v="16"/>
    <x v="16"/>
    <x v="63"/>
    <n v="7572.8303305661839"/>
  </r>
  <r>
    <x v="5"/>
    <x v="4"/>
    <x v="16"/>
    <x v="16"/>
    <x v="64"/>
    <n v="7668.5935473821555"/>
  </r>
  <r>
    <x v="5"/>
    <x v="4"/>
    <x v="16"/>
    <x v="16"/>
    <x v="65"/>
    <n v="7765.2238469314771"/>
  </r>
  <r>
    <x v="5"/>
    <x v="4"/>
    <x v="16"/>
    <x v="16"/>
    <x v="66"/>
    <n v="7931.3392388758566"/>
  </r>
  <r>
    <x v="5"/>
    <x v="4"/>
    <x v="16"/>
    <x v="16"/>
    <x v="67"/>
    <n v="8010.5453756405614"/>
  </r>
  <r>
    <x v="5"/>
    <x v="4"/>
    <x v="16"/>
    <x v="16"/>
    <x v="68"/>
    <n v="8096.5657469855732"/>
  </r>
  <r>
    <x v="5"/>
    <x v="4"/>
    <x v="16"/>
    <x v="16"/>
    <x v="69"/>
    <n v="8029.8130181585939"/>
  </r>
  <r>
    <x v="5"/>
    <x v="4"/>
    <x v="17"/>
    <x v="17"/>
    <x v="0"/>
    <n v="4746.6850594325815"/>
  </r>
  <r>
    <x v="5"/>
    <x v="4"/>
    <x v="17"/>
    <x v="17"/>
    <x v="1"/>
    <n v="4900.5605530197972"/>
  </r>
  <r>
    <x v="5"/>
    <x v="4"/>
    <x v="17"/>
    <x v="17"/>
    <x v="2"/>
    <n v="4974.2359830150126"/>
  </r>
  <r>
    <x v="5"/>
    <x v="4"/>
    <x v="17"/>
    <x v="17"/>
    <x v="3"/>
    <n v="4990.9730946408254"/>
  </r>
  <r>
    <x v="5"/>
    <x v="4"/>
    <x v="17"/>
    <x v="17"/>
    <x v="4"/>
    <n v="5027.7703415795022"/>
  </r>
  <r>
    <x v="5"/>
    <x v="4"/>
    <x v="17"/>
    <x v="17"/>
    <x v="5"/>
    <n v="5110.8356688600134"/>
  </r>
  <r>
    <x v="5"/>
    <x v="4"/>
    <x v="17"/>
    <x v="17"/>
    <x v="6"/>
    <n v="5239.4474012235332"/>
  </r>
  <r>
    <x v="5"/>
    <x v="4"/>
    <x v="17"/>
    <x v="17"/>
    <x v="7"/>
    <n v="5338.7823346770356"/>
  </r>
  <r>
    <x v="5"/>
    <x v="4"/>
    <x v="17"/>
    <x v="17"/>
    <x v="8"/>
    <n v="5274.6797022194496"/>
  </r>
  <r>
    <x v="5"/>
    <x v="4"/>
    <x v="17"/>
    <x v="17"/>
    <x v="9"/>
    <n v="5255.51032020209"/>
  </r>
  <r>
    <x v="5"/>
    <x v="4"/>
    <x v="17"/>
    <x v="17"/>
    <x v="10"/>
    <n v="5380.9807255074838"/>
  </r>
  <r>
    <x v="5"/>
    <x v="4"/>
    <x v="17"/>
    <x v="17"/>
    <x v="11"/>
    <n v="5640.5421055655843"/>
  </r>
  <r>
    <x v="5"/>
    <x v="4"/>
    <x v="17"/>
    <x v="17"/>
    <x v="12"/>
    <n v="5866.2759831684225"/>
  </r>
  <r>
    <x v="5"/>
    <x v="4"/>
    <x v="17"/>
    <x v="17"/>
    <x v="13"/>
    <n v="5964.9552556606513"/>
  </r>
  <r>
    <x v="5"/>
    <x v="4"/>
    <x v="17"/>
    <x v="17"/>
    <x v="14"/>
    <n v="6066.8924972423683"/>
  </r>
  <r>
    <x v="5"/>
    <x v="4"/>
    <x v="17"/>
    <x v="17"/>
    <x v="15"/>
    <n v="6034.2732652255763"/>
  </r>
  <r>
    <x v="5"/>
    <x v="4"/>
    <x v="17"/>
    <x v="17"/>
    <x v="16"/>
    <n v="6019.7248095565137"/>
  </r>
  <r>
    <x v="5"/>
    <x v="4"/>
    <x v="17"/>
    <x v="17"/>
    <x v="17"/>
    <n v="6060.3313845301536"/>
  </r>
  <r>
    <x v="5"/>
    <x v="4"/>
    <x v="17"/>
    <x v="17"/>
    <x v="18"/>
    <n v="6105.6487972038976"/>
  </r>
  <r>
    <x v="5"/>
    <x v="4"/>
    <x v="17"/>
    <x v="17"/>
    <x v="19"/>
    <n v="6215.4772526285324"/>
  </r>
  <r>
    <x v="5"/>
    <x v="4"/>
    <x v="17"/>
    <x v="17"/>
    <x v="20"/>
    <n v="6316.1090488075952"/>
  </r>
  <r>
    <x v="5"/>
    <x v="4"/>
    <x v="17"/>
    <x v="17"/>
    <x v="21"/>
    <n v="6372.883605623173"/>
  </r>
  <r>
    <x v="5"/>
    <x v="4"/>
    <x v="17"/>
    <x v="17"/>
    <x v="22"/>
    <n v="6375.9116100330584"/>
  </r>
  <r>
    <x v="5"/>
    <x v="4"/>
    <x v="17"/>
    <x v="17"/>
    <x v="23"/>
    <n v="6353.877990153308"/>
  </r>
  <r>
    <x v="5"/>
    <x v="4"/>
    <x v="17"/>
    <x v="17"/>
    <x v="24"/>
    <n v="6265.1270657027981"/>
  </r>
  <r>
    <x v="5"/>
    <x v="4"/>
    <x v="17"/>
    <x v="17"/>
    <x v="25"/>
    <n v="6004.752343343448"/>
  </r>
  <r>
    <x v="5"/>
    <x v="4"/>
    <x v="17"/>
    <x v="17"/>
    <x v="26"/>
    <n v="5883.8580882896831"/>
  </r>
  <r>
    <x v="5"/>
    <x v="4"/>
    <x v="17"/>
    <x v="17"/>
    <x v="27"/>
    <n v="5828.836065082015"/>
  </r>
  <r>
    <x v="5"/>
    <x v="4"/>
    <x v="17"/>
    <x v="17"/>
    <x v="28"/>
    <n v="5808.2401660347041"/>
  </r>
  <r>
    <x v="5"/>
    <x v="4"/>
    <x v="17"/>
    <x v="17"/>
    <x v="29"/>
    <n v="5799.4327844546569"/>
  </r>
  <r>
    <x v="5"/>
    <x v="4"/>
    <x v="17"/>
    <x v="17"/>
    <x v="30"/>
    <n v="5851.4163086366061"/>
  </r>
  <r>
    <x v="5"/>
    <x v="4"/>
    <x v="17"/>
    <x v="17"/>
    <x v="31"/>
    <n v="5899.3913015783091"/>
  </r>
  <r>
    <x v="5"/>
    <x v="4"/>
    <x v="17"/>
    <x v="17"/>
    <x v="32"/>
    <n v="5877.2758535291732"/>
  </r>
  <r>
    <x v="5"/>
    <x v="4"/>
    <x v="17"/>
    <x v="17"/>
    <x v="33"/>
    <n v="5831.750687306574"/>
  </r>
  <r>
    <x v="5"/>
    <x v="4"/>
    <x v="17"/>
    <x v="17"/>
    <x v="34"/>
    <n v="5835.7254934382818"/>
  </r>
  <r>
    <x v="5"/>
    <x v="4"/>
    <x v="17"/>
    <x v="17"/>
    <x v="35"/>
    <n v="5937.1602342784536"/>
  </r>
  <r>
    <x v="5"/>
    <x v="4"/>
    <x v="17"/>
    <x v="17"/>
    <x v="36"/>
    <n v="6041.4263420641428"/>
  </r>
  <r>
    <x v="5"/>
    <x v="4"/>
    <x v="17"/>
    <x v="17"/>
    <x v="37"/>
    <n v="6177.8768710287786"/>
  </r>
  <r>
    <x v="5"/>
    <x v="4"/>
    <x v="17"/>
    <x v="17"/>
    <x v="38"/>
    <n v="6324.3142966782025"/>
  </r>
  <r>
    <x v="5"/>
    <x v="4"/>
    <x v="17"/>
    <x v="17"/>
    <x v="39"/>
    <n v="6426.6024969969203"/>
  </r>
  <r>
    <x v="5"/>
    <x v="4"/>
    <x v="17"/>
    <x v="17"/>
    <x v="40"/>
    <n v="6577.8010994841416"/>
  </r>
  <r>
    <x v="5"/>
    <x v="4"/>
    <x v="17"/>
    <x v="17"/>
    <x v="41"/>
    <n v="6670.8070613797154"/>
  </r>
  <r>
    <x v="5"/>
    <x v="4"/>
    <x v="17"/>
    <x v="17"/>
    <x v="42"/>
    <n v="6644.6864966136036"/>
  </r>
  <r>
    <x v="5"/>
    <x v="4"/>
    <x v="17"/>
    <x v="17"/>
    <x v="43"/>
    <n v="6594.5996885838413"/>
  </r>
  <r>
    <x v="5"/>
    <x v="4"/>
    <x v="17"/>
    <x v="17"/>
    <x v="44"/>
    <n v="6655.2728872141388"/>
  </r>
  <r>
    <x v="5"/>
    <x v="4"/>
    <x v="17"/>
    <x v="17"/>
    <x v="45"/>
    <n v="6574.0741592583445"/>
  </r>
  <r>
    <x v="5"/>
    <x v="4"/>
    <x v="17"/>
    <x v="17"/>
    <x v="46"/>
    <n v="6477.2153376360611"/>
  </r>
  <r>
    <x v="5"/>
    <x v="4"/>
    <x v="17"/>
    <x v="17"/>
    <x v="47"/>
    <n v="6444.1861959560474"/>
  </r>
  <r>
    <x v="5"/>
    <x v="4"/>
    <x v="17"/>
    <x v="17"/>
    <x v="48"/>
    <n v="6563.0490432136285"/>
  </r>
  <r>
    <x v="5"/>
    <x v="4"/>
    <x v="17"/>
    <x v="17"/>
    <x v="49"/>
    <n v="6691.7904462413453"/>
  </r>
  <r>
    <x v="5"/>
    <x v="4"/>
    <x v="17"/>
    <x v="17"/>
    <x v="50"/>
    <n v="6728.1382667284115"/>
  </r>
  <r>
    <x v="5"/>
    <x v="4"/>
    <x v="17"/>
    <x v="17"/>
    <x v="51"/>
    <n v="6671.5048075685017"/>
  </r>
  <r>
    <x v="5"/>
    <x v="4"/>
    <x v="17"/>
    <x v="17"/>
    <x v="52"/>
    <n v="6620.2547911791535"/>
  </r>
  <r>
    <x v="5"/>
    <x v="4"/>
    <x v="17"/>
    <x v="17"/>
    <x v="53"/>
    <n v="6644.4094303925476"/>
  </r>
  <r>
    <x v="5"/>
    <x v="4"/>
    <x v="17"/>
    <x v="17"/>
    <x v="54"/>
    <n v="6789.3662728465424"/>
  </r>
  <r>
    <x v="5"/>
    <x v="4"/>
    <x v="17"/>
    <x v="17"/>
    <x v="55"/>
    <n v="6833.7410330660223"/>
  </r>
  <r>
    <x v="5"/>
    <x v="4"/>
    <x v="17"/>
    <x v="17"/>
    <x v="56"/>
    <n v="6961.236577049388"/>
  </r>
  <r>
    <x v="5"/>
    <x v="4"/>
    <x v="17"/>
    <x v="17"/>
    <x v="57"/>
    <n v="7108.2614727992441"/>
  </r>
  <r>
    <x v="5"/>
    <x v="4"/>
    <x v="17"/>
    <x v="17"/>
    <x v="58"/>
    <n v="7227.3775150804067"/>
  </r>
  <r>
    <x v="5"/>
    <x v="4"/>
    <x v="17"/>
    <x v="17"/>
    <x v="59"/>
    <n v="7218.811809198939"/>
  </r>
  <r>
    <x v="5"/>
    <x v="4"/>
    <x v="17"/>
    <x v="17"/>
    <x v="60"/>
    <n v="7130.0338178560114"/>
  </r>
  <r>
    <x v="5"/>
    <x v="4"/>
    <x v="17"/>
    <x v="17"/>
    <x v="61"/>
    <n v="7302.130522733104"/>
  </r>
  <r>
    <x v="5"/>
    <x v="4"/>
    <x v="17"/>
    <x v="17"/>
    <x v="62"/>
    <n v="7371.307781848499"/>
  </r>
  <r>
    <x v="5"/>
    <x v="4"/>
    <x v="17"/>
    <x v="17"/>
    <x v="63"/>
    <n v="7377.2126279708818"/>
  </r>
  <r>
    <x v="5"/>
    <x v="4"/>
    <x v="17"/>
    <x v="17"/>
    <x v="64"/>
    <n v="7477.4047309448079"/>
  </r>
  <r>
    <x v="5"/>
    <x v="4"/>
    <x v="17"/>
    <x v="17"/>
    <x v="65"/>
    <n v="7655.7024821527948"/>
  </r>
  <r>
    <x v="5"/>
    <x v="4"/>
    <x v="17"/>
    <x v="17"/>
    <x v="66"/>
    <n v="7758.4068046478151"/>
  </r>
  <r>
    <x v="5"/>
    <x v="4"/>
    <x v="17"/>
    <x v="17"/>
    <x v="67"/>
    <n v="7725.178427255968"/>
  </r>
  <r>
    <x v="5"/>
    <x v="4"/>
    <x v="17"/>
    <x v="17"/>
    <x v="68"/>
    <n v="7761.4231278185634"/>
  </r>
  <r>
    <x v="5"/>
    <x v="4"/>
    <x v="17"/>
    <x v="17"/>
    <x v="69"/>
    <n v="7801.8586574204965"/>
  </r>
  <r>
    <x v="5"/>
    <x v="4"/>
    <x v="18"/>
    <x v="18"/>
    <x v="0"/>
    <n v="50684.751542527942"/>
  </r>
  <r>
    <x v="5"/>
    <x v="4"/>
    <x v="18"/>
    <x v="18"/>
    <x v="1"/>
    <n v="51644.191064472383"/>
  </r>
  <r>
    <x v="5"/>
    <x v="4"/>
    <x v="18"/>
    <x v="18"/>
    <x v="2"/>
    <n v="50867.04112215143"/>
  </r>
  <r>
    <x v="5"/>
    <x v="4"/>
    <x v="18"/>
    <x v="18"/>
    <x v="3"/>
    <n v="51203.451750924127"/>
  </r>
  <r>
    <x v="5"/>
    <x v="4"/>
    <x v="18"/>
    <x v="18"/>
    <x v="4"/>
    <n v="52026.697116235751"/>
  </r>
  <r>
    <x v="5"/>
    <x v="4"/>
    <x v="18"/>
    <x v="18"/>
    <x v="5"/>
    <n v="52551.412312725755"/>
  </r>
  <r>
    <x v="5"/>
    <x v="4"/>
    <x v="18"/>
    <x v="18"/>
    <x v="6"/>
    <n v="52686.290338720282"/>
  </r>
  <r>
    <x v="5"/>
    <x v="4"/>
    <x v="18"/>
    <x v="18"/>
    <x v="7"/>
    <n v="52221.392491452549"/>
  </r>
  <r>
    <x v="5"/>
    <x v="4"/>
    <x v="18"/>
    <x v="18"/>
    <x v="8"/>
    <n v="50935.604636802316"/>
  </r>
  <r>
    <x v="5"/>
    <x v="4"/>
    <x v="18"/>
    <x v="18"/>
    <x v="9"/>
    <n v="50080.831418104099"/>
  </r>
  <r>
    <x v="5"/>
    <x v="4"/>
    <x v="18"/>
    <x v="18"/>
    <x v="10"/>
    <n v="50763.572447877967"/>
  </r>
  <r>
    <x v="5"/>
    <x v="4"/>
    <x v="18"/>
    <x v="18"/>
    <x v="11"/>
    <n v="50441.287299915835"/>
  </r>
  <r>
    <x v="5"/>
    <x v="4"/>
    <x v="18"/>
    <x v="18"/>
    <x v="12"/>
    <n v="49873.920036702606"/>
  </r>
  <r>
    <x v="5"/>
    <x v="4"/>
    <x v="18"/>
    <x v="18"/>
    <x v="13"/>
    <n v="49724.738908772124"/>
  </r>
  <r>
    <x v="5"/>
    <x v="4"/>
    <x v="18"/>
    <x v="18"/>
    <x v="14"/>
    <n v="50313.357044714547"/>
  </r>
  <r>
    <x v="5"/>
    <x v="4"/>
    <x v="18"/>
    <x v="18"/>
    <x v="15"/>
    <n v="50240.414502622712"/>
  </r>
  <r>
    <x v="5"/>
    <x v="4"/>
    <x v="18"/>
    <x v="18"/>
    <x v="16"/>
    <n v="49125.587898429549"/>
  </r>
  <r>
    <x v="5"/>
    <x v="4"/>
    <x v="18"/>
    <x v="18"/>
    <x v="17"/>
    <n v="48120.947743497447"/>
  </r>
  <r>
    <x v="5"/>
    <x v="4"/>
    <x v="18"/>
    <x v="18"/>
    <x v="18"/>
    <n v="47648.609713381702"/>
  </r>
  <r>
    <x v="5"/>
    <x v="4"/>
    <x v="18"/>
    <x v="18"/>
    <x v="19"/>
    <n v="47441.250215896631"/>
  </r>
  <r>
    <x v="5"/>
    <x v="4"/>
    <x v="18"/>
    <x v="18"/>
    <x v="20"/>
    <n v="46212.488546462737"/>
  </r>
  <r>
    <x v="5"/>
    <x v="4"/>
    <x v="18"/>
    <x v="18"/>
    <x v="21"/>
    <n v="44724.167935576901"/>
  </r>
  <r>
    <x v="5"/>
    <x v="4"/>
    <x v="18"/>
    <x v="18"/>
    <x v="22"/>
    <n v="45353.796832018321"/>
  </r>
  <r>
    <x v="5"/>
    <x v="4"/>
    <x v="18"/>
    <x v="18"/>
    <x v="23"/>
    <n v="46272.900895207153"/>
  </r>
  <r>
    <x v="5"/>
    <x v="4"/>
    <x v="18"/>
    <x v="18"/>
    <x v="24"/>
    <n v="46078.022223459004"/>
  </r>
  <r>
    <x v="5"/>
    <x v="4"/>
    <x v="18"/>
    <x v="18"/>
    <x v="25"/>
    <n v="45180.476996712008"/>
  </r>
  <r>
    <x v="5"/>
    <x v="4"/>
    <x v="18"/>
    <x v="18"/>
    <x v="26"/>
    <n v="44774.829608403503"/>
  </r>
  <r>
    <x v="5"/>
    <x v="4"/>
    <x v="18"/>
    <x v="18"/>
    <x v="27"/>
    <n v="45095.932685467342"/>
  </r>
  <r>
    <x v="5"/>
    <x v="4"/>
    <x v="18"/>
    <x v="18"/>
    <x v="28"/>
    <n v="45372.811024771108"/>
  </r>
  <r>
    <x v="5"/>
    <x v="4"/>
    <x v="18"/>
    <x v="18"/>
    <x v="29"/>
    <n v="45723.159062172679"/>
  </r>
  <r>
    <x v="5"/>
    <x v="4"/>
    <x v="18"/>
    <x v="18"/>
    <x v="30"/>
    <n v="44705.526789152435"/>
  </r>
  <r>
    <x v="5"/>
    <x v="4"/>
    <x v="18"/>
    <x v="18"/>
    <x v="31"/>
    <n v="42608.329139456517"/>
  </r>
  <r>
    <x v="5"/>
    <x v="4"/>
    <x v="18"/>
    <x v="18"/>
    <x v="32"/>
    <n v="41731.169514733563"/>
  </r>
  <r>
    <x v="5"/>
    <x v="4"/>
    <x v="18"/>
    <x v="18"/>
    <x v="33"/>
    <n v="41280.572914512377"/>
  </r>
  <r>
    <x v="5"/>
    <x v="4"/>
    <x v="18"/>
    <x v="18"/>
    <x v="34"/>
    <n v="42298.490651291489"/>
  </r>
  <r>
    <x v="5"/>
    <x v="4"/>
    <x v="18"/>
    <x v="18"/>
    <x v="35"/>
    <n v="42832.767013428813"/>
  </r>
  <r>
    <x v="5"/>
    <x v="4"/>
    <x v="18"/>
    <x v="18"/>
    <x v="36"/>
    <n v="42918.333512474004"/>
  </r>
  <r>
    <x v="5"/>
    <x v="4"/>
    <x v="18"/>
    <x v="18"/>
    <x v="37"/>
    <n v="43856.11271639292"/>
  </r>
  <r>
    <x v="5"/>
    <x v="4"/>
    <x v="18"/>
    <x v="18"/>
    <x v="38"/>
    <n v="45468.113103536612"/>
  </r>
  <r>
    <x v="5"/>
    <x v="4"/>
    <x v="18"/>
    <x v="18"/>
    <x v="39"/>
    <n v="46751.855214272844"/>
  </r>
  <r>
    <x v="5"/>
    <x v="4"/>
    <x v="18"/>
    <x v="18"/>
    <x v="40"/>
    <n v="46622.819185112778"/>
  </r>
  <r>
    <x v="5"/>
    <x v="4"/>
    <x v="18"/>
    <x v="18"/>
    <x v="41"/>
    <n v="44716.736222545551"/>
  </r>
  <r>
    <x v="5"/>
    <x v="4"/>
    <x v="18"/>
    <x v="18"/>
    <x v="42"/>
    <n v="43495.13861313404"/>
  </r>
  <r>
    <x v="5"/>
    <x v="4"/>
    <x v="18"/>
    <x v="18"/>
    <x v="43"/>
    <n v="43003.895450725511"/>
  </r>
  <r>
    <x v="5"/>
    <x v="4"/>
    <x v="18"/>
    <x v="18"/>
    <x v="44"/>
    <n v="43617.950674576496"/>
  </r>
  <r>
    <x v="5"/>
    <x v="4"/>
    <x v="18"/>
    <x v="18"/>
    <x v="45"/>
    <n v="44219.432146385727"/>
  </r>
  <r>
    <x v="5"/>
    <x v="4"/>
    <x v="18"/>
    <x v="18"/>
    <x v="46"/>
    <n v="44644.481402941426"/>
  </r>
  <r>
    <x v="5"/>
    <x v="4"/>
    <x v="18"/>
    <x v="18"/>
    <x v="47"/>
    <n v="45453.353845451733"/>
  </r>
  <r>
    <x v="5"/>
    <x v="4"/>
    <x v="18"/>
    <x v="18"/>
    <x v="48"/>
    <n v="45828.258461444137"/>
  </r>
  <r>
    <x v="5"/>
    <x v="4"/>
    <x v="18"/>
    <x v="18"/>
    <x v="49"/>
    <n v="46247.005422018068"/>
  </r>
  <r>
    <x v="5"/>
    <x v="4"/>
    <x v="18"/>
    <x v="18"/>
    <x v="50"/>
    <n v="46353.66876173178"/>
  </r>
  <r>
    <x v="5"/>
    <x v="4"/>
    <x v="18"/>
    <x v="18"/>
    <x v="51"/>
    <n v="46801.682645110006"/>
  </r>
  <r>
    <x v="5"/>
    <x v="4"/>
    <x v="18"/>
    <x v="18"/>
    <x v="52"/>
    <n v="46670.072554112012"/>
  </r>
  <r>
    <x v="5"/>
    <x v="4"/>
    <x v="18"/>
    <x v="18"/>
    <x v="53"/>
    <n v="46842.900682702711"/>
  </r>
  <r>
    <x v="5"/>
    <x v="4"/>
    <x v="18"/>
    <x v="18"/>
    <x v="54"/>
    <n v="47257.28250478804"/>
  </r>
  <r>
    <x v="5"/>
    <x v="4"/>
    <x v="18"/>
    <x v="18"/>
    <x v="55"/>
    <n v="47875.683419945075"/>
  </r>
  <r>
    <x v="5"/>
    <x v="4"/>
    <x v="18"/>
    <x v="18"/>
    <x v="56"/>
    <n v="48257.375990362445"/>
  </r>
  <r>
    <x v="5"/>
    <x v="4"/>
    <x v="18"/>
    <x v="18"/>
    <x v="57"/>
    <n v="48834.790114296877"/>
  </r>
  <r>
    <x v="5"/>
    <x v="4"/>
    <x v="18"/>
    <x v="18"/>
    <x v="58"/>
    <n v="49254.907574499048"/>
  </r>
  <r>
    <x v="5"/>
    <x v="4"/>
    <x v="18"/>
    <x v="18"/>
    <x v="59"/>
    <n v="47984.894278949309"/>
  </r>
  <r>
    <x v="5"/>
    <x v="4"/>
    <x v="18"/>
    <x v="18"/>
    <x v="60"/>
    <n v="48351.583403081881"/>
  </r>
  <r>
    <x v="5"/>
    <x v="4"/>
    <x v="18"/>
    <x v="18"/>
    <x v="61"/>
    <n v="48546.863125507793"/>
  </r>
  <r>
    <x v="5"/>
    <x v="4"/>
    <x v="18"/>
    <x v="18"/>
    <x v="62"/>
    <n v="49572.941240731416"/>
  </r>
  <r>
    <x v="5"/>
    <x v="4"/>
    <x v="18"/>
    <x v="18"/>
    <x v="63"/>
    <n v="50502.428057212543"/>
  </r>
  <r>
    <x v="5"/>
    <x v="4"/>
    <x v="18"/>
    <x v="18"/>
    <x v="64"/>
    <n v="51864.026672620297"/>
  </r>
  <r>
    <x v="5"/>
    <x v="4"/>
    <x v="18"/>
    <x v="18"/>
    <x v="65"/>
    <n v="52599.72076236771"/>
  </r>
  <r>
    <x v="5"/>
    <x v="4"/>
    <x v="18"/>
    <x v="18"/>
    <x v="66"/>
    <n v="53263.759017726348"/>
  </r>
  <r>
    <x v="5"/>
    <x v="4"/>
    <x v="18"/>
    <x v="18"/>
    <x v="67"/>
    <n v="53812.032807099044"/>
  </r>
  <r>
    <x v="5"/>
    <x v="4"/>
    <x v="18"/>
    <x v="18"/>
    <x v="68"/>
    <n v="54272.754520943177"/>
  </r>
  <r>
    <x v="5"/>
    <x v="4"/>
    <x v="18"/>
    <x v="18"/>
    <x v="69"/>
    <n v="55013.082337870306"/>
  </r>
  <r>
    <x v="5"/>
    <x v="4"/>
    <x v="19"/>
    <x v="19"/>
    <x v="0"/>
    <n v="125009.68736983855"/>
  </r>
  <r>
    <x v="5"/>
    <x v="4"/>
    <x v="19"/>
    <x v="19"/>
    <x v="1"/>
    <n v="132244.5019713174"/>
  </r>
  <r>
    <x v="5"/>
    <x v="4"/>
    <x v="19"/>
    <x v="19"/>
    <x v="2"/>
    <n v="133601.12325757314"/>
  </r>
  <r>
    <x v="5"/>
    <x v="4"/>
    <x v="19"/>
    <x v="19"/>
    <x v="3"/>
    <n v="135074.7570730022"/>
  </r>
  <r>
    <x v="5"/>
    <x v="4"/>
    <x v="19"/>
    <x v="19"/>
    <x v="4"/>
    <n v="131073.81221748012"/>
  </r>
  <r>
    <x v="5"/>
    <x v="4"/>
    <x v="19"/>
    <x v="19"/>
    <x v="5"/>
    <n v="135370.8090910973"/>
  </r>
  <r>
    <x v="5"/>
    <x v="4"/>
    <x v="19"/>
    <x v="19"/>
    <x v="6"/>
    <n v="137599.76578183597"/>
  </r>
  <r>
    <x v="5"/>
    <x v="4"/>
    <x v="19"/>
    <x v="19"/>
    <x v="7"/>
    <n v="136339.19448824285"/>
  </r>
  <r>
    <x v="5"/>
    <x v="4"/>
    <x v="19"/>
    <x v="19"/>
    <x v="8"/>
    <n v="131554.55597704728"/>
  </r>
  <r>
    <x v="5"/>
    <x v="4"/>
    <x v="19"/>
    <x v="19"/>
    <x v="9"/>
    <n v="136345.31783838006"/>
  </r>
  <r>
    <x v="5"/>
    <x v="4"/>
    <x v="19"/>
    <x v="19"/>
    <x v="10"/>
    <n v="137320.34287197387"/>
  </r>
  <r>
    <x v="5"/>
    <x v="4"/>
    <x v="19"/>
    <x v="19"/>
    <x v="11"/>
    <n v="136383.62662847398"/>
  </r>
  <r>
    <x v="5"/>
    <x v="4"/>
    <x v="19"/>
    <x v="19"/>
    <x v="12"/>
    <n v="139819.54190856992"/>
  </r>
  <r>
    <x v="5"/>
    <x v="4"/>
    <x v="19"/>
    <x v="19"/>
    <x v="13"/>
    <n v="140919.9800913487"/>
  </r>
  <r>
    <x v="5"/>
    <x v="4"/>
    <x v="19"/>
    <x v="19"/>
    <x v="14"/>
    <n v="144632.28133647048"/>
  </r>
  <r>
    <x v="5"/>
    <x v="4"/>
    <x v="19"/>
    <x v="19"/>
    <x v="15"/>
    <n v="149591.11009719595"/>
  </r>
  <r>
    <x v="5"/>
    <x v="4"/>
    <x v="19"/>
    <x v="19"/>
    <x v="16"/>
    <n v="154848.05122130614"/>
  </r>
  <r>
    <x v="5"/>
    <x v="4"/>
    <x v="19"/>
    <x v="19"/>
    <x v="17"/>
    <n v="156575.08094706188"/>
  </r>
  <r>
    <x v="5"/>
    <x v="4"/>
    <x v="19"/>
    <x v="19"/>
    <x v="18"/>
    <n v="159390.79766663554"/>
  </r>
  <r>
    <x v="5"/>
    <x v="4"/>
    <x v="19"/>
    <x v="19"/>
    <x v="19"/>
    <n v="163253.29414269252"/>
  </r>
  <r>
    <x v="5"/>
    <x v="4"/>
    <x v="19"/>
    <x v="19"/>
    <x v="20"/>
    <n v="160367.09737061308"/>
  </r>
  <r>
    <x v="5"/>
    <x v="4"/>
    <x v="19"/>
    <x v="19"/>
    <x v="21"/>
    <n v="159039.64422577593"/>
  </r>
  <r>
    <x v="5"/>
    <x v="4"/>
    <x v="19"/>
    <x v="19"/>
    <x v="22"/>
    <n v="163006.41794950113"/>
  </r>
  <r>
    <x v="5"/>
    <x v="4"/>
    <x v="19"/>
    <x v="19"/>
    <x v="23"/>
    <n v="168092.0366501656"/>
  </r>
  <r>
    <x v="5"/>
    <x v="4"/>
    <x v="19"/>
    <x v="19"/>
    <x v="24"/>
    <n v="168673.1050171972"/>
  </r>
  <r>
    <x v="5"/>
    <x v="4"/>
    <x v="19"/>
    <x v="19"/>
    <x v="25"/>
    <n v="163687.60372547887"/>
  </r>
  <r>
    <x v="5"/>
    <x v="4"/>
    <x v="19"/>
    <x v="19"/>
    <x v="26"/>
    <n v="168424.33793428971"/>
  </r>
  <r>
    <x v="5"/>
    <x v="4"/>
    <x v="19"/>
    <x v="19"/>
    <x v="27"/>
    <n v="174174.05174012875"/>
  </r>
  <r>
    <x v="5"/>
    <x v="4"/>
    <x v="19"/>
    <x v="19"/>
    <x v="28"/>
    <n v="181924.60255549775"/>
  </r>
  <r>
    <x v="5"/>
    <x v="4"/>
    <x v="19"/>
    <x v="19"/>
    <x v="29"/>
    <n v="186880.27637096911"/>
  </r>
  <r>
    <x v="5"/>
    <x v="4"/>
    <x v="19"/>
    <x v="19"/>
    <x v="30"/>
    <n v="185693.76799229288"/>
  </r>
  <r>
    <x v="5"/>
    <x v="4"/>
    <x v="19"/>
    <x v="19"/>
    <x v="31"/>
    <n v="186547.54560266627"/>
  </r>
  <r>
    <x v="5"/>
    <x v="4"/>
    <x v="19"/>
    <x v="19"/>
    <x v="32"/>
    <n v="183102.06079309003"/>
  </r>
  <r>
    <x v="5"/>
    <x v="4"/>
    <x v="19"/>
    <x v="19"/>
    <x v="33"/>
    <n v="186493.40300675548"/>
  </r>
  <r>
    <x v="5"/>
    <x v="4"/>
    <x v="19"/>
    <x v="19"/>
    <x v="34"/>
    <n v="195926.21814203545"/>
  </r>
  <r>
    <x v="5"/>
    <x v="4"/>
    <x v="19"/>
    <x v="19"/>
    <x v="35"/>
    <n v="200618.5776220464"/>
  </r>
  <r>
    <x v="5"/>
    <x v="4"/>
    <x v="19"/>
    <x v="19"/>
    <x v="36"/>
    <n v="202880.36381544187"/>
  </r>
  <r>
    <x v="5"/>
    <x v="4"/>
    <x v="19"/>
    <x v="19"/>
    <x v="37"/>
    <n v="209052.81389130742"/>
  </r>
  <r>
    <x v="5"/>
    <x v="4"/>
    <x v="19"/>
    <x v="19"/>
    <x v="38"/>
    <n v="214812.18581790189"/>
  </r>
  <r>
    <x v="5"/>
    <x v="4"/>
    <x v="19"/>
    <x v="19"/>
    <x v="39"/>
    <n v="220544.51772893322"/>
  </r>
  <r>
    <x v="5"/>
    <x v="4"/>
    <x v="19"/>
    <x v="19"/>
    <x v="40"/>
    <n v="220937.48584894437"/>
  </r>
  <r>
    <x v="5"/>
    <x v="4"/>
    <x v="19"/>
    <x v="19"/>
    <x v="41"/>
    <n v="217281.40783343217"/>
  </r>
  <r>
    <x v="5"/>
    <x v="4"/>
    <x v="19"/>
    <x v="19"/>
    <x v="42"/>
    <n v="216175.41510486975"/>
  </r>
  <r>
    <x v="5"/>
    <x v="4"/>
    <x v="19"/>
    <x v="19"/>
    <x v="43"/>
    <n v="220380.47235776801"/>
  </r>
  <r>
    <x v="5"/>
    <x v="4"/>
    <x v="19"/>
    <x v="19"/>
    <x v="44"/>
    <n v="227225.78131313296"/>
  </r>
  <r>
    <x v="5"/>
    <x v="4"/>
    <x v="19"/>
    <x v="19"/>
    <x v="45"/>
    <n v="231660.25413090127"/>
  </r>
  <r>
    <x v="5"/>
    <x v="4"/>
    <x v="19"/>
    <x v="19"/>
    <x v="46"/>
    <n v="235886.35864805788"/>
  </r>
  <r>
    <x v="5"/>
    <x v="4"/>
    <x v="19"/>
    <x v="19"/>
    <x v="47"/>
    <n v="242023.42446470121"/>
  </r>
  <r>
    <x v="5"/>
    <x v="4"/>
    <x v="19"/>
    <x v="19"/>
    <x v="48"/>
    <n v="247373.53757829944"/>
  </r>
  <r>
    <x v="5"/>
    <x v="4"/>
    <x v="19"/>
    <x v="19"/>
    <x v="49"/>
    <n v="251814.26297061908"/>
  </r>
  <r>
    <x v="5"/>
    <x v="4"/>
    <x v="19"/>
    <x v="19"/>
    <x v="50"/>
    <n v="255763.3762926101"/>
  </r>
  <r>
    <x v="5"/>
    <x v="4"/>
    <x v="19"/>
    <x v="19"/>
    <x v="51"/>
    <n v="252844.54031770083"/>
  </r>
  <r>
    <x v="5"/>
    <x v="4"/>
    <x v="19"/>
    <x v="19"/>
    <x v="52"/>
    <n v="249598.1015658862"/>
  </r>
  <r>
    <x v="5"/>
    <x v="4"/>
    <x v="19"/>
    <x v="19"/>
    <x v="53"/>
    <n v="248373.36699759716"/>
  </r>
  <r>
    <x v="5"/>
    <x v="4"/>
    <x v="19"/>
    <x v="19"/>
    <x v="54"/>
    <n v="251017.35213285644"/>
  </r>
  <r>
    <x v="5"/>
    <x v="4"/>
    <x v="19"/>
    <x v="19"/>
    <x v="55"/>
    <n v="254637.50413486868"/>
  </r>
  <r>
    <x v="5"/>
    <x v="4"/>
    <x v="19"/>
    <x v="19"/>
    <x v="56"/>
    <n v="259334.19207025107"/>
  </r>
  <r>
    <x v="5"/>
    <x v="4"/>
    <x v="19"/>
    <x v="19"/>
    <x v="57"/>
    <n v="261445.81317688004"/>
  </r>
  <r>
    <x v="5"/>
    <x v="4"/>
    <x v="19"/>
    <x v="19"/>
    <x v="58"/>
    <n v="258205.35843703628"/>
  </r>
  <r>
    <x v="5"/>
    <x v="4"/>
    <x v="19"/>
    <x v="19"/>
    <x v="59"/>
    <n v="244115.37231353688"/>
  </r>
  <r>
    <x v="5"/>
    <x v="4"/>
    <x v="19"/>
    <x v="19"/>
    <x v="60"/>
    <n v="244140.03051648551"/>
  </r>
  <r>
    <x v="5"/>
    <x v="4"/>
    <x v="19"/>
    <x v="19"/>
    <x v="61"/>
    <n v="248034.10726313482"/>
  </r>
  <r>
    <x v="5"/>
    <x v="4"/>
    <x v="19"/>
    <x v="19"/>
    <x v="62"/>
    <n v="252575.63460021481"/>
  </r>
  <r>
    <x v="5"/>
    <x v="4"/>
    <x v="19"/>
    <x v="19"/>
    <x v="63"/>
    <n v="255832.02627253949"/>
  </r>
  <r>
    <x v="5"/>
    <x v="4"/>
    <x v="19"/>
    <x v="19"/>
    <x v="64"/>
    <n v="260611.68854224726"/>
  </r>
  <r>
    <x v="5"/>
    <x v="4"/>
    <x v="19"/>
    <x v="19"/>
    <x v="65"/>
    <n v="265943.28106822225"/>
  </r>
  <r>
    <x v="5"/>
    <x v="4"/>
    <x v="19"/>
    <x v="19"/>
    <x v="66"/>
    <n v="269246.42919067619"/>
  </r>
  <r>
    <x v="5"/>
    <x v="4"/>
    <x v="19"/>
    <x v="19"/>
    <x v="67"/>
    <n v="272799.69242526649"/>
  </r>
  <r>
    <x v="5"/>
    <x v="4"/>
    <x v="19"/>
    <x v="19"/>
    <x v="68"/>
    <n v="278053.32273297553"/>
  </r>
  <r>
    <x v="5"/>
    <x v="4"/>
    <x v="19"/>
    <x v="19"/>
    <x v="69"/>
    <n v="279453.61163348256"/>
  </r>
  <r>
    <x v="6"/>
    <x v="0"/>
    <x v="0"/>
    <x v="0"/>
    <x v="0"/>
    <n v="876.87895054456965"/>
  </r>
  <r>
    <x v="6"/>
    <x v="0"/>
    <x v="0"/>
    <x v="0"/>
    <x v="1"/>
    <n v="892.33432172259302"/>
  </r>
  <r>
    <x v="6"/>
    <x v="0"/>
    <x v="0"/>
    <x v="0"/>
    <x v="2"/>
    <n v="872.17353884724321"/>
  </r>
  <r>
    <x v="6"/>
    <x v="0"/>
    <x v="0"/>
    <x v="0"/>
    <x v="3"/>
    <n v="861.06580739131061"/>
  </r>
  <r>
    <x v="6"/>
    <x v="0"/>
    <x v="0"/>
    <x v="0"/>
    <x v="4"/>
    <n v="884.08168154413693"/>
  </r>
  <r>
    <x v="6"/>
    <x v="0"/>
    <x v="0"/>
    <x v="0"/>
    <x v="5"/>
    <n v="926.6092164633443"/>
  </r>
  <r>
    <x v="6"/>
    <x v="0"/>
    <x v="0"/>
    <x v="0"/>
    <x v="6"/>
    <n v="952.89440472774868"/>
  </r>
  <r>
    <x v="6"/>
    <x v="0"/>
    <x v="0"/>
    <x v="0"/>
    <x v="7"/>
    <n v="971.44611345269448"/>
  </r>
  <r>
    <x v="6"/>
    <x v="0"/>
    <x v="0"/>
    <x v="0"/>
    <x v="8"/>
    <n v="975.04565432991615"/>
  </r>
  <r>
    <x v="6"/>
    <x v="0"/>
    <x v="0"/>
    <x v="0"/>
    <x v="9"/>
    <n v="984.56994313253722"/>
  </r>
  <r>
    <x v="6"/>
    <x v="0"/>
    <x v="0"/>
    <x v="0"/>
    <x v="10"/>
    <n v="998.72905596564556"/>
  </r>
  <r>
    <x v="6"/>
    <x v="0"/>
    <x v="0"/>
    <x v="0"/>
    <x v="11"/>
    <n v="992.56365753653927"/>
  </r>
  <r>
    <x v="6"/>
    <x v="0"/>
    <x v="0"/>
    <x v="0"/>
    <x v="12"/>
    <n v="975.84660155988399"/>
  </r>
  <r>
    <x v="6"/>
    <x v="0"/>
    <x v="0"/>
    <x v="0"/>
    <x v="13"/>
    <n v="957.0456755185254"/>
  </r>
  <r>
    <x v="6"/>
    <x v="0"/>
    <x v="0"/>
    <x v="0"/>
    <x v="14"/>
    <n v="943.27638071479282"/>
  </r>
  <r>
    <x v="6"/>
    <x v="0"/>
    <x v="0"/>
    <x v="0"/>
    <x v="15"/>
    <n v="925.14800868883503"/>
  </r>
  <r>
    <x v="6"/>
    <x v="0"/>
    <x v="0"/>
    <x v="0"/>
    <x v="16"/>
    <n v="905.45622213272463"/>
  </r>
  <r>
    <x v="6"/>
    <x v="0"/>
    <x v="0"/>
    <x v="0"/>
    <x v="17"/>
    <n v="878.63208507107311"/>
  </r>
  <r>
    <x v="6"/>
    <x v="0"/>
    <x v="0"/>
    <x v="0"/>
    <x v="18"/>
    <n v="857.30807168477736"/>
  </r>
  <r>
    <x v="6"/>
    <x v="0"/>
    <x v="0"/>
    <x v="0"/>
    <x v="19"/>
    <n v="847.53497051061663"/>
  </r>
  <r>
    <x v="6"/>
    <x v="0"/>
    <x v="0"/>
    <x v="0"/>
    <x v="20"/>
    <n v="821.07293800444177"/>
  </r>
  <r>
    <x v="6"/>
    <x v="0"/>
    <x v="0"/>
    <x v="0"/>
    <x v="21"/>
    <n v="824.27726062363445"/>
  </r>
  <r>
    <x v="6"/>
    <x v="0"/>
    <x v="0"/>
    <x v="0"/>
    <x v="22"/>
    <n v="834.51048875022536"/>
  </r>
  <r>
    <x v="6"/>
    <x v="0"/>
    <x v="0"/>
    <x v="0"/>
    <x v="23"/>
    <n v="839.28066449465507"/>
  </r>
  <r>
    <x v="6"/>
    <x v="0"/>
    <x v="0"/>
    <x v="0"/>
    <x v="24"/>
    <n v="883.54887384435665"/>
  </r>
  <r>
    <x v="6"/>
    <x v="0"/>
    <x v="0"/>
    <x v="0"/>
    <x v="25"/>
    <n v="846.16110976301195"/>
  </r>
  <r>
    <x v="6"/>
    <x v="0"/>
    <x v="0"/>
    <x v="0"/>
    <x v="26"/>
    <n v="847.85691358796737"/>
  </r>
  <r>
    <x v="6"/>
    <x v="0"/>
    <x v="0"/>
    <x v="0"/>
    <x v="27"/>
    <n v="860.89108452436335"/>
  </r>
  <r>
    <x v="6"/>
    <x v="0"/>
    <x v="0"/>
    <x v="0"/>
    <x v="28"/>
    <n v="838.28836369584042"/>
  </r>
  <r>
    <x v="6"/>
    <x v="0"/>
    <x v="0"/>
    <x v="0"/>
    <x v="29"/>
    <n v="858.22009116123832"/>
  </r>
  <r>
    <x v="6"/>
    <x v="0"/>
    <x v="0"/>
    <x v="0"/>
    <x v="30"/>
    <n v="868.05560306330813"/>
  </r>
  <r>
    <x v="6"/>
    <x v="0"/>
    <x v="0"/>
    <x v="0"/>
    <x v="31"/>
    <n v="834.49530310306488"/>
  </r>
  <r>
    <x v="6"/>
    <x v="0"/>
    <x v="0"/>
    <x v="0"/>
    <x v="32"/>
    <n v="829.23990712534362"/>
  </r>
  <r>
    <x v="6"/>
    <x v="0"/>
    <x v="0"/>
    <x v="0"/>
    <x v="33"/>
    <n v="823.74936096411977"/>
  </r>
  <r>
    <x v="6"/>
    <x v="0"/>
    <x v="0"/>
    <x v="0"/>
    <x v="34"/>
    <n v="821.08806245386745"/>
  </r>
  <r>
    <x v="6"/>
    <x v="0"/>
    <x v="0"/>
    <x v="0"/>
    <x v="35"/>
    <n v="820.88879929775624"/>
  </r>
  <r>
    <x v="6"/>
    <x v="0"/>
    <x v="0"/>
    <x v="0"/>
    <x v="36"/>
    <n v="822.03078421381883"/>
  </r>
  <r>
    <x v="6"/>
    <x v="0"/>
    <x v="0"/>
    <x v="0"/>
    <x v="37"/>
    <n v="814.98461649008061"/>
  </r>
  <r>
    <x v="6"/>
    <x v="0"/>
    <x v="0"/>
    <x v="0"/>
    <x v="38"/>
    <n v="821.3488356955603"/>
  </r>
  <r>
    <x v="6"/>
    <x v="0"/>
    <x v="0"/>
    <x v="0"/>
    <x v="39"/>
    <n v="834.86922371020705"/>
  </r>
  <r>
    <x v="6"/>
    <x v="0"/>
    <x v="0"/>
    <x v="0"/>
    <x v="40"/>
    <n v="841.70536868404383"/>
  </r>
  <r>
    <x v="6"/>
    <x v="0"/>
    <x v="0"/>
    <x v="0"/>
    <x v="41"/>
    <n v="848.44600864773054"/>
  </r>
  <r>
    <x v="6"/>
    <x v="0"/>
    <x v="0"/>
    <x v="0"/>
    <x v="42"/>
    <n v="828.47047697719438"/>
  </r>
  <r>
    <x v="6"/>
    <x v="0"/>
    <x v="0"/>
    <x v="0"/>
    <x v="43"/>
    <n v="816.03019750715816"/>
  </r>
  <r>
    <x v="6"/>
    <x v="0"/>
    <x v="0"/>
    <x v="0"/>
    <x v="44"/>
    <n v="811.93600073244841"/>
  </r>
  <r>
    <x v="6"/>
    <x v="0"/>
    <x v="0"/>
    <x v="0"/>
    <x v="45"/>
    <n v="796.1423505338887"/>
  </r>
  <r>
    <x v="6"/>
    <x v="0"/>
    <x v="0"/>
    <x v="0"/>
    <x v="46"/>
    <n v="812.92704691232655"/>
  </r>
  <r>
    <x v="6"/>
    <x v="0"/>
    <x v="0"/>
    <x v="0"/>
    <x v="47"/>
    <n v="821.75486671462397"/>
  </r>
  <r>
    <x v="6"/>
    <x v="0"/>
    <x v="0"/>
    <x v="0"/>
    <x v="48"/>
    <n v="819.27341348287825"/>
  </r>
  <r>
    <x v="6"/>
    <x v="0"/>
    <x v="0"/>
    <x v="0"/>
    <x v="49"/>
    <n v="831.90974239927095"/>
  </r>
  <r>
    <x v="6"/>
    <x v="0"/>
    <x v="0"/>
    <x v="0"/>
    <x v="50"/>
    <n v="837.99106382672835"/>
  </r>
  <r>
    <x v="6"/>
    <x v="0"/>
    <x v="0"/>
    <x v="0"/>
    <x v="51"/>
    <n v="834.71515124351663"/>
  </r>
  <r>
    <x v="6"/>
    <x v="0"/>
    <x v="0"/>
    <x v="0"/>
    <x v="52"/>
    <n v="828.62806790542288"/>
  </r>
  <r>
    <x v="6"/>
    <x v="0"/>
    <x v="0"/>
    <x v="0"/>
    <x v="53"/>
    <n v="825.85166235248664"/>
  </r>
  <r>
    <x v="6"/>
    <x v="0"/>
    <x v="0"/>
    <x v="0"/>
    <x v="54"/>
    <n v="827.03630589395289"/>
  </r>
  <r>
    <x v="6"/>
    <x v="0"/>
    <x v="0"/>
    <x v="0"/>
    <x v="55"/>
    <n v="820.09219624080538"/>
  </r>
  <r>
    <x v="6"/>
    <x v="0"/>
    <x v="0"/>
    <x v="0"/>
    <x v="56"/>
    <n v="822.36721904294006"/>
  </r>
  <r>
    <x v="6"/>
    <x v="0"/>
    <x v="0"/>
    <x v="0"/>
    <x v="57"/>
    <n v="829.44536483425964"/>
  </r>
  <r>
    <x v="6"/>
    <x v="0"/>
    <x v="0"/>
    <x v="0"/>
    <x v="58"/>
    <n v="838.89069464160184"/>
  </r>
  <r>
    <x v="6"/>
    <x v="0"/>
    <x v="0"/>
    <x v="0"/>
    <x v="59"/>
    <n v="810.88665517897778"/>
  </r>
  <r>
    <x v="6"/>
    <x v="0"/>
    <x v="0"/>
    <x v="0"/>
    <x v="60"/>
    <n v="811.52462584908676"/>
  </r>
  <r>
    <x v="6"/>
    <x v="0"/>
    <x v="0"/>
    <x v="0"/>
    <x v="61"/>
    <n v="824.2544493814288"/>
  </r>
  <r>
    <x v="6"/>
    <x v="0"/>
    <x v="0"/>
    <x v="0"/>
    <x v="62"/>
    <n v="817.20330062934363"/>
  </r>
  <r>
    <x v="6"/>
    <x v="0"/>
    <x v="0"/>
    <x v="0"/>
    <x v="63"/>
    <n v="807.41412342482431"/>
  </r>
  <r>
    <x v="6"/>
    <x v="0"/>
    <x v="0"/>
    <x v="0"/>
    <x v="64"/>
    <n v="803.54325210303443"/>
  </r>
  <r>
    <x v="6"/>
    <x v="0"/>
    <x v="0"/>
    <x v="0"/>
    <x v="65"/>
    <n v="791.34048502764119"/>
  </r>
  <r>
    <x v="6"/>
    <x v="0"/>
    <x v="0"/>
    <x v="0"/>
    <x v="66"/>
    <n v="799.40764750408027"/>
  </r>
  <r>
    <x v="6"/>
    <x v="0"/>
    <x v="0"/>
    <x v="0"/>
    <x v="67"/>
    <n v="802.00899186370611"/>
  </r>
  <r>
    <x v="6"/>
    <x v="0"/>
    <x v="0"/>
    <x v="0"/>
    <x v="68"/>
    <n v="814.10713026937322"/>
  </r>
  <r>
    <x v="6"/>
    <x v="0"/>
    <x v="0"/>
    <x v="0"/>
    <x v="69"/>
    <n v="818.77410074217403"/>
  </r>
  <r>
    <x v="6"/>
    <x v="0"/>
    <x v="1"/>
    <x v="1"/>
    <x v="0"/>
    <n v="839.63057244742811"/>
  </r>
  <r>
    <x v="6"/>
    <x v="0"/>
    <x v="1"/>
    <x v="1"/>
    <x v="1"/>
    <n v="831.06177587166258"/>
  </r>
  <r>
    <x v="6"/>
    <x v="0"/>
    <x v="1"/>
    <x v="1"/>
    <x v="2"/>
    <n v="822.55654329511174"/>
  </r>
  <r>
    <x v="6"/>
    <x v="0"/>
    <x v="1"/>
    <x v="1"/>
    <x v="3"/>
    <n v="814.11450794211112"/>
  </r>
  <r>
    <x v="6"/>
    <x v="0"/>
    <x v="1"/>
    <x v="1"/>
    <x v="4"/>
    <n v="805.73530883634692"/>
  </r>
  <r>
    <x v="6"/>
    <x v="0"/>
    <x v="1"/>
    <x v="1"/>
    <x v="5"/>
    <n v="797.41852138848731"/>
  </r>
  <r>
    <x v="6"/>
    <x v="0"/>
    <x v="1"/>
    <x v="1"/>
    <x v="6"/>
    <n v="789.1637218787406"/>
  </r>
  <r>
    <x v="6"/>
    <x v="0"/>
    <x v="1"/>
    <x v="1"/>
    <x v="7"/>
    <n v="785.14767897823651"/>
  </r>
  <r>
    <x v="6"/>
    <x v="0"/>
    <x v="1"/>
    <x v="1"/>
    <x v="8"/>
    <n v="767.5107634627451"/>
  </r>
  <r>
    <x v="6"/>
    <x v="0"/>
    <x v="1"/>
    <x v="1"/>
    <x v="9"/>
    <n v="753.20431936578655"/>
  </r>
  <r>
    <x v="6"/>
    <x v="0"/>
    <x v="1"/>
    <x v="1"/>
    <x v="10"/>
    <n v="765.51007925219039"/>
  </r>
  <r>
    <x v="6"/>
    <x v="0"/>
    <x v="1"/>
    <x v="1"/>
    <x v="11"/>
    <n v="762.73133189648615"/>
  </r>
  <r>
    <x v="6"/>
    <x v="0"/>
    <x v="1"/>
    <x v="1"/>
    <x v="12"/>
    <n v="765.52516987404374"/>
  </r>
  <r>
    <x v="6"/>
    <x v="0"/>
    <x v="1"/>
    <x v="1"/>
    <x v="13"/>
    <n v="761.0020320828977"/>
  </r>
  <r>
    <x v="6"/>
    <x v="0"/>
    <x v="1"/>
    <x v="1"/>
    <x v="14"/>
    <n v="760.40720373017473"/>
  </r>
  <r>
    <x v="6"/>
    <x v="0"/>
    <x v="1"/>
    <x v="1"/>
    <x v="15"/>
    <n v="752.30153170645622"/>
  </r>
  <r>
    <x v="6"/>
    <x v="0"/>
    <x v="1"/>
    <x v="1"/>
    <x v="16"/>
    <n v="745.79731714221418"/>
  </r>
  <r>
    <x v="6"/>
    <x v="0"/>
    <x v="1"/>
    <x v="1"/>
    <x v="17"/>
    <n v="734.36458162165604"/>
  </r>
  <r>
    <x v="6"/>
    <x v="0"/>
    <x v="1"/>
    <x v="1"/>
    <x v="18"/>
    <n v="726.6734645826067"/>
  </r>
  <r>
    <x v="6"/>
    <x v="0"/>
    <x v="1"/>
    <x v="1"/>
    <x v="19"/>
    <n v="732.94032204675239"/>
  </r>
  <r>
    <x v="6"/>
    <x v="0"/>
    <x v="1"/>
    <x v="1"/>
    <x v="20"/>
    <n v="727.28512754928897"/>
  </r>
  <r>
    <x v="6"/>
    <x v="0"/>
    <x v="1"/>
    <x v="1"/>
    <x v="21"/>
    <n v="726.25597973759159"/>
  </r>
  <r>
    <x v="6"/>
    <x v="0"/>
    <x v="1"/>
    <x v="1"/>
    <x v="22"/>
    <n v="711.93749440194529"/>
  </r>
  <r>
    <x v="6"/>
    <x v="0"/>
    <x v="1"/>
    <x v="1"/>
    <x v="23"/>
    <n v="705.7185200930046"/>
  </r>
  <r>
    <x v="6"/>
    <x v="0"/>
    <x v="1"/>
    <x v="1"/>
    <x v="24"/>
    <n v="702.29515226997717"/>
  </r>
  <r>
    <x v="6"/>
    <x v="0"/>
    <x v="1"/>
    <x v="1"/>
    <x v="25"/>
    <n v="686.35265288576443"/>
  </r>
  <r>
    <x v="6"/>
    <x v="0"/>
    <x v="1"/>
    <x v="1"/>
    <x v="26"/>
    <n v="682.16290626642808"/>
  </r>
  <r>
    <x v="6"/>
    <x v="0"/>
    <x v="1"/>
    <x v="1"/>
    <x v="27"/>
    <n v="668.74894839561648"/>
  </r>
  <r>
    <x v="6"/>
    <x v="0"/>
    <x v="1"/>
    <x v="1"/>
    <x v="28"/>
    <n v="661.71685067443389"/>
  </r>
  <r>
    <x v="6"/>
    <x v="0"/>
    <x v="1"/>
    <x v="1"/>
    <x v="29"/>
    <n v="660.68131890225334"/>
  </r>
  <r>
    <x v="6"/>
    <x v="0"/>
    <x v="1"/>
    <x v="1"/>
    <x v="30"/>
    <n v="651.55928251390867"/>
  </r>
  <r>
    <x v="6"/>
    <x v="0"/>
    <x v="1"/>
    <x v="1"/>
    <x v="31"/>
    <n v="630.67898395761949"/>
  </r>
  <r>
    <x v="6"/>
    <x v="0"/>
    <x v="1"/>
    <x v="1"/>
    <x v="32"/>
    <n v="616.93157719936301"/>
  </r>
  <r>
    <x v="6"/>
    <x v="0"/>
    <x v="1"/>
    <x v="1"/>
    <x v="33"/>
    <n v="611.05679648377645"/>
  </r>
  <r>
    <x v="6"/>
    <x v="0"/>
    <x v="1"/>
    <x v="1"/>
    <x v="34"/>
    <n v="619.6801796535517"/>
  </r>
  <r>
    <x v="6"/>
    <x v="0"/>
    <x v="1"/>
    <x v="1"/>
    <x v="35"/>
    <n v="624.62229243193747"/>
  </r>
  <r>
    <x v="6"/>
    <x v="0"/>
    <x v="1"/>
    <x v="1"/>
    <x v="36"/>
    <n v="620.96313197842335"/>
  </r>
  <r>
    <x v="6"/>
    <x v="0"/>
    <x v="1"/>
    <x v="1"/>
    <x v="37"/>
    <n v="619.44766861686776"/>
  </r>
  <r>
    <x v="6"/>
    <x v="0"/>
    <x v="1"/>
    <x v="1"/>
    <x v="38"/>
    <n v="625.98739604073899"/>
  </r>
  <r>
    <x v="6"/>
    <x v="0"/>
    <x v="1"/>
    <x v="1"/>
    <x v="39"/>
    <n v="628.80121701453095"/>
  </r>
  <r>
    <x v="6"/>
    <x v="0"/>
    <x v="1"/>
    <x v="1"/>
    <x v="40"/>
    <n v="638.96170652733667"/>
  </r>
  <r>
    <x v="6"/>
    <x v="0"/>
    <x v="1"/>
    <x v="1"/>
    <x v="41"/>
    <n v="624.48975212612606"/>
  </r>
  <r>
    <x v="6"/>
    <x v="0"/>
    <x v="1"/>
    <x v="1"/>
    <x v="42"/>
    <n v="612.34109612412306"/>
  </r>
  <r>
    <x v="6"/>
    <x v="0"/>
    <x v="1"/>
    <x v="1"/>
    <x v="43"/>
    <n v="589.31027149344857"/>
  </r>
  <r>
    <x v="6"/>
    <x v="0"/>
    <x v="1"/>
    <x v="1"/>
    <x v="44"/>
    <n v="585.04130792799867"/>
  </r>
  <r>
    <x v="6"/>
    <x v="0"/>
    <x v="1"/>
    <x v="1"/>
    <x v="45"/>
    <n v="602.15040052790425"/>
  </r>
  <r>
    <x v="6"/>
    <x v="0"/>
    <x v="1"/>
    <x v="1"/>
    <x v="46"/>
    <n v="592.64333640016184"/>
  </r>
  <r>
    <x v="6"/>
    <x v="0"/>
    <x v="1"/>
    <x v="1"/>
    <x v="47"/>
    <n v="600.21533981989296"/>
  </r>
  <r>
    <x v="6"/>
    <x v="0"/>
    <x v="1"/>
    <x v="1"/>
    <x v="48"/>
    <n v="613.71986970100727"/>
  </r>
  <r>
    <x v="6"/>
    <x v="0"/>
    <x v="1"/>
    <x v="1"/>
    <x v="49"/>
    <n v="620.50190772550707"/>
  </r>
  <r>
    <x v="6"/>
    <x v="0"/>
    <x v="1"/>
    <x v="1"/>
    <x v="50"/>
    <n v="636.94380807209018"/>
  </r>
  <r>
    <x v="6"/>
    <x v="0"/>
    <x v="1"/>
    <x v="1"/>
    <x v="51"/>
    <n v="640.27003502437253"/>
  </r>
  <r>
    <x v="6"/>
    <x v="0"/>
    <x v="1"/>
    <x v="1"/>
    <x v="52"/>
    <n v="643.87080378512064"/>
  </r>
  <r>
    <x v="6"/>
    <x v="0"/>
    <x v="1"/>
    <x v="1"/>
    <x v="53"/>
    <n v="642.42074366916347"/>
  </r>
  <r>
    <x v="6"/>
    <x v="0"/>
    <x v="1"/>
    <x v="1"/>
    <x v="54"/>
    <n v="641.75337627447198"/>
  </r>
  <r>
    <x v="6"/>
    <x v="0"/>
    <x v="1"/>
    <x v="1"/>
    <x v="55"/>
    <n v="643.25484561630412"/>
  </r>
  <r>
    <x v="6"/>
    <x v="0"/>
    <x v="1"/>
    <x v="1"/>
    <x v="56"/>
    <n v="651.95275659087315"/>
  </r>
  <r>
    <x v="6"/>
    <x v="0"/>
    <x v="1"/>
    <x v="1"/>
    <x v="57"/>
    <n v="658.80067455731228"/>
  </r>
  <r>
    <x v="6"/>
    <x v="0"/>
    <x v="1"/>
    <x v="1"/>
    <x v="58"/>
    <n v="660.59538708087541"/>
  </r>
  <r>
    <x v="6"/>
    <x v="0"/>
    <x v="1"/>
    <x v="1"/>
    <x v="59"/>
    <n v="646.24669187797713"/>
  </r>
  <r>
    <x v="6"/>
    <x v="0"/>
    <x v="1"/>
    <x v="1"/>
    <x v="60"/>
    <n v="647.39179138019165"/>
  </r>
  <r>
    <x v="6"/>
    <x v="0"/>
    <x v="1"/>
    <x v="1"/>
    <x v="61"/>
    <n v="655.80367444720071"/>
  </r>
  <r>
    <x v="6"/>
    <x v="0"/>
    <x v="1"/>
    <x v="1"/>
    <x v="62"/>
    <n v="653.31649363768088"/>
  </r>
  <r>
    <x v="6"/>
    <x v="0"/>
    <x v="1"/>
    <x v="1"/>
    <x v="63"/>
    <n v="647.64442189631973"/>
  </r>
  <r>
    <x v="6"/>
    <x v="0"/>
    <x v="1"/>
    <x v="1"/>
    <x v="64"/>
    <n v="645.70289499392459"/>
  </r>
  <r>
    <x v="6"/>
    <x v="0"/>
    <x v="1"/>
    <x v="1"/>
    <x v="65"/>
    <n v="645.09685349081963"/>
  </r>
  <r>
    <x v="6"/>
    <x v="0"/>
    <x v="1"/>
    <x v="1"/>
    <x v="66"/>
    <n v="649.36397122267408"/>
  </r>
  <r>
    <x v="6"/>
    <x v="0"/>
    <x v="1"/>
    <x v="1"/>
    <x v="67"/>
    <n v="658.96803905572483"/>
  </r>
  <r>
    <x v="6"/>
    <x v="0"/>
    <x v="1"/>
    <x v="1"/>
    <x v="68"/>
    <n v="667.29913903139607"/>
  </r>
  <r>
    <x v="6"/>
    <x v="0"/>
    <x v="1"/>
    <x v="1"/>
    <x v="69"/>
    <n v="676.66961610896146"/>
  </r>
  <r>
    <x v="6"/>
    <x v="0"/>
    <x v="2"/>
    <x v="2"/>
    <x v="0"/>
    <n v="946.68757045749271"/>
  </r>
  <r>
    <x v="6"/>
    <x v="0"/>
    <x v="2"/>
    <x v="2"/>
    <x v="1"/>
    <n v="943.74483667529705"/>
  </r>
  <r>
    <x v="6"/>
    <x v="0"/>
    <x v="2"/>
    <x v="2"/>
    <x v="2"/>
    <n v="921.75159588441454"/>
  </r>
  <r>
    <x v="6"/>
    <x v="0"/>
    <x v="2"/>
    <x v="2"/>
    <x v="3"/>
    <n v="927.99673194205582"/>
  </r>
  <r>
    <x v="6"/>
    <x v="0"/>
    <x v="2"/>
    <x v="2"/>
    <x v="4"/>
    <n v="921.73912144444432"/>
  </r>
  <r>
    <x v="6"/>
    <x v="0"/>
    <x v="2"/>
    <x v="2"/>
    <x v="5"/>
    <n v="905.74355968832958"/>
  </r>
  <r>
    <x v="6"/>
    <x v="0"/>
    <x v="2"/>
    <x v="2"/>
    <x v="6"/>
    <n v="888.94850082785661"/>
  </r>
  <r>
    <x v="6"/>
    <x v="0"/>
    <x v="2"/>
    <x v="2"/>
    <x v="7"/>
    <n v="880.28462076917151"/>
  </r>
  <r>
    <x v="6"/>
    <x v="0"/>
    <x v="2"/>
    <x v="2"/>
    <x v="8"/>
    <n v="871.67797147096246"/>
  </r>
  <r>
    <x v="6"/>
    <x v="0"/>
    <x v="2"/>
    <x v="2"/>
    <x v="9"/>
    <n v="876.27900439964992"/>
  </r>
  <r>
    <x v="6"/>
    <x v="0"/>
    <x v="2"/>
    <x v="2"/>
    <x v="10"/>
    <n v="879.7449088140163"/>
  </r>
  <r>
    <x v="6"/>
    <x v="0"/>
    <x v="2"/>
    <x v="2"/>
    <x v="11"/>
    <n v="892.5623061919888"/>
  </r>
  <r>
    <x v="6"/>
    <x v="0"/>
    <x v="2"/>
    <x v="2"/>
    <x v="12"/>
    <n v="904.65874721516673"/>
  </r>
  <r>
    <x v="6"/>
    <x v="0"/>
    <x v="2"/>
    <x v="2"/>
    <x v="13"/>
    <n v="914.2855818231526"/>
  </r>
  <r>
    <x v="6"/>
    <x v="0"/>
    <x v="2"/>
    <x v="2"/>
    <x v="14"/>
    <n v="931.62378002991989"/>
  </r>
  <r>
    <x v="6"/>
    <x v="0"/>
    <x v="2"/>
    <x v="2"/>
    <x v="15"/>
    <n v="946.99486266263443"/>
  </r>
  <r>
    <x v="6"/>
    <x v="0"/>
    <x v="2"/>
    <x v="2"/>
    <x v="16"/>
    <n v="961.22565776210422"/>
  </r>
  <r>
    <x v="6"/>
    <x v="0"/>
    <x v="2"/>
    <x v="2"/>
    <x v="17"/>
    <n v="939.3273568386312"/>
  </r>
  <r>
    <x v="6"/>
    <x v="0"/>
    <x v="2"/>
    <x v="2"/>
    <x v="18"/>
    <n v="919.5089556248289"/>
  </r>
  <r>
    <x v="6"/>
    <x v="0"/>
    <x v="2"/>
    <x v="2"/>
    <x v="19"/>
    <n v="913.50658787491432"/>
  </r>
  <r>
    <x v="6"/>
    <x v="0"/>
    <x v="2"/>
    <x v="2"/>
    <x v="20"/>
    <n v="906.58069449479399"/>
  </r>
  <r>
    <x v="6"/>
    <x v="0"/>
    <x v="2"/>
    <x v="2"/>
    <x v="21"/>
    <n v="881.62808701053848"/>
  </r>
  <r>
    <x v="6"/>
    <x v="0"/>
    <x v="2"/>
    <x v="2"/>
    <x v="22"/>
    <n v="865.59107438110323"/>
  </r>
  <r>
    <x v="6"/>
    <x v="0"/>
    <x v="2"/>
    <x v="2"/>
    <x v="23"/>
    <n v="850.06813695338883"/>
  </r>
  <r>
    <x v="6"/>
    <x v="0"/>
    <x v="2"/>
    <x v="2"/>
    <x v="24"/>
    <n v="830.38356965589526"/>
  </r>
  <r>
    <x v="6"/>
    <x v="0"/>
    <x v="2"/>
    <x v="2"/>
    <x v="25"/>
    <n v="780.87464688593639"/>
  </r>
  <r>
    <x v="6"/>
    <x v="0"/>
    <x v="2"/>
    <x v="2"/>
    <x v="26"/>
    <n v="795.66750460555261"/>
  </r>
  <r>
    <x v="6"/>
    <x v="0"/>
    <x v="2"/>
    <x v="2"/>
    <x v="27"/>
    <n v="779.14693119496235"/>
  </r>
  <r>
    <x v="6"/>
    <x v="0"/>
    <x v="2"/>
    <x v="2"/>
    <x v="28"/>
    <n v="771.88759908253508"/>
  </r>
  <r>
    <x v="6"/>
    <x v="0"/>
    <x v="2"/>
    <x v="2"/>
    <x v="29"/>
    <n v="773.16826490971539"/>
  </r>
  <r>
    <x v="6"/>
    <x v="0"/>
    <x v="2"/>
    <x v="2"/>
    <x v="30"/>
    <n v="774.46988866808488"/>
  </r>
  <r>
    <x v="6"/>
    <x v="0"/>
    <x v="2"/>
    <x v="2"/>
    <x v="31"/>
    <n v="747.52539715701982"/>
  </r>
  <r>
    <x v="6"/>
    <x v="0"/>
    <x v="2"/>
    <x v="2"/>
    <x v="32"/>
    <n v="754.57992469353314"/>
  </r>
  <r>
    <x v="6"/>
    <x v="0"/>
    <x v="2"/>
    <x v="2"/>
    <x v="33"/>
    <n v="752.28813271385741"/>
  </r>
  <r>
    <x v="6"/>
    <x v="0"/>
    <x v="2"/>
    <x v="2"/>
    <x v="34"/>
    <n v="761.03478992773955"/>
  </r>
  <r>
    <x v="6"/>
    <x v="0"/>
    <x v="2"/>
    <x v="2"/>
    <x v="35"/>
    <n v="771.66808929408364"/>
  </r>
  <r>
    <x v="6"/>
    <x v="0"/>
    <x v="2"/>
    <x v="2"/>
    <x v="36"/>
    <n v="791.27561681649763"/>
  </r>
  <r>
    <x v="6"/>
    <x v="0"/>
    <x v="2"/>
    <x v="2"/>
    <x v="37"/>
    <n v="776.51284231354191"/>
  </r>
  <r>
    <x v="6"/>
    <x v="0"/>
    <x v="2"/>
    <x v="2"/>
    <x v="38"/>
    <n v="761.09379056830483"/>
  </r>
  <r>
    <x v="6"/>
    <x v="0"/>
    <x v="2"/>
    <x v="2"/>
    <x v="39"/>
    <n v="749.84788190040319"/>
  </r>
  <r>
    <x v="6"/>
    <x v="0"/>
    <x v="2"/>
    <x v="2"/>
    <x v="40"/>
    <n v="738.07421361824754"/>
  </r>
  <r>
    <x v="6"/>
    <x v="0"/>
    <x v="2"/>
    <x v="2"/>
    <x v="41"/>
    <n v="727.40720750957405"/>
  </r>
  <r>
    <x v="6"/>
    <x v="0"/>
    <x v="2"/>
    <x v="2"/>
    <x v="42"/>
    <n v="726.68251063277978"/>
  </r>
  <r>
    <x v="6"/>
    <x v="0"/>
    <x v="2"/>
    <x v="2"/>
    <x v="43"/>
    <n v="710.7647847767845"/>
  </r>
  <r>
    <x v="6"/>
    <x v="0"/>
    <x v="2"/>
    <x v="2"/>
    <x v="44"/>
    <n v="701.36460216542685"/>
  </r>
  <r>
    <x v="6"/>
    <x v="0"/>
    <x v="2"/>
    <x v="2"/>
    <x v="45"/>
    <n v="708.30431899602684"/>
  </r>
  <r>
    <x v="6"/>
    <x v="0"/>
    <x v="2"/>
    <x v="2"/>
    <x v="46"/>
    <n v="707.85613244445653"/>
  </r>
  <r>
    <x v="6"/>
    <x v="0"/>
    <x v="2"/>
    <x v="2"/>
    <x v="47"/>
    <n v="722.66912470672492"/>
  </r>
  <r>
    <x v="6"/>
    <x v="0"/>
    <x v="2"/>
    <x v="2"/>
    <x v="48"/>
    <n v="736.87006054947199"/>
  </r>
  <r>
    <x v="6"/>
    <x v="0"/>
    <x v="2"/>
    <x v="2"/>
    <x v="49"/>
    <n v="748.46380601086969"/>
  </r>
  <r>
    <x v="6"/>
    <x v="0"/>
    <x v="2"/>
    <x v="2"/>
    <x v="50"/>
    <n v="756.39619136527517"/>
  </r>
  <r>
    <x v="6"/>
    <x v="0"/>
    <x v="2"/>
    <x v="2"/>
    <x v="51"/>
    <n v="762.58704655682163"/>
  </r>
  <r>
    <x v="6"/>
    <x v="0"/>
    <x v="2"/>
    <x v="2"/>
    <x v="52"/>
    <n v="757.47185924775295"/>
  </r>
  <r>
    <x v="6"/>
    <x v="0"/>
    <x v="2"/>
    <x v="2"/>
    <x v="53"/>
    <n v="746.04831604773415"/>
  </r>
  <r>
    <x v="6"/>
    <x v="0"/>
    <x v="2"/>
    <x v="2"/>
    <x v="54"/>
    <n v="740.33667229578975"/>
  </r>
  <r>
    <x v="6"/>
    <x v="0"/>
    <x v="2"/>
    <x v="2"/>
    <x v="55"/>
    <n v="745.34859057385313"/>
  </r>
  <r>
    <x v="6"/>
    <x v="0"/>
    <x v="2"/>
    <x v="2"/>
    <x v="56"/>
    <n v="761.93140700029426"/>
  </r>
  <r>
    <x v="6"/>
    <x v="0"/>
    <x v="2"/>
    <x v="2"/>
    <x v="57"/>
    <n v="764.04806797396918"/>
  </r>
  <r>
    <x v="6"/>
    <x v="0"/>
    <x v="2"/>
    <x v="2"/>
    <x v="58"/>
    <n v="767.10285028927615"/>
  </r>
  <r>
    <x v="6"/>
    <x v="0"/>
    <x v="2"/>
    <x v="2"/>
    <x v="59"/>
    <n v="732.3219406273422"/>
  </r>
  <r>
    <x v="6"/>
    <x v="0"/>
    <x v="2"/>
    <x v="2"/>
    <x v="60"/>
    <n v="714.74514705880938"/>
  </r>
  <r>
    <x v="6"/>
    <x v="0"/>
    <x v="2"/>
    <x v="2"/>
    <x v="61"/>
    <n v="718.83467563397346"/>
  </r>
  <r>
    <x v="6"/>
    <x v="0"/>
    <x v="2"/>
    <x v="2"/>
    <x v="62"/>
    <n v="704.29593989704267"/>
  </r>
  <r>
    <x v="6"/>
    <x v="0"/>
    <x v="2"/>
    <x v="2"/>
    <x v="63"/>
    <n v="702.38890390135396"/>
  </r>
  <r>
    <x v="6"/>
    <x v="0"/>
    <x v="2"/>
    <x v="2"/>
    <x v="64"/>
    <n v="699.0789248375296"/>
  </r>
  <r>
    <x v="6"/>
    <x v="0"/>
    <x v="2"/>
    <x v="2"/>
    <x v="65"/>
    <n v="700.41735792004499"/>
  </r>
  <r>
    <x v="6"/>
    <x v="0"/>
    <x v="2"/>
    <x v="2"/>
    <x v="66"/>
    <n v="709.08868764477086"/>
  </r>
  <r>
    <x v="6"/>
    <x v="0"/>
    <x v="2"/>
    <x v="2"/>
    <x v="67"/>
    <n v="712.30747174387614"/>
  </r>
  <r>
    <x v="6"/>
    <x v="0"/>
    <x v="2"/>
    <x v="2"/>
    <x v="68"/>
    <n v="706.8275044942751"/>
  </r>
  <r>
    <x v="6"/>
    <x v="0"/>
    <x v="2"/>
    <x v="2"/>
    <x v="69"/>
    <n v="710.85038542909012"/>
  </r>
  <r>
    <x v="6"/>
    <x v="0"/>
    <x v="3"/>
    <x v="3"/>
    <x v="0"/>
    <n v="992.60842584168984"/>
  </r>
  <r>
    <x v="6"/>
    <x v="0"/>
    <x v="3"/>
    <x v="3"/>
    <x v="1"/>
    <n v="995.49831966789645"/>
  </r>
  <r>
    <x v="6"/>
    <x v="0"/>
    <x v="3"/>
    <x v="3"/>
    <x v="2"/>
    <n v="988.60945633980828"/>
  </r>
  <r>
    <x v="6"/>
    <x v="0"/>
    <x v="3"/>
    <x v="3"/>
    <x v="3"/>
    <n v="987.18783479045965"/>
  </r>
  <r>
    <x v="6"/>
    <x v="0"/>
    <x v="3"/>
    <x v="3"/>
    <x v="4"/>
    <n v="993.91078195202488"/>
  </r>
  <r>
    <x v="6"/>
    <x v="0"/>
    <x v="3"/>
    <x v="3"/>
    <x v="5"/>
    <n v="995.95739495690123"/>
  </r>
  <r>
    <x v="6"/>
    <x v="0"/>
    <x v="3"/>
    <x v="3"/>
    <x v="6"/>
    <n v="992.34367908018203"/>
  </r>
  <r>
    <x v="6"/>
    <x v="0"/>
    <x v="3"/>
    <x v="3"/>
    <x v="7"/>
    <n v="985.98340140095922"/>
  </r>
  <r>
    <x v="6"/>
    <x v="0"/>
    <x v="3"/>
    <x v="3"/>
    <x v="8"/>
    <n v="973.89658686443204"/>
  </r>
  <r>
    <x v="6"/>
    <x v="0"/>
    <x v="3"/>
    <x v="3"/>
    <x v="9"/>
    <n v="962.03969927631715"/>
  </r>
  <r>
    <x v="6"/>
    <x v="0"/>
    <x v="3"/>
    <x v="3"/>
    <x v="10"/>
    <n v="959.45392365560883"/>
  </r>
  <r>
    <x v="6"/>
    <x v="0"/>
    <x v="3"/>
    <x v="3"/>
    <x v="11"/>
    <n v="950.08318195745028"/>
  </r>
  <r>
    <x v="6"/>
    <x v="0"/>
    <x v="3"/>
    <x v="3"/>
    <x v="12"/>
    <n v="932.61653764910193"/>
  </r>
  <r>
    <x v="6"/>
    <x v="0"/>
    <x v="3"/>
    <x v="3"/>
    <x v="13"/>
    <n v="917.22084486115386"/>
  </r>
  <r>
    <x v="6"/>
    <x v="0"/>
    <x v="3"/>
    <x v="3"/>
    <x v="14"/>
    <n v="912.96108509771841"/>
  </r>
  <r>
    <x v="6"/>
    <x v="0"/>
    <x v="3"/>
    <x v="3"/>
    <x v="15"/>
    <n v="897.99003658220295"/>
  </r>
  <r>
    <x v="6"/>
    <x v="0"/>
    <x v="3"/>
    <x v="3"/>
    <x v="16"/>
    <n v="884.21392779501502"/>
  </r>
  <r>
    <x v="6"/>
    <x v="0"/>
    <x v="3"/>
    <x v="3"/>
    <x v="17"/>
    <n v="865.67487762261896"/>
  </r>
  <r>
    <x v="6"/>
    <x v="0"/>
    <x v="3"/>
    <x v="3"/>
    <x v="18"/>
    <n v="853.4548199057316"/>
  </r>
  <r>
    <x v="6"/>
    <x v="0"/>
    <x v="3"/>
    <x v="3"/>
    <x v="19"/>
    <n v="846.98777468329001"/>
  </r>
  <r>
    <x v="6"/>
    <x v="0"/>
    <x v="3"/>
    <x v="3"/>
    <x v="20"/>
    <n v="839.35741496017135"/>
  </r>
  <r>
    <x v="6"/>
    <x v="0"/>
    <x v="3"/>
    <x v="3"/>
    <x v="21"/>
    <n v="824.07169193715072"/>
  </r>
  <r>
    <x v="6"/>
    <x v="0"/>
    <x v="3"/>
    <x v="3"/>
    <x v="22"/>
    <n v="814.81748678224312"/>
  </r>
  <r>
    <x v="6"/>
    <x v="0"/>
    <x v="3"/>
    <x v="3"/>
    <x v="23"/>
    <n v="814.13379554178766"/>
  </r>
  <r>
    <x v="6"/>
    <x v="0"/>
    <x v="3"/>
    <x v="3"/>
    <x v="24"/>
    <n v="806.02799204073528"/>
  </r>
  <r>
    <x v="6"/>
    <x v="0"/>
    <x v="3"/>
    <x v="3"/>
    <x v="25"/>
    <n v="786.00799740521529"/>
  </r>
  <r>
    <x v="6"/>
    <x v="0"/>
    <x v="3"/>
    <x v="3"/>
    <x v="26"/>
    <n v="787.2302610813623"/>
  </r>
  <r>
    <x v="6"/>
    <x v="0"/>
    <x v="3"/>
    <x v="3"/>
    <x v="27"/>
    <n v="779.45256762122665"/>
  </r>
  <r>
    <x v="6"/>
    <x v="0"/>
    <x v="3"/>
    <x v="3"/>
    <x v="28"/>
    <n v="771.34152360088615"/>
  </r>
  <r>
    <x v="6"/>
    <x v="0"/>
    <x v="3"/>
    <x v="3"/>
    <x v="29"/>
    <n v="771.19360883015509"/>
  </r>
  <r>
    <x v="6"/>
    <x v="0"/>
    <x v="3"/>
    <x v="3"/>
    <x v="30"/>
    <n v="766.43796682165282"/>
  </r>
  <r>
    <x v="6"/>
    <x v="0"/>
    <x v="3"/>
    <x v="3"/>
    <x v="31"/>
    <n v="751.14180257392752"/>
  </r>
  <r>
    <x v="6"/>
    <x v="0"/>
    <x v="3"/>
    <x v="3"/>
    <x v="32"/>
    <n v="738.66374140230403"/>
  </r>
  <r>
    <x v="6"/>
    <x v="0"/>
    <x v="3"/>
    <x v="3"/>
    <x v="33"/>
    <n v="731.59058122948295"/>
  </r>
  <r>
    <x v="6"/>
    <x v="0"/>
    <x v="3"/>
    <x v="3"/>
    <x v="34"/>
    <n v="728.31354271604187"/>
  </r>
  <r>
    <x v="6"/>
    <x v="0"/>
    <x v="3"/>
    <x v="3"/>
    <x v="35"/>
    <n v="725.86585500546744"/>
  </r>
  <r>
    <x v="6"/>
    <x v="0"/>
    <x v="3"/>
    <x v="3"/>
    <x v="36"/>
    <n v="727.80695796567602"/>
  </r>
  <r>
    <x v="6"/>
    <x v="0"/>
    <x v="3"/>
    <x v="3"/>
    <x v="37"/>
    <n v="733.83888956970725"/>
  </r>
  <r>
    <x v="6"/>
    <x v="0"/>
    <x v="3"/>
    <x v="3"/>
    <x v="38"/>
    <n v="743.80494604984881"/>
  </r>
  <r>
    <x v="6"/>
    <x v="0"/>
    <x v="3"/>
    <x v="3"/>
    <x v="39"/>
    <n v="747.8703337771758"/>
  </r>
  <r>
    <x v="6"/>
    <x v="0"/>
    <x v="3"/>
    <x v="3"/>
    <x v="40"/>
    <n v="746.84398467432311"/>
  </r>
  <r>
    <x v="6"/>
    <x v="0"/>
    <x v="3"/>
    <x v="3"/>
    <x v="41"/>
    <n v="732.33185788010098"/>
  </r>
  <r>
    <x v="6"/>
    <x v="0"/>
    <x v="3"/>
    <x v="3"/>
    <x v="42"/>
    <n v="720.81712882216925"/>
  </r>
  <r>
    <x v="6"/>
    <x v="0"/>
    <x v="3"/>
    <x v="3"/>
    <x v="43"/>
    <n v="702.46114616516536"/>
  </r>
  <r>
    <x v="6"/>
    <x v="0"/>
    <x v="3"/>
    <x v="3"/>
    <x v="44"/>
    <n v="700.59358846732937"/>
  </r>
  <r>
    <x v="6"/>
    <x v="0"/>
    <x v="3"/>
    <x v="3"/>
    <x v="45"/>
    <n v="703.78775340201935"/>
  </r>
  <r>
    <x v="6"/>
    <x v="0"/>
    <x v="3"/>
    <x v="3"/>
    <x v="46"/>
    <n v="705.87565791939562"/>
  </r>
  <r>
    <x v="6"/>
    <x v="0"/>
    <x v="3"/>
    <x v="3"/>
    <x v="47"/>
    <n v="710.50896542785756"/>
  </r>
  <r>
    <x v="6"/>
    <x v="0"/>
    <x v="3"/>
    <x v="3"/>
    <x v="48"/>
    <n v="721.62912901700122"/>
  </r>
  <r>
    <x v="6"/>
    <x v="0"/>
    <x v="3"/>
    <x v="3"/>
    <x v="49"/>
    <n v="731.38473431388456"/>
  </r>
  <r>
    <x v="6"/>
    <x v="0"/>
    <x v="3"/>
    <x v="3"/>
    <x v="50"/>
    <n v="738.18821343884133"/>
  </r>
  <r>
    <x v="6"/>
    <x v="0"/>
    <x v="3"/>
    <x v="3"/>
    <x v="51"/>
    <n v="740.96796491824307"/>
  </r>
  <r>
    <x v="6"/>
    <x v="0"/>
    <x v="3"/>
    <x v="3"/>
    <x v="52"/>
    <n v="737.08507696745255"/>
  </r>
  <r>
    <x v="6"/>
    <x v="0"/>
    <x v="3"/>
    <x v="3"/>
    <x v="53"/>
    <n v="734.13983443740972"/>
  </r>
  <r>
    <x v="6"/>
    <x v="0"/>
    <x v="3"/>
    <x v="3"/>
    <x v="54"/>
    <n v="737.17340709278471"/>
  </r>
  <r>
    <x v="6"/>
    <x v="0"/>
    <x v="3"/>
    <x v="3"/>
    <x v="55"/>
    <n v="738.7738685757256"/>
  </r>
  <r>
    <x v="6"/>
    <x v="0"/>
    <x v="3"/>
    <x v="3"/>
    <x v="56"/>
    <n v="746.52591909235923"/>
  </r>
  <r>
    <x v="6"/>
    <x v="0"/>
    <x v="3"/>
    <x v="3"/>
    <x v="57"/>
    <n v="755.87585322084203"/>
  </r>
  <r>
    <x v="6"/>
    <x v="0"/>
    <x v="3"/>
    <x v="3"/>
    <x v="58"/>
    <n v="756.19758186380272"/>
  </r>
  <r>
    <x v="6"/>
    <x v="0"/>
    <x v="3"/>
    <x v="3"/>
    <x v="59"/>
    <n v="729.21693529257743"/>
  </r>
  <r>
    <x v="6"/>
    <x v="0"/>
    <x v="3"/>
    <x v="3"/>
    <x v="60"/>
    <n v="725.76910633409932"/>
  </r>
  <r>
    <x v="6"/>
    <x v="0"/>
    <x v="3"/>
    <x v="3"/>
    <x v="61"/>
    <n v="724.59601550083721"/>
  </r>
  <r>
    <x v="6"/>
    <x v="0"/>
    <x v="3"/>
    <x v="3"/>
    <x v="62"/>
    <n v="714.99860403733703"/>
  </r>
  <r>
    <x v="6"/>
    <x v="0"/>
    <x v="3"/>
    <x v="3"/>
    <x v="63"/>
    <n v="707.02637062519659"/>
  </r>
  <r>
    <x v="6"/>
    <x v="0"/>
    <x v="3"/>
    <x v="3"/>
    <x v="64"/>
    <n v="710.57223031649926"/>
  </r>
  <r>
    <x v="6"/>
    <x v="0"/>
    <x v="3"/>
    <x v="3"/>
    <x v="65"/>
    <n v="715.91020793325765"/>
  </r>
  <r>
    <x v="6"/>
    <x v="0"/>
    <x v="3"/>
    <x v="3"/>
    <x v="66"/>
    <n v="723.12131744143869"/>
  </r>
  <r>
    <x v="6"/>
    <x v="0"/>
    <x v="3"/>
    <x v="3"/>
    <x v="67"/>
    <n v="729.37873640118642"/>
  </r>
  <r>
    <x v="6"/>
    <x v="0"/>
    <x v="3"/>
    <x v="3"/>
    <x v="68"/>
    <n v="736.76105771686071"/>
  </r>
  <r>
    <x v="6"/>
    <x v="0"/>
    <x v="3"/>
    <x v="3"/>
    <x v="69"/>
    <n v="743.00370398614609"/>
  </r>
  <r>
    <x v="6"/>
    <x v="0"/>
    <x v="4"/>
    <x v="4"/>
    <x v="0"/>
    <n v="1103.8840220914919"/>
  </r>
  <r>
    <x v="6"/>
    <x v="0"/>
    <x v="4"/>
    <x v="4"/>
    <x v="1"/>
    <n v="1094.4691488438018"/>
  </r>
  <r>
    <x v="6"/>
    <x v="0"/>
    <x v="4"/>
    <x v="4"/>
    <x v="2"/>
    <n v="1085.0487189072892"/>
  </r>
  <r>
    <x v="6"/>
    <x v="0"/>
    <x v="4"/>
    <x v="4"/>
    <x v="3"/>
    <n v="1075.6228355941141"/>
  </r>
  <r>
    <x v="6"/>
    <x v="0"/>
    <x v="4"/>
    <x v="4"/>
    <x v="4"/>
    <n v="1066.191216482865"/>
  </r>
  <r>
    <x v="6"/>
    <x v="0"/>
    <x v="4"/>
    <x v="4"/>
    <x v="5"/>
    <n v="1056.7537214227441"/>
  </r>
  <r>
    <x v="6"/>
    <x v="0"/>
    <x v="4"/>
    <x v="4"/>
    <x v="6"/>
    <n v="1047.3109156636167"/>
  </r>
  <r>
    <x v="6"/>
    <x v="0"/>
    <x v="4"/>
    <x v="4"/>
    <x v="7"/>
    <n v="1037.8622250251051"/>
  </r>
  <r>
    <x v="6"/>
    <x v="0"/>
    <x v="4"/>
    <x v="4"/>
    <x v="8"/>
    <n v="1028.4079510949687"/>
  </r>
  <r>
    <x v="6"/>
    <x v="0"/>
    <x v="4"/>
    <x v="4"/>
    <x v="9"/>
    <n v="1018.9480340153688"/>
  </r>
  <r>
    <x v="6"/>
    <x v="0"/>
    <x v="4"/>
    <x v="4"/>
    <x v="10"/>
    <n v="1009.4823335786161"/>
  </r>
  <r>
    <x v="6"/>
    <x v="0"/>
    <x v="4"/>
    <x v="4"/>
    <x v="11"/>
    <n v="1020.9234547610878"/>
  </r>
  <r>
    <x v="6"/>
    <x v="0"/>
    <x v="4"/>
    <x v="4"/>
    <x v="12"/>
    <n v="1006.2392853790743"/>
  </r>
  <r>
    <x v="6"/>
    <x v="0"/>
    <x v="4"/>
    <x v="4"/>
    <x v="13"/>
    <n v="1001.4621617404483"/>
  </r>
  <r>
    <x v="6"/>
    <x v="0"/>
    <x v="4"/>
    <x v="4"/>
    <x v="14"/>
    <n v="1007.7063659062927"/>
  </r>
  <r>
    <x v="6"/>
    <x v="0"/>
    <x v="4"/>
    <x v="4"/>
    <x v="15"/>
    <n v="1016.0550692577635"/>
  </r>
  <r>
    <x v="6"/>
    <x v="0"/>
    <x v="4"/>
    <x v="4"/>
    <x v="16"/>
    <n v="1002.4159551203377"/>
  </r>
  <r>
    <x v="6"/>
    <x v="0"/>
    <x v="4"/>
    <x v="4"/>
    <x v="17"/>
    <n v="970.17227461303776"/>
  </r>
  <r>
    <x v="6"/>
    <x v="0"/>
    <x v="4"/>
    <x v="4"/>
    <x v="18"/>
    <n v="945.84404787780034"/>
  </r>
  <r>
    <x v="6"/>
    <x v="0"/>
    <x v="4"/>
    <x v="4"/>
    <x v="19"/>
    <n v="951.71413425925437"/>
  </r>
  <r>
    <x v="6"/>
    <x v="0"/>
    <x v="4"/>
    <x v="4"/>
    <x v="20"/>
    <n v="981.24785252707659"/>
  </r>
  <r>
    <x v="6"/>
    <x v="0"/>
    <x v="4"/>
    <x v="4"/>
    <x v="21"/>
    <n v="955.9404259492735"/>
  </r>
  <r>
    <x v="6"/>
    <x v="0"/>
    <x v="4"/>
    <x v="4"/>
    <x v="22"/>
    <n v="951.25348263686465"/>
  </r>
  <r>
    <x v="6"/>
    <x v="0"/>
    <x v="4"/>
    <x v="4"/>
    <x v="23"/>
    <n v="955.77977349051491"/>
  </r>
  <r>
    <x v="6"/>
    <x v="0"/>
    <x v="4"/>
    <x v="4"/>
    <x v="24"/>
    <n v="950.84299868522419"/>
  </r>
  <r>
    <x v="6"/>
    <x v="0"/>
    <x v="4"/>
    <x v="4"/>
    <x v="25"/>
    <n v="938.6101456066865"/>
  </r>
  <r>
    <x v="6"/>
    <x v="0"/>
    <x v="4"/>
    <x v="4"/>
    <x v="26"/>
    <n v="925.77343266725961"/>
  </r>
  <r>
    <x v="6"/>
    <x v="0"/>
    <x v="4"/>
    <x v="4"/>
    <x v="27"/>
    <n v="902.45939835425304"/>
  </r>
  <r>
    <x v="6"/>
    <x v="0"/>
    <x v="4"/>
    <x v="4"/>
    <x v="28"/>
    <n v="894.02980544944285"/>
  </r>
  <r>
    <x v="6"/>
    <x v="0"/>
    <x v="4"/>
    <x v="4"/>
    <x v="29"/>
    <n v="899.65728241454599"/>
  </r>
  <r>
    <x v="6"/>
    <x v="0"/>
    <x v="4"/>
    <x v="4"/>
    <x v="30"/>
    <n v="883.89350271325384"/>
  </r>
  <r>
    <x v="6"/>
    <x v="0"/>
    <x v="4"/>
    <x v="4"/>
    <x v="31"/>
    <n v="891.44417587017995"/>
  </r>
  <r>
    <x v="6"/>
    <x v="0"/>
    <x v="4"/>
    <x v="4"/>
    <x v="32"/>
    <n v="888.2866496815783"/>
  </r>
  <r>
    <x v="6"/>
    <x v="0"/>
    <x v="4"/>
    <x v="4"/>
    <x v="33"/>
    <n v="875.20309846621308"/>
  </r>
  <r>
    <x v="6"/>
    <x v="0"/>
    <x v="4"/>
    <x v="4"/>
    <x v="34"/>
    <n v="871.29962306326161"/>
  </r>
  <r>
    <x v="6"/>
    <x v="0"/>
    <x v="4"/>
    <x v="4"/>
    <x v="35"/>
    <n v="868.94912748766876"/>
  </r>
  <r>
    <x v="6"/>
    <x v="0"/>
    <x v="4"/>
    <x v="4"/>
    <x v="36"/>
    <n v="854.7224085105064"/>
  </r>
  <r>
    <x v="6"/>
    <x v="0"/>
    <x v="4"/>
    <x v="4"/>
    <x v="37"/>
    <n v="864.22023092373274"/>
  </r>
  <r>
    <x v="6"/>
    <x v="0"/>
    <x v="4"/>
    <x v="4"/>
    <x v="38"/>
    <n v="866.24572494856898"/>
  </r>
  <r>
    <x v="6"/>
    <x v="0"/>
    <x v="4"/>
    <x v="4"/>
    <x v="39"/>
    <n v="873.42102569239535"/>
  </r>
  <r>
    <x v="6"/>
    <x v="0"/>
    <x v="4"/>
    <x v="4"/>
    <x v="40"/>
    <n v="854.61927915850072"/>
  </r>
  <r>
    <x v="6"/>
    <x v="0"/>
    <x v="4"/>
    <x v="4"/>
    <x v="41"/>
    <n v="794.01790222422778"/>
  </r>
  <r>
    <x v="6"/>
    <x v="0"/>
    <x v="4"/>
    <x v="4"/>
    <x v="42"/>
    <n v="736.49451276718366"/>
  </r>
  <r>
    <x v="6"/>
    <x v="0"/>
    <x v="4"/>
    <x v="4"/>
    <x v="43"/>
    <n v="690.60224821527288"/>
  </r>
  <r>
    <x v="6"/>
    <x v="0"/>
    <x v="4"/>
    <x v="4"/>
    <x v="44"/>
    <n v="684.6838781136405"/>
  </r>
  <r>
    <x v="6"/>
    <x v="0"/>
    <x v="4"/>
    <x v="4"/>
    <x v="45"/>
    <n v="698.26669971048705"/>
  </r>
  <r>
    <x v="6"/>
    <x v="0"/>
    <x v="4"/>
    <x v="4"/>
    <x v="46"/>
    <n v="707.14179013226476"/>
  </r>
  <r>
    <x v="6"/>
    <x v="0"/>
    <x v="4"/>
    <x v="4"/>
    <x v="47"/>
    <n v="727.22178855878644"/>
  </r>
  <r>
    <x v="6"/>
    <x v="0"/>
    <x v="4"/>
    <x v="4"/>
    <x v="48"/>
    <n v="735.36468165953568"/>
  </r>
  <r>
    <x v="6"/>
    <x v="0"/>
    <x v="4"/>
    <x v="4"/>
    <x v="49"/>
    <n v="748.62436615731337"/>
  </r>
  <r>
    <x v="6"/>
    <x v="0"/>
    <x v="4"/>
    <x v="4"/>
    <x v="50"/>
    <n v="757.40754695330691"/>
  </r>
  <r>
    <x v="6"/>
    <x v="0"/>
    <x v="4"/>
    <x v="4"/>
    <x v="51"/>
    <n v="760.75437970627911"/>
  </r>
  <r>
    <x v="6"/>
    <x v="0"/>
    <x v="4"/>
    <x v="4"/>
    <x v="52"/>
    <n v="764.93113615519462"/>
  </r>
  <r>
    <x v="6"/>
    <x v="0"/>
    <x v="4"/>
    <x v="4"/>
    <x v="53"/>
    <n v="762.15024971735954"/>
  </r>
  <r>
    <x v="6"/>
    <x v="0"/>
    <x v="4"/>
    <x v="4"/>
    <x v="54"/>
    <n v="764.53111898195186"/>
  </r>
  <r>
    <x v="6"/>
    <x v="0"/>
    <x v="4"/>
    <x v="4"/>
    <x v="55"/>
    <n v="768.64775277056367"/>
  </r>
  <r>
    <x v="6"/>
    <x v="0"/>
    <x v="4"/>
    <x v="4"/>
    <x v="56"/>
    <n v="777.62841762024232"/>
  </r>
  <r>
    <x v="6"/>
    <x v="0"/>
    <x v="4"/>
    <x v="4"/>
    <x v="57"/>
    <n v="789.68066496378162"/>
  </r>
  <r>
    <x v="6"/>
    <x v="0"/>
    <x v="4"/>
    <x v="4"/>
    <x v="58"/>
    <n v="801.50199181820244"/>
  </r>
  <r>
    <x v="6"/>
    <x v="0"/>
    <x v="4"/>
    <x v="4"/>
    <x v="59"/>
    <n v="767.44687488515012"/>
  </r>
  <r>
    <x v="6"/>
    <x v="0"/>
    <x v="4"/>
    <x v="4"/>
    <x v="60"/>
    <n v="761.85564903919521"/>
  </r>
  <r>
    <x v="6"/>
    <x v="0"/>
    <x v="4"/>
    <x v="4"/>
    <x v="61"/>
    <n v="766.85062722628618"/>
  </r>
  <r>
    <x v="6"/>
    <x v="0"/>
    <x v="4"/>
    <x v="4"/>
    <x v="62"/>
    <n v="764.72521247109728"/>
  </r>
  <r>
    <x v="6"/>
    <x v="0"/>
    <x v="4"/>
    <x v="4"/>
    <x v="63"/>
    <n v="751.90675749140883"/>
  </r>
  <r>
    <x v="6"/>
    <x v="0"/>
    <x v="4"/>
    <x v="4"/>
    <x v="64"/>
    <n v="744.33602140454798"/>
  </r>
  <r>
    <x v="6"/>
    <x v="0"/>
    <x v="4"/>
    <x v="4"/>
    <x v="65"/>
    <n v="740.22758553805807"/>
  </r>
  <r>
    <x v="6"/>
    <x v="0"/>
    <x v="4"/>
    <x v="4"/>
    <x v="66"/>
    <n v="741.05105015977472"/>
  </r>
  <r>
    <x v="6"/>
    <x v="0"/>
    <x v="4"/>
    <x v="4"/>
    <x v="67"/>
    <n v="744.28841125129338"/>
  </r>
  <r>
    <x v="6"/>
    <x v="0"/>
    <x v="4"/>
    <x v="4"/>
    <x v="68"/>
    <n v="760.72535285696779"/>
  </r>
  <r>
    <x v="6"/>
    <x v="0"/>
    <x v="4"/>
    <x v="4"/>
    <x v="69"/>
    <n v="768.78679486239446"/>
  </r>
  <r>
    <x v="6"/>
    <x v="0"/>
    <x v="5"/>
    <x v="5"/>
    <x v="0"/>
    <n v="1080.3753392851288"/>
  </r>
  <r>
    <x v="6"/>
    <x v="0"/>
    <x v="5"/>
    <x v="5"/>
    <x v="1"/>
    <n v="1083.4404819306064"/>
  </r>
  <r>
    <x v="6"/>
    <x v="0"/>
    <x v="5"/>
    <x v="5"/>
    <x v="2"/>
    <n v="1069.8142811653443"/>
  </r>
  <r>
    <x v="6"/>
    <x v="0"/>
    <x v="5"/>
    <x v="5"/>
    <x v="3"/>
    <n v="1046.6414471307116"/>
  </r>
  <r>
    <x v="6"/>
    <x v="0"/>
    <x v="5"/>
    <x v="5"/>
    <x v="4"/>
    <n v="1042.3447858854427"/>
  </r>
  <r>
    <x v="6"/>
    <x v="0"/>
    <x v="5"/>
    <x v="5"/>
    <x v="5"/>
    <n v="1030.1204410906994"/>
  </r>
  <r>
    <x v="6"/>
    <x v="0"/>
    <x v="5"/>
    <x v="5"/>
    <x v="6"/>
    <n v="1007.5970036656628"/>
  </r>
  <r>
    <x v="6"/>
    <x v="0"/>
    <x v="5"/>
    <x v="5"/>
    <x v="7"/>
    <n v="987.80554163617546"/>
  </r>
  <r>
    <x v="6"/>
    <x v="0"/>
    <x v="5"/>
    <x v="5"/>
    <x v="8"/>
    <n v="965.62779655255622"/>
  </r>
  <r>
    <x v="6"/>
    <x v="0"/>
    <x v="5"/>
    <x v="5"/>
    <x v="9"/>
    <n v="950.47152402750226"/>
  </r>
  <r>
    <x v="6"/>
    <x v="0"/>
    <x v="5"/>
    <x v="5"/>
    <x v="10"/>
    <n v="946.77097570823889"/>
  </r>
  <r>
    <x v="6"/>
    <x v="0"/>
    <x v="5"/>
    <x v="5"/>
    <x v="11"/>
    <n v="925.51654930352584"/>
  </r>
  <r>
    <x v="6"/>
    <x v="0"/>
    <x v="5"/>
    <x v="5"/>
    <x v="12"/>
    <n v="911.56627874448407"/>
  </r>
  <r>
    <x v="6"/>
    <x v="0"/>
    <x v="5"/>
    <x v="5"/>
    <x v="13"/>
    <n v="897.34017333829649"/>
  </r>
  <r>
    <x v="6"/>
    <x v="0"/>
    <x v="5"/>
    <x v="5"/>
    <x v="14"/>
    <n v="899.47316588153979"/>
  </r>
  <r>
    <x v="6"/>
    <x v="0"/>
    <x v="5"/>
    <x v="5"/>
    <x v="15"/>
    <n v="888.81229034975922"/>
  </r>
  <r>
    <x v="6"/>
    <x v="0"/>
    <x v="5"/>
    <x v="5"/>
    <x v="16"/>
    <n v="884.0481064934138"/>
  </r>
  <r>
    <x v="6"/>
    <x v="0"/>
    <x v="5"/>
    <x v="5"/>
    <x v="17"/>
    <n v="865.60587444286739"/>
  </r>
  <r>
    <x v="6"/>
    <x v="0"/>
    <x v="5"/>
    <x v="5"/>
    <x v="18"/>
    <n v="847.20938632545528"/>
  </r>
  <r>
    <x v="6"/>
    <x v="0"/>
    <x v="5"/>
    <x v="5"/>
    <x v="19"/>
    <n v="822.17478829423681"/>
  </r>
  <r>
    <x v="6"/>
    <x v="0"/>
    <x v="5"/>
    <x v="5"/>
    <x v="20"/>
    <n v="818.06495990582857"/>
  </r>
  <r>
    <x v="6"/>
    <x v="0"/>
    <x v="5"/>
    <x v="5"/>
    <x v="21"/>
    <n v="812.71158228851971"/>
  </r>
  <r>
    <x v="6"/>
    <x v="0"/>
    <x v="5"/>
    <x v="5"/>
    <x v="22"/>
    <n v="788.90833034410912"/>
  </r>
  <r>
    <x v="6"/>
    <x v="0"/>
    <x v="5"/>
    <x v="5"/>
    <x v="23"/>
    <n v="786.6357983945079"/>
  </r>
  <r>
    <x v="6"/>
    <x v="0"/>
    <x v="5"/>
    <x v="5"/>
    <x v="24"/>
    <n v="775.47112616209904"/>
  </r>
  <r>
    <x v="6"/>
    <x v="0"/>
    <x v="5"/>
    <x v="5"/>
    <x v="25"/>
    <n v="755.19111031932243"/>
  </r>
  <r>
    <x v="6"/>
    <x v="0"/>
    <x v="5"/>
    <x v="5"/>
    <x v="26"/>
    <n v="769.30983331392065"/>
  </r>
  <r>
    <x v="6"/>
    <x v="0"/>
    <x v="5"/>
    <x v="5"/>
    <x v="27"/>
    <n v="757.24014168645135"/>
  </r>
  <r>
    <x v="6"/>
    <x v="0"/>
    <x v="5"/>
    <x v="5"/>
    <x v="28"/>
    <n v="745.80714367648284"/>
  </r>
  <r>
    <x v="6"/>
    <x v="0"/>
    <x v="5"/>
    <x v="5"/>
    <x v="29"/>
    <n v="746.20092354460326"/>
  </r>
  <r>
    <x v="6"/>
    <x v="0"/>
    <x v="5"/>
    <x v="5"/>
    <x v="30"/>
    <n v="742.01919016855766"/>
  </r>
  <r>
    <x v="6"/>
    <x v="0"/>
    <x v="5"/>
    <x v="5"/>
    <x v="31"/>
    <n v="729.00974745890403"/>
  </r>
  <r>
    <x v="6"/>
    <x v="0"/>
    <x v="5"/>
    <x v="5"/>
    <x v="32"/>
    <n v="698.00814081047474"/>
  </r>
  <r>
    <x v="6"/>
    <x v="0"/>
    <x v="5"/>
    <x v="5"/>
    <x v="33"/>
    <n v="687.0254845239466"/>
  </r>
  <r>
    <x v="6"/>
    <x v="0"/>
    <x v="5"/>
    <x v="5"/>
    <x v="34"/>
    <n v="676.98956724688651"/>
  </r>
  <r>
    <x v="6"/>
    <x v="0"/>
    <x v="5"/>
    <x v="5"/>
    <x v="35"/>
    <n v="658.53673784809087"/>
  </r>
  <r>
    <x v="6"/>
    <x v="0"/>
    <x v="5"/>
    <x v="5"/>
    <x v="36"/>
    <n v="656.63825315076053"/>
  </r>
  <r>
    <x v="6"/>
    <x v="0"/>
    <x v="5"/>
    <x v="5"/>
    <x v="37"/>
    <n v="663.79500440204504"/>
  </r>
  <r>
    <x v="6"/>
    <x v="0"/>
    <x v="5"/>
    <x v="5"/>
    <x v="38"/>
    <n v="670.39942599127903"/>
  </r>
  <r>
    <x v="6"/>
    <x v="0"/>
    <x v="5"/>
    <x v="5"/>
    <x v="39"/>
    <n v="668.83431349857347"/>
  </r>
  <r>
    <x v="6"/>
    <x v="0"/>
    <x v="5"/>
    <x v="5"/>
    <x v="40"/>
    <n v="668.25594735787013"/>
  </r>
  <r>
    <x v="6"/>
    <x v="0"/>
    <x v="5"/>
    <x v="5"/>
    <x v="41"/>
    <n v="662.96099731519791"/>
  </r>
  <r>
    <x v="6"/>
    <x v="0"/>
    <x v="5"/>
    <x v="5"/>
    <x v="42"/>
    <n v="654.52807127721508"/>
  </r>
  <r>
    <x v="6"/>
    <x v="0"/>
    <x v="5"/>
    <x v="5"/>
    <x v="43"/>
    <n v="641.68857735493646"/>
  </r>
  <r>
    <x v="6"/>
    <x v="0"/>
    <x v="5"/>
    <x v="5"/>
    <x v="44"/>
    <n v="641.21043536197669"/>
  </r>
  <r>
    <x v="6"/>
    <x v="0"/>
    <x v="5"/>
    <x v="5"/>
    <x v="45"/>
    <n v="636.58652480925673"/>
  </r>
  <r>
    <x v="6"/>
    <x v="0"/>
    <x v="5"/>
    <x v="5"/>
    <x v="46"/>
    <n v="636.42044948160139"/>
  </r>
  <r>
    <x v="6"/>
    <x v="0"/>
    <x v="5"/>
    <x v="5"/>
    <x v="47"/>
    <n v="638.47900009811951"/>
  </r>
  <r>
    <x v="6"/>
    <x v="0"/>
    <x v="5"/>
    <x v="5"/>
    <x v="48"/>
    <n v="643.10429901636985"/>
  </r>
  <r>
    <x v="6"/>
    <x v="0"/>
    <x v="5"/>
    <x v="5"/>
    <x v="49"/>
    <n v="652.34469208436724"/>
  </r>
  <r>
    <x v="6"/>
    <x v="0"/>
    <x v="5"/>
    <x v="5"/>
    <x v="50"/>
    <n v="655.98692932876918"/>
  </r>
  <r>
    <x v="6"/>
    <x v="0"/>
    <x v="5"/>
    <x v="5"/>
    <x v="51"/>
    <n v="651.99671518074342"/>
  </r>
  <r>
    <x v="6"/>
    <x v="0"/>
    <x v="5"/>
    <x v="5"/>
    <x v="52"/>
    <n v="636.09762480737459"/>
  </r>
  <r>
    <x v="6"/>
    <x v="0"/>
    <x v="5"/>
    <x v="5"/>
    <x v="53"/>
    <n v="633.23478504091747"/>
  </r>
  <r>
    <x v="6"/>
    <x v="0"/>
    <x v="5"/>
    <x v="5"/>
    <x v="54"/>
    <n v="639.35642240126208"/>
  </r>
  <r>
    <x v="6"/>
    <x v="0"/>
    <x v="5"/>
    <x v="5"/>
    <x v="55"/>
    <n v="639.47878066099554"/>
  </r>
  <r>
    <x v="6"/>
    <x v="0"/>
    <x v="5"/>
    <x v="5"/>
    <x v="56"/>
    <n v="634.83287507848581"/>
  </r>
  <r>
    <x v="6"/>
    <x v="0"/>
    <x v="5"/>
    <x v="5"/>
    <x v="57"/>
    <n v="649.30833121887235"/>
  </r>
  <r>
    <x v="6"/>
    <x v="0"/>
    <x v="5"/>
    <x v="5"/>
    <x v="58"/>
    <n v="651.54435710854239"/>
  </r>
  <r>
    <x v="6"/>
    <x v="0"/>
    <x v="5"/>
    <x v="5"/>
    <x v="59"/>
    <n v="636.13328901701345"/>
  </r>
  <r>
    <x v="6"/>
    <x v="0"/>
    <x v="5"/>
    <x v="5"/>
    <x v="60"/>
    <n v="637.14243446516139"/>
  </r>
  <r>
    <x v="6"/>
    <x v="0"/>
    <x v="5"/>
    <x v="5"/>
    <x v="61"/>
    <n v="641.59888562167009"/>
  </r>
  <r>
    <x v="6"/>
    <x v="0"/>
    <x v="5"/>
    <x v="5"/>
    <x v="62"/>
    <n v="638.46490984110471"/>
  </r>
  <r>
    <x v="6"/>
    <x v="0"/>
    <x v="5"/>
    <x v="5"/>
    <x v="63"/>
    <n v="629.29000908609805"/>
  </r>
  <r>
    <x v="6"/>
    <x v="0"/>
    <x v="5"/>
    <x v="5"/>
    <x v="64"/>
    <n v="625.1825568385691"/>
  </r>
  <r>
    <x v="6"/>
    <x v="0"/>
    <x v="5"/>
    <x v="5"/>
    <x v="65"/>
    <n v="624.82729516042582"/>
  </r>
  <r>
    <x v="6"/>
    <x v="0"/>
    <x v="5"/>
    <x v="5"/>
    <x v="66"/>
    <n v="628.25201964957841"/>
  </r>
  <r>
    <x v="6"/>
    <x v="0"/>
    <x v="5"/>
    <x v="5"/>
    <x v="67"/>
    <n v="626.24018212936983"/>
  </r>
  <r>
    <x v="6"/>
    <x v="0"/>
    <x v="5"/>
    <x v="5"/>
    <x v="68"/>
    <n v="627.24284497534643"/>
  </r>
  <r>
    <x v="6"/>
    <x v="0"/>
    <x v="5"/>
    <x v="5"/>
    <x v="69"/>
    <n v="637.53842994695049"/>
  </r>
  <r>
    <x v="6"/>
    <x v="0"/>
    <x v="6"/>
    <x v="6"/>
    <x v="0"/>
    <n v="1090.09251569404"/>
  </r>
  <r>
    <x v="6"/>
    <x v="0"/>
    <x v="6"/>
    <x v="6"/>
    <x v="1"/>
    <n v="1093.3836382562249"/>
  </r>
  <r>
    <x v="6"/>
    <x v="0"/>
    <x v="6"/>
    <x v="6"/>
    <x v="2"/>
    <n v="1096.023520170238"/>
  </r>
  <r>
    <x v="6"/>
    <x v="0"/>
    <x v="6"/>
    <x v="6"/>
    <x v="3"/>
    <n v="1105.5028789687651"/>
  </r>
  <r>
    <x v="6"/>
    <x v="0"/>
    <x v="6"/>
    <x v="6"/>
    <x v="4"/>
    <n v="1120.3546669540449"/>
  </r>
  <r>
    <x v="6"/>
    <x v="0"/>
    <x v="6"/>
    <x v="6"/>
    <x v="5"/>
    <n v="1137.789899419924"/>
  </r>
  <r>
    <x v="6"/>
    <x v="0"/>
    <x v="6"/>
    <x v="6"/>
    <x v="6"/>
    <n v="1141.5931963844007"/>
  </r>
  <r>
    <x v="6"/>
    <x v="0"/>
    <x v="6"/>
    <x v="6"/>
    <x v="7"/>
    <n v="1143.2924707285508"/>
  </r>
  <r>
    <x v="6"/>
    <x v="0"/>
    <x v="6"/>
    <x v="6"/>
    <x v="8"/>
    <n v="1132.029925246406"/>
  </r>
  <r>
    <x v="6"/>
    <x v="0"/>
    <x v="6"/>
    <x v="6"/>
    <x v="9"/>
    <n v="1123.1179769861478"/>
  </r>
  <r>
    <x v="6"/>
    <x v="0"/>
    <x v="6"/>
    <x v="6"/>
    <x v="10"/>
    <n v="1116.2274144975063"/>
  </r>
  <r>
    <x v="6"/>
    <x v="0"/>
    <x v="6"/>
    <x v="6"/>
    <x v="11"/>
    <n v="1104.526438506497"/>
  </r>
  <r>
    <x v="6"/>
    <x v="0"/>
    <x v="6"/>
    <x v="6"/>
    <x v="12"/>
    <n v="1078.9024367905761"/>
  </r>
  <r>
    <x v="6"/>
    <x v="0"/>
    <x v="6"/>
    <x v="6"/>
    <x v="13"/>
    <n v="1055.444597913958"/>
  </r>
  <r>
    <x v="6"/>
    <x v="0"/>
    <x v="6"/>
    <x v="6"/>
    <x v="14"/>
    <n v="1053.6578660288926"/>
  </r>
  <r>
    <x v="6"/>
    <x v="0"/>
    <x v="6"/>
    <x v="6"/>
    <x v="15"/>
    <n v="1042.0818235030758"/>
  </r>
  <r>
    <x v="6"/>
    <x v="0"/>
    <x v="6"/>
    <x v="6"/>
    <x v="16"/>
    <n v="1019.1686967914255"/>
  </r>
  <r>
    <x v="6"/>
    <x v="0"/>
    <x v="6"/>
    <x v="6"/>
    <x v="17"/>
    <n v="974.84881561689838"/>
  </r>
  <r>
    <x v="6"/>
    <x v="0"/>
    <x v="6"/>
    <x v="6"/>
    <x v="18"/>
    <n v="966.63464738488676"/>
  </r>
  <r>
    <x v="6"/>
    <x v="0"/>
    <x v="6"/>
    <x v="6"/>
    <x v="19"/>
    <n v="962.27592348137705"/>
  </r>
  <r>
    <x v="6"/>
    <x v="0"/>
    <x v="6"/>
    <x v="6"/>
    <x v="20"/>
    <n v="956.63678268887315"/>
  </r>
  <r>
    <x v="6"/>
    <x v="0"/>
    <x v="6"/>
    <x v="6"/>
    <x v="21"/>
    <n v="937.90212561435942"/>
  </r>
  <r>
    <x v="6"/>
    <x v="0"/>
    <x v="6"/>
    <x v="6"/>
    <x v="22"/>
    <n v="924.7264998458553"/>
  </r>
  <r>
    <x v="6"/>
    <x v="0"/>
    <x v="6"/>
    <x v="6"/>
    <x v="23"/>
    <n v="915.67268562485856"/>
  </r>
  <r>
    <x v="6"/>
    <x v="0"/>
    <x v="6"/>
    <x v="6"/>
    <x v="24"/>
    <n v="892.81703544387381"/>
  </r>
  <r>
    <x v="6"/>
    <x v="0"/>
    <x v="6"/>
    <x v="6"/>
    <x v="25"/>
    <n v="860.46303058118008"/>
  </r>
  <r>
    <x v="6"/>
    <x v="0"/>
    <x v="6"/>
    <x v="6"/>
    <x v="26"/>
    <n v="869.15073418251973"/>
  </r>
  <r>
    <x v="6"/>
    <x v="0"/>
    <x v="6"/>
    <x v="6"/>
    <x v="27"/>
    <n v="864.1048493822567"/>
  </r>
  <r>
    <x v="6"/>
    <x v="0"/>
    <x v="6"/>
    <x v="6"/>
    <x v="28"/>
    <n v="862.83893621015943"/>
  </r>
  <r>
    <x v="6"/>
    <x v="0"/>
    <x v="6"/>
    <x v="6"/>
    <x v="29"/>
    <n v="869.28948979886366"/>
  </r>
  <r>
    <x v="6"/>
    <x v="0"/>
    <x v="6"/>
    <x v="6"/>
    <x v="30"/>
    <n v="868.56476357624342"/>
  </r>
  <r>
    <x v="6"/>
    <x v="0"/>
    <x v="6"/>
    <x v="6"/>
    <x v="31"/>
    <n v="857.71232524498896"/>
  </r>
  <r>
    <x v="6"/>
    <x v="0"/>
    <x v="6"/>
    <x v="6"/>
    <x v="32"/>
    <n v="847.35670893475242"/>
  </r>
  <r>
    <x v="6"/>
    <x v="0"/>
    <x v="6"/>
    <x v="6"/>
    <x v="33"/>
    <n v="836.48259822244665"/>
  </r>
  <r>
    <x v="6"/>
    <x v="0"/>
    <x v="6"/>
    <x v="6"/>
    <x v="34"/>
    <n v="836.30876693933942"/>
  </r>
  <r>
    <x v="6"/>
    <x v="0"/>
    <x v="6"/>
    <x v="6"/>
    <x v="35"/>
    <n v="832.34215021691864"/>
  </r>
  <r>
    <x v="6"/>
    <x v="0"/>
    <x v="6"/>
    <x v="6"/>
    <x v="36"/>
    <n v="831.1158017625886"/>
  </r>
  <r>
    <x v="6"/>
    <x v="0"/>
    <x v="6"/>
    <x v="6"/>
    <x v="37"/>
    <n v="824.44996987049922"/>
  </r>
  <r>
    <x v="6"/>
    <x v="0"/>
    <x v="6"/>
    <x v="6"/>
    <x v="38"/>
    <n v="823.90392590561487"/>
  </r>
  <r>
    <x v="6"/>
    <x v="0"/>
    <x v="6"/>
    <x v="6"/>
    <x v="39"/>
    <n v="813.35763108930018"/>
  </r>
  <r>
    <x v="6"/>
    <x v="0"/>
    <x v="6"/>
    <x v="6"/>
    <x v="40"/>
    <n v="791.9944136475716"/>
  </r>
  <r>
    <x v="6"/>
    <x v="0"/>
    <x v="6"/>
    <x v="6"/>
    <x v="41"/>
    <n v="755.46947455509155"/>
  </r>
  <r>
    <x v="6"/>
    <x v="0"/>
    <x v="6"/>
    <x v="6"/>
    <x v="42"/>
    <n v="745.14240046137706"/>
  </r>
  <r>
    <x v="6"/>
    <x v="0"/>
    <x v="6"/>
    <x v="6"/>
    <x v="43"/>
    <n v="719.03998532722881"/>
  </r>
  <r>
    <x v="6"/>
    <x v="0"/>
    <x v="6"/>
    <x v="6"/>
    <x v="44"/>
    <n v="715.17411181919545"/>
  </r>
  <r>
    <x v="6"/>
    <x v="0"/>
    <x v="6"/>
    <x v="6"/>
    <x v="45"/>
    <n v="713.34468324070633"/>
  </r>
  <r>
    <x v="6"/>
    <x v="0"/>
    <x v="6"/>
    <x v="6"/>
    <x v="46"/>
    <n v="705.13815663379387"/>
  </r>
  <r>
    <x v="6"/>
    <x v="0"/>
    <x v="6"/>
    <x v="6"/>
    <x v="47"/>
    <n v="699.58172588702769"/>
  </r>
  <r>
    <x v="6"/>
    <x v="0"/>
    <x v="6"/>
    <x v="6"/>
    <x v="48"/>
    <n v="706.37891200393335"/>
  </r>
  <r>
    <x v="6"/>
    <x v="0"/>
    <x v="6"/>
    <x v="6"/>
    <x v="49"/>
    <n v="711.16338959265852"/>
  </r>
  <r>
    <x v="6"/>
    <x v="0"/>
    <x v="6"/>
    <x v="6"/>
    <x v="50"/>
    <n v="713.20730395201417"/>
  </r>
  <r>
    <x v="6"/>
    <x v="0"/>
    <x v="6"/>
    <x v="6"/>
    <x v="51"/>
    <n v="706.24880153030563"/>
  </r>
  <r>
    <x v="6"/>
    <x v="0"/>
    <x v="6"/>
    <x v="6"/>
    <x v="52"/>
    <n v="697.2015631894493"/>
  </r>
  <r>
    <x v="6"/>
    <x v="0"/>
    <x v="6"/>
    <x v="6"/>
    <x v="53"/>
    <n v="686.655546846785"/>
  </r>
  <r>
    <x v="6"/>
    <x v="0"/>
    <x v="6"/>
    <x v="6"/>
    <x v="54"/>
    <n v="688.59940058482368"/>
  </r>
  <r>
    <x v="6"/>
    <x v="0"/>
    <x v="6"/>
    <x v="6"/>
    <x v="55"/>
    <n v="683.25126984105759"/>
  </r>
  <r>
    <x v="6"/>
    <x v="0"/>
    <x v="6"/>
    <x v="6"/>
    <x v="56"/>
    <n v="698.95164027692579"/>
  </r>
  <r>
    <x v="6"/>
    <x v="0"/>
    <x v="6"/>
    <x v="6"/>
    <x v="57"/>
    <n v="712.29384490540792"/>
  </r>
  <r>
    <x v="6"/>
    <x v="0"/>
    <x v="6"/>
    <x v="6"/>
    <x v="58"/>
    <n v="720.31575216797785"/>
  </r>
  <r>
    <x v="6"/>
    <x v="0"/>
    <x v="6"/>
    <x v="6"/>
    <x v="59"/>
    <n v="702.16713891521624"/>
  </r>
  <r>
    <x v="6"/>
    <x v="0"/>
    <x v="6"/>
    <x v="6"/>
    <x v="60"/>
    <n v="716.72485438832439"/>
  </r>
  <r>
    <x v="6"/>
    <x v="0"/>
    <x v="6"/>
    <x v="6"/>
    <x v="61"/>
    <n v="727.50923521160962"/>
  </r>
  <r>
    <x v="6"/>
    <x v="0"/>
    <x v="6"/>
    <x v="6"/>
    <x v="62"/>
    <n v="724.71162582179863"/>
  </r>
  <r>
    <x v="6"/>
    <x v="0"/>
    <x v="6"/>
    <x v="6"/>
    <x v="63"/>
    <n v="722.46777928050165"/>
  </r>
  <r>
    <x v="6"/>
    <x v="0"/>
    <x v="6"/>
    <x v="6"/>
    <x v="64"/>
    <n v="727.81988059786795"/>
  </r>
  <r>
    <x v="6"/>
    <x v="0"/>
    <x v="6"/>
    <x v="6"/>
    <x v="65"/>
    <n v="728.51733214530873"/>
  </r>
  <r>
    <x v="6"/>
    <x v="0"/>
    <x v="6"/>
    <x v="6"/>
    <x v="66"/>
    <n v="728.43870242877927"/>
  </r>
  <r>
    <x v="6"/>
    <x v="0"/>
    <x v="6"/>
    <x v="6"/>
    <x v="67"/>
    <n v="733.77867990571542"/>
  </r>
  <r>
    <x v="6"/>
    <x v="0"/>
    <x v="6"/>
    <x v="6"/>
    <x v="68"/>
    <n v="740.84560162944354"/>
  </r>
  <r>
    <x v="6"/>
    <x v="0"/>
    <x v="6"/>
    <x v="6"/>
    <x v="69"/>
    <n v="743.50043909889985"/>
  </r>
  <r>
    <x v="6"/>
    <x v="0"/>
    <x v="7"/>
    <x v="7"/>
    <x v="1"/>
    <n v="1035.9875358278637"/>
  </r>
  <r>
    <x v="6"/>
    <x v="0"/>
    <x v="7"/>
    <x v="7"/>
    <x v="2"/>
    <n v="1031.2483030620504"/>
  </r>
  <r>
    <x v="6"/>
    <x v="0"/>
    <x v="7"/>
    <x v="7"/>
    <x v="3"/>
    <n v="1026.5305999654627"/>
  </r>
  <r>
    <x v="6"/>
    <x v="0"/>
    <x v="7"/>
    <x v="7"/>
    <x v="4"/>
    <n v="1021.8342360558194"/>
  </r>
  <r>
    <x v="6"/>
    <x v="0"/>
    <x v="7"/>
    <x v="7"/>
    <x v="5"/>
    <n v="1017.1592816402083"/>
  </r>
  <r>
    <x v="6"/>
    <x v="0"/>
    <x v="7"/>
    <x v="7"/>
    <x v="6"/>
    <n v="1012.5054355705796"/>
  </r>
  <r>
    <x v="6"/>
    <x v="0"/>
    <x v="7"/>
    <x v="7"/>
    <x v="7"/>
    <n v="1005.622006652269"/>
  </r>
  <r>
    <x v="6"/>
    <x v="0"/>
    <x v="7"/>
    <x v="7"/>
    <x v="8"/>
    <n v="999.47145348012828"/>
  </r>
  <r>
    <x v="6"/>
    <x v="0"/>
    <x v="7"/>
    <x v="7"/>
    <x v="9"/>
    <n v="987.72651121011188"/>
  </r>
  <r>
    <x v="6"/>
    <x v="0"/>
    <x v="7"/>
    <x v="7"/>
    <x v="10"/>
    <n v="979.80338937685531"/>
  </r>
  <r>
    <x v="6"/>
    <x v="0"/>
    <x v="7"/>
    <x v="7"/>
    <x v="11"/>
    <n v="971.10149168475482"/>
  </r>
  <r>
    <x v="6"/>
    <x v="0"/>
    <x v="7"/>
    <x v="7"/>
    <x v="12"/>
    <n v="951.42657942460232"/>
  </r>
  <r>
    <x v="6"/>
    <x v="0"/>
    <x v="7"/>
    <x v="7"/>
    <x v="13"/>
    <n v="930.47859132993131"/>
  </r>
  <r>
    <x v="6"/>
    <x v="0"/>
    <x v="7"/>
    <x v="7"/>
    <x v="14"/>
    <n v="910.99665218816688"/>
  </r>
  <r>
    <x v="6"/>
    <x v="0"/>
    <x v="7"/>
    <x v="7"/>
    <x v="15"/>
    <n v="896.40046619803627"/>
  </r>
  <r>
    <x v="6"/>
    <x v="0"/>
    <x v="7"/>
    <x v="7"/>
    <x v="16"/>
    <n v="877.87232378738645"/>
  </r>
  <r>
    <x v="6"/>
    <x v="0"/>
    <x v="7"/>
    <x v="7"/>
    <x v="17"/>
    <n v="853.31611504164709"/>
  </r>
  <r>
    <x v="6"/>
    <x v="0"/>
    <x v="7"/>
    <x v="7"/>
    <x v="18"/>
    <n v="836.99270315599881"/>
  </r>
  <r>
    <x v="6"/>
    <x v="0"/>
    <x v="7"/>
    <x v="7"/>
    <x v="19"/>
    <n v="827.72521194318256"/>
  </r>
  <r>
    <x v="6"/>
    <x v="0"/>
    <x v="7"/>
    <x v="7"/>
    <x v="20"/>
    <n v="808.94757537551072"/>
  </r>
  <r>
    <x v="6"/>
    <x v="0"/>
    <x v="7"/>
    <x v="7"/>
    <x v="21"/>
    <n v="808.23320990701495"/>
  </r>
  <r>
    <x v="6"/>
    <x v="0"/>
    <x v="7"/>
    <x v="7"/>
    <x v="22"/>
    <n v="807.58173902589351"/>
  </r>
  <r>
    <x v="6"/>
    <x v="0"/>
    <x v="7"/>
    <x v="7"/>
    <x v="23"/>
    <n v="812.52965075771056"/>
  </r>
  <r>
    <x v="6"/>
    <x v="0"/>
    <x v="7"/>
    <x v="7"/>
    <x v="24"/>
    <n v="810.90085231271075"/>
  </r>
  <r>
    <x v="6"/>
    <x v="0"/>
    <x v="7"/>
    <x v="7"/>
    <x v="25"/>
    <n v="804.65528414693097"/>
  </r>
  <r>
    <x v="6"/>
    <x v="0"/>
    <x v="7"/>
    <x v="7"/>
    <x v="26"/>
    <n v="804.09152898960872"/>
  </r>
  <r>
    <x v="6"/>
    <x v="0"/>
    <x v="7"/>
    <x v="7"/>
    <x v="27"/>
    <n v="798.7177754382493"/>
  </r>
  <r>
    <x v="6"/>
    <x v="0"/>
    <x v="7"/>
    <x v="7"/>
    <x v="28"/>
    <n v="792.19462796043706"/>
  </r>
  <r>
    <x v="6"/>
    <x v="0"/>
    <x v="7"/>
    <x v="7"/>
    <x v="29"/>
    <n v="791.52616424522978"/>
  </r>
  <r>
    <x v="6"/>
    <x v="0"/>
    <x v="7"/>
    <x v="7"/>
    <x v="30"/>
    <n v="795.00304855528759"/>
  </r>
  <r>
    <x v="6"/>
    <x v="0"/>
    <x v="7"/>
    <x v="7"/>
    <x v="31"/>
    <n v="828.92298093521481"/>
  </r>
  <r>
    <x v="6"/>
    <x v="0"/>
    <x v="7"/>
    <x v="7"/>
    <x v="32"/>
    <n v="815.06078948985373"/>
  </r>
  <r>
    <x v="6"/>
    <x v="0"/>
    <x v="7"/>
    <x v="7"/>
    <x v="33"/>
    <n v="813.6022881209866"/>
  </r>
  <r>
    <x v="6"/>
    <x v="0"/>
    <x v="7"/>
    <x v="7"/>
    <x v="34"/>
    <n v="807.75256785501165"/>
  </r>
  <r>
    <x v="6"/>
    <x v="0"/>
    <x v="7"/>
    <x v="7"/>
    <x v="35"/>
    <n v="824.66970174659616"/>
  </r>
  <r>
    <x v="6"/>
    <x v="0"/>
    <x v="7"/>
    <x v="7"/>
    <x v="36"/>
    <n v="825.2928358501257"/>
  </r>
  <r>
    <x v="6"/>
    <x v="0"/>
    <x v="7"/>
    <x v="7"/>
    <x v="37"/>
    <n v="823.48393554276493"/>
  </r>
  <r>
    <x v="6"/>
    <x v="0"/>
    <x v="7"/>
    <x v="7"/>
    <x v="38"/>
    <n v="835.41134974824308"/>
  </r>
  <r>
    <x v="6"/>
    <x v="0"/>
    <x v="7"/>
    <x v="7"/>
    <x v="39"/>
    <n v="835.29066706888034"/>
  </r>
  <r>
    <x v="6"/>
    <x v="0"/>
    <x v="7"/>
    <x v="7"/>
    <x v="40"/>
    <n v="838.89982382642222"/>
  </r>
  <r>
    <x v="6"/>
    <x v="0"/>
    <x v="7"/>
    <x v="7"/>
    <x v="41"/>
    <n v="814.79150853740441"/>
  </r>
  <r>
    <x v="6"/>
    <x v="0"/>
    <x v="7"/>
    <x v="7"/>
    <x v="42"/>
    <n v="820.2275038247958"/>
  </r>
  <r>
    <x v="6"/>
    <x v="0"/>
    <x v="7"/>
    <x v="7"/>
    <x v="43"/>
    <n v="821.90156682745919"/>
  </r>
  <r>
    <x v="6"/>
    <x v="0"/>
    <x v="7"/>
    <x v="7"/>
    <x v="44"/>
    <n v="832.32209660751175"/>
  </r>
  <r>
    <x v="6"/>
    <x v="0"/>
    <x v="7"/>
    <x v="7"/>
    <x v="45"/>
    <n v="836.09872598392121"/>
  </r>
  <r>
    <x v="6"/>
    <x v="0"/>
    <x v="7"/>
    <x v="7"/>
    <x v="46"/>
    <n v="827.16771155521008"/>
  </r>
  <r>
    <x v="6"/>
    <x v="0"/>
    <x v="7"/>
    <x v="7"/>
    <x v="47"/>
    <n v="819.2973055571623"/>
  </r>
  <r>
    <x v="6"/>
    <x v="0"/>
    <x v="7"/>
    <x v="7"/>
    <x v="48"/>
    <n v="850.7627742313997"/>
  </r>
  <r>
    <x v="6"/>
    <x v="0"/>
    <x v="7"/>
    <x v="7"/>
    <x v="49"/>
    <n v="846.34630943285742"/>
  </r>
  <r>
    <x v="6"/>
    <x v="0"/>
    <x v="7"/>
    <x v="7"/>
    <x v="50"/>
    <n v="846.77556404325674"/>
  </r>
  <r>
    <x v="6"/>
    <x v="0"/>
    <x v="7"/>
    <x v="7"/>
    <x v="51"/>
    <n v="842.81937068798209"/>
  </r>
  <r>
    <x v="6"/>
    <x v="0"/>
    <x v="7"/>
    <x v="7"/>
    <x v="52"/>
    <n v="857.0419316415514"/>
  </r>
  <r>
    <x v="6"/>
    <x v="0"/>
    <x v="7"/>
    <x v="7"/>
    <x v="53"/>
    <n v="866.1168332730731"/>
  </r>
  <r>
    <x v="6"/>
    <x v="0"/>
    <x v="7"/>
    <x v="7"/>
    <x v="54"/>
    <n v="881.03418605705747"/>
  </r>
  <r>
    <x v="6"/>
    <x v="0"/>
    <x v="7"/>
    <x v="7"/>
    <x v="55"/>
    <n v="909.47321982621236"/>
  </r>
  <r>
    <x v="6"/>
    <x v="0"/>
    <x v="7"/>
    <x v="7"/>
    <x v="56"/>
    <n v="918.51677182387095"/>
  </r>
  <r>
    <x v="6"/>
    <x v="0"/>
    <x v="7"/>
    <x v="7"/>
    <x v="57"/>
    <n v="922.25223131849475"/>
  </r>
  <r>
    <x v="6"/>
    <x v="0"/>
    <x v="7"/>
    <x v="7"/>
    <x v="58"/>
    <n v="929.47737632666428"/>
  </r>
  <r>
    <x v="6"/>
    <x v="0"/>
    <x v="7"/>
    <x v="7"/>
    <x v="59"/>
    <n v="910.85056933926603"/>
  </r>
  <r>
    <x v="6"/>
    <x v="0"/>
    <x v="7"/>
    <x v="7"/>
    <x v="60"/>
    <n v="860.15551513047342"/>
  </r>
  <r>
    <x v="6"/>
    <x v="0"/>
    <x v="7"/>
    <x v="7"/>
    <x v="61"/>
    <n v="809.37795332830331"/>
  </r>
  <r>
    <x v="6"/>
    <x v="0"/>
    <x v="7"/>
    <x v="7"/>
    <x v="62"/>
    <n v="769.01055158326812"/>
  </r>
  <r>
    <x v="6"/>
    <x v="0"/>
    <x v="7"/>
    <x v="7"/>
    <x v="63"/>
    <n v="755.73254280245123"/>
  </r>
  <r>
    <x v="6"/>
    <x v="0"/>
    <x v="7"/>
    <x v="7"/>
    <x v="64"/>
    <n v="753.55370688136202"/>
  </r>
  <r>
    <x v="6"/>
    <x v="0"/>
    <x v="7"/>
    <x v="7"/>
    <x v="65"/>
    <n v="767.90302538126912"/>
  </r>
  <r>
    <x v="6"/>
    <x v="0"/>
    <x v="7"/>
    <x v="7"/>
    <x v="66"/>
    <n v="774.30613634989334"/>
  </r>
  <r>
    <x v="6"/>
    <x v="0"/>
    <x v="7"/>
    <x v="7"/>
    <x v="67"/>
    <n v="793.69340925590609"/>
  </r>
  <r>
    <x v="6"/>
    <x v="0"/>
    <x v="7"/>
    <x v="7"/>
    <x v="68"/>
    <n v="808.54463839420464"/>
  </r>
  <r>
    <x v="6"/>
    <x v="0"/>
    <x v="7"/>
    <x v="7"/>
    <x v="69"/>
    <n v="823.4695125229066"/>
  </r>
  <r>
    <x v="6"/>
    <x v="0"/>
    <x v="8"/>
    <x v="8"/>
    <x v="0"/>
    <m/>
  </r>
  <r>
    <x v="6"/>
    <x v="0"/>
    <x v="8"/>
    <x v="8"/>
    <x v="1"/>
    <m/>
  </r>
  <r>
    <x v="6"/>
    <x v="0"/>
    <x v="8"/>
    <x v="8"/>
    <x v="2"/>
    <m/>
  </r>
  <r>
    <x v="6"/>
    <x v="0"/>
    <x v="8"/>
    <x v="8"/>
    <x v="3"/>
    <m/>
  </r>
  <r>
    <x v="6"/>
    <x v="0"/>
    <x v="8"/>
    <x v="8"/>
    <x v="4"/>
    <m/>
  </r>
  <r>
    <x v="6"/>
    <x v="0"/>
    <x v="8"/>
    <x v="8"/>
    <x v="5"/>
    <m/>
  </r>
  <r>
    <x v="6"/>
    <x v="0"/>
    <x v="8"/>
    <x v="8"/>
    <x v="6"/>
    <m/>
  </r>
  <r>
    <x v="6"/>
    <x v="0"/>
    <x v="8"/>
    <x v="8"/>
    <x v="7"/>
    <m/>
  </r>
  <r>
    <x v="6"/>
    <x v="0"/>
    <x v="8"/>
    <x v="8"/>
    <x v="8"/>
    <m/>
  </r>
  <r>
    <x v="6"/>
    <x v="0"/>
    <x v="8"/>
    <x v="8"/>
    <x v="9"/>
    <m/>
  </r>
  <r>
    <x v="6"/>
    <x v="0"/>
    <x v="8"/>
    <x v="8"/>
    <x v="10"/>
    <m/>
  </r>
  <r>
    <x v="6"/>
    <x v="0"/>
    <x v="8"/>
    <x v="8"/>
    <x v="11"/>
    <m/>
  </r>
  <r>
    <x v="6"/>
    <x v="0"/>
    <x v="8"/>
    <x v="8"/>
    <x v="12"/>
    <m/>
  </r>
  <r>
    <x v="6"/>
    <x v="0"/>
    <x v="8"/>
    <x v="8"/>
    <x v="13"/>
    <m/>
  </r>
  <r>
    <x v="6"/>
    <x v="0"/>
    <x v="8"/>
    <x v="8"/>
    <x v="14"/>
    <n v="895.1204507099161"/>
  </r>
  <r>
    <x v="6"/>
    <x v="0"/>
    <x v="8"/>
    <x v="8"/>
    <x v="15"/>
    <n v="909.41938041967046"/>
  </r>
  <r>
    <x v="6"/>
    <x v="0"/>
    <x v="8"/>
    <x v="8"/>
    <x v="16"/>
    <n v="911.44070168050905"/>
  </r>
  <r>
    <x v="6"/>
    <x v="0"/>
    <x v="8"/>
    <x v="8"/>
    <x v="17"/>
    <n v="878.51767261513555"/>
  </r>
  <r>
    <x v="6"/>
    <x v="0"/>
    <x v="8"/>
    <x v="8"/>
    <x v="18"/>
    <n v="855.18399560177829"/>
  </r>
  <r>
    <x v="6"/>
    <x v="0"/>
    <x v="8"/>
    <x v="8"/>
    <x v="19"/>
    <n v="843.19775206966256"/>
  </r>
  <r>
    <x v="6"/>
    <x v="0"/>
    <x v="8"/>
    <x v="8"/>
    <x v="20"/>
    <n v="860.58571831511654"/>
  </r>
  <r>
    <x v="6"/>
    <x v="0"/>
    <x v="8"/>
    <x v="8"/>
    <x v="21"/>
    <n v="877.72829969526583"/>
  </r>
  <r>
    <x v="6"/>
    <x v="0"/>
    <x v="8"/>
    <x v="8"/>
    <x v="22"/>
    <n v="871.50837881376015"/>
  </r>
  <r>
    <x v="6"/>
    <x v="0"/>
    <x v="8"/>
    <x v="8"/>
    <x v="23"/>
    <n v="874.3666628504634"/>
  </r>
  <r>
    <x v="6"/>
    <x v="0"/>
    <x v="8"/>
    <x v="8"/>
    <x v="24"/>
    <n v="880.78659063126554"/>
  </r>
  <r>
    <x v="6"/>
    <x v="0"/>
    <x v="8"/>
    <x v="8"/>
    <x v="25"/>
    <n v="872.37192277882582"/>
  </r>
  <r>
    <x v="6"/>
    <x v="0"/>
    <x v="8"/>
    <x v="8"/>
    <x v="26"/>
    <n v="881.94571631071676"/>
  </r>
  <r>
    <x v="6"/>
    <x v="0"/>
    <x v="8"/>
    <x v="8"/>
    <x v="27"/>
    <n v="857.28915438567788"/>
  </r>
  <r>
    <x v="6"/>
    <x v="0"/>
    <x v="8"/>
    <x v="8"/>
    <x v="28"/>
    <n v="856.86299908360434"/>
  </r>
  <r>
    <x v="6"/>
    <x v="0"/>
    <x v="8"/>
    <x v="8"/>
    <x v="29"/>
    <n v="850.92976318783667"/>
  </r>
  <r>
    <x v="6"/>
    <x v="0"/>
    <x v="8"/>
    <x v="8"/>
    <x v="30"/>
    <n v="864.71368609329932"/>
  </r>
  <r>
    <x v="6"/>
    <x v="0"/>
    <x v="8"/>
    <x v="8"/>
    <x v="31"/>
    <n v="892.26104716550003"/>
  </r>
  <r>
    <x v="6"/>
    <x v="0"/>
    <x v="8"/>
    <x v="8"/>
    <x v="32"/>
    <n v="908.62679194411021"/>
  </r>
  <r>
    <x v="6"/>
    <x v="0"/>
    <x v="8"/>
    <x v="8"/>
    <x v="33"/>
    <n v="900.96392743427305"/>
  </r>
  <r>
    <x v="6"/>
    <x v="0"/>
    <x v="8"/>
    <x v="8"/>
    <x v="34"/>
    <n v="903.46786899977042"/>
  </r>
  <r>
    <x v="6"/>
    <x v="0"/>
    <x v="8"/>
    <x v="8"/>
    <x v="35"/>
    <n v="928.41529422294627"/>
  </r>
  <r>
    <x v="6"/>
    <x v="0"/>
    <x v="8"/>
    <x v="8"/>
    <x v="36"/>
    <n v="947.69401685421087"/>
  </r>
  <r>
    <x v="6"/>
    <x v="0"/>
    <x v="8"/>
    <x v="8"/>
    <x v="37"/>
    <n v="994.10789793901154"/>
  </r>
  <r>
    <x v="6"/>
    <x v="0"/>
    <x v="8"/>
    <x v="8"/>
    <x v="38"/>
    <n v="948.74246246683231"/>
  </r>
  <r>
    <x v="6"/>
    <x v="0"/>
    <x v="8"/>
    <x v="8"/>
    <x v="39"/>
    <n v="921.93709373018157"/>
  </r>
  <r>
    <x v="6"/>
    <x v="0"/>
    <x v="8"/>
    <x v="8"/>
    <x v="40"/>
    <n v="901.06875691981736"/>
  </r>
  <r>
    <x v="6"/>
    <x v="0"/>
    <x v="8"/>
    <x v="8"/>
    <x v="41"/>
    <n v="892.07689272992673"/>
  </r>
  <r>
    <x v="6"/>
    <x v="0"/>
    <x v="8"/>
    <x v="8"/>
    <x v="42"/>
    <n v="880.93688045550402"/>
  </r>
  <r>
    <x v="6"/>
    <x v="0"/>
    <x v="8"/>
    <x v="8"/>
    <x v="43"/>
    <n v="877.91606920544336"/>
  </r>
  <r>
    <x v="6"/>
    <x v="0"/>
    <x v="8"/>
    <x v="8"/>
    <x v="44"/>
    <n v="862.61421764021611"/>
  </r>
  <r>
    <x v="6"/>
    <x v="0"/>
    <x v="8"/>
    <x v="8"/>
    <x v="45"/>
    <n v="876.39555623374474"/>
  </r>
  <r>
    <x v="6"/>
    <x v="0"/>
    <x v="8"/>
    <x v="8"/>
    <x v="46"/>
    <n v="882.18553103674697"/>
  </r>
  <r>
    <x v="6"/>
    <x v="0"/>
    <x v="8"/>
    <x v="8"/>
    <x v="47"/>
    <n v="888.14090912085612"/>
  </r>
  <r>
    <x v="6"/>
    <x v="0"/>
    <x v="8"/>
    <x v="8"/>
    <x v="48"/>
    <n v="904.80203828041272"/>
  </r>
  <r>
    <x v="6"/>
    <x v="0"/>
    <x v="8"/>
    <x v="8"/>
    <x v="49"/>
    <n v="915.46116906812097"/>
  </r>
  <r>
    <x v="6"/>
    <x v="0"/>
    <x v="8"/>
    <x v="8"/>
    <x v="50"/>
    <n v="949.66902965241354"/>
  </r>
  <r>
    <x v="6"/>
    <x v="0"/>
    <x v="8"/>
    <x v="8"/>
    <x v="51"/>
    <n v="958.77580917754574"/>
  </r>
  <r>
    <x v="6"/>
    <x v="0"/>
    <x v="8"/>
    <x v="8"/>
    <x v="52"/>
    <n v="917.80986369153368"/>
  </r>
  <r>
    <x v="6"/>
    <x v="0"/>
    <x v="8"/>
    <x v="8"/>
    <x v="53"/>
    <n v="894.49496706956404"/>
  </r>
  <r>
    <x v="6"/>
    <x v="0"/>
    <x v="8"/>
    <x v="8"/>
    <x v="54"/>
    <n v="885.73611107872944"/>
  </r>
  <r>
    <x v="6"/>
    <x v="0"/>
    <x v="8"/>
    <x v="8"/>
    <x v="55"/>
    <n v="896.3174877293086"/>
  </r>
  <r>
    <x v="6"/>
    <x v="0"/>
    <x v="8"/>
    <x v="8"/>
    <x v="56"/>
    <n v="914.96895859706115"/>
  </r>
  <r>
    <x v="6"/>
    <x v="0"/>
    <x v="8"/>
    <x v="8"/>
    <x v="57"/>
    <n v="919.70888931125194"/>
  </r>
  <r>
    <x v="6"/>
    <x v="0"/>
    <x v="8"/>
    <x v="8"/>
    <x v="58"/>
    <n v="910.83663994567632"/>
  </r>
  <r>
    <x v="6"/>
    <x v="0"/>
    <x v="8"/>
    <x v="8"/>
    <x v="59"/>
    <n v="785.18456126955414"/>
  </r>
  <r>
    <x v="6"/>
    <x v="0"/>
    <x v="8"/>
    <x v="8"/>
    <x v="60"/>
    <n v="771.60035102982249"/>
  </r>
  <r>
    <x v="6"/>
    <x v="0"/>
    <x v="8"/>
    <x v="8"/>
    <x v="61"/>
    <n v="782.27496862864325"/>
  </r>
  <r>
    <x v="6"/>
    <x v="0"/>
    <x v="8"/>
    <x v="8"/>
    <x v="62"/>
    <n v="785.43094788244923"/>
  </r>
  <r>
    <x v="6"/>
    <x v="0"/>
    <x v="8"/>
    <x v="8"/>
    <x v="63"/>
    <n v="797.55290026046987"/>
  </r>
  <r>
    <x v="6"/>
    <x v="0"/>
    <x v="8"/>
    <x v="8"/>
    <x v="64"/>
    <n v="801.90085337505116"/>
  </r>
  <r>
    <x v="6"/>
    <x v="0"/>
    <x v="8"/>
    <x v="8"/>
    <x v="65"/>
    <n v="815.40182357890956"/>
  </r>
  <r>
    <x v="6"/>
    <x v="0"/>
    <x v="8"/>
    <x v="8"/>
    <x v="66"/>
    <n v="833.4923450748164"/>
  </r>
  <r>
    <x v="6"/>
    <x v="0"/>
    <x v="8"/>
    <x v="8"/>
    <x v="67"/>
    <n v="843.03267526049876"/>
  </r>
  <r>
    <x v="6"/>
    <x v="0"/>
    <x v="8"/>
    <x v="8"/>
    <x v="68"/>
    <n v="836.15859431534807"/>
  </r>
  <r>
    <x v="6"/>
    <x v="0"/>
    <x v="8"/>
    <x v="8"/>
    <x v="69"/>
    <n v="825.15976673063051"/>
  </r>
  <r>
    <x v="6"/>
    <x v="0"/>
    <x v="9"/>
    <x v="9"/>
    <x v="0"/>
    <n v="1039.1179776449744"/>
  </r>
  <r>
    <x v="6"/>
    <x v="0"/>
    <x v="9"/>
    <x v="9"/>
    <x v="1"/>
    <n v="1024.995083114618"/>
  </r>
  <r>
    <x v="6"/>
    <x v="0"/>
    <x v="9"/>
    <x v="9"/>
    <x v="2"/>
    <n v="1010.9854815241403"/>
  </r>
  <r>
    <x v="6"/>
    <x v="0"/>
    <x v="9"/>
    <x v="9"/>
    <x v="3"/>
    <n v="997.08828212251024"/>
  </r>
  <r>
    <x v="6"/>
    <x v="0"/>
    <x v="9"/>
    <x v="9"/>
    <x v="4"/>
    <n v="983.30297287856536"/>
  </r>
  <r>
    <x v="6"/>
    <x v="0"/>
    <x v="9"/>
    <x v="9"/>
    <x v="5"/>
    <n v="969.62878226325631"/>
  </r>
  <r>
    <x v="6"/>
    <x v="0"/>
    <x v="9"/>
    <x v="9"/>
    <x v="6"/>
    <n v="956.06459251727472"/>
  </r>
  <r>
    <x v="6"/>
    <x v="0"/>
    <x v="9"/>
    <x v="9"/>
    <x v="7"/>
    <n v="922.1396741570328"/>
  </r>
  <r>
    <x v="6"/>
    <x v="0"/>
    <x v="9"/>
    <x v="9"/>
    <x v="8"/>
    <n v="912.54887695286925"/>
  </r>
  <r>
    <x v="6"/>
    <x v="0"/>
    <x v="9"/>
    <x v="9"/>
    <x v="9"/>
    <n v="903.97095196440057"/>
  </r>
  <r>
    <x v="6"/>
    <x v="0"/>
    <x v="9"/>
    <x v="9"/>
    <x v="10"/>
    <n v="898.79583749991207"/>
  </r>
  <r>
    <x v="6"/>
    <x v="0"/>
    <x v="9"/>
    <x v="9"/>
    <x v="11"/>
    <n v="900.05276516284141"/>
  </r>
  <r>
    <x v="6"/>
    <x v="0"/>
    <x v="9"/>
    <x v="9"/>
    <x v="12"/>
    <n v="906.04420951963584"/>
  </r>
  <r>
    <x v="6"/>
    <x v="0"/>
    <x v="9"/>
    <x v="9"/>
    <x v="13"/>
    <n v="905.95431291602449"/>
  </r>
  <r>
    <x v="6"/>
    <x v="0"/>
    <x v="9"/>
    <x v="9"/>
    <x v="14"/>
    <n v="906.93152287124735"/>
  </r>
  <r>
    <x v="6"/>
    <x v="0"/>
    <x v="9"/>
    <x v="9"/>
    <x v="15"/>
    <n v="902.63224327921705"/>
  </r>
  <r>
    <x v="6"/>
    <x v="0"/>
    <x v="9"/>
    <x v="9"/>
    <x v="16"/>
    <n v="898.43169984498036"/>
  </r>
  <r>
    <x v="6"/>
    <x v="0"/>
    <x v="9"/>
    <x v="9"/>
    <x v="17"/>
    <n v="889.90370591656813"/>
  </r>
  <r>
    <x v="6"/>
    <x v="0"/>
    <x v="9"/>
    <x v="9"/>
    <x v="18"/>
    <n v="889.77757447082001"/>
  </r>
  <r>
    <x v="6"/>
    <x v="0"/>
    <x v="9"/>
    <x v="9"/>
    <x v="19"/>
    <n v="889.44775618189419"/>
  </r>
  <r>
    <x v="6"/>
    <x v="0"/>
    <x v="9"/>
    <x v="9"/>
    <x v="20"/>
    <n v="872.43654758431649"/>
  </r>
  <r>
    <x v="6"/>
    <x v="0"/>
    <x v="9"/>
    <x v="9"/>
    <x v="21"/>
    <n v="867.73722662764578"/>
  </r>
  <r>
    <x v="6"/>
    <x v="0"/>
    <x v="9"/>
    <x v="9"/>
    <x v="22"/>
    <n v="836.66239822550688"/>
  </r>
  <r>
    <x v="6"/>
    <x v="0"/>
    <x v="9"/>
    <x v="9"/>
    <x v="23"/>
    <n v="830.55097850693437"/>
  </r>
  <r>
    <x v="6"/>
    <x v="0"/>
    <x v="9"/>
    <x v="9"/>
    <x v="24"/>
    <n v="815.28869828350616"/>
  </r>
  <r>
    <x v="6"/>
    <x v="0"/>
    <x v="9"/>
    <x v="9"/>
    <x v="25"/>
    <n v="791.92165848480067"/>
  </r>
  <r>
    <x v="6"/>
    <x v="0"/>
    <x v="9"/>
    <x v="9"/>
    <x v="26"/>
    <n v="770.66466258699973"/>
  </r>
  <r>
    <x v="6"/>
    <x v="0"/>
    <x v="9"/>
    <x v="9"/>
    <x v="27"/>
    <n v="774.04102428489591"/>
  </r>
  <r>
    <x v="6"/>
    <x v="0"/>
    <x v="9"/>
    <x v="9"/>
    <x v="28"/>
    <n v="765.81794384947239"/>
  </r>
  <r>
    <x v="6"/>
    <x v="0"/>
    <x v="9"/>
    <x v="9"/>
    <x v="29"/>
    <n v="784.10681721381241"/>
  </r>
  <r>
    <x v="6"/>
    <x v="0"/>
    <x v="9"/>
    <x v="9"/>
    <x v="30"/>
    <n v="755.45359210543188"/>
  </r>
  <r>
    <x v="6"/>
    <x v="0"/>
    <x v="9"/>
    <x v="9"/>
    <x v="31"/>
    <n v="732.95157499654886"/>
  </r>
  <r>
    <x v="6"/>
    <x v="0"/>
    <x v="9"/>
    <x v="9"/>
    <x v="32"/>
    <n v="719.81780646379002"/>
  </r>
  <r>
    <x v="6"/>
    <x v="0"/>
    <x v="9"/>
    <x v="9"/>
    <x v="33"/>
    <n v="705.12798469820029"/>
  </r>
  <r>
    <x v="6"/>
    <x v="0"/>
    <x v="9"/>
    <x v="9"/>
    <x v="34"/>
    <n v="681.28945399931126"/>
  </r>
  <r>
    <x v="6"/>
    <x v="0"/>
    <x v="9"/>
    <x v="9"/>
    <x v="35"/>
    <n v="678.51701673432297"/>
  </r>
  <r>
    <x v="6"/>
    <x v="0"/>
    <x v="9"/>
    <x v="9"/>
    <x v="36"/>
    <n v="685.56361972192042"/>
  </r>
  <r>
    <x v="6"/>
    <x v="0"/>
    <x v="9"/>
    <x v="9"/>
    <x v="37"/>
    <n v="682.97546113299131"/>
  </r>
  <r>
    <x v="6"/>
    <x v="0"/>
    <x v="9"/>
    <x v="9"/>
    <x v="38"/>
    <n v="687.97782722733666"/>
  </r>
  <r>
    <x v="6"/>
    <x v="0"/>
    <x v="9"/>
    <x v="9"/>
    <x v="39"/>
    <n v="692.8076452490493"/>
  </r>
  <r>
    <x v="6"/>
    <x v="0"/>
    <x v="9"/>
    <x v="9"/>
    <x v="40"/>
    <n v="720.15984636766927"/>
  </r>
  <r>
    <x v="6"/>
    <x v="0"/>
    <x v="9"/>
    <x v="9"/>
    <x v="41"/>
    <n v="701.68951898102137"/>
  </r>
  <r>
    <x v="6"/>
    <x v="0"/>
    <x v="9"/>
    <x v="9"/>
    <x v="42"/>
    <n v="682.80829149289889"/>
  </r>
  <r>
    <x v="6"/>
    <x v="0"/>
    <x v="9"/>
    <x v="9"/>
    <x v="43"/>
    <n v="680.41656234868083"/>
  </r>
  <r>
    <x v="6"/>
    <x v="0"/>
    <x v="9"/>
    <x v="9"/>
    <x v="44"/>
    <n v="698.90189435338027"/>
  </r>
  <r>
    <x v="6"/>
    <x v="0"/>
    <x v="9"/>
    <x v="9"/>
    <x v="45"/>
    <n v="722.87066058596065"/>
  </r>
  <r>
    <x v="6"/>
    <x v="0"/>
    <x v="9"/>
    <x v="9"/>
    <x v="46"/>
    <n v="740.45108655766535"/>
  </r>
  <r>
    <x v="6"/>
    <x v="0"/>
    <x v="9"/>
    <x v="9"/>
    <x v="47"/>
    <n v="761.94269696904394"/>
  </r>
  <r>
    <x v="6"/>
    <x v="0"/>
    <x v="9"/>
    <x v="9"/>
    <x v="48"/>
    <n v="803.28391646329044"/>
  </r>
  <r>
    <x v="6"/>
    <x v="0"/>
    <x v="9"/>
    <x v="9"/>
    <x v="49"/>
    <n v="840.78304542164256"/>
  </r>
  <r>
    <x v="6"/>
    <x v="0"/>
    <x v="9"/>
    <x v="9"/>
    <x v="50"/>
    <n v="862.74818167005617"/>
  </r>
  <r>
    <x v="6"/>
    <x v="0"/>
    <x v="9"/>
    <x v="9"/>
    <x v="51"/>
    <n v="871.38360644030661"/>
  </r>
  <r>
    <x v="6"/>
    <x v="0"/>
    <x v="9"/>
    <x v="9"/>
    <x v="52"/>
    <n v="861.58672006988286"/>
  </r>
  <r>
    <x v="6"/>
    <x v="0"/>
    <x v="9"/>
    <x v="9"/>
    <x v="53"/>
    <n v="855.47113796929227"/>
  </r>
  <r>
    <x v="6"/>
    <x v="0"/>
    <x v="9"/>
    <x v="9"/>
    <x v="54"/>
    <n v="863.16505601559936"/>
  </r>
  <r>
    <x v="6"/>
    <x v="0"/>
    <x v="9"/>
    <x v="9"/>
    <x v="55"/>
    <n v="889.79541489317785"/>
  </r>
  <r>
    <x v="6"/>
    <x v="0"/>
    <x v="9"/>
    <x v="9"/>
    <x v="56"/>
    <n v="903.93703429380753"/>
  </r>
  <r>
    <x v="6"/>
    <x v="0"/>
    <x v="9"/>
    <x v="9"/>
    <x v="57"/>
    <n v="909.91009167139237"/>
  </r>
  <r>
    <x v="6"/>
    <x v="0"/>
    <x v="9"/>
    <x v="9"/>
    <x v="58"/>
    <n v="875.94138693771527"/>
  </r>
  <r>
    <x v="6"/>
    <x v="0"/>
    <x v="9"/>
    <x v="9"/>
    <x v="59"/>
    <n v="785.19458900708321"/>
  </r>
  <r>
    <x v="6"/>
    <x v="0"/>
    <x v="9"/>
    <x v="9"/>
    <x v="60"/>
    <n v="711.60915862125694"/>
  </r>
  <r>
    <x v="6"/>
    <x v="0"/>
    <x v="9"/>
    <x v="9"/>
    <x v="61"/>
    <n v="699.49894710262413"/>
  </r>
  <r>
    <x v="6"/>
    <x v="0"/>
    <x v="9"/>
    <x v="9"/>
    <x v="62"/>
    <n v="693.2634404308086"/>
  </r>
  <r>
    <x v="6"/>
    <x v="0"/>
    <x v="9"/>
    <x v="9"/>
    <x v="63"/>
    <n v="712.24812810349999"/>
  </r>
  <r>
    <x v="6"/>
    <x v="0"/>
    <x v="9"/>
    <x v="9"/>
    <x v="64"/>
    <n v="731.79907168917896"/>
  </r>
  <r>
    <x v="6"/>
    <x v="0"/>
    <x v="9"/>
    <x v="9"/>
    <x v="65"/>
    <n v="756.93842478780982"/>
  </r>
  <r>
    <x v="6"/>
    <x v="0"/>
    <x v="9"/>
    <x v="9"/>
    <x v="66"/>
    <n v="772.90142830681714"/>
  </r>
  <r>
    <x v="6"/>
    <x v="0"/>
    <x v="9"/>
    <x v="9"/>
    <x v="67"/>
    <n v="792.85776495731238"/>
  </r>
  <r>
    <x v="6"/>
    <x v="0"/>
    <x v="9"/>
    <x v="9"/>
    <x v="68"/>
    <n v="812.74374799533871"/>
  </r>
  <r>
    <x v="6"/>
    <x v="0"/>
    <x v="9"/>
    <x v="9"/>
    <x v="69"/>
    <n v="820.37227605997123"/>
  </r>
  <r>
    <x v="6"/>
    <x v="0"/>
    <x v="10"/>
    <x v="10"/>
    <x v="0"/>
    <n v="889.91482002420696"/>
  </r>
  <r>
    <x v="6"/>
    <x v="0"/>
    <x v="10"/>
    <x v="10"/>
    <x v="1"/>
    <n v="887.95780849496634"/>
  </r>
  <r>
    <x v="6"/>
    <x v="0"/>
    <x v="10"/>
    <x v="10"/>
    <x v="2"/>
    <n v="893.42355783015205"/>
  </r>
  <r>
    <x v="6"/>
    <x v="0"/>
    <x v="10"/>
    <x v="10"/>
    <x v="3"/>
    <n v="900.19929931444176"/>
  </r>
  <r>
    <x v="6"/>
    <x v="0"/>
    <x v="10"/>
    <x v="10"/>
    <x v="4"/>
    <n v="908.7719891507802"/>
  </r>
  <r>
    <x v="6"/>
    <x v="0"/>
    <x v="10"/>
    <x v="10"/>
    <x v="5"/>
    <n v="904.92421360624905"/>
  </r>
  <r>
    <x v="6"/>
    <x v="0"/>
    <x v="10"/>
    <x v="10"/>
    <x v="6"/>
    <n v="905.40671710977324"/>
  </r>
  <r>
    <x v="6"/>
    <x v="0"/>
    <x v="10"/>
    <x v="10"/>
    <x v="7"/>
    <n v="907.32909203573399"/>
  </r>
  <r>
    <x v="6"/>
    <x v="0"/>
    <x v="10"/>
    <x v="10"/>
    <x v="8"/>
    <n v="907.85699734922287"/>
  </r>
  <r>
    <x v="6"/>
    <x v="0"/>
    <x v="10"/>
    <x v="10"/>
    <x v="9"/>
    <n v="905.42481808194805"/>
  </r>
  <r>
    <x v="6"/>
    <x v="0"/>
    <x v="10"/>
    <x v="10"/>
    <x v="10"/>
    <n v="905.22141297951396"/>
  </r>
  <r>
    <x v="6"/>
    <x v="0"/>
    <x v="10"/>
    <x v="10"/>
    <x v="11"/>
    <n v="898.13582721035141"/>
  </r>
  <r>
    <x v="6"/>
    <x v="0"/>
    <x v="10"/>
    <x v="10"/>
    <x v="12"/>
    <n v="869.54404524189863"/>
  </r>
  <r>
    <x v="6"/>
    <x v="0"/>
    <x v="10"/>
    <x v="10"/>
    <x v="13"/>
    <n v="843.22821655322991"/>
  </r>
  <r>
    <x v="6"/>
    <x v="0"/>
    <x v="10"/>
    <x v="10"/>
    <x v="14"/>
    <n v="831.3027423417202"/>
  </r>
  <r>
    <x v="6"/>
    <x v="0"/>
    <x v="10"/>
    <x v="10"/>
    <x v="15"/>
    <n v="782.68222337076543"/>
  </r>
  <r>
    <x v="6"/>
    <x v="0"/>
    <x v="10"/>
    <x v="10"/>
    <x v="16"/>
    <n v="771.88958560559274"/>
  </r>
  <r>
    <x v="6"/>
    <x v="0"/>
    <x v="10"/>
    <x v="10"/>
    <x v="17"/>
    <n v="785.82677027697207"/>
  </r>
  <r>
    <x v="6"/>
    <x v="0"/>
    <x v="10"/>
    <x v="10"/>
    <x v="18"/>
    <n v="778.25191829395249"/>
  </r>
  <r>
    <x v="6"/>
    <x v="0"/>
    <x v="10"/>
    <x v="10"/>
    <x v="19"/>
    <n v="767.46176967783492"/>
  </r>
  <r>
    <x v="6"/>
    <x v="0"/>
    <x v="10"/>
    <x v="10"/>
    <x v="20"/>
    <n v="758.16138113450165"/>
  </r>
  <r>
    <x v="6"/>
    <x v="0"/>
    <x v="10"/>
    <x v="10"/>
    <x v="21"/>
    <n v="734.20068262974462"/>
  </r>
  <r>
    <x v="6"/>
    <x v="0"/>
    <x v="10"/>
    <x v="10"/>
    <x v="22"/>
    <n v="720.55788050104604"/>
  </r>
  <r>
    <x v="6"/>
    <x v="0"/>
    <x v="10"/>
    <x v="10"/>
    <x v="23"/>
    <n v="719.03509548099657"/>
  </r>
  <r>
    <x v="6"/>
    <x v="0"/>
    <x v="10"/>
    <x v="10"/>
    <x v="24"/>
    <n v="713.19407199235843"/>
  </r>
  <r>
    <x v="6"/>
    <x v="0"/>
    <x v="10"/>
    <x v="10"/>
    <x v="25"/>
    <n v="703.57948596668484"/>
  </r>
  <r>
    <x v="6"/>
    <x v="0"/>
    <x v="10"/>
    <x v="10"/>
    <x v="26"/>
    <n v="706.52846202142496"/>
  </r>
  <r>
    <x v="6"/>
    <x v="0"/>
    <x v="10"/>
    <x v="10"/>
    <x v="27"/>
    <n v="693.00600996144806"/>
  </r>
  <r>
    <x v="6"/>
    <x v="0"/>
    <x v="10"/>
    <x v="10"/>
    <x v="28"/>
    <n v="689.34962617539531"/>
  </r>
  <r>
    <x v="6"/>
    <x v="0"/>
    <x v="10"/>
    <x v="10"/>
    <x v="29"/>
    <n v="692.99608940277153"/>
  </r>
  <r>
    <x v="6"/>
    <x v="0"/>
    <x v="10"/>
    <x v="10"/>
    <x v="30"/>
    <n v="702.36709016727207"/>
  </r>
  <r>
    <x v="6"/>
    <x v="0"/>
    <x v="10"/>
    <x v="10"/>
    <x v="31"/>
    <n v="702.4445190727987"/>
  </r>
  <r>
    <x v="6"/>
    <x v="0"/>
    <x v="10"/>
    <x v="10"/>
    <x v="32"/>
    <n v="707.3539476892862"/>
  </r>
  <r>
    <x v="6"/>
    <x v="0"/>
    <x v="10"/>
    <x v="10"/>
    <x v="33"/>
    <n v="710.27202225269434"/>
  </r>
  <r>
    <x v="6"/>
    <x v="0"/>
    <x v="10"/>
    <x v="10"/>
    <x v="34"/>
    <n v="705.21968596154136"/>
  </r>
  <r>
    <x v="6"/>
    <x v="0"/>
    <x v="10"/>
    <x v="10"/>
    <x v="35"/>
    <n v="709.11075782251396"/>
  </r>
  <r>
    <x v="6"/>
    <x v="0"/>
    <x v="10"/>
    <x v="10"/>
    <x v="36"/>
    <n v="718.77487763024851"/>
  </r>
  <r>
    <x v="6"/>
    <x v="0"/>
    <x v="10"/>
    <x v="10"/>
    <x v="37"/>
    <n v="726.12407870826053"/>
  </r>
  <r>
    <x v="6"/>
    <x v="0"/>
    <x v="10"/>
    <x v="10"/>
    <x v="38"/>
    <n v="736.86353367237155"/>
  </r>
  <r>
    <x v="6"/>
    <x v="0"/>
    <x v="10"/>
    <x v="10"/>
    <x v="39"/>
    <n v="737.03881869236056"/>
  </r>
  <r>
    <x v="6"/>
    <x v="0"/>
    <x v="10"/>
    <x v="10"/>
    <x v="40"/>
    <n v="742.03674743084912"/>
  </r>
  <r>
    <x v="6"/>
    <x v="0"/>
    <x v="10"/>
    <x v="10"/>
    <x v="41"/>
    <n v="751.76459189420996"/>
  </r>
  <r>
    <x v="6"/>
    <x v="0"/>
    <x v="10"/>
    <x v="10"/>
    <x v="42"/>
    <n v="747.026627566873"/>
  </r>
  <r>
    <x v="6"/>
    <x v="0"/>
    <x v="10"/>
    <x v="10"/>
    <x v="43"/>
    <n v="726.57204253906036"/>
  </r>
  <r>
    <x v="6"/>
    <x v="0"/>
    <x v="10"/>
    <x v="10"/>
    <x v="44"/>
    <n v="714.3510099193187"/>
  </r>
  <r>
    <x v="6"/>
    <x v="0"/>
    <x v="10"/>
    <x v="10"/>
    <x v="45"/>
    <n v="715.17137590169966"/>
  </r>
  <r>
    <x v="6"/>
    <x v="0"/>
    <x v="10"/>
    <x v="10"/>
    <x v="46"/>
    <n v="723.20120612721871"/>
  </r>
  <r>
    <x v="6"/>
    <x v="0"/>
    <x v="10"/>
    <x v="10"/>
    <x v="47"/>
    <n v="722.7099560141445"/>
  </r>
  <r>
    <x v="6"/>
    <x v="0"/>
    <x v="10"/>
    <x v="10"/>
    <x v="48"/>
    <n v="735.07939908801427"/>
  </r>
  <r>
    <x v="6"/>
    <x v="0"/>
    <x v="10"/>
    <x v="10"/>
    <x v="49"/>
    <n v="741.68817100465583"/>
  </r>
  <r>
    <x v="6"/>
    <x v="0"/>
    <x v="10"/>
    <x v="10"/>
    <x v="50"/>
    <n v="747.94761431985637"/>
  </r>
  <r>
    <x v="6"/>
    <x v="0"/>
    <x v="10"/>
    <x v="10"/>
    <x v="51"/>
    <n v="757.0379430722196"/>
  </r>
  <r>
    <x v="6"/>
    <x v="0"/>
    <x v="10"/>
    <x v="10"/>
    <x v="52"/>
    <n v="763.82073481698978"/>
  </r>
  <r>
    <x v="6"/>
    <x v="0"/>
    <x v="10"/>
    <x v="10"/>
    <x v="53"/>
    <n v="766.92180062671616"/>
  </r>
  <r>
    <x v="6"/>
    <x v="0"/>
    <x v="10"/>
    <x v="10"/>
    <x v="54"/>
    <n v="766.39484076993813"/>
  </r>
  <r>
    <x v="6"/>
    <x v="0"/>
    <x v="10"/>
    <x v="10"/>
    <x v="55"/>
    <n v="765.45534859197585"/>
  </r>
  <r>
    <x v="6"/>
    <x v="0"/>
    <x v="10"/>
    <x v="10"/>
    <x v="56"/>
    <n v="778.53753439591321"/>
  </r>
  <r>
    <x v="6"/>
    <x v="0"/>
    <x v="10"/>
    <x v="10"/>
    <x v="57"/>
    <n v="786.73348783609242"/>
  </r>
  <r>
    <x v="6"/>
    <x v="0"/>
    <x v="10"/>
    <x v="10"/>
    <x v="58"/>
    <n v="778.45908351113837"/>
  </r>
  <r>
    <x v="6"/>
    <x v="0"/>
    <x v="10"/>
    <x v="10"/>
    <x v="59"/>
    <n v="748.91621302112856"/>
  </r>
  <r>
    <x v="6"/>
    <x v="0"/>
    <x v="10"/>
    <x v="10"/>
    <x v="60"/>
    <n v="742.52673433285963"/>
  </r>
  <r>
    <x v="6"/>
    <x v="0"/>
    <x v="10"/>
    <x v="10"/>
    <x v="61"/>
    <n v="741.48823220806275"/>
  </r>
  <r>
    <x v="6"/>
    <x v="0"/>
    <x v="10"/>
    <x v="10"/>
    <x v="62"/>
    <n v="721.30437896039462"/>
  </r>
  <r>
    <x v="6"/>
    <x v="0"/>
    <x v="10"/>
    <x v="10"/>
    <x v="63"/>
    <n v="694.34529715575115"/>
  </r>
  <r>
    <x v="6"/>
    <x v="0"/>
    <x v="10"/>
    <x v="10"/>
    <x v="64"/>
    <n v="687.42571753893969"/>
  </r>
  <r>
    <x v="6"/>
    <x v="0"/>
    <x v="10"/>
    <x v="10"/>
    <x v="65"/>
    <n v="693.03253016606004"/>
  </r>
  <r>
    <x v="6"/>
    <x v="0"/>
    <x v="10"/>
    <x v="10"/>
    <x v="66"/>
    <n v="705.35844430213865"/>
  </r>
  <r>
    <x v="6"/>
    <x v="0"/>
    <x v="10"/>
    <x v="10"/>
    <x v="67"/>
    <n v="713.59568683410896"/>
  </r>
  <r>
    <x v="6"/>
    <x v="0"/>
    <x v="10"/>
    <x v="10"/>
    <x v="68"/>
    <n v="722.07962520820934"/>
  </r>
  <r>
    <x v="6"/>
    <x v="0"/>
    <x v="10"/>
    <x v="10"/>
    <x v="69"/>
    <n v="726.17976293743538"/>
  </r>
  <r>
    <x v="6"/>
    <x v="0"/>
    <x v="11"/>
    <x v="11"/>
    <x v="0"/>
    <m/>
  </r>
  <r>
    <x v="6"/>
    <x v="0"/>
    <x v="11"/>
    <x v="11"/>
    <x v="1"/>
    <m/>
  </r>
  <r>
    <x v="6"/>
    <x v="0"/>
    <x v="11"/>
    <x v="11"/>
    <x v="2"/>
    <m/>
  </r>
  <r>
    <x v="6"/>
    <x v="0"/>
    <x v="11"/>
    <x v="11"/>
    <x v="3"/>
    <m/>
  </r>
  <r>
    <x v="6"/>
    <x v="0"/>
    <x v="11"/>
    <x v="11"/>
    <x v="4"/>
    <m/>
  </r>
  <r>
    <x v="6"/>
    <x v="0"/>
    <x v="11"/>
    <x v="11"/>
    <x v="5"/>
    <m/>
  </r>
  <r>
    <x v="6"/>
    <x v="0"/>
    <x v="11"/>
    <x v="11"/>
    <x v="6"/>
    <m/>
  </r>
  <r>
    <x v="6"/>
    <x v="0"/>
    <x v="11"/>
    <x v="11"/>
    <x v="7"/>
    <m/>
  </r>
  <r>
    <x v="6"/>
    <x v="0"/>
    <x v="11"/>
    <x v="11"/>
    <x v="8"/>
    <m/>
  </r>
  <r>
    <x v="6"/>
    <x v="0"/>
    <x v="11"/>
    <x v="11"/>
    <x v="9"/>
    <m/>
  </r>
  <r>
    <x v="6"/>
    <x v="0"/>
    <x v="11"/>
    <x v="11"/>
    <x v="10"/>
    <m/>
  </r>
  <r>
    <x v="6"/>
    <x v="0"/>
    <x v="11"/>
    <x v="11"/>
    <x v="11"/>
    <m/>
  </r>
  <r>
    <x v="6"/>
    <x v="0"/>
    <x v="11"/>
    <x v="11"/>
    <x v="12"/>
    <m/>
  </r>
  <r>
    <x v="6"/>
    <x v="0"/>
    <x v="11"/>
    <x v="11"/>
    <x v="13"/>
    <m/>
  </r>
  <r>
    <x v="6"/>
    <x v="0"/>
    <x v="11"/>
    <x v="11"/>
    <x v="14"/>
    <m/>
  </r>
  <r>
    <x v="6"/>
    <x v="0"/>
    <x v="11"/>
    <x v="11"/>
    <x v="15"/>
    <m/>
  </r>
  <r>
    <x v="6"/>
    <x v="0"/>
    <x v="11"/>
    <x v="11"/>
    <x v="16"/>
    <m/>
  </r>
  <r>
    <x v="6"/>
    <x v="0"/>
    <x v="11"/>
    <x v="11"/>
    <x v="17"/>
    <m/>
  </r>
  <r>
    <x v="6"/>
    <x v="0"/>
    <x v="11"/>
    <x v="11"/>
    <x v="18"/>
    <m/>
  </r>
  <r>
    <x v="6"/>
    <x v="0"/>
    <x v="11"/>
    <x v="11"/>
    <x v="19"/>
    <m/>
  </r>
  <r>
    <x v="6"/>
    <x v="0"/>
    <x v="11"/>
    <x v="11"/>
    <x v="20"/>
    <n v="769.41029946203832"/>
  </r>
  <r>
    <x v="6"/>
    <x v="0"/>
    <x v="11"/>
    <x v="11"/>
    <x v="21"/>
    <n v="785.12854954945408"/>
  </r>
  <r>
    <x v="6"/>
    <x v="0"/>
    <x v="11"/>
    <x v="11"/>
    <x v="22"/>
    <n v="787.62147594085945"/>
  </r>
  <r>
    <x v="6"/>
    <x v="0"/>
    <x v="11"/>
    <x v="11"/>
    <x v="23"/>
    <n v="780.89607896768428"/>
  </r>
  <r>
    <x v="6"/>
    <x v="0"/>
    <x v="11"/>
    <x v="11"/>
    <x v="24"/>
    <n v="781.77936444056945"/>
  </r>
  <r>
    <x v="6"/>
    <x v="0"/>
    <x v="11"/>
    <x v="11"/>
    <x v="25"/>
    <n v="770.50315797339329"/>
  </r>
  <r>
    <x v="6"/>
    <x v="0"/>
    <x v="11"/>
    <x v="11"/>
    <x v="26"/>
    <n v="772.924441662243"/>
  </r>
  <r>
    <x v="6"/>
    <x v="0"/>
    <x v="11"/>
    <x v="11"/>
    <x v="27"/>
    <n v="759.9267394770601"/>
  </r>
  <r>
    <x v="6"/>
    <x v="0"/>
    <x v="11"/>
    <x v="11"/>
    <x v="28"/>
    <n v="746.56130250965407"/>
  </r>
  <r>
    <x v="6"/>
    <x v="0"/>
    <x v="11"/>
    <x v="11"/>
    <x v="29"/>
    <n v="741.26955488919282"/>
  </r>
  <r>
    <x v="6"/>
    <x v="0"/>
    <x v="11"/>
    <x v="11"/>
    <x v="30"/>
    <n v="736.49988477214913"/>
  </r>
  <r>
    <x v="6"/>
    <x v="0"/>
    <x v="11"/>
    <x v="11"/>
    <x v="31"/>
    <n v="726.18403235018229"/>
  </r>
  <r>
    <x v="6"/>
    <x v="0"/>
    <x v="11"/>
    <x v="11"/>
    <x v="32"/>
    <n v="716.02585873086696"/>
  </r>
  <r>
    <x v="6"/>
    <x v="0"/>
    <x v="11"/>
    <x v="11"/>
    <x v="33"/>
    <n v="710.98621579110113"/>
  </r>
  <r>
    <x v="6"/>
    <x v="0"/>
    <x v="11"/>
    <x v="11"/>
    <x v="34"/>
    <n v="708.35147924377316"/>
  </r>
  <r>
    <x v="6"/>
    <x v="0"/>
    <x v="11"/>
    <x v="11"/>
    <x v="35"/>
    <n v="719.31251558898259"/>
  </r>
  <r>
    <x v="6"/>
    <x v="0"/>
    <x v="11"/>
    <x v="11"/>
    <x v="36"/>
    <n v="728.91265436019341"/>
  </r>
  <r>
    <x v="6"/>
    <x v="0"/>
    <x v="11"/>
    <x v="11"/>
    <x v="37"/>
    <n v="742.65248556015877"/>
  </r>
  <r>
    <x v="6"/>
    <x v="0"/>
    <x v="11"/>
    <x v="11"/>
    <x v="38"/>
    <n v="766.27164303697964"/>
  </r>
  <r>
    <x v="6"/>
    <x v="0"/>
    <x v="11"/>
    <x v="11"/>
    <x v="39"/>
    <n v="783.18965860068886"/>
  </r>
  <r>
    <x v="6"/>
    <x v="0"/>
    <x v="11"/>
    <x v="11"/>
    <x v="40"/>
    <n v="804.77414897678898"/>
  </r>
  <r>
    <x v="6"/>
    <x v="0"/>
    <x v="11"/>
    <x v="11"/>
    <x v="41"/>
    <n v="816.98120316614688"/>
  </r>
  <r>
    <x v="6"/>
    <x v="0"/>
    <x v="11"/>
    <x v="11"/>
    <x v="42"/>
    <n v="817.72250408203365"/>
  </r>
  <r>
    <x v="6"/>
    <x v="0"/>
    <x v="11"/>
    <x v="11"/>
    <x v="43"/>
    <n v="824.55080613754512"/>
  </r>
  <r>
    <x v="6"/>
    <x v="0"/>
    <x v="11"/>
    <x v="11"/>
    <x v="44"/>
    <n v="824.34059213667194"/>
  </r>
  <r>
    <x v="6"/>
    <x v="0"/>
    <x v="11"/>
    <x v="11"/>
    <x v="45"/>
    <n v="839.79452545897391"/>
  </r>
  <r>
    <x v="6"/>
    <x v="0"/>
    <x v="11"/>
    <x v="11"/>
    <x v="46"/>
    <n v="853.69425700091222"/>
  </r>
  <r>
    <x v="6"/>
    <x v="0"/>
    <x v="11"/>
    <x v="11"/>
    <x v="47"/>
    <n v="870.8224847664078"/>
  </r>
  <r>
    <x v="6"/>
    <x v="0"/>
    <x v="11"/>
    <x v="11"/>
    <x v="48"/>
    <n v="895.10942119007507"/>
  </r>
  <r>
    <x v="6"/>
    <x v="0"/>
    <x v="11"/>
    <x v="11"/>
    <x v="49"/>
    <n v="924.52721020191893"/>
  </r>
  <r>
    <x v="6"/>
    <x v="0"/>
    <x v="11"/>
    <x v="11"/>
    <x v="50"/>
    <n v="966.83968391765245"/>
  </r>
  <r>
    <x v="6"/>
    <x v="0"/>
    <x v="11"/>
    <x v="11"/>
    <x v="51"/>
    <n v="999.56328977411749"/>
  </r>
  <r>
    <x v="6"/>
    <x v="0"/>
    <x v="11"/>
    <x v="11"/>
    <x v="52"/>
    <n v="1014.5101897707497"/>
  </r>
  <r>
    <x v="6"/>
    <x v="0"/>
    <x v="11"/>
    <x v="11"/>
    <x v="53"/>
    <n v="1019.6225818934822"/>
  </r>
  <r>
    <x v="6"/>
    <x v="0"/>
    <x v="11"/>
    <x v="11"/>
    <x v="54"/>
    <n v="1028.2242914307483"/>
  </r>
  <r>
    <x v="6"/>
    <x v="0"/>
    <x v="11"/>
    <x v="11"/>
    <x v="55"/>
    <n v="1022.1932446673927"/>
  </r>
  <r>
    <x v="6"/>
    <x v="0"/>
    <x v="11"/>
    <x v="11"/>
    <x v="56"/>
    <n v="1046.2074957706545"/>
  </r>
  <r>
    <x v="6"/>
    <x v="0"/>
    <x v="11"/>
    <x v="11"/>
    <x v="57"/>
    <n v="1085.2565465354437"/>
  </r>
  <r>
    <x v="6"/>
    <x v="0"/>
    <x v="11"/>
    <x v="11"/>
    <x v="58"/>
    <n v="1117.3597829606467"/>
  </r>
  <r>
    <x v="6"/>
    <x v="0"/>
    <x v="11"/>
    <x v="11"/>
    <x v="59"/>
    <n v="1072.6270383301207"/>
  </r>
  <r>
    <x v="6"/>
    <x v="0"/>
    <x v="11"/>
    <x v="11"/>
    <x v="60"/>
    <n v="1072.4525093052434"/>
  </r>
  <r>
    <x v="6"/>
    <x v="0"/>
    <x v="11"/>
    <x v="11"/>
    <x v="61"/>
    <n v="1078.7836176624478"/>
  </r>
  <r>
    <x v="6"/>
    <x v="0"/>
    <x v="11"/>
    <x v="11"/>
    <x v="62"/>
    <n v="1073.7622474673733"/>
  </r>
  <r>
    <x v="6"/>
    <x v="0"/>
    <x v="11"/>
    <x v="11"/>
    <x v="63"/>
    <n v="1064.5795748294472"/>
  </r>
  <r>
    <x v="6"/>
    <x v="0"/>
    <x v="11"/>
    <x v="11"/>
    <x v="64"/>
    <n v="1068.8564562502654"/>
  </r>
  <r>
    <x v="6"/>
    <x v="0"/>
    <x v="11"/>
    <x v="11"/>
    <x v="65"/>
    <n v="1076.086475987001"/>
  </r>
  <r>
    <x v="6"/>
    <x v="0"/>
    <x v="11"/>
    <x v="11"/>
    <x v="66"/>
    <n v="1081.3513068148725"/>
  </r>
  <r>
    <x v="6"/>
    <x v="0"/>
    <x v="11"/>
    <x v="11"/>
    <x v="67"/>
    <n v="1089.3663642723573"/>
  </r>
  <r>
    <x v="6"/>
    <x v="0"/>
    <x v="11"/>
    <x v="11"/>
    <x v="68"/>
    <n v="1108.2579183247371"/>
  </r>
  <r>
    <x v="6"/>
    <x v="0"/>
    <x v="11"/>
    <x v="11"/>
    <x v="69"/>
    <n v="1126.3963147614861"/>
  </r>
  <r>
    <x v="6"/>
    <x v="0"/>
    <x v="12"/>
    <x v="12"/>
    <x v="0"/>
    <n v="840.96392604683149"/>
  </r>
  <r>
    <x v="6"/>
    <x v="0"/>
    <x v="12"/>
    <x v="12"/>
    <x v="1"/>
    <n v="825.57279158744643"/>
  </r>
  <r>
    <x v="6"/>
    <x v="0"/>
    <x v="12"/>
    <x v="12"/>
    <x v="2"/>
    <n v="806.79373697605672"/>
  </r>
  <r>
    <x v="6"/>
    <x v="0"/>
    <x v="12"/>
    <x v="12"/>
    <x v="3"/>
    <n v="806.87657931622016"/>
  </r>
  <r>
    <x v="6"/>
    <x v="0"/>
    <x v="12"/>
    <x v="12"/>
    <x v="4"/>
    <n v="813.16970169946023"/>
  </r>
  <r>
    <x v="6"/>
    <x v="0"/>
    <x v="12"/>
    <x v="12"/>
    <x v="5"/>
    <n v="811.57322568693371"/>
  </r>
  <r>
    <x v="6"/>
    <x v="0"/>
    <x v="12"/>
    <x v="12"/>
    <x v="6"/>
    <n v="807.64101019862676"/>
  </r>
  <r>
    <x v="6"/>
    <x v="0"/>
    <x v="12"/>
    <x v="12"/>
    <x v="7"/>
    <n v="796.01382535649202"/>
  </r>
  <r>
    <x v="6"/>
    <x v="0"/>
    <x v="12"/>
    <x v="12"/>
    <x v="8"/>
    <n v="771.60954236071234"/>
  </r>
  <r>
    <x v="6"/>
    <x v="0"/>
    <x v="12"/>
    <x v="12"/>
    <x v="9"/>
    <n v="762.89537817759822"/>
  </r>
  <r>
    <x v="6"/>
    <x v="0"/>
    <x v="12"/>
    <x v="12"/>
    <x v="10"/>
    <n v="762.38621019589664"/>
  </r>
  <r>
    <x v="6"/>
    <x v="0"/>
    <x v="12"/>
    <x v="12"/>
    <x v="11"/>
    <n v="762.66908455929229"/>
  </r>
  <r>
    <x v="6"/>
    <x v="0"/>
    <x v="12"/>
    <x v="12"/>
    <x v="12"/>
    <n v="766.25322668433353"/>
  </r>
  <r>
    <x v="6"/>
    <x v="0"/>
    <x v="12"/>
    <x v="12"/>
    <x v="13"/>
    <n v="765.6047170656675"/>
  </r>
  <r>
    <x v="6"/>
    <x v="0"/>
    <x v="12"/>
    <x v="12"/>
    <x v="14"/>
    <n v="767.99707781920029"/>
  </r>
  <r>
    <x v="6"/>
    <x v="0"/>
    <x v="12"/>
    <x v="12"/>
    <x v="15"/>
    <n v="763.45653192310567"/>
  </r>
  <r>
    <x v="6"/>
    <x v="0"/>
    <x v="12"/>
    <x v="12"/>
    <x v="16"/>
    <n v="758.65049612926123"/>
  </r>
  <r>
    <x v="6"/>
    <x v="0"/>
    <x v="12"/>
    <x v="12"/>
    <x v="17"/>
    <n v="747.10844668325808"/>
  </r>
  <r>
    <x v="6"/>
    <x v="0"/>
    <x v="12"/>
    <x v="12"/>
    <x v="18"/>
    <n v="745.79635514808479"/>
  </r>
  <r>
    <x v="6"/>
    <x v="0"/>
    <x v="12"/>
    <x v="12"/>
    <x v="19"/>
    <n v="803.40489166881252"/>
  </r>
  <r>
    <x v="6"/>
    <x v="0"/>
    <x v="12"/>
    <x v="12"/>
    <x v="20"/>
    <n v="788.77682772693254"/>
  </r>
  <r>
    <x v="6"/>
    <x v="0"/>
    <x v="12"/>
    <x v="12"/>
    <x v="21"/>
    <n v="772.78825641644482"/>
  </r>
  <r>
    <x v="6"/>
    <x v="0"/>
    <x v="12"/>
    <x v="12"/>
    <x v="22"/>
    <n v="759.80378196330548"/>
  </r>
  <r>
    <x v="6"/>
    <x v="0"/>
    <x v="12"/>
    <x v="12"/>
    <x v="23"/>
    <n v="747.66998523425593"/>
  </r>
  <r>
    <x v="6"/>
    <x v="0"/>
    <x v="12"/>
    <x v="12"/>
    <x v="24"/>
    <n v="724.49940161293205"/>
  </r>
  <r>
    <x v="6"/>
    <x v="0"/>
    <x v="12"/>
    <x v="12"/>
    <x v="25"/>
    <n v="695.85387304729932"/>
  </r>
  <r>
    <x v="6"/>
    <x v="0"/>
    <x v="12"/>
    <x v="12"/>
    <x v="26"/>
    <n v="688.72461820239926"/>
  </r>
  <r>
    <x v="6"/>
    <x v="0"/>
    <x v="12"/>
    <x v="12"/>
    <x v="27"/>
    <n v="676.88475047721113"/>
  </r>
  <r>
    <x v="6"/>
    <x v="0"/>
    <x v="12"/>
    <x v="12"/>
    <x v="28"/>
    <n v="669.74897563093896"/>
  </r>
  <r>
    <x v="6"/>
    <x v="0"/>
    <x v="12"/>
    <x v="12"/>
    <x v="29"/>
    <n v="670.33542502557646"/>
  </r>
  <r>
    <x v="6"/>
    <x v="0"/>
    <x v="12"/>
    <x v="12"/>
    <x v="30"/>
    <n v="676.13181041801488"/>
  </r>
  <r>
    <x v="6"/>
    <x v="0"/>
    <x v="12"/>
    <x v="12"/>
    <x v="31"/>
    <n v="668.0609930571228"/>
  </r>
  <r>
    <x v="6"/>
    <x v="0"/>
    <x v="12"/>
    <x v="12"/>
    <x v="32"/>
    <n v="649.07838261316772"/>
  </r>
  <r>
    <x v="6"/>
    <x v="0"/>
    <x v="12"/>
    <x v="12"/>
    <x v="33"/>
    <n v="634.88044048472352"/>
  </r>
  <r>
    <x v="6"/>
    <x v="0"/>
    <x v="12"/>
    <x v="12"/>
    <x v="34"/>
    <n v="634.17608281410287"/>
  </r>
  <r>
    <x v="6"/>
    <x v="0"/>
    <x v="12"/>
    <x v="12"/>
    <x v="35"/>
    <n v="636.00366824005653"/>
  </r>
  <r>
    <x v="6"/>
    <x v="0"/>
    <x v="12"/>
    <x v="12"/>
    <x v="36"/>
    <n v="641.05222172951846"/>
  </r>
  <r>
    <x v="6"/>
    <x v="0"/>
    <x v="12"/>
    <x v="12"/>
    <x v="37"/>
    <n v="641.4373596150275"/>
  </r>
  <r>
    <x v="6"/>
    <x v="0"/>
    <x v="12"/>
    <x v="12"/>
    <x v="38"/>
    <n v="647.38604672554175"/>
  </r>
  <r>
    <x v="6"/>
    <x v="0"/>
    <x v="12"/>
    <x v="12"/>
    <x v="39"/>
    <n v="658.73333980298605"/>
  </r>
  <r>
    <x v="6"/>
    <x v="0"/>
    <x v="12"/>
    <x v="12"/>
    <x v="40"/>
    <n v="671.52082137707703"/>
  </r>
  <r>
    <x v="6"/>
    <x v="0"/>
    <x v="12"/>
    <x v="12"/>
    <x v="41"/>
    <n v="674.84478128324554"/>
  </r>
  <r>
    <x v="6"/>
    <x v="0"/>
    <x v="12"/>
    <x v="12"/>
    <x v="42"/>
    <n v="682.15213666569866"/>
  </r>
  <r>
    <x v="6"/>
    <x v="0"/>
    <x v="12"/>
    <x v="12"/>
    <x v="43"/>
    <n v="675.49152091616861"/>
  </r>
  <r>
    <x v="6"/>
    <x v="0"/>
    <x v="12"/>
    <x v="12"/>
    <x v="44"/>
    <n v="679.62001273705482"/>
  </r>
  <r>
    <x v="6"/>
    <x v="0"/>
    <x v="12"/>
    <x v="12"/>
    <x v="45"/>
    <n v="696.54965267153432"/>
  </r>
  <r>
    <x v="6"/>
    <x v="0"/>
    <x v="12"/>
    <x v="12"/>
    <x v="46"/>
    <n v="714.95848760569152"/>
  </r>
  <r>
    <x v="6"/>
    <x v="0"/>
    <x v="12"/>
    <x v="12"/>
    <x v="47"/>
    <n v="726.04832801573855"/>
  </r>
  <r>
    <x v="6"/>
    <x v="0"/>
    <x v="12"/>
    <x v="12"/>
    <x v="48"/>
    <n v="737.13871574250777"/>
  </r>
  <r>
    <x v="6"/>
    <x v="0"/>
    <x v="12"/>
    <x v="12"/>
    <x v="49"/>
    <n v="752.50259149101737"/>
  </r>
  <r>
    <x v="6"/>
    <x v="0"/>
    <x v="12"/>
    <x v="12"/>
    <x v="50"/>
    <n v="754.11678722641477"/>
  </r>
  <r>
    <x v="6"/>
    <x v="0"/>
    <x v="12"/>
    <x v="12"/>
    <x v="51"/>
    <n v="758.20295093998595"/>
  </r>
  <r>
    <x v="6"/>
    <x v="0"/>
    <x v="12"/>
    <x v="12"/>
    <x v="52"/>
    <n v="749.54480813777661"/>
  </r>
  <r>
    <x v="6"/>
    <x v="0"/>
    <x v="12"/>
    <x v="12"/>
    <x v="53"/>
    <n v="737.44061641107646"/>
  </r>
  <r>
    <x v="6"/>
    <x v="0"/>
    <x v="12"/>
    <x v="12"/>
    <x v="54"/>
    <n v="736.76289144052134"/>
  </r>
  <r>
    <x v="6"/>
    <x v="0"/>
    <x v="12"/>
    <x v="12"/>
    <x v="55"/>
    <n v="732.62371126775179"/>
  </r>
  <r>
    <x v="6"/>
    <x v="0"/>
    <x v="12"/>
    <x v="12"/>
    <x v="56"/>
    <n v="745.67253128136099"/>
  </r>
  <r>
    <x v="6"/>
    <x v="0"/>
    <x v="12"/>
    <x v="12"/>
    <x v="57"/>
    <n v="765.28683570832459"/>
  </r>
  <r>
    <x v="6"/>
    <x v="0"/>
    <x v="12"/>
    <x v="12"/>
    <x v="58"/>
    <n v="774.41211644335931"/>
  </r>
  <r>
    <x v="6"/>
    <x v="0"/>
    <x v="12"/>
    <x v="12"/>
    <x v="59"/>
    <n v="759.31641752317569"/>
  </r>
  <r>
    <x v="6"/>
    <x v="0"/>
    <x v="12"/>
    <x v="12"/>
    <x v="60"/>
    <n v="750.08528789622017"/>
  </r>
  <r>
    <x v="6"/>
    <x v="0"/>
    <x v="12"/>
    <x v="12"/>
    <x v="61"/>
    <n v="753.34813388085308"/>
  </r>
  <r>
    <x v="6"/>
    <x v="0"/>
    <x v="12"/>
    <x v="12"/>
    <x v="62"/>
    <n v="743.93929012272247"/>
  </r>
  <r>
    <x v="6"/>
    <x v="0"/>
    <x v="12"/>
    <x v="12"/>
    <x v="63"/>
    <n v="735.19683612512415"/>
  </r>
  <r>
    <x v="6"/>
    <x v="0"/>
    <x v="12"/>
    <x v="12"/>
    <x v="64"/>
    <n v="737.52220918449757"/>
  </r>
  <r>
    <x v="6"/>
    <x v="0"/>
    <x v="12"/>
    <x v="12"/>
    <x v="65"/>
    <n v="741.3590135883037"/>
  </r>
  <r>
    <x v="6"/>
    <x v="0"/>
    <x v="12"/>
    <x v="12"/>
    <x v="66"/>
    <n v="754.76343409227229"/>
  </r>
  <r>
    <x v="6"/>
    <x v="0"/>
    <x v="12"/>
    <x v="12"/>
    <x v="67"/>
    <n v="767.97836113339974"/>
  </r>
  <r>
    <x v="6"/>
    <x v="0"/>
    <x v="12"/>
    <x v="12"/>
    <x v="68"/>
    <n v="783.23710070042523"/>
  </r>
  <r>
    <x v="6"/>
    <x v="0"/>
    <x v="12"/>
    <x v="12"/>
    <x v="69"/>
    <n v="796.3563954687254"/>
  </r>
  <r>
    <x v="6"/>
    <x v="0"/>
    <x v="13"/>
    <x v="13"/>
    <x v="0"/>
    <n v="991.81958789866007"/>
  </r>
  <r>
    <x v="6"/>
    <x v="0"/>
    <x v="13"/>
    <x v="13"/>
    <x v="1"/>
    <n v="978.71997425130075"/>
  </r>
  <r>
    <x v="6"/>
    <x v="0"/>
    <x v="13"/>
    <x v="13"/>
    <x v="2"/>
    <n v="965.72770859953607"/>
  </r>
  <r>
    <x v="6"/>
    <x v="0"/>
    <x v="13"/>
    <x v="13"/>
    <x v="3"/>
    <n v="952.8418119360723"/>
  </r>
  <r>
    <x v="6"/>
    <x v="0"/>
    <x v="13"/>
    <x v="13"/>
    <x v="4"/>
    <n v="940.06164884091595"/>
  </r>
  <r>
    <x v="6"/>
    <x v="0"/>
    <x v="13"/>
    <x v="13"/>
    <x v="5"/>
    <n v="927.38653668874326"/>
  </r>
  <r>
    <x v="6"/>
    <x v="0"/>
    <x v="13"/>
    <x v="13"/>
    <x v="6"/>
    <n v="914.81564630685136"/>
  </r>
  <r>
    <x v="6"/>
    <x v="0"/>
    <x v="13"/>
    <x v="13"/>
    <x v="7"/>
    <n v="902.48124221758246"/>
  </r>
  <r>
    <x v="6"/>
    <x v="0"/>
    <x v="13"/>
    <x v="13"/>
    <x v="8"/>
    <n v="880.75103869171301"/>
  </r>
  <r>
    <x v="6"/>
    <x v="0"/>
    <x v="13"/>
    <x v="13"/>
    <x v="9"/>
    <n v="868.31870480436964"/>
  </r>
  <r>
    <x v="6"/>
    <x v="0"/>
    <x v="13"/>
    <x v="13"/>
    <x v="10"/>
    <n v="864.27575785837985"/>
  </r>
  <r>
    <x v="6"/>
    <x v="0"/>
    <x v="13"/>
    <x v="13"/>
    <x v="11"/>
    <n v="862.69415030018217"/>
  </r>
  <r>
    <x v="6"/>
    <x v="0"/>
    <x v="13"/>
    <x v="13"/>
    <x v="12"/>
    <n v="854.36675523304848"/>
  </r>
  <r>
    <x v="6"/>
    <x v="0"/>
    <x v="13"/>
    <x v="13"/>
    <x v="13"/>
    <n v="847.57053773624932"/>
  </r>
  <r>
    <x v="6"/>
    <x v="0"/>
    <x v="13"/>
    <x v="13"/>
    <x v="14"/>
    <n v="847.80465889577943"/>
  </r>
  <r>
    <x v="6"/>
    <x v="0"/>
    <x v="13"/>
    <x v="13"/>
    <x v="15"/>
    <n v="829.61084615174707"/>
  </r>
  <r>
    <x v="6"/>
    <x v="0"/>
    <x v="13"/>
    <x v="13"/>
    <x v="16"/>
    <n v="826.62405736856124"/>
  </r>
  <r>
    <x v="6"/>
    <x v="0"/>
    <x v="13"/>
    <x v="13"/>
    <x v="17"/>
    <n v="817.69024027457669"/>
  </r>
  <r>
    <x v="6"/>
    <x v="0"/>
    <x v="13"/>
    <x v="13"/>
    <x v="18"/>
    <n v="795.04717685073308"/>
  </r>
  <r>
    <x v="6"/>
    <x v="0"/>
    <x v="13"/>
    <x v="13"/>
    <x v="19"/>
    <n v="775.25913517799097"/>
  </r>
  <r>
    <x v="6"/>
    <x v="0"/>
    <x v="13"/>
    <x v="13"/>
    <x v="20"/>
    <n v="776.49588189901669"/>
  </r>
  <r>
    <x v="6"/>
    <x v="0"/>
    <x v="13"/>
    <x v="13"/>
    <x v="21"/>
    <n v="768.92917825879965"/>
  </r>
  <r>
    <x v="6"/>
    <x v="0"/>
    <x v="13"/>
    <x v="13"/>
    <x v="22"/>
    <n v="757.78957274534878"/>
  </r>
  <r>
    <x v="6"/>
    <x v="0"/>
    <x v="13"/>
    <x v="13"/>
    <x v="23"/>
    <n v="751.94340874345278"/>
  </r>
  <r>
    <x v="6"/>
    <x v="0"/>
    <x v="13"/>
    <x v="13"/>
    <x v="24"/>
    <n v="747.7059353344514"/>
  </r>
  <r>
    <x v="6"/>
    <x v="0"/>
    <x v="13"/>
    <x v="13"/>
    <x v="25"/>
    <n v="748.63127837729451"/>
  </r>
  <r>
    <x v="6"/>
    <x v="0"/>
    <x v="13"/>
    <x v="13"/>
    <x v="26"/>
    <n v="746.12185872981172"/>
  </r>
  <r>
    <x v="6"/>
    <x v="0"/>
    <x v="13"/>
    <x v="13"/>
    <x v="27"/>
    <n v="747.17951724888997"/>
  </r>
  <r>
    <x v="6"/>
    <x v="0"/>
    <x v="13"/>
    <x v="13"/>
    <x v="28"/>
    <n v="740.39019757631627"/>
  </r>
  <r>
    <x v="6"/>
    <x v="0"/>
    <x v="13"/>
    <x v="13"/>
    <x v="29"/>
    <n v="737.87289203656303"/>
  </r>
  <r>
    <x v="6"/>
    <x v="0"/>
    <x v="13"/>
    <x v="13"/>
    <x v="30"/>
    <n v="753.37401878102264"/>
  </r>
  <r>
    <x v="6"/>
    <x v="0"/>
    <x v="13"/>
    <x v="13"/>
    <x v="31"/>
    <n v="755.66465395662112"/>
  </r>
  <r>
    <x v="6"/>
    <x v="0"/>
    <x v="13"/>
    <x v="13"/>
    <x v="32"/>
    <n v="747.7908717201592"/>
  </r>
  <r>
    <x v="6"/>
    <x v="0"/>
    <x v="13"/>
    <x v="13"/>
    <x v="33"/>
    <n v="740.95929127343584"/>
  </r>
  <r>
    <x v="6"/>
    <x v="0"/>
    <x v="13"/>
    <x v="13"/>
    <x v="34"/>
    <n v="742.0119670021636"/>
  </r>
  <r>
    <x v="6"/>
    <x v="0"/>
    <x v="13"/>
    <x v="13"/>
    <x v="35"/>
    <n v="757.3897854738741"/>
  </r>
  <r>
    <x v="6"/>
    <x v="0"/>
    <x v="13"/>
    <x v="13"/>
    <x v="36"/>
    <n v="777.6132448398622"/>
  </r>
  <r>
    <x v="6"/>
    <x v="0"/>
    <x v="13"/>
    <x v="13"/>
    <x v="37"/>
    <n v="775.6535968132614"/>
  </r>
  <r>
    <x v="6"/>
    <x v="0"/>
    <x v="13"/>
    <x v="13"/>
    <x v="38"/>
    <n v="768.40305782701057"/>
  </r>
  <r>
    <x v="6"/>
    <x v="0"/>
    <x v="13"/>
    <x v="13"/>
    <x v="39"/>
    <n v="742.04795701850901"/>
  </r>
  <r>
    <x v="6"/>
    <x v="0"/>
    <x v="13"/>
    <x v="13"/>
    <x v="40"/>
    <n v="728.90046056950939"/>
  </r>
  <r>
    <x v="6"/>
    <x v="0"/>
    <x v="13"/>
    <x v="13"/>
    <x v="41"/>
    <n v="717.45847259482002"/>
  </r>
  <r>
    <x v="6"/>
    <x v="0"/>
    <x v="13"/>
    <x v="13"/>
    <x v="42"/>
    <n v="716.59520657367477"/>
  </r>
  <r>
    <x v="6"/>
    <x v="0"/>
    <x v="13"/>
    <x v="13"/>
    <x v="43"/>
    <n v="715.82057844997564"/>
  </r>
  <r>
    <x v="6"/>
    <x v="0"/>
    <x v="13"/>
    <x v="13"/>
    <x v="44"/>
    <n v="720.51801413766805"/>
  </r>
  <r>
    <x v="6"/>
    <x v="0"/>
    <x v="13"/>
    <x v="13"/>
    <x v="45"/>
    <n v="723.4390622235353"/>
  </r>
  <r>
    <x v="6"/>
    <x v="0"/>
    <x v="13"/>
    <x v="13"/>
    <x v="46"/>
    <n v="731.64844728908042"/>
  </r>
  <r>
    <x v="6"/>
    <x v="0"/>
    <x v="13"/>
    <x v="13"/>
    <x v="47"/>
    <n v="746.53111807413529"/>
  </r>
  <r>
    <x v="6"/>
    <x v="0"/>
    <x v="13"/>
    <x v="13"/>
    <x v="48"/>
    <n v="760.82673631943032"/>
  </r>
  <r>
    <x v="6"/>
    <x v="0"/>
    <x v="13"/>
    <x v="13"/>
    <x v="49"/>
    <n v="762.13333902183865"/>
  </r>
  <r>
    <x v="6"/>
    <x v="0"/>
    <x v="13"/>
    <x v="13"/>
    <x v="50"/>
    <n v="752.30474409435067"/>
  </r>
  <r>
    <x v="6"/>
    <x v="0"/>
    <x v="13"/>
    <x v="13"/>
    <x v="51"/>
    <n v="736.54530550928268"/>
  </r>
  <r>
    <x v="6"/>
    <x v="0"/>
    <x v="13"/>
    <x v="13"/>
    <x v="52"/>
    <n v="720.02530775824016"/>
  </r>
  <r>
    <x v="6"/>
    <x v="0"/>
    <x v="13"/>
    <x v="13"/>
    <x v="53"/>
    <n v="696.32020324381438"/>
  </r>
  <r>
    <x v="6"/>
    <x v="0"/>
    <x v="13"/>
    <x v="13"/>
    <x v="54"/>
    <n v="701.79839151058115"/>
  </r>
  <r>
    <x v="6"/>
    <x v="0"/>
    <x v="13"/>
    <x v="13"/>
    <x v="55"/>
    <n v="705.03686118683913"/>
  </r>
  <r>
    <x v="6"/>
    <x v="0"/>
    <x v="13"/>
    <x v="13"/>
    <x v="56"/>
    <n v="718.2603617753017"/>
  </r>
  <r>
    <x v="6"/>
    <x v="0"/>
    <x v="13"/>
    <x v="13"/>
    <x v="57"/>
    <n v="741.44157537711101"/>
  </r>
  <r>
    <x v="6"/>
    <x v="0"/>
    <x v="13"/>
    <x v="13"/>
    <x v="58"/>
    <n v="756.37304292768476"/>
  </r>
  <r>
    <x v="6"/>
    <x v="0"/>
    <x v="13"/>
    <x v="13"/>
    <x v="59"/>
    <n v="733.84879246869264"/>
  </r>
  <r>
    <x v="6"/>
    <x v="0"/>
    <x v="13"/>
    <x v="13"/>
    <x v="60"/>
    <n v="726.80923485863843"/>
  </r>
  <r>
    <x v="6"/>
    <x v="0"/>
    <x v="13"/>
    <x v="13"/>
    <x v="61"/>
    <n v="730.36170290386019"/>
  </r>
  <r>
    <x v="6"/>
    <x v="0"/>
    <x v="13"/>
    <x v="13"/>
    <x v="62"/>
    <n v="733.58260268037532"/>
  </r>
  <r>
    <x v="6"/>
    <x v="0"/>
    <x v="13"/>
    <x v="13"/>
    <x v="63"/>
    <n v="727.71855582049341"/>
  </r>
  <r>
    <x v="6"/>
    <x v="0"/>
    <x v="13"/>
    <x v="13"/>
    <x v="64"/>
    <n v="728.51106450889154"/>
  </r>
  <r>
    <x v="6"/>
    <x v="0"/>
    <x v="13"/>
    <x v="13"/>
    <x v="65"/>
    <n v="726.11522101621608"/>
  </r>
  <r>
    <x v="6"/>
    <x v="0"/>
    <x v="13"/>
    <x v="13"/>
    <x v="66"/>
    <n v="723.18480939719109"/>
  </r>
  <r>
    <x v="6"/>
    <x v="0"/>
    <x v="13"/>
    <x v="13"/>
    <x v="67"/>
    <n v="718.69369022385445"/>
  </r>
  <r>
    <x v="6"/>
    <x v="0"/>
    <x v="13"/>
    <x v="13"/>
    <x v="68"/>
    <n v="726.57684934751205"/>
  </r>
  <r>
    <x v="6"/>
    <x v="0"/>
    <x v="13"/>
    <x v="13"/>
    <x v="69"/>
    <n v="734.29671866776528"/>
  </r>
  <r>
    <x v="6"/>
    <x v="0"/>
    <x v="14"/>
    <x v="14"/>
    <x v="0"/>
    <n v="907.7162312072976"/>
  </r>
  <r>
    <x v="6"/>
    <x v="0"/>
    <x v="14"/>
    <x v="14"/>
    <x v="1"/>
    <n v="896.51171355434656"/>
  </r>
  <r>
    <x v="6"/>
    <x v="0"/>
    <x v="14"/>
    <x v="14"/>
    <x v="2"/>
    <n v="885.41286535052052"/>
  </r>
  <r>
    <x v="6"/>
    <x v="0"/>
    <x v="14"/>
    <x v="14"/>
    <x v="3"/>
    <n v="874.41886710113852"/>
  </r>
  <r>
    <x v="6"/>
    <x v="0"/>
    <x v="14"/>
    <x v="14"/>
    <x v="4"/>
    <n v="863.5288028801474"/>
  </r>
  <r>
    <x v="6"/>
    <x v="0"/>
    <x v="14"/>
    <x v="14"/>
    <x v="5"/>
    <n v="852.74192175412441"/>
  </r>
  <r>
    <x v="6"/>
    <x v="0"/>
    <x v="14"/>
    <x v="14"/>
    <x v="6"/>
    <n v="842.05718958841953"/>
  </r>
  <r>
    <x v="6"/>
    <x v="0"/>
    <x v="14"/>
    <x v="14"/>
    <x v="7"/>
    <n v="814.05660616844727"/>
  </r>
  <r>
    <x v="6"/>
    <x v="0"/>
    <x v="14"/>
    <x v="14"/>
    <x v="8"/>
    <n v="830.5347478256773"/>
  </r>
  <r>
    <x v="6"/>
    <x v="0"/>
    <x v="14"/>
    <x v="14"/>
    <x v="9"/>
    <n v="824.22296399155709"/>
  </r>
  <r>
    <x v="6"/>
    <x v="0"/>
    <x v="14"/>
    <x v="14"/>
    <x v="10"/>
    <n v="822.65334085971654"/>
  </r>
  <r>
    <x v="6"/>
    <x v="0"/>
    <x v="14"/>
    <x v="14"/>
    <x v="11"/>
    <n v="819.48744136584287"/>
  </r>
  <r>
    <x v="6"/>
    <x v="0"/>
    <x v="14"/>
    <x v="14"/>
    <x v="12"/>
    <n v="813.69273227689916"/>
  </r>
  <r>
    <x v="6"/>
    <x v="0"/>
    <x v="14"/>
    <x v="14"/>
    <x v="13"/>
    <n v="801.36081080762574"/>
  </r>
  <r>
    <x v="6"/>
    <x v="0"/>
    <x v="14"/>
    <x v="14"/>
    <x v="14"/>
    <n v="791.11399671834215"/>
  </r>
  <r>
    <x v="6"/>
    <x v="0"/>
    <x v="14"/>
    <x v="14"/>
    <x v="15"/>
    <n v="783.90354178041935"/>
  </r>
  <r>
    <x v="6"/>
    <x v="0"/>
    <x v="14"/>
    <x v="14"/>
    <x v="16"/>
    <n v="777.42174584186205"/>
  </r>
  <r>
    <x v="6"/>
    <x v="0"/>
    <x v="14"/>
    <x v="14"/>
    <x v="17"/>
    <n v="768.87990593690358"/>
  </r>
  <r>
    <x v="6"/>
    <x v="0"/>
    <x v="14"/>
    <x v="14"/>
    <x v="18"/>
    <n v="758.91405934216812"/>
  </r>
  <r>
    <x v="6"/>
    <x v="0"/>
    <x v="14"/>
    <x v="14"/>
    <x v="19"/>
    <n v="751.51168127494157"/>
  </r>
  <r>
    <x v="6"/>
    <x v="0"/>
    <x v="14"/>
    <x v="14"/>
    <x v="20"/>
    <n v="763.55298883273315"/>
  </r>
  <r>
    <x v="6"/>
    <x v="0"/>
    <x v="14"/>
    <x v="14"/>
    <x v="21"/>
    <n v="781.77429430107168"/>
  </r>
  <r>
    <x v="6"/>
    <x v="0"/>
    <x v="14"/>
    <x v="14"/>
    <x v="22"/>
    <n v="779.42986448228089"/>
  </r>
  <r>
    <x v="6"/>
    <x v="0"/>
    <x v="14"/>
    <x v="14"/>
    <x v="23"/>
    <n v="772.5334014087091"/>
  </r>
  <r>
    <x v="6"/>
    <x v="0"/>
    <x v="14"/>
    <x v="14"/>
    <x v="24"/>
    <n v="819.75297611030123"/>
  </r>
  <r>
    <x v="6"/>
    <x v="0"/>
    <x v="14"/>
    <x v="14"/>
    <x v="25"/>
    <n v="829.50656463260634"/>
  </r>
  <r>
    <x v="6"/>
    <x v="0"/>
    <x v="14"/>
    <x v="14"/>
    <x v="26"/>
    <n v="820.96395342437484"/>
  </r>
  <r>
    <x v="6"/>
    <x v="0"/>
    <x v="14"/>
    <x v="14"/>
    <x v="27"/>
    <n v="822.49094699451575"/>
  </r>
  <r>
    <x v="6"/>
    <x v="0"/>
    <x v="14"/>
    <x v="14"/>
    <x v="28"/>
    <n v="811.71494809907995"/>
  </r>
  <r>
    <x v="6"/>
    <x v="0"/>
    <x v="14"/>
    <x v="14"/>
    <x v="29"/>
    <n v="813.70483779430504"/>
  </r>
  <r>
    <x v="6"/>
    <x v="0"/>
    <x v="14"/>
    <x v="14"/>
    <x v="30"/>
    <n v="819.67500743394214"/>
  </r>
  <r>
    <x v="6"/>
    <x v="0"/>
    <x v="14"/>
    <x v="14"/>
    <x v="31"/>
    <n v="810.62359935714005"/>
  </r>
  <r>
    <x v="6"/>
    <x v="0"/>
    <x v="14"/>
    <x v="14"/>
    <x v="32"/>
    <n v="801.45573503209141"/>
  </r>
  <r>
    <x v="6"/>
    <x v="0"/>
    <x v="14"/>
    <x v="14"/>
    <x v="33"/>
    <n v="829.87608878333128"/>
  </r>
  <r>
    <x v="6"/>
    <x v="0"/>
    <x v="14"/>
    <x v="14"/>
    <x v="34"/>
    <n v="819.67801359846078"/>
  </r>
  <r>
    <x v="6"/>
    <x v="0"/>
    <x v="14"/>
    <x v="14"/>
    <x v="35"/>
    <n v="809.0176607459581"/>
  </r>
  <r>
    <x v="6"/>
    <x v="0"/>
    <x v="14"/>
    <x v="14"/>
    <x v="36"/>
    <n v="804.53282889276534"/>
  </r>
  <r>
    <x v="6"/>
    <x v="0"/>
    <x v="14"/>
    <x v="14"/>
    <x v="37"/>
    <n v="831.47727488620183"/>
  </r>
  <r>
    <x v="6"/>
    <x v="0"/>
    <x v="14"/>
    <x v="14"/>
    <x v="38"/>
    <n v="844.2609209556997"/>
  </r>
  <r>
    <x v="6"/>
    <x v="0"/>
    <x v="14"/>
    <x v="14"/>
    <x v="39"/>
    <n v="875.64861776241594"/>
  </r>
  <r>
    <x v="6"/>
    <x v="0"/>
    <x v="14"/>
    <x v="14"/>
    <x v="40"/>
    <n v="890.42158768481954"/>
  </r>
  <r>
    <x v="6"/>
    <x v="0"/>
    <x v="14"/>
    <x v="14"/>
    <x v="41"/>
    <n v="882.08902721070558"/>
  </r>
  <r>
    <x v="6"/>
    <x v="0"/>
    <x v="14"/>
    <x v="14"/>
    <x v="42"/>
    <n v="882.77475158808898"/>
  </r>
  <r>
    <x v="6"/>
    <x v="0"/>
    <x v="14"/>
    <x v="14"/>
    <x v="43"/>
    <n v="857.99878287879301"/>
  </r>
  <r>
    <x v="6"/>
    <x v="0"/>
    <x v="14"/>
    <x v="14"/>
    <x v="44"/>
    <n v="852.69302025252341"/>
  </r>
  <r>
    <x v="6"/>
    <x v="0"/>
    <x v="14"/>
    <x v="14"/>
    <x v="45"/>
    <n v="862.45788537711633"/>
  </r>
  <r>
    <x v="6"/>
    <x v="0"/>
    <x v="14"/>
    <x v="14"/>
    <x v="46"/>
    <n v="874.10371521399929"/>
  </r>
  <r>
    <x v="6"/>
    <x v="0"/>
    <x v="14"/>
    <x v="14"/>
    <x v="47"/>
    <n v="890.64003949798143"/>
  </r>
  <r>
    <x v="6"/>
    <x v="0"/>
    <x v="14"/>
    <x v="14"/>
    <x v="48"/>
    <n v="918.45231648908759"/>
  </r>
  <r>
    <x v="6"/>
    <x v="0"/>
    <x v="14"/>
    <x v="14"/>
    <x v="49"/>
    <n v="928.25032780971037"/>
  </r>
  <r>
    <x v="6"/>
    <x v="0"/>
    <x v="14"/>
    <x v="14"/>
    <x v="50"/>
    <n v="946.7800354824592"/>
  </r>
  <r>
    <x v="6"/>
    <x v="0"/>
    <x v="14"/>
    <x v="14"/>
    <x v="51"/>
    <n v="948.29553083048381"/>
  </r>
  <r>
    <x v="6"/>
    <x v="0"/>
    <x v="14"/>
    <x v="14"/>
    <x v="52"/>
    <n v="943.30943445048433"/>
  </r>
  <r>
    <x v="6"/>
    <x v="0"/>
    <x v="14"/>
    <x v="14"/>
    <x v="53"/>
    <n v="927.24900723891778"/>
  </r>
  <r>
    <x v="6"/>
    <x v="0"/>
    <x v="14"/>
    <x v="14"/>
    <x v="54"/>
    <n v="921.48322391543797"/>
  </r>
  <r>
    <x v="6"/>
    <x v="0"/>
    <x v="14"/>
    <x v="14"/>
    <x v="55"/>
    <n v="916.55083231520655"/>
  </r>
  <r>
    <x v="6"/>
    <x v="0"/>
    <x v="14"/>
    <x v="14"/>
    <x v="56"/>
    <n v="912.79870584220373"/>
  </r>
  <r>
    <x v="6"/>
    <x v="0"/>
    <x v="14"/>
    <x v="14"/>
    <x v="57"/>
    <n v="919.41993596544705"/>
  </r>
  <r>
    <x v="6"/>
    <x v="0"/>
    <x v="14"/>
    <x v="14"/>
    <x v="58"/>
    <n v="915.10731259355077"/>
  </r>
  <r>
    <x v="6"/>
    <x v="0"/>
    <x v="14"/>
    <x v="14"/>
    <x v="59"/>
    <n v="889.52453658662546"/>
  </r>
  <r>
    <x v="6"/>
    <x v="0"/>
    <x v="14"/>
    <x v="14"/>
    <x v="60"/>
    <n v="877.77418367417931"/>
  </r>
  <r>
    <x v="6"/>
    <x v="0"/>
    <x v="14"/>
    <x v="14"/>
    <x v="61"/>
    <n v="851.51049003618141"/>
  </r>
  <r>
    <x v="6"/>
    <x v="0"/>
    <x v="14"/>
    <x v="14"/>
    <x v="62"/>
    <n v="812.34005013288902"/>
  </r>
  <r>
    <x v="6"/>
    <x v="0"/>
    <x v="14"/>
    <x v="14"/>
    <x v="63"/>
    <n v="797.74064304239391"/>
  </r>
  <r>
    <x v="6"/>
    <x v="0"/>
    <x v="14"/>
    <x v="14"/>
    <x v="64"/>
    <n v="816.70114702783269"/>
  </r>
  <r>
    <x v="6"/>
    <x v="0"/>
    <x v="14"/>
    <x v="14"/>
    <x v="65"/>
    <n v="834.96010874854198"/>
  </r>
  <r>
    <x v="6"/>
    <x v="0"/>
    <x v="14"/>
    <x v="14"/>
    <x v="66"/>
    <n v="853.97294248116327"/>
  </r>
  <r>
    <x v="6"/>
    <x v="0"/>
    <x v="14"/>
    <x v="14"/>
    <x v="67"/>
    <n v="878.9193659811192"/>
  </r>
  <r>
    <x v="6"/>
    <x v="0"/>
    <x v="14"/>
    <x v="14"/>
    <x v="68"/>
    <n v="898.0590830504475"/>
  </r>
  <r>
    <x v="6"/>
    <x v="0"/>
    <x v="14"/>
    <x v="14"/>
    <x v="69"/>
    <n v="904.6697196296227"/>
  </r>
  <r>
    <x v="6"/>
    <x v="0"/>
    <x v="15"/>
    <x v="15"/>
    <x v="0"/>
    <n v="916.49999322480153"/>
  </r>
  <r>
    <x v="6"/>
    <x v="0"/>
    <x v="15"/>
    <x v="15"/>
    <x v="1"/>
    <n v="910.18175571893721"/>
  </r>
  <r>
    <x v="6"/>
    <x v="0"/>
    <x v="15"/>
    <x v="15"/>
    <x v="2"/>
    <n v="904.07319500191602"/>
  </r>
  <r>
    <x v="6"/>
    <x v="0"/>
    <x v="15"/>
    <x v="15"/>
    <x v="3"/>
    <n v="900.14600201122516"/>
  </r>
  <r>
    <x v="6"/>
    <x v="0"/>
    <x v="15"/>
    <x v="15"/>
    <x v="4"/>
    <n v="905.78934046365953"/>
  </r>
  <r>
    <x v="6"/>
    <x v="0"/>
    <x v="15"/>
    <x v="15"/>
    <x v="5"/>
    <n v="901.92493215943955"/>
  </r>
  <r>
    <x v="6"/>
    <x v="0"/>
    <x v="15"/>
    <x v="15"/>
    <x v="6"/>
    <n v="900.96653384268438"/>
  </r>
  <r>
    <x v="6"/>
    <x v="0"/>
    <x v="15"/>
    <x v="15"/>
    <x v="7"/>
    <n v="900.03351113350095"/>
  </r>
  <r>
    <x v="6"/>
    <x v="0"/>
    <x v="15"/>
    <x v="15"/>
    <x v="8"/>
    <n v="902.80869094594493"/>
  </r>
  <r>
    <x v="6"/>
    <x v="0"/>
    <x v="15"/>
    <x v="15"/>
    <x v="9"/>
    <n v="879.8905559798568"/>
  </r>
  <r>
    <x v="6"/>
    <x v="0"/>
    <x v="15"/>
    <x v="15"/>
    <x v="10"/>
    <n v="858.75155646114627"/>
  </r>
  <r>
    <x v="6"/>
    <x v="0"/>
    <x v="15"/>
    <x v="15"/>
    <x v="11"/>
    <n v="858.33269175612281"/>
  </r>
  <r>
    <x v="6"/>
    <x v="0"/>
    <x v="15"/>
    <x v="15"/>
    <x v="12"/>
    <n v="849.7073330529214"/>
  </r>
  <r>
    <x v="6"/>
    <x v="0"/>
    <x v="15"/>
    <x v="15"/>
    <x v="13"/>
    <n v="841.12239866952143"/>
  </r>
  <r>
    <x v="6"/>
    <x v="0"/>
    <x v="15"/>
    <x v="15"/>
    <x v="14"/>
    <n v="818.84870723233632"/>
  </r>
  <r>
    <x v="6"/>
    <x v="0"/>
    <x v="15"/>
    <x v="15"/>
    <x v="15"/>
    <n v="813.14205821011205"/>
  </r>
  <r>
    <x v="6"/>
    <x v="0"/>
    <x v="15"/>
    <x v="15"/>
    <x v="16"/>
    <n v="812.15881996490737"/>
  </r>
  <r>
    <x v="6"/>
    <x v="0"/>
    <x v="15"/>
    <x v="15"/>
    <x v="17"/>
    <n v="811.2051840413543"/>
  </r>
  <r>
    <x v="6"/>
    <x v="0"/>
    <x v="15"/>
    <x v="15"/>
    <x v="18"/>
    <n v="792.44341500639621"/>
  </r>
  <r>
    <x v="6"/>
    <x v="0"/>
    <x v="15"/>
    <x v="15"/>
    <x v="19"/>
    <n v="788.79384853297177"/>
  </r>
  <r>
    <x v="6"/>
    <x v="0"/>
    <x v="15"/>
    <x v="15"/>
    <x v="20"/>
    <n v="792.66158562151452"/>
  </r>
  <r>
    <x v="6"/>
    <x v="0"/>
    <x v="15"/>
    <x v="15"/>
    <x v="21"/>
    <n v="791.12858702635174"/>
  </r>
  <r>
    <x v="6"/>
    <x v="0"/>
    <x v="15"/>
    <x v="15"/>
    <x v="22"/>
    <n v="790.52687175653875"/>
  </r>
  <r>
    <x v="6"/>
    <x v="0"/>
    <x v="15"/>
    <x v="15"/>
    <x v="23"/>
    <n v="797.62272885628283"/>
  </r>
  <r>
    <x v="6"/>
    <x v="0"/>
    <x v="15"/>
    <x v="15"/>
    <x v="24"/>
    <n v="796.30242310983942"/>
  </r>
  <r>
    <x v="6"/>
    <x v="0"/>
    <x v="15"/>
    <x v="15"/>
    <x v="25"/>
    <n v="777.72057556111156"/>
  </r>
  <r>
    <x v="6"/>
    <x v="0"/>
    <x v="15"/>
    <x v="15"/>
    <x v="26"/>
    <n v="764.03855966397998"/>
  </r>
  <r>
    <x v="6"/>
    <x v="0"/>
    <x v="15"/>
    <x v="15"/>
    <x v="27"/>
    <n v="746.37268967491536"/>
  </r>
  <r>
    <x v="6"/>
    <x v="0"/>
    <x v="15"/>
    <x v="15"/>
    <x v="28"/>
    <n v="708.30438432857352"/>
  </r>
  <r>
    <x v="6"/>
    <x v="0"/>
    <x v="15"/>
    <x v="15"/>
    <x v="29"/>
    <n v="671.58983168507268"/>
  </r>
  <r>
    <x v="6"/>
    <x v="0"/>
    <x v="15"/>
    <x v="15"/>
    <x v="30"/>
    <n v="647.41021521332766"/>
  </r>
  <r>
    <x v="6"/>
    <x v="0"/>
    <x v="15"/>
    <x v="15"/>
    <x v="31"/>
    <n v="616.33705632220995"/>
  </r>
  <r>
    <x v="6"/>
    <x v="0"/>
    <x v="15"/>
    <x v="15"/>
    <x v="32"/>
    <n v="600.51052354568185"/>
  </r>
  <r>
    <x v="6"/>
    <x v="0"/>
    <x v="15"/>
    <x v="15"/>
    <x v="33"/>
    <n v="584.9916870133128"/>
  </r>
  <r>
    <x v="6"/>
    <x v="0"/>
    <x v="15"/>
    <x v="15"/>
    <x v="34"/>
    <n v="555.54551932182153"/>
  </r>
  <r>
    <x v="6"/>
    <x v="0"/>
    <x v="15"/>
    <x v="15"/>
    <x v="35"/>
    <n v="544.33137775787054"/>
  </r>
  <r>
    <x v="6"/>
    <x v="0"/>
    <x v="15"/>
    <x v="15"/>
    <x v="36"/>
    <n v="551.95276849823108"/>
  </r>
  <r>
    <x v="6"/>
    <x v="0"/>
    <x v="15"/>
    <x v="15"/>
    <x v="37"/>
    <n v="573.21334987402895"/>
  </r>
  <r>
    <x v="6"/>
    <x v="0"/>
    <x v="15"/>
    <x v="15"/>
    <x v="38"/>
    <n v="589.29706343736962"/>
  </r>
  <r>
    <x v="6"/>
    <x v="0"/>
    <x v="15"/>
    <x v="15"/>
    <x v="39"/>
    <n v="603.97960784311135"/>
  </r>
  <r>
    <x v="6"/>
    <x v="0"/>
    <x v="15"/>
    <x v="15"/>
    <x v="40"/>
    <n v="625.47236592052161"/>
  </r>
  <r>
    <x v="6"/>
    <x v="0"/>
    <x v="15"/>
    <x v="15"/>
    <x v="41"/>
    <n v="634.61691561203952"/>
  </r>
  <r>
    <x v="6"/>
    <x v="0"/>
    <x v="15"/>
    <x v="15"/>
    <x v="42"/>
    <n v="619.90655232584584"/>
  </r>
  <r>
    <x v="6"/>
    <x v="0"/>
    <x v="15"/>
    <x v="15"/>
    <x v="43"/>
    <n v="596.45831252330208"/>
  </r>
  <r>
    <x v="6"/>
    <x v="0"/>
    <x v="15"/>
    <x v="15"/>
    <x v="44"/>
    <n v="590.46662586070488"/>
  </r>
  <r>
    <x v="6"/>
    <x v="0"/>
    <x v="15"/>
    <x v="15"/>
    <x v="45"/>
    <n v="599.15570002159006"/>
  </r>
  <r>
    <x v="6"/>
    <x v="0"/>
    <x v="15"/>
    <x v="15"/>
    <x v="46"/>
    <n v="605.83051276537606"/>
  </r>
  <r>
    <x v="6"/>
    <x v="0"/>
    <x v="15"/>
    <x v="15"/>
    <x v="47"/>
    <n v="626.6819033466569"/>
  </r>
  <r>
    <x v="6"/>
    <x v="0"/>
    <x v="15"/>
    <x v="15"/>
    <x v="48"/>
    <n v="654.59493061030071"/>
  </r>
  <r>
    <x v="6"/>
    <x v="0"/>
    <x v="15"/>
    <x v="15"/>
    <x v="49"/>
    <n v="683.63257400735984"/>
  </r>
  <r>
    <x v="6"/>
    <x v="0"/>
    <x v="15"/>
    <x v="15"/>
    <x v="50"/>
    <n v="712.97155669606207"/>
  </r>
  <r>
    <x v="6"/>
    <x v="0"/>
    <x v="15"/>
    <x v="15"/>
    <x v="51"/>
    <n v="734.71049215999903"/>
  </r>
  <r>
    <x v="6"/>
    <x v="0"/>
    <x v="15"/>
    <x v="15"/>
    <x v="52"/>
    <n v="743.03603819588909"/>
  </r>
  <r>
    <x v="6"/>
    <x v="0"/>
    <x v="15"/>
    <x v="15"/>
    <x v="53"/>
    <n v="749.24922274834682"/>
  </r>
  <r>
    <x v="6"/>
    <x v="0"/>
    <x v="15"/>
    <x v="15"/>
    <x v="54"/>
    <n v="757.00270351048891"/>
  </r>
  <r>
    <x v="6"/>
    <x v="0"/>
    <x v="15"/>
    <x v="15"/>
    <x v="55"/>
    <n v="768.50290230088467"/>
  </r>
  <r>
    <x v="6"/>
    <x v="0"/>
    <x v="15"/>
    <x v="15"/>
    <x v="56"/>
    <n v="782.04923610743413"/>
  </r>
  <r>
    <x v="6"/>
    <x v="0"/>
    <x v="15"/>
    <x v="15"/>
    <x v="57"/>
    <n v="786.68487353046612"/>
  </r>
  <r>
    <x v="6"/>
    <x v="0"/>
    <x v="15"/>
    <x v="15"/>
    <x v="58"/>
    <n v="779.09634255301364"/>
  </r>
  <r>
    <x v="6"/>
    <x v="0"/>
    <x v="15"/>
    <x v="15"/>
    <x v="59"/>
    <n v="725.67704406789221"/>
  </r>
  <r>
    <x v="6"/>
    <x v="0"/>
    <x v="15"/>
    <x v="15"/>
    <x v="60"/>
    <n v="705.58403444611213"/>
  </r>
  <r>
    <x v="6"/>
    <x v="0"/>
    <x v="15"/>
    <x v="15"/>
    <x v="61"/>
    <n v="687.21044542018399"/>
  </r>
  <r>
    <x v="6"/>
    <x v="0"/>
    <x v="15"/>
    <x v="15"/>
    <x v="62"/>
    <n v="653.83049513910112"/>
  </r>
  <r>
    <x v="6"/>
    <x v="0"/>
    <x v="15"/>
    <x v="15"/>
    <x v="63"/>
    <n v="637.36558538318729"/>
  </r>
  <r>
    <x v="6"/>
    <x v="0"/>
    <x v="15"/>
    <x v="15"/>
    <x v="64"/>
    <n v="646.19607852686045"/>
  </r>
  <r>
    <x v="6"/>
    <x v="0"/>
    <x v="15"/>
    <x v="15"/>
    <x v="65"/>
    <n v="666.22955812260091"/>
  </r>
  <r>
    <x v="6"/>
    <x v="0"/>
    <x v="15"/>
    <x v="15"/>
    <x v="66"/>
    <n v="682.76730063291382"/>
  </r>
  <r>
    <x v="6"/>
    <x v="0"/>
    <x v="15"/>
    <x v="15"/>
    <x v="67"/>
    <n v="694.37063352661403"/>
  </r>
  <r>
    <x v="6"/>
    <x v="0"/>
    <x v="15"/>
    <x v="15"/>
    <x v="68"/>
    <n v="709.14612102221645"/>
  </r>
  <r>
    <x v="6"/>
    <x v="0"/>
    <x v="15"/>
    <x v="15"/>
    <x v="69"/>
    <n v="716.84983986433497"/>
  </r>
  <r>
    <x v="6"/>
    <x v="0"/>
    <x v="16"/>
    <x v="16"/>
    <x v="0"/>
    <n v="963.73791434360203"/>
  </r>
  <r>
    <x v="6"/>
    <x v="0"/>
    <x v="16"/>
    <x v="16"/>
    <x v="1"/>
    <n v="960.40823856855275"/>
  </r>
  <r>
    <x v="6"/>
    <x v="0"/>
    <x v="16"/>
    <x v="16"/>
    <x v="2"/>
    <n v="945.56793126694868"/>
  </r>
  <r>
    <x v="6"/>
    <x v="0"/>
    <x v="16"/>
    <x v="16"/>
    <x v="3"/>
    <n v="927.99467812941634"/>
  </r>
  <r>
    <x v="6"/>
    <x v="0"/>
    <x v="16"/>
    <x v="16"/>
    <x v="4"/>
    <n v="935.35811982593839"/>
  </r>
  <r>
    <x v="6"/>
    <x v="0"/>
    <x v="16"/>
    <x v="16"/>
    <x v="5"/>
    <n v="932.57328710542902"/>
  </r>
  <r>
    <x v="6"/>
    <x v="0"/>
    <x v="16"/>
    <x v="16"/>
    <x v="6"/>
    <n v="927.7699313141859"/>
  </r>
  <r>
    <x v="6"/>
    <x v="0"/>
    <x v="16"/>
    <x v="16"/>
    <x v="7"/>
    <n v="923.15745241999844"/>
  </r>
  <r>
    <x v="6"/>
    <x v="0"/>
    <x v="16"/>
    <x v="16"/>
    <x v="8"/>
    <n v="909.2090652388664"/>
  </r>
  <r>
    <x v="6"/>
    <x v="0"/>
    <x v="16"/>
    <x v="16"/>
    <x v="9"/>
    <n v="903.90670291502363"/>
  </r>
  <r>
    <x v="6"/>
    <x v="0"/>
    <x v="16"/>
    <x v="16"/>
    <x v="10"/>
    <n v="922.96905078776365"/>
  </r>
  <r>
    <x v="6"/>
    <x v="0"/>
    <x v="16"/>
    <x v="16"/>
    <x v="11"/>
    <n v="926.56608009763602"/>
  </r>
  <r>
    <x v="6"/>
    <x v="0"/>
    <x v="16"/>
    <x v="16"/>
    <x v="12"/>
    <n v="920.55827463399339"/>
  </r>
  <r>
    <x v="6"/>
    <x v="0"/>
    <x v="16"/>
    <x v="16"/>
    <x v="13"/>
    <n v="916.84673906927674"/>
  </r>
  <r>
    <x v="6"/>
    <x v="0"/>
    <x v="16"/>
    <x v="16"/>
    <x v="14"/>
    <n v="908.06855116857935"/>
  </r>
  <r>
    <x v="6"/>
    <x v="0"/>
    <x v="16"/>
    <x v="16"/>
    <x v="15"/>
    <n v="900.35633574208532"/>
  </r>
  <r>
    <x v="6"/>
    <x v="0"/>
    <x v="16"/>
    <x v="16"/>
    <x v="16"/>
    <n v="886.17714777666663"/>
  </r>
  <r>
    <x v="6"/>
    <x v="0"/>
    <x v="16"/>
    <x v="16"/>
    <x v="17"/>
    <n v="855.43865914211881"/>
  </r>
  <r>
    <x v="6"/>
    <x v="0"/>
    <x v="16"/>
    <x v="16"/>
    <x v="18"/>
    <n v="838.7419716014557"/>
  </r>
  <r>
    <x v="6"/>
    <x v="0"/>
    <x v="16"/>
    <x v="16"/>
    <x v="19"/>
    <n v="837.39505510918423"/>
  </r>
  <r>
    <x v="6"/>
    <x v="0"/>
    <x v="16"/>
    <x v="16"/>
    <x v="20"/>
    <n v="837.7924114627707"/>
  </r>
  <r>
    <x v="6"/>
    <x v="0"/>
    <x v="16"/>
    <x v="16"/>
    <x v="21"/>
    <n v="815.11735944669795"/>
  </r>
  <r>
    <x v="6"/>
    <x v="0"/>
    <x v="16"/>
    <x v="16"/>
    <x v="22"/>
    <n v="796.40674472526837"/>
  </r>
  <r>
    <x v="6"/>
    <x v="0"/>
    <x v="16"/>
    <x v="16"/>
    <x v="23"/>
    <n v="790.162462339885"/>
  </r>
  <r>
    <x v="6"/>
    <x v="0"/>
    <x v="16"/>
    <x v="16"/>
    <x v="24"/>
    <n v="794.35896657413912"/>
  </r>
  <r>
    <x v="6"/>
    <x v="0"/>
    <x v="16"/>
    <x v="16"/>
    <x v="25"/>
    <n v="794.91173217366554"/>
  </r>
  <r>
    <x v="6"/>
    <x v="0"/>
    <x v="16"/>
    <x v="16"/>
    <x v="26"/>
    <n v="801.27703225077414"/>
  </r>
  <r>
    <x v="6"/>
    <x v="0"/>
    <x v="16"/>
    <x v="16"/>
    <x v="27"/>
    <n v="784.71914852867678"/>
  </r>
  <r>
    <x v="6"/>
    <x v="0"/>
    <x v="16"/>
    <x v="16"/>
    <x v="28"/>
    <n v="766.68361808517466"/>
  </r>
  <r>
    <x v="6"/>
    <x v="0"/>
    <x v="16"/>
    <x v="16"/>
    <x v="29"/>
    <n v="771.46185269157365"/>
  </r>
  <r>
    <x v="6"/>
    <x v="0"/>
    <x v="16"/>
    <x v="16"/>
    <x v="30"/>
    <n v="780.08871425168775"/>
  </r>
  <r>
    <x v="6"/>
    <x v="0"/>
    <x v="16"/>
    <x v="16"/>
    <x v="31"/>
    <n v="776.08316701044293"/>
  </r>
  <r>
    <x v="6"/>
    <x v="0"/>
    <x v="16"/>
    <x v="16"/>
    <x v="32"/>
    <n v="781.40589294846973"/>
  </r>
  <r>
    <x v="6"/>
    <x v="0"/>
    <x v="16"/>
    <x v="16"/>
    <x v="33"/>
    <n v="787.60090756767568"/>
  </r>
  <r>
    <x v="6"/>
    <x v="0"/>
    <x v="16"/>
    <x v="16"/>
    <x v="34"/>
    <n v="794.52010338224761"/>
  </r>
  <r>
    <x v="6"/>
    <x v="0"/>
    <x v="16"/>
    <x v="16"/>
    <x v="35"/>
    <n v="803.57107805861722"/>
  </r>
  <r>
    <x v="6"/>
    <x v="0"/>
    <x v="16"/>
    <x v="16"/>
    <x v="36"/>
    <n v="805.56438960576384"/>
  </r>
  <r>
    <x v="6"/>
    <x v="0"/>
    <x v="16"/>
    <x v="16"/>
    <x v="37"/>
    <n v="814.61591923054698"/>
  </r>
  <r>
    <x v="6"/>
    <x v="0"/>
    <x v="16"/>
    <x v="16"/>
    <x v="38"/>
    <n v="832.48982967774202"/>
  </r>
  <r>
    <x v="6"/>
    <x v="0"/>
    <x v="16"/>
    <x v="16"/>
    <x v="39"/>
    <n v="838.34653908321923"/>
  </r>
  <r>
    <x v="6"/>
    <x v="0"/>
    <x v="16"/>
    <x v="16"/>
    <x v="40"/>
    <n v="837.58606875653231"/>
  </r>
  <r>
    <x v="6"/>
    <x v="0"/>
    <x v="16"/>
    <x v="16"/>
    <x v="41"/>
    <n v="812.4624721875316"/>
  </r>
  <r>
    <x v="6"/>
    <x v="0"/>
    <x v="16"/>
    <x v="16"/>
    <x v="42"/>
    <n v="780.55353033324525"/>
  </r>
  <r>
    <x v="6"/>
    <x v="0"/>
    <x v="16"/>
    <x v="16"/>
    <x v="43"/>
    <n v="750.34091213677425"/>
  </r>
  <r>
    <x v="6"/>
    <x v="0"/>
    <x v="16"/>
    <x v="16"/>
    <x v="44"/>
    <n v="755.86316086603495"/>
  </r>
  <r>
    <x v="6"/>
    <x v="0"/>
    <x v="16"/>
    <x v="16"/>
    <x v="45"/>
    <n v="766.65074743619562"/>
  </r>
  <r>
    <x v="6"/>
    <x v="0"/>
    <x v="16"/>
    <x v="16"/>
    <x v="46"/>
    <n v="765.09119186710427"/>
  </r>
  <r>
    <x v="6"/>
    <x v="0"/>
    <x v="16"/>
    <x v="16"/>
    <x v="47"/>
    <n v="757.05783725186006"/>
  </r>
  <r>
    <x v="6"/>
    <x v="0"/>
    <x v="16"/>
    <x v="16"/>
    <x v="48"/>
    <n v="768.93440840712788"/>
  </r>
  <r>
    <x v="6"/>
    <x v="0"/>
    <x v="16"/>
    <x v="16"/>
    <x v="49"/>
    <n v="788.93256150632897"/>
  </r>
  <r>
    <x v="6"/>
    <x v="0"/>
    <x v="16"/>
    <x v="16"/>
    <x v="50"/>
    <n v="796.64974054525874"/>
  </r>
  <r>
    <x v="6"/>
    <x v="0"/>
    <x v="16"/>
    <x v="16"/>
    <x v="51"/>
    <n v="799.7925131663244"/>
  </r>
  <r>
    <x v="6"/>
    <x v="0"/>
    <x v="16"/>
    <x v="16"/>
    <x v="52"/>
    <n v="786.11842655055727"/>
  </r>
  <r>
    <x v="6"/>
    <x v="0"/>
    <x v="16"/>
    <x v="16"/>
    <x v="53"/>
    <n v="772.03157942872838"/>
  </r>
  <r>
    <x v="6"/>
    <x v="0"/>
    <x v="16"/>
    <x v="16"/>
    <x v="54"/>
    <n v="775.00763926117475"/>
  </r>
  <r>
    <x v="6"/>
    <x v="0"/>
    <x v="16"/>
    <x v="16"/>
    <x v="55"/>
    <n v="771.98398265295737"/>
  </r>
  <r>
    <x v="6"/>
    <x v="0"/>
    <x v="16"/>
    <x v="16"/>
    <x v="56"/>
    <n v="780.93155779742006"/>
  </r>
  <r>
    <x v="6"/>
    <x v="0"/>
    <x v="16"/>
    <x v="16"/>
    <x v="57"/>
    <n v="799.67260092454853"/>
  </r>
  <r>
    <x v="6"/>
    <x v="0"/>
    <x v="16"/>
    <x v="16"/>
    <x v="58"/>
    <n v="804.03451193158526"/>
  </r>
  <r>
    <x v="6"/>
    <x v="0"/>
    <x v="16"/>
    <x v="16"/>
    <x v="59"/>
    <n v="773.83979066781001"/>
  </r>
  <r>
    <x v="6"/>
    <x v="0"/>
    <x v="16"/>
    <x v="16"/>
    <x v="60"/>
    <n v="785.29734255687083"/>
  </r>
  <r>
    <x v="6"/>
    <x v="0"/>
    <x v="16"/>
    <x v="16"/>
    <x v="61"/>
    <n v="797.69441097877507"/>
  </r>
  <r>
    <x v="6"/>
    <x v="0"/>
    <x v="16"/>
    <x v="16"/>
    <x v="62"/>
    <n v="791.000980904534"/>
  </r>
  <r>
    <x v="6"/>
    <x v="0"/>
    <x v="16"/>
    <x v="16"/>
    <x v="63"/>
    <n v="787.35888259763601"/>
  </r>
  <r>
    <x v="6"/>
    <x v="0"/>
    <x v="16"/>
    <x v="16"/>
    <x v="64"/>
    <n v="791.21852019768983"/>
  </r>
  <r>
    <x v="6"/>
    <x v="0"/>
    <x v="16"/>
    <x v="16"/>
    <x v="65"/>
    <n v="795.21388710966039"/>
  </r>
  <r>
    <x v="6"/>
    <x v="0"/>
    <x v="16"/>
    <x v="16"/>
    <x v="66"/>
    <n v="806.35762447869911"/>
  </r>
  <r>
    <x v="6"/>
    <x v="0"/>
    <x v="16"/>
    <x v="16"/>
    <x v="67"/>
    <n v="808.74603586353282"/>
  </r>
  <r>
    <x v="6"/>
    <x v="0"/>
    <x v="16"/>
    <x v="16"/>
    <x v="68"/>
    <n v="811.95945410228228"/>
  </r>
  <r>
    <x v="6"/>
    <x v="0"/>
    <x v="16"/>
    <x v="16"/>
    <x v="69"/>
    <n v="800.07072452710224"/>
  </r>
  <r>
    <x v="6"/>
    <x v="0"/>
    <x v="17"/>
    <x v="17"/>
    <x v="0"/>
    <n v="1030.3191807073656"/>
  </r>
  <r>
    <x v="6"/>
    <x v="0"/>
    <x v="17"/>
    <x v="17"/>
    <x v="1"/>
    <n v="1051.4001019890363"/>
  </r>
  <r>
    <x v="6"/>
    <x v="0"/>
    <x v="17"/>
    <x v="17"/>
    <x v="2"/>
    <n v="1052.5785593656508"/>
  </r>
  <r>
    <x v="6"/>
    <x v="0"/>
    <x v="17"/>
    <x v="17"/>
    <x v="3"/>
    <n v="1042.4803635241951"/>
  </r>
  <r>
    <x v="6"/>
    <x v="0"/>
    <x v="17"/>
    <x v="17"/>
    <x v="4"/>
    <n v="1039.3003020816109"/>
  </r>
  <r>
    <x v="6"/>
    <x v="0"/>
    <x v="17"/>
    <x v="17"/>
    <x v="5"/>
    <n v="1045.6515940180725"/>
  </r>
  <r>
    <x v="6"/>
    <x v="0"/>
    <x v="17"/>
    <x v="17"/>
    <x v="6"/>
    <n v="1058.1536610188618"/>
  </r>
  <r>
    <x v="6"/>
    <x v="0"/>
    <x v="17"/>
    <x v="17"/>
    <x v="7"/>
    <n v="1061.1775418056091"/>
  </r>
  <r>
    <x v="6"/>
    <x v="0"/>
    <x v="17"/>
    <x v="17"/>
    <x v="8"/>
    <n v="1033.714757618367"/>
  </r>
  <r>
    <x v="6"/>
    <x v="0"/>
    <x v="17"/>
    <x v="17"/>
    <x v="9"/>
    <n v="1018.2072102404862"/>
  </r>
  <r>
    <x v="6"/>
    <x v="0"/>
    <x v="17"/>
    <x v="17"/>
    <x v="10"/>
    <n v="1022.4899754787504"/>
  </r>
  <r>
    <x v="6"/>
    <x v="0"/>
    <x v="17"/>
    <x v="17"/>
    <x v="11"/>
    <n v="1042.6440306538391"/>
  </r>
  <r>
    <x v="6"/>
    <x v="0"/>
    <x v="17"/>
    <x v="17"/>
    <x v="12"/>
    <n v="1054.8977360575745"/>
  </r>
  <r>
    <x v="6"/>
    <x v="0"/>
    <x v="17"/>
    <x v="17"/>
    <x v="13"/>
    <n v="1049.8519743627962"/>
  </r>
  <r>
    <x v="6"/>
    <x v="0"/>
    <x v="17"/>
    <x v="17"/>
    <x v="14"/>
    <n v="1050.0178660668062"/>
  </r>
  <r>
    <x v="6"/>
    <x v="0"/>
    <x v="17"/>
    <x v="17"/>
    <x v="15"/>
    <n v="1034.5314221146841"/>
  </r>
  <r>
    <x v="6"/>
    <x v="0"/>
    <x v="17"/>
    <x v="17"/>
    <x v="16"/>
    <n v="1022.914791360444"/>
  </r>
  <r>
    <x v="6"/>
    <x v="0"/>
    <x v="17"/>
    <x v="17"/>
    <x v="17"/>
    <n v="1018.4347768061822"/>
  </r>
  <r>
    <x v="6"/>
    <x v="0"/>
    <x v="17"/>
    <x v="17"/>
    <x v="18"/>
    <n v="1014.5048014106543"/>
  </r>
  <r>
    <x v="6"/>
    <x v="0"/>
    <x v="17"/>
    <x v="17"/>
    <x v="19"/>
    <n v="1019.4536213730238"/>
  </r>
  <r>
    <x v="6"/>
    <x v="0"/>
    <x v="17"/>
    <x v="17"/>
    <x v="20"/>
    <n v="1026.8673427368428"/>
  </r>
  <r>
    <x v="6"/>
    <x v="0"/>
    <x v="17"/>
    <x v="17"/>
    <x v="21"/>
    <n v="1027.3957766899541"/>
  </r>
  <r>
    <x v="6"/>
    <x v="0"/>
    <x v="17"/>
    <x v="17"/>
    <x v="22"/>
    <n v="1019.9356692625678"/>
  </r>
  <r>
    <x v="6"/>
    <x v="0"/>
    <x v="17"/>
    <x v="17"/>
    <x v="23"/>
    <n v="1009.7488547383554"/>
  </r>
  <r>
    <x v="6"/>
    <x v="0"/>
    <x v="17"/>
    <x v="17"/>
    <x v="24"/>
    <n v="991.00192702906452"/>
  </r>
  <r>
    <x v="6"/>
    <x v="0"/>
    <x v="17"/>
    <x v="17"/>
    <x v="25"/>
    <n v="947.56645955214765"/>
  </r>
  <r>
    <x v="6"/>
    <x v="0"/>
    <x v="17"/>
    <x v="17"/>
    <x v="26"/>
    <n v="928.64302919956492"/>
  </r>
  <r>
    <x v="6"/>
    <x v="0"/>
    <x v="17"/>
    <x v="17"/>
    <x v="27"/>
    <n v="922.01939871413742"/>
  </r>
  <r>
    <x v="6"/>
    <x v="0"/>
    <x v="17"/>
    <x v="17"/>
    <x v="28"/>
    <n v="921.64386126702766"/>
  </r>
  <r>
    <x v="6"/>
    <x v="0"/>
    <x v="17"/>
    <x v="17"/>
    <x v="29"/>
    <n v="922.46082290831941"/>
  </r>
  <r>
    <x v="6"/>
    <x v="0"/>
    <x v="17"/>
    <x v="17"/>
    <x v="30"/>
    <n v="931.18598788710563"/>
  </r>
  <r>
    <x v="6"/>
    <x v="0"/>
    <x v="17"/>
    <x v="17"/>
    <x v="31"/>
    <n v="937.01740436525358"/>
  </r>
  <r>
    <x v="6"/>
    <x v="0"/>
    <x v="17"/>
    <x v="17"/>
    <x v="32"/>
    <n v="929.74143162215478"/>
  </r>
  <r>
    <x v="6"/>
    <x v="0"/>
    <x v="17"/>
    <x v="17"/>
    <x v="33"/>
    <n v="917.41145622587896"/>
  </r>
  <r>
    <x v="6"/>
    <x v="0"/>
    <x v="17"/>
    <x v="17"/>
    <x v="34"/>
    <n v="912.38324485357589"/>
  </r>
  <r>
    <x v="6"/>
    <x v="0"/>
    <x v="17"/>
    <x v="17"/>
    <x v="35"/>
    <n v="922.57483489486538"/>
  </r>
  <r>
    <x v="6"/>
    <x v="0"/>
    <x v="17"/>
    <x v="17"/>
    <x v="36"/>
    <n v="933.32075945477015"/>
  </r>
  <r>
    <x v="6"/>
    <x v="0"/>
    <x v="17"/>
    <x v="17"/>
    <x v="37"/>
    <n v="948.89560374091332"/>
  </r>
  <r>
    <x v="6"/>
    <x v="0"/>
    <x v="17"/>
    <x v="17"/>
    <x v="38"/>
    <n v="965.43730605058261"/>
  </r>
  <r>
    <x v="6"/>
    <x v="0"/>
    <x v="17"/>
    <x v="17"/>
    <x v="39"/>
    <n v="974.11582145565887"/>
  </r>
  <r>
    <x v="6"/>
    <x v="0"/>
    <x v="17"/>
    <x v="17"/>
    <x v="40"/>
    <n v="988.71661056316509"/>
  </r>
  <r>
    <x v="6"/>
    <x v="0"/>
    <x v="17"/>
    <x v="17"/>
    <x v="41"/>
    <n v="992.85278048191083"/>
  </r>
  <r>
    <x v="6"/>
    <x v="0"/>
    <x v="17"/>
    <x v="17"/>
    <x v="42"/>
    <n v="978.18025107569633"/>
  </r>
  <r>
    <x v="6"/>
    <x v="0"/>
    <x v="17"/>
    <x v="17"/>
    <x v="43"/>
    <n v="960.06200798695488"/>
  </r>
  <r>
    <x v="6"/>
    <x v="0"/>
    <x v="17"/>
    <x v="17"/>
    <x v="44"/>
    <n v="959.19210471183101"/>
  </r>
  <r>
    <x v="6"/>
    <x v="0"/>
    <x v="17"/>
    <x v="17"/>
    <x v="45"/>
    <n v="939.75476011841647"/>
  </r>
  <r>
    <x v="6"/>
    <x v="0"/>
    <x v="17"/>
    <x v="17"/>
    <x v="46"/>
    <n v="920.3161362892248"/>
  </r>
  <r>
    <x v="6"/>
    <x v="0"/>
    <x v="17"/>
    <x v="17"/>
    <x v="47"/>
    <n v="911.67558924118737"/>
  </r>
  <r>
    <x v="6"/>
    <x v="0"/>
    <x v="17"/>
    <x v="17"/>
    <x v="48"/>
    <n v="925.44583978521985"/>
  </r>
  <r>
    <x v="6"/>
    <x v="0"/>
    <x v="17"/>
    <x v="17"/>
    <x v="49"/>
    <n v="940.51511628014134"/>
  </r>
  <r>
    <x v="6"/>
    <x v="0"/>
    <x v="17"/>
    <x v="17"/>
    <x v="50"/>
    <n v="941.82017941647428"/>
  </r>
  <r>
    <x v="6"/>
    <x v="0"/>
    <x v="17"/>
    <x v="17"/>
    <x v="51"/>
    <n v="929.28649646895087"/>
  </r>
  <r>
    <x v="6"/>
    <x v="0"/>
    <x v="17"/>
    <x v="17"/>
    <x v="52"/>
    <n v="916.88492043824772"/>
  </r>
  <r>
    <x v="6"/>
    <x v="0"/>
    <x v="17"/>
    <x v="17"/>
    <x v="53"/>
    <n v="914.15537267663137"/>
  </r>
  <r>
    <x v="6"/>
    <x v="0"/>
    <x v="17"/>
    <x v="17"/>
    <x v="54"/>
    <n v="927.03578416954929"/>
  </r>
  <r>
    <x v="6"/>
    <x v="0"/>
    <x v="17"/>
    <x v="17"/>
    <x v="55"/>
    <n v="925.12674379137411"/>
  </r>
  <r>
    <x v="6"/>
    <x v="0"/>
    <x v="17"/>
    <x v="17"/>
    <x v="56"/>
    <n v="933.39712787996234"/>
  </r>
  <r>
    <x v="6"/>
    <x v="0"/>
    <x v="17"/>
    <x v="17"/>
    <x v="57"/>
    <n v="943.11774564397854"/>
  </r>
  <r>
    <x v="6"/>
    <x v="0"/>
    <x v="17"/>
    <x v="17"/>
    <x v="58"/>
    <n v="948.12373464894506"/>
  </r>
  <r>
    <x v="6"/>
    <x v="0"/>
    <x v="17"/>
    <x v="17"/>
    <x v="59"/>
    <n v="935.81893475891695"/>
  </r>
  <r>
    <x v="6"/>
    <x v="0"/>
    <x v="17"/>
    <x v="17"/>
    <x v="60"/>
    <n v="913.09137822434798"/>
  </r>
  <r>
    <x v="6"/>
    <x v="0"/>
    <x v="17"/>
    <x v="17"/>
    <x v="61"/>
    <n v="923.50296076347422"/>
  </r>
  <r>
    <x v="6"/>
    <x v="0"/>
    <x v="17"/>
    <x v="17"/>
    <x v="62"/>
    <n v="920.49160039326864"/>
  </r>
  <r>
    <x v="6"/>
    <x v="0"/>
    <x v="17"/>
    <x v="17"/>
    <x v="63"/>
    <n v="909.76983843768301"/>
  </r>
  <r>
    <x v="6"/>
    <x v="0"/>
    <x v="17"/>
    <x v="17"/>
    <x v="64"/>
    <n v="911.21166323683667"/>
  </r>
  <r>
    <x v="6"/>
    <x v="0"/>
    <x v="17"/>
    <x v="17"/>
    <x v="65"/>
    <n v="922.73232456620735"/>
  </r>
  <r>
    <x v="6"/>
    <x v="0"/>
    <x v="17"/>
    <x v="17"/>
    <x v="66"/>
    <n v="925.83337098062134"/>
  </r>
  <r>
    <x v="6"/>
    <x v="0"/>
    <x v="17"/>
    <x v="17"/>
    <x v="67"/>
    <n v="913.59478380245912"/>
  </r>
  <r>
    <x v="6"/>
    <x v="0"/>
    <x v="17"/>
    <x v="17"/>
    <x v="68"/>
    <n v="910.36561811447461"/>
  </r>
  <r>
    <x v="6"/>
    <x v="0"/>
    <x v="17"/>
    <x v="17"/>
    <x v="69"/>
    <n v="908.10466758431255"/>
  </r>
  <r>
    <x v="6"/>
    <x v="0"/>
    <x v="18"/>
    <x v="18"/>
    <x v="0"/>
    <n v="1012.1920192197664"/>
  </r>
  <r>
    <x v="6"/>
    <x v="0"/>
    <x v="18"/>
    <x v="18"/>
    <x v="1"/>
    <n v="1028.0094967493653"/>
  </r>
  <r>
    <x v="6"/>
    <x v="0"/>
    <x v="18"/>
    <x v="18"/>
    <x v="2"/>
    <n v="1009.7289222696263"/>
  </r>
  <r>
    <x v="6"/>
    <x v="0"/>
    <x v="18"/>
    <x v="18"/>
    <x v="3"/>
    <n v="1013.1321805903848"/>
  </r>
  <r>
    <x v="6"/>
    <x v="0"/>
    <x v="18"/>
    <x v="18"/>
    <x v="4"/>
    <n v="1025.933382903243"/>
  </r>
  <r>
    <x v="6"/>
    <x v="0"/>
    <x v="18"/>
    <x v="18"/>
    <x v="5"/>
    <n v="1032.5987599886091"/>
  </r>
  <r>
    <x v="6"/>
    <x v="0"/>
    <x v="18"/>
    <x v="18"/>
    <x v="6"/>
    <n v="1030.4352456728734"/>
  </r>
  <r>
    <x v="6"/>
    <x v="0"/>
    <x v="18"/>
    <x v="18"/>
    <x v="7"/>
    <n v="1016.4574710223455"/>
  </r>
  <r>
    <x v="6"/>
    <x v="0"/>
    <x v="18"/>
    <x v="18"/>
    <x v="8"/>
    <n v="987.16923223044409"/>
  </r>
  <r>
    <x v="6"/>
    <x v="0"/>
    <x v="18"/>
    <x v="18"/>
    <x v="9"/>
    <n v="964.92398646330514"/>
  </r>
  <r>
    <x v="6"/>
    <x v="0"/>
    <x v="18"/>
    <x v="18"/>
    <x v="10"/>
    <n v="970.30952761079322"/>
  </r>
  <r>
    <x v="6"/>
    <x v="0"/>
    <x v="18"/>
    <x v="18"/>
    <x v="11"/>
    <n v="956.20709868850997"/>
  </r>
  <r>
    <x v="6"/>
    <x v="0"/>
    <x v="18"/>
    <x v="18"/>
    <x v="12"/>
    <n v="936.84723195252116"/>
  </r>
  <r>
    <x v="6"/>
    <x v="0"/>
    <x v="18"/>
    <x v="18"/>
    <x v="13"/>
    <n v="928.24474074627869"/>
  </r>
  <r>
    <x v="6"/>
    <x v="0"/>
    <x v="18"/>
    <x v="18"/>
    <x v="14"/>
    <n v="932.86587427328072"/>
  </r>
  <r>
    <x v="6"/>
    <x v="0"/>
    <x v="18"/>
    <x v="18"/>
    <x v="15"/>
    <n v="925.36052430028974"/>
  </r>
  <r>
    <x v="6"/>
    <x v="0"/>
    <x v="18"/>
    <x v="18"/>
    <x v="16"/>
    <n v="899.97512219751036"/>
  </r>
  <r>
    <x v="6"/>
    <x v="0"/>
    <x v="18"/>
    <x v="18"/>
    <x v="17"/>
    <n v="876.50146062552392"/>
  </r>
  <r>
    <x v="6"/>
    <x v="0"/>
    <x v="18"/>
    <x v="18"/>
    <x v="18"/>
    <n v="863.88972373081526"/>
  </r>
  <r>
    <x v="6"/>
    <x v="0"/>
    <x v="18"/>
    <x v="18"/>
    <x v="19"/>
    <n v="856.29958195514087"/>
  </r>
  <r>
    <x v="6"/>
    <x v="0"/>
    <x v="18"/>
    <x v="18"/>
    <x v="20"/>
    <n v="831.55690445333198"/>
  </r>
  <r>
    <x v="6"/>
    <x v="0"/>
    <x v="18"/>
    <x v="18"/>
    <x v="21"/>
    <n v="802.24836660856408"/>
  </r>
  <r>
    <x v="6"/>
    <x v="0"/>
    <x v="18"/>
    <x v="18"/>
    <x v="22"/>
    <n v="811.44810789932762"/>
  </r>
  <r>
    <x v="6"/>
    <x v="0"/>
    <x v="18"/>
    <x v="18"/>
    <x v="23"/>
    <n v="826.20891221242618"/>
  </r>
  <r>
    <x v="6"/>
    <x v="0"/>
    <x v="18"/>
    <x v="18"/>
    <x v="24"/>
    <n v="821.47129726794174"/>
  </r>
  <r>
    <x v="6"/>
    <x v="0"/>
    <x v="18"/>
    <x v="18"/>
    <x v="25"/>
    <n v="804.60551829096778"/>
  </r>
  <r>
    <x v="6"/>
    <x v="0"/>
    <x v="18"/>
    <x v="18"/>
    <x v="26"/>
    <n v="796.87036907373579"/>
  </r>
  <r>
    <x v="6"/>
    <x v="0"/>
    <x v="18"/>
    <x v="18"/>
    <x v="27"/>
    <n v="802.36740524280242"/>
  </r>
  <r>
    <x v="6"/>
    <x v="0"/>
    <x v="18"/>
    <x v="18"/>
    <x v="28"/>
    <n v="807.26045718305681"/>
  </r>
  <r>
    <x v="6"/>
    <x v="0"/>
    <x v="18"/>
    <x v="18"/>
    <x v="29"/>
    <n v="813.50576534461629"/>
  </r>
  <r>
    <x v="6"/>
    <x v="0"/>
    <x v="18"/>
    <x v="18"/>
    <x v="30"/>
    <n v="795.34221896196334"/>
  </r>
  <r>
    <x v="6"/>
    <x v="0"/>
    <x v="18"/>
    <x v="18"/>
    <x v="31"/>
    <n v="757.87570439014223"/>
  </r>
  <r>
    <x v="6"/>
    <x v="0"/>
    <x v="18"/>
    <x v="18"/>
    <x v="32"/>
    <n v="742.00074341543143"/>
  </r>
  <r>
    <x v="6"/>
    <x v="0"/>
    <x v="18"/>
    <x v="18"/>
    <x v="33"/>
    <n v="733.52739284335928"/>
  </r>
  <r>
    <x v="6"/>
    <x v="0"/>
    <x v="18"/>
    <x v="18"/>
    <x v="34"/>
    <n v="750.86654335965216"/>
  </r>
  <r>
    <x v="6"/>
    <x v="0"/>
    <x v="18"/>
    <x v="18"/>
    <x v="35"/>
    <n v="759.26377148109805"/>
  </r>
  <r>
    <x v="6"/>
    <x v="0"/>
    <x v="18"/>
    <x v="18"/>
    <x v="36"/>
    <n v="759.31410030574909"/>
  </r>
  <r>
    <x v="6"/>
    <x v="0"/>
    <x v="18"/>
    <x v="18"/>
    <x v="37"/>
    <n v="774.04609629614401"/>
  </r>
  <r>
    <x v="6"/>
    <x v="0"/>
    <x v="18"/>
    <x v="18"/>
    <x v="38"/>
    <n v="800.31520215673766"/>
  </r>
  <r>
    <x v="6"/>
    <x v="0"/>
    <x v="18"/>
    <x v="18"/>
    <x v="39"/>
    <n v="820.57800931309146"/>
  </r>
  <r>
    <x v="6"/>
    <x v="0"/>
    <x v="18"/>
    <x v="18"/>
    <x v="40"/>
    <n v="816.02023525747882"/>
  </r>
  <r>
    <x v="6"/>
    <x v="0"/>
    <x v="18"/>
    <x v="18"/>
    <x v="41"/>
    <n v="780.52231650422573"/>
  </r>
  <r>
    <x v="6"/>
    <x v="0"/>
    <x v="18"/>
    <x v="18"/>
    <x v="42"/>
    <n v="757.14776657498658"/>
  </r>
  <r>
    <x v="6"/>
    <x v="0"/>
    <x v="18"/>
    <x v="18"/>
    <x v="43"/>
    <n v="746.5658037227397"/>
  </r>
  <r>
    <x v="6"/>
    <x v="0"/>
    <x v="18"/>
    <x v="18"/>
    <x v="44"/>
    <n v="755.11426417230132"/>
  </r>
  <r>
    <x v="6"/>
    <x v="0"/>
    <x v="18"/>
    <x v="18"/>
    <x v="45"/>
    <n v="763.29293610932939"/>
  </r>
  <r>
    <x v="6"/>
    <x v="0"/>
    <x v="18"/>
    <x v="18"/>
    <x v="46"/>
    <n v="768.22833961000572"/>
  </r>
  <r>
    <x v="6"/>
    <x v="0"/>
    <x v="18"/>
    <x v="18"/>
    <x v="47"/>
    <n v="779.54807907974998"/>
  </r>
  <r>
    <x v="6"/>
    <x v="0"/>
    <x v="18"/>
    <x v="18"/>
    <x v="48"/>
    <n v="783.25549181485098"/>
  </r>
  <r>
    <x v="6"/>
    <x v="0"/>
    <x v="18"/>
    <x v="18"/>
    <x v="49"/>
    <n v="787.64085458108252"/>
  </r>
  <r>
    <x v="6"/>
    <x v="0"/>
    <x v="18"/>
    <x v="18"/>
    <x v="50"/>
    <n v="786.67796409281391"/>
  </r>
  <r>
    <x v="6"/>
    <x v="0"/>
    <x v="18"/>
    <x v="18"/>
    <x v="51"/>
    <n v="791.58133194111372"/>
  </r>
  <r>
    <x v="6"/>
    <x v="0"/>
    <x v="18"/>
    <x v="18"/>
    <x v="52"/>
    <n v="786.66758712607293"/>
  </r>
  <r>
    <x v="6"/>
    <x v="0"/>
    <x v="18"/>
    <x v="18"/>
    <x v="53"/>
    <n v="786.46364114789435"/>
  </r>
  <r>
    <x v="6"/>
    <x v="0"/>
    <x v="18"/>
    <x v="18"/>
    <x v="54"/>
    <n v="789.29529939583779"/>
  </r>
  <r>
    <x v="6"/>
    <x v="0"/>
    <x v="18"/>
    <x v="18"/>
    <x v="55"/>
    <n v="794.11690467958283"/>
  </r>
  <r>
    <x v="6"/>
    <x v="0"/>
    <x v="18"/>
    <x v="18"/>
    <x v="56"/>
    <n v="793.42815030895486"/>
  </r>
  <r>
    <x v="6"/>
    <x v="0"/>
    <x v="18"/>
    <x v="18"/>
    <x v="57"/>
    <n v="794.64097929311265"/>
  </r>
  <r>
    <x v="6"/>
    <x v="0"/>
    <x v="18"/>
    <x v="18"/>
    <x v="58"/>
    <n v="792.5791406279252"/>
  </r>
  <r>
    <x v="6"/>
    <x v="0"/>
    <x v="18"/>
    <x v="18"/>
    <x v="59"/>
    <n v="763.74265953827967"/>
  </r>
  <r>
    <x v="6"/>
    <x v="0"/>
    <x v="18"/>
    <x v="18"/>
    <x v="60"/>
    <n v="761.92451453811339"/>
  </r>
  <r>
    <x v="6"/>
    <x v="0"/>
    <x v="18"/>
    <x v="18"/>
    <x v="61"/>
    <n v="758.28503555958378"/>
  </r>
  <r>
    <x v="6"/>
    <x v="0"/>
    <x v="18"/>
    <x v="18"/>
    <x v="62"/>
    <n v="768.27123657660763"/>
  </r>
  <r>
    <x v="6"/>
    <x v="0"/>
    <x v="18"/>
    <x v="18"/>
    <x v="63"/>
    <n v="777.15151527276362"/>
  </r>
  <r>
    <x v="6"/>
    <x v="0"/>
    <x v="18"/>
    <x v="18"/>
    <x v="64"/>
    <n v="792.74856569459848"/>
  </r>
  <r>
    <x v="6"/>
    <x v="0"/>
    <x v="18"/>
    <x v="18"/>
    <x v="65"/>
    <n v="798.65782202134369"/>
  </r>
  <r>
    <x v="6"/>
    <x v="0"/>
    <x v="18"/>
    <x v="18"/>
    <x v="66"/>
    <n v="803.39986135507229"/>
  </r>
  <r>
    <x v="6"/>
    <x v="0"/>
    <x v="18"/>
    <x v="18"/>
    <x v="67"/>
    <n v="806.44508273885992"/>
  </r>
  <r>
    <x v="6"/>
    <x v="0"/>
    <x v="18"/>
    <x v="18"/>
    <x v="68"/>
    <n v="808.33174397209302"/>
  </r>
  <r>
    <x v="6"/>
    <x v="0"/>
    <x v="18"/>
    <x v="18"/>
    <x v="69"/>
    <n v="814.64448717634411"/>
  </r>
  <r>
    <x v="6"/>
    <x v="0"/>
    <x v="19"/>
    <x v="19"/>
    <x v="0"/>
    <n v="803.48692082311447"/>
  </r>
  <r>
    <x v="6"/>
    <x v="0"/>
    <x v="19"/>
    <x v="19"/>
    <x v="1"/>
    <n v="835.68038427838803"/>
  </r>
  <r>
    <x v="6"/>
    <x v="0"/>
    <x v="19"/>
    <x v="19"/>
    <x v="2"/>
    <n v="829.91914060953115"/>
  </r>
  <r>
    <x v="6"/>
    <x v="0"/>
    <x v="19"/>
    <x v="19"/>
    <x v="3"/>
    <n v="825.29150841075159"/>
  </r>
  <r>
    <x v="6"/>
    <x v="0"/>
    <x v="19"/>
    <x v="19"/>
    <x v="4"/>
    <n v="786.88521761957372"/>
  </r>
  <r>
    <x v="6"/>
    <x v="0"/>
    <x v="19"/>
    <x v="19"/>
    <x v="5"/>
    <n v="798.45386246886164"/>
  </r>
  <r>
    <x v="6"/>
    <x v="0"/>
    <x v="19"/>
    <x v="19"/>
    <x v="6"/>
    <n v="797.32000880588112"/>
  </r>
  <r>
    <x v="6"/>
    <x v="0"/>
    <x v="19"/>
    <x v="19"/>
    <x v="7"/>
    <n v="775.86297244111358"/>
  </r>
  <r>
    <x v="6"/>
    <x v="0"/>
    <x v="19"/>
    <x v="19"/>
    <x v="8"/>
    <n v="736.22931095993545"/>
  </r>
  <r>
    <x v="6"/>
    <x v="0"/>
    <x v="19"/>
    <x v="19"/>
    <x v="9"/>
    <n v="750.39084529784384"/>
  </r>
  <r>
    <x v="6"/>
    <x v="0"/>
    <x v="19"/>
    <x v="19"/>
    <x v="10"/>
    <n v="743.87292103467917"/>
  </r>
  <r>
    <x v="6"/>
    <x v="0"/>
    <x v="19"/>
    <x v="19"/>
    <x v="11"/>
    <n v="726.65238151036715"/>
  </r>
  <r>
    <x v="6"/>
    <x v="0"/>
    <x v="19"/>
    <x v="19"/>
    <x v="12"/>
    <n v="733.58915655882004"/>
  </r>
  <r>
    <x v="6"/>
    <x v="0"/>
    <x v="19"/>
    <x v="19"/>
    <x v="13"/>
    <n v="728.79832392419394"/>
  </r>
  <r>
    <x v="6"/>
    <x v="0"/>
    <x v="19"/>
    <x v="19"/>
    <x v="14"/>
    <n v="737.67908641001691"/>
  </r>
  <r>
    <x v="6"/>
    <x v="0"/>
    <x v="19"/>
    <x v="19"/>
    <x v="15"/>
    <n v="753.49196279744979"/>
  </r>
  <r>
    <x v="6"/>
    <x v="0"/>
    <x v="19"/>
    <x v="19"/>
    <x v="16"/>
    <n v="771.015195426623"/>
  </r>
  <r>
    <x v="6"/>
    <x v="0"/>
    <x v="19"/>
    <x v="19"/>
    <x v="17"/>
    <n v="771.17131964199154"/>
  </r>
  <r>
    <x v="6"/>
    <x v="0"/>
    <x v="19"/>
    <x v="19"/>
    <x v="18"/>
    <n v="777.24016168719709"/>
  </r>
  <r>
    <x v="6"/>
    <x v="0"/>
    <x v="19"/>
    <x v="19"/>
    <x v="19"/>
    <n v="788.33319318690258"/>
  </r>
  <r>
    <x v="6"/>
    <x v="0"/>
    <x v="19"/>
    <x v="19"/>
    <x v="20"/>
    <n v="765.42666259430746"/>
  </r>
  <r>
    <x v="6"/>
    <x v="0"/>
    <x v="19"/>
    <x v="19"/>
    <x v="21"/>
    <n v="752.37289986195151"/>
  </r>
  <r>
    <x v="6"/>
    <x v="0"/>
    <x v="19"/>
    <x v="19"/>
    <x v="22"/>
    <n v="764.32020108266966"/>
  </r>
  <r>
    <x v="6"/>
    <x v="0"/>
    <x v="19"/>
    <x v="19"/>
    <x v="23"/>
    <n v="781.17379125493289"/>
  </r>
  <r>
    <x v="6"/>
    <x v="0"/>
    <x v="19"/>
    <x v="19"/>
    <x v="24"/>
    <n v="776.88402788219958"/>
  </r>
  <r>
    <x v="6"/>
    <x v="0"/>
    <x v="19"/>
    <x v="19"/>
    <x v="25"/>
    <n v="747.15477923521121"/>
  </r>
  <r>
    <x v="6"/>
    <x v="0"/>
    <x v="19"/>
    <x v="19"/>
    <x v="26"/>
    <n v="761.80314954695712"/>
  </r>
  <r>
    <x v="6"/>
    <x v="0"/>
    <x v="19"/>
    <x v="19"/>
    <x v="27"/>
    <n v="780.57469343270668"/>
  </r>
  <r>
    <x v="6"/>
    <x v="0"/>
    <x v="19"/>
    <x v="19"/>
    <x v="28"/>
    <n v="807.75212925235257"/>
  </r>
  <r>
    <x v="6"/>
    <x v="0"/>
    <x v="19"/>
    <x v="19"/>
    <x v="29"/>
    <n v="822.03236120805593"/>
  </r>
  <r>
    <x v="6"/>
    <x v="0"/>
    <x v="19"/>
    <x v="19"/>
    <x v="30"/>
    <n v="809.20654679868619"/>
  </r>
  <r>
    <x v="6"/>
    <x v="0"/>
    <x v="19"/>
    <x v="19"/>
    <x v="31"/>
    <n v="805.34760957927494"/>
  </r>
  <r>
    <x v="6"/>
    <x v="0"/>
    <x v="19"/>
    <x v="19"/>
    <x v="32"/>
    <n v="783.08364035094189"/>
  </r>
  <r>
    <x v="6"/>
    <x v="0"/>
    <x v="19"/>
    <x v="19"/>
    <x v="33"/>
    <n v="790.12504748122785"/>
  </r>
  <r>
    <x v="6"/>
    <x v="0"/>
    <x v="19"/>
    <x v="19"/>
    <x v="34"/>
    <n v="822.33196265302422"/>
  </r>
  <r>
    <x v="6"/>
    <x v="0"/>
    <x v="19"/>
    <x v="19"/>
    <x v="35"/>
    <n v="834.17348691229358"/>
  </r>
  <r>
    <x v="6"/>
    <x v="0"/>
    <x v="19"/>
    <x v="19"/>
    <x v="36"/>
    <n v="835.71318582275876"/>
  </r>
  <r>
    <x v="6"/>
    <x v="0"/>
    <x v="19"/>
    <x v="19"/>
    <x v="37"/>
    <n v="853.09297945312289"/>
  </r>
  <r>
    <x v="6"/>
    <x v="0"/>
    <x v="19"/>
    <x v="19"/>
    <x v="38"/>
    <n v="868.3761968476058"/>
  </r>
  <r>
    <x v="6"/>
    <x v="0"/>
    <x v="19"/>
    <x v="19"/>
    <x v="39"/>
    <n v="883.14668854079071"/>
  </r>
  <r>
    <x v="6"/>
    <x v="0"/>
    <x v="19"/>
    <x v="19"/>
    <x v="40"/>
    <n v="876.31768628740019"/>
  </r>
  <r>
    <x v="6"/>
    <x v="0"/>
    <x v="19"/>
    <x v="19"/>
    <x v="41"/>
    <n v="853.62593548272002"/>
  </r>
  <r>
    <x v="6"/>
    <x v="0"/>
    <x v="19"/>
    <x v="19"/>
    <x v="42"/>
    <n v="841.18019946849097"/>
  </r>
  <r>
    <x v="6"/>
    <x v="0"/>
    <x v="19"/>
    <x v="19"/>
    <x v="43"/>
    <n v="849.14524150406066"/>
  </r>
  <r>
    <x v="6"/>
    <x v="0"/>
    <x v="19"/>
    <x v="19"/>
    <x v="44"/>
    <n v="866.4763003640852"/>
  </r>
  <r>
    <x v="6"/>
    <x v="0"/>
    <x v="19"/>
    <x v="19"/>
    <x v="45"/>
    <n v="873.64980507007567"/>
  </r>
  <r>
    <x v="6"/>
    <x v="0"/>
    <x v="19"/>
    <x v="19"/>
    <x v="46"/>
    <n v="879.07412753027199"/>
  </r>
  <r>
    <x v="6"/>
    <x v="0"/>
    <x v="19"/>
    <x v="19"/>
    <x v="47"/>
    <n v="890.72977314775233"/>
  </r>
  <r>
    <x v="6"/>
    <x v="0"/>
    <x v="19"/>
    <x v="19"/>
    <x v="48"/>
    <n v="898.96708272629257"/>
  </r>
  <r>
    <x v="6"/>
    <x v="0"/>
    <x v="19"/>
    <x v="19"/>
    <x v="49"/>
    <n v="904.02418027410738"/>
  </r>
  <r>
    <x v="6"/>
    <x v="0"/>
    <x v="19"/>
    <x v="19"/>
    <x v="50"/>
    <n v="907.89304965328859"/>
  </r>
  <r>
    <x v="6"/>
    <x v="0"/>
    <x v="19"/>
    <x v="19"/>
    <x v="51"/>
    <n v="888.39578134300973"/>
  </r>
  <r>
    <x v="6"/>
    <x v="0"/>
    <x v="19"/>
    <x v="19"/>
    <x v="52"/>
    <n v="868.83421787393058"/>
  </r>
  <r>
    <x v="6"/>
    <x v="0"/>
    <x v="19"/>
    <x v="19"/>
    <x v="53"/>
    <n v="857.00493542716367"/>
  </r>
  <r>
    <x v="6"/>
    <x v="0"/>
    <x v="19"/>
    <x v="19"/>
    <x v="54"/>
    <n v="858.60561911367415"/>
  </r>
  <r>
    <x v="6"/>
    <x v="0"/>
    <x v="19"/>
    <x v="19"/>
    <x v="55"/>
    <n v="863.19696752539301"/>
  </r>
  <r>
    <x v="6"/>
    <x v="0"/>
    <x v="19"/>
    <x v="19"/>
    <x v="56"/>
    <n v="870.95341893882994"/>
  </r>
  <r>
    <x v="6"/>
    <x v="0"/>
    <x v="19"/>
    <x v="19"/>
    <x v="57"/>
    <n v="869.72216330261335"/>
  </r>
  <r>
    <x v="6"/>
    <x v="0"/>
    <x v="19"/>
    <x v="19"/>
    <x v="58"/>
    <n v="850.79821878919518"/>
  </r>
  <r>
    <x v="6"/>
    <x v="0"/>
    <x v="19"/>
    <x v="19"/>
    <x v="59"/>
    <n v="796.96161183486822"/>
  </r>
  <r>
    <x v="6"/>
    <x v="0"/>
    <x v="19"/>
    <x v="19"/>
    <x v="60"/>
    <n v="790.06784623932026"/>
  </r>
  <r>
    <x v="6"/>
    <x v="0"/>
    <x v="19"/>
    <x v="19"/>
    <x v="61"/>
    <n v="796.04238295016057"/>
  </r>
  <r>
    <x v="6"/>
    <x v="0"/>
    <x v="19"/>
    <x v="19"/>
    <x v="62"/>
    <n v="804.26859641038641"/>
  </r>
  <r>
    <x v="6"/>
    <x v="0"/>
    <x v="19"/>
    <x v="19"/>
    <x v="63"/>
    <n v="808.57013673137146"/>
  </r>
  <r>
    <x v="6"/>
    <x v="0"/>
    <x v="19"/>
    <x v="19"/>
    <x v="64"/>
    <n v="817.80179816209159"/>
  </r>
  <r>
    <x v="6"/>
    <x v="0"/>
    <x v="19"/>
    <x v="19"/>
    <x v="65"/>
    <n v="828.79793610301135"/>
  </r>
  <r>
    <x v="6"/>
    <x v="0"/>
    <x v="19"/>
    <x v="19"/>
    <x v="66"/>
    <n v="833.53899917766068"/>
  </r>
  <r>
    <x v="6"/>
    <x v="0"/>
    <x v="19"/>
    <x v="19"/>
    <x v="67"/>
    <n v="839.16482514260542"/>
  </r>
  <r>
    <x v="6"/>
    <x v="0"/>
    <x v="19"/>
    <x v="19"/>
    <x v="68"/>
    <n v="850.06572219030249"/>
  </r>
  <r>
    <x v="6"/>
    <x v="0"/>
    <x v="19"/>
    <x v="19"/>
    <x v="69"/>
    <n v="849.23550702757711"/>
  </r>
  <r>
    <x v="7"/>
    <x v="4"/>
    <x v="0"/>
    <x v="0"/>
    <x v="0"/>
    <n v="2.9349203109741211"/>
  </r>
  <r>
    <x v="7"/>
    <x v="5"/>
    <x v="0"/>
    <x v="0"/>
    <x v="0"/>
    <n v="0.42043043167230781"/>
  </r>
  <r>
    <x v="7"/>
    <x v="4"/>
    <x v="0"/>
    <x v="0"/>
    <x v="1"/>
    <n v="2.9906060695648193"/>
  </r>
  <r>
    <x v="7"/>
    <x v="5"/>
    <x v="0"/>
    <x v="0"/>
    <x v="1"/>
    <n v="0.42838579680350253"/>
  </r>
  <r>
    <x v="7"/>
    <x v="4"/>
    <x v="0"/>
    <x v="0"/>
    <x v="2"/>
    <n v="2.9235219955444336"/>
  </r>
  <r>
    <x v="7"/>
    <x v="5"/>
    <x v="0"/>
    <x v="0"/>
    <x v="2"/>
    <n v="0.41924060516823763"/>
  </r>
  <r>
    <x v="7"/>
    <x v="4"/>
    <x v="0"/>
    <x v="0"/>
    <x v="3"/>
    <n v="2.8919315338134766"/>
  </r>
  <r>
    <x v="7"/>
    <x v="5"/>
    <x v="0"/>
    <x v="0"/>
    <x v="3"/>
    <n v="0.41442862397802005"/>
  </r>
  <r>
    <x v="7"/>
    <x v="4"/>
    <x v="0"/>
    <x v="0"/>
    <x v="4"/>
    <n v="2.976327657699585"/>
  </r>
  <r>
    <x v="7"/>
    <x v="5"/>
    <x v="0"/>
    <x v="0"/>
    <x v="4"/>
    <n v="0.42604822372047474"/>
  </r>
  <r>
    <x v="7"/>
    <x v="4"/>
    <x v="0"/>
    <x v="0"/>
    <x v="5"/>
    <n v="3.126478910446167"/>
  </r>
  <r>
    <x v="7"/>
    <x v="5"/>
    <x v="0"/>
    <x v="0"/>
    <x v="5"/>
    <n v="0.44711161258050885"/>
  </r>
  <r>
    <x v="7"/>
    <x v="4"/>
    <x v="0"/>
    <x v="0"/>
    <x v="6"/>
    <n v="3.2218010425567627"/>
  </r>
  <r>
    <x v="7"/>
    <x v="5"/>
    <x v="0"/>
    <x v="0"/>
    <x v="6"/>
    <n v="0.46038066727480909"/>
  </r>
  <r>
    <x v="7"/>
    <x v="4"/>
    <x v="0"/>
    <x v="0"/>
    <x v="7"/>
    <n v="3.2950966358184814"/>
  </r>
  <r>
    <x v="7"/>
    <x v="5"/>
    <x v="0"/>
    <x v="0"/>
    <x v="7"/>
    <n v="0.46994169978325867"/>
  </r>
  <r>
    <x v="7"/>
    <x v="4"/>
    <x v="0"/>
    <x v="0"/>
    <x v="8"/>
    <n v="3.3217399120330811"/>
  </r>
  <r>
    <x v="7"/>
    <x v="5"/>
    <x v="0"/>
    <x v="0"/>
    <x v="8"/>
    <n v="0.47228394953776076"/>
  </r>
  <r>
    <x v="7"/>
    <x v="4"/>
    <x v="0"/>
    <x v="0"/>
    <x v="9"/>
    <n v="3.371424674987793"/>
  </r>
  <r>
    <x v="7"/>
    <x v="5"/>
    <x v="0"/>
    <x v="0"/>
    <x v="9"/>
    <n v="0.47750483785168285"/>
  </r>
  <r>
    <x v="7"/>
    <x v="4"/>
    <x v="0"/>
    <x v="0"/>
    <x v="10"/>
    <n v="3.4404282569885254"/>
  </r>
  <r>
    <x v="7"/>
    <x v="5"/>
    <x v="0"/>
    <x v="0"/>
    <x v="10"/>
    <n v="0.48498896204228137"/>
  </r>
  <r>
    <x v="7"/>
    <x v="4"/>
    <x v="0"/>
    <x v="0"/>
    <x v="11"/>
    <n v="3.4592981338500977"/>
  </r>
  <r>
    <x v="7"/>
    <x v="5"/>
    <x v="0"/>
    <x v="0"/>
    <x v="11"/>
    <n v="0.48497470282899119"/>
  </r>
  <r>
    <x v="7"/>
    <x v="4"/>
    <x v="0"/>
    <x v="0"/>
    <x v="12"/>
    <n v="3.4430990219116211"/>
  </r>
  <r>
    <x v="7"/>
    <x v="5"/>
    <x v="0"/>
    <x v="0"/>
    <x v="12"/>
    <n v="0.4797542342984002"/>
  </r>
  <r>
    <x v="7"/>
    <x v="4"/>
    <x v="0"/>
    <x v="0"/>
    <x v="13"/>
    <n v="3.4195337295532227"/>
  </r>
  <r>
    <x v="7"/>
    <x v="5"/>
    <x v="0"/>
    <x v="0"/>
    <x v="13"/>
    <n v="0.47341986163610716"/>
  </r>
  <r>
    <x v="7"/>
    <x v="4"/>
    <x v="0"/>
    <x v="0"/>
    <x v="14"/>
    <n v="3.4138507843017578"/>
  </r>
  <r>
    <x v="7"/>
    <x v="5"/>
    <x v="0"/>
    <x v="0"/>
    <x v="14"/>
    <n v="0.4694932096962755"/>
  </r>
  <r>
    <x v="7"/>
    <x v="4"/>
    <x v="0"/>
    <x v="0"/>
    <x v="15"/>
    <n v="3.3909006118774414"/>
  </r>
  <r>
    <x v="7"/>
    <x v="5"/>
    <x v="0"/>
    <x v="0"/>
    <x v="15"/>
    <n v="0.46331687695126184"/>
  </r>
  <r>
    <x v="7"/>
    <x v="4"/>
    <x v="0"/>
    <x v="0"/>
    <x v="16"/>
    <n v="3.3627452850341797"/>
  </r>
  <r>
    <x v="7"/>
    <x v="5"/>
    <x v="0"/>
    <x v="0"/>
    <x v="16"/>
    <n v="0.45625843430434454"/>
  </r>
  <r>
    <x v="7"/>
    <x v="4"/>
    <x v="0"/>
    <x v="0"/>
    <x v="17"/>
    <n v="3.3079288005828857"/>
  </r>
  <r>
    <x v="7"/>
    <x v="5"/>
    <x v="0"/>
    <x v="0"/>
    <x v="17"/>
    <n v="0.44547881239118509"/>
  </r>
  <r>
    <x v="7"/>
    <x v="4"/>
    <x v="0"/>
    <x v="0"/>
    <x v="18"/>
    <n v="3.2645072937011719"/>
  </r>
  <r>
    <x v="7"/>
    <x v="5"/>
    <x v="0"/>
    <x v="0"/>
    <x v="18"/>
    <n v="0.43735435355163454"/>
  </r>
  <r>
    <x v="7"/>
    <x v="4"/>
    <x v="0"/>
    <x v="0"/>
    <x v="19"/>
    <n v="3.2584769725799561"/>
  </r>
  <r>
    <x v="7"/>
    <x v="5"/>
    <x v="0"/>
    <x v="0"/>
    <x v="19"/>
    <n v="0.43504152698220522"/>
  </r>
  <r>
    <x v="7"/>
    <x v="4"/>
    <x v="0"/>
    <x v="0"/>
    <x v="20"/>
    <n v="3.2650432586669922"/>
  </r>
  <r>
    <x v="7"/>
    <x v="5"/>
    <x v="0"/>
    <x v="0"/>
    <x v="20"/>
    <n v="0.43439854143368678"/>
  </r>
  <r>
    <x v="7"/>
    <x v="4"/>
    <x v="0"/>
    <x v="0"/>
    <x v="21"/>
    <n v="3.30112624168396"/>
  </r>
  <r>
    <x v="7"/>
    <x v="5"/>
    <x v="0"/>
    <x v="0"/>
    <x v="21"/>
    <n v="0.43721557462100519"/>
  </r>
  <r>
    <x v="7"/>
    <x v="4"/>
    <x v="0"/>
    <x v="0"/>
    <x v="22"/>
    <n v="3.3197019100189209"/>
  </r>
  <r>
    <x v="7"/>
    <x v="5"/>
    <x v="0"/>
    <x v="0"/>
    <x v="22"/>
    <n v="0.43789086885467154"/>
  </r>
  <r>
    <x v="7"/>
    <x v="4"/>
    <x v="0"/>
    <x v="0"/>
    <x v="23"/>
    <n v="3.3589506149291992"/>
  </r>
  <r>
    <x v="7"/>
    <x v="5"/>
    <x v="0"/>
    <x v="0"/>
    <x v="23"/>
    <n v="0.44155671273075747"/>
  </r>
  <r>
    <x v="7"/>
    <x v="4"/>
    <x v="0"/>
    <x v="0"/>
    <x v="24"/>
    <n v="3.4054317474365234"/>
  </r>
  <r>
    <x v="7"/>
    <x v="5"/>
    <x v="0"/>
    <x v="0"/>
    <x v="24"/>
    <n v="0.4465384541417286"/>
  </r>
  <r>
    <x v="7"/>
    <x v="4"/>
    <x v="0"/>
    <x v="0"/>
    <x v="25"/>
    <n v="3.3943338394165039"/>
  </r>
  <r>
    <x v="7"/>
    <x v="5"/>
    <x v="0"/>
    <x v="0"/>
    <x v="25"/>
    <n v="0.44441896487491228"/>
  </r>
  <r>
    <x v="7"/>
    <x v="4"/>
    <x v="0"/>
    <x v="0"/>
    <x v="26"/>
    <n v="3.413128137588501"/>
  </r>
  <r>
    <x v="7"/>
    <x v="5"/>
    <x v="0"/>
    <x v="0"/>
    <x v="26"/>
    <n v="0.44670072758423307"/>
  </r>
  <r>
    <x v="7"/>
    <x v="4"/>
    <x v="0"/>
    <x v="0"/>
    <x v="27"/>
    <n v="3.4514482021331787"/>
  </r>
  <r>
    <x v="7"/>
    <x v="5"/>
    <x v="0"/>
    <x v="0"/>
    <x v="27"/>
    <n v="0.45196279093315889"/>
  </r>
  <r>
    <x v="7"/>
    <x v="4"/>
    <x v="0"/>
    <x v="0"/>
    <x v="28"/>
    <n v="3.4674768447875977"/>
  </r>
  <r>
    <x v="7"/>
    <x v="5"/>
    <x v="0"/>
    <x v="0"/>
    <x v="28"/>
    <n v="0.45458657579344053"/>
  </r>
  <r>
    <x v="7"/>
    <x v="4"/>
    <x v="0"/>
    <x v="0"/>
    <x v="29"/>
    <n v="3.4837157726287842"/>
  </r>
  <r>
    <x v="7"/>
    <x v="5"/>
    <x v="0"/>
    <x v="0"/>
    <x v="29"/>
    <n v="0.45730753745118519"/>
  </r>
  <r>
    <x v="7"/>
    <x v="4"/>
    <x v="0"/>
    <x v="0"/>
    <x v="30"/>
    <n v="3.5117297172546387"/>
  </r>
  <r>
    <x v="7"/>
    <x v="5"/>
    <x v="0"/>
    <x v="0"/>
    <x v="30"/>
    <n v="0.46147755107586147"/>
  </r>
  <r>
    <x v="7"/>
    <x v="4"/>
    <x v="0"/>
    <x v="0"/>
    <x v="31"/>
    <n v="3.4884209632873535"/>
  </r>
  <r>
    <x v="7"/>
    <x v="5"/>
    <x v="0"/>
    <x v="0"/>
    <x v="31"/>
    <n v="0.45873035699818693"/>
  </r>
  <r>
    <x v="7"/>
    <x v="4"/>
    <x v="0"/>
    <x v="0"/>
    <x v="32"/>
    <n v="3.4352171421051025"/>
  </r>
  <r>
    <x v="7"/>
    <x v="5"/>
    <x v="0"/>
    <x v="0"/>
    <x v="32"/>
    <n v="0.45187258000106845"/>
  </r>
  <r>
    <x v="7"/>
    <x v="4"/>
    <x v="0"/>
    <x v="0"/>
    <x v="33"/>
    <n v="3.4225959777832031"/>
  </r>
  <r>
    <x v="7"/>
    <x v="5"/>
    <x v="0"/>
    <x v="0"/>
    <x v="33"/>
    <n v="0.45015784054760849"/>
  </r>
  <r>
    <x v="7"/>
    <x v="4"/>
    <x v="0"/>
    <x v="0"/>
    <x v="34"/>
    <n v="3.4208719730377197"/>
  </r>
  <r>
    <x v="7"/>
    <x v="5"/>
    <x v="0"/>
    <x v="0"/>
    <x v="34"/>
    <n v="0.44968321491465096"/>
  </r>
  <r>
    <x v="7"/>
    <x v="4"/>
    <x v="0"/>
    <x v="0"/>
    <x v="35"/>
    <n v="3.4317078590393066"/>
  </r>
  <r>
    <x v="7"/>
    <x v="5"/>
    <x v="0"/>
    <x v="0"/>
    <x v="35"/>
    <n v="0.45065887669219046"/>
  </r>
  <r>
    <x v="7"/>
    <x v="4"/>
    <x v="0"/>
    <x v="0"/>
    <x v="36"/>
    <n v="3.4427802562713623"/>
  </r>
  <r>
    <x v="7"/>
    <x v="5"/>
    <x v="0"/>
    <x v="0"/>
    <x v="36"/>
    <n v="0.45148889457518615"/>
  </r>
  <r>
    <x v="7"/>
    <x v="4"/>
    <x v="0"/>
    <x v="0"/>
    <x v="37"/>
    <n v="3.4421951770782471"/>
  </r>
  <r>
    <x v="7"/>
    <x v="5"/>
    <x v="0"/>
    <x v="0"/>
    <x v="37"/>
    <n v="0.45058732430162235"/>
  </r>
  <r>
    <x v="7"/>
    <x v="4"/>
    <x v="0"/>
    <x v="0"/>
    <x v="38"/>
    <n v="3.4713706970214844"/>
  </r>
  <r>
    <x v="7"/>
    <x v="5"/>
    <x v="0"/>
    <x v="0"/>
    <x v="38"/>
    <n v="0.45325019154617208"/>
  </r>
  <r>
    <x v="7"/>
    <x v="4"/>
    <x v="0"/>
    <x v="0"/>
    <x v="39"/>
    <n v="3.5158505439758301"/>
  </r>
  <r>
    <x v="7"/>
    <x v="5"/>
    <x v="0"/>
    <x v="0"/>
    <x v="39"/>
    <n v="0.45740162766651116"/>
  </r>
  <r>
    <x v="7"/>
    <x v="4"/>
    <x v="0"/>
    <x v="0"/>
    <x v="40"/>
    <n v="3.5603413581848145"/>
  </r>
  <r>
    <x v="7"/>
    <x v="5"/>
    <x v="0"/>
    <x v="0"/>
    <x v="40"/>
    <n v="0.46094832555015769"/>
  </r>
  <r>
    <x v="7"/>
    <x v="4"/>
    <x v="0"/>
    <x v="0"/>
    <x v="41"/>
    <n v="3.5910251140594482"/>
  </r>
  <r>
    <x v="7"/>
    <x v="5"/>
    <x v="0"/>
    <x v="0"/>
    <x v="41"/>
    <n v="0.46200479267881889"/>
  </r>
  <r>
    <x v="7"/>
    <x v="4"/>
    <x v="0"/>
    <x v="0"/>
    <x v="42"/>
    <n v="3.594428539276123"/>
  </r>
  <r>
    <x v="7"/>
    <x v="5"/>
    <x v="0"/>
    <x v="0"/>
    <x v="42"/>
    <n v="0.45900386828442064"/>
  </r>
  <r>
    <x v="7"/>
    <x v="4"/>
    <x v="0"/>
    <x v="0"/>
    <x v="43"/>
    <n v="3.5733158588409424"/>
  </r>
  <r>
    <x v="7"/>
    <x v="5"/>
    <x v="0"/>
    <x v="0"/>
    <x v="43"/>
    <n v="0.45277203756281198"/>
  </r>
  <r>
    <x v="7"/>
    <x v="4"/>
    <x v="0"/>
    <x v="0"/>
    <x v="44"/>
    <n v="3.5837204456329346"/>
  </r>
  <r>
    <x v="7"/>
    <x v="5"/>
    <x v="0"/>
    <x v="0"/>
    <x v="44"/>
    <n v="0.4509407573945689"/>
  </r>
  <r>
    <x v="7"/>
    <x v="4"/>
    <x v="0"/>
    <x v="0"/>
    <x v="45"/>
    <n v="3.5849545001983643"/>
  </r>
  <r>
    <x v="7"/>
    <x v="5"/>
    <x v="0"/>
    <x v="0"/>
    <x v="45"/>
    <n v="0.4486733680501665"/>
  </r>
  <r>
    <x v="7"/>
    <x v="4"/>
    <x v="0"/>
    <x v="0"/>
    <x v="46"/>
    <n v="3.6065089702606201"/>
  </r>
  <r>
    <x v="7"/>
    <x v="5"/>
    <x v="0"/>
    <x v="0"/>
    <x v="46"/>
    <n v="0.44980925344578976"/>
  </r>
  <r>
    <x v="7"/>
    <x v="4"/>
    <x v="0"/>
    <x v="0"/>
    <x v="47"/>
    <n v="3.6355588436126709"/>
  </r>
  <r>
    <x v="7"/>
    <x v="5"/>
    <x v="0"/>
    <x v="0"/>
    <x v="47"/>
    <n v="0.45258495756845629"/>
  </r>
  <r>
    <x v="7"/>
    <x v="4"/>
    <x v="0"/>
    <x v="0"/>
    <x v="48"/>
    <n v="3.6720771789550781"/>
  </r>
  <r>
    <x v="7"/>
    <x v="5"/>
    <x v="0"/>
    <x v="0"/>
    <x v="48"/>
    <n v="0.45666637801718407"/>
  </r>
  <r>
    <x v="7"/>
    <x v="4"/>
    <x v="0"/>
    <x v="0"/>
    <x v="49"/>
    <n v="3.7251980304718018"/>
  </r>
  <r>
    <x v="7"/>
    <x v="5"/>
    <x v="0"/>
    <x v="0"/>
    <x v="49"/>
    <n v="0.46269354690113057"/>
  </r>
  <r>
    <x v="7"/>
    <x v="4"/>
    <x v="0"/>
    <x v="0"/>
    <x v="50"/>
    <n v="3.7599310874938965"/>
  </r>
  <r>
    <x v="7"/>
    <x v="5"/>
    <x v="0"/>
    <x v="0"/>
    <x v="50"/>
    <n v="0.46595643617765664"/>
  </r>
  <r>
    <x v="7"/>
    <x v="4"/>
    <x v="0"/>
    <x v="0"/>
    <x v="51"/>
    <n v="3.7858388423919678"/>
  </r>
  <r>
    <x v="7"/>
    <x v="5"/>
    <x v="0"/>
    <x v="0"/>
    <x v="51"/>
    <n v="0.46751749281305965"/>
  </r>
  <r>
    <x v="7"/>
    <x v="4"/>
    <x v="0"/>
    <x v="0"/>
    <x v="52"/>
    <n v="3.7806937694549561"/>
  </r>
  <r>
    <x v="7"/>
    <x v="5"/>
    <x v="0"/>
    <x v="0"/>
    <x v="52"/>
    <n v="0.46477775768610641"/>
  </r>
  <r>
    <x v="7"/>
    <x v="4"/>
    <x v="0"/>
    <x v="0"/>
    <x v="53"/>
    <n v="3.8061585426330566"/>
  </r>
  <r>
    <x v="7"/>
    <x v="5"/>
    <x v="0"/>
    <x v="0"/>
    <x v="53"/>
    <n v="0.46553662451730499"/>
  </r>
  <r>
    <x v="7"/>
    <x v="4"/>
    <x v="0"/>
    <x v="0"/>
    <x v="54"/>
    <n v="3.8253457546234131"/>
  </r>
  <r>
    <x v="7"/>
    <x v="5"/>
    <x v="0"/>
    <x v="0"/>
    <x v="54"/>
    <n v="0.46555148316449196"/>
  </r>
  <r>
    <x v="7"/>
    <x v="4"/>
    <x v="0"/>
    <x v="0"/>
    <x v="55"/>
    <n v="3.8623652458190918"/>
  </r>
  <r>
    <x v="7"/>
    <x v="5"/>
    <x v="0"/>
    <x v="0"/>
    <x v="55"/>
    <n v="0.4679584481797861"/>
  </r>
  <r>
    <x v="7"/>
    <x v="4"/>
    <x v="0"/>
    <x v="0"/>
    <x v="56"/>
    <n v="3.9256289005279541"/>
  </r>
  <r>
    <x v="7"/>
    <x v="5"/>
    <x v="0"/>
    <x v="0"/>
    <x v="56"/>
    <n v="0.47380402966153057"/>
  </r>
  <r>
    <x v="7"/>
    <x v="4"/>
    <x v="0"/>
    <x v="0"/>
    <x v="57"/>
    <n v="3.9980716705322266"/>
  </r>
  <r>
    <x v="7"/>
    <x v="5"/>
    <x v="0"/>
    <x v="0"/>
    <x v="57"/>
    <n v="0.48089946440839137"/>
  </r>
  <r>
    <x v="7"/>
    <x v="4"/>
    <x v="0"/>
    <x v="0"/>
    <x v="58"/>
    <n v="4.0750370025634766"/>
  </r>
  <r>
    <x v="7"/>
    <x v="5"/>
    <x v="0"/>
    <x v="0"/>
    <x v="58"/>
    <n v="0.48852381104136233"/>
  </r>
  <r>
    <x v="7"/>
    <x v="4"/>
    <x v="0"/>
    <x v="0"/>
    <x v="59"/>
    <n v="4.0579652786254883"/>
  </r>
  <r>
    <x v="7"/>
    <x v="5"/>
    <x v="0"/>
    <x v="0"/>
    <x v="59"/>
    <n v="0.48466841178553211"/>
  </r>
  <r>
    <x v="7"/>
    <x v="4"/>
    <x v="0"/>
    <x v="0"/>
    <x v="60"/>
    <n v="4.0969510078430176"/>
  </r>
  <r>
    <x v="7"/>
    <x v="5"/>
    <x v="0"/>
    <x v="0"/>
    <x v="60"/>
    <n v="0.48715527381236412"/>
  </r>
  <r>
    <x v="7"/>
    <x v="4"/>
    <x v="0"/>
    <x v="0"/>
    <x v="61"/>
    <n v="4.1681442260742188"/>
  </r>
  <r>
    <x v="7"/>
    <x v="5"/>
    <x v="0"/>
    <x v="0"/>
    <x v="61"/>
    <n v="0.49306721866765252"/>
  </r>
  <r>
    <x v="7"/>
    <x v="4"/>
    <x v="0"/>
    <x v="0"/>
    <x v="62"/>
    <n v="4.2164249420166016"/>
  </r>
  <r>
    <x v="7"/>
    <x v="5"/>
    <x v="0"/>
    <x v="0"/>
    <x v="62"/>
    <n v="0.49592006212214773"/>
  </r>
  <r>
    <x v="7"/>
    <x v="4"/>
    <x v="0"/>
    <x v="0"/>
    <x v="63"/>
    <n v="4.232905387878418"/>
  </r>
  <r>
    <x v="7"/>
    <x v="5"/>
    <x v="0"/>
    <x v="0"/>
    <x v="63"/>
    <n v="0.49471854675935956"/>
  </r>
  <r>
    <x v="7"/>
    <x v="4"/>
    <x v="0"/>
    <x v="0"/>
    <x v="64"/>
    <n v="4.2691435813903809"/>
  </r>
  <r>
    <x v="7"/>
    <x v="5"/>
    <x v="0"/>
    <x v="0"/>
    <x v="64"/>
    <n v="0.49553540763936693"/>
  </r>
  <r>
    <x v="7"/>
    <x v="4"/>
    <x v="0"/>
    <x v="0"/>
    <x v="65"/>
    <n v="4.2782397270202637"/>
  </r>
  <r>
    <x v="7"/>
    <x v="5"/>
    <x v="0"/>
    <x v="0"/>
    <x v="65"/>
    <n v="0.49296086343056006"/>
  </r>
  <r>
    <x v="7"/>
    <x v="4"/>
    <x v="0"/>
    <x v="0"/>
    <x v="66"/>
    <n v="4.3212289810180664"/>
  </r>
  <r>
    <x v="7"/>
    <x v="5"/>
    <x v="0"/>
    <x v="0"/>
    <x v="66"/>
    <n v="0.49400712071278513"/>
  </r>
  <r>
    <x v="7"/>
    <x v="4"/>
    <x v="0"/>
    <x v="0"/>
    <x v="67"/>
    <n v="4.3985347747802734"/>
  </r>
  <r>
    <x v="7"/>
    <x v="5"/>
    <x v="0"/>
    <x v="0"/>
    <x v="67"/>
    <n v="0.49870568556044714"/>
  </r>
  <r>
    <x v="7"/>
    <x v="4"/>
    <x v="0"/>
    <x v="0"/>
    <x v="68"/>
    <n v="4.4884819984436035"/>
  </r>
  <r>
    <x v="7"/>
    <x v="5"/>
    <x v="0"/>
    <x v="0"/>
    <x v="68"/>
    <n v="0.50481229684764672"/>
  </r>
  <r>
    <x v="7"/>
    <x v="4"/>
    <x v="0"/>
    <x v="0"/>
    <x v="69"/>
    <n v="4.5502810478210449"/>
  </r>
  <r>
    <x v="7"/>
    <x v="5"/>
    <x v="0"/>
    <x v="0"/>
    <x v="69"/>
    <n v="0.50812163254210219"/>
  </r>
  <r>
    <x v="7"/>
    <x v="4"/>
    <x v="1"/>
    <x v="1"/>
    <x v="0"/>
    <n v="3.4585556983947754"/>
  </r>
  <r>
    <x v="7"/>
    <x v="5"/>
    <x v="1"/>
    <x v="1"/>
    <x v="0"/>
    <n v="0.40055861761327854"/>
  </r>
  <r>
    <x v="7"/>
    <x v="4"/>
    <x v="1"/>
    <x v="1"/>
    <x v="1"/>
    <n v="3.4555835723876953"/>
  </r>
  <r>
    <x v="7"/>
    <x v="5"/>
    <x v="1"/>
    <x v="1"/>
    <x v="1"/>
    <n v="0.39841509165761507"/>
  </r>
  <r>
    <x v="7"/>
    <x v="4"/>
    <x v="1"/>
    <x v="1"/>
    <x v="2"/>
    <n v="3.4575934410095215"/>
  </r>
  <r>
    <x v="7"/>
    <x v="5"/>
    <x v="1"/>
    <x v="1"/>
    <x v="2"/>
    <n v="0.39627153003182203"/>
  </r>
  <r>
    <x v="7"/>
    <x v="4"/>
    <x v="1"/>
    <x v="1"/>
    <x v="3"/>
    <n v="3.457587718963623"/>
  </r>
  <r>
    <x v="7"/>
    <x v="5"/>
    <x v="1"/>
    <x v="1"/>
    <x v="3"/>
    <n v="0.39412795655261895"/>
  </r>
  <r>
    <x v="7"/>
    <x v="4"/>
    <x v="1"/>
    <x v="1"/>
    <x v="4"/>
    <n v="3.4550433158874512"/>
  </r>
  <r>
    <x v="7"/>
    <x v="5"/>
    <x v="1"/>
    <x v="1"/>
    <x v="4"/>
    <n v="0.39198439708742533"/>
  </r>
  <r>
    <x v="7"/>
    <x v="4"/>
    <x v="1"/>
    <x v="1"/>
    <x v="5"/>
    <n v="3.455277681350708"/>
  </r>
  <r>
    <x v="7"/>
    <x v="5"/>
    <x v="1"/>
    <x v="1"/>
    <x v="5"/>
    <n v="0.38984084567198884"/>
  </r>
  <r>
    <x v="7"/>
    <x v="4"/>
    <x v="1"/>
    <x v="1"/>
    <x v="6"/>
    <n v="3.457733154296875"/>
  </r>
  <r>
    <x v="7"/>
    <x v="5"/>
    <x v="1"/>
    <x v="1"/>
    <x v="6"/>
    <n v="0.38769729540968595"/>
  </r>
  <r>
    <x v="7"/>
    <x v="4"/>
    <x v="1"/>
    <x v="1"/>
    <x v="7"/>
    <n v="3.4822909832000732"/>
  </r>
  <r>
    <x v="7"/>
    <x v="5"/>
    <x v="1"/>
    <x v="1"/>
    <x v="7"/>
    <n v="0.3876159569832146"/>
  </r>
  <r>
    <x v="7"/>
    <x v="4"/>
    <x v="1"/>
    <x v="1"/>
    <x v="8"/>
    <n v="3.444962739944458"/>
  </r>
  <r>
    <x v="7"/>
    <x v="5"/>
    <x v="1"/>
    <x v="1"/>
    <x v="8"/>
    <n v="0.38076709271148407"/>
  </r>
  <r>
    <x v="7"/>
    <x v="4"/>
    <x v="1"/>
    <x v="1"/>
    <x v="9"/>
    <n v="3.4164760112762451"/>
  </r>
  <r>
    <x v="7"/>
    <x v="5"/>
    <x v="1"/>
    <x v="1"/>
    <x v="9"/>
    <n v="0.37550210194192779"/>
  </r>
  <r>
    <x v="7"/>
    <x v="4"/>
    <x v="1"/>
    <x v="1"/>
    <x v="10"/>
    <n v="3.4950606822967529"/>
  </r>
  <r>
    <x v="7"/>
    <x v="5"/>
    <x v="1"/>
    <x v="1"/>
    <x v="10"/>
    <n v="0.38350861213618281"/>
  </r>
  <r>
    <x v="7"/>
    <x v="4"/>
    <x v="1"/>
    <x v="1"/>
    <x v="11"/>
    <n v="3.5212488174438477"/>
  </r>
  <r>
    <x v="7"/>
    <x v="5"/>
    <x v="1"/>
    <x v="1"/>
    <x v="11"/>
    <n v="0.38439671072267667"/>
  </r>
  <r>
    <x v="7"/>
    <x v="4"/>
    <x v="1"/>
    <x v="1"/>
    <x v="12"/>
    <n v="3.5756387710571289"/>
  </r>
  <r>
    <x v="7"/>
    <x v="5"/>
    <x v="1"/>
    <x v="1"/>
    <x v="12"/>
    <n v="0.38810694872874901"/>
  </r>
  <r>
    <x v="7"/>
    <x v="4"/>
    <x v="1"/>
    <x v="1"/>
    <x v="13"/>
    <n v="3.6008193492889404"/>
  </r>
  <r>
    <x v="7"/>
    <x v="5"/>
    <x v="1"/>
    <x v="1"/>
    <x v="13"/>
    <n v="0.38811607304531764"/>
  </r>
  <r>
    <x v="7"/>
    <x v="4"/>
    <x v="1"/>
    <x v="1"/>
    <x v="14"/>
    <n v="3.6521875858306885"/>
  </r>
  <r>
    <x v="7"/>
    <x v="5"/>
    <x v="1"/>
    <x v="1"/>
    <x v="14"/>
    <n v="0.39012690534120659"/>
  </r>
  <r>
    <x v="7"/>
    <x v="4"/>
    <x v="1"/>
    <x v="1"/>
    <x v="15"/>
    <n v="3.6662886142730713"/>
  </r>
  <r>
    <x v="7"/>
    <x v="5"/>
    <x v="1"/>
    <x v="1"/>
    <x v="15"/>
    <n v="0.38827148291072022"/>
  </r>
  <r>
    <x v="7"/>
    <x v="4"/>
    <x v="1"/>
    <x v="1"/>
    <x v="16"/>
    <n v="3.6793825626373291"/>
  </r>
  <r>
    <x v="7"/>
    <x v="5"/>
    <x v="1"/>
    <x v="1"/>
    <x v="16"/>
    <n v="0.38721148757048351"/>
  </r>
  <r>
    <x v="7"/>
    <x v="4"/>
    <x v="1"/>
    <x v="1"/>
    <x v="17"/>
    <n v="3.6632668972015381"/>
  </r>
  <r>
    <x v="7"/>
    <x v="5"/>
    <x v="1"/>
    <x v="1"/>
    <x v="17"/>
    <n v="0.38355090102585793"/>
  </r>
  <r>
    <x v="7"/>
    <x v="4"/>
    <x v="1"/>
    <x v="1"/>
    <x v="18"/>
    <n v="3.6592381000518799"/>
  </r>
  <r>
    <x v="7"/>
    <x v="5"/>
    <x v="1"/>
    <x v="1"/>
    <x v="18"/>
    <n v="0.38179870800286797"/>
  </r>
  <r>
    <x v="7"/>
    <x v="4"/>
    <x v="1"/>
    <x v="1"/>
    <x v="19"/>
    <n v="3.7216858863830566"/>
  </r>
  <r>
    <x v="7"/>
    <x v="5"/>
    <x v="1"/>
    <x v="1"/>
    <x v="19"/>
    <n v="0.38738931299567964"/>
  </r>
  <r>
    <x v="7"/>
    <x v="4"/>
    <x v="1"/>
    <x v="1"/>
    <x v="20"/>
    <n v="3.7247076034545898"/>
  </r>
  <r>
    <x v="7"/>
    <x v="5"/>
    <x v="1"/>
    <x v="1"/>
    <x v="20"/>
    <n v="0.38669414436343486"/>
  </r>
  <r>
    <x v="7"/>
    <x v="4"/>
    <x v="1"/>
    <x v="1"/>
    <x v="21"/>
    <n v="3.7495231628417969"/>
  </r>
  <r>
    <x v="7"/>
    <x v="5"/>
    <x v="1"/>
    <x v="1"/>
    <x v="21"/>
    <n v="0.38801587971610979"/>
  </r>
  <r>
    <x v="7"/>
    <x v="4"/>
    <x v="1"/>
    <x v="1"/>
    <x v="22"/>
    <n v="3.7387516498565674"/>
  </r>
  <r>
    <x v="7"/>
    <x v="5"/>
    <x v="1"/>
    <x v="1"/>
    <x v="22"/>
    <n v="0.38572279492076605"/>
  </r>
  <r>
    <x v="7"/>
    <x v="4"/>
    <x v="1"/>
    <x v="1"/>
    <x v="23"/>
    <n v="3.7714354991912842"/>
  </r>
  <r>
    <x v="7"/>
    <x v="5"/>
    <x v="1"/>
    <x v="1"/>
    <x v="23"/>
    <n v="0.38797739181030005"/>
  </r>
  <r>
    <x v="7"/>
    <x v="4"/>
    <x v="1"/>
    <x v="1"/>
    <x v="24"/>
    <n v="3.8265583515167236"/>
  </r>
  <r>
    <x v="7"/>
    <x v="5"/>
    <x v="1"/>
    <x v="1"/>
    <x v="24"/>
    <n v="0.39258751408294268"/>
  </r>
  <r>
    <x v="7"/>
    <x v="4"/>
    <x v="1"/>
    <x v="1"/>
    <x v="25"/>
    <n v="3.7703299522399902"/>
  </r>
  <r>
    <x v="7"/>
    <x v="5"/>
    <x v="1"/>
    <x v="1"/>
    <x v="25"/>
    <n v="0.38584626408036427"/>
  </r>
  <r>
    <x v="7"/>
    <x v="4"/>
    <x v="1"/>
    <x v="1"/>
    <x v="26"/>
    <n v="3.7529146671295166"/>
  </r>
  <r>
    <x v="7"/>
    <x v="5"/>
    <x v="1"/>
    <x v="1"/>
    <x v="26"/>
    <n v="0.38315468204426878"/>
  </r>
  <r>
    <x v="7"/>
    <x v="4"/>
    <x v="1"/>
    <x v="1"/>
    <x v="27"/>
    <n v="3.7420680522918701"/>
  </r>
  <r>
    <x v="7"/>
    <x v="5"/>
    <x v="1"/>
    <x v="1"/>
    <x v="27"/>
    <n v="0.38119424827781873"/>
  </r>
  <r>
    <x v="7"/>
    <x v="4"/>
    <x v="1"/>
    <x v="1"/>
    <x v="28"/>
    <n v="3.749748706817627"/>
  </r>
  <r>
    <x v="7"/>
    <x v="5"/>
    <x v="1"/>
    <x v="1"/>
    <x v="28"/>
    <n v="0.38119544669825278"/>
  </r>
  <r>
    <x v="7"/>
    <x v="4"/>
    <x v="1"/>
    <x v="1"/>
    <x v="29"/>
    <n v="3.787905216217041"/>
  </r>
  <r>
    <x v="7"/>
    <x v="5"/>
    <x v="1"/>
    <x v="1"/>
    <x v="29"/>
    <n v="0.38438809639787896"/>
  </r>
  <r>
    <x v="7"/>
    <x v="4"/>
    <x v="1"/>
    <x v="1"/>
    <x v="30"/>
    <n v="3.7847752571105957"/>
  </r>
  <r>
    <x v="7"/>
    <x v="5"/>
    <x v="1"/>
    <x v="1"/>
    <x v="30"/>
    <n v="0.38350158826816672"/>
  </r>
  <r>
    <x v="7"/>
    <x v="4"/>
    <x v="1"/>
    <x v="1"/>
    <x v="31"/>
    <n v="3.7173311710357666"/>
  </r>
  <r>
    <x v="7"/>
    <x v="5"/>
    <x v="1"/>
    <x v="1"/>
    <x v="31"/>
    <n v="0.37622555116492684"/>
  </r>
  <r>
    <x v="7"/>
    <x v="4"/>
    <x v="1"/>
    <x v="1"/>
    <x v="32"/>
    <n v="3.6711452007293701"/>
  </r>
  <r>
    <x v="7"/>
    <x v="5"/>
    <x v="1"/>
    <x v="1"/>
    <x v="32"/>
    <n v="0.37120430057495163"/>
  </r>
  <r>
    <x v="7"/>
    <x v="4"/>
    <x v="1"/>
    <x v="1"/>
    <x v="33"/>
    <n v="3.6261990070343018"/>
  </r>
  <r>
    <x v="7"/>
    <x v="5"/>
    <x v="1"/>
    <x v="1"/>
    <x v="33"/>
    <n v="0.36636118108466681"/>
  </r>
  <r>
    <x v="7"/>
    <x v="4"/>
    <x v="1"/>
    <x v="1"/>
    <x v="34"/>
    <n v="3.628385066986084"/>
  </r>
  <r>
    <x v="7"/>
    <x v="5"/>
    <x v="1"/>
    <x v="1"/>
    <x v="34"/>
    <n v="0.36626783581859429"/>
  </r>
  <r>
    <x v="7"/>
    <x v="4"/>
    <x v="1"/>
    <x v="1"/>
    <x v="35"/>
    <n v="3.6481637954711914"/>
  </r>
  <r>
    <x v="7"/>
    <x v="5"/>
    <x v="1"/>
    <x v="1"/>
    <x v="35"/>
    <n v="0.36788535273671941"/>
  </r>
  <r>
    <x v="7"/>
    <x v="4"/>
    <x v="1"/>
    <x v="1"/>
    <x v="36"/>
    <n v="3.6743981838226318"/>
  </r>
  <r>
    <x v="7"/>
    <x v="5"/>
    <x v="1"/>
    <x v="1"/>
    <x v="36"/>
    <n v="0.3700843672537853"/>
  </r>
  <r>
    <x v="7"/>
    <x v="4"/>
    <x v="1"/>
    <x v="1"/>
    <x v="37"/>
    <n v="3.7035641670227051"/>
  </r>
  <r>
    <x v="7"/>
    <x v="5"/>
    <x v="1"/>
    <x v="1"/>
    <x v="37"/>
    <n v="0.37250618715898376"/>
  </r>
  <r>
    <x v="7"/>
    <x v="4"/>
    <x v="1"/>
    <x v="1"/>
    <x v="38"/>
    <n v="3.7761893272399902"/>
  </r>
  <r>
    <x v="7"/>
    <x v="5"/>
    <x v="1"/>
    <x v="1"/>
    <x v="38"/>
    <n v="0.3791727827878637"/>
  </r>
  <r>
    <x v="7"/>
    <x v="4"/>
    <x v="1"/>
    <x v="1"/>
    <x v="39"/>
    <n v="3.8220384120941162"/>
  </r>
  <r>
    <x v="7"/>
    <x v="5"/>
    <x v="1"/>
    <x v="1"/>
    <x v="39"/>
    <n v="0.38296302711436314"/>
  </r>
  <r>
    <x v="7"/>
    <x v="4"/>
    <x v="1"/>
    <x v="1"/>
    <x v="40"/>
    <n v="3.8611569404602051"/>
  </r>
  <r>
    <x v="7"/>
    <x v="5"/>
    <x v="1"/>
    <x v="1"/>
    <x v="40"/>
    <n v="0.38586318517764029"/>
  </r>
  <r>
    <x v="7"/>
    <x v="4"/>
    <x v="1"/>
    <x v="1"/>
    <x v="41"/>
    <n v="3.872532844543457"/>
  </r>
  <r>
    <x v="7"/>
    <x v="5"/>
    <x v="1"/>
    <x v="1"/>
    <x v="41"/>
    <n v="0.38573176550531008"/>
  </r>
  <r>
    <x v="7"/>
    <x v="4"/>
    <x v="1"/>
    <x v="1"/>
    <x v="42"/>
    <n v="3.8666861057281494"/>
  </r>
  <r>
    <x v="7"/>
    <x v="5"/>
    <x v="1"/>
    <x v="1"/>
    <x v="42"/>
    <n v="0.38367209315804129"/>
  </r>
  <r>
    <x v="7"/>
    <x v="4"/>
    <x v="1"/>
    <x v="1"/>
    <x v="43"/>
    <n v="3.8420250415802002"/>
  </r>
  <r>
    <x v="7"/>
    <x v="5"/>
    <x v="1"/>
    <x v="1"/>
    <x v="43"/>
    <n v="0.37969649398529887"/>
  </r>
  <r>
    <x v="7"/>
    <x v="4"/>
    <x v="1"/>
    <x v="1"/>
    <x v="44"/>
    <n v="3.8282327651977539"/>
  </r>
  <r>
    <x v="7"/>
    <x v="5"/>
    <x v="1"/>
    <x v="1"/>
    <x v="44"/>
    <n v="0.37694597260944618"/>
  </r>
  <r>
    <x v="7"/>
    <x v="4"/>
    <x v="1"/>
    <x v="1"/>
    <x v="45"/>
    <n v="3.8869366645812988"/>
  </r>
  <r>
    <x v="7"/>
    <x v="5"/>
    <x v="1"/>
    <x v="1"/>
    <x v="45"/>
    <n v="0.38158455539877306"/>
  </r>
  <r>
    <x v="7"/>
    <x v="4"/>
    <x v="1"/>
    <x v="1"/>
    <x v="46"/>
    <n v="3.8979661464691162"/>
  </r>
  <r>
    <x v="7"/>
    <x v="5"/>
    <x v="1"/>
    <x v="1"/>
    <x v="46"/>
    <n v="0.38184376365929767"/>
  </r>
  <r>
    <x v="7"/>
    <x v="4"/>
    <x v="1"/>
    <x v="1"/>
    <x v="47"/>
    <n v="3.9209597110748291"/>
  </r>
  <r>
    <x v="7"/>
    <x v="5"/>
    <x v="1"/>
    <x v="1"/>
    <x v="47"/>
    <n v="0.38351336388836166"/>
  </r>
  <r>
    <x v="7"/>
    <x v="4"/>
    <x v="1"/>
    <x v="1"/>
    <x v="48"/>
    <n v="3.9864833354949951"/>
  </r>
  <r>
    <x v="7"/>
    <x v="5"/>
    <x v="1"/>
    <x v="1"/>
    <x v="48"/>
    <n v="0.38940772712558214"/>
  </r>
  <r>
    <x v="7"/>
    <x v="4"/>
    <x v="1"/>
    <x v="1"/>
    <x v="49"/>
    <n v="4.0392398834228516"/>
  </r>
  <r>
    <x v="7"/>
    <x v="5"/>
    <x v="1"/>
    <x v="1"/>
    <x v="49"/>
    <n v="0.39387390186236504"/>
  </r>
  <r>
    <x v="7"/>
    <x v="4"/>
    <x v="1"/>
    <x v="1"/>
    <x v="50"/>
    <n v="4.1212425231933594"/>
  </r>
  <r>
    <x v="7"/>
    <x v="5"/>
    <x v="1"/>
    <x v="1"/>
    <x v="50"/>
    <n v="0.40081981094530228"/>
  </r>
  <r>
    <x v="7"/>
    <x v="4"/>
    <x v="1"/>
    <x v="1"/>
    <x v="51"/>
    <n v="4.1783318519592285"/>
  </r>
  <r>
    <x v="7"/>
    <x v="5"/>
    <x v="1"/>
    <x v="1"/>
    <x v="51"/>
    <n v="0.40491560796227133"/>
  </r>
  <r>
    <x v="7"/>
    <x v="4"/>
    <x v="1"/>
    <x v="1"/>
    <x v="52"/>
    <n v="4.1876606941223145"/>
  </r>
  <r>
    <x v="7"/>
    <x v="5"/>
    <x v="1"/>
    <x v="1"/>
    <x v="52"/>
    <n v="0.4040238453318406"/>
  </r>
  <r>
    <x v="7"/>
    <x v="4"/>
    <x v="1"/>
    <x v="1"/>
    <x v="53"/>
    <n v="4.1880359649658203"/>
  </r>
  <r>
    <x v="7"/>
    <x v="5"/>
    <x v="1"/>
    <x v="1"/>
    <x v="53"/>
    <n v="0.40196017873501305"/>
  </r>
  <r>
    <x v="7"/>
    <x v="4"/>
    <x v="1"/>
    <x v="1"/>
    <x v="54"/>
    <n v="4.2358226776123047"/>
  </r>
  <r>
    <x v="7"/>
    <x v="5"/>
    <x v="1"/>
    <x v="1"/>
    <x v="54"/>
    <n v="0.40417704092543094"/>
  </r>
  <r>
    <x v="7"/>
    <x v="4"/>
    <x v="1"/>
    <x v="1"/>
    <x v="55"/>
    <n v="4.3002071380615234"/>
  </r>
  <r>
    <x v="7"/>
    <x v="5"/>
    <x v="1"/>
    <x v="1"/>
    <x v="55"/>
    <n v="0.40772291822074536"/>
  </r>
  <r>
    <x v="7"/>
    <x v="4"/>
    <x v="1"/>
    <x v="1"/>
    <x v="56"/>
    <n v="4.3498568534851074"/>
  </r>
  <r>
    <x v="7"/>
    <x v="5"/>
    <x v="1"/>
    <x v="1"/>
    <x v="56"/>
    <n v="0.40961128996349705"/>
  </r>
  <r>
    <x v="7"/>
    <x v="4"/>
    <x v="1"/>
    <x v="1"/>
    <x v="57"/>
    <n v="4.4222598075866699"/>
  </r>
  <r>
    <x v="7"/>
    <x v="5"/>
    <x v="1"/>
    <x v="1"/>
    <x v="57"/>
    <n v="0.41338911367800751"/>
  </r>
  <r>
    <x v="7"/>
    <x v="4"/>
    <x v="1"/>
    <x v="1"/>
    <x v="58"/>
    <n v="4.4994468688964844"/>
  </r>
  <r>
    <x v="7"/>
    <x v="5"/>
    <x v="1"/>
    <x v="1"/>
    <x v="58"/>
    <n v="0.41743648655035065"/>
  </r>
  <r>
    <x v="7"/>
    <x v="4"/>
    <x v="1"/>
    <x v="1"/>
    <x v="59"/>
    <n v="4.4895644187927246"/>
  </r>
  <r>
    <x v="7"/>
    <x v="5"/>
    <x v="1"/>
    <x v="1"/>
    <x v="59"/>
    <n v="0.41340600581520015"/>
  </r>
  <r>
    <x v="7"/>
    <x v="4"/>
    <x v="1"/>
    <x v="1"/>
    <x v="60"/>
    <n v="4.4996261596679688"/>
  </r>
  <r>
    <x v="7"/>
    <x v="5"/>
    <x v="1"/>
    <x v="1"/>
    <x v="60"/>
    <n v="0.41134779426293733"/>
  </r>
  <r>
    <x v="7"/>
    <x v="4"/>
    <x v="1"/>
    <x v="1"/>
    <x v="61"/>
    <n v="4.542050838470459"/>
  </r>
  <r>
    <x v="7"/>
    <x v="5"/>
    <x v="1"/>
    <x v="1"/>
    <x v="61"/>
    <n v="0.41239435812975345"/>
  </r>
  <r>
    <x v="7"/>
    <x v="4"/>
    <x v="1"/>
    <x v="1"/>
    <x v="62"/>
    <n v="4.5626344680786133"/>
  </r>
  <r>
    <x v="7"/>
    <x v="5"/>
    <x v="1"/>
    <x v="1"/>
    <x v="62"/>
    <n v="0.41159107969978176"/>
  </r>
  <r>
    <x v="7"/>
    <x v="4"/>
    <x v="1"/>
    <x v="1"/>
    <x v="63"/>
    <n v="4.5559120178222656"/>
  </r>
  <r>
    <x v="7"/>
    <x v="5"/>
    <x v="1"/>
    <x v="1"/>
    <x v="63"/>
    <n v="0.40845511401526263"/>
  </r>
  <r>
    <x v="7"/>
    <x v="4"/>
    <x v="1"/>
    <x v="1"/>
    <x v="64"/>
    <n v="4.5811834335327148"/>
  </r>
  <r>
    <x v="7"/>
    <x v="5"/>
    <x v="1"/>
    <x v="1"/>
    <x v="64"/>
    <n v="0.4082603266551339"/>
  </r>
  <r>
    <x v="7"/>
    <x v="4"/>
    <x v="1"/>
    <x v="1"/>
    <x v="65"/>
    <n v="4.6220335960388184"/>
  </r>
  <r>
    <x v="7"/>
    <x v="5"/>
    <x v="1"/>
    <x v="1"/>
    <x v="65"/>
    <n v="0.40946652764267161"/>
  </r>
  <r>
    <x v="7"/>
    <x v="4"/>
    <x v="1"/>
    <x v="1"/>
    <x v="66"/>
    <n v="4.6838812828063965"/>
  </r>
  <r>
    <x v="7"/>
    <x v="5"/>
    <x v="1"/>
    <x v="1"/>
    <x v="66"/>
    <n v="0.41251611996089599"/>
  </r>
  <r>
    <x v="7"/>
    <x v="4"/>
    <x v="1"/>
    <x v="1"/>
    <x v="67"/>
    <n v="4.7691011428833008"/>
  </r>
  <r>
    <x v="7"/>
    <x v="5"/>
    <x v="1"/>
    <x v="1"/>
    <x v="67"/>
    <n v="0.41761877257565583"/>
  </r>
  <r>
    <x v="7"/>
    <x v="4"/>
    <x v="1"/>
    <x v="1"/>
    <x v="68"/>
    <n v="4.8393998146057129"/>
  </r>
  <r>
    <x v="7"/>
    <x v="5"/>
    <x v="1"/>
    <x v="1"/>
    <x v="68"/>
    <n v="0.42147054457836425"/>
  </r>
  <r>
    <x v="7"/>
    <x v="4"/>
    <x v="1"/>
    <x v="1"/>
    <x v="69"/>
    <n v="4.9219365119934082"/>
  </r>
  <r>
    <x v="7"/>
    <x v="5"/>
    <x v="1"/>
    <x v="1"/>
    <x v="69"/>
    <n v="0.4265358010443423"/>
  </r>
  <r>
    <x v="7"/>
    <x v="4"/>
    <x v="2"/>
    <x v="2"/>
    <x v="0"/>
    <n v="1.9738047122955322"/>
  </r>
  <r>
    <x v="7"/>
    <x v="5"/>
    <x v="2"/>
    <x v="2"/>
    <x v="0"/>
    <n v="0.46190835211529124"/>
  </r>
  <r>
    <x v="7"/>
    <x v="4"/>
    <x v="2"/>
    <x v="2"/>
    <x v="1"/>
    <n v="1.9967802762985229"/>
  </r>
  <r>
    <x v="7"/>
    <x v="5"/>
    <x v="2"/>
    <x v="2"/>
    <x v="1"/>
    <n v="0.46374321739657154"/>
  </r>
  <r>
    <x v="7"/>
    <x v="4"/>
    <x v="2"/>
    <x v="2"/>
    <x v="2"/>
    <n v="1.9779642820358276"/>
  </r>
  <r>
    <x v="7"/>
    <x v="5"/>
    <x v="2"/>
    <x v="2"/>
    <x v="2"/>
    <n v="0.4561531965265016"/>
  </r>
  <r>
    <x v="7"/>
    <x v="4"/>
    <x v="2"/>
    <x v="2"/>
    <x v="3"/>
    <n v="2.0218353271484375"/>
  </r>
  <r>
    <x v="7"/>
    <x v="5"/>
    <x v="2"/>
    <x v="2"/>
    <x v="3"/>
    <n v="0.46250572544238772"/>
  </r>
  <r>
    <x v="7"/>
    <x v="4"/>
    <x v="2"/>
    <x v="2"/>
    <x v="4"/>
    <n v="2.0394630432128906"/>
  </r>
  <r>
    <x v="7"/>
    <x v="5"/>
    <x v="2"/>
    <x v="2"/>
    <x v="4"/>
    <n v="0.46264996042497386"/>
  </r>
  <r>
    <x v="7"/>
    <x v="4"/>
    <x v="2"/>
    <x v="2"/>
    <x v="5"/>
    <n v="2.0334222316741943"/>
  </r>
  <r>
    <x v="7"/>
    <x v="5"/>
    <x v="2"/>
    <x v="2"/>
    <x v="5"/>
    <n v="0.45785040795971499"/>
  </r>
  <r>
    <x v="7"/>
    <x v="4"/>
    <x v="2"/>
    <x v="2"/>
    <x v="6"/>
    <n v="2.0223305225372314"/>
  </r>
  <r>
    <x v="7"/>
    <x v="5"/>
    <x v="2"/>
    <x v="2"/>
    <x v="6"/>
    <n v="0.45255231917944289"/>
  </r>
  <r>
    <x v="7"/>
    <x v="4"/>
    <x v="2"/>
    <x v="2"/>
    <x v="7"/>
    <n v="2.0264899730682373"/>
  </r>
  <r>
    <x v="7"/>
    <x v="5"/>
    <x v="2"/>
    <x v="2"/>
    <x v="7"/>
    <n v="0.45132474934564148"/>
  </r>
  <r>
    <x v="7"/>
    <x v="4"/>
    <x v="2"/>
    <x v="2"/>
    <x v="8"/>
    <n v="2.0332238674163818"/>
  </r>
  <r>
    <x v="7"/>
    <x v="5"/>
    <x v="2"/>
    <x v="2"/>
    <x v="8"/>
    <n v="0.45008645999856045"/>
  </r>
  <r>
    <x v="7"/>
    <x v="4"/>
    <x v="2"/>
    <x v="2"/>
    <x v="9"/>
    <n v="2.0728368759155273"/>
  </r>
  <r>
    <x v="7"/>
    <x v="5"/>
    <x v="2"/>
    <x v="2"/>
    <x v="9"/>
    <n v="0.4556759688259478"/>
  </r>
  <r>
    <x v="7"/>
    <x v="4"/>
    <x v="2"/>
    <x v="2"/>
    <x v="10"/>
    <n v="2.1116571426391602"/>
  </r>
  <r>
    <x v="7"/>
    <x v="5"/>
    <x v="2"/>
    <x v="2"/>
    <x v="10"/>
    <n v="0.46072770002216989"/>
  </r>
  <r>
    <x v="7"/>
    <x v="4"/>
    <x v="2"/>
    <x v="2"/>
    <x v="11"/>
    <n v="2.1424994468688965"/>
  </r>
  <r>
    <x v="7"/>
    <x v="5"/>
    <x v="2"/>
    <x v="2"/>
    <x v="11"/>
    <n v="0.46453477037066171"/>
  </r>
  <r>
    <x v="7"/>
    <x v="4"/>
    <x v="2"/>
    <x v="2"/>
    <x v="12"/>
    <n v="2.1753976345062256"/>
  </r>
  <r>
    <x v="7"/>
    <x v="5"/>
    <x v="2"/>
    <x v="2"/>
    <x v="12"/>
    <n v="0.46790382301772077"/>
  </r>
  <r>
    <x v="7"/>
    <x v="4"/>
    <x v="2"/>
    <x v="2"/>
    <x v="13"/>
    <n v="2.2021274566650391"/>
  </r>
  <r>
    <x v="7"/>
    <x v="5"/>
    <x v="2"/>
    <x v="2"/>
    <x v="13"/>
    <n v="0.4699436660391399"/>
  </r>
  <r>
    <x v="7"/>
    <x v="4"/>
    <x v="2"/>
    <x v="2"/>
    <x v="14"/>
    <n v="2.2473626136779785"/>
  </r>
  <r>
    <x v="7"/>
    <x v="5"/>
    <x v="2"/>
    <x v="2"/>
    <x v="14"/>
    <n v="0.47587908468537754"/>
  </r>
  <r>
    <x v="7"/>
    <x v="4"/>
    <x v="2"/>
    <x v="2"/>
    <x v="15"/>
    <n v="2.2884855270385742"/>
  </r>
  <r>
    <x v="7"/>
    <x v="5"/>
    <x v="2"/>
    <x v="2"/>
    <x v="15"/>
    <n v="0.48072399223758167"/>
  </r>
  <r>
    <x v="7"/>
    <x v="4"/>
    <x v="2"/>
    <x v="2"/>
    <x v="16"/>
    <n v="2.327552318572998"/>
  </r>
  <r>
    <x v="7"/>
    <x v="5"/>
    <x v="2"/>
    <x v="2"/>
    <x v="16"/>
    <n v="0.48491503752679527"/>
  </r>
  <r>
    <x v="7"/>
    <x v="4"/>
    <x v="2"/>
    <x v="2"/>
    <x v="17"/>
    <n v="2.3276841640472412"/>
  </r>
  <r>
    <x v="7"/>
    <x v="5"/>
    <x v="2"/>
    <x v="2"/>
    <x v="17"/>
    <n v="0.48080345513751305"/>
  </r>
  <r>
    <x v="7"/>
    <x v="4"/>
    <x v="2"/>
    <x v="2"/>
    <x v="18"/>
    <n v="2.3453805446624756"/>
  </r>
  <r>
    <x v="7"/>
    <x v="5"/>
    <x v="2"/>
    <x v="2"/>
    <x v="18"/>
    <n v="0.48162208767233239"/>
  </r>
  <r>
    <x v="7"/>
    <x v="4"/>
    <x v="2"/>
    <x v="2"/>
    <x v="19"/>
    <n v="2.3907160758972168"/>
  </r>
  <r>
    <x v="7"/>
    <x v="5"/>
    <x v="2"/>
    <x v="2"/>
    <x v="19"/>
    <n v="0.48858409978031697"/>
  </r>
  <r>
    <x v="7"/>
    <x v="4"/>
    <x v="2"/>
    <x v="2"/>
    <x v="20"/>
    <n v="2.4226126670837402"/>
  </r>
  <r>
    <x v="7"/>
    <x v="5"/>
    <x v="2"/>
    <x v="2"/>
    <x v="20"/>
    <n v="0.49127849705251481"/>
  </r>
  <r>
    <x v="7"/>
    <x v="4"/>
    <x v="2"/>
    <x v="2"/>
    <x v="21"/>
    <n v="2.4171628952026367"/>
  </r>
  <r>
    <x v="7"/>
    <x v="5"/>
    <x v="2"/>
    <x v="2"/>
    <x v="21"/>
    <n v="0.48715816986035143"/>
  </r>
  <r>
    <x v="7"/>
    <x v="4"/>
    <x v="2"/>
    <x v="2"/>
    <x v="22"/>
    <n v="2.4658374786376953"/>
  </r>
  <r>
    <x v="7"/>
    <x v="5"/>
    <x v="2"/>
    <x v="2"/>
    <x v="22"/>
    <n v="0.49410174330377782"/>
  </r>
  <r>
    <x v="7"/>
    <x v="4"/>
    <x v="2"/>
    <x v="2"/>
    <x v="23"/>
    <n v="2.4948701858520508"/>
  </r>
  <r>
    <x v="7"/>
    <x v="5"/>
    <x v="2"/>
    <x v="2"/>
    <x v="23"/>
    <n v="0.49725869358103308"/>
  </r>
  <r>
    <x v="7"/>
    <x v="4"/>
    <x v="2"/>
    <x v="2"/>
    <x v="24"/>
    <n v="2.4749226570129395"/>
  </r>
  <r>
    <x v="7"/>
    <x v="5"/>
    <x v="2"/>
    <x v="2"/>
    <x v="24"/>
    <n v="0.49091786598434684"/>
  </r>
  <r>
    <x v="7"/>
    <x v="4"/>
    <x v="2"/>
    <x v="2"/>
    <x v="25"/>
    <n v="2.4456155300140381"/>
  </r>
  <r>
    <x v="7"/>
    <x v="5"/>
    <x v="2"/>
    <x v="2"/>
    <x v="25"/>
    <n v="0.48306269800616192"/>
  </r>
  <r>
    <x v="7"/>
    <x v="4"/>
    <x v="2"/>
    <x v="2"/>
    <x v="26"/>
    <n v="2.4902393817901611"/>
  </r>
  <r>
    <x v="7"/>
    <x v="5"/>
    <x v="2"/>
    <x v="2"/>
    <x v="26"/>
    <n v="0.49008237154043693"/>
  </r>
  <r>
    <x v="7"/>
    <x v="4"/>
    <x v="2"/>
    <x v="2"/>
    <x v="27"/>
    <n v="2.484534740447998"/>
  </r>
  <r>
    <x v="7"/>
    <x v="5"/>
    <x v="2"/>
    <x v="2"/>
    <x v="27"/>
    <n v="0.48744610660647458"/>
  </r>
  <r>
    <x v="7"/>
    <x v="4"/>
    <x v="2"/>
    <x v="2"/>
    <x v="28"/>
    <n v="2.5039472579956055"/>
  </r>
  <r>
    <x v="7"/>
    <x v="5"/>
    <x v="2"/>
    <x v="2"/>
    <x v="28"/>
    <n v="0.49003897653196293"/>
  </r>
  <r>
    <x v="7"/>
    <x v="4"/>
    <x v="2"/>
    <x v="2"/>
    <x v="29"/>
    <n v="2.530703067779541"/>
  </r>
  <r>
    <x v="7"/>
    <x v="5"/>
    <x v="2"/>
    <x v="2"/>
    <x v="29"/>
    <n v="0.49440279894503458"/>
  </r>
  <r>
    <x v="7"/>
    <x v="4"/>
    <x v="2"/>
    <x v="2"/>
    <x v="30"/>
    <n v="2.515690803527832"/>
  </r>
  <r>
    <x v="7"/>
    <x v="5"/>
    <x v="2"/>
    <x v="2"/>
    <x v="30"/>
    <n v="0.49096756571895911"/>
  </r>
  <r>
    <x v="7"/>
    <x v="4"/>
    <x v="2"/>
    <x v="2"/>
    <x v="31"/>
    <n v="2.4775612354278564"/>
  </r>
  <r>
    <x v="7"/>
    <x v="5"/>
    <x v="2"/>
    <x v="2"/>
    <x v="31"/>
    <n v="0.48339847466973757"/>
  </r>
  <r>
    <x v="7"/>
    <x v="4"/>
    <x v="2"/>
    <x v="2"/>
    <x v="32"/>
    <n v="2.4896113872528076"/>
  </r>
  <r>
    <x v="7"/>
    <x v="5"/>
    <x v="2"/>
    <x v="2"/>
    <x v="32"/>
    <n v="0.48593437363974373"/>
  </r>
  <r>
    <x v="7"/>
    <x v="4"/>
    <x v="2"/>
    <x v="2"/>
    <x v="33"/>
    <n v="2.4912838935852051"/>
  </r>
  <r>
    <x v="7"/>
    <x v="5"/>
    <x v="2"/>
    <x v="2"/>
    <x v="33"/>
    <n v="0.48661623706374441"/>
  </r>
  <r>
    <x v="7"/>
    <x v="4"/>
    <x v="2"/>
    <x v="2"/>
    <x v="34"/>
    <n v="2.5268723964691162"/>
  </r>
  <r>
    <x v="7"/>
    <x v="5"/>
    <x v="2"/>
    <x v="2"/>
    <x v="34"/>
    <n v="0.4939100370772021"/>
  </r>
  <r>
    <x v="7"/>
    <x v="4"/>
    <x v="2"/>
    <x v="2"/>
    <x v="35"/>
    <n v="2.5836889743804932"/>
  </r>
  <r>
    <x v="7"/>
    <x v="5"/>
    <x v="2"/>
    <x v="2"/>
    <x v="35"/>
    <n v="0.50519480094717695"/>
  </r>
  <r>
    <x v="7"/>
    <x v="4"/>
    <x v="2"/>
    <x v="2"/>
    <x v="36"/>
    <n v="2.6435222625732422"/>
  </r>
  <r>
    <x v="7"/>
    <x v="5"/>
    <x v="2"/>
    <x v="2"/>
    <x v="36"/>
    <n v="0.51685230555504358"/>
  </r>
  <r>
    <x v="7"/>
    <x v="4"/>
    <x v="2"/>
    <x v="2"/>
    <x v="37"/>
    <n v="2.6614606380462646"/>
  </r>
  <r>
    <x v="7"/>
    <x v="5"/>
    <x v="2"/>
    <x v="2"/>
    <x v="37"/>
    <n v="0.52009313508849819"/>
  </r>
  <r>
    <x v="7"/>
    <x v="4"/>
    <x v="2"/>
    <x v="2"/>
    <x v="38"/>
    <n v="2.6500396728515625"/>
  </r>
  <r>
    <x v="7"/>
    <x v="5"/>
    <x v="2"/>
    <x v="2"/>
    <x v="38"/>
    <n v="0.51733922808511856"/>
  </r>
  <r>
    <x v="7"/>
    <x v="4"/>
    <x v="2"/>
    <x v="2"/>
    <x v="39"/>
    <n v="2.6440696716308594"/>
  </r>
  <r>
    <x v="7"/>
    <x v="5"/>
    <x v="2"/>
    <x v="2"/>
    <x v="39"/>
    <n v="0.51537692408601643"/>
  </r>
  <r>
    <x v="7"/>
    <x v="4"/>
    <x v="2"/>
    <x v="2"/>
    <x v="40"/>
    <n v="2.6341722011566162"/>
  </r>
  <r>
    <x v="7"/>
    <x v="5"/>
    <x v="2"/>
    <x v="2"/>
    <x v="40"/>
    <n v="0.51237371682147081"/>
  </r>
  <r>
    <x v="7"/>
    <x v="4"/>
    <x v="2"/>
    <x v="2"/>
    <x v="41"/>
    <n v="2.6088414192199707"/>
  </r>
  <r>
    <x v="7"/>
    <x v="5"/>
    <x v="2"/>
    <x v="2"/>
    <x v="41"/>
    <n v="0.50608884178339764"/>
  </r>
  <r>
    <x v="7"/>
    <x v="4"/>
    <x v="2"/>
    <x v="2"/>
    <x v="42"/>
    <n v="2.5876026153564453"/>
  </r>
  <r>
    <x v="7"/>
    <x v="5"/>
    <x v="2"/>
    <x v="2"/>
    <x v="42"/>
    <n v="0.50034372305868446"/>
  </r>
  <r>
    <x v="7"/>
    <x v="4"/>
    <x v="2"/>
    <x v="2"/>
    <x v="43"/>
    <n v="2.5463094711303711"/>
  </r>
  <r>
    <x v="7"/>
    <x v="5"/>
    <x v="2"/>
    <x v="2"/>
    <x v="43"/>
    <n v="0.49054826287462777"/>
  </r>
  <r>
    <x v="7"/>
    <x v="4"/>
    <x v="2"/>
    <x v="2"/>
    <x v="44"/>
    <n v="2.5983822345733643"/>
  </r>
  <r>
    <x v="7"/>
    <x v="5"/>
    <x v="2"/>
    <x v="2"/>
    <x v="44"/>
    <n v="0.49860213038990869"/>
  </r>
  <r>
    <x v="7"/>
    <x v="4"/>
    <x v="2"/>
    <x v="2"/>
    <x v="45"/>
    <n v="2.6116788387298584"/>
  </r>
  <r>
    <x v="7"/>
    <x v="5"/>
    <x v="2"/>
    <x v="2"/>
    <x v="45"/>
    <n v="0.49910693185203259"/>
  </r>
  <r>
    <x v="7"/>
    <x v="4"/>
    <x v="2"/>
    <x v="2"/>
    <x v="46"/>
    <n v="2.633845329284668"/>
  </r>
  <r>
    <x v="7"/>
    <x v="5"/>
    <x v="2"/>
    <x v="2"/>
    <x v="46"/>
    <n v="0.50122083733623124"/>
  </r>
  <r>
    <x v="7"/>
    <x v="4"/>
    <x v="2"/>
    <x v="2"/>
    <x v="47"/>
    <n v="2.6707282066345215"/>
  </r>
  <r>
    <x v="7"/>
    <x v="5"/>
    <x v="2"/>
    <x v="2"/>
    <x v="47"/>
    <n v="0.50603911556250836"/>
  </r>
  <r>
    <x v="7"/>
    <x v="4"/>
    <x v="2"/>
    <x v="2"/>
    <x v="48"/>
    <n v="2.7101490497589111"/>
  </r>
  <r>
    <x v="7"/>
    <x v="5"/>
    <x v="2"/>
    <x v="2"/>
    <x v="48"/>
    <n v="0.51131231365887442"/>
  </r>
  <r>
    <x v="7"/>
    <x v="4"/>
    <x v="2"/>
    <x v="2"/>
    <x v="49"/>
    <n v="2.7347495555877686"/>
  </r>
  <r>
    <x v="7"/>
    <x v="5"/>
    <x v="2"/>
    <x v="2"/>
    <x v="49"/>
    <n v="0.51387931084404725"/>
  </r>
  <r>
    <x v="7"/>
    <x v="4"/>
    <x v="2"/>
    <x v="2"/>
    <x v="50"/>
    <n v="2.7559561729431152"/>
  </r>
  <r>
    <x v="7"/>
    <x v="5"/>
    <x v="2"/>
    <x v="2"/>
    <x v="50"/>
    <n v="0.51598129050229502"/>
  </r>
  <r>
    <x v="7"/>
    <x v="4"/>
    <x v="2"/>
    <x v="2"/>
    <x v="51"/>
    <n v="2.7820878028869629"/>
  </r>
  <r>
    <x v="7"/>
    <x v="5"/>
    <x v="2"/>
    <x v="2"/>
    <x v="51"/>
    <n v="0.51923396983591519"/>
  </r>
  <r>
    <x v="7"/>
    <x v="4"/>
    <x v="2"/>
    <x v="2"/>
    <x v="52"/>
    <n v="2.7825710773468018"/>
  </r>
  <r>
    <x v="7"/>
    <x v="5"/>
    <x v="2"/>
    <x v="2"/>
    <x v="52"/>
    <n v="0.51789952342303425"/>
  </r>
  <r>
    <x v="7"/>
    <x v="4"/>
    <x v="2"/>
    <x v="2"/>
    <x v="53"/>
    <n v="2.7567968368530273"/>
  </r>
  <r>
    <x v="7"/>
    <x v="5"/>
    <x v="2"/>
    <x v="2"/>
    <x v="53"/>
    <n v="0.51175296323516817"/>
  </r>
  <r>
    <x v="7"/>
    <x v="4"/>
    <x v="2"/>
    <x v="2"/>
    <x v="54"/>
    <n v="2.7432475090026855"/>
  </r>
  <r>
    <x v="7"/>
    <x v="5"/>
    <x v="2"/>
    <x v="2"/>
    <x v="54"/>
    <n v="0.50774918768434985"/>
  </r>
  <r>
    <x v="7"/>
    <x v="4"/>
    <x v="2"/>
    <x v="2"/>
    <x v="55"/>
    <n v="2.7843174934387207"/>
  </r>
  <r>
    <x v="7"/>
    <x v="5"/>
    <x v="2"/>
    <x v="2"/>
    <x v="55"/>
    <n v="0.513550448445658"/>
  </r>
  <r>
    <x v="7"/>
    <x v="4"/>
    <x v="2"/>
    <x v="2"/>
    <x v="56"/>
    <n v="2.8496031761169434"/>
  </r>
  <r>
    <x v="7"/>
    <x v="5"/>
    <x v="2"/>
    <x v="2"/>
    <x v="56"/>
    <n v="0.52341173408541419"/>
  </r>
  <r>
    <x v="7"/>
    <x v="4"/>
    <x v="2"/>
    <x v="2"/>
    <x v="57"/>
    <n v="2.9169254302978516"/>
  </r>
  <r>
    <x v="7"/>
    <x v="5"/>
    <x v="2"/>
    <x v="2"/>
    <x v="57"/>
    <n v="0.53326646404908806"/>
  </r>
  <r>
    <x v="7"/>
    <x v="4"/>
    <x v="2"/>
    <x v="2"/>
    <x v="58"/>
    <n v="2.9490647315979004"/>
  </r>
  <r>
    <x v="7"/>
    <x v="5"/>
    <x v="2"/>
    <x v="2"/>
    <x v="58"/>
    <n v="0.53641507822555468"/>
  </r>
  <r>
    <x v="7"/>
    <x v="4"/>
    <x v="2"/>
    <x v="2"/>
    <x v="59"/>
    <n v="2.856043815612793"/>
  </r>
  <r>
    <x v="7"/>
    <x v="5"/>
    <x v="2"/>
    <x v="2"/>
    <x v="59"/>
    <n v="0.51680117567076234"/>
  </r>
  <r>
    <x v="7"/>
    <x v="4"/>
    <x v="2"/>
    <x v="2"/>
    <x v="60"/>
    <n v="2.7914505004882812"/>
  </r>
  <r>
    <x v="7"/>
    <x v="5"/>
    <x v="2"/>
    <x v="2"/>
    <x v="60"/>
    <n v="0.50252545354798106"/>
  </r>
  <r>
    <x v="7"/>
    <x v="4"/>
    <x v="2"/>
    <x v="2"/>
    <x v="61"/>
    <n v="2.792827844619751"/>
  </r>
  <r>
    <x v="7"/>
    <x v="5"/>
    <x v="2"/>
    <x v="2"/>
    <x v="61"/>
    <n v="0.50023980832805559"/>
  </r>
  <r>
    <x v="7"/>
    <x v="4"/>
    <x v="2"/>
    <x v="2"/>
    <x v="62"/>
    <n v="2.7763671875"/>
  </r>
  <r>
    <x v="7"/>
    <x v="5"/>
    <x v="2"/>
    <x v="2"/>
    <x v="62"/>
    <n v="0.49481646492552095"/>
  </r>
  <r>
    <x v="7"/>
    <x v="4"/>
    <x v="2"/>
    <x v="2"/>
    <x v="63"/>
    <n v="2.7778289318084717"/>
  </r>
  <r>
    <x v="7"/>
    <x v="5"/>
    <x v="2"/>
    <x v="2"/>
    <x v="63"/>
    <n v="0.49268490466429504"/>
  </r>
  <r>
    <x v="7"/>
    <x v="4"/>
    <x v="2"/>
    <x v="2"/>
    <x v="64"/>
    <n v="2.8007476329803467"/>
  </r>
  <r>
    <x v="7"/>
    <x v="5"/>
    <x v="2"/>
    <x v="2"/>
    <x v="64"/>
    <n v="0.49446516910437899"/>
  </r>
  <r>
    <x v="7"/>
    <x v="4"/>
    <x v="2"/>
    <x v="2"/>
    <x v="65"/>
    <n v="2.8315858840942383"/>
  </r>
  <r>
    <x v="7"/>
    <x v="5"/>
    <x v="2"/>
    <x v="2"/>
    <x v="65"/>
    <n v="0.4977566707468476"/>
  </r>
  <r>
    <x v="7"/>
    <x v="4"/>
    <x v="2"/>
    <x v="2"/>
    <x v="66"/>
    <n v="2.868074893951416"/>
  </r>
  <r>
    <x v="7"/>
    <x v="5"/>
    <x v="2"/>
    <x v="2"/>
    <x v="66"/>
    <n v="0.50217118476762956"/>
  </r>
  <r>
    <x v="7"/>
    <x v="4"/>
    <x v="2"/>
    <x v="2"/>
    <x v="67"/>
    <n v="2.9053151607513428"/>
  </r>
  <r>
    <x v="7"/>
    <x v="5"/>
    <x v="2"/>
    <x v="2"/>
    <x v="67"/>
    <n v="0.50683466295423829"/>
  </r>
  <r>
    <x v="7"/>
    <x v="4"/>
    <x v="2"/>
    <x v="2"/>
    <x v="68"/>
    <n v="2.9420900344848633"/>
  </r>
  <r>
    <x v="7"/>
    <x v="5"/>
    <x v="2"/>
    <x v="2"/>
    <x v="68"/>
    <n v="0.5114787183877515"/>
  </r>
  <r>
    <x v="7"/>
    <x v="4"/>
    <x v="2"/>
    <x v="2"/>
    <x v="69"/>
    <n v="2.9718365669250488"/>
  </r>
  <r>
    <x v="7"/>
    <x v="5"/>
    <x v="2"/>
    <x v="2"/>
    <x v="69"/>
    <n v="0.51488226131764592"/>
  </r>
  <r>
    <x v="7"/>
    <x v="4"/>
    <x v="3"/>
    <x v="3"/>
    <x v="0"/>
    <n v="127.7943622469902"/>
  </r>
  <r>
    <x v="7"/>
    <x v="5"/>
    <x v="3"/>
    <x v="3"/>
    <x v="0"/>
    <n v="0.44262756801025521"/>
  </r>
  <r>
    <x v="7"/>
    <x v="4"/>
    <x v="3"/>
    <x v="3"/>
    <x v="1"/>
    <n v="132.40744695067406"/>
  </r>
  <r>
    <x v="7"/>
    <x v="5"/>
    <x v="3"/>
    <x v="3"/>
    <x v="1"/>
    <n v="0.44430643468231723"/>
  </r>
  <r>
    <x v="7"/>
    <x v="4"/>
    <x v="3"/>
    <x v="3"/>
    <x v="2"/>
    <n v="133.16530780494213"/>
  </r>
  <r>
    <x v="7"/>
    <x v="5"/>
    <x v="3"/>
    <x v="3"/>
    <x v="2"/>
    <n v="0.44425878106016958"/>
  </r>
  <r>
    <x v="7"/>
    <x v="4"/>
    <x v="3"/>
    <x v="3"/>
    <x v="3"/>
    <n v="134.41476169228554"/>
  </r>
  <r>
    <x v="7"/>
    <x v="5"/>
    <x v="3"/>
    <x v="3"/>
    <x v="3"/>
    <n v="0.44568881167252589"/>
  </r>
  <r>
    <x v="7"/>
    <x v="4"/>
    <x v="3"/>
    <x v="3"/>
    <x v="4"/>
    <n v="136.41916474699974"/>
  </r>
  <r>
    <x v="7"/>
    <x v="5"/>
    <x v="3"/>
    <x v="3"/>
    <x v="4"/>
    <n v="0.44946123690419626"/>
  </r>
  <r>
    <x v="7"/>
    <x v="4"/>
    <x v="3"/>
    <x v="3"/>
    <x v="5"/>
    <n v="138.36123533546925"/>
  </r>
  <r>
    <x v="7"/>
    <x v="5"/>
    <x v="3"/>
    <x v="3"/>
    <x v="5"/>
    <n v="0.45283032080393992"/>
  </r>
  <r>
    <x v="7"/>
    <x v="4"/>
    <x v="3"/>
    <x v="3"/>
    <x v="6"/>
    <n v="140.02014718949795"/>
  </r>
  <r>
    <x v="7"/>
    <x v="5"/>
    <x v="3"/>
    <x v="3"/>
    <x v="6"/>
    <n v="0.45512770799702318"/>
  </r>
  <r>
    <x v="7"/>
    <x v="4"/>
    <x v="3"/>
    <x v="3"/>
    <x v="7"/>
    <n v="141.19761604070663"/>
  </r>
  <r>
    <x v="7"/>
    <x v="5"/>
    <x v="3"/>
    <x v="3"/>
    <x v="7"/>
    <n v="0.45574611480409699"/>
  </r>
  <r>
    <x v="7"/>
    <x v="4"/>
    <x v="3"/>
    <x v="3"/>
    <x v="8"/>
    <n v="141.55982083082199"/>
  </r>
  <r>
    <x v="7"/>
    <x v="5"/>
    <x v="3"/>
    <x v="3"/>
    <x v="8"/>
    <n v="0.45362502312106207"/>
  </r>
  <r>
    <x v="7"/>
    <x v="4"/>
    <x v="3"/>
    <x v="3"/>
    <x v="9"/>
    <n v="141.35755336284637"/>
  </r>
  <r>
    <x v="7"/>
    <x v="5"/>
    <x v="3"/>
    <x v="3"/>
    <x v="9"/>
    <n v="0.44949445343777134"/>
  </r>
  <r>
    <x v="7"/>
    <x v="4"/>
    <x v="3"/>
    <x v="3"/>
    <x v="10"/>
    <n v="142.6413941681385"/>
  </r>
  <r>
    <x v="7"/>
    <x v="5"/>
    <x v="3"/>
    <x v="3"/>
    <x v="10"/>
    <n v="0.45000500052569214"/>
  </r>
  <r>
    <x v="7"/>
    <x v="4"/>
    <x v="3"/>
    <x v="3"/>
    <x v="11"/>
    <n v="143.85700111091137"/>
  </r>
  <r>
    <x v="7"/>
    <x v="5"/>
    <x v="3"/>
    <x v="3"/>
    <x v="11"/>
    <n v="0.45018730525482298"/>
  </r>
  <r>
    <x v="7"/>
    <x v="4"/>
    <x v="3"/>
    <x v="3"/>
    <x v="12"/>
    <n v="144.27562056481838"/>
  </r>
  <r>
    <x v="7"/>
    <x v="5"/>
    <x v="3"/>
    <x v="3"/>
    <x v="12"/>
    <n v="0.44716927086093461"/>
  </r>
  <r>
    <x v="7"/>
    <x v="4"/>
    <x v="3"/>
    <x v="3"/>
    <x v="13"/>
    <n v="144.30883046984673"/>
  </r>
  <r>
    <x v="7"/>
    <x v="5"/>
    <x v="3"/>
    <x v="3"/>
    <x v="13"/>
    <n v="0.44339231129153828"/>
  </r>
  <r>
    <x v="7"/>
    <x v="4"/>
    <x v="3"/>
    <x v="3"/>
    <x v="14"/>
    <n v="145.04210367798805"/>
  </r>
  <r>
    <x v="7"/>
    <x v="5"/>
    <x v="3"/>
    <x v="3"/>
    <x v="14"/>
    <n v="0.44187488509759132"/>
  </r>
  <r>
    <x v="7"/>
    <x v="4"/>
    <x v="3"/>
    <x v="3"/>
    <x v="15"/>
    <n v="145.18718048930168"/>
  </r>
  <r>
    <x v="7"/>
    <x v="5"/>
    <x v="3"/>
    <x v="3"/>
    <x v="15"/>
    <n v="0.43881791443248053"/>
  </r>
  <r>
    <x v="7"/>
    <x v="4"/>
    <x v="3"/>
    <x v="3"/>
    <x v="16"/>
    <n v="145.22937159240246"/>
  </r>
  <r>
    <x v="7"/>
    <x v="5"/>
    <x v="3"/>
    <x v="3"/>
    <x v="16"/>
    <n v="0.4356889559515752"/>
  </r>
  <r>
    <x v="7"/>
    <x v="4"/>
    <x v="3"/>
    <x v="3"/>
    <x v="17"/>
    <n v="144.29157760739326"/>
  </r>
  <r>
    <x v="7"/>
    <x v="5"/>
    <x v="3"/>
    <x v="3"/>
    <x v="17"/>
    <n v="0.42973008283027408"/>
  </r>
  <r>
    <x v="7"/>
    <x v="4"/>
    <x v="3"/>
    <x v="3"/>
    <x v="18"/>
    <n v="144.27638889849186"/>
  </r>
  <r>
    <x v="7"/>
    <x v="5"/>
    <x v="3"/>
    <x v="3"/>
    <x v="18"/>
    <n v="0.42696131924426761"/>
  </r>
  <r>
    <x v="7"/>
    <x v="4"/>
    <x v="3"/>
    <x v="3"/>
    <x v="19"/>
    <n v="145.50881627202034"/>
  </r>
  <r>
    <x v="7"/>
    <x v="5"/>
    <x v="3"/>
    <x v="3"/>
    <x v="19"/>
    <n v="0.4280413466539818"/>
  </r>
  <r>
    <x v="7"/>
    <x v="4"/>
    <x v="3"/>
    <x v="3"/>
    <x v="20"/>
    <n v="146.47010013461113"/>
  </r>
  <r>
    <x v="7"/>
    <x v="5"/>
    <x v="3"/>
    <x v="3"/>
    <x v="20"/>
    <n v="0.42849543459186112"/>
  </r>
  <r>
    <x v="7"/>
    <x v="4"/>
    <x v="3"/>
    <x v="3"/>
    <x v="21"/>
    <n v="146.58959613740444"/>
  </r>
  <r>
    <x v="7"/>
    <x v="5"/>
    <x v="3"/>
    <x v="3"/>
    <x v="21"/>
    <n v="0.42635828503177942"/>
  </r>
  <r>
    <x v="7"/>
    <x v="4"/>
    <x v="3"/>
    <x v="3"/>
    <x v="22"/>
    <n v="146.99510216712952"/>
  </r>
  <r>
    <x v="7"/>
    <x v="5"/>
    <x v="3"/>
    <x v="3"/>
    <x v="22"/>
    <n v="0.42516054775694995"/>
  </r>
  <r>
    <x v="7"/>
    <x v="4"/>
    <x v="3"/>
    <x v="3"/>
    <x v="23"/>
    <n v="148.83196258544922"/>
  </r>
  <r>
    <x v="7"/>
    <x v="5"/>
    <x v="3"/>
    <x v="3"/>
    <x v="23"/>
    <n v="0.42820815048710242"/>
  </r>
  <r>
    <x v="7"/>
    <x v="4"/>
    <x v="3"/>
    <x v="3"/>
    <x v="24"/>
    <n v="149.71315035223961"/>
  </r>
  <r>
    <x v="7"/>
    <x v="5"/>
    <x v="3"/>
    <x v="3"/>
    <x v="24"/>
    <n v="0.42864122623454259"/>
  </r>
  <r>
    <x v="7"/>
    <x v="4"/>
    <x v="3"/>
    <x v="3"/>
    <x v="25"/>
    <n v="148.72741864621639"/>
  </r>
  <r>
    <x v="7"/>
    <x v="5"/>
    <x v="3"/>
    <x v="3"/>
    <x v="25"/>
    <n v="0.42392638685455603"/>
  </r>
  <r>
    <x v="7"/>
    <x v="4"/>
    <x v="3"/>
    <x v="3"/>
    <x v="26"/>
    <n v="149.07853715121746"/>
  </r>
  <r>
    <x v="7"/>
    <x v="5"/>
    <x v="3"/>
    <x v="3"/>
    <x v="26"/>
    <n v="0.42322018198674055"/>
  </r>
  <r>
    <x v="7"/>
    <x v="4"/>
    <x v="3"/>
    <x v="3"/>
    <x v="27"/>
    <n v="149.49336002767086"/>
  </r>
  <r>
    <x v="7"/>
    <x v="5"/>
    <x v="3"/>
    <x v="3"/>
    <x v="27"/>
    <n v="0.42285679558343336"/>
  </r>
  <r>
    <x v="7"/>
    <x v="4"/>
    <x v="3"/>
    <x v="3"/>
    <x v="28"/>
    <n v="149.9256596416235"/>
  </r>
  <r>
    <x v="7"/>
    <x v="5"/>
    <x v="3"/>
    <x v="3"/>
    <x v="28"/>
    <n v="0.4226933878843504"/>
  </r>
  <r>
    <x v="7"/>
    <x v="4"/>
    <x v="3"/>
    <x v="3"/>
    <x v="29"/>
    <n v="151.24126847088337"/>
  </r>
  <r>
    <x v="7"/>
    <x v="5"/>
    <x v="3"/>
    <x v="3"/>
    <x v="29"/>
    <n v="0.4251488445480473"/>
  </r>
  <r>
    <x v="7"/>
    <x v="4"/>
    <x v="3"/>
    <x v="3"/>
    <x v="30"/>
    <n v="151.91597330570221"/>
  </r>
  <r>
    <x v="7"/>
    <x v="5"/>
    <x v="3"/>
    <x v="3"/>
    <x v="30"/>
    <n v="0.42591218647696338"/>
  </r>
  <r>
    <x v="7"/>
    <x v="4"/>
    <x v="3"/>
    <x v="3"/>
    <x v="31"/>
    <n v="150.92362153530121"/>
  </r>
  <r>
    <x v="7"/>
    <x v="5"/>
    <x v="3"/>
    <x v="3"/>
    <x v="31"/>
    <n v="0.42212463076462908"/>
  </r>
  <r>
    <x v="7"/>
    <x v="4"/>
    <x v="3"/>
    <x v="3"/>
    <x v="32"/>
    <n v="150.00026959180832"/>
  </r>
  <r>
    <x v="7"/>
    <x v="5"/>
    <x v="3"/>
    <x v="3"/>
    <x v="32"/>
    <n v="0.41864137473667595"/>
  </r>
  <r>
    <x v="7"/>
    <x v="4"/>
    <x v="3"/>
    <x v="3"/>
    <x v="33"/>
    <n v="149.6843351572752"/>
  </r>
  <r>
    <x v="7"/>
    <x v="5"/>
    <x v="3"/>
    <x v="3"/>
    <x v="33"/>
    <n v="0.4169033652958305"/>
  </r>
  <r>
    <x v="7"/>
    <x v="4"/>
    <x v="3"/>
    <x v="3"/>
    <x v="34"/>
    <n v="150.09276615083218"/>
  </r>
  <r>
    <x v="7"/>
    <x v="5"/>
    <x v="3"/>
    <x v="3"/>
    <x v="34"/>
    <n v="0.41715537686050835"/>
  </r>
  <r>
    <x v="7"/>
    <x v="4"/>
    <x v="3"/>
    <x v="3"/>
    <x v="35"/>
    <n v="151.12024131417274"/>
  </r>
  <r>
    <x v="7"/>
    <x v="5"/>
    <x v="3"/>
    <x v="3"/>
    <x v="35"/>
    <n v="0.41904013546025509"/>
  </r>
  <r>
    <x v="7"/>
    <x v="4"/>
    <x v="3"/>
    <x v="3"/>
    <x v="36"/>
    <n v="152.54304753243923"/>
  </r>
  <r>
    <x v="7"/>
    <x v="5"/>
    <x v="3"/>
    <x v="3"/>
    <x v="36"/>
    <n v="0.42191337775414539"/>
  </r>
  <r>
    <x v="7"/>
    <x v="4"/>
    <x v="3"/>
    <x v="3"/>
    <x v="37"/>
    <n v="154.54804874956608"/>
  </r>
  <r>
    <x v="7"/>
    <x v="5"/>
    <x v="3"/>
    <x v="3"/>
    <x v="37"/>
    <n v="0.42628515432509329"/>
  </r>
  <r>
    <x v="7"/>
    <x v="4"/>
    <x v="3"/>
    <x v="3"/>
    <x v="38"/>
    <n v="156.96965107321739"/>
  </r>
  <r>
    <x v="7"/>
    <x v="5"/>
    <x v="3"/>
    <x v="3"/>
    <x v="38"/>
    <n v="0.43167251825238068"/>
  </r>
  <r>
    <x v="7"/>
    <x v="4"/>
    <x v="3"/>
    <x v="3"/>
    <x v="39"/>
    <n v="159.24504053592682"/>
  </r>
  <r>
    <x v="7"/>
    <x v="5"/>
    <x v="3"/>
    <x v="3"/>
    <x v="39"/>
    <n v="0.43651150220858487"/>
  </r>
  <r>
    <x v="7"/>
    <x v="4"/>
    <x v="3"/>
    <x v="3"/>
    <x v="40"/>
    <n v="160.62712752819061"/>
  </r>
  <r>
    <x v="7"/>
    <x v="5"/>
    <x v="3"/>
    <x v="3"/>
    <x v="40"/>
    <n v="0.43876460723824701"/>
  </r>
  <r>
    <x v="7"/>
    <x v="4"/>
    <x v="3"/>
    <x v="3"/>
    <x v="41"/>
    <n v="159.62505719065666"/>
  </r>
  <r>
    <x v="7"/>
    <x v="5"/>
    <x v="3"/>
    <x v="3"/>
    <x v="41"/>
    <n v="0.43436307370220661"/>
  </r>
  <r>
    <x v="7"/>
    <x v="4"/>
    <x v="3"/>
    <x v="3"/>
    <x v="42"/>
    <n v="157.73727741837502"/>
  </r>
  <r>
    <x v="7"/>
    <x v="5"/>
    <x v="3"/>
    <x v="3"/>
    <x v="42"/>
    <n v="0.42746103773590588"/>
  </r>
  <r>
    <x v="7"/>
    <x v="4"/>
    <x v="3"/>
    <x v="3"/>
    <x v="43"/>
    <n v="155.29640282690525"/>
  </r>
  <r>
    <x v="7"/>
    <x v="5"/>
    <x v="3"/>
    <x v="3"/>
    <x v="43"/>
    <n v="0.41910045709807608"/>
  </r>
  <r>
    <x v="7"/>
    <x v="4"/>
    <x v="3"/>
    <x v="3"/>
    <x v="44"/>
    <n v="155.42754326760769"/>
  </r>
  <r>
    <x v="7"/>
    <x v="5"/>
    <x v="3"/>
    <x v="3"/>
    <x v="44"/>
    <n v="0.4178442461602016"/>
  </r>
  <r>
    <x v="7"/>
    <x v="4"/>
    <x v="3"/>
    <x v="3"/>
    <x v="45"/>
    <n v="156.81643997132778"/>
  </r>
  <r>
    <x v="7"/>
    <x v="5"/>
    <x v="3"/>
    <x v="3"/>
    <x v="45"/>
    <n v="0.42018172919014074"/>
  </r>
  <r>
    <x v="7"/>
    <x v="4"/>
    <x v="3"/>
    <x v="3"/>
    <x v="46"/>
    <n v="157.82832889258862"/>
  </r>
  <r>
    <x v="7"/>
    <x v="5"/>
    <x v="3"/>
    <x v="3"/>
    <x v="46"/>
    <n v="0.42177488474007013"/>
  </r>
  <r>
    <x v="7"/>
    <x v="4"/>
    <x v="3"/>
    <x v="3"/>
    <x v="47"/>
    <n v="159.48847056925297"/>
  </r>
  <r>
    <x v="7"/>
    <x v="5"/>
    <x v="3"/>
    <x v="3"/>
    <x v="47"/>
    <n v="0.42530631953878467"/>
  </r>
  <r>
    <x v="7"/>
    <x v="4"/>
    <x v="3"/>
    <x v="3"/>
    <x v="48"/>
    <n v="162.29134893417358"/>
  </r>
  <r>
    <x v="7"/>
    <x v="5"/>
    <x v="3"/>
    <x v="3"/>
    <x v="48"/>
    <n v="0.43190322596899433"/>
  </r>
  <r>
    <x v="7"/>
    <x v="4"/>
    <x v="3"/>
    <x v="3"/>
    <x v="49"/>
    <n v="165.42455232143402"/>
  </r>
  <r>
    <x v="7"/>
    <x v="5"/>
    <x v="3"/>
    <x v="3"/>
    <x v="49"/>
    <n v="0.43913113254141911"/>
  </r>
  <r>
    <x v="7"/>
    <x v="4"/>
    <x v="3"/>
    <x v="3"/>
    <x v="50"/>
    <n v="169.06370639801025"/>
  </r>
  <r>
    <x v="7"/>
    <x v="5"/>
    <x v="3"/>
    <x v="3"/>
    <x v="50"/>
    <n v="0.44725589483959843"/>
  </r>
  <r>
    <x v="7"/>
    <x v="4"/>
    <x v="3"/>
    <x v="3"/>
    <x v="51"/>
    <n v="171.14773511886597"/>
  </r>
  <r>
    <x v="7"/>
    <x v="5"/>
    <x v="3"/>
    <x v="3"/>
    <x v="51"/>
    <n v="0.45075467436311589"/>
  </r>
  <r>
    <x v="7"/>
    <x v="4"/>
    <x v="3"/>
    <x v="3"/>
    <x v="52"/>
    <n v="172.4327327311039"/>
  </r>
  <r>
    <x v="7"/>
    <x v="5"/>
    <x v="3"/>
    <x v="3"/>
    <x v="52"/>
    <n v="0.45173498835332826"/>
  </r>
  <r>
    <x v="7"/>
    <x v="4"/>
    <x v="3"/>
    <x v="3"/>
    <x v="53"/>
    <n v="173.23717138171196"/>
  </r>
  <r>
    <x v="7"/>
    <x v="5"/>
    <x v="3"/>
    <x v="3"/>
    <x v="53"/>
    <n v="0.45118994274245711"/>
  </r>
  <r>
    <x v="7"/>
    <x v="4"/>
    <x v="3"/>
    <x v="3"/>
    <x v="54"/>
    <n v="174.63039773702621"/>
  </r>
  <r>
    <x v="7"/>
    <x v="5"/>
    <x v="3"/>
    <x v="3"/>
    <x v="54"/>
    <n v="0.45210441215394592"/>
  </r>
  <r>
    <x v="7"/>
    <x v="4"/>
    <x v="3"/>
    <x v="3"/>
    <x v="55"/>
    <n v="176.38225081562996"/>
  </r>
  <r>
    <x v="7"/>
    <x v="5"/>
    <x v="3"/>
    <x v="3"/>
    <x v="55"/>
    <n v="0.45400461052974816"/>
  </r>
  <r>
    <x v="7"/>
    <x v="4"/>
    <x v="3"/>
    <x v="3"/>
    <x v="56"/>
    <n v="179.24211651086807"/>
  </r>
  <r>
    <x v="7"/>
    <x v="5"/>
    <x v="3"/>
    <x v="3"/>
    <x v="56"/>
    <n v="0.4588246263455697"/>
  </r>
  <r>
    <x v="7"/>
    <x v="4"/>
    <x v="3"/>
    <x v="3"/>
    <x v="57"/>
    <n v="182.1905888915062"/>
  </r>
  <r>
    <x v="7"/>
    <x v="5"/>
    <x v="3"/>
    <x v="3"/>
    <x v="57"/>
    <n v="0.46390064349119881"/>
  </r>
  <r>
    <x v="7"/>
    <x v="4"/>
    <x v="3"/>
    <x v="3"/>
    <x v="58"/>
    <n v="183.61059200763702"/>
  </r>
  <r>
    <x v="7"/>
    <x v="5"/>
    <x v="3"/>
    <x v="3"/>
    <x v="58"/>
    <n v="0.46515949516162097"/>
  </r>
  <r>
    <x v="7"/>
    <x v="4"/>
    <x v="3"/>
    <x v="3"/>
    <x v="59"/>
    <n v="180.54569837450981"/>
  </r>
  <r>
    <x v="7"/>
    <x v="5"/>
    <x v="3"/>
    <x v="3"/>
    <x v="59"/>
    <n v="0.45522066486949131"/>
  </r>
  <r>
    <x v="7"/>
    <x v="4"/>
    <x v="3"/>
    <x v="3"/>
    <x v="60"/>
    <n v="180.12305760383606"/>
  </r>
  <r>
    <x v="7"/>
    <x v="5"/>
    <x v="3"/>
    <x v="3"/>
    <x v="60"/>
    <n v="0.45213442420007083"/>
  </r>
  <r>
    <x v="7"/>
    <x v="4"/>
    <x v="3"/>
    <x v="3"/>
    <x v="61"/>
    <n v="180.62031716108322"/>
  </r>
  <r>
    <x v="7"/>
    <x v="5"/>
    <x v="3"/>
    <x v="3"/>
    <x v="61"/>
    <n v="0.45153340548009646"/>
  </r>
  <r>
    <x v="7"/>
    <x v="4"/>
    <x v="3"/>
    <x v="3"/>
    <x v="62"/>
    <n v="180.36037397384644"/>
  </r>
  <r>
    <x v="7"/>
    <x v="5"/>
    <x v="3"/>
    <x v="3"/>
    <x v="62"/>
    <n v="0.44921560488848289"/>
  </r>
  <r>
    <x v="7"/>
    <x v="4"/>
    <x v="3"/>
    <x v="3"/>
    <x v="63"/>
    <n v="179.76170635223389"/>
  </r>
  <r>
    <x v="7"/>
    <x v="5"/>
    <x v="3"/>
    <x v="3"/>
    <x v="63"/>
    <n v="0.44618726462637387"/>
  </r>
  <r>
    <x v="7"/>
    <x v="4"/>
    <x v="3"/>
    <x v="3"/>
    <x v="64"/>
    <n v="181.24029994010925"/>
  </r>
  <r>
    <x v="7"/>
    <x v="5"/>
    <x v="3"/>
    <x v="3"/>
    <x v="64"/>
    <n v="0.44835923881004719"/>
  </r>
  <r>
    <x v="7"/>
    <x v="4"/>
    <x v="3"/>
    <x v="3"/>
    <x v="65"/>
    <n v="183.10961821675301"/>
  </r>
  <r>
    <x v="7"/>
    <x v="5"/>
    <x v="3"/>
    <x v="3"/>
    <x v="65"/>
    <n v="0.45147436970702748"/>
  </r>
  <r>
    <x v="7"/>
    <x v="4"/>
    <x v="3"/>
    <x v="3"/>
    <x v="66"/>
    <n v="185.39660778641701"/>
  </r>
  <r>
    <x v="7"/>
    <x v="5"/>
    <x v="3"/>
    <x v="3"/>
    <x v="66"/>
    <n v="0.45556365608145227"/>
  </r>
  <r>
    <x v="7"/>
    <x v="4"/>
    <x v="3"/>
    <x v="3"/>
    <x v="67"/>
    <n v="188.22912034392357"/>
  </r>
  <r>
    <x v="7"/>
    <x v="5"/>
    <x v="3"/>
    <x v="3"/>
    <x v="67"/>
    <n v="0.46095936312090252"/>
  </r>
  <r>
    <x v="7"/>
    <x v="4"/>
    <x v="3"/>
    <x v="3"/>
    <x v="68"/>
    <n v="190.99518373608589"/>
  </r>
  <r>
    <x v="7"/>
    <x v="5"/>
    <x v="3"/>
    <x v="3"/>
    <x v="68"/>
    <n v="0.46623068198562079"/>
  </r>
  <r>
    <x v="7"/>
    <x v="4"/>
    <x v="3"/>
    <x v="3"/>
    <x v="69"/>
    <n v="193.27317762374878"/>
  </r>
  <r>
    <x v="7"/>
    <x v="5"/>
    <x v="3"/>
    <x v="3"/>
    <x v="69"/>
    <n v="0.47046263187427123"/>
  </r>
  <r>
    <x v="7"/>
    <x v="4"/>
    <x v="4"/>
    <x v="4"/>
    <x v="0"/>
    <n v="2.1887242794036865"/>
  </r>
  <r>
    <x v="7"/>
    <x v="5"/>
    <x v="4"/>
    <x v="4"/>
    <x v="0"/>
    <n v="0.54524907131777078"/>
  </r>
  <r>
    <x v="7"/>
    <x v="4"/>
    <x v="4"/>
    <x v="4"/>
    <x v="1"/>
    <n v="2.1901981830596924"/>
  </r>
  <r>
    <x v="7"/>
    <x v="5"/>
    <x v="4"/>
    <x v="4"/>
    <x v="1"/>
    <n v="0.54043958549885318"/>
  </r>
  <r>
    <x v="7"/>
    <x v="4"/>
    <x v="4"/>
    <x v="4"/>
    <x v="2"/>
    <n v="2.1938769817352295"/>
  </r>
  <r>
    <x v="7"/>
    <x v="5"/>
    <x v="4"/>
    <x v="4"/>
    <x v="2"/>
    <n v="0.53563014086703342"/>
  </r>
  <r>
    <x v="7"/>
    <x v="4"/>
    <x v="4"/>
    <x v="4"/>
    <x v="3"/>
    <n v="2.2001698017120361"/>
  </r>
  <r>
    <x v="7"/>
    <x v="5"/>
    <x v="4"/>
    <x v="4"/>
    <x v="3"/>
    <n v="0.5308207896068925"/>
  </r>
  <r>
    <x v="7"/>
    <x v="4"/>
    <x v="4"/>
    <x v="4"/>
    <x v="4"/>
    <n v="2.205254077911377"/>
  </r>
  <r>
    <x v="7"/>
    <x v="5"/>
    <x v="4"/>
    <x v="4"/>
    <x v="4"/>
    <n v="0.52601139353821935"/>
  </r>
  <r>
    <x v="7"/>
    <x v="4"/>
    <x v="4"/>
    <x v="4"/>
    <x v="5"/>
    <n v="2.2101411819458008"/>
  </r>
  <r>
    <x v="7"/>
    <x v="5"/>
    <x v="4"/>
    <x v="4"/>
    <x v="5"/>
    <n v="0.52120188481328222"/>
  </r>
  <r>
    <x v="7"/>
    <x v="4"/>
    <x v="4"/>
    <x v="4"/>
    <x v="6"/>
    <n v="2.2139463424682617"/>
  </r>
  <r>
    <x v="7"/>
    <x v="5"/>
    <x v="4"/>
    <x v="4"/>
    <x v="6"/>
    <n v="0.5163925434732507"/>
  </r>
  <r>
    <x v="7"/>
    <x v="4"/>
    <x v="4"/>
    <x v="4"/>
    <x v="7"/>
    <n v="2.2149949073791504"/>
  </r>
  <r>
    <x v="7"/>
    <x v="5"/>
    <x v="4"/>
    <x v="4"/>
    <x v="7"/>
    <n v="0.5115830875821058"/>
  </r>
  <r>
    <x v="7"/>
    <x v="4"/>
    <x v="4"/>
    <x v="4"/>
    <x v="8"/>
    <n v="2.2123379707336426"/>
  </r>
  <r>
    <x v="7"/>
    <x v="5"/>
    <x v="4"/>
    <x v="4"/>
    <x v="8"/>
    <n v="0.50677366709278593"/>
  </r>
  <r>
    <x v="7"/>
    <x v="4"/>
    <x v="4"/>
    <x v="4"/>
    <x v="9"/>
    <n v="2.2088840007781982"/>
  </r>
  <r>
    <x v="7"/>
    <x v="5"/>
    <x v="4"/>
    <x v="4"/>
    <x v="9"/>
    <n v="0.50196425372330988"/>
  </r>
  <r>
    <x v="7"/>
    <x v="4"/>
    <x v="4"/>
    <x v="4"/>
    <x v="10"/>
    <n v="2.2050933837890625"/>
  </r>
  <r>
    <x v="7"/>
    <x v="5"/>
    <x v="4"/>
    <x v="4"/>
    <x v="10"/>
    <n v="0.49715477965437915"/>
  </r>
  <r>
    <x v="7"/>
    <x v="4"/>
    <x v="4"/>
    <x v="4"/>
    <x v="11"/>
    <n v="2.2470378875732422"/>
  </r>
  <r>
    <x v="7"/>
    <x v="5"/>
    <x v="4"/>
    <x v="4"/>
    <x v="11"/>
    <n v="0.50304510107450506"/>
  </r>
  <r>
    <x v="7"/>
    <x v="4"/>
    <x v="4"/>
    <x v="4"/>
    <x v="12"/>
    <n v="2.2377979755401611"/>
  </r>
  <r>
    <x v="7"/>
    <x v="5"/>
    <x v="4"/>
    <x v="4"/>
    <x v="12"/>
    <n v="0.49758134417338623"/>
  </r>
  <r>
    <x v="7"/>
    <x v="4"/>
    <x v="4"/>
    <x v="4"/>
    <x v="13"/>
    <n v="2.2464156150817871"/>
  </r>
  <r>
    <x v="7"/>
    <x v="5"/>
    <x v="4"/>
    <x v="4"/>
    <x v="13"/>
    <n v="0.49597861390002618"/>
  </r>
  <r>
    <x v="7"/>
    <x v="4"/>
    <x v="4"/>
    <x v="4"/>
    <x v="14"/>
    <n v="2.2454807758331299"/>
  </r>
  <r>
    <x v="7"/>
    <x v="5"/>
    <x v="4"/>
    <x v="4"/>
    <x v="14"/>
    <n v="0.49302173746379241"/>
  </r>
  <r>
    <x v="7"/>
    <x v="4"/>
    <x v="4"/>
    <x v="4"/>
    <x v="15"/>
    <n v="2.2716443538665771"/>
  </r>
  <r>
    <x v="7"/>
    <x v="5"/>
    <x v="4"/>
    <x v="4"/>
    <x v="15"/>
    <n v="0.49710635216026711"/>
  </r>
  <r>
    <x v="7"/>
    <x v="4"/>
    <x v="4"/>
    <x v="4"/>
    <x v="16"/>
    <n v="2.2760047912597656"/>
  </r>
  <r>
    <x v="7"/>
    <x v="5"/>
    <x v="4"/>
    <x v="4"/>
    <x v="16"/>
    <n v="0.49619730473290452"/>
  </r>
  <r>
    <x v="7"/>
    <x v="4"/>
    <x v="4"/>
    <x v="4"/>
    <x v="17"/>
    <n v="2.2341639995574951"/>
  </r>
  <r>
    <x v="7"/>
    <x v="5"/>
    <x v="4"/>
    <x v="4"/>
    <x v="17"/>
    <n v="0.48444489682162561"/>
  </r>
  <r>
    <x v="7"/>
    <x v="4"/>
    <x v="4"/>
    <x v="4"/>
    <x v="18"/>
    <n v="2.2049899101257324"/>
  </r>
  <r>
    <x v="7"/>
    <x v="5"/>
    <x v="4"/>
    <x v="4"/>
    <x v="18"/>
    <n v="0.47597709862248477"/>
  </r>
  <r>
    <x v="7"/>
    <x v="4"/>
    <x v="4"/>
    <x v="4"/>
    <x v="19"/>
    <n v="2.2383170127868652"/>
  </r>
  <r>
    <x v="7"/>
    <x v="5"/>
    <x v="4"/>
    <x v="4"/>
    <x v="19"/>
    <n v="0.48345168940798244"/>
  </r>
  <r>
    <x v="7"/>
    <x v="4"/>
    <x v="4"/>
    <x v="4"/>
    <x v="20"/>
    <n v="2.2858679294586182"/>
  </r>
  <r>
    <x v="7"/>
    <x v="5"/>
    <x v="4"/>
    <x v="4"/>
    <x v="20"/>
    <n v="0.49559552070642665"/>
  </r>
  <r>
    <x v="7"/>
    <x v="4"/>
    <x v="4"/>
    <x v="4"/>
    <x v="21"/>
    <n v="2.2760283946990967"/>
  </r>
  <r>
    <x v="7"/>
    <x v="5"/>
    <x v="4"/>
    <x v="4"/>
    <x v="21"/>
    <n v="0.49164864294983279"/>
  </r>
  <r>
    <x v="7"/>
    <x v="4"/>
    <x v="4"/>
    <x v="4"/>
    <x v="22"/>
    <n v="2.2940518856048584"/>
  </r>
  <r>
    <x v="7"/>
    <x v="5"/>
    <x v="4"/>
    <x v="4"/>
    <x v="22"/>
    <n v="0.49322017882909047"/>
  </r>
  <r>
    <x v="7"/>
    <x v="4"/>
    <x v="4"/>
    <x v="4"/>
    <x v="23"/>
    <n v="2.3360142707824707"/>
  </r>
  <r>
    <x v="7"/>
    <x v="5"/>
    <x v="4"/>
    <x v="4"/>
    <x v="23"/>
    <n v="0.49963346265743297"/>
  </r>
  <r>
    <x v="7"/>
    <x v="4"/>
    <x v="4"/>
    <x v="4"/>
    <x v="24"/>
    <n v="2.3432323932647705"/>
  </r>
  <r>
    <x v="7"/>
    <x v="5"/>
    <x v="4"/>
    <x v="4"/>
    <x v="24"/>
    <n v="0.49868963687476481"/>
  </r>
  <r>
    <x v="7"/>
    <x v="4"/>
    <x v="4"/>
    <x v="4"/>
    <x v="25"/>
    <n v="2.332139253616333"/>
  </r>
  <r>
    <x v="7"/>
    <x v="5"/>
    <x v="4"/>
    <x v="4"/>
    <x v="25"/>
    <n v="0.49422829093396003"/>
  </r>
  <r>
    <x v="7"/>
    <x v="4"/>
    <x v="4"/>
    <x v="4"/>
    <x v="26"/>
    <n v="2.3115601539611816"/>
  </r>
  <r>
    <x v="7"/>
    <x v="5"/>
    <x v="4"/>
    <x v="4"/>
    <x v="26"/>
    <n v="0.4882439356487755"/>
  </r>
  <r>
    <x v="7"/>
    <x v="4"/>
    <x v="4"/>
    <x v="4"/>
    <x v="27"/>
    <n v="2.2692179679870605"/>
  </r>
  <r>
    <x v="7"/>
    <x v="5"/>
    <x v="4"/>
    <x v="4"/>
    <x v="27"/>
    <n v="0.47803886130811657"/>
  </r>
  <r>
    <x v="7"/>
    <x v="4"/>
    <x v="4"/>
    <x v="4"/>
    <x v="28"/>
    <n v="2.2469329833984375"/>
  </r>
  <r>
    <x v="7"/>
    <x v="5"/>
    <x v="4"/>
    <x v="4"/>
    <x v="28"/>
    <n v="0.47221815561648217"/>
  </r>
  <r>
    <x v="7"/>
    <x v="4"/>
    <x v="4"/>
    <x v="4"/>
    <x v="29"/>
    <n v="2.2965474128723145"/>
  </r>
  <r>
    <x v="7"/>
    <x v="5"/>
    <x v="4"/>
    <x v="4"/>
    <x v="29"/>
    <n v="0.48132076235784971"/>
  </r>
  <r>
    <x v="7"/>
    <x v="4"/>
    <x v="4"/>
    <x v="4"/>
    <x v="30"/>
    <n v="2.3643999099731445"/>
  </r>
  <r>
    <x v="7"/>
    <x v="5"/>
    <x v="4"/>
    <x v="4"/>
    <x v="30"/>
    <n v="0.49379279831310663"/>
  </r>
  <r>
    <x v="7"/>
    <x v="4"/>
    <x v="4"/>
    <x v="4"/>
    <x v="31"/>
    <n v="2.4037220478057861"/>
  </r>
  <r>
    <x v="7"/>
    <x v="5"/>
    <x v="4"/>
    <x v="4"/>
    <x v="31"/>
    <n v="0.49975374256874144"/>
  </r>
  <r>
    <x v="7"/>
    <x v="4"/>
    <x v="4"/>
    <x v="4"/>
    <x v="32"/>
    <n v="2.4177839756011963"/>
  </r>
  <r>
    <x v="7"/>
    <x v="5"/>
    <x v="4"/>
    <x v="4"/>
    <x v="32"/>
    <n v="0.50004839105730936"/>
  </r>
  <r>
    <x v="7"/>
    <x v="4"/>
    <x v="4"/>
    <x v="4"/>
    <x v="33"/>
    <n v="2.4094669818878174"/>
  </r>
  <r>
    <x v="7"/>
    <x v="5"/>
    <x v="4"/>
    <x v="4"/>
    <x v="33"/>
    <n v="0.49555301798655199"/>
  </r>
  <r>
    <x v="7"/>
    <x v="4"/>
    <x v="4"/>
    <x v="4"/>
    <x v="34"/>
    <n v="2.4173729419708252"/>
  </r>
  <r>
    <x v="7"/>
    <x v="5"/>
    <x v="4"/>
    <x v="4"/>
    <x v="34"/>
    <n v="0.49453192664848383"/>
  </r>
  <r>
    <x v="7"/>
    <x v="4"/>
    <x v="4"/>
    <x v="4"/>
    <x v="35"/>
    <n v="2.4304702281951904"/>
  </r>
  <r>
    <x v="7"/>
    <x v="5"/>
    <x v="4"/>
    <x v="4"/>
    <x v="35"/>
    <n v="0.49488115543494088"/>
  </r>
  <r>
    <x v="7"/>
    <x v="4"/>
    <x v="4"/>
    <x v="4"/>
    <x v="36"/>
    <n v="2.4228663444519043"/>
  </r>
  <r>
    <x v="7"/>
    <x v="5"/>
    <x v="4"/>
    <x v="4"/>
    <x v="36"/>
    <n v="0.49141962887595497"/>
  </r>
  <r>
    <x v="7"/>
    <x v="4"/>
    <x v="4"/>
    <x v="4"/>
    <x v="37"/>
    <n v="2.4479472637176514"/>
  </r>
  <r>
    <x v="7"/>
    <x v="5"/>
    <x v="4"/>
    <x v="4"/>
    <x v="37"/>
    <n v="0.49489742559197447"/>
  </r>
  <r>
    <x v="7"/>
    <x v="4"/>
    <x v="4"/>
    <x v="4"/>
    <x v="38"/>
    <n v="2.4558548927307129"/>
  </r>
  <r>
    <x v="7"/>
    <x v="5"/>
    <x v="4"/>
    <x v="4"/>
    <x v="38"/>
    <n v="0.49502354881716704"/>
  </r>
  <r>
    <x v="7"/>
    <x v="4"/>
    <x v="4"/>
    <x v="4"/>
    <x v="39"/>
    <n v="2.4840238094329834"/>
  </r>
  <r>
    <x v="7"/>
    <x v="5"/>
    <x v="4"/>
    <x v="4"/>
    <x v="39"/>
    <n v="0.49908909266371859"/>
  </r>
  <r>
    <x v="7"/>
    <x v="4"/>
    <x v="4"/>
    <x v="4"/>
    <x v="40"/>
    <n v="2.4732468128204346"/>
  </r>
  <r>
    <x v="7"/>
    <x v="5"/>
    <x v="4"/>
    <x v="4"/>
    <x v="40"/>
    <n v="0.49502340224682467"/>
  </r>
  <r>
    <x v="7"/>
    <x v="4"/>
    <x v="4"/>
    <x v="4"/>
    <x v="41"/>
    <n v="2.3342039585113525"/>
  </r>
  <r>
    <x v="7"/>
    <x v="5"/>
    <x v="4"/>
    <x v="4"/>
    <x v="41"/>
    <n v="0.46506192982070632"/>
  </r>
  <r>
    <x v="7"/>
    <x v="4"/>
    <x v="4"/>
    <x v="4"/>
    <x v="42"/>
    <n v="2.1773655414581299"/>
  </r>
  <r>
    <x v="7"/>
    <x v="5"/>
    <x v="4"/>
    <x v="4"/>
    <x v="42"/>
    <n v="0.43159522519326449"/>
  </r>
  <r>
    <x v="7"/>
    <x v="4"/>
    <x v="4"/>
    <x v="4"/>
    <x v="43"/>
    <n v="2.05326247215271"/>
  </r>
  <r>
    <x v="7"/>
    <x v="5"/>
    <x v="4"/>
    <x v="4"/>
    <x v="43"/>
    <n v="0.40483988433917695"/>
  </r>
  <r>
    <x v="7"/>
    <x v="4"/>
    <x v="4"/>
    <x v="4"/>
    <x v="44"/>
    <n v="2.0209746360778809"/>
  </r>
  <r>
    <x v="7"/>
    <x v="5"/>
    <x v="4"/>
    <x v="4"/>
    <x v="44"/>
    <n v="0.3964952277890495"/>
  </r>
  <r>
    <x v="7"/>
    <x v="4"/>
    <x v="4"/>
    <x v="4"/>
    <x v="45"/>
    <n v="2.0632200241088867"/>
  </r>
  <r>
    <x v="7"/>
    <x v="5"/>
    <x v="4"/>
    <x v="4"/>
    <x v="45"/>
    <n v="0.4030509882504289"/>
  </r>
  <r>
    <x v="7"/>
    <x v="4"/>
    <x v="4"/>
    <x v="4"/>
    <x v="46"/>
    <n v="2.0985679626464844"/>
  </r>
  <r>
    <x v="7"/>
    <x v="5"/>
    <x v="4"/>
    <x v="4"/>
    <x v="46"/>
    <n v="0.40852181070751592"/>
  </r>
  <r>
    <x v="7"/>
    <x v="4"/>
    <x v="4"/>
    <x v="4"/>
    <x v="47"/>
    <n v="2.1696162223815918"/>
  </r>
  <r>
    <x v="7"/>
    <x v="5"/>
    <x v="4"/>
    <x v="4"/>
    <x v="47"/>
    <n v="0.42114192399656192"/>
  </r>
  <r>
    <x v="7"/>
    <x v="4"/>
    <x v="4"/>
    <x v="4"/>
    <x v="48"/>
    <n v="2.2124030590057373"/>
  </r>
  <r>
    <x v="7"/>
    <x v="5"/>
    <x v="4"/>
    <x v="4"/>
    <x v="48"/>
    <n v="0.42840809144996256"/>
  </r>
  <r>
    <x v="7"/>
    <x v="4"/>
    <x v="4"/>
    <x v="4"/>
    <x v="49"/>
    <n v="2.2578592300415039"/>
  </r>
  <r>
    <x v="7"/>
    <x v="5"/>
    <x v="4"/>
    <x v="4"/>
    <x v="49"/>
    <n v="0.43622324392611178"/>
  </r>
  <r>
    <x v="7"/>
    <x v="4"/>
    <x v="4"/>
    <x v="4"/>
    <x v="50"/>
    <n v="2.3050181865692139"/>
  </r>
  <r>
    <x v="7"/>
    <x v="5"/>
    <x v="4"/>
    <x v="4"/>
    <x v="50"/>
    <n v="0.44430197079026029"/>
  </r>
  <r>
    <x v="7"/>
    <x v="4"/>
    <x v="4"/>
    <x v="4"/>
    <x v="51"/>
    <n v="2.3411130905151367"/>
  </r>
  <r>
    <x v="7"/>
    <x v="5"/>
    <x v="4"/>
    <x v="4"/>
    <x v="51"/>
    <n v="0.45017276117462629"/>
  </r>
  <r>
    <x v="7"/>
    <x v="4"/>
    <x v="4"/>
    <x v="4"/>
    <x v="52"/>
    <n v="2.3702044486999512"/>
  </r>
  <r>
    <x v="7"/>
    <x v="5"/>
    <x v="4"/>
    <x v="4"/>
    <x v="52"/>
    <n v="0.45463994829826859"/>
  </r>
  <r>
    <x v="7"/>
    <x v="4"/>
    <x v="4"/>
    <x v="4"/>
    <x v="53"/>
    <n v="2.3764007091522217"/>
  </r>
  <r>
    <x v="7"/>
    <x v="5"/>
    <x v="4"/>
    <x v="4"/>
    <x v="53"/>
    <n v="0.45463141925200523"/>
  </r>
  <r>
    <x v="7"/>
    <x v="4"/>
    <x v="4"/>
    <x v="4"/>
    <x v="54"/>
    <n v="2.3888790607452393"/>
  </r>
  <r>
    <x v="7"/>
    <x v="5"/>
    <x v="4"/>
    <x v="4"/>
    <x v="54"/>
    <n v="0.45570423331277682"/>
  </r>
  <r>
    <x v="7"/>
    <x v="4"/>
    <x v="4"/>
    <x v="4"/>
    <x v="55"/>
    <n v="2.4248161315917969"/>
  </r>
  <r>
    <x v="7"/>
    <x v="5"/>
    <x v="4"/>
    <x v="4"/>
    <x v="55"/>
    <n v="0.46108571797855286"/>
  </r>
  <r>
    <x v="7"/>
    <x v="4"/>
    <x v="4"/>
    <x v="4"/>
    <x v="56"/>
    <n v="2.4696516990661621"/>
  </r>
  <r>
    <x v="7"/>
    <x v="5"/>
    <x v="4"/>
    <x v="4"/>
    <x v="56"/>
    <n v="0.46795943357670572"/>
  </r>
  <r>
    <x v="7"/>
    <x v="4"/>
    <x v="4"/>
    <x v="4"/>
    <x v="57"/>
    <n v="2.5231955051422119"/>
  </r>
  <r>
    <x v="7"/>
    <x v="5"/>
    <x v="4"/>
    <x v="4"/>
    <x v="57"/>
    <n v="0.47627780552084803"/>
  </r>
  <r>
    <x v="7"/>
    <x v="4"/>
    <x v="4"/>
    <x v="4"/>
    <x v="58"/>
    <n v="2.5780320167541504"/>
  </r>
  <r>
    <x v="7"/>
    <x v="5"/>
    <x v="4"/>
    <x v="4"/>
    <x v="58"/>
    <n v="0.48464267948694506"/>
  </r>
  <r>
    <x v="7"/>
    <x v="4"/>
    <x v="4"/>
    <x v="4"/>
    <x v="59"/>
    <n v="2.5113940238952637"/>
  </r>
  <r>
    <x v="7"/>
    <x v="5"/>
    <x v="4"/>
    <x v="4"/>
    <x v="59"/>
    <n v="0.47009937436525273"/>
  </r>
  <r>
    <x v="7"/>
    <x v="4"/>
    <x v="4"/>
    <x v="4"/>
    <x v="60"/>
    <n v="2.4958302974700928"/>
  </r>
  <r>
    <x v="7"/>
    <x v="5"/>
    <x v="4"/>
    <x v="4"/>
    <x v="60"/>
    <n v="0.46513822169258706"/>
  </r>
  <r>
    <x v="7"/>
    <x v="4"/>
    <x v="4"/>
    <x v="4"/>
    <x v="61"/>
    <n v="2.5353305339813232"/>
  </r>
  <r>
    <x v="7"/>
    <x v="5"/>
    <x v="4"/>
    <x v="4"/>
    <x v="61"/>
    <n v="0.47037340626936647"/>
  </r>
  <r>
    <x v="7"/>
    <x v="4"/>
    <x v="4"/>
    <x v="4"/>
    <x v="62"/>
    <n v="2.5564773082733154"/>
  </r>
  <r>
    <x v="7"/>
    <x v="5"/>
    <x v="4"/>
    <x v="4"/>
    <x v="62"/>
    <n v="0.47213035978874734"/>
  </r>
  <r>
    <x v="7"/>
    <x v="4"/>
    <x v="4"/>
    <x v="4"/>
    <x v="63"/>
    <n v="2.5367045402526855"/>
  </r>
  <r>
    <x v="7"/>
    <x v="5"/>
    <x v="4"/>
    <x v="4"/>
    <x v="63"/>
    <n v="0.46639325893203654"/>
  </r>
  <r>
    <x v="7"/>
    <x v="4"/>
    <x v="4"/>
    <x v="4"/>
    <x v="64"/>
    <n v="2.5256533622741699"/>
  </r>
  <r>
    <x v="7"/>
    <x v="5"/>
    <x v="4"/>
    <x v="4"/>
    <x v="64"/>
    <n v="0.46245436614716784"/>
  </r>
  <r>
    <x v="7"/>
    <x v="4"/>
    <x v="4"/>
    <x v="4"/>
    <x v="65"/>
    <n v="2.5245327949523926"/>
  </r>
  <r>
    <x v="7"/>
    <x v="5"/>
    <x v="4"/>
    <x v="4"/>
    <x v="65"/>
    <n v="0.46058686432310619"/>
  </r>
  <r>
    <x v="7"/>
    <x v="4"/>
    <x v="4"/>
    <x v="4"/>
    <x v="66"/>
    <n v="2.5363118648529053"/>
  </r>
  <r>
    <x v="7"/>
    <x v="5"/>
    <x v="4"/>
    <x v="4"/>
    <x v="66"/>
    <n v="0.4613394451207084"/>
  </r>
  <r>
    <x v="7"/>
    <x v="4"/>
    <x v="4"/>
    <x v="4"/>
    <x v="67"/>
    <n v="2.5632681846618652"/>
  </r>
  <r>
    <x v="7"/>
    <x v="5"/>
    <x v="4"/>
    <x v="4"/>
    <x v="67"/>
    <n v="0.46508721417263788"/>
  </r>
  <r>
    <x v="7"/>
    <x v="4"/>
    <x v="4"/>
    <x v="4"/>
    <x v="68"/>
    <n v="2.6294569969177246"/>
  </r>
  <r>
    <x v="7"/>
    <x v="5"/>
    <x v="4"/>
    <x v="4"/>
    <x v="68"/>
    <n v="0.47612871183985961"/>
  </r>
  <r>
    <x v="7"/>
    <x v="4"/>
    <x v="4"/>
    <x v="4"/>
    <x v="69"/>
    <n v="2.6737053394317627"/>
  </r>
  <r>
    <x v="7"/>
    <x v="5"/>
    <x v="4"/>
    <x v="4"/>
    <x v="69"/>
    <n v="0.48330259295503647"/>
  </r>
  <r>
    <x v="7"/>
    <x v="4"/>
    <x v="5"/>
    <x v="5"/>
    <x v="0"/>
    <n v="19.553665161132812"/>
  </r>
  <r>
    <x v="7"/>
    <x v="5"/>
    <x v="5"/>
    <x v="5"/>
    <x v="0"/>
    <n v="0.45954653174440913"/>
  </r>
  <r>
    <x v="7"/>
    <x v="4"/>
    <x v="5"/>
    <x v="5"/>
    <x v="1"/>
    <n v="19.687841415405273"/>
  </r>
  <r>
    <x v="7"/>
    <x v="5"/>
    <x v="5"/>
    <x v="5"/>
    <x v="1"/>
    <n v="0.45898463789526767"/>
  </r>
  <r>
    <x v="7"/>
    <x v="4"/>
    <x v="5"/>
    <x v="5"/>
    <x v="2"/>
    <n v="19.76777458190918"/>
  </r>
  <r>
    <x v="7"/>
    <x v="5"/>
    <x v="5"/>
    <x v="5"/>
    <x v="2"/>
    <n v="0.45741478243963257"/>
  </r>
  <r>
    <x v="7"/>
    <x v="4"/>
    <x v="5"/>
    <x v="5"/>
    <x v="3"/>
    <n v="19.693927764892578"/>
  </r>
  <r>
    <x v="7"/>
    <x v="5"/>
    <x v="5"/>
    <x v="5"/>
    <x v="3"/>
    <n v="0.45244279702498674"/>
  </r>
  <r>
    <x v="7"/>
    <x v="4"/>
    <x v="5"/>
    <x v="5"/>
    <x v="4"/>
    <n v="19.733753204345703"/>
  </r>
  <r>
    <x v="7"/>
    <x v="5"/>
    <x v="5"/>
    <x v="5"/>
    <x v="4"/>
    <n v="0.44997944470800738"/>
  </r>
  <r>
    <x v="7"/>
    <x v="4"/>
    <x v="5"/>
    <x v="5"/>
    <x v="5"/>
    <n v="19.887998580932617"/>
  </r>
  <r>
    <x v="7"/>
    <x v="5"/>
    <x v="5"/>
    <x v="5"/>
    <x v="5"/>
    <n v="0.44943237428316946"/>
  </r>
  <r>
    <x v="7"/>
    <x v="4"/>
    <x v="5"/>
    <x v="5"/>
    <x v="6"/>
    <n v="20.138397216796875"/>
  </r>
  <r>
    <x v="7"/>
    <x v="5"/>
    <x v="5"/>
    <x v="5"/>
    <x v="6"/>
    <n v="0.45061241986643547"/>
  </r>
  <r>
    <x v="7"/>
    <x v="4"/>
    <x v="5"/>
    <x v="5"/>
    <x v="7"/>
    <n v="20.292482376098633"/>
  </r>
  <r>
    <x v="7"/>
    <x v="5"/>
    <x v="5"/>
    <x v="5"/>
    <x v="7"/>
    <n v="0.44908311537878687"/>
  </r>
  <r>
    <x v="7"/>
    <x v="4"/>
    <x v="5"/>
    <x v="5"/>
    <x v="8"/>
    <n v="20.243246078491211"/>
  </r>
  <r>
    <x v="7"/>
    <x v="5"/>
    <x v="5"/>
    <x v="5"/>
    <x v="8"/>
    <n v="0.443071835348325"/>
  </r>
  <r>
    <x v="7"/>
    <x v="4"/>
    <x v="5"/>
    <x v="5"/>
    <x v="9"/>
    <n v="20.134092330932617"/>
  </r>
  <r>
    <x v="7"/>
    <x v="5"/>
    <x v="5"/>
    <x v="5"/>
    <x v="9"/>
    <n v="0.43614648800875583"/>
  </r>
  <r>
    <x v="7"/>
    <x v="4"/>
    <x v="5"/>
    <x v="5"/>
    <x v="10"/>
    <n v="20.168272018432617"/>
  </r>
  <r>
    <x v="7"/>
    <x v="5"/>
    <x v="5"/>
    <x v="5"/>
    <x v="10"/>
    <n v="0.43261634045072489"/>
  </r>
  <r>
    <x v="7"/>
    <x v="4"/>
    <x v="5"/>
    <x v="5"/>
    <x v="11"/>
    <n v="20.160270690917969"/>
  </r>
  <r>
    <x v="7"/>
    <x v="5"/>
    <x v="5"/>
    <x v="5"/>
    <x v="11"/>
    <n v="0.42745289361411104"/>
  </r>
  <r>
    <x v="7"/>
    <x v="4"/>
    <x v="5"/>
    <x v="5"/>
    <x v="12"/>
    <n v="20.144119262695312"/>
  </r>
  <r>
    <x v="7"/>
    <x v="5"/>
    <x v="5"/>
    <x v="5"/>
    <x v="12"/>
    <n v="0.41857806062708564"/>
  </r>
  <r>
    <x v="7"/>
    <x v="4"/>
    <x v="5"/>
    <x v="5"/>
    <x v="13"/>
    <n v="20.294364929199219"/>
  </r>
  <r>
    <x v="7"/>
    <x v="5"/>
    <x v="5"/>
    <x v="5"/>
    <x v="13"/>
    <n v="0.41556179542586724"/>
  </r>
  <r>
    <x v="7"/>
    <x v="4"/>
    <x v="5"/>
    <x v="5"/>
    <x v="14"/>
    <n v="20.510509490966797"/>
  </r>
  <r>
    <x v="7"/>
    <x v="5"/>
    <x v="5"/>
    <x v="5"/>
    <x v="14"/>
    <n v="0.4152399960289071"/>
  </r>
  <r>
    <x v="7"/>
    <x v="4"/>
    <x v="5"/>
    <x v="5"/>
    <x v="15"/>
    <n v="20.573507308959961"/>
  </r>
  <r>
    <x v="7"/>
    <x v="5"/>
    <x v="5"/>
    <x v="5"/>
    <x v="15"/>
    <n v="0.41279465460833392"/>
  </r>
  <r>
    <x v="7"/>
    <x v="4"/>
    <x v="5"/>
    <x v="5"/>
    <x v="16"/>
    <n v="20.732099533081055"/>
  </r>
  <r>
    <x v="7"/>
    <x v="5"/>
    <x v="5"/>
    <x v="5"/>
    <x v="16"/>
    <n v="0.41222588823257073"/>
  </r>
  <r>
    <x v="7"/>
    <x v="4"/>
    <x v="5"/>
    <x v="5"/>
    <x v="17"/>
    <n v="20.789911270141602"/>
  </r>
  <r>
    <x v="7"/>
    <x v="5"/>
    <x v="5"/>
    <x v="5"/>
    <x v="17"/>
    <n v="0.41014807072637621"/>
  </r>
  <r>
    <x v="7"/>
    <x v="4"/>
    <x v="5"/>
    <x v="5"/>
    <x v="18"/>
    <n v="20.736871719360352"/>
  </r>
  <r>
    <x v="7"/>
    <x v="5"/>
    <x v="5"/>
    <x v="5"/>
    <x v="18"/>
    <n v="0.40602342429200144"/>
  </r>
  <r>
    <x v="7"/>
    <x v="4"/>
    <x v="5"/>
    <x v="5"/>
    <x v="19"/>
    <n v="21.049053192138672"/>
  </r>
  <r>
    <x v="7"/>
    <x v="5"/>
    <x v="5"/>
    <x v="5"/>
    <x v="19"/>
    <n v="0.40864579719529337"/>
  </r>
  <r>
    <x v="7"/>
    <x v="4"/>
    <x v="5"/>
    <x v="5"/>
    <x v="20"/>
    <n v="21.332313537597656"/>
  </r>
  <r>
    <x v="7"/>
    <x v="5"/>
    <x v="5"/>
    <x v="5"/>
    <x v="20"/>
    <n v="0.41057048206366598"/>
  </r>
  <r>
    <x v="7"/>
    <x v="4"/>
    <x v="5"/>
    <x v="5"/>
    <x v="21"/>
    <n v="21.391223907470703"/>
  </r>
  <r>
    <x v="7"/>
    <x v="5"/>
    <x v="5"/>
    <x v="5"/>
    <x v="21"/>
    <n v="0.40845285017654703"/>
  </r>
  <r>
    <x v="7"/>
    <x v="4"/>
    <x v="5"/>
    <x v="5"/>
    <x v="22"/>
    <n v="21.505912780761719"/>
  </r>
  <r>
    <x v="7"/>
    <x v="5"/>
    <x v="5"/>
    <x v="5"/>
    <x v="22"/>
    <n v="0.40736189579717197"/>
  </r>
  <r>
    <x v="7"/>
    <x v="4"/>
    <x v="5"/>
    <x v="5"/>
    <x v="23"/>
    <n v="21.794689178466797"/>
  </r>
  <r>
    <x v="7"/>
    <x v="5"/>
    <x v="5"/>
    <x v="5"/>
    <x v="23"/>
    <n v="0.40961506044340845"/>
  </r>
  <r>
    <x v="7"/>
    <x v="4"/>
    <x v="5"/>
    <x v="5"/>
    <x v="24"/>
    <n v="22.006851196289062"/>
  </r>
  <r>
    <x v="7"/>
    <x v="5"/>
    <x v="5"/>
    <x v="5"/>
    <x v="24"/>
    <n v="0.41063508580224795"/>
  </r>
  <r>
    <x v="7"/>
    <x v="4"/>
    <x v="5"/>
    <x v="5"/>
    <x v="25"/>
    <n v="21.866426467895508"/>
  </r>
  <r>
    <x v="7"/>
    <x v="5"/>
    <x v="5"/>
    <x v="5"/>
    <x v="25"/>
    <n v="0.40544896891950138"/>
  </r>
  <r>
    <x v="7"/>
    <x v="4"/>
    <x v="5"/>
    <x v="5"/>
    <x v="26"/>
    <n v="22.082853317260742"/>
  </r>
  <r>
    <x v="7"/>
    <x v="5"/>
    <x v="5"/>
    <x v="5"/>
    <x v="26"/>
    <n v="0.40728226405479406"/>
  </r>
  <r>
    <x v="7"/>
    <x v="4"/>
    <x v="5"/>
    <x v="5"/>
    <x v="27"/>
    <n v="22.29071044921875"/>
  </r>
  <r>
    <x v="7"/>
    <x v="5"/>
    <x v="5"/>
    <x v="5"/>
    <x v="27"/>
    <n v="0.40924639062648083"/>
  </r>
  <r>
    <x v="7"/>
    <x v="4"/>
    <x v="5"/>
    <x v="5"/>
    <x v="28"/>
    <n v="22.423839569091797"/>
  </r>
  <r>
    <x v="7"/>
    <x v="5"/>
    <x v="5"/>
    <x v="5"/>
    <x v="28"/>
    <n v="0.41000330321772793"/>
  </r>
  <r>
    <x v="7"/>
    <x v="4"/>
    <x v="5"/>
    <x v="5"/>
    <x v="29"/>
    <n v="22.571340560913086"/>
  </r>
  <r>
    <x v="7"/>
    <x v="5"/>
    <x v="5"/>
    <x v="5"/>
    <x v="29"/>
    <n v="0.41100737589530989"/>
  </r>
  <r>
    <x v="7"/>
    <x v="4"/>
    <x v="5"/>
    <x v="5"/>
    <x v="30"/>
    <n v="22.66217041015625"/>
  </r>
  <r>
    <x v="7"/>
    <x v="5"/>
    <x v="5"/>
    <x v="5"/>
    <x v="30"/>
    <n v="0.41083290551685148"/>
  </r>
  <r>
    <x v="7"/>
    <x v="4"/>
    <x v="5"/>
    <x v="5"/>
    <x v="31"/>
    <n v="22.630777359008789"/>
  </r>
  <r>
    <x v="7"/>
    <x v="5"/>
    <x v="5"/>
    <x v="5"/>
    <x v="31"/>
    <n v="0.40827451758527122"/>
  </r>
  <r>
    <x v="7"/>
    <x v="4"/>
    <x v="5"/>
    <x v="5"/>
    <x v="32"/>
    <n v="22.685930252075195"/>
  </r>
  <r>
    <x v="7"/>
    <x v="5"/>
    <x v="5"/>
    <x v="5"/>
    <x v="32"/>
    <n v="0.40714940201879307"/>
  </r>
  <r>
    <x v="7"/>
    <x v="4"/>
    <x v="5"/>
    <x v="5"/>
    <x v="33"/>
    <n v="22.690383911132812"/>
  </r>
  <r>
    <x v="7"/>
    <x v="5"/>
    <x v="5"/>
    <x v="5"/>
    <x v="33"/>
    <n v="0.40501351321292395"/>
  </r>
  <r>
    <x v="7"/>
    <x v="4"/>
    <x v="5"/>
    <x v="5"/>
    <x v="34"/>
    <n v="22.572727203369141"/>
  </r>
  <r>
    <x v="7"/>
    <x v="5"/>
    <x v="5"/>
    <x v="5"/>
    <x v="34"/>
    <n v="0.40066848355714879"/>
  </r>
  <r>
    <x v="7"/>
    <x v="4"/>
    <x v="5"/>
    <x v="5"/>
    <x v="35"/>
    <n v="22.552560806274414"/>
  </r>
  <r>
    <x v="7"/>
    <x v="5"/>
    <x v="5"/>
    <x v="5"/>
    <x v="35"/>
    <n v="0.39807045838308647"/>
  </r>
  <r>
    <x v="7"/>
    <x v="4"/>
    <x v="5"/>
    <x v="5"/>
    <x v="36"/>
    <n v="22.697038650512695"/>
  </r>
  <r>
    <x v="7"/>
    <x v="5"/>
    <x v="5"/>
    <x v="5"/>
    <x v="36"/>
    <n v="0.39836053166539076"/>
  </r>
  <r>
    <x v="7"/>
    <x v="4"/>
    <x v="5"/>
    <x v="5"/>
    <x v="37"/>
    <n v="22.92247200012207"/>
  </r>
  <r>
    <x v="7"/>
    <x v="5"/>
    <x v="5"/>
    <x v="5"/>
    <x v="37"/>
    <n v="0.40002455034458123"/>
  </r>
  <r>
    <x v="7"/>
    <x v="4"/>
    <x v="5"/>
    <x v="5"/>
    <x v="38"/>
    <n v="23.169607162475586"/>
  </r>
  <r>
    <x v="7"/>
    <x v="5"/>
    <x v="5"/>
    <x v="5"/>
    <x v="38"/>
    <n v="0.40206092536620719"/>
  </r>
  <r>
    <x v="7"/>
    <x v="4"/>
    <x v="5"/>
    <x v="5"/>
    <x v="39"/>
    <n v="23.468286514282227"/>
  </r>
  <r>
    <x v="7"/>
    <x v="5"/>
    <x v="5"/>
    <x v="5"/>
    <x v="39"/>
    <n v="0.4050431592187172"/>
  </r>
  <r>
    <x v="7"/>
    <x v="4"/>
    <x v="5"/>
    <x v="5"/>
    <x v="40"/>
    <n v="23.659503936767578"/>
  </r>
  <r>
    <x v="7"/>
    <x v="5"/>
    <x v="5"/>
    <x v="5"/>
    <x v="40"/>
    <n v="0.40627149936520174"/>
  </r>
  <r>
    <x v="7"/>
    <x v="4"/>
    <x v="5"/>
    <x v="5"/>
    <x v="41"/>
    <n v="23.685340881347656"/>
  </r>
  <r>
    <x v="7"/>
    <x v="5"/>
    <x v="5"/>
    <x v="5"/>
    <x v="41"/>
    <n v="0.40479203433632394"/>
  </r>
  <r>
    <x v="7"/>
    <x v="4"/>
    <x v="5"/>
    <x v="5"/>
    <x v="42"/>
    <n v="23.526134490966797"/>
  </r>
  <r>
    <x v="7"/>
    <x v="5"/>
    <x v="5"/>
    <x v="5"/>
    <x v="42"/>
    <n v="0.40028564794557531"/>
  </r>
  <r>
    <x v="7"/>
    <x v="4"/>
    <x v="5"/>
    <x v="5"/>
    <x v="43"/>
    <n v="23.282968521118164"/>
  </r>
  <r>
    <x v="7"/>
    <x v="5"/>
    <x v="5"/>
    <x v="5"/>
    <x v="43"/>
    <n v="0.39447602229783119"/>
  </r>
  <r>
    <x v="7"/>
    <x v="4"/>
    <x v="5"/>
    <x v="5"/>
    <x v="44"/>
    <n v="23.411144256591797"/>
  </r>
  <r>
    <x v="7"/>
    <x v="5"/>
    <x v="5"/>
    <x v="5"/>
    <x v="44"/>
    <n v="0.39502043884662497"/>
  </r>
  <r>
    <x v="7"/>
    <x v="4"/>
    <x v="5"/>
    <x v="5"/>
    <x v="45"/>
    <n v="23.65852165222168"/>
  </r>
  <r>
    <x v="7"/>
    <x v="5"/>
    <x v="5"/>
    <x v="5"/>
    <x v="45"/>
    <n v="0.39756552447583243"/>
  </r>
  <r>
    <x v="7"/>
    <x v="4"/>
    <x v="5"/>
    <x v="5"/>
    <x v="46"/>
    <n v="23.806283950805664"/>
  </r>
  <r>
    <x v="7"/>
    <x v="5"/>
    <x v="5"/>
    <x v="5"/>
    <x v="46"/>
    <n v="0.39843975275348636"/>
  </r>
  <r>
    <x v="7"/>
    <x v="4"/>
    <x v="5"/>
    <x v="5"/>
    <x v="47"/>
    <n v="24.003852844238281"/>
  </r>
  <r>
    <x v="7"/>
    <x v="5"/>
    <x v="5"/>
    <x v="5"/>
    <x v="47"/>
    <n v="0.4001384197405789"/>
  </r>
  <r>
    <x v="7"/>
    <x v="4"/>
    <x v="5"/>
    <x v="5"/>
    <x v="48"/>
    <n v="24.439313888549805"/>
  </r>
  <r>
    <x v="7"/>
    <x v="5"/>
    <x v="5"/>
    <x v="5"/>
    <x v="48"/>
    <n v="0.40566989538867043"/>
  </r>
  <r>
    <x v="7"/>
    <x v="4"/>
    <x v="5"/>
    <x v="5"/>
    <x v="49"/>
    <n v="25.020395278930664"/>
  </r>
  <r>
    <x v="7"/>
    <x v="5"/>
    <x v="5"/>
    <x v="5"/>
    <x v="49"/>
    <n v="0.41331991896696407"/>
  </r>
  <r>
    <x v="7"/>
    <x v="4"/>
    <x v="5"/>
    <x v="5"/>
    <x v="50"/>
    <n v="25.625225067138672"/>
  </r>
  <r>
    <x v="7"/>
    <x v="5"/>
    <x v="5"/>
    <x v="5"/>
    <x v="50"/>
    <n v="0.42095270208995678"/>
  </r>
  <r>
    <x v="7"/>
    <x v="4"/>
    <x v="5"/>
    <x v="5"/>
    <x v="51"/>
    <n v="25.97429084777832"/>
  </r>
  <r>
    <x v="7"/>
    <x v="5"/>
    <x v="5"/>
    <x v="5"/>
    <x v="51"/>
    <n v="0.42393700419178354"/>
  </r>
  <r>
    <x v="7"/>
    <x v="4"/>
    <x v="5"/>
    <x v="5"/>
    <x v="52"/>
    <n v="26.102304458618164"/>
  </r>
  <r>
    <x v="7"/>
    <x v="5"/>
    <x v="5"/>
    <x v="5"/>
    <x v="52"/>
    <n v="0.42296910409940569"/>
  </r>
  <r>
    <x v="7"/>
    <x v="4"/>
    <x v="5"/>
    <x v="5"/>
    <x v="53"/>
    <n v="26.124198913574219"/>
  </r>
  <r>
    <x v="7"/>
    <x v="5"/>
    <x v="5"/>
    <x v="5"/>
    <x v="53"/>
    <n v="0.42012402752898209"/>
  </r>
  <r>
    <x v="7"/>
    <x v="4"/>
    <x v="5"/>
    <x v="5"/>
    <x v="54"/>
    <n v="26.165403366088867"/>
  </r>
  <r>
    <x v="7"/>
    <x v="5"/>
    <x v="5"/>
    <x v="5"/>
    <x v="54"/>
    <n v="0.41764634788925398"/>
  </r>
  <r>
    <x v="7"/>
    <x v="4"/>
    <x v="5"/>
    <x v="5"/>
    <x v="55"/>
    <n v="26.334571838378906"/>
  </r>
  <r>
    <x v="7"/>
    <x v="5"/>
    <x v="5"/>
    <x v="5"/>
    <x v="55"/>
    <n v="0.41739366627786811"/>
  </r>
  <r>
    <x v="7"/>
    <x v="4"/>
    <x v="5"/>
    <x v="5"/>
    <x v="56"/>
    <n v="26.609586715698242"/>
  </r>
  <r>
    <x v="7"/>
    <x v="5"/>
    <x v="5"/>
    <x v="5"/>
    <x v="56"/>
    <n v="0.41902850292676891"/>
  </r>
  <r>
    <x v="7"/>
    <x v="4"/>
    <x v="5"/>
    <x v="5"/>
    <x v="57"/>
    <n v="26.991434097290039"/>
  </r>
  <r>
    <x v="7"/>
    <x v="5"/>
    <x v="5"/>
    <x v="5"/>
    <x v="57"/>
    <n v="0.42250246099366079"/>
  </r>
  <r>
    <x v="7"/>
    <x v="4"/>
    <x v="5"/>
    <x v="5"/>
    <x v="58"/>
    <n v="27.131742477416992"/>
  </r>
  <r>
    <x v="7"/>
    <x v="5"/>
    <x v="5"/>
    <x v="5"/>
    <x v="58"/>
    <n v="0.4223139812753211"/>
  </r>
  <r>
    <x v="7"/>
    <x v="4"/>
    <x v="5"/>
    <x v="5"/>
    <x v="59"/>
    <n v="26.832876205444336"/>
  </r>
  <r>
    <x v="7"/>
    <x v="5"/>
    <x v="5"/>
    <x v="5"/>
    <x v="59"/>
    <n v="0.41537941291684904"/>
  </r>
  <r>
    <x v="7"/>
    <x v="4"/>
    <x v="5"/>
    <x v="5"/>
    <x v="60"/>
    <n v="26.876161575317383"/>
  </r>
  <r>
    <x v="7"/>
    <x v="5"/>
    <x v="5"/>
    <x v="5"/>
    <x v="60"/>
    <n v="0.41378176873826378"/>
  </r>
  <r>
    <x v="7"/>
    <x v="4"/>
    <x v="5"/>
    <x v="5"/>
    <x v="61"/>
    <n v="27.098382949829102"/>
  </r>
  <r>
    <x v="7"/>
    <x v="5"/>
    <x v="5"/>
    <x v="5"/>
    <x v="61"/>
    <n v="0.41491686269206751"/>
  </r>
  <r>
    <x v="7"/>
    <x v="4"/>
    <x v="5"/>
    <x v="5"/>
    <x v="62"/>
    <n v="27.208675384521484"/>
  </r>
  <r>
    <x v="7"/>
    <x v="5"/>
    <x v="5"/>
    <x v="5"/>
    <x v="62"/>
    <n v="0.41435066543329263"/>
  </r>
  <r>
    <x v="7"/>
    <x v="4"/>
    <x v="5"/>
    <x v="5"/>
    <x v="63"/>
    <n v="27.215930938720703"/>
  </r>
  <r>
    <x v="7"/>
    <x v="5"/>
    <x v="5"/>
    <x v="5"/>
    <x v="63"/>
    <n v="0.41231338724973826"/>
  </r>
  <r>
    <x v="7"/>
    <x v="4"/>
    <x v="5"/>
    <x v="5"/>
    <x v="64"/>
    <n v="27.312215805053711"/>
  </r>
  <r>
    <x v="7"/>
    <x v="5"/>
    <x v="5"/>
    <x v="5"/>
    <x v="64"/>
    <n v="0.41181609440112327"/>
  </r>
  <r>
    <x v="7"/>
    <x v="4"/>
    <x v="5"/>
    <x v="5"/>
    <x v="65"/>
    <n v="27.385076522827148"/>
  </r>
  <r>
    <x v="7"/>
    <x v="5"/>
    <x v="5"/>
    <x v="5"/>
    <x v="65"/>
    <n v="0.41121008756756516"/>
  </r>
  <r>
    <x v="7"/>
    <x v="4"/>
    <x v="5"/>
    <x v="5"/>
    <x v="66"/>
    <n v="27.584110260009766"/>
  </r>
  <r>
    <x v="7"/>
    <x v="5"/>
    <x v="5"/>
    <x v="5"/>
    <x v="66"/>
    <n v="0.41276175505898627"/>
  </r>
  <r>
    <x v="7"/>
    <x v="4"/>
    <x v="5"/>
    <x v="5"/>
    <x v="67"/>
    <n v="27.881641387939453"/>
  </r>
  <r>
    <x v="7"/>
    <x v="5"/>
    <x v="5"/>
    <x v="5"/>
    <x v="67"/>
    <n v="0.41600475082789035"/>
  </r>
  <r>
    <x v="7"/>
    <x v="4"/>
    <x v="5"/>
    <x v="5"/>
    <x v="68"/>
    <n v="28.182064056396484"/>
  </r>
  <r>
    <x v="7"/>
    <x v="5"/>
    <x v="5"/>
    <x v="5"/>
    <x v="68"/>
    <n v="0.41943195862144639"/>
  </r>
  <r>
    <x v="7"/>
    <x v="4"/>
    <x v="5"/>
    <x v="5"/>
    <x v="69"/>
    <n v="28.532564163208008"/>
  </r>
  <r>
    <x v="7"/>
    <x v="5"/>
    <x v="5"/>
    <x v="5"/>
    <x v="69"/>
    <n v="0.42363824627045149"/>
  </r>
  <r>
    <x v="7"/>
    <x v="4"/>
    <x v="6"/>
    <x v="6"/>
    <x v="0"/>
    <n v="30.855808258056641"/>
  </r>
  <r>
    <x v="7"/>
    <x v="5"/>
    <x v="6"/>
    <x v="6"/>
    <x v="0"/>
    <n v="0.44891559596861735"/>
  </r>
  <r>
    <x v="7"/>
    <x v="4"/>
    <x v="6"/>
    <x v="6"/>
    <x v="1"/>
    <n v="31.43651008605957"/>
  </r>
  <r>
    <x v="7"/>
    <x v="5"/>
    <x v="6"/>
    <x v="6"/>
    <x v="1"/>
    <n v="0.4551143758681121"/>
  </r>
  <r>
    <x v="7"/>
    <x v="4"/>
    <x v="6"/>
    <x v="6"/>
    <x v="2"/>
    <n v="32.024280548095703"/>
  </r>
  <r>
    <x v="7"/>
    <x v="5"/>
    <x v="6"/>
    <x v="6"/>
    <x v="2"/>
    <n v="0.46112057932833939"/>
  </r>
  <r>
    <x v="7"/>
    <x v="4"/>
    <x v="6"/>
    <x v="6"/>
    <x v="3"/>
    <n v="32.835849761962891"/>
  </r>
  <r>
    <x v="7"/>
    <x v="5"/>
    <x v="6"/>
    <x v="6"/>
    <x v="3"/>
    <n v="0.47011180416692178"/>
  </r>
  <r>
    <x v="7"/>
    <x v="4"/>
    <x v="6"/>
    <x v="6"/>
    <x v="4"/>
    <n v="33.835823059082031"/>
  </r>
  <r>
    <x v="7"/>
    <x v="5"/>
    <x v="6"/>
    <x v="6"/>
    <x v="4"/>
    <n v="0.481552290936623"/>
  </r>
  <r>
    <x v="7"/>
    <x v="4"/>
    <x v="6"/>
    <x v="6"/>
    <x v="5"/>
    <n v="34.944683074951172"/>
  </r>
  <r>
    <x v="7"/>
    <x v="5"/>
    <x v="6"/>
    <x v="6"/>
    <x v="5"/>
    <n v="0.49430687093552289"/>
  </r>
  <r>
    <x v="7"/>
    <x v="4"/>
    <x v="6"/>
    <x v="6"/>
    <x v="6"/>
    <n v="35.661876678466797"/>
  </r>
  <r>
    <x v="7"/>
    <x v="5"/>
    <x v="6"/>
    <x v="6"/>
    <x v="6"/>
    <n v="0.5012940992071595"/>
  </r>
  <r>
    <x v="7"/>
    <x v="4"/>
    <x v="6"/>
    <x v="6"/>
    <x v="7"/>
    <n v="36.335311889648438"/>
  </r>
  <r>
    <x v="7"/>
    <x v="5"/>
    <x v="6"/>
    <x v="6"/>
    <x v="7"/>
    <n v="0.50744059962364607"/>
  </r>
  <r>
    <x v="7"/>
    <x v="4"/>
    <x v="6"/>
    <x v="6"/>
    <x v="8"/>
    <n v="36.614521026611328"/>
  </r>
  <r>
    <x v="7"/>
    <x v="5"/>
    <x v="6"/>
    <x v="6"/>
    <x v="8"/>
    <n v="0.50784645268603701"/>
  </r>
  <r>
    <x v="7"/>
    <x v="4"/>
    <x v="6"/>
    <x v="6"/>
    <x v="9"/>
    <n v="36.985790252685547"/>
  </r>
  <r>
    <x v="7"/>
    <x v="5"/>
    <x v="6"/>
    <x v="6"/>
    <x v="9"/>
    <n v="0.50926818044453059"/>
  </r>
  <r>
    <x v="7"/>
    <x v="4"/>
    <x v="6"/>
    <x v="6"/>
    <x v="10"/>
    <n v="37.446384429931641"/>
  </r>
  <r>
    <x v="7"/>
    <x v="5"/>
    <x v="6"/>
    <x v="6"/>
    <x v="10"/>
    <n v="0.51158817226276254"/>
  </r>
  <r>
    <x v="7"/>
    <x v="4"/>
    <x v="6"/>
    <x v="6"/>
    <x v="11"/>
    <n v="37.825874328613281"/>
  </r>
  <r>
    <x v="7"/>
    <x v="5"/>
    <x v="6"/>
    <x v="6"/>
    <x v="11"/>
    <n v="0.51247947647424641"/>
  </r>
  <r>
    <x v="7"/>
    <x v="4"/>
    <x v="6"/>
    <x v="6"/>
    <x v="12"/>
    <n v="37.925540924072266"/>
  </r>
  <r>
    <x v="7"/>
    <x v="5"/>
    <x v="6"/>
    <x v="6"/>
    <x v="12"/>
    <n v="0.50936225550843894"/>
  </r>
  <r>
    <x v="7"/>
    <x v="4"/>
    <x v="6"/>
    <x v="6"/>
    <x v="13"/>
    <n v="37.975131988525391"/>
  </r>
  <r>
    <x v="7"/>
    <x v="5"/>
    <x v="6"/>
    <x v="6"/>
    <x v="13"/>
    <n v="0.50555759332415584"/>
  </r>
  <r>
    <x v="7"/>
    <x v="4"/>
    <x v="6"/>
    <x v="6"/>
    <x v="14"/>
    <n v="38.025611877441406"/>
  </r>
  <r>
    <x v="7"/>
    <x v="5"/>
    <x v="6"/>
    <x v="6"/>
    <x v="14"/>
    <n v="0.50193732332359609"/>
  </r>
  <r>
    <x v="7"/>
    <x v="4"/>
    <x v="6"/>
    <x v="6"/>
    <x v="15"/>
    <n v="38.166316986083984"/>
  </r>
  <r>
    <x v="7"/>
    <x v="5"/>
    <x v="6"/>
    <x v="6"/>
    <x v="15"/>
    <n v="0.49980878505184972"/>
  </r>
  <r>
    <x v="7"/>
    <x v="4"/>
    <x v="6"/>
    <x v="6"/>
    <x v="16"/>
    <n v="38.080635070800781"/>
  </r>
  <r>
    <x v="7"/>
    <x v="5"/>
    <x v="6"/>
    <x v="6"/>
    <x v="16"/>
    <n v="0.4950697085172337"/>
  </r>
  <r>
    <x v="7"/>
    <x v="4"/>
    <x v="6"/>
    <x v="6"/>
    <x v="17"/>
    <n v="37.350864410400391"/>
  </r>
  <r>
    <x v="7"/>
    <x v="5"/>
    <x v="6"/>
    <x v="6"/>
    <x v="17"/>
    <n v="0.48237981997078566"/>
  </r>
  <r>
    <x v="7"/>
    <x v="4"/>
    <x v="6"/>
    <x v="6"/>
    <x v="18"/>
    <n v="37.484970092773438"/>
  </r>
  <r>
    <x v="7"/>
    <x v="5"/>
    <x v="6"/>
    <x v="6"/>
    <x v="18"/>
    <n v="0.481293753052083"/>
  </r>
  <r>
    <x v="7"/>
    <x v="4"/>
    <x v="6"/>
    <x v="6"/>
    <x v="19"/>
    <n v="37.873188018798828"/>
  </r>
  <r>
    <x v="7"/>
    <x v="5"/>
    <x v="6"/>
    <x v="6"/>
    <x v="19"/>
    <n v="0.48388631986527947"/>
  </r>
  <r>
    <x v="7"/>
    <x v="4"/>
    <x v="6"/>
    <x v="6"/>
    <x v="20"/>
    <n v="38.095798492431641"/>
  </r>
  <r>
    <x v="7"/>
    <x v="5"/>
    <x v="6"/>
    <x v="6"/>
    <x v="20"/>
    <n v="0.48481269362346452"/>
  </r>
  <r>
    <x v="7"/>
    <x v="4"/>
    <x v="6"/>
    <x v="6"/>
    <x v="21"/>
    <n v="38.067100524902344"/>
  </r>
  <r>
    <x v="7"/>
    <x v="5"/>
    <x v="6"/>
    <x v="6"/>
    <x v="21"/>
    <n v="0.48314671908684115"/>
  </r>
  <r>
    <x v="7"/>
    <x v="4"/>
    <x v="6"/>
    <x v="6"/>
    <x v="22"/>
    <n v="38.078250885009766"/>
  </r>
  <r>
    <x v="7"/>
    <x v="5"/>
    <x v="6"/>
    <x v="6"/>
    <x v="22"/>
    <n v="0.48260295960493294"/>
  </r>
  <r>
    <x v="7"/>
    <x v="4"/>
    <x v="6"/>
    <x v="6"/>
    <x v="23"/>
    <n v="38.331424713134766"/>
  </r>
  <r>
    <x v="7"/>
    <x v="5"/>
    <x v="6"/>
    <x v="6"/>
    <x v="23"/>
    <n v="0.4856231155249735"/>
  </r>
  <r>
    <x v="7"/>
    <x v="4"/>
    <x v="6"/>
    <x v="6"/>
    <x v="24"/>
    <n v="38.035320281982422"/>
  </r>
  <r>
    <x v="7"/>
    <x v="5"/>
    <x v="6"/>
    <x v="6"/>
    <x v="24"/>
    <n v="0.48201005335094055"/>
  </r>
  <r>
    <x v="7"/>
    <x v="4"/>
    <x v="6"/>
    <x v="6"/>
    <x v="25"/>
    <n v="37.435142517089844"/>
  </r>
  <r>
    <x v="7"/>
    <x v="5"/>
    <x v="6"/>
    <x v="6"/>
    <x v="25"/>
    <n v="0.47472765550765039"/>
  </r>
  <r>
    <x v="7"/>
    <x v="4"/>
    <x v="6"/>
    <x v="6"/>
    <x v="26"/>
    <n v="37.520671844482422"/>
  </r>
  <r>
    <x v="7"/>
    <x v="5"/>
    <x v="6"/>
    <x v="6"/>
    <x v="26"/>
    <n v="0.47626106225008302"/>
  </r>
  <r>
    <x v="7"/>
    <x v="4"/>
    <x v="6"/>
    <x v="6"/>
    <x v="27"/>
    <n v="37.630516052246094"/>
  </r>
  <r>
    <x v="7"/>
    <x v="5"/>
    <x v="6"/>
    <x v="6"/>
    <x v="27"/>
    <n v="0.47822844414526716"/>
  </r>
  <r>
    <x v="7"/>
    <x v="4"/>
    <x v="6"/>
    <x v="6"/>
    <x v="28"/>
    <n v="37.921131134033203"/>
  </r>
  <r>
    <x v="7"/>
    <x v="5"/>
    <x v="6"/>
    <x v="6"/>
    <x v="28"/>
    <n v="0.48261932622030523"/>
  </r>
  <r>
    <x v="7"/>
    <x v="4"/>
    <x v="6"/>
    <x v="6"/>
    <x v="29"/>
    <n v="38.397350311279297"/>
  </r>
  <r>
    <x v="7"/>
    <x v="5"/>
    <x v="6"/>
    <x v="6"/>
    <x v="29"/>
    <n v="0.48952382811101108"/>
  </r>
  <r>
    <x v="7"/>
    <x v="4"/>
    <x v="6"/>
    <x v="6"/>
    <x v="30"/>
    <n v="38.704971313476562"/>
  </r>
  <r>
    <x v="7"/>
    <x v="5"/>
    <x v="6"/>
    <x v="6"/>
    <x v="30"/>
    <n v="0.49442307871656294"/>
  </r>
  <r>
    <x v="7"/>
    <x v="4"/>
    <x v="6"/>
    <x v="6"/>
    <x v="31"/>
    <n v="38.621047973632812"/>
  </r>
  <r>
    <x v="7"/>
    <x v="5"/>
    <x v="6"/>
    <x v="6"/>
    <x v="31"/>
    <n v="0.49445791316016791"/>
  </r>
  <r>
    <x v="7"/>
    <x v="4"/>
    <x v="6"/>
    <x v="6"/>
    <x v="32"/>
    <n v="38.309654235839844"/>
  </r>
  <r>
    <x v="7"/>
    <x v="5"/>
    <x v="6"/>
    <x v="6"/>
    <x v="32"/>
    <n v="0.49161574863417357"/>
  </r>
  <r>
    <x v="7"/>
    <x v="4"/>
    <x v="6"/>
    <x v="6"/>
    <x v="33"/>
    <n v="38.030189514160156"/>
  </r>
  <r>
    <x v="7"/>
    <x v="5"/>
    <x v="6"/>
    <x v="6"/>
    <x v="33"/>
    <n v="0.48900714100088882"/>
  </r>
  <r>
    <x v="7"/>
    <x v="4"/>
    <x v="6"/>
    <x v="6"/>
    <x v="34"/>
    <n v="38.225921630859375"/>
  </r>
  <r>
    <x v="7"/>
    <x v="5"/>
    <x v="6"/>
    <x v="6"/>
    <x v="34"/>
    <n v="0.49208023051918559"/>
  </r>
  <r>
    <x v="7"/>
    <x v="4"/>
    <x v="6"/>
    <x v="6"/>
    <x v="35"/>
    <n v="38.572887420654297"/>
  </r>
  <r>
    <x v="7"/>
    <x v="5"/>
    <x v="6"/>
    <x v="6"/>
    <x v="35"/>
    <n v="0.49648726378515334"/>
  </r>
  <r>
    <x v="7"/>
    <x v="4"/>
    <x v="6"/>
    <x v="6"/>
    <x v="36"/>
    <n v="39.0164794921875"/>
  </r>
  <r>
    <x v="7"/>
    <x v="5"/>
    <x v="6"/>
    <x v="6"/>
    <x v="36"/>
    <n v="0.50145754540688803"/>
  </r>
  <r>
    <x v="7"/>
    <x v="4"/>
    <x v="6"/>
    <x v="6"/>
    <x v="37"/>
    <n v="39.355739593505859"/>
  </r>
  <r>
    <x v="7"/>
    <x v="5"/>
    <x v="6"/>
    <x v="6"/>
    <x v="37"/>
    <n v="0.50445902498184447"/>
  </r>
  <r>
    <x v="7"/>
    <x v="4"/>
    <x v="6"/>
    <x v="6"/>
    <x v="38"/>
    <n v="39.598316192626953"/>
  </r>
  <r>
    <x v="7"/>
    <x v="5"/>
    <x v="6"/>
    <x v="6"/>
    <x v="38"/>
    <n v="0.5056770239210977"/>
  </r>
  <r>
    <x v="7"/>
    <x v="4"/>
    <x v="6"/>
    <x v="6"/>
    <x v="39"/>
    <n v="39.831668853759766"/>
  </r>
  <r>
    <x v="7"/>
    <x v="5"/>
    <x v="6"/>
    <x v="6"/>
    <x v="39"/>
    <n v="0.50637573635789024"/>
  </r>
  <r>
    <x v="7"/>
    <x v="4"/>
    <x v="6"/>
    <x v="6"/>
    <x v="40"/>
    <n v="39.5477294921875"/>
  </r>
  <r>
    <x v="7"/>
    <x v="5"/>
    <x v="6"/>
    <x v="6"/>
    <x v="40"/>
    <n v="0.50026232064645215"/>
  </r>
  <r>
    <x v="7"/>
    <x v="4"/>
    <x v="6"/>
    <x v="6"/>
    <x v="41"/>
    <n v="38.642501831054688"/>
  </r>
  <r>
    <x v="7"/>
    <x v="5"/>
    <x v="6"/>
    <x v="6"/>
    <x v="41"/>
    <n v="0.48612524740814073"/>
  </r>
  <r>
    <x v="7"/>
    <x v="4"/>
    <x v="6"/>
    <x v="6"/>
    <x v="42"/>
    <n v="38.070522308349609"/>
  </r>
  <r>
    <x v="7"/>
    <x v="5"/>
    <x v="6"/>
    <x v="6"/>
    <x v="42"/>
    <n v="0.47610077921445815"/>
  </r>
  <r>
    <x v="7"/>
    <x v="4"/>
    <x v="6"/>
    <x v="6"/>
    <x v="43"/>
    <n v="37.548328399658203"/>
  </r>
  <r>
    <x v="7"/>
    <x v="5"/>
    <x v="6"/>
    <x v="6"/>
    <x v="43"/>
    <n v="0.46685319576865464"/>
  </r>
  <r>
    <x v="7"/>
    <x v="4"/>
    <x v="6"/>
    <x v="6"/>
    <x v="44"/>
    <n v="37.622341156005859"/>
  </r>
  <r>
    <x v="7"/>
    <x v="5"/>
    <x v="6"/>
    <x v="6"/>
    <x v="44"/>
    <n v="0.46543330667306893"/>
  </r>
  <r>
    <x v="7"/>
    <x v="4"/>
    <x v="6"/>
    <x v="6"/>
    <x v="45"/>
    <n v="37.815830230712891"/>
  </r>
  <r>
    <x v="7"/>
    <x v="5"/>
    <x v="6"/>
    <x v="6"/>
    <x v="45"/>
    <n v="0.4660642743764461"/>
  </r>
  <r>
    <x v="7"/>
    <x v="4"/>
    <x v="6"/>
    <x v="6"/>
    <x v="46"/>
    <n v="37.807399749755859"/>
  </r>
  <r>
    <x v="7"/>
    <x v="5"/>
    <x v="6"/>
    <x v="6"/>
    <x v="46"/>
    <n v="0.46490034868271385"/>
  </r>
  <r>
    <x v="7"/>
    <x v="4"/>
    <x v="6"/>
    <x v="6"/>
    <x v="47"/>
    <n v="37.770332336425781"/>
  </r>
  <r>
    <x v="7"/>
    <x v="5"/>
    <x v="6"/>
    <x v="6"/>
    <x v="47"/>
    <n v="0.46401326636808715"/>
  </r>
  <r>
    <x v="7"/>
    <x v="4"/>
    <x v="6"/>
    <x v="6"/>
    <x v="48"/>
    <n v="38.217929840087891"/>
  </r>
  <r>
    <x v="7"/>
    <x v="5"/>
    <x v="6"/>
    <x v="6"/>
    <x v="48"/>
    <n v="0.4694923204805313"/>
  </r>
  <r>
    <x v="7"/>
    <x v="4"/>
    <x v="6"/>
    <x v="6"/>
    <x v="49"/>
    <n v="38.807254791259766"/>
  </r>
  <r>
    <x v="7"/>
    <x v="5"/>
    <x v="6"/>
    <x v="6"/>
    <x v="49"/>
    <n v="0.4768066052112292"/>
  </r>
  <r>
    <x v="7"/>
    <x v="4"/>
    <x v="6"/>
    <x v="6"/>
    <x v="50"/>
    <n v="39.603115081787109"/>
  </r>
  <r>
    <x v="7"/>
    <x v="5"/>
    <x v="6"/>
    <x v="6"/>
    <x v="50"/>
    <n v="0.48651948368062048"/>
  </r>
  <r>
    <x v="7"/>
    <x v="4"/>
    <x v="6"/>
    <x v="6"/>
    <x v="51"/>
    <n v="39.451438903808594"/>
  </r>
  <r>
    <x v="7"/>
    <x v="5"/>
    <x v="6"/>
    <x v="6"/>
    <x v="51"/>
    <n v="0.48434078870281749"/>
  </r>
  <r>
    <x v="7"/>
    <x v="4"/>
    <x v="6"/>
    <x v="6"/>
    <x v="52"/>
    <n v="39.233551025390625"/>
  </r>
  <r>
    <x v="7"/>
    <x v="5"/>
    <x v="6"/>
    <x v="6"/>
    <x v="52"/>
    <n v="0.48118589956105817"/>
  </r>
  <r>
    <x v="7"/>
    <x v="4"/>
    <x v="6"/>
    <x v="6"/>
    <x v="53"/>
    <n v="38.825450897216797"/>
  </r>
  <r>
    <x v="7"/>
    <x v="5"/>
    <x v="6"/>
    <x v="6"/>
    <x v="53"/>
    <n v="0.47571826064495987"/>
  </r>
  <r>
    <x v="7"/>
    <x v="4"/>
    <x v="6"/>
    <x v="6"/>
    <x v="54"/>
    <n v="38.972915649414062"/>
  </r>
  <r>
    <x v="7"/>
    <x v="5"/>
    <x v="6"/>
    <x v="6"/>
    <x v="54"/>
    <n v="0.47733740038074474"/>
  </r>
  <r>
    <x v="7"/>
    <x v="4"/>
    <x v="6"/>
    <x v="6"/>
    <x v="55"/>
    <n v="38.923667907714844"/>
  </r>
  <r>
    <x v="7"/>
    <x v="5"/>
    <x v="6"/>
    <x v="6"/>
    <x v="55"/>
    <n v="0.47698971175140853"/>
  </r>
  <r>
    <x v="7"/>
    <x v="4"/>
    <x v="6"/>
    <x v="6"/>
    <x v="56"/>
    <n v="39.186344146728516"/>
  </r>
  <r>
    <x v="7"/>
    <x v="5"/>
    <x v="6"/>
    <x v="6"/>
    <x v="56"/>
    <n v="0.48097794881323752"/>
  </r>
  <r>
    <x v="7"/>
    <x v="4"/>
    <x v="6"/>
    <x v="6"/>
    <x v="57"/>
    <n v="39.814460754394531"/>
  </r>
  <r>
    <x v="7"/>
    <x v="5"/>
    <x v="6"/>
    <x v="6"/>
    <x v="57"/>
    <n v="0.48985634525915045"/>
  </r>
  <r>
    <x v="7"/>
    <x v="4"/>
    <x v="6"/>
    <x v="6"/>
    <x v="58"/>
    <n v="40.345325469970703"/>
  </r>
  <r>
    <x v="7"/>
    <x v="5"/>
    <x v="6"/>
    <x v="6"/>
    <x v="58"/>
    <n v="0.49768643939762258"/>
  </r>
  <r>
    <x v="7"/>
    <x v="4"/>
    <x v="6"/>
    <x v="6"/>
    <x v="59"/>
    <n v="40.429206848144531"/>
  </r>
  <r>
    <x v="7"/>
    <x v="5"/>
    <x v="6"/>
    <x v="6"/>
    <x v="59"/>
    <n v="0.49974321802385707"/>
  </r>
  <r>
    <x v="7"/>
    <x v="4"/>
    <x v="6"/>
    <x v="6"/>
    <x v="60"/>
    <n v="40.631881713867188"/>
  </r>
  <r>
    <x v="7"/>
    <x v="5"/>
    <x v="6"/>
    <x v="6"/>
    <x v="60"/>
    <n v="0.50270182870159141"/>
  </r>
  <r>
    <x v="7"/>
    <x v="4"/>
    <x v="6"/>
    <x v="6"/>
    <x v="61"/>
    <n v="41.224578857421875"/>
  </r>
  <r>
    <x v="7"/>
    <x v="5"/>
    <x v="6"/>
    <x v="6"/>
    <x v="61"/>
    <n v="0.50985414173031107"/>
  </r>
  <r>
    <x v="7"/>
    <x v="4"/>
    <x v="6"/>
    <x v="6"/>
    <x v="62"/>
    <n v="41.677947998046875"/>
  </r>
  <r>
    <x v="7"/>
    <x v="5"/>
    <x v="6"/>
    <x v="6"/>
    <x v="62"/>
    <n v="0.51471650392830126"/>
  </r>
  <r>
    <x v="7"/>
    <x v="4"/>
    <x v="6"/>
    <x v="6"/>
    <x v="63"/>
    <n v="41.996150970458984"/>
  </r>
  <r>
    <x v="7"/>
    <x v="5"/>
    <x v="6"/>
    <x v="6"/>
    <x v="63"/>
    <n v="0.51735729544351106"/>
  </r>
  <r>
    <x v="7"/>
    <x v="4"/>
    <x v="6"/>
    <x v="6"/>
    <x v="64"/>
    <n v="42.331260681152344"/>
  </r>
  <r>
    <x v="7"/>
    <x v="5"/>
    <x v="6"/>
    <x v="6"/>
    <x v="64"/>
    <n v="0.51971840672307679"/>
  </r>
  <r>
    <x v="7"/>
    <x v="4"/>
    <x v="6"/>
    <x v="6"/>
    <x v="65"/>
    <n v="42.535579681396484"/>
  </r>
  <r>
    <x v="7"/>
    <x v="5"/>
    <x v="6"/>
    <x v="6"/>
    <x v="65"/>
    <n v="0.52007490103087495"/>
  </r>
  <r>
    <x v="7"/>
    <x v="4"/>
    <x v="6"/>
    <x v="6"/>
    <x v="66"/>
    <n v="42.927360534667969"/>
  </r>
  <r>
    <x v="7"/>
    <x v="5"/>
    <x v="6"/>
    <x v="6"/>
    <x v="66"/>
    <n v="0.52227025940297533"/>
  </r>
  <r>
    <x v="7"/>
    <x v="4"/>
    <x v="6"/>
    <x v="6"/>
    <x v="67"/>
    <n v="43.593219757080078"/>
  </r>
  <r>
    <x v="7"/>
    <x v="5"/>
    <x v="6"/>
    <x v="6"/>
    <x v="67"/>
    <n v="0.52739001735540403"/>
  </r>
  <r>
    <x v="7"/>
    <x v="4"/>
    <x v="6"/>
    <x v="6"/>
    <x v="68"/>
    <n v="44.3060302734375"/>
  </r>
  <r>
    <x v="7"/>
    <x v="5"/>
    <x v="6"/>
    <x v="6"/>
    <x v="68"/>
    <n v="0.53300860733169286"/>
  </r>
  <r>
    <x v="7"/>
    <x v="4"/>
    <x v="6"/>
    <x v="6"/>
    <x v="69"/>
    <n v="44.795196533203125"/>
  </r>
  <r>
    <x v="7"/>
    <x v="5"/>
    <x v="6"/>
    <x v="6"/>
    <x v="69"/>
    <n v="0.53635993147510341"/>
  </r>
  <r>
    <x v="7"/>
    <x v="4"/>
    <x v="7"/>
    <x v="7"/>
    <x v="1"/>
    <n v="3.3751239776611328"/>
  </r>
  <r>
    <x v="7"/>
    <x v="5"/>
    <x v="7"/>
    <x v="7"/>
    <x v="1"/>
    <n v="0.44798466339420628"/>
  </r>
  <r>
    <x v="7"/>
    <x v="4"/>
    <x v="7"/>
    <x v="7"/>
    <x v="2"/>
    <n v="3.4119532108306885"/>
  </r>
  <r>
    <x v="7"/>
    <x v="5"/>
    <x v="7"/>
    <x v="7"/>
    <x v="2"/>
    <n v="0.447787065694005"/>
  </r>
  <r>
    <x v="7"/>
    <x v="4"/>
    <x v="7"/>
    <x v="7"/>
    <x v="3"/>
    <n v="3.4474241733551025"/>
  </r>
  <r>
    <x v="7"/>
    <x v="5"/>
    <x v="7"/>
    <x v="7"/>
    <x v="3"/>
    <n v="0.44758948955358779"/>
  </r>
  <r>
    <x v="7"/>
    <x v="4"/>
    <x v="7"/>
    <x v="7"/>
    <x v="4"/>
    <n v="3.4795441627502441"/>
  </r>
  <r>
    <x v="7"/>
    <x v="5"/>
    <x v="7"/>
    <x v="7"/>
    <x v="4"/>
    <n v="0.44739189414135477"/>
  </r>
  <r>
    <x v="7"/>
    <x v="4"/>
    <x v="7"/>
    <x v="7"/>
    <x v="5"/>
    <n v="3.5097880363464355"/>
  </r>
  <r>
    <x v="7"/>
    <x v="5"/>
    <x v="7"/>
    <x v="7"/>
    <x v="5"/>
    <n v="0.44719435241157923"/>
  </r>
  <r>
    <x v="7"/>
    <x v="4"/>
    <x v="7"/>
    <x v="7"/>
    <x v="6"/>
    <n v="3.537074089050293"/>
  </r>
  <r>
    <x v="7"/>
    <x v="5"/>
    <x v="7"/>
    <x v="7"/>
    <x v="6"/>
    <n v="0.44699677435407248"/>
  </r>
  <r>
    <x v="7"/>
    <x v="4"/>
    <x v="7"/>
    <x v="7"/>
    <x v="7"/>
    <n v="3.5562570095062256"/>
  </r>
  <r>
    <x v="7"/>
    <x v="5"/>
    <x v="7"/>
    <x v="7"/>
    <x v="7"/>
    <n v="0.44580144974107033"/>
  </r>
  <r>
    <x v="7"/>
    <x v="4"/>
    <x v="7"/>
    <x v="7"/>
    <x v="8"/>
    <n v="3.5828993320465088"/>
  </r>
  <r>
    <x v="7"/>
    <x v="5"/>
    <x v="7"/>
    <x v="7"/>
    <x v="8"/>
    <n v="0.44491472981008279"/>
  </r>
  <r>
    <x v="7"/>
    <x v="4"/>
    <x v="7"/>
    <x v="7"/>
    <x v="9"/>
    <n v="3.5924904346466064"/>
  </r>
  <r>
    <x v="7"/>
    <x v="5"/>
    <x v="7"/>
    <x v="7"/>
    <x v="9"/>
    <n v="0.44151227492943701"/>
  </r>
  <r>
    <x v="7"/>
    <x v="4"/>
    <x v="7"/>
    <x v="7"/>
    <x v="10"/>
    <n v="3.6084761619567871"/>
  </r>
  <r>
    <x v="7"/>
    <x v="5"/>
    <x v="7"/>
    <x v="7"/>
    <x v="10"/>
    <n v="0.43978933265819009"/>
  </r>
  <r>
    <x v="7"/>
    <x v="4"/>
    <x v="7"/>
    <x v="7"/>
    <x v="11"/>
    <n v="3.6228706836700439"/>
  </r>
  <r>
    <x v="7"/>
    <x v="5"/>
    <x v="7"/>
    <x v="7"/>
    <x v="11"/>
    <n v="0.43782937554175339"/>
  </r>
  <r>
    <x v="7"/>
    <x v="4"/>
    <x v="7"/>
    <x v="7"/>
    <x v="12"/>
    <n v="3.5866203308105469"/>
  </r>
  <r>
    <x v="7"/>
    <x v="5"/>
    <x v="7"/>
    <x v="7"/>
    <x v="12"/>
    <n v="0.43087379012392862"/>
  </r>
  <r>
    <x v="7"/>
    <x v="4"/>
    <x v="7"/>
    <x v="7"/>
    <x v="13"/>
    <n v="3.5364034175872803"/>
  </r>
  <r>
    <x v="7"/>
    <x v="5"/>
    <x v="7"/>
    <x v="7"/>
    <x v="13"/>
    <n v="0.42326826111621008"/>
  </r>
  <r>
    <x v="7"/>
    <x v="4"/>
    <x v="7"/>
    <x v="7"/>
    <x v="14"/>
    <n v="3.4904510974884033"/>
  </r>
  <r>
    <x v="7"/>
    <x v="5"/>
    <x v="7"/>
    <x v="7"/>
    <x v="14"/>
    <n v="0.41625611013588182"/>
  </r>
  <r>
    <x v="7"/>
    <x v="4"/>
    <x v="7"/>
    <x v="7"/>
    <x v="15"/>
    <n v="3.4660348892211914"/>
  </r>
  <r>
    <x v="7"/>
    <x v="5"/>
    <x v="7"/>
    <x v="7"/>
    <x v="15"/>
    <n v="0.41141529755842238"/>
  </r>
  <r>
    <x v="7"/>
    <x v="4"/>
    <x v="7"/>
    <x v="7"/>
    <x v="16"/>
    <n v="3.4347963333129883"/>
  </r>
  <r>
    <x v="7"/>
    <x v="5"/>
    <x v="7"/>
    <x v="7"/>
    <x v="16"/>
    <n v="0.40471028501751621"/>
  </r>
  <r>
    <x v="7"/>
    <x v="4"/>
    <x v="7"/>
    <x v="7"/>
    <x v="17"/>
    <n v="3.3936419486999512"/>
  </r>
  <r>
    <x v="7"/>
    <x v="5"/>
    <x v="7"/>
    <x v="7"/>
    <x v="17"/>
    <n v="0.39514578442319642"/>
  </r>
  <r>
    <x v="7"/>
    <x v="4"/>
    <x v="7"/>
    <x v="7"/>
    <x v="18"/>
    <n v="3.352914571762085"/>
  </r>
  <r>
    <x v="7"/>
    <x v="5"/>
    <x v="7"/>
    <x v="7"/>
    <x v="18"/>
    <n v="0.3893172071364055"/>
  </r>
  <r>
    <x v="7"/>
    <x v="4"/>
    <x v="7"/>
    <x v="7"/>
    <x v="19"/>
    <n v="3.3427858352661133"/>
  </r>
  <r>
    <x v="7"/>
    <x v="5"/>
    <x v="7"/>
    <x v="7"/>
    <x v="19"/>
    <n v="0.38672534250022028"/>
  </r>
  <r>
    <x v="7"/>
    <x v="4"/>
    <x v="7"/>
    <x v="7"/>
    <x v="20"/>
    <n v="3.3394796848297119"/>
  </r>
  <r>
    <x v="7"/>
    <x v="5"/>
    <x v="7"/>
    <x v="7"/>
    <x v="20"/>
    <n v="0.38546226317412441"/>
  </r>
  <r>
    <x v="7"/>
    <x v="4"/>
    <x v="7"/>
    <x v="7"/>
    <x v="21"/>
    <n v="3.3555202484130859"/>
  </r>
  <r>
    <x v="7"/>
    <x v="5"/>
    <x v="7"/>
    <x v="7"/>
    <x v="21"/>
    <n v="0.38494540971436503"/>
  </r>
  <r>
    <x v="7"/>
    <x v="4"/>
    <x v="7"/>
    <x v="7"/>
    <x v="22"/>
    <n v="3.3725948333740234"/>
  </r>
  <r>
    <x v="7"/>
    <x v="5"/>
    <x v="7"/>
    <x v="7"/>
    <x v="22"/>
    <n v="0.38436257932621948"/>
  </r>
  <r>
    <x v="7"/>
    <x v="4"/>
    <x v="7"/>
    <x v="7"/>
    <x v="23"/>
    <n v="3.4163432121276855"/>
  </r>
  <r>
    <x v="7"/>
    <x v="5"/>
    <x v="7"/>
    <x v="7"/>
    <x v="23"/>
    <n v="0.38645039369385425"/>
  </r>
  <r>
    <x v="7"/>
    <x v="4"/>
    <x v="7"/>
    <x v="7"/>
    <x v="24"/>
    <n v="3.4376242160797119"/>
  </r>
  <r>
    <x v="7"/>
    <x v="5"/>
    <x v="7"/>
    <x v="7"/>
    <x v="24"/>
    <n v="0.38541654607494896"/>
  </r>
  <r>
    <x v="7"/>
    <x v="4"/>
    <x v="7"/>
    <x v="7"/>
    <x v="25"/>
    <n v="3.4451699256896973"/>
  </r>
  <r>
    <x v="7"/>
    <x v="5"/>
    <x v="7"/>
    <x v="7"/>
    <x v="25"/>
    <n v="0.38219851772971936"/>
  </r>
  <r>
    <x v="7"/>
    <x v="4"/>
    <x v="7"/>
    <x v="7"/>
    <x v="26"/>
    <n v="3.483696460723877"/>
  </r>
  <r>
    <x v="7"/>
    <x v="5"/>
    <x v="7"/>
    <x v="7"/>
    <x v="26"/>
    <n v="0.38168924706374174"/>
  </r>
  <r>
    <x v="7"/>
    <x v="4"/>
    <x v="7"/>
    <x v="7"/>
    <x v="27"/>
    <n v="3.5067720413208008"/>
  </r>
  <r>
    <x v="7"/>
    <x v="5"/>
    <x v="7"/>
    <x v="7"/>
    <x v="27"/>
    <n v="0.37890657777044967"/>
  </r>
  <r>
    <x v="7"/>
    <x v="4"/>
    <x v="7"/>
    <x v="7"/>
    <x v="28"/>
    <n v="3.5256283283233643"/>
  </r>
  <r>
    <x v="7"/>
    <x v="5"/>
    <x v="7"/>
    <x v="7"/>
    <x v="28"/>
    <n v="0.37551714442290418"/>
  </r>
  <r>
    <x v="7"/>
    <x v="4"/>
    <x v="7"/>
    <x v="7"/>
    <x v="29"/>
    <n v="3.567875862121582"/>
  </r>
  <r>
    <x v="7"/>
    <x v="5"/>
    <x v="7"/>
    <x v="7"/>
    <x v="29"/>
    <n v="0.3749444197146059"/>
  </r>
  <r>
    <x v="7"/>
    <x v="4"/>
    <x v="7"/>
    <x v="7"/>
    <x v="30"/>
    <n v="3.6243305206298828"/>
  </r>
  <r>
    <x v="7"/>
    <x v="5"/>
    <x v="7"/>
    <x v="7"/>
    <x v="30"/>
    <n v="0.37647551341839164"/>
  </r>
  <r>
    <x v="7"/>
    <x v="4"/>
    <x v="7"/>
    <x v="7"/>
    <x v="31"/>
    <n v="3.8152575492858887"/>
  </r>
  <r>
    <x v="7"/>
    <x v="5"/>
    <x v="7"/>
    <x v="7"/>
    <x v="31"/>
    <n v="0.39252262966913648"/>
  </r>
  <r>
    <x v="7"/>
    <x v="4"/>
    <x v="7"/>
    <x v="7"/>
    <x v="32"/>
    <n v="3.7818660736083984"/>
  </r>
  <r>
    <x v="7"/>
    <x v="5"/>
    <x v="7"/>
    <x v="7"/>
    <x v="32"/>
    <n v="0.38602960954084214"/>
  </r>
  <r>
    <x v="7"/>
    <x v="4"/>
    <x v="7"/>
    <x v="7"/>
    <x v="33"/>
    <n v="3.8042809963226318"/>
  </r>
  <r>
    <x v="7"/>
    <x v="5"/>
    <x v="7"/>
    <x v="7"/>
    <x v="33"/>
    <n v="0.38580080015530605"/>
  </r>
  <r>
    <x v="7"/>
    <x v="4"/>
    <x v="7"/>
    <x v="7"/>
    <x v="34"/>
    <n v="3.7989475727081299"/>
  </r>
  <r>
    <x v="7"/>
    <x v="5"/>
    <x v="7"/>
    <x v="7"/>
    <x v="34"/>
    <n v="0.38309428411286683"/>
  </r>
  <r>
    <x v="7"/>
    <x v="4"/>
    <x v="7"/>
    <x v="7"/>
    <x v="35"/>
    <n v="3.9006519317626953"/>
  </r>
  <r>
    <x v="7"/>
    <x v="5"/>
    <x v="7"/>
    <x v="7"/>
    <x v="35"/>
    <n v="0.3913080658550383"/>
  </r>
  <r>
    <x v="7"/>
    <x v="4"/>
    <x v="7"/>
    <x v="7"/>
    <x v="36"/>
    <n v="3.9213192462921143"/>
  </r>
  <r>
    <x v="7"/>
    <x v="5"/>
    <x v="7"/>
    <x v="7"/>
    <x v="36"/>
    <n v="0.39153995537068648"/>
  </r>
  <r>
    <x v="7"/>
    <x v="4"/>
    <x v="7"/>
    <x v="7"/>
    <x v="37"/>
    <n v="3.9249966144561768"/>
  </r>
  <r>
    <x v="7"/>
    <x v="5"/>
    <x v="7"/>
    <x v="7"/>
    <x v="37"/>
    <n v="0.3902635682784526"/>
  </r>
  <r>
    <x v="7"/>
    <x v="4"/>
    <x v="7"/>
    <x v="7"/>
    <x v="38"/>
    <n v="4.004633903503418"/>
  </r>
  <r>
    <x v="7"/>
    <x v="5"/>
    <x v="7"/>
    <x v="7"/>
    <x v="38"/>
    <n v="0.39644533756505246"/>
  </r>
  <r>
    <x v="7"/>
    <x v="4"/>
    <x v="7"/>
    <x v="7"/>
    <x v="39"/>
    <n v="4.0216965675354004"/>
  </r>
  <r>
    <x v="7"/>
    <x v="5"/>
    <x v="7"/>
    <x v="7"/>
    <x v="39"/>
    <n v="0.39600297955501546"/>
  </r>
  <r>
    <x v="7"/>
    <x v="4"/>
    <x v="7"/>
    <x v="7"/>
    <x v="40"/>
    <n v="4.0625543594360352"/>
  </r>
  <r>
    <x v="7"/>
    <x v="5"/>
    <x v="7"/>
    <x v="7"/>
    <x v="40"/>
    <n v="0.39727728707748211"/>
  </r>
  <r>
    <x v="7"/>
    <x v="4"/>
    <x v="7"/>
    <x v="7"/>
    <x v="41"/>
    <n v="3.977802038192749"/>
  </r>
  <r>
    <x v="7"/>
    <x v="5"/>
    <x v="7"/>
    <x v="7"/>
    <x v="41"/>
    <n v="0.38562877129561035"/>
  </r>
  <r>
    <x v="7"/>
    <x v="4"/>
    <x v="7"/>
    <x v="7"/>
    <x v="42"/>
    <n v="4.0451936721801758"/>
  </r>
  <r>
    <x v="7"/>
    <x v="5"/>
    <x v="7"/>
    <x v="7"/>
    <x v="42"/>
    <n v="0.38820557156096813"/>
  </r>
  <r>
    <x v="7"/>
    <x v="4"/>
    <x v="7"/>
    <x v="7"/>
    <x v="43"/>
    <n v="4.0990386009216309"/>
  </r>
  <r>
    <x v="7"/>
    <x v="5"/>
    <x v="7"/>
    <x v="7"/>
    <x v="43"/>
    <n v="0.38913144012132656"/>
  </r>
  <r>
    <x v="7"/>
    <x v="4"/>
    <x v="7"/>
    <x v="7"/>
    <x v="44"/>
    <n v="4.1986689567565918"/>
  </r>
  <r>
    <x v="7"/>
    <x v="5"/>
    <x v="7"/>
    <x v="7"/>
    <x v="44"/>
    <n v="0.39442828300601462"/>
  </r>
  <r>
    <x v="7"/>
    <x v="4"/>
    <x v="7"/>
    <x v="7"/>
    <x v="45"/>
    <n v="4.256537914276123"/>
  </r>
  <r>
    <x v="7"/>
    <x v="5"/>
    <x v="7"/>
    <x v="7"/>
    <x v="45"/>
    <n v="0.39612272355013284"/>
  </r>
  <r>
    <x v="7"/>
    <x v="4"/>
    <x v="7"/>
    <x v="7"/>
    <x v="46"/>
    <n v="4.2476511001586914"/>
  </r>
  <r>
    <x v="7"/>
    <x v="5"/>
    <x v="7"/>
    <x v="7"/>
    <x v="46"/>
    <n v="0.39213402965846655"/>
  </r>
  <r>
    <x v="7"/>
    <x v="4"/>
    <x v="7"/>
    <x v="7"/>
    <x v="47"/>
    <n v="4.2389473915100098"/>
  </r>
  <r>
    <x v="7"/>
    <x v="5"/>
    <x v="7"/>
    <x v="7"/>
    <x v="47"/>
    <n v="0.38867114460167312"/>
  </r>
  <r>
    <x v="7"/>
    <x v="4"/>
    <x v="7"/>
    <x v="7"/>
    <x v="48"/>
    <n v="4.4264931678771973"/>
  </r>
  <r>
    <x v="7"/>
    <x v="5"/>
    <x v="7"/>
    <x v="7"/>
    <x v="48"/>
    <n v="0.40350449807045863"/>
  </r>
  <r>
    <x v="7"/>
    <x v="4"/>
    <x v="7"/>
    <x v="7"/>
    <x v="49"/>
    <n v="4.4342408180236816"/>
  </r>
  <r>
    <x v="7"/>
    <x v="5"/>
    <x v="7"/>
    <x v="7"/>
    <x v="49"/>
    <n v="0.40209294770751297"/>
  </r>
  <r>
    <x v="7"/>
    <x v="4"/>
    <x v="7"/>
    <x v="7"/>
    <x v="50"/>
    <n v="4.4524025917053223"/>
  </r>
  <r>
    <x v="7"/>
    <x v="5"/>
    <x v="7"/>
    <x v="7"/>
    <x v="50"/>
    <n v="0.4017650972870605"/>
  </r>
  <r>
    <x v="7"/>
    <x v="4"/>
    <x v="7"/>
    <x v="7"/>
    <x v="51"/>
    <n v="4.4663271903991699"/>
  </r>
  <r>
    <x v="7"/>
    <x v="5"/>
    <x v="7"/>
    <x v="7"/>
    <x v="51"/>
    <n v="0.40112662794415299"/>
  </r>
  <r>
    <x v="7"/>
    <x v="4"/>
    <x v="7"/>
    <x v="7"/>
    <x v="52"/>
    <n v="4.5784611701965332"/>
  </r>
  <r>
    <x v="7"/>
    <x v="5"/>
    <x v="7"/>
    <x v="7"/>
    <x v="52"/>
    <n v="0.40943805147476603"/>
  </r>
  <r>
    <x v="7"/>
    <x v="4"/>
    <x v="7"/>
    <x v="7"/>
    <x v="53"/>
    <n v="4.645930290222168"/>
  </r>
  <r>
    <x v="7"/>
    <x v="5"/>
    <x v="7"/>
    <x v="7"/>
    <x v="53"/>
    <n v="0.41411697368670253"/>
  </r>
  <r>
    <x v="7"/>
    <x v="4"/>
    <x v="7"/>
    <x v="7"/>
    <x v="54"/>
    <n v="4.7530207633972168"/>
  </r>
  <r>
    <x v="7"/>
    <x v="5"/>
    <x v="7"/>
    <x v="7"/>
    <x v="54"/>
    <n v="0.42305510884184133"/>
  </r>
  <r>
    <x v="7"/>
    <x v="4"/>
    <x v="7"/>
    <x v="7"/>
    <x v="55"/>
    <n v="4.7787942886352539"/>
  </r>
  <r>
    <x v="7"/>
    <x v="5"/>
    <x v="7"/>
    <x v="7"/>
    <x v="55"/>
    <n v="0.42573570310888231"/>
  </r>
  <r>
    <x v="7"/>
    <x v="4"/>
    <x v="7"/>
    <x v="7"/>
    <x v="56"/>
    <n v="4.8339734077453613"/>
  </r>
  <r>
    <x v="7"/>
    <x v="5"/>
    <x v="7"/>
    <x v="7"/>
    <x v="56"/>
    <n v="0.43217477620888567"/>
  </r>
  <r>
    <x v="7"/>
    <x v="4"/>
    <x v="7"/>
    <x v="7"/>
    <x v="57"/>
    <n v="4.8582806587219238"/>
  </r>
  <r>
    <x v="7"/>
    <x v="5"/>
    <x v="7"/>
    <x v="7"/>
    <x v="57"/>
    <n v="0.43688167761522823"/>
  </r>
  <r>
    <x v="7"/>
    <x v="4"/>
    <x v="7"/>
    <x v="7"/>
    <x v="58"/>
    <n v="4.8720088005065918"/>
  </r>
  <r>
    <x v="7"/>
    <x v="5"/>
    <x v="7"/>
    <x v="7"/>
    <x v="58"/>
    <n v="0.44129279357186402"/>
  </r>
  <r>
    <x v="7"/>
    <x v="4"/>
    <x v="7"/>
    <x v="7"/>
    <x v="59"/>
    <n v="4.7963690757751465"/>
  </r>
  <r>
    <x v="7"/>
    <x v="5"/>
    <x v="7"/>
    <x v="7"/>
    <x v="59"/>
    <n v="0.43765398612016804"/>
  </r>
  <r>
    <x v="7"/>
    <x v="4"/>
    <x v="7"/>
    <x v="7"/>
    <x v="60"/>
    <n v="4.6371541023254395"/>
  </r>
  <r>
    <x v="7"/>
    <x v="5"/>
    <x v="7"/>
    <x v="7"/>
    <x v="60"/>
    <n v="0.42591005764845391"/>
  </r>
  <r>
    <x v="7"/>
    <x v="4"/>
    <x v="7"/>
    <x v="7"/>
    <x v="61"/>
    <n v="4.301328182220459"/>
  </r>
  <r>
    <x v="7"/>
    <x v="5"/>
    <x v="7"/>
    <x v="7"/>
    <x v="61"/>
    <n v="0.3972016625070755"/>
  </r>
  <r>
    <x v="7"/>
    <x v="4"/>
    <x v="7"/>
    <x v="7"/>
    <x v="62"/>
    <n v="4.0337176322937012"/>
  </r>
  <r>
    <x v="7"/>
    <x v="5"/>
    <x v="7"/>
    <x v="7"/>
    <x v="62"/>
    <n v="0.37414626324188816"/>
  </r>
  <r>
    <x v="7"/>
    <x v="4"/>
    <x v="7"/>
    <x v="7"/>
    <x v="63"/>
    <n v="3.9417574405670166"/>
  </r>
  <r>
    <x v="7"/>
    <x v="5"/>
    <x v="7"/>
    <x v="7"/>
    <x v="63"/>
    <n v="0.36699943583324957"/>
  </r>
  <r>
    <x v="7"/>
    <x v="4"/>
    <x v="7"/>
    <x v="7"/>
    <x v="64"/>
    <n v="3.9903979301452637"/>
  </r>
  <r>
    <x v="7"/>
    <x v="5"/>
    <x v="7"/>
    <x v="7"/>
    <x v="64"/>
    <n v="0.37288364593988554"/>
  </r>
  <r>
    <x v="7"/>
    <x v="4"/>
    <x v="7"/>
    <x v="7"/>
    <x v="65"/>
    <n v="4.0300779342651367"/>
  </r>
  <r>
    <x v="7"/>
    <x v="5"/>
    <x v="7"/>
    <x v="7"/>
    <x v="65"/>
    <n v="0.37806495783345173"/>
  </r>
  <r>
    <x v="7"/>
    <x v="4"/>
    <x v="7"/>
    <x v="7"/>
    <x v="66"/>
    <n v="4.0487866401672363"/>
  </r>
  <r>
    <x v="7"/>
    <x v="5"/>
    <x v="7"/>
    <x v="7"/>
    <x v="66"/>
    <n v="0.38141460937018395"/>
  </r>
  <r>
    <x v="7"/>
    <x v="4"/>
    <x v="7"/>
    <x v="7"/>
    <x v="67"/>
    <n v="4.1016688346862793"/>
  </r>
  <r>
    <x v="7"/>
    <x v="5"/>
    <x v="7"/>
    <x v="7"/>
    <x v="67"/>
    <n v="0.38806833228656923"/>
  </r>
  <r>
    <x v="7"/>
    <x v="4"/>
    <x v="7"/>
    <x v="7"/>
    <x v="68"/>
    <n v="4.161405086517334"/>
  </r>
  <r>
    <x v="7"/>
    <x v="5"/>
    <x v="7"/>
    <x v="7"/>
    <x v="68"/>
    <n v="0.39548639012215969"/>
  </r>
  <r>
    <x v="7"/>
    <x v="4"/>
    <x v="7"/>
    <x v="7"/>
    <x v="69"/>
    <n v="4.2350726127624512"/>
  </r>
  <r>
    <x v="7"/>
    <x v="5"/>
    <x v="7"/>
    <x v="7"/>
    <x v="69"/>
    <n v="0.40436251578513982"/>
  </r>
  <r>
    <x v="7"/>
    <x v="4"/>
    <x v="8"/>
    <x v="8"/>
    <x v="0"/>
    <n v="6.5468102693557739E-2"/>
  </r>
  <r>
    <x v="7"/>
    <x v="5"/>
    <x v="8"/>
    <x v="8"/>
    <x v="0"/>
    <n v="0.45729604301664689"/>
  </r>
  <r>
    <x v="7"/>
    <x v="4"/>
    <x v="8"/>
    <x v="8"/>
    <x v="1"/>
    <n v="6.6020004451274872E-2"/>
  </r>
  <r>
    <x v="7"/>
    <x v="5"/>
    <x v="8"/>
    <x v="8"/>
    <x v="1"/>
    <n v="0.45270745187207079"/>
  </r>
  <r>
    <x v="7"/>
    <x v="4"/>
    <x v="8"/>
    <x v="8"/>
    <x v="2"/>
    <n v="6.6409163177013397E-2"/>
  </r>
  <r>
    <x v="7"/>
    <x v="5"/>
    <x v="8"/>
    <x v="8"/>
    <x v="2"/>
    <n v="0.44811883850582257"/>
  </r>
  <r>
    <x v="7"/>
    <x v="4"/>
    <x v="8"/>
    <x v="8"/>
    <x v="3"/>
    <n v="6.7094720900058746E-2"/>
  </r>
  <r>
    <x v="7"/>
    <x v="5"/>
    <x v="8"/>
    <x v="8"/>
    <x v="3"/>
    <n v="0.44353029593405841"/>
  </r>
  <r>
    <x v="7"/>
    <x v="4"/>
    <x v="8"/>
    <x v="8"/>
    <x v="4"/>
    <n v="6.795116513967514E-2"/>
  </r>
  <r>
    <x v="7"/>
    <x v="5"/>
    <x v="8"/>
    <x v="8"/>
    <x v="4"/>
    <n v="0.43894164033582955"/>
  </r>
  <r>
    <x v="7"/>
    <x v="4"/>
    <x v="8"/>
    <x v="8"/>
    <x v="5"/>
    <n v="6.8755187094211578E-2"/>
  </r>
  <r>
    <x v="7"/>
    <x v="5"/>
    <x v="8"/>
    <x v="8"/>
    <x v="5"/>
    <n v="0.43435304076400172"/>
  </r>
  <r>
    <x v="7"/>
    <x v="4"/>
    <x v="8"/>
    <x v="8"/>
    <x v="6"/>
    <n v="6.9455325603485107E-2"/>
  </r>
  <r>
    <x v="7"/>
    <x v="5"/>
    <x v="8"/>
    <x v="8"/>
    <x v="6"/>
    <n v="0.42976441346586836"/>
  </r>
  <r>
    <x v="7"/>
    <x v="4"/>
    <x v="8"/>
    <x v="8"/>
    <x v="7"/>
    <n v="6.9455333054065704E-2"/>
  </r>
  <r>
    <x v="7"/>
    <x v="5"/>
    <x v="8"/>
    <x v="8"/>
    <x v="7"/>
    <n v="0.41999836631233961"/>
  </r>
  <r>
    <x v="7"/>
    <x v="4"/>
    <x v="8"/>
    <x v="8"/>
    <x v="8"/>
    <n v="7.0180982351303101E-2"/>
  </r>
  <r>
    <x v="7"/>
    <x v="5"/>
    <x v="8"/>
    <x v="8"/>
    <x v="8"/>
    <n v="0.41518057026097521"/>
  </r>
  <r>
    <x v="7"/>
    <x v="4"/>
    <x v="8"/>
    <x v="8"/>
    <x v="9"/>
    <n v="7.0180982351303101E-2"/>
  </r>
  <r>
    <x v="7"/>
    <x v="5"/>
    <x v="8"/>
    <x v="8"/>
    <x v="9"/>
    <n v="0.4066439072039153"/>
  </r>
  <r>
    <x v="7"/>
    <x v="4"/>
    <x v="8"/>
    <x v="8"/>
    <x v="10"/>
    <n v="7.0595651865005493E-2"/>
  </r>
  <r>
    <x v="7"/>
    <x v="5"/>
    <x v="8"/>
    <x v="8"/>
    <x v="10"/>
    <n v="0.40079867392671448"/>
  </r>
  <r>
    <x v="7"/>
    <x v="4"/>
    <x v="8"/>
    <x v="8"/>
    <x v="11"/>
    <n v="7.1839615702629089E-2"/>
  </r>
  <r>
    <x v="7"/>
    <x v="5"/>
    <x v="8"/>
    <x v="8"/>
    <x v="11"/>
    <n v="0.40091927103834352"/>
  </r>
  <r>
    <x v="7"/>
    <x v="4"/>
    <x v="8"/>
    <x v="8"/>
    <x v="12"/>
    <n v="7.3083601891994476E-2"/>
  </r>
  <r>
    <x v="7"/>
    <x v="5"/>
    <x v="8"/>
    <x v="8"/>
    <x v="12"/>
    <n v="0.40080903466895879"/>
  </r>
  <r>
    <x v="7"/>
    <x v="4"/>
    <x v="8"/>
    <x v="8"/>
    <x v="13"/>
    <n v="7.4431233108043671E-2"/>
  </r>
  <r>
    <x v="7"/>
    <x v="5"/>
    <x v="8"/>
    <x v="8"/>
    <x v="13"/>
    <n v="0.40065557574423044"/>
  </r>
  <r>
    <x v="7"/>
    <x v="4"/>
    <x v="8"/>
    <x v="8"/>
    <x v="14"/>
    <n v="8.0019041895866394E-2"/>
  </r>
  <r>
    <x v="7"/>
    <x v="5"/>
    <x v="8"/>
    <x v="8"/>
    <x v="14"/>
    <n v="0.42305676407555703"/>
  </r>
  <r>
    <x v="7"/>
    <x v="4"/>
    <x v="8"/>
    <x v="8"/>
    <x v="15"/>
    <n v="8.3689823746681213E-2"/>
  </r>
  <r>
    <x v="7"/>
    <x v="5"/>
    <x v="8"/>
    <x v="8"/>
    <x v="15"/>
    <n v="0.43454612100704582"/>
  </r>
  <r>
    <x v="7"/>
    <x v="4"/>
    <x v="8"/>
    <x v="8"/>
    <x v="16"/>
    <n v="8.5824184119701385E-2"/>
  </r>
  <r>
    <x v="7"/>
    <x v="5"/>
    <x v="8"/>
    <x v="8"/>
    <x v="16"/>
    <n v="0.43806043012731688"/>
  </r>
  <r>
    <x v="7"/>
    <x v="4"/>
    <x v="8"/>
    <x v="8"/>
    <x v="17"/>
    <n v="8.5475638508796692E-2"/>
  </r>
  <r>
    <x v="7"/>
    <x v="5"/>
    <x v="8"/>
    <x v="8"/>
    <x v="17"/>
    <n v="0.4295486254582862"/>
  </r>
  <r>
    <x v="7"/>
    <x v="4"/>
    <x v="8"/>
    <x v="8"/>
    <x v="18"/>
    <n v="8.624684065580368E-2"/>
  </r>
  <r>
    <x v="7"/>
    <x v="5"/>
    <x v="8"/>
    <x v="8"/>
    <x v="18"/>
    <n v="0.42789134845530036"/>
  </r>
  <r>
    <x v="7"/>
    <x v="4"/>
    <x v="8"/>
    <x v="8"/>
    <x v="19"/>
    <n v="8.6972996592521667E-2"/>
  </r>
  <r>
    <x v="7"/>
    <x v="5"/>
    <x v="8"/>
    <x v="8"/>
    <x v="19"/>
    <n v="0.42793220193998616"/>
  </r>
  <r>
    <x v="7"/>
    <x v="4"/>
    <x v="8"/>
    <x v="8"/>
    <x v="20"/>
    <n v="9.0072877705097198E-2"/>
  </r>
  <r>
    <x v="7"/>
    <x v="5"/>
    <x v="8"/>
    <x v="8"/>
    <x v="20"/>
    <n v="0.44061360935055816"/>
  </r>
  <r>
    <x v="7"/>
    <x v="4"/>
    <x v="8"/>
    <x v="8"/>
    <x v="21"/>
    <n v="9.4908468425273895E-2"/>
  </r>
  <r>
    <x v="7"/>
    <x v="5"/>
    <x v="8"/>
    <x v="8"/>
    <x v="21"/>
    <n v="0.45830018361891511"/>
  </r>
  <r>
    <x v="7"/>
    <x v="4"/>
    <x v="8"/>
    <x v="8"/>
    <x v="22"/>
    <n v="9.7185768187046051E-2"/>
  </r>
  <r>
    <x v="7"/>
    <x v="5"/>
    <x v="8"/>
    <x v="8"/>
    <x v="22"/>
    <n v="0.46294589212088877"/>
  </r>
  <r>
    <x v="7"/>
    <x v="4"/>
    <x v="8"/>
    <x v="8"/>
    <x v="23"/>
    <n v="9.9754929542541504E-2"/>
  </r>
  <r>
    <x v="7"/>
    <x v="5"/>
    <x v="8"/>
    <x v="8"/>
    <x v="23"/>
    <n v="0.4687423268325463"/>
  </r>
  <r>
    <x v="7"/>
    <x v="4"/>
    <x v="8"/>
    <x v="8"/>
    <x v="24"/>
    <n v="0.10313534736633301"/>
  </r>
  <r>
    <x v="7"/>
    <x v="5"/>
    <x v="8"/>
    <x v="8"/>
    <x v="24"/>
    <n v="0.47844642803418497"/>
  </r>
  <r>
    <x v="7"/>
    <x v="4"/>
    <x v="8"/>
    <x v="8"/>
    <x v="25"/>
    <n v="0.10472872853279114"/>
  </r>
  <r>
    <x v="7"/>
    <x v="5"/>
    <x v="8"/>
    <x v="8"/>
    <x v="25"/>
    <n v="0.48025280200298592"/>
  </r>
  <r>
    <x v="7"/>
    <x v="4"/>
    <x v="8"/>
    <x v="8"/>
    <x v="26"/>
    <n v="0.10857987403869629"/>
  </r>
  <r>
    <x v="7"/>
    <x v="5"/>
    <x v="8"/>
    <x v="8"/>
    <x v="26"/>
    <n v="0.49289291908746291"/>
  </r>
  <r>
    <x v="7"/>
    <x v="4"/>
    <x v="8"/>
    <x v="8"/>
    <x v="27"/>
    <n v="0.10902329534292221"/>
  </r>
  <r>
    <x v="7"/>
    <x v="5"/>
    <x v="8"/>
    <x v="8"/>
    <x v="27"/>
    <n v="0.49050819892796116"/>
  </r>
  <r>
    <x v="7"/>
    <x v="4"/>
    <x v="8"/>
    <x v="8"/>
    <x v="28"/>
    <n v="0.11233916133642197"/>
  </r>
  <r>
    <x v="7"/>
    <x v="5"/>
    <x v="8"/>
    <x v="8"/>
    <x v="28"/>
    <n v="0.50117850250467089"/>
  </r>
  <r>
    <x v="7"/>
    <x v="4"/>
    <x v="8"/>
    <x v="8"/>
    <x v="29"/>
    <n v="0.11337650567293167"/>
  </r>
  <r>
    <x v="7"/>
    <x v="5"/>
    <x v="8"/>
    <x v="8"/>
    <x v="29"/>
    <n v="0.50143742309005923"/>
  </r>
  <r>
    <x v="7"/>
    <x v="4"/>
    <x v="8"/>
    <x v="8"/>
    <x v="30"/>
    <n v="0.11699976772069931"/>
  </r>
  <r>
    <x v="7"/>
    <x v="5"/>
    <x v="8"/>
    <x v="8"/>
    <x v="30"/>
    <n v="0.5125678725355044"/>
  </r>
  <r>
    <x v="7"/>
    <x v="4"/>
    <x v="8"/>
    <x v="8"/>
    <x v="31"/>
    <n v="0.12245821207761765"/>
  </r>
  <r>
    <x v="7"/>
    <x v="5"/>
    <x v="8"/>
    <x v="8"/>
    <x v="31"/>
    <n v="0.53089434015545411"/>
  </r>
  <r>
    <x v="7"/>
    <x v="4"/>
    <x v="8"/>
    <x v="8"/>
    <x v="32"/>
    <n v="0.12591005861759186"/>
  </r>
  <r>
    <x v="7"/>
    <x v="5"/>
    <x v="8"/>
    <x v="8"/>
    <x v="32"/>
    <n v="0.53976335740107717"/>
  </r>
  <r>
    <x v="7"/>
    <x v="4"/>
    <x v="8"/>
    <x v="8"/>
    <x v="33"/>
    <n v="0.12631902098655701"/>
  </r>
  <r>
    <x v="7"/>
    <x v="5"/>
    <x v="8"/>
    <x v="8"/>
    <x v="33"/>
    <n v="0.53520700022691825"/>
  </r>
  <r>
    <x v="7"/>
    <x v="4"/>
    <x v="8"/>
    <x v="8"/>
    <x v="34"/>
    <n v="0.12830528616905212"/>
  </r>
  <r>
    <x v="7"/>
    <x v="5"/>
    <x v="8"/>
    <x v="8"/>
    <x v="34"/>
    <n v="0.53727381900544424"/>
  </r>
  <r>
    <x v="7"/>
    <x v="4"/>
    <x v="8"/>
    <x v="8"/>
    <x v="35"/>
    <n v="0.13345088064670563"/>
  </r>
  <r>
    <x v="7"/>
    <x v="5"/>
    <x v="8"/>
    <x v="8"/>
    <x v="35"/>
    <n v="0.55240407251660151"/>
  </r>
  <r>
    <x v="7"/>
    <x v="4"/>
    <x v="8"/>
    <x v="8"/>
    <x v="36"/>
    <n v="0.13836732506752014"/>
  </r>
  <r>
    <x v="7"/>
    <x v="5"/>
    <x v="8"/>
    <x v="8"/>
    <x v="36"/>
    <n v="0.5663109677753545"/>
  </r>
  <r>
    <x v="7"/>
    <x v="4"/>
    <x v="8"/>
    <x v="8"/>
    <x v="37"/>
    <n v="0.14692439138889313"/>
  </r>
  <r>
    <x v="7"/>
    <x v="5"/>
    <x v="8"/>
    <x v="8"/>
    <x v="37"/>
    <n v="0.59470076172565378"/>
  </r>
  <r>
    <x v="7"/>
    <x v="4"/>
    <x v="8"/>
    <x v="8"/>
    <x v="38"/>
    <n v="0.14114008843898773"/>
  </r>
  <r>
    <x v="7"/>
    <x v="5"/>
    <x v="8"/>
    <x v="8"/>
    <x v="38"/>
    <n v="0.56511190297325287"/>
  </r>
  <r>
    <x v="7"/>
    <x v="4"/>
    <x v="8"/>
    <x v="8"/>
    <x v="39"/>
    <n v="0.13898365199565887"/>
  </r>
  <r>
    <x v="7"/>
    <x v="5"/>
    <x v="8"/>
    <x v="8"/>
    <x v="39"/>
    <n v="0.5506200235156623"/>
  </r>
  <r>
    <x v="7"/>
    <x v="4"/>
    <x v="8"/>
    <x v="8"/>
    <x v="40"/>
    <n v="0.13807441294193268"/>
  </r>
  <r>
    <x v="7"/>
    <x v="5"/>
    <x v="8"/>
    <x v="8"/>
    <x v="40"/>
    <n v="0.54137699502410452"/>
  </r>
  <r>
    <x v="7"/>
    <x v="4"/>
    <x v="8"/>
    <x v="8"/>
    <x v="41"/>
    <n v="0.13778536021709442"/>
  </r>
  <r>
    <x v="7"/>
    <x v="5"/>
    <x v="8"/>
    <x v="8"/>
    <x v="41"/>
    <n v="0.53483122774700509"/>
  </r>
  <r>
    <x v="7"/>
    <x v="4"/>
    <x v="8"/>
    <x v="8"/>
    <x v="42"/>
    <n v="0.13739937543869019"/>
  </r>
  <r>
    <x v="7"/>
    <x v="5"/>
    <x v="8"/>
    <x v="8"/>
    <x v="42"/>
    <n v="0.52815240163862609"/>
  </r>
  <r>
    <x v="7"/>
    <x v="4"/>
    <x v="8"/>
    <x v="8"/>
    <x v="43"/>
    <n v="0.13701784610748291"/>
  </r>
  <r>
    <x v="7"/>
    <x v="5"/>
    <x v="8"/>
    <x v="8"/>
    <x v="43"/>
    <n v="0.52166273036779254"/>
  </r>
  <r>
    <x v="7"/>
    <x v="4"/>
    <x v="8"/>
    <x v="8"/>
    <x v="44"/>
    <n v="0.13822263479232788"/>
  </r>
  <r>
    <x v="7"/>
    <x v="5"/>
    <x v="8"/>
    <x v="8"/>
    <x v="44"/>
    <n v="0.52132336667066914"/>
  </r>
  <r>
    <x v="7"/>
    <x v="4"/>
    <x v="8"/>
    <x v="8"/>
    <x v="45"/>
    <n v="0.14289863407611847"/>
  </r>
  <r>
    <x v="7"/>
    <x v="5"/>
    <x v="8"/>
    <x v="8"/>
    <x v="45"/>
    <n v="0.53394301094469754"/>
  </r>
  <r>
    <x v="7"/>
    <x v="4"/>
    <x v="8"/>
    <x v="8"/>
    <x v="46"/>
    <n v="0.14367003738880157"/>
  </r>
  <r>
    <x v="7"/>
    <x v="5"/>
    <x v="8"/>
    <x v="8"/>
    <x v="46"/>
    <n v="0.53181579636794951"/>
  </r>
  <r>
    <x v="7"/>
    <x v="4"/>
    <x v="8"/>
    <x v="8"/>
    <x v="47"/>
    <n v="0.14384797215461731"/>
  </r>
  <r>
    <x v="7"/>
    <x v="5"/>
    <x v="8"/>
    <x v="8"/>
    <x v="47"/>
    <n v="0.52747790558660446"/>
  </r>
  <r>
    <x v="7"/>
    <x v="4"/>
    <x v="8"/>
    <x v="8"/>
    <x v="48"/>
    <n v="0.14963540434837341"/>
  </r>
  <r>
    <x v="7"/>
    <x v="5"/>
    <x v="8"/>
    <x v="8"/>
    <x v="48"/>
    <n v="0.54354369241969891"/>
  </r>
  <r>
    <x v="7"/>
    <x v="4"/>
    <x v="8"/>
    <x v="8"/>
    <x v="49"/>
    <n v="0.15466699004173279"/>
  </r>
  <r>
    <x v="7"/>
    <x v="5"/>
    <x v="8"/>
    <x v="8"/>
    <x v="49"/>
    <n v="0.55661636751622268"/>
  </r>
  <r>
    <x v="7"/>
    <x v="4"/>
    <x v="8"/>
    <x v="8"/>
    <x v="50"/>
    <n v="0.15708552300930023"/>
  </r>
  <r>
    <x v="7"/>
    <x v="5"/>
    <x v="8"/>
    <x v="8"/>
    <x v="50"/>
    <n v="0.56014949278549486"/>
  </r>
  <r>
    <x v="7"/>
    <x v="4"/>
    <x v="8"/>
    <x v="8"/>
    <x v="51"/>
    <n v="0.15897676348686218"/>
  </r>
  <r>
    <x v="7"/>
    <x v="5"/>
    <x v="8"/>
    <x v="8"/>
    <x v="51"/>
    <n v="0.56194001380970493"/>
  </r>
  <r>
    <x v="7"/>
    <x v="4"/>
    <x v="8"/>
    <x v="8"/>
    <x v="52"/>
    <n v="0.15661469101905823"/>
  </r>
  <r>
    <x v="7"/>
    <x v="5"/>
    <x v="8"/>
    <x v="8"/>
    <x v="52"/>
    <n v="0.54889159888780403"/>
  </r>
  <r>
    <x v="7"/>
    <x v="4"/>
    <x v="8"/>
    <x v="8"/>
    <x v="53"/>
    <n v="0.15716394782066345"/>
  </r>
  <r>
    <x v="7"/>
    <x v="5"/>
    <x v="8"/>
    <x v="8"/>
    <x v="53"/>
    <n v="0.54579911867486064"/>
  </r>
  <r>
    <x v="7"/>
    <x v="4"/>
    <x v="8"/>
    <x v="8"/>
    <x v="54"/>
    <n v="0.15669284760951996"/>
  </r>
  <r>
    <x v="7"/>
    <x v="5"/>
    <x v="8"/>
    <x v="8"/>
    <x v="54"/>
    <n v="0.53827102207293609"/>
  </r>
  <r>
    <x v="7"/>
    <x v="4"/>
    <x v="8"/>
    <x v="8"/>
    <x v="55"/>
    <n v="0.16149109601974487"/>
  </r>
  <r>
    <x v="7"/>
    <x v="5"/>
    <x v="8"/>
    <x v="8"/>
    <x v="55"/>
    <n v="0.54746641632029691"/>
  </r>
  <r>
    <x v="7"/>
    <x v="4"/>
    <x v="8"/>
    <x v="8"/>
    <x v="56"/>
    <n v="0.16852767765522003"/>
  </r>
  <r>
    <x v="7"/>
    <x v="5"/>
    <x v="8"/>
    <x v="8"/>
    <x v="56"/>
    <n v="0.56228372365948232"/>
  </r>
  <r>
    <x v="7"/>
    <x v="4"/>
    <x v="8"/>
    <x v="8"/>
    <x v="57"/>
    <n v="0.17480966448783875"/>
  </r>
  <r>
    <x v="7"/>
    <x v="5"/>
    <x v="8"/>
    <x v="8"/>
    <x v="57"/>
    <n v="0.57280275928816071"/>
  </r>
  <r>
    <x v="7"/>
    <x v="4"/>
    <x v="8"/>
    <x v="8"/>
    <x v="58"/>
    <n v="0.17615911364555359"/>
  </r>
  <r>
    <x v="7"/>
    <x v="5"/>
    <x v="8"/>
    <x v="8"/>
    <x v="58"/>
    <n v="0.56669040856716169"/>
  </r>
  <r>
    <x v="7"/>
    <x v="4"/>
    <x v="8"/>
    <x v="8"/>
    <x v="59"/>
    <n v="0.16410377621650696"/>
  </r>
  <r>
    <x v="7"/>
    <x v="5"/>
    <x v="8"/>
    <x v="8"/>
    <x v="59"/>
    <n v="0.51921387644356787"/>
  </r>
  <r>
    <x v="7"/>
    <x v="4"/>
    <x v="8"/>
    <x v="8"/>
    <x v="60"/>
    <n v="0.1644422709941864"/>
  </r>
  <r>
    <x v="7"/>
    <x v="5"/>
    <x v="8"/>
    <x v="8"/>
    <x v="60"/>
    <n v="0.5133559070521041"/>
  </r>
  <r>
    <x v="7"/>
    <x v="4"/>
    <x v="8"/>
    <x v="8"/>
    <x v="61"/>
    <n v="0.16737699508666992"/>
  </r>
  <r>
    <x v="7"/>
    <x v="5"/>
    <x v="8"/>
    <x v="8"/>
    <x v="61"/>
    <n v="0.51743569834567826"/>
  </r>
  <r>
    <x v="7"/>
    <x v="4"/>
    <x v="8"/>
    <x v="8"/>
    <x v="62"/>
    <n v="0.17075851559638977"/>
  </r>
  <r>
    <x v="7"/>
    <x v="5"/>
    <x v="8"/>
    <x v="8"/>
    <x v="62"/>
    <n v="0.52435887265052805"/>
  </r>
  <r>
    <x v="7"/>
    <x v="4"/>
    <x v="8"/>
    <x v="8"/>
    <x v="63"/>
    <n v="0.17399224638938904"/>
  </r>
  <r>
    <x v="7"/>
    <x v="5"/>
    <x v="8"/>
    <x v="8"/>
    <x v="63"/>
    <n v="0.53178227249062171"/>
  </r>
  <r>
    <x v="7"/>
    <x v="4"/>
    <x v="8"/>
    <x v="8"/>
    <x v="64"/>
    <n v="0.17702476680278778"/>
  </r>
  <r>
    <x v="7"/>
    <x v="5"/>
    <x v="8"/>
    <x v="8"/>
    <x v="64"/>
    <n v="0.53873402071488763"/>
  </r>
  <r>
    <x v="7"/>
    <x v="4"/>
    <x v="8"/>
    <x v="8"/>
    <x v="65"/>
    <n v="0.18116234242916107"/>
  </r>
  <r>
    <x v="7"/>
    <x v="5"/>
    <x v="8"/>
    <x v="8"/>
    <x v="65"/>
    <n v="0.54857284614408497"/>
  </r>
  <r>
    <x v="7"/>
    <x v="4"/>
    <x v="8"/>
    <x v="8"/>
    <x v="66"/>
    <n v="0.18785111606121063"/>
  </r>
  <r>
    <x v="7"/>
    <x v="5"/>
    <x v="8"/>
    <x v="8"/>
    <x v="66"/>
    <n v="0.56546575336150051"/>
  </r>
  <r>
    <x v="7"/>
    <x v="4"/>
    <x v="8"/>
    <x v="8"/>
    <x v="67"/>
    <n v="0.19249790906906128"/>
  </r>
  <r>
    <x v="7"/>
    <x v="5"/>
    <x v="8"/>
    <x v="8"/>
    <x v="67"/>
    <n v="0.57566369232926906"/>
  </r>
  <r>
    <x v="7"/>
    <x v="4"/>
    <x v="8"/>
    <x v="8"/>
    <x v="68"/>
    <n v="0.19425030052661896"/>
  </r>
  <r>
    <x v="7"/>
    <x v="5"/>
    <x v="8"/>
    <x v="8"/>
    <x v="68"/>
    <n v="0.57690169529129842"/>
  </r>
  <r>
    <x v="7"/>
    <x v="4"/>
    <x v="8"/>
    <x v="8"/>
    <x v="69"/>
    <n v="0.19233807921409607"/>
  </r>
  <r>
    <x v="7"/>
    <x v="5"/>
    <x v="8"/>
    <x v="8"/>
    <x v="69"/>
    <n v="0.56731708667967262"/>
  </r>
  <r>
    <x v="7"/>
    <x v="4"/>
    <x v="9"/>
    <x v="9"/>
    <x v="0"/>
    <n v="1.2546136379241943"/>
  </r>
  <r>
    <x v="7"/>
    <x v="5"/>
    <x v="9"/>
    <x v="9"/>
    <x v="0"/>
    <n v="0.42949210084689332"/>
  </r>
  <r>
    <x v="7"/>
    <x v="4"/>
    <x v="9"/>
    <x v="9"/>
    <x v="1"/>
    <n v="1.242090106010437"/>
  </r>
  <r>
    <x v="7"/>
    <x v="5"/>
    <x v="9"/>
    <x v="9"/>
    <x v="1"/>
    <n v="0.42573754394814639"/>
  </r>
  <r>
    <x v="7"/>
    <x v="4"/>
    <x v="9"/>
    <x v="9"/>
    <x v="2"/>
    <n v="1.2281595468521118"/>
  </r>
  <r>
    <x v="7"/>
    <x v="5"/>
    <x v="9"/>
    <x v="9"/>
    <x v="2"/>
    <n v="0.42198297858413625"/>
  </r>
  <r>
    <x v="7"/>
    <x v="4"/>
    <x v="9"/>
    <x v="9"/>
    <x v="3"/>
    <n v="1.2152341604232788"/>
  </r>
  <r>
    <x v="7"/>
    <x v="5"/>
    <x v="9"/>
    <x v="9"/>
    <x v="3"/>
    <n v="0.41822835426840416"/>
  </r>
  <r>
    <x v="7"/>
    <x v="4"/>
    <x v="9"/>
    <x v="9"/>
    <x v="4"/>
    <n v="1.200016975402832"/>
  </r>
  <r>
    <x v="7"/>
    <x v="5"/>
    <x v="9"/>
    <x v="9"/>
    <x v="4"/>
    <n v="0.41447377712245331"/>
  </r>
  <r>
    <x v="7"/>
    <x v="4"/>
    <x v="9"/>
    <x v="9"/>
    <x v="5"/>
    <n v="1.1807906627655029"/>
  </r>
  <r>
    <x v="7"/>
    <x v="5"/>
    <x v="9"/>
    <x v="9"/>
    <x v="5"/>
    <n v="0.41071924341088528"/>
  </r>
  <r>
    <x v="7"/>
    <x v="4"/>
    <x v="9"/>
    <x v="9"/>
    <x v="6"/>
    <n v="1.1616189479827881"/>
  </r>
  <r>
    <x v="7"/>
    <x v="5"/>
    <x v="9"/>
    <x v="9"/>
    <x v="6"/>
    <n v="0.40696459990841993"/>
  </r>
  <r>
    <x v="7"/>
    <x v="4"/>
    <x v="9"/>
    <x v="9"/>
    <x v="7"/>
    <n v="1.1192845106124878"/>
  </r>
  <r>
    <x v="7"/>
    <x v="5"/>
    <x v="9"/>
    <x v="9"/>
    <x v="7"/>
    <n v="0.39445362590143751"/>
  </r>
  <r>
    <x v="7"/>
    <x v="4"/>
    <x v="9"/>
    <x v="9"/>
    <x v="8"/>
    <n v="1.1027637720108032"/>
  </r>
  <r>
    <x v="7"/>
    <x v="5"/>
    <x v="9"/>
    <x v="9"/>
    <x v="8"/>
    <n v="0.39227011800478101"/>
  </r>
  <r>
    <x v="7"/>
    <x v="4"/>
    <x v="9"/>
    <x v="9"/>
    <x v="9"/>
    <n v="1.0945032835006714"/>
  </r>
  <r>
    <x v="7"/>
    <x v="5"/>
    <x v="9"/>
    <x v="9"/>
    <x v="9"/>
    <n v="0.39049314325340012"/>
  </r>
  <r>
    <x v="7"/>
    <x v="4"/>
    <x v="9"/>
    <x v="9"/>
    <x v="10"/>
    <n v="1.0893404483795166"/>
  </r>
  <r>
    <x v="7"/>
    <x v="5"/>
    <x v="9"/>
    <x v="9"/>
    <x v="10"/>
    <n v="0.39016637245155017"/>
  </r>
  <r>
    <x v="7"/>
    <x v="4"/>
    <x v="9"/>
    <x v="9"/>
    <x v="11"/>
    <n v="1.0841777324676514"/>
  </r>
  <r>
    <x v="7"/>
    <x v="5"/>
    <x v="9"/>
    <x v="9"/>
    <x v="11"/>
    <n v="0.390204900176636"/>
  </r>
  <r>
    <x v="7"/>
    <x v="4"/>
    <x v="9"/>
    <x v="9"/>
    <x v="12"/>
    <n v="1.0945032835006714"/>
  </r>
  <r>
    <x v="7"/>
    <x v="5"/>
    <x v="9"/>
    <x v="9"/>
    <x v="12"/>
    <n v="0.39229258806241879"/>
  </r>
  <r>
    <x v="7"/>
    <x v="4"/>
    <x v="9"/>
    <x v="9"/>
    <x v="13"/>
    <n v="1.1006984710693359"/>
  </r>
  <r>
    <x v="7"/>
    <x v="5"/>
    <x v="9"/>
    <x v="9"/>
    <x v="13"/>
    <n v="0.39174456103966893"/>
  </r>
  <r>
    <x v="7"/>
    <x v="4"/>
    <x v="9"/>
    <x v="9"/>
    <x v="14"/>
    <n v="1.1058614253997803"/>
  </r>
  <r>
    <x v="7"/>
    <x v="5"/>
    <x v="9"/>
    <x v="9"/>
    <x v="14"/>
    <n v="0.39165812542088735"/>
  </r>
  <r>
    <x v="7"/>
    <x v="4"/>
    <x v="9"/>
    <x v="9"/>
    <x v="15"/>
    <n v="1.103796124458313"/>
  </r>
  <r>
    <x v="7"/>
    <x v="5"/>
    <x v="9"/>
    <x v="9"/>
    <x v="15"/>
    <n v="0.38929556117391617"/>
  </r>
  <r>
    <x v="7"/>
    <x v="4"/>
    <x v="9"/>
    <x v="9"/>
    <x v="16"/>
    <n v="1.1002856492996216"/>
  </r>
  <r>
    <x v="7"/>
    <x v="5"/>
    <x v="9"/>
    <x v="9"/>
    <x v="16"/>
    <n v="0.38698099846032891"/>
  </r>
  <r>
    <x v="7"/>
    <x v="4"/>
    <x v="9"/>
    <x v="9"/>
    <x v="17"/>
    <n v="1.0945032835006714"/>
  </r>
  <r>
    <x v="7"/>
    <x v="5"/>
    <x v="9"/>
    <x v="9"/>
    <x v="17"/>
    <n v="0.38281024690930515"/>
  </r>
  <r>
    <x v="7"/>
    <x v="4"/>
    <x v="9"/>
    <x v="9"/>
    <x v="18"/>
    <n v="1.0976008176803589"/>
  </r>
  <r>
    <x v="7"/>
    <x v="5"/>
    <x v="9"/>
    <x v="9"/>
    <x v="18"/>
    <n v="0.38225921165373861"/>
  </r>
  <r>
    <x v="7"/>
    <x v="4"/>
    <x v="9"/>
    <x v="9"/>
    <x v="19"/>
    <n v="1.1006985902786255"/>
  </r>
  <r>
    <x v="7"/>
    <x v="5"/>
    <x v="9"/>
    <x v="9"/>
    <x v="19"/>
    <n v="0.38162156915590389"/>
  </r>
  <r>
    <x v="7"/>
    <x v="4"/>
    <x v="9"/>
    <x v="9"/>
    <x v="20"/>
    <n v="1.0872753858566284"/>
  </r>
  <r>
    <x v="7"/>
    <x v="5"/>
    <x v="9"/>
    <x v="9"/>
    <x v="20"/>
    <n v="0.37383700154022698"/>
  </r>
  <r>
    <x v="7"/>
    <x v="4"/>
    <x v="9"/>
    <x v="9"/>
    <x v="21"/>
    <n v="1.1027152538299561"/>
  </r>
  <r>
    <x v="7"/>
    <x v="5"/>
    <x v="9"/>
    <x v="9"/>
    <x v="21"/>
    <n v="0.37455240938109058"/>
  </r>
  <r>
    <x v="7"/>
    <x v="4"/>
    <x v="9"/>
    <x v="9"/>
    <x v="22"/>
    <n v="1.0880260467529297"/>
  </r>
  <r>
    <x v="7"/>
    <x v="5"/>
    <x v="9"/>
    <x v="9"/>
    <x v="22"/>
    <n v="0.36430671438465773"/>
  </r>
  <r>
    <x v="7"/>
    <x v="4"/>
    <x v="9"/>
    <x v="9"/>
    <x v="23"/>
    <n v="1.1033810377120972"/>
  </r>
  <r>
    <x v="7"/>
    <x v="5"/>
    <x v="9"/>
    <x v="9"/>
    <x v="23"/>
    <n v="0.36363382943985034"/>
  </r>
  <r>
    <x v="7"/>
    <x v="4"/>
    <x v="9"/>
    <x v="9"/>
    <x v="24"/>
    <n v="1.1190674304962158"/>
  </r>
  <r>
    <x v="7"/>
    <x v="5"/>
    <x v="9"/>
    <x v="9"/>
    <x v="24"/>
    <n v="0.36272636796849683"/>
  </r>
  <r>
    <x v="7"/>
    <x v="4"/>
    <x v="9"/>
    <x v="9"/>
    <x v="25"/>
    <n v="1.1102322340011597"/>
  </r>
  <r>
    <x v="7"/>
    <x v="5"/>
    <x v="9"/>
    <x v="9"/>
    <x v="25"/>
    <n v="0.35389542505780985"/>
  </r>
  <r>
    <x v="7"/>
    <x v="4"/>
    <x v="9"/>
    <x v="9"/>
    <x v="26"/>
    <n v="1.1012805700302124"/>
  </r>
  <r>
    <x v="7"/>
    <x v="5"/>
    <x v="9"/>
    <x v="9"/>
    <x v="26"/>
    <n v="0.34524362944206494"/>
  </r>
  <r>
    <x v="7"/>
    <x v="4"/>
    <x v="9"/>
    <x v="9"/>
    <x v="27"/>
    <n v="1.139540433883667"/>
  </r>
  <r>
    <x v="7"/>
    <x v="5"/>
    <x v="9"/>
    <x v="9"/>
    <x v="27"/>
    <n v="0.35140979369590025"/>
  </r>
  <r>
    <x v="7"/>
    <x v="4"/>
    <x v="9"/>
    <x v="9"/>
    <x v="28"/>
    <n v="1.1555958986282349"/>
  </r>
  <r>
    <x v="7"/>
    <x v="5"/>
    <x v="9"/>
    <x v="9"/>
    <x v="28"/>
    <n v="0.35080128100242669"/>
  </r>
  <r>
    <x v="7"/>
    <x v="4"/>
    <x v="9"/>
    <x v="9"/>
    <x v="29"/>
    <n v="1.2124367952346802"/>
  </r>
  <r>
    <x v="7"/>
    <x v="5"/>
    <x v="9"/>
    <x v="9"/>
    <x v="29"/>
    <n v="0.36278724754591335"/>
  </r>
  <r>
    <x v="7"/>
    <x v="4"/>
    <x v="9"/>
    <x v="9"/>
    <x v="30"/>
    <n v="1.2049504518508911"/>
  </r>
  <r>
    <x v="7"/>
    <x v="5"/>
    <x v="9"/>
    <x v="9"/>
    <x v="30"/>
    <n v="0.3559932981434677"/>
  </r>
  <r>
    <x v="7"/>
    <x v="4"/>
    <x v="9"/>
    <x v="9"/>
    <x v="31"/>
    <n v="1.1996762752532959"/>
  </r>
  <r>
    <x v="7"/>
    <x v="5"/>
    <x v="9"/>
    <x v="9"/>
    <x v="31"/>
    <n v="0.35057567647315002"/>
  </r>
  <r>
    <x v="7"/>
    <x v="4"/>
    <x v="9"/>
    <x v="9"/>
    <x v="32"/>
    <n v="1.1932975053787231"/>
  </r>
  <r>
    <x v="7"/>
    <x v="5"/>
    <x v="9"/>
    <x v="9"/>
    <x v="32"/>
    <n v="0.34550418160787122"/>
  </r>
  <r>
    <x v="7"/>
    <x v="4"/>
    <x v="9"/>
    <x v="9"/>
    <x v="33"/>
    <n v="1.1834291219711304"/>
  </r>
  <r>
    <x v="7"/>
    <x v="5"/>
    <x v="9"/>
    <x v="9"/>
    <x v="33"/>
    <n v="0.34011881217451984"/>
  </r>
  <r>
    <x v="7"/>
    <x v="4"/>
    <x v="9"/>
    <x v="9"/>
    <x v="34"/>
    <n v="1.1597857475280762"/>
  </r>
  <r>
    <x v="7"/>
    <x v="5"/>
    <x v="9"/>
    <x v="9"/>
    <x v="34"/>
    <n v="0.3315065892040589"/>
  </r>
  <r>
    <x v="7"/>
    <x v="4"/>
    <x v="9"/>
    <x v="9"/>
    <x v="35"/>
    <n v="1.1552059650421143"/>
  </r>
  <r>
    <x v="7"/>
    <x v="5"/>
    <x v="9"/>
    <x v="9"/>
    <x v="35"/>
    <n v="0.32902673728384996"/>
  </r>
  <r>
    <x v="7"/>
    <x v="4"/>
    <x v="9"/>
    <x v="9"/>
    <x v="36"/>
    <n v="1.1497600078582764"/>
  </r>
  <r>
    <x v="7"/>
    <x v="5"/>
    <x v="9"/>
    <x v="9"/>
    <x v="36"/>
    <n v="0.32696872214378037"/>
  </r>
  <r>
    <x v="7"/>
    <x v="4"/>
    <x v="9"/>
    <x v="9"/>
    <x v="37"/>
    <n v="1.1566262245178223"/>
  </r>
  <r>
    <x v="7"/>
    <x v="5"/>
    <x v="9"/>
    <x v="9"/>
    <x v="37"/>
    <n v="0.3289769080051192"/>
  </r>
  <r>
    <x v="7"/>
    <x v="4"/>
    <x v="9"/>
    <x v="9"/>
    <x v="38"/>
    <n v="1.1592162847518921"/>
  </r>
  <r>
    <x v="7"/>
    <x v="5"/>
    <x v="9"/>
    <x v="9"/>
    <x v="38"/>
    <n v="0.33005558783261479"/>
  </r>
  <r>
    <x v="7"/>
    <x v="4"/>
    <x v="9"/>
    <x v="9"/>
    <x v="39"/>
    <n v="1.1623835563659668"/>
  </r>
  <r>
    <x v="7"/>
    <x v="5"/>
    <x v="9"/>
    <x v="9"/>
    <x v="39"/>
    <n v="0.33120879424387412"/>
  </r>
  <r>
    <x v="7"/>
    <x v="4"/>
    <x v="9"/>
    <x v="9"/>
    <x v="40"/>
    <n v="1.2154332399368286"/>
  </r>
  <r>
    <x v="7"/>
    <x v="5"/>
    <x v="9"/>
    <x v="9"/>
    <x v="40"/>
    <n v="0.3461899891158009"/>
  </r>
  <r>
    <x v="7"/>
    <x v="4"/>
    <x v="9"/>
    <x v="9"/>
    <x v="41"/>
    <n v="1.2069001197814941"/>
  </r>
  <r>
    <x v="7"/>
    <x v="5"/>
    <x v="9"/>
    <x v="9"/>
    <x v="41"/>
    <n v="0.3430925573118575"/>
  </r>
  <r>
    <x v="7"/>
    <x v="4"/>
    <x v="9"/>
    <x v="9"/>
    <x v="42"/>
    <n v="1.2070412635803223"/>
  </r>
  <r>
    <x v="7"/>
    <x v="5"/>
    <x v="9"/>
    <x v="9"/>
    <x v="42"/>
    <n v="0.34195227494751834"/>
  </r>
  <r>
    <x v="7"/>
    <x v="4"/>
    <x v="9"/>
    <x v="9"/>
    <x v="43"/>
    <n v="1.2250024080276489"/>
  </r>
  <r>
    <x v="7"/>
    <x v="5"/>
    <x v="9"/>
    <x v="9"/>
    <x v="43"/>
    <n v="0.3453696753693965"/>
  </r>
  <r>
    <x v="7"/>
    <x v="4"/>
    <x v="9"/>
    <x v="9"/>
    <x v="44"/>
    <n v="1.2655578851699829"/>
  </r>
  <r>
    <x v="7"/>
    <x v="5"/>
    <x v="9"/>
    <x v="9"/>
    <x v="44"/>
    <n v="0.35470546503668898"/>
  </r>
  <r>
    <x v="7"/>
    <x v="4"/>
    <x v="9"/>
    <x v="9"/>
    <x v="45"/>
    <n v="1.3234883546829224"/>
  </r>
  <r>
    <x v="7"/>
    <x v="5"/>
    <x v="9"/>
    <x v="9"/>
    <x v="45"/>
    <n v="0.36843536350370565"/>
  </r>
  <r>
    <x v="7"/>
    <x v="4"/>
    <x v="9"/>
    <x v="9"/>
    <x v="46"/>
    <n v="1.3719124794006348"/>
  </r>
  <r>
    <x v="7"/>
    <x v="5"/>
    <x v="9"/>
    <x v="9"/>
    <x v="46"/>
    <n v="0.37901893569020656"/>
  </r>
  <r>
    <x v="7"/>
    <x v="4"/>
    <x v="9"/>
    <x v="9"/>
    <x v="47"/>
    <n v="1.4235668182373047"/>
  </r>
  <r>
    <x v="7"/>
    <x v="5"/>
    <x v="9"/>
    <x v="9"/>
    <x v="47"/>
    <n v="0.38990122917537767"/>
  </r>
  <r>
    <x v="7"/>
    <x v="4"/>
    <x v="9"/>
    <x v="9"/>
    <x v="48"/>
    <n v="1.5166776180267334"/>
  </r>
  <r>
    <x v="7"/>
    <x v="5"/>
    <x v="9"/>
    <x v="9"/>
    <x v="48"/>
    <n v="0.41126682682277343"/>
  </r>
  <r>
    <x v="7"/>
    <x v="4"/>
    <x v="9"/>
    <x v="9"/>
    <x v="49"/>
    <n v="1.615625262260437"/>
  </r>
  <r>
    <x v="7"/>
    <x v="5"/>
    <x v="9"/>
    <x v="9"/>
    <x v="49"/>
    <n v="0.43297309859294975"/>
  </r>
  <r>
    <x v="7"/>
    <x v="4"/>
    <x v="9"/>
    <x v="9"/>
    <x v="50"/>
    <n v="1.6887385845184326"/>
  </r>
  <r>
    <x v="7"/>
    <x v="5"/>
    <x v="9"/>
    <x v="9"/>
    <x v="50"/>
    <n v="0.44638979814148144"/>
  </r>
  <r>
    <x v="7"/>
    <x v="4"/>
    <x v="9"/>
    <x v="9"/>
    <x v="51"/>
    <n v="1.740586519241333"/>
  </r>
  <r>
    <x v="7"/>
    <x v="5"/>
    <x v="9"/>
    <x v="9"/>
    <x v="51"/>
    <n v="0.4530128920048912"/>
  </r>
  <r>
    <x v="7"/>
    <x v="4"/>
    <x v="9"/>
    <x v="9"/>
    <x v="52"/>
    <n v="1.7681673765182495"/>
  </r>
  <r>
    <x v="7"/>
    <x v="5"/>
    <x v="9"/>
    <x v="9"/>
    <x v="52"/>
    <n v="0.45244838316658548"/>
  </r>
  <r>
    <x v="7"/>
    <x v="4"/>
    <x v="9"/>
    <x v="9"/>
    <x v="53"/>
    <n v="1.8045710325241089"/>
  </r>
  <r>
    <x v="7"/>
    <x v="5"/>
    <x v="9"/>
    <x v="9"/>
    <x v="53"/>
    <n v="0.45340114925546871"/>
  </r>
  <r>
    <x v="7"/>
    <x v="4"/>
    <x v="9"/>
    <x v="9"/>
    <x v="54"/>
    <n v="1.8679242134094238"/>
  </r>
  <r>
    <x v="7"/>
    <x v="5"/>
    <x v="9"/>
    <x v="9"/>
    <x v="54"/>
    <n v="0.46029186186973403"/>
  </r>
  <r>
    <x v="7"/>
    <x v="4"/>
    <x v="9"/>
    <x v="9"/>
    <x v="55"/>
    <n v="1.956697940826416"/>
  </r>
  <r>
    <x v="7"/>
    <x v="5"/>
    <x v="9"/>
    <x v="9"/>
    <x v="55"/>
    <n v="0.47249277346967694"/>
  </r>
  <r>
    <x v="7"/>
    <x v="4"/>
    <x v="9"/>
    <x v="9"/>
    <x v="56"/>
    <n v="2.0354430675506592"/>
  </r>
  <r>
    <x v="7"/>
    <x v="5"/>
    <x v="9"/>
    <x v="9"/>
    <x v="56"/>
    <n v="0.48112135436096748"/>
  </r>
  <r>
    <x v="7"/>
    <x v="4"/>
    <x v="9"/>
    <x v="9"/>
    <x v="57"/>
    <n v="2.1100146770477295"/>
  </r>
  <r>
    <x v="7"/>
    <x v="5"/>
    <x v="9"/>
    <x v="9"/>
    <x v="57"/>
    <n v="0.48790516416223439"/>
  </r>
  <r>
    <x v="7"/>
    <x v="4"/>
    <x v="9"/>
    <x v="9"/>
    <x v="58"/>
    <n v="2.0977563858032227"/>
  </r>
  <r>
    <x v="7"/>
    <x v="5"/>
    <x v="9"/>
    <x v="9"/>
    <x v="58"/>
    <n v="0.47504918299335275"/>
  </r>
  <r>
    <x v="7"/>
    <x v="4"/>
    <x v="9"/>
    <x v="9"/>
    <x v="59"/>
    <n v="1.9478479623794556"/>
  </r>
  <r>
    <x v="7"/>
    <x v="5"/>
    <x v="9"/>
    <x v="9"/>
    <x v="59"/>
    <n v="0.43337746705795072"/>
  </r>
  <r>
    <x v="7"/>
    <x v="4"/>
    <x v="9"/>
    <x v="9"/>
    <x v="60"/>
    <n v="1.8831759691238403"/>
  </r>
  <r>
    <x v="7"/>
    <x v="5"/>
    <x v="9"/>
    <x v="9"/>
    <x v="60"/>
    <n v="0.41349214715516108"/>
  </r>
  <r>
    <x v="7"/>
    <x v="4"/>
    <x v="9"/>
    <x v="9"/>
    <x v="61"/>
    <n v="1.8493607044219971"/>
  </r>
  <r>
    <x v="7"/>
    <x v="5"/>
    <x v="9"/>
    <x v="9"/>
    <x v="61"/>
    <n v="0.40281385514424023"/>
  </r>
  <r>
    <x v="7"/>
    <x v="4"/>
    <x v="9"/>
    <x v="9"/>
    <x v="62"/>
    <n v="1.8382912874221802"/>
  </r>
  <r>
    <x v="7"/>
    <x v="5"/>
    <x v="9"/>
    <x v="9"/>
    <x v="62"/>
    <n v="0.39891760020341577"/>
  </r>
  <r>
    <x v="7"/>
    <x v="4"/>
    <x v="9"/>
    <x v="9"/>
    <x v="63"/>
    <n v="1.8855046033859253"/>
  </r>
  <r>
    <x v="7"/>
    <x v="5"/>
    <x v="9"/>
    <x v="9"/>
    <x v="63"/>
    <n v="0.40852268836650807"/>
  </r>
  <r>
    <x v="7"/>
    <x v="4"/>
    <x v="9"/>
    <x v="9"/>
    <x v="64"/>
    <n v="1.9270695447921753"/>
  </r>
  <r>
    <x v="7"/>
    <x v="5"/>
    <x v="9"/>
    <x v="9"/>
    <x v="64"/>
    <n v="0.41649762663106327"/>
  </r>
  <r>
    <x v="7"/>
    <x v="4"/>
    <x v="9"/>
    <x v="9"/>
    <x v="65"/>
    <n v="1.9889475107192993"/>
  </r>
  <r>
    <x v="7"/>
    <x v="5"/>
    <x v="9"/>
    <x v="9"/>
    <x v="65"/>
    <n v="0.4275076999025883"/>
  </r>
  <r>
    <x v="7"/>
    <x v="4"/>
    <x v="9"/>
    <x v="9"/>
    <x v="66"/>
    <n v="2.058725118637085"/>
  </r>
  <r>
    <x v="7"/>
    <x v="5"/>
    <x v="9"/>
    <x v="9"/>
    <x v="66"/>
    <n v="0.43842035978206917"/>
  </r>
  <r>
    <x v="7"/>
    <x v="4"/>
    <x v="9"/>
    <x v="9"/>
    <x v="67"/>
    <n v="2.1234960556030273"/>
  </r>
  <r>
    <x v="7"/>
    <x v="5"/>
    <x v="9"/>
    <x v="9"/>
    <x v="67"/>
    <n v="0.44674340715178457"/>
  </r>
  <r>
    <x v="7"/>
    <x v="4"/>
    <x v="9"/>
    <x v="9"/>
    <x v="68"/>
    <n v="2.1935451030731201"/>
  </r>
  <r>
    <x v="7"/>
    <x v="5"/>
    <x v="9"/>
    <x v="9"/>
    <x v="68"/>
    <n v="0.45521606558486227"/>
  </r>
  <r>
    <x v="7"/>
    <x v="4"/>
    <x v="9"/>
    <x v="9"/>
    <x v="69"/>
    <n v="2.2604477405548096"/>
  </r>
  <r>
    <x v="7"/>
    <x v="5"/>
    <x v="9"/>
    <x v="9"/>
    <x v="69"/>
    <n v="0.46296980141399219"/>
  </r>
  <r>
    <x v="7"/>
    <x v="4"/>
    <x v="10"/>
    <x v="10"/>
    <x v="0"/>
    <n v="19.913217544555664"/>
  </r>
  <r>
    <x v="7"/>
    <x v="5"/>
    <x v="10"/>
    <x v="10"/>
    <x v="0"/>
    <n v="0.423863729025239"/>
  </r>
  <r>
    <x v="7"/>
    <x v="4"/>
    <x v="10"/>
    <x v="10"/>
    <x v="1"/>
    <n v="19.940393447875977"/>
  </r>
  <r>
    <x v="7"/>
    <x v="5"/>
    <x v="10"/>
    <x v="10"/>
    <x v="1"/>
    <n v="0.42164049821714328"/>
  </r>
  <r>
    <x v="7"/>
    <x v="4"/>
    <x v="10"/>
    <x v="10"/>
    <x v="2"/>
    <n v="20.106498718261719"/>
  </r>
  <r>
    <x v="7"/>
    <x v="5"/>
    <x v="10"/>
    <x v="10"/>
    <x v="2"/>
    <n v="0.42294077695387944"/>
  </r>
  <r>
    <x v="7"/>
    <x v="4"/>
    <x v="10"/>
    <x v="10"/>
    <x v="3"/>
    <n v="20.320444107055664"/>
  </r>
  <r>
    <x v="7"/>
    <x v="5"/>
    <x v="10"/>
    <x v="10"/>
    <x v="3"/>
    <n v="0.42484743579005424"/>
  </r>
  <r>
    <x v="7"/>
    <x v="4"/>
    <x v="10"/>
    <x v="10"/>
    <x v="4"/>
    <n v="20.597179412841797"/>
  </r>
  <r>
    <x v="7"/>
    <x v="5"/>
    <x v="10"/>
    <x v="10"/>
    <x v="4"/>
    <n v="0.42758398948337439"/>
  </r>
  <r>
    <x v="7"/>
    <x v="4"/>
    <x v="10"/>
    <x v="10"/>
    <x v="5"/>
    <n v="20.588756561279297"/>
  </r>
  <r>
    <x v="7"/>
    <x v="5"/>
    <x v="10"/>
    <x v="10"/>
    <x v="5"/>
    <n v="0.42447379439565208"/>
  </r>
  <r>
    <x v="7"/>
    <x v="4"/>
    <x v="10"/>
    <x v="10"/>
    <x v="6"/>
    <n v="20.658466339111328"/>
  </r>
  <r>
    <x v="7"/>
    <x v="5"/>
    <x v="10"/>
    <x v="10"/>
    <x v="6"/>
    <n v="0.42340361183148234"/>
  </r>
  <r>
    <x v="7"/>
    <x v="4"/>
    <x v="10"/>
    <x v="10"/>
    <x v="7"/>
    <n v="20.749240875244141"/>
  </r>
  <r>
    <x v="7"/>
    <x v="5"/>
    <x v="10"/>
    <x v="10"/>
    <x v="7"/>
    <n v="0.42300729213897093"/>
  </r>
  <r>
    <x v="7"/>
    <x v="4"/>
    <x v="10"/>
    <x v="10"/>
    <x v="8"/>
    <n v="20.821662902832031"/>
  </r>
  <r>
    <x v="7"/>
    <x v="5"/>
    <x v="10"/>
    <x v="10"/>
    <x v="8"/>
    <n v="0.421961313161135"/>
  </r>
  <r>
    <x v="7"/>
    <x v="4"/>
    <x v="10"/>
    <x v="10"/>
    <x v="9"/>
    <n v="20.851449966430664"/>
  </r>
  <r>
    <x v="7"/>
    <x v="5"/>
    <x v="10"/>
    <x v="10"/>
    <x v="9"/>
    <n v="0.41954616562270769"/>
  </r>
  <r>
    <x v="7"/>
    <x v="4"/>
    <x v="10"/>
    <x v="10"/>
    <x v="10"/>
    <n v="20.935604095458984"/>
  </r>
  <r>
    <x v="7"/>
    <x v="5"/>
    <x v="10"/>
    <x v="10"/>
    <x v="10"/>
    <n v="0.41817142447276867"/>
  </r>
  <r>
    <x v="7"/>
    <x v="4"/>
    <x v="10"/>
    <x v="10"/>
    <x v="11"/>
    <n v="21.068822860717773"/>
  </r>
  <r>
    <x v="7"/>
    <x v="5"/>
    <x v="10"/>
    <x v="10"/>
    <x v="11"/>
    <n v="0.41812028112269878"/>
  </r>
  <r>
    <x v="7"/>
    <x v="4"/>
    <x v="10"/>
    <x v="10"/>
    <x v="12"/>
    <n v="21.007335662841797"/>
  </r>
  <r>
    <x v="7"/>
    <x v="5"/>
    <x v="10"/>
    <x v="10"/>
    <x v="12"/>
    <n v="0.41427613189159312"/>
  </r>
  <r>
    <x v="7"/>
    <x v="4"/>
    <x v="10"/>
    <x v="10"/>
    <x v="13"/>
    <n v="20.65892219543457"/>
  </r>
  <r>
    <x v="7"/>
    <x v="5"/>
    <x v="10"/>
    <x v="10"/>
    <x v="13"/>
    <n v="0.40457956627794678"/>
  </r>
  <r>
    <x v="7"/>
    <x v="4"/>
    <x v="10"/>
    <x v="10"/>
    <x v="14"/>
    <n v="20.587190628051758"/>
  </r>
  <r>
    <x v="7"/>
    <x v="5"/>
    <x v="10"/>
    <x v="10"/>
    <x v="14"/>
    <n v="0.40003456272678617"/>
  </r>
  <r>
    <x v="7"/>
    <x v="4"/>
    <x v="10"/>
    <x v="10"/>
    <x v="15"/>
    <n v="20.085063934326172"/>
  </r>
  <r>
    <x v="7"/>
    <x v="5"/>
    <x v="10"/>
    <x v="10"/>
    <x v="15"/>
    <n v="0.38737309884923216"/>
  </r>
  <r>
    <x v="7"/>
    <x v="4"/>
    <x v="10"/>
    <x v="10"/>
    <x v="16"/>
    <n v="19.757144927978516"/>
  </r>
  <r>
    <x v="7"/>
    <x v="5"/>
    <x v="10"/>
    <x v="10"/>
    <x v="16"/>
    <n v="0.37854018592824706"/>
  </r>
  <r>
    <x v="7"/>
    <x v="4"/>
    <x v="10"/>
    <x v="10"/>
    <x v="17"/>
    <n v="20.003082275390625"/>
  </r>
  <r>
    <x v="7"/>
    <x v="5"/>
    <x v="10"/>
    <x v="10"/>
    <x v="17"/>
    <n v="0.38081087673457925"/>
  </r>
  <r>
    <x v="7"/>
    <x v="4"/>
    <x v="10"/>
    <x v="10"/>
    <x v="18"/>
    <n v="19.992835998535156"/>
  </r>
  <r>
    <x v="7"/>
    <x v="5"/>
    <x v="10"/>
    <x v="10"/>
    <x v="18"/>
    <n v="0.37832076501209089"/>
  </r>
  <r>
    <x v="7"/>
    <x v="4"/>
    <x v="10"/>
    <x v="10"/>
    <x v="19"/>
    <n v="19.849372863769531"/>
  </r>
  <r>
    <x v="7"/>
    <x v="5"/>
    <x v="10"/>
    <x v="10"/>
    <x v="19"/>
    <n v="0.37327842955117763"/>
  </r>
  <r>
    <x v="7"/>
    <x v="4"/>
    <x v="10"/>
    <x v="10"/>
    <x v="20"/>
    <n v="19.941598892211914"/>
  </r>
  <r>
    <x v="7"/>
    <x v="5"/>
    <x v="10"/>
    <x v="10"/>
    <x v="20"/>
    <n v="0.37260805401934993"/>
  </r>
  <r>
    <x v="7"/>
    <x v="4"/>
    <x v="10"/>
    <x v="10"/>
    <x v="21"/>
    <n v="19.957685470581055"/>
  </r>
  <r>
    <x v="7"/>
    <x v="5"/>
    <x v="10"/>
    <x v="10"/>
    <x v="21"/>
    <n v="0.37034890487006755"/>
  </r>
  <r>
    <x v="7"/>
    <x v="4"/>
    <x v="10"/>
    <x v="10"/>
    <x v="22"/>
    <n v="19.910015106201172"/>
  </r>
  <r>
    <x v="7"/>
    <x v="5"/>
    <x v="10"/>
    <x v="10"/>
    <x v="22"/>
    <n v="0.36694576282559105"/>
  </r>
  <r>
    <x v="7"/>
    <x v="4"/>
    <x v="10"/>
    <x v="10"/>
    <x v="23"/>
    <n v="20.166131973266602"/>
  </r>
  <r>
    <x v="7"/>
    <x v="5"/>
    <x v="10"/>
    <x v="10"/>
    <x v="23"/>
    <n v="0.36921299309374467"/>
  </r>
  <r>
    <x v="7"/>
    <x v="4"/>
    <x v="10"/>
    <x v="10"/>
    <x v="24"/>
    <n v="20.446121215820312"/>
  </r>
  <r>
    <x v="7"/>
    <x v="5"/>
    <x v="10"/>
    <x v="10"/>
    <x v="24"/>
    <n v="0.37203314994448855"/>
  </r>
  <r>
    <x v="7"/>
    <x v="4"/>
    <x v="10"/>
    <x v="10"/>
    <x v="25"/>
    <n v="20.448301315307617"/>
  </r>
  <r>
    <x v="7"/>
    <x v="5"/>
    <x v="10"/>
    <x v="10"/>
    <x v="25"/>
    <n v="0.37000264606090905"/>
  </r>
  <r>
    <x v="7"/>
    <x v="4"/>
    <x v="10"/>
    <x v="10"/>
    <x v="26"/>
    <n v="20.658002853393555"/>
  </r>
  <r>
    <x v="7"/>
    <x v="5"/>
    <x v="10"/>
    <x v="10"/>
    <x v="26"/>
    <n v="0.3719618859108455"/>
  </r>
  <r>
    <x v="7"/>
    <x v="4"/>
    <x v="10"/>
    <x v="10"/>
    <x v="27"/>
    <n v="20.729042053222656"/>
  </r>
  <r>
    <x v="7"/>
    <x v="5"/>
    <x v="10"/>
    <x v="10"/>
    <x v="27"/>
    <n v="0.37163553102453262"/>
  </r>
  <r>
    <x v="7"/>
    <x v="4"/>
    <x v="10"/>
    <x v="10"/>
    <x v="28"/>
    <n v="20.809375762939453"/>
  </r>
  <r>
    <x v="7"/>
    <x v="5"/>
    <x v="10"/>
    <x v="10"/>
    <x v="28"/>
    <n v="0.37166912830471865"/>
  </r>
  <r>
    <x v="7"/>
    <x v="4"/>
    <x v="10"/>
    <x v="10"/>
    <x v="29"/>
    <n v="21.063972473144531"/>
  </r>
  <r>
    <x v="7"/>
    <x v="5"/>
    <x v="10"/>
    <x v="10"/>
    <x v="29"/>
    <n v="0.37495155293755422"/>
  </r>
  <r>
    <x v="7"/>
    <x v="4"/>
    <x v="10"/>
    <x v="10"/>
    <x v="30"/>
    <n v="21.402023315429688"/>
  </r>
  <r>
    <x v="7"/>
    <x v="5"/>
    <x v="10"/>
    <x v="10"/>
    <x v="30"/>
    <n v="0.37980959310514284"/>
  </r>
  <r>
    <x v="7"/>
    <x v="4"/>
    <x v="10"/>
    <x v="10"/>
    <x v="31"/>
    <n v="21.424503326416016"/>
  </r>
  <r>
    <x v="7"/>
    <x v="5"/>
    <x v="10"/>
    <x v="10"/>
    <x v="31"/>
    <n v="0.37915798759221214"/>
  </r>
  <r>
    <x v="7"/>
    <x v="4"/>
    <x v="10"/>
    <x v="10"/>
    <x v="32"/>
    <n v="21.508684158325195"/>
  </r>
  <r>
    <x v="7"/>
    <x v="5"/>
    <x v="10"/>
    <x v="10"/>
    <x v="32"/>
    <n v="0.37971111622823051"/>
  </r>
  <r>
    <x v="7"/>
    <x v="4"/>
    <x v="10"/>
    <x v="10"/>
    <x v="33"/>
    <n v="21.587814331054688"/>
  </r>
  <r>
    <x v="7"/>
    <x v="5"/>
    <x v="10"/>
    <x v="10"/>
    <x v="33"/>
    <n v="0.38029981283892655"/>
  </r>
  <r>
    <x v="7"/>
    <x v="4"/>
    <x v="10"/>
    <x v="10"/>
    <x v="34"/>
    <n v="21.598342895507812"/>
  </r>
  <r>
    <x v="7"/>
    <x v="5"/>
    <x v="10"/>
    <x v="10"/>
    <x v="34"/>
    <n v="0.37983030896638387"/>
  </r>
  <r>
    <x v="7"/>
    <x v="4"/>
    <x v="10"/>
    <x v="10"/>
    <x v="35"/>
    <n v="21.817836761474609"/>
  </r>
  <r>
    <x v="7"/>
    <x v="5"/>
    <x v="10"/>
    <x v="10"/>
    <x v="35"/>
    <n v="0.38319411566019895"/>
  </r>
  <r>
    <x v="7"/>
    <x v="4"/>
    <x v="10"/>
    <x v="10"/>
    <x v="36"/>
    <n v="21.985132217407227"/>
  </r>
  <r>
    <x v="7"/>
    <x v="5"/>
    <x v="10"/>
    <x v="10"/>
    <x v="36"/>
    <n v="0.38581283936707045"/>
  </r>
  <r>
    <x v="7"/>
    <x v="4"/>
    <x v="10"/>
    <x v="10"/>
    <x v="37"/>
    <n v="22.046121597290039"/>
  </r>
  <r>
    <x v="7"/>
    <x v="5"/>
    <x v="10"/>
    <x v="10"/>
    <x v="37"/>
    <n v="0.38672154361089384"/>
  </r>
  <r>
    <x v="7"/>
    <x v="4"/>
    <x v="10"/>
    <x v="10"/>
    <x v="38"/>
    <n v="22.285102844238281"/>
  </r>
  <r>
    <x v="7"/>
    <x v="5"/>
    <x v="10"/>
    <x v="10"/>
    <x v="38"/>
    <n v="0.39084203795547606"/>
  </r>
  <r>
    <x v="7"/>
    <x v="4"/>
    <x v="10"/>
    <x v="10"/>
    <x v="39"/>
    <n v="22.439992904663086"/>
  </r>
  <r>
    <x v="7"/>
    <x v="5"/>
    <x v="10"/>
    <x v="10"/>
    <x v="39"/>
    <n v="0.39348594171365053"/>
  </r>
  <r>
    <x v="7"/>
    <x v="4"/>
    <x v="10"/>
    <x v="10"/>
    <x v="40"/>
    <n v="22.803197860717773"/>
  </r>
  <r>
    <x v="7"/>
    <x v="5"/>
    <x v="10"/>
    <x v="10"/>
    <x v="40"/>
    <n v="0.39971784334782545"/>
  </r>
  <r>
    <x v="7"/>
    <x v="4"/>
    <x v="10"/>
    <x v="10"/>
    <x v="41"/>
    <n v="23.230072021484375"/>
  </r>
  <r>
    <x v="7"/>
    <x v="5"/>
    <x v="10"/>
    <x v="10"/>
    <x v="41"/>
    <n v="0.40691609515074312"/>
  </r>
  <r>
    <x v="7"/>
    <x v="4"/>
    <x v="10"/>
    <x v="10"/>
    <x v="42"/>
    <n v="23.068967819213867"/>
  </r>
  <r>
    <x v="7"/>
    <x v="5"/>
    <x v="10"/>
    <x v="10"/>
    <x v="42"/>
    <n v="0.4036896367168612"/>
  </r>
  <r>
    <x v="7"/>
    <x v="4"/>
    <x v="10"/>
    <x v="10"/>
    <x v="43"/>
    <n v="22.456113815307617"/>
  </r>
  <r>
    <x v="7"/>
    <x v="5"/>
    <x v="10"/>
    <x v="10"/>
    <x v="43"/>
    <n v="0.3926057861069765"/>
  </r>
  <r>
    <x v="7"/>
    <x v="4"/>
    <x v="10"/>
    <x v="10"/>
    <x v="44"/>
    <n v="22.088289260864258"/>
  </r>
  <r>
    <x v="7"/>
    <x v="5"/>
    <x v="10"/>
    <x v="10"/>
    <x v="44"/>
    <n v="0.38606748886005487"/>
  </r>
  <r>
    <x v="7"/>
    <x v="4"/>
    <x v="10"/>
    <x v="10"/>
    <x v="45"/>
    <n v="22.028453826904297"/>
  </r>
  <r>
    <x v="7"/>
    <x v="5"/>
    <x v="10"/>
    <x v="10"/>
    <x v="45"/>
    <n v="0.38528521059464749"/>
  </r>
  <r>
    <x v="7"/>
    <x v="4"/>
    <x v="10"/>
    <x v="10"/>
    <x v="46"/>
    <n v="22.114835739135742"/>
  </r>
  <r>
    <x v="7"/>
    <x v="5"/>
    <x v="10"/>
    <x v="10"/>
    <x v="46"/>
    <n v="0.38753611747146782"/>
  </r>
  <r>
    <x v="7"/>
    <x v="4"/>
    <x v="10"/>
    <x v="10"/>
    <x v="47"/>
    <n v="22.111740112304688"/>
  </r>
  <r>
    <x v="7"/>
    <x v="5"/>
    <x v="10"/>
    <x v="10"/>
    <x v="47"/>
    <n v="0.38858217351833185"/>
  </r>
  <r>
    <x v="7"/>
    <x v="4"/>
    <x v="10"/>
    <x v="10"/>
    <x v="48"/>
    <n v="22.267738342285156"/>
  </r>
  <r>
    <x v="7"/>
    <x v="5"/>
    <x v="10"/>
    <x v="10"/>
    <x v="48"/>
    <n v="0.39243311996605662"/>
  </r>
  <r>
    <x v="7"/>
    <x v="4"/>
    <x v="10"/>
    <x v="10"/>
    <x v="49"/>
    <n v="22.472488403320312"/>
  </r>
  <r>
    <x v="7"/>
    <x v="5"/>
    <x v="10"/>
    <x v="10"/>
    <x v="49"/>
    <n v="0.39665056429553752"/>
  </r>
  <r>
    <x v="7"/>
    <x v="4"/>
    <x v="10"/>
    <x v="10"/>
    <x v="50"/>
    <n v="22.91796875"/>
  </r>
  <r>
    <x v="7"/>
    <x v="5"/>
    <x v="10"/>
    <x v="10"/>
    <x v="50"/>
    <n v="0.40425274805988226"/>
  </r>
  <r>
    <x v="7"/>
    <x v="4"/>
    <x v="10"/>
    <x v="10"/>
    <x v="51"/>
    <n v="23.430450439453125"/>
  </r>
  <r>
    <x v="7"/>
    <x v="5"/>
    <x v="10"/>
    <x v="10"/>
    <x v="51"/>
    <n v="0.41196289900495775"/>
  </r>
  <r>
    <x v="7"/>
    <x v="4"/>
    <x v="10"/>
    <x v="10"/>
    <x v="52"/>
    <n v="23.917112350463867"/>
  </r>
  <r>
    <x v="7"/>
    <x v="5"/>
    <x v="10"/>
    <x v="10"/>
    <x v="52"/>
    <n v="0.41825915976985673"/>
  </r>
  <r>
    <x v="7"/>
    <x v="4"/>
    <x v="10"/>
    <x v="10"/>
    <x v="53"/>
    <n v="24.322320938110352"/>
  </r>
  <r>
    <x v="7"/>
    <x v="5"/>
    <x v="10"/>
    <x v="10"/>
    <x v="53"/>
    <n v="0.42252227946303295"/>
  </r>
  <r>
    <x v="7"/>
    <x v="4"/>
    <x v="10"/>
    <x v="10"/>
    <x v="54"/>
    <n v="24.474260330200195"/>
  </r>
  <r>
    <x v="7"/>
    <x v="5"/>
    <x v="10"/>
    <x v="10"/>
    <x v="54"/>
    <n v="0.42234557285285612"/>
  </r>
  <r>
    <x v="7"/>
    <x v="4"/>
    <x v="10"/>
    <x v="10"/>
    <x v="55"/>
    <n v="24.632335662841797"/>
  </r>
  <r>
    <x v="7"/>
    <x v="5"/>
    <x v="10"/>
    <x v="10"/>
    <x v="55"/>
    <n v="0.42264624940953183"/>
  </r>
  <r>
    <x v="7"/>
    <x v="4"/>
    <x v="10"/>
    <x v="10"/>
    <x v="56"/>
    <n v="25.155275344848633"/>
  </r>
  <r>
    <x v="7"/>
    <x v="5"/>
    <x v="10"/>
    <x v="10"/>
    <x v="56"/>
    <n v="0.42969166351865185"/>
  </r>
  <r>
    <x v="7"/>
    <x v="4"/>
    <x v="10"/>
    <x v="10"/>
    <x v="57"/>
    <n v="25.427034378051758"/>
  </r>
  <r>
    <x v="7"/>
    <x v="5"/>
    <x v="10"/>
    <x v="10"/>
    <x v="57"/>
    <n v="0.43281634335676933"/>
  </r>
  <r>
    <x v="7"/>
    <x v="4"/>
    <x v="10"/>
    <x v="10"/>
    <x v="58"/>
    <n v="25.390230178833008"/>
  </r>
  <r>
    <x v="7"/>
    <x v="5"/>
    <x v="10"/>
    <x v="10"/>
    <x v="58"/>
    <n v="0.43091176826058636"/>
  </r>
  <r>
    <x v="7"/>
    <x v="4"/>
    <x v="10"/>
    <x v="10"/>
    <x v="59"/>
    <n v="24.935735702514648"/>
  </r>
  <r>
    <x v="7"/>
    <x v="5"/>
    <x v="10"/>
    <x v="10"/>
    <x v="59"/>
    <n v="0.4218843080081574"/>
  </r>
  <r>
    <x v="7"/>
    <x v="4"/>
    <x v="10"/>
    <x v="10"/>
    <x v="60"/>
    <n v="24.792453765869141"/>
  </r>
  <r>
    <x v="7"/>
    <x v="5"/>
    <x v="10"/>
    <x v="10"/>
    <x v="60"/>
    <n v="0.41790742629698302"/>
  </r>
  <r>
    <x v="7"/>
    <x v="4"/>
    <x v="10"/>
    <x v="10"/>
    <x v="61"/>
    <n v="24.927034378051758"/>
  </r>
  <r>
    <x v="7"/>
    <x v="5"/>
    <x v="10"/>
    <x v="10"/>
    <x v="61"/>
    <n v="0.41831550430571801"/>
  </r>
  <r>
    <x v="7"/>
    <x v="4"/>
    <x v="10"/>
    <x v="10"/>
    <x v="62"/>
    <n v="24.913631439208984"/>
  </r>
  <r>
    <x v="7"/>
    <x v="5"/>
    <x v="10"/>
    <x v="10"/>
    <x v="62"/>
    <n v="0.41606298491195731"/>
  </r>
  <r>
    <x v="7"/>
    <x v="4"/>
    <x v="10"/>
    <x v="10"/>
    <x v="63"/>
    <n v="24.301548004150391"/>
  </r>
  <r>
    <x v="7"/>
    <x v="5"/>
    <x v="10"/>
    <x v="10"/>
    <x v="63"/>
    <n v="0.40390274847703278"/>
  </r>
  <r>
    <x v="7"/>
    <x v="4"/>
    <x v="10"/>
    <x v="10"/>
    <x v="64"/>
    <n v="24.195146560668945"/>
  </r>
  <r>
    <x v="7"/>
    <x v="5"/>
    <x v="10"/>
    <x v="10"/>
    <x v="64"/>
    <n v="0.40051810557108197"/>
  </r>
  <r>
    <x v="7"/>
    <x v="4"/>
    <x v="10"/>
    <x v="10"/>
    <x v="65"/>
    <n v="24.444614410400391"/>
  </r>
  <r>
    <x v="7"/>
    <x v="5"/>
    <x v="10"/>
    <x v="10"/>
    <x v="65"/>
    <n v="0.40351967829375868"/>
  </r>
  <r>
    <x v="7"/>
    <x v="4"/>
    <x v="10"/>
    <x v="10"/>
    <x v="66"/>
    <n v="24.852914810180664"/>
  </r>
  <r>
    <x v="7"/>
    <x v="5"/>
    <x v="10"/>
    <x v="10"/>
    <x v="66"/>
    <n v="0.40968778710109027"/>
  </r>
  <r>
    <x v="7"/>
    <x v="4"/>
    <x v="10"/>
    <x v="10"/>
    <x v="67"/>
    <n v="25.184688568115234"/>
  </r>
  <r>
    <x v="7"/>
    <x v="5"/>
    <x v="10"/>
    <x v="10"/>
    <x v="67"/>
    <n v="0.41508409991530326"/>
  </r>
  <r>
    <x v="7"/>
    <x v="4"/>
    <x v="10"/>
    <x v="10"/>
    <x v="68"/>
    <n v="25.41790771484375"/>
  </r>
  <r>
    <x v="7"/>
    <x v="5"/>
    <x v="10"/>
    <x v="10"/>
    <x v="68"/>
    <n v="0.419248613876608"/>
  </r>
  <r>
    <x v="7"/>
    <x v="4"/>
    <x v="10"/>
    <x v="10"/>
    <x v="69"/>
    <n v="25.596328735351562"/>
  </r>
  <r>
    <x v="7"/>
    <x v="5"/>
    <x v="10"/>
    <x v="10"/>
    <x v="69"/>
    <n v="0.42272992618673988"/>
  </r>
  <r>
    <x v="7"/>
    <x v="4"/>
    <x v="11"/>
    <x v="11"/>
    <x v="0"/>
    <n v="0.13583105802536011"/>
  </r>
  <r>
    <x v="7"/>
    <x v="5"/>
    <x v="11"/>
    <x v="11"/>
    <x v="0"/>
    <n v="0.45886155368667181"/>
  </r>
  <r>
    <x v="7"/>
    <x v="4"/>
    <x v="11"/>
    <x v="11"/>
    <x v="1"/>
    <n v="0.13550290465354919"/>
  </r>
  <r>
    <x v="7"/>
    <x v="5"/>
    <x v="11"/>
    <x v="11"/>
    <x v="1"/>
    <n v="0.45492421479570161"/>
  </r>
  <r>
    <x v="7"/>
    <x v="4"/>
    <x v="11"/>
    <x v="11"/>
    <x v="2"/>
    <n v="0.13516025245189667"/>
  </r>
  <r>
    <x v="7"/>
    <x v="5"/>
    <x v="11"/>
    <x v="11"/>
    <x v="2"/>
    <n v="0.45098686221629297"/>
  </r>
  <r>
    <x v="7"/>
    <x v="4"/>
    <x v="11"/>
    <x v="11"/>
    <x v="3"/>
    <n v="0.13480308651924133"/>
  </r>
  <r>
    <x v="7"/>
    <x v="5"/>
    <x v="11"/>
    <x v="11"/>
    <x v="3"/>
    <n v="0.4470494467821805"/>
  </r>
  <r>
    <x v="7"/>
    <x v="4"/>
    <x v="11"/>
    <x v="11"/>
    <x v="4"/>
    <n v="0.13443145155906677"/>
  </r>
  <r>
    <x v="7"/>
    <x v="5"/>
    <x v="11"/>
    <x v="11"/>
    <x v="4"/>
    <n v="0.44311211698877029"/>
  </r>
  <r>
    <x v="7"/>
    <x v="4"/>
    <x v="11"/>
    <x v="11"/>
    <x v="5"/>
    <n v="0.1340453177690506"/>
  </r>
  <r>
    <x v="7"/>
    <x v="5"/>
    <x v="11"/>
    <x v="11"/>
    <x v="5"/>
    <n v="0.4391747736448432"/>
  </r>
  <r>
    <x v="7"/>
    <x v="4"/>
    <x v="11"/>
    <x v="11"/>
    <x v="6"/>
    <n v="0.13364468514919281"/>
  </r>
  <r>
    <x v="7"/>
    <x v="5"/>
    <x v="11"/>
    <x v="11"/>
    <x v="6"/>
    <n v="0.43523741699408452"/>
  </r>
  <r>
    <x v="7"/>
    <x v="4"/>
    <x v="11"/>
    <x v="11"/>
    <x v="7"/>
    <n v="0.13322955369949341"/>
  </r>
  <r>
    <x v="7"/>
    <x v="5"/>
    <x v="11"/>
    <x v="11"/>
    <x v="7"/>
    <n v="0.4313000472743711"/>
  </r>
  <r>
    <x v="7"/>
    <x v="4"/>
    <x v="11"/>
    <x v="11"/>
    <x v="8"/>
    <n v="0.13279992341995239"/>
  </r>
  <r>
    <x v="7"/>
    <x v="5"/>
    <x v="11"/>
    <x v="11"/>
    <x v="8"/>
    <n v="0.42736266471794349"/>
  </r>
  <r>
    <x v="7"/>
    <x v="4"/>
    <x v="11"/>
    <x v="11"/>
    <x v="9"/>
    <n v="0.1331028938293457"/>
  </r>
  <r>
    <x v="7"/>
    <x v="5"/>
    <x v="11"/>
    <x v="11"/>
    <x v="9"/>
    <n v="0.42581534863173109"/>
  </r>
  <r>
    <x v="7"/>
    <x v="4"/>
    <x v="11"/>
    <x v="11"/>
    <x v="10"/>
    <n v="0.13330486416816711"/>
  </r>
  <r>
    <x v="7"/>
    <x v="5"/>
    <x v="11"/>
    <x v="11"/>
    <x v="10"/>
    <n v="0.42396223033329017"/>
  </r>
  <r>
    <x v="7"/>
    <x v="4"/>
    <x v="11"/>
    <x v="11"/>
    <x v="11"/>
    <n v="0.13471893966197968"/>
  </r>
  <r>
    <x v="7"/>
    <x v="5"/>
    <x v="11"/>
    <x v="11"/>
    <x v="11"/>
    <n v="0.42457040727145784"/>
  </r>
  <r>
    <x v="7"/>
    <x v="4"/>
    <x v="11"/>
    <x v="11"/>
    <x v="12"/>
    <n v="0.13512252271175385"/>
  </r>
  <r>
    <x v="7"/>
    <x v="5"/>
    <x v="11"/>
    <x v="11"/>
    <x v="12"/>
    <n v="0.42065785659313565"/>
  </r>
  <r>
    <x v="7"/>
    <x v="4"/>
    <x v="11"/>
    <x v="11"/>
    <x v="13"/>
    <n v="0.13461777567863464"/>
  </r>
  <r>
    <x v="7"/>
    <x v="5"/>
    <x v="11"/>
    <x v="11"/>
    <x v="13"/>
    <n v="0.41475470172930845"/>
  </r>
  <r>
    <x v="7"/>
    <x v="4"/>
    <x v="11"/>
    <x v="11"/>
    <x v="14"/>
    <n v="0.13694015145301819"/>
  </r>
  <r>
    <x v="7"/>
    <x v="5"/>
    <x v="11"/>
    <x v="11"/>
    <x v="14"/>
    <n v="0.41721126791551955"/>
  </r>
  <r>
    <x v="7"/>
    <x v="4"/>
    <x v="11"/>
    <x v="11"/>
    <x v="15"/>
    <n v="0.13815292716026306"/>
  </r>
  <r>
    <x v="7"/>
    <x v="5"/>
    <x v="11"/>
    <x v="11"/>
    <x v="15"/>
    <n v="0.41614481582665186"/>
  </r>
  <r>
    <x v="7"/>
    <x v="4"/>
    <x v="11"/>
    <x v="11"/>
    <x v="16"/>
    <n v="0.13885895907878876"/>
  </r>
  <r>
    <x v="7"/>
    <x v="5"/>
    <x v="11"/>
    <x v="11"/>
    <x v="16"/>
    <n v="0.41527129745554742"/>
  </r>
  <r>
    <x v="7"/>
    <x v="4"/>
    <x v="11"/>
    <x v="11"/>
    <x v="17"/>
    <n v="0.13734474778175354"/>
  </r>
  <r>
    <x v="7"/>
    <x v="5"/>
    <x v="11"/>
    <x v="11"/>
    <x v="17"/>
    <n v="0.40937340877471601"/>
  </r>
  <r>
    <x v="7"/>
    <x v="4"/>
    <x v="11"/>
    <x v="11"/>
    <x v="18"/>
    <n v="0.13684000074863434"/>
  </r>
  <r>
    <x v="7"/>
    <x v="5"/>
    <x v="11"/>
    <x v="11"/>
    <x v="18"/>
    <n v="0.40683065593594103"/>
  </r>
  <r>
    <x v="7"/>
    <x v="4"/>
    <x v="11"/>
    <x v="11"/>
    <x v="19"/>
    <n v="0.13875880837440491"/>
  </r>
  <r>
    <x v="7"/>
    <x v="5"/>
    <x v="11"/>
    <x v="11"/>
    <x v="19"/>
    <n v="0.41053926360928988"/>
  </r>
  <r>
    <x v="7"/>
    <x v="4"/>
    <x v="11"/>
    <x v="11"/>
    <x v="20"/>
    <n v="0.14158591628074646"/>
  </r>
  <r>
    <x v="7"/>
    <x v="5"/>
    <x v="11"/>
    <x v="11"/>
    <x v="20"/>
    <n v="0.41683619381497955"/>
  </r>
  <r>
    <x v="7"/>
    <x v="4"/>
    <x v="11"/>
    <x v="11"/>
    <x v="21"/>
    <n v="0.14584384858608246"/>
  </r>
  <r>
    <x v="7"/>
    <x v="5"/>
    <x v="11"/>
    <x v="11"/>
    <x v="21"/>
    <n v="0.42616238563429565"/>
  </r>
  <r>
    <x v="7"/>
    <x v="4"/>
    <x v="11"/>
    <x v="11"/>
    <x v="22"/>
    <n v="0.14920377731323242"/>
  </r>
  <r>
    <x v="7"/>
    <x v="5"/>
    <x v="11"/>
    <x v="11"/>
    <x v="22"/>
    <n v="0.43234563974590895"/>
  </r>
  <r>
    <x v="7"/>
    <x v="4"/>
    <x v="11"/>
    <x v="11"/>
    <x v="23"/>
    <n v="0.15168201923370361"/>
  </r>
  <r>
    <x v="7"/>
    <x v="5"/>
    <x v="11"/>
    <x v="11"/>
    <x v="23"/>
    <n v="0.43565129758397009"/>
  </r>
  <r>
    <x v="7"/>
    <x v="4"/>
    <x v="11"/>
    <x v="11"/>
    <x v="24"/>
    <n v="0.15520367026329041"/>
  </r>
  <r>
    <x v="7"/>
    <x v="5"/>
    <x v="11"/>
    <x v="11"/>
    <x v="24"/>
    <n v="0.441937732284583"/>
  </r>
  <r>
    <x v="7"/>
    <x v="4"/>
    <x v="11"/>
    <x v="11"/>
    <x v="25"/>
    <n v="0.15662823617458344"/>
  </r>
  <r>
    <x v="7"/>
    <x v="5"/>
    <x v="11"/>
    <x v="11"/>
    <x v="25"/>
    <n v="0.44247389330725895"/>
  </r>
  <r>
    <x v="7"/>
    <x v="4"/>
    <x v="11"/>
    <x v="11"/>
    <x v="26"/>
    <n v="0.15678338706493378"/>
  </r>
  <r>
    <x v="7"/>
    <x v="5"/>
    <x v="11"/>
    <x v="11"/>
    <x v="26"/>
    <n v="0.439706159525173"/>
  </r>
  <r>
    <x v="7"/>
    <x v="4"/>
    <x v="11"/>
    <x v="11"/>
    <x v="27"/>
    <n v="0.15743444859981537"/>
  </r>
  <r>
    <x v="7"/>
    <x v="5"/>
    <x v="11"/>
    <x v="11"/>
    <x v="27"/>
    <n v="0.43857516157377641"/>
  </r>
  <r>
    <x v="7"/>
    <x v="4"/>
    <x v="11"/>
    <x v="11"/>
    <x v="28"/>
    <n v="0.15716896951198578"/>
  </r>
  <r>
    <x v="7"/>
    <x v="5"/>
    <x v="11"/>
    <x v="11"/>
    <x v="28"/>
    <n v="0.43528308544805561"/>
  </r>
  <r>
    <x v="7"/>
    <x v="4"/>
    <x v="11"/>
    <x v="11"/>
    <x v="29"/>
    <n v="0.15832991898059845"/>
  </r>
  <r>
    <x v="7"/>
    <x v="5"/>
    <x v="11"/>
    <x v="11"/>
    <x v="29"/>
    <n v="0.43642425481643177"/>
  </r>
  <r>
    <x v="7"/>
    <x v="4"/>
    <x v="11"/>
    <x v="11"/>
    <x v="30"/>
    <n v="0.15937352180480957"/>
  </r>
  <r>
    <x v="7"/>
    <x v="5"/>
    <x v="11"/>
    <x v="11"/>
    <x v="30"/>
    <n v="0.43779364188576353"/>
  </r>
  <r>
    <x v="7"/>
    <x v="4"/>
    <x v="11"/>
    <x v="11"/>
    <x v="31"/>
    <n v="0.15976488590240479"/>
  </r>
  <r>
    <x v="7"/>
    <x v="5"/>
    <x v="11"/>
    <x v="11"/>
    <x v="31"/>
    <n v="0.43797480105160302"/>
  </r>
  <r>
    <x v="7"/>
    <x v="4"/>
    <x v="11"/>
    <x v="11"/>
    <x v="32"/>
    <n v="0.15936237573623657"/>
  </r>
  <r>
    <x v="7"/>
    <x v="5"/>
    <x v="11"/>
    <x v="11"/>
    <x v="32"/>
    <n v="0.43649205346574504"/>
  </r>
  <r>
    <x v="7"/>
    <x v="4"/>
    <x v="11"/>
    <x v="11"/>
    <x v="33"/>
    <n v="0.15887574851512909"/>
  </r>
  <r>
    <x v="7"/>
    <x v="5"/>
    <x v="11"/>
    <x v="11"/>
    <x v="33"/>
    <n v="0.4349126032086314"/>
  </r>
  <r>
    <x v="7"/>
    <x v="4"/>
    <x v="11"/>
    <x v="11"/>
    <x v="34"/>
    <n v="0.1598275750875473"/>
  </r>
  <r>
    <x v="7"/>
    <x v="5"/>
    <x v="11"/>
    <x v="11"/>
    <x v="34"/>
    <n v="0.43693209335159666"/>
  </r>
  <r>
    <x v="7"/>
    <x v="4"/>
    <x v="11"/>
    <x v="11"/>
    <x v="35"/>
    <n v="0.16142359375953674"/>
  </r>
  <r>
    <x v="7"/>
    <x v="5"/>
    <x v="11"/>
    <x v="11"/>
    <x v="35"/>
    <n v="0.43998537346828082"/>
  </r>
  <r>
    <x v="7"/>
    <x v="4"/>
    <x v="11"/>
    <x v="11"/>
    <x v="36"/>
    <n v="0.16520081460475922"/>
  </r>
  <r>
    <x v="7"/>
    <x v="5"/>
    <x v="11"/>
    <x v="11"/>
    <x v="36"/>
    <n v="0.44810428573494498"/>
  </r>
  <r>
    <x v="7"/>
    <x v="4"/>
    <x v="11"/>
    <x v="11"/>
    <x v="37"/>
    <n v="0.16960598528385162"/>
  </r>
  <r>
    <x v="7"/>
    <x v="5"/>
    <x v="11"/>
    <x v="11"/>
    <x v="37"/>
    <n v="0.45706289589749766"/>
  </r>
  <r>
    <x v="7"/>
    <x v="4"/>
    <x v="11"/>
    <x v="11"/>
    <x v="38"/>
    <n v="0.174284428358078"/>
  </r>
  <r>
    <x v="7"/>
    <x v="5"/>
    <x v="11"/>
    <x v="11"/>
    <x v="38"/>
    <n v="0.46585416461671986"/>
  </r>
  <r>
    <x v="7"/>
    <x v="4"/>
    <x v="11"/>
    <x v="11"/>
    <x v="39"/>
    <n v="0.18104374408721924"/>
  </r>
  <r>
    <x v="7"/>
    <x v="5"/>
    <x v="11"/>
    <x v="11"/>
    <x v="39"/>
    <n v="0.47932451188813324"/>
  </r>
  <r>
    <x v="7"/>
    <x v="4"/>
    <x v="11"/>
    <x v="11"/>
    <x v="40"/>
    <n v="0.18804526329040527"/>
  </r>
  <r>
    <x v="7"/>
    <x v="5"/>
    <x v="11"/>
    <x v="11"/>
    <x v="40"/>
    <n v="0.49253456286398917"/>
  </r>
  <r>
    <x v="7"/>
    <x v="4"/>
    <x v="11"/>
    <x v="11"/>
    <x v="41"/>
    <n v="0.19524595141410828"/>
  </r>
  <r>
    <x v="7"/>
    <x v="5"/>
    <x v="11"/>
    <x v="11"/>
    <x v="41"/>
    <n v="0.50535768266789949"/>
  </r>
  <r>
    <x v="7"/>
    <x v="4"/>
    <x v="11"/>
    <x v="11"/>
    <x v="42"/>
    <n v="0.20057240128517151"/>
  </r>
  <r>
    <x v="7"/>
    <x v="5"/>
    <x v="11"/>
    <x v="11"/>
    <x v="42"/>
    <n v="0.51245650491620087"/>
  </r>
  <r>
    <x v="7"/>
    <x v="4"/>
    <x v="11"/>
    <x v="11"/>
    <x v="43"/>
    <n v="0.20422984659671783"/>
  </r>
  <r>
    <x v="7"/>
    <x v="5"/>
    <x v="11"/>
    <x v="11"/>
    <x v="43"/>
    <n v="0.51467918297602844"/>
  </r>
  <r>
    <x v="7"/>
    <x v="4"/>
    <x v="11"/>
    <x v="11"/>
    <x v="44"/>
    <n v="0.20981453359127045"/>
  </r>
  <r>
    <x v="7"/>
    <x v="5"/>
    <x v="11"/>
    <x v="11"/>
    <x v="44"/>
    <n v="0.52136513057147515"/>
  </r>
  <r>
    <x v="7"/>
    <x v="4"/>
    <x v="11"/>
    <x v="11"/>
    <x v="45"/>
    <n v="0.21521924436092377"/>
  </r>
  <r>
    <x v="7"/>
    <x v="5"/>
    <x v="11"/>
    <x v="11"/>
    <x v="45"/>
    <n v="0.52730557801421485"/>
  </r>
  <r>
    <x v="7"/>
    <x v="4"/>
    <x v="11"/>
    <x v="11"/>
    <x v="46"/>
    <n v="0.22095327079296112"/>
  </r>
  <r>
    <x v="7"/>
    <x v="5"/>
    <x v="11"/>
    <x v="11"/>
    <x v="46"/>
    <n v="0.53370484178213262"/>
  </r>
  <r>
    <x v="7"/>
    <x v="4"/>
    <x v="11"/>
    <x v="11"/>
    <x v="47"/>
    <n v="0.22885753214359283"/>
  </r>
  <r>
    <x v="7"/>
    <x v="5"/>
    <x v="11"/>
    <x v="11"/>
    <x v="47"/>
    <n v="0.54493261998026754"/>
  </r>
  <r>
    <x v="7"/>
    <x v="4"/>
    <x v="11"/>
    <x v="11"/>
    <x v="48"/>
    <n v="0.23922920227050781"/>
  </r>
  <r>
    <x v="7"/>
    <x v="5"/>
    <x v="11"/>
    <x v="11"/>
    <x v="48"/>
    <n v="0.5617911300216466"/>
  </r>
  <r>
    <x v="7"/>
    <x v="4"/>
    <x v="11"/>
    <x v="11"/>
    <x v="49"/>
    <n v="0.25048637390136719"/>
  </r>
  <r>
    <x v="7"/>
    <x v="5"/>
    <x v="11"/>
    <x v="11"/>
    <x v="49"/>
    <n v="0.5808218064688454"/>
  </r>
  <r>
    <x v="7"/>
    <x v="4"/>
    <x v="11"/>
    <x v="11"/>
    <x v="50"/>
    <n v="0.26316165924072266"/>
  </r>
  <r>
    <x v="7"/>
    <x v="5"/>
    <x v="11"/>
    <x v="11"/>
    <x v="50"/>
    <n v="0.60343923165106106"/>
  </r>
  <r>
    <x v="7"/>
    <x v="4"/>
    <x v="11"/>
    <x v="11"/>
    <x v="51"/>
    <n v="0.27748012542724609"/>
  </r>
  <r>
    <x v="7"/>
    <x v="5"/>
    <x v="11"/>
    <x v="11"/>
    <x v="51"/>
    <n v="0.63035298985285282"/>
  </r>
  <r>
    <x v="7"/>
    <x v="4"/>
    <x v="11"/>
    <x v="11"/>
    <x v="52"/>
    <n v="0.2847912609577179"/>
  </r>
  <r>
    <x v="7"/>
    <x v="5"/>
    <x v="11"/>
    <x v="11"/>
    <x v="52"/>
    <n v="0.64181783568625217"/>
  </r>
  <r>
    <x v="7"/>
    <x v="4"/>
    <x v="11"/>
    <x v="11"/>
    <x v="53"/>
    <n v="0.28886565566062927"/>
  </r>
  <r>
    <x v="7"/>
    <x v="5"/>
    <x v="11"/>
    <x v="11"/>
    <x v="53"/>
    <n v="0.64576670868106034"/>
  </r>
  <r>
    <x v="7"/>
    <x v="4"/>
    <x v="11"/>
    <x v="11"/>
    <x v="54"/>
    <n v="0.29442781209945679"/>
  </r>
  <r>
    <x v="7"/>
    <x v="5"/>
    <x v="11"/>
    <x v="11"/>
    <x v="54"/>
    <n v="0.65164991312772769"/>
  </r>
  <r>
    <x v="7"/>
    <x v="4"/>
    <x v="11"/>
    <x v="11"/>
    <x v="55"/>
    <n v="0.30196812748908997"/>
  </r>
  <r>
    <x v="7"/>
    <x v="5"/>
    <x v="11"/>
    <x v="11"/>
    <x v="55"/>
    <n v="0.6595465848242188"/>
  </r>
  <r>
    <x v="7"/>
    <x v="4"/>
    <x v="11"/>
    <x v="11"/>
    <x v="56"/>
    <n v="0.31381326913833618"/>
  </r>
  <r>
    <x v="7"/>
    <x v="5"/>
    <x v="11"/>
    <x v="11"/>
    <x v="56"/>
    <n v="0.67398309559145253"/>
  </r>
  <r>
    <x v="7"/>
    <x v="4"/>
    <x v="11"/>
    <x v="11"/>
    <x v="57"/>
    <n v="0.32905954122543335"/>
  </r>
  <r>
    <x v="7"/>
    <x v="5"/>
    <x v="11"/>
    <x v="11"/>
    <x v="57"/>
    <n v="0.69288091811257457"/>
  </r>
  <r>
    <x v="7"/>
    <x v="4"/>
    <x v="11"/>
    <x v="11"/>
    <x v="58"/>
    <n v="0.34612810611724854"/>
  </r>
  <r>
    <x v="7"/>
    <x v="5"/>
    <x v="11"/>
    <x v="11"/>
    <x v="58"/>
    <n v="0.71307074734963294"/>
  </r>
  <r>
    <x v="7"/>
    <x v="4"/>
    <x v="11"/>
    <x v="11"/>
    <x v="59"/>
    <n v="0.3512025773525238"/>
  </r>
  <r>
    <x v="7"/>
    <x v="5"/>
    <x v="11"/>
    <x v="11"/>
    <x v="59"/>
    <n v="0.70731818683077419"/>
  </r>
  <r>
    <x v="7"/>
    <x v="4"/>
    <x v="11"/>
    <x v="11"/>
    <x v="60"/>
    <n v="0.35917413234710693"/>
  </r>
  <r>
    <x v="7"/>
    <x v="5"/>
    <x v="11"/>
    <x v="11"/>
    <x v="60"/>
    <n v="0.70719021744339217"/>
  </r>
  <r>
    <x v="7"/>
    <x v="4"/>
    <x v="11"/>
    <x v="11"/>
    <x v="61"/>
    <n v="0.36976522207260132"/>
  </r>
  <r>
    <x v="7"/>
    <x v="5"/>
    <x v="11"/>
    <x v="11"/>
    <x v="61"/>
    <n v="0.71203589027800773"/>
  </r>
  <r>
    <x v="7"/>
    <x v="4"/>
    <x v="11"/>
    <x v="11"/>
    <x v="62"/>
    <n v="0.37797176837921143"/>
  </r>
  <r>
    <x v="7"/>
    <x v="5"/>
    <x v="11"/>
    <x v="11"/>
    <x v="62"/>
    <n v="0.71200298456874711"/>
  </r>
  <r>
    <x v="7"/>
    <x v="4"/>
    <x v="11"/>
    <x v="11"/>
    <x v="63"/>
    <n v="0.38437855243682861"/>
  </r>
  <r>
    <x v="7"/>
    <x v="5"/>
    <x v="11"/>
    <x v="11"/>
    <x v="63"/>
    <n v="0.70845353958424628"/>
  </r>
  <r>
    <x v="7"/>
    <x v="4"/>
    <x v="11"/>
    <x v="11"/>
    <x v="64"/>
    <n v="0.3935166597366333"/>
  </r>
  <r>
    <x v="7"/>
    <x v="5"/>
    <x v="11"/>
    <x v="11"/>
    <x v="64"/>
    <n v="0.70965789938727342"/>
  </r>
  <r>
    <x v="7"/>
    <x v="4"/>
    <x v="11"/>
    <x v="11"/>
    <x v="65"/>
    <n v="0.40290156006813049"/>
  </r>
  <r>
    <x v="7"/>
    <x v="5"/>
    <x v="11"/>
    <x v="11"/>
    <x v="65"/>
    <n v="0.71090949846249085"/>
  </r>
  <r>
    <x v="7"/>
    <x v="4"/>
    <x v="11"/>
    <x v="11"/>
    <x v="66"/>
    <n v="0.41417208313941956"/>
  </r>
  <r>
    <x v="7"/>
    <x v="5"/>
    <x v="11"/>
    <x v="11"/>
    <x v="66"/>
    <n v="0.71499710518765114"/>
  </r>
  <r>
    <x v="7"/>
    <x v="4"/>
    <x v="11"/>
    <x v="11"/>
    <x v="67"/>
    <n v="0.42824682593345642"/>
  </r>
  <r>
    <x v="7"/>
    <x v="5"/>
    <x v="11"/>
    <x v="11"/>
    <x v="67"/>
    <n v="0.72349990021026245"/>
  </r>
  <r>
    <x v="7"/>
    <x v="4"/>
    <x v="11"/>
    <x v="11"/>
    <x v="68"/>
    <n v="0.44474557042121887"/>
  </r>
  <r>
    <x v="7"/>
    <x v="5"/>
    <x v="11"/>
    <x v="11"/>
    <x v="68"/>
    <n v="0.73603516855119844"/>
  </r>
  <r>
    <x v="7"/>
    <x v="4"/>
    <x v="11"/>
    <x v="11"/>
    <x v="69"/>
    <n v="0.460662841796875"/>
  </r>
  <r>
    <x v="7"/>
    <x v="5"/>
    <x v="11"/>
    <x v="11"/>
    <x v="69"/>
    <n v="0.7481584297586682"/>
  </r>
  <r>
    <x v="7"/>
    <x v="4"/>
    <x v="12"/>
    <x v="12"/>
    <x v="0"/>
    <n v="4.2487449645996094"/>
  </r>
  <r>
    <x v="7"/>
    <x v="5"/>
    <x v="12"/>
    <x v="12"/>
    <x v="0"/>
    <n v="0.42108715968035204"/>
  </r>
  <r>
    <x v="7"/>
    <x v="4"/>
    <x v="12"/>
    <x v="12"/>
    <x v="1"/>
    <n v="4.2645101547241211"/>
  </r>
  <r>
    <x v="7"/>
    <x v="5"/>
    <x v="12"/>
    <x v="12"/>
    <x v="1"/>
    <n v="0.41644086912086625"/>
  </r>
  <r>
    <x v="7"/>
    <x v="4"/>
    <x v="12"/>
    <x v="12"/>
    <x v="2"/>
    <n v="4.2464923858642578"/>
  </r>
  <r>
    <x v="7"/>
    <x v="5"/>
    <x v="12"/>
    <x v="12"/>
    <x v="2"/>
    <n v="0.40998109568822294"/>
  </r>
  <r>
    <x v="7"/>
    <x v="4"/>
    <x v="12"/>
    <x v="12"/>
    <x v="3"/>
    <n v="4.324193000793457"/>
  </r>
  <r>
    <x v="7"/>
    <x v="5"/>
    <x v="12"/>
    <x v="12"/>
    <x v="3"/>
    <n v="0.41305869072601592"/>
  </r>
  <r>
    <x v="7"/>
    <x v="4"/>
    <x v="12"/>
    <x v="12"/>
    <x v="4"/>
    <n v="4.4413065910339355"/>
  </r>
  <r>
    <x v="7"/>
    <x v="5"/>
    <x v="12"/>
    <x v="12"/>
    <x v="4"/>
    <n v="0.41936210541778263"/>
  </r>
  <r>
    <x v="7"/>
    <x v="4"/>
    <x v="12"/>
    <x v="12"/>
    <x v="5"/>
    <n v="4.5223851203918457"/>
  </r>
  <r>
    <x v="7"/>
    <x v="5"/>
    <x v="12"/>
    <x v="12"/>
    <x v="5"/>
    <n v="0.4216373228386287"/>
  </r>
  <r>
    <x v="7"/>
    <x v="4"/>
    <x v="12"/>
    <x v="12"/>
    <x v="6"/>
    <n v="4.5922026634216309"/>
  </r>
  <r>
    <x v="7"/>
    <x v="5"/>
    <x v="12"/>
    <x v="12"/>
    <x v="6"/>
    <n v="0.42270077140524143"/>
  </r>
  <r>
    <x v="7"/>
    <x v="4"/>
    <x v="12"/>
    <x v="12"/>
    <x v="7"/>
    <n v="4.6169772148132324"/>
  </r>
  <r>
    <x v="7"/>
    <x v="5"/>
    <x v="12"/>
    <x v="12"/>
    <x v="7"/>
    <n v="0.41969967089602112"/>
  </r>
  <r>
    <x v="7"/>
    <x v="4"/>
    <x v="12"/>
    <x v="12"/>
    <x v="8"/>
    <n v="4.5741853713989258"/>
  </r>
  <r>
    <x v="7"/>
    <x v="5"/>
    <x v="12"/>
    <x v="12"/>
    <x v="8"/>
    <n v="0.40984434645888179"/>
  </r>
  <r>
    <x v="7"/>
    <x v="4"/>
    <x v="12"/>
    <x v="12"/>
    <x v="9"/>
    <n v="4.6214814186096191"/>
  </r>
  <r>
    <x v="7"/>
    <x v="5"/>
    <x v="12"/>
    <x v="12"/>
    <x v="9"/>
    <n v="0.40821568102050487"/>
  </r>
  <r>
    <x v="7"/>
    <x v="4"/>
    <x v="12"/>
    <x v="12"/>
    <x v="10"/>
    <n v="4.7093167304992676"/>
  </r>
  <r>
    <x v="7"/>
    <x v="5"/>
    <x v="12"/>
    <x v="12"/>
    <x v="10"/>
    <n v="0.410963331016927"/>
  </r>
  <r>
    <x v="7"/>
    <x v="4"/>
    <x v="12"/>
    <x v="12"/>
    <x v="11"/>
    <n v="4.7780075073242188"/>
  </r>
  <r>
    <x v="7"/>
    <x v="5"/>
    <x v="12"/>
    <x v="12"/>
    <x v="11"/>
    <n v="0.4114867542546205"/>
  </r>
  <r>
    <x v="7"/>
    <x v="4"/>
    <x v="12"/>
    <x v="12"/>
    <x v="12"/>
    <n v="4.873725414276123"/>
  </r>
  <r>
    <x v="7"/>
    <x v="5"/>
    <x v="12"/>
    <x v="12"/>
    <x v="12"/>
    <n v="0.41379354445081629"/>
  </r>
  <r>
    <x v="7"/>
    <x v="4"/>
    <x v="12"/>
    <x v="12"/>
    <x v="13"/>
    <n v="4.9401650428771973"/>
  </r>
  <r>
    <x v="7"/>
    <x v="5"/>
    <x v="12"/>
    <x v="12"/>
    <x v="13"/>
    <n v="0.41381637527080545"/>
  </r>
  <r>
    <x v="7"/>
    <x v="4"/>
    <x v="12"/>
    <x v="12"/>
    <x v="14"/>
    <n v="5.0268740653991699"/>
  </r>
  <r>
    <x v="7"/>
    <x v="5"/>
    <x v="12"/>
    <x v="12"/>
    <x v="14"/>
    <n v="0.41548401175918981"/>
  </r>
  <r>
    <x v="7"/>
    <x v="4"/>
    <x v="12"/>
    <x v="12"/>
    <x v="15"/>
    <n v="5.0696654319763184"/>
  </r>
  <r>
    <x v="7"/>
    <x v="5"/>
    <x v="12"/>
    <x v="12"/>
    <x v="15"/>
    <n v="0.41340025577993916"/>
  </r>
  <r>
    <x v="7"/>
    <x v="4"/>
    <x v="12"/>
    <x v="12"/>
    <x v="16"/>
    <n v="5.1090788841247559"/>
  </r>
  <r>
    <x v="7"/>
    <x v="5"/>
    <x v="12"/>
    <x v="12"/>
    <x v="16"/>
    <n v="0.41116851279956529"/>
  </r>
  <r>
    <x v="7"/>
    <x v="4"/>
    <x v="12"/>
    <x v="12"/>
    <x v="17"/>
    <n v="5.0933136940002441"/>
  </r>
  <r>
    <x v="7"/>
    <x v="5"/>
    <x v="12"/>
    <x v="12"/>
    <x v="17"/>
    <n v="0.40527837066913486"/>
  </r>
  <r>
    <x v="7"/>
    <x v="4"/>
    <x v="12"/>
    <x v="12"/>
    <x v="18"/>
    <n v="5.1406092643737793"/>
  </r>
  <r>
    <x v="7"/>
    <x v="5"/>
    <x v="12"/>
    <x v="12"/>
    <x v="18"/>
    <n v="0.40493164109167135"/>
  </r>
  <r>
    <x v="7"/>
    <x v="4"/>
    <x v="12"/>
    <x v="12"/>
    <x v="19"/>
    <n v="5.4942026138305664"/>
  </r>
  <r>
    <x v="7"/>
    <x v="5"/>
    <x v="12"/>
    <x v="12"/>
    <x v="19"/>
    <n v="0.42779813187902693"/>
  </r>
  <r>
    <x v="7"/>
    <x v="4"/>
    <x v="12"/>
    <x v="12"/>
    <x v="20"/>
    <n v="5.5783686637878418"/>
  </r>
  <r>
    <x v="7"/>
    <x v="5"/>
    <x v="12"/>
    <x v="12"/>
    <x v="20"/>
    <n v="0.42904115667849352"/>
  </r>
  <r>
    <x v="7"/>
    <x v="4"/>
    <x v="12"/>
    <x v="12"/>
    <x v="21"/>
    <n v="5.6293563842773438"/>
  </r>
  <r>
    <x v="7"/>
    <x v="5"/>
    <x v="12"/>
    <x v="12"/>
    <x v="21"/>
    <n v="0.42815527067506465"/>
  </r>
  <r>
    <x v="7"/>
    <x v="4"/>
    <x v="12"/>
    <x v="12"/>
    <x v="22"/>
    <n v="5.6007952690124512"/>
  </r>
  <r>
    <x v="7"/>
    <x v="5"/>
    <x v="12"/>
    <x v="12"/>
    <x v="22"/>
    <n v="0.42136990543111957"/>
  </r>
  <r>
    <x v="7"/>
    <x v="4"/>
    <x v="12"/>
    <x v="12"/>
    <x v="23"/>
    <n v="5.6520133018493652"/>
  </r>
  <r>
    <x v="7"/>
    <x v="5"/>
    <x v="12"/>
    <x v="12"/>
    <x v="23"/>
    <n v="0.42081279978555614"/>
  </r>
  <r>
    <x v="7"/>
    <x v="4"/>
    <x v="12"/>
    <x v="12"/>
    <x v="24"/>
    <n v="5.7022910118103027"/>
  </r>
  <r>
    <x v="7"/>
    <x v="5"/>
    <x v="12"/>
    <x v="12"/>
    <x v="24"/>
    <n v="0.42044734227063768"/>
  </r>
  <r>
    <x v="7"/>
    <x v="4"/>
    <x v="12"/>
    <x v="12"/>
    <x v="25"/>
    <n v="5.7015933990478516"/>
  </r>
  <r>
    <x v="7"/>
    <x v="5"/>
    <x v="12"/>
    <x v="12"/>
    <x v="25"/>
    <n v="0.41668290172648176"/>
  </r>
  <r>
    <x v="7"/>
    <x v="4"/>
    <x v="12"/>
    <x v="12"/>
    <x v="26"/>
    <n v="5.7431468963623047"/>
  </r>
  <r>
    <x v="7"/>
    <x v="5"/>
    <x v="12"/>
    <x v="12"/>
    <x v="26"/>
    <n v="0.41637795220673984"/>
  </r>
  <r>
    <x v="7"/>
    <x v="4"/>
    <x v="12"/>
    <x v="12"/>
    <x v="27"/>
    <n v="5.7557516098022461"/>
  </r>
  <r>
    <x v="7"/>
    <x v="5"/>
    <x v="12"/>
    <x v="12"/>
    <x v="27"/>
    <n v="0.41429396071409963"/>
  </r>
  <r>
    <x v="7"/>
    <x v="4"/>
    <x v="12"/>
    <x v="12"/>
    <x v="28"/>
    <n v="5.8345332145690918"/>
  </r>
  <r>
    <x v="7"/>
    <x v="5"/>
    <x v="12"/>
    <x v="12"/>
    <x v="28"/>
    <n v="0.41722741568393529"/>
  </r>
  <r>
    <x v="7"/>
    <x v="4"/>
    <x v="12"/>
    <x v="12"/>
    <x v="29"/>
    <n v="5.9545698165893555"/>
  </r>
  <r>
    <x v="7"/>
    <x v="5"/>
    <x v="12"/>
    <x v="12"/>
    <x v="29"/>
    <n v="0.42325268892129836"/>
  </r>
  <r>
    <x v="7"/>
    <x v="4"/>
    <x v="12"/>
    <x v="12"/>
    <x v="30"/>
    <n v="6.0513424873352051"/>
  </r>
  <r>
    <x v="7"/>
    <x v="5"/>
    <x v="12"/>
    <x v="12"/>
    <x v="30"/>
    <n v="0.4277046218488223"/>
  </r>
  <r>
    <x v="7"/>
    <x v="4"/>
    <x v="12"/>
    <x v="12"/>
    <x v="31"/>
    <n v="6.0129480361938477"/>
  </r>
  <r>
    <x v="7"/>
    <x v="5"/>
    <x v="12"/>
    <x v="12"/>
    <x v="31"/>
    <n v="0.42273961090281437"/>
  </r>
  <r>
    <x v="7"/>
    <x v="4"/>
    <x v="12"/>
    <x v="12"/>
    <x v="32"/>
    <n v="5.9259114265441895"/>
  </r>
  <r>
    <x v="7"/>
    <x v="5"/>
    <x v="12"/>
    <x v="12"/>
    <x v="32"/>
    <n v="0.41453805329042503"/>
  </r>
  <r>
    <x v="7"/>
    <x v="4"/>
    <x v="12"/>
    <x v="12"/>
    <x v="33"/>
    <n v="5.8808703422546387"/>
  </r>
  <r>
    <x v="7"/>
    <x v="5"/>
    <x v="12"/>
    <x v="12"/>
    <x v="33"/>
    <n v="0.4093778441896711"/>
  </r>
  <r>
    <x v="7"/>
    <x v="4"/>
    <x v="12"/>
    <x v="12"/>
    <x v="34"/>
    <n v="5.9349584579467773"/>
  </r>
  <r>
    <x v="7"/>
    <x v="5"/>
    <x v="12"/>
    <x v="12"/>
    <x v="34"/>
    <n v="0.41107920287248906"/>
  </r>
  <r>
    <x v="7"/>
    <x v="4"/>
    <x v="12"/>
    <x v="12"/>
    <x v="35"/>
    <n v="6.0481705665588379"/>
  </r>
  <r>
    <x v="7"/>
    <x v="5"/>
    <x v="12"/>
    <x v="12"/>
    <x v="35"/>
    <n v="0.41671433229914462"/>
  </r>
  <r>
    <x v="7"/>
    <x v="4"/>
    <x v="12"/>
    <x v="12"/>
    <x v="36"/>
    <n v="6.1912307739257812"/>
  </r>
  <r>
    <x v="7"/>
    <x v="5"/>
    <x v="12"/>
    <x v="12"/>
    <x v="36"/>
    <n v="0.42418023417944339"/>
  </r>
  <r>
    <x v="7"/>
    <x v="4"/>
    <x v="12"/>
    <x v="12"/>
    <x v="37"/>
    <n v="6.3208975791931152"/>
  </r>
  <r>
    <x v="7"/>
    <x v="5"/>
    <x v="12"/>
    <x v="12"/>
    <x v="37"/>
    <n v="0.43050117040822233"/>
  </r>
  <r>
    <x v="7"/>
    <x v="4"/>
    <x v="12"/>
    <x v="12"/>
    <x v="38"/>
    <n v="6.4330935478210449"/>
  </r>
  <r>
    <x v="7"/>
    <x v="5"/>
    <x v="12"/>
    <x v="12"/>
    <x v="38"/>
    <n v="0.43543231361805385"/>
  </r>
  <r>
    <x v="7"/>
    <x v="4"/>
    <x v="12"/>
    <x v="12"/>
    <x v="39"/>
    <n v="6.608910083770752"/>
  </r>
  <r>
    <x v="7"/>
    <x v="5"/>
    <x v="12"/>
    <x v="12"/>
    <x v="39"/>
    <n v="0.44448607380901317"/>
  </r>
  <r>
    <x v="7"/>
    <x v="4"/>
    <x v="12"/>
    <x v="12"/>
    <x v="40"/>
    <n v="6.8078246116638184"/>
  </r>
  <r>
    <x v="7"/>
    <x v="5"/>
    <x v="12"/>
    <x v="12"/>
    <x v="40"/>
    <n v="0.4549028276108954"/>
  </r>
  <r>
    <x v="7"/>
    <x v="4"/>
    <x v="12"/>
    <x v="12"/>
    <x v="41"/>
    <n v="6.9295969009399414"/>
  </r>
  <r>
    <x v="7"/>
    <x v="5"/>
    <x v="12"/>
    <x v="12"/>
    <x v="41"/>
    <n v="0.45999456742959677"/>
  </r>
  <r>
    <x v="7"/>
    <x v="4"/>
    <x v="12"/>
    <x v="12"/>
    <x v="42"/>
    <n v="7.0210580825805664"/>
  </r>
  <r>
    <x v="7"/>
    <x v="5"/>
    <x v="12"/>
    <x v="12"/>
    <x v="42"/>
    <n v="0.46295146840849316"/>
  </r>
  <r>
    <x v="7"/>
    <x v="4"/>
    <x v="12"/>
    <x v="12"/>
    <x v="43"/>
    <n v="7.048759937286377"/>
  </r>
  <r>
    <x v="7"/>
    <x v="5"/>
    <x v="12"/>
    <x v="12"/>
    <x v="43"/>
    <n v="0.46166866434859777"/>
  </r>
  <r>
    <x v="7"/>
    <x v="4"/>
    <x v="12"/>
    <x v="12"/>
    <x v="44"/>
    <n v="7.1017055511474609"/>
  </r>
  <r>
    <x v="7"/>
    <x v="5"/>
    <x v="12"/>
    <x v="12"/>
    <x v="44"/>
    <n v="0.46207626403772378"/>
  </r>
  <r>
    <x v="7"/>
    <x v="4"/>
    <x v="12"/>
    <x v="12"/>
    <x v="45"/>
    <n v="7.2721586227416992"/>
  </r>
  <r>
    <x v="7"/>
    <x v="5"/>
    <x v="12"/>
    <x v="12"/>
    <x v="45"/>
    <n v="0.47014666890324319"/>
  </r>
  <r>
    <x v="7"/>
    <x v="4"/>
    <x v="12"/>
    <x v="12"/>
    <x v="46"/>
    <n v="7.4356498718261719"/>
  </r>
  <r>
    <x v="7"/>
    <x v="5"/>
    <x v="12"/>
    <x v="12"/>
    <x v="46"/>
    <n v="0.47776958430779243"/>
  </r>
  <r>
    <x v="7"/>
    <x v="4"/>
    <x v="12"/>
    <x v="12"/>
    <x v="47"/>
    <n v="7.6699609756469727"/>
  </r>
  <r>
    <x v="7"/>
    <x v="5"/>
    <x v="12"/>
    <x v="12"/>
    <x v="47"/>
    <n v="0.489921958653249"/>
  </r>
  <r>
    <x v="7"/>
    <x v="4"/>
    <x v="12"/>
    <x v="12"/>
    <x v="48"/>
    <n v="7.8491611480712891"/>
  </r>
  <r>
    <x v="7"/>
    <x v="5"/>
    <x v="12"/>
    <x v="12"/>
    <x v="48"/>
    <n v="0.49849721310729811"/>
  </r>
  <r>
    <x v="7"/>
    <x v="4"/>
    <x v="12"/>
    <x v="12"/>
    <x v="49"/>
    <n v="8.0669384002685547"/>
  </r>
  <r>
    <x v="7"/>
    <x v="5"/>
    <x v="12"/>
    <x v="12"/>
    <x v="49"/>
    <n v="0.50942039617312007"/>
  </r>
  <r>
    <x v="7"/>
    <x v="4"/>
    <x v="12"/>
    <x v="12"/>
    <x v="50"/>
    <n v="8.2033481597900391"/>
  </r>
  <r>
    <x v="7"/>
    <x v="5"/>
    <x v="12"/>
    <x v="12"/>
    <x v="50"/>
    <n v="0.5150854780685773"/>
  </r>
  <r>
    <x v="7"/>
    <x v="4"/>
    <x v="12"/>
    <x v="12"/>
    <x v="51"/>
    <n v="8.3523654937744141"/>
  </r>
  <r>
    <x v="7"/>
    <x v="5"/>
    <x v="12"/>
    <x v="12"/>
    <x v="51"/>
    <n v="0.52143251657307554"/>
  </r>
  <r>
    <x v="7"/>
    <x v="4"/>
    <x v="12"/>
    <x v="12"/>
    <x v="52"/>
    <n v="8.4068708419799805"/>
  </r>
  <r>
    <x v="7"/>
    <x v="5"/>
    <x v="12"/>
    <x v="12"/>
    <x v="52"/>
    <n v="0.52183026643298558"/>
  </r>
  <r>
    <x v="7"/>
    <x v="4"/>
    <x v="12"/>
    <x v="12"/>
    <x v="53"/>
    <n v="8.3674230575561523"/>
  </r>
  <r>
    <x v="7"/>
    <x v="5"/>
    <x v="12"/>
    <x v="12"/>
    <x v="53"/>
    <n v="0.51647727701640189"/>
  </r>
  <r>
    <x v="7"/>
    <x v="4"/>
    <x v="12"/>
    <x v="12"/>
    <x v="54"/>
    <n v="8.2877483367919922"/>
  </r>
  <r>
    <x v="7"/>
    <x v="5"/>
    <x v="12"/>
    <x v="12"/>
    <x v="54"/>
    <n v="0.50885096862010837"/>
  </r>
  <r>
    <x v="7"/>
    <x v="4"/>
    <x v="12"/>
    <x v="12"/>
    <x v="55"/>
    <n v="8.364166259765625"/>
  </r>
  <r>
    <x v="7"/>
    <x v="5"/>
    <x v="12"/>
    <x v="12"/>
    <x v="55"/>
    <n v="0.51103351356207505"/>
  </r>
  <r>
    <x v="7"/>
    <x v="4"/>
    <x v="12"/>
    <x v="12"/>
    <x v="56"/>
    <n v="8.5699977874755859"/>
  </r>
  <r>
    <x v="7"/>
    <x v="5"/>
    <x v="12"/>
    <x v="12"/>
    <x v="56"/>
    <n v="0.52128632741495307"/>
  </r>
  <r>
    <x v="7"/>
    <x v="4"/>
    <x v="12"/>
    <x v="12"/>
    <x v="57"/>
    <n v="8.8389120101928711"/>
  </r>
  <r>
    <x v="7"/>
    <x v="5"/>
    <x v="12"/>
    <x v="12"/>
    <x v="57"/>
    <n v="0.53547566179779438"/>
  </r>
  <r>
    <x v="7"/>
    <x v="4"/>
    <x v="12"/>
    <x v="12"/>
    <x v="58"/>
    <n v="8.9814109802246094"/>
  </r>
  <r>
    <x v="7"/>
    <x v="5"/>
    <x v="12"/>
    <x v="12"/>
    <x v="58"/>
    <n v="0.54209045164278369"/>
  </r>
  <r>
    <x v="7"/>
    <x v="4"/>
    <x v="12"/>
    <x v="12"/>
    <x v="59"/>
    <n v="8.8903236389160156"/>
  </r>
  <r>
    <x v="7"/>
    <x v="5"/>
    <x v="12"/>
    <x v="12"/>
    <x v="59"/>
    <n v="0.53471214912091858"/>
  </r>
  <r>
    <x v="7"/>
    <x v="4"/>
    <x v="12"/>
    <x v="12"/>
    <x v="60"/>
    <n v="8.8146772384643555"/>
  </r>
  <r>
    <x v="7"/>
    <x v="5"/>
    <x v="12"/>
    <x v="12"/>
    <x v="60"/>
    <n v="0.52836546740982737"/>
  </r>
  <r>
    <x v="7"/>
    <x v="4"/>
    <x v="12"/>
    <x v="12"/>
    <x v="61"/>
    <n v="8.8789339065551758"/>
  </r>
  <r>
    <x v="7"/>
    <x v="5"/>
    <x v="12"/>
    <x v="12"/>
    <x v="61"/>
    <n v="0.53045952490541703"/>
  </r>
  <r>
    <x v="7"/>
    <x v="4"/>
    <x v="12"/>
    <x v="12"/>
    <x v="62"/>
    <n v="8.856450080871582"/>
  </r>
  <r>
    <x v="7"/>
    <x v="5"/>
    <x v="12"/>
    <x v="12"/>
    <x v="62"/>
    <n v="0.52742582592923593"/>
  </r>
  <r>
    <x v="7"/>
    <x v="4"/>
    <x v="12"/>
    <x v="12"/>
    <x v="63"/>
    <n v="8.7533035278320312"/>
  </r>
  <r>
    <x v="7"/>
    <x v="5"/>
    <x v="12"/>
    <x v="12"/>
    <x v="63"/>
    <n v="0.51968429889651402"/>
  </r>
  <r>
    <x v="7"/>
    <x v="4"/>
    <x v="12"/>
    <x v="12"/>
    <x v="64"/>
    <n v="8.7392339706420898"/>
  </r>
  <r>
    <x v="7"/>
    <x v="5"/>
    <x v="12"/>
    <x v="12"/>
    <x v="64"/>
    <n v="0.51734332228774171"/>
  </r>
  <r>
    <x v="7"/>
    <x v="4"/>
    <x v="12"/>
    <x v="12"/>
    <x v="65"/>
    <n v="8.8072586059570312"/>
  </r>
  <r>
    <x v="7"/>
    <x v="5"/>
    <x v="12"/>
    <x v="12"/>
    <x v="65"/>
    <n v="0.51995508019671821"/>
  </r>
  <r>
    <x v="7"/>
    <x v="4"/>
    <x v="12"/>
    <x v="12"/>
    <x v="66"/>
    <n v="8.9172592163085938"/>
  </r>
  <r>
    <x v="7"/>
    <x v="5"/>
    <x v="12"/>
    <x v="12"/>
    <x v="66"/>
    <n v="0.52512244892445448"/>
  </r>
  <r>
    <x v="7"/>
    <x v="4"/>
    <x v="12"/>
    <x v="12"/>
    <x v="67"/>
    <n v="9.098231315612793"/>
  </r>
  <r>
    <x v="7"/>
    <x v="5"/>
    <x v="12"/>
    <x v="12"/>
    <x v="67"/>
    <n v="0.53451887888853877"/>
  </r>
  <r>
    <x v="7"/>
    <x v="4"/>
    <x v="12"/>
    <x v="12"/>
    <x v="68"/>
    <n v="9.3021783828735352"/>
  </r>
  <r>
    <x v="7"/>
    <x v="5"/>
    <x v="12"/>
    <x v="12"/>
    <x v="68"/>
    <n v="0.54527657119371986"/>
  </r>
  <r>
    <x v="7"/>
    <x v="4"/>
    <x v="12"/>
    <x v="12"/>
    <x v="69"/>
    <n v="9.4569082260131836"/>
  </r>
  <r>
    <x v="7"/>
    <x v="5"/>
    <x v="12"/>
    <x v="12"/>
    <x v="69"/>
    <n v="0.55312840377380201"/>
  </r>
  <r>
    <x v="7"/>
    <x v="4"/>
    <x v="13"/>
    <x v="13"/>
    <x v="0"/>
    <n v="1.5204430818557739"/>
  </r>
  <r>
    <x v="7"/>
    <x v="5"/>
    <x v="13"/>
    <x v="13"/>
    <x v="0"/>
    <n v="0.46582069623603523"/>
  </r>
  <r>
    <x v="7"/>
    <x v="4"/>
    <x v="13"/>
    <x v="13"/>
    <x v="1"/>
    <n v="1.5221974849700928"/>
  </r>
  <r>
    <x v="7"/>
    <x v="5"/>
    <x v="13"/>
    <x v="13"/>
    <x v="1"/>
    <n v="0.4620078444550062"/>
  </r>
  <r>
    <x v="7"/>
    <x v="4"/>
    <x v="13"/>
    <x v="13"/>
    <x v="2"/>
    <n v="1.5242270231246948"/>
  </r>
  <r>
    <x v="7"/>
    <x v="5"/>
    <x v="13"/>
    <x v="13"/>
    <x v="2"/>
    <n v="0.45819504557329616"/>
  </r>
  <r>
    <x v="7"/>
    <x v="4"/>
    <x v="13"/>
    <x v="13"/>
    <x v="3"/>
    <n v="1.5266053676605225"/>
  </r>
  <r>
    <x v="7"/>
    <x v="5"/>
    <x v="13"/>
    <x v="13"/>
    <x v="3"/>
    <n v="0.45438219126477497"/>
  </r>
  <r>
    <x v="7"/>
    <x v="4"/>
    <x v="13"/>
    <x v="13"/>
    <x v="4"/>
    <n v="1.5288201570510864"/>
  </r>
  <r>
    <x v="7"/>
    <x v="5"/>
    <x v="13"/>
    <x v="13"/>
    <x v="4"/>
    <n v="0.45056933334690547"/>
  </r>
  <r>
    <x v="7"/>
    <x v="4"/>
    <x v="13"/>
    <x v="13"/>
    <x v="5"/>
    <n v="1.530693531036377"/>
  </r>
  <r>
    <x v="7"/>
    <x v="5"/>
    <x v="13"/>
    <x v="13"/>
    <x v="5"/>
    <n v="0.44675649963932101"/>
  </r>
  <r>
    <x v="7"/>
    <x v="4"/>
    <x v="13"/>
    <x v="13"/>
    <x v="6"/>
    <n v="1.5320572853088379"/>
  </r>
  <r>
    <x v="7"/>
    <x v="5"/>
    <x v="13"/>
    <x v="13"/>
    <x v="6"/>
    <n v="0.44294364525367369"/>
  </r>
  <r>
    <x v="7"/>
    <x v="4"/>
    <x v="13"/>
    <x v="13"/>
    <x v="7"/>
    <n v="1.5331189632415771"/>
  </r>
  <r>
    <x v="7"/>
    <x v="5"/>
    <x v="13"/>
    <x v="13"/>
    <x v="7"/>
    <n v="0.43919549255679419"/>
  </r>
  <r>
    <x v="7"/>
    <x v="4"/>
    <x v="13"/>
    <x v="13"/>
    <x v="8"/>
    <n v="1.5171931982040405"/>
  </r>
  <r>
    <x v="7"/>
    <x v="5"/>
    <x v="13"/>
    <x v="13"/>
    <x v="8"/>
    <n v="0.43080194272151651"/>
  </r>
  <r>
    <x v="7"/>
    <x v="4"/>
    <x v="13"/>
    <x v="13"/>
    <x v="9"/>
    <n v="1.5161315202713013"/>
  </r>
  <r>
    <x v="7"/>
    <x v="5"/>
    <x v="13"/>
    <x v="13"/>
    <x v="9"/>
    <n v="0.42688259136193996"/>
  </r>
  <r>
    <x v="7"/>
    <x v="4"/>
    <x v="13"/>
    <x v="13"/>
    <x v="10"/>
    <n v="1.5288721323013306"/>
  </r>
  <r>
    <x v="7"/>
    <x v="5"/>
    <x v="13"/>
    <x v="13"/>
    <x v="10"/>
    <n v="0.42705756374417025"/>
  </r>
  <r>
    <x v="7"/>
    <x v="4"/>
    <x v="13"/>
    <x v="13"/>
    <x v="11"/>
    <n v="1.5492558479309082"/>
  </r>
  <r>
    <x v="7"/>
    <x v="5"/>
    <x v="13"/>
    <x v="13"/>
    <x v="11"/>
    <n v="0.42932734291677843"/>
  </r>
  <r>
    <x v="7"/>
    <x v="4"/>
    <x v="13"/>
    <x v="13"/>
    <x v="12"/>
    <n v="1.5577490329742432"/>
  </r>
  <r>
    <x v="7"/>
    <x v="5"/>
    <x v="13"/>
    <x v="13"/>
    <x v="12"/>
    <n v="0.4282266043913352"/>
  </r>
  <r>
    <x v="7"/>
    <x v="4"/>
    <x v="13"/>
    <x v="13"/>
    <x v="13"/>
    <n v="1.5641437768936157"/>
  </r>
  <r>
    <x v="7"/>
    <x v="5"/>
    <x v="13"/>
    <x v="13"/>
    <x v="13"/>
    <n v="0.42674536416003744"/>
  </r>
  <r>
    <x v="7"/>
    <x v="4"/>
    <x v="13"/>
    <x v="13"/>
    <x v="14"/>
    <n v="1.5685402154922485"/>
  </r>
  <r>
    <x v="7"/>
    <x v="5"/>
    <x v="13"/>
    <x v="13"/>
    <x v="14"/>
    <n v="0.42472464899679874"/>
  </r>
  <r>
    <x v="7"/>
    <x v="4"/>
    <x v="13"/>
    <x v="13"/>
    <x v="15"/>
    <n v="1.5825290679931641"/>
  </r>
  <r>
    <x v="7"/>
    <x v="5"/>
    <x v="13"/>
    <x v="13"/>
    <x v="15"/>
    <n v="0.42519618198749032"/>
  </r>
  <r>
    <x v="7"/>
    <x v="4"/>
    <x v="13"/>
    <x v="13"/>
    <x v="16"/>
    <n v="1.5889239311218262"/>
  </r>
  <r>
    <x v="7"/>
    <x v="5"/>
    <x v="13"/>
    <x v="13"/>
    <x v="16"/>
    <n v="0.42344833679758698"/>
  </r>
  <r>
    <x v="7"/>
    <x v="4"/>
    <x v="13"/>
    <x v="13"/>
    <x v="17"/>
    <n v="1.5984163284301758"/>
  </r>
  <r>
    <x v="7"/>
    <x v="5"/>
    <x v="13"/>
    <x v="13"/>
    <x v="17"/>
    <n v="0.42233363021652853"/>
  </r>
  <r>
    <x v="7"/>
    <x v="4"/>
    <x v="13"/>
    <x v="13"/>
    <x v="18"/>
    <n v="1.5999151468276978"/>
  </r>
  <r>
    <x v="7"/>
    <x v="5"/>
    <x v="13"/>
    <x v="13"/>
    <x v="18"/>
    <n v="0.41908080855635993"/>
  </r>
  <r>
    <x v="7"/>
    <x v="4"/>
    <x v="13"/>
    <x v="13"/>
    <x v="19"/>
    <n v="1.6140037775039673"/>
  </r>
  <r>
    <x v="7"/>
    <x v="5"/>
    <x v="13"/>
    <x v="13"/>
    <x v="19"/>
    <n v="0.41925879859023235"/>
  </r>
  <r>
    <x v="7"/>
    <x v="4"/>
    <x v="13"/>
    <x v="13"/>
    <x v="20"/>
    <n v="1.640082836151123"/>
  </r>
  <r>
    <x v="7"/>
    <x v="5"/>
    <x v="13"/>
    <x v="13"/>
    <x v="20"/>
    <n v="0.42313143660085839"/>
  </r>
  <r>
    <x v="7"/>
    <x v="4"/>
    <x v="13"/>
    <x v="13"/>
    <x v="21"/>
    <n v="1.6552828550338745"/>
  </r>
  <r>
    <x v="7"/>
    <x v="5"/>
    <x v="13"/>
    <x v="13"/>
    <x v="21"/>
    <n v="0.42385885710661025"/>
  </r>
  <r>
    <x v="7"/>
    <x v="4"/>
    <x v="13"/>
    <x v="13"/>
    <x v="22"/>
    <n v="1.6736356019973755"/>
  </r>
  <r>
    <x v="7"/>
    <x v="5"/>
    <x v="13"/>
    <x v="13"/>
    <x v="22"/>
    <n v="0.42545821123677319"/>
  </r>
  <r>
    <x v="7"/>
    <x v="4"/>
    <x v="13"/>
    <x v="13"/>
    <x v="23"/>
    <n v="1.6854037046432495"/>
  </r>
  <r>
    <x v="7"/>
    <x v="5"/>
    <x v="13"/>
    <x v="13"/>
    <x v="23"/>
    <n v="0.42552081741103182"/>
  </r>
  <r>
    <x v="7"/>
    <x v="4"/>
    <x v="13"/>
    <x v="13"/>
    <x v="24"/>
    <n v="1.7077200412750244"/>
  </r>
  <r>
    <x v="7"/>
    <x v="5"/>
    <x v="13"/>
    <x v="13"/>
    <x v="24"/>
    <n v="0.42845735367025212"/>
  </r>
  <r>
    <x v="7"/>
    <x v="4"/>
    <x v="13"/>
    <x v="13"/>
    <x v="25"/>
    <n v="1.7363109588623047"/>
  </r>
  <r>
    <x v="7"/>
    <x v="5"/>
    <x v="13"/>
    <x v="13"/>
    <x v="25"/>
    <n v="0.43320796642099441"/>
  </r>
  <r>
    <x v="7"/>
    <x v="4"/>
    <x v="13"/>
    <x v="13"/>
    <x v="26"/>
    <n v="1.7945895195007324"/>
  </r>
  <r>
    <x v="7"/>
    <x v="5"/>
    <x v="13"/>
    <x v="13"/>
    <x v="26"/>
    <n v="0.44558675584596613"/>
  </r>
  <r>
    <x v="7"/>
    <x v="4"/>
    <x v="13"/>
    <x v="13"/>
    <x v="27"/>
    <n v="1.8445130586624146"/>
  </r>
  <r>
    <x v="7"/>
    <x v="5"/>
    <x v="13"/>
    <x v="13"/>
    <x v="27"/>
    <n v="0.45607382648359918"/>
  </r>
  <r>
    <x v="7"/>
    <x v="4"/>
    <x v="13"/>
    <x v="13"/>
    <x v="28"/>
    <n v="1.8762367963790894"/>
  </r>
  <r>
    <x v="7"/>
    <x v="5"/>
    <x v="13"/>
    <x v="13"/>
    <x v="28"/>
    <n v="0.46222030304597977"/>
  </r>
  <r>
    <x v="7"/>
    <x v="4"/>
    <x v="13"/>
    <x v="13"/>
    <x v="29"/>
    <n v="1.9021638631820679"/>
  </r>
  <r>
    <x v="7"/>
    <x v="5"/>
    <x v="13"/>
    <x v="13"/>
    <x v="29"/>
    <n v="0.46703302517588785"/>
  </r>
  <r>
    <x v="7"/>
    <x v="4"/>
    <x v="13"/>
    <x v="13"/>
    <x v="30"/>
    <n v="1.9482173919677734"/>
  </r>
  <r>
    <x v="7"/>
    <x v="5"/>
    <x v="13"/>
    <x v="13"/>
    <x v="30"/>
    <n v="0.47679421331560495"/>
  </r>
  <r>
    <x v="7"/>
    <x v="4"/>
    <x v="13"/>
    <x v="13"/>
    <x v="31"/>
    <n v="1.972649097442627"/>
  </r>
  <r>
    <x v="7"/>
    <x v="5"/>
    <x v="13"/>
    <x v="13"/>
    <x v="31"/>
    <n v="0.48125447458244469"/>
  </r>
  <r>
    <x v="7"/>
    <x v="4"/>
    <x v="13"/>
    <x v="13"/>
    <x v="32"/>
    <n v="1.9724985361099243"/>
  </r>
  <r>
    <x v="7"/>
    <x v="5"/>
    <x v="13"/>
    <x v="13"/>
    <x v="32"/>
    <n v="0.47973324042105758"/>
  </r>
  <r>
    <x v="7"/>
    <x v="4"/>
    <x v="13"/>
    <x v="13"/>
    <x v="33"/>
    <n v="1.968164324760437"/>
  </r>
  <r>
    <x v="7"/>
    <x v="5"/>
    <x v="13"/>
    <x v="13"/>
    <x v="33"/>
    <n v="0.47717875247096064"/>
  </r>
  <r>
    <x v="7"/>
    <x v="4"/>
    <x v="13"/>
    <x v="13"/>
    <x v="34"/>
    <n v="1.9831244945526123"/>
  </r>
  <r>
    <x v="7"/>
    <x v="5"/>
    <x v="13"/>
    <x v="13"/>
    <x v="34"/>
    <n v="0.4792160620222306"/>
  </r>
  <r>
    <x v="7"/>
    <x v="4"/>
    <x v="13"/>
    <x v="13"/>
    <x v="35"/>
    <n v="2.0393366813659668"/>
  </r>
  <r>
    <x v="7"/>
    <x v="5"/>
    <x v="13"/>
    <x v="13"/>
    <x v="35"/>
    <n v="0.49103903738671834"/>
  </r>
  <r>
    <x v="7"/>
    <x v="4"/>
    <x v="13"/>
    <x v="13"/>
    <x v="36"/>
    <n v="2.1073780059814453"/>
  </r>
  <r>
    <x v="7"/>
    <x v="5"/>
    <x v="13"/>
    <x v="13"/>
    <x v="36"/>
    <n v="0.50544860914591039"/>
  </r>
  <r>
    <x v="7"/>
    <x v="4"/>
    <x v="13"/>
    <x v="13"/>
    <x v="37"/>
    <n v="2.1494214534759521"/>
  </r>
  <r>
    <x v="7"/>
    <x v="5"/>
    <x v="13"/>
    <x v="13"/>
    <x v="37"/>
    <n v="0.51335989514989178"/>
  </r>
  <r>
    <x v="7"/>
    <x v="4"/>
    <x v="13"/>
    <x v="13"/>
    <x v="38"/>
    <n v="2.1355972290039062"/>
  </r>
  <r>
    <x v="7"/>
    <x v="5"/>
    <x v="13"/>
    <x v="13"/>
    <x v="38"/>
    <n v="0.50775427785291327"/>
  </r>
  <r>
    <x v="7"/>
    <x v="4"/>
    <x v="13"/>
    <x v="13"/>
    <x v="39"/>
    <n v="2.0759902000427246"/>
  </r>
  <r>
    <x v="7"/>
    <x v="5"/>
    <x v="13"/>
    <x v="13"/>
    <x v="39"/>
    <n v="0.49122817562832416"/>
  </r>
  <r>
    <x v="7"/>
    <x v="4"/>
    <x v="13"/>
    <x v="13"/>
    <x v="40"/>
    <n v="2.0605611801147461"/>
  </r>
  <r>
    <x v="7"/>
    <x v="5"/>
    <x v="13"/>
    <x v="13"/>
    <x v="40"/>
    <n v="0.48514784859380666"/>
  </r>
  <r>
    <x v="7"/>
    <x v="4"/>
    <x v="13"/>
    <x v="13"/>
    <x v="41"/>
    <n v="2.0414443016052246"/>
  </r>
  <r>
    <x v="7"/>
    <x v="5"/>
    <x v="13"/>
    <x v="13"/>
    <x v="41"/>
    <n v="0.47814923713153795"/>
  </r>
  <r>
    <x v="7"/>
    <x v="4"/>
    <x v="13"/>
    <x v="13"/>
    <x v="42"/>
    <n v="2.0367252826690674"/>
  </r>
  <r>
    <x v="7"/>
    <x v="5"/>
    <x v="13"/>
    <x v="13"/>
    <x v="42"/>
    <n v="0.47446440435249171"/>
  </r>
  <r>
    <x v="7"/>
    <x v="4"/>
    <x v="13"/>
    <x v="13"/>
    <x v="43"/>
    <n v="2.0510215759277344"/>
  </r>
  <r>
    <x v="7"/>
    <x v="5"/>
    <x v="13"/>
    <x v="13"/>
    <x v="43"/>
    <n v="0.47512677850469709"/>
  </r>
  <r>
    <x v="7"/>
    <x v="4"/>
    <x v="13"/>
    <x v="13"/>
    <x v="44"/>
    <n v="2.0791347026824951"/>
  </r>
  <r>
    <x v="7"/>
    <x v="5"/>
    <x v="13"/>
    <x v="13"/>
    <x v="44"/>
    <n v="0.4788850929164597"/>
  </r>
  <r>
    <x v="7"/>
    <x v="4"/>
    <x v="13"/>
    <x v="13"/>
    <x v="45"/>
    <n v="2.1235320568084717"/>
  </r>
  <r>
    <x v="7"/>
    <x v="5"/>
    <x v="13"/>
    <x v="13"/>
    <x v="45"/>
    <n v="0.48626848824156466"/>
  </r>
  <r>
    <x v="7"/>
    <x v="4"/>
    <x v="13"/>
    <x v="13"/>
    <x v="46"/>
    <n v="2.1685893535614014"/>
  </r>
  <r>
    <x v="7"/>
    <x v="5"/>
    <x v="13"/>
    <x v="13"/>
    <x v="46"/>
    <n v="0.49362307906621367"/>
  </r>
  <r>
    <x v="7"/>
    <x v="4"/>
    <x v="13"/>
    <x v="13"/>
    <x v="47"/>
    <n v="2.2333521842956543"/>
  </r>
  <r>
    <x v="7"/>
    <x v="5"/>
    <x v="13"/>
    <x v="13"/>
    <x v="47"/>
    <n v="0.50525335020766959"/>
  </r>
  <r>
    <x v="7"/>
    <x v="4"/>
    <x v="13"/>
    <x v="13"/>
    <x v="48"/>
    <n v="2.2929732799530029"/>
  </r>
  <r>
    <x v="7"/>
    <x v="5"/>
    <x v="13"/>
    <x v="13"/>
    <x v="48"/>
    <n v="0.51556616028763291"/>
  </r>
  <r>
    <x v="7"/>
    <x v="4"/>
    <x v="13"/>
    <x v="13"/>
    <x v="49"/>
    <n v="2.3119583129882812"/>
  </r>
  <r>
    <x v="7"/>
    <x v="5"/>
    <x v="13"/>
    <x v="13"/>
    <x v="49"/>
    <n v="0.51675374295335486"/>
  </r>
  <r>
    <x v="7"/>
    <x v="4"/>
    <x v="13"/>
    <x v="13"/>
    <x v="50"/>
    <n v="2.3240475654602051"/>
  </r>
  <r>
    <x v="7"/>
    <x v="5"/>
    <x v="13"/>
    <x v="13"/>
    <x v="50"/>
    <n v="0.5165276727726823"/>
  </r>
  <r>
    <x v="7"/>
    <x v="4"/>
    <x v="13"/>
    <x v="13"/>
    <x v="51"/>
    <n v="2.3395655155181885"/>
  </r>
  <r>
    <x v="7"/>
    <x v="5"/>
    <x v="13"/>
    <x v="13"/>
    <x v="51"/>
    <n v="0.5172430942448647"/>
  </r>
  <r>
    <x v="7"/>
    <x v="4"/>
    <x v="13"/>
    <x v="13"/>
    <x v="52"/>
    <n v="2.3267309665679932"/>
  </r>
  <r>
    <x v="7"/>
    <x v="5"/>
    <x v="13"/>
    <x v="13"/>
    <x v="52"/>
    <n v="0.51181725517821053"/>
  </r>
  <r>
    <x v="7"/>
    <x v="4"/>
    <x v="13"/>
    <x v="13"/>
    <x v="53"/>
    <n v="2.29034423828125"/>
  </r>
  <r>
    <x v="7"/>
    <x v="5"/>
    <x v="13"/>
    <x v="13"/>
    <x v="53"/>
    <n v="0.50115779333810861"/>
  </r>
  <r>
    <x v="7"/>
    <x v="4"/>
    <x v="13"/>
    <x v="13"/>
    <x v="54"/>
    <n v="2.2968606948852539"/>
  </r>
  <r>
    <x v="7"/>
    <x v="5"/>
    <x v="13"/>
    <x v="13"/>
    <x v="54"/>
    <n v="0.49951148312915711"/>
  </r>
  <r>
    <x v="7"/>
    <x v="4"/>
    <x v="13"/>
    <x v="13"/>
    <x v="55"/>
    <n v="2.3222572803497314"/>
  </r>
  <r>
    <x v="7"/>
    <x v="5"/>
    <x v="13"/>
    <x v="13"/>
    <x v="55"/>
    <n v="0.50131148596045805"/>
  </r>
  <r>
    <x v="7"/>
    <x v="4"/>
    <x v="13"/>
    <x v="13"/>
    <x v="56"/>
    <n v="2.3980202674865723"/>
  </r>
  <r>
    <x v="7"/>
    <x v="5"/>
    <x v="13"/>
    <x v="13"/>
    <x v="56"/>
    <n v="0.51316570650135063"/>
  </r>
  <r>
    <x v="7"/>
    <x v="4"/>
    <x v="13"/>
    <x v="13"/>
    <x v="57"/>
    <n v="2.490095853805542"/>
  </r>
  <r>
    <x v="7"/>
    <x v="5"/>
    <x v="13"/>
    <x v="13"/>
    <x v="57"/>
    <n v="0.52762952886945047"/>
  </r>
  <r>
    <x v="7"/>
    <x v="4"/>
    <x v="13"/>
    <x v="13"/>
    <x v="58"/>
    <n v="2.5651872158050537"/>
  </r>
  <r>
    <x v="7"/>
    <x v="5"/>
    <x v="13"/>
    <x v="13"/>
    <x v="58"/>
    <n v="0.53766023899822113"/>
  </r>
  <r>
    <x v="7"/>
    <x v="4"/>
    <x v="13"/>
    <x v="13"/>
    <x v="59"/>
    <n v="2.5536854267120361"/>
  </r>
  <r>
    <x v="7"/>
    <x v="5"/>
    <x v="13"/>
    <x v="13"/>
    <x v="59"/>
    <n v="0.52905859615053885"/>
  </r>
  <r>
    <x v="7"/>
    <x v="4"/>
    <x v="13"/>
    <x v="13"/>
    <x v="60"/>
    <n v="2.5449225902557373"/>
  </r>
  <r>
    <x v="7"/>
    <x v="5"/>
    <x v="13"/>
    <x v="13"/>
    <x v="60"/>
    <n v="0.52087313482975572"/>
  </r>
  <r>
    <x v="7"/>
    <x v="4"/>
    <x v="13"/>
    <x v="13"/>
    <x v="61"/>
    <n v="2.5811936855316162"/>
  </r>
  <r>
    <x v="7"/>
    <x v="5"/>
    <x v="13"/>
    <x v="13"/>
    <x v="61"/>
    <n v="0.52162925381525005"/>
  </r>
  <r>
    <x v="7"/>
    <x v="4"/>
    <x v="13"/>
    <x v="13"/>
    <x v="62"/>
    <n v="2.6341135501861572"/>
  </r>
  <r>
    <x v="7"/>
    <x v="5"/>
    <x v="13"/>
    <x v="13"/>
    <x v="62"/>
    <n v="0.52538221707445676"/>
  </r>
  <r>
    <x v="7"/>
    <x v="4"/>
    <x v="13"/>
    <x v="13"/>
    <x v="63"/>
    <n v="2.6655771732330322"/>
  </r>
  <r>
    <x v="7"/>
    <x v="5"/>
    <x v="13"/>
    <x v="13"/>
    <x v="63"/>
    <n v="0.52477621580130795"/>
  </r>
  <r>
    <x v="7"/>
    <x v="4"/>
    <x v="13"/>
    <x v="13"/>
    <x v="64"/>
    <n v="2.6963009834289551"/>
  </r>
  <r>
    <x v="7"/>
    <x v="5"/>
    <x v="13"/>
    <x v="13"/>
    <x v="64"/>
    <n v="0.52434111883167345"/>
  </r>
  <r>
    <x v="7"/>
    <x v="4"/>
    <x v="13"/>
    <x v="13"/>
    <x v="65"/>
    <n v="2.7125174999237061"/>
  </r>
  <r>
    <x v="7"/>
    <x v="5"/>
    <x v="13"/>
    <x v="13"/>
    <x v="65"/>
    <n v="0.52165443293282832"/>
  </r>
  <r>
    <x v="7"/>
    <x v="4"/>
    <x v="13"/>
    <x v="13"/>
    <x v="66"/>
    <n v="2.723179817199707"/>
  </r>
  <r>
    <x v="7"/>
    <x v="5"/>
    <x v="13"/>
    <x v="13"/>
    <x v="66"/>
    <n v="0.51860717314140881"/>
  </r>
  <r>
    <x v="7"/>
    <x v="4"/>
    <x v="13"/>
    <x v="13"/>
    <x v="67"/>
    <n v="2.7567307949066162"/>
  </r>
  <r>
    <x v="7"/>
    <x v="5"/>
    <x v="13"/>
    <x v="13"/>
    <x v="67"/>
    <n v="0.52049869945819349"/>
  </r>
  <r>
    <x v="7"/>
    <x v="4"/>
    <x v="13"/>
    <x v="13"/>
    <x v="68"/>
    <n v="2.80533766746521"/>
  </r>
  <r>
    <x v="7"/>
    <x v="5"/>
    <x v="13"/>
    <x v="13"/>
    <x v="68"/>
    <n v="0.52554470553840771"/>
  </r>
  <r>
    <x v="7"/>
    <x v="4"/>
    <x v="13"/>
    <x v="13"/>
    <x v="69"/>
    <n v="2.8536617755889893"/>
  </r>
  <r>
    <x v="7"/>
    <x v="5"/>
    <x v="13"/>
    <x v="13"/>
    <x v="69"/>
    <n v="0.53053311801912362"/>
  </r>
  <r>
    <x v="7"/>
    <x v="4"/>
    <x v="14"/>
    <x v="14"/>
    <x v="0"/>
    <n v="3.048248291015625"/>
  </r>
  <r>
    <x v="7"/>
    <x v="5"/>
    <x v="14"/>
    <x v="14"/>
    <x v="0"/>
    <n v="0.3774445729863336"/>
  </r>
  <r>
    <x v="7"/>
    <x v="4"/>
    <x v="14"/>
    <x v="14"/>
    <x v="1"/>
    <n v="3.0469193458557129"/>
  </r>
  <r>
    <x v="7"/>
    <x v="5"/>
    <x v="14"/>
    <x v="14"/>
    <x v="1"/>
    <n v="0.37516928292739649"/>
  </r>
  <r>
    <x v="7"/>
    <x v="4"/>
    <x v="14"/>
    <x v="14"/>
    <x v="2"/>
    <n v="3.0412101745605469"/>
  </r>
  <r>
    <x v="7"/>
    <x v="5"/>
    <x v="14"/>
    <x v="14"/>
    <x v="2"/>
    <n v="0.37289396431669591"/>
  </r>
  <r>
    <x v="7"/>
    <x v="4"/>
    <x v="14"/>
    <x v="14"/>
    <x v="3"/>
    <n v="3.041407585144043"/>
  </r>
  <r>
    <x v="7"/>
    <x v="5"/>
    <x v="14"/>
    <x v="14"/>
    <x v="3"/>
    <n v="0.37061864705404768"/>
  </r>
  <r>
    <x v="7"/>
    <x v="4"/>
    <x v="14"/>
    <x v="14"/>
    <x v="4"/>
    <n v="3.0414626598358154"/>
  </r>
  <r>
    <x v="7"/>
    <x v="5"/>
    <x v="14"/>
    <x v="14"/>
    <x v="4"/>
    <n v="0.36834331766704481"/>
  </r>
  <r>
    <x v="7"/>
    <x v="4"/>
    <x v="14"/>
    <x v="14"/>
    <x v="5"/>
    <n v="3.0438604354858398"/>
  </r>
  <r>
    <x v="7"/>
    <x v="5"/>
    <x v="14"/>
    <x v="14"/>
    <x v="5"/>
    <n v="0.3660680301601198"/>
  </r>
  <r>
    <x v="7"/>
    <x v="4"/>
    <x v="14"/>
    <x v="14"/>
    <x v="6"/>
    <n v="3.0470035076141357"/>
  </r>
  <r>
    <x v="7"/>
    <x v="5"/>
    <x v="14"/>
    <x v="14"/>
    <x v="6"/>
    <n v="0.36379271456793938"/>
  </r>
  <r>
    <x v="7"/>
    <x v="4"/>
    <x v="14"/>
    <x v="14"/>
    <x v="7"/>
    <n v="2.9853916168212891"/>
  </r>
  <r>
    <x v="7"/>
    <x v="5"/>
    <x v="14"/>
    <x v="14"/>
    <x v="7"/>
    <n v="0.35394455455727492"/>
  </r>
  <r>
    <x v="7"/>
    <x v="4"/>
    <x v="14"/>
    <x v="14"/>
    <x v="8"/>
    <n v="3.0899453163146973"/>
  </r>
  <r>
    <x v="7"/>
    <x v="5"/>
    <x v="14"/>
    <x v="14"/>
    <x v="8"/>
    <n v="0.36341818751566934"/>
  </r>
  <r>
    <x v="7"/>
    <x v="4"/>
    <x v="14"/>
    <x v="14"/>
    <x v="9"/>
    <n v="3.1114163398742676"/>
  </r>
  <r>
    <x v="7"/>
    <x v="5"/>
    <x v="14"/>
    <x v="14"/>
    <x v="9"/>
    <n v="0.36296252058473172"/>
  </r>
  <r>
    <x v="7"/>
    <x v="4"/>
    <x v="14"/>
    <x v="14"/>
    <x v="10"/>
    <n v="3.1515576839447021"/>
  </r>
  <r>
    <x v="7"/>
    <x v="5"/>
    <x v="14"/>
    <x v="14"/>
    <x v="10"/>
    <n v="0.36458782218082514"/>
  </r>
  <r>
    <x v="7"/>
    <x v="4"/>
    <x v="14"/>
    <x v="14"/>
    <x v="11"/>
    <n v="3.1548941135406494"/>
  </r>
  <r>
    <x v="7"/>
    <x v="5"/>
    <x v="14"/>
    <x v="14"/>
    <x v="11"/>
    <n v="0.36519605942773981"/>
  </r>
  <r>
    <x v="7"/>
    <x v="4"/>
    <x v="14"/>
    <x v="14"/>
    <x v="12"/>
    <n v="3.1459574699401855"/>
  </r>
  <r>
    <x v="7"/>
    <x v="5"/>
    <x v="14"/>
    <x v="14"/>
    <x v="12"/>
    <n v="0.36462186235863386"/>
  </r>
  <r>
    <x v="7"/>
    <x v="4"/>
    <x v="14"/>
    <x v="14"/>
    <x v="13"/>
    <n v="3.1367828845977783"/>
  </r>
  <r>
    <x v="7"/>
    <x v="5"/>
    <x v="14"/>
    <x v="14"/>
    <x v="13"/>
    <n v="0.36108450797713199"/>
  </r>
  <r>
    <x v="7"/>
    <x v="4"/>
    <x v="14"/>
    <x v="14"/>
    <x v="14"/>
    <n v="3.1278464794158936"/>
  </r>
  <r>
    <x v="7"/>
    <x v="5"/>
    <x v="14"/>
    <x v="14"/>
    <x v="14"/>
    <n v="0.35844152102347954"/>
  </r>
  <r>
    <x v="7"/>
    <x v="4"/>
    <x v="14"/>
    <x v="14"/>
    <x v="15"/>
    <n v="3.1186716556549072"/>
  </r>
  <r>
    <x v="7"/>
    <x v="5"/>
    <x v="14"/>
    <x v="14"/>
    <x v="15"/>
    <n v="0.35714153224997214"/>
  </r>
  <r>
    <x v="7"/>
    <x v="4"/>
    <x v="14"/>
    <x v="14"/>
    <x v="16"/>
    <n v="3.103182315826416"/>
  </r>
  <r>
    <x v="7"/>
    <x v="5"/>
    <x v="14"/>
    <x v="14"/>
    <x v="16"/>
    <n v="0.35614996252623837"/>
  </r>
  <r>
    <x v="7"/>
    <x v="4"/>
    <x v="14"/>
    <x v="14"/>
    <x v="17"/>
    <n v="3.0841178894042969"/>
  </r>
  <r>
    <x v="7"/>
    <x v="5"/>
    <x v="14"/>
    <x v="14"/>
    <x v="17"/>
    <n v="0.3541874896561778"/>
  </r>
  <r>
    <x v="7"/>
    <x v="4"/>
    <x v="14"/>
    <x v="14"/>
    <x v="18"/>
    <n v="3.0650537014007568"/>
  </r>
  <r>
    <x v="7"/>
    <x v="5"/>
    <x v="14"/>
    <x v="14"/>
    <x v="18"/>
    <n v="0.35153275056277122"/>
  </r>
  <r>
    <x v="7"/>
    <x v="4"/>
    <x v="14"/>
    <x v="14"/>
    <x v="19"/>
    <n v="3.0459895133972168"/>
  </r>
  <r>
    <x v="7"/>
    <x v="5"/>
    <x v="14"/>
    <x v="14"/>
    <x v="19"/>
    <n v="0.35003173204443405"/>
  </r>
  <r>
    <x v="7"/>
    <x v="4"/>
    <x v="14"/>
    <x v="14"/>
    <x v="20"/>
    <n v="3.1425023078918457"/>
  </r>
  <r>
    <x v="7"/>
    <x v="5"/>
    <x v="14"/>
    <x v="14"/>
    <x v="20"/>
    <n v="0.36323879397779374"/>
  </r>
  <r>
    <x v="7"/>
    <x v="4"/>
    <x v="14"/>
    <x v="14"/>
    <x v="21"/>
    <n v="3.2359638214111328"/>
  </r>
  <r>
    <x v="7"/>
    <x v="5"/>
    <x v="14"/>
    <x v="14"/>
    <x v="21"/>
    <n v="0.3719499927886335"/>
  </r>
  <r>
    <x v="7"/>
    <x v="4"/>
    <x v="14"/>
    <x v="14"/>
    <x v="22"/>
    <n v="3.2599186897277832"/>
  </r>
  <r>
    <x v="7"/>
    <x v="5"/>
    <x v="14"/>
    <x v="14"/>
    <x v="22"/>
    <n v="0.37090463732560885"/>
  </r>
  <r>
    <x v="7"/>
    <x v="4"/>
    <x v="14"/>
    <x v="14"/>
    <x v="23"/>
    <n v="3.2768721580505371"/>
  </r>
  <r>
    <x v="7"/>
    <x v="5"/>
    <x v="14"/>
    <x v="14"/>
    <x v="23"/>
    <n v="0.36786028061420101"/>
  </r>
  <r>
    <x v="7"/>
    <x v="4"/>
    <x v="14"/>
    <x v="14"/>
    <x v="24"/>
    <n v="3.5122904777526855"/>
  </r>
  <r>
    <x v="7"/>
    <x v="5"/>
    <x v="14"/>
    <x v="14"/>
    <x v="24"/>
    <n v="0.38852878218719472"/>
  </r>
  <r>
    <x v="7"/>
    <x v="4"/>
    <x v="14"/>
    <x v="14"/>
    <x v="25"/>
    <n v="3.6058495044708252"/>
  </r>
  <r>
    <x v="7"/>
    <x v="5"/>
    <x v="14"/>
    <x v="14"/>
    <x v="25"/>
    <n v="0.39312633678844955"/>
  </r>
  <r>
    <x v="7"/>
    <x v="4"/>
    <x v="14"/>
    <x v="14"/>
    <x v="26"/>
    <n v="3.6268060207366943"/>
  </r>
  <r>
    <x v="7"/>
    <x v="5"/>
    <x v="14"/>
    <x v="14"/>
    <x v="26"/>
    <n v="0.38988280323170621"/>
  </r>
  <r>
    <x v="7"/>
    <x v="4"/>
    <x v="14"/>
    <x v="14"/>
    <x v="27"/>
    <n v="3.6822082996368408"/>
  </r>
  <r>
    <x v="7"/>
    <x v="5"/>
    <x v="14"/>
    <x v="14"/>
    <x v="27"/>
    <n v="0.39043489671681503"/>
  </r>
  <r>
    <x v="7"/>
    <x v="4"/>
    <x v="14"/>
    <x v="14"/>
    <x v="28"/>
    <n v="3.7065553665161133"/>
  </r>
  <r>
    <x v="7"/>
    <x v="5"/>
    <x v="14"/>
    <x v="14"/>
    <x v="28"/>
    <n v="0.38801518062678131"/>
  </r>
  <r>
    <x v="7"/>
    <x v="4"/>
    <x v="14"/>
    <x v="14"/>
    <x v="29"/>
    <n v="3.7848591804504395"/>
  </r>
  <r>
    <x v="7"/>
    <x v="5"/>
    <x v="14"/>
    <x v="14"/>
    <x v="29"/>
    <n v="0.39177711332545534"/>
  </r>
  <r>
    <x v="7"/>
    <x v="4"/>
    <x v="14"/>
    <x v="14"/>
    <x v="30"/>
    <n v="3.8833768367767334"/>
  </r>
  <r>
    <x v="7"/>
    <x v="5"/>
    <x v="14"/>
    <x v="14"/>
    <x v="30"/>
    <n v="0.39825568392794125"/>
  </r>
  <r>
    <x v="7"/>
    <x v="4"/>
    <x v="14"/>
    <x v="14"/>
    <x v="31"/>
    <n v="3.9008982181549072"/>
  </r>
  <r>
    <x v="7"/>
    <x v="5"/>
    <x v="14"/>
    <x v="14"/>
    <x v="31"/>
    <n v="0.39720487326939069"/>
  </r>
  <r>
    <x v="7"/>
    <x v="4"/>
    <x v="14"/>
    <x v="14"/>
    <x v="32"/>
    <n v="3.9149379730224609"/>
  </r>
  <r>
    <x v="7"/>
    <x v="5"/>
    <x v="14"/>
    <x v="14"/>
    <x v="32"/>
    <n v="0.39661717903587784"/>
  </r>
  <r>
    <x v="7"/>
    <x v="4"/>
    <x v="14"/>
    <x v="14"/>
    <x v="33"/>
    <n v="4.1035246849060059"/>
  </r>
  <r>
    <x v="7"/>
    <x v="5"/>
    <x v="14"/>
    <x v="14"/>
    <x v="33"/>
    <n v="0.41437200121397655"/>
  </r>
  <r>
    <x v="7"/>
    <x v="4"/>
    <x v="14"/>
    <x v="14"/>
    <x v="34"/>
    <n v="4.0953335762023926"/>
  </r>
  <r>
    <x v="7"/>
    <x v="5"/>
    <x v="14"/>
    <x v="14"/>
    <x v="34"/>
    <n v="0.41278440632602237"/>
  </r>
  <r>
    <x v="7"/>
    <x v="4"/>
    <x v="14"/>
    <x v="14"/>
    <x v="35"/>
    <n v="4.0748891830444336"/>
  </r>
  <r>
    <x v="7"/>
    <x v="5"/>
    <x v="14"/>
    <x v="14"/>
    <x v="35"/>
    <n v="0.41039517275985959"/>
  </r>
  <r>
    <x v="7"/>
    <x v="4"/>
    <x v="14"/>
    <x v="14"/>
    <x v="36"/>
    <n v="4.0768246650695801"/>
  </r>
  <r>
    <x v="7"/>
    <x v="5"/>
    <x v="14"/>
    <x v="14"/>
    <x v="36"/>
    <n v="0.41070459520027974"/>
  </r>
  <r>
    <x v="7"/>
    <x v="4"/>
    <x v="14"/>
    <x v="14"/>
    <x v="37"/>
    <n v="4.1753926277160645"/>
  </r>
  <r>
    <x v="7"/>
    <x v="5"/>
    <x v="14"/>
    <x v="14"/>
    <x v="37"/>
    <n v="0.42115844575939521"/>
  </r>
  <r>
    <x v="7"/>
    <x v="4"/>
    <x v="14"/>
    <x v="14"/>
    <x v="38"/>
    <n v="4.2762994766235352"/>
  </r>
  <r>
    <x v="7"/>
    <x v="5"/>
    <x v="14"/>
    <x v="14"/>
    <x v="38"/>
    <n v="0.4319844371860766"/>
  </r>
  <r>
    <x v="7"/>
    <x v="4"/>
    <x v="14"/>
    <x v="14"/>
    <x v="39"/>
    <n v="4.3678994178771973"/>
  </r>
  <r>
    <x v="7"/>
    <x v="5"/>
    <x v="14"/>
    <x v="14"/>
    <x v="39"/>
    <n v="0.44161136636340209"/>
  </r>
  <r>
    <x v="7"/>
    <x v="4"/>
    <x v="14"/>
    <x v="14"/>
    <x v="40"/>
    <n v="4.4672150611877441"/>
  </r>
  <r>
    <x v="7"/>
    <x v="5"/>
    <x v="14"/>
    <x v="14"/>
    <x v="40"/>
    <n v="0.45144524862225832"/>
  </r>
  <r>
    <x v="7"/>
    <x v="4"/>
    <x v="14"/>
    <x v="14"/>
    <x v="41"/>
    <n v="4.6202731132507324"/>
  </r>
  <r>
    <x v="7"/>
    <x v="5"/>
    <x v="14"/>
    <x v="14"/>
    <x v="41"/>
    <n v="0.46593891511132435"/>
  </r>
  <r>
    <x v="7"/>
    <x v="4"/>
    <x v="14"/>
    <x v="14"/>
    <x v="42"/>
    <n v="4.6820683479309082"/>
  </r>
  <r>
    <x v="7"/>
    <x v="5"/>
    <x v="14"/>
    <x v="14"/>
    <x v="42"/>
    <n v="0.47049801899619664"/>
  </r>
  <r>
    <x v="7"/>
    <x v="4"/>
    <x v="14"/>
    <x v="14"/>
    <x v="43"/>
    <n v="4.6022858619689941"/>
  </r>
  <r>
    <x v="7"/>
    <x v="5"/>
    <x v="14"/>
    <x v="14"/>
    <x v="43"/>
    <n v="0.46038327497729181"/>
  </r>
  <r>
    <x v="7"/>
    <x v="4"/>
    <x v="14"/>
    <x v="14"/>
    <x v="44"/>
    <n v="4.6066813468933105"/>
  </r>
  <r>
    <x v="7"/>
    <x v="5"/>
    <x v="14"/>
    <x v="14"/>
    <x v="44"/>
    <n v="0.45860240601169205"/>
  </r>
  <r>
    <x v="7"/>
    <x v="4"/>
    <x v="14"/>
    <x v="14"/>
    <x v="45"/>
    <n v="4.5862154960632324"/>
  </r>
  <r>
    <x v="7"/>
    <x v="5"/>
    <x v="14"/>
    <x v="14"/>
    <x v="45"/>
    <n v="0.45447109235538768"/>
  </r>
  <r>
    <x v="7"/>
    <x v="4"/>
    <x v="14"/>
    <x v="14"/>
    <x v="46"/>
    <n v="4.6652193069458008"/>
  </r>
  <r>
    <x v="7"/>
    <x v="5"/>
    <x v="14"/>
    <x v="14"/>
    <x v="46"/>
    <n v="0.46035228931320454"/>
  </r>
  <r>
    <x v="7"/>
    <x v="4"/>
    <x v="14"/>
    <x v="14"/>
    <x v="47"/>
    <n v="4.785222053527832"/>
  </r>
  <r>
    <x v="7"/>
    <x v="5"/>
    <x v="14"/>
    <x v="14"/>
    <x v="47"/>
    <n v="0.47031229287467508"/>
  </r>
  <r>
    <x v="7"/>
    <x v="4"/>
    <x v="14"/>
    <x v="14"/>
    <x v="48"/>
    <n v="4.9136734008789062"/>
  </r>
  <r>
    <x v="7"/>
    <x v="5"/>
    <x v="14"/>
    <x v="14"/>
    <x v="48"/>
    <n v="0.48106994177030887"/>
  </r>
  <r>
    <x v="7"/>
    <x v="4"/>
    <x v="14"/>
    <x v="14"/>
    <x v="49"/>
    <n v="4.9811415672302246"/>
  </r>
  <r>
    <x v="7"/>
    <x v="5"/>
    <x v="14"/>
    <x v="14"/>
    <x v="49"/>
    <n v="0.48575224776953563"/>
  </r>
  <r>
    <x v="7"/>
    <x v="4"/>
    <x v="14"/>
    <x v="14"/>
    <x v="50"/>
    <n v="5.076171875"/>
  </r>
  <r>
    <x v="7"/>
    <x v="5"/>
    <x v="14"/>
    <x v="14"/>
    <x v="50"/>
    <n v="0.49297044404295104"/>
  </r>
  <r>
    <x v="7"/>
    <x v="4"/>
    <x v="14"/>
    <x v="14"/>
    <x v="51"/>
    <n v="5.1507911682128906"/>
  </r>
  <r>
    <x v="7"/>
    <x v="5"/>
    <x v="14"/>
    <x v="14"/>
    <x v="51"/>
    <n v="0.49807224092597535"/>
  </r>
  <r>
    <x v="7"/>
    <x v="4"/>
    <x v="14"/>
    <x v="14"/>
    <x v="52"/>
    <n v="5.1646151542663574"/>
  </r>
  <r>
    <x v="7"/>
    <x v="5"/>
    <x v="14"/>
    <x v="14"/>
    <x v="52"/>
    <n v="0.49726763130613943"/>
  </r>
  <r>
    <x v="7"/>
    <x v="4"/>
    <x v="14"/>
    <x v="14"/>
    <x v="53"/>
    <n v="5.1169710159301758"/>
  </r>
  <r>
    <x v="7"/>
    <x v="5"/>
    <x v="14"/>
    <x v="14"/>
    <x v="53"/>
    <n v="0.49061949916547004"/>
  </r>
  <r>
    <x v="7"/>
    <x v="4"/>
    <x v="14"/>
    <x v="14"/>
    <x v="54"/>
    <n v="5.088782787322998"/>
  </r>
  <r>
    <x v="7"/>
    <x v="5"/>
    <x v="14"/>
    <x v="14"/>
    <x v="54"/>
    <n v="0.48599189959727501"/>
  </r>
  <r>
    <x v="7"/>
    <x v="4"/>
    <x v="14"/>
    <x v="14"/>
    <x v="55"/>
    <n v="5.0742039680480957"/>
  </r>
  <r>
    <x v="7"/>
    <x v="5"/>
    <x v="14"/>
    <x v="14"/>
    <x v="55"/>
    <n v="0.48286685848431155"/>
  </r>
  <r>
    <x v="7"/>
    <x v="4"/>
    <x v="14"/>
    <x v="14"/>
    <x v="56"/>
    <n v="5.1016721725463867"/>
  </r>
  <r>
    <x v="7"/>
    <x v="5"/>
    <x v="14"/>
    <x v="14"/>
    <x v="56"/>
    <n v="0.48389969036268121"/>
  </r>
  <r>
    <x v="7"/>
    <x v="4"/>
    <x v="14"/>
    <x v="14"/>
    <x v="57"/>
    <n v="5.1070337295532227"/>
  </r>
  <r>
    <x v="7"/>
    <x v="5"/>
    <x v="14"/>
    <x v="14"/>
    <x v="57"/>
    <n v="0.48301945122214113"/>
  </r>
  <r>
    <x v="7"/>
    <x v="4"/>
    <x v="14"/>
    <x v="14"/>
    <x v="58"/>
    <n v="5.1290969848632812"/>
  </r>
  <r>
    <x v="7"/>
    <x v="5"/>
    <x v="14"/>
    <x v="14"/>
    <x v="58"/>
    <n v="0.48409107883572694"/>
  </r>
  <r>
    <x v="7"/>
    <x v="4"/>
    <x v="14"/>
    <x v="14"/>
    <x v="59"/>
    <n v="4.9886808395385742"/>
  </r>
  <r>
    <x v="7"/>
    <x v="5"/>
    <x v="14"/>
    <x v="14"/>
    <x v="59"/>
    <n v="0.47045025408566066"/>
  </r>
  <r>
    <x v="7"/>
    <x v="4"/>
    <x v="14"/>
    <x v="14"/>
    <x v="60"/>
    <n v="4.9116873741149902"/>
  </r>
  <r>
    <x v="7"/>
    <x v="5"/>
    <x v="14"/>
    <x v="14"/>
    <x v="60"/>
    <n v="0.46353911748265164"/>
  </r>
  <r>
    <x v="7"/>
    <x v="4"/>
    <x v="14"/>
    <x v="14"/>
    <x v="61"/>
    <n v="4.811248779296875"/>
  </r>
  <r>
    <x v="7"/>
    <x v="5"/>
    <x v="14"/>
    <x v="14"/>
    <x v="61"/>
    <n v="0.45520633937817312"/>
  </r>
  <r>
    <x v="7"/>
    <x v="4"/>
    <x v="14"/>
    <x v="14"/>
    <x v="62"/>
    <n v="4.6144227981567383"/>
  </r>
  <r>
    <x v="7"/>
    <x v="5"/>
    <x v="14"/>
    <x v="14"/>
    <x v="62"/>
    <n v="0.43837049021905289"/>
  </r>
  <r>
    <x v="7"/>
    <x v="4"/>
    <x v="14"/>
    <x v="14"/>
    <x v="63"/>
    <n v="4.4840493202209473"/>
  </r>
  <r>
    <x v="7"/>
    <x v="5"/>
    <x v="14"/>
    <x v="14"/>
    <x v="63"/>
    <n v="0.42815242328082292"/>
  </r>
  <r>
    <x v="7"/>
    <x v="4"/>
    <x v="14"/>
    <x v="14"/>
    <x v="64"/>
    <n v="4.548008918762207"/>
  </r>
  <r>
    <x v="7"/>
    <x v="5"/>
    <x v="14"/>
    <x v="14"/>
    <x v="64"/>
    <n v="0.43654384259978118"/>
  </r>
  <r>
    <x v="7"/>
    <x v="4"/>
    <x v="14"/>
    <x v="14"/>
    <x v="65"/>
    <n v="4.608299732208252"/>
  </r>
  <r>
    <x v="7"/>
    <x v="5"/>
    <x v="14"/>
    <x v="14"/>
    <x v="65"/>
    <n v="0.4444583070353475"/>
  </r>
  <r>
    <x v="7"/>
    <x v="4"/>
    <x v="14"/>
    <x v="14"/>
    <x v="66"/>
    <n v="4.6782636642456055"/>
  </r>
  <r>
    <x v="7"/>
    <x v="5"/>
    <x v="14"/>
    <x v="14"/>
    <x v="66"/>
    <n v="0.45307698874824787"/>
  </r>
  <r>
    <x v="7"/>
    <x v="4"/>
    <x v="14"/>
    <x v="14"/>
    <x v="67"/>
    <n v="4.8263735771179199"/>
  </r>
  <r>
    <x v="7"/>
    <x v="5"/>
    <x v="14"/>
    <x v="14"/>
    <x v="67"/>
    <n v="0.46910248445845742"/>
  </r>
  <r>
    <x v="7"/>
    <x v="4"/>
    <x v="14"/>
    <x v="14"/>
    <x v="68"/>
    <n v="4.931154727935791"/>
  </r>
  <r>
    <x v="7"/>
    <x v="5"/>
    <x v="14"/>
    <x v="14"/>
    <x v="68"/>
    <n v="0.48079777047251265"/>
  </r>
  <r>
    <x v="7"/>
    <x v="4"/>
    <x v="14"/>
    <x v="14"/>
    <x v="69"/>
    <n v="4.9615893363952637"/>
  </r>
  <r>
    <x v="7"/>
    <x v="5"/>
    <x v="14"/>
    <x v="14"/>
    <x v="69"/>
    <n v="0.48518468676499499"/>
  </r>
  <r>
    <x v="7"/>
    <x v="4"/>
    <x v="15"/>
    <x v="15"/>
    <x v="0"/>
    <n v="11.644287109375"/>
  </r>
  <r>
    <x v="7"/>
    <x v="5"/>
    <x v="15"/>
    <x v="15"/>
    <x v="0"/>
    <n v="0.41484532199701202"/>
  </r>
  <r>
    <x v="7"/>
    <x v="4"/>
    <x v="15"/>
    <x v="15"/>
    <x v="1"/>
    <n v="11.682966232299805"/>
  </r>
  <r>
    <x v="7"/>
    <x v="5"/>
    <x v="15"/>
    <x v="15"/>
    <x v="1"/>
    <n v="0.41276612741951002"/>
  </r>
  <r>
    <x v="7"/>
    <x v="4"/>
    <x v="15"/>
    <x v="15"/>
    <x v="2"/>
    <n v="11.729451179504395"/>
  </r>
  <r>
    <x v="7"/>
    <x v="5"/>
    <x v="15"/>
    <x v="15"/>
    <x v="2"/>
    <n v="0.41075266240435332"/>
  </r>
  <r>
    <x v="7"/>
    <x v="4"/>
    <x v="15"/>
    <x v="15"/>
    <x v="3"/>
    <n v="11.803744316101074"/>
  </r>
  <r>
    <x v="7"/>
    <x v="5"/>
    <x v="15"/>
    <x v="15"/>
    <x v="3"/>
    <n v="0.40970557614653014"/>
  </r>
  <r>
    <x v="7"/>
    <x v="4"/>
    <x v="15"/>
    <x v="15"/>
    <x v="4"/>
    <n v="11.891103744506836"/>
  </r>
  <r>
    <x v="7"/>
    <x v="5"/>
    <x v="15"/>
    <x v="15"/>
    <x v="4"/>
    <n v="0.40909785634490842"/>
  </r>
  <r>
    <x v="7"/>
    <x v="4"/>
    <x v="15"/>
    <x v="15"/>
    <x v="5"/>
    <n v="12.044028282165527"/>
  </r>
  <r>
    <x v="7"/>
    <x v="5"/>
    <x v="15"/>
    <x v="15"/>
    <x v="5"/>
    <n v="0.41070805321914411"/>
  </r>
  <r>
    <x v="7"/>
    <x v="4"/>
    <x v="15"/>
    <x v="15"/>
    <x v="6"/>
    <n v="12.227933883666992"/>
  </r>
  <r>
    <x v="7"/>
    <x v="5"/>
    <x v="15"/>
    <x v="15"/>
    <x v="6"/>
    <n v="0.41330850129119101"/>
  </r>
  <r>
    <x v="7"/>
    <x v="4"/>
    <x v="15"/>
    <x v="15"/>
    <x v="7"/>
    <n v="12.409489631652832"/>
  </r>
  <r>
    <x v="7"/>
    <x v="5"/>
    <x v="15"/>
    <x v="15"/>
    <x v="7"/>
    <n v="0.41575591677983509"/>
  </r>
  <r>
    <x v="7"/>
    <x v="4"/>
    <x v="15"/>
    <x v="15"/>
    <x v="8"/>
    <n v="12.643573760986328"/>
  </r>
  <r>
    <x v="7"/>
    <x v="5"/>
    <x v="15"/>
    <x v="15"/>
    <x v="8"/>
    <n v="0.4198758567131563"/>
  </r>
  <r>
    <x v="7"/>
    <x v="4"/>
    <x v="15"/>
    <x v="15"/>
    <x v="9"/>
    <n v="12.493077278137207"/>
  </r>
  <r>
    <x v="7"/>
    <x v="5"/>
    <x v="15"/>
    <x v="15"/>
    <x v="9"/>
    <n v="0.41123523320072503"/>
  </r>
  <r>
    <x v="7"/>
    <x v="4"/>
    <x v="15"/>
    <x v="15"/>
    <x v="10"/>
    <n v="12.354081153869629"/>
  </r>
  <r>
    <x v="7"/>
    <x v="5"/>
    <x v="15"/>
    <x v="15"/>
    <x v="10"/>
    <n v="0.40309896057325884"/>
  </r>
  <r>
    <x v="7"/>
    <x v="4"/>
    <x v="15"/>
    <x v="15"/>
    <x v="11"/>
    <n v="12.561572074890137"/>
  </r>
  <r>
    <x v="7"/>
    <x v="5"/>
    <x v="15"/>
    <x v="15"/>
    <x v="11"/>
    <n v="0.40638494088378929"/>
  </r>
  <r>
    <x v="7"/>
    <x v="4"/>
    <x v="15"/>
    <x v="15"/>
    <x v="12"/>
    <n v="12.640578269958496"/>
  </r>
  <r>
    <x v="7"/>
    <x v="5"/>
    <x v="15"/>
    <x v="15"/>
    <x v="12"/>
    <n v="0.40560505131243269"/>
  </r>
  <r>
    <x v="7"/>
    <x v="4"/>
    <x v="15"/>
    <x v="15"/>
    <x v="13"/>
    <n v="12.724834442138672"/>
  </r>
  <r>
    <x v="7"/>
    <x v="5"/>
    <x v="15"/>
    <x v="15"/>
    <x v="13"/>
    <n v="0.40477797318700665"/>
  </r>
  <r>
    <x v="7"/>
    <x v="4"/>
    <x v="15"/>
    <x v="15"/>
    <x v="14"/>
    <n v="12.791962623596191"/>
  </r>
  <r>
    <x v="7"/>
    <x v="5"/>
    <x v="15"/>
    <x v="15"/>
    <x v="14"/>
    <n v="0.40292599729193102"/>
  </r>
  <r>
    <x v="7"/>
    <x v="4"/>
    <x v="15"/>
    <x v="15"/>
    <x v="15"/>
    <n v="12.889340400695801"/>
  </r>
  <r>
    <x v="7"/>
    <x v="5"/>
    <x v="15"/>
    <x v="15"/>
    <x v="15"/>
    <n v="0.40164474999253935"/>
  </r>
  <r>
    <x v="7"/>
    <x v="4"/>
    <x v="15"/>
    <x v="15"/>
    <x v="16"/>
    <n v="13.012271881103516"/>
  </r>
  <r>
    <x v="7"/>
    <x v="5"/>
    <x v="15"/>
    <x v="15"/>
    <x v="16"/>
    <n v="0.40088406689441203"/>
  </r>
  <r>
    <x v="7"/>
    <x v="4"/>
    <x v="15"/>
    <x v="15"/>
    <x v="17"/>
    <n v="13.099288940429688"/>
  </r>
  <r>
    <x v="7"/>
    <x v="5"/>
    <x v="15"/>
    <x v="15"/>
    <x v="17"/>
    <n v="0.39867183959318148"/>
  </r>
  <r>
    <x v="7"/>
    <x v="4"/>
    <x v="15"/>
    <x v="15"/>
    <x v="18"/>
    <n v="13.192661285400391"/>
  </r>
  <r>
    <x v="7"/>
    <x v="5"/>
    <x v="15"/>
    <x v="15"/>
    <x v="18"/>
    <n v="0.39681435002305049"/>
  </r>
  <r>
    <x v="7"/>
    <x v="4"/>
    <x v="15"/>
    <x v="15"/>
    <x v="19"/>
    <n v="13.316006660461426"/>
  </r>
  <r>
    <x v="7"/>
    <x v="5"/>
    <x v="15"/>
    <x v="15"/>
    <x v="19"/>
    <n v="0.39662503762751594"/>
  </r>
  <r>
    <x v="7"/>
    <x v="4"/>
    <x v="15"/>
    <x v="15"/>
    <x v="20"/>
    <n v="13.451230049133301"/>
  </r>
  <r>
    <x v="7"/>
    <x v="5"/>
    <x v="15"/>
    <x v="15"/>
    <x v="20"/>
    <n v="0.39698175220024501"/>
  </r>
  <r>
    <x v="7"/>
    <x v="4"/>
    <x v="15"/>
    <x v="15"/>
    <x v="21"/>
    <n v="13.576460838317871"/>
  </r>
  <r>
    <x v="7"/>
    <x v="5"/>
    <x v="15"/>
    <x v="15"/>
    <x v="21"/>
    <n v="0.39619097713025736"/>
  </r>
  <r>
    <x v="7"/>
    <x v="4"/>
    <x v="15"/>
    <x v="15"/>
    <x v="22"/>
    <n v="13.751749992370605"/>
  </r>
  <r>
    <x v="7"/>
    <x v="5"/>
    <x v="15"/>
    <x v="15"/>
    <x v="22"/>
    <n v="0.39671293450103656"/>
  </r>
  <r>
    <x v="7"/>
    <x v="4"/>
    <x v="15"/>
    <x v="15"/>
    <x v="23"/>
    <n v="14.121267318725586"/>
  </r>
  <r>
    <x v="7"/>
    <x v="5"/>
    <x v="15"/>
    <x v="15"/>
    <x v="23"/>
    <n v="0.40266599474412873"/>
  </r>
  <r>
    <x v="7"/>
    <x v="4"/>
    <x v="15"/>
    <x v="15"/>
    <x v="24"/>
    <n v="14.217197418212891"/>
  </r>
  <r>
    <x v="7"/>
    <x v="5"/>
    <x v="15"/>
    <x v="15"/>
    <x v="24"/>
    <n v="0.4007505891507972"/>
  </r>
  <r>
    <x v="7"/>
    <x v="4"/>
    <x v="15"/>
    <x v="15"/>
    <x v="25"/>
    <n v="13.973970413208008"/>
  </r>
  <r>
    <x v="7"/>
    <x v="5"/>
    <x v="15"/>
    <x v="15"/>
    <x v="25"/>
    <n v="0.3894726445392932"/>
  </r>
  <r>
    <x v="7"/>
    <x v="4"/>
    <x v="15"/>
    <x v="15"/>
    <x v="26"/>
    <n v="13.810314178466797"/>
  </r>
  <r>
    <x v="7"/>
    <x v="5"/>
    <x v="15"/>
    <x v="15"/>
    <x v="26"/>
    <n v="0.38069323787495629"/>
  </r>
  <r>
    <x v="7"/>
    <x v="4"/>
    <x v="15"/>
    <x v="15"/>
    <x v="27"/>
    <n v="13.678226470947266"/>
  </r>
  <r>
    <x v="7"/>
    <x v="5"/>
    <x v="15"/>
    <x v="15"/>
    <x v="27"/>
    <n v="0.37304151933949525"/>
  </r>
  <r>
    <x v="7"/>
    <x v="4"/>
    <x v="15"/>
    <x v="15"/>
    <x v="28"/>
    <n v="13.293730735778809"/>
  </r>
  <r>
    <x v="7"/>
    <x v="5"/>
    <x v="15"/>
    <x v="15"/>
    <x v="28"/>
    <n v="0.35889818067222629"/>
  </r>
  <r>
    <x v="7"/>
    <x v="4"/>
    <x v="15"/>
    <x v="15"/>
    <x v="29"/>
    <n v="13.010605812072754"/>
  </r>
  <r>
    <x v="7"/>
    <x v="5"/>
    <x v="15"/>
    <x v="15"/>
    <x v="29"/>
    <n v="0.34799989119351865"/>
  </r>
  <r>
    <x v="7"/>
    <x v="4"/>
    <x v="15"/>
    <x v="15"/>
    <x v="30"/>
    <n v="12.724003791809082"/>
  </r>
  <r>
    <x v="7"/>
    <x v="5"/>
    <x v="15"/>
    <x v="15"/>
    <x v="30"/>
    <n v="0.33752288284057635"/>
  </r>
  <r>
    <x v="7"/>
    <x v="4"/>
    <x v="15"/>
    <x v="15"/>
    <x v="31"/>
    <n v="12.422122955322266"/>
  </r>
  <r>
    <x v="7"/>
    <x v="5"/>
    <x v="15"/>
    <x v="15"/>
    <x v="31"/>
    <n v="0.32713926354212697"/>
  </r>
  <r>
    <x v="7"/>
    <x v="4"/>
    <x v="15"/>
    <x v="15"/>
    <x v="32"/>
    <n v="12.31682300567627"/>
  </r>
  <r>
    <x v="7"/>
    <x v="5"/>
    <x v="15"/>
    <x v="15"/>
    <x v="32"/>
    <n v="0.3223481278867189"/>
  </r>
  <r>
    <x v="7"/>
    <x v="4"/>
    <x v="15"/>
    <x v="15"/>
    <x v="33"/>
    <n v="12.274412155151367"/>
  </r>
  <r>
    <x v="7"/>
    <x v="5"/>
    <x v="15"/>
    <x v="15"/>
    <x v="33"/>
    <n v="0.31953533601775047"/>
  </r>
  <r>
    <x v="7"/>
    <x v="4"/>
    <x v="15"/>
    <x v="15"/>
    <x v="34"/>
    <n v="11.997964859008789"/>
  </r>
  <r>
    <x v="7"/>
    <x v="5"/>
    <x v="15"/>
    <x v="15"/>
    <x v="34"/>
    <n v="0.31093517640864282"/>
  </r>
  <r>
    <x v="7"/>
    <x v="4"/>
    <x v="15"/>
    <x v="15"/>
    <x v="35"/>
    <n v="11.866977691650391"/>
  </r>
  <r>
    <x v="7"/>
    <x v="5"/>
    <x v="15"/>
    <x v="15"/>
    <x v="35"/>
    <n v="0.3063720679967683"/>
  </r>
  <r>
    <x v="7"/>
    <x v="4"/>
    <x v="15"/>
    <x v="15"/>
    <x v="36"/>
    <n v="12.125779151916504"/>
  </r>
  <r>
    <x v="7"/>
    <x v="5"/>
    <x v="15"/>
    <x v="15"/>
    <x v="36"/>
    <n v="0.31207267518779658"/>
  </r>
  <r>
    <x v="7"/>
    <x v="4"/>
    <x v="15"/>
    <x v="15"/>
    <x v="37"/>
    <n v="12.682387351989746"/>
  </r>
  <r>
    <x v="7"/>
    <x v="5"/>
    <x v="15"/>
    <x v="15"/>
    <x v="37"/>
    <n v="0.32556927514658313"/>
  </r>
  <r>
    <x v="7"/>
    <x v="4"/>
    <x v="15"/>
    <x v="15"/>
    <x v="38"/>
    <n v="13.09670352935791"/>
  </r>
  <r>
    <x v="7"/>
    <x v="5"/>
    <x v="15"/>
    <x v="15"/>
    <x v="38"/>
    <n v="0.33548008036124549"/>
  </r>
  <r>
    <x v="7"/>
    <x v="4"/>
    <x v="15"/>
    <x v="15"/>
    <x v="39"/>
    <n v="13.543132781982422"/>
  </r>
  <r>
    <x v="7"/>
    <x v="5"/>
    <x v="15"/>
    <x v="15"/>
    <x v="39"/>
    <n v="0.34620733574485069"/>
  </r>
  <r>
    <x v="7"/>
    <x v="4"/>
    <x v="15"/>
    <x v="15"/>
    <x v="40"/>
    <n v="14.039334297180176"/>
  </r>
  <r>
    <x v="7"/>
    <x v="5"/>
    <x v="15"/>
    <x v="15"/>
    <x v="40"/>
    <n v="0.35812321520565765"/>
  </r>
  <r>
    <x v="7"/>
    <x v="4"/>
    <x v="15"/>
    <x v="15"/>
    <x v="41"/>
    <n v="14.206461906433105"/>
  </r>
  <r>
    <x v="7"/>
    <x v="5"/>
    <x v="15"/>
    <x v="15"/>
    <x v="41"/>
    <n v="0.36149603362055988"/>
  </r>
  <r>
    <x v="7"/>
    <x v="4"/>
    <x v="15"/>
    <x v="15"/>
    <x v="42"/>
    <n v="13.980048179626465"/>
  </r>
  <r>
    <x v="7"/>
    <x v="5"/>
    <x v="15"/>
    <x v="15"/>
    <x v="42"/>
    <n v="0.35472581019048799"/>
  </r>
  <r>
    <x v="7"/>
    <x v="4"/>
    <x v="15"/>
    <x v="15"/>
    <x v="43"/>
    <n v="13.555336952209473"/>
  </r>
  <r>
    <x v="7"/>
    <x v="5"/>
    <x v="15"/>
    <x v="15"/>
    <x v="43"/>
    <n v="0.34288033703400006"/>
  </r>
  <r>
    <x v="7"/>
    <x v="4"/>
    <x v="15"/>
    <x v="15"/>
    <x v="44"/>
    <n v="13.470145225524902"/>
  </r>
  <r>
    <x v="7"/>
    <x v="5"/>
    <x v="15"/>
    <x v="15"/>
    <x v="44"/>
    <n v="0.33963998462849126"/>
  </r>
  <r>
    <x v="7"/>
    <x v="4"/>
    <x v="15"/>
    <x v="15"/>
    <x v="45"/>
    <n v="13.709977149963379"/>
  </r>
  <r>
    <x v="7"/>
    <x v="5"/>
    <x v="15"/>
    <x v="15"/>
    <x v="45"/>
    <n v="0.34458071155516218"/>
  </r>
  <r>
    <x v="7"/>
    <x v="4"/>
    <x v="15"/>
    <x v="15"/>
    <x v="46"/>
    <n v="13.892730712890625"/>
  </r>
  <r>
    <x v="7"/>
    <x v="5"/>
    <x v="15"/>
    <x v="15"/>
    <x v="46"/>
    <n v="0.34811057619645319"/>
  </r>
  <r>
    <x v="7"/>
    <x v="4"/>
    <x v="15"/>
    <x v="15"/>
    <x v="47"/>
    <n v="14.397374153137207"/>
  </r>
  <r>
    <x v="7"/>
    <x v="5"/>
    <x v="15"/>
    <x v="15"/>
    <x v="47"/>
    <n v="0.35961705471063266"/>
  </r>
  <r>
    <x v="7"/>
    <x v="4"/>
    <x v="15"/>
    <x v="15"/>
    <x v="48"/>
    <n v="15.028067588806152"/>
  </r>
  <r>
    <x v="7"/>
    <x v="5"/>
    <x v="15"/>
    <x v="15"/>
    <x v="48"/>
    <n v="0.37381802071377707"/>
  </r>
  <r>
    <x v="7"/>
    <x v="4"/>
    <x v="15"/>
    <x v="15"/>
    <x v="49"/>
    <n v="15.74697208404541"/>
  </r>
  <r>
    <x v="7"/>
    <x v="5"/>
    <x v="15"/>
    <x v="15"/>
    <x v="49"/>
    <n v="0.38925172135601849"/>
  </r>
  <r>
    <x v="7"/>
    <x v="4"/>
    <x v="15"/>
    <x v="15"/>
    <x v="50"/>
    <n v="16.605741500854492"/>
  </r>
  <r>
    <x v="7"/>
    <x v="5"/>
    <x v="15"/>
    <x v="15"/>
    <x v="50"/>
    <n v="0.40675668249842956"/>
  </r>
  <r>
    <x v="7"/>
    <x v="4"/>
    <x v="15"/>
    <x v="15"/>
    <x v="51"/>
    <n v="17.228498458862305"/>
  </r>
  <r>
    <x v="7"/>
    <x v="5"/>
    <x v="15"/>
    <x v="15"/>
    <x v="51"/>
    <n v="0.4169587941977585"/>
  </r>
  <r>
    <x v="7"/>
    <x v="4"/>
    <x v="15"/>
    <x v="15"/>
    <x v="52"/>
    <n v="17.660991668701172"/>
  </r>
  <r>
    <x v="7"/>
    <x v="5"/>
    <x v="15"/>
    <x v="15"/>
    <x v="52"/>
    <n v="0.42130645302669795"/>
  </r>
  <r>
    <x v="7"/>
    <x v="4"/>
    <x v="15"/>
    <x v="15"/>
    <x v="53"/>
    <n v="18.189191818237305"/>
  </r>
  <r>
    <x v="7"/>
    <x v="5"/>
    <x v="15"/>
    <x v="15"/>
    <x v="53"/>
    <n v="0.42701188801418055"/>
  </r>
  <r>
    <x v="7"/>
    <x v="4"/>
    <x v="15"/>
    <x v="15"/>
    <x v="54"/>
    <n v="18.842756271362305"/>
  </r>
  <r>
    <x v="7"/>
    <x v="5"/>
    <x v="15"/>
    <x v="15"/>
    <x v="54"/>
    <n v="0.43508372973758996"/>
  </r>
  <r>
    <x v="7"/>
    <x v="4"/>
    <x v="15"/>
    <x v="15"/>
    <x v="55"/>
    <n v="19.625484466552734"/>
  </r>
  <r>
    <x v="7"/>
    <x v="5"/>
    <x v="15"/>
    <x v="15"/>
    <x v="55"/>
    <n v="0.44583996974571105"/>
  </r>
  <r>
    <x v="7"/>
    <x v="4"/>
    <x v="15"/>
    <x v="15"/>
    <x v="56"/>
    <n v="20.411455154418945"/>
  </r>
  <r>
    <x v="7"/>
    <x v="5"/>
    <x v="15"/>
    <x v="15"/>
    <x v="56"/>
    <n v="0.4563404874361372"/>
  </r>
  <r>
    <x v="7"/>
    <x v="4"/>
    <x v="15"/>
    <x v="15"/>
    <x v="57"/>
    <n v="21.00640869140625"/>
  </r>
  <r>
    <x v="7"/>
    <x v="5"/>
    <x v="15"/>
    <x v="15"/>
    <x v="57"/>
    <n v="0.46240008692684509"/>
  </r>
  <r>
    <x v="7"/>
    <x v="4"/>
    <x v="15"/>
    <x v="15"/>
    <x v="58"/>
    <n v="20.987949371337891"/>
  </r>
  <r>
    <x v="7"/>
    <x v="5"/>
    <x v="15"/>
    <x v="15"/>
    <x v="58"/>
    <n v="0.45557827336455226"/>
  </r>
  <r>
    <x v="7"/>
    <x v="4"/>
    <x v="15"/>
    <x v="15"/>
    <x v="59"/>
    <n v="19.701908111572266"/>
  </r>
  <r>
    <x v="7"/>
    <x v="5"/>
    <x v="15"/>
    <x v="15"/>
    <x v="59"/>
    <n v="0.42293689011504948"/>
  </r>
  <r>
    <x v="7"/>
    <x v="4"/>
    <x v="15"/>
    <x v="15"/>
    <x v="60"/>
    <n v="19.412738800048828"/>
  </r>
  <r>
    <x v="7"/>
    <x v="5"/>
    <x v="15"/>
    <x v="15"/>
    <x v="60"/>
    <n v="0.41364412851605342"/>
  </r>
  <r>
    <x v="7"/>
    <x v="4"/>
    <x v="15"/>
    <x v="15"/>
    <x v="61"/>
    <n v="18.914443969726562"/>
  </r>
  <r>
    <x v="7"/>
    <x v="5"/>
    <x v="15"/>
    <x v="15"/>
    <x v="61"/>
    <n v="0.4017149681024173"/>
  </r>
  <r>
    <x v="7"/>
    <x v="4"/>
    <x v="15"/>
    <x v="15"/>
    <x v="62"/>
    <n v="18.135663986206055"/>
  </r>
  <r>
    <x v="7"/>
    <x v="5"/>
    <x v="15"/>
    <x v="15"/>
    <x v="62"/>
    <n v="0.38534816873798805"/>
  </r>
  <r>
    <x v="7"/>
    <x v="4"/>
    <x v="15"/>
    <x v="15"/>
    <x v="63"/>
    <n v="17.701200485229492"/>
  </r>
  <r>
    <x v="7"/>
    <x v="5"/>
    <x v="15"/>
    <x v="15"/>
    <x v="63"/>
    <n v="0.37717858834674961"/>
  </r>
  <r>
    <x v="7"/>
    <x v="4"/>
    <x v="15"/>
    <x v="15"/>
    <x v="64"/>
    <n v="17.880252838134766"/>
  </r>
  <r>
    <x v="7"/>
    <x v="5"/>
    <x v="15"/>
    <x v="15"/>
    <x v="64"/>
    <n v="0.3822369811857787"/>
  </r>
  <r>
    <x v="7"/>
    <x v="4"/>
    <x v="15"/>
    <x v="15"/>
    <x v="65"/>
    <n v="18.352930068969727"/>
  </r>
  <r>
    <x v="7"/>
    <x v="5"/>
    <x v="15"/>
    <x v="15"/>
    <x v="65"/>
    <n v="0.39323275557494086"/>
  </r>
  <r>
    <x v="7"/>
    <x v="4"/>
    <x v="15"/>
    <x v="15"/>
    <x v="66"/>
    <n v="18.713605880737305"/>
  </r>
  <r>
    <x v="7"/>
    <x v="5"/>
    <x v="15"/>
    <x v="15"/>
    <x v="66"/>
    <n v="0.40128553632032898"/>
  </r>
  <r>
    <x v="7"/>
    <x v="4"/>
    <x v="15"/>
    <x v="15"/>
    <x v="67"/>
    <n v="19.171979904174805"/>
  </r>
  <r>
    <x v="7"/>
    <x v="5"/>
    <x v="15"/>
    <x v="15"/>
    <x v="67"/>
    <n v="0.41099757749076338"/>
  </r>
  <r>
    <x v="7"/>
    <x v="4"/>
    <x v="15"/>
    <x v="15"/>
    <x v="68"/>
    <n v="19.529365539550781"/>
  </r>
  <r>
    <x v="7"/>
    <x v="5"/>
    <x v="15"/>
    <x v="15"/>
    <x v="68"/>
    <n v="0.41825166366022787"/>
  </r>
  <r>
    <x v="7"/>
    <x v="4"/>
    <x v="15"/>
    <x v="15"/>
    <x v="69"/>
    <n v="19.872013092041016"/>
  </r>
  <r>
    <x v="7"/>
    <x v="5"/>
    <x v="15"/>
    <x v="15"/>
    <x v="69"/>
    <n v="0.42519007070665327"/>
  </r>
  <r>
    <x v="7"/>
    <x v="4"/>
    <x v="16"/>
    <x v="16"/>
    <x v="0"/>
    <n v="3.3760383129119873"/>
  </r>
  <r>
    <x v="7"/>
    <x v="5"/>
    <x v="16"/>
    <x v="16"/>
    <x v="0"/>
    <n v="0.48060434108181616"/>
  </r>
  <r>
    <x v="7"/>
    <x v="4"/>
    <x v="16"/>
    <x v="16"/>
    <x v="1"/>
    <n v="3.4092481136322021"/>
  </r>
  <r>
    <x v="7"/>
    <x v="5"/>
    <x v="16"/>
    <x v="16"/>
    <x v="1"/>
    <n v="0.48129547896683189"/>
  </r>
  <r>
    <x v="7"/>
    <x v="4"/>
    <x v="16"/>
    <x v="16"/>
    <x v="2"/>
    <n v="3.3811712265014648"/>
  </r>
  <r>
    <x v="7"/>
    <x v="5"/>
    <x v="16"/>
    <x v="16"/>
    <x v="2"/>
    <n v="0.47385846153621697"/>
  </r>
  <r>
    <x v="7"/>
    <x v="4"/>
    <x v="16"/>
    <x v="16"/>
    <x v="3"/>
    <n v="3.3732495307922363"/>
  </r>
  <r>
    <x v="7"/>
    <x v="5"/>
    <x v="16"/>
    <x v="16"/>
    <x v="3"/>
    <n v="0.46966395022283425"/>
  </r>
  <r>
    <x v="7"/>
    <x v="4"/>
    <x v="16"/>
    <x v="16"/>
    <x v="4"/>
    <n v="3.4012022018432617"/>
  </r>
  <r>
    <x v="7"/>
    <x v="5"/>
    <x v="16"/>
    <x v="16"/>
    <x v="4"/>
    <n v="0.47079671314877997"/>
  </r>
  <r>
    <x v="7"/>
    <x v="4"/>
    <x v="16"/>
    <x v="16"/>
    <x v="5"/>
    <n v="3.4328732490539551"/>
  </r>
  <r>
    <x v="7"/>
    <x v="5"/>
    <x v="16"/>
    <x v="16"/>
    <x v="5"/>
    <n v="0.47198121305728763"/>
  </r>
  <r>
    <x v="7"/>
    <x v="4"/>
    <x v="16"/>
    <x v="16"/>
    <x v="6"/>
    <n v="3.483870267868042"/>
  </r>
  <r>
    <x v="7"/>
    <x v="5"/>
    <x v="16"/>
    <x v="16"/>
    <x v="6"/>
    <n v="0.4755767974701991"/>
  </r>
  <r>
    <x v="7"/>
    <x v="4"/>
    <x v="16"/>
    <x v="16"/>
    <x v="7"/>
    <n v="3.4898908138275146"/>
  </r>
  <r>
    <x v="7"/>
    <x v="5"/>
    <x v="16"/>
    <x v="16"/>
    <x v="7"/>
    <n v="0.47321243119052309"/>
  </r>
  <r>
    <x v="7"/>
    <x v="4"/>
    <x v="16"/>
    <x v="16"/>
    <x v="8"/>
    <n v="3.5152113437652588"/>
  </r>
  <r>
    <x v="7"/>
    <x v="5"/>
    <x v="16"/>
    <x v="16"/>
    <x v="8"/>
    <n v="0.47372882946109734"/>
  </r>
  <r>
    <x v="7"/>
    <x v="4"/>
    <x v="16"/>
    <x v="16"/>
    <x v="9"/>
    <n v="3.5606849193572998"/>
  </r>
  <r>
    <x v="7"/>
    <x v="5"/>
    <x v="16"/>
    <x v="16"/>
    <x v="9"/>
    <n v="0.47746593836984658"/>
  </r>
  <r>
    <x v="7"/>
    <x v="4"/>
    <x v="16"/>
    <x v="16"/>
    <x v="10"/>
    <n v="3.6608686447143555"/>
  </r>
  <r>
    <x v="7"/>
    <x v="5"/>
    <x v="16"/>
    <x v="16"/>
    <x v="10"/>
    <n v="0.48865914361396312"/>
  </r>
  <r>
    <x v="7"/>
    <x v="4"/>
    <x v="16"/>
    <x v="16"/>
    <x v="11"/>
    <n v="3.6903390884399414"/>
  </r>
  <r>
    <x v="7"/>
    <x v="5"/>
    <x v="16"/>
    <x v="16"/>
    <x v="11"/>
    <n v="0.48999872417378232"/>
  </r>
  <r>
    <x v="7"/>
    <x v="4"/>
    <x v="16"/>
    <x v="16"/>
    <x v="12"/>
    <n v="3.7101840972900391"/>
  </r>
  <r>
    <x v="7"/>
    <x v="5"/>
    <x v="16"/>
    <x v="16"/>
    <x v="12"/>
    <n v="0.48992416937973093"/>
  </r>
  <r>
    <x v="7"/>
    <x v="4"/>
    <x v="16"/>
    <x v="16"/>
    <x v="13"/>
    <n v="3.7290749549865723"/>
  </r>
  <r>
    <x v="7"/>
    <x v="5"/>
    <x v="16"/>
    <x v="16"/>
    <x v="13"/>
    <n v="0.4896510250806993"/>
  </r>
  <r>
    <x v="7"/>
    <x v="4"/>
    <x v="16"/>
    <x v="16"/>
    <x v="14"/>
    <n v="3.782646656036377"/>
  </r>
  <r>
    <x v="7"/>
    <x v="5"/>
    <x v="16"/>
    <x v="16"/>
    <x v="14"/>
    <n v="0.49298833899794009"/>
  </r>
  <r>
    <x v="7"/>
    <x v="4"/>
    <x v="16"/>
    <x v="16"/>
    <x v="15"/>
    <n v="3.8085205554962158"/>
  </r>
  <r>
    <x v="7"/>
    <x v="5"/>
    <x v="16"/>
    <x v="16"/>
    <x v="15"/>
    <n v="0.49170746738879523"/>
  </r>
  <r>
    <x v="7"/>
    <x v="4"/>
    <x v="16"/>
    <x v="16"/>
    <x v="16"/>
    <n v="3.8138594627380371"/>
  </r>
  <r>
    <x v="7"/>
    <x v="5"/>
    <x v="16"/>
    <x v="16"/>
    <x v="16"/>
    <n v="0.4877334931899191"/>
  </r>
  <r>
    <x v="7"/>
    <x v="4"/>
    <x v="16"/>
    <x v="16"/>
    <x v="17"/>
    <n v="3.7732257843017578"/>
  </r>
  <r>
    <x v="7"/>
    <x v="5"/>
    <x v="16"/>
    <x v="16"/>
    <x v="17"/>
    <n v="0.47884908543996385"/>
  </r>
  <r>
    <x v="7"/>
    <x v="4"/>
    <x v="16"/>
    <x v="16"/>
    <x v="18"/>
    <n v="3.8133547306060791"/>
  </r>
  <r>
    <x v="7"/>
    <x v="5"/>
    <x v="16"/>
    <x v="16"/>
    <x v="18"/>
    <n v="0.48123301502753718"/>
  </r>
  <r>
    <x v="7"/>
    <x v="4"/>
    <x v="16"/>
    <x v="16"/>
    <x v="19"/>
    <n v="3.8850407600402832"/>
  </r>
  <r>
    <x v="7"/>
    <x v="5"/>
    <x v="16"/>
    <x v="16"/>
    <x v="19"/>
    <n v="0.48684607757108922"/>
  </r>
  <r>
    <x v="7"/>
    <x v="4"/>
    <x v="16"/>
    <x v="16"/>
    <x v="20"/>
    <n v="3.9609692096710205"/>
  </r>
  <r>
    <x v="7"/>
    <x v="5"/>
    <x v="16"/>
    <x v="16"/>
    <x v="20"/>
    <n v="0.49174556378626672"/>
  </r>
  <r>
    <x v="7"/>
    <x v="4"/>
    <x v="16"/>
    <x v="16"/>
    <x v="21"/>
    <n v="3.9463508129119873"/>
  </r>
  <r>
    <x v="7"/>
    <x v="5"/>
    <x v="16"/>
    <x v="16"/>
    <x v="21"/>
    <n v="0.48745698079385025"/>
  </r>
  <r>
    <x v="7"/>
    <x v="4"/>
    <x v="16"/>
    <x v="16"/>
    <x v="22"/>
    <n v="3.9628210067749023"/>
  </r>
  <r>
    <x v="7"/>
    <x v="5"/>
    <x v="16"/>
    <x v="16"/>
    <x v="22"/>
    <n v="0.48760974874411778"/>
  </r>
  <r>
    <x v="7"/>
    <x v="4"/>
    <x v="16"/>
    <x v="16"/>
    <x v="23"/>
    <n v="3.9823582172393799"/>
  </r>
  <r>
    <x v="7"/>
    <x v="5"/>
    <x v="16"/>
    <x v="16"/>
    <x v="23"/>
    <n v="0.48853712084911205"/>
  </r>
  <r>
    <x v="7"/>
    <x v="4"/>
    <x v="16"/>
    <x v="16"/>
    <x v="24"/>
    <n v="4.0605201721191406"/>
  </r>
  <r>
    <x v="7"/>
    <x v="5"/>
    <x v="16"/>
    <x v="16"/>
    <x v="24"/>
    <n v="0.49676242580337243"/>
  </r>
  <r>
    <x v="7"/>
    <x v="4"/>
    <x v="16"/>
    <x v="16"/>
    <x v="25"/>
    <n v="4.1362314224243164"/>
  </r>
  <r>
    <x v="7"/>
    <x v="5"/>
    <x v="16"/>
    <x v="16"/>
    <x v="25"/>
    <n v="0.50458214767526"/>
  </r>
  <r>
    <x v="7"/>
    <x v="4"/>
    <x v="16"/>
    <x v="16"/>
    <x v="26"/>
    <n v="4.14892578125"/>
  </r>
  <r>
    <x v="7"/>
    <x v="5"/>
    <x v="16"/>
    <x v="16"/>
    <x v="26"/>
    <n v="0.50453607585639204"/>
  </r>
  <r>
    <x v="7"/>
    <x v="4"/>
    <x v="16"/>
    <x v="16"/>
    <x v="27"/>
    <n v="4.1560287475585938"/>
  </r>
  <r>
    <x v="7"/>
    <x v="5"/>
    <x v="16"/>
    <x v="16"/>
    <x v="27"/>
    <n v="0.50371862583195637"/>
  </r>
  <r>
    <x v="7"/>
    <x v="4"/>
    <x v="16"/>
    <x v="16"/>
    <x v="28"/>
    <n v="4.1729674339294434"/>
  </r>
  <r>
    <x v="7"/>
    <x v="5"/>
    <x v="16"/>
    <x v="16"/>
    <x v="28"/>
    <n v="0.50413902626224127"/>
  </r>
  <r>
    <x v="7"/>
    <x v="4"/>
    <x v="16"/>
    <x v="16"/>
    <x v="29"/>
    <n v="4.2360739707946777"/>
  </r>
  <r>
    <x v="7"/>
    <x v="5"/>
    <x v="16"/>
    <x v="16"/>
    <x v="29"/>
    <n v="0.5103701734559225"/>
  </r>
  <r>
    <x v="7"/>
    <x v="4"/>
    <x v="16"/>
    <x v="16"/>
    <x v="30"/>
    <n v="4.2832822799682617"/>
  </r>
  <r>
    <x v="7"/>
    <x v="5"/>
    <x v="16"/>
    <x v="16"/>
    <x v="30"/>
    <n v="0.5150442754934037"/>
  </r>
  <r>
    <x v="7"/>
    <x v="4"/>
    <x v="16"/>
    <x v="16"/>
    <x v="31"/>
    <n v="4.2897224426269531"/>
  </r>
  <r>
    <x v="7"/>
    <x v="5"/>
    <x v="16"/>
    <x v="16"/>
    <x v="31"/>
    <n v="0.5152514623010257"/>
  </r>
  <r>
    <x v="7"/>
    <x v="4"/>
    <x v="16"/>
    <x v="16"/>
    <x v="32"/>
    <n v="4.2810788154602051"/>
  </r>
  <r>
    <x v="7"/>
    <x v="5"/>
    <x v="16"/>
    <x v="16"/>
    <x v="32"/>
    <n v="0.51397051002442617"/>
  </r>
  <r>
    <x v="7"/>
    <x v="4"/>
    <x v="16"/>
    <x v="16"/>
    <x v="33"/>
    <n v="4.2903833389282227"/>
  </r>
  <r>
    <x v="7"/>
    <x v="5"/>
    <x v="16"/>
    <x v="16"/>
    <x v="33"/>
    <n v="0.51490101269558319"/>
  </r>
  <r>
    <x v="7"/>
    <x v="4"/>
    <x v="16"/>
    <x v="16"/>
    <x v="34"/>
    <n v="4.326080322265625"/>
  </r>
  <r>
    <x v="7"/>
    <x v="5"/>
    <x v="16"/>
    <x v="16"/>
    <x v="34"/>
    <n v="0.51868730214060954"/>
  </r>
  <r>
    <x v="7"/>
    <x v="4"/>
    <x v="16"/>
    <x v="16"/>
    <x v="35"/>
    <n v="4.3728809356689453"/>
  </r>
  <r>
    <x v="7"/>
    <x v="5"/>
    <x v="16"/>
    <x v="16"/>
    <x v="35"/>
    <n v="0.52321883414970438"/>
  </r>
  <r>
    <x v="7"/>
    <x v="4"/>
    <x v="16"/>
    <x v="16"/>
    <x v="36"/>
    <n v="4.4037413597106934"/>
  </r>
  <r>
    <x v="7"/>
    <x v="5"/>
    <x v="16"/>
    <x v="16"/>
    <x v="36"/>
    <n v="0.52519345698732511"/>
  </r>
  <r>
    <x v="7"/>
    <x v="4"/>
    <x v="16"/>
    <x v="16"/>
    <x v="37"/>
    <n v="4.4431123733520508"/>
  </r>
  <r>
    <x v="7"/>
    <x v="5"/>
    <x v="16"/>
    <x v="16"/>
    <x v="37"/>
    <n v="0.52761938328780267"/>
  </r>
  <r>
    <x v="7"/>
    <x v="4"/>
    <x v="16"/>
    <x v="16"/>
    <x v="38"/>
    <n v="4.5071330070495605"/>
  </r>
  <r>
    <x v="7"/>
    <x v="5"/>
    <x v="16"/>
    <x v="16"/>
    <x v="38"/>
    <n v="0.53245675373161316"/>
  </r>
  <r>
    <x v="7"/>
    <x v="4"/>
    <x v="16"/>
    <x v="16"/>
    <x v="39"/>
    <n v="4.5686917304992676"/>
  </r>
  <r>
    <x v="7"/>
    <x v="5"/>
    <x v="16"/>
    <x v="16"/>
    <x v="39"/>
    <n v="0.53659633446727362"/>
  </r>
  <r>
    <x v="7"/>
    <x v="4"/>
    <x v="16"/>
    <x v="16"/>
    <x v="40"/>
    <n v="4.6038713455200195"/>
  </r>
  <r>
    <x v="7"/>
    <x v="5"/>
    <x v="16"/>
    <x v="16"/>
    <x v="40"/>
    <n v="0.53737189152721765"/>
  </r>
  <r>
    <x v="7"/>
    <x v="4"/>
    <x v="16"/>
    <x v="16"/>
    <x v="41"/>
    <n v="4.5344157218933105"/>
  </r>
  <r>
    <x v="7"/>
    <x v="5"/>
    <x v="16"/>
    <x v="16"/>
    <x v="41"/>
    <n v="0.52572100847711867"/>
  </r>
  <r>
    <x v="7"/>
    <x v="4"/>
    <x v="16"/>
    <x v="16"/>
    <x v="42"/>
    <n v="4.3380861282348633"/>
  </r>
  <r>
    <x v="7"/>
    <x v="5"/>
    <x v="16"/>
    <x v="16"/>
    <x v="42"/>
    <n v="0.4993918463104175"/>
  </r>
  <r>
    <x v="7"/>
    <x v="4"/>
    <x v="16"/>
    <x v="16"/>
    <x v="43"/>
    <n v="4.1155962944030762"/>
  </r>
  <r>
    <x v="7"/>
    <x v="5"/>
    <x v="16"/>
    <x v="16"/>
    <x v="43"/>
    <n v="0.47052723133678931"/>
  </r>
  <r>
    <x v="7"/>
    <x v="4"/>
    <x v="16"/>
    <x v="16"/>
    <x v="44"/>
    <n v="4.0713143348693848"/>
  </r>
  <r>
    <x v="7"/>
    <x v="5"/>
    <x v="16"/>
    <x v="16"/>
    <x v="44"/>
    <n v="0.46274222018525368"/>
  </r>
  <r>
    <x v="7"/>
    <x v="4"/>
    <x v="16"/>
    <x v="16"/>
    <x v="45"/>
    <n v="4.1334552764892578"/>
  </r>
  <r>
    <x v="7"/>
    <x v="5"/>
    <x v="16"/>
    <x v="16"/>
    <x v="45"/>
    <n v="0.46777487675882967"/>
  </r>
  <r>
    <x v="7"/>
    <x v="4"/>
    <x v="16"/>
    <x v="16"/>
    <x v="46"/>
    <n v="4.1042494773864746"/>
  </r>
  <r>
    <x v="7"/>
    <x v="5"/>
    <x v="16"/>
    <x v="16"/>
    <x v="46"/>
    <n v="0.46327587670098491"/>
  </r>
  <r>
    <x v="7"/>
    <x v="4"/>
    <x v="16"/>
    <x v="16"/>
    <x v="47"/>
    <n v="4.053739070892334"/>
  </r>
  <r>
    <x v="7"/>
    <x v="5"/>
    <x v="16"/>
    <x v="16"/>
    <x v="47"/>
    <n v="0.45707591172075285"/>
  </r>
  <r>
    <x v="7"/>
    <x v="4"/>
    <x v="16"/>
    <x v="16"/>
    <x v="48"/>
    <n v="4.1210532188415527"/>
  </r>
  <r>
    <x v="7"/>
    <x v="5"/>
    <x v="16"/>
    <x v="16"/>
    <x v="48"/>
    <n v="0.46456136085767147"/>
  </r>
  <r>
    <x v="7"/>
    <x v="4"/>
    <x v="16"/>
    <x v="16"/>
    <x v="49"/>
    <n v="4.2049345970153809"/>
  </r>
  <r>
    <x v="7"/>
    <x v="5"/>
    <x v="16"/>
    <x v="16"/>
    <x v="49"/>
    <n v="0.47389690153558295"/>
  </r>
  <r>
    <x v="7"/>
    <x v="4"/>
    <x v="16"/>
    <x v="16"/>
    <x v="50"/>
    <n v="4.3053369522094727"/>
  </r>
  <r>
    <x v="7"/>
    <x v="5"/>
    <x v="16"/>
    <x v="16"/>
    <x v="50"/>
    <n v="0.48474571725598797"/>
  </r>
  <r>
    <x v="7"/>
    <x v="4"/>
    <x v="16"/>
    <x v="16"/>
    <x v="51"/>
    <n v="4.3924198150634766"/>
  </r>
  <r>
    <x v="7"/>
    <x v="5"/>
    <x v="16"/>
    <x v="16"/>
    <x v="51"/>
    <n v="0.49365273108325586"/>
  </r>
  <r>
    <x v="7"/>
    <x v="4"/>
    <x v="16"/>
    <x v="16"/>
    <x v="52"/>
    <n v="4.3911237716674805"/>
  </r>
  <r>
    <x v="7"/>
    <x v="5"/>
    <x v="16"/>
    <x v="16"/>
    <x v="52"/>
    <n v="0.4922392692585546"/>
  </r>
  <r>
    <x v="7"/>
    <x v="4"/>
    <x v="16"/>
    <x v="16"/>
    <x v="53"/>
    <n v="4.3648028373718262"/>
  </r>
  <r>
    <x v="7"/>
    <x v="5"/>
    <x v="16"/>
    <x v="16"/>
    <x v="53"/>
    <n v="0.48760923245966642"/>
  </r>
  <r>
    <x v="7"/>
    <x v="4"/>
    <x v="16"/>
    <x v="16"/>
    <x v="54"/>
    <n v="4.3363285064697266"/>
  </r>
  <r>
    <x v="7"/>
    <x v="5"/>
    <x v="16"/>
    <x v="16"/>
    <x v="54"/>
    <n v="0.48231513597005587"/>
  </r>
  <r>
    <x v="7"/>
    <x v="4"/>
    <x v="16"/>
    <x v="16"/>
    <x v="55"/>
    <n v="4.3460679054260254"/>
  </r>
  <r>
    <x v="7"/>
    <x v="5"/>
    <x v="16"/>
    <x v="16"/>
    <x v="55"/>
    <n v="0.48083296597568298"/>
  </r>
  <r>
    <x v="7"/>
    <x v="4"/>
    <x v="16"/>
    <x v="16"/>
    <x v="56"/>
    <n v="4.428739070892334"/>
  </r>
  <r>
    <x v="7"/>
    <x v="5"/>
    <x v="16"/>
    <x v="16"/>
    <x v="56"/>
    <n v="0.48687980823702454"/>
  </r>
  <r>
    <x v="7"/>
    <x v="4"/>
    <x v="16"/>
    <x v="16"/>
    <x v="57"/>
    <n v="4.5317554473876953"/>
  </r>
  <r>
    <x v="7"/>
    <x v="5"/>
    <x v="16"/>
    <x v="16"/>
    <x v="57"/>
    <n v="0.49457444247830257"/>
  </r>
  <r>
    <x v="7"/>
    <x v="4"/>
    <x v="16"/>
    <x v="16"/>
    <x v="58"/>
    <n v="4.5641088485717773"/>
  </r>
  <r>
    <x v="7"/>
    <x v="5"/>
    <x v="16"/>
    <x v="16"/>
    <x v="58"/>
    <n v="0.49414219962216749"/>
  </r>
  <r>
    <x v="7"/>
    <x v="4"/>
    <x v="16"/>
    <x v="16"/>
    <x v="59"/>
    <n v="4.4677042961120605"/>
  </r>
  <r>
    <x v="7"/>
    <x v="5"/>
    <x v="16"/>
    <x v="16"/>
    <x v="59"/>
    <n v="0.47972324279930606"/>
  </r>
  <r>
    <x v="7"/>
    <x v="4"/>
    <x v="16"/>
    <x v="16"/>
    <x v="60"/>
    <n v="4.4949774742126465"/>
  </r>
  <r>
    <x v="7"/>
    <x v="5"/>
    <x v="16"/>
    <x v="16"/>
    <x v="60"/>
    <n v="0.47868978214368973"/>
  </r>
  <r>
    <x v="7"/>
    <x v="4"/>
    <x v="16"/>
    <x v="16"/>
    <x v="61"/>
    <n v="4.6018166542053223"/>
  </r>
  <r>
    <x v="7"/>
    <x v="5"/>
    <x v="16"/>
    <x v="16"/>
    <x v="61"/>
    <n v="0.48610516792056824"/>
  </r>
  <r>
    <x v="7"/>
    <x v="4"/>
    <x v="16"/>
    <x v="16"/>
    <x v="62"/>
    <n v="4.6386032104492188"/>
  </r>
  <r>
    <x v="7"/>
    <x v="5"/>
    <x v="16"/>
    <x v="16"/>
    <x v="62"/>
    <n v="0.48608347418446668"/>
  </r>
  <r>
    <x v="7"/>
    <x v="4"/>
    <x v="16"/>
    <x v="16"/>
    <x v="63"/>
    <n v="4.6804924011230469"/>
  </r>
  <r>
    <x v="7"/>
    <x v="5"/>
    <x v="16"/>
    <x v="16"/>
    <x v="63"/>
    <n v="0.48663803440574932"/>
  </r>
  <r>
    <x v="7"/>
    <x v="4"/>
    <x v="16"/>
    <x v="16"/>
    <x v="64"/>
    <n v="4.7353644371032715"/>
  </r>
  <r>
    <x v="7"/>
    <x v="5"/>
    <x v="16"/>
    <x v="16"/>
    <x v="64"/>
    <n v="0.4885782535443724"/>
  </r>
  <r>
    <x v="7"/>
    <x v="4"/>
    <x v="16"/>
    <x v="16"/>
    <x v="65"/>
    <n v="4.7906107902526855"/>
  </r>
  <r>
    <x v="7"/>
    <x v="5"/>
    <x v="16"/>
    <x v="16"/>
    <x v="65"/>
    <n v="0.49059245467234203"/>
  </r>
  <r>
    <x v="7"/>
    <x v="4"/>
    <x v="16"/>
    <x v="16"/>
    <x v="66"/>
    <n v="4.8534379005432129"/>
  </r>
  <r>
    <x v="7"/>
    <x v="5"/>
    <x v="16"/>
    <x v="16"/>
    <x v="66"/>
    <n v="0.49343579163203244"/>
  </r>
  <r>
    <x v="7"/>
    <x v="4"/>
    <x v="16"/>
    <x v="16"/>
    <x v="67"/>
    <n v="4.9402899742126465"/>
  </r>
  <r>
    <x v="7"/>
    <x v="5"/>
    <x v="16"/>
    <x v="16"/>
    <x v="67"/>
    <n v="0.49877252362999541"/>
  </r>
  <r>
    <x v="7"/>
    <x v="4"/>
    <x v="16"/>
    <x v="16"/>
    <x v="68"/>
    <n v="4.9956140518188477"/>
  </r>
  <r>
    <x v="7"/>
    <x v="5"/>
    <x v="16"/>
    <x v="16"/>
    <x v="68"/>
    <n v="0.50098229115606163"/>
  </r>
  <r>
    <x v="7"/>
    <x v="4"/>
    <x v="16"/>
    <x v="16"/>
    <x v="69"/>
    <n v="5.0021367073059082"/>
  </r>
  <r>
    <x v="7"/>
    <x v="5"/>
    <x v="16"/>
    <x v="16"/>
    <x v="69"/>
    <n v="0.49840053940827744"/>
  </r>
  <r>
    <x v="7"/>
    <x v="4"/>
    <x v="17"/>
    <x v="17"/>
    <x v="0"/>
    <n v="2.3268117904663086"/>
  </r>
  <r>
    <x v="7"/>
    <x v="5"/>
    <x v="17"/>
    <x v="17"/>
    <x v="0"/>
    <n v="0.50505959160898395"/>
  </r>
  <r>
    <x v="7"/>
    <x v="4"/>
    <x v="17"/>
    <x v="17"/>
    <x v="1"/>
    <n v="2.4112768173217773"/>
  </r>
  <r>
    <x v="7"/>
    <x v="5"/>
    <x v="17"/>
    <x v="17"/>
    <x v="1"/>
    <n v="0.51733197952093013"/>
  </r>
  <r>
    <x v="7"/>
    <x v="4"/>
    <x v="17"/>
    <x v="17"/>
    <x v="2"/>
    <n v="2.4567341804504395"/>
  </r>
  <r>
    <x v="7"/>
    <x v="5"/>
    <x v="17"/>
    <x v="17"/>
    <x v="2"/>
    <n v="0.51985988063949717"/>
  </r>
  <r>
    <x v="7"/>
    <x v="4"/>
    <x v="17"/>
    <x v="17"/>
    <x v="3"/>
    <n v="2.4742722511291504"/>
  </r>
  <r>
    <x v="7"/>
    <x v="5"/>
    <x v="17"/>
    <x v="17"/>
    <x v="3"/>
    <n v="0.51680908450190111"/>
  </r>
  <r>
    <x v="7"/>
    <x v="4"/>
    <x v="17"/>
    <x v="17"/>
    <x v="4"/>
    <n v="2.501889705657959"/>
  </r>
  <r>
    <x v="7"/>
    <x v="5"/>
    <x v="17"/>
    <x v="17"/>
    <x v="4"/>
    <n v="0.51717054483604696"/>
  </r>
  <r>
    <x v="7"/>
    <x v="4"/>
    <x v="17"/>
    <x v="17"/>
    <x v="5"/>
    <n v="2.5527901649475098"/>
  </r>
  <r>
    <x v="7"/>
    <x v="5"/>
    <x v="17"/>
    <x v="17"/>
    <x v="5"/>
    <n v="0.52228818888368278"/>
  </r>
  <r>
    <x v="7"/>
    <x v="4"/>
    <x v="17"/>
    <x v="17"/>
    <x v="6"/>
    <n v="2.6268734931945801"/>
  </r>
  <r>
    <x v="7"/>
    <x v="5"/>
    <x v="17"/>
    <x v="17"/>
    <x v="6"/>
    <n v="0.53052079561064813"/>
  </r>
  <r>
    <x v="7"/>
    <x v="4"/>
    <x v="17"/>
    <x v="17"/>
    <x v="7"/>
    <n v="2.6867444515228271"/>
  </r>
  <r>
    <x v="7"/>
    <x v="5"/>
    <x v="17"/>
    <x v="17"/>
    <x v="7"/>
    <n v="0.53403804347069872"/>
  </r>
  <r>
    <x v="7"/>
    <x v="4"/>
    <x v="17"/>
    <x v="17"/>
    <x v="8"/>
    <n v="2.6644692420959473"/>
  </r>
  <r>
    <x v="7"/>
    <x v="5"/>
    <x v="17"/>
    <x v="17"/>
    <x v="8"/>
    <n v="0.52217410957026766"/>
  </r>
  <r>
    <x v="7"/>
    <x v="4"/>
    <x v="17"/>
    <x v="17"/>
    <x v="9"/>
    <n v="2.664771556854248"/>
  </r>
  <r>
    <x v="7"/>
    <x v="5"/>
    <x v="17"/>
    <x v="17"/>
    <x v="9"/>
    <n v="0.5162751945140176"/>
  </r>
  <r>
    <x v="7"/>
    <x v="4"/>
    <x v="17"/>
    <x v="17"/>
    <x v="10"/>
    <n v="2.7386529445648193"/>
  </r>
  <r>
    <x v="7"/>
    <x v="5"/>
    <x v="17"/>
    <x v="17"/>
    <x v="10"/>
    <n v="0.52039680589430037"/>
  </r>
  <r>
    <x v="7"/>
    <x v="4"/>
    <x v="17"/>
    <x v="17"/>
    <x v="11"/>
    <n v="2.8666605949401855"/>
  </r>
  <r>
    <x v="7"/>
    <x v="5"/>
    <x v="17"/>
    <x v="17"/>
    <x v="11"/>
    <n v="0.52989703849135006"/>
  </r>
  <r>
    <x v="7"/>
    <x v="4"/>
    <x v="17"/>
    <x v="17"/>
    <x v="12"/>
    <n v="2.9771299362182617"/>
  </r>
  <r>
    <x v="7"/>
    <x v="5"/>
    <x v="17"/>
    <x v="17"/>
    <x v="12"/>
    <n v="0.5353596794076555"/>
  </r>
  <r>
    <x v="7"/>
    <x v="4"/>
    <x v="17"/>
    <x v="17"/>
    <x v="13"/>
    <n v="3.0228900909423828"/>
  </r>
  <r>
    <x v="7"/>
    <x v="5"/>
    <x v="17"/>
    <x v="17"/>
    <x v="13"/>
    <n v="0.53203871516821644"/>
  </r>
  <r>
    <x v="7"/>
    <x v="4"/>
    <x v="17"/>
    <x v="17"/>
    <x v="14"/>
    <n v="3.070162296295166"/>
  </r>
  <r>
    <x v="7"/>
    <x v="5"/>
    <x v="17"/>
    <x v="17"/>
    <x v="14"/>
    <n v="0.53136350517170372"/>
  </r>
  <r>
    <x v="7"/>
    <x v="4"/>
    <x v="17"/>
    <x v="17"/>
    <x v="15"/>
    <n v="3.0492980480194092"/>
  </r>
  <r>
    <x v="7"/>
    <x v="5"/>
    <x v="17"/>
    <x v="17"/>
    <x v="15"/>
    <n v="0.52277954733147525"/>
  </r>
  <r>
    <x v="7"/>
    <x v="4"/>
    <x v="17"/>
    <x v="17"/>
    <x v="16"/>
    <n v="3.0376057624816895"/>
  </r>
  <r>
    <x v="7"/>
    <x v="5"/>
    <x v="17"/>
    <x v="17"/>
    <x v="16"/>
    <n v="0.5161717458963303"/>
  </r>
  <r>
    <x v="7"/>
    <x v="4"/>
    <x v="17"/>
    <x v="17"/>
    <x v="17"/>
    <n v="3.0537326335906982"/>
  </r>
  <r>
    <x v="7"/>
    <x v="5"/>
    <x v="17"/>
    <x v="17"/>
    <x v="17"/>
    <n v="0.51317779767876714"/>
  </r>
  <r>
    <x v="7"/>
    <x v="4"/>
    <x v="17"/>
    <x v="17"/>
    <x v="18"/>
    <n v="3.0721776485443115"/>
  </r>
  <r>
    <x v="7"/>
    <x v="5"/>
    <x v="17"/>
    <x v="17"/>
    <x v="18"/>
    <n v="0.51046810564374723"/>
  </r>
  <r>
    <x v="7"/>
    <x v="4"/>
    <x v="17"/>
    <x v="17"/>
    <x v="19"/>
    <n v="3.1229774951934814"/>
  </r>
  <r>
    <x v="7"/>
    <x v="5"/>
    <x v="17"/>
    <x v="17"/>
    <x v="19"/>
    <n v="0.51222626799817284"/>
  </r>
  <r>
    <x v="7"/>
    <x v="4"/>
    <x v="17"/>
    <x v="17"/>
    <x v="20"/>
    <n v="3.1690118312835693"/>
  </r>
  <r>
    <x v="7"/>
    <x v="5"/>
    <x v="17"/>
    <x v="17"/>
    <x v="20"/>
    <n v="0.51521510049072383"/>
  </r>
  <r>
    <x v="7"/>
    <x v="4"/>
    <x v="17"/>
    <x v="17"/>
    <x v="21"/>
    <n v="3.2141175270080566"/>
  </r>
  <r>
    <x v="7"/>
    <x v="5"/>
    <x v="17"/>
    <x v="17"/>
    <x v="21"/>
    <n v="0.51815959264021949"/>
  </r>
  <r>
    <x v="7"/>
    <x v="4"/>
    <x v="17"/>
    <x v="17"/>
    <x v="22"/>
    <n v="3.2555651664733887"/>
  </r>
  <r>
    <x v="7"/>
    <x v="5"/>
    <x v="17"/>
    <x v="17"/>
    <x v="22"/>
    <n v="0.52078310365374125"/>
  </r>
  <r>
    <x v="7"/>
    <x v="4"/>
    <x v="17"/>
    <x v="17"/>
    <x v="23"/>
    <n v="3.2893245220184326"/>
  </r>
  <r>
    <x v="7"/>
    <x v="5"/>
    <x v="17"/>
    <x v="17"/>
    <x v="23"/>
    <n v="0.52273456841917754"/>
  </r>
  <r>
    <x v="7"/>
    <x v="4"/>
    <x v="17"/>
    <x v="17"/>
    <x v="24"/>
    <n v="3.2925443649291992"/>
  </r>
  <r>
    <x v="7"/>
    <x v="5"/>
    <x v="17"/>
    <x v="17"/>
    <x v="24"/>
    <n v="0.52080632623330558"/>
  </r>
  <r>
    <x v="7"/>
    <x v="4"/>
    <x v="17"/>
    <x v="17"/>
    <x v="25"/>
    <n v="3.1703407764434814"/>
  </r>
  <r>
    <x v="7"/>
    <x v="5"/>
    <x v="17"/>
    <x v="17"/>
    <x v="25"/>
    <n v="0.50028850705867212"/>
  </r>
  <r>
    <x v="7"/>
    <x v="4"/>
    <x v="17"/>
    <x v="17"/>
    <x v="26"/>
    <n v="3.111644983291626"/>
  </r>
  <r>
    <x v="7"/>
    <x v="5"/>
    <x v="17"/>
    <x v="17"/>
    <x v="26"/>
    <n v="0.49110759976155621"/>
  </r>
  <r>
    <x v="7"/>
    <x v="4"/>
    <x v="17"/>
    <x v="17"/>
    <x v="27"/>
    <n v="3.1279208660125732"/>
  </r>
  <r>
    <x v="7"/>
    <x v="5"/>
    <x v="17"/>
    <x v="17"/>
    <x v="27"/>
    <n v="0.49478209438469384"/>
  </r>
  <r>
    <x v="7"/>
    <x v="4"/>
    <x v="17"/>
    <x v="17"/>
    <x v="28"/>
    <n v="3.1412217617034912"/>
  </r>
  <r>
    <x v="7"/>
    <x v="5"/>
    <x v="17"/>
    <x v="17"/>
    <x v="28"/>
    <n v="0.49844491115953671"/>
  </r>
  <r>
    <x v="7"/>
    <x v="4"/>
    <x v="17"/>
    <x v="17"/>
    <x v="29"/>
    <n v="3.1580851078033447"/>
  </r>
  <r>
    <x v="7"/>
    <x v="5"/>
    <x v="17"/>
    <x v="17"/>
    <x v="29"/>
    <n v="0.50232667497546013"/>
  </r>
  <r>
    <x v="7"/>
    <x v="4"/>
    <x v="17"/>
    <x v="17"/>
    <x v="30"/>
    <n v="3.2118175029754639"/>
  </r>
  <r>
    <x v="7"/>
    <x v="5"/>
    <x v="17"/>
    <x v="17"/>
    <x v="30"/>
    <n v="0.5111240247949761"/>
  </r>
  <r>
    <x v="7"/>
    <x v="4"/>
    <x v="17"/>
    <x v="17"/>
    <x v="31"/>
    <n v="3.2728519439697266"/>
  </r>
  <r>
    <x v="7"/>
    <x v="5"/>
    <x v="17"/>
    <x v="17"/>
    <x v="31"/>
    <n v="0.51983655205068779"/>
  </r>
  <r>
    <x v="7"/>
    <x v="4"/>
    <x v="17"/>
    <x v="17"/>
    <x v="32"/>
    <n v="3.2807896137237549"/>
  </r>
  <r>
    <x v="7"/>
    <x v="5"/>
    <x v="17"/>
    <x v="17"/>
    <x v="32"/>
    <n v="0.51899657397959142"/>
  </r>
  <r>
    <x v="7"/>
    <x v="4"/>
    <x v="17"/>
    <x v="17"/>
    <x v="33"/>
    <n v="3.2824089527130127"/>
  </r>
  <r>
    <x v="7"/>
    <x v="5"/>
    <x v="17"/>
    <x v="17"/>
    <x v="33"/>
    <n v="0.51636630896992297"/>
  </r>
  <r>
    <x v="7"/>
    <x v="4"/>
    <x v="17"/>
    <x v="17"/>
    <x v="34"/>
    <n v="3.3203363418579102"/>
  </r>
  <r>
    <x v="7"/>
    <x v="5"/>
    <x v="17"/>
    <x v="17"/>
    <x v="34"/>
    <n v="0.51911613200378703"/>
  </r>
  <r>
    <x v="7"/>
    <x v="4"/>
    <x v="17"/>
    <x v="17"/>
    <x v="35"/>
    <n v="3.3900887966156006"/>
  </r>
  <r>
    <x v="7"/>
    <x v="5"/>
    <x v="17"/>
    <x v="17"/>
    <x v="35"/>
    <n v="0.52678561608615082"/>
  </r>
  <r>
    <x v="7"/>
    <x v="4"/>
    <x v="17"/>
    <x v="17"/>
    <x v="36"/>
    <n v="3.4666011333465576"/>
  </r>
  <r>
    <x v="7"/>
    <x v="5"/>
    <x v="17"/>
    <x v="17"/>
    <x v="36"/>
    <n v="0.53554419425336175"/>
  </r>
  <r>
    <x v="7"/>
    <x v="4"/>
    <x v="17"/>
    <x v="17"/>
    <x v="37"/>
    <n v="3.5474815368652344"/>
  </r>
  <r>
    <x v="7"/>
    <x v="5"/>
    <x v="17"/>
    <x v="17"/>
    <x v="37"/>
    <n v="0.54487807137582533"/>
  </r>
  <r>
    <x v="7"/>
    <x v="4"/>
    <x v="17"/>
    <x v="17"/>
    <x v="38"/>
    <n v="3.6326696872711182"/>
  </r>
  <r>
    <x v="7"/>
    <x v="5"/>
    <x v="17"/>
    <x v="17"/>
    <x v="38"/>
    <n v="0.55454467822586329"/>
  </r>
  <r>
    <x v="7"/>
    <x v="4"/>
    <x v="17"/>
    <x v="17"/>
    <x v="39"/>
    <n v="3.7238633632659912"/>
  </r>
  <r>
    <x v="7"/>
    <x v="5"/>
    <x v="17"/>
    <x v="17"/>
    <x v="39"/>
    <n v="0.56444664514283593"/>
  </r>
  <r>
    <x v="7"/>
    <x v="4"/>
    <x v="17"/>
    <x v="17"/>
    <x v="40"/>
    <n v="3.8327240943908691"/>
  </r>
  <r>
    <x v="7"/>
    <x v="5"/>
    <x v="17"/>
    <x v="17"/>
    <x v="40"/>
    <n v="0.57610102806652252"/>
  </r>
  <r>
    <x v="7"/>
    <x v="4"/>
    <x v="17"/>
    <x v="17"/>
    <x v="41"/>
    <n v="3.892463207244873"/>
  </r>
  <r>
    <x v="7"/>
    <x v="5"/>
    <x v="17"/>
    <x v="17"/>
    <x v="41"/>
    <n v="0.57933663538415825"/>
  </r>
  <r>
    <x v="7"/>
    <x v="4"/>
    <x v="17"/>
    <x v="17"/>
    <x v="42"/>
    <n v="3.8560378551483154"/>
  </r>
  <r>
    <x v="7"/>
    <x v="5"/>
    <x v="17"/>
    <x v="17"/>
    <x v="42"/>
    <n v="0.56765658985246015"/>
  </r>
  <r>
    <x v="7"/>
    <x v="4"/>
    <x v="17"/>
    <x v="17"/>
    <x v="43"/>
    <n v="3.8352060317993164"/>
  </r>
  <r>
    <x v="7"/>
    <x v="5"/>
    <x v="17"/>
    <x v="17"/>
    <x v="43"/>
    <n v="0.55834103324073525"/>
  </r>
  <r>
    <x v="7"/>
    <x v="4"/>
    <x v="17"/>
    <x v="17"/>
    <x v="44"/>
    <n v="3.8219890594482422"/>
  </r>
  <r>
    <x v="7"/>
    <x v="5"/>
    <x v="17"/>
    <x v="17"/>
    <x v="44"/>
    <n v="0.5508446899541527"/>
  </r>
  <r>
    <x v="7"/>
    <x v="4"/>
    <x v="17"/>
    <x v="17"/>
    <x v="45"/>
    <n v="3.8215446472167969"/>
  </r>
  <r>
    <x v="7"/>
    <x v="5"/>
    <x v="17"/>
    <x v="17"/>
    <x v="45"/>
    <n v="0.54628449363768572"/>
  </r>
  <r>
    <x v="7"/>
    <x v="4"/>
    <x v="17"/>
    <x v="17"/>
    <x v="46"/>
    <n v="3.817150354385376"/>
  </r>
  <r>
    <x v="7"/>
    <x v="5"/>
    <x v="17"/>
    <x v="17"/>
    <x v="46"/>
    <n v="0.54236039450019291"/>
  </r>
  <r>
    <x v="7"/>
    <x v="4"/>
    <x v="17"/>
    <x v="17"/>
    <x v="47"/>
    <n v="3.8188819885253906"/>
  </r>
  <r>
    <x v="7"/>
    <x v="5"/>
    <x v="17"/>
    <x v="17"/>
    <x v="47"/>
    <n v="0.54026705331951108"/>
  </r>
  <r>
    <x v="7"/>
    <x v="4"/>
    <x v="17"/>
    <x v="17"/>
    <x v="48"/>
    <n v="3.8707847595214844"/>
  </r>
  <r>
    <x v="7"/>
    <x v="5"/>
    <x v="17"/>
    <x v="17"/>
    <x v="48"/>
    <n v="0.54581363461046883"/>
  </r>
  <r>
    <x v="7"/>
    <x v="4"/>
    <x v="17"/>
    <x v="17"/>
    <x v="49"/>
    <n v="3.8964636325836182"/>
  </r>
  <r>
    <x v="7"/>
    <x v="5"/>
    <x v="17"/>
    <x v="17"/>
    <x v="49"/>
    <n v="0.54763862914133965"/>
  </r>
  <r>
    <x v="7"/>
    <x v="4"/>
    <x v="17"/>
    <x v="17"/>
    <x v="50"/>
    <n v="3.9282822608947754"/>
  </r>
  <r>
    <x v="7"/>
    <x v="5"/>
    <x v="17"/>
    <x v="17"/>
    <x v="50"/>
    <n v="0.54988993345308945"/>
  </r>
  <r>
    <x v="7"/>
    <x v="4"/>
    <x v="17"/>
    <x v="17"/>
    <x v="51"/>
    <n v="3.988105297088623"/>
  </r>
  <r>
    <x v="7"/>
    <x v="5"/>
    <x v="17"/>
    <x v="17"/>
    <x v="51"/>
    <n v="0.55551071399609386"/>
  </r>
  <r>
    <x v="7"/>
    <x v="4"/>
    <x v="17"/>
    <x v="17"/>
    <x v="52"/>
    <n v="4.0092182159423828"/>
  </r>
  <r>
    <x v="7"/>
    <x v="5"/>
    <x v="17"/>
    <x v="17"/>
    <x v="52"/>
    <n v="0.55526438798727307"/>
  </r>
  <r>
    <x v="7"/>
    <x v="4"/>
    <x v="17"/>
    <x v="17"/>
    <x v="53"/>
    <n v="3.9917378425598145"/>
  </r>
  <r>
    <x v="7"/>
    <x v="5"/>
    <x v="17"/>
    <x v="17"/>
    <x v="53"/>
    <n v="0.54919381975488757"/>
  </r>
  <r>
    <x v="7"/>
    <x v="4"/>
    <x v="17"/>
    <x v="17"/>
    <x v="54"/>
    <n v="4.0056362152099609"/>
  </r>
  <r>
    <x v="7"/>
    <x v="5"/>
    <x v="17"/>
    <x v="17"/>
    <x v="54"/>
    <n v="0.54693883944903554"/>
  </r>
  <r>
    <x v="7"/>
    <x v="4"/>
    <x v="17"/>
    <x v="17"/>
    <x v="55"/>
    <n v="4.0437049865722656"/>
  </r>
  <r>
    <x v="7"/>
    <x v="5"/>
    <x v="17"/>
    <x v="17"/>
    <x v="55"/>
    <n v="0.54742191853327138"/>
  </r>
  <r>
    <x v="7"/>
    <x v="4"/>
    <x v="17"/>
    <x v="17"/>
    <x v="56"/>
    <n v="4.145472526550293"/>
  </r>
  <r>
    <x v="7"/>
    <x v="5"/>
    <x v="17"/>
    <x v="17"/>
    <x v="56"/>
    <n v="0.55584551784151814"/>
  </r>
  <r>
    <x v="7"/>
    <x v="4"/>
    <x v="17"/>
    <x v="17"/>
    <x v="57"/>
    <n v="4.2593259811401367"/>
  </r>
  <r>
    <x v="7"/>
    <x v="5"/>
    <x v="17"/>
    <x v="17"/>
    <x v="57"/>
    <n v="0.56512354429666101"/>
  </r>
  <r>
    <x v="7"/>
    <x v="4"/>
    <x v="17"/>
    <x v="17"/>
    <x v="58"/>
    <n v="4.3552613258361816"/>
  </r>
  <r>
    <x v="7"/>
    <x v="5"/>
    <x v="17"/>
    <x v="17"/>
    <x v="58"/>
    <n v="0.57134508679085882"/>
  </r>
  <r>
    <x v="7"/>
    <x v="4"/>
    <x v="17"/>
    <x v="17"/>
    <x v="59"/>
    <n v="4.3729734420776367"/>
  </r>
  <r>
    <x v="7"/>
    <x v="5"/>
    <x v="17"/>
    <x v="17"/>
    <x v="59"/>
    <n v="0.5668954194205883"/>
  </r>
  <r>
    <x v="7"/>
    <x v="4"/>
    <x v="17"/>
    <x v="17"/>
    <x v="60"/>
    <n v="4.3894786834716797"/>
  </r>
  <r>
    <x v="7"/>
    <x v="5"/>
    <x v="17"/>
    <x v="17"/>
    <x v="60"/>
    <n v="0.56212848959287964"/>
  </r>
  <r>
    <x v="7"/>
    <x v="4"/>
    <x v="17"/>
    <x v="17"/>
    <x v="61"/>
    <n v="4.5093894004821777"/>
  </r>
  <r>
    <x v="7"/>
    <x v="5"/>
    <x v="17"/>
    <x v="17"/>
    <x v="61"/>
    <n v="0.57030402970967697"/>
  </r>
  <r>
    <x v="7"/>
    <x v="4"/>
    <x v="17"/>
    <x v="17"/>
    <x v="62"/>
    <n v="4.5977816581726074"/>
  </r>
  <r>
    <x v="7"/>
    <x v="5"/>
    <x v="17"/>
    <x v="17"/>
    <x v="62"/>
    <n v="0.57414769835167678"/>
  </r>
  <r>
    <x v="7"/>
    <x v="4"/>
    <x v="17"/>
    <x v="17"/>
    <x v="63"/>
    <n v="4.6605901718139648"/>
  </r>
  <r>
    <x v="7"/>
    <x v="5"/>
    <x v="17"/>
    <x v="17"/>
    <x v="63"/>
    <n v="0.57475154661519945"/>
  </r>
  <r>
    <x v="7"/>
    <x v="4"/>
    <x v="17"/>
    <x v="17"/>
    <x v="64"/>
    <n v="4.7465896606445312"/>
  </r>
  <r>
    <x v="7"/>
    <x v="5"/>
    <x v="17"/>
    <x v="17"/>
    <x v="64"/>
    <n v="0.57842901581604922"/>
  </r>
  <r>
    <x v="7"/>
    <x v="4"/>
    <x v="17"/>
    <x v="17"/>
    <x v="65"/>
    <n v="4.8164973258972168"/>
  </r>
  <r>
    <x v="7"/>
    <x v="5"/>
    <x v="17"/>
    <x v="17"/>
    <x v="65"/>
    <n v="0.5805264486378402"/>
  </r>
  <r>
    <x v="7"/>
    <x v="4"/>
    <x v="17"/>
    <x v="17"/>
    <x v="66"/>
    <n v="4.8788056373596191"/>
  </r>
  <r>
    <x v="7"/>
    <x v="5"/>
    <x v="17"/>
    <x v="17"/>
    <x v="66"/>
    <n v="0.58220214321449959"/>
  </r>
  <r>
    <x v="7"/>
    <x v="4"/>
    <x v="17"/>
    <x v="17"/>
    <x v="67"/>
    <n v="4.921966552734375"/>
  </r>
  <r>
    <x v="7"/>
    <x v="5"/>
    <x v="17"/>
    <x v="17"/>
    <x v="67"/>
    <n v="0.58208143811450408"/>
  </r>
  <r>
    <x v="7"/>
    <x v="4"/>
    <x v="17"/>
    <x v="17"/>
    <x v="68"/>
    <n v="4.9715018272399902"/>
  </r>
  <r>
    <x v="7"/>
    <x v="5"/>
    <x v="17"/>
    <x v="17"/>
    <x v="68"/>
    <n v="0.58312557624784789"/>
  </r>
  <r>
    <x v="7"/>
    <x v="4"/>
    <x v="17"/>
    <x v="17"/>
    <x v="69"/>
    <n v="5.011204719543457"/>
  </r>
  <r>
    <x v="7"/>
    <x v="5"/>
    <x v="17"/>
    <x v="17"/>
    <x v="69"/>
    <n v="0.5832838809133889"/>
  </r>
  <r>
    <x v="7"/>
    <x v="4"/>
    <x v="18"/>
    <x v="18"/>
    <x v="0"/>
    <n v="23.207902908325195"/>
  </r>
  <r>
    <x v="7"/>
    <x v="5"/>
    <x v="18"/>
    <x v="18"/>
    <x v="0"/>
    <n v="0.46346984826242171"/>
  </r>
  <r>
    <x v="7"/>
    <x v="4"/>
    <x v="18"/>
    <x v="18"/>
    <x v="1"/>
    <n v="23.553173065185547"/>
  </r>
  <r>
    <x v="7"/>
    <x v="5"/>
    <x v="18"/>
    <x v="18"/>
    <x v="1"/>
    <n v="0.46884044634109656"/>
  </r>
  <r>
    <x v="7"/>
    <x v="4"/>
    <x v="18"/>
    <x v="18"/>
    <x v="2"/>
    <n v="23.540199279785156"/>
  </r>
  <r>
    <x v="7"/>
    <x v="5"/>
    <x v="18"/>
    <x v="18"/>
    <x v="2"/>
    <n v="0.46728135791721431"/>
  </r>
  <r>
    <x v="7"/>
    <x v="4"/>
    <x v="18"/>
    <x v="18"/>
    <x v="3"/>
    <n v="23.652959823608398"/>
  </r>
  <r>
    <x v="7"/>
    <x v="5"/>
    <x v="18"/>
    <x v="18"/>
    <x v="3"/>
    <n v="0.46800701796586675"/>
  </r>
  <r>
    <x v="7"/>
    <x v="4"/>
    <x v="18"/>
    <x v="18"/>
    <x v="4"/>
    <n v="23.987253189086914"/>
  </r>
  <r>
    <x v="7"/>
    <x v="5"/>
    <x v="18"/>
    <x v="18"/>
    <x v="4"/>
    <n v="0.4730133791859874"/>
  </r>
  <r>
    <x v="7"/>
    <x v="4"/>
    <x v="18"/>
    <x v="18"/>
    <x v="5"/>
    <n v="24.246706008911133"/>
  </r>
  <r>
    <x v="7"/>
    <x v="5"/>
    <x v="18"/>
    <x v="18"/>
    <x v="5"/>
    <n v="0.47643093604445425"/>
  </r>
  <r>
    <x v="7"/>
    <x v="4"/>
    <x v="18"/>
    <x v="18"/>
    <x v="6"/>
    <n v="24.462247848510742"/>
  </r>
  <r>
    <x v="7"/>
    <x v="5"/>
    <x v="18"/>
    <x v="18"/>
    <x v="6"/>
    <n v="0.47843114801661979"/>
  </r>
  <r>
    <x v="7"/>
    <x v="4"/>
    <x v="18"/>
    <x v="18"/>
    <x v="7"/>
    <n v="24.491188049316406"/>
  </r>
  <r>
    <x v="7"/>
    <x v="5"/>
    <x v="18"/>
    <x v="18"/>
    <x v="7"/>
    <n v="0.47670599881103259"/>
  </r>
  <r>
    <x v="7"/>
    <x v="4"/>
    <x v="18"/>
    <x v="18"/>
    <x v="8"/>
    <n v="24.226747512817383"/>
  </r>
  <r>
    <x v="7"/>
    <x v="5"/>
    <x v="18"/>
    <x v="18"/>
    <x v="8"/>
    <n v="0.46953206724847413"/>
  </r>
  <r>
    <x v="7"/>
    <x v="4"/>
    <x v="18"/>
    <x v="18"/>
    <x v="9"/>
    <n v="23.709842681884766"/>
  </r>
  <r>
    <x v="7"/>
    <x v="5"/>
    <x v="18"/>
    <x v="18"/>
    <x v="9"/>
    <n v="0.45682540147988954"/>
  </r>
  <r>
    <x v="7"/>
    <x v="4"/>
    <x v="18"/>
    <x v="18"/>
    <x v="10"/>
    <n v="24.131948471069336"/>
  </r>
  <r>
    <x v="7"/>
    <x v="5"/>
    <x v="18"/>
    <x v="18"/>
    <x v="10"/>
    <n v="0.46126500543935051"/>
  </r>
  <r>
    <x v="7"/>
    <x v="4"/>
    <x v="18"/>
    <x v="18"/>
    <x v="11"/>
    <n v="24.405368804931641"/>
  </r>
  <r>
    <x v="7"/>
    <x v="5"/>
    <x v="18"/>
    <x v="18"/>
    <x v="11"/>
    <n v="0.46264851962700981"/>
  </r>
  <r>
    <x v="7"/>
    <x v="4"/>
    <x v="18"/>
    <x v="18"/>
    <x v="12"/>
    <n v="24.579999923706055"/>
  </r>
  <r>
    <x v="7"/>
    <x v="5"/>
    <x v="18"/>
    <x v="18"/>
    <x v="12"/>
    <n v="0.46171836649236581"/>
  </r>
  <r>
    <x v="7"/>
    <x v="4"/>
    <x v="18"/>
    <x v="18"/>
    <x v="13"/>
    <n v="24.608938217163086"/>
  </r>
  <r>
    <x v="7"/>
    <x v="5"/>
    <x v="18"/>
    <x v="18"/>
    <x v="13"/>
    <n v="0.45939140107585158"/>
  </r>
  <r>
    <x v="7"/>
    <x v="4"/>
    <x v="18"/>
    <x v="18"/>
    <x v="14"/>
    <n v="24.897327423095703"/>
  </r>
  <r>
    <x v="7"/>
    <x v="5"/>
    <x v="18"/>
    <x v="18"/>
    <x v="14"/>
    <n v="0.4616242778825706"/>
  </r>
  <r>
    <x v="7"/>
    <x v="4"/>
    <x v="18"/>
    <x v="18"/>
    <x v="15"/>
    <n v="25.150791168212891"/>
  </r>
  <r>
    <x v="7"/>
    <x v="5"/>
    <x v="18"/>
    <x v="18"/>
    <x v="15"/>
    <n v="0.46324357655866122"/>
  </r>
  <r>
    <x v="7"/>
    <x v="4"/>
    <x v="18"/>
    <x v="18"/>
    <x v="16"/>
    <n v="25.301473617553711"/>
  </r>
  <r>
    <x v="7"/>
    <x v="5"/>
    <x v="18"/>
    <x v="18"/>
    <x v="16"/>
    <n v="0.46352008769472502"/>
  </r>
  <r>
    <x v="7"/>
    <x v="4"/>
    <x v="18"/>
    <x v="18"/>
    <x v="17"/>
    <n v="24.939239501953125"/>
  </r>
  <r>
    <x v="7"/>
    <x v="5"/>
    <x v="18"/>
    <x v="18"/>
    <x v="17"/>
    <n v="0.45425705177025544"/>
  </r>
  <r>
    <x v="7"/>
    <x v="4"/>
    <x v="18"/>
    <x v="18"/>
    <x v="18"/>
    <n v="24.78856086730957"/>
  </r>
  <r>
    <x v="7"/>
    <x v="5"/>
    <x v="18"/>
    <x v="18"/>
    <x v="18"/>
    <n v="0.44942723676847302"/>
  </r>
  <r>
    <x v="7"/>
    <x v="4"/>
    <x v="18"/>
    <x v="18"/>
    <x v="19"/>
    <n v="24.804523468017578"/>
  </r>
  <r>
    <x v="7"/>
    <x v="5"/>
    <x v="18"/>
    <x v="18"/>
    <x v="19"/>
    <n v="0.44771381402471538"/>
  </r>
  <r>
    <x v="7"/>
    <x v="4"/>
    <x v="18"/>
    <x v="18"/>
    <x v="20"/>
    <n v="24.700746536254883"/>
  </r>
  <r>
    <x v="7"/>
    <x v="5"/>
    <x v="18"/>
    <x v="18"/>
    <x v="20"/>
    <n v="0.44447024978373906"/>
  </r>
  <r>
    <x v="7"/>
    <x v="4"/>
    <x v="18"/>
    <x v="18"/>
    <x v="21"/>
    <n v="24.437534332275391"/>
  </r>
  <r>
    <x v="7"/>
    <x v="5"/>
    <x v="18"/>
    <x v="18"/>
    <x v="21"/>
    <n v="0.43835297350302183"/>
  </r>
  <r>
    <x v="7"/>
    <x v="4"/>
    <x v="18"/>
    <x v="18"/>
    <x v="22"/>
    <n v="24.497470855712891"/>
  </r>
  <r>
    <x v="7"/>
    <x v="5"/>
    <x v="18"/>
    <x v="18"/>
    <x v="22"/>
    <n v="0.43829685192207807"/>
  </r>
  <r>
    <x v="7"/>
    <x v="4"/>
    <x v="18"/>
    <x v="18"/>
    <x v="23"/>
    <n v="24.874528884887695"/>
  </r>
  <r>
    <x v="7"/>
    <x v="5"/>
    <x v="18"/>
    <x v="18"/>
    <x v="23"/>
    <n v="0.44413808199149069"/>
  </r>
  <r>
    <x v="7"/>
    <x v="4"/>
    <x v="18"/>
    <x v="18"/>
    <x v="24"/>
    <n v="24.970518112182617"/>
  </r>
  <r>
    <x v="7"/>
    <x v="5"/>
    <x v="18"/>
    <x v="18"/>
    <x v="24"/>
    <n v="0.44517023338349881"/>
  </r>
  <r>
    <x v="7"/>
    <x v="4"/>
    <x v="18"/>
    <x v="18"/>
    <x v="25"/>
    <n v="24.905454635620117"/>
  </r>
  <r>
    <x v="7"/>
    <x v="5"/>
    <x v="18"/>
    <x v="18"/>
    <x v="25"/>
    <n v="0.4435337465964258"/>
  </r>
  <r>
    <x v="7"/>
    <x v="4"/>
    <x v="18"/>
    <x v="18"/>
    <x v="26"/>
    <n v="24.778213500976562"/>
  </r>
  <r>
    <x v="7"/>
    <x v="5"/>
    <x v="18"/>
    <x v="18"/>
    <x v="26"/>
    <n v="0.44098490848986277"/>
  </r>
  <r>
    <x v="7"/>
    <x v="4"/>
    <x v="18"/>
    <x v="18"/>
    <x v="27"/>
    <n v="24.819860458374023"/>
  </r>
  <r>
    <x v="7"/>
    <x v="5"/>
    <x v="18"/>
    <x v="18"/>
    <x v="27"/>
    <n v="0.44160627907118793"/>
  </r>
  <r>
    <x v="7"/>
    <x v="4"/>
    <x v="18"/>
    <x v="18"/>
    <x v="28"/>
    <n v="24.957027435302734"/>
  </r>
  <r>
    <x v="7"/>
    <x v="5"/>
    <x v="18"/>
    <x v="18"/>
    <x v="28"/>
    <n v="0.44402850346551148"/>
  </r>
  <r>
    <x v="7"/>
    <x v="4"/>
    <x v="18"/>
    <x v="18"/>
    <x v="29"/>
    <n v="25.184982299804688"/>
  </r>
  <r>
    <x v="7"/>
    <x v="5"/>
    <x v="18"/>
    <x v="18"/>
    <x v="29"/>
    <n v="0.44809083014439621"/>
  </r>
  <r>
    <x v="7"/>
    <x v="4"/>
    <x v="18"/>
    <x v="18"/>
    <x v="30"/>
    <n v="25.039552688598633"/>
  </r>
  <r>
    <x v="7"/>
    <x v="5"/>
    <x v="18"/>
    <x v="18"/>
    <x v="30"/>
    <n v="0.4454709479454631"/>
  </r>
  <r>
    <x v="7"/>
    <x v="4"/>
    <x v="18"/>
    <x v="18"/>
    <x v="31"/>
    <n v="24.359867095947266"/>
  </r>
  <r>
    <x v="7"/>
    <x v="5"/>
    <x v="18"/>
    <x v="18"/>
    <x v="31"/>
    <n v="0.43328973013154787"/>
  </r>
  <r>
    <x v="7"/>
    <x v="4"/>
    <x v="18"/>
    <x v="18"/>
    <x v="32"/>
    <n v="23.908966064453125"/>
  </r>
  <r>
    <x v="7"/>
    <x v="5"/>
    <x v="18"/>
    <x v="18"/>
    <x v="32"/>
    <n v="0.4251131899827324"/>
  </r>
  <r>
    <x v="7"/>
    <x v="4"/>
    <x v="18"/>
    <x v="18"/>
    <x v="33"/>
    <n v="23.730625152587891"/>
  </r>
  <r>
    <x v="7"/>
    <x v="5"/>
    <x v="18"/>
    <x v="18"/>
    <x v="33"/>
    <n v="0.4216768898718774"/>
  </r>
  <r>
    <x v="7"/>
    <x v="4"/>
    <x v="18"/>
    <x v="18"/>
    <x v="34"/>
    <n v="24.229373931884766"/>
  </r>
  <r>
    <x v="7"/>
    <x v="5"/>
    <x v="18"/>
    <x v="18"/>
    <x v="34"/>
    <n v="0.43011053046752851"/>
  </r>
  <r>
    <x v="7"/>
    <x v="4"/>
    <x v="18"/>
    <x v="18"/>
    <x v="35"/>
    <n v="24.502725601196289"/>
  </r>
  <r>
    <x v="7"/>
    <x v="5"/>
    <x v="18"/>
    <x v="18"/>
    <x v="35"/>
    <n v="0.43434111659650809"/>
  </r>
  <r>
    <x v="7"/>
    <x v="4"/>
    <x v="18"/>
    <x v="18"/>
    <x v="36"/>
    <n v="24.626974105834961"/>
  </r>
  <r>
    <x v="7"/>
    <x v="5"/>
    <x v="18"/>
    <x v="18"/>
    <x v="36"/>
    <n v="0.43570211506441886"/>
  </r>
  <r>
    <x v="7"/>
    <x v="4"/>
    <x v="18"/>
    <x v="18"/>
    <x v="37"/>
    <n v="25.095529556274414"/>
  </r>
  <r>
    <x v="7"/>
    <x v="5"/>
    <x v="18"/>
    <x v="18"/>
    <x v="37"/>
    <n v="0.44292791778277762"/>
  </r>
  <r>
    <x v="7"/>
    <x v="4"/>
    <x v="18"/>
    <x v="18"/>
    <x v="38"/>
    <n v="25.911806106567383"/>
  </r>
  <r>
    <x v="7"/>
    <x v="5"/>
    <x v="18"/>
    <x v="18"/>
    <x v="38"/>
    <n v="0.4560913336166274"/>
  </r>
  <r>
    <x v="7"/>
    <x v="4"/>
    <x v="18"/>
    <x v="18"/>
    <x v="39"/>
    <n v="26.585351943969727"/>
  </r>
  <r>
    <x v="7"/>
    <x v="5"/>
    <x v="18"/>
    <x v="18"/>
    <x v="39"/>
    <n v="0.46662009614563082"/>
  </r>
  <r>
    <x v="7"/>
    <x v="4"/>
    <x v="18"/>
    <x v="18"/>
    <x v="40"/>
    <n v="26.703500747680664"/>
  </r>
  <r>
    <x v="7"/>
    <x v="5"/>
    <x v="18"/>
    <x v="18"/>
    <x v="40"/>
    <n v="0.46738050901217559"/>
  </r>
  <r>
    <x v="7"/>
    <x v="4"/>
    <x v="18"/>
    <x v="18"/>
    <x v="41"/>
    <n v="25.989843368530273"/>
  </r>
  <r>
    <x v="7"/>
    <x v="5"/>
    <x v="18"/>
    <x v="18"/>
    <x v="41"/>
    <n v="0.4536478836610508"/>
  </r>
  <r>
    <x v="7"/>
    <x v="4"/>
    <x v="18"/>
    <x v="18"/>
    <x v="42"/>
    <n v="25.371501922607422"/>
  </r>
  <r>
    <x v="7"/>
    <x v="5"/>
    <x v="18"/>
    <x v="18"/>
    <x v="42"/>
    <n v="0.4416580019716142"/>
  </r>
  <r>
    <x v="7"/>
    <x v="4"/>
    <x v="18"/>
    <x v="18"/>
    <x v="43"/>
    <n v="25.143829345703125"/>
  </r>
  <r>
    <x v="7"/>
    <x v="5"/>
    <x v="18"/>
    <x v="18"/>
    <x v="43"/>
    <n v="0.43650750629442275"/>
  </r>
  <r>
    <x v="7"/>
    <x v="4"/>
    <x v="18"/>
    <x v="18"/>
    <x v="44"/>
    <n v="25.350570678710938"/>
  </r>
  <r>
    <x v="7"/>
    <x v="5"/>
    <x v="18"/>
    <x v="18"/>
    <x v="44"/>
    <n v="0.43886925516563347"/>
  </r>
  <r>
    <x v="7"/>
    <x v="4"/>
    <x v="18"/>
    <x v="18"/>
    <x v="45"/>
    <n v="25.669792175292969"/>
  </r>
  <r>
    <x v="7"/>
    <x v="5"/>
    <x v="18"/>
    <x v="18"/>
    <x v="45"/>
    <n v="0.4430986579369075"/>
  </r>
  <r>
    <x v="7"/>
    <x v="4"/>
    <x v="18"/>
    <x v="18"/>
    <x v="46"/>
    <n v="25.924554824829102"/>
  </r>
  <r>
    <x v="7"/>
    <x v="5"/>
    <x v="18"/>
    <x v="18"/>
    <x v="46"/>
    <n v="0.44610166995678996"/>
  </r>
  <r>
    <x v="7"/>
    <x v="4"/>
    <x v="18"/>
    <x v="18"/>
    <x v="47"/>
    <n v="26.408014297485352"/>
  </r>
  <r>
    <x v="7"/>
    <x v="5"/>
    <x v="18"/>
    <x v="18"/>
    <x v="47"/>
    <n v="0.45291084323308384"/>
  </r>
  <r>
    <x v="7"/>
    <x v="4"/>
    <x v="18"/>
    <x v="18"/>
    <x v="48"/>
    <n v="26.690898895263672"/>
  </r>
  <r>
    <x v="7"/>
    <x v="5"/>
    <x v="18"/>
    <x v="18"/>
    <x v="48"/>
    <n v="0.45617690575736153"/>
  </r>
  <r>
    <x v="7"/>
    <x v="4"/>
    <x v="18"/>
    <x v="18"/>
    <x v="49"/>
    <n v="27.067028045654297"/>
  </r>
  <r>
    <x v="7"/>
    <x v="5"/>
    <x v="18"/>
    <x v="18"/>
    <x v="49"/>
    <n v="0.46098329840615615"/>
  </r>
  <r>
    <x v="7"/>
    <x v="4"/>
    <x v="18"/>
    <x v="18"/>
    <x v="50"/>
    <n v="27.380348205566406"/>
  </r>
  <r>
    <x v="7"/>
    <x v="5"/>
    <x v="18"/>
    <x v="18"/>
    <x v="50"/>
    <n v="0.46467770853748908"/>
  </r>
  <r>
    <x v="7"/>
    <x v="4"/>
    <x v="18"/>
    <x v="18"/>
    <x v="51"/>
    <n v="27.595714569091797"/>
  </r>
  <r>
    <x v="7"/>
    <x v="5"/>
    <x v="18"/>
    <x v="18"/>
    <x v="51"/>
    <n v="0.46674075075697818"/>
  </r>
  <r>
    <x v="7"/>
    <x v="4"/>
    <x v="18"/>
    <x v="18"/>
    <x v="52"/>
    <n v="27.803613662719727"/>
  </r>
  <r>
    <x v="7"/>
    <x v="5"/>
    <x v="18"/>
    <x v="18"/>
    <x v="52"/>
    <n v="0.46865583180907489"/>
  </r>
  <r>
    <x v="7"/>
    <x v="4"/>
    <x v="18"/>
    <x v="18"/>
    <x v="53"/>
    <n v="28.060052871704102"/>
  </r>
  <r>
    <x v="7"/>
    <x v="5"/>
    <x v="18"/>
    <x v="18"/>
    <x v="53"/>
    <n v="0.47111111888149537"/>
  </r>
  <r>
    <x v="7"/>
    <x v="4"/>
    <x v="18"/>
    <x v="18"/>
    <x v="54"/>
    <n v="28.353534698486328"/>
  </r>
  <r>
    <x v="7"/>
    <x v="5"/>
    <x v="18"/>
    <x v="18"/>
    <x v="54"/>
    <n v="0.47356323666102895"/>
  </r>
  <r>
    <x v="7"/>
    <x v="4"/>
    <x v="18"/>
    <x v="18"/>
    <x v="55"/>
    <n v="28.672586441040039"/>
  </r>
  <r>
    <x v="7"/>
    <x v="5"/>
    <x v="18"/>
    <x v="18"/>
    <x v="55"/>
    <n v="0.47559395432527102"/>
  </r>
  <r>
    <x v="7"/>
    <x v="4"/>
    <x v="18"/>
    <x v="18"/>
    <x v="56"/>
    <n v="29.001075744628906"/>
  </r>
  <r>
    <x v="7"/>
    <x v="5"/>
    <x v="18"/>
    <x v="18"/>
    <x v="56"/>
    <n v="0.47682389298635347"/>
  </r>
  <r>
    <x v="7"/>
    <x v="4"/>
    <x v="18"/>
    <x v="18"/>
    <x v="57"/>
    <n v="29.315742492675781"/>
  </r>
  <r>
    <x v="7"/>
    <x v="5"/>
    <x v="18"/>
    <x v="18"/>
    <x v="57"/>
    <n v="0.47702652696083991"/>
  </r>
  <r>
    <x v="7"/>
    <x v="4"/>
    <x v="18"/>
    <x v="18"/>
    <x v="58"/>
    <n v="29.663253784179688"/>
  </r>
  <r>
    <x v="7"/>
    <x v="5"/>
    <x v="18"/>
    <x v="18"/>
    <x v="58"/>
    <n v="0.47732251160827199"/>
  </r>
  <r>
    <x v="7"/>
    <x v="4"/>
    <x v="18"/>
    <x v="18"/>
    <x v="59"/>
    <n v="29.288875579833984"/>
  </r>
  <r>
    <x v="7"/>
    <x v="5"/>
    <x v="18"/>
    <x v="18"/>
    <x v="59"/>
    <n v="0.46617094955320976"/>
  </r>
  <r>
    <x v="7"/>
    <x v="4"/>
    <x v="18"/>
    <x v="18"/>
    <x v="60"/>
    <n v="29.425117492675781"/>
  </r>
  <r>
    <x v="7"/>
    <x v="5"/>
    <x v="18"/>
    <x v="18"/>
    <x v="60"/>
    <n v="0.46368116166811885"/>
  </r>
  <r>
    <x v="7"/>
    <x v="4"/>
    <x v="18"/>
    <x v="18"/>
    <x v="61"/>
    <n v="29.605070114135742"/>
  </r>
  <r>
    <x v="7"/>
    <x v="5"/>
    <x v="18"/>
    <x v="18"/>
    <x v="61"/>
    <n v="0.46242084861804506"/>
  </r>
  <r>
    <x v="7"/>
    <x v="4"/>
    <x v="18"/>
    <x v="18"/>
    <x v="62"/>
    <n v="29.953094482421875"/>
  </r>
  <r>
    <x v="7"/>
    <x v="5"/>
    <x v="18"/>
    <x v="18"/>
    <x v="62"/>
    <n v="0.46420689112548386"/>
  </r>
  <r>
    <x v="7"/>
    <x v="4"/>
    <x v="18"/>
    <x v="18"/>
    <x v="63"/>
    <n v="30.31403923034668"/>
  </r>
  <r>
    <x v="7"/>
    <x v="5"/>
    <x v="18"/>
    <x v="18"/>
    <x v="63"/>
    <n v="0.46648453209444024"/>
  </r>
  <r>
    <x v="7"/>
    <x v="4"/>
    <x v="18"/>
    <x v="18"/>
    <x v="64"/>
    <n v="31.011104583740234"/>
  </r>
  <r>
    <x v="7"/>
    <x v="5"/>
    <x v="18"/>
    <x v="18"/>
    <x v="64"/>
    <n v="0.47400887005064496"/>
  </r>
  <r>
    <x v="7"/>
    <x v="4"/>
    <x v="18"/>
    <x v="18"/>
    <x v="65"/>
    <n v="31.506929397583008"/>
  </r>
  <r>
    <x v="7"/>
    <x v="5"/>
    <x v="18"/>
    <x v="18"/>
    <x v="65"/>
    <n v="0.4783914295844866"/>
  </r>
  <r>
    <x v="7"/>
    <x v="4"/>
    <x v="18"/>
    <x v="18"/>
    <x v="66"/>
    <n v="31.938474655151367"/>
  </r>
  <r>
    <x v="7"/>
    <x v="5"/>
    <x v="18"/>
    <x v="18"/>
    <x v="66"/>
    <n v="0.48174155529093582"/>
  </r>
  <r>
    <x v="7"/>
    <x v="4"/>
    <x v="18"/>
    <x v="18"/>
    <x v="67"/>
    <n v="32.243064880371094"/>
  </r>
  <r>
    <x v="7"/>
    <x v="5"/>
    <x v="18"/>
    <x v="18"/>
    <x v="67"/>
    <n v="0.48320533101613289"/>
  </r>
  <r>
    <x v="7"/>
    <x v="4"/>
    <x v="18"/>
    <x v="18"/>
    <x v="68"/>
    <n v="32.631744384765625"/>
  </r>
  <r>
    <x v="7"/>
    <x v="5"/>
    <x v="18"/>
    <x v="18"/>
    <x v="68"/>
    <n v="0.48601319539089349"/>
  </r>
  <r>
    <x v="7"/>
    <x v="4"/>
    <x v="18"/>
    <x v="18"/>
    <x v="69"/>
    <n v="32.982498168945312"/>
  </r>
  <r>
    <x v="7"/>
    <x v="5"/>
    <x v="18"/>
    <x v="18"/>
    <x v="69"/>
    <n v="0.48841128627578967"/>
  </r>
  <r>
    <x v="7"/>
    <x v="4"/>
    <x v="19"/>
    <x v="19"/>
    <x v="0"/>
    <n v="62.814365386962891"/>
  </r>
  <r>
    <x v="7"/>
    <x v="5"/>
    <x v="19"/>
    <x v="19"/>
    <x v="0"/>
    <n v="0.40373287934808488"/>
  </r>
  <r>
    <x v="7"/>
    <x v="4"/>
    <x v="19"/>
    <x v="19"/>
    <x v="1"/>
    <n v="65.092643737792969"/>
  </r>
  <r>
    <x v="7"/>
    <x v="5"/>
    <x v="19"/>
    <x v="19"/>
    <x v="1"/>
    <n v="0.41133389079791882"/>
  </r>
  <r>
    <x v="7"/>
    <x v="4"/>
    <x v="19"/>
    <x v="19"/>
    <x v="2"/>
    <n v="65.884353637695312"/>
  </r>
  <r>
    <x v="7"/>
    <x v="5"/>
    <x v="19"/>
    <x v="19"/>
    <x v="2"/>
    <n v="0.40926816195395338"/>
  </r>
  <r>
    <x v="7"/>
    <x v="4"/>
    <x v="19"/>
    <x v="19"/>
    <x v="3"/>
    <n v="66.820716857910156"/>
  </r>
  <r>
    <x v="7"/>
    <x v="5"/>
    <x v="19"/>
    <x v="19"/>
    <x v="3"/>
    <n v="0.40826703229936606"/>
  </r>
  <r>
    <x v="7"/>
    <x v="4"/>
    <x v="19"/>
    <x v="19"/>
    <x v="4"/>
    <n v="65.59832763671875"/>
  </r>
  <r>
    <x v="7"/>
    <x v="5"/>
    <x v="19"/>
    <x v="19"/>
    <x v="4"/>
    <n v="0.39381134526135086"/>
  </r>
  <r>
    <x v="7"/>
    <x v="4"/>
    <x v="19"/>
    <x v="19"/>
    <x v="5"/>
    <n v="67.4969482421875"/>
  </r>
  <r>
    <x v="7"/>
    <x v="5"/>
    <x v="19"/>
    <x v="19"/>
    <x v="5"/>
    <n v="0.3981153646837422"/>
  </r>
  <r>
    <x v="7"/>
    <x v="4"/>
    <x v="19"/>
    <x v="19"/>
    <x v="6"/>
    <n v="69.129676818847656"/>
  </r>
  <r>
    <x v="7"/>
    <x v="5"/>
    <x v="19"/>
    <x v="19"/>
    <x v="6"/>
    <n v="0.40057099092262638"/>
  </r>
  <r>
    <x v="7"/>
    <x v="4"/>
    <x v="19"/>
    <x v="19"/>
    <x v="7"/>
    <n v="69.468490600585938"/>
  </r>
  <r>
    <x v="7"/>
    <x v="5"/>
    <x v="19"/>
    <x v="19"/>
    <x v="7"/>
    <n v="0.39532307500185532"/>
  </r>
  <r>
    <x v="7"/>
    <x v="4"/>
    <x v="19"/>
    <x v="19"/>
    <x v="8"/>
    <n v="68.217369079589844"/>
  </r>
  <r>
    <x v="7"/>
    <x v="5"/>
    <x v="19"/>
    <x v="19"/>
    <x v="8"/>
    <n v="0.38177033292354168"/>
  </r>
  <r>
    <x v="7"/>
    <x v="4"/>
    <x v="19"/>
    <x v="19"/>
    <x v="9"/>
    <n v="69.783210754394531"/>
  </r>
  <r>
    <x v="7"/>
    <x v="5"/>
    <x v="19"/>
    <x v="19"/>
    <x v="9"/>
    <n v="0.38405926463613027"/>
  </r>
  <r>
    <x v="7"/>
    <x v="4"/>
    <x v="19"/>
    <x v="19"/>
    <x v="10"/>
    <n v="70.956939697265625"/>
  </r>
  <r>
    <x v="7"/>
    <x v="5"/>
    <x v="19"/>
    <x v="19"/>
    <x v="10"/>
    <n v="0.38437819842539295"/>
  </r>
  <r>
    <x v="7"/>
    <x v="4"/>
    <x v="19"/>
    <x v="19"/>
    <x v="11"/>
    <n v="71.0067138671875"/>
  </r>
  <r>
    <x v="7"/>
    <x v="5"/>
    <x v="19"/>
    <x v="19"/>
    <x v="11"/>
    <n v="0.37832398954585811"/>
  </r>
  <r>
    <x v="7"/>
    <x v="4"/>
    <x v="19"/>
    <x v="19"/>
    <x v="12"/>
    <n v="72.063232421875"/>
  </r>
  <r>
    <x v="7"/>
    <x v="5"/>
    <x v="19"/>
    <x v="19"/>
    <x v="12"/>
    <n v="0.37809311323473349"/>
  </r>
  <r>
    <x v="7"/>
    <x v="4"/>
    <x v="19"/>
    <x v="19"/>
    <x v="13"/>
    <n v="73.074264526367188"/>
  </r>
  <r>
    <x v="7"/>
    <x v="5"/>
    <x v="19"/>
    <x v="19"/>
    <x v="13"/>
    <n v="0.3779194509840772"/>
  </r>
  <r>
    <x v="7"/>
    <x v="4"/>
    <x v="19"/>
    <x v="19"/>
    <x v="14"/>
    <n v="74.739616394042969"/>
  </r>
  <r>
    <x v="7"/>
    <x v="5"/>
    <x v="19"/>
    <x v="19"/>
    <x v="14"/>
    <n v="0.38120018180402016"/>
  </r>
  <r>
    <x v="7"/>
    <x v="4"/>
    <x v="19"/>
    <x v="19"/>
    <x v="15"/>
    <n v="76.513412475585938"/>
  </r>
  <r>
    <x v="7"/>
    <x v="5"/>
    <x v="19"/>
    <x v="19"/>
    <x v="15"/>
    <n v="0.385398846957556"/>
  </r>
  <r>
    <x v="7"/>
    <x v="4"/>
    <x v="19"/>
    <x v="19"/>
    <x v="16"/>
    <n v="78.846908569335938"/>
  </r>
  <r>
    <x v="7"/>
    <x v="5"/>
    <x v="19"/>
    <x v="19"/>
    <x v="16"/>
    <n v="0.39259237775287542"/>
  </r>
  <r>
    <x v="7"/>
    <x v="4"/>
    <x v="19"/>
    <x v="19"/>
    <x v="17"/>
    <n v="80.663368225097656"/>
  </r>
  <r>
    <x v="7"/>
    <x v="5"/>
    <x v="19"/>
    <x v="19"/>
    <x v="17"/>
    <n v="0.39728720397052247"/>
  </r>
  <r>
    <x v="7"/>
    <x v="4"/>
    <x v="19"/>
    <x v="19"/>
    <x v="18"/>
    <n v="82.26971435546875"/>
  </r>
  <r>
    <x v="7"/>
    <x v="5"/>
    <x v="19"/>
    <x v="19"/>
    <x v="18"/>
    <n v="0.40117326108964557"/>
  </r>
  <r>
    <x v="7"/>
    <x v="4"/>
    <x v="19"/>
    <x v="19"/>
    <x v="19"/>
    <n v="84.233688354492188"/>
  </r>
  <r>
    <x v="7"/>
    <x v="5"/>
    <x v="19"/>
    <x v="19"/>
    <x v="19"/>
    <n v="0.40675572804286714"/>
  </r>
  <r>
    <x v="7"/>
    <x v="4"/>
    <x v="19"/>
    <x v="19"/>
    <x v="20"/>
    <n v="84.696891784667969"/>
  </r>
  <r>
    <x v="7"/>
    <x v="5"/>
    <x v="19"/>
    <x v="19"/>
    <x v="20"/>
    <n v="0.40425536331200967"/>
  </r>
  <r>
    <x v="7"/>
    <x v="4"/>
    <x v="19"/>
    <x v="19"/>
    <x v="21"/>
    <n v="84.701377868652344"/>
  </r>
  <r>
    <x v="7"/>
    <x v="5"/>
    <x v="19"/>
    <x v="19"/>
    <x v="21"/>
    <n v="0.40069896785528958"/>
  </r>
  <r>
    <x v="7"/>
    <x v="4"/>
    <x v="19"/>
    <x v="19"/>
    <x v="22"/>
    <n v="86.972824096679688"/>
  </r>
  <r>
    <x v="7"/>
    <x v="5"/>
    <x v="19"/>
    <x v="19"/>
    <x v="22"/>
    <n v="0.40780655902085794"/>
  </r>
  <r>
    <x v="7"/>
    <x v="4"/>
    <x v="19"/>
    <x v="19"/>
    <x v="23"/>
    <n v="89.760955810546875"/>
  </r>
  <r>
    <x v="7"/>
    <x v="5"/>
    <x v="19"/>
    <x v="19"/>
    <x v="23"/>
    <n v="0.41714591336128193"/>
  </r>
  <r>
    <x v="7"/>
    <x v="4"/>
    <x v="19"/>
    <x v="19"/>
    <x v="24"/>
    <n v="91.432579040527344"/>
  </r>
  <r>
    <x v="7"/>
    <x v="5"/>
    <x v="19"/>
    <x v="19"/>
    <x v="24"/>
    <n v="0.42112529011320615"/>
  </r>
  <r>
    <x v="7"/>
    <x v="4"/>
    <x v="19"/>
    <x v="19"/>
    <x v="25"/>
    <n v="90.273147583007812"/>
  </r>
  <r>
    <x v="7"/>
    <x v="5"/>
    <x v="19"/>
    <x v="19"/>
    <x v="25"/>
    <n v="0.41205327781795359"/>
  </r>
  <r>
    <x v="7"/>
    <x v="4"/>
    <x v="19"/>
    <x v="19"/>
    <x v="26"/>
    <n v="93.088272094726562"/>
  </r>
  <r>
    <x v="7"/>
    <x v="5"/>
    <x v="19"/>
    <x v="19"/>
    <x v="26"/>
    <n v="0.4210492363361053"/>
  </r>
  <r>
    <x v="7"/>
    <x v="4"/>
    <x v="19"/>
    <x v="19"/>
    <x v="27"/>
    <n v="96.261909484863281"/>
  </r>
  <r>
    <x v="7"/>
    <x v="5"/>
    <x v="19"/>
    <x v="19"/>
    <x v="27"/>
    <n v="0.43140530828038581"/>
  </r>
  <r>
    <x v="7"/>
    <x v="4"/>
    <x v="19"/>
    <x v="19"/>
    <x v="28"/>
    <n v="100.19443511962891"/>
  </r>
  <r>
    <x v="7"/>
    <x v="5"/>
    <x v="19"/>
    <x v="19"/>
    <x v="28"/>
    <n v="0.44486708872939723"/>
  </r>
  <r>
    <x v="7"/>
    <x v="4"/>
    <x v="19"/>
    <x v="19"/>
    <x v="29"/>
    <n v="102.81061553955078"/>
  </r>
  <r>
    <x v="7"/>
    <x v="5"/>
    <x v="19"/>
    <x v="19"/>
    <x v="29"/>
    <n v="0.45223420411400539"/>
  </r>
  <r>
    <x v="7"/>
    <x v="4"/>
    <x v="19"/>
    <x v="19"/>
    <x v="30"/>
    <n v="103.07093048095703"/>
  </r>
  <r>
    <x v="7"/>
    <x v="5"/>
    <x v="19"/>
    <x v="19"/>
    <x v="30"/>
    <n v="0.44915708605409094"/>
  </r>
  <r>
    <x v="7"/>
    <x v="4"/>
    <x v="19"/>
    <x v="19"/>
    <x v="31"/>
    <n v="104.21617889404297"/>
  </r>
  <r>
    <x v="7"/>
    <x v="5"/>
    <x v="19"/>
    <x v="19"/>
    <x v="31"/>
    <n v="0.44991345386322784"/>
  </r>
  <r>
    <x v="7"/>
    <x v="4"/>
    <x v="19"/>
    <x v="19"/>
    <x v="32"/>
    <n v="103.40857696533203"/>
  </r>
  <r>
    <x v="7"/>
    <x v="5"/>
    <x v="19"/>
    <x v="19"/>
    <x v="32"/>
    <n v="0.44225370562611777"/>
  </r>
  <r>
    <x v="7"/>
    <x v="4"/>
    <x v="19"/>
    <x v="19"/>
    <x v="33"/>
    <n v="104.77913665771484"/>
  </r>
  <r>
    <x v="7"/>
    <x v="5"/>
    <x v="19"/>
    <x v="19"/>
    <x v="33"/>
    <n v="0.44392251410480232"/>
  </r>
  <r>
    <x v="7"/>
    <x v="4"/>
    <x v="19"/>
    <x v="19"/>
    <x v="34"/>
    <n v="109.11604309082031"/>
  </r>
  <r>
    <x v="7"/>
    <x v="5"/>
    <x v="19"/>
    <x v="19"/>
    <x v="34"/>
    <n v="0.45797653179196945"/>
  </r>
  <r>
    <x v="7"/>
    <x v="4"/>
    <x v="19"/>
    <x v="19"/>
    <x v="35"/>
    <n v="111.38438415527344"/>
  </r>
  <r>
    <x v="7"/>
    <x v="5"/>
    <x v="19"/>
    <x v="19"/>
    <x v="35"/>
    <n v="0.463137069456385"/>
  </r>
  <r>
    <x v="7"/>
    <x v="4"/>
    <x v="19"/>
    <x v="19"/>
    <x v="36"/>
    <n v="113.92401123046875"/>
  </r>
  <r>
    <x v="7"/>
    <x v="5"/>
    <x v="19"/>
    <x v="19"/>
    <x v="36"/>
    <n v="0.46928049899265911"/>
  </r>
  <r>
    <x v="7"/>
    <x v="4"/>
    <x v="19"/>
    <x v="19"/>
    <x v="37"/>
    <n v="116.88609313964844"/>
  </r>
  <r>
    <x v="7"/>
    <x v="5"/>
    <x v="19"/>
    <x v="19"/>
    <x v="37"/>
    <n v="0.47698332109025066"/>
  </r>
  <r>
    <x v="7"/>
    <x v="4"/>
    <x v="19"/>
    <x v="19"/>
    <x v="38"/>
    <n v="119.45481109619141"/>
  </r>
  <r>
    <x v="7"/>
    <x v="5"/>
    <x v="19"/>
    <x v="19"/>
    <x v="38"/>
    <n v="0.482894925908878"/>
  </r>
  <r>
    <x v="7"/>
    <x v="4"/>
    <x v="19"/>
    <x v="19"/>
    <x v="39"/>
    <n v="121.82807159423828"/>
  </r>
  <r>
    <x v="7"/>
    <x v="5"/>
    <x v="19"/>
    <x v="19"/>
    <x v="39"/>
    <n v="0.48784734759084386"/>
  </r>
  <r>
    <x v="7"/>
    <x v="4"/>
    <x v="19"/>
    <x v="19"/>
    <x v="40"/>
    <n v="123.0460205078125"/>
  </r>
  <r>
    <x v="7"/>
    <x v="5"/>
    <x v="19"/>
    <x v="19"/>
    <x v="40"/>
    <n v="0.48804485840850093"/>
  </r>
  <r>
    <x v="7"/>
    <x v="4"/>
    <x v="19"/>
    <x v="19"/>
    <x v="41"/>
    <n v="121.56706237792969"/>
  </r>
  <r>
    <x v="7"/>
    <x v="5"/>
    <x v="19"/>
    <x v="19"/>
    <x v="41"/>
    <n v="0.47759630417066601"/>
  </r>
  <r>
    <x v="7"/>
    <x v="4"/>
    <x v="19"/>
    <x v="19"/>
    <x v="42"/>
    <n v="121.79700469970703"/>
  </r>
  <r>
    <x v="7"/>
    <x v="5"/>
    <x v="19"/>
    <x v="19"/>
    <x v="42"/>
    <n v="0.4739356168612549"/>
  </r>
  <r>
    <x v="7"/>
    <x v="4"/>
    <x v="19"/>
    <x v="19"/>
    <x v="43"/>
    <n v="123.12069702148438"/>
  </r>
  <r>
    <x v="7"/>
    <x v="5"/>
    <x v="19"/>
    <x v="19"/>
    <x v="43"/>
    <n v="0.47439481768935199"/>
  </r>
  <r>
    <x v="7"/>
    <x v="4"/>
    <x v="19"/>
    <x v="19"/>
    <x v="44"/>
    <n v="125.68997955322266"/>
  </r>
  <r>
    <x v="7"/>
    <x v="5"/>
    <x v="19"/>
    <x v="19"/>
    <x v="44"/>
    <n v="0.47929151281487692"/>
  </r>
  <r>
    <x v="7"/>
    <x v="4"/>
    <x v="19"/>
    <x v="19"/>
    <x v="45"/>
    <n v="127.46273803710938"/>
  </r>
  <r>
    <x v="7"/>
    <x v="5"/>
    <x v="19"/>
    <x v="19"/>
    <x v="45"/>
    <n v="0.48069444047529714"/>
  </r>
  <r>
    <x v="7"/>
    <x v="4"/>
    <x v="19"/>
    <x v="19"/>
    <x v="46"/>
    <n v="129.357666015625"/>
  </r>
  <r>
    <x v="7"/>
    <x v="5"/>
    <x v="19"/>
    <x v="19"/>
    <x v="46"/>
    <n v="0.48207525879739593"/>
  </r>
  <r>
    <x v="7"/>
    <x v="4"/>
    <x v="19"/>
    <x v="19"/>
    <x v="47"/>
    <n v="132.36257934570312"/>
  </r>
  <r>
    <x v="7"/>
    <x v="5"/>
    <x v="19"/>
    <x v="19"/>
    <x v="47"/>
    <n v="0.48713999702555638"/>
  </r>
  <r>
    <x v="7"/>
    <x v="4"/>
    <x v="19"/>
    <x v="19"/>
    <x v="48"/>
    <n v="134.50090026855469"/>
  </r>
  <r>
    <x v="7"/>
    <x v="5"/>
    <x v="19"/>
    <x v="19"/>
    <x v="48"/>
    <n v="0.48878260432448728"/>
  </r>
  <r>
    <x v="7"/>
    <x v="4"/>
    <x v="19"/>
    <x v="19"/>
    <x v="49"/>
    <n v="136.7564697265625"/>
  </r>
  <r>
    <x v="7"/>
    <x v="5"/>
    <x v="19"/>
    <x v="19"/>
    <x v="49"/>
    <n v="0.49096168732968615"/>
  </r>
  <r>
    <x v="7"/>
    <x v="4"/>
    <x v="19"/>
    <x v="19"/>
    <x v="50"/>
    <n v="138.6361083984375"/>
  </r>
  <r>
    <x v="7"/>
    <x v="5"/>
    <x v="19"/>
    <x v="19"/>
    <x v="50"/>
    <n v="0.49212190216757806"/>
  </r>
  <r>
    <x v="7"/>
    <x v="4"/>
    <x v="19"/>
    <x v="19"/>
    <x v="51"/>
    <n v="138.64680480957031"/>
  </r>
  <r>
    <x v="7"/>
    <x v="5"/>
    <x v="19"/>
    <x v="19"/>
    <x v="51"/>
    <n v="0.4871500738546381"/>
  </r>
  <r>
    <x v="7"/>
    <x v="4"/>
    <x v="19"/>
    <x v="19"/>
    <x v="52"/>
    <n v="138.15208435058594"/>
  </r>
  <r>
    <x v="7"/>
    <x v="5"/>
    <x v="19"/>
    <x v="19"/>
    <x v="52"/>
    <n v="0.48089812142545513"/>
  </r>
  <r>
    <x v="7"/>
    <x v="4"/>
    <x v="19"/>
    <x v="19"/>
    <x v="53"/>
    <n v="138.69085693359375"/>
  </r>
  <r>
    <x v="7"/>
    <x v="5"/>
    <x v="19"/>
    <x v="19"/>
    <x v="53"/>
    <n v="0.47854868791895222"/>
  </r>
  <r>
    <x v="7"/>
    <x v="4"/>
    <x v="19"/>
    <x v="19"/>
    <x v="54"/>
    <n v="140.27018737792969"/>
  </r>
  <r>
    <x v="7"/>
    <x v="5"/>
    <x v="19"/>
    <x v="19"/>
    <x v="54"/>
    <n v="0.47979460405221147"/>
  </r>
  <r>
    <x v="7"/>
    <x v="4"/>
    <x v="19"/>
    <x v="19"/>
    <x v="55"/>
    <n v="142.49330139160156"/>
  </r>
  <r>
    <x v="7"/>
    <x v="5"/>
    <x v="19"/>
    <x v="19"/>
    <x v="55"/>
    <n v="0.48303876552593578"/>
  </r>
  <r>
    <x v="7"/>
    <x v="4"/>
    <x v="19"/>
    <x v="19"/>
    <x v="56"/>
    <n v="145.09414672851562"/>
  </r>
  <r>
    <x v="7"/>
    <x v="5"/>
    <x v="19"/>
    <x v="19"/>
    <x v="56"/>
    <n v="0.48728724181106242"/>
  </r>
  <r>
    <x v="7"/>
    <x v="4"/>
    <x v="19"/>
    <x v="19"/>
    <x v="57"/>
    <n v="146.39578247070312"/>
  </r>
  <r>
    <x v="7"/>
    <x v="5"/>
    <x v="19"/>
    <x v="19"/>
    <x v="57"/>
    <n v="0.48699826201714097"/>
  </r>
  <r>
    <x v="7"/>
    <x v="4"/>
    <x v="19"/>
    <x v="19"/>
    <x v="58"/>
    <n v="146.22850036621094"/>
  </r>
  <r>
    <x v="7"/>
    <x v="5"/>
    <x v="19"/>
    <x v="19"/>
    <x v="58"/>
    <n v="0.48182945699062718"/>
  </r>
  <r>
    <x v="7"/>
    <x v="4"/>
    <x v="19"/>
    <x v="19"/>
    <x v="59"/>
    <n v="141.22080993652344"/>
  </r>
  <r>
    <x v="7"/>
    <x v="5"/>
    <x v="19"/>
    <x v="19"/>
    <x v="59"/>
    <n v="0.46104251135435853"/>
  </r>
  <r>
    <x v="7"/>
    <x v="4"/>
    <x v="19"/>
    <x v="19"/>
    <x v="60"/>
    <n v="140.71380615234375"/>
  </r>
  <r>
    <x v="7"/>
    <x v="5"/>
    <x v="19"/>
    <x v="19"/>
    <x v="60"/>
    <n v="0.45536757543500211"/>
  </r>
  <r>
    <x v="7"/>
    <x v="4"/>
    <x v="19"/>
    <x v="19"/>
    <x v="61"/>
    <n v="142.14735412597656"/>
  </r>
  <r>
    <x v="7"/>
    <x v="5"/>
    <x v="19"/>
    <x v="19"/>
    <x v="61"/>
    <n v="0.45620870354115584"/>
  </r>
  <r>
    <x v="7"/>
    <x v="4"/>
    <x v="19"/>
    <x v="19"/>
    <x v="62"/>
    <n v="144.58848571777344"/>
  </r>
  <r>
    <x v="7"/>
    <x v="5"/>
    <x v="19"/>
    <x v="19"/>
    <x v="62"/>
    <n v="0.46040853722648806"/>
  </r>
  <r>
    <x v="7"/>
    <x v="4"/>
    <x v="19"/>
    <x v="19"/>
    <x v="63"/>
    <n v="145.97845458984375"/>
  </r>
  <r>
    <x v="7"/>
    <x v="5"/>
    <x v="19"/>
    <x v="19"/>
    <x v="63"/>
    <n v="0.46137233366475427"/>
  </r>
  <r>
    <x v="7"/>
    <x v="4"/>
    <x v="19"/>
    <x v="19"/>
    <x v="64"/>
    <n v="148.22064208984375"/>
  </r>
  <r>
    <x v="7"/>
    <x v="5"/>
    <x v="19"/>
    <x v="19"/>
    <x v="64"/>
    <n v="0.46511769408287329"/>
  </r>
  <r>
    <x v="7"/>
    <x v="4"/>
    <x v="19"/>
    <x v="19"/>
    <x v="65"/>
    <n v="150.24847412109375"/>
  </r>
  <r>
    <x v="7"/>
    <x v="5"/>
    <x v="19"/>
    <x v="19"/>
    <x v="65"/>
    <n v="0.46824129097754769"/>
  </r>
  <r>
    <x v="7"/>
    <x v="4"/>
    <x v="19"/>
    <x v="19"/>
    <x v="66"/>
    <n v="152.39695739746094"/>
  </r>
  <r>
    <x v="7"/>
    <x v="5"/>
    <x v="19"/>
    <x v="19"/>
    <x v="66"/>
    <n v="0.47179384227539861"/>
  </r>
  <r>
    <x v="7"/>
    <x v="4"/>
    <x v="19"/>
    <x v="19"/>
    <x v="67"/>
    <n v="154.67231750488281"/>
  </r>
  <r>
    <x v="7"/>
    <x v="5"/>
    <x v="19"/>
    <x v="19"/>
    <x v="67"/>
    <n v="0.47579074272213129"/>
  </r>
  <r>
    <x v="7"/>
    <x v="4"/>
    <x v="19"/>
    <x v="19"/>
    <x v="68"/>
    <n v="156.6759033203125"/>
  </r>
  <r>
    <x v="7"/>
    <x v="5"/>
    <x v="19"/>
    <x v="19"/>
    <x v="68"/>
    <n v="0.47899019366764251"/>
  </r>
  <r>
    <x v="7"/>
    <x v="4"/>
    <x v="19"/>
    <x v="19"/>
    <x v="69"/>
    <n v="158.29959106445312"/>
  </r>
  <r>
    <x v="7"/>
    <x v="5"/>
    <x v="19"/>
    <x v="19"/>
    <x v="69"/>
    <n v="0.481058851571385"/>
  </r>
  <r>
    <x v="8"/>
    <x v="1"/>
    <x v="0"/>
    <x v="0"/>
    <x v="0"/>
    <n v="41605.02734375"/>
  </r>
  <r>
    <x v="8"/>
    <x v="2"/>
    <x v="0"/>
    <x v="0"/>
    <x v="0"/>
    <n v="41518.45703125"/>
  </r>
  <r>
    <x v="8"/>
    <x v="1"/>
    <x v="0"/>
    <x v="0"/>
    <x v="1"/>
    <n v="43706.10546875"/>
  </r>
  <r>
    <x v="8"/>
    <x v="2"/>
    <x v="0"/>
    <x v="0"/>
    <x v="1"/>
    <n v="43585.21484375"/>
  </r>
  <r>
    <x v="8"/>
    <x v="1"/>
    <x v="0"/>
    <x v="0"/>
    <x v="2"/>
    <n v="44922.38671875"/>
  </r>
  <r>
    <x v="8"/>
    <x v="2"/>
    <x v="0"/>
    <x v="0"/>
    <x v="2"/>
    <n v="45118.8359375"/>
  </r>
  <r>
    <x v="8"/>
    <x v="1"/>
    <x v="0"/>
    <x v="0"/>
    <x v="3"/>
    <n v="47309.0625"/>
  </r>
  <r>
    <x v="8"/>
    <x v="2"/>
    <x v="0"/>
    <x v="0"/>
    <x v="3"/>
    <n v="47730.43359375"/>
  </r>
  <r>
    <x v="8"/>
    <x v="1"/>
    <x v="0"/>
    <x v="0"/>
    <x v="4"/>
    <n v="50657.71875"/>
  </r>
  <r>
    <x v="8"/>
    <x v="2"/>
    <x v="0"/>
    <x v="0"/>
    <x v="4"/>
    <n v="51001.1953125"/>
  </r>
  <r>
    <x v="8"/>
    <x v="1"/>
    <x v="0"/>
    <x v="0"/>
    <x v="5"/>
    <n v="55541.88671875"/>
  </r>
  <r>
    <x v="8"/>
    <x v="2"/>
    <x v="0"/>
    <x v="0"/>
    <x v="5"/>
    <n v="55802.4765625"/>
  </r>
  <r>
    <x v="8"/>
    <x v="1"/>
    <x v="0"/>
    <x v="0"/>
    <x v="6"/>
    <n v="59629.859375"/>
  </r>
  <r>
    <x v="8"/>
    <x v="2"/>
    <x v="0"/>
    <x v="0"/>
    <x v="6"/>
    <n v="59770.51171875"/>
  </r>
  <r>
    <x v="8"/>
    <x v="1"/>
    <x v="0"/>
    <x v="0"/>
    <x v="7"/>
    <n v="62760.4375"/>
  </r>
  <r>
    <x v="8"/>
    <x v="2"/>
    <x v="0"/>
    <x v="0"/>
    <x v="7"/>
    <n v="62839.86328125"/>
  </r>
  <r>
    <x v="8"/>
    <x v="1"/>
    <x v="0"/>
    <x v="0"/>
    <x v="8"/>
    <n v="65324.33984375"/>
  </r>
  <r>
    <x v="8"/>
    <x v="2"/>
    <x v="0"/>
    <x v="0"/>
    <x v="8"/>
    <n v="65802.0390625"/>
  </r>
  <r>
    <x v="8"/>
    <x v="1"/>
    <x v="0"/>
    <x v="0"/>
    <x v="9"/>
    <n v="67548.265625"/>
  </r>
  <r>
    <x v="8"/>
    <x v="2"/>
    <x v="0"/>
    <x v="0"/>
    <x v="9"/>
    <n v="67823.1640625"/>
  </r>
  <r>
    <x v="8"/>
    <x v="1"/>
    <x v="0"/>
    <x v="0"/>
    <x v="10"/>
    <n v="72448.734375"/>
  </r>
  <r>
    <x v="8"/>
    <x v="2"/>
    <x v="0"/>
    <x v="0"/>
    <x v="10"/>
    <n v="71811.03125"/>
  </r>
  <r>
    <x v="8"/>
    <x v="1"/>
    <x v="0"/>
    <x v="0"/>
    <x v="11"/>
    <n v="76432.4921875"/>
  </r>
  <r>
    <x v="8"/>
    <x v="2"/>
    <x v="0"/>
    <x v="0"/>
    <x v="11"/>
    <n v="76145.3203125"/>
  </r>
  <r>
    <x v="8"/>
    <x v="1"/>
    <x v="0"/>
    <x v="0"/>
    <x v="12"/>
    <n v="78591.6875"/>
  </r>
  <r>
    <x v="8"/>
    <x v="2"/>
    <x v="0"/>
    <x v="0"/>
    <x v="12"/>
    <n v="79228.703125"/>
  </r>
  <r>
    <x v="8"/>
    <x v="1"/>
    <x v="0"/>
    <x v="0"/>
    <x v="13"/>
    <n v="81837.1953125"/>
  </r>
  <r>
    <x v="8"/>
    <x v="2"/>
    <x v="0"/>
    <x v="0"/>
    <x v="13"/>
    <n v="82431.6015625"/>
  </r>
  <r>
    <x v="8"/>
    <x v="1"/>
    <x v="0"/>
    <x v="0"/>
    <x v="14"/>
    <n v="85747.6015625"/>
  </r>
  <r>
    <x v="8"/>
    <x v="2"/>
    <x v="0"/>
    <x v="0"/>
    <x v="14"/>
    <n v="86282.2734375"/>
  </r>
  <r>
    <x v="8"/>
    <x v="1"/>
    <x v="0"/>
    <x v="0"/>
    <x v="15"/>
    <n v="88459.3984375"/>
  </r>
  <r>
    <x v="8"/>
    <x v="2"/>
    <x v="0"/>
    <x v="0"/>
    <x v="15"/>
    <n v="89254.9765625"/>
  </r>
  <r>
    <x v="8"/>
    <x v="1"/>
    <x v="0"/>
    <x v="0"/>
    <x v="16"/>
    <n v="92929.5859375"/>
  </r>
  <r>
    <x v="8"/>
    <x v="2"/>
    <x v="0"/>
    <x v="0"/>
    <x v="16"/>
    <n v="94214.1328125"/>
  </r>
  <r>
    <x v="8"/>
    <x v="1"/>
    <x v="0"/>
    <x v="0"/>
    <x v="17"/>
    <n v="95787.140625"/>
  </r>
  <r>
    <x v="8"/>
    <x v="2"/>
    <x v="0"/>
    <x v="0"/>
    <x v="17"/>
    <n v="97729.796875"/>
  </r>
  <r>
    <x v="8"/>
    <x v="1"/>
    <x v="0"/>
    <x v="0"/>
    <x v="18"/>
    <n v="99937.0390625"/>
  </r>
  <r>
    <x v="8"/>
    <x v="2"/>
    <x v="0"/>
    <x v="0"/>
    <x v="18"/>
    <n v="102357.2578125"/>
  </r>
  <r>
    <x v="8"/>
    <x v="1"/>
    <x v="0"/>
    <x v="0"/>
    <x v="19"/>
    <n v="104938.34375"/>
  </r>
  <r>
    <x v="8"/>
    <x v="2"/>
    <x v="0"/>
    <x v="0"/>
    <x v="19"/>
    <n v="107560.96875"/>
  </r>
  <r>
    <x v="8"/>
    <x v="1"/>
    <x v="0"/>
    <x v="0"/>
    <x v="20"/>
    <n v="111568.6328125"/>
  </r>
  <r>
    <x v="8"/>
    <x v="2"/>
    <x v="0"/>
    <x v="0"/>
    <x v="20"/>
    <n v="114421.9296875"/>
  </r>
  <r>
    <x v="8"/>
    <x v="1"/>
    <x v="0"/>
    <x v="0"/>
    <x v="21"/>
    <n v="117567.71875"/>
  </r>
  <r>
    <x v="8"/>
    <x v="2"/>
    <x v="0"/>
    <x v="0"/>
    <x v="21"/>
    <n v="120623.96875"/>
  </r>
  <r>
    <x v="8"/>
    <x v="1"/>
    <x v="0"/>
    <x v="0"/>
    <x v="22"/>
    <n v="124571.890625"/>
  </r>
  <r>
    <x v="8"/>
    <x v="2"/>
    <x v="0"/>
    <x v="0"/>
    <x v="22"/>
    <n v="127841.5703125"/>
  </r>
  <r>
    <x v="8"/>
    <x v="1"/>
    <x v="0"/>
    <x v="0"/>
    <x v="23"/>
    <n v="130781.703125"/>
  </r>
  <r>
    <x v="8"/>
    <x v="2"/>
    <x v="0"/>
    <x v="0"/>
    <x v="23"/>
    <n v="133109.265625"/>
  </r>
  <r>
    <x v="8"/>
    <x v="1"/>
    <x v="0"/>
    <x v="0"/>
    <x v="24"/>
    <n v="135338.328125"/>
  </r>
  <r>
    <x v="8"/>
    <x v="2"/>
    <x v="0"/>
    <x v="0"/>
    <x v="24"/>
    <n v="135194.21875"/>
  </r>
  <r>
    <x v="8"/>
    <x v="1"/>
    <x v="0"/>
    <x v="0"/>
    <x v="25"/>
    <n v="136221.3125"/>
  </r>
  <r>
    <x v="8"/>
    <x v="2"/>
    <x v="0"/>
    <x v="0"/>
    <x v="25"/>
    <n v="136563.359375"/>
  </r>
  <r>
    <x v="8"/>
    <x v="1"/>
    <x v="0"/>
    <x v="0"/>
    <x v="26"/>
    <n v="139693.34375"/>
  </r>
  <r>
    <x v="8"/>
    <x v="2"/>
    <x v="0"/>
    <x v="0"/>
    <x v="26"/>
    <n v="139917.484375"/>
  </r>
  <r>
    <x v="8"/>
    <x v="1"/>
    <x v="0"/>
    <x v="0"/>
    <x v="27"/>
    <n v="145573.96875"/>
  </r>
  <r>
    <x v="8"/>
    <x v="2"/>
    <x v="0"/>
    <x v="0"/>
    <x v="27"/>
    <n v="145612.3125"/>
  </r>
  <r>
    <x v="8"/>
    <x v="1"/>
    <x v="0"/>
    <x v="0"/>
    <x v="28"/>
    <n v="145074.265625"/>
  </r>
  <r>
    <x v="8"/>
    <x v="2"/>
    <x v="0"/>
    <x v="0"/>
    <x v="28"/>
    <n v="144919.25"/>
  </r>
  <r>
    <x v="8"/>
    <x v="1"/>
    <x v="0"/>
    <x v="0"/>
    <x v="29"/>
    <n v="151004.609375"/>
  </r>
  <r>
    <x v="8"/>
    <x v="2"/>
    <x v="0"/>
    <x v="0"/>
    <x v="29"/>
    <n v="149722.203125"/>
  </r>
  <r>
    <x v="8"/>
    <x v="1"/>
    <x v="0"/>
    <x v="0"/>
    <x v="30"/>
    <n v="152806.375"/>
  </r>
  <r>
    <x v="8"/>
    <x v="2"/>
    <x v="0"/>
    <x v="0"/>
    <x v="30"/>
    <n v="149388.875"/>
  </r>
  <r>
    <x v="8"/>
    <x v="1"/>
    <x v="0"/>
    <x v="0"/>
    <x v="31"/>
    <n v="152377.875"/>
  </r>
  <r>
    <x v="8"/>
    <x v="2"/>
    <x v="0"/>
    <x v="0"/>
    <x v="31"/>
    <n v="148456.21875"/>
  </r>
  <r>
    <x v="8"/>
    <x v="1"/>
    <x v="0"/>
    <x v="0"/>
    <x v="32"/>
    <n v="153064.78125"/>
  </r>
  <r>
    <x v="8"/>
    <x v="2"/>
    <x v="0"/>
    <x v="0"/>
    <x v="32"/>
    <n v="150489.75"/>
  </r>
  <r>
    <x v="8"/>
    <x v="1"/>
    <x v="0"/>
    <x v="0"/>
    <x v="33"/>
    <n v="156258.765625"/>
  </r>
  <r>
    <x v="8"/>
    <x v="2"/>
    <x v="0"/>
    <x v="0"/>
    <x v="33"/>
    <n v="154209.8125"/>
  </r>
  <r>
    <x v="8"/>
    <x v="1"/>
    <x v="0"/>
    <x v="0"/>
    <x v="34"/>
    <n v="155366.9375"/>
  </r>
  <r>
    <x v="8"/>
    <x v="2"/>
    <x v="0"/>
    <x v="0"/>
    <x v="34"/>
    <n v="153025.78125"/>
  </r>
  <r>
    <x v="8"/>
    <x v="1"/>
    <x v="0"/>
    <x v="0"/>
    <x v="35"/>
    <n v="158705.046875"/>
  </r>
  <r>
    <x v="8"/>
    <x v="2"/>
    <x v="0"/>
    <x v="0"/>
    <x v="35"/>
    <n v="157509.484375"/>
  </r>
  <r>
    <x v="8"/>
    <x v="1"/>
    <x v="0"/>
    <x v="0"/>
    <x v="36"/>
    <n v="166262.3125"/>
  </r>
  <r>
    <x v="8"/>
    <x v="2"/>
    <x v="0"/>
    <x v="0"/>
    <x v="36"/>
    <n v="164320.390625"/>
  </r>
  <r>
    <x v="8"/>
    <x v="1"/>
    <x v="0"/>
    <x v="0"/>
    <x v="37"/>
    <n v="173161.453125"/>
  </r>
  <r>
    <x v="8"/>
    <x v="2"/>
    <x v="0"/>
    <x v="0"/>
    <x v="37"/>
    <n v="170613.109375"/>
  </r>
  <r>
    <x v="8"/>
    <x v="1"/>
    <x v="0"/>
    <x v="0"/>
    <x v="38"/>
    <n v="184286.40625"/>
  </r>
  <r>
    <x v="8"/>
    <x v="2"/>
    <x v="0"/>
    <x v="0"/>
    <x v="38"/>
    <n v="182175.28125"/>
  </r>
  <r>
    <x v="8"/>
    <x v="1"/>
    <x v="0"/>
    <x v="0"/>
    <x v="39"/>
    <n v="194189.265625"/>
  </r>
  <r>
    <x v="8"/>
    <x v="2"/>
    <x v="0"/>
    <x v="0"/>
    <x v="39"/>
    <n v="193097.421875"/>
  </r>
  <r>
    <x v="8"/>
    <x v="1"/>
    <x v="0"/>
    <x v="0"/>
    <x v="40"/>
    <n v="205574.15625"/>
  </r>
  <r>
    <x v="8"/>
    <x v="2"/>
    <x v="0"/>
    <x v="0"/>
    <x v="40"/>
    <n v="203457.859375"/>
  </r>
  <r>
    <x v="8"/>
    <x v="1"/>
    <x v="0"/>
    <x v="0"/>
    <x v="41"/>
    <n v="214933.046875"/>
  </r>
  <r>
    <x v="8"/>
    <x v="2"/>
    <x v="0"/>
    <x v="0"/>
    <x v="41"/>
    <n v="215694"/>
  </r>
  <r>
    <x v="8"/>
    <x v="1"/>
    <x v="0"/>
    <x v="0"/>
    <x v="42"/>
    <n v="223888.765625"/>
  </r>
  <r>
    <x v="8"/>
    <x v="2"/>
    <x v="0"/>
    <x v="0"/>
    <x v="42"/>
    <n v="222625.640625"/>
  </r>
  <r>
    <x v="8"/>
    <x v="1"/>
    <x v="0"/>
    <x v="0"/>
    <x v="43"/>
    <n v="228787.203125"/>
  </r>
  <r>
    <x v="8"/>
    <x v="2"/>
    <x v="0"/>
    <x v="0"/>
    <x v="43"/>
    <n v="226246.421875"/>
  </r>
  <r>
    <x v="8"/>
    <x v="1"/>
    <x v="0"/>
    <x v="0"/>
    <x v="44"/>
    <n v="240059.078125"/>
  </r>
  <r>
    <x v="8"/>
    <x v="2"/>
    <x v="0"/>
    <x v="0"/>
    <x v="44"/>
    <n v="238085.546875"/>
  </r>
  <r>
    <x v="8"/>
    <x v="1"/>
    <x v="0"/>
    <x v="0"/>
    <x v="45"/>
    <n v="250433.9375"/>
  </r>
  <r>
    <x v="8"/>
    <x v="2"/>
    <x v="0"/>
    <x v="0"/>
    <x v="45"/>
    <n v="246852.984375"/>
  </r>
  <r>
    <x v="8"/>
    <x v="1"/>
    <x v="0"/>
    <x v="0"/>
    <x v="46"/>
    <n v="256307.3125"/>
  </r>
  <r>
    <x v="8"/>
    <x v="2"/>
    <x v="0"/>
    <x v="0"/>
    <x v="46"/>
    <n v="251124.59375"/>
  </r>
  <r>
    <x v="8"/>
    <x v="1"/>
    <x v="0"/>
    <x v="0"/>
    <x v="47"/>
    <n v="269415.34375"/>
  </r>
  <r>
    <x v="8"/>
    <x v="2"/>
    <x v="0"/>
    <x v="0"/>
    <x v="47"/>
    <n v="266784.96875"/>
  </r>
  <r>
    <x v="8"/>
    <x v="1"/>
    <x v="0"/>
    <x v="0"/>
    <x v="48"/>
    <n v="280194.75"/>
  </r>
  <r>
    <x v="8"/>
    <x v="2"/>
    <x v="0"/>
    <x v="0"/>
    <x v="48"/>
    <n v="282405.46875"/>
  </r>
  <r>
    <x v="8"/>
    <x v="1"/>
    <x v="0"/>
    <x v="0"/>
    <x v="49"/>
    <n v="290596.125"/>
  </r>
  <r>
    <x v="8"/>
    <x v="2"/>
    <x v="0"/>
    <x v="0"/>
    <x v="49"/>
    <n v="293144.03125"/>
  </r>
  <r>
    <x v="8"/>
    <x v="1"/>
    <x v="0"/>
    <x v="0"/>
    <x v="50"/>
    <n v="306927.5625"/>
  </r>
  <r>
    <x v="8"/>
    <x v="2"/>
    <x v="0"/>
    <x v="0"/>
    <x v="50"/>
    <n v="309127.9375"/>
  </r>
  <r>
    <x v="8"/>
    <x v="1"/>
    <x v="0"/>
    <x v="0"/>
    <x v="51"/>
    <n v="299963.125"/>
  </r>
  <r>
    <x v="8"/>
    <x v="2"/>
    <x v="0"/>
    <x v="0"/>
    <x v="51"/>
    <n v="302952.09375"/>
  </r>
  <r>
    <x v="8"/>
    <x v="1"/>
    <x v="0"/>
    <x v="0"/>
    <x v="52"/>
    <n v="306288.46875"/>
  </r>
  <r>
    <x v="8"/>
    <x v="2"/>
    <x v="0"/>
    <x v="0"/>
    <x v="52"/>
    <n v="310776.3125"/>
  </r>
  <r>
    <x v="8"/>
    <x v="1"/>
    <x v="0"/>
    <x v="0"/>
    <x v="53"/>
    <n v="313908.28125"/>
  </r>
  <r>
    <x v="8"/>
    <x v="2"/>
    <x v="0"/>
    <x v="0"/>
    <x v="53"/>
    <n v="315680.90625"/>
  </r>
  <r>
    <x v="8"/>
    <x v="1"/>
    <x v="0"/>
    <x v="0"/>
    <x v="54"/>
    <n v="326475.03125"/>
  </r>
  <r>
    <x v="8"/>
    <x v="2"/>
    <x v="0"/>
    <x v="0"/>
    <x v="54"/>
    <n v="328548.375"/>
  </r>
  <r>
    <x v="8"/>
    <x v="1"/>
    <x v="0"/>
    <x v="0"/>
    <x v="55"/>
    <n v="357373.03125"/>
  </r>
  <r>
    <x v="8"/>
    <x v="2"/>
    <x v="0"/>
    <x v="0"/>
    <x v="55"/>
    <n v="350025.0625"/>
  </r>
  <r>
    <x v="8"/>
    <x v="1"/>
    <x v="0"/>
    <x v="0"/>
    <x v="56"/>
    <n v="364390.5"/>
  </r>
  <r>
    <x v="8"/>
    <x v="2"/>
    <x v="0"/>
    <x v="0"/>
    <x v="56"/>
    <n v="363749.65625"/>
  </r>
  <r>
    <x v="8"/>
    <x v="1"/>
    <x v="0"/>
    <x v="0"/>
    <x v="57"/>
    <n v="376847.21875"/>
  </r>
  <r>
    <x v="8"/>
    <x v="2"/>
    <x v="0"/>
    <x v="0"/>
    <x v="57"/>
    <n v="375680.71875"/>
  </r>
  <r>
    <x v="8"/>
    <x v="1"/>
    <x v="0"/>
    <x v="0"/>
    <x v="58"/>
    <n v="390540.625"/>
  </r>
  <r>
    <x v="8"/>
    <x v="2"/>
    <x v="0"/>
    <x v="0"/>
    <x v="58"/>
    <n v="379208.8125"/>
  </r>
  <r>
    <x v="8"/>
    <x v="1"/>
    <x v="0"/>
    <x v="0"/>
    <x v="59"/>
    <n v="373127.28125"/>
  </r>
  <r>
    <x v="8"/>
    <x v="2"/>
    <x v="0"/>
    <x v="0"/>
    <x v="59"/>
    <n v="372225.8125"/>
  </r>
  <r>
    <x v="8"/>
    <x v="1"/>
    <x v="0"/>
    <x v="0"/>
    <x v="60"/>
    <n v="385229.0625"/>
  </r>
  <r>
    <x v="8"/>
    <x v="2"/>
    <x v="0"/>
    <x v="0"/>
    <x v="60"/>
    <n v="379239.9375"/>
  </r>
  <r>
    <x v="8"/>
    <x v="1"/>
    <x v="0"/>
    <x v="0"/>
    <x v="61"/>
    <n v="402328.375"/>
  </r>
  <r>
    <x v="8"/>
    <x v="2"/>
    <x v="0"/>
    <x v="0"/>
    <x v="61"/>
    <n v="390618.34375"/>
  </r>
  <r>
    <x v="8"/>
    <x v="1"/>
    <x v="0"/>
    <x v="0"/>
    <x v="62"/>
    <n v="409657.375"/>
  </r>
  <r>
    <x v="8"/>
    <x v="2"/>
    <x v="0"/>
    <x v="0"/>
    <x v="62"/>
    <n v="397384.1875"/>
  </r>
  <r>
    <x v="8"/>
    <x v="1"/>
    <x v="0"/>
    <x v="0"/>
    <x v="63"/>
    <n v="404381.125"/>
  </r>
  <r>
    <x v="8"/>
    <x v="2"/>
    <x v="0"/>
    <x v="0"/>
    <x v="63"/>
    <n v="392752.84375"/>
  </r>
  <r>
    <x v="8"/>
    <x v="1"/>
    <x v="0"/>
    <x v="0"/>
    <x v="64"/>
    <n v="423224.03125"/>
  </r>
  <r>
    <x v="8"/>
    <x v="2"/>
    <x v="0"/>
    <x v="0"/>
    <x v="64"/>
    <n v="410362.9375"/>
  </r>
  <r>
    <x v="8"/>
    <x v="1"/>
    <x v="0"/>
    <x v="0"/>
    <x v="65"/>
    <n v="430623.875"/>
  </r>
  <r>
    <x v="8"/>
    <x v="2"/>
    <x v="0"/>
    <x v="0"/>
    <x v="65"/>
    <n v="428539.71875"/>
  </r>
  <r>
    <x v="8"/>
    <x v="1"/>
    <x v="0"/>
    <x v="0"/>
    <x v="66"/>
    <n v="436191.0625"/>
  </r>
  <r>
    <x v="8"/>
    <x v="2"/>
    <x v="0"/>
    <x v="0"/>
    <x v="66"/>
    <n v="437948.0625"/>
  </r>
  <r>
    <x v="8"/>
    <x v="1"/>
    <x v="0"/>
    <x v="0"/>
    <x v="67"/>
    <n v="458231.59375"/>
  </r>
  <r>
    <x v="8"/>
    <x v="2"/>
    <x v="0"/>
    <x v="0"/>
    <x v="67"/>
    <n v="458231.59375"/>
  </r>
  <r>
    <x v="8"/>
    <x v="1"/>
    <x v="0"/>
    <x v="0"/>
    <x v="68"/>
    <n v="470960.75"/>
  </r>
  <r>
    <x v="8"/>
    <x v="2"/>
    <x v="0"/>
    <x v="0"/>
    <x v="68"/>
    <n v="470541.5"/>
  </r>
  <r>
    <x v="8"/>
    <x v="1"/>
    <x v="0"/>
    <x v="0"/>
    <x v="69"/>
    <n v="477705.5"/>
  </r>
  <r>
    <x v="8"/>
    <x v="2"/>
    <x v="0"/>
    <x v="0"/>
    <x v="69"/>
    <n v="478329.34375"/>
  </r>
  <r>
    <x v="8"/>
    <x v="1"/>
    <x v="1"/>
    <x v="1"/>
    <x v="0"/>
    <n v="72084.2734375"/>
  </r>
  <r>
    <x v="8"/>
    <x v="2"/>
    <x v="1"/>
    <x v="1"/>
    <x v="0"/>
    <n v="73079.4765625"/>
  </r>
  <r>
    <x v="8"/>
    <x v="1"/>
    <x v="1"/>
    <x v="1"/>
    <x v="1"/>
    <n v="75056.8125"/>
  </r>
  <r>
    <x v="8"/>
    <x v="2"/>
    <x v="1"/>
    <x v="1"/>
    <x v="1"/>
    <n v="75181.1953125"/>
  </r>
  <r>
    <x v="8"/>
    <x v="1"/>
    <x v="1"/>
    <x v="1"/>
    <x v="2"/>
    <n v="76747.5234375"/>
  </r>
  <r>
    <x v="8"/>
    <x v="2"/>
    <x v="1"/>
    <x v="1"/>
    <x v="2"/>
    <n v="77680.421875"/>
  </r>
  <r>
    <x v="8"/>
    <x v="1"/>
    <x v="1"/>
    <x v="1"/>
    <x v="3"/>
    <n v="79178.1015625"/>
  </r>
  <r>
    <x v="8"/>
    <x v="2"/>
    <x v="1"/>
    <x v="1"/>
    <x v="3"/>
    <n v="81065.5625"/>
  </r>
  <r>
    <x v="8"/>
    <x v="1"/>
    <x v="1"/>
    <x v="1"/>
    <x v="4"/>
    <n v="82787.7734375"/>
  </r>
  <r>
    <x v="8"/>
    <x v="2"/>
    <x v="1"/>
    <x v="1"/>
    <x v="4"/>
    <n v="84604.7421875"/>
  </r>
  <r>
    <x v="8"/>
    <x v="1"/>
    <x v="1"/>
    <x v="1"/>
    <x v="5"/>
    <n v="86486.8671875"/>
  </r>
  <r>
    <x v="8"/>
    <x v="2"/>
    <x v="1"/>
    <x v="1"/>
    <x v="5"/>
    <n v="87987.390625"/>
  </r>
  <r>
    <x v="8"/>
    <x v="1"/>
    <x v="1"/>
    <x v="1"/>
    <x v="6"/>
    <n v="88979.7578125"/>
  </r>
  <r>
    <x v="8"/>
    <x v="2"/>
    <x v="1"/>
    <x v="1"/>
    <x v="6"/>
    <n v="90628.0703125"/>
  </r>
  <r>
    <x v="8"/>
    <x v="1"/>
    <x v="1"/>
    <x v="1"/>
    <x v="7"/>
    <n v="90509.5546875"/>
  </r>
  <r>
    <x v="8"/>
    <x v="2"/>
    <x v="1"/>
    <x v="1"/>
    <x v="7"/>
    <n v="91899.7734375"/>
  </r>
  <r>
    <x v="8"/>
    <x v="1"/>
    <x v="1"/>
    <x v="1"/>
    <x v="8"/>
    <n v="89428.765625"/>
  </r>
  <r>
    <x v="8"/>
    <x v="2"/>
    <x v="1"/>
    <x v="1"/>
    <x v="8"/>
    <n v="92133.7265625"/>
  </r>
  <r>
    <x v="8"/>
    <x v="1"/>
    <x v="1"/>
    <x v="1"/>
    <x v="9"/>
    <n v="92119.1953125"/>
  </r>
  <r>
    <x v="8"/>
    <x v="2"/>
    <x v="1"/>
    <x v="1"/>
    <x v="9"/>
    <n v="95046.9765625"/>
  </r>
  <r>
    <x v="8"/>
    <x v="1"/>
    <x v="1"/>
    <x v="1"/>
    <x v="10"/>
    <n v="96857.734375"/>
  </r>
  <r>
    <x v="8"/>
    <x v="2"/>
    <x v="1"/>
    <x v="1"/>
    <x v="10"/>
    <n v="94902.828125"/>
  </r>
  <r>
    <x v="8"/>
    <x v="1"/>
    <x v="1"/>
    <x v="1"/>
    <x v="11"/>
    <n v="102098.84375"/>
  </r>
  <r>
    <x v="8"/>
    <x v="2"/>
    <x v="1"/>
    <x v="1"/>
    <x v="11"/>
    <n v="100462.1640625"/>
  </r>
  <r>
    <x v="8"/>
    <x v="1"/>
    <x v="1"/>
    <x v="1"/>
    <x v="12"/>
    <n v="107618.0390625"/>
  </r>
  <r>
    <x v="8"/>
    <x v="2"/>
    <x v="1"/>
    <x v="1"/>
    <x v="12"/>
    <n v="109009.625"/>
  </r>
  <r>
    <x v="8"/>
    <x v="1"/>
    <x v="1"/>
    <x v="1"/>
    <x v="13"/>
    <n v="111842.3984375"/>
  </r>
  <r>
    <x v="8"/>
    <x v="2"/>
    <x v="1"/>
    <x v="1"/>
    <x v="13"/>
    <n v="113974.78125"/>
  </r>
  <r>
    <x v="8"/>
    <x v="1"/>
    <x v="1"/>
    <x v="1"/>
    <x v="14"/>
    <n v="119508.0390625"/>
  </r>
  <r>
    <x v="8"/>
    <x v="2"/>
    <x v="1"/>
    <x v="1"/>
    <x v="14"/>
    <n v="121865.4453125"/>
  </r>
  <r>
    <x v="8"/>
    <x v="1"/>
    <x v="1"/>
    <x v="1"/>
    <x v="15"/>
    <n v="123734.796875"/>
  </r>
  <r>
    <x v="8"/>
    <x v="2"/>
    <x v="1"/>
    <x v="1"/>
    <x v="15"/>
    <n v="126369.703125"/>
  </r>
  <r>
    <x v="8"/>
    <x v="1"/>
    <x v="1"/>
    <x v="1"/>
    <x v="16"/>
    <n v="127105.4296875"/>
  </r>
  <r>
    <x v="8"/>
    <x v="2"/>
    <x v="1"/>
    <x v="1"/>
    <x v="16"/>
    <n v="131137.265625"/>
  </r>
  <r>
    <x v="8"/>
    <x v="1"/>
    <x v="1"/>
    <x v="1"/>
    <x v="17"/>
    <n v="131961.8125"/>
  </r>
  <r>
    <x v="8"/>
    <x v="2"/>
    <x v="1"/>
    <x v="1"/>
    <x v="17"/>
    <n v="136990.34375"/>
  </r>
  <r>
    <x v="8"/>
    <x v="1"/>
    <x v="1"/>
    <x v="1"/>
    <x v="18"/>
    <n v="137579.8125"/>
  </r>
  <r>
    <x v="8"/>
    <x v="2"/>
    <x v="1"/>
    <x v="1"/>
    <x v="18"/>
    <n v="143708.6875"/>
  </r>
  <r>
    <x v="8"/>
    <x v="1"/>
    <x v="1"/>
    <x v="1"/>
    <x v="19"/>
    <n v="146061.609375"/>
  </r>
  <r>
    <x v="8"/>
    <x v="2"/>
    <x v="1"/>
    <x v="1"/>
    <x v="19"/>
    <n v="153086.609375"/>
  </r>
  <r>
    <x v="8"/>
    <x v="1"/>
    <x v="1"/>
    <x v="1"/>
    <x v="20"/>
    <n v="154585.03125"/>
  </r>
  <r>
    <x v="8"/>
    <x v="2"/>
    <x v="1"/>
    <x v="1"/>
    <x v="20"/>
    <n v="162639.5"/>
  </r>
  <r>
    <x v="8"/>
    <x v="1"/>
    <x v="1"/>
    <x v="1"/>
    <x v="21"/>
    <n v="160690.09375"/>
  </r>
  <r>
    <x v="8"/>
    <x v="2"/>
    <x v="1"/>
    <x v="1"/>
    <x v="21"/>
    <n v="169561.8125"/>
  </r>
  <r>
    <x v="8"/>
    <x v="1"/>
    <x v="1"/>
    <x v="1"/>
    <x v="22"/>
    <n v="170488"/>
  </r>
  <r>
    <x v="8"/>
    <x v="2"/>
    <x v="1"/>
    <x v="1"/>
    <x v="22"/>
    <n v="180456.125"/>
  </r>
  <r>
    <x v="8"/>
    <x v="1"/>
    <x v="1"/>
    <x v="1"/>
    <x v="23"/>
    <n v="182405.046875"/>
  </r>
  <r>
    <x v="8"/>
    <x v="2"/>
    <x v="1"/>
    <x v="1"/>
    <x v="23"/>
    <n v="192112.390625"/>
  </r>
  <r>
    <x v="8"/>
    <x v="1"/>
    <x v="1"/>
    <x v="1"/>
    <x v="24"/>
    <n v="190767.734375"/>
  </r>
  <r>
    <x v="8"/>
    <x v="2"/>
    <x v="1"/>
    <x v="1"/>
    <x v="24"/>
    <n v="193778.859375"/>
  </r>
  <r>
    <x v="8"/>
    <x v="1"/>
    <x v="1"/>
    <x v="1"/>
    <x v="25"/>
    <n v="189073.03125"/>
  </r>
  <r>
    <x v="8"/>
    <x v="2"/>
    <x v="1"/>
    <x v="1"/>
    <x v="25"/>
    <n v="192318.546875"/>
  </r>
  <r>
    <x v="8"/>
    <x v="1"/>
    <x v="1"/>
    <x v="1"/>
    <x v="26"/>
    <n v="201472.625"/>
  </r>
  <r>
    <x v="8"/>
    <x v="2"/>
    <x v="1"/>
    <x v="1"/>
    <x v="26"/>
    <n v="205447.96875"/>
  </r>
  <r>
    <x v="8"/>
    <x v="1"/>
    <x v="1"/>
    <x v="1"/>
    <x v="27"/>
    <n v="204631.046875"/>
  </r>
  <r>
    <x v="8"/>
    <x v="2"/>
    <x v="1"/>
    <x v="1"/>
    <x v="27"/>
    <n v="207102.609375"/>
  </r>
  <r>
    <x v="8"/>
    <x v="1"/>
    <x v="1"/>
    <x v="1"/>
    <x v="28"/>
    <n v="212704.25"/>
  </r>
  <r>
    <x v="8"/>
    <x v="2"/>
    <x v="1"/>
    <x v="1"/>
    <x v="28"/>
    <n v="215356.359375"/>
  </r>
  <r>
    <x v="8"/>
    <x v="1"/>
    <x v="1"/>
    <x v="1"/>
    <x v="29"/>
    <n v="219504.09375"/>
  </r>
  <r>
    <x v="8"/>
    <x v="2"/>
    <x v="1"/>
    <x v="1"/>
    <x v="29"/>
    <n v="220391.34375"/>
  </r>
  <r>
    <x v="8"/>
    <x v="1"/>
    <x v="1"/>
    <x v="1"/>
    <x v="30"/>
    <n v="234949.078125"/>
  </r>
  <r>
    <x v="8"/>
    <x v="2"/>
    <x v="1"/>
    <x v="1"/>
    <x v="30"/>
    <n v="228897.171875"/>
  </r>
  <r>
    <x v="8"/>
    <x v="1"/>
    <x v="1"/>
    <x v="1"/>
    <x v="31"/>
    <n v="224090.484375"/>
  </r>
  <r>
    <x v="8"/>
    <x v="2"/>
    <x v="1"/>
    <x v="1"/>
    <x v="31"/>
    <n v="215930.734375"/>
  </r>
  <r>
    <x v="8"/>
    <x v="1"/>
    <x v="1"/>
    <x v="1"/>
    <x v="32"/>
    <n v="216932.828125"/>
  </r>
  <r>
    <x v="8"/>
    <x v="2"/>
    <x v="1"/>
    <x v="1"/>
    <x v="32"/>
    <n v="211063.734375"/>
  </r>
  <r>
    <x v="8"/>
    <x v="1"/>
    <x v="1"/>
    <x v="1"/>
    <x v="33"/>
    <n v="210577"/>
  </r>
  <r>
    <x v="8"/>
    <x v="2"/>
    <x v="1"/>
    <x v="1"/>
    <x v="33"/>
    <n v="207055.234375"/>
  </r>
  <r>
    <x v="8"/>
    <x v="1"/>
    <x v="1"/>
    <x v="1"/>
    <x v="34"/>
    <n v="210094.296875"/>
  </r>
  <r>
    <x v="8"/>
    <x v="2"/>
    <x v="1"/>
    <x v="1"/>
    <x v="34"/>
    <n v="206882.921875"/>
  </r>
  <r>
    <x v="8"/>
    <x v="1"/>
    <x v="1"/>
    <x v="1"/>
    <x v="35"/>
    <n v="199750.515625"/>
  </r>
  <r>
    <x v="8"/>
    <x v="2"/>
    <x v="1"/>
    <x v="1"/>
    <x v="35"/>
    <n v="201763.015625"/>
  </r>
  <r>
    <x v="8"/>
    <x v="1"/>
    <x v="1"/>
    <x v="1"/>
    <x v="36"/>
    <n v="214298.953125"/>
  </r>
  <r>
    <x v="8"/>
    <x v="2"/>
    <x v="1"/>
    <x v="1"/>
    <x v="36"/>
    <n v="212103.828125"/>
  </r>
  <r>
    <x v="8"/>
    <x v="1"/>
    <x v="1"/>
    <x v="1"/>
    <x v="37"/>
    <n v="226405.9375"/>
  </r>
  <r>
    <x v="8"/>
    <x v="2"/>
    <x v="1"/>
    <x v="1"/>
    <x v="37"/>
    <n v="221270.875"/>
  </r>
  <r>
    <x v="8"/>
    <x v="1"/>
    <x v="1"/>
    <x v="1"/>
    <x v="38"/>
    <n v="244142.4375"/>
  </r>
  <r>
    <x v="8"/>
    <x v="2"/>
    <x v="1"/>
    <x v="1"/>
    <x v="38"/>
    <n v="238527.234375"/>
  </r>
  <r>
    <x v="8"/>
    <x v="1"/>
    <x v="1"/>
    <x v="1"/>
    <x v="39"/>
    <n v="249963.359375"/>
  </r>
  <r>
    <x v="8"/>
    <x v="2"/>
    <x v="1"/>
    <x v="1"/>
    <x v="39"/>
    <n v="245840.59375"/>
  </r>
  <r>
    <x v="8"/>
    <x v="1"/>
    <x v="1"/>
    <x v="1"/>
    <x v="40"/>
    <n v="261314.03125"/>
  </r>
  <r>
    <x v="8"/>
    <x v="2"/>
    <x v="1"/>
    <x v="1"/>
    <x v="40"/>
    <n v="252589.46875"/>
  </r>
  <r>
    <x v="8"/>
    <x v="1"/>
    <x v="1"/>
    <x v="1"/>
    <x v="41"/>
    <n v="265296.375"/>
  </r>
  <r>
    <x v="8"/>
    <x v="2"/>
    <x v="1"/>
    <x v="1"/>
    <x v="41"/>
    <n v="260084.046875"/>
  </r>
  <r>
    <x v="8"/>
    <x v="1"/>
    <x v="1"/>
    <x v="1"/>
    <x v="42"/>
    <n v="275201.0625"/>
  </r>
  <r>
    <x v="8"/>
    <x v="2"/>
    <x v="1"/>
    <x v="1"/>
    <x v="42"/>
    <n v="271752.3125"/>
  </r>
  <r>
    <x v="8"/>
    <x v="1"/>
    <x v="1"/>
    <x v="1"/>
    <x v="43"/>
    <n v="276938.21875"/>
  </r>
  <r>
    <x v="8"/>
    <x v="2"/>
    <x v="1"/>
    <x v="1"/>
    <x v="43"/>
    <n v="269716"/>
  </r>
  <r>
    <x v="8"/>
    <x v="1"/>
    <x v="1"/>
    <x v="1"/>
    <x v="44"/>
    <n v="284110.46875"/>
  </r>
  <r>
    <x v="8"/>
    <x v="2"/>
    <x v="1"/>
    <x v="1"/>
    <x v="44"/>
    <n v="281016.40625"/>
  </r>
  <r>
    <x v="8"/>
    <x v="1"/>
    <x v="1"/>
    <x v="1"/>
    <x v="45"/>
    <n v="296016.78125"/>
  </r>
  <r>
    <x v="8"/>
    <x v="2"/>
    <x v="1"/>
    <x v="1"/>
    <x v="45"/>
    <n v="288262.9375"/>
  </r>
  <r>
    <x v="8"/>
    <x v="1"/>
    <x v="1"/>
    <x v="1"/>
    <x v="46"/>
    <n v="295071.71875"/>
  </r>
  <r>
    <x v="8"/>
    <x v="2"/>
    <x v="1"/>
    <x v="1"/>
    <x v="46"/>
    <n v="285125.5"/>
  </r>
  <r>
    <x v="8"/>
    <x v="1"/>
    <x v="1"/>
    <x v="1"/>
    <x v="47"/>
    <n v="308663.96875"/>
  </r>
  <r>
    <x v="8"/>
    <x v="2"/>
    <x v="1"/>
    <x v="1"/>
    <x v="47"/>
    <n v="306846.6875"/>
  </r>
  <r>
    <x v="8"/>
    <x v="1"/>
    <x v="1"/>
    <x v="1"/>
    <x v="48"/>
    <n v="310652.96875"/>
  </r>
  <r>
    <x v="8"/>
    <x v="2"/>
    <x v="1"/>
    <x v="1"/>
    <x v="48"/>
    <n v="323948.875"/>
  </r>
  <r>
    <x v="8"/>
    <x v="1"/>
    <x v="1"/>
    <x v="1"/>
    <x v="49"/>
    <n v="325198.25"/>
  </r>
  <r>
    <x v="8"/>
    <x v="2"/>
    <x v="1"/>
    <x v="1"/>
    <x v="49"/>
    <n v="340207.8125"/>
  </r>
  <r>
    <x v="8"/>
    <x v="1"/>
    <x v="1"/>
    <x v="1"/>
    <x v="50"/>
    <n v="346908.875"/>
  </r>
  <r>
    <x v="8"/>
    <x v="2"/>
    <x v="1"/>
    <x v="1"/>
    <x v="50"/>
    <n v="364391.21875"/>
  </r>
  <r>
    <x v="8"/>
    <x v="1"/>
    <x v="1"/>
    <x v="1"/>
    <x v="51"/>
    <n v="348797.75"/>
  </r>
  <r>
    <x v="8"/>
    <x v="2"/>
    <x v="1"/>
    <x v="1"/>
    <x v="51"/>
    <n v="365117.8125"/>
  </r>
  <r>
    <x v="8"/>
    <x v="1"/>
    <x v="1"/>
    <x v="1"/>
    <x v="52"/>
    <n v="358492.6875"/>
  </r>
  <r>
    <x v="8"/>
    <x v="2"/>
    <x v="1"/>
    <x v="1"/>
    <x v="52"/>
    <n v="376774.53125"/>
  </r>
  <r>
    <x v="8"/>
    <x v="1"/>
    <x v="1"/>
    <x v="1"/>
    <x v="53"/>
    <n v="374266.28125"/>
  </r>
  <r>
    <x v="8"/>
    <x v="2"/>
    <x v="1"/>
    <x v="1"/>
    <x v="53"/>
    <n v="384173.3125"/>
  </r>
  <r>
    <x v="8"/>
    <x v="1"/>
    <x v="1"/>
    <x v="1"/>
    <x v="54"/>
    <n v="383970.3125"/>
  </r>
  <r>
    <x v="8"/>
    <x v="2"/>
    <x v="1"/>
    <x v="1"/>
    <x v="54"/>
    <n v="393029.9375"/>
  </r>
  <r>
    <x v="8"/>
    <x v="1"/>
    <x v="1"/>
    <x v="1"/>
    <x v="55"/>
    <n v="429270.65625"/>
  </r>
  <r>
    <x v="8"/>
    <x v="2"/>
    <x v="1"/>
    <x v="1"/>
    <x v="55"/>
    <n v="413964.28125"/>
  </r>
  <r>
    <x v="8"/>
    <x v="1"/>
    <x v="1"/>
    <x v="1"/>
    <x v="56"/>
    <n v="417205.4375"/>
  </r>
  <r>
    <x v="8"/>
    <x v="2"/>
    <x v="1"/>
    <x v="1"/>
    <x v="56"/>
    <n v="416269.21875"/>
  </r>
  <r>
    <x v="8"/>
    <x v="1"/>
    <x v="1"/>
    <x v="1"/>
    <x v="57"/>
    <n v="430014.65625"/>
  </r>
  <r>
    <x v="8"/>
    <x v="2"/>
    <x v="1"/>
    <x v="1"/>
    <x v="57"/>
    <n v="426688.125"/>
  </r>
  <r>
    <x v="8"/>
    <x v="1"/>
    <x v="1"/>
    <x v="1"/>
    <x v="58"/>
    <n v="467485.40625"/>
  </r>
  <r>
    <x v="8"/>
    <x v="2"/>
    <x v="1"/>
    <x v="1"/>
    <x v="58"/>
    <n v="435307.34375"/>
  </r>
  <r>
    <x v="8"/>
    <x v="1"/>
    <x v="1"/>
    <x v="1"/>
    <x v="59"/>
    <n v="451867"/>
  </r>
  <r>
    <x v="8"/>
    <x v="2"/>
    <x v="1"/>
    <x v="1"/>
    <x v="59"/>
    <n v="444295.3125"/>
  </r>
  <r>
    <x v="8"/>
    <x v="1"/>
    <x v="1"/>
    <x v="1"/>
    <x v="60"/>
    <n v="489332.59375"/>
  </r>
  <r>
    <x v="8"/>
    <x v="2"/>
    <x v="1"/>
    <x v="1"/>
    <x v="60"/>
    <n v="469020.3125"/>
  </r>
  <r>
    <x v="8"/>
    <x v="1"/>
    <x v="1"/>
    <x v="1"/>
    <x v="61"/>
    <n v="487755.40625"/>
  </r>
  <r>
    <x v="8"/>
    <x v="2"/>
    <x v="1"/>
    <x v="1"/>
    <x v="61"/>
    <n v="456543.90625"/>
  </r>
  <r>
    <x v="8"/>
    <x v="1"/>
    <x v="1"/>
    <x v="1"/>
    <x v="62"/>
    <n v="491813.125"/>
  </r>
  <r>
    <x v="8"/>
    <x v="2"/>
    <x v="1"/>
    <x v="1"/>
    <x v="62"/>
    <n v="459693.875"/>
  </r>
  <r>
    <x v="8"/>
    <x v="1"/>
    <x v="1"/>
    <x v="1"/>
    <x v="63"/>
    <n v="490563.46875"/>
  </r>
  <r>
    <x v="8"/>
    <x v="2"/>
    <x v="1"/>
    <x v="1"/>
    <x v="63"/>
    <n v="460706.09375"/>
  </r>
  <r>
    <x v="8"/>
    <x v="1"/>
    <x v="1"/>
    <x v="1"/>
    <x v="64"/>
    <n v="493290.53125"/>
  </r>
  <r>
    <x v="8"/>
    <x v="2"/>
    <x v="1"/>
    <x v="1"/>
    <x v="64"/>
    <n v="458586.09375"/>
  </r>
  <r>
    <x v="8"/>
    <x v="1"/>
    <x v="1"/>
    <x v="1"/>
    <x v="65"/>
    <n v="484155.03125"/>
  </r>
  <r>
    <x v="8"/>
    <x v="2"/>
    <x v="1"/>
    <x v="1"/>
    <x v="65"/>
    <n v="482210.5625"/>
  </r>
  <r>
    <x v="8"/>
    <x v="1"/>
    <x v="1"/>
    <x v="1"/>
    <x v="66"/>
    <n v="492930.46875"/>
  </r>
  <r>
    <x v="8"/>
    <x v="2"/>
    <x v="1"/>
    <x v="1"/>
    <x v="66"/>
    <n v="501003.25"/>
  </r>
  <r>
    <x v="8"/>
    <x v="1"/>
    <x v="1"/>
    <x v="1"/>
    <x v="67"/>
    <n v="515603.875"/>
  </r>
  <r>
    <x v="8"/>
    <x v="2"/>
    <x v="1"/>
    <x v="1"/>
    <x v="67"/>
    <n v="515603.875"/>
  </r>
  <r>
    <x v="8"/>
    <x v="1"/>
    <x v="1"/>
    <x v="1"/>
    <x v="68"/>
    <n v="507573.0625"/>
  </r>
  <r>
    <x v="8"/>
    <x v="2"/>
    <x v="1"/>
    <x v="1"/>
    <x v="68"/>
    <n v="510223"/>
  </r>
  <r>
    <x v="8"/>
    <x v="1"/>
    <x v="1"/>
    <x v="1"/>
    <x v="69"/>
    <n v="517419.75"/>
  </r>
  <r>
    <x v="8"/>
    <x v="2"/>
    <x v="1"/>
    <x v="1"/>
    <x v="69"/>
    <n v="523688.59375"/>
  </r>
  <r>
    <x v="8"/>
    <x v="1"/>
    <x v="2"/>
    <x v="2"/>
    <x v="0"/>
    <n v="45009.8203125"/>
  </r>
  <r>
    <x v="8"/>
    <x v="2"/>
    <x v="2"/>
    <x v="2"/>
    <x v="0"/>
    <n v="44725.94140625"/>
  </r>
  <r>
    <x v="8"/>
    <x v="1"/>
    <x v="2"/>
    <x v="2"/>
    <x v="1"/>
    <n v="44230.96875"/>
  </r>
  <r>
    <x v="8"/>
    <x v="2"/>
    <x v="2"/>
    <x v="2"/>
    <x v="1"/>
    <n v="43644.6953125"/>
  </r>
  <r>
    <x v="8"/>
    <x v="1"/>
    <x v="2"/>
    <x v="2"/>
    <x v="2"/>
    <n v="45167.421875"/>
  </r>
  <r>
    <x v="8"/>
    <x v="2"/>
    <x v="2"/>
    <x v="2"/>
    <x v="2"/>
    <n v="44865.28515625"/>
  </r>
  <r>
    <x v="8"/>
    <x v="1"/>
    <x v="2"/>
    <x v="2"/>
    <x v="3"/>
    <n v="48024.5625"/>
  </r>
  <r>
    <x v="8"/>
    <x v="2"/>
    <x v="2"/>
    <x v="2"/>
    <x v="3"/>
    <n v="48077.10546875"/>
  </r>
  <r>
    <x v="8"/>
    <x v="1"/>
    <x v="2"/>
    <x v="2"/>
    <x v="4"/>
    <n v="49626.140625"/>
  </r>
  <r>
    <x v="8"/>
    <x v="2"/>
    <x v="2"/>
    <x v="2"/>
    <x v="4"/>
    <n v="49612.1328125"/>
  </r>
  <r>
    <x v="8"/>
    <x v="1"/>
    <x v="2"/>
    <x v="2"/>
    <x v="5"/>
    <n v="49440.99609375"/>
  </r>
  <r>
    <x v="8"/>
    <x v="2"/>
    <x v="2"/>
    <x v="2"/>
    <x v="5"/>
    <n v="49299.67578125"/>
  </r>
  <r>
    <x v="8"/>
    <x v="1"/>
    <x v="2"/>
    <x v="2"/>
    <x v="6"/>
    <n v="50474.4296875"/>
  </r>
  <r>
    <x v="8"/>
    <x v="2"/>
    <x v="2"/>
    <x v="2"/>
    <x v="6"/>
    <n v="50228.28515625"/>
  </r>
  <r>
    <x v="8"/>
    <x v="1"/>
    <x v="2"/>
    <x v="2"/>
    <x v="7"/>
    <n v="53023.12109375"/>
  </r>
  <r>
    <x v="8"/>
    <x v="2"/>
    <x v="2"/>
    <x v="2"/>
    <x v="7"/>
    <n v="52652.375"/>
  </r>
  <r>
    <x v="8"/>
    <x v="1"/>
    <x v="2"/>
    <x v="2"/>
    <x v="8"/>
    <n v="54031.98046875"/>
  </r>
  <r>
    <x v="8"/>
    <x v="2"/>
    <x v="2"/>
    <x v="2"/>
    <x v="8"/>
    <n v="54169.1484375"/>
  </r>
  <r>
    <x v="8"/>
    <x v="1"/>
    <x v="2"/>
    <x v="2"/>
    <x v="9"/>
    <n v="58538.71484375"/>
  </r>
  <r>
    <x v="8"/>
    <x v="2"/>
    <x v="2"/>
    <x v="2"/>
    <x v="9"/>
    <n v="58632.203125"/>
  </r>
  <r>
    <x v="8"/>
    <x v="1"/>
    <x v="2"/>
    <x v="2"/>
    <x v="10"/>
    <n v="62189.9453125"/>
  </r>
  <r>
    <x v="8"/>
    <x v="2"/>
    <x v="2"/>
    <x v="2"/>
    <x v="10"/>
    <n v="60325.7265625"/>
  </r>
  <r>
    <x v="8"/>
    <x v="1"/>
    <x v="2"/>
    <x v="2"/>
    <x v="11"/>
    <n v="66130.2578125"/>
  </r>
  <r>
    <x v="8"/>
    <x v="2"/>
    <x v="2"/>
    <x v="2"/>
    <x v="11"/>
    <n v="64411.8671875"/>
  </r>
  <r>
    <x v="8"/>
    <x v="1"/>
    <x v="2"/>
    <x v="2"/>
    <x v="12"/>
    <n v="69306.84375"/>
  </r>
  <r>
    <x v="8"/>
    <x v="2"/>
    <x v="2"/>
    <x v="2"/>
    <x v="12"/>
    <n v="68889.9140625"/>
  </r>
  <r>
    <x v="8"/>
    <x v="1"/>
    <x v="2"/>
    <x v="2"/>
    <x v="13"/>
    <n v="70440.2578125"/>
  </r>
  <r>
    <x v="8"/>
    <x v="2"/>
    <x v="2"/>
    <x v="2"/>
    <x v="13"/>
    <n v="70216.75"/>
  </r>
  <r>
    <x v="8"/>
    <x v="1"/>
    <x v="2"/>
    <x v="2"/>
    <x v="14"/>
    <n v="76187.46875"/>
  </r>
  <r>
    <x v="8"/>
    <x v="2"/>
    <x v="2"/>
    <x v="2"/>
    <x v="14"/>
    <n v="75939.59375"/>
  </r>
  <r>
    <x v="8"/>
    <x v="1"/>
    <x v="2"/>
    <x v="2"/>
    <x v="15"/>
    <n v="79516.078125"/>
  </r>
  <r>
    <x v="8"/>
    <x v="2"/>
    <x v="2"/>
    <x v="2"/>
    <x v="15"/>
    <n v="79500.390625"/>
  </r>
  <r>
    <x v="8"/>
    <x v="1"/>
    <x v="2"/>
    <x v="2"/>
    <x v="16"/>
    <n v="81621.2890625"/>
  </r>
  <r>
    <x v="8"/>
    <x v="2"/>
    <x v="2"/>
    <x v="2"/>
    <x v="16"/>
    <n v="82163.625"/>
  </r>
  <r>
    <x v="8"/>
    <x v="1"/>
    <x v="2"/>
    <x v="2"/>
    <x v="17"/>
    <n v="86031.3671875"/>
  </r>
  <r>
    <x v="8"/>
    <x v="2"/>
    <x v="2"/>
    <x v="2"/>
    <x v="17"/>
    <n v="87164.46875"/>
  </r>
  <r>
    <x v="8"/>
    <x v="1"/>
    <x v="2"/>
    <x v="2"/>
    <x v="18"/>
    <n v="90940.2421875"/>
  </r>
  <r>
    <x v="8"/>
    <x v="2"/>
    <x v="2"/>
    <x v="2"/>
    <x v="18"/>
    <n v="92602.8203125"/>
  </r>
  <r>
    <x v="8"/>
    <x v="1"/>
    <x v="2"/>
    <x v="2"/>
    <x v="19"/>
    <n v="96764.8046875"/>
  </r>
  <r>
    <x v="8"/>
    <x v="2"/>
    <x v="2"/>
    <x v="2"/>
    <x v="19"/>
    <n v="98837.6171875"/>
  </r>
  <r>
    <x v="8"/>
    <x v="1"/>
    <x v="2"/>
    <x v="2"/>
    <x v="20"/>
    <n v="98012.0546875"/>
  </r>
  <r>
    <x v="8"/>
    <x v="2"/>
    <x v="2"/>
    <x v="2"/>
    <x v="20"/>
    <n v="100476.015625"/>
  </r>
  <r>
    <x v="8"/>
    <x v="1"/>
    <x v="2"/>
    <x v="2"/>
    <x v="21"/>
    <n v="100734.203125"/>
  </r>
  <r>
    <x v="8"/>
    <x v="2"/>
    <x v="2"/>
    <x v="2"/>
    <x v="21"/>
    <n v="103585.328125"/>
  </r>
  <r>
    <x v="8"/>
    <x v="1"/>
    <x v="2"/>
    <x v="2"/>
    <x v="22"/>
    <n v="104950.8515625"/>
  </r>
  <r>
    <x v="8"/>
    <x v="2"/>
    <x v="2"/>
    <x v="2"/>
    <x v="22"/>
    <n v="108263.6015625"/>
  </r>
  <r>
    <x v="8"/>
    <x v="1"/>
    <x v="2"/>
    <x v="2"/>
    <x v="23"/>
    <n v="108959.984375"/>
  </r>
  <r>
    <x v="8"/>
    <x v="2"/>
    <x v="2"/>
    <x v="2"/>
    <x v="23"/>
    <n v="111612.8359375"/>
  </r>
  <r>
    <x v="8"/>
    <x v="1"/>
    <x v="2"/>
    <x v="2"/>
    <x v="24"/>
    <n v="107304.625"/>
  </r>
  <r>
    <x v="8"/>
    <x v="2"/>
    <x v="2"/>
    <x v="2"/>
    <x v="24"/>
    <n v="107063.2734375"/>
  </r>
  <r>
    <x v="8"/>
    <x v="1"/>
    <x v="2"/>
    <x v="2"/>
    <x v="25"/>
    <n v="105588.6484375"/>
  </r>
  <r>
    <x v="8"/>
    <x v="2"/>
    <x v="2"/>
    <x v="2"/>
    <x v="25"/>
    <n v="105830.21875"/>
  </r>
  <r>
    <x v="8"/>
    <x v="1"/>
    <x v="2"/>
    <x v="2"/>
    <x v="26"/>
    <n v="111504.4296875"/>
  </r>
  <r>
    <x v="8"/>
    <x v="2"/>
    <x v="2"/>
    <x v="2"/>
    <x v="26"/>
    <n v="111793.2578125"/>
  </r>
  <r>
    <x v="8"/>
    <x v="1"/>
    <x v="2"/>
    <x v="2"/>
    <x v="27"/>
    <n v="114321.3515625"/>
  </r>
  <r>
    <x v="8"/>
    <x v="2"/>
    <x v="2"/>
    <x v="2"/>
    <x v="27"/>
    <n v="114386.71875"/>
  </r>
  <r>
    <x v="8"/>
    <x v="1"/>
    <x v="2"/>
    <x v="2"/>
    <x v="28"/>
    <n v="117542.4375"/>
  </r>
  <r>
    <x v="8"/>
    <x v="2"/>
    <x v="2"/>
    <x v="2"/>
    <x v="28"/>
    <n v="117481.5234375"/>
  </r>
  <r>
    <x v="8"/>
    <x v="1"/>
    <x v="2"/>
    <x v="2"/>
    <x v="29"/>
    <n v="122231.5234375"/>
  </r>
  <r>
    <x v="8"/>
    <x v="2"/>
    <x v="2"/>
    <x v="2"/>
    <x v="29"/>
    <n v="120827.1640625"/>
  </r>
  <r>
    <x v="8"/>
    <x v="1"/>
    <x v="2"/>
    <x v="2"/>
    <x v="30"/>
    <n v="122870.7890625"/>
  </r>
  <r>
    <x v="8"/>
    <x v="2"/>
    <x v="2"/>
    <x v="2"/>
    <x v="30"/>
    <n v="119332.0234375"/>
  </r>
  <r>
    <x v="8"/>
    <x v="1"/>
    <x v="2"/>
    <x v="2"/>
    <x v="31"/>
    <n v="118541.96875"/>
  </r>
  <r>
    <x v="8"/>
    <x v="2"/>
    <x v="2"/>
    <x v="2"/>
    <x v="31"/>
    <n v="114809.453125"/>
  </r>
  <r>
    <x v="8"/>
    <x v="1"/>
    <x v="2"/>
    <x v="2"/>
    <x v="32"/>
    <n v="120455.3515625"/>
  </r>
  <r>
    <x v="8"/>
    <x v="2"/>
    <x v="2"/>
    <x v="2"/>
    <x v="32"/>
    <n v="117609.734375"/>
  </r>
  <r>
    <x v="8"/>
    <x v="1"/>
    <x v="2"/>
    <x v="2"/>
    <x v="33"/>
    <n v="121519.65625"/>
  </r>
  <r>
    <x v="8"/>
    <x v="2"/>
    <x v="2"/>
    <x v="2"/>
    <x v="33"/>
    <n v="119285.15625"/>
  </r>
  <r>
    <x v="8"/>
    <x v="1"/>
    <x v="2"/>
    <x v="2"/>
    <x v="34"/>
    <n v="124052.625"/>
  </r>
  <r>
    <x v="8"/>
    <x v="2"/>
    <x v="2"/>
    <x v="2"/>
    <x v="34"/>
    <n v="121653.3359375"/>
  </r>
  <r>
    <x v="8"/>
    <x v="1"/>
    <x v="2"/>
    <x v="2"/>
    <x v="35"/>
    <n v="125943.359375"/>
  </r>
  <r>
    <x v="8"/>
    <x v="2"/>
    <x v="2"/>
    <x v="2"/>
    <x v="35"/>
    <n v="125290.15625"/>
  </r>
  <r>
    <x v="8"/>
    <x v="1"/>
    <x v="2"/>
    <x v="2"/>
    <x v="36"/>
    <n v="135211.921875"/>
  </r>
  <r>
    <x v="8"/>
    <x v="2"/>
    <x v="2"/>
    <x v="2"/>
    <x v="36"/>
    <n v="134359.046875"/>
  </r>
  <r>
    <x v="8"/>
    <x v="1"/>
    <x v="2"/>
    <x v="2"/>
    <x v="37"/>
    <n v="138454.03125"/>
  </r>
  <r>
    <x v="8"/>
    <x v="2"/>
    <x v="2"/>
    <x v="2"/>
    <x v="37"/>
    <n v="136778.5"/>
  </r>
  <r>
    <x v="8"/>
    <x v="1"/>
    <x v="2"/>
    <x v="2"/>
    <x v="38"/>
    <n v="138433.875"/>
  </r>
  <r>
    <x v="8"/>
    <x v="2"/>
    <x v="2"/>
    <x v="2"/>
    <x v="38"/>
    <n v="136916.75"/>
  </r>
  <r>
    <x v="8"/>
    <x v="1"/>
    <x v="2"/>
    <x v="2"/>
    <x v="39"/>
    <n v="139260.84375"/>
  </r>
  <r>
    <x v="8"/>
    <x v="2"/>
    <x v="2"/>
    <x v="2"/>
    <x v="39"/>
    <n v="138079.5625"/>
  </r>
  <r>
    <x v="8"/>
    <x v="1"/>
    <x v="2"/>
    <x v="2"/>
    <x v="40"/>
    <n v="143015.421875"/>
  </r>
  <r>
    <x v="8"/>
    <x v="2"/>
    <x v="2"/>
    <x v="2"/>
    <x v="40"/>
    <n v="139330.71875"/>
  </r>
  <r>
    <x v="8"/>
    <x v="1"/>
    <x v="2"/>
    <x v="2"/>
    <x v="41"/>
    <n v="143543.71875"/>
  </r>
  <r>
    <x v="8"/>
    <x v="2"/>
    <x v="2"/>
    <x v="2"/>
    <x v="41"/>
    <n v="141362.546875"/>
  </r>
  <r>
    <x v="8"/>
    <x v="1"/>
    <x v="2"/>
    <x v="2"/>
    <x v="42"/>
    <n v="149179.140625"/>
  </r>
  <r>
    <x v="8"/>
    <x v="2"/>
    <x v="2"/>
    <x v="2"/>
    <x v="42"/>
    <n v="145668.359375"/>
  </r>
  <r>
    <x v="8"/>
    <x v="1"/>
    <x v="2"/>
    <x v="2"/>
    <x v="43"/>
    <n v="148057.609375"/>
  </r>
  <r>
    <x v="8"/>
    <x v="2"/>
    <x v="2"/>
    <x v="2"/>
    <x v="43"/>
    <n v="144260.484375"/>
  </r>
  <r>
    <x v="8"/>
    <x v="1"/>
    <x v="2"/>
    <x v="2"/>
    <x v="44"/>
    <n v="154709.8125"/>
  </r>
  <r>
    <x v="8"/>
    <x v="2"/>
    <x v="2"/>
    <x v="2"/>
    <x v="44"/>
    <n v="152667.296875"/>
  </r>
  <r>
    <x v="8"/>
    <x v="1"/>
    <x v="2"/>
    <x v="2"/>
    <x v="45"/>
    <n v="159860.34375"/>
  </r>
  <r>
    <x v="8"/>
    <x v="2"/>
    <x v="2"/>
    <x v="2"/>
    <x v="45"/>
    <n v="156206.390625"/>
  </r>
  <r>
    <x v="8"/>
    <x v="1"/>
    <x v="2"/>
    <x v="2"/>
    <x v="46"/>
    <n v="165846.34375"/>
  </r>
  <r>
    <x v="8"/>
    <x v="2"/>
    <x v="2"/>
    <x v="2"/>
    <x v="46"/>
    <n v="160882"/>
  </r>
  <r>
    <x v="8"/>
    <x v="1"/>
    <x v="2"/>
    <x v="2"/>
    <x v="47"/>
    <n v="174630.671875"/>
  </r>
  <r>
    <x v="8"/>
    <x v="2"/>
    <x v="2"/>
    <x v="2"/>
    <x v="47"/>
    <n v="171863.640625"/>
  </r>
  <r>
    <x v="8"/>
    <x v="1"/>
    <x v="2"/>
    <x v="2"/>
    <x v="48"/>
    <n v="180018.109375"/>
  </r>
  <r>
    <x v="8"/>
    <x v="2"/>
    <x v="2"/>
    <x v="2"/>
    <x v="48"/>
    <n v="181803.125"/>
  </r>
  <r>
    <x v="8"/>
    <x v="1"/>
    <x v="2"/>
    <x v="2"/>
    <x v="49"/>
    <n v="188659.21875"/>
  </r>
  <r>
    <x v="8"/>
    <x v="2"/>
    <x v="2"/>
    <x v="2"/>
    <x v="49"/>
    <n v="190786.53125"/>
  </r>
  <r>
    <x v="8"/>
    <x v="1"/>
    <x v="2"/>
    <x v="2"/>
    <x v="50"/>
    <n v="199781.796875"/>
  </r>
  <r>
    <x v="8"/>
    <x v="2"/>
    <x v="2"/>
    <x v="2"/>
    <x v="50"/>
    <n v="202640.140625"/>
  </r>
  <r>
    <x v="8"/>
    <x v="1"/>
    <x v="2"/>
    <x v="2"/>
    <x v="51"/>
    <n v="199670.375"/>
  </r>
  <r>
    <x v="8"/>
    <x v="2"/>
    <x v="2"/>
    <x v="2"/>
    <x v="51"/>
    <n v="202800.4375"/>
  </r>
  <r>
    <x v="8"/>
    <x v="1"/>
    <x v="2"/>
    <x v="2"/>
    <x v="52"/>
    <n v="199138.921875"/>
  </r>
  <r>
    <x v="8"/>
    <x v="2"/>
    <x v="2"/>
    <x v="2"/>
    <x v="52"/>
    <n v="204243.859375"/>
  </r>
  <r>
    <x v="8"/>
    <x v="1"/>
    <x v="2"/>
    <x v="2"/>
    <x v="53"/>
    <n v="202979.078125"/>
  </r>
  <r>
    <x v="8"/>
    <x v="2"/>
    <x v="2"/>
    <x v="2"/>
    <x v="53"/>
    <n v="206069.6875"/>
  </r>
  <r>
    <x v="8"/>
    <x v="1"/>
    <x v="2"/>
    <x v="2"/>
    <x v="54"/>
    <n v="213716.546875"/>
  </r>
  <r>
    <x v="8"/>
    <x v="2"/>
    <x v="2"/>
    <x v="2"/>
    <x v="54"/>
    <n v="217072.375"/>
  </r>
  <r>
    <x v="8"/>
    <x v="1"/>
    <x v="2"/>
    <x v="2"/>
    <x v="55"/>
    <n v="233303.5"/>
  </r>
  <r>
    <x v="8"/>
    <x v="2"/>
    <x v="2"/>
    <x v="2"/>
    <x v="55"/>
    <n v="230740"/>
  </r>
  <r>
    <x v="8"/>
    <x v="1"/>
    <x v="2"/>
    <x v="2"/>
    <x v="56"/>
    <n v="242721"/>
  </r>
  <r>
    <x v="8"/>
    <x v="2"/>
    <x v="2"/>
    <x v="2"/>
    <x v="56"/>
    <n v="243850.421875"/>
  </r>
  <r>
    <x v="8"/>
    <x v="1"/>
    <x v="2"/>
    <x v="2"/>
    <x v="57"/>
    <n v="249906.09375"/>
  </r>
  <r>
    <x v="8"/>
    <x v="2"/>
    <x v="2"/>
    <x v="2"/>
    <x v="57"/>
    <n v="249106.03125"/>
  </r>
  <r>
    <x v="8"/>
    <x v="1"/>
    <x v="2"/>
    <x v="2"/>
    <x v="58"/>
    <n v="265509.15625"/>
  </r>
  <r>
    <x v="8"/>
    <x v="2"/>
    <x v="2"/>
    <x v="2"/>
    <x v="58"/>
    <n v="255938.65625"/>
  </r>
  <r>
    <x v="8"/>
    <x v="1"/>
    <x v="2"/>
    <x v="2"/>
    <x v="59"/>
    <n v="254246.046875"/>
  </r>
  <r>
    <x v="8"/>
    <x v="2"/>
    <x v="2"/>
    <x v="2"/>
    <x v="59"/>
    <n v="250667.625"/>
  </r>
  <r>
    <x v="8"/>
    <x v="1"/>
    <x v="2"/>
    <x v="2"/>
    <x v="60"/>
    <n v="271409.96875"/>
  </r>
  <r>
    <x v="8"/>
    <x v="2"/>
    <x v="2"/>
    <x v="2"/>
    <x v="60"/>
    <n v="265459.09375"/>
  </r>
  <r>
    <x v="8"/>
    <x v="1"/>
    <x v="2"/>
    <x v="2"/>
    <x v="61"/>
    <n v="277400.34375"/>
  </r>
  <r>
    <x v="8"/>
    <x v="2"/>
    <x v="2"/>
    <x v="2"/>
    <x v="61"/>
    <n v="269973.9375"/>
  </r>
  <r>
    <x v="8"/>
    <x v="1"/>
    <x v="2"/>
    <x v="2"/>
    <x v="62"/>
    <n v="275497.21875"/>
  </r>
  <r>
    <x v="8"/>
    <x v="2"/>
    <x v="2"/>
    <x v="2"/>
    <x v="62"/>
    <n v="267052.375"/>
  </r>
  <r>
    <x v="8"/>
    <x v="1"/>
    <x v="2"/>
    <x v="2"/>
    <x v="63"/>
    <n v="270459.78125"/>
  </r>
  <r>
    <x v="8"/>
    <x v="2"/>
    <x v="2"/>
    <x v="2"/>
    <x v="63"/>
    <n v="261745.953125"/>
  </r>
  <r>
    <x v="8"/>
    <x v="1"/>
    <x v="2"/>
    <x v="2"/>
    <x v="64"/>
    <n v="271095.53125"/>
  </r>
  <r>
    <x v="8"/>
    <x v="2"/>
    <x v="2"/>
    <x v="2"/>
    <x v="64"/>
    <n v="261725.375"/>
  </r>
  <r>
    <x v="8"/>
    <x v="1"/>
    <x v="2"/>
    <x v="2"/>
    <x v="65"/>
    <n v="270172.65625"/>
  </r>
  <r>
    <x v="8"/>
    <x v="2"/>
    <x v="2"/>
    <x v="2"/>
    <x v="65"/>
    <n v="268966.21875"/>
  </r>
  <r>
    <x v="8"/>
    <x v="1"/>
    <x v="2"/>
    <x v="2"/>
    <x v="66"/>
    <n v="279456.8125"/>
  </r>
  <r>
    <x v="8"/>
    <x v="2"/>
    <x v="2"/>
    <x v="2"/>
    <x v="66"/>
    <n v="280381"/>
  </r>
  <r>
    <x v="8"/>
    <x v="1"/>
    <x v="2"/>
    <x v="2"/>
    <x v="67"/>
    <n v="296195.75"/>
  </r>
  <r>
    <x v="8"/>
    <x v="2"/>
    <x v="2"/>
    <x v="2"/>
    <x v="67"/>
    <n v="296195.75"/>
  </r>
  <r>
    <x v="8"/>
    <x v="1"/>
    <x v="2"/>
    <x v="2"/>
    <x v="68"/>
    <n v="298718.46875"/>
  </r>
  <r>
    <x v="8"/>
    <x v="2"/>
    <x v="2"/>
    <x v="2"/>
    <x v="68"/>
    <n v="298317.65625"/>
  </r>
  <r>
    <x v="8"/>
    <x v="1"/>
    <x v="2"/>
    <x v="2"/>
    <x v="69"/>
    <n v="311838"/>
  </r>
  <r>
    <x v="8"/>
    <x v="2"/>
    <x v="2"/>
    <x v="2"/>
    <x v="69"/>
    <n v="312004.0625"/>
  </r>
  <r>
    <x v="8"/>
    <x v="1"/>
    <x v="4"/>
    <x v="4"/>
    <x v="0"/>
    <n v="26417.30078125"/>
  </r>
  <r>
    <x v="8"/>
    <x v="2"/>
    <x v="4"/>
    <x v="4"/>
    <x v="0"/>
    <n v="25994.634765625"/>
  </r>
  <r>
    <x v="8"/>
    <x v="1"/>
    <x v="4"/>
    <x v="4"/>
    <x v="1"/>
    <n v="29712.3671875"/>
  </r>
  <r>
    <x v="8"/>
    <x v="2"/>
    <x v="4"/>
    <x v="4"/>
    <x v="1"/>
    <n v="29409.90625"/>
  </r>
  <r>
    <x v="8"/>
    <x v="1"/>
    <x v="4"/>
    <x v="4"/>
    <x v="2"/>
    <n v="30395.44140625"/>
  </r>
  <r>
    <x v="8"/>
    <x v="2"/>
    <x v="4"/>
    <x v="4"/>
    <x v="2"/>
    <n v="30379.423828125"/>
  </r>
  <r>
    <x v="8"/>
    <x v="1"/>
    <x v="4"/>
    <x v="4"/>
    <x v="3"/>
    <n v="30171.87890625"/>
  </r>
  <r>
    <x v="8"/>
    <x v="2"/>
    <x v="4"/>
    <x v="4"/>
    <x v="3"/>
    <n v="30269.498046875"/>
  </r>
  <r>
    <x v="8"/>
    <x v="1"/>
    <x v="4"/>
    <x v="4"/>
    <x v="4"/>
    <n v="33443.75390625"/>
  </r>
  <r>
    <x v="8"/>
    <x v="2"/>
    <x v="4"/>
    <x v="4"/>
    <x v="4"/>
    <n v="33415.57421875"/>
  </r>
  <r>
    <x v="8"/>
    <x v="1"/>
    <x v="4"/>
    <x v="4"/>
    <x v="5"/>
    <n v="36169.1953125"/>
  </r>
  <r>
    <x v="8"/>
    <x v="2"/>
    <x v="4"/>
    <x v="4"/>
    <x v="5"/>
    <n v="35955.01953125"/>
  </r>
  <r>
    <x v="8"/>
    <x v="1"/>
    <x v="4"/>
    <x v="4"/>
    <x v="6"/>
    <n v="36821.09375"/>
  </r>
  <r>
    <x v="8"/>
    <x v="2"/>
    <x v="4"/>
    <x v="4"/>
    <x v="6"/>
    <n v="36689.97265625"/>
  </r>
  <r>
    <x v="8"/>
    <x v="1"/>
    <x v="4"/>
    <x v="4"/>
    <x v="7"/>
    <n v="37139"/>
  </r>
  <r>
    <x v="8"/>
    <x v="2"/>
    <x v="4"/>
    <x v="4"/>
    <x v="7"/>
    <n v="37017.3203125"/>
  </r>
  <r>
    <x v="8"/>
    <x v="1"/>
    <x v="4"/>
    <x v="4"/>
    <x v="8"/>
    <n v="37210.40234375"/>
  </r>
  <r>
    <x v="8"/>
    <x v="2"/>
    <x v="4"/>
    <x v="4"/>
    <x v="8"/>
    <n v="37370.390625"/>
  </r>
  <r>
    <x v="8"/>
    <x v="1"/>
    <x v="4"/>
    <x v="4"/>
    <x v="9"/>
    <n v="40042.9765625"/>
  </r>
  <r>
    <x v="8"/>
    <x v="2"/>
    <x v="4"/>
    <x v="4"/>
    <x v="9"/>
    <n v="40254.22265625"/>
  </r>
  <r>
    <x v="8"/>
    <x v="1"/>
    <x v="4"/>
    <x v="4"/>
    <x v="10"/>
    <n v="44111.265625"/>
  </r>
  <r>
    <x v="8"/>
    <x v="2"/>
    <x v="4"/>
    <x v="4"/>
    <x v="10"/>
    <n v="43334.87890625"/>
  </r>
  <r>
    <x v="8"/>
    <x v="1"/>
    <x v="4"/>
    <x v="4"/>
    <x v="11"/>
    <n v="48514.75"/>
  </r>
  <r>
    <x v="8"/>
    <x v="2"/>
    <x v="4"/>
    <x v="4"/>
    <x v="11"/>
    <n v="47267.734375"/>
  </r>
  <r>
    <x v="8"/>
    <x v="1"/>
    <x v="4"/>
    <x v="4"/>
    <x v="12"/>
    <n v="49507.00390625"/>
  </r>
  <r>
    <x v="8"/>
    <x v="2"/>
    <x v="4"/>
    <x v="4"/>
    <x v="12"/>
    <n v="48541.6328125"/>
  </r>
  <r>
    <x v="8"/>
    <x v="1"/>
    <x v="4"/>
    <x v="4"/>
    <x v="13"/>
    <n v="50012.0625"/>
  </r>
  <r>
    <x v="8"/>
    <x v="2"/>
    <x v="4"/>
    <x v="4"/>
    <x v="13"/>
    <n v="49225.3671875"/>
  </r>
  <r>
    <x v="8"/>
    <x v="1"/>
    <x v="4"/>
    <x v="4"/>
    <x v="14"/>
    <n v="51600.265625"/>
  </r>
  <r>
    <x v="8"/>
    <x v="2"/>
    <x v="4"/>
    <x v="4"/>
    <x v="14"/>
    <n v="50854.08984375"/>
  </r>
  <r>
    <x v="8"/>
    <x v="1"/>
    <x v="4"/>
    <x v="4"/>
    <x v="15"/>
    <n v="54807.4140625"/>
  </r>
  <r>
    <x v="8"/>
    <x v="2"/>
    <x v="4"/>
    <x v="4"/>
    <x v="15"/>
    <n v="54115.7890625"/>
  </r>
  <r>
    <x v="8"/>
    <x v="1"/>
    <x v="4"/>
    <x v="4"/>
    <x v="16"/>
    <n v="56494.75"/>
  </r>
  <r>
    <x v="8"/>
    <x v="2"/>
    <x v="4"/>
    <x v="4"/>
    <x v="16"/>
    <n v="56154.734375"/>
  </r>
  <r>
    <x v="8"/>
    <x v="1"/>
    <x v="4"/>
    <x v="4"/>
    <x v="17"/>
    <n v="58193.5234375"/>
  </r>
  <r>
    <x v="8"/>
    <x v="2"/>
    <x v="4"/>
    <x v="4"/>
    <x v="17"/>
    <n v="58081.9453125"/>
  </r>
  <r>
    <x v="8"/>
    <x v="1"/>
    <x v="4"/>
    <x v="4"/>
    <x v="18"/>
    <n v="61352.08984375"/>
  </r>
  <r>
    <x v="8"/>
    <x v="2"/>
    <x v="4"/>
    <x v="4"/>
    <x v="18"/>
    <n v="61478.7890625"/>
  </r>
  <r>
    <x v="8"/>
    <x v="1"/>
    <x v="4"/>
    <x v="4"/>
    <x v="19"/>
    <n v="67506.8203125"/>
  </r>
  <r>
    <x v="8"/>
    <x v="2"/>
    <x v="4"/>
    <x v="4"/>
    <x v="19"/>
    <n v="67838.9921875"/>
  </r>
  <r>
    <x v="8"/>
    <x v="1"/>
    <x v="4"/>
    <x v="4"/>
    <x v="20"/>
    <n v="72684.34375"/>
  </r>
  <r>
    <x v="8"/>
    <x v="2"/>
    <x v="4"/>
    <x v="4"/>
    <x v="20"/>
    <n v="73422.5625"/>
  </r>
  <r>
    <x v="8"/>
    <x v="1"/>
    <x v="4"/>
    <x v="4"/>
    <x v="21"/>
    <n v="74131.609375"/>
  </r>
  <r>
    <x v="8"/>
    <x v="2"/>
    <x v="4"/>
    <x v="4"/>
    <x v="21"/>
    <n v="75177.6484375"/>
  </r>
  <r>
    <x v="8"/>
    <x v="1"/>
    <x v="4"/>
    <x v="4"/>
    <x v="22"/>
    <n v="79124.9140625"/>
  </r>
  <r>
    <x v="8"/>
    <x v="2"/>
    <x v="4"/>
    <x v="4"/>
    <x v="22"/>
    <n v="80491.671875"/>
  </r>
  <r>
    <x v="8"/>
    <x v="1"/>
    <x v="4"/>
    <x v="4"/>
    <x v="23"/>
    <n v="84603.203125"/>
  </r>
  <r>
    <x v="8"/>
    <x v="2"/>
    <x v="4"/>
    <x v="4"/>
    <x v="23"/>
    <n v="85733.8828125"/>
  </r>
  <r>
    <x v="8"/>
    <x v="1"/>
    <x v="4"/>
    <x v="4"/>
    <x v="24"/>
    <n v="87689.28125"/>
  </r>
  <r>
    <x v="8"/>
    <x v="2"/>
    <x v="4"/>
    <x v="4"/>
    <x v="24"/>
    <n v="87457.09375"/>
  </r>
  <r>
    <x v="8"/>
    <x v="1"/>
    <x v="4"/>
    <x v="4"/>
    <x v="25"/>
    <n v="85237.5546875"/>
  </r>
  <r>
    <x v="8"/>
    <x v="2"/>
    <x v="4"/>
    <x v="4"/>
    <x v="25"/>
    <n v="85953.75"/>
  </r>
  <r>
    <x v="8"/>
    <x v="1"/>
    <x v="4"/>
    <x v="4"/>
    <x v="26"/>
    <n v="85164.7421875"/>
  </r>
  <r>
    <x v="8"/>
    <x v="2"/>
    <x v="4"/>
    <x v="4"/>
    <x v="26"/>
    <n v="85635.125"/>
  </r>
  <r>
    <x v="8"/>
    <x v="1"/>
    <x v="4"/>
    <x v="4"/>
    <x v="27"/>
    <n v="85665.3515625"/>
  </r>
  <r>
    <x v="8"/>
    <x v="2"/>
    <x v="4"/>
    <x v="4"/>
    <x v="27"/>
    <n v="85752.90625"/>
  </r>
  <r>
    <x v="8"/>
    <x v="1"/>
    <x v="4"/>
    <x v="4"/>
    <x v="28"/>
    <n v="89029.0859375"/>
  </r>
  <r>
    <x v="8"/>
    <x v="2"/>
    <x v="4"/>
    <x v="4"/>
    <x v="28"/>
    <n v="89047.40625"/>
  </r>
  <r>
    <x v="8"/>
    <x v="1"/>
    <x v="4"/>
    <x v="4"/>
    <x v="29"/>
    <n v="96035.4140625"/>
  </r>
  <r>
    <x v="8"/>
    <x v="2"/>
    <x v="4"/>
    <x v="4"/>
    <x v="29"/>
    <n v="95646.375"/>
  </r>
  <r>
    <x v="8"/>
    <x v="1"/>
    <x v="4"/>
    <x v="4"/>
    <x v="30"/>
    <n v="101927.25"/>
  </r>
  <r>
    <x v="8"/>
    <x v="2"/>
    <x v="4"/>
    <x v="4"/>
    <x v="30"/>
    <n v="100164.125"/>
  </r>
  <r>
    <x v="8"/>
    <x v="1"/>
    <x v="4"/>
    <x v="4"/>
    <x v="31"/>
    <n v="103646.78125"/>
  </r>
  <r>
    <x v="8"/>
    <x v="2"/>
    <x v="4"/>
    <x v="4"/>
    <x v="31"/>
    <n v="101224.671875"/>
  </r>
  <r>
    <x v="8"/>
    <x v="1"/>
    <x v="4"/>
    <x v="4"/>
    <x v="32"/>
    <n v="104751.0234375"/>
  </r>
  <r>
    <x v="8"/>
    <x v="2"/>
    <x v="4"/>
    <x v="4"/>
    <x v="32"/>
    <n v="103023.1875"/>
  </r>
  <r>
    <x v="8"/>
    <x v="1"/>
    <x v="4"/>
    <x v="4"/>
    <x v="33"/>
    <n v="106291.3515625"/>
  </r>
  <r>
    <x v="8"/>
    <x v="2"/>
    <x v="4"/>
    <x v="4"/>
    <x v="33"/>
    <n v="104711.9765625"/>
  </r>
  <r>
    <x v="8"/>
    <x v="1"/>
    <x v="4"/>
    <x v="4"/>
    <x v="34"/>
    <n v="109170.53125"/>
  </r>
  <r>
    <x v="8"/>
    <x v="2"/>
    <x v="4"/>
    <x v="4"/>
    <x v="34"/>
    <n v="107318.109375"/>
  </r>
  <r>
    <x v="8"/>
    <x v="1"/>
    <x v="4"/>
    <x v="4"/>
    <x v="35"/>
    <n v="110105.7109375"/>
  </r>
  <r>
    <x v="8"/>
    <x v="2"/>
    <x v="4"/>
    <x v="4"/>
    <x v="35"/>
    <n v="108887.5625"/>
  </r>
  <r>
    <x v="8"/>
    <x v="1"/>
    <x v="4"/>
    <x v="4"/>
    <x v="36"/>
    <n v="117056.2578125"/>
  </r>
  <r>
    <x v="8"/>
    <x v="2"/>
    <x v="4"/>
    <x v="4"/>
    <x v="36"/>
    <n v="114131.5"/>
  </r>
  <r>
    <x v="8"/>
    <x v="1"/>
    <x v="4"/>
    <x v="4"/>
    <x v="37"/>
    <n v="122715.390625"/>
  </r>
  <r>
    <x v="8"/>
    <x v="2"/>
    <x v="4"/>
    <x v="4"/>
    <x v="37"/>
    <n v="118766.03125"/>
  </r>
  <r>
    <x v="8"/>
    <x v="1"/>
    <x v="4"/>
    <x v="4"/>
    <x v="38"/>
    <n v="132027.28125"/>
  </r>
  <r>
    <x v="8"/>
    <x v="2"/>
    <x v="4"/>
    <x v="4"/>
    <x v="38"/>
    <n v="128082.0625"/>
  </r>
  <r>
    <x v="8"/>
    <x v="1"/>
    <x v="4"/>
    <x v="4"/>
    <x v="39"/>
    <n v="137295.125"/>
  </r>
  <r>
    <x v="8"/>
    <x v="2"/>
    <x v="4"/>
    <x v="4"/>
    <x v="39"/>
    <n v="133278.828125"/>
  </r>
  <r>
    <x v="8"/>
    <x v="1"/>
    <x v="4"/>
    <x v="4"/>
    <x v="40"/>
    <n v="137362.796875"/>
  </r>
  <r>
    <x v="8"/>
    <x v="2"/>
    <x v="4"/>
    <x v="4"/>
    <x v="40"/>
    <n v="131802.703125"/>
  </r>
  <r>
    <x v="8"/>
    <x v="1"/>
    <x v="4"/>
    <x v="4"/>
    <x v="41"/>
    <n v="125706.765625"/>
  </r>
  <r>
    <x v="8"/>
    <x v="2"/>
    <x v="4"/>
    <x v="4"/>
    <x v="41"/>
    <n v="120566.75"/>
  </r>
  <r>
    <x v="8"/>
    <x v="1"/>
    <x v="4"/>
    <x v="4"/>
    <x v="42"/>
    <n v="121092.5078125"/>
  </r>
  <r>
    <x v="8"/>
    <x v="2"/>
    <x v="4"/>
    <x v="4"/>
    <x v="42"/>
    <n v="118621.96875"/>
  </r>
  <r>
    <x v="8"/>
    <x v="1"/>
    <x v="4"/>
    <x v="4"/>
    <x v="43"/>
    <n v="120787.65625"/>
  </r>
  <r>
    <x v="8"/>
    <x v="2"/>
    <x v="4"/>
    <x v="4"/>
    <x v="43"/>
    <n v="117072.0546875"/>
  </r>
  <r>
    <x v="8"/>
    <x v="1"/>
    <x v="4"/>
    <x v="4"/>
    <x v="44"/>
    <n v="128848.359375"/>
  </r>
  <r>
    <x v="8"/>
    <x v="2"/>
    <x v="4"/>
    <x v="4"/>
    <x v="44"/>
    <n v="124312.46875"/>
  </r>
  <r>
    <x v="8"/>
    <x v="1"/>
    <x v="4"/>
    <x v="4"/>
    <x v="45"/>
    <n v="144156.3125"/>
  </r>
  <r>
    <x v="8"/>
    <x v="2"/>
    <x v="4"/>
    <x v="4"/>
    <x v="45"/>
    <n v="137479.1875"/>
  </r>
  <r>
    <x v="8"/>
    <x v="1"/>
    <x v="4"/>
    <x v="4"/>
    <x v="46"/>
    <n v="144044.421875"/>
  </r>
  <r>
    <x v="8"/>
    <x v="2"/>
    <x v="4"/>
    <x v="4"/>
    <x v="46"/>
    <n v="135996.0625"/>
  </r>
  <r>
    <x v="8"/>
    <x v="1"/>
    <x v="4"/>
    <x v="4"/>
    <x v="47"/>
    <n v="156974.546875"/>
  </r>
  <r>
    <x v="8"/>
    <x v="2"/>
    <x v="4"/>
    <x v="4"/>
    <x v="47"/>
    <n v="150801.390625"/>
  </r>
  <r>
    <x v="8"/>
    <x v="1"/>
    <x v="4"/>
    <x v="4"/>
    <x v="48"/>
    <n v="169841.5"/>
  </r>
  <r>
    <x v="8"/>
    <x v="2"/>
    <x v="4"/>
    <x v="4"/>
    <x v="48"/>
    <n v="166728.390625"/>
  </r>
  <r>
    <x v="8"/>
    <x v="1"/>
    <x v="4"/>
    <x v="4"/>
    <x v="49"/>
    <n v="178332.8125"/>
  </r>
  <r>
    <x v="8"/>
    <x v="2"/>
    <x v="4"/>
    <x v="4"/>
    <x v="49"/>
    <n v="175504.984375"/>
  </r>
  <r>
    <x v="8"/>
    <x v="1"/>
    <x v="4"/>
    <x v="4"/>
    <x v="50"/>
    <n v="186505.8125"/>
  </r>
  <r>
    <x v="8"/>
    <x v="2"/>
    <x v="4"/>
    <x v="4"/>
    <x v="50"/>
    <n v="186013.703125"/>
  </r>
  <r>
    <x v="8"/>
    <x v="1"/>
    <x v="4"/>
    <x v="4"/>
    <x v="51"/>
    <n v="187857.640625"/>
  </r>
  <r>
    <x v="8"/>
    <x v="2"/>
    <x v="4"/>
    <x v="4"/>
    <x v="51"/>
    <n v="187686.984375"/>
  </r>
  <r>
    <x v="8"/>
    <x v="1"/>
    <x v="4"/>
    <x v="4"/>
    <x v="52"/>
    <n v="187059.53125"/>
  </r>
  <r>
    <x v="8"/>
    <x v="2"/>
    <x v="4"/>
    <x v="4"/>
    <x v="52"/>
    <n v="187718.96875"/>
  </r>
  <r>
    <x v="8"/>
    <x v="1"/>
    <x v="4"/>
    <x v="4"/>
    <x v="53"/>
    <n v="190640.140625"/>
  </r>
  <r>
    <x v="8"/>
    <x v="2"/>
    <x v="4"/>
    <x v="4"/>
    <x v="53"/>
    <n v="190083.390625"/>
  </r>
  <r>
    <x v="8"/>
    <x v="1"/>
    <x v="4"/>
    <x v="4"/>
    <x v="54"/>
    <n v="199610.734375"/>
  </r>
  <r>
    <x v="8"/>
    <x v="2"/>
    <x v="4"/>
    <x v="4"/>
    <x v="54"/>
    <n v="199194.59375"/>
  </r>
  <r>
    <x v="8"/>
    <x v="1"/>
    <x v="4"/>
    <x v="4"/>
    <x v="55"/>
    <n v="213170.40625"/>
  </r>
  <r>
    <x v="8"/>
    <x v="2"/>
    <x v="4"/>
    <x v="4"/>
    <x v="55"/>
    <n v="208794.1875"/>
  </r>
  <r>
    <x v="8"/>
    <x v="1"/>
    <x v="4"/>
    <x v="4"/>
    <x v="56"/>
    <n v="217650.234375"/>
  </r>
  <r>
    <x v="8"/>
    <x v="2"/>
    <x v="4"/>
    <x v="4"/>
    <x v="56"/>
    <n v="216734.234375"/>
  </r>
  <r>
    <x v="8"/>
    <x v="1"/>
    <x v="4"/>
    <x v="4"/>
    <x v="57"/>
    <n v="236703.1875"/>
  </r>
  <r>
    <x v="8"/>
    <x v="2"/>
    <x v="4"/>
    <x v="4"/>
    <x v="57"/>
    <n v="234936.125"/>
  </r>
  <r>
    <x v="8"/>
    <x v="1"/>
    <x v="4"/>
    <x v="4"/>
    <x v="58"/>
    <n v="245778.21875"/>
  </r>
  <r>
    <x v="8"/>
    <x v="2"/>
    <x v="4"/>
    <x v="4"/>
    <x v="58"/>
    <n v="239388.984375"/>
  </r>
  <r>
    <x v="8"/>
    <x v="1"/>
    <x v="4"/>
    <x v="4"/>
    <x v="59"/>
    <n v="225346.1875"/>
  </r>
  <r>
    <x v="8"/>
    <x v="2"/>
    <x v="4"/>
    <x v="4"/>
    <x v="59"/>
    <n v="224015.84375"/>
  </r>
  <r>
    <x v="8"/>
    <x v="1"/>
    <x v="4"/>
    <x v="4"/>
    <x v="60"/>
    <n v="233241.90625"/>
  </r>
  <r>
    <x v="8"/>
    <x v="2"/>
    <x v="4"/>
    <x v="4"/>
    <x v="60"/>
    <n v="229752.171875"/>
  </r>
  <r>
    <x v="8"/>
    <x v="1"/>
    <x v="4"/>
    <x v="4"/>
    <x v="61"/>
    <n v="237577.96875"/>
  </r>
  <r>
    <x v="8"/>
    <x v="2"/>
    <x v="4"/>
    <x v="4"/>
    <x v="61"/>
    <n v="231741.390625"/>
  </r>
  <r>
    <x v="8"/>
    <x v="1"/>
    <x v="4"/>
    <x v="4"/>
    <x v="62"/>
    <n v="235399.5625"/>
  </r>
  <r>
    <x v="8"/>
    <x v="2"/>
    <x v="4"/>
    <x v="4"/>
    <x v="62"/>
    <n v="230128.59375"/>
  </r>
  <r>
    <x v="8"/>
    <x v="1"/>
    <x v="4"/>
    <x v="4"/>
    <x v="63"/>
    <n v="225320.1875"/>
  </r>
  <r>
    <x v="8"/>
    <x v="2"/>
    <x v="4"/>
    <x v="4"/>
    <x v="63"/>
    <n v="220233.734375"/>
  </r>
  <r>
    <x v="8"/>
    <x v="1"/>
    <x v="4"/>
    <x v="4"/>
    <x v="64"/>
    <n v="224687.3125"/>
  </r>
  <r>
    <x v="8"/>
    <x v="2"/>
    <x v="4"/>
    <x v="4"/>
    <x v="64"/>
    <n v="218635.296875"/>
  </r>
  <r>
    <x v="8"/>
    <x v="1"/>
    <x v="4"/>
    <x v="4"/>
    <x v="65"/>
    <n v="228346.40625"/>
  </r>
  <r>
    <x v="8"/>
    <x v="2"/>
    <x v="4"/>
    <x v="4"/>
    <x v="65"/>
    <n v="226713.96875"/>
  </r>
  <r>
    <x v="8"/>
    <x v="1"/>
    <x v="4"/>
    <x v="4"/>
    <x v="66"/>
    <n v="234079.3125"/>
  </r>
  <r>
    <x v="8"/>
    <x v="2"/>
    <x v="4"/>
    <x v="4"/>
    <x v="66"/>
    <n v="234375.6875"/>
  </r>
  <r>
    <x v="8"/>
    <x v="1"/>
    <x v="4"/>
    <x v="4"/>
    <x v="67"/>
    <n v="241547.703125"/>
  </r>
  <r>
    <x v="8"/>
    <x v="2"/>
    <x v="4"/>
    <x v="4"/>
    <x v="67"/>
    <n v="241547.703125"/>
  </r>
  <r>
    <x v="8"/>
    <x v="1"/>
    <x v="4"/>
    <x v="4"/>
    <x v="68"/>
    <n v="244091.6875"/>
  </r>
  <r>
    <x v="8"/>
    <x v="2"/>
    <x v="4"/>
    <x v="4"/>
    <x v="68"/>
    <n v="244253.21875"/>
  </r>
  <r>
    <x v="8"/>
    <x v="1"/>
    <x v="4"/>
    <x v="4"/>
    <x v="69"/>
    <n v="248551.546875"/>
  </r>
  <r>
    <x v="8"/>
    <x v="2"/>
    <x v="4"/>
    <x v="4"/>
    <x v="69"/>
    <n v="249282.984375"/>
  </r>
  <r>
    <x v="8"/>
    <x v="1"/>
    <x v="5"/>
    <x v="5"/>
    <x v="0"/>
    <n v="324868.6875"/>
  </r>
  <r>
    <x v="8"/>
    <x v="2"/>
    <x v="5"/>
    <x v="5"/>
    <x v="0"/>
    <n v="317923.90625"/>
  </r>
  <r>
    <x v="8"/>
    <x v="1"/>
    <x v="5"/>
    <x v="5"/>
    <x v="1"/>
    <n v="342548.1875"/>
  </r>
  <r>
    <x v="8"/>
    <x v="2"/>
    <x v="5"/>
    <x v="5"/>
    <x v="1"/>
    <n v="336081.9375"/>
  </r>
  <r>
    <x v="8"/>
    <x v="1"/>
    <x v="5"/>
    <x v="5"/>
    <x v="2"/>
    <n v="352087.40625"/>
  </r>
  <r>
    <x v="8"/>
    <x v="2"/>
    <x v="5"/>
    <x v="5"/>
    <x v="2"/>
    <n v="347803"/>
  </r>
  <r>
    <x v="8"/>
    <x v="1"/>
    <x v="5"/>
    <x v="5"/>
    <x v="3"/>
    <n v="366107.40625"/>
  </r>
  <r>
    <x v="8"/>
    <x v="2"/>
    <x v="5"/>
    <x v="5"/>
    <x v="3"/>
    <n v="363269.625"/>
  </r>
  <r>
    <x v="8"/>
    <x v="1"/>
    <x v="5"/>
    <x v="5"/>
    <x v="4"/>
    <n v="386715.5625"/>
  </r>
  <r>
    <x v="8"/>
    <x v="2"/>
    <x v="5"/>
    <x v="5"/>
    <x v="4"/>
    <n v="382673.625"/>
  </r>
  <r>
    <x v="8"/>
    <x v="1"/>
    <x v="5"/>
    <x v="5"/>
    <x v="5"/>
    <n v="407777.6875"/>
  </r>
  <r>
    <x v="8"/>
    <x v="2"/>
    <x v="5"/>
    <x v="5"/>
    <x v="5"/>
    <n v="402249.25"/>
  </r>
  <r>
    <x v="8"/>
    <x v="1"/>
    <x v="5"/>
    <x v="5"/>
    <x v="6"/>
    <n v="428428.78125"/>
  </r>
  <r>
    <x v="8"/>
    <x v="2"/>
    <x v="5"/>
    <x v="5"/>
    <x v="6"/>
    <n v="422147.25"/>
  </r>
  <r>
    <x v="8"/>
    <x v="1"/>
    <x v="5"/>
    <x v="5"/>
    <x v="7"/>
    <n v="452271.96875"/>
  </r>
  <r>
    <x v="8"/>
    <x v="2"/>
    <x v="5"/>
    <x v="5"/>
    <x v="7"/>
    <n v="445595.78125"/>
  </r>
  <r>
    <x v="8"/>
    <x v="1"/>
    <x v="5"/>
    <x v="5"/>
    <x v="8"/>
    <n v="466216.03125"/>
  </r>
  <r>
    <x v="8"/>
    <x v="2"/>
    <x v="5"/>
    <x v="5"/>
    <x v="8"/>
    <n v="462416.28125"/>
  </r>
  <r>
    <x v="8"/>
    <x v="1"/>
    <x v="5"/>
    <x v="5"/>
    <x v="9"/>
    <n v="479286.65625"/>
  </r>
  <r>
    <x v="8"/>
    <x v="2"/>
    <x v="5"/>
    <x v="5"/>
    <x v="9"/>
    <n v="474598.25"/>
  </r>
  <r>
    <x v="8"/>
    <x v="1"/>
    <x v="5"/>
    <x v="5"/>
    <x v="10"/>
    <n v="519088.40625"/>
  </r>
  <r>
    <x v="8"/>
    <x v="2"/>
    <x v="5"/>
    <x v="5"/>
    <x v="10"/>
    <n v="508478.8125"/>
  </r>
  <r>
    <x v="8"/>
    <x v="1"/>
    <x v="5"/>
    <x v="5"/>
    <x v="11"/>
    <n v="544624"/>
  </r>
  <r>
    <x v="8"/>
    <x v="2"/>
    <x v="5"/>
    <x v="5"/>
    <x v="11"/>
    <n v="532654"/>
  </r>
  <r>
    <x v="8"/>
    <x v="1"/>
    <x v="5"/>
    <x v="5"/>
    <x v="12"/>
    <n v="581668.375"/>
  </r>
  <r>
    <x v="8"/>
    <x v="2"/>
    <x v="5"/>
    <x v="5"/>
    <x v="12"/>
    <n v="571775.25"/>
  </r>
  <r>
    <x v="8"/>
    <x v="1"/>
    <x v="5"/>
    <x v="5"/>
    <x v="13"/>
    <n v="618581.3125"/>
  </r>
  <r>
    <x v="8"/>
    <x v="2"/>
    <x v="5"/>
    <x v="5"/>
    <x v="13"/>
    <n v="608212.25"/>
  </r>
  <r>
    <x v="8"/>
    <x v="1"/>
    <x v="5"/>
    <x v="5"/>
    <x v="14"/>
    <n v="659605.875"/>
  </r>
  <r>
    <x v="8"/>
    <x v="2"/>
    <x v="5"/>
    <x v="5"/>
    <x v="14"/>
    <n v="648111.1875"/>
  </r>
  <r>
    <x v="8"/>
    <x v="1"/>
    <x v="5"/>
    <x v="5"/>
    <x v="15"/>
    <n v="690574.625"/>
  </r>
  <r>
    <x v="8"/>
    <x v="2"/>
    <x v="5"/>
    <x v="5"/>
    <x v="15"/>
    <n v="679365"/>
  </r>
  <r>
    <x v="8"/>
    <x v="1"/>
    <x v="5"/>
    <x v="5"/>
    <x v="16"/>
    <n v="728002.9375"/>
  </r>
  <r>
    <x v="8"/>
    <x v="2"/>
    <x v="5"/>
    <x v="5"/>
    <x v="16"/>
    <n v="718350.8125"/>
  </r>
  <r>
    <x v="8"/>
    <x v="1"/>
    <x v="5"/>
    <x v="5"/>
    <x v="17"/>
    <n v="764380.5625"/>
  </r>
  <r>
    <x v="8"/>
    <x v="2"/>
    <x v="5"/>
    <x v="5"/>
    <x v="17"/>
    <n v="756496.3125"/>
  </r>
  <r>
    <x v="8"/>
    <x v="1"/>
    <x v="5"/>
    <x v="5"/>
    <x v="18"/>
    <n v="797234.125"/>
  </r>
  <r>
    <x v="8"/>
    <x v="2"/>
    <x v="5"/>
    <x v="5"/>
    <x v="18"/>
    <n v="790992.5"/>
  </r>
  <r>
    <x v="8"/>
    <x v="1"/>
    <x v="5"/>
    <x v="5"/>
    <x v="19"/>
    <n v="853973.25"/>
  </r>
  <r>
    <x v="8"/>
    <x v="2"/>
    <x v="5"/>
    <x v="5"/>
    <x v="19"/>
    <n v="848504.6875"/>
  </r>
  <r>
    <x v="8"/>
    <x v="1"/>
    <x v="5"/>
    <x v="5"/>
    <x v="20"/>
    <n v="905887.25"/>
  </r>
  <r>
    <x v="8"/>
    <x v="2"/>
    <x v="5"/>
    <x v="5"/>
    <x v="20"/>
    <n v="902698.4375"/>
  </r>
  <r>
    <x v="8"/>
    <x v="1"/>
    <x v="5"/>
    <x v="5"/>
    <x v="21"/>
    <n v="959781.25"/>
  </r>
  <r>
    <x v="8"/>
    <x v="2"/>
    <x v="5"/>
    <x v="5"/>
    <x v="21"/>
    <n v="957984.1875"/>
  </r>
  <r>
    <x v="8"/>
    <x v="1"/>
    <x v="5"/>
    <x v="5"/>
    <x v="22"/>
    <n v="1010713.75"/>
  </r>
  <r>
    <x v="8"/>
    <x v="2"/>
    <x v="5"/>
    <x v="5"/>
    <x v="22"/>
    <n v="1009346.625"/>
  </r>
  <r>
    <x v="8"/>
    <x v="1"/>
    <x v="5"/>
    <x v="5"/>
    <x v="23"/>
    <n v="1083912.875"/>
  </r>
  <r>
    <x v="8"/>
    <x v="2"/>
    <x v="5"/>
    <x v="5"/>
    <x v="23"/>
    <n v="1077390.625"/>
  </r>
  <r>
    <x v="8"/>
    <x v="1"/>
    <x v="5"/>
    <x v="5"/>
    <x v="24"/>
    <n v="1135803"/>
  </r>
  <r>
    <x v="8"/>
    <x v="2"/>
    <x v="5"/>
    <x v="5"/>
    <x v="24"/>
    <n v="1123290.875"/>
  </r>
  <r>
    <x v="8"/>
    <x v="1"/>
    <x v="5"/>
    <x v="5"/>
    <x v="25"/>
    <n v="1131990.125"/>
  </r>
  <r>
    <x v="8"/>
    <x v="2"/>
    <x v="5"/>
    <x v="5"/>
    <x v="25"/>
    <n v="1125141.875"/>
  </r>
  <r>
    <x v="8"/>
    <x v="1"/>
    <x v="5"/>
    <x v="5"/>
    <x v="26"/>
    <n v="1187701.5"/>
  </r>
  <r>
    <x v="8"/>
    <x v="2"/>
    <x v="5"/>
    <x v="5"/>
    <x v="26"/>
    <n v="1177582.375"/>
  </r>
  <r>
    <x v="8"/>
    <x v="1"/>
    <x v="5"/>
    <x v="5"/>
    <x v="27"/>
    <n v="1237459.25"/>
  </r>
  <r>
    <x v="8"/>
    <x v="2"/>
    <x v="5"/>
    <x v="5"/>
    <x v="27"/>
    <n v="1224649"/>
  </r>
  <r>
    <x v="8"/>
    <x v="1"/>
    <x v="5"/>
    <x v="5"/>
    <x v="28"/>
    <n v="1295256.25"/>
  </r>
  <r>
    <x v="8"/>
    <x v="2"/>
    <x v="5"/>
    <x v="5"/>
    <x v="28"/>
    <n v="1279007.625"/>
  </r>
  <r>
    <x v="8"/>
    <x v="1"/>
    <x v="5"/>
    <x v="5"/>
    <x v="29"/>
    <n v="1350101.5"/>
  </r>
  <r>
    <x v="8"/>
    <x v="2"/>
    <x v="5"/>
    <x v="5"/>
    <x v="29"/>
    <n v="1327218.75"/>
  </r>
  <r>
    <x v="8"/>
    <x v="1"/>
    <x v="5"/>
    <x v="5"/>
    <x v="30"/>
    <n v="1377955.5"/>
  </r>
  <r>
    <x v="8"/>
    <x v="2"/>
    <x v="5"/>
    <x v="5"/>
    <x v="30"/>
    <n v="1347289.375"/>
  </r>
  <r>
    <x v="8"/>
    <x v="1"/>
    <x v="5"/>
    <x v="5"/>
    <x v="31"/>
    <n v="1350791.625"/>
  </r>
  <r>
    <x v="8"/>
    <x v="2"/>
    <x v="5"/>
    <x v="5"/>
    <x v="31"/>
    <n v="1318136"/>
  </r>
  <r>
    <x v="8"/>
    <x v="1"/>
    <x v="5"/>
    <x v="5"/>
    <x v="32"/>
    <n v="1348468.625"/>
  </r>
  <r>
    <x v="8"/>
    <x v="2"/>
    <x v="5"/>
    <x v="5"/>
    <x v="32"/>
    <n v="1324084.375"/>
  </r>
  <r>
    <x v="8"/>
    <x v="1"/>
    <x v="5"/>
    <x v="5"/>
    <x v="33"/>
    <n v="1329259.5"/>
  </r>
  <r>
    <x v="8"/>
    <x v="2"/>
    <x v="5"/>
    <x v="5"/>
    <x v="33"/>
    <n v="1305934.5"/>
  </r>
  <r>
    <x v="8"/>
    <x v="1"/>
    <x v="5"/>
    <x v="5"/>
    <x v="34"/>
    <n v="1315406.5"/>
  </r>
  <r>
    <x v="8"/>
    <x v="2"/>
    <x v="5"/>
    <x v="5"/>
    <x v="34"/>
    <n v="1288068.75"/>
  </r>
  <r>
    <x v="8"/>
    <x v="1"/>
    <x v="5"/>
    <x v="5"/>
    <x v="35"/>
    <n v="1294101"/>
  </r>
  <r>
    <x v="8"/>
    <x v="2"/>
    <x v="5"/>
    <x v="5"/>
    <x v="35"/>
    <n v="1275418.25"/>
  </r>
  <r>
    <x v="8"/>
    <x v="1"/>
    <x v="5"/>
    <x v="5"/>
    <x v="36"/>
    <n v="1365869.875"/>
  </r>
  <r>
    <x v="8"/>
    <x v="2"/>
    <x v="5"/>
    <x v="5"/>
    <x v="36"/>
    <n v="1339403"/>
  </r>
  <r>
    <x v="8"/>
    <x v="1"/>
    <x v="5"/>
    <x v="5"/>
    <x v="37"/>
    <n v="1406153.625"/>
  </r>
  <r>
    <x v="8"/>
    <x v="2"/>
    <x v="5"/>
    <x v="5"/>
    <x v="37"/>
    <n v="1373032.25"/>
  </r>
  <r>
    <x v="8"/>
    <x v="1"/>
    <x v="5"/>
    <x v="5"/>
    <x v="38"/>
    <n v="1477762.25"/>
  </r>
  <r>
    <x v="8"/>
    <x v="2"/>
    <x v="5"/>
    <x v="5"/>
    <x v="38"/>
    <n v="1443791.875"/>
  </r>
  <r>
    <x v="8"/>
    <x v="1"/>
    <x v="5"/>
    <x v="5"/>
    <x v="39"/>
    <n v="1532214.375"/>
  </r>
  <r>
    <x v="8"/>
    <x v="2"/>
    <x v="5"/>
    <x v="5"/>
    <x v="39"/>
    <n v="1500912.5"/>
  </r>
  <r>
    <x v="8"/>
    <x v="1"/>
    <x v="5"/>
    <x v="5"/>
    <x v="40"/>
    <n v="1581094.75"/>
  </r>
  <r>
    <x v="8"/>
    <x v="2"/>
    <x v="5"/>
    <x v="5"/>
    <x v="40"/>
    <n v="1535612.5"/>
  </r>
  <r>
    <x v="8"/>
    <x v="1"/>
    <x v="5"/>
    <x v="5"/>
    <x v="41"/>
    <n v="1586835.25"/>
  </r>
  <r>
    <x v="8"/>
    <x v="2"/>
    <x v="5"/>
    <x v="5"/>
    <x v="41"/>
    <n v="1553607.125"/>
  </r>
  <r>
    <x v="8"/>
    <x v="1"/>
    <x v="5"/>
    <x v="5"/>
    <x v="42"/>
    <n v="1615930"/>
  </r>
  <r>
    <x v="8"/>
    <x v="2"/>
    <x v="5"/>
    <x v="5"/>
    <x v="42"/>
    <n v="1572490.375"/>
  </r>
  <r>
    <x v="8"/>
    <x v="1"/>
    <x v="5"/>
    <x v="5"/>
    <x v="43"/>
    <n v="1612599"/>
  </r>
  <r>
    <x v="8"/>
    <x v="2"/>
    <x v="5"/>
    <x v="5"/>
    <x v="43"/>
    <n v="1563943.75"/>
  </r>
  <r>
    <x v="8"/>
    <x v="1"/>
    <x v="5"/>
    <x v="5"/>
    <x v="44"/>
    <n v="1645412.25"/>
  </r>
  <r>
    <x v="8"/>
    <x v="2"/>
    <x v="5"/>
    <x v="5"/>
    <x v="44"/>
    <n v="1599833.25"/>
  </r>
  <r>
    <x v="8"/>
    <x v="1"/>
    <x v="5"/>
    <x v="5"/>
    <x v="45"/>
    <n v="1682645"/>
  </r>
  <r>
    <x v="8"/>
    <x v="2"/>
    <x v="5"/>
    <x v="5"/>
    <x v="45"/>
    <n v="1626450.625"/>
  </r>
  <r>
    <x v="8"/>
    <x v="1"/>
    <x v="5"/>
    <x v="5"/>
    <x v="46"/>
    <n v="1720381.5"/>
  </r>
  <r>
    <x v="8"/>
    <x v="2"/>
    <x v="5"/>
    <x v="5"/>
    <x v="46"/>
    <n v="1654349.875"/>
  </r>
  <r>
    <x v="8"/>
    <x v="1"/>
    <x v="5"/>
    <x v="5"/>
    <x v="47"/>
    <n v="1819024.125"/>
  </r>
  <r>
    <x v="8"/>
    <x v="2"/>
    <x v="5"/>
    <x v="5"/>
    <x v="47"/>
    <n v="1766049.875"/>
  </r>
  <r>
    <x v="8"/>
    <x v="1"/>
    <x v="5"/>
    <x v="5"/>
    <x v="48"/>
    <n v="1921072.875"/>
  </r>
  <r>
    <x v="8"/>
    <x v="2"/>
    <x v="5"/>
    <x v="5"/>
    <x v="48"/>
    <n v="1887980.75"/>
  </r>
  <r>
    <x v="8"/>
    <x v="1"/>
    <x v="5"/>
    <x v="5"/>
    <x v="49"/>
    <n v="2011288.125"/>
  </r>
  <r>
    <x v="8"/>
    <x v="2"/>
    <x v="5"/>
    <x v="5"/>
    <x v="49"/>
    <n v="1981795.75"/>
  </r>
  <r>
    <x v="8"/>
    <x v="1"/>
    <x v="5"/>
    <x v="5"/>
    <x v="50"/>
    <n v="2128715.25"/>
  </r>
  <r>
    <x v="8"/>
    <x v="2"/>
    <x v="5"/>
    <x v="5"/>
    <x v="50"/>
    <n v="2105389"/>
  </r>
  <r>
    <x v="8"/>
    <x v="1"/>
    <x v="5"/>
    <x v="5"/>
    <x v="51"/>
    <n v="2185648.25"/>
  </r>
  <r>
    <x v="8"/>
    <x v="2"/>
    <x v="5"/>
    <x v="5"/>
    <x v="51"/>
    <n v="2168642.75"/>
  </r>
  <r>
    <x v="8"/>
    <x v="1"/>
    <x v="5"/>
    <x v="5"/>
    <x v="52"/>
    <n v="2197271.75"/>
  </r>
  <r>
    <x v="8"/>
    <x v="2"/>
    <x v="5"/>
    <x v="5"/>
    <x v="52"/>
    <n v="2186888"/>
  </r>
  <r>
    <x v="8"/>
    <x v="1"/>
    <x v="5"/>
    <x v="5"/>
    <x v="53"/>
    <n v="2144133.75"/>
  </r>
  <r>
    <x v="8"/>
    <x v="2"/>
    <x v="5"/>
    <x v="5"/>
    <x v="53"/>
    <n v="2127981"/>
  </r>
  <r>
    <x v="8"/>
    <x v="1"/>
    <x v="5"/>
    <x v="5"/>
    <x v="54"/>
    <n v="2188098.25"/>
  </r>
  <r>
    <x v="8"/>
    <x v="2"/>
    <x v="5"/>
    <x v="5"/>
    <x v="54"/>
    <n v="2172882"/>
  </r>
  <r>
    <x v="8"/>
    <x v="1"/>
    <x v="5"/>
    <x v="5"/>
    <x v="55"/>
    <n v="2372596.75"/>
  </r>
  <r>
    <x v="8"/>
    <x v="2"/>
    <x v="5"/>
    <x v="5"/>
    <x v="55"/>
    <n v="2339121.75"/>
  </r>
  <r>
    <x v="8"/>
    <x v="1"/>
    <x v="5"/>
    <x v="5"/>
    <x v="56"/>
    <n v="2432615.5"/>
  </r>
  <r>
    <x v="8"/>
    <x v="2"/>
    <x v="5"/>
    <x v="5"/>
    <x v="56"/>
    <n v="2415135.25"/>
  </r>
  <r>
    <x v="8"/>
    <x v="1"/>
    <x v="5"/>
    <x v="5"/>
    <x v="57"/>
    <n v="2546277.75"/>
  </r>
  <r>
    <x v="8"/>
    <x v="2"/>
    <x v="5"/>
    <x v="5"/>
    <x v="57"/>
    <n v="2524260"/>
  </r>
  <r>
    <x v="8"/>
    <x v="1"/>
    <x v="5"/>
    <x v="5"/>
    <x v="58"/>
    <n v="2568574.25"/>
  </r>
  <r>
    <x v="8"/>
    <x v="2"/>
    <x v="5"/>
    <x v="5"/>
    <x v="58"/>
    <n v="2518676.75"/>
  </r>
  <r>
    <x v="8"/>
    <x v="1"/>
    <x v="5"/>
    <x v="5"/>
    <x v="59"/>
    <n v="2487517.5"/>
  </r>
  <r>
    <x v="8"/>
    <x v="2"/>
    <x v="5"/>
    <x v="5"/>
    <x v="59"/>
    <n v="2474867.75"/>
  </r>
  <r>
    <x v="8"/>
    <x v="1"/>
    <x v="5"/>
    <x v="5"/>
    <x v="60"/>
    <n v="2591608.5"/>
  </r>
  <r>
    <x v="8"/>
    <x v="2"/>
    <x v="5"/>
    <x v="5"/>
    <x v="60"/>
    <n v="2563624.5"/>
  </r>
  <r>
    <x v="8"/>
    <x v="1"/>
    <x v="5"/>
    <x v="5"/>
    <x v="61"/>
    <n v="2665867.25"/>
  </r>
  <r>
    <x v="8"/>
    <x v="2"/>
    <x v="5"/>
    <x v="5"/>
    <x v="61"/>
    <n v="2626632.25"/>
  </r>
  <r>
    <x v="8"/>
    <x v="1"/>
    <x v="5"/>
    <x v="5"/>
    <x v="62"/>
    <n v="2701083"/>
  </r>
  <r>
    <x v="8"/>
    <x v="2"/>
    <x v="5"/>
    <x v="5"/>
    <x v="62"/>
    <n v="2657192"/>
  </r>
  <r>
    <x v="8"/>
    <x v="1"/>
    <x v="5"/>
    <x v="5"/>
    <x v="63"/>
    <n v="2675257"/>
  </r>
  <r>
    <x v="8"/>
    <x v="2"/>
    <x v="5"/>
    <x v="5"/>
    <x v="63"/>
    <n v="2632049.5"/>
  </r>
  <r>
    <x v="8"/>
    <x v="1"/>
    <x v="5"/>
    <x v="5"/>
    <x v="64"/>
    <n v="2680612.5"/>
  </r>
  <r>
    <x v="8"/>
    <x v="2"/>
    <x v="5"/>
    <x v="5"/>
    <x v="64"/>
    <n v="2633556"/>
  </r>
  <r>
    <x v="8"/>
    <x v="1"/>
    <x v="5"/>
    <x v="5"/>
    <x v="65"/>
    <n v="2730343.75"/>
  </r>
  <r>
    <x v="8"/>
    <x v="2"/>
    <x v="5"/>
    <x v="5"/>
    <x v="65"/>
    <n v="2716354.5"/>
  </r>
  <r>
    <x v="8"/>
    <x v="1"/>
    <x v="5"/>
    <x v="5"/>
    <x v="66"/>
    <n v="2765765.25"/>
  </r>
  <r>
    <x v="8"/>
    <x v="2"/>
    <x v="5"/>
    <x v="5"/>
    <x v="66"/>
    <n v="2763681"/>
  </r>
  <r>
    <x v="8"/>
    <x v="1"/>
    <x v="5"/>
    <x v="5"/>
    <x v="67"/>
    <n v="2869816.5"/>
  </r>
  <r>
    <x v="8"/>
    <x v="2"/>
    <x v="5"/>
    <x v="5"/>
    <x v="67"/>
    <n v="2869816.5"/>
  </r>
  <r>
    <x v="8"/>
    <x v="1"/>
    <x v="5"/>
    <x v="5"/>
    <x v="68"/>
    <n v="2902140.75"/>
  </r>
  <r>
    <x v="8"/>
    <x v="2"/>
    <x v="5"/>
    <x v="5"/>
    <x v="68"/>
    <n v="2901337.75"/>
  </r>
  <r>
    <x v="8"/>
    <x v="1"/>
    <x v="5"/>
    <x v="5"/>
    <x v="69"/>
    <n v="2946958.25"/>
  </r>
  <r>
    <x v="8"/>
    <x v="2"/>
    <x v="5"/>
    <x v="5"/>
    <x v="69"/>
    <n v="2950146.25"/>
  </r>
  <r>
    <x v="8"/>
    <x v="1"/>
    <x v="6"/>
    <x v="6"/>
    <x v="0"/>
    <n v="359301.8125"/>
  </r>
  <r>
    <x v="8"/>
    <x v="2"/>
    <x v="6"/>
    <x v="6"/>
    <x v="0"/>
    <n v="357997.59375"/>
  </r>
  <r>
    <x v="8"/>
    <x v="1"/>
    <x v="6"/>
    <x v="6"/>
    <x v="1"/>
    <n v="397637.375"/>
  </r>
  <r>
    <x v="8"/>
    <x v="2"/>
    <x v="6"/>
    <x v="6"/>
    <x v="1"/>
    <n v="399758.125"/>
  </r>
  <r>
    <x v="8"/>
    <x v="1"/>
    <x v="6"/>
    <x v="6"/>
    <x v="2"/>
    <n v="434206.21875"/>
  </r>
  <r>
    <x v="8"/>
    <x v="2"/>
    <x v="6"/>
    <x v="6"/>
    <x v="2"/>
    <n v="439732.84375"/>
  </r>
  <r>
    <x v="8"/>
    <x v="1"/>
    <x v="6"/>
    <x v="6"/>
    <x v="3"/>
    <n v="471546.1875"/>
  </r>
  <r>
    <x v="8"/>
    <x v="2"/>
    <x v="6"/>
    <x v="6"/>
    <x v="3"/>
    <n v="478234.21875"/>
  </r>
  <r>
    <x v="8"/>
    <x v="1"/>
    <x v="6"/>
    <x v="6"/>
    <x v="4"/>
    <n v="512388.25"/>
  </r>
  <r>
    <x v="8"/>
    <x v="2"/>
    <x v="6"/>
    <x v="6"/>
    <x v="4"/>
    <n v="517334.9375"/>
  </r>
  <r>
    <x v="8"/>
    <x v="1"/>
    <x v="6"/>
    <x v="6"/>
    <x v="5"/>
    <n v="583818.125"/>
  </r>
  <r>
    <x v="8"/>
    <x v="2"/>
    <x v="6"/>
    <x v="6"/>
    <x v="5"/>
    <n v="586749"/>
  </r>
  <r>
    <x v="8"/>
    <x v="1"/>
    <x v="6"/>
    <x v="6"/>
    <x v="6"/>
    <n v="629113.75"/>
  </r>
  <r>
    <x v="8"/>
    <x v="2"/>
    <x v="6"/>
    <x v="6"/>
    <x v="6"/>
    <n v="633719.6875"/>
  </r>
  <r>
    <x v="8"/>
    <x v="1"/>
    <x v="6"/>
    <x v="6"/>
    <x v="7"/>
    <n v="664996.8125"/>
  </r>
  <r>
    <x v="8"/>
    <x v="2"/>
    <x v="6"/>
    <x v="6"/>
    <x v="7"/>
    <n v="670471.4375"/>
  </r>
  <r>
    <x v="8"/>
    <x v="1"/>
    <x v="6"/>
    <x v="6"/>
    <x v="8"/>
    <n v="687191"/>
  </r>
  <r>
    <x v="8"/>
    <x v="2"/>
    <x v="6"/>
    <x v="6"/>
    <x v="8"/>
    <n v="697558.5"/>
  </r>
  <r>
    <x v="8"/>
    <x v="1"/>
    <x v="6"/>
    <x v="6"/>
    <x v="9"/>
    <n v="745472.125"/>
  </r>
  <r>
    <x v="8"/>
    <x v="2"/>
    <x v="6"/>
    <x v="6"/>
    <x v="9"/>
    <n v="756829.4375"/>
  </r>
  <r>
    <x v="8"/>
    <x v="1"/>
    <x v="6"/>
    <x v="6"/>
    <x v="10"/>
    <n v="816785.8125"/>
  </r>
  <r>
    <x v="8"/>
    <x v="2"/>
    <x v="6"/>
    <x v="6"/>
    <x v="10"/>
    <n v="814018.9375"/>
  </r>
  <r>
    <x v="8"/>
    <x v="1"/>
    <x v="6"/>
    <x v="6"/>
    <x v="11"/>
    <n v="849921.375"/>
  </r>
  <r>
    <x v="8"/>
    <x v="2"/>
    <x v="6"/>
    <x v="6"/>
    <x v="11"/>
    <n v="840632.75"/>
  </r>
  <r>
    <x v="8"/>
    <x v="1"/>
    <x v="6"/>
    <x v="6"/>
    <x v="12"/>
    <n v="881025.5"/>
  </r>
  <r>
    <x v="8"/>
    <x v="2"/>
    <x v="6"/>
    <x v="6"/>
    <x v="12"/>
    <n v="875999.125"/>
  </r>
  <r>
    <x v="8"/>
    <x v="1"/>
    <x v="6"/>
    <x v="6"/>
    <x v="13"/>
    <n v="901191.375"/>
  </r>
  <r>
    <x v="8"/>
    <x v="2"/>
    <x v="6"/>
    <x v="6"/>
    <x v="13"/>
    <n v="897609.1875"/>
  </r>
  <r>
    <x v="8"/>
    <x v="1"/>
    <x v="6"/>
    <x v="6"/>
    <x v="14"/>
    <n v="968410.125"/>
  </r>
  <r>
    <x v="8"/>
    <x v="2"/>
    <x v="6"/>
    <x v="6"/>
    <x v="14"/>
    <n v="964674.625"/>
  </r>
  <r>
    <x v="8"/>
    <x v="1"/>
    <x v="6"/>
    <x v="6"/>
    <x v="15"/>
    <n v="1017249.25"/>
  </r>
  <r>
    <x v="8"/>
    <x v="2"/>
    <x v="6"/>
    <x v="6"/>
    <x v="15"/>
    <n v="1014527.8125"/>
  </r>
  <r>
    <x v="8"/>
    <x v="1"/>
    <x v="6"/>
    <x v="6"/>
    <x v="16"/>
    <n v="1045583.8125"/>
  </r>
  <r>
    <x v="8"/>
    <x v="2"/>
    <x v="6"/>
    <x v="6"/>
    <x v="16"/>
    <n v="1046369"/>
  </r>
  <r>
    <x v="8"/>
    <x v="1"/>
    <x v="6"/>
    <x v="6"/>
    <x v="17"/>
    <n v="1037976.5625"/>
  </r>
  <r>
    <x v="8"/>
    <x v="2"/>
    <x v="6"/>
    <x v="6"/>
    <x v="17"/>
    <n v="1041135.25"/>
  </r>
  <r>
    <x v="8"/>
    <x v="1"/>
    <x v="6"/>
    <x v="6"/>
    <x v="18"/>
    <n v="1098684"/>
  </r>
  <r>
    <x v="8"/>
    <x v="2"/>
    <x v="6"/>
    <x v="6"/>
    <x v="18"/>
    <n v="1104639.625"/>
  </r>
  <r>
    <x v="8"/>
    <x v="1"/>
    <x v="6"/>
    <x v="6"/>
    <x v="19"/>
    <n v="1181869.75"/>
  </r>
  <r>
    <x v="8"/>
    <x v="2"/>
    <x v="6"/>
    <x v="6"/>
    <x v="19"/>
    <n v="1190581.125"/>
  </r>
  <r>
    <x v="8"/>
    <x v="1"/>
    <x v="6"/>
    <x v="6"/>
    <x v="20"/>
    <n v="1239866.625"/>
  </r>
  <r>
    <x v="8"/>
    <x v="2"/>
    <x v="6"/>
    <x v="6"/>
    <x v="20"/>
    <n v="1253853.625"/>
  </r>
  <r>
    <x v="8"/>
    <x v="1"/>
    <x v="6"/>
    <x v="6"/>
    <x v="21"/>
    <n v="1278896.625"/>
  </r>
  <r>
    <x v="8"/>
    <x v="2"/>
    <x v="6"/>
    <x v="6"/>
    <x v="21"/>
    <n v="1296873.125"/>
  </r>
  <r>
    <x v="8"/>
    <x v="1"/>
    <x v="6"/>
    <x v="6"/>
    <x v="22"/>
    <n v="1340240.125"/>
  </r>
  <r>
    <x v="8"/>
    <x v="2"/>
    <x v="6"/>
    <x v="6"/>
    <x v="22"/>
    <n v="1360294.75"/>
  </r>
  <r>
    <x v="8"/>
    <x v="1"/>
    <x v="6"/>
    <x v="6"/>
    <x v="23"/>
    <n v="1414862.375"/>
  </r>
  <r>
    <x v="8"/>
    <x v="2"/>
    <x v="6"/>
    <x v="6"/>
    <x v="23"/>
    <n v="1427258.625"/>
  </r>
  <r>
    <x v="8"/>
    <x v="1"/>
    <x v="6"/>
    <x v="6"/>
    <x v="24"/>
    <n v="1438005.125"/>
  </r>
  <r>
    <x v="8"/>
    <x v="2"/>
    <x v="6"/>
    <x v="6"/>
    <x v="24"/>
    <n v="1439266.25"/>
  </r>
  <r>
    <x v="8"/>
    <x v="1"/>
    <x v="6"/>
    <x v="6"/>
    <x v="25"/>
    <n v="1437515.25"/>
  </r>
  <r>
    <x v="8"/>
    <x v="2"/>
    <x v="6"/>
    <x v="6"/>
    <x v="25"/>
    <n v="1445837.75"/>
  </r>
  <r>
    <x v="8"/>
    <x v="1"/>
    <x v="6"/>
    <x v="6"/>
    <x v="26"/>
    <n v="1515613.25"/>
  </r>
  <r>
    <x v="8"/>
    <x v="2"/>
    <x v="6"/>
    <x v="6"/>
    <x v="26"/>
    <n v="1521273.5"/>
  </r>
  <r>
    <x v="8"/>
    <x v="1"/>
    <x v="6"/>
    <x v="6"/>
    <x v="27"/>
    <n v="1572340.125"/>
  </r>
  <r>
    <x v="8"/>
    <x v="2"/>
    <x v="6"/>
    <x v="6"/>
    <x v="27"/>
    <n v="1574319.375"/>
  </r>
  <r>
    <x v="8"/>
    <x v="1"/>
    <x v="6"/>
    <x v="6"/>
    <x v="28"/>
    <n v="1626621.75"/>
  </r>
  <r>
    <x v="8"/>
    <x v="2"/>
    <x v="6"/>
    <x v="6"/>
    <x v="28"/>
    <n v="1624749.75"/>
  </r>
  <r>
    <x v="8"/>
    <x v="1"/>
    <x v="6"/>
    <x v="6"/>
    <x v="29"/>
    <n v="1701693.625"/>
  </r>
  <r>
    <x v="8"/>
    <x v="2"/>
    <x v="6"/>
    <x v="6"/>
    <x v="29"/>
    <n v="1689691.5"/>
  </r>
  <r>
    <x v="8"/>
    <x v="1"/>
    <x v="6"/>
    <x v="6"/>
    <x v="30"/>
    <n v="1725220"/>
  </r>
  <r>
    <x v="8"/>
    <x v="2"/>
    <x v="6"/>
    <x v="6"/>
    <x v="30"/>
    <n v="1697499.125"/>
  </r>
  <r>
    <x v="8"/>
    <x v="1"/>
    <x v="6"/>
    <x v="6"/>
    <x v="31"/>
    <n v="1689161.375"/>
  </r>
  <r>
    <x v="8"/>
    <x v="2"/>
    <x v="6"/>
    <x v="6"/>
    <x v="31"/>
    <n v="1656873.125"/>
  </r>
  <r>
    <x v="8"/>
    <x v="1"/>
    <x v="6"/>
    <x v="6"/>
    <x v="32"/>
    <n v="1650756.875"/>
  </r>
  <r>
    <x v="8"/>
    <x v="2"/>
    <x v="6"/>
    <x v="6"/>
    <x v="32"/>
    <n v="1630394.375"/>
  </r>
  <r>
    <x v="8"/>
    <x v="1"/>
    <x v="6"/>
    <x v="6"/>
    <x v="33"/>
    <n v="1650723.375"/>
  </r>
  <r>
    <x v="8"/>
    <x v="2"/>
    <x v="6"/>
    <x v="6"/>
    <x v="33"/>
    <n v="1631234.25"/>
  </r>
  <r>
    <x v="8"/>
    <x v="1"/>
    <x v="6"/>
    <x v="6"/>
    <x v="34"/>
    <n v="1666047.875"/>
  </r>
  <r>
    <x v="8"/>
    <x v="2"/>
    <x v="6"/>
    <x v="6"/>
    <x v="34"/>
    <n v="1639937.25"/>
  </r>
  <r>
    <x v="8"/>
    <x v="1"/>
    <x v="6"/>
    <x v="6"/>
    <x v="35"/>
    <n v="1668138.75"/>
  </r>
  <r>
    <x v="8"/>
    <x v="2"/>
    <x v="6"/>
    <x v="6"/>
    <x v="35"/>
    <n v="1652194.625"/>
  </r>
  <r>
    <x v="8"/>
    <x v="1"/>
    <x v="6"/>
    <x v="6"/>
    <x v="36"/>
    <n v="1800300"/>
  </r>
  <r>
    <x v="8"/>
    <x v="2"/>
    <x v="6"/>
    <x v="6"/>
    <x v="36"/>
    <n v="1766938.25"/>
  </r>
  <r>
    <x v="8"/>
    <x v="1"/>
    <x v="6"/>
    <x v="6"/>
    <x v="37"/>
    <n v="1879877.625"/>
  </r>
  <r>
    <x v="8"/>
    <x v="2"/>
    <x v="6"/>
    <x v="6"/>
    <x v="37"/>
    <n v="1832597.125"/>
  </r>
  <r>
    <x v="8"/>
    <x v="1"/>
    <x v="6"/>
    <x v="6"/>
    <x v="38"/>
    <n v="1979925.375"/>
  </r>
  <r>
    <x v="8"/>
    <x v="2"/>
    <x v="6"/>
    <x v="6"/>
    <x v="38"/>
    <n v="1932584.875"/>
  </r>
  <r>
    <x v="8"/>
    <x v="1"/>
    <x v="6"/>
    <x v="6"/>
    <x v="39"/>
    <n v="2064584.25"/>
  </r>
  <r>
    <x v="8"/>
    <x v="2"/>
    <x v="6"/>
    <x v="6"/>
    <x v="39"/>
    <n v="2024104.5"/>
  </r>
  <r>
    <x v="8"/>
    <x v="1"/>
    <x v="6"/>
    <x v="6"/>
    <x v="40"/>
    <n v="2221450.25"/>
  </r>
  <r>
    <x v="8"/>
    <x v="2"/>
    <x v="6"/>
    <x v="6"/>
    <x v="40"/>
    <n v="2161114.25"/>
  </r>
  <r>
    <x v="8"/>
    <x v="1"/>
    <x v="6"/>
    <x v="6"/>
    <x v="41"/>
    <n v="2344616.25"/>
  </r>
  <r>
    <x v="8"/>
    <x v="2"/>
    <x v="6"/>
    <x v="6"/>
    <x v="41"/>
    <n v="2307449"/>
  </r>
  <r>
    <x v="8"/>
    <x v="1"/>
    <x v="6"/>
    <x v="6"/>
    <x v="42"/>
    <n v="2428830"/>
  </r>
  <r>
    <x v="8"/>
    <x v="2"/>
    <x v="6"/>
    <x v="6"/>
    <x v="42"/>
    <n v="2365787.5"/>
  </r>
  <r>
    <x v="8"/>
    <x v="1"/>
    <x v="6"/>
    <x v="6"/>
    <x v="43"/>
    <n v="2454800"/>
  </r>
  <r>
    <x v="8"/>
    <x v="2"/>
    <x v="6"/>
    <x v="6"/>
    <x v="43"/>
    <n v="2386079.5"/>
  </r>
  <r>
    <x v="8"/>
    <x v="1"/>
    <x v="6"/>
    <x v="6"/>
    <x v="44"/>
    <n v="2551067"/>
  </r>
  <r>
    <x v="8"/>
    <x v="2"/>
    <x v="6"/>
    <x v="6"/>
    <x v="44"/>
    <n v="2485637.25"/>
  </r>
  <r>
    <x v="8"/>
    <x v="1"/>
    <x v="6"/>
    <x v="6"/>
    <x v="45"/>
    <n v="2642739.75"/>
  </r>
  <r>
    <x v="8"/>
    <x v="2"/>
    <x v="6"/>
    <x v="6"/>
    <x v="45"/>
    <n v="2559321"/>
  </r>
  <r>
    <x v="8"/>
    <x v="1"/>
    <x v="6"/>
    <x v="6"/>
    <x v="46"/>
    <n v="2678939.75"/>
  </r>
  <r>
    <x v="8"/>
    <x v="2"/>
    <x v="6"/>
    <x v="6"/>
    <x v="46"/>
    <n v="2586794"/>
  </r>
  <r>
    <x v="8"/>
    <x v="1"/>
    <x v="6"/>
    <x v="6"/>
    <x v="47"/>
    <n v="2767329.5"/>
  </r>
  <r>
    <x v="8"/>
    <x v="2"/>
    <x v="6"/>
    <x v="6"/>
    <x v="47"/>
    <n v="2702433.75"/>
  </r>
  <r>
    <x v="8"/>
    <x v="1"/>
    <x v="6"/>
    <x v="6"/>
    <x v="48"/>
    <n v="2862586"/>
  </r>
  <r>
    <x v="8"/>
    <x v="2"/>
    <x v="6"/>
    <x v="6"/>
    <x v="48"/>
    <n v="2839403.5"/>
  </r>
  <r>
    <x v="8"/>
    <x v="1"/>
    <x v="6"/>
    <x v="6"/>
    <x v="49"/>
    <n v="2978213"/>
  </r>
  <r>
    <x v="8"/>
    <x v="2"/>
    <x v="6"/>
    <x v="6"/>
    <x v="49"/>
    <n v="2957202"/>
  </r>
  <r>
    <x v="8"/>
    <x v="1"/>
    <x v="6"/>
    <x v="6"/>
    <x v="50"/>
    <n v="3035471.75"/>
  </r>
  <r>
    <x v="8"/>
    <x v="2"/>
    <x v="6"/>
    <x v="6"/>
    <x v="50"/>
    <n v="3026260"/>
  </r>
  <r>
    <x v="8"/>
    <x v="1"/>
    <x v="6"/>
    <x v="6"/>
    <x v="51"/>
    <n v="3076616"/>
  </r>
  <r>
    <x v="8"/>
    <x v="2"/>
    <x v="6"/>
    <x v="6"/>
    <x v="51"/>
    <n v="3077437.5"/>
  </r>
  <r>
    <x v="8"/>
    <x v="1"/>
    <x v="6"/>
    <x v="6"/>
    <x v="52"/>
    <n v="3065723"/>
  </r>
  <r>
    <x v="8"/>
    <x v="2"/>
    <x v="6"/>
    <x v="6"/>
    <x v="52"/>
    <n v="3073665.5"/>
  </r>
  <r>
    <x v="8"/>
    <x v="1"/>
    <x v="6"/>
    <x v="6"/>
    <x v="53"/>
    <n v="3140563.5"/>
  </r>
  <r>
    <x v="8"/>
    <x v="2"/>
    <x v="6"/>
    <x v="6"/>
    <x v="53"/>
    <n v="3118041.25"/>
  </r>
  <r>
    <x v="8"/>
    <x v="1"/>
    <x v="6"/>
    <x v="6"/>
    <x v="54"/>
    <n v="3231047.25"/>
  </r>
  <r>
    <x v="8"/>
    <x v="2"/>
    <x v="6"/>
    <x v="6"/>
    <x v="54"/>
    <n v="3207702.75"/>
  </r>
  <r>
    <x v="8"/>
    <x v="1"/>
    <x v="6"/>
    <x v="6"/>
    <x v="55"/>
    <n v="3391866.5"/>
  </r>
  <r>
    <x v="8"/>
    <x v="2"/>
    <x v="6"/>
    <x v="6"/>
    <x v="55"/>
    <n v="3328034.25"/>
  </r>
  <r>
    <x v="8"/>
    <x v="1"/>
    <x v="6"/>
    <x v="6"/>
    <x v="56"/>
    <n v="3470312"/>
  </r>
  <r>
    <x v="8"/>
    <x v="2"/>
    <x v="6"/>
    <x v="6"/>
    <x v="56"/>
    <n v="3453487"/>
  </r>
  <r>
    <x v="8"/>
    <x v="1"/>
    <x v="6"/>
    <x v="6"/>
    <x v="57"/>
    <n v="3665398.5"/>
  </r>
  <r>
    <x v="8"/>
    <x v="2"/>
    <x v="6"/>
    <x v="6"/>
    <x v="57"/>
    <n v="3630573.25"/>
  </r>
  <r>
    <x v="8"/>
    <x v="1"/>
    <x v="6"/>
    <x v="6"/>
    <x v="58"/>
    <n v="3750630.75"/>
  </r>
  <r>
    <x v="8"/>
    <x v="2"/>
    <x v="6"/>
    <x v="6"/>
    <x v="58"/>
    <n v="3636694.5"/>
  </r>
  <r>
    <x v="8"/>
    <x v="1"/>
    <x v="6"/>
    <x v="6"/>
    <x v="59"/>
    <n v="3498118"/>
  </r>
  <r>
    <x v="8"/>
    <x v="2"/>
    <x v="6"/>
    <x v="6"/>
    <x v="59"/>
    <n v="3466080.75"/>
  </r>
  <r>
    <x v="8"/>
    <x v="1"/>
    <x v="6"/>
    <x v="6"/>
    <x v="60"/>
    <n v="3672402"/>
  </r>
  <r>
    <x v="8"/>
    <x v="2"/>
    <x v="6"/>
    <x v="6"/>
    <x v="60"/>
    <n v="3612950.75"/>
  </r>
  <r>
    <x v="8"/>
    <x v="1"/>
    <x v="6"/>
    <x v="6"/>
    <x v="61"/>
    <n v="3861188.25"/>
  </r>
  <r>
    <x v="8"/>
    <x v="2"/>
    <x v="6"/>
    <x v="6"/>
    <x v="61"/>
    <n v="3764469.25"/>
  </r>
  <r>
    <x v="8"/>
    <x v="1"/>
    <x v="6"/>
    <x v="6"/>
    <x v="62"/>
    <n v="3830993.25"/>
  </r>
  <r>
    <x v="8"/>
    <x v="2"/>
    <x v="6"/>
    <x v="6"/>
    <x v="62"/>
    <n v="3734986"/>
  </r>
  <r>
    <x v="8"/>
    <x v="1"/>
    <x v="6"/>
    <x v="6"/>
    <x v="63"/>
    <n v="3839727.75"/>
  </r>
  <r>
    <x v="8"/>
    <x v="2"/>
    <x v="6"/>
    <x v="6"/>
    <x v="63"/>
    <n v="3743099.5"/>
  </r>
  <r>
    <x v="8"/>
    <x v="1"/>
    <x v="6"/>
    <x v="6"/>
    <x v="64"/>
    <n v="3973957.75"/>
  </r>
  <r>
    <x v="8"/>
    <x v="2"/>
    <x v="6"/>
    <x v="6"/>
    <x v="64"/>
    <n v="3853405.5"/>
  </r>
  <r>
    <x v="8"/>
    <x v="1"/>
    <x v="6"/>
    <x v="6"/>
    <x v="65"/>
    <n v="3931076.75"/>
  </r>
  <r>
    <x v="8"/>
    <x v="2"/>
    <x v="6"/>
    <x v="6"/>
    <x v="65"/>
    <n v="3920028"/>
  </r>
  <r>
    <x v="8"/>
    <x v="1"/>
    <x v="6"/>
    <x v="6"/>
    <x v="66"/>
    <n v="4048522.75"/>
  </r>
  <r>
    <x v="8"/>
    <x v="2"/>
    <x v="6"/>
    <x v="6"/>
    <x v="66"/>
    <n v="4066405.75"/>
  </r>
  <r>
    <x v="8"/>
    <x v="1"/>
    <x v="6"/>
    <x v="6"/>
    <x v="67"/>
    <n v="4236518.5"/>
  </r>
  <r>
    <x v="8"/>
    <x v="2"/>
    <x v="6"/>
    <x v="6"/>
    <x v="67"/>
    <n v="4236518.5"/>
  </r>
  <r>
    <x v="8"/>
    <x v="1"/>
    <x v="6"/>
    <x v="6"/>
    <x v="68"/>
    <n v="4263030.5"/>
  </r>
  <r>
    <x v="8"/>
    <x v="2"/>
    <x v="6"/>
    <x v="6"/>
    <x v="68"/>
    <n v="4256178"/>
  </r>
  <r>
    <x v="8"/>
    <x v="1"/>
    <x v="6"/>
    <x v="6"/>
    <x v="69"/>
    <n v="4275312"/>
  </r>
  <r>
    <x v="8"/>
    <x v="2"/>
    <x v="6"/>
    <x v="6"/>
    <x v="69"/>
    <n v="4274167.5"/>
  </r>
  <r>
    <x v="8"/>
    <x v="1"/>
    <x v="7"/>
    <x v="7"/>
    <x v="1"/>
    <n v="28382.45703125"/>
  </r>
  <r>
    <x v="8"/>
    <x v="2"/>
    <x v="7"/>
    <x v="7"/>
    <x v="1"/>
    <n v="26709.212890625"/>
  </r>
  <r>
    <x v="8"/>
    <x v="1"/>
    <x v="7"/>
    <x v="7"/>
    <x v="2"/>
    <n v="27776.455078125"/>
  </r>
  <r>
    <x v="8"/>
    <x v="2"/>
    <x v="7"/>
    <x v="7"/>
    <x v="2"/>
    <n v="26353.30859375"/>
  </r>
  <r>
    <x v="8"/>
    <x v="1"/>
    <x v="7"/>
    <x v="7"/>
    <x v="3"/>
    <n v="31562.30078125"/>
  </r>
  <r>
    <x v="8"/>
    <x v="2"/>
    <x v="7"/>
    <x v="7"/>
    <x v="3"/>
    <n v="30117.873046875"/>
  </r>
  <r>
    <x v="8"/>
    <x v="1"/>
    <x v="7"/>
    <x v="7"/>
    <x v="4"/>
    <n v="32225.15625"/>
  </r>
  <r>
    <x v="8"/>
    <x v="2"/>
    <x v="7"/>
    <x v="7"/>
    <x v="4"/>
    <n v="30702.359375"/>
  </r>
  <r>
    <x v="8"/>
    <x v="1"/>
    <x v="7"/>
    <x v="7"/>
    <x v="5"/>
    <n v="34448.26171875"/>
  </r>
  <r>
    <x v="8"/>
    <x v="2"/>
    <x v="7"/>
    <x v="7"/>
    <x v="5"/>
    <n v="32718.56640625"/>
  </r>
  <r>
    <x v="8"/>
    <x v="1"/>
    <x v="7"/>
    <x v="7"/>
    <x v="6"/>
    <n v="37509.41015625"/>
  </r>
  <r>
    <x v="8"/>
    <x v="2"/>
    <x v="7"/>
    <x v="7"/>
    <x v="6"/>
    <n v="35512.2109375"/>
  </r>
  <r>
    <x v="8"/>
    <x v="1"/>
    <x v="7"/>
    <x v="7"/>
    <x v="7"/>
    <n v="40426.3046875"/>
  </r>
  <r>
    <x v="8"/>
    <x v="2"/>
    <x v="7"/>
    <x v="7"/>
    <x v="7"/>
    <n v="38242.34765625"/>
  </r>
  <r>
    <x v="8"/>
    <x v="1"/>
    <x v="7"/>
    <x v="7"/>
    <x v="8"/>
    <n v="42421.1328125"/>
  </r>
  <r>
    <x v="8"/>
    <x v="2"/>
    <x v="7"/>
    <x v="7"/>
    <x v="8"/>
    <n v="40359.7421875"/>
  </r>
  <r>
    <x v="8"/>
    <x v="1"/>
    <x v="7"/>
    <x v="7"/>
    <x v="9"/>
    <n v="44114.2578125"/>
  </r>
  <r>
    <x v="8"/>
    <x v="2"/>
    <x v="7"/>
    <x v="7"/>
    <x v="9"/>
    <n v="41869.15234375"/>
  </r>
  <r>
    <x v="8"/>
    <x v="1"/>
    <x v="7"/>
    <x v="7"/>
    <x v="10"/>
    <n v="44976.6484375"/>
  </r>
  <r>
    <x v="8"/>
    <x v="2"/>
    <x v="7"/>
    <x v="7"/>
    <x v="10"/>
    <n v="42307.9921875"/>
  </r>
  <r>
    <x v="8"/>
    <x v="1"/>
    <x v="7"/>
    <x v="7"/>
    <x v="11"/>
    <n v="51181.0078125"/>
  </r>
  <r>
    <x v="8"/>
    <x v="2"/>
    <x v="7"/>
    <x v="7"/>
    <x v="11"/>
    <n v="48165.3203125"/>
  </r>
  <r>
    <x v="8"/>
    <x v="1"/>
    <x v="7"/>
    <x v="7"/>
    <x v="12"/>
    <n v="50332.3046875"/>
  </r>
  <r>
    <x v="8"/>
    <x v="2"/>
    <x v="7"/>
    <x v="7"/>
    <x v="12"/>
    <n v="47692.20703125"/>
  </r>
  <r>
    <x v="8"/>
    <x v="1"/>
    <x v="7"/>
    <x v="7"/>
    <x v="13"/>
    <n v="56826.08203125"/>
  </r>
  <r>
    <x v="8"/>
    <x v="2"/>
    <x v="7"/>
    <x v="7"/>
    <x v="13"/>
    <n v="53856.7734375"/>
  </r>
  <r>
    <x v="8"/>
    <x v="1"/>
    <x v="7"/>
    <x v="7"/>
    <x v="14"/>
    <n v="60928.234375"/>
  </r>
  <r>
    <x v="8"/>
    <x v="2"/>
    <x v="7"/>
    <x v="7"/>
    <x v="14"/>
    <n v="57765.76953125"/>
  </r>
  <r>
    <x v="8"/>
    <x v="1"/>
    <x v="7"/>
    <x v="7"/>
    <x v="15"/>
    <n v="67527.59375"/>
  </r>
  <r>
    <x v="8"/>
    <x v="2"/>
    <x v="7"/>
    <x v="7"/>
    <x v="15"/>
    <n v="64144.234375"/>
  </r>
  <r>
    <x v="8"/>
    <x v="1"/>
    <x v="7"/>
    <x v="7"/>
    <x v="16"/>
    <n v="72821.421875"/>
  </r>
  <r>
    <x v="8"/>
    <x v="2"/>
    <x v="7"/>
    <x v="7"/>
    <x v="16"/>
    <n v="69388.703125"/>
  </r>
  <r>
    <x v="8"/>
    <x v="1"/>
    <x v="7"/>
    <x v="7"/>
    <x v="17"/>
    <n v="76522.28125"/>
  </r>
  <r>
    <x v="8"/>
    <x v="2"/>
    <x v="7"/>
    <x v="7"/>
    <x v="17"/>
    <n v="73166.421875"/>
  </r>
  <r>
    <x v="8"/>
    <x v="1"/>
    <x v="7"/>
    <x v="7"/>
    <x v="18"/>
    <n v="81596.9609375"/>
  </r>
  <r>
    <x v="8"/>
    <x v="2"/>
    <x v="7"/>
    <x v="7"/>
    <x v="18"/>
    <n v="78243.6015625"/>
  </r>
  <r>
    <x v="8"/>
    <x v="1"/>
    <x v="7"/>
    <x v="7"/>
    <x v="19"/>
    <n v="90865.953125"/>
  </r>
  <r>
    <x v="8"/>
    <x v="2"/>
    <x v="7"/>
    <x v="7"/>
    <x v="19"/>
    <n v="87342.0234375"/>
  </r>
  <r>
    <x v="8"/>
    <x v="1"/>
    <x v="7"/>
    <x v="7"/>
    <x v="20"/>
    <n v="99292.140625"/>
  </r>
  <r>
    <x v="8"/>
    <x v="2"/>
    <x v="7"/>
    <x v="7"/>
    <x v="20"/>
    <n v="95914.6953125"/>
  </r>
  <r>
    <x v="8"/>
    <x v="1"/>
    <x v="7"/>
    <x v="7"/>
    <x v="21"/>
    <n v="107107.8671875"/>
  </r>
  <r>
    <x v="8"/>
    <x v="2"/>
    <x v="7"/>
    <x v="7"/>
    <x v="21"/>
    <n v="103868.40625"/>
  </r>
  <r>
    <x v="8"/>
    <x v="1"/>
    <x v="7"/>
    <x v="7"/>
    <x v="22"/>
    <n v="117832.921875"/>
  </r>
  <r>
    <x v="8"/>
    <x v="2"/>
    <x v="7"/>
    <x v="7"/>
    <x v="22"/>
    <n v="114498.71875"/>
  </r>
  <r>
    <x v="8"/>
    <x v="1"/>
    <x v="7"/>
    <x v="7"/>
    <x v="23"/>
    <n v="126495.140625"/>
  </r>
  <r>
    <x v="8"/>
    <x v="2"/>
    <x v="7"/>
    <x v="7"/>
    <x v="23"/>
    <n v="122382.4375"/>
  </r>
  <r>
    <x v="8"/>
    <x v="1"/>
    <x v="7"/>
    <x v="7"/>
    <x v="24"/>
    <n v="118751.2421875"/>
  </r>
  <r>
    <x v="8"/>
    <x v="2"/>
    <x v="7"/>
    <x v="7"/>
    <x v="24"/>
    <n v="114527.0546875"/>
  </r>
  <r>
    <x v="8"/>
    <x v="1"/>
    <x v="7"/>
    <x v="7"/>
    <x v="25"/>
    <n v="125681.328125"/>
  </r>
  <r>
    <x v="8"/>
    <x v="2"/>
    <x v="7"/>
    <x v="7"/>
    <x v="25"/>
    <n v="122410.9609375"/>
  </r>
  <r>
    <x v="8"/>
    <x v="1"/>
    <x v="7"/>
    <x v="7"/>
    <x v="26"/>
    <n v="133812.859375"/>
  </r>
  <r>
    <x v="8"/>
    <x v="2"/>
    <x v="7"/>
    <x v="7"/>
    <x v="26"/>
    <n v="129775.8984375"/>
  </r>
  <r>
    <x v="8"/>
    <x v="1"/>
    <x v="7"/>
    <x v="7"/>
    <x v="27"/>
    <n v="136359.28125"/>
  </r>
  <r>
    <x v="8"/>
    <x v="2"/>
    <x v="7"/>
    <x v="7"/>
    <x v="27"/>
    <n v="131956.5625"/>
  </r>
  <r>
    <x v="8"/>
    <x v="1"/>
    <x v="7"/>
    <x v="7"/>
    <x v="28"/>
    <n v="146023.390625"/>
  </r>
  <r>
    <x v="8"/>
    <x v="2"/>
    <x v="7"/>
    <x v="7"/>
    <x v="28"/>
    <n v="141341.890625"/>
  </r>
  <r>
    <x v="8"/>
    <x v="1"/>
    <x v="7"/>
    <x v="7"/>
    <x v="29"/>
    <n v="149153.40625"/>
  </r>
  <r>
    <x v="8"/>
    <x v="2"/>
    <x v="7"/>
    <x v="7"/>
    <x v="29"/>
    <n v="143539.640625"/>
  </r>
  <r>
    <x v="8"/>
    <x v="1"/>
    <x v="7"/>
    <x v="7"/>
    <x v="30"/>
    <n v="151922.53125"/>
  </r>
  <r>
    <x v="8"/>
    <x v="2"/>
    <x v="7"/>
    <x v="7"/>
    <x v="30"/>
    <n v="145527.890625"/>
  </r>
  <r>
    <x v="8"/>
    <x v="1"/>
    <x v="7"/>
    <x v="7"/>
    <x v="31"/>
    <n v="152191.125"/>
  </r>
  <r>
    <x v="8"/>
    <x v="2"/>
    <x v="7"/>
    <x v="7"/>
    <x v="31"/>
    <n v="145794.59375"/>
  </r>
  <r>
    <x v="8"/>
    <x v="1"/>
    <x v="7"/>
    <x v="7"/>
    <x v="32"/>
    <n v="147360.828125"/>
  </r>
  <r>
    <x v="8"/>
    <x v="2"/>
    <x v="7"/>
    <x v="7"/>
    <x v="32"/>
    <n v="142375.703125"/>
  </r>
  <r>
    <x v="8"/>
    <x v="1"/>
    <x v="7"/>
    <x v="7"/>
    <x v="33"/>
    <n v="145494.203125"/>
  </r>
  <r>
    <x v="8"/>
    <x v="2"/>
    <x v="7"/>
    <x v="7"/>
    <x v="33"/>
    <n v="140807.484375"/>
  </r>
  <r>
    <x v="8"/>
    <x v="1"/>
    <x v="7"/>
    <x v="7"/>
    <x v="34"/>
    <n v="148956.21875"/>
  </r>
  <r>
    <x v="8"/>
    <x v="2"/>
    <x v="7"/>
    <x v="7"/>
    <x v="34"/>
    <n v="143784.421875"/>
  </r>
  <r>
    <x v="8"/>
    <x v="1"/>
    <x v="7"/>
    <x v="7"/>
    <x v="35"/>
    <n v="154543.28125"/>
  </r>
  <r>
    <x v="8"/>
    <x v="2"/>
    <x v="7"/>
    <x v="7"/>
    <x v="35"/>
    <n v="150588.140625"/>
  </r>
  <r>
    <x v="8"/>
    <x v="1"/>
    <x v="7"/>
    <x v="7"/>
    <x v="36"/>
    <n v="160981.109375"/>
  </r>
  <r>
    <x v="8"/>
    <x v="2"/>
    <x v="7"/>
    <x v="7"/>
    <x v="36"/>
    <n v="158217.765625"/>
  </r>
  <r>
    <x v="8"/>
    <x v="1"/>
    <x v="7"/>
    <x v="7"/>
    <x v="37"/>
    <n v="159643.96875"/>
  </r>
  <r>
    <x v="8"/>
    <x v="2"/>
    <x v="7"/>
    <x v="7"/>
    <x v="37"/>
    <n v="157192.921875"/>
  </r>
  <r>
    <x v="8"/>
    <x v="1"/>
    <x v="7"/>
    <x v="7"/>
    <x v="38"/>
    <n v="171204.875"/>
  </r>
  <r>
    <x v="8"/>
    <x v="2"/>
    <x v="7"/>
    <x v="7"/>
    <x v="38"/>
    <n v="168537.640625"/>
  </r>
  <r>
    <x v="8"/>
    <x v="1"/>
    <x v="7"/>
    <x v="7"/>
    <x v="39"/>
    <n v="179566.640625"/>
  </r>
  <r>
    <x v="8"/>
    <x v="2"/>
    <x v="7"/>
    <x v="7"/>
    <x v="39"/>
    <n v="176550.0625"/>
  </r>
  <r>
    <x v="8"/>
    <x v="1"/>
    <x v="7"/>
    <x v="7"/>
    <x v="40"/>
    <n v="181550.15625"/>
  </r>
  <r>
    <x v="8"/>
    <x v="2"/>
    <x v="7"/>
    <x v="7"/>
    <x v="40"/>
    <n v="178151.609375"/>
  </r>
  <r>
    <x v="8"/>
    <x v="1"/>
    <x v="7"/>
    <x v="7"/>
    <x v="41"/>
    <n v="192950.890625"/>
  </r>
  <r>
    <x v="8"/>
    <x v="2"/>
    <x v="7"/>
    <x v="7"/>
    <x v="41"/>
    <n v="191429.03125"/>
  </r>
  <r>
    <x v="8"/>
    <x v="1"/>
    <x v="7"/>
    <x v="7"/>
    <x v="42"/>
    <n v="196230.21875"/>
  </r>
  <r>
    <x v="8"/>
    <x v="2"/>
    <x v="7"/>
    <x v="7"/>
    <x v="42"/>
    <n v="192733.03125"/>
  </r>
  <r>
    <x v="8"/>
    <x v="1"/>
    <x v="7"/>
    <x v="7"/>
    <x v="43"/>
    <n v="200895.09375"/>
  </r>
  <r>
    <x v="8"/>
    <x v="2"/>
    <x v="7"/>
    <x v="7"/>
    <x v="43"/>
    <n v="196848.640625"/>
  </r>
  <r>
    <x v="8"/>
    <x v="1"/>
    <x v="7"/>
    <x v="7"/>
    <x v="44"/>
    <n v="211749.578125"/>
  </r>
  <r>
    <x v="8"/>
    <x v="2"/>
    <x v="7"/>
    <x v="7"/>
    <x v="44"/>
    <n v="207605.015625"/>
  </r>
  <r>
    <x v="8"/>
    <x v="1"/>
    <x v="7"/>
    <x v="7"/>
    <x v="45"/>
    <n v="219416.640625"/>
  </r>
  <r>
    <x v="8"/>
    <x v="2"/>
    <x v="7"/>
    <x v="7"/>
    <x v="45"/>
    <n v="214878.640625"/>
  </r>
  <r>
    <x v="8"/>
    <x v="1"/>
    <x v="7"/>
    <x v="7"/>
    <x v="46"/>
    <n v="226501.109375"/>
  </r>
  <r>
    <x v="8"/>
    <x v="2"/>
    <x v="7"/>
    <x v="7"/>
    <x v="46"/>
    <n v="220574.328125"/>
  </r>
  <r>
    <x v="8"/>
    <x v="1"/>
    <x v="7"/>
    <x v="7"/>
    <x v="47"/>
    <n v="247353.0625"/>
  </r>
  <r>
    <x v="8"/>
    <x v="2"/>
    <x v="7"/>
    <x v="7"/>
    <x v="47"/>
    <n v="240673.953125"/>
  </r>
  <r>
    <x v="8"/>
    <x v="1"/>
    <x v="7"/>
    <x v="7"/>
    <x v="48"/>
    <n v="261940.765625"/>
  </r>
  <r>
    <x v="8"/>
    <x v="2"/>
    <x v="7"/>
    <x v="7"/>
    <x v="48"/>
    <n v="255861.625"/>
  </r>
  <r>
    <x v="8"/>
    <x v="1"/>
    <x v="7"/>
    <x v="7"/>
    <x v="49"/>
    <n v="267494.65625"/>
  </r>
  <r>
    <x v="8"/>
    <x v="2"/>
    <x v="7"/>
    <x v="7"/>
    <x v="49"/>
    <n v="262171.21875"/>
  </r>
  <r>
    <x v="8"/>
    <x v="1"/>
    <x v="7"/>
    <x v="7"/>
    <x v="50"/>
    <n v="281011.96875"/>
  </r>
  <r>
    <x v="8"/>
    <x v="2"/>
    <x v="7"/>
    <x v="7"/>
    <x v="50"/>
    <n v="273905.78125"/>
  </r>
  <r>
    <x v="8"/>
    <x v="1"/>
    <x v="7"/>
    <x v="7"/>
    <x v="51"/>
    <n v="291715.15625"/>
  </r>
  <r>
    <x v="8"/>
    <x v="2"/>
    <x v="7"/>
    <x v="7"/>
    <x v="51"/>
    <n v="284401.34375"/>
  </r>
  <r>
    <x v="8"/>
    <x v="1"/>
    <x v="7"/>
    <x v="7"/>
    <x v="52"/>
    <n v="303662.78125"/>
  </r>
  <r>
    <x v="8"/>
    <x v="2"/>
    <x v="7"/>
    <x v="7"/>
    <x v="52"/>
    <n v="297745.125"/>
  </r>
  <r>
    <x v="8"/>
    <x v="1"/>
    <x v="7"/>
    <x v="7"/>
    <x v="53"/>
    <n v="305441.6875"/>
  </r>
  <r>
    <x v="8"/>
    <x v="2"/>
    <x v="7"/>
    <x v="7"/>
    <x v="53"/>
    <n v="302168.0625"/>
  </r>
  <r>
    <x v="8"/>
    <x v="1"/>
    <x v="7"/>
    <x v="7"/>
    <x v="54"/>
    <n v="319653.59375"/>
  </r>
  <r>
    <x v="8"/>
    <x v="2"/>
    <x v="7"/>
    <x v="7"/>
    <x v="54"/>
    <n v="317179.75"/>
  </r>
  <r>
    <x v="8"/>
    <x v="1"/>
    <x v="7"/>
    <x v="7"/>
    <x v="55"/>
    <n v="326492.3125"/>
  </r>
  <r>
    <x v="8"/>
    <x v="2"/>
    <x v="7"/>
    <x v="7"/>
    <x v="55"/>
    <n v="320625.96875"/>
  </r>
  <r>
    <x v="8"/>
    <x v="1"/>
    <x v="7"/>
    <x v="7"/>
    <x v="56"/>
    <n v="351992.5"/>
  </r>
  <r>
    <x v="8"/>
    <x v="2"/>
    <x v="7"/>
    <x v="7"/>
    <x v="56"/>
    <n v="346782.5"/>
  </r>
  <r>
    <x v="8"/>
    <x v="1"/>
    <x v="7"/>
    <x v="7"/>
    <x v="57"/>
    <n v="352220.4375"/>
  </r>
  <r>
    <x v="8"/>
    <x v="2"/>
    <x v="7"/>
    <x v="7"/>
    <x v="57"/>
    <n v="348773.1875"/>
  </r>
  <r>
    <x v="8"/>
    <x v="1"/>
    <x v="7"/>
    <x v="7"/>
    <x v="58"/>
    <n v="362663.5"/>
  </r>
  <r>
    <x v="8"/>
    <x v="2"/>
    <x v="7"/>
    <x v="7"/>
    <x v="58"/>
    <n v="356578.375"/>
  </r>
  <r>
    <x v="8"/>
    <x v="1"/>
    <x v="7"/>
    <x v="7"/>
    <x v="59"/>
    <n v="350892.5"/>
  </r>
  <r>
    <x v="8"/>
    <x v="2"/>
    <x v="7"/>
    <x v="7"/>
    <x v="59"/>
    <n v="350554.25"/>
  </r>
  <r>
    <x v="8"/>
    <x v="1"/>
    <x v="7"/>
    <x v="7"/>
    <x v="60"/>
    <n v="324407.4375"/>
  </r>
  <r>
    <x v="8"/>
    <x v="2"/>
    <x v="7"/>
    <x v="7"/>
    <x v="60"/>
    <n v="321649.65625"/>
  </r>
  <r>
    <x v="8"/>
    <x v="1"/>
    <x v="7"/>
    <x v="7"/>
    <x v="61"/>
    <n v="294014.78125"/>
  </r>
  <r>
    <x v="8"/>
    <x v="2"/>
    <x v="7"/>
    <x v="7"/>
    <x v="61"/>
    <n v="290582.90625"/>
  </r>
  <r>
    <x v="8"/>
    <x v="1"/>
    <x v="7"/>
    <x v="7"/>
    <x v="62"/>
    <n v="281534.375"/>
  </r>
  <r>
    <x v="8"/>
    <x v="2"/>
    <x v="7"/>
    <x v="7"/>
    <x v="62"/>
    <n v="275916.15625"/>
  </r>
  <r>
    <x v="8"/>
    <x v="1"/>
    <x v="7"/>
    <x v="7"/>
    <x v="63"/>
    <n v="281881.125"/>
  </r>
  <r>
    <x v="8"/>
    <x v="2"/>
    <x v="7"/>
    <x v="7"/>
    <x v="63"/>
    <n v="278327.65625"/>
  </r>
  <r>
    <x v="8"/>
    <x v="1"/>
    <x v="7"/>
    <x v="7"/>
    <x v="64"/>
    <n v="278412.3125"/>
  </r>
  <r>
    <x v="8"/>
    <x v="2"/>
    <x v="7"/>
    <x v="7"/>
    <x v="64"/>
    <n v="273827.875"/>
  </r>
  <r>
    <x v="8"/>
    <x v="1"/>
    <x v="7"/>
    <x v="7"/>
    <x v="65"/>
    <n v="280679.0625"/>
  </r>
  <r>
    <x v="8"/>
    <x v="2"/>
    <x v="7"/>
    <x v="7"/>
    <x v="65"/>
    <n v="278531.28125"/>
  </r>
  <r>
    <x v="8"/>
    <x v="1"/>
    <x v="7"/>
    <x v="7"/>
    <x v="66"/>
    <n v="274068.90625"/>
  </r>
  <r>
    <x v="8"/>
    <x v="2"/>
    <x v="7"/>
    <x v="7"/>
    <x v="66"/>
    <n v="274133.375"/>
  </r>
  <r>
    <x v="8"/>
    <x v="1"/>
    <x v="7"/>
    <x v="7"/>
    <x v="67"/>
    <n v="279853.40625"/>
  </r>
  <r>
    <x v="8"/>
    <x v="2"/>
    <x v="7"/>
    <x v="7"/>
    <x v="67"/>
    <n v="279853.40625"/>
  </r>
  <r>
    <x v="8"/>
    <x v="1"/>
    <x v="7"/>
    <x v="7"/>
    <x v="68"/>
    <n v="279920.59375"/>
  </r>
  <r>
    <x v="8"/>
    <x v="2"/>
    <x v="7"/>
    <x v="7"/>
    <x v="68"/>
    <n v="280591.5625"/>
  </r>
  <r>
    <x v="8"/>
    <x v="1"/>
    <x v="7"/>
    <x v="7"/>
    <x v="69"/>
    <n v="284893.625"/>
  </r>
  <r>
    <x v="8"/>
    <x v="2"/>
    <x v="7"/>
    <x v="7"/>
    <x v="69"/>
    <n v="286884.53125"/>
  </r>
  <r>
    <x v="8"/>
    <x v="1"/>
    <x v="8"/>
    <x v="8"/>
    <x v="0"/>
    <n v="1361.4189453125"/>
  </r>
  <r>
    <x v="8"/>
    <x v="2"/>
    <x v="8"/>
    <x v="8"/>
    <x v="0"/>
    <n v="1359.8602294921875"/>
  </r>
  <r>
    <x v="8"/>
    <x v="1"/>
    <x v="8"/>
    <x v="8"/>
    <x v="1"/>
    <n v="1341.783203125"/>
  </r>
  <r>
    <x v="8"/>
    <x v="2"/>
    <x v="8"/>
    <x v="8"/>
    <x v="1"/>
    <n v="1331.62109375"/>
  </r>
  <r>
    <x v="8"/>
    <x v="1"/>
    <x v="8"/>
    <x v="8"/>
    <x v="2"/>
    <n v="1327.247802734375"/>
  </r>
  <r>
    <x v="8"/>
    <x v="2"/>
    <x v="8"/>
    <x v="8"/>
    <x v="2"/>
    <n v="1325.7081298828125"/>
  </r>
  <r>
    <x v="8"/>
    <x v="1"/>
    <x v="8"/>
    <x v="8"/>
    <x v="3"/>
    <n v="1531.468994140625"/>
  </r>
  <r>
    <x v="8"/>
    <x v="2"/>
    <x v="8"/>
    <x v="8"/>
    <x v="3"/>
    <n v="1540.0523681640625"/>
  </r>
  <r>
    <x v="8"/>
    <x v="1"/>
    <x v="8"/>
    <x v="8"/>
    <x v="4"/>
    <n v="1692.4744873046875"/>
  </r>
  <r>
    <x v="8"/>
    <x v="2"/>
    <x v="8"/>
    <x v="8"/>
    <x v="4"/>
    <n v="1699.421875"/>
  </r>
  <r>
    <x v="8"/>
    <x v="1"/>
    <x v="8"/>
    <x v="8"/>
    <x v="5"/>
    <n v="1914.5889892578125"/>
  </r>
  <r>
    <x v="8"/>
    <x v="2"/>
    <x v="8"/>
    <x v="8"/>
    <x v="5"/>
    <n v="1919.5565185546875"/>
  </r>
  <r>
    <x v="8"/>
    <x v="1"/>
    <x v="8"/>
    <x v="8"/>
    <x v="6"/>
    <n v="1914.4505615234375"/>
  </r>
  <r>
    <x v="8"/>
    <x v="2"/>
    <x v="8"/>
    <x v="8"/>
    <x v="6"/>
    <n v="1922.0284423828125"/>
  </r>
  <r>
    <x v="8"/>
    <x v="1"/>
    <x v="8"/>
    <x v="8"/>
    <x v="7"/>
    <n v="1921.62353515625"/>
  </r>
  <r>
    <x v="8"/>
    <x v="2"/>
    <x v="8"/>
    <x v="8"/>
    <x v="7"/>
    <n v="1926.28076171875"/>
  </r>
  <r>
    <x v="8"/>
    <x v="1"/>
    <x v="8"/>
    <x v="8"/>
    <x v="8"/>
    <n v="2122.561279296875"/>
  </r>
  <r>
    <x v="8"/>
    <x v="2"/>
    <x v="8"/>
    <x v="8"/>
    <x v="8"/>
    <n v="2154.0283203125"/>
  </r>
  <r>
    <x v="8"/>
    <x v="1"/>
    <x v="8"/>
    <x v="8"/>
    <x v="9"/>
    <n v="2178.165771484375"/>
  </r>
  <r>
    <x v="8"/>
    <x v="2"/>
    <x v="8"/>
    <x v="8"/>
    <x v="9"/>
    <n v="2218.51025390625"/>
  </r>
  <r>
    <x v="8"/>
    <x v="1"/>
    <x v="8"/>
    <x v="8"/>
    <x v="10"/>
    <n v="2241.2587890625"/>
  </r>
  <r>
    <x v="8"/>
    <x v="2"/>
    <x v="8"/>
    <x v="8"/>
    <x v="10"/>
    <n v="2184.57861328125"/>
  </r>
  <r>
    <x v="8"/>
    <x v="1"/>
    <x v="8"/>
    <x v="8"/>
    <x v="11"/>
    <n v="2345.506103515625"/>
  </r>
  <r>
    <x v="8"/>
    <x v="2"/>
    <x v="8"/>
    <x v="8"/>
    <x v="11"/>
    <n v="2272.669677734375"/>
  </r>
  <r>
    <x v="8"/>
    <x v="1"/>
    <x v="8"/>
    <x v="8"/>
    <x v="12"/>
    <n v="2438.958740234375"/>
  </r>
  <r>
    <x v="8"/>
    <x v="2"/>
    <x v="8"/>
    <x v="8"/>
    <x v="12"/>
    <n v="2401.291259765625"/>
  </r>
  <r>
    <x v="8"/>
    <x v="1"/>
    <x v="8"/>
    <x v="8"/>
    <x v="13"/>
    <n v="2730.219970703125"/>
  </r>
  <r>
    <x v="8"/>
    <x v="2"/>
    <x v="8"/>
    <x v="8"/>
    <x v="13"/>
    <n v="2715.378173828125"/>
  </r>
  <r>
    <x v="8"/>
    <x v="1"/>
    <x v="8"/>
    <x v="8"/>
    <x v="14"/>
    <n v="3071.420166015625"/>
  </r>
  <r>
    <x v="8"/>
    <x v="2"/>
    <x v="8"/>
    <x v="8"/>
    <x v="14"/>
    <n v="3054.364501953125"/>
  </r>
  <r>
    <x v="8"/>
    <x v="1"/>
    <x v="8"/>
    <x v="8"/>
    <x v="15"/>
    <n v="3360.163818359375"/>
  </r>
  <r>
    <x v="8"/>
    <x v="2"/>
    <x v="8"/>
    <x v="8"/>
    <x v="15"/>
    <n v="3338.78271484375"/>
  </r>
  <r>
    <x v="8"/>
    <x v="1"/>
    <x v="8"/>
    <x v="8"/>
    <x v="16"/>
    <n v="3595.703125"/>
  </r>
  <r>
    <x v="8"/>
    <x v="2"/>
    <x v="8"/>
    <x v="8"/>
    <x v="16"/>
    <n v="3592.849853515625"/>
  </r>
  <r>
    <x v="8"/>
    <x v="1"/>
    <x v="8"/>
    <x v="8"/>
    <x v="17"/>
    <n v="3473.976806640625"/>
  </r>
  <r>
    <x v="8"/>
    <x v="2"/>
    <x v="8"/>
    <x v="8"/>
    <x v="17"/>
    <n v="3482.576416015625"/>
  </r>
  <r>
    <x v="8"/>
    <x v="1"/>
    <x v="8"/>
    <x v="8"/>
    <x v="18"/>
    <n v="3200.20166015625"/>
  </r>
  <r>
    <x v="8"/>
    <x v="2"/>
    <x v="8"/>
    <x v="8"/>
    <x v="18"/>
    <n v="3220.27734375"/>
  </r>
  <r>
    <x v="8"/>
    <x v="1"/>
    <x v="8"/>
    <x v="8"/>
    <x v="19"/>
    <n v="3360.540771484375"/>
  </r>
  <r>
    <x v="8"/>
    <x v="2"/>
    <x v="8"/>
    <x v="8"/>
    <x v="19"/>
    <n v="3390.448974609375"/>
  </r>
  <r>
    <x v="8"/>
    <x v="1"/>
    <x v="8"/>
    <x v="8"/>
    <x v="20"/>
    <n v="3600.351806640625"/>
  </r>
  <r>
    <x v="8"/>
    <x v="2"/>
    <x v="8"/>
    <x v="8"/>
    <x v="20"/>
    <n v="3649.619384765625"/>
  </r>
  <r>
    <x v="8"/>
    <x v="1"/>
    <x v="8"/>
    <x v="8"/>
    <x v="21"/>
    <n v="4320.38525390625"/>
  </r>
  <r>
    <x v="8"/>
    <x v="2"/>
    <x v="8"/>
    <x v="8"/>
    <x v="21"/>
    <n v="4386.49365234375"/>
  </r>
  <r>
    <x v="8"/>
    <x v="1"/>
    <x v="8"/>
    <x v="8"/>
    <x v="22"/>
    <n v="4258.591796875"/>
  </r>
  <r>
    <x v="8"/>
    <x v="2"/>
    <x v="8"/>
    <x v="8"/>
    <x v="22"/>
    <n v="4344.9287109375"/>
  </r>
  <r>
    <x v="8"/>
    <x v="1"/>
    <x v="8"/>
    <x v="8"/>
    <x v="23"/>
    <n v="4754.86962890625"/>
  </r>
  <r>
    <x v="8"/>
    <x v="2"/>
    <x v="8"/>
    <x v="8"/>
    <x v="23"/>
    <n v="4825.140625"/>
  </r>
  <r>
    <x v="8"/>
    <x v="1"/>
    <x v="8"/>
    <x v="8"/>
    <x v="24"/>
    <n v="5106.4541015625"/>
  </r>
  <r>
    <x v="8"/>
    <x v="2"/>
    <x v="8"/>
    <x v="8"/>
    <x v="24"/>
    <n v="5041.572265625"/>
  </r>
  <r>
    <x v="8"/>
    <x v="1"/>
    <x v="8"/>
    <x v="8"/>
    <x v="25"/>
    <n v="5118.2158203125"/>
  </r>
  <r>
    <x v="8"/>
    <x v="2"/>
    <x v="8"/>
    <x v="8"/>
    <x v="25"/>
    <n v="5107.49072265625"/>
  </r>
  <r>
    <x v="8"/>
    <x v="1"/>
    <x v="8"/>
    <x v="8"/>
    <x v="26"/>
    <n v="5132.50244140625"/>
  </r>
  <r>
    <x v="8"/>
    <x v="2"/>
    <x v="8"/>
    <x v="8"/>
    <x v="26"/>
    <n v="5115.6943359375"/>
  </r>
  <r>
    <x v="8"/>
    <x v="1"/>
    <x v="8"/>
    <x v="8"/>
    <x v="27"/>
    <n v="5788.806640625"/>
  </r>
  <r>
    <x v="8"/>
    <x v="2"/>
    <x v="8"/>
    <x v="8"/>
    <x v="27"/>
    <n v="5758.03662109375"/>
  </r>
  <r>
    <x v="8"/>
    <x v="1"/>
    <x v="8"/>
    <x v="8"/>
    <x v="28"/>
    <n v="6067.79833984375"/>
  </r>
  <r>
    <x v="8"/>
    <x v="2"/>
    <x v="8"/>
    <x v="8"/>
    <x v="28"/>
    <n v="6013.3232421875"/>
  </r>
  <r>
    <x v="8"/>
    <x v="1"/>
    <x v="8"/>
    <x v="8"/>
    <x v="29"/>
    <n v="6362.9951171875"/>
  </r>
  <r>
    <x v="8"/>
    <x v="2"/>
    <x v="8"/>
    <x v="8"/>
    <x v="29"/>
    <n v="6247.712890625"/>
  </r>
  <r>
    <x v="8"/>
    <x v="1"/>
    <x v="8"/>
    <x v="8"/>
    <x v="30"/>
    <n v="6762.05810546875"/>
  </r>
  <r>
    <x v="8"/>
    <x v="2"/>
    <x v="8"/>
    <x v="8"/>
    <x v="30"/>
    <n v="6538.60546875"/>
  </r>
  <r>
    <x v="8"/>
    <x v="1"/>
    <x v="8"/>
    <x v="8"/>
    <x v="31"/>
    <n v="7079.83740234375"/>
  </r>
  <r>
    <x v="8"/>
    <x v="2"/>
    <x v="8"/>
    <x v="8"/>
    <x v="31"/>
    <n v="6814.25830078125"/>
  </r>
  <r>
    <x v="8"/>
    <x v="1"/>
    <x v="8"/>
    <x v="8"/>
    <x v="32"/>
    <n v="7349.5576171875"/>
  </r>
  <r>
    <x v="8"/>
    <x v="2"/>
    <x v="8"/>
    <x v="8"/>
    <x v="32"/>
    <n v="7135.1953125"/>
  </r>
  <r>
    <x v="8"/>
    <x v="1"/>
    <x v="8"/>
    <x v="8"/>
    <x v="33"/>
    <n v="6624.0380859375"/>
  </r>
  <r>
    <x v="8"/>
    <x v="2"/>
    <x v="8"/>
    <x v="8"/>
    <x v="33"/>
    <n v="6489.3994140625"/>
  </r>
  <r>
    <x v="8"/>
    <x v="1"/>
    <x v="8"/>
    <x v="8"/>
    <x v="34"/>
    <n v="7288.63818359375"/>
  </r>
  <r>
    <x v="8"/>
    <x v="2"/>
    <x v="8"/>
    <x v="8"/>
    <x v="34"/>
    <n v="7151.576171875"/>
  </r>
  <r>
    <x v="8"/>
    <x v="1"/>
    <x v="8"/>
    <x v="8"/>
    <x v="35"/>
    <n v="7215.33642578125"/>
  </r>
  <r>
    <x v="8"/>
    <x v="2"/>
    <x v="8"/>
    <x v="8"/>
    <x v="35"/>
    <n v="7191.25537109375"/>
  </r>
  <r>
    <x v="8"/>
    <x v="1"/>
    <x v="8"/>
    <x v="8"/>
    <x v="36"/>
    <n v="7868.07958984375"/>
  </r>
  <r>
    <x v="8"/>
    <x v="2"/>
    <x v="8"/>
    <x v="8"/>
    <x v="36"/>
    <n v="7811.29150390625"/>
  </r>
  <r>
    <x v="8"/>
    <x v="1"/>
    <x v="8"/>
    <x v="8"/>
    <x v="37"/>
    <n v="8844.822265625"/>
  </r>
  <r>
    <x v="8"/>
    <x v="2"/>
    <x v="8"/>
    <x v="8"/>
    <x v="37"/>
    <n v="8676.5224609375"/>
  </r>
  <r>
    <x v="8"/>
    <x v="1"/>
    <x v="8"/>
    <x v="8"/>
    <x v="38"/>
    <n v="9090.783203125"/>
  </r>
  <r>
    <x v="8"/>
    <x v="2"/>
    <x v="8"/>
    <x v="8"/>
    <x v="38"/>
    <n v="8880.46484375"/>
  </r>
  <r>
    <x v="8"/>
    <x v="1"/>
    <x v="8"/>
    <x v="8"/>
    <x v="39"/>
    <n v="8681.9462890625"/>
  </r>
  <r>
    <x v="8"/>
    <x v="2"/>
    <x v="8"/>
    <x v="8"/>
    <x v="39"/>
    <n v="8469.69140625"/>
  </r>
  <r>
    <x v="8"/>
    <x v="1"/>
    <x v="8"/>
    <x v="8"/>
    <x v="40"/>
    <n v="8657.974609375"/>
  </r>
  <r>
    <x v="8"/>
    <x v="2"/>
    <x v="8"/>
    <x v="8"/>
    <x v="40"/>
    <n v="8292.4091796875"/>
  </r>
  <r>
    <x v="8"/>
    <x v="1"/>
    <x v="8"/>
    <x v="8"/>
    <x v="41"/>
    <n v="8817.658203125"/>
  </r>
  <r>
    <x v="8"/>
    <x v="2"/>
    <x v="8"/>
    <x v="8"/>
    <x v="41"/>
    <n v="8524.1220703125"/>
  </r>
  <r>
    <x v="8"/>
    <x v="1"/>
    <x v="8"/>
    <x v="8"/>
    <x v="42"/>
    <n v="8453.9287109375"/>
  </r>
  <r>
    <x v="8"/>
    <x v="2"/>
    <x v="8"/>
    <x v="8"/>
    <x v="42"/>
    <n v="8078.4345703125"/>
  </r>
  <r>
    <x v="8"/>
    <x v="1"/>
    <x v="8"/>
    <x v="8"/>
    <x v="43"/>
    <n v="8570.47265625"/>
  </r>
  <r>
    <x v="8"/>
    <x v="2"/>
    <x v="8"/>
    <x v="8"/>
    <x v="43"/>
    <n v="8136.31005859375"/>
  </r>
  <r>
    <x v="8"/>
    <x v="1"/>
    <x v="8"/>
    <x v="8"/>
    <x v="44"/>
    <n v="8841.37890625"/>
  </r>
  <r>
    <x v="8"/>
    <x v="2"/>
    <x v="8"/>
    <x v="8"/>
    <x v="44"/>
    <n v="8460.474609375"/>
  </r>
  <r>
    <x v="8"/>
    <x v="1"/>
    <x v="8"/>
    <x v="8"/>
    <x v="45"/>
    <n v="8842.123046875"/>
  </r>
  <r>
    <x v="8"/>
    <x v="2"/>
    <x v="8"/>
    <x v="8"/>
    <x v="45"/>
    <n v="8401.2470703125"/>
  </r>
  <r>
    <x v="8"/>
    <x v="1"/>
    <x v="8"/>
    <x v="8"/>
    <x v="46"/>
    <n v="9060.8037109375"/>
  </r>
  <r>
    <x v="8"/>
    <x v="2"/>
    <x v="8"/>
    <x v="8"/>
    <x v="46"/>
    <n v="8543.216796875"/>
  </r>
  <r>
    <x v="8"/>
    <x v="1"/>
    <x v="8"/>
    <x v="8"/>
    <x v="47"/>
    <n v="9971.1337890625"/>
  </r>
  <r>
    <x v="8"/>
    <x v="2"/>
    <x v="8"/>
    <x v="8"/>
    <x v="47"/>
    <n v="9458.5625"/>
  </r>
  <r>
    <x v="8"/>
    <x v="1"/>
    <x v="8"/>
    <x v="8"/>
    <x v="48"/>
    <n v="10435.4453125"/>
  </r>
  <r>
    <x v="8"/>
    <x v="2"/>
    <x v="8"/>
    <x v="8"/>
    <x v="48"/>
    <n v="10110.421875"/>
  </r>
  <r>
    <x v="8"/>
    <x v="1"/>
    <x v="8"/>
    <x v="8"/>
    <x v="49"/>
    <n v="11171.4248046875"/>
  </r>
  <r>
    <x v="8"/>
    <x v="2"/>
    <x v="8"/>
    <x v="8"/>
    <x v="49"/>
    <n v="10858.8916015625"/>
  </r>
  <r>
    <x v="8"/>
    <x v="1"/>
    <x v="8"/>
    <x v="8"/>
    <x v="50"/>
    <n v="11070.0595703125"/>
  </r>
  <r>
    <x v="8"/>
    <x v="2"/>
    <x v="8"/>
    <x v="8"/>
    <x v="50"/>
    <n v="10719.6806640625"/>
  </r>
  <r>
    <x v="8"/>
    <x v="1"/>
    <x v="8"/>
    <x v="8"/>
    <x v="51"/>
    <n v="11638.28125"/>
  </r>
  <r>
    <x v="8"/>
    <x v="2"/>
    <x v="8"/>
    <x v="8"/>
    <x v="51"/>
    <n v="11245.5380859375"/>
  </r>
  <r>
    <x v="8"/>
    <x v="1"/>
    <x v="8"/>
    <x v="8"/>
    <x v="52"/>
    <n v="11610.1552734375"/>
  </r>
  <r>
    <x v="8"/>
    <x v="2"/>
    <x v="8"/>
    <x v="8"/>
    <x v="52"/>
    <n v="11256.7900390625"/>
  </r>
  <r>
    <x v="8"/>
    <x v="1"/>
    <x v="8"/>
    <x v="8"/>
    <x v="53"/>
    <n v="11665.775390625"/>
  </r>
  <r>
    <x v="8"/>
    <x v="2"/>
    <x v="8"/>
    <x v="8"/>
    <x v="53"/>
    <n v="11187.494140625"/>
  </r>
  <r>
    <x v="8"/>
    <x v="1"/>
    <x v="8"/>
    <x v="8"/>
    <x v="54"/>
    <n v="12295.7353515625"/>
  </r>
  <r>
    <x v="8"/>
    <x v="2"/>
    <x v="8"/>
    <x v="8"/>
    <x v="54"/>
    <n v="11770.044921875"/>
  </r>
  <r>
    <x v="8"/>
    <x v="1"/>
    <x v="8"/>
    <x v="8"/>
    <x v="55"/>
    <n v="13454.3115234375"/>
  </r>
  <r>
    <x v="8"/>
    <x v="2"/>
    <x v="8"/>
    <x v="8"/>
    <x v="55"/>
    <n v="12334.5966796875"/>
  </r>
  <r>
    <x v="8"/>
    <x v="1"/>
    <x v="8"/>
    <x v="8"/>
    <x v="56"/>
    <n v="13095.8623046875"/>
  </r>
  <r>
    <x v="8"/>
    <x v="2"/>
    <x v="8"/>
    <x v="8"/>
    <x v="56"/>
    <n v="12338.646484375"/>
  </r>
  <r>
    <x v="8"/>
    <x v="1"/>
    <x v="8"/>
    <x v="8"/>
    <x v="57"/>
    <n v="13818.8916015625"/>
  </r>
  <r>
    <x v="8"/>
    <x v="2"/>
    <x v="8"/>
    <x v="8"/>
    <x v="57"/>
    <n v="13109.732421875"/>
  </r>
  <r>
    <x v="8"/>
    <x v="1"/>
    <x v="8"/>
    <x v="8"/>
    <x v="58"/>
    <n v="17616.552734375"/>
  </r>
  <r>
    <x v="8"/>
    <x v="2"/>
    <x v="8"/>
    <x v="8"/>
    <x v="58"/>
    <n v="16436.064453125"/>
  </r>
  <r>
    <x v="8"/>
    <x v="1"/>
    <x v="8"/>
    <x v="8"/>
    <x v="59"/>
    <n v="15098.466796875"/>
  </r>
  <r>
    <x v="8"/>
    <x v="2"/>
    <x v="8"/>
    <x v="8"/>
    <x v="59"/>
    <n v="14412.2685546875"/>
  </r>
  <r>
    <x v="8"/>
    <x v="1"/>
    <x v="8"/>
    <x v="8"/>
    <x v="60"/>
    <n v="13883.66796875"/>
  </r>
  <r>
    <x v="8"/>
    <x v="2"/>
    <x v="8"/>
    <x v="8"/>
    <x v="60"/>
    <n v="13207.2001953125"/>
  </r>
  <r>
    <x v="8"/>
    <x v="1"/>
    <x v="8"/>
    <x v="8"/>
    <x v="61"/>
    <n v="14248.505859375"/>
  </r>
  <r>
    <x v="8"/>
    <x v="2"/>
    <x v="8"/>
    <x v="8"/>
    <x v="61"/>
    <n v="13548.3837890625"/>
  </r>
  <r>
    <x v="8"/>
    <x v="1"/>
    <x v="8"/>
    <x v="8"/>
    <x v="62"/>
    <n v="14826.80859375"/>
  </r>
  <r>
    <x v="8"/>
    <x v="2"/>
    <x v="8"/>
    <x v="8"/>
    <x v="62"/>
    <n v="13963.7392578125"/>
  </r>
  <r>
    <x v="8"/>
    <x v="1"/>
    <x v="8"/>
    <x v="8"/>
    <x v="63"/>
    <n v="14737.5693359375"/>
  </r>
  <r>
    <x v="8"/>
    <x v="2"/>
    <x v="8"/>
    <x v="8"/>
    <x v="63"/>
    <n v="13973.0703125"/>
  </r>
  <r>
    <x v="8"/>
    <x v="1"/>
    <x v="8"/>
    <x v="8"/>
    <x v="64"/>
    <n v="14973.0517578125"/>
  </r>
  <r>
    <x v="8"/>
    <x v="2"/>
    <x v="8"/>
    <x v="8"/>
    <x v="64"/>
    <n v="14245.263671875"/>
  </r>
  <r>
    <x v="8"/>
    <x v="1"/>
    <x v="8"/>
    <x v="8"/>
    <x v="65"/>
    <n v="15658.3701171875"/>
  </r>
  <r>
    <x v="8"/>
    <x v="2"/>
    <x v="8"/>
    <x v="8"/>
    <x v="65"/>
    <n v="15465.11328125"/>
  </r>
  <r>
    <x v="8"/>
    <x v="1"/>
    <x v="8"/>
    <x v="8"/>
    <x v="66"/>
    <n v="16145.8720703125"/>
  </r>
  <r>
    <x v="8"/>
    <x v="2"/>
    <x v="8"/>
    <x v="8"/>
    <x v="66"/>
    <n v="16103.708984375"/>
  </r>
  <r>
    <x v="8"/>
    <x v="1"/>
    <x v="8"/>
    <x v="8"/>
    <x v="67"/>
    <n v="16667.591796875"/>
  </r>
  <r>
    <x v="8"/>
    <x v="2"/>
    <x v="8"/>
    <x v="8"/>
    <x v="67"/>
    <n v="16667.591796875"/>
  </r>
  <r>
    <x v="8"/>
    <x v="1"/>
    <x v="8"/>
    <x v="8"/>
    <x v="68"/>
    <n v="16951.724609375"/>
  </r>
  <r>
    <x v="8"/>
    <x v="2"/>
    <x v="8"/>
    <x v="8"/>
    <x v="68"/>
    <n v="17066.48046875"/>
  </r>
  <r>
    <x v="8"/>
    <x v="1"/>
    <x v="8"/>
    <x v="8"/>
    <x v="69"/>
    <n v="17972.625"/>
  </r>
  <r>
    <x v="8"/>
    <x v="2"/>
    <x v="8"/>
    <x v="8"/>
    <x v="69"/>
    <n v="18182.48046875"/>
  </r>
  <r>
    <x v="8"/>
    <x v="1"/>
    <x v="9"/>
    <x v="9"/>
    <x v="0"/>
    <n v="15888.3115234375"/>
  </r>
  <r>
    <x v="8"/>
    <x v="2"/>
    <x v="9"/>
    <x v="9"/>
    <x v="0"/>
    <n v="16794.146484375"/>
  </r>
  <r>
    <x v="8"/>
    <x v="1"/>
    <x v="9"/>
    <x v="9"/>
    <x v="1"/>
    <n v="16082.861328125"/>
  </r>
  <r>
    <x v="8"/>
    <x v="2"/>
    <x v="9"/>
    <x v="9"/>
    <x v="1"/>
    <n v="16539.265625"/>
  </r>
  <r>
    <x v="8"/>
    <x v="1"/>
    <x v="9"/>
    <x v="9"/>
    <x v="2"/>
    <n v="16700.966796875"/>
  </r>
  <r>
    <x v="8"/>
    <x v="2"/>
    <x v="9"/>
    <x v="9"/>
    <x v="2"/>
    <n v="17384.138671875"/>
  </r>
  <r>
    <x v="8"/>
    <x v="1"/>
    <x v="9"/>
    <x v="9"/>
    <x v="3"/>
    <n v="17078.025390625"/>
  </r>
  <r>
    <x v="8"/>
    <x v="2"/>
    <x v="9"/>
    <x v="9"/>
    <x v="3"/>
    <n v="18069.44140625"/>
  </r>
  <r>
    <x v="8"/>
    <x v="1"/>
    <x v="9"/>
    <x v="9"/>
    <x v="4"/>
    <n v="17292.78515625"/>
  </r>
  <r>
    <x v="8"/>
    <x v="2"/>
    <x v="9"/>
    <x v="9"/>
    <x v="4"/>
    <n v="18295.1796875"/>
  </r>
  <r>
    <x v="8"/>
    <x v="1"/>
    <x v="9"/>
    <x v="9"/>
    <x v="5"/>
    <n v="17703.337890625"/>
  </r>
  <r>
    <x v="8"/>
    <x v="2"/>
    <x v="9"/>
    <x v="9"/>
    <x v="5"/>
    <n v="18698.263671875"/>
  </r>
  <r>
    <x v="8"/>
    <x v="1"/>
    <x v="9"/>
    <x v="9"/>
    <x v="6"/>
    <n v="17495.466796875"/>
  </r>
  <r>
    <x v="8"/>
    <x v="2"/>
    <x v="9"/>
    <x v="9"/>
    <x v="6"/>
    <n v="18422.23828125"/>
  </r>
  <r>
    <x v="8"/>
    <x v="1"/>
    <x v="9"/>
    <x v="9"/>
    <x v="7"/>
    <n v="17412.7421875"/>
  </r>
  <r>
    <x v="8"/>
    <x v="2"/>
    <x v="9"/>
    <x v="9"/>
    <x v="7"/>
    <n v="18282.396484375"/>
  </r>
  <r>
    <x v="8"/>
    <x v="1"/>
    <x v="9"/>
    <x v="9"/>
    <x v="8"/>
    <n v="17109.248046875"/>
  </r>
  <r>
    <x v="8"/>
    <x v="2"/>
    <x v="9"/>
    <x v="9"/>
    <x v="8"/>
    <n v="18186.8671875"/>
  </r>
  <r>
    <x v="8"/>
    <x v="1"/>
    <x v="9"/>
    <x v="9"/>
    <x v="9"/>
    <n v="17810.45703125"/>
  </r>
  <r>
    <x v="8"/>
    <x v="2"/>
    <x v="9"/>
    <x v="9"/>
    <x v="9"/>
    <n v="18885.001953125"/>
  </r>
  <r>
    <x v="8"/>
    <x v="1"/>
    <x v="9"/>
    <x v="9"/>
    <x v="10"/>
    <n v="18698.357421875"/>
  </r>
  <r>
    <x v="8"/>
    <x v="2"/>
    <x v="9"/>
    <x v="9"/>
    <x v="10"/>
    <n v="19165.0234375"/>
  </r>
  <r>
    <x v="8"/>
    <x v="1"/>
    <x v="9"/>
    <x v="9"/>
    <x v="11"/>
    <n v="19557.767578125"/>
  </r>
  <r>
    <x v="8"/>
    <x v="2"/>
    <x v="9"/>
    <x v="9"/>
    <x v="11"/>
    <n v="20321.419921875"/>
  </r>
  <r>
    <x v="8"/>
    <x v="1"/>
    <x v="9"/>
    <x v="9"/>
    <x v="12"/>
    <n v="20047.818359375"/>
  </r>
  <r>
    <x v="8"/>
    <x v="2"/>
    <x v="9"/>
    <x v="9"/>
    <x v="12"/>
    <n v="21484.833984375"/>
  </r>
  <r>
    <x v="8"/>
    <x v="1"/>
    <x v="9"/>
    <x v="9"/>
    <x v="13"/>
    <n v="20977.1875"/>
  </r>
  <r>
    <x v="8"/>
    <x v="2"/>
    <x v="9"/>
    <x v="9"/>
    <x v="13"/>
    <n v="22482.7890625"/>
  </r>
  <r>
    <x v="8"/>
    <x v="1"/>
    <x v="9"/>
    <x v="9"/>
    <x v="14"/>
    <n v="21611.76171875"/>
  </r>
  <r>
    <x v="8"/>
    <x v="2"/>
    <x v="9"/>
    <x v="9"/>
    <x v="14"/>
    <n v="23158.3046875"/>
  </r>
  <r>
    <x v="8"/>
    <x v="1"/>
    <x v="9"/>
    <x v="9"/>
    <x v="15"/>
    <n v="21925.669921875"/>
  </r>
  <r>
    <x v="8"/>
    <x v="2"/>
    <x v="9"/>
    <x v="9"/>
    <x v="15"/>
    <n v="23624.552734375"/>
  </r>
  <r>
    <x v="8"/>
    <x v="1"/>
    <x v="9"/>
    <x v="9"/>
    <x v="16"/>
    <n v="22281.962890625"/>
  </r>
  <r>
    <x v="8"/>
    <x v="2"/>
    <x v="9"/>
    <x v="9"/>
    <x v="16"/>
    <n v="24164.640625"/>
  </r>
  <r>
    <x v="8"/>
    <x v="1"/>
    <x v="9"/>
    <x v="9"/>
    <x v="17"/>
    <n v="23618.990234375"/>
  </r>
  <r>
    <x v="8"/>
    <x v="2"/>
    <x v="9"/>
    <x v="9"/>
    <x v="17"/>
    <n v="25865.28515625"/>
  </r>
  <r>
    <x v="8"/>
    <x v="1"/>
    <x v="9"/>
    <x v="9"/>
    <x v="18"/>
    <n v="25439.865234375"/>
  </r>
  <r>
    <x v="8"/>
    <x v="2"/>
    <x v="9"/>
    <x v="9"/>
    <x v="18"/>
    <n v="28008.330078125"/>
  </r>
  <r>
    <x v="8"/>
    <x v="1"/>
    <x v="9"/>
    <x v="9"/>
    <x v="19"/>
    <n v="26681.33984375"/>
  </r>
  <r>
    <x v="8"/>
    <x v="2"/>
    <x v="9"/>
    <x v="9"/>
    <x v="19"/>
    <n v="29444.94140625"/>
  </r>
  <r>
    <x v="8"/>
    <x v="1"/>
    <x v="9"/>
    <x v="9"/>
    <x v="20"/>
    <n v="27086.568359375"/>
  </r>
  <r>
    <x v="8"/>
    <x v="2"/>
    <x v="9"/>
    <x v="9"/>
    <x v="20"/>
    <n v="29939.96875"/>
  </r>
  <r>
    <x v="8"/>
    <x v="1"/>
    <x v="9"/>
    <x v="9"/>
    <x v="21"/>
    <n v="28017.888671875"/>
  </r>
  <r>
    <x v="8"/>
    <x v="2"/>
    <x v="9"/>
    <x v="9"/>
    <x v="21"/>
    <n v="31007.8203125"/>
  </r>
  <r>
    <x v="8"/>
    <x v="1"/>
    <x v="9"/>
    <x v="9"/>
    <x v="22"/>
    <n v="30187.345703125"/>
  </r>
  <r>
    <x v="8"/>
    <x v="2"/>
    <x v="9"/>
    <x v="9"/>
    <x v="22"/>
    <n v="33497.21484375"/>
  </r>
  <r>
    <x v="8"/>
    <x v="1"/>
    <x v="9"/>
    <x v="9"/>
    <x v="23"/>
    <n v="31937.984375"/>
  </r>
  <r>
    <x v="8"/>
    <x v="2"/>
    <x v="9"/>
    <x v="9"/>
    <x v="23"/>
    <n v="34974.65625"/>
  </r>
  <r>
    <x v="8"/>
    <x v="1"/>
    <x v="9"/>
    <x v="9"/>
    <x v="24"/>
    <n v="32746.623046875"/>
  </r>
  <r>
    <x v="8"/>
    <x v="2"/>
    <x v="9"/>
    <x v="9"/>
    <x v="24"/>
    <n v="34249.4296875"/>
  </r>
  <r>
    <x v="8"/>
    <x v="1"/>
    <x v="9"/>
    <x v="9"/>
    <x v="25"/>
    <n v="34330.62109375"/>
  </r>
  <r>
    <x v="8"/>
    <x v="2"/>
    <x v="9"/>
    <x v="9"/>
    <x v="25"/>
    <n v="36006.23046875"/>
  </r>
  <r>
    <x v="8"/>
    <x v="1"/>
    <x v="9"/>
    <x v="9"/>
    <x v="26"/>
    <n v="35866.09765625"/>
  </r>
  <r>
    <x v="8"/>
    <x v="2"/>
    <x v="9"/>
    <x v="9"/>
    <x v="26"/>
    <n v="37691.40625"/>
  </r>
  <r>
    <x v="8"/>
    <x v="1"/>
    <x v="9"/>
    <x v="9"/>
    <x v="27"/>
    <n v="39447.48046875"/>
  </r>
  <r>
    <x v="8"/>
    <x v="2"/>
    <x v="9"/>
    <x v="9"/>
    <x v="27"/>
    <n v="41409.8359375"/>
  </r>
  <r>
    <x v="8"/>
    <x v="1"/>
    <x v="9"/>
    <x v="9"/>
    <x v="28"/>
    <n v="43227.74609375"/>
  </r>
  <r>
    <x v="8"/>
    <x v="2"/>
    <x v="9"/>
    <x v="9"/>
    <x v="28"/>
    <n v="45238.30859375"/>
  </r>
  <r>
    <x v="8"/>
    <x v="1"/>
    <x v="9"/>
    <x v="9"/>
    <x v="29"/>
    <n v="45533.5625"/>
  </r>
  <r>
    <x v="8"/>
    <x v="2"/>
    <x v="9"/>
    <x v="9"/>
    <x v="29"/>
    <n v="46953.9453125"/>
  </r>
  <r>
    <x v="8"/>
    <x v="1"/>
    <x v="9"/>
    <x v="9"/>
    <x v="30"/>
    <n v="47606.5859375"/>
  </r>
  <r>
    <x v="8"/>
    <x v="2"/>
    <x v="9"/>
    <x v="9"/>
    <x v="30"/>
    <n v="47779.48828125"/>
  </r>
  <r>
    <x v="8"/>
    <x v="1"/>
    <x v="9"/>
    <x v="9"/>
    <x v="31"/>
    <n v="48377.01171875"/>
  </r>
  <r>
    <x v="8"/>
    <x v="2"/>
    <x v="9"/>
    <x v="9"/>
    <x v="31"/>
    <n v="48300.05859375"/>
  </r>
  <r>
    <x v="8"/>
    <x v="1"/>
    <x v="9"/>
    <x v="9"/>
    <x v="32"/>
    <n v="48912.79296875"/>
  </r>
  <r>
    <x v="8"/>
    <x v="2"/>
    <x v="9"/>
    <x v="9"/>
    <x v="32"/>
    <n v="49393.76953125"/>
  </r>
  <r>
    <x v="8"/>
    <x v="1"/>
    <x v="9"/>
    <x v="9"/>
    <x v="33"/>
    <n v="47985.953125"/>
  </r>
  <r>
    <x v="8"/>
    <x v="2"/>
    <x v="9"/>
    <x v="9"/>
    <x v="33"/>
    <n v="48809.8125"/>
  </r>
  <r>
    <x v="8"/>
    <x v="1"/>
    <x v="9"/>
    <x v="9"/>
    <x v="34"/>
    <n v="49034.8984375"/>
  </r>
  <r>
    <x v="8"/>
    <x v="2"/>
    <x v="9"/>
    <x v="9"/>
    <x v="34"/>
    <n v="49874.17578125"/>
  </r>
  <r>
    <x v="8"/>
    <x v="1"/>
    <x v="9"/>
    <x v="9"/>
    <x v="35"/>
    <n v="49128.5390625"/>
  </r>
  <r>
    <x v="8"/>
    <x v="2"/>
    <x v="9"/>
    <x v="9"/>
    <x v="35"/>
    <n v="50434.16796875"/>
  </r>
  <r>
    <x v="8"/>
    <x v="1"/>
    <x v="9"/>
    <x v="9"/>
    <x v="36"/>
    <n v="52158.55078125"/>
  </r>
  <r>
    <x v="8"/>
    <x v="2"/>
    <x v="9"/>
    <x v="9"/>
    <x v="36"/>
    <n v="52755.46875"/>
  </r>
  <r>
    <x v="8"/>
    <x v="1"/>
    <x v="9"/>
    <x v="9"/>
    <x v="37"/>
    <n v="55766.421875"/>
  </r>
  <r>
    <x v="8"/>
    <x v="2"/>
    <x v="9"/>
    <x v="9"/>
    <x v="37"/>
    <n v="55538.25390625"/>
  </r>
  <r>
    <x v="8"/>
    <x v="1"/>
    <x v="9"/>
    <x v="9"/>
    <x v="38"/>
    <n v="58078.17578125"/>
  </r>
  <r>
    <x v="8"/>
    <x v="2"/>
    <x v="9"/>
    <x v="9"/>
    <x v="38"/>
    <n v="58144.29296875"/>
  </r>
  <r>
    <x v="8"/>
    <x v="1"/>
    <x v="9"/>
    <x v="9"/>
    <x v="39"/>
    <n v="61899.38671875"/>
  </r>
  <r>
    <x v="8"/>
    <x v="2"/>
    <x v="9"/>
    <x v="9"/>
    <x v="39"/>
    <n v="62818.66015625"/>
  </r>
  <r>
    <x v="8"/>
    <x v="1"/>
    <x v="9"/>
    <x v="9"/>
    <x v="40"/>
    <n v="66850.1640625"/>
  </r>
  <r>
    <x v="8"/>
    <x v="2"/>
    <x v="9"/>
    <x v="9"/>
    <x v="40"/>
    <n v="66490.8515625"/>
  </r>
  <r>
    <x v="8"/>
    <x v="1"/>
    <x v="9"/>
    <x v="9"/>
    <x v="41"/>
    <n v="67969.078125"/>
  </r>
  <r>
    <x v="8"/>
    <x v="2"/>
    <x v="9"/>
    <x v="9"/>
    <x v="41"/>
    <n v="69180.6875"/>
  </r>
  <r>
    <x v="8"/>
    <x v="1"/>
    <x v="9"/>
    <x v="9"/>
    <x v="42"/>
    <n v="72634.8828125"/>
  </r>
  <r>
    <x v="8"/>
    <x v="2"/>
    <x v="9"/>
    <x v="9"/>
    <x v="42"/>
    <n v="72060.9296875"/>
  </r>
  <r>
    <x v="8"/>
    <x v="1"/>
    <x v="9"/>
    <x v="9"/>
    <x v="43"/>
    <n v="77008.671875"/>
  </r>
  <r>
    <x v="8"/>
    <x v="2"/>
    <x v="9"/>
    <x v="9"/>
    <x v="43"/>
    <n v="76375.3828125"/>
  </r>
  <r>
    <x v="8"/>
    <x v="1"/>
    <x v="9"/>
    <x v="9"/>
    <x v="44"/>
    <n v="80825.2421875"/>
  </r>
  <r>
    <x v="8"/>
    <x v="2"/>
    <x v="9"/>
    <x v="9"/>
    <x v="44"/>
    <n v="82071.625"/>
  </r>
  <r>
    <x v="8"/>
    <x v="1"/>
    <x v="9"/>
    <x v="9"/>
    <x v="45"/>
    <n v="92206.9140625"/>
  </r>
  <r>
    <x v="8"/>
    <x v="2"/>
    <x v="9"/>
    <x v="9"/>
    <x v="45"/>
    <n v="92637.8359375"/>
  </r>
  <r>
    <x v="8"/>
    <x v="1"/>
    <x v="9"/>
    <x v="9"/>
    <x v="46"/>
    <n v="99518.7265625"/>
  </r>
  <r>
    <x v="8"/>
    <x v="2"/>
    <x v="9"/>
    <x v="9"/>
    <x v="46"/>
    <n v="99234.578125"/>
  </r>
  <r>
    <x v="8"/>
    <x v="1"/>
    <x v="9"/>
    <x v="9"/>
    <x v="47"/>
    <n v="111502.5625"/>
  </r>
  <r>
    <x v="8"/>
    <x v="2"/>
    <x v="9"/>
    <x v="9"/>
    <x v="47"/>
    <n v="114504.7890625"/>
  </r>
  <r>
    <x v="8"/>
    <x v="1"/>
    <x v="9"/>
    <x v="9"/>
    <x v="48"/>
    <n v="122571.4296875"/>
  </r>
  <r>
    <x v="8"/>
    <x v="2"/>
    <x v="9"/>
    <x v="9"/>
    <x v="48"/>
    <n v="131039.2109375"/>
  </r>
  <r>
    <x v="8"/>
    <x v="1"/>
    <x v="9"/>
    <x v="9"/>
    <x v="49"/>
    <n v="134600.015625"/>
  </r>
  <r>
    <x v="8"/>
    <x v="2"/>
    <x v="9"/>
    <x v="9"/>
    <x v="49"/>
    <n v="143131.765625"/>
  </r>
  <r>
    <x v="8"/>
    <x v="1"/>
    <x v="9"/>
    <x v="9"/>
    <x v="50"/>
    <n v="150364.546875"/>
  </r>
  <r>
    <x v="8"/>
    <x v="2"/>
    <x v="9"/>
    <x v="9"/>
    <x v="50"/>
    <n v="162843.96875"/>
  </r>
  <r>
    <x v="8"/>
    <x v="1"/>
    <x v="9"/>
    <x v="9"/>
    <x v="51"/>
    <n v="161672.5625"/>
  </r>
  <r>
    <x v="8"/>
    <x v="2"/>
    <x v="9"/>
    <x v="9"/>
    <x v="51"/>
    <n v="176133.125"/>
  </r>
  <r>
    <x v="8"/>
    <x v="1"/>
    <x v="9"/>
    <x v="9"/>
    <x v="52"/>
    <n v="181303.34375"/>
  </r>
  <r>
    <x v="8"/>
    <x v="2"/>
    <x v="9"/>
    <x v="9"/>
    <x v="52"/>
    <n v="198053.703125"/>
  </r>
  <r>
    <x v="8"/>
    <x v="1"/>
    <x v="9"/>
    <x v="9"/>
    <x v="53"/>
    <n v="198060.453125"/>
  </r>
  <r>
    <x v="8"/>
    <x v="2"/>
    <x v="9"/>
    <x v="9"/>
    <x v="53"/>
    <n v="211510.09375"/>
  </r>
  <r>
    <x v="8"/>
    <x v="1"/>
    <x v="9"/>
    <x v="9"/>
    <x v="54"/>
    <n v="209840.546875"/>
  </r>
  <r>
    <x v="8"/>
    <x v="2"/>
    <x v="9"/>
    <x v="9"/>
    <x v="54"/>
    <n v="222137.09375"/>
  </r>
  <r>
    <x v="8"/>
    <x v="1"/>
    <x v="9"/>
    <x v="9"/>
    <x v="55"/>
    <n v="231393.453125"/>
  </r>
  <r>
    <x v="8"/>
    <x v="2"/>
    <x v="9"/>
    <x v="9"/>
    <x v="55"/>
    <n v="241789.578125"/>
  </r>
  <r>
    <x v="8"/>
    <x v="1"/>
    <x v="9"/>
    <x v="9"/>
    <x v="56"/>
    <n v="238354"/>
  </r>
  <r>
    <x v="8"/>
    <x v="2"/>
    <x v="9"/>
    <x v="9"/>
    <x v="56"/>
    <n v="252587.984375"/>
  </r>
  <r>
    <x v="8"/>
    <x v="1"/>
    <x v="9"/>
    <x v="9"/>
    <x v="57"/>
    <n v="260283.015625"/>
  </r>
  <r>
    <x v="8"/>
    <x v="2"/>
    <x v="9"/>
    <x v="9"/>
    <x v="57"/>
    <n v="270291.1875"/>
  </r>
  <r>
    <x v="8"/>
    <x v="1"/>
    <x v="9"/>
    <x v="9"/>
    <x v="58"/>
    <n v="248413.34375"/>
  </r>
  <r>
    <x v="8"/>
    <x v="2"/>
    <x v="9"/>
    <x v="9"/>
    <x v="58"/>
    <n v="249439.0625"/>
  </r>
  <r>
    <x v="8"/>
    <x v="1"/>
    <x v="9"/>
    <x v="9"/>
    <x v="59"/>
    <n v="237668.078125"/>
  </r>
  <r>
    <x v="8"/>
    <x v="2"/>
    <x v="9"/>
    <x v="9"/>
    <x v="59"/>
    <n v="239864.453125"/>
  </r>
  <r>
    <x v="8"/>
    <x v="1"/>
    <x v="9"/>
    <x v="9"/>
    <x v="60"/>
    <n v="241319.515625"/>
  </r>
  <r>
    <x v="8"/>
    <x v="2"/>
    <x v="9"/>
    <x v="9"/>
    <x v="60"/>
    <n v="243393.859375"/>
  </r>
  <r>
    <x v="8"/>
    <x v="1"/>
    <x v="9"/>
    <x v="9"/>
    <x v="61"/>
    <n v="246609.625"/>
  </r>
  <r>
    <x v="8"/>
    <x v="2"/>
    <x v="9"/>
    <x v="9"/>
    <x v="61"/>
    <n v="247906.875"/>
  </r>
  <r>
    <x v="8"/>
    <x v="1"/>
    <x v="9"/>
    <x v="9"/>
    <x v="62"/>
    <n v="250748.765625"/>
  </r>
  <r>
    <x v="8"/>
    <x v="2"/>
    <x v="9"/>
    <x v="9"/>
    <x v="62"/>
    <n v="253863.09375"/>
  </r>
  <r>
    <x v="8"/>
    <x v="1"/>
    <x v="9"/>
    <x v="9"/>
    <x v="63"/>
    <n v="250350.484375"/>
  </r>
  <r>
    <x v="8"/>
    <x v="2"/>
    <x v="9"/>
    <x v="9"/>
    <x v="63"/>
    <n v="249573.515625"/>
  </r>
  <r>
    <x v="8"/>
    <x v="1"/>
    <x v="9"/>
    <x v="9"/>
    <x v="64"/>
    <n v="270237.5625"/>
  </r>
  <r>
    <x v="8"/>
    <x v="2"/>
    <x v="9"/>
    <x v="9"/>
    <x v="64"/>
    <n v="266563.65625"/>
  </r>
  <r>
    <x v="8"/>
    <x v="1"/>
    <x v="9"/>
    <x v="9"/>
    <x v="65"/>
    <n v="353539"/>
  </r>
  <r>
    <x v="8"/>
    <x v="2"/>
    <x v="9"/>
    <x v="9"/>
    <x v="65"/>
    <n v="356098.96875"/>
  </r>
  <r>
    <x v="8"/>
    <x v="1"/>
    <x v="9"/>
    <x v="9"/>
    <x v="66"/>
    <n v="381243.1875"/>
  </r>
  <r>
    <x v="8"/>
    <x v="2"/>
    <x v="9"/>
    <x v="9"/>
    <x v="66"/>
    <n v="383632.28125"/>
  </r>
  <r>
    <x v="8"/>
    <x v="1"/>
    <x v="9"/>
    <x v="9"/>
    <x v="67"/>
    <n v="412625.75"/>
  </r>
  <r>
    <x v="8"/>
    <x v="2"/>
    <x v="9"/>
    <x v="9"/>
    <x v="67"/>
    <n v="412625.75"/>
  </r>
  <r>
    <x v="8"/>
    <x v="1"/>
    <x v="9"/>
    <x v="9"/>
    <x v="68"/>
    <n v="441620.21875"/>
  </r>
  <r>
    <x v="8"/>
    <x v="2"/>
    <x v="9"/>
    <x v="9"/>
    <x v="68"/>
    <n v="438976.3125"/>
  </r>
  <r>
    <x v="8"/>
    <x v="1"/>
    <x v="9"/>
    <x v="9"/>
    <x v="69"/>
    <n v="501053.59375"/>
  </r>
  <r>
    <x v="8"/>
    <x v="2"/>
    <x v="9"/>
    <x v="9"/>
    <x v="69"/>
    <n v="496383.5"/>
  </r>
  <r>
    <x v="8"/>
    <x v="1"/>
    <x v="10"/>
    <x v="10"/>
    <x v="0"/>
    <n v="213111.0625"/>
  </r>
  <r>
    <x v="8"/>
    <x v="2"/>
    <x v="10"/>
    <x v="10"/>
    <x v="0"/>
    <n v="214976.921875"/>
  </r>
  <r>
    <x v="8"/>
    <x v="1"/>
    <x v="10"/>
    <x v="10"/>
    <x v="1"/>
    <n v="232222.296875"/>
  </r>
  <r>
    <x v="8"/>
    <x v="2"/>
    <x v="10"/>
    <x v="10"/>
    <x v="1"/>
    <n v="233771.171875"/>
  </r>
  <r>
    <x v="8"/>
    <x v="1"/>
    <x v="10"/>
    <x v="10"/>
    <x v="2"/>
    <n v="239642.578125"/>
  </r>
  <r>
    <x v="8"/>
    <x v="2"/>
    <x v="10"/>
    <x v="10"/>
    <x v="2"/>
    <n v="243274.65625"/>
  </r>
  <r>
    <x v="8"/>
    <x v="1"/>
    <x v="10"/>
    <x v="10"/>
    <x v="3"/>
    <n v="256834.96875"/>
  </r>
  <r>
    <x v="8"/>
    <x v="2"/>
    <x v="10"/>
    <x v="10"/>
    <x v="3"/>
    <n v="262611"/>
  </r>
  <r>
    <x v="8"/>
    <x v="1"/>
    <x v="10"/>
    <x v="10"/>
    <x v="4"/>
    <n v="267962.46875"/>
  </r>
  <r>
    <x v="8"/>
    <x v="2"/>
    <x v="10"/>
    <x v="10"/>
    <x v="4"/>
    <n v="273421.03125"/>
  </r>
  <r>
    <x v="8"/>
    <x v="1"/>
    <x v="10"/>
    <x v="10"/>
    <x v="5"/>
    <n v="286192.40625"/>
  </r>
  <r>
    <x v="8"/>
    <x v="2"/>
    <x v="10"/>
    <x v="10"/>
    <x v="5"/>
    <n v="291161.9375"/>
  </r>
  <r>
    <x v="8"/>
    <x v="1"/>
    <x v="10"/>
    <x v="10"/>
    <x v="6"/>
    <n v="297115.375"/>
  </r>
  <r>
    <x v="8"/>
    <x v="2"/>
    <x v="10"/>
    <x v="10"/>
    <x v="6"/>
    <n v="302123"/>
  </r>
  <r>
    <x v="8"/>
    <x v="1"/>
    <x v="10"/>
    <x v="10"/>
    <x v="7"/>
    <n v="309659.5625"/>
  </r>
  <r>
    <x v="8"/>
    <x v="2"/>
    <x v="10"/>
    <x v="10"/>
    <x v="7"/>
    <n v="315015.8125"/>
  </r>
  <r>
    <x v="8"/>
    <x v="1"/>
    <x v="10"/>
    <x v="10"/>
    <x v="8"/>
    <n v="323375.28125"/>
  </r>
  <r>
    <x v="8"/>
    <x v="2"/>
    <x v="10"/>
    <x v="10"/>
    <x v="8"/>
    <n v="331895.3125"/>
  </r>
  <r>
    <x v="8"/>
    <x v="1"/>
    <x v="10"/>
    <x v="10"/>
    <x v="9"/>
    <n v="346656.0625"/>
  </r>
  <r>
    <x v="8"/>
    <x v="2"/>
    <x v="10"/>
    <x v="10"/>
    <x v="9"/>
    <n v="355380"/>
  </r>
  <r>
    <x v="8"/>
    <x v="1"/>
    <x v="10"/>
    <x v="10"/>
    <x v="10"/>
    <n v="379633.0625"/>
  </r>
  <r>
    <x v="8"/>
    <x v="2"/>
    <x v="10"/>
    <x v="10"/>
    <x v="10"/>
    <n v="384018.21875"/>
  </r>
  <r>
    <x v="8"/>
    <x v="1"/>
    <x v="10"/>
    <x v="10"/>
    <x v="11"/>
    <n v="411400.09375"/>
  </r>
  <r>
    <x v="8"/>
    <x v="2"/>
    <x v="10"/>
    <x v="10"/>
    <x v="11"/>
    <n v="415976"/>
  </r>
  <r>
    <x v="8"/>
    <x v="1"/>
    <x v="10"/>
    <x v="10"/>
    <x v="12"/>
    <n v="434536.09375"/>
  </r>
  <r>
    <x v="8"/>
    <x v="2"/>
    <x v="10"/>
    <x v="10"/>
    <x v="12"/>
    <n v="442910.46875"/>
  </r>
  <r>
    <x v="8"/>
    <x v="1"/>
    <x v="10"/>
    <x v="10"/>
    <x v="13"/>
    <n v="454516.90625"/>
  </r>
  <r>
    <x v="8"/>
    <x v="2"/>
    <x v="10"/>
    <x v="10"/>
    <x v="13"/>
    <n v="463448.34375"/>
  </r>
  <r>
    <x v="8"/>
    <x v="1"/>
    <x v="10"/>
    <x v="10"/>
    <x v="14"/>
    <n v="467301.90625"/>
  </r>
  <r>
    <x v="8"/>
    <x v="2"/>
    <x v="10"/>
    <x v="10"/>
    <x v="14"/>
    <n v="476457.78125"/>
  </r>
  <r>
    <x v="8"/>
    <x v="1"/>
    <x v="10"/>
    <x v="10"/>
    <x v="15"/>
    <n v="480474.125"/>
  </r>
  <r>
    <x v="8"/>
    <x v="2"/>
    <x v="10"/>
    <x v="10"/>
    <x v="15"/>
    <n v="490878.78125"/>
  </r>
  <r>
    <x v="8"/>
    <x v="1"/>
    <x v="10"/>
    <x v="10"/>
    <x v="16"/>
    <n v="507443"/>
  </r>
  <r>
    <x v="8"/>
    <x v="2"/>
    <x v="10"/>
    <x v="10"/>
    <x v="16"/>
    <n v="520583.46875"/>
  </r>
  <r>
    <x v="8"/>
    <x v="1"/>
    <x v="10"/>
    <x v="10"/>
    <x v="17"/>
    <n v="544073.25"/>
  </r>
  <r>
    <x v="8"/>
    <x v="2"/>
    <x v="10"/>
    <x v="10"/>
    <x v="17"/>
    <n v="560840.125"/>
  </r>
  <r>
    <x v="8"/>
    <x v="1"/>
    <x v="10"/>
    <x v="10"/>
    <x v="18"/>
    <n v="579405.5625"/>
  </r>
  <r>
    <x v="8"/>
    <x v="2"/>
    <x v="10"/>
    <x v="10"/>
    <x v="18"/>
    <n v="599277.375"/>
  </r>
  <r>
    <x v="8"/>
    <x v="1"/>
    <x v="10"/>
    <x v="10"/>
    <x v="19"/>
    <n v="614753.3125"/>
  </r>
  <r>
    <x v="8"/>
    <x v="2"/>
    <x v="10"/>
    <x v="10"/>
    <x v="19"/>
    <n v="636556.875"/>
  </r>
  <r>
    <x v="8"/>
    <x v="1"/>
    <x v="10"/>
    <x v="10"/>
    <x v="20"/>
    <n v="697684.375"/>
  </r>
  <r>
    <x v="8"/>
    <x v="2"/>
    <x v="10"/>
    <x v="10"/>
    <x v="20"/>
    <n v="723978.5625"/>
  </r>
  <r>
    <x v="8"/>
    <x v="1"/>
    <x v="10"/>
    <x v="10"/>
    <x v="21"/>
    <n v="715245.25"/>
  </r>
  <r>
    <x v="8"/>
    <x v="2"/>
    <x v="10"/>
    <x v="10"/>
    <x v="21"/>
    <n v="743495.6875"/>
  </r>
  <r>
    <x v="8"/>
    <x v="1"/>
    <x v="10"/>
    <x v="10"/>
    <x v="22"/>
    <n v="751208.875"/>
  </r>
  <r>
    <x v="8"/>
    <x v="2"/>
    <x v="10"/>
    <x v="10"/>
    <x v="22"/>
    <n v="781141.9375"/>
  </r>
  <r>
    <x v="8"/>
    <x v="1"/>
    <x v="10"/>
    <x v="10"/>
    <x v="23"/>
    <n v="816292.8125"/>
  </r>
  <r>
    <x v="8"/>
    <x v="2"/>
    <x v="10"/>
    <x v="10"/>
    <x v="23"/>
    <n v="844062.6875"/>
  </r>
  <r>
    <x v="8"/>
    <x v="1"/>
    <x v="10"/>
    <x v="10"/>
    <x v="24"/>
    <n v="873768.875"/>
  </r>
  <r>
    <x v="8"/>
    <x v="2"/>
    <x v="10"/>
    <x v="10"/>
    <x v="24"/>
    <n v="895254.0625"/>
  </r>
  <r>
    <x v="8"/>
    <x v="1"/>
    <x v="10"/>
    <x v="10"/>
    <x v="25"/>
    <n v="863432.625"/>
  </r>
  <r>
    <x v="8"/>
    <x v="2"/>
    <x v="10"/>
    <x v="10"/>
    <x v="25"/>
    <n v="888659.625"/>
  </r>
  <r>
    <x v="8"/>
    <x v="1"/>
    <x v="10"/>
    <x v="10"/>
    <x v="26"/>
    <n v="950277.0625"/>
  </r>
  <r>
    <x v="8"/>
    <x v="2"/>
    <x v="10"/>
    <x v="10"/>
    <x v="26"/>
    <n v="975801.5625"/>
  </r>
  <r>
    <x v="8"/>
    <x v="1"/>
    <x v="10"/>
    <x v="10"/>
    <x v="27"/>
    <n v="999901.8125"/>
  </r>
  <r>
    <x v="8"/>
    <x v="2"/>
    <x v="10"/>
    <x v="10"/>
    <x v="27"/>
    <n v="1025202"/>
  </r>
  <r>
    <x v="8"/>
    <x v="1"/>
    <x v="10"/>
    <x v="10"/>
    <x v="28"/>
    <n v="1059180"/>
  </r>
  <r>
    <x v="8"/>
    <x v="2"/>
    <x v="10"/>
    <x v="10"/>
    <x v="28"/>
    <n v="1084275.375"/>
  </r>
  <r>
    <x v="8"/>
    <x v="1"/>
    <x v="10"/>
    <x v="10"/>
    <x v="29"/>
    <n v="1156425.375"/>
  </r>
  <r>
    <x v="8"/>
    <x v="2"/>
    <x v="10"/>
    <x v="10"/>
    <x v="29"/>
    <n v="1179827.625"/>
  </r>
  <r>
    <x v="8"/>
    <x v="1"/>
    <x v="10"/>
    <x v="10"/>
    <x v="30"/>
    <n v="1236363.75"/>
  </r>
  <r>
    <x v="8"/>
    <x v="2"/>
    <x v="10"/>
    <x v="10"/>
    <x v="30"/>
    <n v="1255948.5"/>
  </r>
  <r>
    <x v="8"/>
    <x v="1"/>
    <x v="10"/>
    <x v="10"/>
    <x v="31"/>
    <n v="1216659"/>
  </r>
  <r>
    <x v="8"/>
    <x v="2"/>
    <x v="10"/>
    <x v="10"/>
    <x v="31"/>
    <n v="1233826.75"/>
  </r>
  <r>
    <x v="8"/>
    <x v="1"/>
    <x v="10"/>
    <x v="10"/>
    <x v="32"/>
    <n v="1197943.625"/>
  </r>
  <r>
    <x v="8"/>
    <x v="2"/>
    <x v="10"/>
    <x v="10"/>
    <x v="32"/>
    <n v="1222152.75"/>
  </r>
  <r>
    <x v="8"/>
    <x v="1"/>
    <x v="10"/>
    <x v="10"/>
    <x v="33"/>
    <n v="1184148.375"/>
  </r>
  <r>
    <x v="8"/>
    <x v="2"/>
    <x v="10"/>
    <x v="10"/>
    <x v="33"/>
    <n v="1208704.5"/>
  </r>
  <r>
    <x v="8"/>
    <x v="1"/>
    <x v="10"/>
    <x v="10"/>
    <x v="34"/>
    <n v="1199590.5"/>
  </r>
  <r>
    <x v="8"/>
    <x v="2"/>
    <x v="10"/>
    <x v="10"/>
    <x v="34"/>
    <n v="1220664.125"/>
  </r>
  <r>
    <x v="8"/>
    <x v="1"/>
    <x v="10"/>
    <x v="10"/>
    <x v="35"/>
    <n v="1210967.25"/>
  </r>
  <r>
    <x v="8"/>
    <x v="2"/>
    <x v="10"/>
    <x v="10"/>
    <x v="35"/>
    <n v="1239349.125"/>
  </r>
  <r>
    <x v="8"/>
    <x v="1"/>
    <x v="10"/>
    <x v="10"/>
    <x v="36"/>
    <n v="1292944.25"/>
  </r>
  <r>
    <x v="8"/>
    <x v="2"/>
    <x v="10"/>
    <x v="10"/>
    <x v="36"/>
    <n v="1319853.5"/>
  </r>
  <r>
    <x v="8"/>
    <x v="1"/>
    <x v="10"/>
    <x v="10"/>
    <x v="37"/>
    <n v="1358465.125"/>
  </r>
  <r>
    <x v="8"/>
    <x v="2"/>
    <x v="10"/>
    <x v="10"/>
    <x v="37"/>
    <n v="1381472"/>
  </r>
  <r>
    <x v="8"/>
    <x v="1"/>
    <x v="10"/>
    <x v="10"/>
    <x v="38"/>
    <n v="1418727"/>
  </r>
  <r>
    <x v="8"/>
    <x v="2"/>
    <x v="10"/>
    <x v="10"/>
    <x v="38"/>
    <n v="1443599.625"/>
  </r>
  <r>
    <x v="8"/>
    <x v="1"/>
    <x v="10"/>
    <x v="10"/>
    <x v="39"/>
    <n v="1477758.625"/>
  </r>
  <r>
    <x v="8"/>
    <x v="2"/>
    <x v="10"/>
    <x v="10"/>
    <x v="39"/>
    <n v="1503608.5"/>
  </r>
  <r>
    <x v="8"/>
    <x v="1"/>
    <x v="10"/>
    <x v="10"/>
    <x v="40"/>
    <n v="1541241.875"/>
  </r>
  <r>
    <x v="8"/>
    <x v="2"/>
    <x v="10"/>
    <x v="10"/>
    <x v="40"/>
    <n v="1560592.5"/>
  </r>
  <r>
    <x v="8"/>
    <x v="1"/>
    <x v="10"/>
    <x v="10"/>
    <x v="41"/>
    <n v="1588199.5"/>
  </r>
  <r>
    <x v="8"/>
    <x v="2"/>
    <x v="10"/>
    <x v="10"/>
    <x v="41"/>
    <n v="1620042"/>
  </r>
  <r>
    <x v="8"/>
    <x v="1"/>
    <x v="10"/>
    <x v="10"/>
    <x v="42"/>
    <n v="1617795.25"/>
  </r>
  <r>
    <x v="8"/>
    <x v="2"/>
    <x v="10"/>
    <x v="10"/>
    <x v="42"/>
    <n v="1640422.25"/>
  </r>
  <r>
    <x v="8"/>
    <x v="1"/>
    <x v="10"/>
    <x v="10"/>
    <x v="43"/>
    <n v="1614803.25"/>
  </r>
  <r>
    <x v="8"/>
    <x v="2"/>
    <x v="10"/>
    <x v="10"/>
    <x v="43"/>
    <n v="1635997"/>
  </r>
  <r>
    <x v="8"/>
    <x v="1"/>
    <x v="10"/>
    <x v="10"/>
    <x v="44"/>
    <n v="1667777"/>
  </r>
  <r>
    <x v="8"/>
    <x v="2"/>
    <x v="10"/>
    <x v="10"/>
    <x v="44"/>
    <n v="1688224.5"/>
  </r>
  <r>
    <x v="8"/>
    <x v="1"/>
    <x v="10"/>
    <x v="10"/>
    <x v="45"/>
    <n v="1748618.125"/>
  </r>
  <r>
    <x v="8"/>
    <x v="2"/>
    <x v="10"/>
    <x v="10"/>
    <x v="45"/>
    <n v="1757125.625"/>
  </r>
  <r>
    <x v="8"/>
    <x v="1"/>
    <x v="10"/>
    <x v="10"/>
    <x v="46"/>
    <n v="1782923.125"/>
  </r>
  <r>
    <x v="8"/>
    <x v="2"/>
    <x v="10"/>
    <x v="10"/>
    <x v="46"/>
    <n v="1780400.875"/>
  </r>
  <r>
    <x v="8"/>
    <x v="1"/>
    <x v="10"/>
    <x v="10"/>
    <x v="47"/>
    <n v="1856405.25"/>
  </r>
  <r>
    <x v="8"/>
    <x v="2"/>
    <x v="10"/>
    <x v="10"/>
    <x v="47"/>
    <n v="1863262.75"/>
  </r>
  <r>
    <x v="8"/>
    <x v="1"/>
    <x v="10"/>
    <x v="10"/>
    <x v="48"/>
    <n v="1942746.25"/>
  </r>
  <r>
    <x v="8"/>
    <x v="2"/>
    <x v="10"/>
    <x v="10"/>
    <x v="48"/>
    <n v="1961918.75"/>
  </r>
  <r>
    <x v="8"/>
    <x v="1"/>
    <x v="10"/>
    <x v="10"/>
    <x v="49"/>
    <n v="1997615"/>
  </r>
  <r>
    <x v="8"/>
    <x v="2"/>
    <x v="10"/>
    <x v="10"/>
    <x v="49"/>
    <n v="2019488.125"/>
  </r>
  <r>
    <x v="8"/>
    <x v="1"/>
    <x v="10"/>
    <x v="10"/>
    <x v="50"/>
    <n v="2046561.75"/>
  </r>
  <r>
    <x v="8"/>
    <x v="2"/>
    <x v="10"/>
    <x v="10"/>
    <x v="50"/>
    <n v="2079217.5"/>
  </r>
  <r>
    <x v="8"/>
    <x v="1"/>
    <x v="10"/>
    <x v="10"/>
    <x v="51"/>
    <n v="2047270.5"/>
  </r>
  <r>
    <x v="8"/>
    <x v="2"/>
    <x v="10"/>
    <x v="10"/>
    <x v="51"/>
    <n v="2083527.625"/>
  </r>
  <r>
    <x v="8"/>
    <x v="1"/>
    <x v="10"/>
    <x v="10"/>
    <x v="52"/>
    <n v="2019462.75"/>
  </r>
  <r>
    <x v="8"/>
    <x v="2"/>
    <x v="10"/>
    <x v="10"/>
    <x v="52"/>
    <n v="2061795.875"/>
  </r>
  <r>
    <x v="8"/>
    <x v="1"/>
    <x v="10"/>
    <x v="10"/>
    <x v="53"/>
    <n v="2028394.5"/>
  </r>
  <r>
    <x v="8"/>
    <x v="2"/>
    <x v="10"/>
    <x v="10"/>
    <x v="53"/>
    <n v="2066060.125"/>
  </r>
  <r>
    <x v="8"/>
    <x v="1"/>
    <x v="10"/>
    <x v="10"/>
    <x v="54"/>
    <n v="2040372.75"/>
  </r>
  <r>
    <x v="8"/>
    <x v="2"/>
    <x v="10"/>
    <x v="10"/>
    <x v="54"/>
    <n v="2075456.75"/>
  </r>
  <r>
    <x v="8"/>
    <x v="1"/>
    <x v="10"/>
    <x v="10"/>
    <x v="55"/>
    <n v="2123677.25"/>
  </r>
  <r>
    <x v="8"/>
    <x v="2"/>
    <x v="10"/>
    <x v="10"/>
    <x v="55"/>
    <n v="2150774.5"/>
  </r>
  <r>
    <x v="8"/>
    <x v="1"/>
    <x v="10"/>
    <x v="10"/>
    <x v="56"/>
    <n v="2202942.75"/>
  </r>
  <r>
    <x v="8"/>
    <x v="2"/>
    <x v="10"/>
    <x v="10"/>
    <x v="56"/>
    <n v="2237071.75"/>
  </r>
  <r>
    <x v="8"/>
    <x v="1"/>
    <x v="10"/>
    <x v="10"/>
    <x v="57"/>
    <n v="2307500.75"/>
  </r>
  <r>
    <x v="8"/>
    <x v="2"/>
    <x v="10"/>
    <x v="10"/>
    <x v="57"/>
    <n v="2331643.5"/>
  </r>
  <r>
    <x v="8"/>
    <x v="1"/>
    <x v="10"/>
    <x v="10"/>
    <x v="58"/>
    <n v="2359304.75"/>
  </r>
  <r>
    <x v="8"/>
    <x v="2"/>
    <x v="10"/>
    <x v="10"/>
    <x v="58"/>
    <n v="2355021.25"/>
  </r>
  <r>
    <x v="8"/>
    <x v="1"/>
    <x v="10"/>
    <x v="10"/>
    <x v="59"/>
    <n v="2266004"/>
  </r>
  <r>
    <x v="8"/>
    <x v="2"/>
    <x v="10"/>
    <x v="10"/>
    <x v="59"/>
    <n v="2283375"/>
  </r>
  <r>
    <x v="8"/>
    <x v="1"/>
    <x v="10"/>
    <x v="10"/>
    <x v="60"/>
    <n v="2293011"/>
  </r>
  <r>
    <x v="8"/>
    <x v="2"/>
    <x v="10"/>
    <x v="10"/>
    <x v="60"/>
    <n v="2297156.75"/>
  </r>
  <r>
    <x v="8"/>
    <x v="1"/>
    <x v="10"/>
    <x v="10"/>
    <x v="61"/>
    <n v="2351126.5"/>
  </r>
  <r>
    <x v="8"/>
    <x v="2"/>
    <x v="10"/>
    <x v="10"/>
    <x v="61"/>
    <n v="2342594.25"/>
  </r>
  <r>
    <x v="8"/>
    <x v="1"/>
    <x v="10"/>
    <x v="10"/>
    <x v="62"/>
    <n v="2301511"/>
  </r>
  <r>
    <x v="8"/>
    <x v="2"/>
    <x v="10"/>
    <x v="10"/>
    <x v="62"/>
    <n v="2291133"/>
  </r>
  <r>
    <x v="8"/>
    <x v="1"/>
    <x v="10"/>
    <x v="10"/>
    <x v="63"/>
    <n v="2246689.25"/>
  </r>
  <r>
    <x v="8"/>
    <x v="2"/>
    <x v="10"/>
    <x v="10"/>
    <x v="63"/>
    <n v="2230667.5"/>
  </r>
  <r>
    <x v="8"/>
    <x v="1"/>
    <x v="10"/>
    <x v="10"/>
    <x v="64"/>
    <n v="2232717.75"/>
  </r>
  <r>
    <x v="8"/>
    <x v="2"/>
    <x v="10"/>
    <x v="10"/>
    <x v="64"/>
    <n v="2205981.25"/>
  </r>
  <r>
    <x v="8"/>
    <x v="1"/>
    <x v="10"/>
    <x v="10"/>
    <x v="65"/>
    <n v="2241117"/>
  </r>
  <r>
    <x v="8"/>
    <x v="2"/>
    <x v="10"/>
    <x v="10"/>
    <x v="65"/>
    <n v="2239249.5"/>
  </r>
  <r>
    <x v="8"/>
    <x v="1"/>
    <x v="10"/>
    <x v="10"/>
    <x v="66"/>
    <n v="2351041.25"/>
  </r>
  <r>
    <x v="8"/>
    <x v="2"/>
    <x v="10"/>
    <x v="10"/>
    <x v="66"/>
    <n v="2357509.5"/>
  </r>
  <r>
    <x v="8"/>
    <x v="1"/>
    <x v="10"/>
    <x v="10"/>
    <x v="67"/>
    <n v="2436383.25"/>
  </r>
  <r>
    <x v="8"/>
    <x v="2"/>
    <x v="10"/>
    <x v="10"/>
    <x v="67"/>
    <n v="2436383.25"/>
  </r>
  <r>
    <x v="8"/>
    <x v="1"/>
    <x v="10"/>
    <x v="10"/>
    <x v="68"/>
    <n v="2458235.75"/>
  </r>
  <r>
    <x v="8"/>
    <x v="2"/>
    <x v="10"/>
    <x v="10"/>
    <x v="68"/>
    <n v="2453526.75"/>
  </r>
  <r>
    <x v="8"/>
    <x v="1"/>
    <x v="10"/>
    <x v="10"/>
    <x v="69"/>
    <n v="2466327.5"/>
  </r>
  <r>
    <x v="8"/>
    <x v="2"/>
    <x v="10"/>
    <x v="10"/>
    <x v="69"/>
    <n v="2462820"/>
  </r>
  <r>
    <x v="8"/>
    <x v="1"/>
    <x v="11"/>
    <x v="11"/>
    <x v="0"/>
    <n v="4416.392578125"/>
  </r>
  <r>
    <x v="8"/>
    <x v="2"/>
    <x v="11"/>
    <x v="11"/>
    <x v="0"/>
    <n v="4043.38037109375"/>
  </r>
  <r>
    <x v="8"/>
    <x v="1"/>
    <x v="11"/>
    <x v="11"/>
    <x v="1"/>
    <n v="4687.52783203125"/>
  </r>
  <r>
    <x v="8"/>
    <x v="2"/>
    <x v="11"/>
    <x v="11"/>
    <x v="1"/>
    <n v="4197.0380859375"/>
  </r>
  <r>
    <x v="8"/>
    <x v="1"/>
    <x v="11"/>
    <x v="11"/>
    <x v="2"/>
    <n v="5150.31298828125"/>
  </r>
  <r>
    <x v="8"/>
    <x v="2"/>
    <x v="11"/>
    <x v="11"/>
    <x v="2"/>
    <n v="4690.1796875"/>
  </r>
  <r>
    <x v="8"/>
    <x v="1"/>
    <x v="11"/>
    <x v="11"/>
    <x v="3"/>
    <n v="4635.298828125"/>
  </r>
  <r>
    <x v="8"/>
    <x v="2"/>
    <x v="11"/>
    <x v="11"/>
    <x v="3"/>
    <n v="4333.826171875"/>
  </r>
  <r>
    <x v="8"/>
    <x v="1"/>
    <x v="11"/>
    <x v="11"/>
    <x v="4"/>
    <n v="4506.9404296875"/>
  </r>
  <r>
    <x v="8"/>
    <x v="2"/>
    <x v="11"/>
    <x v="11"/>
    <x v="4"/>
    <n v="4207.41845703125"/>
  </r>
  <r>
    <x v="8"/>
    <x v="1"/>
    <x v="11"/>
    <x v="11"/>
    <x v="5"/>
    <n v="4829.17236328125"/>
  </r>
  <r>
    <x v="8"/>
    <x v="2"/>
    <x v="11"/>
    <x v="11"/>
    <x v="5"/>
    <n v="4514.64794921875"/>
  </r>
  <r>
    <x v="8"/>
    <x v="1"/>
    <x v="11"/>
    <x v="11"/>
    <x v="6"/>
    <n v="5325.60107421875"/>
  </r>
  <r>
    <x v="8"/>
    <x v="2"/>
    <x v="11"/>
    <x v="11"/>
    <x v="6"/>
    <n v="5010.07373046875"/>
  </r>
  <r>
    <x v="8"/>
    <x v="1"/>
    <x v="11"/>
    <x v="11"/>
    <x v="7"/>
    <n v="5509.07470703125"/>
  </r>
  <r>
    <x v="8"/>
    <x v="2"/>
    <x v="11"/>
    <x v="11"/>
    <x v="7"/>
    <n v="5168.86572265625"/>
  </r>
  <r>
    <x v="8"/>
    <x v="1"/>
    <x v="11"/>
    <x v="11"/>
    <x v="8"/>
    <n v="5331.96484375"/>
  </r>
  <r>
    <x v="8"/>
    <x v="2"/>
    <x v="11"/>
    <x v="11"/>
    <x v="8"/>
    <n v="5152.4248046875"/>
  </r>
  <r>
    <x v="8"/>
    <x v="1"/>
    <x v="11"/>
    <x v="11"/>
    <x v="9"/>
    <n v="5338.99853515625"/>
  </r>
  <r>
    <x v="8"/>
    <x v="2"/>
    <x v="11"/>
    <x v="11"/>
    <x v="9"/>
    <n v="5194.10302734375"/>
  </r>
  <r>
    <x v="8"/>
    <x v="1"/>
    <x v="11"/>
    <x v="11"/>
    <x v="10"/>
    <n v="5806.6591796875"/>
  </r>
  <r>
    <x v="8"/>
    <x v="2"/>
    <x v="11"/>
    <x v="11"/>
    <x v="10"/>
    <n v="5077.375"/>
  </r>
  <r>
    <x v="8"/>
    <x v="1"/>
    <x v="11"/>
    <x v="11"/>
    <x v="11"/>
    <n v="5792.3935546875"/>
  </r>
  <r>
    <x v="8"/>
    <x v="2"/>
    <x v="11"/>
    <x v="11"/>
    <x v="11"/>
    <n v="5145.30810546875"/>
  </r>
  <r>
    <x v="8"/>
    <x v="1"/>
    <x v="11"/>
    <x v="11"/>
    <x v="12"/>
    <n v="5682.2421875"/>
  </r>
  <r>
    <x v="8"/>
    <x v="2"/>
    <x v="11"/>
    <x v="11"/>
    <x v="12"/>
    <n v="5441.18994140625"/>
  </r>
  <r>
    <x v="8"/>
    <x v="1"/>
    <x v="11"/>
    <x v="11"/>
    <x v="13"/>
    <n v="5739.05078125"/>
  </r>
  <r>
    <x v="8"/>
    <x v="2"/>
    <x v="11"/>
    <x v="11"/>
    <x v="13"/>
    <n v="5532.8916015625"/>
  </r>
  <r>
    <x v="8"/>
    <x v="1"/>
    <x v="11"/>
    <x v="11"/>
    <x v="14"/>
    <n v="6206.47509765625"/>
  </r>
  <r>
    <x v="8"/>
    <x v="2"/>
    <x v="11"/>
    <x v="11"/>
    <x v="14"/>
    <n v="6006.9521484375"/>
  </r>
  <r>
    <x v="8"/>
    <x v="1"/>
    <x v="11"/>
    <x v="11"/>
    <x v="15"/>
    <n v="6305.240234375"/>
  </r>
  <r>
    <x v="8"/>
    <x v="2"/>
    <x v="11"/>
    <x v="11"/>
    <x v="15"/>
    <n v="6156.63134765625"/>
  </r>
  <r>
    <x v="8"/>
    <x v="1"/>
    <x v="11"/>
    <x v="11"/>
    <x v="16"/>
    <n v="6409.5"/>
  </r>
  <r>
    <x v="8"/>
    <x v="2"/>
    <x v="11"/>
    <x v="11"/>
    <x v="16"/>
    <n v="6347.79833984375"/>
  </r>
  <r>
    <x v="8"/>
    <x v="1"/>
    <x v="11"/>
    <x v="11"/>
    <x v="17"/>
    <n v="6670.36181640625"/>
  </r>
  <r>
    <x v="8"/>
    <x v="2"/>
    <x v="11"/>
    <x v="11"/>
    <x v="17"/>
    <n v="6693.45849609375"/>
  </r>
  <r>
    <x v="8"/>
    <x v="1"/>
    <x v="11"/>
    <x v="11"/>
    <x v="18"/>
    <n v="7024.86865234375"/>
  </r>
  <r>
    <x v="8"/>
    <x v="2"/>
    <x v="11"/>
    <x v="11"/>
    <x v="18"/>
    <n v="7106.9873046875"/>
  </r>
  <r>
    <x v="8"/>
    <x v="1"/>
    <x v="11"/>
    <x v="11"/>
    <x v="19"/>
    <n v="8005.04345703125"/>
  </r>
  <r>
    <x v="8"/>
    <x v="2"/>
    <x v="11"/>
    <x v="11"/>
    <x v="19"/>
    <n v="8145.05224609375"/>
  </r>
  <r>
    <x v="8"/>
    <x v="1"/>
    <x v="11"/>
    <x v="11"/>
    <x v="20"/>
    <n v="8027.51806640625"/>
  </r>
  <r>
    <x v="8"/>
    <x v="2"/>
    <x v="11"/>
    <x v="11"/>
    <x v="20"/>
    <n v="8175.13525390625"/>
  </r>
  <r>
    <x v="8"/>
    <x v="1"/>
    <x v="11"/>
    <x v="11"/>
    <x v="21"/>
    <n v="7745.1474609375"/>
  </r>
  <r>
    <x v="8"/>
    <x v="2"/>
    <x v="11"/>
    <x v="11"/>
    <x v="21"/>
    <n v="7902.87451171875"/>
  </r>
  <r>
    <x v="8"/>
    <x v="1"/>
    <x v="11"/>
    <x v="11"/>
    <x v="22"/>
    <n v="8317.7744140625"/>
  </r>
  <r>
    <x v="8"/>
    <x v="2"/>
    <x v="11"/>
    <x v="11"/>
    <x v="22"/>
    <n v="8529.408203125"/>
  </r>
  <r>
    <x v="8"/>
    <x v="1"/>
    <x v="11"/>
    <x v="11"/>
    <x v="23"/>
    <n v="9272.1796875"/>
  </r>
  <r>
    <x v="8"/>
    <x v="2"/>
    <x v="11"/>
    <x v="11"/>
    <x v="23"/>
    <n v="9317.5595703125"/>
  </r>
  <r>
    <x v="8"/>
    <x v="1"/>
    <x v="11"/>
    <x v="11"/>
    <x v="24"/>
    <n v="9888.5703125"/>
  </r>
  <r>
    <x v="8"/>
    <x v="2"/>
    <x v="11"/>
    <x v="11"/>
    <x v="24"/>
    <n v="9124.8994140625"/>
  </r>
  <r>
    <x v="8"/>
    <x v="1"/>
    <x v="11"/>
    <x v="11"/>
    <x v="25"/>
    <n v="8540.19921875"/>
  </r>
  <r>
    <x v="8"/>
    <x v="2"/>
    <x v="11"/>
    <x v="11"/>
    <x v="25"/>
    <n v="7896.91064453125"/>
  </r>
  <r>
    <x v="8"/>
    <x v="1"/>
    <x v="11"/>
    <x v="11"/>
    <x v="26"/>
    <n v="9103.484375"/>
  </r>
  <r>
    <x v="8"/>
    <x v="2"/>
    <x v="11"/>
    <x v="11"/>
    <x v="26"/>
    <n v="8494.1015625"/>
  </r>
  <r>
    <x v="8"/>
    <x v="1"/>
    <x v="11"/>
    <x v="11"/>
    <x v="27"/>
    <n v="9200.412109375"/>
  </r>
  <r>
    <x v="8"/>
    <x v="2"/>
    <x v="11"/>
    <x v="11"/>
    <x v="27"/>
    <n v="8537.513671875"/>
  </r>
  <r>
    <x v="8"/>
    <x v="1"/>
    <x v="11"/>
    <x v="11"/>
    <x v="28"/>
    <n v="9721.5078125"/>
  </r>
  <r>
    <x v="8"/>
    <x v="2"/>
    <x v="11"/>
    <x v="11"/>
    <x v="28"/>
    <n v="8998.345703125"/>
  </r>
  <r>
    <x v="8"/>
    <x v="1"/>
    <x v="11"/>
    <x v="11"/>
    <x v="29"/>
    <n v="10087.921875"/>
  </r>
  <r>
    <x v="8"/>
    <x v="2"/>
    <x v="11"/>
    <x v="11"/>
    <x v="29"/>
    <n v="9137.271484375"/>
  </r>
  <r>
    <x v="8"/>
    <x v="1"/>
    <x v="11"/>
    <x v="11"/>
    <x v="30"/>
    <n v="10235.3486328125"/>
  </r>
  <r>
    <x v="8"/>
    <x v="2"/>
    <x v="11"/>
    <x v="11"/>
    <x v="30"/>
    <n v="8743.4599609375"/>
  </r>
  <r>
    <x v="8"/>
    <x v="1"/>
    <x v="11"/>
    <x v="11"/>
    <x v="31"/>
    <n v="9843.388671875"/>
  </r>
  <r>
    <x v="8"/>
    <x v="2"/>
    <x v="11"/>
    <x v="11"/>
    <x v="31"/>
    <n v="8304.7529296875"/>
  </r>
  <r>
    <x v="8"/>
    <x v="1"/>
    <x v="11"/>
    <x v="11"/>
    <x v="32"/>
    <n v="9852.201171875"/>
  </r>
  <r>
    <x v="8"/>
    <x v="2"/>
    <x v="11"/>
    <x v="11"/>
    <x v="32"/>
    <n v="8532.8603515625"/>
  </r>
  <r>
    <x v="8"/>
    <x v="1"/>
    <x v="11"/>
    <x v="11"/>
    <x v="33"/>
    <n v="9807.2421875"/>
  </r>
  <r>
    <x v="8"/>
    <x v="2"/>
    <x v="11"/>
    <x v="11"/>
    <x v="33"/>
    <n v="8690.2880859375"/>
  </r>
  <r>
    <x v="8"/>
    <x v="1"/>
    <x v="11"/>
    <x v="11"/>
    <x v="34"/>
    <n v="9687.154296875"/>
  </r>
  <r>
    <x v="8"/>
    <x v="2"/>
    <x v="11"/>
    <x v="11"/>
    <x v="34"/>
    <n v="8630.6708984375"/>
  </r>
  <r>
    <x v="8"/>
    <x v="1"/>
    <x v="11"/>
    <x v="11"/>
    <x v="35"/>
    <n v="9652.2744140625"/>
  </r>
  <r>
    <x v="8"/>
    <x v="2"/>
    <x v="11"/>
    <x v="11"/>
    <x v="35"/>
    <n v="9022.0546875"/>
  </r>
  <r>
    <x v="8"/>
    <x v="1"/>
    <x v="11"/>
    <x v="11"/>
    <x v="36"/>
    <n v="11107.48828125"/>
  </r>
  <r>
    <x v="8"/>
    <x v="2"/>
    <x v="11"/>
    <x v="11"/>
    <x v="36"/>
    <n v="10539.34375"/>
  </r>
  <r>
    <x v="8"/>
    <x v="1"/>
    <x v="11"/>
    <x v="11"/>
    <x v="37"/>
    <n v="11431.8662109375"/>
  </r>
  <r>
    <x v="8"/>
    <x v="2"/>
    <x v="11"/>
    <x v="11"/>
    <x v="37"/>
    <n v="10914.734375"/>
  </r>
  <r>
    <x v="8"/>
    <x v="1"/>
    <x v="11"/>
    <x v="11"/>
    <x v="38"/>
    <n v="12640.0859375"/>
  </r>
  <r>
    <x v="8"/>
    <x v="2"/>
    <x v="11"/>
    <x v="11"/>
    <x v="38"/>
    <n v="12079.1982421875"/>
  </r>
  <r>
    <x v="8"/>
    <x v="1"/>
    <x v="11"/>
    <x v="11"/>
    <x v="39"/>
    <n v="14167.5751953125"/>
  </r>
  <r>
    <x v="8"/>
    <x v="2"/>
    <x v="11"/>
    <x v="11"/>
    <x v="39"/>
    <n v="13701.3134765625"/>
  </r>
  <r>
    <x v="8"/>
    <x v="1"/>
    <x v="11"/>
    <x v="11"/>
    <x v="40"/>
    <n v="14869.1357421875"/>
  </r>
  <r>
    <x v="8"/>
    <x v="2"/>
    <x v="11"/>
    <x v="11"/>
    <x v="40"/>
    <n v="14362.8935546875"/>
  </r>
  <r>
    <x v="8"/>
    <x v="1"/>
    <x v="11"/>
    <x v="11"/>
    <x v="41"/>
    <n v="16489.2265625"/>
  </r>
  <r>
    <x v="8"/>
    <x v="2"/>
    <x v="11"/>
    <x v="11"/>
    <x v="41"/>
    <n v="16431.3359375"/>
  </r>
  <r>
    <x v="8"/>
    <x v="1"/>
    <x v="11"/>
    <x v="11"/>
    <x v="42"/>
    <n v="16743.228515625"/>
  </r>
  <r>
    <x v="8"/>
    <x v="2"/>
    <x v="11"/>
    <x v="11"/>
    <x v="42"/>
    <n v="16408.08203125"/>
  </r>
  <r>
    <x v="8"/>
    <x v="1"/>
    <x v="11"/>
    <x v="11"/>
    <x v="43"/>
    <n v="17978.486328125"/>
  </r>
  <r>
    <x v="8"/>
    <x v="2"/>
    <x v="11"/>
    <x v="11"/>
    <x v="43"/>
    <n v="17401.572265625"/>
  </r>
  <r>
    <x v="8"/>
    <x v="1"/>
    <x v="11"/>
    <x v="11"/>
    <x v="44"/>
    <n v="18977.58984375"/>
  </r>
  <r>
    <x v="8"/>
    <x v="2"/>
    <x v="11"/>
    <x v="11"/>
    <x v="44"/>
    <n v="18506.970703125"/>
  </r>
  <r>
    <x v="8"/>
    <x v="1"/>
    <x v="11"/>
    <x v="11"/>
    <x v="45"/>
    <n v="19156.44140625"/>
  </r>
  <r>
    <x v="8"/>
    <x v="2"/>
    <x v="11"/>
    <x v="11"/>
    <x v="45"/>
    <n v="18621.787109375"/>
  </r>
  <r>
    <x v="8"/>
    <x v="1"/>
    <x v="11"/>
    <x v="11"/>
    <x v="46"/>
    <n v="19537.939453125"/>
  </r>
  <r>
    <x v="8"/>
    <x v="2"/>
    <x v="11"/>
    <x v="11"/>
    <x v="46"/>
    <n v="18870.11328125"/>
  </r>
  <r>
    <x v="8"/>
    <x v="1"/>
    <x v="11"/>
    <x v="11"/>
    <x v="47"/>
    <n v="21431.958984375"/>
  </r>
  <r>
    <x v="8"/>
    <x v="2"/>
    <x v="11"/>
    <x v="11"/>
    <x v="47"/>
    <n v="20985.771484375"/>
  </r>
  <r>
    <x v="8"/>
    <x v="1"/>
    <x v="11"/>
    <x v="11"/>
    <x v="48"/>
    <n v="23261.697265625"/>
  </r>
  <r>
    <x v="8"/>
    <x v="2"/>
    <x v="11"/>
    <x v="11"/>
    <x v="48"/>
    <n v="23497.51953125"/>
  </r>
  <r>
    <x v="8"/>
    <x v="1"/>
    <x v="11"/>
    <x v="11"/>
    <x v="49"/>
    <n v="26032.4375"/>
  </r>
  <r>
    <x v="8"/>
    <x v="2"/>
    <x v="11"/>
    <x v="11"/>
    <x v="49"/>
    <n v="26349.654296875"/>
  </r>
  <r>
    <x v="8"/>
    <x v="1"/>
    <x v="11"/>
    <x v="11"/>
    <x v="50"/>
    <n v="29038.34375"/>
  </r>
  <r>
    <x v="8"/>
    <x v="2"/>
    <x v="11"/>
    <x v="11"/>
    <x v="50"/>
    <n v="29054.38671875"/>
  </r>
  <r>
    <x v="8"/>
    <x v="1"/>
    <x v="11"/>
    <x v="11"/>
    <x v="51"/>
    <n v="27308.109375"/>
  </r>
  <r>
    <x v="8"/>
    <x v="2"/>
    <x v="11"/>
    <x v="11"/>
    <x v="51"/>
    <n v="27236.658203125"/>
  </r>
  <r>
    <x v="8"/>
    <x v="1"/>
    <x v="11"/>
    <x v="11"/>
    <x v="52"/>
    <n v="26584.765625"/>
  </r>
  <r>
    <x v="8"/>
    <x v="2"/>
    <x v="11"/>
    <x v="11"/>
    <x v="52"/>
    <n v="26749.861328125"/>
  </r>
  <r>
    <x v="8"/>
    <x v="1"/>
    <x v="11"/>
    <x v="11"/>
    <x v="53"/>
    <n v="25839.4453125"/>
  </r>
  <r>
    <x v="8"/>
    <x v="2"/>
    <x v="11"/>
    <x v="11"/>
    <x v="53"/>
    <n v="25846.93359375"/>
  </r>
  <r>
    <x v="8"/>
    <x v="1"/>
    <x v="11"/>
    <x v="11"/>
    <x v="54"/>
    <n v="24008.029296875"/>
  </r>
  <r>
    <x v="8"/>
    <x v="2"/>
    <x v="11"/>
    <x v="11"/>
    <x v="54"/>
    <n v="24248.931640625"/>
  </r>
  <r>
    <x v="8"/>
    <x v="1"/>
    <x v="11"/>
    <x v="11"/>
    <x v="55"/>
    <n v="30263.482421875"/>
  </r>
  <r>
    <x v="8"/>
    <x v="2"/>
    <x v="11"/>
    <x v="11"/>
    <x v="55"/>
    <n v="28036.05078125"/>
  </r>
  <r>
    <x v="8"/>
    <x v="1"/>
    <x v="11"/>
    <x v="11"/>
    <x v="56"/>
    <n v="30170.251953125"/>
  </r>
  <r>
    <x v="8"/>
    <x v="2"/>
    <x v="11"/>
    <x v="11"/>
    <x v="56"/>
    <n v="29555.552734375"/>
  </r>
  <r>
    <x v="8"/>
    <x v="1"/>
    <x v="11"/>
    <x v="11"/>
    <x v="57"/>
    <n v="32425.08203125"/>
  </r>
  <r>
    <x v="8"/>
    <x v="2"/>
    <x v="11"/>
    <x v="11"/>
    <x v="57"/>
    <n v="32315.494140625"/>
  </r>
  <r>
    <x v="8"/>
    <x v="1"/>
    <x v="11"/>
    <x v="11"/>
    <x v="58"/>
    <n v="32211.30859375"/>
  </r>
  <r>
    <x v="8"/>
    <x v="2"/>
    <x v="11"/>
    <x v="11"/>
    <x v="58"/>
    <n v="30619.791015625"/>
  </r>
  <r>
    <x v="8"/>
    <x v="1"/>
    <x v="11"/>
    <x v="11"/>
    <x v="59"/>
    <n v="30086.37109375"/>
  </r>
  <r>
    <x v="8"/>
    <x v="2"/>
    <x v="11"/>
    <x v="11"/>
    <x v="59"/>
    <n v="30245.91015625"/>
  </r>
  <r>
    <x v="8"/>
    <x v="1"/>
    <x v="11"/>
    <x v="11"/>
    <x v="60"/>
    <n v="34426.83984375"/>
  </r>
  <r>
    <x v="8"/>
    <x v="2"/>
    <x v="11"/>
    <x v="11"/>
    <x v="60"/>
    <n v="33587.265625"/>
  </r>
  <r>
    <x v="8"/>
    <x v="1"/>
    <x v="11"/>
    <x v="11"/>
    <x v="61"/>
    <n v="34691.48046875"/>
  </r>
  <r>
    <x v="8"/>
    <x v="2"/>
    <x v="11"/>
    <x v="11"/>
    <x v="61"/>
    <n v="32878.6484375"/>
  </r>
  <r>
    <x v="8"/>
    <x v="1"/>
    <x v="11"/>
    <x v="11"/>
    <x v="62"/>
    <n v="36499.7734375"/>
  </r>
  <r>
    <x v="8"/>
    <x v="2"/>
    <x v="11"/>
    <x v="11"/>
    <x v="62"/>
    <n v="34384.85546875"/>
  </r>
  <r>
    <x v="8"/>
    <x v="1"/>
    <x v="11"/>
    <x v="11"/>
    <x v="63"/>
    <n v="35713.08203125"/>
  </r>
  <r>
    <x v="8"/>
    <x v="2"/>
    <x v="11"/>
    <x v="11"/>
    <x v="63"/>
    <n v="34223.26171875"/>
  </r>
  <r>
    <x v="8"/>
    <x v="1"/>
    <x v="11"/>
    <x v="11"/>
    <x v="64"/>
    <n v="42431.20703125"/>
  </r>
  <r>
    <x v="8"/>
    <x v="2"/>
    <x v="11"/>
    <x v="11"/>
    <x v="64"/>
    <n v="40866.98828125"/>
  </r>
  <r>
    <x v="8"/>
    <x v="1"/>
    <x v="11"/>
    <x v="11"/>
    <x v="65"/>
    <n v="46689.50390625"/>
  </r>
  <r>
    <x v="8"/>
    <x v="2"/>
    <x v="11"/>
    <x v="11"/>
    <x v="65"/>
    <n v="46308.8359375"/>
  </r>
  <r>
    <x v="8"/>
    <x v="1"/>
    <x v="11"/>
    <x v="11"/>
    <x v="66"/>
    <n v="50115.65625"/>
  </r>
  <r>
    <x v="8"/>
    <x v="2"/>
    <x v="11"/>
    <x v="11"/>
    <x v="66"/>
    <n v="50335.5859375"/>
  </r>
  <r>
    <x v="8"/>
    <x v="1"/>
    <x v="11"/>
    <x v="11"/>
    <x v="67"/>
    <n v="53625.59375"/>
  </r>
  <r>
    <x v="8"/>
    <x v="2"/>
    <x v="11"/>
    <x v="11"/>
    <x v="67"/>
    <n v="53625.59375"/>
  </r>
  <r>
    <x v="8"/>
    <x v="1"/>
    <x v="11"/>
    <x v="11"/>
    <x v="68"/>
    <n v="53538.56640625"/>
  </r>
  <r>
    <x v="8"/>
    <x v="2"/>
    <x v="11"/>
    <x v="11"/>
    <x v="68"/>
    <n v="53694.125"/>
  </r>
  <r>
    <x v="8"/>
    <x v="1"/>
    <x v="11"/>
    <x v="11"/>
    <x v="69"/>
    <n v="55710.79296875"/>
  </r>
  <r>
    <x v="8"/>
    <x v="2"/>
    <x v="11"/>
    <x v="11"/>
    <x v="69"/>
    <n v="56199.69140625"/>
  </r>
  <r>
    <x v="8"/>
    <x v="1"/>
    <x v="12"/>
    <x v="12"/>
    <x v="0"/>
    <n v="90883.765625"/>
  </r>
  <r>
    <x v="8"/>
    <x v="2"/>
    <x v="12"/>
    <x v="12"/>
    <x v="0"/>
    <n v="86290.03125"/>
  </r>
  <r>
    <x v="8"/>
    <x v="1"/>
    <x v="12"/>
    <x v="12"/>
    <x v="1"/>
    <n v="95223.671875"/>
  </r>
  <r>
    <x v="8"/>
    <x v="2"/>
    <x v="12"/>
    <x v="12"/>
    <x v="1"/>
    <n v="89913.75"/>
  </r>
  <r>
    <x v="8"/>
    <x v="1"/>
    <x v="12"/>
    <x v="12"/>
    <x v="2"/>
    <n v="97526.09375"/>
  </r>
  <r>
    <x v="8"/>
    <x v="2"/>
    <x v="12"/>
    <x v="12"/>
    <x v="2"/>
    <n v="92972.390625"/>
  </r>
  <r>
    <x v="8"/>
    <x v="1"/>
    <x v="12"/>
    <x v="12"/>
    <x v="3"/>
    <n v="105369.78125"/>
  </r>
  <r>
    <x v="8"/>
    <x v="2"/>
    <x v="12"/>
    <x v="12"/>
    <x v="3"/>
    <n v="101351.9765625"/>
  </r>
  <r>
    <x v="8"/>
    <x v="1"/>
    <x v="12"/>
    <x v="12"/>
    <x v="4"/>
    <n v="111579.6328125"/>
  </r>
  <r>
    <x v="8"/>
    <x v="2"/>
    <x v="12"/>
    <x v="12"/>
    <x v="4"/>
    <n v="107211.8125"/>
  </r>
  <r>
    <x v="8"/>
    <x v="1"/>
    <x v="12"/>
    <x v="12"/>
    <x v="5"/>
    <n v="120987.2265625"/>
  </r>
  <r>
    <x v="8"/>
    <x v="2"/>
    <x v="12"/>
    <x v="12"/>
    <x v="5"/>
    <n v="115221.7890625"/>
  </r>
  <r>
    <x v="8"/>
    <x v="1"/>
    <x v="12"/>
    <x v="12"/>
    <x v="6"/>
    <n v="125751.4765625"/>
  </r>
  <r>
    <x v="8"/>
    <x v="2"/>
    <x v="12"/>
    <x v="12"/>
    <x v="6"/>
    <n v="119874.8671875"/>
  </r>
  <r>
    <x v="8"/>
    <x v="1"/>
    <x v="12"/>
    <x v="12"/>
    <x v="7"/>
    <n v="130317.6796875"/>
  </r>
  <r>
    <x v="8"/>
    <x v="2"/>
    <x v="12"/>
    <x v="12"/>
    <x v="7"/>
    <n v="123946.1640625"/>
  </r>
  <r>
    <x v="8"/>
    <x v="1"/>
    <x v="12"/>
    <x v="12"/>
    <x v="8"/>
    <n v="129923.0546875"/>
  </r>
  <r>
    <x v="8"/>
    <x v="2"/>
    <x v="12"/>
    <x v="12"/>
    <x v="8"/>
    <n v="125116.8125"/>
  </r>
  <r>
    <x v="8"/>
    <x v="1"/>
    <x v="12"/>
    <x v="12"/>
    <x v="9"/>
    <n v="137296.65625"/>
  </r>
  <r>
    <x v="8"/>
    <x v="2"/>
    <x v="12"/>
    <x v="12"/>
    <x v="9"/>
    <n v="132519.765625"/>
  </r>
  <r>
    <x v="8"/>
    <x v="1"/>
    <x v="12"/>
    <x v="12"/>
    <x v="10"/>
    <n v="150266.21875"/>
  </r>
  <r>
    <x v="8"/>
    <x v="2"/>
    <x v="12"/>
    <x v="12"/>
    <x v="10"/>
    <n v="140448.109375"/>
  </r>
  <r>
    <x v="8"/>
    <x v="1"/>
    <x v="12"/>
    <x v="12"/>
    <x v="11"/>
    <n v="153738.578125"/>
  </r>
  <r>
    <x v="8"/>
    <x v="2"/>
    <x v="12"/>
    <x v="12"/>
    <x v="11"/>
    <n v="143585.1875"/>
  </r>
  <r>
    <x v="8"/>
    <x v="1"/>
    <x v="12"/>
    <x v="12"/>
    <x v="12"/>
    <n v="160528.171875"/>
  </r>
  <r>
    <x v="8"/>
    <x v="2"/>
    <x v="12"/>
    <x v="12"/>
    <x v="12"/>
    <n v="151812.15625"/>
  </r>
  <r>
    <x v="8"/>
    <x v="1"/>
    <x v="12"/>
    <x v="12"/>
    <x v="13"/>
    <n v="161611.71875"/>
  </r>
  <r>
    <x v="8"/>
    <x v="2"/>
    <x v="12"/>
    <x v="12"/>
    <x v="13"/>
    <n v="154683"/>
  </r>
  <r>
    <x v="8"/>
    <x v="1"/>
    <x v="12"/>
    <x v="12"/>
    <x v="14"/>
    <n v="179941.890625"/>
  </r>
  <r>
    <x v="8"/>
    <x v="2"/>
    <x v="12"/>
    <x v="12"/>
    <x v="14"/>
    <n v="172735.140625"/>
  </r>
  <r>
    <x v="8"/>
    <x v="1"/>
    <x v="12"/>
    <x v="12"/>
    <x v="15"/>
    <n v="187641.84375"/>
  </r>
  <r>
    <x v="8"/>
    <x v="2"/>
    <x v="12"/>
    <x v="12"/>
    <x v="15"/>
    <n v="179888.21875"/>
  </r>
  <r>
    <x v="8"/>
    <x v="1"/>
    <x v="12"/>
    <x v="12"/>
    <x v="16"/>
    <n v="190970.5625"/>
  </r>
  <r>
    <x v="8"/>
    <x v="2"/>
    <x v="12"/>
    <x v="12"/>
    <x v="16"/>
    <n v="186511.90625"/>
  </r>
  <r>
    <x v="8"/>
    <x v="1"/>
    <x v="12"/>
    <x v="12"/>
    <x v="17"/>
    <n v="201354.6875"/>
  </r>
  <r>
    <x v="8"/>
    <x v="2"/>
    <x v="12"/>
    <x v="12"/>
    <x v="17"/>
    <n v="197928.921875"/>
  </r>
  <r>
    <x v="8"/>
    <x v="1"/>
    <x v="12"/>
    <x v="12"/>
    <x v="18"/>
    <n v="214219.484375"/>
  </r>
  <r>
    <x v="8"/>
    <x v="2"/>
    <x v="12"/>
    <x v="12"/>
    <x v="18"/>
    <n v="213003.859375"/>
  </r>
  <r>
    <x v="8"/>
    <x v="1"/>
    <x v="12"/>
    <x v="12"/>
    <x v="19"/>
    <n v="233794.515625"/>
  </r>
  <r>
    <x v="8"/>
    <x v="2"/>
    <x v="12"/>
    <x v="12"/>
    <x v="19"/>
    <n v="232730.78125"/>
  </r>
  <r>
    <x v="8"/>
    <x v="1"/>
    <x v="12"/>
    <x v="12"/>
    <x v="20"/>
    <n v="248212.0625"/>
  </r>
  <r>
    <x v="8"/>
    <x v="2"/>
    <x v="12"/>
    <x v="12"/>
    <x v="20"/>
    <n v="248515.515625"/>
  </r>
  <r>
    <x v="8"/>
    <x v="1"/>
    <x v="12"/>
    <x v="12"/>
    <x v="21"/>
    <n v="261792.921875"/>
  </r>
  <r>
    <x v="8"/>
    <x v="2"/>
    <x v="12"/>
    <x v="12"/>
    <x v="21"/>
    <n v="263740.9375"/>
  </r>
  <r>
    <x v="8"/>
    <x v="1"/>
    <x v="12"/>
    <x v="12"/>
    <x v="22"/>
    <n v="272247.0625"/>
  </r>
  <r>
    <x v="8"/>
    <x v="2"/>
    <x v="12"/>
    <x v="12"/>
    <x v="22"/>
    <n v="275134.8125"/>
  </r>
  <r>
    <x v="8"/>
    <x v="1"/>
    <x v="12"/>
    <x v="12"/>
    <x v="23"/>
    <n v="293228.21875"/>
  </r>
  <r>
    <x v="8"/>
    <x v="2"/>
    <x v="12"/>
    <x v="12"/>
    <x v="23"/>
    <n v="297011.09375"/>
  </r>
  <r>
    <x v="8"/>
    <x v="1"/>
    <x v="12"/>
    <x v="12"/>
    <x v="24"/>
    <n v="311788.3125"/>
  </r>
  <r>
    <x v="8"/>
    <x v="2"/>
    <x v="12"/>
    <x v="12"/>
    <x v="24"/>
    <n v="312283.21875"/>
  </r>
  <r>
    <x v="8"/>
    <x v="1"/>
    <x v="12"/>
    <x v="12"/>
    <x v="25"/>
    <n v="316201.625"/>
  </r>
  <r>
    <x v="8"/>
    <x v="2"/>
    <x v="12"/>
    <x v="12"/>
    <x v="25"/>
    <n v="316202.875"/>
  </r>
  <r>
    <x v="8"/>
    <x v="1"/>
    <x v="12"/>
    <x v="12"/>
    <x v="26"/>
    <n v="332508.71875"/>
  </r>
  <r>
    <x v="8"/>
    <x v="2"/>
    <x v="12"/>
    <x v="12"/>
    <x v="26"/>
    <n v="332955.6875"/>
  </r>
  <r>
    <x v="8"/>
    <x v="1"/>
    <x v="12"/>
    <x v="12"/>
    <x v="27"/>
    <n v="338536.25"/>
  </r>
  <r>
    <x v="8"/>
    <x v="2"/>
    <x v="12"/>
    <x v="12"/>
    <x v="27"/>
    <n v="335758.0625"/>
  </r>
  <r>
    <x v="8"/>
    <x v="1"/>
    <x v="12"/>
    <x v="12"/>
    <x v="28"/>
    <n v="347383.375"/>
  </r>
  <r>
    <x v="8"/>
    <x v="2"/>
    <x v="12"/>
    <x v="12"/>
    <x v="28"/>
    <n v="346746.0625"/>
  </r>
  <r>
    <x v="8"/>
    <x v="1"/>
    <x v="12"/>
    <x v="12"/>
    <x v="29"/>
    <n v="355308.625"/>
  </r>
  <r>
    <x v="8"/>
    <x v="2"/>
    <x v="12"/>
    <x v="12"/>
    <x v="29"/>
    <n v="355195.3125"/>
  </r>
  <r>
    <x v="8"/>
    <x v="1"/>
    <x v="12"/>
    <x v="12"/>
    <x v="30"/>
    <n v="370320.5"/>
  </r>
  <r>
    <x v="8"/>
    <x v="2"/>
    <x v="12"/>
    <x v="12"/>
    <x v="30"/>
    <n v="365268.0625"/>
  </r>
  <r>
    <x v="8"/>
    <x v="1"/>
    <x v="12"/>
    <x v="12"/>
    <x v="31"/>
    <n v="359787.3125"/>
  </r>
  <r>
    <x v="8"/>
    <x v="2"/>
    <x v="12"/>
    <x v="12"/>
    <x v="31"/>
    <n v="352141.25"/>
  </r>
  <r>
    <x v="8"/>
    <x v="1"/>
    <x v="12"/>
    <x v="12"/>
    <x v="32"/>
    <n v="349887.90625"/>
  </r>
  <r>
    <x v="8"/>
    <x v="2"/>
    <x v="12"/>
    <x v="12"/>
    <x v="32"/>
    <n v="343919.0625"/>
  </r>
  <r>
    <x v="8"/>
    <x v="1"/>
    <x v="12"/>
    <x v="12"/>
    <x v="33"/>
    <n v="350788.6875"/>
  </r>
  <r>
    <x v="8"/>
    <x v="2"/>
    <x v="12"/>
    <x v="12"/>
    <x v="33"/>
    <n v="347366.5625"/>
  </r>
  <r>
    <x v="8"/>
    <x v="1"/>
    <x v="12"/>
    <x v="12"/>
    <x v="34"/>
    <n v="357579.75"/>
  </r>
  <r>
    <x v="8"/>
    <x v="2"/>
    <x v="12"/>
    <x v="12"/>
    <x v="34"/>
    <n v="354093.78125"/>
  </r>
  <r>
    <x v="8"/>
    <x v="1"/>
    <x v="12"/>
    <x v="12"/>
    <x v="35"/>
    <n v="349436"/>
  </r>
  <r>
    <x v="8"/>
    <x v="2"/>
    <x v="12"/>
    <x v="12"/>
    <x v="35"/>
    <n v="354548.25"/>
  </r>
  <r>
    <x v="8"/>
    <x v="1"/>
    <x v="12"/>
    <x v="12"/>
    <x v="36"/>
    <n v="365316.875"/>
  </r>
  <r>
    <x v="8"/>
    <x v="2"/>
    <x v="12"/>
    <x v="12"/>
    <x v="36"/>
    <n v="365008.6875"/>
  </r>
  <r>
    <x v="8"/>
    <x v="1"/>
    <x v="12"/>
    <x v="12"/>
    <x v="37"/>
    <n v="369195.0625"/>
  </r>
  <r>
    <x v="8"/>
    <x v="2"/>
    <x v="12"/>
    <x v="12"/>
    <x v="37"/>
    <n v="366090.34375"/>
  </r>
  <r>
    <x v="8"/>
    <x v="1"/>
    <x v="12"/>
    <x v="12"/>
    <x v="38"/>
    <n v="383593.65625"/>
  </r>
  <r>
    <x v="8"/>
    <x v="2"/>
    <x v="12"/>
    <x v="12"/>
    <x v="38"/>
    <n v="381036.3125"/>
  </r>
  <r>
    <x v="8"/>
    <x v="1"/>
    <x v="12"/>
    <x v="12"/>
    <x v="39"/>
    <n v="400006.3125"/>
  </r>
  <r>
    <x v="8"/>
    <x v="2"/>
    <x v="12"/>
    <x v="12"/>
    <x v="39"/>
    <n v="397321.40625"/>
  </r>
  <r>
    <x v="8"/>
    <x v="1"/>
    <x v="12"/>
    <x v="12"/>
    <x v="40"/>
    <n v="425511.375"/>
  </r>
  <r>
    <x v="8"/>
    <x v="2"/>
    <x v="12"/>
    <x v="12"/>
    <x v="40"/>
    <n v="414992.96875"/>
  </r>
  <r>
    <x v="8"/>
    <x v="1"/>
    <x v="12"/>
    <x v="12"/>
    <x v="41"/>
    <n v="438812.4375"/>
  </r>
  <r>
    <x v="8"/>
    <x v="2"/>
    <x v="12"/>
    <x v="12"/>
    <x v="41"/>
    <n v="428902.0625"/>
  </r>
  <r>
    <x v="8"/>
    <x v="1"/>
    <x v="12"/>
    <x v="12"/>
    <x v="42"/>
    <n v="445357.1875"/>
  </r>
  <r>
    <x v="8"/>
    <x v="2"/>
    <x v="12"/>
    <x v="12"/>
    <x v="42"/>
    <n v="439654.75"/>
  </r>
  <r>
    <x v="8"/>
    <x v="1"/>
    <x v="12"/>
    <x v="12"/>
    <x v="43"/>
    <n v="459641.6875"/>
  </r>
  <r>
    <x v="8"/>
    <x v="2"/>
    <x v="12"/>
    <x v="12"/>
    <x v="43"/>
    <n v="449616.625"/>
  </r>
  <r>
    <x v="8"/>
    <x v="1"/>
    <x v="12"/>
    <x v="12"/>
    <x v="44"/>
    <n v="473037.8125"/>
  </r>
  <r>
    <x v="8"/>
    <x v="2"/>
    <x v="12"/>
    <x v="12"/>
    <x v="44"/>
    <n v="467388.15625"/>
  </r>
  <r>
    <x v="8"/>
    <x v="1"/>
    <x v="12"/>
    <x v="12"/>
    <x v="45"/>
    <n v="497378.5"/>
  </r>
  <r>
    <x v="8"/>
    <x v="2"/>
    <x v="12"/>
    <x v="12"/>
    <x v="45"/>
    <n v="486166.65625"/>
  </r>
  <r>
    <x v="8"/>
    <x v="1"/>
    <x v="12"/>
    <x v="12"/>
    <x v="46"/>
    <n v="518346.09375"/>
  </r>
  <r>
    <x v="8"/>
    <x v="2"/>
    <x v="12"/>
    <x v="12"/>
    <x v="46"/>
    <n v="502290.03125"/>
  </r>
  <r>
    <x v="8"/>
    <x v="1"/>
    <x v="12"/>
    <x v="12"/>
    <x v="47"/>
    <n v="555263.8125"/>
  </r>
  <r>
    <x v="8"/>
    <x v="2"/>
    <x v="12"/>
    <x v="12"/>
    <x v="47"/>
    <n v="547158.9375"/>
  </r>
  <r>
    <x v="8"/>
    <x v="1"/>
    <x v="12"/>
    <x v="12"/>
    <x v="48"/>
    <n v="573985"/>
  </r>
  <r>
    <x v="8"/>
    <x v="2"/>
    <x v="12"/>
    <x v="12"/>
    <x v="48"/>
    <n v="582111.8125"/>
  </r>
  <r>
    <x v="8"/>
    <x v="1"/>
    <x v="12"/>
    <x v="12"/>
    <x v="49"/>
    <n v="618933.4375"/>
  </r>
  <r>
    <x v="8"/>
    <x v="2"/>
    <x v="12"/>
    <x v="12"/>
    <x v="49"/>
    <n v="629177.625"/>
  </r>
  <r>
    <x v="8"/>
    <x v="1"/>
    <x v="12"/>
    <x v="12"/>
    <x v="50"/>
    <n v="678720.5625"/>
  </r>
  <r>
    <x v="8"/>
    <x v="2"/>
    <x v="12"/>
    <x v="12"/>
    <x v="50"/>
    <n v="693175"/>
  </r>
  <r>
    <x v="8"/>
    <x v="1"/>
    <x v="12"/>
    <x v="12"/>
    <x v="51"/>
    <n v="687793.6875"/>
  </r>
  <r>
    <x v="8"/>
    <x v="2"/>
    <x v="12"/>
    <x v="12"/>
    <x v="51"/>
    <n v="697842.25"/>
  </r>
  <r>
    <x v="8"/>
    <x v="1"/>
    <x v="12"/>
    <x v="12"/>
    <x v="52"/>
    <n v="690538.8125"/>
  </r>
  <r>
    <x v="8"/>
    <x v="2"/>
    <x v="12"/>
    <x v="12"/>
    <x v="52"/>
    <n v="704857.375"/>
  </r>
  <r>
    <x v="8"/>
    <x v="1"/>
    <x v="12"/>
    <x v="12"/>
    <x v="53"/>
    <n v="691591.0625"/>
  </r>
  <r>
    <x v="8"/>
    <x v="2"/>
    <x v="12"/>
    <x v="12"/>
    <x v="53"/>
    <n v="699592.5625"/>
  </r>
  <r>
    <x v="8"/>
    <x v="1"/>
    <x v="12"/>
    <x v="12"/>
    <x v="54"/>
    <n v="705130.9375"/>
  </r>
  <r>
    <x v="8"/>
    <x v="2"/>
    <x v="12"/>
    <x v="12"/>
    <x v="54"/>
    <n v="711933.9375"/>
  </r>
  <r>
    <x v="8"/>
    <x v="1"/>
    <x v="12"/>
    <x v="12"/>
    <x v="55"/>
    <n v="801049.3125"/>
  </r>
  <r>
    <x v="8"/>
    <x v="2"/>
    <x v="12"/>
    <x v="12"/>
    <x v="55"/>
    <n v="777483.125"/>
  </r>
  <r>
    <x v="8"/>
    <x v="1"/>
    <x v="12"/>
    <x v="12"/>
    <x v="56"/>
    <n v="822049.5625"/>
  </r>
  <r>
    <x v="8"/>
    <x v="2"/>
    <x v="12"/>
    <x v="12"/>
    <x v="56"/>
    <n v="815527.75"/>
  </r>
  <r>
    <x v="8"/>
    <x v="1"/>
    <x v="12"/>
    <x v="12"/>
    <x v="57"/>
    <n v="879112.4375"/>
  </r>
  <r>
    <x v="8"/>
    <x v="2"/>
    <x v="12"/>
    <x v="12"/>
    <x v="57"/>
    <n v="865110.5625"/>
  </r>
  <r>
    <x v="8"/>
    <x v="1"/>
    <x v="12"/>
    <x v="12"/>
    <x v="58"/>
    <n v="915336.4375"/>
  </r>
  <r>
    <x v="8"/>
    <x v="2"/>
    <x v="12"/>
    <x v="12"/>
    <x v="58"/>
    <n v="868760.6875"/>
  </r>
  <r>
    <x v="8"/>
    <x v="1"/>
    <x v="12"/>
    <x v="12"/>
    <x v="59"/>
    <n v="838617.9375"/>
  </r>
  <r>
    <x v="8"/>
    <x v="2"/>
    <x v="12"/>
    <x v="12"/>
    <x v="59"/>
    <n v="823749.375"/>
  </r>
  <r>
    <x v="8"/>
    <x v="1"/>
    <x v="12"/>
    <x v="12"/>
    <x v="60"/>
    <n v="843381.4375"/>
  </r>
  <r>
    <x v="8"/>
    <x v="2"/>
    <x v="12"/>
    <x v="12"/>
    <x v="60"/>
    <n v="818680.5625"/>
  </r>
  <r>
    <x v="8"/>
    <x v="1"/>
    <x v="12"/>
    <x v="12"/>
    <x v="61"/>
    <n v="863495.0625"/>
  </r>
  <r>
    <x v="8"/>
    <x v="2"/>
    <x v="12"/>
    <x v="12"/>
    <x v="61"/>
    <n v="824565.875"/>
  </r>
  <r>
    <x v="8"/>
    <x v="1"/>
    <x v="12"/>
    <x v="12"/>
    <x v="62"/>
    <n v="884191.5625"/>
  </r>
  <r>
    <x v="8"/>
    <x v="2"/>
    <x v="12"/>
    <x v="12"/>
    <x v="62"/>
    <n v="844316.0625"/>
  </r>
  <r>
    <x v="8"/>
    <x v="1"/>
    <x v="12"/>
    <x v="12"/>
    <x v="63"/>
    <n v="925619.125"/>
  </r>
  <r>
    <x v="8"/>
    <x v="2"/>
    <x v="12"/>
    <x v="12"/>
    <x v="63"/>
    <n v="883850.5625"/>
  </r>
  <r>
    <x v="8"/>
    <x v="1"/>
    <x v="12"/>
    <x v="12"/>
    <x v="64"/>
    <n v="882311.5"/>
  </r>
  <r>
    <x v="8"/>
    <x v="2"/>
    <x v="12"/>
    <x v="12"/>
    <x v="64"/>
    <n v="836231.375"/>
  </r>
  <r>
    <x v="8"/>
    <x v="1"/>
    <x v="12"/>
    <x v="12"/>
    <x v="65"/>
    <n v="875122.75"/>
  </r>
  <r>
    <x v="8"/>
    <x v="2"/>
    <x v="12"/>
    <x v="12"/>
    <x v="65"/>
    <n v="873971.9375"/>
  </r>
  <r>
    <x v="8"/>
    <x v="1"/>
    <x v="12"/>
    <x v="12"/>
    <x v="66"/>
    <n v="873445.8125"/>
  </r>
  <r>
    <x v="8"/>
    <x v="2"/>
    <x v="12"/>
    <x v="12"/>
    <x v="66"/>
    <n v="880249.3125"/>
  </r>
  <r>
    <x v="8"/>
    <x v="1"/>
    <x v="12"/>
    <x v="12"/>
    <x v="67"/>
    <n v="923126.375"/>
  </r>
  <r>
    <x v="8"/>
    <x v="2"/>
    <x v="12"/>
    <x v="12"/>
    <x v="67"/>
    <n v="923126.375"/>
  </r>
  <r>
    <x v="8"/>
    <x v="1"/>
    <x v="12"/>
    <x v="12"/>
    <x v="68"/>
    <n v="936939.1875"/>
  </r>
  <r>
    <x v="8"/>
    <x v="2"/>
    <x v="12"/>
    <x v="12"/>
    <x v="68"/>
    <n v="936653.6875"/>
  </r>
  <r>
    <x v="8"/>
    <x v="1"/>
    <x v="12"/>
    <x v="12"/>
    <x v="69"/>
    <n v="950077.9375"/>
  </r>
  <r>
    <x v="8"/>
    <x v="2"/>
    <x v="12"/>
    <x v="12"/>
    <x v="69"/>
    <n v="950203.4375"/>
  </r>
  <r>
    <x v="8"/>
    <x v="1"/>
    <x v="13"/>
    <x v="13"/>
    <x v="0"/>
    <n v="32074.158203125"/>
  </r>
  <r>
    <x v="8"/>
    <x v="2"/>
    <x v="13"/>
    <x v="13"/>
    <x v="0"/>
    <n v="30406.765625"/>
  </r>
  <r>
    <x v="8"/>
    <x v="1"/>
    <x v="13"/>
    <x v="13"/>
    <x v="1"/>
    <n v="33760.58203125"/>
  </r>
  <r>
    <x v="8"/>
    <x v="2"/>
    <x v="13"/>
    <x v="13"/>
    <x v="1"/>
    <n v="31451.314453125"/>
  </r>
  <r>
    <x v="8"/>
    <x v="1"/>
    <x v="13"/>
    <x v="13"/>
    <x v="2"/>
    <n v="35424.71875"/>
  </r>
  <r>
    <x v="8"/>
    <x v="2"/>
    <x v="13"/>
    <x v="13"/>
    <x v="2"/>
    <n v="33539.546875"/>
  </r>
  <r>
    <x v="8"/>
    <x v="1"/>
    <x v="13"/>
    <x v="13"/>
    <x v="3"/>
    <n v="37166.890625"/>
  </r>
  <r>
    <x v="8"/>
    <x v="2"/>
    <x v="13"/>
    <x v="13"/>
    <x v="3"/>
    <n v="35679.24609375"/>
  </r>
  <r>
    <x v="8"/>
    <x v="1"/>
    <x v="13"/>
    <x v="13"/>
    <x v="4"/>
    <n v="38128.703125"/>
  </r>
  <r>
    <x v="8"/>
    <x v="2"/>
    <x v="13"/>
    <x v="13"/>
    <x v="4"/>
    <n v="36598.609375"/>
  </r>
  <r>
    <x v="8"/>
    <x v="1"/>
    <x v="13"/>
    <x v="13"/>
    <x v="5"/>
    <n v="39355.6328125"/>
  </r>
  <r>
    <x v="8"/>
    <x v="2"/>
    <x v="13"/>
    <x v="13"/>
    <x v="5"/>
    <n v="37088.59375"/>
  </r>
  <r>
    <x v="8"/>
    <x v="1"/>
    <x v="13"/>
    <x v="13"/>
    <x v="6"/>
    <n v="40859.125"/>
  </r>
  <r>
    <x v="8"/>
    <x v="2"/>
    <x v="13"/>
    <x v="13"/>
    <x v="6"/>
    <n v="38553.140625"/>
  </r>
  <r>
    <x v="8"/>
    <x v="1"/>
    <x v="13"/>
    <x v="13"/>
    <x v="7"/>
    <n v="42793.8125"/>
  </r>
  <r>
    <x v="8"/>
    <x v="2"/>
    <x v="13"/>
    <x v="13"/>
    <x v="7"/>
    <n v="40215.359375"/>
  </r>
  <r>
    <x v="8"/>
    <x v="1"/>
    <x v="13"/>
    <x v="13"/>
    <x v="8"/>
    <n v="42475"/>
  </r>
  <r>
    <x v="8"/>
    <x v="2"/>
    <x v="13"/>
    <x v="13"/>
    <x v="8"/>
    <n v="40445.36328125"/>
  </r>
  <r>
    <x v="8"/>
    <x v="1"/>
    <x v="13"/>
    <x v="13"/>
    <x v="9"/>
    <n v="43574.046875"/>
  </r>
  <r>
    <x v="8"/>
    <x v="2"/>
    <x v="13"/>
    <x v="13"/>
    <x v="9"/>
    <n v="41674.453125"/>
  </r>
  <r>
    <x v="8"/>
    <x v="1"/>
    <x v="13"/>
    <x v="13"/>
    <x v="10"/>
    <n v="44567.26953125"/>
  </r>
  <r>
    <x v="8"/>
    <x v="2"/>
    <x v="13"/>
    <x v="13"/>
    <x v="10"/>
    <n v="41019.65234375"/>
  </r>
  <r>
    <x v="8"/>
    <x v="1"/>
    <x v="13"/>
    <x v="13"/>
    <x v="11"/>
    <n v="47075.6640625"/>
  </r>
  <r>
    <x v="8"/>
    <x v="2"/>
    <x v="13"/>
    <x v="13"/>
    <x v="11"/>
    <n v="43417.37890625"/>
  </r>
  <r>
    <x v="8"/>
    <x v="1"/>
    <x v="13"/>
    <x v="13"/>
    <x v="12"/>
    <n v="47952.734375"/>
  </r>
  <r>
    <x v="8"/>
    <x v="2"/>
    <x v="13"/>
    <x v="13"/>
    <x v="12"/>
    <n v="44784.9296875"/>
  </r>
  <r>
    <x v="8"/>
    <x v="1"/>
    <x v="13"/>
    <x v="13"/>
    <x v="13"/>
    <n v="49596.19140625"/>
  </r>
  <r>
    <x v="8"/>
    <x v="2"/>
    <x v="13"/>
    <x v="13"/>
    <x v="13"/>
    <n v="46847.72265625"/>
  </r>
  <r>
    <x v="8"/>
    <x v="1"/>
    <x v="13"/>
    <x v="13"/>
    <x v="14"/>
    <n v="52644.36328125"/>
  </r>
  <r>
    <x v="8"/>
    <x v="2"/>
    <x v="13"/>
    <x v="13"/>
    <x v="14"/>
    <n v="49812.57421875"/>
  </r>
  <r>
    <x v="8"/>
    <x v="1"/>
    <x v="13"/>
    <x v="13"/>
    <x v="15"/>
    <n v="55564.94140625"/>
  </r>
  <r>
    <x v="8"/>
    <x v="2"/>
    <x v="13"/>
    <x v="13"/>
    <x v="15"/>
    <n v="52407.8046875"/>
  </r>
  <r>
    <x v="8"/>
    <x v="1"/>
    <x v="13"/>
    <x v="13"/>
    <x v="16"/>
    <n v="57540.37109375"/>
  </r>
  <r>
    <x v="8"/>
    <x v="2"/>
    <x v="13"/>
    <x v="13"/>
    <x v="16"/>
    <n v="55031.43359375"/>
  </r>
  <r>
    <x v="8"/>
    <x v="1"/>
    <x v="13"/>
    <x v="13"/>
    <x v="17"/>
    <n v="61153.765625"/>
  </r>
  <r>
    <x v="8"/>
    <x v="2"/>
    <x v="13"/>
    <x v="13"/>
    <x v="17"/>
    <n v="58576.515625"/>
  </r>
  <r>
    <x v="8"/>
    <x v="1"/>
    <x v="13"/>
    <x v="13"/>
    <x v="18"/>
    <n v="63446.1953125"/>
  </r>
  <r>
    <x v="8"/>
    <x v="2"/>
    <x v="13"/>
    <x v="13"/>
    <x v="18"/>
    <n v="61360.80859375"/>
  </r>
  <r>
    <x v="8"/>
    <x v="1"/>
    <x v="13"/>
    <x v="13"/>
    <x v="19"/>
    <n v="65968.5703125"/>
  </r>
  <r>
    <x v="8"/>
    <x v="2"/>
    <x v="13"/>
    <x v="13"/>
    <x v="19"/>
    <n v="63719.01171875"/>
  </r>
  <r>
    <x v="8"/>
    <x v="1"/>
    <x v="13"/>
    <x v="13"/>
    <x v="20"/>
    <n v="53454.0625"/>
  </r>
  <r>
    <x v="8"/>
    <x v="2"/>
    <x v="13"/>
    <x v="13"/>
    <x v="20"/>
    <n v="52405.953125"/>
  </r>
  <r>
    <x v="8"/>
    <x v="1"/>
    <x v="13"/>
    <x v="13"/>
    <x v="21"/>
    <n v="57682.9921875"/>
  </r>
  <r>
    <x v="8"/>
    <x v="2"/>
    <x v="13"/>
    <x v="13"/>
    <x v="21"/>
    <n v="58547.4140625"/>
  </r>
  <r>
    <x v="8"/>
    <x v="1"/>
    <x v="13"/>
    <x v="13"/>
    <x v="22"/>
    <n v="63810.81640625"/>
  </r>
  <r>
    <x v="8"/>
    <x v="2"/>
    <x v="13"/>
    <x v="13"/>
    <x v="22"/>
    <n v="65672.7734375"/>
  </r>
  <r>
    <x v="8"/>
    <x v="1"/>
    <x v="13"/>
    <x v="13"/>
    <x v="23"/>
    <n v="65775.171875"/>
  </r>
  <r>
    <x v="8"/>
    <x v="2"/>
    <x v="13"/>
    <x v="13"/>
    <x v="23"/>
    <n v="68346.078125"/>
  </r>
  <r>
    <x v="8"/>
    <x v="1"/>
    <x v="13"/>
    <x v="13"/>
    <x v="24"/>
    <n v="71355.9453125"/>
  </r>
  <r>
    <x v="8"/>
    <x v="2"/>
    <x v="13"/>
    <x v="13"/>
    <x v="24"/>
    <n v="69997.0546875"/>
  </r>
  <r>
    <x v="8"/>
    <x v="1"/>
    <x v="13"/>
    <x v="13"/>
    <x v="25"/>
    <n v="79813.71875"/>
  </r>
  <r>
    <x v="8"/>
    <x v="2"/>
    <x v="13"/>
    <x v="13"/>
    <x v="25"/>
    <n v="78251.53125"/>
  </r>
  <r>
    <x v="8"/>
    <x v="1"/>
    <x v="13"/>
    <x v="13"/>
    <x v="26"/>
    <n v="89673.5625"/>
  </r>
  <r>
    <x v="8"/>
    <x v="2"/>
    <x v="13"/>
    <x v="13"/>
    <x v="26"/>
    <n v="88250.15625"/>
  </r>
  <r>
    <x v="8"/>
    <x v="1"/>
    <x v="13"/>
    <x v="13"/>
    <x v="27"/>
    <n v="92558.953125"/>
  </r>
  <r>
    <x v="8"/>
    <x v="2"/>
    <x v="13"/>
    <x v="13"/>
    <x v="27"/>
    <n v="89196.8671875"/>
  </r>
  <r>
    <x v="8"/>
    <x v="1"/>
    <x v="13"/>
    <x v="13"/>
    <x v="28"/>
    <n v="100215.734375"/>
  </r>
  <r>
    <x v="8"/>
    <x v="2"/>
    <x v="13"/>
    <x v="13"/>
    <x v="28"/>
    <n v="97964.6015625"/>
  </r>
  <r>
    <x v="8"/>
    <x v="1"/>
    <x v="13"/>
    <x v="13"/>
    <x v="29"/>
    <n v="106571.8359375"/>
  </r>
  <r>
    <x v="8"/>
    <x v="2"/>
    <x v="13"/>
    <x v="13"/>
    <x v="29"/>
    <n v="105745.8671875"/>
  </r>
  <r>
    <x v="8"/>
    <x v="1"/>
    <x v="13"/>
    <x v="13"/>
    <x v="30"/>
    <n v="113448.90625"/>
  </r>
  <r>
    <x v="8"/>
    <x v="2"/>
    <x v="13"/>
    <x v="13"/>
    <x v="30"/>
    <n v="112736.1015625"/>
  </r>
  <r>
    <x v="8"/>
    <x v="1"/>
    <x v="13"/>
    <x v="13"/>
    <x v="31"/>
    <n v="114398.796875"/>
  </r>
  <r>
    <x v="8"/>
    <x v="2"/>
    <x v="13"/>
    <x v="13"/>
    <x v="31"/>
    <n v="113027.859375"/>
  </r>
  <r>
    <x v="8"/>
    <x v="1"/>
    <x v="13"/>
    <x v="13"/>
    <x v="32"/>
    <n v="113194.3125"/>
  </r>
  <r>
    <x v="8"/>
    <x v="2"/>
    <x v="13"/>
    <x v="13"/>
    <x v="32"/>
    <n v="112022.25"/>
  </r>
  <r>
    <x v="8"/>
    <x v="1"/>
    <x v="13"/>
    <x v="13"/>
    <x v="33"/>
    <n v="118520.5390625"/>
  </r>
  <r>
    <x v="8"/>
    <x v="2"/>
    <x v="13"/>
    <x v="13"/>
    <x v="33"/>
    <n v="117601.8203125"/>
  </r>
  <r>
    <x v="8"/>
    <x v="1"/>
    <x v="13"/>
    <x v="13"/>
    <x v="34"/>
    <n v="125719.2109375"/>
  </r>
  <r>
    <x v="8"/>
    <x v="2"/>
    <x v="13"/>
    <x v="13"/>
    <x v="34"/>
    <n v="123982"/>
  </r>
  <r>
    <x v="8"/>
    <x v="1"/>
    <x v="13"/>
    <x v="13"/>
    <x v="35"/>
    <n v="126781.4921875"/>
  </r>
  <r>
    <x v="8"/>
    <x v="2"/>
    <x v="13"/>
    <x v="13"/>
    <x v="35"/>
    <n v="129295.7578125"/>
  </r>
  <r>
    <x v="8"/>
    <x v="1"/>
    <x v="13"/>
    <x v="13"/>
    <x v="36"/>
    <n v="122604.53125"/>
  </r>
  <r>
    <x v="8"/>
    <x v="2"/>
    <x v="13"/>
    <x v="13"/>
    <x v="36"/>
    <n v="122600.7578125"/>
  </r>
  <r>
    <x v="8"/>
    <x v="1"/>
    <x v="13"/>
    <x v="13"/>
    <x v="37"/>
    <n v="125795.6015625"/>
  </r>
  <r>
    <x v="8"/>
    <x v="2"/>
    <x v="13"/>
    <x v="13"/>
    <x v="37"/>
    <n v="126883.8671875"/>
  </r>
  <r>
    <x v="8"/>
    <x v="1"/>
    <x v="13"/>
    <x v="13"/>
    <x v="38"/>
    <n v="120676.4921875"/>
  </r>
  <r>
    <x v="8"/>
    <x v="2"/>
    <x v="13"/>
    <x v="13"/>
    <x v="38"/>
    <n v="122066.3671875"/>
  </r>
  <r>
    <x v="8"/>
    <x v="1"/>
    <x v="13"/>
    <x v="13"/>
    <x v="39"/>
    <n v="125636.046875"/>
  </r>
  <r>
    <x v="8"/>
    <x v="2"/>
    <x v="13"/>
    <x v="13"/>
    <x v="39"/>
    <n v="126880.453125"/>
  </r>
  <r>
    <x v="8"/>
    <x v="1"/>
    <x v="13"/>
    <x v="13"/>
    <x v="40"/>
    <n v="139160.5625"/>
  </r>
  <r>
    <x v="8"/>
    <x v="2"/>
    <x v="13"/>
    <x v="13"/>
    <x v="40"/>
    <n v="138379.859375"/>
  </r>
  <r>
    <x v="8"/>
    <x v="1"/>
    <x v="13"/>
    <x v="13"/>
    <x v="41"/>
    <n v="139556.46875"/>
  </r>
  <r>
    <x v="8"/>
    <x v="2"/>
    <x v="13"/>
    <x v="13"/>
    <x v="41"/>
    <n v="128007.453125"/>
  </r>
  <r>
    <x v="8"/>
    <x v="1"/>
    <x v="13"/>
    <x v="13"/>
    <x v="42"/>
    <n v="143964.71875"/>
  </r>
  <r>
    <x v="8"/>
    <x v="2"/>
    <x v="13"/>
    <x v="13"/>
    <x v="42"/>
    <n v="153464.765625"/>
  </r>
  <r>
    <x v="8"/>
    <x v="1"/>
    <x v="13"/>
    <x v="13"/>
    <x v="43"/>
    <n v="145404.96875"/>
  </r>
  <r>
    <x v="8"/>
    <x v="2"/>
    <x v="13"/>
    <x v="13"/>
    <x v="43"/>
    <n v="145550.96875"/>
  </r>
  <r>
    <x v="8"/>
    <x v="1"/>
    <x v="13"/>
    <x v="13"/>
    <x v="44"/>
    <n v="151116.8125"/>
  </r>
  <r>
    <x v="8"/>
    <x v="2"/>
    <x v="13"/>
    <x v="13"/>
    <x v="44"/>
    <n v="150421.234375"/>
  </r>
  <r>
    <x v="8"/>
    <x v="1"/>
    <x v="13"/>
    <x v="13"/>
    <x v="45"/>
    <n v="162929.0625"/>
  </r>
  <r>
    <x v="8"/>
    <x v="2"/>
    <x v="13"/>
    <x v="13"/>
    <x v="45"/>
    <n v="159686.921875"/>
  </r>
  <r>
    <x v="8"/>
    <x v="1"/>
    <x v="13"/>
    <x v="13"/>
    <x v="46"/>
    <n v="183344.90625"/>
  </r>
  <r>
    <x v="8"/>
    <x v="2"/>
    <x v="13"/>
    <x v="13"/>
    <x v="46"/>
    <n v="178063.640625"/>
  </r>
  <r>
    <x v="8"/>
    <x v="1"/>
    <x v="13"/>
    <x v="13"/>
    <x v="47"/>
    <n v="193806.6875"/>
  </r>
  <r>
    <x v="8"/>
    <x v="2"/>
    <x v="13"/>
    <x v="13"/>
    <x v="47"/>
    <n v="188041.3125"/>
  </r>
  <r>
    <x v="8"/>
    <x v="1"/>
    <x v="13"/>
    <x v="13"/>
    <x v="48"/>
    <n v="184895.078125"/>
  </r>
  <r>
    <x v="8"/>
    <x v="2"/>
    <x v="13"/>
    <x v="13"/>
    <x v="48"/>
    <n v="184014.5"/>
  </r>
  <r>
    <x v="8"/>
    <x v="1"/>
    <x v="13"/>
    <x v="13"/>
    <x v="49"/>
    <n v="206082.375"/>
  </r>
  <r>
    <x v="8"/>
    <x v="2"/>
    <x v="13"/>
    <x v="13"/>
    <x v="49"/>
    <n v="208386.328125"/>
  </r>
  <r>
    <x v="8"/>
    <x v="1"/>
    <x v="13"/>
    <x v="13"/>
    <x v="50"/>
    <n v="253679.828125"/>
  </r>
  <r>
    <x v="8"/>
    <x v="2"/>
    <x v="13"/>
    <x v="13"/>
    <x v="50"/>
    <n v="260326.125"/>
  </r>
  <r>
    <x v="8"/>
    <x v="1"/>
    <x v="13"/>
    <x v="13"/>
    <x v="51"/>
    <n v="256791.046875"/>
  </r>
  <r>
    <x v="8"/>
    <x v="2"/>
    <x v="13"/>
    <x v="13"/>
    <x v="51"/>
    <n v="256760.640625"/>
  </r>
  <r>
    <x v="8"/>
    <x v="1"/>
    <x v="13"/>
    <x v="13"/>
    <x v="52"/>
    <n v="247474.765625"/>
  </r>
  <r>
    <x v="8"/>
    <x v="2"/>
    <x v="13"/>
    <x v="13"/>
    <x v="52"/>
    <n v="257674.28125"/>
  </r>
  <r>
    <x v="8"/>
    <x v="1"/>
    <x v="13"/>
    <x v="13"/>
    <x v="53"/>
    <n v="266349.9375"/>
  </r>
  <r>
    <x v="8"/>
    <x v="2"/>
    <x v="13"/>
    <x v="13"/>
    <x v="53"/>
    <n v="273262.46875"/>
  </r>
  <r>
    <x v="8"/>
    <x v="1"/>
    <x v="13"/>
    <x v="13"/>
    <x v="54"/>
    <n v="284456.0625"/>
  </r>
  <r>
    <x v="8"/>
    <x v="2"/>
    <x v="13"/>
    <x v="13"/>
    <x v="54"/>
    <n v="294734.71875"/>
  </r>
  <r>
    <x v="8"/>
    <x v="1"/>
    <x v="13"/>
    <x v="13"/>
    <x v="55"/>
    <n v="353368.5625"/>
  </r>
  <r>
    <x v="8"/>
    <x v="2"/>
    <x v="13"/>
    <x v="13"/>
    <x v="55"/>
    <n v="356328.96875"/>
  </r>
  <r>
    <x v="8"/>
    <x v="1"/>
    <x v="13"/>
    <x v="13"/>
    <x v="56"/>
    <n v="385067.25"/>
  </r>
  <r>
    <x v="8"/>
    <x v="2"/>
    <x v="13"/>
    <x v="13"/>
    <x v="56"/>
    <n v="381766.40625"/>
  </r>
  <r>
    <x v="8"/>
    <x v="1"/>
    <x v="13"/>
    <x v="13"/>
    <x v="57"/>
    <n v="391365.46875"/>
  </r>
  <r>
    <x v="8"/>
    <x v="2"/>
    <x v="13"/>
    <x v="13"/>
    <x v="57"/>
    <n v="381918.21875"/>
  </r>
  <r>
    <x v="8"/>
    <x v="1"/>
    <x v="13"/>
    <x v="13"/>
    <x v="58"/>
    <n v="445013.0625"/>
  </r>
  <r>
    <x v="8"/>
    <x v="2"/>
    <x v="13"/>
    <x v="13"/>
    <x v="58"/>
    <n v="426297.78125"/>
  </r>
  <r>
    <x v="8"/>
    <x v="1"/>
    <x v="13"/>
    <x v="13"/>
    <x v="59"/>
    <n v="375852.1875"/>
  </r>
  <r>
    <x v="8"/>
    <x v="2"/>
    <x v="13"/>
    <x v="13"/>
    <x v="59"/>
    <n v="369543.25"/>
  </r>
  <r>
    <x v="8"/>
    <x v="1"/>
    <x v="13"/>
    <x v="13"/>
    <x v="60"/>
    <n v="408091.65625"/>
  </r>
  <r>
    <x v="8"/>
    <x v="2"/>
    <x v="13"/>
    <x v="13"/>
    <x v="60"/>
    <n v="390666.78125"/>
  </r>
  <r>
    <x v="8"/>
    <x v="1"/>
    <x v="13"/>
    <x v="13"/>
    <x v="61"/>
    <n v="448746.96875"/>
  </r>
  <r>
    <x v="8"/>
    <x v="2"/>
    <x v="13"/>
    <x v="13"/>
    <x v="61"/>
    <n v="437097.65625"/>
  </r>
  <r>
    <x v="8"/>
    <x v="1"/>
    <x v="13"/>
    <x v="13"/>
    <x v="62"/>
    <n v="474551.59375"/>
  </r>
  <r>
    <x v="8"/>
    <x v="2"/>
    <x v="13"/>
    <x v="13"/>
    <x v="62"/>
    <n v="452152.25"/>
  </r>
  <r>
    <x v="8"/>
    <x v="1"/>
    <x v="13"/>
    <x v="13"/>
    <x v="63"/>
    <n v="464938.59375"/>
  </r>
  <r>
    <x v="8"/>
    <x v="2"/>
    <x v="13"/>
    <x v="13"/>
    <x v="63"/>
    <n v="433826.40625"/>
  </r>
  <r>
    <x v="8"/>
    <x v="1"/>
    <x v="13"/>
    <x v="13"/>
    <x v="64"/>
    <n v="436629.5625"/>
  </r>
  <r>
    <x v="8"/>
    <x v="2"/>
    <x v="13"/>
    <x v="13"/>
    <x v="64"/>
    <n v="412995.71875"/>
  </r>
  <r>
    <x v="8"/>
    <x v="1"/>
    <x v="13"/>
    <x v="13"/>
    <x v="65"/>
    <n v="368037.34375"/>
  </r>
  <r>
    <x v="8"/>
    <x v="2"/>
    <x v="13"/>
    <x v="13"/>
    <x v="65"/>
    <n v="367195.78125"/>
  </r>
  <r>
    <x v="8"/>
    <x v="1"/>
    <x v="13"/>
    <x v="13"/>
    <x v="66"/>
    <n v="353195.59375"/>
  </r>
  <r>
    <x v="8"/>
    <x v="2"/>
    <x v="13"/>
    <x v="13"/>
    <x v="66"/>
    <n v="346901.125"/>
  </r>
  <r>
    <x v="8"/>
    <x v="1"/>
    <x v="13"/>
    <x v="13"/>
    <x v="67"/>
    <n v="368649.65625"/>
  </r>
  <r>
    <x v="8"/>
    <x v="2"/>
    <x v="13"/>
    <x v="13"/>
    <x v="67"/>
    <n v="368649.65625"/>
  </r>
  <r>
    <x v="8"/>
    <x v="1"/>
    <x v="13"/>
    <x v="13"/>
    <x v="68"/>
    <n v="401659.84375"/>
  </r>
  <r>
    <x v="8"/>
    <x v="2"/>
    <x v="13"/>
    <x v="13"/>
    <x v="68"/>
    <n v="401029.78125"/>
  </r>
  <r>
    <x v="8"/>
    <x v="1"/>
    <x v="13"/>
    <x v="13"/>
    <x v="69"/>
    <n v="396253.875"/>
  </r>
  <r>
    <x v="8"/>
    <x v="2"/>
    <x v="13"/>
    <x v="13"/>
    <x v="69"/>
    <n v="388492.46875"/>
  </r>
  <r>
    <x v="8"/>
    <x v="1"/>
    <x v="14"/>
    <x v="14"/>
    <x v="0"/>
    <n v="24053.720703125"/>
  </r>
  <r>
    <x v="8"/>
    <x v="2"/>
    <x v="14"/>
    <x v="14"/>
    <x v="0"/>
    <n v="23996.56640625"/>
  </r>
  <r>
    <x v="8"/>
    <x v="1"/>
    <x v="14"/>
    <x v="14"/>
    <x v="1"/>
    <n v="26822.4296875"/>
  </r>
  <r>
    <x v="8"/>
    <x v="2"/>
    <x v="14"/>
    <x v="14"/>
    <x v="1"/>
    <n v="26523.322265625"/>
  </r>
  <r>
    <x v="8"/>
    <x v="1"/>
    <x v="14"/>
    <x v="14"/>
    <x v="2"/>
    <n v="27907.455078125"/>
  </r>
  <r>
    <x v="8"/>
    <x v="2"/>
    <x v="14"/>
    <x v="14"/>
    <x v="2"/>
    <n v="27779.498046875"/>
  </r>
  <r>
    <x v="8"/>
    <x v="1"/>
    <x v="14"/>
    <x v="14"/>
    <x v="3"/>
    <n v="29308.798828125"/>
  </r>
  <r>
    <x v="8"/>
    <x v="2"/>
    <x v="14"/>
    <x v="14"/>
    <x v="3"/>
    <n v="29380.330078125"/>
  </r>
  <r>
    <x v="8"/>
    <x v="1"/>
    <x v="14"/>
    <x v="14"/>
    <x v="4"/>
    <n v="30559.673828125"/>
  </r>
  <r>
    <x v="8"/>
    <x v="2"/>
    <x v="14"/>
    <x v="14"/>
    <x v="4"/>
    <n v="30601.736328125"/>
  </r>
  <r>
    <x v="8"/>
    <x v="1"/>
    <x v="14"/>
    <x v="14"/>
    <x v="5"/>
    <n v="31706.333984375"/>
  </r>
  <r>
    <x v="8"/>
    <x v="2"/>
    <x v="14"/>
    <x v="14"/>
    <x v="5"/>
    <n v="31620.89453125"/>
  </r>
  <r>
    <x v="8"/>
    <x v="1"/>
    <x v="14"/>
    <x v="14"/>
    <x v="6"/>
    <n v="33129.953125"/>
  </r>
  <r>
    <x v="8"/>
    <x v="2"/>
    <x v="14"/>
    <x v="14"/>
    <x v="6"/>
    <n v="32894.4765625"/>
  </r>
  <r>
    <x v="8"/>
    <x v="1"/>
    <x v="14"/>
    <x v="14"/>
    <x v="7"/>
    <n v="34565.49609375"/>
  </r>
  <r>
    <x v="8"/>
    <x v="2"/>
    <x v="14"/>
    <x v="14"/>
    <x v="7"/>
    <n v="34236.77734375"/>
  </r>
  <r>
    <x v="8"/>
    <x v="1"/>
    <x v="14"/>
    <x v="14"/>
    <x v="8"/>
    <n v="34875.9375"/>
  </r>
  <r>
    <x v="8"/>
    <x v="2"/>
    <x v="14"/>
    <x v="14"/>
    <x v="8"/>
    <n v="34814.69921875"/>
  </r>
  <r>
    <x v="8"/>
    <x v="1"/>
    <x v="14"/>
    <x v="14"/>
    <x v="9"/>
    <n v="36859.27734375"/>
  </r>
  <r>
    <x v="8"/>
    <x v="2"/>
    <x v="14"/>
    <x v="14"/>
    <x v="9"/>
    <n v="36643.9765625"/>
  </r>
  <r>
    <x v="8"/>
    <x v="1"/>
    <x v="14"/>
    <x v="14"/>
    <x v="10"/>
    <n v="39560.34375"/>
  </r>
  <r>
    <x v="8"/>
    <x v="2"/>
    <x v="14"/>
    <x v="14"/>
    <x v="10"/>
    <n v="38830.70703125"/>
  </r>
  <r>
    <x v="8"/>
    <x v="1"/>
    <x v="14"/>
    <x v="14"/>
    <x v="11"/>
    <n v="41735.21875"/>
  </r>
  <r>
    <x v="8"/>
    <x v="2"/>
    <x v="14"/>
    <x v="14"/>
    <x v="11"/>
    <n v="41213.54296875"/>
  </r>
  <r>
    <x v="8"/>
    <x v="1"/>
    <x v="14"/>
    <x v="14"/>
    <x v="12"/>
    <n v="44678.16015625"/>
  </r>
  <r>
    <x v="8"/>
    <x v="2"/>
    <x v="14"/>
    <x v="14"/>
    <x v="12"/>
    <n v="44756.89453125"/>
  </r>
  <r>
    <x v="8"/>
    <x v="1"/>
    <x v="14"/>
    <x v="14"/>
    <x v="13"/>
    <n v="47272.7109375"/>
  </r>
  <r>
    <x v="8"/>
    <x v="2"/>
    <x v="14"/>
    <x v="14"/>
    <x v="13"/>
    <n v="47262.703125"/>
  </r>
  <r>
    <x v="8"/>
    <x v="1"/>
    <x v="14"/>
    <x v="14"/>
    <x v="14"/>
    <n v="49148.70703125"/>
  </r>
  <r>
    <x v="8"/>
    <x v="2"/>
    <x v="14"/>
    <x v="14"/>
    <x v="14"/>
    <n v="49068.2734375"/>
  </r>
  <r>
    <x v="8"/>
    <x v="1"/>
    <x v="14"/>
    <x v="14"/>
    <x v="15"/>
    <n v="52577.29296875"/>
  </r>
  <r>
    <x v="8"/>
    <x v="2"/>
    <x v="14"/>
    <x v="14"/>
    <x v="15"/>
    <n v="52575.08984375"/>
  </r>
  <r>
    <x v="8"/>
    <x v="1"/>
    <x v="14"/>
    <x v="14"/>
    <x v="16"/>
    <n v="53881.3125"/>
  </r>
  <r>
    <x v="8"/>
    <x v="2"/>
    <x v="14"/>
    <x v="14"/>
    <x v="16"/>
    <n v="54077.89453125"/>
  </r>
  <r>
    <x v="8"/>
    <x v="1"/>
    <x v="14"/>
    <x v="14"/>
    <x v="17"/>
    <n v="57980.86328125"/>
  </r>
  <r>
    <x v="8"/>
    <x v="2"/>
    <x v="14"/>
    <x v="14"/>
    <x v="17"/>
    <n v="58502.3203125"/>
  </r>
  <r>
    <x v="8"/>
    <x v="1"/>
    <x v="14"/>
    <x v="14"/>
    <x v="18"/>
    <n v="65856.6484375"/>
  </r>
  <r>
    <x v="8"/>
    <x v="2"/>
    <x v="14"/>
    <x v="14"/>
    <x v="18"/>
    <n v="66666.40625"/>
  </r>
  <r>
    <x v="8"/>
    <x v="1"/>
    <x v="14"/>
    <x v="14"/>
    <x v="19"/>
    <n v="67842.5546875"/>
  </r>
  <r>
    <x v="8"/>
    <x v="2"/>
    <x v="14"/>
    <x v="14"/>
    <x v="19"/>
    <n v="68683.0390625"/>
  </r>
  <r>
    <x v="8"/>
    <x v="1"/>
    <x v="14"/>
    <x v="14"/>
    <x v="20"/>
    <n v="72843.5"/>
  </r>
  <r>
    <x v="8"/>
    <x v="2"/>
    <x v="14"/>
    <x v="14"/>
    <x v="20"/>
    <n v="73763.90625"/>
  </r>
  <r>
    <x v="8"/>
    <x v="1"/>
    <x v="14"/>
    <x v="14"/>
    <x v="21"/>
    <n v="78347.0859375"/>
  </r>
  <r>
    <x v="8"/>
    <x v="2"/>
    <x v="14"/>
    <x v="14"/>
    <x v="21"/>
    <n v="79376.140625"/>
  </r>
  <r>
    <x v="8"/>
    <x v="1"/>
    <x v="14"/>
    <x v="14"/>
    <x v="22"/>
    <n v="84561.59375"/>
  </r>
  <r>
    <x v="8"/>
    <x v="2"/>
    <x v="14"/>
    <x v="14"/>
    <x v="22"/>
    <n v="85665.546875"/>
  </r>
  <r>
    <x v="8"/>
    <x v="1"/>
    <x v="14"/>
    <x v="14"/>
    <x v="23"/>
    <n v="93787.9375"/>
  </r>
  <r>
    <x v="8"/>
    <x v="2"/>
    <x v="14"/>
    <x v="14"/>
    <x v="23"/>
    <n v="94235.2421875"/>
  </r>
  <r>
    <x v="8"/>
    <x v="1"/>
    <x v="14"/>
    <x v="14"/>
    <x v="24"/>
    <n v="95374.5078125"/>
  </r>
  <r>
    <x v="8"/>
    <x v="2"/>
    <x v="14"/>
    <x v="14"/>
    <x v="24"/>
    <n v="94080.8046875"/>
  </r>
  <r>
    <x v="8"/>
    <x v="1"/>
    <x v="14"/>
    <x v="14"/>
    <x v="25"/>
    <n v="90463.3984375"/>
  </r>
  <r>
    <x v="8"/>
    <x v="2"/>
    <x v="14"/>
    <x v="14"/>
    <x v="25"/>
    <n v="89451.0390625"/>
  </r>
  <r>
    <x v="8"/>
    <x v="1"/>
    <x v="14"/>
    <x v="14"/>
    <x v="26"/>
    <n v="95983.0859375"/>
  </r>
  <r>
    <x v="8"/>
    <x v="2"/>
    <x v="14"/>
    <x v="14"/>
    <x v="26"/>
    <n v="94842.390625"/>
  </r>
  <r>
    <x v="8"/>
    <x v="1"/>
    <x v="14"/>
    <x v="14"/>
    <x v="27"/>
    <n v="101337.3515625"/>
  </r>
  <r>
    <x v="8"/>
    <x v="2"/>
    <x v="14"/>
    <x v="14"/>
    <x v="27"/>
    <n v="100296.140625"/>
  </r>
  <r>
    <x v="8"/>
    <x v="1"/>
    <x v="14"/>
    <x v="14"/>
    <x v="28"/>
    <n v="103816.5859375"/>
  </r>
  <r>
    <x v="8"/>
    <x v="2"/>
    <x v="14"/>
    <x v="14"/>
    <x v="28"/>
    <n v="102767.15625"/>
  </r>
  <r>
    <x v="8"/>
    <x v="1"/>
    <x v="14"/>
    <x v="14"/>
    <x v="29"/>
    <n v="109004.3359375"/>
  </r>
  <r>
    <x v="8"/>
    <x v="2"/>
    <x v="14"/>
    <x v="14"/>
    <x v="29"/>
    <n v="107120.7265625"/>
  </r>
  <r>
    <x v="8"/>
    <x v="1"/>
    <x v="14"/>
    <x v="14"/>
    <x v="30"/>
    <n v="113197.4921875"/>
  </r>
  <r>
    <x v="8"/>
    <x v="2"/>
    <x v="14"/>
    <x v="14"/>
    <x v="30"/>
    <n v="110422.3203125"/>
  </r>
  <r>
    <x v="8"/>
    <x v="1"/>
    <x v="14"/>
    <x v="14"/>
    <x v="31"/>
    <n v="112232.4453125"/>
  </r>
  <r>
    <x v="8"/>
    <x v="2"/>
    <x v="14"/>
    <x v="14"/>
    <x v="31"/>
    <n v="109499.9921875"/>
  </r>
  <r>
    <x v="8"/>
    <x v="1"/>
    <x v="14"/>
    <x v="14"/>
    <x v="32"/>
    <n v="112590.3984375"/>
  </r>
  <r>
    <x v="8"/>
    <x v="2"/>
    <x v="14"/>
    <x v="14"/>
    <x v="32"/>
    <n v="111021.65625"/>
  </r>
  <r>
    <x v="8"/>
    <x v="1"/>
    <x v="14"/>
    <x v="14"/>
    <x v="33"/>
    <n v="110011.375"/>
  </r>
  <r>
    <x v="8"/>
    <x v="2"/>
    <x v="14"/>
    <x v="14"/>
    <x v="33"/>
    <n v="108705.5234375"/>
  </r>
  <r>
    <x v="8"/>
    <x v="1"/>
    <x v="14"/>
    <x v="14"/>
    <x v="34"/>
    <n v="105908.984375"/>
  </r>
  <r>
    <x v="8"/>
    <x v="2"/>
    <x v="14"/>
    <x v="14"/>
    <x v="34"/>
    <n v="104448.9296875"/>
  </r>
  <r>
    <x v="8"/>
    <x v="1"/>
    <x v="14"/>
    <x v="14"/>
    <x v="35"/>
    <n v="107578.171875"/>
  </r>
  <r>
    <x v="8"/>
    <x v="2"/>
    <x v="14"/>
    <x v="14"/>
    <x v="35"/>
    <n v="106905.984375"/>
  </r>
  <r>
    <x v="8"/>
    <x v="1"/>
    <x v="14"/>
    <x v="14"/>
    <x v="36"/>
    <n v="118064.8359375"/>
  </r>
  <r>
    <x v="8"/>
    <x v="2"/>
    <x v="14"/>
    <x v="14"/>
    <x v="36"/>
    <n v="117830.75"/>
  </r>
  <r>
    <x v="8"/>
    <x v="1"/>
    <x v="14"/>
    <x v="14"/>
    <x v="37"/>
    <n v="127506.6171875"/>
  </r>
  <r>
    <x v="8"/>
    <x v="2"/>
    <x v="14"/>
    <x v="14"/>
    <x v="37"/>
    <n v="127367.5546875"/>
  </r>
  <r>
    <x v="8"/>
    <x v="1"/>
    <x v="14"/>
    <x v="14"/>
    <x v="38"/>
    <n v="137985.609375"/>
  </r>
  <r>
    <x v="8"/>
    <x v="2"/>
    <x v="14"/>
    <x v="14"/>
    <x v="38"/>
    <n v="137883.84375"/>
  </r>
  <r>
    <x v="8"/>
    <x v="1"/>
    <x v="14"/>
    <x v="14"/>
    <x v="39"/>
    <n v="147367.625"/>
  </r>
  <r>
    <x v="8"/>
    <x v="2"/>
    <x v="14"/>
    <x v="14"/>
    <x v="39"/>
    <n v="147341.640625"/>
  </r>
  <r>
    <x v="8"/>
    <x v="1"/>
    <x v="14"/>
    <x v="14"/>
    <x v="40"/>
    <n v="156697.390625"/>
  </r>
  <r>
    <x v="8"/>
    <x v="2"/>
    <x v="14"/>
    <x v="14"/>
    <x v="40"/>
    <n v="156035.046875"/>
  </r>
  <r>
    <x v="8"/>
    <x v="1"/>
    <x v="14"/>
    <x v="14"/>
    <x v="41"/>
    <n v="163826"/>
  </r>
  <r>
    <x v="8"/>
    <x v="2"/>
    <x v="14"/>
    <x v="14"/>
    <x v="41"/>
    <n v="165942.3125"/>
  </r>
  <r>
    <x v="8"/>
    <x v="1"/>
    <x v="14"/>
    <x v="14"/>
    <x v="42"/>
    <n v="169565.078125"/>
  </r>
  <r>
    <x v="8"/>
    <x v="2"/>
    <x v="14"/>
    <x v="14"/>
    <x v="42"/>
    <n v="168644.75"/>
  </r>
  <r>
    <x v="8"/>
    <x v="1"/>
    <x v="14"/>
    <x v="14"/>
    <x v="43"/>
    <n v="174030.453125"/>
  </r>
  <r>
    <x v="8"/>
    <x v="2"/>
    <x v="14"/>
    <x v="14"/>
    <x v="43"/>
    <n v="172976.09375"/>
  </r>
  <r>
    <x v="8"/>
    <x v="1"/>
    <x v="14"/>
    <x v="14"/>
    <x v="44"/>
    <n v="185586.203125"/>
  </r>
  <r>
    <x v="8"/>
    <x v="2"/>
    <x v="14"/>
    <x v="14"/>
    <x v="44"/>
    <n v="185344.9375"/>
  </r>
  <r>
    <x v="8"/>
    <x v="1"/>
    <x v="14"/>
    <x v="14"/>
    <x v="45"/>
    <n v="193266.9375"/>
  </r>
  <r>
    <x v="8"/>
    <x v="2"/>
    <x v="14"/>
    <x v="14"/>
    <x v="45"/>
    <n v="192144.09375"/>
  </r>
  <r>
    <x v="8"/>
    <x v="1"/>
    <x v="14"/>
    <x v="14"/>
    <x v="46"/>
    <n v="198677.96875"/>
  </r>
  <r>
    <x v="8"/>
    <x v="2"/>
    <x v="14"/>
    <x v="14"/>
    <x v="46"/>
    <n v="196126.703125"/>
  </r>
  <r>
    <x v="8"/>
    <x v="1"/>
    <x v="14"/>
    <x v="14"/>
    <x v="47"/>
    <n v="215235.578125"/>
  </r>
  <r>
    <x v="8"/>
    <x v="2"/>
    <x v="14"/>
    <x v="14"/>
    <x v="47"/>
    <n v="213001.4375"/>
  </r>
  <r>
    <x v="8"/>
    <x v="1"/>
    <x v="14"/>
    <x v="14"/>
    <x v="48"/>
    <n v="226935.703125"/>
  </r>
  <r>
    <x v="8"/>
    <x v="2"/>
    <x v="14"/>
    <x v="14"/>
    <x v="48"/>
    <n v="226197.0625"/>
  </r>
  <r>
    <x v="8"/>
    <x v="1"/>
    <x v="14"/>
    <x v="14"/>
    <x v="49"/>
    <n v="241467.875"/>
  </r>
  <r>
    <x v="8"/>
    <x v="2"/>
    <x v="14"/>
    <x v="14"/>
    <x v="49"/>
    <n v="241172.09375"/>
  </r>
  <r>
    <x v="8"/>
    <x v="1"/>
    <x v="14"/>
    <x v="14"/>
    <x v="50"/>
    <n v="255502.140625"/>
  </r>
  <r>
    <x v="8"/>
    <x v="2"/>
    <x v="14"/>
    <x v="14"/>
    <x v="50"/>
    <n v="253839.03125"/>
  </r>
  <r>
    <x v="8"/>
    <x v="1"/>
    <x v="14"/>
    <x v="14"/>
    <x v="51"/>
    <n v="254420.453125"/>
  </r>
  <r>
    <x v="8"/>
    <x v="2"/>
    <x v="14"/>
    <x v="14"/>
    <x v="51"/>
    <n v="253114.59375"/>
  </r>
  <r>
    <x v="8"/>
    <x v="1"/>
    <x v="14"/>
    <x v="14"/>
    <x v="52"/>
    <n v="255110.796875"/>
  </r>
  <r>
    <x v="8"/>
    <x v="2"/>
    <x v="14"/>
    <x v="14"/>
    <x v="52"/>
    <n v="255231.28125"/>
  </r>
  <r>
    <x v="8"/>
    <x v="1"/>
    <x v="14"/>
    <x v="14"/>
    <x v="53"/>
    <n v="253838.9375"/>
  </r>
  <r>
    <x v="8"/>
    <x v="2"/>
    <x v="14"/>
    <x v="14"/>
    <x v="53"/>
    <n v="254631.140625"/>
  </r>
  <r>
    <x v="8"/>
    <x v="1"/>
    <x v="14"/>
    <x v="14"/>
    <x v="54"/>
    <n v="253878.703125"/>
  </r>
  <r>
    <x v="8"/>
    <x v="2"/>
    <x v="14"/>
    <x v="14"/>
    <x v="54"/>
    <n v="255008.34375"/>
  </r>
  <r>
    <x v="8"/>
    <x v="1"/>
    <x v="14"/>
    <x v="14"/>
    <x v="55"/>
    <n v="279745.78125"/>
  </r>
  <r>
    <x v="8"/>
    <x v="2"/>
    <x v="14"/>
    <x v="14"/>
    <x v="55"/>
    <n v="275652.9375"/>
  </r>
  <r>
    <x v="8"/>
    <x v="1"/>
    <x v="14"/>
    <x v="14"/>
    <x v="56"/>
    <n v="293115.375"/>
  </r>
  <r>
    <x v="8"/>
    <x v="2"/>
    <x v="14"/>
    <x v="14"/>
    <x v="56"/>
    <n v="291376.1875"/>
  </r>
  <r>
    <x v="8"/>
    <x v="1"/>
    <x v="14"/>
    <x v="14"/>
    <x v="57"/>
    <n v="299801.53125"/>
  </r>
  <r>
    <x v="8"/>
    <x v="2"/>
    <x v="14"/>
    <x v="14"/>
    <x v="57"/>
    <n v="298843.3125"/>
  </r>
  <r>
    <x v="8"/>
    <x v="1"/>
    <x v="14"/>
    <x v="14"/>
    <x v="58"/>
    <n v="299149.875"/>
  </r>
  <r>
    <x v="8"/>
    <x v="2"/>
    <x v="14"/>
    <x v="14"/>
    <x v="58"/>
    <n v="293906.96875"/>
  </r>
  <r>
    <x v="8"/>
    <x v="1"/>
    <x v="14"/>
    <x v="14"/>
    <x v="59"/>
    <n v="293305.1875"/>
  </r>
  <r>
    <x v="8"/>
    <x v="2"/>
    <x v="14"/>
    <x v="14"/>
    <x v="59"/>
    <n v="293728.71875"/>
  </r>
  <r>
    <x v="8"/>
    <x v="1"/>
    <x v="14"/>
    <x v="14"/>
    <x v="60"/>
    <n v="305685.21875"/>
  </r>
  <r>
    <x v="8"/>
    <x v="2"/>
    <x v="14"/>
    <x v="14"/>
    <x v="60"/>
    <n v="303016"/>
  </r>
  <r>
    <x v="8"/>
    <x v="1"/>
    <x v="14"/>
    <x v="14"/>
    <x v="61"/>
    <n v="299812.5625"/>
  </r>
  <r>
    <x v="8"/>
    <x v="2"/>
    <x v="14"/>
    <x v="14"/>
    <x v="61"/>
    <n v="295076.78125"/>
  </r>
  <r>
    <x v="8"/>
    <x v="1"/>
    <x v="14"/>
    <x v="14"/>
    <x v="62"/>
    <n v="299026.875"/>
  </r>
  <r>
    <x v="8"/>
    <x v="2"/>
    <x v="14"/>
    <x v="14"/>
    <x v="62"/>
    <n v="293078.1875"/>
  </r>
  <r>
    <x v="8"/>
    <x v="1"/>
    <x v="14"/>
    <x v="14"/>
    <x v="63"/>
    <n v="289529.65625"/>
  </r>
  <r>
    <x v="8"/>
    <x v="2"/>
    <x v="14"/>
    <x v="14"/>
    <x v="63"/>
    <n v="284824.6875"/>
  </r>
  <r>
    <x v="8"/>
    <x v="1"/>
    <x v="14"/>
    <x v="14"/>
    <x v="64"/>
    <n v="289749.28125"/>
  </r>
  <r>
    <x v="8"/>
    <x v="2"/>
    <x v="14"/>
    <x v="14"/>
    <x v="64"/>
    <n v="283962.1875"/>
  </r>
  <r>
    <x v="8"/>
    <x v="1"/>
    <x v="14"/>
    <x v="14"/>
    <x v="65"/>
    <n v="297096.65625"/>
  </r>
  <r>
    <x v="8"/>
    <x v="2"/>
    <x v="14"/>
    <x v="14"/>
    <x v="65"/>
    <n v="295753.9375"/>
  </r>
  <r>
    <x v="8"/>
    <x v="1"/>
    <x v="14"/>
    <x v="14"/>
    <x v="66"/>
    <n v="304108.8125"/>
  </r>
  <r>
    <x v="8"/>
    <x v="2"/>
    <x v="14"/>
    <x v="14"/>
    <x v="66"/>
    <n v="304935.65625"/>
  </r>
  <r>
    <x v="8"/>
    <x v="1"/>
    <x v="14"/>
    <x v="14"/>
    <x v="67"/>
    <n v="313080.1875"/>
  </r>
  <r>
    <x v="8"/>
    <x v="2"/>
    <x v="14"/>
    <x v="14"/>
    <x v="67"/>
    <n v="313080.1875"/>
  </r>
  <r>
    <x v="8"/>
    <x v="1"/>
    <x v="14"/>
    <x v="14"/>
    <x v="68"/>
    <n v="317162.25"/>
  </r>
  <r>
    <x v="8"/>
    <x v="2"/>
    <x v="14"/>
    <x v="14"/>
    <x v="68"/>
    <n v="317623.59375"/>
  </r>
  <r>
    <x v="8"/>
    <x v="1"/>
    <x v="14"/>
    <x v="14"/>
    <x v="69"/>
    <n v="325160.03125"/>
  </r>
  <r>
    <x v="8"/>
    <x v="2"/>
    <x v="14"/>
    <x v="14"/>
    <x v="69"/>
    <n v="327037.71875"/>
  </r>
  <r>
    <x v="8"/>
    <x v="1"/>
    <x v="15"/>
    <x v="15"/>
    <x v="0"/>
    <n v="108286.5390625"/>
  </r>
  <r>
    <x v="8"/>
    <x v="2"/>
    <x v="15"/>
    <x v="15"/>
    <x v="0"/>
    <n v="109208.0546875"/>
  </r>
  <r>
    <x v="8"/>
    <x v="1"/>
    <x v="15"/>
    <x v="15"/>
    <x v="1"/>
    <n v="127579.4453125"/>
  </r>
  <r>
    <x v="8"/>
    <x v="2"/>
    <x v="15"/>
    <x v="15"/>
    <x v="1"/>
    <n v="128593.25"/>
  </r>
  <r>
    <x v="8"/>
    <x v="1"/>
    <x v="15"/>
    <x v="15"/>
    <x v="2"/>
    <n v="133807.109375"/>
  </r>
  <r>
    <x v="8"/>
    <x v="2"/>
    <x v="15"/>
    <x v="15"/>
    <x v="2"/>
    <n v="135437.390625"/>
  </r>
  <r>
    <x v="8"/>
    <x v="1"/>
    <x v="15"/>
    <x v="15"/>
    <x v="3"/>
    <n v="128874.875"/>
  </r>
  <r>
    <x v="8"/>
    <x v="2"/>
    <x v="15"/>
    <x v="15"/>
    <x v="3"/>
    <n v="130734.34375"/>
  </r>
  <r>
    <x v="8"/>
    <x v="1"/>
    <x v="15"/>
    <x v="15"/>
    <x v="4"/>
    <n v="145643.015625"/>
  </r>
  <r>
    <x v="8"/>
    <x v="2"/>
    <x v="15"/>
    <x v="15"/>
    <x v="4"/>
    <n v="147424.1875"/>
  </r>
  <r>
    <x v="8"/>
    <x v="1"/>
    <x v="15"/>
    <x v="15"/>
    <x v="5"/>
    <n v="153548.828125"/>
  </r>
  <r>
    <x v="8"/>
    <x v="2"/>
    <x v="15"/>
    <x v="15"/>
    <x v="5"/>
    <n v="154753.84375"/>
  </r>
  <r>
    <x v="8"/>
    <x v="1"/>
    <x v="15"/>
    <x v="15"/>
    <x v="6"/>
    <n v="164795.96875"/>
  </r>
  <r>
    <x v="8"/>
    <x v="2"/>
    <x v="15"/>
    <x v="15"/>
    <x v="6"/>
    <n v="165414.375"/>
  </r>
  <r>
    <x v="8"/>
    <x v="1"/>
    <x v="15"/>
    <x v="15"/>
    <x v="7"/>
    <n v="171876.03125"/>
  </r>
  <r>
    <x v="8"/>
    <x v="2"/>
    <x v="15"/>
    <x v="15"/>
    <x v="7"/>
    <n v="172340.5"/>
  </r>
  <r>
    <x v="8"/>
    <x v="1"/>
    <x v="15"/>
    <x v="15"/>
    <x v="8"/>
    <n v="179108.203125"/>
  </r>
  <r>
    <x v="8"/>
    <x v="2"/>
    <x v="15"/>
    <x v="15"/>
    <x v="8"/>
    <n v="180164.65625"/>
  </r>
  <r>
    <x v="8"/>
    <x v="1"/>
    <x v="15"/>
    <x v="15"/>
    <x v="9"/>
    <n v="174970.328125"/>
  </r>
  <r>
    <x v="8"/>
    <x v="2"/>
    <x v="15"/>
    <x v="15"/>
    <x v="9"/>
    <n v="175170.578125"/>
  </r>
  <r>
    <x v="8"/>
    <x v="1"/>
    <x v="15"/>
    <x v="15"/>
    <x v="10"/>
    <n v="195168.234375"/>
  </r>
  <r>
    <x v="8"/>
    <x v="2"/>
    <x v="15"/>
    <x v="15"/>
    <x v="10"/>
    <n v="195453.5"/>
  </r>
  <r>
    <x v="8"/>
    <x v="1"/>
    <x v="15"/>
    <x v="15"/>
    <x v="11"/>
    <n v="218095.046875"/>
  </r>
  <r>
    <x v="8"/>
    <x v="2"/>
    <x v="15"/>
    <x v="15"/>
    <x v="11"/>
    <n v="219145.59375"/>
  </r>
  <r>
    <x v="8"/>
    <x v="1"/>
    <x v="15"/>
    <x v="15"/>
    <x v="12"/>
    <n v="239322.1875"/>
  </r>
  <r>
    <x v="8"/>
    <x v="2"/>
    <x v="15"/>
    <x v="15"/>
    <x v="12"/>
    <n v="241519.21875"/>
  </r>
  <r>
    <x v="8"/>
    <x v="1"/>
    <x v="15"/>
    <x v="15"/>
    <x v="13"/>
    <n v="262195.5"/>
  </r>
  <r>
    <x v="8"/>
    <x v="2"/>
    <x v="15"/>
    <x v="15"/>
    <x v="13"/>
    <n v="263997.96875"/>
  </r>
  <r>
    <x v="8"/>
    <x v="1"/>
    <x v="15"/>
    <x v="15"/>
    <x v="14"/>
    <n v="275742.875"/>
  </r>
  <r>
    <x v="8"/>
    <x v="2"/>
    <x v="15"/>
    <x v="15"/>
    <x v="14"/>
    <n v="277118.4375"/>
  </r>
  <r>
    <x v="8"/>
    <x v="1"/>
    <x v="15"/>
    <x v="15"/>
    <x v="15"/>
    <n v="291361.90625"/>
  </r>
  <r>
    <x v="8"/>
    <x v="2"/>
    <x v="15"/>
    <x v="15"/>
    <x v="15"/>
    <n v="293117.34375"/>
  </r>
  <r>
    <x v="8"/>
    <x v="1"/>
    <x v="15"/>
    <x v="15"/>
    <x v="16"/>
    <n v="313410.5625"/>
  </r>
  <r>
    <x v="8"/>
    <x v="2"/>
    <x v="15"/>
    <x v="15"/>
    <x v="16"/>
    <n v="315906.125"/>
  </r>
  <r>
    <x v="8"/>
    <x v="1"/>
    <x v="15"/>
    <x v="15"/>
    <x v="17"/>
    <n v="328975.125"/>
  </r>
  <r>
    <x v="8"/>
    <x v="2"/>
    <x v="15"/>
    <x v="15"/>
    <x v="17"/>
    <n v="333149.125"/>
  </r>
  <r>
    <x v="8"/>
    <x v="1"/>
    <x v="15"/>
    <x v="15"/>
    <x v="18"/>
    <n v="351810.46875"/>
  </r>
  <r>
    <x v="8"/>
    <x v="2"/>
    <x v="15"/>
    <x v="15"/>
    <x v="18"/>
    <n v="357068.5625"/>
  </r>
  <r>
    <x v="8"/>
    <x v="1"/>
    <x v="15"/>
    <x v="15"/>
    <x v="19"/>
    <n v="384544.3125"/>
  </r>
  <r>
    <x v="8"/>
    <x v="2"/>
    <x v="15"/>
    <x v="15"/>
    <x v="19"/>
    <n v="390009.875"/>
  </r>
  <r>
    <x v="8"/>
    <x v="1"/>
    <x v="15"/>
    <x v="15"/>
    <x v="20"/>
    <n v="400203.59375"/>
  </r>
  <r>
    <x v="8"/>
    <x v="2"/>
    <x v="15"/>
    <x v="15"/>
    <x v="20"/>
    <n v="406009.71875"/>
  </r>
  <r>
    <x v="8"/>
    <x v="1"/>
    <x v="15"/>
    <x v="15"/>
    <x v="21"/>
    <n v="419289.25"/>
  </r>
  <r>
    <x v="8"/>
    <x v="2"/>
    <x v="15"/>
    <x v="15"/>
    <x v="21"/>
    <n v="425191.21875"/>
  </r>
  <r>
    <x v="8"/>
    <x v="1"/>
    <x v="15"/>
    <x v="15"/>
    <x v="22"/>
    <n v="453695.125"/>
  </r>
  <r>
    <x v="8"/>
    <x v="2"/>
    <x v="15"/>
    <x v="15"/>
    <x v="22"/>
    <n v="459406.0625"/>
  </r>
  <r>
    <x v="8"/>
    <x v="1"/>
    <x v="15"/>
    <x v="15"/>
    <x v="23"/>
    <n v="487830.8125"/>
  </r>
  <r>
    <x v="8"/>
    <x v="2"/>
    <x v="15"/>
    <x v="15"/>
    <x v="23"/>
    <n v="490597.34375"/>
  </r>
  <r>
    <x v="8"/>
    <x v="1"/>
    <x v="15"/>
    <x v="15"/>
    <x v="24"/>
    <n v="511476.875"/>
  </r>
  <r>
    <x v="8"/>
    <x v="2"/>
    <x v="15"/>
    <x v="15"/>
    <x v="24"/>
    <n v="510034.78125"/>
  </r>
  <r>
    <x v="8"/>
    <x v="1"/>
    <x v="15"/>
    <x v="15"/>
    <x v="25"/>
    <n v="514225.46875"/>
  </r>
  <r>
    <x v="8"/>
    <x v="2"/>
    <x v="15"/>
    <x v="15"/>
    <x v="25"/>
    <n v="515115.90625"/>
  </r>
  <r>
    <x v="8"/>
    <x v="1"/>
    <x v="15"/>
    <x v="15"/>
    <x v="26"/>
    <n v="538079.125"/>
  </r>
  <r>
    <x v="8"/>
    <x v="2"/>
    <x v="15"/>
    <x v="15"/>
    <x v="26"/>
    <n v="537583.3125"/>
  </r>
  <r>
    <x v="8"/>
    <x v="1"/>
    <x v="15"/>
    <x v="15"/>
    <x v="27"/>
    <n v="561171.4375"/>
  </r>
  <r>
    <x v="8"/>
    <x v="2"/>
    <x v="15"/>
    <x v="15"/>
    <x v="27"/>
    <n v="560765.5"/>
  </r>
  <r>
    <x v="8"/>
    <x v="1"/>
    <x v="15"/>
    <x v="15"/>
    <x v="28"/>
    <n v="577867.125"/>
  </r>
  <r>
    <x v="8"/>
    <x v="2"/>
    <x v="15"/>
    <x v="15"/>
    <x v="28"/>
    <n v="577320.75"/>
  </r>
  <r>
    <x v="8"/>
    <x v="1"/>
    <x v="15"/>
    <x v="15"/>
    <x v="29"/>
    <n v="585078.9375"/>
  </r>
  <r>
    <x v="8"/>
    <x v="2"/>
    <x v="15"/>
    <x v="15"/>
    <x v="29"/>
    <n v="582282.375"/>
  </r>
  <r>
    <x v="8"/>
    <x v="1"/>
    <x v="15"/>
    <x v="15"/>
    <x v="30"/>
    <n v="606797.5"/>
  </r>
  <r>
    <x v="8"/>
    <x v="2"/>
    <x v="15"/>
    <x v="15"/>
    <x v="30"/>
    <n v="602432.875"/>
  </r>
  <r>
    <x v="8"/>
    <x v="1"/>
    <x v="15"/>
    <x v="15"/>
    <x v="31"/>
    <n v="576843.875"/>
  </r>
  <r>
    <x v="8"/>
    <x v="2"/>
    <x v="15"/>
    <x v="15"/>
    <x v="31"/>
    <n v="572464.25"/>
  </r>
  <r>
    <x v="8"/>
    <x v="1"/>
    <x v="15"/>
    <x v="15"/>
    <x v="32"/>
    <n v="558108.8125"/>
  </r>
  <r>
    <x v="8"/>
    <x v="2"/>
    <x v="15"/>
    <x v="15"/>
    <x v="32"/>
    <n v="557666.0625"/>
  </r>
  <r>
    <x v="8"/>
    <x v="1"/>
    <x v="15"/>
    <x v="15"/>
    <x v="33"/>
    <n v="546578.0625"/>
  </r>
  <r>
    <x v="8"/>
    <x v="2"/>
    <x v="15"/>
    <x v="15"/>
    <x v="33"/>
    <n v="546755.5625"/>
  </r>
  <r>
    <x v="8"/>
    <x v="1"/>
    <x v="15"/>
    <x v="15"/>
    <x v="34"/>
    <n v="537538.125"/>
  </r>
  <r>
    <x v="8"/>
    <x v="2"/>
    <x v="15"/>
    <x v="15"/>
    <x v="34"/>
    <n v="536352.5625"/>
  </r>
  <r>
    <x v="8"/>
    <x v="1"/>
    <x v="15"/>
    <x v="15"/>
    <x v="35"/>
    <n v="530387.4375"/>
  </r>
  <r>
    <x v="8"/>
    <x v="2"/>
    <x v="15"/>
    <x v="15"/>
    <x v="35"/>
    <n v="532046.75"/>
  </r>
  <r>
    <x v="8"/>
    <x v="1"/>
    <x v="15"/>
    <x v="15"/>
    <x v="36"/>
    <n v="564509.0625"/>
  </r>
  <r>
    <x v="8"/>
    <x v="2"/>
    <x v="15"/>
    <x v="15"/>
    <x v="36"/>
    <n v="566629.625"/>
  </r>
  <r>
    <x v="8"/>
    <x v="1"/>
    <x v="15"/>
    <x v="15"/>
    <x v="37"/>
    <n v="605318.75"/>
  </r>
  <r>
    <x v="8"/>
    <x v="2"/>
    <x v="15"/>
    <x v="15"/>
    <x v="37"/>
    <n v="607109.875"/>
  </r>
  <r>
    <x v="8"/>
    <x v="1"/>
    <x v="15"/>
    <x v="15"/>
    <x v="38"/>
    <n v="648282.0625"/>
  </r>
  <r>
    <x v="8"/>
    <x v="2"/>
    <x v="15"/>
    <x v="15"/>
    <x v="38"/>
    <n v="650334"/>
  </r>
  <r>
    <x v="8"/>
    <x v="1"/>
    <x v="15"/>
    <x v="15"/>
    <x v="39"/>
    <n v="690651"/>
  </r>
  <r>
    <x v="8"/>
    <x v="2"/>
    <x v="15"/>
    <x v="15"/>
    <x v="39"/>
    <n v="693256.25"/>
  </r>
  <r>
    <x v="8"/>
    <x v="1"/>
    <x v="15"/>
    <x v="15"/>
    <x v="40"/>
    <n v="728396.125"/>
  </r>
  <r>
    <x v="8"/>
    <x v="2"/>
    <x v="15"/>
    <x v="15"/>
    <x v="40"/>
    <n v="728701.6875"/>
  </r>
  <r>
    <x v="8"/>
    <x v="1"/>
    <x v="15"/>
    <x v="15"/>
    <x v="41"/>
    <n v="762168.75"/>
  </r>
  <r>
    <x v="8"/>
    <x v="2"/>
    <x v="15"/>
    <x v="15"/>
    <x v="41"/>
    <n v="770102.1875"/>
  </r>
  <r>
    <x v="8"/>
    <x v="1"/>
    <x v="15"/>
    <x v="15"/>
    <x v="42"/>
    <n v="781061.75"/>
  </r>
  <r>
    <x v="8"/>
    <x v="2"/>
    <x v="15"/>
    <x v="15"/>
    <x v="42"/>
    <n v="781968.6875"/>
  </r>
  <r>
    <x v="8"/>
    <x v="1"/>
    <x v="15"/>
    <x v="15"/>
    <x v="43"/>
    <n v="791382.6875"/>
  </r>
  <r>
    <x v="8"/>
    <x v="2"/>
    <x v="15"/>
    <x v="15"/>
    <x v="43"/>
    <n v="790362"/>
  </r>
  <r>
    <x v="8"/>
    <x v="1"/>
    <x v="15"/>
    <x v="15"/>
    <x v="44"/>
    <n v="825072.6875"/>
  </r>
  <r>
    <x v="8"/>
    <x v="2"/>
    <x v="15"/>
    <x v="15"/>
    <x v="44"/>
    <n v="823722.125"/>
  </r>
  <r>
    <x v="8"/>
    <x v="1"/>
    <x v="15"/>
    <x v="15"/>
    <x v="45"/>
    <n v="868225.625"/>
  </r>
  <r>
    <x v="8"/>
    <x v="2"/>
    <x v="15"/>
    <x v="15"/>
    <x v="45"/>
    <n v="863382.875"/>
  </r>
  <r>
    <x v="8"/>
    <x v="1"/>
    <x v="15"/>
    <x v="15"/>
    <x v="46"/>
    <n v="899520.0625"/>
  </r>
  <r>
    <x v="8"/>
    <x v="2"/>
    <x v="15"/>
    <x v="15"/>
    <x v="46"/>
    <n v="889926.4375"/>
  </r>
  <r>
    <x v="8"/>
    <x v="1"/>
    <x v="15"/>
    <x v="15"/>
    <x v="47"/>
    <n v="969856.625"/>
  </r>
  <r>
    <x v="8"/>
    <x v="2"/>
    <x v="15"/>
    <x v="15"/>
    <x v="47"/>
    <n v="962653.125"/>
  </r>
  <r>
    <x v="8"/>
    <x v="1"/>
    <x v="15"/>
    <x v="15"/>
    <x v="48"/>
    <n v="1035463.875"/>
  </r>
  <r>
    <x v="8"/>
    <x v="2"/>
    <x v="15"/>
    <x v="15"/>
    <x v="48"/>
    <n v="1034530.5625"/>
  </r>
  <r>
    <x v="8"/>
    <x v="1"/>
    <x v="15"/>
    <x v="15"/>
    <x v="49"/>
    <n v="1080920.5"/>
  </r>
  <r>
    <x v="8"/>
    <x v="2"/>
    <x v="15"/>
    <x v="15"/>
    <x v="49"/>
    <n v="1082305.125"/>
  </r>
  <r>
    <x v="8"/>
    <x v="1"/>
    <x v="15"/>
    <x v="15"/>
    <x v="50"/>
    <n v="1151572.75"/>
  </r>
  <r>
    <x v="8"/>
    <x v="2"/>
    <x v="15"/>
    <x v="15"/>
    <x v="50"/>
    <n v="1152031.75"/>
  </r>
  <r>
    <x v="8"/>
    <x v="1"/>
    <x v="15"/>
    <x v="15"/>
    <x v="51"/>
    <n v="1185868.75"/>
  </r>
  <r>
    <x v="8"/>
    <x v="2"/>
    <x v="15"/>
    <x v="15"/>
    <x v="51"/>
    <n v="1187936.875"/>
  </r>
  <r>
    <x v="8"/>
    <x v="1"/>
    <x v="15"/>
    <x v="15"/>
    <x v="52"/>
    <n v="1226799.625"/>
  </r>
  <r>
    <x v="8"/>
    <x v="2"/>
    <x v="15"/>
    <x v="15"/>
    <x v="52"/>
    <n v="1232835.625"/>
  </r>
  <r>
    <x v="8"/>
    <x v="1"/>
    <x v="15"/>
    <x v="15"/>
    <x v="53"/>
    <n v="1244541.375"/>
  </r>
  <r>
    <x v="8"/>
    <x v="2"/>
    <x v="15"/>
    <x v="15"/>
    <x v="53"/>
    <n v="1249263.25"/>
  </r>
  <r>
    <x v="8"/>
    <x v="1"/>
    <x v="15"/>
    <x v="15"/>
    <x v="54"/>
    <n v="1289801.625"/>
  </r>
  <r>
    <x v="8"/>
    <x v="2"/>
    <x v="15"/>
    <x v="15"/>
    <x v="54"/>
    <n v="1294657.125"/>
  </r>
  <r>
    <x v="8"/>
    <x v="1"/>
    <x v="15"/>
    <x v="15"/>
    <x v="55"/>
    <n v="1427946.25"/>
  </r>
  <r>
    <x v="8"/>
    <x v="2"/>
    <x v="15"/>
    <x v="15"/>
    <x v="55"/>
    <n v="1414336.375"/>
  </r>
  <r>
    <x v="8"/>
    <x v="1"/>
    <x v="15"/>
    <x v="15"/>
    <x v="56"/>
    <n v="1557340.625"/>
  </r>
  <r>
    <x v="8"/>
    <x v="2"/>
    <x v="15"/>
    <x v="15"/>
    <x v="56"/>
    <n v="1550471.25"/>
  </r>
  <r>
    <x v="8"/>
    <x v="1"/>
    <x v="15"/>
    <x v="15"/>
    <x v="57"/>
    <n v="1660385.5"/>
  </r>
  <r>
    <x v="8"/>
    <x v="2"/>
    <x v="15"/>
    <x v="15"/>
    <x v="57"/>
    <n v="1652941.25"/>
  </r>
  <r>
    <x v="8"/>
    <x v="1"/>
    <x v="15"/>
    <x v="15"/>
    <x v="58"/>
    <n v="1687736.75"/>
  </r>
  <r>
    <x v="8"/>
    <x v="2"/>
    <x v="15"/>
    <x v="15"/>
    <x v="58"/>
    <n v="1666343.875"/>
  </r>
  <r>
    <x v="8"/>
    <x v="1"/>
    <x v="15"/>
    <x v="15"/>
    <x v="59"/>
    <n v="1628010.25"/>
  </r>
  <r>
    <x v="8"/>
    <x v="2"/>
    <x v="15"/>
    <x v="15"/>
    <x v="59"/>
    <n v="1627699.5"/>
  </r>
  <r>
    <x v="8"/>
    <x v="1"/>
    <x v="15"/>
    <x v="15"/>
    <x v="60"/>
    <n v="1622292.375"/>
  </r>
  <r>
    <x v="8"/>
    <x v="2"/>
    <x v="15"/>
    <x v="15"/>
    <x v="60"/>
    <n v="1610515.25"/>
  </r>
  <r>
    <x v="8"/>
    <x v="1"/>
    <x v="15"/>
    <x v="15"/>
    <x v="61"/>
    <n v="1614883.5"/>
  </r>
  <r>
    <x v="8"/>
    <x v="2"/>
    <x v="15"/>
    <x v="15"/>
    <x v="61"/>
    <n v="1596814.5"/>
  </r>
  <r>
    <x v="8"/>
    <x v="1"/>
    <x v="15"/>
    <x v="15"/>
    <x v="62"/>
    <n v="1603927.75"/>
  </r>
  <r>
    <x v="8"/>
    <x v="2"/>
    <x v="15"/>
    <x v="15"/>
    <x v="62"/>
    <n v="1584273.625"/>
  </r>
  <r>
    <x v="8"/>
    <x v="1"/>
    <x v="15"/>
    <x v="15"/>
    <x v="63"/>
    <n v="1574605.5"/>
  </r>
  <r>
    <x v="8"/>
    <x v="2"/>
    <x v="15"/>
    <x v="15"/>
    <x v="63"/>
    <n v="1554869.5"/>
  </r>
  <r>
    <x v="8"/>
    <x v="1"/>
    <x v="15"/>
    <x v="15"/>
    <x v="64"/>
    <n v="1578475.5"/>
  </r>
  <r>
    <x v="8"/>
    <x v="2"/>
    <x v="15"/>
    <x v="15"/>
    <x v="64"/>
    <n v="1553683.25"/>
  </r>
  <r>
    <x v="8"/>
    <x v="1"/>
    <x v="15"/>
    <x v="15"/>
    <x v="65"/>
    <n v="1669676.25"/>
  </r>
  <r>
    <x v="8"/>
    <x v="2"/>
    <x v="15"/>
    <x v="15"/>
    <x v="65"/>
    <n v="1663266"/>
  </r>
  <r>
    <x v="8"/>
    <x v="1"/>
    <x v="15"/>
    <x v="15"/>
    <x v="66"/>
    <n v="1738080.25"/>
  </r>
  <r>
    <x v="8"/>
    <x v="2"/>
    <x v="15"/>
    <x v="15"/>
    <x v="66"/>
    <n v="1737724.625"/>
  </r>
  <r>
    <x v="8"/>
    <x v="1"/>
    <x v="15"/>
    <x v="15"/>
    <x v="67"/>
    <n v="1815914.875"/>
  </r>
  <r>
    <x v="8"/>
    <x v="2"/>
    <x v="15"/>
    <x v="15"/>
    <x v="67"/>
    <n v="1815914.875"/>
  </r>
  <r>
    <x v="8"/>
    <x v="1"/>
    <x v="15"/>
    <x v="15"/>
    <x v="68"/>
    <n v="1849504.75"/>
  </r>
  <r>
    <x v="8"/>
    <x v="2"/>
    <x v="15"/>
    <x v="15"/>
    <x v="68"/>
    <n v="1850084.25"/>
  </r>
  <r>
    <x v="8"/>
    <x v="1"/>
    <x v="15"/>
    <x v="15"/>
    <x v="69"/>
    <n v="1886595.25"/>
  </r>
  <r>
    <x v="8"/>
    <x v="2"/>
    <x v="15"/>
    <x v="15"/>
    <x v="69"/>
    <n v="1889426.625"/>
  </r>
  <r>
    <x v="8"/>
    <x v="1"/>
    <x v="16"/>
    <x v="16"/>
    <x v="0"/>
    <n v="73512.6171875"/>
  </r>
  <r>
    <x v="8"/>
    <x v="2"/>
    <x v="16"/>
    <x v="16"/>
    <x v="0"/>
    <n v="71584.640625"/>
  </r>
  <r>
    <x v="8"/>
    <x v="1"/>
    <x v="16"/>
    <x v="16"/>
    <x v="1"/>
    <n v="75832.140625"/>
  </r>
  <r>
    <x v="8"/>
    <x v="2"/>
    <x v="16"/>
    <x v="16"/>
    <x v="1"/>
    <n v="73347.78125"/>
  </r>
  <r>
    <x v="8"/>
    <x v="1"/>
    <x v="16"/>
    <x v="16"/>
    <x v="2"/>
    <n v="76560.015625"/>
  </r>
  <r>
    <x v="8"/>
    <x v="2"/>
    <x v="16"/>
    <x v="16"/>
    <x v="2"/>
    <n v="74939.4609375"/>
  </r>
  <r>
    <x v="8"/>
    <x v="1"/>
    <x v="16"/>
    <x v="16"/>
    <x v="3"/>
    <n v="79404.4140625"/>
  </r>
  <r>
    <x v="8"/>
    <x v="2"/>
    <x v="16"/>
    <x v="16"/>
    <x v="3"/>
    <n v="78563.21875"/>
  </r>
  <r>
    <x v="8"/>
    <x v="1"/>
    <x v="16"/>
    <x v="16"/>
    <x v="4"/>
    <n v="83496.359375"/>
  </r>
  <r>
    <x v="8"/>
    <x v="2"/>
    <x v="16"/>
    <x v="16"/>
    <x v="4"/>
    <n v="82393.2109375"/>
  </r>
  <r>
    <x v="8"/>
    <x v="1"/>
    <x v="16"/>
    <x v="16"/>
    <x v="5"/>
    <n v="85858.9609375"/>
  </r>
  <r>
    <x v="8"/>
    <x v="2"/>
    <x v="16"/>
    <x v="16"/>
    <x v="5"/>
    <n v="84454.8046875"/>
  </r>
  <r>
    <x v="8"/>
    <x v="1"/>
    <x v="16"/>
    <x v="16"/>
    <x v="6"/>
    <n v="88707.9609375"/>
  </r>
  <r>
    <x v="8"/>
    <x v="2"/>
    <x v="16"/>
    <x v="16"/>
    <x v="6"/>
    <n v="87378.4765625"/>
  </r>
  <r>
    <x v="8"/>
    <x v="1"/>
    <x v="16"/>
    <x v="16"/>
    <x v="7"/>
    <n v="90407.84375"/>
  </r>
  <r>
    <x v="8"/>
    <x v="2"/>
    <x v="16"/>
    <x v="16"/>
    <x v="7"/>
    <n v="88990.453125"/>
  </r>
  <r>
    <x v="8"/>
    <x v="1"/>
    <x v="16"/>
    <x v="16"/>
    <x v="8"/>
    <n v="92612.875"/>
  </r>
  <r>
    <x v="8"/>
    <x v="2"/>
    <x v="16"/>
    <x v="16"/>
    <x v="8"/>
    <n v="92521.6640625"/>
  </r>
  <r>
    <x v="8"/>
    <x v="1"/>
    <x v="16"/>
    <x v="16"/>
    <x v="9"/>
    <n v="97933.9765625"/>
  </r>
  <r>
    <x v="8"/>
    <x v="2"/>
    <x v="16"/>
    <x v="16"/>
    <x v="9"/>
    <n v="97935.90625"/>
  </r>
  <r>
    <x v="8"/>
    <x v="1"/>
    <x v="16"/>
    <x v="16"/>
    <x v="10"/>
    <n v="100914.765625"/>
  </r>
  <r>
    <x v="8"/>
    <x v="2"/>
    <x v="16"/>
    <x v="16"/>
    <x v="10"/>
    <n v="97401.5625"/>
  </r>
  <r>
    <x v="8"/>
    <x v="1"/>
    <x v="16"/>
    <x v="16"/>
    <x v="11"/>
    <n v="107408.953125"/>
  </r>
  <r>
    <x v="8"/>
    <x v="2"/>
    <x v="16"/>
    <x v="16"/>
    <x v="11"/>
    <n v="103857.6796875"/>
  </r>
  <r>
    <x v="8"/>
    <x v="1"/>
    <x v="16"/>
    <x v="16"/>
    <x v="12"/>
    <n v="111678.0859375"/>
  </r>
  <r>
    <x v="8"/>
    <x v="2"/>
    <x v="16"/>
    <x v="16"/>
    <x v="12"/>
    <n v="110163.953125"/>
  </r>
  <r>
    <x v="8"/>
    <x v="1"/>
    <x v="16"/>
    <x v="16"/>
    <x v="13"/>
    <n v="117533.71875"/>
  </r>
  <r>
    <x v="8"/>
    <x v="2"/>
    <x v="16"/>
    <x v="16"/>
    <x v="13"/>
    <n v="116207.0390625"/>
  </r>
  <r>
    <x v="8"/>
    <x v="1"/>
    <x v="16"/>
    <x v="16"/>
    <x v="14"/>
    <n v="126071.3671875"/>
  </r>
  <r>
    <x v="8"/>
    <x v="2"/>
    <x v="16"/>
    <x v="16"/>
    <x v="14"/>
    <n v="124762.4453125"/>
  </r>
  <r>
    <x v="8"/>
    <x v="1"/>
    <x v="16"/>
    <x v="16"/>
    <x v="15"/>
    <n v="130148.390625"/>
  </r>
  <r>
    <x v="8"/>
    <x v="2"/>
    <x v="16"/>
    <x v="16"/>
    <x v="15"/>
    <n v="129242.2734375"/>
  </r>
  <r>
    <x v="8"/>
    <x v="1"/>
    <x v="16"/>
    <x v="16"/>
    <x v="16"/>
    <n v="132431.5"/>
  </r>
  <r>
    <x v="8"/>
    <x v="2"/>
    <x v="16"/>
    <x v="16"/>
    <x v="16"/>
    <n v="132475.921875"/>
  </r>
  <r>
    <x v="8"/>
    <x v="1"/>
    <x v="16"/>
    <x v="16"/>
    <x v="17"/>
    <n v="137518.984375"/>
  </r>
  <r>
    <x v="8"/>
    <x v="2"/>
    <x v="16"/>
    <x v="16"/>
    <x v="17"/>
    <n v="138373.484375"/>
  </r>
  <r>
    <x v="8"/>
    <x v="1"/>
    <x v="16"/>
    <x v="16"/>
    <x v="18"/>
    <n v="142356.65625"/>
  </r>
  <r>
    <x v="8"/>
    <x v="2"/>
    <x v="16"/>
    <x v="16"/>
    <x v="18"/>
    <n v="143975.609375"/>
  </r>
  <r>
    <x v="8"/>
    <x v="1"/>
    <x v="16"/>
    <x v="16"/>
    <x v="19"/>
    <n v="149112.5625"/>
  </r>
  <r>
    <x v="8"/>
    <x v="2"/>
    <x v="16"/>
    <x v="16"/>
    <x v="19"/>
    <n v="151403.296875"/>
  </r>
  <r>
    <x v="8"/>
    <x v="1"/>
    <x v="16"/>
    <x v="16"/>
    <x v="20"/>
    <n v="159251.75"/>
  </r>
  <r>
    <x v="8"/>
    <x v="2"/>
    <x v="16"/>
    <x v="16"/>
    <x v="20"/>
    <n v="162381.328125"/>
  </r>
  <r>
    <x v="8"/>
    <x v="1"/>
    <x v="16"/>
    <x v="16"/>
    <x v="21"/>
    <n v="161105.265625"/>
  </r>
  <r>
    <x v="8"/>
    <x v="2"/>
    <x v="16"/>
    <x v="16"/>
    <x v="21"/>
    <n v="164859.875"/>
  </r>
  <r>
    <x v="8"/>
    <x v="1"/>
    <x v="16"/>
    <x v="16"/>
    <x v="22"/>
    <n v="165258.53125"/>
  </r>
  <r>
    <x v="8"/>
    <x v="2"/>
    <x v="16"/>
    <x v="16"/>
    <x v="22"/>
    <n v="169495.09375"/>
  </r>
  <r>
    <x v="8"/>
    <x v="1"/>
    <x v="16"/>
    <x v="16"/>
    <x v="23"/>
    <n v="172541.453125"/>
  </r>
  <r>
    <x v="8"/>
    <x v="2"/>
    <x v="16"/>
    <x v="16"/>
    <x v="23"/>
    <n v="176032.171875"/>
  </r>
  <r>
    <x v="8"/>
    <x v="1"/>
    <x v="16"/>
    <x v="16"/>
    <x v="24"/>
    <n v="176407.5"/>
  </r>
  <r>
    <x v="8"/>
    <x v="2"/>
    <x v="16"/>
    <x v="16"/>
    <x v="24"/>
    <n v="177230.21875"/>
  </r>
  <r>
    <x v="8"/>
    <x v="1"/>
    <x v="16"/>
    <x v="16"/>
    <x v="25"/>
    <n v="179795.828125"/>
  </r>
  <r>
    <x v="8"/>
    <x v="2"/>
    <x v="16"/>
    <x v="16"/>
    <x v="25"/>
    <n v="181926.78125"/>
  </r>
  <r>
    <x v="8"/>
    <x v="1"/>
    <x v="16"/>
    <x v="16"/>
    <x v="26"/>
    <n v="181140.953125"/>
  </r>
  <r>
    <x v="8"/>
    <x v="2"/>
    <x v="16"/>
    <x v="16"/>
    <x v="26"/>
    <n v="182969.9375"/>
  </r>
  <r>
    <x v="8"/>
    <x v="1"/>
    <x v="16"/>
    <x v="16"/>
    <x v="27"/>
    <n v="177232.828125"/>
  </r>
  <r>
    <x v="8"/>
    <x v="2"/>
    <x v="16"/>
    <x v="16"/>
    <x v="27"/>
    <n v="178208.09375"/>
  </r>
  <r>
    <x v="8"/>
    <x v="1"/>
    <x v="16"/>
    <x v="16"/>
    <x v="28"/>
    <n v="181657.1875"/>
  </r>
  <r>
    <x v="8"/>
    <x v="2"/>
    <x v="16"/>
    <x v="16"/>
    <x v="28"/>
    <n v="182222.5"/>
  </r>
  <r>
    <x v="8"/>
    <x v="1"/>
    <x v="16"/>
    <x v="16"/>
    <x v="29"/>
    <n v="187246.453125"/>
  </r>
  <r>
    <x v="8"/>
    <x v="2"/>
    <x v="16"/>
    <x v="16"/>
    <x v="29"/>
    <n v="186654.359375"/>
  </r>
  <r>
    <x v="8"/>
    <x v="1"/>
    <x v="16"/>
    <x v="16"/>
    <x v="30"/>
    <n v="188504.15625"/>
  </r>
  <r>
    <x v="8"/>
    <x v="2"/>
    <x v="16"/>
    <x v="16"/>
    <x v="30"/>
    <n v="185078.765625"/>
  </r>
  <r>
    <x v="8"/>
    <x v="1"/>
    <x v="16"/>
    <x v="16"/>
    <x v="31"/>
    <n v="191495.859375"/>
  </r>
  <r>
    <x v="8"/>
    <x v="2"/>
    <x v="16"/>
    <x v="16"/>
    <x v="31"/>
    <n v="187116.78125"/>
  </r>
  <r>
    <x v="8"/>
    <x v="1"/>
    <x v="16"/>
    <x v="16"/>
    <x v="32"/>
    <n v="193479.171875"/>
  </r>
  <r>
    <x v="8"/>
    <x v="2"/>
    <x v="16"/>
    <x v="16"/>
    <x v="32"/>
    <n v="190413.484375"/>
  </r>
  <r>
    <x v="8"/>
    <x v="1"/>
    <x v="16"/>
    <x v="16"/>
    <x v="33"/>
    <n v="198669.890625"/>
  </r>
  <r>
    <x v="8"/>
    <x v="2"/>
    <x v="16"/>
    <x v="16"/>
    <x v="33"/>
    <n v="195657.40625"/>
  </r>
  <r>
    <x v="8"/>
    <x v="1"/>
    <x v="16"/>
    <x v="16"/>
    <x v="34"/>
    <n v="208440.296875"/>
  </r>
  <r>
    <x v="8"/>
    <x v="2"/>
    <x v="16"/>
    <x v="16"/>
    <x v="34"/>
    <n v="204495.953125"/>
  </r>
  <r>
    <x v="8"/>
    <x v="1"/>
    <x v="16"/>
    <x v="16"/>
    <x v="35"/>
    <n v="213470.109375"/>
  </r>
  <r>
    <x v="8"/>
    <x v="2"/>
    <x v="16"/>
    <x v="16"/>
    <x v="35"/>
    <n v="210585.53125"/>
  </r>
  <r>
    <x v="8"/>
    <x v="1"/>
    <x v="16"/>
    <x v="16"/>
    <x v="36"/>
    <n v="228883.921875"/>
  </r>
  <r>
    <x v="8"/>
    <x v="2"/>
    <x v="16"/>
    <x v="16"/>
    <x v="36"/>
    <n v="221668.046875"/>
  </r>
  <r>
    <x v="8"/>
    <x v="1"/>
    <x v="16"/>
    <x v="16"/>
    <x v="37"/>
    <n v="239475.203125"/>
  </r>
  <r>
    <x v="8"/>
    <x v="2"/>
    <x v="16"/>
    <x v="16"/>
    <x v="37"/>
    <n v="229946.5625"/>
  </r>
  <r>
    <x v="8"/>
    <x v="1"/>
    <x v="16"/>
    <x v="16"/>
    <x v="38"/>
    <n v="249193.125"/>
  </r>
  <r>
    <x v="8"/>
    <x v="2"/>
    <x v="16"/>
    <x v="16"/>
    <x v="38"/>
    <n v="239986.015625"/>
  </r>
  <r>
    <x v="8"/>
    <x v="1"/>
    <x v="16"/>
    <x v="16"/>
    <x v="39"/>
    <n v="255705.5"/>
  </r>
  <r>
    <x v="8"/>
    <x v="2"/>
    <x v="16"/>
    <x v="16"/>
    <x v="39"/>
    <n v="247931.8125"/>
  </r>
  <r>
    <x v="8"/>
    <x v="1"/>
    <x v="16"/>
    <x v="16"/>
    <x v="40"/>
    <n v="259599.234375"/>
  </r>
  <r>
    <x v="8"/>
    <x v="2"/>
    <x v="16"/>
    <x v="16"/>
    <x v="40"/>
    <n v="247859.546875"/>
  </r>
  <r>
    <x v="8"/>
    <x v="1"/>
    <x v="16"/>
    <x v="16"/>
    <x v="41"/>
    <n v="258553.5625"/>
  </r>
  <r>
    <x v="8"/>
    <x v="2"/>
    <x v="16"/>
    <x v="16"/>
    <x v="41"/>
    <n v="248082.40625"/>
  </r>
  <r>
    <x v="8"/>
    <x v="1"/>
    <x v="16"/>
    <x v="16"/>
    <x v="42"/>
    <n v="256744.671875"/>
  </r>
  <r>
    <x v="8"/>
    <x v="2"/>
    <x v="16"/>
    <x v="16"/>
    <x v="42"/>
    <n v="247886.25"/>
  </r>
  <r>
    <x v="8"/>
    <x v="1"/>
    <x v="16"/>
    <x v="16"/>
    <x v="43"/>
    <n v="248053.359375"/>
  </r>
  <r>
    <x v="8"/>
    <x v="2"/>
    <x v="16"/>
    <x v="16"/>
    <x v="43"/>
    <n v="237560.40625"/>
  </r>
  <r>
    <x v="8"/>
    <x v="1"/>
    <x v="16"/>
    <x v="16"/>
    <x v="44"/>
    <n v="263275.6875"/>
  </r>
  <r>
    <x v="8"/>
    <x v="2"/>
    <x v="16"/>
    <x v="16"/>
    <x v="44"/>
    <n v="252778.515625"/>
  </r>
  <r>
    <x v="8"/>
    <x v="1"/>
    <x v="16"/>
    <x v="16"/>
    <x v="45"/>
    <n v="281409.8125"/>
  </r>
  <r>
    <x v="8"/>
    <x v="2"/>
    <x v="16"/>
    <x v="16"/>
    <x v="45"/>
    <n v="267456.875"/>
  </r>
  <r>
    <x v="8"/>
    <x v="1"/>
    <x v="16"/>
    <x v="16"/>
    <x v="46"/>
    <n v="290623.28125"/>
  </r>
  <r>
    <x v="8"/>
    <x v="2"/>
    <x v="16"/>
    <x v="16"/>
    <x v="46"/>
    <n v="274255.03125"/>
  </r>
  <r>
    <x v="8"/>
    <x v="1"/>
    <x v="16"/>
    <x v="16"/>
    <x v="47"/>
    <n v="301125.53125"/>
  </r>
  <r>
    <x v="8"/>
    <x v="2"/>
    <x v="16"/>
    <x v="16"/>
    <x v="47"/>
    <n v="289537.6875"/>
  </r>
  <r>
    <x v="8"/>
    <x v="1"/>
    <x v="16"/>
    <x v="16"/>
    <x v="48"/>
    <n v="313759.3125"/>
  </r>
  <r>
    <x v="8"/>
    <x v="2"/>
    <x v="16"/>
    <x v="16"/>
    <x v="48"/>
    <n v="308577.15625"/>
  </r>
  <r>
    <x v="8"/>
    <x v="1"/>
    <x v="16"/>
    <x v="16"/>
    <x v="49"/>
    <n v="331122.53125"/>
  </r>
  <r>
    <x v="8"/>
    <x v="2"/>
    <x v="16"/>
    <x v="16"/>
    <x v="49"/>
    <n v="326464.5625"/>
  </r>
  <r>
    <x v="8"/>
    <x v="1"/>
    <x v="16"/>
    <x v="16"/>
    <x v="50"/>
    <n v="353287.34375"/>
  </r>
  <r>
    <x v="8"/>
    <x v="2"/>
    <x v="16"/>
    <x v="16"/>
    <x v="50"/>
    <n v="351833.5"/>
  </r>
  <r>
    <x v="8"/>
    <x v="1"/>
    <x v="16"/>
    <x v="16"/>
    <x v="51"/>
    <n v="343555.3125"/>
  </r>
  <r>
    <x v="8"/>
    <x v="2"/>
    <x v="16"/>
    <x v="16"/>
    <x v="51"/>
    <n v="343048.9375"/>
  </r>
  <r>
    <x v="8"/>
    <x v="1"/>
    <x v="16"/>
    <x v="16"/>
    <x v="52"/>
    <n v="345104"/>
  </r>
  <r>
    <x v="8"/>
    <x v="2"/>
    <x v="16"/>
    <x v="16"/>
    <x v="52"/>
    <n v="345812.84375"/>
  </r>
  <r>
    <x v="8"/>
    <x v="1"/>
    <x v="16"/>
    <x v="16"/>
    <x v="53"/>
    <n v="354678.75"/>
  </r>
  <r>
    <x v="8"/>
    <x v="2"/>
    <x v="16"/>
    <x v="16"/>
    <x v="53"/>
    <n v="352650.1875"/>
  </r>
  <r>
    <x v="8"/>
    <x v="1"/>
    <x v="16"/>
    <x v="16"/>
    <x v="54"/>
    <n v="371480.3125"/>
  </r>
  <r>
    <x v="8"/>
    <x v="2"/>
    <x v="16"/>
    <x v="16"/>
    <x v="54"/>
    <n v="369414.5625"/>
  </r>
  <r>
    <x v="8"/>
    <x v="1"/>
    <x v="16"/>
    <x v="16"/>
    <x v="55"/>
    <n v="387039.96875"/>
  </r>
  <r>
    <x v="8"/>
    <x v="2"/>
    <x v="16"/>
    <x v="16"/>
    <x v="55"/>
    <n v="378196.5"/>
  </r>
  <r>
    <x v="8"/>
    <x v="1"/>
    <x v="16"/>
    <x v="16"/>
    <x v="56"/>
    <n v="403906"/>
  </r>
  <r>
    <x v="8"/>
    <x v="2"/>
    <x v="16"/>
    <x v="16"/>
    <x v="56"/>
    <n v="401234.84375"/>
  </r>
  <r>
    <x v="8"/>
    <x v="1"/>
    <x v="16"/>
    <x v="16"/>
    <x v="57"/>
    <n v="431161.90625"/>
  </r>
  <r>
    <x v="8"/>
    <x v="2"/>
    <x v="16"/>
    <x v="16"/>
    <x v="57"/>
    <n v="426857.4375"/>
  </r>
  <r>
    <x v="8"/>
    <x v="1"/>
    <x v="16"/>
    <x v="16"/>
    <x v="58"/>
    <n v="442047.3125"/>
  </r>
  <r>
    <x v="8"/>
    <x v="2"/>
    <x v="16"/>
    <x v="16"/>
    <x v="58"/>
    <n v="427676.25"/>
  </r>
  <r>
    <x v="8"/>
    <x v="1"/>
    <x v="16"/>
    <x v="16"/>
    <x v="59"/>
    <n v="412821.25"/>
  </r>
  <r>
    <x v="8"/>
    <x v="2"/>
    <x v="16"/>
    <x v="16"/>
    <x v="59"/>
    <n v="408163.4375"/>
  </r>
  <r>
    <x v="8"/>
    <x v="1"/>
    <x v="16"/>
    <x v="16"/>
    <x v="60"/>
    <n v="434925.3125"/>
  </r>
  <r>
    <x v="8"/>
    <x v="2"/>
    <x v="16"/>
    <x v="16"/>
    <x v="60"/>
    <n v="426451.71875"/>
  </r>
  <r>
    <x v="8"/>
    <x v="1"/>
    <x v="16"/>
    <x v="16"/>
    <x v="61"/>
    <n v="467381.34375"/>
  </r>
  <r>
    <x v="8"/>
    <x v="2"/>
    <x v="16"/>
    <x v="16"/>
    <x v="61"/>
    <n v="453589.46875"/>
  </r>
  <r>
    <x v="8"/>
    <x v="1"/>
    <x v="16"/>
    <x v="16"/>
    <x v="62"/>
    <n v="468806.15625"/>
  </r>
  <r>
    <x v="8"/>
    <x v="2"/>
    <x v="16"/>
    <x v="16"/>
    <x v="62"/>
    <n v="455691.15625"/>
  </r>
  <r>
    <x v="8"/>
    <x v="1"/>
    <x v="16"/>
    <x v="16"/>
    <x v="63"/>
    <n v="468068.34375"/>
  </r>
  <r>
    <x v="8"/>
    <x v="2"/>
    <x v="16"/>
    <x v="16"/>
    <x v="63"/>
    <n v="455064.15625"/>
  </r>
  <r>
    <x v="8"/>
    <x v="1"/>
    <x v="16"/>
    <x v="16"/>
    <x v="64"/>
    <n v="471940.90625"/>
  </r>
  <r>
    <x v="8"/>
    <x v="2"/>
    <x v="16"/>
    <x v="16"/>
    <x v="64"/>
    <n v="457363.84375"/>
  </r>
  <r>
    <x v="8"/>
    <x v="1"/>
    <x v="16"/>
    <x v="16"/>
    <x v="65"/>
    <n v="489265.21875"/>
  </r>
  <r>
    <x v="8"/>
    <x v="2"/>
    <x v="16"/>
    <x v="16"/>
    <x v="65"/>
    <n v="485116.34375"/>
  </r>
  <r>
    <x v="8"/>
    <x v="1"/>
    <x v="16"/>
    <x v="16"/>
    <x v="66"/>
    <n v="496575.71875"/>
  </r>
  <r>
    <x v="8"/>
    <x v="2"/>
    <x v="16"/>
    <x v="16"/>
    <x v="66"/>
    <n v="496534.0625"/>
  </r>
  <r>
    <x v="8"/>
    <x v="1"/>
    <x v="16"/>
    <x v="16"/>
    <x v="67"/>
    <n v="515378.21875"/>
  </r>
  <r>
    <x v="8"/>
    <x v="2"/>
    <x v="16"/>
    <x v="16"/>
    <x v="67"/>
    <n v="515378.21875"/>
  </r>
  <r>
    <x v="8"/>
    <x v="1"/>
    <x v="16"/>
    <x v="16"/>
    <x v="68"/>
    <n v="516270.25"/>
  </r>
  <r>
    <x v="8"/>
    <x v="2"/>
    <x v="16"/>
    <x v="16"/>
    <x v="68"/>
    <n v="516469.6875"/>
  </r>
  <r>
    <x v="8"/>
    <x v="1"/>
    <x v="16"/>
    <x v="16"/>
    <x v="69"/>
    <n v="526240.8125"/>
  </r>
  <r>
    <x v="8"/>
    <x v="2"/>
    <x v="16"/>
    <x v="16"/>
    <x v="69"/>
    <n v="527787.8125"/>
  </r>
  <r>
    <x v="8"/>
    <x v="1"/>
    <x v="17"/>
    <x v="17"/>
    <x v="0"/>
    <n v="74871.40625"/>
  </r>
  <r>
    <x v="8"/>
    <x v="2"/>
    <x v="17"/>
    <x v="17"/>
    <x v="0"/>
    <n v="80791.8671875"/>
  </r>
  <r>
    <x v="8"/>
    <x v="1"/>
    <x v="17"/>
    <x v="17"/>
    <x v="1"/>
    <n v="81711.3359375"/>
  </r>
  <r>
    <x v="8"/>
    <x v="2"/>
    <x v="17"/>
    <x v="17"/>
    <x v="1"/>
    <n v="88299.203125"/>
  </r>
  <r>
    <x v="8"/>
    <x v="1"/>
    <x v="17"/>
    <x v="17"/>
    <x v="2"/>
    <n v="81576.65625"/>
  </r>
  <r>
    <x v="8"/>
    <x v="2"/>
    <x v="17"/>
    <x v="17"/>
    <x v="2"/>
    <n v="88759.6640625"/>
  </r>
  <r>
    <x v="8"/>
    <x v="1"/>
    <x v="17"/>
    <x v="17"/>
    <x v="3"/>
    <n v="84793.9765625"/>
  </r>
  <r>
    <x v="8"/>
    <x v="2"/>
    <x v="17"/>
    <x v="17"/>
    <x v="3"/>
    <n v="92451.4140625"/>
  </r>
  <r>
    <x v="8"/>
    <x v="1"/>
    <x v="17"/>
    <x v="17"/>
    <x v="4"/>
    <n v="90660.4375"/>
  </r>
  <r>
    <x v="8"/>
    <x v="2"/>
    <x v="17"/>
    <x v="17"/>
    <x v="4"/>
    <n v="98463.0390625"/>
  </r>
  <r>
    <x v="8"/>
    <x v="1"/>
    <x v="17"/>
    <x v="17"/>
    <x v="5"/>
    <n v="97527.9609375"/>
  </r>
  <r>
    <x v="8"/>
    <x v="2"/>
    <x v="17"/>
    <x v="17"/>
    <x v="5"/>
    <n v="105341.3828125"/>
  </r>
  <r>
    <x v="8"/>
    <x v="1"/>
    <x v="17"/>
    <x v="17"/>
    <x v="6"/>
    <n v="104656.2890625"/>
  </r>
  <r>
    <x v="8"/>
    <x v="2"/>
    <x v="17"/>
    <x v="17"/>
    <x v="6"/>
    <n v="113187.71875"/>
  </r>
  <r>
    <x v="8"/>
    <x v="1"/>
    <x v="17"/>
    <x v="17"/>
    <x v="7"/>
    <n v="108602.984375"/>
  </r>
  <r>
    <x v="8"/>
    <x v="2"/>
    <x v="17"/>
    <x v="17"/>
    <x v="7"/>
    <n v="117480.1875"/>
  </r>
  <r>
    <x v="8"/>
    <x v="1"/>
    <x v="17"/>
    <x v="17"/>
    <x v="8"/>
    <n v="104456.9921875"/>
  </r>
  <r>
    <x v="8"/>
    <x v="2"/>
    <x v="17"/>
    <x v="17"/>
    <x v="8"/>
    <n v="113750.7890625"/>
  </r>
  <r>
    <x v="8"/>
    <x v="1"/>
    <x v="17"/>
    <x v="17"/>
    <x v="9"/>
    <n v="112616.140625"/>
  </r>
  <r>
    <x v="8"/>
    <x v="2"/>
    <x v="17"/>
    <x v="17"/>
    <x v="9"/>
    <n v="122554.2265625"/>
  </r>
  <r>
    <x v="8"/>
    <x v="1"/>
    <x v="17"/>
    <x v="17"/>
    <x v="10"/>
    <n v="122351.3203125"/>
  </r>
  <r>
    <x v="8"/>
    <x v="2"/>
    <x v="17"/>
    <x v="17"/>
    <x v="10"/>
    <n v="130307.9453125"/>
  </r>
  <r>
    <x v="8"/>
    <x v="1"/>
    <x v="17"/>
    <x v="17"/>
    <x v="11"/>
    <n v="132931.140625"/>
  </r>
  <r>
    <x v="8"/>
    <x v="2"/>
    <x v="17"/>
    <x v="17"/>
    <x v="11"/>
    <n v="140495.90625"/>
  </r>
  <r>
    <x v="8"/>
    <x v="1"/>
    <x v="17"/>
    <x v="17"/>
    <x v="12"/>
    <n v="139404.40625"/>
  </r>
  <r>
    <x v="8"/>
    <x v="2"/>
    <x v="17"/>
    <x v="17"/>
    <x v="12"/>
    <n v="148575.265625"/>
  </r>
  <r>
    <x v="8"/>
    <x v="1"/>
    <x v="17"/>
    <x v="17"/>
    <x v="13"/>
    <n v="145815.890625"/>
  </r>
  <r>
    <x v="8"/>
    <x v="2"/>
    <x v="17"/>
    <x v="17"/>
    <x v="13"/>
    <n v="155650.625"/>
  </r>
  <r>
    <x v="8"/>
    <x v="1"/>
    <x v="17"/>
    <x v="17"/>
    <x v="14"/>
    <n v="154483.59375"/>
  </r>
  <r>
    <x v="8"/>
    <x v="2"/>
    <x v="17"/>
    <x v="17"/>
    <x v="14"/>
    <n v="164851.390625"/>
  </r>
  <r>
    <x v="8"/>
    <x v="1"/>
    <x v="17"/>
    <x v="17"/>
    <x v="15"/>
    <n v="158097.640625"/>
  </r>
  <r>
    <x v="8"/>
    <x v="2"/>
    <x v="17"/>
    <x v="17"/>
    <x v="15"/>
    <n v="168636.078125"/>
  </r>
  <r>
    <x v="8"/>
    <x v="1"/>
    <x v="17"/>
    <x v="17"/>
    <x v="16"/>
    <n v="161869.484375"/>
  </r>
  <r>
    <x v="8"/>
    <x v="2"/>
    <x v="17"/>
    <x v="17"/>
    <x v="16"/>
    <n v="172956.6875"/>
  </r>
  <r>
    <x v="8"/>
    <x v="1"/>
    <x v="17"/>
    <x v="17"/>
    <x v="17"/>
    <n v="167306.6875"/>
  </r>
  <r>
    <x v="8"/>
    <x v="2"/>
    <x v="17"/>
    <x v="17"/>
    <x v="17"/>
    <n v="179028.640625"/>
  </r>
  <r>
    <x v="8"/>
    <x v="1"/>
    <x v="17"/>
    <x v="17"/>
    <x v="18"/>
    <n v="173470.875"/>
  </r>
  <r>
    <x v="8"/>
    <x v="2"/>
    <x v="17"/>
    <x v="17"/>
    <x v="18"/>
    <n v="185830.328125"/>
  </r>
  <r>
    <x v="8"/>
    <x v="1"/>
    <x v="17"/>
    <x v="17"/>
    <x v="19"/>
    <n v="183341.359375"/>
  </r>
  <r>
    <x v="8"/>
    <x v="2"/>
    <x v="17"/>
    <x v="17"/>
    <x v="19"/>
    <n v="196518.859375"/>
  </r>
  <r>
    <x v="8"/>
    <x v="1"/>
    <x v="17"/>
    <x v="17"/>
    <x v="20"/>
    <n v="195559.84375"/>
  </r>
  <r>
    <x v="8"/>
    <x v="2"/>
    <x v="17"/>
    <x v="17"/>
    <x v="20"/>
    <n v="210305.109375"/>
  </r>
  <r>
    <x v="8"/>
    <x v="1"/>
    <x v="17"/>
    <x v="17"/>
    <x v="21"/>
    <n v="203553.765625"/>
  </r>
  <r>
    <x v="8"/>
    <x v="2"/>
    <x v="17"/>
    <x v="17"/>
    <x v="21"/>
    <n v="219286.59375"/>
  </r>
  <r>
    <x v="8"/>
    <x v="1"/>
    <x v="17"/>
    <x v="17"/>
    <x v="22"/>
    <n v="210137.921875"/>
  </r>
  <r>
    <x v="8"/>
    <x v="2"/>
    <x v="17"/>
    <x v="17"/>
    <x v="22"/>
    <n v="226387.328125"/>
  </r>
  <r>
    <x v="8"/>
    <x v="1"/>
    <x v="17"/>
    <x v="17"/>
    <x v="23"/>
    <n v="216349.515625"/>
  </r>
  <r>
    <x v="8"/>
    <x v="2"/>
    <x v="17"/>
    <x v="17"/>
    <x v="23"/>
    <n v="231912.34375"/>
  </r>
  <r>
    <x v="8"/>
    <x v="1"/>
    <x v="17"/>
    <x v="17"/>
    <x v="24"/>
    <n v="219349.359375"/>
  </r>
  <r>
    <x v="8"/>
    <x v="2"/>
    <x v="17"/>
    <x v="17"/>
    <x v="24"/>
    <n v="234041.265625"/>
  </r>
  <r>
    <x v="8"/>
    <x v="1"/>
    <x v="17"/>
    <x v="17"/>
    <x v="25"/>
    <n v="198754.5"/>
  </r>
  <r>
    <x v="8"/>
    <x v="2"/>
    <x v="17"/>
    <x v="17"/>
    <x v="25"/>
    <n v="213621.265625"/>
  </r>
  <r>
    <x v="8"/>
    <x v="1"/>
    <x v="17"/>
    <x v="17"/>
    <x v="26"/>
    <n v="196496.953125"/>
  </r>
  <r>
    <x v="8"/>
    <x v="2"/>
    <x v="17"/>
    <x v="17"/>
    <x v="26"/>
    <n v="210603.453125"/>
  </r>
  <r>
    <x v="8"/>
    <x v="1"/>
    <x v="17"/>
    <x v="17"/>
    <x v="27"/>
    <n v="200587.703125"/>
  </r>
  <r>
    <x v="8"/>
    <x v="2"/>
    <x v="17"/>
    <x v="17"/>
    <x v="27"/>
    <n v="214214.609375"/>
  </r>
  <r>
    <x v="8"/>
    <x v="1"/>
    <x v="17"/>
    <x v="17"/>
    <x v="28"/>
    <n v="204055.953125"/>
  </r>
  <r>
    <x v="8"/>
    <x v="2"/>
    <x v="17"/>
    <x v="17"/>
    <x v="28"/>
    <n v="217319.859375"/>
  </r>
  <r>
    <x v="8"/>
    <x v="1"/>
    <x v="17"/>
    <x v="17"/>
    <x v="29"/>
    <n v="211264.34375"/>
  </r>
  <r>
    <x v="8"/>
    <x v="2"/>
    <x v="17"/>
    <x v="17"/>
    <x v="29"/>
    <n v="224135.015625"/>
  </r>
  <r>
    <x v="8"/>
    <x v="1"/>
    <x v="17"/>
    <x v="17"/>
    <x v="30"/>
    <n v="221685.46875"/>
  </r>
  <r>
    <x v="8"/>
    <x v="2"/>
    <x v="17"/>
    <x v="17"/>
    <x v="30"/>
    <n v="232879.328125"/>
  </r>
  <r>
    <x v="8"/>
    <x v="1"/>
    <x v="17"/>
    <x v="17"/>
    <x v="31"/>
    <n v="221734.25"/>
  </r>
  <r>
    <x v="8"/>
    <x v="2"/>
    <x v="17"/>
    <x v="17"/>
    <x v="31"/>
    <n v="231541.8125"/>
  </r>
  <r>
    <x v="8"/>
    <x v="1"/>
    <x v="17"/>
    <x v="17"/>
    <x v="32"/>
    <n v="220509.203125"/>
  </r>
  <r>
    <x v="8"/>
    <x v="2"/>
    <x v="17"/>
    <x v="17"/>
    <x v="32"/>
    <n v="231994.5"/>
  </r>
  <r>
    <x v="8"/>
    <x v="1"/>
    <x v="17"/>
    <x v="17"/>
    <x v="33"/>
    <n v="222584.765625"/>
  </r>
  <r>
    <x v="8"/>
    <x v="2"/>
    <x v="17"/>
    <x v="17"/>
    <x v="33"/>
    <n v="234491.640625"/>
  </r>
  <r>
    <x v="8"/>
    <x v="1"/>
    <x v="17"/>
    <x v="17"/>
    <x v="34"/>
    <n v="225376.125"/>
  </r>
  <r>
    <x v="8"/>
    <x v="2"/>
    <x v="17"/>
    <x v="17"/>
    <x v="34"/>
    <n v="236619.765625"/>
  </r>
  <r>
    <x v="8"/>
    <x v="1"/>
    <x v="17"/>
    <x v="17"/>
    <x v="35"/>
    <n v="230982.578125"/>
  </r>
  <r>
    <x v="8"/>
    <x v="2"/>
    <x v="17"/>
    <x v="17"/>
    <x v="35"/>
    <n v="243796.515625"/>
  </r>
  <r>
    <x v="8"/>
    <x v="1"/>
    <x v="17"/>
    <x v="17"/>
    <x v="36"/>
    <n v="244761.34375"/>
  </r>
  <r>
    <x v="8"/>
    <x v="2"/>
    <x v="17"/>
    <x v="17"/>
    <x v="36"/>
    <n v="255714.703125"/>
  </r>
  <r>
    <x v="8"/>
    <x v="1"/>
    <x v="17"/>
    <x v="17"/>
    <x v="37"/>
    <n v="249693.609375"/>
  </r>
  <r>
    <x v="8"/>
    <x v="2"/>
    <x v="17"/>
    <x v="17"/>
    <x v="37"/>
    <n v="258957.125"/>
  </r>
  <r>
    <x v="8"/>
    <x v="1"/>
    <x v="17"/>
    <x v="17"/>
    <x v="38"/>
    <n v="254687.171875"/>
  </r>
  <r>
    <x v="8"/>
    <x v="2"/>
    <x v="17"/>
    <x v="17"/>
    <x v="38"/>
    <n v="264832.15625"/>
  </r>
  <r>
    <x v="8"/>
    <x v="1"/>
    <x v="17"/>
    <x v="17"/>
    <x v="39"/>
    <n v="266441.03125"/>
  </r>
  <r>
    <x v="8"/>
    <x v="2"/>
    <x v="17"/>
    <x v="17"/>
    <x v="39"/>
    <n v="278008.96875"/>
  </r>
  <r>
    <x v="8"/>
    <x v="1"/>
    <x v="17"/>
    <x v="17"/>
    <x v="40"/>
    <n v="281175.21875"/>
  </r>
  <r>
    <x v="8"/>
    <x v="2"/>
    <x v="17"/>
    <x v="17"/>
    <x v="40"/>
    <n v="291499.9375"/>
  </r>
  <r>
    <x v="8"/>
    <x v="1"/>
    <x v="17"/>
    <x v="17"/>
    <x v="41"/>
    <n v="277248.375"/>
  </r>
  <r>
    <x v="8"/>
    <x v="2"/>
    <x v="17"/>
    <x v="17"/>
    <x v="41"/>
    <n v="290979.5625"/>
  </r>
  <r>
    <x v="8"/>
    <x v="1"/>
    <x v="17"/>
    <x v="17"/>
    <x v="42"/>
    <n v="279157.125"/>
  </r>
  <r>
    <x v="8"/>
    <x v="2"/>
    <x v="17"/>
    <x v="17"/>
    <x v="42"/>
    <n v="291117.5625"/>
  </r>
  <r>
    <x v="8"/>
    <x v="1"/>
    <x v="17"/>
    <x v="17"/>
    <x v="43"/>
    <n v="283409.8125"/>
  </r>
  <r>
    <x v="8"/>
    <x v="2"/>
    <x v="17"/>
    <x v="17"/>
    <x v="43"/>
    <n v="294833.09375"/>
  </r>
  <r>
    <x v="8"/>
    <x v="1"/>
    <x v="17"/>
    <x v="17"/>
    <x v="44"/>
    <n v="291435.375"/>
  </r>
  <r>
    <x v="8"/>
    <x v="2"/>
    <x v="17"/>
    <x v="17"/>
    <x v="44"/>
    <n v="303237.84375"/>
  </r>
  <r>
    <x v="8"/>
    <x v="1"/>
    <x v="17"/>
    <x v="17"/>
    <x v="45"/>
    <n v="296645.78125"/>
  </r>
  <r>
    <x v="8"/>
    <x v="2"/>
    <x v="17"/>
    <x v="17"/>
    <x v="45"/>
    <n v="305796.59375"/>
  </r>
  <r>
    <x v="8"/>
    <x v="1"/>
    <x v="17"/>
    <x v="17"/>
    <x v="46"/>
    <n v="300729.0625"/>
  </r>
  <r>
    <x v="8"/>
    <x v="2"/>
    <x v="17"/>
    <x v="17"/>
    <x v="46"/>
    <n v="308436.65625"/>
  </r>
  <r>
    <x v="8"/>
    <x v="1"/>
    <x v="17"/>
    <x v="17"/>
    <x v="47"/>
    <n v="313280.78125"/>
  </r>
  <r>
    <x v="8"/>
    <x v="2"/>
    <x v="17"/>
    <x v="17"/>
    <x v="47"/>
    <n v="324615.5"/>
  </r>
  <r>
    <x v="8"/>
    <x v="1"/>
    <x v="17"/>
    <x v="17"/>
    <x v="48"/>
    <n v="322787.1875"/>
  </r>
  <r>
    <x v="8"/>
    <x v="2"/>
    <x v="17"/>
    <x v="17"/>
    <x v="48"/>
    <n v="340304.75"/>
  </r>
  <r>
    <x v="8"/>
    <x v="1"/>
    <x v="17"/>
    <x v="17"/>
    <x v="49"/>
    <n v="334009.15625"/>
  </r>
  <r>
    <x v="8"/>
    <x v="2"/>
    <x v="17"/>
    <x v="17"/>
    <x v="49"/>
    <n v="351567.59375"/>
  </r>
  <r>
    <x v="8"/>
    <x v="1"/>
    <x v="17"/>
    <x v="17"/>
    <x v="50"/>
    <n v="338564.625"/>
  </r>
  <r>
    <x v="8"/>
    <x v="2"/>
    <x v="17"/>
    <x v="17"/>
    <x v="50"/>
    <n v="357292.53125"/>
  </r>
  <r>
    <x v="8"/>
    <x v="1"/>
    <x v="17"/>
    <x v="17"/>
    <x v="51"/>
    <n v="337628.90625"/>
  </r>
  <r>
    <x v="8"/>
    <x v="2"/>
    <x v="17"/>
    <x v="17"/>
    <x v="51"/>
    <n v="356670.15625"/>
  </r>
  <r>
    <x v="8"/>
    <x v="1"/>
    <x v="17"/>
    <x v="17"/>
    <x v="52"/>
    <n v="338812.71875"/>
  </r>
  <r>
    <x v="8"/>
    <x v="2"/>
    <x v="17"/>
    <x v="17"/>
    <x v="52"/>
    <n v="360320.34375"/>
  </r>
  <r>
    <x v="8"/>
    <x v="1"/>
    <x v="17"/>
    <x v="17"/>
    <x v="53"/>
    <n v="345368.84375"/>
  </r>
  <r>
    <x v="8"/>
    <x v="2"/>
    <x v="17"/>
    <x v="17"/>
    <x v="53"/>
    <n v="363792.84375"/>
  </r>
  <r>
    <x v="8"/>
    <x v="1"/>
    <x v="17"/>
    <x v="17"/>
    <x v="54"/>
    <n v="358520.78125"/>
  </r>
  <r>
    <x v="8"/>
    <x v="2"/>
    <x v="17"/>
    <x v="17"/>
    <x v="54"/>
    <n v="376796.1875"/>
  </r>
  <r>
    <x v="8"/>
    <x v="1"/>
    <x v="17"/>
    <x v="17"/>
    <x v="55"/>
    <n v="389669.3125"/>
  </r>
  <r>
    <x v="8"/>
    <x v="2"/>
    <x v="17"/>
    <x v="17"/>
    <x v="55"/>
    <n v="401113.90625"/>
  </r>
  <r>
    <x v="8"/>
    <x v="1"/>
    <x v="17"/>
    <x v="17"/>
    <x v="56"/>
    <n v="417287.875"/>
  </r>
  <r>
    <x v="8"/>
    <x v="2"/>
    <x v="17"/>
    <x v="17"/>
    <x v="56"/>
    <n v="433362.4375"/>
  </r>
  <r>
    <x v="8"/>
    <x v="1"/>
    <x v="17"/>
    <x v="17"/>
    <x v="57"/>
    <n v="460970.21875"/>
  </r>
  <r>
    <x v="8"/>
    <x v="2"/>
    <x v="17"/>
    <x v="17"/>
    <x v="57"/>
    <n v="473979.375"/>
  </r>
  <r>
    <x v="8"/>
    <x v="1"/>
    <x v="17"/>
    <x v="17"/>
    <x v="58"/>
    <n v="495490.09375"/>
  </r>
  <r>
    <x v="8"/>
    <x v="2"/>
    <x v="17"/>
    <x v="17"/>
    <x v="58"/>
    <n v="495167.8125"/>
  </r>
  <r>
    <x v="8"/>
    <x v="1"/>
    <x v="17"/>
    <x v="17"/>
    <x v="59"/>
    <n v="487747.65625"/>
  </r>
  <r>
    <x v="8"/>
    <x v="2"/>
    <x v="17"/>
    <x v="17"/>
    <x v="59"/>
    <n v="492924.53125"/>
  </r>
  <r>
    <x v="8"/>
    <x v="1"/>
    <x v="17"/>
    <x v="17"/>
    <x v="60"/>
    <n v="505411.15625"/>
  </r>
  <r>
    <x v="8"/>
    <x v="2"/>
    <x v="17"/>
    <x v="17"/>
    <x v="60"/>
    <n v="505388.28125"/>
  </r>
  <r>
    <x v="8"/>
    <x v="1"/>
    <x v="17"/>
    <x v="17"/>
    <x v="61"/>
    <n v="557177"/>
  </r>
  <r>
    <x v="8"/>
    <x v="2"/>
    <x v="17"/>
    <x v="17"/>
    <x v="61"/>
    <n v="550140.1875"/>
  </r>
  <r>
    <x v="8"/>
    <x v="1"/>
    <x v="17"/>
    <x v="17"/>
    <x v="62"/>
    <n v="575031.5625"/>
  </r>
  <r>
    <x v="8"/>
    <x v="2"/>
    <x v="17"/>
    <x v="17"/>
    <x v="62"/>
    <n v="570087.625"/>
  </r>
  <r>
    <x v="8"/>
    <x v="1"/>
    <x v="17"/>
    <x v="17"/>
    <x v="63"/>
    <n v="573934.1875"/>
  </r>
  <r>
    <x v="8"/>
    <x v="2"/>
    <x v="17"/>
    <x v="17"/>
    <x v="63"/>
    <n v="562270.9375"/>
  </r>
  <r>
    <x v="8"/>
    <x v="1"/>
    <x v="17"/>
    <x v="17"/>
    <x v="64"/>
    <n v="588873.625"/>
  </r>
  <r>
    <x v="8"/>
    <x v="2"/>
    <x v="17"/>
    <x v="17"/>
    <x v="64"/>
    <n v="572521.1875"/>
  </r>
  <r>
    <x v="8"/>
    <x v="1"/>
    <x v="17"/>
    <x v="17"/>
    <x v="65"/>
    <n v="592828.6875"/>
  </r>
  <r>
    <x v="8"/>
    <x v="2"/>
    <x v="17"/>
    <x v="17"/>
    <x v="65"/>
    <n v="595404.625"/>
  </r>
  <r>
    <x v="8"/>
    <x v="1"/>
    <x v="17"/>
    <x v="17"/>
    <x v="66"/>
    <n v="603778.375"/>
  </r>
  <r>
    <x v="8"/>
    <x v="2"/>
    <x v="17"/>
    <x v="17"/>
    <x v="66"/>
    <n v="611732.4375"/>
  </r>
  <r>
    <x v="8"/>
    <x v="1"/>
    <x v="17"/>
    <x v="17"/>
    <x v="67"/>
    <n v="622558.4375"/>
  </r>
  <r>
    <x v="8"/>
    <x v="2"/>
    <x v="17"/>
    <x v="17"/>
    <x v="67"/>
    <n v="622558.4375"/>
  </r>
  <r>
    <x v="8"/>
    <x v="1"/>
    <x v="17"/>
    <x v="17"/>
    <x v="68"/>
    <n v="636190.75"/>
  </r>
  <r>
    <x v="8"/>
    <x v="2"/>
    <x v="17"/>
    <x v="17"/>
    <x v="68"/>
    <n v="633632.75"/>
  </r>
  <r>
    <x v="8"/>
    <x v="1"/>
    <x v="17"/>
    <x v="17"/>
    <x v="69"/>
    <n v="646919.625"/>
  </r>
  <r>
    <x v="8"/>
    <x v="2"/>
    <x v="17"/>
    <x v="17"/>
    <x v="69"/>
    <n v="644661.75"/>
  </r>
  <r>
    <x v="8"/>
    <x v="1"/>
    <x v="18"/>
    <x v="18"/>
    <x v="0"/>
    <n v="523645.375"/>
  </r>
  <r>
    <x v="8"/>
    <x v="2"/>
    <x v="18"/>
    <x v="18"/>
    <x v="0"/>
    <n v="503021.46875"/>
  </r>
  <r>
    <x v="8"/>
    <x v="1"/>
    <x v="18"/>
    <x v="18"/>
    <x v="1"/>
    <n v="540520.25"/>
  </r>
  <r>
    <x v="8"/>
    <x v="2"/>
    <x v="18"/>
    <x v="18"/>
    <x v="1"/>
    <n v="518355.1875"/>
  </r>
  <r>
    <x v="8"/>
    <x v="1"/>
    <x v="18"/>
    <x v="18"/>
    <x v="2"/>
    <n v="538868.625"/>
  </r>
  <r>
    <x v="8"/>
    <x v="2"/>
    <x v="18"/>
    <x v="18"/>
    <x v="2"/>
    <n v="520745.34375"/>
  </r>
  <r>
    <x v="8"/>
    <x v="1"/>
    <x v="18"/>
    <x v="18"/>
    <x v="3"/>
    <n v="566292.6875"/>
  </r>
  <r>
    <x v="8"/>
    <x v="2"/>
    <x v="18"/>
    <x v="18"/>
    <x v="3"/>
    <n v="550404.8125"/>
  </r>
  <r>
    <x v="8"/>
    <x v="1"/>
    <x v="18"/>
    <x v="18"/>
    <x v="4"/>
    <n v="587976.5625"/>
  </r>
  <r>
    <x v="8"/>
    <x v="2"/>
    <x v="18"/>
    <x v="18"/>
    <x v="4"/>
    <n v="570292.625"/>
  </r>
  <r>
    <x v="8"/>
    <x v="1"/>
    <x v="18"/>
    <x v="18"/>
    <x v="5"/>
    <n v="611781.8125"/>
  </r>
  <r>
    <x v="8"/>
    <x v="2"/>
    <x v="18"/>
    <x v="18"/>
    <x v="5"/>
    <n v="588934.5625"/>
  </r>
  <r>
    <x v="8"/>
    <x v="1"/>
    <x v="18"/>
    <x v="18"/>
    <x v="6"/>
    <n v="624797.1875"/>
  </r>
  <r>
    <x v="8"/>
    <x v="2"/>
    <x v="18"/>
    <x v="18"/>
    <x v="6"/>
    <n v="599574.5625"/>
  </r>
  <r>
    <x v="8"/>
    <x v="1"/>
    <x v="18"/>
    <x v="18"/>
    <x v="7"/>
    <n v="637094.25"/>
  </r>
  <r>
    <x v="8"/>
    <x v="2"/>
    <x v="18"/>
    <x v="18"/>
    <x v="7"/>
    <n v="609784.375"/>
  </r>
  <r>
    <x v="8"/>
    <x v="1"/>
    <x v="18"/>
    <x v="18"/>
    <x v="8"/>
    <n v="639945.375"/>
  </r>
  <r>
    <x v="8"/>
    <x v="2"/>
    <x v="18"/>
    <x v="18"/>
    <x v="8"/>
    <n v="615616.125"/>
  </r>
  <r>
    <x v="8"/>
    <x v="1"/>
    <x v="18"/>
    <x v="18"/>
    <x v="9"/>
    <n v="662077.75"/>
  </r>
  <r>
    <x v="8"/>
    <x v="2"/>
    <x v="18"/>
    <x v="18"/>
    <x v="9"/>
    <n v="634981.3125"/>
  </r>
  <r>
    <x v="8"/>
    <x v="1"/>
    <x v="18"/>
    <x v="18"/>
    <x v="10"/>
    <n v="694652.375"/>
  </r>
  <r>
    <x v="8"/>
    <x v="2"/>
    <x v="18"/>
    <x v="18"/>
    <x v="10"/>
    <n v="657585.625"/>
  </r>
  <r>
    <x v="8"/>
    <x v="1"/>
    <x v="18"/>
    <x v="18"/>
    <x v="11"/>
    <n v="712287.875"/>
  </r>
  <r>
    <x v="8"/>
    <x v="2"/>
    <x v="18"/>
    <x v="18"/>
    <x v="11"/>
    <n v="676164.9375"/>
  </r>
  <r>
    <x v="8"/>
    <x v="1"/>
    <x v="18"/>
    <x v="18"/>
    <x v="12"/>
    <n v="721434.6875"/>
  </r>
  <r>
    <x v="8"/>
    <x v="2"/>
    <x v="18"/>
    <x v="18"/>
    <x v="12"/>
    <n v="689227.5"/>
  </r>
  <r>
    <x v="8"/>
    <x v="1"/>
    <x v="18"/>
    <x v="18"/>
    <x v="13"/>
    <n v="749405.625"/>
  </r>
  <r>
    <x v="8"/>
    <x v="2"/>
    <x v="18"/>
    <x v="18"/>
    <x v="13"/>
    <n v="716701.9375"/>
  </r>
  <r>
    <x v="8"/>
    <x v="1"/>
    <x v="18"/>
    <x v="18"/>
    <x v="14"/>
    <n v="794482.8125"/>
  </r>
  <r>
    <x v="8"/>
    <x v="2"/>
    <x v="18"/>
    <x v="18"/>
    <x v="14"/>
    <n v="758724.6875"/>
  </r>
  <r>
    <x v="8"/>
    <x v="1"/>
    <x v="18"/>
    <x v="18"/>
    <x v="15"/>
    <n v="815405.4375"/>
  </r>
  <r>
    <x v="8"/>
    <x v="2"/>
    <x v="18"/>
    <x v="18"/>
    <x v="15"/>
    <n v="778927.5"/>
  </r>
  <r>
    <x v="8"/>
    <x v="1"/>
    <x v="18"/>
    <x v="18"/>
    <x v="16"/>
    <n v="832909.75"/>
  </r>
  <r>
    <x v="8"/>
    <x v="2"/>
    <x v="18"/>
    <x v="18"/>
    <x v="16"/>
    <n v="799774.0625"/>
  </r>
  <r>
    <x v="8"/>
    <x v="1"/>
    <x v="18"/>
    <x v="18"/>
    <x v="17"/>
    <n v="852445.6875"/>
  </r>
  <r>
    <x v="8"/>
    <x v="2"/>
    <x v="18"/>
    <x v="18"/>
    <x v="17"/>
    <n v="821557.0625"/>
  </r>
  <r>
    <x v="8"/>
    <x v="1"/>
    <x v="18"/>
    <x v="18"/>
    <x v="18"/>
    <n v="887278.6875"/>
  </r>
  <r>
    <x v="8"/>
    <x v="2"/>
    <x v="18"/>
    <x v="18"/>
    <x v="18"/>
    <n v="858731.875"/>
  </r>
  <r>
    <x v="8"/>
    <x v="1"/>
    <x v="18"/>
    <x v="18"/>
    <x v="19"/>
    <n v="904690.875"/>
  </r>
  <r>
    <x v="8"/>
    <x v="2"/>
    <x v="18"/>
    <x v="18"/>
    <x v="19"/>
    <n v="875413.75"/>
  </r>
  <r>
    <x v="8"/>
    <x v="1"/>
    <x v="18"/>
    <x v="18"/>
    <x v="20"/>
    <n v="928294.75"/>
  </r>
  <r>
    <x v="8"/>
    <x v="2"/>
    <x v="18"/>
    <x v="18"/>
    <x v="20"/>
    <n v="900147.4375"/>
  </r>
  <r>
    <x v="8"/>
    <x v="1"/>
    <x v="18"/>
    <x v="18"/>
    <x v="21"/>
    <n v="942993.875"/>
  </r>
  <r>
    <x v="8"/>
    <x v="2"/>
    <x v="18"/>
    <x v="18"/>
    <x v="21"/>
    <n v="916806.875"/>
  </r>
  <r>
    <x v="8"/>
    <x v="1"/>
    <x v="18"/>
    <x v="18"/>
    <x v="22"/>
    <n v="973481.75"/>
  </r>
  <r>
    <x v="8"/>
    <x v="2"/>
    <x v="18"/>
    <x v="18"/>
    <x v="22"/>
    <n v="946076.375"/>
  </r>
  <r>
    <x v="8"/>
    <x v="1"/>
    <x v="18"/>
    <x v="18"/>
    <x v="23"/>
    <n v="1040706.0625"/>
  </r>
  <r>
    <x v="8"/>
    <x v="2"/>
    <x v="18"/>
    <x v="18"/>
    <x v="23"/>
    <n v="1008146.25"/>
  </r>
  <r>
    <x v="8"/>
    <x v="1"/>
    <x v="18"/>
    <x v="18"/>
    <x v="24"/>
    <n v="1007688.875"/>
  </r>
  <r>
    <x v="8"/>
    <x v="2"/>
    <x v="18"/>
    <x v="18"/>
    <x v="24"/>
    <n v="973146.1875"/>
  </r>
  <r>
    <x v="8"/>
    <x v="1"/>
    <x v="18"/>
    <x v="18"/>
    <x v="25"/>
    <n v="989252.5625"/>
  </r>
  <r>
    <x v="8"/>
    <x v="2"/>
    <x v="18"/>
    <x v="18"/>
    <x v="25"/>
    <n v="956727.25"/>
  </r>
  <r>
    <x v="8"/>
    <x v="1"/>
    <x v="18"/>
    <x v="18"/>
    <x v="26"/>
    <n v="1039064.25"/>
  </r>
  <r>
    <x v="8"/>
    <x v="2"/>
    <x v="18"/>
    <x v="18"/>
    <x v="26"/>
    <n v="1003536"/>
  </r>
  <r>
    <x v="8"/>
    <x v="1"/>
    <x v="18"/>
    <x v="18"/>
    <x v="27"/>
    <n v="1088997.75"/>
  </r>
  <r>
    <x v="8"/>
    <x v="2"/>
    <x v="18"/>
    <x v="18"/>
    <x v="27"/>
    <n v="1046106.1875"/>
  </r>
  <r>
    <x v="8"/>
    <x v="1"/>
    <x v="18"/>
    <x v="18"/>
    <x v="28"/>
    <n v="1163161.75"/>
  </r>
  <r>
    <x v="8"/>
    <x v="2"/>
    <x v="18"/>
    <x v="18"/>
    <x v="28"/>
    <n v="1118682.75"/>
  </r>
  <r>
    <x v="8"/>
    <x v="1"/>
    <x v="18"/>
    <x v="18"/>
    <x v="29"/>
    <n v="1229293.25"/>
  </r>
  <r>
    <x v="8"/>
    <x v="2"/>
    <x v="18"/>
    <x v="18"/>
    <x v="29"/>
    <n v="1183203.375"/>
  </r>
  <r>
    <x v="8"/>
    <x v="1"/>
    <x v="18"/>
    <x v="18"/>
    <x v="30"/>
    <n v="1246676.5"/>
  </r>
  <r>
    <x v="8"/>
    <x v="2"/>
    <x v="18"/>
    <x v="18"/>
    <x v="30"/>
    <n v="1198470.375"/>
  </r>
  <r>
    <x v="8"/>
    <x v="1"/>
    <x v="18"/>
    <x v="18"/>
    <x v="31"/>
    <n v="1220936.75"/>
  </r>
  <r>
    <x v="8"/>
    <x v="2"/>
    <x v="18"/>
    <x v="18"/>
    <x v="31"/>
    <n v="1172273.5"/>
  </r>
  <r>
    <x v="8"/>
    <x v="1"/>
    <x v="18"/>
    <x v="18"/>
    <x v="32"/>
    <n v="1222761.375"/>
  </r>
  <r>
    <x v="8"/>
    <x v="2"/>
    <x v="18"/>
    <x v="18"/>
    <x v="32"/>
    <n v="1178597.875"/>
  </r>
  <r>
    <x v="8"/>
    <x v="1"/>
    <x v="18"/>
    <x v="18"/>
    <x v="33"/>
    <n v="1250671.125"/>
  </r>
  <r>
    <x v="8"/>
    <x v="2"/>
    <x v="18"/>
    <x v="18"/>
    <x v="33"/>
    <n v="1206987.125"/>
  </r>
  <r>
    <x v="8"/>
    <x v="1"/>
    <x v="18"/>
    <x v="18"/>
    <x v="34"/>
    <n v="1266116.875"/>
  </r>
  <r>
    <x v="8"/>
    <x v="2"/>
    <x v="18"/>
    <x v="18"/>
    <x v="34"/>
    <n v="1216730.625"/>
  </r>
  <r>
    <x v="8"/>
    <x v="1"/>
    <x v="18"/>
    <x v="18"/>
    <x v="35"/>
    <n v="1287015.5"/>
  </r>
  <r>
    <x v="8"/>
    <x v="2"/>
    <x v="18"/>
    <x v="18"/>
    <x v="35"/>
    <n v="1252302.5"/>
  </r>
  <r>
    <x v="8"/>
    <x v="1"/>
    <x v="18"/>
    <x v="18"/>
    <x v="36"/>
    <n v="1301847.875"/>
  </r>
  <r>
    <x v="8"/>
    <x v="2"/>
    <x v="18"/>
    <x v="18"/>
    <x v="36"/>
    <n v="1262714.5"/>
  </r>
  <r>
    <x v="8"/>
    <x v="1"/>
    <x v="18"/>
    <x v="18"/>
    <x v="37"/>
    <n v="1359725.25"/>
  </r>
  <r>
    <x v="8"/>
    <x v="2"/>
    <x v="18"/>
    <x v="18"/>
    <x v="37"/>
    <n v="1318378.875"/>
  </r>
  <r>
    <x v="8"/>
    <x v="1"/>
    <x v="18"/>
    <x v="18"/>
    <x v="38"/>
    <n v="1408895.25"/>
  </r>
  <r>
    <x v="8"/>
    <x v="2"/>
    <x v="18"/>
    <x v="18"/>
    <x v="38"/>
    <n v="1368324.875"/>
  </r>
  <r>
    <x v="8"/>
    <x v="1"/>
    <x v="18"/>
    <x v="18"/>
    <x v="39"/>
    <n v="1430370.25"/>
  </r>
  <r>
    <x v="8"/>
    <x v="2"/>
    <x v="18"/>
    <x v="18"/>
    <x v="39"/>
    <n v="1395969.375"/>
  </r>
  <r>
    <x v="8"/>
    <x v="1"/>
    <x v="18"/>
    <x v="18"/>
    <x v="40"/>
    <n v="1445536.75"/>
  </r>
  <r>
    <x v="8"/>
    <x v="2"/>
    <x v="18"/>
    <x v="18"/>
    <x v="40"/>
    <n v="1406169.375"/>
  </r>
  <r>
    <x v="8"/>
    <x v="1"/>
    <x v="18"/>
    <x v="18"/>
    <x v="41"/>
    <n v="1401682.75"/>
  </r>
  <r>
    <x v="8"/>
    <x v="2"/>
    <x v="18"/>
    <x v="18"/>
    <x v="41"/>
    <n v="1371916.5"/>
  </r>
  <r>
    <x v="8"/>
    <x v="1"/>
    <x v="18"/>
    <x v="18"/>
    <x v="42"/>
    <n v="1399794.875"/>
  </r>
  <r>
    <x v="8"/>
    <x v="2"/>
    <x v="18"/>
    <x v="18"/>
    <x v="42"/>
    <n v="1366830.25"/>
  </r>
  <r>
    <x v="8"/>
    <x v="1"/>
    <x v="18"/>
    <x v="18"/>
    <x v="43"/>
    <n v="1438639.75"/>
  </r>
  <r>
    <x v="8"/>
    <x v="2"/>
    <x v="18"/>
    <x v="18"/>
    <x v="43"/>
    <n v="1397271"/>
  </r>
  <r>
    <x v="8"/>
    <x v="1"/>
    <x v="18"/>
    <x v="18"/>
    <x v="44"/>
    <n v="1479402.125"/>
  </r>
  <r>
    <x v="8"/>
    <x v="2"/>
    <x v="18"/>
    <x v="18"/>
    <x v="44"/>
    <n v="1441263.875"/>
  </r>
  <r>
    <x v="8"/>
    <x v="1"/>
    <x v="18"/>
    <x v="18"/>
    <x v="45"/>
    <n v="1626361"/>
  </r>
  <r>
    <x v="8"/>
    <x v="2"/>
    <x v="18"/>
    <x v="18"/>
    <x v="45"/>
    <n v="1579336.5"/>
  </r>
  <r>
    <x v="8"/>
    <x v="1"/>
    <x v="18"/>
    <x v="18"/>
    <x v="46"/>
    <n v="1724950"/>
  </r>
  <r>
    <x v="8"/>
    <x v="2"/>
    <x v="18"/>
    <x v="18"/>
    <x v="46"/>
    <n v="1668736.625"/>
  </r>
  <r>
    <x v="8"/>
    <x v="1"/>
    <x v="18"/>
    <x v="18"/>
    <x v="47"/>
    <n v="1829166.375"/>
  </r>
  <r>
    <x v="8"/>
    <x v="2"/>
    <x v="18"/>
    <x v="18"/>
    <x v="47"/>
    <n v="1780884.375"/>
  </r>
  <r>
    <x v="8"/>
    <x v="1"/>
    <x v="18"/>
    <x v="18"/>
    <x v="48"/>
    <n v="1879454.625"/>
  </r>
  <r>
    <x v="8"/>
    <x v="2"/>
    <x v="18"/>
    <x v="18"/>
    <x v="48"/>
    <n v="1850465.25"/>
  </r>
  <r>
    <x v="8"/>
    <x v="1"/>
    <x v="18"/>
    <x v="18"/>
    <x v="49"/>
    <n v="1958917.875"/>
  </r>
  <r>
    <x v="8"/>
    <x v="2"/>
    <x v="18"/>
    <x v="18"/>
    <x v="49"/>
    <n v="1931921.375"/>
  </r>
  <r>
    <x v="8"/>
    <x v="1"/>
    <x v="18"/>
    <x v="18"/>
    <x v="50"/>
    <n v="2075158.75"/>
  </r>
  <r>
    <x v="8"/>
    <x v="2"/>
    <x v="18"/>
    <x v="18"/>
    <x v="50"/>
    <n v="2041666.625"/>
  </r>
  <r>
    <x v="8"/>
    <x v="1"/>
    <x v="18"/>
    <x v="18"/>
    <x v="51"/>
    <n v="2121908.25"/>
  </r>
  <r>
    <x v="8"/>
    <x v="2"/>
    <x v="18"/>
    <x v="18"/>
    <x v="51"/>
    <n v="2088243.25"/>
  </r>
  <r>
    <x v="8"/>
    <x v="1"/>
    <x v="18"/>
    <x v="18"/>
    <x v="52"/>
    <n v="2123617"/>
  </r>
  <r>
    <x v="8"/>
    <x v="2"/>
    <x v="18"/>
    <x v="18"/>
    <x v="52"/>
    <n v="2105030"/>
  </r>
  <r>
    <x v="8"/>
    <x v="1"/>
    <x v="18"/>
    <x v="18"/>
    <x v="53"/>
    <n v="2166739.25"/>
  </r>
  <r>
    <x v="8"/>
    <x v="2"/>
    <x v="18"/>
    <x v="18"/>
    <x v="53"/>
    <n v="2149069.5"/>
  </r>
  <r>
    <x v="8"/>
    <x v="1"/>
    <x v="18"/>
    <x v="18"/>
    <x v="54"/>
    <n v="2220801.25"/>
  </r>
  <r>
    <x v="8"/>
    <x v="2"/>
    <x v="18"/>
    <x v="18"/>
    <x v="54"/>
    <n v="2210853"/>
  </r>
  <r>
    <x v="8"/>
    <x v="1"/>
    <x v="18"/>
    <x v="18"/>
    <x v="55"/>
    <n v="2377112.25"/>
  </r>
  <r>
    <x v="8"/>
    <x v="2"/>
    <x v="18"/>
    <x v="18"/>
    <x v="55"/>
    <n v="2335020.25"/>
  </r>
  <r>
    <x v="8"/>
    <x v="1"/>
    <x v="18"/>
    <x v="18"/>
    <x v="56"/>
    <n v="2415816.25"/>
  </r>
  <r>
    <x v="8"/>
    <x v="2"/>
    <x v="18"/>
    <x v="18"/>
    <x v="56"/>
    <n v="2394114.5"/>
  </r>
  <r>
    <x v="8"/>
    <x v="1"/>
    <x v="18"/>
    <x v="18"/>
    <x v="57"/>
    <n v="2412173.5"/>
  </r>
  <r>
    <x v="8"/>
    <x v="2"/>
    <x v="18"/>
    <x v="18"/>
    <x v="57"/>
    <n v="2398740.75"/>
  </r>
  <r>
    <x v="8"/>
    <x v="1"/>
    <x v="18"/>
    <x v="18"/>
    <x v="58"/>
    <n v="2496842.75"/>
  </r>
  <r>
    <x v="8"/>
    <x v="2"/>
    <x v="18"/>
    <x v="18"/>
    <x v="58"/>
    <n v="2452381"/>
  </r>
  <r>
    <x v="8"/>
    <x v="1"/>
    <x v="18"/>
    <x v="18"/>
    <x v="59"/>
    <n v="2321851.75"/>
  </r>
  <r>
    <x v="8"/>
    <x v="2"/>
    <x v="18"/>
    <x v="18"/>
    <x v="59"/>
    <n v="2320973.5"/>
  </r>
  <r>
    <x v="8"/>
    <x v="1"/>
    <x v="18"/>
    <x v="18"/>
    <x v="60"/>
    <n v="2481864.75"/>
  </r>
  <r>
    <x v="8"/>
    <x v="2"/>
    <x v="18"/>
    <x v="18"/>
    <x v="60"/>
    <n v="2460576.25"/>
  </r>
  <r>
    <x v="8"/>
    <x v="1"/>
    <x v="18"/>
    <x v="18"/>
    <x v="61"/>
    <n v="2517183.5"/>
  </r>
  <r>
    <x v="8"/>
    <x v="2"/>
    <x v="18"/>
    <x v="18"/>
    <x v="61"/>
    <n v="2483983.5"/>
  </r>
  <r>
    <x v="8"/>
    <x v="1"/>
    <x v="18"/>
    <x v="18"/>
    <x v="62"/>
    <n v="2585394.25"/>
  </r>
  <r>
    <x v="8"/>
    <x v="2"/>
    <x v="18"/>
    <x v="18"/>
    <x v="62"/>
    <n v="2535151.75"/>
  </r>
  <r>
    <x v="8"/>
    <x v="1"/>
    <x v="18"/>
    <x v="18"/>
    <x v="63"/>
    <n v="2685292"/>
  </r>
  <r>
    <x v="8"/>
    <x v="2"/>
    <x v="18"/>
    <x v="18"/>
    <x v="63"/>
    <n v="2636543.75"/>
  </r>
  <r>
    <x v="8"/>
    <x v="1"/>
    <x v="18"/>
    <x v="18"/>
    <x v="64"/>
    <n v="2700870.5"/>
  </r>
  <r>
    <x v="8"/>
    <x v="2"/>
    <x v="18"/>
    <x v="18"/>
    <x v="64"/>
    <n v="2651424.5"/>
  </r>
  <r>
    <x v="8"/>
    <x v="1"/>
    <x v="18"/>
    <x v="18"/>
    <x v="65"/>
    <n v="2807567.5"/>
  </r>
  <r>
    <x v="8"/>
    <x v="2"/>
    <x v="18"/>
    <x v="18"/>
    <x v="65"/>
    <n v="2790772"/>
  </r>
  <r>
    <x v="8"/>
    <x v="1"/>
    <x v="18"/>
    <x v="18"/>
    <x v="66"/>
    <n v="2827233.5"/>
  </r>
  <r>
    <x v="8"/>
    <x v="2"/>
    <x v="18"/>
    <x v="18"/>
    <x v="66"/>
    <n v="2825248"/>
  </r>
  <r>
    <x v="8"/>
    <x v="1"/>
    <x v="18"/>
    <x v="18"/>
    <x v="67"/>
    <n v="2942276.25"/>
  </r>
  <r>
    <x v="8"/>
    <x v="2"/>
    <x v="18"/>
    <x v="18"/>
    <x v="67"/>
    <n v="2942276.25"/>
  </r>
  <r>
    <x v="8"/>
    <x v="1"/>
    <x v="18"/>
    <x v="18"/>
    <x v="68"/>
    <n v="2974124.5"/>
  </r>
  <r>
    <x v="8"/>
    <x v="2"/>
    <x v="18"/>
    <x v="18"/>
    <x v="68"/>
    <n v="2974426.5"/>
  </r>
  <r>
    <x v="8"/>
    <x v="1"/>
    <x v="18"/>
    <x v="18"/>
    <x v="69"/>
    <n v="2989895.5"/>
  </r>
  <r>
    <x v="8"/>
    <x v="2"/>
    <x v="18"/>
    <x v="18"/>
    <x v="69"/>
    <n v="2994405.75"/>
  </r>
  <r>
    <x v="8"/>
    <x v="1"/>
    <x v="19"/>
    <x v="19"/>
    <x v="0"/>
    <n v="2475627.5"/>
  </r>
  <r>
    <x v="8"/>
    <x v="2"/>
    <x v="19"/>
    <x v="19"/>
    <x v="0"/>
    <n v="2487508"/>
  </r>
  <r>
    <x v="8"/>
    <x v="1"/>
    <x v="19"/>
    <x v="19"/>
    <x v="1"/>
    <n v="2660815.75"/>
  </r>
  <r>
    <x v="8"/>
    <x v="2"/>
    <x v="19"/>
    <x v="19"/>
    <x v="1"/>
    <n v="2688159.75"/>
  </r>
  <r>
    <x v="8"/>
    <x v="1"/>
    <x v="19"/>
    <x v="19"/>
    <x v="2"/>
    <n v="2751933.5"/>
  </r>
  <r>
    <x v="8"/>
    <x v="2"/>
    <x v="19"/>
    <x v="19"/>
    <x v="2"/>
    <n v="2795585.75"/>
  </r>
  <r>
    <x v="8"/>
    <x v="1"/>
    <x v="19"/>
    <x v="19"/>
    <x v="3"/>
    <n v="2878352.5"/>
  </r>
  <r>
    <x v="8"/>
    <x v="2"/>
    <x v="19"/>
    <x v="19"/>
    <x v="3"/>
    <n v="2928556"/>
  </r>
  <r>
    <x v="8"/>
    <x v="1"/>
    <x v="19"/>
    <x v="19"/>
    <x v="4"/>
    <n v="2869544.25"/>
  </r>
  <r>
    <x v="8"/>
    <x v="2"/>
    <x v="19"/>
    <x v="19"/>
    <x v="4"/>
    <n v="2910510.25"/>
  </r>
  <r>
    <x v="8"/>
    <x v="1"/>
    <x v="19"/>
    <x v="19"/>
    <x v="5"/>
    <n v="3086558"/>
  </r>
  <r>
    <x v="8"/>
    <x v="2"/>
    <x v="19"/>
    <x v="19"/>
    <x v="5"/>
    <n v="3119068.25"/>
  </r>
  <r>
    <x v="8"/>
    <x v="1"/>
    <x v="19"/>
    <x v="19"/>
    <x v="6"/>
    <n v="3157588.25"/>
  </r>
  <r>
    <x v="8"/>
    <x v="2"/>
    <x v="19"/>
    <x v="19"/>
    <x v="6"/>
    <n v="3184018.5"/>
  </r>
  <r>
    <x v="8"/>
    <x v="1"/>
    <x v="19"/>
    <x v="19"/>
    <x v="7"/>
    <n v="3226404.75"/>
  </r>
  <r>
    <x v="8"/>
    <x v="2"/>
    <x v="19"/>
    <x v="19"/>
    <x v="7"/>
    <n v="3252465"/>
  </r>
  <r>
    <x v="8"/>
    <x v="1"/>
    <x v="19"/>
    <x v="19"/>
    <x v="8"/>
    <n v="3193747"/>
  </r>
  <r>
    <x v="8"/>
    <x v="2"/>
    <x v="19"/>
    <x v="19"/>
    <x v="8"/>
    <n v="3228752.25"/>
  </r>
  <r>
    <x v="8"/>
    <x v="1"/>
    <x v="19"/>
    <x v="19"/>
    <x v="9"/>
    <n v="3426015.75"/>
  </r>
  <r>
    <x v="8"/>
    <x v="2"/>
    <x v="19"/>
    <x v="19"/>
    <x v="9"/>
    <n v="3452001.75"/>
  </r>
  <r>
    <x v="8"/>
    <x v="1"/>
    <x v="19"/>
    <x v="19"/>
    <x v="10"/>
    <n v="3522116.25"/>
  </r>
  <r>
    <x v="8"/>
    <x v="2"/>
    <x v="19"/>
    <x v="19"/>
    <x v="10"/>
    <n v="3540698.75"/>
  </r>
  <r>
    <x v="8"/>
    <x v="1"/>
    <x v="19"/>
    <x v="19"/>
    <x v="11"/>
    <n v="3612333"/>
  </r>
  <r>
    <x v="8"/>
    <x v="2"/>
    <x v="19"/>
    <x v="19"/>
    <x v="11"/>
    <n v="3630272.5"/>
  </r>
  <r>
    <x v="8"/>
    <x v="1"/>
    <x v="19"/>
    <x v="19"/>
    <x v="12"/>
    <n v="3829602.75"/>
  </r>
  <r>
    <x v="8"/>
    <x v="2"/>
    <x v="19"/>
    <x v="19"/>
    <x v="12"/>
    <n v="3852552.25"/>
  </r>
  <r>
    <x v="8"/>
    <x v="1"/>
    <x v="19"/>
    <x v="19"/>
    <x v="13"/>
    <n v="4000103"/>
  </r>
  <r>
    <x v="8"/>
    <x v="2"/>
    <x v="19"/>
    <x v="19"/>
    <x v="13"/>
    <n v="4019658.5"/>
  </r>
  <r>
    <x v="8"/>
    <x v="1"/>
    <x v="19"/>
    <x v="19"/>
    <x v="14"/>
    <n v="4240598.5"/>
  </r>
  <r>
    <x v="8"/>
    <x v="2"/>
    <x v="19"/>
    <x v="19"/>
    <x v="14"/>
    <n v="4252923.5"/>
  </r>
  <r>
    <x v="8"/>
    <x v="1"/>
    <x v="19"/>
    <x v="19"/>
    <x v="15"/>
    <n v="4515720"/>
  </r>
  <r>
    <x v="8"/>
    <x v="2"/>
    <x v="19"/>
    <x v="19"/>
    <x v="15"/>
    <n v="4528655"/>
  </r>
  <r>
    <x v="8"/>
    <x v="1"/>
    <x v="19"/>
    <x v="19"/>
    <x v="16"/>
    <n v="4806582"/>
  </r>
  <r>
    <x v="8"/>
    <x v="2"/>
    <x v="19"/>
    <x v="19"/>
    <x v="16"/>
    <n v="4827971.5"/>
  </r>
  <r>
    <x v="8"/>
    <x v="1"/>
    <x v="19"/>
    <x v="19"/>
    <x v="17"/>
    <n v="4924768"/>
  </r>
  <r>
    <x v="8"/>
    <x v="2"/>
    <x v="19"/>
    <x v="19"/>
    <x v="17"/>
    <n v="4959432"/>
  </r>
  <r>
    <x v="8"/>
    <x v="1"/>
    <x v="19"/>
    <x v="19"/>
    <x v="18"/>
    <n v="5157128"/>
  </r>
  <r>
    <x v="8"/>
    <x v="2"/>
    <x v="19"/>
    <x v="19"/>
    <x v="18"/>
    <n v="5203597.5"/>
  </r>
  <r>
    <x v="8"/>
    <x v="1"/>
    <x v="19"/>
    <x v="19"/>
    <x v="19"/>
    <n v="5321576"/>
  </r>
  <r>
    <x v="8"/>
    <x v="2"/>
    <x v="19"/>
    <x v="19"/>
    <x v="19"/>
    <n v="5366857"/>
  </r>
  <r>
    <x v="8"/>
    <x v="1"/>
    <x v="19"/>
    <x v="19"/>
    <x v="20"/>
    <n v="5330969"/>
  </r>
  <r>
    <x v="8"/>
    <x v="2"/>
    <x v="19"/>
    <x v="19"/>
    <x v="20"/>
    <n v="5378396.5"/>
  </r>
  <r>
    <x v="8"/>
    <x v="1"/>
    <x v="19"/>
    <x v="19"/>
    <x v="21"/>
    <n v="5507687.5"/>
  </r>
  <r>
    <x v="8"/>
    <x v="2"/>
    <x v="19"/>
    <x v="19"/>
    <x v="21"/>
    <n v="5554756"/>
  </r>
  <r>
    <x v="8"/>
    <x v="1"/>
    <x v="19"/>
    <x v="19"/>
    <x v="22"/>
    <n v="5805977"/>
  </r>
  <r>
    <x v="8"/>
    <x v="2"/>
    <x v="19"/>
    <x v="19"/>
    <x v="22"/>
    <n v="5847313"/>
  </r>
  <r>
    <x v="8"/>
    <x v="1"/>
    <x v="19"/>
    <x v="19"/>
    <x v="23"/>
    <n v="6163076"/>
  </r>
  <r>
    <x v="8"/>
    <x v="2"/>
    <x v="19"/>
    <x v="19"/>
    <x v="23"/>
    <n v="6179186"/>
  </r>
  <r>
    <x v="8"/>
    <x v="1"/>
    <x v="19"/>
    <x v="19"/>
    <x v="24"/>
    <n v="6107467.5"/>
  </r>
  <r>
    <x v="8"/>
    <x v="2"/>
    <x v="19"/>
    <x v="19"/>
    <x v="24"/>
    <n v="6145901"/>
  </r>
  <r>
    <x v="8"/>
    <x v="1"/>
    <x v="19"/>
    <x v="19"/>
    <x v="25"/>
    <n v="6077310"/>
  </r>
  <r>
    <x v="8"/>
    <x v="2"/>
    <x v="19"/>
    <x v="19"/>
    <x v="25"/>
    <n v="6134044.5"/>
  </r>
  <r>
    <x v="8"/>
    <x v="1"/>
    <x v="19"/>
    <x v="19"/>
    <x v="26"/>
    <n v="6423949.5"/>
  </r>
  <r>
    <x v="8"/>
    <x v="2"/>
    <x v="19"/>
    <x v="19"/>
    <x v="26"/>
    <n v="6464279.5"/>
  </r>
  <r>
    <x v="8"/>
    <x v="1"/>
    <x v="19"/>
    <x v="19"/>
    <x v="27"/>
    <n v="6727647.5"/>
  </r>
  <r>
    <x v="8"/>
    <x v="2"/>
    <x v="19"/>
    <x v="19"/>
    <x v="27"/>
    <n v="6764340"/>
  </r>
  <r>
    <x v="8"/>
    <x v="1"/>
    <x v="19"/>
    <x v="19"/>
    <x v="28"/>
    <n v="7114125.5"/>
  </r>
  <r>
    <x v="8"/>
    <x v="2"/>
    <x v="19"/>
    <x v="19"/>
    <x v="28"/>
    <n v="7138520.5"/>
  </r>
  <r>
    <x v="8"/>
    <x v="1"/>
    <x v="19"/>
    <x v="19"/>
    <x v="29"/>
    <n v="7350354.5"/>
  </r>
  <r>
    <x v="8"/>
    <x v="2"/>
    <x v="19"/>
    <x v="19"/>
    <x v="29"/>
    <n v="7364004.5"/>
  </r>
  <r>
    <x v="8"/>
    <x v="1"/>
    <x v="19"/>
    <x v="19"/>
    <x v="30"/>
    <n v="7309359"/>
  </r>
  <r>
    <x v="8"/>
    <x v="2"/>
    <x v="19"/>
    <x v="19"/>
    <x v="30"/>
    <n v="7341787"/>
  </r>
  <r>
    <x v="8"/>
    <x v="1"/>
    <x v="19"/>
    <x v="19"/>
    <x v="31"/>
    <n v="7496486.5"/>
  </r>
  <r>
    <x v="8"/>
    <x v="2"/>
    <x v="19"/>
    <x v="19"/>
    <x v="31"/>
    <n v="7524190"/>
  </r>
  <r>
    <x v="8"/>
    <x v="1"/>
    <x v="19"/>
    <x v="19"/>
    <x v="32"/>
    <n v="7323942"/>
  </r>
  <r>
    <x v="8"/>
    <x v="2"/>
    <x v="19"/>
    <x v="19"/>
    <x v="32"/>
    <n v="7380424.5"/>
  </r>
  <r>
    <x v="8"/>
    <x v="1"/>
    <x v="19"/>
    <x v="19"/>
    <x v="33"/>
    <n v="7655244"/>
  </r>
  <r>
    <x v="8"/>
    <x v="2"/>
    <x v="19"/>
    <x v="19"/>
    <x v="33"/>
    <n v="7713319"/>
  </r>
  <r>
    <x v="8"/>
    <x v="1"/>
    <x v="19"/>
    <x v="19"/>
    <x v="34"/>
    <n v="8235799"/>
  </r>
  <r>
    <x v="8"/>
    <x v="2"/>
    <x v="19"/>
    <x v="19"/>
    <x v="34"/>
    <n v="8265618.5"/>
  </r>
  <r>
    <x v="8"/>
    <x v="1"/>
    <x v="19"/>
    <x v="19"/>
    <x v="35"/>
    <n v="8533360"/>
  </r>
  <r>
    <x v="8"/>
    <x v="2"/>
    <x v="19"/>
    <x v="19"/>
    <x v="35"/>
    <n v="8608782"/>
  </r>
  <r>
    <x v="8"/>
    <x v="1"/>
    <x v="19"/>
    <x v="19"/>
    <x v="36"/>
    <n v="8808309"/>
  </r>
  <r>
    <x v="8"/>
    <x v="2"/>
    <x v="19"/>
    <x v="19"/>
    <x v="36"/>
    <n v="8902163"/>
  </r>
  <r>
    <x v="8"/>
    <x v="1"/>
    <x v="19"/>
    <x v="19"/>
    <x v="37"/>
    <n v="9116680"/>
  </r>
  <r>
    <x v="8"/>
    <x v="2"/>
    <x v="19"/>
    <x v="19"/>
    <x v="37"/>
    <n v="9207579"/>
  </r>
  <r>
    <x v="8"/>
    <x v="1"/>
    <x v="19"/>
    <x v="19"/>
    <x v="38"/>
    <n v="9489531"/>
  </r>
  <r>
    <x v="8"/>
    <x v="2"/>
    <x v="19"/>
    <x v="19"/>
    <x v="38"/>
    <n v="9586360"/>
  </r>
  <r>
    <x v="8"/>
    <x v="1"/>
    <x v="19"/>
    <x v="19"/>
    <x v="39"/>
    <n v="9822400"/>
  </r>
  <r>
    <x v="8"/>
    <x v="2"/>
    <x v="19"/>
    <x v="19"/>
    <x v="39"/>
    <n v="9932078"/>
  </r>
  <r>
    <x v="8"/>
    <x v="1"/>
    <x v="19"/>
    <x v="19"/>
    <x v="40"/>
    <n v="9978170"/>
  </r>
  <r>
    <x v="8"/>
    <x v="2"/>
    <x v="19"/>
    <x v="19"/>
    <x v="40"/>
    <n v="10110408"/>
  </r>
  <r>
    <x v="8"/>
    <x v="1"/>
    <x v="19"/>
    <x v="19"/>
    <x v="41"/>
    <n v="9939456"/>
  </r>
  <r>
    <x v="8"/>
    <x v="2"/>
    <x v="19"/>
    <x v="19"/>
    <x v="41"/>
    <n v="10093921"/>
  </r>
  <r>
    <x v="8"/>
    <x v="1"/>
    <x v="19"/>
    <x v="19"/>
    <x v="42"/>
    <n v="10301173"/>
  </r>
  <r>
    <x v="8"/>
    <x v="2"/>
    <x v="19"/>
    <x v="19"/>
    <x v="42"/>
    <n v="10444359"/>
  </r>
  <r>
    <x v="8"/>
    <x v="1"/>
    <x v="19"/>
    <x v="19"/>
    <x v="43"/>
    <n v="10602463"/>
  </r>
  <r>
    <x v="8"/>
    <x v="2"/>
    <x v="19"/>
    <x v="19"/>
    <x v="43"/>
    <n v="10730839"/>
  </r>
  <r>
    <x v="8"/>
    <x v="1"/>
    <x v="19"/>
    <x v="19"/>
    <x v="44"/>
    <n v="11054640"/>
  </r>
  <r>
    <x v="8"/>
    <x v="2"/>
    <x v="19"/>
    <x v="19"/>
    <x v="44"/>
    <n v="11162312"/>
  </r>
  <r>
    <x v="8"/>
    <x v="1"/>
    <x v="19"/>
    <x v="19"/>
    <x v="45"/>
    <n v="11361680"/>
  </r>
  <r>
    <x v="8"/>
    <x v="2"/>
    <x v="19"/>
    <x v="19"/>
    <x v="45"/>
    <n v="11461592"/>
  </r>
  <r>
    <x v="8"/>
    <x v="1"/>
    <x v="19"/>
    <x v="19"/>
    <x v="46"/>
    <n v="11815750"/>
  </r>
  <r>
    <x v="8"/>
    <x v="2"/>
    <x v="19"/>
    <x v="19"/>
    <x v="46"/>
    <n v="11893809"/>
  </r>
  <r>
    <x v="8"/>
    <x v="1"/>
    <x v="19"/>
    <x v="19"/>
    <x v="47"/>
    <n v="12360252"/>
  </r>
  <r>
    <x v="8"/>
    <x v="2"/>
    <x v="19"/>
    <x v="19"/>
    <x v="47"/>
    <n v="12424660"/>
  </r>
  <r>
    <x v="8"/>
    <x v="1"/>
    <x v="19"/>
    <x v="19"/>
    <x v="48"/>
    <n v="12924324"/>
  </r>
  <r>
    <x v="8"/>
    <x v="2"/>
    <x v="19"/>
    <x v="19"/>
    <x v="48"/>
    <n v="12980315"/>
  </r>
  <r>
    <x v="8"/>
    <x v="1"/>
    <x v="19"/>
    <x v="19"/>
    <x v="49"/>
    <n v="13526821"/>
  </r>
  <r>
    <x v="8"/>
    <x v="2"/>
    <x v="19"/>
    <x v="19"/>
    <x v="49"/>
    <n v="13596571"/>
  </r>
  <r>
    <x v="8"/>
    <x v="1"/>
    <x v="19"/>
    <x v="19"/>
    <x v="50"/>
    <n v="14095967"/>
  </r>
  <r>
    <x v="8"/>
    <x v="2"/>
    <x v="19"/>
    <x v="19"/>
    <x v="50"/>
    <n v="14156661"/>
  </r>
  <r>
    <x v="8"/>
    <x v="1"/>
    <x v="19"/>
    <x v="19"/>
    <x v="51"/>
    <n v="14205419"/>
  </r>
  <r>
    <x v="8"/>
    <x v="2"/>
    <x v="19"/>
    <x v="19"/>
    <x v="51"/>
    <n v="14295339"/>
  </r>
  <r>
    <x v="8"/>
    <x v="1"/>
    <x v="19"/>
    <x v="19"/>
    <x v="52"/>
    <n v="14396938"/>
  </r>
  <r>
    <x v="8"/>
    <x v="2"/>
    <x v="19"/>
    <x v="19"/>
    <x v="52"/>
    <n v="14540255"/>
  </r>
  <r>
    <x v="8"/>
    <x v="1"/>
    <x v="19"/>
    <x v="19"/>
    <x v="53"/>
    <n v="14799683"/>
  </r>
  <r>
    <x v="8"/>
    <x v="2"/>
    <x v="19"/>
    <x v="19"/>
    <x v="53"/>
    <n v="14954228"/>
  </r>
  <r>
    <x v="8"/>
    <x v="1"/>
    <x v="19"/>
    <x v="19"/>
    <x v="54"/>
    <n v="15372598"/>
  </r>
  <r>
    <x v="8"/>
    <x v="2"/>
    <x v="19"/>
    <x v="19"/>
    <x v="54"/>
    <n v="15523249"/>
  </r>
  <r>
    <x v="8"/>
    <x v="1"/>
    <x v="19"/>
    <x v="19"/>
    <x v="55"/>
    <n v="15920553"/>
  </r>
  <r>
    <x v="8"/>
    <x v="2"/>
    <x v="19"/>
    <x v="19"/>
    <x v="55"/>
    <n v="16070041"/>
  </r>
  <r>
    <x v="8"/>
    <x v="1"/>
    <x v="19"/>
    <x v="19"/>
    <x v="56"/>
    <n v="16386528"/>
  </r>
  <r>
    <x v="8"/>
    <x v="2"/>
    <x v="19"/>
    <x v="19"/>
    <x v="56"/>
    <n v="16525906"/>
  </r>
  <r>
    <x v="8"/>
    <x v="1"/>
    <x v="19"/>
    <x v="19"/>
    <x v="57"/>
    <n v="16702365"/>
  </r>
  <r>
    <x v="8"/>
    <x v="2"/>
    <x v="19"/>
    <x v="19"/>
    <x v="57"/>
    <n v="16835740"/>
  </r>
  <r>
    <x v="8"/>
    <x v="1"/>
    <x v="19"/>
    <x v="19"/>
    <x v="58"/>
    <n v="16671577"/>
  </r>
  <r>
    <x v="8"/>
    <x v="2"/>
    <x v="19"/>
    <x v="19"/>
    <x v="58"/>
    <n v="16808304"/>
  </r>
  <r>
    <x v="8"/>
    <x v="1"/>
    <x v="19"/>
    <x v="19"/>
    <x v="59"/>
    <n v="16195003"/>
  </r>
  <r>
    <x v="8"/>
    <x v="2"/>
    <x v="19"/>
    <x v="19"/>
    <x v="59"/>
    <n v="16380414"/>
  </r>
  <r>
    <x v="8"/>
    <x v="1"/>
    <x v="19"/>
    <x v="19"/>
    <x v="60"/>
    <n v="16651722"/>
  </r>
  <r>
    <x v="8"/>
    <x v="2"/>
    <x v="19"/>
    <x v="19"/>
    <x v="60"/>
    <n v="16800636"/>
  </r>
  <r>
    <x v="8"/>
    <x v="1"/>
    <x v="19"/>
    <x v="19"/>
    <x v="61"/>
    <n v="16943864"/>
  </r>
  <r>
    <x v="8"/>
    <x v="2"/>
    <x v="19"/>
    <x v="19"/>
    <x v="61"/>
    <n v="17060996"/>
  </r>
  <r>
    <x v="8"/>
    <x v="1"/>
    <x v="19"/>
    <x v="19"/>
    <x v="62"/>
    <n v="17382956"/>
  </r>
  <r>
    <x v="8"/>
    <x v="2"/>
    <x v="19"/>
    <x v="19"/>
    <x v="62"/>
    <n v="17444592"/>
  </r>
  <r>
    <x v="8"/>
    <x v="1"/>
    <x v="19"/>
    <x v="19"/>
    <x v="63"/>
    <n v="17764046"/>
  </r>
  <r>
    <x v="8"/>
    <x v="2"/>
    <x v="19"/>
    <x v="19"/>
    <x v="63"/>
    <n v="17765868"/>
  </r>
  <r>
    <x v="8"/>
    <x v="1"/>
    <x v="19"/>
    <x v="19"/>
    <x v="64"/>
    <n v="18244220"/>
  </r>
  <r>
    <x v="8"/>
    <x v="2"/>
    <x v="19"/>
    <x v="19"/>
    <x v="64"/>
    <n v="18214814"/>
  </r>
  <r>
    <x v="8"/>
    <x v="1"/>
    <x v="19"/>
    <x v="19"/>
    <x v="65"/>
    <n v="18785358"/>
  </r>
  <r>
    <x v="8"/>
    <x v="2"/>
    <x v="19"/>
    <x v="19"/>
    <x v="65"/>
    <n v="18775850"/>
  </r>
  <r>
    <x v="8"/>
    <x v="1"/>
    <x v="19"/>
    <x v="19"/>
    <x v="66"/>
    <n v="19095196"/>
  </r>
  <r>
    <x v="8"/>
    <x v="2"/>
    <x v="19"/>
    <x v="19"/>
    <x v="66"/>
    <n v="19096542"/>
  </r>
  <r>
    <x v="8"/>
    <x v="1"/>
    <x v="19"/>
    <x v="19"/>
    <x v="67"/>
    <n v="19542980"/>
  </r>
  <r>
    <x v="8"/>
    <x v="2"/>
    <x v="19"/>
    <x v="19"/>
    <x v="67"/>
    <n v="19542980"/>
  </r>
  <r>
    <x v="8"/>
    <x v="1"/>
    <x v="19"/>
    <x v="19"/>
    <x v="68"/>
    <n v="20155260"/>
  </r>
  <r>
    <x v="8"/>
    <x v="2"/>
    <x v="19"/>
    <x v="19"/>
    <x v="68"/>
    <n v="20128448"/>
  </r>
  <r>
    <x v="8"/>
    <x v="1"/>
    <x v="19"/>
    <x v="19"/>
    <x v="69"/>
    <n v="20595844"/>
  </r>
  <r>
    <x v="8"/>
    <x v="2"/>
    <x v="19"/>
    <x v="19"/>
    <x v="69"/>
    <n v="20566034"/>
  </r>
  <r>
    <x v="9"/>
    <x v="4"/>
    <x v="0"/>
    <x v="0"/>
    <x v="0"/>
    <n v="6.9807513678307158"/>
  </r>
  <r>
    <x v="9"/>
    <x v="4"/>
    <x v="0"/>
    <x v="0"/>
    <x v="1"/>
    <n v="6.9811046301719211"/>
  </r>
  <r>
    <x v="9"/>
    <x v="4"/>
    <x v="0"/>
    <x v="0"/>
    <x v="2"/>
    <n v="6.9733750965540411"/>
  </r>
  <r>
    <x v="9"/>
    <x v="4"/>
    <x v="0"/>
    <x v="0"/>
    <x v="3"/>
    <n v="6.9781172595039074"/>
  </r>
  <r>
    <x v="9"/>
    <x v="4"/>
    <x v="0"/>
    <x v="0"/>
    <x v="4"/>
    <n v="6.9858938307704781"/>
  </r>
  <r>
    <x v="9"/>
    <x v="4"/>
    <x v="0"/>
    <x v="0"/>
    <x v="5"/>
    <n v="6.9926139748454856"/>
  </r>
  <r>
    <x v="9"/>
    <x v="4"/>
    <x v="0"/>
    <x v="0"/>
    <x v="6"/>
    <n v="6.9981240994066649"/>
  </r>
  <r>
    <x v="9"/>
    <x v="4"/>
    <x v="0"/>
    <x v="0"/>
    <x v="7"/>
    <n v="7.0117136600948786"/>
  </r>
  <r>
    <x v="9"/>
    <x v="4"/>
    <x v="0"/>
    <x v="0"/>
    <x v="8"/>
    <n v="7.0333533783736941"/>
  </r>
  <r>
    <x v="9"/>
    <x v="4"/>
    <x v="0"/>
    <x v="0"/>
    <x v="9"/>
    <n v="7.0605037011896972"/>
  </r>
  <r>
    <x v="9"/>
    <x v="4"/>
    <x v="0"/>
    <x v="0"/>
    <x v="10"/>
    <n v="7.0938279553846604"/>
  </r>
  <r>
    <x v="9"/>
    <x v="4"/>
    <x v="0"/>
    <x v="0"/>
    <x v="11"/>
    <n v="7.1329455199849754"/>
  </r>
  <r>
    <x v="9"/>
    <x v="4"/>
    <x v="0"/>
    <x v="0"/>
    <x v="12"/>
    <n v="7.176797567919043"/>
  </r>
  <r>
    <x v="9"/>
    <x v="4"/>
    <x v="0"/>
    <x v="0"/>
    <x v="13"/>
    <n v="7.2230466160324251"/>
  </r>
  <r>
    <x v="9"/>
    <x v="4"/>
    <x v="0"/>
    <x v="0"/>
    <x v="14"/>
    <n v="7.2713528413121153"/>
  </r>
  <r>
    <x v="9"/>
    <x v="4"/>
    <x v="0"/>
    <x v="0"/>
    <x v="15"/>
    <n v="7.3187504720104206"/>
  </r>
  <r>
    <x v="9"/>
    <x v="4"/>
    <x v="0"/>
    <x v="0"/>
    <x v="16"/>
    <n v="7.3702643769453697"/>
  </r>
  <r>
    <x v="9"/>
    <x v="4"/>
    <x v="0"/>
    <x v="0"/>
    <x v="17"/>
    <n v="7.425558092936007"/>
  </r>
  <r>
    <x v="9"/>
    <x v="4"/>
    <x v="0"/>
    <x v="0"/>
    <x v="18"/>
    <n v="7.4642158405215477"/>
  </r>
  <r>
    <x v="9"/>
    <x v="4"/>
    <x v="0"/>
    <x v="0"/>
    <x v="19"/>
    <n v="7.490036629797963"/>
  </r>
  <r>
    <x v="9"/>
    <x v="4"/>
    <x v="0"/>
    <x v="0"/>
    <x v="20"/>
    <n v="7.5162389999999997"/>
  </r>
  <r>
    <x v="9"/>
    <x v="4"/>
    <x v="0"/>
    <x v="0"/>
    <x v="21"/>
    <n v="7.5503399999999994"/>
  </r>
  <r>
    <x v="9"/>
    <x v="4"/>
    <x v="0"/>
    <x v="0"/>
    <x v="22"/>
    <n v="7.5811169999999999"/>
  </r>
  <r>
    <x v="9"/>
    <x v="4"/>
    <x v="0"/>
    <x v="0"/>
    <x v="23"/>
    <n v="7.6070649999999995"/>
  </r>
  <r>
    <x v="9"/>
    <x v="4"/>
    <x v="0"/>
    <x v="0"/>
    <x v="24"/>
    <n v="7.62629"/>
  </r>
  <r>
    <x v="9"/>
    <x v="4"/>
    <x v="0"/>
    <x v="0"/>
    <x v="25"/>
    <n v="7.637689"/>
  </r>
  <r>
    <x v="9"/>
    <x v="4"/>
    <x v="0"/>
    <x v="0"/>
    <x v="26"/>
    <n v="7.6407489999999996"/>
  </r>
  <r>
    <x v="9"/>
    <x v="4"/>
    <x v="0"/>
    <x v="0"/>
    <x v="27"/>
    <n v="7.6365759999999998"/>
  </r>
  <r>
    <x v="9"/>
    <x v="4"/>
    <x v="0"/>
    <x v="0"/>
    <x v="28"/>
    <n v="7.6277589999999993"/>
  </r>
  <r>
    <x v="9"/>
    <x v="4"/>
    <x v="0"/>
    <x v="0"/>
    <x v="29"/>
    <n v="7.6178839999999992"/>
  </r>
  <r>
    <x v="9"/>
    <x v="4"/>
    <x v="0"/>
    <x v="0"/>
    <x v="30"/>
    <n v="7.6097519999999994"/>
  </r>
  <r>
    <x v="9"/>
    <x v="4"/>
    <x v="0"/>
    <x v="0"/>
    <x v="31"/>
    <n v="7.6045129999999999"/>
  </r>
  <r>
    <x v="9"/>
    <x v="4"/>
    <x v="0"/>
    <x v="0"/>
    <x v="32"/>
    <n v="7.6021809999999999"/>
  </r>
  <r>
    <x v="9"/>
    <x v="4"/>
    <x v="0"/>
    <x v="0"/>
    <x v="33"/>
    <n v="7.6031019999999998"/>
  </r>
  <r>
    <x v="9"/>
    <x v="4"/>
    <x v="0"/>
    <x v="0"/>
    <x v="34"/>
    <n v="7.6072929999999994"/>
  </r>
  <r>
    <x v="9"/>
    <x v="4"/>
    <x v="0"/>
    <x v="0"/>
    <x v="35"/>
    <n v="7.6148679999999995"/>
  </r>
  <r>
    <x v="9"/>
    <x v="4"/>
    <x v="0"/>
    <x v="0"/>
    <x v="36"/>
    <n v="7.6253929999999999"/>
  </r>
  <r>
    <x v="9"/>
    <x v="4"/>
    <x v="0"/>
    <x v="0"/>
    <x v="37"/>
    <n v="7.6393519999999997"/>
  </r>
  <r>
    <x v="9"/>
    <x v="4"/>
    <x v="0"/>
    <x v="0"/>
    <x v="38"/>
    <n v="7.6588399999999996"/>
  </r>
  <r>
    <x v="9"/>
    <x v="4"/>
    <x v="0"/>
    <x v="0"/>
    <x v="39"/>
    <n v="7.686572"/>
  </r>
  <r>
    <x v="9"/>
    <x v="4"/>
    <x v="0"/>
    <x v="0"/>
    <x v="40"/>
    <n v="7.7239489999999993"/>
  </r>
  <r>
    <x v="9"/>
    <x v="4"/>
    <x v="0"/>
    <x v="0"/>
    <x v="41"/>
    <n v="7.7727009999999996"/>
  </r>
  <r>
    <x v="9"/>
    <x v="4"/>
    <x v="0"/>
    <x v="0"/>
    <x v="42"/>
    <n v="7.8309329999999999"/>
  </r>
  <r>
    <x v="9"/>
    <x v="4"/>
    <x v="0"/>
    <x v="0"/>
    <x v="43"/>
    <n v="7.8920859999999999"/>
  </r>
  <r>
    <x v="9"/>
    <x v="4"/>
    <x v="0"/>
    <x v="0"/>
    <x v="44"/>
    <n v="7.947209"/>
  </r>
  <r>
    <x v="9"/>
    <x v="4"/>
    <x v="0"/>
    <x v="0"/>
    <x v="45"/>
    <n v="7.9901209999999994"/>
  </r>
  <r>
    <x v="9"/>
    <x v="4"/>
    <x v="0"/>
    <x v="0"/>
    <x v="46"/>
    <n v="8.0178630000000002"/>
  </r>
  <r>
    <x v="9"/>
    <x v="4"/>
    <x v="0"/>
    <x v="0"/>
    <x v="47"/>
    <n v="8.0328759999999999"/>
  </r>
  <r>
    <x v="9"/>
    <x v="4"/>
    <x v="0"/>
    <x v="0"/>
    <x v="48"/>
    <n v="8.0410500000000003"/>
  </r>
  <r>
    <x v="9"/>
    <x v="4"/>
    <x v="0"/>
    <x v="0"/>
    <x v="49"/>
    <n v="8.0511129999999991"/>
  </r>
  <r>
    <x v="9"/>
    <x v="4"/>
    <x v="0"/>
    <x v="0"/>
    <x v="50"/>
    <n v="8.0692760000000003"/>
  </r>
  <r>
    <x v="9"/>
    <x v="4"/>
    <x v="0"/>
    <x v="0"/>
    <x v="51"/>
    <n v="8.0977479999999993"/>
  </r>
  <r>
    <x v="9"/>
    <x v="4"/>
    <x v="0"/>
    <x v="0"/>
    <x v="52"/>
    <n v="8.1344119999999993"/>
  </r>
  <r>
    <x v="9"/>
    <x v="4"/>
    <x v="0"/>
    <x v="0"/>
    <x v="53"/>
    <n v="8.175851999999999"/>
  </r>
  <r>
    <x v="9"/>
    <x v="4"/>
    <x v="0"/>
    <x v="0"/>
    <x v="54"/>
    <n v="8.216804999999999"/>
  </r>
  <r>
    <x v="9"/>
    <x v="4"/>
    <x v="0"/>
    <x v="0"/>
    <x v="55"/>
    <n v="8.2536500000000004"/>
  </r>
  <r>
    <x v="9"/>
    <x v="4"/>
    <x v="0"/>
    <x v="0"/>
    <x v="56"/>
    <n v="8.2853429999999992"/>
  </r>
  <r>
    <x v="9"/>
    <x v="4"/>
    <x v="0"/>
    <x v="0"/>
    <x v="57"/>
    <n v="8.3137369999999997"/>
  </r>
  <r>
    <x v="9"/>
    <x v="4"/>
    <x v="0"/>
    <x v="0"/>
    <x v="58"/>
    <n v="8.3415319999999991"/>
  </r>
  <r>
    <x v="9"/>
    <x v="4"/>
    <x v="0"/>
    <x v="0"/>
    <x v="59"/>
    <n v="8.3726629999999993"/>
  </r>
  <r>
    <x v="9"/>
    <x v="4"/>
    <x v="0"/>
    <x v="0"/>
    <x v="60"/>
    <n v="8.4099489999999992"/>
  </r>
  <r>
    <x v="9"/>
    <x v="4"/>
    <x v="0"/>
    <x v="0"/>
    <x v="61"/>
    <n v="8.4535009999999993"/>
  </r>
  <r>
    <x v="9"/>
    <x v="4"/>
    <x v="0"/>
    <x v="0"/>
    <x v="62"/>
    <n v="8.5022269999999995"/>
  </r>
  <r>
    <x v="9"/>
    <x v="4"/>
    <x v="0"/>
    <x v="0"/>
    <x v="63"/>
    <n v="8.5561889999999998"/>
  </r>
  <r>
    <x v="9"/>
    <x v="4"/>
    <x v="0"/>
    <x v="0"/>
    <x v="64"/>
    <n v="8.6152139999999999"/>
  </r>
  <r>
    <x v="9"/>
    <x v="4"/>
    <x v="0"/>
    <x v="0"/>
    <x v="65"/>
    <n v="8.6786599999999989"/>
  </r>
  <r>
    <x v="9"/>
    <x v="4"/>
    <x v="0"/>
    <x v="0"/>
    <x v="66"/>
    <n v="8.7473010000000002"/>
  </r>
  <r>
    <x v="9"/>
    <x v="4"/>
    <x v="0"/>
    <x v="0"/>
    <x v="67"/>
    <n v="8.8199009999999998"/>
  </r>
  <r>
    <x v="9"/>
    <x v="4"/>
    <x v="0"/>
    <x v="0"/>
    <x v="68"/>
    <n v="8.8913879999999992"/>
  </r>
  <r>
    <x v="9"/>
    <x v="4"/>
    <x v="0"/>
    <x v="0"/>
    <x v="69"/>
    <n v="8.9551020000000001"/>
  </r>
  <r>
    <x v="9"/>
    <x v="4"/>
    <x v="1"/>
    <x v="1"/>
    <x v="0"/>
    <n v="8.6343310225168004"/>
  </r>
  <r>
    <x v="9"/>
    <x v="4"/>
    <x v="1"/>
    <x v="1"/>
    <x v="1"/>
    <n v="8.6733249938165269"/>
  </r>
  <r>
    <x v="9"/>
    <x v="4"/>
    <x v="1"/>
    <x v="1"/>
    <x v="2"/>
    <n v="8.7253137784888661"/>
  </r>
  <r>
    <x v="9"/>
    <x v="4"/>
    <x v="1"/>
    <x v="1"/>
    <x v="3"/>
    <n v="8.7727542831689735"/>
  </r>
  <r>
    <x v="9"/>
    <x v="4"/>
    <x v="1"/>
    <x v="1"/>
    <x v="4"/>
    <n v="8.8142368460570726"/>
  </r>
  <r>
    <x v="9"/>
    <x v="4"/>
    <x v="1"/>
    <x v="1"/>
    <x v="5"/>
    <n v="8.8633033703655837"/>
  </r>
  <r>
    <x v="9"/>
    <x v="4"/>
    <x v="1"/>
    <x v="1"/>
    <x v="6"/>
    <n v="8.9186414123498921"/>
  </r>
  <r>
    <x v="9"/>
    <x v="4"/>
    <x v="1"/>
    <x v="1"/>
    <x v="7"/>
    <n v="8.9838690086509292"/>
  </r>
  <r>
    <x v="9"/>
    <x v="4"/>
    <x v="1"/>
    <x v="1"/>
    <x v="8"/>
    <n v="9.0474276950051067"/>
  </r>
  <r>
    <x v="9"/>
    <x v="4"/>
    <x v="1"/>
    <x v="1"/>
    <x v="9"/>
    <n v="9.0984204711711847"/>
  </r>
  <r>
    <x v="9"/>
    <x v="4"/>
    <x v="1"/>
    <x v="1"/>
    <x v="10"/>
    <n v="9.1133825204834427"/>
  </r>
  <r>
    <x v="9"/>
    <x v="4"/>
    <x v="1"/>
    <x v="1"/>
    <x v="11"/>
    <n v="9.1604551215430554"/>
  </r>
  <r>
    <x v="9"/>
    <x v="4"/>
    <x v="1"/>
    <x v="1"/>
    <x v="12"/>
    <n v="9.2130243551917719"/>
  </r>
  <r>
    <x v="9"/>
    <x v="4"/>
    <x v="1"/>
    <x v="1"/>
    <x v="13"/>
    <n v="9.2776867524074369"/>
  </r>
  <r>
    <x v="9"/>
    <x v="4"/>
    <x v="1"/>
    <x v="1"/>
    <x v="14"/>
    <n v="9.3615373249801124"/>
  </r>
  <r>
    <x v="9"/>
    <x v="4"/>
    <x v="1"/>
    <x v="1"/>
    <x v="15"/>
    <n v="9.4425904956715652"/>
  </r>
  <r>
    <x v="9"/>
    <x v="4"/>
    <x v="1"/>
    <x v="1"/>
    <x v="16"/>
    <n v="9.5022556942285359"/>
  </r>
  <r>
    <x v="9"/>
    <x v="4"/>
    <x v="1"/>
    <x v="1"/>
    <x v="17"/>
    <n v="9.5509276276072956"/>
  </r>
  <r>
    <x v="9"/>
    <x v="4"/>
    <x v="1"/>
    <x v="1"/>
    <x v="18"/>
    <n v="9.5842076553710935"/>
  </r>
  <r>
    <x v="9"/>
    <x v="4"/>
    <x v="1"/>
    <x v="1"/>
    <x v="19"/>
    <n v="9.6070948824149998"/>
  </r>
  <r>
    <x v="9"/>
    <x v="4"/>
    <x v="1"/>
    <x v="1"/>
    <x v="20"/>
    <n v="9.63218"/>
  </r>
  <r>
    <x v="9"/>
    <x v="4"/>
    <x v="1"/>
    <x v="1"/>
    <x v="21"/>
    <n v="9.6633239999999994"/>
  </r>
  <r>
    <x v="9"/>
    <x v="4"/>
    <x v="1"/>
    <x v="1"/>
    <x v="22"/>
    <n v="9.6928459999999994"/>
  </r>
  <r>
    <x v="9"/>
    <x v="4"/>
    <x v="1"/>
    <x v="1"/>
    <x v="23"/>
    <n v="9.7207609999999995"/>
  </r>
  <r>
    <x v="9"/>
    <x v="4"/>
    <x v="1"/>
    <x v="1"/>
    <x v="24"/>
    <n v="9.7470199999999991"/>
  </r>
  <r>
    <x v="9"/>
    <x v="4"/>
    <x v="1"/>
    <x v="1"/>
    <x v="25"/>
    <n v="9.7715859999999992"/>
  </r>
  <r>
    <x v="9"/>
    <x v="4"/>
    <x v="1"/>
    <x v="1"/>
    <x v="26"/>
    <n v="9.7947769999999998"/>
  </r>
  <r>
    <x v="9"/>
    <x v="4"/>
    <x v="1"/>
    <x v="1"/>
    <x v="27"/>
    <n v="9.8166960000000003"/>
  </r>
  <r>
    <x v="9"/>
    <x v="4"/>
    <x v="1"/>
    <x v="1"/>
    <x v="28"/>
    <n v="9.8368140000000004"/>
  </r>
  <r>
    <x v="9"/>
    <x v="4"/>
    <x v="1"/>
    <x v="1"/>
    <x v="29"/>
    <n v="9.8543769999999995"/>
  </r>
  <r>
    <x v="9"/>
    <x v="4"/>
    <x v="1"/>
    <x v="1"/>
    <x v="30"/>
    <n v="9.868995"/>
  </r>
  <r>
    <x v="9"/>
    <x v="4"/>
    <x v="1"/>
    <x v="1"/>
    <x v="31"/>
    <n v="9.880592"/>
  </r>
  <r>
    <x v="9"/>
    <x v="4"/>
    <x v="1"/>
    <x v="1"/>
    <x v="32"/>
    <n v="9.8898239999999991"/>
  </r>
  <r>
    <x v="9"/>
    <x v="4"/>
    <x v="1"/>
    <x v="1"/>
    <x v="33"/>
    <n v="9.8978799999999989"/>
  </r>
  <r>
    <x v="9"/>
    <x v="4"/>
    <x v="1"/>
    <x v="1"/>
    <x v="34"/>
    <n v="9.906371"/>
  </r>
  <r>
    <x v="9"/>
    <x v="4"/>
    <x v="1"/>
    <x v="1"/>
    <x v="35"/>
    <n v="9.9165779999999994"/>
  </r>
  <r>
    <x v="9"/>
    <x v="4"/>
    <x v="1"/>
    <x v="1"/>
    <x v="36"/>
    <n v="9.9285420000000002"/>
  </r>
  <r>
    <x v="9"/>
    <x v="4"/>
    <x v="1"/>
    <x v="1"/>
    <x v="37"/>
    <n v="9.9422889999999988"/>
  </r>
  <r>
    <x v="9"/>
    <x v="4"/>
    <x v="1"/>
    <x v="1"/>
    <x v="38"/>
    <n v="9.9590199999999989"/>
  </r>
  <r>
    <x v="9"/>
    <x v="4"/>
    <x v="1"/>
    <x v="1"/>
    <x v="39"/>
    <n v="9.9801760000000002"/>
  </r>
  <r>
    <x v="9"/>
    <x v="4"/>
    <x v="1"/>
    <x v="1"/>
    <x v="40"/>
    <n v="10.006544"/>
  </r>
  <r>
    <x v="9"/>
    <x v="4"/>
    <x v="1"/>
    <x v="1"/>
    <x v="41"/>
    <n v="10.039444999999999"/>
  </r>
  <r>
    <x v="9"/>
    <x v="4"/>
    <x v="1"/>
    <x v="1"/>
    <x v="42"/>
    <n v="10.078101"/>
  </r>
  <r>
    <x v="9"/>
    <x v="4"/>
    <x v="1"/>
    <x v="1"/>
    <x v="43"/>
    <n v="10.118674"/>
  </r>
  <r>
    <x v="9"/>
    <x v="4"/>
    <x v="1"/>
    <x v="1"/>
    <x v="44"/>
    <n v="10.155918999999999"/>
  </r>
  <r>
    <x v="9"/>
    <x v="4"/>
    <x v="1"/>
    <x v="1"/>
    <x v="45"/>
    <n v="10.186304999999999"/>
  </r>
  <r>
    <x v="9"/>
    <x v="4"/>
    <x v="1"/>
    <x v="1"/>
    <x v="46"/>
    <n v="10.208274999999999"/>
  </r>
  <r>
    <x v="9"/>
    <x v="4"/>
    <x v="1"/>
    <x v="1"/>
    <x v="47"/>
    <n v="10.223789"/>
  </r>
  <r>
    <x v="9"/>
    <x v="4"/>
    <x v="1"/>
    <x v="1"/>
    <x v="48"/>
    <n v="10.237299"/>
  </r>
  <r>
    <x v="9"/>
    <x v="4"/>
    <x v="1"/>
    <x v="1"/>
    <x v="49"/>
    <n v="10.25516"/>
  </r>
  <r>
    <x v="9"/>
    <x v="4"/>
    <x v="1"/>
    <x v="1"/>
    <x v="50"/>
    <n v="10.282033"/>
  </r>
  <r>
    <x v="9"/>
    <x v="4"/>
    <x v="1"/>
    <x v="1"/>
    <x v="51"/>
    <n v="10.319018999999999"/>
  </r>
  <r>
    <x v="9"/>
    <x v="4"/>
    <x v="1"/>
    <x v="1"/>
    <x v="52"/>
    <n v="10.364884999999999"/>
  </r>
  <r>
    <x v="9"/>
    <x v="4"/>
    <x v="1"/>
    <x v="1"/>
    <x v="53"/>
    <n v="10.419032"/>
  </r>
  <r>
    <x v="9"/>
    <x v="4"/>
    <x v="1"/>
    <x v="1"/>
    <x v="54"/>
    <n v="10.480117"/>
  </r>
  <r>
    <x v="9"/>
    <x v="4"/>
    <x v="1"/>
    <x v="1"/>
    <x v="55"/>
    <n v="10.546885999999999"/>
  </r>
  <r>
    <x v="9"/>
    <x v="4"/>
    <x v="1"/>
    <x v="1"/>
    <x v="56"/>
    <n v="10.619475"/>
  </r>
  <r>
    <x v="9"/>
    <x v="4"/>
    <x v="1"/>
    <x v="1"/>
    <x v="57"/>
    <n v="10.697571999999999"/>
  </r>
  <r>
    <x v="9"/>
    <x v="4"/>
    <x v="1"/>
    <x v="1"/>
    <x v="58"/>
    <n v="10.778758"/>
  </r>
  <r>
    <x v="9"/>
    <x v="4"/>
    <x v="1"/>
    <x v="1"/>
    <x v="59"/>
    <n v="10.85994"/>
  </r>
  <r>
    <x v="9"/>
    <x v="4"/>
    <x v="1"/>
    <x v="1"/>
    <x v="60"/>
    <n v="10.938739"/>
  </r>
  <r>
    <x v="9"/>
    <x v="4"/>
    <x v="1"/>
    <x v="1"/>
    <x v="61"/>
    <n v="11.013852999999999"/>
  </r>
  <r>
    <x v="9"/>
    <x v="4"/>
    <x v="1"/>
    <x v="1"/>
    <x v="62"/>
    <n v="11.085357999999999"/>
  </r>
  <r>
    <x v="9"/>
    <x v="4"/>
    <x v="1"/>
    <x v="1"/>
    <x v="63"/>
    <n v="11.154009"/>
  </r>
  <r>
    <x v="9"/>
    <x v="4"/>
    <x v="1"/>
    <x v="1"/>
    <x v="64"/>
    <n v="11.221231"/>
  </r>
  <r>
    <x v="9"/>
    <x v="4"/>
    <x v="1"/>
    <x v="1"/>
    <x v="65"/>
    <n v="11.287939999999999"/>
  </r>
  <r>
    <x v="9"/>
    <x v="4"/>
    <x v="1"/>
    <x v="1"/>
    <x v="66"/>
    <n v="11.354419999999999"/>
  </r>
  <r>
    <x v="9"/>
    <x v="4"/>
    <x v="1"/>
    <x v="1"/>
    <x v="67"/>
    <n v="11.419748"/>
  </r>
  <r>
    <x v="9"/>
    <x v="4"/>
    <x v="1"/>
    <x v="1"/>
    <x v="68"/>
    <n v="11.482177999999999"/>
  </r>
  <r>
    <x v="9"/>
    <x v="4"/>
    <x v="1"/>
    <x v="1"/>
    <x v="69"/>
    <n v="11.539327999999999"/>
  </r>
  <r>
    <x v="9"/>
    <x v="4"/>
    <x v="2"/>
    <x v="2"/>
    <x v="0"/>
    <n v="4.2731522460171387"/>
  </r>
  <r>
    <x v="9"/>
    <x v="4"/>
    <x v="2"/>
    <x v="2"/>
    <x v="1"/>
    <n v="4.3057886377472769"/>
  </r>
  <r>
    <x v="9"/>
    <x v="4"/>
    <x v="2"/>
    <x v="2"/>
    <x v="2"/>
    <n v="4.3361841966636572"/>
  </r>
  <r>
    <x v="9"/>
    <x v="4"/>
    <x v="2"/>
    <x v="2"/>
    <x v="3"/>
    <n v="4.3714817264468406"/>
  </r>
  <r>
    <x v="9"/>
    <x v="4"/>
    <x v="2"/>
    <x v="2"/>
    <x v="4"/>
    <n v="4.4082205072264831"/>
  </r>
  <r>
    <x v="9"/>
    <x v="4"/>
    <x v="2"/>
    <x v="2"/>
    <x v="5"/>
    <n v="4.4412371296895508"/>
  </r>
  <r>
    <x v="9"/>
    <x v="4"/>
    <x v="2"/>
    <x v="2"/>
    <x v="6"/>
    <n v="4.4687220390430724"/>
  </r>
  <r>
    <x v="9"/>
    <x v="4"/>
    <x v="2"/>
    <x v="2"/>
    <x v="7"/>
    <n v="4.4900927237125101"/>
  </r>
  <r>
    <x v="9"/>
    <x v="4"/>
    <x v="2"/>
    <x v="2"/>
    <x v="8"/>
    <n v="4.5174073164140172"/>
  </r>
  <r>
    <x v="9"/>
    <x v="4"/>
    <x v="2"/>
    <x v="2"/>
    <x v="9"/>
    <n v="4.5489273468956579"/>
  </r>
  <r>
    <x v="9"/>
    <x v="4"/>
    <x v="2"/>
    <x v="2"/>
    <x v="10"/>
    <n v="4.5833084108846691"/>
  </r>
  <r>
    <x v="9"/>
    <x v="4"/>
    <x v="2"/>
    <x v="2"/>
    <x v="11"/>
    <n v="4.6121401098982382"/>
  </r>
  <r>
    <x v="9"/>
    <x v="4"/>
    <x v="2"/>
    <x v="2"/>
    <x v="12"/>
    <n v="4.6492409924674574"/>
  </r>
  <r>
    <x v="9"/>
    <x v="4"/>
    <x v="2"/>
    <x v="2"/>
    <x v="13"/>
    <n v="4.6859392216632871"/>
  </r>
  <r>
    <x v="9"/>
    <x v="4"/>
    <x v="2"/>
    <x v="2"/>
    <x v="14"/>
    <n v="4.7225496686070976"/>
  </r>
  <r>
    <x v="9"/>
    <x v="4"/>
    <x v="2"/>
    <x v="2"/>
    <x v="15"/>
    <n v="4.7604978407392808"/>
  </r>
  <r>
    <x v="9"/>
    <x v="4"/>
    <x v="2"/>
    <x v="2"/>
    <x v="16"/>
    <n v="4.7999177968251461"/>
  </r>
  <r>
    <x v="9"/>
    <x v="4"/>
    <x v="2"/>
    <x v="2"/>
    <x v="17"/>
    <n v="4.8412384294981985"/>
  </r>
  <r>
    <x v="9"/>
    <x v="4"/>
    <x v="2"/>
    <x v="2"/>
    <x v="18"/>
    <n v="4.8697528720031125"/>
  </r>
  <r>
    <x v="9"/>
    <x v="4"/>
    <x v="2"/>
    <x v="2"/>
    <x v="19"/>
    <n v="4.8931516129406569"/>
  </r>
  <r>
    <x v="9"/>
    <x v="4"/>
    <x v="2"/>
    <x v="2"/>
    <x v="20"/>
    <n v="4.931241"/>
  </r>
  <r>
    <x v="9"/>
    <x v="4"/>
    <x v="2"/>
    <x v="2"/>
    <x v="21"/>
    <n v="4.9617619999999993"/>
  </r>
  <r>
    <x v="9"/>
    <x v="4"/>
    <x v="2"/>
    <x v="2"/>
    <x v="22"/>
    <n v="4.9905460000000001"/>
  </r>
  <r>
    <x v="9"/>
    <x v="4"/>
    <x v="2"/>
    <x v="2"/>
    <x v="23"/>
    <n v="5.0172479999999995"/>
  </r>
  <r>
    <x v="9"/>
    <x v="4"/>
    <x v="2"/>
    <x v="2"/>
    <x v="24"/>
    <n v="5.0414189999999994"/>
  </r>
  <r>
    <x v="9"/>
    <x v="4"/>
    <x v="2"/>
    <x v="2"/>
    <x v="25"/>
    <n v="5.062729"/>
  </r>
  <r>
    <x v="9"/>
    <x v="4"/>
    <x v="2"/>
    <x v="2"/>
    <x v="26"/>
    <n v="5.0812669999999995"/>
  </r>
  <r>
    <x v="9"/>
    <x v="4"/>
    <x v="2"/>
    <x v="2"/>
    <x v="27"/>
    <n v="5.0970449999999996"/>
  </r>
  <r>
    <x v="9"/>
    <x v="4"/>
    <x v="2"/>
    <x v="2"/>
    <x v="28"/>
    <n v="5.1096899999999996"/>
  </r>
  <r>
    <x v="9"/>
    <x v="4"/>
    <x v="2"/>
    <x v="2"/>
    <x v="29"/>
    <n v="5.1187069999999997"/>
  </r>
  <r>
    <x v="9"/>
    <x v="4"/>
    <x v="2"/>
    <x v="2"/>
    <x v="30"/>
    <n v="5.123945"/>
  </r>
  <r>
    <x v="9"/>
    <x v="4"/>
    <x v="2"/>
    <x v="2"/>
    <x v="31"/>
    <n v="5.1252979999999999"/>
  </r>
  <r>
    <x v="9"/>
    <x v="4"/>
    <x v="2"/>
    <x v="2"/>
    <x v="32"/>
    <n v="5.1233490000000002"/>
  </r>
  <r>
    <x v="9"/>
    <x v="4"/>
    <x v="2"/>
    <x v="2"/>
    <x v="33"/>
    <n v="5.1196069999999994"/>
  </r>
  <r>
    <x v="9"/>
    <x v="4"/>
    <x v="2"/>
    <x v="2"/>
    <x v="34"/>
    <n v="5.1160579999999998"/>
  </r>
  <r>
    <x v="9"/>
    <x v="4"/>
    <x v="2"/>
    <x v="2"/>
    <x v="35"/>
    <n v="5.1142430000000001"/>
  </r>
  <r>
    <x v="9"/>
    <x v="4"/>
    <x v="2"/>
    <x v="2"/>
    <x v="36"/>
    <n v="5.1146569999999993"/>
  </r>
  <r>
    <x v="9"/>
    <x v="4"/>
    <x v="2"/>
    <x v="2"/>
    <x v="37"/>
    <n v="5.1172769999999996"/>
  </r>
  <r>
    <x v="9"/>
    <x v="4"/>
    <x v="2"/>
    <x v="2"/>
    <x v="38"/>
    <n v="5.1224409999999994"/>
  </r>
  <r>
    <x v="9"/>
    <x v="4"/>
    <x v="2"/>
    <x v="2"/>
    <x v="39"/>
    <n v="5.1303609999999997"/>
  </r>
  <r>
    <x v="9"/>
    <x v="4"/>
    <x v="2"/>
    <x v="2"/>
    <x v="40"/>
    <n v="5.1411150000000001"/>
  </r>
  <r>
    <x v="9"/>
    <x v="4"/>
    <x v="2"/>
    <x v="2"/>
    <x v="41"/>
    <n v="5.1549079999999998"/>
  </r>
  <r>
    <x v="9"/>
    <x v="4"/>
    <x v="2"/>
    <x v="2"/>
    <x v="42"/>
    <n v="5.1716499999999996"/>
  </r>
  <r>
    <x v="9"/>
    <x v="4"/>
    <x v="2"/>
    <x v="2"/>
    <x v="43"/>
    <n v="5.1907420000000002"/>
  </r>
  <r>
    <x v="9"/>
    <x v="4"/>
    <x v="2"/>
    <x v="2"/>
    <x v="44"/>
    <n v="5.2113339999999999"/>
  </r>
  <r>
    <x v="9"/>
    <x v="4"/>
    <x v="2"/>
    <x v="2"/>
    <x v="45"/>
    <n v="5.232704"/>
  </r>
  <r>
    <x v="9"/>
    <x v="4"/>
    <x v="2"/>
    <x v="2"/>
    <x v="46"/>
    <n v="5.2548599999999999"/>
  </r>
  <r>
    <x v="9"/>
    <x v="4"/>
    <x v="2"/>
    <x v="2"/>
    <x v="47"/>
    <n v="5.277711"/>
  </r>
  <r>
    <x v="9"/>
    <x v="4"/>
    <x v="2"/>
    <x v="2"/>
    <x v="48"/>
    <n v="5.3003789999999995"/>
  </r>
  <r>
    <x v="9"/>
    <x v="4"/>
    <x v="2"/>
    <x v="2"/>
    <x v="49"/>
    <n v="5.3217739999999996"/>
  </r>
  <r>
    <x v="9"/>
    <x v="4"/>
    <x v="2"/>
    <x v="2"/>
    <x v="50"/>
    <n v="5.3411939999999998"/>
  </r>
  <r>
    <x v="9"/>
    <x v="4"/>
    <x v="2"/>
    <x v="2"/>
    <x v="51"/>
    <n v="5.3580619999999994"/>
  </r>
  <r>
    <x v="9"/>
    <x v="4"/>
    <x v="2"/>
    <x v="2"/>
    <x v="52"/>
    <n v="5.3728009999999999"/>
  </r>
  <r>
    <x v="9"/>
    <x v="4"/>
    <x v="2"/>
    <x v="2"/>
    <x v="53"/>
    <n v="5.3869679999999995"/>
  </r>
  <r>
    <x v="9"/>
    <x v="4"/>
    <x v="2"/>
    <x v="2"/>
    <x v="54"/>
    <n v="5.4027609999999999"/>
  </r>
  <r>
    <x v="9"/>
    <x v="4"/>
    <x v="2"/>
    <x v="2"/>
    <x v="55"/>
    <n v="5.4217019999999998"/>
  </r>
  <r>
    <x v="9"/>
    <x v="4"/>
    <x v="2"/>
    <x v="2"/>
    <x v="56"/>
    <n v="5.444286"/>
  </r>
  <r>
    <x v="9"/>
    <x v="4"/>
    <x v="2"/>
    <x v="2"/>
    <x v="57"/>
    <n v="5.4699209999999994"/>
  </r>
  <r>
    <x v="9"/>
    <x v="4"/>
    <x v="2"/>
    <x v="2"/>
    <x v="58"/>
    <n v="5.4977289999999996"/>
  </r>
  <r>
    <x v="9"/>
    <x v="4"/>
    <x v="2"/>
    <x v="2"/>
    <x v="59"/>
    <n v="5.5263879999999999"/>
  </r>
  <r>
    <x v="9"/>
    <x v="4"/>
    <x v="2"/>
    <x v="2"/>
    <x v="60"/>
    <n v="5.5548440000000001"/>
  </r>
  <r>
    <x v="9"/>
    <x v="4"/>
    <x v="2"/>
    <x v="2"/>
    <x v="61"/>
    <n v="5.5829779999999998"/>
  </r>
  <r>
    <x v="9"/>
    <x v="4"/>
    <x v="2"/>
    <x v="2"/>
    <x v="62"/>
    <n v="5.6109029999999995"/>
  </r>
  <r>
    <x v="9"/>
    <x v="4"/>
    <x v="2"/>
    <x v="2"/>
    <x v="63"/>
    <n v="5.6381449999999997"/>
  </r>
  <r>
    <x v="9"/>
    <x v="4"/>
    <x v="2"/>
    <x v="2"/>
    <x v="64"/>
    <n v="5.6641959999999996"/>
  </r>
  <r>
    <x v="9"/>
    <x v="4"/>
    <x v="2"/>
    <x v="2"/>
    <x v="65"/>
    <n v="5.6886950000000001"/>
  </r>
  <r>
    <x v="9"/>
    <x v="4"/>
    <x v="2"/>
    <x v="2"/>
    <x v="66"/>
    <n v="5.7113489999999993"/>
  </r>
  <r>
    <x v="9"/>
    <x v="4"/>
    <x v="2"/>
    <x v="2"/>
    <x v="67"/>
    <n v="5.7322739999999994"/>
  </r>
  <r>
    <x v="9"/>
    <x v="4"/>
    <x v="2"/>
    <x v="2"/>
    <x v="68"/>
    <n v="5.7521259999999996"/>
  </r>
  <r>
    <x v="9"/>
    <x v="4"/>
    <x v="2"/>
    <x v="2"/>
    <x v="69"/>
    <n v="5.7718759999999998"/>
  </r>
  <r>
    <x v="9"/>
    <x v="4"/>
    <x v="3"/>
    <x v="3"/>
    <x v="0"/>
    <n v="288.71758445020612"/>
  </r>
  <r>
    <x v="9"/>
    <x v="4"/>
    <x v="3"/>
    <x v="3"/>
    <x v="1"/>
    <n v="298.00929407053599"/>
  </r>
  <r>
    <x v="9"/>
    <x v="4"/>
    <x v="3"/>
    <x v="3"/>
    <x v="2"/>
    <n v="299.74715972334707"/>
  </r>
  <r>
    <x v="9"/>
    <x v="4"/>
    <x v="3"/>
    <x v="3"/>
    <x v="3"/>
    <n v="301.58881751567969"/>
  </r>
  <r>
    <x v="9"/>
    <x v="4"/>
    <x v="3"/>
    <x v="3"/>
    <x v="4"/>
    <n v="303.51708567045529"/>
  </r>
  <r>
    <x v="9"/>
    <x v="4"/>
    <x v="3"/>
    <x v="3"/>
    <x v="5"/>
    <n v="305.54763888122"/>
  </r>
  <r>
    <x v="9"/>
    <x v="4"/>
    <x v="3"/>
    <x v="3"/>
    <x v="6"/>
    <n v="307.65023690979888"/>
  </r>
  <r>
    <x v="9"/>
    <x v="4"/>
    <x v="3"/>
    <x v="3"/>
    <x v="7"/>
    <n v="309.81638999029229"/>
  </r>
  <r>
    <x v="9"/>
    <x v="4"/>
    <x v="3"/>
    <x v="3"/>
    <x v="8"/>
    <n v="312.06351857940371"/>
  </r>
  <r>
    <x v="9"/>
    <x v="4"/>
    <x v="3"/>
    <x v="3"/>
    <x v="9"/>
    <n v="314.48119611205863"/>
  </r>
  <r>
    <x v="9"/>
    <x v="4"/>
    <x v="3"/>
    <x v="3"/>
    <x v="10"/>
    <n v="316.97735358830681"/>
  </r>
  <r>
    <x v="9"/>
    <x v="4"/>
    <x v="3"/>
    <x v="3"/>
    <x v="11"/>
    <n v="319.54921747400869"/>
  </r>
  <r>
    <x v="9"/>
    <x v="4"/>
    <x v="3"/>
    <x v="3"/>
    <x v="12"/>
    <n v="322.64207307233937"/>
  </r>
  <r>
    <x v="9"/>
    <x v="4"/>
    <x v="3"/>
    <x v="3"/>
    <x v="13"/>
    <n v="325.46534253040107"/>
  </r>
  <r>
    <x v="9"/>
    <x v="4"/>
    <x v="3"/>
    <x v="3"/>
    <x v="14"/>
    <n v="328.2424699153346"/>
  </r>
  <r>
    <x v="9"/>
    <x v="4"/>
    <x v="3"/>
    <x v="3"/>
    <x v="15"/>
    <n v="330.85973866192546"/>
  </r>
  <r>
    <x v="9"/>
    <x v="4"/>
    <x v="3"/>
    <x v="3"/>
    <x v="16"/>
    <n v="333.33268977454645"/>
  </r>
  <r>
    <x v="9"/>
    <x v="4"/>
    <x v="3"/>
    <x v="3"/>
    <x v="17"/>
    <n v="335.77257765401214"/>
  </r>
  <r>
    <x v="9"/>
    <x v="4"/>
    <x v="3"/>
    <x v="3"/>
    <x v="18"/>
    <n v="337.91442548909288"/>
  </r>
  <r>
    <x v="9"/>
    <x v="4"/>
    <x v="3"/>
    <x v="3"/>
    <x v="19"/>
    <n v="339.94103001840642"/>
  </r>
  <r>
    <x v="9"/>
    <x v="4"/>
    <x v="3"/>
    <x v="3"/>
    <x v="20"/>
    <n v="341.82417900000002"/>
  </r>
  <r>
    <x v="9"/>
    <x v="4"/>
    <x v="3"/>
    <x v="3"/>
    <x v="21"/>
    <n v="343.81786700000004"/>
  </r>
  <r>
    <x v="9"/>
    <x v="4"/>
    <x v="3"/>
    <x v="3"/>
    <x v="22"/>
    <n v="345.74022200000007"/>
  </r>
  <r>
    <x v="9"/>
    <x v="4"/>
    <x v="3"/>
    <x v="3"/>
    <x v="23"/>
    <n v="347.56919600000003"/>
  </r>
  <r>
    <x v="9"/>
    <x v="4"/>
    <x v="3"/>
    <x v="3"/>
    <x v="24"/>
    <n v="349.27380099999999"/>
  </r>
  <r>
    <x v="9"/>
    <x v="4"/>
    <x v="3"/>
    <x v="3"/>
    <x v="25"/>
    <n v="350.83312399999994"/>
  </r>
  <r>
    <x v="9"/>
    <x v="4"/>
    <x v="3"/>
    <x v="3"/>
    <x v="26"/>
    <n v="352.24817600000011"/>
  </r>
  <r>
    <x v="9"/>
    <x v="4"/>
    <x v="3"/>
    <x v="3"/>
    <x v="27"/>
    <n v="353.53188499999999"/>
  </r>
  <r>
    <x v="9"/>
    <x v="4"/>
    <x v="3"/>
    <x v="3"/>
    <x v="28"/>
    <n v="354.69128199999994"/>
  </r>
  <r>
    <x v="9"/>
    <x v="4"/>
    <x v="3"/>
    <x v="3"/>
    <x v="29"/>
    <n v="355.73722100000003"/>
  </r>
  <r>
    <x v="9"/>
    <x v="4"/>
    <x v="3"/>
    <x v="3"/>
    <x v="30"/>
    <n v="356.68379099999993"/>
  </r>
  <r>
    <x v="9"/>
    <x v="4"/>
    <x v="3"/>
    <x v="3"/>
    <x v="31"/>
    <n v="357.53332199999994"/>
  </r>
  <r>
    <x v="9"/>
    <x v="4"/>
    <x v="3"/>
    <x v="3"/>
    <x v="32"/>
    <n v="358.30254400000001"/>
  </r>
  <r>
    <x v="9"/>
    <x v="4"/>
    <x v="3"/>
    <x v="3"/>
    <x v="33"/>
    <n v="359.03844299999997"/>
  </r>
  <r>
    <x v="9"/>
    <x v="4"/>
    <x v="3"/>
    <x v="3"/>
    <x v="34"/>
    <n v="359.80062699999996"/>
  </r>
  <r>
    <x v="9"/>
    <x v="4"/>
    <x v="3"/>
    <x v="3"/>
    <x v="35"/>
    <n v="360.63428899999991"/>
  </r>
  <r>
    <x v="9"/>
    <x v="4"/>
    <x v="3"/>
    <x v="3"/>
    <x v="36"/>
    <n v="361.55062999999996"/>
  </r>
  <r>
    <x v="9"/>
    <x v="4"/>
    <x v="3"/>
    <x v="3"/>
    <x v="37"/>
    <n v="362.54616700000008"/>
  </r>
  <r>
    <x v="9"/>
    <x v="4"/>
    <x v="3"/>
    <x v="3"/>
    <x v="38"/>
    <n v="363.63132799999994"/>
  </r>
  <r>
    <x v="9"/>
    <x v="4"/>
    <x v="3"/>
    <x v="3"/>
    <x v="39"/>
    <n v="364.81293099999999"/>
  </r>
  <r>
    <x v="9"/>
    <x v="4"/>
    <x v="3"/>
    <x v="3"/>
    <x v="40"/>
    <n v="366.08952699999998"/>
  </r>
  <r>
    <x v="9"/>
    <x v="4"/>
    <x v="3"/>
    <x v="3"/>
    <x v="41"/>
    <n v="367.49223599999988"/>
  </r>
  <r>
    <x v="9"/>
    <x v="4"/>
    <x v="3"/>
    <x v="3"/>
    <x v="42"/>
    <n v="369.00971899999996"/>
  </r>
  <r>
    <x v="9"/>
    <x v="4"/>
    <x v="3"/>
    <x v="3"/>
    <x v="43"/>
    <n v="370.546966"/>
  </r>
  <r>
    <x v="9"/>
    <x v="4"/>
    <x v="3"/>
    <x v="3"/>
    <x v="44"/>
    <n v="371.97483200000011"/>
  </r>
  <r>
    <x v="9"/>
    <x v="4"/>
    <x v="3"/>
    <x v="3"/>
    <x v="45"/>
    <n v="373.21099199999998"/>
  </r>
  <r>
    <x v="9"/>
    <x v="4"/>
    <x v="3"/>
    <x v="3"/>
    <x v="46"/>
    <n v="374.20039600000001"/>
  </r>
  <r>
    <x v="9"/>
    <x v="4"/>
    <x v="3"/>
    <x v="3"/>
    <x v="47"/>
    <n v="374.99671000000001"/>
  </r>
  <r>
    <x v="9"/>
    <x v="4"/>
    <x v="3"/>
    <x v="3"/>
    <x v="48"/>
    <n v="375.75859399999996"/>
  </r>
  <r>
    <x v="9"/>
    <x v="4"/>
    <x v="3"/>
    <x v="3"/>
    <x v="49"/>
    <n v="376.708778"/>
  </r>
  <r>
    <x v="9"/>
    <x v="4"/>
    <x v="3"/>
    <x v="3"/>
    <x v="50"/>
    <n v="378.00218700000005"/>
  </r>
  <r>
    <x v="9"/>
    <x v="4"/>
    <x v="3"/>
    <x v="3"/>
    <x v="51"/>
    <n v="379.69153699999998"/>
  </r>
  <r>
    <x v="9"/>
    <x v="4"/>
    <x v="3"/>
    <x v="3"/>
    <x v="52"/>
    <n v="381.71214799999996"/>
  </r>
  <r>
    <x v="9"/>
    <x v="4"/>
    <x v="3"/>
    <x v="3"/>
    <x v="53"/>
    <n v="383.95618999999994"/>
  </r>
  <r>
    <x v="9"/>
    <x v="4"/>
    <x v="3"/>
    <x v="3"/>
    <x v="54"/>
    <n v="386.26121099999989"/>
  </r>
  <r>
    <x v="9"/>
    <x v="4"/>
    <x v="3"/>
    <x v="3"/>
    <x v="55"/>
    <n v="388.5032149999999"/>
  </r>
  <r>
    <x v="9"/>
    <x v="4"/>
    <x v="3"/>
    <x v="3"/>
    <x v="56"/>
    <n v="390.65496099999996"/>
  </r>
  <r>
    <x v="9"/>
    <x v="4"/>
    <x v="3"/>
    <x v="3"/>
    <x v="57"/>
    <n v="392.73622800000004"/>
  </r>
  <r>
    <x v="9"/>
    <x v="4"/>
    <x v="3"/>
    <x v="3"/>
    <x v="58"/>
    <n v="394.72609699999998"/>
  </r>
  <r>
    <x v="9"/>
    <x v="4"/>
    <x v="3"/>
    <x v="3"/>
    <x v="59"/>
    <n v="396.61138500000004"/>
  </r>
  <r>
    <x v="9"/>
    <x v="4"/>
    <x v="3"/>
    <x v="3"/>
    <x v="60"/>
    <n v="398.38386100000002"/>
  </r>
  <r>
    <x v="9"/>
    <x v="4"/>
    <x v="3"/>
    <x v="3"/>
    <x v="61"/>
    <n v="400.01540300000005"/>
  </r>
  <r>
    <x v="9"/>
    <x v="4"/>
    <x v="3"/>
    <x v="3"/>
    <x v="62"/>
    <n v="401.50068699999997"/>
  </r>
  <r>
    <x v="9"/>
    <x v="4"/>
    <x v="3"/>
    <x v="3"/>
    <x v="63"/>
    <n v="402.88399199999998"/>
  </r>
  <r>
    <x v="9"/>
    <x v="4"/>
    <x v="3"/>
    <x v="3"/>
    <x v="64"/>
    <n v="404.23009999999999"/>
  </r>
  <r>
    <x v="9"/>
    <x v="4"/>
    <x v="3"/>
    <x v="3"/>
    <x v="65"/>
    <n v="405.58142499999991"/>
  </r>
  <r>
    <x v="9"/>
    <x v="4"/>
    <x v="3"/>
    <x v="3"/>
    <x v="66"/>
    <n v="406.96092700000003"/>
  </r>
  <r>
    <x v="9"/>
    <x v="4"/>
    <x v="3"/>
    <x v="3"/>
    <x v="67"/>
    <n v="408.34211299999993"/>
  </r>
  <r>
    <x v="9"/>
    <x v="4"/>
    <x v="3"/>
    <x v="3"/>
    <x v="68"/>
    <n v="409.65811799999994"/>
  </r>
  <r>
    <x v="9"/>
    <x v="4"/>
    <x v="3"/>
    <x v="3"/>
    <x v="69"/>
    <n v="410.81515200000001"/>
  </r>
  <r>
    <x v="9"/>
    <x v="4"/>
    <x v="4"/>
    <x v="4"/>
    <x v="0"/>
    <n v="4.0141733283725296"/>
  </r>
  <r>
    <x v="9"/>
    <x v="4"/>
    <x v="4"/>
    <x v="4"/>
    <x v="1"/>
    <n v="4.0526235342994505"/>
  </r>
  <r>
    <x v="9"/>
    <x v="4"/>
    <x v="4"/>
    <x v="4"/>
    <x v="2"/>
    <n v="4.0958803740655156"/>
  </r>
  <r>
    <x v="9"/>
    <x v="4"/>
    <x v="4"/>
    <x v="4"/>
    <x v="3"/>
    <n v="4.1448448229418551"/>
  </r>
  <r>
    <x v="9"/>
    <x v="4"/>
    <x v="4"/>
    <x v="4"/>
    <x v="4"/>
    <n v="4.1924074364201882"/>
  </r>
  <r>
    <x v="9"/>
    <x v="4"/>
    <x v="4"/>
    <x v="4"/>
    <x v="5"/>
    <n v="4.2404704325610254"/>
  </r>
  <r>
    <x v="9"/>
    <x v="4"/>
    <x v="4"/>
    <x v="4"/>
    <x v="6"/>
    <n v="4.2873321283403563"/>
  </r>
  <r>
    <x v="9"/>
    <x v="4"/>
    <x v="4"/>
    <x v="4"/>
    <x v="7"/>
    <n v="4.3296875153709182"/>
  </r>
  <r>
    <x v="9"/>
    <x v="4"/>
    <x v="4"/>
    <x v="4"/>
    <x v="8"/>
    <n v="4.3655345855383256"/>
  </r>
  <r>
    <x v="9"/>
    <x v="4"/>
    <x v="4"/>
    <x v="4"/>
    <x v="9"/>
    <n v="4.4004806804346028"/>
  </r>
  <r>
    <x v="9"/>
    <x v="4"/>
    <x v="4"/>
    <x v="4"/>
    <x v="10"/>
    <n v="4.435426297866508"/>
  </r>
  <r>
    <x v="9"/>
    <x v="4"/>
    <x v="4"/>
    <x v="4"/>
    <x v="11"/>
    <n v="4.4668716239827519"/>
  </r>
  <r>
    <x v="9"/>
    <x v="4"/>
    <x v="4"/>
    <x v="4"/>
    <x v="12"/>
    <n v="4.4973510396731884"/>
  </r>
  <r>
    <x v="9"/>
    <x v="4"/>
    <x v="4"/>
    <x v="4"/>
    <x v="13"/>
    <n v="4.5292590287664991"/>
  </r>
  <r>
    <x v="9"/>
    <x v="4"/>
    <x v="4"/>
    <x v="4"/>
    <x v="14"/>
    <n v="4.5545269208298107"/>
  </r>
  <r>
    <x v="9"/>
    <x v="4"/>
    <x v="4"/>
    <x v="4"/>
    <x v="15"/>
    <n v="4.569735116026437"/>
  </r>
  <r>
    <x v="9"/>
    <x v="4"/>
    <x v="4"/>
    <x v="4"/>
    <x v="16"/>
    <n v="4.5868947081139515"/>
  </r>
  <r>
    <x v="9"/>
    <x v="4"/>
    <x v="4"/>
    <x v="4"/>
    <x v="17"/>
    <n v="4.611802114575938"/>
  </r>
  <r>
    <x v="9"/>
    <x v="4"/>
    <x v="4"/>
    <x v="4"/>
    <x v="18"/>
    <n v="4.6325546260674031"/>
  </r>
  <r>
    <x v="9"/>
    <x v="4"/>
    <x v="4"/>
    <x v="4"/>
    <x v="19"/>
    <n v="4.6298669791139373"/>
  </r>
  <r>
    <x v="9"/>
    <x v="4"/>
    <x v="4"/>
    <x v="4"/>
    <x v="20"/>
    <n v="4.6123659999999997"/>
  </r>
  <r>
    <x v="9"/>
    <x v="4"/>
    <x v="4"/>
    <x v="4"/>
    <x v="21"/>
    <n v="4.6293799999999994"/>
  </r>
  <r>
    <x v="9"/>
    <x v="4"/>
    <x v="4"/>
    <x v="4"/>
    <x v="22"/>
    <n v="4.6511719999999999"/>
  </r>
  <r>
    <x v="9"/>
    <x v="4"/>
    <x v="4"/>
    <x v="4"/>
    <x v="23"/>
    <n v="4.6754559999999996"/>
  </r>
  <r>
    <x v="9"/>
    <x v="4"/>
    <x v="4"/>
    <x v="4"/>
    <x v="24"/>
    <n v="4.698779"/>
  </r>
  <r>
    <x v="9"/>
    <x v="4"/>
    <x v="4"/>
    <x v="4"/>
    <x v="25"/>
    <n v="4.7187489999999999"/>
  </r>
  <r>
    <x v="9"/>
    <x v="4"/>
    <x v="4"/>
    <x v="4"/>
    <x v="26"/>
    <n v="4.7344369999999998"/>
  </r>
  <r>
    <x v="9"/>
    <x v="4"/>
    <x v="4"/>
    <x v="4"/>
    <x v="27"/>
    <n v="4.7469320000000002"/>
  </r>
  <r>
    <x v="9"/>
    <x v="4"/>
    <x v="4"/>
    <x v="4"/>
    <x v="28"/>
    <n v="4.7582519999999997"/>
  </r>
  <r>
    <x v="9"/>
    <x v="4"/>
    <x v="4"/>
    <x v="4"/>
    <x v="29"/>
    <n v="4.7713450000000002"/>
  </r>
  <r>
    <x v="9"/>
    <x v="4"/>
    <x v="4"/>
    <x v="4"/>
    <x v="30"/>
    <n v="4.7882429999999996"/>
  </r>
  <r>
    <x v="9"/>
    <x v="4"/>
    <x v="4"/>
    <x v="4"/>
    <x v="31"/>
    <n v="4.8098130000000001"/>
  </r>
  <r>
    <x v="9"/>
    <x v="4"/>
    <x v="4"/>
    <x v="4"/>
    <x v="32"/>
    <n v="4.8350999999999997"/>
  </r>
  <r>
    <x v="9"/>
    <x v="4"/>
    <x v="4"/>
    <x v="4"/>
    <x v="33"/>
    <n v="4.8621780000000001"/>
  </r>
  <r>
    <x v="9"/>
    <x v="4"/>
    <x v="4"/>
    <x v="4"/>
    <x v="34"/>
    <n v="4.888204"/>
  </r>
  <r>
    <x v="9"/>
    <x v="4"/>
    <x v="4"/>
    <x v="4"/>
    <x v="35"/>
    <n v="4.9112200000000001"/>
  </r>
  <r>
    <x v="9"/>
    <x v="4"/>
    <x v="4"/>
    <x v="4"/>
    <x v="36"/>
    <n v="4.9303409999999994"/>
  </r>
  <r>
    <x v="9"/>
    <x v="4"/>
    <x v="4"/>
    <x v="4"/>
    <x v="37"/>
    <n v="4.9463729999999995"/>
  </r>
  <r>
    <x v="9"/>
    <x v="4"/>
    <x v="4"/>
    <x v="4"/>
    <x v="38"/>
    <n v="4.961087"/>
  </r>
  <r>
    <x v="9"/>
    <x v="4"/>
    <x v="4"/>
    <x v="4"/>
    <x v="39"/>
    <n v="4.9771149999999995"/>
  </r>
  <r>
    <x v="9"/>
    <x v="4"/>
    <x v="4"/>
    <x v="4"/>
    <x v="40"/>
    <n v="4.9962219999999995"/>
  </r>
  <r>
    <x v="9"/>
    <x v="4"/>
    <x v="4"/>
    <x v="4"/>
    <x v="41"/>
    <n v="5.0191249999999998"/>
  </r>
  <r>
    <x v="9"/>
    <x v="4"/>
    <x v="4"/>
    <x v="4"/>
    <x v="42"/>
    <n v="5.0449250000000001"/>
  </r>
  <r>
    <x v="9"/>
    <x v="4"/>
    <x v="4"/>
    <x v="4"/>
    <x v="43"/>
    <n v="5.0717889999999999"/>
  </r>
  <r>
    <x v="9"/>
    <x v="4"/>
    <x v="4"/>
    <x v="4"/>
    <x v="44"/>
    <n v="5.0970969999999998"/>
  </r>
  <r>
    <x v="9"/>
    <x v="4"/>
    <x v="4"/>
    <x v="4"/>
    <x v="45"/>
    <n v="5.1190049999999996"/>
  </r>
  <r>
    <x v="9"/>
    <x v="4"/>
    <x v="4"/>
    <x v="4"/>
    <x v="46"/>
    <n v="5.1369790000000002"/>
  </r>
  <r>
    <x v="9"/>
    <x v="4"/>
    <x v="4"/>
    <x v="4"/>
    <x v="47"/>
    <n v="5.1517460000000002"/>
  </r>
  <r>
    <x v="9"/>
    <x v="4"/>
    <x v="4"/>
    <x v="4"/>
    <x v="48"/>
    <n v="5.1642419999999998"/>
  </r>
  <r>
    <x v="9"/>
    <x v="4"/>
    <x v="4"/>
    <x v="4"/>
    <x v="49"/>
    <n v="5.1759259999999996"/>
  </r>
  <r>
    <x v="9"/>
    <x v="4"/>
    <x v="4"/>
    <x v="4"/>
    <x v="50"/>
    <n v="5.1879539999999995"/>
  </r>
  <r>
    <x v="9"/>
    <x v="4"/>
    <x v="4"/>
    <x v="4"/>
    <x v="51"/>
    <n v="5.2004769999999994"/>
  </r>
  <r>
    <x v="9"/>
    <x v="4"/>
    <x v="4"/>
    <x v="4"/>
    <x v="52"/>
    <n v="5.2133659999999997"/>
  </r>
  <r>
    <x v="9"/>
    <x v="4"/>
    <x v="4"/>
    <x v="4"/>
    <x v="53"/>
    <n v="5.227093"/>
  </r>
  <r>
    <x v="9"/>
    <x v="4"/>
    <x v="4"/>
    <x v="4"/>
    <x v="54"/>
    <n v="5.2421699999999998"/>
  </r>
  <r>
    <x v="9"/>
    <x v="4"/>
    <x v="4"/>
    <x v="4"/>
    <x v="55"/>
    <n v="5.2589269999999999"/>
  </r>
  <r>
    <x v="9"/>
    <x v="4"/>
    <x v="4"/>
    <x v="4"/>
    <x v="56"/>
    <n v="5.2774909999999995"/>
  </r>
  <r>
    <x v="9"/>
    <x v="4"/>
    <x v="4"/>
    <x v="4"/>
    <x v="57"/>
    <n v="5.297739"/>
  </r>
  <r>
    <x v="9"/>
    <x v="4"/>
    <x v="4"/>
    <x v="4"/>
    <x v="58"/>
    <n v="5.3194489999999996"/>
  </r>
  <r>
    <x v="9"/>
    <x v="4"/>
    <x v="4"/>
    <x v="4"/>
    <x v="59"/>
    <n v="5.3422619999999998"/>
  </r>
  <r>
    <x v="9"/>
    <x v="4"/>
    <x v="4"/>
    <x v="4"/>
    <x v="60"/>
    <n v="5.3657819999999994"/>
  </r>
  <r>
    <x v="9"/>
    <x v="4"/>
    <x v="4"/>
    <x v="4"/>
    <x v="61"/>
    <n v="5.3900379999999997"/>
  </r>
  <r>
    <x v="9"/>
    <x v="4"/>
    <x v="4"/>
    <x v="4"/>
    <x v="62"/>
    <n v="5.4147699999999999"/>
  </r>
  <r>
    <x v="9"/>
    <x v="4"/>
    <x v="4"/>
    <x v="4"/>
    <x v="63"/>
    <n v="5.4389819999999993"/>
  </r>
  <r>
    <x v="9"/>
    <x v="4"/>
    <x v="4"/>
    <x v="4"/>
    <x v="64"/>
    <n v="5.461411"/>
  </r>
  <r>
    <x v="9"/>
    <x v="4"/>
    <x v="4"/>
    <x v="4"/>
    <x v="65"/>
    <n v="5.481122"/>
  </r>
  <r>
    <x v="9"/>
    <x v="4"/>
    <x v="4"/>
    <x v="4"/>
    <x v="66"/>
    <n v="5.4977130000000001"/>
  </r>
  <r>
    <x v="9"/>
    <x v="4"/>
    <x v="4"/>
    <x v="4"/>
    <x v="67"/>
    <n v="5.5113709999999996"/>
  </r>
  <r>
    <x v="9"/>
    <x v="4"/>
    <x v="4"/>
    <x v="4"/>
    <x v="68"/>
    <n v="5.5225759999999999"/>
  </r>
  <r>
    <x v="9"/>
    <x v="4"/>
    <x v="4"/>
    <x v="4"/>
    <x v="69"/>
    <n v="5.5321559999999996"/>
  </r>
  <r>
    <x v="9"/>
    <x v="4"/>
    <x v="5"/>
    <x v="5"/>
    <x v="0"/>
    <n v="42.549913469933841"/>
  </r>
  <r>
    <x v="9"/>
    <x v="4"/>
    <x v="5"/>
    <x v="5"/>
    <x v="1"/>
    <n v="42.894336302161157"/>
  </r>
  <r>
    <x v="9"/>
    <x v="4"/>
    <x v="5"/>
    <x v="5"/>
    <x v="2"/>
    <n v="43.216300261389208"/>
  </r>
  <r>
    <x v="9"/>
    <x v="4"/>
    <x v="5"/>
    <x v="5"/>
    <x v="3"/>
    <n v="43.527994907619131"/>
  </r>
  <r>
    <x v="9"/>
    <x v="4"/>
    <x v="5"/>
    <x v="5"/>
    <x v="4"/>
    <n v="43.854788116268239"/>
  </r>
  <r>
    <x v="9"/>
    <x v="4"/>
    <x v="5"/>
    <x v="5"/>
    <x v="5"/>
    <n v="44.251370659831416"/>
  </r>
  <r>
    <x v="9"/>
    <x v="4"/>
    <x v="5"/>
    <x v="5"/>
    <x v="6"/>
    <n v="44.691172122521678"/>
  </r>
  <r>
    <x v="9"/>
    <x v="4"/>
    <x v="5"/>
    <x v="5"/>
    <x v="7"/>
    <n v="45.186473686463565"/>
  </r>
  <r>
    <x v="9"/>
    <x v="4"/>
    <x v="5"/>
    <x v="5"/>
    <x v="8"/>
    <n v="45.688406401586768"/>
  </r>
  <r>
    <x v="9"/>
    <x v="4"/>
    <x v="5"/>
    <x v="5"/>
    <x v="9"/>
    <n v="46.163600727030079"/>
  </r>
  <r>
    <x v="9"/>
    <x v="4"/>
    <x v="5"/>
    <x v="5"/>
    <x v="10"/>
    <n v="46.619302445719313"/>
  </r>
  <r>
    <x v="9"/>
    <x v="4"/>
    <x v="5"/>
    <x v="5"/>
    <x v="11"/>
    <n v="47.16372492057085"/>
  </r>
  <r>
    <x v="9"/>
    <x v="4"/>
    <x v="5"/>
    <x v="5"/>
    <x v="12"/>
    <n v="48.125119679031293"/>
  </r>
  <r>
    <x v="9"/>
    <x v="4"/>
    <x v="5"/>
    <x v="5"/>
    <x v="13"/>
    <n v="48.835973741045123"/>
  </r>
  <r>
    <x v="9"/>
    <x v="4"/>
    <x v="5"/>
    <x v="5"/>
    <x v="14"/>
    <n v="49.394349501773306"/>
  </r>
  <r>
    <x v="9"/>
    <x v="4"/>
    <x v="5"/>
    <x v="5"/>
    <x v="15"/>
    <n v="49.839568122509796"/>
  </r>
  <r>
    <x v="9"/>
    <x v="4"/>
    <x v="5"/>
    <x v="5"/>
    <x v="16"/>
    <n v="50.293055639883448"/>
  </r>
  <r>
    <x v="9"/>
    <x v="4"/>
    <x v="5"/>
    <x v="5"/>
    <x v="17"/>
    <n v="50.688794496393626"/>
  </r>
  <r>
    <x v="9"/>
    <x v="4"/>
    <x v="5"/>
    <x v="5"/>
    <x v="18"/>
    <n v="51.0730920402438"/>
  </r>
  <r>
    <x v="9"/>
    <x v="4"/>
    <x v="5"/>
    <x v="5"/>
    <x v="19"/>
    <n v="51.509285881825058"/>
  </r>
  <r>
    <x v="9"/>
    <x v="4"/>
    <x v="5"/>
    <x v="5"/>
    <x v="20"/>
    <n v="51.957737999999999"/>
  </r>
  <r>
    <x v="9"/>
    <x v="4"/>
    <x v="5"/>
    <x v="5"/>
    <x v="21"/>
    <n v="52.371341999999999"/>
  </r>
  <r>
    <x v="9"/>
    <x v="4"/>
    <x v="5"/>
    <x v="5"/>
    <x v="22"/>
    <n v="52.793137999999999"/>
  </r>
  <r>
    <x v="9"/>
    <x v="4"/>
    <x v="5"/>
    <x v="5"/>
    <x v="23"/>
    <n v="53.207733999999995"/>
  </r>
  <r>
    <x v="9"/>
    <x v="4"/>
    <x v="5"/>
    <x v="5"/>
    <x v="24"/>
    <n v="53.592233"/>
  </r>
  <r>
    <x v="9"/>
    <x v="4"/>
    <x v="5"/>
    <x v="5"/>
    <x v="25"/>
    <n v="53.93139"/>
  </r>
  <r>
    <x v="9"/>
    <x v="4"/>
    <x v="5"/>
    <x v="5"/>
    <x v="26"/>
    <n v="54.220022"/>
  </r>
  <r>
    <x v="9"/>
    <x v="4"/>
    <x v="5"/>
    <x v="5"/>
    <x v="27"/>
    <n v="54.467701999999996"/>
  </r>
  <r>
    <x v="9"/>
    <x v="4"/>
    <x v="5"/>
    <x v="5"/>
    <x v="28"/>
    <n v="54.691851"/>
  </r>
  <r>
    <x v="9"/>
    <x v="4"/>
    <x v="5"/>
    <x v="5"/>
    <x v="29"/>
    <n v="54.917117999999995"/>
  </r>
  <r>
    <x v="9"/>
    <x v="4"/>
    <x v="5"/>
    <x v="5"/>
    <x v="30"/>
    <n v="55.161527"/>
  </r>
  <r>
    <x v="9"/>
    <x v="4"/>
    <x v="5"/>
    <x v="5"/>
    <x v="31"/>
    <n v="55.430295999999998"/>
  </r>
  <r>
    <x v="9"/>
    <x v="4"/>
    <x v="5"/>
    <x v="5"/>
    <x v="32"/>
    <n v="55.718933"/>
  </r>
  <r>
    <x v="9"/>
    <x v="4"/>
    <x v="5"/>
    <x v="5"/>
    <x v="33"/>
    <n v="56.023769999999999"/>
  </r>
  <r>
    <x v="9"/>
    <x v="4"/>
    <x v="5"/>
    <x v="5"/>
    <x v="34"/>
    <n v="56.337665999999999"/>
  </r>
  <r>
    <x v="9"/>
    <x v="4"/>
    <x v="5"/>
    <x v="5"/>
    <x v="35"/>
    <n v="56.654695999999994"/>
  </r>
  <r>
    <x v="9"/>
    <x v="4"/>
    <x v="5"/>
    <x v="5"/>
    <x v="36"/>
    <n v="56.976122999999994"/>
  </r>
  <r>
    <x v="9"/>
    <x v="4"/>
    <x v="5"/>
    <x v="5"/>
    <x v="37"/>
    <n v="57.302662999999995"/>
  </r>
  <r>
    <x v="9"/>
    <x v="4"/>
    <x v="5"/>
    <x v="5"/>
    <x v="38"/>
    <n v="57.627105"/>
  </r>
  <r>
    <x v="9"/>
    <x v="4"/>
    <x v="5"/>
    <x v="5"/>
    <x v="39"/>
    <n v="57.940211999999995"/>
  </r>
  <r>
    <x v="9"/>
    <x v="4"/>
    <x v="5"/>
    <x v="5"/>
    <x v="40"/>
    <n v="58.235696999999995"/>
  </r>
  <r>
    <x v="9"/>
    <x v="4"/>
    <x v="5"/>
    <x v="5"/>
    <x v="41"/>
    <n v="58.512369"/>
  </r>
  <r>
    <x v="9"/>
    <x v="4"/>
    <x v="5"/>
    <x v="5"/>
    <x v="42"/>
    <n v="58.773364999999998"/>
  </r>
  <r>
    <x v="9"/>
    <x v="4"/>
    <x v="5"/>
    <x v="5"/>
    <x v="43"/>
    <n v="59.022518999999996"/>
  </r>
  <r>
    <x v="9"/>
    <x v="4"/>
    <x v="5"/>
    <x v="5"/>
    <x v="44"/>
    <n v="59.265653"/>
  </r>
  <r>
    <x v="9"/>
    <x v="4"/>
    <x v="5"/>
    <x v="5"/>
    <x v="45"/>
    <n v="59.508483999999996"/>
  </r>
  <r>
    <x v="9"/>
    <x v="4"/>
    <x v="5"/>
    <x v="5"/>
    <x v="46"/>
    <n v="59.748767000000001"/>
  </r>
  <r>
    <x v="9"/>
    <x v="4"/>
    <x v="5"/>
    <x v="5"/>
    <x v="47"/>
    <n v="59.988872999999998"/>
  </r>
  <r>
    <x v="9"/>
    <x v="4"/>
    <x v="5"/>
    <x v="5"/>
    <x v="48"/>
    <n v="60.244336999999994"/>
  </r>
  <r>
    <x v="9"/>
    <x v="4"/>
    <x v="5"/>
    <x v="5"/>
    <x v="49"/>
    <n v="60.535178999999999"/>
  </r>
  <r>
    <x v="9"/>
    <x v="4"/>
    <x v="5"/>
    <x v="5"/>
    <x v="50"/>
    <n v="60.874356999999996"/>
  </r>
  <r>
    <x v="9"/>
    <x v="4"/>
    <x v="5"/>
    <x v="5"/>
    <x v="51"/>
    <n v="61.269222999999997"/>
  </r>
  <r>
    <x v="9"/>
    <x v="4"/>
    <x v="5"/>
    <x v="5"/>
    <x v="52"/>
    <n v="61.712083"/>
  </r>
  <r>
    <x v="9"/>
    <x v="4"/>
    <x v="5"/>
    <x v="5"/>
    <x v="53"/>
    <n v="62.182110999999999"/>
  </r>
  <r>
    <x v="9"/>
    <x v="4"/>
    <x v="5"/>
    <x v="5"/>
    <x v="54"/>
    <n v="62.649663999999994"/>
  </r>
  <r>
    <x v="9"/>
    <x v="4"/>
    <x v="5"/>
    <x v="5"/>
    <x v="55"/>
    <n v="63.092887999999995"/>
  </r>
  <r>
    <x v="9"/>
    <x v="4"/>
    <x v="5"/>
    <x v="5"/>
    <x v="56"/>
    <n v="63.503046999999995"/>
  </r>
  <r>
    <x v="9"/>
    <x v="4"/>
    <x v="5"/>
    <x v="5"/>
    <x v="57"/>
    <n v="63.884678999999998"/>
  </r>
  <r>
    <x v="9"/>
    <x v="4"/>
    <x v="5"/>
    <x v="5"/>
    <x v="58"/>
    <n v="64.245428000000004"/>
  </r>
  <r>
    <x v="9"/>
    <x v="4"/>
    <x v="5"/>
    <x v="5"/>
    <x v="59"/>
    <n v="64.598473999999996"/>
  </r>
  <r>
    <x v="9"/>
    <x v="4"/>
    <x v="5"/>
    <x v="5"/>
    <x v="60"/>
    <n v="64.952502999999993"/>
  </r>
  <r>
    <x v="9"/>
    <x v="4"/>
    <x v="5"/>
    <x v="5"/>
    <x v="61"/>
    <n v="65.310391999999993"/>
  </r>
  <r>
    <x v="9"/>
    <x v="4"/>
    <x v="5"/>
    <x v="5"/>
    <x v="62"/>
    <n v="65.665818000000002"/>
  </r>
  <r>
    <x v="9"/>
    <x v="4"/>
    <x v="5"/>
    <x v="5"/>
    <x v="63"/>
    <n v="66.007875999999996"/>
  </r>
  <r>
    <x v="9"/>
    <x v="4"/>
    <x v="5"/>
    <x v="5"/>
    <x v="64"/>
    <n v="66.321389999999994"/>
  </r>
  <r>
    <x v="9"/>
    <x v="4"/>
    <x v="5"/>
    <x v="5"/>
    <x v="65"/>
    <n v="66.59631499999999"/>
  </r>
  <r>
    <x v="9"/>
    <x v="4"/>
    <x v="5"/>
    <x v="5"/>
    <x v="66"/>
    <n v="66.828164000000001"/>
  </r>
  <r>
    <x v="9"/>
    <x v="4"/>
    <x v="5"/>
    <x v="5"/>
    <x v="67"/>
    <n v="67.022410999999991"/>
  </r>
  <r>
    <x v="9"/>
    <x v="4"/>
    <x v="5"/>
    <x v="5"/>
    <x v="68"/>
    <n v="67.191026999999991"/>
  </r>
  <r>
    <x v="9"/>
    <x v="4"/>
    <x v="5"/>
    <x v="5"/>
    <x v="69"/>
    <n v="67.351247000000001"/>
  </r>
  <r>
    <x v="9"/>
    <x v="4"/>
    <x v="6"/>
    <x v="6"/>
    <x v="0"/>
    <n v="68.734097311722039"/>
  </r>
  <r>
    <x v="9"/>
    <x v="4"/>
    <x v="6"/>
    <x v="6"/>
    <x v="1"/>
    <n v="69.073867478028376"/>
  </r>
  <r>
    <x v="9"/>
    <x v="4"/>
    <x v="6"/>
    <x v="6"/>
    <x v="2"/>
    <n v="69.448820945579442"/>
  </r>
  <r>
    <x v="9"/>
    <x v="4"/>
    <x v="6"/>
    <x v="6"/>
    <x v="3"/>
    <n v="69.846894868234202"/>
  </r>
  <r>
    <x v="9"/>
    <x v="4"/>
    <x v="6"/>
    <x v="6"/>
    <x v="4"/>
    <n v="70.264068297278968"/>
  </r>
  <r>
    <x v="9"/>
    <x v="4"/>
    <x v="6"/>
    <x v="6"/>
    <x v="5"/>
    <n v="70.694309809643201"/>
  </r>
  <r>
    <x v="9"/>
    <x v="4"/>
    <x v="6"/>
    <x v="6"/>
    <x v="6"/>
    <n v="71.139629879683753"/>
  </r>
  <r>
    <x v="9"/>
    <x v="4"/>
    <x v="6"/>
    <x v="6"/>
    <x v="7"/>
    <n v="71.605054693292729"/>
  </r>
  <r>
    <x v="9"/>
    <x v="4"/>
    <x v="6"/>
    <x v="6"/>
    <x v="8"/>
    <n v="72.097620910719073"/>
  </r>
  <r>
    <x v="9"/>
    <x v="4"/>
    <x v="6"/>
    <x v="6"/>
    <x v="9"/>
    <n v="72.625370429390159"/>
  </r>
  <r>
    <x v="9"/>
    <x v="4"/>
    <x v="6"/>
    <x v="6"/>
    <x v="10"/>
    <n v="73.19634514673335"/>
  </r>
  <r>
    <x v="9"/>
    <x v="4"/>
    <x v="6"/>
    <x v="6"/>
    <x v="11"/>
    <n v="73.809539825570241"/>
  </r>
  <r>
    <x v="9"/>
    <x v="4"/>
    <x v="6"/>
    <x v="6"/>
    <x v="12"/>
    <n v="74.456912568473442"/>
  </r>
  <r>
    <x v="9"/>
    <x v="4"/>
    <x v="6"/>
    <x v="6"/>
    <x v="13"/>
    <n v="75.115342920339273"/>
  </r>
  <r>
    <x v="9"/>
    <x v="4"/>
    <x v="6"/>
    <x v="6"/>
    <x v="14"/>
    <n v="75.757689477350368"/>
  </r>
  <r>
    <x v="9"/>
    <x v="4"/>
    <x v="6"/>
    <x v="6"/>
    <x v="15"/>
    <n v="76.361837021581451"/>
  </r>
  <r>
    <x v="9"/>
    <x v="4"/>
    <x v="6"/>
    <x v="6"/>
    <x v="16"/>
    <n v="76.91974365560516"/>
  </r>
  <r>
    <x v="9"/>
    <x v="4"/>
    <x v="6"/>
    <x v="6"/>
    <x v="17"/>
    <n v="77.430404142243077"/>
  </r>
  <r>
    <x v="9"/>
    <x v="4"/>
    <x v="6"/>
    <x v="6"/>
    <x v="18"/>
    <n v="77.883766109711004"/>
  </r>
  <r>
    <x v="9"/>
    <x v="4"/>
    <x v="6"/>
    <x v="6"/>
    <x v="19"/>
    <n v="78.268771949046297"/>
  </r>
  <r>
    <x v="9"/>
    <x v="4"/>
    <x v="6"/>
    <x v="6"/>
    <x v="20"/>
    <n v="78.578384999999997"/>
  </r>
  <r>
    <x v="9"/>
    <x v="4"/>
    <x v="6"/>
    <x v="6"/>
    <x v="21"/>
    <n v="78.78993899999999"/>
  </r>
  <r>
    <x v="9"/>
    <x v="4"/>
    <x v="6"/>
    <x v="6"/>
    <x v="22"/>
    <n v="78.901817999999992"/>
  </r>
  <r>
    <x v="9"/>
    <x v="4"/>
    <x v="6"/>
    <x v="6"/>
    <x v="23"/>
    <n v="78.93245499999999"/>
  </r>
  <r>
    <x v="9"/>
    <x v="4"/>
    <x v="6"/>
    <x v="6"/>
    <x v="24"/>
    <n v="78.909807000000001"/>
  </r>
  <r>
    <x v="9"/>
    <x v="4"/>
    <x v="6"/>
    <x v="6"/>
    <x v="25"/>
    <n v="78.856038999999996"/>
  </r>
  <r>
    <x v="9"/>
    <x v="4"/>
    <x v="6"/>
    <x v="6"/>
    <x v="26"/>
    <n v="78.781733000000003"/>
  </r>
  <r>
    <x v="9"/>
    <x v="4"/>
    <x v="6"/>
    <x v="6"/>
    <x v="27"/>
    <n v="78.687322999999992"/>
  </r>
  <r>
    <x v="9"/>
    <x v="4"/>
    <x v="6"/>
    <x v="6"/>
    <x v="28"/>
    <n v="78.573585999999992"/>
  </r>
  <r>
    <x v="9"/>
    <x v="4"/>
    <x v="6"/>
    <x v="6"/>
    <x v="29"/>
    <n v="78.438164"/>
  </r>
  <r>
    <x v="9"/>
    <x v="4"/>
    <x v="6"/>
    <x v="6"/>
    <x v="30"/>
    <n v="78.28309999999999"/>
  </r>
  <r>
    <x v="9"/>
    <x v="4"/>
    <x v="6"/>
    <x v="6"/>
    <x v="31"/>
    <n v="78.107856999999996"/>
  </r>
  <r>
    <x v="9"/>
    <x v="4"/>
    <x v="6"/>
    <x v="6"/>
    <x v="32"/>
    <n v="77.926011000000003"/>
  </r>
  <r>
    <x v="9"/>
    <x v="4"/>
    <x v="6"/>
    <x v="6"/>
    <x v="33"/>
    <n v="77.770212999999998"/>
  </r>
  <r>
    <x v="9"/>
    <x v="4"/>
    <x v="6"/>
    <x v="6"/>
    <x v="34"/>
    <n v="77.682294999999996"/>
  </r>
  <r>
    <x v="9"/>
    <x v="4"/>
    <x v="6"/>
    <x v="6"/>
    <x v="35"/>
    <n v="77.691594999999992"/>
  </r>
  <r>
    <x v="9"/>
    <x v="4"/>
    <x v="6"/>
    <x v="6"/>
    <x v="36"/>
    <n v="77.806146999999996"/>
  </r>
  <r>
    <x v="9"/>
    <x v="4"/>
    <x v="6"/>
    <x v="6"/>
    <x v="37"/>
    <n v="78.015731000000002"/>
  </r>
  <r>
    <x v="9"/>
    <x v="4"/>
    <x v="6"/>
    <x v="6"/>
    <x v="38"/>
    <n v="78.307524999999998"/>
  </r>
  <r>
    <x v="9"/>
    <x v="4"/>
    <x v="6"/>
    <x v="6"/>
    <x v="39"/>
    <n v="78.660302999999999"/>
  </r>
  <r>
    <x v="9"/>
    <x v="4"/>
    <x v="6"/>
    <x v="6"/>
    <x v="40"/>
    <n v="79.053984"/>
  </r>
  <r>
    <x v="9"/>
    <x v="4"/>
    <x v="6"/>
    <x v="6"/>
    <x v="41"/>
    <n v="79.49083499999999"/>
  </r>
  <r>
    <x v="9"/>
    <x v="4"/>
    <x v="6"/>
    <x v="6"/>
    <x v="42"/>
    <n v="79.96315899999999"/>
  </r>
  <r>
    <x v="9"/>
    <x v="4"/>
    <x v="6"/>
    <x v="6"/>
    <x v="43"/>
    <n v="80.428556"/>
  </r>
  <r>
    <x v="9"/>
    <x v="4"/>
    <x v="6"/>
    <x v="6"/>
    <x v="44"/>
    <n v="80.832937000000001"/>
  </r>
  <r>
    <x v="9"/>
    <x v="4"/>
    <x v="6"/>
    <x v="6"/>
    <x v="45"/>
    <n v="81.13865899999999"/>
  </r>
  <r>
    <x v="9"/>
    <x v="4"/>
    <x v="6"/>
    <x v="6"/>
    <x v="46"/>
    <n v="81.323663999999994"/>
  </r>
  <r>
    <x v="9"/>
    <x v="4"/>
    <x v="6"/>
    <x v="6"/>
    <x v="47"/>
    <n v="81.399250999999992"/>
  </r>
  <r>
    <x v="9"/>
    <x v="4"/>
    <x v="6"/>
    <x v="6"/>
    <x v="48"/>
    <n v="81.402672999999993"/>
  </r>
  <r>
    <x v="9"/>
    <x v="4"/>
    <x v="6"/>
    <x v="6"/>
    <x v="49"/>
    <n v="81.389927"/>
  </r>
  <r>
    <x v="9"/>
    <x v="4"/>
    <x v="6"/>
    <x v="6"/>
    <x v="50"/>
    <n v="81.400881999999996"/>
  </r>
  <r>
    <x v="9"/>
    <x v="4"/>
    <x v="6"/>
    <x v="6"/>
    <x v="51"/>
    <n v="81.453885"/>
  </r>
  <r>
    <x v="9"/>
    <x v="4"/>
    <x v="6"/>
    <x v="6"/>
    <x v="52"/>
    <n v="81.535122000000001"/>
  </r>
  <r>
    <x v="9"/>
    <x v="4"/>
    <x v="6"/>
    <x v="6"/>
    <x v="53"/>
    <n v="81.614379999999997"/>
  </r>
  <r>
    <x v="9"/>
    <x v="4"/>
    <x v="6"/>
    <x v="6"/>
    <x v="54"/>
    <n v="81.646473999999998"/>
  </r>
  <r>
    <x v="9"/>
    <x v="4"/>
    <x v="6"/>
    <x v="6"/>
    <x v="55"/>
    <n v="81.602740999999995"/>
  </r>
  <r>
    <x v="9"/>
    <x v="4"/>
    <x v="6"/>
    <x v="6"/>
    <x v="56"/>
    <n v="81.472225999999992"/>
  </r>
  <r>
    <x v="9"/>
    <x v="4"/>
    <x v="6"/>
    <x v="6"/>
    <x v="57"/>
    <n v="81.277829999999994"/>
  </r>
  <r>
    <x v="9"/>
    <x v="4"/>
    <x v="6"/>
    <x v="6"/>
    <x v="58"/>
    <n v="81.065752000000003"/>
  </r>
  <r>
    <x v="9"/>
    <x v="4"/>
    <x v="6"/>
    <x v="6"/>
    <x v="59"/>
    <n v="80.89996099999999"/>
  </r>
  <r>
    <x v="9"/>
    <x v="4"/>
    <x v="6"/>
    <x v="6"/>
    <x v="60"/>
    <n v="80.827001999999993"/>
  </r>
  <r>
    <x v="9"/>
    <x v="4"/>
    <x v="6"/>
    <x v="6"/>
    <x v="61"/>
    <n v="80.855632"/>
  </r>
  <r>
    <x v="9"/>
    <x v="4"/>
    <x v="6"/>
    <x v="6"/>
    <x v="62"/>
    <n v="80.972628"/>
  </r>
  <r>
    <x v="9"/>
    <x v="4"/>
    <x v="6"/>
    <x v="6"/>
    <x v="63"/>
    <n v="81.17436699999999"/>
  </r>
  <r>
    <x v="9"/>
    <x v="4"/>
    <x v="6"/>
    <x v="6"/>
    <x v="64"/>
    <n v="81.450378000000001"/>
  </r>
  <r>
    <x v="9"/>
    <x v="4"/>
    <x v="6"/>
    <x v="6"/>
    <x v="65"/>
    <n v="81.787410999999992"/>
  </r>
  <r>
    <x v="9"/>
    <x v="4"/>
    <x v="6"/>
    <x v="6"/>
    <x v="66"/>
    <n v="82.193767999999992"/>
  </r>
  <r>
    <x v="9"/>
    <x v="4"/>
    <x v="6"/>
    <x v="6"/>
    <x v="67"/>
    <n v="82.658408999999992"/>
  </r>
  <r>
    <x v="9"/>
    <x v="4"/>
    <x v="6"/>
    <x v="6"/>
    <x v="68"/>
    <n v="83.124417999999991"/>
  </r>
  <r>
    <x v="9"/>
    <x v="4"/>
    <x v="6"/>
    <x v="6"/>
    <x v="69"/>
    <n v="83.517044999999996"/>
  </r>
  <r>
    <x v="9"/>
    <x v="4"/>
    <x v="7"/>
    <x v="7"/>
    <x v="1"/>
    <n v="7.5340167944347147"/>
  </r>
  <r>
    <x v="9"/>
    <x v="4"/>
    <x v="7"/>
    <x v="7"/>
    <x v="2"/>
    <n v="7.6195885773133174"/>
  </r>
  <r>
    <x v="9"/>
    <x v="4"/>
    <x v="7"/>
    <x v="7"/>
    <x v="3"/>
    <n v="7.7022009091264838"/>
  </r>
  <r>
    <x v="9"/>
    <x v="4"/>
    <x v="7"/>
    <x v="7"/>
    <x v="4"/>
    <n v="7.7773965248705919"/>
  </r>
  <r>
    <x v="9"/>
    <x v="4"/>
    <x v="7"/>
    <x v="7"/>
    <x v="5"/>
    <n v="7.8484623462242906"/>
  </r>
  <r>
    <x v="9"/>
    <x v="4"/>
    <x v="7"/>
    <x v="7"/>
    <x v="6"/>
    <n v="7.9129745268553693"/>
  </r>
  <r>
    <x v="9"/>
    <x v="4"/>
    <x v="7"/>
    <x v="7"/>
    <x v="7"/>
    <n v="7.9772217240921153"/>
  </r>
  <r>
    <x v="9"/>
    <x v="4"/>
    <x v="7"/>
    <x v="7"/>
    <x v="8"/>
    <n v="8.053002276584353"/>
  </r>
  <r>
    <x v="9"/>
    <x v="4"/>
    <x v="7"/>
    <x v="7"/>
    <x v="9"/>
    <n v="8.1367849517224915"/>
  </r>
  <r>
    <x v="9"/>
    <x v="4"/>
    <x v="7"/>
    <x v="7"/>
    <x v="10"/>
    <n v="8.2050106585039462"/>
  </r>
  <r>
    <x v="9"/>
    <x v="4"/>
    <x v="7"/>
    <x v="7"/>
    <x v="11"/>
    <n v="8.2746176617026705"/>
  </r>
  <r>
    <x v="9"/>
    <x v="4"/>
    <x v="7"/>
    <x v="7"/>
    <x v="12"/>
    <n v="8.3240624354963835"/>
  </r>
  <r>
    <x v="9"/>
    <x v="4"/>
    <x v="7"/>
    <x v="7"/>
    <x v="13"/>
    <n v="8.3549931390115404"/>
  </r>
  <r>
    <x v="9"/>
    <x v="4"/>
    <x v="7"/>
    <x v="7"/>
    <x v="14"/>
    <n v="8.3853450135518433"/>
  </r>
  <r>
    <x v="9"/>
    <x v="4"/>
    <x v="7"/>
    <x v="7"/>
    <x v="15"/>
    <n v="8.4246621596004285"/>
  </r>
  <r>
    <x v="9"/>
    <x v="4"/>
    <x v="7"/>
    <x v="7"/>
    <x v="16"/>
    <n v="8.4870497747897051"/>
  </r>
  <r>
    <x v="9"/>
    <x v="4"/>
    <x v="7"/>
    <x v="7"/>
    <x v="17"/>
    <n v="8.5883288712132657"/>
  </r>
  <r>
    <x v="9"/>
    <x v="4"/>
    <x v="7"/>
    <x v="7"/>
    <x v="18"/>
    <n v="8.6122948338816183"/>
  </r>
  <r>
    <x v="9"/>
    <x v="4"/>
    <x v="7"/>
    <x v="7"/>
    <x v="19"/>
    <n v="8.6438240991775945"/>
  </r>
  <r>
    <x v="9"/>
    <x v="4"/>
    <x v="7"/>
    <x v="7"/>
    <x v="20"/>
    <n v="8.6635709999999992"/>
  </r>
  <r>
    <x v="9"/>
    <x v="4"/>
    <x v="7"/>
    <x v="7"/>
    <x v="21"/>
    <n v="8.7168729999999996"/>
  </r>
  <r>
    <x v="9"/>
    <x v="4"/>
    <x v="7"/>
    <x v="7"/>
    <x v="22"/>
    <n v="8.7745139999999999"/>
  </r>
  <r>
    <x v="9"/>
    <x v="4"/>
    <x v="7"/>
    <x v="7"/>
    <x v="23"/>
    <n v="8.8403150000000004"/>
  </r>
  <r>
    <x v="9"/>
    <x v="4"/>
    <x v="7"/>
    <x v="7"/>
    <x v="24"/>
    <n v="8.9192439999999991"/>
  </r>
  <r>
    <x v="9"/>
    <x v="4"/>
    <x v="7"/>
    <x v="7"/>
    <x v="25"/>
    <n v="9.0140849999999997"/>
  </r>
  <r>
    <x v="9"/>
    <x v="4"/>
    <x v="7"/>
    <x v="7"/>
    <x v="26"/>
    <n v="9.1270489999999995"/>
  </r>
  <r>
    <x v="9"/>
    <x v="4"/>
    <x v="7"/>
    <x v="7"/>
    <x v="27"/>
    <n v="9.2549779999999995"/>
  </r>
  <r>
    <x v="9"/>
    <x v="4"/>
    <x v="7"/>
    <x v="7"/>
    <x v="28"/>
    <n v="9.3887280000000004"/>
  </r>
  <r>
    <x v="9"/>
    <x v="4"/>
    <x v="7"/>
    <x v="7"/>
    <x v="29"/>
    <n v="9.515746"/>
  </r>
  <r>
    <x v="9"/>
    <x v="4"/>
    <x v="7"/>
    <x v="7"/>
    <x v="30"/>
    <n v="9.6270019999999992"/>
  </r>
  <r>
    <x v="9"/>
    <x v="4"/>
    <x v="7"/>
    <x v="7"/>
    <x v="31"/>
    <n v="9.7198409999999988"/>
  </r>
  <r>
    <x v="9"/>
    <x v="4"/>
    <x v="7"/>
    <x v="7"/>
    <x v="32"/>
    <n v="9.7968289999999989"/>
  </r>
  <r>
    <x v="9"/>
    <x v="4"/>
    <x v="7"/>
    <x v="7"/>
    <x v="33"/>
    <n v="9.8607389999999988"/>
  </r>
  <r>
    <x v="9"/>
    <x v="4"/>
    <x v="7"/>
    <x v="7"/>
    <x v="34"/>
    <n v="9.9164820000000002"/>
  </r>
  <r>
    <x v="9"/>
    <x v="4"/>
    <x v="7"/>
    <x v="7"/>
    <x v="35"/>
    <n v="9.9682379999999995"/>
  </r>
  <r>
    <x v="9"/>
    <x v="4"/>
    <x v="7"/>
    <x v="7"/>
    <x v="36"/>
    <n v="10.015119"/>
  </r>
  <r>
    <x v="9"/>
    <x v="4"/>
    <x v="7"/>
    <x v="7"/>
    <x v="37"/>
    <n v="10.057297"/>
  </r>
  <r>
    <x v="9"/>
    <x v="4"/>
    <x v="7"/>
    <x v="7"/>
    <x v="38"/>
    <n v="10.101352"/>
  </r>
  <r>
    <x v="9"/>
    <x v="4"/>
    <x v="7"/>
    <x v="7"/>
    <x v="39"/>
    <n v="10.155723"/>
  </r>
  <r>
    <x v="9"/>
    <x v="4"/>
    <x v="7"/>
    <x v="7"/>
    <x v="40"/>
    <n v="10.225992"/>
  </r>
  <r>
    <x v="9"/>
    <x v="4"/>
    <x v="7"/>
    <x v="7"/>
    <x v="41"/>
    <n v="10.315106999999999"/>
  </r>
  <r>
    <x v="9"/>
    <x v="4"/>
    <x v="7"/>
    <x v="7"/>
    <x v="42"/>
    <n v="10.420235999999999"/>
  </r>
  <r>
    <x v="9"/>
    <x v="4"/>
    <x v="7"/>
    <x v="7"/>
    <x v="43"/>
    <n v="10.533814999999999"/>
  </r>
  <r>
    <x v="9"/>
    <x v="4"/>
    <x v="7"/>
    <x v="7"/>
    <x v="44"/>
    <n v="10.644948999999999"/>
  </r>
  <r>
    <x v="9"/>
    <x v="4"/>
    <x v="7"/>
    <x v="7"/>
    <x v="45"/>
    <n v="10.745502999999999"/>
  </r>
  <r>
    <x v="9"/>
    <x v="4"/>
    <x v="7"/>
    <x v="7"/>
    <x v="46"/>
    <n v="10.832141"/>
  </r>
  <r>
    <x v="9"/>
    <x v="4"/>
    <x v="7"/>
    <x v="7"/>
    <x v="47"/>
    <n v="10.906257"/>
  </r>
  <r>
    <x v="9"/>
    <x v="4"/>
    <x v="7"/>
    <x v="7"/>
    <x v="48"/>
    <n v="10.970120999999999"/>
  </r>
  <r>
    <x v="9"/>
    <x v="4"/>
    <x v="7"/>
    <x v="7"/>
    <x v="49"/>
    <n v="11.027899999999999"/>
  </r>
  <r>
    <x v="9"/>
    <x v="4"/>
    <x v="7"/>
    <x v="7"/>
    <x v="50"/>
    <n v="11.082103999999999"/>
  </r>
  <r>
    <x v="9"/>
    <x v="4"/>
    <x v="7"/>
    <x v="7"/>
    <x v="51"/>
    <n v="11.134456999999999"/>
  </r>
  <r>
    <x v="9"/>
    <x v="4"/>
    <x v="7"/>
    <x v="7"/>
    <x v="52"/>
    <n v="11.182304999999999"/>
  </r>
  <r>
    <x v="9"/>
    <x v="4"/>
    <x v="7"/>
    <x v="7"/>
    <x v="53"/>
    <n v="11.218883999999999"/>
  </r>
  <r>
    <x v="9"/>
    <x v="4"/>
    <x v="7"/>
    <x v="7"/>
    <x v="54"/>
    <n v="11.234992"/>
  </r>
  <r>
    <x v="9"/>
    <x v="4"/>
    <x v="7"/>
    <x v="7"/>
    <x v="55"/>
    <n v="11.224791"/>
  </r>
  <r>
    <x v="9"/>
    <x v="4"/>
    <x v="7"/>
    <x v="7"/>
    <x v="56"/>
    <n v="11.185227999999999"/>
  </r>
  <r>
    <x v="9"/>
    <x v="4"/>
    <x v="7"/>
    <x v="7"/>
    <x v="57"/>
    <n v="11.120358"/>
  </r>
  <r>
    <x v="9"/>
    <x v="4"/>
    <x v="7"/>
    <x v="7"/>
    <x v="58"/>
    <n v="11.040308999999999"/>
  </r>
  <r>
    <x v="9"/>
    <x v="4"/>
    <x v="7"/>
    <x v="7"/>
    <x v="59"/>
    <n v="10.959272"/>
  </r>
  <r>
    <x v="9"/>
    <x v="4"/>
    <x v="7"/>
    <x v="7"/>
    <x v="60"/>
    <n v="10.887637"/>
  </r>
  <r>
    <x v="9"/>
    <x v="4"/>
    <x v="7"/>
    <x v="7"/>
    <x v="61"/>
    <n v="10.829079"/>
  </r>
  <r>
    <x v="9"/>
    <x v="4"/>
    <x v="7"/>
    <x v="7"/>
    <x v="62"/>
    <n v="10.781124999999999"/>
  </r>
  <r>
    <x v="9"/>
    <x v="4"/>
    <x v="7"/>
    <x v="7"/>
    <x v="63"/>
    <n v="10.740499999999999"/>
  </r>
  <r>
    <x v="9"/>
    <x v="4"/>
    <x v="7"/>
    <x v="7"/>
    <x v="64"/>
    <n v="10.701456"/>
  </r>
  <r>
    <x v="9"/>
    <x v="4"/>
    <x v="7"/>
    <x v="7"/>
    <x v="65"/>
    <n v="10.659749999999999"/>
  </r>
  <r>
    <x v="9"/>
    <x v="4"/>
    <x v="7"/>
    <x v="7"/>
    <x v="66"/>
    <n v="10.615185"/>
  </r>
  <r>
    <x v="9"/>
    <x v="4"/>
    <x v="7"/>
    <x v="7"/>
    <x v="67"/>
    <n v="10.56945"/>
  </r>
  <r>
    <x v="9"/>
    <x v="4"/>
    <x v="7"/>
    <x v="7"/>
    <x v="68"/>
    <n v="10.522245999999999"/>
  </r>
  <r>
    <x v="9"/>
    <x v="4"/>
    <x v="7"/>
    <x v="7"/>
    <x v="69"/>
    <n v="10.473455"/>
  </r>
  <r>
    <x v="9"/>
    <x v="4"/>
    <x v="8"/>
    <x v="8"/>
    <x v="0"/>
    <n v="0.14316350139765918"/>
  </r>
  <r>
    <x v="9"/>
    <x v="4"/>
    <x v="8"/>
    <x v="8"/>
    <x v="1"/>
    <n v="0.14583370381526492"/>
  </r>
  <r>
    <x v="9"/>
    <x v="4"/>
    <x v="8"/>
    <x v="8"/>
    <x v="2"/>
    <n v="0.14819542824497997"/>
  </r>
  <r>
    <x v="9"/>
    <x v="4"/>
    <x v="8"/>
    <x v="8"/>
    <x v="3"/>
    <n v="0.15127426810554112"/>
  </r>
  <r>
    <x v="9"/>
    <x v="4"/>
    <x v="8"/>
    <x v="8"/>
    <x v="4"/>
    <n v="0.15480683283473956"/>
  </r>
  <r>
    <x v="9"/>
    <x v="4"/>
    <x v="8"/>
    <x v="8"/>
    <x v="5"/>
    <n v="0.15829332511008834"/>
  </r>
  <r>
    <x v="9"/>
    <x v="4"/>
    <x v="8"/>
    <x v="8"/>
    <x v="6"/>
    <n v="0.16161255661760651"/>
  </r>
  <r>
    <x v="9"/>
    <x v="4"/>
    <x v="8"/>
    <x v="8"/>
    <x v="7"/>
    <n v="0.16537048385186801"/>
  </r>
  <r>
    <x v="9"/>
    <x v="4"/>
    <x v="8"/>
    <x v="8"/>
    <x v="8"/>
    <n v="0.16903725120659804"/>
  </r>
  <r>
    <x v="9"/>
    <x v="4"/>
    <x v="8"/>
    <x v="8"/>
    <x v="9"/>
    <n v="0.17258584503052743"/>
  </r>
  <r>
    <x v="9"/>
    <x v="4"/>
    <x v="8"/>
    <x v="8"/>
    <x v="10"/>
    <n v="0.17613743871296794"/>
  </r>
  <r>
    <x v="9"/>
    <x v="4"/>
    <x v="8"/>
    <x v="8"/>
    <x v="11"/>
    <n v="0.17918723516724747"/>
  </r>
  <r>
    <x v="9"/>
    <x v="4"/>
    <x v="8"/>
    <x v="8"/>
    <x v="12"/>
    <n v="0.18234020585977209"/>
  </r>
  <r>
    <x v="9"/>
    <x v="4"/>
    <x v="8"/>
    <x v="8"/>
    <x v="13"/>
    <n v="0.18577361108674276"/>
  </r>
  <r>
    <x v="9"/>
    <x v="4"/>
    <x v="8"/>
    <x v="8"/>
    <x v="14"/>
    <n v="0.18914492968980201"/>
  </r>
  <r>
    <x v="9"/>
    <x v="4"/>
    <x v="8"/>
    <x v="8"/>
    <x v="15"/>
    <n v="0.19259134922832333"/>
  </r>
  <r>
    <x v="9"/>
    <x v="4"/>
    <x v="8"/>
    <x v="8"/>
    <x v="16"/>
    <n v="0.19591859528320701"/>
  </r>
  <r>
    <x v="9"/>
    <x v="4"/>
    <x v="8"/>
    <x v="8"/>
    <x v="17"/>
    <n v="0.19898943552107187"/>
  </r>
  <r>
    <x v="9"/>
    <x v="4"/>
    <x v="8"/>
    <x v="8"/>
    <x v="18"/>
    <n v="0.20156247834212393"/>
  </r>
  <r>
    <x v="9"/>
    <x v="4"/>
    <x v="8"/>
    <x v="8"/>
    <x v="19"/>
    <n v="0.20324013055862267"/>
  </r>
  <r>
    <x v="9"/>
    <x v="4"/>
    <x v="8"/>
    <x v="8"/>
    <x v="20"/>
    <n v="0.204426"/>
  </r>
  <r>
    <x v="9"/>
    <x v="4"/>
    <x v="8"/>
    <x v="8"/>
    <x v="21"/>
    <n v="0.20708799999999999"/>
  </r>
  <r>
    <x v="9"/>
    <x v="4"/>
    <x v="8"/>
    <x v="8"/>
    <x v="22"/>
    <n v="0.20992899999999998"/>
  </r>
  <r>
    <x v="9"/>
    <x v="4"/>
    <x v="8"/>
    <x v="8"/>
    <x v="23"/>
    <n v="0.212814"/>
  </r>
  <r>
    <x v="9"/>
    <x v="4"/>
    <x v="8"/>
    <x v="8"/>
    <x v="24"/>
    <n v="0.21556299999999998"/>
  </r>
  <r>
    <x v="9"/>
    <x v="4"/>
    <x v="8"/>
    <x v="8"/>
    <x v="25"/>
    <n v="0.21806999999999999"/>
  </r>
  <r>
    <x v="9"/>
    <x v="4"/>
    <x v="8"/>
    <x v="8"/>
    <x v="26"/>
    <n v="0.22029099999999999"/>
  </r>
  <r>
    <x v="9"/>
    <x v="4"/>
    <x v="8"/>
    <x v="8"/>
    <x v="27"/>
    <n v="0.22226599999999999"/>
  </r>
  <r>
    <x v="9"/>
    <x v="4"/>
    <x v="8"/>
    <x v="8"/>
    <x v="28"/>
    <n v="0.22414999999999999"/>
  </r>
  <r>
    <x v="9"/>
    <x v="4"/>
    <x v="8"/>
    <x v="8"/>
    <x v="29"/>
    <n v="0.226103"/>
  </r>
  <r>
    <x v="9"/>
    <x v="4"/>
    <x v="8"/>
    <x v="8"/>
    <x v="30"/>
    <n v="0.22826199999999999"/>
  </r>
  <r>
    <x v="9"/>
    <x v="4"/>
    <x v="8"/>
    <x v="8"/>
    <x v="31"/>
    <n v="0.23066399999999998"/>
  </r>
  <r>
    <x v="9"/>
    <x v="4"/>
    <x v="8"/>
    <x v="8"/>
    <x v="32"/>
    <n v="0.23326899999999998"/>
  </r>
  <r>
    <x v="9"/>
    <x v="4"/>
    <x v="8"/>
    <x v="8"/>
    <x v="33"/>
    <n v="0.23601899999999998"/>
  </r>
  <r>
    <x v="9"/>
    <x v="4"/>
    <x v="8"/>
    <x v="8"/>
    <x v="34"/>
    <n v="0.23880799999999999"/>
  </r>
  <r>
    <x v="9"/>
    <x v="4"/>
    <x v="8"/>
    <x v="8"/>
    <x v="35"/>
    <n v="0.24158199999999999"/>
  </r>
  <r>
    <x v="9"/>
    <x v="4"/>
    <x v="8"/>
    <x v="8"/>
    <x v="36"/>
    <n v="0.24433099999999999"/>
  </r>
  <r>
    <x v="9"/>
    <x v="4"/>
    <x v="8"/>
    <x v="8"/>
    <x v="37"/>
    <n v="0.247056"/>
  </r>
  <r>
    <x v="9"/>
    <x v="4"/>
    <x v="8"/>
    <x v="8"/>
    <x v="38"/>
    <n v="0.24975599999999998"/>
  </r>
  <r>
    <x v="9"/>
    <x v="4"/>
    <x v="8"/>
    <x v="8"/>
    <x v="39"/>
    <n v="0.252413"/>
  </r>
  <r>
    <x v="9"/>
    <x v="4"/>
    <x v="8"/>
    <x v="8"/>
    <x v="40"/>
    <n v="0.25504299999999996"/>
  </r>
  <r>
    <x v="9"/>
    <x v="4"/>
    <x v="8"/>
    <x v="8"/>
    <x v="41"/>
    <n v="0.25762399999999996"/>
  </r>
  <r>
    <x v="9"/>
    <x v="4"/>
    <x v="8"/>
    <x v="8"/>
    <x v="42"/>
    <n v="0.26015099999999997"/>
  </r>
  <r>
    <x v="9"/>
    <x v="4"/>
    <x v="8"/>
    <x v="8"/>
    <x v="43"/>
    <n v="0.262656"/>
  </r>
  <r>
    <x v="9"/>
    <x v="4"/>
    <x v="8"/>
    <x v="8"/>
    <x v="44"/>
    <n v="0.26513799999999998"/>
  </r>
  <r>
    <x v="9"/>
    <x v="4"/>
    <x v="8"/>
    <x v="8"/>
    <x v="45"/>
    <n v="0.26762900000000001"/>
  </r>
  <r>
    <x v="9"/>
    <x v="4"/>
    <x v="8"/>
    <x v="8"/>
    <x v="46"/>
    <n v="0.27015"/>
  </r>
  <r>
    <x v="9"/>
    <x v="4"/>
    <x v="8"/>
    <x v="8"/>
    <x v="47"/>
    <n v="0.27270899999999998"/>
  </r>
  <r>
    <x v="9"/>
    <x v="4"/>
    <x v="8"/>
    <x v="8"/>
    <x v="48"/>
    <n v="0.27529599999999999"/>
  </r>
  <r>
    <x v="9"/>
    <x v="4"/>
    <x v="8"/>
    <x v="8"/>
    <x v="49"/>
    <n v="0.27787000000000001"/>
  </r>
  <r>
    <x v="9"/>
    <x v="4"/>
    <x v="8"/>
    <x v="8"/>
    <x v="50"/>
    <n v="0.28043499999999999"/>
  </r>
  <r>
    <x v="9"/>
    <x v="4"/>
    <x v="8"/>
    <x v="8"/>
    <x v="51"/>
    <n v="0.28290699999999996"/>
  </r>
  <r>
    <x v="9"/>
    <x v="4"/>
    <x v="8"/>
    <x v="8"/>
    <x v="52"/>
    <n v="0.285329"/>
  </r>
  <r>
    <x v="9"/>
    <x v="4"/>
    <x v="8"/>
    <x v="8"/>
    <x v="53"/>
    <n v="0.28795199999999999"/>
  </r>
  <r>
    <x v="9"/>
    <x v="4"/>
    <x v="8"/>
    <x v="8"/>
    <x v="54"/>
    <n v="0.29110399999999997"/>
  </r>
  <r>
    <x v="9"/>
    <x v="4"/>
    <x v="8"/>
    <x v="8"/>
    <x v="55"/>
    <n v="0.29497899999999999"/>
  </r>
  <r>
    <x v="9"/>
    <x v="4"/>
    <x v="8"/>
    <x v="8"/>
    <x v="56"/>
    <n v="0.29971999999999999"/>
  </r>
  <r>
    <x v="9"/>
    <x v="4"/>
    <x v="8"/>
    <x v="8"/>
    <x v="57"/>
    <n v="0.30518299999999998"/>
  </r>
  <r>
    <x v="9"/>
    <x v="4"/>
    <x v="8"/>
    <x v="8"/>
    <x v="58"/>
    <n v="0.31085599999999997"/>
  </r>
  <r>
    <x v="9"/>
    <x v="4"/>
    <x v="8"/>
    <x v="8"/>
    <x v="59"/>
    <n v="0.31606200000000001"/>
  </r>
  <r>
    <x v="9"/>
    <x v="4"/>
    <x v="8"/>
    <x v="8"/>
    <x v="60"/>
    <n v="0.320328"/>
  </r>
  <r>
    <x v="9"/>
    <x v="4"/>
    <x v="8"/>
    <x v="8"/>
    <x v="61"/>
    <n v="0.32347399999999998"/>
  </r>
  <r>
    <x v="9"/>
    <x v="4"/>
    <x v="8"/>
    <x v="8"/>
    <x v="62"/>
    <n v="0.325652"/>
  </r>
  <r>
    <x v="9"/>
    <x v="4"/>
    <x v="8"/>
    <x v="8"/>
    <x v="63"/>
    <n v="0.32718700000000001"/>
  </r>
  <r>
    <x v="9"/>
    <x v="4"/>
    <x v="8"/>
    <x v="8"/>
    <x v="64"/>
    <n v="0.328594"/>
  </r>
  <r>
    <x v="9"/>
    <x v="4"/>
    <x v="8"/>
    <x v="8"/>
    <x v="65"/>
    <n v="0.33024300000000001"/>
  </r>
  <r>
    <x v="9"/>
    <x v="4"/>
    <x v="8"/>
    <x v="8"/>
    <x v="66"/>
    <n v="0.332206"/>
  </r>
  <r>
    <x v="9"/>
    <x v="4"/>
    <x v="8"/>
    <x v="8"/>
    <x v="67"/>
    <n v="0.334393"/>
  </r>
  <r>
    <x v="9"/>
    <x v="4"/>
    <x v="8"/>
    <x v="8"/>
    <x v="68"/>
    <n v="0.33671299999999998"/>
  </r>
  <r>
    <x v="9"/>
    <x v="4"/>
    <x v="8"/>
    <x v="8"/>
    <x v="69"/>
    <n v="0.33903099999999997"/>
  </r>
  <r>
    <x v="9"/>
    <x v="4"/>
    <x v="9"/>
    <x v="9"/>
    <x v="0"/>
    <n v="2.9211564903063092"/>
  </r>
  <r>
    <x v="9"/>
    <x v="4"/>
    <x v="9"/>
    <x v="9"/>
    <x v="1"/>
    <n v="2.9175019296905607"/>
  </r>
  <r>
    <x v="9"/>
    <x v="4"/>
    <x v="9"/>
    <x v="9"/>
    <x v="2"/>
    <n v="2.9104480729836775"/>
  </r>
  <r>
    <x v="9"/>
    <x v="4"/>
    <x v="9"/>
    <x v="9"/>
    <x v="3"/>
    <n v="2.9056713826805356"/>
  </r>
  <r>
    <x v="9"/>
    <x v="4"/>
    <x v="9"/>
    <x v="9"/>
    <x v="4"/>
    <n v="2.8952784027354657"/>
  </r>
  <r>
    <x v="9"/>
    <x v="4"/>
    <x v="9"/>
    <x v="9"/>
    <x v="5"/>
    <n v="2.8749338671337465"/>
  </r>
  <r>
    <x v="9"/>
    <x v="4"/>
    <x v="9"/>
    <x v="9"/>
    <x v="6"/>
    <n v="2.8543488751704436"/>
  </r>
  <r>
    <x v="9"/>
    <x v="4"/>
    <x v="9"/>
    <x v="9"/>
    <x v="7"/>
    <n v="2.8375566533445036"/>
  </r>
  <r>
    <x v="9"/>
    <x v="4"/>
    <x v="9"/>
    <x v="9"/>
    <x v="8"/>
    <n v="2.8112357311839968"/>
  </r>
  <r>
    <x v="9"/>
    <x v="4"/>
    <x v="9"/>
    <x v="9"/>
    <x v="9"/>
    <n v="2.8028745252267404"/>
  </r>
  <r>
    <x v="9"/>
    <x v="4"/>
    <x v="9"/>
    <x v="9"/>
    <x v="10"/>
    <n v="2.791989585198781"/>
  </r>
  <r>
    <x v="9"/>
    <x v="4"/>
    <x v="9"/>
    <x v="9"/>
    <x v="11"/>
    <n v="2.7784831302140778"/>
  </r>
  <r>
    <x v="9"/>
    <x v="4"/>
    <x v="9"/>
    <x v="9"/>
    <x v="12"/>
    <n v="2.7900177490137077"/>
  </r>
  <r>
    <x v="9"/>
    <x v="4"/>
    <x v="9"/>
    <x v="9"/>
    <x v="13"/>
    <n v="2.809735170663612"/>
  </r>
  <r>
    <x v="9"/>
    <x v="4"/>
    <x v="9"/>
    <x v="9"/>
    <x v="14"/>
    <n v="2.8235375538587104"/>
  </r>
  <r>
    <x v="9"/>
    <x v="4"/>
    <x v="9"/>
    <x v="9"/>
    <x v="15"/>
    <n v="2.8353678658185282"/>
  </r>
  <r>
    <x v="9"/>
    <x v="4"/>
    <x v="9"/>
    <x v="9"/>
    <x v="16"/>
    <n v="2.8432549755086143"/>
  </r>
  <r>
    <x v="9"/>
    <x v="4"/>
    <x v="9"/>
    <x v="9"/>
    <x v="17"/>
    <n v="2.8591274458752394"/>
  </r>
  <r>
    <x v="9"/>
    <x v="4"/>
    <x v="9"/>
    <x v="9"/>
    <x v="18"/>
    <n v="2.8713521720821138"/>
  </r>
  <r>
    <x v="9"/>
    <x v="4"/>
    <x v="9"/>
    <x v="9"/>
    <x v="19"/>
    <n v="2.8842672407464396"/>
  </r>
  <r>
    <x v="9"/>
    <x v="4"/>
    <x v="9"/>
    <x v="9"/>
    <x v="20"/>
    <n v="2.9084209999999997"/>
  </r>
  <r>
    <x v="9"/>
    <x v="4"/>
    <x v="9"/>
    <x v="9"/>
    <x v="21"/>
    <n v="2.9440879999999998"/>
  </r>
  <r>
    <x v="9"/>
    <x v="4"/>
    <x v="9"/>
    <x v="9"/>
    <x v="22"/>
    <n v="2.9865659999999998"/>
  </r>
  <r>
    <x v="9"/>
    <x v="4"/>
    <x v="9"/>
    <x v="9"/>
    <x v="23"/>
    <n v="3.034319"/>
  </r>
  <r>
    <x v="9"/>
    <x v="4"/>
    <x v="9"/>
    <x v="9"/>
    <x v="24"/>
    <n v="3.085156"/>
  </r>
  <r>
    <x v="9"/>
    <x v="4"/>
    <x v="9"/>
    <x v="9"/>
    <x v="25"/>
    <n v="3.1371759999999997"/>
  </r>
  <r>
    <x v="9"/>
    <x v="4"/>
    <x v="9"/>
    <x v="9"/>
    <x v="26"/>
    <n v="3.1898649999999997"/>
  </r>
  <r>
    <x v="9"/>
    <x v="4"/>
    <x v="9"/>
    <x v="9"/>
    <x v="27"/>
    <n v="3.2427679999999999"/>
  </r>
  <r>
    <x v="9"/>
    <x v="4"/>
    <x v="9"/>
    <x v="9"/>
    <x v="28"/>
    <n v="3.2941609999999999"/>
  </r>
  <r>
    <x v="9"/>
    <x v="4"/>
    <x v="9"/>
    <x v="9"/>
    <x v="29"/>
    <n v="3.3420049999999999"/>
  </r>
  <r>
    <x v="9"/>
    <x v="4"/>
    <x v="9"/>
    <x v="9"/>
    <x v="30"/>
    <n v="3.3847559999999999"/>
  </r>
  <r>
    <x v="9"/>
    <x v="4"/>
    <x v="9"/>
    <x v="9"/>
    <x v="31"/>
    <n v="3.422018"/>
  </r>
  <r>
    <x v="9"/>
    <x v="4"/>
    <x v="9"/>
    <x v="9"/>
    <x v="32"/>
    <n v="3.453786"/>
  </r>
  <r>
    <x v="9"/>
    <x v="4"/>
    <x v="9"/>
    <x v="9"/>
    <x v="33"/>
    <n v="3.4794579999999997"/>
  </r>
  <r>
    <x v="9"/>
    <x v="4"/>
    <x v="9"/>
    <x v="9"/>
    <x v="34"/>
    <n v="3.4985299999999997"/>
  </r>
  <r>
    <x v="9"/>
    <x v="4"/>
    <x v="9"/>
    <x v="9"/>
    <x v="35"/>
    <n v="3.5109789999999998"/>
  </r>
  <r>
    <x v="9"/>
    <x v="4"/>
    <x v="9"/>
    <x v="9"/>
    <x v="36"/>
    <n v="3.5164219999999999"/>
  </r>
  <r>
    <x v="9"/>
    <x v="4"/>
    <x v="9"/>
    <x v="9"/>
    <x v="37"/>
    <n v="3.515828"/>
  </r>
  <r>
    <x v="9"/>
    <x v="4"/>
    <x v="9"/>
    <x v="9"/>
    <x v="38"/>
    <n v="3.5121849999999997"/>
  </r>
  <r>
    <x v="9"/>
    <x v="4"/>
    <x v="9"/>
    <x v="9"/>
    <x v="39"/>
    <n v="3.5095190000000001"/>
  </r>
  <r>
    <x v="9"/>
    <x v="4"/>
    <x v="9"/>
    <x v="9"/>
    <x v="40"/>
    <n v="3.510885"/>
  </r>
  <r>
    <x v="9"/>
    <x v="4"/>
    <x v="9"/>
    <x v="9"/>
    <x v="41"/>
    <n v="3.5177099999999997"/>
  </r>
  <r>
    <x v="9"/>
    <x v="4"/>
    <x v="9"/>
    <x v="9"/>
    <x v="42"/>
    <n v="3.5298529999999997"/>
  </r>
  <r>
    <x v="9"/>
    <x v="4"/>
    <x v="9"/>
    <x v="9"/>
    <x v="43"/>
    <n v="3.5469309999999998"/>
  </r>
  <r>
    <x v="9"/>
    <x v="4"/>
    <x v="9"/>
    <x v="9"/>
    <x v="44"/>
    <n v="3.5679119999999998"/>
  </r>
  <r>
    <x v="9"/>
    <x v="4"/>
    <x v="9"/>
    <x v="9"/>
    <x v="45"/>
    <n v="3.5921859999999999"/>
  </r>
  <r>
    <x v="9"/>
    <x v="4"/>
    <x v="9"/>
    <x v="9"/>
    <x v="46"/>
    <n v="3.6196409999999997"/>
  </r>
  <r>
    <x v="9"/>
    <x v="4"/>
    <x v="9"/>
    <x v="9"/>
    <x v="47"/>
    <n v="3.6510959999999999"/>
  </r>
  <r>
    <x v="9"/>
    <x v="4"/>
    <x v="9"/>
    <x v="9"/>
    <x v="48"/>
    <n v="3.6878189999999997"/>
  </r>
  <r>
    <x v="9"/>
    <x v="4"/>
    <x v="9"/>
    <x v="9"/>
    <x v="49"/>
    <n v="3.731468"/>
  </r>
  <r>
    <x v="9"/>
    <x v="4"/>
    <x v="9"/>
    <x v="9"/>
    <x v="50"/>
    <n v="3.7831029999999997"/>
  </r>
  <r>
    <x v="9"/>
    <x v="4"/>
    <x v="9"/>
    <x v="9"/>
    <x v="51"/>
    <n v="3.8422449999999997"/>
  </r>
  <r>
    <x v="9"/>
    <x v="4"/>
    <x v="9"/>
    <x v="9"/>
    <x v="52"/>
    <n v="3.9079979999999996"/>
  </r>
  <r>
    <x v="9"/>
    <x v="4"/>
    <x v="9"/>
    <x v="9"/>
    <x v="53"/>
    <n v="3.9800759999999999"/>
  </r>
  <r>
    <x v="9"/>
    <x v="4"/>
    <x v="9"/>
    <x v="9"/>
    <x v="54"/>
    <n v="4.0581300000000002"/>
  </r>
  <r>
    <x v="9"/>
    <x v="4"/>
    <x v="9"/>
    <x v="9"/>
    <x v="55"/>
    <n v="4.1412230000000001"/>
  </r>
  <r>
    <x v="9"/>
    <x v="4"/>
    <x v="9"/>
    <x v="9"/>
    <x v="56"/>
    <n v="4.2306229999999996"/>
  </r>
  <r>
    <x v="9"/>
    <x v="4"/>
    <x v="9"/>
    <x v="9"/>
    <x v="57"/>
    <n v="4.3246409999999997"/>
  </r>
  <r>
    <x v="9"/>
    <x v="4"/>
    <x v="9"/>
    <x v="9"/>
    <x v="58"/>
    <n v="4.4158720000000002"/>
  </r>
  <r>
    <x v="9"/>
    <x v="4"/>
    <x v="9"/>
    <x v="9"/>
    <x v="59"/>
    <n v="4.4945759999999995"/>
  </r>
  <r>
    <x v="9"/>
    <x v="4"/>
    <x v="9"/>
    <x v="9"/>
    <x v="60"/>
    <n v="4.5543209999999998"/>
  </r>
  <r>
    <x v="9"/>
    <x v="4"/>
    <x v="9"/>
    <x v="9"/>
    <x v="61"/>
    <n v="4.5911049999999998"/>
  </r>
  <r>
    <x v="9"/>
    <x v="4"/>
    <x v="9"/>
    <x v="9"/>
    <x v="62"/>
    <n v="4.6081979999999998"/>
  </r>
  <r>
    <x v="9"/>
    <x v="4"/>
    <x v="9"/>
    <x v="9"/>
    <x v="63"/>
    <n v="4.6154219999999997"/>
  </r>
  <r>
    <x v="9"/>
    <x v="4"/>
    <x v="9"/>
    <x v="9"/>
    <x v="64"/>
    <n v="4.6268440000000002"/>
  </r>
  <r>
    <x v="9"/>
    <x v="4"/>
    <x v="9"/>
    <x v="9"/>
    <x v="65"/>
    <n v="4.652425"/>
  </r>
  <r>
    <x v="9"/>
    <x v="4"/>
    <x v="9"/>
    <x v="9"/>
    <x v="66"/>
    <n v="4.6957789999999999"/>
  </r>
  <r>
    <x v="9"/>
    <x v="4"/>
    <x v="9"/>
    <x v="9"/>
    <x v="67"/>
    <n v="4.753279"/>
  </r>
  <r>
    <x v="9"/>
    <x v="4"/>
    <x v="9"/>
    <x v="9"/>
    <x v="68"/>
    <n v="4.8186900000000001"/>
  </r>
  <r>
    <x v="9"/>
    <x v="4"/>
    <x v="9"/>
    <x v="9"/>
    <x v="69"/>
    <n v="4.8824949999999996"/>
  </r>
  <r>
    <x v="9"/>
    <x v="4"/>
    <x v="10"/>
    <x v="10"/>
    <x v="0"/>
    <n v="46.980234874897562"/>
  </r>
  <r>
    <x v="9"/>
    <x v="4"/>
    <x v="10"/>
    <x v="10"/>
    <x v="1"/>
    <n v="47.292405573448377"/>
  </r>
  <r>
    <x v="9"/>
    <x v="4"/>
    <x v="10"/>
    <x v="10"/>
    <x v="2"/>
    <n v="47.539749803917061"/>
  </r>
  <r>
    <x v="9"/>
    <x v="4"/>
    <x v="10"/>
    <x v="10"/>
    <x v="3"/>
    <n v="47.8299794119444"/>
  </r>
  <r>
    <x v="9"/>
    <x v="4"/>
    <x v="10"/>
    <x v="10"/>
    <x v="4"/>
    <n v="48.17107263003043"/>
  </r>
  <r>
    <x v="9"/>
    <x v="4"/>
    <x v="10"/>
    <x v="10"/>
    <x v="5"/>
    <n v="48.504187615616416"/>
  </r>
  <r>
    <x v="9"/>
    <x v="4"/>
    <x v="10"/>
    <x v="10"/>
    <x v="6"/>
    <n v="48.791426813178781"/>
  </r>
  <r>
    <x v="9"/>
    <x v="4"/>
    <x v="10"/>
    <x v="10"/>
    <x v="7"/>
    <n v="49.051733293589123"/>
  </r>
  <r>
    <x v="9"/>
    <x v="4"/>
    <x v="10"/>
    <x v="10"/>
    <x v="8"/>
    <n v="49.344957116674891"/>
  </r>
  <r>
    <x v="9"/>
    <x v="4"/>
    <x v="10"/>
    <x v="10"/>
    <x v="9"/>
    <n v="49.700013192784361"/>
  </r>
  <r>
    <x v="9"/>
    <x v="4"/>
    <x v="10"/>
    <x v="10"/>
    <x v="10"/>
    <n v="50.064645430649961"/>
  </r>
  <r>
    <x v="9"/>
    <x v="4"/>
    <x v="10"/>
    <x v="10"/>
    <x v="11"/>
    <n v="50.389382701421887"/>
  </r>
  <r>
    <x v="9"/>
    <x v="4"/>
    <x v="10"/>
    <x v="10"/>
    <x v="12"/>
    <n v="50.708534828984426"/>
  </r>
  <r>
    <x v="9"/>
    <x v="4"/>
    <x v="10"/>
    <x v="10"/>
    <x v="13"/>
    <n v="51.06269302103572"/>
  </r>
  <r>
    <x v="9"/>
    <x v="4"/>
    <x v="10"/>
    <x v="10"/>
    <x v="14"/>
    <n v="51.463529770332137"/>
  </r>
  <r>
    <x v="9"/>
    <x v="4"/>
    <x v="10"/>
    <x v="10"/>
    <x v="15"/>
    <n v="51.849403053523325"/>
  </r>
  <r>
    <x v="9"/>
    <x v="4"/>
    <x v="10"/>
    <x v="10"/>
    <x v="16"/>
    <n v="52.192992084923624"/>
  </r>
  <r>
    <x v="9"/>
    <x v="4"/>
    <x v="10"/>
    <x v="10"/>
    <x v="17"/>
    <n v="52.52760227574209"/>
  </r>
  <r>
    <x v="9"/>
    <x v="4"/>
    <x v="10"/>
    <x v="10"/>
    <x v="18"/>
    <n v="52.846256001560469"/>
  </r>
  <r>
    <x v="9"/>
    <x v="4"/>
    <x v="10"/>
    <x v="10"/>
    <x v="19"/>
    <n v="53.175783255507191"/>
  </r>
  <r>
    <x v="9"/>
    <x v="4"/>
    <x v="10"/>
    <x v="10"/>
    <x v="20"/>
    <n v="53.518968999999998"/>
  </r>
  <r>
    <x v="9"/>
    <x v="4"/>
    <x v="10"/>
    <x v="10"/>
    <x v="21"/>
    <n v="53.888873999999994"/>
  </r>
  <r>
    <x v="9"/>
    <x v="4"/>
    <x v="10"/>
    <x v="10"/>
    <x v="22"/>
    <n v="54.258741000000001"/>
  </r>
  <r>
    <x v="9"/>
    <x v="4"/>
    <x v="10"/>
    <x v="10"/>
    <x v="23"/>
    <n v="54.619236999999998"/>
  </r>
  <r>
    <x v="9"/>
    <x v="4"/>
    <x v="10"/>
    <x v="10"/>
    <x v="24"/>
    <n v="54.957794"/>
  </r>
  <r>
    <x v="9"/>
    <x v="4"/>
    <x v="10"/>
    <x v="10"/>
    <x v="25"/>
    <n v="55.265283999999994"/>
  </r>
  <r>
    <x v="9"/>
    <x v="4"/>
    <x v="10"/>
    <x v="10"/>
    <x v="26"/>
    <n v="55.537955999999994"/>
  </r>
  <r>
    <x v="9"/>
    <x v="4"/>
    <x v="10"/>
    <x v="10"/>
    <x v="27"/>
    <n v="55.777879999999996"/>
  </r>
  <r>
    <x v="9"/>
    <x v="4"/>
    <x v="10"/>
    <x v="10"/>
    <x v="28"/>
    <n v="55.988980999999995"/>
  </r>
  <r>
    <x v="9"/>
    <x v="4"/>
    <x v="10"/>
    <x v="10"/>
    <x v="29"/>
    <n v="56.177850999999997"/>
  </r>
  <r>
    <x v="9"/>
    <x v="4"/>
    <x v="10"/>
    <x v="10"/>
    <x v="30"/>
    <n v="56.349348999999997"/>
  </r>
  <r>
    <x v="9"/>
    <x v="4"/>
    <x v="10"/>
    <x v="10"/>
    <x v="31"/>
    <n v="56.505477999999997"/>
  </r>
  <r>
    <x v="9"/>
    <x v="4"/>
    <x v="10"/>
    <x v="10"/>
    <x v="32"/>
    <n v="56.644863000000001"/>
  </r>
  <r>
    <x v="9"/>
    <x v="4"/>
    <x v="10"/>
    <x v="10"/>
    <x v="33"/>
    <n v="56.765250999999999"/>
  </r>
  <r>
    <x v="9"/>
    <x v="4"/>
    <x v="10"/>
    <x v="10"/>
    <x v="34"/>
    <n v="56.863136999999995"/>
  </r>
  <r>
    <x v="9"/>
    <x v="4"/>
    <x v="10"/>
    <x v="10"/>
    <x v="35"/>
    <n v="56.936774"/>
  </r>
  <r>
    <x v="9"/>
    <x v="4"/>
    <x v="10"/>
    <x v="10"/>
    <x v="36"/>
    <n v="56.983930999999998"/>
  </r>
  <r>
    <x v="9"/>
    <x v="4"/>
    <x v="10"/>
    <x v="10"/>
    <x v="37"/>
    <n v="57.007740999999996"/>
  </r>
  <r>
    <x v="9"/>
    <x v="4"/>
    <x v="10"/>
    <x v="10"/>
    <x v="38"/>
    <n v="57.018183000000001"/>
  </r>
  <r>
    <x v="9"/>
    <x v="4"/>
    <x v="10"/>
    <x v="10"/>
    <x v="39"/>
    <n v="57.028703"/>
  </r>
  <r>
    <x v="9"/>
    <x v="4"/>
    <x v="10"/>
    <x v="10"/>
    <x v="40"/>
    <n v="57.048235999999996"/>
  </r>
  <r>
    <x v="9"/>
    <x v="4"/>
    <x v="10"/>
    <x v="10"/>
    <x v="41"/>
    <n v="57.088113"/>
  </r>
  <r>
    <x v="9"/>
    <x v="4"/>
    <x v="10"/>
    <x v="10"/>
    <x v="42"/>
    <n v="57.145305999999998"/>
  </r>
  <r>
    <x v="9"/>
    <x v="4"/>
    <x v="10"/>
    <x v="10"/>
    <x v="43"/>
    <n v="57.197612999999997"/>
  </r>
  <r>
    <x v="9"/>
    <x v="4"/>
    <x v="10"/>
    <x v="10"/>
    <x v="44"/>
    <n v="57.213543999999999"/>
  </r>
  <r>
    <x v="9"/>
    <x v="4"/>
    <x v="10"/>
    <x v="10"/>
    <x v="45"/>
    <n v="57.174408"/>
  </r>
  <r>
    <x v="9"/>
    <x v="4"/>
    <x v="10"/>
    <x v="10"/>
    <x v="46"/>
    <n v="57.065224999999998"/>
  </r>
  <r>
    <x v="9"/>
    <x v="4"/>
    <x v="10"/>
    <x v="10"/>
    <x v="47"/>
    <n v="56.903639999999996"/>
  </r>
  <r>
    <x v="9"/>
    <x v="4"/>
    <x v="10"/>
    <x v="10"/>
    <x v="48"/>
    <n v="56.742759999999997"/>
  </r>
  <r>
    <x v="9"/>
    <x v="4"/>
    <x v="10"/>
    <x v="10"/>
    <x v="49"/>
    <n v="56.655631999999997"/>
  </r>
  <r>
    <x v="9"/>
    <x v="4"/>
    <x v="10"/>
    <x v="10"/>
    <x v="50"/>
    <n v="56.692177999999998"/>
  </r>
  <r>
    <x v="9"/>
    <x v="4"/>
    <x v="10"/>
    <x v="10"/>
    <x v="51"/>
    <n v="56.875146999999998"/>
  </r>
  <r>
    <x v="9"/>
    <x v="4"/>
    <x v="10"/>
    <x v="10"/>
    <x v="52"/>
    <n v="57.182518999999999"/>
  </r>
  <r>
    <x v="9"/>
    <x v="4"/>
    <x v="10"/>
    <x v="10"/>
    <x v="53"/>
    <n v="57.564588000000001"/>
  </r>
  <r>
    <x v="9"/>
    <x v="4"/>
    <x v="10"/>
    <x v="10"/>
    <x v="54"/>
    <n v="57.948423999999996"/>
  </r>
  <r>
    <x v="9"/>
    <x v="4"/>
    <x v="10"/>
    <x v="10"/>
    <x v="55"/>
    <n v="58.281211999999996"/>
  </r>
  <r>
    <x v="9"/>
    <x v="4"/>
    <x v="10"/>
    <x v="10"/>
    <x v="56"/>
    <n v="58.542618999999995"/>
  </r>
  <r>
    <x v="9"/>
    <x v="4"/>
    <x v="10"/>
    <x v="10"/>
    <x v="57"/>
    <n v="58.747861"/>
  </r>
  <r>
    <x v="9"/>
    <x v="4"/>
    <x v="10"/>
    <x v="10"/>
    <x v="58"/>
    <n v="58.922108999999999"/>
  </r>
  <r>
    <x v="9"/>
    <x v="4"/>
    <x v="10"/>
    <x v="10"/>
    <x v="59"/>
    <n v="59.105624999999996"/>
  </r>
  <r>
    <x v="9"/>
    <x v="4"/>
    <x v="10"/>
    <x v="10"/>
    <x v="60"/>
    <n v="59.325229"/>
  </r>
  <r>
    <x v="9"/>
    <x v="4"/>
    <x v="10"/>
    <x v="10"/>
    <x v="61"/>
    <n v="59.589075999999999"/>
  </r>
  <r>
    <x v="9"/>
    <x v="4"/>
    <x v="10"/>
    <x v="10"/>
    <x v="62"/>
    <n v="59.879470999999995"/>
  </r>
  <r>
    <x v="9"/>
    <x v="4"/>
    <x v="10"/>
    <x v="10"/>
    <x v="63"/>
    <n v="60.166829999999997"/>
  </r>
  <r>
    <x v="9"/>
    <x v="4"/>
    <x v="10"/>
    <x v="10"/>
    <x v="64"/>
    <n v="60.409619999999997"/>
  </r>
  <r>
    <x v="9"/>
    <x v="4"/>
    <x v="10"/>
    <x v="10"/>
    <x v="65"/>
    <n v="60.578493999999999"/>
  </r>
  <r>
    <x v="9"/>
    <x v="4"/>
    <x v="10"/>
    <x v="10"/>
    <x v="66"/>
    <n v="60.663059999999994"/>
  </r>
  <r>
    <x v="9"/>
    <x v="4"/>
    <x v="10"/>
    <x v="10"/>
    <x v="67"/>
    <n v="60.673700999999994"/>
  </r>
  <r>
    <x v="9"/>
    <x v="4"/>
    <x v="10"/>
    <x v="10"/>
    <x v="68"/>
    <n v="60.627291"/>
  </r>
  <r>
    <x v="9"/>
    <x v="4"/>
    <x v="10"/>
    <x v="10"/>
    <x v="69"/>
    <n v="60.550075"/>
  </r>
  <r>
    <x v="9"/>
    <x v="4"/>
    <x v="11"/>
    <x v="11"/>
    <x v="0"/>
    <n v="0.29601751755848943"/>
  </r>
  <r>
    <x v="9"/>
    <x v="4"/>
    <x v="11"/>
    <x v="11"/>
    <x v="1"/>
    <n v="0.29785819318147561"/>
  </r>
  <r>
    <x v="9"/>
    <x v="4"/>
    <x v="11"/>
    <x v="11"/>
    <x v="2"/>
    <n v="0.29969886880446178"/>
  </r>
  <r>
    <x v="9"/>
    <x v="4"/>
    <x v="11"/>
    <x v="11"/>
    <x v="3"/>
    <n v="0.3015395444274479"/>
  </r>
  <r>
    <x v="9"/>
    <x v="4"/>
    <x v="11"/>
    <x v="11"/>
    <x v="4"/>
    <n v="0.30338022005043397"/>
  </r>
  <r>
    <x v="9"/>
    <x v="4"/>
    <x v="11"/>
    <x v="11"/>
    <x v="5"/>
    <n v="0.30522089567342015"/>
  </r>
  <r>
    <x v="9"/>
    <x v="4"/>
    <x v="11"/>
    <x v="11"/>
    <x v="6"/>
    <n v="0.30706157129640632"/>
  </r>
  <r>
    <x v="9"/>
    <x v="4"/>
    <x v="11"/>
    <x v="11"/>
    <x v="7"/>
    <n v="0.30890224691939244"/>
  </r>
  <r>
    <x v="9"/>
    <x v="4"/>
    <x v="11"/>
    <x v="11"/>
    <x v="8"/>
    <n v="0.31074292254237851"/>
  </r>
  <r>
    <x v="9"/>
    <x v="4"/>
    <x v="11"/>
    <x v="11"/>
    <x v="9"/>
    <n v="0.31258359816536468"/>
  </r>
  <r>
    <x v="9"/>
    <x v="4"/>
    <x v="11"/>
    <x v="11"/>
    <x v="10"/>
    <n v="0.31442627345217034"/>
  </r>
  <r>
    <x v="9"/>
    <x v="4"/>
    <x v="11"/>
    <x v="11"/>
    <x v="11"/>
    <n v="0.31730647580401039"/>
  </r>
  <r>
    <x v="9"/>
    <x v="4"/>
    <x v="11"/>
    <x v="11"/>
    <x v="12"/>
    <n v="0.32121716162892366"/>
  </r>
  <r>
    <x v="9"/>
    <x v="4"/>
    <x v="11"/>
    <x v="11"/>
    <x v="13"/>
    <n v="0.32457203044920163"/>
  </r>
  <r>
    <x v="9"/>
    <x v="4"/>
    <x v="11"/>
    <x v="11"/>
    <x v="14"/>
    <n v="0.32822735621979171"/>
  </r>
  <r>
    <x v="9"/>
    <x v="4"/>
    <x v="11"/>
    <x v="11"/>
    <x v="15"/>
    <n v="0.33198281441000016"/>
  </r>
  <r>
    <x v="9"/>
    <x v="4"/>
    <x v="11"/>
    <x v="11"/>
    <x v="16"/>
    <n v="0.33438130670144106"/>
  </r>
  <r>
    <x v="9"/>
    <x v="4"/>
    <x v="11"/>
    <x v="11"/>
    <x v="17"/>
    <n v="0.33549992461121553"/>
  </r>
  <r>
    <x v="9"/>
    <x v="4"/>
    <x v="11"/>
    <x v="11"/>
    <x v="18"/>
    <n v="0.33635616872043428"/>
  </r>
  <r>
    <x v="9"/>
    <x v="4"/>
    <x v="11"/>
    <x v="11"/>
    <x v="19"/>
    <n v="0.33799156542177078"/>
  </r>
  <r>
    <x v="9"/>
    <x v="4"/>
    <x v="11"/>
    <x v="11"/>
    <x v="20"/>
    <n v="0.33966799999999997"/>
  </r>
  <r>
    <x v="9"/>
    <x v="4"/>
    <x v="11"/>
    <x v="11"/>
    <x v="21"/>
    <n v="0.34222599999999997"/>
  </r>
  <r>
    <x v="9"/>
    <x v="4"/>
    <x v="11"/>
    <x v="11"/>
    <x v="22"/>
    <n v="0.34510299999999999"/>
  </r>
  <r>
    <x v="9"/>
    <x v="4"/>
    <x v="11"/>
    <x v="11"/>
    <x v="23"/>
    <n v="0.34817300000000001"/>
  </r>
  <r>
    <x v="9"/>
    <x v="4"/>
    <x v="11"/>
    <x v="11"/>
    <x v="24"/>
    <n v="0.35118899999999997"/>
  </r>
  <r>
    <x v="9"/>
    <x v="4"/>
    <x v="11"/>
    <x v="11"/>
    <x v="25"/>
    <n v="0.35398299999999999"/>
  </r>
  <r>
    <x v="9"/>
    <x v="4"/>
    <x v="11"/>
    <x v="11"/>
    <x v="26"/>
    <n v="0.35656399999999999"/>
  </r>
  <r>
    <x v="9"/>
    <x v="4"/>
    <x v="11"/>
    <x v="11"/>
    <x v="27"/>
    <n v="0.35896800000000001"/>
  </r>
  <r>
    <x v="9"/>
    <x v="4"/>
    <x v="11"/>
    <x v="11"/>
    <x v="28"/>
    <n v="0.36107299999999998"/>
  </r>
  <r>
    <x v="9"/>
    <x v="4"/>
    <x v="11"/>
    <x v="11"/>
    <x v="29"/>
    <n v="0.36278899999999997"/>
  </r>
  <r>
    <x v="9"/>
    <x v="4"/>
    <x v="11"/>
    <x v="11"/>
    <x v="30"/>
    <n v="0.36403799999999997"/>
  </r>
  <r>
    <x v="9"/>
    <x v="4"/>
    <x v="11"/>
    <x v="11"/>
    <x v="31"/>
    <n v="0.36478099999999997"/>
  </r>
  <r>
    <x v="9"/>
    <x v="4"/>
    <x v="11"/>
    <x v="11"/>
    <x v="32"/>
    <n v="0.36509799999999998"/>
  </r>
  <r>
    <x v="9"/>
    <x v="4"/>
    <x v="11"/>
    <x v="11"/>
    <x v="33"/>
    <n v="0.36530499999999999"/>
  </r>
  <r>
    <x v="9"/>
    <x v="4"/>
    <x v="11"/>
    <x v="11"/>
    <x v="34"/>
    <n v="0.36579499999999998"/>
  </r>
  <r>
    <x v="9"/>
    <x v="4"/>
    <x v="11"/>
    <x v="11"/>
    <x v="35"/>
    <n v="0.36688399999999999"/>
  </r>
  <r>
    <x v="9"/>
    <x v="4"/>
    <x v="11"/>
    <x v="11"/>
    <x v="36"/>
    <n v="0.36866599999999999"/>
  </r>
  <r>
    <x v="9"/>
    <x v="4"/>
    <x v="11"/>
    <x v="11"/>
    <x v="37"/>
    <n v="0.37107799999999996"/>
  </r>
  <r>
    <x v="9"/>
    <x v="4"/>
    <x v="11"/>
    <x v="11"/>
    <x v="38"/>
    <n v="0.37411800000000001"/>
  </r>
  <r>
    <x v="9"/>
    <x v="4"/>
    <x v="11"/>
    <x v="11"/>
    <x v="39"/>
    <n v="0.37770599999999999"/>
  </r>
  <r>
    <x v="9"/>
    <x v="4"/>
    <x v="11"/>
    <x v="11"/>
    <x v="40"/>
    <n v="0.38179099999999999"/>
  </r>
  <r>
    <x v="9"/>
    <x v="4"/>
    <x v="11"/>
    <x v="11"/>
    <x v="41"/>
    <n v="0.38635199999999997"/>
  </r>
  <r>
    <x v="9"/>
    <x v="4"/>
    <x v="11"/>
    <x v="11"/>
    <x v="42"/>
    <n v="0.39139399999999996"/>
  </r>
  <r>
    <x v="9"/>
    <x v="4"/>
    <x v="11"/>
    <x v="11"/>
    <x v="43"/>
    <n v="0.39681"/>
  </r>
  <r>
    <x v="9"/>
    <x v="4"/>
    <x v="11"/>
    <x v="11"/>
    <x v="44"/>
    <n v="0.40243299999999999"/>
  </r>
  <r>
    <x v="9"/>
    <x v="4"/>
    <x v="11"/>
    <x v="11"/>
    <x v="45"/>
    <n v="0.40814899999999998"/>
  </r>
  <r>
    <x v="9"/>
    <x v="4"/>
    <x v="11"/>
    <x v="11"/>
    <x v="46"/>
    <n v="0.41399900000000001"/>
  </r>
  <r>
    <x v="9"/>
    <x v="4"/>
    <x v="11"/>
    <x v="11"/>
    <x v="47"/>
    <n v="0.41997399999999996"/>
  </r>
  <r>
    <x v="9"/>
    <x v="4"/>
    <x v="11"/>
    <x v="11"/>
    <x v="48"/>
    <n v="0.42583299999999996"/>
  </r>
  <r>
    <x v="9"/>
    <x v="4"/>
    <x v="11"/>
    <x v="11"/>
    <x v="49"/>
    <n v="0.43126199999999998"/>
  </r>
  <r>
    <x v="9"/>
    <x v="4"/>
    <x v="11"/>
    <x v="11"/>
    <x v="50"/>
    <n v="0.43610299999999996"/>
  </r>
  <r>
    <x v="9"/>
    <x v="4"/>
    <x v="11"/>
    <x v="11"/>
    <x v="51"/>
    <n v="0.44019799999999998"/>
  </r>
  <r>
    <x v="9"/>
    <x v="4"/>
    <x v="11"/>
    <x v="11"/>
    <x v="52"/>
    <n v="0.44372599999999995"/>
  </r>
  <r>
    <x v="9"/>
    <x v="4"/>
    <x v="11"/>
    <x v="11"/>
    <x v="53"/>
    <n v="0.447322"/>
  </r>
  <r>
    <x v="9"/>
    <x v="4"/>
    <x v="11"/>
    <x v="11"/>
    <x v="54"/>
    <n v="0.45181899999999997"/>
  </r>
  <r>
    <x v="9"/>
    <x v="4"/>
    <x v="11"/>
    <x v="11"/>
    <x v="55"/>
    <n v="0.45784199999999997"/>
  </r>
  <r>
    <x v="9"/>
    <x v="4"/>
    <x v="11"/>
    <x v="11"/>
    <x v="56"/>
    <n v="0.46560999999999997"/>
  </r>
  <r>
    <x v="9"/>
    <x v="4"/>
    <x v="11"/>
    <x v="11"/>
    <x v="57"/>
    <n v="0.47491499999999998"/>
  </r>
  <r>
    <x v="9"/>
    <x v="4"/>
    <x v="11"/>
    <x v="11"/>
    <x v="58"/>
    <n v="0.48540499999999998"/>
  </r>
  <r>
    <x v="9"/>
    <x v="4"/>
    <x v="11"/>
    <x v="11"/>
    <x v="59"/>
    <n v="0.496527"/>
  </r>
  <r>
    <x v="9"/>
    <x v="4"/>
    <x v="11"/>
    <x v="11"/>
    <x v="60"/>
    <n v="0.50788899999999992"/>
  </r>
  <r>
    <x v="9"/>
    <x v="4"/>
    <x v="11"/>
    <x v="11"/>
    <x v="61"/>
    <n v="0.51930699999999996"/>
  </r>
  <r>
    <x v="9"/>
    <x v="4"/>
    <x v="11"/>
    <x v="11"/>
    <x v="62"/>
    <n v="0.53085700000000002"/>
  </r>
  <r>
    <x v="9"/>
    <x v="4"/>
    <x v="11"/>
    <x v="11"/>
    <x v="63"/>
    <n v="0.54255999999999993"/>
  </r>
  <r>
    <x v="9"/>
    <x v="4"/>
    <x v="11"/>
    <x v="11"/>
    <x v="64"/>
    <n v="0.55451600000000001"/>
  </r>
  <r>
    <x v="9"/>
    <x v="4"/>
    <x v="11"/>
    <x v="11"/>
    <x v="65"/>
    <n v="0.56674099999999994"/>
  </r>
  <r>
    <x v="9"/>
    <x v="4"/>
    <x v="11"/>
    <x v="11"/>
    <x v="66"/>
    <n v="0.579264"/>
  </r>
  <r>
    <x v="9"/>
    <x v="4"/>
    <x v="11"/>
    <x v="11"/>
    <x v="67"/>
    <n v="0.59190999999999994"/>
  </r>
  <r>
    <x v="9"/>
    <x v="4"/>
    <x v="11"/>
    <x v="11"/>
    <x v="68"/>
    <n v="0.60424499999999992"/>
  </r>
  <r>
    <x v="9"/>
    <x v="4"/>
    <x v="11"/>
    <x v="11"/>
    <x v="69"/>
    <n v="0.61572899999999997"/>
  </r>
  <r>
    <x v="9"/>
    <x v="4"/>
    <x v="12"/>
    <x v="12"/>
    <x v="0"/>
    <n v="10.089941872900704"/>
  </r>
  <r>
    <x v="9"/>
    <x v="4"/>
    <x v="12"/>
    <x v="12"/>
    <x v="1"/>
    <n v="10.24037377437709"/>
  </r>
  <r>
    <x v="9"/>
    <x v="4"/>
    <x v="12"/>
    <x v="12"/>
    <x v="2"/>
    <n v="10.357776079250188"/>
  </r>
  <r>
    <x v="9"/>
    <x v="4"/>
    <x v="12"/>
    <x v="12"/>
    <x v="3"/>
    <n v="10.468713279444634"/>
  </r>
  <r>
    <x v="9"/>
    <x v="4"/>
    <x v="12"/>
    <x v="12"/>
    <x v="4"/>
    <n v="10.590624507212821"/>
  </r>
  <r>
    <x v="9"/>
    <x v="4"/>
    <x v="12"/>
    <x v="12"/>
    <x v="5"/>
    <n v="10.725770408429135"/>
  </r>
  <r>
    <x v="9"/>
    <x v="4"/>
    <x v="12"/>
    <x v="12"/>
    <x v="6"/>
    <n v="10.863956193302297"/>
  </r>
  <r>
    <x v="9"/>
    <x v="4"/>
    <x v="12"/>
    <x v="12"/>
    <x v="7"/>
    <n v="11.000669133136084"/>
  </r>
  <r>
    <x v="9"/>
    <x v="4"/>
    <x v="12"/>
    <x v="12"/>
    <x v="8"/>
    <n v="11.160786798501897"/>
  </r>
  <r>
    <x v="9"/>
    <x v="4"/>
    <x v="12"/>
    <x v="12"/>
    <x v="9"/>
    <n v="11.321175627198603"/>
  </r>
  <r>
    <x v="9"/>
    <x v="4"/>
    <x v="12"/>
    <x v="12"/>
    <x v="10"/>
    <n v="11.45921393727777"/>
  </r>
  <r>
    <x v="9"/>
    <x v="4"/>
    <x v="12"/>
    <x v="12"/>
    <x v="11"/>
    <n v="11.611570622678354"/>
  </r>
  <r>
    <x v="9"/>
    <x v="4"/>
    <x v="12"/>
    <x v="12"/>
    <x v="12"/>
    <n v="11.778157198523953"/>
  </r>
  <r>
    <x v="9"/>
    <x v="4"/>
    <x v="12"/>
    <x v="12"/>
    <x v="13"/>
    <n v="11.938060787575903"/>
  </r>
  <r>
    <x v="9"/>
    <x v="4"/>
    <x v="12"/>
    <x v="12"/>
    <x v="14"/>
    <n v="12.098838759438699"/>
  </r>
  <r>
    <x v="9"/>
    <x v="4"/>
    <x v="12"/>
    <x v="12"/>
    <x v="15"/>
    <n v="12.263334047560431"/>
  </r>
  <r>
    <x v="9"/>
    <x v="4"/>
    <x v="12"/>
    <x v="12"/>
    <x v="16"/>
    <n v="12.425754222613122"/>
  </r>
  <r>
    <x v="9"/>
    <x v="4"/>
    <x v="12"/>
    <x v="12"/>
    <x v="17"/>
    <n v="12.567445150331928"/>
  </r>
  <r>
    <x v="9"/>
    <x v="4"/>
    <x v="12"/>
    <x v="12"/>
    <x v="18"/>
    <n v="12.695005138435233"/>
  </r>
  <r>
    <x v="9"/>
    <x v="4"/>
    <x v="12"/>
    <x v="12"/>
    <x v="19"/>
    <n v="12.842979443828476"/>
  </r>
  <r>
    <x v="9"/>
    <x v="4"/>
    <x v="12"/>
    <x v="12"/>
    <x v="20"/>
    <n v="13.001942999999999"/>
  </r>
  <r>
    <x v="9"/>
    <x v="4"/>
    <x v="12"/>
    <x v="12"/>
    <x v="21"/>
    <n v="13.147931999999999"/>
  </r>
  <r>
    <x v="9"/>
    <x v="4"/>
    <x v="12"/>
    <x v="12"/>
    <x v="22"/>
    <n v="13.291872999999999"/>
  </r>
  <r>
    <x v="9"/>
    <x v="4"/>
    <x v="12"/>
    <x v="12"/>
    <x v="23"/>
    <n v="13.431182"/>
  </r>
  <r>
    <x v="9"/>
    <x v="4"/>
    <x v="12"/>
    <x v="12"/>
    <x v="24"/>
    <n v="13.562438"/>
  </r>
  <r>
    <x v="9"/>
    <x v="4"/>
    <x v="12"/>
    <x v="12"/>
    <x v="25"/>
    <n v="13.683290999999999"/>
  </r>
  <r>
    <x v="9"/>
    <x v="4"/>
    <x v="12"/>
    <x v="12"/>
    <x v="26"/>
    <n v="13.793109999999999"/>
  </r>
  <r>
    <x v="9"/>
    <x v="4"/>
    <x v="12"/>
    <x v="12"/>
    <x v="27"/>
    <n v="13.892916999999999"/>
  </r>
  <r>
    <x v="9"/>
    <x v="4"/>
    <x v="12"/>
    <x v="12"/>
    <x v="28"/>
    <n v="13.984059999999999"/>
  </r>
  <r>
    <x v="9"/>
    <x v="4"/>
    <x v="12"/>
    <x v="12"/>
    <x v="29"/>
    <n v="14.068593"/>
  </r>
  <r>
    <x v="9"/>
    <x v="4"/>
    <x v="12"/>
    <x v="12"/>
    <x v="30"/>
    <n v="14.148415"/>
  </r>
  <r>
    <x v="9"/>
    <x v="4"/>
    <x v="12"/>
    <x v="12"/>
    <x v="31"/>
    <n v="14.223763"/>
  </r>
  <r>
    <x v="9"/>
    <x v="4"/>
    <x v="12"/>
    <x v="12"/>
    <x v="32"/>
    <n v="14.295216999999999"/>
  </r>
  <r>
    <x v="9"/>
    <x v="4"/>
    <x v="12"/>
    <x v="12"/>
    <x v="33"/>
    <n v="14.365385"/>
  </r>
  <r>
    <x v="9"/>
    <x v="4"/>
    <x v="12"/>
    <x v="12"/>
    <x v="34"/>
    <n v="14.437505999999999"/>
  </r>
  <r>
    <x v="9"/>
    <x v="4"/>
    <x v="12"/>
    <x v="12"/>
    <x v="35"/>
    <n v="14.513949"/>
  </r>
  <r>
    <x v="9"/>
    <x v="4"/>
    <x v="12"/>
    <x v="12"/>
    <x v="36"/>
    <n v="14.595754999999999"/>
  </r>
  <r>
    <x v="9"/>
    <x v="4"/>
    <x v="12"/>
    <x v="12"/>
    <x v="37"/>
    <n v="14.682649"/>
  </r>
  <r>
    <x v="9"/>
    <x v="4"/>
    <x v="12"/>
    <x v="12"/>
    <x v="38"/>
    <n v="14.774037999999999"/>
  </r>
  <r>
    <x v="9"/>
    <x v="4"/>
    <x v="12"/>
    <x v="12"/>
    <x v="39"/>
    <n v="14.868654999999999"/>
  </r>
  <r>
    <x v="9"/>
    <x v="4"/>
    <x v="12"/>
    <x v="12"/>
    <x v="40"/>
    <n v="14.965447999999999"/>
  </r>
  <r>
    <x v="9"/>
    <x v="4"/>
    <x v="12"/>
    <x v="12"/>
    <x v="41"/>
    <n v="15.064518999999999"/>
  </r>
  <r>
    <x v="9"/>
    <x v="4"/>
    <x v="12"/>
    <x v="12"/>
    <x v="42"/>
    <n v="15.165861999999999"/>
  </r>
  <r>
    <x v="9"/>
    <x v="4"/>
    <x v="12"/>
    <x v="12"/>
    <x v="43"/>
    <n v="15.268006"/>
  </r>
  <r>
    <x v="9"/>
    <x v="4"/>
    <x v="12"/>
    <x v="12"/>
    <x v="44"/>
    <n v="15.369119999999999"/>
  </r>
  <r>
    <x v="9"/>
    <x v="4"/>
    <x v="12"/>
    <x v="12"/>
    <x v="45"/>
    <n v="15.467851"/>
  </r>
  <r>
    <x v="9"/>
    <x v="4"/>
    <x v="12"/>
    <x v="12"/>
    <x v="46"/>
    <n v="15.563255"/>
  </r>
  <r>
    <x v="9"/>
    <x v="4"/>
    <x v="12"/>
    <x v="12"/>
    <x v="47"/>
    <n v="15.655474999999999"/>
  </r>
  <r>
    <x v="9"/>
    <x v="4"/>
    <x v="12"/>
    <x v="12"/>
    <x v="48"/>
    <n v="15.745647"/>
  </r>
  <r>
    <x v="9"/>
    <x v="4"/>
    <x v="12"/>
    <x v="12"/>
    <x v="49"/>
    <n v="15.835522999999998"/>
  </r>
  <r>
    <x v="9"/>
    <x v="4"/>
    <x v="12"/>
    <x v="12"/>
    <x v="50"/>
    <n v="15.926188"/>
  </r>
  <r>
    <x v="9"/>
    <x v="4"/>
    <x v="12"/>
    <x v="12"/>
    <x v="51"/>
    <n v="16.018114000000001"/>
  </r>
  <r>
    <x v="9"/>
    <x v="4"/>
    <x v="12"/>
    <x v="12"/>
    <x v="52"/>
    <n v="16.110354999999998"/>
  </r>
  <r>
    <x v="9"/>
    <x v="4"/>
    <x v="12"/>
    <x v="12"/>
    <x v="53"/>
    <n v="16.200951"/>
  </r>
  <r>
    <x v="9"/>
    <x v="4"/>
    <x v="12"/>
    <x v="12"/>
    <x v="54"/>
    <n v="16.287181999999998"/>
  </r>
  <r>
    <x v="9"/>
    <x v="4"/>
    <x v="12"/>
    <x v="12"/>
    <x v="55"/>
    <n v="16.367158"/>
  </r>
  <r>
    <x v="9"/>
    <x v="4"/>
    <x v="12"/>
    <x v="12"/>
    <x v="56"/>
    <n v="16.440096999999998"/>
  </r>
  <r>
    <x v="9"/>
    <x v="4"/>
    <x v="12"/>
    <x v="12"/>
    <x v="57"/>
    <n v="16.506654999999999"/>
  </r>
  <r>
    <x v="9"/>
    <x v="4"/>
    <x v="12"/>
    <x v="12"/>
    <x v="58"/>
    <n v="16.568103999999998"/>
  </r>
  <r>
    <x v="9"/>
    <x v="4"/>
    <x v="12"/>
    <x v="12"/>
    <x v="59"/>
    <n v="16.626373000000001"/>
  </r>
  <r>
    <x v="9"/>
    <x v="4"/>
    <x v="12"/>
    <x v="12"/>
    <x v="60"/>
    <n v="16.682917"/>
  </r>
  <r>
    <x v="9"/>
    <x v="4"/>
    <x v="12"/>
    <x v="12"/>
    <x v="61"/>
    <n v="16.738192999999999"/>
  </r>
  <r>
    <x v="9"/>
    <x v="4"/>
    <x v="12"/>
    <x v="12"/>
    <x v="62"/>
    <n v="16.791840000000001"/>
  </r>
  <r>
    <x v="9"/>
    <x v="4"/>
    <x v="12"/>
    <x v="12"/>
    <x v="63"/>
    <n v="16.843502000000001"/>
  </r>
  <r>
    <x v="9"/>
    <x v="4"/>
    <x v="12"/>
    <x v="12"/>
    <x v="64"/>
    <n v="16.892523000000001"/>
  </r>
  <r>
    <x v="9"/>
    <x v="4"/>
    <x v="12"/>
    <x v="12"/>
    <x v="65"/>
    <n v="16.938499"/>
  </r>
  <r>
    <x v="9"/>
    <x v="4"/>
    <x v="12"/>
    <x v="12"/>
    <x v="66"/>
    <n v="16.981294999999999"/>
  </r>
  <r>
    <x v="9"/>
    <x v="4"/>
    <x v="12"/>
    <x v="12"/>
    <x v="67"/>
    <n v="17.021346999999999"/>
  </r>
  <r>
    <x v="9"/>
    <x v="4"/>
    <x v="12"/>
    <x v="12"/>
    <x v="68"/>
    <n v="17.059559999999998"/>
  </r>
  <r>
    <x v="9"/>
    <x v="4"/>
    <x v="12"/>
    <x v="12"/>
    <x v="69"/>
    <n v="17.09713"/>
  </r>
  <r>
    <x v="9"/>
    <x v="4"/>
    <x v="13"/>
    <x v="13"/>
    <x v="0"/>
    <n v="3.2640092940081664"/>
  </r>
  <r>
    <x v="9"/>
    <x v="4"/>
    <x v="13"/>
    <x v="13"/>
    <x v="1"/>
    <n v="3.2947438084427065"/>
  </r>
  <r>
    <x v="9"/>
    <x v="4"/>
    <x v="13"/>
    <x v="13"/>
    <x v="2"/>
    <n v="3.3265899268237908"/>
  </r>
  <r>
    <x v="9"/>
    <x v="4"/>
    <x v="13"/>
    <x v="13"/>
    <x v="3"/>
    <n v="3.3597385571190834"/>
  </r>
  <r>
    <x v="9"/>
    <x v="4"/>
    <x v="13"/>
    <x v="13"/>
    <x v="4"/>
    <n v="3.3930852454931872"/>
  </r>
  <r>
    <x v="9"/>
    <x v="4"/>
    <x v="13"/>
    <x v="13"/>
    <x v="5"/>
    <n v="3.4262367358329393"/>
  </r>
  <r>
    <x v="9"/>
    <x v="4"/>
    <x v="13"/>
    <x v="13"/>
    <x v="6"/>
    <n v="3.4588085904955905"/>
  </r>
  <r>
    <x v="9"/>
    <x v="4"/>
    <x v="13"/>
    <x v="13"/>
    <x v="7"/>
    <n v="3.490743846928992"/>
  </r>
  <r>
    <x v="9"/>
    <x v="4"/>
    <x v="13"/>
    <x v="13"/>
    <x v="8"/>
    <n v="3.5217881995132978"/>
  </r>
  <r>
    <x v="9"/>
    <x v="4"/>
    <x v="13"/>
    <x v="13"/>
    <x v="9"/>
    <n v="3.5516358618283927"/>
  </r>
  <r>
    <x v="9"/>
    <x v="4"/>
    <x v="13"/>
    <x v="13"/>
    <x v="10"/>
    <n v="3.5800141763024826"/>
  </r>
  <r>
    <x v="9"/>
    <x v="4"/>
    <x v="13"/>
    <x v="13"/>
    <x v="11"/>
    <n v="3.6085655234663649"/>
  </r>
  <r>
    <x v="9"/>
    <x v="4"/>
    <x v="13"/>
    <x v="13"/>
    <x v="12"/>
    <n v="3.6376745792998255"/>
  </r>
  <r>
    <x v="9"/>
    <x v="4"/>
    <x v="13"/>
    <x v="13"/>
    <x v="13"/>
    <n v="3.6652859251847261"/>
  </r>
  <r>
    <x v="9"/>
    <x v="4"/>
    <x v="13"/>
    <x v="13"/>
    <x v="14"/>
    <n v="3.6930755471742613"/>
  </r>
  <r>
    <x v="9"/>
    <x v="4"/>
    <x v="13"/>
    <x v="13"/>
    <x v="15"/>
    <n v="3.72187976993576"/>
  </r>
  <r>
    <x v="9"/>
    <x v="4"/>
    <x v="13"/>
    <x v="13"/>
    <x v="16"/>
    <n v="3.7523442485059268"/>
  </r>
  <r>
    <x v="9"/>
    <x v="4"/>
    <x v="13"/>
    <x v="13"/>
    <x v="17"/>
    <n v="3.784724241852762"/>
  </r>
  <r>
    <x v="9"/>
    <x v="4"/>
    <x v="13"/>
    <x v="13"/>
    <x v="18"/>
    <n v="3.8176769591025872"/>
  </r>
  <r>
    <x v="9"/>
    <x v="4"/>
    <x v="13"/>
    <x v="13"/>
    <x v="19"/>
    <n v="3.8496598829436453"/>
  </r>
  <r>
    <x v="9"/>
    <x v="4"/>
    <x v="13"/>
    <x v="13"/>
    <x v="20"/>
    <n v="3.8760599999999998"/>
  </r>
  <r>
    <x v="9"/>
    <x v="4"/>
    <x v="13"/>
    <x v="13"/>
    <x v="21"/>
    <n v="3.9052689999999997"/>
  </r>
  <r>
    <x v="9"/>
    <x v="4"/>
    <x v="13"/>
    <x v="13"/>
    <x v="22"/>
    <n v="3.9337249999999999"/>
  </r>
  <r>
    <x v="9"/>
    <x v="4"/>
    <x v="13"/>
    <x v="13"/>
    <x v="23"/>
    <n v="3.9608019999999997"/>
  </r>
  <r>
    <x v="9"/>
    <x v="4"/>
    <x v="13"/>
    <x v="13"/>
    <x v="24"/>
    <n v="3.985741"/>
  </r>
  <r>
    <x v="9"/>
    <x v="4"/>
    <x v="13"/>
    <x v="13"/>
    <x v="25"/>
    <n v="4.0080309999999999"/>
  </r>
  <r>
    <x v="9"/>
    <x v="4"/>
    <x v="13"/>
    <x v="13"/>
    <x v="26"/>
    <n v="4.0274749999999999"/>
  </r>
  <r>
    <x v="9"/>
    <x v="4"/>
    <x v="13"/>
    <x v="13"/>
    <x v="27"/>
    <n v="4.0443299999999995"/>
  </r>
  <r>
    <x v="9"/>
    <x v="4"/>
    <x v="13"/>
    <x v="13"/>
    <x v="28"/>
    <n v="4.059183"/>
  </r>
  <r>
    <x v="9"/>
    <x v="4"/>
    <x v="13"/>
    <x v="13"/>
    <x v="29"/>
    <n v="4.0728679999999997"/>
  </r>
  <r>
    <x v="9"/>
    <x v="4"/>
    <x v="13"/>
    <x v="13"/>
    <x v="30"/>
    <n v="4.0860759999999994"/>
  </r>
  <r>
    <x v="9"/>
    <x v="4"/>
    <x v="13"/>
    <x v="13"/>
    <x v="31"/>
    <n v="4.098973"/>
  </r>
  <r>
    <x v="9"/>
    <x v="4"/>
    <x v="13"/>
    <x v="13"/>
    <x v="32"/>
    <n v="4.1116570000000001"/>
  </r>
  <r>
    <x v="9"/>
    <x v="4"/>
    <x v="13"/>
    <x v="13"/>
    <x v="33"/>
    <n v="4.1245849999999997"/>
  </r>
  <r>
    <x v="9"/>
    <x v="4"/>
    <x v="13"/>
    <x v="13"/>
    <x v="34"/>
    <n v="4.1382680000000001"/>
  </r>
  <r>
    <x v="9"/>
    <x v="4"/>
    <x v="13"/>
    <x v="13"/>
    <x v="35"/>
    <n v="4.153105"/>
  </r>
  <r>
    <x v="9"/>
    <x v="4"/>
    <x v="13"/>
    <x v="13"/>
    <x v="36"/>
    <n v="4.1693220000000002"/>
  </r>
  <r>
    <x v="9"/>
    <x v="4"/>
    <x v="13"/>
    <x v="13"/>
    <x v="37"/>
    <n v="4.1869680000000002"/>
  </r>
  <r>
    <x v="9"/>
    <x v="4"/>
    <x v="13"/>
    <x v="13"/>
    <x v="38"/>
    <n v="4.2059660000000001"/>
  </r>
  <r>
    <x v="9"/>
    <x v="4"/>
    <x v="13"/>
    <x v="13"/>
    <x v="39"/>
    <n v="4.2261220000000002"/>
  </r>
  <r>
    <x v="9"/>
    <x v="4"/>
    <x v="13"/>
    <x v="13"/>
    <x v="40"/>
    <n v="4.2472849999999998"/>
  </r>
  <r>
    <x v="9"/>
    <x v="4"/>
    <x v="13"/>
    <x v="13"/>
    <x v="41"/>
    <n v="4.2694710000000002"/>
  </r>
  <r>
    <x v="9"/>
    <x v="4"/>
    <x v="13"/>
    <x v="13"/>
    <x v="42"/>
    <n v="4.2926830000000002"/>
  </r>
  <r>
    <x v="9"/>
    <x v="4"/>
    <x v="13"/>
    <x v="13"/>
    <x v="43"/>
    <n v="4.3167879999999998"/>
  </r>
  <r>
    <x v="9"/>
    <x v="4"/>
    <x v="13"/>
    <x v="13"/>
    <x v="44"/>
    <n v="4.341615"/>
  </r>
  <r>
    <x v="9"/>
    <x v="4"/>
    <x v="13"/>
    <x v="13"/>
    <x v="45"/>
    <n v="4.3669950000000002"/>
  </r>
  <r>
    <x v="9"/>
    <x v="4"/>
    <x v="13"/>
    <x v="13"/>
    <x v="46"/>
    <n v="4.3932089999999997"/>
  </r>
  <r>
    <x v="9"/>
    <x v="4"/>
    <x v="13"/>
    <x v="13"/>
    <x v="47"/>
    <n v="4.4202620000000001"/>
  </r>
  <r>
    <x v="9"/>
    <x v="4"/>
    <x v="13"/>
    <x v="13"/>
    <x v="48"/>
    <n v="4.4474859999999996"/>
  </r>
  <r>
    <x v="9"/>
    <x v="4"/>
    <x v="13"/>
    <x v="13"/>
    <x v="49"/>
    <n v="4.4740039999999999"/>
  </r>
  <r>
    <x v="9"/>
    <x v="4"/>
    <x v="13"/>
    <x v="13"/>
    <x v="50"/>
    <n v="4.4993669999999995"/>
  </r>
  <r>
    <x v="9"/>
    <x v="4"/>
    <x v="13"/>
    <x v="13"/>
    <x v="51"/>
    <n v="4.5231449999999995"/>
  </r>
  <r>
    <x v="9"/>
    <x v="4"/>
    <x v="13"/>
    <x v="13"/>
    <x v="52"/>
    <n v="4.5460189999999994"/>
  </r>
  <r>
    <x v="9"/>
    <x v="4"/>
    <x v="13"/>
    <x v="13"/>
    <x v="53"/>
    <n v="4.570106"/>
  </r>
  <r>
    <x v="9"/>
    <x v="4"/>
    <x v="13"/>
    <x v="13"/>
    <x v="54"/>
    <n v="4.5982139999999996"/>
  </r>
  <r>
    <x v="9"/>
    <x v="4"/>
    <x v="13"/>
    <x v="13"/>
    <x v="55"/>
    <n v="4.6323639999999999"/>
  </r>
  <r>
    <x v="9"/>
    <x v="4"/>
    <x v="13"/>
    <x v="13"/>
    <x v="56"/>
    <n v="4.6729940000000001"/>
  </r>
  <r>
    <x v="9"/>
    <x v="4"/>
    <x v="13"/>
    <x v="13"/>
    <x v="57"/>
    <n v="4.7194019999999997"/>
  </r>
  <r>
    <x v="9"/>
    <x v="4"/>
    <x v="13"/>
    <x v="13"/>
    <x v="58"/>
    <n v="4.7710189999999999"/>
  </r>
  <r>
    <x v="9"/>
    <x v="4"/>
    <x v="13"/>
    <x v="13"/>
    <x v="59"/>
    <n v="4.826848"/>
  </r>
  <r>
    <x v="9"/>
    <x v="4"/>
    <x v="13"/>
    <x v="13"/>
    <x v="60"/>
    <n v="4.8858779999999999"/>
  </r>
  <r>
    <x v="9"/>
    <x v="4"/>
    <x v="13"/>
    <x v="13"/>
    <x v="61"/>
    <n v="4.9483299999999995"/>
  </r>
  <r>
    <x v="9"/>
    <x v="4"/>
    <x v="13"/>
    <x v="13"/>
    <x v="62"/>
    <n v="5.0137089999999995"/>
  </r>
  <r>
    <x v="9"/>
    <x v="4"/>
    <x v="13"/>
    <x v="13"/>
    <x v="63"/>
    <n v="5.0794549999999994"/>
  </r>
  <r>
    <x v="9"/>
    <x v="4"/>
    <x v="13"/>
    <x v="13"/>
    <x v="64"/>
    <n v="5.1422650000000001"/>
  </r>
  <r>
    <x v="9"/>
    <x v="4"/>
    <x v="13"/>
    <x v="13"/>
    <x v="65"/>
    <n v="5.1998359999999995"/>
  </r>
  <r>
    <x v="9"/>
    <x v="4"/>
    <x v="13"/>
    <x v="13"/>
    <x v="66"/>
    <n v="5.2509489999999994"/>
  </r>
  <r>
    <x v="9"/>
    <x v="4"/>
    <x v="13"/>
    <x v="13"/>
    <x v="67"/>
    <n v="5.2963259999999996"/>
  </r>
  <r>
    <x v="9"/>
    <x v="4"/>
    <x v="13"/>
    <x v="13"/>
    <x v="68"/>
    <n v="5.3379620000000001"/>
  </r>
  <r>
    <x v="9"/>
    <x v="4"/>
    <x v="13"/>
    <x v="13"/>
    <x v="69"/>
    <n v="5.378857"/>
  </r>
  <r>
    <x v="9"/>
    <x v="4"/>
    <x v="14"/>
    <x v="14"/>
    <x v="0"/>
    <n v="8.0760156833040355"/>
  </r>
  <r>
    <x v="9"/>
    <x v="4"/>
    <x v="14"/>
    <x v="14"/>
    <x v="1"/>
    <n v="8.121452060469883"/>
  </r>
  <r>
    <x v="9"/>
    <x v="4"/>
    <x v="14"/>
    <x v="14"/>
    <x v="2"/>
    <n v="8.1556969690656373"/>
  </r>
  <r>
    <x v="9"/>
    <x v="4"/>
    <x v="14"/>
    <x v="14"/>
    <x v="3"/>
    <n v="8.206299411320531"/>
  </r>
  <r>
    <x v="9"/>
    <x v="4"/>
    <x v="14"/>
    <x v="14"/>
    <x v="4"/>
    <n v="8.2571408627672547"/>
  </r>
  <r>
    <x v="9"/>
    <x v="4"/>
    <x v="14"/>
    <x v="14"/>
    <x v="5"/>
    <n v="8.3150130158988258"/>
  </r>
  <r>
    <x v="9"/>
    <x v="4"/>
    <x v="14"/>
    <x v="14"/>
    <x v="6"/>
    <n v="8.3756584054546774"/>
  </r>
  <r>
    <x v="9"/>
    <x v="4"/>
    <x v="14"/>
    <x v="14"/>
    <x v="7"/>
    <n v="8.4346307306677222"/>
  </r>
  <r>
    <x v="9"/>
    <x v="4"/>
    <x v="14"/>
    <x v="14"/>
    <x v="8"/>
    <n v="8.5024509572225782"/>
  </r>
  <r>
    <x v="9"/>
    <x v="4"/>
    <x v="14"/>
    <x v="14"/>
    <x v="9"/>
    <n v="8.5722799556873905"/>
  </r>
  <r>
    <x v="9"/>
    <x v="4"/>
    <x v="14"/>
    <x v="14"/>
    <x v="10"/>
    <n v="8.6441660752498191"/>
  </r>
  <r>
    <x v="9"/>
    <x v="4"/>
    <x v="14"/>
    <x v="14"/>
    <x v="11"/>
    <n v="8.6389051362830998"/>
  </r>
  <r>
    <x v="9"/>
    <x v="4"/>
    <x v="14"/>
    <x v="14"/>
    <x v="12"/>
    <n v="8.6280001138436742"/>
  </r>
  <r>
    <x v="9"/>
    <x v="4"/>
    <x v="14"/>
    <x v="14"/>
    <x v="13"/>
    <n v="8.6871156621220518"/>
  </r>
  <r>
    <x v="9"/>
    <x v="4"/>
    <x v="14"/>
    <x v="14"/>
    <x v="14"/>
    <n v="8.7262392774273643"/>
  </r>
  <r>
    <x v="9"/>
    <x v="4"/>
    <x v="14"/>
    <x v="14"/>
    <x v="15"/>
    <n v="8.7323130300960692"/>
  </r>
  <r>
    <x v="9"/>
    <x v="4"/>
    <x v="14"/>
    <x v="14"/>
    <x v="16"/>
    <n v="8.7131339108249879"/>
  </r>
  <r>
    <x v="9"/>
    <x v="4"/>
    <x v="14"/>
    <x v="14"/>
    <x v="17"/>
    <n v="8.707585613478777"/>
  </r>
  <r>
    <x v="9"/>
    <x v="4"/>
    <x v="14"/>
    <x v="14"/>
    <x v="18"/>
    <n v="8.7191127896160197"/>
  </r>
  <r>
    <x v="9"/>
    <x v="4"/>
    <x v="14"/>
    <x v="14"/>
    <x v="19"/>
    <n v="8.702038228381392"/>
  </r>
  <r>
    <x v="9"/>
    <x v="4"/>
    <x v="14"/>
    <x v="14"/>
    <x v="20"/>
    <n v="8.6513399999999994"/>
  </r>
  <r>
    <x v="9"/>
    <x v="4"/>
    <x v="14"/>
    <x v="14"/>
    <x v="21"/>
    <n v="8.6999969999999998"/>
  </r>
  <r>
    <x v="9"/>
    <x v="4"/>
    <x v="14"/>
    <x v="14"/>
    <x v="22"/>
    <n v="8.7891019999999997"/>
  </r>
  <r>
    <x v="9"/>
    <x v="4"/>
    <x v="14"/>
    <x v="14"/>
    <x v="23"/>
    <n v="8.9079259999999998"/>
  </r>
  <r>
    <x v="9"/>
    <x v="4"/>
    <x v="14"/>
    <x v="14"/>
    <x v="24"/>
    <n v="9.0399750000000001"/>
  </r>
  <r>
    <x v="9"/>
    <x v="4"/>
    <x v="14"/>
    <x v="14"/>
    <x v="25"/>
    <n v="9.1722409999999996"/>
  </r>
  <r>
    <x v="9"/>
    <x v="4"/>
    <x v="14"/>
    <x v="14"/>
    <x v="26"/>
    <n v="9.3022980000000004"/>
  </r>
  <r>
    <x v="9"/>
    <x v="4"/>
    <x v="14"/>
    <x v="14"/>
    <x v="27"/>
    <n v="9.431042999999999"/>
  </r>
  <r>
    <x v="9"/>
    <x v="4"/>
    <x v="14"/>
    <x v="14"/>
    <x v="28"/>
    <n v="9.5526039999999988"/>
  </r>
  <r>
    <x v="9"/>
    <x v="4"/>
    <x v="14"/>
    <x v="14"/>
    <x v="29"/>
    <n v="9.6607459999999996"/>
  </r>
  <r>
    <x v="9"/>
    <x v="4"/>
    <x v="14"/>
    <x v="14"/>
    <x v="30"/>
    <n v="9.7509639999999997"/>
  </r>
  <r>
    <x v="9"/>
    <x v="4"/>
    <x v="14"/>
    <x v="14"/>
    <x v="31"/>
    <n v="9.8208719999999996"/>
  </r>
  <r>
    <x v="9"/>
    <x v="4"/>
    <x v="14"/>
    <x v="14"/>
    <x v="32"/>
    <n v="9.8708229999999997"/>
  </r>
  <r>
    <x v="9"/>
    <x v="4"/>
    <x v="14"/>
    <x v="14"/>
    <x v="33"/>
    <n v="9.9029969999999992"/>
  </r>
  <r>
    <x v="9"/>
    <x v="4"/>
    <x v="14"/>
    <x v="14"/>
    <x v="34"/>
    <n v="9.9212410000000002"/>
  </r>
  <r>
    <x v="9"/>
    <x v="4"/>
    <x v="14"/>
    <x v="14"/>
    <x v="35"/>
    <n v="9.9291839999999993"/>
  </r>
  <r>
    <x v="9"/>
    <x v="4"/>
    <x v="14"/>
    <x v="14"/>
    <x v="36"/>
    <n v="9.9264159999999997"/>
  </r>
  <r>
    <x v="9"/>
    <x v="4"/>
    <x v="14"/>
    <x v="14"/>
    <x v="37"/>
    <n v="9.914066"/>
  </r>
  <r>
    <x v="9"/>
    <x v="4"/>
    <x v="14"/>
    <x v="14"/>
    <x v="38"/>
    <n v="9.8991980000000002"/>
  </r>
  <r>
    <x v="9"/>
    <x v="4"/>
    <x v="14"/>
    <x v="14"/>
    <x v="39"/>
    <n v="9.890822"/>
  </r>
  <r>
    <x v="9"/>
    <x v="4"/>
    <x v="14"/>
    <x v="14"/>
    <x v="40"/>
    <n v="9.8953639999999989"/>
  </r>
  <r>
    <x v="9"/>
    <x v="4"/>
    <x v="14"/>
    <x v="14"/>
    <x v="41"/>
    <n v="9.9160489999999992"/>
  </r>
  <r>
    <x v="9"/>
    <x v="4"/>
    <x v="14"/>
    <x v="14"/>
    <x v="42"/>
    <n v="9.9513029999999993"/>
  </r>
  <r>
    <x v="9"/>
    <x v="4"/>
    <x v="14"/>
    <x v="14"/>
    <x v="43"/>
    <n v="9.9966399999999993"/>
  </r>
  <r>
    <x v="9"/>
    <x v="4"/>
    <x v="14"/>
    <x v="14"/>
    <x v="44"/>
    <n v="10.045043999999999"/>
  </r>
  <r>
    <x v="9"/>
    <x v="4"/>
    <x v="14"/>
    <x v="14"/>
    <x v="45"/>
    <n v="10.091324999999999"/>
  </r>
  <r>
    <x v="9"/>
    <x v="4"/>
    <x v="14"/>
    <x v="14"/>
    <x v="46"/>
    <n v="10.13402"/>
  </r>
  <r>
    <x v="9"/>
    <x v="4"/>
    <x v="14"/>
    <x v="14"/>
    <x v="47"/>
    <n v="10.174562999999999"/>
  </r>
  <r>
    <x v="9"/>
    <x v="4"/>
    <x v="14"/>
    <x v="14"/>
    <x v="48"/>
    <n v="10.214051999999999"/>
  </r>
  <r>
    <x v="9"/>
    <x v="4"/>
    <x v="14"/>
    <x v="14"/>
    <x v="49"/>
    <n v="10.254489999999999"/>
  </r>
  <r>
    <x v="9"/>
    <x v="4"/>
    <x v="14"/>
    <x v="14"/>
    <x v="50"/>
    <n v="10.297112"/>
  </r>
  <r>
    <x v="9"/>
    <x v="4"/>
    <x v="14"/>
    <x v="14"/>
    <x v="51"/>
    <n v="10.341453999999999"/>
  </r>
  <r>
    <x v="9"/>
    <x v="4"/>
    <x v="14"/>
    <x v="14"/>
    <x v="52"/>
    <n v="10.385987"/>
  </r>
  <r>
    <x v="9"/>
    <x v="4"/>
    <x v="14"/>
    <x v="14"/>
    <x v="53"/>
    <n v="10.429611999999999"/>
  </r>
  <r>
    <x v="9"/>
    <x v="4"/>
    <x v="14"/>
    <x v="14"/>
    <x v="54"/>
    <n v="10.470920999999999"/>
  </r>
  <r>
    <x v="9"/>
    <x v="4"/>
    <x v="14"/>
    <x v="14"/>
    <x v="55"/>
    <n v="10.508495"/>
  </r>
  <r>
    <x v="9"/>
    <x v="4"/>
    <x v="14"/>
    <x v="14"/>
    <x v="56"/>
    <n v="10.54283"/>
  </r>
  <r>
    <x v="9"/>
    <x v="4"/>
    <x v="14"/>
    <x v="14"/>
    <x v="57"/>
    <n v="10.573143"/>
  </r>
  <r>
    <x v="9"/>
    <x v="4"/>
    <x v="14"/>
    <x v="14"/>
    <x v="58"/>
    <n v="10.595314"/>
  </r>
  <r>
    <x v="9"/>
    <x v="4"/>
    <x v="14"/>
    <x v="14"/>
    <x v="59"/>
    <n v="10.604056"/>
  </r>
  <r>
    <x v="9"/>
    <x v="4"/>
    <x v="14"/>
    <x v="14"/>
    <x v="60"/>
    <n v="10.596057999999999"/>
  </r>
  <r>
    <x v="9"/>
    <x v="4"/>
    <x v="14"/>
    <x v="14"/>
    <x v="61"/>
    <n v="10.569379999999999"/>
  </r>
  <r>
    <x v="9"/>
    <x v="4"/>
    <x v="14"/>
    <x v="14"/>
    <x v="62"/>
    <n v="10.526308"/>
  </r>
  <r>
    <x v="9"/>
    <x v="4"/>
    <x v="14"/>
    <x v="14"/>
    <x v="63"/>
    <n v="10.473020999999999"/>
  </r>
  <r>
    <x v="9"/>
    <x v="4"/>
    <x v="14"/>
    <x v="14"/>
    <x v="64"/>
    <n v="10.418218"/>
  </r>
  <r>
    <x v="9"/>
    <x v="4"/>
    <x v="14"/>
    <x v="14"/>
    <x v="65"/>
    <n v="10.368350999999999"/>
  </r>
  <r>
    <x v="9"/>
    <x v="4"/>
    <x v="14"/>
    <x v="14"/>
    <x v="66"/>
    <n v="10.325538"/>
  </r>
  <r>
    <x v="9"/>
    <x v="4"/>
    <x v="14"/>
    <x v="14"/>
    <x v="67"/>
    <n v="10.288527"/>
  </r>
  <r>
    <x v="9"/>
    <x v="4"/>
    <x v="14"/>
    <x v="14"/>
    <x v="68"/>
    <n v="10.256193"/>
  </r>
  <r>
    <x v="9"/>
    <x v="4"/>
    <x v="14"/>
    <x v="14"/>
    <x v="69"/>
    <n v="10.226186999999999"/>
  </r>
  <r>
    <x v="9"/>
    <x v="4"/>
    <x v="15"/>
    <x v="15"/>
    <x v="0"/>
    <n v="28.068984973292938"/>
  </r>
  <r>
    <x v="9"/>
    <x v="4"/>
    <x v="15"/>
    <x v="15"/>
    <x v="1"/>
    <n v="28.304081794061457"/>
  </r>
  <r>
    <x v="9"/>
    <x v="4"/>
    <x v="15"/>
    <x v="15"/>
    <x v="2"/>
    <n v="28.555995500663812"/>
  </r>
  <r>
    <x v="9"/>
    <x v="4"/>
    <x v="15"/>
    <x v="15"/>
    <x v="3"/>
    <n v="28.810309166696562"/>
  </r>
  <r>
    <x v="9"/>
    <x v="4"/>
    <x v="15"/>
    <x v="15"/>
    <x v="4"/>
    <n v="29.066648871612529"/>
  </r>
  <r>
    <x v="9"/>
    <x v="4"/>
    <x v="15"/>
    <x v="15"/>
    <x v="5"/>
    <n v="29.325035600748542"/>
  </r>
  <r>
    <x v="9"/>
    <x v="4"/>
    <x v="15"/>
    <x v="15"/>
    <x v="6"/>
    <n v="29.585488431683537"/>
  </r>
  <r>
    <x v="9"/>
    <x v="4"/>
    <x v="15"/>
    <x v="15"/>
    <x v="7"/>
    <n v="29.848016903206979"/>
  </r>
  <r>
    <x v="9"/>
    <x v="4"/>
    <x v="15"/>
    <x v="15"/>
    <x v="8"/>
    <n v="30.112647723929388"/>
  </r>
  <r>
    <x v="9"/>
    <x v="4"/>
    <x v="15"/>
    <x v="15"/>
    <x v="9"/>
    <n v="30.379394248156025"/>
  </r>
  <r>
    <x v="9"/>
    <x v="4"/>
    <x v="15"/>
    <x v="15"/>
    <x v="10"/>
    <n v="30.647762366592385"/>
  </r>
  <r>
    <x v="9"/>
    <x v="4"/>
    <x v="15"/>
    <x v="15"/>
    <x v="11"/>
    <n v="30.910525492336763"/>
  </r>
  <r>
    <x v="9"/>
    <x v="4"/>
    <x v="15"/>
    <x v="15"/>
    <x v="12"/>
    <n v="31.164745678232716"/>
  </r>
  <r>
    <x v="9"/>
    <x v="4"/>
    <x v="15"/>
    <x v="15"/>
    <x v="13"/>
    <n v="31.436578285004217"/>
  </r>
  <r>
    <x v="9"/>
    <x v="4"/>
    <x v="15"/>
    <x v="15"/>
    <x v="14"/>
    <n v="31.747672549230078"/>
  </r>
  <r>
    <x v="9"/>
    <x v="4"/>
    <x v="15"/>
    <x v="15"/>
    <x v="15"/>
    <n v="32.09139519671357"/>
  </r>
  <r>
    <x v="9"/>
    <x v="4"/>
    <x v="15"/>
    <x v="15"/>
    <x v="16"/>
    <n v="32.458940017016914"/>
  </r>
  <r>
    <x v="9"/>
    <x v="4"/>
    <x v="15"/>
    <x v="15"/>
    <x v="17"/>
    <n v="32.857321835915613"/>
  </r>
  <r>
    <x v="9"/>
    <x v="4"/>
    <x v="15"/>
    <x v="15"/>
    <x v="18"/>
    <n v="33.246431951450454"/>
  </r>
  <r>
    <x v="9"/>
    <x v="4"/>
    <x v="15"/>
    <x v="15"/>
    <x v="19"/>
    <n v="33.573288111394874"/>
  </r>
  <r>
    <x v="9"/>
    <x v="4"/>
    <x v="15"/>
    <x v="15"/>
    <x v="20"/>
    <n v="33.883749000000002"/>
  </r>
  <r>
    <x v="9"/>
    <x v="4"/>
    <x v="15"/>
    <x v="15"/>
    <x v="21"/>
    <n v="34.267465999999999"/>
  </r>
  <r>
    <x v="9"/>
    <x v="4"/>
    <x v="15"/>
    <x v="15"/>
    <x v="22"/>
    <n v="34.664234"/>
  </r>
  <r>
    <x v="9"/>
    <x v="4"/>
    <x v="15"/>
    <x v="15"/>
    <x v="23"/>
    <n v="35.069431000000002"/>
  </r>
  <r>
    <x v="9"/>
    <x v="4"/>
    <x v="15"/>
    <x v="15"/>
    <x v="24"/>
    <n v="35.476422999999997"/>
  </r>
  <r>
    <x v="9"/>
    <x v="4"/>
    <x v="15"/>
    <x v="15"/>
    <x v="25"/>
    <n v="35.879208999999996"/>
  </r>
  <r>
    <x v="9"/>
    <x v="4"/>
    <x v="15"/>
    <x v="15"/>
    <x v="26"/>
    <n v="36.276752000000002"/>
  </r>
  <r>
    <x v="9"/>
    <x v="4"/>
    <x v="15"/>
    <x v="15"/>
    <x v="27"/>
    <n v="36.666767"/>
  </r>
  <r>
    <x v="9"/>
    <x v="4"/>
    <x v="15"/>
    <x v="15"/>
    <x v="28"/>
    <n v="37.040396000000001"/>
  </r>
  <r>
    <x v="9"/>
    <x v="4"/>
    <x v="15"/>
    <x v="15"/>
    <x v="29"/>
    <n v="37.386809999999997"/>
  </r>
  <r>
    <x v="9"/>
    <x v="4"/>
    <x v="15"/>
    <x v="15"/>
    <x v="30"/>
    <n v="37.698195999999996"/>
  </r>
  <r>
    <x v="9"/>
    <x v="4"/>
    <x v="15"/>
    <x v="15"/>
    <x v="31"/>
    <n v="37.971972000000001"/>
  </r>
  <r>
    <x v="9"/>
    <x v="4"/>
    <x v="15"/>
    <x v="15"/>
    <x v="32"/>
    <n v="38.209693000000001"/>
  </r>
  <r>
    <x v="9"/>
    <x v="4"/>
    <x v="15"/>
    <x v="15"/>
    <x v="33"/>
    <n v="38.413316999999999"/>
  </r>
  <r>
    <x v="9"/>
    <x v="4"/>
    <x v="15"/>
    <x v="15"/>
    <x v="34"/>
    <n v="38.586708000000002"/>
  </r>
  <r>
    <x v="9"/>
    <x v="4"/>
    <x v="15"/>
    <x v="15"/>
    <x v="35"/>
    <n v="38.733875999999995"/>
  </r>
  <r>
    <x v="9"/>
    <x v="4"/>
    <x v="15"/>
    <x v="15"/>
    <x v="36"/>
    <n v="38.855626000000001"/>
  </r>
  <r>
    <x v="9"/>
    <x v="4"/>
    <x v="15"/>
    <x v="15"/>
    <x v="37"/>
    <n v="38.954496999999996"/>
  </r>
  <r>
    <x v="9"/>
    <x v="4"/>
    <x v="15"/>
    <x v="15"/>
    <x v="38"/>
    <n v="39.038691999999998"/>
  </r>
  <r>
    <x v="9"/>
    <x v="4"/>
    <x v="15"/>
    <x v="15"/>
    <x v="39"/>
    <n v="39.118561"/>
  </r>
  <r>
    <x v="9"/>
    <x v="4"/>
    <x v="15"/>
    <x v="15"/>
    <x v="40"/>
    <n v="39.202525000000001"/>
  </r>
  <r>
    <x v="9"/>
    <x v="4"/>
    <x v="15"/>
    <x v="15"/>
    <x v="41"/>
    <n v="39.299081000000001"/>
  </r>
  <r>
    <x v="9"/>
    <x v="4"/>
    <x v="15"/>
    <x v="15"/>
    <x v="42"/>
    <n v="39.410857"/>
  </r>
  <r>
    <x v="9"/>
    <x v="4"/>
    <x v="15"/>
    <x v="15"/>
    <x v="43"/>
    <n v="39.533724999999997"/>
  </r>
  <r>
    <x v="9"/>
    <x v="4"/>
    <x v="15"/>
    <x v="15"/>
    <x v="44"/>
    <n v="39.660069"/>
  </r>
  <r>
    <x v="9"/>
    <x v="4"/>
    <x v="15"/>
    <x v="15"/>
    <x v="45"/>
    <n v="39.787419"/>
  </r>
  <r>
    <x v="9"/>
    <x v="4"/>
    <x v="15"/>
    <x v="15"/>
    <x v="46"/>
    <n v="39.908958999999996"/>
  </r>
  <r>
    <x v="9"/>
    <x v="4"/>
    <x v="15"/>
    <x v="15"/>
    <x v="47"/>
    <n v="40.035292999999996"/>
  </r>
  <r>
    <x v="9"/>
    <x v="4"/>
    <x v="15"/>
    <x v="15"/>
    <x v="48"/>
    <n v="40.201560000000001"/>
  </r>
  <r>
    <x v="9"/>
    <x v="4"/>
    <x v="15"/>
    <x v="15"/>
    <x v="49"/>
    <n v="40.454470000000001"/>
  </r>
  <r>
    <x v="9"/>
    <x v="4"/>
    <x v="15"/>
    <x v="15"/>
    <x v="50"/>
    <n v="40.824753999999999"/>
  </r>
  <r>
    <x v="9"/>
    <x v="4"/>
    <x v="15"/>
    <x v="15"/>
    <x v="51"/>
    <n v="41.319426999999997"/>
  </r>
  <r>
    <x v="9"/>
    <x v="4"/>
    <x v="15"/>
    <x v="15"/>
    <x v="52"/>
    <n v="41.919584999999998"/>
  </r>
  <r>
    <x v="9"/>
    <x v="4"/>
    <x v="15"/>
    <x v="15"/>
    <x v="53"/>
    <n v="42.596452999999997"/>
  </r>
  <r>
    <x v="9"/>
    <x v="4"/>
    <x v="15"/>
    <x v="15"/>
    <x v="54"/>
    <n v="43.308344999999996"/>
  </r>
  <r>
    <x v="9"/>
    <x v="4"/>
    <x v="15"/>
    <x v="15"/>
    <x v="55"/>
    <n v="44.019123"/>
  </r>
  <r>
    <x v="9"/>
    <x v="4"/>
    <x v="15"/>
    <x v="15"/>
    <x v="56"/>
    <n v="44.728564999999996"/>
  </r>
  <r>
    <x v="9"/>
    <x v="4"/>
    <x v="15"/>
    <x v="15"/>
    <x v="57"/>
    <n v="45.429075999999995"/>
  </r>
  <r>
    <x v="9"/>
    <x v="4"/>
    <x v="15"/>
    <x v="15"/>
    <x v="58"/>
    <n v="46.068810999999997"/>
  </r>
  <r>
    <x v="9"/>
    <x v="4"/>
    <x v="15"/>
    <x v="15"/>
    <x v="59"/>
    <n v="46.583565"/>
  </r>
  <r>
    <x v="9"/>
    <x v="4"/>
    <x v="15"/>
    <x v="15"/>
    <x v="60"/>
    <n v="46.931014999999995"/>
  </r>
  <r>
    <x v="9"/>
    <x v="4"/>
    <x v="15"/>
    <x v="15"/>
    <x v="61"/>
    <n v="47.084240000000001"/>
  </r>
  <r>
    <x v="9"/>
    <x v="4"/>
    <x v="15"/>
    <x v="15"/>
    <x v="62"/>
    <n v="47.06306"/>
  </r>
  <r>
    <x v="9"/>
    <x v="4"/>
    <x v="15"/>
    <x v="15"/>
    <x v="63"/>
    <n v="46.930554999999998"/>
  </r>
  <r>
    <x v="9"/>
    <x v="4"/>
    <x v="15"/>
    <x v="15"/>
    <x v="64"/>
    <n v="46.777924999999996"/>
  </r>
  <r>
    <x v="9"/>
    <x v="4"/>
    <x v="15"/>
    <x v="15"/>
    <x v="65"/>
    <n v="46.671925999999999"/>
  </r>
  <r>
    <x v="9"/>
    <x v="4"/>
    <x v="15"/>
    <x v="15"/>
    <x v="66"/>
    <n v="46.634139999999995"/>
  </r>
  <r>
    <x v="9"/>
    <x v="4"/>
    <x v="15"/>
    <x v="15"/>
    <x v="67"/>
    <n v="46.647427999999998"/>
  </r>
  <r>
    <x v="9"/>
    <x v="4"/>
    <x v="15"/>
    <x v="15"/>
    <x v="68"/>
    <n v="46.692858000000001"/>
  </r>
  <r>
    <x v="9"/>
    <x v="4"/>
    <x v="15"/>
    <x v="15"/>
    <x v="69"/>
    <n v="46.736775999999999"/>
  </r>
  <r>
    <x v="9"/>
    <x v="4"/>
    <x v="16"/>
    <x v="16"/>
    <x v="0"/>
    <n v="7.0245689111186449"/>
  </r>
  <r>
    <x v="9"/>
    <x v="4"/>
    <x v="16"/>
    <x v="16"/>
    <x v="1"/>
    <n v="7.0834825229412717"/>
  </r>
  <r>
    <x v="9"/>
    <x v="4"/>
    <x v="16"/>
    <x v="16"/>
    <x v="2"/>
    <n v="7.1354032922403396"/>
  </r>
  <r>
    <x v="9"/>
    <x v="4"/>
    <x v="16"/>
    <x v="16"/>
    <x v="3"/>
    <n v="7.1822619751671004"/>
  </r>
  <r>
    <x v="9"/>
    <x v="4"/>
    <x v="16"/>
    <x v="16"/>
    <x v="4"/>
    <n v="7.2243541784634813"/>
  </r>
  <r>
    <x v="9"/>
    <x v="4"/>
    <x v="16"/>
    <x v="16"/>
    <x v="5"/>
    <n v="7.2733260436730207"/>
  </r>
  <r>
    <x v="9"/>
    <x v="4"/>
    <x v="16"/>
    <x v="16"/>
    <x v="6"/>
    <n v="7.3255682077011981"/>
  </r>
  <r>
    <x v="9"/>
    <x v="4"/>
    <x v="16"/>
    <x v="16"/>
    <x v="7"/>
    <n v="7.3748925087355266"/>
  </r>
  <r>
    <x v="9"/>
    <x v="4"/>
    <x v="16"/>
    <x v="16"/>
    <x v="8"/>
    <n v="7.4203027663823615"/>
  </r>
  <r>
    <x v="9"/>
    <x v="4"/>
    <x v="16"/>
    <x v="16"/>
    <x v="9"/>
    <n v="7.4574637334636051"/>
  </r>
  <r>
    <x v="9"/>
    <x v="4"/>
    <x v="16"/>
    <x v="16"/>
    <x v="10"/>
    <n v="7.4916609922404582"/>
  </r>
  <r>
    <x v="9"/>
    <x v="4"/>
    <x v="16"/>
    <x v="16"/>
    <x v="11"/>
    <n v="7.5313238716334503"/>
  </r>
  <r>
    <x v="9"/>
    <x v="4"/>
    <x v="16"/>
    <x v="16"/>
    <x v="12"/>
    <n v="7.5729762464818222"/>
  </r>
  <r>
    <x v="9"/>
    <x v="4"/>
    <x v="16"/>
    <x v="16"/>
    <x v="13"/>
    <n v="7.615780962312872"/>
  </r>
  <r>
    <x v="9"/>
    <x v="4"/>
    <x v="16"/>
    <x v="16"/>
    <x v="14"/>
    <n v="7.6728927579201471"/>
  </r>
  <r>
    <x v="9"/>
    <x v="4"/>
    <x v="16"/>
    <x v="16"/>
    <x v="15"/>
    <n v="7.7455007460458232"/>
  </r>
  <r>
    <x v="9"/>
    <x v="4"/>
    <x v="16"/>
    <x v="16"/>
    <x v="16"/>
    <n v="7.8195562043407874"/>
  </r>
  <r>
    <x v="9"/>
    <x v="4"/>
    <x v="16"/>
    <x v="16"/>
    <x v="17"/>
    <n v="7.8797807055117151"/>
  </r>
  <r>
    <x v="9"/>
    <x v="4"/>
    <x v="16"/>
    <x v="16"/>
    <x v="18"/>
    <n v="7.9241336556841819"/>
  </r>
  <r>
    <x v="9"/>
    <x v="4"/>
    <x v="16"/>
    <x v="16"/>
    <x v="19"/>
    <n v="7.9800186116791503"/>
  </r>
  <r>
    <x v="9"/>
    <x v="4"/>
    <x v="16"/>
    <x v="16"/>
    <x v="20"/>
    <n v="8.0549160000000004"/>
  </r>
  <r>
    <x v="9"/>
    <x v="4"/>
    <x v="16"/>
    <x v="16"/>
    <x v="21"/>
    <n v="8.0957930000000005"/>
  </r>
  <r>
    <x v="9"/>
    <x v="4"/>
    <x v="16"/>
    <x v="16"/>
    <x v="22"/>
    <n v="8.1270340000000001"/>
  </r>
  <r>
    <x v="9"/>
    <x v="4"/>
    <x v="16"/>
    <x v="16"/>
    <x v="23"/>
    <n v="8.1515979999999999"/>
  </r>
  <r>
    <x v="9"/>
    <x v="4"/>
    <x v="16"/>
    <x v="16"/>
    <x v="24"/>
    <n v="8.1739680000000003"/>
  </r>
  <r>
    <x v="9"/>
    <x v="4"/>
    <x v="16"/>
    <x v="16"/>
    <x v="25"/>
    <n v="8.1973400000000005"/>
  </r>
  <r>
    <x v="9"/>
    <x v="4"/>
    <x v="16"/>
    <x v="16"/>
    <x v="26"/>
    <n v="8.2232489999999991"/>
  </r>
  <r>
    <x v="9"/>
    <x v="4"/>
    <x v="16"/>
    <x v="16"/>
    <x v="27"/>
    <n v="8.2506950000000003"/>
  </r>
  <r>
    <x v="9"/>
    <x v="4"/>
    <x v="16"/>
    <x v="16"/>
    <x v="28"/>
    <n v="8.2774140000000003"/>
  </r>
  <r>
    <x v="9"/>
    <x v="4"/>
    <x v="16"/>
    <x v="16"/>
    <x v="29"/>
    <n v="8.3000030000000002"/>
  </r>
  <r>
    <x v="9"/>
    <x v="4"/>
    <x v="16"/>
    <x v="16"/>
    <x v="30"/>
    <n v="8.316338"/>
  </r>
  <r>
    <x v="9"/>
    <x v="4"/>
    <x v="16"/>
    <x v="16"/>
    <x v="31"/>
    <n v="8.3254929999999998"/>
  </r>
  <r>
    <x v="9"/>
    <x v="4"/>
    <x v="16"/>
    <x v="16"/>
    <x v="32"/>
    <n v="8.3294249999999987"/>
  </r>
  <r>
    <x v="9"/>
    <x v="4"/>
    <x v="16"/>
    <x v="16"/>
    <x v="33"/>
    <n v="8.3324429999999996"/>
  </r>
  <r>
    <x v="9"/>
    <x v="4"/>
    <x v="16"/>
    <x v="16"/>
    <x v="34"/>
    <n v="8.3404399999999992"/>
  </r>
  <r>
    <x v="9"/>
    <x v="4"/>
    <x v="16"/>
    <x v="16"/>
    <x v="35"/>
    <n v="8.3576519999999999"/>
  </r>
  <r>
    <x v="9"/>
    <x v="4"/>
    <x v="16"/>
    <x v="16"/>
    <x v="36"/>
    <n v="8.3849889999999991"/>
  </r>
  <r>
    <x v="9"/>
    <x v="4"/>
    <x v="16"/>
    <x v="16"/>
    <x v="37"/>
    <n v="8.4210560000000001"/>
  </r>
  <r>
    <x v="9"/>
    <x v="4"/>
    <x v="16"/>
    <x v="16"/>
    <x v="38"/>
    <n v="8.4647869999999994"/>
  </r>
  <r>
    <x v="9"/>
    <x v="4"/>
    <x v="16"/>
    <x v="16"/>
    <x v="39"/>
    <n v="8.5142059999999997"/>
  </r>
  <r>
    <x v="9"/>
    <x v="4"/>
    <x v="16"/>
    <x v="16"/>
    <x v="40"/>
    <n v="8.5673839999999988"/>
  </r>
  <r>
    <x v="9"/>
    <x v="4"/>
    <x v="16"/>
    <x v="16"/>
    <x v="41"/>
    <n v="8.6251370000000005"/>
  </r>
  <r>
    <x v="9"/>
    <x v="4"/>
    <x v="16"/>
    <x v="16"/>
    <x v="42"/>
    <n v="8.6867380000000001"/>
  </r>
  <r>
    <x v="9"/>
    <x v="4"/>
    <x v="16"/>
    <x v="16"/>
    <x v="43"/>
    <n v="8.7467759999999988"/>
  </r>
  <r>
    <x v="9"/>
    <x v="4"/>
    <x v="16"/>
    <x v="16"/>
    <x v="44"/>
    <n v="8.798233999999999"/>
  </r>
  <r>
    <x v="9"/>
    <x v="4"/>
    <x v="16"/>
    <x v="16"/>
    <x v="45"/>
    <n v="8.8364200000000004"/>
  </r>
  <r>
    <x v="9"/>
    <x v="4"/>
    <x v="16"/>
    <x v="16"/>
    <x v="46"/>
    <n v="8.8591909999999991"/>
  </r>
  <r>
    <x v="9"/>
    <x v="4"/>
    <x v="16"/>
    <x v="16"/>
    <x v="47"/>
    <n v="8.8688529999999997"/>
  </r>
  <r>
    <x v="9"/>
    <x v="4"/>
    <x v="16"/>
    <x v="16"/>
    <x v="48"/>
    <n v="8.8708479999999987"/>
  </r>
  <r>
    <x v="9"/>
    <x v="4"/>
    <x v="16"/>
    <x v="16"/>
    <x v="49"/>
    <n v="8.8730999999999991"/>
  </r>
  <r>
    <x v="9"/>
    <x v="4"/>
    <x v="16"/>
    <x v="16"/>
    <x v="50"/>
    <n v="8.8816399999999991"/>
  </r>
  <r>
    <x v="9"/>
    <x v="4"/>
    <x v="16"/>
    <x v="16"/>
    <x v="51"/>
    <n v="8.8977930000000001"/>
  </r>
  <r>
    <x v="9"/>
    <x v="4"/>
    <x v="16"/>
    <x v="16"/>
    <x v="52"/>
    <n v="8.9207099999999997"/>
  </r>
  <r>
    <x v="9"/>
    <x v="4"/>
    <x v="16"/>
    <x v="16"/>
    <x v="53"/>
    <n v="8.9514359999999993"/>
  </r>
  <r>
    <x v="9"/>
    <x v="4"/>
    <x v="16"/>
    <x v="16"/>
    <x v="54"/>
    <n v="8.9906539999999993"/>
  </r>
  <r>
    <x v="9"/>
    <x v="4"/>
    <x v="16"/>
    <x v="16"/>
    <x v="55"/>
    <n v="9.0386229999999994"/>
  </r>
  <r>
    <x v="9"/>
    <x v="4"/>
    <x v="16"/>
    <x v="16"/>
    <x v="56"/>
    <n v="9.0961649999999992"/>
  </r>
  <r>
    <x v="9"/>
    <x v="4"/>
    <x v="16"/>
    <x v="16"/>
    <x v="57"/>
    <n v="9.1629389999999997"/>
  </r>
  <r>
    <x v="9"/>
    <x v="4"/>
    <x v="16"/>
    <x v="16"/>
    <x v="58"/>
    <n v="9.2364280000000001"/>
  </r>
  <r>
    <x v="9"/>
    <x v="4"/>
    <x v="16"/>
    <x v="16"/>
    <x v="59"/>
    <n v="9.3130869999999994"/>
  </r>
  <r>
    <x v="9"/>
    <x v="4"/>
    <x v="16"/>
    <x v="16"/>
    <x v="60"/>
    <n v="9.3901679999999992"/>
  </r>
  <r>
    <x v="9"/>
    <x v="4"/>
    <x v="16"/>
    <x v="16"/>
    <x v="61"/>
    <n v="9.4667099999999991"/>
  </r>
  <r>
    <x v="9"/>
    <x v="4"/>
    <x v="16"/>
    <x v="16"/>
    <x v="62"/>
    <n v="9.5428119999999996"/>
  </r>
  <r>
    <x v="9"/>
    <x v="4"/>
    <x v="16"/>
    <x v="16"/>
    <x v="63"/>
    <n v="9.618015999999999"/>
  </r>
  <r>
    <x v="9"/>
    <x v="4"/>
    <x v="16"/>
    <x v="16"/>
    <x v="64"/>
    <n v="9.6921309999999998"/>
  </r>
  <r>
    <x v="9"/>
    <x v="4"/>
    <x v="16"/>
    <x v="16"/>
    <x v="65"/>
    <n v="9.7649499999999989"/>
  </r>
  <r>
    <x v="9"/>
    <x v="4"/>
    <x v="16"/>
    <x v="16"/>
    <x v="66"/>
    <n v="9.8360070000000004"/>
  </r>
  <r>
    <x v="9"/>
    <x v="4"/>
    <x v="16"/>
    <x v="16"/>
    <x v="67"/>
    <n v="9.904895999999999"/>
  </r>
  <r>
    <x v="9"/>
    <x v="4"/>
    <x v="16"/>
    <x v="16"/>
    <x v="68"/>
    <n v="9.9716379999999987"/>
  </r>
  <r>
    <x v="9"/>
    <x v="4"/>
    <x v="16"/>
    <x v="16"/>
    <x v="69"/>
    <n v="10.036379"/>
  </r>
  <r>
    <x v="9"/>
    <x v="4"/>
    <x v="17"/>
    <x v="17"/>
    <x v="0"/>
    <n v="4.6070044587287464"/>
  </r>
  <r>
    <x v="9"/>
    <x v="4"/>
    <x v="17"/>
    <x v="17"/>
    <x v="1"/>
    <n v="4.6609854267171249"/>
  </r>
  <r>
    <x v="9"/>
    <x v="4"/>
    <x v="17"/>
    <x v="17"/>
    <x v="2"/>
    <n v="4.7257622139033462"/>
  </r>
  <r>
    <x v="9"/>
    <x v="4"/>
    <x v="17"/>
    <x v="17"/>
    <x v="3"/>
    <n v="4.7875943463993975"/>
  </r>
  <r>
    <x v="9"/>
    <x v="4"/>
    <x v="17"/>
    <x v="17"/>
    <x v="4"/>
    <n v="4.8376492641341482"/>
  </r>
  <r>
    <x v="9"/>
    <x v="4"/>
    <x v="17"/>
    <x v="17"/>
    <x v="5"/>
    <n v="4.8877041818688989"/>
  </r>
  <r>
    <x v="9"/>
    <x v="4"/>
    <x v="17"/>
    <x v="17"/>
    <x v="6"/>
    <n v="4.9514995734916596"/>
  </r>
  <r>
    <x v="9"/>
    <x v="4"/>
    <x v="17"/>
    <x v="17"/>
    <x v="7"/>
    <n v="5.0309982301293514"/>
  </r>
  <r>
    <x v="9"/>
    <x v="4"/>
    <x v="17"/>
    <x v="17"/>
    <x v="8"/>
    <n v="5.1026452542595786"/>
  </r>
  <r>
    <x v="9"/>
    <x v="4"/>
    <x v="17"/>
    <x v="17"/>
    <x v="9"/>
    <n v="5.1615332000652527"/>
  </r>
  <r>
    <x v="9"/>
    <x v="4"/>
    <x v="17"/>
    <x v="17"/>
    <x v="10"/>
    <n v="5.2626244310982129"/>
  </r>
  <r>
    <x v="9"/>
    <x v="4"/>
    <x v="17"/>
    <x v="17"/>
    <x v="11"/>
    <n v="5.409844529612295"/>
  </r>
  <r>
    <x v="9"/>
    <x v="4"/>
    <x v="17"/>
    <x v="17"/>
    <x v="12"/>
    <n v="5.5609902103802131"/>
  </r>
  <r>
    <x v="9"/>
    <x v="4"/>
    <x v="17"/>
    <x v="17"/>
    <x v="13"/>
    <n v="5.6817107566817313"/>
  </r>
  <r>
    <x v="9"/>
    <x v="4"/>
    <x v="17"/>
    <x v="17"/>
    <x v="14"/>
    <n v="5.777894541897604"/>
  </r>
  <r>
    <x v="9"/>
    <x v="4"/>
    <x v="17"/>
    <x v="17"/>
    <x v="15"/>
    <n v="5.8328564374496494"/>
  </r>
  <r>
    <x v="9"/>
    <x v="4"/>
    <x v="17"/>
    <x v="17"/>
    <x v="16"/>
    <n v="5.8848741463113186"/>
  </r>
  <r>
    <x v="9"/>
    <x v="4"/>
    <x v="17"/>
    <x v="17"/>
    <x v="17"/>
    <n v="5.9506327970607904"/>
  </r>
  <r>
    <x v="9"/>
    <x v="4"/>
    <x v="17"/>
    <x v="17"/>
    <x v="18"/>
    <n v="6.0183537709373889"/>
  </r>
  <r>
    <x v="9"/>
    <x v="4"/>
    <x v="17"/>
    <x v="17"/>
    <x v="19"/>
    <n v="6.0968710320116211"/>
  </r>
  <r>
    <x v="9"/>
    <x v="4"/>
    <x v="17"/>
    <x v="17"/>
    <x v="20"/>
    <n v="6.1508519999999995"/>
  </r>
  <r>
    <x v="9"/>
    <x v="4"/>
    <x v="17"/>
    <x v="17"/>
    <x v="21"/>
    <n v="6.2029489999999994"/>
  </r>
  <r>
    <x v="9"/>
    <x v="4"/>
    <x v="17"/>
    <x v="17"/>
    <x v="22"/>
    <n v="6.2512879999999997"/>
  </r>
  <r>
    <x v="9"/>
    <x v="4"/>
    <x v="17"/>
    <x v="17"/>
    <x v="23"/>
    <n v="6.2925329999999997"/>
  </r>
  <r>
    <x v="9"/>
    <x v="4"/>
    <x v="17"/>
    <x v="17"/>
    <x v="24"/>
    <n v="6.3220130000000001"/>
  </r>
  <r>
    <x v="9"/>
    <x v="4"/>
    <x v="17"/>
    <x v="17"/>
    <x v="25"/>
    <n v="6.3370249999999997"/>
  </r>
  <r>
    <x v="9"/>
    <x v="4"/>
    <x v="17"/>
    <x v="17"/>
    <x v="26"/>
    <n v="6.3359739999999993"/>
  </r>
  <r>
    <x v="9"/>
    <x v="4"/>
    <x v="17"/>
    <x v="17"/>
    <x v="27"/>
    <n v="6.321815"/>
  </r>
  <r>
    <x v="9"/>
    <x v="4"/>
    <x v="17"/>
    <x v="17"/>
    <x v="28"/>
    <n v="6.3020439999999995"/>
  </r>
  <r>
    <x v="9"/>
    <x v="4"/>
    <x v="17"/>
    <x v="17"/>
    <x v="29"/>
    <n v="6.2869149999999996"/>
  </r>
  <r>
    <x v="9"/>
    <x v="4"/>
    <x v="17"/>
    <x v="17"/>
    <x v="30"/>
    <n v="6.2838319999999994"/>
  </r>
  <r>
    <x v="9"/>
    <x v="4"/>
    <x v="17"/>
    <x v="17"/>
    <x v="31"/>
    <n v="6.2959249999999995"/>
  </r>
  <r>
    <x v="9"/>
    <x v="4"/>
    <x v="17"/>
    <x v="17"/>
    <x v="32"/>
    <n v="6.3214090000000001"/>
  </r>
  <r>
    <x v="9"/>
    <x v="4"/>
    <x v="17"/>
    <x v="17"/>
    <x v="33"/>
    <n v="6.3567450000000001"/>
  </r>
  <r>
    <x v="9"/>
    <x v="4"/>
    <x v="17"/>
    <x v="17"/>
    <x v="34"/>
    <n v="6.396134"/>
  </r>
  <r>
    <x v="9"/>
    <x v="4"/>
    <x v="17"/>
    <x v="17"/>
    <x v="35"/>
    <n v="6.4354239999999994"/>
  </r>
  <r>
    <x v="9"/>
    <x v="4"/>
    <x v="17"/>
    <x v="17"/>
    <x v="36"/>
    <n v="6.4730439999999998"/>
  </r>
  <r>
    <x v="9"/>
    <x v="4"/>
    <x v="17"/>
    <x v="17"/>
    <x v="37"/>
    <n v="6.5105969999999997"/>
  </r>
  <r>
    <x v="9"/>
    <x v="4"/>
    <x v="17"/>
    <x v="17"/>
    <x v="38"/>
    <n v="6.5507249999999999"/>
  </r>
  <r>
    <x v="9"/>
    <x v="4"/>
    <x v="17"/>
    <x v="17"/>
    <x v="39"/>
    <n v="6.5973699999999997"/>
  </r>
  <r>
    <x v="9"/>
    <x v="4"/>
    <x v="17"/>
    <x v="17"/>
    <x v="40"/>
    <n v="6.6528679999999998"/>
  </r>
  <r>
    <x v="9"/>
    <x v="4"/>
    <x v="17"/>
    <x v="17"/>
    <x v="41"/>
    <n v="6.7188279999999994"/>
  </r>
  <r>
    <x v="9"/>
    <x v="4"/>
    <x v="17"/>
    <x v="17"/>
    <x v="42"/>
    <n v="6.7929059999999994"/>
  </r>
  <r>
    <x v="9"/>
    <x v="4"/>
    <x v="17"/>
    <x v="17"/>
    <x v="43"/>
    <n v="6.8689309999999999"/>
  </r>
  <r>
    <x v="9"/>
    <x v="4"/>
    <x v="17"/>
    <x v="17"/>
    <x v="44"/>
    <n v="6.938415"/>
  </r>
  <r>
    <x v="9"/>
    <x v="4"/>
    <x v="17"/>
    <x v="17"/>
    <x v="45"/>
    <n v="6.9955210000000001"/>
  </r>
  <r>
    <x v="9"/>
    <x v="4"/>
    <x v="17"/>
    <x v="17"/>
    <x v="46"/>
    <n v="7.0380329999999995"/>
  </r>
  <r>
    <x v="9"/>
    <x v="4"/>
    <x v="17"/>
    <x v="17"/>
    <x v="47"/>
    <n v="7.0685079999999996"/>
  </r>
  <r>
    <x v="9"/>
    <x v="4"/>
    <x v="17"/>
    <x v="17"/>
    <x v="48"/>
    <n v="7.0917699999999995"/>
  </r>
  <r>
    <x v="9"/>
    <x v="4"/>
    <x v="17"/>
    <x v="17"/>
    <x v="49"/>
    <n v="7.1150269999999995"/>
  </r>
  <r>
    <x v="9"/>
    <x v="4"/>
    <x v="17"/>
    <x v="17"/>
    <x v="50"/>
    <n v="7.1437609999999996"/>
  </r>
  <r>
    <x v="9"/>
    <x v="4"/>
    <x v="17"/>
    <x v="17"/>
    <x v="51"/>
    <n v="7.1791689999999999"/>
  </r>
  <r>
    <x v="9"/>
    <x v="4"/>
    <x v="17"/>
    <x v="17"/>
    <x v="52"/>
    <n v="7.220377"/>
  </r>
  <r>
    <x v="9"/>
    <x v="4"/>
    <x v="17"/>
    <x v="17"/>
    <x v="53"/>
    <n v="7.2683589999999993"/>
  </r>
  <r>
    <x v="9"/>
    <x v="4"/>
    <x v="17"/>
    <x v="17"/>
    <x v="54"/>
    <n v="7.3237369999999995"/>
  </r>
  <r>
    <x v="9"/>
    <x v="4"/>
    <x v="17"/>
    <x v="17"/>
    <x v="55"/>
    <n v="7.3868159999999996"/>
  </r>
  <r>
    <x v="9"/>
    <x v="4"/>
    <x v="17"/>
    <x v="17"/>
    <x v="56"/>
    <n v="7.4579579999999996"/>
  </r>
  <r>
    <x v="9"/>
    <x v="4"/>
    <x v="17"/>
    <x v="17"/>
    <x v="57"/>
    <n v="7.5369820000000001"/>
  </r>
  <r>
    <x v="9"/>
    <x v="4"/>
    <x v="17"/>
    <x v="17"/>
    <x v="58"/>
    <n v="7.6228210000000001"/>
  </r>
  <r>
    <x v="9"/>
    <x v="4"/>
    <x v="17"/>
    <x v="17"/>
    <x v="59"/>
    <n v="7.7138979999999995"/>
  </r>
  <r>
    <x v="9"/>
    <x v="4"/>
    <x v="17"/>
    <x v="17"/>
    <x v="60"/>
    <n v="7.808675"/>
  </r>
  <r>
    <x v="9"/>
    <x v="4"/>
    <x v="17"/>
    <x v="17"/>
    <x v="61"/>
    <n v="7.9069919999999998"/>
  </r>
  <r>
    <x v="9"/>
    <x v="4"/>
    <x v="17"/>
    <x v="17"/>
    <x v="62"/>
    <n v="8.008011999999999"/>
  </r>
  <r>
    <x v="9"/>
    <x v="4"/>
    <x v="17"/>
    <x v="17"/>
    <x v="63"/>
    <n v="8.1088779999999989"/>
  </r>
  <r>
    <x v="9"/>
    <x v="4"/>
    <x v="17"/>
    <x v="17"/>
    <x v="64"/>
    <n v="8.2060019999999998"/>
  </r>
  <r>
    <x v="9"/>
    <x v="4"/>
    <x v="17"/>
    <x v="17"/>
    <x v="65"/>
    <n v="8.2967750000000002"/>
  </r>
  <r>
    <x v="9"/>
    <x v="4"/>
    <x v="17"/>
    <x v="17"/>
    <x v="66"/>
    <n v="8.3799169999999989"/>
  </r>
  <r>
    <x v="9"/>
    <x v="4"/>
    <x v="17"/>
    <x v="17"/>
    <x v="67"/>
    <n v="8.4558039999999988"/>
  </r>
  <r>
    <x v="9"/>
    <x v="4"/>
    <x v="17"/>
    <x v="17"/>
    <x v="68"/>
    <n v="8.5256109999999996"/>
  </r>
  <r>
    <x v="9"/>
    <x v="4"/>
    <x v="17"/>
    <x v="17"/>
    <x v="69"/>
    <n v="8.5913649999999997"/>
  </r>
  <r>
    <x v="9"/>
    <x v="4"/>
    <x v="18"/>
    <x v="18"/>
    <x v="0"/>
    <n v="50.074245380434384"/>
  </r>
  <r>
    <x v="9"/>
    <x v="4"/>
    <x v="18"/>
    <x v="18"/>
    <x v="1"/>
    <n v="50.237075851706386"/>
  </r>
  <r>
    <x v="9"/>
    <x v="4"/>
    <x v="18"/>
    <x v="18"/>
    <x v="2"/>
    <n v="50.376927906367804"/>
  </r>
  <r>
    <x v="9"/>
    <x v="4"/>
    <x v="18"/>
    <x v="18"/>
    <x v="3"/>
    <n v="50.539754566957122"/>
  </r>
  <r>
    <x v="9"/>
    <x v="4"/>
    <x v="18"/>
    <x v="18"/>
    <x v="4"/>
    <n v="50.711574438690874"/>
  </r>
  <r>
    <x v="9"/>
    <x v="4"/>
    <x v="18"/>
    <x v="18"/>
    <x v="5"/>
    <n v="50.892383710886378"/>
  </r>
  <r>
    <x v="9"/>
    <x v="4"/>
    <x v="18"/>
    <x v="18"/>
    <x v="6"/>
    <n v="51.130132203810795"/>
  </r>
  <r>
    <x v="9"/>
    <x v="4"/>
    <x v="18"/>
    <x v="18"/>
    <x v="7"/>
    <n v="51.375875509015302"/>
  </r>
  <r>
    <x v="9"/>
    <x v="4"/>
    <x v="18"/>
    <x v="18"/>
    <x v="8"/>
    <n v="51.597641998744898"/>
  </r>
  <r>
    <x v="9"/>
    <x v="4"/>
    <x v="18"/>
    <x v="18"/>
    <x v="9"/>
    <n v="51.901322923542651"/>
  </r>
  <r>
    <x v="9"/>
    <x v="4"/>
    <x v="18"/>
    <x v="18"/>
    <x v="10"/>
    <n v="52.316885492069545"/>
  </r>
  <r>
    <x v="9"/>
    <x v="4"/>
    <x v="18"/>
    <x v="18"/>
    <x v="11"/>
    <n v="52.751425260384288"/>
  </r>
  <r>
    <x v="9"/>
    <x v="4"/>
    <x v="18"/>
    <x v="18"/>
    <x v="12"/>
    <n v="53.235915457377558"/>
  </r>
  <r>
    <x v="9"/>
    <x v="4"/>
    <x v="18"/>
    <x v="18"/>
    <x v="13"/>
    <n v="53.568565191971942"/>
  </r>
  <r>
    <x v="9"/>
    <x v="4"/>
    <x v="18"/>
    <x v="18"/>
    <x v="14"/>
    <n v="53.934181142503"/>
  </r>
  <r>
    <x v="9"/>
    <x v="4"/>
    <x v="18"/>
    <x v="18"/>
    <x v="15"/>
    <n v="54.292800679618296"/>
  </r>
  <r>
    <x v="9"/>
    <x v="4"/>
    <x v="18"/>
    <x v="18"/>
    <x v="16"/>
    <n v="54.585495406225625"/>
  </r>
  <r>
    <x v="9"/>
    <x v="4"/>
    <x v="18"/>
    <x v="18"/>
    <x v="17"/>
    <n v="54.901160928078156"/>
  </r>
  <r>
    <x v="9"/>
    <x v="4"/>
    <x v="18"/>
    <x v="18"/>
    <x v="18"/>
    <n v="55.155893633744427"/>
  </r>
  <r>
    <x v="9"/>
    <x v="4"/>
    <x v="18"/>
    <x v="18"/>
    <x v="19"/>
    <n v="55.402631527130588"/>
  </r>
  <r>
    <x v="9"/>
    <x v="4"/>
    <x v="18"/>
    <x v="18"/>
    <x v="20"/>
    <n v="55.573453000000001"/>
  </r>
  <r>
    <x v="9"/>
    <x v="4"/>
    <x v="18"/>
    <x v="18"/>
    <x v="21"/>
    <n v="55.748531"/>
  </r>
  <r>
    <x v="9"/>
    <x v="4"/>
    <x v="18"/>
    <x v="18"/>
    <x v="22"/>
    <n v="55.892417999999999"/>
  </r>
  <r>
    <x v="9"/>
    <x v="4"/>
    <x v="18"/>
    <x v="18"/>
    <x v="23"/>
    <n v="56.006295999999999"/>
  </r>
  <r>
    <x v="9"/>
    <x v="4"/>
    <x v="18"/>
    <x v="18"/>
    <x v="24"/>
    <n v="56.092065999999996"/>
  </r>
  <r>
    <x v="9"/>
    <x v="4"/>
    <x v="18"/>
    <x v="18"/>
    <x v="25"/>
    <n v="56.152332999999999"/>
  </r>
  <r>
    <x v="9"/>
    <x v="4"/>
    <x v="18"/>
    <x v="18"/>
    <x v="26"/>
    <n v="56.188347999999998"/>
  </r>
  <r>
    <x v="9"/>
    <x v="4"/>
    <x v="18"/>
    <x v="18"/>
    <x v="27"/>
    <n v="56.203595"/>
  </r>
  <r>
    <x v="9"/>
    <x v="4"/>
    <x v="18"/>
    <x v="18"/>
    <x v="28"/>
    <n v="56.205912999999995"/>
  </r>
  <r>
    <x v="9"/>
    <x v="4"/>
    <x v="18"/>
    <x v="18"/>
    <x v="29"/>
    <n v="56.205082999999995"/>
  </r>
  <r>
    <x v="9"/>
    <x v="4"/>
    <x v="18"/>
    <x v="18"/>
    <x v="30"/>
    <n v="56.209170999999998"/>
  </r>
  <r>
    <x v="9"/>
    <x v="4"/>
    <x v="18"/>
    <x v="18"/>
    <x v="31"/>
    <n v="56.220734999999998"/>
  </r>
  <r>
    <x v="9"/>
    <x v="4"/>
    <x v="18"/>
    <x v="18"/>
    <x v="32"/>
    <n v="56.241411999999997"/>
  </r>
  <r>
    <x v="9"/>
    <x v="4"/>
    <x v="18"/>
    <x v="18"/>
    <x v="33"/>
    <n v="56.276797999999999"/>
  </r>
  <r>
    <x v="9"/>
    <x v="4"/>
    <x v="18"/>
    <x v="18"/>
    <x v="34"/>
    <n v="56.332901"/>
  </r>
  <r>
    <x v="9"/>
    <x v="4"/>
    <x v="18"/>
    <x v="18"/>
    <x v="35"/>
    <n v="56.413553"/>
  </r>
  <r>
    <x v="9"/>
    <x v="4"/>
    <x v="18"/>
    <x v="18"/>
    <x v="36"/>
    <n v="56.522503"/>
  </r>
  <r>
    <x v="9"/>
    <x v="4"/>
    <x v="18"/>
    <x v="18"/>
    <x v="37"/>
    <n v="56.658269999999995"/>
  </r>
  <r>
    <x v="9"/>
    <x v="4"/>
    <x v="18"/>
    <x v="18"/>
    <x v="38"/>
    <n v="56.812756999999998"/>
  </r>
  <r>
    <x v="9"/>
    <x v="4"/>
    <x v="18"/>
    <x v="18"/>
    <x v="39"/>
    <n v="56.974297"/>
  </r>
  <r>
    <x v="9"/>
    <x v="4"/>
    <x v="18"/>
    <x v="18"/>
    <x v="40"/>
    <n v="57.134391000000001"/>
  </r>
  <r>
    <x v="9"/>
    <x v="4"/>
    <x v="18"/>
    <x v="18"/>
    <x v="41"/>
    <n v="57.290785"/>
  </r>
  <r>
    <x v="9"/>
    <x v="4"/>
    <x v="18"/>
    <x v="18"/>
    <x v="42"/>
    <n v="57.446036999999997"/>
  </r>
  <r>
    <x v="9"/>
    <x v="4"/>
    <x v="18"/>
    <x v="18"/>
    <x v="43"/>
    <n v="57.602283999999997"/>
  </r>
  <r>
    <x v="9"/>
    <x v="4"/>
    <x v="18"/>
    <x v="18"/>
    <x v="44"/>
    <n v="57.763377999999996"/>
  </r>
  <r>
    <x v="9"/>
    <x v="4"/>
    <x v="18"/>
    <x v="18"/>
    <x v="45"/>
    <n v="57.932452999999995"/>
  </r>
  <r>
    <x v="9"/>
    <x v="4"/>
    <x v="18"/>
    <x v="18"/>
    <x v="46"/>
    <n v="58.113557"/>
  </r>
  <r>
    <x v="9"/>
    <x v="4"/>
    <x v="18"/>
    <x v="18"/>
    <x v="47"/>
    <n v="58.307313000000001"/>
  </r>
  <r>
    <x v="9"/>
    <x v="4"/>
    <x v="18"/>
    <x v="18"/>
    <x v="48"/>
    <n v="58.509974"/>
  </r>
  <r>
    <x v="9"/>
    <x v="4"/>
    <x v="18"/>
    <x v="18"/>
    <x v="49"/>
    <n v="58.715854"/>
  </r>
  <r>
    <x v="9"/>
    <x v="4"/>
    <x v="18"/>
    <x v="18"/>
    <x v="50"/>
    <n v="58.923308999999996"/>
  </r>
  <r>
    <x v="9"/>
    <x v="4"/>
    <x v="18"/>
    <x v="18"/>
    <x v="51"/>
    <n v="59.124288"/>
  </r>
  <r>
    <x v="9"/>
    <x v="4"/>
    <x v="18"/>
    <x v="18"/>
    <x v="52"/>
    <n v="59.326293999999997"/>
  </r>
  <r>
    <x v="9"/>
    <x v="4"/>
    <x v="18"/>
    <x v="18"/>
    <x v="53"/>
    <n v="59.561431999999996"/>
  </r>
  <r>
    <x v="9"/>
    <x v="4"/>
    <x v="18"/>
    <x v="18"/>
    <x v="54"/>
    <n v="59.872752999999996"/>
  </r>
  <r>
    <x v="9"/>
    <x v="4"/>
    <x v="18"/>
    <x v="18"/>
    <x v="55"/>
    <n v="60.287953999999999"/>
  </r>
  <r>
    <x v="9"/>
    <x v="4"/>
    <x v="18"/>
    <x v="18"/>
    <x v="56"/>
    <n v="60.821355999999994"/>
  </r>
  <r>
    <x v="9"/>
    <x v="4"/>
    <x v="18"/>
    <x v="18"/>
    <x v="57"/>
    <n v="61.455161999999994"/>
  </r>
  <r>
    <x v="9"/>
    <x v="4"/>
    <x v="18"/>
    <x v="18"/>
    <x v="58"/>
    <n v="62.145097"/>
  </r>
  <r>
    <x v="9"/>
    <x v="4"/>
    <x v="18"/>
    <x v="18"/>
    <x v="59"/>
    <n v="62.828615999999997"/>
  </r>
  <r>
    <x v="9"/>
    <x v="4"/>
    <x v="18"/>
    <x v="18"/>
    <x v="60"/>
    <n v="63.459807999999995"/>
  </r>
  <r>
    <x v="9"/>
    <x v="4"/>
    <x v="18"/>
    <x v="18"/>
    <x v="61"/>
    <n v="64.021918999999997"/>
  </r>
  <r>
    <x v="9"/>
    <x v="4"/>
    <x v="18"/>
    <x v="18"/>
    <x v="62"/>
    <n v="64.525312"/>
  </r>
  <r>
    <x v="9"/>
    <x v="4"/>
    <x v="18"/>
    <x v="18"/>
    <x v="63"/>
    <n v="64.984017999999992"/>
  </r>
  <r>
    <x v="9"/>
    <x v="4"/>
    <x v="18"/>
    <x v="18"/>
    <x v="64"/>
    <n v="65.423046999999997"/>
  </r>
  <r>
    <x v="9"/>
    <x v="4"/>
    <x v="18"/>
    <x v="18"/>
    <x v="65"/>
    <n v="65.860146"/>
  </r>
  <r>
    <x v="9"/>
    <x v="4"/>
    <x v="18"/>
    <x v="18"/>
    <x v="66"/>
    <n v="66.297944000000001"/>
  </r>
  <r>
    <x v="9"/>
    <x v="4"/>
    <x v="18"/>
    <x v="18"/>
    <x v="67"/>
    <n v="66.727460999999991"/>
  </r>
  <r>
    <x v="9"/>
    <x v="4"/>
    <x v="18"/>
    <x v="18"/>
    <x v="68"/>
    <n v="67.141683999999998"/>
  </r>
  <r>
    <x v="9"/>
    <x v="4"/>
    <x v="18"/>
    <x v="18"/>
    <x v="69"/>
    <n v="67.530171999999993"/>
  </r>
  <r>
    <x v="9"/>
    <x v="4"/>
    <x v="19"/>
    <x v="19"/>
    <x v="0"/>
    <n v="155.58397296844001"/>
  </r>
  <r>
    <x v="9"/>
    <x v="4"/>
    <x v="19"/>
    <x v="19"/>
    <x v="1"/>
    <n v="158.24770385810939"/>
  </r>
  <r>
    <x v="9"/>
    <x v="4"/>
    <x v="19"/>
    <x v="19"/>
    <x v="2"/>
    <n v="160.98089165584284"/>
  </r>
  <r>
    <x v="9"/>
    <x v="4"/>
    <x v="19"/>
    <x v="19"/>
    <x v="3"/>
    <n v="163.66914683650765"/>
  </r>
  <r>
    <x v="9"/>
    <x v="4"/>
    <x v="19"/>
    <x v="19"/>
    <x v="4"/>
    <n v="166.57297567997884"/>
  </r>
  <r>
    <x v="9"/>
    <x v="4"/>
    <x v="19"/>
    <x v="19"/>
    <x v="5"/>
    <n v="169.54117883846612"/>
  </r>
  <r>
    <x v="9"/>
    <x v="4"/>
    <x v="19"/>
    <x v="19"/>
    <x v="6"/>
    <n v="172.57784109533941"/>
  </r>
  <r>
    <x v="9"/>
    <x v="4"/>
    <x v="19"/>
    <x v="19"/>
    <x v="7"/>
    <n v="175.72586826675854"/>
  </r>
  <r>
    <x v="9"/>
    <x v="4"/>
    <x v="19"/>
    <x v="19"/>
    <x v="8"/>
    <n v="178.68693084973668"/>
  </r>
  <r>
    <x v="9"/>
    <x v="4"/>
    <x v="19"/>
    <x v="19"/>
    <x v="9"/>
    <n v="181.69906881561448"/>
  </r>
  <r>
    <x v="9"/>
    <x v="4"/>
    <x v="19"/>
    <x v="19"/>
    <x v="10"/>
    <n v="184.60188425863134"/>
  </r>
  <r>
    <x v="9"/>
    <x v="4"/>
    <x v="19"/>
    <x v="19"/>
    <x v="11"/>
    <n v="187.68757950671935"/>
  </r>
  <r>
    <x v="9"/>
    <x v="4"/>
    <x v="19"/>
    <x v="19"/>
    <x v="12"/>
    <n v="190.59652212479102"/>
  </r>
  <r>
    <x v="9"/>
    <x v="4"/>
    <x v="19"/>
    <x v="19"/>
    <x v="13"/>
    <n v="193.35936357889662"/>
  </r>
  <r>
    <x v="9"/>
    <x v="4"/>
    <x v="19"/>
    <x v="19"/>
    <x v="14"/>
    <n v="196.06395789304096"/>
  </r>
  <r>
    <x v="9"/>
    <x v="4"/>
    <x v="19"/>
    <x v="19"/>
    <x v="15"/>
    <n v="198.53046546351595"/>
  </r>
  <r>
    <x v="9"/>
    <x v="4"/>
    <x v="19"/>
    <x v="19"/>
    <x v="16"/>
    <n v="200.83657512823032"/>
  </r>
  <r>
    <x v="9"/>
    <x v="4"/>
    <x v="19"/>
    <x v="19"/>
    <x v="17"/>
    <n v="203.03540466176867"/>
  </r>
  <r>
    <x v="9"/>
    <x v="4"/>
    <x v="19"/>
    <x v="19"/>
    <x v="18"/>
    <n v="205.07277611676338"/>
  </r>
  <r>
    <x v="9"/>
    <x v="4"/>
    <x v="19"/>
    <x v="19"/>
    <x v="19"/>
    <n v="207.08666786276942"/>
  </r>
  <r>
    <x v="9"/>
    <x v="4"/>
    <x v="19"/>
    <x v="19"/>
    <x v="20"/>
    <n v="209.513341"/>
  </r>
  <r>
    <x v="9"/>
    <x v="4"/>
    <x v="19"/>
    <x v="19"/>
    <x v="21"/>
    <n v="211.38406799999998"/>
  </r>
  <r>
    <x v="9"/>
    <x v="4"/>
    <x v="19"/>
    <x v="19"/>
    <x v="22"/>
    <n v="213.269802"/>
  </r>
  <r>
    <x v="9"/>
    <x v="4"/>
    <x v="19"/>
    <x v="19"/>
    <x v="23"/>
    <n v="215.178797"/>
  </r>
  <r>
    <x v="9"/>
    <x v="4"/>
    <x v="19"/>
    <x v="19"/>
    <x v="24"/>
    <n v="217.11490899999998"/>
  </r>
  <r>
    <x v="9"/>
    <x v="4"/>
    <x v="19"/>
    <x v="19"/>
    <x v="25"/>
    <n v="219.08125099999998"/>
  </r>
  <r>
    <x v="9"/>
    <x v="4"/>
    <x v="19"/>
    <x v="19"/>
    <x v="26"/>
    <n v="221.08642899999998"/>
  </r>
  <r>
    <x v="9"/>
    <x v="4"/>
    <x v="19"/>
    <x v="19"/>
    <x v="27"/>
    <n v="223.13566299999999"/>
  </r>
  <r>
    <x v="9"/>
    <x v="4"/>
    <x v="19"/>
    <x v="19"/>
    <x v="28"/>
    <n v="225.22330299999999"/>
  </r>
  <r>
    <x v="9"/>
    <x v="4"/>
    <x v="19"/>
    <x v="19"/>
    <x v="29"/>
    <n v="227.33931799999999"/>
  </r>
  <r>
    <x v="9"/>
    <x v="4"/>
    <x v="19"/>
    <x v="19"/>
    <x v="30"/>
    <n v="229.47635399999999"/>
  </r>
  <r>
    <x v="9"/>
    <x v="4"/>
    <x v="19"/>
    <x v="19"/>
    <x v="31"/>
    <n v="231.63605799999999"/>
  </r>
  <r>
    <x v="9"/>
    <x v="4"/>
    <x v="19"/>
    <x v="19"/>
    <x v="32"/>
    <n v="233.821844"/>
  </r>
  <r>
    <x v="9"/>
    <x v="4"/>
    <x v="19"/>
    <x v="19"/>
    <x v="33"/>
    <n v="236.030238"/>
  </r>
  <r>
    <x v="9"/>
    <x v="4"/>
    <x v="19"/>
    <x v="19"/>
    <x v="34"/>
    <n v="238.256844"/>
  </r>
  <r>
    <x v="9"/>
    <x v="4"/>
    <x v="19"/>
    <x v="19"/>
    <x v="35"/>
    <n v="240.49982499999999"/>
  </r>
  <r>
    <x v="9"/>
    <x v="4"/>
    <x v="19"/>
    <x v="19"/>
    <x v="36"/>
    <n v="242.763148"/>
  </r>
  <r>
    <x v="9"/>
    <x v="4"/>
    <x v="19"/>
    <x v="19"/>
    <x v="37"/>
    <n v="245.05278899999999"/>
  </r>
  <r>
    <x v="9"/>
    <x v="4"/>
    <x v="19"/>
    <x v="19"/>
    <x v="38"/>
    <n v="247.372264"/>
  </r>
  <r>
    <x v="9"/>
    <x v="4"/>
    <x v="19"/>
    <x v="19"/>
    <x v="39"/>
    <n v="249.72580499999998"/>
  </r>
  <r>
    <x v="9"/>
    <x v="4"/>
    <x v="19"/>
    <x v="19"/>
    <x v="40"/>
    <n v="252.12030899999999"/>
  </r>
  <r>
    <x v="9"/>
    <x v="4"/>
    <x v="19"/>
    <x v="19"/>
    <x v="41"/>
    <n v="254.53936999999999"/>
  </r>
  <r>
    <x v="9"/>
    <x v="4"/>
    <x v="19"/>
    <x v="19"/>
    <x v="42"/>
    <n v="256.990613"/>
  </r>
  <r>
    <x v="9"/>
    <x v="4"/>
    <x v="19"/>
    <x v="19"/>
    <x v="43"/>
    <n v="259.532129"/>
  </r>
  <r>
    <x v="9"/>
    <x v="4"/>
    <x v="19"/>
    <x v="19"/>
    <x v="44"/>
    <n v="262.241196"/>
  </r>
  <r>
    <x v="9"/>
    <x v="4"/>
    <x v="19"/>
    <x v="19"/>
    <x v="45"/>
    <n v="265.16374500000001"/>
  </r>
  <r>
    <x v="9"/>
    <x v="4"/>
    <x v="19"/>
    <x v="19"/>
    <x v="46"/>
    <n v="268.33500299999997"/>
  </r>
  <r>
    <x v="9"/>
    <x v="4"/>
    <x v="19"/>
    <x v="19"/>
    <x v="47"/>
    <n v="271.71363500000001"/>
  </r>
  <r>
    <x v="9"/>
    <x v="4"/>
    <x v="19"/>
    <x v="19"/>
    <x v="48"/>
    <n v="275.17530099999999"/>
  </r>
  <r>
    <x v="9"/>
    <x v="4"/>
    <x v="19"/>
    <x v="19"/>
    <x v="49"/>
    <n v="278.54814999999996"/>
  </r>
  <r>
    <x v="9"/>
    <x v="4"/>
    <x v="19"/>
    <x v="19"/>
    <x v="50"/>
    <n v="281.71090900000002"/>
  </r>
  <r>
    <x v="9"/>
    <x v="4"/>
    <x v="19"/>
    <x v="19"/>
    <x v="51"/>
    <n v="284.60799299999996"/>
  </r>
  <r>
    <x v="9"/>
    <x v="4"/>
    <x v="19"/>
    <x v="19"/>
    <x v="52"/>
    <n v="287.27931799999999"/>
  </r>
  <r>
    <x v="9"/>
    <x v="4"/>
    <x v="19"/>
    <x v="19"/>
    <x v="53"/>
    <n v="289.815562"/>
  </r>
  <r>
    <x v="9"/>
    <x v="4"/>
    <x v="19"/>
    <x v="19"/>
    <x v="54"/>
    <n v="292.35465799999997"/>
  </r>
  <r>
    <x v="9"/>
    <x v="4"/>
    <x v="19"/>
    <x v="19"/>
    <x v="55"/>
    <n v="294.99351100000001"/>
  </r>
  <r>
    <x v="9"/>
    <x v="4"/>
    <x v="19"/>
    <x v="19"/>
    <x v="56"/>
    <n v="297.75896899999998"/>
  </r>
  <r>
    <x v="9"/>
    <x v="4"/>
    <x v="19"/>
    <x v="19"/>
    <x v="57"/>
    <n v="300.608429"/>
  </r>
  <r>
    <x v="9"/>
    <x v="4"/>
    <x v="19"/>
    <x v="19"/>
    <x v="58"/>
    <n v="303.48601199999996"/>
  </r>
  <r>
    <x v="9"/>
    <x v="4"/>
    <x v="19"/>
    <x v="19"/>
    <x v="59"/>
    <n v="306.30756700000001"/>
  </r>
  <r>
    <x v="9"/>
    <x v="4"/>
    <x v="19"/>
    <x v="19"/>
    <x v="60"/>
    <n v="309.01147499999996"/>
  </r>
  <r>
    <x v="9"/>
    <x v="4"/>
    <x v="19"/>
    <x v="19"/>
    <x v="61"/>
    <n v="311.584047"/>
  </r>
  <r>
    <x v="9"/>
    <x v="4"/>
    <x v="19"/>
    <x v="19"/>
    <x v="62"/>
    <n v="314.04388499999999"/>
  </r>
  <r>
    <x v="9"/>
    <x v="4"/>
    <x v="19"/>
    <x v="19"/>
    <x v="63"/>
    <n v="316.40053799999998"/>
  </r>
  <r>
    <x v="9"/>
    <x v="4"/>
    <x v="19"/>
    <x v="19"/>
    <x v="64"/>
    <n v="318.67341099999999"/>
  </r>
  <r>
    <x v="9"/>
    <x v="4"/>
    <x v="19"/>
    <x v="19"/>
    <x v="65"/>
    <n v="320.87831"/>
  </r>
  <r>
    <x v="9"/>
    <x v="4"/>
    <x v="19"/>
    <x v="19"/>
    <x v="66"/>
    <n v="323.01599499999998"/>
  </r>
  <r>
    <x v="9"/>
    <x v="4"/>
    <x v="19"/>
    <x v="19"/>
    <x v="67"/>
    <n v="325.08475599999997"/>
  </r>
  <r>
    <x v="9"/>
    <x v="4"/>
    <x v="19"/>
    <x v="19"/>
    <x v="68"/>
    <n v="327.09626499999996"/>
  </r>
  <r>
    <x v="9"/>
    <x v="4"/>
    <x v="19"/>
    <x v="19"/>
    <x v="69"/>
    <n v="329.06491699999998"/>
  </r>
  <r>
    <x v="10"/>
    <x v="2"/>
    <x v="0"/>
    <x v="0"/>
    <x v="0"/>
    <n v="35652.453125"/>
  </r>
  <r>
    <x v="10"/>
    <x v="2"/>
    <x v="0"/>
    <x v="0"/>
    <x v="1"/>
    <n v="36933.1953125"/>
  </r>
  <r>
    <x v="10"/>
    <x v="2"/>
    <x v="0"/>
    <x v="0"/>
    <x v="2"/>
    <n v="37750.4765625"/>
  </r>
  <r>
    <x v="10"/>
    <x v="2"/>
    <x v="0"/>
    <x v="0"/>
    <x v="3"/>
    <n v="40384.26171875"/>
  </r>
  <r>
    <x v="10"/>
    <x v="2"/>
    <x v="0"/>
    <x v="0"/>
    <x v="4"/>
    <n v="42747.98046875"/>
  </r>
  <r>
    <x v="10"/>
    <x v="2"/>
    <x v="0"/>
    <x v="0"/>
    <x v="5"/>
    <n v="46631.9375"/>
  </r>
  <r>
    <x v="10"/>
    <x v="2"/>
    <x v="0"/>
    <x v="0"/>
    <x v="6"/>
    <n v="48667.8671875"/>
  </r>
  <r>
    <x v="10"/>
    <x v="2"/>
    <x v="0"/>
    <x v="0"/>
    <x v="7"/>
    <n v="50640.28515625"/>
  </r>
  <r>
    <x v="10"/>
    <x v="2"/>
    <x v="0"/>
    <x v="0"/>
    <x v="8"/>
    <n v="53469.3828125"/>
  </r>
  <r>
    <x v="10"/>
    <x v="2"/>
    <x v="0"/>
    <x v="0"/>
    <x v="9"/>
    <n v="55443.546875"/>
  </r>
  <r>
    <x v="10"/>
    <x v="2"/>
    <x v="0"/>
    <x v="0"/>
    <x v="10"/>
    <n v="59243.859375"/>
  </r>
  <r>
    <x v="10"/>
    <x v="2"/>
    <x v="0"/>
    <x v="0"/>
    <x v="11"/>
    <n v="62827.59375"/>
  </r>
  <r>
    <x v="10"/>
    <x v="2"/>
    <x v="0"/>
    <x v="0"/>
    <x v="12"/>
    <n v="65137.88671875"/>
  </r>
  <r>
    <x v="10"/>
    <x v="2"/>
    <x v="0"/>
    <x v="0"/>
    <x v="13"/>
    <n v="68324.46875"/>
  </r>
  <r>
    <x v="10"/>
    <x v="2"/>
    <x v="0"/>
    <x v="0"/>
    <x v="14"/>
    <n v="70394.15625"/>
  </r>
  <r>
    <x v="10"/>
    <x v="2"/>
    <x v="0"/>
    <x v="0"/>
    <x v="15"/>
    <n v="73628.6953125"/>
  </r>
  <r>
    <x v="10"/>
    <x v="2"/>
    <x v="0"/>
    <x v="0"/>
    <x v="16"/>
    <n v="77011.921875"/>
  </r>
  <r>
    <x v="10"/>
    <x v="2"/>
    <x v="0"/>
    <x v="0"/>
    <x v="17"/>
    <n v="80271.8984375"/>
  </r>
  <r>
    <x v="10"/>
    <x v="2"/>
    <x v="0"/>
    <x v="0"/>
    <x v="18"/>
    <n v="83599.71875"/>
  </r>
  <r>
    <x v="10"/>
    <x v="2"/>
    <x v="0"/>
    <x v="0"/>
    <x v="19"/>
    <n v="85401.9453125"/>
  </r>
  <r>
    <x v="10"/>
    <x v="2"/>
    <x v="0"/>
    <x v="0"/>
    <x v="20"/>
    <n v="88495.1015625"/>
  </r>
  <r>
    <x v="10"/>
    <x v="2"/>
    <x v="0"/>
    <x v="0"/>
    <x v="21"/>
    <n v="93476.7890625"/>
  </r>
  <r>
    <x v="10"/>
    <x v="2"/>
    <x v="0"/>
    <x v="0"/>
    <x v="22"/>
    <n v="98409.390625"/>
  </r>
  <r>
    <x v="10"/>
    <x v="2"/>
    <x v="0"/>
    <x v="0"/>
    <x v="23"/>
    <n v="102544.59375"/>
  </r>
  <r>
    <x v="10"/>
    <x v="2"/>
    <x v="0"/>
    <x v="0"/>
    <x v="24"/>
    <n v="106199.5078125"/>
  </r>
  <r>
    <x v="10"/>
    <x v="2"/>
    <x v="0"/>
    <x v="0"/>
    <x v="25"/>
    <n v="109346.15625"/>
  </r>
  <r>
    <x v="10"/>
    <x v="2"/>
    <x v="0"/>
    <x v="0"/>
    <x v="26"/>
    <n v="112754.140625"/>
  </r>
  <r>
    <x v="10"/>
    <x v="2"/>
    <x v="0"/>
    <x v="0"/>
    <x v="27"/>
    <n v="118398.78125"/>
  </r>
  <r>
    <x v="10"/>
    <x v="2"/>
    <x v="0"/>
    <x v="0"/>
    <x v="28"/>
    <n v="115368.8359375"/>
  </r>
  <r>
    <x v="10"/>
    <x v="2"/>
    <x v="0"/>
    <x v="0"/>
    <x v="29"/>
    <n v="119094.2265625"/>
  </r>
  <r>
    <x v="10"/>
    <x v="2"/>
    <x v="0"/>
    <x v="0"/>
    <x v="30"/>
    <n v="121524.8515625"/>
  </r>
  <r>
    <x v="10"/>
    <x v="2"/>
    <x v="0"/>
    <x v="0"/>
    <x v="31"/>
    <n v="120339.546875"/>
  </r>
  <r>
    <x v="10"/>
    <x v="2"/>
    <x v="0"/>
    <x v="0"/>
    <x v="32"/>
    <n v="120059.2734375"/>
  </r>
  <r>
    <x v="10"/>
    <x v="2"/>
    <x v="0"/>
    <x v="0"/>
    <x v="33"/>
    <n v="122629.3359375"/>
  </r>
  <r>
    <x v="10"/>
    <x v="2"/>
    <x v="0"/>
    <x v="0"/>
    <x v="34"/>
    <n v="117375.3515625"/>
  </r>
  <r>
    <x v="10"/>
    <x v="2"/>
    <x v="0"/>
    <x v="0"/>
    <x v="35"/>
    <n v="116927.0390625"/>
  </r>
  <r>
    <x v="10"/>
    <x v="2"/>
    <x v="0"/>
    <x v="0"/>
    <x v="36"/>
    <n v="121495.2578125"/>
  </r>
  <r>
    <x v="10"/>
    <x v="2"/>
    <x v="0"/>
    <x v="0"/>
    <x v="37"/>
    <n v="125643.65625"/>
  </r>
  <r>
    <x v="10"/>
    <x v="2"/>
    <x v="0"/>
    <x v="0"/>
    <x v="38"/>
    <n v="130726.7421875"/>
  </r>
  <r>
    <x v="10"/>
    <x v="2"/>
    <x v="0"/>
    <x v="0"/>
    <x v="39"/>
    <n v="137796.71875"/>
  </r>
  <r>
    <x v="10"/>
    <x v="2"/>
    <x v="0"/>
    <x v="0"/>
    <x v="40"/>
    <n v="146782.703125"/>
  </r>
  <r>
    <x v="10"/>
    <x v="2"/>
    <x v="0"/>
    <x v="0"/>
    <x v="41"/>
    <n v="153279.765625"/>
  </r>
  <r>
    <x v="10"/>
    <x v="2"/>
    <x v="0"/>
    <x v="0"/>
    <x v="42"/>
    <n v="161020.453125"/>
  </r>
  <r>
    <x v="10"/>
    <x v="2"/>
    <x v="0"/>
    <x v="0"/>
    <x v="43"/>
    <n v="164556.40625"/>
  </r>
  <r>
    <x v="10"/>
    <x v="2"/>
    <x v="0"/>
    <x v="0"/>
    <x v="44"/>
    <n v="171290.546875"/>
  </r>
  <r>
    <x v="10"/>
    <x v="2"/>
    <x v="0"/>
    <x v="0"/>
    <x v="45"/>
    <n v="177309.3125"/>
  </r>
  <r>
    <x v="10"/>
    <x v="2"/>
    <x v="0"/>
    <x v="0"/>
    <x v="46"/>
    <n v="184230.140625"/>
  </r>
  <r>
    <x v="10"/>
    <x v="2"/>
    <x v="0"/>
    <x v="0"/>
    <x v="47"/>
    <n v="194186.25"/>
  </r>
  <r>
    <x v="10"/>
    <x v="2"/>
    <x v="0"/>
    <x v="0"/>
    <x v="48"/>
    <n v="207497.71875"/>
  </r>
  <r>
    <x v="10"/>
    <x v="2"/>
    <x v="0"/>
    <x v="0"/>
    <x v="49"/>
    <n v="214278.484375"/>
  </r>
  <r>
    <x v="10"/>
    <x v="2"/>
    <x v="0"/>
    <x v="0"/>
    <x v="50"/>
    <n v="223583.046875"/>
  </r>
  <r>
    <x v="10"/>
    <x v="2"/>
    <x v="0"/>
    <x v="0"/>
    <x v="51"/>
    <n v="222896.78125"/>
  </r>
  <r>
    <x v="10"/>
    <x v="2"/>
    <x v="0"/>
    <x v="0"/>
    <x v="52"/>
    <n v="225449.515625"/>
  </r>
  <r>
    <x v="10"/>
    <x v="2"/>
    <x v="0"/>
    <x v="0"/>
    <x v="53"/>
    <n v="230379.46875"/>
  </r>
  <r>
    <x v="10"/>
    <x v="2"/>
    <x v="0"/>
    <x v="0"/>
    <x v="54"/>
    <n v="235595.390625"/>
  </r>
  <r>
    <x v="10"/>
    <x v="2"/>
    <x v="0"/>
    <x v="0"/>
    <x v="55"/>
    <n v="248613.9375"/>
  </r>
  <r>
    <x v="10"/>
    <x v="2"/>
    <x v="0"/>
    <x v="0"/>
    <x v="56"/>
    <n v="257361.703125"/>
  </r>
  <r>
    <x v="10"/>
    <x v="2"/>
    <x v="0"/>
    <x v="0"/>
    <x v="57"/>
    <n v="260709.71875"/>
  </r>
  <r>
    <x v="10"/>
    <x v="2"/>
    <x v="0"/>
    <x v="0"/>
    <x v="58"/>
    <n v="270114.125"/>
  </r>
  <r>
    <x v="10"/>
    <x v="2"/>
    <x v="0"/>
    <x v="0"/>
    <x v="59"/>
    <n v="273803.96875"/>
  </r>
  <r>
    <x v="10"/>
    <x v="2"/>
    <x v="0"/>
    <x v="0"/>
    <x v="60"/>
    <n v="279960.78125"/>
  </r>
  <r>
    <x v="10"/>
    <x v="2"/>
    <x v="0"/>
    <x v="0"/>
    <x v="61"/>
    <n v="291034.71875"/>
  </r>
  <r>
    <x v="10"/>
    <x v="2"/>
    <x v="0"/>
    <x v="0"/>
    <x v="62"/>
    <n v="294941.90625"/>
  </r>
  <r>
    <x v="10"/>
    <x v="2"/>
    <x v="0"/>
    <x v="0"/>
    <x v="63"/>
    <n v="295614.4375"/>
  </r>
  <r>
    <x v="10"/>
    <x v="2"/>
    <x v="0"/>
    <x v="0"/>
    <x v="64"/>
    <n v="297414.78125"/>
  </r>
  <r>
    <x v="10"/>
    <x v="2"/>
    <x v="0"/>
    <x v="0"/>
    <x v="65"/>
    <n v="304717.09375"/>
  </r>
  <r>
    <x v="10"/>
    <x v="2"/>
    <x v="0"/>
    <x v="0"/>
    <x v="66"/>
    <n v="313225.5"/>
  </r>
  <r>
    <x v="10"/>
    <x v="2"/>
    <x v="0"/>
    <x v="0"/>
    <x v="67"/>
    <n v="322330.1875"/>
  </r>
  <r>
    <x v="10"/>
    <x v="2"/>
    <x v="0"/>
    <x v="0"/>
    <x v="68"/>
    <n v="326326.9375"/>
  </r>
  <r>
    <x v="10"/>
    <x v="2"/>
    <x v="0"/>
    <x v="0"/>
    <x v="69"/>
    <n v="329967.78125"/>
  </r>
  <r>
    <x v="10"/>
    <x v="2"/>
    <x v="1"/>
    <x v="1"/>
    <x v="0"/>
    <n v="57615.7734375"/>
  </r>
  <r>
    <x v="10"/>
    <x v="2"/>
    <x v="1"/>
    <x v="1"/>
    <x v="1"/>
    <n v="58620.49609375"/>
  </r>
  <r>
    <x v="10"/>
    <x v="2"/>
    <x v="1"/>
    <x v="1"/>
    <x v="2"/>
    <n v="59999.0625"/>
  </r>
  <r>
    <x v="10"/>
    <x v="2"/>
    <x v="1"/>
    <x v="1"/>
    <x v="3"/>
    <n v="60511.84765625"/>
  </r>
  <r>
    <x v="10"/>
    <x v="2"/>
    <x v="1"/>
    <x v="1"/>
    <x v="4"/>
    <n v="62465.3984375"/>
  </r>
  <r>
    <x v="10"/>
    <x v="2"/>
    <x v="1"/>
    <x v="1"/>
    <x v="5"/>
    <n v="65122.57421875"/>
  </r>
  <r>
    <x v="10"/>
    <x v="2"/>
    <x v="1"/>
    <x v="1"/>
    <x v="6"/>
    <n v="65896.671875"/>
  </r>
  <r>
    <x v="10"/>
    <x v="2"/>
    <x v="1"/>
    <x v="1"/>
    <x v="7"/>
    <n v="67641.8359375"/>
  </r>
  <r>
    <x v="10"/>
    <x v="2"/>
    <x v="1"/>
    <x v="1"/>
    <x v="8"/>
    <n v="68172.9765625"/>
  </r>
  <r>
    <x v="10"/>
    <x v="2"/>
    <x v="1"/>
    <x v="1"/>
    <x v="9"/>
    <n v="69017.0625"/>
  </r>
  <r>
    <x v="10"/>
    <x v="2"/>
    <x v="1"/>
    <x v="1"/>
    <x v="10"/>
    <n v="73825.8671875"/>
  </r>
  <r>
    <x v="10"/>
    <x v="2"/>
    <x v="1"/>
    <x v="1"/>
    <x v="11"/>
    <n v="76095.421875"/>
  </r>
  <r>
    <x v="10"/>
    <x v="2"/>
    <x v="1"/>
    <x v="1"/>
    <x v="12"/>
    <n v="80227.953125"/>
  </r>
  <r>
    <x v="10"/>
    <x v="2"/>
    <x v="1"/>
    <x v="1"/>
    <x v="13"/>
    <n v="84552.6484375"/>
  </r>
  <r>
    <x v="10"/>
    <x v="2"/>
    <x v="1"/>
    <x v="1"/>
    <x v="14"/>
    <n v="86787.1328125"/>
  </r>
  <r>
    <x v="10"/>
    <x v="2"/>
    <x v="1"/>
    <x v="1"/>
    <x v="15"/>
    <n v="90995.7421875"/>
  </r>
  <r>
    <x v="10"/>
    <x v="2"/>
    <x v="1"/>
    <x v="1"/>
    <x v="16"/>
    <n v="94233.1953125"/>
  </r>
  <r>
    <x v="10"/>
    <x v="2"/>
    <x v="1"/>
    <x v="1"/>
    <x v="17"/>
    <n v="98267.859375"/>
  </r>
  <r>
    <x v="10"/>
    <x v="2"/>
    <x v="1"/>
    <x v="1"/>
    <x v="18"/>
    <n v="103648.6015625"/>
  </r>
  <r>
    <x v="10"/>
    <x v="2"/>
    <x v="1"/>
    <x v="1"/>
    <x v="19"/>
    <n v="109149.6171875"/>
  </r>
  <r>
    <x v="10"/>
    <x v="2"/>
    <x v="1"/>
    <x v="1"/>
    <x v="20"/>
    <n v="113040.6171875"/>
  </r>
  <r>
    <x v="10"/>
    <x v="2"/>
    <x v="1"/>
    <x v="1"/>
    <x v="21"/>
    <n v="119500.1171875"/>
  </r>
  <r>
    <x v="10"/>
    <x v="2"/>
    <x v="1"/>
    <x v="1"/>
    <x v="22"/>
    <n v="127412.0078125"/>
  </r>
  <r>
    <x v="10"/>
    <x v="2"/>
    <x v="1"/>
    <x v="1"/>
    <x v="23"/>
    <n v="137475.328125"/>
  </r>
  <r>
    <x v="10"/>
    <x v="2"/>
    <x v="1"/>
    <x v="1"/>
    <x v="24"/>
    <n v="143184.015625"/>
  </r>
  <r>
    <x v="10"/>
    <x v="2"/>
    <x v="1"/>
    <x v="1"/>
    <x v="25"/>
    <n v="146709.4375"/>
  </r>
  <r>
    <x v="10"/>
    <x v="2"/>
    <x v="1"/>
    <x v="1"/>
    <x v="26"/>
    <n v="155743.015625"/>
  </r>
  <r>
    <x v="10"/>
    <x v="2"/>
    <x v="1"/>
    <x v="1"/>
    <x v="27"/>
    <n v="162638.21875"/>
  </r>
  <r>
    <x v="10"/>
    <x v="2"/>
    <x v="1"/>
    <x v="1"/>
    <x v="28"/>
    <n v="170155.328125"/>
  </r>
  <r>
    <x v="10"/>
    <x v="2"/>
    <x v="1"/>
    <x v="1"/>
    <x v="29"/>
    <n v="180290.796875"/>
  </r>
  <r>
    <x v="10"/>
    <x v="2"/>
    <x v="1"/>
    <x v="1"/>
    <x v="30"/>
    <n v="184185.5"/>
  </r>
  <r>
    <x v="10"/>
    <x v="2"/>
    <x v="1"/>
    <x v="1"/>
    <x v="31"/>
    <n v="179753.046875"/>
  </r>
  <r>
    <x v="10"/>
    <x v="2"/>
    <x v="1"/>
    <x v="1"/>
    <x v="32"/>
    <n v="176252.265625"/>
  </r>
  <r>
    <x v="10"/>
    <x v="2"/>
    <x v="1"/>
    <x v="1"/>
    <x v="33"/>
    <n v="170199.265625"/>
  </r>
  <r>
    <x v="10"/>
    <x v="2"/>
    <x v="1"/>
    <x v="1"/>
    <x v="34"/>
    <n v="164307.4375"/>
  </r>
  <r>
    <x v="10"/>
    <x v="2"/>
    <x v="1"/>
    <x v="1"/>
    <x v="35"/>
    <n v="163871.203125"/>
  </r>
  <r>
    <x v="10"/>
    <x v="2"/>
    <x v="1"/>
    <x v="1"/>
    <x v="36"/>
    <n v="168876.453125"/>
  </r>
  <r>
    <x v="10"/>
    <x v="2"/>
    <x v="1"/>
    <x v="1"/>
    <x v="37"/>
    <n v="172872.703125"/>
  </r>
  <r>
    <x v="10"/>
    <x v="2"/>
    <x v="1"/>
    <x v="1"/>
    <x v="38"/>
    <n v="177763.96875"/>
  </r>
  <r>
    <x v="10"/>
    <x v="2"/>
    <x v="1"/>
    <x v="1"/>
    <x v="39"/>
    <n v="184430.03125"/>
  </r>
  <r>
    <x v="10"/>
    <x v="2"/>
    <x v="1"/>
    <x v="1"/>
    <x v="40"/>
    <n v="190634.53125"/>
  </r>
  <r>
    <x v="10"/>
    <x v="2"/>
    <x v="1"/>
    <x v="1"/>
    <x v="41"/>
    <n v="196950.640625"/>
  </r>
  <r>
    <x v="10"/>
    <x v="2"/>
    <x v="1"/>
    <x v="1"/>
    <x v="42"/>
    <n v="201247.375"/>
  </r>
  <r>
    <x v="10"/>
    <x v="2"/>
    <x v="1"/>
    <x v="1"/>
    <x v="43"/>
    <n v="200553.125"/>
  </r>
  <r>
    <x v="10"/>
    <x v="2"/>
    <x v="1"/>
    <x v="1"/>
    <x v="44"/>
    <n v="205971.03125"/>
  </r>
  <r>
    <x v="10"/>
    <x v="2"/>
    <x v="1"/>
    <x v="1"/>
    <x v="45"/>
    <n v="211027.78125"/>
  </r>
  <r>
    <x v="10"/>
    <x v="2"/>
    <x v="1"/>
    <x v="1"/>
    <x v="46"/>
    <n v="215124.6875"/>
  </r>
  <r>
    <x v="10"/>
    <x v="2"/>
    <x v="1"/>
    <x v="1"/>
    <x v="47"/>
    <n v="227625.3125"/>
  </r>
  <r>
    <x v="10"/>
    <x v="2"/>
    <x v="1"/>
    <x v="1"/>
    <x v="48"/>
    <n v="238807.296875"/>
  </r>
  <r>
    <x v="10"/>
    <x v="2"/>
    <x v="1"/>
    <x v="1"/>
    <x v="49"/>
    <n v="247913.125"/>
  </r>
  <r>
    <x v="10"/>
    <x v="2"/>
    <x v="1"/>
    <x v="1"/>
    <x v="50"/>
    <n v="267722.96875"/>
  </r>
  <r>
    <x v="10"/>
    <x v="2"/>
    <x v="1"/>
    <x v="1"/>
    <x v="51"/>
    <n v="271907.6875"/>
  </r>
  <r>
    <x v="10"/>
    <x v="2"/>
    <x v="1"/>
    <x v="1"/>
    <x v="52"/>
    <n v="278885.3125"/>
  </r>
  <r>
    <x v="10"/>
    <x v="2"/>
    <x v="1"/>
    <x v="1"/>
    <x v="53"/>
    <n v="276264.5625"/>
  </r>
  <r>
    <x v="10"/>
    <x v="2"/>
    <x v="1"/>
    <x v="1"/>
    <x v="54"/>
    <n v="273411.90625"/>
  </r>
  <r>
    <x v="10"/>
    <x v="2"/>
    <x v="1"/>
    <x v="1"/>
    <x v="55"/>
    <n v="284623.78125"/>
  </r>
  <r>
    <x v="10"/>
    <x v="2"/>
    <x v="1"/>
    <x v="1"/>
    <x v="56"/>
    <n v="293263.625"/>
  </r>
  <r>
    <x v="10"/>
    <x v="2"/>
    <x v="1"/>
    <x v="1"/>
    <x v="57"/>
    <n v="300636.46875"/>
  </r>
  <r>
    <x v="10"/>
    <x v="2"/>
    <x v="1"/>
    <x v="1"/>
    <x v="58"/>
    <n v="316458.9375"/>
  </r>
  <r>
    <x v="10"/>
    <x v="2"/>
    <x v="1"/>
    <x v="1"/>
    <x v="59"/>
    <n v="319661.6875"/>
  </r>
  <r>
    <x v="10"/>
    <x v="2"/>
    <x v="1"/>
    <x v="1"/>
    <x v="60"/>
    <n v="335651.125"/>
  </r>
  <r>
    <x v="10"/>
    <x v="2"/>
    <x v="1"/>
    <x v="1"/>
    <x v="61"/>
    <n v="345838.125"/>
  </r>
  <r>
    <x v="10"/>
    <x v="2"/>
    <x v="1"/>
    <x v="1"/>
    <x v="62"/>
    <n v="349130.75"/>
  </r>
  <r>
    <x v="10"/>
    <x v="2"/>
    <x v="1"/>
    <x v="1"/>
    <x v="63"/>
    <n v="351200.6875"/>
  </r>
  <r>
    <x v="10"/>
    <x v="2"/>
    <x v="1"/>
    <x v="1"/>
    <x v="64"/>
    <n v="354705.6875"/>
  </r>
  <r>
    <x v="10"/>
    <x v="2"/>
    <x v="1"/>
    <x v="1"/>
    <x v="65"/>
    <n v="360691.1875"/>
  </r>
  <r>
    <x v="10"/>
    <x v="2"/>
    <x v="1"/>
    <x v="1"/>
    <x v="66"/>
    <n v="368246.8125"/>
  </r>
  <r>
    <x v="10"/>
    <x v="2"/>
    <x v="1"/>
    <x v="1"/>
    <x v="67"/>
    <n v="381188.09375"/>
  </r>
  <r>
    <x v="10"/>
    <x v="2"/>
    <x v="1"/>
    <x v="1"/>
    <x v="68"/>
    <n v="388230.46875"/>
  </r>
  <r>
    <x v="10"/>
    <x v="2"/>
    <x v="1"/>
    <x v="1"/>
    <x v="69"/>
    <n v="394579.15625"/>
  </r>
  <r>
    <x v="10"/>
    <x v="2"/>
    <x v="2"/>
    <x v="2"/>
    <x v="0"/>
    <n v="35849.96484375"/>
  </r>
  <r>
    <x v="10"/>
    <x v="2"/>
    <x v="2"/>
    <x v="2"/>
    <x v="1"/>
    <n v="35189.3203125"/>
  </r>
  <r>
    <x v="10"/>
    <x v="2"/>
    <x v="2"/>
    <x v="2"/>
    <x v="2"/>
    <n v="36075.2265625"/>
  </r>
  <r>
    <x v="10"/>
    <x v="2"/>
    <x v="2"/>
    <x v="2"/>
    <x v="3"/>
    <n v="37608.1796875"/>
  </r>
  <r>
    <x v="10"/>
    <x v="2"/>
    <x v="2"/>
    <x v="2"/>
    <x v="4"/>
    <n v="39907.91015625"/>
  </r>
  <r>
    <x v="10"/>
    <x v="2"/>
    <x v="2"/>
    <x v="2"/>
    <x v="5"/>
    <n v="39955.109375"/>
  </r>
  <r>
    <x v="10"/>
    <x v="2"/>
    <x v="2"/>
    <x v="2"/>
    <x v="6"/>
    <n v="40114.9765625"/>
  </r>
  <r>
    <x v="10"/>
    <x v="2"/>
    <x v="2"/>
    <x v="2"/>
    <x v="7"/>
    <n v="40565.8046875"/>
  </r>
  <r>
    <x v="10"/>
    <x v="2"/>
    <x v="2"/>
    <x v="2"/>
    <x v="8"/>
    <n v="42106.78515625"/>
  </r>
  <r>
    <x v="10"/>
    <x v="2"/>
    <x v="2"/>
    <x v="2"/>
    <x v="9"/>
    <n v="44090.3828125"/>
  </r>
  <r>
    <x v="10"/>
    <x v="2"/>
    <x v="2"/>
    <x v="2"/>
    <x v="10"/>
    <n v="46572.8125"/>
  </r>
  <r>
    <x v="10"/>
    <x v="2"/>
    <x v="2"/>
    <x v="2"/>
    <x v="11"/>
    <n v="50570.7421875"/>
  </r>
  <r>
    <x v="10"/>
    <x v="2"/>
    <x v="2"/>
    <x v="2"/>
    <x v="12"/>
    <n v="53924.1015625"/>
  </r>
  <r>
    <x v="10"/>
    <x v="2"/>
    <x v="2"/>
    <x v="2"/>
    <x v="13"/>
    <n v="54446.46875"/>
  </r>
  <r>
    <x v="10"/>
    <x v="2"/>
    <x v="2"/>
    <x v="2"/>
    <x v="14"/>
    <n v="57830.8984375"/>
  </r>
  <r>
    <x v="10"/>
    <x v="2"/>
    <x v="2"/>
    <x v="2"/>
    <x v="15"/>
    <n v="59673.55078125"/>
  </r>
  <r>
    <x v="10"/>
    <x v="2"/>
    <x v="2"/>
    <x v="2"/>
    <x v="16"/>
    <n v="62649.6953125"/>
  </r>
  <r>
    <x v="10"/>
    <x v="2"/>
    <x v="2"/>
    <x v="2"/>
    <x v="17"/>
    <n v="67326.015625"/>
  </r>
  <r>
    <x v="10"/>
    <x v="2"/>
    <x v="2"/>
    <x v="2"/>
    <x v="18"/>
    <n v="70606.4375"/>
  </r>
  <r>
    <x v="10"/>
    <x v="2"/>
    <x v="2"/>
    <x v="2"/>
    <x v="19"/>
    <n v="74809.90625"/>
  </r>
  <r>
    <x v="10"/>
    <x v="2"/>
    <x v="2"/>
    <x v="2"/>
    <x v="20"/>
    <n v="77120.140625"/>
  </r>
  <r>
    <x v="10"/>
    <x v="2"/>
    <x v="2"/>
    <x v="2"/>
    <x v="21"/>
    <n v="78599.78125"/>
  </r>
  <r>
    <x v="10"/>
    <x v="2"/>
    <x v="2"/>
    <x v="2"/>
    <x v="22"/>
    <n v="79396.234375"/>
  </r>
  <r>
    <x v="10"/>
    <x v="2"/>
    <x v="2"/>
    <x v="2"/>
    <x v="23"/>
    <n v="83621.640625"/>
  </r>
  <r>
    <x v="10"/>
    <x v="2"/>
    <x v="2"/>
    <x v="2"/>
    <x v="24"/>
    <n v="82687.6328125"/>
  </r>
  <r>
    <x v="10"/>
    <x v="2"/>
    <x v="2"/>
    <x v="2"/>
    <x v="25"/>
    <n v="84124.0390625"/>
  </r>
  <r>
    <x v="10"/>
    <x v="2"/>
    <x v="2"/>
    <x v="2"/>
    <x v="26"/>
    <n v="90051.6171875"/>
  </r>
  <r>
    <x v="10"/>
    <x v="2"/>
    <x v="2"/>
    <x v="2"/>
    <x v="27"/>
    <n v="92470.96875"/>
  </r>
  <r>
    <x v="10"/>
    <x v="2"/>
    <x v="2"/>
    <x v="2"/>
    <x v="28"/>
    <n v="95487.4375"/>
  </r>
  <r>
    <x v="10"/>
    <x v="2"/>
    <x v="2"/>
    <x v="2"/>
    <x v="29"/>
    <n v="97936.6953125"/>
  </r>
  <r>
    <x v="10"/>
    <x v="2"/>
    <x v="2"/>
    <x v="2"/>
    <x v="30"/>
    <n v="98674.828125"/>
  </r>
  <r>
    <x v="10"/>
    <x v="2"/>
    <x v="2"/>
    <x v="2"/>
    <x v="31"/>
    <n v="96842.1640625"/>
  </r>
  <r>
    <x v="10"/>
    <x v="2"/>
    <x v="2"/>
    <x v="2"/>
    <x v="32"/>
    <n v="96735.265625"/>
  </r>
  <r>
    <x v="10"/>
    <x v="2"/>
    <x v="2"/>
    <x v="2"/>
    <x v="33"/>
    <n v="95777.1328125"/>
  </r>
  <r>
    <x v="10"/>
    <x v="2"/>
    <x v="2"/>
    <x v="2"/>
    <x v="34"/>
    <n v="95051.515625"/>
  </r>
  <r>
    <x v="10"/>
    <x v="2"/>
    <x v="2"/>
    <x v="2"/>
    <x v="35"/>
    <n v="96919.8125"/>
  </r>
  <r>
    <x v="10"/>
    <x v="2"/>
    <x v="2"/>
    <x v="2"/>
    <x v="36"/>
    <n v="101766.8359375"/>
  </r>
  <r>
    <x v="10"/>
    <x v="2"/>
    <x v="2"/>
    <x v="2"/>
    <x v="37"/>
    <n v="100115.9453125"/>
  </r>
  <r>
    <x v="10"/>
    <x v="2"/>
    <x v="2"/>
    <x v="2"/>
    <x v="38"/>
    <n v="98510.7109375"/>
  </r>
  <r>
    <x v="10"/>
    <x v="2"/>
    <x v="2"/>
    <x v="2"/>
    <x v="39"/>
    <n v="98621.5703125"/>
  </r>
  <r>
    <x v="10"/>
    <x v="2"/>
    <x v="2"/>
    <x v="2"/>
    <x v="40"/>
    <n v="98671.2109375"/>
  </r>
  <r>
    <x v="10"/>
    <x v="2"/>
    <x v="2"/>
    <x v="2"/>
    <x v="41"/>
    <n v="99683.8203125"/>
  </r>
  <r>
    <x v="10"/>
    <x v="2"/>
    <x v="2"/>
    <x v="2"/>
    <x v="42"/>
    <n v="101389.1796875"/>
  </r>
  <r>
    <x v="10"/>
    <x v="2"/>
    <x v="2"/>
    <x v="2"/>
    <x v="43"/>
    <n v="101124.7265625"/>
  </r>
  <r>
    <x v="10"/>
    <x v="2"/>
    <x v="2"/>
    <x v="2"/>
    <x v="44"/>
    <n v="106474.78125"/>
  </r>
  <r>
    <x v="10"/>
    <x v="2"/>
    <x v="2"/>
    <x v="2"/>
    <x v="45"/>
    <n v="108530.9296875"/>
  </r>
  <r>
    <x v="10"/>
    <x v="2"/>
    <x v="2"/>
    <x v="2"/>
    <x v="46"/>
    <n v="112353.8203125"/>
  </r>
  <r>
    <x v="10"/>
    <x v="2"/>
    <x v="2"/>
    <x v="2"/>
    <x v="47"/>
    <n v="121405.1484375"/>
  </r>
  <r>
    <x v="10"/>
    <x v="2"/>
    <x v="2"/>
    <x v="2"/>
    <x v="48"/>
    <n v="130355.9375"/>
  </r>
  <r>
    <x v="10"/>
    <x v="2"/>
    <x v="2"/>
    <x v="2"/>
    <x v="49"/>
    <n v="132564.484375"/>
  </r>
  <r>
    <x v="10"/>
    <x v="2"/>
    <x v="2"/>
    <x v="2"/>
    <x v="50"/>
    <n v="135205.734375"/>
  </r>
  <r>
    <x v="10"/>
    <x v="2"/>
    <x v="2"/>
    <x v="2"/>
    <x v="51"/>
    <n v="134888.234375"/>
  </r>
  <r>
    <x v="10"/>
    <x v="2"/>
    <x v="2"/>
    <x v="2"/>
    <x v="52"/>
    <n v="138257.03125"/>
  </r>
  <r>
    <x v="10"/>
    <x v="2"/>
    <x v="2"/>
    <x v="2"/>
    <x v="53"/>
    <n v="135899.109375"/>
  </r>
  <r>
    <x v="10"/>
    <x v="2"/>
    <x v="2"/>
    <x v="2"/>
    <x v="54"/>
    <n v="141614.328125"/>
  </r>
  <r>
    <x v="10"/>
    <x v="2"/>
    <x v="2"/>
    <x v="2"/>
    <x v="55"/>
    <n v="147593.328125"/>
  </r>
  <r>
    <x v="10"/>
    <x v="2"/>
    <x v="2"/>
    <x v="2"/>
    <x v="56"/>
    <n v="156487.25"/>
  </r>
  <r>
    <x v="10"/>
    <x v="2"/>
    <x v="2"/>
    <x v="2"/>
    <x v="57"/>
    <n v="166380.65625"/>
  </r>
  <r>
    <x v="10"/>
    <x v="2"/>
    <x v="2"/>
    <x v="2"/>
    <x v="58"/>
    <n v="174615.171875"/>
  </r>
  <r>
    <x v="10"/>
    <x v="2"/>
    <x v="2"/>
    <x v="2"/>
    <x v="59"/>
    <n v="174818.4375"/>
  </r>
  <r>
    <x v="10"/>
    <x v="2"/>
    <x v="2"/>
    <x v="2"/>
    <x v="60"/>
    <n v="180905.21875"/>
  </r>
  <r>
    <x v="10"/>
    <x v="2"/>
    <x v="2"/>
    <x v="2"/>
    <x v="61"/>
    <n v="182647.28125"/>
  </r>
  <r>
    <x v="10"/>
    <x v="2"/>
    <x v="2"/>
    <x v="2"/>
    <x v="62"/>
    <n v="182903.140625"/>
  </r>
  <r>
    <x v="10"/>
    <x v="2"/>
    <x v="2"/>
    <x v="2"/>
    <x v="63"/>
    <n v="181011.96875"/>
  </r>
  <r>
    <x v="10"/>
    <x v="2"/>
    <x v="2"/>
    <x v="2"/>
    <x v="64"/>
    <n v="179681.1875"/>
  </r>
  <r>
    <x v="10"/>
    <x v="2"/>
    <x v="2"/>
    <x v="2"/>
    <x v="65"/>
    <n v="185156.609375"/>
  </r>
  <r>
    <x v="10"/>
    <x v="2"/>
    <x v="2"/>
    <x v="2"/>
    <x v="66"/>
    <n v="187956.046875"/>
  </r>
  <r>
    <x v="10"/>
    <x v="2"/>
    <x v="2"/>
    <x v="2"/>
    <x v="67"/>
    <n v="198569.484375"/>
  </r>
  <r>
    <x v="10"/>
    <x v="2"/>
    <x v="2"/>
    <x v="2"/>
    <x v="68"/>
    <n v="202803.859375"/>
  </r>
  <r>
    <x v="10"/>
    <x v="2"/>
    <x v="2"/>
    <x v="2"/>
    <x v="69"/>
    <n v="205815.28125"/>
  </r>
  <r>
    <x v="10"/>
    <x v="2"/>
    <x v="4"/>
    <x v="4"/>
    <x v="0"/>
    <n v="17914.46484375"/>
  </r>
  <r>
    <x v="10"/>
    <x v="2"/>
    <x v="4"/>
    <x v="4"/>
    <x v="1"/>
    <n v="18984.5703125"/>
  </r>
  <r>
    <x v="10"/>
    <x v="2"/>
    <x v="4"/>
    <x v="4"/>
    <x v="2"/>
    <n v="20169.58203125"/>
  </r>
  <r>
    <x v="10"/>
    <x v="2"/>
    <x v="4"/>
    <x v="4"/>
    <x v="3"/>
    <n v="20207.13671875"/>
  </r>
  <r>
    <x v="10"/>
    <x v="2"/>
    <x v="4"/>
    <x v="4"/>
    <x v="4"/>
    <n v="21341.73046875"/>
  </r>
  <r>
    <x v="10"/>
    <x v="2"/>
    <x v="4"/>
    <x v="4"/>
    <x v="5"/>
    <n v="23141.97265625"/>
  </r>
  <r>
    <x v="10"/>
    <x v="2"/>
    <x v="4"/>
    <x v="4"/>
    <x v="6"/>
    <n v="23905.38671875"/>
  </r>
  <r>
    <x v="10"/>
    <x v="2"/>
    <x v="4"/>
    <x v="4"/>
    <x v="7"/>
    <n v="23546.59375"/>
  </r>
  <r>
    <x v="10"/>
    <x v="2"/>
    <x v="4"/>
    <x v="4"/>
    <x v="8"/>
    <n v="23237.544921875"/>
  </r>
  <r>
    <x v="10"/>
    <x v="2"/>
    <x v="4"/>
    <x v="4"/>
    <x v="9"/>
    <n v="24679.69921875"/>
  </r>
  <r>
    <x v="10"/>
    <x v="2"/>
    <x v="4"/>
    <x v="4"/>
    <x v="10"/>
    <n v="26546.17578125"/>
  </r>
  <r>
    <x v="10"/>
    <x v="2"/>
    <x v="4"/>
    <x v="4"/>
    <x v="11"/>
    <n v="28846.97265625"/>
  </r>
  <r>
    <x v="10"/>
    <x v="2"/>
    <x v="4"/>
    <x v="4"/>
    <x v="12"/>
    <n v="30830.6953125"/>
  </r>
  <r>
    <x v="10"/>
    <x v="2"/>
    <x v="4"/>
    <x v="4"/>
    <x v="13"/>
    <n v="32212.8984375"/>
  </r>
  <r>
    <x v="10"/>
    <x v="2"/>
    <x v="4"/>
    <x v="4"/>
    <x v="14"/>
    <n v="33632.74609375"/>
  </r>
  <r>
    <x v="10"/>
    <x v="2"/>
    <x v="4"/>
    <x v="4"/>
    <x v="15"/>
    <n v="35531.6640625"/>
  </r>
  <r>
    <x v="10"/>
    <x v="2"/>
    <x v="4"/>
    <x v="4"/>
    <x v="16"/>
    <n v="36708.34765625"/>
  </r>
  <r>
    <x v="10"/>
    <x v="2"/>
    <x v="4"/>
    <x v="4"/>
    <x v="17"/>
    <n v="37949.3671875"/>
  </r>
  <r>
    <x v="10"/>
    <x v="2"/>
    <x v="4"/>
    <x v="4"/>
    <x v="18"/>
    <n v="38626.60546875"/>
  </r>
  <r>
    <x v="10"/>
    <x v="2"/>
    <x v="4"/>
    <x v="4"/>
    <x v="19"/>
    <n v="41992.44921875"/>
  </r>
  <r>
    <x v="10"/>
    <x v="2"/>
    <x v="4"/>
    <x v="4"/>
    <x v="20"/>
    <n v="44767.5078125"/>
  </r>
  <r>
    <x v="10"/>
    <x v="2"/>
    <x v="4"/>
    <x v="4"/>
    <x v="21"/>
    <n v="45817.09765625"/>
  </r>
  <r>
    <x v="10"/>
    <x v="2"/>
    <x v="4"/>
    <x v="4"/>
    <x v="22"/>
    <n v="49433.875"/>
  </r>
  <r>
    <x v="10"/>
    <x v="2"/>
    <x v="4"/>
    <x v="4"/>
    <x v="23"/>
    <n v="51991.2890625"/>
  </r>
  <r>
    <x v="10"/>
    <x v="2"/>
    <x v="4"/>
    <x v="4"/>
    <x v="24"/>
    <n v="53302.37890625"/>
  </r>
  <r>
    <x v="10"/>
    <x v="2"/>
    <x v="4"/>
    <x v="4"/>
    <x v="25"/>
    <n v="55297.15234375"/>
  </r>
  <r>
    <x v="10"/>
    <x v="2"/>
    <x v="4"/>
    <x v="4"/>
    <x v="26"/>
    <n v="56925.265625"/>
  </r>
  <r>
    <x v="10"/>
    <x v="2"/>
    <x v="4"/>
    <x v="4"/>
    <x v="27"/>
    <n v="57554.60546875"/>
  </r>
  <r>
    <x v="10"/>
    <x v="2"/>
    <x v="4"/>
    <x v="4"/>
    <x v="28"/>
    <n v="58865.26171875"/>
  </r>
  <r>
    <x v="10"/>
    <x v="2"/>
    <x v="4"/>
    <x v="4"/>
    <x v="29"/>
    <n v="61836.078125"/>
  </r>
  <r>
    <x v="10"/>
    <x v="2"/>
    <x v="4"/>
    <x v="4"/>
    <x v="30"/>
    <n v="64232.55859375"/>
  </r>
  <r>
    <x v="10"/>
    <x v="2"/>
    <x v="4"/>
    <x v="4"/>
    <x v="31"/>
    <n v="65329.22265625"/>
  </r>
  <r>
    <x v="10"/>
    <x v="2"/>
    <x v="4"/>
    <x v="4"/>
    <x v="32"/>
    <n v="67632.9921875"/>
  </r>
  <r>
    <x v="10"/>
    <x v="2"/>
    <x v="4"/>
    <x v="4"/>
    <x v="33"/>
    <n v="69080.2421875"/>
  </r>
  <r>
    <x v="10"/>
    <x v="2"/>
    <x v="4"/>
    <x v="4"/>
    <x v="34"/>
    <n v="70387.375"/>
  </r>
  <r>
    <x v="10"/>
    <x v="2"/>
    <x v="4"/>
    <x v="4"/>
    <x v="35"/>
    <n v="72879.5"/>
  </r>
  <r>
    <x v="10"/>
    <x v="2"/>
    <x v="4"/>
    <x v="4"/>
    <x v="36"/>
    <n v="76073.875"/>
  </r>
  <r>
    <x v="10"/>
    <x v="2"/>
    <x v="4"/>
    <x v="4"/>
    <x v="37"/>
    <n v="79480.890625"/>
  </r>
  <r>
    <x v="10"/>
    <x v="2"/>
    <x v="4"/>
    <x v="4"/>
    <x v="38"/>
    <n v="83251.65625"/>
  </r>
  <r>
    <x v="10"/>
    <x v="2"/>
    <x v="4"/>
    <x v="4"/>
    <x v="39"/>
    <n v="87272.65625"/>
  </r>
  <r>
    <x v="10"/>
    <x v="2"/>
    <x v="4"/>
    <x v="4"/>
    <x v="40"/>
    <n v="88431.5859375"/>
  </r>
  <r>
    <x v="10"/>
    <x v="2"/>
    <x v="4"/>
    <x v="4"/>
    <x v="41"/>
    <n v="86627.4296875"/>
  </r>
  <r>
    <x v="10"/>
    <x v="2"/>
    <x v="4"/>
    <x v="4"/>
    <x v="42"/>
    <n v="83193.6953125"/>
  </r>
  <r>
    <x v="10"/>
    <x v="2"/>
    <x v="4"/>
    <x v="4"/>
    <x v="43"/>
    <n v="80408.546875"/>
  </r>
  <r>
    <x v="10"/>
    <x v="2"/>
    <x v="4"/>
    <x v="4"/>
    <x v="44"/>
    <n v="82115.8359375"/>
  </r>
  <r>
    <x v="10"/>
    <x v="2"/>
    <x v="4"/>
    <x v="4"/>
    <x v="45"/>
    <n v="86152.9921875"/>
  </r>
  <r>
    <x v="10"/>
    <x v="2"/>
    <x v="4"/>
    <x v="4"/>
    <x v="46"/>
    <n v="89524.0234375"/>
  </r>
  <r>
    <x v="10"/>
    <x v="2"/>
    <x v="4"/>
    <x v="4"/>
    <x v="47"/>
    <n v="97784.8671875"/>
  </r>
  <r>
    <x v="10"/>
    <x v="2"/>
    <x v="4"/>
    <x v="4"/>
    <x v="48"/>
    <n v="105801"/>
  </r>
  <r>
    <x v="10"/>
    <x v="2"/>
    <x v="4"/>
    <x v="4"/>
    <x v="49"/>
    <n v="111792.09375"/>
  </r>
  <r>
    <x v="10"/>
    <x v="2"/>
    <x v="4"/>
    <x v="4"/>
    <x v="50"/>
    <n v="116120.921875"/>
  </r>
  <r>
    <x v="10"/>
    <x v="2"/>
    <x v="4"/>
    <x v="4"/>
    <x v="51"/>
    <n v="118062.1640625"/>
  </r>
  <r>
    <x v="10"/>
    <x v="2"/>
    <x v="4"/>
    <x v="4"/>
    <x v="52"/>
    <n v="121249.4140625"/>
  </r>
  <r>
    <x v="10"/>
    <x v="2"/>
    <x v="4"/>
    <x v="4"/>
    <x v="53"/>
    <n v="123652.34375"/>
  </r>
  <r>
    <x v="10"/>
    <x v="2"/>
    <x v="4"/>
    <x v="4"/>
    <x v="54"/>
    <n v="127898.4609375"/>
  </r>
  <r>
    <x v="10"/>
    <x v="2"/>
    <x v="4"/>
    <x v="4"/>
    <x v="55"/>
    <n v="133469.609375"/>
  </r>
  <r>
    <x v="10"/>
    <x v="2"/>
    <x v="4"/>
    <x v="4"/>
    <x v="56"/>
    <n v="141364.9375"/>
  </r>
  <r>
    <x v="10"/>
    <x v="2"/>
    <x v="4"/>
    <x v="4"/>
    <x v="57"/>
    <n v="152538.46875"/>
  </r>
  <r>
    <x v="10"/>
    <x v="2"/>
    <x v="4"/>
    <x v="4"/>
    <x v="58"/>
    <n v="163069.65625"/>
  </r>
  <r>
    <x v="10"/>
    <x v="2"/>
    <x v="4"/>
    <x v="4"/>
    <x v="59"/>
    <n v="162523.1875"/>
  </r>
  <r>
    <x v="10"/>
    <x v="2"/>
    <x v="4"/>
    <x v="4"/>
    <x v="60"/>
    <n v="167787.828125"/>
  </r>
  <r>
    <x v="10"/>
    <x v="2"/>
    <x v="4"/>
    <x v="4"/>
    <x v="61"/>
    <n v="177479.15625"/>
  </r>
  <r>
    <x v="10"/>
    <x v="2"/>
    <x v="4"/>
    <x v="4"/>
    <x v="62"/>
    <n v="177841.140625"/>
  </r>
  <r>
    <x v="10"/>
    <x v="2"/>
    <x v="4"/>
    <x v="4"/>
    <x v="63"/>
    <n v="176314.5"/>
  </r>
  <r>
    <x v="10"/>
    <x v="2"/>
    <x v="4"/>
    <x v="4"/>
    <x v="64"/>
    <n v="175786.765625"/>
  </r>
  <r>
    <x v="10"/>
    <x v="2"/>
    <x v="4"/>
    <x v="4"/>
    <x v="65"/>
    <n v="180066.078125"/>
  </r>
  <r>
    <x v="10"/>
    <x v="2"/>
    <x v="4"/>
    <x v="4"/>
    <x v="66"/>
    <n v="184526.65625"/>
  </r>
  <r>
    <x v="10"/>
    <x v="2"/>
    <x v="4"/>
    <x v="4"/>
    <x v="67"/>
    <n v="187509.8125"/>
  </r>
  <r>
    <x v="10"/>
    <x v="2"/>
    <x v="4"/>
    <x v="4"/>
    <x v="68"/>
    <n v="191055.46875"/>
  </r>
  <r>
    <x v="10"/>
    <x v="2"/>
    <x v="4"/>
    <x v="4"/>
    <x v="69"/>
    <n v="193049.78125"/>
  </r>
  <r>
    <x v="10"/>
    <x v="2"/>
    <x v="5"/>
    <x v="5"/>
    <x v="0"/>
    <n v="236568.6875"/>
  </r>
  <r>
    <x v="10"/>
    <x v="2"/>
    <x v="5"/>
    <x v="5"/>
    <x v="1"/>
    <n v="253175.671875"/>
  </r>
  <r>
    <x v="10"/>
    <x v="2"/>
    <x v="5"/>
    <x v="5"/>
    <x v="2"/>
    <n v="265722.625"/>
  </r>
  <r>
    <x v="10"/>
    <x v="2"/>
    <x v="5"/>
    <x v="5"/>
    <x v="3"/>
    <n v="279515.53125"/>
  </r>
  <r>
    <x v="10"/>
    <x v="2"/>
    <x v="5"/>
    <x v="5"/>
    <x v="4"/>
    <n v="287336.4375"/>
  </r>
  <r>
    <x v="10"/>
    <x v="2"/>
    <x v="5"/>
    <x v="5"/>
    <x v="5"/>
    <n v="301225.375"/>
  </r>
  <r>
    <x v="10"/>
    <x v="2"/>
    <x v="5"/>
    <x v="5"/>
    <x v="6"/>
    <n v="319444.625"/>
  </r>
  <r>
    <x v="10"/>
    <x v="2"/>
    <x v="5"/>
    <x v="5"/>
    <x v="7"/>
    <n v="332558"/>
  </r>
  <r>
    <x v="10"/>
    <x v="2"/>
    <x v="5"/>
    <x v="5"/>
    <x v="8"/>
    <n v="333053.6875"/>
  </r>
  <r>
    <x v="10"/>
    <x v="2"/>
    <x v="5"/>
    <x v="5"/>
    <x v="9"/>
    <n v="337954.6875"/>
  </r>
  <r>
    <x v="10"/>
    <x v="2"/>
    <x v="5"/>
    <x v="5"/>
    <x v="10"/>
    <n v="356573.03125"/>
  </r>
  <r>
    <x v="10"/>
    <x v="2"/>
    <x v="5"/>
    <x v="5"/>
    <x v="11"/>
    <n v="382677.71875"/>
  </r>
  <r>
    <x v="10"/>
    <x v="2"/>
    <x v="5"/>
    <x v="5"/>
    <x v="12"/>
    <n v="411262.40625"/>
  </r>
  <r>
    <x v="10"/>
    <x v="2"/>
    <x v="5"/>
    <x v="5"/>
    <x v="13"/>
    <n v="437465.84375"/>
  </r>
  <r>
    <x v="10"/>
    <x v="2"/>
    <x v="5"/>
    <x v="5"/>
    <x v="14"/>
    <n v="459748.9375"/>
  </r>
  <r>
    <x v="10"/>
    <x v="2"/>
    <x v="5"/>
    <x v="5"/>
    <x v="15"/>
    <n v="479412"/>
  </r>
  <r>
    <x v="10"/>
    <x v="2"/>
    <x v="5"/>
    <x v="5"/>
    <x v="16"/>
    <n v="503755.90625"/>
  </r>
  <r>
    <x v="10"/>
    <x v="2"/>
    <x v="5"/>
    <x v="5"/>
    <x v="17"/>
    <n v="532613.3125"/>
  </r>
  <r>
    <x v="10"/>
    <x v="2"/>
    <x v="5"/>
    <x v="5"/>
    <x v="18"/>
    <n v="556585.375"/>
  </r>
  <r>
    <x v="10"/>
    <x v="2"/>
    <x v="5"/>
    <x v="5"/>
    <x v="19"/>
    <n v="590005.0625"/>
  </r>
  <r>
    <x v="10"/>
    <x v="2"/>
    <x v="5"/>
    <x v="5"/>
    <x v="20"/>
    <n v="614705.5"/>
  </r>
  <r>
    <x v="10"/>
    <x v="2"/>
    <x v="5"/>
    <x v="5"/>
    <x v="21"/>
    <n v="659318.5625"/>
  </r>
  <r>
    <x v="10"/>
    <x v="2"/>
    <x v="5"/>
    <x v="5"/>
    <x v="22"/>
    <n v="702188"/>
  </r>
  <r>
    <x v="10"/>
    <x v="2"/>
    <x v="5"/>
    <x v="5"/>
    <x v="23"/>
    <n v="751939.125"/>
  </r>
  <r>
    <x v="10"/>
    <x v="2"/>
    <x v="5"/>
    <x v="5"/>
    <x v="24"/>
    <n v="791417.4375"/>
  </r>
  <r>
    <x v="10"/>
    <x v="2"/>
    <x v="5"/>
    <x v="5"/>
    <x v="25"/>
    <n v="826016.125"/>
  </r>
  <r>
    <x v="10"/>
    <x v="2"/>
    <x v="5"/>
    <x v="5"/>
    <x v="26"/>
    <n v="868933.625"/>
  </r>
  <r>
    <x v="10"/>
    <x v="2"/>
    <x v="5"/>
    <x v="5"/>
    <x v="27"/>
    <n v="897075.25"/>
  </r>
  <r>
    <x v="10"/>
    <x v="2"/>
    <x v="5"/>
    <x v="5"/>
    <x v="28"/>
    <n v="936455.375"/>
  </r>
  <r>
    <x v="10"/>
    <x v="2"/>
    <x v="5"/>
    <x v="5"/>
    <x v="29"/>
    <n v="968449.375"/>
  </r>
  <r>
    <x v="10"/>
    <x v="2"/>
    <x v="5"/>
    <x v="5"/>
    <x v="30"/>
    <n v="993359.1875"/>
  </r>
  <r>
    <x v="10"/>
    <x v="2"/>
    <x v="5"/>
    <x v="5"/>
    <x v="31"/>
    <n v="991117.875"/>
  </r>
  <r>
    <x v="10"/>
    <x v="2"/>
    <x v="5"/>
    <x v="5"/>
    <x v="32"/>
    <n v="1000744.3125"/>
  </r>
  <r>
    <x v="10"/>
    <x v="2"/>
    <x v="5"/>
    <x v="5"/>
    <x v="33"/>
    <n v="988171.4375"/>
  </r>
  <r>
    <x v="10"/>
    <x v="2"/>
    <x v="5"/>
    <x v="5"/>
    <x v="34"/>
    <n v="969617.5"/>
  </r>
  <r>
    <x v="10"/>
    <x v="2"/>
    <x v="5"/>
    <x v="5"/>
    <x v="35"/>
    <n v="969158.5625"/>
  </r>
  <r>
    <x v="10"/>
    <x v="2"/>
    <x v="5"/>
    <x v="5"/>
    <x v="36"/>
    <n v="1005773.5625"/>
  </r>
  <r>
    <x v="10"/>
    <x v="2"/>
    <x v="5"/>
    <x v="5"/>
    <x v="37"/>
    <n v="1037715.3125"/>
  </r>
  <r>
    <x v="10"/>
    <x v="2"/>
    <x v="5"/>
    <x v="5"/>
    <x v="38"/>
    <n v="1075042.75"/>
  </r>
  <r>
    <x v="10"/>
    <x v="2"/>
    <x v="5"/>
    <x v="5"/>
    <x v="39"/>
    <n v="1111462.125"/>
  </r>
  <r>
    <x v="10"/>
    <x v="2"/>
    <x v="5"/>
    <x v="5"/>
    <x v="40"/>
    <n v="1149937.5"/>
  </r>
  <r>
    <x v="10"/>
    <x v="2"/>
    <x v="5"/>
    <x v="5"/>
    <x v="41"/>
    <n v="1162693.625"/>
  </r>
  <r>
    <x v="10"/>
    <x v="2"/>
    <x v="5"/>
    <x v="5"/>
    <x v="42"/>
    <n v="1182061.75"/>
  </r>
  <r>
    <x v="10"/>
    <x v="2"/>
    <x v="5"/>
    <x v="5"/>
    <x v="43"/>
    <n v="1187855"/>
  </r>
  <r>
    <x v="10"/>
    <x v="2"/>
    <x v="5"/>
    <x v="5"/>
    <x v="44"/>
    <n v="1206067.25"/>
  </r>
  <r>
    <x v="10"/>
    <x v="2"/>
    <x v="5"/>
    <x v="5"/>
    <x v="45"/>
    <n v="1227813.375"/>
  </r>
  <r>
    <x v="10"/>
    <x v="2"/>
    <x v="5"/>
    <x v="5"/>
    <x v="46"/>
    <n v="1267963.75"/>
  </r>
  <r>
    <x v="10"/>
    <x v="2"/>
    <x v="5"/>
    <x v="5"/>
    <x v="47"/>
    <n v="1346669"/>
  </r>
  <r>
    <x v="10"/>
    <x v="2"/>
    <x v="5"/>
    <x v="5"/>
    <x v="48"/>
    <n v="1435375"/>
  </r>
  <r>
    <x v="10"/>
    <x v="2"/>
    <x v="5"/>
    <x v="5"/>
    <x v="49"/>
    <n v="1509736.25"/>
  </r>
  <r>
    <x v="10"/>
    <x v="2"/>
    <x v="5"/>
    <x v="5"/>
    <x v="50"/>
    <n v="1605491.125"/>
  </r>
  <r>
    <x v="10"/>
    <x v="2"/>
    <x v="5"/>
    <x v="5"/>
    <x v="51"/>
    <n v="1676407.75"/>
  </r>
  <r>
    <x v="10"/>
    <x v="2"/>
    <x v="5"/>
    <x v="5"/>
    <x v="52"/>
    <n v="1711468.25"/>
  </r>
  <r>
    <x v="10"/>
    <x v="2"/>
    <x v="5"/>
    <x v="5"/>
    <x v="53"/>
    <n v="1666325.125"/>
  </r>
  <r>
    <x v="10"/>
    <x v="2"/>
    <x v="5"/>
    <x v="5"/>
    <x v="54"/>
    <n v="1651027.125"/>
  </r>
  <r>
    <x v="10"/>
    <x v="2"/>
    <x v="5"/>
    <x v="5"/>
    <x v="55"/>
    <n v="1753196.875"/>
  </r>
  <r>
    <x v="10"/>
    <x v="2"/>
    <x v="5"/>
    <x v="5"/>
    <x v="56"/>
    <n v="1795209.125"/>
  </r>
  <r>
    <x v="10"/>
    <x v="2"/>
    <x v="5"/>
    <x v="5"/>
    <x v="57"/>
    <n v="1862644.75"/>
  </r>
  <r>
    <x v="10"/>
    <x v="2"/>
    <x v="5"/>
    <x v="5"/>
    <x v="58"/>
    <n v="1912948.5"/>
  </r>
  <r>
    <x v="10"/>
    <x v="2"/>
    <x v="5"/>
    <x v="5"/>
    <x v="59"/>
    <n v="1932437.375"/>
  </r>
  <r>
    <x v="10"/>
    <x v="2"/>
    <x v="5"/>
    <x v="5"/>
    <x v="60"/>
    <n v="1995495.5"/>
  </r>
  <r>
    <x v="10"/>
    <x v="2"/>
    <x v="5"/>
    <x v="5"/>
    <x v="61"/>
    <n v="2069179.625"/>
  </r>
  <r>
    <x v="10"/>
    <x v="2"/>
    <x v="5"/>
    <x v="5"/>
    <x v="62"/>
    <n v="2069800.375"/>
  </r>
  <r>
    <x v="10"/>
    <x v="2"/>
    <x v="5"/>
    <x v="5"/>
    <x v="63"/>
    <n v="2059097.625"/>
  </r>
  <r>
    <x v="10"/>
    <x v="2"/>
    <x v="5"/>
    <x v="5"/>
    <x v="64"/>
    <n v="2039305"/>
  </r>
  <r>
    <x v="10"/>
    <x v="2"/>
    <x v="5"/>
    <x v="5"/>
    <x v="65"/>
    <n v="2068600.25"/>
  </r>
  <r>
    <x v="10"/>
    <x v="2"/>
    <x v="5"/>
    <x v="5"/>
    <x v="66"/>
    <n v="2110360"/>
  </r>
  <r>
    <x v="10"/>
    <x v="2"/>
    <x v="5"/>
    <x v="5"/>
    <x v="67"/>
    <n v="2173352.75"/>
  </r>
  <r>
    <x v="10"/>
    <x v="2"/>
    <x v="5"/>
    <x v="5"/>
    <x v="68"/>
    <n v="2196482"/>
  </r>
  <r>
    <x v="10"/>
    <x v="2"/>
    <x v="5"/>
    <x v="5"/>
    <x v="69"/>
    <n v="2233350"/>
  </r>
  <r>
    <x v="10"/>
    <x v="2"/>
    <x v="6"/>
    <x v="6"/>
    <x v="0"/>
    <n v="250898.375"/>
  </r>
  <r>
    <x v="10"/>
    <x v="2"/>
    <x v="6"/>
    <x v="6"/>
    <x v="1"/>
    <n v="269102.25"/>
  </r>
  <r>
    <x v="10"/>
    <x v="2"/>
    <x v="6"/>
    <x v="6"/>
    <x v="2"/>
    <n v="290689.75"/>
  </r>
  <r>
    <x v="10"/>
    <x v="2"/>
    <x v="6"/>
    <x v="6"/>
    <x v="3"/>
    <n v="321104.71875"/>
  </r>
  <r>
    <x v="10"/>
    <x v="2"/>
    <x v="6"/>
    <x v="6"/>
    <x v="4"/>
    <n v="339515.59375"/>
  </r>
  <r>
    <x v="10"/>
    <x v="2"/>
    <x v="6"/>
    <x v="6"/>
    <x v="5"/>
    <n v="367914.9375"/>
  </r>
  <r>
    <x v="10"/>
    <x v="2"/>
    <x v="6"/>
    <x v="6"/>
    <x v="6"/>
    <n v="398820.625"/>
  </r>
  <r>
    <x v="10"/>
    <x v="2"/>
    <x v="6"/>
    <x v="6"/>
    <x v="7"/>
    <n v="425314.1875"/>
  </r>
  <r>
    <x v="10"/>
    <x v="2"/>
    <x v="6"/>
    <x v="6"/>
    <x v="8"/>
    <n v="447232.84375"/>
  </r>
  <r>
    <x v="10"/>
    <x v="2"/>
    <x v="6"/>
    <x v="6"/>
    <x v="9"/>
    <n v="470915.34375"/>
  </r>
  <r>
    <x v="10"/>
    <x v="2"/>
    <x v="6"/>
    <x v="6"/>
    <x v="10"/>
    <n v="503269.75"/>
  </r>
  <r>
    <x v="10"/>
    <x v="2"/>
    <x v="6"/>
    <x v="6"/>
    <x v="11"/>
    <n v="541583.6875"/>
  </r>
  <r>
    <x v="10"/>
    <x v="2"/>
    <x v="6"/>
    <x v="6"/>
    <x v="12"/>
    <n v="578796.5"/>
  </r>
  <r>
    <x v="10"/>
    <x v="2"/>
    <x v="6"/>
    <x v="6"/>
    <x v="13"/>
    <n v="596493.375"/>
  </r>
  <r>
    <x v="10"/>
    <x v="2"/>
    <x v="6"/>
    <x v="6"/>
    <x v="14"/>
    <n v="622215.9375"/>
  </r>
  <r>
    <x v="10"/>
    <x v="2"/>
    <x v="6"/>
    <x v="6"/>
    <x v="15"/>
    <n v="663892.625"/>
  </r>
  <r>
    <x v="10"/>
    <x v="2"/>
    <x v="6"/>
    <x v="6"/>
    <x v="16"/>
    <n v="686461.1875"/>
  </r>
  <r>
    <x v="10"/>
    <x v="2"/>
    <x v="6"/>
    <x v="6"/>
    <x v="17"/>
    <n v="702580.6875"/>
  </r>
  <r>
    <x v="10"/>
    <x v="2"/>
    <x v="6"/>
    <x v="6"/>
    <x v="18"/>
    <n v="732218.125"/>
  </r>
  <r>
    <x v="10"/>
    <x v="2"/>
    <x v="6"/>
    <x v="6"/>
    <x v="19"/>
    <n v="782701.8125"/>
  </r>
  <r>
    <x v="10"/>
    <x v="2"/>
    <x v="6"/>
    <x v="6"/>
    <x v="20"/>
    <n v="833263.625"/>
  </r>
  <r>
    <x v="10"/>
    <x v="2"/>
    <x v="6"/>
    <x v="6"/>
    <x v="21"/>
    <n v="899355.5"/>
  </r>
  <r>
    <x v="10"/>
    <x v="2"/>
    <x v="6"/>
    <x v="6"/>
    <x v="22"/>
    <n v="967875.125"/>
  </r>
  <r>
    <x v="10"/>
    <x v="2"/>
    <x v="6"/>
    <x v="6"/>
    <x v="23"/>
    <n v="1022374.3125"/>
  </r>
  <r>
    <x v="10"/>
    <x v="2"/>
    <x v="6"/>
    <x v="6"/>
    <x v="24"/>
    <n v="1062082.375"/>
  </r>
  <r>
    <x v="10"/>
    <x v="2"/>
    <x v="6"/>
    <x v="6"/>
    <x v="25"/>
    <n v="1130526.625"/>
  </r>
  <r>
    <x v="10"/>
    <x v="2"/>
    <x v="6"/>
    <x v="6"/>
    <x v="26"/>
    <n v="1170200.75"/>
  </r>
  <r>
    <x v="10"/>
    <x v="2"/>
    <x v="6"/>
    <x v="6"/>
    <x v="27"/>
    <n v="1216602"/>
  </r>
  <r>
    <x v="10"/>
    <x v="2"/>
    <x v="6"/>
    <x v="6"/>
    <x v="28"/>
    <n v="1256509.75"/>
  </r>
  <r>
    <x v="10"/>
    <x v="2"/>
    <x v="6"/>
    <x v="6"/>
    <x v="29"/>
    <n v="1295824.625"/>
  </r>
  <r>
    <x v="10"/>
    <x v="2"/>
    <x v="6"/>
    <x v="6"/>
    <x v="30"/>
    <n v="1329151.375"/>
  </r>
  <r>
    <x v="10"/>
    <x v="2"/>
    <x v="6"/>
    <x v="6"/>
    <x v="31"/>
    <n v="1316761"/>
  </r>
  <r>
    <x v="10"/>
    <x v="2"/>
    <x v="6"/>
    <x v="6"/>
    <x v="32"/>
    <n v="1279673.625"/>
  </r>
  <r>
    <x v="10"/>
    <x v="2"/>
    <x v="6"/>
    <x v="6"/>
    <x v="33"/>
    <n v="1268592.125"/>
  </r>
  <r>
    <x v="10"/>
    <x v="2"/>
    <x v="6"/>
    <x v="6"/>
    <x v="34"/>
    <n v="1262781.875"/>
  </r>
  <r>
    <x v="10"/>
    <x v="2"/>
    <x v="6"/>
    <x v="6"/>
    <x v="35"/>
    <n v="1264008.625"/>
  </r>
  <r>
    <x v="10"/>
    <x v="2"/>
    <x v="6"/>
    <x v="6"/>
    <x v="36"/>
    <n v="1326216.75"/>
  </r>
  <r>
    <x v="10"/>
    <x v="2"/>
    <x v="6"/>
    <x v="6"/>
    <x v="37"/>
    <n v="1381917.25"/>
  </r>
  <r>
    <x v="10"/>
    <x v="2"/>
    <x v="6"/>
    <x v="6"/>
    <x v="38"/>
    <n v="1436146.5"/>
  </r>
  <r>
    <x v="10"/>
    <x v="2"/>
    <x v="6"/>
    <x v="6"/>
    <x v="39"/>
    <n v="1492012.625"/>
  </r>
  <r>
    <x v="10"/>
    <x v="2"/>
    <x v="6"/>
    <x v="6"/>
    <x v="40"/>
    <n v="1585106.125"/>
  </r>
  <r>
    <x v="10"/>
    <x v="2"/>
    <x v="6"/>
    <x v="6"/>
    <x v="41"/>
    <n v="1668975.75"/>
  </r>
  <r>
    <x v="10"/>
    <x v="2"/>
    <x v="6"/>
    <x v="6"/>
    <x v="42"/>
    <n v="1748012.875"/>
  </r>
  <r>
    <x v="10"/>
    <x v="2"/>
    <x v="6"/>
    <x v="6"/>
    <x v="43"/>
    <n v="1769937"/>
  </r>
  <r>
    <x v="10"/>
    <x v="2"/>
    <x v="6"/>
    <x v="6"/>
    <x v="44"/>
    <n v="1828536.25"/>
  </r>
  <r>
    <x v="10"/>
    <x v="2"/>
    <x v="6"/>
    <x v="6"/>
    <x v="45"/>
    <n v="1895210.25"/>
  </r>
  <r>
    <x v="10"/>
    <x v="2"/>
    <x v="6"/>
    <x v="6"/>
    <x v="46"/>
    <n v="1943969"/>
  </r>
  <r>
    <x v="10"/>
    <x v="2"/>
    <x v="6"/>
    <x v="6"/>
    <x v="47"/>
    <n v="2023627.25"/>
  </r>
  <r>
    <x v="10"/>
    <x v="2"/>
    <x v="6"/>
    <x v="6"/>
    <x v="48"/>
    <n v="2100450.75"/>
  </r>
  <r>
    <x v="10"/>
    <x v="2"/>
    <x v="6"/>
    <x v="6"/>
    <x v="49"/>
    <n v="2226664"/>
  </r>
  <r>
    <x v="10"/>
    <x v="2"/>
    <x v="6"/>
    <x v="6"/>
    <x v="50"/>
    <n v="2240532.75"/>
  </r>
  <r>
    <x v="10"/>
    <x v="2"/>
    <x v="6"/>
    <x v="6"/>
    <x v="51"/>
    <n v="2280024.75"/>
  </r>
  <r>
    <x v="10"/>
    <x v="2"/>
    <x v="6"/>
    <x v="6"/>
    <x v="52"/>
    <n v="2254548.75"/>
  </r>
  <r>
    <x v="10"/>
    <x v="2"/>
    <x v="6"/>
    <x v="6"/>
    <x v="53"/>
    <n v="2271235.75"/>
  </r>
  <r>
    <x v="10"/>
    <x v="2"/>
    <x v="6"/>
    <x v="6"/>
    <x v="54"/>
    <n v="2272663.25"/>
  </r>
  <r>
    <x v="10"/>
    <x v="2"/>
    <x v="6"/>
    <x v="6"/>
    <x v="55"/>
    <n v="2322696.5"/>
  </r>
  <r>
    <x v="10"/>
    <x v="2"/>
    <x v="6"/>
    <x v="6"/>
    <x v="56"/>
    <n v="2367318"/>
  </r>
  <r>
    <x v="10"/>
    <x v="2"/>
    <x v="6"/>
    <x v="6"/>
    <x v="57"/>
    <n v="2410898.75"/>
  </r>
  <r>
    <x v="10"/>
    <x v="2"/>
    <x v="6"/>
    <x v="6"/>
    <x v="58"/>
    <n v="2489504.25"/>
  </r>
  <r>
    <x v="10"/>
    <x v="2"/>
    <x v="6"/>
    <x v="6"/>
    <x v="59"/>
    <n v="2511257.5"/>
  </r>
  <r>
    <x v="10"/>
    <x v="2"/>
    <x v="6"/>
    <x v="6"/>
    <x v="60"/>
    <n v="2586880.5"/>
  </r>
  <r>
    <x v="10"/>
    <x v="2"/>
    <x v="6"/>
    <x v="6"/>
    <x v="61"/>
    <n v="2687905.25"/>
  </r>
  <r>
    <x v="10"/>
    <x v="2"/>
    <x v="6"/>
    <x v="6"/>
    <x v="62"/>
    <n v="2701012.25"/>
  </r>
  <r>
    <x v="10"/>
    <x v="2"/>
    <x v="6"/>
    <x v="6"/>
    <x v="63"/>
    <n v="2674527.25"/>
  </r>
  <r>
    <x v="10"/>
    <x v="2"/>
    <x v="6"/>
    <x v="6"/>
    <x v="64"/>
    <n v="2694278.5"/>
  </r>
  <r>
    <x v="10"/>
    <x v="2"/>
    <x v="6"/>
    <x v="6"/>
    <x v="65"/>
    <n v="2749020.25"/>
  </r>
  <r>
    <x v="10"/>
    <x v="2"/>
    <x v="6"/>
    <x v="6"/>
    <x v="66"/>
    <n v="2841748.75"/>
  </r>
  <r>
    <x v="10"/>
    <x v="2"/>
    <x v="6"/>
    <x v="6"/>
    <x v="67"/>
    <n v="2972258"/>
  </r>
  <r>
    <x v="10"/>
    <x v="2"/>
    <x v="6"/>
    <x v="6"/>
    <x v="68"/>
    <n v="3019367.75"/>
  </r>
  <r>
    <x v="10"/>
    <x v="2"/>
    <x v="6"/>
    <x v="6"/>
    <x v="69"/>
    <n v="3078229.25"/>
  </r>
  <r>
    <x v="10"/>
    <x v="2"/>
    <x v="7"/>
    <x v="7"/>
    <x v="1"/>
    <n v="22798.748046875"/>
  </r>
  <r>
    <x v="10"/>
    <x v="2"/>
    <x v="7"/>
    <x v="7"/>
    <x v="2"/>
    <n v="23171.125"/>
  </r>
  <r>
    <x v="10"/>
    <x v="2"/>
    <x v="7"/>
    <x v="7"/>
    <x v="3"/>
    <n v="23843.099609375"/>
  </r>
  <r>
    <x v="10"/>
    <x v="2"/>
    <x v="7"/>
    <x v="7"/>
    <x v="4"/>
    <n v="26432.01171875"/>
  </r>
  <r>
    <x v="10"/>
    <x v="2"/>
    <x v="7"/>
    <x v="7"/>
    <x v="5"/>
    <n v="26916.263671875"/>
  </r>
  <r>
    <x v="10"/>
    <x v="2"/>
    <x v="7"/>
    <x v="7"/>
    <x v="6"/>
    <n v="28646.76953125"/>
  </r>
  <r>
    <x v="10"/>
    <x v="2"/>
    <x v="7"/>
    <x v="7"/>
    <x v="7"/>
    <n v="30283.17578125"/>
  </r>
  <r>
    <x v="10"/>
    <x v="2"/>
    <x v="7"/>
    <x v="7"/>
    <x v="8"/>
    <n v="31267.513671875"/>
  </r>
  <r>
    <x v="10"/>
    <x v="2"/>
    <x v="7"/>
    <x v="7"/>
    <x v="9"/>
    <n v="31729.474609375"/>
  </r>
  <r>
    <x v="10"/>
    <x v="2"/>
    <x v="7"/>
    <x v="7"/>
    <x v="10"/>
    <n v="32448.404296875"/>
  </r>
  <r>
    <x v="10"/>
    <x v="2"/>
    <x v="7"/>
    <x v="7"/>
    <x v="11"/>
    <n v="35029.28515625"/>
  </r>
  <r>
    <x v="10"/>
    <x v="2"/>
    <x v="7"/>
    <x v="7"/>
    <x v="12"/>
    <n v="36755.41796875"/>
  </r>
  <r>
    <x v="10"/>
    <x v="2"/>
    <x v="7"/>
    <x v="7"/>
    <x v="13"/>
    <n v="38521.3359375"/>
  </r>
  <r>
    <x v="10"/>
    <x v="2"/>
    <x v="7"/>
    <x v="7"/>
    <x v="14"/>
    <n v="42222.40234375"/>
  </r>
  <r>
    <x v="10"/>
    <x v="2"/>
    <x v="7"/>
    <x v="7"/>
    <x v="15"/>
    <n v="45392.30078125"/>
  </r>
  <r>
    <x v="10"/>
    <x v="2"/>
    <x v="7"/>
    <x v="7"/>
    <x v="16"/>
    <n v="48608.43359375"/>
  </r>
  <r>
    <x v="10"/>
    <x v="2"/>
    <x v="7"/>
    <x v="7"/>
    <x v="17"/>
    <n v="52516.03125"/>
  </r>
  <r>
    <x v="10"/>
    <x v="2"/>
    <x v="7"/>
    <x v="7"/>
    <x v="18"/>
    <n v="56181.45703125"/>
  </r>
  <r>
    <x v="10"/>
    <x v="2"/>
    <x v="7"/>
    <x v="7"/>
    <x v="19"/>
    <n v="59638.8125"/>
  </r>
  <r>
    <x v="10"/>
    <x v="2"/>
    <x v="7"/>
    <x v="7"/>
    <x v="20"/>
    <n v="64313.18359375"/>
  </r>
  <r>
    <x v="10"/>
    <x v="2"/>
    <x v="7"/>
    <x v="7"/>
    <x v="21"/>
    <n v="67464.140625"/>
  </r>
  <r>
    <x v="10"/>
    <x v="2"/>
    <x v="7"/>
    <x v="7"/>
    <x v="22"/>
    <n v="71174.6171875"/>
  </r>
  <r>
    <x v="10"/>
    <x v="2"/>
    <x v="7"/>
    <x v="7"/>
    <x v="23"/>
    <n v="75069.890625"/>
  </r>
  <r>
    <x v="10"/>
    <x v="2"/>
    <x v="7"/>
    <x v="7"/>
    <x v="24"/>
    <n v="76172.28125"/>
  </r>
  <r>
    <x v="10"/>
    <x v="2"/>
    <x v="7"/>
    <x v="7"/>
    <x v="25"/>
    <n v="82246.7421875"/>
  </r>
  <r>
    <x v="10"/>
    <x v="2"/>
    <x v="7"/>
    <x v="7"/>
    <x v="26"/>
    <n v="86797.234375"/>
  </r>
  <r>
    <x v="10"/>
    <x v="2"/>
    <x v="7"/>
    <x v="7"/>
    <x v="27"/>
    <n v="94390.40625"/>
  </r>
  <r>
    <x v="10"/>
    <x v="2"/>
    <x v="7"/>
    <x v="7"/>
    <x v="28"/>
    <n v="100796.9453125"/>
  </r>
  <r>
    <x v="10"/>
    <x v="2"/>
    <x v="7"/>
    <x v="7"/>
    <x v="29"/>
    <n v="106527.7578125"/>
  </r>
  <r>
    <x v="10"/>
    <x v="2"/>
    <x v="7"/>
    <x v="7"/>
    <x v="30"/>
    <n v="107784.6015625"/>
  </r>
  <r>
    <x v="10"/>
    <x v="2"/>
    <x v="7"/>
    <x v="7"/>
    <x v="31"/>
    <n v="109026.1640625"/>
  </r>
  <r>
    <x v="10"/>
    <x v="2"/>
    <x v="7"/>
    <x v="7"/>
    <x v="32"/>
    <n v="111659.546875"/>
  </r>
  <r>
    <x v="10"/>
    <x v="2"/>
    <x v="7"/>
    <x v="7"/>
    <x v="33"/>
    <n v="114545.5703125"/>
  </r>
  <r>
    <x v="10"/>
    <x v="2"/>
    <x v="7"/>
    <x v="7"/>
    <x v="34"/>
    <n v="115235.7890625"/>
  </r>
  <r>
    <x v="10"/>
    <x v="2"/>
    <x v="7"/>
    <x v="7"/>
    <x v="35"/>
    <n v="117155.5078125"/>
  </r>
  <r>
    <x v="10"/>
    <x v="2"/>
    <x v="7"/>
    <x v="7"/>
    <x v="36"/>
    <n v="118048.90625"/>
  </r>
  <r>
    <x v="10"/>
    <x v="2"/>
    <x v="7"/>
    <x v="7"/>
    <x v="37"/>
    <n v="122780.484375"/>
  </r>
  <r>
    <x v="10"/>
    <x v="2"/>
    <x v="7"/>
    <x v="7"/>
    <x v="38"/>
    <n v="129010.7265625"/>
  </r>
  <r>
    <x v="10"/>
    <x v="2"/>
    <x v="7"/>
    <x v="7"/>
    <x v="39"/>
    <n v="140890.265625"/>
  </r>
  <r>
    <x v="10"/>
    <x v="2"/>
    <x v="7"/>
    <x v="7"/>
    <x v="40"/>
    <n v="148224.0625"/>
  </r>
  <r>
    <x v="10"/>
    <x v="2"/>
    <x v="7"/>
    <x v="7"/>
    <x v="41"/>
    <n v="154474.15625"/>
  </r>
  <r>
    <x v="10"/>
    <x v="2"/>
    <x v="7"/>
    <x v="7"/>
    <x v="42"/>
    <n v="159233.75"/>
  </r>
  <r>
    <x v="10"/>
    <x v="2"/>
    <x v="7"/>
    <x v="7"/>
    <x v="43"/>
    <n v="161677.203125"/>
  </r>
  <r>
    <x v="10"/>
    <x v="2"/>
    <x v="7"/>
    <x v="7"/>
    <x v="44"/>
    <n v="167142.09375"/>
  </r>
  <r>
    <x v="10"/>
    <x v="2"/>
    <x v="7"/>
    <x v="7"/>
    <x v="45"/>
    <n v="177170.921875"/>
  </r>
  <r>
    <x v="10"/>
    <x v="2"/>
    <x v="7"/>
    <x v="7"/>
    <x v="46"/>
    <n v="184138.390625"/>
  </r>
  <r>
    <x v="10"/>
    <x v="2"/>
    <x v="7"/>
    <x v="7"/>
    <x v="47"/>
    <n v="199746.78125"/>
  </r>
  <r>
    <x v="10"/>
    <x v="2"/>
    <x v="7"/>
    <x v="7"/>
    <x v="48"/>
    <n v="215426.03125"/>
  </r>
  <r>
    <x v="10"/>
    <x v="2"/>
    <x v="7"/>
    <x v="7"/>
    <x v="49"/>
    <n v="221506.109375"/>
  </r>
  <r>
    <x v="10"/>
    <x v="2"/>
    <x v="7"/>
    <x v="7"/>
    <x v="50"/>
    <n v="230990"/>
  </r>
  <r>
    <x v="10"/>
    <x v="2"/>
    <x v="7"/>
    <x v="7"/>
    <x v="51"/>
    <n v="245527.578125"/>
  </r>
  <r>
    <x v="10"/>
    <x v="2"/>
    <x v="7"/>
    <x v="7"/>
    <x v="52"/>
    <n v="260840.015625"/>
  </r>
  <r>
    <x v="10"/>
    <x v="2"/>
    <x v="7"/>
    <x v="7"/>
    <x v="53"/>
    <n v="261273.078125"/>
  </r>
  <r>
    <x v="10"/>
    <x v="2"/>
    <x v="7"/>
    <x v="7"/>
    <x v="54"/>
    <n v="271858.6875"/>
  </r>
  <r>
    <x v="10"/>
    <x v="2"/>
    <x v="7"/>
    <x v="7"/>
    <x v="55"/>
    <n v="284930.78125"/>
  </r>
  <r>
    <x v="10"/>
    <x v="2"/>
    <x v="7"/>
    <x v="7"/>
    <x v="56"/>
    <n v="299543.5"/>
  </r>
  <r>
    <x v="10"/>
    <x v="2"/>
    <x v="7"/>
    <x v="7"/>
    <x v="57"/>
    <n v="307375.71875"/>
  </r>
  <r>
    <x v="10"/>
    <x v="2"/>
    <x v="7"/>
    <x v="7"/>
    <x v="58"/>
    <n v="329573.25"/>
  </r>
  <r>
    <x v="10"/>
    <x v="2"/>
    <x v="7"/>
    <x v="7"/>
    <x v="59"/>
    <n v="331002.625"/>
  </r>
  <r>
    <x v="10"/>
    <x v="2"/>
    <x v="7"/>
    <x v="7"/>
    <x v="60"/>
    <n v="301403.4375"/>
  </r>
  <r>
    <x v="10"/>
    <x v="2"/>
    <x v="7"/>
    <x v="7"/>
    <x v="61"/>
    <n v="286654.65625"/>
  </r>
  <r>
    <x v="10"/>
    <x v="2"/>
    <x v="7"/>
    <x v="7"/>
    <x v="62"/>
    <n v="270078.40625"/>
  </r>
  <r>
    <x v="10"/>
    <x v="2"/>
    <x v="7"/>
    <x v="7"/>
    <x v="63"/>
    <n v="255297.640625"/>
  </r>
  <r>
    <x v="10"/>
    <x v="2"/>
    <x v="7"/>
    <x v="7"/>
    <x v="64"/>
    <n v="252326.5"/>
  </r>
  <r>
    <x v="10"/>
    <x v="2"/>
    <x v="7"/>
    <x v="7"/>
    <x v="65"/>
    <n v="250268"/>
  </r>
  <r>
    <x v="10"/>
    <x v="2"/>
    <x v="7"/>
    <x v="7"/>
    <x v="66"/>
    <n v="247781.9375"/>
  </r>
  <r>
    <x v="10"/>
    <x v="2"/>
    <x v="7"/>
    <x v="7"/>
    <x v="67"/>
    <n v="253637.265625"/>
  </r>
  <r>
    <x v="10"/>
    <x v="2"/>
    <x v="7"/>
    <x v="7"/>
    <x v="68"/>
    <n v="255662.25"/>
  </r>
  <r>
    <x v="10"/>
    <x v="2"/>
    <x v="7"/>
    <x v="7"/>
    <x v="69"/>
    <n v="260301.171875"/>
  </r>
  <r>
    <x v="10"/>
    <x v="2"/>
    <x v="8"/>
    <x v="8"/>
    <x v="0"/>
    <n v="938.90435791015625"/>
  </r>
  <r>
    <x v="10"/>
    <x v="2"/>
    <x v="8"/>
    <x v="8"/>
    <x v="1"/>
    <n v="901.766845703125"/>
  </r>
  <r>
    <x v="10"/>
    <x v="2"/>
    <x v="8"/>
    <x v="8"/>
    <x v="2"/>
    <n v="857.672119140625"/>
  </r>
  <r>
    <x v="10"/>
    <x v="2"/>
    <x v="8"/>
    <x v="8"/>
    <x v="3"/>
    <n v="997.69390869140625"/>
  </r>
  <r>
    <x v="10"/>
    <x v="2"/>
    <x v="8"/>
    <x v="8"/>
    <x v="4"/>
    <n v="1076.7950439453125"/>
  </r>
  <r>
    <x v="10"/>
    <x v="2"/>
    <x v="8"/>
    <x v="8"/>
    <x v="5"/>
    <n v="1146.8175048828125"/>
  </r>
  <r>
    <x v="10"/>
    <x v="2"/>
    <x v="8"/>
    <x v="8"/>
    <x v="6"/>
    <n v="1209.4580078125"/>
  </r>
  <r>
    <x v="10"/>
    <x v="2"/>
    <x v="8"/>
    <x v="8"/>
    <x v="7"/>
    <n v="1186.3759765625"/>
  </r>
  <r>
    <x v="10"/>
    <x v="2"/>
    <x v="8"/>
    <x v="8"/>
    <x v="8"/>
    <n v="1270.9488525390625"/>
  </r>
  <r>
    <x v="10"/>
    <x v="2"/>
    <x v="8"/>
    <x v="8"/>
    <x v="9"/>
    <n v="1330.5521240234375"/>
  </r>
  <r>
    <x v="10"/>
    <x v="2"/>
    <x v="8"/>
    <x v="8"/>
    <x v="10"/>
    <n v="1363.542236328125"/>
  </r>
  <r>
    <x v="10"/>
    <x v="2"/>
    <x v="8"/>
    <x v="8"/>
    <x v="11"/>
    <n v="1382.2672119140625"/>
  </r>
  <r>
    <x v="10"/>
    <x v="2"/>
    <x v="8"/>
    <x v="8"/>
    <x v="12"/>
    <n v="1531.37158203125"/>
  </r>
  <r>
    <x v="10"/>
    <x v="2"/>
    <x v="8"/>
    <x v="8"/>
    <x v="13"/>
    <n v="1684.679443359375"/>
  </r>
  <r>
    <x v="10"/>
    <x v="2"/>
    <x v="8"/>
    <x v="8"/>
    <x v="14"/>
    <n v="1828.9654541015625"/>
  </r>
  <r>
    <x v="10"/>
    <x v="2"/>
    <x v="8"/>
    <x v="8"/>
    <x v="15"/>
    <n v="1968.439453125"/>
  </r>
  <r>
    <x v="10"/>
    <x v="2"/>
    <x v="8"/>
    <x v="8"/>
    <x v="16"/>
    <n v="2217.062255859375"/>
  </r>
  <r>
    <x v="10"/>
    <x v="2"/>
    <x v="8"/>
    <x v="8"/>
    <x v="17"/>
    <n v="2286.1328125"/>
  </r>
  <r>
    <x v="10"/>
    <x v="2"/>
    <x v="8"/>
    <x v="8"/>
    <x v="18"/>
    <n v="2208.2626953125"/>
  </r>
  <r>
    <x v="10"/>
    <x v="2"/>
    <x v="8"/>
    <x v="8"/>
    <x v="19"/>
    <n v="2119.379638671875"/>
  </r>
  <r>
    <x v="10"/>
    <x v="2"/>
    <x v="8"/>
    <x v="8"/>
    <x v="20"/>
    <n v="2417.74169921875"/>
  </r>
  <r>
    <x v="10"/>
    <x v="2"/>
    <x v="8"/>
    <x v="8"/>
    <x v="21"/>
    <n v="2778.922119140625"/>
  </r>
  <r>
    <x v="10"/>
    <x v="2"/>
    <x v="8"/>
    <x v="8"/>
    <x v="22"/>
    <n v="3002.21435546875"/>
  </r>
  <r>
    <x v="10"/>
    <x v="2"/>
    <x v="8"/>
    <x v="8"/>
    <x v="23"/>
    <n v="3158.031494140625"/>
  </r>
  <r>
    <x v="10"/>
    <x v="2"/>
    <x v="8"/>
    <x v="8"/>
    <x v="24"/>
    <n v="3473.019287109375"/>
  </r>
  <r>
    <x v="10"/>
    <x v="2"/>
    <x v="8"/>
    <x v="8"/>
    <x v="25"/>
    <n v="3249.751953125"/>
  </r>
  <r>
    <x v="10"/>
    <x v="2"/>
    <x v="8"/>
    <x v="8"/>
    <x v="26"/>
    <n v="3420.77294921875"/>
  </r>
  <r>
    <x v="10"/>
    <x v="2"/>
    <x v="8"/>
    <x v="8"/>
    <x v="27"/>
    <n v="3796.8369140625"/>
  </r>
  <r>
    <x v="10"/>
    <x v="2"/>
    <x v="8"/>
    <x v="8"/>
    <x v="28"/>
    <n v="4114.7470703125"/>
  </r>
  <r>
    <x v="10"/>
    <x v="2"/>
    <x v="8"/>
    <x v="8"/>
    <x v="29"/>
    <n v="4249.7587890625"/>
  </r>
  <r>
    <x v="10"/>
    <x v="2"/>
    <x v="8"/>
    <x v="8"/>
    <x v="30"/>
    <n v="4416.50390625"/>
  </r>
  <r>
    <x v="10"/>
    <x v="2"/>
    <x v="8"/>
    <x v="8"/>
    <x v="31"/>
    <n v="4716.017578125"/>
  </r>
  <r>
    <x v="10"/>
    <x v="2"/>
    <x v="8"/>
    <x v="8"/>
    <x v="32"/>
    <n v="4969.453125"/>
  </r>
  <r>
    <x v="10"/>
    <x v="2"/>
    <x v="8"/>
    <x v="8"/>
    <x v="33"/>
    <n v="4801.10595703125"/>
  </r>
  <r>
    <x v="10"/>
    <x v="2"/>
    <x v="8"/>
    <x v="8"/>
    <x v="34"/>
    <n v="4931.01123046875"/>
  </r>
  <r>
    <x v="10"/>
    <x v="2"/>
    <x v="8"/>
    <x v="8"/>
    <x v="35"/>
    <n v="5180.7958984375"/>
  </r>
  <r>
    <x v="10"/>
    <x v="2"/>
    <x v="8"/>
    <x v="8"/>
    <x v="36"/>
    <n v="5566.84130859375"/>
  </r>
  <r>
    <x v="10"/>
    <x v="2"/>
    <x v="8"/>
    <x v="8"/>
    <x v="37"/>
    <n v="6356.029296875"/>
  </r>
  <r>
    <x v="10"/>
    <x v="2"/>
    <x v="8"/>
    <x v="8"/>
    <x v="38"/>
    <n v="6244.78466796875"/>
  </r>
  <r>
    <x v="10"/>
    <x v="2"/>
    <x v="8"/>
    <x v="8"/>
    <x v="39"/>
    <n v="6126.6513671875"/>
  </r>
  <r>
    <x v="10"/>
    <x v="2"/>
    <x v="8"/>
    <x v="8"/>
    <x v="40"/>
    <n v="6060.7578125"/>
  </r>
  <r>
    <x v="10"/>
    <x v="2"/>
    <x v="8"/>
    <x v="8"/>
    <x v="41"/>
    <n v="6235.87109375"/>
  </r>
  <r>
    <x v="10"/>
    <x v="2"/>
    <x v="8"/>
    <x v="8"/>
    <x v="42"/>
    <n v="6078.5322265625"/>
  </r>
  <r>
    <x v="10"/>
    <x v="2"/>
    <x v="8"/>
    <x v="8"/>
    <x v="43"/>
    <n v="5887.34765625"/>
  </r>
  <r>
    <x v="10"/>
    <x v="2"/>
    <x v="8"/>
    <x v="8"/>
    <x v="44"/>
    <n v="6092.87109375"/>
  </r>
  <r>
    <x v="10"/>
    <x v="2"/>
    <x v="8"/>
    <x v="8"/>
    <x v="45"/>
    <n v="6252.62353515625"/>
  </r>
  <r>
    <x v="10"/>
    <x v="2"/>
    <x v="8"/>
    <x v="8"/>
    <x v="46"/>
    <n v="6468.13818359375"/>
  </r>
  <r>
    <x v="10"/>
    <x v="2"/>
    <x v="8"/>
    <x v="8"/>
    <x v="47"/>
    <n v="7208.515625"/>
  </r>
  <r>
    <x v="10"/>
    <x v="2"/>
    <x v="8"/>
    <x v="8"/>
    <x v="48"/>
    <n v="7953.392578125"/>
  </r>
  <r>
    <x v="10"/>
    <x v="2"/>
    <x v="8"/>
    <x v="8"/>
    <x v="49"/>
    <n v="8714.830078125"/>
  </r>
  <r>
    <x v="10"/>
    <x v="2"/>
    <x v="8"/>
    <x v="8"/>
    <x v="50"/>
    <n v="8685.41015625"/>
  </r>
  <r>
    <x v="10"/>
    <x v="2"/>
    <x v="8"/>
    <x v="8"/>
    <x v="51"/>
    <n v="8617.138671875"/>
  </r>
  <r>
    <x v="10"/>
    <x v="2"/>
    <x v="8"/>
    <x v="8"/>
    <x v="52"/>
    <n v="8595.7919921875"/>
  </r>
  <r>
    <x v="10"/>
    <x v="2"/>
    <x v="8"/>
    <x v="8"/>
    <x v="53"/>
    <n v="8795.7763671875"/>
  </r>
  <r>
    <x v="10"/>
    <x v="2"/>
    <x v="8"/>
    <x v="8"/>
    <x v="54"/>
    <n v="9299.2890625"/>
  </r>
  <r>
    <x v="10"/>
    <x v="2"/>
    <x v="8"/>
    <x v="8"/>
    <x v="55"/>
    <n v="10310.1064453125"/>
  </r>
  <r>
    <x v="10"/>
    <x v="2"/>
    <x v="8"/>
    <x v="8"/>
    <x v="56"/>
    <n v="10854.0732421875"/>
  </r>
  <r>
    <x v="10"/>
    <x v="2"/>
    <x v="8"/>
    <x v="8"/>
    <x v="57"/>
    <n v="11639.37109375"/>
  </r>
  <r>
    <x v="10"/>
    <x v="2"/>
    <x v="8"/>
    <x v="8"/>
    <x v="58"/>
    <n v="12837.0029296875"/>
  </r>
  <r>
    <x v="10"/>
    <x v="2"/>
    <x v="8"/>
    <x v="8"/>
    <x v="59"/>
    <n v="10886.8037109375"/>
  </r>
  <r>
    <x v="10"/>
    <x v="2"/>
    <x v="8"/>
    <x v="8"/>
    <x v="60"/>
    <n v="10409.0400390625"/>
  </r>
  <r>
    <x v="10"/>
    <x v="2"/>
    <x v="8"/>
    <x v="8"/>
    <x v="61"/>
    <n v="11090.7236328125"/>
  </r>
  <r>
    <x v="10"/>
    <x v="2"/>
    <x v="8"/>
    <x v="8"/>
    <x v="62"/>
    <n v="11314.6943359375"/>
  </r>
  <r>
    <x v="10"/>
    <x v="2"/>
    <x v="8"/>
    <x v="8"/>
    <x v="63"/>
    <n v="11345.1953125"/>
  </r>
  <r>
    <x v="10"/>
    <x v="2"/>
    <x v="8"/>
    <x v="8"/>
    <x v="64"/>
    <n v="11582.966796875"/>
  </r>
  <r>
    <x v="10"/>
    <x v="2"/>
    <x v="8"/>
    <x v="8"/>
    <x v="65"/>
    <n v="11911.5205078125"/>
  </r>
  <r>
    <x v="10"/>
    <x v="2"/>
    <x v="8"/>
    <x v="8"/>
    <x v="66"/>
    <n v="12410.662109375"/>
  </r>
  <r>
    <x v="10"/>
    <x v="2"/>
    <x v="8"/>
    <x v="8"/>
    <x v="67"/>
    <n v="13321.158203125"/>
  </r>
  <r>
    <x v="10"/>
    <x v="2"/>
    <x v="8"/>
    <x v="8"/>
    <x v="68"/>
    <n v="13944.3037109375"/>
  </r>
  <r>
    <x v="10"/>
    <x v="2"/>
    <x v="8"/>
    <x v="8"/>
    <x v="69"/>
    <n v="14287.751953125"/>
  </r>
  <r>
    <x v="10"/>
    <x v="2"/>
    <x v="9"/>
    <x v="9"/>
    <x v="0"/>
    <n v="16845.42578125"/>
  </r>
  <r>
    <x v="10"/>
    <x v="2"/>
    <x v="9"/>
    <x v="9"/>
    <x v="1"/>
    <n v="16959.11328125"/>
  </r>
  <r>
    <x v="10"/>
    <x v="2"/>
    <x v="9"/>
    <x v="9"/>
    <x v="2"/>
    <n v="16497.7578125"/>
  </r>
  <r>
    <x v="10"/>
    <x v="2"/>
    <x v="9"/>
    <x v="9"/>
    <x v="3"/>
    <n v="17089.767578125"/>
  </r>
  <r>
    <x v="10"/>
    <x v="2"/>
    <x v="9"/>
    <x v="9"/>
    <x v="4"/>
    <n v="17347.423828125"/>
  </r>
  <r>
    <x v="10"/>
    <x v="2"/>
    <x v="9"/>
    <x v="9"/>
    <x v="5"/>
    <n v="18009.935546875"/>
  </r>
  <r>
    <x v="10"/>
    <x v="2"/>
    <x v="9"/>
    <x v="9"/>
    <x v="6"/>
    <n v="17492.296875"/>
  </r>
  <r>
    <x v="10"/>
    <x v="2"/>
    <x v="9"/>
    <x v="9"/>
    <x v="7"/>
    <n v="17090.833984375"/>
  </r>
  <r>
    <x v="10"/>
    <x v="2"/>
    <x v="9"/>
    <x v="9"/>
    <x v="8"/>
    <n v="17434.03515625"/>
  </r>
  <r>
    <x v="10"/>
    <x v="2"/>
    <x v="9"/>
    <x v="9"/>
    <x v="9"/>
    <n v="17487.33984375"/>
  </r>
  <r>
    <x v="10"/>
    <x v="2"/>
    <x v="9"/>
    <x v="9"/>
    <x v="10"/>
    <n v="18562.638671875"/>
  </r>
  <r>
    <x v="10"/>
    <x v="2"/>
    <x v="9"/>
    <x v="9"/>
    <x v="11"/>
    <n v="19415.361328125"/>
  </r>
  <r>
    <x v="10"/>
    <x v="2"/>
    <x v="9"/>
    <x v="9"/>
    <x v="12"/>
    <n v="20075.0390625"/>
  </r>
  <r>
    <x v="10"/>
    <x v="2"/>
    <x v="9"/>
    <x v="9"/>
    <x v="13"/>
    <n v="20779.521484375"/>
  </r>
  <r>
    <x v="10"/>
    <x v="2"/>
    <x v="9"/>
    <x v="9"/>
    <x v="14"/>
    <n v="21520.65625"/>
  </r>
  <r>
    <x v="10"/>
    <x v="2"/>
    <x v="9"/>
    <x v="9"/>
    <x v="15"/>
    <n v="21799.40234375"/>
  </r>
  <r>
    <x v="10"/>
    <x v="2"/>
    <x v="9"/>
    <x v="9"/>
    <x v="16"/>
    <n v="22112.73828125"/>
  </r>
  <r>
    <x v="10"/>
    <x v="2"/>
    <x v="9"/>
    <x v="9"/>
    <x v="17"/>
    <n v="23149.3984375"/>
  </r>
  <r>
    <x v="10"/>
    <x v="2"/>
    <x v="9"/>
    <x v="9"/>
    <x v="18"/>
    <n v="25256.080078125"/>
  </r>
  <r>
    <x v="10"/>
    <x v="2"/>
    <x v="9"/>
    <x v="9"/>
    <x v="19"/>
    <n v="26457.837890625"/>
  </r>
  <r>
    <x v="10"/>
    <x v="2"/>
    <x v="9"/>
    <x v="9"/>
    <x v="20"/>
    <n v="26620.1796875"/>
  </r>
  <r>
    <x v="10"/>
    <x v="2"/>
    <x v="9"/>
    <x v="9"/>
    <x v="21"/>
    <n v="27625.921875"/>
  </r>
  <r>
    <x v="10"/>
    <x v="2"/>
    <x v="9"/>
    <x v="9"/>
    <x v="22"/>
    <n v="29056.7734375"/>
  </r>
  <r>
    <x v="10"/>
    <x v="2"/>
    <x v="9"/>
    <x v="9"/>
    <x v="23"/>
    <n v="30909.287109375"/>
  </r>
  <r>
    <x v="10"/>
    <x v="2"/>
    <x v="9"/>
    <x v="9"/>
    <x v="24"/>
    <n v="31795.05859375"/>
  </r>
  <r>
    <x v="10"/>
    <x v="2"/>
    <x v="9"/>
    <x v="9"/>
    <x v="25"/>
    <n v="32450.775390625"/>
  </r>
  <r>
    <x v="10"/>
    <x v="2"/>
    <x v="9"/>
    <x v="9"/>
    <x v="26"/>
    <n v="33636.12890625"/>
  </r>
  <r>
    <x v="10"/>
    <x v="2"/>
    <x v="9"/>
    <x v="9"/>
    <x v="27"/>
    <n v="36036.703125"/>
  </r>
  <r>
    <x v="10"/>
    <x v="2"/>
    <x v="9"/>
    <x v="9"/>
    <x v="28"/>
    <n v="39548.49609375"/>
  </r>
  <r>
    <x v="10"/>
    <x v="2"/>
    <x v="9"/>
    <x v="9"/>
    <x v="29"/>
    <n v="41745.55078125"/>
  </r>
  <r>
    <x v="10"/>
    <x v="2"/>
    <x v="9"/>
    <x v="9"/>
    <x v="30"/>
    <n v="43512.1015625"/>
  </r>
  <r>
    <x v="10"/>
    <x v="2"/>
    <x v="9"/>
    <x v="9"/>
    <x v="31"/>
    <n v="43713.99609375"/>
  </r>
  <r>
    <x v="10"/>
    <x v="2"/>
    <x v="9"/>
    <x v="9"/>
    <x v="32"/>
    <n v="41349.9765625"/>
  </r>
  <r>
    <x v="10"/>
    <x v="2"/>
    <x v="9"/>
    <x v="9"/>
    <x v="33"/>
    <n v="41078.77734375"/>
  </r>
  <r>
    <x v="10"/>
    <x v="2"/>
    <x v="9"/>
    <x v="9"/>
    <x v="34"/>
    <n v="40971.48046875"/>
  </r>
  <r>
    <x v="10"/>
    <x v="2"/>
    <x v="9"/>
    <x v="9"/>
    <x v="35"/>
    <n v="42228.2890625"/>
  </r>
  <r>
    <x v="10"/>
    <x v="2"/>
    <x v="9"/>
    <x v="9"/>
    <x v="36"/>
    <n v="43515.70703125"/>
  </r>
  <r>
    <x v="10"/>
    <x v="2"/>
    <x v="9"/>
    <x v="9"/>
    <x v="37"/>
    <n v="44283.3515625"/>
  </r>
  <r>
    <x v="10"/>
    <x v="2"/>
    <x v="9"/>
    <x v="9"/>
    <x v="38"/>
    <n v="45576.28515625"/>
  </r>
  <r>
    <x v="10"/>
    <x v="2"/>
    <x v="9"/>
    <x v="9"/>
    <x v="39"/>
    <n v="48265.15234375"/>
  </r>
  <r>
    <x v="10"/>
    <x v="2"/>
    <x v="9"/>
    <x v="9"/>
    <x v="40"/>
    <n v="50024.52734375"/>
  </r>
  <r>
    <x v="10"/>
    <x v="2"/>
    <x v="9"/>
    <x v="9"/>
    <x v="41"/>
    <n v="51159.390625"/>
  </r>
  <r>
    <x v="10"/>
    <x v="2"/>
    <x v="9"/>
    <x v="9"/>
    <x v="42"/>
    <n v="52875.46875"/>
  </r>
  <r>
    <x v="10"/>
    <x v="2"/>
    <x v="9"/>
    <x v="9"/>
    <x v="43"/>
    <n v="54180.51953125"/>
  </r>
  <r>
    <x v="10"/>
    <x v="2"/>
    <x v="9"/>
    <x v="9"/>
    <x v="44"/>
    <n v="56855.1328125"/>
  </r>
  <r>
    <x v="10"/>
    <x v="2"/>
    <x v="9"/>
    <x v="9"/>
    <x v="45"/>
    <n v="59323.38671875"/>
  </r>
  <r>
    <x v="10"/>
    <x v="2"/>
    <x v="9"/>
    <x v="9"/>
    <x v="46"/>
    <n v="63801.19921875"/>
  </r>
  <r>
    <x v="10"/>
    <x v="2"/>
    <x v="9"/>
    <x v="9"/>
    <x v="47"/>
    <n v="69683.7109375"/>
  </r>
  <r>
    <x v="10"/>
    <x v="2"/>
    <x v="9"/>
    <x v="9"/>
    <x v="48"/>
    <n v="78154"/>
  </r>
  <r>
    <x v="10"/>
    <x v="2"/>
    <x v="9"/>
    <x v="9"/>
    <x v="49"/>
    <n v="83892.7734375"/>
  </r>
  <r>
    <x v="10"/>
    <x v="2"/>
    <x v="9"/>
    <x v="9"/>
    <x v="50"/>
    <n v="92142.546875"/>
  </r>
  <r>
    <x v="10"/>
    <x v="2"/>
    <x v="9"/>
    <x v="9"/>
    <x v="51"/>
    <n v="97151.6796875"/>
  </r>
  <r>
    <x v="10"/>
    <x v="2"/>
    <x v="9"/>
    <x v="9"/>
    <x v="52"/>
    <n v="100966.1015625"/>
  </r>
  <r>
    <x v="10"/>
    <x v="2"/>
    <x v="9"/>
    <x v="9"/>
    <x v="53"/>
    <n v="103827.90625"/>
  </r>
  <r>
    <x v="10"/>
    <x v="2"/>
    <x v="9"/>
    <x v="9"/>
    <x v="54"/>
    <n v="106659.109375"/>
  </r>
  <r>
    <x v="10"/>
    <x v="2"/>
    <x v="9"/>
    <x v="9"/>
    <x v="55"/>
    <n v="115788.6640625"/>
  </r>
  <r>
    <x v="10"/>
    <x v="2"/>
    <x v="9"/>
    <x v="9"/>
    <x v="56"/>
    <n v="124362.2421875"/>
  </r>
  <r>
    <x v="10"/>
    <x v="2"/>
    <x v="9"/>
    <x v="9"/>
    <x v="57"/>
    <n v="133169.953125"/>
  </r>
  <r>
    <x v="10"/>
    <x v="2"/>
    <x v="9"/>
    <x v="9"/>
    <x v="58"/>
    <n v="135228.25"/>
  </r>
  <r>
    <x v="10"/>
    <x v="2"/>
    <x v="9"/>
    <x v="9"/>
    <x v="59"/>
    <n v="126176.953125"/>
  </r>
  <r>
    <x v="10"/>
    <x v="2"/>
    <x v="9"/>
    <x v="9"/>
    <x v="60"/>
    <n v="128959.9140625"/>
  </r>
  <r>
    <x v="10"/>
    <x v="2"/>
    <x v="9"/>
    <x v="9"/>
    <x v="61"/>
    <n v="129470.4375"/>
  </r>
  <r>
    <x v="10"/>
    <x v="2"/>
    <x v="9"/>
    <x v="9"/>
    <x v="62"/>
    <n v="127803.1875"/>
  </r>
  <r>
    <x v="10"/>
    <x v="2"/>
    <x v="9"/>
    <x v="9"/>
    <x v="63"/>
    <n v="125608.3671875"/>
  </r>
  <r>
    <x v="10"/>
    <x v="2"/>
    <x v="9"/>
    <x v="9"/>
    <x v="64"/>
    <n v="125708.453125"/>
  </r>
  <r>
    <x v="10"/>
    <x v="2"/>
    <x v="9"/>
    <x v="9"/>
    <x v="65"/>
    <n v="129034.828125"/>
  </r>
  <r>
    <x v="10"/>
    <x v="2"/>
    <x v="9"/>
    <x v="9"/>
    <x v="66"/>
    <n v="136412.9375"/>
  </r>
  <r>
    <x v="10"/>
    <x v="2"/>
    <x v="9"/>
    <x v="9"/>
    <x v="67"/>
    <n v="138774.859375"/>
  </r>
  <r>
    <x v="10"/>
    <x v="2"/>
    <x v="9"/>
    <x v="9"/>
    <x v="68"/>
    <n v="143776.84375"/>
  </r>
  <r>
    <x v="10"/>
    <x v="2"/>
    <x v="9"/>
    <x v="9"/>
    <x v="69"/>
    <n v="149572.484375"/>
  </r>
  <r>
    <x v="10"/>
    <x v="2"/>
    <x v="10"/>
    <x v="10"/>
    <x v="0"/>
    <n v="183170.671875"/>
  </r>
  <r>
    <x v="10"/>
    <x v="2"/>
    <x v="10"/>
    <x v="10"/>
    <x v="1"/>
    <n v="194706.078125"/>
  </r>
  <r>
    <x v="10"/>
    <x v="2"/>
    <x v="10"/>
    <x v="10"/>
    <x v="2"/>
    <n v="206616.203125"/>
  </r>
  <r>
    <x v="10"/>
    <x v="2"/>
    <x v="10"/>
    <x v="10"/>
    <x v="3"/>
    <n v="217061.734375"/>
  </r>
  <r>
    <x v="10"/>
    <x v="2"/>
    <x v="10"/>
    <x v="10"/>
    <x v="4"/>
    <n v="222133.3125"/>
  </r>
  <r>
    <x v="10"/>
    <x v="2"/>
    <x v="10"/>
    <x v="10"/>
    <x v="5"/>
    <n v="228080.8125"/>
  </r>
  <r>
    <x v="10"/>
    <x v="2"/>
    <x v="10"/>
    <x v="10"/>
    <x v="6"/>
    <n v="235310.375"/>
  </r>
  <r>
    <x v="10"/>
    <x v="2"/>
    <x v="10"/>
    <x v="10"/>
    <x v="7"/>
    <n v="242830.265625"/>
  </r>
  <r>
    <x v="10"/>
    <x v="2"/>
    <x v="10"/>
    <x v="10"/>
    <x v="8"/>
    <n v="253740.859375"/>
  </r>
  <r>
    <x v="10"/>
    <x v="2"/>
    <x v="10"/>
    <x v="10"/>
    <x v="9"/>
    <n v="264163.21875"/>
  </r>
  <r>
    <x v="10"/>
    <x v="2"/>
    <x v="10"/>
    <x v="10"/>
    <x v="10"/>
    <n v="280172.78125"/>
  </r>
  <r>
    <x v="10"/>
    <x v="2"/>
    <x v="10"/>
    <x v="10"/>
    <x v="11"/>
    <n v="303603.8125"/>
  </r>
  <r>
    <x v="10"/>
    <x v="2"/>
    <x v="10"/>
    <x v="10"/>
    <x v="12"/>
    <n v="324484.90625"/>
  </r>
  <r>
    <x v="10"/>
    <x v="2"/>
    <x v="10"/>
    <x v="10"/>
    <x v="13"/>
    <n v="348940.96875"/>
  </r>
  <r>
    <x v="10"/>
    <x v="2"/>
    <x v="10"/>
    <x v="10"/>
    <x v="14"/>
    <n v="360723.15625"/>
  </r>
  <r>
    <x v="10"/>
    <x v="2"/>
    <x v="10"/>
    <x v="10"/>
    <x v="15"/>
    <n v="373664.53125"/>
  </r>
  <r>
    <x v="10"/>
    <x v="2"/>
    <x v="10"/>
    <x v="10"/>
    <x v="16"/>
    <n v="398756.3125"/>
  </r>
  <r>
    <x v="10"/>
    <x v="2"/>
    <x v="10"/>
    <x v="10"/>
    <x v="17"/>
    <n v="428403.4375"/>
  </r>
  <r>
    <x v="10"/>
    <x v="2"/>
    <x v="10"/>
    <x v="10"/>
    <x v="18"/>
    <n v="452387.28125"/>
  </r>
  <r>
    <x v="10"/>
    <x v="2"/>
    <x v="10"/>
    <x v="10"/>
    <x v="19"/>
    <n v="476758.65625"/>
  </r>
  <r>
    <x v="10"/>
    <x v="2"/>
    <x v="10"/>
    <x v="10"/>
    <x v="20"/>
    <n v="512778.65625"/>
  </r>
  <r>
    <x v="10"/>
    <x v="2"/>
    <x v="10"/>
    <x v="10"/>
    <x v="21"/>
    <n v="542940.5625"/>
  </r>
  <r>
    <x v="10"/>
    <x v="2"/>
    <x v="10"/>
    <x v="10"/>
    <x v="22"/>
    <n v="573996.1875"/>
  </r>
  <r>
    <x v="10"/>
    <x v="2"/>
    <x v="10"/>
    <x v="10"/>
    <x v="23"/>
    <n v="614527.625"/>
  </r>
  <r>
    <x v="10"/>
    <x v="2"/>
    <x v="10"/>
    <x v="10"/>
    <x v="24"/>
    <n v="649690.9375"/>
  </r>
  <r>
    <x v="10"/>
    <x v="2"/>
    <x v="10"/>
    <x v="10"/>
    <x v="25"/>
    <n v="669795.0625"/>
  </r>
  <r>
    <x v="10"/>
    <x v="2"/>
    <x v="10"/>
    <x v="10"/>
    <x v="26"/>
    <n v="716970.375"/>
  </r>
  <r>
    <x v="10"/>
    <x v="2"/>
    <x v="10"/>
    <x v="10"/>
    <x v="27"/>
    <n v="761325.4375"/>
  </r>
  <r>
    <x v="10"/>
    <x v="2"/>
    <x v="10"/>
    <x v="10"/>
    <x v="28"/>
    <n v="803166.375"/>
  </r>
  <r>
    <x v="10"/>
    <x v="2"/>
    <x v="10"/>
    <x v="10"/>
    <x v="29"/>
    <n v="873109.3125"/>
  </r>
  <r>
    <x v="10"/>
    <x v="2"/>
    <x v="10"/>
    <x v="10"/>
    <x v="30"/>
    <n v="952904.1875"/>
  </r>
  <r>
    <x v="10"/>
    <x v="2"/>
    <x v="10"/>
    <x v="10"/>
    <x v="31"/>
    <n v="952007.4375"/>
  </r>
  <r>
    <x v="10"/>
    <x v="2"/>
    <x v="10"/>
    <x v="10"/>
    <x v="32"/>
    <n v="945245.4375"/>
  </r>
  <r>
    <x v="10"/>
    <x v="2"/>
    <x v="10"/>
    <x v="10"/>
    <x v="33"/>
    <n v="931657.875"/>
  </r>
  <r>
    <x v="10"/>
    <x v="2"/>
    <x v="10"/>
    <x v="10"/>
    <x v="34"/>
    <n v="932965.5625"/>
  </r>
  <r>
    <x v="10"/>
    <x v="2"/>
    <x v="10"/>
    <x v="10"/>
    <x v="35"/>
    <n v="942698.1875"/>
  </r>
  <r>
    <x v="10"/>
    <x v="2"/>
    <x v="10"/>
    <x v="10"/>
    <x v="36"/>
    <n v="982987.4375"/>
  </r>
  <r>
    <x v="10"/>
    <x v="2"/>
    <x v="10"/>
    <x v="10"/>
    <x v="37"/>
    <n v="1023121.8125"/>
  </r>
  <r>
    <x v="10"/>
    <x v="2"/>
    <x v="10"/>
    <x v="10"/>
    <x v="38"/>
    <n v="1069220.25"/>
  </r>
  <r>
    <x v="10"/>
    <x v="2"/>
    <x v="10"/>
    <x v="10"/>
    <x v="39"/>
    <n v="1113024.25"/>
  </r>
  <r>
    <x v="10"/>
    <x v="2"/>
    <x v="10"/>
    <x v="10"/>
    <x v="40"/>
    <n v="1150583"/>
  </r>
  <r>
    <x v="10"/>
    <x v="2"/>
    <x v="10"/>
    <x v="10"/>
    <x v="41"/>
    <n v="1180282.125"/>
  </r>
  <r>
    <x v="10"/>
    <x v="2"/>
    <x v="10"/>
    <x v="10"/>
    <x v="42"/>
    <n v="1200667.25"/>
  </r>
  <r>
    <x v="10"/>
    <x v="2"/>
    <x v="10"/>
    <x v="10"/>
    <x v="43"/>
    <n v="1166701.375"/>
  </r>
  <r>
    <x v="10"/>
    <x v="2"/>
    <x v="10"/>
    <x v="10"/>
    <x v="44"/>
    <n v="1182240.75"/>
  </r>
  <r>
    <x v="10"/>
    <x v="2"/>
    <x v="10"/>
    <x v="10"/>
    <x v="45"/>
    <n v="1199515.25"/>
  </r>
  <r>
    <x v="10"/>
    <x v="2"/>
    <x v="10"/>
    <x v="10"/>
    <x v="46"/>
    <n v="1219842.5"/>
  </r>
  <r>
    <x v="10"/>
    <x v="2"/>
    <x v="10"/>
    <x v="10"/>
    <x v="47"/>
    <n v="1313403.375"/>
  </r>
  <r>
    <x v="10"/>
    <x v="2"/>
    <x v="10"/>
    <x v="10"/>
    <x v="48"/>
    <n v="1413076.125"/>
  </r>
  <r>
    <x v="10"/>
    <x v="2"/>
    <x v="10"/>
    <x v="10"/>
    <x v="49"/>
    <n v="1477437.125"/>
  </r>
  <r>
    <x v="10"/>
    <x v="2"/>
    <x v="10"/>
    <x v="10"/>
    <x v="50"/>
    <n v="1526013"/>
  </r>
  <r>
    <x v="10"/>
    <x v="2"/>
    <x v="10"/>
    <x v="10"/>
    <x v="51"/>
    <n v="1531493.25"/>
  </r>
  <r>
    <x v="10"/>
    <x v="2"/>
    <x v="10"/>
    <x v="10"/>
    <x v="52"/>
    <n v="1522587.375"/>
  </r>
  <r>
    <x v="10"/>
    <x v="2"/>
    <x v="10"/>
    <x v="10"/>
    <x v="53"/>
    <n v="1536762"/>
  </r>
  <r>
    <x v="10"/>
    <x v="2"/>
    <x v="10"/>
    <x v="10"/>
    <x v="54"/>
    <n v="1518702.375"/>
  </r>
  <r>
    <x v="10"/>
    <x v="2"/>
    <x v="10"/>
    <x v="10"/>
    <x v="55"/>
    <n v="1579865.5"/>
  </r>
  <r>
    <x v="10"/>
    <x v="2"/>
    <x v="10"/>
    <x v="10"/>
    <x v="56"/>
    <n v="1638377.125"/>
  </r>
  <r>
    <x v="10"/>
    <x v="2"/>
    <x v="10"/>
    <x v="10"/>
    <x v="57"/>
    <n v="1689344.875"/>
  </r>
  <r>
    <x v="10"/>
    <x v="2"/>
    <x v="10"/>
    <x v="10"/>
    <x v="58"/>
    <n v="1766075.75"/>
  </r>
  <r>
    <x v="10"/>
    <x v="2"/>
    <x v="10"/>
    <x v="10"/>
    <x v="59"/>
    <n v="1740987.125"/>
  </r>
  <r>
    <x v="10"/>
    <x v="2"/>
    <x v="10"/>
    <x v="10"/>
    <x v="60"/>
    <n v="1815168.25"/>
  </r>
  <r>
    <x v="10"/>
    <x v="2"/>
    <x v="10"/>
    <x v="10"/>
    <x v="61"/>
    <n v="1838017.5"/>
  </r>
  <r>
    <x v="10"/>
    <x v="2"/>
    <x v="10"/>
    <x v="10"/>
    <x v="62"/>
    <n v="1771440.5"/>
  </r>
  <r>
    <x v="10"/>
    <x v="2"/>
    <x v="10"/>
    <x v="10"/>
    <x v="63"/>
    <n v="1707211"/>
  </r>
  <r>
    <x v="10"/>
    <x v="2"/>
    <x v="10"/>
    <x v="10"/>
    <x v="64"/>
    <n v="1667928.375"/>
  </r>
  <r>
    <x v="10"/>
    <x v="2"/>
    <x v="10"/>
    <x v="10"/>
    <x v="65"/>
    <n v="1691973.875"/>
  </r>
  <r>
    <x v="10"/>
    <x v="2"/>
    <x v="10"/>
    <x v="10"/>
    <x v="66"/>
    <n v="1741937.875"/>
  </r>
  <r>
    <x v="10"/>
    <x v="2"/>
    <x v="10"/>
    <x v="10"/>
    <x v="67"/>
    <n v="1787247.625"/>
  </r>
  <r>
    <x v="10"/>
    <x v="2"/>
    <x v="10"/>
    <x v="10"/>
    <x v="68"/>
    <n v="1802956"/>
  </r>
  <r>
    <x v="10"/>
    <x v="2"/>
    <x v="10"/>
    <x v="10"/>
    <x v="69"/>
    <n v="1810091.125"/>
  </r>
  <r>
    <x v="10"/>
    <x v="2"/>
    <x v="11"/>
    <x v="11"/>
    <x v="0"/>
    <n v="2517.85205078125"/>
  </r>
  <r>
    <x v="10"/>
    <x v="2"/>
    <x v="11"/>
    <x v="11"/>
    <x v="1"/>
    <n v="2683.506591796875"/>
  </r>
  <r>
    <x v="10"/>
    <x v="2"/>
    <x v="11"/>
    <x v="11"/>
    <x v="2"/>
    <n v="2869.34716796875"/>
  </r>
  <r>
    <x v="10"/>
    <x v="2"/>
    <x v="11"/>
    <x v="11"/>
    <x v="3"/>
    <n v="2975.79345703125"/>
  </r>
  <r>
    <x v="10"/>
    <x v="2"/>
    <x v="11"/>
    <x v="11"/>
    <x v="4"/>
    <n v="3035.790771484375"/>
  </r>
  <r>
    <x v="10"/>
    <x v="2"/>
    <x v="11"/>
    <x v="11"/>
    <x v="5"/>
    <n v="3206.986328125"/>
  </r>
  <r>
    <x v="10"/>
    <x v="2"/>
    <x v="11"/>
    <x v="11"/>
    <x v="6"/>
    <n v="3329.059814453125"/>
  </r>
  <r>
    <x v="10"/>
    <x v="2"/>
    <x v="11"/>
    <x v="11"/>
    <x v="7"/>
    <n v="3450.296142578125"/>
  </r>
  <r>
    <x v="10"/>
    <x v="2"/>
    <x v="11"/>
    <x v="11"/>
    <x v="8"/>
    <n v="3593.1376953125"/>
  </r>
  <r>
    <x v="10"/>
    <x v="2"/>
    <x v="11"/>
    <x v="11"/>
    <x v="9"/>
    <n v="3637.2216796875"/>
  </r>
  <r>
    <x v="10"/>
    <x v="2"/>
    <x v="11"/>
    <x v="11"/>
    <x v="10"/>
    <n v="3784.65771484375"/>
  </r>
  <r>
    <x v="10"/>
    <x v="2"/>
    <x v="11"/>
    <x v="11"/>
    <x v="11"/>
    <n v="4016.965576171875"/>
  </r>
  <r>
    <x v="10"/>
    <x v="2"/>
    <x v="11"/>
    <x v="11"/>
    <x v="12"/>
    <n v="4197.00439453125"/>
  </r>
  <r>
    <x v="10"/>
    <x v="2"/>
    <x v="11"/>
    <x v="11"/>
    <x v="13"/>
    <n v="4354.0302734375"/>
  </r>
  <r>
    <x v="10"/>
    <x v="2"/>
    <x v="11"/>
    <x v="11"/>
    <x v="14"/>
    <n v="4670.2529296875"/>
  </r>
  <r>
    <x v="10"/>
    <x v="2"/>
    <x v="11"/>
    <x v="11"/>
    <x v="15"/>
    <n v="4812.134765625"/>
  </r>
  <r>
    <x v="10"/>
    <x v="2"/>
    <x v="11"/>
    <x v="11"/>
    <x v="16"/>
    <n v="4902.638671875"/>
  </r>
  <r>
    <x v="10"/>
    <x v="2"/>
    <x v="11"/>
    <x v="11"/>
    <x v="17"/>
    <n v="4888.0166015625"/>
  </r>
  <r>
    <x v="10"/>
    <x v="2"/>
    <x v="11"/>
    <x v="11"/>
    <x v="18"/>
    <n v="5150.2294921875"/>
  </r>
  <r>
    <x v="10"/>
    <x v="2"/>
    <x v="11"/>
    <x v="11"/>
    <x v="19"/>
    <n v="5441.05517578125"/>
  </r>
  <r>
    <x v="10"/>
    <x v="2"/>
    <x v="11"/>
    <x v="11"/>
    <x v="20"/>
    <n v="5748.609375"/>
  </r>
  <r>
    <x v="10"/>
    <x v="2"/>
    <x v="11"/>
    <x v="11"/>
    <x v="21"/>
    <n v="6019.11767578125"/>
  </r>
  <r>
    <x v="10"/>
    <x v="2"/>
    <x v="11"/>
    <x v="11"/>
    <x v="22"/>
    <n v="6275.419921875"/>
  </r>
  <r>
    <x v="10"/>
    <x v="2"/>
    <x v="11"/>
    <x v="11"/>
    <x v="23"/>
    <n v="6565.69091796875"/>
  </r>
  <r>
    <x v="10"/>
    <x v="2"/>
    <x v="11"/>
    <x v="11"/>
    <x v="24"/>
    <n v="6855.43359375"/>
  </r>
  <r>
    <x v="10"/>
    <x v="2"/>
    <x v="11"/>
    <x v="11"/>
    <x v="25"/>
    <n v="7160.845703125"/>
  </r>
  <r>
    <x v="10"/>
    <x v="2"/>
    <x v="11"/>
    <x v="11"/>
    <x v="26"/>
    <n v="7420.28857421875"/>
  </r>
  <r>
    <x v="10"/>
    <x v="2"/>
    <x v="11"/>
    <x v="11"/>
    <x v="27"/>
    <n v="7674.7255859375"/>
  </r>
  <r>
    <x v="10"/>
    <x v="2"/>
    <x v="11"/>
    <x v="11"/>
    <x v="28"/>
    <n v="7920.453125"/>
  </r>
  <r>
    <x v="10"/>
    <x v="2"/>
    <x v="11"/>
    <x v="11"/>
    <x v="29"/>
    <n v="8232.1748046875"/>
  </r>
  <r>
    <x v="10"/>
    <x v="2"/>
    <x v="11"/>
    <x v="11"/>
    <x v="30"/>
    <n v="8591.533203125"/>
  </r>
  <r>
    <x v="10"/>
    <x v="2"/>
    <x v="11"/>
    <x v="11"/>
    <x v="31"/>
    <n v="8534.1083984375"/>
  </r>
  <r>
    <x v="10"/>
    <x v="2"/>
    <x v="11"/>
    <x v="11"/>
    <x v="32"/>
    <n v="8385.8046875"/>
  </r>
  <r>
    <x v="10"/>
    <x v="2"/>
    <x v="11"/>
    <x v="11"/>
    <x v="33"/>
    <n v="8258.8798828125"/>
  </r>
  <r>
    <x v="10"/>
    <x v="2"/>
    <x v="11"/>
    <x v="11"/>
    <x v="34"/>
    <n v="8166.478515625"/>
  </r>
  <r>
    <x v="10"/>
    <x v="2"/>
    <x v="11"/>
    <x v="11"/>
    <x v="35"/>
    <n v="8210.259765625"/>
  </r>
  <r>
    <x v="10"/>
    <x v="2"/>
    <x v="11"/>
    <x v="11"/>
    <x v="36"/>
    <n v="8491.1025390625"/>
  </r>
  <r>
    <x v="10"/>
    <x v="2"/>
    <x v="11"/>
    <x v="11"/>
    <x v="37"/>
    <n v="8894.4228515625"/>
  </r>
  <r>
    <x v="10"/>
    <x v="2"/>
    <x v="11"/>
    <x v="11"/>
    <x v="38"/>
    <n v="9360.623046875"/>
  </r>
  <r>
    <x v="10"/>
    <x v="2"/>
    <x v="11"/>
    <x v="11"/>
    <x v="39"/>
    <n v="9864.4404296875"/>
  </r>
  <r>
    <x v="10"/>
    <x v="2"/>
    <x v="11"/>
    <x v="11"/>
    <x v="40"/>
    <n v="10341.1015625"/>
  </r>
  <r>
    <x v="10"/>
    <x v="2"/>
    <x v="11"/>
    <x v="11"/>
    <x v="41"/>
    <n v="10923.69921875"/>
  </r>
  <r>
    <x v="10"/>
    <x v="2"/>
    <x v="11"/>
    <x v="11"/>
    <x v="42"/>
    <n v="10698.80859375"/>
  </r>
  <r>
    <x v="10"/>
    <x v="2"/>
    <x v="11"/>
    <x v="11"/>
    <x v="43"/>
    <n v="10883.0029296875"/>
  </r>
  <r>
    <x v="10"/>
    <x v="2"/>
    <x v="11"/>
    <x v="11"/>
    <x v="44"/>
    <n v="11204.3935546875"/>
  </r>
  <r>
    <x v="10"/>
    <x v="2"/>
    <x v="11"/>
    <x v="11"/>
    <x v="45"/>
    <n v="11471.810546875"/>
  </r>
  <r>
    <x v="10"/>
    <x v="2"/>
    <x v="11"/>
    <x v="11"/>
    <x v="46"/>
    <n v="11942.9521484375"/>
  </r>
  <r>
    <x v="10"/>
    <x v="2"/>
    <x v="11"/>
    <x v="11"/>
    <x v="47"/>
    <n v="12896.546875"/>
  </r>
  <r>
    <x v="10"/>
    <x v="2"/>
    <x v="11"/>
    <x v="11"/>
    <x v="48"/>
    <n v="13721.447265625"/>
  </r>
  <r>
    <x v="10"/>
    <x v="2"/>
    <x v="11"/>
    <x v="11"/>
    <x v="49"/>
    <n v="14693.408203125"/>
  </r>
  <r>
    <x v="10"/>
    <x v="2"/>
    <x v="11"/>
    <x v="11"/>
    <x v="50"/>
    <n v="15467.5"/>
  </r>
  <r>
    <x v="10"/>
    <x v="2"/>
    <x v="11"/>
    <x v="11"/>
    <x v="51"/>
    <n v="15979.3662109375"/>
  </r>
  <r>
    <x v="10"/>
    <x v="2"/>
    <x v="11"/>
    <x v="11"/>
    <x v="52"/>
    <n v="16864.1015625"/>
  </r>
  <r>
    <x v="10"/>
    <x v="2"/>
    <x v="11"/>
    <x v="11"/>
    <x v="53"/>
    <n v="17159.416015625"/>
  </r>
  <r>
    <x v="10"/>
    <x v="2"/>
    <x v="11"/>
    <x v="11"/>
    <x v="54"/>
    <n v="17359.275390625"/>
  </r>
  <r>
    <x v="10"/>
    <x v="2"/>
    <x v="11"/>
    <x v="11"/>
    <x v="55"/>
    <n v="18133.564453125"/>
  </r>
  <r>
    <x v="10"/>
    <x v="2"/>
    <x v="11"/>
    <x v="11"/>
    <x v="56"/>
    <n v="19030.509765625"/>
  </r>
  <r>
    <x v="10"/>
    <x v="2"/>
    <x v="11"/>
    <x v="11"/>
    <x v="57"/>
    <n v="19398.95703125"/>
  </r>
  <r>
    <x v="10"/>
    <x v="2"/>
    <x v="11"/>
    <x v="11"/>
    <x v="58"/>
    <n v="20440.537109375"/>
  </r>
  <r>
    <x v="10"/>
    <x v="2"/>
    <x v="11"/>
    <x v="11"/>
    <x v="59"/>
    <n v="20451.484375"/>
  </r>
  <r>
    <x v="10"/>
    <x v="2"/>
    <x v="11"/>
    <x v="11"/>
    <x v="60"/>
    <n v="20278.3828125"/>
  </r>
  <r>
    <x v="10"/>
    <x v="2"/>
    <x v="11"/>
    <x v="11"/>
    <x v="61"/>
    <n v="22210.78125"/>
  </r>
  <r>
    <x v="10"/>
    <x v="2"/>
    <x v="11"/>
    <x v="11"/>
    <x v="62"/>
    <n v="22700.400390625"/>
  </r>
  <r>
    <x v="10"/>
    <x v="2"/>
    <x v="11"/>
    <x v="11"/>
    <x v="63"/>
    <n v="23057.130859375"/>
  </r>
  <r>
    <x v="10"/>
    <x v="2"/>
    <x v="11"/>
    <x v="11"/>
    <x v="64"/>
    <n v="23433.240234375"/>
  </r>
  <r>
    <x v="10"/>
    <x v="2"/>
    <x v="11"/>
    <x v="11"/>
    <x v="65"/>
    <n v="24022.552734375"/>
  </r>
  <r>
    <x v="10"/>
    <x v="2"/>
    <x v="11"/>
    <x v="11"/>
    <x v="66"/>
    <n v="24683.197265625"/>
  </r>
  <r>
    <x v="10"/>
    <x v="2"/>
    <x v="11"/>
    <x v="11"/>
    <x v="67"/>
    <n v="25873.861328125"/>
  </r>
  <r>
    <x v="10"/>
    <x v="2"/>
    <x v="11"/>
    <x v="11"/>
    <x v="68"/>
    <n v="26825.990234375"/>
  </r>
  <r>
    <x v="10"/>
    <x v="2"/>
    <x v="11"/>
    <x v="11"/>
    <x v="69"/>
    <n v="27761.587890625"/>
  </r>
  <r>
    <x v="10"/>
    <x v="2"/>
    <x v="12"/>
    <x v="12"/>
    <x v="0"/>
    <n v="65437.9375"/>
  </r>
  <r>
    <x v="10"/>
    <x v="2"/>
    <x v="12"/>
    <x v="12"/>
    <x v="1"/>
    <n v="64502.8125"/>
  </r>
  <r>
    <x v="10"/>
    <x v="2"/>
    <x v="12"/>
    <x v="12"/>
    <x v="2"/>
    <n v="66549.84375"/>
  </r>
  <r>
    <x v="10"/>
    <x v="2"/>
    <x v="12"/>
    <x v="12"/>
    <x v="3"/>
    <n v="71502.7109375"/>
  </r>
  <r>
    <x v="10"/>
    <x v="2"/>
    <x v="12"/>
    <x v="12"/>
    <x v="4"/>
    <n v="76557.9921875"/>
  </r>
  <r>
    <x v="10"/>
    <x v="2"/>
    <x v="12"/>
    <x v="12"/>
    <x v="5"/>
    <n v="81680.9140625"/>
  </r>
  <r>
    <x v="10"/>
    <x v="2"/>
    <x v="12"/>
    <x v="12"/>
    <x v="6"/>
    <n v="86881.625"/>
  </r>
  <r>
    <x v="10"/>
    <x v="2"/>
    <x v="12"/>
    <x v="12"/>
    <x v="7"/>
    <n v="86829.4453125"/>
  </r>
  <r>
    <x v="10"/>
    <x v="2"/>
    <x v="12"/>
    <x v="12"/>
    <x v="8"/>
    <n v="86420.1796875"/>
  </r>
  <r>
    <x v="10"/>
    <x v="2"/>
    <x v="12"/>
    <x v="12"/>
    <x v="9"/>
    <n v="88449.46875"/>
  </r>
  <r>
    <x v="10"/>
    <x v="2"/>
    <x v="12"/>
    <x v="12"/>
    <x v="10"/>
    <n v="95082.171875"/>
  </r>
  <r>
    <x v="10"/>
    <x v="2"/>
    <x v="12"/>
    <x v="12"/>
    <x v="11"/>
    <n v="101345.8828125"/>
  </r>
  <r>
    <x v="10"/>
    <x v="2"/>
    <x v="12"/>
    <x v="12"/>
    <x v="12"/>
    <n v="107933.75"/>
  </r>
  <r>
    <x v="10"/>
    <x v="2"/>
    <x v="12"/>
    <x v="12"/>
    <x v="13"/>
    <n v="115615.0390625"/>
  </r>
  <r>
    <x v="10"/>
    <x v="2"/>
    <x v="12"/>
    <x v="12"/>
    <x v="14"/>
    <n v="121240.953125"/>
  </r>
  <r>
    <x v="10"/>
    <x v="2"/>
    <x v="12"/>
    <x v="12"/>
    <x v="15"/>
    <n v="129571.9609375"/>
  </r>
  <r>
    <x v="10"/>
    <x v="2"/>
    <x v="12"/>
    <x v="12"/>
    <x v="16"/>
    <n v="133839.34375"/>
  </r>
  <r>
    <x v="10"/>
    <x v="2"/>
    <x v="12"/>
    <x v="12"/>
    <x v="17"/>
    <n v="141497.265625"/>
  </r>
  <r>
    <x v="10"/>
    <x v="2"/>
    <x v="12"/>
    <x v="12"/>
    <x v="18"/>
    <n v="150533.515625"/>
  </r>
  <r>
    <x v="10"/>
    <x v="2"/>
    <x v="12"/>
    <x v="12"/>
    <x v="19"/>
    <n v="161464.296875"/>
  </r>
  <r>
    <x v="10"/>
    <x v="2"/>
    <x v="12"/>
    <x v="12"/>
    <x v="20"/>
    <n v="171697.1875"/>
  </r>
  <r>
    <x v="10"/>
    <x v="2"/>
    <x v="12"/>
    <x v="12"/>
    <x v="21"/>
    <n v="181247.3125"/>
  </r>
  <r>
    <x v="10"/>
    <x v="2"/>
    <x v="12"/>
    <x v="12"/>
    <x v="22"/>
    <n v="189443.375"/>
  </r>
  <r>
    <x v="10"/>
    <x v="2"/>
    <x v="12"/>
    <x v="12"/>
    <x v="23"/>
    <n v="200749.734375"/>
  </r>
  <r>
    <x v="10"/>
    <x v="2"/>
    <x v="12"/>
    <x v="12"/>
    <x v="24"/>
    <n v="212217.9375"/>
  </r>
  <r>
    <x v="10"/>
    <x v="2"/>
    <x v="12"/>
    <x v="12"/>
    <x v="25"/>
    <n v="223740.515625"/>
  </r>
  <r>
    <x v="10"/>
    <x v="2"/>
    <x v="12"/>
    <x v="12"/>
    <x v="26"/>
    <n v="235729.71875"/>
  </r>
  <r>
    <x v="10"/>
    <x v="2"/>
    <x v="12"/>
    <x v="12"/>
    <x v="27"/>
    <n v="246433.234375"/>
  </r>
  <r>
    <x v="10"/>
    <x v="2"/>
    <x v="12"/>
    <x v="12"/>
    <x v="28"/>
    <n v="257114.75"/>
  </r>
  <r>
    <x v="10"/>
    <x v="2"/>
    <x v="12"/>
    <x v="12"/>
    <x v="29"/>
    <n v="262879.3125"/>
  </r>
  <r>
    <x v="10"/>
    <x v="2"/>
    <x v="12"/>
    <x v="12"/>
    <x v="30"/>
    <n v="271046.71875"/>
  </r>
  <r>
    <x v="10"/>
    <x v="2"/>
    <x v="12"/>
    <x v="12"/>
    <x v="31"/>
    <n v="261258.875"/>
  </r>
  <r>
    <x v="10"/>
    <x v="2"/>
    <x v="12"/>
    <x v="12"/>
    <x v="32"/>
    <n v="255620.5625"/>
  </r>
  <r>
    <x v="10"/>
    <x v="2"/>
    <x v="12"/>
    <x v="12"/>
    <x v="33"/>
    <n v="254930.109375"/>
  </r>
  <r>
    <x v="10"/>
    <x v="2"/>
    <x v="12"/>
    <x v="12"/>
    <x v="34"/>
    <n v="251038.640625"/>
  </r>
  <r>
    <x v="10"/>
    <x v="2"/>
    <x v="12"/>
    <x v="12"/>
    <x v="35"/>
    <n v="252937.921875"/>
  </r>
  <r>
    <x v="10"/>
    <x v="2"/>
    <x v="12"/>
    <x v="12"/>
    <x v="36"/>
    <n v="259764.8125"/>
  </r>
  <r>
    <x v="10"/>
    <x v="2"/>
    <x v="12"/>
    <x v="12"/>
    <x v="37"/>
    <n v="265425.15625"/>
  </r>
  <r>
    <x v="10"/>
    <x v="2"/>
    <x v="12"/>
    <x v="12"/>
    <x v="38"/>
    <n v="271186.65625"/>
  </r>
  <r>
    <x v="10"/>
    <x v="2"/>
    <x v="12"/>
    <x v="12"/>
    <x v="39"/>
    <n v="281668.59375"/>
  </r>
  <r>
    <x v="10"/>
    <x v="2"/>
    <x v="12"/>
    <x v="12"/>
    <x v="40"/>
    <n v="294820.75"/>
  </r>
  <r>
    <x v="10"/>
    <x v="2"/>
    <x v="12"/>
    <x v="12"/>
    <x v="41"/>
    <n v="303598.28125"/>
  </r>
  <r>
    <x v="10"/>
    <x v="2"/>
    <x v="12"/>
    <x v="12"/>
    <x v="42"/>
    <n v="308710.375"/>
  </r>
  <r>
    <x v="10"/>
    <x v="2"/>
    <x v="12"/>
    <x v="12"/>
    <x v="43"/>
    <n v="312814.9375"/>
  </r>
  <r>
    <x v="10"/>
    <x v="2"/>
    <x v="12"/>
    <x v="12"/>
    <x v="44"/>
    <n v="321152.09375"/>
  </r>
  <r>
    <x v="10"/>
    <x v="2"/>
    <x v="12"/>
    <x v="12"/>
    <x v="45"/>
    <n v="332813.90625"/>
  </r>
  <r>
    <x v="10"/>
    <x v="2"/>
    <x v="12"/>
    <x v="12"/>
    <x v="46"/>
    <n v="347613.875"/>
  </r>
  <r>
    <x v="10"/>
    <x v="2"/>
    <x v="12"/>
    <x v="12"/>
    <x v="47"/>
    <n v="377725.875"/>
  </r>
  <r>
    <x v="10"/>
    <x v="2"/>
    <x v="12"/>
    <x v="12"/>
    <x v="48"/>
    <n v="413523.6875"/>
  </r>
  <r>
    <x v="10"/>
    <x v="2"/>
    <x v="12"/>
    <x v="12"/>
    <x v="49"/>
    <n v="449991.8125"/>
  </r>
  <r>
    <x v="10"/>
    <x v="2"/>
    <x v="12"/>
    <x v="12"/>
    <x v="50"/>
    <n v="482856.96875"/>
  </r>
  <r>
    <x v="10"/>
    <x v="2"/>
    <x v="12"/>
    <x v="12"/>
    <x v="51"/>
    <n v="494783.375"/>
  </r>
  <r>
    <x v="10"/>
    <x v="2"/>
    <x v="12"/>
    <x v="12"/>
    <x v="52"/>
    <n v="513131.96875"/>
  </r>
  <r>
    <x v="10"/>
    <x v="2"/>
    <x v="12"/>
    <x v="12"/>
    <x v="53"/>
    <n v="495038.5"/>
  </r>
  <r>
    <x v="10"/>
    <x v="2"/>
    <x v="12"/>
    <x v="12"/>
    <x v="54"/>
    <n v="494185.28125"/>
  </r>
  <r>
    <x v="10"/>
    <x v="2"/>
    <x v="12"/>
    <x v="12"/>
    <x v="55"/>
    <n v="514926.875"/>
  </r>
  <r>
    <x v="10"/>
    <x v="2"/>
    <x v="12"/>
    <x v="12"/>
    <x v="56"/>
    <n v="538390.8125"/>
  </r>
  <r>
    <x v="10"/>
    <x v="2"/>
    <x v="12"/>
    <x v="12"/>
    <x v="57"/>
    <n v="563394"/>
  </r>
  <r>
    <x v="10"/>
    <x v="2"/>
    <x v="12"/>
    <x v="12"/>
    <x v="58"/>
    <n v="585619.9375"/>
  </r>
  <r>
    <x v="10"/>
    <x v="2"/>
    <x v="12"/>
    <x v="12"/>
    <x v="59"/>
    <n v="574605.375"/>
  </r>
  <r>
    <x v="10"/>
    <x v="2"/>
    <x v="12"/>
    <x v="12"/>
    <x v="60"/>
    <n v="565811.4375"/>
  </r>
  <r>
    <x v="10"/>
    <x v="2"/>
    <x v="12"/>
    <x v="12"/>
    <x v="61"/>
    <n v="583732.5625"/>
  </r>
  <r>
    <x v="10"/>
    <x v="2"/>
    <x v="12"/>
    <x v="12"/>
    <x v="62"/>
    <n v="571973.875"/>
  </r>
  <r>
    <x v="10"/>
    <x v="2"/>
    <x v="12"/>
    <x v="12"/>
    <x v="63"/>
    <n v="562021.0625"/>
  </r>
  <r>
    <x v="10"/>
    <x v="2"/>
    <x v="12"/>
    <x v="12"/>
    <x v="64"/>
    <n v="546207.75"/>
  </r>
  <r>
    <x v="10"/>
    <x v="2"/>
    <x v="12"/>
    <x v="12"/>
    <x v="65"/>
    <n v="554531.875"/>
  </r>
  <r>
    <x v="10"/>
    <x v="2"/>
    <x v="12"/>
    <x v="12"/>
    <x v="66"/>
    <n v="559337.5"/>
  </r>
  <r>
    <x v="10"/>
    <x v="2"/>
    <x v="12"/>
    <x v="12"/>
    <x v="67"/>
    <n v="583356.375"/>
  </r>
  <r>
    <x v="10"/>
    <x v="2"/>
    <x v="12"/>
    <x v="12"/>
    <x v="68"/>
    <n v="596217.5"/>
  </r>
  <r>
    <x v="10"/>
    <x v="2"/>
    <x v="12"/>
    <x v="12"/>
    <x v="69"/>
    <n v="606039.125"/>
  </r>
  <r>
    <x v="10"/>
    <x v="2"/>
    <x v="13"/>
    <x v="13"/>
    <x v="0"/>
    <n v="22073.21484375"/>
  </r>
  <r>
    <x v="10"/>
    <x v="2"/>
    <x v="13"/>
    <x v="13"/>
    <x v="1"/>
    <n v="22510.25"/>
  </r>
  <r>
    <x v="10"/>
    <x v="2"/>
    <x v="13"/>
    <x v="13"/>
    <x v="2"/>
    <n v="23572.61328125"/>
  </r>
  <r>
    <x v="10"/>
    <x v="2"/>
    <x v="13"/>
    <x v="13"/>
    <x v="3"/>
    <n v="24885.435546875"/>
  </r>
  <r>
    <x v="10"/>
    <x v="2"/>
    <x v="13"/>
    <x v="13"/>
    <x v="4"/>
    <n v="25695.419921875"/>
  </r>
  <r>
    <x v="10"/>
    <x v="2"/>
    <x v="13"/>
    <x v="13"/>
    <x v="5"/>
    <n v="26083.890625"/>
  </r>
  <r>
    <x v="10"/>
    <x v="2"/>
    <x v="13"/>
    <x v="13"/>
    <x v="6"/>
    <n v="26638.513671875"/>
  </r>
  <r>
    <x v="10"/>
    <x v="2"/>
    <x v="13"/>
    <x v="13"/>
    <x v="7"/>
    <n v="27506.396484375"/>
  </r>
  <r>
    <x v="10"/>
    <x v="2"/>
    <x v="13"/>
    <x v="13"/>
    <x v="8"/>
    <n v="27710.5234375"/>
  </r>
  <r>
    <x v="10"/>
    <x v="2"/>
    <x v="13"/>
    <x v="13"/>
    <x v="9"/>
    <n v="28658.40234375"/>
  </r>
  <r>
    <x v="10"/>
    <x v="2"/>
    <x v="13"/>
    <x v="13"/>
    <x v="10"/>
    <n v="30590.357421875"/>
  </r>
  <r>
    <x v="10"/>
    <x v="2"/>
    <x v="13"/>
    <x v="13"/>
    <x v="11"/>
    <n v="32846.39453125"/>
  </r>
  <r>
    <x v="10"/>
    <x v="2"/>
    <x v="13"/>
    <x v="13"/>
    <x v="12"/>
    <n v="34133.625"/>
  </r>
  <r>
    <x v="10"/>
    <x v="2"/>
    <x v="13"/>
    <x v="13"/>
    <x v="13"/>
    <n v="35385.328125"/>
  </r>
  <r>
    <x v="10"/>
    <x v="2"/>
    <x v="13"/>
    <x v="13"/>
    <x v="14"/>
    <n v="36812.94140625"/>
  </r>
  <r>
    <x v="10"/>
    <x v="2"/>
    <x v="13"/>
    <x v="13"/>
    <x v="15"/>
    <n v="38453.8515625"/>
  </r>
  <r>
    <x v="10"/>
    <x v="2"/>
    <x v="13"/>
    <x v="13"/>
    <x v="16"/>
    <n v="39952.46484375"/>
  </r>
  <r>
    <x v="10"/>
    <x v="2"/>
    <x v="13"/>
    <x v="13"/>
    <x v="17"/>
    <n v="42372.3828125"/>
  </r>
  <r>
    <x v="10"/>
    <x v="2"/>
    <x v="13"/>
    <x v="13"/>
    <x v="18"/>
    <n v="44191.05078125"/>
  </r>
  <r>
    <x v="10"/>
    <x v="2"/>
    <x v="13"/>
    <x v="13"/>
    <x v="19"/>
    <n v="47172.1171875"/>
  </r>
  <r>
    <x v="10"/>
    <x v="2"/>
    <x v="13"/>
    <x v="13"/>
    <x v="20"/>
    <n v="47820.1640625"/>
  </r>
  <r>
    <x v="10"/>
    <x v="2"/>
    <x v="13"/>
    <x v="13"/>
    <x v="21"/>
    <n v="50555.3359375"/>
  </r>
  <r>
    <x v="10"/>
    <x v="2"/>
    <x v="13"/>
    <x v="13"/>
    <x v="22"/>
    <n v="52150.484375"/>
  </r>
  <r>
    <x v="10"/>
    <x v="2"/>
    <x v="13"/>
    <x v="13"/>
    <x v="23"/>
    <n v="53923.515625"/>
  </r>
  <r>
    <x v="10"/>
    <x v="2"/>
    <x v="13"/>
    <x v="13"/>
    <x v="24"/>
    <n v="55677.234375"/>
  </r>
  <r>
    <x v="10"/>
    <x v="2"/>
    <x v="13"/>
    <x v="13"/>
    <x v="25"/>
    <n v="58871.90625"/>
  </r>
  <r>
    <x v="10"/>
    <x v="2"/>
    <x v="13"/>
    <x v="13"/>
    <x v="26"/>
    <n v="62336.7890625"/>
  </r>
  <r>
    <x v="10"/>
    <x v="2"/>
    <x v="13"/>
    <x v="13"/>
    <x v="27"/>
    <n v="66046.8046875"/>
  </r>
  <r>
    <x v="10"/>
    <x v="2"/>
    <x v="13"/>
    <x v="13"/>
    <x v="28"/>
    <n v="66187.515625"/>
  </r>
  <r>
    <x v="10"/>
    <x v="2"/>
    <x v="13"/>
    <x v="13"/>
    <x v="29"/>
    <n v="68992.9140625"/>
  </r>
  <r>
    <x v="10"/>
    <x v="2"/>
    <x v="13"/>
    <x v="13"/>
    <x v="30"/>
    <n v="71479.5703125"/>
  </r>
  <r>
    <x v="10"/>
    <x v="2"/>
    <x v="13"/>
    <x v="13"/>
    <x v="31"/>
    <n v="70406.359375"/>
  </r>
  <r>
    <x v="10"/>
    <x v="2"/>
    <x v="13"/>
    <x v="13"/>
    <x v="32"/>
    <n v="69424.2265625"/>
  </r>
  <r>
    <x v="10"/>
    <x v="2"/>
    <x v="13"/>
    <x v="13"/>
    <x v="33"/>
    <n v="68921.09375"/>
  </r>
  <r>
    <x v="10"/>
    <x v="2"/>
    <x v="13"/>
    <x v="13"/>
    <x v="34"/>
    <n v="68501.828125"/>
  </r>
  <r>
    <x v="10"/>
    <x v="2"/>
    <x v="13"/>
    <x v="13"/>
    <x v="35"/>
    <n v="71755.203125"/>
  </r>
  <r>
    <x v="10"/>
    <x v="2"/>
    <x v="13"/>
    <x v="13"/>
    <x v="36"/>
    <n v="75447.421875"/>
  </r>
  <r>
    <x v="10"/>
    <x v="2"/>
    <x v="13"/>
    <x v="13"/>
    <x v="37"/>
    <n v="76380.0546875"/>
  </r>
  <r>
    <x v="10"/>
    <x v="2"/>
    <x v="13"/>
    <x v="13"/>
    <x v="38"/>
    <n v="75552.984375"/>
  </r>
  <r>
    <x v="10"/>
    <x v="2"/>
    <x v="13"/>
    <x v="13"/>
    <x v="39"/>
    <n v="76743.0703125"/>
  </r>
  <r>
    <x v="10"/>
    <x v="2"/>
    <x v="13"/>
    <x v="13"/>
    <x v="40"/>
    <n v="78776.6484375"/>
  </r>
  <r>
    <x v="10"/>
    <x v="2"/>
    <x v="13"/>
    <x v="13"/>
    <x v="41"/>
    <n v="81407.59375"/>
  </r>
  <r>
    <x v="10"/>
    <x v="2"/>
    <x v="13"/>
    <x v="13"/>
    <x v="42"/>
    <n v="84611.8671875"/>
  </r>
  <r>
    <x v="10"/>
    <x v="2"/>
    <x v="13"/>
    <x v="13"/>
    <x v="43"/>
    <n v="86979.1484375"/>
  </r>
  <r>
    <x v="10"/>
    <x v="2"/>
    <x v="13"/>
    <x v="13"/>
    <x v="44"/>
    <n v="90112.4609375"/>
  </r>
  <r>
    <x v="10"/>
    <x v="2"/>
    <x v="13"/>
    <x v="13"/>
    <x v="45"/>
    <n v="93476.796875"/>
  </r>
  <r>
    <x v="10"/>
    <x v="2"/>
    <x v="13"/>
    <x v="13"/>
    <x v="46"/>
    <n v="100288.7109375"/>
  </r>
  <r>
    <x v="10"/>
    <x v="2"/>
    <x v="13"/>
    <x v="13"/>
    <x v="47"/>
    <n v="107297.4921875"/>
  </r>
  <r>
    <x v="10"/>
    <x v="2"/>
    <x v="13"/>
    <x v="13"/>
    <x v="48"/>
    <n v="114091.9140625"/>
  </r>
  <r>
    <x v="10"/>
    <x v="2"/>
    <x v="13"/>
    <x v="13"/>
    <x v="49"/>
    <n v="119613.8046875"/>
  </r>
  <r>
    <x v="10"/>
    <x v="2"/>
    <x v="13"/>
    <x v="13"/>
    <x v="50"/>
    <n v="124740.0703125"/>
  </r>
  <r>
    <x v="10"/>
    <x v="2"/>
    <x v="13"/>
    <x v="13"/>
    <x v="51"/>
    <n v="126745.8046875"/>
  </r>
  <r>
    <x v="10"/>
    <x v="2"/>
    <x v="13"/>
    <x v="13"/>
    <x v="52"/>
    <n v="131491.59375"/>
  </r>
  <r>
    <x v="10"/>
    <x v="2"/>
    <x v="13"/>
    <x v="13"/>
    <x v="53"/>
    <n v="133471.03125"/>
  </r>
  <r>
    <x v="10"/>
    <x v="2"/>
    <x v="13"/>
    <x v="13"/>
    <x v="54"/>
    <n v="138183.859375"/>
  </r>
  <r>
    <x v="10"/>
    <x v="2"/>
    <x v="13"/>
    <x v="13"/>
    <x v="55"/>
    <n v="145231.71875"/>
  </r>
  <r>
    <x v="10"/>
    <x v="2"/>
    <x v="13"/>
    <x v="13"/>
    <x v="56"/>
    <n v="154365.296875"/>
  </r>
  <r>
    <x v="10"/>
    <x v="2"/>
    <x v="13"/>
    <x v="13"/>
    <x v="57"/>
    <n v="164951.109375"/>
  </r>
  <r>
    <x v="10"/>
    <x v="2"/>
    <x v="13"/>
    <x v="13"/>
    <x v="58"/>
    <n v="171375.265625"/>
  </r>
  <r>
    <x v="10"/>
    <x v="2"/>
    <x v="13"/>
    <x v="13"/>
    <x v="59"/>
    <n v="174821.53125"/>
  </r>
  <r>
    <x v="10"/>
    <x v="2"/>
    <x v="13"/>
    <x v="13"/>
    <x v="60"/>
    <n v="179609.921875"/>
  </r>
  <r>
    <x v="10"/>
    <x v="2"/>
    <x v="13"/>
    <x v="13"/>
    <x v="61"/>
    <n v="185947.53125"/>
  </r>
  <r>
    <x v="10"/>
    <x v="2"/>
    <x v="13"/>
    <x v="13"/>
    <x v="62"/>
    <n v="193059.625"/>
  </r>
  <r>
    <x v="10"/>
    <x v="2"/>
    <x v="13"/>
    <x v="13"/>
    <x v="63"/>
    <n v="194530.4375"/>
  </r>
  <r>
    <x v="10"/>
    <x v="2"/>
    <x v="13"/>
    <x v="13"/>
    <x v="64"/>
    <n v="198414.109375"/>
  </r>
  <r>
    <x v="10"/>
    <x v="2"/>
    <x v="13"/>
    <x v="13"/>
    <x v="65"/>
    <n v="200095.40625"/>
  </r>
  <r>
    <x v="10"/>
    <x v="2"/>
    <x v="13"/>
    <x v="13"/>
    <x v="66"/>
    <n v="203144.21875"/>
  </r>
  <r>
    <x v="10"/>
    <x v="2"/>
    <x v="13"/>
    <x v="13"/>
    <x v="67"/>
    <n v="209020.71875"/>
  </r>
  <r>
    <x v="10"/>
    <x v="2"/>
    <x v="13"/>
    <x v="13"/>
    <x v="68"/>
    <n v="213080.375"/>
  </r>
  <r>
    <x v="10"/>
    <x v="2"/>
    <x v="13"/>
    <x v="13"/>
    <x v="69"/>
    <n v="216700.515625"/>
  </r>
  <r>
    <x v="10"/>
    <x v="2"/>
    <x v="14"/>
    <x v="14"/>
    <x v="0"/>
    <n v="21476.49609375"/>
  </r>
  <r>
    <x v="10"/>
    <x v="2"/>
    <x v="14"/>
    <x v="14"/>
    <x v="1"/>
    <n v="23510.93359375"/>
  </r>
  <r>
    <x v="10"/>
    <x v="2"/>
    <x v="14"/>
    <x v="14"/>
    <x v="2"/>
    <n v="24726.9375"/>
  </r>
  <r>
    <x v="10"/>
    <x v="2"/>
    <x v="14"/>
    <x v="14"/>
    <x v="3"/>
    <n v="25925.134765625"/>
  </r>
  <r>
    <x v="10"/>
    <x v="2"/>
    <x v="14"/>
    <x v="14"/>
    <x v="4"/>
    <n v="27280.69140625"/>
  </r>
  <r>
    <x v="10"/>
    <x v="2"/>
    <x v="14"/>
    <x v="14"/>
    <x v="5"/>
    <n v="28752.751953125"/>
  </r>
  <r>
    <x v="10"/>
    <x v="2"/>
    <x v="14"/>
    <x v="14"/>
    <x v="6"/>
    <n v="29689.939453125"/>
  </r>
  <r>
    <x v="10"/>
    <x v="2"/>
    <x v="14"/>
    <x v="14"/>
    <x v="7"/>
    <n v="30285.583984375"/>
  </r>
  <r>
    <x v="10"/>
    <x v="2"/>
    <x v="14"/>
    <x v="14"/>
    <x v="8"/>
    <n v="30336.189453125"/>
  </r>
  <r>
    <x v="10"/>
    <x v="2"/>
    <x v="14"/>
    <x v="14"/>
    <x v="9"/>
    <n v="32028.18359375"/>
  </r>
  <r>
    <x v="10"/>
    <x v="2"/>
    <x v="14"/>
    <x v="14"/>
    <x v="10"/>
    <n v="33451.0078125"/>
  </r>
  <r>
    <x v="10"/>
    <x v="2"/>
    <x v="14"/>
    <x v="14"/>
    <x v="11"/>
    <n v="36514.546875"/>
  </r>
  <r>
    <x v="10"/>
    <x v="2"/>
    <x v="14"/>
    <x v="14"/>
    <x v="12"/>
    <n v="38466.95703125"/>
  </r>
  <r>
    <x v="10"/>
    <x v="2"/>
    <x v="14"/>
    <x v="14"/>
    <x v="13"/>
    <n v="40189.7890625"/>
  </r>
  <r>
    <x v="10"/>
    <x v="2"/>
    <x v="14"/>
    <x v="14"/>
    <x v="14"/>
    <n v="39925.08203125"/>
  </r>
  <r>
    <x v="10"/>
    <x v="2"/>
    <x v="14"/>
    <x v="14"/>
    <x v="15"/>
    <n v="41632.99609375"/>
  </r>
  <r>
    <x v="10"/>
    <x v="2"/>
    <x v="14"/>
    <x v="14"/>
    <x v="16"/>
    <n v="42435.3046875"/>
  </r>
  <r>
    <x v="10"/>
    <x v="2"/>
    <x v="14"/>
    <x v="14"/>
    <x v="17"/>
    <n v="45719.65625"/>
  </r>
  <r>
    <x v="10"/>
    <x v="2"/>
    <x v="14"/>
    <x v="14"/>
    <x v="18"/>
    <n v="56379.3828125"/>
  </r>
  <r>
    <x v="10"/>
    <x v="2"/>
    <x v="14"/>
    <x v="14"/>
    <x v="19"/>
    <n v="58613.77734375"/>
  </r>
  <r>
    <x v="10"/>
    <x v="2"/>
    <x v="14"/>
    <x v="14"/>
    <x v="20"/>
    <n v="58959.80078125"/>
  </r>
  <r>
    <x v="10"/>
    <x v="2"/>
    <x v="14"/>
    <x v="14"/>
    <x v="21"/>
    <n v="65554.671875"/>
  </r>
  <r>
    <x v="10"/>
    <x v="2"/>
    <x v="14"/>
    <x v="14"/>
    <x v="22"/>
    <n v="68309.765625"/>
  </r>
  <r>
    <x v="10"/>
    <x v="2"/>
    <x v="14"/>
    <x v="14"/>
    <x v="23"/>
    <n v="75530.7265625"/>
  </r>
  <r>
    <x v="10"/>
    <x v="2"/>
    <x v="14"/>
    <x v="14"/>
    <x v="24"/>
    <n v="83791.328125"/>
  </r>
  <r>
    <x v="10"/>
    <x v="2"/>
    <x v="14"/>
    <x v="14"/>
    <x v="25"/>
    <n v="83691.7421875"/>
  </r>
  <r>
    <x v="10"/>
    <x v="2"/>
    <x v="14"/>
    <x v="14"/>
    <x v="26"/>
    <n v="87085.1640625"/>
  </r>
  <r>
    <x v="10"/>
    <x v="2"/>
    <x v="14"/>
    <x v="14"/>
    <x v="27"/>
    <n v="89712.0625"/>
  </r>
  <r>
    <x v="10"/>
    <x v="2"/>
    <x v="14"/>
    <x v="14"/>
    <x v="28"/>
    <n v="88838.03125"/>
  </r>
  <r>
    <x v="10"/>
    <x v="2"/>
    <x v="14"/>
    <x v="14"/>
    <x v="29"/>
    <n v="89992.9765625"/>
  </r>
  <r>
    <x v="10"/>
    <x v="2"/>
    <x v="14"/>
    <x v="14"/>
    <x v="30"/>
    <n v="95072.34375"/>
  </r>
  <r>
    <x v="10"/>
    <x v="2"/>
    <x v="14"/>
    <x v="14"/>
    <x v="31"/>
    <n v="95658.78125"/>
  </r>
  <r>
    <x v="10"/>
    <x v="2"/>
    <x v="14"/>
    <x v="14"/>
    <x v="32"/>
    <n v="95549.5078125"/>
  </r>
  <r>
    <x v="10"/>
    <x v="2"/>
    <x v="14"/>
    <x v="14"/>
    <x v="33"/>
    <n v="92994.828125"/>
  </r>
  <r>
    <x v="10"/>
    <x v="2"/>
    <x v="14"/>
    <x v="14"/>
    <x v="34"/>
    <n v="88288.0703125"/>
  </r>
  <r>
    <x v="10"/>
    <x v="2"/>
    <x v="14"/>
    <x v="14"/>
    <x v="35"/>
    <n v="88307.625"/>
  </r>
  <r>
    <x v="10"/>
    <x v="2"/>
    <x v="14"/>
    <x v="14"/>
    <x v="36"/>
    <n v="94467.9453125"/>
  </r>
  <r>
    <x v="10"/>
    <x v="2"/>
    <x v="14"/>
    <x v="14"/>
    <x v="37"/>
    <n v="99729.375"/>
  </r>
  <r>
    <x v="10"/>
    <x v="2"/>
    <x v="14"/>
    <x v="14"/>
    <x v="38"/>
    <n v="108040.3515625"/>
  </r>
  <r>
    <x v="10"/>
    <x v="2"/>
    <x v="14"/>
    <x v="14"/>
    <x v="39"/>
    <n v="113834.3828125"/>
  </r>
  <r>
    <x v="10"/>
    <x v="2"/>
    <x v="14"/>
    <x v="14"/>
    <x v="40"/>
    <n v="122672.84375"/>
  </r>
  <r>
    <x v="10"/>
    <x v="2"/>
    <x v="14"/>
    <x v="14"/>
    <x v="41"/>
    <n v="130501.2265625"/>
  </r>
  <r>
    <x v="10"/>
    <x v="2"/>
    <x v="14"/>
    <x v="14"/>
    <x v="42"/>
    <n v="136809.59375"/>
  </r>
  <r>
    <x v="10"/>
    <x v="2"/>
    <x v="14"/>
    <x v="14"/>
    <x v="43"/>
    <n v="139564"/>
  </r>
  <r>
    <x v="10"/>
    <x v="2"/>
    <x v="14"/>
    <x v="14"/>
    <x v="44"/>
    <n v="144286.953125"/>
  </r>
  <r>
    <x v="10"/>
    <x v="2"/>
    <x v="14"/>
    <x v="14"/>
    <x v="45"/>
    <n v="148576.96875"/>
  </r>
  <r>
    <x v="10"/>
    <x v="2"/>
    <x v="14"/>
    <x v="14"/>
    <x v="46"/>
    <n v="155574.40625"/>
  </r>
  <r>
    <x v="10"/>
    <x v="2"/>
    <x v="14"/>
    <x v="14"/>
    <x v="47"/>
    <n v="167112.375"/>
  </r>
  <r>
    <x v="10"/>
    <x v="2"/>
    <x v="14"/>
    <x v="14"/>
    <x v="48"/>
    <n v="178531.40625"/>
  </r>
  <r>
    <x v="10"/>
    <x v="2"/>
    <x v="14"/>
    <x v="14"/>
    <x v="49"/>
    <n v="194296.453125"/>
  </r>
  <r>
    <x v="10"/>
    <x v="2"/>
    <x v="14"/>
    <x v="14"/>
    <x v="50"/>
    <n v="205945.328125"/>
  </r>
  <r>
    <x v="10"/>
    <x v="2"/>
    <x v="14"/>
    <x v="14"/>
    <x v="51"/>
    <n v="209770.234375"/>
  </r>
  <r>
    <x v="10"/>
    <x v="2"/>
    <x v="14"/>
    <x v="14"/>
    <x v="52"/>
    <n v="211719.515625"/>
  </r>
  <r>
    <x v="10"/>
    <x v="2"/>
    <x v="14"/>
    <x v="14"/>
    <x v="53"/>
    <n v="215140.78125"/>
  </r>
  <r>
    <x v="10"/>
    <x v="2"/>
    <x v="14"/>
    <x v="14"/>
    <x v="54"/>
    <n v="219749.828125"/>
  </r>
  <r>
    <x v="10"/>
    <x v="2"/>
    <x v="14"/>
    <x v="14"/>
    <x v="55"/>
    <n v="236583.9375"/>
  </r>
  <r>
    <x v="10"/>
    <x v="2"/>
    <x v="14"/>
    <x v="14"/>
    <x v="56"/>
    <n v="245922.96875"/>
  </r>
  <r>
    <x v="10"/>
    <x v="2"/>
    <x v="14"/>
    <x v="14"/>
    <x v="57"/>
    <n v="251064.875"/>
  </r>
  <r>
    <x v="10"/>
    <x v="2"/>
    <x v="14"/>
    <x v="14"/>
    <x v="58"/>
    <n v="260593.109375"/>
  </r>
  <r>
    <x v="10"/>
    <x v="2"/>
    <x v="14"/>
    <x v="14"/>
    <x v="59"/>
    <n v="253564.828125"/>
  </r>
  <r>
    <x v="10"/>
    <x v="2"/>
    <x v="14"/>
    <x v="14"/>
    <x v="60"/>
    <n v="261166.390625"/>
  </r>
  <r>
    <x v="10"/>
    <x v="2"/>
    <x v="14"/>
    <x v="14"/>
    <x v="61"/>
    <n v="258683.78125"/>
  </r>
  <r>
    <x v="10"/>
    <x v="2"/>
    <x v="14"/>
    <x v="14"/>
    <x v="62"/>
    <n v="248584.25"/>
  </r>
  <r>
    <x v="10"/>
    <x v="2"/>
    <x v="14"/>
    <x v="14"/>
    <x v="63"/>
    <n v="242403.78125"/>
  </r>
  <r>
    <x v="10"/>
    <x v="2"/>
    <x v="14"/>
    <x v="14"/>
    <x v="64"/>
    <n v="241514.1875"/>
  </r>
  <r>
    <x v="10"/>
    <x v="2"/>
    <x v="14"/>
    <x v="14"/>
    <x v="65"/>
    <n v="248182"/>
  </r>
  <r>
    <x v="10"/>
    <x v="2"/>
    <x v="14"/>
    <x v="14"/>
    <x v="66"/>
    <n v="252104.234375"/>
  </r>
  <r>
    <x v="10"/>
    <x v="2"/>
    <x v="14"/>
    <x v="14"/>
    <x v="67"/>
    <n v="254615.734375"/>
  </r>
  <r>
    <x v="10"/>
    <x v="2"/>
    <x v="14"/>
    <x v="14"/>
    <x v="68"/>
    <n v="260393.25"/>
  </r>
  <r>
    <x v="10"/>
    <x v="2"/>
    <x v="14"/>
    <x v="14"/>
    <x v="69"/>
    <n v="265977.03125"/>
  </r>
  <r>
    <x v="10"/>
    <x v="2"/>
    <x v="15"/>
    <x v="15"/>
    <x v="0"/>
    <n v="94958.0625"/>
  </r>
  <r>
    <x v="10"/>
    <x v="2"/>
    <x v="15"/>
    <x v="15"/>
    <x v="1"/>
    <n v="109235.5078125"/>
  </r>
  <r>
    <x v="10"/>
    <x v="2"/>
    <x v="15"/>
    <x v="15"/>
    <x v="2"/>
    <n v="117631.6171875"/>
  </r>
  <r>
    <x v="10"/>
    <x v="2"/>
    <x v="15"/>
    <x v="15"/>
    <x v="3"/>
    <n v="111295.1015625"/>
  </r>
  <r>
    <x v="10"/>
    <x v="2"/>
    <x v="15"/>
    <x v="15"/>
    <x v="4"/>
    <n v="123177.6328125"/>
  </r>
  <r>
    <x v="10"/>
    <x v="2"/>
    <x v="15"/>
    <x v="15"/>
    <x v="5"/>
    <n v="129686.2265625"/>
  </r>
  <r>
    <x v="10"/>
    <x v="2"/>
    <x v="15"/>
    <x v="15"/>
    <x v="6"/>
    <n v="137940.015625"/>
  </r>
  <r>
    <x v="10"/>
    <x v="2"/>
    <x v="15"/>
    <x v="15"/>
    <x v="7"/>
    <n v="142518"/>
  </r>
  <r>
    <x v="10"/>
    <x v="2"/>
    <x v="15"/>
    <x v="15"/>
    <x v="8"/>
    <n v="146979.59375"/>
  </r>
  <r>
    <x v="10"/>
    <x v="2"/>
    <x v="15"/>
    <x v="15"/>
    <x v="9"/>
    <n v="148202.046875"/>
  </r>
  <r>
    <x v="10"/>
    <x v="2"/>
    <x v="15"/>
    <x v="15"/>
    <x v="10"/>
    <n v="159697.75"/>
  </r>
  <r>
    <x v="10"/>
    <x v="2"/>
    <x v="15"/>
    <x v="15"/>
    <x v="11"/>
    <n v="178761.203125"/>
  </r>
  <r>
    <x v="10"/>
    <x v="2"/>
    <x v="15"/>
    <x v="15"/>
    <x v="12"/>
    <n v="194860.5"/>
  </r>
  <r>
    <x v="10"/>
    <x v="2"/>
    <x v="15"/>
    <x v="15"/>
    <x v="13"/>
    <n v="215014.09375"/>
  </r>
  <r>
    <x v="10"/>
    <x v="2"/>
    <x v="15"/>
    <x v="15"/>
    <x v="14"/>
    <n v="222696.234375"/>
  </r>
  <r>
    <x v="10"/>
    <x v="2"/>
    <x v="15"/>
    <x v="15"/>
    <x v="15"/>
    <n v="236414.578125"/>
  </r>
  <r>
    <x v="10"/>
    <x v="2"/>
    <x v="15"/>
    <x v="15"/>
    <x v="16"/>
    <n v="252560.890625"/>
  </r>
  <r>
    <x v="10"/>
    <x v="2"/>
    <x v="15"/>
    <x v="15"/>
    <x v="17"/>
    <n v="268485.78125"/>
  </r>
  <r>
    <x v="10"/>
    <x v="2"/>
    <x v="15"/>
    <x v="15"/>
    <x v="18"/>
    <n v="283180.25"/>
  </r>
  <r>
    <x v="10"/>
    <x v="2"/>
    <x v="15"/>
    <x v="15"/>
    <x v="19"/>
    <n v="301988.15625"/>
  </r>
  <r>
    <x v="10"/>
    <x v="2"/>
    <x v="15"/>
    <x v="15"/>
    <x v="20"/>
    <n v="314264.59375"/>
  </r>
  <r>
    <x v="10"/>
    <x v="2"/>
    <x v="15"/>
    <x v="15"/>
    <x v="21"/>
    <n v="328235.90625"/>
  </r>
  <r>
    <x v="10"/>
    <x v="2"/>
    <x v="15"/>
    <x v="15"/>
    <x v="22"/>
    <n v="352256.09375"/>
  </r>
  <r>
    <x v="10"/>
    <x v="2"/>
    <x v="15"/>
    <x v="15"/>
    <x v="23"/>
    <n v="376340.1875"/>
  </r>
  <r>
    <x v="10"/>
    <x v="2"/>
    <x v="15"/>
    <x v="15"/>
    <x v="24"/>
    <n v="397472.5"/>
  </r>
  <r>
    <x v="10"/>
    <x v="2"/>
    <x v="15"/>
    <x v="15"/>
    <x v="25"/>
    <n v="404164.78125"/>
  </r>
  <r>
    <x v="10"/>
    <x v="2"/>
    <x v="15"/>
    <x v="15"/>
    <x v="26"/>
    <n v="427888.96875"/>
  </r>
  <r>
    <x v="10"/>
    <x v="2"/>
    <x v="15"/>
    <x v="15"/>
    <x v="27"/>
    <n v="438239"/>
  </r>
  <r>
    <x v="10"/>
    <x v="2"/>
    <x v="15"/>
    <x v="15"/>
    <x v="28"/>
    <n v="445269.90625"/>
  </r>
  <r>
    <x v="10"/>
    <x v="2"/>
    <x v="15"/>
    <x v="15"/>
    <x v="29"/>
    <n v="454256.21875"/>
  </r>
  <r>
    <x v="10"/>
    <x v="2"/>
    <x v="15"/>
    <x v="15"/>
    <x v="30"/>
    <n v="469778.1875"/>
  </r>
  <r>
    <x v="10"/>
    <x v="2"/>
    <x v="15"/>
    <x v="15"/>
    <x v="31"/>
    <n v="452593.125"/>
  </r>
  <r>
    <x v="10"/>
    <x v="2"/>
    <x v="15"/>
    <x v="15"/>
    <x v="32"/>
    <n v="440968.3125"/>
  </r>
  <r>
    <x v="10"/>
    <x v="2"/>
    <x v="15"/>
    <x v="15"/>
    <x v="33"/>
    <n v="430368.4375"/>
  </r>
  <r>
    <x v="10"/>
    <x v="2"/>
    <x v="15"/>
    <x v="15"/>
    <x v="34"/>
    <n v="415489.71875"/>
  </r>
  <r>
    <x v="10"/>
    <x v="2"/>
    <x v="15"/>
    <x v="15"/>
    <x v="35"/>
    <n v="414217.25"/>
  </r>
  <r>
    <x v="10"/>
    <x v="2"/>
    <x v="15"/>
    <x v="15"/>
    <x v="36"/>
    <n v="434494.78125"/>
  </r>
  <r>
    <x v="10"/>
    <x v="2"/>
    <x v="15"/>
    <x v="15"/>
    <x v="37"/>
    <n v="467205.53125"/>
  </r>
  <r>
    <x v="10"/>
    <x v="2"/>
    <x v="15"/>
    <x v="15"/>
    <x v="38"/>
    <n v="494475.53125"/>
  </r>
  <r>
    <x v="10"/>
    <x v="2"/>
    <x v="15"/>
    <x v="15"/>
    <x v="39"/>
    <n v="532262.25"/>
  </r>
  <r>
    <x v="10"/>
    <x v="2"/>
    <x v="15"/>
    <x v="15"/>
    <x v="40"/>
    <n v="564971.4375"/>
  </r>
  <r>
    <x v="10"/>
    <x v="2"/>
    <x v="15"/>
    <x v="15"/>
    <x v="41"/>
    <n v="589033.6875"/>
  </r>
  <r>
    <x v="10"/>
    <x v="2"/>
    <x v="15"/>
    <x v="15"/>
    <x v="42"/>
    <n v="609137.125"/>
  </r>
  <r>
    <x v="10"/>
    <x v="2"/>
    <x v="15"/>
    <x v="15"/>
    <x v="43"/>
    <n v="607242.8125"/>
  </r>
  <r>
    <x v="10"/>
    <x v="2"/>
    <x v="15"/>
    <x v="15"/>
    <x v="44"/>
    <n v="620512.3125"/>
  </r>
  <r>
    <x v="10"/>
    <x v="2"/>
    <x v="15"/>
    <x v="15"/>
    <x v="45"/>
    <n v="642413.1875"/>
  </r>
  <r>
    <x v="10"/>
    <x v="2"/>
    <x v="15"/>
    <x v="15"/>
    <x v="46"/>
    <n v="660894.6875"/>
  </r>
  <r>
    <x v="10"/>
    <x v="2"/>
    <x v="15"/>
    <x v="15"/>
    <x v="47"/>
    <n v="717000.5625"/>
  </r>
  <r>
    <x v="10"/>
    <x v="2"/>
    <x v="15"/>
    <x v="15"/>
    <x v="48"/>
    <n v="776108.125"/>
  </r>
  <r>
    <x v="10"/>
    <x v="2"/>
    <x v="15"/>
    <x v="15"/>
    <x v="49"/>
    <n v="817441.125"/>
  </r>
  <r>
    <x v="10"/>
    <x v="2"/>
    <x v="15"/>
    <x v="15"/>
    <x v="50"/>
    <n v="877454.0625"/>
  </r>
  <r>
    <x v="10"/>
    <x v="2"/>
    <x v="15"/>
    <x v="15"/>
    <x v="51"/>
    <n v="926668.125"/>
  </r>
  <r>
    <x v="10"/>
    <x v="2"/>
    <x v="15"/>
    <x v="15"/>
    <x v="52"/>
    <n v="971277.3125"/>
  </r>
  <r>
    <x v="10"/>
    <x v="2"/>
    <x v="15"/>
    <x v="15"/>
    <x v="53"/>
    <n v="978866.375"/>
  </r>
  <r>
    <x v="10"/>
    <x v="2"/>
    <x v="15"/>
    <x v="15"/>
    <x v="54"/>
    <n v="1017463.375"/>
  </r>
  <r>
    <x v="10"/>
    <x v="2"/>
    <x v="15"/>
    <x v="15"/>
    <x v="55"/>
    <n v="1093280.625"/>
  </r>
  <r>
    <x v="10"/>
    <x v="2"/>
    <x v="15"/>
    <x v="15"/>
    <x v="56"/>
    <n v="1166199.875"/>
  </r>
  <r>
    <x v="10"/>
    <x v="2"/>
    <x v="15"/>
    <x v="15"/>
    <x v="57"/>
    <n v="1209664.75"/>
  </r>
  <r>
    <x v="10"/>
    <x v="2"/>
    <x v="15"/>
    <x v="15"/>
    <x v="58"/>
    <n v="1251807.5"/>
  </r>
  <r>
    <x v="10"/>
    <x v="2"/>
    <x v="15"/>
    <x v="15"/>
    <x v="59"/>
    <n v="1212771.125"/>
  </r>
  <r>
    <x v="10"/>
    <x v="2"/>
    <x v="15"/>
    <x v="15"/>
    <x v="60"/>
    <n v="1215788"/>
  </r>
  <r>
    <x v="10"/>
    <x v="2"/>
    <x v="15"/>
    <x v="15"/>
    <x v="61"/>
    <n v="1244824.625"/>
  </r>
  <r>
    <x v="10"/>
    <x v="2"/>
    <x v="15"/>
    <x v="15"/>
    <x v="62"/>
    <n v="1221629.5"/>
  </r>
  <r>
    <x v="10"/>
    <x v="2"/>
    <x v="15"/>
    <x v="15"/>
    <x v="63"/>
    <n v="1180653.5"/>
  </r>
  <r>
    <x v="10"/>
    <x v="2"/>
    <x v="15"/>
    <x v="15"/>
    <x v="64"/>
    <n v="1188545.25"/>
  </r>
  <r>
    <x v="10"/>
    <x v="2"/>
    <x v="15"/>
    <x v="15"/>
    <x v="65"/>
    <n v="1241652.875"/>
  </r>
  <r>
    <x v="10"/>
    <x v="2"/>
    <x v="15"/>
    <x v="15"/>
    <x v="66"/>
    <n v="1272479.5"/>
  </r>
  <r>
    <x v="10"/>
    <x v="2"/>
    <x v="15"/>
    <x v="15"/>
    <x v="67"/>
    <n v="1317725.375"/>
  </r>
  <r>
    <x v="10"/>
    <x v="2"/>
    <x v="15"/>
    <x v="15"/>
    <x v="68"/>
    <n v="1345638"/>
  </r>
  <r>
    <x v="10"/>
    <x v="2"/>
    <x v="15"/>
    <x v="15"/>
    <x v="69"/>
    <n v="1364310.625"/>
  </r>
  <r>
    <x v="10"/>
    <x v="2"/>
    <x v="16"/>
    <x v="16"/>
    <x v="0"/>
    <n v="57906.8671875"/>
  </r>
  <r>
    <x v="10"/>
    <x v="2"/>
    <x v="16"/>
    <x v="16"/>
    <x v="1"/>
    <n v="57962.24609375"/>
  </r>
  <r>
    <x v="10"/>
    <x v="2"/>
    <x v="16"/>
    <x v="16"/>
    <x v="2"/>
    <n v="60331.47265625"/>
  </r>
  <r>
    <x v="10"/>
    <x v="2"/>
    <x v="16"/>
    <x v="16"/>
    <x v="3"/>
    <n v="62878.2421875"/>
  </r>
  <r>
    <x v="10"/>
    <x v="2"/>
    <x v="16"/>
    <x v="16"/>
    <x v="4"/>
    <n v="65283.9765625"/>
  </r>
  <r>
    <x v="10"/>
    <x v="2"/>
    <x v="16"/>
    <x v="16"/>
    <x v="5"/>
    <n v="67230.5078125"/>
  </r>
  <r>
    <x v="10"/>
    <x v="2"/>
    <x v="16"/>
    <x v="16"/>
    <x v="6"/>
    <n v="69038.7421875"/>
  </r>
  <r>
    <x v="10"/>
    <x v="2"/>
    <x v="16"/>
    <x v="16"/>
    <x v="7"/>
    <n v="70034.7578125"/>
  </r>
  <r>
    <x v="10"/>
    <x v="2"/>
    <x v="16"/>
    <x v="16"/>
    <x v="8"/>
    <n v="72115.28125"/>
  </r>
  <r>
    <x v="10"/>
    <x v="2"/>
    <x v="16"/>
    <x v="16"/>
    <x v="9"/>
    <n v="74396.1015625"/>
  </r>
  <r>
    <x v="10"/>
    <x v="2"/>
    <x v="16"/>
    <x v="16"/>
    <x v="10"/>
    <n v="76228.765625"/>
  </r>
  <r>
    <x v="10"/>
    <x v="2"/>
    <x v="16"/>
    <x v="16"/>
    <x v="11"/>
    <n v="81119.5625"/>
  </r>
  <r>
    <x v="10"/>
    <x v="2"/>
    <x v="16"/>
    <x v="16"/>
    <x v="12"/>
    <n v="84672.8515625"/>
  </r>
  <r>
    <x v="10"/>
    <x v="2"/>
    <x v="16"/>
    <x v="16"/>
    <x v="13"/>
    <n v="88971.8828125"/>
  </r>
  <r>
    <x v="10"/>
    <x v="2"/>
    <x v="16"/>
    <x v="16"/>
    <x v="14"/>
    <n v="92110.96875"/>
  </r>
  <r>
    <x v="10"/>
    <x v="2"/>
    <x v="16"/>
    <x v="16"/>
    <x v="15"/>
    <n v="96427.703125"/>
  </r>
  <r>
    <x v="10"/>
    <x v="2"/>
    <x v="16"/>
    <x v="16"/>
    <x v="16"/>
    <n v="99579.46875"/>
  </r>
  <r>
    <x v="10"/>
    <x v="2"/>
    <x v="16"/>
    <x v="16"/>
    <x v="17"/>
    <n v="103348.640625"/>
  </r>
  <r>
    <x v="10"/>
    <x v="2"/>
    <x v="16"/>
    <x v="16"/>
    <x v="18"/>
    <n v="108730.1953125"/>
  </r>
  <r>
    <x v="10"/>
    <x v="2"/>
    <x v="16"/>
    <x v="16"/>
    <x v="19"/>
    <n v="113567.3203125"/>
  </r>
  <r>
    <x v="10"/>
    <x v="2"/>
    <x v="16"/>
    <x v="16"/>
    <x v="20"/>
    <n v="118719.703125"/>
  </r>
  <r>
    <x v="10"/>
    <x v="2"/>
    <x v="16"/>
    <x v="16"/>
    <x v="21"/>
    <n v="119360.84375"/>
  </r>
  <r>
    <x v="10"/>
    <x v="2"/>
    <x v="16"/>
    <x v="16"/>
    <x v="22"/>
    <n v="122898.7421875"/>
  </r>
  <r>
    <x v="10"/>
    <x v="2"/>
    <x v="16"/>
    <x v="16"/>
    <x v="23"/>
    <n v="125375.171875"/>
  </r>
  <r>
    <x v="10"/>
    <x v="2"/>
    <x v="16"/>
    <x v="16"/>
    <x v="24"/>
    <n v="129642.328125"/>
  </r>
  <r>
    <x v="10"/>
    <x v="2"/>
    <x v="16"/>
    <x v="16"/>
    <x v="25"/>
    <n v="133718.03125"/>
  </r>
  <r>
    <x v="10"/>
    <x v="2"/>
    <x v="16"/>
    <x v="16"/>
    <x v="26"/>
    <n v="138786.953125"/>
  </r>
  <r>
    <x v="10"/>
    <x v="2"/>
    <x v="16"/>
    <x v="16"/>
    <x v="27"/>
    <n v="139641.515625"/>
  </r>
  <r>
    <x v="10"/>
    <x v="2"/>
    <x v="16"/>
    <x v="16"/>
    <x v="28"/>
    <n v="140075.9375"/>
  </r>
  <r>
    <x v="10"/>
    <x v="2"/>
    <x v="16"/>
    <x v="16"/>
    <x v="29"/>
    <n v="144131.015625"/>
  </r>
  <r>
    <x v="10"/>
    <x v="2"/>
    <x v="16"/>
    <x v="16"/>
    <x v="30"/>
    <n v="145525.765625"/>
  </r>
  <r>
    <x v="10"/>
    <x v="2"/>
    <x v="16"/>
    <x v="16"/>
    <x v="31"/>
    <n v="148860.28125"/>
  </r>
  <r>
    <x v="10"/>
    <x v="2"/>
    <x v="16"/>
    <x v="16"/>
    <x v="32"/>
    <n v="150401.03125"/>
  </r>
  <r>
    <x v="10"/>
    <x v="2"/>
    <x v="16"/>
    <x v="16"/>
    <x v="33"/>
    <n v="148415.046875"/>
  </r>
  <r>
    <x v="10"/>
    <x v="2"/>
    <x v="16"/>
    <x v="16"/>
    <x v="34"/>
    <n v="150567"/>
  </r>
  <r>
    <x v="10"/>
    <x v="2"/>
    <x v="16"/>
    <x v="16"/>
    <x v="35"/>
    <n v="154603.75"/>
  </r>
  <r>
    <x v="10"/>
    <x v="2"/>
    <x v="16"/>
    <x v="16"/>
    <x v="36"/>
    <n v="160946.84375"/>
  </r>
  <r>
    <x v="10"/>
    <x v="2"/>
    <x v="16"/>
    <x v="16"/>
    <x v="37"/>
    <n v="167094.03125"/>
  </r>
  <r>
    <x v="10"/>
    <x v="2"/>
    <x v="16"/>
    <x v="16"/>
    <x v="38"/>
    <n v="171302.046875"/>
  </r>
  <r>
    <x v="10"/>
    <x v="2"/>
    <x v="16"/>
    <x v="16"/>
    <x v="39"/>
    <n v="175197.171875"/>
  </r>
  <r>
    <x v="10"/>
    <x v="2"/>
    <x v="16"/>
    <x v="16"/>
    <x v="40"/>
    <n v="176495.921875"/>
  </r>
  <r>
    <x v="10"/>
    <x v="2"/>
    <x v="16"/>
    <x v="16"/>
    <x v="41"/>
    <n v="178910.515625"/>
  </r>
  <r>
    <x v="10"/>
    <x v="2"/>
    <x v="16"/>
    <x v="16"/>
    <x v="42"/>
    <n v="178588.640625"/>
  </r>
  <r>
    <x v="10"/>
    <x v="2"/>
    <x v="16"/>
    <x v="16"/>
    <x v="43"/>
    <n v="174665.4375"/>
  </r>
  <r>
    <x v="10"/>
    <x v="2"/>
    <x v="16"/>
    <x v="16"/>
    <x v="44"/>
    <n v="177143.734375"/>
  </r>
  <r>
    <x v="10"/>
    <x v="2"/>
    <x v="16"/>
    <x v="16"/>
    <x v="45"/>
    <n v="179716.25"/>
  </r>
  <r>
    <x v="10"/>
    <x v="2"/>
    <x v="16"/>
    <x v="16"/>
    <x v="46"/>
    <n v="184296.625"/>
  </r>
  <r>
    <x v="10"/>
    <x v="2"/>
    <x v="16"/>
    <x v="16"/>
    <x v="47"/>
    <n v="195508.25"/>
  </r>
  <r>
    <x v="10"/>
    <x v="2"/>
    <x v="16"/>
    <x v="16"/>
    <x v="48"/>
    <n v="208029.265625"/>
  </r>
  <r>
    <x v="10"/>
    <x v="2"/>
    <x v="16"/>
    <x v="16"/>
    <x v="49"/>
    <n v="224772.890625"/>
  </r>
  <r>
    <x v="10"/>
    <x v="2"/>
    <x v="16"/>
    <x v="16"/>
    <x v="50"/>
    <n v="237645"/>
  </r>
  <r>
    <x v="10"/>
    <x v="2"/>
    <x v="16"/>
    <x v="16"/>
    <x v="51"/>
    <n v="236051.3125"/>
  </r>
  <r>
    <x v="10"/>
    <x v="2"/>
    <x v="16"/>
    <x v="16"/>
    <x v="52"/>
    <n v="240110.390625"/>
  </r>
  <r>
    <x v="10"/>
    <x v="2"/>
    <x v="16"/>
    <x v="16"/>
    <x v="53"/>
    <n v="239553.15625"/>
  </r>
  <r>
    <x v="10"/>
    <x v="2"/>
    <x v="16"/>
    <x v="16"/>
    <x v="54"/>
    <n v="245975.1875"/>
  </r>
  <r>
    <x v="10"/>
    <x v="2"/>
    <x v="16"/>
    <x v="16"/>
    <x v="55"/>
    <n v="254764.515625"/>
  </r>
  <r>
    <x v="10"/>
    <x v="2"/>
    <x v="16"/>
    <x v="16"/>
    <x v="56"/>
    <n v="268250.15625"/>
  </r>
  <r>
    <x v="10"/>
    <x v="2"/>
    <x v="16"/>
    <x v="16"/>
    <x v="57"/>
    <n v="285467.5"/>
  </r>
  <r>
    <x v="10"/>
    <x v="2"/>
    <x v="16"/>
    <x v="16"/>
    <x v="58"/>
    <n v="296547.96875"/>
  </r>
  <r>
    <x v="10"/>
    <x v="2"/>
    <x v="16"/>
    <x v="16"/>
    <x v="59"/>
    <n v="299595.40625"/>
  </r>
  <r>
    <x v="10"/>
    <x v="2"/>
    <x v="16"/>
    <x v="16"/>
    <x v="60"/>
    <n v="304154.4375"/>
  </r>
  <r>
    <x v="10"/>
    <x v="2"/>
    <x v="16"/>
    <x v="16"/>
    <x v="61"/>
    <n v="324487.0625"/>
  </r>
  <r>
    <x v="10"/>
    <x v="2"/>
    <x v="16"/>
    <x v="16"/>
    <x v="62"/>
    <n v="325755.96875"/>
  </r>
  <r>
    <x v="10"/>
    <x v="2"/>
    <x v="16"/>
    <x v="16"/>
    <x v="63"/>
    <n v="329966.65625"/>
  </r>
  <r>
    <x v="10"/>
    <x v="2"/>
    <x v="16"/>
    <x v="16"/>
    <x v="64"/>
    <n v="335961.25"/>
  </r>
  <r>
    <x v="10"/>
    <x v="2"/>
    <x v="16"/>
    <x v="16"/>
    <x v="65"/>
    <n v="352512.8125"/>
  </r>
  <r>
    <x v="10"/>
    <x v="2"/>
    <x v="16"/>
    <x v="16"/>
    <x v="66"/>
    <n v="363355.40625"/>
  </r>
  <r>
    <x v="10"/>
    <x v="2"/>
    <x v="16"/>
    <x v="16"/>
    <x v="67"/>
    <n v="374975.0625"/>
  </r>
  <r>
    <x v="10"/>
    <x v="2"/>
    <x v="16"/>
    <x v="16"/>
    <x v="68"/>
    <n v="381317"/>
  </r>
  <r>
    <x v="10"/>
    <x v="2"/>
    <x v="16"/>
    <x v="16"/>
    <x v="69"/>
    <n v="385172.65625"/>
  </r>
  <r>
    <x v="10"/>
    <x v="2"/>
    <x v="17"/>
    <x v="17"/>
    <x v="0"/>
    <n v="57686.64453125"/>
  </r>
  <r>
    <x v="10"/>
    <x v="2"/>
    <x v="17"/>
    <x v="17"/>
    <x v="1"/>
    <n v="58337.109375"/>
  </r>
  <r>
    <x v="10"/>
    <x v="2"/>
    <x v="17"/>
    <x v="17"/>
    <x v="2"/>
    <n v="59318.40234375"/>
  </r>
  <r>
    <x v="10"/>
    <x v="2"/>
    <x v="17"/>
    <x v="17"/>
    <x v="3"/>
    <n v="60743.33984375"/>
  </r>
  <r>
    <x v="10"/>
    <x v="2"/>
    <x v="17"/>
    <x v="17"/>
    <x v="4"/>
    <n v="62890.28125"/>
  </r>
  <r>
    <x v="10"/>
    <x v="2"/>
    <x v="17"/>
    <x v="17"/>
    <x v="5"/>
    <n v="65045.0390625"/>
  </r>
  <r>
    <x v="10"/>
    <x v="2"/>
    <x v="17"/>
    <x v="17"/>
    <x v="6"/>
    <n v="67475.4921875"/>
  </r>
  <r>
    <x v="10"/>
    <x v="2"/>
    <x v="17"/>
    <x v="17"/>
    <x v="7"/>
    <n v="69427.9375"/>
  </r>
  <r>
    <x v="10"/>
    <x v="2"/>
    <x v="17"/>
    <x v="17"/>
    <x v="8"/>
    <n v="70639.234375"/>
  </r>
  <r>
    <x v="10"/>
    <x v="2"/>
    <x v="17"/>
    <x v="17"/>
    <x v="9"/>
    <n v="72818.1875"/>
  </r>
  <r>
    <x v="10"/>
    <x v="2"/>
    <x v="17"/>
    <x v="17"/>
    <x v="10"/>
    <n v="76873.140625"/>
  </r>
  <r>
    <x v="10"/>
    <x v="2"/>
    <x v="17"/>
    <x v="17"/>
    <x v="11"/>
    <n v="83728.6953125"/>
  </r>
  <r>
    <x v="10"/>
    <x v="2"/>
    <x v="17"/>
    <x v="17"/>
    <x v="12"/>
    <n v="89680.015625"/>
  </r>
  <r>
    <x v="10"/>
    <x v="2"/>
    <x v="17"/>
    <x v="17"/>
    <x v="13"/>
    <n v="93698.5703125"/>
  </r>
  <r>
    <x v="10"/>
    <x v="2"/>
    <x v="17"/>
    <x v="17"/>
    <x v="14"/>
    <n v="97417.625"/>
  </r>
  <r>
    <x v="10"/>
    <x v="2"/>
    <x v="17"/>
    <x v="17"/>
    <x v="15"/>
    <n v="100855.2109375"/>
  </r>
  <r>
    <x v="10"/>
    <x v="2"/>
    <x v="17"/>
    <x v="17"/>
    <x v="16"/>
    <n v="103773.4453125"/>
  </r>
  <r>
    <x v="10"/>
    <x v="2"/>
    <x v="17"/>
    <x v="17"/>
    <x v="17"/>
    <n v="107323.4921875"/>
  </r>
  <r>
    <x v="10"/>
    <x v="2"/>
    <x v="17"/>
    <x v="17"/>
    <x v="18"/>
    <n v="111655.1171875"/>
  </r>
  <r>
    <x v="10"/>
    <x v="2"/>
    <x v="17"/>
    <x v="17"/>
    <x v="19"/>
    <n v="117022.5"/>
  </r>
  <r>
    <x v="10"/>
    <x v="2"/>
    <x v="17"/>
    <x v="17"/>
    <x v="20"/>
    <n v="122426.890625"/>
  </r>
  <r>
    <x v="10"/>
    <x v="2"/>
    <x v="17"/>
    <x v="17"/>
    <x v="21"/>
    <n v="127643.1796875"/>
  </r>
  <r>
    <x v="10"/>
    <x v="2"/>
    <x v="17"/>
    <x v="17"/>
    <x v="22"/>
    <n v="133442.0625"/>
  </r>
  <r>
    <x v="10"/>
    <x v="2"/>
    <x v="17"/>
    <x v="17"/>
    <x v="23"/>
    <n v="136043.40625"/>
  </r>
  <r>
    <x v="10"/>
    <x v="2"/>
    <x v="17"/>
    <x v="17"/>
    <x v="24"/>
    <n v="135674.5"/>
  </r>
  <r>
    <x v="10"/>
    <x v="2"/>
    <x v="17"/>
    <x v="17"/>
    <x v="25"/>
    <n v="131449.546875"/>
  </r>
  <r>
    <x v="10"/>
    <x v="2"/>
    <x v="17"/>
    <x v="17"/>
    <x v="26"/>
    <n v="133041.6875"/>
  </r>
  <r>
    <x v="10"/>
    <x v="2"/>
    <x v="17"/>
    <x v="17"/>
    <x v="27"/>
    <n v="137265.046875"/>
  </r>
  <r>
    <x v="10"/>
    <x v="2"/>
    <x v="17"/>
    <x v="17"/>
    <x v="28"/>
    <n v="140100.4375"/>
  </r>
  <r>
    <x v="10"/>
    <x v="2"/>
    <x v="17"/>
    <x v="17"/>
    <x v="29"/>
    <n v="141970.453125"/>
  </r>
  <r>
    <x v="10"/>
    <x v="2"/>
    <x v="17"/>
    <x v="17"/>
    <x v="30"/>
    <n v="146608.90625"/>
  </r>
  <r>
    <x v="10"/>
    <x v="2"/>
    <x v="17"/>
    <x v="17"/>
    <x v="31"/>
    <n v="148612"/>
  </r>
  <r>
    <x v="10"/>
    <x v="2"/>
    <x v="17"/>
    <x v="17"/>
    <x v="32"/>
    <n v="149499.640625"/>
  </r>
  <r>
    <x v="10"/>
    <x v="2"/>
    <x v="17"/>
    <x v="17"/>
    <x v="33"/>
    <n v="151959.765625"/>
  </r>
  <r>
    <x v="10"/>
    <x v="2"/>
    <x v="17"/>
    <x v="17"/>
    <x v="34"/>
    <n v="153623.671875"/>
  </r>
  <r>
    <x v="10"/>
    <x v="2"/>
    <x v="17"/>
    <x v="17"/>
    <x v="35"/>
    <n v="157146"/>
  </r>
  <r>
    <x v="10"/>
    <x v="2"/>
    <x v="17"/>
    <x v="17"/>
    <x v="36"/>
    <n v="161480.3125"/>
  </r>
  <r>
    <x v="10"/>
    <x v="2"/>
    <x v="17"/>
    <x v="17"/>
    <x v="37"/>
    <n v="165104.1875"/>
  </r>
  <r>
    <x v="10"/>
    <x v="2"/>
    <x v="17"/>
    <x v="17"/>
    <x v="38"/>
    <n v="169047.484375"/>
  </r>
  <r>
    <x v="10"/>
    <x v="2"/>
    <x v="17"/>
    <x v="17"/>
    <x v="39"/>
    <n v="175448.65625"/>
  </r>
  <r>
    <x v="10"/>
    <x v="2"/>
    <x v="17"/>
    <x v="17"/>
    <x v="40"/>
    <n v="181523.625"/>
  </r>
  <r>
    <x v="10"/>
    <x v="2"/>
    <x v="17"/>
    <x v="17"/>
    <x v="41"/>
    <n v="184587.828125"/>
  </r>
  <r>
    <x v="10"/>
    <x v="2"/>
    <x v="17"/>
    <x v="17"/>
    <x v="42"/>
    <n v="185613.34375"/>
  </r>
  <r>
    <x v="10"/>
    <x v="2"/>
    <x v="17"/>
    <x v="17"/>
    <x v="43"/>
    <n v="184629.015625"/>
  </r>
  <r>
    <x v="10"/>
    <x v="2"/>
    <x v="17"/>
    <x v="17"/>
    <x v="44"/>
    <n v="187530.578125"/>
  </r>
  <r>
    <x v="10"/>
    <x v="2"/>
    <x v="17"/>
    <x v="17"/>
    <x v="45"/>
    <n v="190746.640625"/>
  </r>
  <r>
    <x v="10"/>
    <x v="2"/>
    <x v="17"/>
    <x v="17"/>
    <x v="46"/>
    <n v="196892.40625"/>
  </r>
  <r>
    <x v="10"/>
    <x v="2"/>
    <x v="17"/>
    <x v="17"/>
    <x v="47"/>
    <n v="210502.765625"/>
  </r>
  <r>
    <x v="10"/>
    <x v="2"/>
    <x v="17"/>
    <x v="17"/>
    <x v="48"/>
    <n v="219772.328125"/>
  </r>
  <r>
    <x v="10"/>
    <x v="2"/>
    <x v="17"/>
    <x v="17"/>
    <x v="49"/>
    <n v="226029.609375"/>
  </r>
  <r>
    <x v="10"/>
    <x v="2"/>
    <x v="17"/>
    <x v="17"/>
    <x v="50"/>
    <n v="228070.078125"/>
  </r>
  <r>
    <x v="10"/>
    <x v="2"/>
    <x v="17"/>
    <x v="17"/>
    <x v="51"/>
    <n v="231780.546875"/>
  </r>
  <r>
    <x v="10"/>
    <x v="2"/>
    <x v="17"/>
    <x v="17"/>
    <x v="52"/>
    <n v="233283.296875"/>
  </r>
  <r>
    <x v="10"/>
    <x v="2"/>
    <x v="17"/>
    <x v="17"/>
    <x v="53"/>
    <n v="231989.671875"/>
  </r>
  <r>
    <x v="10"/>
    <x v="2"/>
    <x v="17"/>
    <x v="17"/>
    <x v="54"/>
    <n v="234004.609375"/>
  </r>
  <r>
    <x v="10"/>
    <x v="2"/>
    <x v="17"/>
    <x v="17"/>
    <x v="55"/>
    <n v="240837.53125"/>
  </r>
  <r>
    <x v="10"/>
    <x v="2"/>
    <x v="17"/>
    <x v="17"/>
    <x v="56"/>
    <n v="248954.0625"/>
  </r>
  <r>
    <x v="10"/>
    <x v="2"/>
    <x v="17"/>
    <x v="17"/>
    <x v="57"/>
    <n v="265211.625"/>
  </r>
  <r>
    <x v="10"/>
    <x v="2"/>
    <x v="17"/>
    <x v="17"/>
    <x v="58"/>
    <n v="278585.96875"/>
  </r>
  <r>
    <x v="10"/>
    <x v="2"/>
    <x v="17"/>
    <x v="17"/>
    <x v="59"/>
    <n v="283350.5625"/>
  </r>
  <r>
    <x v="10"/>
    <x v="2"/>
    <x v="17"/>
    <x v="17"/>
    <x v="60"/>
    <n v="285695.5625"/>
  </r>
  <r>
    <x v="10"/>
    <x v="2"/>
    <x v="17"/>
    <x v="17"/>
    <x v="61"/>
    <n v="297695.40625"/>
  </r>
  <r>
    <x v="10"/>
    <x v="2"/>
    <x v="17"/>
    <x v="17"/>
    <x v="62"/>
    <n v="306098.71875"/>
  </r>
  <r>
    <x v="10"/>
    <x v="2"/>
    <x v="17"/>
    <x v="17"/>
    <x v="63"/>
    <n v="308347.28125"/>
  </r>
  <r>
    <x v="10"/>
    <x v="2"/>
    <x v="17"/>
    <x v="17"/>
    <x v="64"/>
    <n v="309139.53125"/>
  </r>
  <r>
    <x v="10"/>
    <x v="2"/>
    <x v="17"/>
    <x v="17"/>
    <x v="65"/>
    <n v="319814.15625"/>
  </r>
  <r>
    <x v="10"/>
    <x v="2"/>
    <x v="17"/>
    <x v="17"/>
    <x v="66"/>
    <n v="322770.90625"/>
  </r>
  <r>
    <x v="10"/>
    <x v="2"/>
    <x v="17"/>
    <x v="17"/>
    <x v="67"/>
    <n v="333535.40625"/>
  </r>
  <r>
    <x v="10"/>
    <x v="2"/>
    <x v="17"/>
    <x v="17"/>
    <x v="68"/>
    <n v="336517.875"/>
  </r>
  <r>
    <x v="10"/>
    <x v="2"/>
    <x v="17"/>
    <x v="17"/>
    <x v="69"/>
    <n v="341060.40625"/>
  </r>
  <r>
    <x v="10"/>
    <x v="2"/>
    <x v="18"/>
    <x v="18"/>
    <x v="0"/>
    <n v="468524"/>
  </r>
  <r>
    <x v="10"/>
    <x v="2"/>
    <x v="18"/>
    <x v="18"/>
    <x v="1"/>
    <n v="471049.875"/>
  </r>
  <r>
    <x v="10"/>
    <x v="2"/>
    <x v="18"/>
    <x v="18"/>
    <x v="2"/>
    <n v="475408.5625"/>
  </r>
  <r>
    <x v="10"/>
    <x v="2"/>
    <x v="18"/>
    <x v="18"/>
    <x v="3"/>
    <n v="497974.96875"/>
  </r>
  <r>
    <x v="10"/>
    <x v="2"/>
    <x v="18"/>
    <x v="18"/>
    <x v="4"/>
    <n v="513206.09375"/>
  </r>
  <r>
    <x v="10"/>
    <x v="2"/>
    <x v="18"/>
    <x v="18"/>
    <x v="5"/>
    <n v="529661.25"/>
  </r>
  <r>
    <x v="10"/>
    <x v="2"/>
    <x v="18"/>
    <x v="18"/>
    <x v="6"/>
    <n v="528825.875"/>
  </r>
  <r>
    <x v="10"/>
    <x v="2"/>
    <x v="18"/>
    <x v="18"/>
    <x v="7"/>
    <n v="533868.375"/>
  </r>
  <r>
    <x v="10"/>
    <x v="2"/>
    <x v="18"/>
    <x v="18"/>
    <x v="8"/>
    <n v="542992.3125"/>
  </r>
  <r>
    <x v="10"/>
    <x v="2"/>
    <x v="18"/>
    <x v="18"/>
    <x v="9"/>
    <n v="554198.4375"/>
  </r>
  <r>
    <x v="10"/>
    <x v="2"/>
    <x v="18"/>
    <x v="18"/>
    <x v="10"/>
    <n v="579612.25"/>
  </r>
  <r>
    <x v="10"/>
    <x v="2"/>
    <x v="18"/>
    <x v="18"/>
    <x v="11"/>
    <n v="593124.625"/>
  </r>
  <r>
    <x v="10"/>
    <x v="2"/>
    <x v="18"/>
    <x v="18"/>
    <x v="12"/>
    <n v="611288.875"/>
  </r>
  <r>
    <x v="10"/>
    <x v="2"/>
    <x v="18"/>
    <x v="18"/>
    <x v="13"/>
    <n v="631987.3125"/>
  </r>
  <r>
    <x v="10"/>
    <x v="2"/>
    <x v="18"/>
    <x v="18"/>
    <x v="14"/>
    <n v="647026.125"/>
  </r>
  <r>
    <x v="10"/>
    <x v="2"/>
    <x v="18"/>
    <x v="18"/>
    <x v="15"/>
    <n v="659721.1875"/>
  </r>
  <r>
    <x v="10"/>
    <x v="2"/>
    <x v="18"/>
    <x v="18"/>
    <x v="16"/>
    <n v="676906.9375"/>
  </r>
  <r>
    <x v="10"/>
    <x v="2"/>
    <x v="18"/>
    <x v="18"/>
    <x v="17"/>
    <n v="701063.4375"/>
  </r>
  <r>
    <x v="10"/>
    <x v="2"/>
    <x v="18"/>
    <x v="18"/>
    <x v="18"/>
    <n v="719547.3125"/>
  </r>
  <r>
    <x v="10"/>
    <x v="2"/>
    <x v="18"/>
    <x v="18"/>
    <x v="19"/>
    <n v="718671.3125"/>
  </r>
  <r>
    <x v="10"/>
    <x v="2"/>
    <x v="18"/>
    <x v="18"/>
    <x v="20"/>
    <n v="736753.75"/>
  </r>
  <r>
    <x v="10"/>
    <x v="2"/>
    <x v="18"/>
    <x v="18"/>
    <x v="21"/>
    <n v="763390.125"/>
  </r>
  <r>
    <x v="10"/>
    <x v="2"/>
    <x v="18"/>
    <x v="18"/>
    <x v="22"/>
    <n v="812519.1875"/>
  </r>
  <r>
    <x v="10"/>
    <x v="2"/>
    <x v="18"/>
    <x v="18"/>
    <x v="23"/>
    <n v="855456.875"/>
  </r>
  <r>
    <x v="10"/>
    <x v="2"/>
    <x v="18"/>
    <x v="18"/>
    <x v="24"/>
    <n v="856021.5625"/>
  </r>
  <r>
    <x v="10"/>
    <x v="2"/>
    <x v="18"/>
    <x v="18"/>
    <x v="25"/>
    <n v="870667.375"/>
  </r>
  <r>
    <x v="10"/>
    <x v="2"/>
    <x v="18"/>
    <x v="18"/>
    <x v="26"/>
    <n v="895796.0625"/>
  </r>
  <r>
    <x v="10"/>
    <x v="2"/>
    <x v="18"/>
    <x v="18"/>
    <x v="27"/>
    <n v="913291.625"/>
  </r>
  <r>
    <x v="10"/>
    <x v="2"/>
    <x v="18"/>
    <x v="18"/>
    <x v="28"/>
    <n v="973626.5"/>
  </r>
  <r>
    <x v="10"/>
    <x v="2"/>
    <x v="18"/>
    <x v="18"/>
    <x v="29"/>
    <n v="1032133.9375"/>
  </r>
  <r>
    <x v="10"/>
    <x v="2"/>
    <x v="18"/>
    <x v="18"/>
    <x v="30"/>
    <n v="1071063.5"/>
  </r>
  <r>
    <x v="10"/>
    <x v="2"/>
    <x v="18"/>
    <x v="18"/>
    <x v="31"/>
    <n v="1053445.625"/>
  </r>
  <r>
    <x v="10"/>
    <x v="2"/>
    <x v="18"/>
    <x v="18"/>
    <x v="32"/>
    <n v="1043359.1875"/>
  </r>
  <r>
    <x v="10"/>
    <x v="2"/>
    <x v="18"/>
    <x v="18"/>
    <x v="33"/>
    <n v="1059894.125"/>
  </r>
  <r>
    <x v="10"/>
    <x v="2"/>
    <x v="18"/>
    <x v="18"/>
    <x v="34"/>
    <n v="1057585.5"/>
  </r>
  <r>
    <x v="10"/>
    <x v="2"/>
    <x v="18"/>
    <x v="18"/>
    <x v="35"/>
    <n v="1072486.125"/>
  </r>
  <r>
    <x v="10"/>
    <x v="2"/>
    <x v="18"/>
    <x v="18"/>
    <x v="36"/>
    <n v="1109306.25"/>
  </r>
  <r>
    <x v="10"/>
    <x v="2"/>
    <x v="18"/>
    <x v="18"/>
    <x v="37"/>
    <n v="1132694.125"/>
  </r>
  <r>
    <x v="10"/>
    <x v="2"/>
    <x v="18"/>
    <x v="18"/>
    <x v="38"/>
    <n v="1180468.5"/>
  </r>
  <r>
    <x v="10"/>
    <x v="2"/>
    <x v="18"/>
    <x v="18"/>
    <x v="39"/>
    <n v="1198768.25"/>
  </r>
  <r>
    <x v="10"/>
    <x v="2"/>
    <x v="18"/>
    <x v="18"/>
    <x v="40"/>
    <n v="1201897.875"/>
  </r>
  <r>
    <x v="10"/>
    <x v="2"/>
    <x v="18"/>
    <x v="18"/>
    <x v="41"/>
    <n v="1163566.125"/>
  </r>
  <r>
    <x v="10"/>
    <x v="2"/>
    <x v="18"/>
    <x v="18"/>
    <x v="42"/>
    <n v="1157720.5"/>
  </r>
  <r>
    <x v="10"/>
    <x v="2"/>
    <x v="18"/>
    <x v="18"/>
    <x v="43"/>
    <n v="1171602.75"/>
  </r>
  <r>
    <x v="10"/>
    <x v="2"/>
    <x v="18"/>
    <x v="18"/>
    <x v="44"/>
    <n v="1187569.75"/>
  </r>
  <r>
    <x v="10"/>
    <x v="2"/>
    <x v="18"/>
    <x v="18"/>
    <x v="45"/>
    <n v="1197076.25"/>
  </r>
  <r>
    <x v="10"/>
    <x v="2"/>
    <x v="18"/>
    <x v="18"/>
    <x v="46"/>
    <n v="1274742.125"/>
  </r>
  <r>
    <x v="10"/>
    <x v="2"/>
    <x v="18"/>
    <x v="18"/>
    <x v="47"/>
    <n v="1386600.5"/>
  </r>
  <r>
    <x v="10"/>
    <x v="2"/>
    <x v="18"/>
    <x v="18"/>
    <x v="48"/>
    <n v="1459823.75"/>
  </r>
  <r>
    <x v="10"/>
    <x v="2"/>
    <x v="18"/>
    <x v="18"/>
    <x v="49"/>
    <n v="1553372.875"/>
  </r>
  <r>
    <x v="10"/>
    <x v="2"/>
    <x v="18"/>
    <x v="18"/>
    <x v="50"/>
    <n v="1655331.25"/>
  </r>
  <r>
    <x v="10"/>
    <x v="2"/>
    <x v="18"/>
    <x v="18"/>
    <x v="51"/>
    <n v="1734189"/>
  </r>
  <r>
    <x v="10"/>
    <x v="2"/>
    <x v="18"/>
    <x v="18"/>
    <x v="52"/>
    <n v="1763943"/>
  </r>
  <r>
    <x v="10"/>
    <x v="2"/>
    <x v="18"/>
    <x v="18"/>
    <x v="53"/>
    <n v="1808138.25"/>
  </r>
  <r>
    <x v="10"/>
    <x v="2"/>
    <x v="18"/>
    <x v="18"/>
    <x v="54"/>
    <n v="1883929.25"/>
  </r>
  <r>
    <x v="10"/>
    <x v="2"/>
    <x v="18"/>
    <x v="18"/>
    <x v="55"/>
    <n v="1925166.75"/>
  </r>
  <r>
    <x v="10"/>
    <x v="2"/>
    <x v="18"/>
    <x v="18"/>
    <x v="56"/>
    <n v="1991626.875"/>
  </r>
  <r>
    <x v="10"/>
    <x v="2"/>
    <x v="18"/>
    <x v="18"/>
    <x v="57"/>
    <n v="2029804.375"/>
  </r>
  <r>
    <x v="10"/>
    <x v="2"/>
    <x v="18"/>
    <x v="18"/>
    <x v="58"/>
    <n v="2078668.25"/>
  </r>
  <r>
    <x v="10"/>
    <x v="2"/>
    <x v="18"/>
    <x v="18"/>
    <x v="59"/>
    <n v="1998943"/>
  </r>
  <r>
    <x v="10"/>
    <x v="2"/>
    <x v="18"/>
    <x v="18"/>
    <x v="60"/>
    <n v="2046720"/>
  </r>
  <r>
    <x v="10"/>
    <x v="2"/>
    <x v="18"/>
    <x v="18"/>
    <x v="61"/>
    <n v="2108696"/>
  </r>
  <r>
    <x v="10"/>
    <x v="2"/>
    <x v="18"/>
    <x v="18"/>
    <x v="62"/>
    <n v="2124695.75"/>
  </r>
  <r>
    <x v="10"/>
    <x v="2"/>
    <x v="18"/>
    <x v="18"/>
    <x v="63"/>
    <n v="2138153"/>
  </r>
  <r>
    <x v="10"/>
    <x v="2"/>
    <x v="18"/>
    <x v="18"/>
    <x v="64"/>
    <n v="2159173.75"/>
  </r>
  <r>
    <x v="10"/>
    <x v="2"/>
    <x v="18"/>
    <x v="18"/>
    <x v="65"/>
    <n v="2229549.25"/>
  </r>
  <r>
    <x v="10"/>
    <x v="2"/>
    <x v="18"/>
    <x v="18"/>
    <x v="66"/>
    <n v="2310143.25"/>
  </r>
  <r>
    <x v="10"/>
    <x v="2"/>
    <x v="18"/>
    <x v="18"/>
    <x v="67"/>
    <n v="2341698"/>
  </r>
  <r>
    <x v="10"/>
    <x v="2"/>
    <x v="18"/>
    <x v="18"/>
    <x v="68"/>
    <n v="2373483.5"/>
  </r>
  <r>
    <x v="10"/>
    <x v="2"/>
    <x v="18"/>
    <x v="18"/>
    <x v="69"/>
    <n v="2414705.5"/>
  </r>
  <r>
    <x v="10"/>
    <x v="2"/>
    <x v="19"/>
    <x v="19"/>
    <x v="0"/>
    <n v="1910374.625"/>
  </r>
  <r>
    <x v="10"/>
    <x v="2"/>
    <x v="19"/>
    <x v="19"/>
    <x v="1"/>
    <n v="2013417.875"/>
  </r>
  <r>
    <x v="10"/>
    <x v="2"/>
    <x v="19"/>
    <x v="19"/>
    <x v="2"/>
    <n v="2133867"/>
  </r>
  <r>
    <x v="10"/>
    <x v="2"/>
    <x v="19"/>
    <x v="19"/>
    <x v="3"/>
    <n v="2246223.5"/>
  </r>
  <r>
    <x v="10"/>
    <x v="2"/>
    <x v="19"/>
    <x v="19"/>
    <x v="4"/>
    <n v="2250290.75"/>
  </r>
  <r>
    <x v="10"/>
    <x v="2"/>
    <x v="19"/>
    <x v="19"/>
    <x v="5"/>
    <n v="2373638.5"/>
  </r>
  <r>
    <x v="10"/>
    <x v="2"/>
    <x v="19"/>
    <x v="19"/>
    <x v="6"/>
    <n v="2407983.5"/>
  </r>
  <r>
    <x v="10"/>
    <x v="2"/>
    <x v="19"/>
    <x v="19"/>
    <x v="7"/>
    <n v="2466107"/>
  </r>
  <r>
    <x v="10"/>
    <x v="2"/>
    <x v="19"/>
    <x v="19"/>
    <x v="8"/>
    <n v="2489011.25"/>
  </r>
  <r>
    <x v="10"/>
    <x v="2"/>
    <x v="19"/>
    <x v="19"/>
    <x v="9"/>
    <n v="2583250.5"/>
  </r>
  <r>
    <x v="10"/>
    <x v="2"/>
    <x v="19"/>
    <x v="19"/>
    <x v="10"/>
    <n v="2674162.5"/>
  </r>
  <r>
    <x v="10"/>
    <x v="2"/>
    <x v="19"/>
    <x v="19"/>
    <x v="11"/>
    <n v="2769873"/>
  </r>
  <r>
    <x v="10"/>
    <x v="2"/>
    <x v="19"/>
    <x v="19"/>
    <x v="12"/>
    <n v="2930119.5"/>
  </r>
  <r>
    <x v="10"/>
    <x v="2"/>
    <x v="19"/>
    <x v="19"/>
    <x v="13"/>
    <n v="3024701.25"/>
  </r>
  <r>
    <x v="10"/>
    <x v="2"/>
    <x v="19"/>
    <x v="19"/>
    <x v="14"/>
    <n v="3171718"/>
  </r>
  <r>
    <x v="10"/>
    <x v="2"/>
    <x v="19"/>
    <x v="19"/>
    <x v="15"/>
    <n v="3363499"/>
  </r>
  <r>
    <x v="10"/>
    <x v="2"/>
    <x v="19"/>
    <x v="19"/>
    <x v="16"/>
    <n v="3576805.25"/>
  </r>
  <r>
    <x v="10"/>
    <x v="2"/>
    <x v="19"/>
    <x v="19"/>
    <x v="17"/>
    <n v="3745303.75"/>
  </r>
  <r>
    <x v="10"/>
    <x v="2"/>
    <x v="19"/>
    <x v="19"/>
    <x v="18"/>
    <n v="3967636.5"/>
  </r>
  <r>
    <x v="10"/>
    <x v="2"/>
    <x v="19"/>
    <x v="19"/>
    <x v="19"/>
    <n v="4088363.25"/>
  </r>
  <r>
    <x v="10"/>
    <x v="2"/>
    <x v="19"/>
    <x v="19"/>
    <x v="20"/>
    <n v="4140751.75"/>
  </r>
  <r>
    <x v="10"/>
    <x v="2"/>
    <x v="19"/>
    <x v="19"/>
    <x v="21"/>
    <n v="4251982"/>
  </r>
  <r>
    <x v="10"/>
    <x v="2"/>
    <x v="19"/>
    <x v="19"/>
    <x v="22"/>
    <n v="4449027.5"/>
  </r>
  <r>
    <x v="10"/>
    <x v="2"/>
    <x v="19"/>
    <x v="19"/>
    <x v="23"/>
    <n v="4593683.5"/>
  </r>
  <r>
    <x v="10"/>
    <x v="2"/>
    <x v="19"/>
    <x v="19"/>
    <x v="24"/>
    <n v="4580521"/>
  </r>
  <r>
    <x v="10"/>
    <x v="2"/>
    <x v="19"/>
    <x v="19"/>
    <x v="25"/>
    <n v="4665351.5"/>
  </r>
  <r>
    <x v="10"/>
    <x v="2"/>
    <x v="19"/>
    <x v="19"/>
    <x v="26"/>
    <n v="4876976.5"/>
  </r>
  <r>
    <x v="10"/>
    <x v="2"/>
    <x v="19"/>
    <x v="19"/>
    <x v="27"/>
    <n v="5084588.5"/>
  </r>
  <r>
    <x v="10"/>
    <x v="2"/>
    <x v="19"/>
    <x v="19"/>
    <x v="28"/>
    <n v="5276308.5"/>
  </r>
  <r>
    <x v="10"/>
    <x v="2"/>
    <x v="19"/>
    <x v="19"/>
    <x v="29"/>
    <n v="5387699.5"/>
  </r>
  <r>
    <x v="10"/>
    <x v="2"/>
    <x v="19"/>
    <x v="19"/>
    <x v="30"/>
    <n v="5424992.5"/>
  </r>
  <r>
    <x v="10"/>
    <x v="2"/>
    <x v="19"/>
    <x v="19"/>
    <x v="31"/>
    <n v="5513010.5"/>
  </r>
  <r>
    <x v="10"/>
    <x v="2"/>
    <x v="19"/>
    <x v="19"/>
    <x v="32"/>
    <n v="5604999"/>
  </r>
  <r>
    <x v="10"/>
    <x v="2"/>
    <x v="19"/>
    <x v="19"/>
    <x v="33"/>
    <n v="5907523"/>
  </r>
  <r>
    <x v="10"/>
    <x v="2"/>
    <x v="19"/>
    <x v="19"/>
    <x v="34"/>
    <n v="6161515"/>
  </r>
  <r>
    <x v="10"/>
    <x v="2"/>
    <x v="19"/>
    <x v="19"/>
    <x v="35"/>
    <n v="6496052.5"/>
  </r>
  <r>
    <x v="10"/>
    <x v="2"/>
    <x v="19"/>
    <x v="19"/>
    <x v="36"/>
    <n v="6788825.5"/>
  </r>
  <r>
    <x v="10"/>
    <x v="2"/>
    <x v="19"/>
    <x v="19"/>
    <x v="37"/>
    <n v="7006447.5"/>
  </r>
  <r>
    <x v="10"/>
    <x v="2"/>
    <x v="19"/>
    <x v="19"/>
    <x v="38"/>
    <n v="7295033.5"/>
  </r>
  <r>
    <x v="10"/>
    <x v="2"/>
    <x v="19"/>
    <x v="19"/>
    <x v="39"/>
    <n v="7556708.5"/>
  </r>
  <r>
    <x v="10"/>
    <x v="2"/>
    <x v="19"/>
    <x v="19"/>
    <x v="40"/>
    <n v="7828797"/>
  </r>
  <r>
    <x v="10"/>
    <x v="2"/>
    <x v="19"/>
    <x v="19"/>
    <x v="41"/>
    <n v="7845149.5"/>
  </r>
  <r>
    <x v="10"/>
    <x v="2"/>
    <x v="19"/>
    <x v="19"/>
    <x v="42"/>
    <n v="8098798"/>
  </r>
  <r>
    <x v="10"/>
    <x v="2"/>
    <x v="19"/>
    <x v="19"/>
    <x v="43"/>
    <n v="8332192.5"/>
  </r>
  <r>
    <x v="10"/>
    <x v="2"/>
    <x v="19"/>
    <x v="19"/>
    <x v="44"/>
    <n v="8638608"/>
  </r>
  <r>
    <x v="10"/>
    <x v="2"/>
    <x v="19"/>
    <x v="19"/>
    <x v="45"/>
    <n v="8937290"/>
  </r>
  <r>
    <x v="10"/>
    <x v="2"/>
    <x v="19"/>
    <x v="19"/>
    <x v="46"/>
    <n v="9254582"/>
  </r>
  <r>
    <x v="10"/>
    <x v="2"/>
    <x v="19"/>
    <x v="19"/>
    <x v="47"/>
    <n v="9540027"/>
  </r>
  <r>
    <x v="10"/>
    <x v="2"/>
    <x v="19"/>
    <x v="19"/>
    <x v="48"/>
    <n v="9938284"/>
  </r>
  <r>
    <x v="10"/>
    <x v="2"/>
    <x v="19"/>
    <x v="19"/>
    <x v="49"/>
    <n v="10436735"/>
  </r>
  <r>
    <x v="10"/>
    <x v="2"/>
    <x v="19"/>
    <x v="19"/>
    <x v="50"/>
    <n v="10883918"/>
  </r>
  <r>
    <x v="10"/>
    <x v="2"/>
    <x v="19"/>
    <x v="19"/>
    <x v="51"/>
    <n v="11176356"/>
  </r>
  <r>
    <x v="10"/>
    <x v="2"/>
    <x v="19"/>
    <x v="19"/>
    <x v="52"/>
    <n v="11468812"/>
  </r>
  <r>
    <x v="10"/>
    <x v="2"/>
    <x v="19"/>
    <x v="19"/>
    <x v="53"/>
    <n v="11835987"/>
  </r>
  <r>
    <x v="10"/>
    <x v="2"/>
    <x v="19"/>
    <x v="19"/>
    <x v="54"/>
    <n v="12262053"/>
  </r>
  <r>
    <x v="10"/>
    <x v="2"/>
    <x v="19"/>
    <x v="19"/>
    <x v="55"/>
    <n v="12903373"/>
  </r>
  <r>
    <x v="10"/>
    <x v="2"/>
    <x v="19"/>
    <x v="19"/>
    <x v="56"/>
    <n v="13230304"/>
  </r>
  <r>
    <x v="10"/>
    <x v="2"/>
    <x v="19"/>
    <x v="19"/>
    <x v="57"/>
    <n v="13564434"/>
  </r>
  <r>
    <x v="10"/>
    <x v="2"/>
    <x v="19"/>
    <x v="19"/>
    <x v="58"/>
    <n v="13690930"/>
  </r>
  <r>
    <x v="10"/>
    <x v="2"/>
    <x v="19"/>
    <x v="19"/>
    <x v="59"/>
    <n v="13596539"/>
  </r>
  <r>
    <x v="10"/>
    <x v="2"/>
    <x v="19"/>
    <x v="19"/>
    <x v="60"/>
    <n v="13897419"/>
  </r>
  <r>
    <x v="10"/>
    <x v="2"/>
    <x v="19"/>
    <x v="19"/>
    <x v="61"/>
    <n v="14162612"/>
  </r>
  <r>
    <x v="10"/>
    <x v="2"/>
    <x v="19"/>
    <x v="19"/>
    <x v="62"/>
    <n v="14095194"/>
  </r>
  <r>
    <x v="10"/>
    <x v="2"/>
    <x v="19"/>
    <x v="19"/>
    <x v="63"/>
    <n v="14294676"/>
  </r>
  <r>
    <x v="10"/>
    <x v="2"/>
    <x v="19"/>
    <x v="19"/>
    <x v="64"/>
    <n v="14672760"/>
  </r>
  <r>
    <x v="10"/>
    <x v="2"/>
    <x v="19"/>
    <x v="19"/>
    <x v="65"/>
    <n v="15192050"/>
  </r>
  <r>
    <x v="10"/>
    <x v="2"/>
    <x v="19"/>
    <x v="19"/>
    <x v="66"/>
    <n v="15602346"/>
  </r>
  <r>
    <x v="10"/>
    <x v="2"/>
    <x v="19"/>
    <x v="19"/>
    <x v="67"/>
    <n v="16019792"/>
  </r>
  <r>
    <x v="10"/>
    <x v="2"/>
    <x v="19"/>
    <x v="19"/>
    <x v="68"/>
    <n v="16434557"/>
  </r>
  <r>
    <x v="10"/>
    <x v="2"/>
    <x v="19"/>
    <x v="19"/>
    <x v="69"/>
    <n v="16826236"/>
  </r>
  <r>
    <x v="11"/>
    <x v="2"/>
    <x v="0"/>
    <x v="0"/>
    <x v="0"/>
    <n v="43636.98046875"/>
  </r>
  <r>
    <x v="11"/>
    <x v="2"/>
    <x v="0"/>
    <x v="0"/>
    <x v="1"/>
    <n v="46773.1875"/>
  </r>
  <r>
    <x v="11"/>
    <x v="2"/>
    <x v="0"/>
    <x v="0"/>
    <x v="2"/>
    <n v="45815.10546875"/>
  </r>
  <r>
    <x v="11"/>
    <x v="2"/>
    <x v="0"/>
    <x v="0"/>
    <x v="3"/>
    <n v="46573.6484375"/>
  </r>
  <r>
    <x v="11"/>
    <x v="2"/>
    <x v="0"/>
    <x v="0"/>
    <x v="4"/>
    <n v="50912.10546875"/>
  </r>
  <r>
    <x v="11"/>
    <x v="2"/>
    <x v="0"/>
    <x v="0"/>
    <x v="5"/>
    <n v="57844.81640625"/>
  </r>
  <r>
    <x v="11"/>
    <x v="2"/>
    <x v="0"/>
    <x v="0"/>
    <x v="6"/>
    <n v="59270.73828125"/>
  </r>
  <r>
    <x v="11"/>
    <x v="2"/>
    <x v="0"/>
    <x v="0"/>
    <x v="7"/>
    <n v="62017.3515625"/>
  </r>
  <r>
    <x v="11"/>
    <x v="2"/>
    <x v="0"/>
    <x v="0"/>
    <x v="8"/>
    <n v="64987.59765625"/>
  </r>
  <r>
    <x v="11"/>
    <x v="2"/>
    <x v="0"/>
    <x v="0"/>
    <x v="9"/>
    <n v="67519.6875"/>
  </r>
  <r>
    <x v="11"/>
    <x v="2"/>
    <x v="0"/>
    <x v="0"/>
    <x v="10"/>
    <n v="74748.484375"/>
  </r>
  <r>
    <x v="11"/>
    <x v="2"/>
    <x v="0"/>
    <x v="0"/>
    <x v="11"/>
    <n v="78445.265625"/>
  </r>
  <r>
    <x v="11"/>
    <x v="2"/>
    <x v="0"/>
    <x v="0"/>
    <x v="12"/>
    <n v="79794.1796875"/>
  </r>
  <r>
    <x v="11"/>
    <x v="2"/>
    <x v="0"/>
    <x v="0"/>
    <x v="13"/>
    <n v="83512.578125"/>
  </r>
  <r>
    <x v="11"/>
    <x v="2"/>
    <x v="0"/>
    <x v="0"/>
    <x v="14"/>
    <n v="88394.6796875"/>
  </r>
  <r>
    <x v="11"/>
    <x v="2"/>
    <x v="0"/>
    <x v="0"/>
    <x v="15"/>
    <n v="92011.234375"/>
  </r>
  <r>
    <x v="11"/>
    <x v="2"/>
    <x v="0"/>
    <x v="0"/>
    <x v="16"/>
    <n v="97628.84375"/>
  </r>
  <r>
    <x v="11"/>
    <x v="2"/>
    <x v="0"/>
    <x v="0"/>
    <x v="17"/>
    <n v="100335.953125"/>
  </r>
  <r>
    <x v="11"/>
    <x v="2"/>
    <x v="0"/>
    <x v="0"/>
    <x v="18"/>
    <n v="104588.9140625"/>
  </r>
  <r>
    <x v="11"/>
    <x v="2"/>
    <x v="0"/>
    <x v="0"/>
    <x v="19"/>
    <n v="107965.328125"/>
  </r>
  <r>
    <x v="11"/>
    <x v="2"/>
    <x v="0"/>
    <x v="0"/>
    <x v="20"/>
    <n v="114806.4296875"/>
  </r>
  <r>
    <x v="11"/>
    <x v="2"/>
    <x v="0"/>
    <x v="0"/>
    <x v="21"/>
    <n v="120899.25"/>
  </r>
  <r>
    <x v="11"/>
    <x v="2"/>
    <x v="0"/>
    <x v="0"/>
    <x v="22"/>
    <n v="128688.234375"/>
  </r>
  <r>
    <x v="11"/>
    <x v="2"/>
    <x v="0"/>
    <x v="0"/>
    <x v="23"/>
    <n v="135866.859375"/>
  </r>
  <r>
    <x v="11"/>
    <x v="2"/>
    <x v="0"/>
    <x v="0"/>
    <x v="24"/>
    <n v="141090.75"/>
  </r>
  <r>
    <x v="11"/>
    <x v="2"/>
    <x v="0"/>
    <x v="0"/>
    <x v="25"/>
    <n v="140870.96875"/>
  </r>
  <r>
    <x v="11"/>
    <x v="2"/>
    <x v="0"/>
    <x v="0"/>
    <x v="26"/>
    <n v="147778.578125"/>
  </r>
  <r>
    <x v="11"/>
    <x v="2"/>
    <x v="0"/>
    <x v="0"/>
    <x v="27"/>
    <n v="156777.515625"/>
  </r>
  <r>
    <x v="11"/>
    <x v="2"/>
    <x v="0"/>
    <x v="0"/>
    <x v="28"/>
    <n v="149944.734375"/>
  </r>
  <r>
    <x v="11"/>
    <x v="2"/>
    <x v="0"/>
    <x v="0"/>
    <x v="29"/>
    <n v="159418.65625"/>
  </r>
  <r>
    <x v="11"/>
    <x v="2"/>
    <x v="0"/>
    <x v="0"/>
    <x v="30"/>
    <n v="161799.21875"/>
  </r>
  <r>
    <x v="11"/>
    <x v="2"/>
    <x v="0"/>
    <x v="0"/>
    <x v="31"/>
    <n v="159811.953125"/>
  </r>
  <r>
    <x v="11"/>
    <x v="2"/>
    <x v="0"/>
    <x v="0"/>
    <x v="32"/>
    <n v="158804.703125"/>
  </r>
  <r>
    <x v="11"/>
    <x v="2"/>
    <x v="0"/>
    <x v="0"/>
    <x v="33"/>
    <n v="161477.28125"/>
  </r>
  <r>
    <x v="11"/>
    <x v="2"/>
    <x v="0"/>
    <x v="0"/>
    <x v="34"/>
    <n v="159924.9375"/>
  </r>
  <r>
    <x v="11"/>
    <x v="2"/>
    <x v="0"/>
    <x v="0"/>
    <x v="35"/>
    <n v="164654"/>
  </r>
  <r>
    <x v="11"/>
    <x v="2"/>
    <x v="0"/>
    <x v="0"/>
    <x v="36"/>
    <n v="170175.875"/>
  </r>
  <r>
    <x v="11"/>
    <x v="2"/>
    <x v="0"/>
    <x v="0"/>
    <x v="37"/>
    <n v="177202.890625"/>
  </r>
  <r>
    <x v="11"/>
    <x v="2"/>
    <x v="0"/>
    <x v="0"/>
    <x v="38"/>
    <n v="188971.84375"/>
  </r>
  <r>
    <x v="11"/>
    <x v="2"/>
    <x v="0"/>
    <x v="0"/>
    <x v="39"/>
    <n v="200470.515625"/>
  </r>
  <r>
    <x v="11"/>
    <x v="2"/>
    <x v="0"/>
    <x v="0"/>
    <x v="40"/>
    <n v="213043.40625"/>
  </r>
  <r>
    <x v="11"/>
    <x v="2"/>
    <x v="0"/>
    <x v="0"/>
    <x v="41"/>
    <n v="225488.375"/>
  </r>
  <r>
    <x v="11"/>
    <x v="2"/>
    <x v="0"/>
    <x v="0"/>
    <x v="42"/>
    <n v="235452.296875"/>
  </r>
  <r>
    <x v="11"/>
    <x v="2"/>
    <x v="0"/>
    <x v="0"/>
    <x v="43"/>
    <n v="240023.484375"/>
  </r>
  <r>
    <x v="11"/>
    <x v="2"/>
    <x v="0"/>
    <x v="0"/>
    <x v="44"/>
    <n v="251896.9375"/>
  </r>
  <r>
    <x v="11"/>
    <x v="2"/>
    <x v="0"/>
    <x v="0"/>
    <x v="45"/>
    <n v="263880.375"/>
  </r>
  <r>
    <x v="11"/>
    <x v="2"/>
    <x v="0"/>
    <x v="0"/>
    <x v="46"/>
    <n v="268827.84375"/>
  </r>
  <r>
    <x v="11"/>
    <x v="2"/>
    <x v="0"/>
    <x v="0"/>
    <x v="47"/>
    <n v="278378.15625"/>
  </r>
  <r>
    <x v="11"/>
    <x v="2"/>
    <x v="0"/>
    <x v="0"/>
    <x v="48"/>
    <n v="291504.6875"/>
  </r>
  <r>
    <x v="11"/>
    <x v="2"/>
    <x v="0"/>
    <x v="0"/>
    <x v="49"/>
    <n v="300261.90625"/>
  </r>
  <r>
    <x v="11"/>
    <x v="2"/>
    <x v="0"/>
    <x v="0"/>
    <x v="50"/>
    <n v="309764.5"/>
  </r>
  <r>
    <x v="11"/>
    <x v="2"/>
    <x v="0"/>
    <x v="0"/>
    <x v="51"/>
    <n v="302832.5"/>
  </r>
  <r>
    <x v="11"/>
    <x v="2"/>
    <x v="0"/>
    <x v="0"/>
    <x v="52"/>
    <n v="302067.75"/>
  </r>
  <r>
    <x v="11"/>
    <x v="2"/>
    <x v="0"/>
    <x v="0"/>
    <x v="53"/>
    <n v="312342.03125"/>
  </r>
  <r>
    <x v="11"/>
    <x v="2"/>
    <x v="0"/>
    <x v="0"/>
    <x v="54"/>
    <n v="321902.90625"/>
  </r>
  <r>
    <x v="11"/>
    <x v="2"/>
    <x v="0"/>
    <x v="0"/>
    <x v="55"/>
    <n v="340505.8125"/>
  </r>
  <r>
    <x v="11"/>
    <x v="2"/>
    <x v="0"/>
    <x v="0"/>
    <x v="56"/>
    <n v="352203.6875"/>
  </r>
  <r>
    <x v="11"/>
    <x v="2"/>
    <x v="0"/>
    <x v="0"/>
    <x v="57"/>
    <n v="362820.53125"/>
  </r>
  <r>
    <x v="11"/>
    <x v="2"/>
    <x v="0"/>
    <x v="0"/>
    <x v="58"/>
    <n v="375662.0625"/>
  </r>
  <r>
    <x v="11"/>
    <x v="2"/>
    <x v="0"/>
    <x v="0"/>
    <x v="59"/>
    <n v="374265.4375"/>
  </r>
  <r>
    <x v="11"/>
    <x v="2"/>
    <x v="0"/>
    <x v="0"/>
    <x v="60"/>
    <n v="382631.65625"/>
  </r>
  <r>
    <x v="11"/>
    <x v="2"/>
    <x v="0"/>
    <x v="0"/>
    <x v="61"/>
    <n v="405662.75"/>
  </r>
  <r>
    <x v="11"/>
    <x v="2"/>
    <x v="0"/>
    <x v="0"/>
    <x v="62"/>
    <n v="415695.34375"/>
  </r>
  <r>
    <x v="11"/>
    <x v="2"/>
    <x v="0"/>
    <x v="0"/>
    <x v="63"/>
    <n v="414642.15625"/>
  </r>
  <r>
    <x v="11"/>
    <x v="2"/>
    <x v="0"/>
    <x v="0"/>
    <x v="64"/>
    <n v="416949.90625"/>
  </r>
  <r>
    <x v="11"/>
    <x v="2"/>
    <x v="0"/>
    <x v="0"/>
    <x v="65"/>
    <n v="431483.21875"/>
  </r>
  <r>
    <x v="11"/>
    <x v="2"/>
    <x v="0"/>
    <x v="0"/>
    <x v="66"/>
    <n v="446755.90625"/>
  </r>
  <r>
    <x v="11"/>
    <x v="2"/>
    <x v="0"/>
    <x v="0"/>
    <x v="67"/>
    <n v="465675.96875"/>
  </r>
  <r>
    <x v="11"/>
    <x v="2"/>
    <x v="0"/>
    <x v="0"/>
    <x v="68"/>
    <n v="475785.40625"/>
  </r>
  <r>
    <x v="11"/>
    <x v="2"/>
    <x v="0"/>
    <x v="0"/>
    <x v="69"/>
    <n v="479295.40625"/>
  </r>
  <r>
    <x v="11"/>
    <x v="2"/>
    <x v="1"/>
    <x v="1"/>
    <x v="0"/>
    <n v="76038.2421875"/>
  </r>
  <r>
    <x v="11"/>
    <x v="2"/>
    <x v="1"/>
    <x v="1"/>
    <x v="1"/>
    <n v="77644.515625"/>
  </r>
  <r>
    <x v="11"/>
    <x v="2"/>
    <x v="1"/>
    <x v="1"/>
    <x v="2"/>
    <n v="79533.09375"/>
  </r>
  <r>
    <x v="11"/>
    <x v="2"/>
    <x v="1"/>
    <x v="1"/>
    <x v="3"/>
    <n v="80747.2890625"/>
  </r>
  <r>
    <x v="11"/>
    <x v="2"/>
    <x v="1"/>
    <x v="1"/>
    <x v="4"/>
    <n v="84996.828125"/>
  </r>
  <r>
    <x v="11"/>
    <x v="2"/>
    <x v="1"/>
    <x v="1"/>
    <x v="5"/>
    <n v="87205.734375"/>
  </r>
  <r>
    <x v="11"/>
    <x v="2"/>
    <x v="1"/>
    <x v="1"/>
    <x v="6"/>
    <n v="91451.2265625"/>
  </r>
  <r>
    <x v="11"/>
    <x v="2"/>
    <x v="1"/>
    <x v="1"/>
    <x v="7"/>
    <n v="93388.5546875"/>
  </r>
  <r>
    <x v="11"/>
    <x v="2"/>
    <x v="1"/>
    <x v="1"/>
    <x v="8"/>
    <n v="90446.3046875"/>
  </r>
  <r>
    <x v="11"/>
    <x v="2"/>
    <x v="1"/>
    <x v="1"/>
    <x v="9"/>
    <n v="94791.4375"/>
  </r>
  <r>
    <x v="11"/>
    <x v="2"/>
    <x v="1"/>
    <x v="1"/>
    <x v="10"/>
    <n v="101355.890625"/>
  </r>
  <r>
    <x v="11"/>
    <x v="2"/>
    <x v="1"/>
    <x v="1"/>
    <x v="11"/>
    <n v="106201.8671875"/>
  </r>
  <r>
    <x v="11"/>
    <x v="2"/>
    <x v="1"/>
    <x v="1"/>
    <x v="12"/>
    <n v="110899.578125"/>
  </r>
  <r>
    <x v="11"/>
    <x v="2"/>
    <x v="1"/>
    <x v="1"/>
    <x v="13"/>
    <n v="115664.0625"/>
  </r>
  <r>
    <x v="11"/>
    <x v="2"/>
    <x v="1"/>
    <x v="1"/>
    <x v="14"/>
    <n v="124461.078125"/>
  </r>
  <r>
    <x v="11"/>
    <x v="2"/>
    <x v="1"/>
    <x v="1"/>
    <x v="15"/>
    <n v="128517.59375"/>
  </r>
  <r>
    <x v="11"/>
    <x v="2"/>
    <x v="1"/>
    <x v="1"/>
    <x v="16"/>
    <n v="134838.046875"/>
  </r>
  <r>
    <x v="11"/>
    <x v="2"/>
    <x v="1"/>
    <x v="1"/>
    <x v="17"/>
    <n v="138723.828125"/>
  </r>
  <r>
    <x v="11"/>
    <x v="2"/>
    <x v="1"/>
    <x v="1"/>
    <x v="18"/>
    <n v="144280.6875"/>
  </r>
  <r>
    <x v="11"/>
    <x v="2"/>
    <x v="1"/>
    <x v="1"/>
    <x v="19"/>
    <n v="154177.90625"/>
  </r>
  <r>
    <x v="11"/>
    <x v="2"/>
    <x v="1"/>
    <x v="1"/>
    <x v="20"/>
    <n v="162560.890625"/>
  </r>
  <r>
    <x v="11"/>
    <x v="2"/>
    <x v="1"/>
    <x v="1"/>
    <x v="21"/>
    <n v="168722.015625"/>
  </r>
  <r>
    <x v="11"/>
    <x v="2"/>
    <x v="1"/>
    <x v="1"/>
    <x v="22"/>
    <n v="177029.875"/>
  </r>
  <r>
    <x v="11"/>
    <x v="2"/>
    <x v="1"/>
    <x v="1"/>
    <x v="23"/>
    <n v="193490.984375"/>
  </r>
  <r>
    <x v="11"/>
    <x v="2"/>
    <x v="1"/>
    <x v="1"/>
    <x v="24"/>
    <n v="207378.5625"/>
  </r>
  <r>
    <x v="11"/>
    <x v="2"/>
    <x v="1"/>
    <x v="1"/>
    <x v="25"/>
    <n v="204180.921875"/>
  </r>
  <r>
    <x v="11"/>
    <x v="2"/>
    <x v="1"/>
    <x v="1"/>
    <x v="26"/>
    <n v="217290.609375"/>
  </r>
  <r>
    <x v="11"/>
    <x v="2"/>
    <x v="1"/>
    <x v="1"/>
    <x v="27"/>
    <n v="224103.65625"/>
  </r>
  <r>
    <x v="11"/>
    <x v="2"/>
    <x v="1"/>
    <x v="1"/>
    <x v="28"/>
    <n v="233007.265625"/>
  </r>
  <r>
    <x v="11"/>
    <x v="2"/>
    <x v="1"/>
    <x v="1"/>
    <x v="29"/>
    <n v="243534.90625"/>
  </r>
  <r>
    <x v="11"/>
    <x v="2"/>
    <x v="1"/>
    <x v="1"/>
    <x v="30"/>
    <n v="257830.3125"/>
  </r>
  <r>
    <x v="11"/>
    <x v="2"/>
    <x v="1"/>
    <x v="1"/>
    <x v="31"/>
    <n v="239193.421875"/>
  </r>
  <r>
    <x v="11"/>
    <x v="2"/>
    <x v="1"/>
    <x v="1"/>
    <x v="32"/>
    <n v="231066.78125"/>
  </r>
  <r>
    <x v="11"/>
    <x v="2"/>
    <x v="1"/>
    <x v="1"/>
    <x v="33"/>
    <n v="217775.71875"/>
  </r>
  <r>
    <x v="11"/>
    <x v="2"/>
    <x v="1"/>
    <x v="1"/>
    <x v="34"/>
    <n v="216820"/>
  </r>
  <r>
    <x v="11"/>
    <x v="2"/>
    <x v="1"/>
    <x v="1"/>
    <x v="35"/>
    <n v="214166.859375"/>
  </r>
  <r>
    <x v="11"/>
    <x v="2"/>
    <x v="1"/>
    <x v="1"/>
    <x v="36"/>
    <n v="222017.609375"/>
  </r>
  <r>
    <x v="11"/>
    <x v="2"/>
    <x v="1"/>
    <x v="1"/>
    <x v="37"/>
    <n v="231287.375"/>
  </r>
  <r>
    <x v="11"/>
    <x v="2"/>
    <x v="1"/>
    <x v="1"/>
    <x v="38"/>
    <n v="247489.59375"/>
  </r>
  <r>
    <x v="11"/>
    <x v="2"/>
    <x v="1"/>
    <x v="1"/>
    <x v="39"/>
    <n v="260724.671875"/>
  </r>
  <r>
    <x v="11"/>
    <x v="2"/>
    <x v="1"/>
    <x v="1"/>
    <x v="40"/>
    <n v="271131.09375"/>
  </r>
  <r>
    <x v="11"/>
    <x v="2"/>
    <x v="1"/>
    <x v="1"/>
    <x v="41"/>
    <n v="275842.625"/>
  </r>
  <r>
    <x v="11"/>
    <x v="2"/>
    <x v="1"/>
    <x v="1"/>
    <x v="42"/>
    <n v="282801.09375"/>
  </r>
  <r>
    <x v="11"/>
    <x v="2"/>
    <x v="1"/>
    <x v="1"/>
    <x v="43"/>
    <n v="281075.15625"/>
  </r>
  <r>
    <x v="11"/>
    <x v="2"/>
    <x v="1"/>
    <x v="1"/>
    <x v="44"/>
    <n v="287997.90625"/>
  </r>
  <r>
    <x v="11"/>
    <x v="2"/>
    <x v="1"/>
    <x v="1"/>
    <x v="45"/>
    <n v="294845.09375"/>
  </r>
  <r>
    <x v="11"/>
    <x v="2"/>
    <x v="1"/>
    <x v="1"/>
    <x v="46"/>
    <n v="296133.65625"/>
  </r>
  <r>
    <x v="11"/>
    <x v="2"/>
    <x v="1"/>
    <x v="1"/>
    <x v="47"/>
    <n v="312126.375"/>
  </r>
  <r>
    <x v="11"/>
    <x v="2"/>
    <x v="1"/>
    <x v="1"/>
    <x v="48"/>
    <n v="323724.96875"/>
  </r>
  <r>
    <x v="11"/>
    <x v="2"/>
    <x v="1"/>
    <x v="1"/>
    <x v="49"/>
    <n v="337787.5625"/>
  </r>
  <r>
    <x v="11"/>
    <x v="2"/>
    <x v="1"/>
    <x v="1"/>
    <x v="50"/>
    <n v="364652.875"/>
  </r>
  <r>
    <x v="11"/>
    <x v="2"/>
    <x v="1"/>
    <x v="1"/>
    <x v="51"/>
    <n v="365847.28125"/>
  </r>
  <r>
    <x v="11"/>
    <x v="2"/>
    <x v="1"/>
    <x v="1"/>
    <x v="52"/>
    <n v="366093.71875"/>
  </r>
  <r>
    <x v="11"/>
    <x v="2"/>
    <x v="1"/>
    <x v="1"/>
    <x v="53"/>
    <n v="368861.625"/>
  </r>
  <r>
    <x v="11"/>
    <x v="2"/>
    <x v="1"/>
    <x v="1"/>
    <x v="54"/>
    <n v="380800.5"/>
  </r>
  <r>
    <x v="11"/>
    <x v="2"/>
    <x v="1"/>
    <x v="1"/>
    <x v="55"/>
    <n v="405412.34375"/>
  </r>
  <r>
    <x v="11"/>
    <x v="2"/>
    <x v="1"/>
    <x v="1"/>
    <x v="56"/>
    <n v="418737.5"/>
  </r>
  <r>
    <x v="11"/>
    <x v="2"/>
    <x v="1"/>
    <x v="1"/>
    <x v="57"/>
    <n v="435446.03125"/>
  </r>
  <r>
    <x v="11"/>
    <x v="2"/>
    <x v="1"/>
    <x v="1"/>
    <x v="58"/>
    <n v="464059.625"/>
  </r>
  <r>
    <x v="11"/>
    <x v="2"/>
    <x v="1"/>
    <x v="1"/>
    <x v="59"/>
    <n v="452036.4375"/>
  </r>
  <r>
    <x v="11"/>
    <x v="2"/>
    <x v="1"/>
    <x v="1"/>
    <x v="60"/>
    <n v="484943.875"/>
  </r>
  <r>
    <x v="11"/>
    <x v="2"/>
    <x v="1"/>
    <x v="1"/>
    <x v="61"/>
    <n v="501247.40625"/>
  </r>
  <r>
    <x v="11"/>
    <x v="2"/>
    <x v="1"/>
    <x v="1"/>
    <x v="62"/>
    <n v="507597.5625"/>
  </r>
  <r>
    <x v="11"/>
    <x v="2"/>
    <x v="1"/>
    <x v="1"/>
    <x v="63"/>
    <n v="500585"/>
  </r>
  <r>
    <x v="11"/>
    <x v="2"/>
    <x v="1"/>
    <x v="1"/>
    <x v="64"/>
    <n v="506991.90625"/>
  </r>
  <r>
    <x v="11"/>
    <x v="2"/>
    <x v="1"/>
    <x v="1"/>
    <x v="65"/>
    <n v="523108.5"/>
  </r>
  <r>
    <x v="11"/>
    <x v="2"/>
    <x v="1"/>
    <x v="1"/>
    <x v="66"/>
    <n v="540758.1875"/>
  </r>
  <r>
    <x v="11"/>
    <x v="2"/>
    <x v="1"/>
    <x v="1"/>
    <x v="67"/>
    <n v="562391.875"/>
  </r>
  <r>
    <x v="11"/>
    <x v="2"/>
    <x v="1"/>
    <x v="1"/>
    <x v="68"/>
    <n v="575792.375"/>
  </r>
  <r>
    <x v="11"/>
    <x v="2"/>
    <x v="1"/>
    <x v="1"/>
    <x v="69"/>
    <n v="583349.9375"/>
  </r>
  <r>
    <x v="11"/>
    <x v="2"/>
    <x v="2"/>
    <x v="2"/>
    <x v="0"/>
    <n v="45295.7421875"/>
  </r>
  <r>
    <x v="11"/>
    <x v="2"/>
    <x v="2"/>
    <x v="2"/>
    <x v="1"/>
    <n v="42739.7421875"/>
  </r>
  <r>
    <x v="11"/>
    <x v="2"/>
    <x v="2"/>
    <x v="2"/>
    <x v="2"/>
    <n v="43733.05859375"/>
  </r>
  <r>
    <x v="11"/>
    <x v="2"/>
    <x v="2"/>
    <x v="2"/>
    <x v="3"/>
    <n v="47049.1484375"/>
  </r>
  <r>
    <x v="11"/>
    <x v="2"/>
    <x v="2"/>
    <x v="2"/>
    <x v="4"/>
    <n v="49774.96484375"/>
  </r>
  <r>
    <x v="11"/>
    <x v="2"/>
    <x v="2"/>
    <x v="2"/>
    <x v="5"/>
    <n v="48390.74609375"/>
  </r>
  <r>
    <x v="11"/>
    <x v="2"/>
    <x v="2"/>
    <x v="2"/>
    <x v="6"/>
    <n v="49899.5625"/>
  </r>
  <r>
    <x v="11"/>
    <x v="2"/>
    <x v="2"/>
    <x v="2"/>
    <x v="7"/>
    <n v="51567.3828125"/>
  </r>
  <r>
    <x v="11"/>
    <x v="2"/>
    <x v="2"/>
    <x v="2"/>
    <x v="8"/>
    <n v="52147.42578125"/>
  </r>
  <r>
    <x v="11"/>
    <x v="2"/>
    <x v="2"/>
    <x v="2"/>
    <x v="9"/>
    <n v="58371.90625"/>
  </r>
  <r>
    <x v="11"/>
    <x v="2"/>
    <x v="2"/>
    <x v="2"/>
    <x v="10"/>
    <n v="62836.47265625"/>
  </r>
  <r>
    <x v="11"/>
    <x v="2"/>
    <x v="2"/>
    <x v="2"/>
    <x v="11"/>
    <n v="66869.6953125"/>
  </r>
  <r>
    <x v="11"/>
    <x v="2"/>
    <x v="2"/>
    <x v="2"/>
    <x v="12"/>
    <n v="71627.859375"/>
  </r>
  <r>
    <x v="11"/>
    <x v="2"/>
    <x v="2"/>
    <x v="2"/>
    <x v="13"/>
    <n v="70472.78125"/>
  </r>
  <r>
    <x v="11"/>
    <x v="2"/>
    <x v="2"/>
    <x v="2"/>
    <x v="14"/>
    <n v="78518"/>
  </r>
  <r>
    <x v="11"/>
    <x v="2"/>
    <x v="2"/>
    <x v="2"/>
    <x v="15"/>
    <n v="81979.8359375"/>
  </r>
  <r>
    <x v="11"/>
    <x v="2"/>
    <x v="2"/>
    <x v="2"/>
    <x v="16"/>
    <n v="84725.765625"/>
  </r>
  <r>
    <x v="11"/>
    <x v="2"/>
    <x v="2"/>
    <x v="2"/>
    <x v="17"/>
    <n v="90194.171875"/>
  </r>
  <r>
    <x v="11"/>
    <x v="2"/>
    <x v="2"/>
    <x v="2"/>
    <x v="18"/>
    <n v="94879.359375"/>
  </r>
  <r>
    <x v="11"/>
    <x v="2"/>
    <x v="2"/>
    <x v="2"/>
    <x v="19"/>
    <n v="102980.0625"/>
  </r>
  <r>
    <x v="11"/>
    <x v="2"/>
    <x v="2"/>
    <x v="2"/>
    <x v="20"/>
    <n v="106023.9765625"/>
  </r>
  <r>
    <x v="11"/>
    <x v="2"/>
    <x v="2"/>
    <x v="2"/>
    <x v="21"/>
    <n v="107810.3125"/>
  </r>
  <r>
    <x v="11"/>
    <x v="2"/>
    <x v="2"/>
    <x v="2"/>
    <x v="22"/>
    <n v="110848.5859375"/>
  </r>
  <r>
    <x v="11"/>
    <x v="2"/>
    <x v="2"/>
    <x v="2"/>
    <x v="23"/>
    <n v="118077.5703125"/>
  </r>
  <r>
    <x v="11"/>
    <x v="2"/>
    <x v="2"/>
    <x v="2"/>
    <x v="24"/>
    <n v="115975.8984375"/>
  </r>
  <r>
    <x v="11"/>
    <x v="2"/>
    <x v="2"/>
    <x v="2"/>
    <x v="25"/>
    <n v="112835.7578125"/>
  </r>
  <r>
    <x v="11"/>
    <x v="2"/>
    <x v="2"/>
    <x v="2"/>
    <x v="26"/>
    <n v="124561.25"/>
  </r>
  <r>
    <x v="11"/>
    <x v="2"/>
    <x v="2"/>
    <x v="2"/>
    <x v="27"/>
    <n v="126223.8828125"/>
  </r>
  <r>
    <x v="11"/>
    <x v="2"/>
    <x v="2"/>
    <x v="2"/>
    <x v="28"/>
    <n v="128738.1640625"/>
  </r>
  <r>
    <x v="11"/>
    <x v="2"/>
    <x v="2"/>
    <x v="2"/>
    <x v="29"/>
    <n v="132745.359375"/>
  </r>
  <r>
    <x v="11"/>
    <x v="2"/>
    <x v="2"/>
    <x v="2"/>
    <x v="30"/>
    <n v="128590.3828125"/>
  </r>
  <r>
    <x v="11"/>
    <x v="2"/>
    <x v="2"/>
    <x v="2"/>
    <x v="31"/>
    <n v="121259.1171875"/>
  </r>
  <r>
    <x v="11"/>
    <x v="2"/>
    <x v="2"/>
    <x v="2"/>
    <x v="32"/>
    <n v="123606.1953125"/>
  </r>
  <r>
    <x v="11"/>
    <x v="2"/>
    <x v="2"/>
    <x v="2"/>
    <x v="33"/>
    <n v="122634.5703125"/>
  </r>
  <r>
    <x v="11"/>
    <x v="2"/>
    <x v="2"/>
    <x v="2"/>
    <x v="34"/>
    <n v="125891.7890625"/>
  </r>
  <r>
    <x v="11"/>
    <x v="2"/>
    <x v="2"/>
    <x v="2"/>
    <x v="35"/>
    <n v="130525.0390625"/>
  </r>
  <r>
    <x v="11"/>
    <x v="2"/>
    <x v="2"/>
    <x v="2"/>
    <x v="36"/>
    <n v="140543.28125"/>
  </r>
  <r>
    <x v="11"/>
    <x v="2"/>
    <x v="2"/>
    <x v="2"/>
    <x v="37"/>
    <n v="137576.25"/>
  </r>
  <r>
    <x v="11"/>
    <x v="2"/>
    <x v="2"/>
    <x v="2"/>
    <x v="38"/>
    <n v="134756.09375"/>
  </r>
  <r>
    <x v="11"/>
    <x v="2"/>
    <x v="2"/>
    <x v="2"/>
    <x v="39"/>
    <n v="135502.640625"/>
  </r>
  <r>
    <x v="11"/>
    <x v="2"/>
    <x v="2"/>
    <x v="2"/>
    <x v="40"/>
    <n v="134426.015625"/>
  </r>
  <r>
    <x v="11"/>
    <x v="2"/>
    <x v="2"/>
    <x v="2"/>
    <x v="41"/>
    <n v="134433.234375"/>
  </r>
  <r>
    <x v="11"/>
    <x v="2"/>
    <x v="2"/>
    <x v="2"/>
    <x v="42"/>
    <n v="137138.109375"/>
  </r>
  <r>
    <x v="11"/>
    <x v="2"/>
    <x v="2"/>
    <x v="2"/>
    <x v="43"/>
    <n v="134486.28125"/>
  </r>
  <r>
    <x v="11"/>
    <x v="2"/>
    <x v="2"/>
    <x v="2"/>
    <x v="44"/>
    <n v="143430.265625"/>
  </r>
  <r>
    <x v="11"/>
    <x v="2"/>
    <x v="2"/>
    <x v="2"/>
    <x v="45"/>
    <n v="149874.1875"/>
  </r>
  <r>
    <x v="11"/>
    <x v="2"/>
    <x v="2"/>
    <x v="2"/>
    <x v="46"/>
    <n v="152811.09375"/>
  </r>
  <r>
    <x v="11"/>
    <x v="2"/>
    <x v="2"/>
    <x v="2"/>
    <x v="47"/>
    <n v="166966.3125"/>
  </r>
  <r>
    <x v="11"/>
    <x v="2"/>
    <x v="2"/>
    <x v="2"/>
    <x v="48"/>
    <n v="177240.875"/>
  </r>
  <r>
    <x v="11"/>
    <x v="2"/>
    <x v="2"/>
    <x v="2"/>
    <x v="49"/>
    <n v="177179.875"/>
  </r>
  <r>
    <x v="11"/>
    <x v="2"/>
    <x v="2"/>
    <x v="2"/>
    <x v="50"/>
    <n v="184711.25"/>
  </r>
  <r>
    <x v="11"/>
    <x v="2"/>
    <x v="2"/>
    <x v="2"/>
    <x v="51"/>
    <n v="184144.671875"/>
  </r>
  <r>
    <x v="11"/>
    <x v="2"/>
    <x v="2"/>
    <x v="2"/>
    <x v="52"/>
    <n v="186519.5625"/>
  </r>
  <r>
    <x v="11"/>
    <x v="2"/>
    <x v="2"/>
    <x v="2"/>
    <x v="53"/>
    <n v="184867.671875"/>
  </r>
  <r>
    <x v="11"/>
    <x v="2"/>
    <x v="2"/>
    <x v="2"/>
    <x v="54"/>
    <n v="197680.40625"/>
  </r>
  <r>
    <x v="11"/>
    <x v="2"/>
    <x v="2"/>
    <x v="2"/>
    <x v="55"/>
    <n v="208109.484375"/>
  </r>
  <r>
    <x v="11"/>
    <x v="2"/>
    <x v="2"/>
    <x v="2"/>
    <x v="56"/>
    <n v="225694.28125"/>
  </r>
  <r>
    <x v="11"/>
    <x v="2"/>
    <x v="2"/>
    <x v="2"/>
    <x v="57"/>
    <n v="237693.640625"/>
  </r>
  <r>
    <x v="11"/>
    <x v="2"/>
    <x v="2"/>
    <x v="2"/>
    <x v="58"/>
    <n v="247141.234375"/>
  </r>
  <r>
    <x v="11"/>
    <x v="2"/>
    <x v="2"/>
    <x v="2"/>
    <x v="59"/>
    <n v="235382.953125"/>
  </r>
  <r>
    <x v="11"/>
    <x v="2"/>
    <x v="2"/>
    <x v="2"/>
    <x v="60"/>
    <n v="242682.125"/>
  </r>
  <r>
    <x v="11"/>
    <x v="2"/>
    <x v="2"/>
    <x v="2"/>
    <x v="61"/>
    <n v="247577.453125"/>
  </r>
  <r>
    <x v="11"/>
    <x v="2"/>
    <x v="2"/>
    <x v="2"/>
    <x v="62"/>
    <n v="251517.6875"/>
  </r>
  <r>
    <x v="11"/>
    <x v="2"/>
    <x v="2"/>
    <x v="2"/>
    <x v="63"/>
    <n v="248144.484375"/>
  </r>
  <r>
    <x v="11"/>
    <x v="2"/>
    <x v="2"/>
    <x v="2"/>
    <x v="64"/>
    <n v="248679.125"/>
  </r>
  <r>
    <x v="11"/>
    <x v="2"/>
    <x v="2"/>
    <x v="2"/>
    <x v="65"/>
    <n v="258223.625"/>
  </r>
  <r>
    <x v="11"/>
    <x v="2"/>
    <x v="2"/>
    <x v="2"/>
    <x v="66"/>
    <n v="268547.59375"/>
  </r>
  <r>
    <x v="11"/>
    <x v="2"/>
    <x v="2"/>
    <x v="2"/>
    <x v="67"/>
    <n v="286010.5"/>
  </r>
  <r>
    <x v="11"/>
    <x v="2"/>
    <x v="2"/>
    <x v="2"/>
    <x v="68"/>
    <n v="294583.125"/>
  </r>
  <r>
    <x v="11"/>
    <x v="2"/>
    <x v="2"/>
    <x v="2"/>
    <x v="69"/>
    <n v="297974.65625"/>
  </r>
  <r>
    <x v="11"/>
    <x v="2"/>
    <x v="4"/>
    <x v="4"/>
    <x v="0"/>
    <n v="25635.697265625"/>
  </r>
  <r>
    <x v="11"/>
    <x v="2"/>
    <x v="4"/>
    <x v="4"/>
    <x v="1"/>
    <n v="29361.626953125"/>
  </r>
  <r>
    <x v="11"/>
    <x v="2"/>
    <x v="4"/>
    <x v="4"/>
    <x v="2"/>
    <n v="32069.103515625"/>
  </r>
  <r>
    <x v="11"/>
    <x v="2"/>
    <x v="4"/>
    <x v="4"/>
    <x v="3"/>
    <n v="29990.552734375"/>
  </r>
  <r>
    <x v="11"/>
    <x v="2"/>
    <x v="4"/>
    <x v="4"/>
    <x v="4"/>
    <n v="33498.4921875"/>
  </r>
  <r>
    <x v="11"/>
    <x v="2"/>
    <x v="4"/>
    <x v="4"/>
    <x v="5"/>
    <n v="36584.30078125"/>
  </r>
  <r>
    <x v="11"/>
    <x v="2"/>
    <x v="4"/>
    <x v="4"/>
    <x v="6"/>
    <n v="38217.91796875"/>
  </r>
  <r>
    <x v="11"/>
    <x v="2"/>
    <x v="4"/>
    <x v="4"/>
    <x v="7"/>
    <n v="37757.3984375"/>
  </r>
  <r>
    <x v="11"/>
    <x v="2"/>
    <x v="4"/>
    <x v="4"/>
    <x v="8"/>
    <n v="37099.39453125"/>
  </r>
  <r>
    <x v="11"/>
    <x v="2"/>
    <x v="4"/>
    <x v="4"/>
    <x v="9"/>
    <n v="40426.19921875"/>
  </r>
  <r>
    <x v="11"/>
    <x v="2"/>
    <x v="4"/>
    <x v="4"/>
    <x v="10"/>
    <n v="45302.39453125"/>
  </r>
  <r>
    <x v="11"/>
    <x v="2"/>
    <x v="4"/>
    <x v="4"/>
    <x v="11"/>
    <n v="48574.14453125"/>
  </r>
  <r>
    <x v="11"/>
    <x v="2"/>
    <x v="4"/>
    <x v="4"/>
    <x v="12"/>
    <n v="49735.8515625"/>
  </r>
  <r>
    <x v="11"/>
    <x v="2"/>
    <x v="4"/>
    <x v="4"/>
    <x v="13"/>
    <n v="49882.1484375"/>
  </r>
  <r>
    <x v="11"/>
    <x v="2"/>
    <x v="4"/>
    <x v="4"/>
    <x v="14"/>
    <n v="52865.76953125"/>
  </r>
  <r>
    <x v="11"/>
    <x v="2"/>
    <x v="4"/>
    <x v="4"/>
    <x v="15"/>
    <n v="58429.62109375"/>
  </r>
  <r>
    <x v="11"/>
    <x v="2"/>
    <x v="4"/>
    <x v="4"/>
    <x v="16"/>
    <n v="59495.7265625"/>
  </r>
  <r>
    <x v="11"/>
    <x v="2"/>
    <x v="4"/>
    <x v="4"/>
    <x v="17"/>
    <n v="59448.04296875"/>
  </r>
  <r>
    <x v="11"/>
    <x v="2"/>
    <x v="4"/>
    <x v="4"/>
    <x v="18"/>
    <n v="60202.5703125"/>
  </r>
  <r>
    <x v="11"/>
    <x v="2"/>
    <x v="4"/>
    <x v="4"/>
    <x v="19"/>
    <n v="66259.765625"/>
  </r>
  <r>
    <x v="11"/>
    <x v="2"/>
    <x v="4"/>
    <x v="4"/>
    <x v="20"/>
    <n v="75045.5390625"/>
  </r>
  <r>
    <x v="11"/>
    <x v="2"/>
    <x v="4"/>
    <x v="4"/>
    <x v="21"/>
    <n v="76560.859375"/>
  </r>
  <r>
    <x v="11"/>
    <x v="2"/>
    <x v="4"/>
    <x v="4"/>
    <x v="22"/>
    <n v="79885.640625"/>
  </r>
  <r>
    <x v="11"/>
    <x v="2"/>
    <x v="4"/>
    <x v="4"/>
    <x v="23"/>
    <n v="85692.3203125"/>
  </r>
  <r>
    <x v="11"/>
    <x v="2"/>
    <x v="4"/>
    <x v="4"/>
    <x v="24"/>
    <n v="93709.625"/>
  </r>
  <r>
    <x v="11"/>
    <x v="2"/>
    <x v="4"/>
    <x v="4"/>
    <x v="25"/>
    <n v="96801.3515625"/>
  </r>
  <r>
    <x v="11"/>
    <x v="2"/>
    <x v="4"/>
    <x v="4"/>
    <x v="26"/>
    <n v="91296.4765625"/>
  </r>
  <r>
    <x v="11"/>
    <x v="2"/>
    <x v="4"/>
    <x v="4"/>
    <x v="27"/>
    <n v="89901.9609375"/>
  </r>
  <r>
    <x v="11"/>
    <x v="2"/>
    <x v="4"/>
    <x v="4"/>
    <x v="28"/>
    <n v="88061.1640625"/>
  </r>
  <r>
    <x v="11"/>
    <x v="2"/>
    <x v="4"/>
    <x v="4"/>
    <x v="29"/>
    <n v="97306.5625"/>
  </r>
  <r>
    <x v="11"/>
    <x v="2"/>
    <x v="4"/>
    <x v="4"/>
    <x v="30"/>
    <n v="104794.359375"/>
  </r>
  <r>
    <x v="11"/>
    <x v="2"/>
    <x v="4"/>
    <x v="4"/>
    <x v="31"/>
    <n v="102476.828125"/>
  </r>
  <r>
    <x v="11"/>
    <x v="2"/>
    <x v="4"/>
    <x v="4"/>
    <x v="32"/>
    <n v="105917.8828125"/>
  </r>
  <r>
    <x v="11"/>
    <x v="2"/>
    <x v="4"/>
    <x v="4"/>
    <x v="33"/>
    <n v="106647.5078125"/>
  </r>
  <r>
    <x v="11"/>
    <x v="2"/>
    <x v="4"/>
    <x v="4"/>
    <x v="34"/>
    <n v="106926.34375"/>
  </r>
  <r>
    <x v="11"/>
    <x v="2"/>
    <x v="4"/>
    <x v="4"/>
    <x v="35"/>
    <n v="109393.5859375"/>
  </r>
  <r>
    <x v="11"/>
    <x v="2"/>
    <x v="4"/>
    <x v="4"/>
    <x v="36"/>
    <n v="113353.2109375"/>
  </r>
  <r>
    <x v="11"/>
    <x v="2"/>
    <x v="4"/>
    <x v="4"/>
    <x v="37"/>
    <n v="119686.796875"/>
  </r>
  <r>
    <x v="11"/>
    <x v="2"/>
    <x v="4"/>
    <x v="4"/>
    <x v="38"/>
    <n v="129583.5546875"/>
  </r>
  <r>
    <x v="11"/>
    <x v="2"/>
    <x v="4"/>
    <x v="4"/>
    <x v="39"/>
    <n v="140029.984375"/>
  </r>
  <r>
    <x v="11"/>
    <x v="2"/>
    <x v="4"/>
    <x v="4"/>
    <x v="40"/>
    <n v="137322.59375"/>
  </r>
  <r>
    <x v="11"/>
    <x v="2"/>
    <x v="4"/>
    <x v="4"/>
    <x v="41"/>
    <n v="125110.28125"/>
  </r>
  <r>
    <x v="11"/>
    <x v="2"/>
    <x v="4"/>
    <x v="4"/>
    <x v="42"/>
    <n v="118090.3671875"/>
  </r>
  <r>
    <x v="11"/>
    <x v="2"/>
    <x v="4"/>
    <x v="4"/>
    <x v="43"/>
    <n v="112403.9296875"/>
  </r>
  <r>
    <x v="11"/>
    <x v="2"/>
    <x v="4"/>
    <x v="4"/>
    <x v="44"/>
    <n v="117601.1796875"/>
  </r>
  <r>
    <x v="11"/>
    <x v="2"/>
    <x v="4"/>
    <x v="4"/>
    <x v="45"/>
    <n v="125722"/>
  </r>
  <r>
    <x v="11"/>
    <x v="2"/>
    <x v="4"/>
    <x v="4"/>
    <x v="46"/>
    <n v="127756.6328125"/>
  </r>
  <r>
    <x v="11"/>
    <x v="2"/>
    <x v="4"/>
    <x v="4"/>
    <x v="47"/>
    <n v="139962"/>
  </r>
  <r>
    <x v="11"/>
    <x v="2"/>
    <x v="4"/>
    <x v="4"/>
    <x v="48"/>
    <n v="152438.421875"/>
  </r>
  <r>
    <x v="11"/>
    <x v="2"/>
    <x v="4"/>
    <x v="4"/>
    <x v="49"/>
    <n v="158098.40625"/>
  </r>
  <r>
    <x v="11"/>
    <x v="2"/>
    <x v="4"/>
    <x v="4"/>
    <x v="50"/>
    <n v="166605.421875"/>
  </r>
  <r>
    <x v="11"/>
    <x v="2"/>
    <x v="4"/>
    <x v="4"/>
    <x v="51"/>
    <n v="166981.65625"/>
  </r>
  <r>
    <x v="11"/>
    <x v="2"/>
    <x v="4"/>
    <x v="4"/>
    <x v="52"/>
    <n v="166904.890625"/>
  </r>
  <r>
    <x v="11"/>
    <x v="2"/>
    <x v="4"/>
    <x v="4"/>
    <x v="53"/>
    <n v="171530.15625"/>
  </r>
  <r>
    <x v="11"/>
    <x v="2"/>
    <x v="4"/>
    <x v="4"/>
    <x v="54"/>
    <n v="181459.046875"/>
  </r>
  <r>
    <x v="11"/>
    <x v="2"/>
    <x v="4"/>
    <x v="4"/>
    <x v="55"/>
    <n v="195105.96875"/>
  </r>
  <r>
    <x v="11"/>
    <x v="2"/>
    <x v="4"/>
    <x v="4"/>
    <x v="56"/>
    <n v="201551.359375"/>
  </r>
  <r>
    <x v="11"/>
    <x v="2"/>
    <x v="4"/>
    <x v="4"/>
    <x v="57"/>
    <n v="218795.140625"/>
  </r>
  <r>
    <x v="11"/>
    <x v="2"/>
    <x v="4"/>
    <x v="4"/>
    <x v="58"/>
    <n v="233044.296875"/>
  </r>
  <r>
    <x v="11"/>
    <x v="2"/>
    <x v="4"/>
    <x v="4"/>
    <x v="59"/>
    <n v="222753.71875"/>
  </r>
  <r>
    <x v="11"/>
    <x v="2"/>
    <x v="4"/>
    <x v="4"/>
    <x v="60"/>
    <n v="230856.109375"/>
  </r>
  <r>
    <x v="11"/>
    <x v="2"/>
    <x v="4"/>
    <x v="4"/>
    <x v="61"/>
    <n v="245822.890625"/>
  </r>
  <r>
    <x v="11"/>
    <x v="2"/>
    <x v="4"/>
    <x v="4"/>
    <x v="62"/>
    <n v="245461.328125"/>
  </r>
  <r>
    <x v="11"/>
    <x v="2"/>
    <x v="4"/>
    <x v="4"/>
    <x v="63"/>
    <n v="237993.609375"/>
  </r>
  <r>
    <x v="11"/>
    <x v="2"/>
    <x v="4"/>
    <x v="4"/>
    <x v="64"/>
    <n v="234248.078125"/>
  </r>
  <r>
    <x v="11"/>
    <x v="2"/>
    <x v="4"/>
    <x v="4"/>
    <x v="65"/>
    <n v="237707.984375"/>
  </r>
  <r>
    <x v="11"/>
    <x v="2"/>
    <x v="4"/>
    <x v="4"/>
    <x v="66"/>
    <n v="246985.4375"/>
  </r>
  <r>
    <x v="11"/>
    <x v="2"/>
    <x v="4"/>
    <x v="4"/>
    <x v="67"/>
    <n v="253988.3125"/>
  </r>
  <r>
    <x v="11"/>
    <x v="2"/>
    <x v="4"/>
    <x v="4"/>
    <x v="68"/>
    <n v="260885.953125"/>
  </r>
  <r>
    <x v="11"/>
    <x v="2"/>
    <x v="4"/>
    <x v="4"/>
    <x v="69"/>
    <n v="259182.40625"/>
  </r>
  <r>
    <x v="11"/>
    <x v="2"/>
    <x v="5"/>
    <x v="5"/>
    <x v="0"/>
    <n v="309650.5"/>
  </r>
  <r>
    <x v="11"/>
    <x v="2"/>
    <x v="5"/>
    <x v="5"/>
    <x v="1"/>
    <n v="332330.5625"/>
  </r>
  <r>
    <x v="11"/>
    <x v="2"/>
    <x v="5"/>
    <x v="5"/>
    <x v="2"/>
    <n v="346330.59375"/>
  </r>
  <r>
    <x v="11"/>
    <x v="2"/>
    <x v="5"/>
    <x v="5"/>
    <x v="3"/>
    <n v="359885.90625"/>
  </r>
  <r>
    <x v="11"/>
    <x v="2"/>
    <x v="5"/>
    <x v="5"/>
    <x v="4"/>
    <n v="377375.21875"/>
  </r>
  <r>
    <x v="11"/>
    <x v="2"/>
    <x v="5"/>
    <x v="5"/>
    <x v="5"/>
    <n v="397706.375"/>
  </r>
  <r>
    <x v="11"/>
    <x v="2"/>
    <x v="5"/>
    <x v="5"/>
    <x v="6"/>
    <n v="427133.15625"/>
  </r>
  <r>
    <x v="11"/>
    <x v="2"/>
    <x v="5"/>
    <x v="5"/>
    <x v="7"/>
    <n v="452043.21875"/>
  </r>
  <r>
    <x v="11"/>
    <x v="2"/>
    <x v="5"/>
    <x v="5"/>
    <x v="8"/>
    <n v="463626.625"/>
  </r>
  <r>
    <x v="11"/>
    <x v="2"/>
    <x v="5"/>
    <x v="5"/>
    <x v="9"/>
    <n v="467317.34375"/>
  </r>
  <r>
    <x v="11"/>
    <x v="2"/>
    <x v="5"/>
    <x v="5"/>
    <x v="10"/>
    <n v="506356.90625"/>
  </r>
  <r>
    <x v="11"/>
    <x v="2"/>
    <x v="5"/>
    <x v="5"/>
    <x v="11"/>
    <n v="530965.125"/>
  </r>
  <r>
    <x v="11"/>
    <x v="2"/>
    <x v="5"/>
    <x v="5"/>
    <x v="12"/>
    <n v="569608.9375"/>
  </r>
  <r>
    <x v="11"/>
    <x v="2"/>
    <x v="5"/>
    <x v="5"/>
    <x v="13"/>
    <n v="608646.75"/>
  </r>
  <r>
    <x v="11"/>
    <x v="2"/>
    <x v="5"/>
    <x v="5"/>
    <x v="14"/>
    <n v="654089.6875"/>
  </r>
  <r>
    <x v="11"/>
    <x v="2"/>
    <x v="5"/>
    <x v="5"/>
    <x v="15"/>
    <n v="678446.1875"/>
  </r>
  <r>
    <x v="11"/>
    <x v="2"/>
    <x v="5"/>
    <x v="5"/>
    <x v="16"/>
    <n v="720461.25"/>
  </r>
  <r>
    <x v="11"/>
    <x v="2"/>
    <x v="5"/>
    <x v="5"/>
    <x v="17"/>
    <n v="759445.625"/>
  </r>
  <r>
    <x v="11"/>
    <x v="2"/>
    <x v="5"/>
    <x v="5"/>
    <x v="18"/>
    <n v="795204.875"/>
  </r>
  <r>
    <x v="11"/>
    <x v="2"/>
    <x v="5"/>
    <x v="5"/>
    <x v="19"/>
    <n v="859227.75"/>
  </r>
  <r>
    <x v="11"/>
    <x v="2"/>
    <x v="5"/>
    <x v="5"/>
    <x v="20"/>
    <n v="903385.5625"/>
  </r>
  <r>
    <x v="11"/>
    <x v="2"/>
    <x v="5"/>
    <x v="5"/>
    <x v="21"/>
    <n v="954915.875"/>
  </r>
  <r>
    <x v="11"/>
    <x v="2"/>
    <x v="5"/>
    <x v="5"/>
    <x v="22"/>
    <n v="1010369.375"/>
  </r>
  <r>
    <x v="11"/>
    <x v="2"/>
    <x v="5"/>
    <x v="5"/>
    <x v="23"/>
    <n v="1084675"/>
  </r>
  <r>
    <x v="11"/>
    <x v="2"/>
    <x v="5"/>
    <x v="5"/>
    <x v="24"/>
    <n v="1141566.5"/>
  </r>
  <r>
    <x v="11"/>
    <x v="2"/>
    <x v="5"/>
    <x v="5"/>
    <x v="25"/>
    <n v="1129052.375"/>
  </r>
  <r>
    <x v="11"/>
    <x v="2"/>
    <x v="5"/>
    <x v="5"/>
    <x v="26"/>
    <n v="1202517"/>
  </r>
  <r>
    <x v="11"/>
    <x v="2"/>
    <x v="5"/>
    <x v="5"/>
    <x v="27"/>
    <n v="1237638.125"/>
  </r>
  <r>
    <x v="11"/>
    <x v="2"/>
    <x v="5"/>
    <x v="5"/>
    <x v="28"/>
    <n v="1285621.125"/>
  </r>
  <r>
    <x v="11"/>
    <x v="2"/>
    <x v="5"/>
    <x v="5"/>
    <x v="29"/>
    <n v="1345624.5"/>
  </r>
  <r>
    <x v="11"/>
    <x v="2"/>
    <x v="5"/>
    <x v="5"/>
    <x v="30"/>
    <n v="1394497.25"/>
  </r>
  <r>
    <x v="11"/>
    <x v="2"/>
    <x v="5"/>
    <x v="5"/>
    <x v="31"/>
    <n v="1353910.5"/>
  </r>
  <r>
    <x v="11"/>
    <x v="2"/>
    <x v="5"/>
    <x v="5"/>
    <x v="32"/>
    <n v="1371503.625"/>
  </r>
  <r>
    <x v="11"/>
    <x v="2"/>
    <x v="5"/>
    <x v="5"/>
    <x v="33"/>
    <n v="1324900.75"/>
  </r>
  <r>
    <x v="11"/>
    <x v="2"/>
    <x v="5"/>
    <x v="5"/>
    <x v="34"/>
    <n v="1295430.5"/>
  </r>
  <r>
    <x v="11"/>
    <x v="2"/>
    <x v="5"/>
    <x v="5"/>
    <x v="35"/>
    <n v="1296835.625"/>
  </r>
  <r>
    <x v="11"/>
    <x v="2"/>
    <x v="5"/>
    <x v="5"/>
    <x v="36"/>
    <n v="1353479.375"/>
  </r>
  <r>
    <x v="11"/>
    <x v="2"/>
    <x v="5"/>
    <x v="5"/>
    <x v="37"/>
    <n v="1402084.75"/>
  </r>
  <r>
    <x v="11"/>
    <x v="2"/>
    <x v="5"/>
    <x v="5"/>
    <x v="38"/>
    <n v="1473025.375"/>
  </r>
  <r>
    <x v="11"/>
    <x v="2"/>
    <x v="5"/>
    <x v="5"/>
    <x v="39"/>
    <n v="1533617.125"/>
  </r>
  <r>
    <x v="11"/>
    <x v="2"/>
    <x v="5"/>
    <x v="5"/>
    <x v="40"/>
    <n v="1577189.25"/>
  </r>
  <r>
    <x v="11"/>
    <x v="2"/>
    <x v="5"/>
    <x v="5"/>
    <x v="41"/>
    <n v="1580144"/>
  </r>
  <r>
    <x v="11"/>
    <x v="2"/>
    <x v="5"/>
    <x v="5"/>
    <x v="42"/>
    <n v="1590752.375"/>
  </r>
  <r>
    <x v="11"/>
    <x v="2"/>
    <x v="5"/>
    <x v="5"/>
    <x v="43"/>
    <n v="1559175.875"/>
  </r>
  <r>
    <x v="11"/>
    <x v="2"/>
    <x v="5"/>
    <x v="5"/>
    <x v="44"/>
    <n v="1591716.125"/>
  </r>
  <r>
    <x v="11"/>
    <x v="2"/>
    <x v="5"/>
    <x v="5"/>
    <x v="45"/>
    <n v="1616317.625"/>
  </r>
  <r>
    <x v="11"/>
    <x v="2"/>
    <x v="5"/>
    <x v="5"/>
    <x v="46"/>
    <n v="1633096.125"/>
  </r>
  <r>
    <x v="11"/>
    <x v="2"/>
    <x v="5"/>
    <x v="5"/>
    <x v="47"/>
    <n v="1713164.375"/>
  </r>
  <r>
    <x v="11"/>
    <x v="2"/>
    <x v="5"/>
    <x v="5"/>
    <x v="48"/>
    <n v="1833623.75"/>
  </r>
  <r>
    <x v="11"/>
    <x v="2"/>
    <x v="5"/>
    <x v="5"/>
    <x v="49"/>
    <n v="1929778.625"/>
  </r>
  <r>
    <x v="11"/>
    <x v="2"/>
    <x v="5"/>
    <x v="5"/>
    <x v="50"/>
    <n v="2059562.75"/>
  </r>
  <r>
    <x v="11"/>
    <x v="2"/>
    <x v="5"/>
    <x v="5"/>
    <x v="51"/>
    <n v="2125825.5"/>
  </r>
  <r>
    <x v="11"/>
    <x v="2"/>
    <x v="5"/>
    <x v="5"/>
    <x v="52"/>
    <n v="2140697"/>
  </r>
  <r>
    <x v="11"/>
    <x v="2"/>
    <x v="5"/>
    <x v="5"/>
    <x v="53"/>
    <n v="2093847.375"/>
  </r>
  <r>
    <x v="11"/>
    <x v="2"/>
    <x v="5"/>
    <x v="5"/>
    <x v="54"/>
    <n v="2158403.75"/>
  </r>
  <r>
    <x v="11"/>
    <x v="2"/>
    <x v="5"/>
    <x v="5"/>
    <x v="55"/>
    <n v="2331730"/>
  </r>
  <r>
    <x v="11"/>
    <x v="2"/>
    <x v="5"/>
    <x v="5"/>
    <x v="56"/>
    <n v="2425862"/>
  </r>
  <r>
    <x v="11"/>
    <x v="2"/>
    <x v="5"/>
    <x v="5"/>
    <x v="57"/>
    <n v="2554534.5"/>
  </r>
  <r>
    <x v="11"/>
    <x v="2"/>
    <x v="5"/>
    <x v="5"/>
    <x v="58"/>
    <n v="2612404"/>
  </r>
  <r>
    <x v="11"/>
    <x v="2"/>
    <x v="5"/>
    <x v="5"/>
    <x v="59"/>
    <n v="2540969.5"/>
  </r>
  <r>
    <x v="11"/>
    <x v="2"/>
    <x v="5"/>
    <x v="5"/>
    <x v="60"/>
    <n v="2653908.75"/>
  </r>
  <r>
    <x v="11"/>
    <x v="2"/>
    <x v="5"/>
    <x v="5"/>
    <x v="61"/>
    <n v="2752341"/>
  </r>
  <r>
    <x v="11"/>
    <x v="2"/>
    <x v="5"/>
    <x v="5"/>
    <x v="62"/>
    <n v="2769528.25"/>
  </r>
  <r>
    <x v="11"/>
    <x v="2"/>
    <x v="5"/>
    <x v="5"/>
    <x v="63"/>
    <n v="2735172.25"/>
  </r>
  <r>
    <x v="11"/>
    <x v="2"/>
    <x v="5"/>
    <x v="5"/>
    <x v="64"/>
    <n v="2733609.5"/>
  </r>
  <r>
    <x v="11"/>
    <x v="2"/>
    <x v="5"/>
    <x v="5"/>
    <x v="65"/>
    <n v="2778087"/>
  </r>
  <r>
    <x v="11"/>
    <x v="2"/>
    <x v="5"/>
    <x v="5"/>
    <x v="66"/>
    <n v="2820480.5"/>
  </r>
  <r>
    <x v="11"/>
    <x v="2"/>
    <x v="5"/>
    <x v="5"/>
    <x v="67"/>
    <n v="2953114.25"/>
  </r>
  <r>
    <x v="11"/>
    <x v="2"/>
    <x v="5"/>
    <x v="5"/>
    <x v="68"/>
    <n v="2991967.75"/>
  </r>
  <r>
    <x v="11"/>
    <x v="2"/>
    <x v="5"/>
    <x v="5"/>
    <x v="69"/>
    <n v="3039703"/>
  </r>
  <r>
    <x v="11"/>
    <x v="2"/>
    <x v="6"/>
    <x v="6"/>
    <x v="0"/>
    <n v="377429.4375"/>
  </r>
  <r>
    <x v="11"/>
    <x v="2"/>
    <x v="6"/>
    <x v="6"/>
    <x v="1"/>
    <n v="407787.34375"/>
  </r>
  <r>
    <x v="11"/>
    <x v="2"/>
    <x v="6"/>
    <x v="6"/>
    <x v="2"/>
    <n v="451643.125"/>
  </r>
  <r>
    <x v="11"/>
    <x v="2"/>
    <x v="6"/>
    <x v="6"/>
    <x v="3"/>
    <n v="485748.65625"/>
  </r>
  <r>
    <x v="11"/>
    <x v="2"/>
    <x v="6"/>
    <x v="6"/>
    <x v="4"/>
    <n v="525191.5625"/>
  </r>
  <r>
    <x v="11"/>
    <x v="2"/>
    <x v="6"/>
    <x v="6"/>
    <x v="5"/>
    <n v="603144.25"/>
  </r>
  <r>
    <x v="11"/>
    <x v="2"/>
    <x v="6"/>
    <x v="6"/>
    <x v="6"/>
    <n v="644297.1875"/>
  </r>
  <r>
    <x v="11"/>
    <x v="2"/>
    <x v="6"/>
    <x v="6"/>
    <x v="7"/>
    <n v="678212.6875"/>
  </r>
  <r>
    <x v="11"/>
    <x v="2"/>
    <x v="6"/>
    <x v="6"/>
    <x v="8"/>
    <n v="705049.75"/>
  </r>
  <r>
    <x v="11"/>
    <x v="2"/>
    <x v="6"/>
    <x v="6"/>
    <x v="9"/>
    <n v="770030.5625"/>
  </r>
  <r>
    <x v="11"/>
    <x v="2"/>
    <x v="6"/>
    <x v="6"/>
    <x v="10"/>
    <n v="849927.25"/>
  </r>
  <r>
    <x v="11"/>
    <x v="2"/>
    <x v="6"/>
    <x v="6"/>
    <x v="11"/>
    <n v="880655.5"/>
  </r>
  <r>
    <x v="11"/>
    <x v="2"/>
    <x v="6"/>
    <x v="6"/>
    <x v="12"/>
    <n v="920024.875"/>
  </r>
  <r>
    <x v="11"/>
    <x v="2"/>
    <x v="6"/>
    <x v="6"/>
    <x v="13"/>
    <n v="936338.25"/>
  </r>
  <r>
    <x v="11"/>
    <x v="2"/>
    <x v="6"/>
    <x v="6"/>
    <x v="14"/>
    <n v="1008928.25"/>
  </r>
  <r>
    <x v="11"/>
    <x v="2"/>
    <x v="6"/>
    <x v="6"/>
    <x v="15"/>
    <n v="1072693.375"/>
  </r>
  <r>
    <x v="11"/>
    <x v="2"/>
    <x v="6"/>
    <x v="6"/>
    <x v="16"/>
    <n v="1087415.25"/>
  </r>
  <r>
    <x v="11"/>
    <x v="2"/>
    <x v="6"/>
    <x v="6"/>
    <x v="17"/>
    <n v="1055654.25"/>
  </r>
  <r>
    <x v="11"/>
    <x v="2"/>
    <x v="6"/>
    <x v="6"/>
    <x v="18"/>
    <n v="1120605.625"/>
  </r>
  <r>
    <x v="11"/>
    <x v="2"/>
    <x v="6"/>
    <x v="6"/>
    <x v="19"/>
    <n v="1222877.875"/>
  </r>
  <r>
    <x v="11"/>
    <x v="2"/>
    <x v="6"/>
    <x v="6"/>
    <x v="20"/>
    <n v="1322026.625"/>
  </r>
  <r>
    <x v="11"/>
    <x v="2"/>
    <x v="6"/>
    <x v="6"/>
    <x v="21"/>
    <n v="1379273.375"/>
  </r>
  <r>
    <x v="11"/>
    <x v="2"/>
    <x v="6"/>
    <x v="6"/>
    <x v="22"/>
    <n v="1444271.75"/>
  </r>
  <r>
    <x v="11"/>
    <x v="2"/>
    <x v="6"/>
    <x v="6"/>
    <x v="23"/>
    <n v="1498426"/>
  </r>
  <r>
    <x v="11"/>
    <x v="2"/>
    <x v="6"/>
    <x v="6"/>
    <x v="24"/>
    <n v="1494505.375"/>
  </r>
  <r>
    <x v="11"/>
    <x v="2"/>
    <x v="6"/>
    <x v="6"/>
    <x v="25"/>
    <n v="1534565.25"/>
  </r>
  <r>
    <x v="11"/>
    <x v="2"/>
    <x v="6"/>
    <x v="6"/>
    <x v="26"/>
    <n v="1614941"/>
  </r>
  <r>
    <x v="11"/>
    <x v="2"/>
    <x v="6"/>
    <x v="6"/>
    <x v="27"/>
    <n v="1672796.5"/>
  </r>
  <r>
    <x v="11"/>
    <x v="2"/>
    <x v="6"/>
    <x v="6"/>
    <x v="28"/>
    <n v="1736760.125"/>
  </r>
  <r>
    <x v="11"/>
    <x v="2"/>
    <x v="6"/>
    <x v="6"/>
    <x v="29"/>
    <n v="1841992.625"/>
  </r>
  <r>
    <x v="11"/>
    <x v="2"/>
    <x v="6"/>
    <x v="6"/>
    <x v="30"/>
    <n v="1875071.75"/>
  </r>
  <r>
    <x v="11"/>
    <x v="2"/>
    <x v="6"/>
    <x v="6"/>
    <x v="31"/>
    <n v="1788863.125"/>
  </r>
  <r>
    <x v="11"/>
    <x v="2"/>
    <x v="6"/>
    <x v="6"/>
    <x v="32"/>
    <n v="1729146.375"/>
  </r>
  <r>
    <x v="11"/>
    <x v="2"/>
    <x v="6"/>
    <x v="6"/>
    <x v="33"/>
    <n v="1743002.5"/>
  </r>
  <r>
    <x v="11"/>
    <x v="2"/>
    <x v="6"/>
    <x v="6"/>
    <x v="34"/>
    <n v="1732995.25"/>
  </r>
  <r>
    <x v="11"/>
    <x v="2"/>
    <x v="6"/>
    <x v="6"/>
    <x v="35"/>
    <n v="1726032.125"/>
  </r>
  <r>
    <x v="11"/>
    <x v="2"/>
    <x v="6"/>
    <x v="6"/>
    <x v="36"/>
    <n v="1817226.25"/>
  </r>
  <r>
    <x v="11"/>
    <x v="2"/>
    <x v="6"/>
    <x v="6"/>
    <x v="37"/>
    <n v="1883924.125"/>
  </r>
  <r>
    <x v="11"/>
    <x v="2"/>
    <x v="6"/>
    <x v="6"/>
    <x v="38"/>
    <n v="1984120.25"/>
  </r>
  <r>
    <x v="11"/>
    <x v="2"/>
    <x v="6"/>
    <x v="6"/>
    <x v="39"/>
    <n v="2081118.625"/>
  </r>
  <r>
    <x v="11"/>
    <x v="2"/>
    <x v="6"/>
    <x v="6"/>
    <x v="40"/>
    <n v="2215551.5"/>
  </r>
  <r>
    <x v="11"/>
    <x v="2"/>
    <x v="6"/>
    <x v="6"/>
    <x v="41"/>
    <n v="2357623"/>
  </r>
  <r>
    <x v="11"/>
    <x v="2"/>
    <x v="6"/>
    <x v="6"/>
    <x v="42"/>
    <n v="2452438"/>
  </r>
  <r>
    <x v="11"/>
    <x v="2"/>
    <x v="6"/>
    <x v="6"/>
    <x v="43"/>
    <n v="2451959"/>
  </r>
  <r>
    <x v="11"/>
    <x v="2"/>
    <x v="6"/>
    <x v="6"/>
    <x v="44"/>
    <n v="2530297"/>
  </r>
  <r>
    <x v="11"/>
    <x v="2"/>
    <x v="6"/>
    <x v="6"/>
    <x v="45"/>
    <n v="2596994.25"/>
  </r>
  <r>
    <x v="11"/>
    <x v="2"/>
    <x v="6"/>
    <x v="6"/>
    <x v="46"/>
    <n v="2606383"/>
  </r>
  <r>
    <x v="11"/>
    <x v="2"/>
    <x v="6"/>
    <x v="6"/>
    <x v="47"/>
    <n v="2694885.75"/>
  </r>
  <r>
    <x v="11"/>
    <x v="2"/>
    <x v="6"/>
    <x v="6"/>
    <x v="48"/>
    <n v="2798904.25"/>
  </r>
  <r>
    <x v="11"/>
    <x v="2"/>
    <x v="6"/>
    <x v="6"/>
    <x v="49"/>
    <n v="2936328.75"/>
  </r>
  <r>
    <x v="11"/>
    <x v="2"/>
    <x v="6"/>
    <x v="6"/>
    <x v="50"/>
    <n v="2974363.5"/>
  </r>
  <r>
    <x v="11"/>
    <x v="2"/>
    <x v="6"/>
    <x v="6"/>
    <x v="51"/>
    <n v="2976507"/>
  </r>
  <r>
    <x v="11"/>
    <x v="2"/>
    <x v="6"/>
    <x v="6"/>
    <x v="52"/>
    <n v="2884394.5"/>
  </r>
  <r>
    <x v="11"/>
    <x v="2"/>
    <x v="6"/>
    <x v="6"/>
    <x v="53"/>
    <n v="2915465"/>
  </r>
  <r>
    <x v="11"/>
    <x v="2"/>
    <x v="6"/>
    <x v="6"/>
    <x v="54"/>
    <n v="2933727.25"/>
  </r>
  <r>
    <x v="11"/>
    <x v="2"/>
    <x v="6"/>
    <x v="6"/>
    <x v="55"/>
    <n v="3006691.5"/>
  </r>
  <r>
    <x v="11"/>
    <x v="2"/>
    <x v="6"/>
    <x v="6"/>
    <x v="56"/>
    <n v="3111590.5"/>
  </r>
  <r>
    <x v="11"/>
    <x v="2"/>
    <x v="6"/>
    <x v="6"/>
    <x v="57"/>
    <n v="3208645.75"/>
  </r>
  <r>
    <x v="11"/>
    <x v="2"/>
    <x v="6"/>
    <x v="6"/>
    <x v="58"/>
    <n v="3311024.75"/>
  </r>
  <r>
    <x v="11"/>
    <x v="2"/>
    <x v="6"/>
    <x v="6"/>
    <x v="59"/>
    <n v="3194402.75"/>
  </r>
  <r>
    <x v="11"/>
    <x v="2"/>
    <x v="6"/>
    <x v="6"/>
    <x v="60"/>
    <n v="3360805.5"/>
  </r>
  <r>
    <x v="11"/>
    <x v="2"/>
    <x v="6"/>
    <x v="6"/>
    <x v="61"/>
    <n v="3544229.5"/>
  </r>
  <r>
    <x v="11"/>
    <x v="2"/>
    <x v="6"/>
    <x v="6"/>
    <x v="62"/>
    <n v="3522813.25"/>
  </r>
  <r>
    <x v="11"/>
    <x v="2"/>
    <x v="6"/>
    <x v="6"/>
    <x v="63"/>
    <n v="3502182.75"/>
  </r>
  <r>
    <x v="11"/>
    <x v="2"/>
    <x v="6"/>
    <x v="6"/>
    <x v="64"/>
    <n v="3565323.75"/>
  </r>
  <r>
    <x v="11"/>
    <x v="2"/>
    <x v="6"/>
    <x v="6"/>
    <x v="65"/>
    <n v="3608450.5"/>
  </r>
  <r>
    <x v="11"/>
    <x v="2"/>
    <x v="6"/>
    <x v="6"/>
    <x v="66"/>
    <n v="3723883.5"/>
  </r>
  <r>
    <x v="11"/>
    <x v="2"/>
    <x v="6"/>
    <x v="6"/>
    <x v="67"/>
    <n v="3941019.25"/>
  </r>
  <r>
    <x v="11"/>
    <x v="2"/>
    <x v="6"/>
    <x v="6"/>
    <x v="68"/>
    <n v="4006875"/>
  </r>
  <r>
    <x v="11"/>
    <x v="2"/>
    <x v="6"/>
    <x v="6"/>
    <x v="69"/>
    <n v="4048756.25"/>
  </r>
  <r>
    <x v="11"/>
    <x v="2"/>
    <x v="7"/>
    <x v="7"/>
    <x v="1"/>
    <n v="28251.38671875"/>
  </r>
  <r>
    <x v="11"/>
    <x v="2"/>
    <x v="7"/>
    <x v="7"/>
    <x v="2"/>
    <n v="27301.82421875"/>
  </r>
  <r>
    <x v="11"/>
    <x v="2"/>
    <x v="7"/>
    <x v="7"/>
    <x v="3"/>
    <n v="29605.0703125"/>
  </r>
  <r>
    <x v="11"/>
    <x v="2"/>
    <x v="7"/>
    <x v="7"/>
    <x v="4"/>
    <n v="30563.0078125"/>
  </r>
  <r>
    <x v="11"/>
    <x v="2"/>
    <x v="7"/>
    <x v="7"/>
    <x v="5"/>
    <n v="32136.6328125"/>
  </r>
  <r>
    <x v="11"/>
    <x v="2"/>
    <x v="7"/>
    <x v="7"/>
    <x v="6"/>
    <n v="35398.4375"/>
  </r>
  <r>
    <x v="11"/>
    <x v="2"/>
    <x v="7"/>
    <x v="7"/>
    <x v="7"/>
    <n v="37957.765625"/>
  </r>
  <r>
    <x v="11"/>
    <x v="2"/>
    <x v="7"/>
    <x v="7"/>
    <x v="8"/>
    <n v="40311.79296875"/>
  </r>
  <r>
    <x v="11"/>
    <x v="2"/>
    <x v="7"/>
    <x v="7"/>
    <x v="9"/>
    <n v="41874.29296875"/>
  </r>
  <r>
    <x v="11"/>
    <x v="2"/>
    <x v="7"/>
    <x v="7"/>
    <x v="10"/>
    <n v="43814.71484375"/>
  </r>
  <r>
    <x v="11"/>
    <x v="2"/>
    <x v="7"/>
    <x v="7"/>
    <x v="11"/>
    <n v="50351.9296875"/>
  </r>
  <r>
    <x v="11"/>
    <x v="2"/>
    <x v="7"/>
    <x v="7"/>
    <x v="12"/>
    <n v="50566.72265625"/>
  </r>
  <r>
    <x v="11"/>
    <x v="2"/>
    <x v="7"/>
    <x v="7"/>
    <x v="13"/>
    <n v="57343.0625"/>
  </r>
  <r>
    <x v="11"/>
    <x v="2"/>
    <x v="7"/>
    <x v="7"/>
    <x v="14"/>
    <n v="63879.98046875"/>
  </r>
  <r>
    <x v="11"/>
    <x v="2"/>
    <x v="7"/>
    <x v="7"/>
    <x v="15"/>
    <n v="71392.3125"/>
  </r>
  <r>
    <x v="11"/>
    <x v="2"/>
    <x v="7"/>
    <x v="7"/>
    <x v="16"/>
    <n v="74496.25"/>
  </r>
  <r>
    <x v="11"/>
    <x v="2"/>
    <x v="7"/>
    <x v="7"/>
    <x v="17"/>
    <n v="78658.5859375"/>
  </r>
  <r>
    <x v="11"/>
    <x v="2"/>
    <x v="7"/>
    <x v="7"/>
    <x v="18"/>
    <n v="85402.0078125"/>
  </r>
  <r>
    <x v="11"/>
    <x v="2"/>
    <x v="7"/>
    <x v="7"/>
    <x v="19"/>
    <n v="96463.0234375"/>
  </r>
  <r>
    <x v="11"/>
    <x v="2"/>
    <x v="7"/>
    <x v="7"/>
    <x v="20"/>
    <n v="104895.1875"/>
  </r>
  <r>
    <x v="11"/>
    <x v="2"/>
    <x v="7"/>
    <x v="7"/>
    <x v="21"/>
    <n v="113137.3203125"/>
  </r>
  <r>
    <x v="11"/>
    <x v="2"/>
    <x v="7"/>
    <x v="7"/>
    <x v="22"/>
    <n v="125052.8046875"/>
  </r>
  <r>
    <x v="11"/>
    <x v="2"/>
    <x v="7"/>
    <x v="7"/>
    <x v="23"/>
    <n v="137382.28125"/>
  </r>
  <r>
    <x v="11"/>
    <x v="2"/>
    <x v="7"/>
    <x v="7"/>
    <x v="24"/>
    <n v="125406.21875"/>
  </r>
  <r>
    <x v="11"/>
    <x v="2"/>
    <x v="7"/>
    <x v="7"/>
    <x v="25"/>
    <n v="132425.46875"/>
  </r>
  <r>
    <x v="11"/>
    <x v="2"/>
    <x v="7"/>
    <x v="7"/>
    <x v="26"/>
    <n v="140481.875"/>
  </r>
  <r>
    <x v="11"/>
    <x v="2"/>
    <x v="7"/>
    <x v="7"/>
    <x v="27"/>
    <n v="143205.125"/>
  </r>
  <r>
    <x v="11"/>
    <x v="2"/>
    <x v="7"/>
    <x v="7"/>
    <x v="28"/>
    <n v="151700.65625"/>
  </r>
  <r>
    <x v="11"/>
    <x v="2"/>
    <x v="7"/>
    <x v="7"/>
    <x v="29"/>
    <n v="153796.484375"/>
  </r>
  <r>
    <x v="11"/>
    <x v="2"/>
    <x v="7"/>
    <x v="7"/>
    <x v="30"/>
    <n v="155811.828125"/>
  </r>
  <r>
    <x v="11"/>
    <x v="2"/>
    <x v="7"/>
    <x v="7"/>
    <x v="31"/>
    <n v="153528.28125"/>
  </r>
  <r>
    <x v="11"/>
    <x v="2"/>
    <x v="7"/>
    <x v="7"/>
    <x v="32"/>
    <n v="156323.296875"/>
  </r>
  <r>
    <x v="11"/>
    <x v="2"/>
    <x v="7"/>
    <x v="7"/>
    <x v="33"/>
    <n v="156138.328125"/>
  </r>
  <r>
    <x v="11"/>
    <x v="2"/>
    <x v="7"/>
    <x v="7"/>
    <x v="34"/>
    <n v="156901.59375"/>
  </r>
  <r>
    <x v="11"/>
    <x v="2"/>
    <x v="7"/>
    <x v="7"/>
    <x v="35"/>
    <n v="164687"/>
  </r>
  <r>
    <x v="11"/>
    <x v="2"/>
    <x v="7"/>
    <x v="7"/>
    <x v="36"/>
    <n v="170079.578125"/>
  </r>
  <r>
    <x v="11"/>
    <x v="2"/>
    <x v="7"/>
    <x v="7"/>
    <x v="37"/>
    <n v="164991.671875"/>
  </r>
  <r>
    <x v="11"/>
    <x v="2"/>
    <x v="7"/>
    <x v="7"/>
    <x v="38"/>
    <n v="179209.921875"/>
  </r>
  <r>
    <x v="11"/>
    <x v="2"/>
    <x v="7"/>
    <x v="7"/>
    <x v="39"/>
    <n v="192349.0625"/>
  </r>
  <r>
    <x v="11"/>
    <x v="2"/>
    <x v="7"/>
    <x v="7"/>
    <x v="40"/>
    <n v="200510.703125"/>
  </r>
  <r>
    <x v="11"/>
    <x v="2"/>
    <x v="7"/>
    <x v="7"/>
    <x v="41"/>
    <n v="213996.046875"/>
  </r>
  <r>
    <x v="11"/>
    <x v="2"/>
    <x v="7"/>
    <x v="7"/>
    <x v="42"/>
    <n v="215811.234375"/>
  </r>
  <r>
    <x v="11"/>
    <x v="2"/>
    <x v="7"/>
    <x v="7"/>
    <x v="43"/>
    <n v="217900.25"/>
  </r>
  <r>
    <x v="11"/>
    <x v="2"/>
    <x v="7"/>
    <x v="7"/>
    <x v="44"/>
    <n v="223229.15625"/>
  </r>
  <r>
    <x v="11"/>
    <x v="2"/>
    <x v="7"/>
    <x v="7"/>
    <x v="45"/>
    <n v="236618.609375"/>
  </r>
  <r>
    <x v="11"/>
    <x v="2"/>
    <x v="7"/>
    <x v="7"/>
    <x v="46"/>
    <n v="246467.796875"/>
  </r>
  <r>
    <x v="11"/>
    <x v="2"/>
    <x v="7"/>
    <x v="7"/>
    <x v="47"/>
    <n v="261711.8125"/>
  </r>
  <r>
    <x v="11"/>
    <x v="2"/>
    <x v="7"/>
    <x v="7"/>
    <x v="48"/>
    <n v="285366.3125"/>
  </r>
  <r>
    <x v="11"/>
    <x v="2"/>
    <x v="7"/>
    <x v="7"/>
    <x v="49"/>
    <n v="289554.4375"/>
  </r>
  <r>
    <x v="11"/>
    <x v="2"/>
    <x v="7"/>
    <x v="7"/>
    <x v="50"/>
    <n v="303583.46875"/>
  </r>
  <r>
    <x v="11"/>
    <x v="2"/>
    <x v="7"/>
    <x v="7"/>
    <x v="51"/>
    <n v="317437.6875"/>
  </r>
  <r>
    <x v="11"/>
    <x v="2"/>
    <x v="7"/>
    <x v="7"/>
    <x v="52"/>
    <n v="333460.375"/>
  </r>
  <r>
    <x v="11"/>
    <x v="2"/>
    <x v="7"/>
    <x v="7"/>
    <x v="53"/>
    <n v="349505.34375"/>
  </r>
  <r>
    <x v="11"/>
    <x v="2"/>
    <x v="7"/>
    <x v="7"/>
    <x v="54"/>
    <n v="363948.09375"/>
  </r>
  <r>
    <x v="11"/>
    <x v="2"/>
    <x v="7"/>
    <x v="7"/>
    <x v="55"/>
    <n v="367438.5"/>
  </r>
  <r>
    <x v="11"/>
    <x v="2"/>
    <x v="7"/>
    <x v="7"/>
    <x v="56"/>
    <n v="406436.125"/>
  </r>
  <r>
    <x v="11"/>
    <x v="2"/>
    <x v="7"/>
    <x v="7"/>
    <x v="57"/>
    <n v="424112.6875"/>
  </r>
  <r>
    <x v="11"/>
    <x v="2"/>
    <x v="7"/>
    <x v="7"/>
    <x v="58"/>
    <n v="439295.53125"/>
  </r>
  <r>
    <x v="11"/>
    <x v="2"/>
    <x v="7"/>
    <x v="7"/>
    <x v="59"/>
    <n v="415244.90625"/>
  </r>
  <r>
    <x v="11"/>
    <x v="2"/>
    <x v="7"/>
    <x v="7"/>
    <x v="60"/>
    <n v="372788.5625"/>
  </r>
  <r>
    <x v="11"/>
    <x v="2"/>
    <x v="7"/>
    <x v="7"/>
    <x v="61"/>
    <n v="334115.625"/>
  </r>
  <r>
    <x v="11"/>
    <x v="2"/>
    <x v="7"/>
    <x v="7"/>
    <x v="62"/>
    <n v="311774.28125"/>
  </r>
  <r>
    <x v="11"/>
    <x v="2"/>
    <x v="7"/>
    <x v="7"/>
    <x v="63"/>
    <n v="300664.75"/>
  </r>
  <r>
    <x v="11"/>
    <x v="2"/>
    <x v="7"/>
    <x v="7"/>
    <x v="64"/>
    <n v="297488.71875"/>
  </r>
  <r>
    <x v="11"/>
    <x v="2"/>
    <x v="7"/>
    <x v="7"/>
    <x v="65"/>
    <n v="296160.65625"/>
  </r>
  <r>
    <x v="11"/>
    <x v="2"/>
    <x v="7"/>
    <x v="7"/>
    <x v="66"/>
    <n v="292869.6875"/>
  </r>
  <r>
    <x v="11"/>
    <x v="2"/>
    <x v="7"/>
    <x v="7"/>
    <x v="67"/>
    <n v="300210.03125"/>
  </r>
  <r>
    <x v="11"/>
    <x v="2"/>
    <x v="7"/>
    <x v="7"/>
    <x v="68"/>
    <n v="303943.4375"/>
  </r>
  <r>
    <x v="11"/>
    <x v="2"/>
    <x v="7"/>
    <x v="7"/>
    <x v="69"/>
    <n v="306900.5625"/>
  </r>
  <r>
    <x v="11"/>
    <x v="2"/>
    <x v="8"/>
    <x v="8"/>
    <x v="0"/>
    <n v="1365.260498046875"/>
  </r>
  <r>
    <x v="11"/>
    <x v="2"/>
    <x v="8"/>
    <x v="8"/>
    <x v="1"/>
    <n v="1332.67822265625"/>
  </r>
  <r>
    <x v="11"/>
    <x v="2"/>
    <x v="8"/>
    <x v="8"/>
    <x v="2"/>
    <n v="1325.47607421875"/>
  </r>
  <r>
    <x v="11"/>
    <x v="2"/>
    <x v="8"/>
    <x v="8"/>
    <x v="3"/>
    <n v="1531.2802734375"/>
  </r>
  <r>
    <x v="11"/>
    <x v="2"/>
    <x v="8"/>
    <x v="8"/>
    <x v="4"/>
    <n v="1657.2947998046875"/>
  </r>
  <r>
    <x v="11"/>
    <x v="2"/>
    <x v="8"/>
    <x v="8"/>
    <x v="5"/>
    <n v="1950.2618408203125"/>
  </r>
  <r>
    <x v="11"/>
    <x v="2"/>
    <x v="8"/>
    <x v="8"/>
    <x v="6"/>
    <n v="1939.9576416015625"/>
  </r>
  <r>
    <x v="11"/>
    <x v="2"/>
    <x v="8"/>
    <x v="8"/>
    <x v="7"/>
    <n v="1953.3104248046875"/>
  </r>
  <r>
    <x v="11"/>
    <x v="2"/>
    <x v="8"/>
    <x v="8"/>
    <x v="8"/>
    <n v="2164.134521484375"/>
  </r>
  <r>
    <x v="11"/>
    <x v="2"/>
    <x v="8"/>
    <x v="8"/>
    <x v="9"/>
    <n v="2277.64990234375"/>
  </r>
  <r>
    <x v="11"/>
    <x v="2"/>
    <x v="8"/>
    <x v="8"/>
    <x v="10"/>
    <n v="2263.1513671875"/>
  </r>
  <r>
    <x v="11"/>
    <x v="2"/>
    <x v="8"/>
    <x v="8"/>
    <x v="11"/>
    <n v="2222.5390625"/>
  </r>
  <r>
    <x v="11"/>
    <x v="2"/>
    <x v="8"/>
    <x v="8"/>
    <x v="12"/>
    <n v="2276.838623046875"/>
  </r>
  <r>
    <x v="11"/>
    <x v="2"/>
    <x v="8"/>
    <x v="8"/>
    <x v="13"/>
    <n v="2688.45361328125"/>
  </r>
  <r>
    <x v="11"/>
    <x v="2"/>
    <x v="8"/>
    <x v="8"/>
    <x v="14"/>
    <n v="3118.24169921875"/>
  </r>
  <r>
    <x v="11"/>
    <x v="2"/>
    <x v="8"/>
    <x v="8"/>
    <x v="15"/>
    <n v="3374.571533203125"/>
  </r>
  <r>
    <x v="11"/>
    <x v="2"/>
    <x v="8"/>
    <x v="8"/>
    <x v="16"/>
    <n v="3716.33154296875"/>
  </r>
  <r>
    <x v="11"/>
    <x v="2"/>
    <x v="8"/>
    <x v="8"/>
    <x v="17"/>
    <n v="3920.9169921875"/>
  </r>
  <r>
    <x v="11"/>
    <x v="2"/>
    <x v="8"/>
    <x v="8"/>
    <x v="18"/>
    <n v="3563.91943359375"/>
  </r>
  <r>
    <x v="11"/>
    <x v="2"/>
    <x v="8"/>
    <x v="8"/>
    <x v="19"/>
    <n v="3287.7509765625"/>
  </r>
  <r>
    <x v="11"/>
    <x v="2"/>
    <x v="8"/>
    <x v="8"/>
    <x v="20"/>
    <n v="3603.38134765625"/>
  </r>
  <r>
    <x v="11"/>
    <x v="2"/>
    <x v="8"/>
    <x v="8"/>
    <x v="21"/>
    <n v="4825.49462890625"/>
  </r>
  <r>
    <x v="11"/>
    <x v="2"/>
    <x v="8"/>
    <x v="8"/>
    <x v="22"/>
    <n v="4578.68212890625"/>
  </r>
  <r>
    <x v="11"/>
    <x v="2"/>
    <x v="8"/>
    <x v="8"/>
    <x v="23"/>
    <n v="5264.66015625"/>
  </r>
  <r>
    <x v="11"/>
    <x v="2"/>
    <x v="8"/>
    <x v="8"/>
    <x v="24"/>
    <n v="6162.9248046875"/>
  </r>
  <r>
    <x v="11"/>
    <x v="2"/>
    <x v="8"/>
    <x v="8"/>
    <x v="25"/>
    <n v="5874.65771484375"/>
  </r>
  <r>
    <x v="11"/>
    <x v="2"/>
    <x v="8"/>
    <x v="8"/>
    <x v="26"/>
    <n v="5445.6015625"/>
  </r>
  <r>
    <x v="11"/>
    <x v="2"/>
    <x v="8"/>
    <x v="8"/>
    <x v="27"/>
    <n v="6362.57568359375"/>
  </r>
  <r>
    <x v="11"/>
    <x v="2"/>
    <x v="8"/>
    <x v="8"/>
    <x v="28"/>
    <n v="6330.921875"/>
  </r>
  <r>
    <x v="11"/>
    <x v="2"/>
    <x v="8"/>
    <x v="8"/>
    <x v="29"/>
    <n v="6542.69775390625"/>
  </r>
  <r>
    <x v="11"/>
    <x v="2"/>
    <x v="8"/>
    <x v="8"/>
    <x v="30"/>
    <n v="7055.65673828125"/>
  </r>
  <r>
    <x v="11"/>
    <x v="2"/>
    <x v="8"/>
    <x v="8"/>
    <x v="31"/>
    <n v="7522.00732421875"/>
  </r>
  <r>
    <x v="11"/>
    <x v="2"/>
    <x v="8"/>
    <x v="8"/>
    <x v="32"/>
    <n v="8097.458984375"/>
  </r>
  <r>
    <x v="11"/>
    <x v="2"/>
    <x v="8"/>
    <x v="8"/>
    <x v="33"/>
    <n v="6665.314453125"/>
  </r>
  <r>
    <x v="11"/>
    <x v="2"/>
    <x v="8"/>
    <x v="8"/>
    <x v="34"/>
    <n v="7494.6455078125"/>
  </r>
  <r>
    <x v="11"/>
    <x v="2"/>
    <x v="8"/>
    <x v="8"/>
    <x v="35"/>
    <n v="7438.291015625"/>
  </r>
  <r>
    <x v="11"/>
    <x v="2"/>
    <x v="8"/>
    <x v="8"/>
    <x v="36"/>
    <n v="7578.5849609375"/>
  </r>
  <r>
    <x v="11"/>
    <x v="2"/>
    <x v="8"/>
    <x v="8"/>
    <x v="37"/>
    <n v="8978.9423828125"/>
  </r>
  <r>
    <x v="11"/>
    <x v="2"/>
    <x v="8"/>
    <x v="8"/>
    <x v="38"/>
    <n v="9146.736328125"/>
  </r>
  <r>
    <x v="11"/>
    <x v="2"/>
    <x v="8"/>
    <x v="8"/>
    <x v="39"/>
    <n v="8491.333984375"/>
  </r>
  <r>
    <x v="11"/>
    <x v="2"/>
    <x v="8"/>
    <x v="8"/>
    <x v="40"/>
    <n v="8334.380859375"/>
  </r>
  <r>
    <x v="11"/>
    <x v="2"/>
    <x v="8"/>
    <x v="8"/>
    <x v="41"/>
    <n v="8801.18359375"/>
  </r>
  <r>
    <x v="11"/>
    <x v="2"/>
    <x v="8"/>
    <x v="8"/>
    <x v="42"/>
    <n v="8303.015625"/>
  </r>
  <r>
    <x v="11"/>
    <x v="2"/>
    <x v="8"/>
    <x v="8"/>
    <x v="43"/>
    <n v="8058.2177734375"/>
  </r>
  <r>
    <x v="11"/>
    <x v="2"/>
    <x v="8"/>
    <x v="8"/>
    <x v="44"/>
    <n v="8039.30712890625"/>
  </r>
  <r>
    <x v="11"/>
    <x v="2"/>
    <x v="8"/>
    <x v="8"/>
    <x v="45"/>
    <n v="8272.130859375"/>
  </r>
  <r>
    <x v="11"/>
    <x v="2"/>
    <x v="8"/>
    <x v="8"/>
    <x v="46"/>
    <n v="8786.8818359375"/>
  </r>
  <r>
    <x v="11"/>
    <x v="2"/>
    <x v="8"/>
    <x v="8"/>
    <x v="47"/>
    <n v="9740.931640625"/>
  </r>
  <r>
    <x v="11"/>
    <x v="2"/>
    <x v="8"/>
    <x v="8"/>
    <x v="48"/>
    <n v="11179.7529296875"/>
  </r>
  <r>
    <x v="11"/>
    <x v="2"/>
    <x v="8"/>
    <x v="8"/>
    <x v="49"/>
    <n v="11798.39453125"/>
  </r>
  <r>
    <x v="11"/>
    <x v="2"/>
    <x v="8"/>
    <x v="8"/>
    <x v="50"/>
    <n v="12137.6640625"/>
  </r>
  <r>
    <x v="11"/>
    <x v="2"/>
    <x v="8"/>
    <x v="8"/>
    <x v="51"/>
    <n v="11845.837890625"/>
  </r>
  <r>
    <x v="11"/>
    <x v="2"/>
    <x v="8"/>
    <x v="8"/>
    <x v="52"/>
    <n v="11424.15625"/>
  </r>
  <r>
    <x v="11"/>
    <x v="2"/>
    <x v="8"/>
    <x v="8"/>
    <x v="53"/>
    <n v="12056.66015625"/>
  </r>
  <r>
    <x v="11"/>
    <x v="2"/>
    <x v="8"/>
    <x v="8"/>
    <x v="54"/>
    <n v="13509.396484375"/>
  </r>
  <r>
    <x v="11"/>
    <x v="2"/>
    <x v="8"/>
    <x v="8"/>
    <x v="55"/>
    <n v="16051.634765625"/>
  </r>
  <r>
    <x v="11"/>
    <x v="2"/>
    <x v="8"/>
    <x v="8"/>
    <x v="56"/>
    <n v="17624.755859375"/>
  </r>
  <r>
    <x v="11"/>
    <x v="2"/>
    <x v="8"/>
    <x v="8"/>
    <x v="57"/>
    <n v="16892.580078125"/>
  </r>
  <r>
    <x v="11"/>
    <x v="2"/>
    <x v="8"/>
    <x v="8"/>
    <x v="58"/>
    <n v="17927.296875"/>
  </r>
  <r>
    <x v="11"/>
    <x v="2"/>
    <x v="8"/>
    <x v="8"/>
    <x v="59"/>
    <n v="13575.810546875"/>
  </r>
  <r>
    <x v="11"/>
    <x v="2"/>
    <x v="8"/>
    <x v="8"/>
    <x v="60"/>
    <n v="12408.3076171875"/>
  </r>
  <r>
    <x v="11"/>
    <x v="2"/>
    <x v="8"/>
    <x v="8"/>
    <x v="61"/>
    <n v="13215.36328125"/>
  </r>
  <r>
    <x v="11"/>
    <x v="2"/>
    <x v="8"/>
    <x v="8"/>
    <x v="62"/>
    <n v="13833.134765625"/>
  </r>
  <r>
    <x v="11"/>
    <x v="2"/>
    <x v="8"/>
    <x v="8"/>
    <x v="63"/>
    <n v="13805.6396484375"/>
  </r>
  <r>
    <x v="11"/>
    <x v="2"/>
    <x v="8"/>
    <x v="8"/>
    <x v="64"/>
    <n v="14511.962890625"/>
  </r>
  <r>
    <x v="11"/>
    <x v="2"/>
    <x v="8"/>
    <x v="8"/>
    <x v="65"/>
    <n v="15591.9951171875"/>
  </r>
  <r>
    <x v="11"/>
    <x v="2"/>
    <x v="8"/>
    <x v="8"/>
    <x v="66"/>
    <n v="16902.369140625"/>
  </r>
  <r>
    <x v="11"/>
    <x v="2"/>
    <x v="8"/>
    <x v="8"/>
    <x v="67"/>
    <n v="18434.990234375"/>
  </r>
  <r>
    <x v="11"/>
    <x v="2"/>
    <x v="8"/>
    <x v="8"/>
    <x v="68"/>
    <n v="19028.85546875"/>
  </r>
  <r>
    <x v="11"/>
    <x v="2"/>
    <x v="8"/>
    <x v="8"/>
    <x v="69"/>
    <n v="18899.884765625"/>
  </r>
  <r>
    <x v="11"/>
    <x v="2"/>
    <x v="9"/>
    <x v="9"/>
    <x v="0"/>
    <n v="19415.150390625"/>
  </r>
  <r>
    <x v="11"/>
    <x v="2"/>
    <x v="9"/>
    <x v="9"/>
    <x v="1"/>
    <n v="20116.818359375"/>
  </r>
  <r>
    <x v="11"/>
    <x v="2"/>
    <x v="9"/>
    <x v="9"/>
    <x v="2"/>
    <n v="19192.796875"/>
  </r>
  <r>
    <x v="11"/>
    <x v="2"/>
    <x v="9"/>
    <x v="9"/>
    <x v="3"/>
    <n v="20078.361328125"/>
  </r>
  <r>
    <x v="11"/>
    <x v="2"/>
    <x v="9"/>
    <x v="9"/>
    <x v="4"/>
    <n v="20149.58984375"/>
  </r>
  <r>
    <x v="11"/>
    <x v="2"/>
    <x v="9"/>
    <x v="9"/>
    <x v="5"/>
    <n v="21325.171875"/>
  </r>
  <r>
    <x v="11"/>
    <x v="2"/>
    <x v="9"/>
    <x v="9"/>
    <x v="6"/>
    <n v="20163.134765625"/>
  </r>
  <r>
    <x v="11"/>
    <x v="2"/>
    <x v="9"/>
    <x v="9"/>
    <x v="7"/>
    <n v="19329.3984375"/>
  </r>
  <r>
    <x v="11"/>
    <x v="2"/>
    <x v="9"/>
    <x v="9"/>
    <x v="8"/>
    <n v="19619.80859375"/>
  </r>
  <r>
    <x v="11"/>
    <x v="2"/>
    <x v="9"/>
    <x v="9"/>
    <x v="9"/>
    <n v="20709.669921875"/>
  </r>
  <r>
    <x v="11"/>
    <x v="2"/>
    <x v="9"/>
    <x v="9"/>
    <x v="10"/>
    <n v="21555.494140625"/>
  </r>
  <r>
    <x v="11"/>
    <x v="2"/>
    <x v="9"/>
    <x v="9"/>
    <x v="11"/>
    <n v="22714.650390625"/>
  </r>
  <r>
    <x v="11"/>
    <x v="2"/>
    <x v="9"/>
    <x v="9"/>
    <x v="12"/>
    <n v="23727.873046875"/>
  </r>
  <r>
    <x v="11"/>
    <x v="2"/>
    <x v="9"/>
    <x v="9"/>
    <x v="13"/>
    <n v="24880.8984375"/>
  </r>
  <r>
    <x v="11"/>
    <x v="2"/>
    <x v="9"/>
    <x v="9"/>
    <x v="14"/>
    <n v="26108.07421875"/>
  </r>
  <r>
    <x v="11"/>
    <x v="2"/>
    <x v="9"/>
    <x v="9"/>
    <x v="15"/>
    <n v="26851.447265625"/>
  </r>
  <r>
    <x v="11"/>
    <x v="2"/>
    <x v="9"/>
    <x v="9"/>
    <x v="16"/>
    <n v="26820.31640625"/>
  </r>
  <r>
    <x v="11"/>
    <x v="2"/>
    <x v="9"/>
    <x v="9"/>
    <x v="17"/>
    <n v="28022.541015625"/>
  </r>
  <r>
    <x v="11"/>
    <x v="2"/>
    <x v="9"/>
    <x v="9"/>
    <x v="18"/>
    <n v="30950.802734375"/>
  </r>
  <r>
    <x v="11"/>
    <x v="2"/>
    <x v="9"/>
    <x v="9"/>
    <x v="19"/>
    <n v="33431.52734375"/>
  </r>
  <r>
    <x v="11"/>
    <x v="2"/>
    <x v="9"/>
    <x v="9"/>
    <x v="20"/>
    <n v="33653.97265625"/>
  </r>
  <r>
    <x v="11"/>
    <x v="2"/>
    <x v="9"/>
    <x v="9"/>
    <x v="21"/>
    <n v="34919.02734375"/>
  </r>
  <r>
    <x v="11"/>
    <x v="2"/>
    <x v="9"/>
    <x v="9"/>
    <x v="22"/>
    <n v="37495.703125"/>
  </r>
  <r>
    <x v="11"/>
    <x v="2"/>
    <x v="9"/>
    <x v="9"/>
    <x v="23"/>
    <n v="40736.8515625"/>
  </r>
  <r>
    <x v="11"/>
    <x v="2"/>
    <x v="9"/>
    <x v="9"/>
    <x v="24"/>
    <n v="41915.69140625"/>
  </r>
  <r>
    <x v="11"/>
    <x v="2"/>
    <x v="9"/>
    <x v="9"/>
    <x v="25"/>
    <n v="40586.47265625"/>
  </r>
  <r>
    <x v="11"/>
    <x v="2"/>
    <x v="9"/>
    <x v="9"/>
    <x v="26"/>
    <n v="43430.32421875"/>
  </r>
  <r>
    <x v="11"/>
    <x v="2"/>
    <x v="9"/>
    <x v="9"/>
    <x v="27"/>
    <n v="47838.2109375"/>
  </r>
  <r>
    <x v="11"/>
    <x v="2"/>
    <x v="9"/>
    <x v="9"/>
    <x v="28"/>
    <n v="53108.80859375"/>
  </r>
  <r>
    <x v="11"/>
    <x v="2"/>
    <x v="9"/>
    <x v="9"/>
    <x v="29"/>
    <n v="58277.421875"/>
  </r>
  <r>
    <x v="11"/>
    <x v="2"/>
    <x v="9"/>
    <x v="9"/>
    <x v="30"/>
    <n v="58340.17578125"/>
  </r>
  <r>
    <x v="11"/>
    <x v="2"/>
    <x v="9"/>
    <x v="9"/>
    <x v="31"/>
    <n v="59495.51953125"/>
  </r>
  <r>
    <x v="11"/>
    <x v="2"/>
    <x v="9"/>
    <x v="9"/>
    <x v="32"/>
    <n v="57667.671875"/>
  </r>
  <r>
    <x v="11"/>
    <x v="2"/>
    <x v="9"/>
    <x v="9"/>
    <x v="33"/>
    <n v="55121.578125"/>
  </r>
  <r>
    <x v="11"/>
    <x v="2"/>
    <x v="9"/>
    <x v="9"/>
    <x v="34"/>
    <n v="54601.4140625"/>
  </r>
  <r>
    <x v="11"/>
    <x v="2"/>
    <x v="9"/>
    <x v="9"/>
    <x v="35"/>
    <n v="54420.28125"/>
  </r>
  <r>
    <x v="11"/>
    <x v="2"/>
    <x v="9"/>
    <x v="9"/>
    <x v="36"/>
    <n v="55642.0078125"/>
  </r>
  <r>
    <x v="11"/>
    <x v="2"/>
    <x v="9"/>
    <x v="9"/>
    <x v="37"/>
    <n v="55901.17578125"/>
  </r>
  <r>
    <x v="11"/>
    <x v="2"/>
    <x v="9"/>
    <x v="9"/>
    <x v="38"/>
    <n v="57676.328125"/>
  </r>
  <r>
    <x v="11"/>
    <x v="2"/>
    <x v="9"/>
    <x v="9"/>
    <x v="39"/>
    <n v="62772.70703125"/>
  </r>
  <r>
    <x v="11"/>
    <x v="2"/>
    <x v="9"/>
    <x v="9"/>
    <x v="40"/>
    <n v="68119.546875"/>
  </r>
  <r>
    <x v="11"/>
    <x v="2"/>
    <x v="9"/>
    <x v="9"/>
    <x v="41"/>
    <n v="68852.03125"/>
  </r>
  <r>
    <x v="11"/>
    <x v="2"/>
    <x v="9"/>
    <x v="9"/>
    <x v="42"/>
    <n v="69067.40625"/>
  </r>
  <r>
    <x v="11"/>
    <x v="2"/>
    <x v="9"/>
    <x v="9"/>
    <x v="43"/>
    <n v="70510.5390625"/>
  </r>
  <r>
    <x v="11"/>
    <x v="2"/>
    <x v="9"/>
    <x v="9"/>
    <x v="44"/>
    <n v="75473.9609375"/>
  </r>
  <r>
    <x v="11"/>
    <x v="2"/>
    <x v="9"/>
    <x v="9"/>
    <x v="45"/>
    <n v="82887.890625"/>
  </r>
  <r>
    <x v="11"/>
    <x v="2"/>
    <x v="9"/>
    <x v="9"/>
    <x v="46"/>
    <n v="90599.3046875"/>
  </r>
  <r>
    <x v="11"/>
    <x v="2"/>
    <x v="9"/>
    <x v="9"/>
    <x v="47"/>
    <n v="100482.5390625"/>
  </r>
  <r>
    <x v="11"/>
    <x v="2"/>
    <x v="9"/>
    <x v="9"/>
    <x v="48"/>
    <n v="112737.7578125"/>
  </r>
  <r>
    <x v="11"/>
    <x v="2"/>
    <x v="9"/>
    <x v="9"/>
    <x v="49"/>
    <n v="120845.15625"/>
  </r>
  <r>
    <x v="11"/>
    <x v="2"/>
    <x v="9"/>
    <x v="9"/>
    <x v="50"/>
    <n v="130912.90625"/>
  </r>
  <r>
    <x v="11"/>
    <x v="2"/>
    <x v="9"/>
    <x v="9"/>
    <x v="51"/>
    <n v="137155.84375"/>
  </r>
  <r>
    <x v="11"/>
    <x v="2"/>
    <x v="9"/>
    <x v="9"/>
    <x v="52"/>
    <n v="144482.6875"/>
  </r>
  <r>
    <x v="11"/>
    <x v="2"/>
    <x v="9"/>
    <x v="9"/>
    <x v="53"/>
    <n v="151811.390625"/>
  </r>
  <r>
    <x v="11"/>
    <x v="2"/>
    <x v="9"/>
    <x v="9"/>
    <x v="54"/>
    <n v="161427.4375"/>
  </r>
  <r>
    <x v="11"/>
    <x v="2"/>
    <x v="9"/>
    <x v="9"/>
    <x v="55"/>
    <n v="182182.125"/>
  </r>
  <r>
    <x v="11"/>
    <x v="2"/>
    <x v="9"/>
    <x v="9"/>
    <x v="56"/>
    <n v="204634.03125"/>
  </r>
  <r>
    <x v="11"/>
    <x v="2"/>
    <x v="9"/>
    <x v="9"/>
    <x v="57"/>
    <n v="220480.3125"/>
  </r>
  <r>
    <x v="11"/>
    <x v="2"/>
    <x v="9"/>
    <x v="9"/>
    <x v="58"/>
    <n v="209350.8125"/>
  </r>
  <r>
    <x v="11"/>
    <x v="2"/>
    <x v="9"/>
    <x v="9"/>
    <x v="59"/>
    <n v="186236.40625"/>
  </r>
  <r>
    <x v="11"/>
    <x v="2"/>
    <x v="9"/>
    <x v="9"/>
    <x v="60"/>
    <n v="183901.859375"/>
  </r>
  <r>
    <x v="11"/>
    <x v="2"/>
    <x v="9"/>
    <x v="9"/>
    <x v="61"/>
    <n v="186840.984375"/>
  </r>
  <r>
    <x v="11"/>
    <x v="2"/>
    <x v="9"/>
    <x v="9"/>
    <x v="62"/>
    <n v="200226.578125"/>
  </r>
  <r>
    <x v="11"/>
    <x v="2"/>
    <x v="9"/>
    <x v="9"/>
    <x v="63"/>
    <n v="191337.4375"/>
  </r>
  <r>
    <x v="11"/>
    <x v="2"/>
    <x v="9"/>
    <x v="9"/>
    <x v="64"/>
    <n v="206907.640625"/>
  </r>
  <r>
    <x v="11"/>
    <x v="2"/>
    <x v="9"/>
    <x v="9"/>
    <x v="65"/>
    <n v="251132.8125"/>
  </r>
  <r>
    <x v="11"/>
    <x v="2"/>
    <x v="9"/>
    <x v="9"/>
    <x v="66"/>
    <n v="319446.375"/>
  </r>
  <r>
    <x v="11"/>
    <x v="2"/>
    <x v="9"/>
    <x v="9"/>
    <x v="67"/>
    <n v="319940.59375"/>
  </r>
  <r>
    <x v="11"/>
    <x v="2"/>
    <x v="9"/>
    <x v="9"/>
    <x v="68"/>
    <n v="307588.96875"/>
  </r>
  <r>
    <x v="11"/>
    <x v="2"/>
    <x v="9"/>
    <x v="9"/>
    <x v="69"/>
    <n v="432442.40625"/>
  </r>
  <r>
    <x v="11"/>
    <x v="2"/>
    <x v="10"/>
    <x v="10"/>
    <x v="0"/>
    <n v="227362.59375"/>
  </r>
  <r>
    <x v="11"/>
    <x v="2"/>
    <x v="10"/>
    <x v="10"/>
    <x v="1"/>
    <n v="246949.328125"/>
  </r>
  <r>
    <x v="11"/>
    <x v="2"/>
    <x v="10"/>
    <x v="10"/>
    <x v="2"/>
    <n v="260533.5"/>
  </r>
  <r>
    <x v="11"/>
    <x v="2"/>
    <x v="10"/>
    <x v="10"/>
    <x v="3"/>
    <n v="278582.59375"/>
  </r>
  <r>
    <x v="11"/>
    <x v="2"/>
    <x v="10"/>
    <x v="10"/>
    <x v="4"/>
    <n v="288260.875"/>
  </r>
  <r>
    <x v="11"/>
    <x v="2"/>
    <x v="10"/>
    <x v="10"/>
    <x v="5"/>
    <n v="305258.53125"/>
  </r>
  <r>
    <x v="11"/>
    <x v="2"/>
    <x v="10"/>
    <x v="10"/>
    <x v="6"/>
    <n v="317963.3125"/>
  </r>
  <r>
    <x v="11"/>
    <x v="2"/>
    <x v="10"/>
    <x v="10"/>
    <x v="7"/>
    <n v="331963.4375"/>
  </r>
  <r>
    <x v="11"/>
    <x v="2"/>
    <x v="10"/>
    <x v="10"/>
    <x v="8"/>
    <n v="346550.9375"/>
  </r>
  <r>
    <x v="11"/>
    <x v="2"/>
    <x v="10"/>
    <x v="10"/>
    <x v="9"/>
    <n v="366712.53125"/>
  </r>
  <r>
    <x v="11"/>
    <x v="2"/>
    <x v="10"/>
    <x v="10"/>
    <x v="10"/>
    <n v="396483.5"/>
  </r>
  <r>
    <x v="11"/>
    <x v="2"/>
    <x v="10"/>
    <x v="10"/>
    <x v="11"/>
    <n v="428427.15625"/>
  </r>
  <r>
    <x v="11"/>
    <x v="2"/>
    <x v="10"/>
    <x v="10"/>
    <x v="12"/>
    <n v="454942.125"/>
  </r>
  <r>
    <x v="11"/>
    <x v="2"/>
    <x v="10"/>
    <x v="10"/>
    <x v="13"/>
    <n v="487972.375"/>
  </r>
  <r>
    <x v="11"/>
    <x v="2"/>
    <x v="10"/>
    <x v="10"/>
    <x v="14"/>
    <n v="489297.96875"/>
  </r>
  <r>
    <x v="11"/>
    <x v="2"/>
    <x v="10"/>
    <x v="10"/>
    <x v="15"/>
    <n v="492977.96875"/>
  </r>
  <r>
    <x v="11"/>
    <x v="2"/>
    <x v="10"/>
    <x v="10"/>
    <x v="16"/>
    <n v="524009.03125"/>
  </r>
  <r>
    <x v="11"/>
    <x v="2"/>
    <x v="10"/>
    <x v="10"/>
    <x v="17"/>
    <n v="568007"/>
  </r>
  <r>
    <x v="11"/>
    <x v="2"/>
    <x v="10"/>
    <x v="10"/>
    <x v="18"/>
    <n v="598774.8125"/>
  </r>
  <r>
    <x v="11"/>
    <x v="2"/>
    <x v="10"/>
    <x v="10"/>
    <x v="19"/>
    <n v="641242.625"/>
  </r>
  <r>
    <x v="11"/>
    <x v="2"/>
    <x v="10"/>
    <x v="10"/>
    <x v="20"/>
    <n v="740917.5625"/>
  </r>
  <r>
    <x v="11"/>
    <x v="2"/>
    <x v="10"/>
    <x v="10"/>
    <x v="21"/>
    <n v="754962.125"/>
  </r>
  <r>
    <x v="11"/>
    <x v="2"/>
    <x v="10"/>
    <x v="10"/>
    <x v="22"/>
    <n v="793510"/>
  </r>
  <r>
    <x v="11"/>
    <x v="2"/>
    <x v="10"/>
    <x v="10"/>
    <x v="23"/>
    <n v="867913.75"/>
  </r>
  <r>
    <x v="11"/>
    <x v="2"/>
    <x v="10"/>
    <x v="10"/>
    <x v="24"/>
    <n v="933457.6875"/>
  </r>
  <r>
    <x v="11"/>
    <x v="2"/>
    <x v="10"/>
    <x v="10"/>
    <x v="25"/>
    <n v="895610.1875"/>
  </r>
  <r>
    <x v="11"/>
    <x v="2"/>
    <x v="10"/>
    <x v="10"/>
    <x v="26"/>
    <n v="985019"/>
  </r>
  <r>
    <x v="11"/>
    <x v="2"/>
    <x v="10"/>
    <x v="10"/>
    <x v="27"/>
    <n v="1017450.5"/>
  </r>
  <r>
    <x v="11"/>
    <x v="2"/>
    <x v="10"/>
    <x v="10"/>
    <x v="28"/>
    <n v="1064953.5"/>
  </r>
  <r>
    <x v="11"/>
    <x v="2"/>
    <x v="10"/>
    <x v="10"/>
    <x v="29"/>
    <n v="1169990.5"/>
  </r>
  <r>
    <x v="11"/>
    <x v="2"/>
    <x v="10"/>
    <x v="10"/>
    <x v="30"/>
    <n v="1296357.375"/>
  </r>
  <r>
    <x v="11"/>
    <x v="2"/>
    <x v="10"/>
    <x v="10"/>
    <x v="31"/>
    <n v="1261851.25"/>
  </r>
  <r>
    <x v="11"/>
    <x v="2"/>
    <x v="10"/>
    <x v="10"/>
    <x v="32"/>
    <n v="1248753.125"/>
  </r>
  <r>
    <x v="11"/>
    <x v="2"/>
    <x v="10"/>
    <x v="10"/>
    <x v="33"/>
    <n v="1215932.125"/>
  </r>
  <r>
    <x v="11"/>
    <x v="2"/>
    <x v="10"/>
    <x v="10"/>
    <x v="34"/>
    <n v="1238990.25"/>
  </r>
  <r>
    <x v="11"/>
    <x v="2"/>
    <x v="10"/>
    <x v="10"/>
    <x v="35"/>
    <n v="1255032.5"/>
  </r>
  <r>
    <x v="11"/>
    <x v="2"/>
    <x v="10"/>
    <x v="10"/>
    <x v="36"/>
    <n v="1313096.125"/>
  </r>
  <r>
    <x v="11"/>
    <x v="2"/>
    <x v="10"/>
    <x v="10"/>
    <x v="37"/>
    <n v="1386449"/>
  </r>
  <r>
    <x v="11"/>
    <x v="2"/>
    <x v="10"/>
    <x v="10"/>
    <x v="38"/>
    <n v="1461511.25"/>
  </r>
  <r>
    <x v="11"/>
    <x v="2"/>
    <x v="10"/>
    <x v="10"/>
    <x v="39"/>
    <n v="1526104.25"/>
  </r>
  <r>
    <x v="11"/>
    <x v="2"/>
    <x v="10"/>
    <x v="10"/>
    <x v="40"/>
    <n v="1581998.625"/>
  </r>
  <r>
    <x v="11"/>
    <x v="2"/>
    <x v="10"/>
    <x v="10"/>
    <x v="41"/>
    <n v="1638109.125"/>
  </r>
  <r>
    <x v="11"/>
    <x v="2"/>
    <x v="10"/>
    <x v="10"/>
    <x v="42"/>
    <n v="1669702.125"/>
  </r>
  <r>
    <x v="11"/>
    <x v="2"/>
    <x v="10"/>
    <x v="10"/>
    <x v="43"/>
    <n v="1599696.75"/>
  </r>
  <r>
    <x v="11"/>
    <x v="2"/>
    <x v="10"/>
    <x v="10"/>
    <x v="44"/>
    <n v="1641821.25"/>
  </r>
  <r>
    <x v="11"/>
    <x v="2"/>
    <x v="10"/>
    <x v="10"/>
    <x v="45"/>
    <n v="1703588"/>
  </r>
  <r>
    <x v="11"/>
    <x v="2"/>
    <x v="10"/>
    <x v="10"/>
    <x v="46"/>
    <n v="1704760"/>
  </r>
  <r>
    <x v="11"/>
    <x v="2"/>
    <x v="10"/>
    <x v="10"/>
    <x v="47"/>
    <n v="1799448.5"/>
  </r>
  <r>
    <x v="11"/>
    <x v="2"/>
    <x v="10"/>
    <x v="10"/>
    <x v="48"/>
    <n v="1902038"/>
  </r>
  <r>
    <x v="11"/>
    <x v="2"/>
    <x v="10"/>
    <x v="10"/>
    <x v="49"/>
    <n v="1980465.875"/>
  </r>
  <r>
    <x v="11"/>
    <x v="2"/>
    <x v="10"/>
    <x v="10"/>
    <x v="50"/>
    <n v="2049095.625"/>
  </r>
  <r>
    <x v="11"/>
    <x v="2"/>
    <x v="10"/>
    <x v="10"/>
    <x v="51"/>
    <n v="2051399.125"/>
  </r>
  <r>
    <x v="11"/>
    <x v="2"/>
    <x v="10"/>
    <x v="10"/>
    <x v="52"/>
    <n v="2047080.875"/>
  </r>
  <r>
    <x v="11"/>
    <x v="2"/>
    <x v="10"/>
    <x v="10"/>
    <x v="53"/>
    <n v="2058705.625"/>
  </r>
  <r>
    <x v="11"/>
    <x v="2"/>
    <x v="10"/>
    <x v="10"/>
    <x v="54"/>
    <n v="2067947.25"/>
  </r>
  <r>
    <x v="11"/>
    <x v="2"/>
    <x v="10"/>
    <x v="10"/>
    <x v="55"/>
    <n v="2148166.75"/>
  </r>
  <r>
    <x v="11"/>
    <x v="2"/>
    <x v="10"/>
    <x v="10"/>
    <x v="56"/>
    <n v="2257502.5"/>
  </r>
  <r>
    <x v="11"/>
    <x v="2"/>
    <x v="10"/>
    <x v="10"/>
    <x v="57"/>
    <n v="2338635.75"/>
  </r>
  <r>
    <x v="11"/>
    <x v="2"/>
    <x v="10"/>
    <x v="10"/>
    <x v="58"/>
    <n v="2417084.5"/>
  </r>
  <r>
    <x v="11"/>
    <x v="2"/>
    <x v="10"/>
    <x v="10"/>
    <x v="59"/>
    <n v="2339904"/>
  </r>
  <r>
    <x v="11"/>
    <x v="2"/>
    <x v="10"/>
    <x v="10"/>
    <x v="60"/>
    <n v="2396875.25"/>
  </r>
  <r>
    <x v="11"/>
    <x v="2"/>
    <x v="10"/>
    <x v="10"/>
    <x v="61"/>
    <n v="2437050.25"/>
  </r>
  <r>
    <x v="11"/>
    <x v="2"/>
    <x v="10"/>
    <x v="10"/>
    <x v="62"/>
    <n v="2319956"/>
  </r>
  <r>
    <x v="11"/>
    <x v="2"/>
    <x v="10"/>
    <x v="10"/>
    <x v="63"/>
    <n v="2224913.75"/>
  </r>
  <r>
    <x v="11"/>
    <x v="2"/>
    <x v="10"/>
    <x v="10"/>
    <x v="64"/>
    <n v="2184036.5"/>
  </r>
  <r>
    <x v="11"/>
    <x v="2"/>
    <x v="10"/>
    <x v="10"/>
    <x v="65"/>
    <n v="2224822.5"/>
  </r>
  <r>
    <x v="11"/>
    <x v="2"/>
    <x v="10"/>
    <x v="10"/>
    <x v="66"/>
    <n v="2322325.5"/>
  </r>
  <r>
    <x v="11"/>
    <x v="2"/>
    <x v="10"/>
    <x v="10"/>
    <x v="67"/>
    <n v="2403376.75"/>
  </r>
  <r>
    <x v="11"/>
    <x v="2"/>
    <x v="10"/>
    <x v="10"/>
    <x v="68"/>
    <n v="2435110.5"/>
  </r>
  <r>
    <x v="11"/>
    <x v="2"/>
    <x v="10"/>
    <x v="10"/>
    <x v="69"/>
    <n v="2423950"/>
  </r>
  <r>
    <x v="11"/>
    <x v="2"/>
    <x v="11"/>
    <x v="11"/>
    <x v="0"/>
    <n v="3673.51220703125"/>
  </r>
  <r>
    <x v="11"/>
    <x v="2"/>
    <x v="11"/>
    <x v="11"/>
    <x v="1"/>
    <n v="3574.719970703125"/>
  </r>
  <r>
    <x v="11"/>
    <x v="2"/>
    <x v="11"/>
    <x v="11"/>
    <x v="2"/>
    <n v="4028.68603515625"/>
  </r>
  <r>
    <x v="11"/>
    <x v="2"/>
    <x v="11"/>
    <x v="11"/>
    <x v="3"/>
    <n v="4374.5810546875"/>
  </r>
  <r>
    <x v="11"/>
    <x v="2"/>
    <x v="11"/>
    <x v="11"/>
    <x v="4"/>
    <n v="4348.5615234375"/>
  </r>
  <r>
    <x v="11"/>
    <x v="2"/>
    <x v="11"/>
    <x v="11"/>
    <x v="5"/>
    <n v="4461.54248046875"/>
  </r>
  <r>
    <x v="11"/>
    <x v="2"/>
    <x v="11"/>
    <x v="11"/>
    <x v="6"/>
    <n v="4666.72314453125"/>
  </r>
  <r>
    <x v="11"/>
    <x v="2"/>
    <x v="11"/>
    <x v="11"/>
    <x v="7"/>
    <n v="5020.658203125"/>
  </r>
  <r>
    <x v="11"/>
    <x v="2"/>
    <x v="11"/>
    <x v="11"/>
    <x v="8"/>
    <n v="5177.578125"/>
  </r>
  <r>
    <x v="11"/>
    <x v="2"/>
    <x v="11"/>
    <x v="11"/>
    <x v="9"/>
    <n v="5154.1064453125"/>
  </r>
  <r>
    <x v="11"/>
    <x v="2"/>
    <x v="11"/>
    <x v="11"/>
    <x v="10"/>
    <n v="5370.80126953125"/>
  </r>
  <r>
    <x v="11"/>
    <x v="2"/>
    <x v="11"/>
    <x v="11"/>
    <x v="11"/>
    <n v="5711.03466796875"/>
  </r>
  <r>
    <x v="11"/>
    <x v="2"/>
    <x v="11"/>
    <x v="11"/>
    <x v="12"/>
    <n v="5960.185546875"/>
  </r>
  <r>
    <x v="11"/>
    <x v="2"/>
    <x v="11"/>
    <x v="11"/>
    <x v="13"/>
    <n v="6128.08203125"/>
  </r>
  <r>
    <x v="11"/>
    <x v="2"/>
    <x v="11"/>
    <x v="11"/>
    <x v="14"/>
    <n v="6634.98779296875"/>
  </r>
  <r>
    <x v="11"/>
    <x v="2"/>
    <x v="11"/>
    <x v="11"/>
    <x v="15"/>
    <n v="6690.7919921875"/>
  </r>
  <r>
    <x v="11"/>
    <x v="2"/>
    <x v="11"/>
    <x v="11"/>
    <x v="16"/>
    <n v="6647.9921875"/>
  </r>
  <r>
    <x v="11"/>
    <x v="2"/>
    <x v="11"/>
    <x v="11"/>
    <x v="17"/>
    <n v="6314.80810546875"/>
  </r>
  <r>
    <x v="11"/>
    <x v="2"/>
    <x v="11"/>
    <x v="11"/>
    <x v="18"/>
    <n v="6530.20947265625"/>
  </r>
  <r>
    <x v="11"/>
    <x v="2"/>
    <x v="11"/>
    <x v="11"/>
    <x v="19"/>
    <n v="7040.0576171875"/>
  </r>
  <r>
    <x v="11"/>
    <x v="2"/>
    <x v="11"/>
    <x v="11"/>
    <x v="20"/>
    <n v="7675.1337890625"/>
  </r>
  <r>
    <x v="11"/>
    <x v="2"/>
    <x v="11"/>
    <x v="11"/>
    <x v="21"/>
    <n v="8153.27001953125"/>
  </r>
  <r>
    <x v="11"/>
    <x v="2"/>
    <x v="11"/>
    <x v="11"/>
    <x v="22"/>
    <n v="8484.9736328125"/>
  </r>
  <r>
    <x v="11"/>
    <x v="2"/>
    <x v="11"/>
    <x v="11"/>
    <x v="23"/>
    <n v="8956.5009765625"/>
  </r>
  <r>
    <x v="11"/>
    <x v="2"/>
    <x v="11"/>
    <x v="11"/>
    <x v="24"/>
    <n v="9043.306640625"/>
  </r>
  <r>
    <x v="11"/>
    <x v="2"/>
    <x v="11"/>
    <x v="11"/>
    <x v="25"/>
    <n v="9187.8837890625"/>
  </r>
  <r>
    <x v="11"/>
    <x v="2"/>
    <x v="11"/>
    <x v="11"/>
    <x v="26"/>
    <n v="9566.859375"/>
  </r>
  <r>
    <x v="11"/>
    <x v="2"/>
    <x v="11"/>
    <x v="11"/>
    <x v="27"/>
    <n v="9513.4951171875"/>
  </r>
  <r>
    <x v="11"/>
    <x v="2"/>
    <x v="11"/>
    <x v="11"/>
    <x v="28"/>
    <n v="10436.388671875"/>
  </r>
  <r>
    <x v="11"/>
    <x v="2"/>
    <x v="11"/>
    <x v="11"/>
    <x v="29"/>
    <n v="10581.869140625"/>
  </r>
  <r>
    <x v="11"/>
    <x v="2"/>
    <x v="11"/>
    <x v="11"/>
    <x v="30"/>
    <n v="11595.4453125"/>
  </r>
  <r>
    <x v="11"/>
    <x v="2"/>
    <x v="11"/>
    <x v="11"/>
    <x v="31"/>
    <n v="11472.6123046875"/>
  </r>
  <r>
    <x v="11"/>
    <x v="2"/>
    <x v="11"/>
    <x v="11"/>
    <x v="32"/>
    <n v="11373.482421875"/>
  </r>
  <r>
    <x v="11"/>
    <x v="2"/>
    <x v="11"/>
    <x v="11"/>
    <x v="33"/>
    <n v="11014.892578125"/>
  </r>
  <r>
    <x v="11"/>
    <x v="2"/>
    <x v="11"/>
    <x v="11"/>
    <x v="34"/>
    <n v="10999.650390625"/>
  </r>
  <r>
    <x v="11"/>
    <x v="2"/>
    <x v="11"/>
    <x v="11"/>
    <x v="35"/>
    <n v="10798.19140625"/>
  </r>
  <r>
    <x v="11"/>
    <x v="2"/>
    <x v="11"/>
    <x v="11"/>
    <x v="36"/>
    <n v="11906.6337890625"/>
  </r>
  <r>
    <x v="11"/>
    <x v="2"/>
    <x v="11"/>
    <x v="11"/>
    <x v="37"/>
    <n v="12963.146484375"/>
  </r>
  <r>
    <x v="11"/>
    <x v="2"/>
    <x v="11"/>
    <x v="11"/>
    <x v="38"/>
    <n v="14150.5517578125"/>
  </r>
  <r>
    <x v="11"/>
    <x v="2"/>
    <x v="11"/>
    <x v="11"/>
    <x v="39"/>
    <n v="15069.71875"/>
  </r>
  <r>
    <x v="11"/>
    <x v="2"/>
    <x v="11"/>
    <x v="11"/>
    <x v="40"/>
    <n v="15828.9892578125"/>
  </r>
  <r>
    <x v="11"/>
    <x v="2"/>
    <x v="11"/>
    <x v="11"/>
    <x v="41"/>
    <n v="17484.73046875"/>
  </r>
  <r>
    <x v="11"/>
    <x v="2"/>
    <x v="11"/>
    <x v="11"/>
    <x v="42"/>
    <n v="16659.978515625"/>
  </r>
  <r>
    <x v="11"/>
    <x v="2"/>
    <x v="11"/>
    <x v="11"/>
    <x v="43"/>
    <n v="17703.05859375"/>
  </r>
  <r>
    <x v="11"/>
    <x v="2"/>
    <x v="11"/>
    <x v="11"/>
    <x v="44"/>
    <n v="18103.04296875"/>
  </r>
  <r>
    <x v="11"/>
    <x v="2"/>
    <x v="11"/>
    <x v="11"/>
    <x v="45"/>
    <n v="18096.3125"/>
  </r>
  <r>
    <x v="11"/>
    <x v="2"/>
    <x v="11"/>
    <x v="11"/>
    <x v="46"/>
    <n v="18175.546875"/>
  </r>
  <r>
    <x v="11"/>
    <x v="2"/>
    <x v="11"/>
    <x v="11"/>
    <x v="47"/>
    <n v="19776.787109375"/>
  </r>
  <r>
    <x v="11"/>
    <x v="2"/>
    <x v="11"/>
    <x v="11"/>
    <x v="48"/>
    <n v="21352.73828125"/>
  </r>
  <r>
    <x v="11"/>
    <x v="2"/>
    <x v="11"/>
    <x v="11"/>
    <x v="49"/>
    <n v="23417.00390625"/>
  </r>
  <r>
    <x v="11"/>
    <x v="2"/>
    <x v="11"/>
    <x v="11"/>
    <x v="50"/>
    <n v="24280.8671875"/>
  </r>
  <r>
    <x v="11"/>
    <x v="2"/>
    <x v="11"/>
    <x v="11"/>
    <x v="51"/>
    <n v="24358.22265625"/>
  </r>
  <r>
    <x v="11"/>
    <x v="2"/>
    <x v="11"/>
    <x v="11"/>
    <x v="52"/>
    <n v="24322.728515625"/>
  </r>
  <r>
    <x v="11"/>
    <x v="2"/>
    <x v="11"/>
    <x v="11"/>
    <x v="53"/>
    <n v="25234.74609375"/>
  </r>
  <r>
    <x v="11"/>
    <x v="2"/>
    <x v="11"/>
    <x v="11"/>
    <x v="54"/>
    <n v="26191.419921875"/>
  </r>
  <r>
    <x v="11"/>
    <x v="2"/>
    <x v="11"/>
    <x v="11"/>
    <x v="55"/>
    <n v="28473.732421875"/>
  </r>
  <r>
    <x v="11"/>
    <x v="2"/>
    <x v="11"/>
    <x v="11"/>
    <x v="56"/>
    <n v="28854.4921875"/>
  </r>
  <r>
    <x v="11"/>
    <x v="2"/>
    <x v="11"/>
    <x v="11"/>
    <x v="57"/>
    <n v="30443.482421875"/>
  </r>
  <r>
    <x v="11"/>
    <x v="2"/>
    <x v="11"/>
    <x v="11"/>
    <x v="58"/>
    <n v="33099.1640625"/>
  </r>
  <r>
    <x v="11"/>
    <x v="2"/>
    <x v="11"/>
    <x v="11"/>
    <x v="59"/>
    <n v="30248.22265625"/>
  </r>
  <r>
    <x v="11"/>
    <x v="2"/>
    <x v="11"/>
    <x v="11"/>
    <x v="60"/>
    <n v="32211.919921875"/>
  </r>
  <r>
    <x v="11"/>
    <x v="2"/>
    <x v="11"/>
    <x v="11"/>
    <x v="61"/>
    <n v="36358.59765625"/>
  </r>
  <r>
    <x v="11"/>
    <x v="2"/>
    <x v="11"/>
    <x v="11"/>
    <x v="62"/>
    <n v="37177.58984375"/>
  </r>
  <r>
    <x v="11"/>
    <x v="2"/>
    <x v="11"/>
    <x v="11"/>
    <x v="63"/>
    <n v="36633.44140625"/>
  </r>
  <r>
    <x v="11"/>
    <x v="2"/>
    <x v="11"/>
    <x v="11"/>
    <x v="64"/>
    <n v="39019.703125"/>
  </r>
  <r>
    <x v="11"/>
    <x v="2"/>
    <x v="11"/>
    <x v="11"/>
    <x v="65"/>
    <n v="39854.49609375"/>
  </r>
  <r>
    <x v="11"/>
    <x v="2"/>
    <x v="11"/>
    <x v="11"/>
    <x v="66"/>
    <n v="40681.9765625"/>
  </r>
  <r>
    <x v="11"/>
    <x v="2"/>
    <x v="11"/>
    <x v="11"/>
    <x v="67"/>
    <n v="42483.05078125"/>
  </r>
  <r>
    <x v="11"/>
    <x v="2"/>
    <x v="11"/>
    <x v="11"/>
    <x v="68"/>
    <n v="43110.07421875"/>
  </r>
  <r>
    <x v="11"/>
    <x v="2"/>
    <x v="11"/>
    <x v="11"/>
    <x v="69"/>
    <n v="44365.51171875"/>
  </r>
  <r>
    <x v="11"/>
    <x v="2"/>
    <x v="12"/>
    <x v="12"/>
    <x v="0"/>
    <n v="88604.265625"/>
  </r>
  <r>
    <x v="11"/>
    <x v="2"/>
    <x v="12"/>
    <x v="12"/>
    <x v="1"/>
    <n v="87867.6484375"/>
  </r>
  <r>
    <x v="11"/>
    <x v="2"/>
    <x v="12"/>
    <x v="12"/>
    <x v="2"/>
    <n v="88702.71875"/>
  </r>
  <r>
    <x v="11"/>
    <x v="2"/>
    <x v="12"/>
    <x v="12"/>
    <x v="3"/>
    <n v="98331.609375"/>
  </r>
  <r>
    <x v="11"/>
    <x v="2"/>
    <x v="12"/>
    <x v="12"/>
    <x v="4"/>
    <n v="106221.6875"/>
  </r>
  <r>
    <x v="11"/>
    <x v="2"/>
    <x v="12"/>
    <x v="12"/>
    <x v="5"/>
    <n v="115285.3046875"/>
  </r>
  <r>
    <x v="11"/>
    <x v="2"/>
    <x v="12"/>
    <x v="12"/>
    <x v="6"/>
    <n v="124864.421875"/>
  </r>
  <r>
    <x v="11"/>
    <x v="2"/>
    <x v="12"/>
    <x v="12"/>
    <x v="7"/>
    <n v="126680.6875"/>
  </r>
  <r>
    <x v="11"/>
    <x v="2"/>
    <x v="12"/>
    <x v="12"/>
    <x v="8"/>
    <n v="122555.4140625"/>
  </r>
  <r>
    <x v="11"/>
    <x v="2"/>
    <x v="12"/>
    <x v="12"/>
    <x v="9"/>
    <n v="129022.0546875"/>
  </r>
  <r>
    <x v="11"/>
    <x v="2"/>
    <x v="12"/>
    <x v="12"/>
    <x v="10"/>
    <n v="139198.671875"/>
  </r>
  <r>
    <x v="11"/>
    <x v="2"/>
    <x v="12"/>
    <x v="12"/>
    <x v="11"/>
    <n v="146012.03125"/>
  </r>
  <r>
    <x v="11"/>
    <x v="2"/>
    <x v="12"/>
    <x v="12"/>
    <x v="12"/>
    <n v="153119.390625"/>
  </r>
  <r>
    <x v="11"/>
    <x v="2"/>
    <x v="12"/>
    <x v="12"/>
    <x v="13"/>
    <n v="161685.03125"/>
  </r>
  <r>
    <x v="11"/>
    <x v="2"/>
    <x v="12"/>
    <x v="12"/>
    <x v="14"/>
    <n v="176529.828125"/>
  </r>
  <r>
    <x v="11"/>
    <x v="2"/>
    <x v="12"/>
    <x v="12"/>
    <x v="15"/>
    <n v="187370.5"/>
  </r>
  <r>
    <x v="11"/>
    <x v="2"/>
    <x v="12"/>
    <x v="12"/>
    <x v="16"/>
    <n v="196260.640625"/>
  </r>
  <r>
    <x v="11"/>
    <x v="2"/>
    <x v="12"/>
    <x v="12"/>
    <x v="17"/>
    <n v="207862.65625"/>
  </r>
  <r>
    <x v="11"/>
    <x v="2"/>
    <x v="12"/>
    <x v="12"/>
    <x v="18"/>
    <n v="223714.5"/>
  </r>
  <r>
    <x v="11"/>
    <x v="2"/>
    <x v="12"/>
    <x v="12"/>
    <x v="19"/>
    <n v="233977.859375"/>
  </r>
  <r>
    <x v="11"/>
    <x v="2"/>
    <x v="12"/>
    <x v="12"/>
    <x v="20"/>
    <n v="252051.09375"/>
  </r>
  <r>
    <x v="11"/>
    <x v="2"/>
    <x v="12"/>
    <x v="12"/>
    <x v="21"/>
    <n v="261031.234375"/>
  </r>
  <r>
    <x v="11"/>
    <x v="2"/>
    <x v="12"/>
    <x v="12"/>
    <x v="22"/>
    <n v="264870.125"/>
  </r>
  <r>
    <x v="11"/>
    <x v="2"/>
    <x v="12"/>
    <x v="12"/>
    <x v="23"/>
    <n v="282525.09375"/>
  </r>
  <r>
    <x v="11"/>
    <x v="2"/>
    <x v="12"/>
    <x v="12"/>
    <x v="24"/>
    <n v="297066.96875"/>
  </r>
  <r>
    <x v="11"/>
    <x v="2"/>
    <x v="12"/>
    <x v="12"/>
    <x v="25"/>
    <n v="303484.46875"/>
  </r>
  <r>
    <x v="11"/>
    <x v="2"/>
    <x v="12"/>
    <x v="12"/>
    <x v="26"/>
    <n v="318611.625"/>
  </r>
  <r>
    <x v="11"/>
    <x v="2"/>
    <x v="12"/>
    <x v="12"/>
    <x v="27"/>
    <n v="333357"/>
  </r>
  <r>
    <x v="11"/>
    <x v="2"/>
    <x v="12"/>
    <x v="12"/>
    <x v="28"/>
    <n v="345453.9375"/>
  </r>
  <r>
    <x v="11"/>
    <x v="2"/>
    <x v="12"/>
    <x v="12"/>
    <x v="29"/>
    <n v="349277.65625"/>
  </r>
  <r>
    <x v="11"/>
    <x v="2"/>
    <x v="12"/>
    <x v="12"/>
    <x v="30"/>
    <n v="361502.5"/>
  </r>
  <r>
    <x v="11"/>
    <x v="2"/>
    <x v="12"/>
    <x v="12"/>
    <x v="31"/>
    <n v="338797.34375"/>
  </r>
  <r>
    <x v="11"/>
    <x v="2"/>
    <x v="12"/>
    <x v="12"/>
    <x v="32"/>
    <n v="329369.71875"/>
  </r>
  <r>
    <x v="11"/>
    <x v="2"/>
    <x v="12"/>
    <x v="12"/>
    <x v="33"/>
    <n v="331836.65625"/>
  </r>
  <r>
    <x v="11"/>
    <x v="2"/>
    <x v="12"/>
    <x v="12"/>
    <x v="34"/>
    <n v="331907.75"/>
  </r>
  <r>
    <x v="11"/>
    <x v="2"/>
    <x v="12"/>
    <x v="12"/>
    <x v="35"/>
    <n v="337357.875"/>
  </r>
  <r>
    <x v="11"/>
    <x v="2"/>
    <x v="12"/>
    <x v="12"/>
    <x v="36"/>
    <n v="351123.78125"/>
  </r>
  <r>
    <x v="11"/>
    <x v="2"/>
    <x v="12"/>
    <x v="12"/>
    <x v="37"/>
    <n v="356398.96875"/>
  </r>
  <r>
    <x v="11"/>
    <x v="2"/>
    <x v="12"/>
    <x v="12"/>
    <x v="38"/>
    <n v="371133.65625"/>
  </r>
  <r>
    <x v="11"/>
    <x v="2"/>
    <x v="12"/>
    <x v="12"/>
    <x v="39"/>
    <n v="388550.65625"/>
  </r>
  <r>
    <x v="11"/>
    <x v="2"/>
    <x v="12"/>
    <x v="12"/>
    <x v="40"/>
    <n v="402457.28125"/>
  </r>
  <r>
    <x v="11"/>
    <x v="2"/>
    <x v="12"/>
    <x v="12"/>
    <x v="41"/>
    <n v="413970.78125"/>
  </r>
  <r>
    <x v="11"/>
    <x v="2"/>
    <x v="12"/>
    <x v="12"/>
    <x v="42"/>
    <n v="424131.84375"/>
  </r>
  <r>
    <x v="11"/>
    <x v="2"/>
    <x v="12"/>
    <x v="12"/>
    <x v="43"/>
    <n v="422074.8125"/>
  </r>
  <r>
    <x v="11"/>
    <x v="2"/>
    <x v="12"/>
    <x v="12"/>
    <x v="44"/>
    <n v="435179.625"/>
  </r>
  <r>
    <x v="11"/>
    <x v="2"/>
    <x v="12"/>
    <x v="12"/>
    <x v="45"/>
    <n v="451501.40625"/>
  </r>
  <r>
    <x v="11"/>
    <x v="2"/>
    <x v="12"/>
    <x v="12"/>
    <x v="46"/>
    <n v="472176.21875"/>
  </r>
  <r>
    <x v="11"/>
    <x v="2"/>
    <x v="12"/>
    <x v="12"/>
    <x v="47"/>
    <n v="510335.15625"/>
  </r>
  <r>
    <x v="11"/>
    <x v="2"/>
    <x v="12"/>
    <x v="12"/>
    <x v="48"/>
    <n v="552467"/>
  </r>
  <r>
    <x v="11"/>
    <x v="2"/>
    <x v="12"/>
    <x v="12"/>
    <x v="49"/>
    <n v="596316.125"/>
  </r>
  <r>
    <x v="11"/>
    <x v="2"/>
    <x v="12"/>
    <x v="12"/>
    <x v="50"/>
    <n v="629279.375"/>
  </r>
  <r>
    <x v="11"/>
    <x v="2"/>
    <x v="12"/>
    <x v="12"/>
    <x v="51"/>
    <n v="640764.3125"/>
  </r>
  <r>
    <x v="11"/>
    <x v="2"/>
    <x v="12"/>
    <x v="12"/>
    <x v="52"/>
    <n v="644782.4375"/>
  </r>
  <r>
    <x v="11"/>
    <x v="2"/>
    <x v="12"/>
    <x v="12"/>
    <x v="53"/>
    <n v="628560.4375"/>
  </r>
  <r>
    <x v="11"/>
    <x v="2"/>
    <x v="12"/>
    <x v="12"/>
    <x v="54"/>
    <n v="636119.9375"/>
  </r>
  <r>
    <x v="11"/>
    <x v="2"/>
    <x v="12"/>
    <x v="12"/>
    <x v="55"/>
    <n v="671891.625"/>
  </r>
  <r>
    <x v="11"/>
    <x v="2"/>
    <x v="12"/>
    <x v="12"/>
    <x v="56"/>
    <n v="707412.5"/>
  </r>
  <r>
    <x v="11"/>
    <x v="2"/>
    <x v="12"/>
    <x v="12"/>
    <x v="57"/>
    <n v="764690.8125"/>
  </r>
  <r>
    <x v="11"/>
    <x v="2"/>
    <x v="12"/>
    <x v="12"/>
    <x v="58"/>
    <n v="787090.0625"/>
  </r>
  <r>
    <x v="11"/>
    <x v="2"/>
    <x v="12"/>
    <x v="12"/>
    <x v="59"/>
    <n v="753593.125"/>
  </r>
  <r>
    <x v="11"/>
    <x v="2"/>
    <x v="12"/>
    <x v="12"/>
    <x v="60"/>
    <n v="759673.375"/>
  </r>
  <r>
    <x v="11"/>
    <x v="2"/>
    <x v="12"/>
    <x v="12"/>
    <x v="61"/>
    <n v="778185.0625"/>
  </r>
  <r>
    <x v="11"/>
    <x v="2"/>
    <x v="12"/>
    <x v="12"/>
    <x v="62"/>
    <n v="773104.6875"/>
  </r>
  <r>
    <x v="11"/>
    <x v="2"/>
    <x v="12"/>
    <x v="12"/>
    <x v="63"/>
    <n v="763087.5"/>
  </r>
  <r>
    <x v="11"/>
    <x v="2"/>
    <x v="12"/>
    <x v="12"/>
    <x v="64"/>
    <n v="735804.5625"/>
  </r>
  <r>
    <x v="11"/>
    <x v="2"/>
    <x v="12"/>
    <x v="12"/>
    <x v="65"/>
    <n v="804529.875"/>
  </r>
  <r>
    <x v="11"/>
    <x v="2"/>
    <x v="12"/>
    <x v="12"/>
    <x v="66"/>
    <n v="782622.75"/>
  </r>
  <r>
    <x v="11"/>
    <x v="2"/>
    <x v="12"/>
    <x v="12"/>
    <x v="67"/>
    <n v="819922.875"/>
  </r>
  <r>
    <x v="11"/>
    <x v="2"/>
    <x v="12"/>
    <x v="12"/>
    <x v="68"/>
    <n v="839611.1875"/>
  </r>
  <r>
    <x v="11"/>
    <x v="2"/>
    <x v="12"/>
    <x v="12"/>
    <x v="69"/>
    <n v="856004.5625"/>
  </r>
  <r>
    <x v="11"/>
    <x v="2"/>
    <x v="13"/>
    <x v="13"/>
    <x v="0"/>
    <n v="32216.13671875"/>
  </r>
  <r>
    <x v="11"/>
    <x v="2"/>
    <x v="13"/>
    <x v="13"/>
    <x v="1"/>
    <n v="32796.6953125"/>
  </r>
  <r>
    <x v="11"/>
    <x v="2"/>
    <x v="13"/>
    <x v="13"/>
    <x v="2"/>
    <n v="34655.5"/>
  </r>
  <r>
    <x v="11"/>
    <x v="2"/>
    <x v="13"/>
    <x v="13"/>
    <x v="3"/>
    <n v="37109.74609375"/>
  </r>
  <r>
    <x v="11"/>
    <x v="2"/>
    <x v="13"/>
    <x v="13"/>
    <x v="4"/>
    <n v="38378.5859375"/>
  </r>
  <r>
    <x v="11"/>
    <x v="2"/>
    <x v="13"/>
    <x v="13"/>
    <x v="5"/>
    <n v="39280.7421875"/>
  </r>
  <r>
    <x v="11"/>
    <x v="2"/>
    <x v="13"/>
    <x v="13"/>
    <x v="6"/>
    <n v="40138.4453125"/>
  </r>
  <r>
    <x v="11"/>
    <x v="2"/>
    <x v="13"/>
    <x v="13"/>
    <x v="7"/>
    <n v="41626.30078125"/>
  </r>
  <r>
    <x v="11"/>
    <x v="2"/>
    <x v="13"/>
    <x v="13"/>
    <x v="8"/>
    <n v="42516.9453125"/>
  </r>
  <r>
    <x v="11"/>
    <x v="2"/>
    <x v="13"/>
    <x v="13"/>
    <x v="9"/>
    <n v="43028.734375"/>
  </r>
  <r>
    <x v="11"/>
    <x v="2"/>
    <x v="13"/>
    <x v="13"/>
    <x v="10"/>
    <n v="44936.06640625"/>
  </r>
  <r>
    <x v="11"/>
    <x v="2"/>
    <x v="13"/>
    <x v="13"/>
    <x v="11"/>
    <n v="48252.77734375"/>
  </r>
  <r>
    <x v="11"/>
    <x v="2"/>
    <x v="13"/>
    <x v="13"/>
    <x v="12"/>
    <n v="49064.8125"/>
  </r>
  <r>
    <x v="11"/>
    <x v="2"/>
    <x v="13"/>
    <x v="13"/>
    <x v="13"/>
    <n v="50469.28125"/>
  </r>
  <r>
    <x v="11"/>
    <x v="2"/>
    <x v="13"/>
    <x v="13"/>
    <x v="14"/>
    <n v="52759.7890625"/>
  </r>
  <r>
    <x v="11"/>
    <x v="2"/>
    <x v="13"/>
    <x v="13"/>
    <x v="15"/>
    <n v="56491.4375"/>
  </r>
  <r>
    <x v="11"/>
    <x v="2"/>
    <x v="13"/>
    <x v="13"/>
    <x v="16"/>
    <n v="59233.609375"/>
  </r>
  <r>
    <x v="11"/>
    <x v="2"/>
    <x v="13"/>
    <x v="13"/>
    <x v="17"/>
    <n v="63953.609375"/>
  </r>
  <r>
    <x v="11"/>
    <x v="2"/>
    <x v="13"/>
    <x v="13"/>
    <x v="18"/>
    <n v="63942.46484375"/>
  </r>
  <r>
    <x v="11"/>
    <x v="2"/>
    <x v="13"/>
    <x v="13"/>
    <x v="19"/>
    <n v="65710.8671875"/>
  </r>
  <r>
    <x v="11"/>
    <x v="2"/>
    <x v="13"/>
    <x v="13"/>
    <x v="20"/>
    <n v="71387.4765625"/>
  </r>
  <r>
    <x v="11"/>
    <x v="2"/>
    <x v="13"/>
    <x v="13"/>
    <x v="21"/>
    <n v="77040.765625"/>
  </r>
  <r>
    <x v="11"/>
    <x v="2"/>
    <x v="13"/>
    <x v="13"/>
    <x v="22"/>
    <n v="77327.3046875"/>
  </r>
  <r>
    <x v="11"/>
    <x v="2"/>
    <x v="13"/>
    <x v="13"/>
    <x v="23"/>
    <n v="82787.046875"/>
  </r>
  <r>
    <x v="11"/>
    <x v="2"/>
    <x v="13"/>
    <x v="13"/>
    <x v="24"/>
    <n v="88428.8671875"/>
  </r>
  <r>
    <x v="11"/>
    <x v="2"/>
    <x v="13"/>
    <x v="13"/>
    <x v="25"/>
    <n v="93834.75"/>
  </r>
  <r>
    <x v="11"/>
    <x v="2"/>
    <x v="13"/>
    <x v="13"/>
    <x v="26"/>
    <n v="99319.4140625"/>
  </r>
  <r>
    <x v="11"/>
    <x v="2"/>
    <x v="13"/>
    <x v="13"/>
    <x v="27"/>
    <n v="102790.890625"/>
  </r>
  <r>
    <x v="11"/>
    <x v="2"/>
    <x v="13"/>
    <x v="13"/>
    <x v="28"/>
    <n v="96525.0625"/>
  </r>
  <r>
    <x v="11"/>
    <x v="2"/>
    <x v="13"/>
    <x v="13"/>
    <x v="29"/>
    <n v="100060.625"/>
  </r>
  <r>
    <x v="11"/>
    <x v="2"/>
    <x v="13"/>
    <x v="13"/>
    <x v="30"/>
    <n v="104817.765625"/>
  </r>
  <r>
    <x v="11"/>
    <x v="2"/>
    <x v="13"/>
    <x v="13"/>
    <x v="31"/>
    <n v="105225.2265625"/>
  </r>
  <r>
    <x v="11"/>
    <x v="2"/>
    <x v="13"/>
    <x v="13"/>
    <x v="32"/>
    <n v="106675.2265625"/>
  </r>
  <r>
    <x v="11"/>
    <x v="2"/>
    <x v="13"/>
    <x v="13"/>
    <x v="33"/>
    <n v="104612.6953125"/>
  </r>
  <r>
    <x v="11"/>
    <x v="2"/>
    <x v="13"/>
    <x v="13"/>
    <x v="34"/>
    <n v="108761.890625"/>
  </r>
  <r>
    <x v="11"/>
    <x v="2"/>
    <x v="13"/>
    <x v="13"/>
    <x v="35"/>
    <n v="114182.0234375"/>
  </r>
  <r>
    <x v="11"/>
    <x v="2"/>
    <x v="13"/>
    <x v="13"/>
    <x v="36"/>
    <n v="124141.75"/>
  </r>
  <r>
    <x v="11"/>
    <x v="2"/>
    <x v="13"/>
    <x v="13"/>
    <x v="37"/>
    <n v="122666.1640625"/>
  </r>
  <r>
    <x v="11"/>
    <x v="2"/>
    <x v="13"/>
    <x v="13"/>
    <x v="38"/>
    <n v="118893.71875"/>
  </r>
  <r>
    <x v="11"/>
    <x v="2"/>
    <x v="13"/>
    <x v="13"/>
    <x v="39"/>
    <n v="116095.7421875"/>
  </r>
  <r>
    <x v="11"/>
    <x v="2"/>
    <x v="13"/>
    <x v="13"/>
    <x v="40"/>
    <n v="114597.359375"/>
  </r>
  <r>
    <x v="11"/>
    <x v="2"/>
    <x v="13"/>
    <x v="13"/>
    <x v="41"/>
    <n v="115416.9296875"/>
  </r>
  <r>
    <x v="11"/>
    <x v="2"/>
    <x v="13"/>
    <x v="13"/>
    <x v="42"/>
    <n v="118397.28125"/>
  </r>
  <r>
    <x v="11"/>
    <x v="2"/>
    <x v="13"/>
    <x v="13"/>
    <x v="43"/>
    <n v="122855.75"/>
  </r>
  <r>
    <x v="11"/>
    <x v="2"/>
    <x v="13"/>
    <x v="13"/>
    <x v="44"/>
    <n v="127602.296875"/>
  </r>
  <r>
    <x v="11"/>
    <x v="2"/>
    <x v="13"/>
    <x v="13"/>
    <x v="45"/>
    <n v="133382.640625"/>
  </r>
  <r>
    <x v="11"/>
    <x v="2"/>
    <x v="13"/>
    <x v="13"/>
    <x v="46"/>
    <n v="140500.625"/>
  </r>
  <r>
    <x v="11"/>
    <x v="2"/>
    <x v="13"/>
    <x v="13"/>
    <x v="47"/>
    <n v="154199.796875"/>
  </r>
  <r>
    <x v="11"/>
    <x v="2"/>
    <x v="13"/>
    <x v="13"/>
    <x v="48"/>
    <n v="166084.609375"/>
  </r>
  <r>
    <x v="11"/>
    <x v="2"/>
    <x v="13"/>
    <x v="13"/>
    <x v="49"/>
    <n v="167995.671875"/>
  </r>
  <r>
    <x v="11"/>
    <x v="2"/>
    <x v="13"/>
    <x v="13"/>
    <x v="50"/>
    <n v="173241.625"/>
  </r>
  <r>
    <x v="11"/>
    <x v="2"/>
    <x v="13"/>
    <x v="13"/>
    <x v="51"/>
    <n v="172863.234375"/>
  </r>
  <r>
    <x v="11"/>
    <x v="2"/>
    <x v="13"/>
    <x v="13"/>
    <x v="52"/>
    <n v="177090.109375"/>
  </r>
  <r>
    <x v="11"/>
    <x v="2"/>
    <x v="13"/>
    <x v="13"/>
    <x v="53"/>
    <n v="179682.0625"/>
  </r>
  <r>
    <x v="11"/>
    <x v="2"/>
    <x v="13"/>
    <x v="13"/>
    <x v="54"/>
    <n v="196373.328125"/>
  </r>
  <r>
    <x v="11"/>
    <x v="2"/>
    <x v="13"/>
    <x v="13"/>
    <x v="55"/>
    <n v="215749.75"/>
  </r>
  <r>
    <x v="11"/>
    <x v="2"/>
    <x v="13"/>
    <x v="13"/>
    <x v="56"/>
    <n v="235823.9375"/>
  </r>
  <r>
    <x v="11"/>
    <x v="2"/>
    <x v="13"/>
    <x v="13"/>
    <x v="57"/>
    <n v="255967.5625"/>
  </r>
  <r>
    <x v="11"/>
    <x v="2"/>
    <x v="13"/>
    <x v="13"/>
    <x v="58"/>
    <n v="266370"/>
  </r>
  <r>
    <x v="11"/>
    <x v="2"/>
    <x v="13"/>
    <x v="13"/>
    <x v="59"/>
    <n v="260396.890625"/>
  </r>
  <r>
    <x v="11"/>
    <x v="2"/>
    <x v="13"/>
    <x v="13"/>
    <x v="60"/>
    <n v="274748.90625"/>
  </r>
  <r>
    <x v="11"/>
    <x v="2"/>
    <x v="13"/>
    <x v="13"/>
    <x v="61"/>
    <n v="282236.90625"/>
  </r>
  <r>
    <x v="11"/>
    <x v="2"/>
    <x v="13"/>
    <x v="13"/>
    <x v="62"/>
    <n v="299490.40625"/>
  </r>
  <r>
    <x v="11"/>
    <x v="2"/>
    <x v="13"/>
    <x v="13"/>
    <x v="63"/>
    <n v="307246.40625"/>
  </r>
  <r>
    <x v="11"/>
    <x v="2"/>
    <x v="13"/>
    <x v="13"/>
    <x v="64"/>
    <n v="307132.59375"/>
  </r>
  <r>
    <x v="11"/>
    <x v="2"/>
    <x v="13"/>
    <x v="13"/>
    <x v="65"/>
    <n v="302048.09375"/>
  </r>
  <r>
    <x v="11"/>
    <x v="2"/>
    <x v="13"/>
    <x v="13"/>
    <x v="66"/>
    <n v="303979.125"/>
  </r>
  <r>
    <x v="11"/>
    <x v="2"/>
    <x v="13"/>
    <x v="13"/>
    <x v="67"/>
    <n v="315642.8125"/>
  </r>
  <r>
    <x v="11"/>
    <x v="2"/>
    <x v="13"/>
    <x v="13"/>
    <x v="68"/>
    <n v="321685.15625"/>
  </r>
  <r>
    <x v="11"/>
    <x v="2"/>
    <x v="13"/>
    <x v="13"/>
    <x v="69"/>
    <n v="329255.875"/>
  </r>
  <r>
    <x v="11"/>
    <x v="2"/>
    <x v="14"/>
    <x v="14"/>
    <x v="0"/>
    <n v="25201.318359375"/>
  </r>
  <r>
    <x v="11"/>
    <x v="2"/>
    <x v="14"/>
    <x v="14"/>
    <x v="1"/>
    <n v="27264.25390625"/>
  </r>
  <r>
    <x v="11"/>
    <x v="2"/>
    <x v="14"/>
    <x v="14"/>
    <x v="2"/>
    <n v="28938.619140625"/>
  </r>
  <r>
    <x v="11"/>
    <x v="2"/>
    <x v="14"/>
    <x v="14"/>
    <x v="3"/>
    <n v="30815.431640625"/>
  </r>
  <r>
    <x v="11"/>
    <x v="2"/>
    <x v="14"/>
    <x v="14"/>
    <x v="4"/>
    <n v="32123.3671875"/>
  </r>
  <r>
    <x v="11"/>
    <x v="2"/>
    <x v="14"/>
    <x v="14"/>
    <x v="5"/>
    <n v="33168.28125"/>
  </r>
  <r>
    <x v="11"/>
    <x v="2"/>
    <x v="14"/>
    <x v="14"/>
    <x v="6"/>
    <n v="34644.25"/>
  </r>
  <r>
    <x v="11"/>
    <x v="2"/>
    <x v="14"/>
    <x v="14"/>
    <x v="7"/>
    <n v="36588.4453125"/>
  </r>
  <r>
    <x v="11"/>
    <x v="2"/>
    <x v="14"/>
    <x v="14"/>
    <x v="8"/>
    <n v="36497.91796875"/>
  </r>
  <r>
    <x v="11"/>
    <x v="2"/>
    <x v="14"/>
    <x v="14"/>
    <x v="9"/>
    <n v="38456.8671875"/>
  </r>
  <r>
    <x v="11"/>
    <x v="2"/>
    <x v="14"/>
    <x v="14"/>
    <x v="10"/>
    <n v="41603.16796875"/>
  </r>
  <r>
    <x v="11"/>
    <x v="2"/>
    <x v="14"/>
    <x v="14"/>
    <x v="11"/>
    <n v="45874.296875"/>
  </r>
  <r>
    <x v="11"/>
    <x v="2"/>
    <x v="14"/>
    <x v="14"/>
    <x v="12"/>
    <n v="46886.0234375"/>
  </r>
  <r>
    <x v="11"/>
    <x v="2"/>
    <x v="14"/>
    <x v="14"/>
    <x v="13"/>
    <n v="49949.28515625"/>
  </r>
  <r>
    <x v="11"/>
    <x v="2"/>
    <x v="14"/>
    <x v="14"/>
    <x v="14"/>
    <n v="50837.03515625"/>
  </r>
  <r>
    <x v="11"/>
    <x v="2"/>
    <x v="14"/>
    <x v="14"/>
    <x v="15"/>
    <n v="54277.69921875"/>
  </r>
  <r>
    <x v="11"/>
    <x v="2"/>
    <x v="14"/>
    <x v="14"/>
    <x v="16"/>
    <n v="55263.15625"/>
  </r>
  <r>
    <x v="11"/>
    <x v="2"/>
    <x v="14"/>
    <x v="14"/>
    <x v="17"/>
    <n v="58401.01171875"/>
  </r>
  <r>
    <x v="11"/>
    <x v="2"/>
    <x v="14"/>
    <x v="14"/>
    <x v="18"/>
    <n v="69660.21875"/>
  </r>
  <r>
    <x v="11"/>
    <x v="2"/>
    <x v="14"/>
    <x v="14"/>
    <x v="19"/>
    <n v="72096.7265625"/>
  </r>
  <r>
    <x v="11"/>
    <x v="2"/>
    <x v="14"/>
    <x v="14"/>
    <x v="20"/>
    <n v="77619.9609375"/>
  </r>
  <r>
    <x v="11"/>
    <x v="2"/>
    <x v="14"/>
    <x v="14"/>
    <x v="21"/>
    <n v="83762.8515625"/>
  </r>
  <r>
    <x v="11"/>
    <x v="2"/>
    <x v="14"/>
    <x v="14"/>
    <x v="22"/>
    <n v="89347.8828125"/>
  </r>
  <r>
    <x v="11"/>
    <x v="2"/>
    <x v="14"/>
    <x v="14"/>
    <x v="23"/>
    <n v="101164.609375"/>
  </r>
  <r>
    <x v="11"/>
    <x v="2"/>
    <x v="14"/>
    <x v="14"/>
    <x v="24"/>
    <n v="108074.8671875"/>
  </r>
  <r>
    <x v="11"/>
    <x v="2"/>
    <x v="14"/>
    <x v="14"/>
    <x v="25"/>
    <n v="97369.296875"/>
  </r>
  <r>
    <x v="11"/>
    <x v="2"/>
    <x v="14"/>
    <x v="14"/>
    <x v="26"/>
    <n v="104560.859375"/>
  </r>
  <r>
    <x v="11"/>
    <x v="2"/>
    <x v="14"/>
    <x v="14"/>
    <x v="27"/>
    <n v="112840.109375"/>
  </r>
  <r>
    <x v="11"/>
    <x v="2"/>
    <x v="14"/>
    <x v="14"/>
    <x v="28"/>
    <n v="113390.6484375"/>
  </r>
  <r>
    <x v="11"/>
    <x v="2"/>
    <x v="14"/>
    <x v="14"/>
    <x v="29"/>
    <n v="116364.328125"/>
  </r>
  <r>
    <x v="11"/>
    <x v="2"/>
    <x v="14"/>
    <x v="14"/>
    <x v="30"/>
    <n v="124478.953125"/>
  </r>
  <r>
    <x v="11"/>
    <x v="2"/>
    <x v="14"/>
    <x v="14"/>
    <x v="31"/>
    <n v="126436.515625"/>
  </r>
  <r>
    <x v="11"/>
    <x v="2"/>
    <x v="14"/>
    <x v="14"/>
    <x v="32"/>
    <n v="127337.9296875"/>
  </r>
  <r>
    <x v="11"/>
    <x v="2"/>
    <x v="14"/>
    <x v="14"/>
    <x v="33"/>
    <n v="118675.5234375"/>
  </r>
  <r>
    <x v="11"/>
    <x v="2"/>
    <x v="14"/>
    <x v="14"/>
    <x v="34"/>
    <n v="108767.3828125"/>
  </r>
  <r>
    <x v="11"/>
    <x v="2"/>
    <x v="14"/>
    <x v="14"/>
    <x v="35"/>
    <n v="108610.4140625"/>
  </r>
  <r>
    <x v="11"/>
    <x v="2"/>
    <x v="14"/>
    <x v="14"/>
    <x v="36"/>
    <n v="118881.8515625"/>
  </r>
  <r>
    <x v="11"/>
    <x v="2"/>
    <x v="14"/>
    <x v="14"/>
    <x v="37"/>
    <n v="131949.78125"/>
  </r>
  <r>
    <x v="11"/>
    <x v="2"/>
    <x v="14"/>
    <x v="14"/>
    <x v="38"/>
    <n v="148258.859375"/>
  </r>
  <r>
    <x v="11"/>
    <x v="2"/>
    <x v="14"/>
    <x v="14"/>
    <x v="39"/>
    <n v="155202.90625"/>
  </r>
  <r>
    <x v="11"/>
    <x v="2"/>
    <x v="14"/>
    <x v="14"/>
    <x v="40"/>
    <n v="168553.21875"/>
  </r>
  <r>
    <x v="11"/>
    <x v="2"/>
    <x v="14"/>
    <x v="14"/>
    <x v="41"/>
    <n v="178192.859375"/>
  </r>
  <r>
    <x v="11"/>
    <x v="2"/>
    <x v="14"/>
    <x v="14"/>
    <x v="42"/>
    <n v="188046.234375"/>
  </r>
  <r>
    <x v="11"/>
    <x v="2"/>
    <x v="14"/>
    <x v="14"/>
    <x v="43"/>
    <n v="188445.703125"/>
  </r>
  <r>
    <x v="11"/>
    <x v="2"/>
    <x v="14"/>
    <x v="14"/>
    <x v="44"/>
    <n v="199654.046875"/>
  </r>
  <r>
    <x v="11"/>
    <x v="2"/>
    <x v="14"/>
    <x v="14"/>
    <x v="45"/>
    <n v="207950.703125"/>
  </r>
  <r>
    <x v="11"/>
    <x v="2"/>
    <x v="14"/>
    <x v="14"/>
    <x v="46"/>
    <n v="215500.421875"/>
  </r>
  <r>
    <x v="11"/>
    <x v="2"/>
    <x v="14"/>
    <x v="14"/>
    <x v="47"/>
    <n v="233561.46875"/>
  </r>
  <r>
    <x v="11"/>
    <x v="2"/>
    <x v="14"/>
    <x v="14"/>
    <x v="48"/>
    <n v="251612.3125"/>
  </r>
  <r>
    <x v="11"/>
    <x v="2"/>
    <x v="14"/>
    <x v="14"/>
    <x v="49"/>
    <n v="270781.0625"/>
  </r>
  <r>
    <x v="11"/>
    <x v="2"/>
    <x v="14"/>
    <x v="14"/>
    <x v="50"/>
    <n v="282746.5625"/>
  </r>
  <r>
    <x v="11"/>
    <x v="2"/>
    <x v="14"/>
    <x v="14"/>
    <x v="51"/>
    <n v="284168.625"/>
  </r>
  <r>
    <x v="11"/>
    <x v="2"/>
    <x v="14"/>
    <x v="14"/>
    <x v="52"/>
    <n v="283610.25"/>
  </r>
  <r>
    <x v="11"/>
    <x v="2"/>
    <x v="14"/>
    <x v="14"/>
    <x v="53"/>
    <n v="281543.15625"/>
  </r>
  <r>
    <x v="11"/>
    <x v="2"/>
    <x v="14"/>
    <x v="14"/>
    <x v="54"/>
    <n v="292523.03125"/>
  </r>
  <r>
    <x v="11"/>
    <x v="2"/>
    <x v="14"/>
    <x v="14"/>
    <x v="55"/>
    <n v="313722.71875"/>
  </r>
  <r>
    <x v="11"/>
    <x v="2"/>
    <x v="14"/>
    <x v="14"/>
    <x v="56"/>
    <n v="326530.3125"/>
  </r>
  <r>
    <x v="11"/>
    <x v="2"/>
    <x v="14"/>
    <x v="14"/>
    <x v="57"/>
    <n v="336286.3125"/>
  </r>
  <r>
    <x v="11"/>
    <x v="2"/>
    <x v="14"/>
    <x v="14"/>
    <x v="58"/>
    <n v="348798.0625"/>
  </r>
  <r>
    <x v="11"/>
    <x v="2"/>
    <x v="14"/>
    <x v="14"/>
    <x v="59"/>
    <n v="336310.125"/>
  </r>
  <r>
    <x v="11"/>
    <x v="2"/>
    <x v="14"/>
    <x v="14"/>
    <x v="60"/>
    <n v="348817.21875"/>
  </r>
  <r>
    <x v="11"/>
    <x v="2"/>
    <x v="14"/>
    <x v="14"/>
    <x v="61"/>
    <n v="329027.4375"/>
  </r>
  <r>
    <x v="11"/>
    <x v="2"/>
    <x v="14"/>
    <x v="14"/>
    <x v="62"/>
    <n v="310048.875"/>
  </r>
  <r>
    <x v="11"/>
    <x v="2"/>
    <x v="14"/>
    <x v="14"/>
    <x v="63"/>
    <n v="300268.90625"/>
  </r>
  <r>
    <x v="11"/>
    <x v="2"/>
    <x v="14"/>
    <x v="14"/>
    <x v="64"/>
    <n v="302301.3125"/>
  </r>
  <r>
    <x v="11"/>
    <x v="2"/>
    <x v="14"/>
    <x v="14"/>
    <x v="65"/>
    <n v="310777.90625"/>
  </r>
  <r>
    <x v="11"/>
    <x v="2"/>
    <x v="14"/>
    <x v="14"/>
    <x v="66"/>
    <n v="318047.21875"/>
  </r>
  <r>
    <x v="11"/>
    <x v="2"/>
    <x v="14"/>
    <x v="14"/>
    <x v="67"/>
    <n v="328666.15625"/>
  </r>
  <r>
    <x v="11"/>
    <x v="2"/>
    <x v="14"/>
    <x v="14"/>
    <x v="68"/>
    <n v="339472.96875"/>
  </r>
  <r>
    <x v="11"/>
    <x v="2"/>
    <x v="14"/>
    <x v="14"/>
    <x v="69"/>
    <n v="348651.78125"/>
  </r>
  <r>
    <x v="11"/>
    <x v="2"/>
    <x v="15"/>
    <x v="15"/>
    <x v="0"/>
    <n v="111277.953125"/>
  </r>
  <r>
    <x v="11"/>
    <x v="2"/>
    <x v="15"/>
    <x v="15"/>
    <x v="1"/>
    <n v="129239.546875"/>
  </r>
  <r>
    <x v="11"/>
    <x v="2"/>
    <x v="15"/>
    <x v="15"/>
    <x v="2"/>
    <n v="136763.875"/>
  </r>
  <r>
    <x v="11"/>
    <x v="2"/>
    <x v="15"/>
    <x v="15"/>
    <x v="3"/>
    <n v="131737.0625"/>
  </r>
  <r>
    <x v="11"/>
    <x v="2"/>
    <x v="15"/>
    <x v="15"/>
    <x v="4"/>
    <n v="149100.921875"/>
  </r>
  <r>
    <x v="11"/>
    <x v="2"/>
    <x v="15"/>
    <x v="15"/>
    <x v="5"/>
    <n v="158063.828125"/>
  </r>
  <r>
    <x v="11"/>
    <x v="2"/>
    <x v="15"/>
    <x v="15"/>
    <x v="6"/>
    <n v="169883.6875"/>
  </r>
  <r>
    <x v="11"/>
    <x v="2"/>
    <x v="15"/>
    <x v="15"/>
    <x v="7"/>
    <n v="176750.53125"/>
  </r>
  <r>
    <x v="11"/>
    <x v="2"/>
    <x v="15"/>
    <x v="15"/>
    <x v="8"/>
    <n v="185110.265625"/>
  </r>
  <r>
    <x v="11"/>
    <x v="2"/>
    <x v="15"/>
    <x v="15"/>
    <x v="9"/>
    <n v="178740.109375"/>
  </r>
  <r>
    <x v="11"/>
    <x v="2"/>
    <x v="15"/>
    <x v="15"/>
    <x v="10"/>
    <n v="193849.375"/>
  </r>
  <r>
    <x v="11"/>
    <x v="2"/>
    <x v="15"/>
    <x v="15"/>
    <x v="11"/>
    <n v="221028.40625"/>
  </r>
  <r>
    <x v="11"/>
    <x v="2"/>
    <x v="15"/>
    <x v="15"/>
    <x v="12"/>
    <n v="245363.5"/>
  </r>
  <r>
    <x v="11"/>
    <x v="2"/>
    <x v="15"/>
    <x v="15"/>
    <x v="13"/>
    <n v="271421.34375"/>
  </r>
  <r>
    <x v="11"/>
    <x v="2"/>
    <x v="15"/>
    <x v="15"/>
    <x v="14"/>
    <n v="283651.125"/>
  </r>
  <r>
    <x v="11"/>
    <x v="2"/>
    <x v="15"/>
    <x v="15"/>
    <x v="15"/>
    <n v="306828.875"/>
  </r>
  <r>
    <x v="11"/>
    <x v="2"/>
    <x v="15"/>
    <x v="15"/>
    <x v="16"/>
    <n v="331475.84375"/>
  </r>
  <r>
    <x v="11"/>
    <x v="2"/>
    <x v="15"/>
    <x v="15"/>
    <x v="17"/>
    <n v="346890.0625"/>
  </r>
  <r>
    <x v="11"/>
    <x v="2"/>
    <x v="15"/>
    <x v="15"/>
    <x v="18"/>
    <n v="366961.625"/>
  </r>
  <r>
    <x v="11"/>
    <x v="2"/>
    <x v="15"/>
    <x v="15"/>
    <x v="19"/>
    <n v="399985.75"/>
  </r>
  <r>
    <x v="11"/>
    <x v="2"/>
    <x v="15"/>
    <x v="15"/>
    <x v="20"/>
    <n v="413192.5"/>
  </r>
  <r>
    <x v="11"/>
    <x v="2"/>
    <x v="15"/>
    <x v="15"/>
    <x v="21"/>
    <n v="426050"/>
  </r>
  <r>
    <x v="11"/>
    <x v="2"/>
    <x v="15"/>
    <x v="15"/>
    <x v="22"/>
    <n v="464843.28125"/>
  </r>
  <r>
    <x v="11"/>
    <x v="2"/>
    <x v="15"/>
    <x v="15"/>
    <x v="23"/>
    <n v="503266.09375"/>
  </r>
  <r>
    <x v="11"/>
    <x v="2"/>
    <x v="15"/>
    <x v="15"/>
    <x v="24"/>
    <n v="542078.1875"/>
  </r>
  <r>
    <x v="11"/>
    <x v="2"/>
    <x v="15"/>
    <x v="15"/>
    <x v="25"/>
    <n v="546284.375"/>
  </r>
  <r>
    <x v="11"/>
    <x v="2"/>
    <x v="15"/>
    <x v="15"/>
    <x v="26"/>
    <n v="573362.4375"/>
  </r>
  <r>
    <x v="11"/>
    <x v="2"/>
    <x v="15"/>
    <x v="15"/>
    <x v="27"/>
    <n v="583720.75"/>
  </r>
  <r>
    <x v="11"/>
    <x v="2"/>
    <x v="15"/>
    <x v="15"/>
    <x v="28"/>
    <n v="589721.9375"/>
  </r>
  <r>
    <x v="11"/>
    <x v="2"/>
    <x v="15"/>
    <x v="15"/>
    <x v="29"/>
    <n v="603630"/>
  </r>
  <r>
    <x v="11"/>
    <x v="2"/>
    <x v="15"/>
    <x v="15"/>
    <x v="30"/>
    <n v="633646.5"/>
  </r>
  <r>
    <x v="11"/>
    <x v="2"/>
    <x v="15"/>
    <x v="15"/>
    <x v="31"/>
    <n v="593609.0625"/>
  </r>
  <r>
    <x v="11"/>
    <x v="2"/>
    <x v="15"/>
    <x v="15"/>
    <x v="32"/>
    <n v="577355.1875"/>
  </r>
  <r>
    <x v="11"/>
    <x v="2"/>
    <x v="15"/>
    <x v="15"/>
    <x v="33"/>
    <n v="555191.4375"/>
  </r>
  <r>
    <x v="11"/>
    <x v="2"/>
    <x v="15"/>
    <x v="15"/>
    <x v="34"/>
    <n v="530935.5625"/>
  </r>
  <r>
    <x v="11"/>
    <x v="2"/>
    <x v="15"/>
    <x v="15"/>
    <x v="35"/>
    <n v="529814.125"/>
  </r>
  <r>
    <x v="11"/>
    <x v="2"/>
    <x v="15"/>
    <x v="15"/>
    <x v="36"/>
    <n v="567099"/>
  </r>
  <r>
    <x v="11"/>
    <x v="2"/>
    <x v="15"/>
    <x v="15"/>
    <x v="37"/>
    <n v="621455.75"/>
  </r>
  <r>
    <x v="11"/>
    <x v="2"/>
    <x v="15"/>
    <x v="15"/>
    <x v="38"/>
    <n v="676838.75"/>
  </r>
  <r>
    <x v="11"/>
    <x v="2"/>
    <x v="15"/>
    <x v="15"/>
    <x v="39"/>
    <n v="738381.0625"/>
  </r>
  <r>
    <x v="11"/>
    <x v="2"/>
    <x v="15"/>
    <x v="15"/>
    <x v="40"/>
    <n v="785615.6875"/>
  </r>
  <r>
    <x v="11"/>
    <x v="2"/>
    <x v="15"/>
    <x v="15"/>
    <x v="41"/>
    <n v="823479.5"/>
  </r>
  <r>
    <x v="11"/>
    <x v="2"/>
    <x v="15"/>
    <x v="15"/>
    <x v="42"/>
    <n v="845739.375"/>
  </r>
  <r>
    <x v="11"/>
    <x v="2"/>
    <x v="15"/>
    <x v="15"/>
    <x v="43"/>
    <n v="827391.9375"/>
  </r>
  <r>
    <x v="11"/>
    <x v="2"/>
    <x v="15"/>
    <x v="15"/>
    <x v="44"/>
    <n v="852251.875"/>
  </r>
  <r>
    <x v="11"/>
    <x v="2"/>
    <x v="15"/>
    <x v="15"/>
    <x v="45"/>
    <n v="896647.5"/>
  </r>
  <r>
    <x v="11"/>
    <x v="2"/>
    <x v="15"/>
    <x v="15"/>
    <x v="46"/>
    <n v="914698.0625"/>
  </r>
  <r>
    <x v="11"/>
    <x v="2"/>
    <x v="15"/>
    <x v="15"/>
    <x v="47"/>
    <n v="977795"/>
  </r>
  <r>
    <x v="11"/>
    <x v="2"/>
    <x v="15"/>
    <x v="15"/>
    <x v="48"/>
    <n v="1059566.75"/>
  </r>
  <r>
    <x v="11"/>
    <x v="2"/>
    <x v="15"/>
    <x v="15"/>
    <x v="49"/>
    <n v="1121743.125"/>
  </r>
  <r>
    <x v="11"/>
    <x v="2"/>
    <x v="15"/>
    <x v="15"/>
    <x v="50"/>
    <n v="1194926.375"/>
  </r>
  <r>
    <x v="11"/>
    <x v="2"/>
    <x v="15"/>
    <x v="15"/>
    <x v="51"/>
    <n v="1233685.75"/>
  </r>
  <r>
    <x v="11"/>
    <x v="2"/>
    <x v="15"/>
    <x v="15"/>
    <x v="52"/>
    <n v="1284168.875"/>
  </r>
  <r>
    <x v="11"/>
    <x v="2"/>
    <x v="15"/>
    <x v="15"/>
    <x v="53"/>
    <n v="1318844.375"/>
  </r>
  <r>
    <x v="11"/>
    <x v="2"/>
    <x v="15"/>
    <x v="15"/>
    <x v="54"/>
    <n v="1405924.75"/>
  </r>
  <r>
    <x v="11"/>
    <x v="2"/>
    <x v="15"/>
    <x v="15"/>
    <x v="55"/>
    <n v="1540189.125"/>
  </r>
  <r>
    <x v="11"/>
    <x v="2"/>
    <x v="15"/>
    <x v="15"/>
    <x v="56"/>
    <n v="1699879.625"/>
  </r>
  <r>
    <x v="11"/>
    <x v="2"/>
    <x v="15"/>
    <x v="15"/>
    <x v="57"/>
    <n v="1817462.75"/>
  </r>
  <r>
    <x v="11"/>
    <x v="2"/>
    <x v="15"/>
    <x v="15"/>
    <x v="58"/>
    <n v="1837545.5"/>
  </r>
  <r>
    <x v="11"/>
    <x v="2"/>
    <x v="15"/>
    <x v="15"/>
    <x v="59"/>
    <n v="1700649"/>
  </r>
  <r>
    <x v="11"/>
    <x v="2"/>
    <x v="15"/>
    <x v="15"/>
    <x v="60"/>
    <n v="1684143.875"/>
  </r>
  <r>
    <x v="11"/>
    <x v="2"/>
    <x v="15"/>
    <x v="15"/>
    <x v="61"/>
    <n v="1657008"/>
  </r>
  <r>
    <x v="11"/>
    <x v="2"/>
    <x v="15"/>
    <x v="15"/>
    <x v="62"/>
    <n v="1604296.375"/>
  </r>
  <r>
    <x v="11"/>
    <x v="2"/>
    <x v="15"/>
    <x v="15"/>
    <x v="63"/>
    <n v="1545470.5"/>
  </r>
  <r>
    <x v="11"/>
    <x v="2"/>
    <x v="15"/>
    <x v="15"/>
    <x v="64"/>
    <n v="1562194.25"/>
  </r>
  <r>
    <x v="11"/>
    <x v="2"/>
    <x v="15"/>
    <x v="15"/>
    <x v="65"/>
    <n v="1649077.875"/>
  </r>
  <r>
    <x v="11"/>
    <x v="2"/>
    <x v="15"/>
    <x v="15"/>
    <x v="66"/>
    <n v="1700622.875"/>
  </r>
  <r>
    <x v="11"/>
    <x v="2"/>
    <x v="15"/>
    <x v="15"/>
    <x v="67"/>
    <n v="1786472.5"/>
  </r>
  <r>
    <x v="11"/>
    <x v="2"/>
    <x v="15"/>
    <x v="15"/>
    <x v="68"/>
    <n v="1844224.875"/>
  </r>
  <r>
    <x v="11"/>
    <x v="2"/>
    <x v="15"/>
    <x v="15"/>
    <x v="69"/>
    <n v="1868718.625"/>
  </r>
  <r>
    <x v="11"/>
    <x v="2"/>
    <x v="16"/>
    <x v="16"/>
    <x v="0"/>
    <n v="74824.34375"/>
  </r>
  <r>
    <x v="11"/>
    <x v="2"/>
    <x v="16"/>
    <x v="16"/>
    <x v="1"/>
    <n v="79650.953125"/>
  </r>
  <r>
    <x v="11"/>
    <x v="2"/>
    <x v="16"/>
    <x v="16"/>
    <x v="2"/>
    <n v="81164.953125"/>
  </r>
  <r>
    <x v="11"/>
    <x v="2"/>
    <x v="16"/>
    <x v="16"/>
    <x v="3"/>
    <n v="83169.2890625"/>
  </r>
  <r>
    <x v="11"/>
    <x v="2"/>
    <x v="16"/>
    <x v="16"/>
    <x v="4"/>
    <n v="88936.9453125"/>
  </r>
  <r>
    <x v="11"/>
    <x v="2"/>
    <x v="16"/>
    <x v="16"/>
    <x v="5"/>
    <n v="92455.71875"/>
  </r>
  <r>
    <x v="11"/>
    <x v="2"/>
    <x v="16"/>
    <x v="16"/>
    <x v="6"/>
    <n v="95092.5234375"/>
  </r>
  <r>
    <x v="11"/>
    <x v="2"/>
    <x v="16"/>
    <x v="16"/>
    <x v="7"/>
    <n v="97001.7734375"/>
  </r>
  <r>
    <x v="11"/>
    <x v="2"/>
    <x v="16"/>
    <x v="16"/>
    <x v="8"/>
    <n v="100214.3203125"/>
  </r>
  <r>
    <x v="11"/>
    <x v="2"/>
    <x v="16"/>
    <x v="16"/>
    <x v="9"/>
    <n v="105062.2265625"/>
  </r>
  <r>
    <x v="11"/>
    <x v="2"/>
    <x v="16"/>
    <x v="16"/>
    <x v="10"/>
    <n v="111045.0078125"/>
  </r>
  <r>
    <x v="11"/>
    <x v="2"/>
    <x v="16"/>
    <x v="16"/>
    <x v="11"/>
    <n v="115554.125"/>
  </r>
  <r>
    <x v="11"/>
    <x v="2"/>
    <x v="16"/>
    <x v="16"/>
    <x v="12"/>
    <n v="119306.25"/>
  </r>
  <r>
    <x v="11"/>
    <x v="2"/>
    <x v="16"/>
    <x v="16"/>
    <x v="13"/>
    <n v="125265.9453125"/>
  </r>
  <r>
    <x v="11"/>
    <x v="2"/>
    <x v="16"/>
    <x v="16"/>
    <x v="14"/>
    <n v="134320.4375"/>
  </r>
  <r>
    <x v="11"/>
    <x v="2"/>
    <x v="16"/>
    <x v="16"/>
    <x v="15"/>
    <n v="141493.578125"/>
  </r>
  <r>
    <x v="11"/>
    <x v="2"/>
    <x v="16"/>
    <x v="16"/>
    <x v="16"/>
    <n v="143852.40625"/>
  </r>
  <r>
    <x v="11"/>
    <x v="2"/>
    <x v="16"/>
    <x v="16"/>
    <x v="17"/>
    <n v="147779.109375"/>
  </r>
  <r>
    <x v="11"/>
    <x v="2"/>
    <x v="16"/>
    <x v="16"/>
    <x v="18"/>
    <n v="153339.953125"/>
  </r>
  <r>
    <x v="11"/>
    <x v="2"/>
    <x v="16"/>
    <x v="16"/>
    <x v="19"/>
    <n v="161821.53125"/>
  </r>
  <r>
    <x v="11"/>
    <x v="2"/>
    <x v="16"/>
    <x v="16"/>
    <x v="20"/>
    <n v="174597.96875"/>
  </r>
  <r>
    <x v="11"/>
    <x v="2"/>
    <x v="16"/>
    <x v="16"/>
    <x v="21"/>
    <n v="171882.296875"/>
  </r>
  <r>
    <x v="11"/>
    <x v="2"/>
    <x v="16"/>
    <x v="16"/>
    <x v="22"/>
    <n v="174557.578125"/>
  </r>
  <r>
    <x v="11"/>
    <x v="2"/>
    <x v="16"/>
    <x v="16"/>
    <x v="23"/>
    <n v="178020.421875"/>
  </r>
  <r>
    <x v="11"/>
    <x v="2"/>
    <x v="16"/>
    <x v="16"/>
    <x v="24"/>
    <n v="189229.3125"/>
  </r>
  <r>
    <x v="11"/>
    <x v="2"/>
    <x v="16"/>
    <x v="16"/>
    <x v="25"/>
    <n v="199000.9375"/>
  </r>
  <r>
    <x v="11"/>
    <x v="2"/>
    <x v="16"/>
    <x v="16"/>
    <x v="26"/>
    <n v="201896.109375"/>
  </r>
  <r>
    <x v="11"/>
    <x v="2"/>
    <x v="16"/>
    <x v="16"/>
    <x v="27"/>
    <n v="193000.9375"/>
  </r>
  <r>
    <x v="11"/>
    <x v="2"/>
    <x v="16"/>
    <x v="16"/>
    <x v="28"/>
    <n v="186263.984375"/>
  </r>
  <r>
    <x v="11"/>
    <x v="2"/>
    <x v="16"/>
    <x v="16"/>
    <x v="29"/>
    <n v="197633.484375"/>
  </r>
  <r>
    <x v="11"/>
    <x v="2"/>
    <x v="16"/>
    <x v="16"/>
    <x v="30"/>
    <n v="204185.265625"/>
  </r>
  <r>
    <x v="11"/>
    <x v="2"/>
    <x v="16"/>
    <x v="16"/>
    <x v="31"/>
    <n v="200027.59375"/>
  </r>
  <r>
    <x v="11"/>
    <x v="2"/>
    <x v="16"/>
    <x v="16"/>
    <x v="32"/>
    <n v="201751.265625"/>
  </r>
  <r>
    <x v="11"/>
    <x v="2"/>
    <x v="16"/>
    <x v="16"/>
    <x v="33"/>
    <n v="199457.21875"/>
  </r>
  <r>
    <x v="11"/>
    <x v="2"/>
    <x v="16"/>
    <x v="16"/>
    <x v="34"/>
    <n v="206293.625"/>
  </r>
  <r>
    <x v="11"/>
    <x v="2"/>
    <x v="16"/>
    <x v="16"/>
    <x v="35"/>
    <n v="217277.921875"/>
  </r>
  <r>
    <x v="11"/>
    <x v="2"/>
    <x v="16"/>
    <x v="16"/>
    <x v="36"/>
    <n v="224074.3125"/>
  </r>
  <r>
    <x v="11"/>
    <x v="2"/>
    <x v="16"/>
    <x v="16"/>
    <x v="37"/>
    <n v="235937.09375"/>
  </r>
  <r>
    <x v="11"/>
    <x v="2"/>
    <x v="16"/>
    <x v="16"/>
    <x v="38"/>
    <n v="245877.578125"/>
  </r>
  <r>
    <x v="11"/>
    <x v="2"/>
    <x v="16"/>
    <x v="16"/>
    <x v="39"/>
    <n v="259405.15625"/>
  </r>
  <r>
    <x v="11"/>
    <x v="2"/>
    <x v="16"/>
    <x v="16"/>
    <x v="40"/>
    <n v="260428.484375"/>
  </r>
  <r>
    <x v="11"/>
    <x v="2"/>
    <x v="16"/>
    <x v="16"/>
    <x v="41"/>
    <n v="254123.875"/>
  </r>
  <r>
    <x v="11"/>
    <x v="2"/>
    <x v="16"/>
    <x v="16"/>
    <x v="42"/>
    <n v="251795.703125"/>
  </r>
  <r>
    <x v="11"/>
    <x v="2"/>
    <x v="16"/>
    <x v="16"/>
    <x v="43"/>
    <n v="236050.671875"/>
  </r>
  <r>
    <x v="11"/>
    <x v="2"/>
    <x v="16"/>
    <x v="16"/>
    <x v="44"/>
    <n v="247487"/>
  </r>
  <r>
    <x v="11"/>
    <x v="2"/>
    <x v="16"/>
    <x v="16"/>
    <x v="45"/>
    <n v="256375.84375"/>
  </r>
  <r>
    <x v="11"/>
    <x v="2"/>
    <x v="16"/>
    <x v="16"/>
    <x v="46"/>
    <n v="260089.109375"/>
  </r>
  <r>
    <x v="11"/>
    <x v="2"/>
    <x v="16"/>
    <x v="16"/>
    <x v="47"/>
    <n v="271344.6875"/>
  </r>
  <r>
    <x v="11"/>
    <x v="2"/>
    <x v="16"/>
    <x v="16"/>
    <x v="48"/>
    <n v="288133.46875"/>
  </r>
  <r>
    <x v="11"/>
    <x v="2"/>
    <x v="16"/>
    <x v="16"/>
    <x v="49"/>
    <n v="308418.5625"/>
  </r>
  <r>
    <x v="11"/>
    <x v="2"/>
    <x v="16"/>
    <x v="16"/>
    <x v="50"/>
    <n v="326504.4375"/>
  </r>
  <r>
    <x v="11"/>
    <x v="2"/>
    <x v="16"/>
    <x v="16"/>
    <x v="51"/>
    <n v="321792.5"/>
  </r>
  <r>
    <x v="11"/>
    <x v="2"/>
    <x v="16"/>
    <x v="16"/>
    <x v="52"/>
    <n v="321044"/>
  </r>
  <r>
    <x v="11"/>
    <x v="2"/>
    <x v="16"/>
    <x v="16"/>
    <x v="53"/>
    <n v="325322.65625"/>
  </r>
  <r>
    <x v="11"/>
    <x v="2"/>
    <x v="16"/>
    <x v="16"/>
    <x v="54"/>
    <n v="332778.71875"/>
  </r>
  <r>
    <x v="11"/>
    <x v="2"/>
    <x v="16"/>
    <x v="16"/>
    <x v="55"/>
    <n v="343353.0625"/>
  </r>
  <r>
    <x v="11"/>
    <x v="2"/>
    <x v="16"/>
    <x v="16"/>
    <x v="56"/>
    <n v="367219.5"/>
  </r>
  <r>
    <x v="11"/>
    <x v="2"/>
    <x v="16"/>
    <x v="16"/>
    <x v="57"/>
    <n v="401138.09375"/>
  </r>
  <r>
    <x v="11"/>
    <x v="2"/>
    <x v="16"/>
    <x v="16"/>
    <x v="58"/>
    <n v="411938.8125"/>
  </r>
  <r>
    <x v="11"/>
    <x v="2"/>
    <x v="16"/>
    <x v="16"/>
    <x v="59"/>
    <n v="393068.1875"/>
  </r>
  <r>
    <x v="11"/>
    <x v="2"/>
    <x v="16"/>
    <x v="16"/>
    <x v="60"/>
    <n v="415534.4375"/>
  </r>
  <r>
    <x v="11"/>
    <x v="2"/>
    <x v="16"/>
    <x v="16"/>
    <x v="61"/>
    <n v="444510.65625"/>
  </r>
  <r>
    <x v="11"/>
    <x v="2"/>
    <x v="16"/>
    <x v="16"/>
    <x v="62"/>
    <n v="448228.375"/>
  </r>
  <r>
    <x v="11"/>
    <x v="2"/>
    <x v="16"/>
    <x v="16"/>
    <x v="63"/>
    <n v="453385.4375"/>
  </r>
  <r>
    <x v="11"/>
    <x v="2"/>
    <x v="16"/>
    <x v="16"/>
    <x v="64"/>
    <n v="462968.65625"/>
  </r>
  <r>
    <x v="11"/>
    <x v="2"/>
    <x v="16"/>
    <x v="16"/>
    <x v="65"/>
    <n v="489652.28125"/>
  </r>
  <r>
    <x v="11"/>
    <x v="2"/>
    <x v="16"/>
    <x v="16"/>
    <x v="66"/>
    <n v="504734.03125"/>
  </r>
  <r>
    <x v="11"/>
    <x v="2"/>
    <x v="16"/>
    <x v="16"/>
    <x v="67"/>
    <n v="530784.0625"/>
  </r>
  <r>
    <x v="11"/>
    <x v="2"/>
    <x v="16"/>
    <x v="16"/>
    <x v="68"/>
    <n v="539271.0625"/>
  </r>
  <r>
    <x v="11"/>
    <x v="2"/>
    <x v="16"/>
    <x v="16"/>
    <x v="69"/>
    <n v="539628.125"/>
  </r>
  <r>
    <x v="11"/>
    <x v="2"/>
    <x v="17"/>
    <x v="17"/>
    <x v="0"/>
    <n v="78723.3046875"/>
  </r>
  <r>
    <x v="11"/>
    <x v="2"/>
    <x v="17"/>
    <x v="17"/>
    <x v="1"/>
    <n v="86739.7890625"/>
  </r>
  <r>
    <x v="11"/>
    <x v="2"/>
    <x v="17"/>
    <x v="17"/>
    <x v="2"/>
    <n v="84710.0625"/>
  </r>
  <r>
    <x v="11"/>
    <x v="2"/>
    <x v="17"/>
    <x v="17"/>
    <x v="3"/>
    <n v="86390.234375"/>
  </r>
  <r>
    <x v="11"/>
    <x v="2"/>
    <x v="17"/>
    <x v="17"/>
    <x v="4"/>
    <n v="93848.390625"/>
  </r>
  <r>
    <x v="11"/>
    <x v="2"/>
    <x v="17"/>
    <x v="17"/>
    <x v="5"/>
    <n v="101614.890625"/>
  </r>
  <r>
    <x v="11"/>
    <x v="2"/>
    <x v="17"/>
    <x v="17"/>
    <x v="6"/>
    <n v="110340.375"/>
  </r>
  <r>
    <x v="11"/>
    <x v="2"/>
    <x v="17"/>
    <x v="17"/>
    <x v="7"/>
    <n v="115135.6015625"/>
  </r>
  <r>
    <x v="11"/>
    <x v="2"/>
    <x v="17"/>
    <x v="17"/>
    <x v="8"/>
    <n v="108194.0390625"/>
  </r>
  <r>
    <x v="11"/>
    <x v="2"/>
    <x v="17"/>
    <x v="17"/>
    <x v="9"/>
    <n v="117591.46875"/>
  </r>
  <r>
    <x v="11"/>
    <x v="2"/>
    <x v="17"/>
    <x v="17"/>
    <x v="10"/>
    <n v="129954.9453125"/>
  </r>
  <r>
    <x v="11"/>
    <x v="2"/>
    <x v="17"/>
    <x v="17"/>
    <x v="11"/>
    <n v="143508.9375"/>
  </r>
  <r>
    <x v="11"/>
    <x v="2"/>
    <x v="17"/>
    <x v="17"/>
    <x v="12"/>
    <n v="150607.875"/>
  </r>
  <r>
    <x v="11"/>
    <x v="2"/>
    <x v="17"/>
    <x v="17"/>
    <x v="13"/>
    <n v="157266.828125"/>
  </r>
  <r>
    <x v="11"/>
    <x v="2"/>
    <x v="17"/>
    <x v="17"/>
    <x v="14"/>
    <n v="167214.609375"/>
  </r>
  <r>
    <x v="11"/>
    <x v="2"/>
    <x v="17"/>
    <x v="17"/>
    <x v="15"/>
    <n v="167495.65625"/>
  </r>
  <r>
    <x v="11"/>
    <x v="2"/>
    <x v="17"/>
    <x v="17"/>
    <x v="16"/>
    <n v="170277.859375"/>
  </r>
  <r>
    <x v="11"/>
    <x v="2"/>
    <x v="17"/>
    <x v="17"/>
    <x v="17"/>
    <n v="176005.40625"/>
  </r>
  <r>
    <x v="11"/>
    <x v="2"/>
    <x v="17"/>
    <x v="17"/>
    <x v="18"/>
    <n v="181025.390625"/>
  </r>
  <r>
    <x v="11"/>
    <x v="2"/>
    <x v="17"/>
    <x v="17"/>
    <x v="19"/>
    <n v="190894.046875"/>
  </r>
  <r>
    <x v="11"/>
    <x v="2"/>
    <x v="17"/>
    <x v="17"/>
    <x v="20"/>
    <n v="210155.171875"/>
  </r>
  <r>
    <x v="11"/>
    <x v="2"/>
    <x v="17"/>
    <x v="17"/>
    <x v="21"/>
    <n v="220584.015625"/>
  </r>
  <r>
    <x v="11"/>
    <x v="2"/>
    <x v="17"/>
    <x v="17"/>
    <x v="22"/>
    <n v="227318.234375"/>
  </r>
  <r>
    <x v="11"/>
    <x v="2"/>
    <x v="17"/>
    <x v="17"/>
    <x v="23"/>
    <n v="233037.421875"/>
  </r>
  <r>
    <x v="11"/>
    <x v="2"/>
    <x v="17"/>
    <x v="17"/>
    <x v="24"/>
    <n v="238808.203125"/>
  </r>
  <r>
    <x v="11"/>
    <x v="2"/>
    <x v="17"/>
    <x v="17"/>
    <x v="25"/>
    <n v="207740.125"/>
  </r>
  <r>
    <x v="11"/>
    <x v="2"/>
    <x v="17"/>
    <x v="17"/>
    <x v="26"/>
    <n v="204318.671875"/>
  </r>
  <r>
    <x v="11"/>
    <x v="2"/>
    <x v="17"/>
    <x v="17"/>
    <x v="27"/>
    <n v="208300.765625"/>
  </r>
  <r>
    <x v="11"/>
    <x v="2"/>
    <x v="17"/>
    <x v="17"/>
    <x v="28"/>
    <n v="215975.34375"/>
  </r>
  <r>
    <x v="11"/>
    <x v="2"/>
    <x v="17"/>
    <x v="17"/>
    <x v="29"/>
    <n v="228688.4375"/>
  </r>
  <r>
    <x v="11"/>
    <x v="2"/>
    <x v="17"/>
    <x v="17"/>
    <x v="30"/>
    <n v="246543.828125"/>
  </r>
  <r>
    <x v="11"/>
    <x v="2"/>
    <x v="17"/>
    <x v="17"/>
    <x v="31"/>
    <n v="239723.40625"/>
  </r>
  <r>
    <x v="11"/>
    <x v="2"/>
    <x v="17"/>
    <x v="17"/>
    <x v="32"/>
    <n v="242737.703125"/>
  </r>
  <r>
    <x v="11"/>
    <x v="2"/>
    <x v="17"/>
    <x v="17"/>
    <x v="33"/>
    <n v="248140.453125"/>
  </r>
  <r>
    <x v="11"/>
    <x v="2"/>
    <x v="17"/>
    <x v="17"/>
    <x v="34"/>
    <n v="240856.890625"/>
  </r>
  <r>
    <x v="11"/>
    <x v="2"/>
    <x v="17"/>
    <x v="17"/>
    <x v="35"/>
    <n v="246593.828125"/>
  </r>
  <r>
    <x v="11"/>
    <x v="2"/>
    <x v="17"/>
    <x v="17"/>
    <x v="36"/>
    <n v="263928.3125"/>
  </r>
  <r>
    <x v="11"/>
    <x v="2"/>
    <x v="17"/>
    <x v="17"/>
    <x v="37"/>
    <n v="266745.75"/>
  </r>
  <r>
    <x v="11"/>
    <x v="2"/>
    <x v="17"/>
    <x v="17"/>
    <x v="38"/>
    <n v="272354.75"/>
  </r>
  <r>
    <x v="11"/>
    <x v="2"/>
    <x v="17"/>
    <x v="17"/>
    <x v="39"/>
    <n v="284079.875"/>
  </r>
  <r>
    <x v="11"/>
    <x v="2"/>
    <x v="17"/>
    <x v="17"/>
    <x v="40"/>
    <n v="299761.625"/>
  </r>
  <r>
    <x v="11"/>
    <x v="2"/>
    <x v="17"/>
    <x v="17"/>
    <x v="41"/>
    <n v="292898.28125"/>
  </r>
  <r>
    <x v="11"/>
    <x v="2"/>
    <x v="17"/>
    <x v="17"/>
    <x v="42"/>
    <n v="288047.8125"/>
  </r>
  <r>
    <x v="11"/>
    <x v="2"/>
    <x v="17"/>
    <x v="17"/>
    <x v="43"/>
    <n v="287035.40625"/>
  </r>
  <r>
    <x v="11"/>
    <x v="2"/>
    <x v="17"/>
    <x v="17"/>
    <x v="44"/>
    <n v="291832.9375"/>
  </r>
  <r>
    <x v="11"/>
    <x v="2"/>
    <x v="17"/>
    <x v="17"/>
    <x v="45"/>
    <n v="294844"/>
  </r>
  <r>
    <x v="11"/>
    <x v="2"/>
    <x v="17"/>
    <x v="17"/>
    <x v="46"/>
    <n v="300325.90625"/>
  </r>
  <r>
    <x v="11"/>
    <x v="2"/>
    <x v="17"/>
    <x v="17"/>
    <x v="47"/>
    <n v="310187.09375"/>
  </r>
  <r>
    <x v="11"/>
    <x v="2"/>
    <x v="17"/>
    <x v="17"/>
    <x v="48"/>
    <n v="325434.9375"/>
  </r>
  <r>
    <x v="11"/>
    <x v="2"/>
    <x v="17"/>
    <x v="17"/>
    <x v="49"/>
    <n v="332551.96875"/>
  </r>
  <r>
    <x v="11"/>
    <x v="2"/>
    <x v="17"/>
    <x v="17"/>
    <x v="50"/>
    <n v="335720.5625"/>
  </r>
  <r>
    <x v="11"/>
    <x v="2"/>
    <x v="17"/>
    <x v="17"/>
    <x v="51"/>
    <n v="338065.96875"/>
  </r>
  <r>
    <x v="11"/>
    <x v="2"/>
    <x v="17"/>
    <x v="17"/>
    <x v="52"/>
    <n v="331251.09375"/>
  </r>
  <r>
    <x v="11"/>
    <x v="2"/>
    <x v="17"/>
    <x v="17"/>
    <x v="53"/>
    <n v="330426"/>
  </r>
  <r>
    <x v="11"/>
    <x v="2"/>
    <x v="17"/>
    <x v="17"/>
    <x v="54"/>
    <n v="330282.5"/>
  </r>
  <r>
    <x v="11"/>
    <x v="2"/>
    <x v="17"/>
    <x v="17"/>
    <x v="55"/>
    <n v="359219.3125"/>
  </r>
  <r>
    <x v="11"/>
    <x v="2"/>
    <x v="17"/>
    <x v="17"/>
    <x v="56"/>
    <n v="383080.8125"/>
  </r>
  <r>
    <x v="11"/>
    <x v="2"/>
    <x v="17"/>
    <x v="17"/>
    <x v="57"/>
    <n v="406579.9375"/>
  </r>
  <r>
    <x v="11"/>
    <x v="2"/>
    <x v="17"/>
    <x v="17"/>
    <x v="58"/>
    <n v="427100.65625"/>
  </r>
  <r>
    <x v="11"/>
    <x v="2"/>
    <x v="17"/>
    <x v="17"/>
    <x v="59"/>
    <n v="436393.15625"/>
  </r>
  <r>
    <x v="11"/>
    <x v="2"/>
    <x v="17"/>
    <x v="17"/>
    <x v="60"/>
    <n v="431202.78125"/>
  </r>
  <r>
    <x v="11"/>
    <x v="2"/>
    <x v="17"/>
    <x v="17"/>
    <x v="61"/>
    <n v="473718.34375"/>
  </r>
  <r>
    <x v="11"/>
    <x v="2"/>
    <x v="17"/>
    <x v="17"/>
    <x v="62"/>
    <n v="481145.0625"/>
  </r>
  <r>
    <x v="11"/>
    <x v="2"/>
    <x v="17"/>
    <x v="17"/>
    <x v="63"/>
    <n v="469352.1875"/>
  </r>
  <r>
    <x v="11"/>
    <x v="2"/>
    <x v="17"/>
    <x v="17"/>
    <x v="64"/>
    <n v="482471.84375"/>
  </r>
  <r>
    <x v="11"/>
    <x v="2"/>
    <x v="17"/>
    <x v="17"/>
    <x v="65"/>
    <n v="497210.875"/>
  </r>
  <r>
    <x v="11"/>
    <x v="2"/>
    <x v="17"/>
    <x v="17"/>
    <x v="66"/>
    <n v="504429.4375"/>
  </r>
  <r>
    <x v="11"/>
    <x v="2"/>
    <x v="17"/>
    <x v="17"/>
    <x v="67"/>
    <n v="527893.5"/>
  </r>
  <r>
    <x v="11"/>
    <x v="2"/>
    <x v="17"/>
    <x v="17"/>
    <x v="68"/>
    <n v="532529.6875"/>
  </r>
  <r>
    <x v="11"/>
    <x v="2"/>
    <x v="17"/>
    <x v="17"/>
    <x v="69"/>
    <n v="538317.9375"/>
  </r>
  <r>
    <x v="11"/>
    <x v="2"/>
    <x v="18"/>
    <x v="18"/>
    <x v="0"/>
    <n v="543966.625"/>
  </r>
  <r>
    <x v="11"/>
    <x v="2"/>
    <x v="18"/>
    <x v="18"/>
    <x v="1"/>
    <n v="578318.875"/>
  </r>
  <r>
    <x v="11"/>
    <x v="2"/>
    <x v="18"/>
    <x v="18"/>
    <x v="2"/>
    <n v="566071"/>
  </r>
  <r>
    <x v="11"/>
    <x v="2"/>
    <x v="18"/>
    <x v="18"/>
    <x v="3"/>
    <n v="600233.375"/>
  </r>
  <r>
    <x v="11"/>
    <x v="2"/>
    <x v="18"/>
    <x v="18"/>
    <x v="4"/>
    <n v="620094.4375"/>
  </r>
  <r>
    <x v="11"/>
    <x v="2"/>
    <x v="18"/>
    <x v="18"/>
    <x v="5"/>
    <n v="649669.0625"/>
  </r>
  <r>
    <x v="11"/>
    <x v="2"/>
    <x v="18"/>
    <x v="18"/>
    <x v="6"/>
    <n v="653581.1875"/>
  </r>
  <r>
    <x v="11"/>
    <x v="2"/>
    <x v="18"/>
    <x v="18"/>
    <x v="7"/>
    <n v="666447.3125"/>
  </r>
  <r>
    <x v="11"/>
    <x v="2"/>
    <x v="18"/>
    <x v="18"/>
    <x v="8"/>
    <n v="672924.1875"/>
  </r>
  <r>
    <x v="11"/>
    <x v="2"/>
    <x v="18"/>
    <x v="18"/>
    <x v="9"/>
    <n v="698148.1875"/>
  </r>
  <r>
    <x v="11"/>
    <x v="2"/>
    <x v="18"/>
    <x v="18"/>
    <x v="10"/>
    <n v="744619.25"/>
  </r>
  <r>
    <x v="11"/>
    <x v="2"/>
    <x v="18"/>
    <x v="18"/>
    <x v="11"/>
    <n v="757337.25"/>
  </r>
  <r>
    <x v="11"/>
    <x v="2"/>
    <x v="18"/>
    <x v="18"/>
    <x v="12"/>
    <n v="765830.0625"/>
  </r>
  <r>
    <x v="11"/>
    <x v="2"/>
    <x v="18"/>
    <x v="18"/>
    <x v="13"/>
    <n v="794257.6875"/>
  </r>
  <r>
    <x v="11"/>
    <x v="2"/>
    <x v="18"/>
    <x v="18"/>
    <x v="14"/>
    <n v="852592.125"/>
  </r>
  <r>
    <x v="11"/>
    <x v="2"/>
    <x v="18"/>
    <x v="18"/>
    <x v="15"/>
    <n v="866388.4375"/>
  </r>
  <r>
    <x v="11"/>
    <x v="2"/>
    <x v="18"/>
    <x v="18"/>
    <x v="16"/>
    <n v="882799"/>
  </r>
  <r>
    <x v="11"/>
    <x v="2"/>
    <x v="18"/>
    <x v="18"/>
    <x v="17"/>
    <n v="919816.125"/>
  </r>
  <r>
    <x v="11"/>
    <x v="2"/>
    <x v="18"/>
    <x v="18"/>
    <x v="18"/>
    <n v="954871.8125"/>
  </r>
  <r>
    <x v="11"/>
    <x v="2"/>
    <x v="18"/>
    <x v="18"/>
    <x v="19"/>
    <n v="955532.4375"/>
  </r>
  <r>
    <x v="11"/>
    <x v="2"/>
    <x v="18"/>
    <x v="18"/>
    <x v="20"/>
    <n v="979638.0625"/>
  </r>
  <r>
    <x v="11"/>
    <x v="2"/>
    <x v="18"/>
    <x v="18"/>
    <x v="21"/>
    <n v="997722.8125"/>
  </r>
  <r>
    <x v="11"/>
    <x v="2"/>
    <x v="18"/>
    <x v="18"/>
    <x v="22"/>
    <n v="1036197.5625"/>
  </r>
  <r>
    <x v="11"/>
    <x v="2"/>
    <x v="18"/>
    <x v="18"/>
    <x v="23"/>
    <n v="1114365.75"/>
  </r>
  <r>
    <x v="11"/>
    <x v="2"/>
    <x v="18"/>
    <x v="18"/>
    <x v="24"/>
    <n v="1095283"/>
  </r>
  <r>
    <x v="11"/>
    <x v="2"/>
    <x v="18"/>
    <x v="18"/>
    <x v="25"/>
    <n v="1078438.75"/>
  </r>
  <r>
    <x v="11"/>
    <x v="2"/>
    <x v="18"/>
    <x v="18"/>
    <x v="26"/>
    <n v="1128676"/>
  </r>
  <r>
    <x v="11"/>
    <x v="2"/>
    <x v="18"/>
    <x v="18"/>
    <x v="27"/>
    <n v="1151634.375"/>
  </r>
  <r>
    <x v="11"/>
    <x v="2"/>
    <x v="18"/>
    <x v="18"/>
    <x v="28"/>
    <n v="1219246.75"/>
  </r>
  <r>
    <x v="11"/>
    <x v="2"/>
    <x v="18"/>
    <x v="18"/>
    <x v="29"/>
    <n v="1290772.375"/>
  </r>
  <r>
    <x v="11"/>
    <x v="2"/>
    <x v="18"/>
    <x v="18"/>
    <x v="30"/>
    <n v="1296698.625"/>
  </r>
  <r>
    <x v="11"/>
    <x v="2"/>
    <x v="18"/>
    <x v="18"/>
    <x v="31"/>
    <n v="1259564.75"/>
  </r>
  <r>
    <x v="11"/>
    <x v="2"/>
    <x v="18"/>
    <x v="18"/>
    <x v="32"/>
    <n v="1273969.25"/>
  </r>
  <r>
    <x v="11"/>
    <x v="2"/>
    <x v="18"/>
    <x v="18"/>
    <x v="33"/>
    <n v="1312371.25"/>
  </r>
  <r>
    <x v="11"/>
    <x v="2"/>
    <x v="18"/>
    <x v="18"/>
    <x v="34"/>
    <n v="1329558.5"/>
  </r>
  <r>
    <x v="11"/>
    <x v="2"/>
    <x v="18"/>
    <x v="18"/>
    <x v="35"/>
    <n v="1355348.125"/>
  </r>
  <r>
    <x v="11"/>
    <x v="2"/>
    <x v="18"/>
    <x v="18"/>
    <x v="36"/>
    <n v="1398699"/>
  </r>
  <r>
    <x v="11"/>
    <x v="2"/>
    <x v="18"/>
    <x v="18"/>
    <x v="37"/>
    <n v="1451540.125"/>
  </r>
  <r>
    <x v="11"/>
    <x v="2"/>
    <x v="18"/>
    <x v="18"/>
    <x v="38"/>
    <n v="1557608"/>
  </r>
  <r>
    <x v="11"/>
    <x v="2"/>
    <x v="18"/>
    <x v="18"/>
    <x v="39"/>
    <n v="1584512.875"/>
  </r>
  <r>
    <x v="11"/>
    <x v="2"/>
    <x v="18"/>
    <x v="18"/>
    <x v="40"/>
    <n v="1556210.375"/>
  </r>
  <r>
    <x v="11"/>
    <x v="2"/>
    <x v="18"/>
    <x v="18"/>
    <x v="41"/>
    <n v="1491312.625"/>
  </r>
  <r>
    <x v="11"/>
    <x v="2"/>
    <x v="18"/>
    <x v="18"/>
    <x v="42"/>
    <n v="1503300"/>
  </r>
  <r>
    <x v="11"/>
    <x v="2"/>
    <x v="18"/>
    <x v="18"/>
    <x v="43"/>
    <n v="1535689.125"/>
  </r>
  <r>
    <x v="11"/>
    <x v="2"/>
    <x v="18"/>
    <x v="18"/>
    <x v="44"/>
    <n v="1581233.25"/>
  </r>
  <r>
    <x v="11"/>
    <x v="2"/>
    <x v="18"/>
    <x v="18"/>
    <x v="45"/>
    <n v="1602275.375"/>
  </r>
  <r>
    <x v="11"/>
    <x v="2"/>
    <x v="18"/>
    <x v="18"/>
    <x v="46"/>
    <n v="1687990.625"/>
  </r>
  <r>
    <x v="11"/>
    <x v="2"/>
    <x v="18"/>
    <x v="18"/>
    <x v="47"/>
    <n v="1789744.125"/>
  </r>
  <r>
    <x v="11"/>
    <x v="2"/>
    <x v="18"/>
    <x v="18"/>
    <x v="48"/>
    <n v="1882968.375"/>
  </r>
  <r>
    <x v="11"/>
    <x v="2"/>
    <x v="18"/>
    <x v="18"/>
    <x v="49"/>
    <n v="1977491.75"/>
  </r>
  <r>
    <x v="11"/>
    <x v="2"/>
    <x v="18"/>
    <x v="18"/>
    <x v="50"/>
    <n v="2094680.375"/>
  </r>
  <r>
    <x v="11"/>
    <x v="2"/>
    <x v="18"/>
    <x v="18"/>
    <x v="51"/>
    <n v="2159900.5"/>
  </r>
  <r>
    <x v="11"/>
    <x v="2"/>
    <x v="18"/>
    <x v="18"/>
    <x v="52"/>
    <n v="2202217.5"/>
  </r>
  <r>
    <x v="11"/>
    <x v="2"/>
    <x v="18"/>
    <x v="18"/>
    <x v="53"/>
    <n v="2258741"/>
  </r>
  <r>
    <x v="11"/>
    <x v="2"/>
    <x v="18"/>
    <x v="18"/>
    <x v="54"/>
    <n v="2357123.25"/>
  </r>
  <r>
    <x v="11"/>
    <x v="2"/>
    <x v="18"/>
    <x v="18"/>
    <x v="55"/>
    <n v="2447224.5"/>
  </r>
  <r>
    <x v="11"/>
    <x v="2"/>
    <x v="18"/>
    <x v="18"/>
    <x v="56"/>
    <n v="2525120.75"/>
  </r>
  <r>
    <x v="11"/>
    <x v="2"/>
    <x v="18"/>
    <x v="18"/>
    <x v="57"/>
    <n v="2579784.75"/>
  </r>
  <r>
    <x v="11"/>
    <x v="2"/>
    <x v="18"/>
    <x v="18"/>
    <x v="58"/>
    <n v="2624545"/>
  </r>
  <r>
    <x v="11"/>
    <x v="2"/>
    <x v="18"/>
    <x v="18"/>
    <x v="59"/>
    <n v="2469554"/>
  </r>
  <r>
    <x v="11"/>
    <x v="2"/>
    <x v="18"/>
    <x v="18"/>
    <x v="60"/>
    <n v="2609154.5"/>
  </r>
  <r>
    <x v="11"/>
    <x v="2"/>
    <x v="18"/>
    <x v="18"/>
    <x v="61"/>
    <n v="2613159.5"/>
  </r>
  <r>
    <x v="11"/>
    <x v="2"/>
    <x v="18"/>
    <x v="18"/>
    <x v="62"/>
    <n v="2692932"/>
  </r>
  <r>
    <x v="11"/>
    <x v="2"/>
    <x v="18"/>
    <x v="18"/>
    <x v="63"/>
    <n v="2748079"/>
  </r>
  <r>
    <x v="11"/>
    <x v="2"/>
    <x v="18"/>
    <x v="18"/>
    <x v="64"/>
    <n v="2812885.5"/>
  </r>
  <r>
    <x v="11"/>
    <x v="2"/>
    <x v="18"/>
    <x v="18"/>
    <x v="65"/>
    <n v="2948516.5"/>
  </r>
  <r>
    <x v="11"/>
    <x v="2"/>
    <x v="18"/>
    <x v="18"/>
    <x v="66"/>
    <n v="3014630.75"/>
  </r>
  <r>
    <x v="11"/>
    <x v="2"/>
    <x v="18"/>
    <x v="18"/>
    <x v="67"/>
    <n v="3081680.25"/>
  </r>
  <r>
    <x v="11"/>
    <x v="2"/>
    <x v="18"/>
    <x v="18"/>
    <x v="68"/>
    <n v="3112652"/>
  </r>
  <r>
    <x v="11"/>
    <x v="2"/>
    <x v="18"/>
    <x v="18"/>
    <x v="69"/>
    <n v="3154159.75"/>
  </r>
  <r>
    <x v="11"/>
    <x v="2"/>
    <x v="19"/>
    <x v="19"/>
    <x v="0"/>
    <n v="2485442.75"/>
  </r>
  <r>
    <x v="11"/>
    <x v="2"/>
    <x v="19"/>
    <x v="19"/>
    <x v="1"/>
    <n v="2664891.25"/>
  </r>
  <r>
    <x v="11"/>
    <x v="2"/>
    <x v="19"/>
    <x v="19"/>
    <x v="2"/>
    <n v="2790967.5"/>
  </r>
  <r>
    <x v="11"/>
    <x v="2"/>
    <x v="19"/>
    <x v="19"/>
    <x v="3"/>
    <n v="2942662.25"/>
  </r>
  <r>
    <x v="11"/>
    <x v="2"/>
    <x v="19"/>
    <x v="19"/>
    <x v="4"/>
    <n v="2912129.5"/>
  </r>
  <r>
    <x v="11"/>
    <x v="2"/>
    <x v="19"/>
    <x v="19"/>
    <x v="5"/>
    <n v="3121528.5"/>
  </r>
  <r>
    <x v="11"/>
    <x v="2"/>
    <x v="19"/>
    <x v="19"/>
    <x v="6"/>
    <n v="3172366.25"/>
  </r>
  <r>
    <x v="11"/>
    <x v="2"/>
    <x v="19"/>
    <x v="19"/>
    <x v="7"/>
    <n v="3230372.75"/>
  </r>
  <r>
    <x v="11"/>
    <x v="2"/>
    <x v="19"/>
    <x v="19"/>
    <x v="8"/>
    <n v="3236840.25"/>
  </r>
  <r>
    <x v="11"/>
    <x v="2"/>
    <x v="19"/>
    <x v="19"/>
    <x v="9"/>
    <n v="3459776.75"/>
  </r>
  <r>
    <x v="11"/>
    <x v="2"/>
    <x v="19"/>
    <x v="19"/>
    <x v="10"/>
    <n v="3537841.25"/>
  </r>
  <r>
    <x v="11"/>
    <x v="2"/>
    <x v="19"/>
    <x v="19"/>
    <x v="11"/>
    <n v="3624048.5"/>
  </r>
  <r>
    <x v="11"/>
    <x v="2"/>
    <x v="19"/>
    <x v="19"/>
    <x v="12"/>
    <n v="3846326.75"/>
  </r>
  <r>
    <x v="11"/>
    <x v="2"/>
    <x v="19"/>
    <x v="19"/>
    <x v="13"/>
    <n v="4002361"/>
  </r>
  <r>
    <x v="11"/>
    <x v="2"/>
    <x v="19"/>
    <x v="19"/>
    <x v="14"/>
    <n v="4218446"/>
  </r>
  <r>
    <x v="11"/>
    <x v="2"/>
    <x v="19"/>
    <x v="19"/>
    <x v="15"/>
    <n v="4514111.5"/>
  </r>
  <r>
    <x v="11"/>
    <x v="2"/>
    <x v="19"/>
    <x v="19"/>
    <x v="16"/>
    <n v="4828392.5"/>
  </r>
  <r>
    <x v="11"/>
    <x v="2"/>
    <x v="19"/>
    <x v="19"/>
    <x v="17"/>
    <n v="4969072.5"/>
  </r>
  <r>
    <x v="11"/>
    <x v="2"/>
    <x v="19"/>
    <x v="19"/>
    <x v="18"/>
    <n v="5236253.5"/>
  </r>
  <r>
    <x v="11"/>
    <x v="2"/>
    <x v="19"/>
    <x v="19"/>
    <x v="19"/>
    <n v="5400523.5"/>
  </r>
  <r>
    <x v="11"/>
    <x v="2"/>
    <x v="19"/>
    <x v="19"/>
    <x v="20"/>
    <n v="5393626"/>
  </r>
  <r>
    <x v="11"/>
    <x v="2"/>
    <x v="19"/>
    <x v="19"/>
    <x v="21"/>
    <n v="5588348.5"/>
  </r>
  <r>
    <x v="11"/>
    <x v="2"/>
    <x v="19"/>
    <x v="19"/>
    <x v="22"/>
    <n v="5897972"/>
  </r>
  <r>
    <x v="11"/>
    <x v="2"/>
    <x v="19"/>
    <x v="19"/>
    <x v="23"/>
    <n v="6182687.5"/>
  </r>
  <r>
    <x v="11"/>
    <x v="2"/>
    <x v="19"/>
    <x v="19"/>
    <x v="24"/>
    <n v="6146873.5"/>
  </r>
  <r>
    <x v="11"/>
    <x v="2"/>
    <x v="19"/>
    <x v="19"/>
    <x v="25"/>
    <n v="6078102.5"/>
  </r>
  <r>
    <x v="11"/>
    <x v="2"/>
    <x v="19"/>
    <x v="19"/>
    <x v="26"/>
    <n v="6477642"/>
  </r>
  <r>
    <x v="11"/>
    <x v="2"/>
    <x v="19"/>
    <x v="19"/>
    <x v="27"/>
    <n v="6839750.5"/>
  </r>
  <r>
    <x v="11"/>
    <x v="2"/>
    <x v="19"/>
    <x v="19"/>
    <x v="28"/>
    <n v="7211458.5"/>
  </r>
  <r>
    <x v="11"/>
    <x v="2"/>
    <x v="19"/>
    <x v="19"/>
    <x v="29"/>
    <n v="7396292.5"/>
  </r>
  <r>
    <x v="11"/>
    <x v="2"/>
    <x v="19"/>
    <x v="19"/>
    <x v="30"/>
    <n v="7292463"/>
  </r>
  <r>
    <x v="11"/>
    <x v="2"/>
    <x v="19"/>
    <x v="19"/>
    <x v="31"/>
    <n v="7501395.5"/>
  </r>
  <r>
    <x v="11"/>
    <x v="2"/>
    <x v="19"/>
    <x v="19"/>
    <x v="32"/>
    <n v="7402634.5"/>
  </r>
  <r>
    <x v="11"/>
    <x v="2"/>
    <x v="19"/>
    <x v="19"/>
    <x v="33"/>
    <n v="7832482"/>
  </r>
  <r>
    <x v="11"/>
    <x v="2"/>
    <x v="19"/>
    <x v="19"/>
    <x v="34"/>
    <n v="8515925"/>
  </r>
  <r>
    <x v="11"/>
    <x v="2"/>
    <x v="19"/>
    <x v="19"/>
    <x v="35"/>
    <n v="8902011"/>
  </r>
  <r>
    <x v="11"/>
    <x v="2"/>
    <x v="19"/>
    <x v="19"/>
    <x v="36"/>
    <n v="9206585"/>
  </r>
  <r>
    <x v="11"/>
    <x v="2"/>
    <x v="19"/>
    <x v="19"/>
    <x v="37"/>
    <n v="9489213"/>
  </r>
  <r>
    <x v="11"/>
    <x v="2"/>
    <x v="19"/>
    <x v="19"/>
    <x v="38"/>
    <n v="9794218"/>
  </r>
  <r>
    <x v="11"/>
    <x v="2"/>
    <x v="19"/>
    <x v="19"/>
    <x v="39"/>
    <n v="10075917"/>
  </r>
  <r>
    <x v="11"/>
    <x v="2"/>
    <x v="19"/>
    <x v="19"/>
    <x v="40"/>
    <n v="10236290"/>
  </r>
  <r>
    <x v="11"/>
    <x v="2"/>
    <x v="19"/>
    <x v="19"/>
    <x v="41"/>
    <n v="10130367"/>
  </r>
  <r>
    <x v="11"/>
    <x v="2"/>
    <x v="19"/>
    <x v="19"/>
    <x v="42"/>
    <n v="10509519"/>
  </r>
  <r>
    <x v="11"/>
    <x v="2"/>
    <x v="19"/>
    <x v="19"/>
    <x v="43"/>
    <n v="10877329"/>
  </r>
  <r>
    <x v="11"/>
    <x v="2"/>
    <x v="19"/>
    <x v="19"/>
    <x v="44"/>
    <n v="11320665"/>
  </r>
  <r>
    <x v="11"/>
    <x v="2"/>
    <x v="19"/>
    <x v="19"/>
    <x v="45"/>
    <n v="11602270"/>
  </r>
  <r>
    <x v="11"/>
    <x v="2"/>
    <x v="19"/>
    <x v="19"/>
    <x v="46"/>
    <n v="12045435"/>
  </r>
  <r>
    <x v="11"/>
    <x v="2"/>
    <x v="19"/>
    <x v="19"/>
    <x v="47"/>
    <n v="12581167"/>
  </r>
  <r>
    <x v="11"/>
    <x v="2"/>
    <x v="19"/>
    <x v="19"/>
    <x v="48"/>
    <n v="13220170"/>
  </r>
  <r>
    <x v="11"/>
    <x v="2"/>
    <x v="19"/>
    <x v="19"/>
    <x v="49"/>
    <n v="13986658"/>
  </r>
  <r>
    <x v="11"/>
    <x v="2"/>
    <x v="19"/>
    <x v="19"/>
    <x v="50"/>
    <n v="14716939"/>
  </r>
  <r>
    <x v="11"/>
    <x v="2"/>
    <x v="19"/>
    <x v="19"/>
    <x v="51"/>
    <n v="14897320"/>
  </r>
  <r>
    <x v="11"/>
    <x v="2"/>
    <x v="19"/>
    <x v="19"/>
    <x v="52"/>
    <n v="15271875"/>
  </r>
  <r>
    <x v="11"/>
    <x v="2"/>
    <x v="19"/>
    <x v="19"/>
    <x v="53"/>
    <n v="15753001"/>
  </r>
  <r>
    <x v="11"/>
    <x v="2"/>
    <x v="19"/>
    <x v="19"/>
    <x v="54"/>
    <n v="16446173"/>
  </r>
  <r>
    <x v="11"/>
    <x v="2"/>
    <x v="19"/>
    <x v="19"/>
    <x v="55"/>
    <n v="17323920"/>
  </r>
  <r>
    <x v="11"/>
    <x v="2"/>
    <x v="19"/>
    <x v="19"/>
    <x v="56"/>
    <n v="17685324"/>
  </r>
  <r>
    <x v="11"/>
    <x v="2"/>
    <x v="19"/>
    <x v="19"/>
    <x v="57"/>
    <n v="17830046"/>
  </r>
  <r>
    <x v="11"/>
    <x v="2"/>
    <x v="19"/>
    <x v="19"/>
    <x v="58"/>
    <n v="17678480"/>
  </r>
  <r>
    <x v="11"/>
    <x v="2"/>
    <x v="19"/>
    <x v="19"/>
    <x v="59"/>
    <n v="16855508"/>
  </r>
  <r>
    <x v="11"/>
    <x v="2"/>
    <x v="19"/>
    <x v="19"/>
    <x v="60"/>
    <n v="17421238"/>
  </r>
  <r>
    <x v="11"/>
    <x v="2"/>
    <x v="19"/>
    <x v="19"/>
    <x v="61"/>
    <n v="17779990"/>
  </r>
  <r>
    <x v="11"/>
    <x v="2"/>
    <x v="19"/>
    <x v="19"/>
    <x v="62"/>
    <n v="18155674"/>
  </r>
  <r>
    <x v="11"/>
    <x v="2"/>
    <x v="19"/>
    <x v="19"/>
    <x v="63"/>
    <n v="18359676"/>
  </r>
  <r>
    <x v="11"/>
    <x v="2"/>
    <x v="19"/>
    <x v="19"/>
    <x v="64"/>
    <n v="18862996"/>
  </r>
  <r>
    <x v="11"/>
    <x v="2"/>
    <x v="19"/>
    <x v="19"/>
    <x v="65"/>
    <n v="19473828"/>
  </r>
  <r>
    <x v="11"/>
    <x v="2"/>
    <x v="19"/>
    <x v="19"/>
    <x v="66"/>
    <n v="19767340"/>
  </r>
  <r>
    <x v="11"/>
    <x v="2"/>
    <x v="19"/>
    <x v="19"/>
    <x v="67"/>
    <n v="20316308"/>
  </r>
  <r>
    <x v="11"/>
    <x v="2"/>
    <x v="19"/>
    <x v="19"/>
    <x v="68"/>
    <n v="20934398"/>
  </r>
  <r>
    <x v="11"/>
    <x v="2"/>
    <x v="19"/>
    <x v="19"/>
    <x v="69"/>
    <n v="213835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A04997-6DD3-8347-A558-A1D9C0E4756E}" name="PivotTable4"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A49:D66" firstHeaderRow="1" firstDataRow="2" firstDataCol="2"/>
  <pivotFields count="6">
    <pivotField axis="axisRow" compact="0" outline="0" showAll="0" defaultSubtotal="0">
      <items count="12">
        <item h="1" x="0"/>
        <item h="1" x="1"/>
        <item h="1" x="2"/>
        <item x="3"/>
        <item h="1" x="4"/>
        <item h="1" x="5"/>
        <item x="6"/>
        <item h="1" x="7"/>
        <item h="1" x="8"/>
        <item h="1" x="9"/>
        <item h="1" x="10"/>
        <item h="1" x="11"/>
      </items>
      <extLst>
        <ext xmlns:x14="http://schemas.microsoft.com/office/spreadsheetml/2009/9/main" uri="{2946ED86-A175-432a-8AC1-64E0C546D7DE}">
          <x14:pivotField fillDownLabels="1"/>
        </ext>
      </extLst>
    </pivotField>
    <pivotField compact="0" outline="0" showAll="0" defaultSubtotal="0">
      <items count="7">
        <item m="1" x="6"/>
        <item x="5"/>
        <item x="3"/>
        <item x="1"/>
        <item x="2"/>
        <item x="4"/>
        <item x="0"/>
      </items>
      <extLst>
        <ext xmlns:x14="http://schemas.microsoft.com/office/spreadsheetml/2009/9/main" uri="{2946ED86-A175-432a-8AC1-64E0C546D7DE}">
          <x14:pivotField fillDownLabels="1"/>
        </ext>
      </extLst>
    </pivotField>
    <pivotField axis="axisCol" compact="0" outline="0" showAll="0" defaultSubtotal="0">
      <items count="20">
        <item h="1" x="0"/>
        <item h="1" x="1"/>
        <item h="1" x="17"/>
        <item h="1" x="6"/>
        <item h="1" x="2"/>
        <item h="1" x="15"/>
        <item x="3"/>
        <item h="1" x="4"/>
        <item h="1" x="5"/>
        <item h="1" x="18"/>
        <item h="1" x="7"/>
        <item h="1" x="9"/>
        <item h="1" x="8"/>
        <item h="1" x="10"/>
        <item h="1" x="11"/>
        <item h="1" x="12"/>
        <item h="1" x="13"/>
        <item h="1" x="14"/>
        <item h="1" x="16"/>
        <item x="1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0">
        <item x="0"/>
        <item h="1" x="1"/>
        <item h="1" x="2"/>
        <item h="1" x="3"/>
        <item h="1" x="4"/>
        <item h="1" x="5"/>
        <item h="1" x="6"/>
        <item h="1" x="7"/>
        <item h="1" x="8"/>
        <item h="1" x="9"/>
        <item x="10"/>
        <item h="1" x="11"/>
        <item h="1" x="12"/>
        <item h="1" x="13"/>
        <item h="1" x="14"/>
        <item h="1" x="15"/>
        <item h="1" x="16"/>
        <item h="1" x="17"/>
        <item h="1" x="18"/>
        <item h="1" x="19"/>
        <item x="20"/>
        <item h="1" x="21"/>
        <item h="1" x="22"/>
        <item h="1" x="23"/>
        <item h="1" x="24"/>
        <item h="1" x="25"/>
        <item h="1" x="26"/>
        <item h="1" x="27"/>
        <item h="1" x="28"/>
        <item h="1" x="29"/>
        <item x="30"/>
        <item h="1" x="31"/>
        <item h="1" x="32"/>
        <item h="1" x="33"/>
        <item h="1" x="34"/>
        <item h="1" x="35"/>
        <item h="1" x="36"/>
        <item h="1" x="37"/>
        <item h="1" x="38"/>
        <item h="1" x="39"/>
        <item x="40"/>
        <item h="1" x="41"/>
        <item h="1" x="42"/>
        <item h="1" x="43"/>
        <item h="1" x="44"/>
        <item h="1" x="45"/>
        <item h="1" x="46"/>
        <item h="1" x="47"/>
        <item h="1" x="48"/>
        <item h="1" x="49"/>
        <item x="50"/>
        <item h="1" x="51"/>
        <item h="1" x="52"/>
        <item h="1" x="53"/>
        <item h="1" x="54"/>
        <item h="1" x="55"/>
        <item h="1" x="56"/>
        <item h="1" x="57"/>
        <item h="1" x="58"/>
        <item h="1" x="59"/>
        <item x="60"/>
        <item h="1" x="61"/>
        <item h="1" x="62"/>
        <item h="1" x="63"/>
        <item h="1" x="64"/>
        <item h="1" x="65"/>
        <item h="1" x="66"/>
        <item h="1" x="67"/>
        <item h="1" x="68"/>
        <item x="69"/>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0"/>
    <field x="4"/>
  </rowFields>
  <rowItems count="16">
    <i>
      <x v="3"/>
      <x/>
    </i>
    <i r="1">
      <x v="10"/>
    </i>
    <i r="1">
      <x v="20"/>
    </i>
    <i r="1">
      <x v="30"/>
    </i>
    <i r="1">
      <x v="40"/>
    </i>
    <i r="1">
      <x v="50"/>
    </i>
    <i r="1">
      <x v="60"/>
    </i>
    <i r="1">
      <x v="69"/>
    </i>
    <i>
      <x v="6"/>
      <x/>
    </i>
    <i r="1">
      <x v="10"/>
    </i>
    <i r="1">
      <x v="20"/>
    </i>
    <i r="1">
      <x v="30"/>
    </i>
    <i r="1">
      <x v="40"/>
    </i>
    <i r="1">
      <x v="50"/>
    </i>
    <i r="1">
      <x v="60"/>
    </i>
    <i r="1">
      <x v="69"/>
    </i>
  </rowItems>
  <colFields count="1">
    <field x="2"/>
  </colFields>
  <colItems count="2">
    <i>
      <x v="6"/>
    </i>
    <i>
      <x v="19"/>
    </i>
  </colItems>
  <dataFields count="1">
    <dataField name=" Value" fld="5" baseField="0" baseItem="0" numFmtId="4"/>
  </dataFields>
  <formats count="1">
    <format dxfId="87">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E8692E-F889-D449-A96F-2A08049246C5}" name="PivotTable2"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A3:D20" firstHeaderRow="1" firstDataRow="2" firstDataCol="2"/>
  <pivotFields count="6">
    <pivotField axis="axisRow" compact="0" outline="0" showAll="0" defaultSubtotal="0">
      <items count="12">
        <item x="0"/>
        <item h="1" x="1"/>
        <item h="1" x="2"/>
        <item x="3"/>
        <item h="1" x="4"/>
        <item h="1" x="5"/>
        <item h="1" x="6"/>
        <item h="1" x="7"/>
        <item h="1" x="8"/>
        <item h="1" x="9"/>
        <item h="1" x="10"/>
        <item h="1" x="11"/>
      </items>
      <extLst>
        <ext xmlns:x14="http://schemas.microsoft.com/office/spreadsheetml/2009/9/main" uri="{2946ED86-A175-432a-8AC1-64E0C546D7DE}">
          <x14:pivotField fillDownLabels="1"/>
        </ext>
      </extLst>
    </pivotField>
    <pivotField compact="0" outline="0" showAll="0" defaultSubtotal="0">
      <items count="7">
        <item m="1" x="6"/>
        <item x="5"/>
        <item x="3"/>
        <item x="1"/>
        <item x="2"/>
        <item x="4"/>
        <item x="0"/>
      </items>
      <extLst>
        <ext xmlns:x14="http://schemas.microsoft.com/office/spreadsheetml/2009/9/main" uri="{2946ED86-A175-432a-8AC1-64E0C546D7DE}">
          <x14:pivotField fillDownLabels="1"/>
        </ext>
      </extLst>
    </pivotField>
    <pivotField axis="axisCol" compact="0" outline="0" showAll="0" defaultSubtotal="0">
      <items count="20">
        <item h="1" x="0"/>
        <item h="1" x="1"/>
        <item h="1" x="17"/>
        <item h="1" x="6"/>
        <item h="1" x="2"/>
        <item h="1" x="15"/>
        <item x="3"/>
        <item h="1" x="4"/>
        <item h="1" x="5"/>
        <item h="1" x="18"/>
        <item h="1" x="7"/>
        <item h="1" x="9"/>
        <item h="1" x="8"/>
        <item h="1" x="10"/>
        <item h="1" x="11"/>
        <item h="1" x="12"/>
        <item h="1" x="13"/>
        <item h="1" x="14"/>
        <item h="1" x="16"/>
        <item x="1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0">
        <item x="0"/>
        <item h="1" x="1"/>
        <item h="1" x="2"/>
        <item h="1" x="3"/>
        <item h="1" x="4"/>
        <item h="1" x="5"/>
        <item h="1" x="6"/>
        <item h="1" x="7"/>
        <item h="1" x="8"/>
        <item h="1" x="9"/>
        <item x="10"/>
        <item h="1" x="11"/>
        <item h="1" x="12"/>
        <item h="1" x="13"/>
        <item h="1" x="14"/>
        <item h="1" x="15"/>
        <item h="1" x="16"/>
        <item h="1" x="17"/>
        <item h="1" x="18"/>
        <item h="1" x="19"/>
        <item x="20"/>
        <item h="1" x="21"/>
        <item h="1" x="22"/>
        <item h="1" x="23"/>
        <item h="1" x="24"/>
        <item h="1" x="25"/>
        <item h="1" x="26"/>
        <item h="1" x="27"/>
        <item h="1" x="28"/>
        <item h="1" x="29"/>
        <item x="30"/>
        <item h="1" x="31"/>
        <item h="1" x="32"/>
        <item h="1" x="33"/>
        <item h="1" x="34"/>
        <item h="1" x="35"/>
        <item h="1" x="36"/>
        <item h="1" x="37"/>
        <item h="1" x="38"/>
        <item h="1" x="39"/>
        <item x="40"/>
        <item h="1" x="41"/>
        <item h="1" x="42"/>
        <item h="1" x="43"/>
        <item h="1" x="44"/>
        <item h="1" x="45"/>
        <item h="1" x="46"/>
        <item h="1" x="47"/>
        <item h="1" x="48"/>
        <item h="1" x="49"/>
        <item x="50"/>
        <item h="1" x="51"/>
        <item h="1" x="52"/>
        <item h="1" x="53"/>
        <item h="1" x="54"/>
        <item h="1" x="55"/>
        <item h="1" x="56"/>
        <item h="1" x="57"/>
        <item h="1" x="58"/>
        <item h="1" x="59"/>
        <item x="60"/>
        <item h="1" x="61"/>
        <item h="1" x="62"/>
        <item h="1" x="63"/>
        <item h="1" x="64"/>
        <item h="1" x="65"/>
        <item h="1" x="66"/>
        <item h="1" x="67"/>
        <item h="1" x="68"/>
        <item x="69"/>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0"/>
    <field x="4"/>
  </rowFields>
  <rowItems count="16">
    <i>
      <x/>
      <x/>
    </i>
    <i r="1">
      <x v="10"/>
    </i>
    <i r="1">
      <x v="20"/>
    </i>
    <i r="1">
      <x v="30"/>
    </i>
    <i r="1">
      <x v="40"/>
    </i>
    <i r="1">
      <x v="50"/>
    </i>
    <i r="1">
      <x v="60"/>
    </i>
    <i r="1">
      <x v="69"/>
    </i>
    <i>
      <x v="3"/>
      <x/>
    </i>
    <i r="1">
      <x v="10"/>
    </i>
    <i r="1">
      <x v="20"/>
    </i>
    <i r="1">
      <x v="30"/>
    </i>
    <i r="1">
      <x v="40"/>
    </i>
    <i r="1">
      <x v="50"/>
    </i>
    <i r="1">
      <x v="60"/>
    </i>
    <i r="1">
      <x v="69"/>
    </i>
  </rowItems>
  <colFields count="1">
    <field x="2"/>
  </colFields>
  <colItems count="2">
    <i>
      <x v="6"/>
    </i>
    <i>
      <x v="19"/>
    </i>
  </colItems>
  <dataFields count="1">
    <dataField name=" Value" fld="5" baseField="0" baseItem="0" numFmtId="4"/>
  </dataFields>
  <formats count="1">
    <format dxfId="88">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03F4FF-2609-0940-8853-9556442B645B}" name="PivotTable5"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A98:D123" firstHeaderRow="1" firstDataRow="2" firstDataCol="2"/>
  <pivotFields count="6">
    <pivotField axis="axisRow" compact="0" outline="0" showAll="0" defaultSubtotal="0">
      <items count="12">
        <item h="1" x="0"/>
        <item h="1" x="1"/>
        <item h="1" x="2"/>
        <item x="3"/>
        <item h="1" x="4"/>
        <item h="1" x="5"/>
        <item h="1" x="6"/>
        <item x="7"/>
        <item h="1" x="8"/>
        <item x="9"/>
        <item h="1" x="10"/>
        <item h="1" x="11"/>
      </items>
      <extLst>
        <ext xmlns:x14="http://schemas.microsoft.com/office/spreadsheetml/2009/9/main" uri="{2946ED86-A175-432a-8AC1-64E0C546D7DE}">
          <x14:pivotField fillDownLabels="1"/>
        </ext>
      </extLst>
    </pivotField>
    <pivotField compact="0" outline="0" showAll="0" defaultSubtotal="0">
      <items count="7">
        <item m="1" x="6"/>
        <item x="5"/>
        <item x="3"/>
        <item x="1"/>
        <item x="2"/>
        <item x="4"/>
        <item x="0"/>
      </items>
      <extLst>
        <ext xmlns:x14="http://schemas.microsoft.com/office/spreadsheetml/2009/9/main" uri="{2946ED86-A175-432a-8AC1-64E0C546D7DE}">
          <x14:pivotField fillDownLabels="1"/>
        </ext>
      </extLst>
    </pivotField>
    <pivotField axis="axisCol" compact="0" outline="0" showAll="0" defaultSubtotal="0">
      <items count="20">
        <item h="1" x="0"/>
        <item h="1" x="1"/>
        <item h="1" x="17"/>
        <item h="1" x="6"/>
        <item h="1" x="2"/>
        <item h="1" x="15"/>
        <item x="3"/>
        <item h="1" x="4"/>
        <item h="1" x="5"/>
        <item h="1" x="18"/>
        <item h="1" x="7"/>
        <item h="1" x="9"/>
        <item h="1" x="8"/>
        <item h="1" x="10"/>
        <item h="1" x="11"/>
        <item h="1" x="12"/>
        <item h="1" x="13"/>
        <item h="1" x="14"/>
        <item h="1" x="16"/>
        <item x="1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0">
        <item x="0"/>
        <item h="1" x="1"/>
        <item h="1" x="2"/>
        <item h="1" x="3"/>
        <item h="1" x="4"/>
        <item h="1" x="5"/>
        <item h="1" x="6"/>
        <item h="1" x="7"/>
        <item h="1" x="8"/>
        <item h="1" x="9"/>
        <item x="10"/>
        <item h="1" x="11"/>
        <item h="1" x="12"/>
        <item h="1" x="13"/>
        <item h="1" x="14"/>
        <item h="1" x="15"/>
        <item h="1" x="16"/>
        <item h="1" x="17"/>
        <item h="1" x="18"/>
        <item h="1" x="19"/>
        <item x="20"/>
        <item h="1" x="21"/>
        <item h="1" x="22"/>
        <item h="1" x="23"/>
        <item h="1" x="24"/>
        <item h="1" x="25"/>
        <item h="1" x="26"/>
        <item h="1" x="27"/>
        <item h="1" x="28"/>
        <item h="1" x="29"/>
        <item x="30"/>
        <item h="1" x="31"/>
        <item h="1" x="32"/>
        <item h="1" x="33"/>
        <item h="1" x="34"/>
        <item h="1" x="35"/>
        <item h="1" x="36"/>
        <item h="1" x="37"/>
        <item h="1" x="38"/>
        <item h="1" x="39"/>
        <item x="40"/>
        <item h="1" x="41"/>
        <item h="1" x="42"/>
        <item h="1" x="43"/>
        <item h="1" x="44"/>
        <item h="1" x="45"/>
        <item h="1" x="46"/>
        <item h="1" x="47"/>
        <item h="1" x="48"/>
        <item h="1" x="49"/>
        <item x="50"/>
        <item h="1" x="51"/>
        <item h="1" x="52"/>
        <item h="1" x="53"/>
        <item h="1" x="54"/>
        <item h="1" x="55"/>
        <item h="1" x="56"/>
        <item h="1" x="57"/>
        <item h="1" x="58"/>
        <item h="1" x="59"/>
        <item x="60"/>
        <item h="1" x="61"/>
        <item h="1" x="62"/>
        <item h="1" x="63"/>
        <item h="1" x="64"/>
        <item h="1" x="65"/>
        <item h="1" x="66"/>
        <item h="1" x="67"/>
        <item h="1" x="68"/>
        <item x="69"/>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0"/>
    <field x="4"/>
  </rowFields>
  <rowItems count="24">
    <i>
      <x v="3"/>
      <x/>
    </i>
    <i r="1">
      <x v="10"/>
    </i>
    <i r="1">
      <x v="20"/>
    </i>
    <i r="1">
      <x v="30"/>
    </i>
    <i r="1">
      <x v="40"/>
    </i>
    <i r="1">
      <x v="50"/>
    </i>
    <i r="1">
      <x v="60"/>
    </i>
    <i r="1">
      <x v="69"/>
    </i>
    <i>
      <x v="7"/>
      <x/>
    </i>
    <i r="1">
      <x v="10"/>
    </i>
    <i r="1">
      <x v="20"/>
    </i>
    <i r="1">
      <x v="30"/>
    </i>
    <i r="1">
      <x v="40"/>
    </i>
    <i r="1">
      <x v="50"/>
    </i>
    <i r="1">
      <x v="60"/>
    </i>
    <i r="1">
      <x v="69"/>
    </i>
    <i>
      <x v="9"/>
      <x/>
    </i>
    <i r="1">
      <x v="10"/>
    </i>
    <i r="1">
      <x v="20"/>
    </i>
    <i r="1">
      <x v="30"/>
    </i>
    <i r="1">
      <x v="40"/>
    </i>
    <i r="1">
      <x v="50"/>
    </i>
    <i r="1">
      <x v="60"/>
    </i>
    <i r="1">
      <x v="69"/>
    </i>
  </rowItems>
  <colFields count="1">
    <field x="2"/>
  </colFields>
  <colItems count="2">
    <i>
      <x v="6"/>
    </i>
    <i>
      <x v="19"/>
    </i>
  </colItems>
  <dataFields count="1">
    <dataField name=" Value" fld="5" baseField="0" baseItem="0" numFmtId="4"/>
  </dataFields>
  <formats count="1">
    <format dxfId="86">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332114-FEA0-6243-AF49-27A6D3041F13}" name="PivotTable1"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A4:C10" firstHeaderRow="1" firstDataRow="3" firstDataCol="1"/>
  <pivotFields count="6">
    <pivotField axis="axisRow" compact="0" outline="0" showAll="0" defaultSubtotal="0">
      <items count="12">
        <item h="1" x="1"/>
        <item x="2"/>
        <item x="3"/>
        <item h="1" x="4"/>
        <item h="1" x="5"/>
        <item h="1" x="6"/>
        <item x="0"/>
        <item x="7"/>
        <item h="1" x="8"/>
        <item h="1" x="9"/>
        <item h="1" x="10"/>
        <item h="1" x="11"/>
      </items>
    </pivotField>
    <pivotField compact="0" outline="0" showAll="0" defaultSubtotal="0">
      <items count="7">
        <item h="1" m="1" x="6"/>
        <item x="5"/>
        <item x="3"/>
        <item x="1"/>
        <item x="2"/>
        <item h="1" x="4"/>
        <item x="0"/>
      </items>
    </pivotField>
    <pivotField axis="axisCol" compact="0" outline="0" showAll="0" defaultSubtotal="0">
      <items count="20">
        <item h="1" x="0"/>
        <item h="1" x="1"/>
        <item h="1" x="17"/>
        <item h="1" x="6"/>
        <item h="1" x="2"/>
        <item h="1" x="15"/>
        <item x="3"/>
        <item h="1" x="4"/>
        <item h="1" x="5"/>
        <item h="1" x="18"/>
        <item h="1" x="7"/>
        <item h="1" x="9"/>
        <item h="1" x="8"/>
        <item h="1" x="10"/>
        <item h="1" x="11"/>
        <item h="1" x="12"/>
        <item h="1" x="13"/>
        <item h="1" x="14"/>
        <item h="1" x="16"/>
        <item x="19"/>
      </items>
    </pivotField>
    <pivotField compact="0" outline="0" showAll="0" defaultSubtotal="0"/>
    <pivotField axis="axisCol" compact="0" outline="0" showAll="0" defaultSubtotal="0">
      <items count="7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x="69"/>
      </items>
    </pivotField>
    <pivotField dataField="1" compact="0" outline="0" showAll="0" defaultSubtotal="0"/>
  </pivotFields>
  <rowFields count="1">
    <field x="0"/>
  </rowFields>
  <rowItems count="4">
    <i>
      <x v="1"/>
    </i>
    <i>
      <x v="2"/>
    </i>
    <i>
      <x v="6"/>
    </i>
    <i>
      <x v="7"/>
    </i>
  </rowItems>
  <colFields count="2">
    <field x="4"/>
    <field x="2"/>
  </colFields>
  <colItems count="2">
    <i>
      <x v="69"/>
      <x v="6"/>
    </i>
    <i r="1">
      <x v="19"/>
    </i>
  </colItems>
  <dataFields count="1">
    <dataField name=" Value" fld="5" baseField="0" baseItem="0" numFmtId="4"/>
  </dataFields>
  <formats count="19">
    <format dxfId="212">
      <pivotArea type="all" dataOnly="0" outline="0" fieldPosition="0"/>
    </format>
    <format dxfId="211">
      <pivotArea type="all" dataOnly="0" outline="0" fieldPosition="0"/>
    </format>
    <format dxfId="210">
      <pivotArea outline="0" collapsedLevelsAreSubtotals="1" fieldPosition="0"/>
    </format>
    <format dxfId="209">
      <pivotArea type="origin" dataOnly="0" labelOnly="1" outline="0" fieldPosition="0"/>
    </format>
    <format dxfId="208">
      <pivotArea field="4" type="button" dataOnly="0" labelOnly="1" outline="0" axis="axisCol" fieldPosition="0"/>
    </format>
    <format dxfId="207">
      <pivotArea field="2" type="button" dataOnly="0" labelOnly="1" outline="0" axis="axisCol" fieldPosition="1"/>
    </format>
    <format dxfId="206">
      <pivotArea field="0" type="button" dataOnly="0" labelOnly="1" outline="0" axis="axisRow" fieldPosition="0"/>
    </format>
    <format dxfId="205">
      <pivotArea dataOnly="0" labelOnly="1" outline="0" fieldPosition="0">
        <references count="1">
          <reference field="0" count="0"/>
        </references>
      </pivotArea>
    </format>
    <format dxfId="204">
      <pivotArea dataOnly="0" labelOnly="1" outline="0" fieldPosition="0">
        <references count="1">
          <reference field="4" count="0"/>
        </references>
      </pivotArea>
    </format>
    <format dxfId="203">
      <pivotArea dataOnly="0" labelOnly="1" outline="0" fieldPosition="0">
        <references count="2">
          <reference field="2" count="0"/>
          <reference field="4" count="0" selected="0"/>
        </references>
      </pivotArea>
    </format>
    <format dxfId="85">
      <pivotArea type="all" dataOnly="0" outline="0" fieldPosition="0"/>
    </format>
    <format dxfId="75">
      <pivotArea outline="0" collapsedLevelsAreSubtotals="1" fieldPosition="0"/>
    </format>
    <format dxfId="74">
      <pivotArea type="origin" dataOnly="0" labelOnly="1" outline="0" fieldPosition="0"/>
    </format>
    <format dxfId="73">
      <pivotArea field="4" type="button" dataOnly="0" labelOnly="1" outline="0" axis="axisCol" fieldPosition="0"/>
    </format>
    <format dxfId="72">
      <pivotArea field="2" type="button" dataOnly="0" labelOnly="1" outline="0" axis="axisCol" fieldPosition="1"/>
    </format>
    <format dxfId="71">
      <pivotArea field="0" type="button" dataOnly="0" labelOnly="1" outline="0" axis="axisRow" fieldPosition="0"/>
    </format>
    <format dxfId="70">
      <pivotArea dataOnly="0" labelOnly="1" outline="0" fieldPosition="0">
        <references count="1">
          <reference field="0" count="0"/>
        </references>
      </pivotArea>
    </format>
    <format dxfId="69">
      <pivotArea dataOnly="0" labelOnly="1" outline="0" fieldPosition="0">
        <references count="1">
          <reference field="4" count="0"/>
        </references>
      </pivotArea>
    </format>
    <format dxfId="68">
      <pivotArea dataOnly="0" labelOnly="1" outline="0" fieldPosition="0">
        <references count="2">
          <reference field="2" count="0"/>
          <reference field="4" count="0" selected="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8A5B44-E081-A047-B8DE-FA34C8E9C4B3}" name="PivotTable7"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A29:K101" firstHeaderRow="1" firstDataRow="3" firstDataCol="1"/>
  <pivotFields count="6">
    <pivotField axis="axisCol" compact="0" outline="0" showAll="0" defaultSubtotal="0">
      <items count="12">
        <item x="0"/>
        <item h="1" x="1"/>
        <item x="2"/>
        <item x="3"/>
        <item h="1" x="4"/>
        <item h="1" x="5"/>
        <item x="6"/>
        <item x="7"/>
        <item h="1" x="8"/>
        <item h="1" x="9"/>
        <item h="1" x="10"/>
        <item h="1" x="11"/>
      </items>
      <extLst>
        <ext xmlns:x14="http://schemas.microsoft.com/office/spreadsheetml/2009/9/main" uri="{2946ED86-A175-432a-8AC1-64E0C546D7DE}">
          <x14:pivotField fillDownLabels="1"/>
        </ext>
      </extLst>
    </pivotField>
    <pivotField compact="0" outline="0" showAll="0" defaultSubtotal="0">
      <items count="7">
        <item m="1" x="6"/>
        <item x="5"/>
        <item x="3"/>
        <item x="1"/>
        <item x="2"/>
        <item h="1" x="4"/>
        <item x="0"/>
      </items>
      <extLst>
        <ext xmlns:x14="http://schemas.microsoft.com/office/spreadsheetml/2009/9/main" uri="{2946ED86-A175-432a-8AC1-64E0C546D7DE}">
          <x14:pivotField fillDownLabels="1"/>
        </ext>
      </extLst>
    </pivotField>
    <pivotField axis="axisCol" compact="0" outline="0" showAll="0" defaultSubtotal="0">
      <items count="20">
        <item h="1" x="0"/>
        <item h="1" x="1"/>
        <item h="1" x="17"/>
        <item h="1" x="6"/>
        <item h="1" x="2"/>
        <item h="1" x="15"/>
        <item x="3"/>
        <item h="1" x="4"/>
        <item h="1" x="5"/>
        <item h="1" x="18"/>
        <item h="1" x="7"/>
        <item h="1" x="9"/>
        <item h="1" x="8"/>
        <item h="1" x="10"/>
        <item h="1" x="11"/>
        <item h="1" x="12"/>
        <item h="1" x="13"/>
        <item h="1" x="14"/>
        <item h="1" x="16"/>
        <item x="1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4"/>
  </rowFields>
  <rowItems count="7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rowItems>
  <colFields count="2">
    <field x="2"/>
    <field x="0"/>
  </colFields>
  <colItems count="10">
    <i>
      <x v="6"/>
      <x/>
    </i>
    <i r="1">
      <x v="2"/>
    </i>
    <i r="1">
      <x v="3"/>
    </i>
    <i r="1">
      <x v="6"/>
    </i>
    <i r="1">
      <x v="7"/>
    </i>
    <i>
      <x v="19"/>
      <x/>
    </i>
    <i r="1">
      <x v="2"/>
    </i>
    <i r="1">
      <x v="3"/>
    </i>
    <i r="1">
      <x v="6"/>
    </i>
    <i r="1">
      <x v="7"/>
    </i>
  </colItems>
  <dataFields count="1">
    <dataField name="Value " fld="5" showDataAs="percent" baseField="4" baseItem="1048828" numFmtId="4"/>
  </dataFields>
  <formats count="25">
    <format dxfId="225">
      <pivotArea type="all" dataOnly="0" outline="0" fieldPosition="0"/>
    </format>
    <format dxfId="224">
      <pivotArea type="all" dataOnly="0" outline="0" fieldPosition="0"/>
    </format>
    <format dxfId="223">
      <pivotArea outline="0" collapsedLevelsAreSubtotals="1" fieldPosition="0"/>
    </format>
    <format dxfId="222">
      <pivotArea type="origin" dataOnly="0" labelOnly="1" outline="0" fieldPosition="0"/>
    </format>
    <format dxfId="221">
      <pivotArea field="4" type="button" dataOnly="0" labelOnly="1" outline="0" axis="axisRow" fieldPosition="0"/>
    </format>
    <format dxfId="220">
      <pivotArea type="topRight" dataOnly="0" labelOnly="1" outline="0" fieldPosition="0"/>
    </format>
    <format dxfId="219">
      <pivotArea field="2" type="button" dataOnly="0" labelOnly="1" outline="0" axis="axisCol" fieldPosition="0"/>
    </format>
    <format dxfId="218">
      <pivotArea field="0" type="button" dataOnly="0" labelOnly="1" outline="0" axis="axisCol" fieldPosition="1"/>
    </format>
    <format dxfId="217">
      <pivotArea dataOnly="0" labelOnly="1" outline="0" fieldPosition="0">
        <references count="1">
          <reference field="2" count="0"/>
        </references>
      </pivotArea>
    </format>
    <format dxfId="216">
      <pivotArea dataOnly="0" labelOnly="1" outline="0" fieldPosition="0">
        <references count="2">
          <reference field="0" count="0"/>
          <reference field="2" count="1" selected="0">
            <x v="6"/>
          </reference>
        </references>
      </pivotArea>
    </format>
    <format dxfId="215">
      <pivotArea dataOnly="0" labelOnly="1" outline="0" fieldPosition="0">
        <references count="2">
          <reference field="0" count="0"/>
          <reference field="2" count="1" selected="0">
            <x v="19"/>
          </reference>
        </references>
      </pivotArea>
    </format>
    <format dxfId="214">
      <pivotArea dataOnly="0" labelOnly="1" outline="0"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13">
      <pivotArea outline="0" fieldPosition="0">
        <references count="1">
          <reference field="4294967294" count="1">
            <x v="0"/>
          </reference>
        </references>
      </pivotArea>
    </format>
    <format dxfId="67">
      <pivotArea type="all" dataOnly="0" outline="0" fieldPosition="0"/>
    </format>
    <format dxfId="54">
      <pivotArea outline="0" collapsedLevelsAreSubtotals="1" fieldPosition="0"/>
    </format>
    <format dxfId="53">
      <pivotArea type="origin" dataOnly="0" labelOnly="1" outline="0" fieldPosition="0"/>
    </format>
    <format dxfId="52">
      <pivotArea field="2" type="button" dataOnly="0" labelOnly="1" outline="0" axis="axisCol" fieldPosition="0"/>
    </format>
    <format dxfId="51">
      <pivotArea field="0" type="button" dataOnly="0" labelOnly="1" outline="0" axis="axisCol" fieldPosition="1"/>
    </format>
    <format dxfId="50">
      <pivotArea type="topRight" dataOnly="0" labelOnly="1" outline="0" fieldPosition="0"/>
    </format>
    <format dxfId="49">
      <pivotArea field="4" type="button" dataOnly="0" labelOnly="1" outline="0" axis="axisRow" fieldPosition="0"/>
    </format>
    <format dxfId="48">
      <pivotArea dataOnly="0" labelOnly="1" outline="0"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7">
      <pivotArea dataOnly="0" labelOnly="1" outline="0" fieldPosition="0">
        <references count="1">
          <reference field="4" count="20">
            <x v="50"/>
            <x v="51"/>
            <x v="52"/>
            <x v="53"/>
            <x v="54"/>
            <x v="55"/>
            <x v="56"/>
            <x v="57"/>
            <x v="58"/>
            <x v="59"/>
            <x v="60"/>
            <x v="61"/>
            <x v="62"/>
            <x v="63"/>
            <x v="64"/>
            <x v="65"/>
            <x v="66"/>
            <x v="67"/>
            <x v="68"/>
            <x v="69"/>
          </reference>
        </references>
      </pivotArea>
    </format>
    <format dxfId="46">
      <pivotArea dataOnly="0" labelOnly="1" outline="0" fieldPosition="0">
        <references count="1">
          <reference field="2" count="0"/>
        </references>
      </pivotArea>
    </format>
    <format dxfId="45">
      <pivotArea dataOnly="0" labelOnly="1" outline="0" fieldPosition="0">
        <references count="2">
          <reference field="0" count="0"/>
          <reference field="2" count="1" selected="0">
            <x v="6"/>
          </reference>
        </references>
      </pivotArea>
    </format>
    <format dxfId="44">
      <pivotArea dataOnly="0" labelOnly="1" outline="0" fieldPosition="0">
        <references count="2">
          <reference field="0" count="0"/>
          <reference field="2" count="1" selected="0">
            <x v="19"/>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5CB6C7-3B71-B749-A137-0600EC0EF794}" name="PivotTable4"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A166:K178" firstHeaderRow="1" firstDataRow="3" firstDataCol="1"/>
  <pivotFields count="6">
    <pivotField axis="axisCol" compact="0" outline="0" showAll="0" defaultSubtotal="0">
      <items count="12">
        <item x="0"/>
        <item h="1" x="1"/>
        <item x="2"/>
        <item x="3"/>
        <item h="1" x="4"/>
        <item h="1" x="5"/>
        <item x="6"/>
        <item x="7"/>
        <item h="1" x="8"/>
        <item h="1" x="9"/>
        <item h="1" x="10"/>
        <item h="1" x="11"/>
      </items>
      <extLst>
        <ext xmlns:x14="http://schemas.microsoft.com/office/spreadsheetml/2009/9/main" uri="{2946ED86-A175-432a-8AC1-64E0C546D7DE}">
          <x14:pivotField fillDownLabels="1"/>
        </ext>
      </extLst>
    </pivotField>
    <pivotField compact="0" outline="0" showAll="0" defaultSubtotal="0">
      <items count="7">
        <item m="1" x="6"/>
        <item x="5"/>
        <item x="3"/>
        <item x="1"/>
        <item x="2"/>
        <item h="1" x="4"/>
        <item x="0"/>
      </items>
      <extLst>
        <ext xmlns:x14="http://schemas.microsoft.com/office/spreadsheetml/2009/9/main" uri="{2946ED86-A175-432a-8AC1-64E0C546D7DE}">
          <x14:pivotField fillDownLabels="1"/>
        </ext>
      </extLst>
    </pivotField>
    <pivotField axis="axisCol" compact="0" outline="0" showAll="0" defaultSubtotal="0">
      <items count="20">
        <item h="1" x="0"/>
        <item h="1" x="1"/>
        <item h="1" x="17"/>
        <item h="1" x="6"/>
        <item h="1" x="2"/>
        <item h="1" x="15"/>
        <item x="3"/>
        <item h="1" x="4"/>
        <item h="1" x="5"/>
        <item h="1" x="18"/>
        <item h="1" x="7"/>
        <item h="1" x="9"/>
        <item h="1" x="8"/>
        <item h="1" x="10"/>
        <item h="1" x="11"/>
        <item h="1" x="12"/>
        <item h="1" x="13"/>
        <item h="1" x="14"/>
        <item h="1" x="16"/>
        <item x="1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4"/>
  </rowFields>
  <rowItems count="10">
    <i>
      <x v="60"/>
    </i>
    <i>
      <x v="61"/>
    </i>
    <i>
      <x v="62"/>
    </i>
    <i>
      <x v="63"/>
    </i>
    <i>
      <x v="64"/>
    </i>
    <i>
      <x v="65"/>
    </i>
    <i>
      <x v="66"/>
    </i>
    <i>
      <x v="67"/>
    </i>
    <i>
      <x v="68"/>
    </i>
    <i>
      <x v="69"/>
    </i>
  </rowItems>
  <colFields count="2">
    <field x="2"/>
    <field x="0"/>
  </colFields>
  <colItems count="10">
    <i>
      <x v="6"/>
      <x/>
    </i>
    <i r="1">
      <x v="2"/>
    </i>
    <i r="1">
      <x v="3"/>
    </i>
    <i r="1">
      <x v="6"/>
    </i>
    <i r="1">
      <x v="7"/>
    </i>
    <i>
      <x v="19"/>
      <x/>
    </i>
    <i r="1">
      <x v="2"/>
    </i>
    <i r="1">
      <x v="3"/>
    </i>
    <i r="1">
      <x v="6"/>
    </i>
    <i r="1">
      <x v="7"/>
    </i>
  </colItems>
  <dataFields count="1">
    <dataField name="Value " fld="5" showDataAs="percent" baseField="4" baseItem="1048828" numFmtId="4"/>
  </dataFields>
  <formats count="24">
    <format dxfId="238">
      <pivotArea type="all" dataOnly="0" outline="0" fieldPosition="0"/>
    </format>
    <format dxfId="237">
      <pivotArea type="all" dataOnly="0" outline="0" fieldPosition="0"/>
    </format>
    <format dxfId="236">
      <pivotArea outline="0" collapsedLevelsAreSubtotals="1" fieldPosition="0"/>
    </format>
    <format dxfId="235">
      <pivotArea type="origin" dataOnly="0" labelOnly="1" outline="0" fieldPosition="0"/>
    </format>
    <format dxfId="234">
      <pivotArea field="4" type="button" dataOnly="0" labelOnly="1" outline="0" axis="axisRow" fieldPosition="0"/>
    </format>
    <format dxfId="233">
      <pivotArea type="topRight" dataOnly="0" labelOnly="1" outline="0" fieldPosition="0"/>
    </format>
    <format dxfId="232">
      <pivotArea field="2" type="button" dataOnly="0" labelOnly="1" outline="0" axis="axisCol" fieldPosition="0"/>
    </format>
    <format dxfId="231">
      <pivotArea field="0" type="button" dataOnly="0" labelOnly="1" outline="0" axis="axisCol" fieldPosition="1"/>
    </format>
    <format dxfId="230">
      <pivotArea dataOnly="0" labelOnly="1" outline="0" fieldPosition="0">
        <references count="1">
          <reference field="2" count="0"/>
        </references>
      </pivotArea>
    </format>
    <format dxfId="229">
      <pivotArea dataOnly="0" labelOnly="1" outline="0" fieldPosition="0">
        <references count="2">
          <reference field="0" count="0"/>
          <reference field="2" count="1" selected="0">
            <x v="6"/>
          </reference>
        </references>
      </pivotArea>
    </format>
    <format dxfId="228">
      <pivotArea dataOnly="0" labelOnly="1" outline="0" fieldPosition="0">
        <references count="2">
          <reference field="0" count="0"/>
          <reference field="2" count="1" selected="0">
            <x v="19"/>
          </reference>
        </references>
      </pivotArea>
    </format>
    <format dxfId="227">
      <pivotArea dataOnly="0" labelOnly="1" outline="0"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26">
      <pivotArea outline="0" fieldPosition="0">
        <references count="1">
          <reference field="4294967294" count="1">
            <x v="0"/>
          </reference>
        </references>
      </pivotArea>
    </format>
    <format dxfId="43">
      <pivotArea type="all" dataOnly="0" outline="0" fieldPosition="0"/>
    </format>
    <format dxfId="31">
      <pivotArea outline="0" collapsedLevelsAreSubtotals="1" fieldPosition="0"/>
    </format>
    <format dxfId="30">
      <pivotArea type="origin" dataOnly="0" labelOnly="1" outline="0" fieldPosition="0"/>
    </format>
    <format dxfId="29">
      <pivotArea field="2" type="button" dataOnly="0" labelOnly="1" outline="0" axis="axisCol" fieldPosition="0"/>
    </format>
    <format dxfId="28">
      <pivotArea field="0" type="button" dataOnly="0" labelOnly="1" outline="0" axis="axisCol" fieldPosition="1"/>
    </format>
    <format dxfId="27">
      <pivotArea type="topRight" dataOnly="0" labelOnly="1" outline="0" fieldPosition="0"/>
    </format>
    <format dxfId="26">
      <pivotArea field="4" type="button" dataOnly="0" labelOnly="1" outline="0" axis="axisRow" fieldPosition="0"/>
    </format>
    <format dxfId="25">
      <pivotArea dataOnly="0" labelOnly="1" outline="0" fieldPosition="0">
        <references count="1">
          <reference field="4" count="10">
            <x v="60"/>
            <x v="61"/>
            <x v="62"/>
            <x v="63"/>
            <x v="64"/>
            <x v="65"/>
            <x v="66"/>
            <x v="67"/>
            <x v="68"/>
            <x v="69"/>
          </reference>
        </references>
      </pivotArea>
    </format>
    <format dxfId="24">
      <pivotArea dataOnly="0" labelOnly="1" outline="0" fieldPosition="0">
        <references count="1">
          <reference field="2" count="0"/>
        </references>
      </pivotArea>
    </format>
    <format dxfId="23">
      <pivotArea dataOnly="0" labelOnly="1" outline="0" fieldPosition="0">
        <references count="2">
          <reference field="0" count="0"/>
          <reference field="2" count="1" selected="0">
            <x v="6"/>
          </reference>
        </references>
      </pivotArea>
    </format>
    <format dxfId="22">
      <pivotArea dataOnly="0" labelOnly="1" outline="0" fieldPosition="0">
        <references count="2">
          <reference field="0" count="0"/>
          <reference field="2" count="1" selected="0">
            <x v="19"/>
          </reference>
        </references>
      </pivotArea>
    </format>
  </formats>
  <pivotTableStyleInfo name="PivotStyleMedium2" showRowHeaders="1" showColHeaders="1" showRowStripes="0" showColStripes="0" showLastColumn="1"/>
  <filters count="1">
    <filter fld="4" type="captionGreaterThan" evalOrder="-1" id="3" stringValue1="2009">
      <autoFilter ref="A1">
        <filterColumn colId="0">
          <customFilters>
            <customFilter operator="greaterThan" val="2009"/>
          </customFilters>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1FFE44-3556-1945-BAC0-F8BB22C40878}" name="PivotTable3"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A117:K149" firstHeaderRow="1" firstDataRow="3" firstDataCol="1"/>
  <pivotFields count="6">
    <pivotField axis="axisCol" compact="0" outline="0" showAll="0" defaultSubtotal="0">
      <items count="12">
        <item x="0"/>
        <item h="1" x="1"/>
        <item x="2"/>
        <item x="3"/>
        <item h="1" x="4"/>
        <item h="1" x="5"/>
        <item x="6"/>
        <item x="7"/>
        <item h="1" x="8"/>
        <item h="1" x="9"/>
        <item h="1" x="10"/>
        <item h="1" x="11"/>
      </items>
      <extLst>
        <ext xmlns:x14="http://schemas.microsoft.com/office/spreadsheetml/2009/9/main" uri="{2946ED86-A175-432a-8AC1-64E0C546D7DE}">
          <x14:pivotField fillDownLabels="1"/>
        </ext>
      </extLst>
    </pivotField>
    <pivotField compact="0" outline="0" showAll="0" defaultSubtotal="0">
      <items count="7">
        <item m="1" x="6"/>
        <item x="5"/>
        <item x="3"/>
        <item x="1"/>
        <item x="2"/>
        <item h="1" x="4"/>
        <item x="0"/>
      </items>
      <extLst>
        <ext xmlns:x14="http://schemas.microsoft.com/office/spreadsheetml/2009/9/main" uri="{2946ED86-A175-432a-8AC1-64E0C546D7DE}">
          <x14:pivotField fillDownLabels="1"/>
        </ext>
      </extLst>
    </pivotField>
    <pivotField axis="axisCol" compact="0" outline="0" showAll="0" defaultSubtotal="0">
      <items count="20">
        <item h="1" x="0"/>
        <item h="1" x="1"/>
        <item h="1" x="17"/>
        <item h="1" x="6"/>
        <item h="1" x="2"/>
        <item h="1" x="15"/>
        <item x="3"/>
        <item h="1" x="4"/>
        <item h="1" x="5"/>
        <item h="1" x="18"/>
        <item h="1" x="7"/>
        <item h="1" x="9"/>
        <item h="1" x="8"/>
        <item h="1" x="10"/>
        <item h="1" x="11"/>
        <item h="1" x="12"/>
        <item h="1" x="13"/>
        <item h="1" x="14"/>
        <item h="1" x="16"/>
        <item x="1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4"/>
  </rowFields>
  <rowItems count="30">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rowItems>
  <colFields count="2">
    <field x="2"/>
    <field x="0"/>
  </colFields>
  <colItems count="10">
    <i>
      <x v="6"/>
      <x/>
    </i>
    <i r="1">
      <x v="2"/>
    </i>
    <i r="1">
      <x v="3"/>
    </i>
    <i r="1">
      <x v="6"/>
    </i>
    <i r="1">
      <x v="7"/>
    </i>
    <i>
      <x v="19"/>
      <x/>
    </i>
    <i r="1">
      <x v="2"/>
    </i>
    <i r="1">
      <x v="3"/>
    </i>
    <i r="1">
      <x v="6"/>
    </i>
    <i r="1">
      <x v="7"/>
    </i>
  </colItems>
  <dataFields count="1">
    <dataField name="Value " fld="5" showDataAs="percent" baseField="4" baseItem="1048828" numFmtId="4"/>
  </dataFields>
  <formats count="24">
    <format dxfId="251">
      <pivotArea type="all" dataOnly="0" outline="0" fieldPosition="0"/>
    </format>
    <format dxfId="250">
      <pivotArea type="all" dataOnly="0" outline="0" fieldPosition="0"/>
    </format>
    <format dxfId="249">
      <pivotArea outline="0" collapsedLevelsAreSubtotals="1" fieldPosition="0"/>
    </format>
    <format dxfId="248">
      <pivotArea type="origin" dataOnly="0" labelOnly="1" outline="0" fieldPosition="0"/>
    </format>
    <format dxfId="247">
      <pivotArea field="4" type="button" dataOnly="0" labelOnly="1" outline="0" axis="axisRow" fieldPosition="0"/>
    </format>
    <format dxfId="246">
      <pivotArea type="topRight" dataOnly="0" labelOnly="1" outline="0" fieldPosition="0"/>
    </format>
    <format dxfId="245">
      <pivotArea field="2" type="button" dataOnly="0" labelOnly="1" outline="0" axis="axisCol" fieldPosition="0"/>
    </format>
    <format dxfId="244">
      <pivotArea field="0" type="button" dataOnly="0" labelOnly="1" outline="0" axis="axisCol" fieldPosition="1"/>
    </format>
    <format dxfId="243">
      <pivotArea dataOnly="0" labelOnly="1" outline="0" fieldPosition="0">
        <references count="1">
          <reference field="2" count="0"/>
        </references>
      </pivotArea>
    </format>
    <format dxfId="242">
      <pivotArea dataOnly="0" labelOnly="1" outline="0" fieldPosition="0">
        <references count="2">
          <reference field="0" count="0"/>
          <reference field="2" count="1" selected="0">
            <x v="6"/>
          </reference>
        </references>
      </pivotArea>
    </format>
    <format dxfId="241">
      <pivotArea dataOnly="0" labelOnly="1" outline="0" fieldPosition="0">
        <references count="2">
          <reference field="0" count="0"/>
          <reference field="2" count="1" selected="0">
            <x v="19"/>
          </reference>
        </references>
      </pivotArea>
    </format>
    <format dxfId="240">
      <pivotArea dataOnly="0" labelOnly="1" outline="0"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39">
      <pivotArea outline="0" fieldPosition="0">
        <references count="1">
          <reference field="4294967294" count="1">
            <x v="0"/>
          </reference>
        </references>
      </pivotArea>
    </format>
    <format dxfId="21">
      <pivotArea type="all" dataOnly="0" outline="0" fieldPosition="0"/>
    </format>
    <format dxfId="9">
      <pivotArea outline="0" collapsedLevelsAreSubtotals="1" fieldPosition="0"/>
    </format>
    <format dxfId="8">
      <pivotArea type="origin" dataOnly="0" labelOnly="1" outline="0" fieldPosition="0"/>
    </format>
    <format dxfId="7">
      <pivotArea field="2" type="button" dataOnly="0" labelOnly="1" outline="0" axis="axisCol" fieldPosition="0"/>
    </format>
    <format dxfId="6">
      <pivotArea field="0" type="button" dataOnly="0" labelOnly="1" outline="0" axis="axisCol" fieldPosition="1"/>
    </format>
    <format dxfId="5">
      <pivotArea type="topRight" dataOnly="0" labelOnly="1" outline="0" fieldPosition="0"/>
    </format>
    <format dxfId="4">
      <pivotArea field="4" type="button" dataOnly="0" labelOnly="1" outline="0" axis="axisRow" fieldPosition="0"/>
    </format>
    <format dxfId="3">
      <pivotArea dataOnly="0" labelOnly="1" outline="0" fieldPosition="0">
        <references count="1">
          <reference field="4" count="30">
            <x v="40"/>
            <x v="41"/>
            <x v="42"/>
            <x v="43"/>
            <x v="44"/>
            <x v="45"/>
            <x v="46"/>
            <x v="47"/>
            <x v="48"/>
            <x v="49"/>
            <x v="50"/>
            <x v="51"/>
            <x v="52"/>
            <x v="53"/>
            <x v="54"/>
            <x v="55"/>
            <x v="56"/>
            <x v="57"/>
            <x v="58"/>
            <x v="59"/>
            <x v="60"/>
            <x v="61"/>
            <x v="62"/>
            <x v="63"/>
            <x v="64"/>
            <x v="65"/>
            <x v="66"/>
            <x v="67"/>
            <x v="68"/>
            <x v="69"/>
          </reference>
        </references>
      </pivotArea>
    </format>
    <format dxfId="2">
      <pivotArea dataOnly="0" labelOnly="1" outline="0" fieldPosition="0">
        <references count="1">
          <reference field="2" count="0"/>
        </references>
      </pivotArea>
    </format>
    <format dxfId="1">
      <pivotArea dataOnly="0" labelOnly="1" outline="0" fieldPosition="0">
        <references count="2">
          <reference field="0" count="0"/>
          <reference field="2" count="1" selected="0">
            <x v="6"/>
          </reference>
        </references>
      </pivotArea>
    </format>
    <format dxfId="0">
      <pivotArea dataOnly="0" labelOnly="1" outline="0" fieldPosition="0">
        <references count="2">
          <reference field="0" count="0"/>
          <reference field="2" count="1" selected="0">
            <x v="19"/>
          </reference>
        </references>
      </pivotArea>
    </format>
  </formats>
  <pivotTableStyleInfo name="PivotStyleMedium2" showRowHeaders="1" showColHeaders="1" showRowStripes="0" showColStripes="0" showLastColumn="1"/>
  <filters count="1">
    <filter fld="4" type="captionGreaterThan" evalOrder="-1" id="2" stringValue1="1989">
      <autoFilter ref="A1">
        <filterColumn colId="0">
          <customFilters>
            <customFilter operator="greaterThan" val="1989"/>
          </customFilters>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C886B7-F661-314D-B0CD-2B5B0A9D2518}" name="PivotTable5"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A463:C516" firstHeaderRow="1" firstDataRow="3" firstDataCol="1"/>
  <pivotFields count="6">
    <pivotField axis="axisCol" compact="0" outline="0" showAll="0" defaultSubtotal="0">
      <items count="12">
        <item h="1" x="0"/>
        <item h="1" x="1"/>
        <item x="2"/>
        <item x="3"/>
        <item h="1" x="4"/>
        <item h="1" x="5"/>
        <item h="1" x="6"/>
        <item h="1" x="7"/>
        <item h="1" x="8"/>
        <item h="1" x="9"/>
        <item h="1" x="10"/>
        <item h="1" x="11"/>
      </items>
    </pivotField>
    <pivotField compact="0" outline="0" showAll="0" defaultSubtotal="0"/>
    <pivotField compact="0" outline="0" showAll="0" defaultSubtotal="0"/>
    <pivotField axis="axisCol" compact="0" outline="0" showAll="0" defaultSubtotal="0">
      <items count="20">
        <item h="1" x="0"/>
        <item h="1" x="1"/>
        <item h="1" x="2"/>
        <item h="1" x="4"/>
        <item h="1" x="5"/>
        <item h="1" x="6"/>
        <item h="1" x="7"/>
        <item h="1" x="8"/>
        <item h="1" x="9"/>
        <item h="1" x="10"/>
        <item h="1" x="11"/>
        <item h="1" x="12"/>
        <item h="1" x="13"/>
        <item h="1" x="14"/>
        <item h="1" x="15"/>
        <item h="1" x="16"/>
        <item h="1" x="17"/>
        <item h="1" x="18"/>
        <item h="1" x="19"/>
        <item x="3"/>
      </items>
    </pivotField>
    <pivotField axis="axisRow" compact="0" outline="0" showAll="0" defaultSubtotal="0">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s>
    </pivotField>
    <pivotField dataField="1" compact="0" outline="0"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rowItems>
  <colFields count="2">
    <field x="3"/>
    <field x="0"/>
  </colFields>
  <colItems count="2">
    <i>
      <x v="19"/>
      <x v="2"/>
    </i>
    <i r="1">
      <x v="3"/>
    </i>
  </colItems>
  <dataFields count="1">
    <dataField name=" Value" fld="5" showDataAs="percentDiff" baseField="4" baseItem="0" numFmtId="10"/>
  </dataFields>
  <formats count="2">
    <format dxfId="175">
      <pivotArea type="all" dataOnly="0" outline="0" fieldPosition="0"/>
    </format>
    <format dxfId="174">
      <pivotArea outline="0" fieldPosition="0">
        <references count="1">
          <reference field="4294967294" count="1">
            <x v="0"/>
          </reference>
        </references>
      </pivotArea>
    </format>
  </formats>
  <pivotTableStyleInfo name="PivotStyleMedium2" showRowHeaders="1" showColHeaders="1" showRowStripes="0" showColStripes="0" showLastColumn="1"/>
  <filters count="1">
    <filter fld="4" type="captionLessThan" evalOrder="-1" id="4" stringValue1="2001">
      <autoFilter ref="A1">
        <filterColumn colId="0">
          <customFilters>
            <customFilter operator="lessThan" val="200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E0574D8-E0BE-AA4B-BDDE-FEFCCCB78736}" name="PivotTable6"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E464:G507" firstHeaderRow="1" firstDataRow="3" firstDataCol="1"/>
  <pivotFields count="6">
    <pivotField axis="axisCol" compact="0" outline="0" showAll="0" defaultSubtotal="0">
      <items count="12">
        <item h="1" x="0"/>
        <item h="1" x="1"/>
        <item x="2"/>
        <item x="3"/>
        <item h="1" x="4"/>
        <item h="1" x="5"/>
        <item h="1" x="6"/>
        <item h="1" x="7"/>
        <item h="1" x="8"/>
        <item h="1" x="9"/>
        <item h="1" x="10"/>
        <item h="1" x="11"/>
      </items>
    </pivotField>
    <pivotField compact="0" outline="0" showAll="0" defaultSubtotal="0"/>
    <pivotField compact="0" outline="0" showAll="0" defaultSubtotal="0"/>
    <pivotField axis="axisCol" compact="0" outline="0" showAll="0" defaultSubtotal="0">
      <items count="20">
        <item h="1" x="0"/>
        <item h="1" x="1"/>
        <item h="1" x="2"/>
        <item h="1" x="4"/>
        <item h="1" x="5"/>
        <item h="1" x="6"/>
        <item h="1" x="7"/>
        <item h="1" x="8"/>
        <item h="1" x="9"/>
        <item h="1" x="10"/>
        <item h="1" x="11"/>
        <item h="1" x="12"/>
        <item h="1" x="13"/>
        <item h="1" x="14"/>
        <item h="1" x="15"/>
        <item h="1" x="16"/>
        <item h="1" x="17"/>
        <item h="1" x="18"/>
        <item h="1" x="19"/>
        <item x="3"/>
      </items>
    </pivotField>
    <pivotField axis="axisRow" compact="0" outline="0" showAll="0" defaultSubtotal="0">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s>
    </pivotField>
    <pivotField dataField="1" compact="0" outline="0" showAll="0" defaultSubtotal="0"/>
  </pivotFields>
  <rowFields count="1">
    <field x="4"/>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rowItems>
  <colFields count="2">
    <field x="3"/>
    <field x="0"/>
  </colFields>
  <colItems count="2">
    <i>
      <x v="19"/>
      <x v="2"/>
    </i>
    <i r="1">
      <x v="3"/>
    </i>
  </colItems>
  <dataFields count="1">
    <dataField name=" Value" fld="5" showDataAs="percentDiff" baseField="4" baseItem="0" numFmtId="10"/>
  </dataFields>
  <formats count="2">
    <format dxfId="177">
      <pivotArea type="all" dataOnly="0" outline="0" fieldPosition="0"/>
    </format>
    <format dxfId="176">
      <pivotArea outline="0" fieldPosition="0">
        <references count="1">
          <reference field="4294967294" count="1">
            <x v="0"/>
          </reference>
        </references>
      </pivotArea>
    </format>
  </formats>
  <pivotTableStyleInfo name="PivotStyleMedium2" showRowHeaders="1" showColHeaders="1" showRowStripes="0" showColStripes="0" showLastColumn="1"/>
  <filters count="1">
    <filter fld="4" type="captionLessThan" evalOrder="-1" id="7" stringValue1="1991">
      <autoFilter ref="A1">
        <filterColumn colId="0">
          <customFilters>
            <customFilter operator="lessThan" val="199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AB984A-FDA6-AE4C-AE9D-B0FF514755C2}" name="PivotTable7"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A5:M77" firstHeaderRow="1" firstDataRow="3" firstDataCol="1"/>
  <pivotFields count="6">
    <pivotField axis="axisCol" compact="0" outline="0" showAll="0" defaultSubtotal="0">
      <items count="13">
        <item x="0"/>
        <item h="1" x="1"/>
        <item x="2"/>
        <item x="3"/>
        <item x="4"/>
        <item h="1" x="5"/>
        <item x="6"/>
        <item h="1" m="1" x="12"/>
        <item x="7"/>
        <item h="1" x="8"/>
        <item h="1" x="9"/>
        <item h="1" x="10"/>
        <item h="1" x="11"/>
      </items>
    </pivotField>
    <pivotField compact="0" outline="0" showAll="0" defaultSubtotal="0">
      <items count="7">
        <item x="1"/>
        <item x="6"/>
        <item x="4"/>
        <item x="2"/>
        <item x="3"/>
        <item h="1" x="5"/>
        <item x="0"/>
      </items>
    </pivotField>
    <pivotField compact="0" outline="0" showAll="0" defaultSubtotal="0"/>
    <pivotField axis="axisCol" compact="0" outline="0" showAll="0" defaultSubtotal="0">
      <items count="20">
        <item h="1" x="0"/>
        <item h="1" x="1"/>
        <item h="1" x="2"/>
        <item h="1" x="4"/>
        <item h="1" x="5"/>
        <item h="1" x="6"/>
        <item h="1" x="7"/>
        <item h="1" x="8"/>
        <item h="1" x="9"/>
        <item h="1" x="10"/>
        <item h="1" x="11"/>
        <item h="1" x="12"/>
        <item h="1" x="13"/>
        <item h="1" x="14"/>
        <item h="1" x="15"/>
        <item h="1" x="16"/>
        <item h="1" x="17"/>
        <item h="1" x="18"/>
        <item x="19"/>
        <item x="3"/>
      </items>
    </pivotField>
    <pivotField axis="axisRow" compact="0" outline="0" showAll="0" defaultSubtotal="0">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s>
    </pivotField>
    <pivotField dataField="1" compact="0" outline="0" showAll="0" defaultSubtotal="0"/>
  </pivotFields>
  <rowFields count="1">
    <field x="4"/>
  </rowFields>
  <rowItems count="7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rowItems>
  <colFields count="2">
    <field x="0"/>
    <field x="3"/>
  </colFields>
  <colItems count="12">
    <i>
      <x/>
      <x v="18"/>
    </i>
    <i r="1">
      <x v="19"/>
    </i>
    <i>
      <x v="2"/>
      <x v="18"/>
    </i>
    <i r="1">
      <x v="19"/>
    </i>
    <i>
      <x v="3"/>
      <x v="18"/>
    </i>
    <i r="1">
      <x v="19"/>
    </i>
    <i>
      <x v="4"/>
      <x v="18"/>
    </i>
    <i r="1">
      <x v="19"/>
    </i>
    <i>
      <x v="6"/>
      <x v="18"/>
    </i>
    <i r="1">
      <x v="19"/>
    </i>
    <i>
      <x v="8"/>
      <x v="18"/>
    </i>
    <i r="1">
      <x v="19"/>
    </i>
  </colItems>
  <dataFields count="1">
    <dataField name="Value " fld="5" baseField="0" baseItem="0" numFmtId="2"/>
  </dataFields>
  <formats count="17">
    <format dxfId="194">
      <pivotArea type="all" dataOnly="0" outline="0" fieldPosition="0"/>
    </format>
    <format dxfId="193">
      <pivotArea type="all" dataOnly="0" outline="0" fieldPosition="0"/>
    </format>
    <format dxfId="192">
      <pivotArea outline="0" collapsedLevelsAreSubtotals="1" fieldPosition="0"/>
    </format>
    <format dxfId="191">
      <pivotArea type="origin" dataOnly="0" labelOnly="1" outline="0" fieldPosition="0"/>
    </format>
    <format dxfId="190">
      <pivotArea field="0" type="button" dataOnly="0" labelOnly="1" outline="0" axis="axisCol" fieldPosition="0"/>
    </format>
    <format dxfId="189">
      <pivotArea field="3" type="button" dataOnly="0" labelOnly="1" outline="0" axis="axisCol" fieldPosition="1"/>
    </format>
    <format dxfId="188">
      <pivotArea type="topRight" dataOnly="0" labelOnly="1" outline="0" fieldPosition="0"/>
    </format>
    <format dxfId="187">
      <pivotArea field="4" type="button" dataOnly="0" labelOnly="1" outline="0" axis="axisRow" fieldPosition="0"/>
    </format>
    <format dxfId="186">
      <pivotArea dataOnly="0" labelOnly="1" outline="0"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85">
      <pivotArea dataOnly="0" labelOnly="1" outline="0" fieldPosition="0">
        <references count="1">
          <reference field="4" count="20">
            <x v="50"/>
            <x v="51"/>
            <x v="52"/>
            <x v="53"/>
            <x v="54"/>
            <x v="55"/>
            <x v="56"/>
            <x v="57"/>
            <x v="58"/>
            <x v="59"/>
            <x v="60"/>
            <x v="61"/>
            <x v="62"/>
            <x v="63"/>
            <x v="64"/>
            <x v="65"/>
            <x v="66"/>
            <x v="67"/>
            <x v="68"/>
            <x v="69"/>
          </reference>
        </references>
      </pivotArea>
    </format>
    <format dxfId="184">
      <pivotArea dataOnly="0" labelOnly="1" outline="0" fieldPosition="0">
        <references count="1">
          <reference field="0" count="0"/>
        </references>
      </pivotArea>
    </format>
    <format dxfId="183">
      <pivotArea dataOnly="0" labelOnly="1" outline="0" fieldPosition="0">
        <references count="2">
          <reference field="0" count="1" selected="0">
            <x v="0"/>
          </reference>
          <reference field="3" count="0"/>
        </references>
      </pivotArea>
    </format>
    <format dxfId="182">
      <pivotArea dataOnly="0" labelOnly="1" outline="0" fieldPosition="0">
        <references count="2">
          <reference field="0" count="1" selected="0">
            <x v="2"/>
          </reference>
          <reference field="3" count="0"/>
        </references>
      </pivotArea>
    </format>
    <format dxfId="181">
      <pivotArea dataOnly="0" labelOnly="1" outline="0" fieldPosition="0">
        <references count="2">
          <reference field="0" count="1" selected="0">
            <x v="3"/>
          </reference>
          <reference field="3" count="0"/>
        </references>
      </pivotArea>
    </format>
    <format dxfId="180">
      <pivotArea dataOnly="0" labelOnly="1" outline="0" fieldPosition="0">
        <references count="2">
          <reference field="0" count="1" selected="0">
            <x v="4"/>
          </reference>
          <reference field="3" count="0"/>
        </references>
      </pivotArea>
    </format>
    <format dxfId="179">
      <pivotArea dataOnly="0" labelOnly="1" outline="0" fieldPosition="0">
        <references count="2">
          <reference field="0" count="1" selected="0">
            <x v="6"/>
          </reference>
          <reference field="3" count="0"/>
        </references>
      </pivotArea>
    </format>
    <format dxfId="178">
      <pivotArea dataOnly="0" labelOnly="1" outline="0" fieldPosition="0">
        <references count="2">
          <reference field="0" count="1" selected="0">
            <x v="8"/>
          </reference>
          <reference field="3"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AA6B56-F72F-264E-9C46-625553A23315}" name="PivotTable1"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A388:C460" firstHeaderRow="1" firstDataRow="3" firstDataCol="1"/>
  <pivotFields count="6">
    <pivotField axis="axisCol" compact="0" outline="0" showAll="0" defaultSubtotal="0">
      <items count="12">
        <item h="1" x="0"/>
        <item h="1" x="1"/>
        <item x="2"/>
        <item x="3"/>
        <item h="1" x="4"/>
        <item h="1" x="5"/>
        <item h="1" x="6"/>
        <item h="1" x="7"/>
        <item h="1" x="8"/>
        <item h="1" x="9"/>
        <item h="1" x="10"/>
        <item h="1" x="11"/>
      </items>
    </pivotField>
    <pivotField compact="0" outline="0" showAll="0" defaultSubtotal="0"/>
    <pivotField compact="0" outline="0" showAll="0" defaultSubtotal="0"/>
    <pivotField axis="axisCol" compact="0" outline="0" showAll="0" defaultSubtotal="0">
      <items count="20">
        <item h="1" x="0"/>
        <item h="1" x="1"/>
        <item h="1" x="2"/>
        <item h="1" x="4"/>
        <item h="1" x="5"/>
        <item h="1" x="6"/>
        <item h="1" x="7"/>
        <item h="1" x="8"/>
        <item h="1" x="9"/>
        <item h="1" x="10"/>
        <item h="1" x="11"/>
        <item h="1" x="12"/>
        <item h="1" x="13"/>
        <item h="1" x="14"/>
        <item h="1" x="15"/>
        <item h="1" x="16"/>
        <item h="1" x="17"/>
        <item h="1" x="18"/>
        <item h="1" x="19"/>
        <item x="3"/>
      </items>
    </pivotField>
    <pivotField axis="axisRow" compact="0" outline="0" showAll="0" defaultSubtotal="0">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s>
    </pivotField>
    <pivotField dataField="1" compact="0" outline="0" showAll="0" defaultSubtotal="0"/>
  </pivotFields>
  <rowFields count="1">
    <field x="4"/>
  </rowFields>
  <rowItems count="7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rowItems>
  <colFields count="2">
    <field x="3"/>
    <field x="0"/>
  </colFields>
  <colItems count="2">
    <i>
      <x v="19"/>
      <x v="2"/>
    </i>
    <i r="1">
      <x v="3"/>
    </i>
  </colItems>
  <dataFields count="1">
    <dataField name=" Value" fld="5" showDataAs="percentDiff" baseField="4" baseItem="0" numFmtId="10"/>
  </dataFields>
  <formats count="2">
    <format dxfId="196">
      <pivotArea type="all" dataOnly="0" outline="0" fieldPosition="0"/>
    </format>
    <format dxfId="195">
      <pivotArea outline="0" fieldPosition="0">
        <references count="1">
          <reference field="4294967294" count="1">
            <x v="0"/>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F5DA905-1632-4142-8B1E-E5577EEB89F1}" name="PivotTable4"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E449:G461" firstHeaderRow="1" firstDataRow="3" firstDataCol="1"/>
  <pivotFields count="6">
    <pivotField axis="axisCol" compact="0" outline="0" showAll="0" defaultSubtotal="0">
      <items count="12">
        <item h="1" x="0"/>
        <item h="1" x="1"/>
        <item x="2"/>
        <item x="3"/>
        <item h="1" x="4"/>
        <item h="1" x="5"/>
        <item h="1" x="6"/>
        <item h="1" x="7"/>
        <item h="1" x="8"/>
        <item h="1" x="9"/>
        <item h="1" x="10"/>
        <item h="1" x="11"/>
      </items>
    </pivotField>
    <pivotField compact="0" outline="0" showAll="0" defaultSubtotal="0"/>
    <pivotField compact="0" outline="0" showAll="0" defaultSubtotal="0"/>
    <pivotField axis="axisCol" compact="0" outline="0" showAll="0" defaultSubtotal="0">
      <items count="20">
        <item h="1" x="0"/>
        <item h="1" x="1"/>
        <item h="1" x="2"/>
        <item h="1" x="4"/>
        <item h="1" x="5"/>
        <item h="1" x="6"/>
        <item h="1" x="7"/>
        <item h="1" x="8"/>
        <item h="1" x="9"/>
        <item h="1" x="10"/>
        <item h="1" x="11"/>
        <item h="1" x="12"/>
        <item h="1" x="13"/>
        <item h="1" x="14"/>
        <item h="1" x="15"/>
        <item h="1" x="16"/>
        <item h="1" x="17"/>
        <item h="1" x="18"/>
        <item h="1" x="19"/>
        <item x="3"/>
      </items>
    </pivotField>
    <pivotField axis="axisRow" compact="0" outline="0" showAll="0" defaultSubtotal="0">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s>
    </pivotField>
    <pivotField dataField="1" compact="0" outline="0" showAll="0" defaultSubtotal="0"/>
  </pivotFields>
  <rowFields count="1">
    <field x="4"/>
  </rowFields>
  <rowItems count="10">
    <i>
      <x v="60"/>
    </i>
    <i>
      <x v="61"/>
    </i>
    <i>
      <x v="62"/>
    </i>
    <i>
      <x v="63"/>
    </i>
    <i>
      <x v="64"/>
    </i>
    <i>
      <x v="65"/>
    </i>
    <i>
      <x v="66"/>
    </i>
    <i>
      <x v="67"/>
    </i>
    <i>
      <x v="68"/>
    </i>
    <i>
      <x v="69"/>
    </i>
  </rowItems>
  <colFields count="2">
    <field x="3"/>
    <field x="0"/>
  </colFields>
  <colItems count="2">
    <i>
      <x v="19"/>
      <x v="2"/>
    </i>
    <i r="1">
      <x v="3"/>
    </i>
  </colItems>
  <dataFields count="1">
    <dataField name=" Value" fld="5" showDataAs="percentDiff" baseField="4" baseItem="60" numFmtId="10"/>
  </dataFields>
  <formats count="2">
    <format dxfId="198">
      <pivotArea type="all" dataOnly="0" outline="0" fieldPosition="0"/>
    </format>
    <format dxfId="197">
      <pivotArea outline="0" fieldPosition="0">
        <references count="1">
          <reference field="4294967294" count="1">
            <x v="0"/>
          </reference>
        </references>
      </pivotArea>
    </format>
  </formats>
  <pivotTableStyleInfo name="PivotStyleMedium2" showRowHeaders="1" showColHeaders="1" showRowStripes="0" showColStripes="0" showLastColumn="1"/>
  <filters count="1">
    <filter fld="4" type="captionGreaterThan" evalOrder="-1" id="5" stringValue1="2009">
      <autoFilter ref="A1">
        <filterColumn colId="0">
          <customFilters>
            <customFilter operator="greaterThan" val="2009"/>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78F24DA-D267-A446-8424-519D9BB5BEF5}" name="PivotTable3"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E423:G445" firstHeaderRow="1" firstDataRow="3" firstDataCol="1"/>
  <pivotFields count="6">
    <pivotField axis="axisCol" compact="0" outline="0" showAll="0" defaultSubtotal="0">
      <items count="12">
        <item h="1" x="0"/>
        <item h="1" x="1"/>
        <item x="2"/>
        <item x="3"/>
        <item h="1" x="4"/>
        <item h="1" x="5"/>
        <item h="1" x="6"/>
        <item h="1" x="7"/>
        <item h="1" x="8"/>
        <item h="1" x="9"/>
        <item h="1" x="10"/>
        <item h="1" x="11"/>
      </items>
    </pivotField>
    <pivotField compact="0" outline="0" showAll="0" defaultSubtotal="0"/>
    <pivotField compact="0" outline="0" showAll="0" defaultSubtotal="0"/>
    <pivotField axis="axisCol" compact="0" outline="0" showAll="0" defaultSubtotal="0">
      <items count="20">
        <item h="1" x="0"/>
        <item h="1" x="1"/>
        <item h="1" x="2"/>
        <item h="1" x="4"/>
        <item h="1" x="5"/>
        <item h="1" x="6"/>
        <item h="1" x="7"/>
        <item h="1" x="8"/>
        <item h="1" x="9"/>
        <item h="1" x="10"/>
        <item h="1" x="11"/>
        <item h="1" x="12"/>
        <item h="1" x="13"/>
        <item h="1" x="14"/>
        <item h="1" x="15"/>
        <item h="1" x="16"/>
        <item h="1" x="17"/>
        <item h="1" x="18"/>
        <item h="1" x="19"/>
        <item x="3"/>
      </items>
    </pivotField>
    <pivotField axis="axisRow" compact="0" outline="0" showAll="0" defaultSubtotal="0">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s>
    </pivotField>
    <pivotField dataField="1" compact="0" outline="0" showAll="0" defaultSubtotal="0"/>
  </pivotFields>
  <rowFields count="1">
    <field x="4"/>
  </rowFields>
  <rowItems count="20">
    <i>
      <x v="50"/>
    </i>
    <i>
      <x v="51"/>
    </i>
    <i>
      <x v="52"/>
    </i>
    <i>
      <x v="53"/>
    </i>
    <i>
      <x v="54"/>
    </i>
    <i>
      <x v="55"/>
    </i>
    <i>
      <x v="56"/>
    </i>
    <i>
      <x v="57"/>
    </i>
    <i>
      <x v="58"/>
    </i>
    <i>
      <x v="59"/>
    </i>
    <i>
      <x v="60"/>
    </i>
    <i>
      <x v="61"/>
    </i>
    <i>
      <x v="62"/>
    </i>
    <i>
      <x v="63"/>
    </i>
    <i>
      <x v="64"/>
    </i>
    <i>
      <x v="65"/>
    </i>
    <i>
      <x v="66"/>
    </i>
    <i>
      <x v="67"/>
    </i>
    <i>
      <x v="68"/>
    </i>
    <i>
      <x v="69"/>
    </i>
  </rowItems>
  <colFields count="2">
    <field x="3"/>
    <field x="0"/>
  </colFields>
  <colItems count="2">
    <i>
      <x v="19"/>
      <x v="2"/>
    </i>
    <i r="1">
      <x v="3"/>
    </i>
  </colItems>
  <dataFields count="1">
    <dataField name=" Value" fld="5" showDataAs="percentDiff" baseField="4" baseItem="50" numFmtId="10"/>
  </dataFields>
  <formats count="2">
    <format dxfId="200">
      <pivotArea type="all" dataOnly="0" outline="0" fieldPosition="0"/>
    </format>
    <format dxfId="199">
      <pivotArea outline="0" fieldPosition="0">
        <references count="1">
          <reference field="4294967294" count="1">
            <x v="0"/>
          </reference>
        </references>
      </pivotArea>
    </format>
  </formats>
  <pivotTableStyleInfo name="PivotStyleMedium2" showRowHeaders="1" showColHeaders="1" showRowStripes="0" showColStripes="0" showLastColumn="1"/>
  <filters count="1">
    <filter fld="4" type="captionGreaterThan" evalOrder="-1" id="3" stringValue1="1999">
      <autoFilter ref="A1">
        <filterColumn colId="0">
          <customFilters>
            <customFilter operator="greaterThan" val="1999"/>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7E5FE99-8ED8-0A42-91CF-178A0F94AF74}" name="PivotTable2"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E388:G420" firstHeaderRow="1" firstDataRow="3" firstDataCol="1"/>
  <pivotFields count="6">
    <pivotField axis="axisCol" compact="0" outline="0" showAll="0" defaultSubtotal="0">
      <items count="12">
        <item h="1" x="0"/>
        <item h="1" x="1"/>
        <item x="2"/>
        <item x="3"/>
        <item h="1" x="4"/>
        <item h="1" x="5"/>
        <item h="1" x="6"/>
        <item h="1" x="7"/>
        <item h="1" x="8"/>
        <item h="1" x="9"/>
        <item h="1" x="10"/>
        <item h="1" x="11"/>
      </items>
    </pivotField>
    <pivotField compact="0" outline="0" showAll="0" defaultSubtotal="0"/>
    <pivotField compact="0" outline="0" showAll="0" defaultSubtotal="0"/>
    <pivotField axis="axisCol" compact="0" outline="0" showAll="0" defaultSubtotal="0">
      <items count="20">
        <item h="1" x="0"/>
        <item h="1" x="1"/>
        <item h="1" x="2"/>
        <item h="1" x="4"/>
        <item h="1" x="5"/>
        <item h="1" x="6"/>
        <item h="1" x="7"/>
        <item h="1" x="8"/>
        <item h="1" x="9"/>
        <item h="1" x="10"/>
        <item h="1" x="11"/>
        <item h="1" x="12"/>
        <item h="1" x="13"/>
        <item h="1" x="14"/>
        <item h="1" x="15"/>
        <item h="1" x="16"/>
        <item h="1" x="17"/>
        <item h="1" x="18"/>
        <item h="1" x="19"/>
        <item x="3"/>
      </items>
    </pivotField>
    <pivotField axis="axisRow" compact="0" outline="0" showAll="0" defaultSubtotal="0">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s>
    </pivotField>
    <pivotField dataField="1" compact="0" outline="0" showAll="0" defaultSubtotal="0"/>
  </pivotFields>
  <rowFields count="1">
    <field x="4"/>
  </rowFields>
  <rowItems count="30">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rowItems>
  <colFields count="2">
    <field x="3"/>
    <field x="0"/>
  </colFields>
  <colItems count="2">
    <i>
      <x v="19"/>
      <x v="2"/>
    </i>
    <i r="1">
      <x v="3"/>
    </i>
  </colItems>
  <dataFields count="1">
    <dataField name=" Value" fld="5" showDataAs="percentDiff" baseField="4" baseItem="40" numFmtId="10"/>
  </dataFields>
  <formats count="2">
    <format dxfId="202">
      <pivotArea type="all" dataOnly="0" outline="0" fieldPosition="0"/>
    </format>
    <format dxfId="201">
      <pivotArea outline="0" fieldPosition="0">
        <references count="1">
          <reference field="4294967294" count="1">
            <x v="0"/>
          </reference>
        </references>
      </pivotArea>
    </format>
  </formats>
  <pivotTableStyleInfo name="PivotStyleMedium2" showRowHeaders="1" showColHeaders="1" showRowStripes="0" showColStripes="0" showLastColumn="1"/>
  <filters count="1">
    <filter fld="4" type="captionGreaterThan" evalOrder="-1" id="2" stringValue1="1989">
      <autoFilter ref="A1">
        <filterColumn colId="0">
          <customFilters>
            <customFilter operator="greaterThan" val="1989"/>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0690B15-ACA9-104F-863F-B1A0B6DC7676}" name="PivotTable11"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chartFormat="3">
  <location ref="A43:K75" firstHeaderRow="1" firstDataRow="4" firstDataCol="1"/>
  <pivotFields count="7">
    <pivotField axis="axisCol" compact="0" outline="0" showAll="0" defaultSubtotal="0">
      <items count="16">
        <item h="1" x="3"/>
        <item h="1" x="4"/>
        <item h="1" x="1"/>
        <item h="1" x="5"/>
        <item h="1" x="6"/>
        <item h="1" x="7"/>
        <item h="1" x="8"/>
        <item h="1" x="9"/>
        <item h="1" x="10"/>
        <item h="1" x="11"/>
        <item h="1" x="2"/>
        <item x="12"/>
        <item x="13"/>
        <item x="14"/>
        <item x="15"/>
        <item x="0"/>
      </items>
    </pivotField>
    <pivotField axis="axisCol" compact="0" outline="0" showAll="0" defaultSubtotal="0">
      <items count="5">
        <item x="2"/>
        <item x="1"/>
        <item x="3"/>
        <item x="0"/>
        <item x="4"/>
      </items>
    </pivotField>
    <pivotField compact="0" outline="0" showAll="0" defaultSubtotal="0"/>
    <pivotField axis="axisCol" compact="0" outline="0" showAll="0" defaultSubtotal="0">
      <items count="20">
        <item h="1" x="10"/>
        <item h="1" x="0"/>
        <item h="1" x="1"/>
        <item h="1" x="12"/>
        <item h="1" x="6"/>
        <item h="1" x="2"/>
        <item h="1" x="4"/>
        <item h="1" x="15"/>
        <item h="1" x="3"/>
        <item h="1" x="7"/>
        <item h="1" x="8"/>
        <item h="1" x="9"/>
        <item h="1" x="18"/>
        <item h="1" x="11"/>
        <item h="1" x="5"/>
        <item h="1" x="13"/>
        <item h="1" x="17"/>
        <item h="1" x="14"/>
        <item x="16"/>
        <item x="19"/>
      </items>
    </pivotField>
    <pivotField compact="0" outline="0" showAll="0" defaultSubtotal="0"/>
    <pivotField axis="axisRow" compact="0" outline="0" showAll="0" defaultSubtotal="0">
      <items count="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dataField="1" compact="0" outline="0" showAll="0" defaultSubtotal="0"/>
  </pivotFields>
  <rowFields count="1">
    <field x="5"/>
  </rowFields>
  <rowItems count="29">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rowItems>
  <colFields count="3">
    <field x="0"/>
    <field x="1"/>
    <field x="3"/>
  </colFields>
  <colItems count="10">
    <i>
      <x v="11"/>
      <x v="2"/>
      <x v="18"/>
    </i>
    <i r="2">
      <x v="19"/>
    </i>
    <i>
      <x v="12"/>
      <x v="2"/>
      <x v="18"/>
    </i>
    <i r="2">
      <x v="19"/>
    </i>
    <i>
      <x v="13"/>
      <x v="2"/>
      <x v="18"/>
    </i>
    <i r="2">
      <x v="19"/>
    </i>
    <i>
      <x v="14"/>
      <x v="2"/>
      <x v="18"/>
    </i>
    <i r="2">
      <x v="19"/>
    </i>
    <i>
      <x v="15"/>
      <x v="3"/>
      <x v="18"/>
    </i>
    <i r="2">
      <x v="19"/>
    </i>
  </colItems>
  <dataFields count="1">
    <dataField name="Value " fld="6" baseField="0" baseItem="0" numFmtId="4"/>
  </dataFields>
  <formats count="18">
    <format dxfId="106">
      <pivotArea type="all" dataOnly="0" outline="0" fieldPosition="0"/>
    </format>
    <format dxfId="105">
      <pivotArea type="all" dataOnly="0" outline="0" fieldPosition="0"/>
    </format>
    <format dxfId="104">
      <pivotArea outline="0" collapsedLevelsAreSubtotals="1" fieldPosition="0"/>
    </format>
    <format dxfId="103">
      <pivotArea type="origin" dataOnly="0" labelOnly="1" outline="0" fieldPosition="0"/>
    </format>
    <format dxfId="102">
      <pivotArea field="0" type="button" dataOnly="0" labelOnly="1" outline="0" axis="axisCol" fieldPosition="0"/>
    </format>
    <format dxfId="101">
      <pivotArea field="1" type="button" dataOnly="0" labelOnly="1" outline="0" axis="axisCol" fieldPosition="1"/>
    </format>
    <format dxfId="100">
      <pivotArea field="3" type="button" dataOnly="0" labelOnly="1" outline="0" axis="axisCol" fieldPosition="2"/>
    </format>
    <format dxfId="99">
      <pivotArea type="topRight" dataOnly="0" labelOnly="1" outline="0" fieldPosition="0"/>
    </format>
    <format dxfId="98">
      <pivotArea field="5" type="button" dataOnly="0" labelOnly="1" outline="0" axis="axisRow" fieldPosition="0"/>
    </format>
    <format dxfId="97">
      <pivotArea dataOnly="0" labelOnly="1" outline="0" fieldPosition="0">
        <references count="1">
          <reference field="5" count="0"/>
        </references>
      </pivotArea>
    </format>
    <format dxfId="96">
      <pivotArea dataOnly="0" labelOnly="1" outline="0" fieldPosition="0">
        <references count="1">
          <reference field="0" count="0"/>
        </references>
      </pivotArea>
    </format>
    <format dxfId="95">
      <pivotArea dataOnly="0" labelOnly="1" outline="0" fieldPosition="0">
        <references count="2">
          <reference field="0" count="1" selected="0">
            <x v="11"/>
          </reference>
          <reference field="1" count="1">
            <x v="2"/>
          </reference>
        </references>
      </pivotArea>
    </format>
    <format dxfId="94">
      <pivotArea dataOnly="0" labelOnly="1" outline="0" fieldPosition="0">
        <references count="2">
          <reference field="0" count="1" selected="0">
            <x v="15"/>
          </reference>
          <reference field="1" count="1">
            <x v="3"/>
          </reference>
        </references>
      </pivotArea>
    </format>
    <format dxfId="93">
      <pivotArea dataOnly="0" labelOnly="1" outline="0" fieldPosition="0">
        <references count="3">
          <reference field="0" count="1" selected="0">
            <x v="11"/>
          </reference>
          <reference field="1" count="1" selected="0">
            <x v="2"/>
          </reference>
          <reference field="3" count="0"/>
        </references>
      </pivotArea>
    </format>
    <format dxfId="92">
      <pivotArea dataOnly="0" labelOnly="1" outline="0" fieldPosition="0">
        <references count="3">
          <reference field="0" count="1" selected="0">
            <x v="12"/>
          </reference>
          <reference field="1" count="1" selected="0">
            <x v="2"/>
          </reference>
          <reference field="3" count="0"/>
        </references>
      </pivotArea>
    </format>
    <format dxfId="91">
      <pivotArea dataOnly="0" labelOnly="1" outline="0" fieldPosition="0">
        <references count="3">
          <reference field="0" count="1" selected="0">
            <x v="13"/>
          </reference>
          <reference field="1" count="1" selected="0">
            <x v="2"/>
          </reference>
          <reference field="3" count="0"/>
        </references>
      </pivotArea>
    </format>
    <format dxfId="90">
      <pivotArea dataOnly="0" labelOnly="1" outline="0" fieldPosition="0">
        <references count="3">
          <reference field="0" count="1" selected="0">
            <x v="14"/>
          </reference>
          <reference field="1" count="1" selected="0">
            <x v="2"/>
          </reference>
          <reference field="3" count="0"/>
        </references>
      </pivotArea>
    </format>
    <format dxfId="89">
      <pivotArea dataOnly="0" labelOnly="1" outline="0" fieldPosition="0">
        <references count="3">
          <reference field="0" count="1" selected="0">
            <x v="15"/>
          </reference>
          <reference field="1" count="1" selected="0">
            <x v="3"/>
          </reference>
          <reference field="3" count="0"/>
        </references>
      </pivotArea>
    </format>
  </formats>
  <chartFormats count="6">
    <chartFormat chart="0" format="0" series="1">
      <pivotArea type="data" outline="0" fieldPosition="0">
        <references count="4">
          <reference field="4294967294" count="1" selected="0">
            <x v="0"/>
          </reference>
          <reference field="0" count="1" selected="0">
            <x v="11"/>
          </reference>
          <reference field="1" count="1" selected="0">
            <x v="2"/>
          </reference>
          <reference field="3" count="1" selected="0">
            <x v="18"/>
          </reference>
        </references>
      </pivotArea>
    </chartFormat>
    <chartFormat chart="0" format="1" series="1">
      <pivotArea type="data" outline="0" fieldPosition="0">
        <references count="4">
          <reference field="4294967294" count="1" selected="0">
            <x v="0"/>
          </reference>
          <reference field="0" count="1" selected="0">
            <x v="11"/>
          </reference>
          <reference field="1" count="1" selected="0">
            <x v="2"/>
          </reference>
          <reference field="3" count="1" selected="0">
            <x v="19"/>
          </reference>
        </references>
      </pivotArea>
    </chartFormat>
    <chartFormat chart="1" format="2" series="1">
      <pivotArea type="data" outline="0" fieldPosition="0">
        <references count="4">
          <reference field="4294967294" count="1" selected="0">
            <x v="0"/>
          </reference>
          <reference field="0" count="1" selected="0">
            <x v="11"/>
          </reference>
          <reference field="1" count="1" selected="0">
            <x v="2"/>
          </reference>
          <reference field="3" count="1" selected="0">
            <x v="19"/>
          </reference>
        </references>
      </pivotArea>
    </chartFormat>
    <chartFormat chart="1" format="3" series="1">
      <pivotArea type="data" outline="0" fieldPosition="0">
        <references count="4">
          <reference field="4294967294" count="1" selected="0">
            <x v="0"/>
          </reference>
          <reference field="0" count="1" selected="0">
            <x v="11"/>
          </reference>
          <reference field="1" count="1" selected="0">
            <x v="2"/>
          </reference>
          <reference field="3" count="1" selected="0">
            <x v="18"/>
          </reference>
        </references>
      </pivotArea>
    </chartFormat>
    <chartFormat chart="2" format="4" series="1">
      <pivotArea type="data" outline="0" fieldPosition="0">
        <references count="4">
          <reference field="4294967294" count="1" selected="0">
            <x v="0"/>
          </reference>
          <reference field="0" count="1" selected="0">
            <x v="11"/>
          </reference>
          <reference field="1" count="1" selected="0">
            <x v="2"/>
          </reference>
          <reference field="3" count="1" selected="0">
            <x v="19"/>
          </reference>
        </references>
      </pivotArea>
    </chartFormat>
    <chartFormat chart="2" format="5" series="1">
      <pivotArea type="data" outline="0" fieldPosition="0">
        <references count="4">
          <reference field="4294967294" count="1" selected="0">
            <x v="0"/>
          </reference>
          <reference field="0" count="1" selected="0">
            <x v="11"/>
          </reference>
          <reference field="1" count="1" selected="0">
            <x v="2"/>
          </reference>
          <reference field="3" count="1" selected="0">
            <x v="18"/>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CE93CE8-A763-4D4F-8688-B242D952C95B}" name="PivotTable10"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chartFormat="3">
  <location ref="A5:D37" firstHeaderRow="1" firstDataRow="4" firstDataCol="1"/>
  <pivotFields count="7">
    <pivotField axis="axisCol" compact="0" outline="0" showAll="0" defaultSubtotal="0">
      <items count="16">
        <item h="1" x="0"/>
        <item h="1" x="3"/>
        <item h="1" x="4"/>
        <item h="1" x="15"/>
        <item h="1" x="1"/>
        <item h="1" x="5"/>
        <item h="1" x="6"/>
        <item h="1" x="7"/>
        <item h="1" x="8"/>
        <item h="1" x="9"/>
        <item h="1" x="10"/>
        <item h="1" x="11"/>
        <item h="1" x="2"/>
        <item x="12"/>
        <item h="1" x="13"/>
        <item h="1" x="14"/>
      </items>
    </pivotField>
    <pivotField axis="axisCol" compact="0" outline="0" showAll="0" defaultSubtotal="0">
      <items count="5">
        <item x="2"/>
        <item x="1"/>
        <item x="3"/>
        <item x="0"/>
        <item x="4"/>
      </items>
    </pivotField>
    <pivotField compact="0" outline="0" showAll="0" defaultSubtotal="0"/>
    <pivotField axis="axisCol" compact="0" outline="0" showAll="0" defaultSubtotal="0">
      <items count="20">
        <item h="1" x="10"/>
        <item h="1" x="0"/>
        <item h="1" x="1"/>
        <item h="1" x="12"/>
        <item h="1" x="6"/>
        <item h="1" x="2"/>
        <item h="1" x="4"/>
        <item h="1" x="15"/>
        <item h="1" x="3"/>
        <item h="1" x="7"/>
        <item h="1" x="8"/>
        <item h="1" x="9"/>
        <item h="1" x="18"/>
        <item h="1" x="11"/>
        <item h="1" x="5"/>
        <item h="1" x="13"/>
        <item h="1" x="17"/>
        <item h="1" x="14"/>
        <item x="16"/>
        <item x="19"/>
      </items>
    </pivotField>
    <pivotField compact="0" outline="0" showAll="0" defaultSubtotal="0"/>
    <pivotField axis="axisRow" compact="0" outline="0" showAll="0" defaultSubtotal="0">
      <items count="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dataField="1" compact="0" outline="0" showAll="0" defaultSubtotal="0"/>
  </pivotFields>
  <rowFields count="1">
    <field x="5"/>
  </rowFields>
  <rowItems count="29">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rowItems>
  <colFields count="3">
    <field x="0"/>
    <field x="1"/>
    <field x="3"/>
  </colFields>
  <colItems count="2">
    <i>
      <x v="13"/>
      <x v="2"/>
      <x v="18"/>
    </i>
    <i r="2">
      <x v="19"/>
    </i>
  </colItems>
  <dataFields count="1">
    <dataField name="Value " fld="6" baseField="0" baseItem="0" numFmtId="4"/>
  </dataFields>
  <formats count="12">
    <format dxfId="118">
      <pivotArea type="all" dataOnly="0" outline="0" fieldPosition="0"/>
    </format>
    <format dxfId="117">
      <pivotArea type="all" dataOnly="0" outline="0" fieldPosition="0"/>
    </format>
    <format dxfId="116">
      <pivotArea outline="0" collapsedLevelsAreSubtotals="1" fieldPosition="0"/>
    </format>
    <format dxfId="115">
      <pivotArea type="origin" dataOnly="0" labelOnly="1" outline="0" fieldPosition="0"/>
    </format>
    <format dxfId="114">
      <pivotArea field="0" type="button" dataOnly="0" labelOnly="1" outline="0" axis="axisCol" fieldPosition="0"/>
    </format>
    <format dxfId="113">
      <pivotArea field="1" type="button" dataOnly="0" labelOnly="1" outline="0" axis="axisCol" fieldPosition="1"/>
    </format>
    <format dxfId="112">
      <pivotArea field="3" type="button" dataOnly="0" labelOnly="1" outline="0" axis="axisCol" fieldPosition="2"/>
    </format>
    <format dxfId="111">
      <pivotArea field="5" type="button" dataOnly="0" labelOnly="1" outline="0" axis="axisRow" fieldPosition="0"/>
    </format>
    <format dxfId="110">
      <pivotArea dataOnly="0" labelOnly="1" outline="0" fieldPosition="0">
        <references count="1">
          <reference field="5" count="0"/>
        </references>
      </pivotArea>
    </format>
    <format dxfId="109">
      <pivotArea dataOnly="0" labelOnly="1" outline="0" fieldPosition="0">
        <references count="1">
          <reference field="0" count="0"/>
        </references>
      </pivotArea>
    </format>
    <format dxfId="108">
      <pivotArea dataOnly="0" labelOnly="1" outline="0" fieldPosition="0">
        <references count="2">
          <reference field="0" count="0" selected="0"/>
          <reference field="1" count="1">
            <x v="2"/>
          </reference>
        </references>
      </pivotArea>
    </format>
    <format dxfId="107">
      <pivotArea dataOnly="0" labelOnly="1" outline="0" fieldPosition="0">
        <references count="3">
          <reference field="0" count="0" selected="0"/>
          <reference field="1" count="1" selected="0">
            <x v="2"/>
          </reference>
          <reference field="3"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3054280-28D6-DC46-AC90-EA6FA90C392F}" name="PivotTable5"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chartFormat="3">
  <location ref="A126:C133" firstHeaderRow="1" firstDataRow="3" firstDataCol="1"/>
  <pivotFields count="7">
    <pivotField axis="axisRow" compact="0" outline="0" showAll="0" defaultSubtotal="0">
      <items count="16">
        <item h="1" x="3"/>
        <item h="1" x="4"/>
        <item h="1" x="1"/>
        <item h="1" x="5"/>
        <item h="1" x="6"/>
        <item h="1" x="7"/>
        <item h="1" x="8"/>
        <item h="1" x="9"/>
        <item h="1" x="10"/>
        <item h="1" x="11"/>
        <item h="1" x="2"/>
        <item x="13"/>
        <item x="12"/>
        <item x="14"/>
        <item x="15"/>
        <item x="0"/>
      </items>
    </pivotField>
    <pivotField compact="0" outline="0" showAll="0" defaultSubtotal="0">
      <items count="5">
        <item x="2"/>
        <item x="1"/>
        <item x="3"/>
        <item x="0"/>
        <item x="4"/>
      </items>
    </pivotField>
    <pivotField compact="0" outline="0" showAll="0" defaultSubtotal="0"/>
    <pivotField axis="axisCol" compact="0" outline="0" showAll="0" defaultSubtotal="0">
      <items count="20">
        <item h="1" x="10"/>
        <item h="1" x="0"/>
        <item h="1" x="1"/>
        <item h="1" x="12"/>
        <item h="1" x="6"/>
        <item h="1" x="2"/>
        <item h="1" x="4"/>
        <item h="1" x="15"/>
        <item h="1" x="3"/>
        <item h="1" x="7"/>
        <item h="1" x="8"/>
        <item h="1" x="9"/>
        <item h="1" x="18"/>
        <item h="1" x="11"/>
        <item h="1" x="5"/>
        <item h="1" x="13"/>
        <item h="1" x="17"/>
        <item h="1" x="14"/>
        <item x="19"/>
        <item x="16"/>
      </items>
    </pivotField>
    <pivotField compact="0" outline="0" showAll="0" defaultSubtotal="0"/>
    <pivotField axis="axisCol" compact="0" outline="0" showAll="0" defaultSubtotal="0">
      <items count="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x="4"/>
        <item h="1" x="3"/>
        <item h="1" x="2"/>
        <item h="1" x="1"/>
        <item h="1" x="0"/>
      </items>
    </pivotField>
    <pivotField dataField="1" compact="0" outline="0" showAll="0" defaultSubtotal="0"/>
  </pivotFields>
  <rowFields count="1">
    <field x="0"/>
  </rowFields>
  <rowItems count="5">
    <i>
      <x v="11"/>
    </i>
    <i>
      <x v="12"/>
    </i>
    <i>
      <x v="13"/>
    </i>
    <i>
      <x v="14"/>
    </i>
    <i>
      <x v="15"/>
    </i>
  </rowItems>
  <colFields count="2">
    <field x="5"/>
    <field x="3"/>
  </colFields>
  <colItems count="2">
    <i>
      <x v="59"/>
      <x v="18"/>
    </i>
    <i r="1">
      <x v="19"/>
    </i>
  </colItems>
  <dataFields count="1">
    <dataField name="Value " fld="6" baseField="0" baseItem="0" numFmtId="4"/>
  </dataFields>
  <formats count="10">
    <format dxfId="128">
      <pivotArea type="all" dataOnly="0" outline="0" fieldPosition="0"/>
    </format>
    <format dxfId="127">
      <pivotArea type="all" dataOnly="0" outline="0" fieldPosition="0"/>
    </format>
    <format dxfId="126">
      <pivotArea outline="0" collapsedLevelsAreSubtotals="1" fieldPosition="0"/>
    </format>
    <format dxfId="125">
      <pivotArea type="origin" dataOnly="0" labelOnly="1" outline="0" fieldPosition="0"/>
    </format>
    <format dxfId="124">
      <pivotArea field="5" type="button" dataOnly="0" labelOnly="1" outline="0" axis="axisCol" fieldPosition="0"/>
    </format>
    <format dxfId="123">
      <pivotArea field="3" type="button" dataOnly="0" labelOnly="1" outline="0" axis="axisCol" fieldPosition="1"/>
    </format>
    <format dxfId="122">
      <pivotArea field="0" type="button" dataOnly="0" labelOnly="1" outline="0" axis="axisRow" fieldPosition="0"/>
    </format>
    <format dxfId="121">
      <pivotArea dataOnly="0" labelOnly="1" outline="0" fieldPosition="0">
        <references count="1">
          <reference field="0" count="0"/>
        </references>
      </pivotArea>
    </format>
    <format dxfId="120">
      <pivotArea dataOnly="0" labelOnly="1" outline="0" fieldPosition="0">
        <references count="1">
          <reference field="5" count="0"/>
        </references>
      </pivotArea>
    </format>
    <format dxfId="119">
      <pivotArea dataOnly="0" labelOnly="1" outline="0" fieldPosition="0">
        <references count="2">
          <reference field="3" count="0"/>
          <reference field="5" count="0" selected="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0585503-4CAE-F54C-B2AF-8D58A30125E7}" name="PivotTable4"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A116:C120" firstHeaderRow="1" firstDataRow="3" firstDataCol="1"/>
  <pivotFields count="6">
    <pivotField axis="axisRow" compact="0" outline="0" showAll="0" defaultSubtotal="0">
      <items count="12">
        <item h="1" x="1"/>
        <item x="2"/>
        <item x="3"/>
        <item h="1" x="4"/>
        <item h="1" x="5"/>
        <item h="1" x="6"/>
        <item h="1" x="0"/>
        <item h="1" x="7"/>
        <item h="1" x="8"/>
        <item h="1" x="9"/>
        <item h="1" x="10"/>
        <item h="1" x="11"/>
      </items>
    </pivotField>
    <pivotField compact="0" outline="0" showAll="0" defaultSubtotal="0">
      <items count="7">
        <item h="1" m="1" x="6"/>
        <item x="5"/>
        <item x="3"/>
        <item x="1"/>
        <item x="2"/>
        <item h="1" x="4"/>
        <item x="0"/>
      </items>
    </pivotField>
    <pivotField axis="axisCol" compact="0" outline="0" showAll="0" defaultSubtotal="0">
      <items count="20">
        <item h="1" x="0"/>
        <item h="1" x="1"/>
        <item h="1" x="17"/>
        <item h="1" x="6"/>
        <item h="1" x="2"/>
        <item h="1" x="15"/>
        <item x="3"/>
        <item h="1" x="4"/>
        <item h="1" x="5"/>
        <item h="1" x="18"/>
        <item h="1" x="7"/>
        <item h="1" x="9"/>
        <item h="1" x="8"/>
        <item h="1" x="10"/>
        <item h="1" x="11"/>
        <item h="1" x="12"/>
        <item h="1" x="13"/>
        <item h="1" x="14"/>
        <item h="1" x="16"/>
        <item x="19"/>
      </items>
    </pivotField>
    <pivotField compact="0" outline="0" showAll="0" defaultSubtotal="0"/>
    <pivotField axis="axisCol" compact="0" outline="0" showAll="0" defaultSubtotal="0">
      <items count="7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x="69"/>
      </items>
    </pivotField>
    <pivotField dataField="1" compact="0" outline="0" showAll="0" defaultSubtotal="0"/>
  </pivotFields>
  <rowFields count="1">
    <field x="0"/>
  </rowFields>
  <rowItems count="2">
    <i>
      <x v="1"/>
    </i>
    <i>
      <x v="2"/>
    </i>
  </rowItems>
  <colFields count="2">
    <field x="4"/>
    <field x="2"/>
  </colFields>
  <colItems count="2">
    <i>
      <x v="69"/>
      <x v="6"/>
    </i>
    <i r="1">
      <x v="19"/>
    </i>
  </colItems>
  <dataFields count="1">
    <dataField name=" Value" fld="5" baseField="0" baseItem="0" numFmtId="4"/>
  </dataFields>
  <formats count="10">
    <format dxfId="138">
      <pivotArea type="all" dataOnly="0" outline="0" fieldPosition="0"/>
    </format>
    <format dxfId="137">
      <pivotArea type="all" dataOnly="0" outline="0" fieldPosition="0"/>
    </format>
    <format dxfId="136">
      <pivotArea outline="0" collapsedLevelsAreSubtotals="1" fieldPosition="0"/>
    </format>
    <format dxfId="135">
      <pivotArea type="origin" dataOnly="0" labelOnly="1" outline="0" fieldPosition="0"/>
    </format>
    <format dxfId="134">
      <pivotArea field="4" type="button" dataOnly="0" labelOnly="1" outline="0" axis="axisCol" fieldPosition="0"/>
    </format>
    <format dxfId="133">
      <pivotArea field="2" type="button" dataOnly="0" labelOnly="1" outline="0" axis="axisCol" fieldPosition="1"/>
    </format>
    <format dxfId="132">
      <pivotArea field="0" type="button" dataOnly="0" labelOnly="1" outline="0" axis="axisRow" fieldPosition="0"/>
    </format>
    <format dxfId="131">
      <pivotArea dataOnly="0" labelOnly="1" outline="0" fieldPosition="0">
        <references count="1">
          <reference field="0" count="0"/>
        </references>
      </pivotArea>
    </format>
    <format dxfId="130">
      <pivotArea dataOnly="0" labelOnly="1" outline="0" fieldPosition="0">
        <references count="1">
          <reference field="4" count="0"/>
        </references>
      </pivotArea>
    </format>
    <format dxfId="129">
      <pivotArea dataOnly="0" labelOnly="1" outline="0" fieldPosition="0">
        <references count="2">
          <reference field="2" count="0"/>
          <reference field="4" count="0" selected="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ies" xr10:uid="{595D0305-33F7-7D40-92C2-E32B4D899DAA}" sourceName="Series">
  <pivotTables>
    <pivotTable tabId="2" name="PivotTable7"/>
  </pivotTables>
  <data>
    <tabular pivotCacheId="1208820004">
      <items count="13">
        <i x="0" s="1"/>
        <i x="1"/>
        <i x="2" s="1"/>
        <i x="3" s="1"/>
        <i x="4" s="1"/>
        <i x="6" s="1"/>
        <i x="7" s="1"/>
        <i x="8"/>
        <i x="10"/>
        <i x="11"/>
        <i x="5" nd="1"/>
        <i x="12" nd="1"/>
        <i x="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 xr10:uid="{6206B3A8-39EE-BE4E-BD21-B8BFDA794CC3}" sourceName="Unit">
  <pivotTables>
    <pivotTable tabId="2" name="PivotTable7"/>
  </pivotTables>
  <data>
    <tabular pivotCacheId="1208820004">
      <items count="7">
        <i x="1" s="1"/>
        <i x="6" s="1"/>
        <i x="4" s="1"/>
        <i x="5"/>
        <i x="0" s="1"/>
        <i x="2" s="1" nd="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F8DABE0-FB2F-E24B-BE1B-FD3F91D674C1}" sourceName="country">
  <pivotTables>
    <pivotTable tabId="2" name="PivotTable7"/>
  </pivotTables>
  <data>
    <tabular pivotCacheId="1208820004">
      <items count="20">
        <i x="0"/>
        <i x="1"/>
        <i x="2"/>
        <i x="4"/>
        <i x="5"/>
        <i x="6"/>
        <i x="7"/>
        <i x="8"/>
        <i x="9"/>
        <i x="10"/>
        <i x="11"/>
        <i x="12"/>
        <i x="13"/>
        <i x="14"/>
        <i x="15"/>
        <i x="16"/>
        <i x="17"/>
        <i x="18"/>
        <i x="19"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ariable" xr10:uid="{F5217A10-CCC4-B640-8AEE-F2D1D3D27EA9}" sourceName="Variable">
  <pivotTables>
    <pivotTable tabId="5" name="PivotTable10"/>
  </pivotTables>
  <data>
    <tabular pivotCacheId="334156212">
      <items count="16">
        <i x="0"/>
        <i x="3"/>
        <i x="4"/>
        <i x="15"/>
        <i x="1"/>
        <i x="5"/>
        <i x="6"/>
        <i x="7"/>
        <i x="8"/>
        <i x="9"/>
        <i x="10"/>
        <i x="11"/>
        <i x="2"/>
        <i x="12" s="1"/>
        <i x="13"/>
        <i x="14"/>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E31F630-75EA-404C-A917-56367F434F8C}" sourceName="Country">
  <pivotTables>
    <pivotTable tabId="5" name="PivotTable10"/>
    <pivotTable tabId="5" name="PivotTable11"/>
    <pivotTable tabId="5" name="PivotTable5"/>
  </pivotTables>
  <data>
    <tabular pivotCacheId="334156212">
      <items count="20">
        <i x="10"/>
        <i x="0"/>
        <i x="1"/>
        <i x="12"/>
        <i x="6"/>
        <i x="2"/>
        <i x="4"/>
        <i x="15"/>
        <i x="3"/>
        <i x="7"/>
        <i x="8"/>
        <i x="9"/>
        <i x="18"/>
        <i x="11"/>
        <i x="5"/>
        <i x="13"/>
        <i x="17"/>
        <i x="14"/>
        <i x="16" s="1"/>
        <i x="19"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ariable1" xr10:uid="{48BE6CB3-CF45-4944-AA54-BE78D2F58F8D}" sourceName="Variable">
  <pivotTables>
    <pivotTable tabId="5" name="PivotTable11"/>
  </pivotTables>
  <data>
    <tabular pivotCacheId="334156212">
      <items count="16">
        <i x="0" s="1"/>
        <i x="3"/>
        <i x="4"/>
        <i x="15" s="1"/>
        <i x="1"/>
        <i x="5"/>
        <i x="6"/>
        <i x="7"/>
        <i x="8"/>
        <i x="9"/>
        <i x="10"/>
        <i x="11"/>
        <i x="2"/>
        <i x="12" s="1"/>
        <i x="13" s="1"/>
        <i x="14"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ies1" xr10:uid="{A4BA21FC-F5EB-EE4C-8C95-65069771D372}" sourceName="Series">
  <pivotTables>
    <pivotTable tabId="6" name="PivotTable1"/>
  </pivotTables>
  <data>
    <tabular pivotCacheId="1627568761">
      <items count="12">
        <i x="0" s="1"/>
        <i x="1"/>
        <i x="2" s="1"/>
        <i x="3" s="1"/>
        <i x="4"/>
        <i x="6"/>
        <i x="7" s="1"/>
        <i x="8"/>
        <i x="10"/>
        <i x="11"/>
        <i x="5" nd="1"/>
        <i x="9"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1" xr10:uid="{01B49DB8-A140-9845-A0D6-37BD1ADEB120}" sourceName="Unit">
  <pivotTables>
    <pivotTable tabId="6" name="PivotTable1"/>
  </pivotTables>
  <data>
    <tabular pivotCacheId="1627568761">
      <items count="7">
        <i x="5" s="1"/>
        <i x="3" s="1"/>
        <i x="4"/>
        <i x="0" s="1"/>
        <i x="6" nd="1"/>
        <i x="1" s="1" nd="1"/>
        <i x="2"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code" xr10:uid="{8D5B874F-0E66-A947-89E8-07D7DE39393C}" sourceName="countrycode">
  <pivotTables>
    <pivotTable tabId="6" name="PivotTable1"/>
    <pivotTable tabId="5" name="PivotTable4"/>
  </pivotTables>
  <data>
    <tabular pivotCacheId="1627568761">
      <items count="20">
        <i x="0"/>
        <i x="1"/>
        <i x="17"/>
        <i x="6"/>
        <i x="2"/>
        <i x="15"/>
        <i x="3" s="1"/>
        <i x="4"/>
        <i x="5"/>
        <i x="18"/>
        <i x="7"/>
        <i x="9"/>
        <i x="8"/>
        <i x="10"/>
        <i x="11"/>
        <i x="12"/>
        <i x="13"/>
        <i x="14"/>
        <i x="16"/>
        <i x="19"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3C5D1F8-068A-CB46-8C88-C82DC0D22360}" sourceName="year">
  <pivotTables>
    <pivotTable tabId="6" name="PivotTable1"/>
    <pivotTable tabId="5" name="PivotTable4"/>
  </pivotTables>
  <data>
    <tabular pivotCacheId="1627568761">
      <items count="70">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ariable2" xr10:uid="{DE351CDB-A6A2-9D4C-B7E5-71CE52EC0074}" sourceName="Variable">
  <pivotTables>
    <pivotTable tabId="5" name="PivotTable5"/>
  </pivotTables>
  <data>
    <tabular pivotCacheId="334156212">
      <items count="16">
        <i x="0" s="1"/>
        <i x="3"/>
        <i x="4"/>
        <i x="15" s="1"/>
        <i x="1"/>
        <i x="5"/>
        <i x="6"/>
        <i x="7"/>
        <i x="8"/>
        <i x="9"/>
        <i x="10"/>
        <i x="11"/>
        <i x="2"/>
        <i x="12" s="1"/>
        <i x="13" s="1"/>
        <i x="14"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ies2" xr10:uid="{19A90A1A-8710-B943-BB1D-00BD4AD76D03}" sourceName="Series">
  <pivotTables>
    <pivotTable tabId="6" name="PivotTable7"/>
    <pivotTable tabId="6" name="PivotTable3"/>
    <pivotTable tabId="6" name="PivotTable4"/>
  </pivotTables>
  <data>
    <tabular pivotCacheId="1627568761">
      <items count="12">
        <i x="0" s="1"/>
        <i x="1"/>
        <i x="2" s="1"/>
        <i x="3" s="1"/>
        <i x="4"/>
        <i x="6" s="1"/>
        <i x="7" s="1"/>
        <i x="8"/>
        <i x="10"/>
        <i x="11"/>
        <i x="5" nd="1"/>
        <i x="9"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2" xr10:uid="{367DD08D-6C14-7642-957D-30FA939AD5A2}" sourceName="Unit">
  <pivotTables>
    <pivotTable tabId="6" name="PivotTable7"/>
    <pivotTable tabId="6" name="PivotTable3"/>
    <pivotTable tabId="6" name="PivotTable4"/>
  </pivotTables>
  <data>
    <tabular pivotCacheId="1627568761">
      <items count="7">
        <i x="5" s="1"/>
        <i x="3" s="1"/>
        <i x="4"/>
        <i x="0" s="1"/>
        <i x="6" s="1" nd="1"/>
        <i x="1" s="1" nd="1"/>
        <i x="2"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code1" xr10:uid="{1E8BDAD5-966B-3C41-B15E-39004BCCF552}" sourceName="countrycode">
  <pivotTables>
    <pivotTable tabId="6" name="PivotTable7"/>
    <pivotTable tabId="6" name="PivotTable3"/>
    <pivotTable tabId="6" name="PivotTable4"/>
  </pivotTables>
  <data>
    <tabular pivotCacheId="1627568761">
      <items count="20">
        <i x="0"/>
        <i x="1"/>
        <i x="17"/>
        <i x="6"/>
        <i x="2"/>
        <i x="15"/>
        <i x="3" s="1"/>
        <i x="4"/>
        <i x="5"/>
        <i x="18"/>
        <i x="7"/>
        <i x="9"/>
        <i x="8"/>
        <i x="10"/>
        <i x="11"/>
        <i x="12"/>
        <i x="13"/>
        <i x="14"/>
        <i x="16"/>
        <i x="19"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99A47CF-D0DE-1646-B5E5-2A1CCB94B518}" sourceName="year">
  <pivotTables>
    <pivotTable tabId="6" name="PivotTable7"/>
  </pivotTables>
  <data>
    <tabular pivotCacheId="1627568761">
      <items count="7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ries 1" xr10:uid="{4E98F66D-03BE-B244-8DA5-8FF3320B123C}" cache="Slicer_Series1" caption="Series" rowHeight="230716"/>
  <slicer name="Unit 1" xr10:uid="{9F8C48E0-6B47-CC40-B45C-F51D6FDBF06B}" cache="Slicer_Unit1" caption="Unit" rowHeight="230716"/>
  <slicer name="countrycode" xr10:uid="{3F749E75-AA8D-0C4E-A604-C4C38401F9F2}" cache="Slicer_countrycode" caption="countrycode" startItem="12" rowHeight="230716"/>
  <slicer name="year" xr10:uid="{04FB826B-1998-4A4D-B38C-507FF6112D1B}" cache="Slicer_year" caption="year" startItem="62" rowHeight="230716"/>
  <slicer name="Series 2" xr10:uid="{CAAC7CD5-C976-004C-9A71-7F5E8A7F3D71}" cache="Slicer_Series2" caption="Series" rowHeight="230716"/>
  <slicer name="Unit 2" xr10:uid="{B152BF25-C8DF-C64D-ACC2-E1584CEBDAD8}" cache="Slicer_Unit2" caption="Unit" rowHeight="230716"/>
  <slicer name="countrycode 1" xr10:uid="{C59D9FD3-780A-F54B-94F1-A3DF5E085213}" cache="Slicer_countrycode1" caption="countrycode" startItem="12" rowHeight="230716"/>
  <slicer name="year 1" xr10:uid="{EC6A22D7-9557-E143-9F9C-3282B5AD4A58}" cache="Slicer_year1" caption="year"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ries" xr10:uid="{882BB085-2D96-284E-9A65-B1B046593DD5}" cache="Slicer_Series" caption="Series" rowHeight="230716"/>
  <slicer name="Unit" xr10:uid="{537BEFE4-2E35-5944-B296-9EF2EFB90E3B}" cache="Slicer_Unit" caption="Unit" rowHeight="230716"/>
  <slicer name="country" xr10:uid="{DD737E99-DA37-904C-9236-6E22210BDDB3}" cache="Slicer_country" caption="country" startItem="8"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ariable" xr10:uid="{E4F20851-FF7E-3647-BAE6-44388C0FED9D}" cache="Slicer_Variable" caption="Variable" startItem="4" rowHeight="230716"/>
  <slicer name="Country 1" xr10:uid="{2331D567-AE98-154E-8005-80CC9B53F635}" cache="Slicer_Country1" caption="Country" startItem="12" rowHeight="230716"/>
  <slicer name="Variable 1" xr10:uid="{7D474B6D-79D7-8744-9E1D-ED7C9D94099A}" cache="Slicer_Variable1" caption="Variable" rowHeight="230716"/>
  <slicer name="Variable 2" xr10:uid="{8D7D3707-B32F-2542-BEB5-2D67AFE068F9}" cache="Slicer_Variable2" caption="Variable" startItem="6"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46E648-D432-0345-BE30-E78018A0FD48}" name="Export_PWT" displayName="Export_PWT" ref="A1:F20569" totalsRowShown="0" headerRowDxfId="262" dataDxfId="260" headerRowBorderDxfId="261" tableBorderDxfId="259" totalsRowBorderDxfId="258">
  <autoFilter ref="A1:F20569" xr:uid="{E1AAB1BE-5413-4645-A2DA-384D2D16BB8A}"/>
  <sortState xmlns:xlrd2="http://schemas.microsoft.com/office/spreadsheetml/2017/richdata2" ref="A2:F20569">
    <sortCondition ref="A2:A20569"/>
    <sortCondition ref="D2:D20569"/>
    <sortCondition ref="E2:E20569"/>
  </sortState>
  <tableColumns count="6">
    <tableColumn id="1" xr3:uid="{FD3931D0-1A1C-1146-BE2F-9517323944DB}" name="Series" dataDxfId="257"/>
    <tableColumn id="6" xr3:uid="{4B91C369-00F9-B340-8D48-024B15D2F330}" name="Unit" dataDxfId="256"/>
    <tableColumn id="2" xr3:uid="{94236BE6-4352-E346-ABBB-1EBF1D3BB5F1}" name="countrycode" dataDxfId="255"/>
    <tableColumn id="3" xr3:uid="{1A6F11EE-6650-3D46-9AA7-F17E4554B8DF}" name="country" dataDxfId="254"/>
    <tableColumn id="4" xr3:uid="{391A1665-EA2E-0D47-A2C8-1DA21480AB94}" name="year" dataDxfId="253"/>
    <tableColumn id="5" xr3:uid="{9AAC820F-A79A-7243-B6AB-FBDC514AE975}" name="Value" dataDxfId="25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55E4E64-96B9-E04A-8F7F-2EE1A346B0C2}" name="Table3" displayName="Table3" ref="A237:D307" totalsRowShown="0" headerRowDxfId="173" headerRowBorderDxfId="172" tableBorderDxfId="171" totalsRowBorderDxfId="170">
  <autoFilter ref="A237:D307" xr:uid="{855E4E64-96B9-E04A-8F7F-2EE1A346B0C2}"/>
  <tableColumns count="4">
    <tableColumn id="1" xr3:uid="{280CB765-2A89-5A4A-8D59-0C0D418AE118}" name="year" dataDxfId="169"/>
    <tableColumn id="2" xr3:uid="{4CD56EFF-DCC7-C644-95EA-B9C2CADEB6CF}" name="EU15/US" dataDxfId="168" dataCellStyle="Percent">
      <calculatedColumnFormula>+_xlfn.XLOOKUP(A238,$A$160:$A$229,$G$160:$G$229)</calculatedColumnFormula>
    </tableColumn>
    <tableColumn id="3" xr3:uid="{C4093E94-F208-4248-9E78-E4F27D8F905D}" name="EU15/US  " dataDxfId="167" dataCellStyle="Percent">
      <calculatedColumnFormula>+_xlfn.XLOOKUP(A238,$A$160:$A$229,$J$160:$J$229)</calculatedColumnFormula>
    </tableColumn>
    <tableColumn id="4" xr3:uid="{F07F131C-9B63-EC40-B5F7-E989C2929159}" name="EU15/US   " dataDxfId="166" dataCellStyle="Percent">
      <calculatedColumnFormula>+_xlfn.XLOOKUP(A238,$A$160:$A$229,$D$160:$D$229)</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32C36C4-1EE5-6641-A99E-2B53D86176DA}" name="Table4" displayName="Table4" ref="A159:J229" totalsRowShown="0" headerRowDxfId="165" dataDxfId="163" headerRowBorderDxfId="164" tableBorderDxfId="162" totalsRowBorderDxfId="161">
  <autoFilter ref="A159:J229" xr:uid="{432C36C4-1EE5-6641-A99E-2B53D86176DA}"/>
  <tableColumns count="10">
    <tableColumn id="1" xr3:uid="{570DCC0B-04D8-F040-9889-12A744DE3B36}" name="year" dataDxfId="160"/>
    <tableColumn id="2" xr3:uid="{FFAA3EDE-F5B5-7D41-8E59-FFF16DEADA89}" name="United States" dataDxfId="159"/>
    <tableColumn id="3" xr3:uid="{6BC05EB8-F05A-CA40-A2BD-B184218A5FAC}" name="European Union - 15 states (1995-2004)" dataDxfId="158"/>
    <tableColumn id="4" xr3:uid="{88A90EC2-B514-BA40-ACE9-26D893998BB5}" name="EU15/US" dataDxfId="157">
      <calculatedColumnFormula>+C160/B160</calculatedColumnFormula>
    </tableColumn>
    <tableColumn id="5" xr3:uid="{BDCA6462-6F2A-6B41-95AA-2C84F30059B4}" name="United States  " dataDxfId="156"/>
    <tableColumn id="6" xr3:uid="{3674835A-528F-944B-AD72-BFE9A5983CEA}" name="European Union - 15 states (1995-2004)  " dataDxfId="155"/>
    <tableColumn id="7" xr3:uid="{2F9F0A25-1D6E-964E-AC5C-472469419E43}" name="EU15/US  " dataDxfId="154">
      <calculatedColumnFormula>+F160/E160</calculatedColumnFormula>
    </tableColumn>
    <tableColumn id="8" xr3:uid="{262A45E1-A9C2-DD4C-9BEB-15B019B08512}" name="United States    " dataDxfId="153"/>
    <tableColumn id="9" xr3:uid="{2FD77AA4-F23D-9E43-A454-F84BE9184506}" name="European Union - 15 states (1995-2004)      " dataDxfId="152"/>
    <tableColumn id="10" xr3:uid="{9DFDFD7B-2B3B-9541-949B-A130E35DAD50}" name="EU15/US      " dataDxfId="151">
      <calculatedColumnFormula>+I160/H160</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D05B27-2593-E84E-ADFC-721950DC1B34}" name="Table1_2" displayName="Table1_2" ref="A1:G19969" totalsRowShown="0" headerRowDxfId="150" dataDxfId="148" headerRowBorderDxfId="149" tableBorderDxfId="147" totalsRowBorderDxfId="146">
  <autoFilter ref="A1:G19969" xr:uid="{7F29558F-537E-D44B-90C5-C0E6CBDA8965}"/>
  <tableColumns count="7">
    <tableColumn id="1" xr3:uid="{3FD002A6-4398-6847-8D85-323AB73030AD}" name="Variable" dataDxfId="145"/>
    <tableColumn id="2" xr3:uid="{45D616AF-CBF1-FB4F-B62C-E74B7C4FAA35}" name="Unit" dataDxfId="144"/>
    <tableColumn id="3" xr3:uid="{04296CEE-A58A-4142-805F-7E466848C053}" name="Unit/Description" dataDxfId="143"/>
    <tableColumn id="4" xr3:uid="{7BBF01F6-3386-8249-951F-69649BEB0293}" name="Country" dataDxfId="142"/>
    <tableColumn id="5" xr3:uid="{EB5F1F55-9BE5-4749-8A75-9887EA0808B4}" name="Country code" dataDxfId="141"/>
    <tableColumn id="6" xr3:uid="{D5C7DB25-C448-EA4D-8425-6A150A64E30B}" name="Year" dataDxfId="140"/>
    <tableColumn id="7" xr3:uid="{9647D5AE-96E1-1148-834B-E1C34D0F2D2D}" name="Value" dataDxfId="139"/>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microsoft.com/office/2007/relationships/slicer" Target="../slicers/slicer2.xml"/><Relationship Id="rId5" Type="http://schemas.openxmlformats.org/officeDocument/2006/relationships/pivotTable" Target="../pivotTables/pivotTable12.xml"/><Relationship Id="rId10" Type="http://schemas.openxmlformats.org/officeDocument/2006/relationships/table" Target="../tables/table3.xml"/><Relationship Id="rId4" Type="http://schemas.openxmlformats.org/officeDocument/2006/relationships/pivotTable" Target="../pivotTables/pivotTable11.xml"/><Relationship Id="rId9"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microsoft.com/office/2007/relationships/slicer" Target="../slicers/slicer3.xml"/><Relationship Id="rId5" Type="http://schemas.openxmlformats.org/officeDocument/2006/relationships/drawing" Target="../drawings/drawing6.xml"/><Relationship Id="rId4" Type="http://schemas.openxmlformats.org/officeDocument/2006/relationships/pivotTable" Target="../pivotTables/pivotTable1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0CA9D-8161-C84B-B3B4-29CE6E34F28C}">
  <dimension ref="A1:I20574"/>
  <sheetViews>
    <sheetView showGridLines="0" topLeftCell="A2" workbookViewId="0">
      <selection activeCell="B14" sqref="B14"/>
    </sheetView>
  </sheetViews>
  <sheetFormatPr baseColWidth="10" defaultRowHeight="14" x14ac:dyDescent="0.15"/>
  <cols>
    <col min="1" max="1" width="49" style="1" bestFit="1" customWidth="1"/>
    <col min="2" max="2" width="25.1640625" style="1" bestFit="1" customWidth="1"/>
    <col min="3" max="3" width="13.5" style="1" bestFit="1" customWidth="1"/>
    <col min="4" max="4" width="31.5" style="1" bestFit="1" customWidth="1"/>
    <col min="5" max="5" width="7" style="1" bestFit="1" customWidth="1"/>
    <col min="6" max="6" width="12.1640625" style="1" bestFit="1" customWidth="1"/>
    <col min="7" max="16384" width="10.83203125" style="1"/>
  </cols>
  <sheetData>
    <row r="1" spans="1:6" x14ac:dyDescent="0.15">
      <c r="A1" s="11" t="s">
        <v>0</v>
      </c>
      <c r="B1" s="11" t="s">
        <v>1</v>
      </c>
      <c r="C1" s="12" t="s">
        <v>2</v>
      </c>
      <c r="D1" s="12" t="s">
        <v>3</v>
      </c>
      <c r="E1" s="12" t="s">
        <v>4</v>
      </c>
      <c r="F1" s="13" t="s">
        <v>5</v>
      </c>
    </row>
    <row r="2" spans="1:6" x14ac:dyDescent="0.15">
      <c r="A2" s="2" t="s">
        <v>6</v>
      </c>
      <c r="B2" s="2"/>
      <c r="C2" s="3" t="s">
        <v>7</v>
      </c>
      <c r="D2" s="3" t="s">
        <v>8</v>
      </c>
      <c r="E2" s="3">
        <v>1950</v>
      </c>
      <c r="F2" s="4">
        <v>2085.6695531212813</v>
      </c>
    </row>
    <row r="3" spans="1:6" x14ac:dyDescent="0.15">
      <c r="A3" s="2" t="s">
        <v>6</v>
      </c>
      <c r="B3" s="2"/>
      <c r="C3" s="3" t="s">
        <v>7</v>
      </c>
      <c r="D3" s="3" t="s">
        <v>8</v>
      </c>
      <c r="E3" s="3">
        <v>1951</v>
      </c>
      <c r="F3" s="4">
        <v>2083.0156564035206</v>
      </c>
    </row>
    <row r="4" spans="1:6" x14ac:dyDescent="0.15">
      <c r="A4" s="2" t="s">
        <v>6</v>
      </c>
      <c r="B4" s="2"/>
      <c r="C4" s="3" t="s">
        <v>7</v>
      </c>
      <c r="D4" s="3" t="s">
        <v>8</v>
      </c>
      <c r="E4" s="3">
        <v>1952</v>
      </c>
      <c r="F4" s="4">
        <v>2080.365136619454</v>
      </c>
    </row>
    <row r="5" spans="1:6" x14ac:dyDescent="0.15">
      <c r="A5" s="2" t="s">
        <v>6</v>
      </c>
      <c r="B5" s="2"/>
      <c r="C5" s="3" t="s">
        <v>7</v>
      </c>
      <c r="D5" s="3" t="s">
        <v>8</v>
      </c>
      <c r="E5" s="3">
        <v>1953</v>
      </c>
      <c r="F5" s="4">
        <v>2077.7179894721239</v>
      </c>
    </row>
    <row r="6" spans="1:6" x14ac:dyDescent="0.15">
      <c r="A6" s="2" t="s">
        <v>6</v>
      </c>
      <c r="B6" s="2"/>
      <c r="C6" s="3" t="s">
        <v>7</v>
      </c>
      <c r="D6" s="3" t="s">
        <v>8</v>
      </c>
      <c r="E6" s="3">
        <v>1954</v>
      </c>
      <c r="F6" s="4">
        <v>2075.0742106700404</v>
      </c>
    </row>
    <row r="7" spans="1:6" x14ac:dyDescent="0.15">
      <c r="A7" s="2" t="s">
        <v>6</v>
      </c>
      <c r="B7" s="2"/>
      <c r="C7" s="3" t="s">
        <v>7</v>
      </c>
      <c r="D7" s="3" t="s">
        <v>8</v>
      </c>
      <c r="E7" s="3">
        <v>1955</v>
      </c>
      <c r="F7" s="4">
        <v>2072.4337959271747</v>
      </c>
    </row>
    <row r="8" spans="1:6" x14ac:dyDescent="0.15">
      <c r="A8" s="2" t="s">
        <v>6</v>
      </c>
      <c r="B8" s="2"/>
      <c r="C8" s="3" t="s">
        <v>7</v>
      </c>
      <c r="D8" s="3" t="s">
        <v>8</v>
      </c>
      <c r="E8" s="3">
        <v>1956</v>
      </c>
      <c r="F8" s="4">
        <v>2069.7967409629514</v>
      </c>
    </row>
    <row r="9" spans="1:6" x14ac:dyDescent="0.15">
      <c r="A9" s="2" t="s">
        <v>6</v>
      </c>
      <c r="B9" s="2"/>
      <c r="C9" s="3" t="s">
        <v>7</v>
      </c>
      <c r="D9" s="3" t="s">
        <v>8</v>
      </c>
      <c r="E9" s="3">
        <v>1957</v>
      </c>
      <c r="F9" s="4">
        <v>2067.1630415022419</v>
      </c>
    </row>
    <row r="10" spans="1:6" x14ac:dyDescent="0.15">
      <c r="A10" s="2" t="s">
        <v>6</v>
      </c>
      <c r="B10" s="2"/>
      <c r="C10" s="3" t="s">
        <v>7</v>
      </c>
      <c r="D10" s="3" t="s">
        <v>8</v>
      </c>
      <c r="E10" s="3">
        <v>1958</v>
      </c>
      <c r="F10" s="4">
        <v>2064.5326932753574</v>
      </c>
    </row>
    <row r="11" spans="1:6" x14ac:dyDescent="0.15">
      <c r="A11" s="2" t="s">
        <v>6</v>
      </c>
      <c r="B11" s="2"/>
      <c r="C11" s="3" t="s">
        <v>7</v>
      </c>
      <c r="D11" s="3" t="s">
        <v>8</v>
      </c>
      <c r="E11" s="3">
        <v>1959</v>
      </c>
      <c r="F11" s="4">
        <v>2061.9056920180424</v>
      </c>
    </row>
    <row r="12" spans="1:6" x14ac:dyDescent="0.15">
      <c r="A12" s="2" t="s">
        <v>6</v>
      </c>
      <c r="B12" s="2"/>
      <c r="C12" s="3" t="s">
        <v>7</v>
      </c>
      <c r="D12" s="3" t="s">
        <v>8</v>
      </c>
      <c r="E12" s="3">
        <v>1960</v>
      </c>
      <c r="F12" s="4">
        <v>2059.2820334714675</v>
      </c>
    </row>
    <row r="13" spans="1:6" x14ac:dyDescent="0.15">
      <c r="A13" s="2" t="s">
        <v>6</v>
      </c>
      <c r="B13" s="2"/>
      <c r="C13" s="3" t="s">
        <v>7</v>
      </c>
      <c r="D13" s="3" t="s">
        <v>8</v>
      </c>
      <c r="E13" s="3">
        <v>1961</v>
      </c>
      <c r="F13" s="4">
        <v>2046.6297556277507</v>
      </c>
    </row>
    <row r="14" spans="1:6" x14ac:dyDescent="0.15">
      <c r="A14" s="2" t="s">
        <v>6</v>
      </c>
      <c r="B14" s="2"/>
      <c r="C14" s="3" t="s">
        <v>7</v>
      </c>
      <c r="D14" s="3" t="s">
        <v>8</v>
      </c>
      <c r="E14" s="3">
        <v>1962</v>
      </c>
      <c r="F14" s="4">
        <v>2034.0552136803476</v>
      </c>
    </row>
    <row r="15" spans="1:6" x14ac:dyDescent="0.15">
      <c r="A15" s="2" t="s">
        <v>6</v>
      </c>
      <c r="B15" s="2"/>
      <c r="C15" s="3" t="s">
        <v>7</v>
      </c>
      <c r="D15" s="3" t="s">
        <v>8</v>
      </c>
      <c r="E15" s="3">
        <v>1963</v>
      </c>
      <c r="F15" s="4">
        <v>2021.5579300180605</v>
      </c>
    </row>
    <row r="16" spans="1:6" x14ac:dyDescent="0.15">
      <c r="A16" s="2" t="s">
        <v>6</v>
      </c>
      <c r="B16" s="2"/>
      <c r="C16" s="3" t="s">
        <v>7</v>
      </c>
      <c r="D16" s="3" t="s">
        <v>8</v>
      </c>
      <c r="E16" s="3">
        <v>1964</v>
      </c>
      <c r="F16" s="4">
        <v>2009.1374299641459</v>
      </c>
    </row>
    <row r="17" spans="1:6" x14ac:dyDescent="0.15">
      <c r="A17" s="2" t="s">
        <v>6</v>
      </c>
      <c r="B17" s="2"/>
      <c r="C17" s="3" t="s">
        <v>7</v>
      </c>
      <c r="D17" s="3" t="s">
        <v>8</v>
      </c>
      <c r="E17" s="3">
        <v>1965</v>
      </c>
      <c r="F17" s="4">
        <v>1996.7932417582861</v>
      </c>
    </row>
    <row r="18" spans="1:6" x14ac:dyDescent="0.15">
      <c r="A18" s="2" t="s">
        <v>6</v>
      </c>
      <c r="B18" s="2"/>
      <c r="C18" s="3" t="s">
        <v>7</v>
      </c>
      <c r="D18" s="3" t="s">
        <v>8</v>
      </c>
      <c r="E18" s="3">
        <v>1966</v>
      </c>
      <c r="F18" s="4">
        <v>1984.5248965386695</v>
      </c>
    </row>
    <row r="19" spans="1:6" x14ac:dyDescent="0.15">
      <c r="A19" s="2" t="s">
        <v>6</v>
      </c>
      <c r="B19" s="2"/>
      <c r="C19" s="3" t="s">
        <v>7</v>
      </c>
      <c r="D19" s="3" t="s">
        <v>8</v>
      </c>
      <c r="E19" s="3">
        <v>1967</v>
      </c>
      <c r="F19" s="4">
        <v>1972.3319283241831</v>
      </c>
    </row>
    <row r="20" spans="1:6" x14ac:dyDescent="0.15">
      <c r="A20" s="2" t="s">
        <v>6</v>
      </c>
      <c r="B20" s="2"/>
      <c r="C20" s="3" t="s">
        <v>7</v>
      </c>
      <c r="D20" s="3" t="s">
        <v>8</v>
      </c>
      <c r="E20" s="3">
        <v>1968</v>
      </c>
      <c r="F20" s="4">
        <v>1960.2138739967124</v>
      </c>
    </row>
    <row r="21" spans="1:6" x14ac:dyDescent="0.15">
      <c r="A21" s="2" t="s">
        <v>6</v>
      </c>
      <c r="B21" s="2"/>
      <c r="C21" s="3" t="s">
        <v>7</v>
      </c>
      <c r="D21" s="3" t="s">
        <v>8</v>
      </c>
      <c r="E21" s="3">
        <v>1969</v>
      </c>
      <c r="F21" s="4">
        <v>1948.1702732835522</v>
      </c>
    </row>
    <row r="22" spans="1:6" x14ac:dyDescent="0.15">
      <c r="A22" s="2" t="s">
        <v>6</v>
      </c>
      <c r="B22" s="2"/>
      <c r="C22" s="3" t="s">
        <v>7</v>
      </c>
      <c r="D22" s="3" t="s">
        <v>8</v>
      </c>
      <c r="E22" s="3">
        <v>1970</v>
      </c>
      <c r="F22" s="4">
        <v>1890.1374191878654</v>
      </c>
    </row>
    <row r="23" spans="1:6" x14ac:dyDescent="0.15">
      <c r="A23" s="2" t="s">
        <v>6</v>
      </c>
      <c r="B23" s="2"/>
      <c r="C23" s="3" t="s">
        <v>7</v>
      </c>
      <c r="D23" s="3" t="s">
        <v>8</v>
      </c>
      <c r="E23" s="3">
        <v>1971</v>
      </c>
      <c r="F23" s="4">
        <v>1885.2879642683104</v>
      </c>
    </row>
    <row r="24" spans="1:6" x14ac:dyDescent="0.15">
      <c r="A24" s="2" t="s">
        <v>6</v>
      </c>
      <c r="B24" s="2"/>
      <c r="C24" s="3" t="s">
        <v>7</v>
      </c>
      <c r="D24" s="3" t="s">
        <v>8</v>
      </c>
      <c r="E24" s="3">
        <v>1972</v>
      </c>
      <c r="F24" s="4">
        <v>1905.7499210543829</v>
      </c>
    </row>
    <row r="25" spans="1:6" x14ac:dyDescent="0.15">
      <c r="A25" s="2" t="s">
        <v>6</v>
      </c>
      <c r="B25" s="2"/>
      <c r="C25" s="3" t="s">
        <v>7</v>
      </c>
      <c r="D25" s="3" t="s">
        <v>8</v>
      </c>
      <c r="E25" s="3">
        <v>1973</v>
      </c>
      <c r="F25" s="4">
        <v>1900.7312997332072</v>
      </c>
    </row>
    <row r="26" spans="1:6" x14ac:dyDescent="0.15">
      <c r="A26" s="2" t="s">
        <v>6</v>
      </c>
      <c r="B26" s="2"/>
      <c r="C26" s="3" t="s">
        <v>7</v>
      </c>
      <c r="D26" s="3" t="s">
        <v>8</v>
      </c>
      <c r="E26" s="3">
        <v>1974</v>
      </c>
      <c r="F26" s="4">
        <v>1978.6624548216928</v>
      </c>
    </row>
    <row r="27" spans="1:6" x14ac:dyDescent="0.15">
      <c r="A27" s="2" t="s">
        <v>6</v>
      </c>
      <c r="B27" s="2"/>
      <c r="C27" s="3" t="s">
        <v>7</v>
      </c>
      <c r="D27" s="3" t="s">
        <v>8</v>
      </c>
      <c r="E27" s="3">
        <v>1975</v>
      </c>
      <c r="F27" s="4">
        <v>1903.9716498173641</v>
      </c>
    </row>
    <row r="28" spans="1:6" x14ac:dyDescent="0.15">
      <c r="A28" s="2" t="s">
        <v>6</v>
      </c>
      <c r="B28" s="2"/>
      <c r="C28" s="3" t="s">
        <v>7</v>
      </c>
      <c r="D28" s="3" t="s">
        <v>8</v>
      </c>
      <c r="E28" s="3">
        <v>1976</v>
      </c>
      <c r="F28" s="4">
        <v>1898.0423832600304</v>
      </c>
    </row>
    <row r="29" spans="1:6" x14ac:dyDescent="0.15">
      <c r="A29" s="2" t="s">
        <v>6</v>
      </c>
      <c r="B29" s="2"/>
      <c r="C29" s="3" t="s">
        <v>7</v>
      </c>
      <c r="D29" s="3" t="s">
        <v>8</v>
      </c>
      <c r="E29" s="3">
        <v>1977</v>
      </c>
      <c r="F29" s="4">
        <v>1904.7830967387781</v>
      </c>
    </row>
    <row r="30" spans="1:6" x14ac:dyDescent="0.15">
      <c r="A30" s="2" t="s">
        <v>6</v>
      </c>
      <c r="B30" s="2"/>
      <c r="C30" s="3" t="s">
        <v>7</v>
      </c>
      <c r="D30" s="3" t="s">
        <v>8</v>
      </c>
      <c r="E30" s="3">
        <v>1978</v>
      </c>
      <c r="F30" s="4">
        <v>1844.0675733388794</v>
      </c>
    </row>
    <row r="31" spans="1:6" x14ac:dyDescent="0.15">
      <c r="A31" s="2" t="s">
        <v>6</v>
      </c>
      <c r="B31" s="2"/>
      <c r="C31" s="3" t="s">
        <v>7</v>
      </c>
      <c r="D31" s="3" t="s">
        <v>8</v>
      </c>
      <c r="E31" s="3">
        <v>1979</v>
      </c>
      <c r="F31" s="4">
        <v>1876.6803974947561</v>
      </c>
    </row>
    <row r="32" spans="1:6" x14ac:dyDescent="0.15">
      <c r="A32" s="2" t="s">
        <v>6</v>
      </c>
      <c r="B32" s="2"/>
      <c r="C32" s="3" t="s">
        <v>7</v>
      </c>
      <c r="D32" s="3" t="s">
        <v>8</v>
      </c>
      <c r="E32" s="3">
        <v>1980</v>
      </c>
      <c r="F32" s="4">
        <v>1881.0353852307107</v>
      </c>
    </row>
    <row r="33" spans="1:6" x14ac:dyDescent="0.15">
      <c r="A33" s="2" t="s">
        <v>6</v>
      </c>
      <c r="B33" s="2"/>
      <c r="C33" s="3" t="s">
        <v>7</v>
      </c>
      <c r="D33" s="3" t="s">
        <v>8</v>
      </c>
      <c r="E33" s="3">
        <v>1981</v>
      </c>
      <c r="F33" s="4">
        <v>1819.1412239725898</v>
      </c>
    </row>
    <row r="34" spans="1:6" x14ac:dyDescent="0.15">
      <c r="A34" s="2" t="s">
        <v>6</v>
      </c>
      <c r="B34" s="2"/>
      <c r="C34" s="3" t="s">
        <v>7</v>
      </c>
      <c r="D34" s="3" t="s">
        <v>8</v>
      </c>
      <c r="E34" s="3">
        <v>1982</v>
      </c>
      <c r="F34" s="4">
        <v>1835.1188893191591</v>
      </c>
    </row>
    <row r="35" spans="1:6" x14ac:dyDescent="0.15">
      <c r="A35" s="2" t="s">
        <v>6</v>
      </c>
      <c r="B35" s="2"/>
      <c r="C35" s="3" t="s">
        <v>7</v>
      </c>
      <c r="D35" s="3" t="s">
        <v>8</v>
      </c>
      <c r="E35" s="3">
        <v>1983</v>
      </c>
      <c r="F35" s="4">
        <v>1829.9122813501244</v>
      </c>
    </row>
    <row r="36" spans="1:6" x14ac:dyDescent="0.15">
      <c r="A36" s="2" t="s">
        <v>6</v>
      </c>
      <c r="B36" s="2"/>
      <c r="C36" s="3" t="s">
        <v>7</v>
      </c>
      <c r="D36" s="3" t="s">
        <v>8</v>
      </c>
      <c r="E36" s="3">
        <v>1984</v>
      </c>
      <c r="F36" s="4">
        <v>1825.9255298415096</v>
      </c>
    </row>
    <row r="37" spans="1:6" x14ac:dyDescent="0.15">
      <c r="A37" s="2" t="s">
        <v>6</v>
      </c>
      <c r="B37" s="2"/>
      <c r="C37" s="3" t="s">
        <v>7</v>
      </c>
      <c r="D37" s="3" t="s">
        <v>8</v>
      </c>
      <c r="E37" s="3">
        <v>1985</v>
      </c>
      <c r="F37" s="4">
        <v>1821.5303009740574</v>
      </c>
    </row>
    <row r="38" spans="1:6" x14ac:dyDescent="0.15">
      <c r="A38" s="2" t="s">
        <v>6</v>
      </c>
      <c r="B38" s="2"/>
      <c r="C38" s="3" t="s">
        <v>7</v>
      </c>
      <c r="D38" s="3" t="s">
        <v>8</v>
      </c>
      <c r="E38" s="3">
        <v>1986</v>
      </c>
      <c r="F38" s="4">
        <v>1820.7109722760335</v>
      </c>
    </row>
    <row r="39" spans="1:6" x14ac:dyDescent="0.15">
      <c r="A39" s="2" t="s">
        <v>6</v>
      </c>
      <c r="B39" s="2"/>
      <c r="C39" s="3" t="s">
        <v>7</v>
      </c>
      <c r="D39" s="3" t="s">
        <v>8</v>
      </c>
      <c r="E39" s="3">
        <v>1987</v>
      </c>
      <c r="F39" s="4">
        <v>1808.7162521787484</v>
      </c>
    </row>
    <row r="40" spans="1:6" x14ac:dyDescent="0.15">
      <c r="A40" s="2" t="s">
        <v>6</v>
      </c>
      <c r="B40" s="2"/>
      <c r="C40" s="3" t="s">
        <v>7</v>
      </c>
      <c r="D40" s="3" t="s">
        <v>8</v>
      </c>
      <c r="E40" s="3">
        <v>1988</v>
      </c>
      <c r="F40" s="4">
        <v>1812.131248954785</v>
      </c>
    </row>
    <row r="41" spans="1:6" x14ac:dyDescent="0.15">
      <c r="A41" s="2" t="s">
        <v>6</v>
      </c>
      <c r="B41" s="2"/>
      <c r="C41" s="3" t="s">
        <v>7</v>
      </c>
      <c r="D41" s="3" t="s">
        <v>8</v>
      </c>
      <c r="E41" s="3">
        <v>1989</v>
      </c>
      <c r="F41" s="4">
        <v>1825.2432287339941</v>
      </c>
    </row>
    <row r="42" spans="1:6" x14ac:dyDescent="0.15">
      <c r="A42" s="2" t="s">
        <v>6</v>
      </c>
      <c r="B42" s="2"/>
      <c r="C42" s="3" t="s">
        <v>7</v>
      </c>
      <c r="D42" s="3" t="s">
        <v>8</v>
      </c>
      <c r="E42" s="3">
        <v>1990</v>
      </c>
      <c r="F42" s="4">
        <v>1826.0297782391108</v>
      </c>
    </row>
    <row r="43" spans="1:6" x14ac:dyDescent="0.15">
      <c r="A43" s="2" t="s">
        <v>6</v>
      </c>
      <c r="B43" s="2"/>
      <c r="C43" s="3" t="s">
        <v>7</v>
      </c>
      <c r="D43" s="3" t="s">
        <v>8</v>
      </c>
      <c r="E43" s="3">
        <v>1991</v>
      </c>
      <c r="F43" s="4">
        <v>1836.4441713433951</v>
      </c>
    </row>
    <row r="44" spans="1:6" x14ac:dyDescent="0.15">
      <c r="A44" s="2" t="s">
        <v>6</v>
      </c>
      <c r="B44" s="2"/>
      <c r="C44" s="3" t="s">
        <v>7</v>
      </c>
      <c r="D44" s="3" t="s">
        <v>8</v>
      </c>
      <c r="E44" s="3">
        <v>1992</v>
      </c>
      <c r="F44" s="4">
        <v>1804.9313616325226</v>
      </c>
    </row>
    <row r="45" spans="1:6" x14ac:dyDescent="0.15">
      <c r="A45" s="2" t="s">
        <v>6</v>
      </c>
      <c r="B45" s="2"/>
      <c r="C45" s="3" t="s">
        <v>7</v>
      </c>
      <c r="D45" s="3" t="s">
        <v>8</v>
      </c>
      <c r="E45" s="3">
        <v>1993</v>
      </c>
      <c r="F45" s="4">
        <v>1802.2981319687885</v>
      </c>
    </row>
    <row r="46" spans="1:6" x14ac:dyDescent="0.15">
      <c r="A46" s="2" t="s">
        <v>6</v>
      </c>
      <c r="B46" s="2"/>
      <c r="C46" s="3" t="s">
        <v>7</v>
      </c>
      <c r="D46" s="3" t="s">
        <v>8</v>
      </c>
      <c r="E46" s="3">
        <v>1994</v>
      </c>
      <c r="F46" s="4">
        <v>1800.538069398797</v>
      </c>
    </row>
    <row r="47" spans="1:6" x14ac:dyDescent="0.15">
      <c r="A47" s="2" t="s">
        <v>6</v>
      </c>
      <c r="B47" s="2"/>
      <c r="C47" s="3" t="s">
        <v>7</v>
      </c>
      <c r="D47" s="3" t="s">
        <v>8</v>
      </c>
      <c r="E47" s="3">
        <v>1995</v>
      </c>
      <c r="F47" s="4">
        <v>1774.4363878643928</v>
      </c>
    </row>
    <row r="48" spans="1:6" x14ac:dyDescent="0.15">
      <c r="A48" s="2" t="s">
        <v>6</v>
      </c>
      <c r="B48" s="2"/>
      <c r="C48" s="3" t="s">
        <v>7</v>
      </c>
      <c r="D48" s="3" t="s">
        <v>8</v>
      </c>
      <c r="E48" s="3">
        <v>1996</v>
      </c>
      <c r="F48" s="4">
        <v>1807.2706167888987</v>
      </c>
    </row>
    <row r="49" spans="1:6" x14ac:dyDescent="0.15">
      <c r="A49" s="2" t="s">
        <v>6</v>
      </c>
      <c r="B49" s="2"/>
      <c r="C49" s="3" t="s">
        <v>7</v>
      </c>
      <c r="D49" s="3" t="s">
        <v>8</v>
      </c>
      <c r="E49" s="3">
        <v>1997</v>
      </c>
      <c r="F49" s="4">
        <v>1815.6919556707282</v>
      </c>
    </row>
    <row r="50" spans="1:6" x14ac:dyDescent="0.15">
      <c r="A50" s="2" t="s">
        <v>6</v>
      </c>
      <c r="B50" s="2"/>
      <c r="C50" s="3" t="s">
        <v>7</v>
      </c>
      <c r="D50" s="3" t="s">
        <v>8</v>
      </c>
      <c r="E50" s="3">
        <v>1998</v>
      </c>
      <c r="F50" s="4">
        <v>1794.030506559538</v>
      </c>
    </row>
    <row r="51" spans="1:6" x14ac:dyDescent="0.15">
      <c r="A51" s="2" t="s">
        <v>6</v>
      </c>
      <c r="B51" s="2"/>
      <c r="C51" s="3" t="s">
        <v>7</v>
      </c>
      <c r="D51" s="3" t="s">
        <v>8</v>
      </c>
      <c r="E51" s="3">
        <v>1999</v>
      </c>
      <c r="F51" s="4">
        <v>1797.9713526824601</v>
      </c>
    </row>
    <row r="52" spans="1:6" x14ac:dyDescent="0.15">
      <c r="A52" s="2" t="s">
        <v>6</v>
      </c>
      <c r="B52" s="2"/>
      <c r="C52" s="3" t="s">
        <v>7</v>
      </c>
      <c r="D52" s="3" t="s">
        <v>8</v>
      </c>
      <c r="E52" s="3">
        <v>2000</v>
      </c>
      <c r="F52" s="4">
        <v>1798.4322111761214</v>
      </c>
    </row>
    <row r="53" spans="1:6" x14ac:dyDescent="0.15">
      <c r="A53" s="2" t="s">
        <v>6</v>
      </c>
      <c r="B53" s="2"/>
      <c r="C53" s="3" t="s">
        <v>7</v>
      </c>
      <c r="D53" s="3" t="s">
        <v>8</v>
      </c>
      <c r="E53" s="3">
        <v>2001</v>
      </c>
      <c r="F53" s="4">
        <v>1785.4201480698043</v>
      </c>
    </row>
    <row r="54" spans="1:6" x14ac:dyDescent="0.15">
      <c r="A54" s="2" t="s">
        <v>6</v>
      </c>
      <c r="B54" s="2"/>
      <c r="C54" s="3" t="s">
        <v>7</v>
      </c>
      <c r="D54" s="3" t="s">
        <v>8</v>
      </c>
      <c r="E54" s="3">
        <v>2002</v>
      </c>
      <c r="F54" s="4">
        <v>1782.8479401224863</v>
      </c>
    </row>
    <row r="55" spans="1:6" x14ac:dyDescent="0.15">
      <c r="A55" s="2" t="s">
        <v>6</v>
      </c>
      <c r="B55" s="2"/>
      <c r="C55" s="3" t="s">
        <v>7</v>
      </c>
      <c r="D55" s="3" t="s">
        <v>8</v>
      </c>
      <c r="E55" s="3">
        <v>2003</v>
      </c>
      <c r="F55" s="4">
        <v>1773.9778545002273</v>
      </c>
    </row>
    <row r="56" spans="1:6" x14ac:dyDescent="0.15">
      <c r="A56" s="2" t="s">
        <v>6</v>
      </c>
      <c r="B56" s="2"/>
      <c r="C56" s="3" t="s">
        <v>7</v>
      </c>
      <c r="D56" s="3" t="s">
        <v>8</v>
      </c>
      <c r="E56" s="3">
        <v>2004</v>
      </c>
      <c r="F56" s="4">
        <v>1776.4658384768554</v>
      </c>
    </row>
    <row r="57" spans="1:6" x14ac:dyDescent="0.15">
      <c r="A57" s="2" t="s">
        <v>6</v>
      </c>
      <c r="B57" s="2"/>
      <c r="C57" s="3" t="s">
        <v>7</v>
      </c>
      <c r="D57" s="3" t="s">
        <v>8</v>
      </c>
      <c r="E57" s="3">
        <v>2005</v>
      </c>
      <c r="F57" s="4">
        <v>1752.4893490665909</v>
      </c>
    </row>
    <row r="58" spans="1:6" x14ac:dyDescent="0.15">
      <c r="A58" s="2" t="s">
        <v>6</v>
      </c>
      <c r="B58" s="2"/>
      <c r="C58" s="3" t="s">
        <v>7</v>
      </c>
      <c r="D58" s="3" t="s">
        <v>8</v>
      </c>
      <c r="E58" s="3">
        <v>2006</v>
      </c>
      <c r="F58" s="4">
        <v>1735.6695333098182</v>
      </c>
    </row>
    <row r="59" spans="1:6" x14ac:dyDescent="0.15">
      <c r="A59" s="2" t="s">
        <v>6</v>
      </c>
      <c r="B59" s="2"/>
      <c r="C59" s="3" t="s">
        <v>7</v>
      </c>
      <c r="D59" s="3" t="s">
        <v>8</v>
      </c>
      <c r="E59" s="3">
        <v>2007</v>
      </c>
      <c r="F59" s="4">
        <v>1724.7791403857225</v>
      </c>
    </row>
    <row r="60" spans="1:6" x14ac:dyDescent="0.15">
      <c r="A60" s="2" t="s">
        <v>6</v>
      </c>
      <c r="B60" s="2"/>
      <c r="C60" s="3" t="s">
        <v>7</v>
      </c>
      <c r="D60" s="3" t="s">
        <v>8</v>
      </c>
      <c r="E60" s="3">
        <v>2008</v>
      </c>
      <c r="F60" s="4">
        <v>1717.1951001802338</v>
      </c>
    </row>
    <row r="61" spans="1:6" x14ac:dyDescent="0.15">
      <c r="A61" s="2" t="s">
        <v>6</v>
      </c>
      <c r="B61" s="2"/>
      <c r="C61" s="3" t="s">
        <v>7</v>
      </c>
      <c r="D61" s="3" t="s">
        <v>8</v>
      </c>
      <c r="E61" s="3">
        <v>2009</v>
      </c>
      <c r="F61" s="4">
        <v>1673.0751075599262</v>
      </c>
    </row>
    <row r="62" spans="1:6" x14ac:dyDescent="0.15">
      <c r="A62" s="2" t="s">
        <v>6</v>
      </c>
      <c r="B62" s="2"/>
      <c r="C62" s="3" t="s">
        <v>7</v>
      </c>
      <c r="D62" s="3" t="s">
        <v>8</v>
      </c>
      <c r="E62" s="3">
        <v>2010</v>
      </c>
      <c r="F62" s="4">
        <v>1665.843868420603</v>
      </c>
    </row>
    <row r="63" spans="1:6" x14ac:dyDescent="0.15">
      <c r="A63" s="2" t="s">
        <v>6</v>
      </c>
      <c r="B63" s="2"/>
      <c r="C63" s="3" t="s">
        <v>7</v>
      </c>
      <c r="D63" s="3" t="s">
        <v>8</v>
      </c>
      <c r="E63" s="3">
        <v>2011</v>
      </c>
      <c r="F63" s="4">
        <v>1671.6877905789354</v>
      </c>
    </row>
    <row r="64" spans="1:6" x14ac:dyDescent="0.15">
      <c r="A64" s="2" t="s">
        <v>6</v>
      </c>
      <c r="B64" s="2"/>
      <c r="C64" s="3" t="s">
        <v>7</v>
      </c>
      <c r="D64" s="3" t="s">
        <v>8</v>
      </c>
      <c r="E64" s="3">
        <v>2012</v>
      </c>
      <c r="F64" s="4">
        <v>1647.8528759904498</v>
      </c>
    </row>
    <row r="65" spans="1:6" x14ac:dyDescent="0.15">
      <c r="A65" s="2" t="s">
        <v>6</v>
      </c>
      <c r="B65" s="2"/>
      <c r="C65" s="3" t="s">
        <v>7</v>
      </c>
      <c r="D65" s="3" t="s">
        <v>8</v>
      </c>
      <c r="E65" s="3">
        <v>2013</v>
      </c>
      <c r="F65" s="4">
        <v>1632.0676245387781</v>
      </c>
    </row>
    <row r="66" spans="1:6" x14ac:dyDescent="0.15">
      <c r="A66" s="2" t="s">
        <v>6</v>
      </c>
      <c r="B66" s="2"/>
      <c r="C66" s="3" t="s">
        <v>7</v>
      </c>
      <c r="D66" s="3" t="s">
        <v>8</v>
      </c>
      <c r="E66" s="3">
        <v>2014</v>
      </c>
      <c r="F66" s="4">
        <v>1621.5657644545647</v>
      </c>
    </row>
    <row r="67" spans="1:6" x14ac:dyDescent="0.15">
      <c r="A67" s="2" t="s">
        <v>6</v>
      </c>
      <c r="B67" s="2"/>
      <c r="C67" s="3" t="s">
        <v>7</v>
      </c>
      <c r="D67" s="3" t="s">
        <v>8</v>
      </c>
      <c r="E67" s="3">
        <v>2015</v>
      </c>
      <c r="F67" s="4">
        <v>1605.2805480756217</v>
      </c>
    </row>
    <row r="68" spans="1:6" x14ac:dyDescent="0.15">
      <c r="A68" s="2" t="s">
        <v>6</v>
      </c>
      <c r="B68" s="2"/>
      <c r="C68" s="3" t="s">
        <v>7</v>
      </c>
      <c r="D68" s="3" t="s">
        <v>8</v>
      </c>
      <c r="E68" s="3">
        <v>2016</v>
      </c>
      <c r="F68" s="4">
        <v>1618.2107787244922</v>
      </c>
    </row>
    <row r="69" spans="1:6" x14ac:dyDescent="0.15">
      <c r="A69" s="2" t="s">
        <v>6</v>
      </c>
      <c r="B69" s="2"/>
      <c r="C69" s="3" t="s">
        <v>7</v>
      </c>
      <c r="D69" s="3" t="s">
        <v>8</v>
      </c>
      <c r="E69" s="3">
        <v>2017</v>
      </c>
      <c r="F69" s="4">
        <v>1608.1809674225103</v>
      </c>
    </row>
    <row r="70" spans="1:6" x14ac:dyDescent="0.15">
      <c r="A70" s="2" t="s">
        <v>6</v>
      </c>
      <c r="B70" s="2"/>
      <c r="C70" s="3" t="s">
        <v>7</v>
      </c>
      <c r="D70" s="3" t="s">
        <v>8</v>
      </c>
      <c r="E70" s="3">
        <v>2018</v>
      </c>
      <c r="F70" s="4">
        <v>1612.6927480831005</v>
      </c>
    </row>
    <row r="71" spans="1:6" x14ac:dyDescent="0.15">
      <c r="A71" s="2" t="s">
        <v>6</v>
      </c>
      <c r="B71" s="2"/>
      <c r="C71" s="3" t="s">
        <v>7</v>
      </c>
      <c r="D71" s="3" t="s">
        <v>8</v>
      </c>
      <c r="E71" s="3">
        <v>2019</v>
      </c>
      <c r="F71" s="4">
        <v>1611.3742228330175</v>
      </c>
    </row>
    <row r="72" spans="1:6" x14ac:dyDescent="0.15">
      <c r="A72" s="2" t="s">
        <v>6</v>
      </c>
      <c r="B72" s="2"/>
      <c r="C72" s="3" t="s">
        <v>9</v>
      </c>
      <c r="D72" s="3" t="s">
        <v>10</v>
      </c>
      <c r="E72" s="3">
        <v>1950</v>
      </c>
      <c r="F72" s="4">
        <v>2096.1490666468544</v>
      </c>
    </row>
    <row r="73" spans="1:6" x14ac:dyDescent="0.15">
      <c r="A73" s="2" t="s">
        <v>6</v>
      </c>
      <c r="B73" s="2"/>
      <c r="C73" s="3" t="s">
        <v>9</v>
      </c>
      <c r="D73" s="3" t="s">
        <v>10</v>
      </c>
      <c r="E73" s="3">
        <v>1951</v>
      </c>
      <c r="F73" s="4">
        <v>2085.9194173945848</v>
      </c>
    </row>
    <row r="74" spans="1:6" x14ac:dyDescent="0.15">
      <c r="A74" s="2" t="s">
        <v>6</v>
      </c>
      <c r="B74" s="2"/>
      <c r="C74" s="3" t="s">
        <v>9</v>
      </c>
      <c r="D74" s="3" t="s">
        <v>10</v>
      </c>
      <c r="E74" s="3">
        <v>1952</v>
      </c>
      <c r="F74" s="4">
        <v>2075.7396909867775</v>
      </c>
    </row>
    <row r="75" spans="1:6" x14ac:dyDescent="0.15">
      <c r="A75" s="2" t="s">
        <v>6</v>
      </c>
      <c r="B75" s="2"/>
      <c r="C75" s="3" t="s">
        <v>9</v>
      </c>
      <c r="D75" s="3" t="s">
        <v>10</v>
      </c>
      <c r="E75" s="3">
        <v>1953</v>
      </c>
      <c r="F75" s="4">
        <v>2065.6096437894298</v>
      </c>
    </row>
    <row r="76" spans="1:6" x14ac:dyDescent="0.15">
      <c r="A76" s="2" t="s">
        <v>6</v>
      </c>
      <c r="B76" s="2"/>
      <c r="C76" s="3" t="s">
        <v>9</v>
      </c>
      <c r="D76" s="3" t="s">
        <v>10</v>
      </c>
      <c r="E76" s="3">
        <v>1954</v>
      </c>
      <c r="F76" s="4">
        <v>2055.5290333575231</v>
      </c>
    </row>
    <row r="77" spans="1:6" x14ac:dyDescent="0.15">
      <c r="A77" s="2" t="s">
        <v>6</v>
      </c>
      <c r="B77" s="2"/>
      <c r="C77" s="3" t="s">
        <v>9</v>
      </c>
      <c r="D77" s="3" t="s">
        <v>10</v>
      </c>
      <c r="E77" s="3">
        <v>1955</v>
      </c>
      <c r="F77" s="4">
        <v>2045.4976184292227</v>
      </c>
    </row>
    <row r="78" spans="1:6" x14ac:dyDescent="0.15">
      <c r="A78" s="2" t="s">
        <v>6</v>
      </c>
      <c r="B78" s="2"/>
      <c r="C78" s="3" t="s">
        <v>9</v>
      </c>
      <c r="D78" s="3" t="s">
        <v>10</v>
      </c>
      <c r="E78" s="3">
        <v>1956</v>
      </c>
      <c r="F78" s="4">
        <v>2035.5151589201018</v>
      </c>
    </row>
    <row r="79" spans="1:6" x14ac:dyDescent="0.15">
      <c r="A79" s="2" t="s">
        <v>6</v>
      </c>
      <c r="B79" s="2"/>
      <c r="C79" s="3" t="s">
        <v>9</v>
      </c>
      <c r="D79" s="3" t="s">
        <v>10</v>
      </c>
      <c r="E79" s="3">
        <v>1957</v>
      </c>
      <c r="F79" s="4">
        <v>2025.5814159173965</v>
      </c>
    </row>
    <row r="80" spans="1:6" x14ac:dyDescent="0.15">
      <c r="A80" s="2" t="s">
        <v>6</v>
      </c>
      <c r="B80" s="2"/>
      <c r="C80" s="3" t="s">
        <v>9</v>
      </c>
      <c r="D80" s="3" t="s">
        <v>10</v>
      </c>
      <c r="E80" s="3">
        <v>1958</v>
      </c>
      <c r="F80" s="4">
        <v>2015.6961516742874</v>
      </c>
    </row>
    <row r="81" spans="1:6" x14ac:dyDescent="0.15">
      <c r="A81" s="2" t="s">
        <v>6</v>
      </c>
      <c r="B81" s="2"/>
      <c r="C81" s="3" t="s">
        <v>9</v>
      </c>
      <c r="D81" s="3" t="s">
        <v>10</v>
      </c>
      <c r="E81" s="3">
        <v>1959</v>
      </c>
      <c r="F81" s="4">
        <v>2005.8591296042098</v>
      </c>
    </row>
    <row r="82" spans="1:6" x14ac:dyDescent="0.15">
      <c r="A82" s="2" t="s">
        <v>6</v>
      </c>
      <c r="B82" s="2"/>
      <c r="C82" s="3" t="s">
        <v>9</v>
      </c>
      <c r="D82" s="3" t="s">
        <v>10</v>
      </c>
      <c r="E82" s="3">
        <v>1960</v>
      </c>
      <c r="F82" s="4">
        <v>1996.0701142751911</v>
      </c>
    </row>
    <row r="83" spans="1:6" x14ac:dyDescent="0.15">
      <c r="A83" s="2" t="s">
        <v>6</v>
      </c>
      <c r="B83" s="2"/>
      <c r="C83" s="3" t="s">
        <v>9</v>
      </c>
      <c r="D83" s="3" t="s">
        <v>10</v>
      </c>
      <c r="E83" s="3">
        <v>1961</v>
      </c>
      <c r="F83" s="4">
        <v>1984.2296008790754</v>
      </c>
    </row>
    <row r="84" spans="1:6" x14ac:dyDescent="0.15">
      <c r="A84" s="2" t="s">
        <v>6</v>
      </c>
      <c r="B84" s="2"/>
      <c r="C84" s="3" t="s">
        <v>9</v>
      </c>
      <c r="D84" s="3" t="s">
        <v>10</v>
      </c>
      <c r="E84" s="3">
        <v>1962</v>
      </c>
      <c r="F84" s="4">
        <v>1972.4593243731777</v>
      </c>
    </row>
    <row r="85" spans="1:6" x14ac:dyDescent="0.15">
      <c r="A85" s="2" t="s">
        <v>6</v>
      </c>
      <c r="B85" s="2"/>
      <c r="C85" s="3" t="s">
        <v>9</v>
      </c>
      <c r="D85" s="3" t="s">
        <v>10</v>
      </c>
      <c r="E85" s="3">
        <v>1963</v>
      </c>
      <c r="F85" s="4">
        <v>1960.7588681184061</v>
      </c>
    </row>
    <row r="86" spans="1:6" x14ac:dyDescent="0.15">
      <c r="A86" s="2" t="s">
        <v>6</v>
      </c>
      <c r="B86" s="2"/>
      <c r="C86" s="3" t="s">
        <v>9</v>
      </c>
      <c r="D86" s="3" t="s">
        <v>10</v>
      </c>
      <c r="E86" s="3">
        <v>1964</v>
      </c>
      <c r="F86" s="4">
        <v>1949.1278179471356</v>
      </c>
    </row>
    <row r="87" spans="1:6" x14ac:dyDescent="0.15">
      <c r="A87" s="2" t="s">
        <v>6</v>
      </c>
      <c r="B87" s="2"/>
      <c r="C87" s="3" t="s">
        <v>9</v>
      </c>
      <c r="D87" s="3" t="s">
        <v>10</v>
      </c>
      <c r="E87" s="3">
        <v>1965</v>
      </c>
      <c r="F87" s="4">
        <v>1937.565762148547</v>
      </c>
    </row>
    <row r="88" spans="1:6" x14ac:dyDescent="0.15">
      <c r="A88" s="2" t="s">
        <v>6</v>
      </c>
      <c r="B88" s="2"/>
      <c r="C88" s="3" t="s">
        <v>9</v>
      </c>
      <c r="D88" s="3" t="s">
        <v>10</v>
      </c>
      <c r="E88" s="3">
        <v>1966</v>
      </c>
      <c r="F88" s="4">
        <v>1926.0722914540543</v>
      </c>
    </row>
    <row r="89" spans="1:6" x14ac:dyDescent="0.15">
      <c r="A89" s="2" t="s">
        <v>6</v>
      </c>
      <c r="B89" s="2"/>
      <c r="C89" s="3" t="s">
        <v>9</v>
      </c>
      <c r="D89" s="3" t="s">
        <v>10</v>
      </c>
      <c r="E89" s="3">
        <v>1967</v>
      </c>
      <c r="F89" s="4">
        <v>1914.6469990228161</v>
      </c>
    </row>
    <row r="90" spans="1:6" x14ac:dyDescent="0.15">
      <c r="A90" s="2" t="s">
        <v>6</v>
      </c>
      <c r="B90" s="2"/>
      <c r="C90" s="3" t="s">
        <v>9</v>
      </c>
      <c r="D90" s="3" t="s">
        <v>10</v>
      </c>
      <c r="E90" s="3">
        <v>1968</v>
      </c>
      <c r="F90" s="4">
        <v>1903.289480427336</v>
      </c>
    </row>
    <row r="91" spans="1:6" x14ac:dyDescent="0.15">
      <c r="A91" s="2" t="s">
        <v>6</v>
      </c>
      <c r="B91" s="2"/>
      <c r="C91" s="3" t="s">
        <v>9</v>
      </c>
      <c r="D91" s="3" t="s">
        <v>10</v>
      </c>
      <c r="E91" s="3">
        <v>1969</v>
      </c>
      <c r="F91" s="4">
        <v>1891.999333639146</v>
      </c>
    </row>
    <row r="92" spans="1:6" x14ac:dyDescent="0.15">
      <c r="A92" s="2" t="s">
        <v>6</v>
      </c>
      <c r="B92" s="2"/>
      <c r="C92" s="3" t="s">
        <v>9</v>
      </c>
      <c r="D92" s="3" t="s">
        <v>10</v>
      </c>
      <c r="E92" s="3">
        <v>1970</v>
      </c>
      <c r="F92" s="4">
        <v>1880.776159014576</v>
      </c>
    </row>
    <row r="93" spans="1:6" x14ac:dyDescent="0.15">
      <c r="A93" s="2" t="s">
        <v>6</v>
      </c>
      <c r="B93" s="2"/>
      <c r="C93" s="3" t="s">
        <v>9</v>
      </c>
      <c r="D93" s="3" t="s">
        <v>10</v>
      </c>
      <c r="E93" s="3">
        <v>1971</v>
      </c>
      <c r="F93" s="4">
        <v>1871.7171582486619</v>
      </c>
    </row>
    <row r="94" spans="1:6" x14ac:dyDescent="0.15">
      <c r="A94" s="2" t="s">
        <v>6</v>
      </c>
      <c r="B94" s="2"/>
      <c r="C94" s="3" t="s">
        <v>9</v>
      </c>
      <c r="D94" s="3" t="s">
        <v>10</v>
      </c>
      <c r="E94" s="3">
        <v>1972</v>
      </c>
      <c r="F94" s="4">
        <v>1845.7231560509388</v>
      </c>
    </row>
    <row r="95" spans="1:6" x14ac:dyDescent="0.15">
      <c r="A95" s="2" t="s">
        <v>6</v>
      </c>
      <c r="B95" s="2"/>
      <c r="C95" s="3" t="s">
        <v>9</v>
      </c>
      <c r="D95" s="3" t="s">
        <v>10</v>
      </c>
      <c r="E95" s="3">
        <v>1973</v>
      </c>
      <c r="F95" s="4">
        <v>1818.9681537888753</v>
      </c>
    </row>
    <row r="96" spans="1:6" x14ac:dyDescent="0.15">
      <c r="A96" s="2" t="s">
        <v>6</v>
      </c>
      <c r="B96" s="2"/>
      <c r="C96" s="3" t="s">
        <v>9</v>
      </c>
      <c r="D96" s="3" t="s">
        <v>10</v>
      </c>
      <c r="E96" s="3">
        <v>1974</v>
      </c>
      <c r="F96" s="4">
        <v>1788.8881512456915</v>
      </c>
    </row>
    <row r="97" spans="1:6" x14ac:dyDescent="0.15">
      <c r="A97" s="2" t="s">
        <v>6</v>
      </c>
      <c r="B97" s="2"/>
      <c r="C97" s="3" t="s">
        <v>9</v>
      </c>
      <c r="D97" s="3" t="s">
        <v>10</v>
      </c>
      <c r="E97" s="3">
        <v>1975</v>
      </c>
      <c r="F97" s="4">
        <v>1778.8241503948072</v>
      </c>
    </row>
    <row r="98" spans="1:6" x14ac:dyDescent="0.15">
      <c r="A98" s="2" t="s">
        <v>6</v>
      </c>
      <c r="B98" s="2"/>
      <c r="C98" s="3" t="s">
        <v>9</v>
      </c>
      <c r="D98" s="3" t="s">
        <v>10</v>
      </c>
      <c r="E98" s="3">
        <v>1976</v>
      </c>
      <c r="F98" s="4">
        <v>1780.3851505267855</v>
      </c>
    </row>
    <row r="99" spans="1:6" x14ac:dyDescent="0.15">
      <c r="A99" s="2" t="s">
        <v>6</v>
      </c>
      <c r="B99" s="2"/>
      <c r="C99" s="3" t="s">
        <v>9</v>
      </c>
      <c r="D99" s="3" t="s">
        <v>10</v>
      </c>
      <c r="E99" s="3">
        <v>1977</v>
      </c>
      <c r="F99" s="4">
        <v>1754.3521483257653</v>
      </c>
    </row>
    <row r="100" spans="1:6" x14ac:dyDescent="0.15">
      <c r="A100" s="2" t="s">
        <v>6</v>
      </c>
      <c r="B100" s="2"/>
      <c r="C100" s="3" t="s">
        <v>9</v>
      </c>
      <c r="D100" s="3" t="s">
        <v>10</v>
      </c>
      <c r="E100" s="3">
        <v>1978</v>
      </c>
      <c r="F100" s="4">
        <v>1735.8991467656135</v>
      </c>
    </row>
    <row r="101" spans="1:6" x14ac:dyDescent="0.15">
      <c r="A101" s="2" t="s">
        <v>6</v>
      </c>
      <c r="B101" s="2"/>
      <c r="C101" s="3" t="s">
        <v>9</v>
      </c>
      <c r="D101" s="3" t="s">
        <v>10</v>
      </c>
      <c r="E101" s="3">
        <v>1979</v>
      </c>
      <c r="F101" s="4">
        <v>1718.7871453188397</v>
      </c>
    </row>
    <row r="102" spans="1:6" x14ac:dyDescent="0.15">
      <c r="A102" s="2" t="s">
        <v>6</v>
      </c>
      <c r="B102" s="2"/>
      <c r="C102" s="3" t="s">
        <v>9</v>
      </c>
      <c r="D102" s="3" t="s">
        <v>10</v>
      </c>
      <c r="E102" s="3">
        <v>1980</v>
      </c>
      <c r="F102" s="4">
        <v>1698.9741436437034</v>
      </c>
    </row>
    <row r="103" spans="1:6" x14ac:dyDescent="0.15">
      <c r="A103" s="2" t="s">
        <v>6</v>
      </c>
      <c r="B103" s="2"/>
      <c r="C103" s="3" t="s">
        <v>9</v>
      </c>
      <c r="D103" s="3" t="s">
        <v>10</v>
      </c>
      <c r="E103" s="3">
        <v>1981</v>
      </c>
      <c r="F103" s="4">
        <v>1676.3321417293832</v>
      </c>
    </row>
    <row r="104" spans="1:6" x14ac:dyDescent="0.15">
      <c r="A104" s="2" t="s">
        <v>6</v>
      </c>
      <c r="B104" s="2"/>
      <c r="C104" s="3" t="s">
        <v>9</v>
      </c>
      <c r="D104" s="3" t="s">
        <v>10</v>
      </c>
      <c r="E104" s="3">
        <v>1982</v>
      </c>
      <c r="F104" s="4">
        <v>1661.973140515368</v>
      </c>
    </row>
    <row r="105" spans="1:6" x14ac:dyDescent="0.15">
      <c r="A105" s="2" t="s">
        <v>6</v>
      </c>
      <c r="B105" s="2"/>
      <c r="C105" s="3" t="s">
        <v>9</v>
      </c>
      <c r="D105" s="3" t="s">
        <v>10</v>
      </c>
      <c r="E105" s="3">
        <v>1983</v>
      </c>
      <c r="F105" s="4">
        <v>1667.9081410171564</v>
      </c>
    </row>
    <row r="106" spans="1:6" x14ac:dyDescent="0.15">
      <c r="A106" s="2" t="s">
        <v>6</v>
      </c>
      <c r="B106" s="2"/>
      <c r="C106" s="3" t="s">
        <v>9</v>
      </c>
      <c r="D106" s="3" t="s">
        <v>10</v>
      </c>
      <c r="E106" s="3">
        <v>1984</v>
      </c>
      <c r="F106" s="4">
        <v>1691.8771430436711</v>
      </c>
    </row>
    <row r="107" spans="1:6" x14ac:dyDescent="0.15">
      <c r="A107" s="2" t="s">
        <v>6</v>
      </c>
      <c r="B107" s="2"/>
      <c r="C107" s="3" t="s">
        <v>9</v>
      </c>
      <c r="D107" s="3" t="s">
        <v>10</v>
      </c>
      <c r="E107" s="3">
        <v>1985</v>
      </c>
      <c r="F107" s="4">
        <v>1697.8721435505324</v>
      </c>
    </row>
    <row r="108" spans="1:6" x14ac:dyDescent="0.15">
      <c r="A108" s="2" t="s">
        <v>6</v>
      </c>
      <c r="B108" s="2"/>
      <c r="C108" s="3" t="s">
        <v>9</v>
      </c>
      <c r="D108" s="3" t="s">
        <v>10</v>
      </c>
      <c r="E108" s="3">
        <v>1986</v>
      </c>
      <c r="F108" s="4">
        <v>1677.896141861615</v>
      </c>
    </row>
    <row r="109" spans="1:6" x14ac:dyDescent="0.15">
      <c r="A109" s="2" t="s">
        <v>6</v>
      </c>
      <c r="B109" s="2"/>
      <c r="C109" s="3" t="s">
        <v>9</v>
      </c>
      <c r="D109" s="3" t="s">
        <v>10</v>
      </c>
      <c r="E109" s="3">
        <v>1987</v>
      </c>
      <c r="F109" s="4">
        <v>1662.9191405953497</v>
      </c>
    </row>
    <row r="110" spans="1:6" x14ac:dyDescent="0.15">
      <c r="A110" s="2" t="s">
        <v>6</v>
      </c>
      <c r="B110" s="2"/>
      <c r="C110" s="3" t="s">
        <v>9</v>
      </c>
      <c r="D110" s="3" t="s">
        <v>10</v>
      </c>
      <c r="E110" s="3">
        <v>1988</v>
      </c>
      <c r="F110" s="4">
        <v>1650.9291395816272</v>
      </c>
    </row>
    <row r="111" spans="1:6" x14ac:dyDescent="0.15">
      <c r="A111" s="2" t="s">
        <v>6</v>
      </c>
      <c r="B111" s="2"/>
      <c r="C111" s="3" t="s">
        <v>9</v>
      </c>
      <c r="D111" s="3" t="s">
        <v>10</v>
      </c>
      <c r="E111" s="3">
        <v>1989</v>
      </c>
      <c r="F111" s="4">
        <v>1641.9371388213774</v>
      </c>
    </row>
    <row r="112" spans="1:6" x14ac:dyDescent="0.15">
      <c r="A112" s="2" t="s">
        <v>6</v>
      </c>
      <c r="B112" s="2"/>
      <c r="C112" s="3" t="s">
        <v>9</v>
      </c>
      <c r="D112" s="3" t="s">
        <v>10</v>
      </c>
      <c r="E112" s="3">
        <v>1990</v>
      </c>
      <c r="F112" s="4">
        <v>1655.9281400042794</v>
      </c>
    </row>
    <row r="113" spans="1:9" x14ac:dyDescent="0.15">
      <c r="A113" s="2" t="s">
        <v>6</v>
      </c>
      <c r="B113" s="2"/>
      <c r="C113" s="3" t="s">
        <v>9</v>
      </c>
      <c r="D113" s="3" t="s">
        <v>10</v>
      </c>
      <c r="E113" s="3">
        <v>1991</v>
      </c>
      <c r="F113" s="4">
        <v>1618.9741368799173</v>
      </c>
    </row>
    <row r="114" spans="1:9" x14ac:dyDescent="0.15">
      <c r="A114" s="2" t="s">
        <v>6</v>
      </c>
      <c r="B114" s="2"/>
      <c r="C114" s="3" t="s">
        <v>9</v>
      </c>
      <c r="D114" s="3" t="s">
        <v>10</v>
      </c>
      <c r="E114" s="3">
        <v>1992</v>
      </c>
      <c r="F114" s="4">
        <v>1596.0011349376118</v>
      </c>
    </row>
    <row r="115" spans="1:9" x14ac:dyDescent="0.15">
      <c r="A115" s="2" t="s">
        <v>6</v>
      </c>
      <c r="B115" s="2"/>
      <c r="C115" s="3" t="s">
        <v>9</v>
      </c>
      <c r="D115" s="3" t="s">
        <v>10</v>
      </c>
      <c r="E115" s="3">
        <v>1993</v>
      </c>
      <c r="F115" s="4">
        <v>1552.0561312221796</v>
      </c>
    </row>
    <row r="116" spans="1:9" x14ac:dyDescent="0.15">
      <c r="A116" s="2" t="s">
        <v>6</v>
      </c>
      <c r="B116" s="2"/>
      <c r="C116" s="3" t="s">
        <v>9</v>
      </c>
      <c r="D116" s="3" t="s">
        <v>10</v>
      </c>
      <c r="E116" s="3">
        <v>1994</v>
      </c>
      <c r="F116" s="4">
        <v>1552.0561312221796</v>
      </c>
    </row>
    <row r="117" spans="1:9" x14ac:dyDescent="0.15">
      <c r="A117" s="2" t="s">
        <v>6</v>
      </c>
      <c r="B117" s="2"/>
      <c r="C117" s="3" t="s">
        <v>9</v>
      </c>
      <c r="D117" s="3" t="s">
        <v>10</v>
      </c>
      <c r="E117" s="3">
        <v>1995</v>
      </c>
      <c r="F117" s="4">
        <v>1578.0261334178736</v>
      </c>
    </row>
    <row r="118" spans="1:9" x14ac:dyDescent="0.15">
      <c r="A118" s="2" t="s">
        <v>6</v>
      </c>
      <c r="B118" s="2"/>
      <c r="C118" s="3" t="s">
        <v>9</v>
      </c>
      <c r="D118" s="3" t="s">
        <v>10</v>
      </c>
      <c r="E118" s="3">
        <v>1996</v>
      </c>
      <c r="F118" s="4">
        <v>1552.0571312222642</v>
      </c>
    </row>
    <row r="119" spans="1:9" x14ac:dyDescent="0.15">
      <c r="A119" s="2" t="s">
        <v>6</v>
      </c>
      <c r="B119" s="2"/>
      <c r="C119" s="3" t="s">
        <v>9</v>
      </c>
      <c r="D119" s="3" t="s">
        <v>10</v>
      </c>
      <c r="E119" s="3">
        <v>1997</v>
      </c>
      <c r="F119" s="4">
        <v>1565.0441323202804</v>
      </c>
    </row>
    <row r="120" spans="1:9" x14ac:dyDescent="0.15">
      <c r="A120" s="2" t="s">
        <v>6</v>
      </c>
      <c r="B120" s="2"/>
      <c r="C120" s="3" t="s">
        <v>9</v>
      </c>
      <c r="D120" s="3" t="s">
        <v>10</v>
      </c>
      <c r="E120" s="3">
        <v>1998</v>
      </c>
      <c r="F120" s="4">
        <v>1576.0341332494554</v>
      </c>
    </row>
    <row r="121" spans="1:9" x14ac:dyDescent="0.15">
      <c r="A121" s="2" t="s">
        <v>6</v>
      </c>
      <c r="B121" s="2"/>
      <c r="C121" s="3" t="s">
        <v>9</v>
      </c>
      <c r="D121" s="3" t="s">
        <v>10</v>
      </c>
      <c r="E121" s="3">
        <v>1999</v>
      </c>
      <c r="F121" s="4">
        <v>1575.3821331943307</v>
      </c>
    </row>
    <row r="122" spans="1:9" x14ac:dyDescent="0.15">
      <c r="A122" s="2" t="s">
        <v>6</v>
      </c>
      <c r="B122" s="2"/>
      <c r="C122" s="3" t="s">
        <v>9</v>
      </c>
      <c r="D122" s="3" t="s">
        <v>10</v>
      </c>
      <c r="E122" s="3">
        <v>2000</v>
      </c>
      <c r="F122" s="4">
        <v>1589.1026108961726</v>
      </c>
    </row>
    <row r="123" spans="1:9" x14ac:dyDescent="0.15">
      <c r="A123" s="2" t="s">
        <v>6</v>
      </c>
      <c r="B123" s="2"/>
      <c r="C123" s="3" t="s">
        <v>9</v>
      </c>
      <c r="D123" s="3" t="s">
        <v>10</v>
      </c>
      <c r="E123" s="3">
        <v>2001</v>
      </c>
      <c r="F123" s="4">
        <v>1581.2431589054249</v>
      </c>
    </row>
    <row r="124" spans="1:9" x14ac:dyDescent="0.15">
      <c r="A124" s="2" t="s">
        <v>6</v>
      </c>
      <c r="B124" s="2"/>
      <c r="C124" s="3" t="s">
        <v>9</v>
      </c>
      <c r="D124" s="3" t="s">
        <v>10</v>
      </c>
      <c r="E124" s="3">
        <v>2002</v>
      </c>
      <c r="F124" s="4">
        <v>1593.6455514309664</v>
      </c>
    </row>
    <row r="125" spans="1:9" x14ac:dyDescent="0.15">
      <c r="A125" s="2" t="s">
        <v>6</v>
      </c>
      <c r="B125" s="2"/>
      <c r="C125" s="3" t="s">
        <v>9</v>
      </c>
      <c r="D125" s="3" t="s">
        <v>10</v>
      </c>
      <c r="E125" s="3">
        <v>2003</v>
      </c>
      <c r="F125" s="4">
        <v>1598.2198676766707</v>
      </c>
    </row>
    <row r="126" spans="1:9" x14ac:dyDescent="0.15">
      <c r="A126" s="2" t="s">
        <v>6</v>
      </c>
      <c r="B126" s="2"/>
      <c r="C126" s="3" t="s">
        <v>9</v>
      </c>
      <c r="D126" s="3" t="s">
        <v>10</v>
      </c>
      <c r="E126" s="3">
        <v>2004</v>
      </c>
      <c r="F126" s="4">
        <v>1587.8026490695024</v>
      </c>
      <c r="I126" s="18"/>
    </row>
    <row r="127" spans="1:9" x14ac:dyDescent="0.15">
      <c r="A127" s="2" t="s">
        <v>6</v>
      </c>
      <c r="B127" s="2"/>
      <c r="C127" s="3" t="s">
        <v>9</v>
      </c>
      <c r="D127" s="3" t="s">
        <v>10</v>
      </c>
      <c r="E127" s="3">
        <v>2005</v>
      </c>
      <c r="F127" s="4">
        <v>1577.6764485631377</v>
      </c>
    </row>
    <row r="128" spans="1:9" x14ac:dyDescent="0.15">
      <c r="A128" s="2" t="s">
        <v>6</v>
      </c>
      <c r="B128" s="2"/>
      <c r="C128" s="3" t="s">
        <v>9</v>
      </c>
      <c r="D128" s="3" t="s">
        <v>10</v>
      </c>
      <c r="E128" s="3">
        <v>2006</v>
      </c>
      <c r="F128" s="4">
        <v>1591.6376637200908</v>
      </c>
    </row>
    <row r="129" spans="1:6" x14ac:dyDescent="0.15">
      <c r="A129" s="2" t="s">
        <v>6</v>
      </c>
      <c r="B129" s="2"/>
      <c r="C129" s="3" t="s">
        <v>9</v>
      </c>
      <c r="D129" s="3" t="s">
        <v>10</v>
      </c>
      <c r="E129" s="3">
        <v>2007</v>
      </c>
      <c r="F129" s="4">
        <v>1593.6575317521738</v>
      </c>
    </row>
    <row r="130" spans="1:6" x14ac:dyDescent="0.15">
      <c r="A130" s="2" t="s">
        <v>6</v>
      </c>
      <c r="B130" s="2"/>
      <c r="C130" s="3" t="s">
        <v>9</v>
      </c>
      <c r="D130" s="3" t="s">
        <v>10</v>
      </c>
      <c r="E130" s="3">
        <v>2008</v>
      </c>
      <c r="F130" s="4">
        <v>1582.5051435727703</v>
      </c>
    </row>
    <row r="131" spans="1:6" x14ac:dyDescent="0.15">
      <c r="A131" s="2" t="s">
        <v>6</v>
      </c>
      <c r="B131" s="2"/>
      <c r="C131" s="3" t="s">
        <v>9</v>
      </c>
      <c r="D131" s="3" t="s">
        <v>10</v>
      </c>
      <c r="E131" s="3">
        <v>2009</v>
      </c>
      <c r="F131" s="4">
        <v>1563.2252139241075</v>
      </c>
    </row>
    <row r="132" spans="1:6" x14ac:dyDescent="0.15">
      <c r="A132" s="2" t="s">
        <v>6</v>
      </c>
      <c r="B132" s="2"/>
      <c r="C132" s="3" t="s">
        <v>9</v>
      </c>
      <c r="D132" s="3" t="s">
        <v>10</v>
      </c>
      <c r="E132" s="3">
        <v>2010</v>
      </c>
      <c r="F132" s="4">
        <v>1573.8307106768459</v>
      </c>
    </row>
    <row r="133" spans="1:6" x14ac:dyDescent="0.15">
      <c r="A133" s="2" t="s">
        <v>6</v>
      </c>
      <c r="B133" s="2"/>
      <c r="C133" s="3" t="s">
        <v>9</v>
      </c>
      <c r="D133" s="3" t="s">
        <v>10</v>
      </c>
      <c r="E133" s="3">
        <v>2011</v>
      </c>
      <c r="F133" s="4">
        <v>1590.2343509773775</v>
      </c>
    </row>
    <row r="134" spans="1:6" x14ac:dyDescent="0.15">
      <c r="A134" s="2" t="s">
        <v>6</v>
      </c>
      <c r="B134" s="2"/>
      <c r="C134" s="3" t="s">
        <v>9</v>
      </c>
      <c r="D134" s="3" t="s">
        <v>10</v>
      </c>
      <c r="E134" s="3">
        <v>2012</v>
      </c>
      <c r="F134" s="4">
        <v>1587.2950747966058</v>
      </c>
    </row>
    <row r="135" spans="1:6" x14ac:dyDescent="0.15">
      <c r="A135" s="2" t="s">
        <v>6</v>
      </c>
      <c r="B135" s="2"/>
      <c r="C135" s="3" t="s">
        <v>9</v>
      </c>
      <c r="D135" s="3" t="s">
        <v>10</v>
      </c>
      <c r="E135" s="3">
        <v>2013</v>
      </c>
      <c r="F135" s="4">
        <v>1585.5950866418075</v>
      </c>
    </row>
    <row r="136" spans="1:6" x14ac:dyDescent="0.15">
      <c r="A136" s="2" t="s">
        <v>6</v>
      </c>
      <c r="B136" s="2"/>
      <c r="C136" s="3" t="s">
        <v>9</v>
      </c>
      <c r="D136" s="3" t="s">
        <v>10</v>
      </c>
      <c r="E136" s="3">
        <v>2014</v>
      </c>
      <c r="F136" s="4">
        <v>1581.595988726486</v>
      </c>
    </row>
    <row r="137" spans="1:6" x14ac:dyDescent="0.15">
      <c r="A137" s="2" t="s">
        <v>6</v>
      </c>
      <c r="B137" s="2"/>
      <c r="C137" s="3" t="s">
        <v>9</v>
      </c>
      <c r="D137" s="3" t="s">
        <v>10</v>
      </c>
      <c r="E137" s="3">
        <v>2015</v>
      </c>
      <c r="F137" s="4">
        <v>1575.4568687328092</v>
      </c>
    </row>
    <row r="138" spans="1:6" x14ac:dyDescent="0.15">
      <c r="A138" s="2" t="s">
        <v>6</v>
      </c>
      <c r="B138" s="2"/>
      <c r="C138" s="3" t="s">
        <v>9</v>
      </c>
      <c r="D138" s="3" t="s">
        <v>10</v>
      </c>
      <c r="E138" s="3">
        <v>2016</v>
      </c>
      <c r="F138" s="4">
        <v>1574.1541719247962</v>
      </c>
    </row>
    <row r="139" spans="1:6" x14ac:dyDescent="0.15">
      <c r="A139" s="2" t="s">
        <v>6</v>
      </c>
      <c r="B139" s="2"/>
      <c r="C139" s="3" t="s">
        <v>9</v>
      </c>
      <c r="D139" s="3" t="s">
        <v>10</v>
      </c>
      <c r="E139" s="3">
        <v>2017</v>
      </c>
      <c r="F139" s="4">
        <v>1577.9176663720168</v>
      </c>
    </row>
    <row r="140" spans="1:6" x14ac:dyDescent="0.15">
      <c r="A140" s="2" t="s">
        <v>6</v>
      </c>
      <c r="B140" s="2"/>
      <c r="C140" s="3" t="s">
        <v>9</v>
      </c>
      <c r="D140" s="3" t="s">
        <v>10</v>
      </c>
      <c r="E140" s="3">
        <v>2018</v>
      </c>
      <c r="F140" s="4">
        <v>1583.2639970106495</v>
      </c>
    </row>
    <row r="141" spans="1:6" x14ac:dyDescent="0.15">
      <c r="A141" s="2" t="s">
        <v>6</v>
      </c>
      <c r="B141" s="2"/>
      <c r="C141" s="3" t="s">
        <v>9</v>
      </c>
      <c r="D141" s="3" t="s">
        <v>10</v>
      </c>
      <c r="E141" s="3">
        <v>2019</v>
      </c>
      <c r="F141" s="4">
        <v>1586.43099700467</v>
      </c>
    </row>
    <row r="142" spans="1:6" x14ac:dyDescent="0.15">
      <c r="A142" s="2" t="s">
        <v>6</v>
      </c>
      <c r="B142" s="2"/>
      <c r="C142" s="3" t="s">
        <v>11</v>
      </c>
      <c r="D142" s="3" t="s">
        <v>12</v>
      </c>
      <c r="E142" s="3">
        <v>1950</v>
      </c>
      <c r="F142" s="4">
        <v>2049.513861618163</v>
      </c>
    </row>
    <row r="143" spans="1:6" x14ac:dyDescent="0.15">
      <c r="A143" s="2" t="s">
        <v>6</v>
      </c>
      <c r="B143" s="2"/>
      <c r="C143" s="3" t="s">
        <v>11</v>
      </c>
      <c r="D143" s="3" t="s">
        <v>12</v>
      </c>
      <c r="E143" s="3">
        <v>1951</v>
      </c>
      <c r="F143" s="4">
        <v>2035.0590612913495</v>
      </c>
    </row>
    <row r="144" spans="1:6" x14ac:dyDescent="0.15">
      <c r="A144" s="2" t="s">
        <v>6</v>
      </c>
      <c r="B144" s="2"/>
      <c r="C144" s="3" t="s">
        <v>11</v>
      </c>
      <c r="D144" s="3" t="s">
        <v>12</v>
      </c>
      <c r="E144" s="3">
        <v>1952</v>
      </c>
      <c r="F144" s="4">
        <v>2020.7062077024436</v>
      </c>
    </row>
    <row r="145" spans="1:6" x14ac:dyDescent="0.15">
      <c r="A145" s="2" t="s">
        <v>6</v>
      </c>
      <c r="B145" s="2"/>
      <c r="C145" s="3" t="s">
        <v>11</v>
      </c>
      <c r="D145" s="3" t="s">
        <v>12</v>
      </c>
      <c r="E145" s="3">
        <v>1953</v>
      </c>
      <c r="F145" s="4">
        <v>2006.4545818420409</v>
      </c>
    </row>
    <row r="146" spans="1:6" x14ac:dyDescent="0.15">
      <c r="A146" s="2" t="s">
        <v>6</v>
      </c>
      <c r="B146" s="2"/>
      <c r="C146" s="3" t="s">
        <v>11</v>
      </c>
      <c r="D146" s="3" t="s">
        <v>12</v>
      </c>
      <c r="E146" s="3">
        <v>1954</v>
      </c>
      <c r="F146" s="4">
        <v>1992.303469771763</v>
      </c>
    </row>
    <row r="147" spans="1:6" x14ac:dyDescent="0.15">
      <c r="A147" s="2" t="s">
        <v>6</v>
      </c>
      <c r="B147" s="2"/>
      <c r="C147" s="3" t="s">
        <v>11</v>
      </c>
      <c r="D147" s="3" t="s">
        <v>12</v>
      </c>
      <c r="E147" s="3">
        <v>1955</v>
      </c>
      <c r="F147" s="4">
        <v>1978.2521625884922</v>
      </c>
    </row>
    <row r="148" spans="1:6" x14ac:dyDescent="0.15">
      <c r="A148" s="2" t="s">
        <v>6</v>
      </c>
      <c r="B148" s="2"/>
      <c r="C148" s="3" t="s">
        <v>11</v>
      </c>
      <c r="D148" s="3" t="s">
        <v>12</v>
      </c>
      <c r="E148" s="3">
        <v>1956</v>
      </c>
      <c r="F148" s="4">
        <v>1964.2999563888588</v>
      </c>
    </row>
    <row r="149" spans="1:6" x14ac:dyDescent="0.15">
      <c r="A149" s="2" t="s">
        <v>6</v>
      </c>
      <c r="B149" s="2"/>
      <c r="C149" s="3" t="s">
        <v>11</v>
      </c>
      <c r="D149" s="3" t="s">
        <v>12</v>
      </c>
      <c r="E149" s="3">
        <v>1957</v>
      </c>
      <c r="F149" s="4">
        <v>1950.4461522339791</v>
      </c>
    </row>
    <row r="150" spans="1:6" x14ac:dyDescent="0.15">
      <c r="A150" s="2" t="s">
        <v>6</v>
      </c>
      <c r="B150" s="2"/>
      <c r="C150" s="3" t="s">
        <v>11</v>
      </c>
      <c r="D150" s="3" t="s">
        <v>12</v>
      </c>
      <c r="E150" s="3">
        <v>1958</v>
      </c>
      <c r="F150" s="4">
        <v>1936.6900561144416</v>
      </c>
    </row>
    <row r="151" spans="1:6" x14ac:dyDescent="0.15">
      <c r="A151" s="2" t="s">
        <v>6</v>
      </c>
      <c r="B151" s="2"/>
      <c r="C151" s="3" t="s">
        <v>11</v>
      </c>
      <c r="D151" s="3" t="s">
        <v>12</v>
      </c>
      <c r="E151" s="3">
        <v>1959</v>
      </c>
      <c r="F151" s="4">
        <v>1923.030978915541</v>
      </c>
    </row>
    <row r="152" spans="1:6" x14ac:dyDescent="0.15">
      <c r="A152" s="2" t="s">
        <v>6</v>
      </c>
      <c r="B152" s="2"/>
      <c r="C152" s="3" t="s">
        <v>11</v>
      </c>
      <c r="D152" s="3" t="s">
        <v>12</v>
      </c>
      <c r="E152" s="3">
        <v>1960</v>
      </c>
      <c r="F152" s="4">
        <v>1909.4682363827562</v>
      </c>
    </row>
    <row r="153" spans="1:6" x14ac:dyDescent="0.15">
      <c r="A153" s="2" t="s">
        <v>6</v>
      </c>
      <c r="B153" s="2"/>
      <c r="C153" s="3" t="s">
        <v>11</v>
      </c>
      <c r="D153" s="3" t="s">
        <v>12</v>
      </c>
      <c r="E153" s="3">
        <v>1961</v>
      </c>
      <c r="F153" s="4">
        <v>1921.4111905547893</v>
      </c>
    </row>
    <row r="154" spans="1:6" x14ac:dyDescent="0.15">
      <c r="A154" s="2" t="s">
        <v>6</v>
      </c>
      <c r="B154" s="2"/>
      <c r="C154" s="3" t="s">
        <v>11</v>
      </c>
      <c r="D154" s="3" t="s">
        <v>12</v>
      </c>
      <c r="E154" s="3">
        <v>1962</v>
      </c>
      <c r="F154" s="4">
        <v>1933.4288430913396</v>
      </c>
    </row>
    <row r="155" spans="1:6" x14ac:dyDescent="0.15">
      <c r="A155" s="2" t="s">
        <v>6</v>
      </c>
      <c r="B155" s="2"/>
      <c r="C155" s="3" t="s">
        <v>11</v>
      </c>
      <c r="D155" s="3" t="s">
        <v>12</v>
      </c>
      <c r="E155" s="3">
        <v>1963</v>
      </c>
      <c r="F155" s="4">
        <v>1945.5216612005684</v>
      </c>
    </row>
    <row r="156" spans="1:6" x14ac:dyDescent="0.15">
      <c r="A156" s="2" t="s">
        <v>6</v>
      </c>
      <c r="B156" s="2"/>
      <c r="C156" s="3" t="s">
        <v>11</v>
      </c>
      <c r="D156" s="3" t="s">
        <v>12</v>
      </c>
      <c r="E156" s="3">
        <v>1964</v>
      </c>
      <c r="F156" s="4">
        <v>1957.690115012836</v>
      </c>
    </row>
    <row r="157" spans="1:6" x14ac:dyDescent="0.15">
      <c r="A157" s="2" t="s">
        <v>6</v>
      </c>
      <c r="B157" s="2"/>
      <c r="C157" s="3" t="s">
        <v>11</v>
      </c>
      <c r="D157" s="3" t="s">
        <v>12</v>
      </c>
      <c r="E157" s="3">
        <v>1965</v>
      </c>
      <c r="F157" s="4">
        <v>1969.9346775989789</v>
      </c>
    </row>
    <row r="158" spans="1:6" x14ac:dyDescent="0.15">
      <c r="A158" s="2" t="s">
        <v>6</v>
      </c>
      <c r="B158" s="2"/>
      <c r="C158" s="3" t="s">
        <v>11</v>
      </c>
      <c r="D158" s="3" t="s">
        <v>12</v>
      </c>
      <c r="E158" s="3">
        <v>1966</v>
      </c>
      <c r="F158" s="4">
        <v>1982.2558249887006</v>
      </c>
    </row>
    <row r="159" spans="1:6" x14ac:dyDescent="0.15">
      <c r="A159" s="2" t="s">
        <v>6</v>
      </c>
      <c r="B159" s="2"/>
      <c r="C159" s="3" t="s">
        <v>11</v>
      </c>
      <c r="D159" s="3" t="s">
        <v>12</v>
      </c>
      <c r="E159" s="3">
        <v>1967</v>
      </c>
      <c r="F159" s="4">
        <v>1953.6618275132346</v>
      </c>
    </row>
    <row r="160" spans="1:6" x14ac:dyDescent="0.15">
      <c r="A160" s="2" t="s">
        <v>6</v>
      </c>
      <c r="B160" s="2"/>
      <c r="C160" s="3" t="s">
        <v>11</v>
      </c>
      <c r="D160" s="3" t="s">
        <v>12</v>
      </c>
      <c r="E160" s="3">
        <v>1968</v>
      </c>
      <c r="F160" s="4">
        <v>1909.1918314394443</v>
      </c>
    </row>
    <row r="161" spans="1:6" x14ac:dyDescent="0.15">
      <c r="A161" s="2" t="s">
        <v>6</v>
      </c>
      <c r="B161" s="2"/>
      <c r="C161" s="3" t="s">
        <v>11</v>
      </c>
      <c r="D161" s="3" t="s">
        <v>12</v>
      </c>
      <c r="E161" s="3">
        <v>1969</v>
      </c>
      <c r="F161" s="4">
        <v>1869.7018349259749</v>
      </c>
    </row>
    <row r="162" spans="1:6" x14ac:dyDescent="0.15">
      <c r="A162" s="2" t="s">
        <v>6</v>
      </c>
      <c r="B162" s="2"/>
      <c r="C162" s="3" t="s">
        <v>11</v>
      </c>
      <c r="D162" s="3" t="s">
        <v>12</v>
      </c>
      <c r="E162" s="3">
        <v>1970</v>
      </c>
      <c r="F162" s="4">
        <v>1845.3498370759871</v>
      </c>
    </row>
    <row r="163" spans="1:6" x14ac:dyDescent="0.15">
      <c r="A163" s="2" t="s">
        <v>6</v>
      </c>
      <c r="B163" s="2"/>
      <c r="C163" s="3" t="s">
        <v>11</v>
      </c>
      <c r="D163" s="3" t="s">
        <v>12</v>
      </c>
      <c r="E163" s="3">
        <v>1971</v>
      </c>
      <c r="F163" s="4">
        <v>1809.7368402202217</v>
      </c>
    </row>
    <row r="164" spans="1:6" x14ac:dyDescent="0.15">
      <c r="A164" s="2" t="s">
        <v>6</v>
      </c>
      <c r="B164" s="2"/>
      <c r="C164" s="3" t="s">
        <v>11</v>
      </c>
      <c r="D164" s="3" t="s">
        <v>12</v>
      </c>
      <c r="E164" s="3">
        <v>1972</v>
      </c>
      <c r="F164" s="4">
        <v>1751.8478453311805</v>
      </c>
    </row>
    <row r="165" spans="1:6" x14ac:dyDescent="0.15">
      <c r="A165" s="2" t="s">
        <v>6</v>
      </c>
      <c r="B165" s="2"/>
      <c r="C165" s="3" t="s">
        <v>11</v>
      </c>
      <c r="D165" s="3" t="s">
        <v>12</v>
      </c>
      <c r="E165" s="3">
        <v>1973</v>
      </c>
      <c r="F165" s="4">
        <v>1709.5088490692463</v>
      </c>
    </row>
    <row r="166" spans="1:6" x14ac:dyDescent="0.15">
      <c r="A166" s="2" t="s">
        <v>6</v>
      </c>
      <c r="B166" s="2"/>
      <c r="C166" s="3" t="s">
        <v>11</v>
      </c>
      <c r="D166" s="3" t="s">
        <v>12</v>
      </c>
      <c r="E166" s="3">
        <v>1974</v>
      </c>
      <c r="F166" s="4">
        <v>1691.4918506599481</v>
      </c>
    </row>
    <row r="167" spans="1:6" x14ac:dyDescent="0.15">
      <c r="A167" s="2" t="s">
        <v>6</v>
      </c>
      <c r="B167" s="2"/>
      <c r="C167" s="3" t="s">
        <v>11</v>
      </c>
      <c r="D167" s="3" t="s">
        <v>12</v>
      </c>
      <c r="E167" s="3">
        <v>1975</v>
      </c>
      <c r="F167" s="4">
        <v>1616.5078572802067</v>
      </c>
    </row>
    <row r="168" spans="1:6" x14ac:dyDescent="0.15">
      <c r="A168" s="2" t="s">
        <v>6</v>
      </c>
      <c r="B168" s="2"/>
      <c r="C168" s="3" t="s">
        <v>11</v>
      </c>
      <c r="D168" s="3" t="s">
        <v>12</v>
      </c>
      <c r="E168" s="3">
        <v>1976</v>
      </c>
      <c r="F168" s="4">
        <v>1623.5383086818533</v>
      </c>
    </row>
    <row r="169" spans="1:6" x14ac:dyDescent="0.15">
      <c r="A169" s="2" t="s">
        <v>6</v>
      </c>
      <c r="B169" s="2"/>
      <c r="C169" s="3" t="s">
        <v>11</v>
      </c>
      <c r="D169" s="3" t="s">
        <v>12</v>
      </c>
      <c r="E169" s="3">
        <v>1977</v>
      </c>
      <c r="F169" s="4">
        <v>1598.4268222373637</v>
      </c>
    </row>
    <row r="170" spans="1:6" x14ac:dyDescent="0.15">
      <c r="A170" s="2" t="s">
        <v>6</v>
      </c>
      <c r="B170" s="2"/>
      <c r="C170" s="3" t="s">
        <v>11</v>
      </c>
      <c r="D170" s="3" t="s">
        <v>12</v>
      </c>
      <c r="E170" s="3">
        <v>1978</v>
      </c>
      <c r="F170" s="4">
        <v>1575.1555203735686</v>
      </c>
    </row>
    <row r="171" spans="1:6" x14ac:dyDescent="0.15">
      <c r="A171" s="2" t="s">
        <v>6</v>
      </c>
      <c r="B171" s="2"/>
      <c r="C171" s="3" t="s">
        <v>11</v>
      </c>
      <c r="D171" s="3" t="s">
        <v>12</v>
      </c>
      <c r="E171" s="3">
        <v>1979</v>
      </c>
      <c r="F171" s="4">
        <v>1563.8428151287078</v>
      </c>
    </row>
    <row r="172" spans="1:6" x14ac:dyDescent="0.15">
      <c r="A172" s="2" t="s">
        <v>6</v>
      </c>
      <c r="B172" s="2"/>
      <c r="C172" s="3" t="s">
        <v>11</v>
      </c>
      <c r="D172" s="3" t="s">
        <v>12</v>
      </c>
      <c r="E172" s="3">
        <v>1980</v>
      </c>
      <c r="F172" s="4">
        <v>1577.4359504460808</v>
      </c>
    </row>
    <row r="173" spans="1:6" x14ac:dyDescent="0.15">
      <c r="A173" s="2" t="s">
        <v>6</v>
      </c>
      <c r="B173" s="2"/>
      <c r="C173" s="3" t="s">
        <v>11</v>
      </c>
      <c r="D173" s="3" t="s">
        <v>12</v>
      </c>
      <c r="E173" s="3">
        <v>1981</v>
      </c>
      <c r="F173" s="4">
        <v>1546.3958542023458</v>
      </c>
    </row>
    <row r="174" spans="1:6" x14ac:dyDescent="0.15">
      <c r="A174" s="2" t="s">
        <v>6</v>
      </c>
      <c r="B174" s="2"/>
      <c r="C174" s="3" t="s">
        <v>11</v>
      </c>
      <c r="D174" s="3" t="s">
        <v>12</v>
      </c>
      <c r="E174" s="3">
        <v>1982</v>
      </c>
      <c r="F174" s="4">
        <v>1552.8432760201374</v>
      </c>
    </row>
    <row r="175" spans="1:6" x14ac:dyDescent="0.15">
      <c r="A175" s="2" t="s">
        <v>6</v>
      </c>
      <c r="B175" s="2"/>
      <c r="C175" s="3" t="s">
        <v>11</v>
      </c>
      <c r="D175" s="3" t="s">
        <v>12</v>
      </c>
      <c r="E175" s="3">
        <v>1983</v>
      </c>
      <c r="F175" s="4">
        <v>1545.9577289347853</v>
      </c>
    </row>
    <row r="176" spans="1:6" x14ac:dyDescent="0.15">
      <c r="A176" s="2" t="s">
        <v>6</v>
      </c>
      <c r="B176" s="2"/>
      <c r="C176" s="3" t="s">
        <v>11</v>
      </c>
      <c r="D176" s="3" t="s">
        <v>12</v>
      </c>
      <c r="E176" s="3">
        <v>1984</v>
      </c>
      <c r="F176" s="4">
        <v>1540.8368585325666</v>
      </c>
    </row>
    <row r="177" spans="1:6" x14ac:dyDescent="0.15">
      <c r="A177" s="2" t="s">
        <v>6</v>
      </c>
      <c r="B177" s="2"/>
      <c r="C177" s="3" t="s">
        <v>11</v>
      </c>
      <c r="D177" s="3" t="s">
        <v>12</v>
      </c>
      <c r="E177" s="3">
        <v>1985</v>
      </c>
      <c r="F177" s="4">
        <v>1527.4664106742639</v>
      </c>
    </row>
    <row r="178" spans="1:6" x14ac:dyDescent="0.15">
      <c r="A178" s="2" t="s">
        <v>6</v>
      </c>
      <c r="B178" s="2"/>
      <c r="C178" s="3" t="s">
        <v>11</v>
      </c>
      <c r="D178" s="3" t="s">
        <v>12</v>
      </c>
      <c r="E178" s="3">
        <v>1986</v>
      </c>
      <c r="F178" s="4">
        <v>1530.9511214557765</v>
      </c>
    </row>
    <row r="179" spans="1:6" x14ac:dyDescent="0.15">
      <c r="A179" s="2" t="s">
        <v>6</v>
      </c>
      <c r="B179" s="2"/>
      <c r="C179" s="3" t="s">
        <v>11</v>
      </c>
      <c r="D179" s="3" t="s">
        <v>12</v>
      </c>
      <c r="E179" s="3">
        <v>1987</v>
      </c>
      <c r="F179" s="4">
        <v>1493.0265176090275</v>
      </c>
    </row>
    <row r="180" spans="1:6" x14ac:dyDescent="0.15">
      <c r="A180" s="2" t="s">
        <v>6</v>
      </c>
      <c r="B180" s="2"/>
      <c r="C180" s="3" t="s">
        <v>11</v>
      </c>
      <c r="D180" s="3" t="s">
        <v>12</v>
      </c>
      <c r="E180" s="3">
        <v>1988</v>
      </c>
      <c r="F180" s="4">
        <v>1471.1696876059841</v>
      </c>
    </row>
    <row r="181" spans="1:6" x14ac:dyDescent="0.15">
      <c r="A181" s="2" t="s">
        <v>6</v>
      </c>
      <c r="B181" s="2"/>
      <c r="C181" s="3" t="s">
        <v>11</v>
      </c>
      <c r="D181" s="3" t="s">
        <v>12</v>
      </c>
      <c r="E181" s="3">
        <v>1989</v>
      </c>
      <c r="F181" s="4">
        <v>1454.9504389048927</v>
      </c>
    </row>
    <row r="182" spans="1:6" x14ac:dyDescent="0.15">
      <c r="A182" s="2" t="s">
        <v>6</v>
      </c>
      <c r="B182" s="2"/>
      <c r="C182" s="3" t="s">
        <v>11</v>
      </c>
      <c r="D182" s="3" t="s">
        <v>12</v>
      </c>
      <c r="E182" s="3">
        <v>1990</v>
      </c>
      <c r="F182" s="4">
        <v>1440.4997551336514</v>
      </c>
    </row>
    <row r="183" spans="1:6" x14ac:dyDescent="0.15">
      <c r="A183" s="2" t="s">
        <v>6</v>
      </c>
      <c r="B183" s="2"/>
      <c r="C183" s="3" t="s">
        <v>11</v>
      </c>
      <c r="D183" s="3" t="s">
        <v>12</v>
      </c>
      <c r="E183" s="3">
        <v>1991</v>
      </c>
      <c r="F183" s="4">
        <v>1437.3112929071435</v>
      </c>
    </row>
    <row r="184" spans="1:6" x14ac:dyDescent="0.15">
      <c r="A184" s="2" t="s">
        <v>6</v>
      </c>
      <c r="B184" s="2"/>
      <c r="C184" s="3" t="s">
        <v>11</v>
      </c>
      <c r="D184" s="3" t="s">
        <v>12</v>
      </c>
      <c r="E184" s="3">
        <v>1992</v>
      </c>
      <c r="F184" s="4">
        <v>1452.3665974871208</v>
      </c>
    </row>
    <row r="185" spans="1:6" x14ac:dyDescent="0.15">
      <c r="A185" s="2" t="s">
        <v>6</v>
      </c>
      <c r="B185" s="2"/>
      <c r="C185" s="3" t="s">
        <v>11</v>
      </c>
      <c r="D185" s="3" t="s">
        <v>12</v>
      </c>
      <c r="E185" s="3">
        <v>1993</v>
      </c>
      <c r="F185" s="4">
        <v>1448.9191758863465</v>
      </c>
    </row>
    <row r="186" spans="1:6" x14ac:dyDescent="0.15">
      <c r="A186" s="2" t="s">
        <v>6</v>
      </c>
      <c r="B186" s="2"/>
      <c r="C186" s="3" t="s">
        <v>11</v>
      </c>
      <c r="D186" s="3" t="s">
        <v>12</v>
      </c>
      <c r="E186" s="3">
        <v>1994</v>
      </c>
      <c r="F186" s="4">
        <v>1406.66186407378</v>
      </c>
    </row>
    <row r="187" spans="1:6" x14ac:dyDescent="0.15">
      <c r="A187" s="2" t="s">
        <v>6</v>
      </c>
      <c r="B187" s="2"/>
      <c r="C187" s="3" t="s">
        <v>11</v>
      </c>
      <c r="D187" s="3" t="s">
        <v>12</v>
      </c>
      <c r="E187" s="3">
        <v>1995</v>
      </c>
      <c r="F187" s="4">
        <v>1419.1434215664506</v>
      </c>
    </row>
    <row r="188" spans="1:6" x14ac:dyDescent="0.15">
      <c r="A188" s="2" t="s">
        <v>6</v>
      </c>
      <c r="B188" s="2"/>
      <c r="C188" s="3" t="s">
        <v>11</v>
      </c>
      <c r="D188" s="3" t="s">
        <v>12</v>
      </c>
      <c r="E188" s="3">
        <v>1996</v>
      </c>
      <c r="F188" s="4">
        <v>1412.2639757085942</v>
      </c>
    </row>
    <row r="189" spans="1:6" x14ac:dyDescent="0.15">
      <c r="A189" s="2" t="s">
        <v>6</v>
      </c>
      <c r="B189" s="2"/>
      <c r="C189" s="3" t="s">
        <v>11</v>
      </c>
      <c r="D189" s="3" t="s">
        <v>12</v>
      </c>
      <c r="E189" s="3">
        <v>1997</v>
      </c>
      <c r="F189" s="4">
        <v>1428.0894549098496</v>
      </c>
    </row>
    <row r="190" spans="1:6" x14ac:dyDescent="0.15">
      <c r="A190" s="2" t="s">
        <v>6</v>
      </c>
      <c r="B190" s="2"/>
      <c r="C190" s="3" t="s">
        <v>11</v>
      </c>
      <c r="D190" s="3" t="s">
        <v>12</v>
      </c>
      <c r="E190" s="3">
        <v>1998</v>
      </c>
      <c r="F190" s="4">
        <v>1441.134979278203</v>
      </c>
    </row>
    <row r="191" spans="1:6" x14ac:dyDescent="0.15">
      <c r="A191" s="2" t="s">
        <v>6</v>
      </c>
      <c r="B191" s="2"/>
      <c r="C191" s="3" t="s">
        <v>11</v>
      </c>
      <c r="D191" s="3" t="s">
        <v>12</v>
      </c>
      <c r="E191" s="3">
        <v>1999</v>
      </c>
      <c r="F191" s="4">
        <v>1456.4972557107178</v>
      </c>
    </row>
    <row r="192" spans="1:6" x14ac:dyDescent="0.15">
      <c r="A192" s="2" t="s">
        <v>6</v>
      </c>
      <c r="B192" s="2"/>
      <c r="C192" s="3" t="s">
        <v>11</v>
      </c>
      <c r="D192" s="3" t="s">
        <v>12</v>
      </c>
      <c r="E192" s="3">
        <v>2000</v>
      </c>
      <c r="F192" s="4">
        <v>1465.9372447961091</v>
      </c>
    </row>
    <row r="193" spans="1:6" x14ac:dyDescent="0.15">
      <c r="A193" s="2" t="s">
        <v>6</v>
      </c>
      <c r="B193" s="2"/>
      <c r="C193" s="3" t="s">
        <v>11</v>
      </c>
      <c r="D193" s="3" t="s">
        <v>12</v>
      </c>
      <c r="E193" s="3">
        <v>2001</v>
      </c>
      <c r="F193" s="4">
        <v>1468.6771106247329</v>
      </c>
    </row>
    <row r="194" spans="1:6" x14ac:dyDescent="0.15">
      <c r="A194" s="2" t="s">
        <v>6</v>
      </c>
      <c r="B194" s="2"/>
      <c r="C194" s="3" t="s">
        <v>11</v>
      </c>
      <c r="D194" s="3" t="s">
        <v>12</v>
      </c>
      <c r="E194" s="3">
        <v>2002</v>
      </c>
      <c r="F194" s="4">
        <v>1462.5845844407731</v>
      </c>
    </row>
    <row r="195" spans="1:6" x14ac:dyDescent="0.15">
      <c r="A195" s="2" t="s">
        <v>6</v>
      </c>
      <c r="B195" s="2"/>
      <c r="C195" s="3" t="s">
        <v>11</v>
      </c>
      <c r="D195" s="3" t="s">
        <v>12</v>
      </c>
      <c r="E195" s="3">
        <v>2003</v>
      </c>
      <c r="F195" s="4">
        <v>1457.8290105667627</v>
      </c>
    </row>
    <row r="196" spans="1:6" x14ac:dyDescent="0.15">
      <c r="A196" s="2" t="s">
        <v>6</v>
      </c>
      <c r="B196" s="2"/>
      <c r="C196" s="3" t="s">
        <v>11</v>
      </c>
      <c r="D196" s="3" t="s">
        <v>12</v>
      </c>
      <c r="E196" s="3">
        <v>2004</v>
      </c>
      <c r="F196" s="4">
        <v>1458.0755425177194</v>
      </c>
    </row>
    <row r="197" spans="1:6" x14ac:dyDescent="0.15">
      <c r="A197" s="2" t="s">
        <v>6</v>
      </c>
      <c r="B197" s="2"/>
      <c r="C197" s="3" t="s">
        <v>11</v>
      </c>
      <c r="D197" s="3" t="s">
        <v>12</v>
      </c>
      <c r="E197" s="3">
        <v>2005</v>
      </c>
      <c r="F197" s="4">
        <v>1451.3639172738901</v>
      </c>
    </row>
    <row r="198" spans="1:6" x14ac:dyDescent="0.15">
      <c r="A198" s="2" t="s">
        <v>6</v>
      </c>
      <c r="B198" s="2"/>
      <c r="C198" s="3" t="s">
        <v>11</v>
      </c>
      <c r="D198" s="3" t="s">
        <v>12</v>
      </c>
      <c r="E198" s="3">
        <v>2006</v>
      </c>
      <c r="F198" s="4">
        <v>1455.7018067844017</v>
      </c>
    </row>
    <row r="199" spans="1:6" x14ac:dyDescent="0.15">
      <c r="A199" s="2" t="s">
        <v>6</v>
      </c>
      <c r="B199" s="2"/>
      <c r="C199" s="3" t="s">
        <v>11</v>
      </c>
      <c r="D199" s="3" t="s">
        <v>12</v>
      </c>
      <c r="E199" s="3">
        <v>2007</v>
      </c>
      <c r="F199" s="4">
        <v>1432.7697679928308</v>
      </c>
    </row>
    <row r="200" spans="1:6" x14ac:dyDescent="0.15">
      <c r="A200" s="2" t="s">
        <v>6</v>
      </c>
      <c r="B200" s="2"/>
      <c r="C200" s="3" t="s">
        <v>11</v>
      </c>
      <c r="D200" s="3" t="s">
        <v>12</v>
      </c>
      <c r="E200" s="3">
        <v>2008</v>
      </c>
      <c r="F200" s="4">
        <v>1430.0546003047302</v>
      </c>
    </row>
    <row r="201" spans="1:6" x14ac:dyDescent="0.15">
      <c r="A201" s="2" t="s">
        <v>6</v>
      </c>
      <c r="B201" s="2"/>
      <c r="C201" s="3" t="s">
        <v>11</v>
      </c>
      <c r="D201" s="3" t="s">
        <v>12</v>
      </c>
      <c r="E201" s="3">
        <v>2009</v>
      </c>
      <c r="F201" s="4">
        <v>1417.0283952563632</v>
      </c>
    </row>
    <row r="202" spans="1:6" x14ac:dyDescent="0.15">
      <c r="A202" s="2" t="s">
        <v>6</v>
      </c>
      <c r="B202" s="2"/>
      <c r="C202" s="3" t="s">
        <v>11</v>
      </c>
      <c r="D202" s="3" t="s">
        <v>12</v>
      </c>
      <c r="E202" s="3">
        <v>2010</v>
      </c>
      <c r="F202" s="4">
        <v>1422.3063568471873</v>
      </c>
    </row>
    <row r="203" spans="1:6" x14ac:dyDescent="0.15">
      <c r="A203" s="2" t="s">
        <v>6</v>
      </c>
      <c r="B203" s="2"/>
      <c r="C203" s="3" t="s">
        <v>11</v>
      </c>
      <c r="D203" s="3" t="s">
        <v>12</v>
      </c>
      <c r="E203" s="3">
        <v>2011</v>
      </c>
      <c r="F203" s="4">
        <v>1436.9801516527132</v>
      </c>
    </row>
    <row r="204" spans="1:6" x14ac:dyDescent="0.15">
      <c r="A204" s="2" t="s">
        <v>6</v>
      </c>
      <c r="B204" s="2"/>
      <c r="C204" s="3" t="s">
        <v>11</v>
      </c>
      <c r="D204" s="3" t="s">
        <v>12</v>
      </c>
      <c r="E204" s="3">
        <v>2012</v>
      </c>
      <c r="F204" s="4">
        <v>1423.3478265583831</v>
      </c>
    </row>
    <row r="205" spans="1:6" x14ac:dyDescent="0.15">
      <c r="A205" s="2" t="s">
        <v>6</v>
      </c>
      <c r="B205" s="2"/>
      <c r="C205" s="3" t="s">
        <v>11</v>
      </c>
      <c r="D205" s="3" t="s">
        <v>12</v>
      </c>
      <c r="E205" s="3">
        <v>2013</v>
      </c>
      <c r="F205" s="4">
        <v>1425.6351214574897</v>
      </c>
    </row>
    <row r="206" spans="1:6" x14ac:dyDescent="0.15">
      <c r="A206" s="2" t="s">
        <v>6</v>
      </c>
      <c r="B206" s="2"/>
      <c r="C206" s="3" t="s">
        <v>11</v>
      </c>
      <c r="D206" s="3" t="s">
        <v>12</v>
      </c>
      <c r="E206" s="3">
        <v>2014</v>
      </c>
      <c r="F206" s="4">
        <v>1413.8082286033734</v>
      </c>
    </row>
    <row r="207" spans="1:6" x14ac:dyDescent="0.15">
      <c r="A207" s="2" t="s">
        <v>6</v>
      </c>
      <c r="B207" s="2"/>
      <c r="C207" s="3" t="s">
        <v>11</v>
      </c>
      <c r="D207" s="3" t="s">
        <v>12</v>
      </c>
      <c r="E207" s="3">
        <v>2015</v>
      </c>
      <c r="F207" s="4">
        <v>1407.1481088723931</v>
      </c>
    </row>
    <row r="208" spans="1:6" x14ac:dyDescent="0.15">
      <c r="A208" s="2" t="s">
        <v>6</v>
      </c>
      <c r="B208" s="2"/>
      <c r="C208" s="3" t="s">
        <v>11</v>
      </c>
      <c r="D208" s="3" t="s">
        <v>12</v>
      </c>
      <c r="E208" s="3">
        <v>2016</v>
      </c>
      <c r="F208" s="4">
        <v>1412.0457508387076</v>
      </c>
    </row>
    <row r="209" spans="1:6" x14ac:dyDescent="0.15">
      <c r="A209" s="2" t="s">
        <v>6</v>
      </c>
      <c r="B209" s="2"/>
      <c r="C209" s="3" t="s">
        <v>11</v>
      </c>
      <c r="D209" s="3" t="s">
        <v>12</v>
      </c>
      <c r="E209" s="3">
        <v>2017</v>
      </c>
      <c r="F209" s="4">
        <v>1405.4040179335364</v>
      </c>
    </row>
    <row r="210" spans="1:6" x14ac:dyDescent="0.15">
      <c r="A210" s="2" t="s">
        <v>6</v>
      </c>
      <c r="B210" s="2"/>
      <c r="C210" s="3" t="s">
        <v>11</v>
      </c>
      <c r="D210" s="3" t="s">
        <v>12</v>
      </c>
      <c r="E210" s="3">
        <v>2018</v>
      </c>
      <c r="F210" s="4">
        <v>1381.9294509892588</v>
      </c>
    </row>
    <row r="211" spans="1:6" x14ac:dyDescent="0.15">
      <c r="A211" s="2" t="s">
        <v>6</v>
      </c>
      <c r="B211" s="2"/>
      <c r="C211" s="3" t="s">
        <v>11</v>
      </c>
      <c r="D211" s="3" t="s">
        <v>12</v>
      </c>
      <c r="E211" s="3">
        <v>2019</v>
      </c>
      <c r="F211" s="4">
        <v>1380.6076434055781</v>
      </c>
    </row>
    <row r="212" spans="1:6" x14ac:dyDescent="0.15">
      <c r="A212" s="2" t="s">
        <v>6</v>
      </c>
      <c r="B212" s="2"/>
      <c r="C212" s="3" t="s">
        <v>13</v>
      </c>
      <c r="D212" s="3" t="s">
        <v>14</v>
      </c>
      <c r="E212" s="3">
        <v>1950</v>
      </c>
      <c r="F212" s="5">
        <v>2242.53638403899</v>
      </c>
    </row>
    <row r="213" spans="1:6" x14ac:dyDescent="0.15">
      <c r="A213" s="2" t="s">
        <v>6</v>
      </c>
      <c r="B213" s="2"/>
      <c r="C213" s="3" t="s">
        <v>13</v>
      </c>
      <c r="D213" s="3" t="s">
        <v>14</v>
      </c>
      <c r="E213" s="3">
        <v>1951</v>
      </c>
      <c r="F213" s="5">
        <v>2240.5669645088215</v>
      </c>
    </row>
    <row r="214" spans="1:6" x14ac:dyDescent="0.15">
      <c r="A214" s="2" t="s">
        <v>6</v>
      </c>
      <c r="B214" s="2"/>
      <c r="C214" s="3" t="s">
        <v>13</v>
      </c>
      <c r="D214" s="3" t="s">
        <v>14</v>
      </c>
      <c r="E214" s="3">
        <v>1952</v>
      </c>
      <c r="F214" s="5">
        <v>2225.3008797723974</v>
      </c>
    </row>
    <row r="215" spans="1:6" x14ac:dyDescent="0.15">
      <c r="A215" s="2" t="s">
        <v>6</v>
      </c>
      <c r="B215" s="2"/>
      <c r="C215" s="3" t="s">
        <v>13</v>
      </c>
      <c r="D215" s="3" t="s">
        <v>14</v>
      </c>
      <c r="E215" s="3">
        <v>1953</v>
      </c>
      <c r="F215" s="5">
        <v>2214.971094037257</v>
      </c>
    </row>
    <row r="216" spans="1:6" x14ac:dyDescent="0.15">
      <c r="A216" s="2" t="s">
        <v>6</v>
      </c>
      <c r="B216" s="2"/>
      <c r="C216" s="3" t="s">
        <v>13</v>
      </c>
      <c r="D216" s="3" t="s">
        <v>14</v>
      </c>
      <c r="E216" s="3">
        <v>1954</v>
      </c>
      <c r="F216" s="5">
        <v>2211.3381540928731</v>
      </c>
    </row>
    <row r="217" spans="1:6" x14ac:dyDescent="0.15">
      <c r="A217" s="2" t="s">
        <v>6</v>
      </c>
      <c r="B217" s="2"/>
      <c r="C217" s="3" t="s">
        <v>13</v>
      </c>
      <c r="D217" s="3" t="s">
        <v>14</v>
      </c>
      <c r="E217" s="3">
        <v>1955</v>
      </c>
      <c r="F217" s="5">
        <v>2199.4052721308753</v>
      </c>
    </row>
    <row r="218" spans="1:6" x14ac:dyDescent="0.15">
      <c r="A218" s="2" t="s">
        <v>6</v>
      </c>
      <c r="B218" s="2"/>
      <c r="C218" s="3" t="s">
        <v>13</v>
      </c>
      <c r="D218" s="3" t="s">
        <v>14</v>
      </c>
      <c r="E218" s="3">
        <v>1956</v>
      </c>
      <c r="F218" s="5">
        <v>2180.3631412541304</v>
      </c>
    </row>
    <row r="219" spans="1:6" x14ac:dyDescent="0.15">
      <c r="A219" s="2" t="s">
        <v>6</v>
      </c>
      <c r="B219" s="2"/>
      <c r="C219" s="3" t="s">
        <v>13</v>
      </c>
      <c r="D219" s="3" t="s">
        <v>14</v>
      </c>
      <c r="E219" s="3">
        <v>1957</v>
      </c>
      <c r="F219" s="5">
        <v>2163.4488355973926</v>
      </c>
    </row>
    <row r="220" spans="1:6" x14ac:dyDescent="0.15">
      <c r="A220" s="2" t="s">
        <v>6</v>
      </c>
      <c r="B220" s="2"/>
      <c r="C220" s="3" t="s">
        <v>13</v>
      </c>
      <c r="D220" s="3" t="s">
        <v>14</v>
      </c>
      <c r="E220" s="3">
        <v>1958</v>
      </c>
      <c r="F220" s="5">
        <v>2146.9198946825327</v>
      </c>
    </row>
    <row r="221" spans="1:6" x14ac:dyDescent="0.15">
      <c r="A221" s="2" t="s">
        <v>6</v>
      </c>
      <c r="B221" s="2"/>
      <c r="C221" s="3" t="s">
        <v>13</v>
      </c>
      <c r="D221" s="3" t="s">
        <v>14</v>
      </c>
      <c r="E221" s="3">
        <v>1959</v>
      </c>
      <c r="F221" s="5">
        <v>2140.2704569957577</v>
      </c>
    </row>
    <row r="222" spans="1:6" x14ac:dyDescent="0.15">
      <c r="A222" s="2" t="s">
        <v>6</v>
      </c>
      <c r="B222" s="2"/>
      <c r="C222" s="3" t="s">
        <v>13</v>
      </c>
      <c r="D222" s="3" t="s">
        <v>14</v>
      </c>
      <c r="E222" s="3">
        <v>1960</v>
      </c>
      <c r="F222" s="5">
        <v>2132.096137897985</v>
      </c>
    </row>
    <row r="223" spans="1:6" x14ac:dyDescent="0.15">
      <c r="A223" s="2" t="s">
        <v>6</v>
      </c>
      <c r="B223" s="2"/>
      <c r="C223" s="3" t="s">
        <v>13</v>
      </c>
      <c r="D223" s="3" t="s">
        <v>14</v>
      </c>
      <c r="E223" s="3">
        <v>1961</v>
      </c>
      <c r="F223" s="5">
        <v>2110.4175325860583</v>
      </c>
    </row>
    <row r="224" spans="1:6" x14ac:dyDescent="0.15">
      <c r="A224" s="2" t="s">
        <v>6</v>
      </c>
      <c r="B224" s="2"/>
      <c r="C224" s="3" t="s">
        <v>13</v>
      </c>
      <c r="D224" s="3" t="s">
        <v>14</v>
      </c>
      <c r="E224" s="3">
        <v>1962</v>
      </c>
      <c r="F224" s="5">
        <v>2085.6006850683993</v>
      </c>
    </row>
    <row r="225" spans="1:6" x14ac:dyDescent="0.15">
      <c r="A225" s="2" t="s">
        <v>6</v>
      </c>
      <c r="B225" s="2"/>
      <c r="C225" s="3" t="s">
        <v>13</v>
      </c>
      <c r="D225" s="3" t="s">
        <v>14</v>
      </c>
      <c r="E225" s="3">
        <v>1963</v>
      </c>
      <c r="F225" s="5">
        <v>2068.6440010414726</v>
      </c>
    </row>
    <row r="226" spans="1:6" x14ac:dyDescent="0.15">
      <c r="A226" s="2" t="s">
        <v>6</v>
      </c>
      <c r="B226" s="2"/>
      <c r="C226" s="3" t="s">
        <v>13</v>
      </c>
      <c r="D226" s="3" t="s">
        <v>14</v>
      </c>
      <c r="E226" s="3">
        <v>1964</v>
      </c>
      <c r="F226" s="5">
        <v>2066.107660534009</v>
      </c>
    </row>
    <row r="227" spans="1:6" x14ac:dyDescent="0.15">
      <c r="A227" s="2" t="s">
        <v>6</v>
      </c>
      <c r="B227" s="2"/>
      <c r="C227" s="3" t="s">
        <v>13</v>
      </c>
      <c r="D227" s="3" t="s">
        <v>14</v>
      </c>
      <c r="E227" s="3">
        <v>1965</v>
      </c>
      <c r="F227" s="5">
        <v>2046.3841767799424</v>
      </c>
    </row>
    <row r="228" spans="1:6" x14ac:dyDescent="0.15">
      <c r="A228" s="2" t="s">
        <v>6</v>
      </c>
      <c r="B228" s="2"/>
      <c r="C228" s="3" t="s">
        <v>13</v>
      </c>
      <c r="D228" s="3" t="s">
        <v>14</v>
      </c>
      <c r="E228" s="3">
        <v>1966</v>
      </c>
      <c r="F228" s="5">
        <v>2029.4614213110585</v>
      </c>
    </row>
    <row r="229" spans="1:6" x14ac:dyDescent="0.15">
      <c r="A229" s="2" t="s">
        <v>6</v>
      </c>
      <c r="B229" s="2"/>
      <c r="C229" s="3" t="s">
        <v>13</v>
      </c>
      <c r="D229" s="3" t="s">
        <v>14</v>
      </c>
      <c r="E229" s="3">
        <v>1967</v>
      </c>
      <c r="F229" s="5">
        <v>2014.4618964563517</v>
      </c>
    </row>
    <row r="230" spans="1:6" x14ac:dyDescent="0.15">
      <c r="A230" s="2" t="s">
        <v>6</v>
      </c>
      <c r="B230" s="2"/>
      <c r="C230" s="3" t="s">
        <v>13</v>
      </c>
      <c r="D230" s="3" t="s">
        <v>14</v>
      </c>
      <c r="E230" s="3">
        <v>1968</v>
      </c>
      <c r="F230" s="5">
        <v>1998.9043068734386</v>
      </c>
    </row>
    <row r="231" spans="1:6" x14ac:dyDescent="0.15">
      <c r="A231" s="2" t="s">
        <v>6</v>
      </c>
      <c r="B231" s="2"/>
      <c r="C231" s="3" t="s">
        <v>13</v>
      </c>
      <c r="D231" s="3" t="s">
        <v>14</v>
      </c>
      <c r="E231" s="3">
        <v>1969</v>
      </c>
      <c r="F231" s="5">
        <v>1978.7522427546567</v>
      </c>
    </row>
    <row r="232" spans="1:6" x14ac:dyDescent="0.15">
      <c r="A232" s="2" t="s">
        <v>6</v>
      </c>
      <c r="B232" s="2"/>
      <c r="C232" s="3" t="s">
        <v>13</v>
      </c>
      <c r="D232" s="3" t="s">
        <v>14</v>
      </c>
      <c r="E232" s="3">
        <v>1970</v>
      </c>
      <c r="F232" s="5">
        <v>1958.8479764309586</v>
      </c>
    </row>
    <row r="233" spans="1:6" x14ac:dyDescent="0.15">
      <c r="A233" s="2" t="s">
        <v>6</v>
      </c>
      <c r="B233" s="2"/>
      <c r="C233" s="3" t="s">
        <v>13</v>
      </c>
      <c r="D233" s="3" t="s">
        <v>14</v>
      </c>
      <c r="E233" s="3">
        <v>1971</v>
      </c>
      <c r="F233" s="5">
        <v>1932.8150076307934</v>
      </c>
    </row>
    <row r="234" spans="1:6" x14ac:dyDescent="0.15">
      <c r="A234" s="2" t="s">
        <v>6</v>
      </c>
      <c r="B234" s="2"/>
      <c r="C234" s="3" t="s">
        <v>13</v>
      </c>
      <c r="D234" s="3" t="s">
        <v>14</v>
      </c>
      <c r="E234" s="3">
        <v>1972</v>
      </c>
      <c r="F234" s="5">
        <v>1916.4936424158691</v>
      </c>
    </row>
    <row r="235" spans="1:6" x14ac:dyDescent="0.15">
      <c r="A235" s="2" t="s">
        <v>6</v>
      </c>
      <c r="B235" s="2"/>
      <c r="C235" s="3" t="s">
        <v>13</v>
      </c>
      <c r="D235" s="3" t="s">
        <v>14</v>
      </c>
      <c r="E235" s="3">
        <v>1973</v>
      </c>
      <c r="F235" s="5">
        <v>1901.25712136885</v>
      </c>
    </row>
    <row r="236" spans="1:6" x14ac:dyDescent="0.15">
      <c r="A236" s="2" t="s">
        <v>6</v>
      </c>
      <c r="B236" s="2"/>
      <c r="C236" s="3" t="s">
        <v>13</v>
      </c>
      <c r="D236" s="3" t="s">
        <v>14</v>
      </c>
      <c r="E236" s="3">
        <v>1974</v>
      </c>
      <c r="F236" s="5">
        <v>1880.4257330107939</v>
      </c>
    </row>
    <row r="237" spans="1:6" x14ac:dyDescent="0.15">
      <c r="A237" s="2" t="s">
        <v>6</v>
      </c>
      <c r="B237" s="2"/>
      <c r="C237" s="3" t="s">
        <v>13</v>
      </c>
      <c r="D237" s="3" t="s">
        <v>14</v>
      </c>
      <c r="E237" s="3">
        <v>1975</v>
      </c>
      <c r="F237" s="5">
        <v>1854.1143504588806</v>
      </c>
    </row>
    <row r="238" spans="1:6" x14ac:dyDescent="0.15">
      <c r="A238" s="2" t="s">
        <v>6</v>
      </c>
      <c r="B238" s="2"/>
      <c r="C238" s="3" t="s">
        <v>13</v>
      </c>
      <c r="D238" s="3" t="s">
        <v>14</v>
      </c>
      <c r="E238" s="3">
        <v>1976</v>
      </c>
      <c r="F238" s="5">
        <v>1860.096220803634</v>
      </c>
    </row>
    <row r="239" spans="1:6" x14ac:dyDescent="0.15">
      <c r="A239" s="2" t="s">
        <v>6</v>
      </c>
      <c r="B239" s="2"/>
      <c r="C239" s="3" t="s">
        <v>13</v>
      </c>
      <c r="D239" s="3" t="s">
        <v>14</v>
      </c>
      <c r="E239" s="3">
        <v>1977</v>
      </c>
      <c r="F239" s="5">
        <v>1843.3015048174479</v>
      </c>
    </row>
    <row r="240" spans="1:6" x14ac:dyDescent="0.15">
      <c r="A240" s="2" t="s">
        <v>6</v>
      </c>
      <c r="B240" s="2"/>
      <c r="C240" s="3" t="s">
        <v>13</v>
      </c>
      <c r="D240" s="3" t="s">
        <v>14</v>
      </c>
      <c r="E240" s="3">
        <v>1978</v>
      </c>
      <c r="F240" s="5">
        <v>1824.8251468081312</v>
      </c>
    </row>
    <row r="241" spans="1:6" x14ac:dyDescent="0.15">
      <c r="A241" s="2" t="s">
        <v>6</v>
      </c>
      <c r="B241" s="2"/>
      <c r="C241" s="3" t="s">
        <v>13</v>
      </c>
      <c r="D241" s="3" t="s">
        <v>14</v>
      </c>
      <c r="E241" s="3">
        <v>1979</v>
      </c>
      <c r="F241" s="5">
        <v>1813.9379154375197</v>
      </c>
    </row>
    <row r="242" spans="1:6" x14ac:dyDescent="0.15">
      <c r="A242" s="2" t="s">
        <v>6</v>
      </c>
      <c r="B242" s="2"/>
      <c r="C242" s="3" t="s">
        <v>13</v>
      </c>
      <c r="D242" s="3" t="s">
        <v>14</v>
      </c>
      <c r="E242" s="3">
        <v>1980</v>
      </c>
      <c r="F242" s="5">
        <v>1799.5211011956044</v>
      </c>
    </row>
    <row r="243" spans="1:6" x14ac:dyDescent="0.15">
      <c r="A243" s="2" t="s">
        <v>6</v>
      </c>
      <c r="B243" s="2"/>
      <c r="C243" s="3" t="s">
        <v>13</v>
      </c>
      <c r="D243" s="3" t="s">
        <v>14</v>
      </c>
      <c r="E243" s="3">
        <v>1981</v>
      </c>
      <c r="F243" s="5">
        <v>1779.4313523314727</v>
      </c>
    </row>
    <row r="244" spans="1:6" x14ac:dyDescent="0.15">
      <c r="A244" s="2" t="s">
        <v>6</v>
      </c>
      <c r="B244" s="2"/>
      <c r="C244" s="3" t="s">
        <v>13</v>
      </c>
      <c r="D244" s="3" t="s">
        <v>14</v>
      </c>
      <c r="E244" s="3">
        <v>1982</v>
      </c>
      <c r="F244" s="5">
        <v>1764.4308135260667</v>
      </c>
    </row>
    <row r="245" spans="1:6" x14ac:dyDescent="0.15">
      <c r="A245" s="2" t="s">
        <v>6</v>
      </c>
      <c r="B245" s="2"/>
      <c r="C245" s="3" t="s">
        <v>13</v>
      </c>
      <c r="D245" s="3" t="s">
        <v>14</v>
      </c>
      <c r="E245" s="3">
        <v>1983</v>
      </c>
      <c r="F245" s="5">
        <v>1754.8205222818328</v>
      </c>
    </row>
    <row r="246" spans="1:6" x14ac:dyDescent="0.15">
      <c r="A246" s="2" t="s">
        <v>6</v>
      </c>
      <c r="B246" s="2"/>
      <c r="C246" s="3" t="s">
        <v>13</v>
      </c>
      <c r="D246" s="3" t="s">
        <v>14</v>
      </c>
      <c r="E246" s="3">
        <v>1984</v>
      </c>
      <c r="F246" s="5">
        <v>1745.9047230729595</v>
      </c>
    </row>
    <row r="247" spans="1:6" x14ac:dyDescent="0.15">
      <c r="A247" s="2" t="s">
        <v>6</v>
      </c>
      <c r="B247" s="2"/>
      <c r="C247" s="3" t="s">
        <v>13</v>
      </c>
      <c r="D247" s="3" t="s">
        <v>14</v>
      </c>
      <c r="E247" s="3">
        <v>1985</v>
      </c>
      <c r="F247" s="5">
        <v>1732.2108160551461</v>
      </c>
    </row>
    <row r="248" spans="1:6" x14ac:dyDescent="0.15">
      <c r="A248" s="2" t="s">
        <v>6</v>
      </c>
      <c r="B248" s="2"/>
      <c r="C248" s="3" t="s">
        <v>13</v>
      </c>
      <c r="D248" s="3" t="s">
        <v>14</v>
      </c>
      <c r="E248" s="3">
        <v>1986</v>
      </c>
      <c r="F248" s="5">
        <v>1725.0151247628346</v>
      </c>
    </row>
    <row r="249" spans="1:6" x14ac:dyDescent="0.15">
      <c r="A249" s="2" t="s">
        <v>6</v>
      </c>
      <c r="B249" s="2"/>
      <c r="C249" s="3" t="s">
        <v>13</v>
      </c>
      <c r="D249" s="3" t="s">
        <v>14</v>
      </c>
      <c r="E249" s="3">
        <v>1987</v>
      </c>
      <c r="F249" s="5">
        <v>1721.4741872293014</v>
      </c>
    </row>
    <row r="250" spans="1:6" x14ac:dyDescent="0.15">
      <c r="A250" s="2" t="s">
        <v>6</v>
      </c>
      <c r="B250" s="2"/>
      <c r="C250" s="3" t="s">
        <v>13</v>
      </c>
      <c r="D250" s="3" t="s">
        <v>14</v>
      </c>
      <c r="E250" s="3">
        <v>1988</v>
      </c>
      <c r="F250" s="5">
        <v>1723.0769034385864</v>
      </c>
    </row>
    <row r="251" spans="1:6" x14ac:dyDescent="0.15">
      <c r="A251" s="2" t="s">
        <v>6</v>
      </c>
      <c r="B251" s="2"/>
      <c r="C251" s="3" t="s">
        <v>13</v>
      </c>
      <c r="D251" s="3" t="s">
        <v>14</v>
      </c>
      <c r="E251" s="3">
        <v>1989</v>
      </c>
      <c r="F251" s="5">
        <v>1713.2889511346934</v>
      </c>
    </row>
    <row r="252" spans="1:6" x14ac:dyDescent="0.15">
      <c r="A252" s="2" t="s">
        <v>6</v>
      </c>
      <c r="B252" s="2"/>
      <c r="C252" s="3" t="s">
        <v>13</v>
      </c>
      <c r="D252" s="3" t="s">
        <v>14</v>
      </c>
      <c r="E252" s="3">
        <v>1990</v>
      </c>
      <c r="F252" s="5">
        <v>1702.1518425910558</v>
      </c>
    </row>
    <row r="253" spans="1:6" x14ac:dyDescent="0.15">
      <c r="A253" s="2" t="s">
        <v>6</v>
      </c>
      <c r="B253" s="2"/>
      <c r="C253" s="3" t="s">
        <v>13</v>
      </c>
      <c r="D253" s="3" t="s">
        <v>14</v>
      </c>
      <c r="E253" s="3">
        <v>1991</v>
      </c>
      <c r="F253" s="5">
        <v>1685.9901364041309</v>
      </c>
    </row>
    <row r="254" spans="1:6" x14ac:dyDescent="0.15">
      <c r="A254" s="2" t="s">
        <v>6</v>
      </c>
      <c r="B254" s="2"/>
      <c r="C254" s="3" t="s">
        <v>13</v>
      </c>
      <c r="D254" s="3" t="s">
        <v>14</v>
      </c>
      <c r="E254" s="3">
        <v>1992</v>
      </c>
      <c r="F254" s="5">
        <v>1686.2756255869681</v>
      </c>
    </row>
    <row r="255" spans="1:6" x14ac:dyDescent="0.15">
      <c r="A255" s="2" t="s">
        <v>6</v>
      </c>
      <c r="B255" s="2"/>
      <c r="C255" s="3" t="s">
        <v>13</v>
      </c>
      <c r="D255" s="3" t="s">
        <v>14</v>
      </c>
      <c r="E255" s="3">
        <v>1993</v>
      </c>
      <c r="F255" s="5">
        <v>1676.1163923063402</v>
      </c>
    </row>
    <row r="256" spans="1:6" x14ac:dyDescent="0.15">
      <c r="A256" s="2" t="s">
        <v>6</v>
      </c>
      <c r="B256" s="2"/>
      <c r="C256" s="3" t="s">
        <v>13</v>
      </c>
      <c r="D256" s="3" t="s">
        <v>14</v>
      </c>
      <c r="E256" s="3">
        <v>1994</v>
      </c>
      <c r="F256" s="5">
        <v>1676.6859778624821</v>
      </c>
    </row>
    <row r="257" spans="1:6" x14ac:dyDescent="0.15">
      <c r="A257" s="2" t="s">
        <v>6</v>
      </c>
      <c r="B257" s="2"/>
      <c r="C257" s="3" t="s">
        <v>13</v>
      </c>
      <c r="D257" s="3" t="s">
        <v>14</v>
      </c>
      <c r="E257" s="3">
        <v>1995</v>
      </c>
      <c r="F257" s="5">
        <v>1674.9603909682162</v>
      </c>
    </row>
    <row r="258" spans="1:6" x14ac:dyDescent="0.15">
      <c r="A258" s="2" t="s">
        <v>6</v>
      </c>
      <c r="B258" s="2"/>
      <c r="C258" s="3" t="s">
        <v>13</v>
      </c>
      <c r="D258" s="3" t="s">
        <v>14</v>
      </c>
      <c r="E258" s="3">
        <v>1996</v>
      </c>
      <c r="F258" s="5">
        <v>1673.5839033052193</v>
      </c>
    </row>
    <row r="259" spans="1:6" x14ac:dyDescent="0.15">
      <c r="A259" s="2" t="s">
        <v>6</v>
      </c>
      <c r="B259" s="2"/>
      <c r="C259" s="3" t="s">
        <v>13</v>
      </c>
      <c r="D259" s="3" t="s">
        <v>14</v>
      </c>
      <c r="E259" s="3">
        <v>1997</v>
      </c>
      <c r="F259" s="5">
        <v>1670.5817261270784</v>
      </c>
    </row>
    <row r="260" spans="1:6" x14ac:dyDescent="0.15">
      <c r="A260" s="2" t="s">
        <v>6</v>
      </c>
      <c r="B260" s="2"/>
      <c r="C260" s="3" t="s">
        <v>13</v>
      </c>
      <c r="D260" s="3" t="s">
        <v>14</v>
      </c>
      <c r="E260" s="3">
        <v>1998</v>
      </c>
      <c r="F260" s="5">
        <v>1670.812083882897</v>
      </c>
    </row>
    <row r="261" spans="1:6" x14ac:dyDescent="0.15">
      <c r="A261" s="2" t="s">
        <v>6</v>
      </c>
      <c r="B261" s="2"/>
      <c r="C261" s="3" t="s">
        <v>13</v>
      </c>
      <c r="D261" s="3" t="s">
        <v>14</v>
      </c>
      <c r="E261" s="3">
        <v>1999</v>
      </c>
      <c r="F261" s="5">
        <v>1665.5269465434676</v>
      </c>
    </row>
    <row r="262" spans="1:6" x14ac:dyDescent="0.15">
      <c r="A262" s="2" t="s">
        <v>6</v>
      </c>
      <c r="B262" s="2"/>
      <c r="C262" s="3" t="s">
        <v>13</v>
      </c>
      <c r="D262" s="3" t="s">
        <v>14</v>
      </c>
      <c r="E262" s="3">
        <v>2000</v>
      </c>
      <c r="F262" s="5">
        <v>1650.4829158340804</v>
      </c>
    </row>
    <row r="263" spans="1:6" x14ac:dyDescent="0.15">
      <c r="A263" s="2" t="s">
        <v>6</v>
      </c>
      <c r="B263" s="2"/>
      <c r="C263" s="3" t="s">
        <v>13</v>
      </c>
      <c r="D263" s="3" t="s">
        <v>14</v>
      </c>
      <c r="E263" s="3">
        <v>2001</v>
      </c>
      <c r="F263" s="5">
        <v>1643.8386711467335</v>
      </c>
    </row>
    <row r="264" spans="1:6" x14ac:dyDescent="0.15">
      <c r="A264" s="2" t="s">
        <v>6</v>
      </c>
      <c r="B264" s="2"/>
      <c r="C264" s="3" t="s">
        <v>13</v>
      </c>
      <c r="D264" s="3" t="s">
        <v>14</v>
      </c>
      <c r="E264" s="3">
        <v>2002</v>
      </c>
      <c r="F264" s="5">
        <v>1631.6758629972123</v>
      </c>
    </row>
    <row r="265" spans="1:6" x14ac:dyDescent="0.15">
      <c r="A265" s="2" t="s">
        <v>6</v>
      </c>
      <c r="B265" s="2"/>
      <c r="C265" s="3" t="s">
        <v>13</v>
      </c>
      <c r="D265" s="3" t="s">
        <v>14</v>
      </c>
      <c r="E265" s="3">
        <v>2003</v>
      </c>
      <c r="F265" s="5">
        <v>1627.1192349171281</v>
      </c>
    </row>
    <row r="266" spans="1:6" x14ac:dyDescent="0.15">
      <c r="A266" s="2" t="s">
        <v>6</v>
      </c>
      <c r="B266" s="2"/>
      <c r="C266" s="3" t="s">
        <v>13</v>
      </c>
      <c r="D266" s="3" t="s">
        <v>14</v>
      </c>
      <c r="E266" s="3">
        <v>2004</v>
      </c>
      <c r="F266" s="4">
        <v>1630.5379626372016</v>
      </c>
    </row>
    <row r="267" spans="1:6" x14ac:dyDescent="0.15">
      <c r="A267" s="2" t="s">
        <v>6</v>
      </c>
      <c r="B267" s="2"/>
      <c r="C267" s="3" t="s">
        <v>13</v>
      </c>
      <c r="D267" s="3" t="s">
        <v>14</v>
      </c>
      <c r="E267" s="3">
        <v>2005</v>
      </c>
      <c r="F267" s="5">
        <v>1627.2386919456587</v>
      </c>
    </row>
    <row r="268" spans="1:6" x14ac:dyDescent="0.15">
      <c r="A268" s="2" t="s">
        <v>6</v>
      </c>
      <c r="B268" s="2"/>
      <c r="C268" s="3" t="s">
        <v>13</v>
      </c>
      <c r="D268" s="3" t="s">
        <v>14</v>
      </c>
      <c r="E268" s="3">
        <v>2006</v>
      </c>
      <c r="F268" s="5">
        <v>1627.0397799661773</v>
      </c>
    </row>
    <row r="269" spans="1:6" x14ac:dyDescent="0.15">
      <c r="A269" s="2" t="s">
        <v>6</v>
      </c>
      <c r="B269" s="2"/>
      <c r="C269" s="3" t="s">
        <v>13</v>
      </c>
      <c r="D269" s="3" t="s">
        <v>14</v>
      </c>
      <c r="E269" s="3">
        <v>2007</v>
      </c>
      <c r="F269" s="5">
        <v>1629.3916894193371</v>
      </c>
    </row>
    <row r="270" spans="1:6" x14ac:dyDescent="0.15">
      <c r="A270" s="2" t="s">
        <v>6</v>
      </c>
      <c r="B270" s="2"/>
      <c r="C270" s="3" t="s">
        <v>13</v>
      </c>
      <c r="D270" s="3" t="s">
        <v>14</v>
      </c>
      <c r="E270" s="3">
        <v>2008</v>
      </c>
      <c r="F270" s="5">
        <v>1625.6737521848495</v>
      </c>
    </row>
    <row r="271" spans="1:6" x14ac:dyDescent="0.15">
      <c r="A271" s="2" t="s">
        <v>6</v>
      </c>
      <c r="B271" s="2"/>
      <c r="C271" s="3" t="s">
        <v>13</v>
      </c>
      <c r="D271" s="3" t="s">
        <v>14</v>
      </c>
      <c r="E271" s="3">
        <v>2009</v>
      </c>
      <c r="F271" s="5">
        <v>1601.8976983429322</v>
      </c>
    </row>
    <row r="272" spans="1:6" x14ac:dyDescent="0.15">
      <c r="A272" s="2" t="s">
        <v>6</v>
      </c>
      <c r="B272" s="2"/>
      <c r="C272" s="3" t="s">
        <v>13</v>
      </c>
      <c r="D272" s="3" t="s">
        <v>14</v>
      </c>
      <c r="E272" s="3">
        <v>2010</v>
      </c>
      <c r="F272" s="5">
        <v>1605.2064772952224</v>
      </c>
    </row>
    <row r="273" spans="1:6" x14ac:dyDescent="0.15">
      <c r="A273" s="2" t="s">
        <v>6</v>
      </c>
      <c r="B273" s="2"/>
      <c r="C273" s="3" t="s">
        <v>13</v>
      </c>
      <c r="D273" s="3" t="s">
        <v>14</v>
      </c>
      <c r="E273" s="3">
        <v>2011</v>
      </c>
      <c r="F273" s="5">
        <v>1604.7450901897387</v>
      </c>
    </row>
    <row r="274" spans="1:6" x14ac:dyDescent="0.15">
      <c r="A274" s="2" t="s">
        <v>6</v>
      </c>
      <c r="B274" s="2"/>
      <c r="C274" s="3" t="s">
        <v>13</v>
      </c>
      <c r="D274" s="3" t="s">
        <v>14</v>
      </c>
      <c r="E274" s="3">
        <v>2012</v>
      </c>
      <c r="F274" s="5">
        <v>1591.6602100562252</v>
      </c>
    </row>
    <row r="275" spans="1:6" x14ac:dyDescent="0.15">
      <c r="A275" s="2" t="s">
        <v>6</v>
      </c>
      <c r="B275" s="2"/>
      <c r="C275" s="3" t="s">
        <v>13</v>
      </c>
      <c r="D275" s="3" t="s">
        <v>14</v>
      </c>
      <c r="E275" s="3">
        <v>2013</v>
      </c>
      <c r="F275" s="5">
        <v>1584.5955872748696</v>
      </c>
    </row>
    <row r="276" spans="1:6" x14ac:dyDescent="0.15">
      <c r="A276" s="2" t="s">
        <v>6</v>
      </c>
      <c r="B276" s="2"/>
      <c r="C276" s="3" t="s">
        <v>13</v>
      </c>
      <c r="D276" s="3" t="s">
        <v>14</v>
      </c>
      <c r="E276" s="3">
        <v>2014</v>
      </c>
      <c r="F276" s="5">
        <v>1584.8278987232866</v>
      </c>
    </row>
    <row r="277" spans="1:6" x14ac:dyDescent="0.15">
      <c r="A277" s="2" t="s">
        <v>6</v>
      </c>
      <c r="B277" s="2"/>
      <c r="C277" s="3" t="s">
        <v>13</v>
      </c>
      <c r="D277" s="3" t="s">
        <v>14</v>
      </c>
      <c r="E277" s="3">
        <v>2015</v>
      </c>
      <c r="F277" s="5">
        <v>1585.7161689994248</v>
      </c>
    </row>
    <row r="278" spans="1:6" x14ac:dyDescent="0.15">
      <c r="A278" s="2" t="s">
        <v>6</v>
      </c>
      <c r="B278" s="2"/>
      <c r="C278" s="3" t="s">
        <v>13</v>
      </c>
      <c r="D278" s="3" t="s">
        <v>14</v>
      </c>
      <c r="E278" s="3">
        <v>2016</v>
      </c>
      <c r="F278" s="5">
        <v>1587.3112523097072</v>
      </c>
    </row>
    <row r="279" spans="1:6" x14ac:dyDescent="0.15">
      <c r="A279" s="2" t="s">
        <v>6</v>
      </c>
      <c r="B279" s="2"/>
      <c r="C279" s="3" t="s">
        <v>13</v>
      </c>
      <c r="D279" s="3" t="s">
        <v>14</v>
      </c>
      <c r="E279" s="3">
        <v>2017</v>
      </c>
      <c r="F279" s="5">
        <v>1582.3059357401135</v>
      </c>
    </row>
    <row r="280" spans="1:6" x14ac:dyDescent="0.15">
      <c r="A280" s="2" t="s">
        <v>6</v>
      </c>
      <c r="B280" s="2"/>
      <c r="C280" s="3" t="s">
        <v>13</v>
      </c>
      <c r="D280" s="3" t="s">
        <v>14</v>
      </c>
      <c r="E280" s="3">
        <v>2018</v>
      </c>
      <c r="F280" s="5">
        <v>1580.250048278855</v>
      </c>
    </row>
    <row r="281" spans="1:6" x14ac:dyDescent="0.15">
      <c r="A281" s="2" t="s">
        <v>6</v>
      </c>
      <c r="B281" s="2"/>
      <c r="C281" s="3" t="s">
        <v>13</v>
      </c>
      <c r="D281" s="3" t="s">
        <v>14</v>
      </c>
      <c r="E281" s="3">
        <v>2019</v>
      </c>
      <c r="F281" s="5">
        <v>1579.3043987916772</v>
      </c>
    </row>
    <row r="282" spans="1:6" x14ac:dyDescent="0.15">
      <c r="A282" s="2" t="s">
        <v>6</v>
      </c>
      <c r="B282" s="2"/>
      <c r="C282" s="3" t="s">
        <v>15</v>
      </c>
      <c r="D282" s="3" t="s">
        <v>16</v>
      </c>
      <c r="E282" s="3">
        <v>1950</v>
      </c>
      <c r="F282" s="4">
        <v>2024.5500270612092</v>
      </c>
    </row>
    <row r="283" spans="1:6" x14ac:dyDescent="0.15">
      <c r="A283" s="2" t="s">
        <v>6</v>
      </c>
      <c r="B283" s="2"/>
      <c r="C283" s="3" t="s">
        <v>15</v>
      </c>
      <c r="D283" s="3" t="s">
        <v>16</v>
      </c>
      <c r="E283" s="3">
        <v>1951</v>
      </c>
      <c r="F283" s="4">
        <v>2025.1461554829502</v>
      </c>
    </row>
    <row r="284" spans="1:6" x14ac:dyDescent="0.15">
      <c r="A284" s="2" t="s">
        <v>6</v>
      </c>
      <c r="B284" s="2"/>
      <c r="C284" s="3" t="s">
        <v>15</v>
      </c>
      <c r="D284" s="3" t="s">
        <v>16</v>
      </c>
      <c r="E284" s="3">
        <v>1952</v>
      </c>
      <c r="F284" s="4">
        <v>2025.7424594346066</v>
      </c>
    </row>
    <row r="285" spans="1:6" x14ac:dyDescent="0.15">
      <c r="A285" s="2" t="s">
        <v>6</v>
      </c>
      <c r="B285" s="2"/>
      <c r="C285" s="3" t="s">
        <v>15</v>
      </c>
      <c r="D285" s="3" t="s">
        <v>16</v>
      </c>
      <c r="E285" s="3">
        <v>1953</v>
      </c>
      <c r="F285" s="4">
        <v>2026.3389389678634</v>
      </c>
    </row>
    <row r="286" spans="1:6" x14ac:dyDescent="0.15">
      <c r="A286" s="2" t="s">
        <v>6</v>
      </c>
      <c r="B286" s="2"/>
      <c r="C286" s="3" t="s">
        <v>15</v>
      </c>
      <c r="D286" s="3" t="s">
        <v>16</v>
      </c>
      <c r="E286" s="3">
        <v>1954</v>
      </c>
      <c r="F286" s="4">
        <v>2026.9355941344204</v>
      </c>
    </row>
    <row r="287" spans="1:6" x14ac:dyDescent="0.15">
      <c r="A287" s="2" t="s">
        <v>6</v>
      </c>
      <c r="B287" s="2"/>
      <c r="C287" s="3" t="s">
        <v>15</v>
      </c>
      <c r="D287" s="3" t="s">
        <v>16</v>
      </c>
      <c r="E287" s="3">
        <v>1955</v>
      </c>
      <c r="F287" s="4">
        <v>2027.5324249859927</v>
      </c>
    </row>
    <row r="288" spans="1:6" x14ac:dyDescent="0.15">
      <c r="A288" s="2" t="s">
        <v>6</v>
      </c>
      <c r="B288" s="2"/>
      <c r="C288" s="3" t="s">
        <v>15</v>
      </c>
      <c r="D288" s="3" t="s">
        <v>16</v>
      </c>
      <c r="E288" s="3">
        <v>1956</v>
      </c>
      <c r="F288" s="4">
        <v>2028.129431574311</v>
      </c>
    </row>
    <row r="289" spans="1:6" x14ac:dyDescent="0.15">
      <c r="A289" s="2" t="s">
        <v>6</v>
      </c>
      <c r="B289" s="2"/>
      <c r="C289" s="3" t="s">
        <v>15</v>
      </c>
      <c r="D289" s="3" t="s">
        <v>16</v>
      </c>
      <c r="E289" s="3">
        <v>1957</v>
      </c>
      <c r="F289" s="4">
        <v>2028.7266139511207</v>
      </c>
    </row>
    <row r="290" spans="1:6" x14ac:dyDescent="0.15">
      <c r="A290" s="2" t="s">
        <v>6</v>
      </c>
      <c r="B290" s="2"/>
      <c r="C290" s="3" t="s">
        <v>15</v>
      </c>
      <c r="D290" s="3" t="s">
        <v>16</v>
      </c>
      <c r="E290" s="3">
        <v>1958</v>
      </c>
      <c r="F290" s="4">
        <v>2029.323972168183</v>
      </c>
    </row>
    <row r="291" spans="1:6" x14ac:dyDescent="0.15">
      <c r="A291" s="2" t="s">
        <v>6</v>
      </c>
      <c r="B291" s="2"/>
      <c r="C291" s="3" t="s">
        <v>15</v>
      </c>
      <c r="D291" s="3" t="s">
        <v>16</v>
      </c>
      <c r="E291" s="3">
        <v>1959</v>
      </c>
      <c r="F291" s="4">
        <v>2029.9215062772737</v>
      </c>
    </row>
    <row r="292" spans="1:6" x14ac:dyDescent="0.15">
      <c r="A292" s="2" t="s">
        <v>6</v>
      </c>
      <c r="B292" s="2"/>
      <c r="C292" s="3" t="s">
        <v>15</v>
      </c>
      <c r="D292" s="3" t="s">
        <v>16</v>
      </c>
      <c r="E292" s="3">
        <v>1960</v>
      </c>
      <c r="F292" s="4">
        <v>2030.5192163301858</v>
      </c>
    </row>
    <row r="293" spans="1:6" x14ac:dyDescent="0.15">
      <c r="A293" s="2" t="s">
        <v>6</v>
      </c>
      <c r="B293" s="2"/>
      <c r="C293" s="3" t="s">
        <v>15</v>
      </c>
      <c r="D293" s="3" t="s">
        <v>16</v>
      </c>
      <c r="E293" s="3">
        <v>1961</v>
      </c>
      <c r="F293" s="4">
        <v>2029.4869238968708</v>
      </c>
    </row>
    <row r="294" spans="1:6" x14ac:dyDescent="0.15">
      <c r="A294" s="2" t="s">
        <v>6</v>
      </c>
      <c r="B294" s="2"/>
      <c r="C294" s="3" t="s">
        <v>15</v>
      </c>
      <c r="D294" s="3" t="s">
        <v>16</v>
      </c>
      <c r="E294" s="3">
        <v>1962</v>
      </c>
      <c r="F294" s="4">
        <v>2022.2608768636674</v>
      </c>
    </row>
    <row r="295" spans="1:6" x14ac:dyDescent="0.15">
      <c r="A295" s="2" t="s">
        <v>6</v>
      </c>
      <c r="B295" s="2"/>
      <c r="C295" s="3" t="s">
        <v>15</v>
      </c>
      <c r="D295" s="3" t="s">
        <v>16</v>
      </c>
      <c r="E295" s="3">
        <v>1963</v>
      </c>
      <c r="F295" s="4">
        <v>2019.1639995637229</v>
      </c>
    </row>
    <row r="296" spans="1:6" x14ac:dyDescent="0.15">
      <c r="A296" s="2" t="s">
        <v>6</v>
      </c>
      <c r="B296" s="2"/>
      <c r="C296" s="3" t="s">
        <v>15</v>
      </c>
      <c r="D296" s="3" t="s">
        <v>16</v>
      </c>
      <c r="E296" s="3">
        <v>1964</v>
      </c>
      <c r="F296" s="4">
        <v>2043.9390179632776</v>
      </c>
    </row>
    <row r="297" spans="1:6" x14ac:dyDescent="0.15">
      <c r="A297" s="2" t="s">
        <v>6</v>
      </c>
      <c r="B297" s="2"/>
      <c r="C297" s="3" t="s">
        <v>15</v>
      </c>
      <c r="D297" s="3" t="s">
        <v>16</v>
      </c>
      <c r="E297" s="3">
        <v>1965</v>
      </c>
      <c r="F297" s="4">
        <v>2043.9390179632776</v>
      </c>
    </row>
    <row r="298" spans="1:6" x14ac:dyDescent="0.15">
      <c r="A298" s="2" t="s">
        <v>6</v>
      </c>
      <c r="B298" s="2"/>
      <c r="C298" s="3" t="s">
        <v>15</v>
      </c>
      <c r="D298" s="3" t="s">
        <v>16</v>
      </c>
      <c r="E298" s="3">
        <v>1966</v>
      </c>
      <c r="F298" s="4">
        <v>2020.1962919970374</v>
      </c>
    </row>
    <row r="299" spans="1:6" x14ac:dyDescent="0.15">
      <c r="A299" s="2" t="s">
        <v>6</v>
      </c>
      <c r="B299" s="2"/>
      <c r="C299" s="3" t="s">
        <v>15</v>
      </c>
      <c r="D299" s="3" t="s">
        <v>16</v>
      </c>
      <c r="E299" s="3">
        <v>1967</v>
      </c>
      <c r="F299" s="4">
        <v>2002.6473206306862</v>
      </c>
    </row>
    <row r="300" spans="1:6" x14ac:dyDescent="0.15">
      <c r="A300" s="2" t="s">
        <v>6</v>
      </c>
      <c r="B300" s="2"/>
      <c r="C300" s="3" t="s">
        <v>15</v>
      </c>
      <c r="D300" s="3" t="s">
        <v>16</v>
      </c>
      <c r="E300" s="3">
        <v>1968</v>
      </c>
      <c r="F300" s="4">
        <v>1987.1629341309647</v>
      </c>
    </row>
    <row r="301" spans="1:6" x14ac:dyDescent="0.15">
      <c r="A301" s="2" t="s">
        <v>6</v>
      </c>
      <c r="B301" s="2"/>
      <c r="C301" s="3" t="s">
        <v>15</v>
      </c>
      <c r="D301" s="3" t="s">
        <v>16</v>
      </c>
      <c r="E301" s="3">
        <v>1969</v>
      </c>
      <c r="F301" s="4">
        <v>1968.5816703312987</v>
      </c>
    </row>
    <row r="302" spans="1:6" x14ac:dyDescent="0.15">
      <c r="A302" s="2" t="s">
        <v>6</v>
      </c>
      <c r="B302" s="2"/>
      <c r="C302" s="3" t="s">
        <v>15</v>
      </c>
      <c r="D302" s="3" t="s">
        <v>16</v>
      </c>
      <c r="E302" s="3">
        <v>1970</v>
      </c>
      <c r="F302" s="4">
        <v>1979.9368870977614</v>
      </c>
    </row>
    <row r="303" spans="1:6" x14ac:dyDescent="0.15">
      <c r="A303" s="2" t="s">
        <v>6</v>
      </c>
      <c r="B303" s="2"/>
      <c r="C303" s="3" t="s">
        <v>15</v>
      </c>
      <c r="D303" s="3" t="s">
        <v>16</v>
      </c>
      <c r="E303" s="3">
        <v>1971</v>
      </c>
      <c r="F303" s="4">
        <v>1944.356889126645</v>
      </c>
    </row>
    <row r="304" spans="1:6" x14ac:dyDescent="0.15">
      <c r="A304" s="2" t="s">
        <v>6</v>
      </c>
      <c r="B304" s="2"/>
      <c r="C304" s="3" t="s">
        <v>15</v>
      </c>
      <c r="D304" s="3" t="s">
        <v>16</v>
      </c>
      <c r="E304" s="3">
        <v>1972</v>
      </c>
      <c r="F304" s="4">
        <v>1928.6588900217946</v>
      </c>
    </row>
    <row r="305" spans="1:6" x14ac:dyDescent="0.15">
      <c r="A305" s="2" t="s">
        <v>6</v>
      </c>
      <c r="B305" s="2"/>
      <c r="C305" s="3" t="s">
        <v>15</v>
      </c>
      <c r="D305" s="3" t="s">
        <v>16</v>
      </c>
      <c r="E305" s="3">
        <v>1973</v>
      </c>
      <c r="F305" s="4">
        <v>1912.9618909168871</v>
      </c>
    </row>
    <row r="306" spans="1:6" x14ac:dyDescent="0.15">
      <c r="A306" s="2" t="s">
        <v>6</v>
      </c>
      <c r="B306" s="2"/>
      <c r="C306" s="3" t="s">
        <v>15</v>
      </c>
      <c r="D306" s="3" t="s">
        <v>16</v>
      </c>
      <c r="E306" s="3">
        <v>1974</v>
      </c>
      <c r="F306" s="4">
        <v>1906.6828912749354</v>
      </c>
    </row>
    <row r="307" spans="1:6" x14ac:dyDescent="0.15">
      <c r="A307" s="2" t="s">
        <v>6</v>
      </c>
      <c r="B307" s="2"/>
      <c r="C307" s="3" t="s">
        <v>15</v>
      </c>
      <c r="D307" s="3" t="s">
        <v>16</v>
      </c>
      <c r="E307" s="3">
        <v>1975</v>
      </c>
      <c r="F307" s="4">
        <v>1899.14289170489</v>
      </c>
    </row>
    <row r="308" spans="1:6" x14ac:dyDescent="0.15">
      <c r="A308" s="2" t="s">
        <v>6</v>
      </c>
      <c r="B308" s="2"/>
      <c r="C308" s="3" t="s">
        <v>15</v>
      </c>
      <c r="D308" s="3" t="s">
        <v>16</v>
      </c>
      <c r="E308" s="3">
        <v>1976</v>
      </c>
      <c r="F308" s="4">
        <v>1896.1288918767575</v>
      </c>
    </row>
    <row r="309" spans="1:6" x14ac:dyDescent="0.15">
      <c r="A309" s="2" t="s">
        <v>6</v>
      </c>
      <c r="B309" s="2"/>
      <c r="C309" s="3" t="s">
        <v>15</v>
      </c>
      <c r="D309" s="3" t="s">
        <v>16</v>
      </c>
      <c r="E309" s="3">
        <v>1977</v>
      </c>
      <c r="F309" s="4">
        <v>1887.8368923495934</v>
      </c>
    </row>
    <row r="310" spans="1:6" x14ac:dyDescent="0.15">
      <c r="A310" s="2" t="s">
        <v>6</v>
      </c>
      <c r="B310" s="2"/>
      <c r="C310" s="3" t="s">
        <v>15</v>
      </c>
      <c r="D310" s="3" t="s">
        <v>16</v>
      </c>
      <c r="E310" s="3">
        <v>1978</v>
      </c>
      <c r="F310" s="4">
        <v>1893.2558920405852</v>
      </c>
    </row>
    <row r="311" spans="1:6" x14ac:dyDescent="0.15">
      <c r="A311" s="2" t="s">
        <v>6</v>
      </c>
      <c r="B311" s="2"/>
      <c r="C311" s="3" t="s">
        <v>15</v>
      </c>
      <c r="D311" s="3" t="s">
        <v>16</v>
      </c>
      <c r="E311" s="3">
        <v>1979</v>
      </c>
      <c r="F311" s="4">
        <v>1869.1428934155842</v>
      </c>
    </row>
    <row r="312" spans="1:6" x14ac:dyDescent="0.15">
      <c r="A312" s="2" t="s">
        <v>6</v>
      </c>
      <c r="B312" s="2"/>
      <c r="C312" s="3" t="s">
        <v>15</v>
      </c>
      <c r="D312" s="3" t="s">
        <v>16</v>
      </c>
      <c r="E312" s="3">
        <v>1980</v>
      </c>
      <c r="F312" s="4">
        <v>1790.008897928054</v>
      </c>
    </row>
    <row r="313" spans="1:6" x14ac:dyDescent="0.15">
      <c r="A313" s="2" t="s">
        <v>6</v>
      </c>
      <c r="B313" s="2"/>
      <c r="C313" s="3" t="s">
        <v>15</v>
      </c>
      <c r="D313" s="3" t="s">
        <v>16</v>
      </c>
      <c r="E313" s="3">
        <v>1981</v>
      </c>
      <c r="F313" s="4">
        <v>1783.7668834417207</v>
      </c>
    </row>
    <row r="314" spans="1:6" x14ac:dyDescent="0.15">
      <c r="A314" s="2" t="s">
        <v>6</v>
      </c>
      <c r="B314" s="2"/>
      <c r="C314" s="3" t="s">
        <v>15</v>
      </c>
      <c r="D314" s="3" t="s">
        <v>16</v>
      </c>
      <c r="E314" s="3">
        <v>1982</v>
      </c>
      <c r="F314" s="4">
        <v>1776.4013754816258</v>
      </c>
    </row>
    <row r="315" spans="1:6" x14ac:dyDescent="0.15">
      <c r="A315" s="2" t="s">
        <v>6</v>
      </c>
      <c r="B315" s="2"/>
      <c r="C315" s="3" t="s">
        <v>15</v>
      </c>
      <c r="D315" s="3" t="s">
        <v>16</v>
      </c>
      <c r="E315" s="3">
        <v>1983</v>
      </c>
      <c r="F315" s="4">
        <v>1766.1139508789427</v>
      </c>
    </row>
    <row r="316" spans="1:6" x14ac:dyDescent="0.15">
      <c r="A316" s="2" t="s">
        <v>6</v>
      </c>
      <c r="B316" s="2"/>
      <c r="C316" s="3" t="s">
        <v>15</v>
      </c>
      <c r="D316" s="3" t="s">
        <v>16</v>
      </c>
      <c r="E316" s="3">
        <v>1984</v>
      </c>
      <c r="F316" s="4">
        <v>1761.8672852290615</v>
      </c>
    </row>
    <row r="317" spans="1:6" x14ac:dyDescent="0.15">
      <c r="A317" s="2" t="s">
        <v>6</v>
      </c>
      <c r="B317" s="2"/>
      <c r="C317" s="3" t="s">
        <v>15</v>
      </c>
      <c r="D317" s="3" t="s">
        <v>16</v>
      </c>
      <c r="E317" s="3">
        <v>1985</v>
      </c>
      <c r="F317" s="4">
        <v>1755.874350729656</v>
      </c>
    </row>
    <row r="318" spans="1:6" x14ac:dyDescent="0.15">
      <c r="A318" s="2" t="s">
        <v>6</v>
      </c>
      <c r="B318" s="2"/>
      <c r="C318" s="3" t="s">
        <v>15</v>
      </c>
      <c r="D318" s="3" t="s">
        <v>16</v>
      </c>
      <c r="E318" s="3">
        <v>1986</v>
      </c>
      <c r="F318" s="4">
        <v>1739.2923649906891</v>
      </c>
    </row>
    <row r="319" spans="1:6" x14ac:dyDescent="0.15">
      <c r="A319" s="2" t="s">
        <v>6</v>
      </c>
      <c r="B319" s="2"/>
      <c r="C319" s="3" t="s">
        <v>15</v>
      </c>
      <c r="D319" s="3" t="s">
        <v>16</v>
      </c>
      <c r="E319" s="3">
        <v>1987</v>
      </c>
      <c r="F319" s="4">
        <v>1746.2613184742083</v>
      </c>
    </row>
    <row r="320" spans="1:6" x14ac:dyDescent="0.15">
      <c r="A320" s="2" t="s">
        <v>6</v>
      </c>
      <c r="B320" s="2"/>
      <c r="C320" s="3" t="s">
        <v>15</v>
      </c>
      <c r="D320" s="3" t="s">
        <v>16</v>
      </c>
      <c r="E320" s="3">
        <v>1988</v>
      </c>
      <c r="F320" s="4">
        <v>1749.90811450974</v>
      </c>
    </row>
    <row r="321" spans="1:6" x14ac:dyDescent="0.15">
      <c r="A321" s="2" t="s">
        <v>6</v>
      </c>
      <c r="B321" s="2"/>
      <c r="C321" s="3" t="s">
        <v>15</v>
      </c>
      <c r="D321" s="3" t="s">
        <v>16</v>
      </c>
      <c r="E321" s="3">
        <v>1989</v>
      </c>
      <c r="F321" s="4">
        <v>1750.0302822303872</v>
      </c>
    </row>
    <row r="322" spans="1:6" x14ac:dyDescent="0.15">
      <c r="A322" s="2" t="s">
        <v>6</v>
      </c>
      <c r="B322" s="2"/>
      <c r="C322" s="3" t="s">
        <v>15</v>
      </c>
      <c r="D322" s="3" t="s">
        <v>16</v>
      </c>
      <c r="E322" s="3">
        <v>1990</v>
      </c>
      <c r="F322" s="4">
        <v>1726.4219737481769</v>
      </c>
    </row>
    <row r="323" spans="1:6" x14ac:dyDescent="0.15">
      <c r="A323" s="2" t="s">
        <v>6</v>
      </c>
      <c r="B323" s="2"/>
      <c r="C323" s="3" t="s">
        <v>15</v>
      </c>
      <c r="D323" s="3" t="s">
        <v>16</v>
      </c>
      <c r="E323" s="3">
        <v>1991</v>
      </c>
      <c r="F323" s="4">
        <v>1707.3379937384741</v>
      </c>
    </row>
    <row r="324" spans="1:6" x14ac:dyDescent="0.15">
      <c r="A324" s="2" t="s">
        <v>6</v>
      </c>
      <c r="B324" s="2"/>
      <c r="C324" s="3" t="s">
        <v>15</v>
      </c>
      <c r="D324" s="3" t="s">
        <v>16</v>
      </c>
      <c r="E324" s="3">
        <v>1992</v>
      </c>
      <c r="F324" s="4">
        <v>1706.4473140021139</v>
      </c>
    </row>
    <row r="325" spans="1:6" x14ac:dyDescent="0.15">
      <c r="A325" s="2" t="s">
        <v>6</v>
      </c>
      <c r="B325" s="2"/>
      <c r="C325" s="3" t="s">
        <v>15</v>
      </c>
      <c r="D325" s="3" t="s">
        <v>16</v>
      </c>
      <c r="E325" s="3">
        <v>1993</v>
      </c>
      <c r="F325" s="4">
        <v>1705.865145531666</v>
      </c>
    </row>
    <row r="326" spans="1:6" x14ac:dyDescent="0.15">
      <c r="A326" s="2" t="s">
        <v>6</v>
      </c>
      <c r="B326" s="2"/>
      <c r="C326" s="3" t="s">
        <v>15</v>
      </c>
      <c r="D326" s="3" t="s">
        <v>16</v>
      </c>
      <c r="E326" s="3">
        <v>1994</v>
      </c>
      <c r="F326" s="4">
        <v>1726.8401486988848</v>
      </c>
    </row>
    <row r="327" spans="1:6" x14ac:dyDescent="0.15">
      <c r="A327" s="2" t="s">
        <v>6</v>
      </c>
      <c r="B327" s="2"/>
      <c r="C327" s="3" t="s">
        <v>15</v>
      </c>
      <c r="D327" s="3" t="s">
        <v>16</v>
      </c>
      <c r="E327" s="3">
        <v>1995</v>
      </c>
      <c r="F327" s="4">
        <v>1732.4525185796863</v>
      </c>
    </row>
    <row r="328" spans="1:6" x14ac:dyDescent="0.15">
      <c r="A328" s="2" t="s">
        <v>6</v>
      </c>
      <c r="B328" s="2"/>
      <c r="C328" s="3" t="s">
        <v>15</v>
      </c>
      <c r="D328" s="3" t="s">
        <v>16</v>
      </c>
      <c r="E328" s="3">
        <v>1996</v>
      </c>
      <c r="F328" s="4">
        <v>1730.9768330546931</v>
      </c>
    </row>
    <row r="329" spans="1:6" x14ac:dyDescent="0.15">
      <c r="A329" s="2" t="s">
        <v>6</v>
      </c>
      <c r="B329" s="2"/>
      <c r="C329" s="3" t="s">
        <v>15</v>
      </c>
      <c r="D329" s="3" t="s">
        <v>16</v>
      </c>
      <c r="E329" s="3">
        <v>1997</v>
      </c>
      <c r="F329" s="4">
        <v>1726.7855492931719</v>
      </c>
    </row>
    <row r="330" spans="1:6" x14ac:dyDescent="0.15">
      <c r="A330" s="2" t="s">
        <v>6</v>
      </c>
      <c r="B330" s="2"/>
      <c r="C330" s="3" t="s">
        <v>15</v>
      </c>
      <c r="D330" s="3" t="s">
        <v>16</v>
      </c>
      <c r="E330" s="3">
        <v>1998</v>
      </c>
      <c r="F330" s="4">
        <v>1716.5051182172297</v>
      </c>
    </row>
    <row r="331" spans="1:6" x14ac:dyDescent="0.15">
      <c r="A331" s="2" t="s">
        <v>6</v>
      </c>
      <c r="B331" s="2"/>
      <c r="C331" s="3" t="s">
        <v>15</v>
      </c>
      <c r="D331" s="3" t="s">
        <v>16</v>
      </c>
      <c r="E331" s="3">
        <v>1999</v>
      </c>
      <c r="F331" s="4">
        <v>1716.1496471841299</v>
      </c>
    </row>
    <row r="332" spans="1:6" x14ac:dyDescent="0.15">
      <c r="A332" s="2" t="s">
        <v>6</v>
      </c>
      <c r="B332" s="2"/>
      <c r="C332" s="3" t="s">
        <v>15</v>
      </c>
      <c r="D332" s="3" t="s">
        <v>16</v>
      </c>
      <c r="E332" s="3">
        <v>2000</v>
      </c>
      <c r="F332" s="4">
        <v>1704.7134533437688</v>
      </c>
    </row>
    <row r="333" spans="1:6" x14ac:dyDescent="0.15">
      <c r="A333" s="2" t="s">
        <v>6</v>
      </c>
      <c r="B333" s="2"/>
      <c r="C333" s="3" t="s">
        <v>15</v>
      </c>
      <c r="D333" s="3" t="s">
        <v>16</v>
      </c>
      <c r="E333" s="3">
        <v>2001</v>
      </c>
      <c r="F333" s="4">
        <v>1689.9165061014771</v>
      </c>
    </row>
    <row r="334" spans="1:6" x14ac:dyDescent="0.15">
      <c r="A334" s="2" t="s">
        <v>6</v>
      </c>
      <c r="B334" s="2"/>
      <c r="C334" s="3" t="s">
        <v>15</v>
      </c>
      <c r="D334" s="3" t="s">
        <v>16</v>
      </c>
      <c r="E334" s="3">
        <v>2002</v>
      </c>
      <c r="F334" s="4">
        <v>1682.4987311791574</v>
      </c>
    </row>
    <row r="335" spans="1:6" x14ac:dyDescent="0.15">
      <c r="A335" s="2" t="s">
        <v>6</v>
      </c>
      <c r="B335" s="2"/>
      <c r="C335" s="3" t="s">
        <v>15</v>
      </c>
      <c r="D335" s="3" t="s">
        <v>16</v>
      </c>
      <c r="E335" s="3">
        <v>2003</v>
      </c>
      <c r="F335" s="4">
        <v>1676.4135021097047</v>
      </c>
    </row>
    <row r="336" spans="1:6" x14ac:dyDescent="0.15">
      <c r="A336" s="2" t="s">
        <v>6</v>
      </c>
      <c r="B336" s="2"/>
      <c r="C336" s="3" t="s">
        <v>15</v>
      </c>
      <c r="D336" s="3" t="s">
        <v>16</v>
      </c>
      <c r="E336" s="3">
        <v>2004</v>
      </c>
      <c r="F336" s="4">
        <v>1677.691500524659</v>
      </c>
    </row>
    <row r="337" spans="1:6" x14ac:dyDescent="0.15">
      <c r="A337" s="2" t="s">
        <v>6</v>
      </c>
      <c r="B337" s="2"/>
      <c r="C337" s="3" t="s">
        <v>15</v>
      </c>
      <c r="D337" s="3" t="s">
        <v>16</v>
      </c>
      <c r="E337" s="3">
        <v>2005</v>
      </c>
      <c r="F337" s="4">
        <v>1667.038736615817</v>
      </c>
    </row>
    <row r="338" spans="1:6" x14ac:dyDescent="0.15">
      <c r="A338" s="2" t="s">
        <v>6</v>
      </c>
      <c r="B338" s="2"/>
      <c r="C338" s="3" t="s">
        <v>15</v>
      </c>
      <c r="D338" s="3" t="s">
        <v>16</v>
      </c>
      <c r="E338" s="3">
        <v>2006</v>
      </c>
      <c r="F338" s="4">
        <v>1661.7432235026781</v>
      </c>
    </row>
    <row r="339" spans="1:6" x14ac:dyDescent="0.15">
      <c r="A339" s="2" t="s">
        <v>6</v>
      </c>
      <c r="B339" s="2"/>
      <c r="C339" s="3" t="s">
        <v>15</v>
      </c>
      <c r="D339" s="3" t="s">
        <v>16</v>
      </c>
      <c r="E339" s="3">
        <v>2007</v>
      </c>
      <c r="F339" s="4">
        <v>1658.0253285164158</v>
      </c>
    </row>
    <row r="340" spans="1:6" x14ac:dyDescent="0.15">
      <c r="A340" s="2" t="s">
        <v>6</v>
      </c>
      <c r="B340" s="2"/>
      <c r="C340" s="3" t="s">
        <v>15</v>
      </c>
      <c r="D340" s="3" t="s">
        <v>16</v>
      </c>
      <c r="E340" s="3">
        <v>2008</v>
      </c>
      <c r="F340" s="4">
        <v>1653.7998524329153</v>
      </c>
    </row>
    <row r="341" spans="1:6" x14ac:dyDescent="0.15">
      <c r="A341" s="2" t="s">
        <v>6</v>
      </c>
      <c r="B341" s="2"/>
      <c r="C341" s="3" t="s">
        <v>15</v>
      </c>
      <c r="D341" s="3" t="s">
        <v>16</v>
      </c>
      <c r="E341" s="3">
        <v>2009</v>
      </c>
      <c r="F341" s="4">
        <v>1632.5205195633116</v>
      </c>
    </row>
    <row r="342" spans="1:6" x14ac:dyDescent="0.15">
      <c r="A342" s="2" t="s">
        <v>6</v>
      </c>
      <c r="B342" s="2"/>
      <c r="C342" s="3" t="s">
        <v>15</v>
      </c>
      <c r="D342" s="3" t="s">
        <v>16</v>
      </c>
      <c r="E342" s="3">
        <v>2010</v>
      </c>
      <c r="F342" s="4">
        <v>1637.912374233375</v>
      </c>
    </row>
    <row r="343" spans="1:6" x14ac:dyDescent="0.15">
      <c r="A343" s="2" t="s">
        <v>6</v>
      </c>
      <c r="B343" s="2"/>
      <c r="C343" s="3" t="s">
        <v>15</v>
      </c>
      <c r="D343" s="3" t="s">
        <v>16</v>
      </c>
      <c r="E343" s="3">
        <v>2011</v>
      </c>
      <c r="F343" s="4">
        <v>1630.3018346813967</v>
      </c>
    </row>
    <row r="344" spans="1:6" x14ac:dyDescent="0.15">
      <c r="A344" s="2" t="s">
        <v>6</v>
      </c>
      <c r="B344" s="2"/>
      <c r="C344" s="3" t="s">
        <v>15</v>
      </c>
      <c r="D344" s="3" t="s">
        <v>16</v>
      </c>
      <c r="E344" s="3">
        <v>2012</v>
      </c>
      <c r="F344" s="4">
        <v>1619.733187277493</v>
      </c>
    </row>
    <row r="345" spans="1:6" x14ac:dyDescent="0.15">
      <c r="A345" s="2" t="s">
        <v>6</v>
      </c>
      <c r="B345" s="2"/>
      <c r="C345" s="3" t="s">
        <v>15</v>
      </c>
      <c r="D345" s="3" t="s">
        <v>16</v>
      </c>
      <c r="E345" s="3">
        <v>2013</v>
      </c>
      <c r="F345" s="4">
        <v>1612.1732960145071</v>
      </c>
    </row>
    <row r="346" spans="1:6" x14ac:dyDescent="0.15">
      <c r="A346" s="2" t="s">
        <v>6</v>
      </c>
      <c r="B346" s="2"/>
      <c r="C346" s="3" t="s">
        <v>15</v>
      </c>
      <c r="D346" s="3" t="s">
        <v>16</v>
      </c>
      <c r="E346" s="3">
        <v>2014</v>
      </c>
      <c r="F346" s="4">
        <v>1609.5339905768699</v>
      </c>
    </row>
    <row r="347" spans="1:6" x14ac:dyDescent="0.15">
      <c r="A347" s="2" t="s">
        <v>6</v>
      </c>
      <c r="B347" s="2"/>
      <c r="C347" s="3" t="s">
        <v>15</v>
      </c>
      <c r="D347" s="3" t="s">
        <v>16</v>
      </c>
      <c r="E347" s="3">
        <v>2015</v>
      </c>
      <c r="F347" s="4">
        <v>1607.1400269434978</v>
      </c>
    </row>
    <row r="348" spans="1:6" x14ac:dyDescent="0.15">
      <c r="A348" s="2" t="s">
        <v>6</v>
      </c>
      <c r="B348" s="2"/>
      <c r="C348" s="3" t="s">
        <v>15</v>
      </c>
      <c r="D348" s="3" t="s">
        <v>16</v>
      </c>
      <c r="E348" s="3">
        <v>2016</v>
      </c>
      <c r="F348" s="4">
        <v>1606.3032502366677</v>
      </c>
    </row>
    <row r="349" spans="1:6" x14ac:dyDescent="0.15">
      <c r="A349" s="2" t="s">
        <v>6</v>
      </c>
      <c r="B349" s="2"/>
      <c r="C349" s="3" t="s">
        <v>15</v>
      </c>
      <c r="D349" s="3" t="s">
        <v>16</v>
      </c>
      <c r="E349" s="3">
        <v>2017</v>
      </c>
      <c r="F349" s="4">
        <v>1600.3200874385197</v>
      </c>
    </row>
    <row r="350" spans="1:6" x14ac:dyDescent="0.15">
      <c r="A350" s="2" t="s">
        <v>6</v>
      </c>
      <c r="B350" s="2"/>
      <c r="C350" s="3" t="s">
        <v>15</v>
      </c>
      <c r="D350" s="3" t="s">
        <v>16</v>
      </c>
      <c r="E350" s="3">
        <v>2018</v>
      </c>
      <c r="F350" s="4">
        <v>1597.7304748486349</v>
      </c>
    </row>
    <row r="351" spans="1:6" x14ac:dyDescent="0.15">
      <c r="A351" s="2" t="s">
        <v>6</v>
      </c>
      <c r="B351" s="2"/>
      <c r="C351" s="3" t="s">
        <v>15</v>
      </c>
      <c r="D351" s="3" t="s">
        <v>16</v>
      </c>
      <c r="E351" s="3">
        <v>2019</v>
      </c>
      <c r="F351" s="4">
        <v>1590.6945380984491</v>
      </c>
    </row>
    <row r="352" spans="1:6" x14ac:dyDescent="0.15">
      <c r="A352" s="2" t="s">
        <v>6</v>
      </c>
      <c r="B352" s="2"/>
      <c r="C352" s="3" t="s">
        <v>17</v>
      </c>
      <c r="D352" s="3" t="s">
        <v>18</v>
      </c>
      <c r="E352" s="3">
        <v>1950</v>
      </c>
      <c r="F352" s="4">
        <v>2350.9596192230924</v>
      </c>
    </row>
    <row r="353" spans="1:6" x14ac:dyDescent="0.15">
      <c r="A353" s="2" t="s">
        <v>6</v>
      </c>
      <c r="B353" s="2"/>
      <c r="C353" s="3" t="s">
        <v>17</v>
      </c>
      <c r="D353" s="3" t="s">
        <v>18</v>
      </c>
      <c r="E353" s="3">
        <v>1951</v>
      </c>
      <c r="F353" s="4">
        <v>2360.5157830529151</v>
      </c>
    </row>
    <row r="354" spans="1:6" x14ac:dyDescent="0.15">
      <c r="A354" s="2" t="s">
        <v>6</v>
      </c>
      <c r="B354" s="2"/>
      <c r="C354" s="3" t="s">
        <v>17</v>
      </c>
      <c r="D354" s="3" t="s">
        <v>18</v>
      </c>
      <c r="E354" s="3">
        <v>1952</v>
      </c>
      <c r="F354" s="4">
        <v>2338.8275198703996</v>
      </c>
    </row>
    <row r="355" spans="1:6" x14ac:dyDescent="0.15">
      <c r="A355" s="2" t="s">
        <v>6</v>
      </c>
      <c r="B355" s="2"/>
      <c r="C355" s="3" t="s">
        <v>17</v>
      </c>
      <c r="D355" s="3" t="s">
        <v>18</v>
      </c>
      <c r="E355" s="3">
        <v>1953</v>
      </c>
      <c r="F355" s="4">
        <v>2313.3122109863307</v>
      </c>
    </row>
    <row r="356" spans="1:6" x14ac:dyDescent="0.15">
      <c r="A356" s="2" t="s">
        <v>6</v>
      </c>
      <c r="B356" s="2"/>
      <c r="C356" s="3" t="s">
        <v>17</v>
      </c>
      <c r="D356" s="3" t="s">
        <v>18</v>
      </c>
      <c r="E356" s="3">
        <v>1954</v>
      </c>
      <c r="F356" s="4">
        <v>2316.427557178356</v>
      </c>
    </row>
    <row r="357" spans="1:6" x14ac:dyDescent="0.15">
      <c r="A357" s="2" t="s">
        <v>6</v>
      </c>
      <c r="B357" s="2"/>
      <c r="C357" s="3" t="s">
        <v>17</v>
      </c>
      <c r="D357" s="3" t="s">
        <v>18</v>
      </c>
      <c r="E357" s="3">
        <v>1955</v>
      </c>
      <c r="F357" s="4">
        <v>2292.0477029135009</v>
      </c>
    </row>
    <row r="358" spans="1:6" x14ac:dyDescent="0.15">
      <c r="A358" s="2" t="s">
        <v>6</v>
      </c>
      <c r="B358" s="2"/>
      <c r="C358" s="3" t="s">
        <v>17</v>
      </c>
      <c r="D358" s="3" t="s">
        <v>18</v>
      </c>
      <c r="E358" s="3">
        <v>1956</v>
      </c>
      <c r="F358" s="4">
        <v>2236.0613228643838</v>
      </c>
    </row>
    <row r="359" spans="1:6" x14ac:dyDescent="0.15">
      <c r="A359" s="2" t="s">
        <v>6</v>
      </c>
      <c r="B359" s="2"/>
      <c r="C359" s="3" t="s">
        <v>17</v>
      </c>
      <c r="D359" s="3" t="s">
        <v>18</v>
      </c>
      <c r="E359" s="3">
        <v>1957</v>
      </c>
      <c r="F359" s="4">
        <v>2199.6051684174186</v>
      </c>
    </row>
    <row r="360" spans="1:6" x14ac:dyDescent="0.15">
      <c r="A360" s="2" t="s">
        <v>6</v>
      </c>
      <c r="B360" s="2"/>
      <c r="C360" s="3" t="s">
        <v>17</v>
      </c>
      <c r="D360" s="3" t="s">
        <v>18</v>
      </c>
      <c r="E360" s="3">
        <v>1958</v>
      </c>
      <c r="F360" s="4">
        <v>2179.3933161953728</v>
      </c>
    </row>
    <row r="361" spans="1:6" x14ac:dyDescent="0.15">
      <c r="A361" s="2" t="s">
        <v>6</v>
      </c>
      <c r="B361" s="2"/>
      <c r="C361" s="3" t="s">
        <v>17</v>
      </c>
      <c r="D361" s="3" t="s">
        <v>18</v>
      </c>
      <c r="E361" s="3">
        <v>1959</v>
      </c>
      <c r="F361" s="4">
        <v>2179.2483721854965</v>
      </c>
    </row>
    <row r="362" spans="1:6" x14ac:dyDescent="0.15">
      <c r="A362" s="2" t="s">
        <v>6</v>
      </c>
      <c r="B362" s="2"/>
      <c r="C362" s="3" t="s">
        <v>17</v>
      </c>
      <c r="D362" s="3" t="s">
        <v>18</v>
      </c>
      <c r="E362" s="3">
        <v>1960</v>
      </c>
      <c r="F362" s="4">
        <v>2188.4771498039991</v>
      </c>
    </row>
    <row r="363" spans="1:6" x14ac:dyDescent="0.15">
      <c r="A363" s="2" t="s">
        <v>6</v>
      </c>
      <c r="B363" s="2"/>
      <c r="C363" s="3" t="s">
        <v>17</v>
      </c>
      <c r="D363" s="3" t="s">
        <v>18</v>
      </c>
      <c r="E363" s="3">
        <v>1961</v>
      </c>
      <c r="F363" s="4">
        <v>2165.1895755770661</v>
      </c>
    </row>
    <row r="364" spans="1:6" x14ac:dyDescent="0.15">
      <c r="A364" s="2" t="s">
        <v>6</v>
      </c>
      <c r="B364" s="2"/>
      <c r="C364" s="3" t="s">
        <v>17</v>
      </c>
      <c r="D364" s="3" t="s">
        <v>18</v>
      </c>
      <c r="E364" s="3">
        <v>1962</v>
      </c>
      <c r="F364" s="4">
        <v>2177.7688906552735</v>
      </c>
    </row>
    <row r="365" spans="1:6" x14ac:dyDescent="0.15">
      <c r="A365" s="2" t="s">
        <v>6</v>
      </c>
      <c r="B365" s="2"/>
      <c r="C365" s="3" t="s">
        <v>17</v>
      </c>
      <c r="D365" s="3" t="s">
        <v>18</v>
      </c>
      <c r="E365" s="3">
        <v>1963</v>
      </c>
      <c r="F365" s="4">
        <v>2159.3423245722174</v>
      </c>
    </row>
    <row r="366" spans="1:6" x14ac:dyDescent="0.15">
      <c r="A366" s="2" t="s">
        <v>6</v>
      </c>
      <c r="B366" s="2"/>
      <c r="C366" s="3" t="s">
        <v>17</v>
      </c>
      <c r="D366" s="3" t="s">
        <v>18</v>
      </c>
      <c r="E366" s="3">
        <v>1964</v>
      </c>
      <c r="F366" s="4">
        <v>2166.1525250060995</v>
      </c>
    </row>
    <row r="367" spans="1:6" x14ac:dyDescent="0.15">
      <c r="A367" s="2" t="s">
        <v>6</v>
      </c>
      <c r="B367" s="2"/>
      <c r="C367" s="3" t="s">
        <v>17</v>
      </c>
      <c r="D367" s="3" t="s">
        <v>18</v>
      </c>
      <c r="E367" s="3">
        <v>1965</v>
      </c>
      <c r="F367" s="4">
        <v>2153.1584298083471</v>
      </c>
    </row>
    <row r="368" spans="1:6" x14ac:dyDescent="0.15">
      <c r="A368" s="2" t="s">
        <v>6</v>
      </c>
      <c r="B368" s="2"/>
      <c r="C368" s="3" t="s">
        <v>17</v>
      </c>
      <c r="D368" s="3" t="s">
        <v>18</v>
      </c>
      <c r="E368" s="3">
        <v>1966</v>
      </c>
      <c r="F368" s="4">
        <v>2144.5720216257964</v>
      </c>
    </row>
    <row r="369" spans="1:6" x14ac:dyDescent="0.15">
      <c r="A369" s="2" t="s">
        <v>6</v>
      </c>
      <c r="B369" s="2"/>
      <c r="C369" s="3" t="s">
        <v>17</v>
      </c>
      <c r="D369" s="3" t="s">
        <v>18</v>
      </c>
      <c r="E369" s="3">
        <v>1967</v>
      </c>
      <c r="F369" s="4">
        <v>2110.4716472513719</v>
      </c>
    </row>
    <row r="370" spans="1:6" x14ac:dyDescent="0.15">
      <c r="A370" s="2" t="s">
        <v>6</v>
      </c>
      <c r="B370" s="2"/>
      <c r="C370" s="3" t="s">
        <v>17</v>
      </c>
      <c r="D370" s="3" t="s">
        <v>18</v>
      </c>
      <c r="E370" s="3">
        <v>1968</v>
      </c>
      <c r="F370" s="4">
        <v>2086.6022392741665</v>
      </c>
    </row>
    <row r="371" spans="1:6" x14ac:dyDescent="0.15">
      <c r="A371" s="2" t="s">
        <v>6</v>
      </c>
      <c r="B371" s="2"/>
      <c r="C371" s="3" t="s">
        <v>17</v>
      </c>
      <c r="D371" s="3" t="s">
        <v>18</v>
      </c>
      <c r="E371" s="3">
        <v>1969</v>
      </c>
      <c r="F371" s="4">
        <v>2011.9496980934723</v>
      </c>
    </row>
    <row r="372" spans="1:6" x14ac:dyDescent="0.15">
      <c r="A372" s="2" t="s">
        <v>6</v>
      </c>
      <c r="B372" s="2"/>
      <c r="C372" s="3" t="s">
        <v>17</v>
      </c>
      <c r="D372" s="3" t="s">
        <v>18</v>
      </c>
      <c r="E372" s="3">
        <v>1970</v>
      </c>
      <c r="F372" s="4">
        <v>1992.5079752298745</v>
      </c>
    </row>
    <row r="373" spans="1:6" x14ac:dyDescent="0.15">
      <c r="A373" s="2" t="s">
        <v>6</v>
      </c>
      <c r="B373" s="2"/>
      <c r="C373" s="3" t="s">
        <v>17</v>
      </c>
      <c r="D373" s="3" t="s">
        <v>18</v>
      </c>
      <c r="E373" s="3">
        <v>1971</v>
      </c>
      <c r="F373" s="4">
        <v>1989.7316959282778</v>
      </c>
    </row>
    <row r="374" spans="1:6" x14ac:dyDescent="0.15">
      <c r="A374" s="2" t="s">
        <v>6</v>
      </c>
      <c r="B374" s="2"/>
      <c r="C374" s="3" t="s">
        <v>17</v>
      </c>
      <c r="D374" s="3" t="s">
        <v>18</v>
      </c>
      <c r="E374" s="3">
        <v>1972</v>
      </c>
      <c r="F374" s="4">
        <v>1936.627697591312</v>
      </c>
    </row>
    <row r="375" spans="1:6" x14ac:dyDescent="0.15">
      <c r="A375" s="2" t="s">
        <v>6</v>
      </c>
      <c r="B375" s="2"/>
      <c r="C375" s="3" t="s">
        <v>17</v>
      </c>
      <c r="D375" s="3" t="s">
        <v>18</v>
      </c>
      <c r="E375" s="3">
        <v>1973</v>
      </c>
      <c r="F375" s="4">
        <v>1920.4269431474868</v>
      </c>
    </row>
    <row r="376" spans="1:6" x14ac:dyDescent="0.15">
      <c r="A376" s="2" t="s">
        <v>6</v>
      </c>
      <c r="B376" s="2"/>
      <c r="C376" s="3" t="s">
        <v>17</v>
      </c>
      <c r="D376" s="3" t="s">
        <v>18</v>
      </c>
      <c r="E376" s="3">
        <v>1974</v>
      </c>
      <c r="F376" s="4">
        <v>1888.4677733932053</v>
      </c>
    </row>
    <row r="377" spans="1:6" x14ac:dyDescent="0.15">
      <c r="A377" s="2" t="s">
        <v>6</v>
      </c>
      <c r="B377" s="2"/>
      <c r="C377" s="3" t="s">
        <v>17</v>
      </c>
      <c r="D377" s="3" t="s">
        <v>18</v>
      </c>
      <c r="E377" s="3">
        <v>1975</v>
      </c>
      <c r="F377" s="4">
        <v>1862.6045895044797</v>
      </c>
    </row>
    <row r="378" spans="1:6" x14ac:dyDescent="0.15">
      <c r="A378" s="2" t="s">
        <v>6</v>
      </c>
      <c r="B378" s="2"/>
      <c r="C378" s="3" t="s">
        <v>17</v>
      </c>
      <c r="D378" s="3" t="s">
        <v>18</v>
      </c>
      <c r="E378" s="3">
        <v>1976</v>
      </c>
      <c r="F378" s="4">
        <v>1888.8861637501134</v>
      </c>
    </row>
    <row r="379" spans="1:6" x14ac:dyDescent="0.15">
      <c r="A379" s="2" t="s">
        <v>6</v>
      </c>
      <c r="B379" s="2"/>
      <c r="C379" s="3" t="s">
        <v>17</v>
      </c>
      <c r="D379" s="3" t="s">
        <v>18</v>
      </c>
      <c r="E379" s="3">
        <v>1977</v>
      </c>
      <c r="F379" s="4">
        <v>1850.3282106587581</v>
      </c>
    </row>
    <row r="380" spans="1:6" x14ac:dyDescent="0.15">
      <c r="A380" s="2" t="s">
        <v>6</v>
      </c>
      <c r="B380" s="2"/>
      <c r="C380" s="3" t="s">
        <v>17</v>
      </c>
      <c r="D380" s="3" t="s">
        <v>18</v>
      </c>
      <c r="E380" s="3">
        <v>1978</v>
      </c>
      <c r="F380" s="4">
        <v>1819.0271586188412</v>
      </c>
    </row>
    <row r="381" spans="1:6" x14ac:dyDescent="0.15">
      <c r="A381" s="2" t="s">
        <v>6</v>
      </c>
      <c r="B381" s="2"/>
      <c r="C381" s="3" t="s">
        <v>17</v>
      </c>
      <c r="D381" s="3" t="s">
        <v>18</v>
      </c>
      <c r="E381" s="3">
        <v>1979</v>
      </c>
      <c r="F381" s="4">
        <v>1815.5414411216611</v>
      </c>
    </row>
    <row r="382" spans="1:6" x14ac:dyDescent="0.15">
      <c r="A382" s="2" t="s">
        <v>6</v>
      </c>
      <c r="B382" s="2"/>
      <c r="C382" s="3" t="s">
        <v>17</v>
      </c>
      <c r="D382" s="3" t="s">
        <v>18</v>
      </c>
      <c r="E382" s="3">
        <v>1980</v>
      </c>
      <c r="F382" s="4">
        <v>1806.1337838434697</v>
      </c>
    </row>
    <row r="383" spans="1:6" x14ac:dyDescent="0.15">
      <c r="A383" s="2" t="s">
        <v>6</v>
      </c>
      <c r="B383" s="2"/>
      <c r="C383" s="3" t="s">
        <v>17</v>
      </c>
      <c r="D383" s="3" t="s">
        <v>18</v>
      </c>
      <c r="E383" s="3">
        <v>1981</v>
      </c>
      <c r="F383" s="4">
        <v>1785.5871871960385</v>
      </c>
    </row>
    <row r="384" spans="1:6" x14ac:dyDescent="0.15">
      <c r="A384" s="2" t="s">
        <v>6</v>
      </c>
      <c r="B384" s="2"/>
      <c r="C384" s="3" t="s">
        <v>17</v>
      </c>
      <c r="D384" s="3" t="s">
        <v>18</v>
      </c>
      <c r="E384" s="3">
        <v>1982</v>
      </c>
      <c r="F384" s="4">
        <v>1714.3784010230629</v>
      </c>
    </row>
    <row r="385" spans="1:6" x14ac:dyDescent="0.15">
      <c r="A385" s="2" t="s">
        <v>6</v>
      </c>
      <c r="B385" s="2"/>
      <c r="C385" s="3" t="s">
        <v>17</v>
      </c>
      <c r="D385" s="3" t="s">
        <v>18</v>
      </c>
      <c r="E385" s="3">
        <v>1983</v>
      </c>
      <c r="F385" s="4">
        <v>1696.3026222850081</v>
      </c>
    </row>
    <row r="386" spans="1:6" x14ac:dyDescent="0.15">
      <c r="A386" s="2" t="s">
        <v>6</v>
      </c>
      <c r="B386" s="2"/>
      <c r="C386" s="3" t="s">
        <v>17</v>
      </c>
      <c r="D386" s="3" t="s">
        <v>18</v>
      </c>
      <c r="E386" s="3">
        <v>1984</v>
      </c>
      <c r="F386" s="4">
        <v>1689.6501597444089</v>
      </c>
    </row>
    <row r="387" spans="1:6" x14ac:dyDescent="0.15">
      <c r="A387" s="2" t="s">
        <v>6</v>
      </c>
      <c r="B387" s="2"/>
      <c r="C387" s="3" t="s">
        <v>17</v>
      </c>
      <c r="D387" s="3" t="s">
        <v>18</v>
      </c>
      <c r="E387" s="3">
        <v>1985</v>
      </c>
      <c r="F387" s="4">
        <v>1654.322052741584</v>
      </c>
    </row>
    <row r="388" spans="1:6" x14ac:dyDescent="0.15">
      <c r="A388" s="2" t="s">
        <v>6</v>
      </c>
      <c r="B388" s="2"/>
      <c r="C388" s="3" t="s">
        <v>17</v>
      </c>
      <c r="D388" s="3" t="s">
        <v>18</v>
      </c>
      <c r="E388" s="3">
        <v>1986</v>
      </c>
      <c r="F388" s="4">
        <v>1648.3516838518387</v>
      </c>
    </row>
    <row r="389" spans="1:6" x14ac:dyDescent="0.15">
      <c r="A389" s="2" t="s">
        <v>6</v>
      </c>
      <c r="B389" s="2"/>
      <c r="C389" s="3" t="s">
        <v>17</v>
      </c>
      <c r="D389" s="3" t="s">
        <v>18</v>
      </c>
      <c r="E389" s="3">
        <v>1987</v>
      </c>
      <c r="F389" s="4">
        <v>1659.3856647804537</v>
      </c>
    </row>
    <row r="390" spans="1:6" x14ac:dyDescent="0.15">
      <c r="A390" s="2" t="s">
        <v>6</v>
      </c>
      <c r="B390" s="2"/>
      <c r="C390" s="3" t="s">
        <v>17</v>
      </c>
      <c r="D390" s="3" t="s">
        <v>18</v>
      </c>
      <c r="E390" s="3">
        <v>1988</v>
      </c>
      <c r="F390" s="4">
        <v>1667.4075586446568</v>
      </c>
    </row>
    <row r="391" spans="1:6" x14ac:dyDescent="0.15">
      <c r="A391" s="2" t="s">
        <v>6</v>
      </c>
      <c r="B391" s="2"/>
      <c r="C391" s="3" t="s">
        <v>17</v>
      </c>
      <c r="D391" s="3" t="s">
        <v>18</v>
      </c>
      <c r="E391" s="3">
        <v>1989</v>
      </c>
      <c r="F391" s="4">
        <v>1651.266780529462</v>
      </c>
    </row>
    <row r="392" spans="1:6" x14ac:dyDescent="0.15">
      <c r="A392" s="2" t="s">
        <v>6</v>
      </c>
      <c r="B392" s="2"/>
      <c r="C392" s="3" t="s">
        <v>17</v>
      </c>
      <c r="D392" s="3" t="s">
        <v>18</v>
      </c>
      <c r="E392" s="3">
        <v>1990</v>
      </c>
      <c r="F392" s="4">
        <v>1644.8506685849695</v>
      </c>
    </row>
    <row r="393" spans="1:6" x14ac:dyDescent="0.15">
      <c r="A393" s="2" t="s">
        <v>6</v>
      </c>
      <c r="B393" s="2"/>
      <c r="C393" s="3" t="s">
        <v>17</v>
      </c>
      <c r="D393" s="3" t="s">
        <v>18</v>
      </c>
      <c r="E393" s="3">
        <v>1991</v>
      </c>
      <c r="F393" s="4">
        <v>1637.7817276028034</v>
      </c>
    </row>
    <row r="394" spans="1:6" x14ac:dyDescent="0.15">
      <c r="A394" s="2" t="s">
        <v>6</v>
      </c>
      <c r="B394" s="2"/>
      <c r="C394" s="3" t="s">
        <v>17</v>
      </c>
      <c r="D394" s="3" t="s">
        <v>18</v>
      </c>
      <c r="E394" s="3">
        <v>1992</v>
      </c>
      <c r="F394" s="4">
        <v>1635.1524833241281</v>
      </c>
    </row>
    <row r="395" spans="1:6" x14ac:dyDescent="0.15">
      <c r="A395" s="2" t="s">
        <v>6</v>
      </c>
      <c r="B395" s="2"/>
      <c r="C395" s="3" t="s">
        <v>17</v>
      </c>
      <c r="D395" s="3" t="s">
        <v>18</v>
      </c>
      <c r="E395" s="3">
        <v>1993</v>
      </c>
      <c r="F395" s="4">
        <v>1626.685884777196</v>
      </c>
    </row>
    <row r="396" spans="1:6" x14ac:dyDescent="0.15">
      <c r="A396" s="2" t="s">
        <v>6</v>
      </c>
      <c r="B396" s="2"/>
      <c r="C396" s="3" t="s">
        <v>17</v>
      </c>
      <c r="D396" s="3" t="s">
        <v>18</v>
      </c>
      <c r="E396" s="3">
        <v>1994</v>
      </c>
      <c r="F396" s="4">
        <v>1623.233565417966</v>
      </c>
    </row>
    <row r="397" spans="1:6" x14ac:dyDescent="0.15">
      <c r="A397" s="2" t="s">
        <v>6</v>
      </c>
      <c r="B397" s="2"/>
      <c r="C397" s="3" t="s">
        <v>17</v>
      </c>
      <c r="D397" s="3" t="s">
        <v>18</v>
      </c>
      <c r="E397" s="3">
        <v>1995</v>
      </c>
      <c r="F397" s="4">
        <v>1601.2115880735885</v>
      </c>
    </row>
    <row r="398" spans="1:6" x14ac:dyDescent="0.15">
      <c r="A398" s="2" t="s">
        <v>6</v>
      </c>
      <c r="B398" s="2"/>
      <c r="C398" s="3" t="s">
        <v>17</v>
      </c>
      <c r="D398" s="3" t="s">
        <v>18</v>
      </c>
      <c r="E398" s="3">
        <v>1996</v>
      </c>
      <c r="F398" s="4">
        <v>1597.2815088944026</v>
      </c>
    </row>
    <row r="399" spans="1:6" x14ac:dyDescent="0.15">
      <c r="A399" s="2" t="s">
        <v>6</v>
      </c>
      <c r="B399" s="2"/>
      <c r="C399" s="3" t="s">
        <v>17</v>
      </c>
      <c r="D399" s="3" t="s">
        <v>18</v>
      </c>
      <c r="E399" s="3">
        <v>1997</v>
      </c>
      <c r="F399" s="4">
        <v>1595.6453282143304</v>
      </c>
    </row>
    <row r="400" spans="1:6" x14ac:dyDescent="0.15">
      <c r="A400" s="2" t="s">
        <v>6</v>
      </c>
      <c r="B400" s="2"/>
      <c r="C400" s="3" t="s">
        <v>17</v>
      </c>
      <c r="D400" s="3" t="s">
        <v>18</v>
      </c>
      <c r="E400" s="3">
        <v>1998</v>
      </c>
      <c r="F400" s="4">
        <v>1585.2896809121482</v>
      </c>
    </row>
    <row r="401" spans="1:6" x14ac:dyDescent="0.15">
      <c r="A401" s="2" t="s">
        <v>6</v>
      </c>
      <c r="B401" s="2"/>
      <c r="C401" s="3" t="s">
        <v>17</v>
      </c>
      <c r="D401" s="3" t="s">
        <v>18</v>
      </c>
      <c r="E401" s="3">
        <v>1999</v>
      </c>
      <c r="F401" s="4">
        <v>1578.3045097725087</v>
      </c>
    </row>
    <row r="402" spans="1:6" x14ac:dyDescent="0.15">
      <c r="A402" s="2" t="s">
        <v>6</v>
      </c>
      <c r="B402" s="2"/>
      <c r="C402" s="3" t="s">
        <v>17</v>
      </c>
      <c r="D402" s="3" t="s">
        <v>18</v>
      </c>
      <c r="E402" s="3">
        <v>2000</v>
      </c>
      <c r="F402" s="4">
        <v>1558.3388016561207</v>
      </c>
    </row>
    <row r="403" spans="1:6" x14ac:dyDescent="0.15">
      <c r="A403" s="2" t="s">
        <v>6</v>
      </c>
      <c r="B403" s="2"/>
      <c r="C403" s="3" t="s">
        <v>17</v>
      </c>
      <c r="D403" s="3" t="s">
        <v>18</v>
      </c>
      <c r="E403" s="3">
        <v>2001</v>
      </c>
      <c r="F403" s="4">
        <v>1537.9566037735849</v>
      </c>
    </row>
    <row r="404" spans="1:6" x14ac:dyDescent="0.15">
      <c r="A404" s="2" t="s">
        <v>6</v>
      </c>
      <c r="B404" s="2"/>
      <c r="C404" s="3" t="s">
        <v>17</v>
      </c>
      <c r="D404" s="3" t="s">
        <v>18</v>
      </c>
      <c r="E404" s="3">
        <v>2002</v>
      </c>
      <c r="F404" s="4">
        <v>1503.8867346156794</v>
      </c>
    </row>
    <row r="405" spans="1:6" x14ac:dyDescent="0.15">
      <c r="A405" s="2" t="s">
        <v>6</v>
      </c>
      <c r="B405" s="2"/>
      <c r="C405" s="3" t="s">
        <v>17</v>
      </c>
      <c r="D405" s="3" t="s">
        <v>18</v>
      </c>
      <c r="E405" s="3">
        <v>2003</v>
      </c>
      <c r="F405" s="4">
        <v>1507.2567707335759</v>
      </c>
    </row>
    <row r="406" spans="1:6" x14ac:dyDescent="0.15">
      <c r="A406" s="2" t="s">
        <v>6</v>
      </c>
      <c r="B406" s="2"/>
      <c r="C406" s="3" t="s">
        <v>17</v>
      </c>
      <c r="D406" s="3" t="s">
        <v>18</v>
      </c>
      <c r="E406" s="3">
        <v>2004</v>
      </c>
      <c r="F406" s="4">
        <v>1530.8560116292415</v>
      </c>
    </row>
    <row r="407" spans="1:6" x14ac:dyDescent="0.15">
      <c r="A407" s="2" t="s">
        <v>6</v>
      </c>
      <c r="B407" s="2"/>
      <c r="C407" s="3" t="s">
        <v>17</v>
      </c>
      <c r="D407" s="3" t="s">
        <v>18</v>
      </c>
      <c r="E407" s="3">
        <v>2005</v>
      </c>
      <c r="F407" s="4">
        <v>1532.0759089700239</v>
      </c>
    </row>
    <row r="408" spans="1:6" x14ac:dyDescent="0.15">
      <c r="A408" s="2" t="s">
        <v>6</v>
      </c>
      <c r="B408" s="2"/>
      <c r="C408" s="3" t="s">
        <v>17</v>
      </c>
      <c r="D408" s="3" t="s">
        <v>18</v>
      </c>
      <c r="E408" s="3">
        <v>2006</v>
      </c>
      <c r="F408" s="4">
        <v>1515.0112000601346</v>
      </c>
    </row>
    <row r="409" spans="1:6" x14ac:dyDescent="0.15">
      <c r="A409" s="2" t="s">
        <v>6</v>
      </c>
      <c r="B409" s="2"/>
      <c r="C409" s="3" t="s">
        <v>17</v>
      </c>
      <c r="D409" s="3" t="s">
        <v>18</v>
      </c>
      <c r="E409" s="3">
        <v>2007</v>
      </c>
      <c r="F409" s="4">
        <v>1536.8155008891524</v>
      </c>
    </row>
    <row r="410" spans="1:6" x14ac:dyDescent="0.15">
      <c r="A410" s="2" t="s">
        <v>6</v>
      </c>
      <c r="B410" s="2"/>
      <c r="C410" s="3" t="s">
        <v>17</v>
      </c>
      <c r="D410" s="3" t="s">
        <v>18</v>
      </c>
      <c r="E410" s="3">
        <v>2008</v>
      </c>
      <c r="F410" s="4">
        <v>1542.7960853698994</v>
      </c>
    </row>
    <row r="411" spans="1:6" x14ac:dyDescent="0.15">
      <c r="A411" s="2" t="s">
        <v>6</v>
      </c>
      <c r="B411" s="2"/>
      <c r="C411" s="3" t="s">
        <v>17</v>
      </c>
      <c r="D411" s="3" t="s">
        <v>18</v>
      </c>
      <c r="E411" s="3">
        <v>2009</v>
      </c>
      <c r="F411" s="4">
        <v>1531.4511726760879</v>
      </c>
    </row>
    <row r="412" spans="1:6" x14ac:dyDescent="0.15">
      <c r="A412" s="2" t="s">
        <v>6</v>
      </c>
      <c r="B412" s="2"/>
      <c r="C412" s="3" t="s">
        <v>17</v>
      </c>
      <c r="D412" s="3" t="s">
        <v>18</v>
      </c>
      <c r="E412" s="3">
        <v>2010</v>
      </c>
      <c r="F412" s="4">
        <v>1539.8030619086642</v>
      </c>
    </row>
    <row r="413" spans="1:6" x14ac:dyDescent="0.15">
      <c r="A413" s="2" t="s">
        <v>6</v>
      </c>
      <c r="B413" s="2"/>
      <c r="C413" s="3" t="s">
        <v>17</v>
      </c>
      <c r="D413" s="3" t="s">
        <v>18</v>
      </c>
      <c r="E413" s="3">
        <v>2011</v>
      </c>
      <c r="F413" s="4">
        <v>1546.3311889973381</v>
      </c>
    </row>
    <row r="414" spans="1:6" x14ac:dyDescent="0.15">
      <c r="A414" s="2" t="s">
        <v>6</v>
      </c>
      <c r="B414" s="2"/>
      <c r="C414" s="3" t="s">
        <v>17</v>
      </c>
      <c r="D414" s="3" t="s">
        <v>18</v>
      </c>
      <c r="E414" s="3">
        <v>2012</v>
      </c>
      <c r="F414" s="4">
        <v>1540.8806190125276</v>
      </c>
    </row>
    <row r="415" spans="1:6" x14ac:dyDescent="0.15">
      <c r="A415" s="2" t="s">
        <v>6</v>
      </c>
      <c r="B415" s="2"/>
      <c r="C415" s="3" t="s">
        <v>17</v>
      </c>
      <c r="D415" s="3" t="s">
        <v>18</v>
      </c>
      <c r="E415" s="3">
        <v>2013</v>
      </c>
      <c r="F415" s="4">
        <v>1526.2420007355645</v>
      </c>
    </row>
    <row r="416" spans="1:6" x14ac:dyDescent="0.15">
      <c r="A416" s="2" t="s">
        <v>6</v>
      </c>
      <c r="B416" s="2"/>
      <c r="C416" s="3" t="s">
        <v>17</v>
      </c>
      <c r="D416" s="3" t="s">
        <v>18</v>
      </c>
      <c r="E416" s="3">
        <v>2014</v>
      </c>
      <c r="F416" s="4">
        <v>1518.1110338772226</v>
      </c>
    </row>
    <row r="417" spans="1:6" x14ac:dyDescent="0.15">
      <c r="A417" s="2" t="s">
        <v>6</v>
      </c>
      <c r="B417" s="2"/>
      <c r="C417" s="3" t="s">
        <v>17</v>
      </c>
      <c r="D417" s="3" t="s">
        <v>18</v>
      </c>
      <c r="E417" s="3">
        <v>2015</v>
      </c>
      <c r="F417" s="4">
        <v>1519.484356175386</v>
      </c>
    </row>
    <row r="418" spans="1:6" x14ac:dyDescent="0.15">
      <c r="A418" s="2" t="s">
        <v>6</v>
      </c>
      <c r="B418" s="2"/>
      <c r="C418" s="3" t="s">
        <v>17</v>
      </c>
      <c r="D418" s="3" t="s">
        <v>18</v>
      </c>
      <c r="E418" s="3">
        <v>2016</v>
      </c>
      <c r="F418" s="4">
        <v>1522.0693582907099</v>
      </c>
    </row>
    <row r="419" spans="1:6" x14ac:dyDescent="0.15">
      <c r="A419" s="2" t="s">
        <v>6</v>
      </c>
      <c r="B419" s="2"/>
      <c r="C419" s="3" t="s">
        <v>17</v>
      </c>
      <c r="D419" s="3" t="s">
        <v>18</v>
      </c>
      <c r="E419" s="3">
        <v>2017</v>
      </c>
      <c r="F419" s="4">
        <v>1505.3678615042022</v>
      </c>
    </row>
    <row r="420" spans="1:6" x14ac:dyDescent="0.15">
      <c r="A420" s="2" t="s">
        <v>6</v>
      </c>
      <c r="B420" s="2"/>
      <c r="C420" s="3" t="s">
        <v>17</v>
      </c>
      <c r="D420" s="3" t="s">
        <v>18</v>
      </c>
      <c r="E420" s="3">
        <v>2018</v>
      </c>
      <c r="F420" s="4">
        <v>1495.4579213203385</v>
      </c>
    </row>
    <row r="421" spans="1:6" x14ac:dyDescent="0.15">
      <c r="A421" s="2" t="s">
        <v>6</v>
      </c>
      <c r="B421" s="2"/>
      <c r="C421" s="3" t="s">
        <v>17</v>
      </c>
      <c r="D421" s="3" t="s">
        <v>18</v>
      </c>
      <c r="E421" s="3">
        <v>2019</v>
      </c>
      <c r="F421" s="4">
        <v>1504.9123528378141</v>
      </c>
    </row>
    <row r="422" spans="1:6" x14ac:dyDescent="0.15">
      <c r="A422" s="2" t="s">
        <v>6</v>
      </c>
      <c r="B422" s="2"/>
      <c r="C422" s="3" t="s">
        <v>19</v>
      </c>
      <c r="D422" s="3" t="s">
        <v>20</v>
      </c>
      <c r="E422" s="3">
        <v>1950</v>
      </c>
      <c r="F422" s="4">
        <v>2428.2794482601266</v>
      </c>
    </row>
    <row r="423" spans="1:6" x14ac:dyDescent="0.15">
      <c r="A423" s="2" t="s">
        <v>6</v>
      </c>
      <c r="B423" s="2"/>
      <c r="C423" s="3" t="s">
        <v>19</v>
      </c>
      <c r="D423" s="3" t="s">
        <v>20</v>
      </c>
      <c r="E423" s="3">
        <v>1951</v>
      </c>
      <c r="F423" s="4">
        <v>2402.437049303574</v>
      </c>
    </row>
    <row r="424" spans="1:6" x14ac:dyDescent="0.15">
      <c r="A424" s="2" t="s">
        <v>6</v>
      </c>
      <c r="B424" s="2"/>
      <c r="C424" s="3" t="s">
        <v>19</v>
      </c>
      <c r="D424" s="3" t="s">
        <v>20</v>
      </c>
      <c r="E424" s="3">
        <v>1952</v>
      </c>
      <c r="F424" s="4">
        <v>2376.8696720642738</v>
      </c>
    </row>
    <row r="425" spans="1:6" x14ac:dyDescent="0.15">
      <c r="A425" s="2" t="s">
        <v>6</v>
      </c>
      <c r="B425" s="2"/>
      <c r="C425" s="3" t="s">
        <v>19</v>
      </c>
      <c r="D425" s="3" t="s">
        <v>20</v>
      </c>
      <c r="E425" s="3">
        <v>1953</v>
      </c>
      <c r="F425" s="4">
        <v>2351.5743896875988</v>
      </c>
    </row>
    <row r="426" spans="1:6" x14ac:dyDescent="0.15">
      <c r="A426" s="2" t="s">
        <v>6</v>
      </c>
      <c r="B426" s="2"/>
      <c r="C426" s="3" t="s">
        <v>19</v>
      </c>
      <c r="D426" s="3" t="s">
        <v>20</v>
      </c>
      <c r="E426" s="3">
        <v>1954</v>
      </c>
      <c r="F426" s="4">
        <v>2326.5483064672922</v>
      </c>
    </row>
    <row r="427" spans="1:6" x14ac:dyDescent="0.15">
      <c r="A427" s="2" t="s">
        <v>6</v>
      </c>
      <c r="B427" s="2"/>
      <c r="C427" s="3" t="s">
        <v>19</v>
      </c>
      <c r="D427" s="3" t="s">
        <v>20</v>
      </c>
      <c r="E427" s="3">
        <v>1955</v>
      </c>
      <c r="F427" s="4">
        <v>2301.7885575139753</v>
      </c>
    </row>
    <row r="428" spans="1:6" x14ac:dyDescent="0.15">
      <c r="A428" s="2" t="s">
        <v>6</v>
      </c>
      <c r="B428" s="2"/>
      <c r="C428" s="3" t="s">
        <v>19</v>
      </c>
      <c r="D428" s="3" t="s">
        <v>20</v>
      </c>
      <c r="E428" s="3">
        <v>1956</v>
      </c>
      <c r="F428" s="4">
        <v>2277.2923084271893</v>
      </c>
    </row>
    <row r="429" spans="1:6" x14ac:dyDescent="0.15">
      <c r="A429" s="2" t="s">
        <v>6</v>
      </c>
      <c r="B429" s="2"/>
      <c r="C429" s="3" t="s">
        <v>19</v>
      </c>
      <c r="D429" s="3" t="s">
        <v>20</v>
      </c>
      <c r="E429" s="3">
        <v>1957</v>
      </c>
      <c r="F429" s="4">
        <v>2253.0567549709217</v>
      </c>
    </row>
    <row r="430" spans="1:6" x14ac:dyDescent="0.15">
      <c r="A430" s="2" t="s">
        <v>6</v>
      </c>
      <c r="B430" s="2"/>
      <c r="C430" s="3" t="s">
        <v>19</v>
      </c>
      <c r="D430" s="3" t="s">
        <v>20</v>
      </c>
      <c r="E430" s="3">
        <v>1958</v>
      </c>
      <c r="F430" s="4">
        <v>2229.0791227525901</v>
      </c>
    </row>
    <row r="431" spans="1:6" x14ac:dyDescent="0.15">
      <c r="A431" s="2" t="s">
        <v>6</v>
      </c>
      <c r="B431" s="2"/>
      <c r="C431" s="3" t="s">
        <v>19</v>
      </c>
      <c r="D431" s="3" t="s">
        <v>20</v>
      </c>
      <c r="E431" s="3">
        <v>1959</v>
      </c>
      <c r="F431" s="4">
        <v>2205.3566669054394</v>
      </c>
    </row>
    <row r="432" spans="1:6" x14ac:dyDescent="0.15">
      <c r="A432" s="2" t="s">
        <v>6</v>
      </c>
      <c r="B432" s="2"/>
      <c r="C432" s="3" t="s">
        <v>19</v>
      </c>
      <c r="D432" s="3" t="s">
        <v>20</v>
      </c>
      <c r="E432" s="3">
        <v>1960</v>
      </c>
      <c r="F432" s="4">
        <v>2181.8866717743199</v>
      </c>
    </row>
    <row r="433" spans="1:6" x14ac:dyDescent="0.15">
      <c r="A433" s="2" t="s">
        <v>6</v>
      </c>
      <c r="B433" s="2"/>
      <c r="C433" s="3" t="s">
        <v>19</v>
      </c>
      <c r="D433" s="3" t="s">
        <v>20</v>
      </c>
      <c r="E433" s="3">
        <v>1961</v>
      </c>
      <c r="F433" s="4">
        <v>2155.2598478780305</v>
      </c>
    </row>
    <row r="434" spans="1:6" x14ac:dyDescent="0.15">
      <c r="A434" s="2" t="s">
        <v>6</v>
      </c>
      <c r="B434" s="2"/>
      <c r="C434" s="3" t="s">
        <v>19</v>
      </c>
      <c r="D434" s="3" t="s">
        <v>20</v>
      </c>
      <c r="E434" s="3">
        <v>1962</v>
      </c>
      <c r="F434" s="4">
        <v>2118.1436691135063</v>
      </c>
    </row>
    <row r="435" spans="1:6" x14ac:dyDescent="0.15">
      <c r="A435" s="2" t="s">
        <v>6</v>
      </c>
      <c r="B435" s="2"/>
      <c r="C435" s="3" t="s">
        <v>19</v>
      </c>
      <c r="D435" s="3" t="s">
        <v>20</v>
      </c>
      <c r="E435" s="3">
        <v>1963</v>
      </c>
      <c r="F435" s="4">
        <v>2087.6841963230545</v>
      </c>
    </row>
    <row r="436" spans="1:6" x14ac:dyDescent="0.15">
      <c r="A436" s="2" t="s">
        <v>6</v>
      </c>
      <c r="B436" s="2"/>
      <c r="C436" s="3" t="s">
        <v>19</v>
      </c>
      <c r="D436" s="3" t="s">
        <v>20</v>
      </c>
      <c r="E436" s="3">
        <v>1964</v>
      </c>
      <c r="F436" s="4">
        <v>2099.1821430055429</v>
      </c>
    </row>
    <row r="437" spans="1:6" x14ac:dyDescent="0.15">
      <c r="A437" s="2" t="s">
        <v>6</v>
      </c>
      <c r="B437" s="2"/>
      <c r="C437" s="3" t="s">
        <v>19</v>
      </c>
      <c r="D437" s="3" t="s">
        <v>20</v>
      </c>
      <c r="E437" s="3">
        <v>1965</v>
      </c>
      <c r="F437" s="4">
        <v>2084.9609984245699</v>
      </c>
    </row>
    <row r="438" spans="1:6" x14ac:dyDescent="0.15">
      <c r="A438" s="2" t="s">
        <v>6</v>
      </c>
      <c r="B438" s="2"/>
      <c r="C438" s="3" t="s">
        <v>19</v>
      </c>
      <c r="D438" s="3" t="s">
        <v>20</v>
      </c>
      <c r="E438" s="3">
        <v>1966</v>
      </c>
      <c r="F438" s="4">
        <v>2058.6367520725571</v>
      </c>
    </row>
    <row r="439" spans="1:6" x14ac:dyDescent="0.15">
      <c r="A439" s="2" t="s">
        <v>6</v>
      </c>
      <c r="B439" s="2"/>
      <c r="C439" s="3" t="s">
        <v>19</v>
      </c>
      <c r="D439" s="3" t="s">
        <v>20</v>
      </c>
      <c r="E439" s="3">
        <v>1967</v>
      </c>
      <c r="F439" s="4">
        <v>2020.9154182194814</v>
      </c>
    </row>
    <row r="440" spans="1:6" x14ac:dyDescent="0.15">
      <c r="A440" s="2" t="s">
        <v>6</v>
      </c>
      <c r="B440" s="2"/>
      <c r="C440" s="3" t="s">
        <v>19</v>
      </c>
      <c r="D440" s="3" t="s">
        <v>20</v>
      </c>
      <c r="E440" s="3">
        <v>1968</v>
      </c>
      <c r="F440" s="4">
        <v>2008.4088797227394</v>
      </c>
    </row>
    <row r="441" spans="1:6" x14ac:dyDescent="0.15">
      <c r="A441" s="2" t="s">
        <v>6</v>
      </c>
      <c r="B441" s="2"/>
      <c r="C441" s="3" t="s">
        <v>19</v>
      </c>
      <c r="D441" s="3" t="s">
        <v>20</v>
      </c>
      <c r="E441" s="3">
        <v>1969</v>
      </c>
      <c r="F441" s="4">
        <v>1988.6404801633735</v>
      </c>
    </row>
    <row r="442" spans="1:6" x14ac:dyDescent="0.15">
      <c r="A442" s="2" t="s">
        <v>6</v>
      </c>
      <c r="B442" s="2"/>
      <c r="C442" s="3" t="s">
        <v>19</v>
      </c>
      <c r="D442" s="3" t="s">
        <v>20</v>
      </c>
      <c r="E442" s="3">
        <v>1970</v>
      </c>
      <c r="F442" s="4">
        <v>1973.2090254052969</v>
      </c>
    </row>
    <row r="443" spans="1:6" x14ac:dyDescent="0.15">
      <c r="A443" s="2" t="s">
        <v>6</v>
      </c>
      <c r="B443" s="2"/>
      <c r="C443" s="3" t="s">
        <v>19</v>
      </c>
      <c r="D443" s="3" t="s">
        <v>20</v>
      </c>
      <c r="E443" s="3">
        <v>1971</v>
      </c>
      <c r="F443" s="4">
        <v>1941.2366648934651</v>
      </c>
    </row>
    <row r="444" spans="1:6" x14ac:dyDescent="0.15">
      <c r="A444" s="2" t="s">
        <v>6</v>
      </c>
      <c r="B444" s="2"/>
      <c r="C444" s="3" t="s">
        <v>19</v>
      </c>
      <c r="D444" s="3" t="s">
        <v>20</v>
      </c>
      <c r="E444" s="3">
        <v>1972</v>
      </c>
      <c r="F444" s="4">
        <v>1916.1227287185563</v>
      </c>
    </row>
    <row r="445" spans="1:6" x14ac:dyDescent="0.15">
      <c r="A445" s="2" t="s">
        <v>6</v>
      </c>
      <c r="B445" s="2"/>
      <c r="C445" s="3" t="s">
        <v>19</v>
      </c>
      <c r="D445" s="3" t="s">
        <v>20</v>
      </c>
      <c r="E445" s="3">
        <v>1973</v>
      </c>
      <c r="F445" s="4">
        <v>1885.5623967466793</v>
      </c>
    </row>
    <row r="446" spans="1:6" x14ac:dyDescent="0.15">
      <c r="A446" s="2" t="s">
        <v>6</v>
      </c>
      <c r="B446" s="2"/>
      <c r="C446" s="3" t="s">
        <v>19</v>
      </c>
      <c r="D446" s="3" t="s">
        <v>20</v>
      </c>
      <c r="E446" s="3">
        <v>1974</v>
      </c>
      <c r="F446" s="4">
        <v>1852.278866876318</v>
      </c>
    </row>
    <row r="447" spans="1:6" x14ac:dyDescent="0.15">
      <c r="A447" s="2" t="s">
        <v>6</v>
      </c>
      <c r="B447" s="2"/>
      <c r="C447" s="3" t="s">
        <v>19</v>
      </c>
      <c r="D447" s="3" t="s">
        <v>20</v>
      </c>
      <c r="E447" s="3">
        <v>1975</v>
      </c>
      <c r="F447" s="4">
        <v>1812.5403493947351</v>
      </c>
    </row>
    <row r="448" spans="1:6" x14ac:dyDescent="0.15">
      <c r="A448" s="2" t="s">
        <v>6</v>
      </c>
      <c r="B448" s="2"/>
      <c r="C448" s="3" t="s">
        <v>19</v>
      </c>
      <c r="D448" s="3" t="s">
        <v>20</v>
      </c>
      <c r="E448" s="3">
        <v>1976</v>
      </c>
      <c r="F448" s="4">
        <v>1824.9460287100517</v>
      </c>
    </row>
    <row r="449" spans="1:6" x14ac:dyDescent="0.15">
      <c r="A449" s="2" t="s">
        <v>6</v>
      </c>
      <c r="B449" s="2"/>
      <c r="C449" s="3" t="s">
        <v>19</v>
      </c>
      <c r="D449" s="3" t="s">
        <v>20</v>
      </c>
      <c r="E449" s="3">
        <v>1977</v>
      </c>
      <c r="F449" s="4">
        <v>1806.8871895034652</v>
      </c>
    </row>
    <row r="450" spans="1:6" x14ac:dyDescent="0.15">
      <c r="A450" s="2" t="s">
        <v>6</v>
      </c>
      <c r="B450" s="2"/>
      <c r="C450" s="3" t="s">
        <v>19</v>
      </c>
      <c r="D450" s="3" t="s">
        <v>20</v>
      </c>
      <c r="E450" s="3">
        <v>1978</v>
      </c>
      <c r="F450" s="4">
        <v>1787.8250814520682</v>
      </c>
    </row>
    <row r="451" spans="1:6" x14ac:dyDescent="0.15">
      <c r="A451" s="2" t="s">
        <v>6</v>
      </c>
      <c r="B451" s="2"/>
      <c r="C451" s="3" t="s">
        <v>19</v>
      </c>
      <c r="D451" s="3" t="s">
        <v>20</v>
      </c>
      <c r="E451" s="3">
        <v>1979</v>
      </c>
      <c r="F451" s="4">
        <v>1775.785855314344</v>
      </c>
    </row>
    <row r="452" spans="1:6" x14ac:dyDescent="0.15">
      <c r="A452" s="2" t="s">
        <v>6</v>
      </c>
      <c r="B452" s="2"/>
      <c r="C452" s="3" t="s">
        <v>19</v>
      </c>
      <c r="D452" s="3" t="s">
        <v>20</v>
      </c>
      <c r="E452" s="3">
        <v>1980</v>
      </c>
      <c r="F452" s="4">
        <v>1756.723747262947</v>
      </c>
    </row>
    <row r="453" spans="1:6" x14ac:dyDescent="0.15">
      <c r="A453" s="2" t="s">
        <v>6</v>
      </c>
      <c r="B453" s="2"/>
      <c r="C453" s="3" t="s">
        <v>19</v>
      </c>
      <c r="D453" s="3" t="s">
        <v>20</v>
      </c>
      <c r="E453" s="3">
        <v>1981</v>
      </c>
      <c r="F453" s="4">
        <v>1734.6518326771188</v>
      </c>
    </row>
    <row r="454" spans="1:6" x14ac:dyDescent="0.15">
      <c r="A454" s="2" t="s">
        <v>6</v>
      </c>
      <c r="B454" s="2"/>
      <c r="C454" s="3" t="s">
        <v>19</v>
      </c>
      <c r="D454" s="3" t="s">
        <v>20</v>
      </c>
      <c r="E454" s="3">
        <v>1982</v>
      </c>
      <c r="F454" s="4">
        <v>1723.6158753842051</v>
      </c>
    </row>
    <row r="455" spans="1:6" x14ac:dyDescent="0.15">
      <c r="A455" s="2" t="s">
        <v>6</v>
      </c>
      <c r="B455" s="2"/>
      <c r="C455" s="3" t="s">
        <v>19</v>
      </c>
      <c r="D455" s="3" t="s">
        <v>20</v>
      </c>
      <c r="E455" s="3">
        <v>1983</v>
      </c>
      <c r="F455" s="4">
        <v>1710.5733804016704</v>
      </c>
    </row>
    <row r="456" spans="1:6" x14ac:dyDescent="0.15">
      <c r="A456" s="2" t="s">
        <v>6</v>
      </c>
      <c r="B456" s="2"/>
      <c r="C456" s="3" t="s">
        <v>19</v>
      </c>
      <c r="D456" s="3" t="s">
        <v>20</v>
      </c>
      <c r="E456" s="3">
        <v>1984</v>
      </c>
      <c r="F456" s="4">
        <v>1699.5374231087562</v>
      </c>
    </row>
    <row r="457" spans="1:6" x14ac:dyDescent="0.15">
      <c r="A457" s="2" t="s">
        <v>6</v>
      </c>
      <c r="B457" s="2"/>
      <c r="C457" s="3" t="s">
        <v>19</v>
      </c>
      <c r="D457" s="3" t="s">
        <v>20</v>
      </c>
      <c r="E457" s="3">
        <v>1985</v>
      </c>
      <c r="F457" s="4">
        <v>1676.4622396781178</v>
      </c>
    </row>
    <row r="458" spans="1:6" x14ac:dyDescent="0.15">
      <c r="A458" s="2" t="s">
        <v>6</v>
      </c>
      <c r="B458" s="2"/>
      <c r="C458" s="3" t="s">
        <v>19</v>
      </c>
      <c r="D458" s="3" t="s">
        <v>20</v>
      </c>
      <c r="E458" s="3">
        <v>1986</v>
      </c>
      <c r="F458" s="4">
        <v>1657.4001316267208</v>
      </c>
    </row>
    <row r="459" spans="1:6" x14ac:dyDescent="0.15">
      <c r="A459" s="2" t="s">
        <v>6</v>
      </c>
      <c r="B459" s="2"/>
      <c r="C459" s="3" t="s">
        <v>19</v>
      </c>
      <c r="D459" s="3" t="s">
        <v>20</v>
      </c>
      <c r="E459" s="3">
        <v>1987</v>
      </c>
      <c r="F459" s="4">
        <v>1634.3249481960825</v>
      </c>
    </row>
    <row r="460" spans="1:6" x14ac:dyDescent="0.15">
      <c r="A460" s="2" t="s">
        <v>6</v>
      </c>
      <c r="B460" s="2"/>
      <c r="C460" s="3" t="s">
        <v>19</v>
      </c>
      <c r="D460" s="3" t="s">
        <v>20</v>
      </c>
      <c r="E460" s="3">
        <v>1988</v>
      </c>
      <c r="F460" s="4">
        <v>1629.3086039720306</v>
      </c>
    </row>
    <row r="461" spans="1:6" x14ac:dyDescent="0.15">
      <c r="A461" s="2" t="s">
        <v>6</v>
      </c>
      <c r="B461" s="2"/>
      <c r="C461" s="3" t="s">
        <v>19</v>
      </c>
      <c r="D461" s="3" t="s">
        <v>20</v>
      </c>
      <c r="E461" s="3">
        <v>1989</v>
      </c>
      <c r="F461" s="4">
        <v>1606.233420541392</v>
      </c>
    </row>
    <row r="462" spans="1:6" x14ac:dyDescent="0.15">
      <c r="A462" s="2" t="s">
        <v>6</v>
      </c>
      <c r="B462" s="2"/>
      <c r="C462" s="3" t="s">
        <v>19</v>
      </c>
      <c r="D462" s="3" t="s">
        <v>20</v>
      </c>
      <c r="E462" s="3">
        <v>1990</v>
      </c>
      <c r="F462" s="4">
        <v>1583.1582371107534</v>
      </c>
    </row>
    <row r="463" spans="1:6" x14ac:dyDescent="0.15">
      <c r="A463" s="2" t="s">
        <v>6</v>
      </c>
      <c r="B463" s="2"/>
      <c r="C463" s="3" t="s">
        <v>19</v>
      </c>
      <c r="D463" s="3" t="s">
        <v>20</v>
      </c>
      <c r="E463" s="3">
        <v>1991</v>
      </c>
      <c r="F463" s="4">
        <v>1554.0634406112526</v>
      </c>
    </row>
    <row r="464" spans="1:6" x14ac:dyDescent="0.15">
      <c r="A464" s="2" t="s">
        <v>6</v>
      </c>
      <c r="B464" s="2"/>
      <c r="C464" s="3" t="s">
        <v>19</v>
      </c>
      <c r="D464" s="3" t="s">
        <v>20</v>
      </c>
      <c r="E464" s="3">
        <v>1992</v>
      </c>
      <c r="F464" s="4">
        <v>1565.0938477580814</v>
      </c>
    </row>
    <row r="465" spans="1:6" x14ac:dyDescent="0.15">
      <c r="A465" s="2" t="s">
        <v>6</v>
      </c>
      <c r="B465" s="2"/>
      <c r="C465" s="3" t="s">
        <v>19</v>
      </c>
      <c r="D465" s="3" t="s">
        <v>20</v>
      </c>
      <c r="E465" s="3">
        <v>1993</v>
      </c>
      <c r="F465" s="4">
        <v>1540.1843488365951</v>
      </c>
    </row>
    <row r="466" spans="1:6" x14ac:dyDescent="0.15">
      <c r="A466" s="2" t="s">
        <v>6</v>
      </c>
      <c r="B466" s="2"/>
      <c r="C466" s="3" t="s">
        <v>19</v>
      </c>
      <c r="D466" s="3" t="s">
        <v>20</v>
      </c>
      <c r="E466" s="3">
        <v>1994</v>
      </c>
      <c r="F466" s="4">
        <v>1536.5769951688271</v>
      </c>
    </row>
    <row r="467" spans="1:6" x14ac:dyDescent="0.15">
      <c r="A467" s="2" t="s">
        <v>6</v>
      </c>
      <c r="B467" s="2"/>
      <c r="C467" s="3" t="s">
        <v>19</v>
      </c>
      <c r="D467" s="3" t="s">
        <v>20</v>
      </c>
      <c r="E467" s="3">
        <v>1995</v>
      </c>
      <c r="F467" s="4">
        <v>1530.5714736344041</v>
      </c>
    </row>
    <row r="468" spans="1:6" x14ac:dyDescent="0.15">
      <c r="A468" s="2" t="s">
        <v>6</v>
      </c>
      <c r="B468" s="2"/>
      <c r="C468" s="3" t="s">
        <v>19</v>
      </c>
      <c r="D468" s="3" t="s">
        <v>20</v>
      </c>
      <c r="E468" s="3">
        <v>1996</v>
      </c>
      <c r="F468" s="4">
        <v>1516.7511890059648</v>
      </c>
    </row>
    <row r="469" spans="1:6" x14ac:dyDescent="0.15">
      <c r="A469" s="2" t="s">
        <v>6</v>
      </c>
      <c r="B469" s="2"/>
      <c r="C469" s="3" t="s">
        <v>19</v>
      </c>
      <c r="D469" s="3" t="s">
        <v>20</v>
      </c>
      <c r="E469" s="3">
        <v>1997</v>
      </c>
      <c r="F469" s="4">
        <v>1507.6761303890642</v>
      </c>
    </row>
    <row r="470" spans="1:6" x14ac:dyDescent="0.15">
      <c r="A470" s="2" t="s">
        <v>6</v>
      </c>
      <c r="B470" s="2"/>
      <c r="C470" s="3" t="s">
        <v>19</v>
      </c>
      <c r="D470" s="3" t="s">
        <v>20</v>
      </c>
      <c r="E470" s="3">
        <v>1998</v>
      </c>
      <c r="F470" s="4">
        <v>1504.5590336407327</v>
      </c>
    </row>
    <row r="471" spans="1:6" x14ac:dyDescent="0.15">
      <c r="A471" s="2" t="s">
        <v>6</v>
      </c>
      <c r="B471" s="2"/>
      <c r="C471" s="3" t="s">
        <v>19</v>
      </c>
      <c r="D471" s="3" t="s">
        <v>20</v>
      </c>
      <c r="E471" s="3">
        <v>1999</v>
      </c>
      <c r="F471" s="4">
        <v>1491.5132924335378</v>
      </c>
    </row>
    <row r="472" spans="1:6" x14ac:dyDescent="0.15">
      <c r="A472" s="2" t="s">
        <v>6</v>
      </c>
      <c r="B472" s="2"/>
      <c r="C472" s="3" t="s">
        <v>19</v>
      </c>
      <c r="D472" s="3" t="s">
        <v>20</v>
      </c>
      <c r="E472" s="3">
        <v>2000</v>
      </c>
      <c r="F472" s="4">
        <v>1465.9378049085587</v>
      </c>
    </row>
    <row r="473" spans="1:6" x14ac:dyDescent="0.15">
      <c r="A473" s="2" t="s">
        <v>6</v>
      </c>
      <c r="B473" s="2"/>
      <c r="C473" s="3" t="s">
        <v>19</v>
      </c>
      <c r="D473" s="3" t="s">
        <v>20</v>
      </c>
      <c r="E473" s="3">
        <v>2001</v>
      </c>
      <c r="F473" s="4">
        <v>1458.1650317368724</v>
      </c>
    </row>
    <row r="474" spans="1:6" x14ac:dyDescent="0.15">
      <c r="A474" s="2" t="s">
        <v>6</v>
      </c>
      <c r="B474" s="2"/>
      <c r="C474" s="3" t="s">
        <v>19</v>
      </c>
      <c r="D474" s="3" t="s">
        <v>20</v>
      </c>
      <c r="E474" s="3">
        <v>2002</v>
      </c>
      <c r="F474" s="4">
        <v>1448.923511319518</v>
      </c>
    </row>
    <row r="475" spans="1:6" x14ac:dyDescent="0.15">
      <c r="A475" s="2" t="s">
        <v>6</v>
      </c>
      <c r="B475" s="2"/>
      <c r="C475" s="3" t="s">
        <v>19</v>
      </c>
      <c r="D475" s="3" t="s">
        <v>20</v>
      </c>
      <c r="E475" s="3">
        <v>2003</v>
      </c>
      <c r="F475" s="4">
        <v>1443.408007747789</v>
      </c>
    </row>
    <row r="476" spans="1:6" x14ac:dyDescent="0.15">
      <c r="A476" s="2" t="s">
        <v>6</v>
      </c>
      <c r="B476" s="2"/>
      <c r="C476" s="3" t="s">
        <v>19</v>
      </c>
      <c r="D476" s="3" t="s">
        <v>20</v>
      </c>
      <c r="E476" s="3">
        <v>2004</v>
      </c>
      <c r="F476" s="4">
        <v>1442.5842182815913</v>
      </c>
    </row>
    <row r="477" spans="1:6" x14ac:dyDescent="0.15">
      <c r="A477" s="2" t="s">
        <v>6</v>
      </c>
      <c r="B477" s="2"/>
      <c r="C477" s="3" t="s">
        <v>19</v>
      </c>
      <c r="D477" s="3" t="s">
        <v>20</v>
      </c>
      <c r="E477" s="3">
        <v>2005</v>
      </c>
      <c r="F477" s="4">
        <v>1432.423494696141</v>
      </c>
    </row>
    <row r="478" spans="1:6" x14ac:dyDescent="0.15">
      <c r="A478" s="2" t="s">
        <v>6</v>
      </c>
      <c r="B478" s="2"/>
      <c r="C478" s="3" t="s">
        <v>19</v>
      </c>
      <c r="D478" s="3" t="s">
        <v>20</v>
      </c>
      <c r="E478" s="3">
        <v>2006</v>
      </c>
      <c r="F478" s="4">
        <v>1453.1885339057962</v>
      </c>
    </row>
    <row r="479" spans="1:6" x14ac:dyDescent="0.15">
      <c r="A479" s="2" t="s">
        <v>6</v>
      </c>
      <c r="B479" s="2"/>
      <c r="C479" s="3" t="s">
        <v>19</v>
      </c>
      <c r="D479" s="3" t="s">
        <v>20</v>
      </c>
      <c r="E479" s="3">
        <v>2007</v>
      </c>
      <c r="F479" s="4">
        <v>1454.0872069924512</v>
      </c>
    </row>
    <row r="480" spans="1:6" x14ac:dyDescent="0.15">
      <c r="A480" s="2" t="s">
        <v>6</v>
      </c>
      <c r="B480" s="2"/>
      <c r="C480" s="3" t="s">
        <v>19</v>
      </c>
      <c r="D480" s="3" t="s">
        <v>20</v>
      </c>
      <c r="E480" s="3">
        <v>2008</v>
      </c>
      <c r="F480" s="4">
        <v>1447.3284685831823</v>
      </c>
    </row>
    <row r="481" spans="1:6" x14ac:dyDescent="0.15">
      <c r="A481" s="2" t="s">
        <v>6</v>
      </c>
      <c r="B481" s="2"/>
      <c r="C481" s="3" t="s">
        <v>19</v>
      </c>
      <c r="D481" s="3" t="s">
        <v>20</v>
      </c>
      <c r="E481" s="3">
        <v>2009</v>
      </c>
      <c r="F481" s="4">
        <v>1405.0558638730656</v>
      </c>
    </row>
    <row r="482" spans="1:6" x14ac:dyDescent="0.15">
      <c r="A482" s="2" t="s">
        <v>6</v>
      </c>
      <c r="B482" s="2"/>
      <c r="C482" s="3" t="s">
        <v>19</v>
      </c>
      <c r="D482" s="3" t="s">
        <v>20</v>
      </c>
      <c r="E482" s="3">
        <v>2010</v>
      </c>
      <c r="F482" s="4">
        <v>1425.7454687195479</v>
      </c>
    </row>
    <row r="483" spans="1:6" x14ac:dyDescent="0.15">
      <c r="A483" s="2" t="s">
        <v>6</v>
      </c>
      <c r="B483" s="2"/>
      <c r="C483" s="3" t="s">
        <v>19</v>
      </c>
      <c r="D483" s="3" t="s">
        <v>20</v>
      </c>
      <c r="E483" s="3">
        <v>2011</v>
      </c>
      <c r="F483" s="4">
        <v>1426.8967841324861</v>
      </c>
    </row>
    <row r="484" spans="1:6" x14ac:dyDescent="0.15">
      <c r="A484" s="2" t="s">
        <v>6</v>
      </c>
      <c r="B484" s="2"/>
      <c r="C484" s="3" t="s">
        <v>19</v>
      </c>
      <c r="D484" s="3" t="s">
        <v>20</v>
      </c>
      <c r="E484" s="3">
        <v>2012</v>
      </c>
      <c r="F484" s="4">
        <v>1407.9821033342059</v>
      </c>
    </row>
    <row r="485" spans="1:6" x14ac:dyDescent="0.15">
      <c r="A485" s="2" t="s">
        <v>6</v>
      </c>
      <c r="B485" s="2"/>
      <c r="C485" s="3" t="s">
        <v>19</v>
      </c>
      <c r="D485" s="3" t="s">
        <v>20</v>
      </c>
      <c r="E485" s="3">
        <v>2013</v>
      </c>
      <c r="F485" s="4">
        <v>1396.4580873671782</v>
      </c>
    </row>
    <row r="486" spans="1:6" x14ac:dyDescent="0.15">
      <c r="A486" s="2" t="s">
        <v>6</v>
      </c>
      <c r="B486" s="2"/>
      <c r="C486" s="3" t="s">
        <v>19</v>
      </c>
      <c r="D486" s="3" t="s">
        <v>20</v>
      </c>
      <c r="E486" s="3">
        <v>2014</v>
      </c>
      <c r="F486" s="4">
        <v>1400.4119753751083</v>
      </c>
    </row>
    <row r="487" spans="1:6" x14ac:dyDescent="0.15">
      <c r="A487" s="2" t="s">
        <v>6</v>
      </c>
      <c r="B487" s="2"/>
      <c r="C487" s="3" t="s">
        <v>19</v>
      </c>
      <c r="D487" s="3" t="s">
        <v>20</v>
      </c>
      <c r="E487" s="3">
        <v>2015</v>
      </c>
      <c r="F487" s="4">
        <v>1400.7930986503409</v>
      </c>
    </row>
    <row r="488" spans="1:6" x14ac:dyDescent="0.15">
      <c r="A488" s="2" t="s">
        <v>6</v>
      </c>
      <c r="B488" s="2"/>
      <c r="C488" s="3" t="s">
        <v>19</v>
      </c>
      <c r="D488" s="3" t="s">
        <v>20</v>
      </c>
      <c r="E488" s="3">
        <v>2016</v>
      </c>
      <c r="F488" s="4">
        <v>1394.754323674264</v>
      </c>
    </row>
    <row r="489" spans="1:6" x14ac:dyDescent="0.15">
      <c r="A489" s="2" t="s">
        <v>6</v>
      </c>
      <c r="B489" s="2"/>
      <c r="C489" s="3" t="s">
        <v>19</v>
      </c>
      <c r="D489" s="3" t="s">
        <v>20</v>
      </c>
      <c r="E489" s="3">
        <v>2017</v>
      </c>
      <c r="F489" s="4">
        <v>1391.3397215693365</v>
      </c>
    </row>
    <row r="490" spans="1:6" x14ac:dyDescent="0.15">
      <c r="A490" s="2" t="s">
        <v>6</v>
      </c>
      <c r="B490" s="2"/>
      <c r="C490" s="3" t="s">
        <v>19</v>
      </c>
      <c r="D490" s="3" t="s">
        <v>20</v>
      </c>
      <c r="E490" s="3">
        <v>2018</v>
      </c>
      <c r="F490" s="4">
        <v>1389.9317786596514</v>
      </c>
    </row>
    <row r="491" spans="1:6" x14ac:dyDescent="0.15">
      <c r="A491" s="2" t="s">
        <v>6</v>
      </c>
      <c r="B491" s="2"/>
      <c r="C491" s="3" t="s">
        <v>19</v>
      </c>
      <c r="D491" s="3" t="s">
        <v>20</v>
      </c>
      <c r="E491" s="3">
        <v>2019</v>
      </c>
      <c r="F491" s="4">
        <v>1386.1968343796975</v>
      </c>
    </row>
    <row r="492" spans="1:6" x14ac:dyDescent="0.15">
      <c r="A492" s="2" t="s">
        <v>6</v>
      </c>
      <c r="B492" s="2"/>
      <c r="C492" s="3" t="s">
        <v>21</v>
      </c>
      <c r="D492" s="3" t="s">
        <v>22</v>
      </c>
      <c r="E492" s="3">
        <v>1951</v>
      </c>
      <c r="F492" s="4">
        <v>2312.5513449022728</v>
      </c>
    </row>
    <row r="493" spans="1:6" x14ac:dyDescent="0.15">
      <c r="A493" s="2" t="s">
        <v>6</v>
      </c>
      <c r="B493" s="2"/>
      <c r="C493" s="3" t="s">
        <v>21</v>
      </c>
      <c r="D493" s="3" t="s">
        <v>22</v>
      </c>
      <c r="E493" s="3">
        <v>1952</v>
      </c>
      <c r="F493" s="4">
        <v>2302.9881434019649</v>
      </c>
    </row>
    <row r="494" spans="1:6" x14ac:dyDescent="0.15">
      <c r="A494" s="2" t="s">
        <v>6</v>
      </c>
      <c r="B494" s="2"/>
      <c r="C494" s="3" t="s">
        <v>21</v>
      </c>
      <c r="D494" s="3" t="s">
        <v>22</v>
      </c>
      <c r="E494" s="3">
        <v>1953</v>
      </c>
      <c r="F494" s="4">
        <v>2293.4644890551231</v>
      </c>
    </row>
    <row r="495" spans="1:6" x14ac:dyDescent="0.15">
      <c r="A495" s="2" t="s">
        <v>6</v>
      </c>
      <c r="B495" s="2"/>
      <c r="C495" s="3" t="s">
        <v>21</v>
      </c>
      <c r="D495" s="3" t="s">
        <v>22</v>
      </c>
      <c r="E495" s="3">
        <v>1954</v>
      </c>
      <c r="F495" s="4">
        <v>2283.9802183205579</v>
      </c>
    </row>
    <row r="496" spans="1:6" x14ac:dyDescent="0.15">
      <c r="A496" s="2" t="s">
        <v>6</v>
      </c>
      <c r="B496" s="2"/>
      <c r="C496" s="3" t="s">
        <v>21</v>
      </c>
      <c r="D496" s="3" t="s">
        <v>22</v>
      </c>
      <c r="E496" s="3">
        <v>1955</v>
      </c>
      <c r="F496" s="4">
        <v>2274.5351683333802</v>
      </c>
    </row>
    <row r="497" spans="1:6" x14ac:dyDescent="0.15">
      <c r="A497" s="2" t="s">
        <v>6</v>
      </c>
      <c r="B497" s="2"/>
      <c r="C497" s="3" t="s">
        <v>21</v>
      </c>
      <c r="D497" s="3" t="s">
        <v>22</v>
      </c>
      <c r="E497" s="3">
        <v>1956</v>
      </c>
      <c r="F497" s="4">
        <v>2265.1291769022023</v>
      </c>
    </row>
    <row r="498" spans="1:6" x14ac:dyDescent="0.15">
      <c r="A498" s="2" t="s">
        <v>6</v>
      </c>
      <c r="B498" s="2"/>
      <c r="C498" s="3" t="s">
        <v>21</v>
      </c>
      <c r="D498" s="3" t="s">
        <v>22</v>
      </c>
      <c r="E498" s="3">
        <v>1957</v>
      </c>
      <c r="F498" s="4">
        <v>2255.762082506355</v>
      </c>
    </row>
    <row r="499" spans="1:6" x14ac:dyDescent="0.15">
      <c r="A499" s="2" t="s">
        <v>6</v>
      </c>
      <c r="B499" s="2"/>
      <c r="C499" s="3" t="s">
        <v>21</v>
      </c>
      <c r="D499" s="3" t="s">
        <v>22</v>
      </c>
      <c r="E499" s="3">
        <v>1958</v>
      </c>
      <c r="F499" s="4">
        <v>2246.4337242931128</v>
      </c>
    </row>
    <row r="500" spans="1:6" x14ac:dyDescent="0.15">
      <c r="A500" s="2" t="s">
        <v>6</v>
      </c>
      <c r="B500" s="2"/>
      <c r="C500" s="3" t="s">
        <v>21</v>
      </c>
      <c r="D500" s="3" t="s">
        <v>22</v>
      </c>
      <c r="E500" s="3">
        <v>1959</v>
      </c>
      <c r="F500" s="4">
        <v>2237.1439420749321</v>
      </c>
    </row>
    <row r="501" spans="1:6" x14ac:dyDescent="0.15">
      <c r="A501" s="2" t="s">
        <v>6</v>
      </c>
      <c r="B501" s="2"/>
      <c r="C501" s="3" t="s">
        <v>21</v>
      </c>
      <c r="D501" s="3" t="s">
        <v>22</v>
      </c>
      <c r="E501" s="3">
        <v>1960</v>
      </c>
      <c r="F501" s="4">
        <v>2227.8925763267002</v>
      </c>
    </row>
    <row r="502" spans="1:6" x14ac:dyDescent="0.15">
      <c r="A502" s="2" t="s">
        <v>6</v>
      </c>
      <c r="B502" s="2"/>
      <c r="C502" s="3" t="s">
        <v>21</v>
      </c>
      <c r="D502" s="3" t="s">
        <v>22</v>
      </c>
      <c r="E502" s="3">
        <v>1961</v>
      </c>
      <c r="F502" s="4">
        <v>2217.990719519792</v>
      </c>
    </row>
    <row r="503" spans="1:6" x14ac:dyDescent="0.15">
      <c r="A503" s="2" t="s">
        <v>6</v>
      </c>
      <c r="B503" s="2"/>
      <c r="C503" s="3" t="s">
        <v>21</v>
      </c>
      <c r="D503" s="3" t="s">
        <v>22</v>
      </c>
      <c r="E503" s="3">
        <v>1962</v>
      </c>
      <c r="F503" s="4">
        <v>2208.1328714632455</v>
      </c>
    </row>
    <row r="504" spans="1:6" x14ac:dyDescent="0.15">
      <c r="A504" s="2" t="s">
        <v>6</v>
      </c>
      <c r="B504" s="2"/>
      <c r="C504" s="3" t="s">
        <v>21</v>
      </c>
      <c r="D504" s="3" t="s">
        <v>22</v>
      </c>
      <c r="E504" s="3">
        <v>1963</v>
      </c>
      <c r="F504" s="4">
        <v>2198.3188365604019</v>
      </c>
    </row>
    <row r="505" spans="1:6" x14ac:dyDescent="0.15">
      <c r="A505" s="2" t="s">
        <v>6</v>
      </c>
      <c r="B505" s="2"/>
      <c r="C505" s="3" t="s">
        <v>21</v>
      </c>
      <c r="D505" s="3" t="s">
        <v>22</v>
      </c>
      <c r="E505" s="3">
        <v>1964</v>
      </c>
      <c r="F505" s="4">
        <v>2188.548420083931</v>
      </c>
    </row>
    <row r="506" spans="1:6" x14ac:dyDescent="0.15">
      <c r="A506" s="2" t="s">
        <v>6</v>
      </c>
      <c r="B506" s="2"/>
      <c r="C506" s="3" t="s">
        <v>21</v>
      </c>
      <c r="D506" s="3" t="s">
        <v>22</v>
      </c>
      <c r="E506" s="3">
        <v>1965</v>
      </c>
      <c r="F506" s="4">
        <v>2178.8214281719661</v>
      </c>
    </row>
    <row r="507" spans="1:6" x14ac:dyDescent="0.15">
      <c r="A507" s="2" t="s">
        <v>6</v>
      </c>
      <c r="B507" s="2"/>
      <c r="C507" s="3" t="s">
        <v>21</v>
      </c>
      <c r="D507" s="3" t="s">
        <v>22</v>
      </c>
      <c r="E507" s="3">
        <v>1966</v>
      </c>
      <c r="F507" s="4">
        <v>2169.1376678242596</v>
      </c>
    </row>
    <row r="508" spans="1:6" x14ac:dyDescent="0.15">
      <c r="A508" s="2" t="s">
        <v>6</v>
      </c>
      <c r="B508" s="2"/>
      <c r="C508" s="3" t="s">
        <v>21</v>
      </c>
      <c r="D508" s="3" t="s">
        <v>22</v>
      </c>
      <c r="E508" s="3">
        <v>1967</v>
      </c>
      <c r="F508" s="4">
        <v>2159.4969468983522</v>
      </c>
    </row>
    <row r="509" spans="1:6" x14ac:dyDescent="0.15">
      <c r="A509" s="2" t="s">
        <v>6</v>
      </c>
      <c r="B509" s="2"/>
      <c r="C509" s="3" t="s">
        <v>21</v>
      </c>
      <c r="D509" s="3" t="s">
        <v>22</v>
      </c>
      <c r="E509" s="3">
        <v>1968</v>
      </c>
      <c r="F509" s="4">
        <v>2149.8990741057605</v>
      </c>
    </row>
    <row r="510" spans="1:6" x14ac:dyDescent="0.15">
      <c r="A510" s="2" t="s">
        <v>6</v>
      </c>
      <c r="B510" s="2"/>
      <c r="C510" s="3" t="s">
        <v>21</v>
      </c>
      <c r="D510" s="3" t="s">
        <v>22</v>
      </c>
      <c r="E510" s="3">
        <v>1969</v>
      </c>
      <c r="F510" s="4">
        <v>2140.3438590081823</v>
      </c>
    </row>
    <row r="511" spans="1:6" x14ac:dyDescent="0.15">
      <c r="A511" s="2" t="s">
        <v>6</v>
      </c>
      <c r="B511" s="2"/>
      <c r="C511" s="3" t="s">
        <v>21</v>
      </c>
      <c r="D511" s="3" t="s">
        <v>22</v>
      </c>
      <c r="E511" s="3">
        <v>1970</v>
      </c>
      <c r="F511" s="4">
        <v>2098.6427276023278</v>
      </c>
    </row>
    <row r="512" spans="1:6" x14ac:dyDescent="0.15">
      <c r="A512" s="2" t="s">
        <v>6</v>
      </c>
      <c r="B512" s="2"/>
      <c r="C512" s="3" t="s">
        <v>21</v>
      </c>
      <c r="D512" s="3" t="s">
        <v>22</v>
      </c>
      <c r="E512" s="3">
        <v>1971</v>
      </c>
      <c r="F512" s="4">
        <v>2099.6047478699265</v>
      </c>
    </row>
    <row r="513" spans="1:6" x14ac:dyDescent="0.15">
      <c r="A513" s="2" t="s">
        <v>6</v>
      </c>
      <c r="B513" s="2"/>
      <c r="C513" s="3" t="s">
        <v>21</v>
      </c>
      <c r="D513" s="3" t="s">
        <v>22</v>
      </c>
      <c r="E513" s="3">
        <v>1972</v>
      </c>
      <c r="F513" s="4">
        <v>2101.0935571344367</v>
      </c>
    </row>
    <row r="514" spans="1:6" x14ac:dyDescent="0.15">
      <c r="A514" s="2" t="s">
        <v>6</v>
      </c>
      <c r="B514" s="2"/>
      <c r="C514" s="3" t="s">
        <v>21</v>
      </c>
      <c r="D514" s="3" t="s">
        <v>22</v>
      </c>
      <c r="E514" s="3">
        <v>1973</v>
      </c>
      <c r="F514" s="4">
        <v>2102.5457963471399</v>
      </c>
    </row>
    <row r="515" spans="1:6" x14ac:dyDescent="0.15">
      <c r="A515" s="2" t="s">
        <v>6</v>
      </c>
      <c r="B515" s="2"/>
      <c r="C515" s="3" t="s">
        <v>21</v>
      </c>
      <c r="D515" s="3" t="s">
        <v>22</v>
      </c>
      <c r="E515" s="3">
        <v>1974</v>
      </c>
      <c r="F515" s="4">
        <v>2103.9596264635229</v>
      </c>
    </row>
    <row r="516" spans="1:6" x14ac:dyDescent="0.15">
      <c r="A516" s="2" t="s">
        <v>6</v>
      </c>
      <c r="B516" s="2"/>
      <c r="C516" s="3" t="s">
        <v>21</v>
      </c>
      <c r="D516" s="3" t="s">
        <v>22</v>
      </c>
      <c r="E516" s="3">
        <v>1975</v>
      </c>
      <c r="F516" s="4">
        <v>2105.3333459444807</v>
      </c>
    </row>
    <row r="517" spans="1:6" x14ac:dyDescent="0.15">
      <c r="A517" s="2" t="s">
        <v>6</v>
      </c>
      <c r="B517" s="2"/>
      <c r="C517" s="3" t="s">
        <v>21</v>
      </c>
      <c r="D517" s="3" t="s">
        <v>22</v>
      </c>
      <c r="E517" s="3">
        <v>1976</v>
      </c>
      <c r="F517" s="4">
        <v>2106.6653964588272</v>
      </c>
    </row>
    <row r="518" spans="1:6" x14ac:dyDescent="0.15">
      <c r="A518" s="2" t="s">
        <v>6</v>
      </c>
      <c r="B518" s="2"/>
      <c r="C518" s="3" t="s">
        <v>21</v>
      </c>
      <c r="D518" s="3" t="s">
        <v>22</v>
      </c>
      <c r="E518" s="3">
        <v>1977</v>
      </c>
      <c r="F518" s="4">
        <v>2107.9543673747753</v>
      </c>
    </row>
    <row r="519" spans="1:6" x14ac:dyDescent="0.15">
      <c r="A519" s="2" t="s">
        <v>6</v>
      </c>
      <c r="B519" s="2"/>
      <c r="C519" s="3" t="s">
        <v>21</v>
      </c>
      <c r="D519" s="3" t="s">
        <v>22</v>
      </c>
      <c r="E519" s="3">
        <v>1978</v>
      </c>
      <c r="F519" s="4">
        <v>2109.6097467876839</v>
      </c>
    </row>
    <row r="520" spans="1:6" x14ac:dyDescent="0.15">
      <c r="A520" s="2" t="s">
        <v>6</v>
      </c>
      <c r="B520" s="2"/>
      <c r="C520" s="3" t="s">
        <v>21</v>
      </c>
      <c r="D520" s="3" t="s">
        <v>22</v>
      </c>
      <c r="E520" s="3">
        <v>1979</v>
      </c>
      <c r="F520" s="4">
        <v>2111.0493252512219</v>
      </c>
    </row>
    <row r="521" spans="1:6" x14ac:dyDescent="0.15">
      <c r="A521" s="2" t="s">
        <v>6</v>
      </c>
      <c r="B521" s="2"/>
      <c r="C521" s="3" t="s">
        <v>21</v>
      </c>
      <c r="D521" s="3" t="s">
        <v>22</v>
      </c>
      <c r="E521" s="3">
        <v>1980</v>
      </c>
      <c r="F521" s="4">
        <v>2111.6992213827471</v>
      </c>
    </row>
    <row r="522" spans="1:6" x14ac:dyDescent="0.15">
      <c r="A522" s="2" t="s">
        <v>6</v>
      </c>
      <c r="B522" s="2"/>
      <c r="C522" s="3" t="s">
        <v>21</v>
      </c>
      <c r="D522" s="3" t="s">
        <v>22</v>
      </c>
      <c r="E522" s="3">
        <v>1981</v>
      </c>
      <c r="F522" s="4">
        <v>2111.7839285697414</v>
      </c>
    </row>
    <row r="523" spans="1:6" x14ac:dyDescent="0.15">
      <c r="A523" s="2" t="s">
        <v>6</v>
      </c>
      <c r="B523" s="2"/>
      <c r="C523" s="3" t="s">
        <v>21</v>
      </c>
      <c r="D523" s="3" t="s">
        <v>22</v>
      </c>
      <c r="E523" s="3">
        <v>1982</v>
      </c>
      <c r="F523" s="4">
        <v>2111.3944872242237</v>
      </c>
    </row>
    <row r="524" spans="1:6" x14ac:dyDescent="0.15">
      <c r="A524" s="2" t="s">
        <v>6</v>
      </c>
      <c r="B524" s="2"/>
      <c r="C524" s="3" t="s">
        <v>21</v>
      </c>
      <c r="D524" s="3" t="s">
        <v>22</v>
      </c>
      <c r="E524" s="3">
        <v>1983</v>
      </c>
      <c r="F524" s="4">
        <v>2108.8662537596265</v>
      </c>
    </row>
    <row r="525" spans="1:6" x14ac:dyDescent="0.15">
      <c r="A525" s="2" t="s">
        <v>6</v>
      </c>
      <c r="B525" s="2"/>
      <c r="C525" s="3" t="s">
        <v>21</v>
      </c>
      <c r="D525" s="3" t="s">
        <v>22</v>
      </c>
      <c r="E525" s="3">
        <v>1984</v>
      </c>
      <c r="F525" s="4">
        <v>2108.4954836262514</v>
      </c>
    </row>
    <row r="526" spans="1:6" x14ac:dyDescent="0.15">
      <c r="A526" s="2" t="s">
        <v>6</v>
      </c>
      <c r="B526" s="2"/>
      <c r="C526" s="3" t="s">
        <v>21</v>
      </c>
      <c r="D526" s="3" t="s">
        <v>22</v>
      </c>
      <c r="E526" s="3">
        <v>1985</v>
      </c>
      <c r="F526" s="4">
        <v>2107.4692134051193</v>
      </c>
    </row>
    <row r="527" spans="1:6" x14ac:dyDescent="0.15">
      <c r="A527" s="2" t="s">
        <v>6</v>
      </c>
      <c r="B527" s="2"/>
      <c r="C527" s="3" t="s">
        <v>21</v>
      </c>
      <c r="D527" s="3" t="s">
        <v>22</v>
      </c>
      <c r="E527" s="3">
        <v>1986</v>
      </c>
      <c r="F527" s="4">
        <v>2107.8125604544957</v>
      </c>
    </row>
    <row r="528" spans="1:6" x14ac:dyDescent="0.15">
      <c r="A528" s="2" t="s">
        <v>6</v>
      </c>
      <c r="B528" s="2"/>
      <c r="C528" s="3" t="s">
        <v>21</v>
      </c>
      <c r="D528" s="3" t="s">
        <v>22</v>
      </c>
      <c r="E528" s="3">
        <v>1987</v>
      </c>
      <c r="F528" s="4">
        <v>2110.0712505021993</v>
      </c>
    </row>
    <row r="529" spans="1:6" x14ac:dyDescent="0.15">
      <c r="A529" s="2" t="s">
        <v>6</v>
      </c>
      <c r="B529" s="2"/>
      <c r="C529" s="3" t="s">
        <v>21</v>
      </c>
      <c r="D529" s="3" t="s">
        <v>22</v>
      </c>
      <c r="E529" s="3">
        <v>1988</v>
      </c>
      <c r="F529" s="4">
        <v>2107.2548232734885</v>
      </c>
    </row>
    <row r="530" spans="1:6" x14ac:dyDescent="0.15">
      <c r="A530" s="2" t="s">
        <v>6</v>
      </c>
      <c r="B530" s="2"/>
      <c r="C530" s="3" t="s">
        <v>21</v>
      </c>
      <c r="D530" s="3" t="s">
        <v>22</v>
      </c>
      <c r="E530" s="3">
        <v>1989</v>
      </c>
      <c r="F530" s="4">
        <v>2109.303995660558</v>
      </c>
    </row>
    <row r="531" spans="1:6" x14ac:dyDescent="0.15">
      <c r="A531" s="2" t="s">
        <v>6</v>
      </c>
      <c r="B531" s="2"/>
      <c r="C531" s="3" t="s">
        <v>21</v>
      </c>
      <c r="D531" s="3" t="s">
        <v>22</v>
      </c>
      <c r="E531" s="3">
        <v>1990</v>
      </c>
      <c r="F531" s="4">
        <v>2111.6229170755719</v>
      </c>
    </row>
    <row r="532" spans="1:6" x14ac:dyDescent="0.15">
      <c r="A532" s="2" t="s">
        <v>6</v>
      </c>
      <c r="B532" s="2"/>
      <c r="C532" s="3" t="s">
        <v>21</v>
      </c>
      <c r="D532" s="3" t="s">
        <v>22</v>
      </c>
      <c r="E532" s="3">
        <v>1991</v>
      </c>
      <c r="F532" s="4">
        <v>2112.8908660002758</v>
      </c>
    </row>
    <row r="533" spans="1:6" x14ac:dyDescent="0.15">
      <c r="A533" s="2" t="s">
        <v>6</v>
      </c>
      <c r="B533" s="2"/>
      <c r="C533" s="3" t="s">
        <v>21</v>
      </c>
      <c r="D533" s="3" t="s">
        <v>22</v>
      </c>
      <c r="E533" s="3">
        <v>1992</v>
      </c>
      <c r="F533" s="4">
        <v>2112.8689640560146</v>
      </c>
    </row>
    <row r="534" spans="1:6" x14ac:dyDescent="0.15">
      <c r="A534" s="2" t="s">
        <v>6</v>
      </c>
      <c r="B534" s="2"/>
      <c r="C534" s="3" t="s">
        <v>21</v>
      </c>
      <c r="D534" s="3" t="s">
        <v>22</v>
      </c>
      <c r="E534" s="3">
        <v>1993</v>
      </c>
      <c r="F534" s="4">
        <v>2112.143821047202</v>
      </c>
    </row>
    <row r="535" spans="1:6" x14ac:dyDescent="0.15">
      <c r="A535" s="2" t="s">
        <v>6</v>
      </c>
      <c r="B535" s="2"/>
      <c r="C535" s="3" t="s">
        <v>21</v>
      </c>
      <c r="D535" s="3" t="s">
        <v>22</v>
      </c>
      <c r="E535" s="3">
        <v>1994</v>
      </c>
      <c r="F535" s="4">
        <v>2110.1988180569183</v>
      </c>
    </row>
    <row r="536" spans="1:6" x14ac:dyDescent="0.15">
      <c r="A536" s="2" t="s">
        <v>6</v>
      </c>
      <c r="B536" s="2"/>
      <c r="C536" s="3" t="s">
        <v>21</v>
      </c>
      <c r="D536" s="3" t="s">
        <v>22</v>
      </c>
      <c r="E536" s="3">
        <v>1995</v>
      </c>
      <c r="F536" s="4">
        <v>2110.7062944802396</v>
      </c>
    </row>
    <row r="537" spans="1:6" x14ac:dyDescent="0.15">
      <c r="A537" s="2" t="s">
        <v>6</v>
      </c>
      <c r="B537" s="2"/>
      <c r="C537" s="3" t="s">
        <v>21</v>
      </c>
      <c r="D537" s="3" t="s">
        <v>22</v>
      </c>
      <c r="E537" s="3">
        <v>1996</v>
      </c>
      <c r="F537" s="4">
        <v>2109.400482981905</v>
      </c>
    </row>
    <row r="538" spans="1:6" x14ac:dyDescent="0.15">
      <c r="A538" s="2" t="s">
        <v>6</v>
      </c>
      <c r="B538" s="2"/>
      <c r="C538" s="3" t="s">
        <v>21</v>
      </c>
      <c r="D538" s="3" t="s">
        <v>22</v>
      </c>
      <c r="E538" s="3">
        <v>1997</v>
      </c>
      <c r="F538" s="4">
        <v>2107.9447675407273</v>
      </c>
    </row>
    <row r="539" spans="1:6" x14ac:dyDescent="0.15">
      <c r="A539" s="2" t="s">
        <v>6</v>
      </c>
      <c r="B539" s="2"/>
      <c r="C539" s="3" t="s">
        <v>21</v>
      </c>
      <c r="D539" s="3" t="s">
        <v>22</v>
      </c>
      <c r="E539" s="3">
        <v>1998</v>
      </c>
      <c r="F539" s="4">
        <v>2108.4344246463452</v>
      </c>
    </row>
    <row r="540" spans="1:6" x14ac:dyDescent="0.15">
      <c r="A540" s="2" t="s">
        <v>6</v>
      </c>
      <c r="B540" s="2"/>
      <c r="C540" s="3" t="s">
        <v>21</v>
      </c>
      <c r="D540" s="3" t="s">
        <v>22</v>
      </c>
      <c r="E540" s="3">
        <v>1999</v>
      </c>
      <c r="F540" s="4">
        <v>2104.8524085244576</v>
      </c>
    </row>
    <row r="541" spans="1:6" x14ac:dyDescent="0.15">
      <c r="A541" s="2" t="s">
        <v>6</v>
      </c>
      <c r="B541" s="2"/>
      <c r="C541" s="3" t="s">
        <v>21</v>
      </c>
      <c r="D541" s="3" t="s">
        <v>22</v>
      </c>
      <c r="E541" s="3">
        <v>2000</v>
      </c>
      <c r="F541" s="4">
        <v>2107.6384428641322</v>
      </c>
    </row>
    <row r="542" spans="1:6" x14ac:dyDescent="0.15">
      <c r="A542" s="2" t="s">
        <v>6</v>
      </c>
      <c r="B542" s="2"/>
      <c r="C542" s="3" t="s">
        <v>21</v>
      </c>
      <c r="D542" s="3" t="s">
        <v>22</v>
      </c>
      <c r="E542" s="3">
        <v>2001</v>
      </c>
      <c r="F542" s="4">
        <v>2101.130446032927</v>
      </c>
    </row>
    <row r="543" spans="1:6" x14ac:dyDescent="0.15">
      <c r="A543" s="2" t="s">
        <v>6</v>
      </c>
      <c r="B543" s="2"/>
      <c r="C543" s="3" t="s">
        <v>21</v>
      </c>
      <c r="D543" s="3" t="s">
        <v>22</v>
      </c>
      <c r="E543" s="3">
        <v>2002</v>
      </c>
      <c r="F543" s="4">
        <v>2093.2151483101015</v>
      </c>
    </row>
    <row r="544" spans="1:6" x14ac:dyDescent="0.15">
      <c r="A544" s="2" t="s">
        <v>6</v>
      </c>
      <c r="B544" s="2"/>
      <c r="C544" s="3" t="s">
        <v>21</v>
      </c>
      <c r="D544" s="3" t="s">
        <v>22</v>
      </c>
      <c r="E544" s="3">
        <v>2003</v>
      </c>
      <c r="F544" s="4">
        <v>2091.4787084489999</v>
      </c>
    </row>
    <row r="545" spans="1:6" x14ac:dyDescent="0.15">
      <c r="A545" s="2" t="s">
        <v>6</v>
      </c>
      <c r="B545" s="2"/>
      <c r="C545" s="3" t="s">
        <v>21</v>
      </c>
      <c r="D545" s="3" t="s">
        <v>22</v>
      </c>
      <c r="E545" s="3">
        <v>2004</v>
      </c>
      <c r="F545" s="4">
        <v>2082.5518180574227</v>
      </c>
    </row>
    <row r="546" spans="1:6" x14ac:dyDescent="0.15">
      <c r="A546" s="2" t="s">
        <v>6</v>
      </c>
      <c r="B546" s="2"/>
      <c r="C546" s="3" t="s">
        <v>21</v>
      </c>
      <c r="D546" s="3" t="s">
        <v>22</v>
      </c>
      <c r="E546" s="3">
        <v>2005</v>
      </c>
      <c r="F546" s="4">
        <v>2136.2390168005563</v>
      </c>
    </row>
    <row r="547" spans="1:6" x14ac:dyDescent="0.15">
      <c r="A547" s="2" t="s">
        <v>6</v>
      </c>
      <c r="B547" s="2"/>
      <c r="C547" s="3" t="s">
        <v>21</v>
      </c>
      <c r="D547" s="3" t="s">
        <v>22</v>
      </c>
      <c r="E547" s="3">
        <v>2006</v>
      </c>
      <c r="F547" s="4">
        <v>2125.3363740504806</v>
      </c>
    </row>
    <row r="548" spans="1:6" x14ac:dyDescent="0.15">
      <c r="A548" s="2" t="s">
        <v>6</v>
      </c>
      <c r="B548" s="2"/>
      <c r="C548" s="3" t="s">
        <v>21</v>
      </c>
      <c r="D548" s="3" t="s">
        <v>22</v>
      </c>
      <c r="E548" s="3">
        <v>2007</v>
      </c>
      <c r="F548" s="4">
        <v>2110.9885778518355</v>
      </c>
    </row>
    <row r="549" spans="1:6" x14ac:dyDescent="0.15">
      <c r="A549" s="2" t="s">
        <v>6</v>
      </c>
      <c r="B549" s="2"/>
      <c r="C549" s="3" t="s">
        <v>21</v>
      </c>
      <c r="D549" s="3" t="s">
        <v>22</v>
      </c>
      <c r="E549" s="3">
        <v>2008</v>
      </c>
      <c r="F549" s="4">
        <v>2106.2600383826571</v>
      </c>
    </row>
    <row r="550" spans="1:6" x14ac:dyDescent="0.15">
      <c r="A550" s="2" t="s">
        <v>6</v>
      </c>
      <c r="B550" s="2"/>
      <c r="C550" s="3" t="s">
        <v>21</v>
      </c>
      <c r="D550" s="3" t="s">
        <v>22</v>
      </c>
      <c r="E550" s="3">
        <v>2009</v>
      </c>
      <c r="F550" s="4">
        <v>2081.2116380202942</v>
      </c>
    </row>
    <row r="551" spans="1:6" x14ac:dyDescent="0.15">
      <c r="A551" s="2" t="s">
        <v>6</v>
      </c>
      <c r="B551" s="2"/>
      <c r="C551" s="3" t="s">
        <v>21</v>
      </c>
      <c r="D551" s="3" t="s">
        <v>22</v>
      </c>
      <c r="E551" s="3">
        <v>2010</v>
      </c>
      <c r="F551" s="4">
        <v>2019.5707983032551</v>
      </c>
    </row>
    <row r="552" spans="1:6" x14ac:dyDescent="0.15">
      <c r="A552" s="2" t="s">
        <v>6</v>
      </c>
      <c r="B552" s="2"/>
      <c r="C552" s="3" t="s">
        <v>21</v>
      </c>
      <c r="D552" s="3" t="s">
        <v>22</v>
      </c>
      <c r="E552" s="3">
        <v>2011</v>
      </c>
      <c r="F552" s="4">
        <v>2037.7003163069228</v>
      </c>
    </row>
    <row r="553" spans="1:6" x14ac:dyDescent="0.15">
      <c r="A553" s="2" t="s">
        <v>6</v>
      </c>
      <c r="B553" s="2"/>
      <c r="C553" s="3" t="s">
        <v>21</v>
      </c>
      <c r="D553" s="3" t="s">
        <v>22</v>
      </c>
      <c r="E553" s="3">
        <v>2012</v>
      </c>
      <c r="F553" s="4">
        <v>2055.3741334203769</v>
      </c>
    </row>
    <row r="554" spans="1:6" x14ac:dyDescent="0.15">
      <c r="A554" s="2" t="s">
        <v>6</v>
      </c>
      <c r="B554" s="2"/>
      <c r="C554" s="3" t="s">
        <v>21</v>
      </c>
      <c r="D554" s="3" t="s">
        <v>22</v>
      </c>
      <c r="E554" s="3">
        <v>2013</v>
      </c>
      <c r="F554" s="4">
        <v>2059.2199033946936</v>
      </c>
    </row>
    <row r="555" spans="1:6" x14ac:dyDescent="0.15">
      <c r="A555" s="2" t="s">
        <v>6</v>
      </c>
      <c r="B555" s="2"/>
      <c r="C555" s="3" t="s">
        <v>21</v>
      </c>
      <c r="D555" s="3" t="s">
        <v>22</v>
      </c>
      <c r="E555" s="3">
        <v>2014</v>
      </c>
      <c r="F555" s="4">
        <v>2020.8816210803898</v>
      </c>
    </row>
    <row r="556" spans="1:6" x14ac:dyDescent="0.15">
      <c r="A556" s="2" t="s">
        <v>6</v>
      </c>
      <c r="B556" s="2"/>
      <c r="C556" s="3" t="s">
        <v>21</v>
      </c>
      <c r="D556" s="3" t="s">
        <v>22</v>
      </c>
      <c r="E556" s="3">
        <v>2015</v>
      </c>
      <c r="F556" s="4">
        <v>2031.1404415310874</v>
      </c>
    </row>
    <row r="557" spans="1:6" x14ac:dyDescent="0.15">
      <c r="A557" s="2" t="s">
        <v>6</v>
      </c>
      <c r="B557" s="2"/>
      <c r="C557" s="3" t="s">
        <v>21</v>
      </c>
      <c r="D557" s="3" t="s">
        <v>22</v>
      </c>
      <c r="E557" s="3">
        <v>2016</v>
      </c>
      <c r="F557" s="4">
        <v>2030.0903985520556</v>
      </c>
    </row>
    <row r="558" spans="1:6" x14ac:dyDescent="0.15">
      <c r="A558" s="2" t="s">
        <v>6</v>
      </c>
      <c r="B558" s="2"/>
      <c r="C558" s="3" t="s">
        <v>21</v>
      </c>
      <c r="D558" s="3" t="s">
        <v>22</v>
      </c>
      <c r="E558" s="3">
        <v>2017</v>
      </c>
      <c r="F558" s="4">
        <v>2045.2413743201359</v>
      </c>
    </row>
    <row r="559" spans="1:6" x14ac:dyDescent="0.15">
      <c r="A559" s="2" t="s">
        <v>6</v>
      </c>
      <c r="B559" s="2"/>
      <c r="C559" s="3" t="s">
        <v>21</v>
      </c>
      <c r="D559" s="3" t="s">
        <v>22</v>
      </c>
      <c r="E559" s="3">
        <v>2018</v>
      </c>
      <c r="F559" s="4">
        <v>2044.4310059429797</v>
      </c>
    </row>
    <row r="560" spans="1:6" x14ac:dyDescent="0.15">
      <c r="A560" s="2" t="s">
        <v>6</v>
      </c>
      <c r="B560" s="2"/>
      <c r="C560" s="3" t="s">
        <v>21</v>
      </c>
      <c r="D560" s="3" t="s">
        <v>22</v>
      </c>
      <c r="E560" s="3">
        <v>2019</v>
      </c>
      <c r="F560" s="4">
        <v>2036.4635206703026</v>
      </c>
    </row>
    <row r="561" spans="1:6" x14ac:dyDescent="0.15">
      <c r="A561" s="2" t="s">
        <v>6</v>
      </c>
      <c r="B561" s="2"/>
      <c r="C561" s="3" t="s">
        <v>23</v>
      </c>
      <c r="D561" s="3" t="s">
        <v>24</v>
      </c>
      <c r="E561" s="3">
        <v>1964</v>
      </c>
      <c r="F561" s="4">
        <v>2115.840063840817</v>
      </c>
    </row>
    <row r="562" spans="1:6" x14ac:dyDescent="0.15">
      <c r="A562" s="2" t="s">
        <v>6</v>
      </c>
      <c r="B562" s="2"/>
      <c r="C562" s="3" t="s">
        <v>23</v>
      </c>
      <c r="D562" s="3" t="s">
        <v>24</v>
      </c>
      <c r="E562" s="3">
        <v>1965</v>
      </c>
      <c r="F562" s="4">
        <v>2092.8028958401978</v>
      </c>
    </row>
    <row r="563" spans="1:6" x14ac:dyDescent="0.15">
      <c r="A563" s="2" t="s">
        <v>6</v>
      </c>
      <c r="B563" s="2"/>
      <c r="C563" s="3" t="s">
        <v>23</v>
      </c>
      <c r="D563" s="3" t="s">
        <v>24</v>
      </c>
      <c r="E563" s="3">
        <v>1966</v>
      </c>
      <c r="F563" s="4">
        <v>2080.6277832846258</v>
      </c>
    </row>
    <row r="564" spans="1:6" x14ac:dyDescent="0.15">
      <c r="A564" s="2" t="s">
        <v>6</v>
      </c>
      <c r="B564" s="2"/>
      <c r="C564" s="3" t="s">
        <v>23</v>
      </c>
      <c r="D564" s="3" t="s">
        <v>24</v>
      </c>
      <c r="E564" s="3">
        <v>1967</v>
      </c>
      <c r="F564" s="4">
        <v>2045.2112299925147</v>
      </c>
    </row>
    <row r="565" spans="1:6" x14ac:dyDescent="0.15">
      <c r="A565" s="2" t="s">
        <v>6</v>
      </c>
      <c r="B565" s="2"/>
      <c r="C565" s="3" t="s">
        <v>23</v>
      </c>
      <c r="D565" s="3" t="s">
        <v>24</v>
      </c>
      <c r="E565" s="3">
        <v>1968</v>
      </c>
      <c r="F565" s="4">
        <v>1998.6008099696717</v>
      </c>
    </row>
    <row r="566" spans="1:6" x14ac:dyDescent="0.15">
      <c r="A566" s="2" t="s">
        <v>6</v>
      </c>
      <c r="B566" s="2"/>
      <c r="C566" s="3" t="s">
        <v>23</v>
      </c>
      <c r="D566" s="3" t="s">
        <v>24</v>
      </c>
      <c r="E566" s="3">
        <v>1969</v>
      </c>
      <c r="F566" s="4">
        <v>1970.4003303493243</v>
      </c>
    </row>
    <row r="567" spans="1:6" x14ac:dyDescent="0.15">
      <c r="A567" s="2" t="s">
        <v>6</v>
      </c>
      <c r="B567" s="2"/>
      <c r="C567" s="3" t="s">
        <v>23</v>
      </c>
      <c r="D567" s="3" t="s">
        <v>24</v>
      </c>
      <c r="E567" s="3">
        <v>1970</v>
      </c>
      <c r="F567" s="4">
        <v>1953.1528306253992</v>
      </c>
    </row>
    <row r="568" spans="1:6" x14ac:dyDescent="0.15">
      <c r="A568" s="2" t="s">
        <v>6</v>
      </c>
      <c r="B568" s="2"/>
      <c r="C568" s="3" t="s">
        <v>23</v>
      </c>
      <c r="D568" s="3" t="s">
        <v>24</v>
      </c>
      <c r="E568" s="3">
        <v>1971</v>
      </c>
      <c r="F568" s="4">
        <v>1915.1820816749068</v>
      </c>
    </row>
    <row r="569" spans="1:6" x14ac:dyDescent="0.15">
      <c r="A569" s="2" t="s">
        <v>6</v>
      </c>
      <c r="B569" s="2"/>
      <c r="C569" s="3" t="s">
        <v>23</v>
      </c>
      <c r="D569" s="3" t="s">
        <v>24</v>
      </c>
      <c r="E569" s="3">
        <v>1972</v>
      </c>
      <c r="F569" s="4">
        <v>1882.5275127102407</v>
      </c>
    </row>
    <row r="570" spans="1:6" x14ac:dyDescent="0.15">
      <c r="A570" s="2" t="s">
        <v>6</v>
      </c>
      <c r="B570" s="2"/>
      <c r="C570" s="3" t="s">
        <v>23</v>
      </c>
      <c r="D570" s="3" t="s">
        <v>24</v>
      </c>
      <c r="E570" s="3">
        <v>1973</v>
      </c>
      <c r="F570" s="4">
        <v>1865.3460820550615</v>
      </c>
    </row>
    <row r="571" spans="1:6" x14ac:dyDescent="0.15">
      <c r="A571" s="2" t="s">
        <v>6</v>
      </c>
      <c r="B571" s="2"/>
      <c r="C571" s="3" t="s">
        <v>23</v>
      </c>
      <c r="D571" s="3" t="s">
        <v>24</v>
      </c>
      <c r="E571" s="3">
        <v>1974</v>
      </c>
      <c r="F571" s="4">
        <v>1840.9304344693182</v>
      </c>
    </row>
    <row r="572" spans="1:6" x14ac:dyDescent="0.15">
      <c r="A572" s="2" t="s">
        <v>6</v>
      </c>
      <c r="B572" s="2"/>
      <c r="C572" s="3" t="s">
        <v>23</v>
      </c>
      <c r="D572" s="3" t="s">
        <v>24</v>
      </c>
      <c r="E572" s="3">
        <v>1975</v>
      </c>
      <c r="F572" s="4">
        <v>1816.4848162060321</v>
      </c>
    </row>
    <row r="573" spans="1:6" x14ac:dyDescent="0.15">
      <c r="A573" s="2" t="s">
        <v>6</v>
      </c>
      <c r="B573" s="2"/>
      <c r="C573" s="3" t="s">
        <v>23</v>
      </c>
      <c r="D573" s="3" t="s">
        <v>24</v>
      </c>
      <c r="E573" s="3">
        <v>1976</v>
      </c>
      <c r="F573" s="4">
        <v>1789.325190435972</v>
      </c>
    </row>
    <row r="574" spans="1:6" x14ac:dyDescent="0.15">
      <c r="A574" s="2" t="s">
        <v>6</v>
      </c>
      <c r="B574" s="2"/>
      <c r="C574" s="3" t="s">
        <v>23</v>
      </c>
      <c r="D574" s="3" t="s">
        <v>24</v>
      </c>
      <c r="E574" s="3">
        <v>1977</v>
      </c>
      <c r="F574" s="4">
        <v>1747.7570329289933</v>
      </c>
    </row>
    <row r="575" spans="1:6" x14ac:dyDescent="0.15">
      <c r="A575" s="2" t="s">
        <v>6</v>
      </c>
      <c r="B575" s="2"/>
      <c r="C575" s="3" t="s">
        <v>23</v>
      </c>
      <c r="D575" s="3" t="s">
        <v>24</v>
      </c>
      <c r="E575" s="3">
        <v>1978</v>
      </c>
      <c r="F575" s="4">
        <v>1709.6962355755045</v>
      </c>
    </row>
    <row r="576" spans="1:6" x14ac:dyDescent="0.15">
      <c r="A576" s="2" t="s">
        <v>6</v>
      </c>
      <c r="B576" s="2"/>
      <c r="C576" s="3" t="s">
        <v>23</v>
      </c>
      <c r="D576" s="3" t="s">
        <v>24</v>
      </c>
      <c r="E576" s="3">
        <v>1979</v>
      </c>
      <c r="F576" s="4">
        <v>1696.9809671246014</v>
      </c>
    </row>
    <row r="577" spans="1:6" x14ac:dyDescent="0.15">
      <c r="A577" s="2" t="s">
        <v>6</v>
      </c>
      <c r="B577" s="2"/>
      <c r="C577" s="3" t="s">
        <v>23</v>
      </c>
      <c r="D577" s="3" t="s">
        <v>24</v>
      </c>
      <c r="E577" s="3">
        <v>1980</v>
      </c>
      <c r="F577" s="4">
        <v>1687.0227972265322</v>
      </c>
    </row>
    <row r="578" spans="1:6" x14ac:dyDescent="0.15">
      <c r="A578" s="2" t="s">
        <v>6</v>
      </c>
      <c r="B578" s="2"/>
      <c r="C578" s="3" t="s">
        <v>23</v>
      </c>
      <c r="D578" s="3" t="s">
        <v>24</v>
      </c>
      <c r="E578" s="3">
        <v>1981</v>
      </c>
      <c r="F578" s="4">
        <v>1680.6753805366095</v>
      </c>
    </row>
    <row r="579" spans="1:6" x14ac:dyDescent="0.15">
      <c r="A579" s="2" t="s">
        <v>6</v>
      </c>
      <c r="B579" s="2"/>
      <c r="C579" s="3" t="s">
        <v>23</v>
      </c>
      <c r="D579" s="3" t="s">
        <v>24</v>
      </c>
      <c r="E579" s="3">
        <v>1982</v>
      </c>
      <c r="F579" s="4">
        <v>1683.3799098906688</v>
      </c>
    </row>
    <row r="580" spans="1:6" x14ac:dyDescent="0.15">
      <c r="A580" s="2" t="s">
        <v>6</v>
      </c>
      <c r="B580" s="2"/>
      <c r="C580" s="3" t="s">
        <v>23</v>
      </c>
      <c r="D580" s="3" t="s">
        <v>24</v>
      </c>
      <c r="E580" s="3">
        <v>1983</v>
      </c>
      <c r="F580" s="4">
        <v>1683.3933918134112</v>
      </c>
    </row>
    <row r="581" spans="1:6" x14ac:dyDescent="0.15">
      <c r="A581" s="2" t="s">
        <v>6</v>
      </c>
      <c r="B581" s="2"/>
      <c r="C581" s="3" t="s">
        <v>23</v>
      </c>
      <c r="D581" s="3" t="s">
        <v>24</v>
      </c>
      <c r="E581" s="3">
        <v>1984</v>
      </c>
      <c r="F581" s="4">
        <v>1681.5780651143464</v>
      </c>
    </row>
    <row r="582" spans="1:6" x14ac:dyDescent="0.15">
      <c r="A582" s="2" t="s">
        <v>6</v>
      </c>
      <c r="B582" s="2"/>
      <c r="C582" s="3" t="s">
        <v>23</v>
      </c>
      <c r="D582" s="3" t="s">
        <v>24</v>
      </c>
      <c r="E582" s="3">
        <v>1985</v>
      </c>
      <c r="F582" s="4">
        <v>1680.6814801225862</v>
      </c>
    </row>
    <row r="583" spans="1:6" x14ac:dyDescent="0.15">
      <c r="A583" s="2" t="s">
        <v>6</v>
      </c>
      <c r="B583" s="2"/>
      <c r="C583" s="3" t="s">
        <v>23</v>
      </c>
      <c r="D583" s="3" t="s">
        <v>24</v>
      </c>
      <c r="E583" s="3">
        <v>1986</v>
      </c>
      <c r="F583" s="4">
        <v>1673.4516383764339</v>
      </c>
    </row>
    <row r="584" spans="1:6" x14ac:dyDescent="0.15">
      <c r="A584" s="2" t="s">
        <v>6</v>
      </c>
      <c r="B584" s="2"/>
      <c r="C584" s="3" t="s">
        <v>23</v>
      </c>
      <c r="D584" s="3" t="s">
        <v>24</v>
      </c>
      <c r="E584" s="3">
        <v>1987</v>
      </c>
      <c r="F584" s="4">
        <v>1671.6102650590037</v>
      </c>
    </row>
    <row r="585" spans="1:6" x14ac:dyDescent="0.15">
      <c r="A585" s="2" t="s">
        <v>6</v>
      </c>
      <c r="B585" s="2"/>
      <c r="C585" s="3" t="s">
        <v>23</v>
      </c>
      <c r="D585" s="3" t="s">
        <v>24</v>
      </c>
      <c r="E585" s="3">
        <v>1988</v>
      </c>
      <c r="F585" s="4">
        <v>1678.8576872565661</v>
      </c>
    </row>
    <row r="586" spans="1:6" x14ac:dyDescent="0.15">
      <c r="A586" s="2" t="s">
        <v>6</v>
      </c>
      <c r="B586" s="2"/>
      <c r="C586" s="3" t="s">
        <v>23</v>
      </c>
      <c r="D586" s="3" t="s">
        <v>24</v>
      </c>
      <c r="E586" s="3">
        <v>1989</v>
      </c>
      <c r="F586" s="4">
        <v>1674.361727428093</v>
      </c>
    </row>
    <row r="587" spans="1:6" x14ac:dyDescent="0.15">
      <c r="A587" s="2" t="s">
        <v>6</v>
      </c>
      <c r="B587" s="2"/>
      <c r="C587" s="3" t="s">
        <v>23</v>
      </c>
      <c r="D587" s="3" t="s">
        <v>24</v>
      </c>
      <c r="E587" s="3">
        <v>1990</v>
      </c>
      <c r="F587" s="4">
        <v>1664.4016373095014</v>
      </c>
    </row>
    <row r="588" spans="1:6" x14ac:dyDescent="0.15">
      <c r="A588" s="2" t="s">
        <v>6</v>
      </c>
      <c r="B588" s="2"/>
      <c r="C588" s="3" t="s">
        <v>23</v>
      </c>
      <c r="D588" s="3" t="s">
        <v>24</v>
      </c>
      <c r="E588" s="3">
        <v>1991</v>
      </c>
      <c r="F588" s="4">
        <v>1667.9596224921856</v>
      </c>
    </row>
    <row r="589" spans="1:6" x14ac:dyDescent="0.15">
      <c r="A589" s="2" t="s">
        <v>6</v>
      </c>
      <c r="B589" s="2"/>
      <c r="C589" s="3" t="s">
        <v>23</v>
      </c>
      <c r="D589" s="3" t="s">
        <v>24</v>
      </c>
      <c r="E589" s="3">
        <v>1992</v>
      </c>
      <c r="F589" s="4">
        <v>1667.9596224921856</v>
      </c>
    </row>
    <row r="590" spans="1:6" x14ac:dyDescent="0.15">
      <c r="A590" s="2" t="s">
        <v>6</v>
      </c>
      <c r="B590" s="2"/>
      <c r="C590" s="3" t="s">
        <v>23</v>
      </c>
      <c r="D590" s="3" t="s">
        <v>24</v>
      </c>
      <c r="E590" s="3">
        <v>1993</v>
      </c>
      <c r="F590" s="4">
        <v>1682.9189016176761</v>
      </c>
    </row>
    <row r="591" spans="1:6" x14ac:dyDescent="0.15">
      <c r="A591" s="2" t="s">
        <v>6</v>
      </c>
      <c r="B591" s="2"/>
      <c r="C591" s="3" t="s">
        <v>23</v>
      </c>
      <c r="D591" s="3" t="s">
        <v>24</v>
      </c>
      <c r="E591" s="3">
        <v>1994</v>
      </c>
      <c r="F591" s="4">
        <v>1654.6624854917495</v>
      </c>
    </row>
    <row r="592" spans="1:6" x14ac:dyDescent="0.15">
      <c r="A592" s="2" t="s">
        <v>6</v>
      </c>
      <c r="B592" s="2"/>
      <c r="C592" s="3" t="s">
        <v>23</v>
      </c>
      <c r="D592" s="3" t="s">
        <v>24</v>
      </c>
      <c r="E592" s="3">
        <v>1995</v>
      </c>
      <c r="F592" s="4">
        <v>1641.3653484913136</v>
      </c>
    </row>
    <row r="593" spans="1:6" x14ac:dyDescent="0.15">
      <c r="A593" s="2" t="s">
        <v>6</v>
      </c>
      <c r="B593" s="2"/>
      <c r="C593" s="3" t="s">
        <v>23</v>
      </c>
      <c r="D593" s="3" t="s">
        <v>24</v>
      </c>
      <c r="E593" s="3">
        <v>1996</v>
      </c>
      <c r="F593" s="4">
        <v>1658.8178408043859</v>
      </c>
    </row>
    <row r="594" spans="1:6" x14ac:dyDescent="0.15">
      <c r="A594" s="2" t="s">
        <v>6</v>
      </c>
      <c r="B594" s="2"/>
      <c r="C594" s="3" t="s">
        <v>23</v>
      </c>
      <c r="D594" s="3" t="s">
        <v>24</v>
      </c>
      <c r="E594" s="3">
        <v>1997</v>
      </c>
      <c r="F594" s="4">
        <v>1683.7499726802034</v>
      </c>
    </row>
    <row r="595" spans="1:6" x14ac:dyDescent="0.15">
      <c r="A595" s="2" t="s">
        <v>6</v>
      </c>
      <c r="B595" s="2"/>
      <c r="C595" s="3" t="s">
        <v>23</v>
      </c>
      <c r="D595" s="3" t="s">
        <v>24</v>
      </c>
      <c r="E595" s="3">
        <v>1998</v>
      </c>
      <c r="F595" s="4">
        <v>1664.6353382420766</v>
      </c>
    </row>
    <row r="596" spans="1:6" x14ac:dyDescent="0.15">
      <c r="A596" s="2" t="s">
        <v>6</v>
      </c>
      <c r="B596" s="2"/>
      <c r="C596" s="3" t="s">
        <v>23</v>
      </c>
      <c r="D596" s="3" t="s">
        <v>24</v>
      </c>
      <c r="E596" s="3">
        <v>1999</v>
      </c>
      <c r="F596" s="4">
        <v>1644.6896327414227</v>
      </c>
    </row>
    <row r="597" spans="1:6" x14ac:dyDescent="0.15">
      <c r="A597" s="2" t="s">
        <v>6</v>
      </c>
      <c r="B597" s="2"/>
      <c r="C597" s="3" t="s">
        <v>23</v>
      </c>
      <c r="D597" s="3" t="s">
        <v>24</v>
      </c>
      <c r="E597" s="3">
        <v>2000</v>
      </c>
      <c r="F597" s="4">
        <v>1695.3849675555848</v>
      </c>
    </row>
    <row r="598" spans="1:6" x14ac:dyDescent="0.15">
      <c r="A598" s="2" t="s">
        <v>6</v>
      </c>
      <c r="B598" s="2"/>
      <c r="C598" s="3" t="s">
        <v>23</v>
      </c>
      <c r="D598" s="3" t="s">
        <v>24</v>
      </c>
      <c r="E598" s="3">
        <v>2001</v>
      </c>
      <c r="F598" s="4">
        <v>1706.188891368439</v>
      </c>
    </row>
    <row r="599" spans="1:6" x14ac:dyDescent="0.15">
      <c r="A599" s="2" t="s">
        <v>6</v>
      </c>
      <c r="B599" s="2"/>
      <c r="C599" s="3" t="s">
        <v>23</v>
      </c>
      <c r="D599" s="3" t="s">
        <v>24</v>
      </c>
      <c r="E599" s="3">
        <v>2002</v>
      </c>
      <c r="F599" s="4">
        <v>1672.114977804822</v>
      </c>
    </row>
    <row r="600" spans="1:6" x14ac:dyDescent="0.15">
      <c r="A600" s="2" t="s">
        <v>6</v>
      </c>
      <c r="B600" s="2"/>
      <c r="C600" s="3" t="s">
        <v>23</v>
      </c>
      <c r="D600" s="3" t="s">
        <v>24</v>
      </c>
      <c r="E600" s="3">
        <v>2003</v>
      </c>
      <c r="F600" s="4">
        <v>1638.8721353037322</v>
      </c>
    </row>
    <row r="601" spans="1:6" x14ac:dyDescent="0.15">
      <c r="A601" s="2" t="s">
        <v>6</v>
      </c>
      <c r="B601" s="2"/>
      <c r="C601" s="3" t="s">
        <v>23</v>
      </c>
      <c r="D601" s="3" t="s">
        <v>24</v>
      </c>
      <c r="E601" s="3">
        <v>2004</v>
      </c>
      <c r="F601" s="4">
        <v>1645.5207038039503</v>
      </c>
    </row>
    <row r="602" spans="1:6" x14ac:dyDescent="0.15">
      <c r="A602" s="2" t="s">
        <v>6</v>
      </c>
      <c r="B602" s="2"/>
      <c r="C602" s="3" t="s">
        <v>23</v>
      </c>
      <c r="D602" s="3" t="s">
        <v>24</v>
      </c>
      <c r="E602" s="3">
        <v>2005</v>
      </c>
      <c r="F602" s="4">
        <v>1637.2099931786779</v>
      </c>
    </row>
    <row r="603" spans="1:6" x14ac:dyDescent="0.15">
      <c r="A603" s="2" t="s">
        <v>6</v>
      </c>
      <c r="B603" s="2"/>
      <c r="C603" s="3" t="s">
        <v>23</v>
      </c>
      <c r="D603" s="3" t="s">
        <v>24</v>
      </c>
      <c r="E603" s="3">
        <v>2006</v>
      </c>
      <c r="F603" s="4">
        <v>1627.237140428351</v>
      </c>
    </row>
    <row r="604" spans="1:6" x14ac:dyDescent="0.15">
      <c r="A604" s="2" t="s">
        <v>6</v>
      </c>
      <c r="B604" s="2"/>
      <c r="C604" s="3" t="s">
        <v>23</v>
      </c>
      <c r="D604" s="3" t="s">
        <v>24</v>
      </c>
      <c r="E604" s="3">
        <v>2007</v>
      </c>
      <c r="F604" s="4">
        <v>1605.6292928026428</v>
      </c>
    </row>
    <row r="605" spans="1:6" x14ac:dyDescent="0.15">
      <c r="A605" s="2" t="s">
        <v>6</v>
      </c>
      <c r="B605" s="2"/>
      <c r="C605" s="3" t="s">
        <v>23</v>
      </c>
      <c r="D605" s="3" t="s">
        <v>24</v>
      </c>
      <c r="E605" s="3">
        <v>2008</v>
      </c>
      <c r="F605" s="4">
        <v>1607.2914349276973</v>
      </c>
    </row>
    <row r="606" spans="1:6" x14ac:dyDescent="0.15">
      <c r="A606" s="2" t="s">
        <v>6</v>
      </c>
      <c r="B606" s="2"/>
      <c r="C606" s="3" t="s">
        <v>23</v>
      </c>
      <c r="D606" s="3" t="s">
        <v>24</v>
      </c>
      <c r="E606" s="3">
        <v>2009</v>
      </c>
      <c r="F606" s="4">
        <v>1512.2565033272836</v>
      </c>
    </row>
    <row r="607" spans="1:6" x14ac:dyDescent="0.15">
      <c r="A607" s="2" t="s">
        <v>6</v>
      </c>
      <c r="B607" s="2"/>
      <c r="C607" s="3" t="s">
        <v>23</v>
      </c>
      <c r="D607" s="3" t="s">
        <v>24</v>
      </c>
      <c r="E607" s="3">
        <v>2010</v>
      </c>
      <c r="F607" s="4">
        <v>1503.0514705882354</v>
      </c>
    </row>
    <row r="608" spans="1:6" x14ac:dyDescent="0.15">
      <c r="A608" s="2" t="s">
        <v>6</v>
      </c>
      <c r="B608" s="2"/>
      <c r="C608" s="3" t="s">
        <v>23</v>
      </c>
      <c r="D608" s="3" t="s">
        <v>24</v>
      </c>
      <c r="E608" s="3">
        <v>2011</v>
      </c>
      <c r="F608" s="4">
        <v>1511.830303030303</v>
      </c>
    </row>
    <row r="609" spans="1:6" x14ac:dyDescent="0.15">
      <c r="A609" s="2" t="s">
        <v>6</v>
      </c>
      <c r="B609" s="2"/>
      <c r="C609" s="3" t="s">
        <v>23</v>
      </c>
      <c r="D609" s="3" t="s">
        <v>24</v>
      </c>
      <c r="E609" s="3">
        <v>2012</v>
      </c>
      <c r="F609" s="4">
        <v>1497.8881618084474</v>
      </c>
    </row>
    <row r="610" spans="1:6" x14ac:dyDescent="0.15">
      <c r="A610" s="2" t="s">
        <v>6</v>
      </c>
      <c r="B610" s="2"/>
      <c r="C610" s="3" t="s">
        <v>23</v>
      </c>
      <c r="D610" s="3" t="s">
        <v>24</v>
      </c>
      <c r="E610" s="3">
        <v>2013</v>
      </c>
      <c r="F610" s="4">
        <v>1499.7733875653689</v>
      </c>
    </row>
    <row r="611" spans="1:6" x14ac:dyDescent="0.15">
      <c r="A611" s="2" t="s">
        <v>6</v>
      </c>
      <c r="B611" s="2"/>
      <c r="C611" s="3" t="s">
        <v>23</v>
      </c>
      <c r="D611" s="3" t="s">
        <v>24</v>
      </c>
      <c r="E611" s="3">
        <v>2014</v>
      </c>
      <c r="F611" s="4">
        <v>1488.4912081678956</v>
      </c>
    </row>
    <row r="612" spans="1:6" x14ac:dyDescent="0.15">
      <c r="A612" s="2" t="s">
        <v>6</v>
      </c>
      <c r="B612" s="2"/>
      <c r="C612" s="3" t="s">
        <v>23</v>
      </c>
      <c r="D612" s="3" t="s">
        <v>24</v>
      </c>
      <c r="E612" s="3">
        <v>2015</v>
      </c>
      <c r="F612" s="4">
        <v>1486.4057331863285</v>
      </c>
    </row>
    <row r="613" spans="1:6" x14ac:dyDescent="0.15">
      <c r="A613" s="2" t="s">
        <v>6</v>
      </c>
      <c r="B613" s="2"/>
      <c r="C613" s="3" t="s">
        <v>23</v>
      </c>
      <c r="D613" s="3" t="s">
        <v>24</v>
      </c>
      <c r="E613" s="3">
        <v>2016</v>
      </c>
      <c r="F613" s="4">
        <v>1473.9926160337552</v>
      </c>
    </row>
    <row r="614" spans="1:6" x14ac:dyDescent="0.15">
      <c r="A614" s="2" t="s">
        <v>6</v>
      </c>
      <c r="B614" s="2"/>
      <c r="C614" s="3" t="s">
        <v>23</v>
      </c>
      <c r="D614" s="3" t="s">
        <v>24</v>
      </c>
      <c r="E614" s="3">
        <v>2017</v>
      </c>
      <c r="F614" s="4">
        <v>1464.4534412955466</v>
      </c>
    </row>
    <row r="615" spans="1:6" x14ac:dyDescent="0.15">
      <c r="A615" s="2" t="s">
        <v>6</v>
      </c>
      <c r="B615" s="2"/>
      <c r="C615" s="3" t="s">
        <v>23</v>
      </c>
      <c r="D615" s="3" t="s">
        <v>24</v>
      </c>
      <c r="E615" s="3">
        <v>2018</v>
      </c>
      <c r="F615" s="4">
        <v>1449.3952802359881</v>
      </c>
    </row>
    <row r="616" spans="1:6" x14ac:dyDescent="0.15">
      <c r="A616" s="2" t="s">
        <v>6</v>
      </c>
      <c r="B616" s="2"/>
      <c r="C616" s="3" t="s">
        <v>23</v>
      </c>
      <c r="D616" s="3" t="s">
        <v>24</v>
      </c>
      <c r="E616" s="3">
        <v>2019</v>
      </c>
      <c r="F616" s="4">
        <v>1454.4948250369639</v>
      </c>
    </row>
    <row r="617" spans="1:6" x14ac:dyDescent="0.15">
      <c r="A617" s="2" t="s">
        <v>6</v>
      </c>
      <c r="B617" s="2"/>
      <c r="C617" s="3" t="s">
        <v>25</v>
      </c>
      <c r="D617" s="3" t="s">
        <v>26</v>
      </c>
      <c r="E617" s="3">
        <v>1950</v>
      </c>
      <c r="F617" s="4">
        <v>2419.411150044416</v>
      </c>
    </row>
    <row r="618" spans="1:6" x14ac:dyDescent="0.15">
      <c r="A618" s="2" t="s">
        <v>6</v>
      </c>
      <c r="B618" s="2"/>
      <c r="C618" s="3" t="s">
        <v>25</v>
      </c>
      <c r="D618" s="3" t="s">
        <v>26</v>
      </c>
      <c r="E618" s="3">
        <v>1951</v>
      </c>
      <c r="F618" s="4">
        <v>2407.5750369797302</v>
      </c>
    </row>
    <row r="619" spans="1:6" x14ac:dyDescent="0.15">
      <c r="A619" s="2" t="s">
        <v>6</v>
      </c>
      <c r="B619" s="2"/>
      <c r="C619" s="3" t="s">
        <v>25</v>
      </c>
      <c r="D619" s="3" t="s">
        <v>26</v>
      </c>
      <c r="E619" s="3">
        <v>1952</v>
      </c>
      <c r="F619" s="4">
        <v>2395.7968279105999</v>
      </c>
    </row>
    <row r="620" spans="1:6" x14ac:dyDescent="0.15">
      <c r="A620" s="2" t="s">
        <v>6</v>
      </c>
      <c r="B620" s="2"/>
      <c r="C620" s="3" t="s">
        <v>25</v>
      </c>
      <c r="D620" s="3" t="s">
        <v>26</v>
      </c>
      <c r="E620" s="3">
        <v>1953</v>
      </c>
      <c r="F620" s="4">
        <v>2384.0762395622137</v>
      </c>
    </row>
    <row r="621" spans="1:6" x14ac:dyDescent="0.15">
      <c r="A621" s="2" t="s">
        <v>6</v>
      </c>
      <c r="B621" s="2"/>
      <c r="C621" s="3" t="s">
        <v>25</v>
      </c>
      <c r="D621" s="3" t="s">
        <v>26</v>
      </c>
      <c r="E621" s="3">
        <v>1954</v>
      </c>
      <c r="F621" s="4">
        <v>2372.4129900455814</v>
      </c>
    </row>
    <row r="622" spans="1:6" x14ac:dyDescent="0.15">
      <c r="A622" s="2" t="s">
        <v>6</v>
      </c>
      <c r="B622" s="2"/>
      <c r="C622" s="3" t="s">
        <v>25</v>
      </c>
      <c r="D622" s="3" t="s">
        <v>26</v>
      </c>
      <c r="E622" s="3">
        <v>1955</v>
      </c>
      <c r="F622" s="4">
        <v>2360.8067988507555</v>
      </c>
    </row>
    <row r="623" spans="1:6" x14ac:dyDescent="0.15">
      <c r="A623" s="2" t="s">
        <v>6</v>
      </c>
      <c r="B623" s="2"/>
      <c r="C623" s="3" t="s">
        <v>25</v>
      </c>
      <c r="D623" s="3" t="s">
        <v>26</v>
      </c>
      <c r="E623" s="3">
        <v>1956</v>
      </c>
      <c r="F623" s="4">
        <v>2349.2573868400837</v>
      </c>
    </row>
    <row r="624" spans="1:6" x14ac:dyDescent="0.15">
      <c r="A624" s="2" t="s">
        <v>6</v>
      </c>
      <c r="B624" s="2"/>
      <c r="C624" s="3" t="s">
        <v>25</v>
      </c>
      <c r="D624" s="3" t="s">
        <v>26</v>
      </c>
      <c r="E624" s="3">
        <v>1957</v>
      </c>
      <c r="F624" s="4">
        <v>2337.7644762414952</v>
      </c>
    </row>
    <row r="625" spans="1:6" x14ac:dyDescent="0.15">
      <c r="A625" s="2" t="s">
        <v>6</v>
      </c>
      <c r="B625" s="2"/>
      <c r="C625" s="3" t="s">
        <v>25</v>
      </c>
      <c r="D625" s="3" t="s">
        <v>26</v>
      </c>
      <c r="E625" s="3">
        <v>1958</v>
      </c>
      <c r="F625" s="4">
        <v>2326.3277906418225</v>
      </c>
    </row>
    <row r="626" spans="1:6" x14ac:dyDescent="0.15">
      <c r="A626" s="2" t="s">
        <v>6</v>
      </c>
      <c r="B626" s="2"/>
      <c r="C626" s="3" t="s">
        <v>25</v>
      </c>
      <c r="D626" s="3" t="s">
        <v>26</v>
      </c>
      <c r="E626" s="3">
        <v>1959</v>
      </c>
      <c r="F626" s="4">
        <v>2314.9470549801504</v>
      </c>
    </row>
    <row r="627" spans="1:6" x14ac:dyDescent="0.15">
      <c r="A627" s="2" t="s">
        <v>6</v>
      </c>
      <c r="B627" s="2"/>
      <c r="C627" s="3" t="s">
        <v>25</v>
      </c>
      <c r="D627" s="3" t="s">
        <v>26</v>
      </c>
      <c r="E627" s="3">
        <v>1960</v>
      </c>
      <c r="F627" s="4">
        <v>2303.6219955412025</v>
      </c>
    </row>
    <row r="628" spans="1:6" x14ac:dyDescent="0.15">
      <c r="A628" s="2" t="s">
        <v>6</v>
      </c>
      <c r="B628" s="2"/>
      <c r="C628" s="3" t="s">
        <v>25</v>
      </c>
      <c r="D628" s="3" t="s">
        <v>26</v>
      </c>
      <c r="E628" s="3">
        <v>1961</v>
      </c>
      <c r="F628" s="4">
        <v>2306.6157415127541</v>
      </c>
    </row>
    <row r="629" spans="1:6" x14ac:dyDescent="0.15">
      <c r="A629" s="2" t="s">
        <v>6</v>
      </c>
      <c r="B629" s="2"/>
      <c r="C629" s="3" t="s">
        <v>25</v>
      </c>
      <c r="D629" s="3" t="s">
        <v>26</v>
      </c>
      <c r="E629" s="3">
        <v>1962</v>
      </c>
      <c r="F629" s="4">
        <v>2309.6133781030617</v>
      </c>
    </row>
    <row r="630" spans="1:6" x14ac:dyDescent="0.15">
      <c r="A630" s="2" t="s">
        <v>6</v>
      </c>
      <c r="B630" s="2"/>
      <c r="C630" s="3" t="s">
        <v>25</v>
      </c>
      <c r="D630" s="3" t="s">
        <v>26</v>
      </c>
      <c r="E630" s="3">
        <v>1963</v>
      </c>
      <c r="F630" s="4">
        <v>2312.6149103683038</v>
      </c>
    </row>
    <row r="631" spans="1:6" x14ac:dyDescent="0.15">
      <c r="A631" s="2" t="s">
        <v>6</v>
      </c>
      <c r="B631" s="2"/>
      <c r="C631" s="3" t="s">
        <v>25</v>
      </c>
      <c r="D631" s="3" t="s">
        <v>26</v>
      </c>
      <c r="E631" s="3">
        <v>1964</v>
      </c>
      <c r="F631" s="4">
        <v>2315.6203433712299</v>
      </c>
    </row>
    <row r="632" spans="1:6" x14ac:dyDescent="0.15">
      <c r="A632" s="2" t="s">
        <v>6</v>
      </c>
      <c r="B632" s="2"/>
      <c r="C632" s="3" t="s">
        <v>25</v>
      </c>
      <c r="D632" s="3" t="s">
        <v>26</v>
      </c>
      <c r="E632" s="3">
        <v>1965</v>
      </c>
      <c r="F632" s="4">
        <v>2318.6296821811688</v>
      </c>
    </row>
    <row r="633" spans="1:6" x14ac:dyDescent="0.15">
      <c r="A633" s="2" t="s">
        <v>6</v>
      </c>
      <c r="B633" s="2"/>
      <c r="C633" s="3" t="s">
        <v>25</v>
      </c>
      <c r="D633" s="3" t="s">
        <v>26</v>
      </c>
      <c r="E633" s="3">
        <v>1966</v>
      </c>
      <c r="F633" s="4">
        <v>2321.6429318740375</v>
      </c>
    </row>
    <row r="634" spans="1:6" x14ac:dyDescent="0.15">
      <c r="A634" s="2" t="s">
        <v>6</v>
      </c>
      <c r="B634" s="2"/>
      <c r="C634" s="3" t="s">
        <v>25</v>
      </c>
      <c r="D634" s="3" t="s">
        <v>26</v>
      </c>
      <c r="E634" s="3">
        <v>1967</v>
      </c>
      <c r="F634" s="4">
        <v>2324.6600975323495</v>
      </c>
    </row>
    <row r="635" spans="1:6" x14ac:dyDescent="0.15">
      <c r="A635" s="2" t="s">
        <v>6</v>
      </c>
      <c r="B635" s="2"/>
      <c r="C635" s="3" t="s">
        <v>25</v>
      </c>
      <c r="D635" s="3" t="s">
        <v>26</v>
      </c>
      <c r="E635" s="3">
        <v>1968</v>
      </c>
      <c r="F635" s="4">
        <v>2327.6811842452239</v>
      </c>
    </row>
    <row r="636" spans="1:6" x14ac:dyDescent="0.15">
      <c r="A636" s="2" t="s">
        <v>6</v>
      </c>
      <c r="B636" s="2"/>
      <c r="C636" s="3" t="s">
        <v>25</v>
      </c>
      <c r="D636" s="3" t="s">
        <v>26</v>
      </c>
      <c r="E636" s="3">
        <v>1969</v>
      </c>
      <c r="F636" s="4">
        <v>2330.7061971083926</v>
      </c>
    </row>
    <row r="637" spans="1:6" x14ac:dyDescent="0.15">
      <c r="A637" s="2" t="s">
        <v>6</v>
      </c>
      <c r="B637" s="2"/>
      <c r="C637" s="3" t="s">
        <v>25</v>
      </c>
      <c r="D637" s="3" t="s">
        <v>26</v>
      </c>
      <c r="E637" s="3">
        <v>1970</v>
      </c>
      <c r="F637" s="4">
        <v>2333.7351412242092</v>
      </c>
    </row>
    <row r="638" spans="1:6" x14ac:dyDescent="0.15">
      <c r="A638" s="2" t="s">
        <v>6</v>
      </c>
      <c r="B638" s="2"/>
      <c r="C638" s="3" t="s">
        <v>25</v>
      </c>
      <c r="D638" s="3" t="s">
        <v>26</v>
      </c>
      <c r="E638" s="3">
        <v>1971</v>
      </c>
      <c r="F638" s="4">
        <v>2316.7311299945782</v>
      </c>
    </row>
    <row r="639" spans="1:6" x14ac:dyDescent="0.15">
      <c r="A639" s="2" t="s">
        <v>6</v>
      </c>
      <c r="B639" s="2"/>
      <c r="C639" s="3" t="s">
        <v>25</v>
      </c>
      <c r="D639" s="3" t="s">
        <v>26</v>
      </c>
      <c r="E639" s="3">
        <v>1972</v>
      </c>
      <c r="F639" s="4">
        <v>2296.5879166918307</v>
      </c>
    </row>
    <row r="640" spans="1:6" x14ac:dyDescent="0.15">
      <c r="A640" s="2" t="s">
        <v>6</v>
      </c>
      <c r="B640" s="2"/>
      <c r="C640" s="3" t="s">
        <v>25</v>
      </c>
      <c r="D640" s="3" t="s">
        <v>26</v>
      </c>
      <c r="E640" s="3">
        <v>1973</v>
      </c>
      <c r="F640" s="4">
        <v>2284.0311083991651</v>
      </c>
    </row>
    <row r="641" spans="1:6" x14ac:dyDescent="0.15">
      <c r="A641" s="2" t="s">
        <v>6</v>
      </c>
      <c r="B641" s="2"/>
      <c r="C641" s="3" t="s">
        <v>25</v>
      </c>
      <c r="D641" s="3" t="s">
        <v>26</v>
      </c>
      <c r="E641" s="3">
        <v>1974</v>
      </c>
      <c r="F641" s="4">
        <v>2247.6686843850152</v>
      </c>
    </row>
    <row r="642" spans="1:6" x14ac:dyDescent="0.15">
      <c r="A642" s="2" t="s">
        <v>6</v>
      </c>
      <c r="B642" s="2"/>
      <c r="C642" s="3" t="s">
        <v>25</v>
      </c>
      <c r="D642" s="3" t="s">
        <v>26</v>
      </c>
      <c r="E642" s="3">
        <v>1975</v>
      </c>
      <c r="F642" s="4">
        <v>2237.7278778199461</v>
      </c>
    </row>
    <row r="643" spans="1:6" x14ac:dyDescent="0.15">
      <c r="A643" s="2" t="s">
        <v>6</v>
      </c>
      <c r="B643" s="2"/>
      <c r="C643" s="3" t="s">
        <v>25</v>
      </c>
      <c r="D643" s="3" t="s">
        <v>26</v>
      </c>
      <c r="E643" s="3">
        <v>1976</v>
      </c>
      <c r="F643" s="4">
        <v>2232.2342741919424</v>
      </c>
    </row>
    <row r="644" spans="1:6" x14ac:dyDescent="0.15">
      <c r="A644" s="2" t="s">
        <v>6</v>
      </c>
      <c r="B644" s="2"/>
      <c r="C644" s="3" t="s">
        <v>25</v>
      </c>
      <c r="D644" s="3" t="s">
        <v>26</v>
      </c>
      <c r="E644" s="3">
        <v>1977</v>
      </c>
      <c r="F644" s="4">
        <v>2202.6734546696453</v>
      </c>
    </row>
    <row r="645" spans="1:6" x14ac:dyDescent="0.15">
      <c r="A645" s="2" t="s">
        <v>6</v>
      </c>
      <c r="B645" s="2"/>
      <c r="C645" s="3" t="s">
        <v>25</v>
      </c>
      <c r="D645" s="3" t="s">
        <v>26</v>
      </c>
      <c r="E645" s="3">
        <v>1978</v>
      </c>
      <c r="F645" s="4">
        <v>2183.0534417124172</v>
      </c>
    </row>
    <row r="646" spans="1:6" x14ac:dyDescent="0.15">
      <c r="A646" s="2" t="s">
        <v>6</v>
      </c>
      <c r="B646" s="2"/>
      <c r="C646" s="3" t="s">
        <v>25</v>
      </c>
      <c r="D646" s="3" t="s">
        <v>26</v>
      </c>
      <c r="E646" s="3">
        <v>1979</v>
      </c>
      <c r="F646" s="4">
        <v>2161.3406273730116</v>
      </c>
    </row>
    <row r="647" spans="1:6" x14ac:dyDescent="0.15">
      <c r="A647" s="2" t="s">
        <v>6</v>
      </c>
      <c r="B647" s="2"/>
      <c r="C647" s="3" t="s">
        <v>25</v>
      </c>
      <c r="D647" s="3" t="s">
        <v>26</v>
      </c>
      <c r="E647" s="3">
        <v>1980</v>
      </c>
      <c r="F647" s="4">
        <v>2122.100601458455</v>
      </c>
    </row>
    <row r="648" spans="1:6" x14ac:dyDescent="0.15">
      <c r="A648" s="2" t="s">
        <v>6</v>
      </c>
      <c r="B648" s="2"/>
      <c r="C648" s="3" t="s">
        <v>25</v>
      </c>
      <c r="D648" s="3" t="s">
        <v>26</v>
      </c>
      <c r="E648" s="3">
        <v>1981</v>
      </c>
      <c r="F648" s="4">
        <v>2090.70858072689</v>
      </c>
    </row>
    <row r="649" spans="1:6" x14ac:dyDescent="0.15">
      <c r="A649" s="2" t="s">
        <v>6</v>
      </c>
      <c r="B649" s="2"/>
      <c r="C649" s="3" t="s">
        <v>25</v>
      </c>
      <c r="D649" s="3" t="s">
        <v>26</v>
      </c>
      <c r="E649" s="3">
        <v>1982</v>
      </c>
      <c r="F649" s="4">
        <v>2083.3837758894183</v>
      </c>
    </row>
    <row r="650" spans="1:6" x14ac:dyDescent="0.15">
      <c r="A650" s="2" t="s">
        <v>6</v>
      </c>
      <c r="B650" s="2"/>
      <c r="C650" s="3" t="s">
        <v>25</v>
      </c>
      <c r="D650" s="3" t="s">
        <v>26</v>
      </c>
      <c r="E650" s="3">
        <v>1983</v>
      </c>
      <c r="F650" s="4">
        <v>2073.1813691516395</v>
      </c>
    </row>
    <row r="651" spans="1:6" x14ac:dyDescent="0.15">
      <c r="A651" s="2" t="s">
        <v>6</v>
      </c>
      <c r="B651" s="2"/>
      <c r="C651" s="3" t="s">
        <v>25</v>
      </c>
      <c r="D651" s="3" t="s">
        <v>26</v>
      </c>
      <c r="E651" s="3">
        <v>1984</v>
      </c>
      <c r="F651" s="4">
        <v>2055.1309572309692</v>
      </c>
    </row>
    <row r="652" spans="1:6" x14ac:dyDescent="0.15">
      <c r="A652" s="2" t="s">
        <v>6</v>
      </c>
      <c r="B652" s="2"/>
      <c r="C652" s="3" t="s">
        <v>25</v>
      </c>
      <c r="D652" s="3" t="s">
        <v>26</v>
      </c>
      <c r="E652" s="3">
        <v>1985</v>
      </c>
      <c r="F652" s="4">
        <v>2062.1941618956312</v>
      </c>
    </row>
    <row r="653" spans="1:6" x14ac:dyDescent="0.15">
      <c r="A653" s="2" t="s">
        <v>6</v>
      </c>
      <c r="B653" s="2"/>
      <c r="C653" s="3" t="s">
        <v>25</v>
      </c>
      <c r="D653" s="3" t="s">
        <v>26</v>
      </c>
      <c r="E653" s="3">
        <v>1986</v>
      </c>
      <c r="F653" s="4">
        <v>2096.7253847004131</v>
      </c>
    </row>
    <row r="654" spans="1:6" x14ac:dyDescent="0.15">
      <c r="A654" s="2" t="s">
        <v>6</v>
      </c>
      <c r="B654" s="2"/>
      <c r="C654" s="3" t="s">
        <v>25</v>
      </c>
      <c r="D654" s="3" t="s">
        <v>26</v>
      </c>
      <c r="E654" s="3">
        <v>1987</v>
      </c>
      <c r="F654" s="4">
        <v>2076.0589710520458</v>
      </c>
    </row>
    <row r="655" spans="1:6" x14ac:dyDescent="0.15">
      <c r="A655" s="2" t="s">
        <v>6</v>
      </c>
      <c r="B655" s="2"/>
      <c r="C655" s="3" t="s">
        <v>25</v>
      </c>
      <c r="D655" s="3" t="s">
        <v>26</v>
      </c>
      <c r="E655" s="3">
        <v>1988</v>
      </c>
      <c r="F655" s="4">
        <v>2084.4301765805567</v>
      </c>
    </row>
    <row r="656" spans="1:6" x14ac:dyDescent="0.15">
      <c r="A656" s="2" t="s">
        <v>6</v>
      </c>
      <c r="B656" s="2"/>
      <c r="C656" s="3" t="s">
        <v>25</v>
      </c>
      <c r="D656" s="3" t="s">
        <v>26</v>
      </c>
      <c r="E656" s="3">
        <v>1989</v>
      </c>
      <c r="F656" s="4">
        <v>2091.7549814179283</v>
      </c>
    </row>
    <row r="657" spans="1:6" x14ac:dyDescent="0.15">
      <c r="A657" s="2" t="s">
        <v>6</v>
      </c>
      <c r="B657" s="2"/>
      <c r="C657" s="3" t="s">
        <v>25</v>
      </c>
      <c r="D657" s="3" t="s">
        <v>26</v>
      </c>
      <c r="E657" s="3">
        <v>1990</v>
      </c>
      <c r="F657" s="4">
        <v>2080.2445738163015</v>
      </c>
    </row>
    <row r="658" spans="1:6" x14ac:dyDescent="0.15">
      <c r="A658" s="2" t="s">
        <v>6</v>
      </c>
      <c r="B658" s="2"/>
      <c r="C658" s="3" t="s">
        <v>25</v>
      </c>
      <c r="D658" s="3" t="s">
        <v>26</v>
      </c>
      <c r="E658" s="3">
        <v>1991</v>
      </c>
      <c r="F658" s="4">
        <v>2045.1901506660008</v>
      </c>
    </row>
    <row r="659" spans="1:6" x14ac:dyDescent="0.15">
      <c r="A659" s="2" t="s">
        <v>6</v>
      </c>
      <c r="B659" s="2"/>
      <c r="C659" s="3" t="s">
        <v>25</v>
      </c>
      <c r="D659" s="3" t="s">
        <v>26</v>
      </c>
      <c r="E659" s="3">
        <v>1992</v>
      </c>
      <c r="F659" s="4">
        <v>1996.7941187047049</v>
      </c>
    </row>
    <row r="660" spans="1:6" x14ac:dyDescent="0.15">
      <c r="A660" s="2" t="s">
        <v>6</v>
      </c>
      <c r="B660" s="2"/>
      <c r="C660" s="3" t="s">
        <v>25</v>
      </c>
      <c r="D660" s="3" t="s">
        <v>26</v>
      </c>
      <c r="E660" s="3">
        <v>1993</v>
      </c>
      <c r="F660" s="4">
        <v>1970.1109010828145</v>
      </c>
    </row>
    <row r="661" spans="1:6" x14ac:dyDescent="0.15">
      <c r="A661" s="2" t="s">
        <v>6</v>
      </c>
      <c r="B661" s="2"/>
      <c r="C661" s="3" t="s">
        <v>25</v>
      </c>
      <c r="D661" s="3" t="s">
        <v>26</v>
      </c>
      <c r="E661" s="3">
        <v>1994</v>
      </c>
      <c r="F661" s="4">
        <v>1970.3725012556242</v>
      </c>
    </row>
    <row r="662" spans="1:6" x14ac:dyDescent="0.15">
      <c r="A662" s="2" t="s">
        <v>6</v>
      </c>
      <c r="B662" s="2"/>
      <c r="C662" s="3" t="s">
        <v>25</v>
      </c>
      <c r="D662" s="3" t="s">
        <v>26</v>
      </c>
      <c r="E662" s="3">
        <v>1995</v>
      </c>
      <c r="F662" s="4">
        <v>1962.0012957271138</v>
      </c>
    </row>
    <row r="663" spans="1:6" x14ac:dyDescent="0.15">
      <c r="A663" s="2" t="s">
        <v>6</v>
      </c>
      <c r="B663" s="2"/>
      <c r="C663" s="3" t="s">
        <v>25</v>
      </c>
      <c r="D663" s="3" t="s">
        <v>26</v>
      </c>
      <c r="E663" s="3">
        <v>1996</v>
      </c>
      <c r="F663" s="4">
        <v>1953.5991921070602</v>
      </c>
    </row>
    <row r="664" spans="1:6" x14ac:dyDescent="0.15">
      <c r="A664" s="2" t="s">
        <v>6</v>
      </c>
      <c r="B664" s="2"/>
      <c r="C664" s="3" t="s">
        <v>25</v>
      </c>
      <c r="D664" s="3" t="s">
        <v>26</v>
      </c>
      <c r="E664" s="3">
        <v>1997</v>
      </c>
      <c r="F664" s="4">
        <v>1954.1941393221973</v>
      </c>
    </row>
    <row r="665" spans="1:6" x14ac:dyDescent="0.15">
      <c r="A665" s="2" t="s">
        <v>6</v>
      </c>
      <c r="B665" s="2"/>
      <c r="C665" s="3" t="s">
        <v>25</v>
      </c>
      <c r="D665" s="3" t="s">
        <v>26</v>
      </c>
      <c r="E665" s="3">
        <v>1998</v>
      </c>
      <c r="F665" s="4">
        <v>1953.1940435581212</v>
      </c>
    </row>
    <row r="666" spans="1:6" x14ac:dyDescent="0.15">
      <c r="A666" s="2" t="s">
        <v>6</v>
      </c>
      <c r="B666" s="2"/>
      <c r="C666" s="3" t="s">
        <v>25</v>
      </c>
      <c r="D666" s="3" t="s">
        <v>26</v>
      </c>
      <c r="E666" s="3">
        <v>1999</v>
      </c>
      <c r="F666" s="4">
        <v>1941.8828748344167</v>
      </c>
    </row>
    <row r="667" spans="1:6" x14ac:dyDescent="0.15">
      <c r="A667" s="2" t="s">
        <v>6</v>
      </c>
      <c r="B667" s="2"/>
      <c r="C667" s="3" t="s">
        <v>25</v>
      </c>
      <c r="D667" s="3" t="s">
        <v>26</v>
      </c>
      <c r="E667" s="3">
        <v>2000</v>
      </c>
      <c r="F667" s="4">
        <v>1932.7237881825688</v>
      </c>
    </row>
    <row r="668" spans="1:6" x14ac:dyDescent="0.15">
      <c r="A668" s="2" t="s">
        <v>6</v>
      </c>
      <c r="B668" s="2"/>
      <c r="C668" s="3" t="s">
        <v>25</v>
      </c>
      <c r="D668" s="3" t="s">
        <v>26</v>
      </c>
      <c r="E668" s="3">
        <v>2001</v>
      </c>
      <c r="F668" s="4">
        <v>1923.5293781239636</v>
      </c>
    </row>
    <row r="669" spans="1:6" x14ac:dyDescent="0.15">
      <c r="A669" s="2" t="s">
        <v>6</v>
      </c>
      <c r="B669" s="2"/>
      <c r="C669" s="3" t="s">
        <v>25</v>
      </c>
      <c r="D669" s="3" t="s">
        <v>26</v>
      </c>
      <c r="E669" s="3">
        <v>2002</v>
      </c>
      <c r="F669" s="4">
        <v>1904.2762713391289</v>
      </c>
    </row>
    <row r="670" spans="1:6" x14ac:dyDescent="0.15">
      <c r="A670" s="2" t="s">
        <v>6</v>
      </c>
      <c r="B670" s="2"/>
      <c r="C670" s="3" t="s">
        <v>25</v>
      </c>
      <c r="D670" s="3" t="s">
        <v>26</v>
      </c>
      <c r="E670" s="3">
        <v>2003</v>
      </c>
      <c r="F670" s="4">
        <v>1886.7864348691303</v>
      </c>
    </row>
    <row r="671" spans="1:6" x14ac:dyDescent="0.15">
      <c r="A671" s="2" t="s">
        <v>6</v>
      </c>
      <c r="B671" s="2"/>
      <c r="C671" s="3" t="s">
        <v>25</v>
      </c>
      <c r="D671" s="3" t="s">
        <v>26</v>
      </c>
      <c r="E671" s="3">
        <v>2004</v>
      </c>
      <c r="F671" s="4">
        <v>1875.2559571863153</v>
      </c>
    </row>
    <row r="672" spans="1:6" x14ac:dyDescent="0.15">
      <c r="A672" s="2" t="s">
        <v>6</v>
      </c>
      <c r="B672" s="2"/>
      <c r="C672" s="3" t="s">
        <v>25</v>
      </c>
      <c r="D672" s="3" t="s">
        <v>26</v>
      </c>
      <c r="E672" s="3">
        <v>2005</v>
      </c>
      <c r="F672" s="4">
        <v>1883.1937012689191</v>
      </c>
    </row>
    <row r="673" spans="1:6" x14ac:dyDescent="0.15">
      <c r="A673" s="2" t="s">
        <v>6</v>
      </c>
      <c r="B673" s="2"/>
      <c r="C673" s="3" t="s">
        <v>25</v>
      </c>
      <c r="D673" s="3" t="s">
        <v>26</v>
      </c>
      <c r="E673" s="3">
        <v>2006</v>
      </c>
      <c r="F673" s="4">
        <v>1878.8129566488067</v>
      </c>
    </row>
    <row r="674" spans="1:6" x14ac:dyDescent="0.15">
      <c r="A674" s="2" t="s">
        <v>6</v>
      </c>
      <c r="B674" s="2"/>
      <c r="C674" s="3" t="s">
        <v>25</v>
      </c>
      <c r="D674" s="3" t="s">
        <v>26</v>
      </c>
      <c r="E674" s="3">
        <v>2007</v>
      </c>
      <c r="F674" s="4">
        <v>1864.9322829648022</v>
      </c>
    </row>
    <row r="675" spans="1:6" x14ac:dyDescent="0.15">
      <c r="A675" s="2" t="s">
        <v>6</v>
      </c>
      <c r="B675" s="2"/>
      <c r="C675" s="3" t="s">
        <v>25</v>
      </c>
      <c r="D675" s="3" t="s">
        <v>26</v>
      </c>
      <c r="E675" s="3">
        <v>2008</v>
      </c>
      <c r="F675" s="4">
        <v>1843.8962075848303</v>
      </c>
    </row>
    <row r="676" spans="1:6" x14ac:dyDescent="0.15">
      <c r="A676" s="2" t="s">
        <v>6</v>
      </c>
      <c r="B676" s="2"/>
      <c r="C676" s="3" t="s">
        <v>25</v>
      </c>
      <c r="D676" s="3" t="s">
        <v>26</v>
      </c>
      <c r="E676" s="3">
        <v>2009</v>
      </c>
      <c r="F676" s="4">
        <v>1811.8029862915967</v>
      </c>
    </row>
    <row r="677" spans="1:6" x14ac:dyDescent="0.15">
      <c r="A677" s="2" t="s">
        <v>6</v>
      </c>
      <c r="B677" s="2"/>
      <c r="C677" s="3" t="s">
        <v>25</v>
      </c>
      <c r="D677" s="3" t="s">
        <v>26</v>
      </c>
      <c r="E677" s="3">
        <v>2010</v>
      </c>
      <c r="F677" s="4">
        <v>1720.9738165939793</v>
      </c>
    </row>
    <row r="678" spans="1:6" x14ac:dyDescent="0.15">
      <c r="A678" s="2" t="s">
        <v>6</v>
      </c>
      <c r="B678" s="2"/>
      <c r="C678" s="3" t="s">
        <v>25</v>
      </c>
      <c r="D678" s="3" t="s">
        <v>26</v>
      </c>
      <c r="E678" s="3">
        <v>2011</v>
      </c>
      <c r="F678" s="4">
        <v>1736.5314975378551</v>
      </c>
    </row>
    <row r="679" spans="1:6" x14ac:dyDescent="0.15">
      <c r="A679" s="2" t="s">
        <v>6</v>
      </c>
      <c r="B679" s="2"/>
      <c r="C679" s="3" t="s">
        <v>25</v>
      </c>
      <c r="D679" s="3" t="s">
        <v>26</v>
      </c>
      <c r="E679" s="3">
        <v>2012</v>
      </c>
      <c r="F679" s="4">
        <v>1737.8612527431735</v>
      </c>
    </row>
    <row r="680" spans="1:6" x14ac:dyDescent="0.15">
      <c r="A680" s="2" t="s">
        <v>6</v>
      </c>
      <c r="B680" s="2"/>
      <c r="C680" s="3" t="s">
        <v>25</v>
      </c>
      <c r="D680" s="3" t="s">
        <v>26</v>
      </c>
      <c r="E680" s="3">
        <v>2013</v>
      </c>
      <c r="F680" s="4">
        <v>1743.4726353913131</v>
      </c>
    </row>
    <row r="681" spans="1:6" x14ac:dyDescent="0.15">
      <c r="A681" s="2" t="s">
        <v>6</v>
      </c>
      <c r="B681" s="2"/>
      <c r="C681" s="3" t="s">
        <v>25</v>
      </c>
      <c r="D681" s="3" t="s">
        <v>26</v>
      </c>
      <c r="E681" s="3">
        <v>2014</v>
      </c>
      <c r="F681" s="4">
        <v>1757.0305924874144</v>
      </c>
    </row>
    <row r="682" spans="1:6" x14ac:dyDescent="0.15">
      <c r="A682" s="2" t="s">
        <v>6</v>
      </c>
      <c r="B682" s="2"/>
      <c r="C682" s="3" t="s">
        <v>25</v>
      </c>
      <c r="D682" s="3" t="s">
        <v>26</v>
      </c>
      <c r="E682" s="3">
        <v>2015</v>
      </c>
      <c r="F682" s="4">
        <v>1770.5843075113862</v>
      </c>
    </row>
    <row r="683" spans="1:6" x14ac:dyDescent="0.15">
      <c r="A683" s="2" t="s">
        <v>6</v>
      </c>
      <c r="B683" s="2"/>
      <c r="C683" s="3" t="s">
        <v>25</v>
      </c>
      <c r="D683" s="3" t="s">
        <v>26</v>
      </c>
      <c r="E683" s="3">
        <v>2016</v>
      </c>
      <c r="F683" s="4">
        <v>1762.9232107081259</v>
      </c>
    </row>
    <row r="684" spans="1:6" x14ac:dyDescent="0.15">
      <c r="A684" s="2" t="s">
        <v>6</v>
      </c>
      <c r="B684" s="2"/>
      <c r="C684" s="3" t="s">
        <v>25</v>
      </c>
      <c r="D684" s="3" t="s">
        <v>26</v>
      </c>
      <c r="E684" s="3">
        <v>2017</v>
      </c>
      <c r="F684" s="4">
        <v>1774.7497831298331</v>
      </c>
    </row>
    <row r="685" spans="1:6" x14ac:dyDescent="0.15">
      <c r="A685" s="2" t="s">
        <v>6</v>
      </c>
      <c r="B685" s="2"/>
      <c r="C685" s="3" t="s">
        <v>25</v>
      </c>
      <c r="D685" s="3" t="s">
        <v>26</v>
      </c>
      <c r="E685" s="3">
        <v>2018</v>
      </c>
      <c r="F685" s="4">
        <v>1785.4021627095351</v>
      </c>
    </row>
    <row r="686" spans="1:6" x14ac:dyDescent="0.15">
      <c r="A686" s="2" t="s">
        <v>6</v>
      </c>
      <c r="B686" s="2"/>
      <c r="C686" s="3" t="s">
        <v>25</v>
      </c>
      <c r="D686" s="3" t="s">
        <v>26</v>
      </c>
      <c r="E686" s="3">
        <v>2019</v>
      </c>
      <c r="F686" s="4">
        <v>1771.9779423072698</v>
      </c>
    </row>
    <row r="687" spans="1:6" x14ac:dyDescent="0.15">
      <c r="A687" s="2" t="s">
        <v>6</v>
      </c>
      <c r="B687" s="2"/>
      <c r="C687" s="3" t="s">
        <v>27</v>
      </c>
      <c r="D687" s="3" t="s">
        <v>28</v>
      </c>
      <c r="E687" s="3">
        <v>1950</v>
      </c>
      <c r="F687" s="4">
        <v>2099.5304837022677</v>
      </c>
    </row>
    <row r="688" spans="1:6" x14ac:dyDescent="0.15">
      <c r="A688" s="2" t="s">
        <v>6</v>
      </c>
      <c r="B688" s="2"/>
      <c r="C688" s="3" t="s">
        <v>27</v>
      </c>
      <c r="D688" s="3" t="s">
        <v>28</v>
      </c>
      <c r="E688" s="3">
        <v>1951</v>
      </c>
      <c r="F688" s="4">
        <v>2105.9594897776433</v>
      </c>
    </row>
    <row r="689" spans="1:6" x14ac:dyDescent="0.15">
      <c r="A689" s="2" t="s">
        <v>6</v>
      </c>
      <c r="B689" s="2"/>
      <c r="C689" s="3" t="s">
        <v>27</v>
      </c>
      <c r="D689" s="3" t="s">
        <v>28</v>
      </c>
      <c r="E689" s="3">
        <v>1952</v>
      </c>
      <c r="F689" s="4">
        <v>2112.4081822159642</v>
      </c>
    </row>
    <row r="690" spans="1:6" x14ac:dyDescent="0.15">
      <c r="A690" s="2" t="s">
        <v>6</v>
      </c>
      <c r="B690" s="2"/>
      <c r="C690" s="3" t="s">
        <v>27</v>
      </c>
      <c r="D690" s="3" t="s">
        <v>28</v>
      </c>
      <c r="E690" s="3">
        <v>1953</v>
      </c>
      <c r="F690" s="4">
        <v>2118.8766212991595</v>
      </c>
    </row>
    <row r="691" spans="1:6" x14ac:dyDescent="0.15">
      <c r="A691" s="2" t="s">
        <v>6</v>
      </c>
      <c r="B691" s="2"/>
      <c r="C691" s="3" t="s">
        <v>27</v>
      </c>
      <c r="D691" s="3" t="s">
        <v>28</v>
      </c>
      <c r="E691" s="3">
        <v>1954</v>
      </c>
      <c r="F691" s="4">
        <v>2125.3648674937481</v>
      </c>
    </row>
    <row r="692" spans="1:6" x14ac:dyDescent="0.15">
      <c r="A692" s="2" t="s">
        <v>6</v>
      </c>
      <c r="B692" s="2"/>
      <c r="C692" s="3" t="s">
        <v>27</v>
      </c>
      <c r="D692" s="3" t="s">
        <v>28</v>
      </c>
      <c r="E692" s="3">
        <v>1955</v>
      </c>
      <c r="F692" s="4">
        <v>2131.872981451404</v>
      </c>
    </row>
    <row r="693" spans="1:6" x14ac:dyDescent="0.15">
      <c r="A693" s="2" t="s">
        <v>6</v>
      </c>
      <c r="B693" s="2"/>
      <c r="C693" s="3" t="s">
        <v>27</v>
      </c>
      <c r="D693" s="3" t="s">
        <v>28</v>
      </c>
      <c r="E693" s="3">
        <v>1956</v>
      </c>
      <c r="F693" s="4">
        <v>2138.4010240095249</v>
      </c>
    </row>
    <row r="694" spans="1:6" x14ac:dyDescent="0.15">
      <c r="A694" s="2" t="s">
        <v>6</v>
      </c>
      <c r="B694" s="2"/>
      <c r="C694" s="3" t="s">
        <v>27</v>
      </c>
      <c r="D694" s="3" t="s">
        <v>28</v>
      </c>
      <c r="E694" s="3">
        <v>1957</v>
      </c>
      <c r="F694" s="4">
        <v>2144.9490561917983</v>
      </c>
    </row>
    <row r="695" spans="1:6" x14ac:dyDescent="0.15">
      <c r="A695" s="2" t="s">
        <v>6</v>
      </c>
      <c r="B695" s="2"/>
      <c r="C695" s="3" t="s">
        <v>27</v>
      </c>
      <c r="D695" s="3" t="s">
        <v>28</v>
      </c>
      <c r="E695" s="3">
        <v>1958</v>
      </c>
      <c r="F695" s="4">
        <v>2151.5171392087741</v>
      </c>
    </row>
    <row r="696" spans="1:6" x14ac:dyDescent="0.15">
      <c r="A696" s="2" t="s">
        <v>6</v>
      </c>
      <c r="B696" s="2"/>
      <c r="C696" s="3" t="s">
        <v>27</v>
      </c>
      <c r="D696" s="3" t="s">
        <v>28</v>
      </c>
      <c r="E696" s="3">
        <v>1959</v>
      </c>
      <c r="F696" s="4">
        <v>2158.1053344584361</v>
      </c>
    </row>
    <row r="697" spans="1:6" x14ac:dyDescent="0.15">
      <c r="A697" s="2" t="s">
        <v>6</v>
      </c>
      <c r="B697" s="2"/>
      <c r="C697" s="3" t="s">
        <v>27</v>
      </c>
      <c r="D697" s="3" t="s">
        <v>28</v>
      </c>
      <c r="E697" s="3">
        <v>1960</v>
      </c>
      <c r="F697" s="4">
        <v>2164.7137035267747</v>
      </c>
    </row>
    <row r="698" spans="1:6" x14ac:dyDescent="0.15">
      <c r="A698" s="2" t="s">
        <v>6</v>
      </c>
      <c r="B698" s="2"/>
      <c r="C698" s="3" t="s">
        <v>27</v>
      </c>
      <c r="D698" s="3" t="s">
        <v>28</v>
      </c>
      <c r="E698" s="3">
        <v>1961</v>
      </c>
      <c r="F698" s="4">
        <v>2148.0321997267347</v>
      </c>
    </row>
    <row r="699" spans="1:6" x14ac:dyDescent="0.15">
      <c r="A699" s="2" t="s">
        <v>6</v>
      </c>
      <c r="B699" s="2"/>
      <c r="C699" s="3" t="s">
        <v>27</v>
      </c>
      <c r="D699" s="3" t="s">
        <v>28</v>
      </c>
      <c r="E699" s="3">
        <v>1962</v>
      </c>
      <c r="F699" s="4">
        <v>2098.9479680413715</v>
      </c>
    </row>
    <row r="700" spans="1:6" x14ac:dyDescent="0.15">
      <c r="A700" s="2" t="s">
        <v>6</v>
      </c>
      <c r="B700" s="2"/>
      <c r="C700" s="3" t="s">
        <v>27</v>
      </c>
      <c r="D700" s="3" t="s">
        <v>28</v>
      </c>
      <c r="E700" s="3">
        <v>1963</v>
      </c>
      <c r="F700" s="4">
        <v>2084.2086126859181</v>
      </c>
    </row>
    <row r="701" spans="1:6" x14ac:dyDescent="0.15">
      <c r="A701" s="2" t="s">
        <v>6</v>
      </c>
      <c r="B701" s="2"/>
      <c r="C701" s="3" t="s">
        <v>27</v>
      </c>
      <c r="D701" s="3" t="s">
        <v>28</v>
      </c>
      <c r="E701" s="3">
        <v>1964</v>
      </c>
      <c r="F701" s="4">
        <v>2078.0772958097614</v>
      </c>
    </row>
    <row r="702" spans="1:6" x14ac:dyDescent="0.15">
      <c r="A702" s="2" t="s">
        <v>6</v>
      </c>
      <c r="B702" s="2"/>
      <c r="C702" s="3" t="s">
        <v>27</v>
      </c>
      <c r="D702" s="3" t="s">
        <v>28</v>
      </c>
      <c r="E702" s="3">
        <v>1965</v>
      </c>
      <c r="F702" s="4">
        <v>2020.4867754004515</v>
      </c>
    </row>
    <row r="703" spans="1:6" x14ac:dyDescent="0.15">
      <c r="A703" s="2" t="s">
        <v>6</v>
      </c>
      <c r="B703" s="2"/>
      <c r="C703" s="3" t="s">
        <v>27</v>
      </c>
      <c r="D703" s="3" t="s">
        <v>28</v>
      </c>
      <c r="E703" s="3">
        <v>1966</v>
      </c>
      <c r="F703" s="4">
        <v>2039.1219064702043</v>
      </c>
    </row>
    <row r="704" spans="1:6" x14ac:dyDescent="0.15">
      <c r="A704" s="2" t="s">
        <v>6</v>
      </c>
      <c r="B704" s="2"/>
      <c r="C704" s="3" t="s">
        <v>27</v>
      </c>
      <c r="D704" s="3" t="s">
        <v>28</v>
      </c>
      <c r="E704" s="3">
        <v>1967</v>
      </c>
      <c r="F704" s="4">
        <v>2063.5617790525562</v>
      </c>
    </row>
    <row r="705" spans="1:6" x14ac:dyDescent="0.15">
      <c r="A705" s="2" t="s">
        <v>6</v>
      </c>
      <c r="B705" s="2"/>
      <c r="C705" s="3" t="s">
        <v>27</v>
      </c>
      <c r="D705" s="3" t="s">
        <v>28</v>
      </c>
      <c r="E705" s="3">
        <v>1968</v>
      </c>
      <c r="F705" s="4">
        <v>2057.1218665966699</v>
      </c>
    </row>
    <row r="706" spans="1:6" x14ac:dyDescent="0.15">
      <c r="A706" s="2" t="s">
        <v>6</v>
      </c>
      <c r="B706" s="2"/>
      <c r="C706" s="3" t="s">
        <v>27</v>
      </c>
      <c r="D706" s="3" t="s">
        <v>28</v>
      </c>
      <c r="E706" s="3">
        <v>1969</v>
      </c>
      <c r="F706" s="4">
        <v>2056.0035322711128</v>
      </c>
    </row>
    <row r="707" spans="1:6" x14ac:dyDescent="0.15">
      <c r="A707" s="2" t="s">
        <v>6</v>
      </c>
      <c r="B707" s="2"/>
      <c r="C707" s="3" t="s">
        <v>27</v>
      </c>
      <c r="D707" s="3" t="s">
        <v>28</v>
      </c>
      <c r="E707" s="3">
        <v>1970</v>
      </c>
      <c r="F707" s="4">
        <v>2034.7423330122904</v>
      </c>
    </row>
    <row r="708" spans="1:6" x14ac:dyDescent="0.15">
      <c r="A708" s="2" t="s">
        <v>6</v>
      </c>
      <c r="B708" s="2"/>
      <c r="C708" s="3" t="s">
        <v>27</v>
      </c>
      <c r="D708" s="3" t="s">
        <v>28</v>
      </c>
      <c r="E708" s="3">
        <v>1971</v>
      </c>
      <c r="F708" s="4">
        <v>1982.4567400498458</v>
      </c>
    </row>
    <row r="709" spans="1:6" x14ac:dyDescent="0.15">
      <c r="A709" s="2" t="s">
        <v>6</v>
      </c>
      <c r="B709" s="2"/>
      <c r="C709" s="3" t="s">
        <v>27</v>
      </c>
      <c r="D709" s="3" t="s">
        <v>28</v>
      </c>
      <c r="E709" s="3">
        <v>1972</v>
      </c>
      <c r="F709" s="4">
        <v>1963.6631717792213</v>
      </c>
    </row>
    <row r="710" spans="1:6" x14ac:dyDescent="0.15">
      <c r="A710" s="2" t="s">
        <v>6</v>
      </c>
      <c r="B710" s="2"/>
      <c r="C710" s="3" t="s">
        <v>27</v>
      </c>
      <c r="D710" s="3" t="s">
        <v>28</v>
      </c>
      <c r="E710" s="3">
        <v>1973</v>
      </c>
      <c r="F710" s="4">
        <v>1947.4804758521341</v>
      </c>
    </row>
    <row r="711" spans="1:6" x14ac:dyDescent="0.15">
      <c r="A711" s="2" t="s">
        <v>6</v>
      </c>
      <c r="B711" s="2"/>
      <c r="C711" s="3" t="s">
        <v>27</v>
      </c>
      <c r="D711" s="3" t="s">
        <v>28</v>
      </c>
      <c r="E711" s="3">
        <v>1974</v>
      </c>
      <c r="F711" s="4">
        <v>1917.0175348588557</v>
      </c>
    </row>
    <row r="712" spans="1:6" x14ac:dyDescent="0.15">
      <c r="A712" s="2" t="s">
        <v>6</v>
      </c>
      <c r="B712" s="2"/>
      <c r="C712" s="3" t="s">
        <v>27</v>
      </c>
      <c r="D712" s="3" t="s">
        <v>28</v>
      </c>
      <c r="E712" s="3">
        <v>1975</v>
      </c>
      <c r="F712" s="4">
        <v>1901.5525793046979</v>
      </c>
    </row>
    <row r="713" spans="1:6" x14ac:dyDescent="0.15">
      <c r="A713" s="2" t="s">
        <v>6</v>
      </c>
      <c r="B713" s="2"/>
      <c r="C713" s="3" t="s">
        <v>27</v>
      </c>
      <c r="D713" s="3" t="s">
        <v>28</v>
      </c>
      <c r="E713" s="3">
        <v>1976</v>
      </c>
      <c r="F713" s="4">
        <v>1899.4646730841955</v>
      </c>
    </row>
    <row r="714" spans="1:6" x14ac:dyDescent="0.15">
      <c r="A714" s="2" t="s">
        <v>6</v>
      </c>
      <c r="B714" s="2"/>
      <c r="C714" s="3" t="s">
        <v>27</v>
      </c>
      <c r="D714" s="3" t="s">
        <v>28</v>
      </c>
      <c r="E714" s="3">
        <v>1977</v>
      </c>
      <c r="F714" s="4">
        <v>1864.7463767819902</v>
      </c>
    </row>
    <row r="715" spans="1:6" x14ac:dyDescent="0.15">
      <c r="A715" s="2" t="s">
        <v>6</v>
      </c>
      <c r="B715" s="2"/>
      <c r="C715" s="3" t="s">
        <v>27</v>
      </c>
      <c r="D715" s="3" t="s">
        <v>28</v>
      </c>
      <c r="E715" s="3">
        <v>1978</v>
      </c>
      <c r="F715" s="4">
        <v>1854.7400730313586</v>
      </c>
    </row>
    <row r="716" spans="1:6" x14ac:dyDescent="0.15">
      <c r="A716" s="2" t="s">
        <v>6</v>
      </c>
      <c r="B716" s="2"/>
      <c r="C716" s="3" t="s">
        <v>27</v>
      </c>
      <c r="D716" s="3" t="s">
        <v>28</v>
      </c>
      <c r="E716" s="3">
        <v>1979</v>
      </c>
      <c r="F716" s="4">
        <v>1848.2283483652768</v>
      </c>
    </row>
    <row r="717" spans="1:6" x14ac:dyDescent="0.15">
      <c r="A717" s="2" t="s">
        <v>6</v>
      </c>
      <c r="B717" s="2"/>
      <c r="C717" s="3" t="s">
        <v>27</v>
      </c>
      <c r="D717" s="3" t="s">
        <v>28</v>
      </c>
      <c r="E717" s="3">
        <v>1980</v>
      </c>
      <c r="F717" s="4">
        <v>1849.2610584820998</v>
      </c>
    </row>
    <row r="718" spans="1:6" x14ac:dyDescent="0.15">
      <c r="A718" s="2" t="s">
        <v>6</v>
      </c>
      <c r="B718" s="2"/>
      <c r="C718" s="3" t="s">
        <v>27</v>
      </c>
      <c r="D718" s="3" t="s">
        <v>28</v>
      </c>
      <c r="E718" s="3">
        <v>1981</v>
      </c>
      <c r="F718" s="4">
        <v>1852.643336181761</v>
      </c>
    </row>
    <row r="719" spans="1:6" x14ac:dyDescent="0.15">
      <c r="A719" s="2" t="s">
        <v>6</v>
      </c>
      <c r="B719" s="2"/>
      <c r="C719" s="3" t="s">
        <v>27</v>
      </c>
      <c r="D719" s="3" t="s">
        <v>28</v>
      </c>
      <c r="E719" s="3">
        <v>1982</v>
      </c>
      <c r="F719" s="4">
        <v>1862.8739519548897</v>
      </c>
    </row>
    <row r="720" spans="1:6" x14ac:dyDescent="0.15">
      <c r="A720" s="2" t="s">
        <v>6</v>
      </c>
      <c r="B720" s="2"/>
      <c r="C720" s="3" t="s">
        <v>27</v>
      </c>
      <c r="D720" s="3" t="s">
        <v>28</v>
      </c>
      <c r="E720" s="3">
        <v>1983</v>
      </c>
      <c r="F720" s="4">
        <v>1867.663349478232</v>
      </c>
    </row>
    <row r="721" spans="1:6" x14ac:dyDescent="0.15">
      <c r="A721" s="2" t="s">
        <v>6</v>
      </c>
      <c r="B721" s="2"/>
      <c r="C721" s="3" t="s">
        <v>27</v>
      </c>
      <c r="D721" s="3" t="s">
        <v>28</v>
      </c>
      <c r="E721" s="3">
        <v>1984</v>
      </c>
      <c r="F721" s="4">
        <v>1856.6703849427547</v>
      </c>
    </row>
    <row r="722" spans="1:6" x14ac:dyDescent="0.15">
      <c r="A722" s="2" t="s">
        <v>6</v>
      </c>
      <c r="B722" s="2"/>
      <c r="C722" s="3" t="s">
        <v>27</v>
      </c>
      <c r="D722" s="3" t="s">
        <v>28</v>
      </c>
      <c r="E722" s="3">
        <v>1985</v>
      </c>
      <c r="F722" s="4">
        <v>1850.5262185480026</v>
      </c>
    </row>
    <row r="723" spans="1:6" x14ac:dyDescent="0.15">
      <c r="A723" s="2" t="s">
        <v>6</v>
      </c>
      <c r="B723" s="2"/>
      <c r="C723" s="3" t="s">
        <v>27</v>
      </c>
      <c r="D723" s="3" t="s">
        <v>28</v>
      </c>
      <c r="E723" s="3">
        <v>1986</v>
      </c>
      <c r="F723" s="4">
        <v>1863.0144056620961</v>
      </c>
    </row>
    <row r="724" spans="1:6" x14ac:dyDescent="0.15">
      <c r="A724" s="2" t="s">
        <v>6</v>
      </c>
      <c r="B724" s="2"/>
      <c r="C724" s="3" t="s">
        <v>27</v>
      </c>
      <c r="D724" s="3" t="s">
        <v>28</v>
      </c>
      <c r="E724" s="3">
        <v>1987</v>
      </c>
      <c r="F724" s="4">
        <v>1877.6406194707943</v>
      </c>
    </row>
    <row r="725" spans="1:6" x14ac:dyDescent="0.15">
      <c r="A725" s="2" t="s">
        <v>6</v>
      </c>
      <c r="B725" s="2"/>
      <c r="C725" s="3" t="s">
        <v>27</v>
      </c>
      <c r="D725" s="3" t="s">
        <v>28</v>
      </c>
      <c r="E725" s="3">
        <v>1988</v>
      </c>
      <c r="F725" s="4">
        <v>1885.3231283076911</v>
      </c>
    </row>
    <row r="726" spans="1:6" x14ac:dyDescent="0.15">
      <c r="A726" s="2" t="s">
        <v>6</v>
      </c>
      <c r="B726" s="2"/>
      <c r="C726" s="3" t="s">
        <v>27</v>
      </c>
      <c r="D726" s="3" t="s">
        <v>28</v>
      </c>
      <c r="E726" s="3">
        <v>1989</v>
      </c>
      <c r="F726" s="4">
        <v>1873.100765639861</v>
      </c>
    </row>
    <row r="727" spans="1:6" x14ac:dyDescent="0.15">
      <c r="A727" s="2" t="s">
        <v>6</v>
      </c>
      <c r="B727" s="2"/>
      <c r="C727" s="3" t="s">
        <v>27</v>
      </c>
      <c r="D727" s="3" t="s">
        <v>28</v>
      </c>
      <c r="E727" s="3">
        <v>1990</v>
      </c>
      <c r="F727" s="4">
        <v>1856.4013585581804</v>
      </c>
    </row>
    <row r="728" spans="1:6" x14ac:dyDescent="0.15">
      <c r="A728" s="2" t="s">
        <v>6</v>
      </c>
      <c r="B728" s="2"/>
      <c r="C728" s="3" t="s">
        <v>27</v>
      </c>
      <c r="D728" s="3" t="s">
        <v>28</v>
      </c>
      <c r="E728" s="3">
        <v>1991</v>
      </c>
      <c r="F728" s="4">
        <v>1847.4683131315237</v>
      </c>
    </row>
    <row r="729" spans="1:6" x14ac:dyDescent="0.15">
      <c r="A729" s="2" t="s">
        <v>6</v>
      </c>
      <c r="B729" s="2"/>
      <c r="C729" s="3" t="s">
        <v>27</v>
      </c>
      <c r="D729" s="3" t="s">
        <v>28</v>
      </c>
      <c r="E729" s="3">
        <v>1992</v>
      </c>
      <c r="F729" s="4">
        <v>1850.497410937553</v>
      </c>
    </row>
    <row r="730" spans="1:6" x14ac:dyDescent="0.15">
      <c r="A730" s="2" t="s">
        <v>6</v>
      </c>
      <c r="B730" s="2"/>
      <c r="C730" s="3" t="s">
        <v>27</v>
      </c>
      <c r="D730" s="3" t="s">
        <v>28</v>
      </c>
      <c r="E730" s="3">
        <v>1993</v>
      </c>
      <c r="F730" s="4">
        <v>1850.6401796663417</v>
      </c>
    </row>
    <row r="731" spans="1:6" x14ac:dyDescent="0.15">
      <c r="A731" s="2" t="s">
        <v>6</v>
      </c>
      <c r="B731" s="2"/>
      <c r="C731" s="3" t="s">
        <v>27</v>
      </c>
      <c r="D731" s="3" t="s">
        <v>28</v>
      </c>
      <c r="E731" s="3">
        <v>1994</v>
      </c>
      <c r="F731" s="4">
        <v>1850.3267706602016</v>
      </c>
    </row>
    <row r="732" spans="1:6" x14ac:dyDescent="0.15">
      <c r="A732" s="2" t="s">
        <v>6</v>
      </c>
      <c r="B732" s="2"/>
      <c r="C732" s="3" t="s">
        <v>27</v>
      </c>
      <c r="D732" s="3" t="s">
        <v>28</v>
      </c>
      <c r="E732" s="3">
        <v>1995</v>
      </c>
      <c r="F732" s="4">
        <v>1856.2128943332846</v>
      </c>
    </row>
    <row r="733" spans="1:6" x14ac:dyDescent="0.15">
      <c r="A733" s="2" t="s">
        <v>6</v>
      </c>
      <c r="B733" s="2"/>
      <c r="C733" s="3" t="s">
        <v>27</v>
      </c>
      <c r="D733" s="3" t="s">
        <v>28</v>
      </c>
      <c r="E733" s="3">
        <v>1996</v>
      </c>
      <c r="F733" s="4">
        <v>1866.1517559855929</v>
      </c>
    </row>
    <row r="734" spans="1:6" x14ac:dyDescent="0.15">
      <c r="A734" s="2" t="s">
        <v>6</v>
      </c>
      <c r="B734" s="2"/>
      <c r="C734" s="3" t="s">
        <v>27</v>
      </c>
      <c r="D734" s="3" t="s">
        <v>28</v>
      </c>
      <c r="E734" s="3">
        <v>1997</v>
      </c>
      <c r="F734" s="4">
        <v>1859.8638982085206</v>
      </c>
    </row>
    <row r="735" spans="1:6" x14ac:dyDescent="0.15">
      <c r="A735" s="2" t="s">
        <v>6</v>
      </c>
      <c r="B735" s="2"/>
      <c r="C735" s="3" t="s">
        <v>27</v>
      </c>
      <c r="D735" s="3" t="s">
        <v>28</v>
      </c>
      <c r="E735" s="3">
        <v>1998</v>
      </c>
      <c r="F735" s="4">
        <v>1873.1329281065643</v>
      </c>
    </row>
    <row r="736" spans="1:6" x14ac:dyDescent="0.15">
      <c r="A736" s="2" t="s">
        <v>6</v>
      </c>
      <c r="B736" s="2"/>
      <c r="C736" s="3" t="s">
        <v>27</v>
      </c>
      <c r="D736" s="3" t="s">
        <v>28</v>
      </c>
      <c r="E736" s="3">
        <v>1999</v>
      </c>
      <c r="F736" s="4">
        <v>1869.8780180028602</v>
      </c>
    </row>
    <row r="737" spans="1:6" x14ac:dyDescent="0.15">
      <c r="A737" s="2" t="s">
        <v>6</v>
      </c>
      <c r="B737" s="2"/>
      <c r="C737" s="3" t="s">
        <v>27</v>
      </c>
      <c r="D737" s="3" t="s">
        <v>28</v>
      </c>
      <c r="E737" s="3">
        <v>2000</v>
      </c>
      <c r="F737" s="4">
        <v>1850.1979712183982</v>
      </c>
    </row>
    <row r="738" spans="1:6" x14ac:dyDescent="0.15">
      <c r="A738" s="2" t="s">
        <v>6</v>
      </c>
      <c r="B738" s="2"/>
      <c r="C738" s="3" t="s">
        <v>27</v>
      </c>
      <c r="D738" s="3" t="s">
        <v>28</v>
      </c>
      <c r="E738" s="3">
        <v>2001</v>
      </c>
      <c r="F738" s="4">
        <v>1837.6362165154806</v>
      </c>
    </row>
    <row r="739" spans="1:6" x14ac:dyDescent="0.15">
      <c r="A739" s="2" t="s">
        <v>6</v>
      </c>
      <c r="B739" s="2"/>
      <c r="C739" s="3" t="s">
        <v>27</v>
      </c>
      <c r="D739" s="3" t="s">
        <v>28</v>
      </c>
      <c r="E739" s="3">
        <v>2002</v>
      </c>
      <c r="F739" s="4">
        <v>1826.1900952444776</v>
      </c>
    </row>
    <row r="740" spans="1:6" x14ac:dyDescent="0.15">
      <c r="A740" s="2" t="s">
        <v>6</v>
      </c>
      <c r="B740" s="2"/>
      <c r="C740" s="3" t="s">
        <v>27</v>
      </c>
      <c r="D740" s="3" t="s">
        <v>28</v>
      </c>
      <c r="E740" s="3">
        <v>2003</v>
      </c>
      <c r="F740" s="4">
        <v>1815.1038132270021</v>
      </c>
    </row>
    <row r="741" spans="1:6" x14ac:dyDescent="0.15">
      <c r="A741" s="2" t="s">
        <v>6</v>
      </c>
      <c r="B741" s="2"/>
      <c r="C741" s="3" t="s">
        <v>27</v>
      </c>
      <c r="D741" s="3" t="s">
        <v>28</v>
      </c>
      <c r="E741" s="3">
        <v>2004</v>
      </c>
      <c r="F741" s="4">
        <v>1814.6155424173173</v>
      </c>
    </row>
    <row r="742" spans="1:6" x14ac:dyDescent="0.15">
      <c r="A742" s="2" t="s">
        <v>6</v>
      </c>
      <c r="B742" s="2"/>
      <c r="C742" s="3" t="s">
        <v>27</v>
      </c>
      <c r="D742" s="3" t="s">
        <v>28</v>
      </c>
      <c r="E742" s="3">
        <v>2005</v>
      </c>
      <c r="F742" s="4">
        <v>1811.1017184261632</v>
      </c>
    </row>
    <row r="743" spans="1:6" x14ac:dyDescent="0.15">
      <c r="A743" s="2" t="s">
        <v>6</v>
      </c>
      <c r="B743" s="2"/>
      <c r="C743" s="3" t="s">
        <v>27</v>
      </c>
      <c r="D743" s="3" t="s">
        <v>28</v>
      </c>
      <c r="E743" s="3">
        <v>2006</v>
      </c>
      <c r="F743" s="4">
        <v>1811.8516147617065</v>
      </c>
    </row>
    <row r="744" spans="1:6" x14ac:dyDescent="0.15">
      <c r="A744" s="2" t="s">
        <v>6</v>
      </c>
      <c r="B744" s="2"/>
      <c r="C744" s="3" t="s">
        <v>27</v>
      </c>
      <c r="D744" s="3" t="s">
        <v>28</v>
      </c>
      <c r="E744" s="3">
        <v>2007</v>
      </c>
      <c r="F744" s="4">
        <v>1817.7074408384578</v>
      </c>
    </row>
    <row r="745" spans="1:6" x14ac:dyDescent="0.15">
      <c r="A745" s="2" t="s">
        <v>6</v>
      </c>
      <c r="B745" s="2"/>
      <c r="C745" s="3" t="s">
        <v>27</v>
      </c>
      <c r="D745" s="3" t="s">
        <v>28</v>
      </c>
      <c r="E745" s="3">
        <v>2008</v>
      </c>
      <c r="F745" s="4">
        <v>1806.5393912388554</v>
      </c>
    </row>
    <row r="746" spans="1:6" x14ac:dyDescent="0.15">
      <c r="A746" s="2" t="s">
        <v>6</v>
      </c>
      <c r="B746" s="2"/>
      <c r="C746" s="3" t="s">
        <v>27</v>
      </c>
      <c r="D746" s="3" t="s">
        <v>28</v>
      </c>
      <c r="E746" s="3">
        <v>2009</v>
      </c>
      <c r="F746" s="4">
        <v>1775.1696349100707</v>
      </c>
    </row>
    <row r="747" spans="1:6" x14ac:dyDescent="0.15">
      <c r="A747" s="2" t="s">
        <v>6</v>
      </c>
      <c r="B747" s="2"/>
      <c r="C747" s="3" t="s">
        <v>27</v>
      </c>
      <c r="D747" s="3" t="s">
        <v>28</v>
      </c>
      <c r="E747" s="3">
        <v>2010</v>
      </c>
      <c r="F747" s="4">
        <v>1776.7732459609085</v>
      </c>
    </row>
    <row r="748" spans="1:6" x14ac:dyDescent="0.15">
      <c r="A748" s="2" t="s">
        <v>6</v>
      </c>
      <c r="B748" s="2"/>
      <c r="C748" s="3" t="s">
        <v>27</v>
      </c>
      <c r="D748" s="3" t="s">
        <v>28</v>
      </c>
      <c r="E748" s="3">
        <v>2011</v>
      </c>
      <c r="F748" s="4">
        <v>1772.5573749381281</v>
      </c>
    </row>
    <row r="749" spans="1:6" x14ac:dyDescent="0.15">
      <c r="A749" s="2" t="s">
        <v>6</v>
      </c>
      <c r="B749" s="2"/>
      <c r="C749" s="3" t="s">
        <v>27</v>
      </c>
      <c r="D749" s="3" t="s">
        <v>28</v>
      </c>
      <c r="E749" s="3">
        <v>2012</v>
      </c>
      <c r="F749" s="4">
        <v>1733.6422732078152</v>
      </c>
    </row>
    <row r="750" spans="1:6" x14ac:dyDescent="0.15">
      <c r="A750" s="2" t="s">
        <v>6</v>
      </c>
      <c r="B750" s="2"/>
      <c r="C750" s="3" t="s">
        <v>27</v>
      </c>
      <c r="D750" s="3" t="s">
        <v>28</v>
      </c>
      <c r="E750" s="3">
        <v>2013</v>
      </c>
      <c r="F750" s="4">
        <v>1719.0903002613113</v>
      </c>
    </row>
    <row r="751" spans="1:6" x14ac:dyDescent="0.15">
      <c r="A751" s="2" t="s">
        <v>6</v>
      </c>
      <c r="B751" s="2"/>
      <c r="C751" s="3" t="s">
        <v>27</v>
      </c>
      <c r="D751" s="3" t="s">
        <v>28</v>
      </c>
      <c r="E751" s="3">
        <v>2014</v>
      </c>
      <c r="F751" s="4">
        <v>1716.3411790305165</v>
      </c>
    </row>
    <row r="752" spans="1:6" x14ac:dyDescent="0.15">
      <c r="A752" s="2" t="s">
        <v>6</v>
      </c>
      <c r="B752" s="2"/>
      <c r="C752" s="3" t="s">
        <v>27</v>
      </c>
      <c r="D752" s="3" t="s">
        <v>28</v>
      </c>
      <c r="E752" s="3">
        <v>2015</v>
      </c>
      <c r="F752" s="4">
        <v>1717.4689796950588</v>
      </c>
    </row>
    <row r="753" spans="1:6" x14ac:dyDescent="0.15">
      <c r="A753" s="2" t="s">
        <v>6</v>
      </c>
      <c r="B753" s="2"/>
      <c r="C753" s="3" t="s">
        <v>27</v>
      </c>
      <c r="D753" s="3" t="s">
        <v>28</v>
      </c>
      <c r="E753" s="3">
        <v>2016</v>
      </c>
      <c r="F753" s="4">
        <v>1721.697513350799</v>
      </c>
    </row>
    <row r="754" spans="1:6" x14ac:dyDescent="0.15">
      <c r="A754" s="2" t="s">
        <v>6</v>
      </c>
      <c r="B754" s="2"/>
      <c r="C754" s="3" t="s">
        <v>27</v>
      </c>
      <c r="D754" s="3" t="s">
        <v>28</v>
      </c>
      <c r="E754" s="3">
        <v>2017</v>
      </c>
      <c r="F754" s="4">
        <v>1719.1592908032762</v>
      </c>
    </row>
    <row r="755" spans="1:6" x14ac:dyDescent="0.15">
      <c r="A755" s="2" t="s">
        <v>6</v>
      </c>
      <c r="B755" s="2"/>
      <c r="C755" s="3" t="s">
        <v>27</v>
      </c>
      <c r="D755" s="3" t="s">
        <v>28</v>
      </c>
      <c r="E755" s="3">
        <v>2018</v>
      </c>
      <c r="F755" s="4">
        <v>1722.3184557044942</v>
      </c>
    </row>
    <row r="756" spans="1:6" x14ac:dyDescent="0.15">
      <c r="A756" s="2" t="s">
        <v>6</v>
      </c>
      <c r="B756" s="2"/>
      <c r="C756" s="3" t="s">
        <v>27</v>
      </c>
      <c r="D756" s="3" t="s">
        <v>28</v>
      </c>
      <c r="E756" s="3">
        <v>2019</v>
      </c>
      <c r="F756" s="4">
        <v>1717.8338176527566</v>
      </c>
    </row>
    <row r="757" spans="1:6" x14ac:dyDescent="0.15">
      <c r="A757" s="2" t="s">
        <v>6</v>
      </c>
      <c r="B757" s="2"/>
      <c r="C757" s="3" t="s">
        <v>29</v>
      </c>
      <c r="D757" s="3" t="s">
        <v>30</v>
      </c>
      <c r="E757" s="3">
        <v>1970</v>
      </c>
      <c r="F757" s="4">
        <v>1845.8337132872759</v>
      </c>
    </row>
    <row r="758" spans="1:6" x14ac:dyDescent="0.15">
      <c r="A758" s="2" t="s">
        <v>6</v>
      </c>
      <c r="B758" s="2"/>
      <c r="C758" s="3" t="s">
        <v>29</v>
      </c>
      <c r="D758" s="3" t="s">
        <v>30</v>
      </c>
      <c r="E758" s="3">
        <v>1971</v>
      </c>
      <c r="F758" s="4">
        <v>1842.3224949355324</v>
      </c>
    </row>
    <row r="759" spans="1:6" x14ac:dyDescent="0.15">
      <c r="A759" s="2" t="s">
        <v>6</v>
      </c>
      <c r="B759" s="2"/>
      <c r="C759" s="3" t="s">
        <v>29</v>
      </c>
      <c r="D759" s="3" t="s">
        <v>30</v>
      </c>
      <c r="E759" s="3">
        <v>1972</v>
      </c>
      <c r="F759" s="4">
        <v>1821.7403011251538</v>
      </c>
    </row>
    <row r="760" spans="1:6" x14ac:dyDescent="0.15">
      <c r="A760" s="2" t="s">
        <v>6</v>
      </c>
      <c r="B760" s="2"/>
      <c r="C760" s="3" t="s">
        <v>29</v>
      </c>
      <c r="D760" s="3" t="s">
        <v>30</v>
      </c>
      <c r="E760" s="3">
        <v>1973</v>
      </c>
      <c r="F760" s="4">
        <v>1792.479635199915</v>
      </c>
    </row>
    <row r="761" spans="1:6" x14ac:dyDescent="0.15">
      <c r="A761" s="2" t="s">
        <v>6</v>
      </c>
      <c r="B761" s="2"/>
      <c r="C761" s="3" t="s">
        <v>29</v>
      </c>
      <c r="D761" s="3" t="s">
        <v>30</v>
      </c>
      <c r="E761" s="3">
        <v>1974</v>
      </c>
      <c r="F761" s="4">
        <v>1768.980802791348</v>
      </c>
    </row>
    <row r="762" spans="1:6" x14ac:dyDescent="0.15">
      <c r="A762" s="2" t="s">
        <v>6</v>
      </c>
      <c r="B762" s="2"/>
      <c r="C762" s="3" t="s">
        <v>29</v>
      </c>
      <c r="D762" s="3" t="s">
        <v>30</v>
      </c>
      <c r="E762" s="3">
        <v>1975</v>
      </c>
      <c r="F762" s="4">
        <v>1741.3528111552268</v>
      </c>
    </row>
    <row r="763" spans="1:6" x14ac:dyDescent="0.15">
      <c r="A763" s="2" t="s">
        <v>6</v>
      </c>
      <c r="B763" s="2"/>
      <c r="C763" s="3" t="s">
        <v>29</v>
      </c>
      <c r="D763" s="3" t="s">
        <v>30</v>
      </c>
      <c r="E763" s="3">
        <v>1976</v>
      </c>
      <c r="F763" s="4">
        <v>1757.8203646200989</v>
      </c>
    </row>
    <row r="764" spans="1:6" x14ac:dyDescent="0.15">
      <c r="A764" s="2" t="s">
        <v>6</v>
      </c>
      <c r="B764" s="2"/>
      <c r="C764" s="3" t="s">
        <v>29</v>
      </c>
      <c r="D764" s="3" t="s">
        <v>30</v>
      </c>
      <c r="E764" s="3">
        <v>1977</v>
      </c>
      <c r="F764" s="4">
        <v>1732.7172308394086</v>
      </c>
    </row>
    <row r="765" spans="1:6" x14ac:dyDescent="0.15">
      <c r="A765" s="2" t="s">
        <v>6</v>
      </c>
      <c r="B765" s="2"/>
      <c r="C765" s="3" t="s">
        <v>29</v>
      </c>
      <c r="D765" s="3" t="s">
        <v>30</v>
      </c>
      <c r="E765" s="3">
        <v>1978</v>
      </c>
      <c r="F765" s="4">
        <v>1715.1167308538681</v>
      </c>
    </row>
    <row r="766" spans="1:6" x14ac:dyDescent="0.15">
      <c r="A766" s="2" t="s">
        <v>6</v>
      </c>
      <c r="B766" s="2"/>
      <c r="C766" s="3" t="s">
        <v>29</v>
      </c>
      <c r="D766" s="3" t="s">
        <v>30</v>
      </c>
      <c r="E766" s="3">
        <v>1979</v>
      </c>
      <c r="F766" s="4">
        <v>1698.506777999735</v>
      </c>
    </row>
    <row r="767" spans="1:6" x14ac:dyDescent="0.15">
      <c r="A767" s="2" t="s">
        <v>6</v>
      </c>
      <c r="B767" s="2"/>
      <c r="C767" s="3" t="s">
        <v>29</v>
      </c>
      <c r="D767" s="3" t="s">
        <v>30</v>
      </c>
      <c r="E767" s="3">
        <v>1980</v>
      </c>
      <c r="F767" s="4">
        <v>1682.2991800422926</v>
      </c>
    </row>
    <row r="768" spans="1:6" x14ac:dyDescent="0.15">
      <c r="A768" s="2" t="s">
        <v>6</v>
      </c>
      <c r="B768" s="2"/>
      <c r="C768" s="3" t="s">
        <v>29</v>
      </c>
      <c r="D768" s="3" t="s">
        <v>30</v>
      </c>
      <c r="E768" s="3">
        <v>1981</v>
      </c>
      <c r="F768" s="4">
        <v>1658.0498024237288</v>
      </c>
    </row>
    <row r="769" spans="1:6" x14ac:dyDescent="0.15">
      <c r="A769" s="2" t="s">
        <v>6</v>
      </c>
      <c r="B769" s="2"/>
      <c r="C769" s="3" t="s">
        <v>29</v>
      </c>
      <c r="D769" s="3" t="s">
        <v>30</v>
      </c>
      <c r="E769" s="3">
        <v>1982</v>
      </c>
      <c r="F769" s="4">
        <v>1640.4098380385731</v>
      </c>
    </row>
    <row r="770" spans="1:6" x14ac:dyDescent="0.15">
      <c r="A770" s="2" t="s">
        <v>6</v>
      </c>
      <c r="B770" s="2"/>
      <c r="C770" s="3" t="s">
        <v>29</v>
      </c>
      <c r="D770" s="3" t="s">
        <v>30</v>
      </c>
      <c r="E770" s="3">
        <v>1983</v>
      </c>
      <c r="F770" s="4">
        <v>1634.7795178748472</v>
      </c>
    </row>
    <row r="771" spans="1:6" x14ac:dyDescent="0.15">
      <c r="A771" s="2" t="s">
        <v>6</v>
      </c>
      <c r="B771" s="2"/>
      <c r="C771" s="3" t="s">
        <v>29</v>
      </c>
      <c r="D771" s="3" t="s">
        <v>30</v>
      </c>
      <c r="E771" s="3">
        <v>1984</v>
      </c>
      <c r="F771" s="4">
        <v>1621.1935218815956</v>
      </c>
    </row>
    <row r="772" spans="1:6" x14ac:dyDescent="0.15">
      <c r="A772" s="2" t="s">
        <v>6</v>
      </c>
      <c r="B772" s="2"/>
      <c r="C772" s="3" t="s">
        <v>29</v>
      </c>
      <c r="D772" s="3" t="s">
        <v>30</v>
      </c>
      <c r="E772" s="3">
        <v>1985</v>
      </c>
      <c r="F772" s="4">
        <v>1634.8555178524334</v>
      </c>
    </row>
    <row r="773" spans="1:6" x14ac:dyDescent="0.15">
      <c r="A773" s="2" t="s">
        <v>6</v>
      </c>
      <c r="B773" s="2"/>
      <c r="C773" s="3" t="s">
        <v>29</v>
      </c>
      <c r="D773" s="3" t="s">
        <v>30</v>
      </c>
      <c r="E773" s="3">
        <v>1986</v>
      </c>
      <c r="F773" s="4">
        <v>1626.6585202698718</v>
      </c>
    </row>
    <row r="774" spans="1:6" x14ac:dyDescent="0.15">
      <c r="A774" s="2" t="s">
        <v>6</v>
      </c>
      <c r="B774" s="2"/>
      <c r="C774" s="3" t="s">
        <v>29</v>
      </c>
      <c r="D774" s="3" t="s">
        <v>30</v>
      </c>
      <c r="E774" s="3">
        <v>1987</v>
      </c>
      <c r="F774" s="4">
        <v>1624.8365208072114</v>
      </c>
    </row>
    <row r="775" spans="1:6" x14ac:dyDescent="0.15">
      <c r="A775" s="2" t="s">
        <v>6</v>
      </c>
      <c r="B775" s="2"/>
      <c r="C775" s="3" t="s">
        <v>29</v>
      </c>
      <c r="D775" s="3" t="s">
        <v>30</v>
      </c>
      <c r="E775" s="3">
        <v>1988</v>
      </c>
      <c r="F775" s="4">
        <v>1644.8745148976554</v>
      </c>
    </row>
    <row r="776" spans="1:6" x14ac:dyDescent="0.15">
      <c r="A776" s="2" t="s">
        <v>6</v>
      </c>
      <c r="B776" s="2"/>
      <c r="C776" s="3" t="s">
        <v>29</v>
      </c>
      <c r="D776" s="3" t="s">
        <v>30</v>
      </c>
      <c r="E776" s="3">
        <v>1989</v>
      </c>
      <c r="F776" s="4">
        <v>1633.9445181211031</v>
      </c>
    </row>
    <row r="777" spans="1:6" x14ac:dyDescent="0.15">
      <c r="A777" s="2" t="s">
        <v>6</v>
      </c>
      <c r="B777" s="2"/>
      <c r="C777" s="3" t="s">
        <v>29</v>
      </c>
      <c r="D777" s="3" t="s">
        <v>30</v>
      </c>
      <c r="E777" s="3">
        <v>1990</v>
      </c>
      <c r="F777" s="4">
        <v>1633.9445181211031</v>
      </c>
    </row>
    <row r="778" spans="1:6" x14ac:dyDescent="0.15">
      <c r="A778" s="2" t="s">
        <v>6</v>
      </c>
      <c r="B778" s="2"/>
      <c r="C778" s="3" t="s">
        <v>29</v>
      </c>
      <c r="D778" s="3" t="s">
        <v>30</v>
      </c>
      <c r="E778" s="3">
        <v>1991</v>
      </c>
      <c r="F778" s="4">
        <v>1616.6395232246498</v>
      </c>
    </row>
    <row r="779" spans="1:6" x14ac:dyDescent="0.15">
      <c r="A779" s="2" t="s">
        <v>6</v>
      </c>
      <c r="B779" s="2"/>
      <c r="C779" s="3" t="s">
        <v>29</v>
      </c>
      <c r="D779" s="3" t="s">
        <v>30</v>
      </c>
      <c r="E779" s="3">
        <v>1992</v>
      </c>
      <c r="F779" s="4">
        <v>1595.6915294025807</v>
      </c>
    </row>
    <row r="780" spans="1:6" x14ac:dyDescent="0.15">
      <c r="A780" s="2" t="s">
        <v>6</v>
      </c>
      <c r="B780" s="2"/>
      <c r="C780" s="3" t="s">
        <v>29</v>
      </c>
      <c r="D780" s="3" t="s">
        <v>30</v>
      </c>
      <c r="E780" s="3">
        <v>1993</v>
      </c>
      <c r="F780" s="4">
        <v>1602.067527522187</v>
      </c>
    </row>
    <row r="781" spans="1:6" x14ac:dyDescent="0.15">
      <c r="A781" s="2" t="s">
        <v>6</v>
      </c>
      <c r="B781" s="2"/>
      <c r="C781" s="3" t="s">
        <v>29</v>
      </c>
      <c r="D781" s="3" t="s">
        <v>30</v>
      </c>
      <c r="E781" s="3">
        <v>1994</v>
      </c>
      <c r="F781" s="4">
        <v>1581.1195337001179</v>
      </c>
    </row>
    <row r="782" spans="1:6" x14ac:dyDescent="0.15">
      <c r="A782" s="2" t="s">
        <v>6</v>
      </c>
      <c r="B782" s="2"/>
      <c r="C782" s="3" t="s">
        <v>29</v>
      </c>
      <c r="D782" s="3" t="s">
        <v>30</v>
      </c>
      <c r="E782" s="3">
        <v>1995</v>
      </c>
      <c r="F782" s="4">
        <v>1592.6145303100418</v>
      </c>
    </row>
    <row r="783" spans="1:6" x14ac:dyDescent="0.15">
      <c r="A783" s="2" t="s">
        <v>6</v>
      </c>
      <c r="B783" s="2"/>
      <c r="C783" s="3" t="s">
        <v>29</v>
      </c>
      <c r="D783" s="3" t="s">
        <v>30</v>
      </c>
      <c r="E783" s="3">
        <v>1996</v>
      </c>
      <c r="F783" s="4">
        <v>1599.5625112754826</v>
      </c>
    </row>
    <row r="784" spans="1:6" x14ac:dyDescent="0.15">
      <c r="A784" s="2" t="s">
        <v>6</v>
      </c>
      <c r="B784" s="2"/>
      <c r="C784" s="3" t="s">
        <v>29</v>
      </c>
      <c r="D784" s="3" t="s">
        <v>30</v>
      </c>
      <c r="E784" s="3">
        <v>1997</v>
      </c>
      <c r="F784" s="4">
        <v>1598.0369917989879</v>
      </c>
    </row>
    <row r="785" spans="1:6" x14ac:dyDescent="0.15">
      <c r="A785" s="2" t="s">
        <v>6</v>
      </c>
      <c r="B785" s="2"/>
      <c r="C785" s="3" t="s">
        <v>29</v>
      </c>
      <c r="D785" s="3" t="s">
        <v>30</v>
      </c>
      <c r="E785" s="3">
        <v>1998</v>
      </c>
      <c r="F785" s="4">
        <v>1593.3135525930879</v>
      </c>
    </row>
    <row r="786" spans="1:6" x14ac:dyDescent="0.15">
      <c r="A786" s="2" t="s">
        <v>6</v>
      </c>
      <c r="B786" s="2"/>
      <c r="C786" s="3" t="s">
        <v>29</v>
      </c>
      <c r="D786" s="3" t="s">
        <v>30</v>
      </c>
      <c r="E786" s="3">
        <v>1999</v>
      </c>
      <c r="F786" s="4">
        <v>1591.7570585420324</v>
      </c>
    </row>
    <row r="787" spans="1:6" x14ac:dyDescent="0.15">
      <c r="A787" s="2" t="s">
        <v>6</v>
      </c>
      <c r="B787" s="2"/>
      <c r="C787" s="3" t="s">
        <v>29</v>
      </c>
      <c r="D787" s="3" t="s">
        <v>30</v>
      </c>
      <c r="E787" s="3">
        <v>2000</v>
      </c>
      <c r="F787" s="4">
        <v>1602.2154894906266</v>
      </c>
    </row>
    <row r="788" spans="1:6" x14ac:dyDescent="0.15">
      <c r="A788" s="2" t="s">
        <v>6</v>
      </c>
      <c r="B788" s="2"/>
      <c r="C788" s="3" t="s">
        <v>29</v>
      </c>
      <c r="D788" s="3" t="s">
        <v>30</v>
      </c>
      <c r="E788" s="3">
        <v>2001</v>
      </c>
      <c r="F788" s="4">
        <v>1585.7199154515818</v>
      </c>
    </row>
    <row r="789" spans="1:6" x14ac:dyDescent="0.15">
      <c r="A789" s="2" t="s">
        <v>6</v>
      </c>
      <c r="B789" s="2"/>
      <c r="C789" s="3" t="s">
        <v>29</v>
      </c>
      <c r="D789" s="3" t="s">
        <v>30</v>
      </c>
      <c r="E789" s="3">
        <v>2002</v>
      </c>
      <c r="F789" s="4">
        <v>1580.682451253482</v>
      </c>
    </row>
    <row r="790" spans="1:6" x14ac:dyDescent="0.15">
      <c r="A790" s="2" t="s">
        <v>6</v>
      </c>
      <c r="B790" s="2"/>
      <c r="C790" s="3" t="s">
        <v>29</v>
      </c>
      <c r="D790" s="3" t="s">
        <v>30</v>
      </c>
      <c r="E790" s="3">
        <v>2003</v>
      </c>
      <c r="F790" s="4">
        <v>1578.9333333333334</v>
      </c>
    </row>
    <row r="791" spans="1:6" x14ac:dyDescent="0.15">
      <c r="A791" s="2" t="s">
        <v>6</v>
      </c>
      <c r="B791" s="2"/>
      <c r="C791" s="3" t="s">
        <v>29</v>
      </c>
      <c r="D791" s="3" t="s">
        <v>30</v>
      </c>
      <c r="E791" s="3">
        <v>2004</v>
      </c>
      <c r="F791" s="4">
        <v>1577.8783526503892</v>
      </c>
    </row>
    <row r="792" spans="1:6" x14ac:dyDescent="0.15">
      <c r="A792" s="2" t="s">
        <v>6</v>
      </c>
      <c r="B792" s="2"/>
      <c r="C792" s="3" t="s">
        <v>29</v>
      </c>
      <c r="D792" s="3" t="s">
        <v>30</v>
      </c>
      <c r="E792" s="3">
        <v>2005</v>
      </c>
      <c r="F792" s="4">
        <v>1549.8423738178037</v>
      </c>
    </row>
    <row r="793" spans="1:6" x14ac:dyDescent="0.15">
      <c r="A793" s="2" t="s">
        <v>6</v>
      </c>
      <c r="B793" s="2"/>
      <c r="C793" s="3" t="s">
        <v>29</v>
      </c>
      <c r="D793" s="3" t="s">
        <v>30</v>
      </c>
      <c r="E793" s="3">
        <v>2006</v>
      </c>
      <c r="F793" s="4">
        <v>1552.2755728058094</v>
      </c>
    </row>
    <row r="794" spans="1:6" x14ac:dyDescent="0.15">
      <c r="A794" s="2" t="s">
        <v>6</v>
      </c>
      <c r="B794" s="2"/>
      <c r="C794" s="3" t="s">
        <v>29</v>
      </c>
      <c r="D794" s="3" t="s">
        <v>30</v>
      </c>
      <c r="E794" s="3">
        <v>2007</v>
      </c>
      <c r="F794" s="4">
        <v>1566.2959076600209</v>
      </c>
    </row>
    <row r="795" spans="1:6" x14ac:dyDescent="0.15">
      <c r="A795" s="2" t="s">
        <v>6</v>
      </c>
      <c r="B795" s="2"/>
      <c r="C795" s="3" t="s">
        <v>29</v>
      </c>
      <c r="D795" s="3" t="s">
        <v>30</v>
      </c>
      <c r="E795" s="3">
        <v>2008</v>
      </c>
      <c r="F795" s="4">
        <v>1566.969037944257</v>
      </c>
    </row>
    <row r="796" spans="1:6" x14ac:dyDescent="0.15">
      <c r="A796" s="2" t="s">
        <v>6</v>
      </c>
      <c r="B796" s="2"/>
      <c r="C796" s="3" t="s">
        <v>29</v>
      </c>
      <c r="D796" s="3" t="s">
        <v>30</v>
      </c>
      <c r="E796" s="3">
        <v>2009</v>
      </c>
      <c r="F796" s="4">
        <v>1516.4703217036702</v>
      </c>
    </row>
    <row r="797" spans="1:6" x14ac:dyDescent="0.15">
      <c r="A797" s="2" t="s">
        <v>6</v>
      </c>
      <c r="B797" s="2"/>
      <c r="C797" s="3" t="s">
        <v>29</v>
      </c>
      <c r="D797" s="3" t="s">
        <v>30</v>
      </c>
      <c r="E797" s="3">
        <v>2010</v>
      </c>
      <c r="F797" s="4">
        <v>1516.4979419290244</v>
      </c>
    </row>
    <row r="798" spans="1:6" x14ac:dyDescent="0.15">
      <c r="A798" s="2" t="s">
        <v>6</v>
      </c>
      <c r="B798" s="2"/>
      <c r="C798" s="3" t="s">
        <v>29</v>
      </c>
      <c r="D798" s="3" t="s">
        <v>30</v>
      </c>
      <c r="E798" s="3">
        <v>2011</v>
      </c>
      <c r="F798" s="4">
        <v>1515.0691592824724</v>
      </c>
    </row>
    <row r="799" spans="1:6" x14ac:dyDescent="0.15">
      <c r="A799" s="2" t="s">
        <v>6</v>
      </c>
      <c r="B799" s="2"/>
      <c r="C799" s="3" t="s">
        <v>29</v>
      </c>
      <c r="D799" s="3" t="s">
        <v>30</v>
      </c>
      <c r="E799" s="3">
        <v>2012</v>
      </c>
      <c r="F799" s="4">
        <v>1508.0867225826871</v>
      </c>
    </row>
    <row r="800" spans="1:6" x14ac:dyDescent="0.15">
      <c r="A800" s="2" t="s">
        <v>6</v>
      </c>
      <c r="B800" s="2"/>
      <c r="C800" s="3" t="s">
        <v>29</v>
      </c>
      <c r="D800" s="3" t="s">
        <v>30</v>
      </c>
      <c r="E800" s="3">
        <v>2013</v>
      </c>
      <c r="F800" s="4">
        <v>1502.6808609837594</v>
      </c>
    </row>
    <row r="801" spans="1:6" x14ac:dyDescent="0.15">
      <c r="A801" s="2" t="s">
        <v>6</v>
      </c>
      <c r="B801" s="2"/>
      <c r="C801" s="3" t="s">
        <v>29</v>
      </c>
      <c r="D801" s="3" t="s">
        <v>30</v>
      </c>
      <c r="E801" s="3">
        <v>2014</v>
      </c>
      <c r="F801" s="4">
        <v>1506.1573430988763</v>
      </c>
    </row>
    <row r="802" spans="1:6" x14ac:dyDescent="0.15">
      <c r="A802" s="2" t="s">
        <v>6</v>
      </c>
      <c r="B802" s="2"/>
      <c r="C802" s="3" t="s">
        <v>29</v>
      </c>
      <c r="D802" s="3" t="s">
        <v>30</v>
      </c>
      <c r="E802" s="3">
        <v>2015</v>
      </c>
      <c r="F802" s="4">
        <v>1513.6757608588593</v>
      </c>
    </row>
    <row r="803" spans="1:6" x14ac:dyDescent="0.15">
      <c r="A803" s="2" t="s">
        <v>6</v>
      </c>
      <c r="B803" s="2"/>
      <c r="C803" s="3" t="s">
        <v>29</v>
      </c>
      <c r="D803" s="3" t="s">
        <v>30</v>
      </c>
      <c r="E803" s="3">
        <v>2016</v>
      </c>
      <c r="F803" s="4">
        <v>1512.3855732689597</v>
      </c>
    </row>
    <row r="804" spans="1:6" x14ac:dyDescent="0.15">
      <c r="A804" s="2" t="s">
        <v>6</v>
      </c>
      <c r="B804" s="2"/>
      <c r="C804" s="3" t="s">
        <v>29</v>
      </c>
      <c r="D804" s="3" t="s">
        <v>30</v>
      </c>
      <c r="E804" s="3">
        <v>2017</v>
      </c>
      <c r="F804" s="4">
        <v>1505.6897229091078</v>
      </c>
    </row>
    <row r="805" spans="1:6" x14ac:dyDescent="0.15">
      <c r="A805" s="2" t="s">
        <v>6</v>
      </c>
      <c r="B805" s="2"/>
      <c r="C805" s="3" t="s">
        <v>29</v>
      </c>
      <c r="D805" s="3" t="s">
        <v>30</v>
      </c>
      <c r="E805" s="3">
        <v>2018</v>
      </c>
      <c r="F805" s="4">
        <v>1505.7132670796382</v>
      </c>
    </row>
    <row r="806" spans="1:6" x14ac:dyDescent="0.15">
      <c r="A806" s="2" t="s">
        <v>6</v>
      </c>
      <c r="B806" s="2"/>
      <c r="C806" s="3" t="s">
        <v>29</v>
      </c>
      <c r="D806" s="3" t="s">
        <v>30</v>
      </c>
      <c r="E806" s="3">
        <v>2019</v>
      </c>
      <c r="F806" s="4">
        <v>1505.5585420922482</v>
      </c>
    </row>
    <row r="807" spans="1:6" x14ac:dyDescent="0.15">
      <c r="A807" s="2" t="s">
        <v>6</v>
      </c>
      <c r="B807" s="2"/>
      <c r="C807" s="3" t="s">
        <v>31</v>
      </c>
      <c r="D807" s="3" t="s">
        <v>32</v>
      </c>
      <c r="E807" s="3">
        <v>1950</v>
      </c>
      <c r="F807" s="4">
        <v>1997.1255515965117</v>
      </c>
    </row>
    <row r="808" spans="1:6" x14ac:dyDescent="0.15">
      <c r="A808" s="2" t="s">
        <v>6</v>
      </c>
      <c r="B808" s="2"/>
      <c r="C808" s="3" t="s">
        <v>31</v>
      </c>
      <c r="D808" s="3" t="s">
        <v>32</v>
      </c>
      <c r="E808" s="3">
        <v>1951</v>
      </c>
      <c r="F808" s="4">
        <v>1982.4490169043308</v>
      </c>
    </row>
    <row r="809" spans="1:6" x14ac:dyDescent="0.15">
      <c r="A809" s="2" t="s">
        <v>6</v>
      </c>
      <c r="B809" s="2"/>
      <c r="C809" s="3" t="s">
        <v>31</v>
      </c>
      <c r="D809" s="3" t="s">
        <v>32</v>
      </c>
      <c r="E809" s="3">
        <v>1952</v>
      </c>
      <c r="F809" s="4">
        <v>1967.8803375597511</v>
      </c>
    </row>
    <row r="810" spans="1:6" x14ac:dyDescent="0.15">
      <c r="A810" s="2" t="s">
        <v>6</v>
      </c>
      <c r="B810" s="2"/>
      <c r="C810" s="3" t="s">
        <v>31</v>
      </c>
      <c r="D810" s="3" t="s">
        <v>32</v>
      </c>
      <c r="E810" s="3">
        <v>1953</v>
      </c>
      <c r="F810" s="4">
        <v>1953.4187209522381</v>
      </c>
    </row>
    <row r="811" spans="1:6" x14ac:dyDescent="0.15">
      <c r="A811" s="2" t="s">
        <v>6</v>
      </c>
      <c r="B811" s="2"/>
      <c r="C811" s="3" t="s">
        <v>31</v>
      </c>
      <c r="D811" s="3" t="s">
        <v>32</v>
      </c>
      <c r="E811" s="3">
        <v>1954</v>
      </c>
      <c r="F811" s="4">
        <v>1939.0633802960172</v>
      </c>
    </row>
    <row r="812" spans="1:6" x14ac:dyDescent="0.15">
      <c r="A812" s="2" t="s">
        <v>6</v>
      </c>
      <c r="B812" s="2"/>
      <c r="C812" s="3" t="s">
        <v>31</v>
      </c>
      <c r="D812" s="3" t="s">
        <v>32</v>
      </c>
      <c r="E812" s="3">
        <v>1955</v>
      </c>
      <c r="F812" s="4">
        <v>1924.8135345872674</v>
      </c>
    </row>
    <row r="813" spans="1:6" x14ac:dyDescent="0.15">
      <c r="A813" s="2" t="s">
        <v>6</v>
      </c>
      <c r="B813" s="2"/>
      <c r="C813" s="3" t="s">
        <v>31</v>
      </c>
      <c r="D813" s="3" t="s">
        <v>32</v>
      </c>
      <c r="E813" s="3">
        <v>1956</v>
      </c>
      <c r="F813" s="4">
        <v>1910.6684085616318</v>
      </c>
    </row>
    <row r="814" spans="1:6" x14ac:dyDescent="0.15">
      <c r="A814" s="2" t="s">
        <v>6</v>
      </c>
      <c r="B814" s="2"/>
      <c r="C814" s="3" t="s">
        <v>31</v>
      </c>
      <c r="D814" s="3" t="s">
        <v>32</v>
      </c>
      <c r="E814" s="3">
        <v>1957</v>
      </c>
      <c r="F814" s="4">
        <v>1896.6272326520391</v>
      </c>
    </row>
    <row r="815" spans="1:6" x14ac:dyDescent="0.15">
      <c r="A815" s="2" t="s">
        <v>6</v>
      </c>
      <c r="B815" s="2"/>
      <c r="C815" s="3" t="s">
        <v>31</v>
      </c>
      <c r="D815" s="3" t="s">
        <v>32</v>
      </c>
      <c r="E815" s="3">
        <v>1958</v>
      </c>
      <c r="F815" s="4">
        <v>1882.6892429468346</v>
      </c>
    </row>
    <row r="816" spans="1:6" x14ac:dyDescent="0.15">
      <c r="A816" s="2" t="s">
        <v>6</v>
      </c>
      <c r="B816" s="2"/>
      <c r="C816" s="3" t="s">
        <v>31</v>
      </c>
      <c r="D816" s="3" t="s">
        <v>32</v>
      </c>
      <c r="E816" s="3">
        <v>1959</v>
      </c>
      <c r="F816" s="4">
        <v>1868.8536811482204</v>
      </c>
    </row>
    <row r="817" spans="1:6" x14ac:dyDescent="0.15">
      <c r="A817" s="2" t="s">
        <v>6</v>
      </c>
      <c r="B817" s="2"/>
      <c r="C817" s="3" t="s">
        <v>31</v>
      </c>
      <c r="D817" s="3" t="s">
        <v>32</v>
      </c>
      <c r="E817" s="3">
        <v>1960</v>
      </c>
      <c r="F817" s="4">
        <v>1855.1197945309991</v>
      </c>
    </row>
    <row r="818" spans="1:6" x14ac:dyDescent="0.15">
      <c r="A818" s="2" t="s">
        <v>6</v>
      </c>
      <c r="B818" s="2"/>
      <c r="C818" s="3" t="s">
        <v>31</v>
      </c>
      <c r="D818" s="3" t="s">
        <v>32</v>
      </c>
      <c r="E818" s="3">
        <v>1961</v>
      </c>
      <c r="F818" s="4">
        <v>1853.4474723027574</v>
      </c>
    </row>
    <row r="819" spans="1:6" x14ac:dyDescent="0.15">
      <c r="A819" s="2" t="s">
        <v>6</v>
      </c>
      <c r="B819" s="2"/>
      <c r="C819" s="3" t="s">
        <v>31</v>
      </c>
      <c r="D819" s="3" t="s">
        <v>32</v>
      </c>
      <c r="E819" s="3">
        <v>1962</v>
      </c>
      <c r="F819" s="4">
        <v>1851.7766576114645</v>
      </c>
    </row>
    <row r="820" spans="1:6" x14ac:dyDescent="0.15">
      <c r="A820" s="2" t="s">
        <v>6</v>
      </c>
      <c r="B820" s="2"/>
      <c r="C820" s="3" t="s">
        <v>31</v>
      </c>
      <c r="D820" s="3" t="s">
        <v>32</v>
      </c>
      <c r="E820" s="3">
        <v>1963</v>
      </c>
      <c r="F820" s="4">
        <v>1850.1073490981316</v>
      </c>
    </row>
    <row r="821" spans="1:6" x14ac:dyDescent="0.15">
      <c r="A821" s="2" t="s">
        <v>6</v>
      </c>
      <c r="B821" s="2"/>
      <c r="C821" s="3" t="s">
        <v>31</v>
      </c>
      <c r="D821" s="3" t="s">
        <v>32</v>
      </c>
      <c r="E821" s="3">
        <v>1964</v>
      </c>
      <c r="F821" s="4">
        <v>1848.4395454049948</v>
      </c>
    </row>
    <row r="822" spans="1:6" x14ac:dyDescent="0.15">
      <c r="A822" s="2" t="s">
        <v>6</v>
      </c>
      <c r="B822" s="2"/>
      <c r="C822" s="3" t="s">
        <v>31</v>
      </c>
      <c r="D822" s="3" t="s">
        <v>32</v>
      </c>
      <c r="E822" s="3">
        <v>1965</v>
      </c>
      <c r="F822" s="4">
        <v>1846.7732451755137</v>
      </c>
    </row>
    <row r="823" spans="1:6" x14ac:dyDescent="0.15">
      <c r="A823" s="2" t="s">
        <v>6</v>
      </c>
      <c r="B823" s="2"/>
      <c r="C823" s="3" t="s">
        <v>31</v>
      </c>
      <c r="D823" s="3" t="s">
        <v>32</v>
      </c>
      <c r="E823" s="3">
        <v>1966</v>
      </c>
      <c r="F823" s="4">
        <v>1845.1084470543713</v>
      </c>
    </row>
    <row r="824" spans="1:6" x14ac:dyDescent="0.15">
      <c r="A824" s="2" t="s">
        <v>6</v>
      </c>
      <c r="B824" s="2"/>
      <c r="C824" s="3" t="s">
        <v>31</v>
      </c>
      <c r="D824" s="3" t="s">
        <v>32</v>
      </c>
      <c r="E824" s="3">
        <v>1967</v>
      </c>
      <c r="F824" s="4">
        <v>1843.4451496874722</v>
      </c>
    </row>
    <row r="825" spans="1:6" x14ac:dyDescent="0.15">
      <c r="A825" s="2" t="s">
        <v>6</v>
      </c>
      <c r="B825" s="2"/>
      <c r="C825" s="3" t="s">
        <v>31</v>
      </c>
      <c r="D825" s="3" t="s">
        <v>32</v>
      </c>
      <c r="E825" s="3">
        <v>1968</v>
      </c>
      <c r="F825" s="4">
        <v>1841.7833517219417</v>
      </c>
    </row>
    <row r="826" spans="1:6" x14ac:dyDescent="0.15">
      <c r="A826" s="2" t="s">
        <v>6</v>
      </c>
      <c r="B826" s="2"/>
      <c r="C826" s="3" t="s">
        <v>31</v>
      </c>
      <c r="D826" s="3" t="s">
        <v>32</v>
      </c>
      <c r="E826" s="3">
        <v>1969</v>
      </c>
      <c r="F826" s="4">
        <v>1878</v>
      </c>
    </row>
    <row r="827" spans="1:6" x14ac:dyDescent="0.15">
      <c r="A827" s="2" t="s">
        <v>6</v>
      </c>
      <c r="B827" s="2"/>
      <c r="C827" s="3" t="s">
        <v>31</v>
      </c>
      <c r="D827" s="3" t="s">
        <v>32</v>
      </c>
      <c r="E827" s="3">
        <v>1970</v>
      </c>
      <c r="F827" s="4">
        <v>1838.464248589584</v>
      </c>
    </row>
    <row r="828" spans="1:6" x14ac:dyDescent="0.15">
      <c r="A828" s="2" t="s">
        <v>6</v>
      </c>
      <c r="B828" s="2"/>
      <c r="C828" s="3" t="s">
        <v>31</v>
      </c>
      <c r="D828" s="3" t="s">
        <v>32</v>
      </c>
      <c r="E828" s="3">
        <v>1971</v>
      </c>
      <c r="F828" s="4">
        <v>1804.9252440545777</v>
      </c>
    </row>
    <row r="829" spans="1:6" x14ac:dyDescent="0.15">
      <c r="A829" s="2" t="s">
        <v>6</v>
      </c>
      <c r="B829" s="2"/>
      <c r="C829" s="3" t="s">
        <v>31</v>
      </c>
      <c r="D829" s="3" t="s">
        <v>32</v>
      </c>
      <c r="E829" s="3">
        <v>1972</v>
      </c>
      <c r="F829" s="4">
        <v>1803.1752438179499</v>
      </c>
    </row>
    <row r="830" spans="1:6" x14ac:dyDescent="0.15">
      <c r="A830" s="2" t="s">
        <v>6</v>
      </c>
      <c r="B830" s="2"/>
      <c r="C830" s="3" t="s">
        <v>31</v>
      </c>
      <c r="D830" s="3" t="s">
        <v>32</v>
      </c>
      <c r="E830" s="3">
        <v>1973</v>
      </c>
      <c r="F830" s="4">
        <v>1776.7282402418948</v>
      </c>
    </row>
    <row r="831" spans="1:6" x14ac:dyDescent="0.15">
      <c r="A831" s="2" t="s">
        <v>6</v>
      </c>
      <c r="B831" s="2"/>
      <c r="C831" s="3" t="s">
        <v>31</v>
      </c>
      <c r="D831" s="3" t="s">
        <v>32</v>
      </c>
      <c r="E831" s="3">
        <v>1974</v>
      </c>
      <c r="F831" s="4">
        <v>1723.1632329990546</v>
      </c>
    </row>
    <row r="832" spans="1:6" x14ac:dyDescent="0.15">
      <c r="A832" s="2" t="s">
        <v>6</v>
      </c>
      <c r="B832" s="2"/>
      <c r="C832" s="3" t="s">
        <v>31</v>
      </c>
      <c r="D832" s="3" t="s">
        <v>32</v>
      </c>
      <c r="E832" s="3">
        <v>1975</v>
      </c>
      <c r="F832" s="4">
        <v>1669.9842258084075</v>
      </c>
    </row>
    <row r="833" spans="1:6" x14ac:dyDescent="0.15">
      <c r="A833" s="2" t="s">
        <v>6</v>
      </c>
      <c r="B833" s="2"/>
      <c r="C833" s="3" t="s">
        <v>31</v>
      </c>
      <c r="D833" s="3" t="s">
        <v>32</v>
      </c>
      <c r="E833" s="3">
        <v>1976</v>
      </c>
      <c r="F833" s="4">
        <v>1654.0852236586099</v>
      </c>
    </row>
    <row r="834" spans="1:6" x14ac:dyDescent="0.15">
      <c r="A834" s="2" t="s">
        <v>6</v>
      </c>
      <c r="B834" s="2"/>
      <c r="C834" s="3" t="s">
        <v>31</v>
      </c>
      <c r="D834" s="3" t="s">
        <v>32</v>
      </c>
      <c r="E834" s="3">
        <v>1977</v>
      </c>
      <c r="F834" s="4">
        <v>1633.8272209194063</v>
      </c>
    </row>
    <row r="835" spans="1:6" x14ac:dyDescent="0.15">
      <c r="A835" s="2" t="s">
        <v>6</v>
      </c>
      <c r="B835" s="2"/>
      <c r="C835" s="3" t="s">
        <v>31</v>
      </c>
      <c r="D835" s="3" t="s">
        <v>32</v>
      </c>
      <c r="E835" s="3">
        <v>1978</v>
      </c>
      <c r="F835" s="4">
        <v>1605.2372170535834</v>
      </c>
    </row>
    <row r="836" spans="1:6" x14ac:dyDescent="0.15">
      <c r="A836" s="2" t="s">
        <v>6</v>
      </c>
      <c r="B836" s="2"/>
      <c r="C836" s="3" t="s">
        <v>31</v>
      </c>
      <c r="D836" s="3" t="s">
        <v>32</v>
      </c>
      <c r="E836" s="3">
        <v>1979</v>
      </c>
      <c r="F836" s="4">
        <v>1583.7712141510383</v>
      </c>
    </row>
    <row r="837" spans="1:6" x14ac:dyDescent="0.15">
      <c r="A837" s="2" t="s">
        <v>6</v>
      </c>
      <c r="B837" s="2"/>
      <c r="C837" s="3" t="s">
        <v>31</v>
      </c>
      <c r="D837" s="3" t="s">
        <v>32</v>
      </c>
      <c r="E837" s="3">
        <v>1980</v>
      </c>
      <c r="F837" s="4">
        <v>1580.8382137544502</v>
      </c>
    </row>
    <row r="838" spans="1:6" x14ac:dyDescent="0.15">
      <c r="A838" s="2" t="s">
        <v>6</v>
      </c>
      <c r="B838" s="2"/>
      <c r="C838" s="3" t="s">
        <v>31</v>
      </c>
      <c r="D838" s="3" t="s">
        <v>32</v>
      </c>
      <c r="E838" s="3">
        <v>1981</v>
      </c>
      <c r="F838" s="4">
        <v>1580.313213683462</v>
      </c>
    </row>
    <row r="839" spans="1:6" x14ac:dyDescent="0.15">
      <c r="A839" s="2" t="s">
        <v>6</v>
      </c>
      <c r="B839" s="2"/>
      <c r="C839" s="3" t="s">
        <v>31</v>
      </c>
      <c r="D839" s="3" t="s">
        <v>32</v>
      </c>
      <c r="E839" s="3">
        <v>1982</v>
      </c>
      <c r="F839" s="4">
        <v>1565.7872117193158</v>
      </c>
    </row>
    <row r="840" spans="1:6" x14ac:dyDescent="0.15">
      <c r="A840" s="2" t="s">
        <v>6</v>
      </c>
      <c r="B840" s="2"/>
      <c r="C840" s="3" t="s">
        <v>31</v>
      </c>
      <c r="D840" s="3" t="s">
        <v>32</v>
      </c>
      <c r="E840" s="3">
        <v>1983</v>
      </c>
      <c r="F840" s="4">
        <v>1550.8422096985141</v>
      </c>
    </row>
    <row r="841" spans="1:6" x14ac:dyDescent="0.15">
      <c r="A841" s="2" t="s">
        <v>6</v>
      </c>
      <c r="B841" s="2"/>
      <c r="C841" s="3" t="s">
        <v>31</v>
      </c>
      <c r="D841" s="3" t="s">
        <v>32</v>
      </c>
      <c r="E841" s="3">
        <v>1984</v>
      </c>
      <c r="F841" s="4">
        <v>1542.7102085989384</v>
      </c>
    </row>
    <row r="842" spans="1:6" x14ac:dyDescent="0.15">
      <c r="A842" s="2" t="s">
        <v>6</v>
      </c>
      <c r="B842" s="2"/>
      <c r="C842" s="3" t="s">
        <v>31</v>
      </c>
      <c r="D842" s="3" t="s">
        <v>32</v>
      </c>
      <c r="E842" s="3">
        <v>1985</v>
      </c>
      <c r="F842" s="4">
        <v>1526.2342063711208</v>
      </c>
    </row>
    <row r="843" spans="1:6" x14ac:dyDescent="0.15">
      <c r="A843" s="2" t="s">
        <v>6</v>
      </c>
      <c r="B843" s="2"/>
      <c r="C843" s="3" t="s">
        <v>31</v>
      </c>
      <c r="D843" s="3" t="s">
        <v>32</v>
      </c>
      <c r="E843" s="3">
        <v>1986</v>
      </c>
      <c r="F843" s="4">
        <v>1511.2732043481556</v>
      </c>
    </row>
    <row r="844" spans="1:6" x14ac:dyDescent="0.15">
      <c r="A844" s="2" t="s">
        <v>6</v>
      </c>
      <c r="B844" s="2"/>
      <c r="C844" s="3" t="s">
        <v>31</v>
      </c>
      <c r="D844" s="3" t="s">
        <v>32</v>
      </c>
      <c r="E844" s="3">
        <v>1987</v>
      </c>
      <c r="F844" s="4">
        <v>1489.9782014687328</v>
      </c>
    </row>
    <row r="845" spans="1:6" x14ac:dyDescent="0.15">
      <c r="A845" s="2" t="s">
        <v>6</v>
      </c>
      <c r="B845" s="2"/>
      <c r="C845" s="3" t="s">
        <v>31</v>
      </c>
      <c r="D845" s="3" t="s">
        <v>32</v>
      </c>
      <c r="E845" s="3">
        <v>1988</v>
      </c>
      <c r="F845" s="4">
        <v>1486.7662010344193</v>
      </c>
    </row>
    <row r="846" spans="1:6" x14ac:dyDescent="0.15">
      <c r="A846" s="2" t="s">
        <v>6</v>
      </c>
      <c r="B846" s="2"/>
      <c r="C846" s="3" t="s">
        <v>31</v>
      </c>
      <c r="D846" s="3" t="s">
        <v>32</v>
      </c>
      <c r="E846" s="3">
        <v>1989</v>
      </c>
      <c r="F846" s="4">
        <v>1482.0112003914676</v>
      </c>
    </row>
    <row r="847" spans="1:6" x14ac:dyDescent="0.15">
      <c r="A847" s="2" t="s">
        <v>6</v>
      </c>
      <c r="B847" s="2"/>
      <c r="C847" s="3" t="s">
        <v>31</v>
      </c>
      <c r="D847" s="3" t="s">
        <v>32</v>
      </c>
      <c r="E847" s="3">
        <v>1990</v>
      </c>
      <c r="F847" s="4">
        <v>1476.1851996036996</v>
      </c>
    </row>
    <row r="848" spans="1:6" x14ac:dyDescent="0.15">
      <c r="A848" s="2" t="s">
        <v>6</v>
      </c>
      <c r="B848" s="2"/>
      <c r="C848" s="3" t="s">
        <v>31</v>
      </c>
      <c r="D848" s="3" t="s">
        <v>32</v>
      </c>
      <c r="E848" s="3">
        <v>1991</v>
      </c>
      <c r="F848" s="4">
        <v>1467.0711983713418</v>
      </c>
    </row>
    <row r="849" spans="1:6" x14ac:dyDescent="0.15">
      <c r="A849" s="2" t="s">
        <v>6</v>
      </c>
      <c r="B849" s="2"/>
      <c r="C849" s="3" t="s">
        <v>31</v>
      </c>
      <c r="D849" s="3" t="s">
        <v>32</v>
      </c>
      <c r="E849" s="3">
        <v>1992</v>
      </c>
      <c r="F849" s="4">
        <v>1473.4851992386166</v>
      </c>
    </row>
    <row r="850" spans="1:6" x14ac:dyDescent="0.15">
      <c r="A850" s="2" t="s">
        <v>6</v>
      </c>
      <c r="B850" s="2"/>
      <c r="C850" s="3" t="s">
        <v>31</v>
      </c>
      <c r="D850" s="3" t="s">
        <v>32</v>
      </c>
      <c r="E850" s="3">
        <v>1993</v>
      </c>
      <c r="F850" s="4">
        <v>1463.1521978414307</v>
      </c>
    </row>
    <row r="851" spans="1:6" x14ac:dyDescent="0.15">
      <c r="A851" s="2" t="s">
        <v>6</v>
      </c>
      <c r="B851" s="2"/>
      <c r="C851" s="3" t="s">
        <v>31</v>
      </c>
      <c r="D851" s="3" t="s">
        <v>32</v>
      </c>
      <c r="E851" s="3">
        <v>1994</v>
      </c>
      <c r="F851" s="4">
        <v>1470.7961988750212</v>
      </c>
    </row>
    <row r="852" spans="1:6" x14ac:dyDescent="0.15">
      <c r="A852" s="2" t="s">
        <v>6</v>
      </c>
      <c r="B852" s="2"/>
      <c r="C852" s="3" t="s">
        <v>31</v>
      </c>
      <c r="D852" s="3" t="s">
        <v>32</v>
      </c>
      <c r="E852" s="3">
        <v>1995</v>
      </c>
      <c r="F852" s="4">
        <v>1481.5582003302147</v>
      </c>
    </row>
    <row r="853" spans="1:6" x14ac:dyDescent="0.15">
      <c r="A853" s="2" t="s">
        <v>6</v>
      </c>
      <c r="B853" s="2"/>
      <c r="C853" s="3" t="s">
        <v>31</v>
      </c>
      <c r="D853" s="3" t="s">
        <v>32</v>
      </c>
      <c r="E853" s="3">
        <v>1996</v>
      </c>
      <c r="F853" s="4">
        <v>1496.4504043126685</v>
      </c>
    </row>
    <row r="854" spans="1:6" x14ac:dyDescent="0.15">
      <c r="A854" s="2" t="s">
        <v>6</v>
      </c>
      <c r="B854" s="2"/>
      <c r="C854" s="3" t="s">
        <v>31</v>
      </c>
      <c r="D854" s="3" t="s">
        <v>32</v>
      </c>
      <c r="E854" s="3">
        <v>1997</v>
      </c>
      <c r="F854" s="4">
        <v>1481.9673117154812</v>
      </c>
    </row>
    <row r="855" spans="1:6" x14ac:dyDescent="0.15">
      <c r="A855" s="2" t="s">
        <v>6</v>
      </c>
      <c r="B855" s="2"/>
      <c r="C855" s="3" t="s">
        <v>31</v>
      </c>
      <c r="D855" s="3" t="s">
        <v>32</v>
      </c>
      <c r="E855" s="3">
        <v>1998</v>
      </c>
      <c r="F855" s="4">
        <v>1478.7218390804599</v>
      </c>
    </row>
    <row r="856" spans="1:6" x14ac:dyDescent="0.15">
      <c r="A856" s="2" t="s">
        <v>6</v>
      </c>
      <c r="B856" s="2"/>
      <c r="C856" s="3" t="s">
        <v>31</v>
      </c>
      <c r="D856" s="3" t="s">
        <v>32</v>
      </c>
      <c r="E856" s="3">
        <v>1999</v>
      </c>
      <c r="F856" s="4">
        <v>1477.174053382992</v>
      </c>
    </row>
    <row r="857" spans="1:6" x14ac:dyDescent="0.15">
      <c r="A857" s="2" t="s">
        <v>6</v>
      </c>
      <c r="B857" s="2"/>
      <c r="C857" s="3" t="s">
        <v>31</v>
      </c>
      <c r="D857" s="3" t="s">
        <v>32</v>
      </c>
      <c r="E857" s="3">
        <v>2000</v>
      </c>
      <c r="F857" s="4">
        <v>1464.0614409362429</v>
      </c>
    </row>
    <row r="858" spans="1:6" x14ac:dyDescent="0.15">
      <c r="A858" s="2" t="s">
        <v>6</v>
      </c>
      <c r="B858" s="2"/>
      <c r="C858" s="3" t="s">
        <v>31</v>
      </c>
      <c r="D858" s="3" t="s">
        <v>32</v>
      </c>
      <c r="E858" s="3">
        <v>2001</v>
      </c>
      <c r="F858" s="4">
        <v>1454.0768495279071</v>
      </c>
    </row>
    <row r="859" spans="1:6" x14ac:dyDescent="0.15">
      <c r="A859" s="2" t="s">
        <v>6</v>
      </c>
      <c r="B859" s="2"/>
      <c r="C859" s="3" t="s">
        <v>31</v>
      </c>
      <c r="D859" s="3" t="s">
        <v>32</v>
      </c>
      <c r="E859" s="3">
        <v>2002</v>
      </c>
      <c r="F859" s="4">
        <v>1436.376646493414</v>
      </c>
    </row>
    <row r="860" spans="1:6" x14ac:dyDescent="0.15">
      <c r="A860" s="2" t="s">
        <v>6</v>
      </c>
      <c r="B860" s="2"/>
      <c r="C860" s="3" t="s">
        <v>31</v>
      </c>
      <c r="D860" s="3" t="s">
        <v>32</v>
      </c>
      <c r="E860" s="3">
        <v>2003</v>
      </c>
      <c r="F860" s="4">
        <v>1427.8278042959428</v>
      </c>
    </row>
    <row r="861" spans="1:6" x14ac:dyDescent="0.15">
      <c r="A861" s="2" t="s">
        <v>6</v>
      </c>
      <c r="B861" s="2"/>
      <c r="C861" s="3" t="s">
        <v>31</v>
      </c>
      <c r="D861" s="3" t="s">
        <v>32</v>
      </c>
      <c r="E861" s="3">
        <v>2004</v>
      </c>
      <c r="F861" s="4">
        <v>1447.8952323476162</v>
      </c>
    </row>
    <row r="862" spans="1:6" x14ac:dyDescent="0.15">
      <c r="A862" s="2" t="s">
        <v>6</v>
      </c>
      <c r="B862" s="2"/>
      <c r="C862" s="3" t="s">
        <v>31</v>
      </c>
      <c r="D862" s="3" t="s">
        <v>32</v>
      </c>
      <c r="E862" s="3">
        <v>2005</v>
      </c>
      <c r="F862" s="4">
        <v>1433.6118705035972</v>
      </c>
    </row>
    <row r="863" spans="1:6" x14ac:dyDescent="0.15">
      <c r="A863" s="2" t="s">
        <v>6</v>
      </c>
      <c r="B863" s="2"/>
      <c r="C863" s="3" t="s">
        <v>31</v>
      </c>
      <c r="D863" s="3" t="s">
        <v>32</v>
      </c>
      <c r="E863" s="3">
        <v>2006</v>
      </c>
      <c r="F863" s="4">
        <v>1430.4471306184721</v>
      </c>
    </row>
    <row r="864" spans="1:6" x14ac:dyDescent="0.15">
      <c r="A864" s="2" t="s">
        <v>6</v>
      </c>
      <c r="B864" s="2"/>
      <c r="C864" s="3" t="s">
        <v>31</v>
      </c>
      <c r="D864" s="3" t="s">
        <v>32</v>
      </c>
      <c r="E864" s="3">
        <v>2007</v>
      </c>
      <c r="F864" s="4">
        <v>1429.1720246238031</v>
      </c>
    </row>
    <row r="865" spans="1:6" x14ac:dyDescent="0.15">
      <c r="A865" s="2" t="s">
        <v>6</v>
      </c>
      <c r="B865" s="2"/>
      <c r="C865" s="3" t="s">
        <v>31</v>
      </c>
      <c r="D865" s="3" t="s">
        <v>32</v>
      </c>
      <c r="E865" s="3">
        <v>2008</v>
      </c>
      <c r="F865" s="4">
        <v>1428.5662366797533</v>
      </c>
    </row>
    <row r="866" spans="1:6" x14ac:dyDescent="0.15">
      <c r="A866" s="2" t="s">
        <v>6</v>
      </c>
      <c r="B866" s="2"/>
      <c r="C866" s="3" t="s">
        <v>31</v>
      </c>
      <c r="D866" s="3" t="s">
        <v>32</v>
      </c>
      <c r="E866" s="3">
        <v>2009</v>
      </c>
      <c r="F866" s="4">
        <v>1420.0470641475281</v>
      </c>
    </row>
    <row r="867" spans="1:6" x14ac:dyDescent="0.15">
      <c r="A867" s="2" t="s">
        <v>6</v>
      </c>
      <c r="B867" s="2"/>
      <c r="C867" s="3" t="s">
        <v>31</v>
      </c>
      <c r="D867" s="3" t="s">
        <v>32</v>
      </c>
      <c r="E867" s="3">
        <v>2010</v>
      </c>
      <c r="F867" s="4">
        <v>1419.6334434445837</v>
      </c>
    </row>
    <row r="868" spans="1:6" x14ac:dyDescent="0.15">
      <c r="A868" s="2" t="s">
        <v>6</v>
      </c>
      <c r="B868" s="2"/>
      <c r="C868" s="3" t="s">
        <v>31</v>
      </c>
      <c r="D868" s="3" t="s">
        <v>32</v>
      </c>
      <c r="E868" s="3">
        <v>2011</v>
      </c>
      <c r="F868" s="4">
        <v>1420.1802371541503</v>
      </c>
    </row>
    <row r="869" spans="1:6" x14ac:dyDescent="0.15">
      <c r="A869" s="2" t="s">
        <v>6</v>
      </c>
      <c r="B869" s="2"/>
      <c r="C869" s="3" t="s">
        <v>31</v>
      </c>
      <c r="D869" s="3" t="s">
        <v>32</v>
      </c>
      <c r="E869" s="3">
        <v>2012</v>
      </c>
      <c r="F869" s="4">
        <v>1410.5097883897249</v>
      </c>
    </row>
    <row r="870" spans="1:6" x14ac:dyDescent="0.15">
      <c r="A870" s="2" t="s">
        <v>6</v>
      </c>
      <c r="B870" s="2"/>
      <c r="C870" s="3" t="s">
        <v>31</v>
      </c>
      <c r="D870" s="3" t="s">
        <v>32</v>
      </c>
      <c r="E870" s="3">
        <v>2013</v>
      </c>
      <c r="F870" s="4">
        <v>1414.6989579754952</v>
      </c>
    </row>
    <row r="871" spans="1:6" x14ac:dyDescent="0.15">
      <c r="A871" s="2" t="s">
        <v>6</v>
      </c>
      <c r="B871" s="2"/>
      <c r="C871" s="3" t="s">
        <v>31</v>
      </c>
      <c r="D871" s="3" t="s">
        <v>32</v>
      </c>
      <c r="E871" s="3">
        <v>2014</v>
      </c>
      <c r="F871" s="4">
        <v>1425.5953008595989</v>
      </c>
    </row>
    <row r="872" spans="1:6" x14ac:dyDescent="0.15">
      <c r="A872" s="2" t="s">
        <v>6</v>
      </c>
      <c r="B872" s="2"/>
      <c r="C872" s="3" t="s">
        <v>31</v>
      </c>
      <c r="D872" s="3" t="s">
        <v>32</v>
      </c>
      <c r="E872" s="3">
        <v>2015</v>
      </c>
      <c r="F872" s="4">
        <v>1425.8135785649411</v>
      </c>
    </row>
    <row r="873" spans="1:6" x14ac:dyDescent="0.15">
      <c r="A873" s="2" t="s">
        <v>6</v>
      </c>
      <c r="B873" s="2"/>
      <c r="C873" s="3" t="s">
        <v>31</v>
      </c>
      <c r="D873" s="3" t="s">
        <v>32</v>
      </c>
      <c r="E873" s="3">
        <v>2016</v>
      </c>
      <c r="F873" s="4">
        <v>1437.309404003131</v>
      </c>
    </row>
    <row r="874" spans="1:6" x14ac:dyDescent="0.15">
      <c r="A874" s="2" t="s">
        <v>6</v>
      </c>
      <c r="B874" s="2"/>
      <c r="C874" s="3" t="s">
        <v>31</v>
      </c>
      <c r="D874" s="3" t="s">
        <v>32</v>
      </c>
      <c r="E874" s="3">
        <v>2017</v>
      </c>
      <c r="F874" s="4">
        <v>1436.7656437697935</v>
      </c>
    </row>
    <row r="875" spans="1:6" x14ac:dyDescent="0.15">
      <c r="A875" s="2" t="s">
        <v>6</v>
      </c>
      <c r="B875" s="2"/>
      <c r="C875" s="3" t="s">
        <v>31</v>
      </c>
      <c r="D875" s="3" t="s">
        <v>32</v>
      </c>
      <c r="E875" s="3">
        <v>2018</v>
      </c>
      <c r="F875" s="4">
        <v>1436.4033631332481</v>
      </c>
    </row>
    <row r="876" spans="1:6" x14ac:dyDescent="0.15">
      <c r="A876" s="2" t="s">
        <v>6</v>
      </c>
      <c r="B876" s="2"/>
      <c r="C876" s="3" t="s">
        <v>31</v>
      </c>
      <c r="D876" s="3" t="s">
        <v>32</v>
      </c>
      <c r="E876" s="3">
        <v>2019</v>
      </c>
      <c r="F876" s="4">
        <v>1439.7315162907269</v>
      </c>
    </row>
    <row r="877" spans="1:6" x14ac:dyDescent="0.15">
      <c r="A877" s="2" t="s">
        <v>6</v>
      </c>
      <c r="B877" s="2"/>
      <c r="C877" s="3" t="s">
        <v>33</v>
      </c>
      <c r="D877" s="3" t="s">
        <v>34</v>
      </c>
      <c r="E877" s="3">
        <v>1950</v>
      </c>
      <c r="F877" s="4">
        <v>2129.1874661492002</v>
      </c>
    </row>
    <row r="878" spans="1:6" x14ac:dyDescent="0.15">
      <c r="A878" s="2" t="s">
        <v>6</v>
      </c>
      <c r="B878" s="2"/>
      <c r="C878" s="3" t="s">
        <v>33</v>
      </c>
      <c r="D878" s="3" t="s">
        <v>34</v>
      </c>
      <c r="E878" s="3">
        <v>1951</v>
      </c>
      <c r="F878" s="4">
        <v>2118.4055335809689</v>
      </c>
    </row>
    <row r="879" spans="1:6" x14ac:dyDescent="0.15">
      <c r="A879" s="2" t="s">
        <v>6</v>
      </c>
      <c r="B879" s="2"/>
      <c r="C879" s="3" t="s">
        <v>33</v>
      </c>
      <c r="D879" s="3" t="s">
        <v>34</v>
      </c>
      <c r="E879" s="3">
        <v>1952</v>
      </c>
      <c r="F879" s="4">
        <v>2107.67819933804</v>
      </c>
    </row>
    <row r="880" spans="1:6" x14ac:dyDescent="0.15">
      <c r="A880" s="2" t="s">
        <v>6</v>
      </c>
      <c r="B880" s="2"/>
      <c r="C880" s="3" t="s">
        <v>33</v>
      </c>
      <c r="D880" s="3" t="s">
        <v>34</v>
      </c>
      <c r="E880" s="3">
        <v>1953</v>
      </c>
      <c r="F880" s="4">
        <v>2097.0051869414879</v>
      </c>
    </row>
    <row r="881" spans="1:6" x14ac:dyDescent="0.15">
      <c r="A881" s="2" t="s">
        <v>6</v>
      </c>
      <c r="B881" s="2"/>
      <c r="C881" s="3" t="s">
        <v>33</v>
      </c>
      <c r="D881" s="3" t="s">
        <v>34</v>
      </c>
      <c r="E881" s="3">
        <v>1954</v>
      </c>
      <c r="F881" s="4">
        <v>2086.3862213124416</v>
      </c>
    </row>
    <row r="882" spans="1:6" x14ac:dyDescent="0.15">
      <c r="A882" s="2" t="s">
        <v>6</v>
      </c>
      <c r="B882" s="2"/>
      <c r="C882" s="3" t="s">
        <v>33</v>
      </c>
      <c r="D882" s="3" t="s">
        <v>34</v>
      </c>
      <c r="E882" s="3">
        <v>1955</v>
      </c>
      <c r="F882" s="4">
        <v>2075.8210287649945</v>
      </c>
    </row>
    <row r="883" spans="1:6" x14ac:dyDescent="0.15">
      <c r="A883" s="2" t="s">
        <v>6</v>
      </c>
      <c r="B883" s="2"/>
      <c r="C883" s="3" t="s">
        <v>33</v>
      </c>
      <c r="D883" s="3" t="s">
        <v>34</v>
      </c>
      <c r="E883" s="3">
        <v>1956</v>
      </c>
      <c r="F883" s="4">
        <v>2065.3093369991498</v>
      </c>
    </row>
    <row r="884" spans="1:6" x14ac:dyDescent="0.15">
      <c r="A884" s="2" t="s">
        <v>6</v>
      </c>
      <c r="B884" s="2"/>
      <c r="C884" s="3" t="s">
        <v>33</v>
      </c>
      <c r="D884" s="3" t="s">
        <v>34</v>
      </c>
      <c r="E884" s="3">
        <v>1957</v>
      </c>
      <c r="F884" s="4">
        <v>2054.8508750938031</v>
      </c>
    </row>
    <row r="885" spans="1:6" x14ac:dyDescent="0.15">
      <c r="A885" s="2" t="s">
        <v>6</v>
      </c>
      <c r="B885" s="2"/>
      <c r="C885" s="3" t="s">
        <v>33</v>
      </c>
      <c r="D885" s="3" t="s">
        <v>34</v>
      </c>
      <c r="E885" s="3">
        <v>1958</v>
      </c>
      <c r="F885" s="4">
        <v>2044.4453734997601</v>
      </c>
    </row>
    <row r="886" spans="1:6" x14ac:dyDescent="0.15">
      <c r="A886" s="2" t="s">
        <v>6</v>
      </c>
      <c r="B886" s="2"/>
      <c r="C886" s="3" t="s">
        <v>33</v>
      </c>
      <c r="D886" s="3" t="s">
        <v>34</v>
      </c>
      <c r="E886" s="3">
        <v>1959</v>
      </c>
      <c r="F886" s="4">
        <v>2034.0925640327887</v>
      </c>
    </row>
    <row r="887" spans="1:6" x14ac:dyDescent="0.15">
      <c r="A887" s="2" t="s">
        <v>6</v>
      </c>
      <c r="B887" s="2"/>
      <c r="C887" s="3" t="s">
        <v>33</v>
      </c>
      <c r="D887" s="3" t="s">
        <v>34</v>
      </c>
      <c r="E887" s="3">
        <v>1960</v>
      </c>
      <c r="F887" s="4">
        <v>2023.7921798667078</v>
      </c>
    </row>
    <row r="888" spans="1:6" x14ac:dyDescent="0.15">
      <c r="A888" s="2" t="s">
        <v>6</v>
      </c>
      <c r="B888" s="2"/>
      <c r="C888" s="3" t="s">
        <v>33</v>
      </c>
      <c r="D888" s="3" t="s">
        <v>34</v>
      </c>
      <c r="E888" s="3">
        <v>1961</v>
      </c>
      <c r="F888" s="4">
        <v>2009.408821807579</v>
      </c>
    </row>
    <row r="889" spans="1:6" x14ac:dyDescent="0.15">
      <c r="A889" s="2" t="s">
        <v>6</v>
      </c>
      <c r="B889" s="2"/>
      <c r="C889" s="3" t="s">
        <v>33</v>
      </c>
      <c r="D889" s="3" t="s">
        <v>34</v>
      </c>
      <c r="E889" s="3">
        <v>1962</v>
      </c>
      <c r="F889" s="4">
        <v>1995.1276881720426</v>
      </c>
    </row>
    <row r="890" spans="1:6" x14ac:dyDescent="0.15">
      <c r="A890" s="2" t="s">
        <v>6</v>
      </c>
      <c r="B890" s="2"/>
      <c r="C890" s="3" t="s">
        <v>33</v>
      </c>
      <c r="D890" s="3" t="s">
        <v>34</v>
      </c>
      <c r="E890" s="3">
        <v>1963</v>
      </c>
      <c r="F890" s="4">
        <v>1986.1271121351763</v>
      </c>
    </row>
    <row r="891" spans="1:6" x14ac:dyDescent="0.15">
      <c r="A891" s="2" t="s">
        <v>6</v>
      </c>
      <c r="B891" s="2"/>
      <c r="C891" s="3" t="s">
        <v>33</v>
      </c>
      <c r="D891" s="3" t="s">
        <v>34</v>
      </c>
      <c r="E891" s="3">
        <v>1964</v>
      </c>
      <c r="F891" s="4">
        <v>1996.1277521761388</v>
      </c>
    </row>
    <row r="892" spans="1:6" x14ac:dyDescent="0.15">
      <c r="A892" s="2" t="s">
        <v>6</v>
      </c>
      <c r="B892" s="2"/>
      <c r="C892" s="3" t="s">
        <v>33</v>
      </c>
      <c r="D892" s="3" t="s">
        <v>34</v>
      </c>
      <c r="E892" s="3">
        <v>1965</v>
      </c>
      <c r="F892" s="4">
        <v>1951.1248719918069</v>
      </c>
    </row>
    <row r="893" spans="1:6" x14ac:dyDescent="0.15">
      <c r="A893" s="2" t="s">
        <v>6</v>
      </c>
      <c r="B893" s="2"/>
      <c r="C893" s="3" t="s">
        <v>33</v>
      </c>
      <c r="D893" s="3" t="s">
        <v>34</v>
      </c>
      <c r="E893" s="3">
        <v>1966</v>
      </c>
      <c r="F893" s="4">
        <v>1952.1249359959033</v>
      </c>
    </row>
    <row r="894" spans="1:6" x14ac:dyDescent="0.15">
      <c r="A894" s="2" t="s">
        <v>6</v>
      </c>
      <c r="B894" s="2"/>
      <c r="C894" s="3" t="s">
        <v>33</v>
      </c>
      <c r="D894" s="3" t="s">
        <v>34</v>
      </c>
      <c r="E894" s="3">
        <v>1967</v>
      </c>
      <c r="F894" s="4">
        <v>1936.1239119303632</v>
      </c>
    </row>
    <row r="895" spans="1:6" x14ac:dyDescent="0.15">
      <c r="A895" s="2" t="s">
        <v>6</v>
      </c>
      <c r="B895" s="2"/>
      <c r="C895" s="3" t="s">
        <v>33</v>
      </c>
      <c r="D895" s="3" t="s">
        <v>34</v>
      </c>
      <c r="E895" s="3">
        <v>1968</v>
      </c>
      <c r="F895" s="4">
        <v>1897.121415770609</v>
      </c>
    </row>
    <row r="896" spans="1:6" x14ac:dyDescent="0.15">
      <c r="A896" s="2" t="s">
        <v>6</v>
      </c>
      <c r="B896" s="2"/>
      <c r="C896" s="3" t="s">
        <v>33</v>
      </c>
      <c r="D896" s="3" t="s">
        <v>34</v>
      </c>
      <c r="E896" s="3">
        <v>1969</v>
      </c>
      <c r="F896" s="4">
        <v>1849.1183435739886</v>
      </c>
    </row>
    <row r="897" spans="1:6" x14ac:dyDescent="0.15">
      <c r="A897" s="2" t="s">
        <v>6</v>
      </c>
      <c r="B897" s="2"/>
      <c r="C897" s="3" t="s">
        <v>33</v>
      </c>
      <c r="D897" s="3" t="s">
        <v>34</v>
      </c>
      <c r="E897" s="3">
        <v>1970</v>
      </c>
      <c r="F897" s="4">
        <v>1835.1174475166411</v>
      </c>
    </row>
    <row r="898" spans="1:6" x14ac:dyDescent="0.15">
      <c r="A898" s="2" t="s">
        <v>6</v>
      </c>
      <c r="B898" s="2"/>
      <c r="C898" s="3" t="s">
        <v>33</v>
      </c>
      <c r="D898" s="3" t="s">
        <v>34</v>
      </c>
      <c r="E898" s="3">
        <v>1971</v>
      </c>
      <c r="F898" s="4">
        <v>1814.1161034306197</v>
      </c>
    </row>
    <row r="899" spans="1:6" x14ac:dyDescent="0.15">
      <c r="A899" s="2" t="s">
        <v>6</v>
      </c>
      <c r="B899" s="2"/>
      <c r="C899" s="3" t="s">
        <v>33</v>
      </c>
      <c r="D899" s="3" t="s">
        <v>34</v>
      </c>
      <c r="E899" s="3">
        <v>1972</v>
      </c>
      <c r="F899" s="4">
        <v>1781.1139912954429</v>
      </c>
    </row>
    <row r="900" spans="1:6" x14ac:dyDescent="0.15">
      <c r="A900" s="2" t="s">
        <v>6</v>
      </c>
      <c r="B900" s="2"/>
      <c r="C900" s="3" t="s">
        <v>33</v>
      </c>
      <c r="D900" s="3" t="s">
        <v>34</v>
      </c>
      <c r="E900" s="3">
        <v>1973</v>
      </c>
      <c r="F900" s="4">
        <v>1767.1130952380952</v>
      </c>
    </row>
    <row r="901" spans="1:6" x14ac:dyDescent="0.15">
      <c r="A901" s="2" t="s">
        <v>6</v>
      </c>
      <c r="B901" s="2"/>
      <c r="C901" s="3" t="s">
        <v>33</v>
      </c>
      <c r="D901" s="3" t="s">
        <v>34</v>
      </c>
      <c r="E901" s="3">
        <v>1974</v>
      </c>
      <c r="F901" s="4">
        <v>1745.1116871479776</v>
      </c>
    </row>
    <row r="902" spans="1:6" x14ac:dyDescent="0.15">
      <c r="A902" s="2" t="s">
        <v>6</v>
      </c>
      <c r="B902" s="2"/>
      <c r="C902" s="3" t="s">
        <v>33</v>
      </c>
      <c r="D902" s="3" t="s">
        <v>34</v>
      </c>
      <c r="E902" s="3">
        <v>1975</v>
      </c>
      <c r="F902" s="4">
        <v>1728.110599078341</v>
      </c>
    </row>
    <row r="903" spans="1:6" x14ac:dyDescent="0.15">
      <c r="A903" s="2" t="s">
        <v>6</v>
      </c>
      <c r="B903" s="2"/>
      <c r="C903" s="3" t="s">
        <v>33</v>
      </c>
      <c r="D903" s="3" t="s">
        <v>34</v>
      </c>
      <c r="E903" s="3">
        <v>1976</v>
      </c>
      <c r="F903" s="4">
        <v>1674.4704570791528</v>
      </c>
    </row>
    <row r="904" spans="1:6" x14ac:dyDescent="0.15">
      <c r="A904" s="2" t="s">
        <v>6</v>
      </c>
      <c r="B904" s="2"/>
      <c r="C904" s="3" t="s">
        <v>33</v>
      </c>
      <c r="D904" s="3" t="s">
        <v>34</v>
      </c>
      <c r="E904" s="3">
        <v>1977</v>
      </c>
      <c r="F904" s="4">
        <v>1638.286334056399</v>
      </c>
    </row>
    <row r="905" spans="1:6" x14ac:dyDescent="0.15">
      <c r="A905" s="2" t="s">
        <v>6</v>
      </c>
      <c r="B905" s="2"/>
      <c r="C905" s="3" t="s">
        <v>33</v>
      </c>
      <c r="D905" s="3" t="s">
        <v>34</v>
      </c>
      <c r="E905" s="3">
        <v>1978</v>
      </c>
      <c r="F905" s="4">
        <v>1601.8123667377399</v>
      </c>
    </row>
    <row r="906" spans="1:6" x14ac:dyDescent="0.15">
      <c r="A906" s="2" t="s">
        <v>6</v>
      </c>
      <c r="B906" s="2"/>
      <c r="C906" s="3" t="s">
        <v>33</v>
      </c>
      <c r="D906" s="3" t="s">
        <v>34</v>
      </c>
      <c r="E906" s="3">
        <v>1979</v>
      </c>
      <c r="F906" s="4">
        <v>1579.9158780231335</v>
      </c>
    </row>
    <row r="907" spans="1:6" x14ac:dyDescent="0.15">
      <c r="A907" s="2" t="s">
        <v>6</v>
      </c>
      <c r="B907" s="2"/>
      <c r="C907" s="3" t="s">
        <v>33</v>
      </c>
      <c r="D907" s="3" t="s">
        <v>34</v>
      </c>
      <c r="E907" s="3">
        <v>1980</v>
      </c>
      <c r="F907" s="4">
        <v>1580.0821355236139</v>
      </c>
    </row>
    <row r="908" spans="1:6" x14ac:dyDescent="0.15">
      <c r="A908" s="2" t="s">
        <v>6</v>
      </c>
      <c r="B908" s="2"/>
      <c r="C908" s="3" t="s">
        <v>33</v>
      </c>
      <c r="D908" s="3" t="s">
        <v>34</v>
      </c>
      <c r="E908" s="3">
        <v>1981</v>
      </c>
      <c r="F908" s="4">
        <v>1570.1976685250886</v>
      </c>
    </row>
    <row r="909" spans="1:6" x14ac:dyDescent="0.15">
      <c r="A909" s="2" t="s">
        <v>6</v>
      </c>
      <c r="B909" s="2"/>
      <c r="C909" s="3" t="s">
        <v>33</v>
      </c>
      <c r="D909" s="3" t="s">
        <v>34</v>
      </c>
      <c r="E909" s="3">
        <v>1982</v>
      </c>
      <c r="F909" s="4">
        <v>1558.7639311043567</v>
      </c>
    </row>
    <row r="910" spans="1:6" x14ac:dyDescent="0.15">
      <c r="A910" s="2" t="s">
        <v>6</v>
      </c>
      <c r="B910" s="2"/>
      <c r="C910" s="3" t="s">
        <v>33</v>
      </c>
      <c r="D910" s="3" t="s">
        <v>34</v>
      </c>
      <c r="E910" s="3">
        <v>1983</v>
      </c>
      <c r="F910" s="4">
        <v>1552.7918781725889</v>
      </c>
    </row>
    <row r="911" spans="1:6" x14ac:dyDescent="0.15">
      <c r="A911" s="2" t="s">
        <v>6</v>
      </c>
      <c r="B911" s="2"/>
      <c r="C911" s="3" t="s">
        <v>33</v>
      </c>
      <c r="D911" s="3" t="s">
        <v>34</v>
      </c>
      <c r="E911" s="3">
        <v>1984</v>
      </c>
      <c r="F911" s="4">
        <v>1548.3870967741937</v>
      </c>
    </row>
    <row r="912" spans="1:6" x14ac:dyDescent="0.15">
      <c r="A912" s="2" t="s">
        <v>6</v>
      </c>
      <c r="B912" s="2"/>
      <c r="C912" s="3" t="s">
        <v>33</v>
      </c>
      <c r="D912" s="3" t="s">
        <v>34</v>
      </c>
      <c r="E912" s="3">
        <v>1985</v>
      </c>
      <c r="F912" s="4">
        <v>1542.4227562530652</v>
      </c>
    </row>
    <row r="913" spans="1:6" x14ac:dyDescent="0.15">
      <c r="A913" s="2" t="s">
        <v>6</v>
      </c>
      <c r="B913" s="2"/>
      <c r="C913" s="3" t="s">
        <v>33</v>
      </c>
      <c r="D913" s="3" t="s">
        <v>34</v>
      </c>
      <c r="E913" s="3">
        <v>1986</v>
      </c>
      <c r="F913" s="4">
        <v>1538.4615384615386</v>
      </c>
    </row>
    <row r="914" spans="1:6" x14ac:dyDescent="0.15">
      <c r="A914" s="2" t="s">
        <v>6</v>
      </c>
      <c r="B914" s="2"/>
      <c r="C914" s="3" t="s">
        <v>33</v>
      </c>
      <c r="D914" s="3" t="s">
        <v>34</v>
      </c>
      <c r="E914" s="3">
        <v>1987</v>
      </c>
      <c r="F914" s="4">
        <v>1510.9353187529084</v>
      </c>
    </row>
    <row r="915" spans="1:6" x14ac:dyDescent="0.15">
      <c r="A915" s="2" t="s">
        <v>6</v>
      </c>
      <c r="B915" s="2"/>
      <c r="C915" s="3" t="s">
        <v>33</v>
      </c>
      <c r="D915" s="3" t="s">
        <v>34</v>
      </c>
      <c r="E915" s="3">
        <v>1988</v>
      </c>
      <c r="F915" s="4">
        <v>1513.3364529714554</v>
      </c>
    </row>
    <row r="916" spans="1:6" x14ac:dyDescent="0.15">
      <c r="A916" s="2" t="s">
        <v>6</v>
      </c>
      <c r="B916" s="2"/>
      <c r="C916" s="3" t="s">
        <v>33</v>
      </c>
      <c r="D916" s="3" t="s">
        <v>34</v>
      </c>
      <c r="E916" s="3">
        <v>1989</v>
      </c>
      <c r="F916" s="4">
        <v>1510.597302504817</v>
      </c>
    </row>
    <row r="917" spans="1:6" x14ac:dyDescent="0.15">
      <c r="A917" s="2" t="s">
        <v>6</v>
      </c>
      <c r="B917" s="2"/>
      <c r="C917" s="3" t="s">
        <v>33</v>
      </c>
      <c r="D917" s="3" t="s">
        <v>34</v>
      </c>
      <c r="E917" s="3">
        <v>1990</v>
      </c>
      <c r="F917" s="4">
        <v>1502.4295432458698</v>
      </c>
    </row>
    <row r="918" spans="1:6" x14ac:dyDescent="0.15">
      <c r="A918" s="2" t="s">
        <v>6</v>
      </c>
      <c r="B918" s="2"/>
      <c r="C918" s="3" t="s">
        <v>33</v>
      </c>
      <c r="D918" s="3" t="s">
        <v>34</v>
      </c>
      <c r="E918" s="3">
        <v>1991</v>
      </c>
      <c r="F918" s="4">
        <v>1500.4906771344456</v>
      </c>
    </row>
    <row r="919" spans="1:6" x14ac:dyDescent="0.15">
      <c r="A919" s="2" t="s">
        <v>6</v>
      </c>
      <c r="B919" s="2"/>
      <c r="C919" s="3" t="s">
        <v>33</v>
      </c>
      <c r="D919" s="3" t="s">
        <v>34</v>
      </c>
      <c r="E919" s="3">
        <v>1992</v>
      </c>
      <c r="F919" s="4">
        <v>1510.3244837758111</v>
      </c>
    </row>
    <row r="920" spans="1:6" x14ac:dyDescent="0.15">
      <c r="A920" s="2" t="s">
        <v>6</v>
      </c>
      <c r="B920" s="2"/>
      <c r="C920" s="3" t="s">
        <v>33</v>
      </c>
      <c r="D920" s="3" t="s">
        <v>34</v>
      </c>
      <c r="E920" s="3">
        <v>1993</v>
      </c>
      <c r="F920" s="4">
        <v>1506.588579795022</v>
      </c>
    </row>
    <row r="921" spans="1:6" x14ac:dyDescent="0.15">
      <c r="A921" s="2" t="s">
        <v>6</v>
      </c>
      <c r="B921" s="2"/>
      <c r="C921" s="3" t="s">
        <v>33</v>
      </c>
      <c r="D921" s="3" t="s">
        <v>34</v>
      </c>
      <c r="E921" s="3">
        <v>1994</v>
      </c>
      <c r="F921" s="4">
        <v>1504.5739046701974</v>
      </c>
    </row>
    <row r="922" spans="1:6" x14ac:dyDescent="0.15">
      <c r="A922" s="2" t="s">
        <v>6</v>
      </c>
      <c r="B922" s="2"/>
      <c r="C922" s="3" t="s">
        <v>33</v>
      </c>
      <c r="D922" s="3" t="s">
        <v>34</v>
      </c>
      <c r="E922" s="3">
        <v>1995</v>
      </c>
      <c r="F922" s="4">
        <v>1487.7358490566037</v>
      </c>
    </row>
    <row r="923" spans="1:6" x14ac:dyDescent="0.15">
      <c r="A923" s="2" t="s">
        <v>6</v>
      </c>
      <c r="B923" s="2"/>
      <c r="C923" s="3" t="s">
        <v>33</v>
      </c>
      <c r="D923" s="3" t="s">
        <v>34</v>
      </c>
      <c r="E923" s="3">
        <v>1996</v>
      </c>
      <c r="F923" s="4">
        <v>1482.200647249191</v>
      </c>
    </row>
    <row r="924" spans="1:6" x14ac:dyDescent="0.15">
      <c r="A924" s="2" t="s">
        <v>6</v>
      </c>
      <c r="B924" s="2"/>
      <c r="C924" s="3" t="s">
        <v>33</v>
      </c>
      <c r="D924" s="3" t="s">
        <v>34</v>
      </c>
      <c r="E924" s="3">
        <v>1997</v>
      </c>
      <c r="F924" s="4">
        <v>1477.5381850853548</v>
      </c>
    </row>
    <row r="925" spans="1:6" x14ac:dyDescent="0.15">
      <c r="A925" s="2" t="s">
        <v>6</v>
      </c>
      <c r="B925" s="2"/>
      <c r="C925" s="3" t="s">
        <v>33</v>
      </c>
      <c r="D925" s="3" t="s">
        <v>34</v>
      </c>
      <c r="E925" s="3">
        <v>1998</v>
      </c>
      <c r="F925" s="4">
        <v>1475.711159737418</v>
      </c>
    </row>
    <row r="926" spans="1:6" x14ac:dyDescent="0.15">
      <c r="A926" s="2" t="s">
        <v>6</v>
      </c>
      <c r="B926" s="2"/>
      <c r="C926" s="3" t="s">
        <v>33</v>
      </c>
      <c r="D926" s="3" t="s">
        <v>34</v>
      </c>
      <c r="E926" s="3">
        <v>1999</v>
      </c>
      <c r="F926" s="4">
        <v>1474.8482220294884</v>
      </c>
    </row>
    <row r="927" spans="1:6" x14ac:dyDescent="0.15">
      <c r="A927" s="2" t="s">
        <v>6</v>
      </c>
      <c r="B927" s="2"/>
      <c r="C927" s="3" t="s">
        <v>33</v>
      </c>
      <c r="D927" s="3" t="s">
        <v>34</v>
      </c>
      <c r="E927" s="3">
        <v>2000</v>
      </c>
      <c r="F927" s="4">
        <v>1456.4655172413793</v>
      </c>
    </row>
    <row r="928" spans="1:6" x14ac:dyDescent="0.15">
      <c r="A928" s="2" t="s">
        <v>6</v>
      </c>
      <c r="B928" s="2"/>
      <c r="C928" s="3" t="s">
        <v>33</v>
      </c>
      <c r="D928" s="3" t="s">
        <v>34</v>
      </c>
      <c r="E928" s="3">
        <v>2001</v>
      </c>
      <c r="F928" s="4">
        <v>1423.982869379015</v>
      </c>
    </row>
    <row r="929" spans="1:6" x14ac:dyDescent="0.15">
      <c r="A929" s="2" t="s">
        <v>6</v>
      </c>
      <c r="B929" s="2"/>
      <c r="C929" s="3" t="s">
        <v>33</v>
      </c>
      <c r="D929" s="3" t="s">
        <v>34</v>
      </c>
      <c r="E929" s="3">
        <v>2002</v>
      </c>
      <c r="F929" s="4">
        <v>1406.8015497201893</v>
      </c>
    </row>
    <row r="930" spans="1:6" x14ac:dyDescent="0.15">
      <c r="A930" s="2" t="s">
        <v>6</v>
      </c>
      <c r="B930" s="2"/>
      <c r="C930" s="3" t="s">
        <v>33</v>
      </c>
      <c r="D930" s="3" t="s">
        <v>34</v>
      </c>
      <c r="E930" s="3">
        <v>2003</v>
      </c>
      <c r="F930" s="4">
        <v>1389.4230769230769</v>
      </c>
    </row>
    <row r="931" spans="1:6" x14ac:dyDescent="0.15">
      <c r="A931" s="2" t="s">
        <v>6</v>
      </c>
      <c r="B931" s="2"/>
      <c r="C931" s="3" t="s">
        <v>33</v>
      </c>
      <c r="D931" s="3" t="s">
        <v>34</v>
      </c>
      <c r="E931" s="3">
        <v>2004</v>
      </c>
      <c r="F931" s="4">
        <v>1404.9694856146468</v>
      </c>
    </row>
    <row r="932" spans="1:6" x14ac:dyDescent="0.15">
      <c r="A932" s="2" t="s">
        <v>6</v>
      </c>
      <c r="B932" s="2"/>
      <c r="C932" s="3" t="s">
        <v>33</v>
      </c>
      <c r="D932" s="3" t="s">
        <v>34</v>
      </c>
      <c r="E932" s="3">
        <v>2005</v>
      </c>
      <c r="F932" s="4">
        <v>1406.3848144952544</v>
      </c>
    </row>
    <row r="933" spans="1:6" x14ac:dyDescent="0.15">
      <c r="A933" s="2" t="s">
        <v>6</v>
      </c>
      <c r="B933" s="2"/>
      <c r="C933" s="3" t="s">
        <v>33</v>
      </c>
      <c r="D933" s="3" t="s">
        <v>34</v>
      </c>
      <c r="E933" s="3">
        <v>2006</v>
      </c>
      <c r="F933" s="4">
        <v>1399.6655518394648</v>
      </c>
    </row>
    <row r="934" spans="1:6" x14ac:dyDescent="0.15">
      <c r="A934" s="2" t="s">
        <v>6</v>
      </c>
      <c r="B934" s="2"/>
      <c r="C934" s="3" t="s">
        <v>33</v>
      </c>
      <c r="D934" s="3" t="s">
        <v>34</v>
      </c>
      <c r="E934" s="3">
        <v>2007</v>
      </c>
      <c r="F934" s="4">
        <v>1405.2313883299798</v>
      </c>
    </row>
    <row r="935" spans="1:6" x14ac:dyDescent="0.15">
      <c r="A935" s="2" t="s">
        <v>6</v>
      </c>
      <c r="B935" s="2"/>
      <c r="C935" s="3" t="s">
        <v>33</v>
      </c>
      <c r="D935" s="3" t="s">
        <v>34</v>
      </c>
      <c r="E935" s="3">
        <v>2008</v>
      </c>
      <c r="F935" s="4">
        <v>1406.7862714508581</v>
      </c>
    </row>
    <row r="936" spans="1:6" x14ac:dyDescent="0.15">
      <c r="A936" s="2" t="s">
        <v>6</v>
      </c>
      <c r="B936" s="2"/>
      <c r="C936" s="3" t="s">
        <v>33</v>
      </c>
      <c r="D936" s="3" t="s">
        <v>34</v>
      </c>
      <c r="E936" s="3">
        <v>2009</v>
      </c>
      <c r="F936" s="4">
        <v>1387.0841487279843</v>
      </c>
    </row>
    <row r="937" spans="1:6" x14ac:dyDescent="0.15">
      <c r="A937" s="2" t="s">
        <v>6</v>
      </c>
      <c r="B937" s="2"/>
      <c r="C937" s="3" t="s">
        <v>33</v>
      </c>
      <c r="D937" s="3" t="s">
        <v>34</v>
      </c>
      <c r="E937" s="3">
        <v>2010</v>
      </c>
      <c r="F937" s="4">
        <v>1395.3670985473107</v>
      </c>
    </row>
    <row r="938" spans="1:6" x14ac:dyDescent="0.15">
      <c r="A938" s="2" t="s">
        <v>6</v>
      </c>
      <c r="B938" s="2"/>
      <c r="C938" s="3" t="s">
        <v>33</v>
      </c>
      <c r="D938" s="3" t="s">
        <v>34</v>
      </c>
      <c r="E938" s="3">
        <v>2011</v>
      </c>
      <c r="F938" s="4">
        <v>1400.15479876161</v>
      </c>
    </row>
    <row r="939" spans="1:6" x14ac:dyDescent="0.15">
      <c r="A939" s="2" t="s">
        <v>6</v>
      </c>
      <c r="B939" s="2"/>
      <c r="C939" s="3" t="s">
        <v>33</v>
      </c>
      <c r="D939" s="3" t="s">
        <v>34</v>
      </c>
      <c r="E939" s="3">
        <v>2012</v>
      </c>
      <c r="F939" s="4">
        <v>1396.2836556693212</v>
      </c>
    </row>
    <row r="940" spans="1:6" x14ac:dyDescent="0.15">
      <c r="A940" s="2" t="s">
        <v>6</v>
      </c>
      <c r="B940" s="2"/>
      <c r="C940" s="3" t="s">
        <v>33</v>
      </c>
      <c r="D940" s="3" t="s">
        <v>34</v>
      </c>
      <c r="E940" s="3">
        <v>2013</v>
      </c>
      <c r="F940" s="4">
        <v>1386.721680420105</v>
      </c>
    </row>
    <row r="941" spans="1:6" x14ac:dyDescent="0.15">
      <c r="A941" s="2" t="s">
        <v>6</v>
      </c>
      <c r="B941" s="2"/>
      <c r="C941" s="3" t="s">
        <v>33</v>
      </c>
      <c r="D941" s="3" t="s">
        <v>34</v>
      </c>
      <c r="E941" s="3">
        <v>2014</v>
      </c>
      <c r="F941" s="4">
        <v>1389.3838158871567</v>
      </c>
    </row>
    <row r="942" spans="1:6" x14ac:dyDescent="0.15">
      <c r="A942" s="2" t="s">
        <v>6</v>
      </c>
      <c r="B942" s="2"/>
      <c r="C942" s="3" t="s">
        <v>33</v>
      </c>
      <c r="D942" s="3" t="s">
        <v>34</v>
      </c>
      <c r="E942" s="3">
        <v>2015</v>
      </c>
      <c r="F942" s="4">
        <v>1391.9468045807166</v>
      </c>
    </row>
    <row r="943" spans="1:6" x14ac:dyDescent="0.15">
      <c r="A943" s="2" t="s">
        <v>6</v>
      </c>
      <c r="B943" s="2"/>
      <c r="C943" s="3" t="s">
        <v>33</v>
      </c>
      <c r="D943" s="3" t="s">
        <v>34</v>
      </c>
      <c r="E943" s="3">
        <v>2016</v>
      </c>
      <c r="F943" s="4">
        <v>1394.4751381215469</v>
      </c>
    </row>
    <row r="944" spans="1:6" x14ac:dyDescent="0.15">
      <c r="A944" s="2" t="s">
        <v>6</v>
      </c>
      <c r="B944" s="2"/>
      <c r="C944" s="3" t="s">
        <v>33</v>
      </c>
      <c r="D944" s="3" t="s">
        <v>34</v>
      </c>
      <c r="E944" s="3">
        <v>2017</v>
      </c>
      <c r="F944" s="4">
        <v>1380.7790316709138</v>
      </c>
    </row>
    <row r="945" spans="1:6" x14ac:dyDescent="0.15">
      <c r="A945" s="2" t="s">
        <v>6</v>
      </c>
      <c r="B945" s="2"/>
      <c r="C945" s="3" t="s">
        <v>33</v>
      </c>
      <c r="D945" s="3" t="s">
        <v>34</v>
      </c>
      <c r="E945" s="3">
        <v>2018</v>
      </c>
      <c r="F945" s="4">
        <v>1382.5214899713467</v>
      </c>
    </row>
    <row r="946" spans="1:6" x14ac:dyDescent="0.15">
      <c r="A946" s="2" t="s">
        <v>6</v>
      </c>
      <c r="B946" s="2"/>
      <c r="C946" s="3" t="s">
        <v>33</v>
      </c>
      <c r="D946" s="3" t="s">
        <v>34</v>
      </c>
      <c r="E946" s="3">
        <v>2019</v>
      </c>
      <c r="F946" s="4">
        <v>1384.0732910500353</v>
      </c>
    </row>
    <row r="947" spans="1:6" x14ac:dyDescent="0.15">
      <c r="A947" s="2" t="s">
        <v>6</v>
      </c>
      <c r="B947" s="2"/>
      <c r="C947" s="3" t="s">
        <v>35</v>
      </c>
      <c r="D947" s="3" t="s">
        <v>36</v>
      </c>
      <c r="E947" s="3">
        <v>1950</v>
      </c>
      <c r="F947" s="4">
        <v>2404.8994108604229</v>
      </c>
    </row>
    <row r="948" spans="1:6" x14ac:dyDescent="0.15">
      <c r="A948" s="2" t="s">
        <v>6</v>
      </c>
      <c r="B948" s="2"/>
      <c r="C948" s="3" t="s">
        <v>35</v>
      </c>
      <c r="D948" s="3" t="s">
        <v>36</v>
      </c>
      <c r="E948" s="3">
        <v>1951</v>
      </c>
      <c r="F948" s="4">
        <v>2389.6191781986622</v>
      </c>
    </row>
    <row r="949" spans="1:6" x14ac:dyDescent="0.15">
      <c r="A949" s="2" t="s">
        <v>6</v>
      </c>
      <c r="B949" s="2"/>
      <c r="C949" s="3" t="s">
        <v>35</v>
      </c>
      <c r="D949" s="3" t="s">
        <v>36</v>
      </c>
      <c r="E949" s="3">
        <v>1952</v>
      </c>
      <c r="F949" s="4">
        <v>2374.4360329698079</v>
      </c>
    </row>
    <row r="950" spans="1:6" x14ac:dyDescent="0.15">
      <c r="A950" s="2" t="s">
        <v>6</v>
      </c>
      <c r="B950" s="2"/>
      <c r="C950" s="3" t="s">
        <v>35</v>
      </c>
      <c r="D950" s="3" t="s">
        <v>36</v>
      </c>
      <c r="E950" s="3">
        <v>1953</v>
      </c>
      <c r="F950" s="4">
        <v>2359.3493583004233</v>
      </c>
    </row>
    <row r="951" spans="1:6" x14ac:dyDescent="0.15">
      <c r="A951" s="2" t="s">
        <v>6</v>
      </c>
      <c r="B951" s="2"/>
      <c r="C951" s="3" t="s">
        <v>35</v>
      </c>
      <c r="D951" s="3" t="s">
        <v>36</v>
      </c>
      <c r="E951" s="3">
        <v>1954</v>
      </c>
      <c r="F951" s="4">
        <v>2344.3585412365583</v>
      </c>
    </row>
    <row r="952" spans="1:6" x14ac:dyDescent="0.15">
      <c r="A952" s="2" t="s">
        <v>6</v>
      </c>
      <c r="B952" s="2"/>
      <c r="C952" s="3" t="s">
        <v>35</v>
      </c>
      <c r="D952" s="3" t="s">
        <v>36</v>
      </c>
      <c r="E952" s="3">
        <v>1955</v>
      </c>
      <c r="F952" s="4">
        <v>2329.4629727188449</v>
      </c>
    </row>
    <row r="953" spans="1:6" x14ac:dyDescent="0.15">
      <c r="A953" s="2" t="s">
        <v>6</v>
      </c>
      <c r="B953" s="2"/>
      <c r="C953" s="3" t="s">
        <v>35</v>
      </c>
      <c r="D953" s="3" t="s">
        <v>36</v>
      </c>
      <c r="E953" s="3">
        <v>1956</v>
      </c>
      <c r="F953" s="4">
        <v>2314.6620475577524</v>
      </c>
    </row>
    <row r="954" spans="1:6" x14ac:dyDescent="0.15">
      <c r="A954" s="2" t="s">
        <v>6</v>
      </c>
      <c r="B954" s="2"/>
      <c r="C954" s="3" t="s">
        <v>35</v>
      </c>
      <c r="D954" s="3" t="s">
        <v>36</v>
      </c>
      <c r="E954" s="3">
        <v>1957</v>
      </c>
      <c r="F954" s="4">
        <v>2299.9551644089993</v>
      </c>
    </row>
    <row r="955" spans="1:6" x14ac:dyDescent="0.15">
      <c r="A955" s="2" t="s">
        <v>6</v>
      </c>
      <c r="B955" s="2"/>
      <c r="C955" s="3" t="s">
        <v>35</v>
      </c>
      <c r="D955" s="3" t="s">
        <v>36</v>
      </c>
      <c r="E955" s="3">
        <v>1958</v>
      </c>
      <c r="F955" s="4">
        <v>2285.3417257491205</v>
      </c>
    </row>
    <row r="956" spans="1:6" x14ac:dyDescent="0.15">
      <c r="A956" s="2" t="s">
        <v>6</v>
      </c>
      <c r="B956" s="2"/>
      <c r="C956" s="3" t="s">
        <v>35</v>
      </c>
      <c r="D956" s="3" t="s">
        <v>36</v>
      </c>
      <c r="E956" s="3">
        <v>1959</v>
      </c>
      <c r="F956" s="4">
        <v>2270.8211378511919</v>
      </c>
    </row>
    <row r="957" spans="1:6" x14ac:dyDescent="0.15">
      <c r="A957" s="2" t="s">
        <v>6</v>
      </c>
      <c r="B957" s="2"/>
      <c r="C957" s="3" t="s">
        <v>35</v>
      </c>
      <c r="D957" s="3" t="s">
        <v>36</v>
      </c>
      <c r="E957" s="3">
        <v>1960</v>
      </c>
      <c r="F957" s="4">
        <v>2256.3928107607062</v>
      </c>
    </row>
    <row r="958" spans="1:6" x14ac:dyDescent="0.15">
      <c r="A958" s="2" t="s">
        <v>6</v>
      </c>
      <c r="B958" s="2"/>
      <c r="C958" s="3" t="s">
        <v>35</v>
      </c>
      <c r="D958" s="3" t="s">
        <v>36</v>
      </c>
      <c r="E958" s="3">
        <v>1961</v>
      </c>
      <c r="F958" s="4">
        <v>2243.9657280255847</v>
      </c>
    </row>
    <row r="959" spans="1:6" x14ac:dyDescent="0.15">
      <c r="A959" s="2" t="s">
        <v>6</v>
      </c>
      <c r="B959" s="2"/>
      <c r="C959" s="3" t="s">
        <v>35</v>
      </c>
      <c r="D959" s="3" t="s">
        <v>36</v>
      </c>
      <c r="E959" s="3">
        <v>1962</v>
      </c>
      <c r="F959" s="4">
        <v>2231.6070874449356</v>
      </c>
    </row>
    <row r="960" spans="1:6" x14ac:dyDescent="0.15">
      <c r="A960" s="2" t="s">
        <v>6</v>
      </c>
      <c r="B960" s="2"/>
      <c r="C960" s="3" t="s">
        <v>35</v>
      </c>
      <c r="D960" s="3" t="s">
        <v>36</v>
      </c>
      <c r="E960" s="3">
        <v>1963</v>
      </c>
      <c r="F960" s="4">
        <v>2219.3165120736144</v>
      </c>
    </row>
    <row r="961" spans="1:6" x14ac:dyDescent="0.15">
      <c r="A961" s="2" t="s">
        <v>6</v>
      </c>
      <c r="B961" s="2"/>
      <c r="C961" s="3" t="s">
        <v>35</v>
      </c>
      <c r="D961" s="3" t="s">
        <v>36</v>
      </c>
      <c r="E961" s="3">
        <v>1964</v>
      </c>
      <c r="F961" s="4">
        <v>2207.0936270425004</v>
      </c>
    </row>
    <row r="962" spans="1:6" x14ac:dyDescent="0.15">
      <c r="A962" s="2" t="s">
        <v>6</v>
      </c>
      <c r="B962" s="2"/>
      <c r="C962" s="3" t="s">
        <v>35</v>
      </c>
      <c r="D962" s="3" t="s">
        <v>36</v>
      </c>
      <c r="E962" s="3">
        <v>1965</v>
      </c>
      <c r="F962" s="4">
        <v>2194.9380595470648</v>
      </c>
    </row>
    <row r="963" spans="1:6" x14ac:dyDescent="0.15">
      <c r="A963" s="2" t="s">
        <v>6</v>
      </c>
      <c r="B963" s="2"/>
      <c r="C963" s="3" t="s">
        <v>35</v>
      </c>
      <c r="D963" s="3" t="s">
        <v>36</v>
      </c>
      <c r="E963" s="3">
        <v>1966</v>
      </c>
      <c r="F963" s="4">
        <v>2182.8494388360004</v>
      </c>
    </row>
    <row r="964" spans="1:6" x14ac:dyDescent="0.15">
      <c r="A964" s="2" t="s">
        <v>6</v>
      </c>
      <c r="B964" s="2"/>
      <c r="C964" s="3" t="s">
        <v>35</v>
      </c>
      <c r="D964" s="3" t="s">
        <v>36</v>
      </c>
      <c r="E964" s="3">
        <v>1967</v>
      </c>
      <c r="F964" s="4">
        <v>2170.8273961999116</v>
      </c>
    </row>
    <row r="965" spans="1:6" x14ac:dyDescent="0.15">
      <c r="A965" s="2" t="s">
        <v>6</v>
      </c>
      <c r="B965" s="2"/>
      <c r="C965" s="3" t="s">
        <v>35</v>
      </c>
      <c r="D965" s="3" t="s">
        <v>36</v>
      </c>
      <c r="E965" s="3">
        <v>1968</v>
      </c>
      <c r="F965" s="4">
        <v>2158.8715649600708</v>
      </c>
    </row>
    <row r="966" spans="1:6" x14ac:dyDescent="0.15">
      <c r="A966" s="2" t="s">
        <v>6</v>
      </c>
      <c r="B966" s="2"/>
      <c r="C966" s="3" t="s">
        <v>35</v>
      </c>
      <c r="D966" s="3" t="s">
        <v>36</v>
      </c>
      <c r="E966" s="3">
        <v>1969</v>
      </c>
      <c r="F966" s="4">
        <v>2146.9815804572327</v>
      </c>
    </row>
    <row r="967" spans="1:6" x14ac:dyDescent="0.15">
      <c r="A967" s="2" t="s">
        <v>6</v>
      </c>
      <c r="B967" s="2"/>
      <c r="C967" s="3" t="s">
        <v>35</v>
      </c>
      <c r="D967" s="3" t="s">
        <v>36</v>
      </c>
      <c r="E967" s="3">
        <v>1970</v>
      </c>
      <c r="F967" s="4">
        <v>2102.0689460812719</v>
      </c>
    </row>
    <row r="968" spans="1:6" x14ac:dyDescent="0.15">
      <c r="A968" s="2" t="s">
        <v>6</v>
      </c>
      <c r="B968" s="2"/>
      <c r="C968" s="3" t="s">
        <v>35</v>
      </c>
      <c r="D968" s="3" t="s">
        <v>36</v>
      </c>
      <c r="E968" s="3">
        <v>1971</v>
      </c>
      <c r="F968" s="4">
        <v>2101.8263461704846</v>
      </c>
    </row>
    <row r="969" spans="1:6" x14ac:dyDescent="0.15">
      <c r="A969" s="2" t="s">
        <v>6</v>
      </c>
      <c r="B969" s="2"/>
      <c r="C969" s="3" t="s">
        <v>35</v>
      </c>
      <c r="D969" s="3" t="s">
        <v>36</v>
      </c>
      <c r="E969" s="3">
        <v>1972</v>
      </c>
      <c r="F969" s="4">
        <v>2101.4292787017298</v>
      </c>
    </row>
    <row r="970" spans="1:6" x14ac:dyDescent="0.15">
      <c r="A970" s="2" t="s">
        <v>6</v>
      </c>
      <c r="B970" s="2"/>
      <c r="C970" s="3" t="s">
        <v>35</v>
      </c>
      <c r="D970" s="3" t="s">
        <v>36</v>
      </c>
      <c r="E970" s="3">
        <v>1973</v>
      </c>
      <c r="F970" s="4">
        <v>2100.0728866917684</v>
      </c>
    </row>
    <row r="971" spans="1:6" x14ac:dyDescent="0.15">
      <c r="A971" s="2" t="s">
        <v>6</v>
      </c>
      <c r="B971" s="2"/>
      <c r="C971" s="3" t="s">
        <v>35</v>
      </c>
      <c r="D971" s="3" t="s">
        <v>36</v>
      </c>
      <c r="E971" s="3">
        <v>1974</v>
      </c>
      <c r="F971" s="4">
        <v>2109.889958462179</v>
      </c>
    </row>
    <row r="972" spans="1:6" x14ac:dyDescent="0.15">
      <c r="A972" s="2" t="s">
        <v>6</v>
      </c>
      <c r="B972" s="2"/>
      <c r="C972" s="3" t="s">
        <v>35</v>
      </c>
      <c r="D972" s="3" t="s">
        <v>36</v>
      </c>
      <c r="E972" s="3">
        <v>1975</v>
      </c>
      <c r="F972" s="4">
        <v>2110.0254218759787</v>
      </c>
    </row>
    <row r="973" spans="1:6" x14ac:dyDescent="0.15">
      <c r="A973" s="2" t="s">
        <v>6</v>
      </c>
      <c r="B973" s="2"/>
      <c r="C973" s="3" t="s">
        <v>35</v>
      </c>
      <c r="D973" s="3" t="s">
        <v>36</v>
      </c>
      <c r="E973" s="3">
        <v>1976</v>
      </c>
      <c r="F973" s="4">
        <v>2105.6685409550582</v>
      </c>
    </row>
    <row r="974" spans="1:6" x14ac:dyDescent="0.15">
      <c r="A974" s="2" t="s">
        <v>6</v>
      </c>
      <c r="B974" s="2"/>
      <c r="C974" s="3" t="s">
        <v>35</v>
      </c>
      <c r="D974" s="3" t="s">
        <v>36</v>
      </c>
      <c r="E974" s="3">
        <v>1977</v>
      </c>
      <c r="F974" s="4">
        <v>2106.6020325305958</v>
      </c>
    </row>
    <row r="975" spans="1:6" x14ac:dyDescent="0.15">
      <c r="A975" s="2" t="s">
        <v>6</v>
      </c>
      <c r="B975" s="2"/>
      <c r="C975" s="3" t="s">
        <v>35</v>
      </c>
      <c r="D975" s="3" t="s">
        <v>36</v>
      </c>
      <c r="E975" s="3">
        <v>1978</v>
      </c>
      <c r="F975" s="4">
        <v>2091.966986415001</v>
      </c>
    </row>
    <row r="976" spans="1:6" x14ac:dyDescent="0.15">
      <c r="A976" s="2" t="s">
        <v>6</v>
      </c>
      <c r="B976" s="2"/>
      <c r="C976" s="3" t="s">
        <v>35</v>
      </c>
      <c r="D976" s="3" t="s">
        <v>36</v>
      </c>
      <c r="E976" s="3">
        <v>1979</v>
      </c>
      <c r="F976" s="4">
        <v>2076.958582106729</v>
      </c>
    </row>
    <row r="977" spans="1:6" x14ac:dyDescent="0.15">
      <c r="A977" s="2" t="s">
        <v>6</v>
      </c>
      <c r="B977" s="2"/>
      <c r="C977" s="3" t="s">
        <v>35</v>
      </c>
      <c r="D977" s="3" t="s">
        <v>36</v>
      </c>
      <c r="E977" s="3">
        <v>1980</v>
      </c>
      <c r="F977" s="4">
        <v>2058.1627344262856</v>
      </c>
    </row>
    <row r="978" spans="1:6" x14ac:dyDescent="0.15">
      <c r="A978" s="2" t="s">
        <v>6</v>
      </c>
      <c r="B978" s="2"/>
      <c r="C978" s="3" t="s">
        <v>35</v>
      </c>
      <c r="D978" s="3" t="s">
        <v>36</v>
      </c>
      <c r="E978" s="3">
        <v>1981</v>
      </c>
      <c r="F978" s="4">
        <v>2040.8198738472229</v>
      </c>
    </row>
    <row r="979" spans="1:6" x14ac:dyDescent="0.15">
      <c r="A979" s="2" t="s">
        <v>6</v>
      </c>
      <c r="B979" s="2"/>
      <c r="C979" s="3" t="s">
        <v>35</v>
      </c>
      <c r="D979" s="3" t="s">
        <v>36</v>
      </c>
      <c r="E979" s="3">
        <v>1982</v>
      </c>
      <c r="F979" s="4">
        <v>2020.728746496359</v>
      </c>
    </row>
    <row r="980" spans="1:6" x14ac:dyDescent="0.15">
      <c r="A980" s="2" t="s">
        <v>6</v>
      </c>
      <c r="B980" s="2"/>
      <c r="C980" s="3" t="s">
        <v>35</v>
      </c>
      <c r="D980" s="3" t="s">
        <v>36</v>
      </c>
      <c r="E980" s="3">
        <v>1983</v>
      </c>
      <c r="F980" s="4">
        <v>2002.7320532083768</v>
      </c>
    </row>
    <row r="981" spans="1:6" x14ac:dyDescent="0.15">
      <c r="A981" s="2" t="s">
        <v>6</v>
      </c>
      <c r="B981" s="2"/>
      <c r="C981" s="3" t="s">
        <v>35</v>
      </c>
      <c r="D981" s="3" t="s">
        <v>36</v>
      </c>
      <c r="E981" s="3">
        <v>1984</v>
      </c>
      <c r="F981" s="4">
        <v>1985.7291143674372</v>
      </c>
    </row>
    <row r="982" spans="1:6" x14ac:dyDescent="0.15">
      <c r="A982" s="2" t="s">
        <v>6</v>
      </c>
      <c r="B982" s="2"/>
      <c r="C982" s="3" t="s">
        <v>35</v>
      </c>
      <c r="D982" s="3" t="s">
        <v>36</v>
      </c>
      <c r="E982" s="3">
        <v>1985</v>
      </c>
      <c r="F982" s="4">
        <v>1971.3137835062944</v>
      </c>
    </row>
    <row r="983" spans="1:6" x14ac:dyDescent="0.15">
      <c r="A983" s="2" t="s">
        <v>6</v>
      </c>
      <c r="B983" s="2"/>
      <c r="C983" s="3" t="s">
        <v>35</v>
      </c>
      <c r="D983" s="3" t="s">
        <v>36</v>
      </c>
      <c r="E983" s="3">
        <v>1986</v>
      </c>
      <c r="F983" s="4">
        <v>1958.9087589839007</v>
      </c>
    </row>
    <row r="984" spans="1:6" x14ac:dyDescent="0.15">
      <c r="A984" s="2" t="s">
        <v>6</v>
      </c>
      <c r="B984" s="2"/>
      <c r="C984" s="3" t="s">
        <v>35</v>
      </c>
      <c r="D984" s="3" t="s">
        <v>36</v>
      </c>
      <c r="E984" s="3">
        <v>1987</v>
      </c>
      <c r="F984" s="4">
        <v>1974.2623785852293</v>
      </c>
    </row>
    <row r="985" spans="1:6" x14ac:dyDescent="0.15">
      <c r="A985" s="2" t="s">
        <v>6</v>
      </c>
      <c r="B985" s="2"/>
      <c r="C985" s="3" t="s">
        <v>35</v>
      </c>
      <c r="D985" s="3" t="s">
        <v>36</v>
      </c>
      <c r="E985" s="3">
        <v>1988</v>
      </c>
      <c r="F985" s="4">
        <v>1954.3780939312767</v>
      </c>
    </row>
    <row r="986" spans="1:6" x14ac:dyDescent="0.15">
      <c r="A986" s="2" t="s">
        <v>6</v>
      </c>
      <c r="B986" s="2"/>
      <c r="C986" s="3" t="s">
        <v>35</v>
      </c>
      <c r="D986" s="3" t="s">
        <v>36</v>
      </c>
      <c r="E986" s="3">
        <v>1989</v>
      </c>
      <c r="F986" s="4">
        <v>1982.8489130006778</v>
      </c>
    </row>
    <row r="987" spans="1:6" x14ac:dyDescent="0.15">
      <c r="A987" s="2" t="s">
        <v>6</v>
      </c>
      <c r="B987" s="2"/>
      <c r="C987" s="3" t="s">
        <v>35</v>
      </c>
      <c r="D987" s="3" t="s">
        <v>36</v>
      </c>
      <c r="E987" s="3">
        <v>1990</v>
      </c>
      <c r="F987" s="4">
        <v>1972.3800181799447</v>
      </c>
    </row>
    <row r="988" spans="1:6" x14ac:dyDescent="0.15">
      <c r="A988" s="2" t="s">
        <v>6</v>
      </c>
      <c r="B988" s="2"/>
      <c r="C988" s="3" t="s">
        <v>35</v>
      </c>
      <c r="D988" s="3" t="s">
        <v>36</v>
      </c>
      <c r="E988" s="3">
        <v>1991</v>
      </c>
      <c r="F988" s="4">
        <v>1893.1430679061282</v>
      </c>
    </row>
    <row r="989" spans="1:6" x14ac:dyDescent="0.15">
      <c r="A989" s="2" t="s">
        <v>6</v>
      </c>
      <c r="B989" s="2"/>
      <c r="C989" s="3" t="s">
        <v>35</v>
      </c>
      <c r="D989" s="3" t="s">
        <v>36</v>
      </c>
      <c r="E989" s="3">
        <v>1992</v>
      </c>
      <c r="F989" s="4">
        <v>1876.2560434823531</v>
      </c>
    </row>
    <row r="990" spans="1:6" x14ac:dyDescent="0.15">
      <c r="A990" s="2" t="s">
        <v>6</v>
      </c>
      <c r="B990" s="2"/>
      <c r="C990" s="3" t="s">
        <v>35</v>
      </c>
      <c r="D990" s="3" t="s">
        <v>36</v>
      </c>
      <c r="E990" s="3">
        <v>1993</v>
      </c>
      <c r="F990" s="4">
        <v>1863.6619302061167</v>
      </c>
    </row>
    <row r="991" spans="1:6" x14ac:dyDescent="0.15">
      <c r="A991" s="2" t="s">
        <v>6</v>
      </c>
      <c r="B991" s="2"/>
      <c r="C991" s="3" t="s">
        <v>35</v>
      </c>
      <c r="D991" s="3" t="s">
        <v>36</v>
      </c>
      <c r="E991" s="3">
        <v>1994</v>
      </c>
      <c r="F991" s="4">
        <v>1859.329582825573</v>
      </c>
    </row>
    <row r="992" spans="1:6" x14ac:dyDescent="0.15">
      <c r="A992" s="2" t="s">
        <v>6</v>
      </c>
      <c r="B992" s="2"/>
      <c r="C992" s="3" t="s">
        <v>35</v>
      </c>
      <c r="D992" s="3" t="s">
        <v>36</v>
      </c>
      <c r="E992" s="3">
        <v>1995</v>
      </c>
      <c r="F992" s="4">
        <v>1897.7178084248553</v>
      </c>
    </row>
    <row r="993" spans="1:6" x14ac:dyDescent="0.15">
      <c r="A993" s="2" t="s">
        <v>6</v>
      </c>
      <c r="B993" s="2"/>
      <c r="C993" s="3" t="s">
        <v>35</v>
      </c>
      <c r="D993" s="3" t="s">
        <v>36</v>
      </c>
      <c r="E993" s="3">
        <v>1996</v>
      </c>
      <c r="F993" s="4">
        <v>1898.7713008184814</v>
      </c>
    </row>
    <row r="994" spans="1:6" x14ac:dyDescent="0.15">
      <c r="A994" s="2" t="s">
        <v>6</v>
      </c>
      <c r="B994" s="2"/>
      <c r="C994" s="3" t="s">
        <v>35</v>
      </c>
      <c r="D994" s="3" t="s">
        <v>36</v>
      </c>
      <c r="E994" s="3">
        <v>1997</v>
      </c>
      <c r="F994" s="4">
        <v>1893.7205193046311</v>
      </c>
    </row>
    <row r="995" spans="1:6" x14ac:dyDescent="0.15">
      <c r="A995" s="2" t="s">
        <v>6</v>
      </c>
      <c r="B995" s="2"/>
      <c r="C995" s="3" t="s">
        <v>35</v>
      </c>
      <c r="D995" s="3" t="s">
        <v>36</v>
      </c>
      <c r="E995" s="3">
        <v>1998</v>
      </c>
      <c r="F995" s="4">
        <v>1909.1866623577384</v>
      </c>
    </row>
    <row r="996" spans="1:6" x14ac:dyDescent="0.15">
      <c r="A996" s="2" t="s">
        <v>6</v>
      </c>
      <c r="B996" s="2"/>
      <c r="C996" s="3" t="s">
        <v>35</v>
      </c>
      <c r="D996" s="3" t="s">
        <v>36</v>
      </c>
      <c r="E996" s="3">
        <v>1999</v>
      </c>
      <c r="F996" s="4">
        <v>1910.9542612968355</v>
      </c>
    </row>
    <row r="997" spans="1:6" x14ac:dyDescent="0.15">
      <c r="A997" s="2" t="s">
        <v>6</v>
      </c>
      <c r="B997" s="2"/>
      <c r="C997" s="3" t="s">
        <v>35</v>
      </c>
      <c r="D997" s="3" t="s">
        <v>36</v>
      </c>
      <c r="E997" s="3">
        <v>2000</v>
      </c>
      <c r="F997" s="4">
        <v>1920.5614594613894</v>
      </c>
    </row>
    <row r="998" spans="1:6" x14ac:dyDescent="0.15">
      <c r="A998" s="2" t="s">
        <v>6</v>
      </c>
      <c r="B998" s="2"/>
      <c r="C998" s="3" t="s">
        <v>35</v>
      </c>
      <c r="D998" s="3" t="s">
        <v>36</v>
      </c>
      <c r="E998" s="3">
        <v>2001</v>
      </c>
      <c r="F998" s="4">
        <v>1903.9317049018632</v>
      </c>
    </row>
    <row r="999" spans="1:6" x14ac:dyDescent="0.15">
      <c r="A999" s="2" t="s">
        <v>6</v>
      </c>
      <c r="B999" s="2"/>
      <c r="C999" s="3" t="s">
        <v>35</v>
      </c>
      <c r="D999" s="3" t="s">
        <v>36</v>
      </c>
      <c r="E999" s="3">
        <v>2002</v>
      </c>
      <c r="F999" s="4">
        <v>1896.9853959180027</v>
      </c>
    </row>
    <row r="1000" spans="1:6" x14ac:dyDescent="0.15">
      <c r="A1000" s="2" t="s">
        <v>6</v>
      </c>
      <c r="B1000" s="2"/>
      <c r="C1000" s="3" t="s">
        <v>35</v>
      </c>
      <c r="D1000" s="3" t="s">
        <v>36</v>
      </c>
      <c r="E1000" s="3">
        <v>2003</v>
      </c>
      <c r="F1000" s="4">
        <v>1889.9554722471125</v>
      </c>
    </row>
    <row r="1001" spans="1:6" x14ac:dyDescent="0.15">
      <c r="A1001" s="2" t="s">
        <v>6</v>
      </c>
      <c r="B1001" s="2"/>
      <c r="C1001" s="3" t="s">
        <v>35</v>
      </c>
      <c r="D1001" s="3" t="s">
        <v>36</v>
      </c>
      <c r="E1001" s="3">
        <v>2004</v>
      </c>
      <c r="F1001" s="4">
        <v>1896.0876193184286</v>
      </c>
    </row>
    <row r="1002" spans="1:6" x14ac:dyDescent="0.15">
      <c r="A1002" s="2" t="s">
        <v>6</v>
      </c>
      <c r="B1002" s="2"/>
      <c r="C1002" s="3" t="s">
        <v>35</v>
      </c>
      <c r="D1002" s="3" t="s">
        <v>36</v>
      </c>
      <c r="E1002" s="3">
        <v>2005</v>
      </c>
      <c r="F1002" s="4">
        <v>1898.1440043166381</v>
      </c>
    </row>
    <row r="1003" spans="1:6" x14ac:dyDescent="0.15">
      <c r="A1003" s="2" t="s">
        <v>6</v>
      </c>
      <c r="B1003" s="2"/>
      <c r="C1003" s="3" t="s">
        <v>35</v>
      </c>
      <c r="D1003" s="3" t="s">
        <v>36</v>
      </c>
      <c r="E1003" s="3">
        <v>2006</v>
      </c>
      <c r="F1003" s="4">
        <v>1886.3386855198526</v>
      </c>
    </row>
    <row r="1004" spans="1:6" x14ac:dyDescent="0.15">
      <c r="A1004" s="2" t="s">
        <v>6</v>
      </c>
      <c r="B1004" s="2"/>
      <c r="C1004" s="3" t="s">
        <v>35</v>
      </c>
      <c r="D1004" s="3" t="s">
        <v>36</v>
      </c>
      <c r="E1004" s="3">
        <v>2007</v>
      </c>
      <c r="F1004" s="4">
        <v>1903.4842875149657</v>
      </c>
    </row>
    <row r="1005" spans="1:6" x14ac:dyDescent="0.15">
      <c r="A1005" s="2" t="s">
        <v>6</v>
      </c>
      <c r="B1005" s="2"/>
      <c r="C1005" s="3" t="s">
        <v>35</v>
      </c>
      <c r="D1005" s="3" t="s">
        <v>36</v>
      </c>
      <c r="E1005" s="3">
        <v>2008</v>
      </c>
      <c r="F1005" s="4">
        <v>1890.3618608185222</v>
      </c>
    </row>
    <row r="1006" spans="1:6" x14ac:dyDescent="0.15">
      <c r="A1006" s="2" t="s">
        <v>6</v>
      </c>
      <c r="B1006" s="2"/>
      <c r="C1006" s="3" t="s">
        <v>35</v>
      </c>
      <c r="D1006" s="3" t="s">
        <v>36</v>
      </c>
      <c r="E1006" s="3">
        <v>2009</v>
      </c>
      <c r="F1006" s="4">
        <v>1890.7940400955949</v>
      </c>
    </row>
    <row r="1007" spans="1:6" x14ac:dyDescent="0.15">
      <c r="A1007" s="2" t="s">
        <v>6</v>
      </c>
      <c r="B1007" s="2"/>
      <c r="C1007" s="3" t="s">
        <v>35</v>
      </c>
      <c r="D1007" s="3" t="s">
        <v>36</v>
      </c>
      <c r="E1007" s="3">
        <v>2010</v>
      </c>
      <c r="F1007" s="4">
        <v>1893.6356190198571</v>
      </c>
    </row>
    <row r="1008" spans="1:6" x14ac:dyDescent="0.15">
      <c r="A1008" s="2" t="s">
        <v>6</v>
      </c>
      <c r="B1008" s="2"/>
      <c r="C1008" s="3" t="s">
        <v>35</v>
      </c>
      <c r="D1008" s="3" t="s">
        <v>36</v>
      </c>
      <c r="E1008" s="3">
        <v>2011</v>
      </c>
      <c r="F1008" s="4">
        <v>1870.6033206817217</v>
      </c>
    </row>
    <row r="1009" spans="1:6" x14ac:dyDescent="0.15">
      <c r="A1009" s="2" t="s">
        <v>6</v>
      </c>
      <c r="B1009" s="2"/>
      <c r="C1009" s="3" t="s">
        <v>35</v>
      </c>
      <c r="D1009" s="3" t="s">
        <v>36</v>
      </c>
      <c r="E1009" s="3">
        <v>2012</v>
      </c>
      <c r="F1009" s="4">
        <v>1853.0901788735009</v>
      </c>
    </row>
    <row r="1010" spans="1:6" x14ac:dyDescent="0.15">
      <c r="A1010" s="2" t="s">
        <v>6</v>
      </c>
      <c r="B1010" s="2"/>
      <c r="C1010" s="3" t="s">
        <v>35</v>
      </c>
      <c r="D1010" s="3" t="s">
        <v>36</v>
      </c>
      <c r="E1010" s="3">
        <v>2013</v>
      </c>
      <c r="F1010" s="4">
        <v>1863.2164613936097</v>
      </c>
    </row>
    <row r="1011" spans="1:6" x14ac:dyDescent="0.15">
      <c r="A1011" s="2" t="s">
        <v>6</v>
      </c>
      <c r="B1011" s="2"/>
      <c r="C1011" s="3" t="s">
        <v>35</v>
      </c>
      <c r="D1011" s="3" t="s">
        <v>36</v>
      </c>
      <c r="E1011" s="3">
        <v>2014</v>
      </c>
      <c r="F1011" s="4">
        <v>1870.8341919658587</v>
      </c>
    </row>
    <row r="1012" spans="1:6" x14ac:dyDescent="0.15">
      <c r="A1012" s="2" t="s">
        <v>6</v>
      </c>
      <c r="B1012" s="2"/>
      <c r="C1012" s="3" t="s">
        <v>35</v>
      </c>
      <c r="D1012" s="3" t="s">
        <v>36</v>
      </c>
      <c r="E1012" s="3">
        <v>2015</v>
      </c>
      <c r="F1012" s="4">
        <v>1878.6016495404103</v>
      </c>
    </row>
    <row r="1013" spans="1:6" x14ac:dyDescent="0.15">
      <c r="A1013" s="2" t="s">
        <v>6</v>
      </c>
      <c r="B1013" s="2"/>
      <c r="C1013" s="3" t="s">
        <v>35</v>
      </c>
      <c r="D1013" s="3" t="s">
        <v>36</v>
      </c>
      <c r="E1013" s="3">
        <v>2016</v>
      </c>
      <c r="F1013" s="4">
        <v>1884.8296507851851</v>
      </c>
    </row>
    <row r="1014" spans="1:6" x14ac:dyDescent="0.15">
      <c r="A1014" s="2" t="s">
        <v>6</v>
      </c>
      <c r="B1014" s="2"/>
      <c r="C1014" s="3" t="s">
        <v>35</v>
      </c>
      <c r="D1014" s="3" t="s">
        <v>36</v>
      </c>
      <c r="E1014" s="3">
        <v>2017</v>
      </c>
      <c r="F1014" s="4">
        <v>1873.6190813309456</v>
      </c>
    </row>
    <row r="1015" spans="1:6" x14ac:dyDescent="0.15">
      <c r="A1015" s="2" t="s">
        <v>6</v>
      </c>
      <c r="B1015" s="2"/>
      <c r="C1015" s="3" t="s">
        <v>35</v>
      </c>
      <c r="D1015" s="3" t="s">
        <v>36</v>
      </c>
      <c r="E1015" s="3">
        <v>2018</v>
      </c>
      <c r="F1015" s="4">
        <v>1867.8520122251477</v>
      </c>
    </row>
    <row r="1016" spans="1:6" x14ac:dyDescent="0.15">
      <c r="A1016" s="2" t="s">
        <v>6</v>
      </c>
      <c r="B1016" s="2"/>
      <c r="C1016" s="3" t="s">
        <v>35</v>
      </c>
      <c r="D1016" s="3" t="s">
        <v>36</v>
      </c>
      <c r="E1016" s="3">
        <v>2019</v>
      </c>
      <c r="F1016" s="4">
        <v>1864.5883604892301</v>
      </c>
    </row>
    <row r="1017" spans="1:6" x14ac:dyDescent="0.15">
      <c r="A1017" s="2" t="s">
        <v>6</v>
      </c>
      <c r="B1017" s="2"/>
      <c r="C1017" s="3" t="s">
        <v>37</v>
      </c>
      <c r="D1017" s="3" t="s">
        <v>38</v>
      </c>
      <c r="E1017" s="3">
        <v>1950</v>
      </c>
      <c r="F1017" s="4">
        <v>2209.2571486955389</v>
      </c>
    </row>
    <row r="1018" spans="1:6" x14ac:dyDescent="0.15">
      <c r="A1018" s="2" t="s">
        <v>6</v>
      </c>
      <c r="B1018" s="2"/>
      <c r="C1018" s="3" t="s">
        <v>37</v>
      </c>
      <c r="D1018" s="3" t="s">
        <v>38</v>
      </c>
      <c r="E1018" s="3">
        <v>1951</v>
      </c>
      <c r="F1018" s="4">
        <v>2205.0786032495457</v>
      </c>
    </row>
    <row r="1019" spans="1:6" x14ac:dyDescent="0.15">
      <c r="A1019" s="2" t="s">
        <v>6</v>
      </c>
      <c r="B1019" s="2"/>
      <c r="C1019" s="3" t="s">
        <v>37</v>
      </c>
      <c r="D1019" s="3" t="s">
        <v>38</v>
      </c>
      <c r="E1019" s="3">
        <v>1952</v>
      </c>
      <c r="F1019" s="4">
        <v>2201.0160316670763</v>
      </c>
    </row>
    <row r="1020" spans="1:6" x14ac:dyDescent="0.15">
      <c r="A1020" s="2" t="s">
        <v>6</v>
      </c>
      <c r="B1020" s="2"/>
      <c r="C1020" s="3" t="s">
        <v>37</v>
      </c>
      <c r="D1020" s="3" t="s">
        <v>38</v>
      </c>
      <c r="E1020" s="3">
        <v>1953</v>
      </c>
      <c r="F1020" s="4">
        <v>2197.0557747285584</v>
      </c>
    </row>
    <row r="1021" spans="1:6" x14ac:dyDescent="0.15">
      <c r="A1021" s="2" t="s">
        <v>6</v>
      </c>
      <c r="B1021" s="2"/>
      <c r="C1021" s="3" t="s">
        <v>37</v>
      </c>
      <c r="D1021" s="3" t="s">
        <v>38</v>
      </c>
      <c r="E1021" s="3">
        <v>1954</v>
      </c>
      <c r="F1021" s="4">
        <v>2214.1141206567286</v>
      </c>
    </row>
    <row r="1022" spans="1:6" x14ac:dyDescent="0.15">
      <c r="A1022" s="2" t="s">
        <v>6</v>
      </c>
      <c r="B1022" s="2"/>
      <c r="C1022" s="3" t="s">
        <v>37</v>
      </c>
      <c r="D1022" s="3" t="s">
        <v>38</v>
      </c>
      <c r="E1022" s="3">
        <v>1955</v>
      </c>
      <c r="F1022" s="4">
        <v>2196.0244633386669</v>
      </c>
    </row>
    <row r="1023" spans="1:6" x14ac:dyDescent="0.15">
      <c r="A1023" s="2" t="s">
        <v>6</v>
      </c>
      <c r="B1023" s="2"/>
      <c r="C1023" s="3" t="s">
        <v>37</v>
      </c>
      <c r="D1023" s="3" t="s">
        <v>38</v>
      </c>
      <c r="E1023" s="3">
        <v>1956</v>
      </c>
      <c r="F1023" s="4">
        <v>2179.8887054779461</v>
      </c>
    </row>
    <row r="1024" spans="1:6" x14ac:dyDescent="0.15">
      <c r="A1024" s="2" t="s">
        <v>6</v>
      </c>
      <c r="B1024" s="2"/>
      <c r="C1024" s="3" t="s">
        <v>37</v>
      </c>
      <c r="D1024" s="3" t="s">
        <v>38</v>
      </c>
      <c r="E1024" s="3">
        <v>1957</v>
      </c>
      <c r="F1024" s="4">
        <v>2164.8122727983127</v>
      </c>
    </row>
    <row r="1025" spans="1:6" x14ac:dyDescent="0.15">
      <c r="A1025" s="2" t="s">
        <v>6</v>
      </c>
      <c r="B1025" s="2"/>
      <c r="C1025" s="3" t="s">
        <v>37</v>
      </c>
      <c r="D1025" s="3" t="s">
        <v>38</v>
      </c>
      <c r="E1025" s="3">
        <v>1958</v>
      </c>
      <c r="F1025" s="4">
        <v>2150.1800508684892</v>
      </c>
    </row>
    <row r="1026" spans="1:6" x14ac:dyDescent="0.15">
      <c r="A1026" s="2" t="s">
        <v>6</v>
      </c>
      <c r="B1026" s="2"/>
      <c r="C1026" s="3" t="s">
        <v>37</v>
      </c>
      <c r="D1026" s="3" t="s">
        <v>38</v>
      </c>
      <c r="E1026" s="3">
        <v>1959</v>
      </c>
      <c r="F1026" s="4">
        <v>2139.6283317737511</v>
      </c>
    </row>
    <row r="1027" spans="1:6" x14ac:dyDescent="0.15">
      <c r="A1027" s="2" t="s">
        <v>6</v>
      </c>
      <c r="B1027" s="2"/>
      <c r="C1027" s="3" t="s">
        <v>37</v>
      </c>
      <c r="D1027" s="3" t="s">
        <v>38</v>
      </c>
      <c r="E1027" s="3">
        <v>1960</v>
      </c>
      <c r="F1027" s="4">
        <v>2130.3740283524685</v>
      </c>
    </row>
    <row r="1028" spans="1:6" x14ac:dyDescent="0.15">
      <c r="A1028" s="2" t="s">
        <v>6</v>
      </c>
      <c r="B1028" s="2"/>
      <c r="C1028" s="3" t="s">
        <v>37</v>
      </c>
      <c r="D1028" s="3" t="s">
        <v>38</v>
      </c>
      <c r="E1028" s="3">
        <v>1961</v>
      </c>
      <c r="F1028" s="4">
        <v>2112.1173680536886</v>
      </c>
    </row>
    <row r="1029" spans="1:6" x14ac:dyDescent="0.15">
      <c r="A1029" s="2" t="s">
        <v>6</v>
      </c>
      <c r="B1029" s="2"/>
      <c r="C1029" s="3" t="s">
        <v>37</v>
      </c>
      <c r="D1029" s="3" t="s">
        <v>38</v>
      </c>
      <c r="E1029" s="3">
        <v>1962</v>
      </c>
      <c r="F1029" s="4">
        <v>2094.9130941626318</v>
      </c>
    </row>
    <row r="1030" spans="1:6" x14ac:dyDescent="0.15">
      <c r="A1030" s="2" t="s">
        <v>6</v>
      </c>
      <c r="B1030" s="2"/>
      <c r="C1030" s="3" t="s">
        <v>37</v>
      </c>
      <c r="D1030" s="3" t="s">
        <v>38</v>
      </c>
      <c r="E1030" s="3">
        <v>1963</v>
      </c>
      <c r="F1030" s="4">
        <v>2077.9846098021853</v>
      </c>
    </row>
    <row r="1031" spans="1:6" x14ac:dyDescent="0.15">
      <c r="A1031" s="2" t="s">
        <v>6</v>
      </c>
      <c r="B1031" s="2"/>
      <c r="C1031" s="3" t="s">
        <v>37</v>
      </c>
      <c r="D1031" s="3" t="s">
        <v>38</v>
      </c>
      <c r="E1031" s="3">
        <v>1964</v>
      </c>
      <c r="F1031" s="4">
        <v>2032.2558304398954</v>
      </c>
    </row>
    <row r="1032" spans="1:6" x14ac:dyDescent="0.15">
      <c r="A1032" s="2" t="s">
        <v>6</v>
      </c>
      <c r="B1032" s="2"/>
      <c r="C1032" s="3" t="s">
        <v>37</v>
      </c>
      <c r="D1032" s="3" t="s">
        <v>38</v>
      </c>
      <c r="E1032" s="3">
        <v>1965</v>
      </c>
      <c r="F1032" s="4">
        <v>2024.5305290937238</v>
      </c>
    </row>
    <row r="1033" spans="1:6" x14ac:dyDescent="0.15">
      <c r="A1033" s="2" t="s">
        <v>6</v>
      </c>
      <c r="B1033" s="2"/>
      <c r="C1033" s="3" t="s">
        <v>37</v>
      </c>
      <c r="D1033" s="3" t="s">
        <v>38</v>
      </c>
      <c r="E1033" s="3">
        <v>1966</v>
      </c>
      <c r="F1033" s="4">
        <v>2025.9194291670867</v>
      </c>
    </row>
    <row r="1034" spans="1:6" x14ac:dyDescent="0.15">
      <c r="A1034" s="2" t="s">
        <v>6</v>
      </c>
      <c r="B1034" s="2"/>
      <c r="C1034" s="3" t="s">
        <v>37</v>
      </c>
      <c r="D1034" s="3" t="s">
        <v>38</v>
      </c>
      <c r="E1034" s="3">
        <v>1967</v>
      </c>
      <c r="F1034" s="4">
        <v>2034.7692098572504</v>
      </c>
    </row>
    <row r="1035" spans="1:6" x14ac:dyDescent="0.15">
      <c r="A1035" s="2" t="s">
        <v>6</v>
      </c>
      <c r="B1035" s="2"/>
      <c r="C1035" s="3" t="s">
        <v>37</v>
      </c>
      <c r="D1035" s="3" t="s">
        <v>38</v>
      </c>
      <c r="E1035" s="3">
        <v>1968</v>
      </c>
      <c r="F1035" s="4">
        <v>1997.0129985479712</v>
      </c>
    </row>
    <row r="1036" spans="1:6" x14ac:dyDescent="0.15">
      <c r="A1036" s="2" t="s">
        <v>6</v>
      </c>
      <c r="B1036" s="2"/>
      <c r="C1036" s="3" t="s">
        <v>37</v>
      </c>
      <c r="D1036" s="3" t="s">
        <v>38</v>
      </c>
      <c r="E1036" s="3">
        <v>1969</v>
      </c>
      <c r="F1036" s="4">
        <v>1988.7646358668735</v>
      </c>
    </row>
    <row r="1037" spans="1:6" x14ac:dyDescent="0.15">
      <c r="A1037" s="2" t="s">
        <v>6</v>
      </c>
      <c r="B1037" s="2"/>
      <c r="C1037" s="3" t="s">
        <v>37</v>
      </c>
      <c r="D1037" s="3" t="s">
        <v>38</v>
      </c>
      <c r="E1037" s="3">
        <v>1970</v>
      </c>
      <c r="F1037" s="4">
        <v>1996.7204568679551</v>
      </c>
    </row>
    <row r="1038" spans="1:6" x14ac:dyDescent="0.15">
      <c r="A1038" s="2" t="s">
        <v>6</v>
      </c>
      <c r="B1038" s="2"/>
      <c r="C1038" s="3" t="s">
        <v>37</v>
      </c>
      <c r="D1038" s="3" t="s">
        <v>38</v>
      </c>
      <c r="E1038" s="3">
        <v>1971</v>
      </c>
      <c r="F1038" s="4">
        <v>1996.8364568944969</v>
      </c>
    </row>
    <row r="1039" spans="1:6" x14ac:dyDescent="0.15">
      <c r="A1039" s="2" t="s">
        <v>6</v>
      </c>
      <c r="B1039" s="2"/>
      <c r="C1039" s="3" t="s">
        <v>37</v>
      </c>
      <c r="D1039" s="3" t="s">
        <v>38</v>
      </c>
      <c r="E1039" s="3">
        <v>1972</v>
      </c>
      <c r="F1039" s="4">
        <v>1992.6924559463116</v>
      </c>
    </row>
    <row r="1040" spans="1:6" x14ac:dyDescent="0.15">
      <c r="A1040" s="2" t="s">
        <v>6</v>
      </c>
      <c r="B1040" s="2"/>
      <c r="C1040" s="3" t="s">
        <v>37</v>
      </c>
      <c r="D1040" s="3" t="s">
        <v>38</v>
      </c>
      <c r="E1040" s="3">
        <v>1973</v>
      </c>
      <c r="F1040" s="4">
        <v>1980.8544532376679</v>
      </c>
    </row>
    <row r="1041" spans="1:6" x14ac:dyDescent="0.15">
      <c r="A1041" s="2" t="s">
        <v>6</v>
      </c>
      <c r="B1041" s="2"/>
      <c r="C1041" s="3" t="s">
        <v>37</v>
      </c>
      <c r="D1041" s="3" t="s">
        <v>38</v>
      </c>
      <c r="E1041" s="3">
        <v>1974</v>
      </c>
      <c r="F1041" s="4">
        <v>1987.0274546501073</v>
      </c>
    </row>
    <row r="1042" spans="1:6" x14ac:dyDescent="0.15">
      <c r="A1042" s="2" t="s">
        <v>6</v>
      </c>
      <c r="B1042" s="2"/>
      <c r="C1042" s="3" t="s">
        <v>37</v>
      </c>
      <c r="D1042" s="3" t="s">
        <v>38</v>
      </c>
      <c r="E1042" s="3">
        <v>1975</v>
      </c>
      <c r="F1042" s="4">
        <v>1996.8554568988445</v>
      </c>
    </row>
    <row r="1043" spans="1:6" x14ac:dyDescent="0.15">
      <c r="A1043" s="2" t="s">
        <v>6</v>
      </c>
      <c r="B1043" s="2"/>
      <c r="C1043" s="3" t="s">
        <v>37</v>
      </c>
      <c r="D1043" s="3" t="s">
        <v>38</v>
      </c>
      <c r="E1043" s="3">
        <v>1976</v>
      </c>
      <c r="F1043" s="4">
        <v>2006.9664592123345</v>
      </c>
    </row>
    <row r="1044" spans="1:6" x14ac:dyDescent="0.15">
      <c r="A1044" s="2" t="s">
        <v>6</v>
      </c>
      <c r="B1044" s="2"/>
      <c r="C1044" s="3" t="s">
        <v>37</v>
      </c>
      <c r="D1044" s="3" t="s">
        <v>38</v>
      </c>
      <c r="E1044" s="3">
        <v>1977</v>
      </c>
      <c r="F1044" s="4">
        <v>2000.7764577960054</v>
      </c>
    </row>
    <row r="1045" spans="1:6" x14ac:dyDescent="0.15">
      <c r="A1045" s="2" t="s">
        <v>6</v>
      </c>
      <c r="B1045" s="2"/>
      <c r="C1045" s="3" t="s">
        <v>37</v>
      </c>
      <c r="D1045" s="3" t="s">
        <v>38</v>
      </c>
      <c r="E1045" s="3">
        <v>1978</v>
      </c>
      <c r="F1045" s="4">
        <v>1973.5524515669031</v>
      </c>
    </row>
    <row r="1046" spans="1:6" x14ac:dyDescent="0.15">
      <c r="A1046" s="2" t="s">
        <v>6</v>
      </c>
      <c r="B1046" s="2"/>
      <c r="C1046" s="3" t="s">
        <v>37</v>
      </c>
      <c r="D1046" s="3" t="s">
        <v>38</v>
      </c>
      <c r="E1046" s="3">
        <v>1979</v>
      </c>
      <c r="F1046" s="4">
        <v>1929.8564415688552</v>
      </c>
    </row>
    <row r="1047" spans="1:6" x14ac:dyDescent="0.15">
      <c r="A1047" s="2" t="s">
        <v>6</v>
      </c>
      <c r="B1047" s="2"/>
      <c r="C1047" s="3" t="s">
        <v>37</v>
      </c>
      <c r="D1047" s="3" t="s">
        <v>38</v>
      </c>
      <c r="E1047" s="3">
        <v>1980</v>
      </c>
      <c r="F1047" s="4">
        <v>1918.122438884008</v>
      </c>
    </row>
    <row r="1048" spans="1:6" x14ac:dyDescent="0.15">
      <c r="A1048" s="2" t="s">
        <v>6</v>
      </c>
      <c r="B1048" s="2"/>
      <c r="C1048" s="3" t="s">
        <v>37</v>
      </c>
      <c r="D1048" s="3" t="s">
        <v>38</v>
      </c>
      <c r="E1048" s="3">
        <v>1981</v>
      </c>
      <c r="F1048" s="4">
        <v>1884.0204310811559</v>
      </c>
    </row>
    <row r="1049" spans="1:6" x14ac:dyDescent="0.15">
      <c r="A1049" s="2" t="s">
        <v>6</v>
      </c>
      <c r="B1049" s="2"/>
      <c r="C1049" s="3" t="s">
        <v>37</v>
      </c>
      <c r="D1049" s="3" t="s">
        <v>38</v>
      </c>
      <c r="E1049" s="3">
        <v>1982</v>
      </c>
      <c r="F1049" s="4">
        <v>1862.9254262544255</v>
      </c>
    </row>
    <row r="1050" spans="1:6" x14ac:dyDescent="0.15">
      <c r="A1050" s="2" t="s">
        <v>6</v>
      </c>
      <c r="B1050" s="2"/>
      <c r="C1050" s="3" t="s">
        <v>37</v>
      </c>
      <c r="D1050" s="3" t="s">
        <v>38</v>
      </c>
      <c r="E1050" s="3">
        <v>1983</v>
      </c>
      <c r="F1050" s="4">
        <v>1830.7574188940905</v>
      </c>
    </row>
    <row r="1051" spans="1:6" x14ac:dyDescent="0.15">
      <c r="A1051" s="2" t="s">
        <v>6</v>
      </c>
      <c r="B1051" s="2"/>
      <c r="C1051" s="3" t="s">
        <v>37</v>
      </c>
      <c r="D1051" s="3" t="s">
        <v>38</v>
      </c>
      <c r="E1051" s="3">
        <v>1984</v>
      </c>
      <c r="F1051" s="4">
        <v>1786.692408811612</v>
      </c>
    </row>
    <row r="1052" spans="1:6" x14ac:dyDescent="0.15">
      <c r="A1052" s="2" t="s">
        <v>6</v>
      </c>
      <c r="B1052" s="2"/>
      <c r="C1052" s="3" t="s">
        <v>37</v>
      </c>
      <c r="D1052" s="3" t="s">
        <v>38</v>
      </c>
      <c r="E1052" s="3">
        <v>1985</v>
      </c>
      <c r="F1052" s="4">
        <v>1776.7004065253504</v>
      </c>
    </row>
    <row r="1053" spans="1:6" x14ac:dyDescent="0.15">
      <c r="A1053" s="2" t="s">
        <v>6</v>
      </c>
      <c r="B1053" s="2"/>
      <c r="C1053" s="3" t="s">
        <v>37</v>
      </c>
      <c r="D1053" s="3" t="s">
        <v>38</v>
      </c>
      <c r="E1053" s="3">
        <v>1986</v>
      </c>
      <c r="F1053" s="4">
        <v>1768.6674046873261</v>
      </c>
    </row>
    <row r="1054" spans="1:6" x14ac:dyDescent="0.15">
      <c r="A1054" s="2" t="s">
        <v>6</v>
      </c>
      <c r="B1054" s="2"/>
      <c r="C1054" s="3" t="s">
        <v>37</v>
      </c>
      <c r="D1054" s="3" t="s">
        <v>38</v>
      </c>
      <c r="E1054" s="3">
        <v>1987</v>
      </c>
      <c r="F1054" s="4">
        <v>1760.6494028527336</v>
      </c>
    </row>
    <row r="1055" spans="1:6" x14ac:dyDescent="0.15">
      <c r="A1055" s="2" t="s">
        <v>6</v>
      </c>
      <c r="B1055" s="2"/>
      <c r="C1055" s="3" t="s">
        <v>37</v>
      </c>
      <c r="D1055" s="3" t="s">
        <v>38</v>
      </c>
      <c r="E1055" s="3">
        <v>1988</v>
      </c>
      <c r="F1055" s="4">
        <v>1756.5784019212515</v>
      </c>
    </row>
    <row r="1056" spans="1:6" x14ac:dyDescent="0.15">
      <c r="A1056" s="2" t="s">
        <v>6</v>
      </c>
      <c r="B1056" s="2"/>
      <c r="C1056" s="3" t="s">
        <v>37</v>
      </c>
      <c r="D1056" s="3" t="s">
        <v>38</v>
      </c>
      <c r="E1056" s="3">
        <v>1989</v>
      </c>
      <c r="F1056" s="4">
        <v>1744.5603991714222</v>
      </c>
    </row>
    <row r="1057" spans="1:6" x14ac:dyDescent="0.15">
      <c r="A1057" s="2" t="s">
        <v>6</v>
      </c>
      <c r="B1057" s="2"/>
      <c r="C1057" s="3" t="s">
        <v>37</v>
      </c>
      <c r="D1057" s="3" t="s">
        <v>38</v>
      </c>
      <c r="E1057" s="3">
        <v>1990</v>
      </c>
      <c r="F1057" s="4">
        <v>1746.5283996217188</v>
      </c>
    </row>
    <row r="1058" spans="1:6" x14ac:dyDescent="0.15">
      <c r="A1058" s="2" t="s">
        <v>6</v>
      </c>
      <c r="B1058" s="2"/>
      <c r="C1058" s="3" t="s">
        <v>37</v>
      </c>
      <c r="D1058" s="3" t="s">
        <v>38</v>
      </c>
      <c r="E1058" s="3">
        <v>1991</v>
      </c>
      <c r="F1058" s="4">
        <v>1755.5294016812306</v>
      </c>
    </row>
    <row r="1059" spans="1:6" x14ac:dyDescent="0.15">
      <c r="A1059" s="2" t="s">
        <v>6</v>
      </c>
      <c r="B1059" s="2"/>
      <c r="C1059" s="3" t="s">
        <v>37</v>
      </c>
      <c r="D1059" s="3" t="s">
        <v>38</v>
      </c>
      <c r="E1059" s="3">
        <v>1992</v>
      </c>
      <c r="F1059" s="4">
        <v>1747.5653998589942</v>
      </c>
    </row>
    <row r="1060" spans="1:6" x14ac:dyDescent="0.15">
      <c r="A1060" s="2" t="s">
        <v>6</v>
      </c>
      <c r="B1060" s="2"/>
      <c r="C1060" s="3" t="s">
        <v>37</v>
      </c>
      <c r="D1060" s="3" t="s">
        <v>38</v>
      </c>
      <c r="E1060" s="3">
        <v>1993</v>
      </c>
      <c r="F1060" s="4">
        <v>1739.5523980255455</v>
      </c>
    </row>
    <row r="1061" spans="1:6" x14ac:dyDescent="0.15">
      <c r="A1061" s="2" t="s">
        <v>6</v>
      </c>
      <c r="B1061" s="2"/>
      <c r="C1061" s="3" t="s">
        <v>37</v>
      </c>
      <c r="D1061" s="3" t="s">
        <v>38</v>
      </c>
      <c r="E1061" s="3">
        <v>1994</v>
      </c>
      <c r="F1061" s="4">
        <v>1738.5073977864402</v>
      </c>
    </row>
    <row r="1062" spans="1:6" x14ac:dyDescent="0.15">
      <c r="A1062" s="2" t="s">
        <v>6</v>
      </c>
      <c r="B1062" s="2"/>
      <c r="C1062" s="3" t="s">
        <v>37</v>
      </c>
      <c r="D1062" s="3" t="s">
        <v>38</v>
      </c>
      <c r="E1062" s="3">
        <v>1995</v>
      </c>
      <c r="F1062" s="4">
        <v>1738.7963978525661</v>
      </c>
    </row>
    <row r="1063" spans="1:6" x14ac:dyDescent="0.15">
      <c r="A1063" s="2" t="s">
        <v>6</v>
      </c>
      <c r="B1063" s="2"/>
      <c r="C1063" s="3" t="s">
        <v>37</v>
      </c>
      <c r="D1063" s="3" t="s">
        <v>38</v>
      </c>
      <c r="E1063" s="3">
        <v>1996</v>
      </c>
      <c r="F1063" s="4">
        <v>1740.339289270777</v>
      </c>
    </row>
    <row r="1064" spans="1:6" x14ac:dyDescent="0.15">
      <c r="A1064" s="2" t="s">
        <v>6</v>
      </c>
      <c r="B1064" s="2"/>
      <c r="C1064" s="3" t="s">
        <v>37</v>
      </c>
      <c r="D1064" s="3" t="s">
        <v>38</v>
      </c>
      <c r="E1064" s="3">
        <v>1997</v>
      </c>
      <c r="F1064" s="4">
        <v>1742.6367719153895</v>
      </c>
    </row>
    <row r="1065" spans="1:6" x14ac:dyDescent="0.15">
      <c r="A1065" s="2" t="s">
        <v>6</v>
      </c>
      <c r="B1065" s="2"/>
      <c r="C1065" s="3" t="s">
        <v>37</v>
      </c>
      <c r="D1065" s="3" t="s">
        <v>38</v>
      </c>
      <c r="E1065" s="3">
        <v>1998</v>
      </c>
      <c r="F1065" s="4">
        <v>1751.1058706062418</v>
      </c>
    </row>
    <row r="1066" spans="1:6" x14ac:dyDescent="0.15">
      <c r="A1066" s="2" t="s">
        <v>6</v>
      </c>
      <c r="B1066" s="2"/>
      <c r="C1066" s="3" t="s">
        <v>37</v>
      </c>
      <c r="D1066" s="3" t="s">
        <v>38</v>
      </c>
      <c r="E1066" s="3">
        <v>1999</v>
      </c>
      <c r="F1066" s="4">
        <v>1756.2737336801497</v>
      </c>
    </row>
    <row r="1067" spans="1:6" x14ac:dyDescent="0.15">
      <c r="A1067" s="2" t="s">
        <v>6</v>
      </c>
      <c r="B1067" s="2"/>
      <c r="C1067" s="3" t="s">
        <v>37</v>
      </c>
      <c r="D1067" s="3" t="s">
        <v>38</v>
      </c>
      <c r="E1067" s="3">
        <v>2000</v>
      </c>
      <c r="F1067" s="4">
        <v>1752.8207583874539</v>
      </c>
    </row>
    <row r="1068" spans="1:6" x14ac:dyDescent="0.15">
      <c r="A1068" s="2" t="s">
        <v>6</v>
      </c>
      <c r="B1068" s="2"/>
      <c r="C1068" s="3" t="s">
        <v>37</v>
      </c>
      <c r="D1068" s="3" t="s">
        <v>38</v>
      </c>
      <c r="E1068" s="3">
        <v>2001</v>
      </c>
      <c r="F1068" s="4">
        <v>1762.0697833549825</v>
      </c>
    </row>
    <row r="1069" spans="1:6" x14ac:dyDescent="0.15">
      <c r="A1069" s="2" t="s">
        <v>6</v>
      </c>
      <c r="B1069" s="2"/>
      <c r="C1069" s="3" t="s">
        <v>37</v>
      </c>
      <c r="D1069" s="3" t="s">
        <v>38</v>
      </c>
      <c r="E1069" s="3">
        <v>2002</v>
      </c>
      <c r="F1069" s="4">
        <v>1763.6474183052765</v>
      </c>
    </row>
    <row r="1070" spans="1:6" x14ac:dyDescent="0.15">
      <c r="A1070" s="2" t="s">
        <v>6</v>
      </c>
      <c r="B1070" s="2"/>
      <c r="C1070" s="3" t="s">
        <v>37</v>
      </c>
      <c r="D1070" s="3" t="s">
        <v>38</v>
      </c>
      <c r="E1070" s="3">
        <v>2003</v>
      </c>
      <c r="F1070" s="4">
        <v>1754.6331701272568</v>
      </c>
    </row>
    <row r="1071" spans="1:6" x14ac:dyDescent="0.15">
      <c r="A1071" s="2" t="s">
        <v>6</v>
      </c>
      <c r="B1071" s="2"/>
      <c r="C1071" s="3" t="s">
        <v>37</v>
      </c>
      <c r="D1071" s="3" t="s">
        <v>38</v>
      </c>
      <c r="E1071" s="3">
        <v>2004</v>
      </c>
      <c r="F1071" s="4">
        <v>1739.901200090972</v>
      </c>
    </row>
    <row r="1072" spans="1:6" x14ac:dyDescent="0.15">
      <c r="A1072" s="2" t="s">
        <v>6</v>
      </c>
      <c r="B1072" s="2"/>
      <c r="C1072" s="3" t="s">
        <v>37</v>
      </c>
      <c r="D1072" s="3" t="s">
        <v>38</v>
      </c>
      <c r="E1072" s="3">
        <v>2005</v>
      </c>
      <c r="F1072" s="4">
        <v>1723.7191693225877</v>
      </c>
    </row>
    <row r="1073" spans="1:6" x14ac:dyDescent="0.15">
      <c r="A1073" s="2" t="s">
        <v>6</v>
      </c>
      <c r="B1073" s="2"/>
      <c r="C1073" s="3" t="s">
        <v>37</v>
      </c>
      <c r="D1073" s="3" t="s">
        <v>38</v>
      </c>
      <c r="E1073" s="3">
        <v>2006</v>
      </c>
      <c r="F1073" s="4">
        <v>1713.7406336685794</v>
      </c>
    </row>
    <row r="1074" spans="1:6" x14ac:dyDescent="0.15">
      <c r="A1074" s="2" t="s">
        <v>6</v>
      </c>
      <c r="B1074" s="2"/>
      <c r="C1074" s="3" t="s">
        <v>37</v>
      </c>
      <c r="D1074" s="3" t="s">
        <v>38</v>
      </c>
      <c r="E1074" s="3">
        <v>2007</v>
      </c>
      <c r="F1074" s="4">
        <v>1701.3077976668399</v>
      </c>
    </row>
    <row r="1075" spans="1:6" x14ac:dyDescent="0.15">
      <c r="A1075" s="2" t="s">
        <v>6</v>
      </c>
      <c r="B1075" s="2"/>
      <c r="C1075" s="3" t="s">
        <v>37</v>
      </c>
      <c r="D1075" s="3" t="s">
        <v>38</v>
      </c>
      <c r="E1075" s="3">
        <v>2008</v>
      </c>
      <c r="F1075" s="4">
        <v>1710.1262024617738</v>
      </c>
    </row>
    <row r="1076" spans="1:6" x14ac:dyDescent="0.15">
      <c r="A1076" s="2" t="s">
        <v>6</v>
      </c>
      <c r="B1076" s="2"/>
      <c r="C1076" s="3" t="s">
        <v>37</v>
      </c>
      <c r="D1076" s="3" t="s">
        <v>38</v>
      </c>
      <c r="E1076" s="3">
        <v>2009</v>
      </c>
      <c r="F1076" s="4">
        <v>1715.8045586198211</v>
      </c>
    </row>
    <row r="1077" spans="1:6" x14ac:dyDescent="0.15">
      <c r="A1077" s="2" t="s">
        <v>6</v>
      </c>
      <c r="B1077" s="2"/>
      <c r="C1077" s="3" t="s">
        <v>37</v>
      </c>
      <c r="D1077" s="3" t="s">
        <v>38</v>
      </c>
      <c r="E1077" s="3">
        <v>2010</v>
      </c>
      <c r="F1077" s="4">
        <v>1705.7755345818443</v>
      </c>
    </row>
    <row r="1078" spans="1:6" x14ac:dyDescent="0.15">
      <c r="A1078" s="2" t="s">
        <v>6</v>
      </c>
      <c r="B1078" s="2"/>
      <c r="C1078" s="3" t="s">
        <v>37</v>
      </c>
      <c r="D1078" s="3" t="s">
        <v>38</v>
      </c>
      <c r="E1078" s="3">
        <v>2011</v>
      </c>
      <c r="F1078" s="4">
        <v>1710.6916594777706</v>
      </c>
    </row>
    <row r="1079" spans="1:6" x14ac:dyDescent="0.15">
      <c r="A1079" s="2" t="s">
        <v>6</v>
      </c>
      <c r="B1079" s="2"/>
      <c r="C1079" s="3" t="s">
        <v>37</v>
      </c>
      <c r="D1079" s="3" t="s">
        <v>38</v>
      </c>
      <c r="E1079" s="3">
        <v>2012</v>
      </c>
      <c r="F1079" s="4">
        <v>1696.7266181136667</v>
      </c>
    </row>
    <row r="1080" spans="1:6" x14ac:dyDescent="0.15">
      <c r="A1080" s="2" t="s">
        <v>6</v>
      </c>
      <c r="B1080" s="2"/>
      <c r="C1080" s="3" t="s">
        <v>37</v>
      </c>
      <c r="D1080" s="3" t="s">
        <v>38</v>
      </c>
      <c r="E1080" s="3">
        <v>2013</v>
      </c>
      <c r="F1080" s="4">
        <v>1689.8244096434269</v>
      </c>
    </row>
    <row r="1081" spans="1:6" x14ac:dyDescent="0.15">
      <c r="A1081" s="2" t="s">
        <v>6</v>
      </c>
      <c r="B1081" s="2"/>
      <c r="C1081" s="3" t="s">
        <v>37</v>
      </c>
      <c r="D1081" s="3" t="s">
        <v>38</v>
      </c>
      <c r="E1081" s="3">
        <v>2014</v>
      </c>
      <c r="F1081" s="4">
        <v>1690.5639965087253</v>
      </c>
    </row>
    <row r="1082" spans="1:6" x14ac:dyDescent="0.15">
      <c r="A1082" s="2" t="s">
        <v>6</v>
      </c>
      <c r="B1082" s="2"/>
      <c r="C1082" s="3" t="s">
        <v>37</v>
      </c>
      <c r="D1082" s="3" t="s">
        <v>38</v>
      </c>
      <c r="E1082" s="3">
        <v>2015</v>
      </c>
      <c r="F1082" s="4">
        <v>1694.2371882233329</v>
      </c>
    </row>
    <row r="1083" spans="1:6" x14ac:dyDescent="0.15">
      <c r="A1083" s="2" t="s">
        <v>6</v>
      </c>
      <c r="B1083" s="2"/>
      <c r="C1083" s="3" t="s">
        <v>37</v>
      </c>
      <c r="D1083" s="3" t="s">
        <v>38</v>
      </c>
      <c r="E1083" s="3">
        <v>2016</v>
      </c>
      <c r="F1083" s="4">
        <v>1701.4500619526193</v>
      </c>
    </row>
    <row r="1084" spans="1:6" x14ac:dyDescent="0.15">
      <c r="A1084" s="2" t="s">
        <v>6</v>
      </c>
      <c r="B1084" s="2"/>
      <c r="C1084" s="3" t="s">
        <v>37</v>
      </c>
      <c r="D1084" s="3" t="s">
        <v>38</v>
      </c>
      <c r="E1084" s="3">
        <v>2017</v>
      </c>
      <c r="F1084" s="4">
        <v>1689.476219704042</v>
      </c>
    </row>
    <row r="1085" spans="1:6" x14ac:dyDescent="0.15">
      <c r="A1085" s="2" t="s">
        <v>6</v>
      </c>
      <c r="B1085" s="2"/>
      <c r="C1085" s="3" t="s">
        <v>37</v>
      </c>
      <c r="D1085" s="3" t="s">
        <v>38</v>
      </c>
      <c r="E1085" s="3">
        <v>2018</v>
      </c>
      <c r="F1085" s="4">
        <v>1695.5010168191475</v>
      </c>
    </row>
    <row r="1086" spans="1:6" x14ac:dyDescent="0.15">
      <c r="A1086" s="2" t="s">
        <v>6</v>
      </c>
      <c r="B1086" s="2"/>
      <c r="C1086" s="3" t="s">
        <v>37</v>
      </c>
      <c r="D1086" s="3" t="s">
        <v>38</v>
      </c>
      <c r="E1086" s="3">
        <v>2019</v>
      </c>
      <c r="F1086" s="4">
        <v>1685.9515055771453</v>
      </c>
    </row>
    <row r="1087" spans="1:6" x14ac:dyDescent="0.15">
      <c r="A1087" s="2" t="s">
        <v>6</v>
      </c>
      <c r="B1087" s="2"/>
      <c r="C1087" s="3" t="s">
        <v>39</v>
      </c>
      <c r="D1087" s="3" t="s">
        <v>40</v>
      </c>
      <c r="E1087" s="3">
        <v>1950</v>
      </c>
      <c r="F1087" s="4">
        <v>2005.2626078538462</v>
      </c>
    </row>
    <row r="1088" spans="1:6" x14ac:dyDescent="0.15">
      <c r="A1088" s="2" t="s">
        <v>6</v>
      </c>
      <c r="B1088" s="2"/>
      <c r="C1088" s="3" t="s">
        <v>39</v>
      </c>
      <c r="D1088" s="3" t="s">
        <v>40</v>
      </c>
      <c r="E1088" s="3">
        <v>1951</v>
      </c>
      <c r="F1088" s="4">
        <v>1995.4649078154723</v>
      </c>
    </row>
    <row r="1089" spans="1:6" x14ac:dyDescent="0.15">
      <c r="A1089" s="2" t="s">
        <v>6</v>
      </c>
      <c r="B1089" s="2"/>
      <c r="C1089" s="3" t="s">
        <v>39</v>
      </c>
      <c r="D1089" s="3" t="s">
        <v>40</v>
      </c>
      <c r="E1089" s="3">
        <v>1952</v>
      </c>
      <c r="F1089" s="4">
        <v>1995.4649078154723</v>
      </c>
    </row>
    <row r="1090" spans="1:6" x14ac:dyDescent="0.15">
      <c r="A1090" s="2" t="s">
        <v>6</v>
      </c>
      <c r="B1090" s="2"/>
      <c r="C1090" s="3" t="s">
        <v>39</v>
      </c>
      <c r="D1090" s="3" t="s">
        <v>40</v>
      </c>
      <c r="E1090" s="3">
        <v>1953</v>
      </c>
      <c r="F1090" s="4">
        <v>1975.8695077387247</v>
      </c>
    </row>
    <row r="1091" spans="1:6" x14ac:dyDescent="0.15">
      <c r="A1091" s="2" t="s">
        <v>6</v>
      </c>
      <c r="B1091" s="2"/>
      <c r="C1091" s="3" t="s">
        <v>39</v>
      </c>
      <c r="D1091" s="3" t="s">
        <v>40</v>
      </c>
      <c r="E1091" s="3">
        <v>1954</v>
      </c>
      <c r="F1091" s="4">
        <v>1986.7558411146956</v>
      </c>
    </row>
    <row r="1092" spans="1:6" x14ac:dyDescent="0.15">
      <c r="A1092" s="2" t="s">
        <v>6</v>
      </c>
      <c r="B1092" s="2"/>
      <c r="C1092" s="3" t="s">
        <v>39</v>
      </c>
      <c r="D1092" s="3" t="s">
        <v>40</v>
      </c>
      <c r="E1092" s="3">
        <v>1955</v>
      </c>
      <c r="F1092" s="4">
        <v>1975.8695077387247</v>
      </c>
    </row>
    <row r="1093" spans="1:6" x14ac:dyDescent="0.15">
      <c r="A1093" s="2" t="s">
        <v>6</v>
      </c>
      <c r="B1093" s="2"/>
      <c r="C1093" s="3" t="s">
        <v>39</v>
      </c>
      <c r="D1093" s="3" t="s">
        <v>40</v>
      </c>
      <c r="E1093" s="3">
        <v>1956</v>
      </c>
      <c r="F1093" s="4">
        <v>1950.8309409739916</v>
      </c>
    </row>
    <row r="1094" spans="1:6" x14ac:dyDescent="0.15">
      <c r="A1094" s="2" t="s">
        <v>6</v>
      </c>
      <c r="B1094" s="2"/>
      <c r="C1094" s="3" t="s">
        <v>39</v>
      </c>
      <c r="D1094" s="3" t="s">
        <v>40</v>
      </c>
      <c r="E1094" s="3">
        <v>1957</v>
      </c>
      <c r="F1094" s="4">
        <v>1950.8309409739916</v>
      </c>
    </row>
    <row r="1095" spans="1:6" x14ac:dyDescent="0.15">
      <c r="A1095" s="2" t="s">
        <v>6</v>
      </c>
      <c r="B1095" s="2"/>
      <c r="C1095" s="3" t="s">
        <v>39</v>
      </c>
      <c r="D1095" s="3" t="s">
        <v>40</v>
      </c>
      <c r="E1095" s="3">
        <v>1958</v>
      </c>
      <c r="F1095" s="4">
        <v>1919.260574183676</v>
      </c>
    </row>
    <row r="1096" spans="1:6" x14ac:dyDescent="0.15">
      <c r="A1096" s="2" t="s">
        <v>6</v>
      </c>
      <c r="B1096" s="2"/>
      <c r="C1096" s="3" t="s">
        <v>39</v>
      </c>
      <c r="D1096" s="3" t="s">
        <v>40</v>
      </c>
      <c r="E1096" s="3">
        <v>1959</v>
      </c>
      <c r="F1096" s="4">
        <v>1893.1333740813459</v>
      </c>
    </row>
    <row r="1097" spans="1:6" x14ac:dyDescent="0.15">
      <c r="A1097" s="2" t="s">
        <v>6</v>
      </c>
      <c r="B1097" s="2"/>
      <c r="C1097" s="3" t="s">
        <v>39</v>
      </c>
      <c r="D1097" s="3" t="s">
        <v>40</v>
      </c>
      <c r="E1097" s="3">
        <v>1960</v>
      </c>
      <c r="F1097" s="4">
        <v>1888.7788407309574</v>
      </c>
    </row>
    <row r="1098" spans="1:6" x14ac:dyDescent="0.15">
      <c r="A1098" s="2" t="s">
        <v>6</v>
      </c>
      <c r="B1098" s="2"/>
      <c r="C1098" s="3" t="s">
        <v>39</v>
      </c>
      <c r="D1098" s="3" t="s">
        <v>40</v>
      </c>
      <c r="E1098" s="3">
        <v>1961</v>
      </c>
      <c r="F1098" s="4">
        <v>1890.9561074061517</v>
      </c>
    </row>
    <row r="1099" spans="1:6" x14ac:dyDescent="0.15">
      <c r="A1099" s="2" t="s">
        <v>6</v>
      </c>
      <c r="B1099" s="2"/>
      <c r="C1099" s="3" t="s">
        <v>39</v>
      </c>
      <c r="D1099" s="3" t="s">
        <v>40</v>
      </c>
      <c r="E1099" s="3">
        <v>1962</v>
      </c>
      <c r="F1099" s="4">
        <v>1878.9811406925837</v>
      </c>
    </row>
    <row r="1100" spans="1:6" x14ac:dyDescent="0.15">
      <c r="A1100" s="2" t="s">
        <v>6</v>
      </c>
      <c r="B1100" s="2"/>
      <c r="C1100" s="3" t="s">
        <v>39</v>
      </c>
      <c r="D1100" s="3" t="s">
        <v>40</v>
      </c>
      <c r="E1100" s="3">
        <v>1963</v>
      </c>
      <c r="F1100" s="4">
        <v>1872.4493406670013</v>
      </c>
    </row>
    <row r="1101" spans="1:6" x14ac:dyDescent="0.15">
      <c r="A1101" s="2" t="s">
        <v>6</v>
      </c>
      <c r="B1101" s="2"/>
      <c r="C1101" s="3" t="s">
        <v>39</v>
      </c>
      <c r="D1101" s="3" t="s">
        <v>40</v>
      </c>
      <c r="E1101" s="3">
        <v>1964</v>
      </c>
      <c r="F1101" s="4">
        <v>1841.9676072142827</v>
      </c>
    </row>
    <row r="1102" spans="1:6" x14ac:dyDescent="0.15">
      <c r="A1102" s="2" t="s">
        <v>6</v>
      </c>
      <c r="B1102" s="2"/>
      <c r="C1102" s="3" t="s">
        <v>39</v>
      </c>
      <c r="D1102" s="3" t="s">
        <v>40</v>
      </c>
      <c r="E1102" s="3">
        <v>1965</v>
      </c>
      <c r="F1102" s="4">
        <v>1831.0812738383117</v>
      </c>
    </row>
    <row r="1103" spans="1:6" x14ac:dyDescent="0.15">
      <c r="A1103" s="2" t="s">
        <v>6</v>
      </c>
      <c r="B1103" s="2"/>
      <c r="C1103" s="3" t="s">
        <v>39</v>
      </c>
      <c r="D1103" s="3" t="s">
        <v>40</v>
      </c>
      <c r="E1103" s="3">
        <v>1966</v>
      </c>
      <c r="F1103" s="4">
        <v>1816.9290404495496</v>
      </c>
    </row>
    <row r="1104" spans="1:6" x14ac:dyDescent="0.15">
      <c r="A1104" s="2" t="s">
        <v>6</v>
      </c>
      <c r="B1104" s="2"/>
      <c r="C1104" s="3" t="s">
        <v>39</v>
      </c>
      <c r="D1104" s="3" t="s">
        <v>40</v>
      </c>
      <c r="E1104" s="3">
        <v>1967</v>
      </c>
      <c r="F1104" s="4">
        <v>1786.447306996831</v>
      </c>
    </row>
    <row r="1105" spans="1:6" x14ac:dyDescent="0.15">
      <c r="A1105" s="2" t="s">
        <v>6</v>
      </c>
      <c r="B1105" s="2"/>
      <c r="C1105" s="3" t="s">
        <v>39</v>
      </c>
      <c r="D1105" s="3" t="s">
        <v>40</v>
      </c>
      <c r="E1105" s="3">
        <v>1968</v>
      </c>
      <c r="F1105" s="4">
        <v>1742.9019734929473</v>
      </c>
    </row>
    <row r="1106" spans="1:6" x14ac:dyDescent="0.15">
      <c r="A1106" s="2" t="s">
        <v>6</v>
      </c>
      <c r="B1106" s="2"/>
      <c r="C1106" s="3" t="s">
        <v>39</v>
      </c>
      <c r="D1106" s="3" t="s">
        <v>40</v>
      </c>
      <c r="E1106" s="3">
        <v>1969</v>
      </c>
      <c r="F1106" s="4">
        <v>1720.0406734034082</v>
      </c>
    </row>
    <row r="1107" spans="1:6" x14ac:dyDescent="0.15">
      <c r="A1107" s="2" t="s">
        <v>6</v>
      </c>
      <c r="B1107" s="2"/>
      <c r="C1107" s="3" t="s">
        <v>39</v>
      </c>
      <c r="D1107" s="3" t="s">
        <v>40</v>
      </c>
      <c r="E1107" s="3">
        <v>1970</v>
      </c>
      <c r="F1107" s="4">
        <v>1703.7111733394518</v>
      </c>
    </row>
    <row r="1108" spans="1:6" x14ac:dyDescent="0.15">
      <c r="A1108" s="2" t="s">
        <v>6</v>
      </c>
      <c r="B1108" s="2"/>
      <c r="C1108" s="3" t="s">
        <v>39</v>
      </c>
      <c r="D1108" s="3" t="s">
        <v>40</v>
      </c>
      <c r="E1108" s="3">
        <v>1971</v>
      </c>
      <c r="F1108" s="4">
        <v>1672.183170131721</v>
      </c>
    </row>
    <row r="1109" spans="1:6" x14ac:dyDescent="0.15">
      <c r="A1109" s="2" t="s">
        <v>6</v>
      </c>
      <c r="B1109" s="2"/>
      <c r="C1109" s="3" t="s">
        <v>39</v>
      </c>
      <c r="D1109" s="3" t="s">
        <v>40</v>
      </c>
      <c r="E1109" s="3">
        <v>1972</v>
      </c>
      <c r="F1109" s="4">
        <v>1633.2871661743529</v>
      </c>
    </row>
    <row r="1110" spans="1:6" x14ac:dyDescent="0.15">
      <c r="A1110" s="2" t="s">
        <v>6</v>
      </c>
      <c r="B1110" s="2"/>
      <c r="C1110" s="3" t="s">
        <v>39</v>
      </c>
      <c r="D1110" s="3" t="s">
        <v>40</v>
      </c>
      <c r="E1110" s="3">
        <v>1973</v>
      </c>
      <c r="F1110" s="4">
        <v>1617.4051645584818</v>
      </c>
    </row>
    <row r="1111" spans="1:6" x14ac:dyDescent="0.15">
      <c r="A1111" s="2" t="s">
        <v>6</v>
      </c>
      <c r="B1111" s="2"/>
      <c r="C1111" s="3" t="s">
        <v>39</v>
      </c>
      <c r="D1111" s="3" t="s">
        <v>40</v>
      </c>
      <c r="E1111" s="3">
        <v>1974</v>
      </c>
      <c r="F1111" s="4">
        <v>1599.0721626932404</v>
      </c>
    </row>
    <row r="1112" spans="1:6" x14ac:dyDescent="0.15">
      <c r="A1112" s="2" t="s">
        <v>6</v>
      </c>
      <c r="B1112" s="2"/>
      <c r="C1112" s="3" t="s">
        <v>39</v>
      </c>
      <c r="D1112" s="3" t="s">
        <v>40</v>
      </c>
      <c r="E1112" s="3">
        <v>1975</v>
      </c>
      <c r="F1112" s="4">
        <v>1575.3861602833726</v>
      </c>
    </row>
    <row r="1113" spans="1:6" x14ac:dyDescent="0.15">
      <c r="A1113" s="2" t="s">
        <v>6</v>
      </c>
      <c r="B1113" s="2"/>
      <c r="C1113" s="3" t="s">
        <v>39</v>
      </c>
      <c r="D1113" s="3" t="s">
        <v>40</v>
      </c>
      <c r="E1113" s="3">
        <v>1976</v>
      </c>
      <c r="F1113" s="4">
        <v>1588.1461615816042</v>
      </c>
    </row>
    <row r="1114" spans="1:6" x14ac:dyDescent="0.15">
      <c r="A1114" s="2" t="s">
        <v>6</v>
      </c>
      <c r="B1114" s="2"/>
      <c r="C1114" s="3" t="s">
        <v>39</v>
      </c>
      <c r="D1114" s="3" t="s">
        <v>40</v>
      </c>
      <c r="E1114" s="3">
        <v>1977</v>
      </c>
      <c r="F1114" s="4">
        <v>1557.8521584994237</v>
      </c>
    </row>
    <row r="1115" spans="1:6" x14ac:dyDescent="0.15">
      <c r="A1115" s="2" t="s">
        <v>6</v>
      </c>
      <c r="B1115" s="2"/>
      <c r="C1115" s="3" t="s">
        <v>39</v>
      </c>
      <c r="D1115" s="3" t="s">
        <v>40</v>
      </c>
      <c r="E1115" s="3">
        <v>1978</v>
      </c>
      <c r="F1115" s="4">
        <v>1520.7781547274301</v>
      </c>
    </row>
    <row r="1116" spans="1:6" x14ac:dyDescent="0.15">
      <c r="A1116" s="2" t="s">
        <v>6</v>
      </c>
      <c r="B1116" s="2"/>
      <c r="C1116" s="3" t="s">
        <v>39</v>
      </c>
      <c r="D1116" s="3" t="s">
        <v>40</v>
      </c>
      <c r="E1116" s="3">
        <v>1979</v>
      </c>
      <c r="F1116" s="4">
        <v>1511.5731537908925</v>
      </c>
    </row>
    <row r="1117" spans="1:6" x14ac:dyDescent="0.15">
      <c r="A1117" s="2" t="s">
        <v>6</v>
      </c>
      <c r="B1117" s="2"/>
      <c r="C1117" s="3" t="s">
        <v>39</v>
      </c>
      <c r="D1117" s="3" t="s">
        <v>40</v>
      </c>
      <c r="E1117" s="3">
        <v>1980</v>
      </c>
      <c r="F1117" s="4">
        <v>1514.6051540993751</v>
      </c>
    </row>
    <row r="1118" spans="1:6" x14ac:dyDescent="0.15">
      <c r="A1118" s="2" t="s">
        <v>6</v>
      </c>
      <c r="B1118" s="2"/>
      <c r="C1118" s="3" t="s">
        <v>39</v>
      </c>
      <c r="D1118" s="3" t="s">
        <v>40</v>
      </c>
      <c r="E1118" s="3">
        <v>1981</v>
      </c>
      <c r="F1118" s="4">
        <v>1506.2221532464694</v>
      </c>
    </row>
    <row r="1119" spans="1:6" x14ac:dyDescent="0.15">
      <c r="A1119" s="2" t="s">
        <v>6</v>
      </c>
      <c r="B1119" s="2"/>
      <c r="C1119" s="3" t="s">
        <v>39</v>
      </c>
      <c r="D1119" s="3" t="s">
        <v>40</v>
      </c>
      <c r="E1119" s="3">
        <v>1982</v>
      </c>
      <c r="F1119" s="4">
        <v>1520.3321546820532</v>
      </c>
    </row>
    <row r="1120" spans="1:6" x14ac:dyDescent="0.15">
      <c r="A1120" s="2" t="s">
        <v>6</v>
      </c>
      <c r="B1120" s="2"/>
      <c r="C1120" s="3" t="s">
        <v>39</v>
      </c>
      <c r="D1120" s="3" t="s">
        <v>40</v>
      </c>
      <c r="E1120" s="3">
        <v>1983</v>
      </c>
      <c r="F1120" s="4">
        <v>1529.6161556266284</v>
      </c>
    </row>
    <row r="1121" spans="1:6" x14ac:dyDescent="0.15">
      <c r="A1121" s="2" t="s">
        <v>6</v>
      </c>
      <c r="B1121" s="2"/>
      <c r="C1121" s="3" t="s">
        <v>39</v>
      </c>
      <c r="D1121" s="3" t="s">
        <v>40</v>
      </c>
      <c r="E1121" s="3">
        <v>1984</v>
      </c>
      <c r="F1121" s="4">
        <v>1531.7901558478161</v>
      </c>
    </row>
    <row r="1122" spans="1:6" x14ac:dyDescent="0.15">
      <c r="A1122" s="2" t="s">
        <v>6</v>
      </c>
      <c r="B1122" s="2"/>
      <c r="C1122" s="3" t="s">
        <v>39</v>
      </c>
      <c r="D1122" s="3" t="s">
        <v>40</v>
      </c>
      <c r="E1122" s="3">
        <v>1985</v>
      </c>
      <c r="F1122" s="4">
        <v>1535.8221562580409</v>
      </c>
    </row>
    <row r="1123" spans="1:6" x14ac:dyDescent="0.15">
      <c r="A1123" s="2" t="s">
        <v>6</v>
      </c>
      <c r="B1123" s="2"/>
      <c r="C1123" s="3" t="s">
        <v>39</v>
      </c>
      <c r="D1123" s="3" t="s">
        <v>40</v>
      </c>
      <c r="E1123" s="3">
        <v>1986</v>
      </c>
      <c r="F1123" s="4">
        <v>1533.843156056693</v>
      </c>
    </row>
    <row r="1124" spans="1:6" x14ac:dyDescent="0.15">
      <c r="A1124" s="2" t="s">
        <v>6</v>
      </c>
      <c r="B1124" s="2"/>
      <c r="C1124" s="3" t="s">
        <v>39</v>
      </c>
      <c r="D1124" s="3" t="s">
        <v>40</v>
      </c>
      <c r="E1124" s="3">
        <v>1987</v>
      </c>
      <c r="F1124" s="4">
        <v>1543.9461570845951</v>
      </c>
    </row>
    <row r="1125" spans="1:6" x14ac:dyDescent="0.15">
      <c r="A1125" s="2" t="s">
        <v>6</v>
      </c>
      <c r="B1125" s="2"/>
      <c r="C1125" s="3" t="s">
        <v>39</v>
      </c>
      <c r="D1125" s="3" t="s">
        <v>40</v>
      </c>
      <c r="E1125" s="3">
        <v>1988</v>
      </c>
      <c r="F1125" s="4">
        <v>1563.488159072843</v>
      </c>
    </row>
    <row r="1126" spans="1:6" x14ac:dyDescent="0.15">
      <c r="A1126" s="2" t="s">
        <v>6</v>
      </c>
      <c r="B1126" s="2"/>
      <c r="C1126" s="3" t="s">
        <v>39</v>
      </c>
      <c r="D1126" s="3" t="s">
        <v>40</v>
      </c>
      <c r="E1126" s="3">
        <v>1989</v>
      </c>
      <c r="F1126" s="4">
        <v>1562.3411589561445</v>
      </c>
    </row>
    <row r="1127" spans="1:6" x14ac:dyDescent="0.15">
      <c r="A1127" s="2" t="s">
        <v>6</v>
      </c>
      <c r="B1127" s="2"/>
      <c r="C1127" s="3" t="s">
        <v>39</v>
      </c>
      <c r="D1127" s="3" t="s">
        <v>40</v>
      </c>
      <c r="E1127" s="3">
        <v>1990</v>
      </c>
      <c r="F1127" s="4">
        <v>1558.6711585827502</v>
      </c>
    </row>
    <row r="1128" spans="1:6" x14ac:dyDescent="0.15">
      <c r="A1128" s="2" t="s">
        <v>6</v>
      </c>
      <c r="B1128" s="2"/>
      <c r="C1128" s="3" t="s">
        <v>39</v>
      </c>
      <c r="D1128" s="3" t="s">
        <v>40</v>
      </c>
      <c r="E1128" s="3">
        <v>1991</v>
      </c>
      <c r="F1128" s="4">
        <v>1545.4251572350718</v>
      </c>
    </row>
    <row r="1129" spans="1:6" x14ac:dyDescent="0.15">
      <c r="A1129" s="2" t="s">
        <v>6</v>
      </c>
      <c r="B1129" s="2"/>
      <c r="C1129" s="3" t="s">
        <v>39</v>
      </c>
      <c r="D1129" s="3" t="s">
        <v>40</v>
      </c>
      <c r="E1129" s="3">
        <v>1992</v>
      </c>
      <c r="F1129" s="4">
        <v>1563.0081590240065</v>
      </c>
    </row>
    <row r="1130" spans="1:6" x14ac:dyDescent="0.15">
      <c r="A1130" s="2" t="s">
        <v>6</v>
      </c>
      <c r="B1130" s="2"/>
      <c r="C1130" s="3" t="s">
        <v>39</v>
      </c>
      <c r="D1130" s="3" t="s">
        <v>40</v>
      </c>
      <c r="E1130" s="3">
        <v>1993</v>
      </c>
      <c r="F1130" s="4">
        <v>1594.68116224649</v>
      </c>
    </row>
    <row r="1131" spans="1:6" x14ac:dyDescent="0.15">
      <c r="A1131" s="2" t="s">
        <v>6</v>
      </c>
      <c r="B1131" s="2"/>
      <c r="C1131" s="3" t="s">
        <v>39</v>
      </c>
      <c r="D1131" s="3" t="s">
        <v>40</v>
      </c>
      <c r="E1131" s="3">
        <v>1994</v>
      </c>
      <c r="F1131" s="4">
        <v>1633.4432604041049</v>
      </c>
    </row>
    <row r="1132" spans="1:6" x14ac:dyDescent="0.15">
      <c r="A1132" s="2" t="s">
        <v>6</v>
      </c>
      <c r="B1132" s="2"/>
      <c r="C1132" s="3" t="s">
        <v>39</v>
      </c>
      <c r="D1132" s="3" t="s">
        <v>40</v>
      </c>
      <c r="E1132" s="3">
        <v>1995</v>
      </c>
      <c r="F1132" s="4">
        <v>1638.9310019132497</v>
      </c>
    </row>
    <row r="1133" spans="1:6" x14ac:dyDescent="0.15">
      <c r="A1133" s="2" t="s">
        <v>6</v>
      </c>
      <c r="B1133" s="2"/>
      <c r="C1133" s="3" t="s">
        <v>39</v>
      </c>
      <c r="D1133" s="3" t="s">
        <v>40</v>
      </c>
      <c r="E1133" s="3">
        <v>1996</v>
      </c>
      <c r="F1133" s="4">
        <v>1651.4807490417247</v>
      </c>
    </row>
    <row r="1134" spans="1:6" x14ac:dyDescent="0.15">
      <c r="A1134" s="2" t="s">
        <v>6</v>
      </c>
      <c r="B1134" s="2"/>
      <c r="C1134" s="3" t="s">
        <v>39</v>
      </c>
      <c r="D1134" s="3" t="s">
        <v>40</v>
      </c>
      <c r="E1134" s="3">
        <v>1997</v>
      </c>
      <c r="F1134" s="4">
        <v>1656.3065736756196</v>
      </c>
    </row>
    <row r="1135" spans="1:6" x14ac:dyDescent="0.15">
      <c r="A1135" s="2" t="s">
        <v>6</v>
      </c>
      <c r="B1135" s="2"/>
      <c r="C1135" s="3" t="s">
        <v>39</v>
      </c>
      <c r="D1135" s="3" t="s">
        <v>40</v>
      </c>
      <c r="E1135" s="3">
        <v>1998</v>
      </c>
      <c r="F1135" s="4">
        <v>1655.1837350130111</v>
      </c>
    </row>
    <row r="1136" spans="1:6" x14ac:dyDescent="0.15">
      <c r="A1136" s="2" t="s">
        <v>6</v>
      </c>
      <c r="B1136" s="2"/>
      <c r="C1136" s="3" t="s">
        <v>39</v>
      </c>
      <c r="D1136" s="3" t="s">
        <v>40</v>
      </c>
      <c r="E1136" s="3">
        <v>1999</v>
      </c>
      <c r="F1136" s="4">
        <v>1664.7767878412501</v>
      </c>
    </row>
    <row r="1137" spans="1:6" x14ac:dyDescent="0.15">
      <c r="A1137" s="2" t="s">
        <v>6</v>
      </c>
      <c r="B1137" s="2"/>
      <c r="C1137" s="3" t="s">
        <v>39</v>
      </c>
      <c r="D1137" s="3" t="s">
        <v>40</v>
      </c>
      <c r="E1137" s="3">
        <v>2000</v>
      </c>
      <c r="F1137" s="4">
        <v>1643.4384300595239</v>
      </c>
    </row>
    <row r="1138" spans="1:6" x14ac:dyDescent="0.15">
      <c r="A1138" s="2" t="s">
        <v>6</v>
      </c>
      <c r="B1138" s="2"/>
      <c r="C1138" s="3" t="s">
        <v>39</v>
      </c>
      <c r="D1138" s="3" t="s">
        <v>40</v>
      </c>
      <c r="E1138" s="3">
        <v>2001</v>
      </c>
      <c r="F1138" s="4">
        <v>1620.152108570908</v>
      </c>
    </row>
    <row r="1139" spans="1:6" x14ac:dyDescent="0.15">
      <c r="A1139" s="2" t="s">
        <v>6</v>
      </c>
      <c r="B1139" s="2"/>
      <c r="C1139" s="3" t="s">
        <v>39</v>
      </c>
      <c r="D1139" s="3" t="s">
        <v>40</v>
      </c>
      <c r="E1139" s="3">
        <v>2002</v>
      </c>
      <c r="F1139" s="4">
        <v>1597.0250153643046</v>
      </c>
    </row>
    <row r="1140" spans="1:6" x14ac:dyDescent="0.15">
      <c r="A1140" s="2" t="s">
        <v>6</v>
      </c>
      <c r="B1140" s="2"/>
      <c r="C1140" s="3" t="s">
        <v>39</v>
      </c>
      <c r="D1140" s="3" t="s">
        <v>40</v>
      </c>
      <c r="E1140" s="3">
        <v>2003</v>
      </c>
      <c r="F1140" s="4">
        <v>1583.2997573371183</v>
      </c>
    </row>
    <row r="1141" spans="1:6" x14ac:dyDescent="0.15">
      <c r="A1141" s="2" t="s">
        <v>6</v>
      </c>
      <c r="B1141" s="2"/>
      <c r="C1141" s="3" t="s">
        <v>39</v>
      </c>
      <c r="D1141" s="3" t="s">
        <v>40</v>
      </c>
      <c r="E1141" s="3">
        <v>2004</v>
      </c>
      <c r="F1141" s="4">
        <v>1606.8490940107888</v>
      </c>
    </row>
    <row r="1142" spans="1:6" x14ac:dyDescent="0.15">
      <c r="A1142" s="2" t="s">
        <v>6</v>
      </c>
      <c r="B1142" s="2"/>
      <c r="C1142" s="3" t="s">
        <v>39</v>
      </c>
      <c r="D1142" s="3" t="s">
        <v>40</v>
      </c>
      <c r="E1142" s="3">
        <v>2005</v>
      </c>
      <c r="F1142" s="4">
        <v>1605.5138421852687</v>
      </c>
    </row>
    <row r="1143" spans="1:6" x14ac:dyDescent="0.15">
      <c r="A1143" s="2" t="s">
        <v>6</v>
      </c>
      <c r="B1143" s="2"/>
      <c r="C1143" s="3" t="s">
        <v>39</v>
      </c>
      <c r="D1143" s="3" t="s">
        <v>40</v>
      </c>
      <c r="E1143" s="3">
        <v>2006</v>
      </c>
      <c r="F1143" s="4">
        <v>1603.9514159051841</v>
      </c>
    </row>
    <row r="1144" spans="1:6" x14ac:dyDescent="0.15">
      <c r="A1144" s="2" t="s">
        <v>6</v>
      </c>
      <c r="B1144" s="2"/>
      <c r="C1144" s="3" t="s">
        <v>39</v>
      </c>
      <c r="D1144" s="3" t="s">
        <v>40</v>
      </c>
      <c r="E1144" s="3">
        <v>2007</v>
      </c>
      <c r="F1144" s="4">
        <v>1616.8902641175821</v>
      </c>
    </row>
    <row r="1145" spans="1:6" x14ac:dyDescent="0.15">
      <c r="A1145" s="2" t="s">
        <v>6</v>
      </c>
      <c r="B1145" s="2"/>
      <c r="C1145" s="3" t="s">
        <v>39</v>
      </c>
      <c r="D1145" s="3" t="s">
        <v>40</v>
      </c>
      <c r="E1145" s="3">
        <v>2008</v>
      </c>
      <c r="F1145" s="4">
        <v>1627.1318510063875</v>
      </c>
    </row>
    <row r="1146" spans="1:6" x14ac:dyDescent="0.15">
      <c r="A1146" s="2" t="s">
        <v>6</v>
      </c>
      <c r="B1146" s="2"/>
      <c r="C1146" s="3" t="s">
        <v>39</v>
      </c>
      <c r="D1146" s="3" t="s">
        <v>40</v>
      </c>
      <c r="E1146" s="3">
        <v>2009</v>
      </c>
      <c r="F1146" s="4">
        <v>1613.0963055954089</v>
      </c>
    </row>
    <row r="1147" spans="1:6" x14ac:dyDescent="0.15">
      <c r="A1147" s="2" t="s">
        <v>6</v>
      </c>
      <c r="B1147" s="2"/>
      <c r="C1147" s="3" t="s">
        <v>39</v>
      </c>
      <c r="D1147" s="3" t="s">
        <v>40</v>
      </c>
      <c r="E1147" s="3">
        <v>2010</v>
      </c>
      <c r="F1147" s="4">
        <v>1640.514111331388</v>
      </c>
    </row>
    <row r="1148" spans="1:6" x14ac:dyDescent="0.15">
      <c r="A1148" s="2" t="s">
        <v>6</v>
      </c>
      <c r="B1148" s="2"/>
      <c r="C1148" s="3" t="s">
        <v>39</v>
      </c>
      <c r="D1148" s="3" t="s">
        <v>40</v>
      </c>
      <c r="E1148" s="3">
        <v>2011</v>
      </c>
      <c r="F1148" s="4">
        <v>1640.9914224757263</v>
      </c>
    </row>
    <row r="1149" spans="1:6" x14ac:dyDescent="0.15">
      <c r="A1149" s="2" t="s">
        <v>6</v>
      </c>
      <c r="B1149" s="2"/>
      <c r="C1149" s="3" t="s">
        <v>39</v>
      </c>
      <c r="D1149" s="3" t="s">
        <v>40</v>
      </c>
      <c r="E1149" s="3">
        <v>2012</v>
      </c>
      <c r="F1149" s="4">
        <v>1627.2945346098156</v>
      </c>
    </row>
    <row r="1150" spans="1:6" x14ac:dyDescent="0.15">
      <c r="A1150" s="2" t="s">
        <v>6</v>
      </c>
      <c r="B1150" s="2"/>
      <c r="C1150" s="3" t="s">
        <v>39</v>
      </c>
      <c r="D1150" s="3" t="s">
        <v>40</v>
      </c>
      <c r="E1150" s="3">
        <v>2013</v>
      </c>
      <c r="F1150" s="4">
        <v>1617.9559075342465</v>
      </c>
    </row>
    <row r="1151" spans="1:6" x14ac:dyDescent="0.15">
      <c r="A1151" s="2" t="s">
        <v>6</v>
      </c>
      <c r="B1151" s="2"/>
      <c r="C1151" s="3" t="s">
        <v>39</v>
      </c>
      <c r="D1151" s="3" t="s">
        <v>40</v>
      </c>
      <c r="E1151" s="3">
        <v>2014</v>
      </c>
      <c r="F1151" s="4">
        <v>1619.4304892979274</v>
      </c>
    </row>
    <row r="1152" spans="1:6" x14ac:dyDescent="0.15">
      <c r="A1152" s="2" t="s">
        <v>6</v>
      </c>
      <c r="B1152" s="2"/>
      <c r="C1152" s="3" t="s">
        <v>39</v>
      </c>
      <c r="D1152" s="3" t="s">
        <v>40</v>
      </c>
      <c r="E1152" s="3">
        <v>2015</v>
      </c>
      <c r="F1152" s="4">
        <v>1620.9256370254809</v>
      </c>
    </row>
    <row r="1153" spans="1:6" x14ac:dyDescent="0.15">
      <c r="A1153" s="2" t="s">
        <v>6</v>
      </c>
      <c r="B1153" s="2"/>
      <c r="C1153" s="3" t="s">
        <v>39</v>
      </c>
      <c r="D1153" s="3" t="s">
        <v>40</v>
      </c>
      <c r="E1153" s="3">
        <v>2016</v>
      </c>
      <c r="F1153" s="4">
        <v>1634.1693046053304</v>
      </c>
    </row>
    <row r="1154" spans="1:6" x14ac:dyDescent="0.15">
      <c r="A1154" s="2" t="s">
        <v>6</v>
      </c>
      <c r="B1154" s="2"/>
      <c r="C1154" s="3" t="s">
        <v>39</v>
      </c>
      <c r="D1154" s="3" t="s">
        <v>40</v>
      </c>
      <c r="E1154" s="3">
        <v>2017</v>
      </c>
      <c r="F1154" s="4">
        <v>1621.4727106008052</v>
      </c>
    </row>
    <row r="1155" spans="1:6" x14ac:dyDescent="0.15">
      <c r="A1155" s="2" t="s">
        <v>6</v>
      </c>
      <c r="B1155" s="2"/>
      <c r="C1155" s="3" t="s">
        <v>39</v>
      </c>
      <c r="D1155" s="3" t="s">
        <v>40</v>
      </c>
      <c r="E1155" s="3">
        <v>2018</v>
      </c>
      <c r="F1155" s="4">
        <v>1620.7348412028955</v>
      </c>
    </row>
    <row r="1156" spans="1:6" x14ac:dyDescent="0.15">
      <c r="A1156" s="2" t="s">
        <v>6</v>
      </c>
      <c r="B1156" s="2"/>
      <c r="C1156" s="3" t="s">
        <v>39</v>
      </c>
      <c r="D1156" s="3" t="s">
        <v>40</v>
      </c>
      <c r="E1156" s="3">
        <v>2019</v>
      </c>
      <c r="F1156" s="4">
        <v>1605.2766023828558</v>
      </c>
    </row>
    <row r="1157" spans="1:6" x14ac:dyDescent="0.15">
      <c r="A1157" s="2" t="s">
        <v>6</v>
      </c>
      <c r="B1157" s="2"/>
      <c r="C1157" s="3" t="s">
        <v>41</v>
      </c>
      <c r="D1157" s="3" t="s">
        <v>42</v>
      </c>
      <c r="E1157" s="3">
        <v>1950</v>
      </c>
      <c r="F1157" s="4">
        <v>2039.995275458577</v>
      </c>
    </row>
    <row r="1158" spans="1:6" x14ac:dyDescent="0.15">
      <c r="A1158" s="2" t="s">
        <v>6</v>
      </c>
      <c r="B1158" s="2"/>
      <c r="C1158" s="3" t="s">
        <v>41</v>
      </c>
      <c r="D1158" s="3" t="s">
        <v>42</v>
      </c>
      <c r="E1158" s="3">
        <v>1951</v>
      </c>
      <c r="F1158" s="4">
        <v>2032.350876438519</v>
      </c>
    </row>
    <row r="1159" spans="1:6" x14ac:dyDescent="0.15">
      <c r="A1159" s="2" t="s">
        <v>6</v>
      </c>
      <c r="B1159" s="2"/>
      <c r="C1159" s="3" t="s">
        <v>41</v>
      </c>
      <c r="D1159" s="3" t="s">
        <v>42</v>
      </c>
      <c r="E1159" s="3">
        <v>1952</v>
      </c>
      <c r="F1159" s="4">
        <v>2024.7351229928311</v>
      </c>
    </row>
    <row r="1160" spans="1:6" x14ac:dyDescent="0.15">
      <c r="A1160" s="2" t="s">
        <v>6</v>
      </c>
      <c r="B1160" s="2"/>
      <c r="C1160" s="3" t="s">
        <v>41</v>
      </c>
      <c r="D1160" s="3" t="s">
        <v>42</v>
      </c>
      <c r="E1160" s="3">
        <v>1953</v>
      </c>
      <c r="F1160" s="4">
        <v>2017.1479077790095</v>
      </c>
    </row>
    <row r="1161" spans="1:6" x14ac:dyDescent="0.15">
      <c r="A1161" s="2" t="s">
        <v>6</v>
      </c>
      <c r="B1161" s="2"/>
      <c r="C1161" s="3" t="s">
        <v>41</v>
      </c>
      <c r="D1161" s="3" t="s">
        <v>42</v>
      </c>
      <c r="E1161" s="3">
        <v>1954</v>
      </c>
      <c r="F1161" s="4">
        <v>2009.589123856791</v>
      </c>
    </row>
    <row r="1162" spans="1:6" x14ac:dyDescent="0.15">
      <c r="A1162" s="2" t="s">
        <v>6</v>
      </c>
      <c r="B1162" s="2"/>
      <c r="C1162" s="3" t="s">
        <v>41</v>
      </c>
      <c r="D1162" s="3" t="s">
        <v>42</v>
      </c>
      <c r="E1162" s="3">
        <v>1955</v>
      </c>
      <c r="F1162" s="4">
        <v>2002.0586646866457</v>
      </c>
    </row>
    <row r="1163" spans="1:6" x14ac:dyDescent="0.15">
      <c r="A1163" s="2" t="s">
        <v>6</v>
      </c>
      <c r="B1163" s="2"/>
      <c r="C1163" s="3" t="s">
        <v>41</v>
      </c>
      <c r="D1163" s="3" t="s">
        <v>42</v>
      </c>
      <c r="E1163" s="3">
        <v>1956</v>
      </c>
      <c r="F1163" s="4">
        <v>1994.5564241282752</v>
      </c>
    </row>
    <row r="1164" spans="1:6" x14ac:dyDescent="0.15">
      <c r="A1164" s="2" t="s">
        <v>6</v>
      </c>
      <c r="B1164" s="2"/>
      <c r="C1164" s="3" t="s">
        <v>41</v>
      </c>
      <c r="D1164" s="3" t="s">
        <v>42</v>
      </c>
      <c r="E1164" s="3">
        <v>1957</v>
      </c>
      <c r="F1164" s="4">
        <v>1987.082296439117</v>
      </c>
    </row>
    <row r="1165" spans="1:6" x14ac:dyDescent="0.15">
      <c r="A1165" s="2" t="s">
        <v>6</v>
      </c>
      <c r="B1165" s="2"/>
      <c r="C1165" s="3" t="s">
        <v>41</v>
      </c>
      <c r="D1165" s="3" t="s">
        <v>42</v>
      </c>
      <c r="E1165" s="3">
        <v>1958</v>
      </c>
      <c r="F1165" s="4">
        <v>1979.6361762728538</v>
      </c>
    </row>
    <row r="1166" spans="1:6" x14ac:dyDescent="0.15">
      <c r="A1166" s="2" t="s">
        <v>6</v>
      </c>
      <c r="B1166" s="2"/>
      <c r="C1166" s="3" t="s">
        <v>41</v>
      </c>
      <c r="D1166" s="3" t="s">
        <v>42</v>
      </c>
      <c r="E1166" s="3">
        <v>1959</v>
      </c>
      <c r="F1166" s="4">
        <v>1972.2179586779284</v>
      </c>
    </row>
    <row r="1167" spans="1:6" x14ac:dyDescent="0.15">
      <c r="A1167" s="2" t="s">
        <v>6</v>
      </c>
      <c r="B1167" s="2"/>
      <c r="C1167" s="3" t="s">
        <v>41</v>
      </c>
      <c r="D1167" s="3" t="s">
        <v>42</v>
      </c>
      <c r="E1167" s="3">
        <v>1960</v>
      </c>
      <c r="F1167" s="4">
        <v>1964.8275390960641</v>
      </c>
    </row>
    <row r="1168" spans="1:6" x14ac:dyDescent="0.15">
      <c r="A1168" s="2" t="s">
        <v>6</v>
      </c>
      <c r="B1168" s="2"/>
      <c r="C1168" s="3" t="s">
        <v>41</v>
      </c>
      <c r="D1168" s="3" t="s">
        <v>42</v>
      </c>
      <c r="E1168" s="3">
        <v>1961</v>
      </c>
      <c r="F1168" s="4">
        <v>1967.6351345957917</v>
      </c>
    </row>
    <row r="1169" spans="1:6" x14ac:dyDescent="0.15">
      <c r="A1169" s="2" t="s">
        <v>6</v>
      </c>
      <c r="B1169" s="2"/>
      <c r="C1169" s="3" t="s">
        <v>41</v>
      </c>
      <c r="D1169" s="3" t="s">
        <v>42</v>
      </c>
      <c r="E1169" s="3">
        <v>1962</v>
      </c>
      <c r="F1169" s="4">
        <v>1970.446741945075</v>
      </c>
    </row>
    <row r="1170" spans="1:6" x14ac:dyDescent="0.15">
      <c r="A1170" s="2" t="s">
        <v>6</v>
      </c>
      <c r="B1170" s="2"/>
      <c r="C1170" s="3" t="s">
        <v>41</v>
      </c>
      <c r="D1170" s="3" t="s">
        <v>42</v>
      </c>
      <c r="E1170" s="3">
        <v>1963</v>
      </c>
      <c r="F1170" s="4">
        <v>1973.2623668765552</v>
      </c>
    </row>
    <row r="1171" spans="1:6" x14ac:dyDescent="0.15">
      <c r="A1171" s="2" t="s">
        <v>6</v>
      </c>
      <c r="B1171" s="2"/>
      <c r="C1171" s="3" t="s">
        <v>41</v>
      </c>
      <c r="D1171" s="3" t="s">
        <v>42</v>
      </c>
      <c r="E1171" s="3">
        <v>1964</v>
      </c>
      <c r="F1171" s="4">
        <v>1976.0820151310647</v>
      </c>
    </row>
    <row r="1172" spans="1:6" x14ac:dyDescent="0.15">
      <c r="A1172" s="2" t="s">
        <v>6</v>
      </c>
      <c r="B1172" s="2"/>
      <c r="C1172" s="3" t="s">
        <v>41</v>
      </c>
      <c r="D1172" s="3" t="s">
        <v>42</v>
      </c>
      <c r="E1172" s="3">
        <v>1965</v>
      </c>
      <c r="F1172" s="4">
        <v>1978.9056924576391</v>
      </c>
    </row>
    <row r="1173" spans="1:6" x14ac:dyDescent="0.15">
      <c r="A1173" s="2" t="s">
        <v>6</v>
      </c>
      <c r="B1173" s="2"/>
      <c r="C1173" s="3" t="s">
        <v>41</v>
      </c>
      <c r="D1173" s="3" t="s">
        <v>42</v>
      </c>
      <c r="E1173" s="3">
        <v>1966</v>
      </c>
      <c r="F1173" s="4">
        <v>1981.733404613529</v>
      </c>
    </row>
    <row r="1174" spans="1:6" x14ac:dyDescent="0.15">
      <c r="A1174" s="2" t="s">
        <v>6</v>
      </c>
      <c r="B1174" s="2"/>
      <c r="C1174" s="3" t="s">
        <v>41</v>
      </c>
      <c r="D1174" s="3" t="s">
        <v>42</v>
      </c>
      <c r="E1174" s="3">
        <v>1967</v>
      </c>
      <c r="F1174" s="4">
        <v>1984.5651573642119</v>
      </c>
    </row>
    <row r="1175" spans="1:6" x14ac:dyDescent="0.15">
      <c r="A1175" s="2" t="s">
        <v>6</v>
      </c>
      <c r="B1175" s="2"/>
      <c r="C1175" s="3" t="s">
        <v>41</v>
      </c>
      <c r="D1175" s="3" t="s">
        <v>42</v>
      </c>
      <c r="E1175" s="3">
        <v>1968</v>
      </c>
      <c r="F1175" s="4">
        <v>1987.4009564834034</v>
      </c>
    </row>
    <row r="1176" spans="1:6" x14ac:dyDescent="0.15">
      <c r="A1176" s="2" t="s">
        <v>6</v>
      </c>
      <c r="B1176" s="2"/>
      <c r="C1176" s="3" t="s">
        <v>41</v>
      </c>
      <c r="D1176" s="3" t="s">
        <v>42</v>
      </c>
      <c r="E1176" s="3">
        <v>1969</v>
      </c>
      <c r="F1176" s="4">
        <v>1990.2408077530695</v>
      </c>
    </row>
    <row r="1177" spans="1:6" x14ac:dyDescent="0.15">
      <c r="A1177" s="2" t="s">
        <v>6</v>
      </c>
      <c r="B1177" s="2"/>
      <c r="C1177" s="3" t="s">
        <v>41</v>
      </c>
      <c r="D1177" s="3" t="s">
        <v>42</v>
      </c>
      <c r="E1177" s="3">
        <v>1970</v>
      </c>
      <c r="F1177" s="4">
        <v>1993.0847169634367</v>
      </c>
    </row>
    <row r="1178" spans="1:6" x14ac:dyDescent="0.15">
      <c r="A1178" s="2" t="s">
        <v>6</v>
      </c>
      <c r="B1178" s="2"/>
      <c r="C1178" s="3" t="s">
        <v>41</v>
      </c>
      <c r="D1178" s="3" t="s">
        <v>42</v>
      </c>
      <c r="E1178" s="3">
        <v>1971</v>
      </c>
      <c r="F1178" s="4">
        <v>1982.7786482828258</v>
      </c>
    </row>
    <row r="1179" spans="1:6" x14ac:dyDescent="0.15">
      <c r="A1179" s="2" t="s">
        <v>6</v>
      </c>
      <c r="B1179" s="2"/>
      <c r="C1179" s="3" t="s">
        <v>41</v>
      </c>
      <c r="D1179" s="3" t="s">
        <v>42</v>
      </c>
      <c r="E1179" s="3">
        <v>1972</v>
      </c>
      <c r="F1179" s="4">
        <v>1958.4653613123046</v>
      </c>
    </row>
    <row r="1180" spans="1:6" x14ac:dyDescent="0.15">
      <c r="A1180" s="2" t="s">
        <v>6</v>
      </c>
      <c r="B1180" s="2"/>
      <c r="C1180" s="3" t="s">
        <v>41</v>
      </c>
      <c r="D1180" s="3" t="s">
        <v>42</v>
      </c>
      <c r="E1180" s="3">
        <v>1973</v>
      </c>
      <c r="F1180" s="4">
        <v>1931.66650101595</v>
      </c>
    </row>
    <row r="1181" spans="1:6" x14ac:dyDescent="0.15">
      <c r="A1181" s="2" t="s">
        <v>6</v>
      </c>
      <c r="B1181" s="2"/>
      <c r="C1181" s="3" t="s">
        <v>41</v>
      </c>
      <c r="D1181" s="3" t="s">
        <v>42</v>
      </c>
      <c r="E1181" s="3">
        <v>1974</v>
      </c>
      <c r="F1181" s="4">
        <v>1902.8223681467446</v>
      </c>
    </row>
    <row r="1182" spans="1:6" x14ac:dyDescent="0.15">
      <c r="A1182" s="2" t="s">
        <v>6</v>
      </c>
      <c r="B1182" s="2"/>
      <c r="C1182" s="3" t="s">
        <v>41</v>
      </c>
      <c r="D1182" s="3" t="s">
        <v>42</v>
      </c>
      <c r="E1182" s="3">
        <v>1975</v>
      </c>
      <c r="F1182" s="4">
        <v>1894.040031267439</v>
      </c>
    </row>
    <row r="1183" spans="1:6" x14ac:dyDescent="0.15">
      <c r="A1183" s="2" t="s">
        <v>6</v>
      </c>
      <c r="B1183" s="2"/>
      <c r="C1183" s="3" t="s">
        <v>41</v>
      </c>
      <c r="D1183" s="3" t="s">
        <v>42</v>
      </c>
      <c r="E1183" s="3">
        <v>1976</v>
      </c>
      <c r="F1183" s="4">
        <v>1890.9156153365209</v>
      </c>
    </row>
    <row r="1184" spans="1:6" x14ac:dyDescent="0.15">
      <c r="A1184" s="2" t="s">
        <v>6</v>
      </c>
      <c r="B1184" s="2"/>
      <c r="C1184" s="3" t="s">
        <v>41</v>
      </c>
      <c r="D1184" s="3" t="s">
        <v>42</v>
      </c>
      <c r="E1184" s="3">
        <v>1977</v>
      </c>
      <c r="F1184" s="4">
        <v>1863.4857832936573</v>
      </c>
    </row>
    <row r="1185" spans="1:6" x14ac:dyDescent="0.15">
      <c r="A1185" s="2" t="s">
        <v>6</v>
      </c>
      <c r="B1185" s="2"/>
      <c r="C1185" s="3" t="s">
        <v>41</v>
      </c>
      <c r="D1185" s="3" t="s">
        <v>42</v>
      </c>
      <c r="E1185" s="3">
        <v>1978</v>
      </c>
      <c r="F1185" s="4">
        <v>1849.0385609976429</v>
      </c>
    </row>
    <row r="1186" spans="1:6" x14ac:dyDescent="0.15">
      <c r="A1186" s="2" t="s">
        <v>6</v>
      </c>
      <c r="B1186" s="2"/>
      <c r="C1186" s="3" t="s">
        <v>41</v>
      </c>
      <c r="D1186" s="3" t="s">
        <v>42</v>
      </c>
      <c r="E1186" s="3">
        <v>1979</v>
      </c>
      <c r="F1186" s="4">
        <v>1836.3763440462003</v>
      </c>
    </row>
    <row r="1187" spans="1:6" x14ac:dyDescent="0.15">
      <c r="A1187" s="2" t="s">
        <v>6</v>
      </c>
      <c r="B1187" s="2"/>
      <c r="C1187" s="3" t="s">
        <v>41</v>
      </c>
      <c r="D1187" s="3" t="s">
        <v>42</v>
      </c>
      <c r="E1187" s="3">
        <v>1980</v>
      </c>
      <c r="F1187" s="4">
        <v>1821.839598051816</v>
      </c>
    </row>
    <row r="1188" spans="1:6" x14ac:dyDescent="0.15">
      <c r="A1188" s="2" t="s">
        <v>6</v>
      </c>
      <c r="B1188" s="2"/>
      <c r="C1188" s="3" t="s">
        <v>41</v>
      </c>
      <c r="D1188" s="3" t="s">
        <v>42</v>
      </c>
      <c r="E1188" s="3">
        <v>1981</v>
      </c>
      <c r="F1188" s="4">
        <v>1802.5231212942633</v>
      </c>
    </row>
    <row r="1189" spans="1:6" x14ac:dyDescent="0.15">
      <c r="A1189" s="2" t="s">
        <v>6</v>
      </c>
      <c r="B1189" s="2"/>
      <c r="C1189" s="3" t="s">
        <v>41</v>
      </c>
      <c r="D1189" s="3" t="s">
        <v>42</v>
      </c>
      <c r="E1189" s="3">
        <v>1982</v>
      </c>
      <c r="F1189" s="4">
        <v>1791.4211350048624</v>
      </c>
    </row>
    <row r="1190" spans="1:6" x14ac:dyDescent="0.15">
      <c r="A1190" s="2" t="s">
        <v>6</v>
      </c>
      <c r="B1190" s="2"/>
      <c r="C1190" s="3" t="s">
        <v>41</v>
      </c>
      <c r="D1190" s="3" t="s">
        <v>42</v>
      </c>
      <c r="E1190" s="3">
        <v>1983</v>
      </c>
      <c r="F1190" s="4">
        <v>1776.667920213431</v>
      </c>
    </row>
    <row r="1191" spans="1:6" x14ac:dyDescent="0.15">
      <c r="A1191" s="2" t="s">
        <v>6</v>
      </c>
      <c r="B1191" s="2"/>
      <c r="C1191" s="3" t="s">
        <v>41</v>
      </c>
      <c r="D1191" s="3" t="s">
        <v>42</v>
      </c>
      <c r="E1191" s="3">
        <v>1984</v>
      </c>
      <c r="F1191" s="4">
        <v>1757.5705870125414</v>
      </c>
    </row>
    <row r="1192" spans="1:6" x14ac:dyDescent="0.15">
      <c r="A1192" s="2" t="s">
        <v>6</v>
      </c>
      <c r="B1192" s="2"/>
      <c r="C1192" s="3" t="s">
        <v>41</v>
      </c>
      <c r="D1192" s="3" t="s">
        <v>42</v>
      </c>
      <c r="E1192" s="3">
        <v>1985</v>
      </c>
      <c r="F1192" s="4">
        <v>1751.3288266093944</v>
      </c>
    </row>
    <row r="1193" spans="1:6" x14ac:dyDescent="0.15">
      <c r="A1193" s="2" t="s">
        <v>6</v>
      </c>
      <c r="B1193" s="2"/>
      <c r="C1193" s="3" t="s">
        <v>41</v>
      </c>
      <c r="D1193" s="3" t="s">
        <v>42</v>
      </c>
      <c r="E1193" s="3">
        <v>1986</v>
      </c>
      <c r="F1193" s="4">
        <v>1742.7520818444789</v>
      </c>
    </row>
    <row r="1194" spans="1:6" x14ac:dyDescent="0.15">
      <c r="A1194" s="2" t="s">
        <v>6</v>
      </c>
      <c r="B1194" s="2"/>
      <c r="C1194" s="3" t="s">
        <v>41</v>
      </c>
      <c r="D1194" s="3" t="s">
        <v>42</v>
      </c>
      <c r="E1194" s="3">
        <v>1987</v>
      </c>
      <c r="F1194" s="4">
        <v>1741.4824592682498</v>
      </c>
    </row>
    <row r="1195" spans="1:6" x14ac:dyDescent="0.15">
      <c r="A1195" s="2" t="s">
        <v>6</v>
      </c>
      <c r="B1195" s="2"/>
      <c r="C1195" s="3" t="s">
        <v>41</v>
      </c>
      <c r="D1195" s="3" t="s">
        <v>42</v>
      </c>
      <c r="E1195" s="3">
        <v>1988</v>
      </c>
      <c r="F1195" s="4">
        <v>1740.9549563062703</v>
      </c>
    </row>
    <row r="1196" spans="1:6" x14ac:dyDescent="0.15">
      <c r="A1196" s="2" t="s">
        <v>6</v>
      </c>
      <c r="B1196" s="2"/>
      <c r="C1196" s="3" t="s">
        <v>41</v>
      </c>
      <c r="D1196" s="3" t="s">
        <v>42</v>
      </c>
      <c r="E1196" s="3">
        <v>1989</v>
      </c>
      <c r="F1196" s="4">
        <v>1725.7890180375759</v>
      </c>
    </row>
    <row r="1197" spans="1:6" x14ac:dyDescent="0.15">
      <c r="A1197" s="2" t="s">
        <v>6</v>
      </c>
      <c r="B1197" s="2"/>
      <c r="C1197" s="3" t="s">
        <v>41</v>
      </c>
      <c r="D1197" s="3" t="s">
        <v>42</v>
      </c>
      <c r="E1197" s="3">
        <v>1990</v>
      </c>
      <c r="F1197" s="4">
        <v>1716.22087515004</v>
      </c>
    </row>
    <row r="1198" spans="1:6" x14ac:dyDescent="0.15">
      <c r="A1198" s="2" t="s">
        <v>6</v>
      </c>
      <c r="B1198" s="2"/>
      <c r="C1198" s="3" t="s">
        <v>41</v>
      </c>
      <c r="D1198" s="3" t="s">
        <v>42</v>
      </c>
      <c r="E1198" s="3">
        <v>1991</v>
      </c>
      <c r="F1198" s="4">
        <v>1713.7752385080048</v>
      </c>
    </row>
    <row r="1199" spans="1:6" x14ac:dyDescent="0.15">
      <c r="A1199" s="2" t="s">
        <v>6</v>
      </c>
      <c r="B1199" s="2"/>
      <c r="C1199" s="3" t="s">
        <v>41</v>
      </c>
      <c r="D1199" s="3" t="s">
        <v>42</v>
      </c>
      <c r="E1199" s="3">
        <v>1992</v>
      </c>
      <c r="F1199" s="4">
        <v>1723.1901620836209</v>
      </c>
    </row>
    <row r="1200" spans="1:6" x14ac:dyDescent="0.15">
      <c r="A1200" s="2" t="s">
        <v>6</v>
      </c>
      <c r="B1200" s="2"/>
      <c r="C1200" s="3" t="s">
        <v>41</v>
      </c>
      <c r="D1200" s="3" t="s">
        <v>42</v>
      </c>
      <c r="E1200" s="3">
        <v>1993</v>
      </c>
      <c r="F1200" s="4">
        <v>1719.4903308727678</v>
      </c>
    </row>
    <row r="1201" spans="1:6" x14ac:dyDescent="0.15">
      <c r="A1201" s="2" t="s">
        <v>6</v>
      </c>
      <c r="B1201" s="2"/>
      <c r="C1201" s="3" t="s">
        <v>41</v>
      </c>
      <c r="D1201" s="3" t="s">
        <v>42</v>
      </c>
      <c r="E1201" s="3">
        <v>1994</v>
      </c>
      <c r="F1201" s="4">
        <v>1741.3113391211332</v>
      </c>
    </row>
    <row r="1202" spans="1:6" x14ac:dyDescent="0.15">
      <c r="A1202" s="2" t="s">
        <v>6</v>
      </c>
      <c r="B1202" s="2"/>
      <c r="C1202" s="3" t="s">
        <v>41</v>
      </c>
      <c r="D1202" s="3" t="s">
        <v>42</v>
      </c>
      <c r="E1202" s="3">
        <v>1995</v>
      </c>
      <c r="F1202" s="4">
        <v>1720.266218542336</v>
      </c>
    </row>
    <row r="1203" spans="1:6" x14ac:dyDescent="0.15">
      <c r="A1203" s="2" t="s">
        <v>6</v>
      </c>
      <c r="B1203" s="2"/>
      <c r="C1203" s="3" t="s">
        <v>41</v>
      </c>
      <c r="D1203" s="3" t="s">
        <v>42</v>
      </c>
      <c r="E1203" s="3">
        <v>1996</v>
      </c>
      <c r="F1203" s="4">
        <v>1696.8719427555793</v>
      </c>
    </row>
    <row r="1204" spans="1:6" x14ac:dyDescent="0.15">
      <c r="A1204" s="2" t="s">
        <v>6</v>
      </c>
      <c r="B1204" s="2"/>
      <c r="C1204" s="3" t="s">
        <v>41</v>
      </c>
      <c r="D1204" s="3" t="s">
        <v>42</v>
      </c>
      <c r="E1204" s="3">
        <v>1997</v>
      </c>
      <c r="F1204" s="4">
        <v>1687.4536095430333</v>
      </c>
    </row>
    <row r="1205" spans="1:6" x14ac:dyDescent="0.15">
      <c r="A1205" s="2" t="s">
        <v>6</v>
      </c>
      <c r="B1205" s="2"/>
      <c r="C1205" s="3" t="s">
        <v>41</v>
      </c>
      <c r="D1205" s="3" t="s">
        <v>42</v>
      </c>
      <c r="E1205" s="3">
        <v>1998</v>
      </c>
      <c r="F1205" s="4">
        <v>1695.5344848533939</v>
      </c>
    </row>
    <row r="1206" spans="1:6" x14ac:dyDescent="0.15">
      <c r="A1206" s="2" t="s">
        <v>6</v>
      </c>
      <c r="B1206" s="2"/>
      <c r="C1206" s="3" t="s">
        <v>41</v>
      </c>
      <c r="D1206" s="3" t="s">
        <v>42</v>
      </c>
      <c r="E1206" s="3">
        <v>1999</v>
      </c>
      <c r="F1206" s="4">
        <v>1717.4009761780419</v>
      </c>
    </row>
    <row r="1207" spans="1:6" x14ac:dyDescent="0.15">
      <c r="A1207" s="2" t="s">
        <v>6</v>
      </c>
      <c r="B1207" s="2"/>
      <c r="C1207" s="3" t="s">
        <v>41</v>
      </c>
      <c r="D1207" s="3" t="s">
        <v>42</v>
      </c>
      <c r="E1207" s="3">
        <v>2000</v>
      </c>
      <c r="F1207" s="4">
        <v>1712.7430820604757</v>
      </c>
    </row>
    <row r="1208" spans="1:6" x14ac:dyDescent="0.15">
      <c r="A1208" s="2" t="s">
        <v>6</v>
      </c>
      <c r="B1208" s="2"/>
      <c r="C1208" s="3" t="s">
        <v>41</v>
      </c>
      <c r="D1208" s="3" t="s">
        <v>42</v>
      </c>
      <c r="E1208" s="3">
        <v>2001</v>
      </c>
      <c r="F1208" s="4">
        <v>1672.8507174669637</v>
      </c>
    </row>
    <row r="1209" spans="1:6" x14ac:dyDescent="0.15">
      <c r="A1209" s="2" t="s">
        <v>6</v>
      </c>
      <c r="B1209" s="2"/>
      <c r="C1209" s="3" t="s">
        <v>41</v>
      </c>
      <c r="D1209" s="3" t="s">
        <v>42</v>
      </c>
      <c r="E1209" s="3">
        <v>2002</v>
      </c>
      <c r="F1209" s="4">
        <v>1651.2582839352974</v>
      </c>
    </row>
    <row r="1210" spans="1:6" x14ac:dyDescent="0.15">
      <c r="A1210" s="2" t="s">
        <v>6</v>
      </c>
      <c r="B1210" s="2"/>
      <c r="C1210" s="3" t="s">
        <v>41</v>
      </c>
      <c r="D1210" s="3" t="s">
        <v>42</v>
      </c>
      <c r="E1210" s="3">
        <v>2003</v>
      </c>
      <c r="F1210" s="4">
        <v>1664.540531582513</v>
      </c>
    </row>
    <row r="1211" spans="1:6" x14ac:dyDescent="0.15">
      <c r="A1211" s="2" t="s">
        <v>6</v>
      </c>
      <c r="B1211" s="2"/>
      <c r="C1211" s="3" t="s">
        <v>41</v>
      </c>
      <c r="D1211" s="3" t="s">
        <v>42</v>
      </c>
      <c r="E1211" s="3">
        <v>2004</v>
      </c>
      <c r="F1211" s="4">
        <v>1694.9532878363664</v>
      </c>
    </row>
    <row r="1212" spans="1:6" x14ac:dyDescent="0.15">
      <c r="A1212" s="2" t="s">
        <v>6</v>
      </c>
      <c r="B1212" s="2"/>
      <c r="C1212" s="3" t="s">
        <v>41</v>
      </c>
      <c r="D1212" s="3" t="s">
        <v>42</v>
      </c>
      <c r="E1212" s="3">
        <v>2005</v>
      </c>
      <c r="F1212" s="4">
        <v>1689.9702267496007</v>
      </c>
    </row>
    <row r="1213" spans="1:6" x14ac:dyDescent="0.15">
      <c r="A1213" s="2" t="s">
        <v>6</v>
      </c>
      <c r="B1213" s="2"/>
      <c r="C1213" s="3" t="s">
        <v>41</v>
      </c>
      <c r="D1213" s="3" t="s">
        <v>42</v>
      </c>
      <c r="E1213" s="3">
        <v>2006</v>
      </c>
      <c r="F1213" s="4">
        <v>1679.2383817442083</v>
      </c>
    </row>
    <row r="1214" spans="1:6" x14ac:dyDescent="0.15">
      <c r="A1214" s="2" t="s">
        <v>6</v>
      </c>
      <c r="B1214" s="2"/>
      <c r="C1214" s="3" t="s">
        <v>41</v>
      </c>
      <c r="D1214" s="3" t="s">
        <v>42</v>
      </c>
      <c r="E1214" s="3">
        <v>2007</v>
      </c>
      <c r="F1214" s="4">
        <v>1668.8700287965526</v>
      </c>
    </row>
    <row r="1215" spans="1:6" x14ac:dyDescent="0.15">
      <c r="A1215" s="2" t="s">
        <v>6</v>
      </c>
      <c r="B1215" s="2"/>
      <c r="C1215" s="3" t="s">
        <v>41</v>
      </c>
      <c r="D1215" s="3" t="s">
        <v>42</v>
      </c>
      <c r="E1215" s="3">
        <v>2008</v>
      </c>
      <c r="F1215" s="4">
        <v>1659.4589794661283</v>
      </c>
    </row>
    <row r="1216" spans="1:6" x14ac:dyDescent="0.15">
      <c r="A1216" s="2" t="s">
        <v>6</v>
      </c>
      <c r="B1216" s="2"/>
      <c r="C1216" s="3" t="s">
        <v>41</v>
      </c>
      <c r="D1216" s="3" t="s">
        <v>42</v>
      </c>
      <c r="E1216" s="3">
        <v>2009</v>
      </c>
      <c r="F1216" s="4">
        <v>1650.7787904079337</v>
      </c>
    </row>
    <row r="1217" spans="1:6" x14ac:dyDescent="0.15">
      <c r="A1217" s="2" t="s">
        <v>6</v>
      </c>
      <c r="B1217" s="2"/>
      <c r="C1217" s="3" t="s">
        <v>41</v>
      </c>
      <c r="D1217" s="3" t="s">
        <v>42</v>
      </c>
      <c r="E1217" s="3">
        <v>2010</v>
      </c>
      <c r="F1217" s="4">
        <v>1624.3463818844202</v>
      </c>
    </row>
    <row r="1218" spans="1:6" x14ac:dyDescent="0.15">
      <c r="A1218" s="2" t="s">
        <v>6</v>
      </c>
      <c r="B1218" s="2"/>
      <c r="C1218" s="3" t="s">
        <v>41</v>
      </c>
      <c r="D1218" s="3" t="s">
        <v>42</v>
      </c>
      <c r="E1218" s="3">
        <v>2011</v>
      </c>
      <c r="F1218" s="4">
        <v>1619.3169128291083</v>
      </c>
    </row>
    <row r="1219" spans="1:6" x14ac:dyDescent="0.15">
      <c r="A1219" s="2" t="s">
        <v>6</v>
      </c>
      <c r="B1219" s="2"/>
      <c r="C1219" s="3" t="s">
        <v>41</v>
      </c>
      <c r="D1219" s="3" t="s">
        <v>42</v>
      </c>
      <c r="E1219" s="3">
        <v>2012</v>
      </c>
      <c r="F1219" s="4">
        <v>1603.2313689246027</v>
      </c>
    </row>
    <row r="1220" spans="1:6" x14ac:dyDescent="0.15">
      <c r="A1220" s="2" t="s">
        <v>6</v>
      </c>
      <c r="B1220" s="2"/>
      <c r="C1220" s="3" t="s">
        <v>41</v>
      </c>
      <c r="D1220" s="3" t="s">
        <v>42</v>
      </c>
      <c r="E1220" s="3">
        <v>2013</v>
      </c>
      <c r="F1220" s="4">
        <v>1582.8923711392479</v>
      </c>
    </row>
    <row r="1221" spans="1:6" x14ac:dyDescent="0.15">
      <c r="A1221" s="2" t="s">
        <v>6</v>
      </c>
      <c r="B1221" s="2"/>
      <c r="C1221" s="3" t="s">
        <v>41</v>
      </c>
      <c r="D1221" s="3" t="s">
        <v>42</v>
      </c>
      <c r="E1221" s="3">
        <v>2014</v>
      </c>
      <c r="F1221" s="4">
        <v>1575.3214972303849</v>
      </c>
    </row>
    <row r="1222" spans="1:6" x14ac:dyDescent="0.15">
      <c r="A1222" s="2" t="s">
        <v>6</v>
      </c>
      <c r="B1222" s="2"/>
      <c r="C1222" s="3" t="s">
        <v>41</v>
      </c>
      <c r="D1222" s="3" t="s">
        <v>42</v>
      </c>
      <c r="E1222" s="3">
        <v>2015</v>
      </c>
      <c r="F1222" s="4">
        <v>1589.475082024818</v>
      </c>
    </row>
    <row r="1223" spans="1:6" x14ac:dyDescent="0.15">
      <c r="A1223" s="2" t="s">
        <v>6</v>
      </c>
      <c r="B1223" s="2"/>
      <c r="C1223" s="3" t="s">
        <v>41</v>
      </c>
      <c r="D1223" s="3" t="s">
        <v>42</v>
      </c>
      <c r="E1223" s="3">
        <v>2016</v>
      </c>
      <c r="F1223" s="4">
        <v>1590.2266622874977</v>
      </c>
    </row>
    <row r="1224" spans="1:6" x14ac:dyDescent="0.15">
      <c r="A1224" s="2" t="s">
        <v>6</v>
      </c>
      <c r="B1224" s="2"/>
      <c r="C1224" s="3" t="s">
        <v>41</v>
      </c>
      <c r="D1224" s="3" t="s">
        <v>42</v>
      </c>
      <c r="E1224" s="3">
        <v>2017</v>
      </c>
      <c r="F1224" s="4">
        <v>1569.5308662681346</v>
      </c>
    </row>
    <row r="1225" spans="1:6" x14ac:dyDescent="0.15">
      <c r="A1225" s="2" t="s">
        <v>6</v>
      </c>
      <c r="B1225" s="2"/>
      <c r="C1225" s="3" t="s">
        <v>41</v>
      </c>
      <c r="D1225" s="3" t="s">
        <v>42</v>
      </c>
      <c r="E1225" s="3">
        <v>2018</v>
      </c>
      <c r="F1225" s="4">
        <v>1561.1827969753444</v>
      </c>
    </row>
    <row r="1226" spans="1:6" x14ac:dyDescent="0.15">
      <c r="A1226" s="2" t="s">
        <v>6</v>
      </c>
      <c r="B1226" s="2"/>
      <c r="C1226" s="3" t="s">
        <v>41</v>
      </c>
      <c r="D1226" s="3" t="s">
        <v>42</v>
      </c>
      <c r="E1226" s="3">
        <v>2019</v>
      </c>
      <c r="F1226" s="4">
        <v>1556.8828443574903</v>
      </c>
    </row>
    <row r="1227" spans="1:6" x14ac:dyDescent="0.15">
      <c r="A1227" s="2" t="s">
        <v>6</v>
      </c>
      <c r="B1227" s="2"/>
      <c r="C1227" s="3" t="s">
        <v>43</v>
      </c>
      <c r="D1227" s="3" t="s">
        <v>44</v>
      </c>
      <c r="E1227" s="3">
        <v>1950</v>
      </c>
      <c r="F1227" s="4">
        <v>2183.9436222540462</v>
      </c>
    </row>
    <row r="1228" spans="1:6" x14ac:dyDescent="0.15">
      <c r="A1228" s="2" t="s">
        <v>6</v>
      </c>
      <c r="B1228" s="2"/>
      <c r="C1228" s="3" t="s">
        <v>43</v>
      </c>
      <c r="D1228" s="3" t="s">
        <v>44</v>
      </c>
      <c r="E1228" s="3">
        <v>1951</v>
      </c>
      <c r="F1228" s="4">
        <v>2192.6638470979001</v>
      </c>
    </row>
    <row r="1229" spans="1:6" x14ac:dyDescent="0.15">
      <c r="A1229" s="2" t="s">
        <v>6</v>
      </c>
      <c r="B1229" s="2"/>
      <c r="C1229" s="3" t="s">
        <v>43</v>
      </c>
      <c r="D1229" s="3" t="s">
        <v>44</v>
      </c>
      <c r="E1229" s="3">
        <v>1952</v>
      </c>
      <c r="F1229" s="4">
        <v>2160.8585601835939</v>
      </c>
    </row>
    <row r="1230" spans="1:6" x14ac:dyDescent="0.15">
      <c r="A1230" s="2" t="s">
        <v>6</v>
      </c>
      <c r="B1230" s="2"/>
      <c r="C1230" s="3" t="s">
        <v>43</v>
      </c>
      <c r="D1230" s="3" t="s">
        <v>44</v>
      </c>
      <c r="E1230" s="3">
        <v>1953</v>
      </c>
      <c r="F1230" s="4">
        <v>2164.7798893995982</v>
      </c>
    </row>
    <row r="1231" spans="1:6" x14ac:dyDescent="0.15">
      <c r="A1231" s="2" t="s">
        <v>6</v>
      </c>
      <c r="B1231" s="2"/>
      <c r="C1231" s="3" t="s">
        <v>43</v>
      </c>
      <c r="D1231" s="3" t="s">
        <v>44</v>
      </c>
      <c r="E1231" s="3">
        <v>1954</v>
      </c>
      <c r="F1231" s="4">
        <v>2168.9310029005524</v>
      </c>
    </row>
    <row r="1232" spans="1:6" x14ac:dyDescent="0.15">
      <c r="A1232" s="2" t="s">
        <v>6</v>
      </c>
      <c r="B1232" s="2"/>
      <c r="C1232" s="3" t="s">
        <v>43</v>
      </c>
      <c r="D1232" s="3" t="s">
        <v>44</v>
      </c>
      <c r="E1232" s="3">
        <v>1955</v>
      </c>
      <c r="F1232" s="4">
        <v>2167.3629520402524</v>
      </c>
    </row>
    <row r="1233" spans="1:6" x14ac:dyDescent="0.15">
      <c r="A1233" s="2" t="s">
        <v>6</v>
      </c>
      <c r="B1233" s="2"/>
      <c r="C1233" s="3" t="s">
        <v>43</v>
      </c>
      <c r="D1233" s="3" t="s">
        <v>44</v>
      </c>
      <c r="E1233" s="3">
        <v>1956</v>
      </c>
      <c r="F1233" s="4">
        <v>2153.7795980563501</v>
      </c>
    </row>
    <row r="1234" spans="1:6" x14ac:dyDescent="0.15">
      <c r="A1234" s="2" t="s">
        <v>6</v>
      </c>
      <c r="B1234" s="2"/>
      <c r="C1234" s="3" t="s">
        <v>43</v>
      </c>
      <c r="D1234" s="3" t="s">
        <v>44</v>
      </c>
      <c r="E1234" s="3">
        <v>1957</v>
      </c>
      <c r="F1234" s="4">
        <v>2132.2523181112133</v>
      </c>
    </row>
    <row r="1235" spans="1:6" x14ac:dyDescent="0.15">
      <c r="A1235" s="2" t="s">
        <v>6</v>
      </c>
      <c r="B1235" s="2"/>
      <c r="C1235" s="3" t="s">
        <v>43</v>
      </c>
      <c r="D1235" s="3" t="s">
        <v>44</v>
      </c>
      <c r="E1235" s="3">
        <v>1958</v>
      </c>
      <c r="F1235" s="4">
        <v>2102.453274417227</v>
      </c>
    </row>
    <row r="1236" spans="1:6" x14ac:dyDescent="0.15">
      <c r="A1236" s="2" t="s">
        <v>6</v>
      </c>
      <c r="B1236" s="2"/>
      <c r="C1236" s="3" t="s">
        <v>43</v>
      </c>
      <c r="D1236" s="3" t="s">
        <v>44</v>
      </c>
      <c r="E1236" s="3">
        <v>1959</v>
      </c>
      <c r="F1236" s="4">
        <v>2112.238030848167</v>
      </c>
    </row>
    <row r="1237" spans="1:6" x14ac:dyDescent="0.15">
      <c r="A1237" s="2" t="s">
        <v>6</v>
      </c>
      <c r="B1237" s="2"/>
      <c r="C1237" s="3" t="s">
        <v>43</v>
      </c>
      <c r="D1237" s="3" t="s">
        <v>44</v>
      </c>
      <c r="E1237" s="3">
        <v>1960</v>
      </c>
      <c r="F1237" s="4">
        <v>2103.5836583496784</v>
      </c>
    </row>
    <row r="1238" spans="1:6" x14ac:dyDescent="0.15">
      <c r="A1238" s="2" t="s">
        <v>6</v>
      </c>
      <c r="B1238" s="2"/>
      <c r="C1238" s="3" t="s">
        <v>43</v>
      </c>
      <c r="D1238" s="3" t="s">
        <v>44</v>
      </c>
      <c r="E1238" s="3">
        <v>1961</v>
      </c>
      <c r="F1238" s="4">
        <v>2066.8111063219444</v>
      </c>
    </row>
    <row r="1239" spans="1:6" x14ac:dyDescent="0.15">
      <c r="A1239" s="2" t="s">
        <v>6</v>
      </c>
      <c r="B1239" s="2"/>
      <c r="C1239" s="3" t="s">
        <v>43</v>
      </c>
      <c r="D1239" s="3" t="s">
        <v>44</v>
      </c>
      <c r="E1239" s="3">
        <v>1962</v>
      </c>
      <c r="F1239" s="4">
        <v>2029.0447596219053</v>
      </c>
    </row>
    <row r="1240" spans="1:6" x14ac:dyDescent="0.15">
      <c r="A1240" s="2" t="s">
        <v>6</v>
      </c>
      <c r="B1240" s="2"/>
      <c r="C1240" s="3" t="s">
        <v>43</v>
      </c>
      <c r="D1240" s="3" t="s">
        <v>44</v>
      </c>
      <c r="E1240" s="3">
        <v>1963</v>
      </c>
      <c r="F1240" s="4">
        <v>2020.5966819849405</v>
      </c>
    </row>
    <row r="1241" spans="1:6" x14ac:dyDescent="0.15">
      <c r="A1241" s="2" t="s">
        <v>6</v>
      </c>
      <c r="B1241" s="2"/>
      <c r="C1241" s="3" t="s">
        <v>43</v>
      </c>
      <c r="D1241" s="3" t="s">
        <v>44</v>
      </c>
      <c r="E1241" s="3">
        <v>1964</v>
      </c>
      <c r="F1241" s="4">
        <v>2020.833649721053</v>
      </c>
    </row>
    <row r="1242" spans="1:6" x14ac:dyDescent="0.15">
      <c r="A1242" s="2" t="s">
        <v>6</v>
      </c>
      <c r="B1242" s="2"/>
      <c r="C1242" s="3" t="s">
        <v>43</v>
      </c>
      <c r="D1242" s="3" t="s">
        <v>44</v>
      </c>
      <c r="E1242" s="3">
        <v>1965</v>
      </c>
      <c r="F1242" s="4">
        <v>1997.5679558788443</v>
      </c>
    </row>
    <row r="1243" spans="1:6" x14ac:dyDescent="0.15">
      <c r="A1243" s="2" t="s">
        <v>6</v>
      </c>
      <c r="B1243" s="2"/>
      <c r="C1243" s="3" t="s">
        <v>43</v>
      </c>
      <c r="D1243" s="3" t="s">
        <v>44</v>
      </c>
      <c r="E1243" s="3">
        <v>1966</v>
      </c>
      <c r="F1243" s="4">
        <v>1941.6097513129469</v>
      </c>
    </row>
    <row r="1244" spans="1:6" x14ac:dyDescent="0.15">
      <c r="A1244" s="2" t="s">
        <v>6</v>
      </c>
      <c r="B1244" s="2"/>
      <c r="C1244" s="3" t="s">
        <v>43</v>
      </c>
      <c r="D1244" s="3" t="s">
        <v>44</v>
      </c>
      <c r="E1244" s="3">
        <v>1967</v>
      </c>
      <c r="F1244" s="4">
        <v>1929.527471747037</v>
      </c>
    </row>
    <row r="1245" spans="1:6" x14ac:dyDescent="0.15">
      <c r="A1245" s="2" t="s">
        <v>6</v>
      </c>
      <c r="B1245" s="2"/>
      <c r="C1245" s="3" t="s">
        <v>43</v>
      </c>
      <c r="D1245" s="3" t="s">
        <v>44</v>
      </c>
      <c r="E1245" s="3">
        <v>1968</v>
      </c>
      <c r="F1245" s="4">
        <v>1922.2015335395811</v>
      </c>
    </row>
    <row r="1246" spans="1:6" x14ac:dyDescent="0.15">
      <c r="A1246" s="2" t="s">
        <v>6</v>
      </c>
      <c r="B1246" s="2"/>
      <c r="C1246" s="3" t="s">
        <v>43</v>
      </c>
      <c r="D1246" s="3" t="s">
        <v>44</v>
      </c>
      <c r="E1246" s="3">
        <v>1969</v>
      </c>
      <c r="F1246" s="4">
        <v>1912.6047826343597</v>
      </c>
    </row>
    <row r="1247" spans="1:6" x14ac:dyDescent="0.15">
      <c r="A1247" s="2" t="s">
        <v>6</v>
      </c>
      <c r="B1247" s="2"/>
      <c r="C1247" s="3" t="s">
        <v>43</v>
      </c>
      <c r="D1247" s="3" t="s">
        <v>44</v>
      </c>
      <c r="E1247" s="3">
        <v>1970</v>
      </c>
      <c r="F1247" s="4">
        <v>1870.8944071238366</v>
      </c>
    </row>
    <row r="1248" spans="1:6" x14ac:dyDescent="0.15">
      <c r="A1248" s="2" t="s">
        <v>6</v>
      </c>
      <c r="B1248" s="2"/>
      <c r="C1248" s="3" t="s">
        <v>43</v>
      </c>
      <c r="D1248" s="3" t="s">
        <v>44</v>
      </c>
      <c r="E1248" s="3">
        <v>1971</v>
      </c>
      <c r="F1248" s="4">
        <v>1830.1424082915082</v>
      </c>
    </row>
    <row r="1249" spans="1:6" x14ac:dyDescent="0.15">
      <c r="A1249" s="2" t="s">
        <v>6</v>
      </c>
      <c r="B1249" s="2"/>
      <c r="C1249" s="3" t="s">
        <v>43</v>
      </c>
      <c r="D1249" s="3" t="s">
        <v>44</v>
      </c>
      <c r="E1249" s="3">
        <v>1972</v>
      </c>
      <c r="F1249" s="4">
        <v>1851.366498164102</v>
      </c>
    </row>
    <row r="1250" spans="1:6" x14ac:dyDescent="0.15">
      <c r="A1250" s="2" t="s">
        <v>6</v>
      </c>
      <c r="B1250" s="2"/>
      <c r="C1250" s="3" t="s">
        <v>43</v>
      </c>
      <c r="D1250" s="3" t="s">
        <v>44</v>
      </c>
      <c r="E1250" s="3">
        <v>1973</v>
      </c>
      <c r="F1250" s="4">
        <v>1860.2523532946127</v>
      </c>
    </row>
    <row r="1251" spans="1:6" x14ac:dyDescent="0.15">
      <c r="A1251" s="2" t="s">
        <v>6</v>
      </c>
      <c r="B1251" s="2"/>
      <c r="C1251" s="3" t="s">
        <v>43</v>
      </c>
      <c r="D1251" s="3" t="s">
        <v>44</v>
      </c>
      <c r="E1251" s="3">
        <v>1974</v>
      </c>
      <c r="F1251" s="4">
        <v>1845.2970025070667</v>
      </c>
    </row>
    <row r="1252" spans="1:6" x14ac:dyDescent="0.15">
      <c r="A1252" s="2" t="s">
        <v>6</v>
      </c>
      <c r="B1252" s="2"/>
      <c r="C1252" s="3" t="s">
        <v>43</v>
      </c>
      <c r="D1252" s="3" t="s">
        <v>44</v>
      </c>
      <c r="E1252" s="3">
        <v>1975</v>
      </c>
      <c r="F1252" s="4">
        <v>1814.0795925120067</v>
      </c>
    </row>
    <row r="1253" spans="1:6" x14ac:dyDescent="0.15">
      <c r="A1253" s="2" t="s">
        <v>6</v>
      </c>
      <c r="B1253" s="2"/>
      <c r="C1253" s="3" t="s">
        <v>43</v>
      </c>
      <c r="D1253" s="3" t="s">
        <v>44</v>
      </c>
      <c r="E1253" s="3">
        <v>1976</v>
      </c>
      <c r="F1253" s="4">
        <v>1807.0241265230372</v>
      </c>
    </row>
    <row r="1254" spans="1:6" x14ac:dyDescent="0.15">
      <c r="A1254" s="2" t="s">
        <v>6</v>
      </c>
      <c r="B1254" s="2"/>
      <c r="C1254" s="3" t="s">
        <v>43</v>
      </c>
      <c r="D1254" s="3" t="s">
        <v>44</v>
      </c>
      <c r="E1254" s="3">
        <v>1977</v>
      </c>
      <c r="F1254" s="4">
        <v>1816.9293401588136</v>
      </c>
    </row>
    <row r="1255" spans="1:6" x14ac:dyDescent="0.15">
      <c r="A1255" s="2" t="s">
        <v>6</v>
      </c>
      <c r="B1255" s="2"/>
      <c r="C1255" s="3" t="s">
        <v>43</v>
      </c>
      <c r="D1255" s="3" t="s">
        <v>44</v>
      </c>
      <c r="E1255" s="3">
        <v>1978</v>
      </c>
      <c r="F1255" s="4">
        <v>1818.0374703034311</v>
      </c>
    </row>
    <row r="1256" spans="1:6" x14ac:dyDescent="0.15">
      <c r="A1256" s="2" t="s">
        <v>6</v>
      </c>
      <c r="B1256" s="2"/>
      <c r="C1256" s="3" t="s">
        <v>43</v>
      </c>
      <c r="D1256" s="3" t="s">
        <v>44</v>
      </c>
      <c r="E1256" s="3">
        <v>1979</v>
      </c>
      <c r="F1256" s="4">
        <v>1815.4929996725575</v>
      </c>
    </row>
    <row r="1257" spans="1:6" x14ac:dyDescent="0.15">
      <c r="A1257" s="2" t="s">
        <v>6</v>
      </c>
      <c r="B1257" s="2"/>
      <c r="C1257" s="3" t="s">
        <v>43</v>
      </c>
      <c r="D1257" s="3" t="s">
        <v>44</v>
      </c>
      <c r="E1257" s="3">
        <v>1980</v>
      </c>
      <c r="F1257" s="4">
        <v>1785.3963824804425</v>
      </c>
    </row>
    <row r="1258" spans="1:6" x14ac:dyDescent="0.15">
      <c r="A1258" s="2" t="s">
        <v>6</v>
      </c>
      <c r="B1258" s="2"/>
      <c r="C1258" s="3" t="s">
        <v>43</v>
      </c>
      <c r="D1258" s="3" t="s">
        <v>44</v>
      </c>
      <c r="E1258" s="3">
        <v>1981</v>
      </c>
      <c r="F1258" s="4">
        <v>1749.1199345067541</v>
      </c>
    </row>
    <row r="1259" spans="1:6" x14ac:dyDescent="0.15">
      <c r="A1259" s="2" t="s">
        <v>6</v>
      </c>
      <c r="B1259" s="2"/>
      <c r="C1259" s="3" t="s">
        <v>43</v>
      </c>
      <c r="D1259" s="3" t="s">
        <v>44</v>
      </c>
      <c r="E1259" s="3">
        <v>1982</v>
      </c>
      <c r="F1259" s="4">
        <v>1745.4192457438703</v>
      </c>
    </row>
    <row r="1260" spans="1:6" x14ac:dyDescent="0.15">
      <c r="A1260" s="2" t="s">
        <v>6</v>
      </c>
      <c r="B1260" s="2"/>
      <c r="C1260" s="3" t="s">
        <v>43</v>
      </c>
      <c r="D1260" s="3" t="s">
        <v>44</v>
      </c>
      <c r="E1260" s="3">
        <v>1983</v>
      </c>
      <c r="F1260" s="4">
        <v>1739.5484800370132</v>
      </c>
    </row>
    <row r="1261" spans="1:6" x14ac:dyDescent="0.15">
      <c r="A1261" s="2" t="s">
        <v>6</v>
      </c>
      <c r="B1261" s="2"/>
      <c r="C1261" s="3" t="s">
        <v>43</v>
      </c>
      <c r="D1261" s="3" t="s">
        <v>44</v>
      </c>
      <c r="E1261" s="3">
        <v>1984</v>
      </c>
      <c r="F1261" s="4">
        <v>1745.752522133004</v>
      </c>
    </row>
    <row r="1262" spans="1:6" x14ac:dyDescent="0.15">
      <c r="A1262" s="2" t="s">
        <v>6</v>
      </c>
      <c r="B1262" s="2"/>
      <c r="C1262" s="3" t="s">
        <v>43</v>
      </c>
      <c r="D1262" s="3" t="s">
        <v>44</v>
      </c>
      <c r="E1262" s="3">
        <v>1985</v>
      </c>
      <c r="F1262" s="4">
        <v>1748.0817322354376</v>
      </c>
    </row>
    <row r="1263" spans="1:6" x14ac:dyDescent="0.15">
      <c r="A1263" s="2" t="s">
        <v>6</v>
      </c>
      <c r="B1263" s="2"/>
      <c r="C1263" s="3" t="s">
        <v>43</v>
      </c>
      <c r="D1263" s="3" t="s">
        <v>44</v>
      </c>
      <c r="E1263" s="3">
        <v>1986</v>
      </c>
      <c r="F1263" s="4">
        <v>1742.7367782997426</v>
      </c>
    </row>
    <row r="1264" spans="1:6" x14ac:dyDescent="0.15">
      <c r="A1264" s="2" t="s">
        <v>6</v>
      </c>
      <c r="B1264" s="2"/>
      <c r="C1264" s="3" t="s">
        <v>43</v>
      </c>
      <c r="D1264" s="3" t="s">
        <v>44</v>
      </c>
      <c r="E1264" s="3">
        <v>1987</v>
      </c>
      <c r="F1264" s="4">
        <v>1747.5667376553911</v>
      </c>
    </row>
    <row r="1265" spans="1:6" x14ac:dyDescent="0.15">
      <c r="A1265" s="2" t="s">
        <v>6</v>
      </c>
      <c r="B1265" s="2"/>
      <c r="C1265" s="3" t="s">
        <v>43</v>
      </c>
      <c r="D1265" s="3" t="s">
        <v>44</v>
      </c>
      <c r="E1265" s="3">
        <v>1988</v>
      </c>
      <c r="F1265" s="4">
        <v>1754.7257383966244</v>
      </c>
    </row>
    <row r="1266" spans="1:6" x14ac:dyDescent="0.15">
      <c r="A1266" s="2" t="s">
        <v>6</v>
      </c>
      <c r="B1266" s="2"/>
      <c r="C1266" s="3" t="s">
        <v>43</v>
      </c>
      <c r="D1266" s="3" t="s">
        <v>44</v>
      </c>
      <c r="E1266" s="3">
        <v>1989</v>
      </c>
      <c r="F1266" s="4">
        <v>1758.5569419131734</v>
      </c>
    </row>
    <row r="1267" spans="1:6" x14ac:dyDescent="0.15">
      <c r="A1267" s="2" t="s">
        <v>6</v>
      </c>
      <c r="B1267" s="2"/>
      <c r="C1267" s="3" t="s">
        <v>43</v>
      </c>
      <c r="D1267" s="3" t="s">
        <v>44</v>
      </c>
      <c r="E1267" s="3">
        <v>1990</v>
      </c>
      <c r="F1267" s="4">
        <v>1745.9440852211937</v>
      </c>
    </row>
    <row r="1268" spans="1:6" x14ac:dyDescent="0.15">
      <c r="A1268" s="2" t="s">
        <v>6</v>
      </c>
      <c r="B1268" s="2"/>
      <c r="C1268" s="3" t="s">
        <v>43</v>
      </c>
      <c r="D1268" s="3" t="s">
        <v>44</v>
      </c>
      <c r="E1268" s="3">
        <v>1991</v>
      </c>
      <c r="F1268" s="4">
        <v>1720.5465838509315</v>
      </c>
    </row>
    <row r="1269" spans="1:6" x14ac:dyDescent="0.15">
      <c r="A1269" s="2" t="s">
        <v>6</v>
      </c>
      <c r="B1269" s="2"/>
      <c r="C1269" s="3" t="s">
        <v>43</v>
      </c>
      <c r="D1269" s="3" t="s">
        <v>44</v>
      </c>
      <c r="E1269" s="3">
        <v>1992</v>
      </c>
      <c r="F1269" s="4">
        <v>1714.3304620203603</v>
      </c>
    </row>
    <row r="1270" spans="1:6" x14ac:dyDescent="0.15">
      <c r="A1270" s="2" t="s">
        <v>6</v>
      </c>
      <c r="B1270" s="2"/>
      <c r="C1270" s="3" t="s">
        <v>43</v>
      </c>
      <c r="D1270" s="3" t="s">
        <v>44</v>
      </c>
      <c r="E1270" s="3">
        <v>1993</v>
      </c>
      <c r="F1270" s="4">
        <v>1710.3160723636761</v>
      </c>
    </row>
    <row r="1271" spans="1:6" x14ac:dyDescent="0.15">
      <c r="A1271" s="2" t="s">
        <v>6</v>
      </c>
      <c r="B1271" s="2"/>
      <c r="C1271" s="3" t="s">
        <v>43</v>
      </c>
      <c r="D1271" s="3" t="s">
        <v>44</v>
      </c>
      <c r="E1271" s="3">
        <v>1994</v>
      </c>
      <c r="F1271" s="4">
        <v>1720.5904840322296</v>
      </c>
    </row>
    <row r="1272" spans="1:6" x14ac:dyDescent="0.15">
      <c r="A1272" s="2" t="s">
        <v>6</v>
      </c>
      <c r="B1272" s="2"/>
      <c r="C1272" s="3" t="s">
        <v>43</v>
      </c>
      <c r="D1272" s="3" t="s">
        <v>44</v>
      </c>
      <c r="E1272" s="3">
        <v>1995</v>
      </c>
      <c r="F1272" s="4">
        <v>1722.6252493367158</v>
      </c>
    </row>
    <row r="1273" spans="1:6" x14ac:dyDescent="0.15">
      <c r="A1273" s="2" t="s">
        <v>6</v>
      </c>
      <c r="B1273" s="2"/>
      <c r="C1273" s="3" t="s">
        <v>43</v>
      </c>
      <c r="D1273" s="3" t="s">
        <v>44</v>
      </c>
      <c r="E1273" s="3">
        <v>1996</v>
      </c>
      <c r="F1273" s="4">
        <v>1722.0924989687157</v>
      </c>
    </row>
    <row r="1274" spans="1:6" x14ac:dyDescent="0.15">
      <c r="A1274" s="2" t="s">
        <v>6</v>
      </c>
      <c r="B1274" s="2"/>
      <c r="C1274" s="3" t="s">
        <v>43</v>
      </c>
      <c r="D1274" s="3" t="s">
        <v>44</v>
      </c>
      <c r="E1274" s="3">
        <v>1997</v>
      </c>
      <c r="F1274" s="4">
        <v>1721.1954421646892</v>
      </c>
    </row>
    <row r="1275" spans="1:6" x14ac:dyDescent="0.15">
      <c r="A1275" s="2" t="s">
        <v>6</v>
      </c>
      <c r="B1275" s="2"/>
      <c r="C1275" s="3" t="s">
        <v>43</v>
      </c>
      <c r="D1275" s="3" t="s">
        <v>44</v>
      </c>
      <c r="E1275" s="3">
        <v>1998</v>
      </c>
      <c r="F1275" s="4">
        <v>1716.999440194066</v>
      </c>
    </row>
    <row r="1276" spans="1:6" x14ac:dyDescent="0.15">
      <c r="A1276" s="2" t="s">
        <v>6</v>
      </c>
      <c r="B1276" s="2"/>
      <c r="C1276" s="3" t="s">
        <v>43</v>
      </c>
      <c r="D1276" s="3" t="s">
        <v>44</v>
      </c>
      <c r="E1276" s="3">
        <v>1999</v>
      </c>
      <c r="F1276" s="4">
        <v>1708.6103928370956</v>
      </c>
    </row>
    <row r="1277" spans="1:6" x14ac:dyDescent="0.15">
      <c r="A1277" s="2" t="s">
        <v>6</v>
      </c>
      <c r="B1277" s="2"/>
      <c r="C1277" s="3" t="s">
        <v>43</v>
      </c>
      <c r="D1277" s="3" t="s">
        <v>44</v>
      </c>
      <c r="E1277" s="3">
        <v>2000</v>
      </c>
      <c r="F1277" s="4">
        <v>1692.9539541906961</v>
      </c>
    </row>
    <row r="1278" spans="1:6" x14ac:dyDescent="0.15">
      <c r="A1278" s="2" t="s">
        <v>6</v>
      </c>
      <c r="B1278" s="2"/>
      <c r="C1278" s="3" t="s">
        <v>43</v>
      </c>
      <c r="D1278" s="3" t="s">
        <v>44</v>
      </c>
      <c r="E1278" s="3">
        <v>2001</v>
      </c>
      <c r="F1278" s="4">
        <v>1695.9764722863742</v>
      </c>
    </row>
    <row r="1279" spans="1:6" x14ac:dyDescent="0.15">
      <c r="A1279" s="2" t="s">
        <v>6</v>
      </c>
      <c r="B1279" s="2"/>
      <c r="C1279" s="3" t="s">
        <v>43</v>
      </c>
      <c r="D1279" s="3" t="s">
        <v>44</v>
      </c>
      <c r="E1279" s="3">
        <v>2002</v>
      </c>
      <c r="F1279" s="4">
        <v>1678.5613956609259</v>
      </c>
    </row>
    <row r="1280" spans="1:6" x14ac:dyDescent="0.15">
      <c r="A1280" s="2" t="s">
        <v>6</v>
      </c>
      <c r="B1280" s="2"/>
      <c r="C1280" s="3" t="s">
        <v>43</v>
      </c>
      <c r="D1280" s="3" t="s">
        <v>44</v>
      </c>
      <c r="E1280" s="3">
        <v>2003</v>
      </c>
      <c r="F1280" s="4">
        <v>1669.3803428267709</v>
      </c>
    </row>
    <row r="1281" spans="1:6" x14ac:dyDescent="0.15">
      <c r="A1281" s="2" t="s">
        <v>6</v>
      </c>
      <c r="B1281" s="2"/>
      <c r="C1281" s="3" t="s">
        <v>43</v>
      </c>
      <c r="D1281" s="3" t="s">
        <v>44</v>
      </c>
      <c r="E1281" s="3">
        <v>2004</v>
      </c>
      <c r="F1281" s="4">
        <v>1666.7157378198388</v>
      </c>
    </row>
    <row r="1282" spans="1:6" x14ac:dyDescent="0.15">
      <c r="A1282" s="2" t="s">
        <v>6</v>
      </c>
      <c r="B1282" s="2"/>
      <c r="C1282" s="3" t="s">
        <v>43</v>
      </c>
      <c r="D1282" s="3" t="s">
        <v>44</v>
      </c>
      <c r="E1282" s="3">
        <v>2005</v>
      </c>
      <c r="F1282" s="4">
        <v>1669.7371727657953</v>
      </c>
    </row>
    <row r="1283" spans="1:6" x14ac:dyDescent="0.15">
      <c r="A1283" s="2" t="s">
        <v>6</v>
      </c>
      <c r="B1283" s="2"/>
      <c r="C1283" s="3" t="s">
        <v>43</v>
      </c>
      <c r="D1283" s="3" t="s">
        <v>44</v>
      </c>
      <c r="E1283" s="3">
        <v>2006</v>
      </c>
      <c r="F1283" s="4">
        <v>1663.9857229882195</v>
      </c>
    </row>
    <row r="1284" spans="1:6" x14ac:dyDescent="0.15">
      <c r="A1284" s="2" t="s">
        <v>6</v>
      </c>
      <c r="B1284" s="2"/>
      <c r="C1284" s="3" t="s">
        <v>43</v>
      </c>
      <c r="D1284" s="3" t="s">
        <v>44</v>
      </c>
      <c r="E1284" s="3">
        <v>2007</v>
      </c>
      <c r="F1284" s="4">
        <v>1665.8213629246375</v>
      </c>
    </row>
    <row r="1285" spans="1:6" x14ac:dyDescent="0.15">
      <c r="A1285" s="2" t="s">
        <v>6</v>
      </c>
      <c r="B1285" s="2"/>
      <c r="C1285" s="3" t="s">
        <v>43</v>
      </c>
      <c r="D1285" s="3" t="s">
        <v>44</v>
      </c>
      <c r="E1285" s="3">
        <v>2008</v>
      </c>
      <c r="F1285" s="4">
        <v>1660.468805373205</v>
      </c>
    </row>
    <row r="1286" spans="1:6" x14ac:dyDescent="0.15">
      <c r="A1286" s="2" t="s">
        <v>6</v>
      </c>
      <c r="B1286" s="2"/>
      <c r="C1286" s="3" t="s">
        <v>43</v>
      </c>
      <c r="D1286" s="3" t="s">
        <v>44</v>
      </c>
      <c r="E1286" s="3">
        <v>2009</v>
      </c>
      <c r="F1286" s="4">
        <v>1638.3317327479765</v>
      </c>
    </row>
    <row r="1287" spans="1:6" x14ac:dyDescent="0.15">
      <c r="A1287" s="2" t="s">
        <v>6</v>
      </c>
      <c r="B1287" s="2"/>
      <c r="C1287" s="3" t="s">
        <v>43</v>
      </c>
      <c r="D1287" s="3" t="s">
        <v>44</v>
      </c>
      <c r="E1287" s="3">
        <v>2010</v>
      </c>
      <c r="F1287" s="4">
        <v>1643.2078279761192</v>
      </c>
    </row>
    <row r="1288" spans="1:6" x14ac:dyDescent="0.15">
      <c r="A1288" s="2" t="s">
        <v>6</v>
      </c>
      <c r="B1288" s="2"/>
      <c r="C1288" s="3" t="s">
        <v>43</v>
      </c>
      <c r="D1288" s="3" t="s">
        <v>44</v>
      </c>
      <c r="E1288" s="3">
        <v>2011</v>
      </c>
      <c r="F1288" s="4">
        <v>1639.8158470270866</v>
      </c>
    </row>
    <row r="1289" spans="1:6" x14ac:dyDescent="0.15">
      <c r="A1289" s="2" t="s">
        <v>6</v>
      </c>
      <c r="B1289" s="2"/>
      <c r="C1289" s="3" t="s">
        <v>43</v>
      </c>
      <c r="D1289" s="3" t="s">
        <v>44</v>
      </c>
      <c r="E1289" s="3">
        <v>2012</v>
      </c>
      <c r="F1289" s="4">
        <v>1655.0190254907902</v>
      </c>
    </row>
    <row r="1290" spans="1:6" x14ac:dyDescent="0.15">
      <c r="A1290" s="2" t="s">
        <v>6</v>
      </c>
      <c r="B1290" s="2"/>
      <c r="C1290" s="3" t="s">
        <v>43</v>
      </c>
      <c r="D1290" s="3" t="s">
        <v>44</v>
      </c>
      <c r="E1290" s="3">
        <v>2013</v>
      </c>
      <c r="F1290" s="4">
        <v>1665.9748862057199</v>
      </c>
    </row>
    <row r="1291" spans="1:6" x14ac:dyDescent="0.15">
      <c r="A1291" s="2" t="s">
        <v>6</v>
      </c>
      <c r="B1291" s="2"/>
      <c r="C1291" s="3" t="s">
        <v>43</v>
      </c>
      <c r="D1291" s="3" t="s">
        <v>44</v>
      </c>
      <c r="E1291" s="3">
        <v>2014</v>
      </c>
      <c r="F1291" s="4">
        <v>1672.4340318988084</v>
      </c>
    </row>
    <row r="1292" spans="1:6" x14ac:dyDescent="0.15">
      <c r="A1292" s="2" t="s">
        <v>6</v>
      </c>
      <c r="B1292" s="2"/>
      <c r="C1292" s="3" t="s">
        <v>43</v>
      </c>
      <c r="D1292" s="3" t="s">
        <v>44</v>
      </c>
      <c r="E1292" s="3">
        <v>2015</v>
      </c>
      <c r="F1292" s="4">
        <v>1669.4651547479202</v>
      </c>
    </row>
    <row r="1293" spans="1:6" x14ac:dyDescent="0.15">
      <c r="A1293" s="2" t="s">
        <v>6</v>
      </c>
      <c r="B1293" s="2"/>
      <c r="C1293" s="3" t="s">
        <v>43</v>
      </c>
      <c r="D1293" s="3" t="s">
        <v>44</v>
      </c>
      <c r="E1293" s="3">
        <v>2016</v>
      </c>
      <c r="F1293" s="4">
        <v>1667.6988989871943</v>
      </c>
    </row>
    <row r="1294" spans="1:6" x14ac:dyDescent="0.15">
      <c r="A1294" s="2" t="s">
        <v>6</v>
      </c>
      <c r="B1294" s="2"/>
      <c r="C1294" s="3" t="s">
        <v>43</v>
      </c>
      <c r="D1294" s="3" t="s">
        <v>44</v>
      </c>
      <c r="E1294" s="3">
        <v>2017</v>
      </c>
      <c r="F1294" s="4">
        <v>1668.9490594877873</v>
      </c>
    </row>
    <row r="1295" spans="1:6" x14ac:dyDescent="0.15">
      <c r="A1295" s="2" t="s">
        <v>6</v>
      </c>
      <c r="B1295" s="2"/>
      <c r="C1295" s="3" t="s">
        <v>43</v>
      </c>
      <c r="D1295" s="3" t="s">
        <v>44</v>
      </c>
      <c r="E1295" s="3">
        <v>2018</v>
      </c>
      <c r="F1295" s="4">
        <v>1663.1888838367101</v>
      </c>
    </row>
    <row r="1296" spans="1:6" x14ac:dyDescent="0.15">
      <c r="A1296" s="2" t="s">
        <v>6</v>
      </c>
      <c r="B1296" s="2"/>
      <c r="C1296" s="3" t="s">
        <v>43</v>
      </c>
      <c r="D1296" s="3" t="s">
        <v>44</v>
      </c>
      <c r="E1296" s="3">
        <v>2019</v>
      </c>
      <c r="F1296" s="4">
        <v>1667.9477114219292</v>
      </c>
    </row>
    <row r="1297" spans="1:6" x14ac:dyDescent="0.15">
      <c r="A1297" s="2" t="s">
        <v>6</v>
      </c>
      <c r="B1297" s="2"/>
      <c r="C1297" s="3" t="s">
        <v>45</v>
      </c>
      <c r="D1297" s="3" t="s">
        <v>46</v>
      </c>
      <c r="E1297" s="3">
        <v>1950</v>
      </c>
      <c r="F1297" s="4">
        <v>1990.1448752960621</v>
      </c>
    </row>
    <row r="1298" spans="1:6" x14ac:dyDescent="0.15">
      <c r="A1298" s="2" t="s">
        <v>6</v>
      </c>
      <c r="B1298" s="2"/>
      <c r="C1298" s="3" t="s">
        <v>45</v>
      </c>
      <c r="D1298" s="3" t="s">
        <v>46</v>
      </c>
      <c r="E1298" s="3">
        <v>1951</v>
      </c>
      <c r="F1298" s="4">
        <v>2031.6351338259731</v>
      </c>
    </row>
    <row r="1299" spans="1:6" x14ac:dyDescent="0.15">
      <c r="A1299" s="2" t="s">
        <v>6</v>
      </c>
      <c r="B1299" s="2"/>
      <c r="C1299" s="3" t="s">
        <v>45</v>
      </c>
      <c r="D1299" s="3" t="s">
        <v>46</v>
      </c>
      <c r="E1299" s="3">
        <v>1952</v>
      </c>
      <c r="F1299" s="4">
        <v>2027.81261226693</v>
      </c>
    </row>
    <row r="1300" spans="1:6" x14ac:dyDescent="0.15">
      <c r="A1300" s="2" t="s">
        <v>6</v>
      </c>
      <c r="B1300" s="2"/>
      <c r="C1300" s="3" t="s">
        <v>45</v>
      </c>
      <c r="D1300" s="3" t="s">
        <v>46</v>
      </c>
      <c r="E1300" s="3">
        <v>1953</v>
      </c>
      <c r="F1300" s="4">
        <v>2021.450284052321</v>
      </c>
    </row>
    <row r="1301" spans="1:6" x14ac:dyDescent="0.15">
      <c r="A1301" s="2" t="s">
        <v>6</v>
      </c>
      <c r="B1301" s="2"/>
      <c r="C1301" s="3" t="s">
        <v>45</v>
      </c>
      <c r="D1301" s="3" t="s">
        <v>46</v>
      </c>
      <c r="E1301" s="3">
        <v>1954</v>
      </c>
      <c r="F1301" s="4">
        <v>1998.1273446994308</v>
      </c>
    </row>
    <row r="1302" spans="1:6" x14ac:dyDescent="0.15">
      <c r="A1302" s="2" t="s">
        <v>6</v>
      </c>
      <c r="B1302" s="2"/>
      <c r="C1302" s="3" t="s">
        <v>45</v>
      </c>
      <c r="D1302" s="3" t="s">
        <v>46</v>
      </c>
      <c r="E1302" s="3">
        <v>1955</v>
      </c>
      <c r="F1302" s="4">
        <v>2005.5841429359132</v>
      </c>
    </row>
    <row r="1303" spans="1:6" x14ac:dyDescent="0.15">
      <c r="A1303" s="2" t="s">
        <v>6</v>
      </c>
      <c r="B1303" s="2"/>
      <c r="C1303" s="3" t="s">
        <v>45</v>
      </c>
      <c r="D1303" s="3" t="s">
        <v>46</v>
      </c>
      <c r="E1303" s="3">
        <v>1956</v>
      </c>
      <c r="F1303" s="4">
        <v>1990.4586874087697</v>
      </c>
    </row>
    <row r="1304" spans="1:6" x14ac:dyDescent="0.15">
      <c r="A1304" s="2" t="s">
        <v>6</v>
      </c>
      <c r="B1304" s="2"/>
      <c r="C1304" s="3" t="s">
        <v>45</v>
      </c>
      <c r="D1304" s="3" t="s">
        <v>46</v>
      </c>
      <c r="E1304" s="3">
        <v>1957</v>
      </c>
      <c r="F1304" s="4">
        <v>1962.604819962691</v>
      </c>
    </row>
    <row r="1305" spans="1:6" x14ac:dyDescent="0.15">
      <c r="A1305" s="2" t="s">
        <v>6</v>
      </c>
      <c r="B1305" s="2"/>
      <c r="C1305" s="3" t="s">
        <v>45</v>
      </c>
      <c r="D1305" s="3" t="s">
        <v>46</v>
      </c>
      <c r="E1305" s="3">
        <v>1958</v>
      </c>
      <c r="F1305" s="4">
        <v>1928.4612958843566</v>
      </c>
    </row>
    <row r="1306" spans="1:6" x14ac:dyDescent="0.15">
      <c r="A1306" s="2" t="s">
        <v>6</v>
      </c>
      <c r="B1306" s="2"/>
      <c r="C1306" s="3" t="s">
        <v>45</v>
      </c>
      <c r="D1306" s="3" t="s">
        <v>46</v>
      </c>
      <c r="E1306" s="3">
        <v>1959</v>
      </c>
      <c r="F1306" s="4">
        <v>1953.8412802221749</v>
      </c>
    </row>
    <row r="1307" spans="1:6" x14ac:dyDescent="0.15">
      <c r="A1307" s="2" t="s">
        <v>6</v>
      </c>
      <c r="B1307" s="2"/>
      <c r="C1307" s="3" t="s">
        <v>45</v>
      </c>
      <c r="D1307" s="3" t="s">
        <v>46</v>
      </c>
      <c r="E1307" s="3">
        <v>1960</v>
      </c>
      <c r="F1307" s="4">
        <v>1935.2630406249834</v>
      </c>
    </row>
    <row r="1308" spans="1:6" x14ac:dyDescent="0.15">
      <c r="A1308" s="2" t="s">
        <v>6</v>
      </c>
      <c r="B1308" s="2"/>
      <c r="C1308" s="3" t="s">
        <v>45</v>
      </c>
      <c r="D1308" s="3" t="s">
        <v>46</v>
      </c>
      <c r="E1308" s="3">
        <v>1961</v>
      </c>
      <c r="F1308" s="4">
        <v>1920.7145240317541</v>
      </c>
    </row>
    <row r="1309" spans="1:6" x14ac:dyDescent="0.15">
      <c r="A1309" s="2" t="s">
        <v>6</v>
      </c>
      <c r="B1309" s="2"/>
      <c r="C1309" s="3" t="s">
        <v>45</v>
      </c>
      <c r="D1309" s="3" t="s">
        <v>46</v>
      </c>
      <c r="E1309" s="3">
        <v>1962</v>
      </c>
      <c r="F1309" s="4">
        <v>1940.2341139797013</v>
      </c>
    </row>
    <row r="1310" spans="1:6" x14ac:dyDescent="0.15">
      <c r="A1310" s="2" t="s">
        <v>6</v>
      </c>
      <c r="B1310" s="2"/>
      <c r="C1310" s="3" t="s">
        <v>45</v>
      </c>
      <c r="D1310" s="3" t="s">
        <v>46</v>
      </c>
      <c r="E1310" s="3">
        <v>1963</v>
      </c>
      <c r="F1310" s="4">
        <v>1928.4488322219231</v>
      </c>
    </row>
    <row r="1311" spans="1:6" x14ac:dyDescent="0.15">
      <c r="A1311" s="2" t="s">
        <v>6</v>
      </c>
      <c r="B1311" s="2"/>
      <c r="C1311" s="3" t="s">
        <v>45</v>
      </c>
      <c r="D1311" s="3" t="s">
        <v>46</v>
      </c>
      <c r="E1311" s="3">
        <v>1964</v>
      </c>
      <c r="F1311" s="4">
        <v>1935.1488315639551</v>
      </c>
    </row>
    <row r="1312" spans="1:6" x14ac:dyDescent="0.15">
      <c r="A1312" s="2" t="s">
        <v>6</v>
      </c>
      <c r="B1312" s="2"/>
      <c r="C1312" s="3" t="s">
        <v>45</v>
      </c>
      <c r="D1312" s="3" t="s">
        <v>46</v>
      </c>
      <c r="E1312" s="3">
        <v>1965</v>
      </c>
      <c r="F1312" s="4">
        <v>1955.0965674799538</v>
      </c>
    </row>
    <row r="1313" spans="1:6" x14ac:dyDescent="0.15">
      <c r="A1313" s="2" t="s">
        <v>6</v>
      </c>
      <c r="B1313" s="2"/>
      <c r="C1313" s="3" t="s">
        <v>45</v>
      </c>
      <c r="D1313" s="3" t="s">
        <v>46</v>
      </c>
      <c r="E1313" s="3">
        <v>1966</v>
      </c>
      <c r="F1313" s="4">
        <v>1963.9077045758459</v>
      </c>
    </row>
    <row r="1314" spans="1:6" x14ac:dyDescent="0.15">
      <c r="A1314" s="2" t="s">
        <v>6</v>
      </c>
      <c r="B1314" s="2"/>
      <c r="C1314" s="3" t="s">
        <v>45</v>
      </c>
      <c r="D1314" s="3" t="s">
        <v>46</v>
      </c>
      <c r="E1314" s="3">
        <v>1967</v>
      </c>
      <c r="F1314" s="4">
        <v>1941.092771010088</v>
      </c>
    </row>
    <row r="1315" spans="1:6" x14ac:dyDescent="0.15">
      <c r="A1315" s="2" t="s">
        <v>6</v>
      </c>
      <c r="B1315" s="2"/>
      <c r="C1315" s="3" t="s">
        <v>45</v>
      </c>
      <c r="D1315" s="3" t="s">
        <v>46</v>
      </c>
      <c r="E1315" s="3">
        <v>1968</v>
      </c>
      <c r="F1315" s="4">
        <v>1937.4176623240005</v>
      </c>
    </row>
    <row r="1316" spans="1:6" x14ac:dyDescent="0.15">
      <c r="A1316" s="2" t="s">
        <v>6</v>
      </c>
      <c r="B1316" s="2"/>
      <c r="C1316" s="3" t="s">
        <v>45</v>
      </c>
      <c r="D1316" s="3" t="s">
        <v>46</v>
      </c>
      <c r="E1316" s="3">
        <v>1969</v>
      </c>
      <c r="F1316" s="4">
        <v>1938.0997951277081</v>
      </c>
    </row>
    <row r="1317" spans="1:6" x14ac:dyDescent="0.15">
      <c r="A1317" s="2" t="s">
        <v>6</v>
      </c>
      <c r="B1317" s="2"/>
      <c r="C1317" s="3" t="s">
        <v>45</v>
      </c>
      <c r="D1317" s="3" t="s">
        <v>46</v>
      </c>
      <c r="E1317" s="3">
        <v>1970</v>
      </c>
      <c r="F1317" s="4">
        <v>1893.423642727384</v>
      </c>
    </row>
    <row r="1318" spans="1:6" x14ac:dyDescent="0.15">
      <c r="A1318" s="2" t="s">
        <v>6</v>
      </c>
      <c r="B1318" s="2"/>
      <c r="C1318" s="3" t="s">
        <v>45</v>
      </c>
      <c r="D1318" s="3" t="s">
        <v>46</v>
      </c>
      <c r="E1318" s="3">
        <v>1971</v>
      </c>
      <c r="F1318" s="4">
        <v>1877.6512050654126</v>
      </c>
    </row>
    <row r="1319" spans="1:6" x14ac:dyDescent="0.15">
      <c r="A1319" s="2" t="s">
        <v>6</v>
      </c>
      <c r="B1319" s="2"/>
      <c r="C1319" s="3" t="s">
        <v>45</v>
      </c>
      <c r="D1319" s="3" t="s">
        <v>46</v>
      </c>
      <c r="E1319" s="3">
        <v>1972</v>
      </c>
      <c r="F1319" s="4">
        <v>1874.2224326106957</v>
      </c>
    </row>
    <row r="1320" spans="1:6" x14ac:dyDescent="0.15">
      <c r="A1320" s="2" t="s">
        <v>6</v>
      </c>
      <c r="B1320" s="2"/>
      <c r="C1320" s="3" t="s">
        <v>45</v>
      </c>
      <c r="D1320" s="3" t="s">
        <v>46</v>
      </c>
      <c r="E1320" s="3">
        <v>1973</v>
      </c>
      <c r="F1320" s="4">
        <v>1872.6631766817131</v>
      </c>
    </row>
    <row r="1321" spans="1:6" x14ac:dyDescent="0.15">
      <c r="A1321" s="2" t="s">
        <v>6</v>
      </c>
      <c r="B1321" s="2"/>
      <c r="C1321" s="3" t="s">
        <v>45</v>
      </c>
      <c r="D1321" s="3" t="s">
        <v>46</v>
      </c>
      <c r="E1321" s="3">
        <v>1974</v>
      </c>
      <c r="F1321" s="4">
        <v>1844.7812233583952</v>
      </c>
    </row>
    <row r="1322" spans="1:6" x14ac:dyDescent="0.15">
      <c r="A1322" s="2" t="s">
        <v>6</v>
      </c>
      <c r="B1322" s="2"/>
      <c r="C1322" s="3" t="s">
        <v>45</v>
      </c>
      <c r="D1322" s="3" t="s">
        <v>46</v>
      </c>
      <c r="E1322" s="3">
        <v>1975</v>
      </c>
      <c r="F1322" s="4">
        <v>1813.2479935405502</v>
      </c>
    </row>
    <row r="1323" spans="1:6" x14ac:dyDescent="0.15">
      <c r="A1323" s="2" t="s">
        <v>6</v>
      </c>
      <c r="B1323" s="2"/>
      <c r="C1323" s="3" t="s">
        <v>45</v>
      </c>
      <c r="D1323" s="3" t="s">
        <v>46</v>
      </c>
      <c r="E1323" s="3">
        <v>1976</v>
      </c>
      <c r="F1323" s="4">
        <v>1809.297069805971</v>
      </c>
    </row>
    <row r="1324" spans="1:6" x14ac:dyDescent="0.15">
      <c r="A1324" s="2" t="s">
        <v>6</v>
      </c>
      <c r="B1324" s="2"/>
      <c r="C1324" s="3" t="s">
        <v>45</v>
      </c>
      <c r="D1324" s="3" t="s">
        <v>46</v>
      </c>
      <c r="E1324" s="3">
        <v>1977</v>
      </c>
      <c r="F1324" s="4">
        <v>1809.3766545064927</v>
      </c>
    </row>
    <row r="1325" spans="1:6" x14ac:dyDescent="0.15">
      <c r="A1325" s="2" t="s">
        <v>6</v>
      </c>
      <c r="B1325" s="2"/>
      <c r="C1325" s="3" t="s">
        <v>45</v>
      </c>
      <c r="D1325" s="3" t="s">
        <v>46</v>
      </c>
      <c r="E1325" s="3">
        <v>1978</v>
      </c>
      <c r="F1325" s="4">
        <v>1815.7156366846689</v>
      </c>
    </row>
    <row r="1326" spans="1:6" x14ac:dyDescent="0.15">
      <c r="A1326" s="2" t="s">
        <v>6</v>
      </c>
      <c r="B1326" s="2"/>
      <c r="C1326" s="3" t="s">
        <v>45</v>
      </c>
      <c r="D1326" s="3" t="s">
        <v>46</v>
      </c>
      <c r="E1326" s="3">
        <v>1979</v>
      </c>
      <c r="F1326" s="4">
        <v>1817.713816712605</v>
      </c>
    </row>
    <row r="1327" spans="1:6" x14ac:dyDescent="0.15">
      <c r="A1327" s="2" t="s">
        <v>6</v>
      </c>
      <c r="B1327" s="2"/>
      <c r="C1327" s="3" t="s">
        <v>45</v>
      </c>
      <c r="D1327" s="3" t="s">
        <v>46</v>
      </c>
      <c r="E1327" s="3">
        <v>1980</v>
      </c>
      <c r="F1327" s="4">
        <v>1801.6114449126944</v>
      </c>
    </row>
    <row r="1328" spans="1:6" x14ac:dyDescent="0.15">
      <c r="A1328" s="2" t="s">
        <v>6</v>
      </c>
      <c r="B1328" s="2"/>
      <c r="C1328" s="3" t="s">
        <v>45</v>
      </c>
      <c r="D1328" s="3" t="s">
        <v>46</v>
      </c>
      <c r="E1328" s="3">
        <v>1981</v>
      </c>
      <c r="F1328" s="4">
        <v>1790.0056170005039</v>
      </c>
    </row>
    <row r="1329" spans="1:6" x14ac:dyDescent="0.15">
      <c r="A1329" s="2" t="s">
        <v>6</v>
      </c>
      <c r="B1329" s="2"/>
      <c r="C1329" s="3" t="s">
        <v>45</v>
      </c>
      <c r="D1329" s="3" t="s">
        <v>46</v>
      </c>
      <c r="E1329" s="3">
        <v>1982</v>
      </c>
      <c r="F1329" s="4">
        <v>1770.6660914062809</v>
      </c>
    </row>
    <row r="1330" spans="1:6" x14ac:dyDescent="0.15">
      <c r="A1330" s="2" t="s">
        <v>6</v>
      </c>
      <c r="B1330" s="2"/>
      <c r="C1330" s="3" t="s">
        <v>45</v>
      </c>
      <c r="D1330" s="3" t="s">
        <v>46</v>
      </c>
      <c r="E1330" s="3">
        <v>1983</v>
      </c>
      <c r="F1330" s="4">
        <v>1779.871536983351</v>
      </c>
    </row>
    <row r="1331" spans="1:6" x14ac:dyDescent="0.15">
      <c r="A1331" s="2" t="s">
        <v>6</v>
      </c>
      <c r="B1331" s="2"/>
      <c r="C1331" s="3" t="s">
        <v>45</v>
      </c>
      <c r="D1331" s="3" t="s">
        <v>46</v>
      </c>
      <c r="E1331" s="3">
        <v>1984</v>
      </c>
      <c r="F1331" s="4">
        <v>1795.5766410898955</v>
      </c>
    </row>
    <row r="1332" spans="1:6" x14ac:dyDescent="0.15">
      <c r="A1332" s="2" t="s">
        <v>6</v>
      </c>
      <c r="B1332" s="2"/>
      <c r="C1332" s="3" t="s">
        <v>45</v>
      </c>
      <c r="D1332" s="3" t="s">
        <v>46</v>
      </c>
      <c r="E1332" s="3">
        <v>1985</v>
      </c>
      <c r="F1332" s="4">
        <v>1801.1373779503742</v>
      </c>
    </row>
    <row r="1333" spans="1:6" x14ac:dyDescent="0.15">
      <c r="A1333" s="2" t="s">
        <v>6</v>
      </c>
      <c r="B1333" s="2"/>
      <c r="C1333" s="3" t="s">
        <v>45</v>
      </c>
      <c r="D1333" s="3" t="s">
        <v>46</v>
      </c>
      <c r="E1333" s="3">
        <v>1986</v>
      </c>
      <c r="F1333" s="4">
        <v>1780.8393649782402</v>
      </c>
    </row>
    <row r="1334" spans="1:6" x14ac:dyDescent="0.15">
      <c r="A1334" s="2" t="s">
        <v>6</v>
      </c>
      <c r="B1334" s="2"/>
      <c r="C1334" s="3" t="s">
        <v>45</v>
      </c>
      <c r="D1334" s="3" t="s">
        <v>46</v>
      </c>
      <c r="E1334" s="3">
        <v>1987</v>
      </c>
      <c r="F1334" s="4">
        <v>1788.5174213286757</v>
      </c>
    </row>
    <row r="1335" spans="1:6" x14ac:dyDescent="0.15">
      <c r="A1335" s="2" t="s">
        <v>6</v>
      </c>
      <c r="B1335" s="2"/>
      <c r="C1335" s="3" t="s">
        <v>45</v>
      </c>
      <c r="D1335" s="3" t="s">
        <v>46</v>
      </c>
      <c r="E1335" s="3">
        <v>1988</v>
      </c>
      <c r="F1335" s="4">
        <v>1798.2715291803829</v>
      </c>
    </row>
    <row r="1336" spans="1:6" x14ac:dyDescent="0.15">
      <c r="A1336" s="2" t="s">
        <v>6</v>
      </c>
      <c r="B1336" s="2"/>
      <c r="C1336" s="3" t="s">
        <v>45</v>
      </c>
      <c r="D1336" s="3" t="s">
        <v>46</v>
      </c>
      <c r="E1336" s="3">
        <v>1989</v>
      </c>
      <c r="F1336" s="4">
        <v>1810.2931027545183</v>
      </c>
    </row>
    <row r="1337" spans="1:6" x14ac:dyDescent="0.15">
      <c r="A1337" s="2" t="s">
        <v>6</v>
      </c>
      <c r="B1337" s="2"/>
      <c r="C1337" s="3" t="s">
        <v>45</v>
      </c>
      <c r="D1337" s="3" t="s">
        <v>46</v>
      </c>
      <c r="E1337" s="3">
        <v>1990</v>
      </c>
      <c r="F1337" s="4">
        <v>1795.5679097717468</v>
      </c>
    </row>
    <row r="1338" spans="1:6" x14ac:dyDescent="0.15">
      <c r="A1338" s="2" t="s">
        <v>6</v>
      </c>
      <c r="B1338" s="2"/>
      <c r="C1338" s="3" t="s">
        <v>45</v>
      </c>
      <c r="D1338" s="3" t="s">
        <v>46</v>
      </c>
      <c r="E1338" s="3">
        <v>1991</v>
      </c>
      <c r="F1338" s="4">
        <v>1787.3378165373788</v>
      </c>
    </row>
    <row r="1339" spans="1:6" x14ac:dyDescent="0.15">
      <c r="A1339" s="2" t="s">
        <v>6</v>
      </c>
      <c r="B1339" s="2"/>
      <c r="C1339" s="3" t="s">
        <v>45</v>
      </c>
      <c r="D1339" s="3" t="s">
        <v>46</v>
      </c>
      <c r="E1339" s="3">
        <v>1992</v>
      </c>
      <c r="F1339" s="4">
        <v>1774.8828523152486</v>
      </c>
    </row>
    <row r="1340" spans="1:6" x14ac:dyDescent="0.15">
      <c r="A1340" s="2" t="s">
        <v>6</v>
      </c>
      <c r="B1340" s="2"/>
      <c r="C1340" s="3" t="s">
        <v>45</v>
      </c>
      <c r="D1340" s="3" t="s">
        <v>46</v>
      </c>
      <c r="E1340" s="3">
        <v>1993</v>
      </c>
      <c r="F1340" s="4">
        <v>1789.9547167062574</v>
      </c>
    </row>
    <row r="1341" spans="1:6" x14ac:dyDescent="0.15">
      <c r="A1341" s="2" t="s">
        <v>6</v>
      </c>
      <c r="B1341" s="2"/>
      <c r="C1341" s="3" t="s">
        <v>45</v>
      </c>
      <c r="D1341" s="3" t="s">
        <v>46</v>
      </c>
      <c r="E1341" s="3">
        <v>1994</v>
      </c>
      <c r="F1341" s="4">
        <v>1807.827339306039</v>
      </c>
    </row>
    <row r="1342" spans="1:6" x14ac:dyDescent="0.15">
      <c r="A1342" s="2" t="s">
        <v>6</v>
      </c>
      <c r="B1342" s="2"/>
      <c r="C1342" s="3" t="s">
        <v>45</v>
      </c>
      <c r="D1342" s="3" t="s">
        <v>46</v>
      </c>
      <c r="E1342" s="3">
        <v>1995</v>
      </c>
      <c r="F1342" s="4">
        <v>1817.4743277792757</v>
      </c>
    </row>
    <row r="1343" spans="1:6" x14ac:dyDescent="0.15">
      <c r="A1343" s="2" t="s">
        <v>6</v>
      </c>
      <c r="B1343" s="2"/>
      <c r="C1343" s="3" t="s">
        <v>45</v>
      </c>
      <c r="D1343" s="3" t="s">
        <v>46</v>
      </c>
      <c r="E1343" s="3">
        <v>1996</v>
      </c>
      <c r="F1343" s="4">
        <v>1823.5205219268983</v>
      </c>
    </row>
    <row r="1344" spans="1:6" x14ac:dyDescent="0.15">
      <c r="A1344" s="2" t="s">
        <v>6</v>
      </c>
      <c r="B1344" s="2"/>
      <c r="C1344" s="3" t="s">
        <v>45</v>
      </c>
      <c r="D1344" s="3" t="s">
        <v>46</v>
      </c>
      <c r="E1344" s="3">
        <v>1997</v>
      </c>
      <c r="F1344" s="4">
        <v>1828.4882756219724</v>
      </c>
    </row>
    <row r="1345" spans="1:6" x14ac:dyDescent="0.15">
      <c r="A1345" s="2" t="s">
        <v>6</v>
      </c>
      <c r="B1345" s="2"/>
      <c r="C1345" s="3" t="s">
        <v>45</v>
      </c>
      <c r="D1345" s="3" t="s">
        <v>46</v>
      </c>
      <c r="E1345" s="3">
        <v>1998</v>
      </c>
      <c r="F1345" s="4">
        <v>1839.1961472702019</v>
      </c>
    </row>
    <row r="1346" spans="1:6" x14ac:dyDescent="0.15">
      <c r="A1346" s="2" t="s">
        <v>6</v>
      </c>
      <c r="B1346" s="2"/>
      <c r="C1346" s="3" t="s">
        <v>45</v>
      </c>
      <c r="D1346" s="3" t="s">
        <v>46</v>
      </c>
      <c r="E1346" s="3">
        <v>1999</v>
      </c>
      <c r="F1346" s="4">
        <v>1841.3334555513804</v>
      </c>
    </row>
    <row r="1347" spans="1:6" x14ac:dyDescent="0.15">
      <c r="A1347" s="2" t="s">
        <v>6</v>
      </c>
      <c r="B1347" s="2"/>
      <c r="C1347" s="3" t="s">
        <v>45</v>
      </c>
      <c r="D1347" s="3" t="s">
        <v>46</v>
      </c>
      <c r="E1347" s="3">
        <v>2000</v>
      </c>
      <c r="F1347" s="4">
        <v>1844.8539795819361</v>
      </c>
    </row>
    <row r="1348" spans="1:6" x14ac:dyDescent="0.15">
      <c r="A1348" s="2" t="s">
        <v>6</v>
      </c>
      <c r="B1348" s="2"/>
      <c r="C1348" s="3" t="s">
        <v>45</v>
      </c>
      <c r="D1348" s="3" t="s">
        <v>46</v>
      </c>
      <c r="E1348" s="3">
        <v>2001</v>
      </c>
      <c r="F1348" s="4">
        <v>1823.659338309164</v>
      </c>
    </row>
    <row r="1349" spans="1:6" x14ac:dyDescent="0.15">
      <c r="A1349" s="2" t="s">
        <v>6</v>
      </c>
      <c r="B1349" s="2"/>
      <c r="C1349" s="3" t="s">
        <v>45</v>
      </c>
      <c r="D1349" s="3" t="s">
        <v>46</v>
      </c>
      <c r="E1349" s="3">
        <v>2002</v>
      </c>
      <c r="F1349" s="4">
        <v>1806.6908128037055</v>
      </c>
    </row>
    <row r="1350" spans="1:6" x14ac:dyDescent="0.15">
      <c r="A1350" s="2" t="s">
        <v>6</v>
      </c>
      <c r="B1350" s="2"/>
      <c r="C1350" s="3" t="s">
        <v>45</v>
      </c>
      <c r="D1350" s="3" t="s">
        <v>46</v>
      </c>
      <c r="E1350" s="3">
        <v>2003</v>
      </c>
      <c r="F1350" s="4">
        <v>1790.8416783127977</v>
      </c>
    </row>
    <row r="1351" spans="1:6" x14ac:dyDescent="0.15">
      <c r="A1351" s="2" t="s">
        <v>6</v>
      </c>
      <c r="B1351" s="2"/>
      <c r="C1351" s="3" t="s">
        <v>45</v>
      </c>
      <c r="D1351" s="3" t="s">
        <v>46</v>
      </c>
      <c r="E1351" s="3">
        <v>2004</v>
      </c>
      <c r="F1351" s="4">
        <v>1789.5274600050323</v>
      </c>
    </row>
    <row r="1352" spans="1:6" x14ac:dyDescent="0.15">
      <c r="A1352" s="2" t="s">
        <v>6</v>
      </c>
      <c r="B1352" s="2"/>
      <c r="C1352" s="3" t="s">
        <v>45</v>
      </c>
      <c r="D1352" s="3" t="s">
        <v>46</v>
      </c>
      <c r="E1352" s="3">
        <v>2005</v>
      </c>
      <c r="F1352" s="4">
        <v>1787.0138571291241</v>
      </c>
    </row>
    <row r="1353" spans="1:6" x14ac:dyDescent="0.15">
      <c r="A1353" s="2" t="s">
        <v>6</v>
      </c>
      <c r="B1353" s="2"/>
      <c r="C1353" s="3" t="s">
        <v>45</v>
      </c>
      <c r="D1353" s="3" t="s">
        <v>46</v>
      </c>
      <c r="E1353" s="3">
        <v>2006</v>
      </c>
      <c r="F1353" s="4">
        <v>1787.3511641754162</v>
      </c>
    </row>
    <row r="1354" spans="1:6" x14ac:dyDescent="0.15">
      <c r="A1354" s="2" t="s">
        <v>6</v>
      </c>
      <c r="B1354" s="2"/>
      <c r="C1354" s="3" t="s">
        <v>45</v>
      </c>
      <c r="D1354" s="3" t="s">
        <v>46</v>
      </c>
      <c r="E1354" s="3">
        <v>2007</v>
      </c>
      <c r="F1354" s="4">
        <v>1785.8835054158808</v>
      </c>
    </row>
    <row r="1355" spans="1:6" x14ac:dyDescent="0.15">
      <c r="A1355" s="2" t="s">
        <v>6</v>
      </c>
      <c r="B1355" s="2"/>
      <c r="C1355" s="3" t="s">
        <v>45</v>
      </c>
      <c r="D1355" s="3" t="s">
        <v>46</v>
      </c>
      <c r="E1355" s="3">
        <v>2008</v>
      </c>
      <c r="F1355" s="4">
        <v>1765.766302672826</v>
      </c>
    </row>
    <row r="1356" spans="1:6" x14ac:dyDescent="0.15">
      <c r="A1356" s="2" t="s">
        <v>6</v>
      </c>
      <c r="B1356" s="2"/>
      <c r="C1356" s="3" t="s">
        <v>45</v>
      </c>
      <c r="D1356" s="3" t="s">
        <v>46</v>
      </c>
      <c r="E1356" s="3">
        <v>2009</v>
      </c>
      <c r="F1356" s="4">
        <v>1728.6076494198196</v>
      </c>
    </row>
    <row r="1357" spans="1:6" x14ac:dyDescent="0.15">
      <c r="A1357" s="2" t="s">
        <v>6</v>
      </c>
      <c r="B1357" s="2"/>
      <c r="C1357" s="3" t="s">
        <v>45</v>
      </c>
      <c r="D1357" s="3" t="s">
        <v>46</v>
      </c>
      <c r="E1357" s="3">
        <v>2010</v>
      </c>
      <c r="F1357" s="4">
        <v>1735.0112060231488</v>
      </c>
    </row>
    <row r="1358" spans="1:6" x14ac:dyDescent="0.15">
      <c r="A1358" s="2" t="s">
        <v>6</v>
      </c>
      <c r="B1358" s="2"/>
      <c r="C1358" s="3" t="s">
        <v>45</v>
      </c>
      <c r="D1358" s="3" t="s">
        <v>46</v>
      </c>
      <c r="E1358" s="3">
        <v>2011</v>
      </c>
      <c r="F1358" s="4">
        <v>1744.9083649022216</v>
      </c>
    </row>
    <row r="1359" spans="1:6" x14ac:dyDescent="0.15">
      <c r="A1359" s="2" t="s">
        <v>6</v>
      </c>
      <c r="B1359" s="2"/>
      <c r="C1359" s="3" t="s">
        <v>45</v>
      </c>
      <c r="D1359" s="3" t="s">
        <v>46</v>
      </c>
      <c r="E1359" s="3">
        <v>2012</v>
      </c>
      <c r="F1359" s="4">
        <v>1746.8585644725867</v>
      </c>
    </row>
    <row r="1360" spans="1:6" x14ac:dyDescent="0.15">
      <c r="A1360" s="2" t="s">
        <v>6</v>
      </c>
      <c r="B1360" s="2"/>
      <c r="C1360" s="3" t="s">
        <v>45</v>
      </c>
      <c r="D1360" s="3" t="s">
        <v>46</v>
      </c>
      <c r="E1360" s="3">
        <v>2013</v>
      </c>
      <c r="F1360" s="4">
        <v>1752.5327760959776</v>
      </c>
    </row>
    <row r="1361" spans="1:6" x14ac:dyDescent="0.15">
      <c r="A1361" s="2" t="s">
        <v>6</v>
      </c>
      <c r="B1361" s="2"/>
      <c r="C1361" s="3" t="s">
        <v>45</v>
      </c>
      <c r="D1361" s="3" t="s">
        <v>46</v>
      </c>
      <c r="E1361" s="3">
        <v>2014</v>
      </c>
      <c r="F1361" s="4">
        <v>1758.2685169065576</v>
      </c>
    </row>
    <row r="1362" spans="1:6" x14ac:dyDescent="0.15">
      <c r="A1362" s="2" t="s">
        <v>6</v>
      </c>
      <c r="B1362" s="2"/>
      <c r="C1362" s="3" t="s">
        <v>45</v>
      </c>
      <c r="D1362" s="3" t="s">
        <v>46</v>
      </c>
      <c r="E1362" s="3">
        <v>2015</v>
      </c>
      <c r="F1362" s="4">
        <v>1770.0231741048067</v>
      </c>
    </row>
    <row r="1363" spans="1:6" x14ac:dyDescent="0.15">
      <c r="A1363" s="2" t="s">
        <v>6</v>
      </c>
      <c r="B1363" s="2"/>
      <c r="C1363" s="3" t="s">
        <v>45</v>
      </c>
      <c r="D1363" s="3" t="s">
        <v>46</v>
      </c>
      <c r="E1363" s="3">
        <v>2016</v>
      </c>
      <c r="F1363" s="4">
        <v>1766.7441252679635</v>
      </c>
    </row>
    <row r="1364" spans="1:6" x14ac:dyDescent="0.15">
      <c r="A1364" s="2" t="s">
        <v>6</v>
      </c>
      <c r="B1364" s="2"/>
      <c r="C1364" s="3" t="s">
        <v>45</v>
      </c>
      <c r="D1364" s="3" t="s">
        <v>46</v>
      </c>
      <c r="E1364" s="3">
        <v>2017</v>
      </c>
      <c r="F1364" s="4">
        <v>1763.7266760204493</v>
      </c>
    </row>
    <row r="1365" spans="1:6" x14ac:dyDescent="0.15">
      <c r="A1365" s="2" t="s">
        <v>6</v>
      </c>
      <c r="B1365" s="2"/>
      <c r="C1365" s="3" t="s">
        <v>45</v>
      </c>
      <c r="D1365" s="3" t="s">
        <v>46</v>
      </c>
      <c r="E1365" s="3">
        <v>2018</v>
      </c>
      <c r="F1365" s="4">
        <v>1774.7038111183933</v>
      </c>
    </row>
    <row r="1366" spans="1:6" x14ac:dyDescent="0.15">
      <c r="A1366" s="2" t="s">
        <v>6</v>
      </c>
      <c r="B1366" s="2"/>
      <c r="C1366" s="3" t="s">
        <v>45</v>
      </c>
      <c r="D1366" s="3" t="s">
        <v>46</v>
      </c>
      <c r="E1366" s="3">
        <v>2019</v>
      </c>
      <c r="F1366" s="4">
        <v>1765.3463900592169</v>
      </c>
    </row>
    <row r="1367" spans="1:6" x14ac:dyDescent="0.15">
      <c r="A1367" s="2" t="s">
        <v>47</v>
      </c>
      <c r="B1367" s="2" t="s">
        <v>48</v>
      </c>
      <c r="C1367" s="3" t="s">
        <v>7</v>
      </c>
      <c r="D1367" s="3" t="s">
        <v>8</v>
      </c>
      <c r="E1367" s="3">
        <v>1950</v>
      </c>
      <c r="F1367" s="4">
        <v>40357.2890625</v>
      </c>
    </row>
    <row r="1368" spans="1:6" x14ac:dyDescent="0.15">
      <c r="A1368" s="2" t="s">
        <v>47</v>
      </c>
      <c r="B1368" s="2" t="s">
        <v>49</v>
      </c>
      <c r="C1368" s="3" t="s">
        <v>7</v>
      </c>
      <c r="D1368" s="3" t="s">
        <v>8</v>
      </c>
      <c r="E1368" s="3">
        <v>1950</v>
      </c>
      <c r="F1368" s="4">
        <v>40887.86328125</v>
      </c>
    </row>
    <row r="1369" spans="1:6" x14ac:dyDescent="0.15">
      <c r="A1369" s="2" t="s">
        <v>47</v>
      </c>
      <c r="B1369" s="2" t="s">
        <v>48</v>
      </c>
      <c r="C1369" s="3" t="s">
        <v>7</v>
      </c>
      <c r="D1369" s="3" t="s">
        <v>8</v>
      </c>
      <c r="E1369" s="3">
        <v>1951</v>
      </c>
      <c r="F1369" s="4">
        <v>41846.48046875</v>
      </c>
    </row>
    <row r="1370" spans="1:6" x14ac:dyDescent="0.15">
      <c r="A1370" s="2" t="s">
        <v>47</v>
      </c>
      <c r="B1370" s="2" t="s">
        <v>49</v>
      </c>
      <c r="C1370" s="3" t="s">
        <v>7</v>
      </c>
      <c r="D1370" s="3" t="s">
        <v>8</v>
      </c>
      <c r="E1370" s="3">
        <v>1951</v>
      </c>
      <c r="F1370" s="4">
        <v>42685.76171875</v>
      </c>
    </row>
    <row r="1371" spans="1:6" x14ac:dyDescent="0.15">
      <c r="A1371" s="2" t="s">
        <v>47</v>
      </c>
      <c r="B1371" s="2" t="s">
        <v>48</v>
      </c>
      <c r="C1371" s="3" t="s">
        <v>7</v>
      </c>
      <c r="D1371" s="3" t="s">
        <v>8</v>
      </c>
      <c r="E1371" s="3">
        <v>1952</v>
      </c>
      <c r="F1371" s="4">
        <v>43857.6484375</v>
      </c>
    </row>
    <row r="1372" spans="1:6" x14ac:dyDescent="0.15">
      <c r="A1372" s="2" t="s">
        <v>47</v>
      </c>
      <c r="B1372" s="2" t="s">
        <v>49</v>
      </c>
      <c r="C1372" s="3" t="s">
        <v>7</v>
      </c>
      <c r="D1372" s="3" t="s">
        <v>8</v>
      </c>
      <c r="E1372" s="3">
        <v>1952</v>
      </c>
      <c r="F1372" s="4">
        <v>44963.015625</v>
      </c>
    </row>
    <row r="1373" spans="1:6" x14ac:dyDescent="0.15">
      <c r="A1373" s="2" t="s">
        <v>47</v>
      </c>
      <c r="B1373" s="2" t="s">
        <v>48</v>
      </c>
      <c r="C1373" s="3" t="s">
        <v>7</v>
      </c>
      <c r="D1373" s="3" t="s">
        <v>8</v>
      </c>
      <c r="E1373" s="3">
        <v>1953</v>
      </c>
      <c r="F1373" s="4">
        <v>46026.796875</v>
      </c>
    </row>
    <row r="1374" spans="1:6" x14ac:dyDescent="0.15">
      <c r="A1374" s="2" t="s">
        <v>47</v>
      </c>
      <c r="B1374" s="2" t="s">
        <v>49</v>
      </c>
      <c r="C1374" s="3" t="s">
        <v>7</v>
      </c>
      <c r="D1374" s="3" t="s">
        <v>8</v>
      </c>
      <c r="E1374" s="3">
        <v>1953</v>
      </c>
      <c r="F1374" s="4">
        <v>47256.828125</v>
      </c>
    </row>
    <row r="1375" spans="1:6" x14ac:dyDescent="0.15">
      <c r="A1375" s="2" t="s">
        <v>47</v>
      </c>
      <c r="B1375" s="2" t="s">
        <v>48</v>
      </c>
      <c r="C1375" s="3" t="s">
        <v>7</v>
      </c>
      <c r="D1375" s="3" t="s">
        <v>8</v>
      </c>
      <c r="E1375" s="3">
        <v>1954</v>
      </c>
      <c r="F1375" s="4">
        <v>49078.171875</v>
      </c>
    </row>
    <row r="1376" spans="1:6" x14ac:dyDescent="0.15">
      <c r="A1376" s="2" t="s">
        <v>47</v>
      </c>
      <c r="B1376" s="2" t="s">
        <v>49</v>
      </c>
      <c r="C1376" s="3" t="s">
        <v>7</v>
      </c>
      <c r="D1376" s="3" t="s">
        <v>8</v>
      </c>
      <c r="E1376" s="3">
        <v>1954</v>
      </c>
      <c r="F1376" s="4">
        <v>50271.2734375</v>
      </c>
    </row>
    <row r="1377" spans="1:6" x14ac:dyDescent="0.15">
      <c r="A1377" s="2" t="s">
        <v>47</v>
      </c>
      <c r="B1377" s="2" t="s">
        <v>48</v>
      </c>
      <c r="C1377" s="3" t="s">
        <v>7</v>
      </c>
      <c r="D1377" s="3" t="s">
        <v>8</v>
      </c>
      <c r="E1377" s="3">
        <v>1955</v>
      </c>
      <c r="F1377" s="4">
        <v>53920.0390625</v>
      </c>
    </row>
    <row r="1378" spans="1:6" x14ac:dyDescent="0.15">
      <c r="A1378" s="2" t="s">
        <v>47</v>
      </c>
      <c r="B1378" s="2" t="s">
        <v>49</v>
      </c>
      <c r="C1378" s="3" t="s">
        <v>7</v>
      </c>
      <c r="D1378" s="3" t="s">
        <v>8</v>
      </c>
      <c r="E1378" s="3">
        <v>1955</v>
      </c>
      <c r="F1378" s="4">
        <v>55079.12109375</v>
      </c>
    </row>
    <row r="1379" spans="1:6" x14ac:dyDescent="0.15">
      <c r="A1379" s="2" t="s">
        <v>47</v>
      </c>
      <c r="B1379" s="2" t="s">
        <v>48</v>
      </c>
      <c r="C1379" s="3" t="s">
        <v>7</v>
      </c>
      <c r="D1379" s="3" t="s">
        <v>8</v>
      </c>
      <c r="E1379" s="3">
        <v>1956</v>
      </c>
      <c r="F1379" s="4">
        <v>58295.65625</v>
      </c>
    </row>
    <row r="1380" spans="1:6" x14ac:dyDescent="0.15">
      <c r="A1380" s="2" t="s">
        <v>47</v>
      </c>
      <c r="B1380" s="2" t="s">
        <v>49</v>
      </c>
      <c r="C1380" s="3" t="s">
        <v>7</v>
      </c>
      <c r="D1380" s="3" t="s">
        <v>8</v>
      </c>
      <c r="E1380" s="3">
        <v>1956</v>
      </c>
      <c r="F1380" s="4">
        <v>59338.421875</v>
      </c>
    </row>
    <row r="1381" spans="1:6" x14ac:dyDescent="0.15">
      <c r="A1381" s="2" t="s">
        <v>47</v>
      </c>
      <c r="B1381" s="2" t="s">
        <v>48</v>
      </c>
      <c r="C1381" s="3" t="s">
        <v>7</v>
      </c>
      <c r="D1381" s="3" t="s">
        <v>8</v>
      </c>
      <c r="E1381" s="3">
        <v>1957</v>
      </c>
      <c r="F1381" s="4">
        <v>61308.078125</v>
      </c>
    </row>
    <row r="1382" spans="1:6" x14ac:dyDescent="0.15">
      <c r="A1382" s="2" t="s">
        <v>47</v>
      </c>
      <c r="B1382" s="2" t="s">
        <v>49</v>
      </c>
      <c r="C1382" s="3" t="s">
        <v>7</v>
      </c>
      <c r="D1382" s="3" t="s">
        <v>8</v>
      </c>
      <c r="E1382" s="3">
        <v>1957</v>
      </c>
      <c r="F1382" s="4">
        <v>62390.98828125</v>
      </c>
    </row>
    <row r="1383" spans="1:6" x14ac:dyDescent="0.15">
      <c r="A1383" s="2" t="s">
        <v>47</v>
      </c>
      <c r="B1383" s="2" t="s">
        <v>48</v>
      </c>
      <c r="C1383" s="3" t="s">
        <v>7</v>
      </c>
      <c r="D1383" s="3" t="s">
        <v>8</v>
      </c>
      <c r="E1383" s="3">
        <v>1958</v>
      </c>
      <c r="F1383" s="4">
        <v>64191.60546875</v>
      </c>
    </row>
    <row r="1384" spans="1:6" x14ac:dyDescent="0.15">
      <c r="A1384" s="2" t="s">
        <v>47</v>
      </c>
      <c r="B1384" s="2" t="s">
        <v>49</v>
      </c>
      <c r="C1384" s="3" t="s">
        <v>7</v>
      </c>
      <c r="D1384" s="3" t="s">
        <v>8</v>
      </c>
      <c r="E1384" s="3">
        <v>1958</v>
      </c>
      <c r="F1384" s="4">
        <v>65403.38671875</v>
      </c>
    </row>
    <row r="1385" spans="1:6" x14ac:dyDescent="0.15">
      <c r="A1385" s="2" t="s">
        <v>47</v>
      </c>
      <c r="B1385" s="2" t="s">
        <v>48</v>
      </c>
      <c r="C1385" s="3" t="s">
        <v>7</v>
      </c>
      <c r="D1385" s="3" t="s">
        <v>8</v>
      </c>
      <c r="E1385" s="3">
        <v>1959</v>
      </c>
      <c r="F1385" s="4">
        <v>66691.546875</v>
      </c>
    </row>
    <row r="1386" spans="1:6" x14ac:dyDescent="0.15">
      <c r="A1386" s="2" t="s">
        <v>47</v>
      </c>
      <c r="B1386" s="2" t="s">
        <v>49</v>
      </c>
      <c r="C1386" s="3" t="s">
        <v>7</v>
      </c>
      <c r="D1386" s="3" t="s">
        <v>8</v>
      </c>
      <c r="E1386" s="3">
        <v>1959</v>
      </c>
      <c r="F1386" s="4">
        <v>67623.8828125</v>
      </c>
    </row>
    <row r="1387" spans="1:6" x14ac:dyDescent="0.15">
      <c r="A1387" s="2" t="s">
        <v>47</v>
      </c>
      <c r="B1387" s="2" t="s">
        <v>48</v>
      </c>
      <c r="C1387" s="3" t="s">
        <v>7</v>
      </c>
      <c r="D1387" s="3" t="s">
        <v>8</v>
      </c>
      <c r="E1387" s="3">
        <v>1960</v>
      </c>
      <c r="F1387" s="4">
        <v>71715.84375</v>
      </c>
    </row>
    <row r="1388" spans="1:6" x14ac:dyDescent="0.15">
      <c r="A1388" s="2" t="s">
        <v>47</v>
      </c>
      <c r="B1388" s="2" t="s">
        <v>49</v>
      </c>
      <c r="C1388" s="3" t="s">
        <v>7</v>
      </c>
      <c r="D1388" s="3" t="s">
        <v>8</v>
      </c>
      <c r="E1388" s="3">
        <v>1960</v>
      </c>
      <c r="F1388" s="4">
        <v>73102.203125</v>
      </c>
    </row>
    <row r="1389" spans="1:6" x14ac:dyDescent="0.15">
      <c r="A1389" s="2" t="s">
        <v>47</v>
      </c>
      <c r="B1389" s="2" t="s">
        <v>48</v>
      </c>
      <c r="C1389" s="3" t="s">
        <v>7</v>
      </c>
      <c r="D1389" s="3" t="s">
        <v>8</v>
      </c>
      <c r="E1389" s="3">
        <v>1961</v>
      </c>
      <c r="F1389" s="4">
        <v>75887.78125</v>
      </c>
    </row>
    <row r="1390" spans="1:6" x14ac:dyDescent="0.15">
      <c r="A1390" s="2" t="s">
        <v>47</v>
      </c>
      <c r="B1390" s="2" t="s">
        <v>49</v>
      </c>
      <c r="C1390" s="3" t="s">
        <v>7</v>
      </c>
      <c r="D1390" s="3" t="s">
        <v>8</v>
      </c>
      <c r="E1390" s="3">
        <v>1961</v>
      </c>
      <c r="F1390" s="4">
        <v>77483.1484375</v>
      </c>
    </row>
    <row r="1391" spans="1:6" x14ac:dyDescent="0.15">
      <c r="A1391" s="2" t="s">
        <v>47</v>
      </c>
      <c r="B1391" s="2" t="s">
        <v>48</v>
      </c>
      <c r="C1391" s="3" t="s">
        <v>7</v>
      </c>
      <c r="D1391" s="3" t="s">
        <v>8</v>
      </c>
      <c r="E1391" s="3">
        <v>1962</v>
      </c>
      <c r="F1391" s="4">
        <v>78181</v>
      </c>
    </row>
    <row r="1392" spans="1:6" x14ac:dyDescent="0.15">
      <c r="A1392" s="2" t="s">
        <v>47</v>
      </c>
      <c r="B1392" s="2" t="s">
        <v>49</v>
      </c>
      <c r="C1392" s="3" t="s">
        <v>7</v>
      </c>
      <c r="D1392" s="3" t="s">
        <v>8</v>
      </c>
      <c r="E1392" s="3">
        <v>1962</v>
      </c>
      <c r="F1392" s="4">
        <v>79760.7890625</v>
      </c>
    </row>
    <row r="1393" spans="1:6" x14ac:dyDescent="0.15">
      <c r="A1393" s="2" t="s">
        <v>47</v>
      </c>
      <c r="B1393" s="2" t="s">
        <v>48</v>
      </c>
      <c r="C1393" s="3" t="s">
        <v>7</v>
      </c>
      <c r="D1393" s="3" t="s">
        <v>8</v>
      </c>
      <c r="E1393" s="3">
        <v>1963</v>
      </c>
      <c r="F1393" s="4">
        <v>81741.1171875</v>
      </c>
    </row>
    <row r="1394" spans="1:6" x14ac:dyDescent="0.15">
      <c r="A1394" s="2" t="s">
        <v>47</v>
      </c>
      <c r="B1394" s="2" t="s">
        <v>49</v>
      </c>
      <c r="C1394" s="3" t="s">
        <v>7</v>
      </c>
      <c r="D1394" s="3" t="s">
        <v>8</v>
      </c>
      <c r="E1394" s="3">
        <v>1963</v>
      </c>
      <c r="F1394" s="4">
        <v>83190.8515625</v>
      </c>
    </row>
    <row r="1395" spans="1:6" x14ac:dyDescent="0.15">
      <c r="A1395" s="2" t="s">
        <v>47</v>
      </c>
      <c r="B1395" s="2" t="s">
        <v>48</v>
      </c>
      <c r="C1395" s="3" t="s">
        <v>7</v>
      </c>
      <c r="D1395" s="3" t="s">
        <v>8</v>
      </c>
      <c r="E1395" s="3">
        <v>1964</v>
      </c>
      <c r="F1395" s="4">
        <v>85801.515625</v>
      </c>
    </row>
    <row r="1396" spans="1:6" x14ac:dyDescent="0.15">
      <c r="A1396" s="2" t="s">
        <v>47</v>
      </c>
      <c r="B1396" s="2" t="s">
        <v>49</v>
      </c>
      <c r="C1396" s="3" t="s">
        <v>7</v>
      </c>
      <c r="D1396" s="3" t="s">
        <v>8</v>
      </c>
      <c r="E1396" s="3">
        <v>1964</v>
      </c>
      <c r="F1396" s="4">
        <v>87125.7578125</v>
      </c>
    </row>
    <row r="1397" spans="1:6" x14ac:dyDescent="0.15">
      <c r="A1397" s="2" t="s">
        <v>47</v>
      </c>
      <c r="B1397" s="2" t="s">
        <v>48</v>
      </c>
      <c r="C1397" s="3" t="s">
        <v>7</v>
      </c>
      <c r="D1397" s="3" t="s">
        <v>8</v>
      </c>
      <c r="E1397" s="3">
        <v>1965</v>
      </c>
      <c r="F1397" s="4">
        <v>88744.0390625</v>
      </c>
    </row>
    <row r="1398" spans="1:6" x14ac:dyDescent="0.15">
      <c r="A1398" s="2" t="s">
        <v>47</v>
      </c>
      <c r="B1398" s="2" t="s">
        <v>49</v>
      </c>
      <c r="C1398" s="3" t="s">
        <v>7</v>
      </c>
      <c r="D1398" s="3" t="s">
        <v>8</v>
      </c>
      <c r="E1398" s="3">
        <v>1965</v>
      </c>
      <c r="F1398" s="4">
        <v>90165.546875</v>
      </c>
    </row>
    <row r="1399" spans="1:6" x14ac:dyDescent="0.15">
      <c r="A1399" s="2" t="s">
        <v>47</v>
      </c>
      <c r="B1399" s="2" t="s">
        <v>48</v>
      </c>
      <c r="C1399" s="3" t="s">
        <v>7</v>
      </c>
      <c r="D1399" s="3" t="s">
        <v>8</v>
      </c>
      <c r="E1399" s="3">
        <v>1966</v>
      </c>
      <c r="F1399" s="4">
        <v>93206.4375</v>
      </c>
    </row>
    <row r="1400" spans="1:6" x14ac:dyDescent="0.15">
      <c r="A1400" s="2" t="s">
        <v>47</v>
      </c>
      <c r="B1400" s="2" t="s">
        <v>49</v>
      </c>
      <c r="C1400" s="3" t="s">
        <v>7</v>
      </c>
      <c r="D1400" s="3" t="s">
        <v>8</v>
      </c>
      <c r="E1400" s="3">
        <v>1966</v>
      </c>
      <c r="F1400" s="4">
        <v>94825.7265625</v>
      </c>
    </row>
    <row r="1401" spans="1:6" x14ac:dyDescent="0.15">
      <c r="A1401" s="2" t="s">
        <v>47</v>
      </c>
      <c r="B1401" s="2" t="s">
        <v>48</v>
      </c>
      <c r="C1401" s="3" t="s">
        <v>7</v>
      </c>
      <c r="D1401" s="3" t="s">
        <v>8</v>
      </c>
      <c r="E1401" s="3">
        <v>1967</v>
      </c>
      <c r="F1401" s="4">
        <v>96198.3359375</v>
      </c>
    </row>
    <row r="1402" spans="1:6" x14ac:dyDescent="0.15">
      <c r="A1402" s="2" t="s">
        <v>47</v>
      </c>
      <c r="B1402" s="2" t="s">
        <v>49</v>
      </c>
      <c r="C1402" s="3" t="s">
        <v>7</v>
      </c>
      <c r="D1402" s="3" t="s">
        <v>8</v>
      </c>
      <c r="E1402" s="3">
        <v>1967</v>
      </c>
      <c r="F1402" s="4">
        <v>98172.109375</v>
      </c>
    </row>
    <row r="1403" spans="1:6" x14ac:dyDescent="0.15">
      <c r="A1403" s="2" t="s">
        <v>47</v>
      </c>
      <c r="B1403" s="2" t="s">
        <v>48</v>
      </c>
      <c r="C1403" s="3" t="s">
        <v>7</v>
      </c>
      <c r="D1403" s="3" t="s">
        <v>8</v>
      </c>
      <c r="E1403" s="3">
        <v>1968</v>
      </c>
      <c r="F1403" s="4">
        <v>100632.609375</v>
      </c>
    </row>
    <row r="1404" spans="1:6" x14ac:dyDescent="0.15">
      <c r="A1404" s="2" t="s">
        <v>47</v>
      </c>
      <c r="B1404" s="2" t="s">
        <v>49</v>
      </c>
      <c r="C1404" s="3" t="s">
        <v>7</v>
      </c>
      <c r="D1404" s="3" t="s">
        <v>8</v>
      </c>
      <c r="E1404" s="3">
        <v>1968</v>
      </c>
      <c r="F1404" s="4">
        <v>102891.5234375</v>
      </c>
    </row>
    <row r="1405" spans="1:6" x14ac:dyDescent="0.15">
      <c r="A1405" s="2" t="s">
        <v>47</v>
      </c>
      <c r="B1405" s="2" t="s">
        <v>48</v>
      </c>
      <c r="C1405" s="3" t="s">
        <v>7</v>
      </c>
      <c r="D1405" s="3" t="s">
        <v>8</v>
      </c>
      <c r="E1405" s="3">
        <v>1969</v>
      </c>
      <c r="F1405" s="4">
        <v>105549.25</v>
      </c>
    </row>
    <row r="1406" spans="1:6" x14ac:dyDescent="0.15">
      <c r="A1406" s="2" t="s">
        <v>47</v>
      </c>
      <c r="B1406" s="2" t="s">
        <v>49</v>
      </c>
      <c r="C1406" s="3" t="s">
        <v>7</v>
      </c>
      <c r="D1406" s="3" t="s">
        <v>8</v>
      </c>
      <c r="E1406" s="3">
        <v>1969</v>
      </c>
      <c r="F1406" s="4">
        <v>107791.8203125</v>
      </c>
    </row>
    <row r="1407" spans="1:6" x14ac:dyDescent="0.15">
      <c r="A1407" s="2" t="s">
        <v>47</v>
      </c>
      <c r="B1407" s="2" t="s">
        <v>48</v>
      </c>
      <c r="C1407" s="3" t="s">
        <v>7</v>
      </c>
      <c r="D1407" s="3" t="s">
        <v>8</v>
      </c>
      <c r="E1407" s="3">
        <v>1970</v>
      </c>
      <c r="F1407" s="4">
        <v>111881.2421875</v>
      </c>
    </row>
    <row r="1408" spans="1:6" x14ac:dyDescent="0.15">
      <c r="A1408" s="2" t="s">
        <v>47</v>
      </c>
      <c r="B1408" s="2" t="s">
        <v>49</v>
      </c>
      <c r="C1408" s="3" t="s">
        <v>7</v>
      </c>
      <c r="D1408" s="3" t="s">
        <v>8</v>
      </c>
      <c r="E1408" s="3">
        <v>1970</v>
      </c>
      <c r="F1408" s="4">
        <v>114248.0546875</v>
      </c>
    </row>
    <row r="1409" spans="1:6" x14ac:dyDescent="0.15">
      <c r="A1409" s="2" t="s">
        <v>47</v>
      </c>
      <c r="B1409" s="2" t="s">
        <v>48</v>
      </c>
      <c r="C1409" s="3" t="s">
        <v>7</v>
      </c>
      <c r="D1409" s="3" t="s">
        <v>8</v>
      </c>
      <c r="E1409" s="3">
        <v>1971</v>
      </c>
      <c r="F1409" s="4">
        <v>117554.25</v>
      </c>
    </row>
    <row r="1410" spans="1:6" x14ac:dyDescent="0.15">
      <c r="A1410" s="2" t="s">
        <v>47</v>
      </c>
      <c r="B1410" s="2" t="s">
        <v>49</v>
      </c>
      <c r="C1410" s="3" t="s">
        <v>7</v>
      </c>
      <c r="D1410" s="3" t="s">
        <v>8</v>
      </c>
      <c r="E1410" s="3">
        <v>1971</v>
      </c>
      <c r="F1410" s="4">
        <v>119990.7421875</v>
      </c>
    </row>
    <row r="1411" spans="1:6" x14ac:dyDescent="0.15">
      <c r="A1411" s="2" t="s">
        <v>47</v>
      </c>
      <c r="B1411" s="2" t="s">
        <v>48</v>
      </c>
      <c r="C1411" s="3" t="s">
        <v>7</v>
      </c>
      <c r="D1411" s="3" t="s">
        <v>8</v>
      </c>
      <c r="E1411" s="3">
        <v>1972</v>
      </c>
      <c r="F1411" s="4">
        <v>125129.015625</v>
      </c>
    </row>
    <row r="1412" spans="1:6" x14ac:dyDescent="0.15">
      <c r="A1412" s="2" t="s">
        <v>47</v>
      </c>
      <c r="B1412" s="2" t="s">
        <v>49</v>
      </c>
      <c r="C1412" s="3" t="s">
        <v>7</v>
      </c>
      <c r="D1412" s="3" t="s">
        <v>8</v>
      </c>
      <c r="E1412" s="3">
        <v>1972</v>
      </c>
      <c r="F1412" s="4">
        <v>127493.4375</v>
      </c>
    </row>
    <row r="1413" spans="1:6" x14ac:dyDescent="0.15">
      <c r="A1413" s="2" t="s">
        <v>47</v>
      </c>
      <c r="B1413" s="2" t="s">
        <v>48</v>
      </c>
      <c r="C1413" s="3" t="s">
        <v>7</v>
      </c>
      <c r="D1413" s="3" t="s">
        <v>8</v>
      </c>
      <c r="E1413" s="3">
        <v>1973</v>
      </c>
      <c r="F1413" s="4">
        <v>132343.171875</v>
      </c>
    </row>
    <row r="1414" spans="1:6" x14ac:dyDescent="0.15">
      <c r="A1414" s="2" t="s">
        <v>47</v>
      </c>
      <c r="B1414" s="2" t="s">
        <v>49</v>
      </c>
      <c r="C1414" s="3" t="s">
        <v>7</v>
      </c>
      <c r="D1414" s="3" t="s">
        <v>8</v>
      </c>
      <c r="E1414" s="3">
        <v>1973</v>
      </c>
      <c r="F1414" s="4">
        <v>134347.625</v>
      </c>
    </row>
    <row r="1415" spans="1:6" x14ac:dyDescent="0.15">
      <c r="A1415" s="2" t="s">
        <v>47</v>
      </c>
      <c r="B1415" s="2" t="s">
        <v>48</v>
      </c>
      <c r="C1415" s="3" t="s">
        <v>7</v>
      </c>
      <c r="D1415" s="3" t="s">
        <v>8</v>
      </c>
      <c r="E1415" s="3">
        <v>1974</v>
      </c>
      <c r="F1415" s="4">
        <v>135241.546875</v>
      </c>
    </row>
    <row r="1416" spans="1:6" x14ac:dyDescent="0.15">
      <c r="A1416" s="2" t="s">
        <v>47</v>
      </c>
      <c r="B1416" s="2" t="s">
        <v>49</v>
      </c>
      <c r="C1416" s="3" t="s">
        <v>7</v>
      </c>
      <c r="D1416" s="3" t="s">
        <v>8</v>
      </c>
      <c r="E1416" s="3">
        <v>1974</v>
      </c>
      <c r="F1416" s="4">
        <v>138556.25</v>
      </c>
    </row>
    <row r="1417" spans="1:6" x14ac:dyDescent="0.15">
      <c r="A1417" s="2" t="s">
        <v>47</v>
      </c>
      <c r="B1417" s="2" t="s">
        <v>48</v>
      </c>
      <c r="C1417" s="3" t="s">
        <v>7</v>
      </c>
      <c r="D1417" s="3" t="s">
        <v>8</v>
      </c>
      <c r="E1417" s="3">
        <v>1975</v>
      </c>
      <c r="F1417" s="4">
        <v>136149.09375</v>
      </c>
    </row>
    <row r="1418" spans="1:6" x14ac:dyDescent="0.15">
      <c r="A1418" s="2" t="s">
        <v>47</v>
      </c>
      <c r="B1418" s="2" t="s">
        <v>49</v>
      </c>
      <c r="C1418" s="3" t="s">
        <v>7</v>
      </c>
      <c r="D1418" s="3" t="s">
        <v>8</v>
      </c>
      <c r="E1418" s="3">
        <v>1975</v>
      </c>
      <c r="F1418" s="4">
        <v>140016.703125</v>
      </c>
    </row>
    <row r="1419" spans="1:6" x14ac:dyDescent="0.15">
      <c r="A1419" s="2" t="s">
        <v>47</v>
      </c>
      <c r="B1419" s="2" t="s">
        <v>48</v>
      </c>
      <c r="C1419" s="3" t="s">
        <v>7</v>
      </c>
      <c r="D1419" s="3" t="s">
        <v>8</v>
      </c>
      <c r="E1419" s="3">
        <v>1976</v>
      </c>
      <c r="F1419" s="4">
        <v>140292.921875</v>
      </c>
    </row>
    <row r="1420" spans="1:6" x14ac:dyDescent="0.15">
      <c r="A1420" s="2" t="s">
        <v>47</v>
      </c>
      <c r="B1420" s="2" t="s">
        <v>49</v>
      </c>
      <c r="C1420" s="3" t="s">
        <v>7</v>
      </c>
      <c r="D1420" s="3" t="s">
        <v>8</v>
      </c>
      <c r="E1420" s="3">
        <v>1976</v>
      </c>
      <c r="F1420" s="4">
        <v>143714.046875</v>
      </c>
    </row>
    <row r="1421" spans="1:6" x14ac:dyDescent="0.15">
      <c r="A1421" s="2" t="s">
        <v>47</v>
      </c>
      <c r="B1421" s="2" t="s">
        <v>48</v>
      </c>
      <c r="C1421" s="3" t="s">
        <v>7</v>
      </c>
      <c r="D1421" s="3" t="s">
        <v>8</v>
      </c>
      <c r="E1421" s="3">
        <v>1977</v>
      </c>
      <c r="F1421" s="4">
        <v>146131.71875</v>
      </c>
    </row>
    <row r="1422" spans="1:6" x14ac:dyDescent="0.15">
      <c r="A1422" s="2" t="s">
        <v>47</v>
      </c>
      <c r="B1422" s="2" t="s">
        <v>49</v>
      </c>
      <c r="C1422" s="3" t="s">
        <v>7</v>
      </c>
      <c r="D1422" s="3" t="s">
        <v>8</v>
      </c>
      <c r="E1422" s="3">
        <v>1977</v>
      </c>
      <c r="F1422" s="4">
        <v>149694.234375</v>
      </c>
    </row>
    <row r="1423" spans="1:6" x14ac:dyDescent="0.15">
      <c r="A1423" s="2" t="s">
        <v>47</v>
      </c>
      <c r="B1423" s="2" t="s">
        <v>48</v>
      </c>
      <c r="C1423" s="3" t="s">
        <v>7</v>
      </c>
      <c r="D1423" s="3" t="s">
        <v>8</v>
      </c>
      <c r="E1423" s="3">
        <v>1978</v>
      </c>
      <c r="F1423" s="4">
        <v>146276.59375</v>
      </c>
    </row>
    <row r="1424" spans="1:6" x14ac:dyDescent="0.15">
      <c r="A1424" s="2" t="s">
        <v>47</v>
      </c>
      <c r="B1424" s="2" t="s">
        <v>49</v>
      </c>
      <c r="C1424" s="3" t="s">
        <v>7</v>
      </c>
      <c r="D1424" s="3" t="s">
        <v>8</v>
      </c>
      <c r="E1424" s="3">
        <v>1978</v>
      </c>
      <c r="F1424" s="4">
        <v>149462.4375</v>
      </c>
    </row>
    <row r="1425" spans="1:6" x14ac:dyDescent="0.15">
      <c r="A1425" s="2" t="s">
        <v>47</v>
      </c>
      <c r="B1425" s="2" t="s">
        <v>48</v>
      </c>
      <c r="C1425" s="3" t="s">
        <v>7</v>
      </c>
      <c r="D1425" s="3" t="s">
        <v>8</v>
      </c>
      <c r="E1425" s="3">
        <v>1979</v>
      </c>
      <c r="F1425" s="4">
        <v>152109.84375</v>
      </c>
    </row>
    <row r="1426" spans="1:6" x14ac:dyDescent="0.15">
      <c r="A1426" s="2" t="s">
        <v>47</v>
      </c>
      <c r="B1426" s="2" t="s">
        <v>49</v>
      </c>
      <c r="C1426" s="3" t="s">
        <v>7</v>
      </c>
      <c r="D1426" s="3" t="s">
        <v>8</v>
      </c>
      <c r="E1426" s="3">
        <v>1979</v>
      </c>
      <c r="F1426" s="4">
        <v>155305.046875</v>
      </c>
    </row>
    <row r="1427" spans="1:6" x14ac:dyDescent="0.15">
      <c r="A1427" s="2" t="s">
        <v>47</v>
      </c>
      <c r="B1427" s="2" t="s">
        <v>48</v>
      </c>
      <c r="C1427" s="3" t="s">
        <v>7</v>
      </c>
      <c r="D1427" s="3" t="s">
        <v>8</v>
      </c>
      <c r="E1427" s="3">
        <v>1980</v>
      </c>
      <c r="F1427" s="4">
        <v>152980.46875</v>
      </c>
    </row>
    <row r="1428" spans="1:6" x14ac:dyDescent="0.15">
      <c r="A1428" s="2" t="s">
        <v>47</v>
      </c>
      <c r="B1428" s="2" t="s">
        <v>49</v>
      </c>
      <c r="C1428" s="3" t="s">
        <v>7</v>
      </c>
      <c r="D1428" s="3" t="s">
        <v>8</v>
      </c>
      <c r="E1428" s="3">
        <v>1980</v>
      </c>
      <c r="F1428" s="4">
        <v>157413.8125</v>
      </c>
    </row>
    <row r="1429" spans="1:6" x14ac:dyDescent="0.15">
      <c r="A1429" s="2" t="s">
        <v>47</v>
      </c>
      <c r="B1429" s="2" t="s">
        <v>48</v>
      </c>
      <c r="C1429" s="3" t="s">
        <v>7</v>
      </c>
      <c r="D1429" s="3" t="s">
        <v>8</v>
      </c>
      <c r="E1429" s="3">
        <v>1981</v>
      </c>
      <c r="F1429" s="4">
        <v>151429.25</v>
      </c>
    </row>
    <row r="1430" spans="1:6" x14ac:dyDescent="0.15">
      <c r="A1430" s="2" t="s">
        <v>47</v>
      </c>
      <c r="B1430" s="2" t="s">
        <v>49</v>
      </c>
      <c r="C1430" s="3" t="s">
        <v>7</v>
      </c>
      <c r="D1430" s="3" t="s">
        <v>8</v>
      </c>
      <c r="E1430" s="3">
        <v>1981</v>
      </c>
      <c r="F1430" s="4">
        <v>156130.375</v>
      </c>
    </row>
    <row r="1431" spans="1:6" x14ac:dyDescent="0.15">
      <c r="A1431" s="2" t="s">
        <v>47</v>
      </c>
      <c r="B1431" s="2" t="s">
        <v>48</v>
      </c>
      <c r="C1431" s="3" t="s">
        <v>7</v>
      </c>
      <c r="D1431" s="3" t="s">
        <v>8</v>
      </c>
      <c r="E1431" s="3">
        <v>1982</v>
      </c>
      <c r="F1431" s="4">
        <v>152637.453125</v>
      </c>
    </row>
    <row r="1432" spans="1:6" x14ac:dyDescent="0.15">
      <c r="A1432" s="2" t="s">
        <v>47</v>
      </c>
      <c r="B1432" s="2" t="s">
        <v>49</v>
      </c>
      <c r="C1432" s="3" t="s">
        <v>7</v>
      </c>
      <c r="D1432" s="3" t="s">
        <v>8</v>
      </c>
      <c r="E1432" s="3">
        <v>1982</v>
      </c>
      <c r="F1432" s="4">
        <v>157883.484375</v>
      </c>
    </row>
    <row r="1433" spans="1:6" x14ac:dyDescent="0.15">
      <c r="A1433" s="2" t="s">
        <v>47</v>
      </c>
      <c r="B1433" s="2" t="s">
        <v>48</v>
      </c>
      <c r="C1433" s="3" t="s">
        <v>7</v>
      </c>
      <c r="D1433" s="3" t="s">
        <v>8</v>
      </c>
      <c r="E1433" s="3">
        <v>1983</v>
      </c>
      <c r="F1433" s="4">
        <v>156059.296875</v>
      </c>
    </row>
    <row r="1434" spans="1:6" x14ac:dyDescent="0.15">
      <c r="A1434" s="2" t="s">
        <v>47</v>
      </c>
      <c r="B1434" s="2" t="s">
        <v>49</v>
      </c>
      <c r="C1434" s="3" t="s">
        <v>7</v>
      </c>
      <c r="D1434" s="3" t="s">
        <v>8</v>
      </c>
      <c r="E1434" s="3">
        <v>1983</v>
      </c>
      <c r="F1434" s="4">
        <v>161039.984375</v>
      </c>
    </row>
    <row r="1435" spans="1:6" x14ac:dyDescent="0.15">
      <c r="A1435" s="2" t="s">
        <v>47</v>
      </c>
      <c r="B1435" s="2" t="s">
        <v>48</v>
      </c>
      <c r="C1435" s="3" t="s">
        <v>7</v>
      </c>
      <c r="D1435" s="3" t="s">
        <v>8</v>
      </c>
      <c r="E1435" s="3">
        <v>1984</v>
      </c>
      <c r="F1435" s="4">
        <v>155888.796875</v>
      </c>
    </row>
    <row r="1436" spans="1:6" x14ac:dyDescent="0.15">
      <c r="A1436" s="2" t="s">
        <v>47</v>
      </c>
      <c r="B1436" s="2" t="s">
        <v>49</v>
      </c>
      <c r="C1436" s="3" t="s">
        <v>7</v>
      </c>
      <c r="D1436" s="3" t="s">
        <v>8</v>
      </c>
      <c r="E1436" s="3">
        <v>1984</v>
      </c>
      <c r="F1436" s="4">
        <v>160016.09375</v>
      </c>
    </row>
    <row r="1437" spans="1:6" x14ac:dyDescent="0.15">
      <c r="A1437" s="2" t="s">
        <v>47</v>
      </c>
      <c r="B1437" s="2" t="s">
        <v>48</v>
      </c>
      <c r="C1437" s="3" t="s">
        <v>7</v>
      </c>
      <c r="D1437" s="3" t="s">
        <v>8</v>
      </c>
      <c r="E1437" s="3">
        <v>1985</v>
      </c>
      <c r="F1437" s="4">
        <v>158950.5</v>
      </c>
    </row>
    <row r="1438" spans="1:6" x14ac:dyDescent="0.15">
      <c r="A1438" s="2" t="s">
        <v>47</v>
      </c>
      <c r="B1438" s="2" t="s">
        <v>49</v>
      </c>
      <c r="C1438" s="3" t="s">
        <v>7</v>
      </c>
      <c r="D1438" s="3" t="s">
        <v>8</v>
      </c>
      <c r="E1438" s="3">
        <v>1985</v>
      </c>
      <c r="F1438" s="4">
        <v>163474.828125</v>
      </c>
    </row>
    <row r="1439" spans="1:6" x14ac:dyDescent="0.15">
      <c r="A1439" s="2" t="s">
        <v>47</v>
      </c>
      <c r="B1439" s="2" t="s">
        <v>48</v>
      </c>
      <c r="C1439" s="3" t="s">
        <v>7</v>
      </c>
      <c r="D1439" s="3" t="s">
        <v>8</v>
      </c>
      <c r="E1439" s="3">
        <v>1986</v>
      </c>
      <c r="F1439" s="4">
        <v>166557.203125</v>
      </c>
    </row>
    <row r="1440" spans="1:6" x14ac:dyDescent="0.15">
      <c r="A1440" s="2" t="s">
        <v>47</v>
      </c>
      <c r="B1440" s="2" t="s">
        <v>49</v>
      </c>
      <c r="C1440" s="3" t="s">
        <v>7</v>
      </c>
      <c r="D1440" s="3" t="s">
        <v>8</v>
      </c>
      <c r="E1440" s="3">
        <v>1986</v>
      </c>
      <c r="F1440" s="4">
        <v>171183.78125</v>
      </c>
    </row>
    <row r="1441" spans="1:6" x14ac:dyDescent="0.15">
      <c r="A1441" s="2" t="s">
        <v>47</v>
      </c>
      <c r="B1441" s="2" t="s">
        <v>48</v>
      </c>
      <c r="C1441" s="3" t="s">
        <v>7</v>
      </c>
      <c r="D1441" s="3" t="s">
        <v>8</v>
      </c>
      <c r="E1441" s="3">
        <v>1987</v>
      </c>
      <c r="F1441" s="4">
        <v>173385.21875</v>
      </c>
    </row>
    <row r="1442" spans="1:6" x14ac:dyDescent="0.15">
      <c r="A1442" s="2" t="s">
        <v>47</v>
      </c>
      <c r="B1442" s="2" t="s">
        <v>49</v>
      </c>
      <c r="C1442" s="3" t="s">
        <v>7</v>
      </c>
      <c r="D1442" s="3" t="s">
        <v>8</v>
      </c>
      <c r="E1442" s="3">
        <v>1987</v>
      </c>
      <c r="F1442" s="4">
        <v>177924.4375</v>
      </c>
    </row>
    <row r="1443" spans="1:6" x14ac:dyDescent="0.15">
      <c r="A1443" s="2" t="s">
        <v>47</v>
      </c>
      <c r="B1443" s="2" t="s">
        <v>48</v>
      </c>
      <c r="C1443" s="3" t="s">
        <v>7</v>
      </c>
      <c r="D1443" s="3" t="s">
        <v>8</v>
      </c>
      <c r="E1443" s="3">
        <v>1988</v>
      </c>
      <c r="F1443" s="4">
        <v>183558.125</v>
      </c>
    </row>
    <row r="1444" spans="1:6" x14ac:dyDescent="0.15">
      <c r="A1444" s="2" t="s">
        <v>47</v>
      </c>
      <c r="B1444" s="2" t="s">
        <v>49</v>
      </c>
      <c r="C1444" s="3" t="s">
        <v>7</v>
      </c>
      <c r="D1444" s="3" t="s">
        <v>8</v>
      </c>
      <c r="E1444" s="3">
        <v>1988</v>
      </c>
      <c r="F1444" s="4">
        <v>188225.875</v>
      </c>
    </row>
    <row r="1445" spans="1:6" x14ac:dyDescent="0.15">
      <c r="A1445" s="2" t="s">
        <v>47</v>
      </c>
      <c r="B1445" s="2" t="s">
        <v>48</v>
      </c>
      <c r="C1445" s="3" t="s">
        <v>7</v>
      </c>
      <c r="D1445" s="3" t="s">
        <v>8</v>
      </c>
      <c r="E1445" s="3">
        <v>1989</v>
      </c>
      <c r="F1445" s="4">
        <v>195007.90625</v>
      </c>
    </row>
    <row r="1446" spans="1:6" x14ac:dyDescent="0.15">
      <c r="A1446" s="2" t="s">
        <v>47</v>
      </c>
      <c r="B1446" s="2" t="s">
        <v>49</v>
      </c>
      <c r="C1446" s="3" t="s">
        <v>7</v>
      </c>
      <c r="D1446" s="3" t="s">
        <v>8</v>
      </c>
      <c r="E1446" s="3">
        <v>1989</v>
      </c>
      <c r="F1446" s="4">
        <v>199247.03125</v>
      </c>
    </row>
    <row r="1447" spans="1:6" x14ac:dyDescent="0.15">
      <c r="A1447" s="2" t="s">
        <v>47</v>
      </c>
      <c r="B1447" s="2" t="s">
        <v>48</v>
      </c>
      <c r="C1447" s="3" t="s">
        <v>7</v>
      </c>
      <c r="D1447" s="3" t="s">
        <v>8</v>
      </c>
      <c r="E1447" s="3">
        <v>1990</v>
      </c>
      <c r="F1447" s="4">
        <v>208007.234375</v>
      </c>
    </row>
    <row r="1448" spans="1:6" x14ac:dyDescent="0.15">
      <c r="A1448" s="2" t="s">
        <v>47</v>
      </c>
      <c r="B1448" s="2" t="s">
        <v>49</v>
      </c>
      <c r="C1448" s="3" t="s">
        <v>7</v>
      </c>
      <c r="D1448" s="3" t="s">
        <v>8</v>
      </c>
      <c r="E1448" s="3">
        <v>1990</v>
      </c>
      <c r="F1448" s="4">
        <v>211851.328125</v>
      </c>
    </row>
    <row r="1449" spans="1:6" x14ac:dyDescent="0.15">
      <c r="A1449" s="2" t="s">
        <v>47</v>
      </c>
      <c r="B1449" s="2" t="s">
        <v>48</v>
      </c>
      <c r="C1449" s="3" t="s">
        <v>7</v>
      </c>
      <c r="D1449" s="3" t="s">
        <v>8</v>
      </c>
      <c r="E1449" s="3">
        <v>1991</v>
      </c>
      <c r="F1449" s="4">
        <v>220418.28125</v>
      </c>
    </row>
    <row r="1450" spans="1:6" x14ac:dyDescent="0.15">
      <c r="A1450" s="2" t="s">
        <v>47</v>
      </c>
      <c r="B1450" s="2" t="s">
        <v>49</v>
      </c>
      <c r="C1450" s="3" t="s">
        <v>7</v>
      </c>
      <c r="D1450" s="3" t="s">
        <v>8</v>
      </c>
      <c r="E1450" s="3">
        <v>1991</v>
      </c>
      <c r="F1450" s="4">
        <v>224453.59375</v>
      </c>
    </row>
    <row r="1451" spans="1:6" x14ac:dyDescent="0.15">
      <c r="A1451" s="2" t="s">
        <v>47</v>
      </c>
      <c r="B1451" s="2" t="s">
        <v>48</v>
      </c>
      <c r="C1451" s="3" t="s">
        <v>7</v>
      </c>
      <c r="D1451" s="3" t="s">
        <v>8</v>
      </c>
      <c r="E1451" s="3">
        <v>1992</v>
      </c>
      <c r="F1451" s="4">
        <v>229276.84375</v>
      </c>
    </row>
    <row r="1452" spans="1:6" x14ac:dyDescent="0.15">
      <c r="A1452" s="2" t="s">
        <v>47</v>
      </c>
      <c r="B1452" s="2" t="s">
        <v>49</v>
      </c>
      <c r="C1452" s="3" t="s">
        <v>7</v>
      </c>
      <c r="D1452" s="3" t="s">
        <v>8</v>
      </c>
      <c r="E1452" s="3">
        <v>1992</v>
      </c>
      <c r="F1452" s="4">
        <v>233594.296875</v>
      </c>
    </row>
    <row r="1453" spans="1:6" x14ac:dyDescent="0.15">
      <c r="A1453" s="2" t="s">
        <v>47</v>
      </c>
      <c r="B1453" s="2" t="s">
        <v>48</v>
      </c>
      <c r="C1453" s="3" t="s">
        <v>7</v>
      </c>
      <c r="D1453" s="3" t="s">
        <v>8</v>
      </c>
      <c r="E1453" s="3">
        <v>1993</v>
      </c>
      <c r="F1453" s="4">
        <v>234339.578125</v>
      </c>
    </row>
    <row r="1454" spans="1:6" x14ac:dyDescent="0.15">
      <c r="A1454" s="2" t="s">
        <v>47</v>
      </c>
      <c r="B1454" s="2" t="s">
        <v>49</v>
      </c>
      <c r="C1454" s="3" t="s">
        <v>7</v>
      </c>
      <c r="D1454" s="3" t="s">
        <v>8</v>
      </c>
      <c r="E1454" s="3">
        <v>1993</v>
      </c>
      <c r="F1454" s="4">
        <v>238647.015625</v>
      </c>
    </row>
    <row r="1455" spans="1:6" x14ac:dyDescent="0.15">
      <c r="A1455" s="2" t="s">
        <v>47</v>
      </c>
      <c r="B1455" s="2" t="s">
        <v>48</v>
      </c>
      <c r="C1455" s="3" t="s">
        <v>7</v>
      </c>
      <c r="D1455" s="3" t="s">
        <v>8</v>
      </c>
      <c r="E1455" s="3">
        <v>1994</v>
      </c>
      <c r="F1455" s="4">
        <v>246585.96875</v>
      </c>
    </row>
    <row r="1456" spans="1:6" x14ac:dyDescent="0.15">
      <c r="A1456" s="2" t="s">
        <v>47</v>
      </c>
      <c r="B1456" s="2" t="s">
        <v>49</v>
      </c>
      <c r="C1456" s="3" t="s">
        <v>7</v>
      </c>
      <c r="D1456" s="3" t="s">
        <v>8</v>
      </c>
      <c r="E1456" s="3">
        <v>1994</v>
      </c>
      <c r="F1456" s="4">
        <v>248846.234375</v>
      </c>
    </row>
    <row r="1457" spans="1:6" x14ac:dyDescent="0.15">
      <c r="A1457" s="2" t="s">
        <v>47</v>
      </c>
      <c r="B1457" s="2" t="s">
        <v>48</v>
      </c>
      <c r="C1457" s="3" t="s">
        <v>7</v>
      </c>
      <c r="D1457" s="3" t="s">
        <v>8</v>
      </c>
      <c r="E1457" s="3">
        <v>1995</v>
      </c>
      <c r="F1457" s="4">
        <v>259853.65625</v>
      </c>
    </row>
    <row r="1458" spans="1:6" x14ac:dyDescent="0.15">
      <c r="A1458" s="2" t="s">
        <v>47</v>
      </c>
      <c r="B1458" s="2" t="s">
        <v>49</v>
      </c>
      <c r="C1458" s="3" t="s">
        <v>7</v>
      </c>
      <c r="D1458" s="3" t="s">
        <v>8</v>
      </c>
      <c r="E1458" s="3">
        <v>1995</v>
      </c>
      <c r="F1458" s="4">
        <v>260516.125</v>
      </c>
    </row>
    <row r="1459" spans="1:6" x14ac:dyDescent="0.15">
      <c r="A1459" s="2" t="s">
        <v>47</v>
      </c>
      <c r="B1459" s="2" t="s">
        <v>48</v>
      </c>
      <c r="C1459" s="3" t="s">
        <v>7</v>
      </c>
      <c r="D1459" s="3" t="s">
        <v>8</v>
      </c>
      <c r="E1459" s="3">
        <v>1996</v>
      </c>
      <c r="F1459" s="4">
        <v>266383.875</v>
      </c>
    </row>
    <row r="1460" spans="1:6" x14ac:dyDescent="0.15">
      <c r="A1460" s="2" t="s">
        <v>47</v>
      </c>
      <c r="B1460" s="2" t="s">
        <v>49</v>
      </c>
      <c r="C1460" s="3" t="s">
        <v>7</v>
      </c>
      <c r="D1460" s="3" t="s">
        <v>8</v>
      </c>
      <c r="E1460" s="3">
        <v>1996</v>
      </c>
      <c r="F1460" s="4">
        <v>265086.28125</v>
      </c>
    </row>
    <row r="1461" spans="1:6" x14ac:dyDescent="0.15">
      <c r="A1461" s="2" t="s">
        <v>47</v>
      </c>
      <c r="B1461" s="2" t="s">
        <v>48</v>
      </c>
      <c r="C1461" s="3" t="s">
        <v>7</v>
      </c>
      <c r="D1461" s="3" t="s">
        <v>8</v>
      </c>
      <c r="E1461" s="3">
        <v>1997</v>
      </c>
      <c r="F1461" s="4">
        <v>278759.71875</v>
      </c>
    </row>
    <row r="1462" spans="1:6" x14ac:dyDescent="0.15">
      <c r="A1462" s="2" t="s">
        <v>47</v>
      </c>
      <c r="B1462" s="2" t="s">
        <v>49</v>
      </c>
      <c r="C1462" s="3" t="s">
        <v>7</v>
      </c>
      <c r="D1462" s="3" t="s">
        <v>8</v>
      </c>
      <c r="E1462" s="3">
        <v>1997</v>
      </c>
      <c r="F1462" s="4">
        <v>276781.75</v>
      </c>
    </row>
    <row r="1463" spans="1:6" x14ac:dyDescent="0.15">
      <c r="A1463" s="2" t="s">
        <v>47</v>
      </c>
      <c r="B1463" s="2" t="s">
        <v>48</v>
      </c>
      <c r="C1463" s="3" t="s">
        <v>7</v>
      </c>
      <c r="D1463" s="3" t="s">
        <v>8</v>
      </c>
      <c r="E1463" s="3">
        <v>1998</v>
      </c>
      <c r="F1463" s="4">
        <v>295161.6875</v>
      </c>
    </row>
    <row r="1464" spans="1:6" x14ac:dyDescent="0.15">
      <c r="A1464" s="2" t="s">
        <v>47</v>
      </c>
      <c r="B1464" s="2" t="s">
        <v>49</v>
      </c>
      <c r="C1464" s="3" t="s">
        <v>7</v>
      </c>
      <c r="D1464" s="3" t="s">
        <v>8</v>
      </c>
      <c r="E1464" s="3">
        <v>1998</v>
      </c>
      <c r="F1464" s="4">
        <v>291613.1875</v>
      </c>
    </row>
    <row r="1465" spans="1:6" x14ac:dyDescent="0.15">
      <c r="A1465" s="2" t="s">
        <v>47</v>
      </c>
      <c r="B1465" s="2" t="s">
        <v>48</v>
      </c>
      <c r="C1465" s="3" t="s">
        <v>7</v>
      </c>
      <c r="D1465" s="3" t="s">
        <v>8</v>
      </c>
      <c r="E1465" s="3">
        <v>1999</v>
      </c>
      <c r="F1465" s="4">
        <v>304416.21875</v>
      </c>
    </row>
    <row r="1466" spans="1:6" x14ac:dyDescent="0.15">
      <c r="A1466" s="2" t="s">
        <v>47</v>
      </c>
      <c r="B1466" s="2" t="s">
        <v>49</v>
      </c>
      <c r="C1466" s="3" t="s">
        <v>7</v>
      </c>
      <c r="D1466" s="3" t="s">
        <v>8</v>
      </c>
      <c r="E1466" s="3">
        <v>1999</v>
      </c>
      <c r="F1466" s="4">
        <v>301488.71875</v>
      </c>
    </row>
    <row r="1467" spans="1:6" x14ac:dyDescent="0.15">
      <c r="A1467" s="2" t="s">
        <v>47</v>
      </c>
      <c r="B1467" s="2" t="s">
        <v>48</v>
      </c>
      <c r="C1467" s="3" t="s">
        <v>7</v>
      </c>
      <c r="D1467" s="3" t="s">
        <v>8</v>
      </c>
      <c r="E1467" s="3">
        <v>2000</v>
      </c>
      <c r="F1467" s="4">
        <v>314579.6875</v>
      </c>
    </row>
    <row r="1468" spans="1:6" x14ac:dyDescent="0.15">
      <c r="A1468" s="2" t="s">
        <v>47</v>
      </c>
      <c r="B1468" s="2" t="s">
        <v>49</v>
      </c>
      <c r="C1468" s="3" t="s">
        <v>7</v>
      </c>
      <c r="D1468" s="3" t="s">
        <v>8</v>
      </c>
      <c r="E1468" s="3">
        <v>2000</v>
      </c>
      <c r="F1468" s="4">
        <v>312851.09375</v>
      </c>
    </row>
    <row r="1469" spans="1:6" x14ac:dyDescent="0.15">
      <c r="A1469" s="2" t="s">
        <v>47</v>
      </c>
      <c r="B1469" s="2" t="s">
        <v>48</v>
      </c>
      <c r="C1469" s="3" t="s">
        <v>7</v>
      </c>
      <c r="D1469" s="3" t="s">
        <v>8</v>
      </c>
      <c r="E1469" s="3">
        <v>2001</v>
      </c>
      <c r="F1469" s="4">
        <v>308449.03125</v>
      </c>
    </row>
    <row r="1470" spans="1:6" x14ac:dyDescent="0.15">
      <c r="A1470" s="2" t="s">
        <v>47</v>
      </c>
      <c r="B1470" s="2" t="s">
        <v>49</v>
      </c>
      <c r="C1470" s="3" t="s">
        <v>7</v>
      </c>
      <c r="D1470" s="3" t="s">
        <v>8</v>
      </c>
      <c r="E1470" s="3">
        <v>2001</v>
      </c>
      <c r="F1470" s="4">
        <v>308232.4375</v>
      </c>
    </row>
    <row r="1471" spans="1:6" x14ac:dyDescent="0.15">
      <c r="A1471" s="2" t="s">
        <v>47</v>
      </c>
      <c r="B1471" s="2" t="s">
        <v>48</v>
      </c>
      <c r="C1471" s="3" t="s">
        <v>7</v>
      </c>
      <c r="D1471" s="3" t="s">
        <v>8</v>
      </c>
      <c r="E1471" s="3">
        <v>2002</v>
      </c>
      <c r="F1471" s="4">
        <v>313331.15625</v>
      </c>
    </row>
    <row r="1472" spans="1:6" x14ac:dyDescent="0.15">
      <c r="A1472" s="2" t="s">
        <v>47</v>
      </c>
      <c r="B1472" s="2" t="s">
        <v>49</v>
      </c>
      <c r="C1472" s="3" t="s">
        <v>7</v>
      </c>
      <c r="D1472" s="3" t="s">
        <v>8</v>
      </c>
      <c r="E1472" s="3">
        <v>2002</v>
      </c>
      <c r="F1472" s="4">
        <v>314584.21875</v>
      </c>
    </row>
    <row r="1473" spans="1:6" x14ac:dyDescent="0.15">
      <c r="A1473" s="2" t="s">
        <v>47</v>
      </c>
      <c r="B1473" s="2" t="s">
        <v>48</v>
      </c>
      <c r="C1473" s="3" t="s">
        <v>7</v>
      </c>
      <c r="D1473" s="3" t="s">
        <v>8</v>
      </c>
      <c r="E1473" s="3">
        <v>2003</v>
      </c>
      <c r="F1473" s="4">
        <v>318809.15625</v>
      </c>
    </row>
    <row r="1474" spans="1:6" x14ac:dyDescent="0.15">
      <c r="A1474" s="2" t="s">
        <v>47</v>
      </c>
      <c r="B1474" s="2" t="s">
        <v>49</v>
      </c>
      <c r="C1474" s="3" t="s">
        <v>7</v>
      </c>
      <c r="D1474" s="3" t="s">
        <v>8</v>
      </c>
      <c r="E1474" s="3">
        <v>2003</v>
      </c>
      <c r="F1474" s="4">
        <v>320443.59375</v>
      </c>
    </row>
    <row r="1475" spans="1:6" x14ac:dyDescent="0.15">
      <c r="A1475" s="2" t="s">
        <v>47</v>
      </c>
      <c r="B1475" s="2" t="s">
        <v>48</v>
      </c>
      <c r="C1475" s="3" t="s">
        <v>7</v>
      </c>
      <c r="D1475" s="3" t="s">
        <v>8</v>
      </c>
      <c r="E1475" s="3">
        <v>2004</v>
      </c>
      <c r="F1475" s="4">
        <v>330761.75</v>
      </c>
    </row>
    <row r="1476" spans="1:6" x14ac:dyDescent="0.15">
      <c r="A1476" s="2" t="s">
        <v>47</v>
      </c>
      <c r="B1476" s="2" t="s">
        <v>49</v>
      </c>
      <c r="C1476" s="3" t="s">
        <v>7</v>
      </c>
      <c r="D1476" s="3" t="s">
        <v>8</v>
      </c>
      <c r="E1476" s="3">
        <v>2004</v>
      </c>
      <c r="F1476" s="4">
        <v>332495.0625</v>
      </c>
    </row>
    <row r="1477" spans="1:6" x14ac:dyDescent="0.15">
      <c r="A1477" s="2" t="s">
        <v>47</v>
      </c>
      <c r="B1477" s="2" t="s">
        <v>48</v>
      </c>
      <c r="C1477" s="3" t="s">
        <v>7</v>
      </c>
      <c r="D1477" s="3" t="s">
        <v>8</v>
      </c>
      <c r="E1477" s="3">
        <v>2005</v>
      </c>
      <c r="F1477" s="4">
        <v>343994.09375</v>
      </c>
    </row>
    <row r="1478" spans="1:6" x14ac:dyDescent="0.15">
      <c r="A1478" s="2" t="s">
        <v>47</v>
      </c>
      <c r="B1478" s="2" t="s">
        <v>49</v>
      </c>
      <c r="C1478" s="3" t="s">
        <v>7</v>
      </c>
      <c r="D1478" s="3" t="s">
        <v>8</v>
      </c>
      <c r="E1478" s="3">
        <v>2005</v>
      </c>
      <c r="F1478" s="4">
        <v>351104.8125</v>
      </c>
    </row>
    <row r="1479" spans="1:6" x14ac:dyDescent="0.15">
      <c r="A1479" s="2" t="s">
        <v>47</v>
      </c>
      <c r="B1479" s="2" t="s">
        <v>48</v>
      </c>
      <c r="C1479" s="3" t="s">
        <v>7</v>
      </c>
      <c r="D1479" s="3" t="s">
        <v>8</v>
      </c>
      <c r="E1479" s="3">
        <v>2006</v>
      </c>
      <c r="F1479" s="4">
        <v>361593.875</v>
      </c>
    </row>
    <row r="1480" spans="1:6" x14ac:dyDescent="0.15">
      <c r="A1480" s="2" t="s">
        <v>47</v>
      </c>
      <c r="B1480" s="2" t="s">
        <v>49</v>
      </c>
      <c r="C1480" s="3" t="s">
        <v>7</v>
      </c>
      <c r="D1480" s="3" t="s">
        <v>8</v>
      </c>
      <c r="E1480" s="3">
        <v>2006</v>
      </c>
      <c r="F1480" s="4">
        <v>366558.59375</v>
      </c>
    </row>
    <row r="1481" spans="1:6" x14ac:dyDescent="0.15">
      <c r="A1481" s="2" t="s">
        <v>47</v>
      </c>
      <c r="B1481" s="2" t="s">
        <v>48</v>
      </c>
      <c r="C1481" s="3" t="s">
        <v>7</v>
      </c>
      <c r="D1481" s="3" t="s">
        <v>8</v>
      </c>
      <c r="E1481" s="3">
        <v>2007</v>
      </c>
      <c r="F1481" s="4">
        <v>376780.21875</v>
      </c>
    </row>
    <row r="1482" spans="1:6" x14ac:dyDescent="0.15">
      <c r="A1482" s="2" t="s">
        <v>47</v>
      </c>
      <c r="B1482" s="2" t="s">
        <v>49</v>
      </c>
      <c r="C1482" s="3" t="s">
        <v>7</v>
      </c>
      <c r="D1482" s="3" t="s">
        <v>8</v>
      </c>
      <c r="E1482" s="3">
        <v>2007</v>
      </c>
      <c r="F1482" s="4">
        <v>380535.0625</v>
      </c>
    </row>
    <row r="1483" spans="1:6" x14ac:dyDescent="0.15">
      <c r="A1483" s="2" t="s">
        <v>47</v>
      </c>
      <c r="B1483" s="2" t="s">
        <v>48</v>
      </c>
      <c r="C1483" s="3" t="s">
        <v>7</v>
      </c>
      <c r="D1483" s="3" t="s">
        <v>8</v>
      </c>
      <c r="E1483" s="3">
        <v>2008</v>
      </c>
      <c r="F1483" s="4">
        <v>387194.71875</v>
      </c>
    </row>
    <row r="1484" spans="1:6" x14ac:dyDescent="0.15">
      <c r="A1484" s="2" t="s">
        <v>47</v>
      </c>
      <c r="B1484" s="2" t="s">
        <v>49</v>
      </c>
      <c r="C1484" s="3" t="s">
        <v>7</v>
      </c>
      <c r="D1484" s="3" t="s">
        <v>8</v>
      </c>
      <c r="E1484" s="3">
        <v>2008</v>
      </c>
      <c r="F1484" s="4">
        <v>393096.40625</v>
      </c>
    </row>
    <row r="1485" spans="1:6" x14ac:dyDescent="0.15">
      <c r="A1485" s="2" t="s">
        <v>47</v>
      </c>
      <c r="B1485" s="2" t="s">
        <v>48</v>
      </c>
      <c r="C1485" s="3" t="s">
        <v>7</v>
      </c>
      <c r="D1485" s="3" t="s">
        <v>8</v>
      </c>
      <c r="E1485" s="3">
        <v>2009</v>
      </c>
      <c r="F1485" s="4">
        <v>382414.0625</v>
      </c>
    </row>
    <row r="1486" spans="1:6" x14ac:dyDescent="0.15">
      <c r="A1486" s="2" t="s">
        <v>47</v>
      </c>
      <c r="B1486" s="2" t="s">
        <v>49</v>
      </c>
      <c r="C1486" s="3" t="s">
        <v>7</v>
      </c>
      <c r="D1486" s="3" t="s">
        <v>8</v>
      </c>
      <c r="E1486" s="3">
        <v>2009</v>
      </c>
      <c r="F1486" s="4">
        <v>386075.0625</v>
      </c>
    </row>
    <row r="1487" spans="1:6" x14ac:dyDescent="0.15">
      <c r="A1487" s="2" t="s">
        <v>47</v>
      </c>
      <c r="B1487" s="2" t="s">
        <v>48</v>
      </c>
      <c r="C1487" s="3" t="s">
        <v>7</v>
      </c>
      <c r="D1487" s="3" t="s">
        <v>8</v>
      </c>
      <c r="E1487" s="3">
        <v>2010</v>
      </c>
      <c r="F1487" s="4">
        <v>392208.28125</v>
      </c>
    </row>
    <row r="1488" spans="1:6" x14ac:dyDescent="0.15">
      <c r="A1488" s="2" t="s">
        <v>47</v>
      </c>
      <c r="B1488" s="2" t="s">
        <v>49</v>
      </c>
      <c r="C1488" s="3" t="s">
        <v>7</v>
      </c>
      <c r="D1488" s="3" t="s">
        <v>8</v>
      </c>
      <c r="E1488" s="3">
        <v>2010</v>
      </c>
      <c r="F1488" s="4">
        <v>396089.5625</v>
      </c>
    </row>
    <row r="1489" spans="1:6" x14ac:dyDescent="0.15">
      <c r="A1489" s="2" t="s">
        <v>47</v>
      </c>
      <c r="B1489" s="2" t="s">
        <v>48</v>
      </c>
      <c r="C1489" s="3" t="s">
        <v>7</v>
      </c>
      <c r="D1489" s="3" t="s">
        <v>8</v>
      </c>
      <c r="E1489" s="3">
        <v>2011</v>
      </c>
      <c r="F1489" s="4">
        <v>411183.78125</v>
      </c>
    </row>
    <row r="1490" spans="1:6" x14ac:dyDescent="0.15">
      <c r="A1490" s="2" t="s">
        <v>47</v>
      </c>
      <c r="B1490" s="2" t="s">
        <v>49</v>
      </c>
      <c r="C1490" s="3" t="s">
        <v>7</v>
      </c>
      <c r="D1490" s="3" t="s">
        <v>8</v>
      </c>
      <c r="E1490" s="3">
        <v>2011</v>
      </c>
      <c r="F1490" s="4">
        <v>416419.78125</v>
      </c>
    </row>
    <row r="1491" spans="1:6" x14ac:dyDescent="0.15">
      <c r="A1491" s="2" t="s">
        <v>47</v>
      </c>
      <c r="B1491" s="2" t="s">
        <v>48</v>
      </c>
      <c r="C1491" s="3" t="s">
        <v>7</v>
      </c>
      <c r="D1491" s="3" t="s">
        <v>8</v>
      </c>
      <c r="E1491" s="3">
        <v>2012</v>
      </c>
      <c r="F1491" s="4">
        <v>421391.21875</v>
      </c>
    </row>
    <row r="1492" spans="1:6" x14ac:dyDescent="0.15">
      <c r="A1492" s="2" t="s">
        <v>47</v>
      </c>
      <c r="B1492" s="2" t="s">
        <v>49</v>
      </c>
      <c r="C1492" s="3" t="s">
        <v>7</v>
      </c>
      <c r="D1492" s="3" t="s">
        <v>8</v>
      </c>
      <c r="E1492" s="3">
        <v>2012</v>
      </c>
      <c r="F1492" s="4">
        <v>427241.0625</v>
      </c>
    </row>
    <row r="1493" spans="1:6" x14ac:dyDescent="0.15">
      <c r="A1493" s="2" t="s">
        <v>47</v>
      </c>
      <c r="B1493" s="2" t="s">
        <v>48</v>
      </c>
      <c r="C1493" s="3" t="s">
        <v>7</v>
      </c>
      <c r="D1493" s="3" t="s">
        <v>8</v>
      </c>
      <c r="E1493" s="3">
        <v>2013</v>
      </c>
      <c r="F1493" s="4">
        <v>423862.15625</v>
      </c>
    </row>
    <row r="1494" spans="1:6" x14ac:dyDescent="0.15">
      <c r="A1494" s="2" t="s">
        <v>47</v>
      </c>
      <c r="B1494" s="2" t="s">
        <v>49</v>
      </c>
      <c r="C1494" s="3" t="s">
        <v>7</v>
      </c>
      <c r="D1494" s="3" t="s">
        <v>8</v>
      </c>
      <c r="E1494" s="3">
        <v>2013</v>
      </c>
      <c r="F1494" s="4">
        <v>426138.5625</v>
      </c>
    </row>
    <row r="1495" spans="1:6" x14ac:dyDescent="0.15">
      <c r="A1495" s="2" t="s">
        <v>47</v>
      </c>
      <c r="B1495" s="2" t="s">
        <v>48</v>
      </c>
      <c r="C1495" s="3" t="s">
        <v>7</v>
      </c>
      <c r="D1495" s="3" t="s">
        <v>8</v>
      </c>
      <c r="E1495" s="3">
        <v>2014</v>
      </c>
      <c r="F1495" s="4">
        <v>429092.78125</v>
      </c>
    </row>
    <row r="1496" spans="1:6" x14ac:dyDescent="0.15">
      <c r="A1496" s="2" t="s">
        <v>47</v>
      </c>
      <c r="B1496" s="2" t="s">
        <v>49</v>
      </c>
      <c r="C1496" s="3" t="s">
        <v>7</v>
      </c>
      <c r="D1496" s="3" t="s">
        <v>8</v>
      </c>
      <c r="E1496" s="3">
        <v>2014</v>
      </c>
      <c r="F1496" s="4">
        <v>431041.34375</v>
      </c>
    </row>
    <row r="1497" spans="1:6" x14ac:dyDescent="0.15">
      <c r="A1497" s="2" t="s">
        <v>47</v>
      </c>
      <c r="B1497" s="2" t="s">
        <v>48</v>
      </c>
      <c r="C1497" s="3" t="s">
        <v>7</v>
      </c>
      <c r="D1497" s="3" t="s">
        <v>8</v>
      </c>
      <c r="E1497" s="3">
        <v>2015</v>
      </c>
      <c r="F1497" s="4">
        <v>448794.71875</v>
      </c>
    </row>
    <row r="1498" spans="1:6" x14ac:dyDescent="0.15">
      <c r="A1498" s="2" t="s">
        <v>47</v>
      </c>
      <c r="B1498" s="2" t="s">
        <v>49</v>
      </c>
      <c r="C1498" s="3" t="s">
        <v>7</v>
      </c>
      <c r="D1498" s="3" t="s">
        <v>8</v>
      </c>
      <c r="E1498" s="3">
        <v>2015</v>
      </c>
      <c r="F1498" s="4">
        <v>448293.96875</v>
      </c>
    </row>
    <row r="1499" spans="1:6" x14ac:dyDescent="0.15">
      <c r="A1499" s="2" t="s">
        <v>47</v>
      </c>
      <c r="B1499" s="2" t="s">
        <v>48</v>
      </c>
      <c r="C1499" s="3" t="s">
        <v>7</v>
      </c>
      <c r="D1499" s="3" t="s">
        <v>8</v>
      </c>
      <c r="E1499" s="3">
        <v>2016</v>
      </c>
      <c r="F1499" s="4">
        <v>466582.8125</v>
      </c>
    </row>
    <row r="1500" spans="1:6" x14ac:dyDescent="0.15">
      <c r="A1500" s="2" t="s">
        <v>47</v>
      </c>
      <c r="B1500" s="2" t="s">
        <v>49</v>
      </c>
      <c r="C1500" s="3" t="s">
        <v>7</v>
      </c>
      <c r="D1500" s="3" t="s">
        <v>8</v>
      </c>
      <c r="E1500" s="3">
        <v>2016</v>
      </c>
      <c r="F1500" s="4">
        <v>464551.53125</v>
      </c>
    </row>
    <row r="1501" spans="1:6" x14ac:dyDescent="0.15">
      <c r="A1501" s="2" t="s">
        <v>47</v>
      </c>
      <c r="B1501" s="2" t="s">
        <v>48</v>
      </c>
      <c r="C1501" s="3" t="s">
        <v>7</v>
      </c>
      <c r="D1501" s="3" t="s">
        <v>8</v>
      </c>
      <c r="E1501" s="3">
        <v>2017</v>
      </c>
      <c r="F1501" s="4">
        <v>480926.90625</v>
      </c>
    </row>
    <row r="1502" spans="1:6" x14ac:dyDescent="0.15">
      <c r="A1502" s="2" t="s">
        <v>47</v>
      </c>
      <c r="B1502" s="2" t="s">
        <v>49</v>
      </c>
      <c r="C1502" s="3" t="s">
        <v>7</v>
      </c>
      <c r="D1502" s="3" t="s">
        <v>8</v>
      </c>
      <c r="E1502" s="3">
        <v>2017</v>
      </c>
      <c r="F1502" s="4">
        <v>480926.90625</v>
      </c>
    </row>
    <row r="1503" spans="1:6" x14ac:dyDescent="0.15">
      <c r="A1503" s="2" t="s">
        <v>47</v>
      </c>
      <c r="B1503" s="2" t="s">
        <v>48</v>
      </c>
      <c r="C1503" s="3" t="s">
        <v>7</v>
      </c>
      <c r="D1503" s="3" t="s">
        <v>8</v>
      </c>
      <c r="E1503" s="3">
        <v>2018</v>
      </c>
      <c r="F1503" s="4">
        <v>492542.71875</v>
      </c>
    </row>
    <row r="1504" spans="1:6" x14ac:dyDescent="0.15">
      <c r="A1504" s="2" t="s">
        <v>47</v>
      </c>
      <c r="B1504" s="2" t="s">
        <v>49</v>
      </c>
      <c r="C1504" s="3" t="s">
        <v>7</v>
      </c>
      <c r="D1504" s="3" t="s">
        <v>8</v>
      </c>
      <c r="E1504" s="3">
        <v>2018</v>
      </c>
      <c r="F1504" s="4">
        <v>491529.875</v>
      </c>
    </row>
    <row r="1505" spans="1:6" x14ac:dyDescent="0.15">
      <c r="A1505" s="2" t="s">
        <v>47</v>
      </c>
      <c r="B1505" s="2" t="s">
        <v>48</v>
      </c>
      <c r="C1505" s="3" t="s">
        <v>7</v>
      </c>
      <c r="D1505" s="3" t="s">
        <v>8</v>
      </c>
      <c r="E1505" s="3">
        <v>2019</v>
      </c>
      <c r="F1505" s="4">
        <v>498022.25</v>
      </c>
    </row>
    <row r="1506" spans="1:6" x14ac:dyDescent="0.15">
      <c r="A1506" s="2" t="s">
        <v>47</v>
      </c>
      <c r="B1506" s="2" t="s">
        <v>49</v>
      </c>
      <c r="C1506" s="3" t="s">
        <v>7</v>
      </c>
      <c r="D1506" s="3" t="s">
        <v>8</v>
      </c>
      <c r="E1506" s="3">
        <v>2019</v>
      </c>
      <c r="F1506" s="4">
        <v>496070.75</v>
      </c>
    </row>
    <row r="1507" spans="1:6" x14ac:dyDescent="0.15">
      <c r="A1507" s="2" t="s">
        <v>47</v>
      </c>
      <c r="B1507" s="2" t="s">
        <v>48</v>
      </c>
      <c r="C1507" s="3" t="s">
        <v>9</v>
      </c>
      <c r="D1507" s="3" t="s">
        <v>10</v>
      </c>
      <c r="E1507" s="3">
        <v>1950</v>
      </c>
      <c r="F1507" s="4">
        <v>75285.921875</v>
      </c>
    </row>
    <row r="1508" spans="1:6" x14ac:dyDescent="0.15">
      <c r="A1508" s="2" t="s">
        <v>47</v>
      </c>
      <c r="B1508" s="2" t="s">
        <v>49</v>
      </c>
      <c r="C1508" s="3" t="s">
        <v>9</v>
      </c>
      <c r="D1508" s="3" t="s">
        <v>10</v>
      </c>
      <c r="E1508" s="3">
        <v>1950</v>
      </c>
      <c r="F1508" s="4">
        <v>75096.4921875</v>
      </c>
    </row>
    <row r="1509" spans="1:6" x14ac:dyDescent="0.15">
      <c r="A1509" s="2" t="s">
        <v>47</v>
      </c>
      <c r="B1509" s="2" t="s">
        <v>48</v>
      </c>
      <c r="C1509" s="3" t="s">
        <v>9</v>
      </c>
      <c r="D1509" s="3" t="s">
        <v>10</v>
      </c>
      <c r="E1509" s="3">
        <v>1951</v>
      </c>
      <c r="F1509" s="4">
        <v>80468.1484375</v>
      </c>
    </row>
    <row r="1510" spans="1:6" x14ac:dyDescent="0.15">
      <c r="A1510" s="2" t="s">
        <v>47</v>
      </c>
      <c r="B1510" s="2" t="s">
        <v>49</v>
      </c>
      <c r="C1510" s="3" t="s">
        <v>9</v>
      </c>
      <c r="D1510" s="3" t="s">
        <v>10</v>
      </c>
      <c r="E1510" s="3">
        <v>1951</v>
      </c>
      <c r="F1510" s="4">
        <v>80809.5625</v>
      </c>
    </row>
    <row r="1511" spans="1:6" x14ac:dyDescent="0.15">
      <c r="A1511" s="2" t="s">
        <v>47</v>
      </c>
      <c r="B1511" s="2" t="s">
        <v>48</v>
      </c>
      <c r="C1511" s="3" t="s">
        <v>9</v>
      </c>
      <c r="D1511" s="3" t="s">
        <v>10</v>
      </c>
      <c r="E1511" s="3">
        <v>1952</v>
      </c>
      <c r="F1511" s="4">
        <v>82140.6640625</v>
      </c>
    </row>
    <row r="1512" spans="1:6" x14ac:dyDescent="0.15">
      <c r="A1512" s="2" t="s">
        <v>47</v>
      </c>
      <c r="B1512" s="2" t="s">
        <v>49</v>
      </c>
      <c r="C1512" s="3" t="s">
        <v>9</v>
      </c>
      <c r="D1512" s="3" t="s">
        <v>10</v>
      </c>
      <c r="E1512" s="3">
        <v>1952</v>
      </c>
      <c r="F1512" s="4">
        <v>82885.53125</v>
      </c>
    </row>
    <row r="1513" spans="1:6" x14ac:dyDescent="0.15">
      <c r="A1513" s="2" t="s">
        <v>47</v>
      </c>
      <c r="B1513" s="2" t="s">
        <v>48</v>
      </c>
      <c r="C1513" s="3" t="s">
        <v>9</v>
      </c>
      <c r="D1513" s="3" t="s">
        <v>10</v>
      </c>
      <c r="E1513" s="3">
        <v>1953</v>
      </c>
      <c r="F1513" s="4">
        <v>82216.6640625</v>
      </c>
    </row>
    <row r="1514" spans="1:6" x14ac:dyDescent="0.15">
      <c r="A1514" s="2" t="s">
        <v>47</v>
      </c>
      <c r="B1514" s="2" t="s">
        <v>49</v>
      </c>
      <c r="C1514" s="3" t="s">
        <v>9</v>
      </c>
      <c r="D1514" s="3" t="s">
        <v>10</v>
      </c>
      <c r="E1514" s="3">
        <v>1953</v>
      </c>
      <c r="F1514" s="4">
        <v>82973.1953125</v>
      </c>
    </row>
    <row r="1515" spans="1:6" x14ac:dyDescent="0.15">
      <c r="A1515" s="2" t="s">
        <v>47</v>
      </c>
      <c r="B1515" s="2" t="s">
        <v>48</v>
      </c>
      <c r="C1515" s="3" t="s">
        <v>9</v>
      </c>
      <c r="D1515" s="3" t="s">
        <v>10</v>
      </c>
      <c r="E1515" s="3">
        <v>1954</v>
      </c>
      <c r="F1515" s="4">
        <v>85718.1015625</v>
      </c>
    </row>
    <row r="1516" spans="1:6" x14ac:dyDescent="0.15">
      <c r="A1516" s="2" t="s">
        <v>47</v>
      </c>
      <c r="B1516" s="2" t="s">
        <v>49</v>
      </c>
      <c r="C1516" s="3" t="s">
        <v>9</v>
      </c>
      <c r="D1516" s="3" t="s">
        <v>10</v>
      </c>
      <c r="E1516" s="3">
        <v>1954</v>
      </c>
      <c r="F1516" s="4">
        <v>86226.1875</v>
      </c>
    </row>
    <row r="1517" spans="1:6" x14ac:dyDescent="0.15">
      <c r="A1517" s="2" t="s">
        <v>47</v>
      </c>
      <c r="B1517" s="2" t="s">
        <v>48</v>
      </c>
      <c r="C1517" s="3" t="s">
        <v>9</v>
      </c>
      <c r="D1517" s="3" t="s">
        <v>10</v>
      </c>
      <c r="E1517" s="3">
        <v>1955</v>
      </c>
      <c r="F1517" s="4">
        <v>91011.1484375</v>
      </c>
    </row>
    <row r="1518" spans="1:6" x14ac:dyDescent="0.15">
      <c r="A1518" s="2" t="s">
        <v>47</v>
      </c>
      <c r="B1518" s="2" t="s">
        <v>49</v>
      </c>
      <c r="C1518" s="3" t="s">
        <v>9</v>
      </c>
      <c r="D1518" s="3" t="s">
        <v>10</v>
      </c>
      <c r="E1518" s="3">
        <v>1955</v>
      </c>
      <c r="F1518" s="4">
        <v>91200.53125</v>
      </c>
    </row>
    <row r="1519" spans="1:6" x14ac:dyDescent="0.15">
      <c r="A1519" s="2" t="s">
        <v>47</v>
      </c>
      <c r="B1519" s="2" t="s">
        <v>48</v>
      </c>
      <c r="C1519" s="3" t="s">
        <v>9</v>
      </c>
      <c r="D1519" s="3" t="s">
        <v>10</v>
      </c>
      <c r="E1519" s="3">
        <v>1956</v>
      </c>
      <c r="F1519" s="4">
        <v>95059.8515625</v>
      </c>
    </row>
    <row r="1520" spans="1:6" x14ac:dyDescent="0.15">
      <c r="A1520" s="2" t="s">
        <v>47</v>
      </c>
      <c r="B1520" s="2" t="s">
        <v>49</v>
      </c>
      <c r="C1520" s="3" t="s">
        <v>9</v>
      </c>
      <c r="D1520" s="3" t="s">
        <v>10</v>
      </c>
      <c r="E1520" s="3">
        <v>1956</v>
      </c>
      <c r="F1520" s="4">
        <v>95100.390625</v>
      </c>
    </row>
    <row r="1521" spans="1:6" x14ac:dyDescent="0.15">
      <c r="A1521" s="2" t="s">
        <v>47</v>
      </c>
      <c r="B1521" s="2" t="s">
        <v>48</v>
      </c>
      <c r="C1521" s="3" t="s">
        <v>9</v>
      </c>
      <c r="D1521" s="3" t="s">
        <v>10</v>
      </c>
      <c r="E1521" s="3">
        <v>1957</v>
      </c>
      <c r="F1521" s="4">
        <v>95819.3828125</v>
      </c>
    </row>
    <row r="1522" spans="1:6" x14ac:dyDescent="0.15">
      <c r="A1522" s="2" t="s">
        <v>47</v>
      </c>
      <c r="B1522" s="2" t="s">
        <v>49</v>
      </c>
      <c r="C1522" s="3" t="s">
        <v>9</v>
      </c>
      <c r="D1522" s="3" t="s">
        <v>10</v>
      </c>
      <c r="E1522" s="3">
        <v>1957</v>
      </c>
      <c r="F1522" s="4">
        <v>95929.4609375</v>
      </c>
    </row>
    <row r="1523" spans="1:6" x14ac:dyDescent="0.15">
      <c r="A1523" s="2" t="s">
        <v>47</v>
      </c>
      <c r="B1523" s="2" t="s">
        <v>48</v>
      </c>
      <c r="C1523" s="3" t="s">
        <v>9</v>
      </c>
      <c r="D1523" s="3" t="s">
        <v>10</v>
      </c>
      <c r="E1523" s="3">
        <v>1958</v>
      </c>
      <c r="F1523" s="4">
        <v>95461.3203125</v>
      </c>
    </row>
    <row r="1524" spans="1:6" x14ac:dyDescent="0.15">
      <c r="A1524" s="2" t="s">
        <v>47</v>
      </c>
      <c r="B1524" s="2" t="s">
        <v>49</v>
      </c>
      <c r="C1524" s="3" t="s">
        <v>9</v>
      </c>
      <c r="D1524" s="3" t="s">
        <v>10</v>
      </c>
      <c r="E1524" s="3">
        <v>1958</v>
      </c>
      <c r="F1524" s="4">
        <v>95738.2890625</v>
      </c>
    </row>
    <row r="1525" spans="1:6" x14ac:dyDescent="0.15">
      <c r="A1525" s="2" t="s">
        <v>47</v>
      </c>
      <c r="B1525" s="2" t="s">
        <v>48</v>
      </c>
      <c r="C1525" s="3" t="s">
        <v>9</v>
      </c>
      <c r="D1525" s="3" t="s">
        <v>10</v>
      </c>
      <c r="E1525" s="3">
        <v>1959</v>
      </c>
      <c r="F1525" s="4">
        <v>96738.421875</v>
      </c>
    </row>
    <row r="1526" spans="1:6" x14ac:dyDescent="0.15">
      <c r="A1526" s="2" t="s">
        <v>47</v>
      </c>
      <c r="B1526" s="2" t="s">
        <v>49</v>
      </c>
      <c r="C1526" s="3" t="s">
        <v>9</v>
      </c>
      <c r="D1526" s="3" t="s">
        <v>10</v>
      </c>
      <c r="E1526" s="3">
        <v>1959</v>
      </c>
      <c r="F1526" s="4">
        <v>96709.3125</v>
      </c>
    </row>
    <row r="1527" spans="1:6" x14ac:dyDescent="0.15">
      <c r="A1527" s="2" t="s">
        <v>47</v>
      </c>
      <c r="B1527" s="2" t="s">
        <v>48</v>
      </c>
      <c r="C1527" s="3" t="s">
        <v>9</v>
      </c>
      <c r="D1527" s="3" t="s">
        <v>10</v>
      </c>
      <c r="E1527" s="3">
        <v>1960</v>
      </c>
      <c r="F1527" s="4">
        <v>102919.1796875</v>
      </c>
    </row>
    <row r="1528" spans="1:6" x14ac:dyDescent="0.15">
      <c r="A1528" s="2" t="s">
        <v>47</v>
      </c>
      <c r="B1528" s="2" t="s">
        <v>49</v>
      </c>
      <c r="C1528" s="3" t="s">
        <v>9</v>
      </c>
      <c r="D1528" s="3" t="s">
        <v>10</v>
      </c>
      <c r="E1528" s="3">
        <v>1960</v>
      </c>
      <c r="F1528" s="4">
        <v>103177.21875</v>
      </c>
    </row>
    <row r="1529" spans="1:6" x14ac:dyDescent="0.15">
      <c r="A1529" s="2" t="s">
        <v>47</v>
      </c>
      <c r="B1529" s="2" t="s">
        <v>48</v>
      </c>
      <c r="C1529" s="3" t="s">
        <v>9</v>
      </c>
      <c r="D1529" s="3" t="s">
        <v>10</v>
      </c>
      <c r="E1529" s="3">
        <v>1961</v>
      </c>
      <c r="F1529" s="4">
        <v>107518.2421875</v>
      </c>
    </row>
    <row r="1530" spans="1:6" x14ac:dyDescent="0.15">
      <c r="A1530" s="2" t="s">
        <v>47</v>
      </c>
      <c r="B1530" s="2" t="s">
        <v>49</v>
      </c>
      <c r="C1530" s="3" t="s">
        <v>9</v>
      </c>
      <c r="D1530" s="3" t="s">
        <v>10</v>
      </c>
      <c r="E1530" s="3">
        <v>1961</v>
      </c>
      <c r="F1530" s="4">
        <v>107528.828125</v>
      </c>
    </row>
    <row r="1531" spans="1:6" x14ac:dyDescent="0.15">
      <c r="A1531" s="2" t="s">
        <v>47</v>
      </c>
      <c r="B1531" s="2" t="s">
        <v>48</v>
      </c>
      <c r="C1531" s="3" t="s">
        <v>9</v>
      </c>
      <c r="D1531" s="3" t="s">
        <v>10</v>
      </c>
      <c r="E1531" s="3">
        <v>1962</v>
      </c>
      <c r="F1531" s="4">
        <v>113236.9765625</v>
      </c>
    </row>
    <row r="1532" spans="1:6" x14ac:dyDescent="0.15">
      <c r="A1532" s="2" t="s">
        <v>47</v>
      </c>
      <c r="B1532" s="2" t="s">
        <v>49</v>
      </c>
      <c r="C1532" s="3" t="s">
        <v>9</v>
      </c>
      <c r="D1532" s="3" t="s">
        <v>10</v>
      </c>
      <c r="E1532" s="3">
        <v>1962</v>
      </c>
      <c r="F1532" s="4">
        <v>112872.4375</v>
      </c>
    </row>
    <row r="1533" spans="1:6" x14ac:dyDescent="0.15">
      <c r="A1533" s="2" t="s">
        <v>47</v>
      </c>
      <c r="B1533" s="2" t="s">
        <v>48</v>
      </c>
      <c r="C1533" s="3" t="s">
        <v>9</v>
      </c>
      <c r="D1533" s="3" t="s">
        <v>10</v>
      </c>
      <c r="E1533" s="3">
        <v>1963</v>
      </c>
      <c r="F1533" s="4">
        <v>117017.28125</v>
      </c>
    </row>
    <row r="1534" spans="1:6" x14ac:dyDescent="0.15">
      <c r="A1534" s="2" t="s">
        <v>47</v>
      </c>
      <c r="B1534" s="2" t="s">
        <v>49</v>
      </c>
      <c r="C1534" s="3" t="s">
        <v>9</v>
      </c>
      <c r="D1534" s="3" t="s">
        <v>10</v>
      </c>
      <c r="E1534" s="3">
        <v>1963</v>
      </c>
      <c r="F1534" s="4">
        <v>116546.265625</v>
      </c>
    </row>
    <row r="1535" spans="1:6" x14ac:dyDescent="0.15">
      <c r="A1535" s="2" t="s">
        <v>47</v>
      </c>
      <c r="B1535" s="2" t="s">
        <v>48</v>
      </c>
      <c r="C1535" s="3" t="s">
        <v>9</v>
      </c>
      <c r="D1535" s="3" t="s">
        <v>10</v>
      </c>
      <c r="E1535" s="3">
        <v>1964</v>
      </c>
      <c r="F1535" s="4">
        <v>125598.6640625</v>
      </c>
    </row>
    <row r="1536" spans="1:6" x14ac:dyDescent="0.15">
      <c r="A1536" s="2" t="s">
        <v>47</v>
      </c>
      <c r="B1536" s="2" t="s">
        <v>49</v>
      </c>
      <c r="C1536" s="3" t="s">
        <v>9</v>
      </c>
      <c r="D1536" s="3" t="s">
        <v>10</v>
      </c>
      <c r="E1536" s="3">
        <v>1964</v>
      </c>
      <c r="F1536" s="4">
        <v>124962.3828125</v>
      </c>
    </row>
    <row r="1537" spans="1:6" x14ac:dyDescent="0.15">
      <c r="A1537" s="2" t="s">
        <v>47</v>
      </c>
      <c r="B1537" s="2" t="s">
        <v>48</v>
      </c>
      <c r="C1537" s="3" t="s">
        <v>9</v>
      </c>
      <c r="D1537" s="3" t="s">
        <v>10</v>
      </c>
      <c r="E1537" s="3">
        <v>1965</v>
      </c>
      <c r="F1537" s="4">
        <v>130886.4765625</v>
      </c>
    </row>
    <row r="1538" spans="1:6" x14ac:dyDescent="0.15">
      <c r="A1538" s="2" t="s">
        <v>47</v>
      </c>
      <c r="B1538" s="2" t="s">
        <v>49</v>
      </c>
      <c r="C1538" s="3" t="s">
        <v>9</v>
      </c>
      <c r="D1538" s="3" t="s">
        <v>10</v>
      </c>
      <c r="E1538" s="3">
        <v>1965</v>
      </c>
      <c r="F1538" s="4">
        <v>130304.6328125</v>
      </c>
    </row>
    <row r="1539" spans="1:6" x14ac:dyDescent="0.15">
      <c r="A1539" s="2" t="s">
        <v>47</v>
      </c>
      <c r="B1539" s="2" t="s">
        <v>48</v>
      </c>
      <c r="C1539" s="3" t="s">
        <v>9</v>
      </c>
      <c r="D1539" s="3" t="s">
        <v>10</v>
      </c>
      <c r="E1539" s="3">
        <v>1966</v>
      </c>
      <c r="F1539" s="4">
        <v>135008.984375</v>
      </c>
    </row>
    <row r="1540" spans="1:6" x14ac:dyDescent="0.15">
      <c r="A1540" s="2" t="s">
        <v>47</v>
      </c>
      <c r="B1540" s="2" t="s">
        <v>49</v>
      </c>
      <c r="C1540" s="3" t="s">
        <v>9</v>
      </c>
      <c r="D1540" s="3" t="s">
        <v>10</v>
      </c>
      <c r="E1540" s="3">
        <v>1966</v>
      </c>
      <c r="F1540" s="4">
        <v>134631</v>
      </c>
    </row>
    <row r="1541" spans="1:6" x14ac:dyDescent="0.15">
      <c r="A1541" s="2" t="s">
        <v>47</v>
      </c>
      <c r="B1541" s="2" t="s">
        <v>48</v>
      </c>
      <c r="C1541" s="3" t="s">
        <v>9</v>
      </c>
      <c r="D1541" s="3" t="s">
        <v>10</v>
      </c>
      <c r="E1541" s="3">
        <v>1967</v>
      </c>
      <c r="F1541" s="4">
        <v>140139.34375</v>
      </c>
    </row>
    <row r="1542" spans="1:6" x14ac:dyDescent="0.15">
      <c r="A1542" s="2" t="s">
        <v>47</v>
      </c>
      <c r="B1542" s="2" t="s">
        <v>49</v>
      </c>
      <c r="C1542" s="3" t="s">
        <v>9</v>
      </c>
      <c r="D1542" s="3" t="s">
        <v>10</v>
      </c>
      <c r="E1542" s="3">
        <v>1967</v>
      </c>
      <c r="F1542" s="4">
        <v>139972</v>
      </c>
    </row>
    <row r="1543" spans="1:6" x14ac:dyDescent="0.15">
      <c r="A1543" s="2" t="s">
        <v>47</v>
      </c>
      <c r="B1543" s="2" t="s">
        <v>48</v>
      </c>
      <c r="C1543" s="3" t="s">
        <v>9</v>
      </c>
      <c r="D1543" s="3" t="s">
        <v>10</v>
      </c>
      <c r="E1543" s="3">
        <v>1968</v>
      </c>
      <c r="F1543" s="4">
        <v>145929</v>
      </c>
    </row>
    <row r="1544" spans="1:6" x14ac:dyDescent="0.15">
      <c r="A1544" s="2" t="s">
        <v>47</v>
      </c>
      <c r="B1544" s="2" t="s">
        <v>49</v>
      </c>
      <c r="C1544" s="3" t="s">
        <v>9</v>
      </c>
      <c r="D1544" s="3" t="s">
        <v>10</v>
      </c>
      <c r="E1544" s="3">
        <v>1968</v>
      </c>
      <c r="F1544" s="4">
        <v>146026.609375</v>
      </c>
    </row>
    <row r="1545" spans="1:6" x14ac:dyDescent="0.15">
      <c r="A1545" s="2" t="s">
        <v>47</v>
      </c>
      <c r="B1545" s="2" t="s">
        <v>48</v>
      </c>
      <c r="C1545" s="3" t="s">
        <v>9</v>
      </c>
      <c r="D1545" s="3" t="s">
        <v>10</v>
      </c>
      <c r="E1545" s="3">
        <v>1969</v>
      </c>
      <c r="F1545" s="4">
        <v>156273.375</v>
      </c>
    </row>
    <row r="1546" spans="1:6" x14ac:dyDescent="0.15">
      <c r="A1546" s="2" t="s">
        <v>47</v>
      </c>
      <c r="B1546" s="2" t="s">
        <v>49</v>
      </c>
      <c r="C1546" s="3" t="s">
        <v>9</v>
      </c>
      <c r="D1546" s="3" t="s">
        <v>10</v>
      </c>
      <c r="E1546" s="3">
        <v>1969</v>
      </c>
      <c r="F1546" s="4">
        <v>156469.5</v>
      </c>
    </row>
    <row r="1547" spans="1:6" x14ac:dyDescent="0.15">
      <c r="A1547" s="2" t="s">
        <v>47</v>
      </c>
      <c r="B1547" s="2" t="s">
        <v>48</v>
      </c>
      <c r="C1547" s="3" t="s">
        <v>9</v>
      </c>
      <c r="D1547" s="3" t="s">
        <v>10</v>
      </c>
      <c r="E1547" s="3">
        <v>1970</v>
      </c>
      <c r="F1547" s="4">
        <v>165948.40625</v>
      </c>
    </row>
    <row r="1548" spans="1:6" x14ac:dyDescent="0.15">
      <c r="A1548" s="2" t="s">
        <v>47</v>
      </c>
      <c r="B1548" s="2" t="s">
        <v>49</v>
      </c>
      <c r="C1548" s="3" t="s">
        <v>9</v>
      </c>
      <c r="D1548" s="3" t="s">
        <v>10</v>
      </c>
      <c r="E1548" s="3">
        <v>1970</v>
      </c>
      <c r="F1548" s="4">
        <v>166533.203125</v>
      </c>
    </row>
    <row r="1549" spans="1:6" x14ac:dyDescent="0.15">
      <c r="A1549" s="2" t="s">
        <v>47</v>
      </c>
      <c r="B1549" s="2" t="s">
        <v>48</v>
      </c>
      <c r="C1549" s="3" t="s">
        <v>9</v>
      </c>
      <c r="D1549" s="3" t="s">
        <v>10</v>
      </c>
      <c r="E1549" s="3">
        <v>1971</v>
      </c>
      <c r="F1549" s="4">
        <v>171450.3125</v>
      </c>
    </row>
    <row r="1550" spans="1:6" x14ac:dyDescent="0.15">
      <c r="A1550" s="2" t="s">
        <v>47</v>
      </c>
      <c r="B1550" s="2" t="s">
        <v>49</v>
      </c>
      <c r="C1550" s="3" t="s">
        <v>9</v>
      </c>
      <c r="D1550" s="3" t="s">
        <v>10</v>
      </c>
      <c r="E1550" s="3">
        <v>1971</v>
      </c>
      <c r="F1550" s="4">
        <v>172284.703125</v>
      </c>
    </row>
    <row r="1551" spans="1:6" x14ac:dyDescent="0.15">
      <c r="A1551" s="2" t="s">
        <v>47</v>
      </c>
      <c r="B1551" s="2" t="s">
        <v>48</v>
      </c>
      <c r="C1551" s="3" t="s">
        <v>9</v>
      </c>
      <c r="D1551" s="3" t="s">
        <v>10</v>
      </c>
      <c r="E1551" s="3">
        <v>1972</v>
      </c>
      <c r="F1551" s="4">
        <v>182810.140625</v>
      </c>
    </row>
    <row r="1552" spans="1:6" x14ac:dyDescent="0.15">
      <c r="A1552" s="2" t="s">
        <v>47</v>
      </c>
      <c r="B1552" s="2" t="s">
        <v>49</v>
      </c>
      <c r="C1552" s="3" t="s">
        <v>9</v>
      </c>
      <c r="D1552" s="3" t="s">
        <v>10</v>
      </c>
      <c r="E1552" s="3">
        <v>1972</v>
      </c>
      <c r="F1552" s="4">
        <v>183618.359375</v>
      </c>
    </row>
    <row r="1553" spans="1:6" x14ac:dyDescent="0.15">
      <c r="A1553" s="2" t="s">
        <v>47</v>
      </c>
      <c r="B1553" s="2" t="s">
        <v>48</v>
      </c>
      <c r="C1553" s="3" t="s">
        <v>9</v>
      </c>
      <c r="D1553" s="3" t="s">
        <v>10</v>
      </c>
      <c r="E1553" s="3">
        <v>1973</v>
      </c>
      <c r="F1553" s="4">
        <v>196870.640625</v>
      </c>
    </row>
    <row r="1554" spans="1:6" x14ac:dyDescent="0.15">
      <c r="A1554" s="2" t="s">
        <v>47</v>
      </c>
      <c r="B1554" s="2" t="s">
        <v>49</v>
      </c>
      <c r="C1554" s="3" t="s">
        <v>9</v>
      </c>
      <c r="D1554" s="3" t="s">
        <v>10</v>
      </c>
      <c r="E1554" s="3">
        <v>1973</v>
      </c>
      <c r="F1554" s="4">
        <v>197204.3125</v>
      </c>
    </row>
    <row r="1555" spans="1:6" x14ac:dyDescent="0.15">
      <c r="A1555" s="2" t="s">
        <v>47</v>
      </c>
      <c r="B1555" s="2" t="s">
        <v>48</v>
      </c>
      <c r="C1555" s="3" t="s">
        <v>9</v>
      </c>
      <c r="D1555" s="3" t="s">
        <v>10</v>
      </c>
      <c r="E1555" s="3">
        <v>1974</v>
      </c>
      <c r="F1555" s="4">
        <v>203615.0625</v>
      </c>
    </row>
    <row r="1556" spans="1:6" x14ac:dyDescent="0.15">
      <c r="A1556" s="2" t="s">
        <v>47</v>
      </c>
      <c r="B1556" s="2" t="s">
        <v>49</v>
      </c>
      <c r="C1556" s="3" t="s">
        <v>9</v>
      </c>
      <c r="D1556" s="3" t="s">
        <v>10</v>
      </c>
      <c r="E1556" s="3">
        <v>1974</v>
      </c>
      <c r="F1556" s="4">
        <v>206207.125</v>
      </c>
    </row>
    <row r="1557" spans="1:6" x14ac:dyDescent="0.15">
      <c r="A1557" s="2" t="s">
        <v>47</v>
      </c>
      <c r="B1557" s="2" t="s">
        <v>48</v>
      </c>
      <c r="C1557" s="3" t="s">
        <v>9</v>
      </c>
      <c r="D1557" s="3" t="s">
        <v>10</v>
      </c>
      <c r="E1557" s="3">
        <v>1975</v>
      </c>
      <c r="F1557" s="4">
        <v>199590.859375</v>
      </c>
    </row>
    <row r="1558" spans="1:6" x14ac:dyDescent="0.15">
      <c r="A1558" s="2" t="s">
        <v>47</v>
      </c>
      <c r="B1558" s="2" t="s">
        <v>49</v>
      </c>
      <c r="C1558" s="3" t="s">
        <v>9</v>
      </c>
      <c r="D1558" s="3" t="s">
        <v>10</v>
      </c>
      <c r="E1558" s="3">
        <v>1975</v>
      </c>
      <c r="F1558" s="4">
        <v>203372.421875</v>
      </c>
    </row>
    <row r="1559" spans="1:6" x14ac:dyDescent="0.15">
      <c r="A1559" s="2" t="s">
        <v>47</v>
      </c>
      <c r="B1559" s="2" t="s">
        <v>48</v>
      </c>
      <c r="C1559" s="3" t="s">
        <v>9</v>
      </c>
      <c r="D1559" s="3" t="s">
        <v>10</v>
      </c>
      <c r="E1559" s="3">
        <v>1976</v>
      </c>
      <c r="F1559" s="4">
        <v>212703.640625</v>
      </c>
    </row>
    <row r="1560" spans="1:6" x14ac:dyDescent="0.15">
      <c r="A1560" s="2" t="s">
        <v>47</v>
      </c>
      <c r="B1560" s="2" t="s">
        <v>49</v>
      </c>
      <c r="C1560" s="3" t="s">
        <v>9</v>
      </c>
      <c r="D1560" s="3" t="s">
        <v>10</v>
      </c>
      <c r="E1560" s="3">
        <v>1976</v>
      </c>
      <c r="F1560" s="4">
        <v>215725.703125</v>
      </c>
    </row>
    <row r="1561" spans="1:6" x14ac:dyDescent="0.15">
      <c r="A1561" s="2" t="s">
        <v>47</v>
      </c>
      <c r="B1561" s="2" t="s">
        <v>48</v>
      </c>
      <c r="C1561" s="3" t="s">
        <v>9</v>
      </c>
      <c r="D1561" s="3" t="s">
        <v>10</v>
      </c>
      <c r="E1561" s="3">
        <v>1977</v>
      </c>
      <c r="F1561" s="4">
        <v>217205.6875</v>
      </c>
    </row>
    <row r="1562" spans="1:6" x14ac:dyDescent="0.15">
      <c r="A1562" s="2" t="s">
        <v>47</v>
      </c>
      <c r="B1562" s="2" t="s">
        <v>49</v>
      </c>
      <c r="C1562" s="3" t="s">
        <v>9</v>
      </c>
      <c r="D1562" s="3" t="s">
        <v>10</v>
      </c>
      <c r="E1562" s="3">
        <v>1977</v>
      </c>
      <c r="F1562" s="4">
        <v>220143.46875</v>
      </c>
    </row>
    <row r="1563" spans="1:6" x14ac:dyDescent="0.15">
      <c r="A1563" s="2" t="s">
        <v>47</v>
      </c>
      <c r="B1563" s="2" t="s">
        <v>48</v>
      </c>
      <c r="C1563" s="3" t="s">
        <v>9</v>
      </c>
      <c r="D1563" s="3" t="s">
        <v>10</v>
      </c>
      <c r="E1563" s="3">
        <v>1978</v>
      </c>
      <c r="F1563" s="4">
        <v>225729.5625</v>
      </c>
    </row>
    <row r="1564" spans="1:6" x14ac:dyDescent="0.15">
      <c r="A1564" s="2" t="s">
        <v>47</v>
      </c>
      <c r="B1564" s="2" t="s">
        <v>49</v>
      </c>
      <c r="C1564" s="3" t="s">
        <v>9</v>
      </c>
      <c r="D1564" s="3" t="s">
        <v>10</v>
      </c>
      <c r="E1564" s="3">
        <v>1978</v>
      </c>
      <c r="F1564" s="4">
        <v>228152.828125</v>
      </c>
    </row>
    <row r="1565" spans="1:6" x14ac:dyDescent="0.15">
      <c r="A1565" s="2" t="s">
        <v>47</v>
      </c>
      <c r="B1565" s="2" t="s">
        <v>48</v>
      </c>
      <c r="C1565" s="3" t="s">
        <v>9</v>
      </c>
      <c r="D1565" s="3" t="s">
        <v>10</v>
      </c>
      <c r="E1565" s="3">
        <v>1979</v>
      </c>
      <c r="F1565" s="4">
        <v>233885.390625</v>
      </c>
    </row>
    <row r="1566" spans="1:6" x14ac:dyDescent="0.15">
      <c r="A1566" s="2" t="s">
        <v>47</v>
      </c>
      <c r="B1566" s="2" t="s">
        <v>49</v>
      </c>
      <c r="C1566" s="3" t="s">
        <v>9</v>
      </c>
      <c r="D1566" s="3" t="s">
        <v>10</v>
      </c>
      <c r="E1566" s="3">
        <v>1979</v>
      </c>
      <c r="F1566" s="4">
        <v>236133.828125</v>
      </c>
    </row>
    <row r="1567" spans="1:6" x14ac:dyDescent="0.15">
      <c r="A1567" s="2" t="s">
        <v>47</v>
      </c>
      <c r="B1567" s="2" t="s">
        <v>48</v>
      </c>
      <c r="C1567" s="3" t="s">
        <v>9</v>
      </c>
      <c r="D1567" s="3" t="s">
        <v>10</v>
      </c>
      <c r="E1567" s="3">
        <v>1980</v>
      </c>
      <c r="F1567" s="4">
        <v>243294.28125</v>
      </c>
    </row>
    <row r="1568" spans="1:6" x14ac:dyDescent="0.15">
      <c r="A1568" s="2" t="s">
        <v>47</v>
      </c>
      <c r="B1568" s="2" t="s">
        <v>49</v>
      </c>
      <c r="C1568" s="3" t="s">
        <v>9</v>
      </c>
      <c r="D1568" s="3" t="s">
        <v>10</v>
      </c>
      <c r="E1568" s="3">
        <v>1980</v>
      </c>
      <c r="F1568" s="4">
        <v>247554.78125</v>
      </c>
    </row>
    <row r="1569" spans="1:6" x14ac:dyDescent="0.15">
      <c r="A1569" s="2" t="s">
        <v>47</v>
      </c>
      <c r="B1569" s="2" t="s">
        <v>48</v>
      </c>
      <c r="C1569" s="3" t="s">
        <v>9</v>
      </c>
      <c r="D1569" s="3" t="s">
        <v>10</v>
      </c>
      <c r="E1569" s="3">
        <v>1981</v>
      </c>
      <c r="F1569" s="4">
        <v>227759.59375</v>
      </c>
    </row>
    <row r="1570" spans="1:6" x14ac:dyDescent="0.15">
      <c r="A1570" s="2" t="s">
        <v>47</v>
      </c>
      <c r="B1570" s="2" t="s">
        <v>49</v>
      </c>
      <c r="C1570" s="3" t="s">
        <v>9</v>
      </c>
      <c r="D1570" s="3" t="s">
        <v>10</v>
      </c>
      <c r="E1570" s="3">
        <v>1981</v>
      </c>
      <c r="F1570" s="4">
        <v>232291.9375</v>
      </c>
    </row>
    <row r="1571" spans="1:6" x14ac:dyDescent="0.15">
      <c r="A1571" s="2" t="s">
        <v>47</v>
      </c>
      <c r="B1571" s="2" t="s">
        <v>48</v>
      </c>
      <c r="C1571" s="3" t="s">
        <v>9</v>
      </c>
      <c r="D1571" s="3" t="s">
        <v>10</v>
      </c>
      <c r="E1571" s="3">
        <v>1982</v>
      </c>
      <c r="F1571" s="4">
        <v>220415.53125</v>
      </c>
    </row>
    <row r="1572" spans="1:6" x14ac:dyDescent="0.15">
      <c r="A1572" s="2" t="s">
        <v>47</v>
      </c>
      <c r="B1572" s="2" t="s">
        <v>49</v>
      </c>
      <c r="C1572" s="3" t="s">
        <v>9</v>
      </c>
      <c r="D1572" s="3" t="s">
        <v>10</v>
      </c>
      <c r="E1572" s="3">
        <v>1982</v>
      </c>
      <c r="F1572" s="4">
        <v>225523.796875</v>
      </c>
    </row>
    <row r="1573" spans="1:6" x14ac:dyDescent="0.15">
      <c r="A1573" s="2" t="s">
        <v>47</v>
      </c>
      <c r="B1573" s="2" t="s">
        <v>48</v>
      </c>
      <c r="C1573" s="3" t="s">
        <v>9</v>
      </c>
      <c r="D1573" s="3" t="s">
        <v>10</v>
      </c>
      <c r="E1573" s="3">
        <v>1983</v>
      </c>
      <c r="F1573" s="4">
        <v>213840.453125</v>
      </c>
    </row>
    <row r="1574" spans="1:6" x14ac:dyDescent="0.15">
      <c r="A1574" s="2" t="s">
        <v>47</v>
      </c>
      <c r="B1574" s="2" t="s">
        <v>49</v>
      </c>
      <c r="C1574" s="3" t="s">
        <v>9</v>
      </c>
      <c r="D1574" s="3" t="s">
        <v>10</v>
      </c>
      <c r="E1574" s="3">
        <v>1983</v>
      </c>
      <c r="F1574" s="4">
        <v>218219.515625</v>
      </c>
    </row>
    <row r="1575" spans="1:6" x14ac:dyDescent="0.15">
      <c r="A1575" s="2" t="s">
        <v>47</v>
      </c>
      <c r="B1575" s="2" t="s">
        <v>48</v>
      </c>
      <c r="C1575" s="3" t="s">
        <v>9</v>
      </c>
      <c r="D1575" s="3" t="s">
        <v>10</v>
      </c>
      <c r="E1575" s="3">
        <v>1984</v>
      </c>
      <c r="F1575" s="4">
        <v>214285.140625</v>
      </c>
    </row>
    <row r="1576" spans="1:6" x14ac:dyDescent="0.15">
      <c r="A1576" s="2" t="s">
        <v>47</v>
      </c>
      <c r="B1576" s="2" t="s">
        <v>49</v>
      </c>
      <c r="C1576" s="3" t="s">
        <v>9</v>
      </c>
      <c r="D1576" s="3" t="s">
        <v>10</v>
      </c>
      <c r="E1576" s="3">
        <v>1984</v>
      </c>
      <c r="F1576" s="4">
        <v>217510.046875</v>
      </c>
    </row>
    <row r="1577" spans="1:6" x14ac:dyDescent="0.15">
      <c r="A1577" s="2" t="s">
        <v>47</v>
      </c>
      <c r="B1577" s="2" t="s">
        <v>48</v>
      </c>
      <c r="C1577" s="3" t="s">
        <v>9</v>
      </c>
      <c r="D1577" s="3" t="s">
        <v>10</v>
      </c>
      <c r="E1577" s="3">
        <v>1985</v>
      </c>
      <c r="F1577" s="4">
        <v>212411.203125</v>
      </c>
    </row>
    <row r="1578" spans="1:6" x14ac:dyDescent="0.15">
      <c r="A1578" s="2" t="s">
        <v>47</v>
      </c>
      <c r="B1578" s="2" t="s">
        <v>49</v>
      </c>
      <c r="C1578" s="3" t="s">
        <v>9</v>
      </c>
      <c r="D1578" s="3" t="s">
        <v>10</v>
      </c>
      <c r="E1578" s="3">
        <v>1985</v>
      </c>
      <c r="F1578" s="4">
        <v>216104.375</v>
      </c>
    </row>
    <row r="1579" spans="1:6" x14ac:dyDescent="0.15">
      <c r="A1579" s="2" t="s">
        <v>47</v>
      </c>
      <c r="B1579" s="2" t="s">
        <v>48</v>
      </c>
      <c r="C1579" s="3" t="s">
        <v>9</v>
      </c>
      <c r="D1579" s="3" t="s">
        <v>10</v>
      </c>
      <c r="E1579" s="3">
        <v>1986</v>
      </c>
      <c r="F1579" s="4">
        <v>223275.234375</v>
      </c>
    </row>
    <row r="1580" spans="1:6" x14ac:dyDescent="0.15">
      <c r="A1580" s="2" t="s">
        <v>47</v>
      </c>
      <c r="B1580" s="2" t="s">
        <v>49</v>
      </c>
      <c r="C1580" s="3" t="s">
        <v>9</v>
      </c>
      <c r="D1580" s="3" t="s">
        <v>10</v>
      </c>
      <c r="E1580" s="3">
        <v>1986</v>
      </c>
      <c r="F1580" s="4">
        <v>227282.203125</v>
      </c>
    </row>
    <row r="1581" spans="1:6" x14ac:dyDescent="0.15">
      <c r="A1581" s="2" t="s">
        <v>47</v>
      </c>
      <c r="B1581" s="2" t="s">
        <v>48</v>
      </c>
      <c r="C1581" s="3" t="s">
        <v>9</v>
      </c>
      <c r="D1581" s="3" t="s">
        <v>10</v>
      </c>
      <c r="E1581" s="3">
        <v>1987</v>
      </c>
      <c r="F1581" s="4">
        <v>231404.734375</v>
      </c>
    </row>
    <row r="1582" spans="1:6" x14ac:dyDescent="0.15">
      <c r="A1582" s="2" t="s">
        <v>47</v>
      </c>
      <c r="B1582" s="2" t="s">
        <v>49</v>
      </c>
      <c r="C1582" s="3" t="s">
        <v>9</v>
      </c>
      <c r="D1582" s="3" t="s">
        <v>10</v>
      </c>
      <c r="E1582" s="3">
        <v>1987</v>
      </c>
      <c r="F1582" s="4">
        <v>235329.921875</v>
      </c>
    </row>
    <row r="1583" spans="1:6" x14ac:dyDescent="0.15">
      <c r="A1583" s="2" t="s">
        <v>47</v>
      </c>
      <c r="B1583" s="2" t="s">
        <v>48</v>
      </c>
      <c r="C1583" s="3" t="s">
        <v>9</v>
      </c>
      <c r="D1583" s="3" t="s">
        <v>10</v>
      </c>
      <c r="E1583" s="3">
        <v>1988</v>
      </c>
      <c r="F1583" s="4">
        <v>248818.640625</v>
      </c>
    </row>
    <row r="1584" spans="1:6" x14ac:dyDescent="0.15">
      <c r="A1584" s="2" t="s">
        <v>47</v>
      </c>
      <c r="B1584" s="2" t="s">
        <v>49</v>
      </c>
      <c r="C1584" s="3" t="s">
        <v>9</v>
      </c>
      <c r="D1584" s="3" t="s">
        <v>10</v>
      </c>
      <c r="E1584" s="3">
        <v>1988</v>
      </c>
      <c r="F1584" s="4">
        <v>252946.234375</v>
      </c>
    </row>
    <row r="1585" spans="1:6" x14ac:dyDescent="0.15">
      <c r="A1585" s="2" t="s">
        <v>47</v>
      </c>
      <c r="B1585" s="2" t="s">
        <v>48</v>
      </c>
      <c r="C1585" s="3" t="s">
        <v>9</v>
      </c>
      <c r="D1585" s="3" t="s">
        <v>10</v>
      </c>
      <c r="E1585" s="3">
        <v>1989</v>
      </c>
      <c r="F1585" s="4">
        <v>261833.265625</v>
      </c>
    </row>
    <row r="1586" spans="1:6" x14ac:dyDescent="0.15">
      <c r="A1586" s="2" t="s">
        <v>47</v>
      </c>
      <c r="B1586" s="2" t="s">
        <v>49</v>
      </c>
      <c r="C1586" s="3" t="s">
        <v>9</v>
      </c>
      <c r="D1586" s="3" t="s">
        <v>10</v>
      </c>
      <c r="E1586" s="3">
        <v>1989</v>
      </c>
      <c r="F1586" s="4">
        <v>265466.96875</v>
      </c>
    </row>
    <row r="1587" spans="1:6" x14ac:dyDescent="0.15">
      <c r="A1587" s="2" t="s">
        <v>47</v>
      </c>
      <c r="B1587" s="2" t="s">
        <v>48</v>
      </c>
      <c r="C1587" s="3" t="s">
        <v>9</v>
      </c>
      <c r="D1587" s="3" t="s">
        <v>10</v>
      </c>
      <c r="E1587" s="3">
        <v>1990</v>
      </c>
      <c r="F1587" s="4">
        <v>272013.5625</v>
      </c>
    </row>
    <row r="1588" spans="1:6" x14ac:dyDescent="0.15">
      <c r="A1588" s="2" t="s">
        <v>47</v>
      </c>
      <c r="B1588" s="2" t="s">
        <v>49</v>
      </c>
      <c r="C1588" s="3" t="s">
        <v>9</v>
      </c>
      <c r="D1588" s="3" t="s">
        <v>10</v>
      </c>
      <c r="E1588" s="3">
        <v>1990</v>
      </c>
      <c r="F1588" s="4">
        <v>274466.8125</v>
      </c>
    </row>
    <row r="1589" spans="1:6" x14ac:dyDescent="0.15">
      <c r="A1589" s="2" t="s">
        <v>47</v>
      </c>
      <c r="B1589" s="2" t="s">
        <v>48</v>
      </c>
      <c r="C1589" s="3" t="s">
        <v>9</v>
      </c>
      <c r="D1589" s="3" t="s">
        <v>10</v>
      </c>
      <c r="E1589" s="3">
        <v>1991</v>
      </c>
      <c r="F1589" s="4">
        <v>277534.53125</v>
      </c>
    </row>
    <row r="1590" spans="1:6" x14ac:dyDescent="0.15">
      <c r="A1590" s="2" t="s">
        <v>47</v>
      </c>
      <c r="B1590" s="2" t="s">
        <v>49</v>
      </c>
      <c r="C1590" s="3" t="s">
        <v>9</v>
      </c>
      <c r="D1590" s="3" t="s">
        <v>10</v>
      </c>
      <c r="E1590" s="3">
        <v>1991</v>
      </c>
      <c r="F1590" s="4">
        <v>279981.625</v>
      </c>
    </row>
    <row r="1591" spans="1:6" x14ac:dyDescent="0.15">
      <c r="A1591" s="2" t="s">
        <v>47</v>
      </c>
      <c r="B1591" s="2" t="s">
        <v>48</v>
      </c>
      <c r="C1591" s="3" t="s">
        <v>9</v>
      </c>
      <c r="D1591" s="3" t="s">
        <v>10</v>
      </c>
      <c r="E1591" s="3">
        <v>1992</v>
      </c>
      <c r="F1591" s="4">
        <v>286644.125</v>
      </c>
    </row>
    <row r="1592" spans="1:6" x14ac:dyDescent="0.15">
      <c r="A1592" s="2" t="s">
        <v>47</v>
      </c>
      <c r="B1592" s="2" t="s">
        <v>49</v>
      </c>
      <c r="C1592" s="3" t="s">
        <v>9</v>
      </c>
      <c r="D1592" s="3" t="s">
        <v>10</v>
      </c>
      <c r="E1592" s="3">
        <v>1992</v>
      </c>
      <c r="F1592" s="4">
        <v>289383.21875</v>
      </c>
    </row>
    <row r="1593" spans="1:6" x14ac:dyDescent="0.15">
      <c r="A1593" s="2" t="s">
        <v>47</v>
      </c>
      <c r="B1593" s="2" t="s">
        <v>48</v>
      </c>
      <c r="C1593" s="3" t="s">
        <v>9</v>
      </c>
      <c r="D1593" s="3" t="s">
        <v>10</v>
      </c>
      <c r="E1593" s="3">
        <v>1993</v>
      </c>
      <c r="F1593" s="4">
        <v>287547.59375</v>
      </c>
    </row>
    <row r="1594" spans="1:6" x14ac:dyDescent="0.15">
      <c r="A1594" s="2" t="s">
        <v>47</v>
      </c>
      <c r="B1594" s="2" t="s">
        <v>49</v>
      </c>
      <c r="C1594" s="3" t="s">
        <v>9</v>
      </c>
      <c r="D1594" s="3" t="s">
        <v>10</v>
      </c>
      <c r="E1594" s="3">
        <v>1993</v>
      </c>
      <c r="F1594" s="4">
        <v>290058.90625</v>
      </c>
    </row>
    <row r="1595" spans="1:6" x14ac:dyDescent="0.15">
      <c r="A1595" s="2" t="s">
        <v>47</v>
      </c>
      <c r="B1595" s="2" t="s">
        <v>48</v>
      </c>
      <c r="C1595" s="3" t="s">
        <v>9</v>
      </c>
      <c r="D1595" s="3" t="s">
        <v>10</v>
      </c>
      <c r="E1595" s="3">
        <v>1994</v>
      </c>
      <c r="F1595" s="4">
        <v>298298</v>
      </c>
    </row>
    <row r="1596" spans="1:6" x14ac:dyDescent="0.15">
      <c r="A1596" s="2" t="s">
        <v>47</v>
      </c>
      <c r="B1596" s="2" t="s">
        <v>49</v>
      </c>
      <c r="C1596" s="3" t="s">
        <v>9</v>
      </c>
      <c r="D1596" s="3" t="s">
        <v>10</v>
      </c>
      <c r="E1596" s="3">
        <v>1994</v>
      </c>
      <c r="F1596" s="4">
        <v>298643.59375</v>
      </c>
    </row>
    <row r="1597" spans="1:6" x14ac:dyDescent="0.15">
      <c r="A1597" s="2" t="s">
        <v>47</v>
      </c>
      <c r="B1597" s="2" t="s">
        <v>48</v>
      </c>
      <c r="C1597" s="3" t="s">
        <v>9</v>
      </c>
      <c r="D1597" s="3" t="s">
        <v>10</v>
      </c>
      <c r="E1597" s="3">
        <v>1995</v>
      </c>
      <c r="F1597" s="4">
        <v>307887.6875</v>
      </c>
    </row>
    <row r="1598" spans="1:6" x14ac:dyDescent="0.15">
      <c r="A1598" s="2" t="s">
        <v>47</v>
      </c>
      <c r="B1598" s="2" t="s">
        <v>49</v>
      </c>
      <c r="C1598" s="3" t="s">
        <v>9</v>
      </c>
      <c r="D1598" s="3" t="s">
        <v>10</v>
      </c>
      <c r="E1598" s="3">
        <v>1995</v>
      </c>
      <c r="F1598" s="4">
        <v>306651.75</v>
      </c>
    </row>
    <row r="1599" spans="1:6" x14ac:dyDescent="0.15">
      <c r="A1599" s="2" t="s">
        <v>47</v>
      </c>
      <c r="B1599" s="2" t="s">
        <v>48</v>
      </c>
      <c r="C1599" s="3" t="s">
        <v>9</v>
      </c>
      <c r="D1599" s="3" t="s">
        <v>10</v>
      </c>
      <c r="E1599" s="3">
        <v>1996</v>
      </c>
      <c r="F1599" s="4">
        <v>309153.0625</v>
      </c>
    </row>
    <row r="1600" spans="1:6" x14ac:dyDescent="0.15">
      <c r="A1600" s="2" t="s">
        <v>47</v>
      </c>
      <c r="B1600" s="2" t="s">
        <v>49</v>
      </c>
      <c r="C1600" s="3" t="s">
        <v>9</v>
      </c>
      <c r="D1600" s="3" t="s">
        <v>10</v>
      </c>
      <c r="E1600" s="3">
        <v>1996</v>
      </c>
      <c r="F1600" s="4">
        <v>305834.75</v>
      </c>
    </row>
    <row r="1601" spans="1:6" x14ac:dyDescent="0.15">
      <c r="A1601" s="2" t="s">
        <v>47</v>
      </c>
      <c r="B1601" s="2" t="s">
        <v>48</v>
      </c>
      <c r="C1601" s="3" t="s">
        <v>9</v>
      </c>
      <c r="D1601" s="3" t="s">
        <v>10</v>
      </c>
      <c r="E1601" s="3">
        <v>1997</v>
      </c>
      <c r="F1601" s="4">
        <v>328544.3125</v>
      </c>
    </row>
    <row r="1602" spans="1:6" x14ac:dyDescent="0.15">
      <c r="A1602" s="2" t="s">
        <v>47</v>
      </c>
      <c r="B1602" s="2" t="s">
        <v>49</v>
      </c>
      <c r="C1602" s="3" t="s">
        <v>9</v>
      </c>
      <c r="D1602" s="3" t="s">
        <v>10</v>
      </c>
      <c r="E1602" s="3">
        <v>1997</v>
      </c>
      <c r="F1602" s="4">
        <v>324740</v>
      </c>
    </row>
    <row r="1603" spans="1:6" x14ac:dyDescent="0.15">
      <c r="A1603" s="2" t="s">
        <v>47</v>
      </c>
      <c r="B1603" s="2" t="s">
        <v>48</v>
      </c>
      <c r="C1603" s="3" t="s">
        <v>9</v>
      </c>
      <c r="D1603" s="3" t="s">
        <v>10</v>
      </c>
      <c r="E1603" s="3">
        <v>1998</v>
      </c>
      <c r="F1603" s="4">
        <v>341227.5</v>
      </c>
    </row>
    <row r="1604" spans="1:6" x14ac:dyDescent="0.15">
      <c r="A1604" s="2" t="s">
        <v>47</v>
      </c>
      <c r="B1604" s="2" t="s">
        <v>49</v>
      </c>
      <c r="C1604" s="3" t="s">
        <v>9</v>
      </c>
      <c r="D1604" s="3" t="s">
        <v>10</v>
      </c>
      <c r="E1604" s="3">
        <v>1998</v>
      </c>
      <c r="F1604" s="4">
        <v>335952.1875</v>
      </c>
    </row>
    <row r="1605" spans="1:6" x14ac:dyDescent="0.15">
      <c r="A1605" s="2" t="s">
        <v>47</v>
      </c>
      <c r="B1605" s="2" t="s">
        <v>48</v>
      </c>
      <c r="C1605" s="3" t="s">
        <v>9</v>
      </c>
      <c r="D1605" s="3" t="s">
        <v>10</v>
      </c>
      <c r="E1605" s="3">
        <v>1999</v>
      </c>
      <c r="F1605" s="4">
        <v>356183.625</v>
      </c>
    </row>
    <row r="1606" spans="1:6" x14ac:dyDescent="0.15">
      <c r="A1606" s="2" t="s">
        <v>47</v>
      </c>
      <c r="B1606" s="2" t="s">
        <v>49</v>
      </c>
      <c r="C1606" s="3" t="s">
        <v>9</v>
      </c>
      <c r="D1606" s="3" t="s">
        <v>10</v>
      </c>
      <c r="E1606" s="3">
        <v>1999</v>
      </c>
      <c r="F1606" s="4">
        <v>351701.34375</v>
      </c>
    </row>
    <row r="1607" spans="1:6" x14ac:dyDescent="0.15">
      <c r="A1607" s="2" t="s">
        <v>47</v>
      </c>
      <c r="B1607" s="2" t="s">
        <v>48</v>
      </c>
      <c r="C1607" s="3" t="s">
        <v>9</v>
      </c>
      <c r="D1607" s="3" t="s">
        <v>10</v>
      </c>
      <c r="E1607" s="3">
        <v>2000</v>
      </c>
      <c r="F1607" s="4">
        <v>378521.625</v>
      </c>
    </row>
    <row r="1608" spans="1:6" x14ac:dyDescent="0.15">
      <c r="A1608" s="2" t="s">
        <v>47</v>
      </c>
      <c r="B1608" s="2" t="s">
        <v>49</v>
      </c>
      <c r="C1608" s="3" t="s">
        <v>9</v>
      </c>
      <c r="D1608" s="3" t="s">
        <v>10</v>
      </c>
      <c r="E1608" s="3">
        <v>2000</v>
      </c>
      <c r="F1608" s="4">
        <v>375407.03125</v>
      </c>
    </row>
    <row r="1609" spans="1:6" x14ac:dyDescent="0.15">
      <c r="A1609" s="2" t="s">
        <v>47</v>
      </c>
      <c r="B1609" s="2" t="s">
        <v>48</v>
      </c>
      <c r="C1609" s="3" t="s">
        <v>9</v>
      </c>
      <c r="D1609" s="3" t="s">
        <v>10</v>
      </c>
      <c r="E1609" s="3">
        <v>2001</v>
      </c>
      <c r="F1609" s="4">
        <v>380844.09375</v>
      </c>
    </row>
    <row r="1610" spans="1:6" x14ac:dyDescent="0.15">
      <c r="A1610" s="2" t="s">
        <v>47</v>
      </c>
      <c r="B1610" s="2" t="s">
        <v>49</v>
      </c>
      <c r="C1610" s="3" t="s">
        <v>9</v>
      </c>
      <c r="D1610" s="3" t="s">
        <v>10</v>
      </c>
      <c r="E1610" s="3">
        <v>2001</v>
      </c>
      <c r="F1610" s="4">
        <v>379695.0625</v>
      </c>
    </row>
    <row r="1611" spans="1:6" x14ac:dyDescent="0.15">
      <c r="A1611" s="2" t="s">
        <v>47</v>
      </c>
      <c r="B1611" s="2" t="s">
        <v>48</v>
      </c>
      <c r="C1611" s="3" t="s">
        <v>9</v>
      </c>
      <c r="D1611" s="3" t="s">
        <v>10</v>
      </c>
      <c r="E1611" s="3">
        <v>2002</v>
      </c>
      <c r="F1611" s="4">
        <v>386985.6875</v>
      </c>
    </row>
    <row r="1612" spans="1:6" x14ac:dyDescent="0.15">
      <c r="A1612" s="2" t="s">
        <v>47</v>
      </c>
      <c r="B1612" s="2" t="s">
        <v>49</v>
      </c>
      <c r="C1612" s="3" t="s">
        <v>9</v>
      </c>
      <c r="D1612" s="3" t="s">
        <v>10</v>
      </c>
      <c r="E1612" s="3">
        <v>2002</v>
      </c>
      <c r="F1612" s="4">
        <v>387718.53125</v>
      </c>
    </row>
    <row r="1613" spans="1:6" x14ac:dyDescent="0.15">
      <c r="A1613" s="2" t="s">
        <v>47</v>
      </c>
      <c r="B1613" s="2" t="s">
        <v>48</v>
      </c>
      <c r="C1613" s="3" t="s">
        <v>9</v>
      </c>
      <c r="D1613" s="3" t="s">
        <v>10</v>
      </c>
      <c r="E1613" s="3">
        <v>2003</v>
      </c>
      <c r="F1613" s="4">
        <v>387888.96875</v>
      </c>
    </row>
    <row r="1614" spans="1:6" x14ac:dyDescent="0.15">
      <c r="A1614" s="2" t="s">
        <v>47</v>
      </c>
      <c r="B1614" s="2" t="s">
        <v>49</v>
      </c>
      <c r="C1614" s="3" t="s">
        <v>9</v>
      </c>
      <c r="D1614" s="3" t="s">
        <v>10</v>
      </c>
      <c r="E1614" s="3">
        <v>2003</v>
      </c>
      <c r="F1614" s="4">
        <v>389741.90625</v>
      </c>
    </row>
    <row r="1615" spans="1:6" x14ac:dyDescent="0.15">
      <c r="A1615" s="2" t="s">
        <v>47</v>
      </c>
      <c r="B1615" s="2" t="s">
        <v>48</v>
      </c>
      <c r="C1615" s="3" t="s">
        <v>9</v>
      </c>
      <c r="D1615" s="3" t="s">
        <v>10</v>
      </c>
      <c r="E1615" s="3">
        <v>2004</v>
      </c>
      <c r="F1615" s="4">
        <v>398061</v>
      </c>
    </row>
    <row r="1616" spans="1:6" x14ac:dyDescent="0.15">
      <c r="A1616" s="2" t="s">
        <v>47</v>
      </c>
      <c r="B1616" s="2" t="s">
        <v>49</v>
      </c>
      <c r="C1616" s="3" t="s">
        <v>9</v>
      </c>
      <c r="D1616" s="3" t="s">
        <v>10</v>
      </c>
      <c r="E1616" s="3">
        <v>2004</v>
      </c>
      <c r="F1616" s="4">
        <v>400396.5</v>
      </c>
    </row>
    <row r="1617" spans="1:6" x14ac:dyDescent="0.15">
      <c r="A1617" s="2" t="s">
        <v>47</v>
      </c>
      <c r="B1617" s="2" t="s">
        <v>48</v>
      </c>
      <c r="C1617" s="3" t="s">
        <v>9</v>
      </c>
      <c r="D1617" s="3" t="s">
        <v>10</v>
      </c>
      <c r="E1617" s="3">
        <v>2005</v>
      </c>
      <c r="F1617" s="4">
        <v>413649.21875</v>
      </c>
    </row>
    <row r="1618" spans="1:6" x14ac:dyDescent="0.15">
      <c r="A1618" s="2" t="s">
        <v>47</v>
      </c>
      <c r="B1618" s="2" t="s">
        <v>49</v>
      </c>
      <c r="C1618" s="3" t="s">
        <v>9</v>
      </c>
      <c r="D1618" s="3" t="s">
        <v>10</v>
      </c>
      <c r="E1618" s="3">
        <v>2005</v>
      </c>
      <c r="F1618" s="4">
        <v>422465.625</v>
      </c>
    </row>
    <row r="1619" spans="1:6" x14ac:dyDescent="0.15">
      <c r="A1619" s="2" t="s">
        <v>47</v>
      </c>
      <c r="B1619" s="2" t="s">
        <v>48</v>
      </c>
      <c r="C1619" s="3" t="s">
        <v>9</v>
      </c>
      <c r="D1619" s="3" t="s">
        <v>10</v>
      </c>
      <c r="E1619" s="3">
        <v>2006</v>
      </c>
      <c r="F1619" s="4">
        <v>430283.46875</v>
      </c>
    </row>
    <row r="1620" spans="1:6" x14ac:dyDescent="0.15">
      <c r="A1620" s="2" t="s">
        <v>47</v>
      </c>
      <c r="B1620" s="2" t="s">
        <v>49</v>
      </c>
      <c r="C1620" s="3" t="s">
        <v>9</v>
      </c>
      <c r="D1620" s="3" t="s">
        <v>10</v>
      </c>
      <c r="E1620" s="3">
        <v>2006</v>
      </c>
      <c r="F1620" s="4">
        <v>436378</v>
      </c>
    </row>
    <row r="1621" spans="1:6" x14ac:dyDescent="0.15">
      <c r="A1621" s="2" t="s">
        <v>47</v>
      </c>
      <c r="B1621" s="2" t="s">
        <v>48</v>
      </c>
      <c r="C1621" s="3" t="s">
        <v>9</v>
      </c>
      <c r="D1621" s="3" t="s">
        <v>10</v>
      </c>
      <c r="E1621" s="3">
        <v>2007</v>
      </c>
      <c r="F1621" s="4">
        <v>449795.90625</v>
      </c>
    </row>
    <row r="1622" spans="1:6" x14ac:dyDescent="0.15">
      <c r="A1622" s="2" t="s">
        <v>47</v>
      </c>
      <c r="B1622" s="2" t="s">
        <v>49</v>
      </c>
      <c r="C1622" s="3" t="s">
        <v>9</v>
      </c>
      <c r="D1622" s="3" t="s">
        <v>10</v>
      </c>
      <c r="E1622" s="3">
        <v>2007</v>
      </c>
      <c r="F1622" s="4">
        <v>454229.1875</v>
      </c>
    </row>
    <row r="1623" spans="1:6" x14ac:dyDescent="0.15">
      <c r="A1623" s="2" t="s">
        <v>47</v>
      </c>
      <c r="B1623" s="2" t="s">
        <v>48</v>
      </c>
      <c r="C1623" s="3" t="s">
        <v>9</v>
      </c>
      <c r="D1623" s="3" t="s">
        <v>10</v>
      </c>
      <c r="E1623" s="3">
        <v>2008</v>
      </c>
      <c r="F1623" s="4">
        <v>460274.53125</v>
      </c>
    </row>
    <row r="1624" spans="1:6" x14ac:dyDescent="0.15">
      <c r="A1624" s="2" t="s">
        <v>47</v>
      </c>
      <c r="B1624" s="2" t="s">
        <v>49</v>
      </c>
      <c r="C1624" s="3" t="s">
        <v>9</v>
      </c>
      <c r="D1624" s="3" t="s">
        <v>10</v>
      </c>
      <c r="E1624" s="3">
        <v>2008</v>
      </c>
      <c r="F1624" s="4">
        <v>467202.90625</v>
      </c>
    </row>
    <row r="1625" spans="1:6" x14ac:dyDescent="0.15">
      <c r="A1625" s="2" t="s">
        <v>47</v>
      </c>
      <c r="B1625" s="2" t="s">
        <v>48</v>
      </c>
      <c r="C1625" s="3" t="s">
        <v>9</v>
      </c>
      <c r="D1625" s="3" t="s">
        <v>10</v>
      </c>
      <c r="E1625" s="3">
        <v>2009</v>
      </c>
      <c r="F1625" s="4">
        <v>458331.59375</v>
      </c>
    </row>
    <row r="1626" spans="1:6" x14ac:dyDescent="0.15">
      <c r="A1626" s="2" t="s">
        <v>47</v>
      </c>
      <c r="B1626" s="2" t="s">
        <v>49</v>
      </c>
      <c r="C1626" s="3" t="s">
        <v>9</v>
      </c>
      <c r="D1626" s="3" t="s">
        <v>10</v>
      </c>
      <c r="E1626" s="3">
        <v>2009</v>
      </c>
      <c r="F1626" s="4">
        <v>462498</v>
      </c>
    </row>
    <row r="1627" spans="1:6" x14ac:dyDescent="0.15">
      <c r="A1627" s="2" t="s">
        <v>47</v>
      </c>
      <c r="B1627" s="2" t="s">
        <v>48</v>
      </c>
      <c r="C1627" s="3" t="s">
        <v>9</v>
      </c>
      <c r="D1627" s="3" t="s">
        <v>10</v>
      </c>
      <c r="E1627" s="3">
        <v>2010</v>
      </c>
      <c r="F1627" s="4">
        <v>488960.96875</v>
      </c>
    </row>
    <row r="1628" spans="1:6" x14ac:dyDescent="0.15">
      <c r="A1628" s="2" t="s">
        <v>47</v>
      </c>
      <c r="B1628" s="2" t="s">
        <v>49</v>
      </c>
      <c r="C1628" s="3" t="s">
        <v>9</v>
      </c>
      <c r="D1628" s="3" t="s">
        <v>10</v>
      </c>
      <c r="E1628" s="3">
        <v>2010</v>
      </c>
      <c r="F1628" s="4">
        <v>493342.8125</v>
      </c>
    </row>
    <row r="1629" spans="1:6" x14ac:dyDescent="0.15">
      <c r="A1629" s="2" t="s">
        <v>47</v>
      </c>
      <c r="B1629" s="2" t="s">
        <v>48</v>
      </c>
      <c r="C1629" s="3" t="s">
        <v>9</v>
      </c>
      <c r="D1629" s="3" t="s">
        <v>10</v>
      </c>
      <c r="E1629" s="3">
        <v>2011</v>
      </c>
      <c r="F1629" s="4">
        <v>494871.0625</v>
      </c>
    </row>
    <row r="1630" spans="1:6" x14ac:dyDescent="0.15">
      <c r="A1630" s="2" t="s">
        <v>47</v>
      </c>
      <c r="B1630" s="2" t="s">
        <v>49</v>
      </c>
      <c r="C1630" s="3" t="s">
        <v>9</v>
      </c>
      <c r="D1630" s="3" t="s">
        <v>10</v>
      </c>
      <c r="E1630" s="3">
        <v>2011</v>
      </c>
      <c r="F1630" s="4">
        <v>500751.65625</v>
      </c>
    </row>
    <row r="1631" spans="1:6" x14ac:dyDescent="0.15">
      <c r="A1631" s="2" t="s">
        <v>47</v>
      </c>
      <c r="B1631" s="2" t="s">
        <v>48</v>
      </c>
      <c r="C1631" s="3" t="s">
        <v>9</v>
      </c>
      <c r="D1631" s="3" t="s">
        <v>10</v>
      </c>
      <c r="E1631" s="3">
        <v>2012</v>
      </c>
      <c r="F1631" s="4">
        <v>500611.46875</v>
      </c>
    </row>
    <row r="1632" spans="1:6" x14ac:dyDescent="0.15">
      <c r="A1632" s="2" t="s">
        <v>47</v>
      </c>
      <c r="B1632" s="2" t="s">
        <v>49</v>
      </c>
      <c r="C1632" s="3" t="s">
        <v>9</v>
      </c>
      <c r="D1632" s="3" t="s">
        <v>10</v>
      </c>
      <c r="E1632" s="3">
        <v>2012</v>
      </c>
      <c r="F1632" s="4">
        <v>507917.28125</v>
      </c>
    </row>
    <row r="1633" spans="1:6" x14ac:dyDescent="0.15">
      <c r="A1633" s="2" t="s">
        <v>47</v>
      </c>
      <c r="B1633" s="2" t="s">
        <v>48</v>
      </c>
      <c r="C1633" s="3" t="s">
        <v>9</v>
      </c>
      <c r="D1633" s="3" t="s">
        <v>10</v>
      </c>
      <c r="E1633" s="3">
        <v>2013</v>
      </c>
      <c r="F1633" s="4">
        <v>501871.71875</v>
      </c>
    </row>
    <row r="1634" spans="1:6" x14ac:dyDescent="0.15">
      <c r="A1634" s="2" t="s">
        <v>47</v>
      </c>
      <c r="B1634" s="2" t="s">
        <v>49</v>
      </c>
      <c r="C1634" s="3" t="s">
        <v>9</v>
      </c>
      <c r="D1634" s="3" t="s">
        <v>10</v>
      </c>
      <c r="E1634" s="3">
        <v>2013</v>
      </c>
      <c r="F1634" s="4">
        <v>504611.03125</v>
      </c>
    </row>
    <row r="1635" spans="1:6" x14ac:dyDescent="0.15">
      <c r="A1635" s="2" t="s">
        <v>47</v>
      </c>
      <c r="B1635" s="2" t="s">
        <v>48</v>
      </c>
      <c r="C1635" s="3" t="s">
        <v>9</v>
      </c>
      <c r="D1635" s="3" t="s">
        <v>10</v>
      </c>
      <c r="E1635" s="3">
        <v>2014</v>
      </c>
      <c r="F1635" s="4">
        <v>508746.40625</v>
      </c>
    </row>
    <row r="1636" spans="1:6" x14ac:dyDescent="0.15">
      <c r="A1636" s="2" t="s">
        <v>47</v>
      </c>
      <c r="B1636" s="2" t="s">
        <v>49</v>
      </c>
      <c r="C1636" s="3" t="s">
        <v>9</v>
      </c>
      <c r="D1636" s="3" t="s">
        <v>10</v>
      </c>
      <c r="E1636" s="3">
        <v>2014</v>
      </c>
      <c r="F1636" s="4">
        <v>511177.4375</v>
      </c>
    </row>
    <row r="1637" spans="1:6" x14ac:dyDescent="0.15">
      <c r="A1637" s="2" t="s">
        <v>47</v>
      </c>
      <c r="B1637" s="2" t="s">
        <v>48</v>
      </c>
      <c r="C1637" s="3" t="s">
        <v>9</v>
      </c>
      <c r="D1637" s="3" t="s">
        <v>10</v>
      </c>
      <c r="E1637" s="3">
        <v>2015</v>
      </c>
      <c r="F1637" s="4">
        <v>531206.875</v>
      </c>
    </row>
    <row r="1638" spans="1:6" x14ac:dyDescent="0.15">
      <c r="A1638" s="2" t="s">
        <v>47</v>
      </c>
      <c r="B1638" s="2" t="s">
        <v>49</v>
      </c>
      <c r="C1638" s="3" t="s">
        <v>9</v>
      </c>
      <c r="D1638" s="3" t="s">
        <v>10</v>
      </c>
      <c r="E1638" s="3">
        <v>2015</v>
      </c>
      <c r="F1638" s="4">
        <v>530633</v>
      </c>
    </row>
    <row r="1639" spans="1:6" x14ac:dyDescent="0.15">
      <c r="A1639" s="2" t="s">
        <v>47</v>
      </c>
      <c r="B1639" s="2" t="s">
        <v>48</v>
      </c>
      <c r="C1639" s="3" t="s">
        <v>9</v>
      </c>
      <c r="D1639" s="3" t="s">
        <v>10</v>
      </c>
      <c r="E1639" s="3">
        <v>2016</v>
      </c>
      <c r="F1639" s="4">
        <v>549813.1875</v>
      </c>
    </row>
    <row r="1640" spans="1:6" x14ac:dyDescent="0.15">
      <c r="A1640" s="2" t="s">
        <v>47</v>
      </c>
      <c r="B1640" s="2" t="s">
        <v>49</v>
      </c>
      <c r="C1640" s="3" t="s">
        <v>9</v>
      </c>
      <c r="D1640" s="3" t="s">
        <v>10</v>
      </c>
      <c r="E1640" s="3">
        <v>2016</v>
      </c>
      <c r="F1640" s="4">
        <v>547293.9375</v>
      </c>
    </row>
    <row r="1641" spans="1:6" x14ac:dyDescent="0.15">
      <c r="A1641" s="2" t="s">
        <v>47</v>
      </c>
      <c r="B1641" s="2" t="s">
        <v>48</v>
      </c>
      <c r="C1641" s="3" t="s">
        <v>9</v>
      </c>
      <c r="D1641" s="3" t="s">
        <v>10</v>
      </c>
      <c r="E1641" s="3">
        <v>2017</v>
      </c>
      <c r="F1641" s="4">
        <v>568297.125</v>
      </c>
    </row>
    <row r="1642" spans="1:6" x14ac:dyDescent="0.15">
      <c r="A1642" s="2" t="s">
        <v>47</v>
      </c>
      <c r="B1642" s="2" t="s">
        <v>49</v>
      </c>
      <c r="C1642" s="3" t="s">
        <v>9</v>
      </c>
      <c r="D1642" s="3" t="s">
        <v>10</v>
      </c>
      <c r="E1642" s="3">
        <v>2017</v>
      </c>
      <c r="F1642" s="4">
        <v>568297.125</v>
      </c>
    </row>
    <row r="1643" spans="1:6" x14ac:dyDescent="0.15">
      <c r="A1643" s="2" t="s">
        <v>47</v>
      </c>
      <c r="B1643" s="2" t="s">
        <v>48</v>
      </c>
      <c r="C1643" s="3" t="s">
        <v>9</v>
      </c>
      <c r="D1643" s="3" t="s">
        <v>10</v>
      </c>
      <c r="E1643" s="3">
        <v>2018</v>
      </c>
      <c r="F1643" s="4">
        <v>575549.9375</v>
      </c>
    </row>
    <row r="1644" spans="1:6" x14ac:dyDescent="0.15">
      <c r="A1644" s="2" t="s">
        <v>47</v>
      </c>
      <c r="B1644" s="2" t="s">
        <v>49</v>
      </c>
      <c r="C1644" s="3" t="s">
        <v>9</v>
      </c>
      <c r="D1644" s="3" t="s">
        <v>10</v>
      </c>
      <c r="E1644" s="3">
        <v>2018</v>
      </c>
      <c r="F1644" s="4">
        <v>574277.9375</v>
      </c>
    </row>
    <row r="1645" spans="1:6" x14ac:dyDescent="0.15">
      <c r="A1645" s="2" t="s">
        <v>47</v>
      </c>
      <c r="B1645" s="2" t="s">
        <v>48</v>
      </c>
      <c r="C1645" s="3" t="s">
        <v>9</v>
      </c>
      <c r="D1645" s="3" t="s">
        <v>10</v>
      </c>
      <c r="E1645" s="3">
        <v>2019</v>
      </c>
      <c r="F1645" s="4">
        <v>589449.125</v>
      </c>
    </row>
    <row r="1646" spans="1:6" x14ac:dyDescent="0.15">
      <c r="A1646" s="2" t="s">
        <v>47</v>
      </c>
      <c r="B1646" s="2" t="s">
        <v>49</v>
      </c>
      <c r="C1646" s="3" t="s">
        <v>9</v>
      </c>
      <c r="D1646" s="3" t="s">
        <v>10</v>
      </c>
      <c r="E1646" s="3">
        <v>2019</v>
      </c>
      <c r="F1646" s="4">
        <v>586966.375</v>
      </c>
    </row>
    <row r="1647" spans="1:6" x14ac:dyDescent="0.15">
      <c r="A1647" s="2" t="s">
        <v>47</v>
      </c>
      <c r="B1647" s="2" t="s">
        <v>48</v>
      </c>
      <c r="C1647" s="3" t="s">
        <v>11</v>
      </c>
      <c r="D1647" s="3" t="s">
        <v>12</v>
      </c>
      <c r="E1647" s="3">
        <v>1950</v>
      </c>
      <c r="F1647" s="4">
        <v>44938.03515625</v>
      </c>
    </row>
    <row r="1648" spans="1:6" x14ac:dyDescent="0.15">
      <c r="A1648" s="2" t="s">
        <v>47</v>
      </c>
      <c r="B1648" s="2" t="s">
        <v>49</v>
      </c>
      <c r="C1648" s="3" t="s">
        <v>11</v>
      </c>
      <c r="D1648" s="3" t="s">
        <v>12</v>
      </c>
      <c r="E1648" s="3">
        <v>1950</v>
      </c>
      <c r="F1648" s="4">
        <v>44043.8984375</v>
      </c>
    </row>
    <row r="1649" spans="1:6" x14ac:dyDescent="0.15">
      <c r="A1649" s="2" t="s">
        <v>47</v>
      </c>
      <c r="B1649" s="2" t="s">
        <v>48</v>
      </c>
      <c r="C1649" s="3" t="s">
        <v>11</v>
      </c>
      <c r="D1649" s="3" t="s">
        <v>12</v>
      </c>
      <c r="E1649" s="3">
        <v>1951</v>
      </c>
      <c r="F1649" s="4">
        <v>43189.703125</v>
      </c>
    </row>
    <row r="1650" spans="1:6" x14ac:dyDescent="0.15">
      <c r="A1650" s="2" t="s">
        <v>47</v>
      </c>
      <c r="B1650" s="2" t="s">
        <v>49</v>
      </c>
      <c r="C1650" s="3" t="s">
        <v>11</v>
      </c>
      <c r="D1650" s="3" t="s">
        <v>12</v>
      </c>
      <c r="E1650" s="3">
        <v>1951</v>
      </c>
      <c r="F1650" s="4">
        <v>42555.734375</v>
      </c>
    </row>
    <row r="1651" spans="1:6" x14ac:dyDescent="0.15">
      <c r="A1651" s="2" t="s">
        <v>47</v>
      </c>
      <c r="B1651" s="2" t="s">
        <v>48</v>
      </c>
      <c r="C1651" s="3" t="s">
        <v>11</v>
      </c>
      <c r="D1651" s="3" t="s">
        <v>12</v>
      </c>
      <c r="E1651" s="3">
        <v>1952</v>
      </c>
      <c r="F1651" s="4">
        <v>44821.85546875</v>
      </c>
    </row>
    <row r="1652" spans="1:6" x14ac:dyDescent="0.15">
      <c r="A1652" s="2" t="s">
        <v>47</v>
      </c>
      <c r="B1652" s="2" t="s">
        <v>49</v>
      </c>
      <c r="C1652" s="3" t="s">
        <v>11</v>
      </c>
      <c r="D1652" s="3" t="s">
        <v>12</v>
      </c>
      <c r="E1652" s="3">
        <v>1952</v>
      </c>
      <c r="F1652" s="4">
        <v>44352.1640625</v>
      </c>
    </row>
    <row r="1653" spans="1:6" x14ac:dyDescent="0.15">
      <c r="A1653" s="2" t="s">
        <v>47</v>
      </c>
      <c r="B1653" s="2" t="s">
        <v>48</v>
      </c>
      <c r="C1653" s="3" t="s">
        <v>11</v>
      </c>
      <c r="D1653" s="3" t="s">
        <v>12</v>
      </c>
      <c r="E1653" s="3">
        <v>1953</v>
      </c>
      <c r="F1653" s="4">
        <v>48019.03515625</v>
      </c>
    </row>
    <row r="1654" spans="1:6" x14ac:dyDescent="0.15">
      <c r="A1654" s="2" t="s">
        <v>47</v>
      </c>
      <c r="B1654" s="2" t="s">
        <v>49</v>
      </c>
      <c r="C1654" s="3" t="s">
        <v>11</v>
      </c>
      <c r="D1654" s="3" t="s">
        <v>12</v>
      </c>
      <c r="E1654" s="3">
        <v>1953</v>
      </c>
      <c r="F1654" s="4">
        <v>47557.12109375</v>
      </c>
    </row>
    <row r="1655" spans="1:6" x14ac:dyDescent="0.15">
      <c r="A1655" s="2" t="s">
        <v>47</v>
      </c>
      <c r="B1655" s="2" t="s">
        <v>48</v>
      </c>
      <c r="C1655" s="3" t="s">
        <v>11</v>
      </c>
      <c r="D1655" s="3" t="s">
        <v>12</v>
      </c>
      <c r="E1655" s="3">
        <v>1954</v>
      </c>
      <c r="F1655" s="4">
        <v>49799.5703125</v>
      </c>
    </row>
    <row r="1656" spans="1:6" x14ac:dyDescent="0.15">
      <c r="A1656" s="2" t="s">
        <v>47</v>
      </c>
      <c r="B1656" s="2" t="s">
        <v>49</v>
      </c>
      <c r="C1656" s="3" t="s">
        <v>11</v>
      </c>
      <c r="D1656" s="3" t="s">
        <v>12</v>
      </c>
      <c r="E1656" s="3">
        <v>1954</v>
      </c>
      <c r="F1656" s="4">
        <v>49182.0546875</v>
      </c>
    </row>
    <row r="1657" spans="1:6" x14ac:dyDescent="0.15">
      <c r="A1657" s="2" t="s">
        <v>47</v>
      </c>
      <c r="B1657" s="2" t="s">
        <v>48</v>
      </c>
      <c r="C1657" s="3" t="s">
        <v>11</v>
      </c>
      <c r="D1657" s="3" t="s">
        <v>12</v>
      </c>
      <c r="E1657" s="3">
        <v>1955</v>
      </c>
      <c r="F1657" s="4">
        <v>49841.8203125</v>
      </c>
    </row>
    <row r="1658" spans="1:6" x14ac:dyDescent="0.15">
      <c r="A1658" s="2" t="s">
        <v>47</v>
      </c>
      <c r="B1658" s="2" t="s">
        <v>49</v>
      </c>
      <c r="C1658" s="3" t="s">
        <v>11</v>
      </c>
      <c r="D1658" s="3" t="s">
        <v>12</v>
      </c>
      <c r="E1658" s="3">
        <v>1955</v>
      </c>
      <c r="F1658" s="4">
        <v>49079.3671875</v>
      </c>
    </row>
    <row r="1659" spans="1:6" x14ac:dyDescent="0.15">
      <c r="A1659" s="2" t="s">
        <v>47</v>
      </c>
      <c r="B1659" s="2" t="s">
        <v>48</v>
      </c>
      <c r="C1659" s="3" t="s">
        <v>11</v>
      </c>
      <c r="D1659" s="3" t="s">
        <v>12</v>
      </c>
      <c r="E1659" s="3">
        <v>1956</v>
      </c>
      <c r="F1659" s="4">
        <v>50987.80859375</v>
      </c>
    </row>
    <row r="1660" spans="1:6" x14ac:dyDescent="0.15">
      <c r="A1660" s="2" t="s">
        <v>47</v>
      </c>
      <c r="B1660" s="2" t="s">
        <v>49</v>
      </c>
      <c r="C1660" s="3" t="s">
        <v>11</v>
      </c>
      <c r="D1660" s="3" t="s">
        <v>12</v>
      </c>
      <c r="E1660" s="3">
        <v>1956</v>
      </c>
      <c r="F1660" s="4">
        <v>50035.375</v>
      </c>
    </row>
    <row r="1661" spans="1:6" x14ac:dyDescent="0.15">
      <c r="A1661" s="2" t="s">
        <v>47</v>
      </c>
      <c r="B1661" s="2" t="s">
        <v>48</v>
      </c>
      <c r="C1661" s="3" t="s">
        <v>11</v>
      </c>
      <c r="D1661" s="3" t="s">
        <v>12</v>
      </c>
      <c r="E1661" s="3">
        <v>1957</v>
      </c>
      <c r="F1661" s="4">
        <v>53144.71875</v>
      </c>
    </row>
    <row r="1662" spans="1:6" x14ac:dyDescent="0.15">
      <c r="A1662" s="2" t="s">
        <v>47</v>
      </c>
      <c r="B1662" s="2" t="s">
        <v>49</v>
      </c>
      <c r="C1662" s="3" t="s">
        <v>11</v>
      </c>
      <c r="D1662" s="3" t="s">
        <v>12</v>
      </c>
      <c r="E1662" s="3">
        <v>1957</v>
      </c>
      <c r="F1662" s="4">
        <v>52156.90234375</v>
      </c>
    </row>
    <row r="1663" spans="1:6" x14ac:dyDescent="0.15">
      <c r="A1663" s="2" t="s">
        <v>47</v>
      </c>
      <c r="B1663" s="2" t="s">
        <v>48</v>
      </c>
      <c r="C1663" s="3" t="s">
        <v>11</v>
      </c>
      <c r="D1663" s="3" t="s">
        <v>12</v>
      </c>
      <c r="E1663" s="3">
        <v>1958</v>
      </c>
      <c r="F1663" s="4">
        <v>54688.08984375</v>
      </c>
    </row>
    <row r="1664" spans="1:6" x14ac:dyDescent="0.15">
      <c r="A1664" s="2" t="s">
        <v>47</v>
      </c>
      <c r="B1664" s="2" t="s">
        <v>49</v>
      </c>
      <c r="C1664" s="3" t="s">
        <v>11</v>
      </c>
      <c r="D1664" s="3" t="s">
        <v>12</v>
      </c>
      <c r="E1664" s="3">
        <v>1958</v>
      </c>
      <c r="F1664" s="4">
        <v>53746.625</v>
      </c>
    </row>
    <row r="1665" spans="1:6" x14ac:dyDescent="0.15">
      <c r="A1665" s="2" t="s">
        <v>47</v>
      </c>
      <c r="B1665" s="2" t="s">
        <v>48</v>
      </c>
      <c r="C1665" s="3" t="s">
        <v>11</v>
      </c>
      <c r="D1665" s="3" t="s">
        <v>12</v>
      </c>
      <c r="E1665" s="3">
        <v>1959</v>
      </c>
      <c r="F1665" s="4">
        <v>60049.03515625</v>
      </c>
    </row>
    <row r="1666" spans="1:6" x14ac:dyDescent="0.15">
      <c r="A1666" s="2" t="s">
        <v>47</v>
      </c>
      <c r="B1666" s="2" t="s">
        <v>49</v>
      </c>
      <c r="C1666" s="3" t="s">
        <v>11</v>
      </c>
      <c r="D1666" s="3" t="s">
        <v>12</v>
      </c>
      <c r="E1666" s="3">
        <v>1959</v>
      </c>
      <c r="F1666" s="4">
        <v>58781.1953125</v>
      </c>
    </row>
    <row r="1667" spans="1:6" x14ac:dyDescent="0.15">
      <c r="A1667" s="2" t="s">
        <v>47</v>
      </c>
      <c r="B1667" s="2" t="s">
        <v>48</v>
      </c>
      <c r="C1667" s="3" t="s">
        <v>11</v>
      </c>
      <c r="D1667" s="3" t="s">
        <v>12</v>
      </c>
      <c r="E1667" s="3">
        <v>1960</v>
      </c>
      <c r="F1667" s="4">
        <v>63426.1015625</v>
      </c>
    </row>
    <row r="1668" spans="1:6" x14ac:dyDescent="0.15">
      <c r="A1668" s="2" t="s">
        <v>47</v>
      </c>
      <c r="B1668" s="2" t="s">
        <v>49</v>
      </c>
      <c r="C1668" s="3" t="s">
        <v>11</v>
      </c>
      <c r="D1668" s="3" t="s">
        <v>12</v>
      </c>
      <c r="E1668" s="3">
        <v>1960</v>
      </c>
      <c r="F1668" s="4">
        <v>62302.44921875</v>
      </c>
    </row>
    <row r="1669" spans="1:6" x14ac:dyDescent="0.15">
      <c r="A1669" s="2" t="s">
        <v>47</v>
      </c>
      <c r="B1669" s="2" t="s">
        <v>48</v>
      </c>
      <c r="C1669" s="3" t="s">
        <v>11</v>
      </c>
      <c r="D1669" s="3" t="s">
        <v>12</v>
      </c>
      <c r="E1669" s="3">
        <v>1961</v>
      </c>
      <c r="F1669" s="4">
        <v>67336.859375</v>
      </c>
    </row>
    <row r="1670" spans="1:6" x14ac:dyDescent="0.15">
      <c r="A1670" s="2" t="s">
        <v>47</v>
      </c>
      <c r="B1670" s="2" t="s">
        <v>49</v>
      </c>
      <c r="C1670" s="3" t="s">
        <v>11</v>
      </c>
      <c r="D1670" s="3" t="s">
        <v>12</v>
      </c>
      <c r="E1670" s="3">
        <v>1961</v>
      </c>
      <c r="F1670" s="4">
        <v>66079.1640625</v>
      </c>
    </row>
    <row r="1671" spans="1:6" x14ac:dyDescent="0.15">
      <c r="A1671" s="2" t="s">
        <v>47</v>
      </c>
      <c r="B1671" s="2" t="s">
        <v>48</v>
      </c>
      <c r="C1671" s="3" t="s">
        <v>11</v>
      </c>
      <c r="D1671" s="3" t="s">
        <v>12</v>
      </c>
      <c r="E1671" s="3">
        <v>1962</v>
      </c>
      <c r="F1671" s="4">
        <v>71189.375</v>
      </c>
    </row>
    <row r="1672" spans="1:6" x14ac:dyDescent="0.15">
      <c r="A1672" s="2" t="s">
        <v>47</v>
      </c>
      <c r="B1672" s="2" t="s">
        <v>49</v>
      </c>
      <c r="C1672" s="3" t="s">
        <v>11</v>
      </c>
      <c r="D1672" s="3" t="s">
        <v>12</v>
      </c>
      <c r="E1672" s="3">
        <v>1962</v>
      </c>
      <c r="F1672" s="4">
        <v>69688.875</v>
      </c>
    </row>
    <row r="1673" spans="1:6" x14ac:dyDescent="0.15">
      <c r="A1673" s="2" t="s">
        <v>47</v>
      </c>
      <c r="B1673" s="2" t="s">
        <v>48</v>
      </c>
      <c r="C1673" s="3" t="s">
        <v>11</v>
      </c>
      <c r="D1673" s="3" t="s">
        <v>12</v>
      </c>
      <c r="E1673" s="3">
        <v>1963</v>
      </c>
      <c r="F1673" s="4">
        <v>72639.875</v>
      </c>
    </row>
    <row r="1674" spans="1:6" x14ac:dyDescent="0.15">
      <c r="A1674" s="2" t="s">
        <v>47</v>
      </c>
      <c r="B1674" s="2" t="s">
        <v>49</v>
      </c>
      <c r="C1674" s="3" t="s">
        <v>11</v>
      </c>
      <c r="D1674" s="3" t="s">
        <v>12</v>
      </c>
      <c r="E1674" s="3">
        <v>1963</v>
      </c>
      <c r="F1674" s="4">
        <v>71010.890625</v>
      </c>
    </row>
    <row r="1675" spans="1:6" x14ac:dyDescent="0.15">
      <c r="A1675" s="2" t="s">
        <v>47</v>
      </c>
      <c r="B1675" s="2" t="s">
        <v>48</v>
      </c>
      <c r="C1675" s="3" t="s">
        <v>11</v>
      </c>
      <c r="D1675" s="3" t="s">
        <v>12</v>
      </c>
      <c r="E1675" s="3">
        <v>1964</v>
      </c>
      <c r="F1675" s="4">
        <v>79057.765625</v>
      </c>
    </row>
    <row r="1676" spans="1:6" x14ac:dyDescent="0.15">
      <c r="A1676" s="2" t="s">
        <v>47</v>
      </c>
      <c r="B1676" s="2" t="s">
        <v>49</v>
      </c>
      <c r="C1676" s="3" t="s">
        <v>11</v>
      </c>
      <c r="D1676" s="3" t="s">
        <v>12</v>
      </c>
      <c r="E1676" s="3">
        <v>1964</v>
      </c>
      <c r="F1676" s="4">
        <v>77169.46875</v>
      </c>
    </row>
    <row r="1677" spans="1:6" x14ac:dyDescent="0.15">
      <c r="A1677" s="2" t="s">
        <v>47</v>
      </c>
      <c r="B1677" s="2" t="s">
        <v>48</v>
      </c>
      <c r="C1677" s="3" t="s">
        <v>11</v>
      </c>
      <c r="D1677" s="3" t="s">
        <v>12</v>
      </c>
      <c r="E1677" s="3">
        <v>1965</v>
      </c>
      <c r="F1677" s="4">
        <v>82861.53125</v>
      </c>
    </row>
    <row r="1678" spans="1:6" x14ac:dyDescent="0.15">
      <c r="A1678" s="2" t="s">
        <v>47</v>
      </c>
      <c r="B1678" s="2" t="s">
        <v>49</v>
      </c>
      <c r="C1678" s="3" t="s">
        <v>11</v>
      </c>
      <c r="D1678" s="3" t="s">
        <v>12</v>
      </c>
      <c r="E1678" s="3">
        <v>1965</v>
      </c>
      <c r="F1678" s="4">
        <v>80935.5859375</v>
      </c>
    </row>
    <row r="1679" spans="1:6" x14ac:dyDescent="0.15">
      <c r="A1679" s="2" t="s">
        <v>47</v>
      </c>
      <c r="B1679" s="2" t="s">
        <v>48</v>
      </c>
      <c r="C1679" s="3" t="s">
        <v>11</v>
      </c>
      <c r="D1679" s="3" t="s">
        <v>12</v>
      </c>
      <c r="E1679" s="3">
        <v>1966</v>
      </c>
      <c r="F1679" s="4">
        <v>85542.84375</v>
      </c>
    </row>
    <row r="1680" spans="1:6" x14ac:dyDescent="0.15">
      <c r="A1680" s="2" t="s">
        <v>47</v>
      </c>
      <c r="B1680" s="2" t="s">
        <v>49</v>
      </c>
      <c r="C1680" s="3" t="s">
        <v>11</v>
      </c>
      <c r="D1680" s="3" t="s">
        <v>12</v>
      </c>
      <c r="E1680" s="3">
        <v>1966</v>
      </c>
      <c r="F1680" s="4">
        <v>83691.875</v>
      </c>
    </row>
    <row r="1681" spans="1:6" x14ac:dyDescent="0.15">
      <c r="A1681" s="2" t="s">
        <v>47</v>
      </c>
      <c r="B1681" s="2" t="s">
        <v>48</v>
      </c>
      <c r="C1681" s="3" t="s">
        <v>11</v>
      </c>
      <c r="D1681" s="3" t="s">
        <v>12</v>
      </c>
      <c r="E1681" s="3">
        <v>1967</v>
      </c>
      <c r="F1681" s="4">
        <v>90434.40625</v>
      </c>
    </row>
    <row r="1682" spans="1:6" x14ac:dyDescent="0.15">
      <c r="A1682" s="2" t="s">
        <v>47</v>
      </c>
      <c r="B1682" s="2" t="s">
        <v>49</v>
      </c>
      <c r="C1682" s="3" t="s">
        <v>11</v>
      </c>
      <c r="D1682" s="3" t="s">
        <v>12</v>
      </c>
      <c r="E1682" s="3">
        <v>1967</v>
      </c>
      <c r="F1682" s="4">
        <v>88681.78125</v>
      </c>
    </row>
    <row r="1683" spans="1:6" x14ac:dyDescent="0.15">
      <c r="A1683" s="2" t="s">
        <v>47</v>
      </c>
      <c r="B1683" s="2" t="s">
        <v>48</v>
      </c>
      <c r="C1683" s="3" t="s">
        <v>11</v>
      </c>
      <c r="D1683" s="3" t="s">
        <v>12</v>
      </c>
      <c r="E1683" s="3">
        <v>1968</v>
      </c>
      <c r="F1683" s="4">
        <v>95489.0078125</v>
      </c>
    </row>
    <row r="1684" spans="1:6" x14ac:dyDescent="0.15">
      <c r="A1684" s="2" t="s">
        <v>47</v>
      </c>
      <c r="B1684" s="2" t="s">
        <v>49</v>
      </c>
      <c r="C1684" s="3" t="s">
        <v>11</v>
      </c>
      <c r="D1684" s="3" t="s">
        <v>12</v>
      </c>
      <c r="E1684" s="3">
        <v>1968</v>
      </c>
      <c r="F1684" s="4">
        <v>93825.828125</v>
      </c>
    </row>
    <row r="1685" spans="1:6" x14ac:dyDescent="0.15">
      <c r="A1685" s="2" t="s">
        <v>47</v>
      </c>
      <c r="B1685" s="2" t="s">
        <v>48</v>
      </c>
      <c r="C1685" s="3" t="s">
        <v>11</v>
      </c>
      <c r="D1685" s="3" t="s">
        <v>12</v>
      </c>
      <c r="E1685" s="3">
        <v>1969</v>
      </c>
      <c r="F1685" s="4">
        <v>102757.0859375</v>
      </c>
    </row>
    <row r="1686" spans="1:6" x14ac:dyDescent="0.15">
      <c r="A1686" s="2" t="s">
        <v>47</v>
      </c>
      <c r="B1686" s="2" t="s">
        <v>49</v>
      </c>
      <c r="C1686" s="3" t="s">
        <v>11</v>
      </c>
      <c r="D1686" s="3" t="s">
        <v>12</v>
      </c>
      <c r="E1686" s="3">
        <v>1969</v>
      </c>
      <c r="F1686" s="4">
        <v>100991.015625</v>
      </c>
    </row>
    <row r="1687" spans="1:6" x14ac:dyDescent="0.15">
      <c r="A1687" s="2" t="s">
        <v>47</v>
      </c>
      <c r="B1687" s="2" t="s">
        <v>48</v>
      </c>
      <c r="C1687" s="3" t="s">
        <v>11</v>
      </c>
      <c r="D1687" s="3" t="s">
        <v>12</v>
      </c>
      <c r="E1687" s="3">
        <v>1970</v>
      </c>
      <c r="F1687" s="4">
        <v>104721.953125</v>
      </c>
    </row>
    <row r="1688" spans="1:6" x14ac:dyDescent="0.15">
      <c r="A1688" s="2" t="s">
        <v>47</v>
      </c>
      <c r="B1688" s="2" t="s">
        <v>49</v>
      </c>
      <c r="C1688" s="3" t="s">
        <v>11</v>
      </c>
      <c r="D1688" s="3" t="s">
        <v>12</v>
      </c>
      <c r="E1688" s="3">
        <v>1970</v>
      </c>
      <c r="F1688" s="4">
        <v>103103.1484375</v>
      </c>
    </row>
    <row r="1689" spans="1:6" x14ac:dyDescent="0.15">
      <c r="A1689" s="2" t="s">
        <v>47</v>
      </c>
      <c r="B1689" s="2" t="s">
        <v>48</v>
      </c>
      <c r="C1689" s="3" t="s">
        <v>11</v>
      </c>
      <c r="D1689" s="3" t="s">
        <v>12</v>
      </c>
      <c r="E1689" s="3">
        <v>1971</v>
      </c>
      <c r="F1689" s="4">
        <v>107205.5546875</v>
      </c>
    </row>
    <row r="1690" spans="1:6" x14ac:dyDescent="0.15">
      <c r="A1690" s="2" t="s">
        <v>47</v>
      </c>
      <c r="B1690" s="2" t="s">
        <v>49</v>
      </c>
      <c r="C1690" s="3" t="s">
        <v>11</v>
      </c>
      <c r="D1690" s="3" t="s">
        <v>12</v>
      </c>
      <c r="E1690" s="3">
        <v>1971</v>
      </c>
      <c r="F1690" s="4">
        <v>105669.1328125</v>
      </c>
    </row>
    <row r="1691" spans="1:6" x14ac:dyDescent="0.15">
      <c r="A1691" s="2" t="s">
        <v>47</v>
      </c>
      <c r="B1691" s="2" t="s">
        <v>48</v>
      </c>
      <c r="C1691" s="3" t="s">
        <v>11</v>
      </c>
      <c r="D1691" s="3" t="s">
        <v>12</v>
      </c>
      <c r="E1691" s="3">
        <v>1972</v>
      </c>
      <c r="F1691" s="4">
        <v>112016.578125</v>
      </c>
    </row>
    <row r="1692" spans="1:6" x14ac:dyDescent="0.15">
      <c r="A1692" s="2" t="s">
        <v>47</v>
      </c>
      <c r="B1692" s="2" t="s">
        <v>49</v>
      </c>
      <c r="C1692" s="3" t="s">
        <v>11</v>
      </c>
      <c r="D1692" s="3" t="s">
        <v>12</v>
      </c>
      <c r="E1692" s="3">
        <v>1972</v>
      </c>
      <c r="F1692" s="4">
        <v>110397.28125</v>
      </c>
    </row>
    <row r="1693" spans="1:6" x14ac:dyDescent="0.15">
      <c r="A1693" s="2" t="s">
        <v>47</v>
      </c>
      <c r="B1693" s="2" t="s">
        <v>48</v>
      </c>
      <c r="C1693" s="3" t="s">
        <v>11</v>
      </c>
      <c r="D1693" s="3" t="s">
        <v>12</v>
      </c>
      <c r="E1693" s="3">
        <v>1973</v>
      </c>
      <c r="F1693" s="4">
        <v>117886.0625</v>
      </c>
    </row>
    <row r="1694" spans="1:6" x14ac:dyDescent="0.15">
      <c r="A1694" s="2" t="s">
        <v>47</v>
      </c>
      <c r="B1694" s="2" t="s">
        <v>49</v>
      </c>
      <c r="C1694" s="3" t="s">
        <v>11</v>
      </c>
      <c r="D1694" s="3" t="s">
        <v>12</v>
      </c>
      <c r="E1694" s="3">
        <v>1973</v>
      </c>
      <c r="F1694" s="4">
        <v>115883.390625</v>
      </c>
    </row>
    <row r="1695" spans="1:6" x14ac:dyDescent="0.15">
      <c r="A1695" s="2" t="s">
        <v>47</v>
      </c>
      <c r="B1695" s="2" t="s">
        <v>48</v>
      </c>
      <c r="C1695" s="3" t="s">
        <v>11</v>
      </c>
      <c r="D1695" s="3" t="s">
        <v>12</v>
      </c>
      <c r="E1695" s="3">
        <v>1974</v>
      </c>
      <c r="F1695" s="4">
        <v>112893.0703125</v>
      </c>
    </row>
    <row r="1696" spans="1:6" x14ac:dyDescent="0.15">
      <c r="A1696" s="2" t="s">
        <v>47</v>
      </c>
      <c r="B1696" s="2" t="s">
        <v>49</v>
      </c>
      <c r="C1696" s="3" t="s">
        <v>11</v>
      </c>
      <c r="D1696" s="3" t="s">
        <v>12</v>
      </c>
      <c r="E1696" s="3">
        <v>1974</v>
      </c>
      <c r="F1696" s="4">
        <v>112217.59375</v>
      </c>
    </row>
    <row r="1697" spans="1:6" x14ac:dyDescent="0.15">
      <c r="A1697" s="2" t="s">
        <v>47</v>
      </c>
      <c r="B1697" s="2" t="s">
        <v>48</v>
      </c>
      <c r="C1697" s="3" t="s">
        <v>11</v>
      </c>
      <c r="D1697" s="3" t="s">
        <v>12</v>
      </c>
      <c r="E1697" s="3">
        <v>1975</v>
      </c>
      <c r="F1697" s="4">
        <v>111768.3203125</v>
      </c>
    </row>
    <row r="1698" spans="1:6" x14ac:dyDescent="0.15">
      <c r="A1698" s="2" t="s">
        <v>47</v>
      </c>
      <c r="B1698" s="2" t="s">
        <v>49</v>
      </c>
      <c r="C1698" s="3" t="s">
        <v>11</v>
      </c>
      <c r="D1698" s="3" t="s">
        <v>12</v>
      </c>
      <c r="E1698" s="3">
        <v>1975</v>
      </c>
      <c r="F1698" s="4">
        <v>111762.6953125</v>
      </c>
    </row>
    <row r="1699" spans="1:6" x14ac:dyDescent="0.15">
      <c r="A1699" s="2" t="s">
        <v>47</v>
      </c>
      <c r="B1699" s="2" t="s">
        <v>48</v>
      </c>
      <c r="C1699" s="3" t="s">
        <v>11</v>
      </c>
      <c r="D1699" s="3" t="s">
        <v>12</v>
      </c>
      <c r="E1699" s="3">
        <v>1976</v>
      </c>
      <c r="F1699" s="4">
        <v>119719.0703125</v>
      </c>
    </row>
    <row r="1700" spans="1:6" x14ac:dyDescent="0.15">
      <c r="A1700" s="2" t="s">
        <v>47</v>
      </c>
      <c r="B1700" s="2" t="s">
        <v>49</v>
      </c>
      <c r="C1700" s="3" t="s">
        <v>11</v>
      </c>
      <c r="D1700" s="3" t="s">
        <v>12</v>
      </c>
      <c r="E1700" s="3">
        <v>1976</v>
      </c>
      <c r="F1700" s="4">
        <v>119161.2890625</v>
      </c>
    </row>
    <row r="1701" spans="1:6" x14ac:dyDescent="0.15">
      <c r="A1701" s="2" t="s">
        <v>47</v>
      </c>
      <c r="B1701" s="2" t="s">
        <v>48</v>
      </c>
      <c r="C1701" s="3" t="s">
        <v>11</v>
      </c>
      <c r="D1701" s="3" t="s">
        <v>12</v>
      </c>
      <c r="E1701" s="3">
        <v>1977</v>
      </c>
      <c r="F1701" s="4">
        <v>122525.4765625</v>
      </c>
    </row>
    <row r="1702" spans="1:6" x14ac:dyDescent="0.15">
      <c r="A1702" s="2" t="s">
        <v>47</v>
      </c>
      <c r="B1702" s="2" t="s">
        <v>49</v>
      </c>
      <c r="C1702" s="3" t="s">
        <v>11</v>
      </c>
      <c r="D1702" s="3" t="s">
        <v>12</v>
      </c>
      <c r="E1702" s="3">
        <v>1977</v>
      </c>
      <c r="F1702" s="4">
        <v>121875.96875</v>
      </c>
    </row>
    <row r="1703" spans="1:6" x14ac:dyDescent="0.15">
      <c r="A1703" s="2" t="s">
        <v>47</v>
      </c>
      <c r="B1703" s="2" t="s">
        <v>48</v>
      </c>
      <c r="C1703" s="3" t="s">
        <v>11</v>
      </c>
      <c r="D1703" s="3" t="s">
        <v>12</v>
      </c>
      <c r="E1703" s="3">
        <v>1978</v>
      </c>
      <c r="F1703" s="4">
        <v>126998.5</v>
      </c>
    </row>
    <row r="1704" spans="1:6" x14ac:dyDescent="0.15">
      <c r="A1704" s="2" t="s">
        <v>47</v>
      </c>
      <c r="B1704" s="2" t="s">
        <v>49</v>
      </c>
      <c r="C1704" s="3" t="s">
        <v>11</v>
      </c>
      <c r="D1704" s="3" t="s">
        <v>12</v>
      </c>
      <c r="E1704" s="3">
        <v>1978</v>
      </c>
      <c r="F1704" s="4">
        <v>125946.2734375</v>
      </c>
    </row>
    <row r="1705" spans="1:6" x14ac:dyDescent="0.15">
      <c r="A1705" s="2" t="s">
        <v>47</v>
      </c>
      <c r="B1705" s="2" t="s">
        <v>48</v>
      </c>
      <c r="C1705" s="3" t="s">
        <v>11</v>
      </c>
      <c r="D1705" s="3" t="s">
        <v>12</v>
      </c>
      <c r="E1705" s="3">
        <v>1979</v>
      </c>
      <c r="F1705" s="4">
        <v>130963.625</v>
      </c>
    </row>
    <row r="1706" spans="1:6" x14ac:dyDescent="0.15">
      <c r="A1706" s="2" t="s">
        <v>47</v>
      </c>
      <c r="B1706" s="2" t="s">
        <v>49</v>
      </c>
      <c r="C1706" s="3" t="s">
        <v>11</v>
      </c>
      <c r="D1706" s="3" t="s">
        <v>12</v>
      </c>
      <c r="E1706" s="3">
        <v>1979</v>
      </c>
      <c r="F1706" s="4">
        <v>129657.296875</v>
      </c>
    </row>
    <row r="1707" spans="1:6" x14ac:dyDescent="0.15">
      <c r="A1707" s="2" t="s">
        <v>47</v>
      </c>
      <c r="B1707" s="2" t="s">
        <v>48</v>
      </c>
      <c r="C1707" s="3" t="s">
        <v>11</v>
      </c>
      <c r="D1707" s="3" t="s">
        <v>12</v>
      </c>
      <c r="E1707" s="3">
        <v>1980</v>
      </c>
      <c r="F1707" s="4">
        <v>128332.984375</v>
      </c>
    </row>
    <row r="1708" spans="1:6" x14ac:dyDescent="0.15">
      <c r="A1708" s="2" t="s">
        <v>47</v>
      </c>
      <c r="B1708" s="2" t="s">
        <v>49</v>
      </c>
      <c r="C1708" s="3" t="s">
        <v>11</v>
      </c>
      <c r="D1708" s="3" t="s">
        <v>12</v>
      </c>
      <c r="E1708" s="3">
        <v>1980</v>
      </c>
      <c r="F1708" s="4">
        <v>128013.9765625</v>
      </c>
    </row>
    <row r="1709" spans="1:6" x14ac:dyDescent="0.15">
      <c r="A1709" s="2" t="s">
        <v>47</v>
      </c>
      <c r="B1709" s="2" t="s">
        <v>48</v>
      </c>
      <c r="C1709" s="3" t="s">
        <v>11</v>
      </c>
      <c r="D1709" s="3" t="s">
        <v>12</v>
      </c>
      <c r="E1709" s="3">
        <v>1981</v>
      </c>
      <c r="F1709" s="4">
        <v>122882.2578125</v>
      </c>
    </row>
    <row r="1710" spans="1:6" x14ac:dyDescent="0.15">
      <c r="A1710" s="2" t="s">
        <v>47</v>
      </c>
      <c r="B1710" s="2" t="s">
        <v>49</v>
      </c>
      <c r="C1710" s="3" t="s">
        <v>11</v>
      </c>
      <c r="D1710" s="3" t="s">
        <v>12</v>
      </c>
      <c r="E1710" s="3">
        <v>1981</v>
      </c>
      <c r="F1710" s="4">
        <v>122989.3671875</v>
      </c>
    </row>
    <row r="1711" spans="1:6" x14ac:dyDescent="0.15">
      <c r="A1711" s="2" t="s">
        <v>47</v>
      </c>
      <c r="B1711" s="2" t="s">
        <v>48</v>
      </c>
      <c r="C1711" s="3" t="s">
        <v>11</v>
      </c>
      <c r="D1711" s="3" t="s">
        <v>12</v>
      </c>
      <c r="E1711" s="3">
        <v>1982</v>
      </c>
      <c r="F1711" s="4">
        <v>124273.9296875</v>
      </c>
    </row>
    <row r="1712" spans="1:6" x14ac:dyDescent="0.15">
      <c r="A1712" s="2" t="s">
        <v>47</v>
      </c>
      <c r="B1712" s="2" t="s">
        <v>49</v>
      </c>
      <c r="C1712" s="3" t="s">
        <v>11</v>
      </c>
      <c r="D1712" s="3" t="s">
        <v>12</v>
      </c>
      <c r="E1712" s="3">
        <v>1982</v>
      </c>
      <c r="F1712" s="4">
        <v>124739.640625</v>
      </c>
    </row>
    <row r="1713" spans="1:6" x14ac:dyDescent="0.15">
      <c r="A1713" s="2" t="s">
        <v>47</v>
      </c>
      <c r="B1713" s="2" t="s">
        <v>48</v>
      </c>
      <c r="C1713" s="3" t="s">
        <v>11</v>
      </c>
      <c r="D1713" s="3" t="s">
        <v>12</v>
      </c>
      <c r="E1713" s="3">
        <v>1983</v>
      </c>
      <c r="F1713" s="4">
        <v>125340.2578125</v>
      </c>
    </row>
    <row r="1714" spans="1:6" x14ac:dyDescent="0.15">
      <c r="A1714" s="2" t="s">
        <v>47</v>
      </c>
      <c r="B1714" s="2" t="s">
        <v>49</v>
      </c>
      <c r="C1714" s="3" t="s">
        <v>11</v>
      </c>
      <c r="D1714" s="3" t="s">
        <v>12</v>
      </c>
      <c r="E1714" s="3">
        <v>1983</v>
      </c>
      <c r="F1714" s="4">
        <v>125405.453125</v>
      </c>
    </row>
    <row r="1715" spans="1:6" x14ac:dyDescent="0.15">
      <c r="A1715" s="2" t="s">
        <v>47</v>
      </c>
      <c r="B1715" s="2" t="s">
        <v>48</v>
      </c>
      <c r="C1715" s="3" t="s">
        <v>11</v>
      </c>
      <c r="D1715" s="3" t="s">
        <v>12</v>
      </c>
      <c r="E1715" s="3">
        <v>1984</v>
      </c>
      <c r="F1715" s="4">
        <v>128690.734375</v>
      </c>
    </row>
    <row r="1716" spans="1:6" x14ac:dyDescent="0.15">
      <c r="A1716" s="2" t="s">
        <v>47</v>
      </c>
      <c r="B1716" s="2" t="s">
        <v>49</v>
      </c>
      <c r="C1716" s="3" t="s">
        <v>11</v>
      </c>
      <c r="D1716" s="3" t="s">
        <v>12</v>
      </c>
      <c r="E1716" s="3">
        <v>1984</v>
      </c>
      <c r="F1716" s="4">
        <v>128038.703125</v>
      </c>
    </row>
    <row r="1717" spans="1:6" x14ac:dyDescent="0.15">
      <c r="A1717" s="2" t="s">
        <v>47</v>
      </c>
      <c r="B1717" s="2" t="s">
        <v>48</v>
      </c>
      <c r="C1717" s="3" t="s">
        <v>11</v>
      </c>
      <c r="D1717" s="3" t="s">
        <v>12</v>
      </c>
      <c r="E1717" s="3">
        <v>1985</v>
      </c>
      <c r="F1717" s="4">
        <v>131898.796875</v>
      </c>
    </row>
    <row r="1718" spans="1:6" x14ac:dyDescent="0.15">
      <c r="A1718" s="2" t="s">
        <v>47</v>
      </c>
      <c r="B1718" s="2" t="s">
        <v>49</v>
      </c>
      <c r="C1718" s="3" t="s">
        <v>11</v>
      </c>
      <c r="D1718" s="3" t="s">
        <v>12</v>
      </c>
      <c r="E1718" s="3">
        <v>1985</v>
      </c>
      <c r="F1718" s="4">
        <v>131544.578125</v>
      </c>
    </row>
    <row r="1719" spans="1:6" x14ac:dyDescent="0.15">
      <c r="A1719" s="2" t="s">
        <v>47</v>
      </c>
      <c r="B1719" s="2" t="s">
        <v>48</v>
      </c>
      <c r="C1719" s="3" t="s">
        <v>11</v>
      </c>
      <c r="D1719" s="3" t="s">
        <v>12</v>
      </c>
      <c r="E1719" s="3">
        <v>1986</v>
      </c>
      <c r="F1719" s="4">
        <v>140598.296875</v>
      </c>
    </row>
    <row r="1720" spans="1:6" x14ac:dyDescent="0.15">
      <c r="A1720" s="2" t="s">
        <v>47</v>
      </c>
      <c r="B1720" s="2" t="s">
        <v>49</v>
      </c>
      <c r="C1720" s="3" t="s">
        <v>11</v>
      </c>
      <c r="D1720" s="3" t="s">
        <v>12</v>
      </c>
      <c r="E1720" s="3">
        <v>1986</v>
      </c>
      <c r="F1720" s="4">
        <v>140263.984375</v>
      </c>
    </row>
    <row r="1721" spans="1:6" x14ac:dyDescent="0.15">
      <c r="A1721" s="2" t="s">
        <v>47</v>
      </c>
      <c r="B1721" s="2" t="s">
        <v>48</v>
      </c>
      <c r="C1721" s="3" t="s">
        <v>11</v>
      </c>
      <c r="D1721" s="3" t="s">
        <v>12</v>
      </c>
      <c r="E1721" s="3">
        <v>1987</v>
      </c>
      <c r="F1721" s="4">
        <v>140952.34375</v>
      </c>
    </row>
    <row r="1722" spans="1:6" x14ac:dyDescent="0.15">
      <c r="A1722" s="2" t="s">
        <v>47</v>
      </c>
      <c r="B1722" s="2" t="s">
        <v>49</v>
      </c>
      <c r="C1722" s="3" t="s">
        <v>11</v>
      </c>
      <c r="D1722" s="3" t="s">
        <v>12</v>
      </c>
      <c r="E1722" s="3">
        <v>1987</v>
      </c>
      <c r="F1722" s="4">
        <v>140462.34375</v>
      </c>
    </row>
    <row r="1723" spans="1:6" x14ac:dyDescent="0.15">
      <c r="A1723" s="2" t="s">
        <v>47</v>
      </c>
      <c r="B1723" s="2" t="s">
        <v>48</v>
      </c>
      <c r="C1723" s="3" t="s">
        <v>11</v>
      </c>
      <c r="D1723" s="3" t="s">
        <v>12</v>
      </c>
      <c r="E1723" s="3">
        <v>1988</v>
      </c>
      <c r="F1723" s="4">
        <v>140161.984375</v>
      </c>
    </row>
    <row r="1724" spans="1:6" x14ac:dyDescent="0.15">
      <c r="A1724" s="2" t="s">
        <v>47</v>
      </c>
      <c r="B1724" s="2" t="s">
        <v>49</v>
      </c>
      <c r="C1724" s="3" t="s">
        <v>11</v>
      </c>
      <c r="D1724" s="3" t="s">
        <v>12</v>
      </c>
      <c r="E1724" s="3">
        <v>1988</v>
      </c>
      <c r="F1724" s="4">
        <v>139609.296875</v>
      </c>
    </row>
    <row r="1725" spans="1:6" x14ac:dyDescent="0.15">
      <c r="A1725" s="2" t="s">
        <v>47</v>
      </c>
      <c r="B1725" s="2" t="s">
        <v>48</v>
      </c>
      <c r="C1725" s="3" t="s">
        <v>11</v>
      </c>
      <c r="D1725" s="3" t="s">
        <v>12</v>
      </c>
      <c r="E1725" s="3">
        <v>1989</v>
      </c>
      <c r="F1725" s="4">
        <v>141690.765625</v>
      </c>
    </row>
    <row r="1726" spans="1:6" x14ac:dyDescent="0.15">
      <c r="A1726" s="2" t="s">
        <v>47</v>
      </c>
      <c r="B1726" s="2" t="s">
        <v>49</v>
      </c>
      <c r="C1726" s="3" t="s">
        <v>11</v>
      </c>
      <c r="D1726" s="3" t="s">
        <v>12</v>
      </c>
      <c r="E1726" s="3">
        <v>1989</v>
      </c>
      <c r="F1726" s="4">
        <v>140847.84375</v>
      </c>
    </row>
    <row r="1727" spans="1:6" x14ac:dyDescent="0.15">
      <c r="A1727" s="2" t="s">
        <v>47</v>
      </c>
      <c r="B1727" s="2" t="s">
        <v>48</v>
      </c>
      <c r="C1727" s="3" t="s">
        <v>11</v>
      </c>
      <c r="D1727" s="3" t="s">
        <v>12</v>
      </c>
      <c r="E1727" s="3">
        <v>1990</v>
      </c>
      <c r="F1727" s="4">
        <v>144018.203125</v>
      </c>
    </row>
    <row r="1728" spans="1:6" x14ac:dyDescent="0.15">
      <c r="A1728" s="2" t="s">
        <v>47</v>
      </c>
      <c r="B1728" s="2" t="s">
        <v>49</v>
      </c>
      <c r="C1728" s="3" t="s">
        <v>11</v>
      </c>
      <c r="D1728" s="3" t="s">
        <v>12</v>
      </c>
      <c r="E1728" s="3">
        <v>1990</v>
      </c>
      <c r="F1728" s="4">
        <v>142334.140625</v>
      </c>
    </row>
    <row r="1729" spans="1:6" x14ac:dyDescent="0.15">
      <c r="A1729" s="2" t="s">
        <v>47</v>
      </c>
      <c r="B1729" s="2" t="s">
        <v>48</v>
      </c>
      <c r="C1729" s="3" t="s">
        <v>11</v>
      </c>
      <c r="D1729" s="3" t="s">
        <v>12</v>
      </c>
      <c r="E1729" s="3">
        <v>1991</v>
      </c>
      <c r="F1729" s="4">
        <v>145078</v>
      </c>
    </row>
    <row r="1730" spans="1:6" x14ac:dyDescent="0.15">
      <c r="A1730" s="2" t="s">
        <v>47</v>
      </c>
      <c r="B1730" s="2" t="s">
        <v>49</v>
      </c>
      <c r="C1730" s="3" t="s">
        <v>11</v>
      </c>
      <c r="D1730" s="3" t="s">
        <v>12</v>
      </c>
      <c r="E1730" s="3">
        <v>1991</v>
      </c>
      <c r="F1730" s="4">
        <v>143347.3125</v>
      </c>
    </row>
    <row r="1731" spans="1:6" x14ac:dyDescent="0.15">
      <c r="A1731" s="2" t="s">
        <v>47</v>
      </c>
      <c r="B1731" s="2" t="s">
        <v>48</v>
      </c>
      <c r="C1731" s="3" t="s">
        <v>11</v>
      </c>
      <c r="D1731" s="3" t="s">
        <v>12</v>
      </c>
      <c r="E1731" s="3">
        <v>1992</v>
      </c>
      <c r="F1731" s="4">
        <v>148961.375</v>
      </c>
    </row>
    <row r="1732" spans="1:6" x14ac:dyDescent="0.15">
      <c r="A1732" s="2" t="s">
        <v>47</v>
      </c>
      <c r="B1732" s="2" t="s">
        <v>49</v>
      </c>
      <c r="C1732" s="3" t="s">
        <v>11</v>
      </c>
      <c r="D1732" s="3" t="s">
        <v>12</v>
      </c>
      <c r="E1732" s="3">
        <v>1992</v>
      </c>
      <c r="F1732" s="4">
        <v>147312.75</v>
      </c>
    </row>
    <row r="1733" spans="1:6" x14ac:dyDescent="0.15">
      <c r="A1733" s="2" t="s">
        <v>47</v>
      </c>
      <c r="B1733" s="2" t="s">
        <v>48</v>
      </c>
      <c r="C1733" s="3" t="s">
        <v>11</v>
      </c>
      <c r="D1733" s="3" t="s">
        <v>12</v>
      </c>
      <c r="E1733" s="3">
        <v>1993</v>
      </c>
      <c r="F1733" s="4">
        <v>147226.015625</v>
      </c>
    </row>
    <row r="1734" spans="1:6" x14ac:dyDescent="0.15">
      <c r="A1734" s="2" t="s">
        <v>47</v>
      </c>
      <c r="B1734" s="2" t="s">
        <v>49</v>
      </c>
      <c r="C1734" s="3" t="s">
        <v>11</v>
      </c>
      <c r="D1734" s="3" t="s">
        <v>12</v>
      </c>
      <c r="E1734" s="3">
        <v>1993</v>
      </c>
      <c r="F1734" s="4">
        <v>145433.609375</v>
      </c>
    </row>
    <row r="1735" spans="1:6" x14ac:dyDescent="0.15">
      <c r="A1735" s="2" t="s">
        <v>47</v>
      </c>
      <c r="B1735" s="2" t="s">
        <v>48</v>
      </c>
      <c r="C1735" s="3" t="s">
        <v>11</v>
      </c>
      <c r="D1735" s="3" t="s">
        <v>12</v>
      </c>
      <c r="E1735" s="3">
        <v>1994</v>
      </c>
      <c r="F1735" s="4">
        <v>155286.21875</v>
      </c>
    </row>
    <row r="1736" spans="1:6" x14ac:dyDescent="0.15">
      <c r="A1736" s="2" t="s">
        <v>47</v>
      </c>
      <c r="B1736" s="2" t="s">
        <v>49</v>
      </c>
      <c r="C1736" s="3" t="s">
        <v>11</v>
      </c>
      <c r="D1736" s="3" t="s">
        <v>12</v>
      </c>
      <c r="E1736" s="3">
        <v>1994</v>
      </c>
      <c r="F1736" s="4">
        <v>152460.9375</v>
      </c>
    </row>
    <row r="1737" spans="1:6" x14ac:dyDescent="0.15">
      <c r="A1737" s="2" t="s">
        <v>47</v>
      </c>
      <c r="B1737" s="2" t="s">
        <v>48</v>
      </c>
      <c r="C1737" s="3" t="s">
        <v>11</v>
      </c>
      <c r="D1737" s="3" t="s">
        <v>12</v>
      </c>
      <c r="E1737" s="3">
        <v>1995</v>
      </c>
      <c r="F1737" s="4">
        <v>160962.21875</v>
      </c>
    </row>
    <row r="1738" spans="1:6" x14ac:dyDescent="0.15">
      <c r="A1738" s="2" t="s">
        <v>47</v>
      </c>
      <c r="B1738" s="2" t="s">
        <v>49</v>
      </c>
      <c r="C1738" s="3" t="s">
        <v>11</v>
      </c>
      <c r="D1738" s="3" t="s">
        <v>12</v>
      </c>
      <c r="E1738" s="3">
        <v>1995</v>
      </c>
      <c r="F1738" s="4">
        <v>157281.171875</v>
      </c>
    </row>
    <row r="1739" spans="1:6" x14ac:dyDescent="0.15">
      <c r="A1739" s="2" t="s">
        <v>47</v>
      </c>
      <c r="B1739" s="2" t="s">
        <v>48</v>
      </c>
      <c r="C1739" s="3" t="s">
        <v>11</v>
      </c>
      <c r="D1739" s="3" t="s">
        <v>12</v>
      </c>
      <c r="E1739" s="3">
        <v>1996</v>
      </c>
      <c r="F1739" s="4">
        <v>166949.8125</v>
      </c>
    </row>
    <row r="1740" spans="1:6" x14ac:dyDescent="0.15">
      <c r="A1740" s="2" t="s">
        <v>47</v>
      </c>
      <c r="B1740" s="2" t="s">
        <v>49</v>
      </c>
      <c r="C1740" s="3" t="s">
        <v>11</v>
      </c>
      <c r="D1740" s="3" t="s">
        <v>12</v>
      </c>
      <c r="E1740" s="3">
        <v>1996</v>
      </c>
      <c r="F1740" s="4">
        <v>161985.078125</v>
      </c>
    </row>
    <row r="1741" spans="1:6" x14ac:dyDescent="0.15">
      <c r="A1741" s="2" t="s">
        <v>47</v>
      </c>
      <c r="B1741" s="2" t="s">
        <v>48</v>
      </c>
      <c r="C1741" s="3" t="s">
        <v>11</v>
      </c>
      <c r="D1741" s="3" t="s">
        <v>12</v>
      </c>
      <c r="E1741" s="3">
        <v>1997</v>
      </c>
      <c r="F1741" s="4">
        <v>179926.8125</v>
      </c>
    </row>
    <row r="1742" spans="1:6" x14ac:dyDescent="0.15">
      <c r="A1742" s="2" t="s">
        <v>47</v>
      </c>
      <c r="B1742" s="2" t="s">
        <v>49</v>
      </c>
      <c r="C1742" s="3" t="s">
        <v>11</v>
      </c>
      <c r="D1742" s="3" t="s">
        <v>12</v>
      </c>
      <c r="E1742" s="3">
        <v>1997</v>
      </c>
      <c r="F1742" s="4">
        <v>174572.9375</v>
      </c>
    </row>
    <row r="1743" spans="1:6" x14ac:dyDescent="0.15">
      <c r="A1743" s="2" t="s">
        <v>47</v>
      </c>
      <c r="B1743" s="2" t="s">
        <v>48</v>
      </c>
      <c r="C1743" s="3" t="s">
        <v>11</v>
      </c>
      <c r="D1743" s="3" t="s">
        <v>12</v>
      </c>
      <c r="E1743" s="3">
        <v>1998</v>
      </c>
      <c r="F1743" s="4">
        <v>189113.84375</v>
      </c>
    </row>
    <row r="1744" spans="1:6" x14ac:dyDescent="0.15">
      <c r="A1744" s="2" t="s">
        <v>47</v>
      </c>
      <c r="B1744" s="2" t="s">
        <v>49</v>
      </c>
      <c r="C1744" s="3" t="s">
        <v>11</v>
      </c>
      <c r="D1744" s="3" t="s">
        <v>12</v>
      </c>
      <c r="E1744" s="3">
        <v>1998</v>
      </c>
      <c r="F1744" s="4">
        <v>182862.171875</v>
      </c>
    </row>
    <row r="1745" spans="1:6" x14ac:dyDescent="0.15">
      <c r="A1745" s="2" t="s">
        <v>47</v>
      </c>
      <c r="B1745" s="2" t="s">
        <v>48</v>
      </c>
      <c r="C1745" s="3" t="s">
        <v>11</v>
      </c>
      <c r="D1745" s="3" t="s">
        <v>12</v>
      </c>
      <c r="E1745" s="3">
        <v>1999</v>
      </c>
      <c r="F1745" s="4">
        <v>194274.25</v>
      </c>
    </row>
    <row r="1746" spans="1:6" x14ac:dyDescent="0.15">
      <c r="A1746" s="2" t="s">
        <v>47</v>
      </c>
      <c r="B1746" s="2" t="s">
        <v>49</v>
      </c>
      <c r="C1746" s="3" t="s">
        <v>11</v>
      </c>
      <c r="D1746" s="3" t="s">
        <v>12</v>
      </c>
      <c r="E1746" s="3">
        <v>1999</v>
      </c>
      <c r="F1746" s="4">
        <v>188488.53125</v>
      </c>
    </row>
    <row r="1747" spans="1:6" x14ac:dyDescent="0.15">
      <c r="A1747" s="2" t="s">
        <v>47</v>
      </c>
      <c r="B1747" s="2" t="s">
        <v>48</v>
      </c>
      <c r="C1747" s="3" t="s">
        <v>11</v>
      </c>
      <c r="D1747" s="3" t="s">
        <v>12</v>
      </c>
      <c r="E1747" s="3">
        <v>2000</v>
      </c>
      <c r="F1747" s="4">
        <v>203091.515625</v>
      </c>
    </row>
    <row r="1748" spans="1:6" x14ac:dyDescent="0.15">
      <c r="A1748" s="2" t="s">
        <v>47</v>
      </c>
      <c r="B1748" s="2" t="s">
        <v>49</v>
      </c>
      <c r="C1748" s="3" t="s">
        <v>11</v>
      </c>
      <c r="D1748" s="3" t="s">
        <v>12</v>
      </c>
      <c r="E1748" s="3">
        <v>2000</v>
      </c>
      <c r="F1748" s="4">
        <v>197998.3125</v>
      </c>
    </row>
    <row r="1749" spans="1:6" x14ac:dyDescent="0.15">
      <c r="A1749" s="2" t="s">
        <v>47</v>
      </c>
      <c r="B1749" s="2" t="s">
        <v>48</v>
      </c>
      <c r="C1749" s="3" t="s">
        <v>11</v>
      </c>
      <c r="D1749" s="3" t="s">
        <v>12</v>
      </c>
      <c r="E1749" s="3">
        <v>2001</v>
      </c>
      <c r="F1749" s="4">
        <v>202237.5</v>
      </c>
    </row>
    <row r="1750" spans="1:6" x14ac:dyDescent="0.15">
      <c r="A1750" s="2" t="s">
        <v>47</v>
      </c>
      <c r="B1750" s="2" t="s">
        <v>49</v>
      </c>
      <c r="C1750" s="3" t="s">
        <v>11</v>
      </c>
      <c r="D1750" s="3" t="s">
        <v>12</v>
      </c>
      <c r="E1750" s="3">
        <v>2001</v>
      </c>
      <c r="F1750" s="4">
        <v>198304.328125</v>
      </c>
    </row>
    <row r="1751" spans="1:6" x14ac:dyDescent="0.15">
      <c r="A1751" s="2" t="s">
        <v>47</v>
      </c>
      <c r="B1751" s="2" t="s">
        <v>48</v>
      </c>
      <c r="C1751" s="3" t="s">
        <v>11</v>
      </c>
      <c r="D1751" s="3" t="s">
        <v>12</v>
      </c>
      <c r="E1751" s="3">
        <v>2002</v>
      </c>
      <c r="F1751" s="4">
        <v>203092.84375</v>
      </c>
    </row>
    <row r="1752" spans="1:6" x14ac:dyDescent="0.15">
      <c r="A1752" s="2" t="s">
        <v>47</v>
      </c>
      <c r="B1752" s="2" t="s">
        <v>49</v>
      </c>
      <c r="C1752" s="3" t="s">
        <v>11</v>
      </c>
      <c r="D1752" s="3" t="s">
        <v>12</v>
      </c>
      <c r="E1752" s="3">
        <v>2002</v>
      </c>
      <c r="F1752" s="4">
        <v>200239.890625</v>
      </c>
    </row>
    <row r="1753" spans="1:6" x14ac:dyDescent="0.15">
      <c r="A1753" s="2" t="s">
        <v>47</v>
      </c>
      <c r="B1753" s="2" t="s">
        <v>48</v>
      </c>
      <c r="C1753" s="3" t="s">
        <v>11</v>
      </c>
      <c r="D1753" s="3" t="s">
        <v>12</v>
      </c>
      <c r="E1753" s="3">
        <v>2003</v>
      </c>
      <c r="F1753" s="4">
        <v>200462.125</v>
      </c>
    </row>
    <row r="1754" spans="1:6" x14ac:dyDescent="0.15">
      <c r="A1754" s="2" t="s">
        <v>47</v>
      </c>
      <c r="B1754" s="2" t="s">
        <v>49</v>
      </c>
      <c r="C1754" s="3" t="s">
        <v>11</v>
      </c>
      <c r="D1754" s="3" t="s">
        <v>12</v>
      </c>
      <c r="E1754" s="3">
        <v>2003</v>
      </c>
      <c r="F1754" s="4">
        <v>198345.5</v>
      </c>
    </row>
    <row r="1755" spans="1:6" x14ac:dyDescent="0.15">
      <c r="A1755" s="2" t="s">
        <v>47</v>
      </c>
      <c r="B1755" s="2" t="s">
        <v>48</v>
      </c>
      <c r="C1755" s="3" t="s">
        <v>11</v>
      </c>
      <c r="D1755" s="3" t="s">
        <v>12</v>
      </c>
      <c r="E1755" s="3">
        <v>2004</v>
      </c>
      <c r="F1755" s="4">
        <v>211404.40625</v>
      </c>
    </row>
    <row r="1756" spans="1:6" x14ac:dyDescent="0.15">
      <c r="A1756" s="2" t="s">
        <v>47</v>
      </c>
      <c r="B1756" s="2" t="s">
        <v>49</v>
      </c>
      <c r="C1756" s="3" t="s">
        <v>11</v>
      </c>
      <c r="D1756" s="3" t="s">
        <v>12</v>
      </c>
      <c r="E1756" s="3">
        <v>2004</v>
      </c>
      <c r="F1756" s="4">
        <v>209516.109375</v>
      </c>
    </row>
    <row r="1757" spans="1:6" x14ac:dyDescent="0.15">
      <c r="A1757" s="2" t="s">
        <v>47</v>
      </c>
      <c r="B1757" s="2" t="s">
        <v>48</v>
      </c>
      <c r="C1757" s="3" t="s">
        <v>11</v>
      </c>
      <c r="D1757" s="3" t="s">
        <v>12</v>
      </c>
      <c r="E1757" s="3">
        <v>2005</v>
      </c>
      <c r="F1757" s="4">
        <v>218735.03125</v>
      </c>
    </row>
    <row r="1758" spans="1:6" x14ac:dyDescent="0.15">
      <c r="A1758" s="2" t="s">
        <v>47</v>
      </c>
      <c r="B1758" s="2" t="s">
        <v>49</v>
      </c>
      <c r="C1758" s="3" t="s">
        <v>11</v>
      </c>
      <c r="D1758" s="3" t="s">
        <v>12</v>
      </c>
      <c r="E1758" s="3">
        <v>2005</v>
      </c>
      <c r="F1758" s="4">
        <v>220232.390625</v>
      </c>
    </row>
    <row r="1759" spans="1:6" x14ac:dyDescent="0.15">
      <c r="A1759" s="2" t="s">
        <v>47</v>
      </c>
      <c r="B1759" s="2" t="s">
        <v>48</v>
      </c>
      <c r="C1759" s="3" t="s">
        <v>11</v>
      </c>
      <c r="D1759" s="3" t="s">
        <v>12</v>
      </c>
      <c r="E1759" s="3">
        <v>2006</v>
      </c>
      <c r="F1759" s="4">
        <v>235276.765625</v>
      </c>
    </row>
    <row r="1760" spans="1:6" x14ac:dyDescent="0.15">
      <c r="A1760" s="2" t="s">
        <v>47</v>
      </c>
      <c r="B1760" s="2" t="s">
        <v>49</v>
      </c>
      <c r="C1760" s="3" t="s">
        <v>11</v>
      </c>
      <c r="D1760" s="3" t="s">
        <v>12</v>
      </c>
      <c r="E1760" s="3">
        <v>2006</v>
      </c>
      <c r="F1760" s="4">
        <v>235327.0625</v>
      </c>
    </row>
    <row r="1761" spans="1:6" x14ac:dyDescent="0.15">
      <c r="A1761" s="2" t="s">
        <v>47</v>
      </c>
      <c r="B1761" s="2" t="s">
        <v>48</v>
      </c>
      <c r="C1761" s="3" t="s">
        <v>11</v>
      </c>
      <c r="D1761" s="3" t="s">
        <v>12</v>
      </c>
      <c r="E1761" s="3">
        <v>2007</v>
      </c>
      <c r="F1761" s="4">
        <v>245662.46875</v>
      </c>
    </row>
    <row r="1762" spans="1:6" x14ac:dyDescent="0.15">
      <c r="A1762" s="2" t="s">
        <v>47</v>
      </c>
      <c r="B1762" s="2" t="s">
        <v>49</v>
      </c>
      <c r="C1762" s="3" t="s">
        <v>11</v>
      </c>
      <c r="D1762" s="3" t="s">
        <v>12</v>
      </c>
      <c r="E1762" s="3">
        <v>2007</v>
      </c>
      <c r="F1762" s="4">
        <v>244785.59375</v>
      </c>
    </row>
    <row r="1763" spans="1:6" x14ac:dyDescent="0.15">
      <c r="A1763" s="2" t="s">
        <v>47</v>
      </c>
      <c r="B1763" s="2" t="s">
        <v>48</v>
      </c>
      <c r="C1763" s="3" t="s">
        <v>11</v>
      </c>
      <c r="D1763" s="3" t="s">
        <v>12</v>
      </c>
      <c r="E1763" s="3">
        <v>2008</v>
      </c>
      <c r="F1763" s="4">
        <v>255655.203125</v>
      </c>
    </row>
    <row r="1764" spans="1:6" x14ac:dyDescent="0.15">
      <c r="A1764" s="2" t="s">
        <v>47</v>
      </c>
      <c r="B1764" s="2" t="s">
        <v>49</v>
      </c>
      <c r="C1764" s="3" t="s">
        <v>11</v>
      </c>
      <c r="D1764" s="3" t="s">
        <v>12</v>
      </c>
      <c r="E1764" s="3">
        <v>2008</v>
      </c>
      <c r="F1764" s="4">
        <v>256167.015625</v>
      </c>
    </row>
    <row r="1765" spans="1:6" x14ac:dyDescent="0.15">
      <c r="A1765" s="2" t="s">
        <v>47</v>
      </c>
      <c r="B1765" s="2" t="s">
        <v>48</v>
      </c>
      <c r="C1765" s="3" t="s">
        <v>11</v>
      </c>
      <c r="D1765" s="3" t="s">
        <v>12</v>
      </c>
      <c r="E1765" s="3">
        <v>2009</v>
      </c>
      <c r="F1765" s="4">
        <v>247067.875</v>
      </c>
    </row>
    <row r="1766" spans="1:6" x14ac:dyDescent="0.15">
      <c r="A1766" s="2" t="s">
        <v>47</v>
      </c>
      <c r="B1766" s="2" t="s">
        <v>49</v>
      </c>
      <c r="C1766" s="3" t="s">
        <v>11</v>
      </c>
      <c r="D1766" s="3" t="s">
        <v>12</v>
      </c>
      <c r="E1766" s="3">
        <v>2009</v>
      </c>
      <c r="F1766" s="4">
        <v>246466.75</v>
      </c>
    </row>
    <row r="1767" spans="1:6" x14ac:dyDescent="0.15">
      <c r="A1767" s="2" t="s">
        <v>47</v>
      </c>
      <c r="B1767" s="2" t="s">
        <v>48</v>
      </c>
      <c r="C1767" s="3" t="s">
        <v>11</v>
      </c>
      <c r="D1767" s="3" t="s">
        <v>12</v>
      </c>
      <c r="E1767" s="3">
        <v>2010</v>
      </c>
      <c r="F1767" s="4">
        <v>260929.96875</v>
      </c>
    </row>
    <row r="1768" spans="1:6" x14ac:dyDescent="0.15">
      <c r="A1768" s="2" t="s">
        <v>47</v>
      </c>
      <c r="B1768" s="2" t="s">
        <v>49</v>
      </c>
      <c r="C1768" s="3" t="s">
        <v>11</v>
      </c>
      <c r="D1768" s="3" t="s">
        <v>12</v>
      </c>
      <c r="E1768" s="3">
        <v>2010</v>
      </c>
      <c r="F1768" s="4">
        <v>260796.640625</v>
      </c>
    </row>
    <row r="1769" spans="1:6" x14ac:dyDescent="0.15">
      <c r="A1769" s="2" t="s">
        <v>47</v>
      </c>
      <c r="B1769" s="2" t="s">
        <v>48</v>
      </c>
      <c r="C1769" s="3" t="s">
        <v>11</v>
      </c>
      <c r="D1769" s="3" t="s">
        <v>12</v>
      </c>
      <c r="E1769" s="3">
        <v>2011</v>
      </c>
      <c r="F1769" s="4">
        <v>263191.8125</v>
      </c>
    </row>
    <row r="1770" spans="1:6" x14ac:dyDescent="0.15">
      <c r="A1770" s="2" t="s">
        <v>47</v>
      </c>
      <c r="B1770" s="2" t="s">
        <v>49</v>
      </c>
      <c r="C1770" s="3" t="s">
        <v>11</v>
      </c>
      <c r="D1770" s="3" t="s">
        <v>12</v>
      </c>
      <c r="E1770" s="3">
        <v>2011</v>
      </c>
      <c r="F1770" s="4">
        <v>264490.4375</v>
      </c>
    </row>
    <row r="1771" spans="1:6" x14ac:dyDescent="0.15">
      <c r="A1771" s="2" t="s">
        <v>47</v>
      </c>
      <c r="B1771" s="2" t="s">
        <v>48</v>
      </c>
      <c r="C1771" s="3" t="s">
        <v>11</v>
      </c>
      <c r="D1771" s="3" t="s">
        <v>12</v>
      </c>
      <c r="E1771" s="3">
        <v>2012</v>
      </c>
      <c r="F1771" s="4">
        <v>266211.03125</v>
      </c>
    </row>
    <row r="1772" spans="1:6" x14ac:dyDescent="0.15">
      <c r="A1772" s="2" t="s">
        <v>47</v>
      </c>
      <c r="B1772" s="2" t="s">
        <v>49</v>
      </c>
      <c r="C1772" s="3" t="s">
        <v>11</v>
      </c>
      <c r="D1772" s="3" t="s">
        <v>12</v>
      </c>
      <c r="E1772" s="3">
        <v>2012</v>
      </c>
      <c r="F1772" s="4">
        <v>267628.78125</v>
      </c>
    </row>
    <row r="1773" spans="1:6" x14ac:dyDescent="0.15">
      <c r="A1773" s="2" t="s">
        <v>47</v>
      </c>
      <c r="B1773" s="2" t="s">
        <v>48</v>
      </c>
      <c r="C1773" s="3" t="s">
        <v>11</v>
      </c>
      <c r="D1773" s="3" t="s">
        <v>12</v>
      </c>
      <c r="E1773" s="3">
        <v>2013</v>
      </c>
      <c r="F1773" s="4">
        <v>265918.125</v>
      </c>
    </row>
    <row r="1774" spans="1:6" x14ac:dyDescent="0.15">
      <c r="A1774" s="2" t="s">
        <v>47</v>
      </c>
      <c r="B1774" s="2" t="s">
        <v>49</v>
      </c>
      <c r="C1774" s="3" t="s">
        <v>11</v>
      </c>
      <c r="D1774" s="3" t="s">
        <v>12</v>
      </c>
      <c r="E1774" s="3">
        <v>2013</v>
      </c>
      <c r="F1774" s="4">
        <v>265700.59375</v>
      </c>
    </row>
    <row r="1775" spans="1:6" x14ac:dyDescent="0.15">
      <c r="A1775" s="2" t="s">
        <v>47</v>
      </c>
      <c r="B1775" s="2" t="s">
        <v>48</v>
      </c>
      <c r="C1775" s="3" t="s">
        <v>11</v>
      </c>
      <c r="D1775" s="3" t="s">
        <v>12</v>
      </c>
      <c r="E1775" s="3">
        <v>2014</v>
      </c>
      <c r="F1775" s="4">
        <v>267352.78125</v>
      </c>
    </row>
    <row r="1776" spans="1:6" x14ac:dyDescent="0.15">
      <c r="A1776" s="2" t="s">
        <v>47</v>
      </c>
      <c r="B1776" s="2" t="s">
        <v>49</v>
      </c>
      <c r="C1776" s="3" t="s">
        <v>11</v>
      </c>
      <c r="D1776" s="3" t="s">
        <v>12</v>
      </c>
      <c r="E1776" s="3">
        <v>2014</v>
      </c>
      <c r="F1776" s="4">
        <v>267288.90625</v>
      </c>
    </row>
    <row r="1777" spans="1:6" x14ac:dyDescent="0.15">
      <c r="A1777" s="2" t="s">
        <v>47</v>
      </c>
      <c r="B1777" s="2" t="s">
        <v>48</v>
      </c>
      <c r="C1777" s="3" t="s">
        <v>11</v>
      </c>
      <c r="D1777" s="3" t="s">
        <v>12</v>
      </c>
      <c r="E1777" s="3">
        <v>2015</v>
      </c>
      <c r="F1777" s="4">
        <v>278112.53125</v>
      </c>
    </row>
    <row r="1778" spans="1:6" x14ac:dyDescent="0.15">
      <c r="A1778" s="2" t="s">
        <v>47</v>
      </c>
      <c r="B1778" s="2" t="s">
        <v>49</v>
      </c>
      <c r="C1778" s="3" t="s">
        <v>11</v>
      </c>
      <c r="D1778" s="3" t="s">
        <v>12</v>
      </c>
      <c r="E1778" s="3">
        <v>2015</v>
      </c>
      <c r="F1778" s="4">
        <v>277028.46875</v>
      </c>
    </row>
    <row r="1779" spans="1:6" x14ac:dyDescent="0.15">
      <c r="A1779" s="2" t="s">
        <v>47</v>
      </c>
      <c r="B1779" s="2" t="s">
        <v>48</v>
      </c>
      <c r="C1779" s="3" t="s">
        <v>11</v>
      </c>
      <c r="D1779" s="3" t="s">
        <v>12</v>
      </c>
      <c r="E1779" s="3">
        <v>2016</v>
      </c>
      <c r="F1779" s="4">
        <v>289480.40625</v>
      </c>
    </row>
    <row r="1780" spans="1:6" x14ac:dyDescent="0.15">
      <c r="A1780" s="2" t="s">
        <v>47</v>
      </c>
      <c r="B1780" s="2" t="s">
        <v>49</v>
      </c>
      <c r="C1780" s="3" t="s">
        <v>11</v>
      </c>
      <c r="D1780" s="3" t="s">
        <v>12</v>
      </c>
      <c r="E1780" s="3">
        <v>2016</v>
      </c>
      <c r="F1780" s="4">
        <v>287780.25</v>
      </c>
    </row>
    <row r="1781" spans="1:6" x14ac:dyDescent="0.15">
      <c r="A1781" s="2" t="s">
        <v>47</v>
      </c>
      <c r="B1781" s="2" t="s">
        <v>48</v>
      </c>
      <c r="C1781" s="3" t="s">
        <v>11</v>
      </c>
      <c r="D1781" s="3" t="s">
        <v>12</v>
      </c>
      <c r="E1781" s="3">
        <v>2017</v>
      </c>
      <c r="F1781" s="4">
        <v>308119.15625</v>
      </c>
    </row>
    <row r="1782" spans="1:6" x14ac:dyDescent="0.15">
      <c r="A1782" s="2" t="s">
        <v>47</v>
      </c>
      <c r="B1782" s="2" t="s">
        <v>49</v>
      </c>
      <c r="C1782" s="3" t="s">
        <v>11</v>
      </c>
      <c r="D1782" s="3" t="s">
        <v>12</v>
      </c>
      <c r="E1782" s="3">
        <v>2017</v>
      </c>
      <c r="F1782" s="4">
        <v>308119.15625</v>
      </c>
    </row>
    <row r="1783" spans="1:6" x14ac:dyDescent="0.15">
      <c r="A1783" s="2" t="s">
        <v>47</v>
      </c>
      <c r="B1783" s="2" t="s">
        <v>48</v>
      </c>
      <c r="C1783" s="3" t="s">
        <v>11</v>
      </c>
      <c r="D1783" s="3" t="s">
        <v>12</v>
      </c>
      <c r="E1783" s="3">
        <v>2018</v>
      </c>
      <c r="F1783" s="4">
        <v>313491.6875</v>
      </c>
    </row>
    <row r="1784" spans="1:6" x14ac:dyDescent="0.15">
      <c r="A1784" s="2" t="s">
        <v>47</v>
      </c>
      <c r="B1784" s="2" t="s">
        <v>49</v>
      </c>
      <c r="C1784" s="3" t="s">
        <v>11</v>
      </c>
      <c r="D1784" s="3" t="s">
        <v>12</v>
      </c>
      <c r="E1784" s="3">
        <v>2018</v>
      </c>
      <c r="F1784" s="4">
        <v>312982.34375</v>
      </c>
    </row>
    <row r="1785" spans="1:6" x14ac:dyDescent="0.15">
      <c r="A1785" s="2" t="s">
        <v>47</v>
      </c>
      <c r="B1785" s="2" t="s">
        <v>48</v>
      </c>
      <c r="C1785" s="3" t="s">
        <v>11</v>
      </c>
      <c r="D1785" s="3" t="s">
        <v>12</v>
      </c>
      <c r="E1785" s="3">
        <v>2019</v>
      </c>
      <c r="F1785" s="4">
        <v>322637.5</v>
      </c>
    </row>
    <row r="1786" spans="1:6" x14ac:dyDescent="0.15">
      <c r="A1786" s="2" t="s">
        <v>47</v>
      </c>
      <c r="B1786" s="2" t="s">
        <v>49</v>
      </c>
      <c r="C1786" s="3" t="s">
        <v>11</v>
      </c>
      <c r="D1786" s="3" t="s">
        <v>12</v>
      </c>
      <c r="E1786" s="3">
        <v>2019</v>
      </c>
      <c r="F1786" s="4">
        <v>321613.5625</v>
      </c>
    </row>
    <row r="1787" spans="1:6" x14ac:dyDescent="0.15">
      <c r="A1787" s="2" t="s">
        <v>47</v>
      </c>
      <c r="B1787" s="2" t="s">
        <v>48</v>
      </c>
      <c r="C1787" s="3" t="s">
        <v>13</v>
      </c>
      <c r="D1787" s="3" t="s">
        <v>14</v>
      </c>
      <c r="E1787" s="3">
        <v>1950</v>
      </c>
      <c r="F1787" s="5">
        <v>1897532.1824071016</v>
      </c>
    </row>
    <row r="1788" spans="1:6" x14ac:dyDescent="0.15">
      <c r="A1788" s="2" t="s">
        <v>47</v>
      </c>
      <c r="B1788" s="2" t="s">
        <v>48</v>
      </c>
      <c r="C1788" s="3" t="s">
        <v>13</v>
      </c>
      <c r="D1788" s="3" t="s">
        <v>14</v>
      </c>
      <c r="E1788" s="3">
        <v>1951</v>
      </c>
      <c r="F1788" s="5">
        <v>2037340.3344726562</v>
      </c>
    </row>
    <row r="1789" spans="1:6" x14ac:dyDescent="0.15">
      <c r="A1789" s="2" t="s">
        <v>47</v>
      </c>
      <c r="B1789" s="2" t="s">
        <v>48</v>
      </c>
      <c r="C1789" s="3" t="s">
        <v>13</v>
      </c>
      <c r="D1789" s="3" t="s">
        <v>14</v>
      </c>
      <c r="E1789" s="3">
        <v>1952</v>
      </c>
      <c r="F1789" s="5">
        <v>2124631.1513671875</v>
      </c>
    </row>
    <row r="1790" spans="1:6" x14ac:dyDescent="0.15">
      <c r="A1790" s="2" t="s">
        <v>47</v>
      </c>
      <c r="B1790" s="2" t="s">
        <v>48</v>
      </c>
      <c r="C1790" s="3" t="s">
        <v>13</v>
      </c>
      <c r="D1790" s="3" t="s">
        <v>14</v>
      </c>
      <c r="E1790" s="3">
        <v>1953</v>
      </c>
      <c r="F1790" s="5">
        <v>2246102.6728515625</v>
      </c>
    </row>
    <row r="1791" spans="1:6" x14ac:dyDescent="0.15">
      <c r="A1791" s="2" t="s">
        <v>47</v>
      </c>
      <c r="B1791" s="2" t="s">
        <v>48</v>
      </c>
      <c r="C1791" s="3" t="s">
        <v>13</v>
      </c>
      <c r="D1791" s="3" t="s">
        <v>14</v>
      </c>
      <c r="E1791" s="3">
        <v>1954</v>
      </c>
      <c r="F1791" s="5">
        <v>2378558.8583984375</v>
      </c>
    </row>
    <row r="1792" spans="1:6" x14ac:dyDescent="0.15">
      <c r="A1792" s="2" t="s">
        <v>47</v>
      </c>
      <c r="B1792" s="2" t="s">
        <v>48</v>
      </c>
      <c r="C1792" s="3" t="s">
        <v>13</v>
      </c>
      <c r="D1792" s="3" t="s">
        <v>14</v>
      </c>
      <c r="E1792" s="3">
        <v>1955</v>
      </c>
      <c r="F1792" s="5">
        <v>2549591.7866210938</v>
      </c>
    </row>
    <row r="1793" spans="1:6" x14ac:dyDescent="0.15">
      <c r="A1793" s="2" t="s">
        <v>47</v>
      </c>
      <c r="B1793" s="2" t="s">
        <v>48</v>
      </c>
      <c r="C1793" s="3" t="s">
        <v>13</v>
      </c>
      <c r="D1793" s="3" t="s">
        <v>14</v>
      </c>
      <c r="E1793" s="3">
        <v>1956</v>
      </c>
      <c r="F1793" s="5">
        <v>2677760.427734375</v>
      </c>
    </row>
    <row r="1794" spans="1:6" x14ac:dyDescent="0.15">
      <c r="A1794" s="2" t="s">
        <v>47</v>
      </c>
      <c r="B1794" s="2" t="s">
        <v>48</v>
      </c>
      <c r="C1794" s="3" t="s">
        <v>13</v>
      </c>
      <c r="D1794" s="3" t="s">
        <v>14</v>
      </c>
      <c r="E1794" s="3">
        <v>1957</v>
      </c>
      <c r="F1794" s="5">
        <v>2786745.9790039062</v>
      </c>
    </row>
    <row r="1795" spans="1:6" x14ac:dyDescent="0.15">
      <c r="A1795" s="2" t="s">
        <v>47</v>
      </c>
      <c r="B1795" s="2" t="s">
        <v>48</v>
      </c>
      <c r="C1795" s="3" t="s">
        <v>13</v>
      </c>
      <c r="D1795" s="3" t="s">
        <v>14</v>
      </c>
      <c r="E1795" s="3">
        <v>1958</v>
      </c>
      <c r="F1795" s="5">
        <v>2872851.7114257812</v>
      </c>
    </row>
    <row r="1796" spans="1:6" x14ac:dyDescent="0.15">
      <c r="A1796" s="2" t="s">
        <v>47</v>
      </c>
      <c r="B1796" s="2" t="s">
        <v>48</v>
      </c>
      <c r="C1796" s="3" t="s">
        <v>13</v>
      </c>
      <c r="D1796" s="3" t="s">
        <v>14</v>
      </c>
      <c r="E1796" s="3">
        <v>1959</v>
      </c>
      <c r="F1796" s="5">
        <v>3018382.265625</v>
      </c>
    </row>
    <row r="1797" spans="1:6" x14ac:dyDescent="0.15">
      <c r="A1797" s="2" t="s">
        <v>47</v>
      </c>
      <c r="B1797" s="2" t="s">
        <v>48</v>
      </c>
      <c r="C1797" s="3" t="s">
        <v>13</v>
      </c>
      <c r="D1797" s="3" t="s">
        <v>14</v>
      </c>
      <c r="E1797" s="3">
        <v>1960</v>
      </c>
      <c r="F1797" s="5">
        <v>3243153.2993164062</v>
      </c>
    </row>
    <row r="1798" spans="1:6" x14ac:dyDescent="0.15">
      <c r="A1798" s="2" t="s">
        <v>47</v>
      </c>
      <c r="B1798" s="2" t="s">
        <v>48</v>
      </c>
      <c r="C1798" s="3" t="s">
        <v>13</v>
      </c>
      <c r="D1798" s="3" t="s">
        <v>14</v>
      </c>
      <c r="E1798" s="3">
        <v>1961</v>
      </c>
      <c r="F1798" s="5">
        <v>3416602.3647460938</v>
      </c>
    </row>
    <row r="1799" spans="1:6" x14ac:dyDescent="0.15">
      <c r="A1799" s="2" t="s">
        <v>47</v>
      </c>
      <c r="B1799" s="2" t="s">
        <v>48</v>
      </c>
      <c r="C1799" s="3" t="s">
        <v>13</v>
      </c>
      <c r="D1799" s="3" t="s">
        <v>14</v>
      </c>
      <c r="E1799" s="3">
        <v>1962</v>
      </c>
      <c r="F1799" s="5">
        <v>3573406.5463867188</v>
      </c>
    </row>
    <row r="1800" spans="1:6" x14ac:dyDescent="0.15">
      <c r="A1800" s="2" t="s">
        <v>47</v>
      </c>
      <c r="B1800" s="2" t="s">
        <v>48</v>
      </c>
      <c r="C1800" s="3" t="s">
        <v>13</v>
      </c>
      <c r="D1800" s="3" t="s">
        <v>14</v>
      </c>
      <c r="E1800" s="3">
        <v>1963</v>
      </c>
      <c r="F1800" s="5">
        <v>3736050.7924804688</v>
      </c>
    </row>
    <row r="1801" spans="1:6" x14ac:dyDescent="0.15">
      <c r="A1801" s="2" t="s">
        <v>47</v>
      </c>
      <c r="B1801" s="2" t="s">
        <v>48</v>
      </c>
      <c r="C1801" s="3" t="s">
        <v>13</v>
      </c>
      <c r="D1801" s="3" t="s">
        <v>14</v>
      </c>
      <c r="E1801" s="3">
        <v>1964</v>
      </c>
      <c r="F1801" s="5">
        <v>3967097.2060546875</v>
      </c>
    </row>
    <row r="1802" spans="1:6" x14ac:dyDescent="0.15">
      <c r="A1802" s="2" t="s">
        <v>47</v>
      </c>
      <c r="B1802" s="2" t="s">
        <v>48</v>
      </c>
      <c r="C1802" s="3" t="s">
        <v>13</v>
      </c>
      <c r="D1802" s="3" t="s">
        <v>14</v>
      </c>
      <c r="E1802" s="3">
        <v>1965</v>
      </c>
      <c r="F1802" s="5">
        <v>4143312.93359375</v>
      </c>
    </row>
    <row r="1803" spans="1:6" x14ac:dyDescent="0.15">
      <c r="A1803" s="2" t="s">
        <v>47</v>
      </c>
      <c r="B1803" s="2" t="s">
        <v>48</v>
      </c>
      <c r="C1803" s="3" t="s">
        <v>13</v>
      </c>
      <c r="D1803" s="3" t="s">
        <v>14</v>
      </c>
      <c r="E1803" s="3">
        <v>1966</v>
      </c>
      <c r="F1803" s="5">
        <v>4312430.1577148438</v>
      </c>
    </row>
    <row r="1804" spans="1:6" x14ac:dyDescent="0.15">
      <c r="A1804" s="2" t="s">
        <v>47</v>
      </c>
      <c r="B1804" s="2" t="s">
        <v>48</v>
      </c>
      <c r="C1804" s="3" t="s">
        <v>13</v>
      </c>
      <c r="D1804" s="3" t="s">
        <v>14</v>
      </c>
      <c r="E1804" s="3">
        <v>1967</v>
      </c>
      <c r="F1804" s="5">
        <v>4462678.3657226562</v>
      </c>
    </row>
    <row r="1805" spans="1:6" x14ac:dyDescent="0.15">
      <c r="A1805" s="2" t="s">
        <v>47</v>
      </c>
      <c r="B1805" s="2" t="s">
        <v>48</v>
      </c>
      <c r="C1805" s="3" t="s">
        <v>13</v>
      </c>
      <c r="D1805" s="3" t="s">
        <v>14</v>
      </c>
      <c r="E1805" s="3">
        <v>1968</v>
      </c>
      <c r="F1805" s="5">
        <v>4703795.0180664062</v>
      </c>
    </row>
    <row r="1806" spans="1:6" x14ac:dyDescent="0.15">
      <c r="A1806" s="2" t="s">
        <v>47</v>
      </c>
      <c r="B1806" s="2" t="s">
        <v>48</v>
      </c>
      <c r="C1806" s="3" t="s">
        <v>13</v>
      </c>
      <c r="D1806" s="3" t="s">
        <v>14</v>
      </c>
      <c r="E1806" s="3">
        <v>1969</v>
      </c>
      <c r="F1806" s="5">
        <v>5003652.26953125</v>
      </c>
    </row>
    <row r="1807" spans="1:6" x14ac:dyDescent="0.15">
      <c r="A1807" s="2" t="s">
        <v>47</v>
      </c>
      <c r="B1807" s="2" t="s">
        <v>48</v>
      </c>
      <c r="C1807" s="3" t="s">
        <v>13</v>
      </c>
      <c r="D1807" s="3" t="s">
        <v>14</v>
      </c>
      <c r="E1807" s="3">
        <v>1970</v>
      </c>
      <c r="F1807" s="5">
        <v>5329223.939453125</v>
      </c>
    </row>
    <row r="1808" spans="1:6" x14ac:dyDescent="0.15">
      <c r="A1808" s="2" t="s">
        <v>47</v>
      </c>
      <c r="B1808" s="2" t="s">
        <v>48</v>
      </c>
      <c r="C1808" s="3" t="s">
        <v>13</v>
      </c>
      <c r="D1808" s="3" t="s">
        <v>14</v>
      </c>
      <c r="E1808" s="3">
        <v>1971</v>
      </c>
      <c r="F1808" s="5">
        <v>5530946.865234375</v>
      </c>
    </row>
    <row r="1809" spans="1:6" x14ac:dyDescent="0.15">
      <c r="A1809" s="2" t="s">
        <v>47</v>
      </c>
      <c r="B1809" s="2" t="s">
        <v>48</v>
      </c>
      <c r="C1809" s="3" t="s">
        <v>13</v>
      </c>
      <c r="D1809" s="3" t="s">
        <v>14</v>
      </c>
      <c r="E1809" s="3">
        <v>1972</v>
      </c>
      <c r="F1809" s="5">
        <v>5825644.64453125</v>
      </c>
    </row>
    <row r="1810" spans="1:6" x14ac:dyDescent="0.15">
      <c r="A1810" s="2" t="s">
        <v>47</v>
      </c>
      <c r="B1810" s="2" t="s">
        <v>48</v>
      </c>
      <c r="C1810" s="3" t="s">
        <v>13</v>
      </c>
      <c r="D1810" s="3" t="s">
        <v>14</v>
      </c>
      <c r="E1810" s="3">
        <v>1973</v>
      </c>
      <c r="F1810" s="5">
        <v>6192233.4052734375</v>
      </c>
    </row>
    <row r="1811" spans="1:6" x14ac:dyDescent="0.15">
      <c r="A1811" s="2" t="s">
        <v>47</v>
      </c>
      <c r="B1811" s="2" t="s">
        <v>48</v>
      </c>
      <c r="C1811" s="3" t="s">
        <v>13</v>
      </c>
      <c r="D1811" s="3" t="s">
        <v>14</v>
      </c>
      <c r="E1811" s="3">
        <v>1974</v>
      </c>
      <c r="F1811" s="5">
        <v>6216916.646484375</v>
      </c>
    </row>
    <row r="1812" spans="1:6" x14ac:dyDescent="0.15">
      <c r="A1812" s="2" t="s">
        <v>47</v>
      </c>
      <c r="B1812" s="2" t="s">
        <v>48</v>
      </c>
      <c r="C1812" s="3" t="s">
        <v>13</v>
      </c>
      <c r="D1812" s="3" t="s">
        <v>14</v>
      </c>
      <c r="E1812" s="3">
        <v>1975</v>
      </c>
      <c r="F1812" s="5">
        <v>6235835.8701171875</v>
      </c>
    </row>
    <row r="1813" spans="1:6" x14ac:dyDescent="0.15">
      <c r="A1813" s="2" t="s">
        <v>47</v>
      </c>
      <c r="B1813" s="2" t="s">
        <v>48</v>
      </c>
      <c r="C1813" s="3" t="s">
        <v>13</v>
      </c>
      <c r="D1813" s="3" t="s">
        <v>14</v>
      </c>
      <c r="E1813" s="3">
        <v>1976</v>
      </c>
      <c r="F1813" s="5">
        <v>6575518.986328125</v>
      </c>
    </row>
    <row r="1814" spans="1:6" x14ac:dyDescent="0.15">
      <c r="A1814" s="2" t="s">
        <v>47</v>
      </c>
      <c r="B1814" s="2" t="s">
        <v>48</v>
      </c>
      <c r="C1814" s="3" t="s">
        <v>13</v>
      </c>
      <c r="D1814" s="3" t="s">
        <v>14</v>
      </c>
      <c r="E1814" s="3">
        <v>1977</v>
      </c>
      <c r="F1814" s="5">
        <v>6829457.076171875</v>
      </c>
    </row>
    <row r="1815" spans="1:6" x14ac:dyDescent="0.15">
      <c r="A1815" s="2" t="s">
        <v>47</v>
      </c>
      <c r="B1815" s="2" t="s">
        <v>48</v>
      </c>
      <c r="C1815" s="3" t="s">
        <v>13</v>
      </c>
      <c r="D1815" s="3" t="s">
        <v>14</v>
      </c>
      <c r="E1815" s="3">
        <v>1978</v>
      </c>
      <c r="F1815" s="5">
        <v>7174272.8681640625</v>
      </c>
    </row>
    <row r="1816" spans="1:6" x14ac:dyDescent="0.15">
      <c r="A1816" s="2" t="s">
        <v>47</v>
      </c>
      <c r="B1816" s="2" t="s">
        <v>48</v>
      </c>
      <c r="C1816" s="3" t="s">
        <v>13</v>
      </c>
      <c r="D1816" s="3" t="s">
        <v>14</v>
      </c>
      <c r="E1816" s="3">
        <v>1979</v>
      </c>
      <c r="F1816" s="5">
        <v>7513507.0791015625</v>
      </c>
    </row>
    <row r="1817" spans="1:6" x14ac:dyDescent="0.15">
      <c r="A1817" s="2" t="s">
        <v>47</v>
      </c>
      <c r="B1817" s="2" t="s">
        <v>48</v>
      </c>
      <c r="C1817" s="3" t="s">
        <v>13</v>
      </c>
      <c r="D1817" s="3" t="s">
        <v>14</v>
      </c>
      <c r="E1817" s="3">
        <v>1980</v>
      </c>
      <c r="F1817" s="5">
        <v>7656192.6298828125</v>
      </c>
    </row>
    <row r="1818" spans="1:6" x14ac:dyDescent="0.15">
      <c r="A1818" s="2" t="s">
        <v>47</v>
      </c>
      <c r="B1818" s="2" t="s">
        <v>48</v>
      </c>
      <c r="C1818" s="3" t="s">
        <v>13</v>
      </c>
      <c r="D1818" s="3" t="s">
        <v>14</v>
      </c>
      <c r="E1818" s="3">
        <v>1981</v>
      </c>
      <c r="F1818" s="5">
        <v>7433107.7255859375</v>
      </c>
    </row>
    <row r="1819" spans="1:6" x14ac:dyDescent="0.15">
      <c r="A1819" s="2" t="s">
        <v>47</v>
      </c>
      <c r="B1819" s="2" t="s">
        <v>48</v>
      </c>
      <c r="C1819" s="3" t="s">
        <v>13</v>
      </c>
      <c r="D1819" s="3" t="s">
        <v>14</v>
      </c>
      <c r="E1819" s="3">
        <v>1982</v>
      </c>
      <c r="F1819" s="5">
        <v>7365551.78515625</v>
      </c>
    </row>
    <row r="1820" spans="1:6" x14ac:dyDescent="0.15">
      <c r="A1820" s="2" t="s">
        <v>47</v>
      </c>
      <c r="B1820" s="2" t="s">
        <v>48</v>
      </c>
      <c r="C1820" s="3" t="s">
        <v>13</v>
      </c>
      <c r="D1820" s="3" t="s">
        <v>14</v>
      </c>
      <c r="E1820" s="3">
        <v>1983</v>
      </c>
      <c r="F1820" s="5">
        <v>7367234.263671875</v>
      </c>
    </row>
    <row r="1821" spans="1:6" x14ac:dyDescent="0.15">
      <c r="A1821" s="2" t="s">
        <v>47</v>
      </c>
      <c r="B1821" s="2" t="s">
        <v>48</v>
      </c>
      <c r="C1821" s="3" t="s">
        <v>13</v>
      </c>
      <c r="D1821" s="3" t="s">
        <v>14</v>
      </c>
      <c r="E1821" s="3">
        <v>1984</v>
      </c>
      <c r="F1821" s="5">
        <v>7409275.697265625</v>
      </c>
    </row>
    <row r="1822" spans="1:6" x14ac:dyDescent="0.15">
      <c r="A1822" s="2" t="s">
        <v>47</v>
      </c>
      <c r="B1822" s="2" t="s">
        <v>48</v>
      </c>
      <c r="C1822" s="3" t="s">
        <v>13</v>
      </c>
      <c r="D1822" s="3" t="s">
        <v>14</v>
      </c>
      <c r="E1822" s="3">
        <v>1985</v>
      </c>
      <c r="F1822" s="5">
        <v>7478091.7197265625</v>
      </c>
    </row>
    <row r="1823" spans="1:6" x14ac:dyDescent="0.15">
      <c r="A1823" s="2" t="s">
        <v>47</v>
      </c>
      <c r="B1823" s="2" t="s">
        <v>48</v>
      </c>
      <c r="C1823" s="3" t="s">
        <v>13</v>
      </c>
      <c r="D1823" s="3" t="s">
        <v>14</v>
      </c>
      <c r="E1823" s="3">
        <v>1986</v>
      </c>
      <c r="F1823" s="5">
        <v>7863647.1162109375</v>
      </c>
    </row>
    <row r="1824" spans="1:6" x14ac:dyDescent="0.15">
      <c r="A1824" s="2" t="s">
        <v>47</v>
      </c>
      <c r="B1824" s="2" t="s">
        <v>48</v>
      </c>
      <c r="C1824" s="3" t="s">
        <v>13</v>
      </c>
      <c r="D1824" s="3" t="s">
        <v>14</v>
      </c>
      <c r="E1824" s="3">
        <v>1987</v>
      </c>
      <c r="F1824" s="5">
        <v>8169680.654296875</v>
      </c>
    </row>
    <row r="1825" spans="1:6" x14ac:dyDescent="0.15">
      <c r="A1825" s="2" t="s">
        <v>47</v>
      </c>
      <c r="B1825" s="2" t="s">
        <v>48</v>
      </c>
      <c r="C1825" s="3" t="s">
        <v>13</v>
      </c>
      <c r="D1825" s="3" t="s">
        <v>14</v>
      </c>
      <c r="E1825" s="3">
        <v>1988</v>
      </c>
      <c r="F1825" s="5">
        <v>8617334.5810546875</v>
      </c>
    </row>
    <row r="1826" spans="1:6" x14ac:dyDescent="0.15">
      <c r="A1826" s="2" t="s">
        <v>47</v>
      </c>
      <c r="B1826" s="2" t="s">
        <v>48</v>
      </c>
      <c r="C1826" s="3" t="s">
        <v>13</v>
      </c>
      <c r="D1826" s="3" t="s">
        <v>14</v>
      </c>
      <c r="E1826" s="3">
        <v>1989</v>
      </c>
      <c r="F1826" s="5">
        <v>9013289.146484375</v>
      </c>
    </row>
    <row r="1827" spans="1:6" x14ac:dyDescent="0.15">
      <c r="A1827" s="2" t="s">
        <v>47</v>
      </c>
      <c r="B1827" s="2" t="s">
        <v>48</v>
      </c>
      <c r="C1827" s="3" t="s">
        <v>13</v>
      </c>
      <c r="D1827" s="3" t="s">
        <v>14</v>
      </c>
      <c r="E1827" s="3">
        <v>1990</v>
      </c>
      <c r="F1827" s="5">
        <v>9400083.21875</v>
      </c>
    </row>
    <row r="1828" spans="1:6" x14ac:dyDescent="0.15">
      <c r="A1828" s="2" t="s">
        <v>47</v>
      </c>
      <c r="B1828" s="2" t="s">
        <v>48</v>
      </c>
      <c r="C1828" s="3" t="s">
        <v>13</v>
      </c>
      <c r="D1828" s="3" t="s">
        <v>14</v>
      </c>
      <c r="E1828" s="3">
        <v>1991</v>
      </c>
      <c r="F1828" s="5">
        <v>9646199.041015625</v>
      </c>
    </row>
    <row r="1829" spans="1:6" x14ac:dyDescent="0.15">
      <c r="A1829" s="2" t="s">
        <v>47</v>
      </c>
      <c r="B1829" s="2" t="s">
        <v>48</v>
      </c>
      <c r="C1829" s="3" t="s">
        <v>13</v>
      </c>
      <c r="D1829" s="3" t="s">
        <v>14</v>
      </c>
      <c r="E1829" s="3">
        <v>1992</v>
      </c>
      <c r="F1829" s="5">
        <v>9854713.0234375</v>
      </c>
    </row>
    <row r="1830" spans="1:6" x14ac:dyDescent="0.15">
      <c r="A1830" s="2" t="s">
        <v>47</v>
      </c>
      <c r="B1830" s="2" t="s">
        <v>48</v>
      </c>
      <c r="C1830" s="3" t="s">
        <v>13</v>
      </c>
      <c r="D1830" s="3" t="s">
        <v>14</v>
      </c>
      <c r="E1830" s="3">
        <v>1993</v>
      </c>
      <c r="F1830" s="5">
        <v>9884044.01953125</v>
      </c>
    </row>
    <row r="1831" spans="1:6" x14ac:dyDescent="0.15">
      <c r="A1831" s="2" t="s">
        <v>47</v>
      </c>
      <c r="B1831" s="2" t="s">
        <v>48</v>
      </c>
      <c r="C1831" s="3" t="s">
        <v>13</v>
      </c>
      <c r="D1831" s="3" t="s">
        <v>14</v>
      </c>
      <c r="E1831" s="3">
        <v>1994</v>
      </c>
      <c r="F1831" s="5">
        <v>10266182.626953125</v>
      </c>
    </row>
    <row r="1832" spans="1:6" x14ac:dyDescent="0.15">
      <c r="A1832" s="2" t="s">
        <v>47</v>
      </c>
      <c r="B1832" s="2" t="s">
        <v>48</v>
      </c>
      <c r="C1832" s="3" t="s">
        <v>13</v>
      </c>
      <c r="D1832" s="3" t="s">
        <v>14</v>
      </c>
      <c r="E1832" s="3">
        <v>1995</v>
      </c>
      <c r="F1832" s="5">
        <v>10766108.51171875</v>
      </c>
    </row>
    <row r="1833" spans="1:6" x14ac:dyDescent="0.15">
      <c r="A1833" s="2" t="s">
        <v>47</v>
      </c>
      <c r="B1833" s="2" t="s">
        <v>48</v>
      </c>
      <c r="C1833" s="3" t="s">
        <v>13</v>
      </c>
      <c r="D1833" s="3" t="s">
        <v>14</v>
      </c>
      <c r="E1833" s="3">
        <v>1996</v>
      </c>
      <c r="F1833" s="5">
        <v>11053716.16796875</v>
      </c>
    </row>
    <row r="1834" spans="1:6" x14ac:dyDescent="0.15">
      <c r="A1834" s="2" t="s">
        <v>47</v>
      </c>
      <c r="B1834" s="2" t="s">
        <v>48</v>
      </c>
      <c r="C1834" s="3" t="s">
        <v>13</v>
      </c>
      <c r="D1834" s="3" t="s">
        <v>14</v>
      </c>
      <c r="E1834" s="3">
        <v>1997</v>
      </c>
      <c r="F1834" s="5">
        <v>11704639.041015625</v>
      </c>
    </row>
    <row r="1835" spans="1:6" x14ac:dyDescent="0.15">
      <c r="A1835" s="2" t="s">
        <v>47</v>
      </c>
      <c r="B1835" s="2" t="s">
        <v>48</v>
      </c>
      <c r="C1835" s="3" t="s">
        <v>13</v>
      </c>
      <c r="D1835" s="3" t="s">
        <v>14</v>
      </c>
      <c r="E1835" s="3">
        <v>1998</v>
      </c>
      <c r="F1835" s="5">
        <v>12395250.31640625</v>
      </c>
    </row>
    <row r="1836" spans="1:6" x14ac:dyDescent="0.15">
      <c r="A1836" s="2" t="s">
        <v>47</v>
      </c>
      <c r="B1836" s="2" t="s">
        <v>48</v>
      </c>
      <c r="C1836" s="3" t="s">
        <v>13</v>
      </c>
      <c r="D1836" s="3" t="s">
        <v>14</v>
      </c>
      <c r="E1836" s="3">
        <v>1999</v>
      </c>
      <c r="F1836" s="5">
        <v>12902657.40625</v>
      </c>
    </row>
    <row r="1837" spans="1:6" x14ac:dyDescent="0.15">
      <c r="A1837" s="2" t="s">
        <v>47</v>
      </c>
      <c r="B1837" s="2" t="s">
        <v>48</v>
      </c>
      <c r="C1837" s="3" t="s">
        <v>13</v>
      </c>
      <c r="D1837" s="3" t="s">
        <v>14</v>
      </c>
      <c r="E1837" s="3">
        <v>2000</v>
      </c>
      <c r="F1837" s="5">
        <v>13368906.376953125</v>
      </c>
    </row>
    <row r="1838" spans="1:6" x14ac:dyDescent="0.15">
      <c r="A1838" s="2" t="s">
        <v>47</v>
      </c>
      <c r="B1838" s="2" t="s">
        <v>48</v>
      </c>
      <c r="C1838" s="3" t="s">
        <v>13</v>
      </c>
      <c r="D1838" s="3" t="s">
        <v>14</v>
      </c>
      <c r="E1838" s="3">
        <v>2001</v>
      </c>
      <c r="F1838" s="5">
        <v>13573871.8515625</v>
      </c>
    </row>
    <row r="1839" spans="1:6" x14ac:dyDescent="0.15">
      <c r="A1839" s="2" t="s">
        <v>47</v>
      </c>
      <c r="B1839" s="2" t="s">
        <v>48</v>
      </c>
      <c r="C1839" s="3" t="s">
        <v>13</v>
      </c>
      <c r="D1839" s="3" t="s">
        <v>14</v>
      </c>
      <c r="E1839" s="3">
        <v>2002</v>
      </c>
      <c r="F1839" s="5">
        <v>13648561.23046875</v>
      </c>
    </row>
    <row r="1840" spans="1:6" x14ac:dyDescent="0.15">
      <c r="A1840" s="2" t="s">
        <v>47</v>
      </c>
      <c r="B1840" s="2" t="s">
        <v>48</v>
      </c>
      <c r="C1840" s="3" t="s">
        <v>13</v>
      </c>
      <c r="D1840" s="3" t="s">
        <v>14</v>
      </c>
      <c r="E1840" s="3">
        <v>2003</v>
      </c>
      <c r="F1840" s="5">
        <v>13691092.07421875</v>
      </c>
    </row>
    <row r="1841" spans="1:6" x14ac:dyDescent="0.15">
      <c r="A1841" s="2" t="s">
        <v>47</v>
      </c>
      <c r="B1841" s="2" t="s">
        <v>48</v>
      </c>
      <c r="C1841" s="3" t="s">
        <v>13</v>
      </c>
      <c r="D1841" s="3" t="s">
        <v>14</v>
      </c>
      <c r="E1841" s="3">
        <v>2004</v>
      </c>
      <c r="F1841" s="5">
        <v>14081053.04296875</v>
      </c>
    </row>
    <row r="1842" spans="1:6" x14ac:dyDescent="0.15">
      <c r="A1842" s="2" t="s">
        <v>47</v>
      </c>
      <c r="B1842" s="2" t="s">
        <v>48</v>
      </c>
      <c r="C1842" s="3" t="s">
        <v>13</v>
      </c>
      <c r="D1842" s="3" t="s">
        <v>14</v>
      </c>
      <c r="E1842" s="3">
        <v>2005</v>
      </c>
      <c r="F1842" s="5">
        <v>14503171.14453125</v>
      </c>
    </row>
    <row r="1843" spans="1:6" x14ac:dyDescent="0.15">
      <c r="A1843" s="2" t="s">
        <v>47</v>
      </c>
      <c r="B1843" s="2" t="s">
        <v>48</v>
      </c>
      <c r="C1843" s="3" t="s">
        <v>13</v>
      </c>
      <c r="D1843" s="3" t="s">
        <v>14</v>
      </c>
      <c r="E1843" s="3">
        <v>2006</v>
      </c>
      <c r="F1843" s="5">
        <v>15301087.1796875</v>
      </c>
    </row>
    <row r="1844" spans="1:6" x14ac:dyDescent="0.15">
      <c r="A1844" s="2" t="s">
        <v>47</v>
      </c>
      <c r="B1844" s="2" t="s">
        <v>48</v>
      </c>
      <c r="C1844" s="3" t="s">
        <v>13</v>
      </c>
      <c r="D1844" s="3" t="s">
        <v>14</v>
      </c>
      <c r="E1844" s="3">
        <v>2007</v>
      </c>
      <c r="F1844" s="5">
        <v>16058764.171875</v>
      </c>
    </row>
    <row r="1845" spans="1:6" x14ac:dyDescent="0.15">
      <c r="A1845" s="2" t="s">
        <v>47</v>
      </c>
      <c r="B1845" s="2" t="s">
        <v>48</v>
      </c>
      <c r="C1845" s="3" t="s">
        <v>13</v>
      </c>
      <c r="D1845" s="3" t="s">
        <v>14</v>
      </c>
      <c r="E1845" s="3">
        <v>2008</v>
      </c>
      <c r="F1845" s="5">
        <v>16342120.08984375</v>
      </c>
    </row>
    <row r="1846" spans="1:6" x14ac:dyDescent="0.15">
      <c r="A1846" s="2" t="s">
        <v>47</v>
      </c>
      <c r="B1846" s="2" t="s">
        <v>48</v>
      </c>
      <c r="C1846" s="3" t="s">
        <v>13</v>
      </c>
      <c r="D1846" s="3" t="s">
        <v>14</v>
      </c>
      <c r="E1846" s="3">
        <v>2009</v>
      </c>
      <c r="F1846" s="5">
        <v>15785868.7734375</v>
      </c>
    </row>
    <row r="1847" spans="1:6" x14ac:dyDescent="0.15">
      <c r="A1847" s="2" t="s">
        <v>47</v>
      </c>
      <c r="B1847" s="2" t="s">
        <v>48</v>
      </c>
      <c r="C1847" s="3" t="s">
        <v>13</v>
      </c>
      <c r="D1847" s="3" t="s">
        <v>14</v>
      </c>
      <c r="E1847" s="3">
        <v>2010</v>
      </c>
      <c r="F1847" s="5">
        <v>16266135.2578125</v>
      </c>
    </row>
    <row r="1848" spans="1:6" x14ac:dyDescent="0.15">
      <c r="A1848" s="2" t="s">
        <v>47</v>
      </c>
      <c r="B1848" s="2" t="s">
        <v>48</v>
      </c>
      <c r="C1848" s="3" t="s">
        <v>13</v>
      </c>
      <c r="D1848" s="3" t="s">
        <v>14</v>
      </c>
      <c r="E1848" s="3">
        <v>2011</v>
      </c>
      <c r="F1848" s="5">
        <v>16593836.8046875</v>
      </c>
    </row>
    <row r="1849" spans="1:6" x14ac:dyDescent="0.15">
      <c r="A1849" s="2" t="s">
        <v>47</v>
      </c>
      <c r="B1849" s="2" t="s">
        <v>48</v>
      </c>
      <c r="C1849" s="3" t="s">
        <v>13</v>
      </c>
      <c r="D1849" s="3" t="s">
        <v>14</v>
      </c>
      <c r="E1849" s="3">
        <v>2012</v>
      </c>
      <c r="F1849" s="5">
        <v>16679889.37890625</v>
      </c>
    </row>
    <row r="1850" spans="1:6" x14ac:dyDescent="0.15">
      <c r="A1850" s="2" t="s">
        <v>47</v>
      </c>
      <c r="B1850" s="2" t="s">
        <v>48</v>
      </c>
      <c r="C1850" s="3" t="s">
        <v>13</v>
      </c>
      <c r="D1850" s="3" t="s">
        <v>14</v>
      </c>
      <c r="E1850" s="3">
        <v>2013</v>
      </c>
      <c r="F1850" s="5">
        <v>16639415.421875</v>
      </c>
    </row>
    <row r="1851" spans="1:6" x14ac:dyDescent="0.15">
      <c r="A1851" s="2" t="s">
        <v>47</v>
      </c>
      <c r="B1851" s="2" t="s">
        <v>48</v>
      </c>
      <c r="C1851" s="3" t="s">
        <v>13</v>
      </c>
      <c r="D1851" s="3" t="s">
        <v>14</v>
      </c>
      <c r="E1851" s="3">
        <v>2014</v>
      </c>
      <c r="F1851" s="5">
        <v>16781785.34765625</v>
      </c>
    </row>
    <row r="1852" spans="1:6" x14ac:dyDescent="0.15">
      <c r="A1852" s="2" t="s">
        <v>47</v>
      </c>
      <c r="B1852" s="2" t="s">
        <v>48</v>
      </c>
      <c r="C1852" s="3" t="s">
        <v>13</v>
      </c>
      <c r="D1852" s="3" t="s">
        <v>14</v>
      </c>
      <c r="E1852" s="3">
        <v>2015</v>
      </c>
      <c r="F1852" s="5">
        <v>17503598.66796875</v>
      </c>
    </row>
    <row r="1853" spans="1:6" x14ac:dyDescent="0.15">
      <c r="A1853" s="2" t="s">
        <v>47</v>
      </c>
      <c r="B1853" s="2" t="s">
        <v>48</v>
      </c>
      <c r="C1853" s="3" t="s">
        <v>13</v>
      </c>
      <c r="D1853" s="3" t="s">
        <v>14</v>
      </c>
      <c r="E1853" s="3">
        <v>2016</v>
      </c>
      <c r="F1853" s="5">
        <v>18034106.2578125</v>
      </c>
    </row>
    <row r="1854" spans="1:6" x14ac:dyDescent="0.15">
      <c r="A1854" s="2" t="s">
        <v>47</v>
      </c>
      <c r="B1854" s="2" t="s">
        <v>48</v>
      </c>
      <c r="C1854" s="3" t="s">
        <v>13</v>
      </c>
      <c r="D1854" s="3" t="s">
        <v>14</v>
      </c>
      <c r="E1854" s="3">
        <v>2017</v>
      </c>
      <c r="F1854" s="5">
        <v>18702300.19921875</v>
      </c>
    </row>
    <row r="1855" spans="1:6" x14ac:dyDescent="0.15">
      <c r="A1855" s="2" t="s">
        <v>47</v>
      </c>
      <c r="B1855" s="2" t="s">
        <v>48</v>
      </c>
      <c r="C1855" s="3" t="s">
        <v>13</v>
      </c>
      <c r="D1855" s="3" t="s">
        <v>14</v>
      </c>
      <c r="E1855" s="3">
        <v>2018</v>
      </c>
      <c r="F1855" s="5">
        <v>18993112.78125</v>
      </c>
    </row>
    <row r="1856" spans="1:6" x14ac:dyDescent="0.15">
      <c r="A1856" s="2" t="s">
        <v>47</v>
      </c>
      <c r="B1856" s="2" t="s">
        <v>48</v>
      </c>
      <c r="C1856" s="3" t="s">
        <v>13</v>
      </c>
      <c r="D1856" s="3" t="s">
        <v>14</v>
      </c>
      <c r="E1856" s="3">
        <v>2019</v>
      </c>
      <c r="F1856" s="5">
        <v>19300122.046875</v>
      </c>
    </row>
    <row r="1857" spans="1:6" x14ac:dyDescent="0.15">
      <c r="A1857" s="2" t="s">
        <v>47</v>
      </c>
      <c r="B1857" s="2" t="s">
        <v>48</v>
      </c>
      <c r="C1857" s="3" t="s">
        <v>15</v>
      </c>
      <c r="D1857" s="3" t="s">
        <v>16</v>
      </c>
      <c r="E1857" s="3">
        <v>1950</v>
      </c>
      <c r="F1857" s="4">
        <v>25811.234375</v>
      </c>
    </row>
    <row r="1858" spans="1:6" x14ac:dyDescent="0.15">
      <c r="A1858" s="2" t="s">
        <v>47</v>
      </c>
      <c r="B1858" s="2" t="s">
        <v>49</v>
      </c>
      <c r="C1858" s="3" t="s">
        <v>15</v>
      </c>
      <c r="D1858" s="3" t="s">
        <v>16</v>
      </c>
      <c r="E1858" s="3">
        <v>1950</v>
      </c>
      <c r="F1858" s="4">
        <v>25720.529296875</v>
      </c>
    </row>
    <row r="1859" spans="1:6" x14ac:dyDescent="0.15">
      <c r="A1859" s="2" t="s">
        <v>47</v>
      </c>
      <c r="B1859" s="2" t="s">
        <v>48</v>
      </c>
      <c r="C1859" s="3" t="s">
        <v>15</v>
      </c>
      <c r="D1859" s="3" t="s">
        <v>16</v>
      </c>
      <c r="E1859" s="3">
        <v>1951</v>
      </c>
      <c r="F1859" s="4">
        <v>30727.287109375</v>
      </c>
    </row>
    <row r="1860" spans="1:6" x14ac:dyDescent="0.15">
      <c r="A1860" s="2" t="s">
        <v>47</v>
      </c>
      <c r="B1860" s="2" t="s">
        <v>49</v>
      </c>
      <c r="C1860" s="3" t="s">
        <v>15</v>
      </c>
      <c r="D1860" s="3" t="s">
        <v>16</v>
      </c>
      <c r="E1860" s="3">
        <v>1951</v>
      </c>
      <c r="F1860" s="4">
        <v>30930.755859375</v>
      </c>
    </row>
    <row r="1861" spans="1:6" x14ac:dyDescent="0.15">
      <c r="A1861" s="2" t="s">
        <v>47</v>
      </c>
      <c r="B1861" s="2" t="s">
        <v>48</v>
      </c>
      <c r="C1861" s="3" t="s">
        <v>15</v>
      </c>
      <c r="D1861" s="3" t="s">
        <v>16</v>
      </c>
      <c r="E1861" s="3">
        <v>1952</v>
      </c>
      <c r="F1861" s="4">
        <v>31086.166015625</v>
      </c>
    </row>
    <row r="1862" spans="1:6" x14ac:dyDescent="0.15">
      <c r="A1862" s="2" t="s">
        <v>47</v>
      </c>
      <c r="B1862" s="2" t="s">
        <v>49</v>
      </c>
      <c r="C1862" s="3" t="s">
        <v>15</v>
      </c>
      <c r="D1862" s="3" t="s">
        <v>16</v>
      </c>
      <c r="E1862" s="3">
        <v>1952</v>
      </c>
      <c r="F1862" s="4">
        <v>31492.97265625</v>
      </c>
    </row>
    <row r="1863" spans="1:6" x14ac:dyDescent="0.15">
      <c r="A1863" s="2" t="s">
        <v>47</v>
      </c>
      <c r="B1863" s="2" t="s">
        <v>48</v>
      </c>
      <c r="C1863" s="3" t="s">
        <v>15</v>
      </c>
      <c r="D1863" s="3" t="s">
        <v>16</v>
      </c>
      <c r="E1863" s="3">
        <v>1953</v>
      </c>
      <c r="F1863" s="4">
        <v>29932.150390625</v>
      </c>
    </row>
    <row r="1864" spans="1:6" x14ac:dyDescent="0.15">
      <c r="A1864" s="2" t="s">
        <v>47</v>
      </c>
      <c r="B1864" s="2" t="s">
        <v>49</v>
      </c>
      <c r="C1864" s="3" t="s">
        <v>15</v>
      </c>
      <c r="D1864" s="3" t="s">
        <v>16</v>
      </c>
      <c r="E1864" s="3">
        <v>1953</v>
      </c>
      <c r="F1864" s="4">
        <v>30297.880859375</v>
      </c>
    </row>
    <row r="1865" spans="1:6" x14ac:dyDescent="0.15">
      <c r="A1865" s="2" t="s">
        <v>47</v>
      </c>
      <c r="B1865" s="2" t="s">
        <v>48</v>
      </c>
      <c r="C1865" s="3" t="s">
        <v>15</v>
      </c>
      <c r="D1865" s="3" t="s">
        <v>16</v>
      </c>
      <c r="E1865" s="3">
        <v>1954</v>
      </c>
      <c r="F1865" s="4">
        <v>33530.6875</v>
      </c>
    </row>
    <row r="1866" spans="1:6" x14ac:dyDescent="0.15">
      <c r="A1866" s="2" t="s">
        <v>47</v>
      </c>
      <c r="B1866" s="2" t="s">
        <v>49</v>
      </c>
      <c r="C1866" s="3" t="s">
        <v>15</v>
      </c>
      <c r="D1866" s="3" t="s">
        <v>16</v>
      </c>
      <c r="E1866" s="3">
        <v>1954</v>
      </c>
      <c r="F1866" s="4">
        <v>33803.69140625</v>
      </c>
    </row>
    <row r="1867" spans="1:6" x14ac:dyDescent="0.15">
      <c r="A1867" s="2" t="s">
        <v>47</v>
      </c>
      <c r="B1867" s="2" t="s">
        <v>48</v>
      </c>
      <c r="C1867" s="3" t="s">
        <v>15</v>
      </c>
      <c r="D1867" s="3" t="s">
        <v>16</v>
      </c>
      <c r="E1867" s="3">
        <v>1955</v>
      </c>
      <c r="F1867" s="4">
        <v>36779.15625</v>
      </c>
    </row>
    <row r="1868" spans="1:6" x14ac:dyDescent="0.15">
      <c r="A1868" s="2" t="s">
        <v>47</v>
      </c>
      <c r="B1868" s="2" t="s">
        <v>49</v>
      </c>
      <c r="C1868" s="3" t="s">
        <v>15</v>
      </c>
      <c r="D1868" s="3" t="s">
        <v>16</v>
      </c>
      <c r="E1868" s="3">
        <v>1955</v>
      </c>
      <c r="F1868" s="4">
        <v>36897.82421875</v>
      </c>
    </row>
    <row r="1869" spans="1:6" x14ac:dyDescent="0.15">
      <c r="A1869" s="2" t="s">
        <v>47</v>
      </c>
      <c r="B1869" s="2" t="s">
        <v>48</v>
      </c>
      <c r="C1869" s="3" t="s">
        <v>15</v>
      </c>
      <c r="D1869" s="3" t="s">
        <v>16</v>
      </c>
      <c r="E1869" s="3">
        <v>1956</v>
      </c>
      <c r="F1869" s="4">
        <v>37466.3359375</v>
      </c>
    </row>
    <row r="1870" spans="1:6" x14ac:dyDescent="0.15">
      <c r="A1870" s="2" t="s">
        <v>47</v>
      </c>
      <c r="B1870" s="2" t="s">
        <v>49</v>
      </c>
      <c r="C1870" s="3" t="s">
        <v>15</v>
      </c>
      <c r="D1870" s="3" t="s">
        <v>16</v>
      </c>
      <c r="E1870" s="3">
        <v>1956</v>
      </c>
      <c r="F1870" s="4">
        <v>37621.2734375</v>
      </c>
    </row>
    <row r="1871" spans="1:6" x14ac:dyDescent="0.15">
      <c r="A1871" s="2" t="s">
        <v>47</v>
      </c>
      <c r="B1871" s="2" t="s">
        <v>48</v>
      </c>
      <c r="C1871" s="3" t="s">
        <v>15</v>
      </c>
      <c r="D1871" s="3" t="s">
        <v>16</v>
      </c>
      <c r="E1871" s="3">
        <v>1957</v>
      </c>
      <c r="F1871" s="4">
        <v>37273.125</v>
      </c>
    </row>
    <row r="1872" spans="1:6" x14ac:dyDescent="0.15">
      <c r="A1872" s="2" t="s">
        <v>47</v>
      </c>
      <c r="B1872" s="2" t="s">
        <v>49</v>
      </c>
      <c r="C1872" s="3" t="s">
        <v>15</v>
      </c>
      <c r="D1872" s="3" t="s">
        <v>16</v>
      </c>
      <c r="E1872" s="3">
        <v>1957</v>
      </c>
      <c r="F1872" s="4">
        <v>37505.51953125</v>
      </c>
    </row>
    <row r="1873" spans="1:6" x14ac:dyDescent="0.15">
      <c r="A1873" s="2" t="s">
        <v>47</v>
      </c>
      <c r="B1873" s="2" t="s">
        <v>48</v>
      </c>
      <c r="C1873" s="3" t="s">
        <v>15</v>
      </c>
      <c r="D1873" s="3" t="s">
        <v>16</v>
      </c>
      <c r="E1873" s="3">
        <v>1958</v>
      </c>
      <c r="F1873" s="4">
        <v>37247.94140625</v>
      </c>
    </row>
    <row r="1874" spans="1:6" x14ac:dyDescent="0.15">
      <c r="A1874" s="2" t="s">
        <v>47</v>
      </c>
      <c r="B1874" s="2" t="s">
        <v>49</v>
      </c>
      <c r="C1874" s="3" t="s">
        <v>15</v>
      </c>
      <c r="D1874" s="3" t="s">
        <v>16</v>
      </c>
      <c r="E1874" s="3">
        <v>1958</v>
      </c>
      <c r="F1874" s="4">
        <v>37596.95703125</v>
      </c>
    </row>
    <row r="1875" spans="1:6" x14ac:dyDescent="0.15">
      <c r="A1875" s="2" t="s">
        <v>47</v>
      </c>
      <c r="B1875" s="2" t="s">
        <v>48</v>
      </c>
      <c r="C1875" s="3" t="s">
        <v>15</v>
      </c>
      <c r="D1875" s="3" t="s">
        <v>16</v>
      </c>
      <c r="E1875" s="3">
        <v>1959</v>
      </c>
      <c r="F1875" s="4">
        <v>40121.19921875</v>
      </c>
    </row>
    <row r="1876" spans="1:6" x14ac:dyDescent="0.15">
      <c r="A1876" s="2" t="s">
        <v>47</v>
      </c>
      <c r="B1876" s="2" t="s">
        <v>49</v>
      </c>
      <c r="C1876" s="3" t="s">
        <v>15</v>
      </c>
      <c r="D1876" s="3" t="s">
        <v>16</v>
      </c>
      <c r="E1876" s="3">
        <v>1959</v>
      </c>
      <c r="F1876" s="4">
        <v>40464.3046875</v>
      </c>
    </row>
    <row r="1877" spans="1:6" x14ac:dyDescent="0.15">
      <c r="A1877" s="2" t="s">
        <v>47</v>
      </c>
      <c r="B1877" s="2" t="s">
        <v>48</v>
      </c>
      <c r="C1877" s="3" t="s">
        <v>15</v>
      </c>
      <c r="D1877" s="3" t="s">
        <v>16</v>
      </c>
      <c r="E1877" s="3">
        <v>1960</v>
      </c>
      <c r="F1877" s="4">
        <v>44339.13671875</v>
      </c>
    </row>
    <row r="1878" spans="1:6" x14ac:dyDescent="0.15">
      <c r="A1878" s="2" t="s">
        <v>47</v>
      </c>
      <c r="B1878" s="2" t="s">
        <v>49</v>
      </c>
      <c r="C1878" s="3" t="s">
        <v>15</v>
      </c>
      <c r="D1878" s="3" t="s">
        <v>16</v>
      </c>
      <c r="E1878" s="3">
        <v>1960</v>
      </c>
      <c r="F1878" s="4">
        <v>44671.515625</v>
      </c>
    </row>
    <row r="1879" spans="1:6" x14ac:dyDescent="0.15">
      <c r="A1879" s="2" t="s">
        <v>47</v>
      </c>
      <c r="B1879" s="2" t="s">
        <v>48</v>
      </c>
      <c r="C1879" s="3" t="s">
        <v>15</v>
      </c>
      <c r="D1879" s="3" t="s">
        <v>16</v>
      </c>
      <c r="E1879" s="3">
        <v>1961</v>
      </c>
      <c r="F1879" s="4">
        <v>48878.30859375</v>
      </c>
    </row>
    <row r="1880" spans="1:6" x14ac:dyDescent="0.15">
      <c r="A1880" s="2" t="s">
        <v>47</v>
      </c>
      <c r="B1880" s="2" t="s">
        <v>49</v>
      </c>
      <c r="C1880" s="3" t="s">
        <v>15</v>
      </c>
      <c r="D1880" s="3" t="s">
        <v>16</v>
      </c>
      <c r="E1880" s="3">
        <v>1961</v>
      </c>
      <c r="F1880" s="4">
        <v>48764.92578125</v>
      </c>
    </row>
    <row r="1881" spans="1:6" x14ac:dyDescent="0.15">
      <c r="A1881" s="2" t="s">
        <v>47</v>
      </c>
      <c r="B1881" s="2" t="s">
        <v>48</v>
      </c>
      <c r="C1881" s="3" t="s">
        <v>15</v>
      </c>
      <c r="D1881" s="3" t="s">
        <v>16</v>
      </c>
      <c r="E1881" s="3">
        <v>1962</v>
      </c>
      <c r="F1881" s="4">
        <v>49731.16015625</v>
      </c>
    </row>
    <row r="1882" spans="1:6" x14ac:dyDescent="0.15">
      <c r="A1882" s="2" t="s">
        <v>47</v>
      </c>
      <c r="B1882" s="2" t="s">
        <v>49</v>
      </c>
      <c r="C1882" s="3" t="s">
        <v>15</v>
      </c>
      <c r="D1882" s="3" t="s">
        <v>16</v>
      </c>
      <c r="E1882" s="3">
        <v>1962</v>
      </c>
      <c r="F1882" s="4">
        <v>49290.234375</v>
      </c>
    </row>
    <row r="1883" spans="1:6" x14ac:dyDescent="0.15">
      <c r="A1883" s="2" t="s">
        <v>47</v>
      </c>
      <c r="B1883" s="2" t="s">
        <v>48</v>
      </c>
      <c r="C1883" s="3" t="s">
        <v>15</v>
      </c>
      <c r="D1883" s="3" t="s">
        <v>16</v>
      </c>
      <c r="E1883" s="3">
        <v>1963</v>
      </c>
      <c r="F1883" s="4">
        <v>50848.4296875</v>
      </c>
    </row>
    <row r="1884" spans="1:6" x14ac:dyDescent="0.15">
      <c r="A1884" s="2" t="s">
        <v>47</v>
      </c>
      <c r="B1884" s="2" t="s">
        <v>49</v>
      </c>
      <c r="C1884" s="3" t="s">
        <v>15</v>
      </c>
      <c r="D1884" s="3" t="s">
        <v>16</v>
      </c>
      <c r="E1884" s="3">
        <v>1963</v>
      </c>
      <c r="F1884" s="4">
        <v>50422.484375</v>
      </c>
    </row>
    <row r="1885" spans="1:6" x14ac:dyDescent="0.15">
      <c r="A1885" s="2" t="s">
        <v>47</v>
      </c>
      <c r="B1885" s="2" t="s">
        <v>48</v>
      </c>
      <c r="C1885" s="3" t="s">
        <v>15</v>
      </c>
      <c r="D1885" s="3" t="s">
        <v>16</v>
      </c>
      <c r="E1885" s="3">
        <v>1964</v>
      </c>
      <c r="F1885" s="4">
        <v>53458.6015625</v>
      </c>
    </row>
    <row r="1886" spans="1:6" x14ac:dyDescent="0.15">
      <c r="A1886" s="2" t="s">
        <v>47</v>
      </c>
      <c r="B1886" s="2" t="s">
        <v>49</v>
      </c>
      <c r="C1886" s="3" t="s">
        <v>15</v>
      </c>
      <c r="D1886" s="3" t="s">
        <v>16</v>
      </c>
      <c r="E1886" s="3">
        <v>1964</v>
      </c>
      <c r="F1886" s="4">
        <v>52984.609375</v>
      </c>
    </row>
    <row r="1887" spans="1:6" x14ac:dyDescent="0.15">
      <c r="A1887" s="2" t="s">
        <v>47</v>
      </c>
      <c r="B1887" s="2" t="s">
        <v>48</v>
      </c>
      <c r="C1887" s="3" t="s">
        <v>15</v>
      </c>
      <c r="D1887" s="3" t="s">
        <v>16</v>
      </c>
      <c r="E1887" s="3">
        <v>1965</v>
      </c>
      <c r="F1887" s="4">
        <v>57136.0546875</v>
      </c>
    </row>
    <row r="1888" spans="1:6" x14ac:dyDescent="0.15">
      <c r="A1888" s="2" t="s">
        <v>47</v>
      </c>
      <c r="B1888" s="2" t="s">
        <v>49</v>
      </c>
      <c r="C1888" s="3" t="s">
        <v>15</v>
      </c>
      <c r="D1888" s="3" t="s">
        <v>16</v>
      </c>
      <c r="E1888" s="3">
        <v>1965</v>
      </c>
      <c r="F1888" s="4">
        <v>56626.12109375</v>
      </c>
    </row>
    <row r="1889" spans="1:6" x14ac:dyDescent="0.15">
      <c r="A1889" s="2" t="s">
        <v>47</v>
      </c>
      <c r="B1889" s="2" t="s">
        <v>48</v>
      </c>
      <c r="C1889" s="3" t="s">
        <v>15</v>
      </c>
      <c r="D1889" s="3" t="s">
        <v>16</v>
      </c>
      <c r="E1889" s="3">
        <v>1966</v>
      </c>
      <c r="F1889" s="4">
        <v>58690.94921875</v>
      </c>
    </row>
    <row r="1890" spans="1:6" x14ac:dyDescent="0.15">
      <c r="A1890" s="2" t="s">
        <v>47</v>
      </c>
      <c r="B1890" s="2" t="s">
        <v>49</v>
      </c>
      <c r="C1890" s="3" t="s">
        <v>15</v>
      </c>
      <c r="D1890" s="3" t="s">
        <v>16</v>
      </c>
      <c r="E1890" s="3">
        <v>1966</v>
      </c>
      <c r="F1890" s="4">
        <v>58220.6875</v>
      </c>
    </row>
    <row r="1891" spans="1:6" x14ac:dyDescent="0.15">
      <c r="A1891" s="2" t="s">
        <v>47</v>
      </c>
      <c r="B1891" s="2" t="s">
        <v>48</v>
      </c>
      <c r="C1891" s="3" t="s">
        <v>15</v>
      </c>
      <c r="D1891" s="3" t="s">
        <v>16</v>
      </c>
      <c r="E1891" s="3">
        <v>1967</v>
      </c>
      <c r="F1891" s="4">
        <v>59971.98828125</v>
      </c>
    </row>
    <row r="1892" spans="1:6" x14ac:dyDescent="0.15">
      <c r="A1892" s="2" t="s">
        <v>47</v>
      </c>
      <c r="B1892" s="2" t="s">
        <v>49</v>
      </c>
      <c r="C1892" s="3" t="s">
        <v>15</v>
      </c>
      <c r="D1892" s="3" t="s">
        <v>16</v>
      </c>
      <c r="E1892" s="3">
        <v>1967</v>
      </c>
      <c r="F1892" s="4">
        <v>59499.81640625</v>
      </c>
    </row>
    <row r="1893" spans="1:6" x14ac:dyDescent="0.15">
      <c r="A1893" s="2" t="s">
        <v>47</v>
      </c>
      <c r="B1893" s="2" t="s">
        <v>48</v>
      </c>
      <c r="C1893" s="3" t="s">
        <v>15</v>
      </c>
      <c r="D1893" s="3" t="s">
        <v>16</v>
      </c>
      <c r="E1893" s="3">
        <v>1968</v>
      </c>
      <c r="F1893" s="4">
        <v>62487.99609375</v>
      </c>
    </row>
    <row r="1894" spans="1:6" x14ac:dyDescent="0.15">
      <c r="A1894" s="2" t="s">
        <v>47</v>
      </c>
      <c r="B1894" s="2" t="s">
        <v>49</v>
      </c>
      <c r="C1894" s="3" t="s">
        <v>15</v>
      </c>
      <c r="D1894" s="3" t="s">
        <v>16</v>
      </c>
      <c r="E1894" s="3">
        <v>1968</v>
      </c>
      <c r="F1894" s="4">
        <v>62073.5</v>
      </c>
    </row>
    <row r="1895" spans="1:6" x14ac:dyDescent="0.15">
      <c r="A1895" s="2" t="s">
        <v>47</v>
      </c>
      <c r="B1895" s="2" t="s">
        <v>48</v>
      </c>
      <c r="C1895" s="3" t="s">
        <v>15</v>
      </c>
      <c r="D1895" s="3" t="s">
        <v>16</v>
      </c>
      <c r="E1895" s="3">
        <v>1969</v>
      </c>
      <c r="F1895" s="4">
        <v>69175.984375</v>
      </c>
    </row>
    <row r="1896" spans="1:6" x14ac:dyDescent="0.15">
      <c r="A1896" s="2" t="s">
        <v>47</v>
      </c>
      <c r="B1896" s="2" t="s">
        <v>49</v>
      </c>
      <c r="C1896" s="3" t="s">
        <v>15</v>
      </c>
      <c r="D1896" s="3" t="s">
        <v>16</v>
      </c>
      <c r="E1896" s="3">
        <v>1969</v>
      </c>
      <c r="F1896" s="4">
        <v>68794.6328125</v>
      </c>
    </row>
    <row r="1897" spans="1:6" x14ac:dyDescent="0.15">
      <c r="A1897" s="2" t="s">
        <v>47</v>
      </c>
      <c r="B1897" s="2" t="s">
        <v>48</v>
      </c>
      <c r="C1897" s="3" t="s">
        <v>15</v>
      </c>
      <c r="D1897" s="3" t="s">
        <v>16</v>
      </c>
      <c r="E1897" s="3">
        <v>1970</v>
      </c>
      <c r="F1897" s="4">
        <v>74985.53125</v>
      </c>
    </row>
    <row r="1898" spans="1:6" x14ac:dyDescent="0.15">
      <c r="A1898" s="2" t="s">
        <v>47</v>
      </c>
      <c r="B1898" s="2" t="s">
        <v>49</v>
      </c>
      <c r="C1898" s="3" t="s">
        <v>15</v>
      </c>
      <c r="D1898" s="3" t="s">
        <v>16</v>
      </c>
      <c r="E1898" s="3">
        <v>1970</v>
      </c>
      <c r="F1898" s="4">
        <v>74868.3359375</v>
      </c>
    </row>
    <row r="1899" spans="1:6" x14ac:dyDescent="0.15">
      <c r="A1899" s="2" t="s">
        <v>47</v>
      </c>
      <c r="B1899" s="2" t="s">
        <v>48</v>
      </c>
      <c r="C1899" s="3" t="s">
        <v>15</v>
      </c>
      <c r="D1899" s="3" t="s">
        <v>16</v>
      </c>
      <c r="E1899" s="3">
        <v>1971</v>
      </c>
      <c r="F1899" s="4">
        <v>76177.3671875</v>
      </c>
    </row>
    <row r="1900" spans="1:6" x14ac:dyDescent="0.15">
      <c r="A1900" s="2" t="s">
        <v>47</v>
      </c>
      <c r="B1900" s="2" t="s">
        <v>49</v>
      </c>
      <c r="C1900" s="3" t="s">
        <v>15</v>
      </c>
      <c r="D1900" s="3" t="s">
        <v>16</v>
      </c>
      <c r="E1900" s="3">
        <v>1971</v>
      </c>
      <c r="F1900" s="4">
        <v>76269.59375</v>
      </c>
    </row>
    <row r="1901" spans="1:6" x14ac:dyDescent="0.15">
      <c r="A1901" s="2" t="s">
        <v>47</v>
      </c>
      <c r="B1901" s="2" t="s">
        <v>48</v>
      </c>
      <c r="C1901" s="3" t="s">
        <v>15</v>
      </c>
      <c r="D1901" s="3" t="s">
        <v>16</v>
      </c>
      <c r="E1901" s="3">
        <v>1972</v>
      </c>
      <c r="F1901" s="4">
        <v>81026.4453125</v>
      </c>
    </row>
    <row r="1902" spans="1:6" x14ac:dyDescent="0.15">
      <c r="A1902" s="2" t="s">
        <v>47</v>
      </c>
      <c r="B1902" s="2" t="s">
        <v>49</v>
      </c>
      <c r="C1902" s="3" t="s">
        <v>15</v>
      </c>
      <c r="D1902" s="3" t="s">
        <v>16</v>
      </c>
      <c r="E1902" s="3">
        <v>1972</v>
      </c>
      <c r="F1902" s="4">
        <v>81161.421875</v>
      </c>
    </row>
    <row r="1903" spans="1:6" x14ac:dyDescent="0.15">
      <c r="A1903" s="2" t="s">
        <v>47</v>
      </c>
      <c r="B1903" s="2" t="s">
        <v>48</v>
      </c>
      <c r="C1903" s="3" t="s">
        <v>15</v>
      </c>
      <c r="D1903" s="3" t="s">
        <v>16</v>
      </c>
      <c r="E1903" s="3">
        <v>1973</v>
      </c>
      <c r="F1903" s="4">
        <v>87140.4375</v>
      </c>
    </row>
    <row r="1904" spans="1:6" x14ac:dyDescent="0.15">
      <c r="A1904" s="2" t="s">
        <v>47</v>
      </c>
      <c r="B1904" s="2" t="s">
        <v>49</v>
      </c>
      <c r="C1904" s="3" t="s">
        <v>15</v>
      </c>
      <c r="D1904" s="3" t="s">
        <v>16</v>
      </c>
      <c r="E1904" s="3">
        <v>1973</v>
      </c>
      <c r="F1904" s="4">
        <v>87161.171875</v>
      </c>
    </row>
    <row r="1905" spans="1:6" x14ac:dyDescent="0.15">
      <c r="A1905" s="2" t="s">
        <v>47</v>
      </c>
      <c r="B1905" s="2" t="s">
        <v>48</v>
      </c>
      <c r="C1905" s="3" t="s">
        <v>15</v>
      </c>
      <c r="D1905" s="3" t="s">
        <v>16</v>
      </c>
      <c r="E1905" s="3">
        <v>1974</v>
      </c>
      <c r="F1905" s="4">
        <v>89771.9921875</v>
      </c>
    </row>
    <row r="1906" spans="1:6" x14ac:dyDescent="0.15">
      <c r="A1906" s="2" t="s">
        <v>47</v>
      </c>
      <c r="B1906" s="2" t="s">
        <v>49</v>
      </c>
      <c r="C1906" s="3" t="s">
        <v>15</v>
      </c>
      <c r="D1906" s="3" t="s">
        <v>16</v>
      </c>
      <c r="E1906" s="3">
        <v>1974</v>
      </c>
      <c r="F1906" s="4">
        <v>91157.1953125</v>
      </c>
    </row>
    <row r="1907" spans="1:6" x14ac:dyDescent="0.15">
      <c r="A1907" s="2" t="s">
        <v>47</v>
      </c>
      <c r="B1907" s="2" t="s">
        <v>48</v>
      </c>
      <c r="C1907" s="3" t="s">
        <v>15</v>
      </c>
      <c r="D1907" s="3" t="s">
        <v>16</v>
      </c>
      <c r="E1907" s="3">
        <v>1975</v>
      </c>
      <c r="F1907" s="4">
        <v>89230.296875</v>
      </c>
    </row>
    <row r="1908" spans="1:6" x14ac:dyDescent="0.15">
      <c r="A1908" s="2" t="s">
        <v>47</v>
      </c>
      <c r="B1908" s="2" t="s">
        <v>49</v>
      </c>
      <c r="C1908" s="3" t="s">
        <v>15</v>
      </c>
      <c r="D1908" s="3" t="s">
        <v>16</v>
      </c>
      <c r="E1908" s="3">
        <v>1975</v>
      </c>
      <c r="F1908" s="4">
        <v>91635.046875</v>
      </c>
    </row>
    <row r="1909" spans="1:6" x14ac:dyDescent="0.15">
      <c r="A1909" s="2" t="s">
        <v>47</v>
      </c>
      <c r="B1909" s="2" t="s">
        <v>48</v>
      </c>
      <c r="C1909" s="3" t="s">
        <v>15</v>
      </c>
      <c r="D1909" s="3" t="s">
        <v>16</v>
      </c>
      <c r="E1909" s="3">
        <v>1976</v>
      </c>
      <c r="F1909" s="4">
        <v>89175.8359375</v>
      </c>
    </row>
    <row r="1910" spans="1:6" x14ac:dyDescent="0.15">
      <c r="A1910" s="2" t="s">
        <v>47</v>
      </c>
      <c r="B1910" s="2" t="s">
        <v>49</v>
      </c>
      <c r="C1910" s="3" t="s">
        <v>15</v>
      </c>
      <c r="D1910" s="3" t="s">
        <v>16</v>
      </c>
      <c r="E1910" s="3">
        <v>1976</v>
      </c>
      <c r="F1910" s="4">
        <v>90978.5546875</v>
      </c>
    </row>
    <row r="1911" spans="1:6" x14ac:dyDescent="0.15">
      <c r="A1911" s="2" t="s">
        <v>47</v>
      </c>
      <c r="B1911" s="2" t="s">
        <v>48</v>
      </c>
      <c r="C1911" s="3" t="s">
        <v>15</v>
      </c>
      <c r="D1911" s="3" t="s">
        <v>16</v>
      </c>
      <c r="E1911" s="3">
        <v>1977</v>
      </c>
      <c r="F1911" s="4">
        <v>88149.59375</v>
      </c>
    </row>
    <row r="1912" spans="1:6" x14ac:dyDescent="0.15">
      <c r="A1912" s="2" t="s">
        <v>47</v>
      </c>
      <c r="B1912" s="2" t="s">
        <v>49</v>
      </c>
      <c r="C1912" s="3" t="s">
        <v>15</v>
      </c>
      <c r="D1912" s="3" t="s">
        <v>16</v>
      </c>
      <c r="E1912" s="3">
        <v>1977</v>
      </c>
      <c r="F1912" s="4">
        <v>89735.296875</v>
      </c>
    </row>
    <row r="1913" spans="1:6" x14ac:dyDescent="0.15">
      <c r="A1913" s="2" t="s">
        <v>47</v>
      </c>
      <c r="B1913" s="2" t="s">
        <v>48</v>
      </c>
      <c r="C1913" s="3" t="s">
        <v>15</v>
      </c>
      <c r="D1913" s="3" t="s">
        <v>16</v>
      </c>
      <c r="E1913" s="3">
        <v>1978</v>
      </c>
      <c r="F1913" s="4">
        <v>89843.6953125</v>
      </c>
    </row>
    <row r="1914" spans="1:6" x14ac:dyDescent="0.15">
      <c r="A1914" s="2" t="s">
        <v>47</v>
      </c>
      <c r="B1914" s="2" t="s">
        <v>49</v>
      </c>
      <c r="C1914" s="3" t="s">
        <v>15</v>
      </c>
      <c r="D1914" s="3" t="s">
        <v>16</v>
      </c>
      <c r="E1914" s="3">
        <v>1978</v>
      </c>
      <c r="F1914" s="4">
        <v>91188.0078125</v>
      </c>
    </row>
    <row r="1915" spans="1:6" x14ac:dyDescent="0.15">
      <c r="A1915" s="2" t="s">
        <v>47</v>
      </c>
      <c r="B1915" s="2" t="s">
        <v>48</v>
      </c>
      <c r="C1915" s="3" t="s">
        <v>15</v>
      </c>
      <c r="D1915" s="3" t="s">
        <v>16</v>
      </c>
      <c r="E1915" s="3">
        <v>1979</v>
      </c>
      <c r="F1915" s="4">
        <v>97698.875</v>
      </c>
    </row>
    <row r="1916" spans="1:6" x14ac:dyDescent="0.15">
      <c r="A1916" s="2" t="s">
        <v>47</v>
      </c>
      <c r="B1916" s="2" t="s">
        <v>49</v>
      </c>
      <c r="C1916" s="3" t="s">
        <v>15</v>
      </c>
      <c r="D1916" s="3" t="s">
        <v>16</v>
      </c>
      <c r="E1916" s="3">
        <v>1979</v>
      </c>
      <c r="F1916" s="4">
        <v>99027.6796875</v>
      </c>
    </row>
    <row r="1917" spans="1:6" x14ac:dyDescent="0.15">
      <c r="A1917" s="2" t="s">
        <v>47</v>
      </c>
      <c r="B1917" s="2" t="s">
        <v>48</v>
      </c>
      <c r="C1917" s="3" t="s">
        <v>15</v>
      </c>
      <c r="D1917" s="3" t="s">
        <v>16</v>
      </c>
      <c r="E1917" s="3">
        <v>1980</v>
      </c>
      <c r="F1917" s="4">
        <v>101768.21875</v>
      </c>
    </row>
    <row r="1918" spans="1:6" x14ac:dyDescent="0.15">
      <c r="A1918" s="2" t="s">
        <v>47</v>
      </c>
      <c r="B1918" s="2" t="s">
        <v>49</v>
      </c>
      <c r="C1918" s="3" t="s">
        <v>15</v>
      </c>
      <c r="D1918" s="3" t="s">
        <v>16</v>
      </c>
      <c r="E1918" s="3">
        <v>1980</v>
      </c>
      <c r="F1918" s="4">
        <v>103920.5546875</v>
      </c>
    </row>
    <row r="1919" spans="1:6" x14ac:dyDescent="0.15">
      <c r="A1919" s="2" t="s">
        <v>47</v>
      </c>
      <c r="B1919" s="2" t="s">
        <v>48</v>
      </c>
      <c r="C1919" s="3" t="s">
        <v>15</v>
      </c>
      <c r="D1919" s="3" t="s">
        <v>16</v>
      </c>
      <c r="E1919" s="3">
        <v>1981</v>
      </c>
      <c r="F1919" s="4">
        <v>101656.09375</v>
      </c>
    </row>
    <row r="1920" spans="1:6" x14ac:dyDescent="0.15">
      <c r="A1920" s="2" t="s">
        <v>47</v>
      </c>
      <c r="B1920" s="2" t="s">
        <v>49</v>
      </c>
      <c r="C1920" s="3" t="s">
        <v>15</v>
      </c>
      <c r="D1920" s="3" t="s">
        <v>16</v>
      </c>
      <c r="E1920" s="3">
        <v>1981</v>
      </c>
      <c r="F1920" s="4">
        <v>103990.21875</v>
      </c>
    </row>
    <row r="1921" spans="1:6" x14ac:dyDescent="0.15">
      <c r="A1921" s="2" t="s">
        <v>47</v>
      </c>
      <c r="B1921" s="2" t="s">
        <v>48</v>
      </c>
      <c r="C1921" s="3" t="s">
        <v>15</v>
      </c>
      <c r="D1921" s="3" t="s">
        <v>16</v>
      </c>
      <c r="E1921" s="3">
        <v>1982</v>
      </c>
      <c r="F1921" s="4">
        <v>103272.5078125</v>
      </c>
    </row>
    <row r="1922" spans="1:6" x14ac:dyDescent="0.15">
      <c r="A1922" s="2" t="s">
        <v>47</v>
      </c>
      <c r="B1922" s="2" t="s">
        <v>49</v>
      </c>
      <c r="C1922" s="3" t="s">
        <v>15</v>
      </c>
      <c r="D1922" s="3" t="s">
        <v>16</v>
      </c>
      <c r="E1922" s="3">
        <v>1982</v>
      </c>
      <c r="F1922" s="4">
        <v>106024.3984375</v>
      </c>
    </row>
    <row r="1923" spans="1:6" x14ac:dyDescent="0.15">
      <c r="A1923" s="2" t="s">
        <v>47</v>
      </c>
      <c r="B1923" s="2" t="s">
        <v>48</v>
      </c>
      <c r="C1923" s="3" t="s">
        <v>15</v>
      </c>
      <c r="D1923" s="3" t="s">
        <v>16</v>
      </c>
      <c r="E1923" s="3">
        <v>1983</v>
      </c>
      <c r="F1923" s="4">
        <v>104635.234375</v>
      </c>
    </row>
    <row r="1924" spans="1:6" x14ac:dyDescent="0.15">
      <c r="A1924" s="2" t="s">
        <v>47</v>
      </c>
      <c r="B1924" s="2" t="s">
        <v>49</v>
      </c>
      <c r="C1924" s="3" t="s">
        <v>15</v>
      </c>
      <c r="D1924" s="3" t="s">
        <v>16</v>
      </c>
      <c r="E1924" s="3">
        <v>1983</v>
      </c>
      <c r="F1924" s="4">
        <v>106898.234375</v>
      </c>
    </row>
    <row r="1925" spans="1:6" x14ac:dyDescent="0.15">
      <c r="A1925" s="2" t="s">
        <v>47</v>
      </c>
      <c r="B1925" s="2" t="s">
        <v>48</v>
      </c>
      <c r="C1925" s="3" t="s">
        <v>15</v>
      </c>
      <c r="D1925" s="3" t="s">
        <v>16</v>
      </c>
      <c r="E1925" s="3">
        <v>1984</v>
      </c>
      <c r="F1925" s="4">
        <v>107528.46875</v>
      </c>
    </row>
    <row r="1926" spans="1:6" x14ac:dyDescent="0.15">
      <c r="A1926" s="2" t="s">
        <v>47</v>
      </c>
      <c r="B1926" s="2" t="s">
        <v>49</v>
      </c>
      <c r="C1926" s="3" t="s">
        <v>15</v>
      </c>
      <c r="D1926" s="3" t="s">
        <v>16</v>
      </c>
      <c r="E1926" s="3">
        <v>1984</v>
      </c>
      <c r="F1926" s="4">
        <v>109156.0234375</v>
      </c>
    </row>
    <row r="1927" spans="1:6" x14ac:dyDescent="0.15">
      <c r="A1927" s="2" t="s">
        <v>47</v>
      </c>
      <c r="B1927" s="2" t="s">
        <v>48</v>
      </c>
      <c r="C1927" s="3" t="s">
        <v>15</v>
      </c>
      <c r="D1927" s="3" t="s">
        <v>16</v>
      </c>
      <c r="E1927" s="3">
        <v>1985</v>
      </c>
      <c r="F1927" s="4">
        <v>108965.484375</v>
      </c>
    </row>
    <row r="1928" spans="1:6" x14ac:dyDescent="0.15">
      <c r="A1928" s="2" t="s">
        <v>47</v>
      </c>
      <c r="B1928" s="2" t="s">
        <v>49</v>
      </c>
      <c r="C1928" s="3" t="s">
        <v>15</v>
      </c>
      <c r="D1928" s="3" t="s">
        <v>16</v>
      </c>
      <c r="E1928" s="3">
        <v>1985</v>
      </c>
      <c r="F1928" s="4">
        <v>110814.8046875</v>
      </c>
    </row>
    <row r="1929" spans="1:6" x14ac:dyDescent="0.15">
      <c r="A1929" s="2" t="s">
        <v>47</v>
      </c>
      <c r="B1929" s="2" t="s">
        <v>48</v>
      </c>
      <c r="C1929" s="3" t="s">
        <v>15</v>
      </c>
      <c r="D1929" s="3" t="s">
        <v>16</v>
      </c>
      <c r="E1929" s="3">
        <v>1986</v>
      </c>
      <c r="F1929" s="4">
        <v>113669.890625</v>
      </c>
    </row>
    <row r="1930" spans="1:6" x14ac:dyDescent="0.15">
      <c r="A1930" s="2" t="s">
        <v>47</v>
      </c>
      <c r="B1930" s="2" t="s">
        <v>49</v>
      </c>
      <c r="C1930" s="3" t="s">
        <v>15</v>
      </c>
      <c r="D1930" s="3" t="s">
        <v>16</v>
      </c>
      <c r="E1930" s="3">
        <v>1986</v>
      </c>
      <c r="F1930" s="4">
        <v>115493.859375</v>
      </c>
    </row>
    <row r="1931" spans="1:6" x14ac:dyDescent="0.15">
      <c r="A1931" s="2" t="s">
        <v>47</v>
      </c>
      <c r="B1931" s="2" t="s">
        <v>48</v>
      </c>
      <c r="C1931" s="3" t="s">
        <v>15</v>
      </c>
      <c r="D1931" s="3" t="s">
        <v>16</v>
      </c>
      <c r="E1931" s="3">
        <v>1987</v>
      </c>
      <c r="F1931" s="4">
        <v>118865.3046875</v>
      </c>
    </row>
    <row r="1932" spans="1:6" x14ac:dyDescent="0.15">
      <c r="A1932" s="2" t="s">
        <v>47</v>
      </c>
      <c r="B1932" s="2" t="s">
        <v>49</v>
      </c>
      <c r="C1932" s="3" t="s">
        <v>15</v>
      </c>
      <c r="D1932" s="3" t="s">
        <v>16</v>
      </c>
      <c r="E1932" s="3">
        <v>1987</v>
      </c>
      <c r="F1932" s="4">
        <v>120573.5234375</v>
      </c>
    </row>
    <row r="1933" spans="1:6" x14ac:dyDescent="0.15">
      <c r="A1933" s="2" t="s">
        <v>47</v>
      </c>
      <c r="B1933" s="2" t="s">
        <v>48</v>
      </c>
      <c r="C1933" s="3" t="s">
        <v>15</v>
      </c>
      <c r="D1933" s="3" t="s">
        <v>16</v>
      </c>
      <c r="E1933" s="3">
        <v>1988</v>
      </c>
      <c r="F1933" s="4">
        <v>128560.0703125</v>
      </c>
    </row>
    <row r="1934" spans="1:6" x14ac:dyDescent="0.15">
      <c r="A1934" s="2" t="s">
        <v>47</v>
      </c>
      <c r="B1934" s="2" t="s">
        <v>49</v>
      </c>
      <c r="C1934" s="3" t="s">
        <v>15</v>
      </c>
      <c r="D1934" s="3" t="s">
        <v>16</v>
      </c>
      <c r="E1934" s="3">
        <v>1988</v>
      </c>
      <c r="F1934" s="4">
        <v>130216.625</v>
      </c>
    </row>
    <row r="1935" spans="1:6" x14ac:dyDescent="0.15">
      <c r="A1935" s="2" t="s">
        <v>47</v>
      </c>
      <c r="B1935" s="2" t="s">
        <v>48</v>
      </c>
      <c r="C1935" s="3" t="s">
        <v>15</v>
      </c>
      <c r="D1935" s="3" t="s">
        <v>16</v>
      </c>
      <c r="E1935" s="3">
        <v>1989</v>
      </c>
      <c r="F1935" s="4">
        <v>136714.703125</v>
      </c>
    </row>
    <row r="1936" spans="1:6" x14ac:dyDescent="0.15">
      <c r="A1936" s="2" t="s">
        <v>47</v>
      </c>
      <c r="B1936" s="2" t="s">
        <v>49</v>
      </c>
      <c r="C1936" s="3" t="s">
        <v>15</v>
      </c>
      <c r="D1936" s="3" t="s">
        <v>16</v>
      </c>
      <c r="E1936" s="3">
        <v>1989</v>
      </c>
      <c r="F1936" s="4">
        <v>137713.140625</v>
      </c>
    </row>
    <row r="1937" spans="1:6" x14ac:dyDescent="0.15">
      <c r="A1937" s="2" t="s">
        <v>47</v>
      </c>
      <c r="B1937" s="2" t="s">
        <v>48</v>
      </c>
      <c r="C1937" s="3" t="s">
        <v>15</v>
      </c>
      <c r="D1937" s="3" t="s">
        <v>16</v>
      </c>
      <c r="E1937" s="3">
        <v>1990</v>
      </c>
      <c r="F1937" s="4">
        <v>136194.359375</v>
      </c>
    </row>
    <row r="1938" spans="1:6" x14ac:dyDescent="0.15">
      <c r="A1938" s="2" t="s">
        <v>47</v>
      </c>
      <c r="B1938" s="2" t="s">
        <v>49</v>
      </c>
      <c r="C1938" s="3" t="s">
        <v>15</v>
      </c>
      <c r="D1938" s="3" t="s">
        <v>16</v>
      </c>
      <c r="E1938" s="3">
        <v>1990</v>
      </c>
      <c r="F1938" s="4">
        <v>135875.109375</v>
      </c>
    </row>
    <row r="1939" spans="1:6" x14ac:dyDescent="0.15">
      <c r="A1939" s="2" t="s">
        <v>47</v>
      </c>
      <c r="B1939" s="2" t="s">
        <v>48</v>
      </c>
      <c r="C1939" s="3" t="s">
        <v>15</v>
      </c>
      <c r="D1939" s="3" t="s">
        <v>16</v>
      </c>
      <c r="E1939" s="3">
        <v>1991</v>
      </c>
      <c r="F1939" s="4">
        <v>123944.6640625</v>
      </c>
    </row>
    <row r="1940" spans="1:6" x14ac:dyDescent="0.15">
      <c r="A1940" s="2" t="s">
        <v>47</v>
      </c>
      <c r="B1940" s="2" t="s">
        <v>49</v>
      </c>
      <c r="C1940" s="3" t="s">
        <v>15</v>
      </c>
      <c r="D1940" s="3" t="s">
        <v>16</v>
      </c>
      <c r="E1940" s="3">
        <v>1991</v>
      </c>
      <c r="F1940" s="4">
        <v>123647.5546875</v>
      </c>
    </row>
    <row r="1941" spans="1:6" x14ac:dyDescent="0.15">
      <c r="A1941" s="2" t="s">
        <v>47</v>
      </c>
      <c r="B1941" s="2" t="s">
        <v>48</v>
      </c>
      <c r="C1941" s="3" t="s">
        <v>15</v>
      </c>
      <c r="D1941" s="3" t="s">
        <v>16</v>
      </c>
      <c r="E1941" s="3">
        <v>1992</v>
      </c>
      <c r="F1941" s="4">
        <v>119028.96875</v>
      </c>
    </row>
    <row r="1942" spans="1:6" x14ac:dyDescent="0.15">
      <c r="A1942" s="2" t="s">
        <v>47</v>
      </c>
      <c r="B1942" s="2" t="s">
        <v>49</v>
      </c>
      <c r="C1942" s="3" t="s">
        <v>15</v>
      </c>
      <c r="D1942" s="3" t="s">
        <v>16</v>
      </c>
      <c r="E1942" s="3">
        <v>1992</v>
      </c>
      <c r="F1942" s="4">
        <v>118854.3984375</v>
      </c>
    </row>
    <row r="1943" spans="1:6" x14ac:dyDescent="0.15">
      <c r="A1943" s="2" t="s">
        <v>47</v>
      </c>
      <c r="B1943" s="2" t="s">
        <v>48</v>
      </c>
      <c r="C1943" s="3" t="s">
        <v>15</v>
      </c>
      <c r="D1943" s="3" t="s">
        <v>16</v>
      </c>
      <c r="E1943" s="3">
        <v>1993</v>
      </c>
      <c r="F1943" s="4">
        <v>117687.1328125</v>
      </c>
    </row>
    <row r="1944" spans="1:6" x14ac:dyDescent="0.15">
      <c r="A1944" s="2" t="s">
        <v>47</v>
      </c>
      <c r="B1944" s="2" t="s">
        <v>49</v>
      </c>
      <c r="C1944" s="3" t="s">
        <v>15</v>
      </c>
      <c r="D1944" s="3" t="s">
        <v>16</v>
      </c>
      <c r="E1944" s="3">
        <v>1993</v>
      </c>
      <c r="F1944" s="4">
        <v>117385.140625</v>
      </c>
    </row>
    <row r="1945" spans="1:6" x14ac:dyDescent="0.15">
      <c r="A1945" s="2" t="s">
        <v>47</v>
      </c>
      <c r="B1945" s="2" t="s">
        <v>48</v>
      </c>
      <c r="C1945" s="3" t="s">
        <v>15</v>
      </c>
      <c r="D1945" s="3" t="s">
        <v>16</v>
      </c>
      <c r="E1945" s="3">
        <v>1994</v>
      </c>
      <c r="F1945" s="4">
        <v>125439.453125</v>
      </c>
    </row>
    <row r="1946" spans="1:6" x14ac:dyDescent="0.15">
      <c r="A1946" s="2" t="s">
        <v>47</v>
      </c>
      <c r="B1946" s="2" t="s">
        <v>49</v>
      </c>
      <c r="C1946" s="3" t="s">
        <v>15</v>
      </c>
      <c r="D1946" s="3" t="s">
        <v>16</v>
      </c>
      <c r="E1946" s="3">
        <v>1994</v>
      </c>
      <c r="F1946" s="4">
        <v>124164.5234375</v>
      </c>
    </row>
    <row r="1947" spans="1:6" x14ac:dyDescent="0.15">
      <c r="A1947" s="2" t="s">
        <v>47</v>
      </c>
      <c r="B1947" s="2" t="s">
        <v>48</v>
      </c>
      <c r="C1947" s="3" t="s">
        <v>15</v>
      </c>
      <c r="D1947" s="3" t="s">
        <v>16</v>
      </c>
      <c r="E1947" s="3">
        <v>1995</v>
      </c>
      <c r="F1947" s="4">
        <v>137240.921875</v>
      </c>
    </row>
    <row r="1948" spans="1:6" x14ac:dyDescent="0.15">
      <c r="A1948" s="2" t="s">
        <v>47</v>
      </c>
      <c r="B1948" s="2" t="s">
        <v>49</v>
      </c>
      <c r="C1948" s="3" t="s">
        <v>15</v>
      </c>
      <c r="D1948" s="3" t="s">
        <v>16</v>
      </c>
      <c r="E1948" s="3">
        <v>1995</v>
      </c>
      <c r="F1948" s="4">
        <v>134982.546875</v>
      </c>
    </row>
    <row r="1949" spans="1:6" x14ac:dyDescent="0.15">
      <c r="A1949" s="2" t="s">
        <v>47</v>
      </c>
      <c r="B1949" s="2" t="s">
        <v>48</v>
      </c>
      <c r="C1949" s="3" t="s">
        <v>15</v>
      </c>
      <c r="D1949" s="3" t="s">
        <v>16</v>
      </c>
      <c r="E1949" s="3">
        <v>1996</v>
      </c>
      <c r="F1949" s="4">
        <v>139449.828125</v>
      </c>
    </row>
    <row r="1950" spans="1:6" x14ac:dyDescent="0.15">
      <c r="A1950" s="2" t="s">
        <v>47</v>
      </c>
      <c r="B1950" s="2" t="s">
        <v>49</v>
      </c>
      <c r="C1950" s="3" t="s">
        <v>15</v>
      </c>
      <c r="D1950" s="3" t="s">
        <v>16</v>
      </c>
      <c r="E1950" s="3">
        <v>1996</v>
      </c>
      <c r="F1950" s="4">
        <v>136075.828125</v>
      </c>
    </row>
    <row r="1951" spans="1:6" x14ac:dyDescent="0.15">
      <c r="A1951" s="2" t="s">
        <v>47</v>
      </c>
      <c r="B1951" s="2" t="s">
        <v>48</v>
      </c>
      <c r="C1951" s="3" t="s">
        <v>15</v>
      </c>
      <c r="D1951" s="3" t="s">
        <v>16</v>
      </c>
      <c r="E1951" s="3">
        <v>1997</v>
      </c>
      <c r="F1951" s="4">
        <v>154077.140625</v>
      </c>
    </row>
    <row r="1952" spans="1:6" x14ac:dyDescent="0.15">
      <c r="A1952" s="2" t="s">
        <v>47</v>
      </c>
      <c r="B1952" s="2" t="s">
        <v>49</v>
      </c>
      <c r="C1952" s="3" t="s">
        <v>15</v>
      </c>
      <c r="D1952" s="3" t="s">
        <v>16</v>
      </c>
      <c r="E1952" s="3">
        <v>1997</v>
      </c>
      <c r="F1952" s="4">
        <v>150322.46875</v>
      </c>
    </row>
    <row r="1953" spans="1:6" x14ac:dyDescent="0.15">
      <c r="A1953" s="2" t="s">
        <v>47</v>
      </c>
      <c r="B1953" s="2" t="s">
        <v>48</v>
      </c>
      <c r="C1953" s="3" t="s">
        <v>15</v>
      </c>
      <c r="D1953" s="3" t="s">
        <v>16</v>
      </c>
      <c r="E1953" s="3">
        <v>1998</v>
      </c>
      <c r="F1953" s="4">
        <v>169268.375</v>
      </c>
    </row>
    <row r="1954" spans="1:6" x14ac:dyDescent="0.15">
      <c r="A1954" s="2" t="s">
        <v>47</v>
      </c>
      <c r="B1954" s="2" t="s">
        <v>49</v>
      </c>
      <c r="C1954" s="3" t="s">
        <v>15</v>
      </c>
      <c r="D1954" s="3" t="s">
        <v>16</v>
      </c>
      <c r="E1954" s="3">
        <v>1998</v>
      </c>
      <c r="F1954" s="4">
        <v>164577.421875</v>
      </c>
    </row>
    <row r="1955" spans="1:6" x14ac:dyDescent="0.15">
      <c r="A1955" s="2" t="s">
        <v>47</v>
      </c>
      <c r="B1955" s="2" t="s">
        <v>48</v>
      </c>
      <c r="C1955" s="3" t="s">
        <v>15</v>
      </c>
      <c r="D1955" s="3" t="s">
        <v>16</v>
      </c>
      <c r="E1955" s="3">
        <v>1999</v>
      </c>
      <c r="F1955" s="4">
        <v>177246.421875</v>
      </c>
    </row>
    <row r="1956" spans="1:6" x14ac:dyDescent="0.15">
      <c r="A1956" s="2" t="s">
        <v>47</v>
      </c>
      <c r="B1956" s="2" t="s">
        <v>49</v>
      </c>
      <c r="C1956" s="3" t="s">
        <v>15</v>
      </c>
      <c r="D1956" s="3" t="s">
        <v>16</v>
      </c>
      <c r="E1956" s="3">
        <v>1999</v>
      </c>
      <c r="F1956" s="4">
        <v>172862.765625</v>
      </c>
    </row>
    <row r="1957" spans="1:6" x14ac:dyDescent="0.15">
      <c r="A1957" s="2" t="s">
        <v>47</v>
      </c>
      <c r="B1957" s="2" t="s">
        <v>48</v>
      </c>
      <c r="C1957" s="3" t="s">
        <v>15</v>
      </c>
      <c r="D1957" s="3" t="s">
        <v>16</v>
      </c>
      <c r="E1957" s="3">
        <v>2000</v>
      </c>
      <c r="F1957" s="4">
        <v>186055.46875</v>
      </c>
    </row>
    <row r="1958" spans="1:6" x14ac:dyDescent="0.15">
      <c r="A1958" s="2" t="s">
        <v>47</v>
      </c>
      <c r="B1958" s="2" t="s">
        <v>49</v>
      </c>
      <c r="C1958" s="3" t="s">
        <v>15</v>
      </c>
      <c r="D1958" s="3" t="s">
        <v>16</v>
      </c>
      <c r="E1958" s="3">
        <v>2000</v>
      </c>
      <c r="F1958" s="4">
        <v>182375.21875</v>
      </c>
    </row>
    <row r="1959" spans="1:6" x14ac:dyDescent="0.15">
      <c r="A1959" s="2" t="s">
        <v>47</v>
      </c>
      <c r="B1959" s="2" t="s">
        <v>48</v>
      </c>
      <c r="C1959" s="3" t="s">
        <v>15</v>
      </c>
      <c r="D1959" s="3" t="s">
        <v>16</v>
      </c>
      <c r="E1959" s="3">
        <v>2001</v>
      </c>
      <c r="F1959" s="4">
        <v>186969.140625</v>
      </c>
    </row>
    <row r="1960" spans="1:6" x14ac:dyDescent="0.15">
      <c r="A1960" s="2" t="s">
        <v>47</v>
      </c>
      <c r="B1960" s="2" t="s">
        <v>49</v>
      </c>
      <c r="C1960" s="3" t="s">
        <v>15</v>
      </c>
      <c r="D1960" s="3" t="s">
        <v>16</v>
      </c>
      <c r="E1960" s="3">
        <v>2001</v>
      </c>
      <c r="F1960" s="4">
        <v>184286.734375</v>
      </c>
    </row>
    <row r="1961" spans="1:6" x14ac:dyDescent="0.15">
      <c r="A1961" s="2" t="s">
        <v>47</v>
      </c>
      <c r="B1961" s="2" t="s">
        <v>48</v>
      </c>
      <c r="C1961" s="3" t="s">
        <v>15</v>
      </c>
      <c r="D1961" s="3" t="s">
        <v>16</v>
      </c>
      <c r="E1961" s="3">
        <v>2002</v>
      </c>
      <c r="F1961" s="4">
        <v>185306.3125</v>
      </c>
    </row>
    <row r="1962" spans="1:6" x14ac:dyDescent="0.15">
      <c r="A1962" s="2" t="s">
        <v>47</v>
      </c>
      <c r="B1962" s="2" t="s">
        <v>49</v>
      </c>
      <c r="C1962" s="3" t="s">
        <v>15</v>
      </c>
      <c r="D1962" s="3" t="s">
        <v>16</v>
      </c>
      <c r="E1962" s="3">
        <v>2002</v>
      </c>
      <c r="F1962" s="4">
        <v>183633.828125</v>
      </c>
    </row>
    <row r="1963" spans="1:6" x14ac:dyDescent="0.15">
      <c r="A1963" s="2" t="s">
        <v>47</v>
      </c>
      <c r="B1963" s="2" t="s">
        <v>48</v>
      </c>
      <c r="C1963" s="3" t="s">
        <v>15</v>
      </c>
      <c r="D1963" s="3" t="s">
        <v>16</v>
      </c>
      <c r="E1963" s="3">
        <v>2003</v>
      </c>
      <c r="F1963" s="4">
        <v>185790.8125</v>
      </c>
    </row>
    <row r="1964" spans="1:6" x14ac:dyDescent="0.15">
      <c r="A1964" s="2" t="s">
        <v>47</v>
      </c>
      <c r="B1964" s="2" t="s">
        <v>49</v>
      </c>
      <c r="C1964" s="3" t="s">
        <v>15</v>
      </c>
      <c r="D1964" s="3" t="s">
        <v>16</v>
      </c>
      <c r="E1964" s="3">
        <v>2003</v>
      </c>
      <c r="F1964" s="4">
        <v>184572.5625</v>
      </c>
    </row>
    <row r="1965" spans="1:6" x14ac:dyDescent="0.15">
      <c r="A1965" s="2" t="s">
        <v>47</v>
      </c>
      <c r="B1965" s="2" t="s">
        <v>48</v>
      </c>
      <c r="C1965" s="3" t="s">
        <v>15</v>
      </c>
      <c r="D1965" s="3" t="s">
        <v>16</v>
      </c>
      <c r="E1965" s="3">
        <v>2004</v>
      </c>
      <c r="F1965" s="4">
        <v>195382.90625</v>
      </c>
    </row>
    <row r="1966" spans="1:6" x14ac:dyDescent="0.15">
      <c r="A1966" s="2" t="s">
        <v>47</v>
      </c>
      <c r="B1966" s="2" t="s">
        <v>49</v>
      </c>
      <c r="C1966" s="3" t="s">
        <v>15</v>
      </c>
      <c r="D1966" s="3" t="s">
        <v>16</v>
      </c>
      <c r="E1966" s="3">
        <v>2004</v>
      </c>
      <c r="F1966" s="4">
        <v>194297.328125</v>
      </c>
    </row>
    <row r="1967" spans="1:6" x14ac:dyDescent="0.15">
      <c r="A1967" s="2" t="s">
        <v>47</v>
      </c>
      <c r="B1967" s="2" t="s">
        <v>48</v>
      </c>
      <c r="C1967" s="3" t="s">
        <v>15</v>
      </c>
      <c r="D1967" s="3" t="s">
        <v>16</v>
      </c>
      <c r="E1967" s="3">
        <v>2005</v>
      </c>
      <c r="F1967" s="4">
        <v>202128.703125</v>
      </c>
    </row>
    <row r="1968" spans="1:6" x14ac:dyDescent="0.15">
      <c r="A1968" s="2" t="s">
        <v>47</v>
      </c>
      <c r="B1968" s="2" t="s">
        <v>49</v>
      </c>
      <c r="C1968" s="3" t="s">
        <v>15</v>
      </c>
      <c r="D1968" s="3" t="s">
        <v>16</v>
      </c>
      <c r="E1968" s="3">
        <v>2005</v>
      </c>
      <c r="F1968" s="4">
        <v>204071.1875</v>
      </c>
    </row>
    <row r="1969" spans="1:6" x14ac:dyDescent="0.15">
      <c r="A1969" s="2" t="s">
        <v>47</v>
      </c>
      <c r="B1969" s="2" t="s">
        <v>48</v>
      </c>
      <c r="C1969" s="3" t="s">
        <v>15</v>
      </c>
      <c r="D1969" s="3" t="s">
        <v>16</v>
      </c>
      <c r="E1969" s="3">
        <v>2006</v>
      </c>
      <c r="F1969" s="4">
        <v>211385.734375</v>
      </c>
    </row>
    <row r="1970" spans="1:6" x14ac:dyDescent="0.15">
      <c r="A1970" s="2" t="s">
        <v>47</v>
      </c>
      <c r="B1970" s="2" t="s">
        <v>49</v>
      </c>
      <c r="C1970" s="3" t="s">
        <v>15</v>
      </c>
      <c r="D1970" s="3" t="s">
        <v>16</v>
      </c>
      <c r="E1970" s="3">
        <v>2006</v>
      </c>
      <c r="F1970" s="4">
        <v>211942.734375</v>
      </c>
    </row>
    <row r="1971" spans="1:6" x14ac:dyDescent="0.15">
      <c r="A1971" s="2" t="s">
        <v>47</v>
      </c>
      <c r="B1971" s="2" t="s">
        <v>48</v>
      </c>
      <c r="C1971" s="3" t="s">
        <v>15</v>
      </c>
      <c r="D1971" s="3" t="s">
        <v>16</v>
      </c>
      <c r="E1971" s="3">
        <v>2007</v>
      </c>
      <c r="F1971" s="4">
        <v>230932.015625</v>
      </c>
    </row>
    <row r="1972" spans="1:6" x14ac:dyDescent="0.15">
      <c r="A1972" s="2" t="s">
        <v>47</v>
      </c>
      <c r="B1972" s="2" t="s">
        <v>49</v>
      </c>
      <c r="C1972" s="3" t="s">
        <v>15</v>
      </c>
      <c r="D1972" s="3" t="s">
        <v>16</v>
      </c>
      <c r="E1972" s="3">
        <v>2007</v>
      </c>
      <c r="F1972" s="4">
        <v>230653.828125</v>
      </c>
    </row>
    <row r="1973" spans="1:6" x14ac:dyDescent="0.15">
      <c r="A1973" s="2" t="s">
        <v>47</v>
      </c>
      <c r="B1973" s="2" t="s">
        <v>48</v>
      </c>
      <c r="C1973" s="3" t="s">
        <v>15</v>
      </c>
      <c r="D1973" s="3" t="s">
        <v>16</v>
      </c>
      <c r="E1973" s="3">
        <v>2008</v>
      </c>
      <c r="F1973" s="4">
        <v>241510.046875</v>
      </c>
    </row>
    <row r="1974" spans="1:6" x14ac:dyDescent="0.15">
      <c r="A1974" s="2" t="s">
        <v>47</v>
      </c>
      <c r="B1974" s="2" t="s">
        <v>49</v>
      </c>
      <c r="C1974" s="3" t="s">
        <v>15</v>
      </c>
      <c r="D1974" s="3" t="s">
        <v>16</v>
      </c>
      <c r="E1974" s="3">
        <v>2008</v>
      </c>
      <c r="F1974" s="4">
        <v>242504.03125</v>
      </c>
    </row>
    <row r="1975" spans="1:6" x14ac:dyDescent="0.15">
      <c r="A1975" s="2" t="s">
        <v>47</v>
      </c>
      <c r="B1975" s="2" t="s">
        <v>48</v>
      </c>
      <c r="C1975" s="3" t="s">
        <v>15</v>
      </c>
      <c r="D1975" s="3" t="s">
        <v>16</v>
      </c>
      <c r="E1975" s="3">
        <v>2009</v>
      </c>
      <c r="F1975" s="4">
        <v>228332.296875</v>
      </c>
    </row>
    <row r="1976" spans="1:6" x14ac:dyDescent="0.15">
      <c r="A1976" s="2" t="s">
        <v>47</v>
      </c>
      <c r="B1976" s="2" t="s">
        <v>49</v>
      </c>
      <c r="C1976" s="3" t="s">
        <v>15</v>
      </c>
      <c r="D1976" s="3" t="s">
        <v>16</v>
      </c>
      <c r="E1976" s="3">
        <v>2009</v>
      </c>
      <c r="F1976" s="4">
        <v>228116.90625</v>
      </c>
    </row>
    <row r="1977" spans="1:6" x14ac:dyDescent="0.15">
      <c r="A1977" s="2" t="s">
        <v>47</v>
      </c>
      <c r="B1977" s="2" t="s">
        <v>48</v>
      </c>
      <c r="C1977" s="3" t="s">
        <v>15</v>
      </c>
      <c r="D1977" s="3" t="s">
        <v>16</v>
      </c>
      <c r="E1977" s="3">
        <v>2010</v>
      </c>
      <c r="F1977" s="4">
        <v>234672.078125</v>
      </c>
    </row>
    <row r="1978" spans="1:6" x14ac:dyDescent="0.15">
      <c r="A1978" s="2" t="s">
        <v>47</v>
      </c>
      <c r="B1978" s="2" t="s">
        <v>49</v>
      </c>
      <c r="C1978" s="3" t="s">
        <v>15</v>
      </c>
      <c r="D1978" s="3" t="s">
        <v>16</v>
      </c>
      <c r="E1978" s="3">
        <v>2010</v>
      </c>
      <c r="F1978" s="4">
        <v>234695.703125</v>
      </c>
    </row>
    <row r="1979" spans="1:6" x14ac:dyDescent="0.15">
      <c r="A1979" s="2" t="s">
        <v>47</v>
      </c>
      <c r="B1979" s="2" t="s">
        <v>48</v>
      </c>
      <c r="C1979" s="3" t="s">
        <v>15</v>
      </c>
      <c r="D1979" s="3" t="s">
        <v>16</v>
      </c>
      <c r="E1979" s="3">
        <v>2011</v>
      </c>
      <c r="F1979" s="4">
        <v>243427.859375</v>
      </c>
    </row>
    <row r="1980" spans="1:6" x14ac:dyDescent="0.15">
      <c r="A1980" s="2" t="s">
        <v>47</v>
      </c>
      <c r="B1980" s="2" t="s">
        <v>49</v>
      </c>
      <c r="C1980" s="3" t="s">
        <v>15</v>
      </c>
      <c r="D1980" s="3" t="s">
        <v>16</v>
      </c>
      <c r="E1980" s="3">
        <v>2011</v>
      </c>
      <c r="F1980" s="4">
        <v>244523.703125</v>
      </c>
    </row>
    <row r="1981" spans="1:6" x14ac:dyDescent="0.15">
      <c r="A1981" s="2" t="s">
        <v>47</v>
      </c>
      <c r="B1981" s="2" t="s">
        <v>48</v>
      </c>
      <c r="C1981" s="3" t="s">
        <v>15</v>
      </c>
      <c r="D1981" s="3" t="s">
        <v>16</v>
      </c>
      <c r="E1981" s="3">
        <v>2012</v>
      </c>
      <c r="F1981" s="4">
        <v>240563.078125</v>
      </c>
    </row>
    <row r="1982" spans="1:6" x14ac:dyDescent="0.15">
      <c r="A1982" s="2" t="s">
        <v>47</v>
      </c>
      <c r="B1982" s="2" t="s">
        <v>49</v>
      </c>
      <c r="C1982" s="3" t="s">
        <v>15</v>
      </c>
      <c r="D1982" s="3" t="s">
        <v>16</v>
      </c>
      <c r="E1982" s="3">
        <v>2012</v>
      </c>
      <c r="F1982" s="4">
        <v>241846.328125</v>
      </c>
    </row>
    <row r="1983" spans="1:6" x14ac:dyDescent="0.15">
      <c r="A1983" s="2" t="s">
        <v>47</v>
      </c>
      <c r="B1983" s="2" t="s">
        <v>48</v>
      </c>
      <c r="C1983" s="3" t="s">
        <v>15</v>
      </c>
      <c r="D1983" s="3" t="s">
        <v>16</v>
      </c>
      <c r="E1983" s="3">
        <v>2013</v>
      </c>
      <c r="F1983" s="4">
        <v>235942.046875</v>
      </c>
    </row>
    <row r="1984" spans="1:6" x14ac:dyDescent="0.15">
      <c r="A1984" s="2" t="s">
        <v>47</v>
      </c>
      <c r="B1984" s="2" t="s">
        <v>49</v>
      </c>
      <c r="C1984" s="3" t="s">
        <v>15</v>
      </c>
      <c r="D1984" s="3" t="s">
        <v>16</v>
      </c>
      <c r="E1984" s="3">
        <v>2013</v>
      </c>
      <c r="F1984" s="4">
        <v>235588.40625</v>
      </c>
    </row>
    <row r="1985" spans="1:6" x14ac:dyDescent="0.15">
      <c r="A1985" s="2" t="s">
        <v>47</v>
      </c>
      <c r="B1985" s="2" t="s">
        <v>48</v>
      </c>
      <c r="C1985" s="3" t="s">
        <v>15</v>
      </c>
      <c r="D1985" s="3" t="s">
        <v>16</v>
      </c>
      <c r="E1985" s="3">
        <v>2014</v>
      </c>
      <c r="F1985" s="4">
        <v>232326.765625</v>
      </c>
    </row>
    <row r="1986" spans="1:6" x14ac:dyDescent="0.15">
      <c r="A1986" s="2" t="s">
        <v>47</v>
      </c>
      <c r="B1986" s="2" t="s">
        <v>49</v>
      </c>
      <c r="C1986" s="3" t="s">
        <v>15</v>
      </c>
      <c r="D1986" s="3" t="s">
        <v>16</v>
      </c>
      <c r="E1986" s="3">
        <v>2014</v>
      </c>
      <c r="F1986" s="4">
        <v>232105.359375</v>
      </c>
    </row>
    <row r="1987" spans="1:6" x14ac:dyDescent="0.15">
      <c r="A1987" s="2" t="s">
        <v>47</v>
      </c>
      <c r="B1987" s="2" t="s">
        <v>48</v>
      </c>
      <c r="C1987" s="3" t="s">
        <v>15</v>
      </c>
      <c r="D1987" s="3" t="s">
        <v>16</v>
      </c>
      <c r="E1987" s="3">
        <v>2015</v>
      </c>
      <c r="F1987" s="4">
        <v>237412.921875</v>
      </c>
    </row>
    <row r="1988" spans="1:6" x14ac:dyDescent="0.15">
      <c r="A1988" s="2" t="s">
        <v>47</v>
      </c>
      <c r="B1988" s="2" t="s">
        <v>49</v>
      </c>
      <c r="C1988" s="3" t="s">
        <v>15</v>
      </c>
      <c r="D1988" s="3" t="s">
        <v>16</v>
      </c>
      <c r="E1988" s="3">
        <v>2015</v>
      </c>
      <c r="F1988" s="4">
        <v>236363.9375</v>
      </c>
    </row>
    <row r="1989" spans="1:6" x14ac:dyDescent="0.15">
      <c r="A1989" s="2" t="s">
        <v>47</v>
      </c>
      <c r="B1989" s="2" t="s">
        <v>48</v>
      </c>
      <c r="C1989" s="3" t="s">
        <v>15</v>
      </c>
      <c r="D1989" s="3" t="s">
        <v>16</v>
      </c>
      <c r="E1989" s="3">
        <v>2016</v>
      </c>
      <c r="F1989" s="4">
        <v>245351.484375</v>
      </c>
    </row>
    <row r="1990" spans="1:6" x14ac:dyDescent="0.15">
      <c r="A1990" s="2" t="s">
        <v>47</v>
      </c>
      <c r="B1990" s="2" t="s">
        <v>49</v>
      </c>
      <c r="C1990" s="3" t="s">
        <v>15</v>
      </c>
      <c r="D1990" s="3" t="s">
        <v>16</v>
      </c>
      <c r="E1990" s="3">
        <v>2016</v>
      </c>
      <c r="F1990" s="4">
        <v>243869.765625</v>
      </c>
    </row>
    <row r="1991" spans="1:6" x14ac:dyDescent="0.15">
      <c r="A1991" s="2" t="s">
        <v>47</v>
      </c>
      <c r="B1991" s="2" t="s">
        <v>48</v>
      </c>
      <c r="C1991" s="3" t="s">
        <v>15</v>
      </c>
      <c r="D1991" s="3" t="s">
        <v>16</v>
      </c>
      <c r="E1991" s="3">
        <v>2017</v>
      </c>
      <c r="F1991" s="4">
        <v>253666.09375</v>
      </c>
    </row>
    <row r="1992" spans="1:6" x14ac:dyDescent="0.15">
      <c r="A1992" s="2" t="s">
        <v>47</v>
      </c>
      <c r="B1992" s="2" t="s">
        <v>49</v>
      </c>
      <c r="C1992" s="3" t="s">
        <v>15</v>
      </c>
      <c r="D1992" s="3" t="s">
        <v>16</v>
      </c>
      <c r="E1992" s="3">
        <v>2017</v>
      </c>
      <c r="F1992" s="4">
        <v>253666.09375</v>
      </c>
    </row>
    <row r="1993" spans="1:6" x14ac:dyDescent="0.15">
      <c r="A1993" s="2" t="s">
        <v>47</v>
      </c>
      <c r="B1993" s="2" t="s">
        <v>48</v>
      </c>
      <c r="C1993" s="3" t="s">
        <v>15</v>
      </c>
      <c r="D1993" s="3" t="s">
        <v>16</v>
      </c>
      <c r="E1993" s="3">
        <v>2018</v>
      </c>
      <c r="F1993" s="4">
        <v>258308.609375</v>
      </c>
    </row>
    <row r="1994" spans="1:6" x14ac:dyDescent="0.15">
      <c r="A1994" s="2" t="s">
        <v>47</v>
      </c>
      <c r="B1994" s="2" t="s">
        <v>49</v>
      </c>
      <c r="C1994" s="3" t="s">
        <v>15</v>
      </c>
      <c r="D1994" s="3" t="s">
        <v>16</v>
      </c>
      <c r="E1994" s="3">
        <v>2018</v>
      </c>
      <c r="F1994" s="4">
        <v>257947.328125</v>
      </c>
    </row>
    <row r="1995" spans="1:6" x14ac:dyDescent="0.15">
      <c r="A1995" s="2" t="s">
        <v>47</v>
      </c>
      <c r="B1995" s="2" t="s">
        <v>48</v>
      </c>
      <c r="C1995" s="3" t="s">
        <v>15</v>
      </c>
      <c r="D1995" s="3" t="s">
        <v>16</v>
      </c>
      <c r="E1995" s="3">
        <v>2019</v>
      </c>
      <c r="F1995" s="4">
        <v>261017.34375</v>
      </c>
    </row>
    <row r="1996" spans="1:6" x14ac:dyDescent="0.15">
      <c r="A1996" s="2" t="s">
        <v>47</v>
      </c>
      <c r="B1996" s="2" t="s">
        <v>49</v>
      </c>
      <c r="C1996" s="3" t="s">
        <v>15</v>
      </c>
      <c r="D1996" s="3" t="s">
        <v>16</v>
      </c>
      <c r="E1996" s="3">
        <v>2019</v>
      </c>
      <c r="F1996" s="4">
        <v>260316.484375</v>
      </c>
    </row>
    <row r="1997" spans="1:6" x14ac:dyDescent="0.15">
      <c r="A1997" s="2" t="s">
        <v>47</v>
      </c>
      <c r="B1997" s="2" t="s">
        <v>48</v>
      </c>
      <c r="C1997" s="3" t="s">
        <v>17</v>
      </c>
      <c r="D1997" s="3" t="s">
        <v>18</v>
      </c>
      <c r="E1997" s="3">
        <v>1950</v>
      </c>
      <c r="F1997" s="4">
        <v>325814.25</v>
      </c>
    </row>
    <row r="1998" spans="1:6" x14ac:dyDescent="0.15">
      <c r="A1998" s="2" t="s">
        <v>47</v>
      </c>
      <c r="B1998" s="2" t="s">
        <v>49</v>
      </c>
      <c r="C1998" s="3" t="s">
        <v>17</v>
      </c>
      <c r="D1998" s="3" t="s">
        <v>18</v>
      </c>
      <c r="E1998" s="3">
        <v>1950</v>
      </c>
      <c r="F1998" s="4">
        <v>319061.96875</v>
      </c>
    </row>
    <row r="1999" spans="1:6" x14ac:dyDescent="0.15">
      <c r="A1999" s="2" t="s">
        <v>47</v>
      </c>
      <c r="B1999" s="2" t="s">
        <v>48</v>
      </c>
      <c r="C1999" s="3" t="s">
        <v>17</v>
      </c>
      <c r="D1999" s="3" t="s">
        <v>18</v>
      </c>
      <c r="E1999" s="3">
        <v>1951</v>
      </c>
      <c r="F1999" s="4">
        <v>340745.46875</v>
      </c>
    </row>
    <row r="2000" spans="1:6" x14ac:dyDescent="0.15">
      <c r="A2000" s="2" t="s">
        <v>47</v>
      </c>
      <c r="B2000" s="2" t="s">
        <v>49</v>
      </c>
      <c r="C2000" s="3" t="s">
        <v>17</v>
      </c>
      <c r="D2000" s="3" t="s">
        <v>18</v>
      </c>
      <c r="E2000" s="3">
        <v>1951</v>
      </c>
      <c r="F2000" s="4">
        <v>336091.46875</v>
      </c>
    </row>
    <row r="2001" spans="1:6" x14ac:dyDescent="0.15">
      <c r="A2001" s="2" t="s">
        <v>47</v>
      </c>
      <c r="B2001" s="2" t="s">
        <v>48</v>
      </c>
      <c r="C2001" s="3" t="s">
        <v>17</v>
      </c>
      <c r="D2001" s="3" t="s">
        <v>18</v>
      </c>
      <c r="E2001" s="3">
        <v>1952</v>
      </c>
      <c r="F2001" s="4">
        <v>352123.90625</v>
      </c>
    </row>
    <row r="2002" spans="1:6" x14ac:dyDescent="0.15">
      <c r="A2002" s="2" t="s">
        <v>47</v>
      </c>
      <c r="B2002" s="2" t="s">
        <v>49</v>
      </c>
      <c r="C2002" s="3" t="s">
        <v>17</v>
      </c>
      <c r="D2002" s="3" t="s">
        <v>18</v>
      </c>
      <c r="E2002" s="3">
        <v>1952</v>
      </c>
      <c r="F2002" s="4">
        <v>349076.84375</v>
      </c>
    </row>
    <row r="2003" spans="1:6" x14ac:dyDescent="0.15">
      <c r="A2003" s="2" t="s">
        <v>47</v>
      </c>
      <c r="B2003" s="2" t="s">
        <v>48</v>
      </c>
      <c r="C2003" s="3" t="s">
        <v>17</v>
      </c>
      <c r="D2003" s="3" t="s">
        <v>18</v>
      </c>
      <c r="E2003" s="3">
        <v>1953</v>
      </c>
      <c r="F2003" s="4">
        <v>368956.28125</v>
      </c>
    </row>
    <row r="2004" spans="1:6" x14ac:dyDescent="0.15">
      <c r="A2004" s="2" t="s">
        <v>47</v>
      </c>
      <c r="B2004" s="2" t="s">
        <v>49</v>
      </c>
      <c r="C2004" s="3" t="s">
        <v>17</v>
      </c>
      <c r="D2004" s="3" t="s">
        <v>18</v>
      </c>
      <c r="E2004" s="3">
        <v>1953</v>
      </c>
      <c r="F2004" s="4">
        <v>365963.65625</v>
      </c>
    </row>
    <row r="2005" spans="1:6" x14ac:dyDescent="0.15">
      <c r="A2005" s="2" t="s">
        <v>47</v>
      </c>
      <c r="B2005" s="2" t="s">
        <v>48</v>
      </c>
      <c r="C2005" s="3" t="s">
        <v>17</v>
      </c>
      <c r="D2005" s="3" t="s">
        <v>18</v>
      </c>
      <c r="E2005" s="3">
        <v>1954</v>
      </c>
      <c r="F2005" s="4">
        <v>389500.40625</v>
      </c>
    </row>
    <row r="2006" spans="1:6" x14ac:dyDescent="0.15">
      <c r="A2006" s="2" t="s">
        <v>47</v>
      </c>
      <c r="B2006" s="2" t="s">
        <v>49</v>
      </c>
      <c r="C2006" s="3" t="s">
        <v>17</v>
      </c>
      <c r="D2006" s="3" t="s">
        <v>18</v>
      </c>
      <c r="E2006" s="3">
        <v>1954</v>
      </c>
      <c r="F2006" s="4">
        <v>385172.71875</v>
      </c>
    </row>
    <row r="2007" spans="1:6" x14ac:dyDescent="0.15">
      <c r="A2007" s="2" t="s">
        <v>47</v>
      </c>
      <c r="B2007" s="2" t="s">
        <v>48</v>
      </c>
      <c r="C2007" s="3" t="s">
        <v>17</v>
      </c>
      <c r="D2007" s="3" t="s">
        <v>18</v>
      </c>
      <c r="E2007" s="3">
        <v>1955</v>
      </c>
      <c r="F2007" s="4">
        <v>411099.71875</v>
      </c>
    </row>
    <row r="2008" spans="1:6" x14ac:dyDescent="0.15">
      <c r="A2008" s="2" t="s">
        <v>47</v>
      </c>
      <c r="B2008" s="2" t="s">
        <v>49</v>
      </c>
      <c r="C2008" s="3" t="s">
        <v>17</v>
      </c>
      <c r="D2008" s="3" t="s">
        <v>18</v>
      </c>
      <c r="E2008" s="3">
        <v>1955</v>
      </c>
      <c r="F2008" s="4">
        <v>405143.8125</v>
      </c>
    </row>
    <row r="2009" spans="1:6" x14ac:dyDescent="0.15">
      <c r="A2009" s="2" t="s">
        <v>47</v>
      </c>
      <c r="B2009" s="2" t="s">
        <v>48</v>
      </c>
      <c r="C2009" s="3" t="s">
        <v>17</v>
      </c>
      <c r="D2009" s="3" t="s">
        <v>18</v>
      </c>
      <c r="E2009" s="3">
        <v>1956</v>
      </c>
      <c r="F2009" s="4">
        <v>432224.9375</v>
      </c>
    </row>
    <row r="2010" spans="1:6" x14ac:dyDescent="0.15">
      <c r="A2010" s="2" t="s">
        <v>47</v>
      </c>
      <c r="B2010" s="2" t="s">
        <v>49</v>
      </c>
      <c r="C2010" s="3" t="s">
        <v>17</v>
      </c>
      <c r="D2010" s="3" t="s">
        <v>18</v>
      </c>
      <c r="E2010" s="3">
        <v>1956</v>
      </c>
      <c r="F2010" s="4">
        <v>425123.75</v>
      </c>
    </row>
    <row r="2011" spans="1:6" x14ac:dyDescent="0.15">
      <c r="A2011" s="2" t="s">
        <v>47</v>
      </c>
      <c r="B2011" s="2" t="s">
        <v>48</v>
      </c>
      <c r="C2011" s="3" t="s">
        <v>17</v>
      </c>
      <c r="D2011" s="3" t="s">
        <v>18</v>
      </c>
      <c r="E2011" s="3">
        <v>1957</v>
      </c>
      <c r="F2011" s="4">
        <v>456653.21875</v>
      </c>
    </row>
    <row r="2012" spans="1:6" x14ac:dyDescent="0.15">
      <c r="A2012" s="2" t="s">
        <v>47</v>
      </c>
      <c r="B2012" s="2" t="s">
        <v>49</v>
      </c>
      <c r="C2012" s="3" t="s">
        <v>17</v>
      </c>
      <c r="D2012" s="3" t="s">
        <v>18</v>
      </c>
      <c r="E2012" s="3">
        <v>1957</v>
      </c>
      <c r="F2012" s="4">
        <v>449468.78125</v>
      </c>
    </row>
    <row r="2013" spans="1:6" x14ac:dyDescent="0.15">
      <c r="A2013" s="2" t="s">
        <v>47</v>
      </c>
      <c r="B2013" s="2" t="s">
        <v>48</v>
      </c>
      <c r="C2013" s="3" t="s">
        <v>17</v>
      </c>
      <c r="D2013" s="3" t="s">
        <v>18</v>
      </c>
      <c r="E2013" s="3">
        <v>1958</v>
      </c>
      <c r="F2013" s="4">
        <v>471060</v>
      </c>
    </row>
    <row r="2014" spans="1:6" x14ac:dyDescent="0.15">
      <c r="A2014" s="2" t="s">
        <v>47</v>
      </c>
      <c r="B2014" s="2" t="s">
        <v>49</v>
      </c>
      <c r="C2014" s="3" t="s">
        <v>17</v>
      </c>
      <c r="D2014" s="3" t="s">
        <v>18</v>
      </c>
      <c r="E2014" s="3">
        <v>1958</v>
      </c>
      <c r="F2014" s="4">
        <v>464606.78125</v>
      </c>
    </row>
    <row r="2015" spans="1:6" x14ac:dyDescent="0.15">
      <c r="A2015" s="2" t="s">
        <v>47</v>
      </c>
      <c r="B2015" s="2" t="s">
        <v>48</v>
      </c>
      <c r="C2015" s="3" t="s">
        <v>17</v>
      </c>
      <c r="D2015" s="3" t="s">
        <v>18</v>
      </c>
      <c r="E2015" s="3">
        <v>1959</v>
      </c>
      <c r="F2015" s="4">
        <v>487047.125</v>
      </c>
    </row>
    <row r="2016" spans="1:6" x14ac:dyDescent="0.15">
      <c r="A2016" s="2" t="s">
        <v>47</v>
      </c>
      <c r="B2016" s="2" t="s">
        <v>49</v>
      </c>
      <c r="C2016" s="3" t="s">
        <v>17</v>
      </c>
      <c r="D2016" s="3" t="s">
        <v>18</v>
      </c>
      <c r="E2016" s="3">
        <v>1959</v>
      </c>
      <c r="F2016" s="4">
        <v>478995.25</v>
      </c>
    </row>
    <row r="2017" spans="1:6" x14ac:dyDescent="0.15">
      <c r="A2017" s="2" t="s">
        <v>47</v>
      </c>
      <c r="B2017" s="2" t="s">
        <v>48</v>
      </c>
      <c r="C2017" s="3" t="s">
        <v>17</v>
      </c>
      <c r="D2017" s="3" t="s">
        <v>18</v>
      </c>
      <c r="E2017" s="3">
        <v>1960</v>
      </c>
      <c r="F2017" s="4">
        <v>528044.25</v>
      </c>
    </row>
    <row r="2018" spans="1:6" x14ac:dyDescent="0.15">
      <c r="A2018" s="2" t="s">
        <v>47</v>
      </c>
      <c r="B2018" s="2" t="s">
        <v>49</v>
      </c>
      <c r="C2018" s="3" t="s">
        <v>17</v>
      </c>
      <c r="D2018" s="3" t="s">
        <v>18</v>
      </c>
      <c r="E2018" s="3">
        <v>1960</v>
      </c>
      <c r="F2018" s="4">
        <v>520538</v>
      </c>
    </row>
    <row r="2019" spans="1:6" x14ac:dyDescent="0.15">
      <c r="A2019" s="2" t="s">
        <v>47</v>
      </c>
      <c r="B2019" s="2" t="s">
        <v>48</v>
      </c>
      <c r="C2019" s="3" t="s">
        <v>17</v>
      </c>
      <c r="D2019" s="3" t="s">
        <v>18</v>
      </c>
      <c r="E2019" s="3">
        <v>1961</v>
      </c>
      <c r="F2019" s="4">
        <v>554088.1875</v>
      </c>
    </row>
    <row r="2020" spans="1:6" x14ac:dyDescent="0.15">
      <c r="A2020" s="2" t="s">
        <v>47</v>
      </c>
      <c r="B2020" s="2" t="s">
        <v>49</v>
      </c>
      <c r="C2020" s="3" t="s">
        <v>17</v>
      </c>
      <c r="D2020" s="3" t="s">
        <v>18</v>
      </c>
      <c r="E2020" s="3">
        <v>1961</v>
      </c>
      <c r="F2020" s="4">
        <v>544613.5625</v>
      </c>
    </row>
    <row r="2021" spans="1:6" x14ac:dyDescent="0.15">
      <c r="A2021" s="2" t="s">
        <v>47</v>
      </c>
      <c r="B2021" s="2" t="s">
        <v>48</v>
      </c>
      <c r="C2021" s="3" t="s">
        <v>17</v>
      </c>
      <c r="D2021" s="3" t="s">
        <v>18</v>
      </c>
      <c r="E2021" s="3">
        <v>1962</v>
      </c>
      <c r="F2021" s="4">
        <v>590606.125</v>
      </c>
    </row>
    <row r="2022" spans="1:6" x14ac:dyDescent="0.15">
      <c r="A2022" s="2" t="s">
        <v>47</v>
      </c>
      <c r="B2022" s="2" t="s">
        <v>49</v>
      </c>
      <c r="C2022" s="3" t="s">
        <v>17</v>
      </c>
      <c r="D2022" s="3" t="s">
        <v>18</v>
      </c>
      <c r="E2022" s="3">
        <v>1962</v>
      </c>
      <c r="F2022" s="4">
        <v>578636.1875</v>
      </c>
    </row>
    <row r="2023" spans="1:6" x14ac:dyDescent="0.15">
      <c r="A2023" s="2" t="s">
        <v>47</v>
      </c>
      <c r="B2023" s="2" t="s">
        <v>48</v>
      </c>
      <c r="C2023" s="3" t="s">
        <v>17</v>
      </c>
      <c r="D2023" s="3" t="s">
        <v>18</v>
      </c>
      <c r="E2023" s="3">
        <v>1963</v>
      </c>
      <c r="F2023" s="4">
        <v>628363.0625</v>
      </c>
    </row>
    <row r="2024" spans="1:6" x14ac:dyDescent="0.15">
      <c r="A2024" s="2" t="s">
        <v>47</v>
      </c>
      <c r="B2024" s="2" t="s">
        <v>49</v>
      </c>
      <c r="C2024" s="3" t="s">
        <v>17</v>
      </c>
      <c r="D2024" s="3" t="s">
        <v>18</v>
      </c>
      <c r="E2024" s="3">
        <v>1963</v>
      </c>
      <c r="F2024" s="4">
        <v>615059.625</v>
      </c>
    </row>
    <row r="2025" spans="1:6" x14ac:dyDescent="0.15">
      <c r="A2025" s="2" t="s">
        <v>47</v>
      </c>
      <c r="B2025" s="2" t="s">
        <v>48</v>
      </c>
      <c r="C2025" s="3" t="s">
        <v>17</v>
      </c>
      <c r="D2025" s="3" t="s">
        <v>18</v>
      </c>
      <c r="E2025" s="3">
        <v>1964</v>
      </c>
      <c r="F2025" s="4">
        <v>671762.75</v>
      </c>
    </row>
    <row r="2026" spans="1:6" x14ac:dyDescent="0.15">
      <c r="A2026" s="2" t="s">
        <v>47</v>
      </c>
      <c r="B2026" s="2" t="s">
        <v>49</v>
      </c>
      <c r="C2026" s="3" t="s">
        <v>17</v>
      </c>
      <c r="D2026" s="3" t="s">
        <v>18</v>
      </c>
      <c r="E2026" s="3">
        <v>1964</v>
      </c>
      <c r="F2026" s="4">
        <v>656693.5625</v>
      </c>
    </row>
    <row r="2027" spans="1:6" x14ac:dyDescent="0.15">
      <c r="A2027" s="2" t="s">
        <v>47</v>
      </c>
      <c r="B2027" s="2" t="s">
        <v>48</v>
      </c>
      <c r="C2027" s="3" t="s">
        <v>17</v>
      </c>
      <c r="D2027" s="3" t="s">
        <v>18</v>
      </c>
      <c r="E2027" s="3">
        <v>1965</v>
      </c>
      <c r="F2027" s="4">
        <v>703565.125</v>
      </c>
    </row>
    <row r="2028" spans="1:6" x14ac:dyDescent="0.15">
      <c r="A2028" s="2" t="s">
        <v>47</v>
      </c>
      <c r="B2028" s="2" t="s">
        <v>49</v>
      </c>
      <c r="C2028" s="3" t="s">
        <v>17</v>
      </c>
      <c r="D2028" s="3" t="s">
        <v>18</v>
      </c>
      <c r="E2028" s="3">
        <v>1965</v>
      </c>
      <c r="F2028" s="4">
        <v>687931.1875</v>
      </c>
    </row>
    <row r="2029" spans="1:6" x14ac:dyDescent="0.15">
      <c r="A2029" s="2" t="s">
        <v>47</v>
      </c>
      <c r="B2029" s="2" t="s">
        <v>48</v>
      </c>
      <c r="C2029" s="3" t="s">
        <v>17</v>
      </c>
      <c r="D2029" s="3" t="s">
        <v>18</v>
      </c>
      <c r="E2029" s="3">
        <v>1966</v>
      </c>
      <c r="F2029" s="4">
        <v>741323.75</v>
      </c>
    </row>
    <row r="2030" spans="1:6" x14ac:dyDescent="0.15">
      <c r="A2030" s="2" t="s">
        <v>47</v>
      </c>
      <c r="B2030" s="2" t="s">
        <v>49</v>
      </c>
      <c r="C2030" s="3" t="s">
        <v>17</v>
      </c>
      <c r="D2030" s="3" t="s">
        <v>18</v>
      </c>
      <c r="E2030" s="3">
        <v>1966</v>
      </c>
      <c r="F2030" s="4">
        <v>725656</v>
      </c>
    </row>
    <row r="2031" spans="1:6" x14ac:dyDescent="0.15">
      <c r="A2031" s="2" t="s">
        <v>47</v>
      </c>
      <c r="B2031" s="2" t="s">
        <v>48</v>
      </c>
      <c r="C2031" s="3" t="s">
        <v>17</v>
      </c>
      <c r="D2031" s="3" t="s">
        <v>18</v>
      </c>
      <c r="E2031" s="3">
        <v>1967</v>
      </c>
      <c r="F2031" s="4">
        <v>778854.875</v>
      </c>
    </row>
    <row r="2032" spans="1:6" x14ac:dyDescent="0.15">
      <c r="A2032" s="2" t="s">
        <v>47</v>
      </c>
      <c r="B2032" s="2" t="s">
        <v>49</v>
      </c>
      <c r="C2032" s="3" t="s">
        <v>17</v>
      </c>
      <c r="D2032" s="3" t="s">
        <v>18</v>
      </c>
      <c r="E2032" s="3">
        <v>1967</v>
      </c>
      <c r="F2032" s="4">
        <v>763436.875</v>
      </c>
    </row>
    <row r="2033" spans="1:6" x14ac:dyDescent="0.15">
      <c r="A2033" s="2" t="s">
        <v>47</v>
      </c>
      <c r="B2033" s="2" t="s">
        <v>48</v>
      </c>
      <c r="C2033" s="3" t="s">
        <v>17</v>
      </c>
      <c r="D2033" s="3" t="s">
        <v>18</v>
      </c>
      <c r="E2033" s="3">
        <v>1968</v>
      </c>
      <c r="F2033" s="4">
        <v>812868.8125</v>
      </c>
    </row>
    <row r="2034" spans="1:6" x14ac:dyDescent="0.15">
      <c r="A2034" s="2" t="s">
        <v>47</v>
      </c>
      <c r="B2034" s="2" t="s">
        <v>49</v>
      </c>
      <c r="C2034" s="3" t="s">
        <v>17</v>
      </c>
      <c r="D2034" s="3" t="s">
        <v>18</v>
      </c>
      <c r="E2034" s="3">
        <v>1968</v>
      </c>
      <c r="F2034" s="4">
        <v>797888.8125</v>
      </c>
    </row>
    <row r="2035" spans="1:6" x14ac:dyDescent="0.15">
      <c r="A2035" s="2" t="s">
        <v>47</v>
      </c>
      <c r="B2035" s="2" t="s">
        <v>48</v>
      </c>
      <c r="C2035" s="3" t="s">
        <v>17</v>
      </c>
      <c r="D2035" s="3" t="s">
        <v>18</v>
      </c>
      <c r="E2035" s="3">
        <v>1969</v>
      </c>
      <c r="F2035" s="4">
        <v>871884.9375</v>
      </c>
    </row>
    <row r="2036" spans="1:6" x14ac:dyDescent="0.15">
      <c r="A2036" s="2" t="s">
        <v>47</v>
      </c>
      <c r="B2036" s="2" t="s">
        <v>49</v>
      </c>
      <c r="C2036" s="3" t="s">
        <v>17</v>
      </c>
      <c r="D2036" s="3" t="s">
        <v>18</v>
      </c>
      <c r="E2036" s="3">
        <v>1969</v>
      </c>
      <c r="F2036" s="4">
        <v>855988</v>
      </c>
    </row>
    <row r="2037" spans="1:6" x14ac:dyDescent="0.15">
      <c r="A2037" s="2" t="s">
        <v>47</v>
      </c>
      <c r="B2037" s="2" t="s">
        <v>48</v>
      </c>
      <c r="C2037" s="3" t="s">
        <v>17</v>
      </c>
      <c r="D2037" s="3" t="s">
        <v>18</v>
      </c>
      <c r="E2037" s="3">
        <v>1970</v>
      </c>
      <c r="F2037" s="4">
        <v>923051.75</v>
      </c>
    </row>
    <row r="2038" spans="1:6" x14ac:dyDescent="0.15">
      <c r="A2038" s="2" t="s">
        <v>47</v>
      </c>
      <c r="B2038" s="2" t="s">
        <v>49</v>
      </c>
      <c r="C2038" s="3" t="s">
        <v>17</v>
      </c>
      <c r="D2038" s="3" t="s">
        <v>18</v>
      </c>
      <c r="E2038" s="3">
        <v>1970</v>
      </c>
      <c r="F2038" s="4">
        <v>908321.0625</v>
      </c>
    </row>
    <row r="2039" spans="1:6" x14ac:dyDescent="0.15">
      <c r="A2039" s="2" t="s">
        <v>47</v>
      </c>
      <c r="B2039" s="2" t="s">
        <v>48</v>
      </c>
      <c r="C2039" s="3" t="s">
        <v>17</v>
      </c>
      <c r="D2039" s="3" t="s">
        <v>18</v>
      </c>
      <c r="E2039" s="3">
        <v>1971</v>
      </c>
      <c r="F2039" s="4">
        <v>978572</v>
      </c>
    </row>
    <row r="2040" spans="1:6" x14ac:dyDescent="0.15">
      <c r="A2040" s="2" t="s">
        <v>47</v>
      </c>
      <c r="B2040" s="2" t="s">
        <v>49</v>
      </c>
      <c r="C2040" s="3" t="s">
        <v>17</v>
      </c>
      <c r="D2040" s="3" t="s">
        <v>18</v>
      </c>
      <c r="E2040" s="3">
        <v>1971</v>
      </c>
      <c r="F2040" s="4">
        <v>964117.4375</v>
      </c>
    </row>
    <row r="2041" spans="1:6" x14ac:dyDescent="0.15">
      <c r="A2041" s="2" t="s">
        <v>47</v>
      </c>
      <c r="B2041" s="2" t="s">
        <v>48</v>
      </c>
      <c r="C2041" s="3" t="s">
        <v>17</v>
      </c>
      <c r="D2041" s="3" t="s">
        <v>18</v>
      </c>
      <c r="E2041" s="3">
        <v>1972</v>
      </c>
      <c r="F2041" s="4">
        <v>1034177.5625</v>
      </c>
    </row>
    <row r="2042" spans="1:6" x14ac:dyDescent="0.15">
      <c r="A2042" s="2" t="s">
        <v>47</v>
      </c>
      <c r="B2042" s="2" t="s">
        <v>49</v>
      </c>
      <c r="C2042" s="3" t="s">
        <v>17</v>
      </c>
      <c r="D2042" s="3" t="s">
        <v>18</v>
      </c>
      <c r="E2042" s="3">
        <v>1972</v>
      </c>
      <c r="F2042" s="4">
        <v>1018262.4375</v>
      </c>
    </row>
    <row r="2043" spans="1:6" x14ac:dyDescent="0.15">
      <c r="A2043" s="2" t="s">
        <v>47</v>
      </c>
      <c r="B2043" s="2" t="s">
        <v>48</v>
      </c>
      <c r="C2043" s="3" t="s">
        <v>17</v>
      </c>
      <c r="D2043" s="3" t="s">
        <v>18</v>
      </c>
      <c r="E2043" s="3">
        <v>1973</v>
      </c>
      <c r="F2043" s="4">
        <v>1111650.75</v>
      </c>
    </row>
    <row r="2044" spans="1:6" x14ac:dyDescent="0.15">
      <c r="A2044" s="2" t="s">
        <v>47</v>
      </c>
      <c r="B2044" s="2" t="s">
        <v>49</v>
      </c>
      <c r="C2044" s="3" t="s">
        <v>17</v>
      </c>
      <c r="D2044" s="3" t="s">
        <v>18</v>
      </c>
      <c r="E2044" s="3">
        <v>1973</v>
      </c>
      <c r="F2044" s="4">
        <v>1091705.875</v>
      </c>
    </row>
    <row r="2045" spans="1:6" x14ac:dyDescent="0.15">
      <c r="A2045" s="2" t="s">
        <v>47</v>
      </c>
      <c r="B2045" s="2" t="s">
        <v>48</v>
      </c>
      <c r="C2045" s="3" t="s">
        <v>17</v>
      </c>
      <c r="D2045" s="3" t="s">
        <v>18</v>
      </c>
      <c r="E2045" s="3">
        <v>1974</v>
      </c>
      <c r="F2045" s="4">
        <v>1136920.75</v>
      </c>
    </row>
    <row r="2046" spans="1:6" x14ac:dyDescent="0.15">
      <c r="A2046" s="2" t="s">
        <v>47</v>
      </c>
      <c r="B2046" s="2" t="s">
        <v>49</v>
      </c>
      <c r="C2046" s="3" t="s">
        <v>17</v>
      </c>
      <c r="D2046" s="3" t="s">
        <v>18</v>
      </c>
      <c r="E2046" s="3">
        <v>1974</v>
      </c>
      <c r="F2046" s="4">
        <v>1129199.5</v>
      </c>
    </row>
    <row r="2047" spans="1:6" x14ac:dyDescent="0.15">
      <c r="A2047" s="2" t="s">
        <v>47</v>
      </c>
      <c r="B2047" s="2" t="s">
        <v>48</v>
      </c>
      <c r="C2047" s="3" t="s">
        <v>17</v>
      </c>
      <c r="D2047" s="3" t="s">
        <v>18</v>
      </c>
      <c r="E2047" s="3">
        <v>1975</v>
      </c>
      <c r="F2047" s="4">
        <v>1141212.375</v>
      </c>
    </row>
    <row r="2048" spans="1:6" x14ac:dyDescent="0.15">
      <c r="A2048" s="2" t="s">
        <v>47</v>
      </c>
      <c r="B2048" s="2" t="s">
        <v>49</v>
      </c>
      <c r="C2048" s="3" t="s">
        <v>17</v>
      </c>
      <c r="D2048" s="3" t="s">
        <v>18</v>
      </c>
      <c r="E2048" s="3">
        <v>1975</v>
      </c>
      <c r="F2048" s="4">
        <v>1140165.125</v>
      </c>
    </row>
    <row r="2049" spans="1:6" x14ac:dyDescent="0.15">
      <c r="A2049" s="2" t="s">
        <v>47</v>
      </c>
      <c r="B2049" s="2" t="s">
        <v>48</v>
      </c>
      <c r="C2049" s="3" t="s">
        <v>17</v>
      </c>
      <c r="D2049" s="3" t="s">
        <v>18</v>
      </c>
      <c r="E2049" s="3">
        <v>1976</v>
      </c>
      <c r="F2049" s="4">
        <v>1197934.125</v>
      </c>
    </row>
    <row r="2050" spans="1:6" x14ac:dyDescent="0.15">
      <c r="A2050" s="2" t="s">
        <v>47</v>
      </c>
      <c r="B2050" s="2" t="s">
        <v>49</v>
      </c>
      <c r="C2050" s="3" t="s">
        <v>17</v>
      </c>
      <c r="D2050" s="3" t="s">
        <v>18</v>
      </c>
      <c r="E2050" s="3">
        <v>1976</v>
      </c>
      <c r="F2050" s="4">
        <v>1191442.25</v>
      </c>
    </row>
    <row r="2051" spans="1:6" x14ac:dyDescent="0.15">
      <c r="A2051" s="2" t="s">
        <v>47</v>
      </c>
      <c r="B2051" s="2" t="s">
        <v>48</v>
      </c>
      <c r="C2051" s="3" t="s">
        <v>17</v>
      </c>
      <c r="D2051" s="3" t="s">
        <v>18</v>
      </c>
      <c r="E2051" s="3">
        <v>1977</v>
      </c>
      <c r="F2051" s="4">
        <v>1243073.5</v>
      </c>
    </row>
    <row r="2052" spans="1:6" x14ac:dyDescent="0.15">
      <c r="A2052" s="2" t="s">
        <v>47</v>
      </c>
      <c r="B2052" s="2" t="s">
        <v>49</v>
      </c>
      <c r="C2052" s="3" t="s">
        <v>17</v>
      </c>
      <c r="D2052" s="3" t="s">
        <v>18</v>
      </c>
      <c r="E2052" s="3">
        <v>1977</v>
      </c>
      <c r="F2052" s="4">
        <v>1235556.125</v>
      </c>
    </row>
    <row r="2053" spans="1:6" x14ac:dyDescent="0.15">
      <c r="A2053" s="2" t="s">
        <v>47</v>
      </c>
      <c r="B2053" s="2" t="s">
        <v>48</v>
      </c>
      <c r="C2053" s="3" t="s">
        <v>17</v>
      </c>
      <c r="D2053" s="3" t="s">
        <v>18</v>
      </c>
      <c r="E2053" s="3">
        <v>1978</v>
      </c>
      <c r="F2053" s="4">
        <v>1310636.875</v>
      </c>
    </row>
    <row r="2054" spans="1:6" x14ac:dyDescent="0.15">
      <c r="A2054" s="2" t="s">
        <v>47</v>
      </c>
      <c r="B2054" s="2" t="s">
        <v>49</v>
      </c>
      <c r="C2054" s="3" t="s">
        <v>17</v>
      </c>
      <c r="D2054" s="3" t="s">
        <v>18</v>
      </c>
      <c r="E2054" s="3">
        <v>1978</v>
      </c>
      <c r="F2054" s="4">
        <v>1299224</v>
      </c>
    </row>
    <row r="2055" spans="1:6" x14ac:dyDescent="0.15">
      <c r="A2055" s="2" t="s">
        <v>47</v>
      </c>
      <c r="B2055" s="2" t="s">
        <v>48</v>
      </c>
      <c r="C2055" s="3" t="s">
        <v>17</v>
      </c>
      <c r="D2055" s="3" t="s">
        <v>18</v>
      </c>
      <c r="E2055" s="3">
        <v>1979</v>
      </c>
      <c r="F2055" s="4">
        <v>1364233.625</v>
      </c>
    </row>
    <row r="2056" spans="1:6" x14ac:dyDescent="0.15">
      <c r="A2056" s="2" t="s">
        <v>47</v>
      </c>
      <c r="B2056" s="2" t="s">
        <v>49</v>
      </c>
      <c r="C2056" s="3" t="s">
        <v>17</v>
      </c>
      <c r="D2056" s="3" t="s">
        <v>18</v>
      </c>
      <c r="E2056" s="3">
        <v>1979</v>
      </c>
      <c r="F2056" s="4">
        <v>1351001.875</v>
      </c>
    </row>
    <row r="2057" spans="1:6" x14ac:dyDescent="0.15">
      <c r="A2057" s="2" t="s">
        <v>47</v>
      </c>
      <c r="B2057" s="2" t="s">
        <v>48</v>
      </c>
      <c r="C2057" s="3" t="s">
        <v>17</v>
      </c>
      <c r="D2057" s="3" t="s">
        <v>18</v>
      </c>
      <c r="E2057" s="3">
        <v>1980</v>
      </c>
      <c r="F2057" s="4">
        <v>1376370</v>
      </c>
    </row>
    <row r="2058" spans="1:6" x14ac:dyDescent="0.15">
      <c r="A2058" s="2" t="s">
        <v>47</v>
      </c>
      <c r="B2058" s="2" t="s">
        <v>49</v>
      </c>
      <c r="C2058" s="3" t="s">
        <v>17</v>
      </c>
      <c r="D2058" s="3" t="s">
        <v>18</v>
      </c>
      <c r="E2058" s="3">
        <v>1980</v>
      </c>
      <c r="F2058" s="4">
        <v>1373381.375</v>
      </c>
    </row>
    <row r="2059" spans="1:6" x14ac:dyDescent="0.15">
      <c r="A2059" s="2" t="s">
        <v>47</v>
      </c>
      <c r="B2059" s="2" t="s">
        <v>48</v>
      </c>
      <c r="C2059" s="3" t="s">
        <v>17</v>
      </c>
      <c r="D2059" s="3" t="s">
        <v>18</v>
      </c>
      <c r="E2059" s="3">
        <v>1981</v>
      </c>
      <c r="F2059" s="4">
        <v>1334463</v>
      </c>
    </row>
    <row r="2060" spans="1:6" x14ac:dyDescent="0.15">
      <c r="A2060" s="2" t="s">
        <v>47</v>
      </c>
      <c r="B2060" s="2" t="s">
        <v>49</v>
      </c>
      <c r="C2060" s="3" t="s">
        <v>17</v>
      </c>
      <c r="D2060" s="3" t="s">
        <v>18</v>
      </c>
      <c r="E2060" s="3">
        <v>1981</v>
      </c>
      <c r="F2060" s="4">
        <v>1334282.75</v>
      </c>
    </row>
    <row r="2061" spans="1:6" x14ac:dyDescent="0.15">
      <c r="A2061" s="2" t="s">
        <v>47</v>
      </c>
      <c r="B2061" s="2" t="s">
        <v>48</v>
      </c>
      <c r="C2061" s="3" t="s">
        <v>17</v>
      </c>
      <c r="D2061" s="3" t="s">
        <v>18</v>
      </c>
      <c r="E2061" s="3">
        <v>1982</v>
      </c>
      <c r="F2061" s="4">
        <v>1334384.25</v>
      </c>
    </row>
    <row r="2062" spans="1:6" x14ac:dyDescent="0.15">
      <c r="A2062" s="2" t="s">
        <v>47</v>
      </c>
      <c r="B2062" s="2" t="s">
        <v>49</v>
      </c>
      <c r="C2062" s="3" t="s">
        <v>17</v>
      </c>
      <c r="D2062" s="3" t="s">
        <v>18</v>
      </c>
      <c r="E2062" s="3">
        <v>1982</v>
      </c>
      <c r="F2062" s="4">
        <v>1338640.125</v>
      </c>
    </row>
    <row r="2063" spans="1:6" x14ac:dyDescent="0.15">
      <c r="A2063" s="2" t="s">
        <v>47</v>
      </c>
      <c r="B2063" s="2" t="s">
        <v>48</v>
      </c>
      <c r="C2063" s="3" t="s">
        <v>17</v>
      </c>
      <c r="D2063" s="3" t="s">
        <v>18</v>
      </c>
      <c r="E2063" s="3">
        <v>1983</v>
      </c>
      <c r="F2063" s="4">
        <v>1321127.625</v>
      </c>
    </row>
    <row r="2064" spans="1:6" x14ac:dyDescent="0.15">
      <c r="A2064" s="2" t="s">
        <v>47</v>
      </c>
      <c r="B2064" s="2" t="s">
        <v>49</v>
      </c>
      <c r="C2064" s="3" t="s">
        <v>17</v>
      </c>
      <c r="D2064" s="3" t="s">
        <v>18</v>
      </c>
      <c r="E2064" s="3">
        <v>1983</v>
      </c>
      <c r="F2064" s="4">
        <v>1321368.375</v>
      </c>
    </row>
    <row r="2065" spans="1:6" x14ac:dyDescent="0.15">
      <c r="A2065" s="2" t="s">
        <v>47</v>
      </c>
      <c r="B2065" s="2" t="s">
        <v>48</v>
      </c>
      <c r="C2065" s="3" t="s">
        <v>17</v>
      </c>
      <c r="D2065" s="3" t="s">
        <v>18</v>
      </c>
      <c r="E2065" s="3">
        <v>1984</v>
      </c>
      <c r="F2065" s="4">
        <v>1303934.5</v>
      </c>
    </row>
    <row r="2066" spans="1:6" x14ac:dyDescent="0.15">
      <c r="A2066" s="2" t="s">
        <v>47</v>
      </c>
      <c r="B2066" s="2" t="s">
        <v>49</v>
      </c>
      <c r="C2066" s="3" t="s">
        <v>17</v>
      </c>
      <c r="D2066" s="3" t="s">
        <v>18</v>
      </c>
      <c r="E2066" s="3">
        <v>1984</v>
      </c>
      <c r="F2066" s="4">
        <v>1297105.5</v>
      </c>
    </row>
    <row r="2067" spans="1:6" x14ac:dyDescent="0.15">
      <c r="A2067" s="2" t="s">
        <v>47</v>
      </c>
      <c r="B2067" s="2" t="s">
        <v>48</v>
      </c>
      <c r="C2067" s="3" t="s">
        <v>17</v>
      </c>
      <c r="D2067" s="3" t="s">
        <v>18</v>
      </c>
      <c r="E2067" s="3">
        <v>1985</v>
      </c>
      <c r="F2067" s="4">
        <v>1296068.25</v>
      </c>
    </row>
    <row r="2068" spans="1:6" x14ac:dyDescent="0.15">
      <c r="A2068" s="2" t="s">
        <v>47</v>
      </c>
      <c r="B2068" s="2" t="s">
        <v>49</v>
      </c>
      <c r="C2068" s="3" t="s">
        <v>17</v>
      </c>
      <c r="D2068" s="3" t="s">
        <v>18</v>
      </c>
      <c r="E2068" s="3">
        <v>1985</v>
      </c>
      <c r="F2068" s="4">
        <v>1292081.25</v>
      </c>
    </row>
    <row r="2069" spans="1:6" x14ac:dyDescent="0.15">
      <c r="A2069" s="2" t="s">
        <v>47</v>
      </c>
      <c r="B2069" s="2" t="s">
        <v>48</v>
      </c>
      <c r="C2069" s="3" t="s">
        <v>17</v>
      </c>
      <c r="D2069" s="3" t="s">
        <v>18</v>
      </c>
      <c r="E2069" s="3">
        <v>1986</v>
      </c>
      <c r="F2069" s="4">
        <v>1355866.375</v>
      </c>
    </row>
    <row r="2070" spans="1:6" x14ac:dyDescent="0.15">
      <c r="A2070" s="2" t="s">
        <v>47</v>
      </c>
      <c r="B2070" s="2" t="s">
        <v>49</v>
      </c>
      <c r="C2070" s="3" t="s">
        <v>17</v>
      </c>
      <c r="D2070" s="3" t="s">
        <v>18</v>
      </c>
      <c r="E2070" s="3">
        <v>1986</v>
      </c>
      <c r="F2070" s="4">
        <v>1351843.125</v>
      </c>
    </row>
    <row r="2071" spans="1:6" x14ac:dyDescent="0.15">
      <c r="A2071" s="2" t="s">
        <v>47</v>
      </c>
      <c r="B2071" s="2" t="s">
        <v>48</v>
      </c>
      <c r="C2071" s="3" t="s">
        <v>17</v>
      </c>
      <c r="D2071" s="3" t="s">
        <v>18</v>
      </c>
      <c r="E2071" s="3">
        <v>1987</v>
      </c>
      <c r="F2071" s="4">
        <v>1392626.25</v>
      </c>
    </row>
    <row r="2072" spans="1:6" x14ac:dyDescent="0.15">
      <c r="A2072" s="2" t="s">
        <v>47</v>
      </c>
      <c r="B2072" s="2" t="s">
        <v>49</v>
      </c>
      <c r="C2072" s="3" t="s">
        <v>17</v>
      </c>
      <c r="D2072" s="3" t="s">
        <v>18</v>
      </c>
      <c r="E2072" s="3">
        <v>1987</v>
      </c>
      <c r="F2072" s="4">
        <v>1386856.625</v>
      </c>
    </row>
    <row r="2073" spans="1:6" x14ac:dyDescent="0.15">
      <c r="A2073" s="2" t="s">
        <v>47</v>
      </c>
      <c r="B2073" s="2" t="s">
        <v>48</v>
      </c>
      <c r="C2073" s="3" t="s">
        <v>17</v>
      </c>
      <c r="D2073" s="3" t="s">
        <v>18</v>
      </c>
      <c r="E2073" s="3">
        <v>1988</v>
      </c>
      <c r="F2073" s="4">
        <v>1469952.75</v>
      </c>
    </row>
    <row r="2074" spans="1:6" x14ac:dyDescent="0.15">
      <c r="A2074" s="2" t="s">
        <v>47</v>
      </c>
      <c r="B2074" s="2" t="s">
        <v>49</v>
      </c>
      <c r="C2074" s="3" t="s">
        <v>17</v>
      </c>
      <c r="D2074" s="3" t="s">
        <v>18</v>
      </c>
      <c r="E2074" s="3">
        <v>1988</v>
      </c>
      <c r="F2074" s="4">
        <v>1463385.125</v>
      </c>
    </row>
    <row r="2075" spans="1:6" x14ac:dyDescent="0.15">
      <c r="A2075" s="2" t="s">
        <v>47</v>
      </c>
      <c r="B2075" s="2" t="s">
        <v>48</v>
      </c>
      <c r="C2075" s="3" t="s">
        <v>17</v>
      </c>
      <c r="D2075" s="3" t="s">
        <v>18</v>
      </c>
      <c r="E2075" s="3">
        <v>1989</v>
      </c>
      <c r="F2075" s="4">
        <v>1533447.75</v>
      </c>
    </row>
    <row r="2076" spans="1:6" x14ac:dyDescent="0.15">
      <c r="A2076" s="2" t="s">
        <v>47</v>
      </c>
      <c r="B2076" s="2" t="s">
        <v>49</v>
      </c>
      <c r="C2076" s="3" t="s">
        <v>17</v>
      </c>
      <c r="D2076" s="3" t="s">
        <v>18</v>
      </c>
      <c r="E2076" s="3">
        <v>1989</v>
      </c>
      <c r="F2076" s="4">
        <v>1523176.125</v>
      </c>
    </row>
    <row r="2077" spans="1:6" x14ac:dyDescent="0.15">
      <c r="A2077" s="2" t="s">
        <v>47</v>
      </c>
      <c r="B2077" s="2" t="s">
        <v>48</v>
      </c>
      <c r="C2077" s="3" t="s">
        <v>17</v>
      </c>
      <c r="D2077" s="3" t="s">
        <v>18</v>
      </c>
      <c r="E2077" s="3">
        <v>1990</v>
      </c>
      <c r="F2077" s="4">
        <v>1581529.625</v>
      </c>
    </row>
    <row r="2078" spans="1:6" x14ac:dyDescent="0.15">
      <c r="A2078" s="2" t="s">
        <v>47</v>
      </c>
      <c r="B2078" s="2" t="s">
        <v>49</v>
      </c>
      <c r="C2078" s="3" t="s">
        <v>17</v>
      </c>
      <c r="D2078" s="3" t="s">
        <v>18</v>
      </c>
      <c r="E2078" s="3">
        <v>1990</v>
      </c>
      <c r="F2078" s="4">
        <v>1564912.5</v>
      </c>
    </row>
    <row r="2079" spans="1:6" x14ac:dyDescent="0.15">
      <c r="A2079" s="2" t="s">
        <v>47</v>
      </c>
      <c r="B2079" s="2" t="s">
        <v>48</v>
      </c>
      <c r="C2079" s="3" t="s">
        <v>17</v>
      </c>
      <c r="D2079" s="3" t="s">
        <v>18</v>
      </c>
      <c r="E2079" s="3">
        <v>1991</v>
      </c>
      <c r="F2079" s="4">
        <v>1592352.75</v>
      </c>
    </row>
    <row r="2080" spans="1:6" x14ac:dyDescent="0.15">
      <c r="A2080" s="2" t="s">
        <v>47</v>
      </c>
      <c r="B2080" s="2" t="s">
        <v>49</v>
      </c>
      <c r="C2080" s="3" t="s">
        <v>17</v>
      </c>
      <c r="D2080" s="3" t="s">
        <v>18</v>
      </c>
      <c r="E2080" s="3">
        <v>1991</v>
      </c>
      <c r="F2080" s="4">
        <v>1575199.25</v>
      </c>
    </row>
    <row r="2081" spans="1:6" x14ac:dyDescent="0.15">
      <c r="A2081" s="2" t="s">
        <v>47</v>
      </c>
      <c r="B2081" s="2" t="s">
        <v>48</v>
      </c>
      <c r="C2081" s="3" t="s">
        <v>17</v>
      </c>
      <c r="D2081" s="3" t="s">
        <v>18</v>
      </c>
      <c r="E2081" s="3">
        <v>1992</v>
      </c>
      <c r="F2081" s="4">
        <v>1617568.5</v>
      </c>
    </row>
    <row r="2082" spans="1:6" x14ac:dyDescent="0.15">
      <c r="A2082" s="2" t="s">
        <v>47</v>
      </c>
      <c r="B2082" s="2" t="s">
        <v>49</v>
      </c>
      <c r="C2082" s="3" t="s">
        <v>17</v>
      </c>
      <c r="D2082" s="3" t="s">
        <v>18</v>
      </c>
      <c r="E2082" s="3">
        <v>1992</v>
      </c>
      <c r="F2082" s="4">
        <v>1601474.375</v>
      </c>
    </row>
    <row r="2083" spans="1:6" x14ac:dyDescent="0.15">
      <c r="A2083" s="2" t="s">
        <v>47</v>
      </c>
      <c r="B2083" s="2" t="s">
        <v>48</v>
      </c>
      <c r="C2083" s="3" t="s">
        <v>17</v>
      </c>
      <c r="D2083" s="3" t="s">
        <v>18</v>
      </c>
      <c r="E2083" s="3">
        <v>1993</v>
      </c>
      <c r="F2083" s="4">
        <v>1603544.125</v>
      </c>
    </row>
    <row r="2084" spans="1:6" x14ac:dyDescent="0.15">
      <c r="A2084" s="2" t="s">
        <v>47</v>
      </c>
      <c r="B2084" s="2" t="s">
        <v>49</v>
      </c>
      <c r="C2084" s="3" t="s">
        <v>17</v>
      </c>
      <c r="D2084" s="3" t="s">
        <v>18</v>
      </c>
      <c r="E2084" s="3">
        <v>1993</v>
      </c>
      <c r="F2084" s="4">
        <v>1585818.125</v>
      </c>
    </row>
    <row r="2085" spans="1:6" x14ac:dyDescent="0.15">
      <c r="A2085" s="2" t="s">
        <v>47</v>
      </c>
      <c r="B2085" s="2" t="s">
        <v>48</v>
      </c>
      <c r="C2085" s="3" t="s">
        <v>17</v>
      </c>
      <c r="D2085" s="3" t="s">
        <v>18</v>
      </c>
      <c r="E2085" s="3">
        <v>1994</v>
      </c>
      <c r="F2085" s="4">
        <v>1643756.5</v>
      </c>
    </row>
    <row r="2086" spans="1:6" x14ac:dyDescent="0.15">
      <c r="A2086" s="2" t="s">
        <v>47</v>
      </c>
      <c r="B2086" s="2" t="s">
        <v>49</v>
      </c>
      <c r="C2086" s="3" t="s">
        <v>17</v>
      </c>
      <c r="D2086" s="3" t="s">
        <v>18</v>
      </c>
      <c r="E2086" s="3">
        <v>1994</v>
      </c>
      <c r="F2086" s="4">
        <v>1615865.125</v>
      </c>
    </row>
    <row r="2087" spans="1:6" x14ac:dyDescent="0.15">
      <c r="A2087" s="2" t="s">
        <v>47</v>
      </c>
      <c r="B2087" s="2" t="s">
        <v>48</v>
      </c>
      <c r="C2087" s="3" t="s">
        <v>17</v>
      </c>
      <c r="D2087" s="3" t="s">
        <v>18</v>
      </c>
      <c r="E2087" s="3">
        <v>1995</v>
      </c>
      <c r="F2087" s="4">
        <v>1677481.625</v>
      </c>
    </row>
    <row r="2088" spans="1:6" x14ac:dyDescent="0.15">
      <c r="A2088" s="2" t="s">
        <v>47</v>
      </c>
      <c r="B2088" s="2" t="s">
        <v>49</v>
      </c>
      <c r="C2088" s="3" t="s">
        <v>17</v>
      </c>
      <c r="D2088" s="3" t="s">
        <v>18</v>
      </c>
      <c r="E2088" s="3">
        <v>1995</v>
      </c>
      <c r="F2088" s="4">
        <v>1642594.625</v>
      </c>
    </row>
    <row r="2089" spans="1:6" x14ac:dyDescent="0.15">
      <c r="A2089" s="2" t="s">
        <v>47</v>
      </c>
      <c r="B2089" s="2" t="s">
        <v>48</v>
      </c>
      <c r="C2089" s="3" t="s">
        <v>17</v>
      </c>
      <c r="D2089" s="3" t="s">
        <v>18</v>
      </c>
      <c r="E2089" s="3">
        <v>1996</v>
      </c>
      <c r="F2089" s="4">
        <v>1708607.125</v>
      </c>
    </row>
    <row r="2090" spans="1:6" x14ac:dyDescent="0.15">
      <c r="A2090" s="2" t="s">
        <v>47</v>
      </c>
      <c r="B2090" s="2" t="s">
        <v>49</v>
      </c>
      <c r="C2090" s="3" t="s">
        <v>17</v>
      </c>
      <c r="D2090" s="3" t="s">
        <v>18</v>
      </c>
      <c r="E2090" s="3">
        <v>1996</v>
      </c>
      <c r="F2090" s="4">
        <v>1662725.375</v>
      </c>
    </row>
    <row r="2091" spans="1:6" x14ac:dyDescent="0.15">
      <c r="A2091" s="2" t="s">
        <v>47</v>
      </c>
      <c r="B2091" s="2" t="s">
        <v>48</v>
      </c>
      <c r="C2091" s="3" t="s">
        <v>17</v>
      </c>
      <c r="D2091" s="3" t="s">
        <v>18</v>
      </c>
      <c r="E2091" s="3">
        <v>1997</v>
      </c>
      <c r="F2091" s="4">
        <v>1814682.125</v>
      </c>
    </row>
    <row r="2092" spans="1:6" x14ac:dyDescent="0.15">
      <c r="A2092" s="2" t="s">
        <v>47</v>
      </c>
      <c r="B2092" s="2" t="s">
        <v>49</v>
      </c>
      <c r="C2092" s="3" t="s">
        <v>17</v>
      </c>
      <c r="D2092" s="3" t="s">
        <v>18</v>
      </c>
      <c r="E2092" s="3">
        <v>1997</v>
      </c>
      <c r="F2092" s="4">
        <v>1766385</v>
      </c>
    </row>
    <row r="2093" spans="1:6" x14ac:dyDescent="0.15">
      <c r="A2093" s="2" t="s">
        <v>47</v>
      </c>
      <c r="B2093" s="2" t="s">
        <v>48</v>
      </c>
      <c r="C2093" s="3" t="s">
        <v>17</v>
      </c>
      <c r="D2093" s="3" t="s">
        <v>18</v>
      </c>
      <c r="E2093" s="3">
        <v>1998</v>
      </c>
      <c r="F2093" s="4">
        <v>1943271.875</v>
      </c>
    </row>
    <row r="2094" spans="1:6" x14ac:dyDescent="0.15">
      <c r="A2094" s="2" t="s">
        <v>47</v>
      </c>
      <c r="B2094" s="2" t="s">
        <v>49</v>
      </c>
      <c r="C2094" s="3" t="s">
        <v>17</v>
      </c>
      <c r="D2094" s="3" t="s">
        <v>18</v>
      </c>
      <c r="E2094" s="3">
        <v>1998</v>
      </c>
      <c r="F2094" s="4">
        <v>1885402.5</v>
      </c>
    </row>
    <row r="2095" spans="1:6" x14ac:dyDescent="0.15">
      <c r="A2095" s="2" t="s">
        <v>47</v>
      </c>
      <c r="B2095" s="2" t="s">
        <v>48</v>
      </c>
      <c r="C2095" s="3" t="s">
        <v>17</v>
      </c>
      <c r="D2095" s="3" t="s">
        <v>18</v>
      </c>
      <c r="E2095" s="3">
        <v>1999</v>
      </c>
      <c r="F2095" s="4">
        <v>2030947</v>
      </c>
    </row>
    <row r="2096" spans="1:6" x14ac:dyDescent="0.15">
      <c r="A2096" s="2" t="s">
        <v>47</v>
      </c>
      <c r="B2096" s="2" t="s">
        <v>49</v>
      </c>
      <c r="C2096" s="3" t="s">
        <v>17</v>
      </c>
      <c r="D2096" s="3" t="s">
        <v>18</v>
      </c>
      <c r="E2096" s="3">
        <v>1999</v>
      </c>
      <c r="F2096" s="4">
        <v>1977071.75</v>
      </c>
    </row>
    <row r="2097" spans="1:6" x14ac:dyDescent="0.15">
      <c r="A2097" s="2" t="s">
        <v>47</v>
      </c>
      <c r="B2097" s="2" t="s">
        <v>48</v>
      </c>
      <c r="C2097" s="3" t="s">
        <v>17</v>
      </c>
      <c r="D2097" s="3" t="s">
        <v>18</v>
      </c>
      <c r="E2097" s="3">
        <v>2000</v>
      </c>
      <c r="F2097" s="4">
        <v>2135621.25</v>
      </c>
    </row>
    <row r="2098" spans="1:6" x14ac:dyDescent="0.15">
      <c r="A2098" s="2" t="s">
        <v>47</v>
      </c>
      <c r="B2098" s="2" t="s">
        <v>49</v>
      </c>
      <c r="C2098" s="3" t="s">
        <v>17</v>
      </c>
      <c r="D2098" s="3" t="s">
        <v>18</v>
      </c>
      <c r="E2098" s="3">
        <v>2000</v>
      </c>
      <c r="F2098" s="4">
        <v>2087296.75</v>
      </c>
    </row>
    <row r="2099" spans="1:6" x14ac:dyDescent="0.15">
      <c r="A2099" s="2" t="s">
        <v>47</v>
      </c>
      <c r="B2099" s="2" t="s">
        <v>48</v>
      </c>
      <c r="C2099" s="3" t="s">
        <v>17</v>
      </c>
      <c r="D2099" s="3" t="s">
        <v>18</v>
      </c>
      <c r="E2099" s="3">
        <v>2001</v>
      </c>
      <c r="F2099" s="4">
        <v>2198350.5</v>
      </c>
    </row>
    <row r="2100" spans="1:6" x14ac:dyDescent="0.15">
      <c r="A2100" s="2" t="s">
        <v>47</v>
      </c>
      <c r="B2100" s="2" t="s">
        <v>49</v>
      </c>
      <c r="C2100" s="3" t="s">
        <v>17</v>
      </c>
      <c r="D2100" s="3" t="s">
        <v>18</v>
      </c>
      <c r="E2100" s="3">
        <v>2001</v>
      </c>
      <c r="F2100" s="4">
        <v>2159787.75</v>
      </c>
    </row>
    <row r="2101" spans="1:6" x14ac:dyDescent="0.15">
      <c r="A2101" s="2" t="s">
        <v>47</v>
      </c>
      <c r="B2101" s="2" t="s">
        <v>48</v>
      </c>
      <c r="C2101" s="3" t="s">
        <v>17</v>
      </c>
      <c r="D2101" s="3" t="s">
        <v>18</v>
      </c>
      <c r="E2101" s="3">
        <v>2002</v>
      </c>
      <c r="F2101" s="4">
        <v>2213269.5</v>
      </c>
    </row>
    <row r="2102" spans="1:6" x14ac:dyDescent="0.15">
      <c r="A2102" s="2" t="s">
        <v>47</v>
      </c>
      <c r="B2102" s="2" t="s">
        <v>49</v>
      </c>
      <c r="C2102" s="3" t="s">
        <v>17</v>
      </c>
      <c r="D2102" s="3" t="s">
        <v>18</v>
      </c>
      <c r="E2102" s="3">
        <v>2002</v>
      </c>
      <c r="F2102" s="4">
        <v>2184165</v>
      </c>
    </row>
    <row r="2103" spans="1:6" x14ac:dyDescent="0.15">
      <c r="A2103" s="2" t="s">
        <v>47</v>
      </c>
      <c r="B2103" s="2" t="s">
        <v>48</v>
      </c>
      <c r="C2103" s="3" t="s">
        <v>17</v>
      </c>
      <c r="D2103" s="3" t="s">
        <v>18</v>
      </c>
      <c r="E2103" s="3">
        <v>2003</v>
      </c>
      <c r="F2103" s="4">
        <v>2144512.5</v>
      </c>
    </row>
    <row r="2104" spans="1:6" x14ac:dyDescent="0.15">
      <c r="A2104" s="2" t="s">
        <v>47</v>
      </c>
      <c r="B2104" s="2" t="s">
        <v>49</v>
      </c>
      <c r="C2104" s="3" t="s">
        <v>17</v>
      </c>
      <c r="D2104" s="3" t="s">
        <v>18</v>
      </c>
      <c r="E2104" s="3">
        <v>2003</v>
      </c>
      <c r="F2104" s="4">
        <v>2124138.5</v>
      </c>
    </row>
    <row r="2105" spans="1:6" x14ac:dyDescent="0.15">
      <c r="A2105" s="2" t="s">
        <v>47</v>
      </c>
      <c r="B2105" s="2" t="s">
        <v>48</v>
      </c>
      <c r="C2105" s="3" t="s">
        <v>17</v>
      </c>
      <c r="D2105" s="3" t="s">
        <v>18</v>
      </c>
      <c r="E2105" s="3">
        <v>2004</v>
      </c>
      <c r="F2105" s="4">
        <v>2197558.25</v>
      </c>
    </row>
    <row r="2106" spans="1:6" x14ac:dyDescent="0.15">
      <c r="A2106" s="2" t="s">
        <v>47</v>
      </c>
      <c r="B2106" s="2" t="s">
        <v>49</v>
      </c>
      <c r="C2106" s="3" t="s">
        <v>17</v>
      </c>
      <c r="D2106" s="3" t="s">
        <v>18</v>
      </c>
      <c r="E2106" s="3">
        <v>2004</v>
      </c>
      <c r="F2106" s="4">
        <v>2180486</v>
      </c>
    </row>
    <row r="2107" spans="1:6" x14ac:dyDescent="0.15">
      <c r="A2107" s="2" t="s">
        <v>47</v>
      </c>
      <c r="B2107" s="2" t="s">
        <v>48</v>
      </c>
      <c r="C2107" s="3" t="s">
        <v>17</v>
      </c>
      <c r="D2107" s="3" t="s">
        <v>18</v>
      </c>
      <c r="E2107" s="3">
        <v>2005</v>
      </c>
      <c r="F2107" s="4">
        <v>2312443</v>
      </c>
    </row>
    <row r="2108" spans="1:6" x14ac:dyDescent="0.15">
      <c r="A2108" s="2" t="s">
        <v>47</v>
      </c>
      <c r="B2108" s="2" t="s">
        <v>49</v>
      </c>
      <c r="C2108" s="3" t="s">
        <v>17</v>
      </c>
      <c r="D2108" s="3" t="s">
        <v>18</v>
      </c>
      <c r="E2108" s="3">
        <v>2005</v>
      </c>
      <c r="F2108" s="4">
        <v>2333724</v>
      </c>
    </row>
    <row r="2109" spans="1:6" x14ac:dyDescent="0.15">
      <c r="A2109" s="2" t="s">
        <v>47</v>
      </c>
      <c r="B2109" s="2" t="s">
        <v>48</v>
      </c>
      <c r="C2109" s="3" t="s">
        <v>17</v>
      </c>
      <c r="D2109" s="3" t="s">
        <v>18</v>
      </c>
      <c r="E2109" s="3">
        <v>2006</v>
      </c>
      <c r="F2109" s="4">
        <v>2413424.25</v>
      </c>
    </row>
    <row r="2110" spans="1:6" x14ac:dyDescent="0.15">
      <c r="A2110" s="2" t="s">
        <v>47</v>
      </c>
      <c r="B2110" s="2" t="s">
        <v>49</v>
      </c>
      <c r="C2110" s="3" t="s">
        <v>17</v>
      </c>
      <c r="D2110" s="3" t="s">
        <v>18</v>
      </c>
      <c r="E2110" s="3">
        <v>2006</v>
      </c>
      <c r="F2110" s="4">
        <v>2420215.25</v>
      </c>
    </row>
    <row r="2111" spans="1:6" x14ac:dyDescent="0.15">
      <c r="A2111" s="2" t="s">
        <v>47</v>
      </c>
      <c r="B2111" s="2" t="s">
        <v>48</v>
      </c>
      <c r="C2111" s="3" t="s">
        <v>17</v>
      </c>
      <c r="D2111" s="3" t="s">
        <v>18</v>
      </c>
      <c r="E2111" s="3">
        <v>2007</v>
      </c>
      <c r="F2111" s="4">
        <v>2537276</v>
      </c>
    </row>
    <row r="2112" spans="1:6" x14ac:dyDescent="0.15">
      <c r="A2112" s="2" t="s">
        <v>47</v>
      </c>
      <c r="B2112" s="2" t="s">
        <v>49</v>
      </c>
      <c r="C2112" s="3" t="s">
        <v>17</v>
      </c>
      <c r="D2112" s="3" t="s">
        <v>18</v>
      </c>
      <c r="E2112" s="3">
        <v>2007</v>
      </c>
      <c r="F2112" s="4">
        <v>2536418.25</v>
      </c>
    </row>
    <row r="2113" spans="1:6" x14ac:dyDescent="0.15">
      <c r="A2113" s="2" t="s">
        <v>47</v>
      </c>
      <c r="B2113" s="2" t="s">
        <v>48</v>
      </c>
      <c r="C2113" s="3" t="s">
        <v>17</v>
      </c>
      <c r="D2113" s="3" t="s">
        <v>18</v>
      </c>
      <c r="E2113" s="3">
        <v>2008</v>
      </c>
      <c r="F2113" s="4">
        <v>2568201.25</v>
      </c>
    </row>
    <row r="2114" spans="1:6" x14ac:dyDescent="0.15">
      <c r="A2114" s="2" t="s">
        <v>47</v>
      </c>
      <c r="B2114" s="2" t="s">
        <v>49</v>
      </c>
      <c r="C2114" s="3" t="s">
        <v>17</v>
      </c>
      <c r="D2114" s="3" t="s">
        <v>18</v>
      </c>
      <c r="E2114" s="3">
        <v>2008</v>
      </c>
      <c r="F2114" s="4">
        <v>2582489.5</v>
      </c>
    </row>
    <row r="2115" spans="1:6" x14ac:dyDescent="0.15">
      <c r="A2115" s="2" t="s">
        <v>47</v>
      </c>
      <c r="B2115" s="2" t="s">
        <v>48</v>
      </c>
      <c r="C2115" s="3" t="s">
        <v>17</v>
      </c>
      <c r="D2115" s="3" t="s">
        <v>18</v>
      </c>
      <c r="E2115" s="3">
        <v>2009</v>
      </c>
      <c r="F2115" s="4">
        <v>2519388</v>
      </c>
    </row>
    <row r="2116" spans="1:6" x14ac:dyDescent="0.15">
      <c r="A2116" s="2" t="s">
        <v>47</v>
      </c>
      <c r="B2116" s="2" t="s">
        <v>49</v>
      </c>
      <c r="C2116" s="3" t="s">
        <v>17</v>
      </c>
      <c r="D2116" s="3" t="s">
        <v>18</v>
      </c>
      <c r="E2116" s="3">
        <v>2009</v>
      </c>
      <c r="F2116" s="4">
        <v>2521018</v>
      </c>
    </row>
    <row r="2117" spans="1:6" x14ac:dyDescent="0.15">
      <c r="A2117" s="2" t="s">
        <v>47</v>
      </c>
      <c r="B2117" s="2" t="s">
        <v>48</v>
      </c>
      <c r="C2117" s="3" t="s">
        <v>17</v>
      </c>
      <c r="D2117" s="3" t="s">
        <v>18</v>
      </c>
      <c r="E2117" s="3">
        <v>2010</v>
      </c>
      <c r="F2117" s="4">
        <v>2613960.75</v>
      </c>
    </row>
    <row r="2118" spans="1:6" x14ac:dyDescent="0.15">
      <c r="A2118" s="2" t="s">
        <v>47</v>
      </c>
      <c r="B2118" s="2" t="s">
        <v>49</v>
      </c>
      <c r="C2118" s="3" t="s">
        <v>17</v>
      </c>
      <c r="D2118" s="3" t="s">
        <v>18</v>
      </c>
      <c r="E2118" s="3">
        <v>2010</v>
      </c>
      <c r="F2118" s="4">
        <v>2620077.25</v>
      </c>
    </row>
    <row r="2119" spans="1:6" x14ac:dyDescent="0.15">
      <c r="A2119" s="2" t="s">
        <v>47</v>
      </c>
      <c r="B2119" s="2" t="s">
        <v>48</v>
      </c>
      <c r="C2119" s="3" t="s">
        <v>17</v>
      </c>
      <c r="D2119" s="3" t="s">
        <v>18</v>
      </c>
      <c r="E2119" s="3">
        <v>2011</v>
      </c>
      <c r="F2119" s="4">
        <v>2680534.25</v>
      </c>
    </row>
    <row r="2120" spans="1:6" x14ac:dyDescent="0.15">
      <c r="A2120" s="2" t="s">
        <v>47</v>
      </c>
      <c r="B2120" s="2" t="s">
        <v>49</v>
      </c>
      <c r="C2120" s="3" t="s">
        <v>17</v>
      </c>
      <c r="D2120" s="3" t="s">
        <v>18</v>
      </c>
      <c r="E2120" s="3">
        <v>2011</v>
      </c>
      <c r="F2120" s="4">
        <v>2699752.5</v>
      </c>
    </row>
    <row r="2121" spans="1:6" x14ac:dyDescent="0.15">
      <c r="A2121" s="2" t="s">
        <v>47</v>
      </c>
      <c r="B2121" s="2" t="s">
        <v>48</v>
      </c>
      <c r="C2121" s="3" t="s">
        <v>17</v>
      </c>
      <c r="D2121" s="3" t="s">
        <v>18</v>
      </c>
      <c r="E2121" s="3">
        <v>2012</v>
      </c>
      <c r="F2121" s="4">
        <v>2716635.75</v>
      </c>
    </row>
    <row r="2122" spans="1:6" x14ac:dyDescent="0.15">
      <c r="A2122" s="2" t="s">
        <v>47</v>
      </c>
      <c r="B2122" s="2" t="s">
        <v>49</v>
      </c>
      <c r="C2122" s="3" t="s">
        <v>17</v>
      </c>
      <c r="D2122" s="3" t="s">
        <v>18</v>
      </c>
      <c r="E2122" s="3">
        <v>2012</v>
      </c>
      <c r="F2122" s="4">
        <v>2734094.25</v>
      </c>
    </row>
    <row r="2123" spans="1:6" x14ac:dyDescent="0.15">
      <c r="A2123" s="2" t="s">
        <v>47</v>
      </c>
      <c r="B2123" s="2" t="s">
        <v>48</v>
      </c>
      <c r="C2123" s="3" t="s">
        <v>17</v>
      </c>
      <c r="D2123" s="3" t="s">
        <v>18</v>
      </c>
      <c r="E2123" s="3">
        <v>2013</v>
      </c>
      <c r="F2123" s="4">
        <v>2706556</v>
      </c>
    </row>
    <row r="2124" spans="1:6" x14ac:dyDescent="0.15">
      <c r="A2124" s="2" t="s">
        <v>47</v>
      </c>
      <c r="B2124" s="2" t="s">
        <v>49</v>
      </c>
      <c r="C2124" s="3" t="s">
        <v>17</v>
      </c>
      <c r="D2124" s="3" t="s">
        <v>18</v>
      </c>
      <c r="E2124" s="3">
        <v>2013</v>
      </c>
      <c r="F2124" s="4">
        <v>2707164.5</v>
      </c>
    </row>
    <row r="2125" spans="1:6" x14ac:dyDescent="0.15">
      <c r="A2125" s="2" t="s">
        <v>47</v>
      </c>
      <c r="B2125" s="2" t="s">
        <v>48</v>
      </c>
      <c r="C2125" s="3" t="s">
        <v>17</v>
      </c>
      <c r="D2125" s="3" t="s">
        <v>18</v>
      </c>
      <c r="E2125" s="3">
        <v>2014</v>
      </c>
      <c r="F2125" s="4">
        <v>2701232.75</v>
      </c>
    </row>
    <row r="2126" spans="1:6" x14ac:dyDescent="0.15">
      <c r="A2126" s="2" t="s">
        <v>47</v>
      </c>
      <c r="B2126" s="2" t="s">
        <v>49</v>
      </c>
      <c r="C2126" s="3" t="s">
        <v>17</v>
      </c>
      <c r="D2126" s="3" t="s">
        <v>18</v>
      </c>
      <c r="E2126" s="3">
        <v>2014</v>
      </c>
      <c r="F2126" s="4">
        <v>2702652.5</v>
      </c>
    </row>
    <row r="2127" spans="1:6" x14ac:dyDescent="0.15">
      <c r="A2127" s="2" t="s">
        <v>47</v>
      </c>
      <c r="B2127" s="2" t="s">
        <v>48</v>
      </c>
      <c r="C2127" s="3" t="s">
        <v>17</v>
      </c>
      <c r="D2127" s="3" t="s">
        <v>18</v>
      </c>
      <c r="E2127" s="3">
        <v>2015</v>
      </c>
      <c r="F2127" s="4">
        <v>2772463.25</v>
      </c>
    </row>
    <row r="2128" spans="1:6" x14ac:dyDescent="0.15">
      <c r="A2128" s="2" t="s">
        <v>47</v>
      </c>
      <c r="B2128" s="2" t="s">
        <v>49</v>
      </c>
      <c r="C2128" s="3" t="s">
        <v>17</v>
      </c>
      <c r="D2128" s="3" t="s">
        <v>18</v>
      </c>
      <c r="E2128" s="3">
        <v>2015</v>
      </c>
      <c r="F2128" s="4">
        <v>2762439.25</v>
      </c>
    </row>
    <row r="2129" spans="1:6" x14ac:dyDescent="0.15">
      <c r="A2129" s="2" t="s">
        <v>47</v>
      </c>
      <c r="B2129" s="2" t="s">
        <v>48</v>
      </c>
      <c r="C2129" s="3" t="s">
        <v>17</v>
      </c>
      <c r="D2129" s="3" t="s">
        <v>18</v>
      </c>
      <c r="E2129" s="3">
        <v>2016</v>
      </c>
      <c r="F2129" s="4">
        <v>2819433.25</v>
      </c>
    </row>
    <row r="2130" spans="1:6" x14ac:dyDescent="0.15">
      <c r="A2130" s="2" t="s">
        <v>47</v>
      </c>
      <c r="B2130" s="2" t="s">
        <v>49</v>
      </c>
      <c r="C2130" s="3" t="s">
        <v>17</v>
      </c>
      <c r="D2130" s="3" t="s">
        <v>18</v>
      </c>
      <c r="E2130" s="3">
        <v>2016</v>
      </c>
      <c r="F2130" s="4">
        <v>2803517.25</v>
      </c>
    </row>
    <row r="2131" spans="1:6" x14ac:dyDescent="0.15">
      <c r="A2131" s="2" t="s">
        <v>47</v>
      </c>
      <c r="B2131" s="2" t="s">
        <v>48</v>
      </c>
      <c r="C2131" s="3" t="s">
        <v>17</v>
      </c>
      <c r="D2131" s="3" t="s">
        <v>18</v>
      </c>
      <c r="E2131" s="3">
        <v>2017</v>
      </c>
      <c r="F2131" s="4">
        <v>2922007</v>
      </c>
    </row>
    <row r="2132" spans="1:6" x14ac:dyDescent="0.15">
      <c r="A2132" s="2" t="s">
        <v>47</v>
      </c>
      <c r="B2132" s="2" t="s">
        <v>49</v>
      </c>
      <c r="C2132" s="3" t="s">
        <v>17</v>
      </c>
      <c r="D2132" s="3" t="s">
        <v>18</v>
      </c>
      <c r="E2132" s="3">
        <v>2017</v>
      </c>
      <c r="F2132" s="4">
        <v>2922007</v>
      </c>
    </row>
    <row r="2133" spans="1:6" x14ac:dyDescent="0.15">
      <c r="A2133" s="2" t="s">
        <v>47</v>
      </c>
      <c r="B2133" s="2" t="s">
        <v>48</v>
      </c>
      <c r="C2133" s="3" t="s">
        <v>17</v>
      </c>
      <c r="D2133" s="3" t="s">
        <v>18</v>
      </c>
      <c r="E2133" s="3">
        <v>2018</v>
      </c>
      <c r="F2133" s="4">
        <v>2965537.75</v>
      </c>
    </row>
    <row r="2134" spans="1:6" x14ac:dyDescent="0.15">
      <c r="A2134" s="2" t="s">
        <v>47</v>
      </c>
      <c r="B2134" s="2" t="s">
        <v>49</v>
      </c>
      <c r="C2134" s="3" t="s">
        <v>17</v>
      </c>
      <c r="D2134" s="3" t="s">
        <v>18</v>
      </c>
      <c r="E2134" s="3">
        <v>2018</v>
      </c>
      <c r="F2134" s="4">
        <v>2961145.75</v>
      </c>
    </row>
    <row r="2135" spans="1:6" x14ac:dyDescent="0.15">
      <c r="A2135" s="2" t="s">
        <v>47</v>
      </c>
      <c r="B2135" s="2" t="s">
        <v>48</v>
      </c>
      <c r="C2135" s="3" t="s">
        <v>17</v>
      </c>
      <c r="D2135" s="3" t="s">
        <v>18</v>
      </c>
      <c r="E2135" s="3">
        <v>2019</v>
      </c>
      <c r="F2135" s="4">
        <v>3018884.75</v>
      </c>
    </row>
    <row r="2136" spans="1:6" x14ac:dyDescent="0.15">
      <c r="A2136" s="2" t="s">
        <v>47</v>
      </c>
      <c r="B2136" s="2" t="s">
        <v>49</v>
      </c>
      <c r="C2136" s="3" t="s">
        <v>17</v>
      </c>
      <c r="D2136" s="3" t="s">
        <v>18</v>
      </c>
      <c r="E2136" s="3">
        <v>2019</v>
      </c>
      <c r="F2136" s="4">
        <v>3010224</v>
      </c>
    </row>
    <row r="2137" spans="1:6" x14ac:dyDescent="0.15">
      <c r="A2137" s="2" t="s">
        <v>47</v>
      </c>
      <c r="B2137" s="2" t="s">
        <v>48</v>
      </c>
      <c r="C2137" s="3" t="s">
        <v>19</v>
      </c>
      <c r="D2137" s="3" t="s">
        <v>20</v>
      </c>
      <c r="E2137" s="3">
        <v>1950</v>
      </c>
      <c r="F2137" s="4">
        <v>352269.15625</v>
      </c>
    </row>
    <row r="2138" spans="1:6" x14ac:dyDescent="0.15">
      <c r="A2138" s="2" t="s">
        <v>47</v>
      </c>
      <c r="B2138" s="2" t="s">
        <v>49</v>
      </c>
      <c r="C2138" s="3" t="s">
        <v>19</v>
      </c>
      <c r="D2138" s="3" t="s">
        <v>20</v>
      </c>
      <c r="E2138" s="3">
        <v>1950</v>
      </c>
      <c r="F2138" s="4">
        <v>348546.9375</v>
      </c>
    </row>
    <row r="2139" spans="1:6" x14ac:dyDescent="0.15">
      <c r="A2139" s="2" t="s">
        <v>47</v>
      </c>
      <c r="B2139" s="2" t="s">
        <v>48</v>
      </c>
      <c r="C2139" s="3" t="s">
        <v>19</v>
      </c>
      <c r="D2139" s="3" t="s">
        <v>20</v>
      </c>
      <c r="E2139" s="3">
        <v>1951</v>
      </c>
      <c r="F2139" s="4">
        <v>386605.9375</v>
      </c>
    </row>
    <row r="2140" spans="1:6" x14ac:dyDescent="0.15">
      <c r="A2140" s="2" t="s">
        <v>47</v>
      </c>
      <c r="B2140" s="2" t="s">
        <v>49</v>
      </c>
      <c r="C2140" s="3" t="s">
        <v>19</v>
      </c>
      <c r="D2140" s="3" t="s">
        <v>20</v>
      </c>
      <c r="E2140" s="3">
        <v>1951</v>
      </c>
      <c r="F2140" s="4">
        <v>387112.5</v>
      </c>
    </row>
    <row r="2141" spans="1:6" x14ac:dyDescent="0.15">
      <c r="A2141" s="2" t="s">
        <v>47</v>
      </c>
      <c r="B2141" s="2" t="s">
        <v>48</v>
      </c>
      <c r="C2141" s="3" t="s">
        <v>19</v>
      </c>
      <c r="D2141" s="3" t="s">
        <v>20</v>
      </c>
      <c r="E2141" s="3">
        <v>1952</v>
      </c>
      <c r="F2141" s="4">
        <v>427334.59375</v>
      </c>
    </row>
    <row r="2142" spans="1:6" x14ac:dyDescent="0.15">
      <c r="A2142" s="2" t="s">
        <v>47</v>
      </c>
      <c r="B2142" s="2" t="s">
        <v>49</v>
      </c>
      <c r="C2142" s="3" t="s">
        <v>19</v>
      </c>
      <c r="D2142" s="3" t="s">
        <v>20</v>
      </c>
      <c r="E2142" s="3">
        <v>1952</v>
      </c>
      <c r="F2142" s="4">
        <v>430855.03125</v>
      </c>
    </row>
    <row r="2143" spans="1:6" x14ac:dyDescent="0.15">
      <c r="A2143" s="2" t="s">
        <v>47</v>
      </c>
      <c r="B2143" s="2" t="s">
        <v>48</v>
      </c>
      <c r="C2143" s="3" t="s">
        <v>19</v>
      </c>
      <c r="D2143" s="3" t="s">
        <v>20</v>
      </c>
      <c r="E2143" s="3">
        <v>1953</v>
      </c>
      <c r="F2143" s="4">
        <v>466872.71875</v>
      </c>
    </row>
    <row r="2144" spans="1:6" x14ac:dyDescent="0.15">
      <c r="A2144" s="2" t="s">
        <v>47</v>
      </c>
      <c r="B2144" s="2" t="s">
        <v>49</v>
      </c>
      <c r="C2144" s="3" t="s">
        <v>19</v>
      </c>
      <c r="D2144" s="3" t="s">
        <v>20</v>
      </c>
      <c r="E2144" s="3">
        <v>1953</v>
      </c>
      <c r="F2144" s="4">
        <v>470414.8125</v>
      </c>
    </row>
    <row r="2145" spans="1:6" x14ac:dyDescent="0.15">
      <c r="A2145" s="2" t="s">
        <v>47</v>
      </c>
      <c r="B2145" s="2" t="s">
        <v>48</v>
      </c>
      <c r="C2145" s="3" t="s">
        <v>19</v>
      </c>
      <c r="D2145" s="3" t="s">
        <v>20</v>
      </c>
      <c r="E2145" s="3">
        <v>1954</v>
      </c>
      <c r="F2145" s="4">
        <v>506056.125</v>
      </c>
    </row>
    <row r="2146" spans="1:6" x14ac:dyDescent="0.15">
      <c r="A2146" s="2" t="s">
        <v>47</v>
      </c>
      <c r="B2146" s="2" t="s">
        <v>49</v>
      </c>
      <c r="C2146" s="3" t="s">
        <v>19</v>
      </c>
      <c r="D2146" s="3" t="s">
        <v>20</v>
      </c>
      <c r="E2146" s="3">
        <v>1954</v>
      </c>
      <c r="F2146" s="4">
        <v>507743.15625</v>
      </c>
    </row>
    <row r="2147" spans="1:6" x14ac:dyDescent="0.15">
      <c r="A2147" s="2" t="s">
        <v>47</v>
      </c>
      <c r="B2147" s="2" t="s">
        <v>48</v>
      </c>
      <c r="C2147" s="3" t="s">
        <v>19</v>
      </c>
      <c r="D2147" s="3" t="s">
        <v>20</v>
      </c>
      <c r="E2147" s="3">
        <v>1955</v>
      </c>
      <c r="F2147" s="4">
        <v>574925.5625</v>
      </c>
    </row>
    <row r="2148" spans="1:6" x14ac:dyDescent="0.15">
      <c r="A2148" s="2" t="s">
        <v>47</v>
      </c>
      <c r="B2148" s="2" t="s">
        <v>49</v>
      </c>
      <c r="C2148" s="3" t="s">
        <v>19</v>
      </c>
      <c r="D2148" s="3" t="s">
        <v>20</v>
      </c>
      <c r="E2148" s="3">
        <v>1955</v>
      </c>
      <c r="F2148" s="4">
        <v>574006.4375</v>
      </c>
    </row>
    <row r="2149" spans="1:6" x14ac:dyDescent="0.15">
      <c r="A2149" s="2" t="s">
        <v>47</v>
      </c>
      <c r="B2149" s="2" t="s">
        <v>48</v>
      </c>
      <c r="C2149" s="3" t="s">
        <v>19</v>
      </c>
      <c r="D2149" s="3" t="s">
        <v>20</v>
      </c>
      <c r="E2149" s="3">
        <v>1956</v>
      </c>
      <c r="F2149" s="4">
        <v>619402.75</v>
      </c>
    </row>
    <row r="2150" spans="1:6" x14ac:dyDescent="0.15">
      <c r="A2150" s="2" t="s">
        <v>47</v>
      </c>
      <c r="B2150" s="2" t="s">
        <v>49</v>
      </c>
      <c r="C2150" s="3" t="s">
        <v>19</v>
      </c>
      <c r="D2150" s="3" t="s">
        <v>20</v>
      </c>
      <c r="E2150" s="3">
        <v>1956</v>
      </c>
      <c r="F2150" s="4">
        <v>619274.25</v>
      </c>
    </row>
    <row r="2151" spans="1:6" x14ac:dyDescent="0.15">
      <c r="A2151" s="2" t="s">
        <v>47</v>
      </c>
      <c r="B2151" s="2" t="s">
        <v>48</v>
      </c>
      <c r="C2151" s="3" t="s">
        <v>19</v>
      </c>
      <c r="D2151" s="3" t="s">
        <v>20</v>
      </c>
      <c r="E2151" s="3">
        <v>1957</v>
      </c>
      <c r="F2151" s="4">
        <v>655268.5625</v>
      </c>
    </row>
    <row r="2152" spans="1:6" x14ac:dyDescent="0.15">
      <c r="A2152" s="2" t="s">
        <v>47</v>
      </c>
      <c r="B2152" s="2" t="s">
        <v>49</v>
      </c>
      <c r="C2152" s="3" t="s">
        <v>19</v>
      </c>
      <c r="D2152" s="3" t="s">
        <v>20</v>
      </c>
      <c r="E2152" s="3">
        <v>1957</v>
      </c>
      <c r="F2152" s="4">
        <v>656552</v>
      </c>
    </row>
    <row r="2153" spans="1:6" x14ac:dyDescent="0.15">
      <c r="A2153" s="2" t="s">
        <v>47</v>
      </c>
      <c r="B2153" s="2" t="s">
        <v>48</v>
      </c>
      <c r="C2153" s="3" t="s">
        <v>19</v>
      </c>
      <c r="D2153" s="3" t="s">
        <v>20</v>
      </c>
      <c r="E2153" s="3">
        <v>1958</v>
      </c>
      <c r="F2153" s="4">
        <v>684129.9375</v>
      </c>
    </row>
    <row r="2154" spans="1:6" x14ac:dyDescent="0.15">
      <c r="A2154" s="2" t="s">
        <v>47</v>
      </c>
      <c r="B2154" s="2" t="s">
        <v>49</v>
      </c>
      <c r="C2154" s="3" t="s">
        <v>19</v>
      </c>
      <c r="D2154" s="3" t="s">
        <v>20</v>
      </c>
      <c r="E2154" s="3">
        <v>1958</v>
      </c>
      <c r="F2154" s="4">
        <v>687589.8125</v>
      </c>
    </row>
    <row r="2155" spans="1:6" x14ac:dyDescent="0.15">
      <c r="A2155" s="2" t="s">
        <v>47</v>
      </c>
      <c r="B2155" s="2" t="s">
        <v>48</v>
      </c>
      <c r="C2155" s="3" t="s">
        <v>19</v>
      </c>
      <c r="D2155" s="3" t="s">
        <v>20</v>
      </c>
      <c r="E2155" s="3">
        <v>1959</v>
      </c>
      <c r="F2155" s="4">
        <v>742619.4375</v>
      </c>
    </row>
    <row r="2156" spans="1:6" x14ac:dyDescent="0.15">
      <c r="A2156" s="2" t="s">
        <v>47</v>
      </c>
      <c r="B2156" s="2" t="s">
        <v>49</v>
      </c>
      <c r="C2156" s="3" t="s">
        <v>19</v>
      </c>
      <c r="D2156" s="3" t="s">
        <v>20</v>
      </c>
      <c r="E2156" s="3">
        <v>1959</v>
      </c>
      <c r="F2156" s="4">
        <v>745630.8125</v>
      </c>
    </row>
    <row r="2157" spans="1:6" x14ac:dyDescent="0.15">
      <c r="A2157" s="2" t="s">
        <v>47</v>
      </c>
      <c r="B2157" s="2" t="s">
        <v>48</v>
      </c>
      <c r="C2157" s="3" t="s">
        <v>19</v>
      </c>
      <c r="D2157" s="3" t="s">
        <v>20</v>
      </c>
      <c r="E2157" s="3">
        <v>1960</v>
      </c>
      <c r="F2157" s="4">
        <v>815103</v>
      </c>
    </row>
    <row r="2158" spans="1:6" x14ac:dyDescent="0.15">
      <c r="A2158" s="2" t="s">
        <v>47</v>
      </c>
      <c r="B2158" s="2" t="s">
        <v>49</v>
      </c>
      <c r="C2158" s="3" t="s">
        <v>19</v>
      </c>
      <c r="D2158" s="3" t="s">
        <v>20</v>
      </c>
      <c r="E2158" s="3">
        <v>1960</v>
      </c>
      <c r="F2158" s="4">
        <v>817614.8125</v>
      </c>
    </row>
    <row r="2159" spans="1:6" x14ac:dyDescent="0.15">
      <c r="A2159" s="2" t="s">
        <v>47</v>
      </c>
      <c r="B2159" s="2" t="s">
        <v>48</v>
      </c>
      <c r="C2159" s="3" t="s">
        <v>19</v>
      </c>
      <c r="D2159" s="3" t="s">
        <v>20</v>
      </c>
      <c r="E2159" s="3">
        <v>1961</v>
      </c>
      <c r="F2159" s="4">
        <v>850361.375</v>
      </c>
    </row>
    <row r="2160" spans="1:6" x14ac:dyDescent="0.15">
      <c r="A2160" s="2" t="s">
        <v>47</v>
      </c>
      <c r="B2160" s="2" t="s">
        <v>49</v>
      </c>
      <c r="C2160" s="3" t="s">
        <v>19</v>
      </c>
      <c r="D2160" s="3" t="s">
        <v>20</v>
      </c>
      <c r="E2160" s="3">
        <v>1961</v>
      </c>
      <c r="F2160" s="4">
        <v>845030.25</v>
      </c>
    </row>
    <row r="2161" spans="1:6" x14ac:dyDescent="0.15">
      <c r="A2161" s="2" t="s">
        <v>47</v>
      </c>
      <c r="B2161" s="2" t="s">
        <v>48</v>
      </c>
      <c r="C2161" s="3" t="s">
        <v>19</v>
      </c>
      <c r="D2161" s="3" t="s">
        <v>20</v>
      </c>
      <c r="E2161" s="3">
        <v>1962</v>
      </c>
      <c r="F2161" s="4">
        <v>885392.3125</v>
      </c>
    </row>
    <row r="2162" spans="1:6" x14ac:dyDescent="0.15">
      <c r="A2162" s="2" t="s">
        <v>47</v>
      </c>
      <c r="B2162" s="2" t="s">
        <v>49</v>
      </c>
      <c r="C2162" s="3" t="s">
        <v>19</v>
      </c>
      <c r="D2162" s="3" t="s">
        <v>20</v>
      </c>
      <c r="E2162" s="3">
        <v>1962</v>
      </c>
      <c r="F2162" s="4">
        <v>874200.75</v>
      </c>
    </row>
    <row r="2163" spans="1:6" x14ac:dyDescent="0.15">
      <c r="A2163" s="2" t="s">
        <v>47</v>
      </c>
      <c r="B2163" s="2" t="s">
        <v>48</v>
      </c>
      <c r="C2163" s="3" t="s">
        <v>19</v>
      </c>
      <c r="D2163" s="3" t="s">
        <v>20</v>
      </c>
      <c r="E2163" s="3">
        <v>1963</v>
      </c>
      <c r="F2163" s="4">
        <v>904435.0625</v>
      </c>
    </row>
    <row r="2164" spans="1:6" x14ac:dyDescent="0.15">
      <c r="A2164" s="2" t="s">
        <v>47</v>
      </c>
      <c r="B2164" s="2" t="s">
        <v>49</v>
      </c>
      <c r="C2164" s="3" t="s">
        <v>19</v>
      </c>
      <c r="D2164" s="3" t="s">
        <v>20</v>
      </c>
      <c r="E2164" s="3">
        <v>1963</v>
      </c>
      <c r="F2164" s="4">
        <v>893475.75</v>
      </c>
    </row>
    <row r="2165" spans="1:6" x14ac:dyDescent="0.15">
      <c r="A2165" s="2" t="s">
        <v>47</v>
      </c>
      <c r="B2165" s="2" t="s">
        <v>48</v>
      </c>
      <c r="C2165" s="3" t="s">
        <v>19</v>
      </c>
      <c r="D2165" s="3" t="s">
        <v>20</v>
      </c>
      <c r="E2165" s="3">
        <v>1964</v>
      </c>
      <c r="F2165" s="4">
        <v>972129.3125</v>
      </c>
    </row>
    <row r="2166" spans="1:6" x14ac:dyDescent="0.15">
      <c r="A2166" s="2" t="s">
        <v>47</v>
      </c>
      <c r="B2166" s="2" t="s">
        <v>49</v>
      </c>
      <c r="C2166" s="3" t="s">
        <v>19</v>
      </c>
      <c r="D2166" s="3" t="s">
        <v>20</v>
      </c>
      <c r="E2166" s="3">
        <v>1964</v>
      </c>
      <c r="F2166" s="4">
        <v>959986.8125</v>
      </c>
    </row>
    <row r="2167" spans="1:6" x14ac:dyDescent="0.15">
      <c r="A2167" s="2" t="s">
        <v>47</v>
      </c>
      <c r="B2167" s="2" t="s">
        <v>48</v>
      </c>
      <c r="C2167" s="3" t="s">
        <v>19</v>
      </c>
      <c r="D2167" s="3" t="s">
        <v>20</v>
      </c>
      <c r="E2167" s="3">
        <v>1965</v>
      </c>
      <c r="F2167" s="4">
        <v>1020605.25</v>
      </c>
    </row>
    <row r="2168" spans="1:6" x14ac:dyDescent="0.15">
      <c r="A2168" s="2" t="s">
        <v>47</v>
      </c>
      <c r="B2168" s="2" t="s">
        <v>49</v>
      </c>
      <c r="C2168" s="3" t="s">
        <v>19</v>
      </c>
      <c r="D2168" s="3" t="s">
        <v>20</v>
      </c>
      <c r="E2168" s="3">
        <v>1965</v>
      </c>
      <c r="F2168" s="4">
        <v>1007783.5</v>
      </c>
    </row>
    <row r="2169" spans="1:6" x14ac:dyDescent="0.15">
      <c r="A2169" s="2" t="s">
        <v>47</v>
      </c>
      <c r="B2169" s="2" t="s">
        <v>48</v>
      </c>
      <c r="C2169" s="3" t="s">
        <v>19</v>
      </c>
      <c r="D2169" s="3" t="s">
        <v>20</v>
      </c>
      <c r="E2169" s="3">
        <v>1966</v>
      </c>
      <c r="F2169" s="4">
        <v>1050863.25</v>
      </c>
    </row>
    <row r="2170" spans="1:6" x14ac:dyDescent="0.15">
      <c r="A2170" s="2" t="s">
        <v>47</v>
      </c>
      <c r="B2170" s="2" t="s">
        <v>49</v>
      </c>
      <c r="C2170" s="3" t="s">
        <v>19</v>
      </c>
      <c r="D2170" s="3" t="s">
        <v>20</v>
      </c>
      <c r="E2170" s="3">
        <v>1966</v>
      </c>
      <c r="F2170" s="4">
        <v>1038705.125</v>
      </c>
    </row>
    <row r="2171" spans="1:6" x14ac:dyDescent="0.15">
      <c r="A2171" s="2" t="s">
        <v>47</v>
      </c>
      <c r="B2171" s="2" t="s">
        <v>48</v>
      </c>
      <c r="C2171" s="3" t="s">
        <v>19</v>
      </c>
      <c r="D2171" s="3" t="s">
        <v>20</v>
      </c>
      <c r="E2171" s="3">
        <v>1967</v>
      </c>
      <c r="F2171" s="4">
        <v>1045258.0625</v>
      </c>
    </row>
    <row r="2172" spans="1:6" x14ac:dyDescent="0.15">
      <c r="A2172" s="2" t="s">
        <v>47</v>
      </c>
      <c r="B2172" s="2" t="s">
        <v>49</v>
      </c>
      <c r="C2172" s="3" t="s">
        <v>19</v>
      </c>
      <c r="D2172" s="3" t="s">
        <v>20</v>
      </c>
      <c r="E2172" s="3">
        <v>1967</v>
      </c>
      <c r="F2172" s="4">
        <v>1033708.125</v>
      </c>
    </row>
    <row r="2173" spans="1:6" x14ac:dyDescent="0.15">
      <c r="A2173" s="2" t="s">
        <v>47</v>
      </c>
      <c r="B2173" s="2" t="s">
        <v>48</v>
      </c>
      <c r="C2173" s="3" t="s">
        <v>19</v>
      </c>
      <c r="D2173" s="3" t="s">
        <v>20</v>
      </c>
      <c r="E2173" s="3">
        <v>1968</v>
      </c>
      <c r="F2173" s="4">
        <v>1105341.125</v>
      </c>
    </row>
    <row r="2174" spans="1:6" x14ac:dyDescent="0.15">
      <c r="A2174" s="2" t="s">
        <v>47</v>
      </c>
      <c r="B2174" s="2" t="s">
        <v>49</v>
      </c>
      <c r="C2174" s="3" t="s">
        <v>19</v>
      </c>
      <c r="D2174" s="3" t="s">
        <v>20</v>
      </c>
      <c r="E2174" s="3">
        <v>1968</v>
      </c>
      <c r="F2174" s="4">
        <v>1094570.125</v>
      </c>
    </row>
    <row r="2175" spans="1:6" x14ac:dyDescent="0.15">
      <c r="A2175" s="2" t="s">
        <v>47</v>
      </c>
      <c r="B2175" s="2" t="s">
        <v>48</v>
      </c>
      <c r="C2175" s="3" t="s">
        <v>19</v>
      </c>
      <c r="D2175" s="3" t="s">
        <v>20</v>
      </c>
      <c r="E2175" s="3">
        <v>1969</v>
      </c>
      <c r="F2175" s="4">
        <v>1192149.875</v>
      </c>
    </row>
    <row r="2176" spans="1:6" x14ac:dyDescent="0.15">
      <c r="A2176" s="2" t="s">
        <v>47</v>
      </c>
      <c r="B2176" s="2" t="s">
        <v>49</v>
      </c>
      <c r="C2176" s="3" t="s">
        <v>19</v>
      </c>
      <c r="D2176" s="3" t="s">
        <v>20</v>
      </c>
      <c r="E2176" s="3">
        <v>1969</v>
      </c>
      <c r="F2176" s="4">
        <v>1181522.75</v>
      </c>
    </row>
    <row r="2177" spans="1:6" x14ac:dyDescent="0.15">
      <c r="A2177" s="2" t="s">
        <v>47</v>
      </c>
      <c r="B2177" s="2" t="s">
        <v>48</v>
      </c>
      <c r="C2177" s="3" t="s">
        <v>19</v>
      </c>
      <c r="D2177" s="3" t="s">
        <v>20</v>
      </c>
      <c r="E2177" s="3">
        <v>1970</v>
      </c>
      <c r="F2177" s="4">
        <v>1271643.25</v>
      </c>
    </row>
    <row r="2178" spans="1:6" x14ac:dyDescent="0.15">
      <c r="A2178" s="2" t="s">
        <v>47</v>
      </c>
      <c r="B2178" s="2" t="s">
        <v>49</v>
      </c>
      <c r="C2178" s="3" t="s">
        <v>19</v>
      </c>
      <c r="D2178" s="3" t="s">
        <v>20</v>
      </c>
      <c r="E2178" s="3">
        <v>1970</v>
      </c>
      <c r="F2178" s="4">
        <v>1264814.375</v>
      </c>
    </row>
    <row r="2179" spans="1:6" x14ac:dyDescent="0.15">
      <c r="A2179" s="2" t="s">
        <v>47</v>
      </c>
      <c r="B2179" s="2" t="s">
        <v>48</v>
      </c>
      <c r="C2179" s="3" t="s">
        <v>19</v>
      </c>
      <c r="D2179" s="3" t="s">
        <v>20</v>
      </c>
      <c r="E2179" s="3">
        <v>1971</v>
      </c>
      <c r="F2179" s="4">
        <v>1318939</v>
      </c>
    </row>
    <row r="2180" spans="1:6" x14ac:dyDescent="0.15">
      <c r="A2180" s="2" t="s">
        <v>47</v>
      </c>
      <c r="B2180" s="2" t="s">
        <v>49</v>
      </c>
      <c r="C2180" s="3" t="s">
        <v>19</v>
      </c>
      <c r="D2180" s="3" t="s">
        <v>20</v>
      </c>
      <c r="E2180" s="3">
        <v>1971</v>
      </c>
      <c r="F2180" s="4">
        <v>1314419.375</v>
      </c>
    </row>
    <row r="2181" spans="1:6" x14ac:dyDescent="0.15">
      <c r="A2181" s="2" t="s">
        <v>47</v>
      </c>
      <c r="B2181" s="2" t="s">
        <v>48</v>
      </c>
      <c r="C2181" s="3" t="s">
        <v>19</v>
      </c>
      <c r="D2181" s="3" t="s">
        <v>20</v>
      </c>
      <c r="E2181" s="3">
        <v>1972</v>
      </c>
      <c r="F2181" s="4">
        <v>1384776.375</v>
      </c>
    </row>
    <row r="2182" spans="1:6" x14ac:dyDescent="0.15">
      <c r="A2182" s="2" t="s">
        <v>47</v>
      </c>
      <c r="B2182" s="2" t="s">
        <v>49</v>
      </c>
      <c r="C2182" s="3" t="s">
        <v>19</v>
      </c>
      <c r="D2182" s="3" t="s">
        <v>20</v>
      </c>
      <c r="E2182" s="3">
        <v>1972</v>
      </c>
      <c r="F2182" s="4">
        <v>1379408.625</v>
      </c>
    </row>
    <row r="2183" spans="1:6" x14ac:dyDescent="0.15">
      <c r="A2183" s="2" t="s">
        <v>47</v>
      </c>
      <c r="B2183" s="2" t="s">
        <v>48</v>
      </c>
      <c r="C2183" s="3" t="s">
        <v>19</v>
      </c>
      <c r="D2183" s="3" t="s">
        <v>20</v>
      </c>
      <c r="E2183" s="3">
        <v>1973</v>
      </c>
      <c r="F2183" s="4">
        <v>1455366.625</v>
      </c>
    </row>
    <row r="2184" spans="1:6" x14ac:dyDescent="0.15">
      <c r="A2184" s="2" t="s">
        <v>47</v>
      </c>
      <c r="B2184" s="2" t="s">
        <v>49</v>
      </c>
      <c r="C2184" s="3" t="s">
        <v>19</v>
      </c>
      <c r="D2184" s="3" t="s">
        <v>20</v>
      </c>
      <c r="E2184" s="3">
        <v>1973</v>
      </c>
      <c r="F2184" s="4">
        <v>1446049.375</v>
      </c>
    </row>
    <row r="2185" spans="1:6" x14ac:dyDescent="0.15">
      <c r="A2185" s="2" t="s">
        <v>47</v>
      </c>
      <c r="B2185" s="2" t="s">
        <v>48</v>
      </c>
      <c r="C2185" s="3" t="s">
        <v>19</v>
      </c>
      <c r="D2185" s="3" t="s">
        <v>20</v>
      </c>
      <c r="E2185" s="3">
        <v>1974</v>
      </c>
      <c r="F2185" s="4">
        <v>1457745.875</v>
      </c>
    </row>
    <row r="2186" spans="1:6" x14ac:dyDescent="0.15">
      <c r="A2186" s="2" t="s">
        <v>47</v>
      </c>
      <c r="B2186" s="2" t="s">
        <v>49</v>
      </c>
      <c r="C2186" s="3" t="s">
        <v>19</v>
      </c>
      <c r="D2186" s="3" t="s">
        <v>20</v>
      </c>
      <c r="E2186" s="3">
        <v>1974</v>
      </c>
      <c r="F2186" s="4">
        <v>1465079.25</v>
      </c>
    </row>
    <row r="2187" spans="1:6" x14ac:dyDescent="0.15">
      <c r="A2187" s="2" t="s">
        <v>47</v>
      </c>
      <c r="B2187" s="2" t="s">
        <v>48</v>
      </c>
      <c r="C2187" s="3" t="s">
        <v>19</v>
      </c>
      <c r="D2187" s="3" t="s">
        <v>20</v>
      </c>
      <c r="E2187" s="3">
        <v>1975</v>
      </c>
      <c r="F2187" s="4">
        <v>1466341.125</v>
      </c>
    </row>
    <row r="2188" spans="1:6" x14ac:dyDescent="0.15">
      <c r="A2188" s="2" t="s">
        <v>47</v>
      </c>
      <c r="B2188" s="2" t="s">
        <v>49</v>
      </c>
      <c r="C2188" s="3" t="s">
        <v>19</v>
      </c>
      <c r="D2188" s="3" t="s">
        <v>20</v>
      </c>
      <c r="E2188" s="3">
        <v>1975</v>
      </c>
      <c r="F2188" s="4">
        <v>1481839.125</v>
      </c>
    </row>
    <row r="2189" spans="1:6" x14ac:dyDescent="0.15">
      <c r="A2189" s="2" t="s">
        <v>47</v>
      </c>
      <c r="B2189" s="2" t="s">
        <v>48</v>
      </c>
      <c r="C2189" s="3" t="s">
        <v>19</v>
      </c>
      <c r="D2189" s="3" t="s">
        <v>20</v>
      </c>
      <c r="E2189" s="3">
        <v>1976</v>
      </c>
      <c r="F2189" s="4">
        <v>1542819.5</v>
      </c>
    </row>
    <row r="2190" spans="1:6" x14ac:dyDescent="0.15">
      <c r="A2190" s="2" t="s">
        <v>47</v>
      </c>
      <c r="B2190" s="2" t="s">
        <v>49</v>
      </c>
      <c r="C2190" s="3" t="s">
        <v>19</v>
      </c>
      <c r="D2190" s="3" t="s">
        <v>20</v>
      </c>
      <c r="E2190" s="3">
        <v>1976</v>
      </c>
      <c r="F2190" s="4">
        <v>1551972.375</v>
      </c>
    </row>
    <row r="2191" spans="1:6" x14ac:dyDescent="0.15">
      <c r="A2191" s="2" t="s">
        <v>47</v>
      </c>
      <c r="B2191" s="2" t="s">
        <v>48</v>
      </c>
      <c r="C2191" s="3" t="s">
        <v>19</v>
      </c>
      <c r="D2191" s="3" t="s">
        <v>20</v>
      </c>
      <c r="E2191" s="3">
        <v>1977</v>
      </c>
      <c r="F2191" s="4">
        <v>1600806.125</v>
      </c>
    </row>
    <row r="2192" spans="1:6" x14ac:dyDescent="0.15">
      <c r="A2192" s="2" t="s">
        <v>47</v>
      </c>
      <c r="B2192" s="2" t="s">
        <v>49</v>
      </c>
      <c r="C2192" s="3" t="s">
        <v>19</v>
      </c>
      <c r="D2192" s="3" t="s">
        <v>20</v>
      </c>
      <c r="E2192" s="3">
        <v>1977</v>
      </c>
      <c r="F2192" s="4">
        <v>1609351.75</v>
      </c>
    </row>
    <row r="2193" spans="1:6" x14ac:dyDescent="0.15">
      <c r="A2193" s="2" t="s">
        <v>47</v>
      </c>
      <c r="B2193" s="2" t="s">
        <v>48</v>
      </c>
      <c r="C2193" s="3" t="s">
        <v>19</v>
      </c>
      <c r="D2193" s="3" t="s">
        <v>20</v>
      </c>
      <c r="E2193" s="3">
        <v>1978</v>
      </c>
      <c r="F2193" s="4">
        <v>1669047.5</v>
      </c>
    </row>
    <row r="2194" spans="1:6" x14ac:dyDescent="0.15">
      <c r="A2194" s="2" t="s">
        <v>47</v>
      </c>
      <c r="B2194" s="2" t="s">
        <v>49</v>
      </c>
      <c r="C2194" s="3" t="s">
        <v>19</v>
      </c>
      <c r="D2194" s="3" t="s">
        <v>20</v>
      </c>
      <c r="E2194" s="3">
        <v>1978</v>
      </c>
      <c r="F2194" s="4">
        <v>1673409.625</v>
      </c>
    </row>
    <row r="2195" spans="1:6" x14ac:dyDescent="0.15">
      <c r="A2195" s="2" t="s">
        <v>47</v>
      </c>
      <c r="B2195" s="2" t="s">
        <v>48</v>
      </c>
      <c r="C2195" s="3" t="s">
        <v>19</v>
      </c>
      <c r="D2195" s="3" t="s">
        <v>20</v>
      </c>
      <c r="E2195" s="3">
        <v>1979</v>
      </c>
      <c r="F2195" s="4">
        <v>1735964</v>
      </c>
    </row>
    <row r="2196" spans="1:6" x14ac:dyDescent="0.15">
      <c r="A2196" s="2" t="s">
        <v>47</v>
      </c>
      <c r="B2196" s="2" t="s">
        <v>49</v>
      </c>
      <c r="C2196" s="3" t="s">
        <v>19</v>
      </c>
      <c r="D2196" s="3" t="s">
        <v>20</v>
      </c>
      <c r="E2196" s="3">
        <v>1979</v>
      </c>
      <c r="F2196" s="4">
        <v>1738906.75</v>
      </c>
    </row>
    <row r="2197" spans="1:6" x14ac:dyDescent="0.15">
      <c r="A2197" s="2" t="s">
        <v>47</v>
      </c>
      <c r="B2197" s="2" t="s">
        <v>48</v>
      </c>
      <c r="C2197" s="3" t="s">
        <v>19</v>
      </c>
      <c r="D2197" s="3" t="s">
        <v>20</v>
      </c>
      <c r="E2197" s="3">
        <v>1980</v>
      </c>
      <c r="F2197" s="4">
        <v>1736296.875</v>
      </c>
    </row>
    <row r="2198" spans="1:6" x14ac:dyDescent="0.15">
      <c r="A2198" s="2" t="s">
        <v>47</v>
      </c>
      <c r="B2198" s="2" t="s">
        <v>49</v>
      </c>
      <c r="C2198" s="3" t="s">
        <v>19</v>
      </c>
      <c r="D2198" s="3" t="s">
        <v>20</v>
      </c>
      <c r="E2198" s="3">
        <v>1980</v>
      </c>
      <c r="F2198" s="4">
        <v>1753246.875</v>
      </c>
    </row>
    <row r="2199" spans="1:6" x14ac:dyDescent="0.15">
      <c r="A2199" s="2" t="s">
        <v>47</v>
      </c>
      <c r="B2199" s="2" t="s">
        <v>48</v>
      </c>
      <c r="C2199" s="3" t="s">
        <v>19</v>
      </c>
      <c r="D2199" s="3" t="s">
        <v>20</v>
      </c>
      <c r="E2199" s="3">
        <v>1981</v>
      </c>
      <c r="F2199" s="4">
        <v>1676249.75</v>
      </c>
    </row>
    <row r="2200" spans="1:6" x14ac:dyDescent="0.15">
      <c r="A2200" s="2" t="s">
        <v>47</v>
      </c>
      <c r="B2200" s="2" t="s">
        <v>49</v>
      </c>
      <c r="C2200" s="3" t="s">
        <v>19</v>
      </c>
      <c r="D2200" s="3" t="s">
        <v>20</v>
      </c>
      <c r="E2200" s="3">
        <v>1981</v>
      </c>
      <c r="F2200" s="4">
        <v>1696183.75</v>
      </c>
    </row>
    <row r="2201" spans="1:6" x14ac:dyDescent="0.15">
      <c r="A2201" s="2" t="s">
        <v>47</v>
      </c>
      <c r="B2201" s="2" t="s">
        <v>48</v>
      </c>
      <c r="C2201" s="3" t="s">
        <v>19</v>
      </c>
      <c r="D2201" s="3" t="s">
        <v>20</v>
      </c>
      <c r="E2201" s="3">
        <v>1982</v>
      </c>
      <c r="F2201" s="4">
        <v>1643902.125</v>
      </c>
    </row>
    <row r="2202" spans="1:6" x14ac:dyDescent="0.15">
      <c r="A2202" s="2" t="s">
        <v>47</v>
      </c>
      <c r="B2202" s="2" t="s">
        <v>49</v>
      </c>
      <c r="C2202" s="3" t="s">
        <v>19</v>
      </c>
      <c r="D2202" s="3" t="s">
        <v>20</v>
      </c>
      <c r="E2202" s="3">
        <v>1982</v>
      </c>
      <c r="F2202" s="4">
        <v>1669072.25</v>
      </c>
    </row>
    <row r="2203" spans="1:6" x14ac:dyDescent="0.15">
      <c r="A2203" s="2" t="s">
        <v>47</v>
      </c>
      <c r="B2203" s="2" t="s">
        <v>48</v>
      </c>
      <c r="C2203" s="3" t="s">
        <v>19</v>
      </c>
      <c r="D2203" s="3" t="s">
        <v>20</v>
      </c>
      <c r="E2203" s="3">
        <v>1983</v>
      </c>
      <c r="F2203" s="4">
        <v>1651924.5</v>
      </c>
    </row>
    <row r="2204" spans="1:6" x14ac:dyDescent="0.15">
      <c r="A2204" s="2" t="s">
        <v>47</v>
      </c>
      <c r="B2204" s="2" t="s">
        <v>49</v>
      </c>
      <c r="C2204" s="3" t="s">
        <v>19</v>
      </c>
      <c r="D2204" s="3" t="s">
        <v>20</v>
      </c>
      <c r="E2204" s="3">
        <v>1983</v>
      </c>
      <c r="F2204" s="4">
        <v>1672166.625</v>
      </c>
    </row>
    <row r="2205" spans="1:6" x14ac:dyDescent="0.15">
      <c r="A2205" s="2" t="s">
        <v>47</v>
      </c>
      <c r="B2205" s="2" t="s">
        <v>48</v>
      </c>
      <c r="C2205" s="3" t="s">
        <v>19</v>
      </c>
      <c r="D2205" s="3" t="s">
        <v>20</v>
      </c>
      <c r="E2205" s="3">
        <v>1984</v>
      </c>
      <c r="F2205" s="4">
        <v>1662089.875</v>
      </c>
    </row>
    <row r="2206" spans="1:6" x14ac:dyDescent="0.15">
      <c r="A2206" s="2" t="s">
        <v>47</v>
      </c>
      <c r="B2206" s="2" t="s">
        <v>49</v>
      </c>
      <c r="C2206" s="3" t="s">
        <v>19</v>
      </c>
      <c r="D2206" s="3" t="s">
        <v>20</v>
      </c>
      <c r="E2206" s="3">
        <v>1984</v>
      </c>
      <c r="F2206" s="4">
        <v>1672903.875</v>
      </c>
    </row>
    <row r="2207" spans="1:6" x14ac:dyDescent="0.15">
      <c r="A2207" s="2" t="s">
        <v>47</v>
      </c>
      <c r="B2207" s="2" t="s">
        <v>48</v>
      </c>
      <c r="C2207" s="3" t="s">
        <v>19</v>
      </c>
      <c r="D2207" s="3" t="s">
        <v>20</v>
      </c>
      <c r="E2207" s="3">
        <v>1985</v>
      </c>
      <c r="F2207" s="4">
        <v>1672687.25</v>
      </c>
    </row>
    <row r="2208" spans="1:6" x14ac:dyDescent="0.15">
      <c r="A2208" s="2" t="s">
        <v>47</v>
      </c>
      <c r="B2208" s="2" t="s">
        <v>49</v>
      </c>
      <c r="C2208" s="3" t="s">
        <v>19</v>
      </c>
      <c r="D2208" s="3" t="s">
        <v>20</v>
      </c>
      <c r="E2208" s="3">
        <v>1985</v>
      </c>
      <c r="F2208" s="4">
        <v>1686999.5</v>
      </c>
    </row>
    <row r="2209" spans="1:6" x14ac:dyDescent="0.15">
      <c r="A2209" s="2" t="s">
        <v>47</v>
      </c>
      <c r="B2209" s="2" t="s">
        <v>48</v>
      </c>
      <c r="C2209" s="3" t="s">
        <v>19</v>
      </c>
      <c r="D2209" s="3" t="s">
        <v>20</v>
      </c>
      <c r="E2209" s="3">
        <v>1986</v>
      </c>
      <c r="F2209" s="4">
        <v>1788948.125</v>
      </c>
    </row>
    <row r="2210" spans="1:6" x14ac:dyDescent="0.15">
      <c r="A2210" s="2" t="s">
        <v>47</v>
      </c>
      <c r="B2210" s="2" t="s">
        <v>49</v>
      </c>
      <c r="C2210" s="3" t="s">
        <v>19</v>
      </c>
      <c r="D2210" s="3" t="s">
        <v>20</v>
      </c>
      <c r="E2210" s="3">
        <v>1986</v>
      </c>
      <c r="F2210" s="4">
        <v>1803602.875</v>
      </c>
    </row>
    <row r="2211" spans="1:6" x14ac:dyDescent="0.15">
      <c r="A2211" s="2" t="s">
        <v>47</v>
      </c>
      <c r="B2211" s="2" t="s">
        <v>48</v>
      </c>
      <c r="C2211" s="3" t="s">
        <v>19</v>
      </c>
      <c r="D2211" s="3" t="s">
        <v>20</v>
      </c>
      <c r="E2211" s="3">
        <v>1987</v>
      </c>
      <c r="F2211" s="4">
        <v>1856395.625</v>
      </c>
    </row>
    <row r="2212" spans="1:6" x14ac:dyDescent="0.15">
      <c r="A2212" s="2" t="s">
        <v>47</v>
      </c>
      <c r="B2212" s="2" t="s">
        <v>49</v>
      </c>
      <c r="C2212" s="3" t="s">
        <v>19</v>
      </c>
      <c r="D2212" s="3" t="s">
        <v>20</v>
      </c>
      <c r="E2212" s="3">
        <v>1987</v>
      </c>
      <c r="F2212" s="4">
        <v>1868967.375</v>
      </c>
    </row>
    <row r="2213" spans="1:6" x14ac:dyDescent="0.15">
      <c r="A2213" s="2" t="s">
        <v>47</v>
      </c>
      <c r="B2213" s="2" t="s">
        <v>48</v>
      </c>
      <c r="C2213" s="3" t="s">
        <v>19</v>
      </c>
      <c r="D2213" s="3" t="s">
        <v>20</v>
      </c>
      <c r="E2213" s="3">
        <v>1988</v>
      </c>
      <c r="F2213" s="4">
        <v>1955972.75</v>
      </c>
    </row>
    <row r="2214" spans="1:6" x14ac:dyDescent="0.15">
      <c r="A2214" s="2" t="s">
        <v>47</v>
      </c>
      <c r="B2214" s="2" t="s">
        <v>49</v>
      </c>
      <c r="C2214" s="3" t="s">
        <v>19</v>
      </c>
      <c r="D2214" s="3" t="s">
        <v>20</v>
      </c>
      <c r="E2214" s="3">
        <v>1988</v>
      </c>
      <c r="F2214" s="4">
        <v>1968531.25</v>
      </c>
    </row>
    <row r="2215" spans="1:6" x14ac:dyDescent="0.15">
      <c r="A2215" s="2" t="s">
        <v>47</v>
      </c>
      <c r="B2215" s="2" t="s">
        <v>48</v>
      </c>
      <c r="C2215" s="3" t="s">
        <v>19</v>
      </c>
      <c r="D2215" s="3" t="s">
        <v>20</v>
      </c>
      <c r="E2215" s="3">
        <v>1989</v>
      </c>
      <c r="F2215" s="4">
        <v>2055192.75</v>
      </c>
    </row>
    <row r="2216" spans="1:6" x14ac:dyDescent="0.15">
      <c r="A2216" s="2" t="s">
        <v>47</v>
      </c>
      <c r="B2216" s="2" t="s">
        <v>49</v>
      </c>
      <c r="C2216" s="3" t="s">
        <v>19</v>
      </c>
      <c r="D2216" s="3" t="s">
        <v>20</v>
      </c>
      <c r="E2216" s="3">
        <v>1989</v>
      </c>
      <c r="F2216" s="4">
        <v>2063138.75</v>
      </c>
    </row>
    <row r="2217" spans="1:6" x14ac:dyDescent="0.15">
      <c r="A2217" s="2" t="s">
        <v>47</v>
      </c>
      <c r="B2217" s="2" t="s">
        <v>48</v>
      </c>
      <c r="C2217" s="3" t="s">
        <v>19</v>
      </c>
      <c r="D2217" s="3" t="s">
        <v>20</v>
      </c>
      <c r="E2217" s="3">
        <v>1990</v>
      </c>
      <c r="F2217" s="4">
        <v>2204488.5</v>
      </c>
    </row>
    <row r="2218" spans="1:6" x14ac:dyDescent="0.15">
      <c r="A2218" s="2" t="s">
        <v>47</v>
      </c>
      <c r="B2218" s="2" t="s">
        <v>49</v>
      </c>
      <c r="C2218" s="3" t="s">
        <v>19</v>
      </c>
      <c r="D2218" s="3" t="s">
        <v>20</v>
      </c>
      <c r="E2218" s="3">
        <v>1990</v>
      </c>
      <c r="F2218" s="4">
        <v>2209463</v>
      </c>
    </row>
    <row r="2219" spans="1:6" x14ac:dyDescent="0.15">
      <c r="A2219" s="2" t="s">
        <v>47</v>
      </c>
      <c r="B2219" s="2" t="s">
        <v>48</v>
      </c>
      <c r="C2219" s="3" t="s">
        <v>19</v>
      </c>
      <c r="D2219" s="3" t="s">
        <v>20</v>
      </c>
      <c r="E2219" s="3">
        <v>1991</v>
      </c>
      <c r="F2219" s="4">
        <v>2341495.25</v>
      </c>
    </row>
    <row r="2220" spans="1:6" x14ac:dyDescent="0.15">
      <c r="A2220" s="2" t="s">
        <v>47</v>
      </c>
      <c r="B2220" s="2" t="s">
        <v>49</v>
      </c>
      <c r="C2220" s="3" t="s">
        <v>19</v>
      </c>
      <c r="D2220" s="3" t="s">
        <v>20</v>
      </c>
      <c r="E2220" s="3">
        <v>1991</v>
      </c>
      <c r="F2220" s="4">
        <v>2346183.5</v>
      </c>
    </row>
    <row r="2221" spans="1:6" x14ac:dyDescent="0.15">
      <c r="A2221" s="2" t="s">
        <v>47</v>
      </c>
      <c r="B2221" s="2" t="s">
        <v>48</v>
      </c>
      <c r="C2221" s="3" t="s">
        <v>19</v>
      </c>
      <c r="D2221" s="3" t="s">
        <v>20</v>
      </c>
      <c r="E2221" s="3">
        <v>1992</v>
      </c>
      <c r="F2221" s="4">
        <v>2434018.75</v>
      </c>
    </row>
    <row r="2222" spans="1:6" x14ac:dyDescent="0.15">
      <c r="A2222" s="2" t="s">
        <v>47</v>
      </c>
      <c r="B2222" s="2" t="s">
        <v>49</v>
      </c>
      <c r="C2222" s="3" t="s">
        <v>19</v>
      </c>
      <c r="D2222" s="3" t="s">
        <v>20</v>
      </c>
      <c r="E2222" s="3">
        <v>1992</v>
      </c>
      <c r="F2222" s="4">
        <v>2440201.5</v>
      </c>
    </row>
    <row r="2223" spans="1:6" x14ac:dyDescent="0.15">
      <c r="A2223" s="2" t="s">
        <v>47</v>
      </c>
      <c r="B2223" s="2" t="s">
        <v>48</v>
      </c>
      <c r="C2223" s="3" t="s">
        <v>19</v>
      </c>
      <c r="D2223" s="3" t="s">
        <v>20</v>
      </c>
      <c r="E2223" s="3">
        <v>1993</v>
      </c>
      <c r="F2223" s="4">
        <v>2448337.5</v>
      </c>
    </row>
    <row r="2224" spans="1:6" x14ac:dyDescent="0.15">
      <c r="A2224" s="2" t="s">
        <v>47</v>
      </c>
      <c r="B2224" s="2" t="s">
        <v>49</v>
      </c>
      <c r="C2224" s="3" t="s">
        <v>19</v>
      </c>
      <c r="D2224" s="3" t="s">
        <v>20</v>
      </c>
      <c r="E2224" s="3">
        <v>1993</v>
      </c>
      <c r="F2224" s="4">
        <v>2453189.25</v>
      </c>
    </row>
    <row r="2225" spans="1:6" x14ac:dyDescent="0.15">
      <c r="A2225" s="2" t="s">
        <v>47</v>
      </c>
      <c r="B2225" s="2" t="s">
        <v>48</v>
      </c>
      <c r="C2225" s="3" t="s">
        <v>19</v>
      </c>
      <c r="D2225" s="3" t="s">
        <v>20</v>
      </c>
      <c r="E2225" s="3">
        <v>1994</v>
      </c>
      <c r="F2225" s="4">
        <v>2548591.75</v>
      </c>
    </row>
    <row r="2226" spans="1:6" x14ac:dyDescent="0.15">
      <c r="A2226" s="2" t="s">
        <v>47</v>
      </c>
      <c r="B2226" s="2" t="s">
        <v>49</v>
      </c>
      <c r="C2226" s="3" t="s">
        <v>19</v>
      </c>
      <c r="D2226" s="3" t="s">
        <v>20</v>
      </c>
      <c r="E2226" s="3">
        <v>1994</v>
      </c>
      <c r="F2226" s="4">
        <v>2534441.75</v>
      </c>
    </row>
    <row r="2227" spans="1:6" x14ac:dyDescent="0.15">
      <c r="A2227" s="2" t="s">
        <v>47</v>
      </c>
      <c r="B2227" s="2" t="s">
        <v>48</v>
      </c>
      <c r="C2227" s="3" t="s">
        <v>19</v>
      </c>
      <c r="D2227" s="3" t="s">
        <v>20</v>
      </c>
      <c r="E2227" s="3">
        <v>1995</v>
      </c>
      <c r="F2227" s="4">
        <v>2633828.75</v>
      </c>
    </row>
    <row r="2228" spans="1:6" x14ac:dyDescent="0.15">
      <c r="A2228" s="2" t="s">
        <v>47</v>
      </c>
      <c r="B2228" s="2" t="s">
        <v>49</v>
      </c>
      <c r="C2228" s="3" t="s">
        <v>19</v>
      </c>
      <c r="D2228" s="3" t="s">
        <v>20</v>
      </c>
      <c r="E2228" s="3">
        <v>1995</v>
      </c>
      <c r="F2228" s="4">
        <v>2607602.75</v>
      </c>
    </row>
    <row r="2229" spans="1:6" x14ac:dyDescent="0.15">
      <c r="A2229" s="2" t="s">
        <v>47</v>
      </c>
      <c r="B2229" s="2" t="s">
        <v>48</v>
      </c>
      <c r="C2229" s="3" t="s">
        <v>19</v>
      </c>
      <c r="D2229" s="3" t="s">
        <v>20</v>
      </c>
      <c r="E2229" s="3">
        <v>1996</v>
      </c>
      <c r="F2229" s="4">
        <v>2666704.25</v>
      </c>
    </row>
    <row r="2230" spans="1:6" x14ac:dyDescent="0.15">
      <c r="A2230" s="2" t="s">
        <v>47</v>
      </c>
      <c r="B2230" s="2" t="s">
        <v>49</v>
      </c>
      <c r="C2230" s="3" t="s">
        <v>19</v>
      </c>
      <c r="D2230" s="3" t="s">
        <v>20</v>
      </c>
      <c r="E2230" s="3">
        <v>1996</v>
      </c>
      <c r="F2230" s="4">
        <v>2625137.75</v>
      </c>
    </row>
    <row r="2231" spans="1:6" x14ac:dyDescent="0.15">
      <c r="A2231" s="2" t="s">
        <v>47</v>
      </c>
      <c r="B2231" s="2" t="s">
        <v>48</v>
      </c>
      <c r="C2231" s="3" t="s">
        <v>19</v>
      </c>
      <c r="D2231" s="3" t="s">
        <v>20</v>
      </c>
      <c r="E2231" s="3">
        <v>1997</v>
      </c>
      <c r="F2231" s="4">
        <v>2772802.25</v>
      </c>
    </row>
    <row r="2232" spans="1:6" x14ac:dyDescent="0.15">
      <c r="A2232" s="2" t="s">
        <v>47</v>
      </c>
      <c r="B2232" s="2" t="s">
        <v>49</v>
      </c>
      <c r="C2232" s="3" t="s">
        <v>19</v>
      </c>
      <c r="D2232" s="3" t="s">
        <v>20</v>
      </c>
      <c r="E2232" s="3">
        <v>1997</v>
      </c>
      <c r="F2232" s="4">
        <v>2724250</v>
      </c>
    </row>
    <row r="2233" spans="1:6" x14ac:dyDescent="0.15">
      <c r="A2233" s="2" t="s">
        <v>47</v>
      </c>
      <c r="B2233" s="2" t="s">
        <v>48</v>
      </c>
      <c r="C2233" s="3" t="s">
        <v>19</v>
      </c>
      <c r="D2233" s="3" t="s">
        <v>20</v>
      </c>
      <c r="E2233" s="3">
        <v>1998</v>
      </c>
      <c r="F2233" s="4">
        <v>2898376</v>
      </c>
    </row>
    <row r="2234" spans="1:6" x14ac:dyDescent="0.15">
      <c r="A2234" s="2" t="s">
        <v>47</v>
      </c>
      <c r="B2234" s="2" t="s">
        <v>49</v>
      </c>
      <c r="C2234" s="3" t="s">
        <v>19</v>
      </c>
      <c r="D2234" s="3" t="s">
        <v>20</v>
      </c>
      <c r="E2234" s="3">
        <v>1998</v>
      </c>
      <c r="F2234" s="4">
        <v>2833726.25</v>
      </c>
    </row>
    <row r="2235" spans="1:6" x14ac:dyDescent="0.15">
      <c r="A2235" s="2" t="s">
        <v>47</v>
      </c>
      <c r="B2235" s="2" t="s">
        <v>48</v>
      </c>
      <c r="C2235" s="3" t="s">
        <v>19</v>
      </c>
      <c r="D2235" s="3" t="s">
        <v>20</v>
      </c>
      <c r="E2235" s="3">
        <v>1999</v>
      </c>
      <c r="F2235" s="4">
        <v>3013046.25</v>
      </c>
    </row>
    <row r="2236" spans="1:6" x14ac:dyDescent="0.15">
      <c r="A2236" s="2" t="s">
        <v>47</v>
      </c>
      <c r="B2236" s="2" t="s">
        <v>49</v>
      </c>
      <c r="C2236" s="3" t="s">
        <v>19</v>
      </c>
      <c r="D2236" s="3" t="s">
        <v>20</v>
      </c>
      <c r="E2236" s="3">
        <v>1999</v>
      </c>
      <c r="F2236" s="4">
        <v>2952645.75</v>
      </c>
    </row>
    <row r="2237" spans="1:6" x14ac:dyDescent="0.15">
      <c r="A2237" s="2" t="s">
        <v>47</v>
      </c>
      <c r="B2237" s="2" t="s">
        <v>48</v>
      </c>
      <c r="C2237" s="3" t="s">
        <v>19</v>
      </c>
      <c r="D2237" s="3" t="s">
        <v>20</v>
      </c>
      <c r="E2237" s="3">
        <v>2000</v>
      </c>
      <c r="F2237" s="4">
        <v>3030253</v>
      </c>
    </row>
    <row r="2238" spans="1:6" x14ac:dyDescent="0.15">
      <c r="A2238" s="2" t="s">
        <v>47</v>
      </c>
      <c r="B2238" s="2" t="s">
        <v>49</v>
      </c>
      <c r="C2238" s="3" t="s">
        <v>19</v>
      </c>
      <c r="D2238" s="3" t="s">
        <v>20</v>
      </c>
      <c r="E2238" s="3">
        <v>2000</v>
      </c>
      <c r="F2238" s="4">
        <v>2979409.5</v>
      </c>
    </row>
    <row r="2239" spans="1:6" x14ac:dyDescent="0.15">
      <c r="A2239" s="2" t="s">
        <v>47</v>
      </c>
      <c r="B2239" s="2" t="s">
        <v>48</v>
      </c>
      <c r="C2239" s="3" t="s">
        <v>19</v>
      </c>
      <c r="D2239" s="3" t="s">
        <v>20</v>
      </c>
      <c r="E2239" s="3">
        <v>2001</v>
      </c>
      <c r="F2239" s="4">
        <v>3063525.5</v>
      </c>
    </row>
    <row r="2240" spans="1:6" x14ac:dyDescent="0.15">
      <c r="A2240" s="2" t="s">
        <v>47</v>
      </c>
      <c r="B2240" s="2" t="s">
        <v>49</v>
      </c>
      <c r="C2240" s="3" t="s">
        <v>19</v>
      </c>
      <c r="D2240" s="3" t="s">
        <v>20</v>
      </c>
      <c r="E2240" s="3">
        <v>2001</v>
      </c>
      <c r="F2240" s="4">
        <v>3025722.75</v>
      </c>
    </row>
    <row r="2241" spans="1:6" x14ac:dyDescent="0.15">
      <c r="A2241" s="2" t="s">
        <v>47</v>
      </c>
      <c r="B2241" s="2" t="s">
        <v>48</v>
      </c>
      <c r="C2241" s="3" t="s">
        <v>19</v>
      </c>
      <c r="D2241" s="3" t="s">
        <v>20</v>
      </c>
      <c r="E2241" s="3">
        <v>2002</v>
      </c>
      <c r="F2241" s="4">
        <v>3037455.75</v>
      </c>
    </row>
    <row r="2242" spans="1:6" x14ac:dyDescent="0.15">
      <c r="A2242" s="2" t="s">
        <v>47</v>
      </c>
      <c r="B2242" s="2" t="s">
        <v>49</v>
      </c>
      <c r="C2242" s="3" t="s">
        <v>19</v>
      </c>
      <c r="D2242" s="3" t="s">
        <v>20</v>
      </c>
      <c r="E2242" s="3">
        <v>2002</v>
      </c>
      <c r="F2242" s="4">
        <v>3012431</v>
      </c>
    </row>
    <row r="2243" spans="1:6" x14ac:dyDescent="0.15">
      <c r="A2243" s="2" t="s">
        <v>47</v>
      </c>
      <c r="B2243" s="2" t="s">
        <v>48</v>
      </c>
      <c r="C2243" s="3" t="s">
        <v>19</v>
      </c>
      <c r="D2243" s="3" t="s">
        <v>20</v>
      </c>
      <c r="E2243" s="3">
        <v>2003</v>
      </c>
      <c r="F2243" s="4">
        <v>3049400.75</v>
      </c>
    </row>
    <row r="2244" spans="1:6" x14ac:dyDescent="0.15">
      <c r="A2244" s="2" t="s">
        <v>47</v>
      </c>
      <c r="B2244" s="2" t="s">
        <v>49</v>
      </c>
      <c r="C2244" s="3" t="s">
        <v>19</v>
      </c>
      <c r="D2244" s="3" t="s">
        <v>20</v>
      </c>
      <c r="E2244" s="3">
        <v>2003</v>
      </c>
      <c r="F2244" s="4">
        <v>3029813.5</v>
      </c>
    </row>
    <row r="2245" spans="1:6" x14ac:dyDescent="0.15">
      <c r="A2245" s="2" t="s">
        <v>47</v>
      </c>
      <c r="B2245" s="2" t="s">
        <v>48</v>
      </c>
      <c r="C2245" s="3" t="s">
        <v>19</v>
      </c>
      <c r="D2245" s="3" t="s">
        <v>20</v>
      </c>
      <c r="E2245" s="3">
        <v>2004</v>
      </c>
      <c r="F2245" s="4">
        <v>3112337.5</v>
      </c>
    </row>
    <row r="2246" spans="1:6" x14ac:dyDescent="0.15">
      <c r="A2246" s="2" t="s">
        <v>47</v>
      </c>
      <c r="B2246" s="2" t="s">
        <v>49</v>
      </c>
      <c r="C2246" s="3" t="s">
        <v>19</v>
      </c>
      <c r="D2246" s="3" t="s">
        <v>20</v>
      </c>
      <c r="E2246" s="3">
        <v>2004</v>
      </c>
      <c r="F2246" s="4">
        <v>3094666.25</v>
      </c>
    </row>
    <row r="2247" spans="1:6" x14ac:dyDescent="0.15">
      <c r="A2247" s="2" t="s">
        <v>47</v>
      </c>
      <c r="B2247" s="2" t="s">
        <v>48</v>
      </c>
      <c r="C2247" s="3" t="s">
        <v>19</v>
      </c>
      <c r="D2247" s="3" t="s">
        <v>20</v>
      </c>
      <c r="E2247" s="3">
        <v>2005</v>
      </c>
      <c r="F2247" s="4">
        <v>3139704</v>
      </c>
    </row>
    <row r="2248" spans="1:6" x14ac:dyDescent="0.15">
      <c r="A2248" s="2" t="s">
        <v>47</v>
      </c>
      <c r="B2248" s="2" t="s">
        <v>49</v>
      </c>
      <c r="C2248" s="3" t="s">
        <v>19</v>
      </c>
      <c r="D2248" s="3" t="s">
        <v>20</v>
      </c>
      <c r="E2248" s="3">
        <v>2005</v>
      </c>
      <c r="F2248" s="4">
        <v>3171629.75</v>
      </c>
    </row>
    <row r="2249" spans="1:6" x14ac:dyDescent="0.15">
      <c r="A2249" s="2" t="s">
        <v>47</v>
      </c>
      <c r="B2249" s="2" t="s">
        <v>48</v>
      </c>
      <c r="C2249" s="3" t="s">
        <v>19</v>
      </c>
      <c r="D2249" s="3" t="s">
        <v>20</v>
      </c>
      <c r="E2249" s="3">
        <v>2006</v>
      </c>
      <c r="F2249" s="4">
        <v>3276067.25</v>
      </c>
    </row>
    <row r="2250" spans="1:6" x14ac:dyDescent="0.15">
      <c r="A2250" s="2" t="s">
        <v>47</v>
      </c>
      <c r="B2250" s="2" t="s">
        <v>49</v>
      </c>
      <c r="C2250" s="3" t="s">
        <v>19</v>
      </c>
      <c r="D2250" s="3" t="s">
        <v>20</v>
      </c>
      <c r="E2250" s="3">
        <v>2006</v>
      </c>
      <c r="F2250" s="4">
        <v>3289767</v>
      </c>
    </row>
    <row r="2251" spans="1:6" x14ac:dyDescent="0.15">
      <c r="A2251" s="2" t="s">
        <v>47</v>
      </c>
      <c r="B2251" s="2" t="s">
        <v>48</v>
      </c>
      <c r="C2251" s="3" t="s">
        <v>19</v>
      </c>
      <c r="D2251" s="3" t="s">
        <v>20</v>
      </c>
      <c r="E2251" s="3">
        <v>2007</v>
      </c>
      <c r="F2251" s="4">
        <v>3436286.25</v>
      </c>
    </row>
    <row r="2252" spans="1:6" x14ac:dyDescent="0.15">
      <c r="A2252" s="2" t="s">
        <v>47</v>
      </c>
      <c r="B2252" s="2" t="s">
        <v>49</v>
      </c>
      <c r="C2252" s="3" t="s">
        <v>19</v>
      </c>
      <c r="D2252" s="3" t="s">
        <v>20</v>
      </c>
      <c r="E2252" s="3">
        <v>2007</v>
      </c>
      <c r="F2252" s="4">
        <v>3441685.75</v>
      </c>
    </row>
    <row r="2253" spans="1:6" x14ac:dyDescent="0.15">
      <c r="A2253" s="2" t="s">
        <v>47</v>
      </c>
      <c r="B2253" s="2" t="s">
        <v>48</v>
      </c>
      <c r="C2253" s="3" t="s">
        <v>19</v>
      </c>
      <c r="D2253" s="3" t="s">
        <v>20</v>
      </c>
      <c r="E2253" s="3">
        <v>2008</v>
      </c>
      <c r="F2253" s="4">
        <v>3500104.25</v>
      </c>
    </row>
    <row r="2254" spans="1:6" x14ac:dyDescent="0.15">
      <c r="A2254" s="2" t="s">
        <v>47</v>
      </c>
      <c r="B2254" s="2" t="s">
        <v>49</v>
      </c>
      <c r="C2254" s="3" t="s">
        <v>19</v>
      </c>
      <c r="D2254" s="3" t="s">
        <v>20</v>
      </c>
      <c r="E2254" s="3">
        <v>2008</v>
      </c>
      <c r="F2254" s="4">
        <v>3525126</v>
      </c>
    </row>
    <row r="2255" spans="1:6" x14ac:dyDescent="0.15">
      <c r="A2255" s="2" t="s">
        <v>47</v>
      </c>
      <c r="B2255" s="2" t="s">
        <v>48</v>
      </c>
      <c r="C2255" s="3" t="s">
        <v>19</v>
      </c>
      <c r="D2255" s="3" t="s">
        <v>20</v>
      </c>
      <c r="E2255" s="3">
        <v>2009</v>
      </c>
      <c r="F2255" s="4">
        <v>3354149.5</v>
      </c>
    </row>
    <row r="2256" spans="1:6" x14ac:dyDescent="0.15">
      <c r="A2256" s="2" t="s">
        <v>47</v>
      </c>
      <c r="B2256" s="2" t="s">
        <v>49</v>
      </c>
      <c r="C2256" s="3" t="s">
        <v>19</v>
      </c>
      <c r="D2256" s="3" t="s">
        <v>20</v>
      </c>
      <c r="E2256" s="3">
        <v>2009</v>
      </c>
      <c r="F2256" s="4">
        <v>3362922.25</v>
      </c>
    </row>
    <row r="2257" spans="1:6" x14ac:dyDescent="0.15">
      <c r="A2257" s="2" t="s">
        <v>47</v>
      </c>
      <c r="B2257" s="2" t="s">
        <v>48</v>
      </c>
      <c r="C2257" s="3" t="s">
        <v>19</v>
      </c>
      <c r="D2257" s="3" t="s">
        <v>20</v>
      </c>
      <c r="E2257" s="3">
        <v>2010</v>
      </c>
      <c r="F2257" s="4">
        <v>3531823.75</v>
      </c>
    </row>
    <row r="2258" spans="1:6" x14ac:dyDescent="0.15">
      <c r="A2258" s="2" t="s">
        <v>47</v>
      </c>
      <c r="B2258" s="2" t="s">
        <v>49</v>
      </c>
      <c r="C2258" s="3" t="s">
        <v>19</v>
      </c>
      <c r="D2258" s="3" t="s">
        <v>20</v>
      </c>
      <c r="E2258" s="3">
        <v>2010</v>
      </c>
      <c r="F2258" s="4">
        <v>3547485.75</v>
      </c>
    </row>
    <row r="2259" spans="1:6" x14ac:dyDescent="0.15">
      <c r="A2259" s="2" t="s">
        <v>47</v>
      </c>
      <c r="B2259" s="2" t="s">
        <v>48</v>
      </c>
      <c r="C2259" s="3" t="s">
        <v>19</v>
      </c>
      <c r="D2259" s="3" t="s">
        <v>20</v>
      </c>
      <c r="E2259" s="3">
        <v>2011</v>
      </c>
      <c r="F2259" s="4">
        <v>3695614.5</v>
      </c>
    </row>
    <row r="2260" spans="1:6" x14ac:dyDescent="0.15">
      <c r="A2260" s="2" t="s">
        <v>47</v>
      </c>
      <c r="B2260" s="2" t="s">
        <v>49</v>
      </c>
      <c r="C2260" s="3" t="s">
        <v>19</v>
      </c>
      <c r="D2260" s="3" t="s">
        <v>20</v>
      </c>
      <c r="E2260" s="3">
        <v>2011</v>
      </c>
      <c r="F2260" s="4">
        <v>3727164.25</v>
      </c>
    </row>
    <row r="2261" spans="1:6" x14ac:dyDescent="0.15">
      <c r="A2261" s="2" t="s">
        <v>47</v>
      </c>
      <c r="B2261" s="2" t="s">
        <v>48</v>
      </c>
      <c r="C2261" s="3" t="s">
        <v>19</v>
      </c>
      <c r="D2261" s="3" t="s">
        <v>20</v>
      </c>
      <c r="E2261" s="3">
        <v>2012</v>
      </c>
      <c r="F2261" s="4">
        <v>3725440.5</v>
      </c>
    </row>
    <row r="2262" spans="1:6" x14ac:dyDescent="0.15">
      <c r="A2262" s="2" t="s">
        <v>47</v>
      </c>
      <c r="B2262" s="2" t="s">
        <v>49</v>
      </c>
      <c r="C2262" s="3" t="s">
        <v>19</v>
      </c>
      <c r="D2262" s="3" t="s">
        <v>20</v>
      </c>
      <c r="E2262" s="3">
        <v>2012</v>
      </c>
      <c r="F2262" s="4">
        <v>3751672.25</v>
      </c>
    </row>
    <row r="2263" spans="1:6" x14ac:dyDescent="0.15">
      <c r="A2263" s="2" t="s">
        <v>47</v>
      </c>
      <c r="B2263" s="2" t="s">
        <v>48</v>
      </c>
      <c r="C2263" s="3" t="s">
        <v>19</v>
      </c>
      <c r="D2263" s="3" t="s">
        <v>20</v>
      </c>
      <c r="E2263" s="3">
        <v>2013</v>
      </c>
      <c r="F2263" s="4">
        <v>3710598.75</v>
      </c>
    </row>
    <row r="2264" spans="1:6" x14ac:dyDescent="0.15">
      <c r="A2264" s="2" t="s">
        <v>47</v>
      </c>
      <c r="B2264" s="2" t="s">
        <v>49</v>
      </c>
      <c r="C2264" s="3" t="s">
        <v>19</v>
      </c>
      <c r="D2264" s="3" t="s">
        <v>20</v>
      </c>
      <c r="E2264" s="3">
        <v>2013</v>
      </c>
      <c r="F2264" s="4">
        <v>3716178.25</v>
      </c>
    </row>
    <row r="2265" spans="1:6" x14ac:dyDescent="0.15">
      <c r="A2265" s="2" t="s">
        <v>47</v>
      </c>
      <c r="B2265" s="2" t="s">
        <v>48</v>
      </c>
      <c r="C2265" s="3" t="s">
        <v>19</v>
      </c>
      <c r="D2265" s="3" t="s">
        <v>20</v>
      </c>
      <c r="E2265" s="3">
        <v>2014</v>
      </c>
      <c r="F2265" s="4">
        <v>3812503.25</v>
      </c>
    </row>
    <row r="2266" spans="1:6" x14ac:dyDescent="0.15">
      <c r="A2266" s="2" t="s">
        <v>47</v>
      </c>
      <c r="B2266" s="2" t="s">
        <v>49</v>
      </c>
      <c r="C2266" s="3" t="s">
        <v>19</v>
      </c>
      <c r="D2266" s="3" t="s">
        <v>20</v>
      </c>
      <c r="E2266" s="3">
        <v>2014</v>
      </c>
      <c r="F2266" s="4">
        <v>3818016.75</v>
      </c>
    </row>
    <row r="2267" spans="1:6" x14ac:dyDescent="0.15">
      <c r="A2267" s="2" t="s">
        <v>47</v>
      </c>
      <c r="B2267" s="2" t="s">
        <v>48</v>
      </c>
      <c r="C2267" s="3" t="s">
        <v>19</v>
      </c>
      <c r="D2267" s="3" t="s">
        <v>20</v>
      </c>
      <c r="E2267" s="3">
        <v>2015</v>
      </c>
      <c r="F2267" s="4">
        <v>3915258.25</v>
      </c>
    </row>
    <row r="2268" spans="1:6" x14ac:dyDescent="0.15">
      <c r="A2268" s="2" t="s">
        <v>47</v>
      </c>
      <c r="B2268" s="2" t="s">
        <v>49</v>
      </c>
      <c r="C2268" s="3" t="s">
        <v>19</v>
      </c>
      <c r="D2268" s="3" t="s">
        <v>20</v>
      </c>
      <c r="E2268" s="3">
        <v>2015</v>
      </c>
      <c r="F2268" s="4">
        <v>3905048.75</v>
      </c>
    </row>
    <row r="2269" spans="1:6" x14ac:dyDescent="0.15">
      <c r="A2269" s="2" t="s">
        <v>47</v>
      </c>
      <c r="B2269" s="2" t="s">
        <v>48</v>
      </c>
      <c r="C2269" s="3" t="s">
        <v>19</v>
      </c>
      <c r="D2269" s="3" t="s">
        <v>20</v>
      </c>
      <c r="E2269" s="3">
        <v>2016</v>
      </c>
      <c r="F2269" s="4">
        <v>4039048.75</v>
      </c>
    </row>
    <row r="2270" spans="1:6" x14ac:dyDescent="0.15">
      <c r="A2270" s="2" t="s">
        <v>47</v>
      </c>
      <c r="B2270" s="2" t="s">
        <v>49</v>
      </c>
      <c r="C2270" s="3" t="s">
        <v>19</v>
      </c>
      <c r="D2270" s="3" t="s">
        <v>20</v>
      </c>
      <c r="E2270" s="3">
        <v>2016</v>
      </c>
      <c r="F2270" s="4">
        <v>4020468.5</v>
      </c>
    </row>
    <row r="2271" spans="1:6" x14ac:dyDescent="0.15">
      <c r="A2271" s="2" t="s">
        <v>47</v>
      </c>
      <c r="B2271" s="2" t="s">
        <v>48</v>
      </c>
      <c r="C2271" s="3" t="s">
        <v>19</v>
      </c>
      <c r="D2271" s="3" t="s">
        <v>20</v>
      </c>
      <c r="E2271" s="3">
        <v>2017</v>
      </c>
      <c r="F2271" s="4">
        <v>4237502.5</v>
      </c>
    </row>
    <row r="2272" spans="1:6" x14ac:dyDescent="0.15">
      <c r="A2272" s="2" t="s">
        <v>47</v>
      </c>
      <c r="B2272" s="2" t="s">
        <v>49</v>
      </c>
      <c r="C2272" s="3" t="s">
        <v>19</v>
      </c>
      <c r="D2272" s="3" t="s">
        <v>20</v>
      </c>
      <c r="E2272" s="3">
        <v>2017</v>
      </c>
      <c r="F2272" s="4">
        <v>4237502.5</v>
      </c>
    </row>
    <row r="2273" spans="1:6" x14ac:dyDescent="0.15">
      <c r="A2273" s="2" t="s">
        <v>47</v>
      </c>
      <c r="B2273" s="2" t="s">
        <v>48</v>
      </c>
      <c r="C2273" s="3" t="s">
        <v>19</v>
      </c>
      <c r="D2273" s="3" t="s">
        <v>20</v>
      </c>
      <c r="E2273" s="3">
        <v>2018</v>
      </c>
      <c r="F2273" s="4">
        <v>4275108.5</v>
      </c>
    </row>
    <row r="2274" spans="1:6" x14ac:dyDescent="0.15">
      <c r="A2274" s="2" t="s">
        <v>47</v>
      </c>
      <c r="B2274" s="2" t="s">
        <v>49</v>
      </c>
      <c r="C2274" s="3" t="s">
        <v>19</v>
      </c>
      <c r="D2274" s="3" t="s">
        <v>20</v>
      </c>
      <c r="E2274" s="3">
        <v>2018</v>
      </c>
      <c r="F2274" s="4">
        <v>4269387.5</v>
      </c>
    </row>
    <row r="2275" spans="1:6" x14ac:dyDescent="0.15">
      <c r="A2275" s="2" t="s">
        <v>47</v>
      </c>
      <c r="B2275" s="2" t="s">
        <v>48</v>
      </c>
      <c r="C2275" s="3" t="s">
        <v>19</v>
      </c>
      <c r="D2275" s="3" t="s">
        <v>20</v>
      </c>
      <c r="E2275" s="3">
        <v>2019</v>
      </c>
      <c r="F2275" s="4">
        <v>4308861.5</v>
      </c>
    </row>
    <row r="2276" spans="1:6" x14ac:dyDescent="0.15">
      <c r="A2276" s="2" t="s">
        <v>47</v>
      </c>
      <c r="B2276" s="2" t="s">
        <v>49</v>
      </c>
      <c r="C2276" s="3" t="s">
        <v>19</v>
      </c>
      <c r="D2276" s="3" t="s">
        <v>20</v>
      </c>
      <c r="E2276" s="3">
        <v>2019</v>
      </c>
      <c r="F2276" s="4">
        <v>4297892</v>
      </c>
    </row>
    <row r="2277" spans="1:6" x14ac:dyDescent="0.15">
      <c r="A2277" s="2" t="s">
        <v>47</v>
      </c>
      <c r="B2277" s="2" t="s">
        <v>48</v>
      </c>
      <c r="C2277" s="3" t="s">
        <v>21</v>
      </c>
      <c r="D2277" s="3" t="s">
        <v>22</v>
      </c>
      <c r="E2277" s="3">
        <v>1951</v>
      </c>
      <c r="F2277" s="4">
        <v>27866.439453125</v>
      </c>
    </row>
    <row r="2278" spans="1:6" x14ac:dyDescent="0.15">
      <c r="A2278" s="2" t="s">
        <v>47</v>
      </c>
      <c r="B2278" s="2" t="s">
        <v>49</v>
      </c>
      <c r="C2278" s="3" t="s">
        <v>21</v>
      </c>
      <c r="D2278" s="3" t="s">
        <v>22</v>
      </c>
      <c r="E2278" s="3">
        <v>1951</v>
      </c>
      <c r="F2278" s="4">
        <v>27371.11328125</v>
      </c>
    </row>
    <row r="2279" spans="1:6" x14ac:dyDescent="0.15">
      <c r="A2279" s="2" t="s">
        <v>47</v>
      </c>
      <c r="B2279" s="2" t="s">
        <v>48</v>
      </c>
      <c r="C2279" s="3" t="s">
        <v>21</v>
      </c>
      <c r="D2279" s="3" t="s">
        <v>22</v>
      </c>
      <c r="E2279" s="3">
        <v>1952</v>
      </c>
      <c r="F2279" s="4">
        <v>27284.544921875</v>
      </c>
    </row>
    <row r="2280" spans="1:6" x14ac:dyDescent="0.15">
      <c r="A2280" s="2" t="s">
        <v>47</v>
      </c>
      <c r="B2280" s="2" t="s">
        <v>49</v>
      </c>
      <c r="C2280" s="3" t="s">
        <v>21</v>
      </c>
      <c r="D2280" s="3" t="s">
        <v>22</v>
      </c>
      <c r="E2280" s="3">
        <v>1952</v>
      </c>
      <c r="F2280" s="4">
        <v>26916.9140625</v>
      </c>
    </row>
    <row r="2281" spans="1:6" x14ac:dyDescent="0.15">
      <c r="A2281" s="2" t="s">
        <v>47</v>
      </c>
      <c r="B2281" s="2" t="s">
        <v>48</v>
      </c>
      <c r="C2281" s="3" t="s">
        <v>21</v>
      </c>
      <c r="D2281" s="3" t="s">
        <v>22</v>
      </c>
      <c r="E2281" s="3">
        <v>1953</v>
      </c>
      <c r="F2281" s="4">
        <v>30582.951171875</v>
      </c>
    </row>
    <row r="2282" spans="1:6" x14ac:dyDescent="0.15">
      <c r="A2282" s="2" t="s">
        <v>47</v>
      </c>
      <c r="B2282" s="2" t="s">
        <v>49</v>
      </c>
      <c r="C2282" s="3" t="s">
        <v>21</v>
      </c>
      <c r="D2282" s="3" t="s">
        <v>22</v>
      </c>
      <c r="E2282" s="3">
        <v>1953</v>
      </c>
      <c r="F2282" s="4">
        <v>30200.67578125</v>
      </c>
    </row>
    <row r="2283" spans="1:6" x14ac:dyDescent="0.15">
      <c r="A2283" s="2" t="s">
        <v>47</v>
      </c>
      <c r="B2283" s="2" t="s">
        <v>48</v>
      </c>
      <c r="C2283" s="3" t="s">
        <v>21</v>
      </c>
      <c r="D2283" s="3" t="s">
        <v>22</v>
      </c>
      <c r="E2283" s="3">
        <v>1954</v>
      </c>
      <c r="F2283" s="4">
        <v>31201.287109375</v>
      </c>
    </row>
    <row r="2284" spans="1:6" x14ac:dyDescent="0.15">
      <c r="A2284" s="2" t="s">
        <v>47</v>
      </c>
      <c r="B2284" s="2" t="s">
        <v>49</v>
      </c>
      <c r="C2284" s="3" t="s">
        <v>21</v>
      </c>
      <c r="D2284" s="3" t="s">
        <v>22</v>
      </c>
      <c r="E2284" s="3">
        <v>1954</v>
      </c>
      <c r="F2284" s="4">
        <v>30735.263671875</v>
      </c>
    </row>
    <row r="2285" spans="1:6" x14ac:dyDescent="0.15">
      <c r="A2285" s="2" t="s">
        <v>47</v>
      </c>
      <c r="B2285" s="2" t="s">
        <v>48</v>
      </c>
      <c r="C2285" s="3" t="s">
        <v>21</v>
      </c>
      <c r="D2285" s="3" t="s">
        <v>22</v>
      </c>
      <c r="E2285" s="3">
        <v>1955</v>
      </c>
      <c r="F2285" s="4">
        <v>33540.5703125</v>
      </c>
    </row>
    <row r="2286" spans="1:6" x14ac:dyDescent="0.15">
      <c r="A2286" s="2" t="s">
        <v>47</v>
      </c>
      <c r="B2286" s="2" t="s">
        <v>49</v>
      </c>
      <c r="C2286" s="3" t="s">
        <v>21</v>
      </c>
      <c r="D2286" s="3" t="s">
        <v>22</v>
      </c>
      <c r="E2286" s="3">
        <v>1955</v>
      </c>
      <c r="F2286" s="4">
        <v>32945.78125</v>
      </c>
    </row>
    <row r="2287" spans="1:6" x14ac:dyDescent="0.15">
      <c r="A2287" s="2" t="s">
        <v>47</v>
      </c>
      <c r="B2287" s="2" t="s">
        <v>48</v>
      </c>
      <c r="C2287" s="3" t="s">
        <v>21</v>
      </c>
      <c r="D2287" s="3" t="s">
        <v>22</v>
      </c>
      <c r="E2287" s="3">
        <v>1956</v>
      </c>
      <c r="F2287" s="4">
        <v>36508.88671875</v>
      </c>
    </row>
    <row r="2288" spans="1:6" x14ac:dyDescent="0.15">
      <c r="A2288" s="2" t="s">
        <v>47</v>
      </c>
      <c r="B2288" s="2" t="s">
        <v>49</v>
      </c>
      <c r="C2288" s="3" t="s">
        <v>21</v>
      </c>
      <c r="D2288" s="3" t="s">
        <v>22</v>
      </c>
      <c r="E2288" s="3">
        <v>1956</v>
      </c>
      <c r="F2288" s="4">
        <v>35724.44140625</v>
      </c>
    </row>
    <row r="2289" spans="1:6" x14ac:dyDescent="0.15">
      <c r="A2289" s="2" t="s">
        <v>47</v>
      </c>
      <c r="B2289" s="2" t="s">
        <v>48</v>
      </c>
      <c r="C2289" s="3" t="s">
        <v>21</v>
      </c>
      <c r="D2289" s="3" t="s">
        <v>22</v>
      </c>
      <c r="E2289" s="3">
        <v>1957</v>
      </c>
      <c r="F2289" s="4">
        <v>39206.93359375</v>
      </c>
    </row>
    <row r="2290" spans="1:6" x14ac:dyDescent="0.15">
      <c r="A2290" s="2" t="s">
        <v>47</v>
      </c>
      <c r="B2290" s="2" t="s">
        <v>49</v>
      </c>
      <c r="C2290" s="3" t="s">
        <v>21</v>
      </c>
      <c r="D2290" s="3" t="s">
        <v>22</v>
      </c>
      <c r="E2290" s="3">
        <v>1957</v>
      </c>
      <c r="F2290" s="4">
        <v>38354.98046875</v>
      </c>
    </row>
    <row r="2291" spans="1:6" x14ac:dyDescent="0.15">
      <c r="A2291" s="2" t="s">
        <v>47</v>
      </c>
      <c r="B2291" s="2" t="s">
        <v>48</v>
      </c>
      <c r="C2291" s="3" t="s">
        <v>21</v>
      </c>
      <c r="D2291" s="3" t="s">
        <v>22</v>
      </c>
      <c r="E2291" s="3">
        <v>1958</v>
      </c>
      <c r="F2291" s="4">
        <v>41333.40234375</v>
      </c>
    </row>
    <row r="2292" spans="1:6" x14ac:dyDescent="0.15">
      <c r="A2292" s="2" t="s">
        <v>47</v>
      </c>
      <c r="B2292" s="2" t="s">
        <v>49</v>
      </c>
      <c r="C2292" s="3" t="s">
        <v>21</v>
      </c>
      <c r="D2292" s="3" t="s">
        <v>22</v>
      </c>
      <c r="E2292" s="3">
        <v>1958</v>
      </c>
      <c r="F2292" s="4">
        <v>40485.1796875</v>
      </c>
    </row>
    <row r="2293" spans="1:6" x14ac:dyDescent="0.15">
      <c r="A2293" s="2" t="s">
        <v>47</v>
      </c>
      <c r="B2293" s="2" t="s">
        <v>48</v>
      </c>
      <c r="C2293" s="3" t="s">
        <v>21</v>
      </c>
      <c r="D2293" s="3" t="s">
        <v>22</v>
      </c>
      <c r="E2293" s="3">
        <v>1959</v>
      </c>
      <c r="F2293" s="4">
        <v>42845.265625</v>
      </c>
    </row>
    <row r="2294" spans="1:6" x14ac:dyDescent="0.15">
      <c r="A2294" s="2" t="s">
        <v>47</v>
      </c>
      <c r="B2294" s="2" t="s">
        <v>49</v>
      </c>
      <c r="C2294" s="3" t="s">
        <v>21</v>
      </c>
      <c r="D2294" s="3" t="s">
        <v>22</v>
      </c>
      <c r="E2294" s="3">
        <v>1959</v>
      </c>
      <c r="F2294" s="4">
        <v>41796.53125</v>
      </c>
    </row>
    <row r="2295" spans="1:6" x14ac:dyDescent="0.15">
      <c r="A2295" s="2" t="s">
        <v>47</v>
      </c>
      <c r="B2295" s="2" t="s">
        <v>48</v>
      </c>
      <c r="C2295" s="3" t="s">
        <v>21</v>
      </c>
      <c r="D2295" s="3" t="s">
        <v>22</v>
      </c>
      <c r="E2295" s="3">
        <v>1960</v>
      </c>
      <c r="F2295" s="4">
        <v>43583.5703125</v>
      </c>
    </row>
    <row r="2296" spans="1:6" x14ac:dyDescent="0.15">
      <c r="A2296" s="2" t="s">
        <v>47</v>
      </c>
      <c r="B2296" s="2" t="s">
        <v>49</v>
      </c>
      <c r="C2296" s="3" t="s">
        <v>21</v>
      </c>
      <c r="D2296" s="3" t="s">
        <v>22</v>
      </c>
      <c r="E2296" s="3">
        <v>1960</v>
      </c>
      <c r="F2296" s="4">
        <v>42665.2734375</v>
      </c>
    </row>
    <row r="2297" spans="1:6" x14ac:dyDescent="0.15">
      <c r="A2297" s="2" t="s">
        <v>47</v>
      </c>
      <c r="B2297" s="2" t="s">
        <v>48</v>
      </c>
      <c r="C2297" s="3" t="s">
        <v>21</v>
      </c>
      <c r="D2297" s="3" t="s">
        <v>22</v>
      </c>
      <c r="E2297" s="3">
        <v>1961</v>
      </c>
      <c r="F2297" s="4">
        <v>49677.05078125</v>
      </c>
    </row>
    <row r="2298" spans="1:6" x14ac:dyDescent="0.15">
      <c r="A2298" s="2" t="s">
        <v>47</v>
      </c>
      <c r="B2298" s="2" t="s">
        <v>49</v>
      </c>
      <c r="C2298" s="3" t="s">
        <v>21</v>
      </c>
      <c r="D2298" s="3" t="s">
        <v>22</v>
      </c>
      <c r="E2298" s="3">
        <v>1961</v>
      </c>
      <c r="F2298" s="4">
        <v>48486.90234375</v>
      </c>
    </row>
    <row r="2299" spans="1:6" x14ac:dyDescent="0.15">
      <c r="A2299" s="2" t="s">
        <v>47</v>
      </c>
      <c r="B2299" s="2" t="s">
        <v>48</v>
      </c>
      <c r="C2299" s="3" t="s">
        <v>21</v>
      </c>
      <c r="D2299" s="3" t="s">
        <v>22</v>
      </c>
      <c r="E2299" s="3">
        <v>1962</v>
      </c>
      <c r="F2299" s="4">
        <v>48991.15625</v>
      </c>
    </row>
    <row r="2300" spans="1:6" x14ac:dyDescent="0.15">
      <c r="A2300" s="2" t="s">
        <v>47</v>
      </c>
      <c r="B2300" s="2" t="s">
        <v>49</v>
      </c>
      <c r="C2300" s="3" t="s">
        <v>21</v>
      </c>
      <c r="D2300" s="3" t="s">
        <v>22</v>
      </c>
      <c r="E2300" s="3">
        <v>1962</v>
      </c>
      <c r="F2300" s="4">
        <v>47645.0859375</v>
      </c>
    </row>
    <row r="2301" spans="1:6" x14ac:dyDescent="0.15">
      <c r="A2301" s="2" t="s">
        <v>47</v>
      </c>
      <c r="B2301" s="2" t="s">
        <v>48</v>
      </c>
      <c r="C2301" s="3" t="s">
        <v>21</v>
      </c>
      <c r="D2301" s="3" t="s">
        <v>22</v>
      </c>
      <c r="E2301" s="3">
        <v>1963</v>
      </c>
      <c r="F2301" s="4">
        <v>55401.79296875</v>
      </c>
    </row>
    <row r="2302" spans="1:6" x14ac:dyDescent="0.15">
      <c r="A2302" s="2" t="s">
        <v>47</v>
      </c>
      <c r="B2302" s="2" t="s">
        <v>49</v>
      </c>
      <c r="C2302" s="3" t="s">
        <v>21</v>
      </c>
      <c r="D2302" s="3" t="s">
        <v>22</v>
      </c>
      <c r="E2302" s="3">
        <v>1963</v>
      </c>
      <c r="F2302" s="4">
        <v>53827.0234375</v>
      </c>
    </row>
    <row r="2303" spans="1:6" x14ac:dyDescent="0.15">
      <c r="A2303" s="2" t="s">
        <v>47</v>
      </c>
      <c r="B2303" s="2" t="s">
        <v>48</v>
      </c>
      <c r="C2303" s="3" t="s">
        <v>21</v>
      </c>
      <c r="D2303" s="3" t="s">
        <v>22</v>
      </c>
      <c r="E2303" s="3">
        <v>1964</v>
      </c>
      <c r="F2303" s="4">
        <v>59468.2734375</v>
      </c>
    </row>
    <row r="2304" spans="1:6" x14ac:dyDescent="0.15">
      <c r="A2304" s="2" t="s">
        <v>47</v>
      </c>
      <c r="B2304" s="2" t="s">
        <v>49</v>
      </c>
      <c r="C2304" s="3" t="s">
        <v>21</v>
      </c>
      <c r="D2304" s="3" t="s">
        <v>22</v>
      </c>
      <c r="E2304" s="3">
        <v>1964</v>
      </c>
      <c r="F2304" s="4">
        <v>57704.34375</v>
      </c>
    </row>
    <row r="2305" spans="1:6" x14ac:dyDescent="0.15">
      <c r="A2305" s="2" t="s">
        <v>47</v>
      </c>
      <c r="B2305" s="2" t="s">
        <v>48</v>
      </c>
      <c r="C2305" s="3" t="s">
        <v>21</v>
      </c>
      <c r="D2305" s="3" t="s">
        <v>22</v>
      </c>
      <c r="E2305" s="3">
        <v>1965</v>
      </c>
      <c r="F2305" s="4">
        <v>65921.3828125</v>
      </c>
    </row>
    <row r="2306" spans="1:6" x14ac:dyDescent="0.15">
      <c r="A2306" s="2" t="s">
        <v>47</v>
      </c>
      <c r="B2306" s="2" t="s">
        <v>49</v>
      </c>
      <c r="C2306" s="3" t="s">
        <v>21</v>
      </c>
      <c r="D2306" s="3" t="s">
        <v>22</v>
      </c>
      <c r="E2306" s="3">
        <v>1965</v>
      </c>
      <c r="F2306" s="4">
        <v>63931.125</v>
      </c>
    </row>
    <row r="2307" spans="1:6" x14ac:dyDescent="0.15">
      <c r="A2307" s="2" t="s">
        <v>47</v>
      </c>
      <c r="B2307" s="2" t="s">
        <v>48</v>
      </c>
      <c r="C2307" s="3" t="s">
        <v>21</v>
      </c>
      <c r="D2307" s="3" t="s">
        <v>22</v>
      </c>
      <c r="E2307" s="3">
        <v>1966</v>
      </c>
      <c r="F2307" s="4">
        <v>71372.828125</v>
      </c>
    </row>
    <row r="2308" spans="1:6" x14ac:dyDescent="0.15">
      <c r="A2308" s="2" t="s">
        <v>47</v>
      </c>
      <c r="B2308" s="2" t="s">
        <v>49</v>
      </c>
      <c r="C2308" s="3" t="s">
        <v>21</v>
      </c>
      <c r="D2308" s="3" t="s">
        <v>22</v>
      </c>
      <c r="E2308" s="3">
        <v>1966</v>
      </c>
      <c r="F2308" s="4">
        <v>69247.1328125</v>
      </c>
    </row>
    <row r="2309" spans="1:6" x14ac:dyDescent="0.15">
      <c r="A2309" s="2" t="s">
        <v>47</v>
      </c>
      <c r="B2309" s="2" t="s">
        <v>48</v>
      </c>
      <c r="C2309" s="3" t="s">
        <v>21</v>
      </c>
      <c r="D2309" s="3" t="s">
        <v>22</v>
      </c>
      <c r="E2309" s="3">
        <v>1967</v>
      </c>
      <c r="F2309" s="4">
        <v>75421.21875</v>
      </c>
    </row>
    <row r="2310" spans="1:6" x14ac:dyDescent="0.15">
      <c r="A2310" s="2" t="s">
        <v>47</v>
      </c>
      <c r="B2310" s="2" t="s">
        <v>49</v>
      </c>
      <c r="C2310" s="3" t="s">
        <v>21</v>
      </c>
      <c r="D2310" s="3" t="s">
        <v>22</v>
      </c>
      <c r="E2310" s="3">
        <v>1967</v>
      </c>
      <c r="F2310" s="4">
        <v>73214.90625</v>
      </c>
    </row>
    <row r="2311" spans="1:6" x14ac:dyDescent="0.15">
      <c r="A2311" s="2" t="s">
        <v>47</v>
      </c>
      <c r="B2311" s="2" t="s">
        <v>48</v>
      </c>
      <c r="C2311" s="3" t="s">
        <v>21</v>
      </c>
      <c r="D2311" s="3" t="s">
        <v>22</v>
      </c>
      <c r="E2311" s="3">
        <v>1968</v>
      </c>
      <c r="F2311" s="4">
        <v>80244.4765625</v>
      </c>
    </row>
    <row r="2312" spans="1:6" x14ac:dyDescent="0.15">
      <c r="A2312" s="2" t="s">
        <v>47</v>
      </c>
      <c r="B2312" s="2" t="s">
        <v>49</v>
      </c>
      <c r="C2312" s="3" t="s">
        <v>21</v>
      </c>
      <c r="D2312" s="3" t="s">
        <v>22</v>
      </c>
      <c r="E2312" s="3">
        <v>1968</v>
      </c>
      <c r="F2312" s="4">
        <v>77965.21875</v>
      </c>
    </row>
    <row r="2313" spans="1:6" x14ac:dyDescent="0.15">
      <c r="A2313" s="2" t="s">
        <v>47</v>
      </c>
      <c r="B2313" s="2" t="s">
        <v>48</v>
      </c>
      <c r="C2313" s="3" t="s">
        <v>21</v>
      </c>
      <c r="D2313" s="3" t="s">
        <v>22</v>
      </c>
      <c r="E2313" s="3">
        <v>1969</v>
      </c>
      <c r="F2313" s="4">
        <v>89619.8671875</v>
      </c>
    </row>
    <row r="2314" spans="1:6" x14ac:dyDescent="0.15">
      <c r="A2314" s="2" t="s">
        <v>47</v>
      </c>
      <c r="B2314" s="2" t="s">
        <v>49</v>
      </c>
      <c r="C2314" s="3" t="s">
        <v>21</v>
      </c>
      <c r="D2314" s="3" t="s">
        <v>22</v>
      </c>
      <c r="E2314" s="3">
        <v>1969</v>
      </c>
      <c r="F2314" s="4">
        <v>87094.2265625</v>
      </c>
    </row>
    <row r="2315" spans="1:6" x14ac:dyDescent="0.15">
      <c r="A2315" s="2" t="s">
        <v>47</v>
      </c>
      <c r="B2315" s="2" t="s">
        <v>48</v>
      </c>
      <c r="C2315" s="3" t="s">
        <v>21</v>
      </c>
      <c r="D2315" s="3" t="s">
        <v>22</v>
      </c>
      <c r="E2315" s="3">
        <v>1970</v>
      </c>
      <c r="F2315" s="4">
        <v>97693.8359375</v>
      </c>
    </row>
    <row r="2316" spans="1:6" x14ac:dyDescent="0.15">
      <c r="A2316" s="2" t="s">
        <v>47</v>
      </c>
      <c r="B2316" s="2" t="s">
        <v>49</v>
      </c>
      <c r="C2316" s="3" t="s">
        <v>21</v>
      </c>
      <c r="D2316" s="3" t="s">
        <v>22</v>
      </c>
      <c r="E2316" s="3">
        <v>1970</v>
      </c>
      <c r="F2316" s="4">
        <v>95303.9296875</v>
      </c>
    </row>
    <row r="2317" spans="1:6" x14ac:dyDescent="0.15">
      <c r="A2317" s="2" t="s">
        <v>47</v>
      </c>
      <c r="B2317" s="2" t="s">
        <v>48</v>
      </c>
      <c r="C2317" s="3" t="s">
        <v>21</v>
      </c>
      <c r="D2317" s="3" t="s">
        <v>22</v>
      </c>
      <c r="E2317" s="3">
        <v>1971</v>
      </c>
      <c r="F2317" s="4">
        <v>105198.3046875</v>
      </c>
    </row>
    <row r="2318" spans="1:6" x14ac:dyDescent="0.15">
      <c r="A2318" s="2" t="s">
        <v>47</v>
      </c>
      <c r="B2318" s="2" t="s">
        <v>49</v>
      </c>
      <c r="C2318" s="3" t="s">
        <v>21</v>
      </c>
      <c r="D2318" s="3" t="s">
        <v>22</v>
      </c>
      <c r="E2318" s="3">
        <v>1971</v>
      </c>
      <c r="F2318" s="4">
        <v>102847.3828125</v>
      </c>
    </row>
    <row r="2319" spans="1:6" x14ac:dyDescent="0.15">
      <c r="A2319" s="2" t="s">
        <v>47</v>
      </c>
      <c r="B2319" s="2" t="s">
        <v>48</v>
      </c>
      <c r="C2319" s="3" t="s">
        <v>21</v>
      </c>
      <c r="D2319" s="3" t="s">
        <v>22</v>
      </c>
      <c r="E2319" s="3">
        <v>1972</v>
      </c>
      <c r="F2319" s="4">
        <v>115594.8515625</v>
      </c>
    </row>
    <row r="2320" spans="1:6" x14ac:dyDescent="0.15">
      <c r="A2320" s="2" t="s">
        <v>47</v>
      </c>
      <c r="B2320" s="2" t="s">
        <v>49</v>
      </c>
      <c r="C2320" s="3" t="s">
        <v>21</v>
      </c>
      <c r="D2320" s="3" t="s">
        <v>22</v>
      </c>
      <c r="E2320" s="3">
        <v>1972</v>
      </c>
      <c r="F2320" s="4">
        <v>112992.4609375</v>
      </c>
    </row>
    <row r="2321" spans="1:6" x14ac:dyDescent="0.15">
      <c r="A2321" s="2" t="s">
        <v>47</v>
      </c>
      <c r="B2321" s="2" t="s">
        <v>48</v>
      </c>
      <c r="C2321" s="3" t="s">
        <v>21</v>
      </c>
      <c r="D2321" s="3" t="s">
        <v>22</v>
      </c>
      <c r="E2321" s="3">
        <v>1973</v>
      </c>
      <c r="F2321" s="4">
        <v>124461.40625</v>
      </c>
    </row>
    <row r="2322" spans="1:6" x14ac:dyDescent="0.15">
      <c r="A2322" s="2" t="s">
        <v>47</v>
      </c>
      <c r="B2322" s="2" t="s">
        <v>49</v>
      </c>
      <c r="C2322" s="3" t="s">
        <v>21</v>
      </c>
      <c r="D2322" s="3" t="s">
        <v>22</v>
      </c>
      <c r="E2322" s="3">
        <v>1973</v>
      </c>
      <c r="F2322" s="4">
        <v>121513.3046875</v>
      </c>
    </row>
    <row r="2323" spans="1:6" x14ac:dyDescent="0.15">
      <c r="A2323" s="2" t="s">
        <v>47</v>
      </c>
      <c r="B2323" s="2" t="s">
        <v>48</v>
      </c>
      <c r="C2323" s="3" t="s">
        <v>21</v>
      </c>
      <c r="D2323" s="3" t="s">
        <v>22</v>
      </c>
      <c r="E2323" s="3">
        <v>1974</v>
      </c>
      <c r="F2323" s="4">
        <v>115193.6953125</v>
      </c>
    </row>
    <row r="2324" spans="1:6" x14ac:dyDescent="0.15">
      <c r="A2324" s="2" t="s">
        <v>47</v>
      </c>
      <c r="B2324" s="2" t="s">
        <v>49</v>
      </c>
      <c r="C2324" s="3" t="s">
        <v>21</v>
      </c>
      <c r="D2324" s="3" t="s">
        <v>22</v>
      </c>
      <c r="E2324" s="3">
        <v>1974</v>
      </c>
      <c r="F2324" s="4">
        <v>114383.171875</v>
      </c>
    </row>
    <row r="2325" spans="1:6" x14ac:dyDescent="0.15">
      <c r="A2325" s="2" t="s">
        <v>47</v>
      </c>
      <c r="B2325" s="2" t="s">
        <v>48</v>
      </c>
      <c r="C2325" s="3" t="s">
        <v>21</v>
      </c>
      <c r="D2325" s="3" t="s">
        <v>22</v>
      </c>
      <c r="E2325" s="3">
        <v>1975</v>
      </c>
      <c r="F2325" s="4">
        <v>120608.4921875</v>
      </c>
    </row>
    <row r="2326" spans="1:6" x14ac:dyDescent="0.15">
      <c r="A2326" s="2" t="s">
        <v>47</v>
      </c>
      <c r="B2326" s="2" t="s">
        <v>49</v>
      </c>
      <c r="C2326" s="3" t="s">
        <v>21</v>
      </c>
      <c r="D2326" s="3" t="s">
        <v>22</v>
      </c>
      <c r="E2326" s="3">
        <v>1975</v>
      </c>
      <c r="F2326" s="4">
        <v>120932.7265625</v>
      </c>
    </row>
    <row r="2327" spans="1:6" x14ac:dyDescent="0.15">
      <c r="A2327" s="2" t="s">
        <v>47</v>
      </c>
      <c r="B2327" s="2" t="s">
        <v>48</v>
      </c>
      <c r="C2327" s="3" t="s">
        <v>21</v>
      </c>
      <c r="D2327" s="3" t="s">
        <v>22</v>
      </c>
      <c r="E2327" s="3">
        <v>1976</v>
      </c>
      <c r="F2327" s="4">
        <v>128672.2734375</v>
      </c>
    </row>
    <row r="2328" spans="1:6" x14ac:dyDescent="0.15">
      <c r="A2328" s="2" t="s">
        <v>47</v>
      </c>
      <c r="B2328" s="2" t="s">
        <v>49</v>
      </c>
      <c r="C2328" s="3" t="s">
        <v>21</v>
      </c>
      <c r="D2328" s="3" t="s">
        <v>22</v>
      </c>
      <c r="E2328" s="3">
        <v>1976</v>
      </c>
      <c r="F2328" s="4">
        <v>128176.296875</v>
      </c>
    </row>
    <row r="2329" spans="1:6" x14ac:dyDescent="0.15">
      <c r="A2329" s="2" t="s">
        <v>47</v>
      </c>
      <c r="B2329" s="2" t="s">
        <v>48</v>
      </c>
      <c r="C2329" s="3" t="s">
        <v>21</v>
      </c>
      <c r="D2329" s="3" t="s">
        <v>22</v>
      </c>
      <c r="E2329" s="3">
        <v>1977</v>
      </c>
      <c r="F2329" s="4">
        <v>132502.578125</v>
      </c>
    </row>
    <row r="2330" spans="1:6" x14ac:dyDescent="0.15">
      <c r="A2330" s="2" t="s">
        <v>47</v>
      </c>
      <c r="B2330" s="2" t="s">
        <v>49</v>
      </c>
      <c r="C2330" s="3" t="s">
        <v>21</v>
      </c>
      <c r="D2330" s="3" t="s">
        <v>22</v>
      </c>
      <c r="E2330" s="3">
        <v>1977</v>
      </c>
      <c r="F2330" s="4">
        <v>131706</v>
      </c>
    </row>
    <row r="2331" spans="1:6" x14ac:dyDescent="0.15">
      <c r="A2331" s="2" t="s">
        <v>47</v>
      </c>
      <c r="B2331" s="2" t="s">
        <v>48</v>
      </c>
      <c r="C2331" s="3" t="s">
        <v>21</v>
      </c>
      <c r="D2331" s="3" t="s">
        <v>22</v>
      </c>
      <c r="E2331" s="3">
        <v>1978</v>
      </c>
      <c r="F2331" s="4">
        <v>142195.515625</v>
      </c>
    </row>
    <row r="2332" spans="1:6" x14ac:dyDescent="0.15">
      <c r="A2332" s="2" t="s">
        <v>47</v>
      </c>
      <c r="B2332" s="2" t="s">
        <v>49</v>
      </c>
      <c r="C2332" s="3" t="s">
        <v>21</v>
      </c>
      <c r="D2332" s="3" t="s">
        <v>22</v>
      </c>
      <c r="E2332" s="3">
        <v>1978</v>
      </c>
      <c r="F2332" s="4">
        <v>140936.046875</v>
      </c>
    </row>
    <row r="2333" spans="1:6" x14ac:dyDescent="0.15">
      <c r="A2333" s="2" t="s">
        <v>47</v>
      </c>
      <c r="B2333" s="2" t="s">
        <v>48</v>
      </c>
      <c r="C2333" s="3" t="s">
        <v>21</v>
      </c>
      <c r="D2333" s="3" t="s">
        <v>22</v>
      </c>
      <c r="E2333" s="3">
        <v>1979</v>
      </c>
      <c r="F2333" s="4">
        <v>145471.015625</v>
      </c>
    </row>
    <row r="2334" spans="1:6" x14ac:dyDescent="0.15">
      <c r="A2334" s="2" t="s">
        <v>47</v>
      </c>
      <c r="B2334" s="2" t="s">
        <v>49</v>
      </c>
      <c r="C2334" s="3" t="s">
        <v>21</v>
      </c>
      <c r="D2334" s="3" t="s">
        <v>22</v>
      </c>
      <c r="E2334" s="3">
        <v>1979</v>
      </c>
      <c r="F2334" s="4">
        <v>144087.34375</v>
      </c>
    </row>
    <row r="2335" spans="1:6" x14ac:dyDescent="0.15">
      <c r="A2335" s="2" t="s">
        <v>47</v>
      </c>
      <c r="B2335" s="2" t="s">
        <v>48</v>
      </c>
      <c r="C2335" s="3" t="s">
        <v>21</v>
      </c>
      <c r="D2335" s="3" t="s">
        <v>22</v>
      </c>
      <c r="E2335" s="3">
        <v>1980</v>
      </c>
      <c r="F2335" s="4">
        <v>146225.25</v>
      </c>
    </row>
    <row r="2336" spans="1:6" x14ac:dyDescent="0.15">
      <c r="A2336" s="2" t="s">
        <v>47</v>
      </c>
      <c r="B2336" s="2" t="s">
        <v>49</v>
      </c>
      <c r="C2336" s="3" t="s">
        <v>21</v>
      </c>
      <c r="D2336" s="3" t="s">
        <v>22</v>
      </c>
      <c r="E2336" s="3">
        <v>1980</v>
      </c>
      <c r="F2336" s="4">
        <v>146009.828125</v>
      </c>
    </row>
    <row r="2337" spans="1:6" x14ac:dyDescent="0.15">
      <c r="A2337" s="2" t="s">
        <v>47</v>
      </c>
      <c r="B2337" s="2" t="s">
        <v>48</v>
      </c>
      <c r="C2337" s="3" t="s">
        <v>21</v>
      </c>
      <c r="D2337" s="3" t="s">
        <v>22</v>
      </c>
      <c r="E2337" s="3">
        <v>1981</v>
      </c>
      <c r="F2337" s="4">
        <v>147638.046875</v>
      </c>
    </row>
    <row r="2338" spans="1:6" x14ac:dyDescent="0.15">
      <c r="A2338" s="2" t="s">
        <v>47</v>
      </c>
      <c r="B2338" s="2" t="s">
        <v>49</v>
      </c>
      <c r="C2338" s="3" t="s">
        <v>21</v>
      </c>
      <c r="D2338" s="3" t="s">
        <v>22</v>
      </c>
      <c r="E2338" s="3">
        <v>1981</v>
      </c>
      <c r="F2338" s="4">
        <v>147659.78125</v>
      </c>
    </row>
    <row r="2339" spans="1:6" x14ac:dyDescent="0.15">
      <c r="A2339" s="2" t="s">
        <v>47</v>
      </c>
      <c r="B2339" s="2" t="s">
        <v>48</v>
      </c>
      <c r="C2339" s="3" t="s">
        <v>21</v>
      </c>
      <c r="D2339" s="3" t="s">
        <v>22</v>
      </c>
      <c r="E2339" s="3">
        <v>1982</v>
      </c>
      <c r="F2339" s="4">
        <v>143356.265625</v>
      </c>
    </row>
    <row r="2340" spans="1:6" x14ac:dyDescent="0.15">
      <c r="A2340" s="2" t="s">
        <v>47</v>
      </c>
      <c r="B2340" s="2" t="s">
        <v>49</v>
      </c>
      <c r="C2340" s="3" t="s">
        <v>21</v>
      </c>
      <c r="D2340" s="3" t="s">
        <v>22</v>
      </c>
      <c r="E2340" s="3">
        <v>1982</v>
      </c>
      <c r="F2340" s="4">
        <v>143890.890625</v>
      </c>
    </row>
    <row r="2341" spans="1:6" x14ac:dyDescent="0.15">
      <c r="A2341" s="2" t="s">
        <v>47</v>
      </c>
      <c r="B2341" s="2" t="s">
        <v>48</v>
      </c>
      <c r="C2341" s="3" t="s">
        <v>21</v>
      </c>
      <c r="D2341" s="3" t="s">
        <v>22</v>
      </c>
      <c r="E2341" s="3">
        <v>1983</v>
      </c>
      <c r="F2341" s="4">
        <v>142656.265625</v>
      </c>
    </row>
    <row r="2342" spans="1:6" x14ac:dyDescent="0.15">
      <c r="A2342" s="2" t="s">
        <v>47</v>
      </c>
      <c r="B2342" s="2" t="s">
        <v>49</v>
      </c>
      <c r="C2342" s="3" t="s">
        <v>21</v>
      </c>
      <c r="D2342" s="3" t="s">
        <v>22</v>
      </c>
      <c r="E2342" s="3">
        <v>1983</v>
      </c>
      <c r="F2342" s="4">
        <v>142743.265625</v>
      </c>
    </row>
    <row r="2343" spans="1:6" x14ac:dyDescent="0.15">
      <c r="A2343" s="2" t="s">
        <v>47</v>
      </c>
      <c r="B2343" s="2" t="s">
        <v>48</v>
      </c>
      <c r="C2343" s="3" t="s">
        <v>21</v>
      </c>
      <c r="D2343" s="3" t="s">
        <v>22</v>
      </c>
      <c r="E2343" s="3">
        <v>1984</v>
      </c>
      <c r="F2343" s="4">
        <v>145004.078125</v>
      </c>
    </row>
    <row r="2344" spans="1:6" x14ac:dyDescent="0.15">
      <c r="A2344" s="2" t="s">
        <v>47</v>
      </c>
      <c r="B2344" s="2" t="s">
        <v>49</v>
      </c>
      <c r="C2344" s="3" t="s">
        <v>21</v>
      </c>
      <c r="D2344" s="3" t="s">
        <v>22</v>
      </c>
      <c r="E2344" s="3">
        <v>1984</v>
      </c>
      <c r="F2344" s="4">
        <v>144241.671875</v>
      </c>
    </row>
    <row r="2345" spans="1:6" x14ac:dyDescent="0.15">
      <c r="A2345" s="2" t="s">
        <v>47</v>
      </c>
      <c r="B2345" s="2" t="s">
        <v>48</v>
      </c>
      <c r="C2345" s="3" t="s">
        <v>21</v>
      </c>
      <c r="D2345" s="3" t="s">
        <v>22</v>
      </c>
      <c r="E2345" s="3">
        <v>1985</v>
      </c>
      <c r="F2345" s="4">
        <v>149934.3125</v>
      </c>
    </row>
    <row r="2346" spans="1:6" x14ac:dyDescent="0.15">
      <c r="A2346" s="2" t="s">
        <v>47</v>
      </c>
      <c r="B2346" s="2" t="s">
        <v>49</v>
      </c>
      <c r="C2346" s="3" t="s">
        <v>21</v>
      </c>
      <c r="D2346" s="3" t="s">
        <v>22</v>
      </c>
      <c r="E2346" s="3">
        <v>1985</v>
      </c>
      <c r="F2346" s="4">
        <v>149465.46875</v>
      </c>
    </row>
    <row r="2347" spans="1:6" x14ac:dyDescent="0.15">
      <c r="A2347" s="2" t="s">
        <v>47</v>
      </c>
      <c r="B2347" s="2" t="s">
        <v>48</v>
      </c>
      <c r="C2347" s="3" t="s">
        <v>21</v>
      </c>
      <c r="D2347" s="3" t="s">
        <v>22</v>
      </c>
      <c r="E2347" s="3">
        <v>1986</v>
      </c>
      <c r="F2347" s="4">
        <v>157058.453125</v>
      </c>
    </row>
    <row r="2348" spans="1:6" x14ac:dyDescent="0.15">
      <c r="A2348" s="2" t="s">
        <v>47</v>
      </c>
      <c r="B2348" s="2" t="s">
        <v>49</v>
      </c>
      <c r="C2348" s="3" t="s">
        <v>21</v>
      </c>
      <c r="D2348" s="3" t="s">
        <v>22</v>
      </c>
      <c r="E2348" s="3">
        <v>1986</v>
      </c>
      <c r="F2348" s="4">
        <v>156440.78125</v>
      </c>
    </row>
    <row r="2349" spans="1:6" x14ac:dyDescent="0.15">
      <c r="A2349" s="2" t="s">
        <v>47</v>
      </c>
      <c r="B2349" s="2" t="s">
        <v>48</v>
      </c>
      <c r="C2349" s="3" t="s">
        <v>21</v>
      </c>
      <c r="D2349" s="3" t="s">
        <v>22</v>
      </c>
      <c r="E2349" s="3">
        <v>1987</v>
      </c>
      <c r="F2349" s="4">
        <v>156567.140625</v>
      </c>
    </row>
    <row r="2350" spans="1:6" x14ac:dyDescent="0.15">
      <c r="A2350" s="2" t="s">
        <v>47</v>
      </c>
      <c r="B2350" s="2" t="s">
        <v>49</v>
      </c>
      <c r="C2350" s="3" t="s">
        <v>21</v>
      </c>
      <c r="D2350" s="3" t="s">
        <v>22</v>
      </c>
      <c r="E2350" s="3">
        <v>1987</v>
      </c>
      <c r="F2350" s="4">
        <v>155712.015625</v>
      </c>
    </row>
    <row r="2351" spans="1:6" x14ac:dyDescent="0.15">
      <c r="A2351" s="2" t="s">
        <v>47</v>
      </c>
      <c r="B2351" s="2" t="s">
        <v>48</v>
      </c>
      <c r="C2351" s="3" t="s">
        <v>21</v>
      </c>
      <c r="D2351" s="3" t="s">
        <v>22</v>
      </c>
      <c r="E2351" s="3">
        <v>1988</v>
      </c>
      <c r="F2351" s="4">
        <v>168838.859375</v>
      </c>
    </row>
    <row r="2352" spans="1:6" x14ac:dyDescent="0.15">
      <c r="A2352" s="2" t="s">
        <v>47</v>
      </c>
      <c r="B2352" s="2" t="s">
        <v>49</v>
      </c>
      <c r="C2352" s="3" t="s">
        <v>21</v>
      </c>
      <c r="D2352" s="3" t="s">
        <v>22</v>
      </c>
      <c r="E2352" s="3">
        <v>1988</v>
      </c>
      <c r="F2352" s="4">
        <v>167858.53125</v>
      </c>
    </row>
    <row r="2353" spans="1:6" x14ac:dyDescent="0.15">
      <c r="A2353" s="2" t="s">
        <v>47</v>
      </c>
      <c r="B2353" s="2" t="s">
        <v>48</v>
      </c>
      <c r="C2353" s="3" t="s">
        <v>21</v>
      </c>
      <c r="D2353" s="3" t="s">
        <v>22</v>
      </c>
      <c r="E2353" s="3">
        <v>1989</v>
      </c>
      <c r="F2353" s="4">
        <v>176958.328125</v>
      </c>
    </row>
    <row r="2354" spans="1:6" x14ac:dyDescent="0.15">
      <c r="A2354" s="2" t="s">
        <v>47</v>
      </c>
      <c r="B2354" s="2" t="s">
        <v>49</v>
      </c>
      <c r="C2354" s="3" t="s">
        <v>21</v>
      </c>
      <c r="D2354" s="3" t="s">
        <v>22</v>
      </c>
      <c r="E2354" s="3">
        <v>1989</v>
      </c>
      <c r="F2354" s="4">
        <v>175493.4375</v>
      </c>
    </row>
    <row r="2355" spans="1:6" x14ac:dyDescent="0.15">
      <c r="A2355" s="2" t="s">
        <v>47</v>
      </c>
      <c r="B2355" s="2" t="s">
        <v>48</v>
      </c>
      <c r="C2355" s="3" t="s">
        <v>21</v>
      </c>
      <c r="D2355" s="3" t="s">
        <v>22</v>
      </c>
      <c r="E2355" s="3">
        <v>1990</v>
      </c>
      <c r="F2355" s="4">
        <v>181332.359375</v>
      </c>
    </row>
    <row r="2356" spans="1:6" x14ac:dyDescent="0.15">
      <c r="A2356" s="2" t="s">
        <v>47</v>
      </c>
      <c r="B2356" s="2" t="s">
        <v>49</v>
      </c>
      <c r="C2356" s="3" t="s">
        <v>21</v>
      </c>
      <c r="D2356" s="3" t="s">
        <v>22</v>
      </c>
      <c r="E2356" s="3">
        <v>1990</v>
      </c>
      <c r="F2356" s="4">
        <v>179518.078125</v>
      </c>
    </row>
    <row r="2357" spans="1:6" x14ac:dyDescent="0.15">
      <c r="A2357" s="2" t="s">
        <v>47</v>
      </c>
      <c r="B2357" s="2" t="s">
        <v>48</v>
      </c>
      <c r="C2357" s="3" t="s">
        <v>21</v>
      </c>
      <c r="D2357" s="3" t="s">
        <v>22</v>
      </c>
      <c r="E2357" s="3">
        <v>1991</v>
      </c>
      <c r="F2357" s="4">
        <v>193430.4375</v>
      </c>
    </row>
    <row r="2358" spans="1:6" x14ac:dyDescent="0.15">
      <c r="A2358" s="2" t="s">
        <v>47</v>
      </c>
      <c r="B2358" s="2" t="s">
        <v>49</v>
      </c>
      <c r="C2358" s="3" t="s">
        <v>21</v>
      </c>
      <c r="D2358" s="3" t="s">
        <v>22</v>
      </c>
      <c r="E2358" s="3">
        <v>1991</v>
      </c>
      <c r="F2358" s="4">
        <v>191431.796875</v>
      </c>
    </row>
    <row r="2359" spans="1:6" x14ac:dyDescent="0.15">
      <c r="A2359" s="2" t="s">
        <v>47</v>
      </c>
      <c r="B2359" s="2" t="s">
        <v>48</v>
      </c>
      <c r="C2359" s="3" t="s">
        <v>21</v>
      </c>
      <c r="D2359" s="3" t="s">
        <v>22</v>
      </c>
      <c r="E2359" s="3">
        <v>1992</v>
      </c>
      <c r="F2359" s="4">
        <v>198890.5625</v>
      </c>
    </row>
    <row r="2360" spans="1:6" x14ac:dyDescent="0.15">
      <c r="A2360" s="2" t="s">
        <v>47</v>
      </c>
      <c r="B2360" s="2" t="s">
        <v>49</v>
      </c>
      <c r="C2360" s="3" t="s">
        <v>21</v>
      </c>
      <c r="D2360" s="3" t="s">
        <v>22</v>
      </c>
      <c r="E2360" s="3">
        <v>1992</v>
      </c>
      <c r="F2360" s="4">
        <v>196962.34375</v>
      </c>
    </row>
    <row r="2361" spans="1:6" x14ac:dyDescent="0.15">
      <c r="A2361" s="2" t="s">
        <v>47</v>
      </c>
      <c r="B2361" s="2" t="s">
        <v>48</v>
      </c>
      <c r="C2361" s="3" t="s">
        <v>21</v>
      </c>
      <c r="D2361" s="3" t="s">
        <v>22</v>
      </c>
      <c r="E2361" s="3">
        <v>1993</v>
      </c>
      <c r="F2361" s="4">
        <v>201528.140625</v>
      </c>
    </row>
    <row r="2362" spans="1:6" x14ac:dyDescent="0.15">
      <c r="A2362" s="2" t="s">
        <v>47</v>
      </c>
      <c r="B2362" s="2" t="s">
        <v>49</v>
      </c>
      <c r="C2362" s="3" t="s">
        <v>21</v>
      </c>
      <c r="D2362" s="3" t="s">
        <v>22</v>
      </c>
      <c r="E2362" s="3">
        <v>1993</v>
      </c>
      <c r="F2362" s="4">
        <v>199429.28125</v>
      </c>
    </row>
    <row r="2363" spans="1:6" x14ac:dyDescent="0.15">
      <c r="A2363" s="2" t="s">
        <v>47</v>
      </c>
      <c r="B2363" s="2" t="s">
        <v>48</v>
      </c>
      <c r="C2363" s="3" t="s">
        <v>21</v>
      </c>
      <c r="D2363" s="3" t="s">
        <v>22</v>
      </c>
      <c r="E2363" s="3">
        <v>1994</v>
      </c>
      <c r="F2363" s="4">
        <v>212694.46875</v>
      </c>
    </row>
    <row r="2364" spans="1:6" x14ac:dyDescent="0.15">
      <c r="A2364" s="2" t="s">
        <v>47</v>
      </c>
      <c r="B2364" s="2" t="s">
        <v>49</v>
      </c>
      <c r="C2364" s="3" t="s">
        <v>21</v>
      </c>
      <c r="D2364" s="3" t="s">
        <v>22</v>
      </c>
      <c r="E2364" s="3">
        <v>1994</v>
      </c>
      <c r="F2364" s="4">
        <v>208961.453125</v>
      </c>
    </row>
    <row r="2365" spans="1:6" x14ac:dyDescent="0.15">
      <c r="A2365" s="2" t="s">
        <v>47</v>
      </c>
      <c r="B2365" s="2" t="s">
        <v>48</v>
      </c>
      <c r="C2365" s="3" t="s">
        <v>21</v>
      </c>
      <c r="D2365" s="3" t="s">
        <v>22</v>
      </c>
      <c r="E2365" s="3">
        <v>1995</v>
      </c>
      <c r="F2365" s="4">
        <v>223337.640625</v>
      </c>
    </row>
    <row r="2366" spans="1:6" x14ac:dyDescent="0.15">
      <c r="A2366" s="2" t="s">
        <v>47</v>
      </c>
      <c r="B2366" s="2" t="s">
        <v>49</v>
      </c>
      <c r="C2366" s="3" t="s">
        <v>21</v>
      </c>
      <c r="D2366" s="3" t="s">
        <v>22</v>
      </c>
      <c r="E2366" s="3">
        <v>1995</v>
      </c>
      <c r="F2366" s="4">
        <v>218570.546875</v>
      </c>
    </row>
    <row r="2367" spans="1:6" x14ac:dyDescent="0.15">
      <c r="A2367" s="2" t="s">
        <v>47</v>
      </c>
      <c r="B2367" s="2" t="s">
        <v>48</v>
      </c>
      <c r="C2367" s="3" t="s">
        <v>21</v>
      </c>
      <c r="D2367" s="3" t="s">
        <v>22</v>
      </c>
      <c r="E2367" s="3">
        <v>1996</v>
      </c>
      <c r="F2367" s="4">
        <v>232633.46875</v>
      </c>
    </row>
    <row r="2368" spans="1:6" x14ac:dyDescent="0.15">
      <c r="A2368" s="2" t="s">
        <v>47</v>
      </c>
      <c r="B2368" s="2" t="s">
        <v>49</v>
      </c>
      <c r="C2368" s="3" t="s">
        <v>21</v>
      </c>
      <c r="D2368" s="3" t="s">
        <v>22</v>
      </c>
      <c r="E2368" s="3">
        <v>1996</v>
      </c>
      <c r="F2368" s="4">
        <v>226278.515625</v>
      </c>
    </row>
    <row r="2369" spans="1:6" x14ac:dyDescent="0.15">
      <c r="A2369" s="2" t="s">
        <v>47</v>
      </c>
      <c r="B2369" s="2" t="s">
        <v>48</v>
      </c>
      <c r="C2369" s="3" t="s">
        <v>21</v>
      </c>
      <c r="D2369" s="3" t="s">
        <v>22</v>
      </c>
      <c r="E2369" s="3">
        <v>1997</v>
      </c>
      <c r="F2369" s="4">
        <v>252283.125</v>
      </c>
    </row>
    <row r="2370" spans="1:6" x14ac:dyDescent="0.15">
      <c r="A2370" s="2" t="s">
        <v>47</v>
      </c>
      <c r="B2370" s="2" t="s">
        <v>49</v>
      </c>
      <c r="C2370" s="3" t="s">
        <v>21</v>
      </c>
      <c r="D2370" s="3" t="s">
        <v>22</v>
      </c>
      <c r="E2370" s="3">
        <v>1997</v>
      </c>
      <c r="F2370" s="4">
        <v>244980.390625</v>
      </c>
    </row>
    <row r="2371" spans="1:6" x14ac:dyDescent="0.15">
      <c r="A2371" s="2" t="s">
        <v>47</v>
      </c>
      <c r="B2371" s="2" t="s">
        <v>48</v>
      </c>
      <c r="C2371" s="3" t="s">
        <v>21</v>
      </c>
      <c r="D2371" s="3" t="s">
        <v>22</v>
      </c>
      <c r="E2371" s="3">
        <v>1998</v>
      </c>
      <c r="F2371" s="4">
        <v>269264.8125</v>
      </c>
    </row>
    <row r="2372" spans="1:6" x14ac:dyDescent="0.15">
      <c r="A2372" s="2" t="s">
        <v>47</v>
      </c>
      <c r="B2372" s="2" t="s">
        <v>49</v>
      </c>
      <c r="C2372" s="3" t="s">
        <v>21</v>
      </c>
      <c r="D2372" s="3" t="s">
        <v>22</v>
      </c>
      <c r="E2372" s="3">
        <v>1998</v>
      </c>
      <c r="F2372" s="4">
        <v>260192.390625</v>
      </c>
    </row>
    <row r="2373" spans="1:6" x14ac:dyDescent="0.15">
      <c r="A2373" s="2" t="s">
        <v>47</v>
      </c>
      <c r="B2373" s="2" t="s">
        <v>48</v>
      </c>
      <c r="C2373" s="3" t="s">
        <v>21</v>
      </c>
      <c r="D2373" s="3" t="s">
        <v>22</v>
      </c>
      <c r="E2373" s="3">
        <v>1999</v>
      </c>
      <c r="F2373" s="4">
        <v>274464.78125</v>
      </c>
    </row>
    <row r="2374" spans="1:6" x14ac:dyDescent="0.15">
      <c r="A2374" s="2" t="s">
        <v>47</v>
      </c>
      <c r="B2374" s="2" t="s">
        <v>49</v>
      </c>
      <c r="C2374" s="3" t="s">
        <v>21</v>
      </c>
      <c r="D2374" s="3" t="s">
        <v>22</v>
      </c>
      <c r="E2374" s="3">
        <v>1999</v>
      </c>
      <c r="F2374" s="4">
        <v>265974.625</v>
      </c>
    </row>
    <row r="2375" spans="1:6" x14ac:dyDescent="0.15">
      <c r="A2375" s="2" t="s">
        <v>47</v>
      </c>
      <c r="B2375" s="2" t="s">
        <v>48</v>
      </c>
      <c r="C2375" s="3" t="s">
        <v>21</v>
      </c>
      <c r="D2375" s="3" t="s">
        <v>22</v>
      </c>
      <c r="E2375" s="3">
        <v>2000</v>
      </c>
      <c r="F2375" s="4">
        <v>281180.59375</v>
      </c>
    </row>
    <row r="2376" spans="1:6" x14ac:dyDescent="0.15">
      <c r="A2376" s="2" t="s">
        <v>47</v>
      </c>
      <c r="B2376" s="2" t="s">
        <v>49</v>
      </c>
      <c r="C2376" s="3" t="s">
        <v>21</v>
      </c>
      <c r="D2376" s="3" t="s">
        <v>22</v>
      </c>
      <c r="E2376" s="3">
        <v>2000</v>
      </c>
      <c r="F2376" s="4">
        <v>273550.59375</v>
      </c>
    </row>
    <row r="2377" spans="1:6" x14ac:dyDescent="0.15">
      <c r="A2377" s="2" t="s">
        <v>47</v>
      </c>
      <c r="B2377" s="2" t="s">
        <v>48</v>
      </c>
      <c r="C2377" s="3" t="s">
        <v>21</v>
      </c>
      <c r="D2377" s="3" t="s">
        <v>22</v>
      </c>
      <c r="E2377" s="3">
        <v>2001</v>
      </c>
      <c r="F2377" s="4">
        <v>293539.40625</v>
      </c>
    </row>
    <row r="2378" spans="1:6" x14ac:dyDescent="0.15">
      <c r="A2378" s="2" t="s">
        <v>47</v>
      </c>
      <c r="B2378" s="2" t="s">
        <v>49</v>
      </c>
      <c r="C2378" s="3" t="s">
        <v>21</v>
      </c>
      <c r="D2378" s="3" t="s">
        <v>22</v>
      </c>
      <c r="E2378" s="3">
        <v>2001</v>
      </c>
      <c r="F2378" s="4">
        <v>287111.5625</v>
      </c>
    </row>
    <row r="2379" spans="1:6" x14ac:dyDescent="0.15">
      <c r="A2379" s="2" t="s">
        <v>47</v>
      </c>
      <c r="B2379" s="2" t="s">
        <v>48</v>
      </c>
      <c r="C2379" s="3" t="s">
        <v>21</v>
      </c>
      <c r="D2379" s="3" t="s">
        <v>22</v>
      </c>
      <c r="E2379" s="3">
        <v>2002</v>
      </c>
      <c r="F2379" s="4">
        <v>308082.53125</v>
      </c>
    </row>
    <row r="2380" spans="1:6" x14ac:dyDescent="0.15">
      <c r="A2380" s="2" t="s">
        <v>47</v>
      </c>
      <c r="B2380" s="2" t="s">
        <v>49</v>
      </c>
      <c r="C2380" s="3" t="s">
        <v>21</v>
      </c>
      <c r="D2380" s="3" t="s">
        <v>22</v>
      </c>
      <c r="E2380" s="3">
        <v>2002</v>
      </c>
      <c r="F2380" s="4">
        <v>302806.40625</v>
      </c>
    </row>
    <row r="2381" spans="1:6" x14ac:dyDescent="0.15">
      <c r="A2381" s="2" t="s">
        <v>47</v>
      </c>
      <c r="B2381" s="2" t="s">
        <v>48</v>
      </c>
      <c r="C2381" s="3" t="s">
        <v>21</v>
      </c>
      <c r="D2381" s="3" t="s">
        <v>22</v>
      </c>
      <c r="E2381" s="3">
        <v>2003</v>
      </c>
      <c r="F2381" s="4">
        <v>319420.84375</v>
      </c>
    </row>
    <row r="2382" spans="1:6" x14ac:dyDescent="0.15">
      <c r="A2382" s="2" t="s">
        <v>47</v>
      </c>
      <c r="B2382" s="2" t="s">
        <v>49</v>
      </c>
      <c r="C2382" s="3" t="s">
        <v>21</v>
      </c>
      <c r="D2382" s="3" t="s">
        <v>22</v>
      </c>
      <c r="E2382" s="3">
        <v>2003</v>
      </c>
      <c r="F2382" s="4">
        <v>314583.71875</v>
      </c>
    </row>
    <row r="2383" spans="1:6" x14ac:dyDescent="0.15">
      <c r="A2383" s="2" t="s">
        <v>47</v>
      </c>
      <c r="B2383" s="2" t="s">
        <v>48</v>
      </c>
      <c r="C2383" s="3" t="s">
        <v>21</v>
      </c>
      <c r="D2383" s="3" t="s">
        <v>22</v>
      </c>
      <c r="E2383" s="3">
        <v>2004</v>
      </c>
      <c r="F2383" s="4">
        <v>340496.40625</v>
      </c>
    </row>
    <row r="2384" spans="1:6" x14ac:dyDescent="0.15">
      <c r="A2384" s="2" t="s">
        <v>47</v>
      </c>
      <c r="B2384" s="2" t="s">
        <v>49</v>
      </c>
      <c r="C2384" s="3" t="s">
        <v>21</v>
      </c>
      <c r="D2384" s="3" t="s">
        <v>22</v>
      </c>
      <c r="E2384" s="3">
        <v>2004</v>
      </c>
      <c r="F2384" s="4">
        <v>335491.03125</v>
      </c>
    </row>
    <row r="2385" spans="1:6" x14ac:dyDescent="0.15">
      <c r="A2385" s="2" t="s">
        <v>47</v>
      </c>
      <c r="B2385" s="2" t="s">
        <v>48</v>
      </c>
      <c r="C2385" s="3" t="s">
        <v>21</v>
      </c>
      <c r="D2385" s="3" t="s">
        <v>22</v>
      </c>
      <c r="E2385" s="3">
        <v>2005</v>
      </c>
      <c r="F2385" s="4">
        <v>338297.6875</v>
      </c>
    </row>
    <row r="2386" spans="1:6" x14ac:dyDescent="0.15">
      <c r="A2386" s="2" t="s">
        <v>47</v>
      </c>
      <c r="B2386" s="2" t="s">
        <v>49</v>
      </c>
      <c r="C2386" s="3" t="s">
        <v>21</v>
      </c>
      <c r="D2386" s="3" t="s">
        <v>22</v>
      </c>
      <c r="E2386" s="3">
        <v>2005</v>
      </c>
      <c r="F2386" s="4">
        <v>339352.3125</v>
      </c>
    </row>
    <row r="2387" spans="1:6" x14ac:dyDescent="0.15">
      <c r="A2387" s="2" t="s">
        <v>47</v>
      </c>
      <c r="B2387" s="2" t="s">
        <v>48</v>
      </c>
      <c r="C2387" s="3" t="s">
        <v>21</v>
      </c>
      <c r="D2387" s="3" t="s">
        <v>22</v>
      </c>
      <c r="E2387" s="3">
        <v>2006</v>
      </c>
      <c r="F2387" s="4">
        <v>369233.0625</v>
      </c>
    </row>
    <row r="2388" spans="1:6" x14ac:dyDescent="0.15">
      <c r="A2388" s="2" t="s">
        <v>47</v>
      </c>
      <c r="B2388" s="2" t="s">
        <v>49</v>
      </c>
      <c r="C2388" s="3" t="s">
        <v>21</v>
      </c>
      <c r="D2388" s="3" t="s">
        <v>22</v>
      </c>
      <c r="E2388" s="3">
        <v>2006</v>
      </c>
      <c r="F2388" s="4">
        <v>367808.09375</v>
      </c>
    </row>
    <row r="2389" spans="1:6" x14ac:dyDescent="0.15">
      <c r="A2389" s="2" t="s">
        <v>47</v>
      </c>
      <c r="B2389" s="2" t="s">
        <v>48</v>
      </c>
      <c r="C2389" s="3" t="s">
        <v>21</v>
      </c>
      <c r="D2389" s="3" t="s">
        <v>22</v>
      </c>
      <c r="E2389" s="3">
        <v>2007</v>
      </c>
      <c r="F2389" s="4">
        <v>379983.28125</v>
      </c>
    </row>
    <row r="2390" spans="1:6" x14ac:dyDescent="0.15">
      <c r="A2390" s="2" t="s">
        <v>47</v>
      </c>
      <c r="B2390" s="2" t="s">
        <v>49</v>
      </c>
      <c r="C2390" s="3" t="s">
        <v>21</v>
      </c>
      <c r="D2390" s="3" t="s">
        <v>22</v>
      </c>
      <c r="E2390" s="3">
        <v>2007</v>
      </c>
      <c r="F2390" s="4">
        <v>377043.21875</v>
      </c>
    </row>
    <row r="2391" spans="1:6" x14ac:dyDescent="0.15">
      <c r="A2391" s="2" t="s">
        <v>47</v>
      </c>
      <c r="B2391" s="2" t="s">
        <v>48</v>
      </c>
      <c r="C2391" s="3" t="s">
        <v>21</v>
      </c>
      <c r="D2391" s="3" t="s">
        <v>22</v>
      </c>
      <c r="E2391" s="3">
        <v>2008</v>
      </c>
      <c r="F2391" s="4">
        <v>390628.34375</v>
      </c>
    </row>
    <row r="2392" spans="1:6" x14ac:dyDescent="0.15">
      <c r="A2392" s="2" t="s">
        <v>47</v>
      </c>
      <c r="B2392" s="2" t="s">
        <v>49</v>
      </c>
      <c r="C2392" s="3" t="s">
        <v>21</v>
      </c>
      <c r="D2392" s="3" t="s">
        <v>22</v>
      </c>
      <c r="E2392" s="3">
        <v>2008</v>
      </c>
      <c r="F2392" s="4">
        <v>390115.34375</v>
      </c>
    </row>
    <row r="2393" spans="1:6" x14ac:dyDescent="0.15">
      <c r="A2393" s="2" t="s">
        <v>47</v>
      </c>
      <c r="B2393" s="2" t="s">
        <v>48</v>
      </c>
      <c r="C2393" s="3" t="s">
        <v>21</v>
      </c>
      <c r="D2393" s="3" t="s">
        <v>22</v>
      </c>
      <c r="E2393" s="3">
        <v>2009</v>
      </c>
      <c r="F2393" s="4">
        <v>380753.84375</v>
      </c>
    </row>
    <row r="2394" spans="1:6" x14ac:dyDescent="0.15">
      <c r="A2394" s="2" t="s">
        <v>47</v>
      </c>
      <c r="B2394" s="2" t="s">
        <v>49</v>
      </c>
      <c r="C2394" s="3" t="s">
        <v>21</v>
      </c>
      <c r="D2394" s="3" t="s">
        <v>22</v>
      </c>
      <c r="E2394" s="3">
        <v>2009</v>
      </c>
      <c r="F2394" s="4">
        <v>378253.6875</v>
      </c>
    </row>
    <row r="2395" spans="1:6" x14ac:dyDescent="0.15">
      <c r="A2395" s="2" t="s">
        <v>47</v>
      </c>
      <c r="B2395" s="2" t="s">
        <v>48</v>
      </c>
      <c r="C2395" s="3" t="s">
        <v>21</v>
      </c>
      <c r="D2395" s="3" t="s">
        <v>22</v>
      </c>
      <c r="E2395" s="3">
        <v>2010</v>
      </c>
      <c r="F2395" s="4">
        <v>347717.28125</v>
      </c>
    </row>
    <row r="2396" spans="1:6" x14ac:dyDescent="0.15">
      <c r="A2396" s="2" t="s">
        <v>47</v>
      </c>
      <c r="B2396" s="2" t="s">
        <v>49</v>
      </c>
      <c r="C2396" s="3" t="s">
        <v>21</v>
      </c>
      <c r="D2396" s="3" t="s">
        <v>22</v>
      </c>
      <c r="E2396" s="3">
        <v>2010</v>
      </c>
      <c r="F2396" s="4">
        <v>346454.28125</v>
      </c>
    </row>
    <row r="2397" spans="1:6" x14ac:dyDescent="0.15">
      <c r="A2397" s="2" t="s">
        <v>47</v>
      </c>
      <c r="B2397" s="2" t="s">
        <v>48</v>
      </c>
      <c r="C2397" s="3" t="s">
        <v>21</v>
      </c>
      <c r="D2397" s="3" t="s">
        <v>22</v>
      </c>
      <c r="E2397" s="3">
        <v>2011</v>
      </c>
      <c r="F2397" s="4">
        <v>314638.8125</v>
      </c>
    </row>
    <row r="2398" spans="1:6" x14ac:dyDescent="0.15">
      <c r="A2398" s="2" t="s">
        <v>47</v>
      </c>
      <c r="B2398" s="2" t="s">
        <v>49</v>
      </c>
      <c r="C2398" s="3" t="s">
        <v>21</v>
      </c>
      <c r="D2398" s="3" t="s">
        <v>22</v>
      </c>
      <c r="E2398" s="3">
        <v>2011</v>
      </c>
      <c r="F2398" s="4">
        <v>315636.9375</v>
      </c>
    </row>
    <row r="2399" spans="1:6" x14ac:dyDescent="0.15">
      <c r="A2399" s="2" t="s">
        <v>47</v>
      </c>
      <c r="B2399" s="2" t="s">
        <v>48</v>
      </c>
      <c r="C2399" s="3" t="s">
        <v>21</v>
      </c>
      <c r="D2399" s="3" t="s">
        <v>22</v>
      </c>
      <c r="E2399" s="3">
        <v>2012</v>
      </c>
      <c r="F2399" s="4">
        <v>299430.71875</v>
      </c>
    </row>
    <row r="2400" spans="1:6" x14ac:dyDescent="0.15">
      <c r="A2400" s="2" t="s">
        <v>47</v>
      </c>
      <c r="B2400" s="2" t="s">
        <v>49</v>
      </c>
      <c r="C2400" s="3" t="s">
        <v>21</v>
      </c>
      <c r="D2400" s="3" t="s">
        <v>22</v>
      </c>
      <c r="E2400" s="3">
        <v>2012</v>
      </c>
      <c r="F2400" s="4">
        <v>298132</v>
      </c>
    </row>
    <row r="2401" spans="1:6" x14ac:dyDescent="0.15">
      <c r="A2401" s="2" t="s">
        <v>47</v>
      </c>
      <c r="B2401" s="2" t="s">
        <v>48</v>
      </c>
      <c r="C2401" s="3" t="s">
        <v>21</v>
      </c>
      <c r="D2401" s="3" t="s">
        <v>22</v>
      </c>
      <c r="E2401" s="3">
        <v>2013</v>
      </c>
      <c r="F2401" s="4">
        <v>294988.53125</v>
      </c>
    </row>
    <row r="2402" spans="1:6" x14ac:dyDescent="0.15">
      <c r="A2402" s="2" t="s">
        <v>47</v>
      </c>
      <c r="B2402" s="2" t="s">
        <v>49</v>
      </c>
      <c r="C2402" s="3" t="s">
        <v>21</v>
      </c>
      <c r="D2402" s="3" t="s">
        <v>22</v>
      </c>
      <c r="E2402" s="3">
        <v>2013</v>
      </c>
      <c r="F2402" s="4">
        <v>293429.5</v>
      </c>
    </row>
    <row r="2403" spans="1:6" x14ac:dyDescent="0.15">
      <c r="A2403" s="2" t="s">
        <v>47</v>
      </c>
      <c r="B2403" s="2" t="s">
        <v>48</v>
      </c>
      <c r="C2403" s="3" t="s">
        <v>21</v>
      </c>
      <c r="D2403" s="3" t="s">
        <v>22</v>
      </c>
      <c r="E2403" s="3">
        <v>2014</v>
      </c>
      <c r="F2403" s="4">
        <v>294032.5625</v>
      </c>
    </row>
    <row r="2404" spans="1:6" x14ac:dyDescent="0.15">
      <c r="A2404" s="2" t="s">
        <v>47</v>
      </c>
      <c r="B2404" s="2" t="s">
        <v>49</v>
      </c>
      <c r="C2404" s="3" t="s">
        <v>21</v>
      </c>
      <c r="D2404" s="3" t="s">
        <v>22</v>
      </c>
      <c r="E2404" s="3">
        <v>2014</v>
      </c>
      <c r="F2404" s="4">
        <v>292936.09375</v>
      </c>
    </row>
    <row r="2405" spans="1:6" x14ac:dyDescent="0.15">
      <c r="A2405" s="2" t="s">
        <v>47</v>
      </c>
      <c r="B2405" s="2" t="s">
        <v>48</v>
      </c>
      <c r="C2405" s="3" t="s">
        <v>21</v>
      </c>
      <c r="D2405" s="3" t="s">
        <v>22</v>
      </c>
      <c r="E2405" s="3">
        <v>2015</v>
      </c>
      <c r="F2405" s="4">
        <v>294728.59375</v>
      </c>
    </row>
    <row r="2406" spans="1:6" x14ac:dyDescent="0.15">
      <c r="A2406" s="2" t="s">
        <v>47</v>
      </c>
      <c r="B2406" s="2" t="s">
        <v>49</v>
      </c>
      <c r="C2406" s="3" t="s">
        <v>21</v>
      </c>
      <c r="D2406" s="3" t="s">
        <v>22</v>
      </c>
      <c r="E2406" s="3">
        <v>2015</v>
      </c>
      <c r="F2406" s="4">
        <v>293156.1875</v>
      </c>
    </row>
    <row r="2407" spans="1:6" x14ac:dyDescent="0.15">
      <c r="A2407" s="2" t="s">
        <v>47</v>
      </c>
      <c r="B2407" s="2" t="s">
        <v>48</v>
      </c>
      <c r="C2407" s="3" t="s">
        <v>21</v>
      </c>
      <c r="D2407" s="3" t="s">
        <v>22</v>
      </c>
      <c r="E2407" s="3">
        <v>2016</v>
      </c>
      <c r="F2407" s="4">
        <v>290349.375</v>
      </c>
    </row>
    <row r="2408" spans="1:6" x14ac:dyDescent="0.15">
      <c r="A2408" s="2" t="s">
        <v>47</v>
      </c>
      <c r="B2408" s="2" t="s">
        <v>49</v>
      </c>
      <c r="C2408" s="3" t="s">
        <v>21</v>
      </c>
      <c r="D2408" s="3" t="s">
        <v>22</v>
      </c>
      <c r="E2408" s="3">
        <v>2016</v>
      </c>
      <c r="F2408" s="4">
        <v>288693.96875</v>
      </c>
    </row>
    <row r="2409" spans="1:6" x14ac:dyDescent="0.15">
      <c r="A2409" s="2" t="s">
        <v>47</v>
      </c>
      <c r="B2409" s="2" t="s">
        <v>48</v>
      </c>
      <c r="C2409" s="3" t="s">
        <v>21</v>
      </c>
      <c r="D2409" s="3" t="s">
        <v>22</v>
      </c>
      <c r="E2409" s="3">
        <v>2017</v>
      </c>
      <c r="F2409" s="4">
        <v>295748.25</v>
      </c>
    </row>
    <row r="2410" spans="1:6" x14ac:dyDescent="0.15">
      <c r="A2410" s="2" t="s">
        <v>47</v>
      </c>
      <c r="B2410" s="2" t="s">
        <v>49</v>
      </c>
      <c r="C2410" s="3" t="s">
        <v>21</v>
      </c>
      <c r="D2410" s="3" t="s">
        <v>22</v>
      </c>
      <c r="E2410" s="3">
        <v>2017</v>
      </c>
      <c r="F2410" s="4">
        <v>295748.25</v>
      </c>
    </row>
    <row r="2411" spans="1:6" x14ac:dyDescent="0.15">
      <c r="A2411" s="2" t="s">
        <v>47</v>
      </c>
      <c r="B2411" s="2" t="s">
        <v>48</v>
      </c>
      <c r="C2411" s="3" t="s">
        <v>21</v>
      </c>
      <c r="D2411" s="3" t="s">
        <v>22</v>
      </c>
      <c r="E2411" s="3">
        <v>2018</v>
      </c>
      <c r="F2411" s="4">
        <v>297786.65625</v>
      </c>
    </row>
    <row r="2412" spans="1:6" x14ac:dyDescent="0.15">
      <c r="A2412" s="2" t="s">
        <v>47</v>
      </c>
      <c r="B2412" s="2" t="s">
        <v>49</v>
      </c>
      <c r="C2412" s="3" t="s">
        <v>21</v>
      </c>
      <c r="D2412" s="3" t="s">
        <v>22</v>
      </c>
      <c r="E2412" s="3">
        <v>2018</v>
      </c>
      <c r="F2412" s="4">
        <v>297629.65625</v>
      </c>
    </row>
    <row r="2413" spans="1:6" x14ac:dyDescent="0.15">
      <c r="A2413" s="2" t="s">
        <v>47</v>
      </c>
      <c r="B2413" s="2" t="s">
        <v>48</v>
      </c>
      <c r="C2413" s="3" t="s">
        <v>21</v>
      </c>
      <c r="D2413" s="3" t="s">
        <v>22</v>
      </c>
      <c r="E2413" s="3">
        <v>2019</v>
      </c>
      <c r="F2413" s="4">
        <v>302222.28125</v>
      </c>
    </row>
    <row r="2414" spans="1:6" x14ac:dyDescent="0.15">
      <c r="A2414" s="2" t="s">
        <v>47</v>
      </c>
      <c r="B2414" s="2" t="s">
        <v>49</v>
      </c>
      <c r="C2414" s="3" t="s">
        <v>21</v>
      </c>
      <c r="D2414" s="3" t="s">
        <v>22</v>
      </c>
      <c r="E2414" s="3">
        <v>2019</v>
      </c>
      <c r="F2414" s="4">
        <v>301896.875</v>
      </c>
    </row>
    <row r="2415" spans="1:6" x14ac:dyDescent="0.15">
      <c r="A2415" s="2" t="s">
        <v>47</v>
      </c>
      <c r="B2415" s="2" t="s">
        <v>48</v>
      </c>
      <c r="C2415" s="3" t="s">
        <v>23</v>
      </c>
      <c r="D2415" s="3" t="s">
        <v>24</v>
      </c>
      <c r="E2415" s="3">
        <v>1950</v>
      </c>
      <c r="F2415" s="4">
        <v>1293.6873779296875</v>
      </c>
    </row>
    <row r="2416" spans="1:6" x14ac:dyDescent="0.15">
      <c r="A2416" s="2" t="s">
        <v>47</v>
      </c>
      <c r="B2416" s="2" t="s">
        <v>49</v>
      </c>
      <c r="C2416" s="3" t="s">
        <v>23</v>
      </c>
      <c r="D2416" s="3" t="s">
        <v>24</v>
      </c>
      <c r="E2416" s="3">
        <v>1950</v>
      </c>
      <c r="F2416" s="4">
        <v>1273.3001708984375</v>
      </c>
    </row>
    <row r="2417" spans="1:6" x14ac:dyDescent="0.15">
      <c r="A2417" s="2" t="s">
        <v>47</v>
      </c>
      <c r="B2417" s="2" t="s">
        <v>48</v>
      </c>
      <c r="C2417" s="3" t="s">
        <v>23</v>
      </c>
      <c r="D2417" s="3" t="s">
        <v>24</v>
      </c>
      <c r="E2417" s="3">
        <v>1951</v>
      </c>
      <c r="F2417" s="4">
        <v>1238.276123046875</v>
      </c>
    </row>
    <row r="2418" spans="1:6" x14ac:dyDescent="0.15">
      <c r="A2418" s="2" t="s">
        <v>47</v>
      </c>
      <c r="B2418" s="2" t="s">
        <v>49</v>
      </c>
      <c r="C2418" s="3" t="s">
        <v>23</v>
      </c>
      <c r="D2418" s="3" t="s">
        <v>24</v>
      </c>
      <c r="E2418" s="3">
        <v>1951</v>
      </c>
      <c r="F2418" s="4">
        <v>1230.5986328125</v>
      </c>
    </row>
    <row r="2419" spans="1:6" x14ac:dyDescent="0.15">
      <c r="A2419" s="2" t="s">
        <v>47</v>
      </c>
      <c r="B2419" s="2" t="s">
        <v>48</v>
      </c>
      <c r="C2419" s="3" t="s">
        <v>23</v>
      </c>
      <c r="D2419" s="3" t="s">
        <v>24</v>
      </c>
      <c r="E2419" s="3">
        <v>1952</v>
      </c>
      <c r="F2419" s="4">
        <v>1233.9718017578125</v>
      </c>
    </row>
    <row r="2420" spans="1:6" x14ac:dyDescent="0.15">
      <c r="A2420" s="2" t="s">
        <v>47</v>
      </c>
      <c r="B2420" s="2" t="s">
        <v>49</v>
      </c>
      <c r="C2420" s="3" t="s">
        <v>23</v>
      </c>
      <c r="D2420" s="3" t="s">
        <v>24</v>
      </c>
      <c r="E2420" s="3">
        <v>1952</v>
      </c>
      <c r="F2420" s="4">
        <v>1234.1207275390625</v>
      </c>
    </row>
    <row r="2421" spans="1:6" x14ac:dyDescent="0.15">
      <c r="A2421" s="2" t="s">
        <v>47</v>
      </c>
      <c r="B2421" s="2" t="s">
        <v>48</v>
      </c>
      <c r="C2421" s="3" t="s">
        <v>23</v>
      </c>
      <c r="D2421" s="3" t="s">
        <v>24</v>
      </c>
      <c r="E2421" s="3">
        <v>1953</v>
      </c>
      <c r="F2421" s="4">
        <v>1442.4296875</v>
      </c>
    </row>
    <row r="2422" spans="1:6" x14ac:dyDescent="0.15">
      <c r="A2422" s="2" t="s">
        <v>47</v>
      </c>
      <c r="B2422" s="2" t="s">
        <v>49</v>
      </c>
      <c r="C2422" s="3" t="s">
        <v>23</v>
      </c>
      <c r="D2422" s="3" t="s">
        <v>24</v>
      </c>
      <c r="E2422" s="3">
        <v>1953</v>
      </c>
      <c r="F2422" s="4">
        <v>1440.522216796875</v>
      </c>
    </row>
    <row r="2423" spans="1:6" x14ac:dyDescent="0.15">
      <c r="A2423" s="2" t="s">
        <v>47</v>
      </c>
      <c r="B2423" s="2" t="s">
        <v>48</v>
      </c>
      <c r="C2423" s="3" t="s">
        <v>23</v>
      </c>
      <c r="D2423" s="3" t="s">
        <v>24</v>
      </c>
      <c r="E2423" s="3">
        <v>1954</v>
      </c>
      <c r="F2423" s="4">
        <v>1602.9803466796875</v>
      </c>
    </row>
    <row r="2424" spans="1:6" x14ac:dyDescent="0.15">
      <c r="A2424" s="2" t="s">
        <v>47</v>
      </c>
      <c r="B2424" s="2" t="s">
        <v>49</v>
      </c>
      <c r="C2424" s="3" t="s">
        <v>23</v>
      </c>
      <c r="D2424" s="3" t="s">
        <v>24</v>
      </c>
      <c r="E2424" s="3">
        <v>1954</v>
      </c>
      <c r="F2424" s="4">
        <v>1593.9716796875</v>
      </c>
    </row>
    <row r="2425" spans="1:6" x14ac:dyDescent="0.15">
      <c r="A2425" s="2" t="s">
        <v>47</v>
      </c>
      <c r="B2425" s="2" t="s">
        <v>48</v>
      </c>
      <c r="C2425" s="3" t="s">
        <v>23</v>
      </c>
      <c r="D2425" s="3" t="s">
        <v>24</v>
      </c>
      <c r="E2425" s="3">
        <v>1955</v>
      </c>
      <c r="F2425" s="4">
        <v>1851.33984375</v>
      </c>
    </row>
    <row r="2426" spans="1:6" x14ac:dyDescent="0.15">
      <c r="A2426" s="2" t="s">
        <v>47</v>
      </c>
      <c r="B2426" s="2" t="s">
        <v>49</v>
      </c>
      <c r="C2426" s="3" t="s">
        <v>23</v>
      </c>
      <c r="D2426" s="3" t="s">
        <v>24</v>
      </c>
      <c r="E2426" s="3">
        <v>1955</v>
      </c>
      <c r="F2426" s="4">
        <v>1829.2945556640625</v>
      </c>
    </row>
    <row r="2427" spans="1:6" x14ac:dyDescent="0.15">
      <c r="A2427" s="2" t="s">
        <v>47</v>
      </c>
      <c r="B2427" s="2" t="s">
        <v>48</v>
      </c>
      <c r="C2427" s="3" t="s">
        <v>23</v>
      </c>
      <c r="D2427" s="3" t="s">
        <v>24</v>
      </c>
      <c r="E2427" s="3">
        <v>1956</v>
      </c>
      <c r="F2427" s="4">
        <v>1842.7001953125</v>
      </c>
    </row>
    <row r="2428" spans="1:6" x14ac:dyDescent="0.15">
      <c r="A2428" s="2" t="s">
        <v>47</v>
      </c>
      <c r="B2428" s="2" t="s">
        <v>49</v>
      </c>
      <c r="C2428" s="3" t="s">
        <v>23</v>
      </c>
      <c r="D2428" s="3" t="s">
        <v>24</v>
      </c>
      <c r="E2428" s="3">
        <v>1956</v>
      </c>
      <c r="F2428" s="4">
        <v>1822.7003173828125</v>
      </c>
    </row>
    <row r="2429" spans="1:6" x14ac:dyDescent="0.15">
      <c r="A2429" s="2" t="s">
        <v>47</v>
      </c>
      <c r="B2429" s="2" t="s">
        <v>48</v>
      </c>
      <c r="C2429" s="3" t="s">
        <v>23</v>
      </c>
      <c r="D2429" s="3" t="s">
        <v>24</v>
      </c>
      <c r="E2429" s="3">
        <v>1957</v>
      </c>
      <c r="F2429" s="4">
        <v>1858.1458740234375</v>
      </c>
    </row>
    <row r="2430" spans="1:6" x14ac:dyDescent="0.15">
      <c r="A2430" s="2" t="s">
        <v>47</v>
      </c>
      <c r="B2430" s="2" t="s">
        <v>49</v>
      </c>
      <c r="C2430" s="3" t="s">
        <v>23</v>
      </c>
      <c r="D2430" s="3" t="s">
        <v>24</v>
      </c>
      <c r="E2430" s="3">
        <v>1957</v>
      </c>
      <c r="F2430" s="4">
        <v>1841.418212890625</v>
      </c>
    </row>
    <row r="2431" spans="1:6" x14ac:dyDescent="0.15">
      <c r="A2431" s="2" t="s">
        <v>47</v>
      </c>
      <c r="B2431" s="2" t="s">
        <v>48</v>
      </c>
      <c r="C2431" s="3" t="s">
        <v>23</v>
      </c>
      <c r="D2431" s="3" t="s">
        <v>24</v>
      </c>
      <c r="E2431" s="3">
        <v>1958</v>
      </c>
      <c r="F2431" s="4">
        <v>2050.489990234375</v>
      </c>
    </row>
    <row r="2432" spans="1:6" x14ac:dyDescent="0.15">
      <c r="A2432" s="2" t="s">
        <v>47</v>
      </c>
      <c r="B2432" s="2" t="s">
        <v>49</v>
      </c>
      <c r="C2432" s="3" t="s">
        <v>23</v>
      </c>
      <c r="D2432" s="3" t="s">
        <v>24</v>
      </c>
      <c r="E2432" s="3">
        <v>1958</v>
      </c>
      <c r="F2432" s="4">
        <v>2038.35595703125</v>
      </c>
    </row>
    <row r="2433" spans="1:6" x14ac:dyDescent="0.15">
      <c r="A2433" s="2" t="s">
        <v>47</v>
      </c>
      <c r="B2433" s="2" t="s">
        <v>48</v>
      </c>
      <c r="C2433" s="3" t="s">
        <v>23</v>
      </c>
      <c r="D2433" s="3" t="s">
        <v>24</v>
      </c>
      <c r="E2433" s="3">
        <v>1959</v>
      </c>
      <c r="F2433" s="4">
        <v>2158.779541015625</v>
      </c>
    </row>
    <row r="2434" spans="1:6" x14ac:dyDescent="0.15">
      <c r="A2434" s="2" t="s">
        <v>47</v>
      </c>
      <c r="B2434" s="2" t="s">
        <v>49</v>
      </c>
      <c r="C2434" s="3" t="s">
        <v>23</v>
      </c>
      <c r="D2434" s="3" t="s">
        <v>24</v>
      </c>
      <c r="E2434" s="3">
        <v>1959</v>
      </c>
      <c r="F2434" s="4">
        <v>2144.415283203125</v>
      </c>
    </row>
    <row r="2435" spans="1:6" x14ac:dyDescent="0.15">
      <c r="A2435" s="2" t="s">
        <v>47</v>
      </c>
      <c r="B2435" s="2" t="s">
        <v>48</v>
      </c>
      <c r="C2435" s="3" t="s">
        <v>23</v>
      </c>
      <c r="D2435" s="3" t="s">
        <v>24</v>
      </c>
      <c r="E2435" s="3">
        <v>1960</v>
      </c>
      <c r="F2435" s="4">
        <v>2112.427490234375</v>
      </c>
    </row>
    <row r="2436" spans="1:6" x14ac:dyDescent="0.15">
      <c r="A2436" s="2" t="s">
        <v>47</v>
      </c>
      <c r="B2436" s="2" t="s">
        <v>49</v>
      </c>
      <c r="C2436" s="3" t="s">
        <v>23</v>
      </c>
      <c r="D2436" s="3" t="s">
        <v>24</v>
      </c>
      <c r="E2436" s="3">
        <v>1960</v>
      </c>
      <c r="F2436" s="4">
        <v>2095.53466796875</v>
      </c>
    </row>
    <row r="2437" spans="1:6" x14ac:dyDescent="0.15">
      <c r="A2437" s="2" t="s">
        <v>47</v>
      </c>
      <c r="B2437" s="2" t="s">
        <v>48</v>
      </c>
      <c r="C2437" s="3" t="s">
        <v>23</v>
      </c>
      <c r="D2437" s="3" t="s">
        <v>24</v>
      </c>
      <c r="E2437" s="3">
        <v>1961</v>
      </c>
      <c r="F2437" s="4">
        <v>2255.321044921875</v>
      </c>
    </row>
    <row r="2438" spans="1:6" x14ac:dyDescent="0.15">
      <c r="A2438" s="2" t="s">
        <v>47</v>
      </c>
      <c r="B2438" s="2" t="s">
        <v>49</v>
      </c>
      <c r="C2438" s="3" t="s">
        <v>23</v>
      </c>
      <c r="D2438" s="3" t="s">
        <v>24</v>
      </c>
      <c r="E2438" s="3">
        <v>1961</v>
      </c>
      <c r="F2438" s="4">
        <v>2216.967529296875</v>
      </c>
    </row>
    <row r="2439" spans="1:6" x14ac:dyDescent="0.15">
      <c r="A2439" s="2" t="s">
        <v>47</v>
      </c>
      <c r="B2439" s="2" t="s">
        <v>48</v>
      </c>
      <c r="C2439" s="3" t="s">
        <v>23</v>
      </c>
      <c r="D2439" s="3" t="s">
        <v>24</v>
      </c>
      <c r="E2439" s="3">
        <v>1962</v>
      </c>
      <c r="F2439" s="4">
        <v>2337.3955078125</v>
      </c>
    </row>
    <row r="2440" spans="1:6" x14ac:dyDescent="0.15">
      <c r="A2440" s="2" t="s">
        <v>47</v>
      </c>
      <c r="B2440" s="2" t="s">
        <v>49</v>
      </c>
      <c r="C2440" s="3" t="s">
        <v>23</v>
      </c>
      <c r="D2440" s="3" t="s">
        <v>24</v>
      </c>
      <c r="E2440" s="3">
        <v>1962</v>
      </c>
      <c r="F2440" s="4">
        <v>2285.782470703125</v>
      </c>
    </row>
    <row r="2441" spans="1:6" x14ac:dyDescent="0.15">
      <c r="A2441" s="2" t="s">
        <v>47</v>
      </c>
      <c r="B2441" s="2" t="s">
        <v>48</v>
      </c>
      <c r="C2441" s="3" t="s">
        <v>23</v>
      </c>
      <c r="D2441" s="3" t="s">
        <v>24</v>
      </c>
      <c r="E2441" s="3">
        <v>1963</v>
      </c>
      <c r="F2441" s="4">
        <v>2620.990234375</v>
      </c>
    </row>
    <row r="2442" spans="1:6" x14ac:dyDescent="0.15">
      <c r="A2442" s="2" t="s">
        <v>47</v>
      </c>
      <c r="B2442" s="2" t="s">
        <v>49</v>
      </c>
      <c r="C2442" s="3" t="s">
        <v>23</v>
      </c>
      <c r="D2442" s="3" t="s">
        <v>24</v>
      </c>
      <c r="E2442" s="3">
        <v>1963</v>
      </c>
      <c r="F2442" s="4">
        <v>2561.999755859375</v>
      </c>
    </row>
    <row r="2443" spans="1:6" x14ac:dyDescent="0.15">
      <c r="A2443" s="2" t="s">
        <v>47</v>
      </c>
      <c r="B2443" s="2" t="s">
        <v>48</v>
      </c>
      <c r="C2443" s="3" t="s">
        <v>23</v>
      </c>
      <c r="D2443" s="3" t="s">
        <v>24</v>
      </c>
      <c r="E2443" s="3">
        <v>1964</v>
      </c>
      <c r="F2443" s="4">
        <v>3019.865234375</v>
      </c>
    </row>
    <row r="2444" spans="1:6" x14ac:dyDescent="0.15">
      <c r="A2444" s="2" t="s">
        <v>47</v>
      </c>
      <c r="B2444" s="2" t="s">
        <v>49</v>
      </c>
      <c r="C2444" s="3" t="s">
        <v>23</v>
      </c>
      <c r="D2444" s="3" t="s">
        <v>24</v>
      </c>
      <c r="E2444" s="3">
        <v>1964</v>
      </c>
      <c r="F2444" s="4">
        <v>2949.263671875</v>
      </c>
    </row>
    <row r="2445" spans="1:6" x14ac:dyDescent="0.15">
      <c r="A2445" s="2" t="s">
        <v>47</v>
      </c>
      <c r="B2445" s="2" t="s">
        <v>48</v>
      </c>
      <c r="C2445" s="3" t="s">
        <v>23</v>
      </c>
      <c r="D2445" s="3" t="s">
        <v>24</v>
      </c>
      <c r="E2445" s="3">
        <v>1965</v>
      </c>
      <c r="F2445" s="4">
        <v>3371.260986328125</v>
      </c>
    </row>
    <row r="2446" spans="1:6" x14ac:dyDescent="0.15">
      <c r="A2446" s="2" t="s">
        <v>47</v>
      </c>
      <c r="B2446" s="2" t="s">
        <v>49</v>
      </c>
      <c r="C2446" s="3" t="s">
        <v>23</v>
      </c>
      <c r="D2446" s="3" t="s">
        <v>24</v>
      </c>
      <c r="E2446" s="3">
        <v>1965</v>
      </c>
      <c r="F2446" s="4">
        <v>3288.5107421875</v>
      </c>
    </row>
    <row r="2447" spans="1:6" x14ac:dyDescent="0.15">
      <c r="A2447" s="2" t="s">
        <v>47</v>
      </c>
      <c r="B2447" s="2" t="s">
        <v>48</v>
      </c>
      <c r="C2447" s="3" t="s">
        <v>23</v>
      </c>
      <c r="D2447" s="3" t="s">
        <v>24</v>
      </c>
      <c r="E2447" s="3">
        <v>1966</v>
      </c>
      <c r="F2447" s="4">
        <v>3630.67578125</v>
      </c>
    </row>
    <row r="2448" spans="1:6" x14ac:dyDescent="0.15">
      <c r="A2448" s="2" t="s">
        <v>47</v>
      </c>
      <c r="B2448" s="2" t="s">
        <v>49</v>
      </c>
      <c r="C2448" s="3" t="s">
        <v>23</v>
      </c>
      <c r="D2448" s="3" t="s">
        <v>24</v>
      </c>
      <c r="E2448" s="3">
        <v>1966</v>
      </c>
      <c r="F2448" s="4">
        <v>3540.430419921875</v>
      </c>
    </row>
    <row r="2449" spans="1:6" x14ac:dyDescent="0.15">
      <c r="A2449" s="2" t="s">
        <v>47</v>
      </c>
      <c r="B2449" s="2" t="s">
        <v>48</v>
      </c>
      <c r="C2449" s="3" t="s">
        <v>23</v>
      </c>
      <c r="D2449" s="3" t="s">
        <v>24</v>
      </c>
      <c r="E2449" s="3">
        <v>1967</v>
      </c>
      <c r="F2449" s="4">
        <v>3566.016845703125</v>
      </c>
    </row>
    <row r="2450" spans="1:6" x14ac:dyDescent="0.15">
      <c r="A2450" s="2" t="s">
        <v>47</v>
      </c>
      <c r="B2450" s="2" t="s">
        <v>49</v>
      </c>
      <c r="C2450" s="3" t="s">
        <v>23</v>
      </c>
      <c r="D2450" s="3" t="s">
        <v>24</v>
      </c>
      <c r="E2450" s="3">
        <v>1967</v>
      </c>
      <c r="F2450" s="4">
        <v>3473.95751953125</v>
      </c>
    </row>
    <row r="2451" spans="1:6" x14ac:dyDescent="0.15">
      <c r="A2451" s="2" t="s">
        <v>47</v>
      </c>
      <c r="B2451" s="2" t="s">
        <v>48</v>
      </c>
      <c r="C2451" s="3" t="s">
        <v>23</v>
      </c>
      <c r="D2451" s="3" t="s">
        <v>24</v>
      </c>
      <c r="E2451" s="3">
        <v>1968</v>
      </c>
      <c r="F2451" s="4">
        <v>3247.343017578125</v>
      </c>
    </row>
    <row r="2452" spans="1:6" x14ac:dyDescent="0.15">
      <c r="A2452" s="2" t="s">
        <v>47</v>
      </c>
      <c r="B2452" s="2" t="s">
        <v>49</v>
      </c>
      <c r="C2452" s="3" t="s">
        <v>23</v>
      </c>
      <c r="D2452" s="3" t="s">
        <v>24</v>
      </c>
      <c r="E2452" s="3">
        <v>1968</v>
      </c>
      <c r="F2452" s="4">
        <v>3164.5</v>
      </c>
    </row>
    <row r="2453" spans="1:6" x14ac:dyDescent="0.15">
      <c r="A2453" s="2" t="s">
        <v>47</v>
      </c>
      <c r="B2453" s="2" t="s">
        <v>48</v>
      </c>
      <c r="C2453" s="3" t="s">
        <v>23</v>
      </c>
      <c r="D2453" s="3" t="s">
        <v>24</v>
      </c>
      <c r="E2453" s="3">
        <v>1969</v>
      </c>
      <c r="F2453" s="4">
        <v>3332.3544921875</v>
      </c>
    </row>
    <row r="2454" spans="1:6" x14ac:dyDescent="0.15">
      <c r="A2454" s="2" t="s">
        <v>47</v>
      </c>
      <c r="B2454" s="2" t="s">
        <v>49</v>
      </c>
      <c r="C2454" s="3" t="s">
        <v>23</v>
      </c>
      <c r="D2454" s="3" t="s">
        <v>24</v>
      </c>
      <c r="E2454" s="3">
        <v>1969</v>
      </c>
      <c r="F2454" s="4">
        <v>3248.4619140625</v>
      </c>
    </row>
    <row r="2455" spans="1:6" x14ac:dyDescent="0.15">
      <c r="A2455" s="2" t="s">
        <v>47</v>
      </c>
      <c r="B2455" s="2" t="s">
        <v>48</v>
      </c>
      <c r="C2455" s="3" t="s">
        <v>23</v>
      </c>
      <c r="D2455" s="3" t="s">
        <v>24</v>
      </c>
      <c r="E2455" s="3">
        <v>1970</v>
      </c>
      <c r="F2455" s="4">
        <v>3647.293701171875</v>
      </c>
    </row>
    <row r="2456" spans="1:6" x14ac:dyDescent="0.15">
      <c r="A2456" s="2" t="s">
        <v>47</v>
      </c>
      <c r="B2456" s="2" t="s">
        <v>49</v>
      </c>
      <c r="C2456" s="3" t="s">
        <v>23</v>
      </c>
      <c r="D2456" s="3" t="s">
        <v>24</v>
      </c>
      <c r="E2456" s="3">
        <v>1970</v>
      </c>
      <c r="F2456" s="4">
        <v>3564.693115234375</v>
      </c>
    </row>
    <row r="2457" spans="1:6" x14ac:dyDescent="0.15">
      <c r="A2457" s="2" t="s">
        <v>47</v>
      </c>
      <c r="B2457" s="2" t="s">
        <v>48</v>
      </c>
      <c r="C2457" s="3" t="s">
        <v>23</v>
      </c>
      <c r="D2457" s="3" t="s">
        <v>24</v>
      </c>
      <c r="E2457" s="3">
        <v>1971</v>
      </c>
      <c r="F2457" s="4">
        <v>4458.6044921875</v>
      </c>
    </row>
    <row r="2458" spans="1:6" x14ac:dyDescent="0.15">
      <c r="A2458" s="2" t="s">
        <v>47</v>
      </c>
      <c r="B2458" s="2" t="s">
        <v>49</v>
      </c>
      <c r="C2458" s="3" t="s">
        <v>23</v>
      </c>
      <c r="D2458" s="3" t="s">
        <v>24</v>
      </c>
      <c r="E2458" s="3">
        <v>1971</v>
      </c>
      <c r="F2458" s="4">
        <v>4365.35400390625</v>
      </c>
    </row>
    <row r="2459" spans="1:6" x14ac:dyDescent="0.15">
      <c r="A2459" s="2" t="s">
        <v>47</v>
      </c>
      <c r="B2459" s="2" t="s">
        <v>48</v>
      </c>
      <c r="C2459" s="3" t="s">
        <v>23</v>
      </c>
      <c r="D2459" s="3" t="s">
        <v>24</v>
      </c>
      <c r="E2459" s="3">
        <v>1972</v>
      </c>
      <c r="F2459" s="4">
        <v>4442.3154296875</v>
      </c>
    </row>
    <row r="2460" spans="1:6" x14ac:dyDescent="0.15">
      <c r="A2460" s="2" t="s">
        <v>47</v>
      </c>
      <c r="B2460" s="2" t="s">
        <v>49</v>
      </c>
      <c r="C2460" s="3" t="s">
        <v>23</v>
      </c>
      <c r="D2460" s="3" t="s">
        <v>24</v>
      </c>
      <c r="E2460" s="3">
        <v>1972</v>
      </c>
      <c r="F2460" s="4">
        <v>4346.96435546875</v>
      </c>
    </row>
    <row r="2461" spans="1:6" x14ac:dyDescent="0.15">
      <c r="A2461" s="2" t="s">
        <v>47</v>
      </c>
      <c r="B2461" s="2" t="s">
        <v>48</v>
      </c>
      <c r="C2461" s="3" t="s">
        <v>23</v>
      </c>
      <c r="D2461" s="3" t="s">
        <v>24</v>
      </c>
      <c r="E2461" s="3">
        <v>1973</v>
      </c>
      <c r="F2461" s="4">
        <v>5084.72509765625</v>
      </c>
    </row>
    <row r="2462" spans="1:6" x14ac:dyDescent="0.15">
      <c r="A2462" s="2" t="s">
        <v>47</v>
      </c>
      <c r="B2462" s="2" t="s">
        <v>49</v>
      </c>
      <c r="C2462" s="3" t="s">
        <v>23</v>
      </c>
      <c r="D2462" s="3" t="s">
        <v>24</v>
      </c>
      <c r="E2462" s="3">
        <v>1973</v>
      </c>
      <c r="F2462" s="4">
        <v>4965.22509765625</v>
      </c>
    </row>
    <row r="2463" spans="1:6" x14ac:dyDescent="0.15">
      <c r="A2463" s="2" t="s">
        <v>47</v>
      </c>
      <c r="B2463" s="2" t="s">
        <v>48</v>
      </c>
      <c r="C2463" s="3" t="s">
        <v>23</v>
      </c>
      <c r="D2463" s="3" t="s">
        <v>24</v>
      </c>
      <c r="E2463" s="3">
        <v>1974</v>
      </c>
      <c r="F2463" s="4">
        <v>5424.54052734375</v>
      </c>
    </row>
    <row r="2464" spans="1:6" x14ac:dyDescent="0.15">
      <c r="A2464" s="2" t="s">
        <v>47</v>
      </c>
      <c r="B2464" s="2" t="s">
        <v>49</v>
      </c>
      <c r="C2464" s="3" t="s">
        <v>23</v>
      </c>
      <c r="D2464" s="3" t="s">
        <v>24</v>
      </c>
      <c r="E2464" s="3">
        <v>1974</v>
      </c>
      <c r="F2464" s="4">
        <v>5385.4033203125</v>
      </c>
    </row>
    <row r="2465" spans="1:6" x14ac:dyDescent="0.15">
      <c r="A2465" s="2" t="s">
        <v>47</v>
      </c>
      <c r="B2465" s="2" t="s">
        <v>48</v>
      </c>
      <c r="C2465" s="3" t="s">
        <v>23</v>
      </c>
      <c r="D2465" s="3" t="s">
        <v>24</v>
      </c>
      <c r="E2465" s="3">
        <v>1975</v>
      </c>
      <c r="F2465" s="4">
        <v>5175.548828125</v>
      </c>
    </row>
    <row r="2466" spans="1:6" x14ac:dyDescent="0.15">
      <c r="A2466" s="2" t="s">
        <v>47</v>
      </c>
      <c r="B2466" s="2" t="s">
        <v>49</v>
      </c>
      <c r="C2466" s="3" t="s">
        <v>23</v>
      </c>
      <c r="D2466" s="3" t="s">
        <v>24</v>
      </c>
      <c r="E2466" s="3">
        <v>1975</v>
      </c>
      <c r="F2466" s="4">
        <v>5201.13330078125</v>
      </c>
    </row>
    <row r="2467" spans="1:6" x14ac:dyDescent="0.15">
      <c r="A2467" s="2" t="s">
        <v>47</v>
      </c>
      <c r="B2467" s="2" t="s">
        <v>48</v>
      </c>
      <c r="C2467" s="3" t="s">
        <v>23</v>
      </c>
      <c r="D2467" s="3" t="s">
        <v>24</v>
      </c>
      <c r="E2467" s="3">
        <v>1976</v>
      </c>
      <c r="F2467" s="4">
        <v>5286.78564453125</v>
      </c>
    </row>
    <row r="2468" spans="1:6" x14ac:dyDescent="0.15">
      <c r="A2468" s="2" t="s">
        <v>47</v>
      </c>
      <c r="B2468" s="2" t="s">
        <v>49</v>
      </c>
      <c r="C2468" s="3" t="s">
        <v>23</v>
      </c>
      <c r="D2468" s="3" t="s">
        <v>24</v>
      </c>
      <c r="E2468" s="3">
        <v>1976</v>
      </c>
      <c r="F2468" s="4">
        <v>5276.21875</v>
      </c>
    </row>
    <row r="2469" spans="1:6" x14ac:dyDescent="0.15">
      <c r="A2469" s="2" t="s">
        <v>47</v>
      </c>
      <c r="B2469" s="2" t="s">
        <v>48</v>
      </c>
      <c r="C2469" s="3" t="s">
        <v>23</v>
      </c>
      <c r="D2469" s="3" t="s">
        <v>24</v>
      </c>
      <c r="E2469" s="3">
        <v>1977</v>
      </c>
      <c r="F2469" s="4">
        <v>6112.3291015625</v>
      </c>
    </row>
    <row r="2470" spans="1:6" x14ac:dyDescent="0.15">
      <c r="A2470" s="2" t="s">
        <v>47</v>
      </c>
      <c r="B2470" s="2" t="s">
        <v>49</v>
      </c>
      <c r="C2470" s="3" t="s">
        <v>23</v>
      </c>
      <c r="D2470" s="3" t="s">
        <v>24</v>
      </c>
      <c r="E2470" s="3">
        <v>1977</v>
      </c>
      <c r="F2470" s="4">
        <v>6084.8359375</v>
      </c>
    </row>
    <row r="2471" spans="1:6" x14ac:dyDescent="0.15">
      <c r="A2471" s="2" t="s">
        <v>47</v>
      </c>
      <c r="B2471" s="2" t="s">
        <v>48</v>
      </c>
      <c r="C2471" s="3" t="s">
        <v>23</v>
      </c>
      <c r="D2471" s="3" t="s">
        <v>24</v>
      </c>
      <c r="E2471" s="3">
        <v>1978</v>
      </c>
      <c r="F2471" s="4">
        <v>6370.3564453125</v>
      </c>
    </row>
    <row r="2472" spans="1:6" x14ac:dyDescent="0.15">
      <c r="A2472" s="2" t="s">
        <v>47</v>
      </c>
      <c r="B2472" s="2" t="s">
        <v>49</v>
      </c>
      <c r="C2472" s="3" t="s">
        <v>23</v>
      </c>
      <c r="D2472" s="3" t="s">
        <v>24</v>
      </c>
      <c r="E2472" s="3">
        <v>1978</v>
      </c>
      <c r="F2472" s="4">
        <v>6324.18994140625</v>
      </c>
    </row>
    <row r="2473" spans="1:6" x14ac:dyDescent="0.15">
      <c r="A2473" s="2" t="s">
        <v>47</v>
      </c>
      <c r="B2473" s="2" t="s">
        <v>48</v>
      </c>
      <c r="C2473" s="3" t="s">
        <v>23</v>
      </c>
      <c r="D2473" s="3" t="s">
        <v>24</v>
      </c>
      <c r="E2473" s="3">
        <v>1979</v>
      </c>
      <c r="F2473" s="4">
        <v>6467.29736328125</v>
      </c>
    </row>
    <row r="2474" spans="1:6" x14ac:dyDescent="0.15">
      <c r="A2474" s="2" t="s">
        <v>47</v>
      </c>
      <c r="B2474" s="2" t="s">
        <v>49</v>
      </c>
      <c r="C2474" s="3" t="s">
        <v>23</v>
      </c>
      <c r="D2474" s="3" t="s">
        <v>24</v>
      </c>
      <c r="E2474" s="3">
        <v>1979</v>
      </c>
      <c r="F2474" s="4">
        <v>6416.44775390625</v>
      </c>
    </row>
    <row r="2475" spans="1:6" x14ac:dyDescent="0.15">
      <c r="A2475" s="2" t="s">
        <v>47</v>
      </c>
      <c r="B2475" s="2" t="s">
        <v>48</v>
      </c>
      <c r="C2475" s="3" t="s">
        <v>23</v>
      </c>
      <c r="D2475" s="3" t="s">
        <v>24</v>
      </c>
      <c r="E2475" s="3">
        <v>1980</v>
      </c>
      <c r="F2475" s="4">
        <v>6824.60400390625</v>
      </c>
    </row>
    <row r="2476" spans="1:6" x14ac:dyDescent="0.15">
      <c r="A2476" s="2" t="s">
        <v>47</v>
      </c>
      <c r="B2476" s="2" t="s">
        <v>49</v>
      </c>
      <c r="C2476" s="3" t="s">
        <v>23</v>
      </c>
      <c r="D2476" s="3" t="s">
        <v>24</v>
      </c>
      <c r="E2476" s="3">
        <v>1980</v>
      </c>
      <c r="F2476" s="4">
        <v>6823.658203125</v>
      </c>
    </row>
    <row r="2477" spans="1:6" x14ac:dyDescent="0.15">
      <c r="A2477" s="2" t="s">
        <v>47</v>
      </c>
      <c r="B2477" s="2" t="s">
        <v>48</v>
      </c>
      <c r="C2477" s="3" t="s">
        <v>23</v>
      </c>
      <c r="D2477" s="3" t="s">
        <v>24</v>
      </c>
      <c r="E2477" s="3">
        <v>1981</v>
      </c>
      <c r="F2477" s="4">
        <v>7165.79052734375</v>
      </c>
    </row>
    <row r="2478" spans="1:6" x14ac:dyDescent="0.15">
      <c r="A2478" s="2" t="s">
        <v>47</v>
      </c>
      <c r="B2478" s="2" t="s">
        <v>49</v>
      </c>
      <c r="C2478" s="3" t="s">
        <v>23</v>
      </c>
      <c r="D2478" s="3" t="s">
        <v>24</v>
      </c>
      <c r="E2478" s="3">
        <v>1981</v>
      </c>
      <c r="F2478" s="4">
        <v>7172.43505859375</v>
      </c>
    </row>
    <row r="2479" spans="1:6" x14ac:dyDescent="0.15">
      <c r="A2479" s="2" t="s">
        <v>47</v>
      </c>
      <c r="B2479" s="2" t="s">
        <v>48</v>
      </c>
      <c r="C2479" s="3" t="s">
        <v>23</v>
      </c>
      <c r="D2479" s="3" t="s">
        <v>24</v>
      </c>
      <c r="E2479" s="3">
        <v>1982</v>
      </c>
      <c r="F2479" s="4">
        <v>7444.0400390625</v>
      </c>
    </row>
    <row r="2480" spans="1:6" x14ac:dyDescent="0.15">
      <c r="A2480" s="2" t="s">
        <v>47</v>
      </c>
      <c r="B2480" s="2" t="s">
        <v>49</v>
      </c>
      <c r="C2480" s="3" t="s">
        <v>23</v>
      </c>
      <c r="D2480" s="3" t="s">
        <v>24</v>
      </c>
      <c r="E2480" s="3">
        <v>1982</v>
      </c>
      <c r="F2480" s="4">
        <v>7480.94775390625</v>
      </c>
    </row>
    <row r="2481" spans="1:6" x14ac:dyDescent="0.15">
      <c r="A2481" s="2" t="s">
        <v>47</v>
      </c>
      <c r="B2481" s="2" t="s">
        <v>48</v>
      </c>
      <c r="C2481" s="3" t="s">
        <v>23</v>
      </c>
      <c r="D2481" s="3" t="s">
        <v>24</v>
      </c>
      <c r="E2481" s="3">
        <v>1983</v>
      </c>
      <c r="F2481" s="4">
        <v>6622.09814453125</v>
      </c>
    </row>
    <row r="2482" spans="1:6" x14ac:dyDescent="0.15">
      <c r="A2482" s="2" t="s">
        <v>47</v>
      </c>
      <c r="B2482" s="2" t="s">
        <v>49</v>
      </c>
      <c r="C2482" s="3" t="s">
        <v>23</v>
      </c>
      <c r="D2482" s="3" t="s">
        <v>24</v>
      </c>
      <c r="E2482" s="3">
        <v>1983</v>
      </c>
      <c r="F2482" s="4">
        <v>6628.44677734375</v>
      </c>
    </row>
    <row r="2483" spans="1:6" x14ac:dyDescent="0.15">
      <c r="A2483" s="2" t="s">
        <v>47</v>
      </c>
      <c r="B2483" s="2" t="s">
        <v>48</v>
      </c>
      <c r="C2483" s="3" t="s">
        <v>23</v>
      </c>
      <c r="D2483" s="3" t="s">
        <v>24</v>
      </c>
      <c r="E2483" s="3">
        <v>1984</v>
      </c>
      <c r="F2483" s="4">
        <v>7305.42578125</v>
      </c>
    </row>
    <row r="2484" spans="1:6" x14ac:dyDescent="0.15">
      <c r="A2484" s="2" t="s">
        <v>47</v>
      </c>
      <c r="B2484" s="2" t="s">
        <v>49</v>
      </c>
      <c r="C2484" s="3" t="s">
        <v>23</v>
      </c>
      <c r="D2484" s="3" t="s">
        <v>24</v>
      </c>
      <c r="E2484" s="3">
        <v>1984</v>
      </c>
      <c r="F2484" s="4">
        <v>7269.55908203125</v>
      </c>
    </row>
    <row r="2485" spans="1:6" x14ac:dyDescent="0.15">
      <c r="A2485" s="2" t="s">
        <v>47</v>
      </c>
      <c r="B2485" s="2" t="s">
        <v>48</v>
      </c>
      <c r="C2485" s="3" t="s">
        <v>23</v>
      </c>
      <c r="D2485" s="3" t="s">
        <v>24</v>
      </c>
      <c r="E2485" s="3">
        <v>1985</v>
      </c>
      <c r="F2485" s="4">
        <v>7273.98974609375</v>
      </c>
    </row>
    <row r="2486" spans="1:6" x14ac:dyDescent="0.15">
      <c r="A2486" s="2" t="s">
        <v>47</v>
      </c>
      <c r="B2486" s="2" t="s">
        <v>49</v>
      </c>
      <c r="C2486" s="3" t="s">
        <v>23</v>
      </c>
      <c r="D2486" s="3" t="s">
        <v>24</v>
      </c>
      <c r="E2486" s="3">
        <v>1985</v>
      </c>
      <c r="F2486" s="4">
        <v>7250.701171875</v>
      </c>
    </row>
    <row r="2487" spans="1:6" x14ac:dyDescent="0.15">
      <c r="A2487" s="2" t="s">
        <v>47</v>
      </c>
      <c r="B2487" s="2" t="s">
        <v>48</v>
      </c>
      <c r="C2487" s="3" t="s">
        <v>23</v>
      </c>
      <c r="D2487" s="3" t="s">
        <v>24</v>
      </c>
      <c r="E2487" s="3">
        <v>1986</v>
      </c>
      <c r="F2487" s="4">
        <v>7716.03369140625</v>
      </c>
    </row>
    <row r="2488" spans="1:6" x14ac:dyDescent="0.15">
      <c r="A2488" s="2" t="s">
        <v>47</v>
      </c>
      <c r="B2488" s="2" t="s">
        <v>49</v>
      </c>
      <c r="C2488" s="3" t="s">
        <v>23</v>
      </c>
      <c r="D2488" s="3" t="s">
        <v>24</v>
      </c>
      <c r="E2488" s="3">
        <v>1986</v>
      </c>
      <c r="F2488" s="4">
        <v>7686.57861328125</v>
      </c>
    </row>
    <row r="2489" spans="1:6" x14ac:dyDescent="0.15">
      <c r="A2489" s="2" t="s">
        <v>47</v>
      </c>
      <c r="B2489" s="2" t="s">
        <v>48</v>
      </c>
      <c r="C2489" s="3" t="s">
        <v>23</v>
      </c>
      <c r="D2489" s="3" t="s">
        <v>24</v>
      </c>
      <c r="E2489" s="3">
        <v>1987</v>
      </c>
      <c r="F2489" s="4">
        <v>8700.5830078125</v>
      </c>
    </row>
    <row r="2490" spans="1:6" x14ac:dyDescent="0.15">
      <c r="A2490" s="2" t="s">
        <v>47</v>
      </c>
      <c r="B2490" s="2" t="s">
        <v>49</v>
      </c>
      <c r="C2490" s="3" t="s">
        <v>23</v>
      </c>
      <c r="D2490" s="3" t="s">
        <v>24</v>
      </c>
      <c r="E2490" s="3">
        <v>1987</v>
      </c>
      <c r="F2490" s="4">
        <v>8654.267578125</v>
      </c>
    </row>
    <row r="2491" spans="1:6" x14ac:dyDescent="0.15">
      <c r="A2491" s="2" t="s">
        <v>47</v>
      </c>
      <c r="B2491" s="2" t="s">
        <v>48</v>
      </c>
      <c r="C2491" s="3" t="s">
        <v>23</v>
      </c>
      <c r="D2491" s="3" t="s">
        <v>24</v>
      </c>
      <c r="E2491" s="3">
        <v>1988</v>
      </c>
      <c r="F2491" s="4">
        <v>8886.94140625</v>
      </c>
    </row>
    <row r="2492" spans="1:6" x14ac:dyDescent="0.15">
      <c r="A2492" s="2" t="s">
        <v>47</v>
      </c>
      <c r="B2492" s="2" t="s">
        <v>49</v>
      </c>
      <c r="C2492" s="3" t="s">
        <v>23</v>
      </c>
      <c r="D2492" s="3" t="s">
        <v>24</v>
      </c>
      <c r="E2492" s="3">
        <v>1988</v>
      </c>
      <c r="F2492" s="4">
        <v>8832.30859375</v>
      </c>
    </row>
    <row r="2493" spans="1:6" x14ac:dyDescent="0.15">
      <c r="A2493" s="2" t="s">
        <v>47</v>
      </c>
      <c r="B2493" s="2" t="s">
        <v>48</v>
      </c>
      <c r="C2493" s="3" t="s">
        <v>23</v>
      </c>
      <c r="D2493" s="3" t="s">
        <v>24</v>
      </c>
      <c r="E2493" s="3">
        <v>1989</v>
      </c>
      <c r="F2493" s="4">
        <v>8559.287109375</v>
      </c>
    </row>
    <row r="2494" spans="1:6" x14ac:dyDescent="0.15">
      <c r="A2494" s="2" t="s">
        <v>47</v>
      </c>
      <c r="B2494" s="2" t="s">
        <v>49</v>
      </c>
      <c r="C2494" s="3" t="s">
        <v>23</v>
      </c>
      <c r="D2494" s="3" t="s">
        <v>24</v>
      </c>
      <c r="E2494" s="3">
        <v>1989</v>
      </c>
      <c r="F2494" s="4">
        <v>8479.55859375</v>
      </c>
    </row>
    <row r="2495" spans="1:6" x14ac:dyDescent="0.15">
      <c r="A2495" s="2" t="s">
        <v>47</v>
      </c>
      <c r="B2495" s="2" t="s">
        <v>48</v>
      </c>
      <c r="C2495" s="3" t="s">
        <v>23</v>
      </c>
      <c r="D2495" s="3" t="s">
        <v>24</v>
      </c>
      <c r="E2495" s="3">
        <v>1990</v>
      </c>
      <c r="F2495" s="4">
        <v>8510.248046875</v>
      </c>
    </row>
    <row r="2496" spans="1:6" x14ac:dyDescent="0.15">
      <c r="A2496" s="2" t="s">
        <v>47</v>
      </c>
      <c r="B2496" s="2" t="s">
        <v>49</v>
      </c>
      <c r="C2496" s="3" t="s">
        <v>23</v>
      </c>
      <c r="D2496" s="3" t="s">
        <v>24</v>
      </c>
      <c r="E2496" s="3">
        <v>1990</v>
      </c>
      <c r="F2496" s="4">
        <v>8401.068359375</v>
      </c>
    </row>
    <row r="2497" spans="1:6" x14ac:dyDescent="0.15">
      <c r="A2497" s="2" t="s">
        <v>47</v>
      </c>
      <c r="B2497" s="2" t="s">
        <v>48</v>
      </c>
      <c r="C2497" s="3" t="s">
        <v>23</v>
      </c>
      <c r="D2497" s="3" t="s">
        <v>24</v>
      </c>
      <c r="E2497" s="3">
        <v>1991</v>
      </c>
      <c r="F2497" s="4">
        <v>8757.3134765625</v>
      </c>
    </row>
    <row r="2498" spans="1:6" x14ac:dyDescent="0.15">
      <c r="A2498" s="2" t="s">
        <v>47</v>
      </c>
      <c r="B2498" s="2" t="s">
        <v>49</v>
      </c>
      <c r="C2498" s="3" t="s">
        <v>23</v>
      </c>
      <c r="D2498" s="3" t="s">
        <v>24</v>
      </c>
      <c r="E2498" s="3">
        <v>1991</v>
      </c>
      <c r="F2498" s="4">
        <v>8642.998046875</v>
      </c>
    </row>
    <row r="2499" spans="1:6" x14ac:dyDescent="0.15">
      <c r="A2499" s="2" t="s">
        <v>47</v>
      </c>
      <c r="B2499" s="2" t="s">
        <v>48</v>
      </c>
      <c r="C2499" s="3" t="s">
        <v>23</v>
      </c>
      <c r="D2499" s="3" t="s">
        <v>24</v>
      </c>
      <c r="E2499" s="3">
        <v>1992</v>
      </c>
      <c r="F2499" s="4">
        <v>8369.693359375</v>
      </c>
    </row>
    <row r="2500" spans="1:6" x14ac:dyDescent="0.15">
      <c r="A2500" s="2" t="s">
        <v>47</v>
      </c>
      <c r="B2500" s="2" t="s">
        <v>49</v>
      </c>
      <c r="C2500" s="3" t="s">
        <v>23</v>
      </c>
      <c r="D2500" s="3" t="s">
        <v>24</v>
      </c>
      <c r="E2500" s="3">
        <v>1992</v>
      </c>
      <c r="F2500" s="4">
        <v>8267.01953125</v>
      </c>
    </row>
    <row r="2501" spans="1:6" x14ac:dyDescent="0.15">
      <c r="A2501" s="2" t="s">
        <v>47</v>
      </c>
      <c r="B2501" s="2" t="s">
        <v>48</v>
      </c>
      <c r="C2501" s="3" t="s">
        <v>23</v>
      </c>
      <c r="D2501" s="3" t="s">
        <v>24</v>
      </c>
      <c r="E2501" s="3">
        <v>1993</v>
      </c>
      <c r="F2501" s="4">
        <v>8412.4794921875</v>
      </c>
    </row>
    <row r="2502" spans="1:6" x14ac:dyDescent="0.15">
      <c r="A2502" s="2" t="s">
        <v>47</v>
      </c>
      <c r="B2502" s="2" t="s">
        <v>49</v>
      </c>
      <c r="C2502" s="3" t="s">
        <v>23</v>
      </c>
      <c r="D2502" s="3" t="s">
        <v>24</v>
      </c>
      <c r="E2502" s="3">
        <v>1993</v>
      </c>
      <c r="F2502" s="4">
        <v>8300.7529296875</v>
      </c>
    </row>
    <row r="2503" spans="1:6" x14ac:dyDescent="0.15">
      <c r="A2503" s="2" t="s">
        <v>47</v>
      </c>
      <c r="B2503" s="2" t="s">
        <v>48</v>
      </c>
      <c r="C2503" s="3" t="s">
        <v>23</v>
      </c>
      <c r="D2503" s="3" t="s">
        <v>24</v>
      </c>
      <c r="E2503" s="3">
        <v>1994</v>
      </c>
      <c r="F2503" s="4">
        <v>8630.8115234375</v>
      </c>
    </row>
    <row r="2504" spans="1:6" x14ac:dyDescent="0.15">
      <c r="A2504" s="2" t="s">
        <v>47</v>
      </c>
      <c r="B2504" s="2" t="s">
        <v>49</v>
      </c>
      <c r="C2504" s="3" t="s">
        <v>23</v>
      </c>
      <c r="D2504" s="3" t="s">
        <v>24</v>
      </c>
      <c r="E2504" s="3">
        <v>1994</v>
      </c>
      <c r="F2504" s="4">
        <v>8461.8896484375</v>
      </c>
    </row>
    <row r="2505" spans="1:6" x14ac:dyDescent="0.15">
      <c r="A2505" s="2" t="s">
        <v>47</v>
      </c>
      <c r="B2505" s="2" t="s">
        <v>48</v>
      </c>
      <c r="C2505" s="3" t="s">
        <v>23</v>
      </c>
      <c r="D2505" s="3" t="s">
        <v>24</v>
      </c>
      <c r="E2505" s="3">
        <v>1995</v>
      </c>
      <c r="F2505" s="4">
        <v>8773.1953125</v>
      </c>
    </row>
    <row r="2506" spans="1:6" x14ac:dyDescent="0.15">
      <c r="A2506" s="2" t="s">
        <v>47</v>
      </c>
      <c r="B2506" s="2" t="s">
        <v>49</v>
      </c>
      <c r="C2506" s="3" t="s">
        <v>23</v>
      </c>
      <c r="D2506" s="3" t="s">
        <v>24</v>
      </c>
      <c r="E2506" s="3">
        <v>1995</v>
      </c>
      <c r="F2506" s="4">
        <v>8567.2421875</v>
      </c>
    </row>
    <row r="2507" spans="1:6" x14ac:dyDescent="0.15">
      <c r="A2507" s="2" t="s">
        <v>47</v>
      </c>
      <c r="B2507" s="2" t="s">
        <v>48</v>
      </c>
      <c r="C2507" s="3" t="s">
        <v>23</v>
      </c>
      <c r="D2507" s="3" t="s">
        <v>24</v>
      </c>
      <c r="E2507" s="3">
        <v>1996</v>
      </c>
      <c r="F2507" s="4">
        <v>9105.3681640625</v>
      </c>
    </row>
    <row r="2508" spans="1:6" x14ac:dyDescent="0.15">
      <c r="A2508" s="2" t="s">
        <v>47</v>
      </c>
      <c r="B2508" s="2" t="s">
        <v>49</v>
      </c>
      <c r="C2508" s="3" t="s">
        <v>23</v>
      </c>
      <c r="D2508" s="3" t="s">
        <v>24</v>
      </c>
      <c r="E2508" s="3">
        <v>1996</v>
      </c>
      <c r="F2508" s="4">
        <v>8830.318359375</v>
      </c>
    </row>
    <row r="2509" spans="1:6" x14ac:dyDescent="0.15">
      <c r="A2509" s="2" t="s">
        <v>47</v>
      </c>
      <c r="B2509" s="2" t="s">
        <v>48</v>
      </c>
      <c r="C2509" s="3" t="s">
        <v>23</v>
      </c>
      <c r="D2509" s="3" t="s">
        <v>24</v>
      </c>
      <c r="E2509" s="3">
        <v>1997</v>
      </c>
      <c r="F2509" s="4">
        <v>10091.498046875</v>
      </c>
    </row>
    <row r="2510" spans="1:6" x14ac:dyDescent="0.15">
      <c r="A2510" s="2" t="s">
        <v>47</v>
      </c>
      <c r="B2510" s="2" t="s">
        <v>49</v>
      </c>
      <c r="C2510" s="3" t="s">
        <v>23</v>
      </c>
      <c r="D2510" s="3" t="s">
        <v>24</v>
      </c>
      <c r="E2510" s="3">
        <v>1997</v>
      </c>
      <c r="F2510" s="4">
        <v>9785.89453125</v>
      </c>
    </row>
    <row r="2511" spans="1:6" x14ac:dyDescent="0.15">
      <c r="A2511" s="2" t="s">
        <v>47</v>
      </c>
      <c r="B2511" s="2" t="s">
        <v>48</v>
      </c>
      <c r="C2511" s="3" t="s">
        <v>23</v>
      </c>
      <c r="D2511" s="3" t="s">
        <v>24</v>
      </c>
      <c r="E2511" s="3">
        <v>1998</v>
      </c>
      <c r="F2511" s="4">
        <v>11089.7060546875</v>
      </c>
    </row>
    <row r="2512" spans="1:6" x14ac:dyDescent="0.15">
      <c r="A2512" s="2" t="s">
        <v>47</v>
      </c>
      <c r="B2512" s="2" t="s">
        <v>49</v>
      </c>
      <c r="C2512" s="3" t="s">
        <v>23</v>
      </c>
      <c r="D2512" s="3" t="s">
        <v>24</v>
      </c>
      <c r="E2512" s="3">
        <v>1998</v>
      </c>
      <c r="F2512" s="4">
        <v>10713.138671875</v>
      </c>
    </row>
    <row r="2513" spans="1:6" x14ac:dyDescent="0.15">
      <c r="A2513" s="2" t="s">
        <v>47</v>
      </c>
      <c r="B2513" s="2" t="s">
        <v>48</v>
      </c>
      <c r="C2513" s="3" t="s">
        <v>23</v>
      </c>
      <c r="D2513" s="3" t="s">
        <v>24</v>
      </c>
      <c r="E2513" s="3">
        <v>1999</v>
      </c>
      <c r="F2513" s="4">
        <v>11645.517578125</v>
      </c>
    </row>
    <row r="2514" spans="1:6" x14ac:dyDescent="0.15">
      <c r="A2514" s="2" t="s">
        <v>47</v>
      </c>
      <c r="B2514" s="2" t="s">
        <v>49</v>
      </c>
      <c r="C2514" s="3" t="s">
        <v>23</v>
      </c>
      <c r="D2514" s="3" t="s">
        <v>24</v>
      </c>
      <c r="E2514" s="3">
        <v>1999</v>
      </c>
      <c r="F2514" s="4">
        <v>11287.5595703125</v>
      </c>
    </row>
    <row r="2515" spans="1:6" x14ac:dyDescent="0.15">
      <c r="A2515" s="2" t="s">
        <v>47</v>
      </c>
      <c r="B2515" s="2" t="s">
        <v>48</v>
      </c>
      <c r="C2515" s="3" t="s">
        <v>23</v>
      </c>
      <c r="D2515" s="3" t="s">
        <v>24</v>
      </c>
      <c r="E2515" s="3">
        <v>2000</v>
      </c>
      <c r="F2515" s="4">
        <v>11653.5791015625</v>
      </c>
    </row>
    <row r="2516" spans="1:6" x14ac:dyDescent="0.15">
      <c r="A2516" s="2" t="s">
        <v>47</v>
      </c>
      <c r="B2516" s="2" t="s">
        <v>49</v>
      </c>
      <c r="C2516" s="3" t="s">
        <v>23</v>
      </c>
      <c r="D2516" s="3" t="s">
        <v>24</v>
      </c>
      <c r="E2516" s="3">
        <v>2000</v>
      </c>
      <c r="F2516" s="4">
        <v>11353.517578125</v>
      </c>
    </row>
    <row r="2517" spans="1:6" x14ac:dyDescent="0.15">
      <c r="A2517" s="2" t="s">
        <v>47</v>
      </c>
      <c r="B2517" s="2" t="s">
        <v>48</v>
      </c>
      <c r="C2517" s="3" t="s">
        <v>23</v>
      </c>
      <c r="D2517" s="3" t="s">
        <v>24</v>
      </c>
      <c r="E2517" s="3">
        <v>2001</v>
      </c>
      <c r="F2517" s="4">
        <v>11980.884765625</v>
      </c>
    </row>
    <row r="2518" spans="1:6" x14ac:dyDescent="0.15">
      <c r="A2518" s="2" t="s">
        <v>47</v>
      </c>
      <c r="B2518" s="2" t="s">
        <v>49</v>
      </c>
      <c r="C2518" s="3" t="s">
        <v>23</v>
      </c>
      <c r="D2518" s="3" t="s">
        <v>24</v>
      </c>
      <c r="E2518" s="3">
        <v>2001</v>
      </c>
      <c r="F2518" s="4">
        <v>11743.4580078125</v>
      </c>
    </row>
    <row r="2519" spans="1:6" x14ac:dyDescent="0.15">
      <c r="A2519" s="2" t="s">
        <v>47</v>
      </c>
      <c r="B2519" s="2" t="s">
        <v>48</v>
      </c>
      <c r="C2519" s="3" t="s">
        <v>23</v>
      </c>
      <c r="D2519" s="3" t="s">
        <v>24</v>
      </c>
      <c r="E2519" s="3">
        <v>2002</v>
      </c>
      <c r="F2519" s="4">
        <v>11768.7421875</v>
      </c>
    </row>
    <row r="2520" spans="1:6" x14ac:dyDescent="0.15">
      <c r="A2520" s="2" t="s">
        <v>47</v>
      </c>
      <c r="B2520" s="2" t="s">
        <v>49</v>
      </c>
      <c r="C2520" s="3" t="s">
        <v>23</v>
      </c>
      <c r="D2520" s="3" t="s">
        <v>24</v>
      </c>
      <c r="E2520" s="3">
        <v>2002</v>
      </c>
      <c r="F2520" s="4">
        <v>11600.314453125</v>
      </c>
    </row>
    <row r="2521" spans="1:6" x14ac:dyDescent="0.15">
      <c r="A2521" s="2" t="s">
        <v>47</v>
      </c>
      <c r="B2521" s="2" t="s">
        <v>48</v>
      </c>
      <c r="C2521" s="3" t="s">
        <v>23</v>
      </c>
      <c r="D2521" s="3" t="s">
        <v>24</v>
      </c>
      <c r="E2521" s="3">
        <v>2003</v>
      </c>
      <c r="F2521" s="4">
        <v>11841.6455078125</v>
      </c>
    </row>
    <row r="2522" spans="1:6" x14ac:dyDescent="0.15">
      <c r="A2522" s="2" t="s">
        <v>47</v>
      </c>
      <c r="B2522" s="2" t="s">
        <v>49</v>
      </c>
      <c r="C2522" s="3" t="s">
        <v>23</v>
      </c>
      <c r="D2522" s="3" t="s">
        <v>24</v>
      </c>
      <c r="E2522" s="3">
        <v>2003</v>
      </c>
      <c r="F2522" s="4">
        <v>11709.736328125</v>
      </c>
    </row>
    <row r="2523" spans="1:6" x14ac:dyDescent="0.15">
      <c r="A2523" s="2" t="s">
        <v>47</v>
      </c>
      <c r="B2523" s="2" t="s">
        <v>48</v>
      </c>
      <c r="C2523" s="3" t="s">
        <v>23</v>
      </c>
      <c r="D2523" s="3" t="s">
        <v>24</v>
      </c>
      <c r="E2523" s="3">
        <v>2004</v>
      </c>
      <c r="F2523" s="4">
        <v>12958.326171875</v>
      </c>
    </row>
    <row r="2524" spans="1:6" x14ac:dyDescent="0.15">
      <c r="A2524" s="2" t="s">
        <v>47</v>
      </c>
      <c r="B2524" s="2" t="s">
        <v>49</v>
      </c>
      <c r="C2524" s="3" t="s">
        <v>23</v>
      </c>
      <c r="D2524" s="3" t="s">
        <v>24</v>
      </c>
      <c r="E2524" s="3">
        <v>2004</v>
      </c>
      <c r="F2524" s="4">
        <v>12826.9306640625</v>
      </c>
    </row>
    <row r="2525" spans="1:6" x14ac:dyDescent="0.15">
      <c r="A2525" s="2" t="s">
        <v>47</v>
      </c>
      <c r="B2525" s="2" t="s">
        <v>48</v>
      </c>
      <c r="C2525" s="3" t="s">
        <v>23</v>
      </c>
      <c r="D2525" s="3" t="s">
        <v>24</v>
      </c>
      <c r="E2525" s="3">
        <v>2005</v>
      </c>
      <c r="F2525" s="4">
        <v>14270.1591796875</v>
      </c>
    </row>
    <row r="2526" spans="1:6" x14ac:dyDescent="0.15">
      <c r="A2526" s="2" t="s">
        <v>47</v>
      </c>
      <c r="B2526" s="2" t="s">
        <v>49</v>
      </c>
      <c r="C2526" s="3" t="s">
        <v>23</v>
      </c>
      <c r="D2526" s="3" t="s">
        <v>24</v>
      </c>
      <c r="E2526" s="3">
        <v>2005</v>
      </c>
      <c r="F2526" s="4">
        <v>14358.580078125</v>
      </c>
    </row>
    <row r="2527" spans="1:6" x14ac:dyDescent="0.15">
      <c r="A2527" s="2" t="s">
        <v>47</v>
      </c>
      <c r="B2527" s="2" t="s">
        <v>48</v>
      </c>
      <c r="C2527" s="3" t="s">
        <v>23</v>
      </c>
      <c r="D2527" s="3" t="s">
        <v>24</v>
      </c>
      <c r="E2527" s="3">
        <v>2006</v>
      </c>
      <c r="F2527" s="4">
        <v>15125.1396484375</v>
      </c>
    </row>
    <row r="2528" spans="1:6" x14ac:dyDescent="0.15">
      <c r="A2528" s="2" t="s">
        <v>47</v>
      </c>
      <c r="B2528" s="2" t="s">
        <v>49</v>
      </c>
      <c r="C2528" s="3" t="s">
        <v>23</v>
      </c>
      <c r="D2528" s="3" t="s">
        <v>24</v>
      </c>
      <c r="E2528" s="3">
        <v>2006</v>
      </c>
      <c r="F2528" s="4">
        <v>15064.828125</v>
      </c>
    </row>
    <row r="2529" spans="1:6" x14ac:dyDescent="0.15">
      <c r="A2529" s="2" t="s">
        <v>47</v>
      </c>
      <c r="B2529" s="2" t="s">
        <v>48</v>
      </c>
      <c r="C2529" s="3" t="s">
        <v>23</v>
      </c>
      <c r="D2529" s="3" t="s">
        <v>24</v>
      </c>
      <c r="E2529" s="3">
        <v>2007</v>
      </c>
      <c r="F2529" s="4">
        <v>15653.0380859375</v>
      </c>
    </row>
    <row r="2530" spans="1:6" x14ac:dyDescent="0.15">
      <c r="A2530" s="2" t="s">
        <v>47</v>
      </c>
      <c r="B2530" s="2" t="s">
        <v>49</v>
      </c>
      <c r="C2530" s="3" t="s">
        <v>23</v>
      </c>
      <c r="D2530" s="3" t="s">
        <v>24</v>
      </c>
      <c r="E2530" s="3">
        <v>2007</v>
      </c>
      <c r="F2530" s="4">
        <v>15486.90625</v>
      </c>
    </row>
    <row r="2531" spans="1:6" x14ac:dyDescent="0.15">
      <c r="A2531" s="2" t="s">
        <v>47</v>
      </c>
      <c r="B2531" s="2" t="s">
        <v>48</v>
      </c>
      <c r="C2531" s="3" t="s">
        <v>23</v>
      </c>
      <c r="D2531" s="3" t="s">
        <v>24</v>
      </c>
      <c r="E2531" s="3">
        <v>2008</v>
      </c>
      <c r="F2531" s="4">
        <v>17633.978515625</v>
      </c>
    </row>
    <row r="2532" spans="1:6" x14ac:dyDescent="0.15">
      <c r="A2532" s="2" t="s">
        <v>47</v>
      </c>
      <c r="B2532" s="2" t="s">
        <v>49</v>
      </c>
      <c r="C2532" s="3" t="s">
        <v>23</v>
      </c>
      <c r="D2532" s="3" t="s">
        <v>24</v>
      </c>
      <c r="E2532" s="3">
        <v>2008</v>
      </c>
      <c r="F2532" s="4">
        <v>17548.52734375</v>
      </c>
    </row>
    <row r="2533" spans="1:6" x14ac:dyDescent="0.15">
      <c r="A2533" s="2" t="s">
        <v>47</v>
      </c>
      <c r="B2533" s="2" t="s">
        <v>48</v>
      </c>
      <c r="C2533" s="3" t="s">
        <v>23</v>
      </c>
      <c r="D2533" s="3" t="s">
        <v>24</v>
      </c>
      <c r="E2533" s="3">
        <v>2009</v>
      </c>
      <c r="F2533" s="4">
        <v>15021.578125</v>
      </c>
    </row>
    <row r="2534" spans="1:6" x14ac:dyDescent="0.15">
      <c r="A2534" s="2" t="s">
        <v>47</v>
      </c>
      <c r="B2534" s="2" t="s">
        <v>49</v>
      </c>
      <c r="C2534" s="3" t="s">
        <v>23</v>
      </c>
      <c r="D2534" s="3" t="s">
        <v>24</v>
      </c>
      <c r="E2534" s="3">
        <v>2009</v>
      </c>
      <c r="F2534" s="4">
        <v>14888.2705078125</v>
      </c>
    </row>
    <row r="2535" spans="1:6" x14ac:dyDescent="0.15">
      <c r="A2535" s="2" t="s">
        <v>47</v>
      </c>
      <c r="B2535" s="2" t="s">
        <v>48</v>
      </c>
      <c r="C2535" s="3" t="s">
        <v>23</v>
      </c>
      <c r="D2535" s="3" t="s">
        <v>24</v>
      </c>
      <c r="E2535" s="3">
        <v>2010</v>
      </c>
      <c r="F2535" s="4">
        <v>13838.0849609375</v>
      </c>
    </row>
    <row r="2536" spans="1:6" x14ac:dyDescent="0.15">
      <c r="A2536" s="2" t="s">
        <v>47</v>
      </c>
      <c r="B2536" s="2" t="s">
        <v>49</v>
      </c>
      <c r="C2536" s="3" t="s">
        <v>23</v>
      </c>
      <c r="D2536" s="3" t="s">
        <v>24</v>
      </c>
      <c r="E2536" s="3">
        <v>2010</v>
      </c>
      <c r="F2536" s="4">
        <v>13768.2734375</v>
      </c>
    </row>
    <row r="2537" spans="1:6" x14ac:dyDescent="0.15">
      <c r="A2537" s="2" t="s">
        <v>47</v>
      </c>
      <c r="B2537" s="2" t="s">
        <v>48</v>
      </c>
      <c r="C2537" s="3" t="s">
        <v>23</v>
      </c>
      <c r="D2537" s="3" t="s">
        <v>24</v>
      </c>
      <c r="E2537" s="3">
        <v>2011</v>
      </c>
      <c r="F2537" s="4">
        <v>14284.296875</v>
      </c>
    </row>
    <row r="2538" spans="1:6" x14ac:dyDescent="0.15">
      <c r="A2538" s="2" t="s">
        <v>47</v>
      </c>
      <c r="B2538" s="2" t="s">
        <v>49</v>
      </c>
      <c r="C2538" s="3" t="s">
        <v>23</v>
      </c>
      <c r="D2538" s="3" t="s">
        <v>24</v>
      </c>
      <c r="E2538" s="3">
        <v>2011</v>
      </c>
      <c r="F2538" s="4">
        <v>14318.373046875</v>
      </c>
    </row>
    <row r="2539" spans="1:6" x14ac:dyDescent="0.15">
      <c r="A2539" s="2" t="s">
        <v>47</v>
      </c>
      <c r="B2539" s="2" t="s">
        <v>48</v>
      </c>
      <c r="C2539" s="3" t="s">
        <v>23</v>
      </c>
      <c r="D2539" s="3" t="s">
        <v>24</v>
      </c>
      <c r="E2539" s="3">
        <v>2012</v>
      </c>
      <c r="F2539" s="4">
        <v>14713.9931640625</v>
      </c>
    </row>
    <row r="2540" spans="1:6" x14ac:dyDescent="0.15">
      <c r="A2540" s="2" t="s">
        <v>47</v>
      </c>
      <c r="B2540" s="2" t="s">
        <v>49</v>
      </c>
      <c r="C2540" s="3" t="s">
        <v>23</v>
      </c>
      <c r="D2540" s="3" t="s">
        <v>24</v>
      </c>
      <c r="E2540" s="3">
        <v>2012</v>
      </c>
      <c r="F2540" s="4">
        <v>14679.7177734375</v>
      </c>
    </row>
    <row r="2541" spans="1:6" x14ac:dyDescent="0.15">
      <c r="A2541" s="2" t="s">
        <v>47</v>
      </c>
      <c r="B2541" s="2" t="s">
        <v>48</v>
      </c>
      <c r="C2541" s="3" t="s">
        <v>23</v>
      </c>
      <c r="D2541" s="3" t="s">
        <v>24</v>
      </c>
      <c r="E2541" s="3">
        <v>2013</v>
      </c>
      <c r="F2541" s="4">
        <v>15016.4375</v>
      </c>
    </row>
    <row r="2542" spans="1:6" x14ac:dyDescent="0.15">
      <c r="A2542" s="2" t="s">
        <v>47</v>
      </c>
      <c r="B2542" s="2" t="s">
        <v>49</v>
      </c>
      <c r="C2542" s="3" t="s">
        <v>23</v>
      </c>
      <c r="D2542" s="3" t="s">
        <v>24</v>
      </c>
      <c r="E2542" s="3">
        <v>2013</v>
      </c>
      <c r="F2542" s="4">
        <v>14954.080078125</v>
      </c>
    </row>
    <row r="2543" spans="1:6" x14ac:dyDescent="0.15">
      <c r="A2543" s="2" t="s">
        <v>47</v>
      </c>
      <c r="B2543" s="2" t="s">
        <v>48</v>
      </c>
      <c r="C2543" s="3" t="s">
        <v>23</v>
      </c>
      <c r="D2543" s="3" t="s">
        <v>24</v>
      </c>
      <c r="E2543" s="3">
        <v>2014</v>
      </c>
      <c r="F2543" s="4">
        <v>15482.5927734375</v>
      </c>
    </row>
    <row r="2544" spans="1:6" x14ac:dyDescent="0.15">
      <c r="A2544" s="2" t="s">
        <v>47</v>
      </c>
      <c r="B2544" s="2" t="s">
        <v>49</v>
      </c>
      <c r="C2544" s="3" t="s">
        <v>23</v>
      </c>
      <c r="D2544" s="3" t="s">
        <v>24</v>
      </c>
      <c r="E2544" s="3">
        <v>2014</v>
      </c>
      <c r="F2544" s="4">
        <v>15446.181640625</v>
      </c>
    </row>
    <row r="2545" spans="1:6" x14ac:dyDescent="0.15">
      <c r="A2545" s="2" t="s">
        <v>47</v>
      </c>
      <c r="B2545" s="2" t="s">
        <v>48</v>
      </c>
      <c r="C2545" s="3" t="s">
        <v>23</v>
      </c>
      <c r="D2545" s="3" t="s">
        <v>24</v>
      </c>
      <c r="E2545" s="3">
        <v>2015</v>
      </c>
      <c r="F2545" s="4">
        <v>16865.345703125</v>
      </c>
    </row>
    <row r="2546" spans="1:6" x14ac:dyDescent="0.15">
      <c r="A2546" s="2" t="s">
        <v>47</v>
      </c>
      <c r="B2546" s="2" t="s">
        <v>49</v>
      </c>
      <c r="C2546" s="3" t="s">
        <v>23</v>
      </c>
      <c r="D2546" s="3" t="s">
        <v>24</v>
      </c>
      <c r="E2546" s="3">
        <v>2015</v>
      </c>
      <c r="F2546" s="4">
        <v>16789.732421875</v>
      </c>
    </row>
    <row r="2547" spans="1:6" x14ac:dyDescent="0.15">
      <c r="A2547" s="2" t="s">
        <v>47</v>
      </c>
      <c r="B2547" s="2" t="s">
        <v>48</v>
      </c>
      <c r="C2547" s="3" t="s">
        <v>23</v>
      </c>
      <c r="D2547" s="3" t="s">
        <v>24</v>
      </c>
      <c r="E2547" s="3">
        <v>2016</v>
      </c>
      <c r="F2547" s="4">
        <v>18133.974609375</v>
      </c>
    </row>
    <row r="2548" spans="1:6" x14ac:dyDescent="0.15">
      <c r="A2548" s="2" t="s">
        <v>47</v>
      </c>
      <c r="B2548" s="2" t="s">
        <v>49</v>
      </c>
      <c r="C2548" s="3" t="s">
        <v>23</v>
      </c>
      <c r="D2548" s="3" t="s">
        <v>24</v>
      </c>
      <c r="E2548" s="3">
        <v>2016</v>
      </c>
      <c r="F2548" s="4">
        <v>18027.96875</v>
      </c>
    </row>
    <row r="2549" spans="1:6" x14ac:dyDescent="0.15">
      <c r="A2549" s="2" t="s">
        <v>47</v>
      </c>
      <c r="B2549" s="2" t="s">
        <v>48</v>
      </c>
      <c r="C2549" s="3" t="s">
        <v>23</v>
      </c>
      <c r="D2549" s="3" t="s">
        <v>24</v>
      </c>
      <c r="E2549" s="3">
        <v>2017</v>
      </c>
      <c r="F2549" s="4">
        <v>19231.935546875</v>
      </c>
    </row>
    <row r="2550" spans="1:6" x14ac:dyDescent="0.15">
      <c r="A2550" s="2" t="s">
        <v>47</v>
      </c>
      <c r="B2550" s="2" t="s">
        <v>49</v>
      </c>
      <c r="C2550" s="3" t="s">
        <v>23</v>
      </c>
      <c r="D2550" s="3" t="s">
        <v>24</v>
      </c>
      <c r="E2550" s="3">
        <v>2017</v>
      </c>
      <c r="F2550" s="4">
        <v>19231.935546875</v>
      </c>
    </row>
    <row r="2551" spans="1:6" x14ac:dyDescent="0.15">
      <c r="A2551" s="2" t="s">
        <v>47</v>
      </c>
      <c r="B2551" s="2" t="s">
        <v>48</v>
      </c>
      <c r="C2551" s="3" t="s">
        <v>23</v>
      </c>
      <c r="D2551" s="3" t="s">
        <v>24</v>
      </c>
      <c r="E2551" s="3">
        <v>2018</v>
      </c>
      <c r="F2551" s="4">
        <v>19647.3984375</v>
      </c>
    </row>
    <row r="2552" spans="1:6" x14ac:dyDescent="0.15">
      <c r="A2552" s="2" t="s">
        <v>47</v>
      </c>
      <c r="B2552" s="2" t="s">
        <v>49</v>
      </c>
      <c r="C2552" s="3" t="s">
        <v>23</v>
      </c>
      <c r="D2552" s="3" t="s">
        <v>24</v>
      </c>
      <c r="E2552" s="3">
        <v>2018</v>
      </c>
      <c r="F2552" s="4">
        <v>19620.341796875</v>
      </c>
    </row>
    <row r="2553" spans="1:6" x14ac:dyDescent="0.15">
      <c r="A2553" s="2" t="s">
        <v>47</v>
      </c>
      <c r="B2553" s="2" t="s">
        <v>48</v>
      </c>
      <c r="C2553" s="3" t="s">
        <v>23</v>
      </c>
      <c r="D2553" s="3" t="s">
        <v>24</v>
      </c>
      <c r="E2553" s="3">
        <v>2019</v>
      </c>
      <c r="F2553" s="4">
        <v>19886.880859375</v>
      </c>
    </row>
    <row r="2554" spans="1:6" x14ac:dyDescent="0.15">
      <c r="A2554" s="2" t="s">
        <v>47</v>
      </c>
      <c r="B2554" s="2" t="s">
        <v>49</v>
      </c>
      <c r="C2554" s="3" t="s">
        <v>23</v>
      </c>
      <c r="D2554" s="3" t="s">
        <v>24</v>
      </c>
      <c r="E2554" s="3">
        <v>2019</v>
      </c>
      <c r="F2554" s="4">
        <v>19836.83203125</v>
      </c>
    </row>
    <row r="2555" spans="1:6" x14ac:dyDescent="0.15">
      <c r="A2555" s="2" t="s">
        <v>47</v>
      </c>
      <c r="B2555" s="2" t="s">
        <v>48</v>
      </c>
      <c r="C2555" s="3" t="s">
        <v>25</v>
      </c>
      <c r="D2555" s="3" t="s">
        <v>26</v>
      </c>
      <c r="E2555" s="3">
        <v>1950</v>
      </c>
      <c r="F2555" s="4">
        <v>16315.0185546875</v>
      </c>
    </row>
    <row r="2556" spans="1:6" x14ac:dyDescent="0.15">
      <c r="A2556" s="2" t="s">
        <v>47</v>
      </c>
      <c r="B2556" s="2" t="s">
        <v>49</v>
      </c>
      <c r="C2556" s="3" t="s">
        <v>25</v>
      </c>
      <c r="D2556" s="3" t="s">
        <v>26</v>
      </c>
      <c r="E2556" s="3">
        <v>1950</v>
      </c>
      <c r="F2556" s="4">
        <v>16698.15625</v>
      </c>
    </row>
    <row r="2557" spans="1:6" x14ac:dyDescent="0.15">
      <c r="A2557" s="2" t="s">
        <v>47</v>
      </c>
      <c r="B2557" s="2" t="s">
        <v>48</v>
      </c>
      <c r="C2557" s="3" t="s">
        <v>25</v>
      </c>
      <c r="D2557" s="3" t="s">
        <v>26</v>
      </c>
      <c r="E2557" s="3">
        <v>1951</v>
      </c>
      <c r="F2557" s="4">
        <v>15847.853515625</v>
      </c>
    </row>
    <row r="2558" spans="1:6" x14ac:dyDescent="0.15">
      <c r="A2558" s="2" t="s">
        <v>47</v>
      </c>
      <c r="B2558" s="2" t="s">
        <v>49</v>
      </c>
      <c r="C2558" s="3" t="s">
        <v>25</v>
      </c>
      <c r="D2558" s="3" t="s">
        <v>26</v>
      </c>
      <c r="E2558" s="3">
        <v>1951</v>
      </c>
      <c r="F2558" s="4">
        <v>16272.642578125</v>
      </c>
    </row>
    <row r="2559" spans="1:6" x14ac:dyDescent="0.15">
      <c r="A2559" s="2" t="s">
        <v>47</v>
      </c>
      <c r="B2559" s="2" t="s">
        <v>48</v>
      </c>
      <c r="C2559" s="3" t="s">
        <v>25</v>
      </c>
      <c r="D2559" s="3" t="s">
        <v>26</v>
      </c>
      <c r="E2559" s="3">
        <v>1952</v>
      </c>
      <c r="F2559" s="4">
        <v>16956.744140625</v>
      </c>
    </row>
    <row r="2560" spans="1:6" x14ac:dyDescent="0.15">
      <c r="A2560" s="2" t="s">
        <v>47</v>
      </c>
      <c r="B2560" s="2" t="s">
        <v>49</v>
      </c>
      <c r="C2560" s="3" t="s">
        <v>25</v>
      </c>
      <c r="D2560" s="3" t="s">
        <v>26</v>
      </c>
      <c r="E2560" s="3">
        <v>1952</v>
      </c>
      <c r="F2560" s="4">
        <v>17485.248046875</v>
      </c>
    </row>
    <row r="2561" spans="1:6" x14ac:dyDescent="0.15">
      <c r="A2561" s="2" t="s">
        <v>47</v>
      </c>
      <c r="B2561" s="2" t="s">
        <v>48</v>
      </c>
      <c r="C2561" s="3" t="s">
        <v>25</v>
      </c>
      <c r="D2561" s="3" t="s">
        <v>26</v>
      </c>
      <c r="E2561" s="3">
        <v>1953</v>
      </c>
      <c r="F2561" s="4">
        <v>17826.904296875</v>
      </c>
    </row>
    <row r="2562" spans="1:6" x14ac:dyDescent="0.15">
      <c r="A2562" s="2" t="s">
        <v>47</v>
      </c>
      <c r="B2562" s="2" t="s">
        <v>49</v>
      </c>
      <c r="C2562" s="3" t="s">
        <v>25</v>
      </c>
      <c r="D2562" s="3" t="s">
        <v>26</v>
      </c>
      <c r="E2562" s="3">
        <v>1953</v>
      </c>
      <c r="F2562" s="4">
        <v>18401.248046875</v>
      </c>
    </row>
    <row r="2563" spans="1:6" x14ac:dyDescent="0.15">
      <c r="A2563" s="2" t="s">
        <v>47</v>
      </c>
      <c r="B2563" s="2" t="s">
        <v>48</v>
      </c>
      <c r="C2563" s="3" t="s">
        <v>25</v>
      </c>
      <c r="D2563" s="3" t="s">
        <v>26</v>
      </c>
      <c r="E2563" s="3">
        <v>1954</v>
      </c>
      <c r="F2563" s="4">
        <v>18022.248046875</v>
      </c>
    </row>
    <row r="2564" spans="1:6" x14ac:dyDescent="0.15">
      <c r="A2564" s="2" t="s">
        <v>47</v>
      </c>
      <c r="B2564" s="2" t="s">
        <v>49</v>
      </c>
      <c r="C2564" s="3" t="s">
        <v>25</v>
      </c>
      <c r="D2564" s="3" t="s">
        <v>26</v>
      </c>
      <c r="E2564" s="3">
        <v>1954</v>
      </c>
      <c r="F2564" s="4">
        <v>18556.0703125</v>
      </c>
    </row>
    <row r="2565" spans="1:6" x14ac:dyDescent="0.15">
      <c r="A2565" s="2" t="s">
        <v>47</v>
      </c>
      <c r="B2565" s="2" t="s">
        <v>48</v>
      </c>
      <c r="C2565" s="3" t="s">
        <v>25</v>
      </c>
      <c r="D2565" s="3" t="s">
        <v>26</v>
      </c>
      <c r="E2565" s="3">
        <v>1955</v>
      </c>
      <c r="F2565" s="4">
        <v>18308.0859375</v>
      </c>
    </row>
    <row r="2566" spans="1:6" x14ac:dyDescent="0.15">
      <c r="A2566" s="2" t="s">
        <v>47</v>
      </c>
      <c r="B2566" s="2" t="s">
        <v>49</v>
      </c>
      <c r="C2566" s="3" t="s">
        <v>25</v>
      </c>
      <c r="D2566" s="3" t="s">
        <v>26</v>
      </c>
      <c r="E2566" s="3">
        <v>1955</v>
      </c>
      <c r="F2566" s="4">
        <v>18778.498046875</v>
      </c>
    </row>
    <row r="2567" spans="1:6" x14ac:dyDescent="0.15">
      <c r="A2567" s="2" t="s">
        <v>47</v>
      </c>
      <c r="B2567" s="2" t="s">
        <v>48</v>
      </c>
      <c r="C2567" s="3" t="s">
        <v>25</v>
      </c>
      <c r="D2567" s="3" t="s">
        <v>26</v>
      </c>
      <c r="E2567" s="3">
        <v>1956</v>
      </c>
      <c r="F2567" s="4">
        <v>18015.076171875</v>
      </c>
    </row>
    <row r="2568" spans="1:6" x14ac:dyDescent="0.15">
      <c r="A2568" s="2" t="s">
        <v>47</v>
      </c>
      <c r="B2568" s="2" t="s">
        <v>49</v>
      </c>
      <c r="C2568" s="3" t="s">
        <v>25</v>
      </c>
      <c r="D2568" s="3" t="s">
        <v>26</v>
      </c>
      <c r="E2568" s="3">
        <v>1956</v>
      </c>
      <c r="F2568" s="4">
        <v>18375.6796875</v>
      </c>
    </row>
    <row r="2569" spans="1:6" x14ac:dyDescent="0.15">
      <c r="A2569" s="2" t="s">
        <v>47</v>
      </c>
      <c r="B2569" s="2" t="s">
        <v>48</v>
      </c>
      <c r="C2569" s="3" t="s">
        <v>25</v>
      </c>
      <c r="D2569" s="3" t="s">
        <v>26</v>
      </c>
      <c r="E2569" s="3">
        <v>1957</v>
      </c>
      <c r="F2569" s="4">
        <v>17944.263671875</v>
      </c>
    </row>
    <row r="2570" spans="1:6" x14ac:dyDescent="0.15">
      <c r="A2570" s="2" t="s">
        <v>47</v>
      </c>
      <c r="B2570" s="2" t="s">
        <v>49</v>
      </c>
      <c r="C2570" s="3" t="s">
        <v>25</v>
      </c>
      <c r="D2570" s="3" t="s">
        <v>26</v>
      </c>
      <c r="E2570" s="3">
        <v>1957</v>
      </c>
      <c r="F2570" s="4">
        <v>18276.796875</v>
      </c>
    </row>
    <row r="2571" spans="1:6" x14ac:dyDescent="0.15">
      <c r="A2571" s="2" t="s">
        <v>47</v>
      </c>
      <c r="B2571" s="2" t="s">
        <v>48</v>
      </c>
      <c r="C2571" s="3" t="s">
        <v>25</v>
      </c>
      <c r="D2571" s="3" t="s">
        <v>26</v>
      </c>
      <c r="E2571" s="3">
        <v>1958</v>
      </c>
      <c r="F2571" s="4">
        <v>17944.876953125</v>
      </c>
    </row>
    <row r="2572" spans="1:6" x14ac:dyDescent="0.15">
      <c r="A2572" s="2" t="s">
        <v>47</v>
      </c>
      <c r="B2572" s="2" t="s">
        <v>49</v>
      </c>
      <c r="C2572" s="3" t="s">
        <v>25</v>
      </c>
      <c r="D2572" s="3" t="s">
        <v>26</v>
      </c>
      <c r="E2572" s="3">
        <v>1958</v>
      </c>
      <c r="F2572" s="4">
        <v>18278.173828125</v>
      </c>
    </row>
    <row r="2573" spans="1:6" x14ac:dyDescent="0.15">
      <c r="A2573" s="2" t="s">
        <v>47</v>
      </c>
      <c r="B2573" s="2" t="s">
        <v>48</v>
      </c>
      <c r="C2573" s="3" t="s">
        <v>25</v>
      </c>
      <c r="D2573" s="3" t="s">
        <v>26</v>
      </c>
      <c r="E2573" s="3">
        <v>1959</v>
      </c>
      <c r="F2573" s="4">
        <v>18911.978515625</v>
      </c>
    </row>
    <row r="2574" spans="1:6" x14ac:dyDescent="0.15">
      <c r="A2574" s="2" t="s">
        <v>47</v>
      </c>
      <c r="B2574" s="2" t="s">
        <v>49</v>
      </c>
      <c r="C2574" s="3" t="s">
        <v>25</v>
      </c>
      <c r="D2574" s="3" t="s">
        <v>26</v>
      </c>
      <c r="E2574" s="3">
        <v>1959</v>
      </c>
      <c r="F2574" s="4">
        <v>19135.171875</v>
      </c>
    </row>
    <row r="2575" spans="1:6" x14ac:dyDescent="0.15">
      <c r="A2575" s="2" t="s">
        <v>47</v>
      </c>
      <c r="B2575" s="2" t="s">
        <v>48</v>
      </c>
      <c r="C2575" s="3" t="s">
        <v>25</v>
      </c>
      <c r="D2575" s="3" t="s">
        <v>26</v>
      </c>
      <c r="E2575" s="3">
        <v>1960</v>
      </c>
      <c r="F2575" s="4">
        <v>19725.814453125</v>
      </c>
    </row>
    <row r="2576" spans="1:6" x14ac:dyDescent="0.15">
      <c r="A2576" s="2" t="s">
        <v>47</v>
      </c>
      <c r="B2576" s="2" t="s">
        <v>49</v>
      </c>
      <c r="C2576" s="3" t="s">
        <v>25</v>
      </c>
      <c r="D2576" s="3" t="s">
        <v>26</v>
      </c>
      <c r="E2576" s="3">
        <v>1960</v>
      </c>
      <c r="F2576" s="4">
        <v>20099.369140625</v>
      </c>
    </row>
    <row r="2577" spans="1:6" x14ac:dyDescent="0.15">
      <c r="A2577" s="2" t="s">
        <v>47</v>
      </c>
      <c r="B2577" s="2" t="s">
        <v>48</v>
      </c>
      <c r="C2577" s="3" t="s">
        <v>25</v>
      </c>
      <c r="D2577" s="3" t="s">
        <v>26</v>
      </c>
      <c r="E2577" s="3">
        <v>1961</v>
      </c>
      <c r="F2577" s="4">
        <v>20698.919921875</v>
      </c>
    </row>
    <row r="2578" spans="1:6" x14ac:dyDescent="0.15">
      <c r="A2578" s="2" t="s">
        <v>47</v>
      </c>
      <c r="B2578" s="2" t="s">
        <v>49</v>
      </c>
      <c r="C2578" s="3" t="s">
        <v>25</v>
      </c>
      <c r="D2578" s="3" t="s">
        <v>26</v>
      </c>
      <c r="E2578" s="3">
        <v>1961</v>
      </c>
      <c r="F2578" s="4">
        <v>21198.587890625</v>
      </c>
    </row>
    <row r="2579" spans="1:6" x14ac:dyDescent="0.15">
      <c r="A2579" s="2" t="s">
        <v>47</v>
      </c>
      <c r="B2579" s="2" t="s">
        <v>48</v>
      </c>
      <c r="C2579" s="3" t="s">
        <v>25</v>
      </c>
      <c r="D2579" s="3" t="s">
        <v>26</v>
      </c>
      <c r="E2579" s="3">
        <v>1962</v>
      </c>
      <c r="F2579" s="4">
        <v>21316.13671875</v>
      </c>
    </row>
    <row r="2580" spans="1:6" x14ac:dyDescent="0.15">
      <c r="A2580" s="2" t="s">
        <v>47</v>
      </c>
      <c r="B2580" s="2" t="s">
        <v>49</v>
      </c>
      <c r="C2580" s="3" t="s">
        <v>25</v>
      </c>
      <c r="D2580" s="3" t="s">
        <v>26</v>
      </c>
      <c r="E2580" s="3">
        <v>1962</v>
      </c>
      <c r="F2580" s="4">
        <v>21845.10546875</v>
      </c>
    </row>
    <row r="2581" spans="1:6" x14ac:dyDescent="0.15">
      <c r="A2581" s="2" t="s">
        <v>47</v>
      </c>
      <c r="B2581" s="2" t="s">
        <v>48</v>
      </c>
      <c r="C2581" s="3" t="s">
        <v>25</v>
      </c>
      <c r="D2581" s="3" t="s">
        <v>26</v>
      </c>
      <c r="E2581" s="3">
        <v>1963</v>
      </c>
      <c r="F2581" s="4">
        <v>22303.986328125</v>
      </c>
    </row>
    <row r="2582" spans="1:6" x14ac:dyDescent="0.15">
      <c r="A2582" s="2" t="s">
        <v>47</v>
      </c>
      <c r="B2582" s="2" t="s">
        <v>49</v>
      </c>
      <c r="C2582" s="3" t="s">
        <v>25</v>
      </c>
      <c r="D2582" s="3" t="s">
        <v>26</v>
      </c>
      <c r="E2582" s="3">
        <v>1963</v>
      </c>
      <c r="F2582" s="4">
        <v>22776.505859375</v>
      </c>
    </row>
    <row r="2583" spans="1:6" x14ac:dyDescent="0.15">
      <c r="A2583" s="2" t="s">
        <v>47</v>
      </c>
      <c r="B2583" s="2" t="s">
        <v>48</v>
      </c>
      <c r="C2583" s="3" t="s">
        <v>25</v>
      </c>
      <c r="D2583" s="3" t="s">
        <v>26</v>
      </c>
      <c r="E2583" s="3">
        <v>1964</v>
      </c>
      <c r="F2583" s="4">
        <v>23373.365234375</v>
      </c>
    </row>
    <row r="2584" spans="1:6" x14ac:dyDescent="0.15">
      <c r="A2584" s="2" t="s">
        <v>47</v>
      </c>
      <c r="B2584" s="2" t="s">
        <v>49</v>
      </c>
      <c r="C2584" s="3" t="s">
        <v>25</v>
      </c>
      <c r="D2584" s="3" t="s">
        <v>26</v>
      </c>
      <c r="E2584" s="3">
        <v>1964</v>
      </c>
      <c r="F2584" s="4">
        <v>23792.12890625</v>
      </c>
    </row>
    <row r="2585" spans="1:6" x14ac:dyDescent="0.15">
      <c r="A2585" s="2" t="s">
        <v>47</v>
      </c>
      <c r="B2585" s="2" t="s">
        <v>48</v>
      </c>
      <c r="C2585" s="3" t="s">
        <v>25</v>
      </c>
      <c r="D2585" s="3" t="s">
        <v>26</v>
      </c>
      <c r="E2585" s="3">
        <v>1965</v>
      </c>
      <c r="F2585" s="4">
        <v>23711.126953125</v>
      </c>
    </row>
    <row r="2586" spans="1:6" x14ac:dyDescent="0.15">
      <c r="A2586" s="2" t="s">
        <v>47</v>
      </c>
      <c r="B2586" s="2" t="s">
        <v>49</v>
      </c>
      <c r="C2586" s="3" t="s">
        <v>25</v>
      </c>
      <c r="D2586" s="3" t="s">
        <v>26</v>
      </c>
      <c r="E2586" s="3">
        <v>1965</v>
      </c>
      <c r="F2586" s="4">
        <v>24136.7421875</v>
      </c>
    </row>
    <row r="2587" spans="1:6" x14ac:dyDescent="0.15">
      <c r="A2587" s="2" t="s">
        <v>47</v>
      </c>
      <c r="B2587" s="2" t="s">
        <v>48</v>
      </c>
      <c r="C2587" s="3" t="s">
        <v>25</v>
      </c>
      <c r="D2587" s="3" t="s">
        <v>26</v>
      </c>
      <c r="E2587" s="3">
        <v>1966</v>
      </c>
      <c r="F2587" s="4">
        <v>24323.130859375</v>
      </c>
    </row>
    <row r="2588" spans="1:6" x14ac:dyDescent="0.15">
      <c r="A2588" s="2" t="s">
        <v>47</v>
      </c>
      <c r="B2588" s="2" t="s">
        <v>49</v>
      </c>
      <c r="C2588" s="3" t="s">
        <v>25</v>
      </c>
      <c r="D2588" s="3" t="s">
        <v>26</v>
      </c>
      <c r="E2588" s="3">
        <v>1966</v>
      </c>
      <c r="F2588" s="4">
        <v>24780.4375</v>
      </c>
    </row>
    <row r="2589" spans="1:6" x14ac:dyDescent="0.15">
      <c r="A2589" s="2" t="s">
        <v>47</v>
      </c>
      <c r="B2589" s="2" t="s">
        <v>48</v>
      </c>
      <c r="C2589" s="3" t="s">
        <v>25</v>
      </c>
      <c r="D2589" s="3" t="s">
        <v>26</v>
      </c>
      <c r="E2589" s="3">
        <v>1967</v>
      </c>
      <c r="F2589" s="4">
        <v>25973.80859375</v>
      </c>
    </row>
    <row r="2590" spans="1:6" x14ac:dyDescent="0.15">
      <c r="A2590" s="2" t="s">
        <v>47</v>
      </c>
      <c r="B2590" s="2" t="s">
        <v>49</v>
      </c>
      <c r="C2590" s="3" t="s">
        <v>25</v>
      </c>
      <c r="D2590" s="3" t="s">
        <v>26</v>
      </c>
      <c r="E2590" s="3">
        <v>1967</v>
      </c>
      <c r="F2590" s="4">
        <v>26557.548828125</v>
      </c>
    </row>
    <row r="2591" spans="1:6" x14ac:dyDescent="0.15">
      <c r="A2591" s="2" t="s">
        <v>47</v>
      </c>
      <c r="B2591" s="2" t="s">
        <v>48</v>
      </c>
      <c r="C2591" s="3" t="s">
        <v>25</v>
      </c>
      <c r="D2591" s="3" t="s">
        <v>26</v>
      </c>
      <c r="E2591" s="3">
        <v>1968</v>
      </c>
      <c r="F2591" s="4">
        <v>27782.6796875</v>
      </c>
    </row>
    <row r="2592" spans="1:6" x14ac:dyDescent="0.15">
      <c r="A2592" s="2" t="s">
        <v>47</v>
      </c>
      <c r="B2592" s="2" t="s">
        <v>49</v>
      </c>
      <c r="C2592" s="3" t="s">
        <v>25</v>
      </c>
      <c r="D2592" s="3" t="s">
        <v>26</v>
      </c>
      <c r="E2592" s="3">
        <v>1968</v>
      </c>
      <c r="F2592" s="4">
        <v>28453.52734375</v>
      </c>
    </row>
    <row r="2593" spans="1:6" x14ac:dyDescent="0.15">
      <c r="A2593" s="2" t="s">
        <v>47</v>
      </c>
      <c r="B2593" s="2" t="s">
        <v>48</v>
      </c>
      <c r="C2593" s="3" t="s">
        <v>25</v>
      </c>
      <c r="D2593" s="3" t="s">
        <v>26</v>
      </c>
      <c r="E2593" s="3">
        <v>1969</v>
      </c>
      <c r="F2593" s="4">
        <v>29369.35546875</v>
      </c>
    </row>
    <row r="2594" spans="1:6" x14ac:dyDescent="0.15">
      <c r="A2594" s="2" t="s">
        <v>47</v>
      </c>
      <c r="B2594" s="2" t="s">
        <v>49</v>
      </c>
      <c r="C2594" s="3" t="s">
        <v>25</v>
      </c>
      <c r="D2594" s="3" t="s">
        <v>26</v>
      </c>
      <c r="E2594" s="3">
        <v>1969</v>
      </c>
      <c r="F2594" s="4">
        <v>30014.1640625</v>
      </c>
    </row>
    <row r="2595" spans="1:6" x14ac:dyDescent="0.15">
      <c r="A2595" s="2" t="s">
        <v>47</v>
      </c>
      <c r="B2595" s="2" t="s">
        <v>48</v>
      </c>
      <c r="C2595" s="3" t="s">
        <v>25</v>
      </c>
      <c r="D2595" s="3" t="s">
        <v>26</v>
      </c>
      <c r="E2595" s="3">
        <v>1970</v>
      </c>
      <c r="F2595" s="4">
        <v>29828.33203125</v>
      </c>
    </row>
    <row r="2596" spans="1:6" x14ac:dyDescent="0.15">
      <c r="A2596" s="2" t="s">
        <v>47</v>
      </c>
      <c r="B2596" s="2" t="s">
        <v>49</v>
      </c>
      <c r="C2596" s="3" t="s">
        <v>25</v>
      </c>
      <c r="D2596" s="3" t="s">
        <v>26</v>
      </c>
      <c r="E2596" s="3">
        <v>1970</v>
      </c>
      <c r="F2596" s="4">
        <v>30461.271484375</v>
      </c>
    </row>
    <row r="2597" spans="1:6" x14ac:dyDescent="0.15">
      <c r="A2597" s="2" t="s">
        <v>47</v>
      </c>
      <c r="B2597" s="2" t="s">
        <v>48</v>
      </c>
      <c r="C2597" s="3" t="s">
        <v>25</v>
      </c>
      <c r="D2597" s="3" t="s">
        <v>26</v>
      </c>
      <c r="E2597" s="3">
        <v>1971</v>
      </c>
      <c r="F2597" s="4">
        <v>31165.798828125</v>
      </c>
    </row>
    <row r="2598" spans="1:6" x14ac:dyDescent="0.15">
      <c r="A2598" s="2" t="s">
        <v>47</v>
      </c>
      <c r="B2598" s="2" t="s">
        <v>49</v>
      </c>
      <c r="C2598" s="3" t="s">
        <v>25</v>
      </c>
      <c r="D2598" s="3" t="s">
        <v>26</v>
      </c>
      <c r="E2598" s="3">
        <v>1971</v>
      </c>
      <c r="F2598" s="4">
        <v>31796.873046875</v>
      </c>
    </row>
    <row r="2599" spans="1:6" x14ac:dyDescent="0.15">
      <c r="A2599" s="2" t="s">
        <v>47</v>
      </c>
      <c r="B2599" s="2" t="s">
        <v>48</v>
      </c>
      <c r="C2599" s="3" t="s">
        <v>25</v>
      </c>
      <c r="D2599" s="3" t="s">
        <v>26</v>
      </c>
      <c r="E2599" s="3">
        <v>1972</v>
      </c>
      <c r="F2599" s="4">
        <v>34152.22265625</v>
      </c>
    </row>
    <row r="2600" spans="1:6" x14ac:dyDescent="0.15">
      <c r="A2600" s="2" t="s">
        <v>47</v>
      </c>
      <c r="B2600" s="2" t="s">
        <v>49</v>
      </c>
      <c r="C2600" s="3" t="s">
        <v>25</v>
      </c>
      <c r="D2600" s="3" t="s">
        <v>26</v>
      </c>
      <c r="E2600" s="3">
        <v>1972</v>
      </c>
      <c r="F2600" s="4">
        <v>34770.7890625</v>
      </c>
    </row>
    <row r="2601" spans="1:6" x14ac:dyDescent="0.15">
      <c r="A2601" s="2" t="s">
        <v>47</v>
      </c>
      <c r="B2601" s="2" t="s">
        <v>48</v>
      </c>
      <c r="C2601" s="3" t="s">
        <v>25</v>
      </c>
      <c r="D2601" s="3" t="s">
        <v>26</v>
      </c>
      <c r="E2601" s="3">
        <v>1973</v>
      </c>
      <c r="F2601" s="4">
        <v>36753.8515625</v>
      </c>
    </row>
    <row r="2602" spans="1:6" x14ac:dyDescent="0.15">
      <c r="A2602" s="2" t="s">
        <v>47</v>
      </c>
      <c r="B2602" s="2" t="s">
        <v>49</v>
      </c>
      <c r="C2602" s="3" t="s">
        <v>25</v>
      </c>
      <c r="D2602" s="3" t="s">
        <v>26</v>
      </c>
      <c r="E2602" s="3">
        <v>1973</v>
      </c>
      <c r="F2602" s="4">
        <v>37268.97265625</v>
      </c>
    </row>
    <row r="2603" spans="1:6" x14ac:dyDescent="0.15">
      <c r="A2603" s="2" t="s">
        <v>47</v>
      </c>
      <c r="B2603" s="2" t="s">
        <v>48</v>
      </c>
      <c r="C2603" s="3" t="s">
        <v>25</v>
      </c>
      <c r="D2603" s="3" t="s">
        <v>26</v>
      </c>
      <c r="E2603" s="3">
        <v>1974</v>
      </c>
      <c r="F2603" s="4">
        <v>34886.953125</v>
      </c>
    </row>
    <row r="2604" spans="1:6" x14ac:dyDescent="0.15">
      <c r="A2604" s="2" t="s">
        <v>47</v>
      </c>
      <c r="B2604" s="2" t="s">
        <v>49</v>
      </c>
      <c r="C2604" s="3" t="s">
        <v>25</v>
      </c>
      <c r="D2604" s="3" t="s">
        <v>26</v>
      </c>
      <c r="E2604" s="3">
        <v>1974</v>
      </c>
      <c r="F2604" s="4">
        <v>35734.8984375</v>
      </c>
    </row>
    <row r="2605" spans="1:6" x14ac:dyDescent="0.15">
      <c r="A2605" s="2" t="s">
        <v>47</v>
      </c>
      <c r="B2605" s="2" t="s">
        <v>48</v>
      </c>
      <c r="C2605" s="3" t="s">
        <v>25</v>
      </c>
      <c r="D2605" s="3" t="s">
        <v>26</v>
      </c>
      <c r="E2605" s="3">
        <v>1975</v>
      </c>
      <c r="F2605" s="4">
        <v>36229.12109375</v>
      </c>
    </row>
    <row r="2606" spans="1:6" x14ac:dyDescent="0.15">
      <c r="A2606" s="2" t="s">
        <v>47</v>
      </c>
      <c r="B2606" s="2" t="s">
        <v>49</v>
      </c>
      <c r="C2606" s="3" t="s">
        <v>25</v>
      </c>
      <c r="D2606" s="3" t="s">
        <v>26</v>
      </c>
      <c r="E2606" s="3">
        <v>1975</v>
      </c>
      <c r="F2606" s="4">
        <v>37257</v>
      </c>
    </row>
    <row r="2607" spans="1:6" x14ac:dyDescent="0.15">
      <c r="A2607" s="2" t="s">
        <v>47</v>
      </c>
      <c r="B2607" s="2" t="s">
        <v>48</v>
      </c>
      <c r="C2607" s="3" t="s">
        <v>25</v>
      </c>
      <c r="D2607" s="3" t="s">
        <v>26</v>
      </c>
      <c r="E2607" s="3">
        <v>1976</v>
      </c>
      <c r="F2607" s="4">
        <v>38296.3671875</v>
      </c>
    </row>
    <row r="2608" spans="1:6" x14ac:dyDescent="0.15">
      <c r="A2608" s="2" t="s">
        <v>47</v>
      </c>
      <c r="B2608" s="2" t="s">
        <v>49</v>
      </c>
      <c r="C2608" s="3" t="s">
        <v>25</v>
      </c>
      <c r="D2608" s="3" t="s">
        <v>26</v>
      </c>
      <c r="E2608" s="3">
        <v>1976</v>
      </c>
      <c r="F2608" s="4">
        <v>39224.66796875</v>
      </c>
    </row>
    <row r="2609" spans="1:6" x14ac:dyDescent="0.15">
      <c r="A2609" s="2" t="s">
        <v>47</v>
      </c>
      <c r="B2609" s="2" t="s">
        <v>48</v>
      </c>
      <c r="C2609" s="3" t="s">
        <v>25</v>
      </c>
      <c r="D2609" s="3" t="s">
        <v>26</v>
      </c>
      <c r="E2609" s="3">
        <v>1977</v>
      </c>
      <c r="F2609" s="4">
        <v>41804.5078125</v>
      </c>
    </row>
    <row r="2610" spans="1:6" x14ac:dyDescent="0.15">
      <c r="A2610" s="2" t="s">
        <v>47</v>
      </c>
      <c r="B2610" s="2" t="s">
        <v>49</v>
      </c>
      <c r="C2610" s="3" t="s">
        <v>25</v>
      </c>
      <c r="D2610" s="3" t="s">
        <v>26</v>
      </c>
      <c r="E2610" s="3">
        <v>1977</v>
      </c>
      <c r="F2610" s="4">
        <v>42819.1953125</v>
      </c>
    </row>
    <row r="2611" spans="1:6" x14ac:dyDescent="0.15">
      <c r="A2611" s="2" t="s">
        <v>47</v>
      </c>
      <c r="B2611" s="2" t="s">
        <v>48</v>
      </c>
      <c r="C2611" s="3" t="s">
        <v>25</v>
      </c>
      <c r="D2611" s="3" t="s">
        <v>26</v>
      </c>
      <c r="E2611" s="3">
        <v>1978</v>
      </c>
      <c r="F2611" s="4">
        <v>46228.296875</v>
      </c>
    </row>
    <row r="2612" spans="1:6" x14ac:dyDescent="0.15">
      <c r="A2612" s="2" t="s">
        <v>47</v>
      </c>
      <c r="B2612" s="2" t="s">
        <v>49</v>
      </c>
      <c r="C2612" s="3" t="s">
        <v>25</v>
      </c>
      <c r="D2612" s="3" t="s">
        <v>26</v>
      </c>
      <c r="E2612" s="3">
        <v>1978</v>
      </c>
      <c r="F2612" s="4">
        <v>47209.89453125</v>
      </c>
    </row>
    <row r="2613" spans="1:6" x14ac:dyDescent="0.15">
      <c r="A2613" s="2" t="s">
        <v>47</v>
      </c>
      <c r="B2613" s="2" t="s">
        <v>48</v>
      </c>
      <c r="C2613" s="3" t="s">
        <v>25</v>
      </c>
      <c r="D2613" s="3" t="s">
        <v>26</v>
      </c>
      <c r="E2613" s="3">
        <v>1979</v>
      </c>
      <c r="F2613" s="4">
        <v>47991.859375</v>
      </c>
    </row>
    <row r="2614" spans="1:6" x14ac:dyDescent="0.15">
      <c r="A2614" s="2" t="s">
        <v>47</v>
      </c>
      <c r="B2614" s="2" t="s">
        <v>49</v>
      </c>
      <c r="C2614" s="3" t="s">
        <v>25</v>
      </c>
      <c r="D2614" s="3" t="s">
        <v>26</v>
      </c>
      <c r="E2614" s="3">
        <v>1979</v>
      </c>
      <c r="F2614" s="4">
        <v>48949.921875</v>
      </c>
    </row>
    <row r="2615" spans="1:6" x14ac:dyDescent="0.15">
      <c r="A2615" s="2" t="s">
        <v>47</v>
      </c>
      <c r="B2615" s="2" t="s">
        <v>48</v>
      </c>
      <c r="C2615" s="3" t="s">
        <v>25</v>
      </c>
      <c r="D2615" s="3" t="s">
        <v>26</v>
      </c>
      <c r="E2615" s="3">
        <v>1980</v>
      </c>
      <c r="F2615" s="4">
        <v>48691.7109375</v>
      </c>
    </row>
    <row r="2616" spans="1:6" x14ac:dyDescent="0.15">
      <c r="A2616" s="2" t="s">
        <v>47</v>
      </c>
      <c r="B2616" s="2" t="s">
        <v>49</v>
      </c>
      <c r="C2616" s="3" t="s">
        <v>25</v>
      </c>
      <c r="D2616" s="3" t="s">
        <v>26</v>
      </c>
      <c r="E2616" s="3">
        <v>1980</v>
      </c>
      <c r="F2616" s="4">
        <v>50104.4140625</v>
      </c>
    </row>
    <row r="2617" spans="1:6" x14ac:dyDescent="0.15">
      <c r="A2617" s="2" t="s">
        <v>47</v>
      </c>
      <c r="B2617" s="2" t="s">
        <v>48</v>
      </c>
      <c r="C2617" s="3" t="s">
        <v>25</v>
      </c>
      <c r="D2617" s="3" t="s">
        <v>26</v>
      </c>
      <c r="E2617" s="3">
        <v>1981</v>
      </c>
      <c r="F2617" s="4">
        <v>49208.90625</v>
      </c>
    </row>
    <row r="2618" spans="1:6" x14ac:dyDescent="0.15">
      <c r="A2618" s="2" t="s">
        <v>47</v>
      </c>
      <c r="B2618" s="2" t="s">
        <v>49</v>
      </c>
      <c r="C2618" s="3" t="s">
        <v>25</v>
      </c>
      <c r="D2618" s="3" t="s">
        <v>26</v>
      </c>
      <c r="E2618" s="3">
        <v>1981</v>
      </c>
      <c r="F2618" s="4">
        <v>50779.7890625</v>
      </c>
    </row>
    <row r="2619" spans="1:6" x14ac:dyDescent="0.15">
      <c r="A2619" s="2" t="s">
        <v>47</v>
      </c>
      <c r="B2619" s="2" t="s">
        <v>48</v>
      </c>
      <c r="C2619" s="3" t="s">
        <v>25</v>
      </c>
      <c r="D2619" s="3" t="s">
        <v>26</v>
      </c>
      <c r="E2619" s="3">
        <v>1982</v>
      </c>
      <c r="F2619" s="4">
        <v>50535.80859375</v>
      </c>
    </row>
    <row r="2620" spans="1:6" x14ac:dyDescent="0.15">
      <c r="A2620" s="2" t="s">
        <v>47</v>
      </c>
      <c r="B2620" s="2" t="s">
        <v>49</v>
      </c>
      <c r="C2620" s="3" t="s">
        <v>25</v>
      </c>
      <c r="D2620" s="3" t="s">
        <v>26</v>
      </c>
      <c r="E2620" s="3">
        <v>1982</v>
      </c>
      <c r="F2620" s="4">
        <v>52342.0234375</v>
      </c>
    </row>
    <row r="2621" spans="1:6" x14ac:dyDescent="0.15">
      <c r="A2621" s="2" t="s">
        <v>47</v>
      </c>
      <c r="B2621" s="2" t="s">
        <v>48</v>
      </c>
      <c r="C2621" s="3" t="s">
        <v>25</v>
      </c>
      <c r="D2621" s="3" t="s">
        <v>26</v>
      </c>
      <c r="E2621" s="3">
        <v>1983</v>
      </c>
      <c r="F2621" s="4">
        <v>50555.9375</v>
      </c>
    </row>
    <row r="2622" spans="1:6" x14ac:dyDescent="0.15">
      <c r="A2622" s="2" t="s">
        <v>47</v>
      </c>
      <c r="B2622" s="2" t="s">
        <v>49</v>
      </c>
      <c r="C2622" s="3" t="s">
        <v>25</v>
      </c>
      <c r="D2622" s="3" t="s">
        <v>26</v>
      </c>
      <c r="E2622" s="3">
        <v>1983</v>
      </c>
      <c r="F2622" s="4">
        <v>52170.99609375</v>
      </c>
    </row>
    <row r="2623" spans="1:6" x14ac:dyDescent="0.15">
      <c r="A2623" s="2" t="s">
        <v>47</v>
      </c>
      <c r="B2623" s="2" t="s">
        <v>48</v>
      </c>
      <c r="C2623" s="3" t="s">
        <v>25</v>
      </c>
      <c r="D2623" s="3" t="s">
        <v>26</v>
      </c>
      <c r="E2623" s="3">
        <v>1984</v>
      </c>
      <c r="F2623" s="4">
        <v>51632.36328125</v>
      </c>
    </row>
    <row r="2624" spans="1:6" x14ac:dyDescent="0.15">
      <c r="A2624" s="2" t="s">
        <v>47</v>
      </c>
      <c r="B2624" s="2" t="s">
        <v>49</v>
      </c>
      <c r="C2624" s="3" t="s">
        <v>25</v>
      </c>
      <c r="D2624" s="3" t="s">
        <v>26</v>
      </c>
      <c r="E2624" s="3">
        <v>1984</v>
      </c>
      <c r="F2624" s="4">
        <v>52974.92578125</v>
      </c>
    </row>
    <row r="2625" spans="1:6" x14ac:dyDescent="0.15">
      <c r="A2625" s="2" t="s">
        <v>47</v>
      </c>
      <c r="B2625" s="2" t="s">
        <v>48</v>
      </c>
      <c r="C2625" s="3" t="s">
        <v>25</v>
      </c>
      <c r="D2625" s="3" t="s">
        <v>26</v>
      </c>
      <c r="E2625" s="3">
        <v>1985</v>
      </c>
      <c r="F2625" s="4">
        <v>52432.7578125</v>
      </c>
    </row>
    <row r="2626" spans="1:6" x14ac:dyDescent="0.15">
      <c r="A2626" s="2" t="s">
        <v>47</v>
      </c>
      <c r="B2626" s="2" t="s">
        <v>49</v>
      </c>
      <c r="C2626" s="3" t="s">
        <v>25</v>
      </c>
      <c r="D2626" s="3" t="s">
        <v>26</v>
      </c>
      <c r="E2626" s="3">
        <v>1985</v>
      </c>
      <c r="F2626" s="4">
        <v>53921.51953125</v>
      </c>
    </row>
    <row r="2627" spans="1:6" x14ac:dyDescent="0.15">
      <c r="A2627" s="2" t="s">
        <v>47</v>
      </c>
      <c r="B2627" s="2" t="s">
        <v>48</v>
      </c>
      <c r="C2627" s="3" t="s">
        <v>25</v>
      </c>
      <c r="D2627" s="3" t="s">
        <v>26</v>
      </c>
      <c r="E2627" s="3">
        <v>1986</v>
      </c>
      <c r="F2627" s="4">
        <v>53904.81640625</v>
      </c>
    </row>
    <row r="2628" spans="1:6" x14ac:dyDescent="0.15">
      <c r="A2628" s="2" t="s">
        <v>47</v>
      </c>
      <c r="B2628" s="2" t="s">
        <v>49</v>
      </c>
      <c r="C2628" s="3" t="s">
        <v>25</v>
      </c>
      <c r="D2628" s="3" t="s">
        <v>26</v>
      </c>
      <c r="E2628" s="3">
        <v>1986</v>
      </c>
      <c r="F2628" s="4">
        <v>55476.87109375</v>
      </c>
    </row>
    <row r="2629" spans="1:6" x14ac:dyDescent="0.15">
      <c r="A2629" s="2" t="s">
        <v>47</v>
      </c>
      <c r="B2629" s="2" t="s">
        <v>48</v>
      </c>
      <c r="C2629" s="3" t="s">
        <v>25</v>
      </c>
      <c r="D2629" s="3" t="s">
        <v>26</v>
      </c>
      <c r="E2629" s="3">
        <v>1987</v>
      </c>
      <c r="F2629" s="4">
        <v>56140.3046875</v>
      </c>
    </row>
    <row r="2630" spans="1:6" x14ac:dyDescent="0.15">
      <c r="A2630" s="2" t="s">
        <v>47</v>
      </c>
      <c r="B2630" s="2" t="s">
        <v>49</v>
      </c>
      <c r="C2630" s="3" t="s">
        <v>25</v>
      </c>
      <c r="D2630" s="3" t="s">
        <v>26</v>
      </c>
      <c r="E2630" s="3">
        <v>1987</v>
      </c>
      <c r="F2630" s="4">
        <v>57734.5</v>
      </c>
    </row>
    <row r="2631" spans="1:6" x14ac:dyDescent="0.15">
      <c r="A2631" s="2" t="s">
        <v>47</v>
      </c>
      <c r="B2631" s="2" t="s">
        <v>48</v>
      </c>
      <c r="C2631" s="3" t="s">
        <v>25</v>
      </c>
      <c r="D2631" s="3" t="s">
        <v>26</v>
      </c>
      <c r="E2631" s="3">
        <v>1988</v>
      </c>
      <c r="F2631" s="4">
        <v>59272.97265625</v>
      </c>
    </row>
    <row r="2632" spans="1:6" x14ac:dyDescent="0.15">
      <c r="A2632" s="2" t="s">
        <v>47</v>
      </c>
      <c r="B2632" s="2" t="s">
        <v>49</v>
      </c>
      <c r="C2632" s="3" t="s">
        <v>25</v>
      </c>
      <c r="D2632" s="3" t="s">
        <v>26</v>
      </c>
      <c r="E2632" s="3">
        <v>1988</v>
      </c>
      <c r="F2632" s="4">
        <v>60982.4375</v>
      </c>
    </row>
    <row r="2633" spans="1:6" x14ac:dyDescent="0.15">
      <c r="A2633" s="2" t="s">
        <v>47</v>
      </c>
      <c r="B2633" s="2" t="s">
        <v>48</v>
      </c>
      <c r="C2633" s="3" t="s">
        <v>25</v>
      </c>
      <c r="D2633" s="3" t="s">
        <v>26</v>
      </c>
      <c r="E2633" s="3">
        <v>1989</v>
      </c>
      <c r="F2633" s="4">
        <v>64281.6015625</v>
      </c>
    </row>
    <row r="2634" spans="1:6" x14ac:dyDescent="0.15">
      <c r="A2634" s="2" t="s">
        <v>47</v>
      </c>
      <c r="B2634" s="2" t="s">
        <v>49</v>
      </c>
      <c r="C2634" s="3" t="s">
        <v>25</v>
      </c>
      <c r="D2634" s="3" t="s">
        <v>26</v>
      </c>
      <c r="E2634" s="3">
        <v>1989</v>
      </c>
      <c r="F2634" s="4">
        <v>66107.953125</v>
      </c>
    </row>
    <row r="2635" spans="1:6" x14ac:dyDescent="0.15">
      <c r="A2635" s="2" t="s">
        <v>47</v>
      </c>
      <c r="B2635" s="2" t="s">
        <v>48</v>
      </c>
      <c r="C2635" s="3" t="s">
        <v>25</v>
      </c>
      <c r="D2635" s="3" t="s">
        <v>26</v>
      </c>
      <c r="E2635" s="3">
        <v>1990</v>
      </c>
      <c r="F2635" s="4">
        <v>68907.8515625</v>
      </c>
    </row>
    <row r="2636" spans="1:6" x14ac:dyDescent="0.15">
      <c r="A2636" s="2" t="s">
        <v>47</v>
      </c>
      <c r="B2636" s="2" t="s">
        <v>49</v>
      </c>
      <c r="C2636" s="3" t="s">
        <v>25</v>
      </c>
      <c r="D2636" s="3" t="s">
        <v>26</v>
      </c>
      <c r="E2636" s="3">
        <v>1990</v>
      </c>
      <c r="F2636" s="4">
        <v>70777.9296875</v>
      </c>
    </row>
    <row r="2637" spans="1:6" x14ac:dyDescent="0.15">
      <c r="A2637" s="2" t="s">
        <v>47</v>
      </c>
      <c r="B2637" s="2" t="s">
        <v>48</v>
      </c>
      <c r="C2637" s="3" t="s">
        <v>25</v>
      </c>
      <c r="D2637" s="3" t="s">
        <v>26</v>
      </c>
      <c r="E2637" s="3">
        <v>1991</v>
      </c>
      <c r="F2637" s="4">
        <v>69983.9375</v>
      </c>
    </row>
    <row r="2638" spans="1:6" x14ac:dyDescent="0.15">
      <c r="A2638" s="2" t="s">
        <v>47</v>
      </c>
      <c r="B2638" s="2" t="s">
        <v>49</v>
      </c>
      <c r="C2638" s="3" t="s">
        <v>25</v>
      </c>
      <c r="D2638" s="3" t="s">
        <v>26</v>
      </c>
      <c r="E2638" s="3">
        <v>1991</v>
      </c>
      <c r="F2638" s="4">
        <v>71862.234375</v>
      </c>
    </row>
    <row r="2639" spans="1:6" x14ac:dyDescent="0.15">
      <c r="A2639" s="2" t="s">
        <v>47</v>
      </c>
      <c r="B2639" s="2" t="s">
        <v>48</v>
      </c>
      <c r="C2639" s="3" t="s">
        <v>25</v>
      </c>
      <c r="D2639" s="3" t="s">
        <v>26</v>
      </c>
      <c r="E2639" s="3">
        <v>1992</v>
      </c>
      <c r="F2639" s="4">
        <v>72318.1484375</v>
      </c>
    </row>
    <row r="2640" spans="1:6" x14ac:dyDescent="0.15">
      <c r="A2640" s="2" t="s">
        <v>47</v>
      </c>
      <c r="B2640" s="2" t="s">
        <v>49</v>
      </c>
      <c r="C2640" s="3" t="s">
        <v>25</v>
      </c>
      <c r="D2640" s="3" t="s">
        <v>26</v>
      </c>
      <c r="E2640" s="3">
        <v>1992</v>
      </c>
      <c r="F2640" s="4">
        <v>74310.90625</v>
      </c>
    </row>
    <row r="2641" spans="1:6" x14ac:dyDescent="0.15">
      <c r="A2641" s="2" t="s">
        <v>47</v>
      </c>
      <c r="B2641" s="2" t="s">
        <v>48</v>
      </c>
      <c r="C2641" s="3" t="s">
        <v>25</v>
      </c>
      <c r="D2641" s="3" t="s">
        <v>26</v>
      </c>
      <c r="E2641" s="3">
        <v>1993</v>
      </c>
      <c r="F2641" s="4">
        <v>76302.0234375</v>
      </c>
    </row>
    <row r="2642" spans="1:6" x14ac:dyDescent="0.15">
      <c r="A2642" s="2" t="s">
        <v>47</v>
      </c>
      <c r="B2642" s="2" t="s">
        <v>49</v>
      </c>
      <c r="C2642" s="3" t="s">
        <v>25</v>
      </c>
      <c r="D2642" s="3" t="s">
        <v>26</v>
      </c>
      <c r="E2642" s="3">
        <v>1993</v>
      </c>
      <c r="F2642" s="4">
        <v>78335.421875</v>
      </c>
    </row>
    <row r="2643" spans="1:6" x14ac:dyDescent="0.15">
      <c r="A2643" s="2" t="s">
        <v>47</v>
      </c>
      <c r="B2643" s="2" t="s">
        <v>48</v>
      </c>
      <c r="C2643" s="3" t="s">
        <v>25</v>
      </c>
      <c r="D2643" s="3" t="s">
        <v>26</v>
      </c>
      <c r="E2643" s="3">
        <v>1994</v>
      </c>
      <c r="F2643" s="4">
        <v>81572.1875</v>
      </c>
    </row>
    <row r="2644" spans="1:6" x14ac:dyDescent="0.15">
      <c r="A2644" s="2" t="s">
        <v>47</v>
      </c>
      <c r="B2644" s="2" t="s">
        <v>49</v>
      </c>
      <c r="C2644" s="3" t="s">
        <v>25</v>
      </c>
      <c r="D2644" s="3" t="s">
        <v>26</v>
      </c>
      <c r="E2644" s="3">
        <v>1994</v>
      </c>
      <c r="F2644" s="4">
        <v>83285.8203125</v>
      </c>
    </row>
    <row r="2645" spans="1:6" x14ac:dyDescent="0.15">
      <c r="A2645" s="2" t="s">
        <v>47</v>
      </c>
      <c r="B2645" s="2" t="s">
        <v>48</v>
      </c>
      <c r="C2645" s="3" t="s">
        <v>25</v>
      </c>
      <c r="D2645" s="3" t="s">
        <v>26</v>
      </c>
      <c r="E2645" s="3">
        <v>1995</v>
      </c>
      <c r="F2645" s="4">
        <v>92129.5</v>
      </c>
    </row>
    <row r="2646" spans="1:6" x14ac:dyDescent="0.15">
      <c r="A2646" s="2" t="s">
        <v>47</v>
      </c>
      <c r="B2646" s="2" t="s">
        <v>49</v>
      </c>
      <c r="C2646" s="3" t="s">
        <v>25</v>
      </c>
      <c r="D2646" s="3" t="s">
        <v>26</v>
      </c>
      <c r="E2646" s="3">
        <v>1995</v>
      </c>
      <c r="F2646" s="4">
        <v>93682.140625</v>
      </c>
    </row>
    <row r="2647" spans="1:6" x14ac:dyDescent="0.15">
      <c r="A2647" s="2" t="s">
        <v>47</v>
      </c>
      <c r="B2647" s="2" t="s">
        <v>48</v>
      </c>
      <c r="C2647" s="3" t="s">
        <v>25</v>
      </c>
      <c r="D2647" s="3" t="s">
        <v>26</v>
      </c>
      <c r="E2647" s="3">
        <v>1996</v>
      </c>
      <c r="F2647" s="4">
        <v>99822.8671875</v>
      </c>
    </row>
    <row r="2648" spans="1:6" x14ac:dyDescent="0.15">
      <c r="A2648" s="2" t="s">
        <v>47</v>
      </c>
      <c r="B2648" s="2" t="s">
        <v>49</v>
      </c>
      <c r="C2648" s="3" t="s">
        <v>25</v>
      </c>
      <c r="D2648" s="3" t="s">
        <v>26</v>
      </c>
      <c r="E2648" s="3">
        <v>1996</v>
      </c>
      <c r="F2648" s="4">
        <v>100852.5078125</v>
      </c>
    </row>
    <row r="2649" spans="1:6" x14ac:dyDescent="0.15">
      <c r="A2649" s="2" t="s">
        <v>47</v>
      </c>
      <c r="B2649" s="2" t="s">
        <v>48</v>
      </c>
      <c r="C2649" s="3" t="s">
        <v>25</v>
      </c>
      <c r="D2649" s="3" t="s">
        <v>26</v>
      </c>
      <c r="E2649" s="3">
        <v>1997</v>
      </c>
      <c r="F2649" s="4">
        <v>112477.7734375</v>
      </c>
    </row>
    <row r="2650" spans="1:6" x14ac:dyDescent="0.15">
      <c r="A2650" s="2" t="s">
        <v>47</v>
      </c>
      <c r="B2650" s="2" t="s">
        <v>49</v>
      </c>
      <c r="C2650" s="3" t="s">
        <v>25</v>
      </c>
      <c r="D2650" s="3" t="s">
        <v>26</v>
      </c>
      <c r="E2650" s="3">
        <v>1997</v>
      </c>
      <c r="F2650" s="4">
        <v>113513.9375</v>
      </c>
    </row>
    <row r="2651" spans="1:6" x14ac:dyDescent="0.15">
      <c r="A2651" s="2" t="s">
        <v>47</v>
      </c>
      <c r="B2651" s="2" t="s">
        <v>48</v>
      </c>
      <c r="C2651" s="3" t="s">
        <v>25</v>
      </c>
      <c r="D2651" s="3" t="s">
        <v>26</v>
      </c>
      <c r="E2651" s="3">
        <v>1998</v>
      </c>
      <c r="F2651" s="4">
        <v>127163.40625</v>
      </c>
    </row>
    <row r="2652" spans="1:6" x14ac:dyDescent="0.15">
      <c r="A2652" s="2" t="s">
        <v>47</v>
      </c>
      <c r="B2652" s="2" t="s">
        <v>49</v>
      </c>
      <c r="C2652" s="3" t="s">
        <v>25</v>
      </c>
      <c r="D2652" s="3" t="s">
        <v>26</v>
      </c>
      <c r="E2652" s="3">
        <v>1998</v>
      </c>
      <c r="F2652" s="4">
        <v>127834.5546875</v>
      </c>
    </row>
    <row r="2653" spans="1:6" x14ac:dyDescent="0.15">
      <c r="A2653" s="2" t="s">
        <v>47</v>
      </c>
      <c r="B2653" s="2" t="s">
        <v>48</v>
      </c>
      <c r="C2653" s="3" t="s">
        <v>25</v>
      </c>
      <c r="D2653" s="3" t="s">
        <v>26</v>
      </c>
      <c r="E2653" s="3">
        <v>1999</v>
      </c>
      <c r="F2653" s="4">
        <v>137736.265625</v>
      </c>
    </row>
    <row r="2654" spans="1:6" x14ac:dyDescent="0.15">
      <c r="A2654" s="2" t="s">
        <v>47</v>
      </c>
      <c r="B2654" s="2" t="s">
        <v>49</v>
      </c>
      <c r="C2654" s="3" t="s">
        <v>25</v>
      </c>
      <c r="D2654" s="3" t="s">
        <v>26</v>
      </c>
      <c r="E2654" s="3">
        <v>1999</v>
      </c>
      <c r="F2654" s="4">
        <v>138785.953125</v>
      </c>
    </row>
    <row r="2655" spans="1:6" x14ac:dyDescent="0.15">
      <c r="A2655" s="2" t="s">
        <v>47</v>
      </c>
      <c r="B2655" s="2" t="s">
        <v>48</v>
      </c>
      <c r="C2655" s="3" t="s">
        <v>25</v>
      </c>
      <c r="D2655" s="3" t="s">
        <v>26</v>
      </c>
      <c r="E2655" s="3">
        <v>2000</v>
      </c>
      <c r="F2655" s="4">
        <v>150186.8125</v>
      </c>
    </row>
    <row r="2656" spans="1:6" x14ac:dyDescent="0.15">
      <c r="A2656" s="2" t="s">
        <v>47</v>
      </c>
      <c r="B2656" s="2" t="s">
        <v>49</v>
      </c>
      <c r="C2656" s="3" t="s">
        <v>25</v>
      </c>
      <c r="D2656" s="3" t="s">
        <v>26</v>
      </c>
      <c r="E2656" s="3">
        <v>2000</v>
      </c>
      <c r="F2656" s="4">
        <v>151952.359375</v>
      </c>
    </row>
    <row r="2657" spans="1:6" x14ac:dyDescent="0.15">
      <c r="A2657" s="2" t="s">
        <v>47</v>
      </c>
      <c r="B2657" s="2" t="s">
        <v>48</v>
      </c>
      <c r="C2657" s="3" t="s">
        <v>25</v>
      </c>
      <c r="D2657" s="3" t="s">
        <v>26</v>
      </c>
      <c r="E2657" s="3">
        <v>2001</v>
      </c>
      <c r="F2657" s="4">
        <v>158361.75</v>
      </c>
    </row>
    <row r="2658" spans="1:6" x14ac:dyDescent="0.15">
      <c r="A2658" s="2" t="s">
        <v>47</v>
      </c>
      <c r="B2658" s="2" t="s">
        <v>49</v>
      </c>
      <c r="C2658" s="3" t="s">
        <v>25</v>
      </c>
      <c r="D2658" s="3" t="s">
        <v>26</v>
      </c>
      <c r="E2658" s="3">
        <v>2001</v>
      </c>
      <c r="F2658" s="4">
        <v>160963.953125</v>
      </c>
    </row>
    <row r="2659" spans="1:6" x14ac:dyDescent="0.15">
      <c r="A2659" s="2" t="s">
        <v>47</v>
      </c>
      <c r="B2659" s="2" t="s">
        <v>48</v>
      </c>
      <c r="C2659" s="3" t="s">
        <v>25</v>
      </c>
      <c r="D2659" s="3" t="s">
        <v>26</v>
      </c>
      <c r="E2659" s="3">
        <v>2002</v>
      </c>
      <c r="F2659" s="4">
        <v>167525.015625</v>
      </c>
    </row>
    <row r="2660" spans="1:6" x14ac:dyDescent="0.15">
      <c r="A2660" s="2" t="s">
        <v>47</v>
      </c>
      <c r="B2660" s="2" t="s">
        <v>49</v>
      </c>
      <c r="C2660" s="3" t="s">
        <v>25</v>
      </c>
      <c r="D2660" s="3" t="s">
        <v>26</v>
      </c>
      <c r="E2660" s="3">
        <v>2002</v>
      </c>
      <c r="F2660" s="4">
        <v>171114.6875</v>
      </c>
    </row>
    <row r="2661" spans="1:6" x14ac:dyDescent="0.15">
      <c r="A2661" s="2" t="s">
        <v>47</v>
      </c>
      <c r="B2661" s="2" t="s">
        <v>48</v>
      </c>
      <c r="C2661" s="3" t="s">
        <v>25</v>
      </c>
      <c r="D2661" s="3" t="s">
        <v>26</v>
      </c>
      <c r="E2661" s="3">
        <v>2003</v>
      </c>
      <c r="F2661" s="4">
        <v>172128.21875</v>
      </c>
    </row>
    <row r="2662" spans="1:6" x14ac:dyDescent="0.15">
      <c r="A2662" s="2" t="s">
        <v>47</v>
      </c>
      <c r="B2662" s="2" t="s">
        <v>49</v>
      </c>
      <c r="C2662" s="3" t="s">
        <v>25</v>
      </c>
      <c r="D2662" s="3" t="s">
        <v>26</v>
      </c>
      <c r="E2662" s="3">
        <v>2003</v>
      </c>
      <c r="F2662" s="4">
        <v>176008.75</v>
      </c>
    </row>
    <row r="2663" spans="1:6" x14ac:dyDescent="0.15">
      <c r="A2663" s="2" t="s">
        <v>47</v>
      </c>
      <c r="B2663" s="2" t="s">
        <v>48</v>
      </c>
      <c r="C2663" s="3" t="s">
        <v>25</v>
      </c>
      <c r="D2663" s="3" t="s">
        <v>26</v>
      </c>
      <c r="E2663" s="3">
        <v>2004</v>
      </c>
      <c r="F2663" s="4">
        <v>181199.28125</v>
      </c>
    </row>
    <row r="2664" spans="1:6" x14ac:dyDescent="0.15">
      <c r="A2664" s="2" t="s">
        <v>47</v>
      </c>
      <c r="B2664" s="2" t="s">
        <v>49</v>
      </c>
      <c r="C2664" s="3" t="s">
        <v>25</v>
      </c>
      <c r="D2664" s="3" t="s">
        <v>26</v>
      </c>
      <c r="E2664" s="3">
        <v>2004</v>
      </c>
      <c r="F2664" s="4">
        <v>185260.921875</v>
      </c>
    </row>
    <row r="2665" spans="1:6" x14ac:dyDescent="0.15">
      <c r="A2665" s="2" t="s">
        <v>47</v>
      </c>
      <c r="B2665" s="2" t="s">
        <v>48</v>
      </c>
      <c r="C2665" s="3" t="s">
        <v>25</v>
      </c>
      <c r="D2665" s="3" t="s">
        <v>26</v>
      </c>
      <c r="E2665" s="3">
        <v>2005</v>
      </c>
      <c r="F2665" s="4">
        <v>195509.59375</v>
      </c>
    </row>
    <row r="2666" spans="1:6" x14ac:dyDescent="0.15">
      <c r="A2666" s="2" t="s">
        <v>47</v>
      </c>
      <c r="B2666" s="2" t="s">
        <v>49</v>
      </c>
      <c r="C2666" s="3" t="s">
        <v>25</v>
      </c>
      <c r="D2666" s="3" t="s">
        <v>26</v>
      </c>
      <c r="E2666" s="3">
        <v>2005</v>
      </c>
      <c r="F2666" s="4">
        <v>202448.28125</v>
      </c>
    </row>
    <row r="2667" spans="1:6" x14ac:dyDescent="0.15">
      <c r="A2667" s="2" t="s">
        <v>47</v>
      </c>
      <c r="B2667" s="2" t="s">
        <v>48</v>
      </c>
      <c r="C2667" s="3" t="s">
        <v>25</v>
      </c>
      <c r="D2667" s="3" t="s">
        <v>26</v>
      </c>
      <c r="E2667" s="3">
        <v>2006</v>
      </c>
      <c r="F2667" s="4">
        <v>216764.765625</v>
      </c>
    </row>
    <row r="2668" spans="1:6" x14ac:dyDescent="0.15">
      <c r="A2668" s="2" t="s">
        <v>47</v>
      </c>
      <c r="B2668" s="2" t="s">
        <v>49</v>
      </c>
      <c r="C2668" s="3" t="s">
        <v>25</v>
      </c>
      <c r="D2668" s="3" t="s">
        <v>26</v>
      </c>
      <c r="E2668" s="3">
        <v>2006</v>
      </c>
      <c r="F2668" s="4">
        <v>222592.6875</v>
      </c>
    </row>
    <row r="2669" spans="1:6" x14ac:dyDescent="0.15">
      <c r="A2669" s="2" t="s">
        <v>47</v>
      </c>
      <c r="B2669" s="2" t="s">
        <v>48</v>
      </c>
      <c r="C2669" s="3" t="s">
        <v>25</v>
      </c>
      <c r="D2669" s="3" t="s">
        <v>26</v>
      </c>
      <c r="E2669" s="3">
        <v>2007</v>
      </c>
      <c r="F2669" s="4">
        <v>236843.109375</v>
      </c>
    </row>
    <row r="2670" spans="1:6" x14ac:dyDescent="0.15">
      <c r="A2670" s="2" t="s">
        <v>47</v>
      </c>
      <c r="B2670" s="2" t="s">
        <v>49</v>
      </c>
      <c r="C2670" s="3" t="s">
        <v>25</v>
      </c>
      <c r="D2670" s="3" t="s">
        <v>26</v>
      </c>
      <c r="E2670" s="3">
        <v>2007</v>
      </c>
      <c r="F2670" s="4">
        <v>241541.296875</v>
      </c>
    </row>
    <row r="2671" spans="1:6" x14ac:dyDescent="0.15">
      <c r="A2671" s="2" t="s">
        <v>47</v>
      </c>
      <c r="B2671" s="2" t="s">
        <v>48</v>
      </c>
      <c r="C2671" s="3" t="s">
        <v>25</v>
      </c>
      <c r="D2671" s="3" t="s">
        <v>26</v>
      </c>
      <c r="E2671" s="3">
        <v>2008</v>
      </c>
      <c r="F2671" s="4">
        <v>222934.859375</v>
      </c>
    </row>
    <row r="2672" spans="1:6" x14ac:dyDescent="0.15">
      <c r="A2672" s="2" t="s">
        <v>47</v>
      </c>
      <c r="B2672" s="2" t="s">
        <v>49</v>
      </c>
      <c r="C2672" s="3" t="s">
        <v>25</v>
      </c>
      <c r="D2672" s="3" t="s">
        <v>26</v>
      </c>
      <c r="E2672" s="3">
        <v>2008</v>
      </c>
      <c r="F2672" s="4">
        <v>228279.765625</v>
      </c>
    </row>
    <row r="2673" spans="1:6" x14ac:dyDescent="0.15">
      <c r="A2673" s="2" t="s">
        <v>47</v>
      </c>
      <c r="B2673" s="2" t="s">
        <v>48</v>
      </c>
      <c r="C2673" s="3" t="s">
        <v>25</v>
      </c>
      <c r="D2673" s="3" t="s">
        <v>26</v>
      </c>
      <c r="E2673" s="3">
        <v>2009</v>
      </c>
      <c r="F2673" s="4">
        <v>208812.234375</v>
      </c>
    </row>
    <row r="2674" spans="1:6" x14ac:dyDescent="0.15">
      <c r="A2674" s="2" t="s">
        <v>47</v>
      </c>
      <c r="B2674" s="2" t="s">
        <v>49</v>
      </c>
      <c r="C2674" s="3" t="s">
        <v>25</v>
      </c>
      <c r="D2674" s="3" t="s">
        <v>26</v>
      </c>
      <c r="E2674" s="3">
        <v>2009</v>
      </c>
      <c r="F2674" s="4">
        <v>212522.9375</v>
      </c>
    </row>
    <row r="2675" spans="1:6" x14ac:dyDescent="0.15">
      <c r="A2675" s="2" t="s">
        <v>47</v>
      </c>
      <c r="B2675" s="2" t="s">
        <v>48</v>
      </c>
      <c r="C2675" s="3" t="s">
        <v>25</v>
      </c>
      <c r="D2675" s="3" t="s">
        <v>26</v>
      </c>
      <c r="E2675" s="3">
        <v>2010</v>
      </c>
      <c r="F2675" s="4">
        <v>216919.953125</v>
      </c>
    </row>
    <row r="2676" spans="1:6" x14ac:dyDescent="0.15">
      <c r="A2676" s="2" t="s">
        <v>47</v>
      </c>
      <c r="B2676" s="2" t="s">
        <v>49</v>
      </c>
      <c r="C2676" s="3" t="s">
        <v>25</v>
      </c>
      <c r="D2676" s="3" t="s">
        <v>26</v>
      </c>
      <c r="E2676" s="3">
        <v>2010</v>
      </c>
      <c r="F2676" s="4">
        <v>220664.59375</v>
      </c>
    </row>
    <row r="2677" spans="1:6" x14ac:dyDescent="0.15">
      <c r="A2677" s="2" t="s">
        <v>47</v>
      </c>
      <c r="B2677" s="2" t="s">
        <v>48</v>
      </c>
      <c r="C2677" s="3" t="s">
        <v>25</v>
      </c>
      <c r="D2677" s="3" t="s">
        <v>26</v>
      </c>
      <c r="E2677" s="3">
        <v>2011</v>
      </c>
      <c r="F2677" s="4">
        <v>223861.890625</v>
      </c>
    </row>
    <row r="2678" spans="1:6" x14ac:dyDescent="0.15">
      <c r="A2678" s="2" t="s">
        <v>47</v>
      </c>
      <c r="B2678" s="2" t="s">
        <v>49</v>
      </c>
      <c r="C2678" s="3" t="s">
        <v>25</v>
      </c>
      <c r="D2678" s="3" t="s">
        <v>26</v>
      </c>
      <c r="E2678" s="3">
        <v>2011</v>
      </c>
      <c r="F2678" s="4">
        <v>228279.796875</v>
      </c>
    </row>
    <row r="2679" spans="1:6" x14ac:dyDescent="0.15">
      <c r="A2679" s="2" t="s">
        <v>47</v>
      </c>
      <c r="B2679" s="2" t="s">
        <v>48</v>
      </c>
      <c r="C2679" s="3" t="s">
        <v>25</v>
      </c>
      <c r="D2679" s="3" t="s">
        <v>26</v>
      </c>
      <c r="E2679" s="3">
        <v>2012</v>
      </c>
      <c r="F2679" s="4">
        <v>234566.34375</v>
      </c>
    </row>
    <row r="2680" spans="1:6" x14ac:dyDescent="0.15">
      <c r="A2680" s="2" t="s">
        <v>47</v>
      </c>
      <c r="B2680" s="2" t="s">
        <v>49</v>
      </c>
      <c r="C2680" s="3" t="s">
        <v>25</v>
      </c>
      <c r="D2680" s="3" t="s">
        <v>26</v>
      </c>
      <c r="E2680" s="3">
        <v>2012</v>
      </c>
      <c r="F2680" s="4">
        <v>239986.46875</v>
      </c>
    </row>
    <row r="2681" spans="1:6" x14ac:dyDescent="0.15">
      <c r="A2681" s="2" t="s">
        <v>47</v>
      </c>
      <c r="B2681" s="2" t="s">
        <v>48</v>
      </c>
      <c r="C2681" s="3" t="s">
        <v>25</v>
      </c>
      <c r="D2681" s="3" t="s">
        <v>26</v>
      </c>
      <c r="E2681" s="3">
        <v>2013</v>
      </c>
      <c r="F2681" s="4">
        <v>233695.546875</v>
      </c>
    </row>
    <row r="2682" spans="1:6" x14ac:dyDescent="0.15">
      <c r="A2682" s="2" t="s">
        <v>47</v>
      </c>
      <c r="B2682" s="2" t="s">
        <v>49</v>
      </c>
      <c r="C2682" s="3" t="s">
        <v>25</v>
      </c>
      <c r="D2682" s="3" t="s">
        <v>26</v>
      </c>
      <c r="E2682" s="3">
        <v>2013</v>
      </c>
      <c r="F2682" s="4">
        <v>236847.09375</v>
      </c>
    </row>
    <row r="2683" spans="1:6" x14ac:dyDescent="0.15">
      <c r="A2683" s="2" t="s">
        <v>47</v>
      </c>
      <c r="B2683" s="2" t="s">
        <v>48</v>
      </c>
      <c r="C2683" s="3" t="s">
        <v>25</v>
      </c>
      <c r="D2683" s="3" t="s">
        <v>26</v>
      </c>
      <c r="E2683" s="3">
        <v>2014</v>
      </c>
      <c r="F2683" s="4">
        <v>251472.1875</v>
      </c>
    </row>
    <row r="2684" spans="1:6" x14ac:dyDescent="0.15">
      <c r="A2684" s="2" t="s">
        <v>47</v>
      </c>
      <c r="B2684" s="2" t="s">
        <v>49</v>
      </c>
      <c r="C2684" s="3" t="s">
        <v>25</v>
      </c>
      <c r="D2684" s="3" t="s">
        <v>26</v>
      </c>
      <c r="E2684" s="3">
        <v>2014</v>
      </c>
      <c r="F2684" s="4">
        <v>254484.703125</v>
      </c>
    </row>
    <row r="2685" spans="1:6" x14ac:dyDescent="0.15">
      <c r="A2685" s="2" t="s">
        <v>47</v>
      </c>
      <c r="B2685" s="2" t="s">
        <v>48</v>
      </c>
      <c r="C2685" s="3" t="s">
        <v>25</v>
      </c>
      <c r="D2685" s="3" t="s">
        <v>26</v>
      </c>
      <c r="E2685" s="3">
        <v>2015</v>
      </c>
      <c r="F2685" s="4">
        <v>351605.625</v>
      </c>
    </row>
    <row r="2686" spans="1:6" x14ac:dyDescent="0.15">
      <c r="A2686" s="2" t="s">
        <v>47</v>
      </c>
      <c r="B2686" s="2" t="s">
        <v>49</v>
      </c>
      <c r="C2686" s="3" t="s">
        <v>25</v>
      </c>
      <c r="D2686" s="3" t="s">
        <v>26</v>
      </c>
      <c r="E2686" s="3">
        <v>2015</v>
      </c>
      <c r="F2686" s="4">
        <v>353144.03125</v>
      </c>
    </row>
    <row r="2687" spans="1:6" x14ac:dyDescent="0.15">
      <c r="A2687" s="2" t="s">
        <v>47</v>
      </c>
      <c r="B2687" s="2" t="s">
        <v>48</v>
      </c>
      <c r="C2687" s="3" t="s">
        <v>25</v>
      </c>
      <c r="D2687" s="3" t="s">
        <v>26</v>
      </c>
      <c r="E2687" s="3">
        <v>2016</v>
      </c>
      <c r="F2687" s="4">
        <v>381200.375</v>
      </c>
    </row>
    <row r="2688" spans="1:6" x14ac:dyDescent="0.15">
      <c r="A2688" s="2" t="s">
        <v>47</v>
      </c>
      <c r="B2688" s="2" t="s">
        <v>49</v>
      </c>
      <c r="C2688" s="3" t="s">
        <v>25</v>
      </c>
      <c r="D2688" s="3" t="s">
        <v>26</v>
      </c>
      <c r="E2688" s="3">
        <v>2016</v>
      </c>
      <c r="F2688" s="4">
        <v>380435.0625</v>
      </c>
    </row>
    <row r="2689" spans="1:6" x14ac:dyDescent="0.15">
      <c r="A2689" s="2" t="s">
        <v>47</v>
      </c>
      <c r="B2689" s="2" t="s">
        <v>48</v>
      </c>
      <c r="C2689" s="3" t="s">
        <v>25</v>
      </c>
      <c r="D2689" s="3" t="s">
        <v>26</v>
      </c>
      <c r="E2689" s="3">
        <v>2017</v>
      </c>
      <c r="F2689" s="4">
        <v>409848.0625</v>
      </c>
    </row>
    <row r="2690" spans="1:6" x14ac:dyDescent="0.15">
      <c r="A2690" s="2" t="s">
        <v>47</v>
      </c>
      <c r="B2690" s="2" t="s">
        <v>49</v>
      </c>
      <c r="C2690" s="3" t="s">
        <v>25</v>
      </c>
      <c r="D2690" s="3" t="s">
        <v>26</v>
      </c>
      <c r="E2690" s="3">
        <v>2017</v>
      </c>
      <c r="F2690" s="4">
        <v>409848.0625</v>
      </c>
    </row>
    <row r="2691" spans="1:6" x14ac:dyDescent="0.15">
      <c r="A2691" s="2" t="s">
        <v>47</v>
      </c>
      <c r="B2691" s="2" t="s">
        <v>48</v>
      </c>
      <c r="C2691" s="3" t="s">
        <v>25</v>
      </c>
      <c r="D2691" s="3" t="s">
        <v>26</v>
      </c>
      <c r="E2691" s="3">
        <v>2018</v>
      </c>
      <c r="F2691" s="4">
        <v>435129.8125</v>
      </c>
    </row>
    <row r="2692" spans="1:6" x14ac:dyDescent="0.15">
      <c r="A2692" s="2" t="s">
        <v>47</v>
      </c>
      <c r="B2692" s="2" t="s">
        <v>49</v>
      </c>
      <c r="C2692" s="3" t="s">
        <v>25</v>
      </c>
      <c r="D2692" s="3" t="s">
        <v>26</v>
      </c>
      <c r="E2692" s="3">
        <v>2018</v>
      </c>
      <c r="F2692" s="4">
        <v>433609.65625</v>
      </c>
    </row>
    <row r="2693" spans="1:6" x14ac:dyDescent="0.15">
      <c r="A2693" s="2" t="s">
        <v>47</v>
      </c>
      <c r="B2693" s="2" t="s">
        <v>48</v>
      </c>
      <c r="C2693" s="3" t="s">
        <v>25</v>
      </c>
      <c r="D2693" s="3" t="s">
        <v>26</v>
      </c>
      <c r="E2693" s="3">
        <v>2019</v>
      </c>
      <c r="F2693" s="4">
        <v>499741.09375</v>
      </c>
    </row>
    <row r="2694" spans="1:6" x14ac:dyDescent="0.15">
      <c r="A2694" s="2" t="s">
        <v>47</v>
      </c>
      <c r="B2694" s="2" t="s">
        <v>49</v>
      </c>
      <c r="C2694" s="3" t="s">
        <v>25</v>
      </c>
      <c r="D2694" s="3" t="s">
        <v>26</v>
      </c>
      <c r="E2694" s="3">
        <v>2019</v>
      </c>
      <c r="F2694" s="4">
        <v>496190.625</v>
      </c>
    </row>
    <row r="2695" spans="1:6" x14ac:dyDescent="0.15">
      <c r="A2695" s="2" t="s">
        <v>47</v>
      </c>
      <c r="B2695" s="2" t="s">
        <v>48</v>
      </c>
      <c r="C2695" s="3" t="s">
        <v>27</v>
      </c>
      <c r="D2695" s="3" t="s">
        <v>28</v>
      </c>
      <c r="E2695" s="3">
        <v>1950</v>
      </c>
      <c r="F2695" s="4">
        <v>221477.296875</v>
      </c>
    </row>
    <row r="2696" spans="1:6" x14ac:dyDescent="0.15">
      <c r="A2696" s="2" t="s">
        <v>47</v>
      </c>
      <c r="B2696" s="2" t="s">
        <v>49</v>
      </c>
      <c r="C2696" s="3" t="s">
        <v>27</v>
      </c>
      <c r="D2696" s="3" t="s">
        <v>28</v>
      </c>
      <c r="E2696" s="3">
        <v>1950</v>
      </c>
      <c r="F2696" s="4">
        <v>221763.03125</v>
      </c>
    </row>
    <row r="2697" spans="1:6" x14ac:dyDescent="0.15">
      <c r="A2697" s="2" t="s">
        <v>47</v>
      </c>
      <c r="B2697" s="2" t="s">
        <v>48</v>
      </c>
      <c r="C2697" s="3" t="s">
        <v>27</v>
      </c>
      <c r="D2697" s="3" t="s">
        <v>28</v>
      </c>
      <c r="E2697" s="3">
        <v>1951</v>
      </c>
      <c r="F2697" s="4">
        <v>238753.40625</v>
      </c>
    </row>
    <row r="2698" spans="1:6" x14ac:dyDescent="0.15">
      <c r="A2698" s="2" t="s">
        <v>47</v>
      </c>
      <c r="B2698" s="2" t="s">
        <v>49</v>
      </c>
      <c r="C2698" s="3" t="s">
        <v>27</v>
      </c>
      <c r="D2698" s="3" t="s">
        <v>28</v>
      </c>
      <c r="E2698" s="3">
        <v>1951</v>
      </c>
      <c r="F2698" s="4">
        <v>240612.125</v>
      </c>
    </row>
    <row r="2699" spans="1:6" x14ac:dyDescent="0.15">
      <c r="A2699" s="2" t="s">
        <v>47</v>
      </c>
      <c r="B2699" s="2" t="s">
        <v>48</v>
      </c>
      <c r="C2699" s="3" t="s">
        <v>27</v>
      </c>
      <c r="D2699" s="3" t="s">
        <v>28</v>
      </c>
      <c r="E2699" s="3">
        <v>1952</v>
      </c>
      <c r="F2699" s="4">
        <v>246044.78125</v>
      </c>
    </row>
    <row r="2700" spans="1:6" x14ac:dyDescent="0.15">
      <c r="A2700" s="2" t="s">
        <v>47</v>
      </c>
      <c r="B2700" s="2" t="s">
        <v>49</v>
      </c>
      <c r="C2700" s="3" t="s">
        <v>27</v>
      </c>
      <c r="D2700" s="3" t="s">
        <v>28</v>
      </c>
      <c r="E2700" s="3">
        <v>1952</v>
      </c>
      <c r="F2700" s="4">
        <v>249220.796875</v>
      </c>
    </row>
    <row r="2701" spans="1:6" x14ac:dyDescent="0.15">
      <c r="A2701" s="2" t="s">
        <v>47</v>
      </c>
      <c r="B2701" s="2" t="s">
        <v>48</v>
      </c>
      <c r="C2701" s="3" t="s">
        <v>27</v>
      </c>
      <c r="D2701" s="3" t="s">
        <v>28</v>
      </c>
      <c r="E2701" s="3">
        <v>1953</v>
      </c>
      <c r="F2701" s="4">
        <v>265633.25</v>
      </c>
    </row>
    <row r="2702" spans="1:6" x14ac:dyDescent="0.15">
      <c r="A2702" s="2" t="s">
        <v>47</v>
      </c>
      <c r="B2702" s="2" t="s">
        <v>49</v>
      </c>
      <c r="C2702" s="3" t="s">
        <v>27</v>
      </c>
      <c r="D2702" s="3" t="s">
        <v>28</v>
      </c>
      <c r="E2702" s="3">
        <v>1953</v>
      </c>
      <c r="F2702" s="4">
        <v>269281.25</v>
      </c>
    </row>
    <row r="2703" spans="1:6" x14ac:dyDescent="0.15">
      <c r="A2703" s="2" t="s">
        <v>47</v>
      </c>
      <c r="B2703" s="2" t="s">
        <v>48</v>
      </c>
      <c r="C2703" s="3" t="s">
        <v>27</v>
      </c>
      <c r="D2703" s="3" t="s">
        <v>28</v>
      </c>
      <c r="E2703" s="3">
        <v>1954</v>
      </c>
      <c r="F2703" s="4">
        <v>278830.25</v>
      </c>
    </row>
    <row r="2704" spans="1:6" x14ac:dyDescent="0.15">
      <c r="A2704" s="2" t="s">
        <v>47</v>
      </c>
      <c r="B2704" s="2" t="s">
        <v>49</v>
      </c>
      <c r="C2704" s="3" t="s">
        <v>27</v>
      </c>
      <c r="D2704" s="3" t="s">
        <v>28</v>
      </c>
      <c r="E2704" s="3">
        <v>1954</v>
      </c>
      <c r="F2704" s="4">
        <v>281777.5625</v>
      </c>
    </row>
    <row r="2705" spans="1:6" x14ac:dyDescent="0.15">
      <c r="A2705" s="2" t="s">
        <v>47</v>
      </c>
      <c r="B2705" s="2" t="s">
        <v>48</v>
      </c>
      <c r="C2705" s="3" t="s">
        <v>27</v>
      </c>
      <c r="D2705" s="3" t="s">
        <v>28</v>
      </c>
      <c r="E2705" s="3">
        <v>1955</v>
      </c>
      <c r="F2705" s="4">
        <v>298002.40625</v>
      </c>
    </row>
    <row r="2706" spans="1:6" x14ac:dyDescent="0.15">
      <c r="A2706" s="2" t="s">
        <v>47</v>
      </c>
      <c r="B2706" s="2" t="s">
        <v>49</v>
      </c>
      <c r="C2706" s="3" t="s">
        <v>27</v>
      </c>
      <c r="D2706" s="3" t="s">
        <v>28</v>
      </c>
      <c r="E2706" s="3">
        <v>1955</v>
      </c>
      <c r="F2706" s="4">
        <v>300172.84375</v>
      </c>
    </row>
    <row r="2707" spans="1:6" x14ac:dyDescent="0.15">
      <c r="A2707" s="2" t="s">
        <v>47</v>
      </c>
      <c r="B2707" s="2" t="s">
        <v>48</v>
      </c>
      <c r="C2707" s="3" t="s">
        <v>27</v>
      </c>
      <c r="D2707" s="3" t="s">
        <v>28</v>
      </c>
      <c r="E2707" s="3">
        <v>1956</v>
      </c>
      <c r="F2707" s="4">
        <v>310005.03125</v>
      </c>
    </row>
    <row r="2708" spans="1:6" x14ac:dyDescent="0.15">
      <c r="A2708" s="2" t="s">
        <v>47</v>
      </c>
      <c r="B2708" s="2" t="s">
        <v>49</v>
      </c>
      <c r="C2708" s="3" t="s">
        <v>27</v>
      </c>
      <c r="D2708" s="3" t="s">
        <v>28</v>
      </c>
      <c r="E2708" s="3">
        <v>1956</v>
      </c>
      <c r="F2708" s="4">
        <v>311750.84375</v>
      </c>
    </row>
    <row r="2709" spans="1:6" x14ac:dyDescent="0.15">
      <c r="A2709" s="2" t="s">
        <v>47</v>
      </c>
      <c r="B2709" s="2" t="s">
        <v>48</v>
      </c>
      <c r="C2709" s="3" t="s">
        <v>27</v>
      </c>
      <c r="D2709" s="3" t="s">
        <v>28</v>
      </c>
      <c r="E2709" s="3">
        <v>1957</v>
      </c>
      <c r="F2709" s="4">
        <v>325040.8125</v>
      </c>
    </row>
    <row r="2710" spans="1:6" x14ac:dyDescent="0.15">
      <c r="A2710" s="2" t="s">
        <v>47</v>
      </c>
      <c r="B2710" s="2" t="s">
        <v>49</v>
      </c>
      <c r="C2710" s="3" t="s">
        <v>27</v>
      </c>
      <c r="D2710" s="3" t="s">
        <v>28</v>
      </c>
      <c r="E2710" s="3">
        <v>1957</v>
      </c>
      <c r="F2710" s="4">
        <v>327178.1875</v>
      </c>
    </row>
    <row r="2711" spans="1:6" x14ac:dyDescent="0.15">
      <c r="A2711" s="2" t="s">
        <v>47</v>
      </c>
      <c r="B2711" s="2" t="s">
        <v>48</v>
      </c>
      <c r="C2711" s="3" t="s">
        <v>27</v>
      </c>
      <c r="D2711" s="3" t="s">
        <v>28</v>
      </c>
      <c r="E2711" s="3">
        <v>1958</v>
      </c>
      <c r="F2711" s="4">
        <v>342346.5</v>
      </c>
    </row>
    <row r="2712" spans="1:6" x14ac:dyDescent="0.15">
      <c r="A2712" s="2" t="s">
        <v>47</v>
      </c>
      <c r="B2712" s="2" t="s">
        <v>49</v>
      </c>
      <c r="C2712" s="3" t="s">
        <v>27</v>
      </c>
      <c r="D2712" s="3" t="s">
        <v>28</v>
      </c>
      <c r="E2712" s="3">
        <v>1958</v>
      </c>
      <c r="F2712" s="4">
        <v>345354.15625</v>
      </c>
    </row>
    <row r="2713" spans="1:6" x14ac:dyDescent="0.15">
      <c r="A2713" s="2" t="s">
        <v>47</v>
      </c>
      <c r="B2713" s="2" t="s">
        <v>48</v>
      </c>
      <c r="C2713" s="3" t="s">
        <v>27</v>
      </c>
      <c r="D2713" s="3" t="s">
        <v>28</v>
      </c>
      <c r="E2713" s="3">
        <v>1959</v>
      </c>
      <c r="F2713" s="4">
        <v>365975.5</v>
      </c>
    </row>
    <row r="2714" spans="1:6" x14ac:dyDescent="0.15">
      <c r="A2714" s="2" t="s">
        <v>47</v>
      </c>
      <c r="B2714" s="2" t="s">
        <v>49</v>
      </c>
      <c r="C2714" s="3" t="s">
        <v>27</v>
      </c>
      <c r="D2714" s="3" t="s">
        <v>28</v>
      </c>
      <c r="E2714" s="3">
        <v>1959</v>
      </c>
      <c r="F2714" s="4">
        <v>368137.34375</v>
      </c>
    </row>
    <row r="2715" spans="1:6" x14ac:dyDescent="0.15">
      <c r="A2715" s="2" t="s">
        <v>47</v>
      </c>
      <c r="B2715" s="2" t="s">
        <v>48</v>
      </c>
      <c r="C2715" s="3" t="s">
        <v>27</v>
      </c>
      <c r="D2715" s="3" t="s">
        <v>28</v>
      </c>
      <c r="E2715" s="3">
        <v>1960</v>
      </c>
      <c r="F2715" s="4">
        <v>391328.1875</v>
      </c>
    </row>
    <row r="2716" spans="1:6" x14ac:dyDescent="0.15">
      <c r="A2716" s="2" t="s">
        <v>47</v>
      </c>
      <c r="B2716" s="2" t="s">
        <v>49</v>
      </c>
      <c r="C2716" s="3" t="s">
        <v>27</v>
      </c>
      <c r="D2716" s="3" t="s">
        <v>28</v>
      </c>
      <c r="E2716" s="3">
        <v>1960</v>
      </c>
      <c r="F2716" s="4">
        <v>394602.03125</v>
      </c>
    </row>
    <row r="2717" spans="1:6" x14ac:dyDescent="0.15">
      <c r="A2717" s="2" t="s">
        <v>47</v>
      </c>
      <c r="B2717" s="2" t="s">
        <v>48</v>
      </c>
      <c r="C2717" s="3" t="s">
        <v>27</v>
      </c>
      <c r="D2717" s="3" t="s">
        <v>28</v>
      </c>
      <c r="E2717" s="3">
        <v>1961</v>
      </c>
      <c r="F2717" s="4">
        <v>425801.34375</v>
      </c>
    </row>
    <row r="2718" spans="1:6" x14ac:dyDescent="0.15">
      <c r="A2718" s="2" t="s">
        <v>47</v>
      </c>
      <c r="B2718" s="2" t="s">
        <v>49</v>
      </c>
      <c r="C2718" s="3" t="s">
        <v>27</v>
      </c>
      <c r="D2718" s="3" t="s">
        <v>28</v>
      </c>
      <c r="E2718" s="3">
        <v>1961</v>
      </c>
      <c r="F2718" s="4">
        <v>428000.46875</v>
      </c>
    </row>
    <row r="2719" spans="1:6" x14ac:dyDescent="0.15">
      <c r="A2719" s="2" t="s">
        <v>47</v>
      </c>
      <c r="B2719" s="2" t="s">
        <v>48</v>
      </c>
      <c r="C2719" s="3" t="s">
        <v>27</v>
      </c>
      <c r="D2719" s="3" t="s">
        <v>28</v>
      </c>
      <c r="E2719" s="3">
        <v>1962</v>
      </c>
      <c r="F2719" s="4">
        <v>451229.90625</v>
      </c>
    </row>
    <row r="2720" spans="1:6" x14ac:dyDescent="0.15">
      <c r="A2720" s="2" t="s">
        <v>47</v>
      </c>
      <c r="B2720" s="2" t="s">
        <v>49</v>
      </c>
      <c r="C2720" s="3" t="s">
        <v>27</v>
      </c>
      <c r="D2720" s="3" t="s">
        <v>28</v>
      </c>
      <c r="E2720" s="3">
        <v>1962</v>
      </c>
      <c r="F2720" s="4">
        <v>451894.6875</v>
      </c>
    </row>
    <row r="2721" spans="1:6" x14ac:dyDescent="0.15">
      <c r="A2721" s="2" t="s">
        <v>47</v>
      </c>
      <c r="B2721" s="2" t="s">
        <v>48</v>
      </c>
      <c r="C2721" s="3" t="s">
        <v>27</v>
      </c>
      <c r="D2721" s="3" t="s">
        <v>28</v>
      </c>
      <c r="E2721" s="3">
        <v>1963</v>
      </c>
      <c r="F2721" s="4">
        <v>475129.40625</v>
      </c>
    </row>
    <row r="2722" spans="1:6" x14ac:dyDescent="0.15">
      <c r="A2722" s="2" t="s">
        <v>47</v>
      </c>
      <c r="B2722" s="2" t="s">
        <v>49</v>
      </c>
      <c r="C2722" s="3" t="s">
        <v>27</v>
      </c>
      <c r="D2722" s="3" t="s">
        <v>28</v>
      </c>
      <c r="E2722" s="3">
        <v>1963</v>
      </c>
      <c r="F2722" s="4">
        <v>475479.53125</v>
      </c>
    </row>
    <row r="2723" spans="1:6" x14ac:dyDescent="0.15">
      <c r="A2723" s="2" t="s">
        <v>47</v>
      </c>
      <c r="B2723" s="2" t="s">
        <v>48</v>
      </c>
      <c r="C2723" s="3" t="s">
        <v>27</v>
      </c>
      <c r="D2723" s="3" t="s">
        <v>28</v>
      </c>
      <c r="E2723" s="3">
        <v>1964</v>
      </c>
      <c r="F2723" s="4">
        <v>488326.40625</v>
      </c>
    </row>
    <row r="2724" spans="1:6" x14ac:dyDescent="0.15">
      <c r="A2724" s="2" t="s">
        <v>47</v>
      </c>
      <c r="B2724" s="2" t="s">
        <v>49</v>
      </c>
      <c r="C2724" s="3" t="s">
        <v>27</v>
      </c>
      <c r="D2724" s="3" t="s">
        <v>28</v>
      </c>
      <c r="E2724" s="3">
        <v>1964</v>
      </c>
      <c r="F2724" s="4">
        <v>488026.65625</v>
      </c>
    </row>
    <row r="2725" spans="1:6" x14ac:dyDescent="0.15">
      <c r="A2725" s="2" t="s">
        <v>47</v>
      </c>
      <c r="B2725" s="2" t="s">
        <v>48</v>
      </c>
      <c r="C2725" s="3" t="s">
        <v>27</v>
      </c>
      <c r="D2725" s="3" t="s">
        <v>28</v>
      </c>
      <c r="E2725" s="3">
        <v>1965</v>
      </c>
      <c r="F2725" s="4">
        <v>502069.84375</v>
      </c>
    </row>
    <row r="2726" spans="1:6" x14ac:dyDescent="0.15">
      <c r="A2726" s="2" t="s">
        <v>47</v>
      </c>
      <c r="B2726" s="2" t="s">
        <v>49</v>
      </c>
      <c r="C2726" s="3" t="s">
        <v>27</v>
      </c>
      <c r="D2726" s="3" t="s">
        <v>28</v>
      </c>
      <c r="E2726" s="3">
        <v>1965</v>
      </c>
      <c r="F2726" s="4">
        <v>502074.5625</v>
      </c>
    </row>
    <row r="2727" spans="1:6" x14ac:dyDescent="0.15">
      <c r="A2727" s="2" t="s">
        <v>47</v>
      </c>
      <c r="B2727" s="2" t="s">
        <v>48</v>
      </c>
      <c r="C2727" s="3" t="s">
        <v>27</v>
      </c>
      <c r="D2727" s="3" t="s">
        <v>28</v>
      </c>
      <c r="E2727" s="3">
        <v>1966</v>
      </c>
      <c r="F2727" s="4">
        <v>530192.1875</v>
      </c>
    </row>
    <row r="2728" spans="1:6" x14ac:dyDescent="0.15">
      <c r="A2728" s="2" t="s">
        <v>47</v>
      </c>
      <c r="B2728" s="2" t="s">
        <v>49</v>
      </c>
      <c r="C2728" s="3" t="s">
        <v>27</v>
      </c>
      <c r="D2728" s="3" t="s">
        <v>28</v>
      </c>
      <c r="E2728" s="3">
        <v>1966</v>
      </c>
      <c r="F2728" s="4">
        <v>531015.1875</v>
      </c>
    </row>
    <row r="2729" spans="1:6" x14ac:dyDescent="0.15">
      <c r="A2729" s="2" t="s">
        <v>47</v>
      </c>
      <c r="B2729" s="2" t="s">
        <v>48</v>
      </c>
      <c r="C2729" s="3" t="s">
        <v>27</v>
      </c>
      <c r="D2729" s="3" t="s">
        <v>28</v>
      </c>
      <c r="E2729" s="3">
        <v>1967</v>
      </c>
      <c r="F2729" s="4">
        <v>569270.625</v>
      </c>
    </row>
    <row r="2730" spans="1:6" x14ac:dyDescent="0.15">
      <c r="A2730" s="2" t="s">
        <v>47</v>
      </c>
      <c r="B2730" s="2" t="s">
        <v>49</v>
      </c>
      <c r="C2730" s="3" t="s">
        <v>27</v>
      </c>
      <c r="D2730" s="3" t="s">
        <v>28</v>
      </c>
      <c r="E2730" s="3">
        <v>1967</v>
      </c>
      <c r="F2730" s="4">
        <v>571532.6875</v>
      </c>
    </row>
    <row r="2731" spans="1:6" x14ac:dyDescent="0.15">
      <c r="A2731" s="2" t="s">
        <v>47</v>
      </c>
      <c r="B2731" s="2" t="s">
        <v>48</v>
      </c>
      <c r="C2731" s="3" t="s">
        <v>27</v>
      </c>
      <c r="D2731" s="3" t="s">
        <v>28</v>
      </c>
      <c r="E2731" s="3">
        <v>1968</v>
      </c>
      <c r="F2731" s="4">
        <v>605764.0625</v>
      </c>
    </row>
    <row r="2732" spans="1:6" x14ac:dyDescent="0.15">
      <c r="A2732" s="2" t="s">
        <v>47</v>
      </c>
      <c r="B2732" s="2" t="s">
        <v>49</v>
      </c>
      <c r="C2732" s="3" t="s">
        <v>27</v>
      </c>
      <c r="D2732" s="3" t="s">
        <v>28</v>
      </c>
      <c r="E2732" s="3">
        <v>1968</v>
      </c>
      <c r="F2732" s="4">
        <v>609228.1875</v>
      </c>
    </row>
    <row r="2733" spans="1:6" x14ac:dyDescent="0.15">
      <c r="A2733" s="2" t="s">
        <v>47</v>
      </c>
      <c r="B2733" s="2" t="s">
        <v>48</v>
      </c>
      <c r="C2733" s="3" t="s">
        <v>27</v>
      </c>
      <c r="D2733" s="3" t="s">
        <v>28</v>
      </c>
      <c r="E2733" s="3">
        <v>1969</v>
      </c>
      <c r="F2733" s="4">
        <v>644841.4375</v>
      </c>
    </row>
    <row r="2734" spans="1:6" x14ac:dyDescent="0.15">
      <c r="A2734" s="2" t="s">
        <v>47</v>
      </c>
      <c r="B2734" s="2" t="s">
        <v>49</v>
      </c>
      <c r="C2734" s="3" t="s">
        <v>27</v>
      </c>
      <c r="D2734" s="3" t="s">
        <v>28</v>
      </c>
      <c r="E2734" s="3">
        <v>1969</v>
      </c>
      <c r="F2734" s="4">
        <v>648254.1875</v>
      </c>
    </row>
    <row r="2735" spans="1:6" x14ac:dyDescent="0.15">
      <c r="A2735" s="2" t="s">
        <v>47</v>
      </c>
      <c r="B2735" s="2" t="s">
        <v>48</v>
      </c>
      <c r="C2735" s="3" t="s">
        <v>27</v>
      </c>
      <c r="D2735" s="3" t="s">
        <v>28</v>
      </c>
      <c r="E2735" s="3">
        <v>1970</v>
      </c>
      <c r="F2735" s="4">
        <v>735681.625</v>
      </c>
    </row>
    <row r="2736" spans="1:6" x14ac:dyDescent="0.15">
      <c r="A2736" s="2" t="s">
        <v>47</v>
      </c>
      <c r="B2736" s="2" t="s">
        <v>49</v>
      </c>
      <c r="C2736" s="3" t="s">
        <v>27</v>
      </c>
      <c r="D2736" s="3" t="s">
        <v>28</v>
      </c>
      <c r="E2736" s="3">
        <v>1970</v>
      </c>
      <c r="F2736" s="4">
        <v>740623.5</v>
      </c>
    </row>
    <row r="2737" spans="1:6" x14ac:dyDescent="0.15">
      <c r="A2737" s="2" t="s">
        <v>47</v>
      </c>
      <c r="B2737" s="2" t="s">
        <v>48</v>
      </c>
      <c r="C2737" s="3" t="s">
        <v>27</v>
      </c>
      <c r="D2737" s="3" t="s">
        <v>28</v>
      </c>
      <c r="E2737" s="3">
        <v>1971</v>
      </c>
      <c r="F2737" s="4">
        <v>753440.125</v>
      </c>
    </row>
    <row r="2738" spans="1:6" x14ac:dyDescent="0.15">
      <c r="A2738" s="2" t="s">
        <v>47</v>
      </c>
      <c r="B2738" s="2" t="s">
        <v>49</v>
      </c>
      <c r="C2738" s="3" t="s">
        <v>27</v>
      </c>
      <c r="D2738" s="3" t="s">
        <v>28</v>
      </c>
      <c r="E2738" s="3">
        <v>1971</v>
      </c>
      <c r="F2738" s="4">
        <v>759016</v>
      </c>
    </row>
    <row r="2739" spans="1:6" x14ac:dyDescent="0.15">
      <c r="A2739" s="2" t="s">
        <v>47</v>
      </c>
      <c r="B2739" s="2" t="s">
        <v>48</v>
      </c>
      <c r="C2739" s="3" t="s">
        <v>27</v>
      </c>
      <c r="D2739" s="3" t="s">
        <v>28</v>
      </c>
      <c r="E2739" s="3">
        <v>1972</v>
      </c>
      <c r="F2739" s="4">
        <v>793259.6875</v>
      </c>
    </row>
    <row r="2740" spans="1:6" x14ac:dyDescent="0.15">
      <c r="A2740" s="2" t="s">
        <v>47</v>
      </c>
      <c r="B2740" s="2" t="s">
        <v>49</v>
      </c>
      <c r="C2740" s="3" t="s">
        <v>27</v>
      </c>
      <c r="D2740" s="3" t="s">
        <v>28</v>
      </c>
      <c r="E2740" s="3">
        <v>1972</v>
      </c>
      <c r="F2740" s="4">
        <v>798198.0625</v>
      </c>
    </row>
    <row r="2741" spans="1:6" x14ac:dyDescent="0.15">
      <c r="A2741" s="2" t="s">
        <v>47</v>
      </c>
      <c r="B2741" s="2" t="s">
        <v>48</v>
      </c>
      <c r="C2741" s="3" t="s">
        <v>27</v>
      </c>
      <c r="D2741" s="3" t="s">
        <v>28</v>
      </c>
      <c r="E2741" s="3">
        <v>1973</v>
      </c>
      <c r="F2741" s="4">
        <v>846766.6875</v>
      </c>
    </row>
    <row r="2742" spans="1:6" x14ac:dyDescent="0.15">
      <c r="A2742" s="2" t="s">
        <v>47</v>
      </c>
      <c r="B2742" s="2" t="s">
        <v>49</v>
      </c>
      <c r="C2742" s="3" t="s">
        <v>27</v>
      </c>
      <c r="D2742" s="3" t="s">
        <v>28</v>
      </c>
      <c r="E2742" s="3">
        <v>1973</v>
      </c>
      <c r="F2742" s="4">
        <v>849449.4375</v>
      </c>
    </row>
    <row r="2743" spans="1:6" x14ac:dyDescent="0.15">
      <c r="A2743" s="2" t="s">
        <v>47</v>
      </c>
      <c r="B2743" s="2" t="s">
        <v>48</v>
      </c>
      <c r="C2743" s="3" t="s">
        <v>27</v>
      </c>
      <c r="D2743" s="3" t="s">
        <v>28</v>
      </c>
      <c r="E2743" s="3">
        <v>1974</v>
      </c>
      <c r="F2743" s="4">
        <v>883338.5</v>
      </c>
    </row>
    <row r="2744" spans="1:6" x14ac:dyDescent="0.15">
      <c r="A2744" s="2" t="s">
        <v>47</v>
      </c>
      <c r="B2744" s="2" t="s">
        <v>49</v>
      </c>
      <c r="C2744" s="3" t="s">
        <v>27</v>
      </c>
      <c r="D2744" s="3" t="s">
        <v>28</v>
      </c>
      <c r="E2744" s="3">
        <v>1974</v>
      </c>
      <c r="F2744" s="4">
        <v>896115.5625</v>
      </c>
    </row>
    <row r="2745" spans="1:6" x14ac:dyDescent="0.15">
      <c r="A2745" s="2" t="s">
        <v>47</v>
      </c>
      <c r="B2745" s="2" t="s">
        <v>48</v>
      </c>
      <c r="C2745" s="3" t="s">
        <v>27</v>
      </c>
      <c r="D2745" s="3" t="s">
        <v>28</v>
      </c>
      <c r="E2745" s="3">
        <v>1975</v>
      </c>
      <c r="F2745" s="4">
        <v>876477.125</v>
      </c>
    </row>
    <row r="2746" spans="1:6" x14ac:dyDescent="0.15">
      <c r="A2746" s="2" t="s">
        <v>47</v>
      </c>
      <c r="B2746" s="2" t="s">
        <v>49</v>
      </c>
      <c r="C2746" s="3" t="s">
        <v>27</v>
      </c>
      <c r="D2746" s="3" t="s">
        <v>28</v>
      </c>
      <c r="E2746" s="3">
        <v>1975</v>
      </c>
      <c r="F2746" s="4">
        <v>893901.6875</v>
      </c>
    </row>
    <row r="2747" spans="1:6" x14ac:dyDescent="0.15">
      <c r="A2747" s="2" t="s">
        <v>47</v>
      </c>
      <c r="B2747" s="2" t="s">
        <v>48</v>
      </c>
      <c r="C2747" s="3" t="s">
        <v>27</v>
      </c>
      <c r="D2747" s="3" t="s">
        <v>28</v>
      </c>
      <c r="E2747" s="3">
        <v>1976</v>
      </c>
      <c r="F2747" s="4">
        <v>956368.5</v>
      </c>
    </row>
    <row r="2748" spans="1:6" x14ac:dyDescent="0.15">
      <c r="A2748" s="2" t="s">
        <v>47</v>
      </c>
      <c r="B2748" s="2" t="s">
        <v>49</v>
      </c>
      <c r="C2748" s="3" t="s">
        <v>27</v>
      </c>
      <c r="D2748" s="3" t="s">
        <v>28</v>
      </c>
      <c r="E2748" s="3">
        <v>1976</v>
      </c>
      <c r="F2748" s="4">
        <v>971164.6875</v>
      </c>
    </row>
    <row r="2749" spans="1:6" x14ac:dyDescent="0.15">
      <c r="A2749" s="2" t="s">
        <v>47</v>
      </c>
      <c r="B2749" s="2" t="s">
        <v>48</v>
      </c>
      <c r="C2749" s="3" t="s">
        <v>27</v>
      </c>
      <c r="D2749" s="3" t="s">
        <v>28</v>
      </c>
      <c r="E2749" s="3">
        <v>1977</v>
      </c>
      <c r="F2749" s="4">
        <v>1009856.0625</v>
      </c>
    </row>
    <row r="2750" spans="1:6" x14ac:dyDescent="0.15">
      <c r="A2750" s="2" t="s">
        <v>47</v>
      </c>
      <c r="B2750" s="2" t="s">
        <v>49</v>
      </c>
      <c r="C2750" s="3" t="s">
        <v>27</v>
      </c>
      <c r="D2750" s="3" t="s">
        <v>28</v>
      </c>
      <c r="E2750" s="3">
        <v>1977</v>
      </c>
      <c r="F2750" s="4">
        <v>1025119.6875</v>
      </c>
    </row>
    <row r="2751" spans="1:6" x14ac:dyDescent="0.15">
      <c r="A2751" s="2" t="s">
        <v>47</v>
      </c>
      <c r="B2751" s="2" t="s">
        <v>48</v>
      </c>
      <c r="C2751" s="3" t="s">
        <v>27</v>
      </c>
      <c r="D2751" s="3" t="s">
        <v>28</v>
      </c>
      <c r="E2751" s="3">
        <v>1978</v>
      </c>
      <c r="F2751" s="4">
        <v>1072730.625</v>
      </c>
    </row>
    <row r="2752" spans="1:6" x14ac:dyDescent="0.15">
      <c r="A2752" s="2" t="s">
        <v>47</v>
      </c>
      <c r="B2752" s="2" t="s">
        <v>49</v>
      </c>
      <c r="C2752" s="3" t="s">
        <v>27</v>
      </c>
      <c r="D2752" s="3" t="s">
        <v>28</v>
      </c>
      <c r="E2752" s="3">
        <v>1978</v>
      </c>
      <c r="F2752" s="4">
        <v>1086270.5</v>
      </c>
    </row>
    <row r="2753" spans="1:6" x14ac:dyDescent="0.15">
      <c r="A2753" s="2" t="s">
        <v>47</v>
      </c>
      <c r="B2753" s="2" t="s">
        <v>48</v>
      </c>
      <c r="C2753" s="3" t="s">
        <v>27</v>
      </c>
      <c r="D2753" s="3" t="s">
        <v>28</v>
      </c>
      <c r="E2753" s="3">
        <v>1979</v>
      </c>
      <c r="F2753" s="4">
        <v>1166578.625</v>
      </c>
    </row>
    <row r="2754" spans="1:6" x14ac:dyDescent="0.15">
      <c r="A2754" s="2" t="s">
        <v>47</v>
      </c>
      <c r="B2754" s="2" t="s">
        <v>49</v>
      </c>
      <c r="C2754" s="3" t="s">
        <v>27</v>
      </c>
      <c r="D2754" s="3" t="s">
        <v>28</v>
      </c>
      <c r="E2754" s="3">
        <v>1979</v>
      </c>
      <c r="F2754" s="4">
        <v>1180530</v>
      </c>
    </row>
    <row r="2755" spans="1:6" x14ac:dyDescent="0.15">
      <c r="A2755" s="2" t="s">
        <v>47</v>
      </c>
      <c r="B2755" s="2" t="s">
        <v>48</v>
      </c>
      <c r="C2755" s="3" t="s">
        <v>27</v>
      </c>
      <c r="D2755" s="3" t="s">
        <v>28</v>
      </c>
      <c r="E2755" s="3">
        <v>1980</v>
      </c>
      <c r="F2755" s="4">
        <v>1234958.125</v>
      </c>
    </row>
    <row r="2756" spans="1:6" x14ac:dyDescent="0.15">
      <c r="A2756" s="2" t="s">
        <v>47</v>
      </c>
      <c r="B2756" s="2" t="s">
        <v>49</v>
      </c>
      <c r="C2756" s="3" t="s">
        <v>27</v>
      </c>
      <c r="D2756" s="3" t="s">
        <v>28</v>
      </c>
      <c r="E2756" s="3">
        <v>1980</v>
      </c>
      <c r="F2756" s="4">
        <v>1259349.875</v>
      </c>
    </row>
    <row r="2757" spans="1:6" x14ac:dyDescent="0.15">
      <c r="A2757" s="2" t="s">
        <v>47</v>
      </c>
      <c r="B2757" s="2" t="s">
        <v>48</v>
      </c>
      <c r="C2757" s="3" t="s">
        <v>27</v>
      </c>
      <c r="D2757" s="3" t="s">
        <v>28</v>
      </c>
      <c r="E2757" s="3">
        <v>1981</v>
      </c>
      <c r="F2757" s="4">
        <v>1208398.75</v>
      </c>
    </row>
    <row r="2758" spans="1:6" x14ac:dyDescent="0.15">
      <c r="A2758" s="2" t="s">
        <v>47</v>
      </c>
      <c r="B2758" s="2" t="s">
        <v>49</v>
      </c>
      <c r="C2758" s="3" t="s">
        <v>27</v>
      </c>
      <c r="D2758" s="3" t="s">
        <v>28</v>
      </c>
      <c r="E2758" s="3">
        <v>1981</v>
      </c>
      <c r="F2758" s="4">
        <v>1234453.625</v>
      </c>
    </row>
    <row r="2759" spans="1:6" x14ac:dyDescent="0.15">
      <c r="A2759" s="2" t="s">
        <v>47</v>
      </c>
      <c r="B2759" s="2" t="s">
        <v>48</v>
      </c>
      <c r="C2759" s="3" t="s">
        <v>27</v>
      </c>
      <c r="D2759" s="3" t="s">
        <v>28</v>
      </c>
      <c r="E2759" s="3">
        <v>1982</v>
      </c>
      <c r="F2759" s="4">
        <v>1200351.875</v>
      </c>
    </row>
    <row r="2760" spans="1:6" x14ac:dyDescent="0.15">
      <c r="A2760" s="2" t="s">
        <v>47</v>
      </c>
      <c r="B2760" s="2" t="s">
        <v>49</v>
      </c>
      <c r="C2760" s="3" t="s">
        <v>27</v>
      </c>
      <c r="D2760" s="3" t="s">
        <v>28</v>
      </c>
      <c r="E2760" s="3">
        <v>1982</v>
      </c>
      <c r="F2760" s="4">
        <v>1230212.25</v>
      </c>
    </row>
    <row r="2761" spans="1:6" x14ac:dyDescent="0.15">
      <c r="A2761" s="2" t="s">
        <v>47</v>
      </c>
      <c r="B2761" s="2" t="s">
        <v>48</v>
      </c>
      <c r="C2761" s="3" t="s">
        <v>27</v>
      </c>
      <c r="D2761" s="3" t="s">
        <v>28</v>
      </c>
      <c r="E2761" s="3">
        <v>1983</v>
      </c>
      <c r="F2761" s="4">
        <v>1193038.125</v>
      </c>
    </row>
    <row r="2762" spans="1:6" x14ac:dyDescent="0.15">
      <c r="A2762" s="2" t="s">
        <v>47</v>
      </c>
      <c r="B2762" s="2" t="s">
        <v>49</v>
      </c>
      <c r="C2762" s="3" t="s">
        <v>27</v>
      </c>
      <c r="D2762" s="3" t="s">
        <v>28</v>
      </c>
      <c r="E2762" s="3">
        <v>1983</v>
      </c>
      <c r="F2762" s="4">
        <v>1219974.625</v>
      </c>
    </row>
    <row r="2763" spans="1:6" x14ac:dyDescent="0.15">
      <c r="A2763" s="2" t="s">
        <v>47</v>
      </c>
      <c r="B2763" s="2" t="s">
        <v>48</v>
      </c>
      <c r="C2763" s="3" t="s">
        <v>27</v>
      </c>
      <c r="D2763" s="3" t="s">
        <v>28</v>
      </c>
      <c r="E2763" s="3">
        <v>1984</v>
      </c>
      <c r="F2763" s="4">
        <v>1210418.375</v>
      </c>
    </row>
    <row r="2764" spans="1:6" x14ac:dyDescent="0.15">
      <c r="A2764" s="2" t="s">
        <v>47</v>
      </c>
      <c r="B2764" s="2" t="s">
        <v>49</v>
      </c>
      <c r="C2764" s="3" t="s">
        <v>27</v>
      </c>
      <c r="D2764" s="3" t="s">
        <v>28</v>
      </c>
      <c r="E2764" s="3">
        <v>1984</v>
      </c>
      <c r="F2764" s="4">
        <v>1231373.625</v>
      </c>
    </row>
    <row r="2765" spans="1:6" x14ac:dyDescent="0.15">
      <c r="A2765" s="2" t="s">
        <v>47</v>
      </c>
      <c r="B2765" s="2" t="s">
        <v>48</v>
      </c>
      <c r="C2765" s="3" t="s">
        <v>27</v>
      </c>
      <c r="D2765" s="3" t="s">
        <v>28</v>
      </c>
      <c r="E2765" s="3">
        <v>1985</v>
      </c>
      <c r="F2765" s="4">
        <v>1223674.625</v>
      </c>
    </row>
    <row r="2766" spans="1:6" x14ac:dyDescent="0.15">
      <c r="A2766" s="2" t="s">
        <v>47</v>
      </c>
      <c r="B2766" s="2" t="s">
        <v>49</v>
      </c>
      <c r="C2766" s="3" t="s">
        <v>27</v>
      </c>
      <c r="D2766" s="3" t="s">
        <v>28</v>
      </c>
      <c r="E2766" s="3">
        <v>1985</v>
      </c>
      <c r="F2766" s="4">
        <v>1247466.25</v>
      </c>
    </row>
    <row r="2767" spans="1:6" x14ac:dyDescent="0.15">
      <c r="A2767" s="2" t="s">
        <v>47</v>
      </c>
      <c r="B2767" s="2" t="s">
        <v>48</v>
      </c>
      <c r="C2767" s="3" t="s">
        <v>27</v>
      </c>
      <c r="D2767" s="3" t="s">
        <v>28</v>
      </c>
      <c r="E2767" s="3">
        <v>1986</v>
      </c>
      <c r="F2767" s="4">
        <v>1302662.75</v>
      </c>
    </row>
    <row r="2768" spans="1:6" x14ac:dyDescent="0.15">
      <c r="A2768" s="2" t="s">
        <v>47</v>
      </c>
      <c r="B2768" s="2" t="s">
        <v>49</v>
      </c>
      <c r="C2768" s="3" t="s">
        <v>27</v>
      </c>
      <c r="D2768" s="3" t="s">
        <v>28</v>
      </c>
      <c r="E2768" s="3">
        <v>1986</v>
      </c>
      <c r="F2768" s="4">
        <v>1327937.625</v>
      </c>
    </row>
    <row r="2769" spans="1:6" x14ac:dyDescent="0.15">
      <c r="A2769" s="2" t="s">
        <v>47</v>
      </c>
      <c r="B2769" s="2" t="s">
        <v>48</v>
      </c>
      <c r="C2769" s="3" t="s">
        <v>27</v>
      </c>
      <c r="D2769" s="3" t="s">
        <v>28</v>
      </c>
      <c r="E2769" s="3">
        <v>1987</v>
      </c>
      <c r="F2769" s="4">
        <v>1365535.125</v>
      </c>
    </row>
    <row r="2770" spans="1:6" x14ac:dyDescent="0.15">
      <c r="A2770" s="2" t="s">
        <v>47</v>
      </c>
      <c r="B2770" s="2" t="s">
        <v>49</v>
      </c>
      <c r="C2770" s="3" t="s">
        <v>27</v>
      </c>
      <c r="D2770" s="3" t="s">
        <v>28</v>
      </c>
      <c r="E2770" s="3">
        <v>1987</v>
      </c>
      <c r="F2770" s="4">
        <v>1390246.75</v>
      </c>
    </row>
    <row r="2771" spans="1:6" x14ac:dyDescent="0.15">
      <c r="A2771" s="2" t="s">
        <v>47</v>
      </c>
      <c r="B2771" s="2" t="s">
        <v>48</v>
      </c>
      <c r="C2771" s="3" t="s">
        <v>27</v>
      </c>
      <c r="D2771" s="3" t="s">
        <v>28</v>
      </c>
      <c r="E2771" s="3">
        <v>1988</v>
      </c>
      <c r="F2771" s="4">
        <v>1434666.875</v>
      </c>
    </row>
    <row r="2772" spans="1:6" x14ac:dyDescent="0.15">
      <c r="A2772" s="2" t="s">
        <v>47</v>
      </c>
      <c r="B2772" s="2" t="s">
        <v>49</v>
      </c>
      <c r="C2772" s="3" t="s">
        <v>27</v>
      </c>
      <c r="D2772" s="3" t="s">
        <v>28</v>
      </c>
      <c r="E2772" s="3">
        <v>1988</v>
      </c>
      <c r="F2772" s="4">
        <v>1460233.375</v>
      </c>
    </row>
    <row r="2773" spans="1:6" x14ac:dyDescent="0.15">
      <c r="A2773" s="2" t="s">
        <v>47</v>
      </c>
      <c r="B2773" s="2" t="s">
        <v>48</v>
      </c>
      <c r="C2773" s="3" t="s">
        <v>27</v>
      </c>
      <c r="D2773" s="3" t="s">
        <v>28</v>
      </c>
      <c r="E2773" s="3">
        <v>1989</v>
      </c>
      <c r="F2773" s="4">
        <v>1500289.75</v>
      </c>
    </row>
    <row r="2774" spans="1:6" x14ac:dyDescent="0.15">
      <c r="A2774" s="2" t="s">
        <v>47</v>
      </c>
      <c r="B2774" s="2" t="s">
        <v>49</v>
      </c>
      <c r="C2774" s="3" t="s">
        <v>27</v>
      </c>
      <c r="D2774" s="3" t="s">
        <v>28</v>
      </c>
      <c r="E2774" s="3">
        <v>1989</v>
      </c>
      <c r="F2774" s="4">
        <v>1523723.875</v>
      </c>
    </row>
    <row r="2775" spans="1:6" x14ac:dyDescent="0.15">
      <c r="A2775" s="2" t="s">
        <v>47</v>
      </c>
      <c r="B2775" s="2" t="s">
        <v>48</v>
      </c>
      <c r="C2775" s="3" t="s">
        <v>27</v>
      </c>
      <c r="D2775" s="3" t="s">
        <v>28</v>
      </c>
      <c r="E2775" s="3">
        <v>1990</v>
      </c>
      <c r="F2775" s="4">
        <v>1560881.5</v>
      </c>
    </row>
    <row r="2776" spans="1:6" x14ac:dyDescent="0.15">
      <c r="A2776" s="2" t="s">
        <v>47</v>
      </c>
      <c r="B2776" s="2" t="s">
        <v>49</v>
      </c>
      <c r="C2776" s="3" t="s">
        <v>27</v>
      </c>
      <c r="D2776" s="3" t="s">
        <v>28</v>
      </c>
      <c r="E2776" s="3">
        <v>1990</v>
      </c>
      <c r="F2776" s="4">
        <v>1582944.5</v>
      </c>
    </row>
    <row r="2777" spans="1:6" x14ac:dyDescent="0.15">
      <c r="A2777" s="2" t="s">
        <v>47</v>
      </c>
      <c r="B2777" s="2" t="s">
        <v>48</v>
      </c>
      <c r="C2777" s="3" t="s">
        <v>27</v>
      </c>
      <c r="D2777" s="3" t="s">
        <v>28</v>
      </c>
      <c r="E2777" s="3">
        <v>1991</v>
      </c>
      <c r="F2777" s="4">
        <v>1615016.25</v>
      </c>
    </row>
    <row r="2778" spans="1:6" x14ac:dyDescent="0.15">
      <c r="A2778" s="2" t="s">
        <v>47</v>
      </c>
      <c r="B2778" s="2" t="s">
        <v>49</v>
      </c>
      <c r="C2778" s="3" t="s">
        <v>27</v>
      </c>
      <c r="D2778" s="3" t="s">
        <v>28</v>
      </c>
      <c r="E2778" s="3">
        <v>1991</v>
      </c>
      <c r="F2778" s="4">
        <v>1637383.5</v>
      </c>
    </row>
    <row r="2779" spans="1:6" x14ac:dyDescent="0.15">
      <c r="A2779" s="2" t="s">
        <v>47</v>
      </c>
      <c r="B2779" s="2" t="s">
        <v>48</v>
      </c>
      <c r="C2779" s="3" t="s">
        <v>27</v>
      </c>
      <c r="D2779" s="3" t="s">
        <v>28</v>
      </c>
      <c r="E2779" s="3">
        <v>1992</v>
      </c>
      <c r="F2779" s="4">
        <v>1641884.625</v>
      </c>
    </row>
    <row r="2780" spans="1:6" x14ac:dyDescent="0.15">
      <c r="A2780" s="2" t="s">
        <v>47</v>
      </c>
      <c r="B2780" s="2" t="s">
        <v>49</v>
      </c>
      <c r="C2780" s="3" t="s">
        <v>27</v>
      </c>
      <c r="D2780" s="3" t="s">
        <v>28</v>
      </c>
      <c r="E2780" s="3">
        <v>1992</v>
      </c>
      <c r="F2780" s="4">
        <v>1665565.625</v>
      </c>
    </row>
    <row r="2781" spans="1:6" x14ac:dyDescent="0.15">
      <c r="A2781" s="2" t="s">
        <v>47</v>
      </c>
      <c r="B2781" s="2" t="s">
        <v>48</v>
      </c>
      <c r="C2781" s="3" t="s">
        <v>27</v>
      </c>
      <c r="D2781" s="3" t="s">
        <v>28</v>
      </c>
      <c r="E2781" s="3">
        <v>1993</v>
      </c>
      <c r="F2781" s="4">
        <v>1625990.75</v>
      </c>
    </row>
    <row r="2782" spans="1:6" x14ac:dyDescent="0.15">
      <c r="A2782" s="2" t="s">
        <v>47</v>
      </c>
      <c r="B2782" s="2" t="s">
        <v>49</v>
      </c>
      <c r="C2782" s="3" t="s">
        <v>27</v>
      </c>
      <c r="D2782" s="3" t="s">
        <v>28</v>
      </c>
      <c r="E2782" s="3">
        <v>1993</v>
      </c>
      <c r="F2782" s="4">
        <v>1648482.25</v>
      </c>
    </row>
    <row r="2783" spans="1:6" x14ac:dyDescent="0.15">
      <c r="A2783" s="2" t="s">
        <v>47</v>
      </c>
      <c r="B2783" s="2" t="s">
        <v>48</v>
      </c>
      <c r="C2783" s="3" t="s">
        <v>27</v>
      </c>
      <c r="D2783" s="3" t="s">
        <v>28</v>
      </c>
      <c r="E2783" s="3">
        <v>1994</v>
      </c>
      <c r="F2783" s="4">
        <v>1685848.375</v>
      </c>
    </row>
    <row r="2784" spans="1:6" x14ac:dyDescent="0.15">
      <c r="A2784" s="2" t="s">
        <v>47</v>
      </c>
      <c r="B2784" s="2" t="s">
        <v>49</v>
      </c>
      <c r="C2784" s="3" t="s">
        <v>27</v>
      </c>
      <c r="D2784" s="3" t="s">
        <v>28</v>
      </c>
      <c r="E2784" s="3">
        <v>1994</v>
      </c>
      <c r="F2784" s="4">
        <v>1696840.25</v>
      </c>
    </row>
    <row r="2785" spans="1:6" x14ac:dyDescent="0.15">
      <c r="A2785" s="2" t="s">
        <v>47</v>
      </c>
      <c r="B2785" s="2" t="s">
        <v>48</v>
      </c>
      <c r="C2785" s="3" t="s">
        <v>27</v>
      </c>
      <c r="D2785" s="3" t="s">
        <v>28</v>
      </c>
      <c r="E2785" s="3">
        <v>1995</v>
      </c>
      <c r="F2785" s="4">
        <v>1765118.5</v>
      </c>
    </row>
    <row r="2786" spans="1:6" x14ac:dyDescent="0.15">
      <c r="A2786" s="2" t="s">
        <v>47</v>
      </c>
      <c r="B2786" s="2" t="s">
        <v>49</v>
      </c>
      <c r="C2786" s="3" t="s">
        <v>27</v>
      </c>
      <c r="D2786" s="3" t="s">
        <v>28</v>
      </c>
      <c r="E2786" s="3">
        <v>1995</v>
      </c>
      <c r="F2786" s="4">
        <v>1768315.875</v>
      </c>
    </row>
    <row r="2787" spans="1:6" x14ac:dyDescent="0.15">
      <c r="A2787" s="2" t="s">
        <v>47</v>
      </c>
      <c r="B2787" s="2" t="s">
        <v>48</v>
      </c>
      <c r="C2787" s="3" t="s">
        <v>27</v>
      </c>
      <c r="D2787" s="3" t="s">
        <v>28</v>
      </c>
      <c r="E2787" s="3">
        <v>1996</v>
      </c>
      <c r="F2787" s="4">
        <v>1792813.75</v>
      </c>
    </row>
    <row r="2788" spans="1:6" x14ac:dyDescent="0.15">
      <c r="A2788" s="2" t="s">
        <v>47</v>
      </c>
      <c r="B2788" s="2" t="s">
        <v>49</v>
      </c>
      <c r="C2788" s="3" t="s">
        <v>27</v>
      </c>
      <c r="D2788" s="3" t="s">
        <v>28</v>
      </c>
      <c r="E2788" s="3">
        <v>1996</v>
      </c>
      <c r="F2788" s="4">
        <v>1785662.625</v>
      </c>
    </row>
    <row r="2789" spans="1:6" x14ac:dyDescent="0.15">
      <c r="A2789" s="2" t="s">
        <v>47</v>
      </c>
      <c r="B2789" s="2" t="s">
        <v>48</v>
      </c>
      <c r="C2789" s="3" t="s">
        <v>27</v>
      </c>
      <c r="D2789" s="3" t="s">
        <v>28</v>
      </c>
      <c r="E2789" s="3">
        <v>1997</v>
      </c>
      <c r="F2789" s="4">
        <v>1881417</v>
      </c>
    </row>
    <row r="2790" spans="1:6" x14ac:dyDescent="0.15">
      <c r="A2790" s="2" t="s">
        <v>47</v>
      </c>
      <c r="B2790" s="2" t="s">
        <v>49</v>
      </c>
      <c r="C2790" s="3" t="s">
        <v>27</v>
      </c>
      <c r="D2790" s="3" t="s">
        <v>28</v>
      </c>
      <c r="E2790" s="3">
        <v>1997</v>
      </c>
      <c r="F2790" s="4">
        <v>1868801.25</v>
      </c>
    </row>
    <row r="2791" spans="1:6" x14ac:dyDescent="0.15">
      <c r="A2791" s="2" t="s">
        <v>47</v>
      </c>
      <c r="B2791" s="2" t="s">
        <v>48</v>
      </c>
      <c r="C2791" s="3" t="s">
        <v>27</v>
      </c>
      <c r="D2791" s="3" t="s">
        <v>28</v>
      </c>
      <c r="E2791" s="3">
        <v>1998</v>
      </c>
      <c r="F2791" s="4">
        <v>1985354.875</v>
      </c>
    </row>
    <row r="2792" spans="1:6" x14ac:dyDescent="0.15">
      <c r="A2792" s="2" t="s">
        <v>47</v>
      </c>
      <c r="B2792" s="2" t="s">
        <v>49</v>
      </c>
      <c r="C2792" s="3" t="s">
        <v>27</v>
      </c>
      <c r="D2792" s="3" t="s">
        <v>28</v>
      </c>
      <c r="E2792" s="3">
        <v>1998</v>
      </c>
      <c r="F2792" s="4">
        <v>1961534.625</v>
      </c>
    </row>
    <row r="2793" spans="1:6" x14ac:dyDescent="0.15">
      <c r="A2793" s="2" t="s">
        <v>47</v>
      </c>
      <c r="B2793" s="2" t="s">
        <v>48</v>
      </c>
      <c r="C2793" s="3" t="s">
        <v>27</v>
      </c>
      <c r="D2793" s="3" t="s">
        <v>28</v>
      </c>
      <c r="E2793" s="3">
        <v>1999</v>
      </c>
      <c r="F2793" s="4">
        <v>2037002.625</v>
      </c>
    </row>
    <row r="2794" spans="1:6" x14ac:dyDescent="0.15">
      <c r="A2794" s="2" t="s">
        <v>47</v>
      </c>
      <c r="B2794" s="2" t="s">
        <v>49</v>
      </c>
      <c r="C2794" s="3" t="s">
        <v>27</v>
      </c>
      <c r="D2794" s="3" t="s">
        <v>28</v>
      </c>
      <c r="E2794" s="3">
        <v>1999</v>
      </c>
      <c r="F2794" s="4">
        <v>2016371.125</v>
      </c>
    </row>
    <row r="2795" spans="1:6" x14ac:dyDescent="0.15">
      <c r="A2795" s="2" t="s">
        <v>47</v>
      </c>
      <c r="B2795" s="2" t="s">
        <v>48</v>
      </c>
      <c r="C2795" s="3" t="s">
        <v>27</v>
      </c>
      <c r="D2795" s="3" t="s">
        <v>28</v>
      </c>
      <c r="E2795" s="3">
        <v>2000</v>
      </c>
      <c r="F2795" s="4">
        <v>2081385.625</v>
      </c>
    </row>
    <row r="2796" spans="1:6" x14ac:dyDescent="0.15">
      <c r="A2796" s="2" t="s">
        <v>47</v>
      </c>
      <c r="B2796" s="2" t="s">
        <v>49</v>
      </c>
      <c r="C2796" s="3" t="s">
        <v>27</v>
      </c>
      <c r="D2796" s="3" t="s">
        <v>28</v>
      </c>
      <c r="E2796" s="3">
        <v>2000</v>
      </c>
      <c r="F2796" s="4">
        <v>2066659.5</v>
      </c>
    </row>
    <row r="2797" spans="1:6" x14ac:dyDescent="0.15">
      <c r="A2797" s="2" t="s">
        <v>47</v>
      </c>
      <c r="B2797" s="2" t="s">
        <v>48</v>
      </c>
      <c r="C2797" s="3" t="s">
        <v>27</v>
      </c>
      <c r="D2797" s="3" t="s">
        <v>28</v>
      </c>
      <c r="E2797" s="3">
        <v>2001</v>
      </c>
      <c r="F2797" s="4">
        <v>2083284.375</v>
      </c>
    </row>
    <row r="2798" spans="1:6" x14ac:dyDescent="0.15">
      <c r="A2798" s="2" t="s">
        <v>47</v>
      </c>
      <c r="B2798" s="2" t="s">
        <v>49</v>
      </c>
      <c r="C2798" s="3" t="s">
        <v>27</v>
      </c>
      <c r="D2798" s="3" t="s">
        <v>28</v>
      </c>
      <c r="E2798" s="3">
        <v>2001</v>
      </c>
      <c r="F2798" s="4">
        <v>2077644.375</v>
      </c>
    </row>
    <row r="2799" spans="1:6" x14ac:dyDescent="0.15">
      <c r="A2799" s="2" t="s">
        <v>47</v>
      </c>
      <c r="B2799" s="2" t="s">
        <v>48</v>
      </c>
      <c r="C2799" s="3" t="s">
        <v>27</v>
      </c>
      <c r="D2799" s="3" t="s">
        <v>28</v>
      </c>
      <c r="E2799" s="3">
        <v>2002</v>
      </c>
      <c r="F2799" s="4">
        <v>2058837.875</v>
      </c>
    </row>
    <row r="2800" spans="1:6" x14ac:dyDescent="0.15">
      <c r="A2800" s="2" t="s">
        <v>47</v>
      </c>
      <c r="B2800" s="2" t="s">
        <v>49</v>
      </c>
      <c r="C2800" s="3" t="s">
        <v>27</v>
      </c>
      <c r="D2800" s="3" t="s">
        <v>28</v>
      </c>
      <c r="E2800" s="3">
        <v>2002</v>
      </c>
      <c r="F2800" s="4">
        <v>2062695.625</v>
      </c>
    </row>
    <row r="2801" spans="1:6" x14ac:dyDescent="0.15">
      <c r="A2801" s="2" t="s">
        <v>47</v>
      </c>
      <c r="B2801" s="2" t="s">
        <v>48</v>
      </c>
      <c r="C2801" s="3" t="s">
        <v>27</v>
      </c>
      <c r="D2801" s="3" t="s">
        <v>28</v>
      </c>
      <c r="E2801" s="3">
        <v>2003</v>
      </c>
      <c r="F2801" s="4">
        <v>2062502</v>
      </c>
    </row>
    <row r="2802" spans="1:6" x14ac:dyDescent="0.15">
      <c r="A2802" s="2" t="s">
        <v>47</v>
      </c>
      <c r="B2802" s="2" t="s">
        <v>49</v>
      </c>
      <c r="C2802" s="3" t="s">
        <v>27</v>
      </c>
      <c r="D2802" s="3" t="s">
        <v>28</v>
      </c>
      <c r="E2802" s="3">
        <v>2003</v>
      </c>
      <c r="F2802" s="4">
        <v>2068126.875</v>
      </c>
    </row>
    <row r="2803" spans="1:6" x14ac:dyDescent="0.15">
      <c r="A2803" s="2" t="s">
        <v>47</v>
      </c>
      <c r="B2803" s="2" t="s">
        <v>48</v>
      </c>
      <c r="C2803" s="3" t="s">
        <v>27</v>
      </c>
      <c r="D2803" s="3" t="s">
        <v>28</v>
      </c>
      <c r="E2803" s="3">
        <v>2004</v>
      </c>
      <c r="F2803" s="4">
        <v>2074924.125</v>
      </c>
    </row>
    <row r="2804" spans="1:6" x14ac:dyDescent="0.15">
      <c r="A2804" s="2" t="s">
        <v>47</v>
      </c>
      <c r="B2804" s="2" t="s">
        <v>49</v>
      </c>
      <c r="C2804" s="3" t="s">
        <v>27</v>
      </c>
      <c r="D2804" s="3" t="s">
        <v>28</v>
      </c>
      <c r="E2804" s="3">
        <v>2004</v>
      </c>
      <c r="F2804" s="4">
        <v>2080206.375</v>
      </c>
    </row>
    <row r="2805" spans="1:6" x14ac:dyDescent="0.15">
      <c r="A2805" s="2" t="s">
        <v>47</v>
      </c>
      <c r="B2805" s="2" t="s">
        <v>48</v>
      </c>
      <c r="C2805" s="3" t="s">
        <v>27</v>
      </c>
      <c r="D2805" s="3" t="s">
        <v>28</v>
      </c>
      <c r="E2805" s="3">
        <v>2005</v>
      </c>
      <c r="F2805" s="4">
        <v>2107878.75</v>
      </c>
    </row>
    <row r="2806" spans="1:6" x14ac:dyDescent="0.15">
      <c r="A2806" s="2" t="s">
        <v>47</v>
      </c>
      <c r="B2806" s="2" t="s">
        <v>49</v>
      </c>
      <c r="C2806" s="3" t="s">
        <v>27</v>
      </c>
      <c r="D2806" s="3" t="s">
        <v>28</v>
      </c>
      <c r="E2806" s="3">
        <v>2005</v>
      </c>
      <c r="F2806" s="4">
        <v>2146045.75</v>
      </c>
    </row>
    <row r="2807" spans="1:6" x14ac:dyDescent="0.15">
      <c r="A2807" s="2" t="s">
        <v>47</v>
      </c>
      <c r="B2807" s="2" t="s">
        <v>48</v>
      </c>
      <c r="C2807" s="3" t="s">
        <v>27</v>
      </c>
      <c r="D2807" s="3" t="s">
        <v>28</v>
      </c>
      <c r="E2807" s="3">
        <v>2006</v>
      </c>
      <c r="F2807" s="4">
        <v>2215327.25</v>
      </c>
    </row>
    <row r="2808" spans="1:6" x14ac:dyDescent="0.15">
      <c r="A2808" s="2" t="s">
        <v>47</v>
      </c>
      <c r="B2808" s="2" t="s">
        <v>49</v>
      </c>
      <c r="C2808" s="3" t="s">
        <v>27</v>
      </c>
      <c r="D2808" s="3" t="s">
        <v>28</v>
      </c>
      <c r="E2808" s="3">
        <v>2006</v>
      </c>
      <c r="F2808" s="4">
        <v>2239115</v>
      </c>
    </row>
    <row r="2809" spans="1:6" x14ac:dyDescent="0.15">
      <c r="A2809" s="2" t="s">
        <v>47</v>
      </c>
      <c r="B2809" s="2" t="s">
        <v>48</v>
      </c>
      <c r="C2809" s="3" t="s">
        <v>27</v>
      </c>
      <c r="D2809" s="3" t="s">
        <v>28</v>
      </c>
      <c r="E2809" s="3">
        <v>2007</v>
      </c>
      <c r="F2809" s="4">
        <v>2315284.75</v>
      </c>
    </row>
    <row r="2810" spans="1:6" x14ac:dyDescent="0.15">
      <c r="A2810" s="2" t="s">
        <v>47</v>
      </c>
      <c r="B2810" s="2" t="s">
        <v>49</v>
      </c>
      <c r="C2810" s="3" t="s">
        <v>27</v>
      </c>
      <c r="D2810" s="3" t="s">
        <v>28</v>
      </c>
      <c r="E2810" s="3">
        <v>2007</v>
      </c>
      <c r="F2810" s="4">
        <v>2330725.75</v>
      </c>
    </row>
    <row r="2811" spans="1:6" x14ac:dyDescent="0.15">
      <c r="A2811" s="2" t="s">
        <v>47</v>
      </c>
      <c r="B2811" s="2" t="s">
        <v>48</v>
      </c>
      <c r="C2811" s="3" t="s">
        <v>27</v>
      </c>
      <c r="D2811" s="3" t="s">
        <v>28</v>
      </c>
      <c r="E2811" s="3">
        <v>2008</v>
      </c>
      <c r="F2811" s="4">
        <v>2369615.25</v>
      </c>
    </row>
    <row r="2812" spans="1:6" x14ac:dyDescent="0.15">
      <c r="A2812" s="2" t="s">
        <v>47</v>
      </c>
      <c r="B2812" s="2" t="s">
        <v>49</v>
      </c>
      <c r="C2812" s="3" t="s">
        <v>27</v>
      </c>
      <c r="D2812" s="3" t="s">
        <v>28</v>
      </c>
      <c r="E2812" s="3">
        <v>2008</v>
      </c>
      <c r="F2812" s="4">
        <v>2398678.75</v>
      </c>
    </row>
    <row r="2813" spans="1:6" x14ac:dyDescent="0.15">
      <c r="A2813" s="2" t="s">
        <v>47</v>
      </c>
      <c r="B2813" s="2" t="s">
        <v>48</v>
      </c>
      <c r="C2813" s="3" t="s">
        <v>27</v>
      </c>
      <c r="D2813" s="3" t="s">
        <v>28</v>
      </c>
      <c r="E2813" s="3">
        <v>2009</v>
      </c>
      <c r="F2813" s="4">
        <v>2310528.75</v>
      </c>
    </row>
    <row r="2814" spans="1:6" x14ac:dyDescent="0.15">
      <c r="A2814" s="2" t="s">
        <v>47</v>
      </c>
      <c r="B2814" s="2" t="s">
        <v>49</v>
      </c>
      <c r="C2814" s="3" t="s">
        <v>27</v>
      </c>
      <c r="D2814" s="3" t="s">
        <v>28</v>
      </c>
      <c r="E2814" s="3">
        <v>2009</v>
      </c>
      <c r="F2814" s="4">
        <v>2325475.75</v>
      </c>
    </row>
    <row r="2815" spans="1:6" x14ac:dyDescent="0.15">
      <c r="A2815" s="2" t="s">
        <v>47</v>
      </c>
      <c r="B2815" s="2" t="s">
        <v>48</v>
      </c>
      <c r="C2815" s="3" t="s">
        <v>27</v>
      </c>
      <c r="D2815" s="3" t="s">
        <v>28</v>
      </c>
      <c r="E2815" s="3">
        <v>2010</v>
      </c>
      <c r="F2815" s="4">
        <v>2336120.25</v>
      </c>
    </row>
    <row r="2816" spans="1:6" x14ac:dyDescent="0.15">
      <c r="A2816" s="2" t="s">
        <v>47</v>
      </c>
      <c r="B2816" s="2" t="s">
        <v>49</v>
      </c>
      <c r="C2816" s="3" t="s">
        <v>27</v>
      </c>
      <c r="D2816" s="3" t="s">
        <v>28</v>
      </c>
      <c r="E2816" s="3">
        <v>2010</v>
      </c>
      <c r="F2816" s="4">
        <v>2353151.75</v>
      </c>
    </row>
    <row r="2817" spans="1:6" x14ac:dyDescent="0.15">
      <c r="A2817" s="2" t="s">
        <v>47</v>
      </c>
      <c r="B2817" s="2" t="s">
        <v>48</v>
      </c>
      <c r="C2817" s="3" t="s">
        <v>27</v>
      </c>
      <c r="D2817" s="3" t="s">
        <v>28</v>
      </c>
      <c r="E2817" s="3">
        <v>2011</v>
      </c>
      <c r="F2817" s="4">
        <v>2377386</v>
      </c>
    </row>
    <row r="2818" spans="1:6" x14ac:dyDescent="0.15">
      <c r="A2818" s="2" t="s">
        <v>47</v>
      </c>
      <c r="B2818" s="2" t="s">
        <v>49</v>
      </c>
      <c r="C2818" s="3" t="s">
        <v>27</v>
      </c>
      <c r="D2818" s="3" t="s">
        <v>28</v>
      </c>
      <c r="E2818" s="3">
        <v>2011</v>
      </c>
      <c r="F2818" s="4">
        <v>2403388.75</v>
      </c>
    </row>
    <row r="2819" spans="1:6" x14ac:dyDescent="0.15">
      <c r="A2819" s="2" t="s">
        <v>47</v>
      </c>
      <c r="B2819" s="2" t="s">
        <v>48</v>
      </c>
      <c r="C2819" s="3" t="s">
        <v>27</v>
      </c>
      <c r="D2819" s="3" t="s">
        <v>28</v>
      </c>
      <c r="E2819" s="3">
        <v>2012</v>
      </c>
      <c r="F2819" s="4">
        <v>2323769.5</v>
      </c>
    </row>
    <row r="2820" spans="1:6" x14ac:dyDescent="0.15">
      <c r="A2820" s="2" t="s">
        <v>47</v>
      </c>
      <c r="B2820" s="2" t="s">
        <v>49</v>
      </c>
      <c r="C2820" s="3" t="s">
        <v>27</v>
      </c>
      <c r="D2820" s="3" t="s">
        <v>28</v>
      </c>
      <c r="E2820" s="3">
        <v>2012</v>
      </c>
      <c r="F2820" s="4">
        <v>2345848.75</v>
      </c>
    </row>
    <row r="2821" spans="1:6" x14ac:dyDescent="0.15">
      <c r="A2821" s="2" t="s">
        <v>47</v>
      </c>
      <c r="B2821" s="2" t="s">
        <v>48</v>
      </c>
      <c r="C2821" s="3" t="s">
        <v>27</v>
      </c>
      <c r="D2821" s="3" t="s">
        <v>28</v>
      </c>
      <c r="E2821" s="3">
        <v>2013</v>
      </c>
      <c r="F2821" s="4">
        <v>2271616.5</v>
      </c>
    </row>
    <row r="2822" spans="1:6" x14ac:dyDescent="0.15">
      <c r="A2822" s="2" t="s">
        <v>47</v>
      </c>
      <c r="B2822" s="2" t="s">
        <v>49</v>
      </c>
      <c r="C2822" s="3" t="s">
        <v>27</v>
      </c>
      <c r="D2822" s="3" t="s">
        <v>28</v>
      </c>
      <c r="E2822" s="3">
        <v>2013</v>
      </c>
      <c r="F2822" s="4">
        <v>2279599.25</v>
      </c>
    </row>
    <row r="2823" spans="1:6" x14ac:dyDescent="0.15">
      <c r="A2823" s="2" t="s">
        <v>47</v>
      </c>
      <c r="B2823" s="2" t="s">
        <v>48</v>
      </c>
      <c r="C2823" s="3" t="s">
        <v>27</v>
      </c>
      <c r="D2823" s="3" t="s">
        <v>28</v>
      </c>
      <c r="E2823" s="3">
        <v>2014</v>
      </c>
      <c r="F2823" s="4">
        <v>2241735.25</v>
      </c>
    </row>
    <row r="2824" spans="1:6" x14ac:dyDescent="0.15">
      <c r="A2824" s="2" t="s">
        <v>47</v>
      </c>
      <c r="B2824" s="2" t="s">
        <v>49</v>
      </c>
      <c r="C2824" s="3" t="s">
        <v>27</v>
      </c>
      <c r="D2824" s="3" t="s">
        <v>28</v>
      </c>
      <c r="E2824" s="3">
        <v>2014</v>
      </c>
      <c r="F2824" s="4">
        <v>2249161.75</v>
      </c>
    </row>
    <row r="2825" spans="1:6" x14ac:dyDescent="0.15">
      <c r="A2825" s="2" t="s">
        <v>47</v>
      </c>
      <c r="B2825" s="2" t="s">
        <v>48</v>
      </c>
      <c r="C2825" s="3" t="s">
        <v>27</v>
      </c>
      <c r="D2825" s="3" t="s">
        <v>28</v>
      </c>
      <c r="E2825" s="3">
        <v>2015</v>
      </c>
      <c r="F2825" s="4">
        <v>2296760.75</v>
      </c>
    </row>
    <row r="2826" spans="1:6" x14ac:dyDescent="0.15">
      <c r="A2826" s="2" t="s">
        <v>47</v>
      </c>
      <c r="B2826" s="2" t="s">
        <v>49</v>
      </c>
      <c r="C2826" s="3" t="s">
        <v>27</v>
      </c>
      <c r="D2826" s="3" t="s">
        <v>28</v>
      </c>
      <c r="E2826" s="3">
        <v>2015</v>
      </c>
      <c r="F2826" s="4">
        <v>2293957.25</v>
      </c>
    </row>
    <row r="2827" spans="1:6" x14ac:dyDescent="0.15">
      <c r="A2827" s="2" t="s">
        <v>47</v>
      </c>
      <c r="B2827" s="2" t="s">
        <v>48</v>
      </c>
      <c r="C2827" s="3" t="s">
        <v>27</v>
      </c>
      <c r="D2827" s="3" t="s">
        <v>28</v>
      </c>
      <c r="E2827" s="3">
        <v>2016</v>
      </c>
      <c r="F2827" s="4">
        <v>2410574.75</v>
      </c>
    </row>
    <row r="2828" spans="1:6" x14ac:dyDescent="0.15">
      <c r="A2828" s="2" t="s">
        <v>47</v>
      </c>
      <c r="B2828" s="2" t="s">
        <v>49</v>
      </c>
      <c r="C2828" s="3" t="s">
        <v>27</v>
      </c>
      <c r="D2828" s="3" t="s">
        <v>28</v>
      </c>
      <c r="E2828" s="3">
        <v>2016</v>
      </c>
      <c r="F2828" s="4">
        <v>2401284</v>
      </c>
    </row>
    <row r="2829" spans="1:6" x14ac:dyDescent="0.15">
      <c r="A2829" s="2" t="s">
        <v>47</v>
      </c>
      <c r="B2829" s="2" t="s">
        <v>48</v>
      </c>
      <c r="C2829" s="3" t="s">
        <v>27</v>
      </c>
      <c r="D2829" s="3" t="s">
        <v>28</v>
      </c>
      <c r="E2829" s="3">
        <v>2017</v>
      </c>
      <c r="F2829" s="4">
        <v>2474220.75</v>
      </c>
    </row>
    <row r="2830" spans="1:6" x14ac:dyDescent="0.15">
      <c r="A2830" s="2" t="s">
        <v>47</v>
      </c>
      <c r="B2830" s="2" t="s">
        <v>49</v>
      </c>
      <c r="C2830" s="3" t="s">
        <v>27</v>
      </c>
      <c r="D2830" s="3" t="s">
        <v>28</v>
      </c>
      <c r="E2830" s="3">
        <v>2017</v>
      </c>
      <c r="F2830" s="4">
        <v>2474220.75</v>
      </c>
    </row>
    <row r="2831" spans="1:6" x14ac:dyDescent="0.15">
      <c r="A2831" s="2" t="s">
        <v>47</v>
      </c>
      <c r="B2831" s="2" t="s">
        <v>48</v>
      </c>
      <c r="C2831" s="3" t="s">
        <v>27</v>
      </c>
      <c r="D2831" s="3" t="s">
        <v>28</v>
      </c>
      <c r="E2831" s="3">
        <v>2018</v>
      </c>
      <c r="F2831" s="4">
        <v>2499061.5</v>
      </c>
    </row>
    <row r="2832" spans="1:6" x14ac:dyDescent="0.15">
      <c r="A2832" s="2" t="s">
        <v>47</v>
      </c>
      <c r="B2832" s="2" t="s">
        <v>49</v>
      </c>
      <c r="C2832" s="3" t="s">
        <v>27</v>
      </c>
      <c r="D2832" s="3" t="s">
        <v>28</v>
      </c>
      <c r="E2832" s="3">
        <v>2018</v>
      </c>
      <c r="F2832" s="4">
        <v>2494745.25</v>
      </c>
    </row>
    <row r="2833" spans="1:6" x14ac:dyDescent="0.15">
      <c r="A2833" s="2" t="s">
        <v>47</v>
      </c>
      <c r="B2833" s="2" t="s">
        <v>48</v>
      </c>
      <c r="C2833" s="3" t="s">
        <v>27</v>
      </c>
      <c r="D2833" s="3" t="s">
        <v>28</v>
      </c>
      <c r="E2833" s="3">
        <v>2019</v>
      </c>
      <c r="F2833" s="4">
        <v>2508404.5</v>
      </c>
    </row>
    <row r="2834" spans="1:6" x14ac:dyDescent="0.15">
      <c r="A2834" s="2" t="s">
        <v>47</v>
      </c>
      <c r="B2834" s="2" t="s">
        <v>49</v>
      </c>
      <c r="C2834" s="3" t="s">
        <v>27</v>
      </c>
      <c r="D2834" s="3" t="s">
        <v>28</v>
      </c>
      <c r="E2834" s="3">
        <v>2019</v>
      </c>
      <c r="F2834" s="4">
        <v>2500243</v>
      </c>
    </row>
    <row r="2835" spans="1:6" x14ac:dyDescent="0.15">
      <c r="A2835" s="2" t="s">
        <v>47</v>
      </c>
      <c r="B2835" s="2" t="s">
        <v>48</v>
      </c>
      <c r="C2835" s="3" t="s">
        <v>29</v>
      </c>
      <c r="D2835" s="3" t="s">
        <v>30</v>
      </c>
      <c r="E2835" s="3">
        <v>1950</v>
      </c>
      <c r="F2835" s="4">
        <v>3815.0751953125</v>
      </c>
    </row>
    <row r="2836" spans="1:6" x14ac:dyDescent="0.15">
      <c r="A2836" s="2" t="s">
        <v>47</v>
      </c>
      <c r="B2836" s="2" t="s">
        <v>49</v>
      </c>
      <c r="C2836" s="3" t="s">
        <v>29</v>
      </c>
      <c r="D2836" s="3" t="s">
        <v>30</v>
      </c>
      <c r="E2836" s="3">
        <v>1950</v>
      </c>
      <c r="F2836" s="4">
        <v>3953.4501953125</v>
      </c>
    </row>
    <row r="2837" spans="1:6" x14ac:dyDescent="0.15">
      <c r="A2837" s="2" t="s">
        <v>47</v>
      </c>
      <c r="B2837" s="2" t="s">
        <v>48</v>
      </c>
      <c r="C2837" s="3" t="s">
        <v>29</v>
      </c>
      <c r="D2837" s="3" t="s">
        <v>30</v>
      </c>
      <c r="E2837" s="3">
        <v>1951</v>
      </c>
      <c r="F2837" s="4">
        <v>4747.86181640625</v>
      </c>
    </row>
    <row r="2838" spans="1:6" x14ac:dyDescent="0.15">
      <c r="A2838" s="2" t="s">
        <v>47</v>
      </c>
      <c r="B2838" s="2" t="s">
        <v>49</v>
      </c>
      <c r="C2838" s="3" t="s">
        <v>29</v>
      </c>
      <c r="D2838" s="3" t="s">
        <v>30</v>
      </c>
      <c r="E2838" s="3">
        <v>1951</v>
      </c>
      <c r="F2838" s="4">
        <v>4955.21826171875</v>
      </c>
    </row>
    <row r="2839" spans="1:6" x14ac:dyDescent="0.15">
      <c r="A2839" s="2" t="s">
        <v>47</v>
      </c>
      <c r="B2839" s="2" t="s">
        <v>48</v>
      </c>
      <c r="C2839" s="3" t="s">
        <v>29</v>
      </c>
      <c r="D2839" s="3" t="s">
        <v>30</v>
      </c>
      <c r="E2839" s="3">
        <v>1952</v>
      </c>
      <c r="F2839" s="4">
        <v>5389.9697265625</v>
      </c>
    </row>
    <row r="2840" spans="1:6" x14ac:dyDescent="0.15">
      <c r="A2840" s="2" t="s">
        <v>47</v>
      </c>
      <c r="B2840" s="2" t="s">
        <v>49</v>
      </c>
      <c r="C2840" s="3" t="s">
        <v>29</v>
      </c>
      <c r="D2840" s="3" t="s">
        <v>30</v>
      </c>
      <c r="E2840" s="3">
        <v>1952</v>
      </c>
      <c r="F2840" s="4">
        <v>5646.9619140625</v>
      </c>
    </row>
    <row r="2841" spans="1:6" x14ac:dyDescent="0.15">
      <c r="A2841" s="2" t="s">
        <v>47</v>
      </c>
      <c r="B2841" s="2" t="s">
        <v>48</v>
      </c>
      <c r="C2841" s="3" t="s">
        <v>29</v>
      </c>
      <c r="D2841" s="3" t="s">
        <v>30</v>
      </c>
      <c r="E2841" s="3">
        <v>1953</v>
      </c>
      <c r="F2841" s="4">
        <v>4682.4111328125</v>
      </c>
    </row>
    <row r="2842" spans="1:6" x14ac:dyDescent="0.15">
      <c r="A2842" s="2" t="s">
        <v>47</v>
      </c>
      <c r="B2842" s="2" t="s">
        <v>49</v>
      </c>
      <c r="C2842" s="3" t="s">
        <v>29</v>
      </c>
      <c r="D2842" s="3" t="s">
        <v>30</v>
      </c>
      <c r="E2842" s="3">
        <v>1953</v>
      </c>
      <c r="F2842" s="4">
        <v>4903.88671875</v>
      </c>
    </row>
    <row r="2843" spans="1:6" x14ac:dyDescent="0.15">
      <c r="A2843" s="2" t="s">
        <v>47</v>
      </c>
      <c r="B2843" s="2" t="s">
        <v>48</v>
      </c>
      <c r="C2843" s="3" t="s">
        <v>29</v>
      </c>
      <c r="D2843" s="3" t="s">
        <v>30</v>
      </c>
      <c r="E2843" s="3">
        <v>1954</v>
      </c>
      <c r="F2843" s="4">
        <v>4712.6572265625</v>
      </c>
    </row>
    <row r="2844" spans="1:6" x14ac:dyDescent="0.15">
      <c r="A2844" s="2" t="s">
        <v>47</v>
      </c>
      <c r="B2844" s="2" t="s">
        <v>49</v>
      </c>
      <c r="C2844" s="3" t="s">
        <v>29</v>
      </c>
      <c r="D2844" s="3" t="s">
        <v>30</v>
      </c>
      <c r="E2844" s="3">
        <v>1954</v>
      </c>
      <c r="F2844" s="4">
        <v>4919.03076171875</v>
      </c>
    </row>
    <row r="2845" spans="1:6" x14ac:dyDescent="0.15">
      <c r="A2845" s="2" t="s">
        <v>47</v>
      </c>
      <c r="B2845" s="2" t="s">
        <v>48</v>
      </c>
      <c r="C2845" s="3" t="s">
        <v>29</v>
      </c>
      <c r="D2845" s="3" t="s">
        <v>30</v>
      </c>
      <c r="E2845" s="3">
        <v>1955</v>
      </c>
      <c r="F2845" s="4">
        <v>5033.18310546875</v>
      </c>
    </row>
    <row r="2846" spans="1:6" x14ac:dyDescent="0.15">
      <c r="A2846" s="2" t="s">
        <v>47</v>
      </c>
      <c r="B2846" s="2" t="s">
        <v>49</v>
      </c>
      <c r="C2846" s="3" t="s">
        <v>29</v>
      </c>
      <c r="D2846" s="3" t="s">
        <v>30</v>
      </c>
      <c r="E2846" s="3">
        <v>1955</v>
      </c>
      <c r="F2846" s="4">
        <v>5233.95703125</v>
      </c>
    </row>
    <row r="2847" spans="1:6" x14ac:dyDescent="0.15">
      <c r="A2847" s="2" t="s">
        <v>47</v>
      </c>
      <c r="B2847" s="2" t="s">
        <v>48</v>
      </c>
      <c r="C2847" s="3" t="s">
        <v>29</v>
      </c>
      <c r="D2847" s="3" t="s">
        <v>30</v>
      </c>
      <c r="E2847" s="3">
        <v>1956</v>
      </c>
      <c r="F2847" s="4">
        <v>5623.453125</v>
      </c>
    </row>
    <row r="2848" spans="1:6" x14ac:dyDescent="0.15">
      <c r="A2848" s="2" t="s">
        <v>47</v>
      </c>
      <c r="B2848" s="2" t="s">
        <v>49</v>
      </c>
      <c r="C2848" s="3" t="s">
        <v>29</v>
      </c>
      <c r="D2848" s="3" t="s">
        <v>30</v>
      </c>
      <c r="E2848" s="3">
        <v>1956</v>
      </c>
      <c r="F2848" s="4">
        <v>5841.1796875</v>
      </c>
    </row>
    <row r="2849" spans="1:6" x14ac:dyDescent="0.15">
      <c r="A2849" s="2" t="s">
        <v>47</v>
      </c>
      <c r="B2849" s="2" t="s">
        <v>48</v>
      </c>
      <c r="C2849" s="3" t="s">
        <v>29</v>
      </c>
      <c r="D2849" s="3" t="s">
        <v>30</v>
      </c>
      <c r="E2849" s="3">
        <v>1957</v>
      </c>
      <c r="F2849" s="4">
        <v>5757.52001953125</v>
      </c>
    </row>
    <row r="2850" spans="1:6" x14ac:dyDescent="0.15">
      <c r="A2850" s="2" t="s">
        <v>47</v>
      </c>
      <c r="B2850" s="2" t="s">
        <v>49</v>
      </c>
      <c r="C2850" s="3" t="s">
        <v>29</v>
      </c>
      <c r="D2850" s="3" t="s">
        <v>30</v>
      </c>
      <c r="E2850" s="3">
        <v>1957</v>
      </c>
      <c r="F2850" s="4">
        <v>5984.77587890625</v>
      </c>
    </row>
    <row r="2851" spans="1:6" x14ac:dyDescent="0.15">
      <c r="A2851" s="2" t="s">
        <v>47</v>
      </c>
      <c r="B2851" s="2" t="s">
        <v>48</v>
      </c>
      <c r="C2851" s="3" t="s">
        <v>29</v>
      </c>
      <c r="D2851" s="3" t="s">
        <v>30</v>
      </c>
      <c r="E2851" s="3">
        <v>1958</v>
      </c>
      <c r="F2851" s="4">
        <v>5590.49462890625</v>
      </c>
    </row>
    <row r="2852" spans="1:6" x14ac:dyDescent="0.15">
      <c r="A2852" s="2" t="s">
        <v>47</v>
      </c>
      <c r="B2852" s="2" t="s">
        <v>49</v>
      </c>
      <c r="C2852" s="3" t="s">
        <v>29</v>
      </c>
      <c r="D2852" s="3" t="s">
        <v>30</v>
      </c>
      <c r="E2852" s="3">
        <v>1958</v>
      </c>
      <c r="F2852" s="4">
        <v>5822.046875</v>
      </c>
    </row>
    <row r="2853" spans="1:6" x14ac:dyDescent="0.15">
      <c r="A2853" s="2" t="s">
        <v>47</v>
      </c>
      <c r="B2853" s="2" t="s">
        <v>48</v>
      </c>
      <c r="C2853" s="3" t="s">
        <v>29</v>
      </c>
      <c r="D2853" s="3" t="s">
        <v>30</v>
      </c>
      <c r="E2853" s="3">
        <v>1959</v>
      </c>
      <c r="F2853" s="4">
        <v>5627.056640625</v>
      </c>
    </row>
    <row r="2854" spans="1:6" x14ac:dyDescent="0.15">
      <c r="A2854" s="2" t="s">
        <v>47</v>
      </c>
      <c r="B2854" s="2" t="s">
        <v>49</v>
      </c>
      <c r="C2854" s="3" t="s">
        <v>29</v>
      </c>
      <c r="D2854" s="3" t="s">
        <v>30</v>
      </c>
      <c r="E2854" s="3">
        <v>1959</v>
      </c>
      <c r="F2854" s="4">
        <v>5845.86181640625</v>
      </c>
    </row>
    <row r="2855" spans="1:6" x14ac:dyDescent="0.15">
      <c r="A2855" s="2" t="s">
        <v>47</v>
      </c>
      <c r="B2855" s="2" t="s">
        <v>48</v>
      </c>
      <c r="C2855" s="3" t="s">
        <v>29</v>
      </c>
      <c r="D2855" s="3" t="s">
        <v>30</v>
      </c>
      <c r="E2855" s="3">
        <v>1960</v>
      </c>
      <c r="F2855" s="4">
        <v>6533.78173828125</v>
      </c>
    </row>
    <row r="2856" spans="1:6" x14ac:dyDescent="0.15">
      <c r="A2856" s="2" t="s">
        <v>47</v>
      </c>
      <c r="B2856" s="2" t="s">
        <v>49</v>
      </c>
      <c r="C2856" s="3" t="s">
        <v>29</v>
      </c>
      <c r="D2856" s="3" t="s">
        <v>30</v>
      </c>
      <c r="E2856" s="3">
        <v>1960</v>
      </c>
      <c r="F2856" s="4">
        <v>6799.88134765625</v>
      </c>
    </row>
    <row r="2857" spans="1:6" x14ac:dyDescent="0.15">
      <c r="A2857" s="2" t="s">
        <v>47</v>
      </c>
      <c r="B2857" s="2" t="s">
        <v>48</v>
      </c>
      <c r="C2857" s="3" t="s">
        <v>29</v>
      </c>
      <c r="D2857" s="3" t="s">
        <v>30</v>
      </c>
      <c r="E2857" s="3">
        <v>1961</v>
      </c>
      <c r="F2857" s="4">
        <v>6475.65185546875</v>
      </c>
    </row>
    <row r="2858" spans="1:6" x14ac:dyDescent="0.15">
      <c r="A2858" s="2" t="s">
        <v>47</v>
      </c>
      <c r="B2858" s="2" t="s">
        <v>49</v>
      </c>
      <c r="C2858" s="3" t="s">
        <v>29</v>
      </c>
      <c r="D2858" s="3" t="s">
        <v>30</v>
      </c>
      <c r="E2858" s="3">
        <v>1961</v>
      </c>
      <c r="F2858" s="4">
        <v>6719.21826171875</v>
      </c>
    </row>
    <row r="2859" spans="1:6" x14ac:dyDescent="0.15">
      <c r="A2859" s="2" t="s">
        <v>47</v>
      </c>
      <c r="B2859" s="2" t="s">
        <v>48</v>
      </c>
      <c r="C2859" s="3" t="s">
        <v>29</v>
      </c>
      <c r="D2859" s="3" t="s">
        <v>30</v>
      </c>
      <c r="E2859" s="3">
        <v>1962</v>
      </c>
      <c r="F2859" s="4">
        <v>6287.37060546875</v>
      </c>
    </row>
    <row r="2860" spans="1:6" x14ac:dyDescent="0.15">
      <c r="A2860" s="2" t="s">
        <v>47</v>
      </c>
      <c r="B2860" s="2" t="s">
        <v>49</v>
      </c>
      <c r="C2860" s="3" t="s">
        <v>29</v>
      </c>
      <c r="D2860" s="3" t="s">
        <v>30</v>
      </c>
      <c r="E2860" s="3">
        <v>1962</v>
      </c>
      <c r="F2860" s="4">
        <v>6503.0419921875</v>
      </c>
    </row>
    <row r="2861" spans="1:6" x14ac:dyDescent="0.15">
      <c r="A2861" s="2" t="s">
        <v>47</v>
      </c>
      <c r="B2861" s="2" t="s">
        <v>48</v>
      </c>
      <c r="C2861" s="3" t="s">
        <v>29</v>
      </c>
      <c r="D2861" s="3" t="s">
        <v>30</v>
      </c>
      <c r="E2861" s="3">
        <v>1963</v>
      </c>
      <c r="F2861" s="4">
        <v>6429.09521484375</v>
      </c>
    </row>
    <row r="2862" spans="1:6" x14ac:dyDescent="0.15">
      <c r="A2862" s="2" t="s">
        <v>47</v>
      </c>
      <c r="B2862" s="2" t="s">
        <v>49</v>
      </c>
      <c r="C2862" s="3" t="s">
        <v>29</v>
      </c>
      <c r="D2862" s="3" t="s">
        <v>30</v>
      </c>
      <c r="E2862" s="3">
        <v>1963</v>
      </c>
      <c r="F2862" s="4">
        <v>6642.65966796875</v>
      </c>
    </row>
    <row r="2863" spans="1:6" x14ac:dyDescent="0.15">
      <c r="A2863" s="2" t="s">
        <v>47</v>
      </c>
      <c r="B2863" s="2" t="s">
        <v>48</v>
      </c>
      <c r="C2863" s="3" t="s">
        <v>29</v>
      </c>
      <c r="D2863" s="3" t="s">
        <v>30</v>
      </c>
      <c r="E2863" s="3">
        <v>1964</v>
      </c>
      <c r="F2863" s="4">
        <v>6958.0830078125</v>
      </c>
    </row>
    <row r="2864" spans="1:6" x14ac:dyDescent="0.15">
      <c r="A2864" s="2" t="s">
        <v>47</v>
      </c>
      <c r="B2864" s="2" t="s">
        <v>49</v>
      </c>
      <c r="C2864" s="3" t="s">
        <v>29</v>
      </c>
      <c r="D2864" s="3" t="s">
        <v>30</v>
      </c>
      <c r="E2864" s="3">
        <v>1964</v>
      </c>
      <c r="F2864" s="4">
        <v>7178.05517578125</v>
      </c>
    </row>
    <row r="2865" spans="1:6" x14ac:dyDescent="0.15">
      <c r="A2865" s="2" t="s">
        <v>47</v>
      </c>
      <c r="B2865" s="2" t="s">
        <v>48</v>
      </c>
      <c r="C2865" s="3" t="s">
        <v>29</v>
      </c>
      <c r="D2865" s="3" t="s">
        <v>30</v>
      </c>
      <c r="E2865" s="3">
        <v>1965</v>
      </c>
      <c r="F2865" s="4">
        <v>7103.150390625</v>
      </c>
    </row>
    <row r="2866" spans="1:6" x14ac:dyDescent="0.15">
      <c r="A2866" s="2" t="s">
        <v>47</v>
      </c>
      <c r="B2866" s="2" t="s">
        <v>49</v>
      </c>
      <c r="C2866" s="3" t="s">
        <v>29</v>
      </c>
      <c r="D2866" s="3" t="s">
        <v>30</v>
      </c>
      <c r="E2866" s="3">
        <v>1965</v>
      </c>
      <c r="F2866" s="4">
        <v>7324.5302734375</v>
      </c>
    </row>
    <row r="2867" spans="1:6" x14ac:dyDescent="0.15">
      <c r="A2867" s="2" t="s">
        <v>47</v>
      </c>
      <c r="B2867" s="2" t="s">
        <v>48</v>
      </c>
      <c r="C2867" s="3" t="s">
        <v>29</v>
      </c>
      <c r="D2867" s="3" t="s">
        <v>30</v>
      </c>
      <c r="E2867" s="3">
        <v>1966</v>
      </c>
      <c r="F2867" s="4">
        <v>7139.56591796875</v>
      </c>
    </row>
    <row r="2868" spans="1:6" x14ac:dyDescent="0.15">
      <c r="A2868" s="2" t="s">
        <v>47</v>
      </c>
      <c r="B2868" s="2" t="s">
        <v>49</v>
      </c>
      <c r="C2868" s="3" t="s">
        <v>29</v>
      </c>
      <c r="D2868" s="3" t="s">
        <v>30</v>
      </c>
      <c r="E2868" s="3">
        <v>1966</v>
      </c>
      <c r="F2868" s="4">
        <v>7364.98779296875</v>
      </c>
    </row>
    <row r="2869" spans="1:6" x14ac:dyDescent="0.15">
      <c r="A2869" s="2" t="s">
        <v>47</v>
      </c>
      <c r="B2869" s="2" t="s">
        <v>48</v>
      </c>
      <c r="C2869" s="3" t="s">
        <v>29</v>
      </c>
      <c r="D2869" s="3" t="s">
        <v>30</v>
      </c>
      <c r="E2869" s="3">
        <v>1967</v>
      </c>
      <c r="F2869" s="4">
        <v>7261.70166015625</v>
      </c>
    </row>
    <row r="2870" spans="1:6" x14ac:dyDescent="0.15">
      <c r="A2870" s="2" t="s">
        <v>47</v>
      </c>
      <c r="B2870" s="2" t="s">
        <v>49</v>
      </c>
      <c r="C2870" s="3" t="s">
        <v>29</v>
      </c>
      <c r="D2870" s="3" t="s">
        <v>30</v>
      </c>
      <c r="E2870" s="3">
        <v>1967</v>
      </c>
      <c r="F2870" s="4">
        <v>7505.13037109375</v>
      </c>
    </row>
    <row r="2871" spans="1:6" x14ac:dyDescent="0.15">
      <c r="A2871" s="2" t="s">
        <v>47</v>
      </c>
      <c r="B2871" s="2" t="s">
        <v>48</v>
      </c>
      <c r="C2871" s="3" t="s">
        <v>29</v>
      </c>
      <c r="D2871" s="3" t="s">
        <v>30</v>
      </c>
      <c r="E2871" s="3">
        <v>1968</v>
      </c>
      <c r="F2871" s="4">
        <v>7703.53759765625</v>
      </c>
    </row>
    <row r="2872" spans="1:6" x14ac:dyDescent="0.15">
      <c r="A2872" s="2" t="s">
        <v>47</v>
      </c>
      <c r="B2872" s="2" t="s">
        <v>49</v>
      </c>
      <c r="C2872" s="3" t="s">
        <v>29</v>
      </c>
      <c r="D2872" s="3" t="s">
        <v>30</v>
      </c>
      <c r="E2872" s="3">
        <v>1968</v>
      </c>
      <c r="F2872" s="4">
        <v>7971.71435546875</v>
      </c>
    </row>
    <row r="2873" spans="1:6" x14ac:dyDescent="0.15">
      <c r="A2873" s="2" t="s">
        <v>47</v>
      </c>
      <c r="B2873" s="2" t="s">
        <v>48</v>
      </c>
      <c r="C2873" s="3" t="s">
        <v>29</v>
      </c>
      <c r="D2873" s="3" t="s">
        <v>30</v>
      </c>
      <c r="E2873" s="3">
        <v>1969</v>
      </c>
      <c r="F2873" s="4">
        <v>8783.2734375</v>
      </c>
    </row>
    <row r="2874" spans="1:6" x14ac:dyDescent="0.15">
      <c r="A2874" s="2" t="s">
        <v>47</v>
      </c>
      <c r="B2874" s="2" t="s">
        <v>49</v>
      </c>
      <c r="C2874" s="3" t="s">
        <v>29</v>
      </c>
      <c r="D2874" s="3" t="s">
        <v>30</v>
      </c>
      <c r="E2874" s="3">
        <v>1969</v>
      </c>
      <c r="F2874" s="4">
        <v>9079.03125</v>
      </c>
    </row>
    <row r="2875" spans="1:6" x14ac:dyDescent="0.15">
      <c r="A2875" s="2" t="s">
        <v>47</v>
      </c>
      <c r="B2875" s="2" t="s">
        <v>48</v>
      </c>
      <c r="C2875" s="3" t="s">
        <v>29</v>
      </c>
      <c r="D2875" s="3" t="s">
        <v>30</v>
      </c>
      <c r="E2875" s="3">
        <v>1970</v>
      </c>
      <c r="F2875" s="4">
        <v>9411.630859375</v>
      </c>
    </row>
    <row r="2876" spans="1:6" x14ac:dyDescent="0.15">
      <c r="A2876" s="2" t="s">
        <v>47</v>
      </c>
      <c r="B2876" s="2" t="s">
        <v>49</v>
      </c>
      <c r="C2876" s="3" t="s">
        <v>29</v>
      </c>
      <c r="D2876" s="3" t="s">
        <v>30</v>
      </c>
      <c r="E2876" s="3">
        <v>1970</v>
      </c>
      <c r="F2876" s="4">
        <v>9729.1572265625</v>
      </c>
    </row>
    <row r="2877" spans="1:6" x14ac:dyDescent="0.15">
      <c r="A2877" s="2" t="s">
        <v>47</v>
      </c>
      <c r="B2877" s="2" t="s">
        <v>48</v>
      </c>
      <c r="C2877" s="3" t="s">
        <v>29</v>
      </c>
      <c r="D2877" s="3" t="s">
        <v>30</v>
      </c>
      <c r="E2877" s="3">
        <v>1971</v>
      </c>
      <c r="F2877" s="4">
        <v>9025.87890625</v>
      </c>
    </row>
    <row r="2878" spans="1:6" x14ac:dyDescent="0.15">
      <c r="A2878" s="2" t="s">
        <v>47</v>
      </c>
      <c r="B2878" s="2" t="s">
        <v>49</v>
      </c>
      <c r="C2878" s="3" t="s">
        <v>29</v>
      </c>
      <c r="D2878" s="3" t="s">
        <v>30</v>
      </c>
      <c r="E2878" s="3">
        <v>1971</v>
      </c>
      <c r="F2878" s="4">
        <v>9328.029296875</v>
      </c>
    </row>
    <row r="2879" spans="1:6" x14ac:dyDescent="0.15">
      <c r="A2879" s="2" t="s">
        <v>47</v>
      </c>
      <c r="B2879" s="2" t="s">
        <v>48</v>
      </c>
      <c r="C2879" s="3" t="s">
        <v>29</v>
      </c>
      <c r="D2879" s="3" t="s">
        <v>30</v>
      </c>
      <c r="E2879" s="3">
        <v>1972</v>
      </c>
      <c r="F2879" s="4">
        <v>9640.90625</v>
      </c>
    </row>
    <row r="2880" spans="1:6" x14ac:dyDescent="0.15">
      <c r="A2880" s="2" t="s">
        <v>47</v>
      </c>
      <c r="B2880" s="2" t="s">
        <v>49</v>
      </c>
      <c r="C2880" s="3" t="s">
        <v>29</v>
      </c>
      <c r="D2880" s="3" t="s">
        <v>30</v>
      </c>
      <c r="E2880" s="3">
        <v>1972</v>
      </c>
      <c r="F2880" s="4">
        <v>9947.806640625</v>
      </c>
    </row>
    <row r="2881" spans="1:6" x14ac:dyDescent="0.15">
      <c r="A2881" s="2" t="s">
        <v>47</v>
      </c>
      <c r="B2881" s="2" t="s">
        <v>48</v>
      </c>
      <c r="C2881" s="3" t="s">
        <v>29</v>
      </c>
      <c r="D2881" s="3" t="s">
        <v>30</v>
      </c>
      <c r="E2881" s="3">
        <v>1973</v>
      </c>
      <c r="F2881" s="4">
        <v>10974.8427734375</v>
      </c>
    </row>
    <row r="2882" spans="1:6" x14ac:dyDescent="0.15">
      <c r="A2882" s="2" t="s">
        <v>47</v>
      </c>
      <c r="B2882" s="2" t="s">
        <v>49</v>
      </c>
      <c r="C2882" s="3" t="s">
        <v>29</v>
      </c>
      <c r="D2882" s="3" t="s">
        <v>30</v>
      </c>
      <c r="E2882" s="3">
        <v>1973</v>
      </c>
      <c r="F2882" s="4">
        <v>11291.8291015625</v>
      </c>
    </row>
    <row r="2883" spans="1:6" x14ac:dyDescent="0.15">
      <c r="A2883" s="2" t="s">
        <v>47</v>
      </c>
      <c r="B2883" s="2" t="s">
        <v>48</v>
      </c>
      <c r="C2883" s="3" t="s">
        <v>29</v>
      </c>
      <c r="D2883" s="3" t="s">
        <v>30</v>
      </c>
      <c r="E2883" s="3">
        <v>1974</v>
      </c>
      <c r="F2883" s="4">
        <v>12146.060546875</v>
      </c>
    </row>
    <row r="2884" spans="1:6" x14ac:dyDescent="0.15">
      <c r="A2884" s="2" t="s">
        <v>47</v>
      </c>
      <c r="B2884" s="2" t="s">
        <v>49</v>
      </c>
      <c r="C2884" s="3" t="s">
        <v>29</v>
      </c>
      <c r="D2884" s="3" t="s">
        <v>30</v>
      </c>
      <c r="E2884" s="3">
        <v>1974</v>
      </c>
      <c r="F2884" s="4">
        <v>12584.705078125</v>
      </c>
    </row>
    <row r="2885" spans="1:6" x14ac:dyDescent="0.15">
      <c r="A2885" s="2" t="s">
        <v>47</v>
      </c>
      <c r="B2885" s="2" t="s">
        <v>48</v>
      </c>
      <c r="C2885" s="3" t="s">
        <v>29</v>
      </c>
      <c r="D2885" s="3" t="s">
        <v>30</v>
      </c>
      <c r="E2885" s="3">
        <v>1975</v>
      </c>
      <c r="F2885" s="4">
        <v>10114.7099609375</v>
      </c>
    </row>
    <row r="2886" spans="1:6" x14ac:dyDescent="0.15">
      <c r="A2886" s="2" t="s">
        <v>47</v>
      </c>
      <c r="B2886" s="2" t="s">
        <v>49</v>
      </c>
      <c r="C2886" s="3" t="s">
        <v>29</v>
      </c>
      <c r="D2886" s="3" t="s">
        <v>30</v>
      </c>
      <c r="E2886" s="3">
        <v>1975</v>
      </c>
      <c r="F2886" s="4">
        <v>10506.83984375</v>
      </c>
    </row>
    <row r="2887" spans="1:6" x14ac:dyDescent="0.15">
      <c r="A2887" s="2" t="s">
        <v>47</v>
      </c>
      <c r="B2887" s="2" t="s">
        <v>48</v>
      </c>
      <c r="C2887" s="3" t="s">
        <v>29</v>
      </c>
      <c r="D2887" s="3" t="s">
        <v>30</v>
      </c>
      <c r="E2887" s="3">
        <v>1976</v>
      </c>
      <c r="F2887" s="4">
        <v>10734.189453125</v>
      </c>
    </row>
    <row r="2888" spans="1:6" x14ac:dyDescent="0.15">
      <c r="A2888" s="2" t="s">
        <v>47</v>
      </c>
      <c r="B2888" s="2" t="s">
        <v>49</v>
      </c>
      <c r="C2888" s="3" t="s">
        <v>29</v>
      </c>
      <c r="D2888" s="3" t="s">
        <v>30</v>
      </c>
      <c r="E2888" s="3">
        <v>1976</v>
      </c>
      <c r="F2888" s="4">
        <v>11114.8720703125</v>
      </c>
    </row>
    <row r="2889" spans="1:6" x14ac:dyDescent="0.15">
      <c r="A2889" s="2" t="s">
        <v>47</v>
      </c>
      <c r="B2889" s="2" t="s">
        <v>48</v>
      </c>
      <c r="C2889" s="3" t="s">
        <v>29</v>
      </c>
      <c r="D2889" s="3" t="s">
        <v>30</v>
      </c>
      <c r="E2889" s="3">
        <v>1977</v>
      </c>
      <c r="F2889" s="4">
        <v>10452.396484375</v>
      </c>
    </row>
    <row r="2890" spans="1:6" x14ac:dyDescent="0.15">
      <c r="A2890" s="2" t="s">
        <v>47</v>
      </c>
      <c r="B2890" s="2" t="s">
        <v>49</v>
      </c>
      <c r="C2890" s="3" t="s">
        <v>29</v>
      </c>
      <c r="D2890" s="3" t="s">
        <v>30</v>
      </c>
      <c r="E2890" s="3">
        <v>1977</v>
      </c>
      <c r="F2890" s="4">
        <v>10828.4228515625</v>
      </c>
    </row>
    <row r="2891" spans="1:6" x14ac:dyDescent="0.15">
      <c r="A2891" s="2" t="s">
        <v>47</v>
      </c>
      <c r="B2891" s="2" t="s">
        <v>48</v>
      </c>
      <c r="C2891" s="3" t="s">
        <v>29</v>
      </c>
      <c r="D2891" s="3" t="s">
        <v>30</v>
      </c>
      <c r="E2891" s="3">
        <v>1978</v>
      </c>
      <c r="F2891" s="4">
        <v>11202.2119140625</v>
      </c>
    </row>
    <row r="2892" spans="1:6" x14ac:dyDescent="0.15">
      <c r="A2892" s="2" t="s">
        <v>47</v>
      </c>
      <c r="B2892" s="2" t="s">
        <v>49</v>
      </c>
      <c r="C2892" s="3" t="s">
        <v>29</v>
      </c>
      <c r="D2892" s="3" t="s">
        <v>30</v>
      </c>
      <c r="E2892" s="3">
        <v>1978</v>
      </c>
      <c r="F2892" s="4">
        <v>11581.6484375</v>
      </c>
    </row>
    <row r="2893" spans="1:6" x14ac:dyDescent="0.15">
      <c r="A2893" s="2" t="s">
        <v>47</v>
      </c>
      <c r="B2893" s="2" t="s">
        <v>48</v>
      </c>
      <c r="C2893" s="3" t="s">
        <v>29</v>
      </c>
      <c r="D2893" s="3" t="s">
        <v>30</v>
      </c>
      <c r="E2893" s="3">
        <v>1979</v>
      </c>
      <c r="F2893" s="4">
        <v>11655.5400390625</v>
      </c>
    </row>
    <row r="2894" spans="1:6" x14ac:dyDescent="0.15">
      <c r="A2894" s="2" t="s">
        <v>47</v>
      </c>
      <c r="B2894" s="2" t="s">
        <v>49</v>
      </c>
      <c r="C2894" s="3" t="s">
        <v>29</v>
      </c>
      <c r="D2894" s="3" t="s">
        <v>30</v>
      </c>
      <c r="E2894" s="3">
        <v>1979</v>
      </c>
      <c r="F2894" s="4">
        <v>12046.0478515625</v>
      </c>
    </row>
    <row r="2895" spans="1:6" x14ac:dyDescent="0.15">
      <c r="A2895" s="2" t="s">
        <v>47</v>
      </c>
      <c r="B2895" s="2" t="s">
        <v>48</v>
      </c>
      <c r="C2895" s="3" t="s">
        <v>29</v>
      </c>
      <c r="D2895" s="3" t="s">
        <v>30</v>
      </c>
      <c r="E2895" s="3">
        <v>1980</v>
      </c>
      <c r="F2895" s="4">
        <v>12092.2626953125</v>
      </c>
    </row>
    <row r="2896" spans="1:6" x14ac:dyDescent="0.15">
      <c r="A2896" s="2" t="s">
        <v>47</v>
      </c>
      <c r="B2896" s="2" t="s">
        <v>49</v>
      </c>
      <c r="C2896" s="3" t="s">
        <v>29</v>
      </c>
      <c r="D2896" s="3" t="s">
        <v>30</v>
      </c>
      <c r="E2896" s="3">
        <v>1980</v>
      </c>
      <c r="F2896" s="4">
        <v>12583.4169921875</v>
      </c>
    </row>
    <row r="2897" spans="1:6" x14ac:dyDescent="0.15">
      <c r="A2897" s="2" t="s">
        <v>47</v>
      </c>
      <c r="B2897" s="2" t="s">
        <v>48</v>
      </c>
      <c r="C2897" s="3" t="s">
        <v>29</v>
      </c>
      <c r="D2897" s="3" t="s">
        <v>30</v>
      </c>
      <c r="E2897" s="3">
        <v>1981</v>
      </c>
      <c r="F2897" s="4">
        <v>11684.4912109375</v>
      </c>
    </row>
    <row r="2898" spans="1:6" x14ac:dyDescent="0.15">
      <c r="A2898" s="2" t="s">
        <v>47</v>
      </c>
      <c r="B2898" s="2" t="s">
        <v>49</v>
      </c>
      <c r="C2898" s="3" t="s">
        <v>29</v>
      </c>
      <c r="D2898" s="3" t="s">
        <v>30</v>
      </c>
      <c r="E2898" s="3">
        <v>1981</v>
      </c>
      <c r="F2898" s="4">
        <v>12176.6962890625</v>
      </c>
    </row>
    <row r="2899" spans="1:6" x14ac:dyDescent="0.15">
      <c r="A2899" s="2" t="s">
        <v>47</v>
      </c>
      <c r="B2899" s="2" t="s">
        <v>48</v>
      </c>
      <c r="C2899" s="3" t="s">
        <v>29</v>
      </c>
      <c r="D2899" s="3" t="s">
        <v>30</v>
      </c>
      <c r="E2899" s="3">
        <v>1982</v>
      </c>
      <c r="F2899" s="4">
        <v>11702.9375</v>
      </c>
    </row>
    <row r="2900" spans="1:6" x14ac:dyDescent="0.15">
      <c r="A2900" s="2" t="s">
        <v>47</v>
      </c>
      <c r="B2900" s="2" t="s">
        <v>49</v>
      </c>
      <c r="C2900" s="3" t="s">
        <v>29</v>
      </c>
      <c r="D2900" s="3" t="s">
        <v>30</v>
      </c>
      <c r="E2900" s="3">
        <v>1982</v>
      </c>
      <c r="F2900" s="4">
        <v>12233.2763671875</v>
      </c>
    </row>
    <row r="2901" spans="1:6" x14ac:dyDescent="0.15">
      <c r="A2901" s="2" t="s">
        <v>47</v>
      </c>
      <c r="B2901" s="2" t="s">
        <v>48</v>
      </c>
      <c r="C2901" s="3" t="s">
        <v>29</v>
      </c>
      <c r="D2901" s="3" t="s">
        <v>30</v>
      </c>
      <c r="E2901" s="3">
        <v>1983</v>
      </c>
      <c r="F2901" s="4">
        <v>11569.982421875</v>
      </c>
    </row>
    <row r="2902" spans="1:6" x14ac:dyDescent="0.15">
      <c r="A2902" s="2" t="s">
        <v>47</v>
      </c>
      <c r="B2902" s="2" t="s">
        <v>49</v>
      </c>
      <c r="C2902" s="3" t="s">
        <v>29</v>
      </c>
      <c r="D2902" s="3" t="s">
        <v>30</v>
      </c>
      <c r="E2902" s="3">
        <v>1983</v>
      </c>
      <c r="F2902" s="4">
        <v>12069.9755859375</v>
      </c>
    </row>
    <row r="2903" spans="1:6" x14ac:dyDescent="0.15">
      <c r="A2903" s="2" t="s">
        <v>47</v>
      </c>
      <c r="B2903" s="2" t="s">
        <v>48</v>
      </c>
      <c r="C2903" s="3" t="s">
        <v>29</v>
      </c>
      <c r="D2903" s="3" t="s">
        <v>30</v>
      </c>
      <c r="E2903" s="3">
        <v>1984</v>
      </c>
      <c r="F2903" s="4">
        <v>11792.630859375</v>
      </c>
    </row>
    <row r="2904" spans="1:6" x14ac:dyDescent="0.15">
      <c r="A2904" s="2" t="s">
        <v>47</v>
      </c>
      <c r="B2904" s="2" t="s">
        <v>49</v>
      </c>
      <c r="C2904" s="3" t="s">
        <v>29</v>
      </c>
      <c r="D2904" s="3" t="s">
        <v>30</v>
      </c>
      <c r="E2904" s="3">
        <v>1984</v>
      </c>
      <c r="F2904" s="4">
        <v>12245.982421875</v>
      </c>
    </row>
    <row r="2905" spans="1:6" x14ac:dyDescent="0.15">
      <c r="A2905" s="2" t="s">
        <v>47</v>
      </c>
      <c r="B2905" s="2" t="s">
        <v>48</v>
      </c>
      <c r="C2905" s="3" t="s">
        <v>29</v>
      </c>
      <c r="D2905" s="3" t="s">
        <v>30</v>
      </c>
      <c r="E2905" s="3">
        <v>1985</v>
      </c>
      <c r="F2905" s="4">
        <v>11932.8134765625</v>
      </c>
    </row>
    <row r="2906" spans="1:6" x14ac:dyDescent="0.15">
      <c r="A2906" s="2" t="s">
        <v>47</v>
      </c>
      <c r="B2906" s="2" t="s">
        <v>49</v>
      </c>
      <c r="C2906" s="3" t="s">
        <v>29</v>
      </c>
      <c r="D2906" s="3" t="s">
        <v>30</v>
      </c>
      <c r="E2906" s="3">
        <v>1985</v>
      </c>
      <c r="F2906" s="4">
        <v>12412.703125</v>
      </c>
    </row>
    <row r="2907" spans="1:6" x14ac:dyDescent="0.15">
      <c r="A2907" s="2" t="s">
        <v>47</v>
      </c>
      <c r="B2907" s="2" t="s">
        <v>48</v>
      </c>
      <c r="C2907" s="3" t="s">
        <v>29</v>
      </c>
      <c r="D2907" s="3" t="s">
        <v>30</v>
      </c>
      <c r="E2907" s="3">
        <v>1986</v>
      </c>
      <c r="F2907" s="4">
        <v>13152.6826171875</v>
      </c>
    </row>
    <row r="2908" spans="1:6" x14ac:dyDescent="0.15">
      <c r="A2908" s="2" t="s">
        <v>47</v>
      </c>
      <c r="B2908" s="2" t="s">
        <v>49</v>
      </c>
      <c r="C2908" s="3" t="s">
        <v>29</v>
      </c>
      <c r="D2908" s="3" t="s">
        <v>30</v>
      </c>
      <c r="E2908" s="3">
        <v>1986</v>
      </c>
      <c r="F2908" s="4">
        <v>13675.0185546875</v>
      </c>
    </row>
    <row r="2909" spans="1:6" x14ac:dyDescent="0.15">
      <c r="A2909" s="2" t="s">
        <v>47</v>
      </c>
      <c r="B2909" s="2" t="s">
        <v>48</v>
      </c>
      <c r="C2909" s="3" t="s">
        <v>29</v>
      </c>
      <c r="D2909" s="3" t="s">
        <v>30</v>
      </c>
      <c r="E2909" s="3">
        <v>1987</v>
      </c>
      <c r="F2909" s="4">
        <v>13633.310546875</v>
      </c>
    </row>
    <row r="2910" spans="1:6" x14ac:dyDescent="0.15">
      <c r="A2910" s="2" t="s">
        <v>47</v>
      </c>
      <c r="B2910" s="2" t="s">
        <v>49</v>
      </c>
      <c r="C2910" s="3" t="s">
        <v>29</v>
      </c>
      <c r="D2910" s="3" t="s">
        <v>30</v>
      </c>
      <c r="E2910" s="3">
        <v>1987</v>
      </c>
      <c r="F2910" s="4">
        <v>14151.79296875</v>
      </c>
    </row>
    <row r="2911" spans="1:6" x14ac:dyDescent="0.15">
      <c r="A2911" s="2" t="s">
        <v>47</v>
      </c>
      <c r="B2911" s="2" t="s">
        <v>48</v>
      </c>
      <c r="C2911" s="3" t="s">
        <v>29</v>
      </c>
      <c r="D2911" s="3" t="s">
        <v>30</v>
      </c>
      <c r="E2911" s="3">
        <v>1988</v>
      </c>
      <c r="F2911" s="4">
        <v>15136.6630859375</v>
      </c>
    </row>
    <row r="2912" spans="1:6" x14ac:dyDescent="0.15">
      <c r="A2912" s="2" t="s">
        <v>47</v>
      </c>
      <c r="B2912" s="2" t="s">
        <v>49</v>
      </c>
      <c r="C2912" s="3" t="s">
        <v>29</v>
      </c>
      <c r="D2912" s="3" t="s">
        <v>30</v>
      </c>
      <c r="E2912" s="3">
        <v>1988</v>
      </c>
      <c r="F2912" s="4">
        <v>15697.4921875</v>
      </c>
    </row>
    <row r="2913" spans="1:6" x14ac:dyDescent="0.15">
      <c r="A2913" s="2" t="s">
        <v>47</v>
      </c>
      <c r="B2913" s="2" t="s">
        <v>48</v>
      </c>
      <c r="C2913" s="3" t="s">
        <v>29</v>
      </c>
      <c r="D2913" s="3" t="s">
        <v>30</v>
      </c>
      <c r="E2913" s="3">
        <v>1989</v>
      </c>
      <c r="F2913" s="4">
        <v>16807.951171875</v>
      </c>
    </row>
    <row r="2914" spans="1:6" x14ac:dyDescent="0.15">
      <c r="A2914" s="2" t="s">
        <v>47</v>
      </c>
      <c r="B2914" s="2" t="s">
        <v>49</v>
      </c>
      <c r="C2914" s="3" t="s">
        <v>29</v>
      </c>
      <c r="D2914" s="3" t="s">
        <v>30</v>
      </c>
      <c r="E2914" s="3">
        <v>1989</v>
      </c>
      <c r="F2914" s="4">
        <v>17358.146484375</v>
      </c>
    </row>
    <row r="2915" spans="1:6" x14ac:dyDescent="0.15">
      <c r="A2915" s="2" t="s">
        <v>47</v>
      </c>
      <c r="B2915" s="2" t="s">
        <v>48</v>
      </c>
      <c r="C2915" s="3" t="s">
        <v>29</v>
      </c>
      <c r="D2915" s="3" t="s">
        <v>30</v>
      </c>
      <c r="E2915" s="3">
        <v>1990</v>
      </c>
      <c r="F2915" s="4">
        <v>17541.1640625</v>
      </c>
    </row>
    <row r="2916" spans="1:6" x14ac:dyDescent="0.15">
      <c r="A2916" s="2" t="s">
        <v>47</v>
      </c>
      <c r="B2916" s="2" t="s">
        <v>49</v>
      </c>
      <c r="C2916" s="3" t="s">
        <v>29</v>
      </c>
      <c r="D2916" s="3" t="s">
        <v>30</v>
      </c>
      <c r="E2916" s="3">
        <v>1990</v>
      </c>
      <c r="F2916" s="4">
        <v>18058.107421875</v>
      </c>
    </row>
    <row r="2917" spans="1:6" x14ac:dyDescent="0.15">
      <c r="A2917" s="2" t="s">
        <v>47</v>
      </c>
      <c r="B2917" s="2" t="s">
        <v>48</v>
      </c>
      <c r="C2917" s="3" t="s">
        <v>29</v>
      </c>
      <c r="D2917" s="3" t="s">
        <v>30</v>
      </c>
      <c r="E2917" s="3">
        <v>1991</v>
      </c>
      <c r="F2917" s="4">
        <v>19108.080078125</v>
      </c>
    </row>
    <row r="2918" spans="1:6" x14ac:dyDescent="0.15">
      <c r="A2918" s="2" t="s">
        <v>47</v>
      </c>
      <c r="B2918" s="2" t="s">
        <v>49</v>
      </c>
      <c r="C2918" s="3" t="s">
        <v>29</v>
      </c>
      <c r="D2918" s="3" t="s">
        <v>30</v>
      </c>
      <c r="E2918" s="3">
        <v>1991</v>
      </c>
      <c r="F2918" s="4">
        <v>19670.3203125</v>
      </c>
    </row>
    <row r="2919" spans="1:6" x14ac:dyDescent="0.15">
      <c r="A2919" s="2" t="s">
        <v>47</v>
      </c>
      <c r="B2919" s="2" t="s">
        <v>48</v>
      </c>
      <c r="C2919" s="3" t="s">
        <v>29</v>
      </c>
      <c r="D2919" s="3" t="s">
        <v>30</v>
      </c>
      <c r="E2919" s="3">
        <v>1992</v>
      </c>
      <c r="F2919" s="4">
        <v>19195.984375</v>
      </c>
    </row>
    <row r="2920" spans="1:6" x14ac:dyDescent="0.15">
      <c r="A2920" s="2" t="s">
        <v>47</v>
      </c>
      <c r="B2920" s="2" t="s">
        <v>49</v>
      </c>
      <c r="C2920" s="3" t="s">
        <v>29</v>
      </c>
      <c r="D2920" s="3" t="s">
        <v>30</v>
      </c>
      <c r="E2920" s="3">
        <v>1992</v>
      </c>
      <c r="F2920" s="4">
        <v>19767.54296875</v>
      </c>
    </row>
    <row r="2921" spans="1:6" x14ac:dyDescent="0.15">
      <c r="A2921" s="2" t="s">
        <v>47</v>
      </c>
      <c r="B2921" s="2" t="s">
        <v>48</v>
      </c>
      <c r="C2921" s="3" t="s">
        <v>29</v>
      </c>
      <c r="D2921" s="3" t="s">
        <v>30</v>
      </c>
      <c r="E2921" s="3">
        <v>1993</v>
      </c>
      <c r="F2921" s="4">
        <v>20821.72265625</v>
      </c>
    </row>
    <row r="2922" spans="1:6" x14ac:dyDescent="0.15">
      <c r="A2922" s="2" t="s">
        <v>47</v>
      </c>
      <c r="B2922" s="2" t="s">
        <v>49</v>
      </c>
      <c r="C2922" s="3" t="s">
        <v>29</v>
      </c>
      <c r="D2922" s="3" t="s">
        <v>30</v>
      </c>
      <c r="E2922" s="3">
        <v>1993</v>
      </c>
      <c r="F2922" s="4">
        <v>21438.734375</v>
      </c>
    </row>
    <row r="2923" spans="1:6" x14ac:dyDescent="0.15">
      <c r="A2923" s="2" t="s">
        <v>47</v>
      </c>
      <c r="B2923" s="2" t="s">
        <v>48</v>
      </c>
      <c r="C2923" s="3" t="s">
        <v>29</v>
      </c>
      <c r="D2923" s="3" t="s">
        <v>30</v>
      </c>
      <c r="E2923" s="3">
        <v>1994</v>
      </c>
      <c r="F2923" s="4">
        <v>22028.642578125</v>
      </c>
    </row>
    <row r="2924" spans="1:6" x14ac:dyDescent="0.15">
      <c r="A2924" s="2" t="s">
        <v>47</v>
      </c>
      <c r="B2924" s="2" t="s">
        <v>49</v>
      </c>
      <c r="C2924" s="3" t="s">
        <v>29</v>
      </c>
      <c r="D2924" s="3" t="s">
        <v>30</v>
      </c>
      <c r="E2924" s="3">
        <v>1994</v>
      </c>
      <c r="F2924" s="4">
        <v>22470.59765625</v>
      </c>
    </row>
    <row r="2925" spans="1:6" x14ac:dyDescent="0.15">
      <c r="A2925" s="2" t="s">
        <v>47</v>
      </c>
      <c r="B2925" s="2" t="s">
        <v>48</v>
      </c>
      <c r="C2925" s="3" t="s">
        <v>29</v>
      </c>
      <c r="D2925" s="3" t="s">
        <v>30</v>
      </c>
      <c r="E2925" s="3">
        <v>1995</v>
      </c>
      <c r="F2925" s="4">
        <v>22417.76171875</v>
      </c>
    </row>
    <row r="2926" spans="1:6" x14ac:dyDescent="0.15">
      <c r="A2926" s="2" t="s">
        <v>47</v>
      </c>
      <c r="B2926" s="2" t="s">
        <v>49</v>
      </c>
      <c r="C2926" s="3" t="s">
        <v>29</v>
      </c>
      <c r="D2926" s="3" t="s">
        <v>30</v>
      </c>
      <c r="E2926" s="3">
        <v>1995</v>
      </c>
      <c r="F2926" s="4">
        <v>22715.642578125</v>
      </c>
    </row>
    <row r="2927" spans="1:6" x14ac:dyDescent="0.15">
      <c r="A2927" s="2" t="s">
        <v>47</v>
      </c>
      <c r="B2927" s="2" t="s">
        <v>48</v>
      </c>
      <c r="C2927" s="3" t="s">
        <v>29</v>
      </c>
      <c r="D2927" s="3" t="s">
        <v>30</v>
      </c>
      <c r="E2927" s="3">
        <v>1996</v>
      </c>
      <c r="F2927" s="4">
        <v>23324.72265625</v>
      </c>
    </row>
    <row r="2928" spans="1:6" x14ac:dyDescent="0.15">
      <c r="A2928" s="2" t="s">
        <v>47</v>
      </c>
      <c r="B2928" s="2" t="s">
        <v>49</v>
      </c>
      <c r="C2928" s="3" t="s">
        <v>29</v>
      </c>
      <c r="D2928" s="3" t="s">
        <v>30</v>
      </c>
      <c r="E2928" s="3">
        <v>1996</v>
      </c>
      <c r="F2928" s="4">
        <v>23487.5859375</v>
      </c>
    </row>
    <row r="2929" spans="1:6" x14ac:dyDescent="0.15">
      <c r="A2929" s="2" t="s">
        <v>47</v>
      </c>
      <c r="B2929" s="2" t="s">
        <v>48</v>
      </c>
      <c r="C2929" s="3" t="s">
        <v>29</v>
      </c>
      <c r="D2929" s="3" t="s">
        <v>30</v>
      </c>
      <c r="E2929" s="3">
        <v>1997</v>
      </c>
      <c r="F2929" s="4">
        <v>24950.251953125</v>
      </c>
    </row>
    <row r="2930" spans="1:6" x14ac:dyDescent="0.15">
      <c r="A2930" s="2" t="s">
        <v>47</v>
      </c>
      <c r="B2930" s="2" t="s">
        <v>49</v>
      </c>
      <c r="C2930" s="3" t="s">
        <v>29</v>
      </c>
      <c r="D2930" s="3" t="s">
        <v>30</v>
      </c>
      <c r="E2930" s="3">
        <v>1997</v>
      </c>
      <c r="F2930" s="4">
        <v>25069.341796875</v>
      </c>
    </row>
    <row r="2931" spans="1:6" x14ac:dyDescent="0.15">
      <c r="A2931" s="2" t="s">
        <v>47</v>
      </c>
      <c r="B2931" s="2" t="s">
        <v>48</v>
      </c>
      <c r="C2931" s="3" t="s">
        <v>29</v>
      </c>
      <c r="D2931" s="3" t="s">
        <v>30</v>
      </c>
      <c r="E2931" s="3">
        <v>1998</v>
      </c>
      <c r="F2931" s="4">
        <v>26505.30078125</v>
      </c>
    </row>
    <row r="2932" spans="1:6" x14ac:dyDescent="0.15">
      <c r="A2932" s="2" t="s">
        <v>47</v>
      </c>
      <c r="B2932" s="2" t="s">
        <v>49</v>
      </c>
      <c r="C2932" s="3" t="s">
        <v>29</v>
      </c>
      <c r="D2932" s="3" t="s">
        <v>30</v>
      </c>
      <c r="E2932" s="3">
        <v>1998</v>
      </c>
      <c r="F2932" s="4">
        <v>26514.228515625</v>
      </c>
    </row>
    <row r="2933" spans="1:6" x14ac:dyDescent="0.15">
      <c r="A2933" s="2" t="s">
        <v>47</v>
      </c>
      <c r="B2933" s="2" t="s">
        <v>48</v>
      </c>
      <c r="C2933" s="3" t="s">
        <v>29</v>
      </c>
      <c r="D2933" s="3" t="s">
        <v>30</v>
      </c>
      <c r="E2933" s="3">
        <v>1999</v>
      </c>
      <c r="F2933" s="4">
        <v>30133.75</v>
      </c>
    </row>
    <row r="2934" spans="1:6" x14ac:dyDescent="0.15">
      <c r="A2934" s="2" t="s">
        <v>47</v>
      </c>
      <c r="B2934" s="2" t="s">
        <v>49</v>
      </c>
      <c r="C2934" s="3" t="s">
        <v>29</v>
      </c>
      <c r="D2934" s="3" t="s">
        <v>30</v>
      </c>
      <c r="E2934" s="3">
        <v>1999</v>
      </c>
      <c r="F2934" s="4">
        <v>30192.990234375</v>
      </c>
    </row>
    <row r="2935" spans="1:6" x14ac:dyDescent="0.15">
      <c r="A2935" s="2" t="s">
        <v>47</v>
      </c>
      <c r="B2935" s="2" t="s">
        <v>48</v>
      </c>
      <c r="C2935" s="3" t="s">
        <v>29</v>
      </c>
      <c r="D2935" s="3" t="s">
        <v>30</v>
      </c>
      <c r="E2935" s="3">
        <v>2000</v>
      </c>
      <c r="F2935" s="4">
        <v>32184.439453125</v>
      </c>
    </row>
    <row r="2936" spans="1:6" x14ac:dyDescent="0.15">
      <c r="A2936" s="2" t="s">
        <v>47</v>
      </c>
      <c r="B2936" s="2" t="s">
        <v>49</v>
      </c>
      <c r="C2936" s="3" t="s">
        <v>29</v>
      </c>
      <c r="D2936" s="3" t="s">
        <v>30</v>
      </c>
      <c r="E2936" s="3">
        <v>2000</v>
      </c>
      <c r="F2936" s="4">
        <v>32382.62890625</v>
      </c>
    </row>
    <row r="2937" spans="1:6" x14ac:dyDescent="0.15">
      <c r="A2937" s="2" t="s">
        <v>47</v>
      </c>
      <c r="B2937" s="2" t="s">
        <v>48</v>
      </c>
      <c r="C2937" s="3" t="s">
        <v>29</v>
      </c>
      <c r="D2937" s="3" t="s">
        <v>30</v>
      </c>
      <c r="E2937" s="3">
        <v>2001</v>
      </c>
      <c r="F2937" s="4">
        <v>31530.8046875</v>
      </c>
    </row>
    <row r="2938" spans="1:6" x14ac:dyDescent="0.15">
      <c r="A2938" s="2" t="s">
        <v>47</v>
      </c>
      <c r="B2938" s="2" t="s">
        <v>49</v>
      </c>
      <c r="C2938" s="3" t="s">
        <v>29</v>
      </c>
      <c r="D2938" s="3" t="s">
        <v>30</v>
      </c>
      <c r="E2938" s="3">
        <v>2001</v>
      </c>
      <c r="F2938" s="4">
        <v>31855.169921875</v>
      </c>
    </row>
    <row r="2939" spans="1:6" x14ac:dyDescent="0.15">
      <c r="A2939" s="2" t="s">
        <v>47</v>
      </c>
      <c r="B2939" s="2" t="s">
        <v>48</v>
      </c>
      <c r="C2939" s="3" t="s">
        <v>29</v>
      </c>
      <c r="D2939" s="3" t="s">
        <v>30</v>
      </c>
      <c r="E2939" s="3">
        <v>2002</v>
      </c>
      <c r="F2939" s="4">
        <v>31994.33984375</v>
      </c>
    </row>
    <row r="2940" spans="1:6" x14ac:dyDescent="0.15">
      <c r="A2940" s="2" t="s">
        <v>47</v>
      </c>
      <c r="B2940" s="2" t="s">
        <v>49</v>
      </c>
      <c r="C2940" s="3" t="s">
        <v>29</v>
      </c>
      <c r="D2940" s="3" t="s">
        <v>30</v>
      </c>
      <c r="E2940" s="3">
        <v>2002</v>
      </c>
      <c r="F2940" s="4">
        <v>32467.568359375</v>
      </c>
    </row>
    <row r="2941" spans="1:6" x14ac:dyDescent="0.15">
      <c r="A2941" s="2" t="s">
        <v>47</v>
      </c>
      <c r="B2941" s="2" t="s">
        <v>48</v>
      </c>
      <c r="C2941" s="3" t="s">
        <v>29</v>
      </c>
      <c r="D2941" s="3" t="s">
        <v>30</v>
      </c>
      <c r="E2941" s="3">
        <v>2003</v>
      </c>
      <c r="F2941" s="4">
        <v>32586.82421875</v>
      </c>
    </row>
    <row r="2942" spans="1:6" x14ac:dyDescent="0.15">
      <c r="A2942" s="2" t="s">
        <v>47</v>
      </c>
      <c r="B2942" s="2" t="s">
        <v>49</v>
      </c>
      <c r="C2942" s="3" t="s">
        <v>29</v>
      </c>
      <c r="D2942" s="3" t="s">
        <v>30</v>
      </c>
      <c r="E2942" s="3">
        <v>2003</v>
      </c>
      <c r="F2942" s="4">
        <v>33072.8046875</v>
      </c>
    </row>
    <row r="2943" spans="1:6" x14ac:dyDescent="0.15">
      <c r="A2943" s="2" t="s">
        <v>47</v>
      </c>
      <c r="B2943" s="2" t="s">
        <v>48</v>
      </c>
      <c r="C2943" s="3" t="s">
        <v>29</v>
      </c>
      <c r="D2943" s="3" t="s">
        <v>30</v>
      </c>
      <c r="E2943" s="3">
        <v>2004</v>
      </c>
      <c r="F2943" s="4">
        <v>34364.94921875</v>
      </c>
    </row>
    <row r="2944" spans="1:6" x14ac:dyDescent="0.15">
      <c r="A2944" s="2" t="s">
        <v>47</v>
      </c>
      <c r="B2944" s="2" t="s">
        <v>49</v>
      </c>
      <c r="C2944" s="3" t="s">
        <v>29</v>
      </c>
      <c r="D2944" s="3" t="s">
        <v>30</v>
      </c>
      <c r="E2944" s="3">
        <v>2004</v>
      </c>
      <c r="F2944" s="4">
        <v>34858.25390625</v>
      </c>
    </row>
    <row r="2945" spans="1:6" x14ac:dyDescent="0.15">
      <c r="A2945" s="2" t="s">
        <v>47</v>
      </c>
      <c r="B2945" s="2" t="s">
        <v>48</v>
      </c>
      <c r="C2945" s="3" t="s">
        <v>29</v>
      </c>
      <c r="D2945" s="3" t="s">
        <v>30</v>
      </c>
      <c r="E2945" s="3">
        <v>2005</v>
      </c>
      <c r="F2945" s="4">
        <v>37323.53515625</v>
      </c>
    </row>
    <row r="2946" spans="1:6" x14ac:dyDescent="0.15">
      <c r="A2946" s="2" t="s">
        <v>47</v>
      </c>
      <c r="B2946" s="2" t="s">
        <v>49</v>
      </c>
      <c r="C2946" s="3" t="s">
        <v>29</v>
      </c>
      <c r="D2946" s="3" t="s">
        <v>30</v>
      </c>
      <c r="E2946" s="3">
        <v>2005</v>
      </c>
      <c r="F2946" s="4">
        <v>38260.78125</v>
      </c>
    </row>
    <row r="2947" spans="1:6" x14ac:dyDescent="0.15">
      <c r="A2947" s="2" t="s">
        <v>47</v>
      </c>
      <c r="B2947" s="2" t="s">
        <v>48</v>
      </c>
      <c r="C2947" s="3" t="s">
        <v>29</v>
      </c>
      <c r="D2947" s="3" t="s">
        <v>30</v>
      </c>
      <c r="E2947" s="3">
        <v>2006</v>
      </c>
      <c r="F2947" s="4">
        <v>41587.4765625</v>
      </c>
    </row>
    <row r="2948" spans="1:6" x14ac:dyDescent="0.15">
      <c r="A2948" s="2" t="s">
        <v>47</v>
      </c>
      <c r="B2948" s="2" t="s">
        <v>49</v>
      </c>
      <c r="C2948" s="3" t="s">
        <v>29</v>
      </c>
      <c r="D2948" s="3" t="s">
        <v>30</v>
      </c>
      <c r="E2948" s="3">
        <v>2006</v>
      </c>
      <c r="F2948" s="4">
        <v>42367.98046875</v>
      </c>
    </row>
    <row r="2949" spans="1:6" x14ac:dyDescent="0.15">
      <c r="A2949" s="2" t="s">
        <v>47</v>
      </c>
      <c r="B2949" s="2" t="s">
        <v>48</v>
      </c>
      <c r="C2949" s="3" t="s">
        <v>29</v>
      </c>
      <c r="D2949" s="3" t="s">
        <v>30</v>
      </c>
      <c r="E2949" s="3">
        <v>2007</v>
      </c>
      <c r="F2949" s="4">
        <v>44969.890625</v>
      </c>
    </row>
    <row r="2950" spans="1:6" x14ac:dyDescent="0.15">
      <c r="A2950" s="2" t="s">
        <v>47</v>
      </c>
      <c r="B2950" s="2" t="s">
        <v>49</v>
      </c>
      <c r="C2950" s="3" t="s">
        <v>29</v>
      </c>
      <c r="D2950" s="3" t="s">
        <v>30</v>
      </c>
      <c r="E2950" s="3">
        <v>2007</v>
      </c>
      <c r="F2950" s="4">
        <v>45622.671875</v>
      </c>
    </row>
    <row r="2951" spans="1:6" x14ac:dyDescent="0.15">
      <c r="A2951" s="2" t="s">
        <v>47</v>
      </c>
      <c r="B2951" s="2" t="s">
        <v>48</v>
      </c>
      <c r="C2951" s="3" t="s">
        <v>29</v>
      </c>
      <c r="D2951" s="3" t="s">
        <v>30</v>
      </c>
      <c r="E2951" s="3">
        <v>2008</v>
      </c>
      <c r="F2951" s="4">
        <v>46911.10546875</v>
      </c>
    </row>
    <row r="2952" spans="1:6" x14ac:dyDescent="0.15">
      <c r="A2952" s="2" t="s">
        <v>47</v>
      </c>
      <c r="B2952" s="2" t="s">
        <v>49</v>
      </c>
      <c r="C2952" s="3" t="s">
        <v>29</v>
      </c>
      <c r="D2952" s="3" t="s">
        <v>30</v>
      </c>
      <c r="E2952" s="3">
        <v>2008</v>
      </c>
      <c r="F2952" s="4">
        <v>47735.92578125</v>
      </c>
    </row>
    <row r="2953" spans="1:6" x14ac:dyDescent="0.15">
      <c r="A2953" s="2" t="s">
        <v>47</v>
      </c>
      <c r="B2953" s="2" t="s">
        <v>48</v>
      </c>
      <c r="C2953" s="3" t="s">
        <v>29</v>
      </c>
      <c r="D2953" s="3" t="s">
        <v>30</v>
      </c>
      <c r="E2953" s="3">
        <v>2009</v>
      </c>
      <c r="F2953" s="4">
        <v>44036.2109375</v>
      </c>
    </row>
    <row r="2954" spans="1:6" x14ac:dyDescent="0.15">
      <c r="A2954" s="2" t="s">
        <v>47</v>
      </c>
      <c r="B2954" s="2" t="s">
        <v>49</v>
      </c>
      <c r="C2954" s="3" t="s">
        <v>29</v>
      </c>
      <c r="D2954" s="3" t="s">
        <v>30</v>
      </c>
      <c r="E2954" s="3">
        <v>2009</v>
      </c>
      <c r="F2954" s="4">
        <v>44591.67578125</v>
      </c>
    </row>
    <row r="2955" spans="1:6" x14ac:dyDescent="0.15">
      <c r="A2955" s="2" t="s">
        <v>47</v>
      </c>
      <c r="B2955" s="2" t="s">
        <v>48</v>
      </c>
      <c r="C2955" s="3" t="s">
        <v>29</v>
      </c>
      <c r="D2955" s="3" t="s">
        <v>30</v>
      </c>
      <c r="E2955" s="3">
        <v>2010</v>
      </c>
      <c r="F2955" s="4">
        <v>47452.0703125</v>
      </c>
    </row>
    <row r="2956" spans="1:6" x14ac:dyDescent="0.15">
      <c r="A2956" s="2" t="s">
        <v>47</v>
      </c>
      <c r="B2956" s="2" t="s">
        <v>49</v>
      </c>
      <c r="C2956" s="3" t="s">
        <v>29</v>
      </c>
      <c r="D2956" s="3" t="s">
        <v>30</v>
      </c>
      <c r="E2956" s="3">
        <v>2010</v>
      </c>
      <c r="F2956" s="4">
        <v>47994.9609375</v>
      </c>
    </row>
    <row r="2957" spans="1:6" x14ac:dyDescent="0.15">
      <c r="A2957" s="2" t="s">
        <v>47</v>
      </c>
      <c r="B2957" s="2" t="s">
        <v>48</v>
      </c>
      <c r="C2957" s="3" t="s">
        <v>29</v>
      </c>
      <c r="D2957" s="3" t="s">
        <v>30</v>
      </c>
      <c r="E2957" s="3">
        <v>2011</v>
      </c>
      <c r="F2957" s="4">
        <v>53246.6171875</v>
      </c>
    </row>
    <row r="2958" spans="1:6" x14ac:dyDescent="0.15">
      <c r="A2958" s="2" t="s">
        <v>47</v>
      </c>
      <c r="B2958" s="2" t="s">
        <v>49</v>
      </c>
      <c r="C2958" s="3" t="s">
        <v>29</v>
      </c>
      <c r="D2958" s="3" t="s">
        <v>30</v>
      </c>
      <c r="E2958" s="3">
        <v>2011</v>
      </c>
      <c r="F2958" s="4">
        <v>53888.3046875</v>
      </c>
    </row>
    <row r="2959" spans="1:6" x14ac:dyDescent="0.15">
      <c r="A2959" s="2" t="s">
        <v>47</v>
      </c>
      <c r="B2959" s="2" t="s">
        <v>48</v>
      </c>
      <c r="C2959" s="3" t="s">
        <v>29</v>
      </c>
      <c r="D2959" s="3" t="s">
        <v>30</v>
      </c>
      <c r="E2959" s="3">
        <v>2012</v>
      </c>
      <c r="F2959" s="4">
        <v>53002.36328125</v>
      </c>
    </row>
    <row r="2960" spans="1:6" x14ac:dyDescent="0.15">
      <c r="A2960" s="2" t="s">
        <v>47</v>
      </c>
      <c r="B2960" s="2" t="s">
        <v>49</v>
      </c>
      <c r="C2960" s="3" t="s">
        <v>29</v>
      </c>
      <c r="D2960" s="3" t="s">
        <v>30</v>
      </c>
      <c r="E2960" s="3">
        <v>2012</v>
      </c>
      <c r="F2960" s="4">
        <v>53901.3359375</v>
      </c>
    </row>
    <row r="2961" spans="1:6" x14ac:dyDescent="0.15">
      <c r="A2961" s="2" t="s">
        <v>47</v>
      </c>
      <c r="B2961" s="2" t="s">
        <v>48</v>
      </c>
      <c r="C2961" s="3" t="s">
        <v>29</v>
      </c>
      <c r="D2961" s="3" t="s">
        <v>30</v>
      </c>
      <c r="E2961" s="3">
        <v>2013</v>
      </c>
      <c r="F2961" s="4">
        <v>53457.296875</v>
      </c>
    </row>
    <row r="2962" spans="1:6" x14ac:dyDescent="0.15">
      <c r="A2962" s="2" t="s">
        <v>47</v>
      </c>
      <c r="B2962" s="2" t="s">
        <v>49</v>
      </c>
      <c r="C2962" s="3" t="s">
        <v>29</v>
      </c>
      <c r="D2962" s="3" t="s">
        <v>30</v>
      </c>
      <c r="E2962" s="3">
        <v>2013</v>
      </c>
      <c r="F2962" s="4">
        <v>53884.76953125</v>
      </c>
    </row>
    <row r="2963" spans="1:6" x14ac:dyDescent="0.15">
      <c r="A2963" s="2" t="s">
        <v>47</v>
      </c>
      <c r="B2963" s="2" t="s">
        <v>48</v>
      </c>
      <c r="C2963" s="3" t="s">
        <v>29</v>
      </c>
      <c r="D2963" s="3" t="s">
        <v>30</v>
      </c>
      <c r="E2963" s="3">
        <v>2014</v>
      </c>
      <c r="F2963" s="4">
        <v>57356.64453125</v>
      </c>
    </row>
    <row r="2964" spans="1:6" x14ac:dyDescent="0.15">
      <c r="A2964" s="2" t="s">
        <v>47</v>
      </c>
      <c r="B2964" s="2" t="s">
        <v>49</v>
      </c>
      <c r="C2964" s="3" t="s">
        <v>29</v>
      </c>
      <c r="D2964" s="3" t="s">
        <v>30</v>
      </c>
      <c r="E2964" s="3">
        <v>2014</v>
      </c>
      <c r="F2964" s="4">
        <v>57730.00390625</v>
      </c>
    </row>
    <row r="2965" spans="1:6" x14ac:dyDescent="0.15">
      <c r="A2965" s="2" t="s">
        <v>47</v>
      </c>
      <c r="B2965" s="2" t="s">
        <v>48</v>
      </c>
      <c r="C2965" s="3" t="s">
        <v>29</v>
      </c>
      <c r="D2965" s="3" t="s">
        <v>30</v>
      </c>
      <c r="E2965" s="3">
        <v>2015</v>
      </c>
      <c r="F2965" s="4">
        <v>60377.27734375</v>
      </c>
    </row>
    <row r="2966" spans="1:6" x14ac:dyDescent="0.15">
      <c r="A2966" s="2" t="s">
        <v>47</v>
      </c>
      <c r="B2966" s="2" t="s">
        <v>49</v>
      </c>
      <c r="C2966" s="3" t="s">
        <v>29</v>
      </c>
      <c r="D2966" s="3" t="s">
        <v>30</v>
      </c>
      <c r="E2966" s="3">
        <v>2015</v>
      </c>
      <c r="F2966" s="4">
        <v>60414.12109375</v>
      </c>
    </row>
    <row r="2967" spans="1:6" x14ac:dyDescent="0.15">
      <c r="A2967" s="2" t="s">
        <v>47</v>
      </c>
      <c r="B2967" s="2" t="s">
        <v>48</v>
      </c>
      <c r="C2967" s="3" t="s">
        <v>29</v>
      </c>
      <c r="D2967" s="3" t="s">
        <v>30</v>
      </c>
      <c r="E2967" s="3">
        <v>2016</v>
      </c>
      <c r="F2967" s="4">
        <v>63159.6484375</v>
      </c>
    </row>
    <row r="2968" spans="1:6" x14ac:dyDescent="0.15">
      <c r="A2968" s="2" t="s">
        <v>47</v>
      </c>
      <c r="B2968" s="2" t="s">
        <v>49</v>
      </c>
      <c r="C2968" s="3" t="s">
        <v>29</v>
      </c>
      <c r="D2968" s="3" t="s">
        <v>30</v>
      </c>
      <c r="E2968" s="3">
        <v>2016</v>
      </c>
      <c r="F2968" s="4">
        <v>62983.859375</v>
      </c>
    </row>
    <row r="2969" spans="1:6" x14ac:dyDescent="0.15">
      <c r="A2969" s="2" t="s">
        <v>47</v>
      </c>
      <c r="B2969" s="2" t="s">
        <v>48</v>
      </c>
      <c r="C2969" s="3" t="s">
        <v>29</v>
      </c>
      <c r="D2969" s="3" t="s">
        <v>30</v>
      </c>
      <c r="E2969" s="3">
        <v>2017</v>
      </c>
      <c r="F2969" s="4">
        <v>65523.10546875</v>
      </c>
    </row>
    <row r="2970" spans="1:6" x14ac:dyDescent="0.15">
      <c r="A2970" s="2" t="s">
        <v>47</v>
      </c>
      <c r="B2970" s="2" t="s">
        <v>49</v>
      </c>
      <c r="C2970" s="3" t="s">
        <v>29</v>
      </c>
      <c r="D2970" s="3" t="s">
        <v>30</v>
      </c>
      <c r="E2970" s="3">
        <v>2017</v>
      </c>
      <c r="F2970" s="4">
        <v>65523.10546875</v>
      </c>
    </row>
    <row r="2971" spans="1:6" x14ac:dyDescent="0.15">
      <c r="A2971" s="2" t="s">
        <v>47</v>
      </c>
      <c r="B2971" s="2" t="s">
        <v>48</v>
      </c>
      <c r="C2971" s="3" t="s">
        <v>29</v>
      </c>
      <c r="D2971" s="3" t="s">
        <v>30</v>
      </c>
      <c r="E2971" s="3">
        <v>2018</v>
      </c>
      <c r="F2971" s="4">
        <v>67496.328125</v>
      </c>
    </row>
    <row r="2972" spans="1:6" x14ac:dyDescent="0.15">
      <c r="A2972" s="2" t="s">
        <v>47</v>
      </c>
      <c r="B2972" s="2" t="s">
        <v>49</v>
      </c>
      <c r="C2972" s="3" t="s">
        <v>29</v>
      </c>
      <c r="D2972" s="3" t="s">
        <v>30</v>
      </c>
      <c r="E2972" s="3">
        <v>2018</v>
      </c>
      <c r="F2972" s="4">
        <v>67375.015625</v>
      </c>
    </row>
    <row r="2973" spans="1:6" x14ac:dyDescent="0.15">
      <c r="A2973" s="2" t="s">
        <v>47</v>
      </c>
      <c r="B2973" s="2" t="s">
        <v>48</v>
      </c>
      <c r="C2973" s="3" t="s">
        <v>29</v>
      </c>
      <c r="D2973" s="3" t="s">
        <v>30</v>
      </c>
      <c r="E2973" s="3">
        <v>2019</v>
      </c>
      <c r="F2973" s="4">
        <v>69541.328125</v>
      </c>
    </row>
    <row r="2974" spans="1:6" x14ac:dyDescent="0.15">
      <c r="A2974" s="2" t="s">
        <v>47</v>
      </c>
      <c r="B2974" s="2" t="s">
        <v>49</v>
      </c>
      <c r="C2974" s="3" t="s">
        <v>29</v>
      </c>
      <c r="D2974" s="3" t="s">
        <v>30</v>
      </c>
      <c r="E2974" s="3">
        <v>2019</v>
      </c>
      <c r="F2974" s="4">
        <v>69309.046875</v>
      </c>
    </row>
    <row r="2975" spans="1:6" x14ac:dyDescent="0.15">
      <c r="A2975" s="2" t="s">
        <v>47</v>
      </c>
      <c r="B2975" s="2" t="s">
        <v>48</v>
      </c>
      <c r="C2975" s="3" t="s">
        <v>31</v>
      </c>
      <c r="D2975" s="3" t="s">
        <v>32</v>
      </c>
      <c r="E2975" s="3">
        <v>1950</v>
      </c>
      <c r="F2975" s="4">
        <v>84312.6796875</v>
      </c>
    </row>
    <row r="2976" spans="1:6" x14ac:dyDescent="0.15">
      <c r="A2976" s="2" t="s">
        <v>47</v>
      </c>
      <c r="B2976" s="2" t="s">
        <v>49</v>
      </c>
      <c r="C2976" s="3" t="s">
        <v>31</v>
      </c>
      <c r="D2976" s="3" t="s">
        <v>32</v>
      </c>
      <c r="E2976" s="3">
        <v>1950</v>
      </c>
      <c r="F2976" s="4">
        <v>82060.5390625</v>
      </c>
    </row>
    <row r="2977" spans="1:6" x14ac:dyDescent="0.15">
      <c r="A2977" s="2" t="s">
        <v>47</v>
      </c>
      <c r="B2977" s="2" t="s">
        <v>48</v>
      </c>
      <c r="C2977" s="3" t="s">
        <v>31</v>
      </c>
      <c r="D2977" s="3" t="s">
        <v>32</v>
      </c>
      <c r="E2977" s="3">
        <v>1951</v>
      </c>
      <c r="F2977" s="4">
        <v>86890.2734375</v>
      </c>
    </row>
    <row r="2978" spans="1:6" x14ac:dyDescent="0.15">
      <c r="A2978" s="2" t="s">
        <v>47</v>
      </c>
      <c r="B2978" s="2" t="s">
        <v>49</v>
      </c>
      <c r="C2978" s="3" t="s">
        <v>31</v>
      </c>
      <c r="D2978" s="3" t="s">
        <v>32</v>
      </c>
      <c r="E2978" s="3">
        <v>1951</v>
      </c>
      <c r="F2978" s="4">
        <v>85355.328125</v>
      </c>
    </row>
    <row r="2979" spans="1:6" x14ac:dyDescent="0.15">
      <c r="A2979" s="2" t="s">
        <v>47</v>
      </c>
      <c r="B2979" s="2" t="s">
        <v>48</v>
      </c>
      <c r="C2979" s="3" t="s">
        <v>31</v>
      </c>
      <c r="D2979" s="3" t="s">
        <v>32</v>
      </c>
      <c r="E2979" s="3">
        <v>1952</v>
      </c>
      <c r="F2979" s="4">
        <v>95568.1796875</v>
      </c>
    </row>
    <row r="2980" spans="1:6" x14ac:dyDescent="0.15">
      <c r="A2980" s="2" t="s">
        <v>47</v>
      </c>
      <c r="B2980" s="2" t="s">
        <v>49</v>
      </c>
      <c r="C2980" s="3" t="s">
        <v>31</v>
      </c>
      <c r="D2980" s="3" t="s">
        <v>32</v>
      </c>
      <c r="E2980" s="3">
        <v>1952</v>
      </c>
      <c r="F2980" s="4">
        <v>94402.1875</v>
      </c>
    </row>
    <row r="2981" spans="1:6" x14ac:dyDescent="0.15">
      <c r="A2981" s="2" t="s">
        <v>47</v>
      </c>
      <c r="B2981" s="2" t="s">
        <v>48</v>
      </c>
      <c r="C2981" s="3" t="s">
        <v>31</v>
      </c>
      <c r="D2981" s="3" t="s">
        <v>32</v>
      </c>
      <c r="E2981" s="3">
        <v>1953</v>
      </c>
      <c r="F2981" s="4">
        <v>103242.765625</v>
      </c>
    </row>
    <row r="2982" spans="1:6" x14ac:dyDescent="0.15">
      <c r="A2982" s="2" t="s">
        <v>47</v>
      </c>
      <c r="B2982" s="2" t="s">
        <v>49</v>
      </c>
      <c r="C2982" s="3" t="s">
        <v>31</v>
      </c>
      <c r="D2982" s="3" t="s">
        <v>32</v>
      </c>
      <c r="E2982" s="3">
        <v>1953</v>
      </c>
      <c r="F2982" s="4">
        <v>102043.4609375</v>
      </c>
    </row>
    <row r="2983" spans="1:6" x14ac:dyDescent="0.15">
      <c r="A2983" s="2" t="s">
        <v>47</v>
      </c>
      <c r="B2983" s="2" t="s">
        <v>48</v>
      </c>
      <c r="C2983" s="3" t="s">
        <v>31</v>
      </c>
      <c r="D2983" s="3" t="s">
        <v>32</v>
      </c>
      <c r="E2983" s="3">
        <v>1954</v>
      </c>
      <c r="F2983" s="4">
        <v>106643.015625</v>
      </c>
    </row>
    <row r="2984" spans="1:6" x14ac:dyDescent="0.15">
      <c r="A2984" s="2" t="s">
        <v>47</v>
      </c>
      <c r="B2984" s="2" t="s">
        <v>49</v>
      </c>
      <c r="C2984" s="3" t="s">
        <v>31</v>
      </c>
      <c r="D2984" s="3" t="s">
        <v>32</v>
      </c>
      <c r="E2984" s="3">
        <v>1954</v>
      </c>
      <c r="F2984" s="4">
        <v>105041.34375</v>
      </c>
    </row>
    <row r="2985" spans="1:6" x14ac:dyDescent="0.15">
      <c r="A2985" s="2" t="s">
        <v>47</v>
      </c>
      <c r="B2985" s="2" t="s">
        <v>48</v>
      </c>
      <c r="C2985" s="3" t="s">
        <v>31</v>
      </c>
      <c r="D2985" s="3" t="s">
        <v>32</v>
      </c>
      <c r="E2985" s="3">
        <v>1955</v>
      </c>
      <c r="F2985" s="4">
        <v>117883.84375</v>
      </c>
    </row>
    <row r="2986" spans="1:6" x14ac:dyDescent="0.15">
      <c r="A2986" s="2" t="s">
        <v>47</v>
      </c>
      <c r="B2986" s="2" t="s">
        <v>49</v>
      </c>
      <c r="C2986" s="3" t="s">
        <v>31</v>
      </c>
      <c r="D2986" s="3" t="s">
        <v>32</v>
      </c>
      <c r="E2986" s="3">
        <v>1955</v>
      </c>
      <c r="F2986" s="4">
        <v>115772.859375</v>
      </c>
    </row>
    <row r="2987" spans="1:6" x14ac:dyDescent="0.15">
      <c r="A2987" s="2" t="s">
        <v>47</v>
      </c>
      <c r="B2987" s="2" t="s">
        <v>48</v>
      </c>
      <c r="C2987" s="3" t="s">
        <v>31</v>
      </c>
      <c r="D2987" s="3" t="s">
        <v>32</v>
      </c>
      <c r="E2987" s="3">
        <v>1956</v>
      </c>
      <c r="F2987" s="4">
        <v>122721.4765625</v>
      </c>
    </row>
    <row r="2988" spans="1:6" x14ac:dyDescent="0.15">
      <c r="A2988" s="2" t="s">
        <v>47</v>
      </c>
      <c r="B2988" s="2" t="s">
        <v>49</v>
      </c>
      <c r="C2988" s="3" t="s">
        <v>31</v>
      </c>
      <c r="D2988" s="3" t="s">
        <v>32</v>
      </c>
      <c r="E2988" s="3">
        <v>1956</v>
      </c>
      <c r="F2988" s="4">
        <v>120493.6015625</v>
      </c>
    </row>
    <row r="2989" spans="1:6" x14ac:dyDescent="0.15">
      <c r="A2989" s="2" t="s">
        <v>47</v>
      </c>
      <c r="B2989" s="2" t="s">
        <v>48</v>
      </c>
      <c r="C2989" s="3" t="s">
        <v>31</v>
      </c>
      <c r="D2989" s="3" t="s">
        <v>32</v>
      </c>
      <c r="E2989" s="3">
        <v>1957</v>
      </c>
      <c r="F2989" s="4">
        <v>125313.6875</v>
      </c>
    </row>
    <row r="2990" spans="1:6" x14ac:dyDescent="0.15">
      <c r="A2990" s="2" t="s">
        <v>47</v>
      </c>
      <c r="B2990" s="2" t="s">
        <v>49</v>
      </c>
      <c r="C2990" s="3" t="s">
        <v>31</v>
      </c>
      <c r="D2990" s="3" t="s">
        <v>32</v>
      </c>
      <c r="E2990" s="3">
        <v>1957</v>
      </c>
      <c r="F2990" s="4">
        <v>123264.9921875</v>
      </c>
    </row>
    <row r="2991" spans="1:6" x14ac:dyDescent="0.15">
      <c r="A2991" s="2" t="s">
        <v>47</v>
      </c>
      <c r="B2991" s="2" t="s">
        <v>48</v>
      </c>
      <c r="C2991" s="3" t="s">
        <v>31</v>
      </c>
      <c r="D2991" s="3" t="s">
        <v>32</v>
      </c>
      <c r="E2991" s="3">
        <v>1958</v>
      </c>
      <c r="F2991" s="4">
        <v>127643.703125</v>
      </c>
    </row>
    <row r="2992" spans="1:6" x14ac:dyDescent="0.15">
      <c r="A2992" s="2" t="s">
        <v>47</v>
      </c>
      <c r="B2992" s="2" t="s">
        <v>49</v>
      </c>
      <c r="C2992" s="3" t="s">
        <v>31</v>
      </c>
      <c r="D2992" s="3" t="s">
        <v>32</v>
      </c>
      <c r="E2992" s="3">
        <v>1958</v>
      </c>
      <c r="F2992" s="4">
        <v>125914.203125</v>
      </c>
    </row>
    <row r="2993" spans="1:6" x14ac:dyDescent="0.15">
      <c r="A2993" s="2" t="s">
        <v>47</v>
      </c>
      <c r="B2993" s="2" t="s">
        <v>48</v>
      </c>
      <c r="C2993" s="3" t="s">
        <v>31</v>
      </c>
      <c r="D2993" s="3" t="s">
        <v>32</v>
      </c>
      <c r="E2993" s="3">
        <v>1959</v>
      </c>
      <c r="F2993" s="4">
        <v>134761.859375</v>
      </c>
    </row>
    <row r="2994" spans="1:6" x14ac:dyDescent="0.15">
      <c r="A2994" s="2" t="s">
        <v>47</v>
      </c>
      <c r="B2994" s="2" t="s">
        <v>49</v>
      </c>
      <c r="C2994" s="3" t="s">
        <v>31</v>
      </c>
      <c r="D2994" s="3" t="s">
        <v>32</v>
      </c>
      <c r="E2994" s="3">
        <v>1959</v>
      </c>
      <c r="F2994" s="4">
        <v>132674.65625</v>
      </c>
    </row>
    <row r="2995" spans="1:6" x14ac:dyDescent="0.15">
      <c r="A2995" s="2" t="s">
        <v>47</v>
      </c>
      <c r="B2995" s="2" t="s">
        <v>48</v>
      </c>
      <c r="C2995" s="3" t="s">
        <v>31</v>
      </c>
      <c r="D2995" s="3" t="s">
        <v>32</v>
      </c>
      <c r="E2995" s="3">
        <v>1960</v>
      </c>
      <c r="F2995" s="4">
        <v>143267.9375</v>
      </c>
    </row>
    <row r="2996" spans="1:6" x14ac:dyDescent="0.15">
      <c r="A2996" s="2" t="s">
        <v>47</v>
      </c>
      <c r="B2996" s="2" t="s">
        <v>49</v>
      </c>
      <c r="C2996" s="3" t="s">
        <v>31</v>
      </c>
      <c r="D2996" s="3" t="s">
        <v>32</v>
      </c>
      <c r="E2996" s="3">
        <v>1960</v>
      </c>
      <c r="F2996" s="4">
        <v>141269.703125</v>
      </c>
    </row>
    <row r="2997" spans="1:6" x14ac:dyDescent="0.15">
      <c r="A2997" s="2" t="s">
        <v>47</v>
      </c>
      <c r="B2997" s="2" t="s">
        <v>48</v>
      </c>
      <c r="C2997" s="3" t="s">
        <v>31</v>
      </c>
      <c r="D2997" s="3" t="s">
        <v>32</v>
      </c>
      <c r="E2997" s="3">
        <v>1961</v>
      </c>
      <c r="F2997" s="4">
        <v>148207.265625</v>
      </c>
    </row>
    <row r="2998" spans="1:6" x14ac:dyDescent="0.15">
      <c r="A2998" s="2" t="s">
        <v>47</v>
      </c>
      <c r="B2998" s="2" t="s">
        <v>49</v>
      </c>
      <c r="C2998" s="3" t="s">
        <v>31</v>
      </c>
      <c r="D2998" s="3" t="s">
        <v>32</v>
      </c>
      <c r="E2998" s="3">
        <v>1961</v>
      </c>
      <c r="F2998" s="4">
        <v>145545.28125</v>
      </c>
    </row>
    <row r="2999" spans="1:6" x14ac:dyDescent="0.15">
      <c r="A2999" s="2" t="s">
        <v>47</v>
      </c>
      <c r="B2999" s="2" t="s">
        <v>48</v>
      </c>
      <c r="C2999" s="3" t="s">
        <v>31</v>
      </c>
      <c r="D2999" s="3" t="s">
        <v>32</v>
      </c>
      <c r="E2999" s="3">
        <v>1962</v>
      </c>
      <c r="F2999" s="4">
        <v>156608.546875</v>
      </c>
    </row>
    <row r="3000" spans="1:6" x14ac:dyDescent="0.15">
      <c r="A3000" s="2" t="s">
        <v>47</v>
      </c>
      <c r="B3000" s="2" t="s">
        <v>49</v>
      </c>
      <c r="C3000" s="3" t="s">
        <v>31</v>
      </c>
      <c r="D3000" s="3" t="s">
        <v>32</v>
      </c>
      <c r="E3000" s="3">
        <v>1962</v>
      </c>
      <c r="F3000" s="4">
        <v>153163</v>
      </c>
    </row>
    <row r="3001" spans="1:6" x14ac:dyDescent="0.15">
      <c r="A3001" s="2" t="s">
        <v>47</v>
      </c>
      <c r="B3001" s="2" t="s">
        <v>48</v>
      </c>
      <c r="C3001" s="3" t="s">
        <v>31</v>
      </c>
      <c r="D3001" s="3" t="s">
        <v>32</v>
      </c>
      <c r="E3001" s="3">
        <v>1963</v>
      </c>
      <c r="F3001" s="4">
        <v>163692.078125</v>
      </c>
    </row>
    <row r="3002" spans="1:6" x14ac:dyDescent="0.15">
      <c r="A3002" s="2" t="s">
        <v>47</v>
      </c>
      <c r="B3002" s="2" t="s">
        <v>49</v>
      </c>
      <c r="C3002" s="3" t="s">
        <v>31</v>
      </c>
      <c r="D3002" s="3" t="s">
        <v>32</v>
      </c>
      <c r="E3002" s="3">
        <v>1963</v>
      </c>
      <c r="F3002" s="4">
        <v>160041.078125</v>
      </c>
    </row>
    <row r="3003" spans="1:6" x14ac:dyDescent="0.15">
      <c r="A3003" s="2" t="s">
        <v>47</v>
      </c>
      <c r="B3003" s="2" t="s">
        <v>48</v>
      </c>
      <c r="C3003" s="3" t="s">
        <v>31</v>
      </c>
      <c r="D3003" s="3" t="s">
        <v>32</v>
      </c>
      <c r="E3003" s="3">
        <v>1964</v>
      </c>
      <c r="F3003" s="4">
        <v>176186.203125</v>
      </c>
    </row>
    <row r="3004" spans="1:6" x14ac:dyDescent="0.15">
      <c r="A3004" s="2" t="s">
        <v>47</v>
      </c>
      <c r="B3004" s="2" t="s">
        <v>49</v>
      </c>
      <c r="C3004" s="3" t="s">
        <v>31</v>
      </c>
      <c r="D3004" s="3" t="s">
        <v>32</v>
      </c>
      <c r="E3004" s="3">
        <v>1964</v>
      </c>
      <c r="F3004" s="4">
        <v>172117.15625</v>
      </c>
    </row>
    <row r="3005" spans="1:6" x14ac:dyDescent="0.15">
      <c r="A3005" s="2" t="s">
        <v>47</v>
      </c>
      <c r="B3005" s="2" t="s">
        <v>48</v>
      </c>
      <c r="C3005" s="3" t="s">
        <v>31</v>
      </c>
      <c r="D3005" s="3" t="s">
        <v>32</v>
      </c>
      <c r="E3005" s="3">
        <v>1965</v>
      </c>
      <c r="F3005" s="4">
        <v>189706.953125</v>
      </c>
    </row>
    <row r="3006" spans="1:6" x14ac:dyDescent="0.15">
      <c r="A3006" s="2" t="s">
        <v>47</v>
      </c>
      <c r="B3006" s="2" t="s">
        <v>49</v>
      </c>
      <c r="C3006" s="3" t="s">
        <v>31</v>
      </c>
      <c r="D3006" s="3" t="s">
        <v>32</v>
      </c>
      <c r="E3006" s="3">
        <v>1965</v>
      </c>
      <c r="F3006" s="4">
        <v>185432.765625</v>
      </c>
    </row>
    <row r="3007" spans="1:6" x14ac:dyDescent="0.15">
      <c r="A3007" s="2" t="s">
        <v>47</v>
      </c>
      <c r="B3007" s="2" t="s">
        <v>48</v>
      </c>
      <c r="C3007" s="3" t="s">
        <v>31</v>
      </c>
      <c r="D3007" s="3" t="s">
        <v>32</v>
      </c>
      <c r="E3007" s="3">
        <v>1966</v>
      </c>
      <c r="F3007" s="4">
        <v>196942.34375</v>
      </c>
    </row>
    <row r="3008" spans="1:6" x14ac:dyDescent="0.15">
      <c r="A3008" s="2" t="s">
        <v>47</v>
      </c>
      <c r="B3008" s="2" t="s">
        <v>49</v>
      </c>
      <c r="C3008" s="3" t="s">
        <v>31</v>
      </c>
      <c r="D3008" s="3" t="s">
        <v>32</v>
      </c>
      <c r="E3008" s="3">
        <v>1966</v>
      </c>
      <c r="F3008" s="4">
        <v>192782.890625</v>
      </c>
    </row>
    <row r="3009" spans="1:6" x14ac:dyDescent="0.15">
      <c r="A3009" s="2" t="s">
        <v>47</v>
      </c>
      <c r="B3009" s="2" t="s">
        <v>48</v>
      </c>
      <c r="C3009" s="3" t="s">
        <v>31</v>
      </c>
      <c r="D3009" s="3" t="s">
        <v>32</v>
      </c>
      <c r="E3009" s="3">
        <v>1967</v>
      </c>
      <c r="F3009" s="4">
        <v>209513.703125</v>
      </c>
    </row>
    <row r="3010" spans="1:6" x14ac:dyDescent="0.15">
      <c r="A3010" s="2" t="s">
        <v>47</v>
      </c>
      <c r="B3010" s="2" t="s">
        <v>49</v>
      </c>
      <c r="C3010" s="3" t="s">
        <v>31</v>
      </c>
      <c r="D3010" s="3" t="s">
        <v>32</v>
      </c>
      <c r="E3010" s="3">
        <v>1967</v>
      </c>
      <c r="F3010" s="4">
        <v>205322.1875</v>
      </c>
    </row>
    <row r="3011" spans="1:6" x14ac:dyDescent="0.15">
      <c r="A3011" s="2" t="s">
        <v>47</v>
      </c>
      <c r="B3011" s="2" t="s">
        <v>48</v>
      </c>
      <c r="C3011" s="3" t="s">
        <v>31</v>
      </c>
      <c r="D3011" s="3" t="s">
        <v>32</v>
      </c>
      <c r="E3011" s="3">
        <v>1968</v>
      </c>
      <c r="F3011" s="4">
        <v>227206.375</v>
      </c>
    </row>
    <row r="3012" spans="1:6" x14ac:dyDescent="0.15">
      <c r="A3012" s="2" t="s">
        <v>47</v>
      </c>
      <c r="B3012" s="2" t="s">
        <v>49</v>
      </c>
      <c r="C3012" s="3" t="s">
        <v>31</v>
      </c>
      <c r="D3012" s="3" t="s">
        <v>32</v>
      </c>
      <c r="E3012" s="3">
        <v>1968</v>
      </c>
      <c r="F3012" s="4">
        <v>222965.265625</v>
      </c>
    </row>
    <row r="3013" spans="1:6" x14ac:dyDescent="0.15">
      <c r="A3013" s="2" t="s">
        <v>47</v>
      </c>
      <c r="B3013" s="2" t="s">
        <v>48</v>
      </c>
      <c r="C3013" s="3" t="s">
        <v>31</v>
      </c>
      <c r="D3013" s="3" t="s">
        <v>32</v>
      </c>
      <c r="E3013" s="3">
        <v>1969</v>
      </c>
      <c r="F3013" s="4">
        <v>238693.125</v>
      </c>
    </row>
    <row r="3014" spans="1:6" x14ac:dyDescent="0.15">
      <c r="A3014" s="2" t="s">
        <v>47</v>
      </c>
      <c r="B3014" s="2" t="s">
        <v>49</v>
      </c>
      <c r="C3014" s="3" t="s">
        <v>31</v>
      </c>
      <c r="D3014" s="3" t="s">
        <v>32</v>
      </c>
      <c r="E3014" s="3">
        <v>1969</v>
      </c>
      <c r="F3014" s="4">
        <v>234327.703125</v>
      </c>
    </row>
    <row r="3015" spans="1:6" x14ac:dyDescent="0.15">
      <c r="A3015" s="2" t="s">
        <v>47</v>
      </c>
      <c r="B3015" s="2" t="s">
        <v>48</v>
      </c>
      <c r="C3015" s="3" t="s">
        <v>31</v>
      </c>
      <c r="D3015" s="3" t="s">
        <v>32</v>
      </c>
      <c r="E3015" s="3">
        <v>1970</v>
      </c>
      <c r="F3015" s="4">
        <v>252807</v>
      </c>
    </row>
    <row r="3016" spans="1:6" x14ac:dyDescent="0.15">
      <c r="A3016" s="2" t="s">
        <v>47</v>
      </c>
      <c r="B3016" s="2" t="s">
        <v>49</v>
      </c>
      <c r="C3016" s="3" t="s">
        <v>31</v>
      </c>
      <c r="D3016" s="3" t="s">
        <v>32</v>
      </c>
      <c r="E3016" s="3">
        <v>1970</v>
      </c>
      <c r="F3016" s="4">
        <v>248752.46875</v>
      </c>
    </row>
    <row r="3017" spans="1:6" x14ac:dyDescent="0.15">
      <c r="A3017" s="2" t="s">
        <v>47</v>
      </c>
      <c r="B3017" s="2" t="s">
        <v>48</v>
      </c>
      <c r="C3017" s="3" t="s">
        <v>31</v>
      </c>
      <c r="D3017" s="3" t="s">
        <v>32</v>
      </c>
      <c r="E3017" s="3">
        <v>1971</v>
      </c>
      <c r="F3017" s="4">
        <v>266224.34375</v>
      </c>
    </row>
    <row r="3018" spans="1:6" x14ac:dyDescent="0.15">
      <c r="A3018" s="2" t="s">
        <v>47</v>
      </c>
      <c r="B3018" s="2" t="s">
        <v>49</v>
      </c>
      <c r="C3018" s="3" t="s">
        <v>31</v>
      </c>
      <c r="D3018" s="3" t="s">
        <v>32</v>
      </c>
      <c r="E3018" s="3">
        <v>1971</v>
      </c>
      <c r="F3018" s="4">
        <v>262260</v>
      </c>
    </row>
    <row r="3019" spans="1:6" x14ac:dyDescent="0.15">
      <c r="A3019" s="2" t="s">
        <v>47</v>
      </c>
      <c r="B3019" s="2" t="s">
        <v>48</v>
      </c>
      <c r="C3019" s="3" t="s">
        <v>31</v>
      </c>
      <c r="D3019" s="3" t="s">
        <v>32</v>
      </c>
      <c r="E3019" s="3">
        <v>1972</v>
      </c>
      <c r="F3019" s="4">
        <v>278409.4375</v>
      </c>
    </row>
    <row r="3020" spans="1:6" x14ac:dyDescent="0.15">
      <c r="A3020" s="2" t="s">
        <v>47</v>
      </c>
      <c r="B3020" s="2" t="s">
        <v>49</v>
      </c>
      <c r="C3020" s="3" t="s">
        <v>31</v>
      </c>
      <c r="D3020" s="3" t="s">
        <v>32</v>
      </c>
      <c r="E3020" s="3">
        <v>1972</v>
      </c>
      <c r="F3020" s="4">
        <v>274047.0625</v>
      </c>
    </row>
    <row r="3021" spans="1:6" x14ac:dyDescent="0.15">
      <c r="A3021" s="2" t="s">
        <v>47</v>
      </c>
      <c r="B3021" s="2" t="s">
        <v>48</v>
      </c>
      <c r="C3021" s="3" t="s">
        <v>31</v>
      </c>
      <c r="D3021" s="3" t="s">
        <v>32</v>
      </c>
      <c r="E3021" s="3">
        <v>1973</v>
      </c>
      <c r="F3021" s="4">
        <v>299651.3125</v>
      </c>
    </row>
    <row r="3022" spans="1:6" x14ac:dyDescent="0.15">
      <c r="A3022" s="2" t="s">
        <v>47</v>
      </c>
      <c r="B3022" s="2" t="s">
        <v>49</v>
      </c>
      <c r="C3022" s="3" t="s">
        <v>31</v>
      </c>
      <c r="D3022" s="3" t="s">
        <v>32</v>
      </c>
      <c r="E3022" s="3">
        <v>1973</v>
      </c>
      <c r="F3022" s="4">
        <v>294126.875</v>
      </c>
    </row>
    <row r="3023" spans="1:6" x14ac:dyDescent="0.15">
      <c r="A3023" s="2" t="s">
        <v>47</v>
      </c>
      <c r="B3023" s="2" t="s">
        <v>48</v>
      </c>
      <c r="C3023" s="3" t="s">
        <v>31</v>
      </c>
      <c r="D3023" s="3" t="s">
        <v>32</v>
      </c>
      <c r="E3023" s="3">
        <v>1974</v>
      </c>
      <c r="F3023" s="4">
        <v>312284.8125</v>
      </c>
    </row>
    <row r="3024" spans="1:6" x14ac:dyDescent="0.15">
      <c r="A3024" s="2" t="s">
        <v>47</v>
      </c>
      <c r="B3024" s="2" t="s">
        <v>49</v>
      </c>
      <c r="C3024" s="3" t="s">
        <v>31</v>
      </c>
      <c r="D3024" s="3" t="s">
        <v>32</v>
      </c>
      <c r="E3024" s="3">
        <v>1974</v>
      </c>
      <c r="F3024" s="4">
        <v>309638.15625</v>
      </c>
    </row>
    <row r="3025" spans="1:6" x14ac:dyDescent="0.15">
      <c r="A3025" s="2" t="s">
        <v>47</v>
      </c>
      <c r="B3025" s="2" t="s">
        <v>48</v>
      </c>
      <c r="C3025" s="3" t="s">
        <v>31</v>
      </c>
      <c r="D3025" s="3" t="s">
        <v>32</v>
      </c>
      <c r="E3025" s="3">
        <v>1975</v>
      </c>
      <c r="F3025" s="4">
        <v>317205.375</v>
      </c>
    </row>
    <row r="3026" spans="1:6" x14ac:dyDescent="0.15">
      <c r="A3026" s="2" t="s">
        <v>47</v>
      </c>
      <c r="B3026" s="2" t="s">
        <v>49</v>
      </c>
      <c r="C3026" s="3" t="s">
        <v>31</v>
      </c>
      <c r="D3026" s="3" t="s">
        <v>32</v>
      </c>
      <c r="E3026" s="3">
        <v>1975</v>
      </c>
      <c r="F3026" s="4">
        <v>316049.125</v>
      </c>
    </row>
    <row r="3027" spans="1:6" x14ac:dyDescent="0.15">
      <c r="A3027" s="2" t="s">
        <v>47</v>
      </c>
      <c r="B3027" s="2" t="s">
        <v>48</v>
      </c>
      <c r="C3027" s="3" t="s">
        <v>31</v>
      </c>
      <c r="D3027" s="3" t="s">
        <v>32</v>
      </c>
      <c r="E3027" s="3">
        <v>1976</v>
      </c>
      <c r="F3027" s="4">
        <v>333571.25</v>
      </c>
    </row>
    <row r="3028" spans="1:6" x14ac:dyDescent="0.15">
      <c r="A3028" s="2" t="s">
        <v>47</v>
      </c>
      <c r="B3028" s="2" t="s">
        <v>49</v>
      </c>
      <c r="C3028" s="3" t="s">
        <v>31</v>
      </c>
      <c r="D3028" s="3" t="s">
        <v>32</v>
      </c>
      <c r="E3028" s="3">
        <v>1976</v>
      </c>
      <c r="F3028" s="4">
        <v>330989.15625</v>
      </c>
    </row>
    <row r="3029" spans="1:6" x14ac:dyDescent="0.15">
      <c r="A3029" s="2" t="s">
        <v>47</v>
      </c>
      <c r="B3029" s="2" t="s">
        <v>48</v>
      </c>
      <c r="C3029" s="3" t="s">
        <v>31</v>
      </c>
      <c r="D3029" s="3" t="s">
        <v>32</v>
      </c>
      <c r="E3029" s="3">
        <v>1977</v>
      </c>
      <c r="F3029" s="4">
        <v>341404.59375</v>
      </c>
    </row>
    <row r="3030" spans="1:6" x14ac:dyDescent="0.15">
      <c r="A3030" s="2" t="s">
        <v>47</v>
      </c>
      <c r="B3030" s="2" t="s">
        <v>49</v>
      </c>
      <c r="C3030" s="3" t="s">
        <v>31</v>
      </c>
      <c r="D3030" s="3" t="s">
        <v>32</v>
      </c>
      <c r="E3030" s="3">
        <v>1977</v>
      </c>
      <c r="F3030" s="4">
        <v>338652.46875</v>
      </c>
    </row>
    <row r="3031" spans="1:6" x14ac:dyDescent="0.15">
      <c r="A3031" s="2" t="s">
        <v>47</v>
      </c>
      <c r="B3031" s="2" t="s">
        <v>48</v>
      </c>
      <c r="C3031" s="3" t="s">
        <v>31</v>
      </c>
      <c r="D3031" s="3" t="s">
        <v>32</v>
      </c>
      <c r="E3031" s="3">
        <v>1978</v>
      </c>
      <c r="F3031" s="4">
        <v>351502.53125</v>
      </c>
    </row>
    <row r="3032" spans="1:6" x14ac:dyDescent="0.15">
      <c r="A3032" s="2" t="s">
        <v>47</v>
      </c>
      <c r="B3032" s="2" t="s">
        <v>49</v>
      </c>
      <c r="C3032" s="3" t="s">
        <v>31</v>
      </c>
      <c r="D3032" s="3" t="s">
        <v>32</v>
      </c>
      <c r="E3032" s="3">
        <v>1978</v>
      </c>
      <c r="F3032" s="4">
        <v>347790.5</v>
      </c>
    </row>
    <row r="3033" spans="1:6" x14ac:dyDescent="0.15">
      <c r="A3033" s="2" t="s">
        <v>47</v>
      </c>
      <c r="B3033" s="2" t="s">
        <v>48</v>
      </c>
      <c r="C3033" s="3" t="s">
        <v>31</v>
      </c>
      <c r="D3033" s="3" t="s">
        <v>32</v>
      </c>
      <c r="E3033" s="3">
        <v>1979</v>
      </c>
      <c r="F3033" s="4">
        <v>355142.46875</v>
      </c>
    </row>
    <row r="3034" spans="1:6" x14ac:dyDescent="0.15">
      <c r="A3034" s="2" t="s">
        <v>47</v>
      </c>
      <c r="B3034" s="2" t="s">
        <v>49</v>
      </c>
      <c r="C3034" s="3" t="s">
        <v>31</v>
      </c>
      <c r="D3034" s="3" t="s">
        <v>32</v>
      </c>
      <c r="E3034" s="3">
        <v>1979</v>
      </c>
      <c r="F3034" s="4">
        <v>351096.5</v>
      </c>
    </row>
    <row r="3035" spans="1:6" x14ac:dyDescent="0.15">
      <c r="A3035" s="2" t="s">
        <v>47</v>
      </c>
      <c r="B3035" s="2" t="s">
        <v>48</v>
      </c>
      <c r="C3035" s="3" t="s">
        <v>31</v>
      </c>
      <c r="D3035" s="3" t="s">
        <v>32</v>
      </c>
      <c r="E3035" s="3">
        <v>1980</v>
      </c>
      <c r="F3035" s="4">
        <v>365959.5</v>
      </c>
    </row>
    <row r="3036" spans="1:6" x14ac:dyDescent="0.15">
      <c r="A3036" s="2" t="s">
        <v>47</v>
      </c>
      <c r="B3036" s="2" t="s">
        <v>49</v>
      </c>
      <c r="C3036" s="3" t="s">
        <v>31</v>
      </c>
      <c r="D3036" s="3" t="s">
        <v>32</v>
      </c>
      <c r="E3036" s="3">
        <v>1980</v>
      </c>
      <c r="F3036" s="4">
        <v>364509.78125</v>
      </c>
    </row>
    <row r="3037" spans="1:6" x14ac:dyDescent="0.15">
      <c r="A3037" s="2" t="s">
        <v>47</v>
      </c>
      <c r="B3037" s="2" t="s">
        <v>48</v>
      </c>
      <c r="C3037" s="3" t="s">
        <v>31</v>
      </c>
      <c r="D3037" s="3" t="s">
        <v>32</v>
      </c>
      <c r="E3037" s="3">
        <v>1981</v>
      </c>
      <c r="F3037" s="4">
        <v>357008.65625</v>
      </c>
    </row>
    <row r="3038" spans="1:6" x14ac:dyDescent="0.15">
      <c r="A3038" s="2" t="s">
        <v>47</v>
      </c>
      <c r="B3038" s="2" t="s">
        <v>49</v>
      </c>
      <c r="C3038" s="3" t="s">
        <v>31</v>
      </c>
      <c r="D3038" s="3" t="s">
        <v>32</v>
      </c>
      <c r="E3038" s="3">
        <v>1981</v>
      </c>
      <c r="F3038" s="4">
        <v>356434.4375</v>
      </c>
    </row>
    <row r="3039" spans="1:6" x14ac:dyDescent="0.15">
      <c r="A3039" s="2" t="s">
        <v>47</v>
      </c>
      <c r="B3039" s="2" t="s">
        <v>48</v>
      </c>
      <c r="C3039" s="3" t="s">
        <v>31</v>
      </c>
      <c r="D3039" s="3" t="s">
        <v>32</v>
      </c>
      <c r="E3039" s="3">
        <v>1982</v>
      </c>
      <c r="F3039" s="4">
        <v>347801.9375</v>
      </c>
    </row>
    <row r="3040" spans="1:6" x14ac:dyDescent="0.15">
      <c r="A3040" s="2" t="s">
        <v>47</v>
      </c>
      <c r="B3040" s="2" t="s">
        <v>49</v>
      </c>
      <c r="C3040" s="3" t="s">
        <v>31</v>
      </c>
      <c r="D3040" s="3" t="s">
        <v>32</v>
      </c>
      <c r="E3040" s="3">
        <v>1982</v>
      </c>
      <c r="F3040" s="4">
        <v>348247.0625</v>
      </c>
    </row>
    <row r="3041" spans="1:6" x14ac:dyDescent="0.15">
      <c r="A3041" s="2" t="s">
        <v>47</v>
      </c>
      <c r="B3041" s="2" t="s">
        <v>48</v>
      </c>
      <c r="C3041" s="3" t="s">
        <v>31</v>
      </c>
      <c r="D3041" s="3" t="s">
        <v>32</v>
      </c>
      <c r="E3041" s="3">
        <v>1983</v>
      </c>
      <c r="F3041" s="4">
        <v>347555.9375</v>
      </c>
    </row>
    <row r="3042" spans="1:6" x14ac:dyDescent="0.15">
      <c r="A3042" s="2" t="s">
        <v>47</v>
      </c>
      <c r="B3042" s="2" t="s">
        <v>49</v>
      </c>
      <c r="C3042" s="3" t="s">
        <v>31</v>
      </c>
      <c r="D3042" s="3" t="s">
        <v>32</v>
      </c>
      <c r="E3042" s="3">
        <v>1983</v>
      </c>
      <c r="F3042" s="4">
        <v>347118.5625</v>
      </c>
    </row>
    <row r="3043" spans="1:6" x14ac:dyDescent="0.15">
      <c r="A3043" s="2" t="s">
        <v>47</v>
      </c>
      <c r="B3043" s="2" t="s">
        <v>48</v>
      </c>
      <c r="C3043" s="3" t="s">
        <v>31</v>
      </c>
      <c r="D3043" s="3" t="s">
        <v>32</v>
      </c>
      <c r="E3043" s="3">
        <v>1984</v>
      </c>
      <c r="F3043" s="4">
        <v>356140.625</v>
      </c>
    </row>
    <row r="3044" spans="1:6" x14ac:dyDescent="0.15">
      <c r="A3044" s="2" t="s">
        <v>47</v>
      </c>
      <c r="B3044" s="2" t="s">
        <v>49</v>
      </c>
      <c r="C3044" s="3" t="s">
        <v>31</v>
      </c>
      <c r="D3044" s="3" t="s">
        <v>32</v>
      </c>
      <c r="E3044" s="3">
        <v>1984</v>
      </c>
      <c r="F3044" s="4">
        <v>353874.21875</v>
      </c>
    </row>
    <row r="3045" spans="1:6" x14ac:dyDescent="0.15">
      <c r="A3045" s="2" t="s">
        <v>47</v>
      </c>
      <c r="B3045" s="2" t="s">
        <v>48</v>
      </c>
      <c r="C3045" s="3" t="s">
        <v>31</v>
      </c>
      <c r="D3045" s="3" t="s">
        <v>32</v>
      </c>
      <c r="E3045" s="3">
        <v>1985</v>
      </c>
      <c r="F3045" s="4">
        <v>357372.78125</v>
      </c>
    </row>
    <row r="3046" spans="1:6" x14ac:dyDescent="0.15">
      <c r="A3046" s="2" t="s">
        <v>47</v>
      </c>
      <c r="B3046" s="2" t="s">
        <v>49</v>
      </c>
      <c r="C3046" s="3" t="s">
        <v>31</v>
      </c>
      <c r="D3046" s="3" t="s">
        <v>32</v>
      </c>
      <c r="E3046" s="3">
        <v>1985</v>
      </c>
      <c r="F3046" s="4">
        <v>355854.375</v>
      </c>
    </row>
    <row r="3047" spans="1:6" x14ac:dyDescent="0.15">
      <c r="A3047" s="2" t="s">
        <v>47</v>
      </c>
      <c r="B3047" s="2" t="s">
        <v>48</v>
      </c>
      <c r="C3047" s="3" t="s">
        <v>31</v>
      </c>
      <c r="D3047" s="3" t="s">
        <v>32</v>
      </c>
      <c r="E3047" s="3">
        <v>1986</v>
      </c>
      <c r="F3047" s="4">
        <v>368865.25</v>
      </c>
    </row>
    <row r="3048" spans="1:6" x14ac:dyDescent="0.15">
      <c r="A3048" s="2" t="s">
        <v>47</v>
      </c>
      <c r="B3048" s="2" t="s">
        <v>49</v>
      </c>
      <c r="C3048" s="3" t="s">
        <v>31</v>
      </c>
      <c r="D3048" s="3" t="s">
        <v>32</v>
      </c>
      <c r="E3048" s="3">
        <v>1986</v>
      </c>
      <c r="F3048" s="4">
        <v>367375.0625</v>
      </c>
    </row>
    <row r="3049" spans="1:6" x14ac:dyDescent="0.15">
      <c r="A3049" s="2" t="s">
        <v>47</v>
      </c>
      <c r="B3049" s="2" t="s">
        <v>48</v>
      </c>
      <c r="C3049" s="3" t="s">
        <v>31</v>
      </c>
      <c r="D3049" s="3" t="s">
        <v>32</v>
      </c>
      <c r="E3049" s="3">
        <v>1987</v>
      </c>
      <c r="F3049" s="4">
        <v>370177.53125</v>
      </c>
    </row>
    <row r="3050" spans="1:6" x14ac:dyDescent="0.15">
      <c r="A3050" s="2" t="s">
        <v>47</v>
      </c>
      <c r="B3050" s="2" t="s">
        <v>49</v>
      </c>
      <c r="C3050" s="3" t="s">
        <v>31</v>
      </c>
      <c r="D3050" s="3" t="s">
        <v>32</v>
      </c>
      <c r="E3050" s="3">
        <v>1987</v>
      </c>
      <c r="F3050" s="4">
        <v>368296.34375</v>
      </c>
    </row>
    <row r="3051" spans="1:6" x14ac:dyDescent="0.15">
      <c r="A3051" s="2" t="s">
        <v>47</v>
      </c>
      <c r="B3051" s="2" t="s">
        <v>48</v>
      </c>
      <c r="C3051" s="3" t="s">
        <v>31</v>
      </c>
      <c r="D3051" s="3" t="s">
        <v>32</v>
      </c>
      <c r="E3051" s="3">
        <v>1988</v>
      </c>
      <c r="F3051" s="4">
        <v>386145.28125</v>
      </c>
    </row>
    <row r="3052" spans="1:6" x14ac:dyDescent="0.15">
      <c r="A3052" s="2" t="s">
        <v>47</v>
      </c>
      <c r="B3052" s="2" t="s">
        <v>49</v>
      </c>
      <c r="C3052" s="3" t="s">
        <v>31</v>
      </c>
      <c r="D3052" s="3" t="s">
        <v>32</v>
      </c>
      <c r="E3052" s="3">
        <v>1988</v>
      </c>
      <c r="F3052" s="4">
        <v>384063.46875</v>
      </c>
    </row>
    <row r="3053" spans="1:6" x14ac:dyDescent="0.15">
      <c r="A3053" s="2" t="s">
        <v>47</v>
      </c>
      <c r="B3053" s="2" t="s">
        <v>48</v>
      </c>
      <c r="C3053" s="3" t="s">
        <v>31</v>
      </c>
      <c r="D3053" s="3" t="s">
        <v>32</v>
      </c>
      <c r="E3053" s="3">
        <v>1989</v>
      </c>
      <c r="F3053" s="4">
        <v>406885.9375</v>
      </c>
    </row>
    <row r="3054" spans="1:6" x14ac:dyDescent="0.15">
      <c r="A3054" s="2" t="s">
        <v>47</v>
      </c>
      <c r="B3054" s="2" t="s">
        <v>49</v>
      </c>
      <c r="C3054" s="3" t="s">
        <v>31</v>
      </c>
      <c r="D3054" s="3" t="s">
        <v>32</v>
      </c>
      <c r="E3054" s="3">
        <v>1989</v>
      </c>
      <c r="F3054" s="4">
        <v>403840.71875</v>
      </c>
    </row>
    <row r="3055" spans="1:6" x14ac:dyDescent="0.15">
      <c r="A3055" s="2" t="s">
        <v>47</v>
      </c>
      <c r="B3055" s="2" t="s">
        <v>48</v>
      </c>
      <c r="C3055" s="3" t="s">
        <v>31</v>
      </c>
      <c r="D3055" s="3" t="s">
        <v>32</v>
      </c>
      <c r="E3055" s="3">
        <v>1990</v>
      </c>
      <c r="F3055" s="4">
        <v>427072.25</v>
      </c>
    </row>
    <row r="3056" spans="1:6" x14ac:dyDescent="0.15">
      <c r="A3056" s="2" t="s">
        <v>47</v>
      </c>
      <c r="B3056" s="2" t="s">
        <v>49</v>
      </c>
      <c r="C3056" s="3" t="s">
        <v>31</v>
      </c>
      <c r="D3056" s="3" t="s">
        <v>32</v>
      </c>
      <c r="E3056" s="3">
        <v>1990</v>
      </c>
      <c r="F3056" s="4">
        <v>421973.40625</v>
      </c>
    </row>
    <row r="3057" spans="1:6" x14ac:dyDescent="0.15">
      <c r="A3057" s="2" t="s">
        <v>47</v>
      </c>
      <c r="B3057" s="2" t="s">
        <v>48</v>
      </c>
      <c r="C3057" s="3" t="s">
        <v>31</v>
      </c>
      <c r="D3057" s="3" t="s">
        <v>32</v>
      </c>
      <c r="E3057" s="3">
        <v>1991</v>
      </c>
      <c r="F3057" s="4">
        <v>441057.53125</v>
      </c>
    </row>
    <row r="3058" spans="1:6" x14ac:dyDescent="0.15">
      <c r="A3058" s="2" t="s">
        <v>47</v>
      </c>
      <c r="B3058" s="2" t="s">
        <v>49</v>
      </c>
      <c r="C3058" s="3" t="s">
        <v>31</v>
      </c>
      <c r="D3058" s="3" t="s">
        <v>32</v>
      </c>
      <c r="E3058" s="3">
        <v>1991</v>
      </c>
      <c r="F3058" s="4">
        <v>435684.25</v>
      </c>
    </row>
    <row r="3059" spans="1:6" x14ac:dyDescent="0.15">
      <c r="A3059" s="2" t="s">
        <v>47</v>
      </c>
      <c r="B3059" s="2" t="s">
        <v>48</v>
      </c>
      <c r="C3059" s="3" t="s">
        <v>31</v>
      </c>
      <c r="D3059" s="3" t="s">
        <v>32</v>
      </c>
      <c r="E3059" s="3">
        <v>1992</v>
      </c>
      <c r="F3059" s="4">
        <v>450066.0625</v>
      </c>
    </row>
    <row r="3060" spans="1:6" x14ac:dyDescent="0.15">
      <c r="A3060" s="2" t="s">
        <v>47</v>
      </c>
      <c r="B3060" s="2" t="s">
        <v>49</v>
      </c>
      <c r="C3060" s="3" t="s">
        <v>31</v>
      </c>
      <c r="D3060" s="3" t="s">
        <v>32</v>
      </c>
      <c r="E3060" s="3">
        <v>1992</v>
      </c>
      <c r="F3060" s="4">
        <v>444943.125</v>
      </c>
    </row>
    <row r="3061" spans="1:6" x14ac:dyDescent="0.15">
      <c r="A3061" s="2" t="s">
        <v>47</v>
      </c>
      <c r="B3061" s="2" t="s">
        <v>48</v>
      </c>
      <c r="C3061" s="3" t="s">
        <v>31</v>
      </c>
      <c r="D3061" s="3" t="s">
        <v>32</v>
      </c>
      <c r="E3061" s="3">
        <v>1993</v>
      </c>
      <c r="F3061" s="4">
        <v>456603.375</v>
      </c>
    </row>
    <row r="3062" spans="1:6" x14ac:dyDescent="0.15">
      <c r="A3062" s="2" t="s">
        <v>47</v>
      </c>
      <c r="B3062" s="2" t="s">
        <v>49</v>
      </c>
      <c r="C3062" s="3" t="s">
        <v>31</v>
      </c>
      <c r="D3062" s="3" t="s">
        <v>32</v>
      </c>
      <c r="E3062" s="3">
        <v>1993</v>
      </c>
      <c r="F3062" s="4">
        <v>450946.8125</v>
      </c>
    </row>
    <row r="3063" spans="1:6" x14ac:dyDescent="0.15">
      <c r="A3063" s="2" t="s">
        <v>47</v>
      </c>
      <c r="B3063" s="2" t="s">
        <v>48</v>
      </c>
      <c r="C3063" s="3" t="s">
        <v>31</v>
      </c>
      <c r="D3063" s="3" t="s">
        <v>32</v>
      </c>
      <c r="E3063" s="3">
        <v>1994</v>
      </c>
      <c r="F3063" s="4">
        <v>474722.3125</v>
      </c>
    </row>
    <row r="3064" spans="1:6" x14ac:dyDescent="0.15">
      <c r="A3064" s="2" t="s">
        <v>47</v>
      </c>
      <c r="B3064" s="2" t="s">
        <v>49</v>
      </c>
      <c r="C3064" s="3" t="s">
        <v>31</v>
      </c>
      <c r="D3064" s="3" t="s">
        <v>32</v>
      </c>
      <c r="E3064" s="3">
        <v>1994</v>
      </c>
      <c r="F3064" s="4">
        <v>465852.71875</v>
      </c>
    </row>
    <row r="3065" spans="1:6" x14ac:dyDescent="0.15">
      <c r="A3065" s="2" t="s">
        <v>47</v>
      </c>
      <c r="B3065" s="2" t="s">
        <v>48</v>
      </c>
      <c r="C3065" s="3" t="s">
        <v>31</v>
      </c>
      <c r="D3065" s="3" t="s">
        <v>32</v>
      </c>
      <c r="E3065" s="3">
        <v>1995</v>
      </c>
      <c r="F3065" s="4">
        <v>494972.8125</v>
      </c>
    </row>
    <row r="3066" spans="1:6" x14ac:dyDescent="0.15">
      <c r="A3066" s="2" t="s">
        <v>47</v>
      </c>
      <c r="B3066" s="2" t="s">
        <v>49</v>
      </c>
      <c r="C3066" s="3" t="s">
        <v>31</v>
      </c>
      <c r="D3066" s="3" t="s">
        <v>32</v>
      </c>
      <c r="E3066" s="3">
        <v>1995</v>
      </c>
      <c r="F3066" s="4">
        <v>483527.03125</v>
      </c>
    </row>
    <row r="3067" spans="1:6" x14ac:dyDescent="0.15">
      <c r="A3067" s="2" t="s">
        <v>47</v>
      </c>
      <c r="B3067" s="2" t="s">
        <v>48</v>
      </c>
      <c r="C3067" s="3" t="s">
        <v>31</v>
      </c>
      <c r="D3067" s="3" t="s">
        <v>32</v>
      </c>
      <c r="E3067" s="3">
        <v>1996</v>
      </c>
      <c r="F3067" s="4">
        <v>517872.71875</v>
      </c>
    </row>
    <row r="3068" spans="1:6" x14ac:dyDescent="0.15">
      <c r="A3068" s="2" t="s">
        <v>47</v>
      </c>
      <c r="B3068" s="2" t="s">
        <v>49</v>
      </c>
      <c r="C3068" s="3" t="s">
        <v>31</v>
      </c>
      <c r="D3068" s="3" t="s">
        <v>32</v>
      </c>
      <c r="E3068" s="3">
        <v>1996</v>
      </c>
      <c r="F3068" s="4">
        <v>502550.15625</v>
      </c>
    </row>
    <row r="3069" spans="1:6" x14ac:dyDescent="0.15">
      <c r="A3069" s="2" t="s">
        <v>47</v>
      </c>
      <c r="B3069" s="2" t="s">
        <v>48</v>
      </c>
      <c r="C3069" s="3" t="s">
        <v>31</v>
      </c>
      <c r="D3069" s="3" t="s">
        <v>32</v>
      </c>
      <c r="E3069" s="3">
        <v>1997</v>
      </c>
      <c r="F3069" s="4">
        <v>561954.5</v>
      </c>
    </row>
    <row r="3070" spans="1:6" x14ac:dyDescent="0.15">
      <c r="A3070" s="2" t="s">
        <v>47</v>
      </c>
      <c r="B3070" s="2" t="s">
        <v>49</v>
      </c>
      <c r="C3070" s="3" t="s">
        <v>31</v>
      </c>
      <c r="D3070" s="3" t="s">
        <v>32</v>
      </c>
      <c r="E3070" s="3">
        <v>1997</v>
      </c>
      <c r="F3070" s="4">
        <v>545108.4375</v>
      </c>
    </row>
    <row r="3071" spans="1:6" x14ac:dyDescent="0.15">
      <c r="A3071" s="2" t="s">
        <v>47</v>
      </c>
      <c r="B3071" s="2" t="s">
        <v>48</v>
      </c>
      <c r="C3071" s="3" t="s">
        <v>31</v>
      </c>
      <c r="D3071" s="3" t="s">
        <v>32</v>
      </c>
      <c r="E3071" s="3">
        <v>1998</v>
      </c>
      <c r="F3071" s="4">
        <v>608917.4375</v>
      </c>
    </row>
    <row r="3072" spans="1:6" x14ac:dyDescent="0.15">
      <c r="A3072" s="2" t="s">
        <v>47</v>
      </c>
      <c r="B3072" s="2" t="s">
        <v>49</v>
      </c>
      <c r="C3072" s="3" t="s">
        <v>31</v>
      </c>
      <c r="D3072" s="3" t="s">
        <v>32</v>
      </c>
      <c r="E3072" s="3">
        <v>1998</v>
      </c>
      <c r="F3072" s="4">
        <v>588536.375</v>
      </c>
    </row>
    <row r="3073" spans="1:6" x14ac:dyDescent="0.15">
      <c r="A3073" s="2" t="s">
        <v>47</v>
      </c>
      <c r="B3073" s="2" t="s">
        <v>48</v>
      </c>
      <c r="C3073" s="3" t="s">
        <v>31</v>
      </c>
      <c r="D3073" s="3" t="s">
        <v>32</v>
      </c>
      <c r="E3073" s="3">
        <v>1999</v>
      </c>
      <c r="F3073" s="4">
        <v>650311.875</v>
      </c>
    </row>
    <row r="3074" spans="1:6" x14ac:dyDescent="0.15">
      <c r="A3074" s="2" t="s">
        <v>47</v>
      </c>
      <c r="B3074" s="2" t="s">
        <v>49</v>
      </c>
      <c r="C3074" s="3" t="s">
        <v>31</v>
      </c>
      <c r="D3074" s="3" t="s">
        <v>32</v>
      </c>
      <c r="E3074" s="3">
        <v>1999</v>
      </c>
      <c r="F3074" s="4">
        <v>630409.625</v>
      </c>
    </row>
    <row r="3075" spans="1:6" x14ac:dyDescent="0.15">
      <c r="A3075" s="2" t="s">
        <v>47</v>
      </c>
      <c r="B3075" s="2" t="s">
        <v>48</v>
      </c>
      <c r="C3075" s="3" t="s">
        <v>31</v>
      </c>
      <c r="D3075" s="3" t="s">
        <v>32</v>
      </c>
      <c r="E3075" s="3">
        <v>2000</v>
      </c>
      <c r="F3075" s="4">
        <v>691869.625</v>
      </c>
    </row>
    <row r="3076" spans="1:6" x14ac:dyDescent="0.15">
      <c r="A3076" s="2" t="s">
        <v>47</v>
      </c>
      <c r="B3076" s="2" t="s">
        <v>49</v>
      </c>
      <c r="C3076" s="3" t="s">
        <v>31</v>
      </c>
      <c r="D3076" s="3" t="s">
        <v>32</v>
      </c>
      <c r="E3076" s="3">
        <v>2000</v>
      </c>
      <c r="F3076" s="4">
        <v>673347.125</v>
      </c>
    </row>
    <row r="3077" spans="1:6" x14ac:dyDescent="0.15">
      <c r="A3077" s="2" t="s">
        <v>47</v>
      </c>
      <c r="B3077" s="2" t="s">
        <v>48</v>
      </c>
      <c r="C3077" s="3" t="s">
        <v>31</v>
      </c>
      <c r="D3077" s="3" t="s">
        <v>32</v>
      </c>
      <c r="E3077" s="3">
        <v>2001</v>
      </c>
      <c r="F3077" s="4">
        <v>701080.75</v>
      </c>
    </row>
    <row r="3078" spans="1:6" x14ac:dyDescent="0.15">
      <c r="A3078" s="2" t="s">
        <v>47</v>
      </c>
      <c r="B3078" s="2" t="s">
        <v>49</v>
      </c>
      <c r="C3078" s="3" t="s">
        <v>31</v>
      </c>
      <c r="D3078" s="3" t="s">
        <v>32</v>
      </c>
      <c r="E3078" s="3">
        <v>2001</v>
      </c>
      <c r="F3078" s="4">
        <v>685735.125</v>
      </c>
    </row>
    <row r="3079" spans="1:6" x14ac:dyDescent="0.15">
      <c r="A3079" s="2" t="s">
        <v>47</v>
      </c>
      <c r="B3079" s="2" t="s">
        <v>48</v>
      </c>
      <c r="C3079" s="3" t="s">
        <v>31</v>
      </c>
      <c r="D3079" s="3" t="s">
        <v>32</v>
      </c>
      <c r="E3079" s="3">
        <v>2002</v>
      </c>
      <c r="F3079" s="4">
        <v>704459.125</v>
      </c>
    </row>
    <row r="3080" spans="1:6" x14ac:dyDescent="0.15">
      <c r="A3080" s="2" t="s">
        <v>47</v>
      </c>
      <c r="B3080" s="2" t="s">
        <v>49</v>
      </c>
      <c r="C3080" s="3" t="s">
        <v>31</v>
      </c>
      <c r="D3080" s="3" t="s">
        <v>32</v>
      </c>
      <c r="E3080" s="3">
        <v>2002</v>
      </c>
      <c r="F3080" s="4">
        <v>692119.5625</v>
      </c>
    </row>
    <row r="3081" spans="1:6" x14ac:dyDescent="0.15">
      <c r="A3081" s="2" t="s">
        <v>47</v>
      </c>
      <c r="B3081" s="2" t="s">
        <v>48</v>
      </c>
      <c r="C3081" s="3" t="s">
        <v>31</v>
      </c>
      <c r="D3081" s="3" t="s">
        <v>32</v>
      </c>
      <c r="E3081" s="3">
        <v>2003</v>
      </c>
      <c r="F3081" s="4">
        <v>682830</v>
      </c>
    </row>
    <row r="3082" spans="1:6" x14ac:dyDescent="0.15">
      <c r="A3082" s="2" t="s">
        <v>47</v>
      </c>
      <c r="B3082" s="2" t="s">
        <v>49</v>
      </c>
      <c r="C3082" s="3" t="s">
        <v>31</v>
      </c>
      <c r="D3082" s="3" t="s">
        <v>32</v>
      </c>
      <c r="E3082" s="3">
        <v>2003</v>
      </c>
      <c r="F3082" s="4">
        <v>673324.875</v>
      </c>
    </row>
    <row r="3083" spans="1:6" x14ac:dyDescent="0.15">
      <c r="A3083" s="2" t="s">
        <v>47</v>
      </c>
      <c r="B3083" s="2" t="s">
        <v>48</v>
      </c>
      <c r="C3083" s="3" t="s">
        <v>31</v>
      </c>
      <c r="D3083" s="3" t="s">
        <v>32</v>
      </c>
      <c r="E3083" s="3">
        <v>2004</v>
      </c>
      <c r="F3083" s="4">
        <v>697896.4375</v>
      </c>
    </row>
    <row r="3084" spans="1:6" x14ac:dyDescent="0.15">
      <c r="A3084" s="2" t="s">
        <v>47</v>
      </c>
      <c r="B3084" s="2" t="s">
        <v>49</v>
      </c>
      <c r="C3084" s="3" t="s">
        <v>31</v>
      </c>
      <c r="D3084" s="3" t="s">
        <v>32</v>
      </c>
      <c r="E3084" s="3">
        <v>2004</v>
      </c>
      <c r="F3084" s="4">
        <v>689485.0625</v>
      </c>
    </row>
    <row r="3085" spans="1:6" x14ac:dyDescent="0.15">
      <c r="A3085" s="2" t="s">
        <v>47</v>
      </c>
      <c r="B3085" s="2" t="s">
        <v>48</v>
      </c>
      <c r="C3085" s="3" t="s">
        <v>31</v>
      </c>
      <c r="D3085" s="3" t="s">
        <v>32</v>
      </c>
      <c r="E3085" s="3">
        <v>2005</v>
      </c>
      <c r="F3085" s="4">
        <v>730992.5625</v>
      </c>
    </row>
    <row r="3086" spans="1:6" x14ac:dyDescent="0.15">
      <c r="A3086" s="2" t="s">
        <v>47</v>
      </c>
      <c r="B3086" s="2" t="s">
        <v>49</v>
      </c>
      <c r="C3086" s="3" t="s">
        <v>31</v>
      </c>
      <c r="D3086" s="3" t="s">
        <v>32</v>
      </c>
      <c r="E3086" s="3">
        <v>2005</v>
      </c>
      <c r="F3086" s="4">
        <v>733966.9375</v>
      </c>
    </row>
    <row r="3087" spans="1:6" x14ac:dyDescent="0.15">
      <c r="A3087" s="2" t="s">
        <v>47</v>
      </c>
      <c r="B3087" s="2" t="s">
        <v>48</v>
      </c>
      <c r="C3087" s="3" t="s">
        <v>31</v>
      </c>
      <c r="D3087" s="3" t="s">
        <v>32</v>
      </c>
      <c r="E3087" s="3">
        <v>2006</v>
      </c>
      <c r="F3087" s="4">
        <v>774794.5625</v>
      </c>
    </row>
    <row r="3088" spans="1:6" x14ac:dyDescent="0.15">
      <c r="A3088" s="2" t="s">
        <v>47</v>
      </c>
      <c r="B3088" s="2" t="s">
        <v>49</v>
      </c>
      <c r="C3088" s="3" t="s">
        <v>31</v>
      </c>
      <c r="D3088" s="3" t="s">
        <v>32</v>
      </c>
      <c r="E3088" s="3">
        <v>2006</v>
      </c>
      <c r="F3088" s="4">
        <v>773890.3125</v>
      </c>
    </row>
    <row r="3089" spans="1:6" x14ac:dyDescent="0.15">
      <c r="A3089" s="2" t="s">
        <v>47</v>
      </c>
      <c r="B3089" s="2" t="s">
        <v>48</v>
      </c>
      <c r="C3089" s="3" t="s">
        <v>31</v>
      </c>
      <c r="D3089" s="3" t="s">
        <v>32</v>
      </c>
      <c r="E3089" s="3">
        <v>2007</v>
      </c>
      <c r="F3089" s="4">
        <v>825786.5</v>
      </c>
    </row>
    <row r="3090" spans="1:6" x14ac:dyDescent="0.15">
      <c r="A3090" s="2" t="s">
        <v>47</v>
      </c>
      <c r="B3090" s="2" t="s">
        <v>49</v>
      </c>
      <c r="C3090" s="3" t="s">
        <v>31</v>
      </c>
      <c r="D3090" s="3" t="s">
        <v>32</v>
      </c>
      <c r="E3090" s="3">
        <v>2007</v>
      </c>
      <c r="F3090" s="4">
        <v>823071.6875</v>
      </c>
    </row>
    <row r="3091" spans="1:6" x14ac:dyDescent="0.15">
      <c r="A3091" s="2" t="s">
        <v>47</v>
      </c>
      <c r="B3091" s="2" t="s">
        <v>48</v>
      </c>
      <c r="C3091" s="3" t="s">
        <v>31</v>
      </c>
      <c r="D3091" s="3" t="s">
        <v>32</v>
      </c>
      <c r="E3091" s="3">
        <v>2008</v>
      </c>
      <c r="F3091" s="4">
        <v>858415.6875</v>
      </c>
    </row>
    <row r="3092" spans="1:6" x14ac:dyDescent="0.15">
      <c r="A3092" s="2" t="s">
        <v>47</v>
      </c>
      <c r="B3092" s="2" t="s">
        <v>49</v>
      </c>
      <c r="C3092" s="3" t="s">
        <v>31</v>
      </c>
      <c r="D3092" s="3" t="s">
        <v>32</v>
      </c>
      <c r="E3092" s="3">
        <v>2008</v>
      </c>
      <c r="F3092" s="4">
        <v>860465.1875</v>
      </c>
    </row>
    <row r="3093" spans="1:6" x14ac:dyDescent="0.15">
      <c r="A3093" s="2" t="s">
        <v>47</v>
      </c>
      <c r="B3093" s="2" t="s">
        <v>48</v>
      </c>
      <c r="C3093" s="3" t="s">
        <v>31</v>
      </c>
      <c r="D3093" s="3" t="s">
        <v>32</v>
      </c>
      <c r="E3093" s="3">
        <v>2009</v>
      </c>
      <c r="F3093" s="4">
        <v>816601.875</v>
      </c>
    </row>
    <row r="3094" spans="1:6" x14ac:dyDescent="0.15">
      <c r="A3094" s="2" t="s">
        <v>47</v>
      </c>
      <c r="B3094" s="2" t="s">
        <v>49</v>
      </c>
      <c r="C3094" s="3" t="s">
        <v>31</v>
      </c>
      <c r="D3094" s="3" t="s">
        <v>32</v>
      </c>
      <c r="E3094" s="3">
        <v>2009</v>
      </c>
      <c r="F3094" s="4">
        <v>815439.9375</v>
      </c>
    </row>
    <row r="3095" spans="1:6" x14ac:dyDescent="0.15">
      <c r="A3095" s="2" t="s">
        <v>47</v>
      </c>
      <c r="B3095" s="2" t="s">
        <v>48</v>
      </c>
      <c r="C3095" s="3" t="s">
        <v>31</v>
      </c>
      <c r="D3095" s="3" t="s">
        <v>32</v>
      </c>
      <c r="E3095" s="3">
        <v>2010</v>
      </c>
      <c r="F3095" s="4">
        <v>826027.75</v>
      </c>
    </row>
    <row r="3096" spans="1:6" x14ac:dyDescent="0.15">
      <c r="A3096" s="2" t="s">
        <v>47</v>
      </c>
      <c r="B3096" s="2" t="s">
        <v>49</v>
      </c>
      <c r="C3096" s="3" t="s">
        <v>31</v>
      </c>
      <c r="D3096" s="3" t="s">
        <v>32</v>
      </c>
      <c r="E3096" s="3">
        <v>2010</v>
      </c>
      <c r="F3096" s="4">
        <v>826498</v>
      </c>
    </row>
    <row r="3097" spans="1:6" x14ac:dyDescent="0.15">
      <c r="A3097" s="2" t="s">
        <v>47</v>
      </c>
      <c r="B3097" s="2" t="s">
        <v>48</v>
      </c>
      <c r="C3097" s="3" t="s">
        <v>31</v>
      </c>
      <c r="D3097" s="3" t="s">
        <v>32</v>
      </c>
      <c r="E3097" s="3">
        <v>2011</v>
      </c>
      <c r="F3097" s="4">
        <v>845937.75</v>
      </c>
    </row>
    <row r="3098" spans="1:6" x14ac:dyDescent="0.15">
      <c r="A3098" s="2" t="s">
        <v>47</v>
      </c>
      <c r="B3098" s="2" t="s">
        <v>49</v>
      </c>
      <c r="C3098" s="3" t="s">
        <v>31</v>
      </c>
      <c r="D3098" s="3" t="s">
        <v>32</v>
      </c>
      <c r="E3098" s="3">
        <v>2011</v>
      </c>
      <c r="F3098" s="4">
        <v>850795</v>
      </c>
    </row>
    <row r="3099" spans="1:6" x14ac:dyDescent="0.15">
      <c r="A3099" s="2" t="s">
        <v>47</v>
      </c>
      <c r="B3099" s="2" t="s">
        <v>48</v>
      </c>
      <c r="C3099" s="3" t="s">
        <v>31</v>
      </c>
      <c r="D3099" s="3" t="s">
        <v>32</v>
      </c>
      <c r="E3099" s="3">
        <v>2012</v>
      </c>
      <c r="F3099" s="4">
        <v>851872.4375</v>
      </c>
    </row>
    <row r="3100" spans="1:6" x14ac:dyDescent="0.15">
      <c r="A3100" s="2" t="s">
        <v>47</v>
      </c>
      <c r="B3100" s="2" t="s">
        <v>49</v>
      </c>
      <c r="C3100" s="3" t="s">
        <v>31</v>
      </c>
      <c r="D3100" s="3" t="s">
        <v>32</v>
      </c>
      <c r="E3100" s="3">
        <v>2012</v>
      </c>
      <c r="F3100" s="4">
        <v>856515</v>
      </c>
    </row>
    <row r="3101" spans="1:6" x14ac:dyDescent="0.15">
      <c r="A3101" s="2" t="s">
        <v>47</v>
      </c>
      <c r="B3101" s="2" t="s">
        <v>48</v>
      </c>
      <c r="C3101" s="3" t="s">
        <v>31</v>
      </c>
      <c r="D3101" s="3" t="s">
        <v>32</v>
      </c>
      <c r="E3101" s="3">
        <v>2013</v>
      </c>
      <c r="F3101" s="4">
        <v>849917.8125</v>
      </c>
    </row>
    <row r="3102" spans="1:6" x14ac:dyDescent="0.15">
      <c r="A3102" s="2" t="s">
        <v>47</v>
      </c>
      <c r="B3102" s="2" t="s">
        <v>49</v>
      </c>
      <c r="C3102" s="3" t="s">
        <v>31</v>
      </c>
      <c r="D3102" s="3" t="s">
        <v>32</v>
      </c>
      <c r="E3102" s="3">
        <v>2013</v>
      </c>
      <c r="F3102" s="4">
        <v>849873.375</v>
      </c>
    </row>
    <row r="3103" spans="1:6" x14ac:dyDescent="0.15">
      <c r="A3103" s="2" t="s">
        <v>47</v>
      </c>
      <c r="B3103" s="2" t="s">
        <v>48</v>
      </c>
      <c r="C3103" s="3" t="s">
        <v>31</v>
      </c>
      <c r="D3103" s="3" t="s">
        <v>32</v>
      </c>
      <c r="E3103" s="3">
        <v>2014</v>
      </c>
      <c r="F3103" s="4">
        <v>827171.5</v>
      </c>
    </row>
    <row r="3104" spans="1:6" x14ac:dyDescent="0.15">
      <c r="A3104" s="2" t="s">
        <v>47</v>
      </c>
      <c r="B3104" s="2" t="s">
        <v>49</v>
      </c>
      <c r="C3104" s="3" t="s">
        <v>31</v>
      </c>
      <c r="D3104" s="3" t="s">
        <v>32</v>
      </c>
      <c r="E3104" s="3">
        <v>2014</v>
      </c>
      <c r="F3104" s="4">
        <v>827695.875</v>
      </c>
    </row>
    <row r="3105" spans="1:6" x14ac:dyDescent="0.15">
      <c r="A3105" s="2" t="s">
        <v>47</v>
      </c>
      <c r="B3105" s="2" t="s">
        <v>48</v>
      </c>
      <c r="C3105" s="3" t="s">
        <v>31</v>
      </c>
      <c r="D3105" s="3" t="s">
        <v>32</v>
      </c>
      <c r="E3105" s="3">
        <v>2015</v>
      </c>
      <c r="F3105" s="4">
        <v>872643.75</v>
      </c>
    </row>
    <row r="3106" spans="1:6" x14ac:dyDescent="0.15">
      <c r="A3106" s="2" t="s">
        <v>47</v>
      </c>
      <c r="B3106" s="2" t="s">
        <v>49</v>
      </c>
      <c r="C3106" s="3" t="s">
        <v>31</v>
      </c>
      <c r="D3106" s="3" t="s">
        <v>32</v>
      </c>
      <c r="E3106" s="3">
        <v>2015</v>
      </c>
      <c r="F3106" s="4">
        <v>869773.4375</v>
      </c>
    </row>
    <row r="3107" spans="1:6" x14ac:dyDescent="0.15">
      <c r="A3107" s="2" t="s">
        <v>47</v>
      </c>
      <c r="B3107" s="2" t="s">
        <v>48</v>
      </c>
      <c r="C3107" s="3" t="s">
        <v>31</v>
      </c>
      <c r="D3107" s="3" t="s">
        <v>32</v>
      </c>
      <c r="E3107" s="3">
        <v>2016</v>
      </c>
      <c r="F3107" s="4">
        <v>876472.5625</v>
      </c>
    </row>
    <row r="3108" spans="1:6" x14ac:dyDescent="0.15">
      <c r="A3108" s="2" t="s">
        <v>47</v>
      </c>
      <c r="B3108" s="2" t="s">
        <v>49</v>
      </c>
      <c r="C3108" s="3" t="s">
        <v>31</v>
      </c>
      <c r="D3108" s="3" t="s">
        <v>32</v>
      </c>
      <c r="E3108" s="3">
        <v>2016</v>
      </c>
      <c r="F3108" s="4">
        <v>871630.75</v>
      </c>
    </row>
    <row r="3109" spans="1:6" x14ac:dyDescent="0.15">
      <c r="A3109" s="2" t="s">
        <v>47</v>
      </c>
      <c r="B3109" s="2" t="s">
        <v>48</v>
      </c>
      <c r="C3109" s="3" t="s">
        <v>31</v>
      </c>
      <c r="D3109" s="3" t="s">
        <v>32</v>
      </c>
      <c r="E3109" s="3">
        <v>2017</v>
      </c>
      <c r="F3109" s="4">
        <v>918735.9375</v>
      </c>
    </row>
    <row r="3110" spans="1:6" x14ac:dyDescent="0.15">
      <c r="A3110" s="2" t="s">
        <v>47</v>
      </c>
      <c r="B3110" s="2" t="s">
        <v>49</v>
      </c>
      <c r="C3110" s="3" t="s">
        <v>31</v>
      </c>
      <c r="D3110" s="3" t="s">
        <v>32</v>
      </c>
      <c r="E3110" s="3">
        <v>2017</v>
      </c>
      <c r="F3110" s="4">
        <v>918735.9375</v>
      </c>
    </row>
    <row r="3111" spans="1:6" x14ac:dyDescent="0.15">
      <c r="A3111" s="2" t="s">
        <v>47</v>
      </c>
      <c r="B3111" s="2" t="s">
        <v>48</v>
      </c>
      <c r="C3111" s="3" t="s">
        <v>31</v>
      </c>
      <c r="D3111" s="3" t="s">
        <v>32</v>
      </c>
      <c r="E3111" s="3">
        <v>2018</v>
      </c>
      <c r="F3111" s="4">
        <v>939896.1875</v>
      </c>
    </row>
    <row r="3112" spans="1:6" x14ac:dyDescent="0.15">
      <c r="A3112" s="2" t="s">
        <v>47</v>
      </c>
      <c r="B3112" s="2" t="s">
        <v>49</v>
      </c>
      <c r="C3112" s="3" t="s">
        <v>31</v>
      </c>
      <c r="D3112" s="3" t="s">
        <v>32</v>
      </c>
      <c r="E3112" s="3">
        <v>2018</v>
      </c>
      <c r="F3112" s="4">
        <v>938571.625</v>
      </c>
    </row>
    <row r="3113" spans="1:6" x14ac:dyDescent="0.15">
      <c r="A3113" s="2" t="s">
        <v>47</v>
      </c>
      <c r="B3113" s="2" t="s">
        <v>48</v>
      </c>
      <c r="C3113" s="3" t="s">
        <v>31</v>
      </c>
      <c r="D3113" s="3" t="s">
        <v>32</v>
      </c>
      <c r="E3113" s="3">
        <v>2019</v>
      </c>
      <c r="F3113" s="4">
        <v>958314.625</v>
      </c>
    </row>
    <row r="3114" spans="1:6" x14ac:dyDescent="0.15">
      <c r="A3114" s="2" t="s">
        <v>47</v>
      </c>
      <c r="B3114" s="2" t="s">
        <v>49</v>
      </c>
      <c r="C3114" s="3" t="s">
        <v>31</v>
      </c>
      <c r="D3114" s="3" t="s">
        <v>32</v>
      </c>
      <c r="E3114" s="3">
        <v>2019</v>
      </c>
      <c r="F3114" s="4">
        <v>955673.3125</v>
      </c>
    </row>
    <row r="3115" spans="1:6" x14ac:dyDescent="0.15">
      <c r="A3115" s="2" t="s">
        <v>47</v>
      </c>
      <c r="B3115" s="2" t="s">
        <v>48</v>
      </c>
      <c r="C3115" s="3" t="s">
        <v>33</v>
      </c>
      <c r="D3115" s="3" t="s">
        <v>34</v>
      </c>
      <c r="E3115" s="3">
        <v>1950</v>
      </c>
      <c r="F3115" s="4">
        <v>30761.158203125</v>
      </c>
    </row>
    <row r="3116" spans="1:6" x14ac:dyDescent="0.15">
      <c r="A3116" s="2" t="s">
        <v>47</v>
      </c>
      <c r="B3116" s="2" t="s">
        <v>49</v>
      </c>
      <c r="C3116" s="3" t="s">
        <v>33</v>
      </c>
      <c r="D3116" s="3" t="s">
        <v>34</v>
      </c>
      <c r="E3116" s="3">
        <v>1950</v>
      </c>
      <c r="F3116" s="4">
        <v>30879.232421875</v>
      </c>
    </row>
    <row r="3117" spans="1:6" x14ac:dyDescent="0.15">
      <c r="A3117" s="2" t="s">
        <v>47</v>
      </c>
      <c r="B3117" s="2" t="s">
        <v>48</v>
      </c>
      <c r="C3117" s="3" t="s">
        <v>33</v>
      </c>
      <c r="D3117" s="3" t="s">
        <v>34</v>
      </c>
      <c r="E3117" s="3">
        <v>1951</v>
      </c>
      <c r="F3117" s="4">
        <v>32978.6796875</v>
      </c>
    </row>
    <row r="3118" spans="1:6" x14ac:dyDescent="0.15">
      <c r="A3118" s="2" t="s">
        <v>47</v>
      </c>
      <c r="B3118" s="2" t="s">
        <v>49</v>
      </c>
      <c r="C3118" s="3" t="s">
        <v>33</v>
      </c>
      <c r="D3118" s="3" t="s">
        <v>34</v>
      </c>
      <c r="E3118" s="3">
        <v>1951</v>
      </c>
      <c r="F3118" s="4">
        <v>33439.734375</v>
      </c>
    </row>
    <row r="3119" spans="1:6" x14ac:dyDescent="0.15">
      <c r="A3119" s="2" t="s">
        <v>47</v>
      </c>
      <c r="B3119" s="2" t="s">
        <v>48</v>
      </c>
      <c r="C3119" s="3" t="s">
        <v>33</v>
      </c>
      <c r="D3119" s="3" t="s">
        <v>34</v>
      </c>
      <c r="E3119" s="3">
        <v>1952</v>
      </c>
      <c r="F3119" s="4">
        <v>34146.1953125</v>
      </c>
    </row>
    <row r="3120" spans="1:6" x14ac:dyDescent="0.15">
      <c r="A3120" s="2" t="s">
        <v>47</v>
      </c>
      <c r="B3120" s="2" t="s">
        <v>49</v>
      </c>
      <c r="C3120" s="3" t="s">
        <v>33</v>
      </c>
      <c r="D3120" s="3" t="s">
        <v>34</v>
      </c>
      <c r="E3120" s="3">
        <v>1952</v>
      </c>
      <c r="F3120" s="4">
        <v>34831.64453125</v>
      </c>
    </row>
    <row r="3121" spans="1:6" x14ac:dyDescent="0.15">
      <c r="A3121" s="2" t="s">
        <v>47</v>
      </c>
      <c r="B3121" s="2" t="s">
        <v>48</v>
      </c>
      <c r="C3121" s="3" t="s">
        <v>33</v>
      </c>
      <c r="D3121" s="3" t="s">
        <v>34</v>
      </c>
      <c r="E3121" s="3">
        <v>1953</v>
      </c>
      <c r="F3121" s="4">
        <v>35254.27734375</v>
      </c>
    </row>
    <row r="3122" spans="1:6" x14ac:dyDescent="0.15">
      <c r="A3122" s="2" t="s">
        <v>47</v>
      </c>
      <c r="B3122" s="2" t="s">
        <v>49</v>
      </c>
      <c r="C3122" s="3" t="s">
        <v>33</v>
      </c>
      <c r="D3122" s="3" t="s">
        <v>34</v>
      </c>
      <c r="E3122" s="3">
        <v>1953</v>
      </c>
      <c r="F3122" s="4">
        <v>35946.08984375</v>
      </c>
    </row>
    <row r="3123" spans="1:6" x14ac:dyDescent="0.15">
      <c r="A3123" s="2" t="s">
        <v>47</v>
      </c>
      <c r="B3123" s="2" t="s">
        <v>48</v>
      </c>
      <c r="C3123" s="3" t="s">
        <v>33</v>
      </c>
      <c r="D3123" s="3" t="s">
        <v>34</v>
      </c>
      <c r="E3123" s="3">
        <v>1954</v>
      </c>
      <c r="F3123" s="4">
        <v>36392</v>
      </c>
    </row>
    <row r="3124" spans="1:6" x14ac:dyDescent="0.15">
      <c r="A3124" s="2" t="s">
        <v>47</v>
      </c>
      <c r="B3124" s="2" t="s">
        <v>49</v>
      </c>
      <c r="C3124" s="3" t="s">
        <v>33</v>
      </c>
      <c r="D3124" s="3" t="s">
        <v>34</v>
      </c>
      <c r="E3124" s="3">
        <v>1954</v>
      </c>
      <c r="F3124" s="4">
        <v>36954.60546875</v>
      </c>
    </row>
    <row r="3125" spans="1:6" x14ac:dyDescent="0.15">
      <c r="A3125" s="2" t="s">
        <v>47</v>
      </c>
      <c r="B3125" s="2" t="s">
        <v>48</v>
      </c>
      <c r="C3125" s="3" t="s">
        <v>33</v>
      </c>
      <c r="D3125" s="3" t="s">
        <v>34</v>
      </c>
      <c r="E3125" s="3">
        <v>1955</v>
      </c>
      <c r="F3125" s="4">
        <v>38046.5078125</v>
      </c>
    </row>
    <row r="3126" spans="1:6" x14ac:dyDescent="0.15">
      <c r="A3126" s="2" t="s">
        <v>47</v>
      </c>
      <c r="B3126" s="2" t="s">
        <v>49</v>
      </c>
      <c r="C3126" s="3" t="s">
        <v>33</v>
      </c>
      <c r="D3126" s="3" t="s">
        <v>34</v>
      </c>
      <c r="E3126" s="3">
        <v>1955</v>
      </c>
      <c r="F3126" s="4">
        <v>38468.140625</v>
      </c>
    </row>
    <row r="3127" spans="1:6" x14ac:dyDescent="0.15">
      <c r="A3127" s="2" t="s">
        <v>47</v>
      </c>
      <c r="B3127" s="2" t="s">
        <v>48</v>
      </c>
      <c r="C3127" s="3" t="s">
        <v>33</v>
      </c>
      <c r="D3127" s="3" t="s">
        <v>34</v>
      </c>
      <c r="E3127" s="3">
        <v>1956</v>
      </c>
      <c r="F3127" s="4">
        <v>40137.98828125</v>
      </c>
    </row>
    <row r="3128" spans="1:6" x14ac:dyDescent="0.15">
      <c r="A3128" s="2" t="s">
        <v>47</v>
      </c>
      <c r="B3128" s="2" t="s">
        <v>49</v>
      </c>
      <c r="C3128" s="3" t="s">
        <v>33</v>
      </c>
      <c r="D3128" s="3" t="s">
        <v>34</v>
      </c>
      <c r="E3128" s="3">
        <v>1956</v>
      </c>
      <c r="F3128" s="4">
        <v>40593.08203125</v>
      </c>
    </row>
    <row r="3129" spans="1:6" x14ac:dyDescent="0.15">
      <c r="A3129" s="2" t="s">
        <v>47</v>
      </c>
      <c r="B3129" s="2" t="s">
        <v>48</v>
      </c>
      <c r="C3129" s="3" t="s">
        <v>33</v>
      </c>
      <c r="D3129" s="3" t="s">
        <v>34</v>
      </c>
      <c r="E3129" s="3">
        <v>1957</v>
      </c>
      <c r="F3129" s="4">
        <v>41695.21484375</v>
      </c>
    </row>
    <row r="3130" spans="1:6" x14ac:dyDescent="0.15">
      <c r="A3130" s="2" t="s">
        <v>47</v>
      </c>
      <c r="B3130" s="2" t="s">
        <v>49</v>
      </c>
      <c r="C3130" s="3" t="s">
        <v>33</v>
      </c>
      <c r="D3130" s="3" t="s">
        <v>34</v>
      </c>
      <c r="E3130" s="3">
        <v>1957</v>
      </c>
      <c r="F3130" s="4">
        <v>42241.484375</v>
      </c>
    </row>
    <row r="3131" spans="1:6" x14ac:dyDescent="0.15">
      <c r="A3131" s="2" t="s">
        <v>47</v>
      </c>
      <c r="B3131" s="2" t="s">
        <v>48</v>
      </c>
      <c r="C3131" s="3" t="s">
        <v>33</v>
      </c>
      <c r="D3131" s="3" t="s">
        <v>34</v>
      </c>
      <c r="E3131" s="3">
        <v>1958</v>
      </c>
      <c r="F3131" s="4">
        <v>40958.18359375</v>
      </c>
    </row>
    <row r="3132" spans="1:6" x14ac:dyDescent="0.15">
      <c r="A3132" s="2" t="s">
        <v>47</v>
      </c>
      <c r="B3132" s="2" t="s">
        <v>49</v>
      </c>
      <c r="C3132" s="3" t="s">
        <v>33</v>
      </c>
      <c r="D3132" s="3" t="s">
        <v>34</v>
      </c>
      <c r="E3132" s="3">
        <v>1958</v>
      </c>
      <c r="F3132" s="4">
        <v>41616.171875</v>
      </c>
    </row>
    <row r="3133" spans="1:6" x14ac:dyDescent="0.15">
      <c r="A3133" s="2" t="s">
        <v>47</v>
      </c>
      <c r="B3133" s="2" t="s">
        <v>48</v>
      </c>
      <c r="C3133" s="3" t="s">
        <v>33</v>
      </c>
      <c r="D3133" s="3" t="s">
        <v>34</v>
      </c>
      <c r="E3133" s="3">
        <v>1959</v>
      </c>
      <c r="F3133" s="4">
        <v>42198.4296875</v>
      </c>
    </row>
    <row r="3134" spans="1:6" x14ac:dyDescent="0.15">
      <c r="A3134" s="2" t="s">
        <v>47</v>
      </c>
      <c r="B3134" s="2" t="s">
        <v>49</v>
      </c>
      <c r="C3134" s="3" t="s">
        <v>33</v>
      </c>
      <c r="D3134" s="3" t="s">
        <v>34</v>
      </c>
      <c r="E3134" s="3">
        <v>1959</v>
      </c>
      <c r="F3134" s="4">
        <v>42810.91796875</v>
      </c>
    </row>
    <row r="3135" spans="1:6" x14ac:dyDescent="0.15">
      <c r="A3135" s="2" t="s">
        <v>47</v>
      </c>
      <c r="B3135" s="2" t="s">
        <v>48</v>
      </c>
      <c r="C3135" s="3" t="s">
        <v>33</v>
      </c>
      <c r="D3135" s="3" t="s">
        <v>34</v>
      </c>
      <c r="E3135" s="3">
        <v>1960</v>
      </c>
      <c r="F3135" s="4">
        <v>43706.76953125</v>
      </c>
    </row>
    <row r="3136" spans="1:6" x14ac:dyDescent="0.15">
      <c r="A3136" s="2" t="s">
        <v>47</v>
      </c>
      <c r="B3136" s="2" t="s">
        <v>49</v>
      </c>
      <c r="C3136" s="3" t="s">
        <v>33</v>
      </c>
      <c r="D3136" s="3" t="s">
        <v>34</v>
      </c>
      <c r="E3136" s="3">
        <v>1960</v>
      </c>
      <c r="F3136" s="4">
        <v>44396.9921875</v>
      </c>
    </row>
    <row r="3137" spans="1:6" x14ac:dyDescent="0.15">
      <c r="A3137" s="2" t="s">
        <v>47</v>
      </c>
      <c r="B3137" s="2" t="s">
        <v>48</v>
      </c>
      <c r="C3137" s="3" t="s">
        <v>33</v>
      </c>
      <c r="D3137" s="3" t="s">
        <v>34</v>
      </c>
      <c r="E3137" s="3">
        <v>1961</v>
      </c>
      <c r="F3137" s="4">
        <v>46533.4296875</v>
      </c>
    </row>
    <row r="3138" spans="1:6" x14ac:dyDescent="0.15">
      <c r="A3138" s="2" t="s">
        <v>47</v>
      </c>
      <c r="B3138" s="2" t="s">
        <v>49</v>
      </c>
      <c r="C3138" s="3" t="s">
        <v>33</v>
      </c>
      <c r="D3138" s="3" t="s">
        <v>34</v>
      </c>
      <c r="E3138" s="3">
        <v>1961</v>
      </c>
      <c r="F3138" s="4">
        <v>47046.0625</v>
      </c>
    </row>
    <row r="3139" spans="1:6" x14ac:dyDescent="0.15">
      <c r="A3139" s="2" t="s">
        <v>47</v>
      </c>
      <c r="B3139" s="2" t="s">
        <v>48</v>
      </c>
      <c r="C3139" s="3" t="s">
        <v>33</v>
      </c>
      <c r="D3139" s="3" t="s">
        <v>34</v>
      </c>
      <c r="E3139" s="3">
        <v>1962</v>
      </c>
      <c r="F3139" s="4">
        <v>47874.07421875</v>
      </c>
    </row>
    <row r="3140" spans="1:6" x14ac:dyDescent="0.15">
      <c r="A3140" s="2" t="s">
        <v>47</v>
      </c>
      <c r="B3140" s="2" t="s">
        <v>49</v>
      </c>
      <c r="C3140" s="3" t="s">
        <v>33</v>
      </c>
      <c r="D3140" s="3" t="s">
        <v>34</v>
      </c>
      <c r="E3140" s="3">
        <v>1962</v>
      </c>
      <c r="F3140" s="4">
        <v>48185.359375</v>
      </c>
    </row>
    <row r="3141" spans="1:6" x14ac:dyDescent="0.15">
      <c r="A3141" s="2" t="s">
        <v>47</v>
      </c>
      <c r="B3141" s="2" t="s">
        <v>48</v>
      </c>
      <c r="C3141" s="3" t="s">
        <v>33</v>
      </c>
      <c r="D3141" s="3" t="s">
        <v>34</v>
      </c>
      <c r="E3141" s="3">
        <v>1963</v>
      </c>
      <c r="F3141" s="4">
        <v>49428.1484375</v>
      </c>
    </row>
    <row r="3142" spans="1:6" x14ac:dyDescent="0.15">
      <c r="A3142" s="2" t="s">
        <v>47</v>
      </c>
      <c r="B3142" s="2" t="s">
        <v>49</v>
      </c>
      <c r="C3142" s="3" t="s">
        <v>33</v>
      </c>
      <c r="D3142" s="3" t="s">
        <v>34</v>
      </c>
      <c r="E3142" s="3">
        <v>1963</v>
      </c>
      <c r="F3142" s="4">
        <v>49739.234375</v>
      </c>
    </row>
    <row r="3143" spans="1:6" x14ac:dyDescent="0.15">
      <c r="A3143" s="2" t="s">
        <v>47</v>
      </c>
      <c r="B3143" s="2" t="s">
        <v>48</v>
      </c>
      <c r="C3143" s="3" t="s">
        <v>33</v>
      </c>
      <c r="D3143" s="3" t="s">
        <v>34</v>
      </c>
      <c r="E3143" s="3">
        <v>1964</v>
      </c>
      <c r="F3143" s="4">
        <v>52829.390625</v>
      </c>
    </row>
    <row r="3144" spans="1:6" x14ac:dyDescent="0.15">
      <c r="A3144" s="2" t="s">
        <v>47</v>
      </c>
      <c r="B3144" s="2" t="s">
        <v>49</v>
      </c>
      <c r="C3144" s="3" t="s">
        <v>33</v>
      </c>
      <c r="D3144" s="3" t="s">
        <v>34</v>
      </c>
      <c r="E3144" s="3">
        <v>1964</v>
      </c>
      <c r="F3144" s="4">
        <v>53122.7421875</v>
      </c>
    </row>
    <row r="3145" spans="1:6" x14ac:dyDescent="0.15">
      <c r="A3145" s="2" t="s">
        <v>47</v>
      </c>
      <c r="B3145" s="2" t="s">
        <v>48</v>
      </c>
      <c r="C3145" s="3" t="s">
        <v>33</v>
      </c>
      <c r="D3145" s="3" t="s">
        <v>34</v>
      </c>
      <c r="E3145" s="3">
        <v>1965</v>
      </c>
      <c r="F3145" s="4">
        <v>55987.35546875</v>
      </c>
    </row>
    <row r="3146" spans="1:6" x14ac:dyDescent="0.15">
      <c r="A3146" s="2" t="s">
        <v>47</v>
      </c>
      <c r="B3146" s="2" t="s">
        <v>49</v>
      </c>
      <c r="C3146" s="3" t="s">
        <v>33</v>
      </c>
      <c r="D3146" s="3" t="s">
        <v>34</v>
      </c>
      <c r="E3146" s="3">
        <v>1965</v>
      </c>
      <c r="F3146" s="4">
        <v>56349.4375</v>
      </c>
    </row>
    <row r="3147" spans="1:6" x14ac:dyDescent="0.15">
      <c r="A3147" s="2" t="s">
        <v>47</v>
      </c>
      <c r="B3147" s="2" t="s">
        <v>48</v>
      </c>
      <c r="C3147" s="3" t="s">
        <v>33</v>
      </c>
      <c r="D3147" s="3" t="s">
        <v>34</v>
      </c>
      <c r="E3147" s="3">
        <v>1966</v>
      </c>
      <c r="F3147" s="4">
        <v>58209.90625</v>
      </c>
    </row>
    <row r="3148" spans="1:6" x14ac:dyDescent="0.15">
      <c r="A3148" s="2" t="s">
        <v>47</v>
      </c>
      <c r="B3148" s="2" t="s">
        <v>49</v>
      </c>
      <c r="C3148" s="3" t="s">
        <v>33</v>
      </c>
      <c r="D3148" s="3" t="s">
        <v>34</v>
      </c>
      <c r="E3148" s="3">
        <v>1966</v>
      </c>
      <c r="F3148" s="4">
        <v>58702.87890625</v>
      </c>
    </row>
    <row r="3149" spans="1:6" x14ac:dyDescent="0.15">
      <c r="A3149" s="2" t="s">
        <v>47</v>
      </c>
      <c r="B3149" s="2" t="s">
        <v>48</v>
      </c>
      <c r="C3149" s="3" t="s">
        <v>33</v>
      </c>
      <c r="D3149" s="3" t="s">
        <v>34</v>
      </c>
      <c r="E3149" s="3">
        <v>1967</v>
      </c>
      <c r="F3149" s="4">
        <v>62584.05078125</v>
      </c>
    </row>
    <row r="3150" spans="1:6" x14ac:dyDescent="0.15">
      <c r="A3150" s="2" t="s">
        <v>47</v>
      </c>
      <c r="B3150" s="2" t="s">
        <v>49</v>
      </c>
      <c r="C3150" s="3" t="s">
        <v>33</v>
      </c>
      <c r="D3150" s="3" t="s">
        <v>34</v>
      </c>
      <c r="E3150" s="3">
        <v>1967</v>
      </c>
      <c r="F3150" s="4">
        <v>63184.76171875</v>
      </c>
    </row>
    <row r="3151" spans="1:6" x14ac:dyDescent="0.15">
      <c r="A3151" s="2" t="s">
        <v>47</v>
      </c>
      <c r="B3151" s="2" t="s">
        <v>48</v>
      </c>
      <c r="C3151" s="3" t="s">
        <v>33</v>
      </c>
      <c r="D3151" s="3" t="s">
        <v>34</v>
      </c>
      <c r="E3151" s="3">
        <v>1968</v>
      </c>
      <c r="F3151" s="4">
        <v>65187.04296875</v>
      </c>
    </row>
    <row r="3152" spans="1:6" x14ac:dyDescent="0.15">
      <c r="A3152" s="2" t="s">
        <v>47</v>
      </c>
      <c r="B3152" s="2" t="s">
        <v>49</v>
      </c>
      <c r="C3152" s="3" t="s">
        <v>33</v>
      </c>
      <c r="D3152" s="3" t="s">
        <v>34</v>
      </c>
      <c r="E3152" s="3">
        <v>1968</v>
      </c>
      <c r="F3152" s="4">
        <v>65942.59375</v>
      </c>
    </row>
    <row r="3153" spans="1:6" x14ac:dyDescent="0.15">
      <c r="A3153" s="2" t="s">
        <v>47</v>
      </c>
      <c r="B3153" s="2" t="s">
        <v>48</v>
      </c>
      <c r="C3153" s="3" t="s">
        <v>33</v>
      </c>
      <c r="D3153" s="3" t="s">
        <v>34</v>
      </c>
      <c r="E3153" s="3">
        <v>1969</v>
      </c>
      <c r="F3153" s="4">
        <v>67163.640625</v>
      </c>
    </row>
    <row r="3154" spans="1:6" x14ac:dyDescent="0.15">
      <c r="A3154" s="2" t="s">
        <v>47</v>
      </c>
      <c r="B3154" s="2" t="s">
        <v>49</v>
      </c>
      <c r="C3154" s="3" t="s">
        <v>33</v>
      </c>
      <c r="D3154" s="3" t="s">
        <v>34</v>
      </c>
      <c r="E3154" s="3">
        <v>1969</v>
      </c>
      <c r="F3154" s="4">
        <v>68023.53125</v>
      </c>
    </row>
    <row r="3155" spans="1:6" x14ac:dyDescent="0.15">
      <c r="A3155" s="2" t="s">
        <v>47</v>
      </c>
      <c r="B3155" s="2" t="s">
        <v>48</v>
      </c>
      <c r="C3155" s="3" t="s">
        <v>33</v>
      </c>
      <c r="D3155" s="3" t="s">
        <v>34</v>
      </c>
      <c r="E3155" s="3">
        <v>1970</v>
      </c>
      <c r="F3155" s="4">
        <v>69848.328125</v>
      </c>
    </row>
    <row r="3156" spans="1:6" x14ac:dyDescent="0.15">
      <c r="A3156" s="2" t="s">
        <v>47</v>
      </c>
      <c r="B3156" s="2" t="s">
        <v>49</v>
      </c>
      <c r="C3156" s="3" t="s">
        <v>33</v>
      </c>
      <c r="D3156" s="3" t="s">
        <v>34</v>
      </c>
      <c r="E3156" s="3">
        <v>1970</v>
      </c>
      <c r="F3156" s="4">
        <v>70945.671875</v>
      </c>
    </row>
    <row r="3157" spans="1:6" x14ac:dyDescent="0.15">
      <c r="A3157" s="2" t="s">
        <v>47</v>
      </c>
      <c r="B3157" s="2" t="s">
        <v>48</v>
      </c>
      <c r="C3157" s="3" t="s">
        <v>33</v>
      </c>
      <c r="D3157" s="3" t="s">
        <v>34</v>
      </c>
      <c r="E3157" s="3">
        <v>1971</v>
      </c>
      <c r="F3157" s="4">
        <v>73776.1875</v>
      </c>
    </row>
    <row r="3158" spans="1:6" x14ac:dyDescent="0.15">
      <c r="A3158" s="2" t="s">
        <v>47</v>
      </c>
      <c r="B3158" s="2" t="s">
        <v>49</v>
      </c>
      <c r="C3158" s="3" t="s">
        <v>33</v>
      </c>
      <c r="D3158" s="3" t="s">
        <v>34</v>
      </c>
      <c r="E3158" s="3">
        <v>1971</v>
      </c>
      <c r="F3158" s="4">
        <v>75129.96875</v>
      </c>
    </row>
    <row r="3159" spans="1:6" x14ac:dyDescent="0.15">
      <c r="A3159" s="2" t="s">
        <v>47</v>
      </c>
      <c r="B3159" s="2" t="s">
        <v>48</v>
      </c>
      <c r="C3159" s="3" t="s">
        <v>33</v>
      </c>
      <c r="D3159" s="3" t="s">
        <v>34</v>
      </c>
      <c r="E3159" s="3">
        <v>1972</v>
      </c>
      <c r="F3159" s="4">
        <v>76446.296875</v>
      </c>
    </row>
    <row r="3160" spans="1:6" x14ac:dyDescent="0.15">
      <c r="A3160" s="2" t="s">
        <v>47</v>
      </c>
      <c r="B3160" s="2" t="s">
        <v>49</v>
      </c>
      <c r="C3160" s="3" t="s">
        <v>33</v>
      </c>
      <c r="D3160" s="3" t="s">
        <v>34</v>
      </c>
      <c r="E3160" s="3">
        <v>1972</v>
      </c>
      <c r="F3160" s="4">
        <v>77915.953125</v>
      </c>
    </row>
    <row r="3161" spans="1:6" x14ac:dyDescent="0.15">
      <c r="A3161" s="2" t="s">
        <v>47</v>
      </c>
      <c r="B3161" s="2" t="s">
        <v>48</v>
      </c>
      <c r="C3161" s="3" t="s">
        <v>33</v>
      </c>
      <c r="D3161" s="3" t="s">
        <v>34</v>
      </c>
      <c r="E3161" s="3">
        <v>1973</v>
      </c>
      <c r="F3161" s="4">
        <v>81052.515625</v>
      </c>
    </row>
    <row r="3162" spans="1:6" x14ac:dyDescent="0.15">
      <c r="A3162" s="2" t="s">
        <v>47</v>
      </c>
      <c r="B3162" s="2" t="s">
        <v>49</v>
      </c>
      <c r="C3162" s="3" t="s">
        <v>33</v>
      </c>
      <c r="D3162" s="3" t="s">
        <v>34</v>
      </c>
      <c r="E3162" s="3">
        <v>1973</v>
      </c>
      <c r="F3162" s="4">
        <v>82470.3046875</v>
      </c>
    </row>
    <row r="3163" spans="1:6" x14ac:dyDescent="0.15">
      <c r="A3163" s="2" t="s">
        <v>47</v>
      </c>
      <c r="B3163" s="2" t="s">
        <v>48</v>
      </c>
      <c r="C3163" s="3" t="s">
        <v>33</v>
      </c>
      <c r="D3163" s="3" t="s">
        <v>34</v>
      </c>
      <c r="E3163" s="3">
        <v>1974</v>
      </c>
      <c r="F3163" s="4">
        <v>83494.609375</v>
      </c>
    </row>
    <row r="3164" spans="1:6" x14ac:dyDescent="0.15">
      <c r="A3164" s="2" t="s">
        <v>47</v>
      </c>
      <c r="B3164" s="2" t="s">
        <v>49</v>
      </c>
      <c r="C3164" s="3" t="s">
        <v>33</v>
      </c>
      <c r="D3164" s="3" t="s">
        <v>34</v>
      </c>
      <c r="E3164" s="3">
        <v>1974</v>
      </c>
      <c r="F3164" s="4">
        <v>86119.25</v>
      </c>
    </row>
    <row r="3165" spans="1:6" x14ac:dyDescent="0.15">
      <c r="A3165" s="2" t="s">
        <v>47</v>
      </c>
      <c r="B3165" s="2" t="s">
        <v>48</v>
      </c>
      <c r="C3165" s="3" t="s">
        <v>33</v>
      </c>
      <c r="D3165" s="3" t="s">
        <v>34</v>
      </c>
      <c r="E3165" s="3">
        <v>1975</v>
      </c>
      <c r="F3165" s="4">
        <v>85149.25</v>
      </c>
    </row>
    <row r="3166" spans="1:6" x14ac:dyDescent="0.15">
      <c r="A3166" s="2" t="s">
        <v>47</v>
      </c>
      <c r="B3166" s="2" t="s">
        <v>49</v>
      </c>
      <c r="C3166" s="3" t="s">
        <v>33</v>
      </c>
      <c r="D3166" s="3" t="s">
        <v>34</v>
      </c>
      <c r="E3166" s="3">
        <v>1975</v>
      </c>
      <c r="F3166" s="4">
        <v>88704.9609375</v>
      </c>
    </row>
    <row r="3167" spans="1:6" x14ac:dyDescent="0.15">
      <c r="A3167" s="2" t="s">
        <v>47</v>
      </c>
      <c r="B3167" s="2" t="s">
        <v>48</v>
      </c>
      <c r="C3167" s="3" t="s">
        <v>33</v>
      </c>
      <c r="D3167" s="3" t="s">
        <v>34</v>
      </c>
      <c r="E3167" s="3">
        <v>1976</v>
      </c>
      <c r="F3167" s="4">
        <v>88558.1640625</v>
      </c>
    </row>
    <row r="3168" spans="1:6" x14ac:dyDescent="0.15">
      <c r="A3168" s="2" t="s">
        <v>47</v>
      </c>
      <c r="B3168" s="2" t="s">
        <v>49</v>
      </c>
      <c r="C3168" s="3" t="s">
        <v>33</v>
      </c>
      <c r="D3168" s="3" t="s">
        <v>34</v>
      </c>
      <c r="E3168" s="3">
        <v>1976</v>
      </c>
      <c r="F3168" s="4">
        <v>91658.859375</v>
      </c>
    </row>
    <row r="3169" spans="1:6" x14ac:dyDescent="0.15">
      <c r="A3169" s="2" t="s">
        <v>47</v>
      </c>
      <c r="B3169" s="2" t="s">
        <v>48</v>
      </c>
      <c r="C3169" s="3" t="s">
        <v>33</v>
      </c>
      <c r="D3169" s="3" t="s">
        <v>34</v>
      </c>
      <c r="E3169" s="3">
        <v>1977</v>
      </c>
      <c r="F3169" s="4">
        <v>91245.859375</v>
      </c>
    </row>
    <row r="3170" spans="1:6" x14ac:dyDescent="0.15">
      <c r="A3170" s="2" t="s">
        <v>47</v>
      </c>
      <c r="B3170" s="2" t="s">
        <v>49</v>
      </c>
      <c r="C3170" s="3" t="s">
        <v>33</v>
      </c>
      <c r="D3170" s="3" t="s">
        <v>34</v>
      </c>
      <c r="E3170" s="3">
        <v>1977</v>
      </c>
      <c r="F3170" s="4">
        <v>94216.390625</v>
      </c>
    </row>
    <row r="3171" spans="1:6" x14ac:dyDescent="0.15">
      <c r="A3171" s="2" t="s">
        <v>47</v>
      </c>
      <c r="B3171" s="2" t="s">
        <v>48</v>
      </c>
      <c r="C3171" s="3" t="s">
        <v>33</v>
      </c>
      <c r="D3171" s="3" t="s">
        <v>34</v>
      </c>
      <c r="E3171" s="3">
        <v>1978</v>
      </c>
      <c r="F3171" s="4">
        <v>94138.078125</v>
      </c>
    </row>
    <row r="3172" spans="1:6" x14ac:dyDescent="0.15">
      <c r="A3172" s="2" t="s">
        <v>47</v>
      </c>
      <c r="B3172" s="2" t="s">
        <v>49</v>
      </c>
      <c r="C3172" s="3" t="s">
        <v>33</v>
      </c>
      <c r="D3172" s="3" t="s">
        <v>34</v>
      </c>
      <c r="E3172" s="3">
        <v>1978</v>
      </c>
      <c r="F3172" s="4">
        <v>96875.40625</v>
      </c>
    </row>
    <row r="3173" spans="1:6" x14ac:dyDescent="0.15">
      <c r="A3173" s="2" t="s">
        <v>47</v>
      </c>
      <c r="B3173" s="2" t="s">
        <v>48</v>
      </c>
      <c r="C3173" s="3" t="s">
        <v>33</v>
      </c>
      <c r="D3173" s="3" t="s">
        <v>34</v>
      </c>
      <c r="E3173" s="3">
        <v>1979</v>
      </c>
      <c r="F3173" s="4">
        <v>99747.40625</v>
      </c>
    </row>
    <row r="3174" spans="1:6" x14ac:dyDescent="0.15">
      <c r="A3174" s="2" t="s">
        <v>47</v>
      </c>
      <c r="B3174" s="2" t="s">
        <v>49</v>
      </c>
      <c r="C3174" s="3" t="s">
        <v>33</v>
      </c>
      <c r="D3174" s="3" t="s">
        <v>34</v>
      </c>
      <c r="E3174" s="3">
        <v>1979</v>
      </c>
      <c r="F3174" s="4">
        <v>102447.1640625</v>
      </c>
    </row>
    <row r="3175" spans="1:6" x14ac:dyDescent="0.15">
      <c r="A3175" s="2" t="s">
        <v>47</v>
      </c>
      <c r="B3175" s="2" t="s">
        <v>48</v>
      </c>
      <c r="C3175" s="3" t="s">
        <v>33</v>
      </c>
      <c r="D3175" s="3" t="s">
        <v>34</v>
      </c>
      <c r="E3175" s="3">
        <v>1980</v>
      </c>
      <c r="F3175" s="4">
        <v>107832.1328125</v>
      </c>
    </row>
    <row r="3176" spans="1:6" x14ac:dyDescent="0.15">
      <c r="A3176" s="2" t="s">
        <v>47</v>
      </c>
      <c r="B3176" s="2" t="s">
        <v>49</v>
      </c>
      <c r="C3176" s="3" t="s">
        <v>33</v>
      </c>
      <c r="D3176" s="3" t="s">
        <v>34</v>
      </c>
      <c r="E3176" s="3">
        <v>1980</v>
      </c>
      <c r="F3176" s="4">
        <v>111537.4296875</v>
      </c>
    </row>
    <row r="3177" spans="1:6" x14ac:dyDescent="0.15">
      <c r="A3177" s="2" t="s">
        <v>47</v>
      </c>
      <c r="B3177" s="2" t="s">
        <v>48</v>
      </c>
      <c r="C3177" s="3" t="s">
        <v>33</v>
      </c>
      <c r="D3177" s="3" t="s">
        <v>34</v>
      </c>
      <c r="E3177" s="3">
        <v>1981</v>
      </c>
      <c r="F3177" s="4">
        <v>109356.2421875</v>
      </c>
    </row>
    <row r="3178" spans="1:6" x14ac:dyDescent="0.15">
      <c r="A3178" s="2" t="s">
        <v>47</v>
      </c>
      <c r="B3178" s="2" t="s">
        <v>49</v>
      </c>
      <c r="C3178" s="3" t="s">
        <v>33</v>
      </c>
      <c r="D3178" s="3" t="s">
        <v>34</v>
      </c>
      <c r="E3178" s="3">
        <v>1981</v>
      </c>
      <c r="F3178" s="4">
        <v>113393.2890625</v>
      </c>
    </row>
    <row r="3179" spans="1:6" x14ac:dyDescent="0.15">
      <c r="A3179" s="2" t="s">
        <v>47</v>
      </c>
      <c r="B3179" s="2" t="s">
        <v>48</v>
      </c>
      <c r="C3179" s="3" t="s">
        <v>33</v>
      </c>
      <c r="D3179" s="3" t="s">
        <v>34</v>
      </c>
      <c r="E3179" s="3">
        <v>1982</v>
      </c>
      <c r="F3179" s="4">
        <v>108002.4453125</v>
      </c>
    </row>
    <row r="3180" spans="1:6" x14ac:dyDescent="0.15">
      <c r="A3180" s="2" t="s">
        <v>47</v>
      </c>
      <c r="B3180" s="2" t="s">
        <v>49</v>
      </c>
      <c r="C3180" s="3" t="s">
        <v>33</v>
      </c>
      <c r="D3180" s="3" t="s">
        <v>34</v>
      </c>
      <c r="E3180" s="3">
        <v>1982</v>
      </c>
      <c r="F3180" s="4">
        <v>112357.5078125</v>
      </c>
    </row>
    <row r="3181" spans="1:6" x14ac:dyDescent="0.15">
      <c r="A3181" s="2" t="s">
        <v>47</v>
      </c>
      <c r="B3181" s="2" t="s">
        <v>48</v>
      </c>
      <c r="C3181" s="3" t="s">
        <v>33</v>
      </c>
      <c r="D3181" s="3" t="s">
        <v>34</v>
      </c>
      <c r="E3181" s="3">
        <v>1983</v>
      </c>
      <c r="F3181" s="4">
        <v>109561.4375</v>
      </c>
    </row>
    <row r="3182" spans="1:6" x14ac:dyDescent="0.15">
      <c r="A3182" s="2" t="s">
        <v>47</v>
      </c>
      <c r="B3182" s="2" t="s">
        <v>49</v>
      </c>
      <c r="C3182" s="3" t="s">
        <v>33</v>
      </c>
      <c r="D3182" s="3" t="s">
        <v>34</v>
      </c>
      <c r="E3182" s="3">
        <v>1983</v>
      </c>
      <c r="F3182" s="4">
        <v>113444.9296875</v>
      </c>
    </row>
    <row r="3183" spans="1:6" x14ac:dyDescent="0.15">
      <c r="A3183" s="2" t="s">
        <v>47</v>
      </c>
      <c r="B3183" s="2" t="s">
        <v>48</v>
      </c>
      <c r="C3183" s="3" t="s">
        <v>33</v>
      </c>
      <c r="D3183" s="3" t="s">
        <v>34</v>
      </c>
      <c r="E3183" s="3">
        <v>1984</v>
      </c>
      <c r="F3183" s="4">
        <v>115802.234375</v>
      </c>
    </row>
    <row r="3184" spans="1:6" x14ac:dyDescent="0.15">
      <c r="A3184" s="2" t="s">
        <v>47</v>
      </c>
      <c r="B3184" s="2" t="s">
        <v>49</v>
      </c>
      <c r="C3184" s="3" t="s">
        <v>33</v>
      </c>
      <c r="D3184" s="3" t="s">
        <v>34</v>
      </c>
      <c r="E3184" s="3">
        <v>1984</v>
      </c>
      <c r="F3184" s="4">
        <v>119183.5</v>
      </c>
    </row>
    <row r="3185" spans="1:6" x14ac:dyDescent="0.15">
      <c r="A3185" s="2" t="s">
        <v>47</v>
      </c>
      <c r="B3185" s="2" t="s">
        <v>48</v>
      </c>
      <c r="C3185" s="3" t="s">
        <v>33</v>
      </c>
      <c r="D3185" s="3" t="s">
        <v>34</v>
      </c>
      <c r="E3185" s="3">
        <v>1985</v>
      </c>
      <c r="F3185" s="4">
        <v>119396.609375</v>
      </c>
    </row>
    <row r="3186" spans="1:6" x14ac:dyDescent="0.15">
      <c r="A3186" s="2" t="s">
        <v>47</v>
      </c>
      <c r="B3186" s="2" t="s">
        <v>49</v>
      </c>
      <c r="C3186" s="3" t="s">
        <v>33</v>
      </c>
      <c r="D3186" s="3" t="s">
        <v>34</v>
      </c>
      <c r="E3186" s="3">
        <v>1985</v>
      </c>
      <c r="F3186" s="4">
        <v>123067.1640625</v>
      </c>
    </row>
    <row r="3187" spans="1:6" x14ac:dyDescent="0.15">
      <c r="A3187" s="2" t="s">
        <v>47</v>
      </c>
      <c r="B3187" s="2" t="s">
        <v>48</v>
      </c>
      <c r="C3187" s="3" t="s">
        <v>33</v>
      </c>
      <c r="D3187" s="3" t="s">
        <v>34</v>
      </c>
      <c r="E3187" s="3">
        <v>1986</v>
      </c>
      <c r="F3187" s="4">
        <v>116721.21875</v>
      </c>
    </row>
    <row r="3188" spans="1:6" x14ac:dyDescent="0.15">
      <c r="A3188" s="2" t="s">
        <v>47</v>
      </c>
      <c r="B3188" s="2" t="s">
        <v>49</v>
      </c>
      <c r="C3188" s="3" t="s">
        <v>33</v>
      </c>
      <c r="D3188" s="3" t="s">
        <v>34</v>
      </c>
      <c r="E3188" s="3">
        <v>1986</v>
      </c>
      <c r="F3188" s="4">
        <v>120077.484375</v>
      </c>
    </row>
    <row r="3189" spans="1:6" x14ac:dyDescent="0.15">
      <c r="A3189" s="2" t="s">
        <v>47</v>
      </c>
      <c r="B3189" s="2" t="s">
        <v>48</v>
      </c>
      <c r="C3189" s="3" t="s">
        <v>33</v>
      </c>
      <c r="D3189" s="3" t="s">
        <v>34</v>
      </c>
      <c r="E3189" s="3">
        <v>1987</v>
      </c>
      <c r="F3189" s="4">
        <v>116926.078125</v>
      </c>
    </row>
    <row r="3190" spans="1:6" x14ac:dyDescent="0.15">
      <c r="A3190" s="2" t="s">
        <v>47</v>
      </c>
      <c r="B3190" s="2" t="s">
        <v>49</v>
      </c>
      <c r="C3190" s="3" t="s">
        <v>33</v>
      </c>
      <c r="D3190" s="3" t="s">
        <v>34</v>
      </c>
      <c r="E3190" s="3">
        <v>1987</v>
      </c>
      <c r="F3190" s="4">
        <v>120014.7421875</v>
      </c>
    </row>
    <row r="3191" spans="1:6" x14ac:dyDescent="0.15">
      <c r="A3191" s="2" t="s">
        <v>47</v>
      </c>
      <c r="B3191" s="2" t="s">
        <v>48</v>
      </c>
      <c r="C3191" s="3" t="s">
        <v>33</v>
      </c>
      <c r="D3191" s="3" t="s">
        <v>34</v>
      </c>
      <c r="E3191" s="3">
        <v>1988</v>
      </c>
      <c r="F3191" s="4">
        <v>115371.875</v>
      </c>
    </row>
    <row r="3192" spans="1:6" x14ac:dyDescent="0.15">
      <c r="A3192" s="2" t="s">
        <v>47</v>
      </c>
      <c r="B3192" s="2" t="s">
        <v>49</v>
      </c>
      <c r="C3192" s="3" t="s">
        <v>33</v>
      </c>
      <c r="D3192" s="3" t="s">
        <v>34</v>
      </c>
      <c r="E3192" s="3">
        <v>1988</v>
      </c>
      <c r="F3192" s="4">
        <v>118205.40625</v>
      </c>
    </row>
    <row r="3193" spans="1:6" x14ac:dyDescent="0.15">
      <c r="A3193" s="2" t="s">
        <v>47</v>
      </c>
      <c r="B3193" s="2" t="s">
        <v>48</v>
      </c>
      <c r="C3193" s="3" t="s">
        <v>33</v>
      </c>
      <c r="D3193" s="3" t="s">
        <v>34</v>
      </c>
      <c r="E3193" s="3">
        <v>1989</v>
      </c>
      <c r="F3193" s="4">
        <v>117970.3359375</v>
      </c>
    </row>
    <row r="3194" spans="1:6" x14ac:dyDescent="0.15">
      <c r="A3194" s="2" t="s">
        <v>47</v>
      </c>
      <c r="B3194" s="2" t="s">
        <v>49</v>
      </c>
      <c r="C3194" s="3" t="s">
        <v>33</v>
      </c>
      <c r="D3194" s="3" t="s">
        <v>34</v>
      </c>
      <c r="E3194" s="3">
        <v>1989</v>
      </c>
      <c r="F3194" s="4">
        <v>120279.1640625</v>
      </c>
    </row>
    <row r="3195" spans="1:6" x14ac:dyDescent="0.15">
      <c r="A3195" s="2" t="s">
        <v>47</v>
      </c>
      <c r="B3195" s="2" t="s">
        <v>48</v>
      </c>
      <c r="C3195" s="3" t="s">
        <v>33</v>
      </c>
      <c r="D3195" s="3" t="s">
        <v>34</v>
      </c>
      <c r="E3195" s="3">
        <v>1990</v>
      </c>
      <c r="F3195" s="4">
        <v>120817.109375</v>
      </c>
    </row>
    <row r="3196" spans="1:6" x14ac:dyDescent="0.15">
      <c r="A3196" s="2" t="s">
        <v>47</v>
      </c>
      <c r="B3196" s="2" t="s">
        <v>49</v>
      </c>
      <c r="C3196" s="3" t="s">
        <v>33</v>
      </c>
      <c r="D3196" s="3" t="s">
        <v>34</v>
      </c>
      <c r="E3196" s="3">
        <v>1990</v>
      </c>
      <c r="F3196" s="4">
        <v>122238.0078125</v>
      </c>
    </row>
    <row r="3197" spans="1:6" x14ac:dyDescent="0.15">
      <c r="A3197" s="2" t="s">
        <v>47</v>
      </c>
      <c r="B3197" s="2" t="s">
        <v>48</v>
      </c>
      <c r="C3197" s="3" t="s">
        <v>33</v>
      </c>
      <c r="D3197" s="3" t="s">
        <v>34</v>
      </c>
      <c r="E3197" s="3">
        <v>1991</v>
      </c>
      <c r="F3197" s="4">
        <v>123647.7265625</v>
      </c>
    </row>
    <row r="3198" spans="1:6" x14ac:dyDescent="0.15">
      <c r="A3198" s="2" t="s">
        <v>47</v>
      </c>
      <c r="B3198" s="2" t="s">
        <v>49</v>
      </c>
      <c r="C3198" s="3" t="s">
        <v>33</v>
      </c>
      <c r="D3198" s="3" t="s">
        <v>34</v>
      </c>
      <c r="E3198" s="3">
        <v>1991</v>
      </c>
      <c r="F3198" s="4">
        <v>125086.6484375</v>
      </c>
    </row>
    <row r="3199" spans="1:6" x14ac:dyDescent="0.15">
      <c r="A3199" s="2" t="s">
        <v>47</v>
      </c>
      <c r="B3199" s="2" t="s">
        <v>48</v>
      </c>
      <c r="C3199" s="3" t="s">
        <v>33</v>
      </c>
      <c r="D3199" s="3" t="s">
        <v>34</v>
      </c>
      <c r="E3199" s="3">
        <v>1992</v>
      </c>
      <c r="F3199" s="4">
        <v>125201.515625</v>
      </c>
    </row>
    <row r="3200" spans="1:6" x14ac:dyDescent="0.15">
      <c r="A3200" s="2" t="s">
        <v>47</v>
      </c>
      <c r="B3200" s="2" t="s">
        <v>49</v>
      </c>
      <c r="C3200" s="3" t="s">
        <v>33</v>
      </c>
      <c r="D3200" s="3" t="s">
        <v>34</v>
      </c>
      <c r="E3200" s="3">
        <v>1992</v>
      </c>
      <c r="F3200" s="4">
        <v>126771.171875</v>
      </c>
    </row>
    <row r="3201" spans="1:6" x14ac:dyDescent="0.15">
      <c r="A3201" s="2" t="s">
        <v>47</v>
      </c>
      <c r="B3201" s="2" t="s">
        <v>48</v>
      </c>
      <c r="C3201" s="3" t="s">
        <v>33</v>
      </c>
      <c r="D3201" s="3" t="s">
        <v>34</v>
      </c>
      <c r="E3201" s="3">
        <v>1993</v>
      </c>
      <c r="F3201" s="4">
        <v>129591.0625</v>
      </c>
    </row>
    <row r="3202" spans="1:6" x14ac:dyDescent="0.15">
      <c r="A3202" s="2" t="s">
        <v>47</v>
      </c>
      <c r="B3202" s="2" t="s">
        <v>49</v>
      </c>
      <c r="C3202" s="3" t="s">
        <v>33</v>
      </c>
      <c r="D3202" s="3" t="s">
        <v>34</v>
      </c>
      <c r="E3202" s="3">
        <v>1993</v>
      </c>
      <c r="F3202" s="4">
        <v>131070.40625</v>
      </c>
    </row>
    <row r="3203" spans="1:6" x14ac:dyDescent="0.15">
      <c r="A3203" s="2" t="s">
        <v>47</v>
      </c>
      <c r="B3203" s="2" t="s">
        <v>48</v>
      </c>
      <c r="C3203" s="3" t="s">
        <v>33</v>
      </c>
      <c r="D3203" s="3" t="s">
        <v>34</v>
      </c>
      <c r="E3203" s="3">
        <v>1994</v>
      </c>
      <c r="F3203" s="4">
        <v>135150.359375</v>
      </c>
    </row>
    <row r="3204" spans="1:6" x14ac:dyDescent="0.15">
      <c r="A3204" s="2" t="s">
        <v>47</v>
      </c>
      <c r="B3204" s="2" t="s">
        <v>49</v>
      </c>
      <c r="C3204" s="3" t="s">
        <v>33</v>
      </c>
      <c r="D3204" s="3" t="s">
        <v>34</v>
      </c>
      <c r="E3204" s="3">
        <v>1994</v>
      </c>
      <c r="F3204" s="4">
        <v>135669.328125</v>
      </c>
    </row>
    <row r="3205" spans="1:6" x14ac:dyDescent="0.15">
      <c r="A3205" s="2" t="s">
        <v>47</v>
      </c>
      <c r="B3205" s="2" t="s">
        <v>48</v>
      </c>
      <c r="C3205" s="3" t="s">
        <v>33</v>
      </c>
      <c r="D3205" s="3" t="s">
        <v>34</v>
      </c>
      <c r="E3205" s="3">
        <v>1995</v>
      </c>
      <c r="F3205" s="4">
        <v>142270.609375</v>
      </c>
    </row>
    <row r="3206" spans="1:6" x14ac:dyDescent="0.15">
      <c r="A3206" s="2" t="s">
        <v>47</v>
      </c>
      <c r="B3206" s="2" t="s">
        <v>49</v>
      </c>
      <c r="C3206" s="3" t="s">
        <v>33</v>
      </c>
      <c r="D3206" s="3" t="s">
        <v>34</v>
      </c>
      <c r="E3206" s="3">
        <v>1995</v>
      </c>
      <c r="F3206" s="4">
        <v>141956.453125</v>
      </c>
    </row>
    <row r="3207" spans="1:6" x14ac:dyDescent="0.15">
      <c r="A3207" s="2" t="s">
        <v>47</v>
      </c>
      <c r="B3207" s="2" t="s">
        <v>48</v>
      </c>
      <c r="C3207" s="3" t="s">
        <v>33</v>
      </c>
      <c r="D3207" s="3" t="s">
        <v>34</v>
      </c>
      <c r="E3207" s="3">
        <v>1996</v>
      </c>
      <c r="F3207" s="4">
        <v>155505.03125</v>
      </c>
    </row>
    <row r="3208" spans="1:6" x14ac:dyDescent="0.15">
      <c r="A3208" s="2" t="s">
        <v>47</v>
      </c>
      <c r="B3208" s="2" t="s">
        <v>49</v>
      </c>
      <c r="C3208" s="3" t="s">
        <v>33</v>
      </c>
      <c r="D3208" s="3" t="s">
        <v>34</v>
      </c>
      <c r="E3208" s="3">
        <v>1996</v>
      </c>
      <c r="F3208" s="4">
        <v>153997.3125</v>
      </c>
    </row>
    <row r="3209" spans="1:6" x14ac:dyDescent="0.15">
      <c r="A3209" s="2" t="s">
        <v>47</v>
      </c>
      <c r="B3209" s="2" t="s">
        <v>48</v>
      </c>
      <c r="C3209" s="3" t="s">
        <v>33</v>
      </c>
      <c r="D3209" s="3" t="s">
        <v>34</v>
      </c>
      <c r="E3209" s="3">
        <v>1997</v>
      </c>
      <c r="F3209" s="4">
        <v>169368.015625</v>
      </c>
    </row>
    <row r="3210" spans="1:6" x14ac:dyDescent="0.15">
      <c r="A3210" s="2" t="s">
        <v>47</v>
      </c>
      <c r="B3210" s="2" t="s">
        <v>49</v>
      </c>
      <c r="C3210" s="3" t="s">
        <v>33</v>
      </c>
      <c r="D3210" s="3" t="s">
        <v>34</v>
      </c>
      <c r="E3210" s="3">
        <v>1997</v>
      </c>
      <c r="F3210" s="4">
        <v>167703.15625</v>
      </c>
    </row>
    <row r="3211" spans="1:6" x14ac:dyDescent="0.15">
      <c r="A3211" s="2" t="s">
        <v>47</v>
      </c>
      <c r="B3211" s="2" t="s">
        <v>48</v>
      </c>
      <c r="C3211" s="3" t="s">
        <v>33</v>
      </c>
      <c r="D3211" s="3" t="s">
        <v>34</v>
      </c>
      <c r="E3211" s="3">
        <v>1998</v>
      </c>
      <c r="F3211" s="4">
        <v>171385.265625</v>
      </c>
    </row>
    <row r="3212" spans="1:6" x14ac:dyDescent="0.15">
      <c r="A3212" s="2" t="s">
        <v>47</v>
      </c>
      <c r="B3212" s="2" t="s">
        <v>49</v>
      </c>
      <c r="C3212" s="3" t="s">
        <v>33</v>
      </c>
      <c r="D3212" s="3" t="s">
        <v>34</v>
      </c>
      <c r="E3212" s="3">
        <v>1998</v>
      </c>
      <c r="F3212" s="4">
        <v>169117.65625</v>
      </c>
    </row>
    <row r="3213" spans="1:6" x14ac:dyDescent="0.15">
      <c r="A3213" s="2" t="s">
        <v>47</v>
      </c>
      <c r="B3213" s="2" t="s">
        <v>48</v>
      </c>
      <c r="C3213" s="3" t="s">
        <v>33</v>
      </c>
      <c r="D3213" s="3" t="s">
        <v>34</v>
      </c>
      <c r="E3213" s="3">
        <v>1999</v>
      </c>
      <c r="F3213" s="4">
        <v>182852.859375</v>
      </c>
    </row>
    <row r="3214" spans="1:6" x14ac:dyDescent="0.15">
      <c r="A3214" s="2" t="s">
        <v>47</v>
      </c>
      <c r="B3214" s="2" t="s">
        <v>49</v>
      </c>
      <c r="C3214" s="3" t="s">
        <v>33</v>
      </c>
      <c r="D3214" s="3" t="s">
        <v>34</v>
      </c>
      <c r="E3214" s="3">
        <v>1999</v>
      </c>
      <c r="F3214" s="4">
        <v>181031.25</v>
      </c>
    </row>
    <row r="3215" spans="1:6" x14ac:dyDescent="0.15">
      <c r="A3215" s="2" t="s">
        <v>47</v>
      </c>
      <c r="B3215" s="2" t="s">
        <v>48</v>
      </c>
      <c r="C3215" s="3" t="s">
        <v>33</v>
      </c>
      <c r="D3215" s="3" t="s">
        <v>34</v>
      </c>
      <c r="E3215" s="3">
        <v>2000</v>
      </c>
      <c r="F3215" s="4">
        <v>209341.21875</v>
      </c>
    </row>
    <row r="3216" spans="1:6" x14ac:dyDescent="0.15">
      <c r="A3216" s="2" t="s">
        <v>47</v>
      </c>
      <c r="B3216" s="2" t="s">
        <v>49</v>
      </c>
      <c r="C3216" s="3" t="s">
        <v>33</v>
      </c>
      <c r="D3216" s="3" t="s">
        <v>34</v>
      </c>
      <c r="E3216" s="3">
        <v>2000</v>
      </c>
      <c r="F3216" s="4">
        <v>208256.078125</v>
      </c>
    </row>
    <row r="3217" spans="1:6" x14ac:dyDescent="0.15">
      <c r="A3217" s="2" t="s">
        <v>47</v>
      </c>
      <c r="B3217" s="2" t="s">
        <v>48</v>
      </c>
      <c r="C3217" s="3" t="s">
        <v>33</v>
      </c>
      <c r="D3217" s="3" t="s">
        <v>34</v>
      </c>
      <c r="E3217" s="3">
        <v>2001</v>
      </c>
      <c r="F3217" s="4">
        <v>207414.578125</v>
      </c>
    </row>
    <row r="3218" spans="1:6" x14ac:dyDescent="0.15">
      <c r="A3218" s="2" t="s">
        <v>47</v>
      </c>
      <c r="B3218" s="2" t="s">
        <v>49</v>
      </c>
      <c r="C3218" s="3" t="s">
        <v>33</v>
      </c>
      <c r="D3218" s="3" t="s">
        <v>34</v>
      </c>
      <c r="E3218" s="3">
        <v>2001</v>
      </c>
      <c r="F3218" s="4">
        <v>207382.3125</v>
      </c>
    </row>
    <row r="3219" spans="1:6" x14ac:dyDescent="0.15">
      <c r="A3219" s="2" t="s">
        <v>47</v>
      </c>
      <c r="B3219" s="2" t="s">
        <v>48</v>
      </c>
      <c r="C3219" s="3" t="s">
        <v>33</v>
      </c>
      <c r="D3219" s="3" t="s">
        <v>34</v>
      </c>
      <c r="E3219" s="3">
        <v>2002</v>
      </c>
      <c r="F3219" s="4">
        <v>202909.75</v>
      </c>
    </row>
    <row r="3220" spans="1:6" x14ac:dyDescent="0.15">
      <c r="A3220" s="2" t="s">
        <v>47</v>
      </c>
      <c r="B3220" s="2" t="s">
        <v>49</v>
      </c>
      <c r="C3220" s="3" t="s">
        <v>33</v>
      </c>
      <c r="D3220" s="3" t="s">
        <v>34</v>
      </c>
      <c r="E3220" s="3">
        <v>2002</v>
      </c>
      <c r="F3220" s="4">
        <v>203870.171875</v>
      </c>
    </row>
    <row r="3221" spans="1:6" x14ac:dyDescent="0.15">
      <c r="A3221" s="2" t="s">
        <v>47</v>
      </c>
      <c r="B3221" s="2" t="s">
        <v>48</v>
      </c>
      <c r="C3221" s="3" t="s">
        <v>33</v>
      </c>
      <c r="D3221" s="3" t="s">
        <v>34</v>
      </c>
      <c r="E3221" s="3">
        <v>2003</v>
      </c>
      <c r="F3221" s="4">
        <v>204249.6875</v>
      </c>
    </row>
    <row r="3222" spans="1:6" x14ac:dyDescent="0.15">
      <c r="A3222" s="2" t="s">
        <v>47</v>
      </c>
      <c r="B3222" s="2" t="s">
        <v>49</v>
      </c>
      <c r="C3222" s="3" t="s">
        <v>33</v>
      </c>
      <c r="D3222" s="3" t="s">
        <v>34</v>
      </c>
      <c r="E3222" s="3">
        <v>2003</v>
      </c>
      <c r="F3222" s="4">
        <v>205839.09375</v>
      </c>
    </row>
    <row r="3223" spans="1:6" x14ac:dyDescent="0.15">
      <c r="A3223" s="2" t="s">
        <v>47</v>
      </c>
      <c r="B3223" s="2" t="s">
        <v>48</v>
      </c>
      <c r="C3223" s="3" t="s">
        <v>33</v>
      </c>
      <c r="D3223" s="3" t="s">
        <v>34</v>
      </c>
      <c r="E3223" s="3">
        <v>2004</v>
      </c>
      <c r="F3223" s="4">
        <v>224137.0625</v>
      </c>
    </row>
    <row r="3224" spans="1:6" x14ac:dyDescent="0.15">
      <c r="A3224" s="2" t="s">
        <v>47</v>
      </c>
      <c r="B3224" s="2" t="s">
        <v>49</v>
      </c>
      <c r="C3224" s="3" t="s">
        <v>33</v>
      </c>
      <c r="D3224" s="3" t="s">
        <v>34</v>
      </c>
      <c r="E3224" s="3">
        <v>2004</v>
      </c>
      <c r="F3224" s="4">
        <v>226166.3125</v>
      </c>
    </row>
    <row r="3225" spans="1:6" x14ac:dyDescent="0.15">
      <c r="A3225" s="2" t="s">
        <v>47</v>
      </c>
      <c r="B3225" s="2" t="s">
        <v>48</v>
      </c>
      <c r="C3225" s="3" t="s">
        <v>33</v>
      </c>
      <c r="D3225" s="3" t="s">
        <v>34</v>
      </c>
      <c r="E3225" s="3">
        <v>2005</v>
      </c>
      <c r="F3225" s="4">
        <v>251075.96875</v>
      </c>
    </row>
    <row r="3226" spans="1:6" x14ac:dyDescent="0.15">
      <c r="A3226" s="2" t="s">
        <v>47</v>
      </c>
      <c r="B3226" s="2" t="s">
        <v>49</v>
      </c>
      <c r="C3226" s="3" t="s">
        <v>33</v>
      </c>
      <c r="D3226" s="3" t="s">
        <v>34</v>
      </c>
      <c r="E3226" s="3">
        <v>2005</v>
      </c>
      <c r="F3226" s="4">
        <v>256819</v>
      </c>
    </row>
    <row r="3227" spans="1:6" x14ac:dyDescent="0.15">
      <c r="A3227" s="2" t="s">
        <v>47</v>
      </c>
      <c r="B3227" s="2" t="s">
        <v>48</v>
      </c>
      <c r="C3227" s="3" t="s">
        <v>33</v>
      </c>
      <c r="D3227" s="3" t="s">
        <v>34</v>
      </c>
      <c r="E3227" s="3">
        <v>2006</v>
      </c>
      <c r="F3227" s="4">
        <v>279391.5</v>
      </c>
    </row>
    <row r="3228" spans="1:6" x14ac:dyDescent="0.15">
      <c r="A3228" s="2" t="s">
        <v>47</v>
      </c>
      <c r="B3228" s="2" t="s">
        <v>49</v>
      </c>
      <c r="C3228" s="3" t="s">
        <v>33</v>
      </c>
      <c r="D3228" s="3" t="s">
        <v>34</v>
      </c>
      <c r="E3228" s="3">
        <v>2006</v>
      </c>
      <c r="F3228" s="4">
        <v>283897</v>
      </c>
    </row>
    <row r="3229" spans="1:6" x14ac:dyDescent="0.15">
      <c r="A3229" s="2" t="s">
        <v>47</v>
      </c>
      <c r="B3229" s="2" t="s">
        <v>48</v>
      </c>
      <c r="C3229" s="3" t="s">
        <v>33</v>
      </c>
      <c r="D3229" s="3" t="s">
        <v>34</v>
      </c>
      <c r="E3229" s="3">
        <v>2007</v>
      </c>
      <c r="F3229" s="4">
        <v>292358.59375</v>
      </c>
    </row>
    <row r="3230" spans="1:6" x14ac:dyDescent="0.15">
      <c r="A3230" s="2" t="s">
        <v>47</v>
      </c>
      <c r="B3230" s="2" t="s">
        <v>49</v>
      </c>
      <c r="C3230" s="3" t="s">
        <v>33</v>
      </c>
      <c r="D3230" s="3" t="s">
        <v>34</v>
      </c>
      <c r="E3230" s="3">
        <v>2007</v>
      </c>
      <c r="F3230" s="4">
        <v>295617.96875</v>
      </c>
    </row>
    <row r="3231" spans="1:6" x14ac:dyDescent="0.15">
      <c r="A3231" s="2" t="s">
        <v>47</v>
      </c>
      <c r="B3231" s="2" t="s">
        <v>48</v>
      </c>
      <c r="C3231" s="3" t="s">
        <v>33</v>
      </c>
      <c r="D3231" s="3" t="s">
        <v>34</v>
      </c>
      <c r="E3231" s="3">
        <v>2008</v>
      </c>
      <c r="F3231" s="4">
        <v>315882.3125</v>
      </c>
    </row>
    <row r="3232" spans="1:6" x14ac:dyDescent="0.15">
      <c r="A3232" s="2" t="s">
        <v>47</v>
      </c>
      <c r="B3232" s="2" t="s">
        <v>49</v>
      </c>
      <c r="C3232" s="3" t="s">
        <v>33</v>
      </c>
      <c r="D3232" s="3" t="s">
        <v>34</v>
      </c>
      <c r="E3232" s="3">
        <v>2008</v>
      </c>
      <c r="F3232" s="4">
        <v>320709.65625</v>
      </c>
    </row>
    <row r="3233" spans="1:6" x14ac:dyDescent="0.15">
      <c r="A3233" s="2" t="s">
        <v>47</v>
      </c>
      <c r="B3233" s="2" t="s">
        <v>48</v>
      </c>
      <c r="C3233" s="3" t="s">
        <v>33</v>
      </c>
      <c r="D3233" s="3" t="s">
        <v>34</v>
      </c>
      <c r="E3233" s="3">
        <v>2009</v>
      </c>
      <c r="F3233" s="4">
        <v>291161.625</v>
      </c>
    </row>
    <row r="3234" spans="1:6" x14ac:dyDescent="0.15">
      <c r="A3234" s="2" t="s">
        <v>47</v>
      </c>
      <c r="B3234" s="2" t="s">
        <v>49</v>
      </c>
      <c r="C3234" s="3" t="s">
        <v>33</v>
      </c>
      <c r="D3234" s="3" t="s">
        <v>34</v>
      </c>
      <c r="E3234" s="3">
        <v>2009</v>
      </c>
      <c r="F3234" s="4">
        <v>293956.625</v>
      </c>
    </row>
    <row r="3235" spans="1:6" x14ac:dyDescent="0.15">
      <c r="A3235" s="2" t="s">
        <v>47</v>
      </c>
      <c r="B3235" s="2" t="s">
        <v>48</v>
      </c>
      <c r="C3235" s="3" t="s">
        <v>33</v>
      </c>
      <c r="D3235" s="3" t="s">
        <v>34</v>
      </c>
      <c r="E3235" s="3">
        <v>2010</v>
      </c>
      <c r="F3235" s="4">
        <v>307002.75</v>
      </c>
    </row>
    <row r="3236" spans="1:6" x14ac:dyDescent="0.15">
      <c r="A3236" s="2" t="s">
        <v>47</v>
      </c>
      <c r="B3236" s="2" t="s">
        <v>49</v>
      </c>
      <c r="C3236" s="3" t="s">
        <v>33</v>
      </c>
      <c r="D3236" s="3" t="s">
        <v>34</v>
      </c>
      <c r="E3236" s="3">
        <v>2010</v>
      </c>
      <c r="F3236" s="4">
        <v>309646.46875</v>
      </c>
    </row>
    <row r="3237" spans="1:6" x14ac:dyDescent="0.15">
      <c r="A3237" s="2" t="s">
        <v>47</v>
      </c>
      <c r="B3237" s="2" t="s">
        <v>48</v>
      </c>
      <c r="C3237" s="3" t="s">
        <v>33</v>
      </c>
      <c r="D3237" s="3" t="s">
        <v>34</v>
      </c>
      <c r="E3237" s="3">
        <v>2011</v>
      </c>
      <c r="F3237" s="4">
        <v>320496.5625</v>
      </c>
    </row>
    <row r="3238" spans="1:6" x14ac:dyDescent="0.15">
      <c r="A3238" s="2" t="s">
        <v>47</v>
      </c>
      <c r="B3238" s="2" t="s">
        <v>49</v>
      </c>
      <c r="C3238" s="3" t="s">
        <v>33</v>
      </c>
      <c r="D3238" s="3" t="s">
        <v>34</v>
      </c>
      <c r="E3238" s="3">
        <v>2011</v>
      </c>
      <c r="F3238" s="4">
        <v>323943.09375</v>
      </c>
    </row>
    <row r="3239" spans="1:6" x14ac:dyDescent="0.15">
      <c r="A3239" s="2" t="s">
        <v>47</v>
      </c>
      <c r="B3239" s="2" t="s">
        <v>48</v>
      </c>
      <c r="C3239" s="3" t="s">
        <v>33</v>
      </c>
      <c r="D3239" s="3" t="s">
        <v>34</v>
      </c>
      <c r="E3239" s="3">
        <v>2012</v>
      </c>
      <c r="F3239" s="4">
        <v>339719.65625</v>
      </c>
    </row>
    <row r="3240" spans="1:6" x14ac:dyDescent="0.15">
      <c r="A3240" s="2" t="s">
        <v>47</v>
      </c>
      <c r="B3240" s="2" t="s">
        <v>49</v>
      </c>
      <c r="C3240" s="3" t="s">
        <v>33</v>
      </c>
      <c r="D3240" s="3" t="s">
        <v>34</v>
      </c>
      <c r="E3240" s="3">
        <v>2012</v>
      </c>
      <c r="F3240" s="4">
        <v>344826.34375</v>
      </c>
    </row>
    <row r="3241" spans="1:6" x14ac:dyDescent="0.15">
      <c r="A3241" s="2" t="s">
        <v>47</v>
      </c>
      <c r="B3241" s="2" t="s">
        <v>48</v>
      </c>
      <c r="C3241" s="3" t="s">
        <v>33</v>
      </c>
      <c r="D3241" s="3" t="s">
        <v>34</v>
      </c>
      <c r="E3241" s="3">
        <v>2013</v>
      </c>
      <c r="F3241" s="4">
        <v>343018.03125</v>
      </c>
    </row>
    <row r="3242" spans="1:6" x14ac:dyDescent="0.15">
      <c r="A3242" s="2" t="s">
        <v>47</v>
      </c>
      <c r="B3242" s="2" t="s">
        <v>49</v>
      </c>
      <c r="C3242" s="3" t="s">
        <v>33</v>
      </c>
      <c r="D3242" s="3" t="s">
        <v>34</v>
      </c>
      <c r="E3242" s="3">
        <v>2013</v>
      </c>
      <c r="F3242" s="4">
        <v>344631.03125</v>
      </c>
    </row>
    <row r="3243" spans="1:6" x14ac:dyDescent="0.15">
      <c r="A3243" s="2" t="s">
        <v>47</v>
      </c>
      <c r="B3243" s="2" t="s">
        <v>48</v>
      </c>
      <c r="C3243" s="3" t="s">
        <v>33</v>
      </c>
      <c r="D3243" s="3" t="s">
        <v>34</v>
      </c>
      <c r="E3243" s="3">
        <v>2014</v>
      </c>
      <c r="F3243" s="4">
        <v>337562.59375</v>
      </c>
    </row>
    <row r="3244" spans="1:6" x14ac:dyDescent="0.15">
      <c r="A3244" s="2" t="s">
        <v>47</v>
      </c>
      <c r="B3244" s="2" t="s">
        <v>49</v>
      </c>
      <c r="C3244" s="3" t="s">
        <v>33</v>
      </c>
      <c r="D3244" s="3" t="s">
        <v>34</v>
      </c>
      <c r="E3244" s="3">
        <v>2014</v>
      </c>
      <c r="F3244" s="4">
        <v>338734.625</v>
      </c>
    </row>
    <row r="3245" spans="1:6" x14ac:dyDescent="0.15">
      <c r="A3245" s="2" t="s">
        <v>47</v>
      </c>
      <c r="B3245" s="2" t="s">
        <v>48</v>
      </c>
      <c r="C3245" s="3" t="s">
        <v>33</v>
      </c>
      <c r="D3245" s="3" t="s">
        <v>34</v>
      </c>
      <c r="E3245" s="3">
        <v>2015</v>
      </c>
      <c r="F3245" s="4">
        <v>321281.71875</v>
      </c>
    </row>
    <row r="3246" spans="1:6" x14ac:dyDescent="0.15">
      <c r="A3246" s="2" t="s">
        <v>47</v>
      </c>
      <c r="B3246" s="2" t="s">
        <v>49</v>
      </c>
      <c r="C3246" s="3" t="s">
        <v>33</v>
      </c>
      <c r="D3246" s="3" t="s">
        <v>34</v>
      </c>
      <c r="E3246" s="3">
        <v>2015</v>
      </c>
      <c r="F3246" s="4">
        <v>320456.625</v>
      </c>
    </row>
    <row r="3247" spans="1:6" x14ac:dyDescent="0.15">
      <c r="A3247" s="2" t="s">
        <v>47</v>
      </c>
      <c r="B3247" s="2" t="s">
        <v>48</v>
      </c>
      <c r="C3247" s="3" t="s">
        <v>33</v>
      </c>
      <c r="D3247" s="3" t="s">
        <v>34</v>
      </c>
      <c r="E3247" s="3">
        <v>2016</v>
      </c>
      <c r="F3247" s="4">
        <v>311902.375</v>
      </c>
    </row>
    <row r="3248" spans="1:6" x14ac:dyDescent="0.15">
      <c r="A3248" s="2" t="s">
        <v>47</v>
      </c>
      <c r="B3248" s="2" t="s">
        <v>49</v>
      </c>
      <c r="C3248" s="3" t="s">
        <v>33</v>
      </c>
      <c r="D3248" s="3" t="s">
        <v>34</v>
      </c>
      <c r="E3248" s="3">
        <v>2016</v>
      </c>
      <c r="F3248" s="4">
        <v>310118</v>
      </c>
    </row>
    <row r="3249" spans="1:6" x14ac:dyDescent="0.15">
      <c r="A3249" s="2" t="s">
        <v>47</v>
      </c>
      <c r="B3249" s="2" t="s">
        <v>48</v>
      </c>
      <c r="C3249" s="3" t="s">
        <v>33</v>
      </c>
      <c r="D3249" s="3" t="s">
        <v>34</v>
      </c>
      <c r="E3249" s="3">
        <v>2017</v>
      </c>
      <c r="F3249" s="4">
        <v>327096.3125</v>
      </c>
    </row>
    <row r="3250" spans="1:6" x14ac:dyDescent="0.15">
      <c r="A3250" s="2" t="s">
        <v>47</v>
      </c>
      <c r="B3250" s="2" t="s">
        <v>49</v>
      </c>
      <c r="C3250" s="3" t="s">
        <v>33</v>
      </c>
      <c r="D3250" s="3" t="s">
        <v>34</v>
      </c>
      <c r="E3250" s="3">
        <v>2017</v>
      </c>
      <c r="F3250" s="4">
        <v>327096.3125</v>
      </c>
    </row>
    <row r="3251" spans="1:6" x14ac:dyDescent="0.15">
      <c r="A3251" s="2" t="s">
        <v>47</v>
      </c>
      <c r="B3251" s="2" t="s">
        <v>48</v>
      </c>
      <c r="C3251" s="3" t="s">
        <v>33</v>
      </c>
      <c r="D3251" s="3" t="s">
        <v>34</v>
      </c>
      <c r="E3251" s="3">
        <v>2018</v>
      </c>
      <c r="F3251" s="4">
        <v>342195.96875</v>
      </c>
    </row>
    <row r="3252" spans="1:6" x14ac:dyDescent="0.15">
      <c r="A3252" s="2" t="s">
        <v>47</v>
      </c>
      <c r="B3252" s="2" t="s">
        <v>49</v>
      </c>
      <c r="C3252" s="3" t="s">
        <v>33</v>
      </c>
      <c r="D3252" s="3" t="s">
        <v>34</v>
      </c>
      <c r="E3252" s="3">
        <v>2018</v>
      </c>
      <c r="F3252" s="4">
        <v>341524.75</v>
      </c>
    </row>
    <row r="3253" spans="1:6" x14ac:dyDescent="0.15">
      <c r="A3253" s="2" t="s">
        <v>47</v>
      </c>
      <c r="B3253" s="2" t="s">
        <v>48</v>
      </c>
      <c r="C3253" s="3" t="s">
        <v>33</v>
      </c>
      <c r="D3253" s="3" t="s">
        <v>34</v>
      </c>
      <c r="E3253" s="3">
        <v>2019</v>
      </c>
      <c r="F3253" s="4">
        <v>336415.40625</v>
      </c>
    </row>
    <row r="3254" spans="1:6" x14ac:dyDescent="0.15">
      <c r="A3254" s="2" t="s">
        <v>47</v>
      </c>
      <c r="B3254" s="2" t="s">
        <v>49</v>
      </c>
      <c r="C3254" s="3" t="s">
        <v>33</v>
      </c>
      <c r="D3254" s="3" t="s">
        <v>34</v>
      </c>
      <c r="E3254" s="3">
        <v>2019</v>
      </c>
      <c r="F3254" s="4">
        <v>335132.25</v>
      </c>
    </row>
    <row r="3255" spans="1:6" x14ac:dyDescent="0.15">
      <c r="A3255" s="2" t="s">
        <v>47</v>
      </c>
      <c r="B3255" s="2" t="s">
        <v>48</v>
      </c>
      <c r="C3255" s="3" t="s">
        <v>35</v>
      </c>
      <c r="D3255" s="3" t="s">
        <v>36</v>
      </c>
      <c r="E3255" s="3">
        <v>1950</v>
      </c>
      <c r="F3255" s="4">
        <v>23896.4375</v>
      </c>
    </row>
    <row r="3256" spans="1:6" x14ac:dyDescent="0.15">
      <c r="A3256" s="2" t="s">
        <v>47</v>
      </c>
      <c r="B3256" s="2" t="s">
        <v>49</v>
      </c>
      <c r="C3256" s="3" t="s">
        <v>35</v>
      </c>
      <c r="D3256" s="3" t="s">
        <v>36</v>
      </c>
      <c r="E3256" s="3">
        <v>1950</v>
      </c>
      <c r="F3256" s="4">
        <v>24238.28125</v>
      </c>
    </row>
    <row r="3257" spans="1:6" x14ac:dyDescent="0.15">
      <c r="A3257" s="2" t="s">
        <v>47</v>
      </c>
      <c r="B3257" s="2" t="s">
        <v>48</v>
      </c>
      <c r="C3257" s="3" t="s">
        <v>35</v>
      </c>
      <c r="D3257" s="3" t="s">
        <v>36</v>
      </c>
      <c r="E3257" s="3">
        <v>1951</v>
      </c>
      <c r="F3257" s="4">
        <v>26306.451171875</v>
      </c>
    </row>
    <row r="3258" spans="1:6" x14ac:dyDescent="0.15">
      <c r="A3258" s="2" t="s">
        <v>47</v>
      </c>
      <c r="B3258" s="2" t="s">
        <v>49</v>
      </c>
      <c r="C3258" s="3" t="s">
        <v>35</v>
      </c>
      <c r="D3258" s="3" t="s">
        <v>36</v>
      </c>
      <c r="E3258" s="3">
        <v>1951</v>
      </c>
      <c r="F3258" s="4">
        <v>26734.509765625</v>
      </c>
    </row>
    <row r="3259" spans="1:6" x14ac:dyDescent="0.15">
      <c r="A3259" s="2" t="s">
        <v>47</v>
      </c>
      <c r="B3259" s="2" t="s">
        <v>48</v>
      </c>
      <c r="C3259" s="3" t="s">
        <v>35</v>
      </c>
      <c r="D3259" s="3" t="s">
        <v>36</v>
      </c>
      <c r="E3259" s="3">
        <v>1952</v>
      </c>
      <c r="F3259" s="4">
        <v>27230.55859375</v>
      </c>
    </row>
    <row r="3260" spans="1:6" x14ac:dyDescent="0.15">
      <c r="A3260" s="2" t="s">
        <v>47</v>
      </c>
      <c r="B3260" s="2" t="s">
        <v>49</v>
      </c>
      <c r="C3260" s="3" t="s">
        <v>35</v>
      </c>
      <c r="D3260" s="3" t="s">
        <v>36</v>
      </c>
      <c r="E3260" s="3">
        <v>1952</v>
      </c>
      <c r="F3260" s="4">
        <v>27763.419921875</v>
      </c>
    </row>
    <row r="3261" spans="1:6" x14ac:dyDescent="0.15">
      <c r="A3261" s="2" t="s">
        <v>47</v>
      </c>
      <c r="B3261" s="2" t="s">
        <v>48</v>
      </c>
      <c r="C3261" s="3" t="s">
        <v>35</v>
      </c>
      <c r="D3261" s="3" t="s">
        <v>36</v>
      </c>
      <c r="E3261" s="3">
        <v>1953</v>
      </c>
      <c r="F3261" s="4">
        <v>29012.892578125</v>
      </c>
    </row>
    <row r="3262" spans="1:6" x14ac:dyDescent="0.15">
      <c r="A3262" s="2" t="s">
        <v>47</v>
      </c>
      <c r="B3262" s="2" t="s">
        <v>49</v>
      </c>
      <c r="C3262" s="3" t="s">
        <v>35</v>
      </c>
      <c r="D3262" s="3" t="s">
        <v>36</v>
      </c>
      <c r="E3262" s="3">
        <v>1953</v>
      </c>
      <c r="F3262" s="4">
        <v>29589.40234375</v>
      </c>
    </row>
    <row r="3263" spans="1:6" x14ac:dyDescent="0.15">
      <c r="A3263" s="2" t="s">
        <v>47</v>
      </c>
      <c r="B3263" s="2" t="s">
        <v>48</v>
      </c>
      <c r="C3263" s="3" t="s">
        <v>35</v>
      </c>
      <c r="D3263" s="3" t="s">
        <v>36</v>
      </c>
      <c r="E3263" s="3">
        <v>1954</v>
      </c>
      <c r="F3263" s="4">
        <v>30576.775390625</v>
      </c>
    </row>
    <row r="3264" spans="1:6" x14ac:dyDescent="0.15">
      <c r="A3264" s="2" t="s">
        <v>47</v>
      </c>
      <c r="B3264" s="2" t="s">
        <v>49</v>
      </c>
      <c r="C3264" s="3" t="s">
        <v>35</v>
      </c>
      <c r="D3264" s="3" t="s">
        <v>36</v>
      </c>
      <c r="E3264" s="3">
        <v>1954</v>
      </c>
      <c r="F3264" s="4">
        <v>31107.03125</v>
      </c>
    </row>
    <row r="3265" spans="1:6" x14ac:dyDescent="0.15">
      <c r="A3265" s="2" t="s">
        <v>47</v>
      </c>
      <c r="B3265" s="2" t="s">
        <v>48</v>
      </c>
      <c r="C3265" s="3" t="s">
        <v>35</v>
      </c>
      <c r="D3265" s="3" t="s">
        <v>36</v>
      </c>
      <c r="E3265" s="3">
        <v>1955</v>
      </c>
      <c r="F3265" s="4">
        <v>31601.705078125</v>
      </c>
    </row>
    <row r="3266" spans="1:6" x14ac:dyDescent="0.15">
      <c r="A3266" s="2" t="s">
        <v>47</v>
      </c>
      <c r="B3266" s="2" t="s">
        <v>49</v>
      </c>
      <c r="C3266" s="3" t="s">
        <v>35</v>
      </c>
      <c r="D3266" s="3" t="s">
        <v>36</v>
      </c>
      <c r="E3266" s="3">
        <v>1955</v>
      </c>
      <c r="F3266" s="4">
        <v>32002.806640625</v>
      </c>
    </row>
    <row r="3267" spans="1:6" x14ac:dyDescent="0.15">
      <c r="A3267" s="2" t="s">
        <v>47</v>
      </c>
      <c r="B3267" s="2" t="s">
        <v>48</v>
      </c>
      <c r="C3267" s="3" t="s">
        <v>35</v>
      </c>
      <c r="D3267" s="3" t="s">
        <v>36</v>
      </c>
      <c r="E3267" s="3">
        <v>1956</v>
      </c>
      <c r="F3267" s="4">
        <v>33228.109375</v>
      </c>
    </row>
    <row r="3268" spans="1:6" x14ac:dyDescent="0.15">
      <c r="A3268" s="2" t="s">
        <v>47</v>
      </c>
      <c r="B3268" s="2" t="s">
        <v>49</v>
      </c>
      <c r="C3268" s="3" t="s">
        <v>35</v>
      </c>
      <c r="D3268" s="3" t="s">
        <v>36</v>
      </c>
      <c r="E3268" s="3">
        <v>1956</v>
      </c>
      <c r="F3268" s="4">
        <v>33451.46875</v>
      </c>
    </row>
    <row r="3269" spans="1:6" x14ac:dyDescent="0.15">
      <c r="A3269" s="2" t="s">
        <v>47</v>
      </c>
      <c r="B3269" s="2" t="s">
        <v>48</v>
      </c>
      <c r="C3269" s="3" t="s">
        <v>35</v>
      </c>
      <c r="D3269" s="3" t="s">
        <v>36</v>
      </c>
      <c r="E3269" s="3">
        <v>1957</v>
      </c>
      <c r="F3269" s="4">
        <v>34375.44140625</v>
      </c>
    </row>
    <row r="3270" spans="1:6" x14ac:dyDescent="0.15">
      <c r="A3270" s="2" t="s">
        <v>47</v>
      </c>
      <c r="B3270" s="2" t="s">
        <v>49</v>
      </c>
      <c r="C3270" s="3" t="s">
        <v>35</v>
      </c>
      <c r="D3270" s="3" t="s">
        <v>36</v>
      </c>
      <c r="E3270" s="3">
        <v>1957</v>
      </c>
      <c r="F3270" s="4">
        <v>34551.7265625</v>
      </c>
    </row>
    <row r="3271" spans="1:6" x14ac:dyDescent="0.15">
      <c r="A3271" s="2" t="s">
        <v>47</v>
      </c>
      <c r="B3271" s="2" t="s">
        <v>48</v>
      </c>
      <c r="C3271" s="3" t="s">
        <v>35</v>
      </c>
      <c r="D3271" s="3" t="s">
        <v>36</v>
      </c>
      <c r="E3271" s="3">
        <v>1958</v>
      </c>
      <c r="F3271" s="4">
        <v>34656.30859375</v>
      </c>
    </row>
    <row r="3272" spans="1:6" x14ac:dyDescent="0.15">
      <c r="A3272" s="2" t="s">
        <v>47</v>
      </c>
      <c r="B3272" s="2" t="s">
        <v>49</v>
      </c>
      <c r="C3272" s="3" t="s">
        <v>35</v>
      </c>
      <c r="D3272" s="3" t="s">
        <v>36</v>
      </c>
      <c r="E3272" s="3">
        <v>1958</v>
      </c>
      <c r="F3272" s="4">
        <v>34837.58203125</v>
      </c>
    </row>
    <row r="3273" spans="1:6" x14ac:dyDescent="0.15">
      <c r="A3273" s="2" t="s">
        <v>47</v>
      </c>
      <c r="B3273" s="2" t="s">
        <v>48</v>
      </c>
      <c r="C3273" s="3" t="s">
        <v>35</v>
      </c>
      <c r="D3273" s="3" t="s">
        <v>36</v>
      </c>
      <c r="E3273" s="3">
        <v>1959</v>
      </c>
      <c r="F3273" s="4">
        <v>36757.44921875</v>
      </c>
    </row>
    <row r="3274" spans="1:6" x14ac:dyDescent="0.15">
      <c r="A3274" s="2" t="s">
        <v>47</v>
      </c>
      <c r="B3274" s="2" t="s">
        <v>49</v>
      </c>
      <c r="C3274" s="3" t="s">
        <v>35</v>
      </c>
      <c r="D3274" s="3" t="s">
        <v>36</v>
      </c>
      <c r="E3274" s="3">
        <v>1959</v>
      </c>
      <c r="F3274" s="4">
        <v>36719.1640625</v>
      </c>
    </row>
    <row r="3275" spans="1:6" x14ac:dyDescent="0.15">
      <c r="A3275" s="2" t="s">
        <v>47</v>
      </c>
      <c r="B3275" s="2" t="s">
        <v>48</v>
      </c>
      <c r="C3275" s="3" t="s">
        <v>35</v>
      </c>
      <c r="D3275" s="3" t="s">
        <v>36</v>
      </c>
      <c r="E3275" s="3">
        <v>1960</v>
      </c>
      <c r="F3275" s="4">
        <v>39283.24609375</v>
      </c>
    </row>
    <row r="3276" spans="1:6" x14ac:dyDescent="0.15">
      <c r="A3276" s="2" t="s">
        <v>47</v>
      </c>
      <c r="B3276" s="2" t="s">
        <v>49</v>
      </c>
      <c r="C3276" s="3" t="s">
        <v>35</v>
      </c>
      <c r="D3276" s="3" t="s">
        <v>36</v>
      </c>
      <c r="E3276" s="3">
        <v>1960</v>
      </c>
      <c r="F3276" s="4">
        <v>39466.0546875</v>
      </c>
    </row>
    <row r="3277" spans="1:6" x14ac:dyDescent="0.15">
      <c r="A3277" s="2" t="s">
        <v>47</v>
      </c>
      <c r="B3277" s="2" t="s">
        <v>48</v>
      </c>
      <c r="C3277" s="3" t="s">
        <v>35</v>
      </c>
      <c r="D3277" s="3" t="s">
        <v>36</v>
      </c>
      <c r="E3277" s="3">
        <v>1961</v>
      </c>
      <c r="F3277" s="4">
        <v>41558.13671875</v>
      </c>
    </row>
    <row r="3278" spans="1:6" x14ac:dyDescent="0.15">
      <c r="A3278" s="2" t="s">
        <v>47</v>
      </c>
      <c r="B3278" s="2" t="s">
        <v>49</v>
      </c>
      <c r="C3278" s="3" t="s">
        <v>35</v>
      </c>
      <c r="D3278" s="3" t="s">
        <v>36</v>
      </c>
      <c r="E3278" s="3">
        <v>1961</v>
      </c>
      <c r="F3278" s="4">
        <v>41813.203125</v>
      </c>
    </row>
    <row r="3279" spans="1:6" x14ac:dyDescent="0.15">
      <c r="A3279" s="2" t="s">
        <v>47</v>
      </c>
      <c r="B3279" s="2" t="s">
        <v>48</v>
      </c>
      <c r="C3279" s="3" t="s">
        <v>35</v>
      </c>
      <c r="D3279" s="3" t="s">
        <v>36</v>
      </c>
      <c r="E3279" s="3">
        <v>1962</v>
      </c>
      <c r="F3279" s="4">
        <v>44734.08203125</v>
      </c>
    </row>
    <row r="3280" spans="1:6" x14ac:dyDescent="0.15">
      <c r="A3280" s="2" t="s">
        <v>47</v>
      </c>
      <c r="B3280" s="2" t="s">
        <v>49</v>
      </c>
      <c r="C3280" s="3" t="s">
        <v>35</v>
      </c>
      <c r="D3280" s="3" t="s">
        <v>36</v>
      </c>
      <c r="E3280" s="3">
        <v>1962</v>
      </c>
      <c r="F3280" s="4">
        <v>44985.23828125</v>
      </c>
    </row>
    <row r="3281" spans="1:6" x14ac:dyDescent="0.15">
      <c r="A3281" s="2" t="s">
        <v>47</v>
      </c>
      <c r="B3281" s="2" t="s">
        <v>48</v>
      </c>
      <c r="C3281" s="3" t="s">
        <v>35</v>
      </c>
      <c r="D3281" s="3" t="s">
        <v>36</v>
      </c>
      <c r="E3281" s="3">
        <v>1963</v>
      </c>
      <c r="F3281" s="4">
        <v>47617.83984375</v>
      </c>
    </row>
    <row r="3282" spans="1:6" x14ac:dyDescent="0.15">
      <c r="A3282" s="2" t="s">
        <v>47</v>
      </c>
      <c r="B3282" s="2" t="s">
        <v>49</v>
      </c>
      <c r="C3282" s="3" t="s">
        <v>35</v>
      </c>
      <c r="D3282" s="3" t="s">
        <v>36</v>
      </c>
      <c r="E3282" s="3">
        <v>1963</v>
      </c>
      <c r="F3282" s="4">
        <v>47731.84375</v>
      </c>
    </row>
    <row r="3283" spans="1:6" x14ac:dyDescent="0.15">
      <c r="A3283" s="2" t="s">
        <v>47</v>
      </c>
      <c r="B3283" s="2" t="s">
        <v>48</v>
      </c>
      <c r="C3283" s="3" t="s">
        <v>35</v>
      </c>
      <c r="D3283" s="3" t="s">
        <v>36</v>
      </c>
      <c r="E3283" s="3">
        <v>1964</v>
      </c>
      <c r="F3283" s="4">
        <v>48960.640625</v>
      </c>
    </row>
    <row r="3284" spans="1:6" x14ac:dyDescent="0.15">
      <c r="A3284" s="2" t="s">
        <v>47</v>
      </c>
      <c r="B3284" s="2" t="s">
        <v>49</v>
      </c>
      <c r="C3284" s="3" t="s">
        <v>35</v>
      </c>
      <c r="D3284" s="3" t="s">
        <v>36</v>
      </c>
      <c r="E3284" s="3">
        <v>1964</v>
      </c>
      <c r="F3284" s="4">
        <v>48936.32421875</v>
      </c>
    </row>
    <row r="3285" spans="1:6" x14ac:dyDescent="0.15">
      <c r="A3285" s="2" t="s">
        <v>47</v>
      </c>
      <c r="B3285" s="2" t="s">
        <v>48</v>
      </c>
      <c r="C3285" s="3" t="s">
        <v>35</v>
      </c>
      <c r="D3285" s="3" t="s">
        <v>36</v>
      </c>
      <c r="E3285" s="3">
        <v>1965</v>
      </c>
      <c r="F3285" s="4">
        <v>52127.46875</v>
      </c>
    </row>
    <row r="3286" spans="1:6" x14ac:dyDescent="0.15">
      <c r="A3286" s="2" t="s">
        <v>47</v>
      </c>
      <c r="B3286" s="2" t="s">
        <v>49</v>
      </c>
      <c r="C3286" s="3" t="s">
        <v>35</v>
      </c>
      <c r="D3286" s="3" t="s">
        <v>36</v>
      </c>
      <c r="E3286" s="3">
        <v>1965</v>
      </c>
      <c r="F3286" s="4">
        <v>52084.42578125</v>
      </c>
    </row>
    <row r="3287" spans="1:6" x14ac:dyDescent="0.15">
      <c r="A3287" s="2" t="s">
        <v>47</v>
      </c>
      <c r="B3287" s="2" t="s">
        <v>48</v>
      </c>
      <c r="C3287" s="3" t="s">
        <v>35</v>
      </c>
      <c r="D3287" s="3" t="s">
        <v>36</v>
      </c>
      <c r="E3287" s="3">
        <v>1966</v>
      </c>
      <c r="F3287" s="4">
        <v>53371.37109375</v>
      </c>
    </row>
    <row r="3288" spans="1:6" x14ac:dyDescent="0.15">
      <c r="A3288" s="2" t="s">
        <v>47</v>
      </c>
      <c r="B3288" s="2" t="s">
        <v>49</v>
      </c>
      <c r="C3288" s="3" t="s">
        <v>35</v>
      </c>
      <c r="D3288" s="3" t="s">
        <v>36</v>
      </c>
      <c r="E3288" s="3">
        <v>1966</v>
      </c>
      <c r="F3288" s="4">
        <v>53352.171875</v>
      </c>
    </row>
    <row r="3289" spans="1:6" x14ac:dyDescent="0.15">
      <c r="A3289" s="2" t="s">
        <v>47</v>
      </c>
      <c r="B3289" s="2" t="s">
        <v>48</v>
      </c>
      <c r="C3289" s="3" t="s">
        <v>35</v>
      </c>
      <c r="D3289" s="3" t="s">
        <v>36</v>
      </c>
      <c r="E3289" s="3">
        <v>1967</v>
      </c>
      <c r="F3289" s="4">
        <v>57012.859375</v>
      </c>
    </row>
    <row r="3290" spans="1:6" x14ac:dyDescent="0.15">
      <c r="A3290" s="2" t="s">
        <v>47</v>
      </c>
      <c r="B3290" s="2" t="s">
        <v>49</v>
      </c>
      <c r="C3290" s="3" t="s">
        <v>35</v>
      </c>
      <c r="D3290" s="3" t="s">
        <v>36</v>
      </c>
      <c r="E3290" s="3">
        <v>1967</v>
      </c>
      <c r="F3290" s="4">
        <v>57137.23046875</v>
      </c>
    </row>
    <row r="3291" spans="1:6" x14ac:dyDescent="0.15">
      <c r="A3291" s="2" t="s">
        <v>47</v>
      </c>
      <c r="B3291" s="2" t="s">
        <v>48</v>
      </c>
      <c r="C3291" s="3" t="s">
        <v>35</v>
      </c>
      <c r="D3291" s="3" t="s">
        <v>36</v>
      </c>
      <c r="E3291" s="3">
        <v>1968</v>
      </c>
      <c r="F3291" s="4">
        <v>66595.8515625</v>
      </c>
    </row>
    <row r="3292" spans="1:6" x14ac:dyDescent="0.15">
      <c r="A3292" s="2" t="s">
        <v>47</v>
      </c>
      <c r="B3292" s="2" t="s">
        <v>49</v>
      </c>
      <c r="C3292" s="3" t="s">
        <v>35</v>
      </c>
      <c r="D3292" s="3" t="s">
        <v>36</v>
      </c>
      <c r="E3292" s="3">
        <v>1968</v>
      </c>
      <c r="F3292" s="4">
        <v>66831.046875</v>
      </c>
    </row>
    <row r="3293" spans="1:6" x14ac:dyDescent="0.15">
      <c r="A3293" s="2" t="s">
        <v>47</v>
      </c>
      <c r="B3293" s="2" t="s">
        <v>48</v>
      </c>
      <c r="C3293" s="3" t="s">
        <v>35</v>
      </c>
      <c r="D3293" s="3" t="s">
        <v>36</v>
      </c>
      <c r="E3293" s="3">
        <v>1969</v>
      </c>
      <c r="F3293" s="4">
        <v>69456.921875</v>
      </c>
    </row>
    <row r="3294" spans="1:6" x14ac:dyDescent="0.15">
      <c r="A3294" s="2" t="s">
        <v>47</v>
      </c>
      <c r="B3294" s="2" t="s">
        <v>49</v>
      </c>
      <c r="C3294" s="3" t="s">
        <v>35</v>
      </c>
      <c r="D3294" s="3" t="s">
        <v>36</v>
      </c>
      <c r="E3294" s="3">
        <v>1969</v>
      </c>
      <c r="F3294" s="4">
        <v>69534.265625</v>
      </c>
    </row>
    <row r="3295" spans="1:6" x14ac:dyDescent="0.15">
      <c r="A3295" s="2" t="s">
        <v>47</v>
      </c>
      <c r="B3295" s="2" t="s">
        <v>48</v>
      </c>
      <c r="C3295" s="3" t="s">
        <v>35</v>
      </c>
      <c r="D3295" s="3" t="s">
        <v>36</v>
      </c>
      <c r="E3295" s="3">
        <v>1970</v>
      </c>
      <c r="F3295" s="4">
        <v>73309.0703125</v>
      </c>
    </row>
    <row r="3296" spans="1:6" x14ac:dyDescent="0.15">
      <c r="A3296" s="2" t="s">
        <v>47</v>
      </c>
      <c r="B3296" s="2" t="s">
        <v>49</v>
      </c>
      <c r="C3296" s="3" t="s">
        <v>35</v>
      </c>
      <c r="D3296" s="3" t="s">
        <v>36</v>
      </c>
      <c r="E3296" s="3">
        <v>1970</v>
      </c>
      <c r="F3296" s="4">
        <v>73328.84375</v>
      </c>
    </row>
    <row r="3297" spans="1:6" x14ac:dyDescent="0.15">
      <c r="A3297" s="2" t="s">
        <v>47</v>
      </c>
      <c r="B3297" s="2" t="s">
        <v>48</v>
      </c>
      <c r="C3297" s="3" t="s">
        <v>35</v>
      </c>
      <c r="D3297" s="3" t="s">
        <v>36</v>
      </c>
      <c r="E3297" s="3">
        <v>1971</v>
      </c>
      <c r="F3297" s="4">
        <v>79112.1640625</v>
      </c>
    </row>
    <row r="3298" spans="1:6" x14ac:dyDescent="0.15">
      <c r="A3298" s="2" t="s">
        <v>47</v>
      </c>
      <c r="B3298" s="2" t="s">
        <v>49</v>
      </c>
      <c r="C3298" s="3" t="s">
        <v>35</v>
      </c>
      <c r="D3298" s="3" t="s">
        <v>36</v>
      </c>
      <c r="E3298" s="3">
        <v>1971</v>
      </c>
      <c r="F3298" s="4">
        <v>79046.8828125</v>
      </c>
    </row>
    <row r="3299" spans="1:6" x14ac:dyDescent="0.15">
      <c r="A3299" s="2" t="s">
        <v>47</v>
      </c>
      <c r="B3299" s="2" t="s">
        <v>48</v>
      </c>
      <c r="C3299" s="3" t="s">
        <v>35</v>
      </c>
      <c r="D3299" s="3" t="s">
        <v>36</v>
      </c>
      <c r="E3299" s="3">
        <v>1972</v>
      </c>
      <c r="F3299" s="4">
        <v>85903.3125</v>
      </c>
    </row>
    <row r="3300" spans="1:6" x14ac:dyDescent="0.15">
      <c r="A3300" s="2" t="s">
        <v>47</v>
      </c>
      <c r="B3300" s="2" t="s">
        <v>49</v>
      </c>
      <c r="C3300" s="3" t="s">
        <v>35</v>
      </c>
      <c r="D3300" s="3" t="s">
        <v>36</v>
      </c>
      <c r="E3300" s="3">
        <v>1972</v>
      </c>
      <c r="F3300" s="4">
        <v>85605.546875</v>
      </c>
    </row>
    <row r="3301" spans="1:6" x14ac:dyDescent="0.15">
      <c r="A3301" s="2" t="s">
        <v>47</v>
      </c>
      <c r="B3301" s="2" t="s">
        <v>48</v>
      </c>
      <c r="C3301" s="3" t="s">
        <v>35</v>
      </c>
      <c r="D3301" s="3" t="s">
        <v>36</v>
      </c>
      <c r="E3301" s="3">
        <v>1973</v>
      </c>
      <c r="F3301" s="4">
        <v>95183.1640625</v>
      </c>
    </row>
    <row r="3302" spans="1:6" x14ac:dyDescent="0.15">
      <c r="A3302" s="2" t="s">
        <v>47</v>
      </c>
      <c r="B3302" s="2" t="s">
        <v>49</v>
      </c>
      <c r="C3302" s="3" t="s">
        <v>35</v>
      </c>
      <c r="D3302" s="3" t="s">
        <v>36</v>
      </c>
      <c r="E3302" s="3">
        <v>1973</v>
      </c>
      <c r="F3302" s="4">
        <v>94468.8671875</v>
      </c>
    </row>
    <row r="3303" spans="1:6" x14ac:dyDescent="0.15">
      <c r="A3303" s="2" t="s">
        <v>47</v>
      </c>
      <c r="B3303" s="2" t="s">
        <v>48</v>
      </c>
      <c r="C3303" s="3" t="s">
        <v>35</v>
      </c>
      <c r="D3303" s="3" t="s">
        <v>36</v>
      </c>
      <c r="E3303" s="3">
        <v>1974</v>
      </c>
      <c r="F3303" s="4">
        <v>94276.15625</v>
      </c>
    </row>
    <row r="3304" spans="1:6" x14ac:dyDescent="0.15">
      <c r="A3304" s="2" t="s">
        <v>47</v>
      </c>
      <c r="B3304" s="2" t="s">
        <v>49</v>
      </c>
      <c r="C3304" s="3" t="s">
        <v>35</v>
      </c>
      <c r="D3304" s="3" t="s">
        <v>36</v>
      </c>
      <c r="E3304" s="3">
        <v>1974</v>
      </c>
      <c r="F3304" s="4">
        <v>94467.3984375</v>
      </c>
    </row>
    <row r="3305" spans="1:6" x14ac:dyDescent="0.15">
      <c r="A3305" s="2" t="s">
        <v>47</v>
      </c>
      <c r="B3305" s="2" t="s">
        <v>48</v>
      </c>
      <c r="C3305" s="3" t="s">
        <v>35</v>
      </c>
      <c r="D3305" s="3" t="s">
        <v>36</v>
      </c>
      <c r="E3305" s="3">
        <v>1975</v>
      </c>
      <c r="F3305" s="4">
        <v>88650.0390625</v>
      </c>
    </row>
    <row r="3306" spans="1:6" x14ac:dyDescent="0.15">
      <c r="A3306" s="2" t="s">
        <v>47</v>
      </c>
      <c r="B3306" s="2" t="s">
        <v>49</v>
      </c>
      <c r="C3306" s="3" t="s">
        <v>35</v>
      </c>
      <c r="D3306" s="3" t="s">
        <v>36</v>
      </c>
      <c r="E3306" s="3">
        <v>1975</v>
      </c>
      <c r="F3306" s="4">
        <v>88992.640625</v>
      </c>
    </row>
    <row r="3307" spans="1:6" x14ac:dyDescent="0.15">
      <c r="A3307" s="2" t="s">
        <v>47</v>
      </c>
      <c r="B3307" s="2" t="s">
        <v>48</v>
      </c>
      <c r="C3307" s="3" t="s">
        <v>35</v>
      </c>
      <c r="D3307" s="3" t="s">
        <v>36</v>
      </c>
      <c r="E3307" s="3">
        <v>1976</v>
      </c>
      <c r="F3307" s="4">
        <v>93657.96875</v>
      </c>
    </row>
    <row r="3308" spans="1:6" x14ac:dyDescent="0.15">
      <c r="A3308" s="2" t="s">
        <v>47</v>
      </c>
      <c r="B3308" s="2" t="s">
        <v>49</v>
      </c>
      <c r="C3308" s="3" t="s">
        <v>35</v>
      </c>
      <c r="D3308" s="3" t="s">
        <v>36</v>
      </c>
      <c r="E3308" s="3">
        <v>1976</v>
      </c>
      <c r="F3308" s="4">
        <v>93737.7421875</v>
      </c>
    </row>
    <row r="3309" spans="1:6" x14ac:dyDescent="0.15">
      <c r="A3309" s="2" t="s">
        <v>47</v>
      </c>
      <c r="B3309" s="2" t="s">
        <v>48</v>
      </c>
      <c r="C3309" s="3" t="s">
        <v>35</v>
      </c>
      <c r="D3309" s="3" t="s">
        <v>36</v>
      </c>
      <c r="E3309" s="3">
        <v>1977</v>
      </c>
      <c r="F3309" s="4">
        <v>98697.3984375</v>
      </c>
    </row>
    <row r="3310" spans="1:6" x14ac:dyDescent="0.15">
      <c r="A3310" s="2" t="s">
        <v>47</v>
      </c>
      <c r="B3310" s="2" t="s">
        <v>49</v>
      </c>
      <c r="C3310" s="3" t="s">
        <v>35</v>
      </c>
      <c r="D3310" s="3" t="s">
        <v>36</v>
      </c>
      <c r="E3310" s="3">
        <v>1977</v>
      </c>
      <c r="F3310" s="4">
        <v>98883.0703125</v>
      </c>
    </row>
    <row r="3311" spans="1:6" x14ac:dyDescent="0.15">
      <c r="A3311" s="2" t="s">
        <v>47</v>
      </c>
      <c r="B3311" s="2" t="s">
        <v>48</v>
      </c>
      <c r="C3311" s="3" t="s">
        <v>35</v>
      </c>
      <c r="D3311" s="3" t="s">
        <v>36</v>
      </c>
      <c r="E3311" s="3">
        <v>1978</v>
      </c>
      <c r="F3311" s="4">
        <v>101702.1328125</v>
      </c>
    </row>
    <row r="3312" spans="1:6" x14ac:dyDescent="0.15">
      <c r="A3312" s="2" t="s">
        <v>47</v>
      </c>
      <c r="B3312" s="2" t="s">
        <v>49</v>
      </c>
      <c r="C3312" s="3" t="s">
        <v>35</v>
      </c>
      <c r="D3312" s="3" t="s">
        <v>36</v>
      </c>
      <c r="E3312" s="3">
        <v>1978</v>
      </c>
      <c r="F3312" s="4">
        <v>101618.6015625</v>
      </c>
    </row>
    <row r="3313" spans="1:6" x14ac:dyDescent="0.15">
      <c r="A3313" s="2" t="s">
        <v>47</v>
      </c>
      <c r="B3313" s="2" t="s">
        <v>48</v>
      </c>
      <c r="C3313" s="3" t="s">
        <v>35</v>
      </c>
      <c r="D3313" s="3" t="s">
        <v>36</v>
      </c>
      <c r="E3313" s="3">
        <v>1979</v>
      </c>
      <c r="F3313" s="4">
        <v>105939.6328125</v>
      </c>
    </row>
    <row r="3314" spans="1:6" x14ac:dyDescent="0.15">
      <c r="A3314" s="2" t="s">
        <v>47</v>
      </c>
      <c r="B3314" s="2" t="s">
        <v>49</v>
      </c>
      <c r="C3314" s="3" t="s">
        <v>35</v>
      </c>
      <c r="D3314" s="3" t="s">
        <v>36</v>
      </c>
      <c r="E3314" s="3">
        <v>1979</v>
      </c>
      <c r="F3314" s="4">
        <v>105766.3984375</v>
      </c>
    </row>
    <row r="3315" spans="1:6" x14ac:dyDescent="0.15">
      <c r="A3315" s="2" t="s">
        <v>47</v>
      </c>
      <c r="B3315" s="2" t="s">
        <v>48</v>
      </c>
      <c r="C3315" s="3" t="s">
        <v>35</v>
      </c>
      <c r="D3315" s="3" t="s">
        <v>36</v>
      </c>
      <c r="E3315" s="3">
        <v>1980</v>
      </c>
      <c r="F3315" s="4">
        <v>108340.59375</v>
      </c>
    </row>
    <row r="3316" spans="1:6" x14ac:dyDescent="0.15">
      <c r="A3316" s="2" t="s">
        <v>47</v>
      </c>
      <c r="B3316" s="2" t="s">
        <v>49</v>
      </c>
      <c r="C3316" s="3" t="s">
        <v>35</v>
      </c>
      <c r="D3316" s="3" t="s">
        <v>36</v>
      </c>
      <c r="E3316" s="3">
        <v>1980</v>
      </c>
      <c r="F3316" s="4">
        <v>109085.5</v>
      </c>
    </row>
    <row r="3317" spans="1:6" x14ac:dyDescent="0.15">
      <c r="A3317" s="2" t="s">
        <v>47</v>
      </c>
      <c r="B3317" s="2" t="s">
        <v>48</v>
      </c>
      <c r="C3317" s="3" t="s">
        <v>35</v>
      </c>
      <c r="D3317" s="3" t="s">
        <v>36</v>
      </c>
      <c r="E3317" s="3">
        <v>1981</v>
      </c>
      <c r="F3317" s="4">
        <v>105625.1171875</v>
      </c>
    </row>
    <row r="3318" spans="1:6" x14ac:dyDescent="0.15">
      <c r="A3318" s="2" t="s">
        <v>47</v>
      </c>
      <c r="B3318" s="2" t="s">
        <v>49</v>
      </c>
      <c r="C3318" s="3" t="s">
        <v>35</v>
      </c>
      <c r="D3318" s="3" t="s">
        <v>36</v>
      </c>
      <c r="E3318" s="3">
        <v>1981</v>
      </c>
      <c r="F3318" s="4">
        <v>106613.7421875</v>
      </c>
    </row>
    <row r="3319" spans="1:6" x14ac:dyDescent="0.15">
      <c r="A3319" s="2" t="s">
        <v>47</v>
      </c>
      <c r="B3319" s="2" t="s">
        <v>48</v>
      </c>
      <c r="C3319" s="3" t="s">
        <v>35</v>
      </c>
      <c r="D3319" s="3" t="s">
        <v>36</v>
      </c>
      <c r="E3319" s="3">
        <v>1982</v>
      </c>
      <c r="F3319" s="4">
        <v>106631.7734375</v>
      </c>
    </row>
    <row r="3320" spans="1:6" x14ac:dyDescent="0.15">
      <c r="A3320" s="2" t="s">
        <v>47</v>
      </c>
      <c r="B3320" s="2" t="s">
        <v>49</v>
      </c>
      <c r="C3320" s="3" t="s">
        <v>35</v>
      </c>
      <c r="D3320" s="3" t="s">
        <v>36</v>
      </c>
      <c r="E3320" s="3">
        <v>1982</v>
      </c>
      <c r="F3320" s="4">
        <v>108032.703125</v>
      </c>
    </row>
    <row r="3321" spans="1:6" x14ac:dyDescent="0.15">
      <c r="A3321" s="2" t="s">
        <v>47</v>
      </c>
      <c r="B3321" s="2" t="s">
        <v>48</v>
      </c>
      <c r="C3321" s="3" t="s">
        <v>35</v>
      </c>
      <c r="D3321" s="3" t="s">
        <v>36</v>
      </c>
      <c r="E3321" s="3">
        <v>1983</v>
      </c>
      <c r="F3321" s="4">
        <v>104981.2265625</v>
      </c>
    </row>
    <row r="3322" spans="1:6" x14ac:dyDescent="0.15">
      <c r="A3322" s="2" t="s">
        <v>47</v>
      </c>
      <c r="B3322" s="2" t="s">
        <v>49</v>
      </c>
      <c r="C3322" s="3" t="s">
        <v>35</v>
      </c>
      <c r="D3322" s="3" t="s">
        <v>36</v>
      </c>
      <c r="E3322" s="3">
        <v>1983</v>
      </c>
      <c r="F3322" s="4">
        <v>106048.109375</v>
      </c>
    </row>
    <row r="3323" spans="1:6" x14ac:dyDescent="0.15">
      <c r="A3323" s="2" t="s">
        <v>47</v>
      </c>
      <c r="B3323" s="2" t="s">
        <v>48</v>
      </c>
      <c r="C3323" s="3" t="s">
        <v>35</v>
      </c>
      <c r="D3323" s="3" t="s">
        <v>36</v>
      </c>
      <c r="E3323" s="3">
        <v>1984</v>
      </c>
      <c r="F3323" s="4">
        <v>101371.265625</v>
      </c>
    </row>
    <row r="3324" spans="1:6" x14ac:dyDescent="0.15">
      <c r="A3324" s="2" t="s">
        <v>47</v>
      </c>
      <c r="B3324" s="2" t="s">
        <v>49</v>
      </c>
      <c r="C3324" s="3" t="s">
        <v>35</v>
      </c>
      <c r="D3324" s="3" t="s">
        <v>36</v>
      </c>
      <c r="E3324" s="3">
        <v>1984</v>
      </c>
      <c r="F3324" s="4">
        <v>101830.7421875</v>
      </c>
    </row>
    <row r="3325" spans="1:6" x14ac:dyDescent="0.15">
      <c r="A3325" s="2" t="s">
        <v>47</v>
      </c>
      <c r="B3325" s="2" t="s">
        <v>48</v>
      </c>
      <c r="C3325" s="3" t="s">
        <v>35</v>
      </c>
      <c r="D3325" s="3" t="s">
        <v>36</v>
      </c>
      <c r="E3325" s="3">
        <v>1985</v>
      </c>
      <c r="F3325" s="4">
        <v>104876.5859375</v>
      </c>
    </row>
    <row r="3326" spans="1:6" x14ac:dyDescent="0.15">
      <c r="A3326" s="2" t="s">
        <v>47</v>
      </c>
      <c r="B3326" s="2" t="s">
        <v>49</v>
      </c>
      <c r="C3326" s="3" t="s">
        <v>35</v>
      </c>
      <c r="D3326" s="3" t="s">
        <v>36</v>
      </c>
      <c r="E3326" s="3">
        <v>1985</v>
      </c>
      <c r="F3326" s="4">
        <v>105644.625</v>
      </c>
    </row>
    <row r="3327" spans="1:6" x14ac:dyDescent="0.15">
      <c r="A3327" s="2" t="s">
        <v>47</v>
      </c>
      <c r="B3327" s="2" t="s">
        <v>48</v>
      </c>
      <c r="C3327" s="3" t="s">
        <v>35</v>
      </c>
      <c r="D3327" s="3" t="s">
        <v>36</v>
      </c>
      <c r="E3327" s="3">
        <v>1986</v>
      </c>
      <c r="F3327" s="4">
        <v>115998.3046875</v>
      </c>
    </row>
    <row r="3328" spans="1:6" x14ac:dyDescent="0.15">
      <c r="A3328" s="2" t="s">
        <v>47</v>
      </c>
      <c r="B3328" s="2" t="s">
        <v>49</v>
      </c>
      <c r="C3328" s="3" t="s">
        <v>35</v>
      </c>
      <c r="D3328" s="3" t="s">
        <v>36</v>
      </c>
      <c r="E3328" s="3">
        <v>1986</v>
      </c>
      <c r="F3328" s="4">
        <v>117015.2421875</v>
      </c>
    </row>
    <row r="3329" spans="1:6" x14ac:dyDescent="0.15">
      <c r="A3329" s="2" t="s">
        <v>47</v>
      </c>
      <c r="B3329" s="2" t="s">
        <v>48</v>
      </c>
      <c r="C3329" s="3" t="s">
        <v>35</v>
      </c>
      <c r="D3329" s="3" t="s">
        <v>36</v>
      </c>
      <c r="E3329" s="3">
        <v>1987</v>
      </c>
      <c r="F3329" s="4">
        <v>124839.015625</v>
      </c>
    </row>
    <row r="3330" spans="1:6" x14ac:dyDescent="0.15">
      <c r="A3330" s="2" t="s">
        <v>47</v>
      </c>
      <c r="B3330" s="2" t="s">
        <v>49</v>
      </c>
      <c r="C3330" s="3" t="s">
        <v>35</v>
      </c>
      <c r="D3330" s="3" t="s">
        <v>36</v>
      </c>
      <c r="E3330" s="3">
        <v>1987</v>
      </c>
      <c r="F3330" s="4">
        <v>125832.296875</v>
      </c>
    </row>
    <row r="3331" spans="1:6" x14ac:dyDescent="0.15">
      <c r="A3331" s="2" t="s">
        <v>47</v>
      </c>
      <c r="B3331" s="2" t="s">
        <v>48</v>
      </c>
      <c r="C3331" s="3" t="s">
        <v>35</v>
      </c>
      <c r="D3331" s="3" t="s">
        <v>36</v>
      </c>
      <c r="E3331" s="3">
        <v>1988</v>
      </c>
      <c r="F3331" s="4">
        <v>135883.453125</v>
      </c>
    </row>
    <row r="3332" spans="1:6" x14ac:dyDescent="0.15">
      <c r="A3332" s="2" t="s">
        <v>47</v>
      </c>
      <c r="B3332" s="2" t="s">
        <v>49</v>
      </c>
      <c r="C3332" s="3" t="s">
        <v>35</v>
      </c>
      <c r="D3332" s="3" t="s">
        <v>36</v>
      </c>
      <c r="E3332" s="3">
        <v>1988</v>
      </c>
      <c r="F3332" s="4">
        <v>136928.484375</v>
      </c>
    </row>
    <row r="3333" spans="1:6" x14ac:dyDescent="0.15">
      <c r="A3333" s="2" t="s">
        <v>47</v>
      </c>
      <c r="B3333" s="2" t="s">
        <v>48</v>
      </c>
      <c r="C3333" s="3" t="s">
        <v>35</v>
      </c>
      <c r="D3333" s="3" t="s">
        <v>36</v>
      </c>
      <c r="E3333" s="3">
        <v>1989</v>
      </c>
      <c r="F3333" s="4">
        <v>145654.53125</v>
      </c>
    </row>
    <row r="3334" spans="1:6" x14ac:dyDescent="0.15">
      <c r="A3334" s="2" t="s">
        <v>47</v>
      </c>
      <c r="B3334" s="2" t="s">
        <v>49</v>
      </c>
      <c r="C3334" s="3" t="s">
        <v>35</v>
      </c>
      <c r="D3334" s="3" t="s">
        <v>36</v>
      </c>
      <c r="E3334" s="3">
        <v>1989</v>
      </c>
      <c r="F3334" s="4">
        <v>146447.0625</v>
      </c>
    </row>
    <row r="3335" spans="1:6" x14ac:dyDescent="0.15">
      <c r="A3335" s="2" t="s">
        <v>47</v>
      </c>
      <c r="B3335" s="2" t="s">
        <v>48</v>
      </c>
      <c r="C3335" s="3" t="s">
        <v>35</v>
      </c>
      <c r="D3335" s="3" t="s">
        <v>36</v>
      </c>
      <c r="E3335" s="3">
        <v>1990</v>
      </c>
      <c r="F3335" s="4">
        <v>157535.140625</v>
      </c>
    </row>
    <row r="3336" spans="1:6" x14ac:dyDescent="0.15">
      <c r="A3336" s="2" t="s">
        <v>47</v>
      </c>
      <c r="B3336" s="2" t="s">
        <v>49</v>
      </c>
      <c r="C3336" s="3" t="s">
        <v>35</v>
      </c>
      <c r="D3336" s="3" t="s">
        <v>36</v>
      </c>
      <c r="E3336" s="3">
        <v>1990</v>
      </c>
      <c r="F3336" s="4">
        <v>157808.75</v>
      </c>
    </row>
    <row r="3337" spans="1:6" x14ac:dyDescent="0.15">
      <c r="A3337" s="2" t="s">
        <v>47</v>
      </c>
      <c r="B3337" s="2" t="s">
        <v>48</v>
      </c>
      <c r="C3337" s="3" t="s">
        <v>35</v>
      </c>
      <c r="D3337" s="3" t="s">
        <v>36</v>
      </c>
      <c r="E3337" s="3">
        <v>1991</v>
      </c>
      <c r="F3337" s="4">
        <v>165661.3125</v>
      </c>
    </row>
    <row r="3338" spans="1:6" x14ac:dyDescent="0.15">
      <c r="A3338" s="2" t="s">
        <v>47</v>
      </c>
      <c r="B3338" s="2" t="s">
        <v>49</v>
      </c>
      <c r="C3338" s="3" t="s">
        <v>35</v>
      </c>
      <c r="D3338" s="3" t="s">
        <v>36</v>
      </c>
      <c r="E3338" s="3">
        <v>1991</v>
      </c>
      <c r="F3338" s="4">
        <v>165900.46875</v>
      </c>
    </row>
    <row r="3339" spans="1:6" x14ac:dyDescent="0.15">
      <c r="A3339" s="2" t="s">
        <v>47</v>
      </c>
      <c r="B3339" s="2" t="s">
        <v>48</v>
      </c>
      <c r="C3339" s="3" t="s">
        <v>35</v>
      </c>
      <c r="D3339" s="3" t="s">
        <v>36</v>
      </c>
      <c r="E3339" s="3">
        <v>1992</v>
      </c>
      <c r="F3339" s="4">
        <v>174350.34375</v>
      </c>
    </row>
    <row r="3340" spans="1:6" x14ac:dyDescent="0.15">
      <c r="A3340" s="2" t="s">
        <v>47</v>
      </c>
      <c r="B3340" s="2" t="s">
        <v>49</v>
      </c>
      <c r="C3340" s="3" t="s">
        <v>35</v>
      </c>
      <c r="D3340" s="3" t="s">
        <v>36</v>
      </c>
      <c r="E3340" s="3">
        <v>1992</v>
      </c>
      <c r="F3340" s="4">
        <v>174729.140625</v>
      </c>
    </row>
    <row r="3341" spans="1:6" x14ac:dyDescent="0.15">
      <c r="A3341" s="2" t="s">
        <v>47</v>
      </c>
      <c r="B3341" s="2" t="s">
        <v>48</v>
      </c>
      <c r="C3341" s="3" t="s">
        <v>35</v>
      </c>
      <c r="D3341" s="3" t="s">
        <v>36</v>
      </c>
      <c r="E3341" s="3">
        <v>1993</v>
      </c>
      <c r="F3341" s="4">
        <v>175537.171875</v>
      </c>
    </row>
    <row r="3342" spans="1:6" x14ac:dyDescent="0.15">
      <c r="A3342" s="2" t="s">
        <v>47</v>
      </c>
      <c r="B3342" s="2" t="s">
        <v>49</v>
      </c>
      <c r="C3342" s="3" t="s">
        <v>35</v>
      </c>
      <c r="D3342" s="3" t="s">
        <v>36</v>
      </c>
      <c r="E3342" s="3">
        <v>1993</v>
      </c>
      <c r="F3342" s="4">
        <v>175792.0625</v>
      </c>
    </row>
    <row r="3343" spans="1:6" x14ac:dyDescent="0.15">
      <c r="A3343" s="2" t="s">
        <v>47</v>
      </c>
      <c r="B3343" s="2" t="s">
        <v>48</v>
      </c>
      <c r="C3343" s="3" t="s">
        <v>35</v>
      </c>
      <c r="D3343" s="3" t="s">
        <v>36</v>
      </c>
      <c r="E3343" s="3">
        <v>1994</v>
      </c>
      <c r="F3343" s="4">
        <v>187676.96875</v>
      </c>
    </row>
    <row r="3344" spans="1:6" x14ac:dyDescent="0.15">
      <c r="A3344" s="2" t="s">
        <v>47</v>
      </c>
      <c r="B3344" s="2" t="s">
        <v>49</v>
      </c>
      <c r="C3344" s="3" t="s">
        <v>35</v>
      </c>
      <c r="D3344" s="3" t="s">
        <v>36</v>
      </c>
      <c r="E3344" s="3">
        <v>1994</v>
      </c>
      <c r="F3344" s="4">
        <v>186502.3125</v>
      </c>
    </row>
    <row r="3345" spans="1:6" x14ac:dyDescent="0.15">
      <c r="A3345" s="2" t="s">
        <v>47</v>
      </c>
      <c r="B3345" s="2" t="s">
        <v>48</v>
      </c>
      <c r="C3345" s="3" t="s">
        <v>35</v>
      </c>
      <c r="D3345" s="3" t="s">
        <v>36</v>
      </c>
      <c r="E3345" s="3">
        <v>1995</v>
      </c>
      <c r="F3345" s="4">
        <v>197690.78125</v>
      </c>
    </row>
    <row r="3346" spans="1:6" x14ac:dyDescent="0.15">
      <c r="A3346" s="2" t="s">
        <v>47</v>
      </c>
      <c r="B3346" s="2" t="s">
        <v>49</v>
      </c>
      <c r="C3346" s="3" t="s">
        <v>35</v>
      </c>
      <c r="D3346" s="3" t="s">
        <v>36</v>
      </c>
      <c r="E3346" s="3">
        <v>1995</v>
      </c>
      <c r="F3346" s="4">
        <v>195488.296875</v>
      </c>
    </row>
    <row r="3347" spans="1:6" x14ac:dyDescent="0.15">
      <c r="A3347" s="2" t="s">
        <v>47</v>
      </c>
      <c r="B3347" s="2" t="s">
        <v>48</v>
      </c>
      <c r="C3347" s="3" t="s">
        <v>35</v>
      </c>
      <c r="D3347" s="3" t="s">
        <v>36</v>
      </c>
      <c r="E3347" s="3">
        <v>1996</v>
      </c>
      <c r="F3347" s="4">
        <v>204734.65625</v>
      </c>
    </row>
    <row r="3348" spans="1:6" x14ac:dyDescent="0.15">
      <c r="A3348" s="2" t="s">
        <v>47</v>
      </c>
      <c r="B3348" s="2" t="s">
        <v>49</v>
      </c>
      <c r="C3348" s="3" t="s">
        <v>35</v>
      </c>
      <c r="D3348" s="3" t="s">
        <v>36</v>
      </c>
      <c r="E3348" s="3">
        <v>1996</v>
      </c>
      <c r="F3348" s="4">
        <v>201190.03125</v>
      </c>
    </row>
    <row r="3349" spans="1:6" x14ac:dyDescent="0.15">
      <c r="A3349" s="2" t="s">
        <v>47</v>
      </c>
      <c r="B3349" s="2" t="s">
        <v>48</v>
      </c>
      <c r="C3349" s="3" t="s">
        <v>35</v>
      </c>
      <c r="D3349" s="3" t="s">
        <v>36</v>
      </c>
      <c r="E3349" s="3">
        <v>1997</v>
      </c>
      <c r="F3349" s="4">
        <v>220693.28125</v>
      </c>
    </row>
    <row r="3350" spans="1:6" x14ac:dyDescent="0.15">
      <c r="A3350" s="2" t="s">
        <v>47</v>
      </c>
      <c r="B3350" s="2" t="s">
        <v>49</v>
      </c>
      <c r="C3350" s="3" t="s">
        <v>35</v>
      </c>
      <c r="D3350" s="3" t="s">
        <v>36</v>
      </c>
      <c r="E3350" s="3">
        <v>1997</v>
      </c>
      <c r="F3350" s="4">
        <v>216267.3125</v>
      </c>
    </row>
    <row r="3351" spans="1:6" x14ac:dyDescent="0.15">
      <c r="A3351" s="2" t="s">
        <v>47</v>
      </c>
      <c r="B3351" s="2" t="s">
        <v>48</v>
      </c>
      <c r="C3351" s="3" t="s">
        <v>35</v>
      </c>
      <c r="D3351" s="3" t="s">
        <v>36</v>
      </c>
      <c r="E3351" s="3">
        <v>1998</v>
      </c>
      <c r="F3351" s="4">
        <v>236538.609375</v>
      </c>
    </row>
    <row r="3352" spans="1:6" x14ac:dyDescent="0.15">
      <c r="A3352" s="2" t="s">
        <v>47</v>
      </c>
      <c r="B3352" s="2" t="s">
        <v>49</v>
      </c>
      <c r="C3352" s="3" t="s">
        <v>35</v>
      </c>
      <c r="D3352" s="3" t="s">
        <v>36</v>
      </c>
      <c r="E3352" s="3">
        <v>1998</v>
      </c>
      <c r="F3352" s="4">
        <v>230482.5</v>
      </c>
    </row>
    <row r="3353" spans="1:6" x14ac:dyDescent="0.15">
      <c r="A3353" s="2" t="s">
        <v>47</v>
      </c>
      <c r="B3353" s="2" t="s">
        <v>48</v>
      </c>
      <c r="C3353" s="3" t="s">
        <v>35</v>
      </c>
      <c r="D3353" s="3" t="s">
        <v>36</v>
      </c>
      <c r="E3353" s="3">
        <v>1999</v>
      </c>
      <c r="F3353" s="4">
        <v>251222.21875</v>
      </c>
    </row>
    <row r="3354" spans="1:6" x14ac:dyDescent="0.15">
      <c r="A3354" s="2" t="s">
        <v>47</v>
      </c>
      <c r="B3354" s="2" t="s">
        <v>49</v>
      </c>
      <c r="C3354" s="3" t="s">
        <v>35</v>
      </c>
      <c r="D3354" s="3" t="s">
        <v>36</v>
      </c>
      <c r="E3354" s="3">
        <v>1999</v>
      </c>
      <c r="F3354" s="4">
        <v>245382.984375</v>
      </c>
    </row>
    <row r="3355" spans="1:6" x14ac:dyDescent="0.15">
      <c r="A3355" s="2" t="s">
        <v>47</v>
      </c>
      <c r="B3355" s="2" t="s">
        <v>48</v>
      </c>
      <c r="C3355" s="3" t="s">
        <v>35</v>
      </c>
      <c r="D3355" s="3" t="s">
        <v>36</v>
      </c>
      <c r="E3355" s="3">
        <v>2000</v>
      </c>
      <c r="F3355" s="4">
        <v>259576.953125</v>
      </c>
    </row>
    <row r="3356" spans="1:6" x14ac:dyDescent="0.15">
      <c r="A3356" s="2" t="s">
        <v>47</v>
      </c>
      <c r="B3356" s="2" t="s">
        <v>49</v>
      </c>
      <c r="C3356" s="3" t="s">
        <v>35</v>
      </c>
      <c r="D3356" s="3" t="s">
        <v>36</v>
      </c>
      <c r="E3356" s="3">
        <v>2000</v>
      </c>
      <c r="F3356" s="4">
        <v>254626.265625</v>
      </c>
    </row>
    <row r="3357" spans="1:6" x14ac:dyDescent="0.15">
      <c r="A3357" s="2" t="s">
        <v>47</v>
      </c>
      <c r="B3357" s="2" t="s">
        <v>48</v>
      </c>
      <c r="C3357" s="3" t="s">
        <v>35</v>
      </c>
      <c r="D3357" s="3" t="s">
        <v>36</v>
      </c>
      <c r="E3357" s="3">
        <v>2001</v>
      </c>
      <c r="F3357" s="4">
        <v>261453.34375</v>
      </c>
    </row>
    <row r="3358" spans="1:6" x14ac:dyDescent="0.15">
      <c r="A3358" s="2" t="s">
        <v>47</v>
      </c>
      <c r="B3358" s="2" t="s">
        <v>49</v>
      </c>
      <c r="C3358" s="3" t="s">
        <v>35</v>
      </c>
      <c r="D3358" s="3" t="s">
        <v>36</v>
      </c>
      <c r="E3358" s="3">
        <v>2001</v>
      </c>
      <c r="F3358" s="4">
        <v>257825.796875</v>
      </c>
    </row>
    <row r="3359" spans="1:6" x14ac:dyDescent="0.15">
      <c r="A3359" s="2" t="s">
        <v>47</v>
      </c>
      <c r="B3359" s="2" t="s">
        <v>48</v>
      </c>
      <c r="C3359" s="3" t="s">
        <v>35</v>
      </c>
      <c r="D3359" s="3" t="s">
        <v>36</v>
      </c>
      <c r="E3359" s="3">
        <v>2002</v>
      </c>
      <c r="F3359" s="4">
        <v>264505</v>
      </c>
    </row>
    <row r="3360" spans="1:6" x14ac:dyDescent="0.15">
      <c r="A3360" s="2" t="s">
        <v>47</v>
      </c>
      <c r="B3360" s="2" t="s">
        <v>49</v>
      </c>
      <c r="C3360" s="3" t="s">
        <v>35</v>
      </c>
      <c r="D3360" s="3" t="s">
        <v>36</v>
      </c>
      <c r="E3360" s="3">
        <v>2002</v>
      </c>
      <c r="F3360" s="4">
        <v>262209.875</v>
      </c>
    </row>
    <row r="3361" spans="1:6" x14ac:dyDescent="0.15">
      <c r="A3361" s="2" t="s">
        <v>47</v>
      </c>
      <c r="B3361" s="2" t="s">
        <v>48</v>
      </c>
      <c r="C3361" s="3" t="s">
        <v>35</v>
      </c>
      <c r="D3361" s="3" t="s">
        <v>36</v>
      </c>
      <c r="E3361" s="3">
        <v>2003</v>
      </c>
      <c r="F3361" s="4">
        <v>266508.875</v>
      </c>
    </row>
    <row r="3362" spans="1:6" x14ac:dyDescent="0.15">
      <c r="A3362" s="2" t="s">
        <v>47</v>
      </c>
      <c r="B3362" s="2" t="s">
        <v>49</v>
      </c>
      <c r="C3362" s="3" t="s">
        <v>35</v>
      </c>
      <c r="D3362" s="3" t="s">
        <v>36</v>
      </c>
      <c r="E3362" s="3">
        <v>2003</v>
      </c>
      <c r="F3362" s="4">
        <v>264596.875</v>
      </c>
    </row>
    <row r="3363" spans="1:6" x14ac:dyDescent="0.15">
      <c r="A3363" s="2" t="s">
        <v>47</v>
      </c>
      <c r="B3363" s="2" t="s">
        <v>48</v>
      </c>
      <c r="C3363" s="3" t="s">
        <v>35</v>
      </c>
      <c r="D3363" s="3" t="s">
        <v>36</v>
      </c>
      <c r="E3363" s="3">
        <v>2004</v>
      </c>
      <c r="F3363" s="4">
        <v>273012.8125</v>
      </c>
    </row>
    <row r="3364" spans="1:6" x14ac:dyDescent="0.15">
      <c r="A3364" s="2" t="s">
        <v>47</v>
      </c>
      <c r="B3364" s="2" t="s">
        <v>49</v>
      </c>
      <c r="C3364" s="3" t="s">
        <v>35</v>
      </c>
      <c r="D3364" s="3" t="s">
        <v>36</v>
      </c>
      <c r="E3364" s="3">
        <v>2004</v>
      </c>
      <c r="F3364" s="4">
        <v>271179.84375</v>
      </c>
    </row>
    <row r="3365" spans="1:6" x14ac:dyDescent="0.15">
      <c r="A3365" s="2" t="s">
        <v>47</v>
      </c>
      <c r="B3365" s="2" t="s">
        <v>48</v>
      </c>
      <c r="C3365" s="3" t="s">
        <v>35</v>
      </c>
      <c r="D3365" s="3" t="s">
        <v>36</v>
      </c>
      <c r="E3365" s="3">
        <v>2005</v>
      </c>
      <c r="F3365" s="4">
        <v>285299.9375</v>
      </c>
    </row>
    <row r="3366" spans="1:6" x14ac:dyDescent="0.15">
      <c r="A3366" s="2" t="s">
        <v>47</v>
      </c>
      <c r="B3366" s="2" t="s">
        <v>49</v>
      </c>
      <c r="C3366" s="3" t="s">
        <v>35</v>
      </c>
      <c r="D3366" s="3" t="s">
        <v>36</v>
      </c>
      <c r="E3366" s="3">
        <v>2005</v>
      </c>
      <c r="F3366" s="4">
        <v>288411.25</v>
      </c>
    </row>
    <row r="3367" spans="1:6" x14ac:dyDescent="0.15">
      <c r="A3367" s="2" t="s">
        <v>47</v>
      </c>
      <c r="B3367" s="2" t="s">
        <v>48</v>
      </c>
      <c r="C3367" s="3" t="s">
        <v>35</v>
      </c>
      <c r="D3367" s="3" t="s">
        <v>36</v>
      </c>
      <c r="E3367" s="3">
        <v>2006</v>
      </c>
      <c r="F3367" s="4">
        <v>301678.34375</v>
      </c>
    </row>
    <row r="3368" spans="1:6" x14ac:dyDescent="0.15">
      <c r="A3368" s="2" t="s">
        <v>47</v>
      </c>
      <c r="B3368" s="2" t="s">
        <v>49</v>
      </c>
      <c r="C3368" s="3" t="s">
        <v>35</v>
      </c>
      <c r="D3368" s="3" t="s">
        <v>36</v>
      </c>
      <c r="E3368" s="3">
        <v>2006</v>
      </c>
      <c r="F3368" s="4">
        <v>302813.25</v>
      </c>
    </row>
    <row r="3369" spans="1:6" x14ac:dyDescent="0.15">
      <c r="A3369" s="2" t="s">
        <v>47</v>
      </c>
      <c r="B3369" s="2" t="s">
        <v>48</v>
      </c>
      <c r="C3369" s="3" t="s">
        <v>35</v>
      </c>
      <c r="D3369" s="3" t="s">
        <v>36</v>
      </c>
      <c r="E3369" s="3">
        <v>2007</v>
      </c>
      <c r="F3369" s="4">
        <v>312492.625</v>
      </c>
    </row>
    <row r="3370" spans="1:6" x14ac:dyDescent="0.15">
      <c r="A3370" s="2" t="s">
        <v>47</v>
      </c>
      <c r="B3370" s="2" t="s">
        <v>49</v>
      </c>
      <c r="C3370" s="3" t="s">
        <v>35</v>
      </c>
      <c r="D3370" s="3" t="s">
        <v>36</v>
      </c>
      <c r="E3370" s="3">
        <v>2007</v>
      </c>
      <c r="F3370" s="4">
        <v>312656.5</v>
      </c>
    </row>
    <row r="3371" spans="1:6" x14ac:dyDescent="0.15">
      <c r="A3371" s="2" t="s">
        <v>47</v>
      </c>
      <c r="B3371" s="2" t="s">
        <v>48</v>
      </c>
      <c r="C3371" s="3" t="s">
        <v>35</v>
      </c>
      <c r="D3371" s="3" t="s">
        <v>36</v>
      </c>
      <c r="E3371" s="3">
        <v>2008</v>
      </c>
      <c r="F3371" s="4">
        <v>316198.375</v>
      </c>
    </row>
    <row r="3372" spans="1:6" x14ac:dyDescent="0.15">
      <c r="A3372" s="2" t="s">
        <v>47</v>
      </c>
      <c r="B3372" s="2" t="s">
        <v>49</v>
      </c>
      <c r="C3372" s="3" t="s">
        <v>35</v>
      </c>
      <c r="D3372" s="3" t="s">
        <v>36</v>
      </c>
      <c r="E3372" s="3">
        <v>2008</v>
      </c>
      <c r="F3372" s="4">
        <v>318381.21875</v>
      </c>
    </row>
    <row r="3373" spans="1:6" x14ac:dyDescent="0.15">
      <c r="A3373" s="2" t="s">
        <v>47</v>
      </c>
      <c r="B3373" s="2" t="s">
        <v>48</v>
      </c>
      <c r="C3373" s="3" t="s">
        <v>35</v>
      </c>
      <c r="D3373" s="3" t="s">
        <v>36</v>
      </c>
      <c r="E3373" s="3">
        <v>2009</v>
      </c>
      <c r="F3373" s="4">
        <v>314184.59375</v>
      </c>
    </row>
    <row r="3374" spans="1:6" x14ac:dyDescent="0.15">
      <c r="A3374" s="2" t="s">
        <v>47</v>
      </c>
      <c r="B3374" s="2" t="s">
        <v>49</v>
      </c>
      <c r="C3374" s="3" t="s">
        <v>35</v>
      </c>
      <c r="D3374" s="3" t="s">
        <v>36</v>
      </c>
      <c r="E3374" s="3">
        <v>2009</v>
      </c>
      <c r="F3374" s="4">
        <v>314587.21875</v>
      </c>
    </row>
    <row r="3375" spans="1:6" x14ac:dyDescent="0.15">
      <c r="A3375" s="2" t="s">
        <v>47</v>
      </c>
      <c r="B3375" s="2" t="s">
        <v>48</v>
      </c>
      <c r="C3375" s="3" t="s">
        <v>35</v>
      </c>
      <c r="D3375" s="3" t="s">
        <v>36</v>
      </c>
      <c r="E3375" s="3">
        <v>2010</v>
      </c>
      <c r="F3375" s="4">
        <v>323258.71875</v>
      </c>
    </row>
    <row r="3376" spans="1:6" x14ac:dyDescent="0.15">
      <c r="A3376" s="2" t="s">
        <v>47</v>
      </c>
      <c r="B3376" s="2" t="s">
        <v>49</v>
      </c>
      <c r="C3376" s="3" t="s">
        <v>35</v>
      </c>
      <c r="D3376" s="3" t="s">
        <v>36</v>
      </c>
      <c r="E3376" s="3">
        <v>2010</v>
      </c>
      <c r="F3376" s="4">
        <v>324045</v>
      </c>
    </row>
    <row r="3377" spans="1:6" x14ac:dyDescent="0.15">
      <c r="A3377" s="2" t="s">
        <v>47</v>
      </c>
      <c r="B3377" s="2" t="s">
        <v>48</v>
      </c>
      <c r="C3377" s="3" t="s">
        <v>35</v>
      </c>
      <c r="D3377" s="3" t="s">
        <v>36</v>
      </c>
      <c r="E3377" s="3">
        <v>2011</v>
      </c>
      <c r="F3377" s="4">
        <v>313628.03125</v>
      </c>
    </row>
    <row r="3378" spans="1:6" x14ac:dyDescent="0.15">
      <c r="A3378" s="2" t="s">
        <v>47</v>
      </c>
      <c r="B3378" s="2" t="s">
        <v>49</v>
      </c>
      <c r="C3378" s="3" t="s">
        <v>35</v>
      </c>
      <c r="D3378" s="3" t="s">
        <v>36</v>
      </c>
      <c r="E3378" s="3">
        <v>2011</v>
      </c>
      <c r="F3378" s="4">
        <v>315796.125</v>
      </c>
    </row>
    <row r="3379" spans="1:6" x14ac:dyDescent="0.15">
      <c r="A3379" s="2" t="s">
        <v>47</v>
      </c>
      <c r="B3379" s="2" t="s">
        <v>48</v>
      </c>
      <c r="C3379" s="3" t="s">
        <v>35</v>
      </c>
      <c r="D3379" s="3" t="s">
        <v>36</v>
      </c>
      <c r="E3379" s="3">
        <v>2012</v>
      </c>
      <c r="F3379" s="4">
        <v>307454.4375</v>
      </c>
    </row>
    <row r="3380" spans="1:6" x14ac:dyDescent="0.15">
      <c r="A3380" s="2" t="s">
        <v>47</v>
      </c>
      <c r="B3380" s="2" t="s">
        <v>49</v>
      </c>
      <c r="C3380" s="3" t="s">
        <v>35</v>
      </c>
      <c r="D3380" s="3" t="s">
        <v>36</v>
      </c>
      <c r="E3380" s="3">
        <v>2012</v>
      </c>
      <c r="F3380" s="4">
        <v>308522.28125</v>
      </c>
    </row>
    <row r="3381" spans="1:6" x14ac:dyDescent="0.15">
      <c r="A3381" s="2" t="s">
        <v>47</v>
      </c>
      <c r="B3381" s="2" t="s">
        <v>48</v>
      </c>
      <c r="C3381" s="3" t="s">
        <v>35</v>
      </c>
      <c r="D3381" s="3" t="s">
        <v>36</v>
      </c>
      <c r="E3381" s="3">
        <v>2013</v>
      </c>
      <c r="F3381" s="4">
        <v>303714.78125</v>
      </c>
    </row>
    <row r="3382" spans="1:6" x14ac:dyDescent="0.15">
      <c r="A3382" s="2" t="s">
        <v>47</v>
      </c>
      <c r="B3382" s="2" t="s">
        <v>49</v>
      </c>
      <c r="C3382" s="3" t="s">
        <v>35</v>
      </c>
      <c r="D3382" s="3" t="s">
        <v>36</v>
      </c>
      <c r="E3382" s="3">
        <v>2013</v>
      </c>
      <c r="F3382" s="4">
        <v>303604.21875</v>
      </c>
    </row>
    <row r="3383" spans="1:6" x14ac:dyDescent="0.15">
      <c r="A3383" s="2" t="s">
        <v>47</v>
      </c>
      <c r="B3383" s="2" t="s">
        <v>48</v>
      </c>
      <c r="C3383" s="3" t="s">
        <v>35</v>
      </c>
      <c r="D3383" s="3" t="s">
        <v>36</v>
      </c>
      <c r="E3383" s="3">
        <v>2014</v>
      </c>
      <c r="F3383" s="4">
        <v>302671.78125</v>
      </c>
    </row>
    <row r="3384" spans="1:6" x14ac:dyDescent="0.15">
      <c r="A3384" s="2" t="s">
        <v>47</v>
      </c>
      <c r="B3384" s="2" t="s">
        <v>49</v>
      </c>
      <c r="C3384" s="3" t="s">
        <v>35</v>
      </c>
      <c r="D3384" s="3" t="s">
        <v>36</v>
      </c>
      <c r="E3384" s="3">
        <v>2014</v>
      </c>
      <c r="F3384" s="4">
        <v>302754.3125</v>
      </c>
    </row>
    <row r="3385" spans="1:6" x14ac:dyDescent="0.15">
      <c r="A3385" s="2" t="s">
        <v>47</v>
      </c>
      <c r="B3385" s="2" t="s">
        <v>48</v>
      </c>
      <c r="C3385" s="3" t="s">
        <v>35</v>
      </c>
      <c r="D3385" s="3" t="s">
        <v>36</v>
      </c>
      <c r="E3385" s="3">
        <v>2015</v>
      </c>
      <c r="F3385" s="4">
        <v>314019.625</v>
      </c>
    </row>
    <row r="3386" spans="1:6" x14ac:dyDescent="0.15">
      <c r="A3386" s="2" t="s">
        <v>47</v>
      </c>
      <c r="B3386" s="2" t="s">
        <v>49</v>
      </c>
      <c r="C3386" s="3" t="s">
        <v>35</v>
      </c>
      <c r="D3386" s="3" t="s">
        <v>36</v>
      </c>
      <c r="E3386" s="3">
        <v>2015</v>
      </c>
      <c r="F3386" s="4">
        <v>313092.71875</v>
      </c>
    </row>
    <row r="3387" spans="1:6" x14ac:dyDescent="0.15">
      <c r="A3387" s="2" t="s">
        <v>47</v>
      </c>
      <c r="B3387" s="2" t="s">
        <v>48</v>
      </c>
      <c r="C3387" s="3" t="s">
        <v>35</v>
      </c>
      <c r="D3387" s="3" t="s">
        <v>36</v>
      </c>
      <c r="E3387" s="3">
        <v>2016</v>
      </c>
      <c r="F3387" s="4">
        <v>323220.96875</v>
      </c>
    </row>
    <row r="3388" spans="1:6" x14ac:dyDescent="0.15">
      <c r="A3388" s="2" t="s">
        <v>47</v>
      </c>
      <c r="B3388" s="2" t="s">
        <v>49</v>
      </c>
      <c r="C3388" s="3" t="s">
        <v>35</v>
      </c>
      <c r="D3388" s="3" t="s">
        <v>36</v>
      </c>
      <c r="E3388" s="3">
        <v>2016</v>
      </c>
      <c r="F3388" s="4">
        <v>321738.90625</v>
      </c>
    </row>
    <row r="3389" spans="1:6" x14ac:dyDescent="0.15">
      <c r="A3389" s="2" t="s">
        <v>47</v>
      </c>
      <c r="B3389" s="2" t="s">
        <v>48</v>
      </c>
      <c r="C3389" s="3" t="s">
        <v>35</v>
      </c>
      <c r="D3389" s="3" t="s">
        <v>36</v>
      </c>
      <c r="E3389" s="3">
        <v>2017</v>
      </c>
      <c r="F3389" s="4">
        <v>332017.5</v>
      </c>
    </row>
    <row r="3390" spans="1:6" x14ac:dyDescent="0.15">
      <c r="A3390" s="2" t="s">
        <v>47</v>
      </c>
      <c r="B3390" s="2" t="s">
        <v>49</v>
      </c>
      <c r="C3390" s="3" t="s">
        <v>35</v>
      </c>
      <c r="D3390" s="3" t="s">
        <v>36</v>
      </c>
      <c r="E3390" s="3">
        <v>2017</v>
      </c>
      <c r="F3390" s="4">
        <v>332017.5</v>
      </c>
    </row>
    <row r="3391" spans="1:6" x14ac:dyDescent="0.15">
      <c r="A3391" s="2" t="s">
        <v>47</v>
      </c>
      <c r="B3391" s="2" t="s">
        <v>48</v>
      </c>
      <c r="C3391" s="3" t="s">
        <v>35</v>
      </c>
      <c r="D3391" s="3" t="s">
        <v>36</v>
      </c>
      <c r="E3391" s="3">
        <v>2018</v>
      </c>
      <c r="F3391" s="4">
        <v>341520.65625</v>
      </c>
    </row>
    <row r="3392" spans="1:6" x14ac:dyDescent="0.15">
      <c r="A3392" s="2" t="s">
        <v>47</v>
      </c>
      <c r="B3392" s="2" t="s">
        <v>49</v>
      </c>
      <c r="C3392" s="3" t="s">
        <v>35</v>
      </c>
      <c r="D3392" s="3" t="s">
        <v>36</v>
      </c>
      <c r="E3392" s="3">
        <v>2018</v>
      </c>
      <c r="F3392" s="4">
        <v>341050.90625</v>
      </c>
    </row>
    <row r="3393" spans="1:6" x14ac:dyDescent="0.15">
      <c r="A3393" s="2" t="s">
        <v>47</v>
      </c>
      <c r="B3393" s="2" t="s">
        <v>48</v>
      </c>
      <c r="C3393" s="3" t="s">
        <v>35</v>
      </c>
      <c r="D3393" s="3" t="s">
        <v>36</v>
      </c>
      <c r="E3393" s="3">
        <v>2019</v>
      </c>
      <c r="F3393" s="4">
        <v>350395.375</v>
      </c>
    </row>
    <row r="3394" spans="1:6" x14ac:dyDescent="0.15">
      <c r="A3394" s="2" t="s">
        <v>47</v>
      </c>
      <c r="B3394" s="2" t="s">
        <v>49</v>
      </c>
      <c r="C3394" s="3" t="s">
        <v>35</v>
      </c>
      <c r="D3394" s="3" t="s">
        <v>36</v>
      </c>
      <c r="E3394" s="3">
        <v>2019</v>
      </c>
      <c r="F3394" s="4">
        <v>349450.71875</v>
      </c>
    </row>
    <row r="3395" spans="1:6" x14ac:dyDescent="0.15">
      <c r="A3395" s="2" t="s">
        <v>47</v>
      </c>
      <c r="B3395" s="2" t="s">
        <v>48</v>
      </c>
      <c r="C3395" s="3" t="s">
        <v>37</v>
      </c>
      <c r="D3395" s="3" t="s">
        <v>38</v>
      </c>
      <c r="E3395" s="3">
        <v>1950</v>
      </c>
      <c r="F3395" s="4">
        <v>107712.7734375</v>
      </c>
    </row>
    <row r="3396" spans="1:6" x14ac:dyDescent="0.15">
      <c r="A3396" s="2" t="s">
        <v>47</v>
      </c>
      <c r="B3396" s="2" t="s">
        <v>49</v>
      </c>
      <c r="C3396" s="3" t="s">
        <v>37</v>
      </c>
      <c r="D3396" s="3" t="s">
        <v>38</v>
      </c>
      <c r="E3396" s="3">
        <v>1950</v>
      </c>
      <c r="F3396" s="4">
        <v>110010.2109375</v>
      </c>
    </row>
    <row r="3397" spans="1:6" x14ac:dyDescent="0.15">
      <c r="A3397" s="2" t="s">
        <v>47</v>
      </c>
      <c r="B3397" s="2" t="s">
        <v>48</v>
      </c>
      <c r="C3397" s="3" t="s">
        <v>37</v>
      </c>
      <c r="D3397" s="3" t="s">
        <v>38</v>
      </c>
      <c r="E3397" s="3">
        <v>1951</v>
      </c>
      <c r="F3397" s="4">
        <v>125744.8671875</v>
      </c>
    </row>
    <row r="3398" spans="1:6" x14ac:dyDescent="0.15">
      <c r="A3398" s="2" t="s">
        <v>47</v>
      </c>
      <c r="B3398" s="2" t="s">
        <v>49</v>
      </c>
      <c r="C3398" s="3" t="s">
        <v>37</v>
      </c>
      <c r="D3398" s="3" t="s">
        <v>38</v>
      </c>
      <c r="E3398" s="3">
        <v>1951</v>
      </c>
      <c r="F3398" s="4">
        <v>128734.203125</v>
      </c>
    </row>
    <row r="3399" spans="1:6" x14ac:dyDescent="0.15">
      <c r="A3399" s="2" t="s">
        <v>47</v>
      </c>
      <c r="B3399" s="2" t="s">
        <v>48</v>
      </c>
      <c r="C3399" s="3" t="s">
        <v>37</v>
      </c>
      <c r="D3399" s="3" t="s">
        <v>38</v>
      </c>
      <c r="E3399" s="3">
        <v>1952</v>
      </c>
      <c r="F3399" s="4">
        <v>131262.1875</v>
      </c>
    </row>
    <row r="3400" spans="1:6" x14ac:dyDescent="0.15">
      <c r="A3400" s="2" t="s">
        <v>47</v>
      </c>
      <c r="B3400" s="2" t="s">
        <v>49</v>
      </c>
      <c r="C3400" s="3" t="s">
        <v>37</v>
      </c>
      <c r="D3400" s="3" t="s">
        <v>38</v>
      </c>
      <c r="E3400" s="3">
        <v>1952</v>
      </c>
      <c r="F3400" s="4">
        <v>134835.015625</v>
      </c>
    </row>
    <row r="3401" spans="1:6" x14ac:dyDescent="0.15">
      <c r="A3401" s="2" t="s">
        <v>47</v>
      </c>
      <c r="B3401" s="2" t="s">
        <v>48</v>
      </c>
      <c r="C3401" s="3" t="s">
        <v>37</v>
      </c>
      <c r="D3401" s="3" t="s">
        <v>38</v>
      </c>
      <c r="E3401" s="3">
        <v>1953</v>
      </c>
      <c r="F3401" s="4">
        <v>126423.75</v>
      </c>
    </row>
    <row r="3402" spans="1:6" x14ac:dyDescent="0.15">
      <c r="A3402" s="2" t="s">
        <v>47</v>
      </c>
      <c r="B3402" s="2" t="s">
        <v>49</v>
      </c>
      <c r="C3402" s="3" t="s">
        <v>37</v>
      </c>
      <c r="D3402" s="3" t="s">
        <v>38</v>
      </c>
      <c r="E3402" s="3">
        <v>1953</v>
      </c>
      <c r="F3402" s="4">
        <v>129930.4609375</v>
      </c>
    </row>
    <row r="3403" spans="1:6" x14ac:dyDescent="0.15">
      <c r="A3403" s="2" t="s">
        <v>47</v>
      </c>
      <c r="B3403" s="2" t="s">
        <v>48</v>
      </c>
      <c r="C3403" s="3" t="s">
        <v>37</v>
      </c>
      <c r="D3403" s="3" t="s">
        <v>38</v>
      </c>
      <c r="E3403" s="3">
        <v>1954</v>
      </c>
      <c r="F3403" s="4">
        <v>142991.28125</v>
      </c>
    </row>
    <row r="3404" spans="1:6" x14ac:dyDescent="0.15">
      <c r="A3404" s="2" t="s">
        <v>47</v>
      </c>
      <c r="B3404" s="2" t="s">
        <v>49</v>
      </c>
      <c r="C3404" s="3" t="s">
        <v>37</v>
      </c>
      <c r="D3404" s="3" t="s">
        <v>38</v>
      </c>
      <c r="E3404" s="3">
        <v>1954</v>
      </c>
      <c r="F3404" s="4">
        <v>146587.15625</v>
      </c>
    </row>
    <row r="3405" spans="1:6" x14ac:dyDescent="0.15">
      <c r="A3405" s="2" t="s">
        <v>47</v>
      </c>
      <c r="B3405" s="2" t="s">
        <v>48</v>
      </c>
      <c r="C3405" s="3" t="s">
        <v>37</v>
      </c>
      <c r="D3405" s="3" t="s">
        <v>38</v>
      </c>
      <c r="E3405" s="3">
        <v>1955</v>
      </c>
      <c r="F3405" s="4">
        <v>150494.734375</v>
      </c>
    </row>
    <row r="3406" spans="1:6" x14ac:dyDescent="0.15">
      <c r="A3406" s="2" t="s">
        <v>47</v>
      </c>
      <c r="B3406" s="2" t="s">
        <v>49</v>
      </c>
      <c r="C3406" s="3" t="s">
        <v>37</v>
      </c>
      <c r="D3406" s="3" t="s">
        <v>38</v>
      </c>
      <c r="E3406" s="3">
        <v>1955</v>
      </c>
      <c r="F3406" s="4">
        <v>153588.6875</v>
      </c>
    </row>
    <row r="3407" spans="1:6" x14ac:dyDescent="0.15">
      <c r="A3407" s="2" t="s">
        <v>47</v>
      </c>
      <c r="B3407" s="2" t="s">
        <v>48</v>
      </c>
      <c r="C3407" s="3" t="s">
        <v>37</v>
      </c>
      <c r="D3407" s="3" t="s">
        <v>38</v>
      </c>
      <c r="E3407" s="3">
        <v>1956</v>
      </c>
      <c r="F3407" s="4">
        <v>161719.84375</v>
      </c>
    </row>
    <row r="3408" spans="1:6" x14ac:dyDescent="0.15">
      <c r="A3408" s="2" t="s">
        <v>47</v>
      </c>
      <c r="B3408" s="2" t="s">
        <v>49</v>
      </c>
      <c r="C3408" s="3" t="s">
        <v>37</v>
      </c>
      <c r="D3408" s="3" t="s">
        <v>38</v>
      </c>
      <c r="E3408" s="3">
        <v>1956</v>
      </c>
      <c r="F3408" s="4">
        <v>164301.53125</v>
      </c>
    </row>
    <row r="3409" spans="1:6" x14ac:dyDescent="0.15">
      <c r="A3409" s="2" t="s">
        <v>47</v>
      </c>
      <c r="B3409" s="2" t="s">
        <v>48</v>
      </c>
      <c r="C3409" s="3" t="s">
        <v>37</v>
      </c>
      <c r="D3409" s="3" t="s">
        <v>38</v>
      </c>
      <c r="E3409" s="3">
        <v>1957</v>
      </c>
      <c r="F3409" s="4">
        <v>169285.71875</v>
      </c>
    </row>
    <row r="3410" spans="1:6" x14ac:dyDescent="0.15">
      <c r="A3410" s="2" t="s">
        <v>47</v>
      </c>
      <c r="B3410" s="2" t="s">
        <v>49</v>
      </c>
      <c r="C3410" s="3" t="s">
        <v>37</v>
      </c>
      <c r="D3410" s="3" t="s">
        <v>38</v>
      </c>
      <c r="E3410" s="3">
        <v>1957</v>
      </c>
      <c r="F3410" s="4">
        <v>171831.09375</v>
      </c>
    </row>
    <row r="3411" spans="1:6" x14ac:dyDescent="0.15">
      <c r="A3411" s="2" t="s">
        <v>47</v>
      </c>
      <c r="B3411" s="2" t="s">
        <v>48</v>
      </c>
      <c r="C3411" s="3" t="s">
        <v>37</v>
      </c>
      <c r="D3411" s="3" t="s">
        <v>38</v>
      </c>
      <c r="E3411" s="3">
        <v>1958</v>
      </c>
      <c r="F3411" s="4">
        <v>176618.671875</v>
      </c>
    </row>
    <row r="3412" spans="1:6" x14ac:dyDescent="0.15">
      <c r="A3412" s="2" t="s">
        <v>47</v>
      </c>
      <c r="B3412" s="2" t="s">
        <v>49</v>
      </c>
      <c r="C3412" s="3" t="s">
        <v>37</v>
      </c>
      <c r="D3412" s="3" t="s">
        <v>38</v>
      </c>
      <c r="E3412" s="3">
        <v>1958</v>
      </c>
      <c r="F3412" s="4">
        <v>179379.0625</v>
      </c>
    </row>
    <row r="3413" spans="1:6" x14ac:dyDescent="0.15">
      <c r="A3413" s="2" t="s">
        <v>47</v>
      </c>
      <c r="B3413" s="2" t="s">
        <v>48</v>
      </c>
      <c r="C3413" s="3" t="s">
        <v>37</v>
      </c>
      <c r="D3413" s="3" t="s">
        <v>38</v>
      </c>
      <c r="E3413" s="3">
        <v>1959</v>
      </c>
      <c r="F3413" s="4">
        <v>172686.734375</v>
      </c>
    </row>
    <row r="3414" spans="1:6" x14ac:dyDescent="0.15">
      <c r="A3414" s="2" t="s">
        <v>47</v>
      </c>
      <c r="B3414" s="2" t="s">
        <v>49</v>
      </c>
      <c r="C3414" s="3" t="s">
        <v>37</v>
      </c>
      <c r="D3414" s="3" t="s">
        <v>38</v>
      </c>
      <c r="E3414" s="3">
        <v>1959</v>
      </c>
      <c r="F3414" s="4">
        <v>174406.140625</v>
      </c>
    </row>
    <row r="3415" spans="1:6" x14ac:dyDescent="0.15">
      <c r="A3415" s="2" t="s">
        <v>47</v>
      </c>
      <c r="B3415" s="2" t="s">
        <v>48</v>
      </c>
      <c r="C3415" s="3" t="s">
        <v>37</v>
      </c>
      <c r="D3415" s="3" t="s">
        <v>38</v>
      </c>
      <c r="E3415" s="3">
        <v>1960</v>
      </c>
      <c r="F3415" s="4">
        <v>191600.640625</v>
      </c>
    </row>
    <row r="3416" spans="1:6" x14ac:dyDescent="0.15">
      <c r="A3416" s="2" t="s">
        <v>47</v>
      </c>
      <c r="B3416" s="2" t="s">
        <v>49</v>
      </c>
      <c r="C3416" s="3" t="s">
        <v>37</v>
      </c>
      <c r="D3416" s="3" t="s">
        <v>38</v>
      </c>
      <c r="E3416" s="3">
        <v>1960</v>
      </c>
      <c r="F3416" s="4">
        <v>194625.09375</v>
      </c>
    </row>
    <row r="3417" spans="1:6" x14ac:dyDescent="0.15">
      <c r="A3417" s="2" t="s">
        <v>47</v>
      </c>
      <c r="B3417" s="2" t="s">
        <v>48</v>
      </c>
      <c r="C3417" s="3" t="s">
        <v>37</v>
      </c>
      <c r="D3417" s="3" t="s">
        <v>38</v>
      </c>
      <c r="E3417" s="3">
        <v>1961</v>
      </c>
      <c r="F3417" s="4">
        <v>213251.21875</v>
      </c>
    </row>
    <row r="3418" spans="1:6" x14ac:dyDescent="0.15">
      <c r="A3418" s="2" t="s">
        <v>47</v>
      </c>
      <c r="B3418" s="2" t="s">
        <v>49</v>
      </c>
      <c r="C3418" s="3" t="s">
        <v>37</v>
      </c>
      <c r="D3418" s="3" t="s">
        <v>38</v>
      </c>
      <c r="E3418" s="3">
        <v>1961</v>
      </c>
      <c r="F3418" s="4">
        <v>217137.1875</v>
      </c>
    </row>
    <row r="3419" spans="1:6" x14ac:dyDescent="0.15">
      <c r="A3419" s="2" t="s">
        <v>47</v>
      </c>
      <c r="B3419" s="2" t="s">
        <v>48</v>
      </c>
      <c r="C3419" s="3" t="s">
        <v>37</v>
      </c>
      <c r="D3419" s="3" t="s">
        <v>38</v>
      </c>
      <c r="E3419" s="3">
        <v>1962</v>
      </c>
      <c r="F3419" s="4">
        <v>234037.21875</v>
      </c>
    </row>
    <row r="3420" spans="1:6" x14ac:dyDescent="0.15">
      <c r="A3420" s="2" t="s">
        <v>47</v>
      </c>
      <c r="B3420" s="2" t="s">
        <v>49</v>
      </c>
      <c r="C3420" s="3" t="s">
        <v>37</v>
      </c>
      <c r="D3420" s="3" t="s">
        <v>38</v>
      </c>
      <c r="E3420" s="3">
        <v>1962</v>
      </c>
      <c r="F3420" s="4">
        <v>238131.546875</v>
      </c>
    </row>
    <row r="3421" spans="1:6" x14ac:dyDescent="0.15">
      <c r="A3421" s="2" t="s">
        <v>47</v>
      </c>
      <c r="B3421" s="2" t="s">
        <v>48</v>
      </c>
      <c r="C3421" s="3" t="s">
        <v>37</v>
      </c>
      <c r="D3421" s="3" t="s">
        <v>38</v>
      </c>
      <c r="E3421" s="3">
        <v>1963</v>
      </c>
      <c r="F3421" s="4">
        <v>256582.6875</v>
      </c>
    </row>
    <row r="3422" spans="1:6" x14ac:dyDescent="0.15">
      <c r="A3422" s="2" t="s">
        <v>47</v>
      </c>
      <c r="B3422" s="2" t="s">
        <v>49</v>
      </c>
      <c r="C3422" s="3" t="s">
        <v>37</v>
      </c>
      <c r="D3422" s="3" t="s">
        <v>38</v>
      </c>
      <c r="E3422" s="3">
        <v>1963</v>
      </c>
      <c r="F3422" s="4">
        <v>260323.0625</v>
      </c>
    </row>
    <row r="3423" spans="1:6" x14ac:dyDescent="0.15">
      <c r="A3423" s="2" t="s">
        <v>47</v>
      </c>
      <c r="B3423" s="2" t="s">
        <v>48</v>
      </c>
      <c r="C3423" s="3" t="s">
        <v>37</v>
      </c>
      <c r="D3423" s="3" t="s">
        <v>38</v>
      </c>
      <c r="E3423" s="3">
        <v>1964</v>
      </c>
      <c r="F3423" s="4">
        <v>270125.3125</v>
      </c>
    </row>
    <row r="3424" spans="1:6" x14ac:dyDescent="0.15">
      <c r="A3424" s="2" t="s">
        <v>47</v>
      </c>
      <c r="B3424" s="2" t="s">
        <v>49</v>
      </c>
      <c r="C3424" s="3" t="s">
        <v>37</v>
      </c>
      <c r="D3424" s="3" t="s">
        <v>38</v>
      </c>
      <c r="E3424" s="3">
        <v>1964</v>
      </c>
      <c r="F3424" s="4">
        <v>273276.21875</v>
      </c>
    </row>
    <row r="3425" spans="1:6" x14ac:dyDescent="0.15">
      <c r="A3425" s="2" t="s">
        <v>47</v>
      </c>
      <c r="B3425" s="2" t="s">
        <v>48</v>
      </c>
      <c r="C3425" s="3" t="s">
        <v>37</v>
      </c>
      <c r="D3425" s="3" t="s">
        <v>38</v>
      </c>
      <c r="E3425" s="3">
        <v>1965</v>
      </c>
      <c r="F3425" s="4">
        <v>285650.71875</v>
      </c>
    </row>
    <row r="3426" spans="1:6" x14ac:dyDescent="0.15">
      <c r="A3426" s="2" t="s">
        <v>47</v>
      </c>
      <c r="B3426" s="2" t="s">
        <v>49</v>
      </c>
      <c r="C3426" s="3" t="s">
        <v>37</v>
      </c>
      <c r="D3426" s="3" t="s">
        <v>38</v>
      </c>
      <c r="E3426" s="3">
        <v>1965</v>
      </c>
      <c r="F3426" s="4">
        <v>288814.21875</v>
      </c>
    </row>
    <row r="3427" spans="1:6" x14ac:dyDescent="0.15">
      <c r="A3427" s="2" t="s">
        <v>47</v>
      </c>
      <c r="B3427" s="2" t="s">
        <v>48</v>
      </c>
      <c r="C3427" s="3" t="s">
        <v>37</v>
      </c>
      <c r="D3427" s="3" t="s">
        <v>38</v>
      </c>
      <c r="E3427" s="3">
        <v>1966</v>
      </c>
      <c r="F3427" s="4">
        <v>309556.625</v>
      </c>
    </row>
    <row r="3428" spans="1:6" x14ac:dyDescent="0.15">
      <c r="A3428" s="2" t="s">
        <v>47</v>
      </c>
      <c r="B3428" s="2" t="s">
        <v>49</v>
      </c>
      <c r="C3428" s="3" t="s">
        <v>37</v>
      </c>
      <c r="D3428" s="3" t="s">
        <v>38</v>
      </c>
      <c r="E3428" s="3">
        <v>1966</v>
      </c>
      <c r="F3428" s="4">
        <v>312978.46875</v>
      </c>
    </row>
    <row r="3429" spans="1:6" x14ac:dyDescent="0.15">
      <c r="A3429" s="2" t="s">
        <v>47</v>
      </c>
      <c r="B3429" s="2" t="s">
        <v>48</v>
      </c>
      <c r="C3429" s="3" t="s">
        <v>37</v>
      </c>
      <c r="D3429" s="3" t="s">
        <v>38</v>
      </c>
      <c r="E3429" s="3">
        <v>1967</v>
      </c>
      <c r="F3429" s="4">
        <v>327466.6875</v>
      </c>
    </row>
    <row r="3430" spans="1:6" x14ac:dyDescent="0.15">
      <c r="A3430" s="2" t="s">
        <v>47</v>
      </c>
      <c r="B3430" s="2" t="s">
        <v>49</v>
      </c>
      <c r="C3430" s="3" t="s">
        <v>37</v>
      </c>
      <c r="D3430" s="3" t="s">
        <v>38</v>
      </c>
      <c r="E3430" s="3">
        <v>1967</v>
      </c>
      <c r="F3430" s="4">
        <v>331830.75</v>
      </c>
    </row>
    <row r="3431" spans="1:6" x14ac:dyDescent="0.15">
      <c r="A3431" s="2" t="s">
        <v>47</v>
      </c>
      <c r="B3431" s="2" t="s">
        <v>48</v>
      </c>
      <c r="C3431" s="3" t="s">
        <v>37</v>
      </c>
      <c r="D3431" s="3" t="s">
        <v>38</v>
      </c>
      <c r="E3431" s="3">
        <v>1968</v>
      </c>
      <c r="F3431" s="4">
        <v>350456.5</v>
      </c>
    </row>
    <row r="3432" spans="1:6" x14ac:dyDescent="0.15">
      <c r="A3432" s="2" t="s">
        <v>47</v>
      </c>
      <c r="B3432" s="2" t="s">
        <v>49</v>
      </c>
      <c r="C3432" s="3" t="s">
        <v>37</v>
      </c>
      <c r="D3432" s="3" t="s">
        <v>38</v>
      </c>
      <c r="E3432" s="3">
        <v>1968</v>
      </c>
      <c r="F3432" s="4">
        <v>355410.25</v>
      </c>
    </row>
    <row r="3433" spans="1:6" x14ac:dyDescent="0.15">
      <c r="A3433" s="2" t="s">
        <v>47</v>
      </c>
      <c r="B3433" s="2" t="s">
        <v>48</v>
      </c>
      <c r="C3433" s="3" t="s">
        <v>37</v>
      </c>
      <c r="D3433" s="3" t="s">
        <v>38</v>
      </c>
      <c r="E3433" s="3">
        <v>1969</v>
      </c>
      <c r="F3433" s="4">
        <v>383831.75</v>
      </c>
    </row>
    <row r="3434" spans="1:6" x14ac:dyDescent="0.15">
      <c r="A3434" s="2" t="s">
        <v>47</v>
      </c>
      <c r="B3434" s="2" t="s">
        <v>49</v>
      </c>
      <c r="C3434" s="3" t="s">
        <v>37</v>
      </c>
      <c r="D3434" s="3" t="s">
        <v>38</v>
      </c>
      <c r="E3434" s="3">
        <v>1969</v>
      </c>
      <c r="F3434" s="4">
        <v>388359.59375</v>
      </c>
    </row>
    <row r="3435" spans="1:6" x14ac:dyDescent="0.15">
      <c r="A3435" s="2" t="s">
        <v>47</v>
      </c>
      <c r="B3435" s="2" t="s">
        <v>48</v>
      </c>
      <c r="C3435" s="3" t="s">
        <v>37</v>
      </c>
      <c r="D3435" s="3" t="s">
        <v>38</v>
      </c>
      <c r="E3435" s="3">
        <v>1970</v>
      </c>
      <c r="F3435" s="4">
        <v>400293.65625</v>
      </c>
    </row>
    <row r="3436" spans="1:6" x14ac:dyDescent="0.15">
      <c r="A3436" s="2" t="s">
        <v>47</v>
      </c>
      <c r="B3436" s="2" t="s">
        <v>49</v>
      </c>
      <c r="C3436" s="3" t="s">
        <v>37</v>
      </c>
      <c r="D3436" s="3" t="s">
        <v>38</v>
      </c>
      <c r="E3436" s="3">
        <v>1970</v>
      </c>
      <c r="F3436" s="4">
        <v>404800.8125</v>
      </c>
    </row>
    <row r="3437" spans="1:6" x14ac:dyDescent="0.15">
      <c r="A3437" s="2" t="s">
        <v>47</v>
      </c>
      <c r="B3437" s="2" t="s">
        <v>48</v>
      </c>
      <c r="C3437" s="3" t="s">
        <v>37</v>
      </c>
      <c r="D3437" s="3" t="s">
        <v>38</v>
      </c>
      <c r="E3437" s="3">
        <v>1971</v>
      </c>
      <c r="F3437" s="4">
        <v>421274.90625</v>
      </c>
    </row>
    <row r="3438" spans="1:6" x14ac:dyDescent="0.15">
      <c r="A3438" s="2" t="s">
        <v>47</v>
      </c>
      <c r="B3438" s="2" t="s">
        <v>49</v>
      </c>
      <c r="C3438" s="3" t="s">
        <v>37</v>
      </c>
      <c r="D3438" s="3" t="s">
        <v>38</v>
      </c>
      <c r="E3438" s="3">
        <v>1971</v>
      </c>
      <c r="F3438" s="4">
        <v>425416.75</v>
      </c>
    </row>
    <row r="3439" spans="1:6" x14ac:dyDescent="0.15">
      <c r="A3439" s="2" t="s">
        <v>47</v>
      </c>
      <c r="B3439" s="2" t="s">
        <v>48</v>
      </c>
      <c r="C3439" s="3" t="s">
        <v>37</v>
      </c>
      <c r="D3439" s="3" t="s">
        <v>38</v>
      </c>
      <c r="E3439" s="3">
        <v>1972</v>
      </c>
      <c r="F3439" s="4">
        <v>457763.8125</v>
      </c>
    </row>
    <row r="3440" spans="1:6" x14ac:dyDescent="0.15">
      <c r="A3440" s="2" t="s">
        <v>47</v>
      </c>
      <c r="B3440" s="2" t="s">
        <v>49</v>
      </c>
      <c r="C3440" s="3" t="s">
        <v>37</v>
      </c>
      <c r="D3440" s="3" t="s">
        <v>38</v>
      </c>
      <c r="E3440" s="3">
        <v>1972</v>
      </c>
      <c r="F3440" s="4">
        <v>460887.3125</v>
      </c>
    </row>
    <row r="3441" spans="1:6" x14ac:dyDescent="0.15">
      <c r="A3441" s="2" t="s">
        <v>47</v>
      </c>
      <c r="B3441" s="2" t="s">
        <v>48</v>
      </c>
      <c r="C3441" s="3" t="s">
        <v>37</v>
      </c>
      <c r="D3441" s="3" t="s">
        <v>38</v>
      </c>
      <c r="E3441" s="3">
        <v>1973</v>
      </c>
      <c r="F3441" s="4">
        <v>492375.84375</v>
      </c>
    </row>
    <row r="3442" spans="1:6" x14ac:dyDescent="0.15">
      <c r="A3442" s="2" t="s">
        <v>47</v>
      </c>
      <c r="B3442" s="2" t="s">
        <v>49</v>
      </c>
      <c r="C3442" s="3" t="s">
        <v>37</v>
      </c>
      <c r="D3442" s="3" t="s">
        <v>38</v>
      </c>
      <c r="E3442" s="3">
        <v>1973</v>
      </c>
      <c r="F3442" s="4">
        <v>493709.15625</v>
      </c>
    </row>
    <row r="3443" spans="1:6" x14ac:dyDescent="0.15">
      <c r="A3443" s="2" t="s">
        <v>47</v>
      </c>
      <c r="B3443" s="2" t="s">
        <v>48</v>
      </c>
      <c r="C3443" s="3" t="s">
        <v>37</v>
      </c>
      <c r="D3443" s="3" t="s">
        <v>38</v>
      </c>
      <c r="E3443" s="3">
        <v>1974</v>
      </c>
      <c r="F3443" s="4">
        <v>504531</v>
      </c>
    </row>
    <row r="3444" spans="1:6" x14ac:dyDescent="0.15">
      <c r="A3444" s="2" t="s">
        <v>47</v>
      </c>
      <c r="B3444" s="2" t="s">
        <v>49</v>
      </c>
      <c r="C3444" s="3" t="s">
        <v>37</v>
      </c>
      <c r="D3444" s="3" t="s">
        <v>38</v>
      </c>
      <c r="E3444" s="3">
        <v>1974</v>
      </c>
      <c r="F3444" s="4">
        <v>510766.28125</v>
      </c>
    </row>
    <row r="3445" spans="1:6" x14ac:dyDescent="0.15">
      <c r="A3445" s="2" t="s">
        <v>47</v>
      </c>
      <c r="B3445" s="2" t="s">
        <v>48</v>
      </c>
      <c r="C3445" s="3" t="s">
        <v>37</v>
      </c>
      <c r="D3445" s="3" t="s">
        <v>38</v>
      </c>
      <c r="E3445" s="3">
        <v>1975</v>
      </c>
      <c r="F3445" s="4">
        <v>511491.25</v>
      </c>
    </row>
    <row r="3446" spans="1:6" x14ac:dyDescent="0.15">
      <c r="A3446" s="2" t="s">
        <v>47</v>
      </c>
      <c r="B3446" s="2" t="s">
        <v>49</v>
      </c>
      <c r="C3446" s="3" t="s">
        <v>37</v>
      </c>
      <c r="D3446" s="3" t="s">
        <v>38</v>
      </c>
      <c r="E3446" s="3">
        <v>1975</v>
      </c>
      <c r="F3446" s="4">
        <v>519908.78125</v>
      </c>
    </row>
    <row r="3447" spans="1:6" x14ac:dyDescent="0.15">
      <c r="A3447" s="2" t="s">
        <v>47</v>
      </c>
      <c r="B3447" s="2" t="s">
        <v>48</v>
      </c>
      <c r="C3447" s="3" t="s">
        <v>37</v>
      </c>
      <c r="D3447" s="3" t="s">
        <v>38</v>
      </c>
      <c r="E3447" s="3">
        <v>1976</v>
      </c>
      <c r="F3447" s="4">
        <v>536352.9375</v>
      </c>
    </row>
    <row r="3448" spans="1:6" x14ac:dyDescent="0.15">
      <c r="A3448" s="2" t="s">
        <v>47</v>
      </c>
      <c r="B3448" s="2" t="s">
        <v>49</v>
      </c>
      <c r="C3448" s="3" t="s">
        <v>37</v>
      </c>
      <c r="D3448" s="3" t="s">
        <v>38</v>
      </c>
      <c r="E3448" s="3">
        <v>1976</v>
      </c>
      <c r="F3448" s="4">
        <v>542846.625</v>
      </c>
    </row>
    <row r="3449" spans="1:6" x14ac:dyDescent="0.15">
      <c r="A3449" s="2" t="s">
        <v>47</v>
      </c>
      <c r="B3449" s="2" t="s">
        <v>48</v>
      </c>
      <c r="C3449" s="3" t="s">
        <v>37</v>
      </c>
      <c r="D3449" s="3" t="s">
        <v>38</v>
      </c>
      <c r="E3449" s="3">
        <v>1977</v>
      </c>
      <c r="F3449" s="4">
        <v>559331.0625</v>
      </c>
    </row>
    <row r="3450" spans="1:6" x14ac:dyDescent="0.15">
      <c r="A3450" s="2" t="s">
        <v>47</v>
      </c>
      <c r="B3450" s="2" t="s">
        <v>49</v>
      </c>
      <c r="C3450" s="3" t="s">
        <v>37</v>
      </c>
      <c r="D3450" s="3" t="s">
        <v>38</v>
      </c>
      <c r="E3450" s="3">
        <v>1977</v>
      </c>
      <c r="F3450" s="4">
        <v>566057.375</v>
      </c>
    </row>
    <row r="3451" spans="1:6" x14ac:dyDescent="0.15">
      <c r="A3451" s="2" t="s">
        <v>47</v>
      </c>
      <c r="B3451" s="2" t="s">
        <v>48</v>
      </c>
      <c r="C3451" s="3" t="s">
        <v>37</v>
      </c>
      <c r="D3451" s="3" t="s">
        <v>38</v>
      </c>
      <c r="E3451" s="3">
        <v>1978</v>
      </c>
      <c r="F3451" s="4">
        <v>582799.8125</v>
      </c>
    </row>
    <row r="3452" spans="1:6" x14ac:dyDescent="0.15">
      <c r="A3452" s="2" t="s">
        <v>47</v>
      </c>
      <c r="B3452" s="2" t="s">
        <v>49</v>
      </c>
      <c r="C3452" s="3" t="s">
        <v>37</v>
      </c>
      <c r="D3452" s="3" t="s">
        <v>38</v>
      </c>
      <c r="E3452" s="3">
        <v>1978</v>
      </c>
      <c r="F3452" s="4">
        <v>588512.625</v>
      </c>
    </row>
    <row r="3453" spans="1:6" x14ac:dyDescent="0.15">
      <c r="A3453" s="2" t="s">
        <v>47</v>
      </c>
      <c r="B3453" s="2" t="s">
        <v>48</v>
      </c>
      <c r="C3453" s="3" t="s">
        <v>37</v>
      </c>
      <c r="D3453" s="3" t="s">
        <v>38</v>
      </c>
      <c r="E3453" s="3">
        <v>1979</v>
      </c>
      <c r="F3453" s="4">
        <v>593825.75</v>
      </c>
    </row>
    <row r="3454" spans="1:6" x14ac:dyDescent="0.15">
      <c r="A3454" s="2" t="s">
        <v>47</v>
      </c>
      <c r="B3454" s="2" t="s">
        <v>49</v>
      </c>
      <c r="C3454" s="3" t="s">
        <v>37</v>
      </c>
      <c r="D3454" s="3" t="s">
        <v>38</v>
      </c>
      <c r="E3454" s="3">
        <v>1979</v>
      </c>
      <c r="F3454" s="4">
        <v>599581.375</v>
      </c>
    </row>
    <row r="3455" spans="1:6" x14ac:dyDescent="0.15">
      <c r="A3455" s="2" t="s">
        <v>47</v>
      </c>
      <c r="B3455" s="2" t="s">
        <v>48</v>
      </c>
      <c r="C3455" s="3" t="s">
        <v>37</v>
      </c>
      <c r="D3455" s="3" t="s">
        <v>38</v>
      </c>
      <c r="E3455" s="3">
        <v>1980</v>
      </c>
      <c r="F3455" s="4">
        <v>602525.8125</v>
      </c>
    </row>
    <row r="3456" spans="1:6" x14ac:dyDescent="0.15">
      <c r="A3456" s="2" t="s">
        <v>47</v>
      </c>
      <c r="B3456" s="2" t="s">
        <v>49</v>
      </c>
      <c r="C3456" s="3" t="s">
        <v>37</v>
      </c>
      <c r="D3456" s="3" t="s">
        <v>38</v>
      </c>
      <c r="E3456" s="3">
        <v>1980</v>
      </c>
      <c r="F3456" s="4">
        <v>613131.0625</v>
      </c>
    </row>
    <row r="3457" spans="1:6" x14ac:dyDescent="0.15">
      <c r="A3457" s="2" t="s">
        <v>47</v>
      </c>
      <c r="B3457" s="2" t="s">
        <v>48</v>
      </c>
      <c r="C3457" s="3" t="s">
        <v>37</v>
      </c>
      <c r="D3457" s="3" t="s">
        <v>38</v>
      </c>
      <c r="E3457" s="3">
        <v>1981</v>
      </c>
      <c r="F3457" s="4">
        <v>565128.0625</v>
      </c>
    </row>
    <row r="3458" spans="1:6" x14ac:dyDescent="0.15">
      <c r="A3458" s="2" t="s">
        <v>47</v>
      </c>
      <c r="B3458" s="2" t="s">
        <v>49</v>
      </c>
      <c r="C3458" s="3" t="s">
        <v>37</v>
      </c>
      <c r="D3458" s="3" t="s">
        <v>38</v>
      </c>
      <c r="E3458" s="3">
        <v>1981</v>
      </c>
      <c r="F3458" s="4">
        <v>575942.75</v>
      </c>
    </row>
    <row r="3459" spans="1:6" x14ac:dyDescent="0.15">
      <c r="A3459" s="2" t="s">
        <v>47</v>
      </c>
      <c r="B3459" s="2" t="s">
        <v>48</v>
      </c>
      <c r="C3459" s="3" t="s">
        <v>37</v>
      </c>
      <c r="D3459" s="3" t="s">
        <v>38</v>
      </c>
      <c r="E3459" s="3">
        <v>1982</v>
      </c>
      <c r="F3459" s="4">
        <v>549339.4375</v>
      </c>
    </row>
    <row r="3460" spans="1:6" x14ac:dyDescent="0.15">
      <c r="A3460" s="2" t="s">
        <v>47</v>
      </c>
      <c r="B3460" s="2" t="s">
        <v>49</v>
      </c>
      <c r="C3460" s="3" t="s">
        <v>37</v>
      </c>
      <c r="D3460" s="3" t="s">
        <v>38</v>
      </c>
      <c r="E3460" s="3">
        <v>1982</v>
      </c>
      <c r="F3460" s="4">
        <v>561682.375</v>
      </c>
    </row>
    <row r="3461" spans="1:6" x14ac:dyDescent="0.15">
      <c r="A3461" s="2" t="s">
        <v>47</v>
      </c>
      <c r="B3461" s="2" t="s">
        <v>48</v>
      </c>
      <c r="C3461" s="3" t="s">
        <v>37</v>
      </c>
      <c r="D3461" s="3" t="s">
        <v>38</v>
      </c>
      <c r="E3461" s="3">
        <v>1983</v>
      </c>
      <c r="F3461" s="4">
        <v>534813.3125</v>
      </c>
    </row>
    <row r="3462" spans="1:6" x14ac:dyDescent="0.15">
      <c r="A3462" s="2" t="s">
        <v>47</v>
      </c>
      <c r="B3462" s="2" t="s">
        <v>49</v>
      </c>
      <c r="C3462" s="3" t="s">
        <v>37</v>
      </c>
      <c r="D3462" s="3" t="s">
        <v>38</v>
      </c>
      <c r="E3462" s="3">
        <v>1983</v>
      </c>
      <c r="F3462" s="4">
        <v>545796.875</v>
      </c>
    </row>
    <row r="3463" spans="1:6" x14ac:dyDescent="0.15">
      <c r="A3463" s="2" t="s">
        <v>47</v>
      </c>
      <c r="B3463" s="2" t="s">
        <v>48</v>
      </c>
      <c r="C3463" s="3" t="s">
        <v>37</v>
      </c>
      <c r="D3463" s="3" t="s">
        <v>38</v>
      </c>
      <c r="E3463" s="3">
        <v>1984</v>
      </c>
      <c r="F3463" s="4">
        <v>528418.8125</v>
      </c>
    </row>
    <row r="3464" spans="1:6" x14ac:dyDescent="0.15">
      <c r="A3464" s="2" t="s">
        <v>47</v>
      </c>
      <c r="B3464" s="2" t="s">
        <v>49</v>
      </c>
      <c r="C3464" s="3" t="s">
        <v>37</v>
      </c>
      <c r="D3464" s="3" t="s">
        <v>38</v>
      </c>
      <c r="E3464" s="3">
        <v>1984</v>
      </c>
      <c r="F3464" s="4">
        <v>536641.5</v>
      </c>
    </row>
    <row r="3465" spans="1:6" x14ac:dyDescent="0.15">
      <c r="A3465" s="2" t="s">
        <v>47</v>
      </c>
      <c r="B3465" s="2" t="s">
        <v>48</v>
      </c>
      <c r="C3465" s="3" t="s">
        <v>37</v>
      </c>
      <c r="D3465" s="3" t="s">
        <v>38</v>
      </c>
      <c r="E3465" s="3">
        <v>1985</v>
      </c>
      <c r="F3465" s="4">
        <v>525050.875</v>
      </c>
    </row>
    <row r="3466" spans="1:6" x14ac:dyDescent="0.15">
      <c r="A3466" s="2" t="s">
        <v>47</v>
      </c>
      <c r="B3466" s="2" t="s">
        <v>49</v>
      </c>
      <c r="C3466" s="3" t="s">
        <v>37</v>
      </c>
      <c r="D3466" s="3" t="s">
        <v>38</v>
      </c>
      <c r="E3466" s="3">
        <v>1985</v>
      </c>
      <c r="F3466" s="4">
        <v>534377.8125</v>
      </c>
    </row>
    <row r="3467" spans="1:6" x14ac:dyDescent="0.15">
      <c r="A3467" s="2" t="s">
        <v>47</v>
      </c>
      <c r="B3467" s="2" t="s">
        <v>48</v>
      </c>
      <c r="C3467" s="3" t="s">
        <v>37</v>
      </c>
      <c r="D3467" s="3" t="s">
        <v>38</v>
      </c>
      <c r="E3467" s="3">
        <v>1986</v>
      </c>
      <c r="F3467" s="4">
        <v>562181.3125</v>
      </c>
    </row>
    <row r="3468" spans="1:6" x14ac:dyDescent="0.15">
      <c r="A3468" s="2" t="s">
        <v>47</v>
      </c>
      <c r="B3468" s="2" t="s">
        <v>49</v>
      </c>
      <c r="C3468" s="3" t="s">
        <v>37</v>
      </c>
      <c r="D3468" s="3" t="s">
        <v>38</v>
      </c>
      <c r="E3468" s="3">
        <v>1986</v>
      </c>
      <c r="F3468" s="4">
        <v>572328.75</v>
      </c>
    </row>
    <row r="3469" spans="1:6" x14ac:dyDescent="0.15">
      <c r="A3469" s="2" t="s">
        <v>47</v>
      </c>
      <c r="B3469" s="2" t="s">
        <v>48</v>
      </c>
      <c r="C3469" s="3" t="s">
        <v>37</v>
      </c>
      <c r="D3469" s="3" t="s">
        <v>38</v>
      </c>
      <c r="E3469" s="3">
        <v>1987</v>
      </c>
      <c r="F3469" s="4">
        <v>605044.625</v>
      </c>
    </row>
    <row r="3470" spans="1:6" x14ac:dyDescent="0.15">
      <c r="A3470" s="2" t="s">
        <v>47</v>
      </c>
      <c r="B3470" s="2" t="s">
        <v>49</v>
      </c>
      <c r="C3470" s="3" t="s">
        <v>37</v>
      </c>
      <c r="D3470" s="3" t="s">
        <v>38</v>
      </c>
      <c r="E3470" s="3">
        <v>1987</v>
      </c>
      <c r="F3470" s="4">
        <v>615227.1875</v>
      </c>
    </row>
    <row r="3471" spans="1:6" x14ac:dyDescent="0.15">
      <c r="A3471" s="2" t="s">
        <v>47</v>
      </c>
      <c r="B3471" s="2" t="s">
        <v>48</v>
      </c>
      <c r="C3471" s="3" t="s">
        <v>37</v>
      </c>
      <c r="D3471" s="3" t="s">
        <v>38</v>
      </c>
      <c r="E3471" s="3">
        <v>1988</v>
      </c>
      <c r="F3471" s="4">
        <v>650909.4375</v>
      </c>
    </row>
    <row r="3472" spans="1:6" x14ac:dyDescent="0.15">
      <c r="A3472" s="2" t="s">
        <v>47</v>
      </c>
      <c r="B3472" s="2" t="s">
        <v>49</v>
      </c>
      <c r="C3472" s="3" t="s">
        <v>37</v>
      </c>
      <c r="D3472" s="3" t="s">
        <v>38</v>
      </c>
      <c r="E3472" s="3">
        <v>1988</v>
      </c>
      <c r="F3472" s="4">
        <v>661752.9375</v>
      </c>
    </row>
    <row r="3473" spans="1:6" x14ac:dyDescent="0.15">
      <c r="A3473" s="2" t="s">
        <v>47</v>
      </c>
      <c r="B3473" s="2" t="s">
        <v>48</v>
      </c>
      <c r="C3473" s="3" t="s">
        <v>37</v>
      </c>
      <c r="D3473" s="3" t="s">
        <v>38</v>
      </c>
      <c r="E3473" s="3">
        <v>1989</v>
      </c>
      <c r="F3473" s="4">
        <v>697466.75</v>
      </c>
    </row>
    <row r="3474" spans="1:6" x14ac:dyDescent="0.15">
      <c r="A3474" s="2" t="s">
        <v>47</v>
      </c>
      <c r="B3474" s="2" t="s">
        <v>49</v>
      </c>
      <c r="C3474" s="3" t="s">
        <v>37</v>
      </c>
      <c r="D3474" s="3" t="s">
        <v>38</v>
      </c>
      <c r="E3474" s="3">
        <v>1989</v>
      </c>
      <c r="F3474" s="4">
        <v>707369.5625</v>
      </c>
    </row>
    <row r="3475" spans="1:6" x14ac:dyDescent="0.15">
      <c r="A3475" s="2" t="s">
        <v>47</v>
      </c>
      <c r="B3475" s="2" t="s">
        <v>48</v>
      </c>
      <c r="C3475" s="3" t="s">
        <v>37</v>
      </c>
      <c r="D3475" s="3" t="s">
        <v>38</v>
      </c>
      <c r="E3475" s="3">
        <v>1990</v>
      </c>
      <c r="F3475" s="4">
        <v>743109</v>
      </c>
    </row>
    <row r="3476" spans="1:6" x14ac:dyDescent="0.15">
      <c r="A3476" s="2" t="s">
        <v>47</v>
      </c>
      <c r="B3476" s="2" t="s">
        <v>49</v>
      </c>
      <c r="C3476" s="3" t="s">
        <v>37</v>
      </c>
      <c r="D3476" s="3" t="s">
        <v>38</v>
      </c>
      <c r="E3476" s="3">
        <v>1990</v>
      </c>
      <c r="F3476" s="4">
        <v>752516.3125</v>
      </c>
    </row>
    <row r="3477" spans="1:6" x14ac:dyDescent="0.15">
      <c r="A3477" s="2" t="s">
        <v>47</v>
      </c>
      <c r="B3477" s="2" t="s">
        <v>48</v>
      </c>
      <c r="C3477" s="3" t="s">
        <v>37</v>
      </c>
      <c r="D3477" s="3" t="s">
        <v>38</v>
      </c>
      <c r="E3477" s="3">
        <v>1991</v>
      </c>
      <c r="F3477" s="4">
        <v>780749.5625</v>
      </c>
    </row>
    <row r="3478" spans="1:6" x14ac:dyDescent="0.15">
      <c r="A3478" s="2" t="s">
        <v>47</v>
      </c>
      <c r="B3478" s="2" t="s">
        <v>49</v>
      </c>
      <c r="C3478" s="3" t="s">
        <v>37</v>
      </c>
      <c r="D3478" s="3" t="s">
        <v>38</v>
      </c>
      <c r="E3478" s="3">
        <v>1991</v>
      </c>
      <c r="F3478" s="4">
        <v>790414.5625</v>
      </c>
    </row>
    <row r="3479" spans="1:6" x14ac:dyDescent="0.15">
      <c r="A3479" s="2" t="s">
        <v>47</v>
      </c>
      <c r="B3479" s="2" t="s">
        <v>48</v>
      </c>
      <c r="C3479" s="3" t="s">
        <v>37</v>
      </c>
      <c r="D3479" s="3" t="s">
        <v>38</v>
      </c>
      <c r="E3479" s="3">
        <v>1992</v>
      </c>
      <c r="F3479" s="4">
        <v>804328.6875</v>
      </c>
    </row>
    <row r="3480" spans="1:6" x14ac:dyDescent="0.15">
      <c r="A3480" s="2" t="s">
        <v>47</v>
      </c>
      <c r="B3480" s="2" t="s">
        <v>49</v>
      </c>
      <c r="C3480" s="3" t="s">
        <v>37</v>
      </c>
      <c r="D3480" s="3" t="s">
        <v>38</v>
      </c>
      <c r="E3480" s="3">
        <v>1992</v>
      </c>
      <c r="F3480" s="4">
        <v>814754.6875</v>
      </c>
    </row>
    <row r="3481" spans="1:6" x14ac:dyDescent="0.15">
      <c r="A3481" s="2" t="s">
        <v>47</v>
      </c>
      <c r="B3481" s="2" t="s">
        <v>48</v>
      </c>
      <c r="C3481" s="3" t="s">
        <v>37</v>
      </c>
      <c r="D3481" s="3" t="s">
        <v>38</v>
      </c>
      <c r="E3481" s="3">
        <v>1993</v>
      </c>
      <c r="F3481" s="4">
        <v>803870.4375</v>
      </c>
    </row>
    <row r="3482" spans="1:6" x14ac:dyDescent="0.15">
      <c r="A3482" s="2" t="s">
        <v>47</v>
      </c>
      <c r="B3482" s="2" t="s">
        <v>49</v>
      </c>
      <c r="C3482" s="3" t="s">
        <v>37</v>
      </c>
      <c r="D3482" s="3" t="s">
        <v>38</v>
      </c>
      <c r="E3482" s="3">
        <v>1993</v>
      </c>
      <c r="F3482" s="4">
        <v>813790.75</v>
      </c>
    </row>
    <row r="3483" spans="1:6" x14ac:dyDescent="0.15">
      <c r="A3483" s="2" t="s">
        <v>47</v>
      </c>
      <c r="B3483" s="2" t="s">
        <v>48</v>
      </c>
      <c r="C3483" s="3" t="s">
        <v>37</v>
      </c>
      <c r="D3483" s="3" t="s">
        <v>38</v>
      </c>
      <c r="E3483" s="3">
        <v>1994</v>
      </c>
      <c r="F3483" s="4">
        <v>838909.375</v>
      </c>
    </row>
    <row r="3484" spans="1:6" x14ac:dyDescent="0.15">
      <c r="A3484" s="2" t="s">
        <v>47</v>
      </c>
      <c r="B3484" s="2" t="s">
        <v>49</v>
      </c>
      <c r="C3484" s="3" t="s">
        <v>37</v>
      </c>
      <c r="D3484" s="3" t="s">
        <v>38</v>
      </c>
      <c r="E3484" s="3">
        <v>1994</v>
      </c>
      <c r="F3484" s="4">
        <v>843054.875</v>
      </c>
    </row>
    <row r="3485" spans="1:6" x14ac:dyDescent="0.15">
      <c r="A3485" s="2" t="s">
        <v>47</v>
      </c>
      <c r="B3485" s="2" t="s">
        <v>48</v>
      </c>
      <c r="C3485" s="3" t="s">
        <v>37</v>
      </c>
      <c r="D3485" s="3" t="s">
        <v>38</v>
      </c>
      <c r="E3485" s="3">
        <v>1995</v>
      </c>
      <c r="F3485" s="4">
        <v>886382.6875</v>
      </c>
    </row>
    <row r="3486" spans="1:6" x14ac:dyDescent="0.15">
      <c r="A3486" s="2" t="s">
        <v>47</v>
      </c>
      <c r="B3486" s="2" t="s">
        <v>49</v>
      </c>
      <c r="C3486" s="3" t="s">
        <v>37</v>
      </c>
      <c r="D3486" s="3" t="s">
        <v>38</v>
      </c>
      <c r="E3486" s="3">
        <v>1995</v>
      </c>
      <c r="F3486" s="4">
        <v>886705.9375</v>
      </c>
    </row>
    <row r="3487" spans="1:6" x14ac:dyDescent="0.15">
      <c r="A3487" s="2" t="s">
        <v>47</v>
      </c>
      <c r="B3487" s="2" t="s">
        <v>48</v>
      </c>
      <c r="C3487" s="3" t="s">
        <v>37</v>
      </c>
      <c r="D3487" s="3" t="s">
        <v>38</v>
      </c>
      <c r="E3487" s="3">
        <v>1996</v>
      </c>
      <c r="F3487" s="4">
        <v>918279.0625</v>
      </c>
    </row>
    <row r="3488" spans="1:6" x14ac:dyDescent="0.15">
      <c r="A3488" s="2" t="s">
        <v>47</v>
      </c>
      <c r="B3488" s="2" t="s">
        <v>49</v>
      </c>
      <c r="C3488" s="3" t="s">
        <v>37</v>
      </c>
      <c r="D3488" s="3" t="s">
        <v>38</v>
      </c>
      <c r="E3488" s="3">
        <v>1996</v>
      </c>
      <c r="F3488" s="4">
        <v>913050</v>
      </c>
    </row>
    <row r="3489" spans="1:6" x14ac:dyDescent="0.15">
      <c r="A3489" s="2" t="s">
        <v>47</v>
      </c>
      <c r="B3489" s="2" t="s">
        <v>48</v>
      </c>
      <c r="C3489" s="3" t="s">
        <v>37</v>
      </c>
      <c r="D3489" s="3" t="s">
        <v>38</v>
      </c>
      <c r="E3489" s="3">
        <v>1997</v>
      </c>
      <c r="F3489" s="4">
        <v>987392.375</v>
      </c>
    </row>
    <row r="3490" spans="1:6" x14ac:dyDescent="0.15">
      <c r="A3490" s="2" t="s">
        <v>47</v>
      </c>
      <c r="B3490" s="2" t="s">
        <v>49</v>
      </c>
      <c r="C3490" s="3" t="s">
        <v>37</v>
      </c>
      <c r="D3490" s="3" t="s">
        <v>38</v>
      </c>
      <c r="E3490" s="3">
        <v>1997</v>
      </c>
      <c r="F3490" s="4">
        <v>979492.6875</v>
      </c>
    </row>
    <row r="3491" spans="1:6" x14ac:dyDescent="0.15">
      <c r="A3491" s="2" t="s">
        <v>47</v>
      </c>
      <c r="B3491" s="2" t="s">
        <v>48</v>
      </c>
      <c r="C3491" s="3" t="s">
        <v>37</v>
      </c>
      <c r="D3491" s="3" t="s">
        <v>38</v>
      </c>
      <c r="E3491" s="3">
        <v>1998</v>
      </c>
      <c r="F3491" s="4">
        <v>1068754.5</v>
      </c>
    </row>
    <row r="3492" spans="1:6" x14ac:dyDescent="0.15">
      <c r="A3492" s="2" t="s">
        <v>47</v>
      </c>
      <c r="B3492" s="2" t="s">
        <v>49</v>
      </c>
      <c r="C3492" s="3" t="s">
        <v>37</v>
      </c>
      <c r="D3492" s="3" t="s">
        <v>38</v>
      </c>
      <c r="E3492" s="3">
        <v>1998</v>
      </c>
      <c r="F3492" s="4">
        <v>1054740.625</v>
      </c>
    </row>
    <row r="3493" spans="1:6" x14ac:dyDescent="0.15">
      <c r="A3493" s="2" t="s">
        <v>47</v>
      </c>
      <c r="B3493" s="2" t="s">
        <v>48</v>
      </c>
      <c r="C3493" s="3" t="s">
        <v>37</v>
      </c>
      <c r="D3493" s="3" t="s">
        <v>38</v>
      </c>
      <c r="E3493" s="3">
        <v>1999</v>
      </c>
      <c r="F3493" s="4">
        <v>1112636.5</v>
      </c>
    </row>
    <row r="3494" spans="1:6" x14ac:dyDescent="0.15">
      <c r="A3494" s="2" t="s">
        <v>47</v>
      </c>
      <c r="B3494" s="2" t="s">
        <v>49</v>
      </c>
      <c r="C3494" s="3" t="s">
        <v>37</v>
      </c>
      <c r="D3494" s="3" t="s">
        <v>38</v>
      </c>
      <c r="E3494" s="3">
        <v>1999</v>
      </c>
      <c r="F3494" s="4">
        <v>1100466.25</v>
      </c>
    </row>
    <row r="3495" spans="1:6" x14ac:dyDescent="0.15">
      <c r="A3495" s="2" t="s">
        <v>47</v>
      </c>
      <c r="B3495" s="2" t="s">
        <v>48</v>
      </c>
      <c r="C3495" s="3" t="s">
        <v>37</v>
      </c>
      <c r="D3495" s="3" t="s">
        <v>38</v>
      </c>
      <c r="E3495" s="3">
        <v>2000</v>
      </c>
      <c r="F3495" s="4">
        <v>1169120.625</v>
      </c>
    </row>
    <row r="3496" spans="1:6" x14ac:dyDescent="0.15">
      <c r="A3496" s="2" t="s">
        <v>47</v>
      </c>
      <c r="B3496" s="2" t="s">
        <v>49</v>
      </c>
      <c r="C3496" s="3" t="s">
        <v>37</v>
      </c>
      <c r="D3496" s="3" t="s">
        <v>38</v>
      </c>
      <c r="E3496" s="3">
        <v>2000</v>
      </c>
      <c r="F3496" s="4">
        <v>1160622.75</v>
      </c>
    </row>
    <row r="3497" spans="1:6" x14ac:dyDescent="0.15">
      <c r="A3497" s="2" t="s">
        <v>47</v>
      </c>
      <c r="B3497" s="2" t="s">
        <v>48</v>
      </c>
      <c r="C3497" s="3" t="s">
        <v>37</v>
      </c>
      <c r="D3497" s="3" t="s">
        <v>38</v>
      </c>
      <c r="E3497" s="3">
        <v>2001</v>
      </c>
      <c r="F3497" s="4">
        <v>1209440.75</v>
      </c>
    </row>
    <row r="3498" spans="1:6" x14ac:dyDescent="0.15">
      <c r="A3498" s="2" t="s">
        <v>47</v>
      </c>
      <c r="B3498" s="2" t="s">
        <v>49</v>
      </c>
      <c r="C3498" s="3" t="s">
        <v>37</v>
      </c>
      <c r="D3498" s="3" t="s">
        <v>38</v>
      </c>
      <c r="E3498" s="3">
        <v>2001</v>
      </c>
      <c r="F3498" s="4">
        <v>1206256.5</v>
      </c>
    </row>
    <row r="3499" spans="1:6" x14ac:dyDescent="0.15">
      <c r="A3499" s="2" t="s">
        <v>47</v>
      </c>
      <c r="B3499" s="2" t="s">
        <v>48</v>
      </c>
      <c r="C3499" s="3" t="s">
        <v>37</v>
      </c>
      <c r="D3499" s="3" t="s">
        <v>38</v>
      </c>
      <c r="E3499" s="3">
        <v>2002</v>
      </c>
      <c r="F3499" s="4">
        <v>1256686.5</v>
      </c>
    </row>
    <row r="3500" spans="1:6" x14ac:dyDescent="0.15">
      <c r="A3500" s="2" t="s">
        <v>47</v>
      </c>
      <c r="B3500" s="2" t="s">
        <v>49</v>
      </c>
      <c r="C3500" s="3" t="s">
        <v>37</v>
      </c>
      <c r="D3500" s="3" t="s">
        <v>38</v>
      </c>
      <c r="E3500" s="3">
        <v>2002</v>
      </c>
      <c r="F3500" s="4">
        <v>1259097.875</v>
      </c>
    </row>
    <row r="3501" spans="1:6" x14ac:dyDescent="0.15">
      <c r="A3501" s="2" t="s">
        <v>47</v>
      </c>
      <c r="B3501" s="2" t="s">
        <v>48</v>
      </c>
      <c r="C3501" s="3" t="s">
        <v>37</v>
      </c>
      <c r="D3501" s="3" t="s">
        <v>38</v>
      </c>
      <c r="E3501" s="3">
        <v>2003</v>
      </c>
      <c r="F3501" s="4">
        <v>1286783.375</v>
      </c>
    </row>
    <row r="3502" spans="1:6" x14ac:dyDescent="0.15">
      <c r="A3502" s="2" t="s">
        <v>47</v>
      </c>
      <c r="B3502" s="2" t="s">
        <v>49</v>
      </c>
      <c r="C3502" s="3" t="s">
        <v>37</v>
      </c>
      <c r="D3502" s="3" t="s">
        <v>38</v>
      </c>
      <c r="E3502" s="3">
        <v>2003</v>
      </c>
      <c r="F3502" s="4">
        <v>1290380.25</v>
      </c>
    </row>
    <row r="3503" spans="1:6" x14ac:dyDescent="0.15">
      <c r="A3503" s="2" t="s">
        <v>47</v>
      </c>
      <c r="B3503" s="2" t="s">
        <v>48</v>
      </c>
      <c r="C3503" s="3" t="s">
        <v>37</v>
      </c>
      <c r="D3503" s="3" t="s">
        <v>38</v>
      </c>
      <c r="E3503" s="3">
        <v>2004</v>
      </c>
      <c r="F3503" s="4">
        <v>1352148</v>
      </c>
    </row>
    <row r="3504" spans="1:6" x14ac:dyDescent="0.15">
      <c r="A3504" s="2" t="s">
        <v>47</v>
      </c>
      <c r="B3504" s="2" t="s">
        <v>49</v>
      </c>
      <c r="C3504" s="3" t="s">
        <v>37</v>
      </c>
      <c r="D3504" s="3" t="s">
        <v>38</v>
      </c>
      <c r="E3504" s="3">
        <v>2004</v>
      </c>
      <c r="F3504" s="4">
        <v>1355758.75</v>
      </c>
    </row>
    <row r="3505" spans="1:6" x14ac:dyDescent="0.15">
      <c r="A3505" s="2" t="s">
        <v>47</v>
      </c>
      <c r="B3505" s="2" t="s">
        <v>48</v>
      </c>
      <c r="C3505" s="3" t="s">
        <v>37</v>
      </c>
      <c r="D3505" s="3" t="s">
        <v>38</v>
      </c>
      <c r="E3505" s="3">
        <v>2005</v>
      </c>
      <c r="F3505" s="4">
        <v>1442448.625</v>
      </c>
    </row>
    <row r="3506" spans="1:6" x14ac:dyDescent="0.15">
      <c r="A3506" s="2" t="s">
        <v>47</v>
      </c>
      <c r="B3506" s="2" t="s">
        <v>49</v>
      </c>
      <c r="C3506" s="3" t="s">
        <v>37</v>
      </c>
      <c r="D3506" s="3" t="s">
        <v>38</v>
      </c>
      <c r="E3506" s="3">
        <v>2005</v>
      </c>
      <c r="F3506" s="4">
        <v>1469593.375</v>
      </c>
    </row>
    <row r="3507" spans="1:6" x14ac:dyDescent="0.15">
      <c r="A3507" s="2" t="s">
        <v>47</v>
      </c>
      <c r="B3507" s="2" t="s">
        <v>48</v>
      </c>
      <c r="C3507" s="3" t="s">
        <v>37</v>
      </c>
      <c r="D3507" s="3" t="s">
        <v>38</v>
      </c>
      <c r="E3507" s="3">
        <v>2006</v>
      </c>
      <c r="F3507" s="4">
        <v>1591544.375</v>
      </c>
    </row>
    <row r="3508" spans="1:6" x14ac:dyDescent="0.15">
      <c r="A3508" s="2" t="s">
        <v>47</v>
      </c>
      <c r="B3508" s="2" t="s">
        <v>49</v>
      </c>
      <c r="C3508" s="3" t="s">
        <v>37</v>
      </c>
      <c r="D3508" s="3" t="s">
        <v>38</v>
      </c>
      <c r="E3508" s="3">
        <v>2006</v>
      </c>
      <c r="F3508" s="4">
        <v>1608294.875</v>
      </c>
    </row>
    <row r="3509" spans="1:6" x14ac:dyDescent="0.15">
      <c r="A3509" s="2" t="s">
        <v>47</v>
      </c>
      <c r="B3509" s="2" t="s">
        <v>48</v>
      </c>
      <c r="C3509" s="3" t="s">
        <v>37</v>
      </c>
      <c r="D3509" s="3" t="s">
        <v>38</v>
      </c>
      <c r="E3509" s="3">
        <v>2007</v>
      </c>
      <c r="F3509" s="4">
        <v>1710028.75</v>
      </c>
    </row>
    <row r="3510" spans="1:6" x14ac:dyDescent="0.15">
      <c r="A3510" s="2" t="s">
        <v>47</v>
      </c>
      <c r="B3510" s="2" t="s">
        <v>49</v>
      </c>
      <c r="C3510" s="3" t="s">
        <v>37</v>
      </c>
      <c r="D3510" s="3" t="s">
        <v>38</v>
      </c>
      <c r="E3510" s="3">
        <v>2007</v>
      </c>
      <c r="F3510" s="4">
        <v>1718184</v>
      </c>
    </row>
    <row r="3511" spans="1:6" x14ac:dyDescent="0.15">
      <c r="A3511" s="2" t="s">
        <v>47</v>
      </c>
      <c r="B3511" s="2" t="s">
        <v>48</v>
      </c>
      <c r="C3511" s="3" t="s">
        <v>37</v>
      </c>
      <c r="D3511" s="3" t="s">
        <v>38</v>
      </c>
      <c r="E3511" s="3">
        <v>2008</v>
      </c>
      <c r="F3511" s="4">
        <v>1737033.875</v>
      </c>
    </row>
    <row r="3512" spans="1:6" x14ac:dyDescent="0.15">
      <c r="A3512" s="2" t="s">
        <v>47</v>
      </c>
      <c r="B3512" s="2" t="s">
        <v>49</v>
      </c>
      <c r="C3512" s="3" t="s">
        <v>37</v>
      </c>
      <c r="D3512" s="3" t="s">
        <v>38</v>
      </c>
      <c r="E3512" s="3">
        <v>2008</v>
      </c>
      <c r="F3512" s="4">
        <v>1754463.375</v>
      </c>
    </row>
    <row r="3513" spans="1:6" x14ac:dyDescent="0.15">
      <c r="A3513" s="2" t="s">
        <v>47</v>
      </c>
      <c r="B3513" s="2" t="s">
        <v>48</v>
      </c>
      <c r="C3513" s="3" t="s">
        <v>37</v>
      </c>
      <c r="D3513" s="3" t="s">
        <v>38</v>
      </c>
      <c r="E3513" s="3">
        <v>2009</v>
      </c>
      <c r="F3513" s="4">
        <v>1679792.875</v>
      </c>
    </row>
    <row r="3514" spans="1:6" x14ac:dyDescent="0.15">
      <c r="A3514" s="2" t="s">
        <v>47</v>
      </c>
      <c r="B3514" s="2" t="s">
        <v>49</v>
      </c>
      <c r="C3514" s="3" t="s">
        <v>37</v>
      </c>
      <c r="D3514" s="3" t="s">
        <v>38</v>
      </c>
      <c r="E3514" s="3">
        <v>2009</v>
      </c>
      <c r="F3514" s="4">
        <v>1685956.125</v>
      </c>
    </row>
    <row r="3515" spans="1:6" x14ac:dyDescent="0.15">
      <c r="A3515" s="2" t="s">
        <v>47</v>
      </c>
      <c r="B3515" s="2" t="s">
        <v>48</v>
      </c>
      <c r="C3515" s="3" t="s">
        <v>37</v>
      </c>
      <c r="D3515" s="3" t="s">
        <v>38</v>
      </c>
      <c r="E3515" s="3">
        <v>2010</v>
      </c>
      <c r="F3515" s="4">
        <v>1660598.375</v>
      </c>
    </row>
    <row r="3516" spans="1:6" x14ac:dyDescent="0.15">
      <c r="A3516" s="2" t="s">
        <v>47</v>
      </c>
      <c r="B3516" s="2" t="s">
        <v>49</v>
      </c>
      <c r="C3516" s="3" t="s">
        <v>37</v>
      </c>
      <c r="D3516" s="3" t="s">
        <v>38</v>
      </c>
      <c r="E3516" s="3">
        <v>2010</v>
      </c>
      <c r="F3516" s="4">
        <v>1667058.5</v>
      </c>
    </row>
    <row r="3517" spans="1:6" x14ac:dyDescent="0.15">
      <c r="A3517" s="2" t="s">
        <v>47</v>
      </c>
      <c r="B3517" s="2" t="s">
        <v>48</v>
      </c>
      <c r="C3517" s="3" t="s">
        <v>37</v>
      </c>
      <c r="D3517" s="3" t="s">
        <v>38</v>
      </c>
      <c r="E3517" s="3">
        <v>2011</v>
      </c>
      <c r="F3517" s="4">
        <v>1648634</v>
      </c>
    </row>
    <row r="3518" spans="1:6" x14ac:dyDescent="0.15">
      <c r="A3518" s="2" t="s">
        <v>47</v>
      </c>
      <c r="B3518" s="2" t="s">
        <v>49</v>
      </c>
      <c r="C3518" s="3" t="s">
        <v>37</v>
      </c>
      <c r="D3518" s="3" t="s">
        <v>38</v>
      </c>
      <c r="E3518" s="3">
        <v>2011</v>
      </c>
      <c r="F3518" s="4">
        <v>1661606.5</v>
      </c>
    </row>
    <row r="3519" spans="1:6" x14ac:dyDescent="0.15">
      <c r="A3519" s="2" t="s">
        <v>47</v>
      </c>
      <c r="B3519" s="2" t="s">
        <v>48</v>
      </c>
      <c r="C3519" s="3" t="s">
        <v>37</v>
      </c>
      <c r="D3519" s="3" t="s">
        <v>38</v>
      </c>
      <c r="E3519" s="3">
        <v>2012</v>
      </c>
      <c r="F3519" s="4">
        <v>1627157.25</v>
      </c>
    </row>
    <row r="3520" spans="1:6" x14ac:dyDescent="0.15">
      <c r="A3520" s="2" t="s">
        <v>47</v>
      </c>
      <c r="B3520" s="2" t="s">
        <v>49</v>
      </c>
      <c r="C3520" s="3" t="s">
        <v>37</v>
      </c>
      <c r="D3520" s="3" t="s">
        <v>38</v>
      </c>
      <c r="E3520" s="3">
        <v>2012</v>
      </c>
      <c r="F3520" s="4">
        <v>1638126.5</v>
      </c>
    </row>
    <row r="3521" spans="1:6" x14ac:dyDescent="0.15">
      <c r="A3521" s="2" t="s">
        <v>47</v>
      </c>
      <c r="B3521" s="2" t="s">
        <v>48</v>
      </c>
      <c r="C3521" s="3" t="s">
        <v>37</v>
      </c>
      <c r="D3521" s="3" t="s">
        <v>38</v>
      </c>
      <c r="E3521" s="3">
        <v>2013</v>
      </c>
      <c r="F3521" s="4">
        <v>1606687.625</v>
      </c>
    </row>
    <row r="3522" spans="1:6" x14ac:dyDescent="0.15">
      <c r="A3522" s="2" t="s">
        <v>47</v>
      </c>
      <c r="B3522" s="2" t="s">
        <v>49</v>
      </c>
      <c r="C3522" s="3" t="s">
        <v>37</v>
      </c>
      <c r="D3522" s="3" t="s">
        <v>38</v>
      </c>
      <c r="E3522" s="3">
        <v>2013</v>
      </c>
      <c r="F3522" s="4">
        <v>1608673</v>
      </c>
    </row>
    <row r="3523" spans="1:6" x14ac:dyDescent="0.15">
      <c r="A3523" s="2" t="s">
        <v>47</v>
      </c>
      <c r="B3523" s="2" t="s">
        <v>48</v>
      </c>
      <c r="C3523" s="3" t="s">
        <v>37</v>
      </c>
      <c r="D3523" s="3" t="s">
        <v>38</v>
      </c>
      <c r="E3523" s="3">
        <v>2014</v>
      </c>
      <c r="F3523" s="4">
        <v>1609758.125</v>
      </c>
    </row>
    <row r="3524" spans="1:6" x14ac:dyDescent="0.15">
      <c r="A3524" s="2" t="s">
        <v>47</v>
      </c>
      <c r="B3524" s="2" t="s">
        <v>49</v>
      </c>
      <c r="C3524" s="3" t="s">
        <v>37</v>
      </c>
      <c r="D3524" s="3" t="s">
        <v>38</v>
      </c>
      <c r="E3524" s="3">
        <v>2014</v>
      </c>
      <c r="F3524" s="4">
        <v>1612163.625</v>
      </c>
    </row>
    <row r="3525" spans="1:6" x14ac:dyDescent="0.15">
      <c r="A3525" s="2" t="s">
        <v>47</v>
      </c>
      <c r="B3525" s="2" t="s">
        <v>48</v>
      </c>
      <c r="C3525" s="3" t="s">
        <v>37</v>
      </c>
      <c r="D3525" s="3" t="s">
        <v>38</v>
      </c>
      <c r="E3525" s="3">
        <v>2015</v>
      </c>
      <c r="F3525" s="4">
        <v>1705106.375</v>
      </c>
    </row>
    <row r="3526" spans="1:6" x14ac:dyDescent="0.15">
      <c r="A3526" s="2" t="s">
        <v>47</v>
      </c>
      <c r="B3526" s="2" t="s">
        <v>49</v>
      </c>
      <c r="C3526" s="3" t="s">
        <v>37</v>
      </c>
      <c r="D3526" s="3" t="s">
        <v>38</v>
      </c>
      <c r="E3526" s="3">
        <v>2015</v>
      </c>
      <c r="F3526" s="4">
        <v>1700788.625</v>
      </c>
    </row>
    <row r="3527" spans="1:6" x14ac:dyDescent="0.15">
      <c r="A3527" s="2" t="s">
        <v>47</v>
      </c>
      <c r="B3527" s="2" t="s">
        <v>48</v>
      </c>
      <c r="C3527" s="3" t="s">
        <v>37</v>
      </c>
      <c r="D3527" s="3" t="s">
        <v>38</v>
      </c>
      <c r="E3527" s="3">
        <v>2016</v>
      </c>
      <c r="F3527" s="4">
        <v>1779649</v>
      </c>
    </row>
    <row r="3528" spans="1:6" x14ac:dyDescent="0.15">
      <c r="A3528" s="2" t="s">
        <v>47</v>
      </c>
      <c r="B3528" s="2" t="s">
        <v>49</v>
      </c>
      <c r="C3528" s="3" t="s">
        <v>37</v>
      </c>
      <c r="D3528" s="3" t="s">
        <v>38</v>
      </c>
      <c r="E3528" s="3">
        <v>2016</v>
      </c>
      <c r="F3528" s="4">
        <v>1771252.5</v>
      </c>
    </row>
    <row r="3529" spans="1:6" x14ac:dyDescent="0.15">
      <c r="A3529" s="2" t="s">
        <v>47</v>
      </c>
      <c r="B3529" s="2" t="s">
        <v>48</v>
      </c>
      <c r="C3529" s="3" t="s">
        <v>37</v>
      </c>
      <c r="D3529" s="3" t="s">
        <v>38</v>
      </c>
      <c r="E3529" s="3">
        <v>2017</v>
      </c>
      <c r="F3529" s="4">
        <v>1853309.375</v>
      </c>
    </row>
    <row r="3530" spans="1:6" x14ac:dyDescent="0.15">
      <c r="A3530" s="2" t="s">
        <v>47</v>
      </c>
      <c r="B3530" s="2" t="s">
        <v>49</v>
      </c>
      <c r="C3530" s="3" t="s">
        <v>37</v>
      </c>
      <c r="D3530" s="3" t="s">
        <v>38</v>
      </c>
      <c r="E3530" s="3">
        <v>2017</v>
      </c>
      <c r="F3530" s="4">
        <v>1853309.375</v>
      </c>
    </row>
    <row r="3531" spans="1:6" x14ac:dyDescent="0.15">
      <c r="A3531" s="2" t="s">
        <v>47</v>
      </c>
      <c r="B3531" s="2" t="s">
        <v>48</v>
      </c>
      <c r="C3531" s="3" t="s">
        <v>37</v>
      </c>
      <c r="D3531" s="3" t="s">
        <v>38</v>
      </c>
      <c r="E3531" s="3">
        <v>2018</v>
      </c>
      <c r="F3531" s="4">
        <v>1898860.625</v>
      </c>
    </row>
    <row r="3532" spans="1:6" x14ac:dyDescent="0.15">
      <c r="A3532" s="2" t="s">
        <v>47</v>
      </c>
      <c r="B3532" s="2" t="s">
        <v>49</v>
      </c>
      <c r="C3532" s="3" t="s">
        <v>37</v>
      </c>
      <c r="D3532" s="3" t="s">
        <v>38</v>
      </c>
      <c r="E3532" s="3">
        <v>2018</v>
      </c>
      <c r="F3532" s="4">
        <v>1895817.25</v>
      </c>
    </row>
    <row r="3533" spans="1:6" x14ac:dyDescent="0.15">
      <c r="A3533" s="2" t="s">
        <v>47</v>
      </c>
      <c r="B3533" s="2" t="s">
        <v>48</v>
      </c>
      <c r="C3533" s="3" t="s">
        <v>37</v>
      </c>
      <c r="D3533" s="3" t="s">
        <v>38</v>
      </c>
      <c r="E3533" s="3">
        <v>2019</v>
      </c>
      <c r="F3533" s="4">
        <v>1932678.625</v>
      </c>
    </row>
    <row r="3534" spans="1:6" x14ac:dyDescent="0.15">
      <c r="A3534" s="2" t="s">
        <v>47</v>
      </c>
      <c r="B3534" s="2" t="s">
        <v>49</v>
      </c>
      <c r="C3534" s="3" t="s">
        <v>37</v>
      </c>
      <c r="D3534" s="3" t="s">
        <v>38</v>
      </c>
      <c r="E3534" s="3">
        <v>2019</v>
      </c>
      <c r="F3534" s="4">
        <v>1926702.125</v>
      </c>
    </row>
    <row r="3535" spans="1:6" x14ac:dyDescent="0.15">
      <c r="A3535" s="2" t="s">
        <v>47</v>
      </c>
      <c r="B3535" s="2" t="s">
        <v>48</v>
      </c>
      <c r="C3535" s="3" t="s">
        <v>39</v>
      </c>
      <c r="D3535" s="3" t="s">
        <v>40</v>
      </c>
      <c r="E3535" s="3">
        <v>1950</v>
      </c>
      <c r="F3535" s="4">
        <v>76435.828125</v>
      </c>
    </row>
    <row r="3536" spans="1:6" x14ac:dyDescent="0.15">
      <c r="A3536" s="2" t="s">
        <v>47</v>
      </c>
      <c r="B3536" s="2" t="s">
        <v>49</v>
      </c>
      <c r="C3536" s="3" t="s">
        <v>39</v>
      </c>
      <c r="D3536" s="3" t="s">
        <v>40</v>
      </c>
      <c r="E3536" s="3">
        <v>1950</v>
      </c>
      <c r="F3536" s="4">
        <v>74533.0859375</v>
      </c>
    </row>
    <row r="3537" spans="1:6" x14ac:dyDescent="0.15">
      <c r="A3537" s="2" t="s">
        <v>47</v>
      </c>
      <c r="B3537" s="2" t="s">
        <v>48</v>
      </c>
      <c r="C3537" s="3" t="s">
        <v>39</v>
      </c>
      <c r="D3537" s="3" t="s">
        <v>40</v>
      </c>
      <c r="E3537" s="3">
        <v>1951</v>
      </c>
      <c r="F3537" s="4">
        <v>81238.625</v>
      </c>
    </row>
    <row r="3538" spans="1:6" x14ac:dyDescent="0.15">
      <c r="A3538" s="2" t="s">
        <v>47</v>
      </c>
      <c r="B3538" s="2" t="s">
        <v>49</v>
      </c>
      <c r="C3538" s="3" t="s">
        <v>39</v>
      </c>
      <c r="D3538" s="3" t="s">
        <v>40</v>
      </c>
      <c r="E3538" s="3">
        <v>1951</v>
      </c>
      <c r="F3538" s="4">
        <v>79825.953125</v>
      </c>
    </row>
    <row r="3539" spans="1:6" x14ac:dyDescent="0.15">
      <c r="A3539" s="2" t="s">
        <v>47</v>
      </c>
      <c r="B3539" s="2" t="s">
        <v>48</v>
      </c>
      <c r="C3539" s="3" t="s">
        <v>39</v>
      </c>
      <c r="D3539" s="3" t="s">
        <v>40</v>
      </c>
      <c r="E3539" s="3">
        <v>1952</v>
      </c>
      <c r="F3539" s="4">
        <v>80891.1328125</v>
      </c>
    </row>
    <row r="3540" spans="1:6" x14ac:dyDescent="0.15">
      <c r="A3540" s="2" t="s">
        <v>47</v>
      </c>
      <c r="B3540" s="2" t="s">
        <v>49</v>
      </c>
      <c r="C3540" s="3" t="s">
        <v>39</v>
      </c>
      <c r="D3540" s="3" t="s">
        <v>40</v>
      </c>
      <c r="E3540" s="3">
        <v>1952</v>
      </c>
      <c r="F3540" s="4">
        <v>79921.8984375</v>
      </c>
    </row>
    <row r="3541" spans="1:6" x14ac:dyDescent="0.15">
      <c r="A3541" s="2" t="s">
        <v>47</v>
      </c>
      <c r="B3541" s="2" t="s">
        <v>48</v>
      </c>
      <c r="C3541" s="3" t="s">
        <v>39</v>
      </c>
      <c r="D3541" s="3" t="s">
        <v>40</v>
      </c>
      <c r="E3541" s="3">
        <v>1953</v>
      </c>
      <c r="F3541" s="4">
        <v>83514.1640625</v>
      </c>
    </row>
    <row r="3542" spans="1:6" x14ac:dyDescent="0.15">
      <c r="A3542" s="2" t="s">
        <v>47</v>
      </c>
      <c r="B3542" s="2" t="s">
        <v>49</v>
      </c>
      <c r="C3542" s="3" t="s">
        <v>39</v>
      </c>
      <c r="D3542" s="3" t="s">
        <v>40</v>
      </c>
      <c r="E3542" s="3">
        <v>1953</v>
      </c>
      <c r="F3542" s="4">
        <v>82542.7578125</v>
      </c>
    </row>
    <row r="3543" spans="1:6" x14ac:dyDescent="0.15">
      <c r="A3543" s="2" t="s">
        <v>47</v>
      </c>
      <c r="B3543" s="2" t="s">
        <v>48</v>
      </c>
      <c r="C3543" s="3" t="s">
        <v>39</v>
      </c>
      <c r="D3543" s="3" t="s">
        <v>40</v>
      </c>
      <c r="E3543" s="3">
        <v>1954</v>
      </c>
      <c r="F3543" s="4">
        <v>88347.78125</v>
      </c>
    </row>
    <row r="3544" spans="1:6" x14ac:dyDescent="0.15">
      <c r="A3544" s="2" t="s">
        <v>47</v>
      </c>
      <c r="B3544" s="2" t="s">
        <v>49</v>
      </c>
      <c r="C3544" s="3" t="s">
        <v>39</v>
      </c>
      <c r="D3544" s="3" t="s">
        <v>40</v>
      </c>
      <c r="E3544" s="3">
        <v>1954</v>
      </c>
      <c r="F3544" s="4">
        <v>87028.3359375</v>
      </c>
    </row>
    <row r="3545" spans="1:6" x14ac:dyDescent="0.15">
      <c r="A3545" s="2" t="s">
        <v>47</v>
      </c>
      <c r="B3545" s="2" t="s">
        <v>48</v>
      </c>
      <c r="C3545" s="3" t="s">
        <v>39</v>
      </c>
      <c r="D3545" s="3" t="s">
        <v>40</v>
      </c>
      <c r="E3545" s="3">
        <v>1955</v>
      </c>
      <c r="F3545" s="4">
        <v>91508.375</v>
      </c>
    </row>
    <row r="3546" spans="1:6" x14ac:dyDescent="0.15">
      <c r="A3546" s="2" t="s">
        <v>47</v>
      </c>
      <c r="B3546" s="2" t="s">
        <v>49</v>
      </c>
      <c r="C3546" s="3" t="s">
        <v>39</v>
      </c>
      <c r="D3546" s="3" t="s">
        <v>40</v>
      </c>
      <c r="E3546" s="3">
        <v>1955</v>
      </c>
      <c r="F3546" s="4">
        <v>89819.859375</v>
      </c>
    </row>
    <row r="3547" spans="1:6" x14ac:dyDescent="0.15">
      <c r="A3547" s="2" t="s">
        <v>47</v>
      </c>
      <c r="B3547" s="2" t="s">
        <v>48</v>
      </c>
      <c r="C3547" s="3" t="s">
        <v>39</v>
      </c>
      <c r="D3547" s="3" t="s">
        <v>40</v>
      </c>
      <c r="E3547" s="3">
        <v>1956</v>
      </c>
      <c r="F3547" s="4">
        <v>94693.2109375</v>
      </c>
    </row>
    <row r="3548" spans="1:6" x14ac:dyDescent="0.15">
      <c r="A3548" s="2" t="s">
        <v>47</v>
      </c>
      <c r="B3548" s="2" t="s">
        <v>49</v>
      </c>
      <c r="C3548" s="3" t="s">
        <v>39</v>
      </c>
      <c r="D3548" s="3" t="s">
        <v>40</v>
      </c>
      <c r="E3548" s="3">
        <v>1956</v>
      </c>
      <c r="F3548" s="4">
        <v>92834.5234375</v>
      </c>
    </row>
    <row r="3549" spans="1:6" x14ac:dyDescent="0.15">
      <c r="A3549" s="2" t="s">
        <v>47</v>
      </c>
      <c r="B3549" s="2" t="s">
        <v>48</v>
      </c>
      <c r="C3549" s="3" t="s">
        <v>39</v>
      </c>
      <c r="D3549" s="3" t="s">
        <v>40</v>
      </c>
      <c r="E3549" s="3">
        <v>1957</v>
      </c>
      <c r="F3549" s="4">
        <v>96759.703125</v>
      </c>
    </row>
    <row r="3550" spans="1:6" x14ac:dyDescent="0.15">
      <c r="A3550" s="2" t="s">
        <v>47</v>
      </c>
      <c r="B3550" s="2" t="s">
        <v>49</v>
      </c>
      <c r="C3550" s="3" t="s">
        <v>39</v>
      </c>
      <c r="D3550" s="3" t="s">
        <v>40</v>
      </c>
      <c r="E3550" s="3">
        <v>1957</v>
      </c>
      <c r="F3550" s="4">
        <v>94971.03125</v>
      </c>
    </row>
    <row r="3551" spans="1:6" x14ac:dyDescent="0.15">
      <c r="A3551" s="2" t="s">
        <v>47</v>
      </c>
      <c r="B3551" s="2" t="s">
        <v>48</v>
      </c>
      <c r="C3551" s="3" t="s">
        <v>39</v>
      </c>
      <c r="D3551" s="3" t="s">
        <v>40</v>
      </c>
      <c r="E3551" s="3">
        <v>1958</v>
      </c>
      <c r="F3551" s="4">
        <v>99448.984375</v>
      </c>
    </row>
    <row r="3552" spans="1:6" x14ac:dyDescent="0.15">
      <c r="A3552" s="2" t="s">
        <v>47</v>
      </c>
      <c r="B3552" s="2" t="s">
        <v>49</v>
      </c>
      <c r="C3552" s="3" t="s">
        <v>39</v>
      </c>
      <c r="D3552" s="3" t="s">
        <v>40</v>
      </c>
      <c r="E3552" s="3">
        <v>1958</v>
      </c>
      <c r="F3552" s="4">
        <v>97850.453125</v>
      </c>
    </row>
    <row r="3553" spans="1:6" x14ac:dyDescent="0.15">
      <c r="A3553" s="2" t="s">
        <v>47</v>
      </c>
      <c r="B3553" s="2" t="s">
        <v>48</v>
      </c>
      <c r="C3553" s="3" t="s">
        <v>39</v>
      </c>
      <c r="D3553" s="3" t="s">
        <v>40</v>
      </c>
      <c r="E3553" s="3">
        <v>1959</v>
      </c>
      <c r="F3553" s="4">
        <v>105016.59375</v>
      </c>
    </row>
    <row r="3554" spans="1:6" x14ac:dyDescent="0.15">
      <c r="A3554" s="2" t="s">
        <v>47</v>
      </c>
      <c r="B3554" s="2" t="s">
        <v>49</v>
      </c>
      <c r="C3554" s="3" t="s">
        <v>39</v>
      </c>
      <c r="D3554" s="3" t="s">
        <v>40</v>
      </c>
      <c r="E3554" s="3">
        <v>1959</v>
      </c>
      <c r="F3554" s="4">
        <v>103067.578125</v>
      </c>
    </row>
    <row r="3555" spans="1:6" x14ac:dyDescent="0.15">
      <c r="A3555" s="2" t="s">
        <v>47</v>
      </c>
      <c r="B3555" s="2" t="s">
        <v>48</v>
      </c>
      <c r="C3555" s="3" t="s">
        <v>39</v>
      </c>
      <c r="D3555" s="3" t="s">
        <v>40</v>
      </c>
      <c r="E3555" s="3">
        <v>1960</v>
      </c>
      <c r="F3555" s="4">
        <v>109430.296875</v>
      </c>
    </row>
    <row r="3556" spans="1:6" x14ac:dyDescent="0.15">
      <c r="A3556" s="2" t="s">
        <v>47</v>
      </c>
      <c r="B3556" s="2" t="s">
        <v>49</v>
      </c>
      <c r="C3556" s="3" t="s">
        <v>39</v>
      </c>
      <c r="D3556" s="3" t="s">
        <v>40</v>
      </c>
      <c r="E3556" s="3">
        <v>1960</v>
      </c>
      <c r="F3556" s="4">
        <v>107617.2578125</v>
      </c>
    </row>
    <row r="3557" spans="1:6" x14ac:dyDescent="0.15">
      <c r="A3557" s="2" t="s">
        <v>47</v>
      </c>
      <c r="B3557" s="2" t="s">
        <v>48</v>
      </c>
      <c r="C3557" s="3" t="s">
        <v>39</v>
      </c>
      <c r="D3557" s="3" t="s">
        <v>40</v>
      </c>
      <c r="E3557" s="3">
        <v>1961</v>
      </c>
      <c r="F3557" s="4">
        <v>115588.1484375</v>
      </c>
    </row>
    <row r="3558" spans="1:6" x14ac:dyDescent="0.15">
      <c r="A3558" s="2" t="s">
        <v>47</v>
      </c>
      <c r="B3558" s="2" t="s">
        <v>49</v>
      </c>
      <c r="C3558" s="3" t="s">
        <v>39</v>
      </c>
      <c r="D3558" s="3" t="s">
        <v>40</v>
      </c>
      <c r="E3558" s="3">
        <v>1961</v>
      </c>
      <c r="F3558" s="4">
        <v>113228.359375</v>
      </c>
    </row>
    <row r="3559" spans="1:6" x14ac:dyDescent="0.15">
      <c r="A3559" s="2" t="s">
        <v>47</v>
      </c>
      <c r="B3559" s="2" t="s">
        <v>48</v>
      </c>
      <c r="C3559" s="3" t="s">
        <v>39</v>
      </c>
      <c r="D3559" s="3" t="s">
        <v>40</v>
      </c>
      <c r="E3559" s="3">
        <v>1962</v>
      </c>
      <c r="F3559" s="4">
        <v>119799.6171875</v>
      </c>
    </row>
    <row r="3560" spans="1:6" x14ac:dyDescent="0.15">
      <c r="A3560" s="2" t="s">
        <v>47</v>
      </c>
      <c r="B3560" s="2" t="s">
        <v>49</v>
      </c>
      <c r="C3560" s="3" t="s">
        <v>39</v>
      </c>
      <c r="D3560" s="3" t="s">
        <v>40</v>
      </c>
      <c r="E3560" s="3">
        <v>1962</v>
      </c>
      <c r="F3560" s="4">
        <v>116884.3125</v>
      </c>
    </row>
    <row r="3561" spans="1:6" x14ac:dyDescent="0.15">
      <c r="A3561" s="2" t="s">
        <v>47</v>
      </c>
      <c r="B3561" s="2" t="s">
        <v>48</v>
      </c>
      <c r="C3561" s="3" t="s">
        <v>39</v>
      </c>
      <c r="D3561" s="3" t="s">
        <v>40</v>
      </c>
      <c r="E3561" s="3">
        <v>1963</v>
      </c>
      <c r="F3561" s="4">
        <v>125721.265625</v>
      </c>
    </row>
    <row r="3562" spans="1:6" x14ac:dyDescent="0.15">
      <c r="A3562" s="2" t="s">
        <v>47</v>
      </c>
      <c r="B3562" s="2" t="s">
        <v>49</v>
      </c>
      <c r="C3562" s="3" t="s">
        <v>39</v>
      </c>
      <c r="D3562" s="3" t="s">
        <v>40</v>
      </c>
      <c r="E3562" s="3">
        <v>1963</v>
      </c>
      <c r="F3562" s="4">
        <v>122632.46875</v>
      </c>
    </row>
    <row r="3563" spans="1:6" x14ac:dyDescent="0.15">
      <c r="A3563" s="2" t="s">
        <v>47</v>
      </c>
      <c r="B3563" s="2" t="s">
        <v>48</v>
      </c>
      <c r="C3563" s="3" t="s">
        <v>39</v>
      </c>
      <c r="D3563" s="3" t="s">
        <v>40</v>
      </c>
      <c r="E3563" s="3">
        <v>1964</v>
      </c>
      <c r="F3563" s="4">
        <v>134148.875</v>
      </c>
    </row>
    <row r="3564" spans="1:6" x14ac:dyDescent="0.15">
      <c r="A3564" s="2" t="s">
        <v>47</v>
      </c>
      <c r="B3564" s="2" t="s">
        <v>49</v>
      </c>
      <c r="C3564" s="3" t="s">
        <v>39</v>
      </c>
      <c r="D3564" s="3" t="s">
        <v>40</v>
      </c>
      <c r="E3564" s="3">
        <v>1964</v>
      </c>
      <c r="F3564" s="4">
        <v>130769.7578125</v>
      </c>
    </row>
    <row r="3565" spans="1:6" x14ac:dyDescent="0.15">
      <c r="A3565" s="2" t="s">
        <v>47</v>
      </c>
      <c r="B3565" s="2" t="s">
        <v>48</v>
      </c>
      <c r="C3565" s="3" t="s">
        <v>39</v>
      </c>
      <c r="D3565" s="3" t="s">
        <v>40</v>
      </c>
      <c r="E3565" s="3">
        <v>1965</v>
      </c>
      <c r="F3565" s="4">
        <v>139526.8125</v>
      </c>
    </row>
    <row r="3566" spans="1:6" x14ac:dyDescent="0.15">
      <c r="A3566" s="2" t="s">
        <v>47</v>
      </c>
      <c r="B3566" s="2" t="s">
        <v>49</v>
      </c>
      <c r="C3566" s="3" t="s">
        <v>39</v>
      </c>
      <c r="D3566" s="3" t="s">
        <v>40</v>
      </c>
      <c r="E3566" s="3">
        <v>1965</v>
      </c>
      <c r="F3566" s="4">
        <v>136135.8125</v>
      </c>
    </row>
    <row r="3567" spans="1:6" x14ac:dyDescent="0.15">
      <c r="A3567" s="2" t="s">
        <v>47</v>
      </c>
      <c r="B3567" s="2" t="s">
        <v>48</v>
      </c>
      <c r="C3567" s="3" t="s">
        <v>39</v>
      </c>
      <c r="D3567" s="3" t="s">
        <v>40</v>
      </c>
      <c r="E3567" s="3">
        <v>1966</v>
      </c>
      <c r="F3567" s="4">
        <v>142293.703125</v>
      </c>
    </row>
    <row r="3568" spans="1:6" x14ac:dyDescent="0.15">
      <c r="A3568" s="2" t="s">
        <v>47</v>
      </c>
      <c r="B3568" s="2" t="s">
        <v>49</v>
      </c>
      <c r="C3568" s="3" t="s">
        <v>39</v>
      </c>
      <c r="D3568" s="3" t="s">
        <v>40</v>
      </c>
      <c r="E3568" s="3">
        <v>1966</v>
      </c>
      <c r="F3568" s="4">
        <v>139125.828125</v>
      </c>
    </row>
    <row r="3569" spans="1:6" x14ac:dyDescent="0.15">
      <c r="A3569" s="2" t="s">
        <v>47</v>
      </c>
      <c r="B3569" s="2" t="s">
        <v>48</v>
      </c>
      <c r="C3569" s="3" t="s">
        <v>39</v>
      </c>
      <c r="D3569" s="3" t="s">
        <v>40</v>
      </c>
      <c r="E3569" s="3">
        <v>1967</v>
      </c>
      <c r="F3569" s="4">
        <v>147190.25</v>
      </c>
    </row>
    <row r="3570" spans="1:6" x14ac:dyDescent="0.15">
      <c r="A3570" s="2" t="s">
        <v>47</v>
      </c>
      <c r="B3570" s="2" t="s">
        <v>49</v>
      </c>
      <c r="C3570" s="3" t="s">
        <v>39</v>
      </c>
      <c r="D3570" s="3" t="s">
        <v>40</v>
      </c>
      <c r="E3570" s="3">
        <v>1967</v>
      </c>
      <c r="F3570" s="4">
        <v>144153.546875</v>
      </c>
    </row>
    <row r="3571" spans="1:6" x14ac:dyDescent="0.15">
      <c r="A3571" s="2" t="s">
        <v>47</v>
      </c>
      <c r="B3571" s="2" t="s">
        <v>48</v>
      </c>
      <c r="C3571" s="3" t="s">
        <v>39</v>
      </c>
      <c r="D3571" s="3" t="s">
        <v>40</v>
      </c>
      <c r="E3571" s="3">
        <v>1968</v>
      </c>
      <c r="F3571" s="4">
        <v>152546.234375</v>
      </c>
    </row>
    <row r="3572" spans="1:6" x14ac:dyDescent="0.15">
      <c r="A3572" s="2" t="s">
        <v>47</v>
      </c>
      <c r="B3572" s="2" t="s">
        <v>49</v>
      </c>
      <c r="C3572" s="3" t="s">
        <v>39</v>
      </c>
      <c r="D3572" s="3" t="s">
        <v>40</v>
      </c>
      <c r="E3572" s="3">
        <v>1968</v>
      </c>
      <c r="F3572" s="4">
        <v>149735.375</v>
      </c>
    </row>
    <row r="3573" spans="1:6" x14ac:dyDescent="0.15">
      <c r="A3573" s="2" t="s">
        <v>47</v>
      </c>
      <c r="B3573" s="2" t="s">
        <v>48</v>
      </c>
      <c r="C3573" s="3" t="s">
        <v>39</v>
      </c>
      <c r="D3573" s="3" t="s">
        <v>40</v>
      </c>
      <c r="E3573" s="3">
        <v>1969</v>
      </c>
      <c r="F3573" s="4">
        <v>160449.84375</v>
      </c>
    </row>
    <row r="3574" spans="1:6" x14ac:dyDescent="0.15">
      <c r="A3574" s="2" t="s">
        <v>47</v>
      </c>
      <c r="B3574" s="2" t="s">
        <v>49</v>
      </c>
      <c r="C3574" s="3" t="s">
        <v>39</v>
      </c>
      <c r="D3574" s="3" t="s">
        <v>40</v>
      </c>
      <c r="E3574" s="3">
        <v>1969</v>
      </c>
      <c r="F3574" s="4">
        <v>157704.703125</v>
      </c>
    </row>
    <row r="3575" spans="1:6" x14ac:dyDescent="0.15">
      <c r="A3575" s="2" t="s">
        <v>47</v>
      </c>
      <c r="B3575" s="2" t="s">
        <v>48</v>
      </c>
      <c r="C3575" s="3" t="s">
        <v>39</v>
      </c>
      <c r="D3575" s="3" t="s">
        <v>40</v>
      </c>
      <c r="E3575" s="3">
        <v>1970</v>
      </c>
      <c r="F3575" s="4">
        <v>171985.03125</v>
      </c>
    </row>
    <row r="3576" spans="1:6" x14ac:dyDescent="0.15">
      <c r="A3576" s="2" t="s">
        <v>47</v>
      </c>
      <c r="B3576" s="2" t="s">
        <v>49</v>
      </c>
      <c r="C3576" s="3" t="s">
        <v>39</v>
      </c>
      <c r="D3576" s="3" t="s">
        <v>40</v>
      </c>
      <c r="E3576" s="3">
        <v>1970</v>
      </c>
      <c r="F3576" s="4">
        <v>169570.3125</v>
      </c>
    </row>
    <row r="3577" spans="1:6" x14ac:dyDescent="0.15">
      <c r="A3577" s="2" t="s">
        <v>47</v>
      </c>
      <c r="B3577" s="2" t="s">
        <v>48</v>
      </c>
      <c r="C3577" s="3" t="s">
        <v>39</v>
      </c>
      <c r="D3577" s="3" t="s">
        <v>40</v>
      </c>
      <c r="E3577" s="3">
        <v>1971</v>
      </c>
      <c r="F3577" s="4">
        <v>172807.921875</v>
      </c>
    </row>
    <row r="3578" spans="1:6" x14ac:dyDescent="0.15">
      <c r="A3578" s="2" t="s">
        <v>47</v>
      </c>
      <c r="B3578" s="2" t="s">
        <v>49</v>
      </c>
      <c r="C3578" s="3" t="s">
        <v>39</v>
      </c>
      <c r="D3578" s="3" t="s">
        <v>40</v>
      </c>
      <c r="E3578" s="3">
        <v>1971</v>
      </c>
      <c r="F3578" s="4">
        <v>170781.140625</v>
      </c>
    </row>
    <row r="3579" spans="1:6" x14ac:dyDescent="0.15">
      <c r="A3579" s="2" t="s">
        <v>47</v>
      </c>
      <c r="B3579" s="2" t="s">
        <v>48</v>
      </c>
      <c r="C3579" s="3" t="s">
        <v>39</v>
      </c>
      <c r="D3579" s="3" t="s">
        <v>40</v>
      </c>
      <c r="E3579" s="3">
        <v>1972</v>
      </c>
      <c r="F3579" s="4">
        <v>176381.984375</v>
      </c>
    </row>
    <row r="3580" spans="1:6" x14ac:dyDescent="0.15">
      <c r="A3580" s="2" t="s">
        <v>47</v>
      </c>
      <c r="B3580" s="2" t="s">
        <v>49</v>
      </c>
      <c r="C3580" s="3" t="s">
        <v>39</v>
      </c>
      <c r="D3580" s="3" t="s">
        <v>40</v>
      </c>
      <c r="E3580" s="3">
        <v>1972</v>
      </c>
      <c r="F3580" s="4">
        <v>174428.015625</v>
      </c>
    </row>
    <row r="3581" spans="1:6" x14ac:dyDescent="0.15">
      <c r="A3581" s="2" t="s">
        <v>47</v>
      </c>
      <c r="B3581" s="2" t="s">
        <v>48</v>
      </c>
      <c r="C3581" s="3" t="s">
        <v>39</v>
      </c>
      <c r="D3581" s="3" t="s">
        <v>40</v>
      </c>
      <c r="E3581" s="3">
        <v>1973</v>
      </c>
      <c r="F3581" s="4">
        <v>182953.734375</v>
      </c>
    </row>
    <row r="3582" spans="1:6" x14ac:dyDescent="0.15">
      <c r="A3582" s="2" t="s">
        <v>47</v>
      </c>
      <c r="B3582" s="2" t="s">
        <v>49</v>
      </c>
      <c r="C3582" s="3" t="s">
        <v>39</v>
      </c>
      <c r="D3582" s="3" t="s">
        <v>40</v>
      </c>
      <c r="E3582" s="3">
        <v>1973</v>
      </c>
      <c r="F3582" s="4">
        <v>180530.921875</v>
      </c>
    </row>
    <row r="3583" spans="1:6" x14ac:dyDescent="0.15">
      <c r="A3583" s="2" t="s">
        <v>47</v>
      </c>
      <c r="B3583" s="2" t="s">
        <v>48</v>
      </c>
      <c r="C3583" s="3" t="s">
        <v>39</v>
      </c>
      <c r="D3583" s="3" t="s">
        <v>40</v>
      </c>
      <c r="E3583" s="3">
        <v>1974</v>
      </c>
      <c r="F3583" s="4">
        <v>185151.109375</v>
      </c>
    </row>
    <row r="3584" spans="1:6" x14ac:dyDescent="0.15">
      <c r="A3584" s="2" t="s">
        <v>47</v>
      </c>
      <c r="B3584" s="2" t="s">
        <v>49</v>
      </c>
      <c r="C3584" s="3" t="s">
        <v>39</v>
      </c>
      <c r="D3584" s="3" t="s">
        <v>40</v>
      </c>
      <c r="E3584" s="3">
        <v>1974</v>
      </c>
      <c r="F3584" s="4">
        <v>184832.390625</v>
      </c>
    </row>
    <row r="3585" spans="1:6" x14ac:dyDescent="0.15">
      <c r="A3585" s="2" t="s">
        <v>47</v>
      </c>
      <c r="B3585" s="2" t="s">
        <v>48</v>
      </c>
      <c r="C3585" s="3" t="s">
        <v>39</v>
      </c>
      <c r="D3585" s="3" t="s">
        <v>40</v>
      </c>
      <c r="E3585" s="3">
        <v>1975</v>
      </c>
      <c r="F3585" s="4">
        <v>193806.25</v>
      </c>
    </row>
    <row r="3586" spans="1:6" x14ac:dyDescent="0.15">
      <c r="A3586" s="2" t="s">
        <v>47</v>
      </c>
      <c r="B3586" s="2" t="s">
        <v>49</v>
      </c>
      <c r="C3586" s="3" t="s">
        <v>39</v>
      </c>
      <c r="D3586" s="3" t="s">
        <v>40</v>
      </c>
      <c r="E3586" s="3">
        <v>1975</v>
      </c>
      <c r="F3586" s="4">
        <v>195044.890625</v>
      </c>
    </row>
    <row r="3587" spans="1:6" x14ac:dyDescent="0.15">
      <c r="A3587" s="2" t="s">
        <v>47</v>
      </c>
      <c r="B3587" s="2" t="s">
        <v>48</v>
      </c>
      <c r="C3587" s="3" t="s">
        <v>39</v>
      </c>
      <c r="D3587" s="3" t="s">
        <v>40</v>
      </c>
      <c r="E3587" s="3">
        <v>1976</v>
      </c>
      <c r="F3587" s="4">
        <v>195432.90625</v>
      </c>
    </row>
    <row r="3588" spans="1:6" x14ac:dyDescent="0.15">
      <c r="A3588" s="2" t="s">
        <v>47</v>
      </c>
      <c r="B3588" s="2" t="s">
        <v>49</v>
      </c>
      <c r="C3588" s="3" t="s">
        <v>39</v>
      </c>
      <c r="D3588" s="3" t="s">
        <v>40</v>
      </c>
      <c r="E3588" s="3">
        <v>1976</v>
      </c>
      <c r="F3588" s="4">
        <v>195606.8125</v>
      </c>
    </row>
    <row r="3589" spans="1:6" x14ac:dyDescent="0.15">
      <c r="A3589" s="2" t="s">
        <v>47</v>
      </c>
      <c r="B3589" s="2" t="s">
        <v>48</v>
      </c>
      <c r="C3589" s="3" t="s">
        <v>39</v>
      </c>
      <c r="D3589" s="3" t="s">
        <v>40</v>
      </c>
      <c r="E3589" s="3">
        <v>1977</v>
      </c>
      <c r="F3589" s="4">
        <v>188631.25</v>
      </c>
    </row>
    <row r="3590" spans="1:6" x14ac:dyDescent="0.15">
      <c r="A3590" s="2" t="s">
        <v>47</v>
      </c>
      <c r="B3590" s="2" t="s">
        <v>49</v>
      </c>
      <c r="C3590" s="3" t="s">
        <v>39</v>
      </c>
      <c r="D3590" s="3" t="s">
        <v>40</v>
      </c>
      <c r="E3590" s="3">
        <v>1977</v>
      </c>
      <c r="F3590" s="4">
        <v>188594.6875</v>
      </c>
    </row>
    <row r="3591" spans="1:6" x14ac:dyDescent="0.15">
      <c r="A3591" s="2" t="s">
        <v>47</v>
      </c>
      <c r="B3591" s="2" t="s">
        <v>48</v>
      </c>
      <c r="C3591" s="3" t="s">
        <v>39</v>
      </c>
      <c r="D3591" s="3" t="s">
        <v>40</v>
      </c>
      <c r="E3591" s="3">
        <v>1978</v>
      </c>
      <c r="F3591" s="4">
        <v>188748.265625</v>
      </c>
    </row>
    <row r="3592" spans="1:6" x14ac:dyDescent="0.15">
      <c r="A3592" s="2" t="s">
        <v>47</v>
      </c>
      <c r="B3592" s="2" t="s">
        <v>49</v>
      </c>
      <c r="C3592" s="3" t="s">
        <v>39</v>
      </c>
      <c r="D3592" s="3" t="s">
        <v>40</v>
      </c>
      <c r="E3592" s="3">
        <v>1978</v>
      </c>
      <c r="F3592" s="4">
        <v>188108.453125</v>
      </c>
    </row>
    <row r="3593" spans="1:6" x14ac:dyDescent="0.15">
      <c r="A3593" s="2" t="s">
        <v>47</v>
      </c>
      <c r="B3593" s="2" t="s">
        <v>48</v>
      </c>
      <c r="C3593" s="3" t="s">
        <v>39</v>
      </c>
      <c r="D3593" s="3" t="s">
        <v>40</v>
      </c>
      <c r="E3593" s="3">
        <v>1979</v>
      </c>
      <c r="F3593" s="4">
        <v>195860.703125</v>
      </c>
    </row>
    <row r="3594" spans="1:6" x14ac:dyDescent="0.15">
      <c r="A3594" s="2" t="s">
        <v>47</v>
      </c>
      <c r="B3594" s="2" t="s">
        <v>49</v>
      </c>
      <c r="C3594" s="3" t="s">
        <v>39</v>
      </c>
      <c r="D3594" s="3" t="s">
        <v>40</v>
      </c>
      <c r="E3594" s="3">
        <v>1979</v>
      </c>
      <c r="F3594" s="4">
        <v>194783.046875</v>
      </c>
    </row>
    <row r="3595" spans="1:6" x14ac:dyDescent="0.15">
      <c r="A3595" s="2" t="s">
        <v>47</v>
      </c>
      <c r="B3595" s="2" t="s">
        <v>48</v>
      </c>
      <c r="C3595" s="3" t="s">
        <v>39</v>
      </c>
      <c r="D3595" s="3" t="s">
        <v>40</v>
      </c>
      <c r="E3595" s="3">
        <v>1980</v>
      </c>
      <c r="F3595" s="4">
        <v>196620.296875</v>
      </c>
    </row>
    <row r="3596" spans="1:6" x14ac:dyDescent="0.15">
      <c r="A3596" s="2" t="s">
        <v>47</v>
      </c>
      <c r="B3596" s="2" t="s">
        <v>49</v>
      </c>
      <c r="C3596" s="3" t="s">
        <v>39</v>
      </c>
      <c r="D3596" s="3" t="s">
        <v>40</v>
      </c>
      <c r="E3596" s="3">
        <v>1980</v>
      </c>
      <c r="F3596" s="4">
        <v>197024.890625</v>
      </c>
    </row>
    <row r="3597" spans="1:6" x14ac:dyDescent="0.15">
      <c r="A3597" s="2" t="s">
        <v>47</v>
      </c>
      <c r="B3597" s="2" t="s">
        <v>48</v>
      </c>
      <c r="C3597" s="3" t="s">
        <v>39</v>
      </c>
      <c r="D3597" s="3" t="s">
        <v>40</v>
      </c>
      <c r="E3597" s="3">
        <v>1981</v>
      </c>
      <c r="F3597" s="4">
        <v>196435.875</v>
      </c>
    </row>
    <row r="3598" spans="1:6" x14ac:dyDescent="0.15">
      <c r="A3598" s="2" t="s">
        <v>47</v>
      </c>
      <c r="B3598" s="2" t="s">
        <v>49</v>
      </c>
      <c r="C3598" s="3" t="s">
        <v>39</v>
      </c>
      <c r="D3598" s="3" t="s">
        <v>40</v>
      </c>
      <c r="E3598" s="3">
        <v>1981</v>
      </c>
      <c r="F3598" s="4">
        <v>197477.046875</v>
      </c>
    </row>
    <row r="3599" spans="1:6" x14ac:dyDescent="0.15">
      <c r="A3599" s="2" t="s">
        <v>47</v>
      </c>
      <c r="B3599" s="2" t="s">
        <v>48</v>
      </c>
      <c r="C3599" s="3" t="s">
        <v>39</v>
      </c>
      <c r="D3599" s="3" t="s">
        <v>40</v>
      </c>
      <c r="E3599" s="3">
        <v>1982</v>
      </c>
      <c r="F3599" s="4">
        <v>197097.328125</v>
      </c>
    </row>
    <row r="3600" spans="1:6" x14ac:dyDescent="0.15">
      <c r="A3600" s="2" t="s">
        <v>47</v>
      </c>
      <c r="B3600" s="2" t="s">
        <v>49</v>
      </c>
      <c r="C3600" s="3" t="s">
        <v>39</v>
      </c>
      <c r="D3600" s="3" t="s">
        <v>40</v>
      </c>
      <c r="E3600" s="3">
        <v>1982</v>
      </c>
      <c r="F3600" s="4">
        <v>198765.359375</v>
      </c>
    </row>
    <row r="3601" spans="1:6" x14ac:dyDescent="0.15">
      <c r="A3601" s="2" t="s">
        <v>47</v>
      </c>
      <c r="B3601" s="2" t="s">
        <v>48</v>
      </c>
      <c r="C3601" s="3" t="s">
        <v>39</v>
      </c>
      <c r="D3601" s="3" t="s">
        <v>40</v>
      </c>
      <c r="E3601" s="3">
        <v>1983</v>
      </c>
      <c r="F3601" s="4">
        <v>200388.109375</v>
      </c>
    </row>
    <row r="3602" spans="1:6" x14ac:dyDescent="0.15">
      <c r="A3602" s="2" t="s">
        <v>47</v>
      </c>
      <c r="B3602" s="2" t="s">
        <v>49</v>
      </c>
      <c r="C3602" s="3" t="s">
        <v>39</v>
      </c>
      <c r="D3602" s="3" t="s">
        <v>40</v>
      </c>
      <c r="E3602" s="3">
        <v>1983</v>
      </c>
      <c r="F3602" s="4">
        <v>201282.46875</v>
      </c>
    </row>
    <row r="3603" spans="1:6" x14ac:dyDescent="0.15">
      <c r="A3603" s="2" t="s">
        <v>47</v>
      </c>
      <c r="B3603" s="2" t="s">
        <v>48</v>
      </c>
      <c r="C3603" s="3" t="s">
        <v>39</v>
      </c>
      <c r="D3603" s="3" t="s">
        <v>40</v>
      </c>
      <c r="E3603" s="3">
        <v>1984</v>
      </c>
      <c r="F3603" s="4">
        <v>211016.15625</v>
      </c>
    </row>
    <row r="3604" spans="1:6" x14ac:dyDescent="0.15">
      <c r="A3604" s="2" t="s">
        <v>47</v>
      </c>
      <c r="B3604" s="2" t="s">
        <v>49</v>
      </c>
      <c r="C3604" s="3" t="s">
        <v>39</v>
      </c>
      <c r="D3604" s="3" t="s">
        <v>40</v>
      </c>
      <c r="E3604" s="3">
        <v>1984</v>
      </c>
      <c r="F3604" s="4">
        <v>210692.234375</v>
      </c>
    </row>
    <row r="3605" spans="1:6" x14ac:dyDescent="0.15">
      <c r="A3605" s="2" t="s">
        <v>47</v>
      </c>
      <c r="B3605" s="2" t="s">
        <v>48</v>
      </c>
      <c r="C3605" s="3" t="s">
        <v>39</v>
      </c>
      <c r="D3605" s="3" t="s">
        <v>40</v>
      </c>
      <c r="E3605" s="3">
        <v>1985</v>
      </c>
      <c r="F3605" s="4">
        <v>216291.234375</v>
      </c>
    </row>
    <row r="3606" spans="1:6" x14ac:dyDescent="0.15">
      <c r="A3606" s="2" t="s">
        <v>47</v>
      </c>
      <c r="B3606" s="2" t="s">
        <v>49</v>
      </c>
      <c r="C3606" s="3" t="s">
        <v>39</v>
      </c>
      <c r="D3606" s="3" t="s">
        <v>40</v>
      </c>
      <c r="E3606" s="3">
        <v>1985</v>
      </c>
      <c r="F3606" s="4">
        <v>216463.546875</v>
      </c>
    </row>
    <row r="3607" spans="1:6" x14ac:dyDescent="0.15">
      <c r="A3607" s="2" t="s">
        <v>47</v>
      </c>
      <c r="B3607" s="2" t="s">
        <v>48</v>
      </c>
      <c r="C3607" s="3" t="s">
        <v>39</v>
      </c>
      <c r="D3607" s="3" t="s">
        <v>40</v>
      </c>
      <c r="E3607" s="3">
        <v>1986</v>
      </c>
      <c r="F3607" s="4">
        <v>226937.046875</v>
      </c>
    </row>
    <row r="3608" spans="1:6" x14ac:dyDescent="0.15">
      <c r="A3608" s="2" t="s">
        <v>47</v>
      </c>
      <c r="B3608" s="2" t="s">
        <v>49</v>
      </c>
      <c r="C3608" s="3" t="s">
        <v>39</v>
      </c>
      <c r="D3608" s="3" t="s">
        <v>40</v>
      </c>
      <c r="E3608" s="3">
        <v>1986</v>
      </c>
      <c r="F3608" s="4">
        <v>227162.140625</v>
      </c>
    </row>
    <row r="3609" spans="1:6" x14ac:dyDescent="0.15">
      <c r="A3609" s="2" t="s">
        <v>47</v>
      </c>
      <c r="B3609" s="2" t="s">
        <v>48</v>
      </c>
      <c r="C3609" s="3" t="s">
        <v>39</v>
      </c>
      <c r="D3609" s="3" t="s">
        <v>40</v>
      </c>
      <c r="E3609" s="3">
        <v>1987</v>
      </c>
      <c r="F3609" s="4">
        <v>235548.375</v>
      </c>
    </row>
    <row r="3610" spans="1:6" x14ac:dyDescent="0.15">
      <c r="A3610" s="2" t="s">
        <v>47</v>
      </c>
      <c r="B3610" s="2" t="s">
        <v>49</v>
      </c>
      <c r="C3610" s="3" t="s">
        <v>39</v>
      </c>
      <c r="D3610" s="3" t="s">
        <v>40</v>
      </c>
      <c r="E3610" s="3">
        <v>1987</v>
      </c>
      <c r="F3610" s="4">
        <v>235517.5625</v>
      </c>
    </row>
    <row r="3611" spans="1:6" x14ac:dyDescent="0.15">
      <c r="A3611" s="2" t="s">
        <v>47</v>
      </c>
      <c r="B3611" s="2" t="s">
        <v>48</v>
      </c>
      <c r="C3611" s="3" t="s">
        <v>39</v>
      </c>
      <c r="D3611" s="3" t="s">
        <v>40</v>
      </c>
      <c r="E3611" s="3">
        <v>1988</v>
      </c>
      <c r="F3611" s="4">
        <v>244405.34375</v>
      </c>
    </row>
    <row r="3612" spans="1:6" x14ac:dyDescent="0.15">
      <c r="A3612" s="2" t="s">
        <v>47</v>
      </c>
      <c r="B3612" s="2" t="s">
        <v>49</v>
      </c>
      <c r="C3612" s="3" t="s">
        <v>39</v>
      </c>
      <c r="D3612" s="3" t="s">
        <v>40</v>
      </c>
      <c r="E3612" s="3">
        <v>1988</v>
      </c>
      <c r="F3612" s="4">
        <v>244162.375</v>
      </c>
    </row>
    <row r="3613" spans="1:6" x14ac:dyDescent="0.15">
      <c r="A3613" s="2" t="s">
        <v>47</v>
      </c>
      <c r="B3613" s="2" t="s">
        <v>48</v>
      </c>
      <c r="C3613" s="3" t="s">
        <v>39</v>
      </c>
      <c r="D3613" s="3" t="s">
        <v>40</v>
      </c>
      <c r="E3613" s="3">
        <v>1989</v>
      </c>
      <c r="F3613" s="4">
        <v>254329.53125</v>
      </c>
    </row>
    <row r="3614" spans="1:6" x14ac:dyDescent="0.15">
      <c r="A3614" s="2" t="s">
        <v>47</v>
      </c>
      <c r="B3614" s="2" t="s">
        <v>49</v>
      </c>
      <c r="C3614" s="3" t="s">
        <v>39</v>
      </c>
      <c r="D3614" s="3" t="s">
        <v>40</v>
      </c>
      <c r="E3614" s="3">
        <v>1989</v>
      </c>
      <c r="F3614" s="4">
        <v>253147.953125</v>
      </c>
    </row>
    <row r="3615" spans="1:6" x14ac:dyDescent="0.15">
      <c r="A3615" s="2" t="s">
        <v>47</v>
      </c>
      <c r="B3615" s="2" t="s">
        <v>48</v>
      </c>
      <c r="C3615" s="3" t="s">
        <v>39</v>
      </c>
      <c r="D3615" s="3" t="s">
        <v>40</v>
      </c>
      <c r="E3615" s="3">
        <v>1990</v>
      </c>
      <c r="F3615" s="4">
        <v>257742.71875</v>
      </c>
    </row>
    <row r="3616" spans="1:6" x14ac:dyDescent="0.15">
      <c r="A3616" s="2" t="s">
        <v>47</v>
      </c>
      <c r="B3616" s="2" t="s">
        <v>49</v>
      </c>
      <c r="C3616" s="3" t="s">
        <v>39</v>
      </c>
      <c r="D3616" s="3" t="s">
        <v>40</v>
      </c>
      <c r="E3616" s="3">
        <v>1990</v>
      </c>
      <c r="F3616" s="4">
        <v>254166.953125</v>
      </c>
    </row>
    <row r="3617" spans="1:6" x14ac:dyDescent="0.15">
      <c r="A3617" s="2" t="s">
        <v>47</v>
      </c>
      <c r="B3617" s="2" t="s">
        <v>48</v>
      </c>
      <c r="C3617" s="3" t="s">
        <v>39</v>
      </c>
      <c r="D3617" s="3" t="s">
        <v>40</v>
      </c>
      <c r="E3617" s="3">
        <v>1991</v>
      </c>
      <c r="F3617" s="4">
        <v>256678.828125</v>
      </c>
    </row>
    <row r="3618" spans="1:6" x14ac:dyDescent="0.15">
      <c r="A3618" s="2" t="s">
        <v>47</v>
      </c>
      <c r="B3618" s="2" t="s">
        <v>49</v>
      </c>
      <c r="C3618" s="3" t="s">
        <v>39</v>
      </c>
      <c r="D3618" s="3" t="s">
        <v>40</v>
      </c>
      <c r="E3618" s="3">
        <v>1991</v>
      </c>
      <c r="F3618" s="4">
        <v>253092.125</v>
      </c>
    </row>
    <row r="3619" spans="1:6" x14ac:dyDescent="0.15">
      <c r="A3619" s="2" t="s">
        <v>47</v>
      </c>
      <c r="B3619" s="2" t="s">
        <v>48</v>
      </c>
      <c r="C3619" s="3" t="s">
        <v>39</v>
      </c>
      <c r="D3619" s="3" t="s">
        <v>40</v>
      </c>
      <c r="E3619" s="3">
        <v>1992</v>
      </c>
      <c r="F3619" s="4">
        <v>255364.796875</v>
      </c>
    </row>
    <row r="3620" spans="1:6" x14ac:dyDescent="0.15">
      <c r="A3620" s="2" t="s">
        <v>47</v>
      </c>
      <c r="B3620" s="2" t="s">
        <v>49</v>
      </c>
      <c r="C3620" s="3" t="s">
        <v>39</v>
      </c>
      <c r="D3620" s="3" t="s">
        <v>40</v>
      </c>
      <c r="E3620" s="3">
        <v>1992</v>
      </c>
      <c r="F3620" s="4">
        <v>252055.890625</v>
      </c>
    </row>
    <row r="3621" spans="1:6" x14ac:dyDescent="0.15">
      <c r="A3621" s="2" t="s">
        <v>47</v>
      </c>
      <c r="B3621" s="2" t="s">
        <v>48</v>
      </c>
      <c r="C3621" s="3" t="s">
        <v>39</v>
      </c>
      <c r="D3621" s="3" t="s">
        <v>40</v>
      </c>
      <c r="E3621" s="3">
        <v>1993</v>
      </c>
      <c r="F3621" s="4">
        <v>246079.828125</v>
      </c>
    </row>
    <row r="3622" spans="1:6" x14ac:dyDescent="0.15">
      <c r="A3622" s="2" t="s">
        <v>47</v>
      </c>
      <c r="B3622" s="2" t="s">
        <v>49</v>
      </c>
      <c r="C3622" s="3" t="s">
        <v>39</v>
      </c>
      <c r="D3622" s="3" t="s">
        <v>40</v>
      </c>
      <c r="E3622" s="3">
        <v>1993</v>
      </c>
      <c r="F3622" s="4">
        <v>242564.875</v>
      </c>
    </row>
    <row r="3623" spans="1:6" x14ac:dyDescent="0.15">
      <c r="A3623" s="2" t="s">
        <v>47</v>
      </c>
      <c r="B3623" s="2" t="s">
        <v>48</v>
      </c>
      <c r="C3623" s="3" t="s">
        <v>39</v>
      </c>
      <c r="D3623" s="3" t="s">
        <v>40</v>
      </c>
      <c r="E3623" s="3">
        <v>1994</v>
      </c>
      <c r="F3623" s="4">
        <v>261614.90625</v>
      </c>
    </row>
    <row r="3624" spans="1:6" x14ac:dyDescent="0.15">
      <c r="A3624" s="2" t="s">
        <v>47</v>
      </c>
      <c r="B3624" s="2" t="s">
        <v>49</v>
      </c>
      <c r="C3624" s="3" t="s">
        <v>39</v>
      </c>
      <c r="D3624" s="3" t="s">
        <v>40</v>
      </c>
      <c r="E3624" s="3">
        <v>1994</v>
      </c>
      <c r="F3624" s="4">
        <v>256078.375</v>
      </c>
    </row>
    <row r="3625" spans="1:6" x14ac:dyDescent="0.15">
      <c r="A3625" s="2" t="s">
        <v>47</v>
      </c>
      <c r="B3625" s="2" t="s">
        <v>48</v>
      </c>
      <c r="C3625" s="3" t="s">
        <v>39</v>
      </c>
      <c r="D3625" s="3" t="s">
        <v>40</v>
      </c>
      <c r="E3625" s="3">
        <v>1995</v>
      </c>
      <c r="F3625" s="4">
        <v>279311.34375</v>
      </c>
    </row>
    <row r="3626" spans="1:6" x14ac:dyDescent="0.15">
      <c r="A3626" s="2" t="s">
        <v>47</v>
      </c>
      <c r="B3626" s="2" t="s">
        <v>49</v>
      </c>
      <c r="C3626" s="3" t="s">
        <v>39</v>
      </c>
      <c r="D3626" s="3" t="s">
        <v>40</v>
      </c>
      <c r="E3626" s="3">
        <v>1995</v>
      </c>
      <c r="F3626" s="4">
        <v>271721.625</v>
      </c>
    </row>
    <row r="3627" spans="1:6" x14ac:dyDescent="0.15">
      <c r="A3627" s="2" t="s">
        <v>47</v>
      </c>
      <c r="B3627" s="2" t="s">
        <v>48</v>
      </c>
      <c r="C3627" s="3" t="s">
        <v>39</v>
      </c>
      <c r="D3627" s="3" t="s">
        <v>40</v>
      </c>
      <c r="E3627" s="3">
        <v>1996</v>
      </c>
      <c r="F3627" s="4">
        <v>285312.59375</v>
      </c>
    </row>
    <row r="3628" spans="1:6" x14ac:dyDescent="0.15">
      <c r="A3628" s="2" t="s">
        <v>47</v>
      </c>
      <c r="B3628" s="2" t="s">
        <v>49</v>
      </c>
      <c r="C3628" s="3" t="s">
        <v>39</v>
      </c>
      <c r="D3628" s="3" t="s">
        <v>40</v>
      </c>
      <c r="E3628" s="3">
        <v>1996</v>
      </c>
      <c r="F3628" s="4">
        <v>275282.5625</v>
      </c>
    </row>
    <row r="3629" spans="1:6" x14ac:dyDescent="0.15">
      <c r="A3629" s="2" t="s">
        <v>47</v>
      </c>
      <c r="B3629" s="2" t="s">
        <v>48</v>
      </c>
      <c r="C3629" s="3" t="s">
        <v>39</v>
      </c>
      <c r="D3629" s="3" t="s">
        <v>40</v>
      </c>
      <c r="E3629" s="3">
        <v>1997</v>
      </c>
      <c r="F3629" s="4">
        <v>299834.625</v>
      </c>
    </row>
    <row r="3630" spans="1:6" x14ac:dyDescent="0.15">
      <c r="A3630" s="2" t="s">
        <v>47</v>
      </c>
      <c r="B3630" s="2" t="s">
        <v>49</v>
      </c>
      <c r="C3630" s="3" t="s">
        <v>39</v>
      </c>
      <c r="D3630" s="3" t="s">
        <v>40</v>
      </c>
      <c r="E3630" s="3">
        <v>1997</v>
      </c>
      <c r="F3630" s="4">
        <v>289450.59375</v>
      </c>
    </row>
    <row r="3631" spans="1:6" x14ac:dyDescent="0.15">
      <c r="A3631" s="2" t="s">
        <v>47</v>
      </c>
      <c r="B3631" s="2" t="s">
        <v>48</v>
      </c>
      <c r="C3631" s="3" t="s">
        <v>39</v>
      </c>
      <c r="D3631" s="3" t="s">
        <v>40</v>
      </c>
      <c r="E3631" s="3">
        <v>1998</v>
      </c>
      <c r="F3631" s="4">
        <v>317459.21875</v>
      </c>
    </row>
    <row r="3632" spans="1:6" x14ac:dyDescent="0.15">
      <c r="A3632" s="2" t="s">
        <v>47</v>
      </c>
      <c r="B3632" s="2" t="s">
        <v>49</v>
      </c>
      <c r="C3632" s="3" t="s">
        <v>39</v>
      </c>
      <c r="D3632" s="3" t="s">
        <v>40</v>
      </c>
      <c r="E3632" s="3">
        <v>1998</v>
      </c>
      <c r="F3632" s="4">
        <v>305554.96875</v>
      </c>
    </row>
    <row r="3633" spans="1:6" x14ac:dyDescent="0.15">
      <c r="A3633" s="2" t="s">
        <v>47</v>
      </c>
      <c r="B3633" s="2" t="s">
        <v>48</v>
      </c>
      <c r="C3633" s="3" t="s">
        <v>39</v>
      </c>
      <c r="D3633" s="3" t="s">
        <v>40</v>
      </c>
      <c r="E3633" s="3">
        <v>1999</v>
      </c>
      <c r="F3633" s="4">
        <v>337240.75</v>
      </c>
    </row>
    <row r="3634" spans="1:6" x14ac:dyDescent="0.15">
      <c r="A3634" s="2" t="s">
        <v>47</v>
      </c>
      <c r="B3634" s="2" t="s">
        <v>49</v>
      </c>
      <c r="C3634" s="3" t="s">
        <v>39</v>
      </c>
      <c r="D3634" s="3" t="s">
        <v>40</v>
      </c>
      <c r="E3634" s="3">
        <v>1999</v>
      </c>
      <c r="F3634" s="4">
        <v>325763.875</v>
      </c>
    </row>
    <row r="3635" spans="1:6" x14ac:dyDescent="0.15">
      <c r="A3635" s="2" t="s">
        <v>47</v>
      </c>
      <c r="B3635" s="2" t="s">
        <v>48</v>
      </c>
      <c r="C3635" s="3" t="s">
        <v>39</v>
      </c>
      <c r="D3635" s="3" t="s">
        <v>40</v>
      </c>
      <c r="E3635" s="3">
        <v>2000</v>
      </c>
      <c r="F3635" s="4">
        <v>354081.65625</v>
      </c>
    </row>
    <row r="3636" spans="1:6" x14ac:dyDescent="0.15">
      <c r="A3636" s="2" t="s">
        <v>47</v>
      </c>
      <c r="B3636" s="2" t="s">
        <v>49</v>
      </c>
      <c r="C3636" s="3" t="s">
        <v>39</v>
      </c>
      <c r="D3636" s="3" t="s">
        <v>40</v>
      </c>
      <c r="E3636" s="3">
        <v>2000</v>
      </c>
      <c r="F3636" s="4">
        <v>343831.40625</v>
      </c>
    </row>
    <row r="3637" spans="1:6" x14ac:dyDescent="0.15">
      <c r="A3637" s="2" t="s">
        <v>47</v>
      </c>
      <c r="B3637" s="2" t="s">
        <v>48</v>
      </c>
      <c r="C3637" s="3" t="s">
        <v>39</v>
      </c>
      <c r="D3637" s="3" t="s">
        <v>40</v>
      </c>
      <c r="E3637" s="3">
        <v>2001</v>
      </c>
      <c r="F3637" s="4">
        <v>347726.15625</v>
      </c>
    </row>
    <row r="3638" spans="1:6" x14ac:dyDescent="0.15">
      <c r="A3638" s="2" t="s">
        <v>47</v>
      </c>
      <c r="B3638" s="2" t="s">
        <v>49</v>
      </c>
      <c r="C3638" s="3" t="s">
        <v>39</v>
      </c>
      <c r="D3638" s="3" t="s">
        <v>40</v>
      </c>
      <c r="E3638" s="3">
        <v>2001</v>
      </c>
      <c r="F3638" s="4">
        <v>339634.15625</v>
      </c>
    </row>
    <row r="3639" spans="1:6" x14ac:dyDescent="0.15">
      <c r="A3639" s="2" t="s">
        <v>47</v>
      </c>
      <c r="B3639" s="2" t="s">
        <v>48</v>
      </c>
      <c r="C3639" s="3" t="s">
        <v>39</v>
      </c>
      <c r="D3639" s="3" t="s">
        <v>40</v>
      </c>
      <c r="E3639" s="3">
        <v>2002</v>
      </c>
      <c r="F3639" s="4">
        <v>345109.09375</v>
      </c>
    </row>
    <row r="3640" spans="1:6" x14ac:dyDescent="0.15">
      <c r="A3640" s="2" t="s">
        <v>47</v>
      </c>
      <c r="B3640" s="2" t="s">
        <v>49</v>
      </c>
      <c r="C3640" s="3" t="s">
        <v>39</v>
      </c>
      <c r="D3640" s="3" t="s">
        <v>40</v>
      </c>
      <c r="E3640" s="3">
        <v>2002</v>
      </c>
      <c r="F3640" s="4">
        <v>338924.0625</v>
      </c>
    </row>
    <row r="3641" spans="1:6" x14ac:dyDescent="0.15">
      <c r="A3641" s="2" t="s">
        <v>47</v>
      </c>
      <c r="B3641" s="2" t="s">
        <v>48</v>
      </c>
      <c r="C3641" s="3" t="s">
        <v>39</v>
      </c>
      <c r="D3641" s="3" t="s">
        <v>40</v>
      </c>
      <c r="E3641" s="3">
        <v>2003</v>
      </c>
      <c r="F3641" s="4">
        <v>348949.375</v>
      </c>
    </row>
    <row r="3642" spans="1:6" x14ac:dyDescent="0.15">
      <c r="A3642" s="2" t="s">
        <v>47</v>
      </c>
      <c r="B3642" s="2" t="s">
        <v>49</v>
      </c>
      <c r="C3642" s="3" t="s">
        <v>39</v>
      </c>
      <c r="D3642" s="3" t="s">
        <v>40</v>
      </c>
      <c r="E3642" s="3">
        <v>2003</v>
      </c>
      <c r="F3642" s="4">
        <v>343914</v>
      </c>
    </row>
    <row r="3643" spans="1:6" x14ac:dyDescent="0.15">
      <c r="A3643" s="2" t="s">
        <v>47</v>
      </c>
      <c r="B3643" s="2" t="s">
        <v>48</v>
      </c>
      <c r="C3643" s="3" t="s">
        <v>39</v>
      </c>
      <c r="D3643" s="3" t="s">
        <v>40</v>
      </c>
      <c r="E3643" s="3">
        <v>2004</v>
      </c>
      <c r="F3643" s="4">
        <v>361562.71875</v>
      </c>
    </row>
    <row r="3644" spans="1:6" x14ac:dyDescent="0.15">
      <c r="A3644" s="2" t="s">
        <v>47</v>
      </c>
      <c r="B3644" s="2" t="s">
        <v>49</v>
      </c>
      <c r="C3644" s="3" t="s">
        <v>39</v>
      </c>
      <c r="D3644" s="3" t="s">
        <v>40</v>
      </c>
      <c r="E3644" s="3">
        <v>2004</v>
      </c>
      <c r="F3644" s="4">
        <v>357020.9375</v>
      </c>
    </row>
    <row r="3645" spans="1:6" x14ac:dyDescent="0.15">
      <c r="A3645" s="2" t="s">
        <v>47</v>
      </c>
      <c r="B3645" s="2" t="s">
        <v>48</v>
      </c>
      <c r="C3645" s="3" t="s">
        <v>39</v>
      </c>
      <c r="D3645" s="3" t="s">
        <v>40</v>
      </c>
      <c r="E3645" s="3">
        <v>2005</v>
      </c>
      <c r="F3645" s="4">
        <v>364991.15625</v>
      </c>
    </row>
    <row r="3646" spans="1:6" x14ac:dyDescent="0.15">
      <c r="A3646" s="2" t="s">
        <v>47</v>
      </c>
      <c r="B3646" s="2" t="s">
        <v>49</v>
      </c>
      <c r="C3646" s="3" t="s">
        <v>39</v>
      </c>
      <c r="D3646" s="3" t="s">
        <v>40</v>
      </c>
      <c r="E3646" s="3">
        <v>2005</v>
      </c>
      <c r="F3646" s="4">
        <v>366358.46875</v>
      </c>
    </row>
    <row r="3647" spans="1:6" x14ac:dyDescent="0.15">
      <c r="A3647" s="2" t="s">
        <v>47</v>
      </c>
      <c r="B3647" s="2" t="s">
        <v>48</v>
      </c>
      <c r="C3647" s="3" t="s">
        <v>39</v>
      </c>
      <c r="D3647" s="3" t="s">
        <v>40</v>
      </c>
      <c r="E3647" s="3">
        <v>2006</v>
      </c>
      <c r="F3647" s="4">
        <v>394691.25</v>
      </c>
    </row>
    <row r="3648" spans="1:6" x14ac:dyDescent="0.15">
      <c r="A3648" s="2" t="s">
        <v>47</v>
      </c>
      <c r="B3648" s="2" t="s">
        <v>49</v>
      </c>
      <c r="C3648" s="3" t="s">
        <v>39</v>
      </c>
      <c r="D3648" s="3" t="s">
        <v>40</v>
      </c>
      <c r="E3648" s="3">
        <v>2006</v>
      </c>
      <c r="F3648" s="4">
        <v>393925.5</v>
      </c>
    </row>
    <row r="3649" spans="1:6" x14ac:dyDescent="0.15">
      <c r="A3649" s="2" t="s">
        <v>47</v>
      </c>
      <c r="B3649" s="2" t="s">
        <v>48</v>
      </c>
      <c r="C3649" s="3" t="s">
        <v>39</v>
      </c>
      <c r="D3649" s="3" t="s">
        <v>40</v>
      </c>
      <c r="E3649" s="3">
        <v>2007</v>
      </c>
      <c r="F3649" s="4">
        <v>429074.90625</v>
      </c>
    </row>
    <row r="3650" spans="1:6" x14ac:dyDescent="0.15">
      <c r="A3650" s="2" t="s">
        <v>47</v>
      </c>
      <c r="B3650" s="2" t="s">
        <v>49</v>
      </c>
      <c r="C3650" s="3" t="s">
        <v>39</v>
      </c>
      <c r="D3650" s="3" t="s">
        <v>40</v>
      </c>
      <c r="E3650" s="3">
        <v>2007</v>
      </c>
      <c r="F3650" s="4">
        <v>427008.09375</v>
      </c>
    </row>
    <row r="3651" spans="1:6" x14ac:dyDescent="0.15">
      <c r="A3651" s="2" t="s">
        <v>47</v>
      </c>
      <c r="B3651" s="2" t="s">
        <v>48</v>
      </c>
      <c r="C3651" s="3" t="s">
        <v>39</v>
      </c>
      <c r="D3651" s="3" t="s">
        <v>40</v>
      </c>
      <c r="E3651" s="3">
        <v>2008</v>
      </c>
      <c r="F3651" s="4">
        <v>436107.09375</v>
      </c>
    </row>
    <row r="3652" spans="1:6" x14ac:dyDescent="0.15">
      <c r="A3652" s="2" t="s">
        <v>47</v>
      </c>
      <c r="B3652" s="2" t="s">
        <v>49</v>
      </c>
      <c r="C3652" s="3" t="s">
        <v>39</v>
      </c>
      <c r="D3652" s="3" t="s">
        <v>40</v>
      </c>
      <c r="E3652" s="3">
        <v>2008</v>
      </c>
      <c r="F3652" s="4">
        <v>436420.71875</v>
      </c>
    </row>
    <row r="3653" spans="1:6" x14ac:dyDescent="0.15">
      <c r="A3653" s="2" t="s">
        <v>47</v>
      </c>
      <c r="B3653" s="2" t="s">
        <v>48</v>
      </c>
      <c r="C3653" s="3" t="s">
        <v>39</v>
      </c>
      <c r="D3653" s="3" t="s">
        <v>40</v>
      </c>
      <c r="E3653" s="3">
        <v>2009</v>
      </c>
      <c r="F3653" s="4">
        <v>416952.5625</v>
      </c>
    </row>
    <row r="3654" spans="1:6" x14ac:dyDescent="0.15">
      <c r="A3654" s="2" t="s">
        <v>47</v>
      </c>
      <c r="B3654" s="2" t="s">
        <v>49</v>
      </c>
      <c r="C3654" s="3" t="s">
        <v>39</v>
      </c>
      <c r="D3654" s="3" t="s">
        <v>40</v>
      </c>
      <c r="E3654" s="3">
        <v>2009</v>
      </c>
      <c r="F3654" s="4">
        <v>415501.53125</v>
      </c>
    </row>
    <row r="3655" spans="1:6" x14ac:dyDescent="0.15">
      <c r="A3655" s="2" t="s">
        <v>47</v>
      </c>
      <c r="B3655" s="2" t="s">
        <v>48</v>
      </c>
      <c r="C3655" s="3" t="s">
        <v>39</v>
      </c>
      <c r="D3655" s="3" t="s">
        <v>40</v>
      </c>
      <c r="E3655" s="3">
        <v>2010</v>
      </c>
      <c r="F3655" s="4">
        <v>438709.8125</v>
      </c>
    </row>
    <row r="3656" spans="1:6" x14ac:dyDescent="0.15">
      <c r="A3656" s="2" t="s">
        <v>47</v>
      </c>
      <c r="B3656" s="2" t="s">
        <v>49</v>
      </c>
      <c r="C3656" s="3" t="s">
        <v>39</v>
      </c>
      <c r="D3656" s="3" t="s">
        <v>40</v>
      </c>
      <c r="E3656" s="3">
        <v>2010</v>
      </c>
      <c r="F3656" s="4">
        <v>437908.625</v>
      </c>
    </row>
    <row r="3657" spans="1:6" x14ac:dyDescent="0.15">
      <c r="A3657" s="2" t="s">
        <v>47</v>
      </c>
      <c r="B3657" s="2" t="s">
        <v>48</v>
      </c>
      <c r="C3657" s="3" t="s">
        <v>39</v>
      </c>
      <c r="D3657" s="3" t="s">
        <v>40</v>
      </c>
      <c r="E3657" s="3">
        <v>2011</v>
      </c>
      <c r="F3657" s="4">
        <v>465394.4375</v>
      </c>
    </row>
    <row r="3658" spans="1:6" x14ac:dyDescent="0.15">
      <c r="A3658" s="2" t="s">
        <v>47</v>
      </c>
      <c r="B3658" s="2" t="s">
        <v>49</v>
      </c>
      <c r="C3658" s="3" t="s">
        <v>39</v>
      </c>
      <c r="D3658" s="3" t="s">
        <v>40</v>
      </c>
      <c r="E3658" s="3">
        <v>2011</v>
      </c>
      <c r="F3658" s="4">
        <v>466684.5</v>
      </c>
    </row>
    <row r="3659" spans="1:6" x14ac:dyDescent="0.15">
      <c r="A3659" s="2" t="s">
        <v>47</v>
      </c>
      <c r="B3659" s="2" t="s">
        <v>48</v>
      </c>
      <c r="C3659" s="3" t="s">
        <v>39</v>
      </c>
      <c r="D3659" s="3" t="s">
        <v>40</v>
      </c>
      <c r="E3659" s="3">
        <v>2012</v>
      </c>
      <c r="F3659" s="4">
        <v>469123.03125</v>
      </c>
    </row>
    <row r="3660" spans="1:6" x14ac:dyDescent="0.15">
      <c r="A3660" s="2" t="s">
        <v>47</v>
      </c>
      <c r="B3660" s="2" t="s">
        <v>49</v>
      </c>
      <c r="C3660" s="3" t="s">
        <v>39</v>
      </c>
      <c r="D3660" s="3" t="s">
        <v>40</v>
      </c>
      <c r="E3660" s="3">
        <v>2012</v>
      </c>
      <c r="F3660" s="4">
        <v>470693.65625</v>
      </c>
    </row>
    <row r="3661" spans="1:6" x14ac:dyDescent="0.15">
      <c r="A3661" s="2" t="s">
        <v>47</v>
      </c>
      <c r="B3661" s="2" t="s">
        <v>48</v>
      </c>
      <c r="C3661" s="3" t="s">
        <v>39</v>
      </c>
      <c r="D3661" s="3" t="s">
        <v>40</v>
      </c>
      <c r="E3661" s="3">
        <v>2013</v>
      </c>
      <c r="F3661" s="4">
        <v>474862.03125</v>
      </c>
    </row>
    <row r="3662" spans="1:6" x14ac:dyDescent="0.15">
      <c r="A3662" s="2" t="s">
        <v>47</v>
      </c>
      <c r="B3662" s="2" t="s">
        <v>49</v>
      </c>
      <c r="C3662" s="3" t="s">
        <v>39</v>
      </c>
      <c r="D3662" s="3" t="s">
        <v>40</v>
      </c>
      <c r="E3662" s="3">
        <v>2013</v>
      </c>
      <c r="F3662" s="4">
        <v>473450.03125</v>
      </c>
    </row>
    <row r="3663" spans="1:6" x14ac:dyDescent="0.15">
      <c r="A3663" s="2" t="s">
        <v>47</v>
      </c>
      <c r="B3663" s="2" t="s">
        <v>48</v>
      </c>
      <c r="C3663" s="3" t="s">
        <v>39</v>
      </c>
      <c r="D3663" s="3" t="s">
        <v>40</v>
      </c>
      <c r="E3663" s="3">
        <v>2014</v>
      </c>
      <c r="F3663" s="4">
        <v>481349.5625</v>
      </c>
    </row>
    <row r="3664" spans="1:6" x14ac:dyDescent="0.15">
      <c r="A3664" s="2" t="s">
        <v>47</v>
      </c>
      <c r="B3664" s="2" t="s">
        <v>49</v>
      </c>
      <c r="C3664" s="3" t="s">
        <v>39</v>
      </c>
      <c r="D3664" s="3" t="s">
        <v>40</v>
      </c>
      <c r="E3664" s="3">
        <v>2014</v>
      </c>
      <c r="F3664" s="4">
        <v>480251.90625</v>
      </c>
    </row>
    <row r="3665" spans="1:6" x14ac:dyDescent="0.15">
      <c r="A3665" s="2" t="s">
        <v>47</v>
      </c>
      <c r="B3665" s="2" t="s">
        <v>48</v>
      </c>
      <c r="C3665" s="3" t="s">
        <v>39</v>
      </c>
      <c r="D3665" s="3" t="s">
        <v>40</v>
      </c>
      <c r="E3665" s="3">
        <v>2015</v>
      </c>
      <c r="F3665" s="4">
        <v>511993.375</v>
      </c>
    </row>
    <row r="3666" spans="1:6" x14ac:dyDescent="0.15">
      <c r="A3666" s="2" t="s">
        <v>47</v>
      </c>
      <c r="B3666" s="2" t="s">
        <v>49</v>
      </c>
      <c r="C3666" s="3" t="s">
        <v>39</v>
      </c>
      <c r="D3666" s="3" t="s">
        <v>40</v>
      </c>
      <c r="E3666" s="3">
        <v>2015</v>
      </c>
      <c r="F3666" s="4">
        <v>509045.5</v>
      </c>
    </row>
    <row r="3667" spans="1:6" x14ac:dyDescent="0.15">
      <c r="A3667" s="2" t="s">
        <v>47</v>
      </c>
      <c r="B3667" s="2" t="s">
        <v>48</v>
      </c>
      <c r="C3667" s="3" t="s">
        <v>39</v>
      </c>
      <c r="D3667" s="3" t="s">
        <v>40</v>
      </c>
      <c r="E3667" s="3">
        <v>2016</v>
      </c>
      <c r="F3667" s="4">
        <v>524448.9375</v>
      </c>
    </row>
    <row r="3668" spans="1:6" x14ac:dyDescent="0.15">
      <c r="A3668" s="2" t="s">
        <v>47</v>
      </c>
      <c r="B3668" s="2" t="s">
        <v>49</v>
      </c>
      <c r="C3668" s="3" t="s">
        <v>39</v>
      </c>
      <c r="D3668" s="3" t="s">
        <v>40</v>
      </c>
      <c r="E3668" s="3">
        <v>2016</v>
      </c>
      <c r="F3668" s="4">
        <v>520678.84375</v>
      </c>
    </row>
    <row r="3669" spans="1:6" x14ac:dyDescent="0.15">
      <c r="A3669" s="2" t="s">
        <v>47</v>
      </c>
      <c r="B3669" s="2" t="s">
        <v>48</v>
      </c>
      <c r="C3669" s="3" t="s">
        <v>39</v>
      </c>
      <c r="D3669" s="3" t="s">
        <v>40</v>
      </c>
      <c r="E3669" s="3">
        <v>2017</v>
      </c>
      <c r="F3669" s="4">
        <v>544587.6875</v>
      </c>
    </row>
    <row r="3670" spans="1:6" x14ac:dyDescent="0.15">
      <c r="A3670" s="2" t="s">
        <v>47</v>
      </c>
      <c r="B3670" s="2" t="s">
        <v>49</v>
      </c>
      <c r="C3670" s="3" t="s">
        <v>39</v>
      </c>
      <c r="D3670" s="3" t="s">
        <v>40</v>
      </c>
      <c r="E3670" s="3">
        <v>2017</v>
      </c>
      <c r="F3670" s="4">
        <v>544587.6875</v>
      </c>
    </row>
    <row r="3671" spans="1:6" x14ac:dyDescent="0.15">
      <c r="A3671" s="2" t="s">
        <v>47</v>
      </c>
      <c r="B3671" s="2" t="s">
        <v>48</v>
      </c>
      <c r="C3671" s="3" t="s">
        <v>39</v>
      </c>
      <c r="D3671" s="3" t="s">
        <v>40</v>
      </c>
      <c r="E3671" s="3">
        <v>2018</v>
      </c>
      <c r="F3671" s="4">
        <v>552327.0625</v>
      </c>
    </row>
    <row r="3672" spans="1:6" x14ac:dyDescent="0.15">
      <c r="A3672" s="2" t="s">
        <v>47</v>
      </c>
      <c r="B3672" s="2" t="s">
        <v>49</v>
      </c>
      <c r="C3672" s="3" t="s">
        <v>39</v>
      </c>
      <c r="D3672" s="3" t="s">
        <v>40</v>
      </c>
      <c r="E3672" s="3">
        <v>2018</v>
      </c>
      <c r="F3672" s="4">
        <v>551598.875</v>
      </c>
    </row>
    <row r="3673" spans="1:6" x14ac:dyDescent="0.15">
      <c r="A3673" s="2" t="s">
        <v>47</v>
      </c>
      <c r="B3673" s="2" t="s">
        <v>48</v>
      </c>
      <c r="C3673" s="3" t="s">
        <v>39</v>
      </c>
      <c r="D3673" s="3" t="s">
        <v>40</v>
      </c>
      <c r="E3673" s="3">
        <v>2019</v>
      </c>
      <c r="F3673" s="4">
        <v>560960.5</v>
      </c>
    </row>
    <row r="3674" spans="1:6" x14ac:dyDescent="0.15">
      <c r="A3674" s="2" t="s">
        <v>47</v>
      </c>
      <c r="B3674" s="2" t="s">
        <v>49</v>
      </c>
      <c r="C3674" s="3" t="s">
        <v>39</v>
      </c>
      <c r="D3674" s="3" t="s">
        <v>40</v>
      </c>
      <c r="E3674" s="3">
        <v>2019</v>
      </c>
      <c r="F3674" s="4">
        <v>559511.0625</v>
      </c>
    </row>
    <row r="3675" spans="1:6" x14ac:dyDescent="0.15">
      <c r="A3675" s="2" t="s">
        <v>47</v>
      </c>
      <c r="B3675" s="2" t="s">
        <v>48</v>
      </c>
      <c r="C3675" s="3" t="s">
        <v>41</v>
      </c>
      <c r="D3675" s="3" t="s">
        <v>42</v>
      </c>
      <c r="E3675" s="3">
        <v>1950</v>
      </c>
      <c r="F3675" s="4">
        <v>72705.75</v>
      </c>
    </row>
    <row r="3676" spans="1:6" x14ac:dyDescent="0.15">
      <c r="A3676" s="2" t="s">
        <v>47</v>
      </c>
      <c r="B3676" s="2" t="s">
        <v>49</v>
      </c>
      <c r="C3676" s="3" t="s">
        <v>41</v>
      </c>
      <c r="D3676" s="3" t="s">
        <v>42</v>
      </c>
      <c r="E3676" s="3">
        <v>1950</v>
      </c>
      <c r="F3676" s="4">
        <v>78327.390625</v>
      </c>
    </row>
    <row r="3677" spans="1:6" x14ac:dyDescent="0.15">
      <c r="A3677" s="2" t="s">
        <v>47</v>
      </c>
      <c r="B3677" s="2" t="s">
        <v>48</v>
      </c>
      <c r="C3677" s="3" t="s">
        <v>41</v>
      </c>
      <c r="D3677" s="3" t="s">
        <v>42</v>
      </c>
      <c r="E3677" s="3">
        <v>1951</v>
      </c>
      <c r="F3677" s="4">
        <v>77526.8359375</v>
      </c>
    </row>
    <row r="3678" spans="1:6" x14ac:dyDescent="0.15">
      <c r="A3678" s="2" t="s">
        <v>47</v>
      </c>
      <c r="B3678" s="2" t="s">
        <v>49</v>
      </c>
      <c r="C3678" s="3" t="s">
        <v>41</v>
      </c>
      <c r="D3678" s="3" t="s">
        <v>42</v>
      </c>
      <c r="E3678" s="3">
        <v>1951</v>
      </c>
      <c r="F3678" s="4">
        <v>84156.1171875</v>
      </c>
    </row>
    <row r="3679" spans="1:6" x14ac:dyDescent="0.15">
      <c r="A3679" s="2" t="s">
        <v>47</v>
      </c>
      <c r="B3679" s="2" t="s">
        <v>48</v>
      </c>
      <c r="C3679" s="3" t="s">
        <v>41</v>
      </c>
      <c r="D3679" s="3" t="s">
        <v>42</v>
      </c>
      <c r="E3679" s="3">
        <v>1952</v>
      </c>
      <c r="F3679" s="4">
        <v>78644.59375</v>
      </c>
    </row>
    <row r="3680" spans="1:6" x14ac:dyDescent="0.15">
      <c r="A3680" s="2" t="s">
        <v>47</v>
      </c>
      <c r="B3680" s="2" t="s">
        <v>49</v>
      </c>
      <c r="C3680" s="3" t="s">
        <v>41</v>
      </c>
      <c r="D3680" s="3" t="s">
        <v>42</v>
      </c>
      <c r="E3680" s="3">
        <v>1952</v>
      </c>
      <c r="F3680" s="4">
        <v>85825.5859375</v>
      </c>
    </row>
    <row r="3681" spans="1:6" x14ac:dyDescent="0.15">
      <c r="A3681" s="2" t="s">
        <v>47</v>
      </c>
      <c r="B3681" s="2" t="s">
        <v>48</v>
      </c>
      <c r="C3681" s="3" t="s">
        <v>41</v>
      </c>
      <c r="D3681" s="3" t="s">
        <v>42</v>
      </c>
      <c r="E3681" s="3">
        <v>1953</v>
      </c>
      <c r="F3681" s="4">
        <v>82772.3359375</v>
      </c>
    </row>
    <row r="3682" spans="1:6" x14ac:dyDescent="0.15">
      <c r="A3682" s="2" t="s">
        <v>47</v>
      </c>
      <c r="B3682" s="2" t="s">
        <v>49</v>
      </c>
      <c r="C3682" s="3" t="s">
        <v>41</v>
      </c>
      <c r="D3682" s="3" t="s">
        <v>42</v>
      </c>
      <c r="E3682" s="3">
        <v>1953</v>
      </c>
      <c r="F3682" s="4">
        <v>90226.7578125</v>
      </c>
    </row>
    <row r="3683" spans="1:6" x14ac:dyDescent="0.15">
      <c r="A3683" s="2" t="s">
        <v>47</v>
      </c>
      <c r="B3683" s="2" t="s">
        <v>48</v>
      </c>
      <c r="C3683" s="3" t="s">
        <v>41</v>
      </c>
      <c r="D3683" s="3" t="s">
        <v>42</v>
      </c>
      <c r="E3683" s="3">
        <v>1954</v>
      </c>
      <c r="F3683" s="4">
        <v>88200.9140625</v>
      </c>
    </row>
    <row r="3684" spans="1:6" x14ac:dyDescent="0.15">
      <c r="A3684" s="2" t="s">
        <v>47</v>
      </c>
      <c r="B3684" s="2" t="s">
        <v>49</v>
      </c>
      <c r="C3684" s="3" t="s">
        <v>41</v>
      </c>
      <c r="D3684" s="3" t="s">
        <v>42</v>
      </c>
      <c r="E3684" s="3">
        <v>1954</v>
      </c>
      <c r="F3684" s="4">
        <v>95792.78125</v>
      </c>
    </row>
    <row r="3685" spans="1:6" x14ac:dyDescent="0.15">
      <c r="A3685" s="2" t="s">
        <v>47</v>
      </c>
      <c r="B3685" s="2" t="s">
        <v>48</v>
      </c>
      <c r="C3685" s="3" t="s">
        <v>41</v>
      </c>
      <c r="D3685" s="3" t="s">
        <v>42</v>
      </c>
      <c r="E3685" s="3">
        <v>1955</v>
      </c>
      <c r="F3685" s="4">
        <v>94344</v>
      </c>
    </row>
    <row r="3686" spans="1:6" x14ac:dyDescent="0.15">
      <c r="A3686" s="2" t="s">
        <v>47</v>
      </c>
      <c r="B3686" s="2" t="s">
        <v>49</v>
      </c>
      <c r="C3686" s="3" t="s">
        <v>41</v>
      </c>
      <c r="D3686" s="3" t="s">
        <v>42</v>
      </c>
      <c r="E3686" s="3">
        <v>1955</v>
      </c>
      <c r="F3686" s="4">
        <v>101818.25</v>
      </c>
    </row>
    <row r="3687" spans="1:6" x14ac:dyDescent="0.15">
      <c r="A3687" s="2" t="s">
        <v>47</v>
      </c>
      <c r="B3687" s="2" t="s">
        <v>48</v>
      </c>
      <c r="C3687" s="3" t="s">
        <v>41</v>
      </c>
      <c r="D3687" s="3" t="s">
        <v>42</v>
      </c>
      <c r="E3687" s="3">
        <v>1956</v>
      </c>
      <c r="F3687" s="4">
        <v>100212.5625</v>
      </c>
    </row>
    <row r="3688" spans="1:6" x14ac:dyDescent="0.15">
      <c r="A3688" s="2" t="s">
        <v>47</v>
      </c>
      <c r="B3688" s="2" t="s">
        <v>49</v>
      </c>
      <c r="C3688" s="3" t="s">
        <v>41</v>
      </c>
      <c r="D3688" s="3" t="s">
        <v>42</v>
      </c>
      <c r="E3688" s="3">
        <v>1956</v>
      </c>
      <c r="F3688" s="4">
        <v>108159.890625</v>
      </c>
    </row>
    <row r="3689" spans="1:6" x14ac:dyDescent="0.15">
      <c r="A3689" s="2" t="s">
        <v>47</v>
      </c>
      <c r="B3689" s="2" t="s">
        <v>48</v>
      </c>
      <c r="C3689" s="3" t="s">
        <v>41</v>
      </c>
      <c r="D3689" s="3" t="s">
        <v>42</v>
      </c>
      <c r="E3689" s="3">
        <v>1957</v>
      </c>
      <c r="F3689" s="4">
        <v>103488.75</v>
      </c>
    </row>
    <row r="3690" spans="1:6" x14ac:dyDescent="0.15">
      <c r="A3690" s="2" t="s">
        <v>47</v>
      </c>
      <c r="B3690" s="2" t="s">
        <v>49</v>
      </c>
      <c r="C3690" s="3" t="s">
        <v>41</v>
      </c>
      <c r="D3690" s="3" t="s">
        <v>42</v>
      </c>
      <c r="E3690" s="3">
        <v>1957</v>
      </c>
      <c r="F3690" s="4">
        <v>111857.6171875</v>
      </c>
    </row>
    <row r="3691" spans="1:6" x14ac:dyDescent="0.15">
      <c r="A3691" s="2" t="s">
        <v>47</v>
      </c>
      <c r="B3691" s="2" t="s">
        <v>48</v>
      </c>
      <c r="C3691" s="3" t="s">
        <v>41</v>
      </c>
      <c r="D3691" s="3" t="s">
        <v>42</v>
      </c>
      <c r="E3691" s="3">
        <v>1958</v>
      </c>
      <c r="F3691" s="4">
        <v>101291.828125</v>
      </c>
    </row>
    <row r="3692" spans="1:6" x14ac:dyDescent="0.15">
      <c r="A3692" s="2" t="s">
        <v>47</v>
      </c>
      <c r="B3692" s="2" t="s">
        <v>49</v>
      </c>
      <c r="C3692" s="3" t="s">
        <v>41</v>
      </c>
      <c r="D3692" s="3" t="s">
        <v>42</v>
      </c>
      <c r="E3692" s="3">
        <v>1958</v>
      </c>
      <c r="F3692" s="4">
        <v>109721.4140625</v>
      </c>
    </row>
    <row r="3693" spans="1:6" x14ac:dyDescent="0.15">
      <c r="A3693" s="2" t="s">
        <v>47</v>
      </c>
      <c r="B3693" s="2" t="s">
        <v>48</v>
      </c>
      <c r="C3693" s="3" t="s">
        <v>41</v>
      </c>
      <c r="D3693" s="3" t="s">
        <v>42</v>
      </c>
      <c r="E3693" s="3">
        <v>1959</v>
      </c>
      <c r="F3693" s="4">
        <v>109011.546875</v>
      </c>
    </row>
    <row r="3694" spans="1:6" x14ac:dyDescent="0.15">
      <c r="A3694" s="2" t="s">
        <v>47</v>
      </c>
      <c r="B3694" s="2" t="s">
        <v>49</v>
      </c>
      <c r="C3694" s="3" t="s">
        <v>41</v>
      </c>
      <c r="D3694" s="3" t="s">
        <v>42</v>
      </c>
      <c r="E3694" s="3">
        <v>1959</v>
      </c>
      <c r="F3694" s="4">
        <v>117834.1484375</v>
      </c>
    </row>
    <row r="3695" spans="1:6" x14ac:dyDescent="0.15">
      <c r="A3695" s="2" t="s">
        <v>47</v>
      </c>
      <c r="B3695" s="2" t="s">
        <v>48</v>
      </c>
      <c r="C3695" s="3" t="s">
        <v>41</v>
      </c>
      <c r="D3695" s="3" t="s">
        <v>42</v>
      </c>
      <c r="E3695" s="3">
        <v>1960</v>
      </c>
      <c r="F3695" s="4">
        <v>118564.390625</v>
      </c>
    </row>
    <row r="3696" spans="1:6" x14ac:dyDescent="0.15">
      <c r="A3696" s="2" t="s">
        <v>47</v>
      </c>
      <c r="B3696" s="2" t="s">
        <v>49</v>
      </c>
      <c r="C3696" s="3" t="s">
        <v>41</v>
      </c>
      <c r="D3696" s="3" t="s">
        <v>42</v>
      </c>
      <c r="E3696" s="3">
        <v>1960</v>
      </c>
      <c r="F3696" s="4">
        <v>128032.1171875</v>
      </c>
    </row>
    <row r="3697" spans="1:6" x14ac:dyDescent="0.15">
      <c r="A3697" s="2" t="s">
        <v>47</v>
      </c>
      <c r="B3697" s="2" t="s">
        <v>48</v>
      </c>
      <c r="C3697" s="3" t="s">
        <v>41</v>
      </c>
      <c r="D3697" s="3" t="s">
        <v>42</v>
      </c>
      <c r="E3697" s="3">
        <v>1961</v>
      </c>
      <c r="F3697" s="4">
        <v>128557.8125</v>
      </c>
    </row>
    <row r="3698" spans="1:6" x14ac:dyDescent="0.15">
      <c r="A3698" s="2" t="s">
        <v>47</v>
      </c>
      <c r="B3698" s="2" t="s">
        <v>49</v>
      </c>
      <c r="C3698" s="3" t="s">
        <v>41</v>
      </c>
      <c r="D3698" s="3" t="s">
        <v>42</v>
      </c>
      <c r="E3698" s="3">
        <v>1961</v>
      </c>
      <c r="F3698" s="4">
        <v>137339.203125</v>
      </c>
    </row>
    <row r="3699" spans="1:6" x14ac:dyDescent="0.15">
      <c r="A3699" s="2" t="s">
        <v>47</v>
      </c>
      <c r="B3699" s="2" t="s">
        <v>48</v>
      </c>
      <c r="C3699" s="3" t="s">
        <v>41</v>
      </c>
      <c r="D3699" s="3" t="s">
        <v>42</v>
      </c>
      <c r="E3699" s="3">
        <v>1962</v>
      </c>
      <c r="F3699" s="4">
        <v>135266.078125</v>
      </c>
    </row>
    <row r="3700" spans="1:6" x14ac:dyDescent="0.15">
      <c r="A3700" s="2" t="s">
        <v>47</v>
      </c>
      <c r="B3700" s="2" t="s">
        <v>49</v>
      </c>
      <c r="C3700" s="3" t="s">
        <v>41</v>
      </c>
      <c r="D3700" s="3" t="s">
        <v>42</v>
      </c>
      <c r="E3700" s="3">
        <v>1962</v>
      </c>
      <c r="F3700" s="4">
        <v>143518.8125</v>
      </c>
    </row>
    <row r="3701" spans="1:6" x14ac:dyDescent="0.15">
      <c r="A3701" s="2" t="s">
        <v>47</v>
      </c>
      <c r="B3701" s="2" t="s">
        <v>48</v>
      </c>
      <c r="C3701" s="3" t="s">
        <v>41</v>
      </c>
      <c r="D3701" s="3" t="s">
        <v>42</v>
      </c>
      <c r="E3701" s="3">
        <v>1963</v>
      </c>
      <c r="F3701" s="4">
        <v>141887.203125</v>
      </c>
    </row>
    <row r="3702" spans="1:6" x14ac:dyDescent="0.15">
      <c r="A3702" s="2" t="s">
        <v>47</v>
      </c>
      <c r="B3702" s="2" t="s">
        <v>49</v>
      </c>
      <c r="C3702" s="3" t="s">
        <v>41</v>
      </c>
      <c r="D3702" s="3" t="s">
        <v>42</v>
      </c>
      <c r="E3702" s="3">
        <v>1963</v>
      </c>
      <c r="F3702" s="4">
        <v>150510.875</v>
      </c>
    </row>
    <row r="3703" spans="1:6" x14ac:dyDescent="0.15">
      <c r="A3703" s="2" t="s">
        <v>47</v>
      </c>
      <c r="B3703" s="2" t="s">
        <v>48</v>
      </c>
      <c r="C3703" s="3" t="s">
        <v>41</v>
      </c>
      <c r="D3703" s="3" t="s">
        <v>42</v>
      </c>
      <c r="E3703" s="3">
        <v>1964</v>
      </c>
      <c r="F3703" s="4">
        <v>150726.6875</v>
      </c>
    </row>
    <row r="3704" spans="1:6" x14ac:dyDescent="0.15">
      <c r="A3704" s="2" t="s">
        <v>47</v>
      </c>
      <c r="B3704" s="2" t="s">
        <v>49</v>
      </c>
      <c r="C3704" s="3" t="s">
        <v>41</v>
      </c>
      <c r="D3704" s="3" t="s">
        <v>42</v>
      </c>
      <c r="E3704" s="3">
        <v>1964</v>
      </c>
      <c r="F3704" s="4">
        <v>159688</v>
      </c>
    </row>
    <row r="3705" spans="1:6" x14ac:dyDescent="0.15">
      <c r="A3705" s="2" t="s">
        <v>47</v>
      </c>
      <c r="B3705" s="2" t="s">
        <v>48</v>
      </c>
      <c r="C3705" s="3" t="s">
        <v>41</v>
      </c>
      <c r="D3705" s="3" t="s">
        <v>42</v>
      </c>
      <c r="E3705" s="3">
        <v>1965</v>
      </c>
      <c r="F3705" s="4">
        <v>155378.578125</v>
      </c>
    </row>
    <row r="3706" spans="1:6" x14ac:dyDescent="0.15">
      <c r="A3706" s="2" t="s">
        <v>47</v>
      </c>
      <c r="B3706" s="2" t="s">
        <v>49</v>
      </c>
      <c r="C3706" s="3" t="s">
        <v>41</v>
      </c>
      <c r="D3706" s="3" t="s">
        <v>42</v>
      </c>
      <c r="E3706" s="3">
        <v>1965</v>
      </c>
      <c r="F3706" s="4">
        <v>164299.84375</v>
      </c>
    </row>
    <row r="3707" spans="1:6" x14ac:dyDescent="0.15">
      <c r="A3707" s="2" t="s">
        <v>47</v>
      </c>
      <c r="B3707" s="2" t="s">
        <v>48</v>
      </c>
      <c r="C3707" s="3" t="s">
        <v>41</v>
      </c>
      <c r="D3707" s="3" t="s">
        <v>42</v>
      </c>
      <c r="E3707" s="3">
        <v>1966</v>
      </c>
      <c r="F3707" s="4">
        <v>159785.3125</v>
      </c>
    </row>
    <row r="3708" spans="1:6" x14ac:dyDescent="0.15">
      <c r="A3708" s="2" t="s">
        <v>47</v>
      </c>
      <c r="B3708" s="2" t="s">
        <v>49</v>
      </c>
      <c r="C3708" s="3" t="s">
        <v>41</v>
      </c>
      <c r="D3708" s="3" t="s">
        <v>42</v>
      </c>
      <c r="E3708" s="3">
        <v>1966</v>
      </c>
      <c r="F3708" s="4">
        <v>168774.3125</v>
      </c>
    </row>
    <row r="3709" spans="1:6" x14ac:dyDescent="0.15">
      <c r="A3709" s="2" t="s">
        <v>47</v>
      </c>
      <c r="B3709" s="2" t="s">
        <v>48</v>
      </c>
      <c r="C3709" s="3" t="s">
        <v>41</v>
      </c>
      <c r="D3709" s="3" t="s">
        <v>42</v>
      </c>
      <c r="E3709" s="3">
        <v>1967</v>
      </c>
      <c r="F3709" s="4">
        <v>166001.34375</v>
      </c>
    </row>
    <row r="3710" spans="1:6" x14ac:dyDescent="0.15">
      <c r="A3710" s="2" t="s">
        <v>47</v>
      </c>
      <c r="B3710" s="2" t="s">
        <v>49</v>
      </c>
      <c r="C3710" s="3" t="s">
        <v>41</v>
      </c>
      <c r="D3710" s="3" t="s">
        <v>42</v>
      </c>
      <c r="E3710" s="3">
        <v>1967</v>
      </c>
      <c r="F3710" s="4">
        <v>175197.59375</v>
      </c>
    </row>
    <row r="3711" spans="1:6" x14ac:dyDescent="0.15">
      <c r="A3711" s="2" t="s">
        <v>47</v>
      </c>
      <c r="B3711" s="2" t="s">
        <v>48</v>
      </c>
      <c r="C3711" s="3" t="s">
        <v>41</v>
      </c>
      <c r="D3711" s="3" t="s">
        <v>42</v>
      </c>
      <c r="E3711" s="3">
        <v>1968</v>
      </c>
      <c r="F3711" s="4">
        <v>172890.875</v>
      </c>
    </row>
    <row r="3712" spans="1:6" x14ac:dyDescent="0.15">
      <c r="A3712" s="2" t="s">
        <v>47</v>
      </c>
      <c r="B3712" s="2" t="s">
        <v>49</v>
      </c>
      <c r="C3712" s="3" t="s">
        <v>41</v>
      </c>
      <c r="D3712" s="3" t="s">
        <v>42</v>
      </c>
      <c r="E3712" s="3">
        <v>1968</v>
      </c>
      <c r="F3712" s="4">
        <v>182403.828125</v>
      </c>
    </row>
    <row r="3713" spans="1:6" x14ac:dyDescent="0.15">
      <c r="A3713" s="2" t="s">
        <v>47</v>
      </c>
      <c r="B3713" s="2" t="s">
        <v>48</v>
      </c>
      <c r="C3713" s="3" t="s">
        <v>41</v>
      </c>
      <c r="D3713" s="3" t="s">
        <v>42</v>
      </c>
      <c r="E3713" s="3">
        <v>1969</v>
      </c>
      <c r="F3713" s="4">
        <v>181859.65625</v>
      </c>
    </row>
    <row r="3714" spans="1:6" x14ac:dyDescent="0.15">
      <c r="A3714" s="2" t="s">
        <v>47</v>
      </c>
      <c r="B3714" s="2" t="s">
        <v>49</v>
      </c>
      <c r="C3714" s="3" t="s">
        <v>41</v>
      </c>
      <c r="D3714" s="3" t="s">
        <v>42</v>
      </c>
      <c r="E3714" s="3">
        <v>1969</v>
      </c>
      <c r="F3714" s="4">
        <v>191717.3125</v>
      </c>
    </row>
    <row r="3715" spans="1:6" x14ac:dyDescent="0.15">
      <c r="A3715" s="2" t="s">
        <v>47</v>
      </c>
      <c r="B3715" s="2" t="s">
        <v>48</v>
      </c>
      <c r="C3715" s="3" t="s">
        <v>41</v>
      </c>
      <c r="D3715" s="3" t="s">
        <v>42</v>
      </c>
      <c r="E3715" s="3">
        <v>1970</v>
      </c>
      <c r="F3715" s="4">
        <v>192049.421875</v>
      </c>
    </row>
    <row r="3716" spans="1:6" x14ac:dyDescent="0.15">
      <c r="A3716" s="2" t="s">
        <v>47</v>
      </c>
      <c r="B3716" s="2" t="s">
        <v>49</v>
      </c>
      <c r="C3716" s="3" t="s">
        <v>41</v>
      </c>
      <c r="D3716" s="3" t="s">
        <v>42</v>
      </c>
      <c r="E3716" s="3">
        <v>1970</v>
      </c>
      <c r="F3716" s="4">
        <v>203089.046875</v>
      </c>
    </row>
    <row r="3717" spans="1:6" x14ac:dyDescent="0.15">
      <c r="A3717" s="2" t="s">
        <v>47</v>
      </c>
      <c r="B3717" s="2" t="s">
        <v>48</v>
      </c>
      <c r="C3717" s="3" t="s">
        <v>41</v>
      </c>
      <c r="D3717" s="3" t="s">
        <v>42</v>
      </c>
      <c r="E3717" s="3">
        <v>1971</v>
      </c>
      <c r="F3717" s="4">
        <v>201642.421875</v>
      </c>
    </row>
    <row r="3718" spans="1:6" x14ac:dyDescent="0.15">
      <c r="A3718" s="2" t="s">
        <v>47</v>
      </c>
      <c r="B3718" s="2" t="s">
        <v>49</v>
      </c>
      <c r="C3718" s="3" t="s">
        <v>41</v>
      </c>
      <c r="D3718" s="3" t="s">
        <v>42</v>
      </c>
      <c r="E3718" s="3">
        <v>1971</v>
      </c>
      <c r="F3718" s="4">
        <v>213552.4375</v>
      </c>
    </row>
    <row r="3719" spans="1:6" x14ac:dyDescent="0.15">
      <c r="A3719" s="2" t="s">
        <v>47</v>
      </c>
      <c r="B3719" s="2" t="s">
        <v>48</v>
      </c>
      <c r="C3719" s="3" t="s">
        <v>41</v>
      </c>
      <c r="D3719" s="3" t="s">
        <v>42</v>
      </c>
      <c r="E3719" s="3">
        <v>1972</v>
      </c>
      <c r="F3719" s="4">
        <v>209609.78125</v>
      </c>
    </row>
    <row r="3720" spans="1:6" x14ac:dyDescent="0.15">
      <c r="A3720" s="2" t="s">
        <v>47</v>
      </c>
      <c r="B3720" s="2" t="s">
        <v>49</v>
      </c>
      <c r="C3720" s="3" t="s">
        <v>41</v>
      </c>
      <c r="D3720" s="3" t="s">
        <v>42</v>
      </c>
      <c r="E3720" s="3">
        <v>1972</v>
      </c>
      <c r="F3720" s="4">
        <v>221711.78125</v>
      </c>
    </row>
    <row r="3721" spans="1:6" x14ac:dyDescent="0.15">
      <c r="A3721" s="2" t="s">
        <v>47</v>
      </c>
      <c r="B3721" s="2" t="s">
        <v>48</v>
      </c>
      <c r="C3721" s="3" t="s">
        <v>41</v>
      </c>
      <c r="D3721" s="3" t="s">
        <v>42</v>
      </c>
      <c r="E3721" s="3">
        <v>1973</v>
      </c>
      <c r="F3721" s="4">
        <v>215201.546875</v>
      </c>
    </row>
    <row r="3722" spans="1:6" x14ac:dyDescent="0.15">
      <c r="A3722" s="2" t="s">
        <v>47</v>
      </c>
      <c r="B3722" s="2" t="s">
        <v>49</v>
      </c>
      <c r="C3722" s="3" t="s">
        <v>41</v>
      </c>
      <c r="D3722" s="3" t="s">
        <v>42</v>
      </c>
      <c r="E3722" s="3">
        <v>1973</v>
      </c>
      <c r="F3722" s="4">
        <v>227189.953125</v>
      </c>
    </row>
    <row r="3723" spans="1:6" x14ac:dyDescent="0.15">
      <c r="A3723" s="2" t="s">
        <v>47</v>
      </c>
      <c r="B3723" s="2" t="s">
        <v>48</v>
      </c>
      <c r="C3723" s="3" t="s">
        <v>41</v>
      </c>
      <c r="D3723" s="3" t="s">
        <v>42</v>
      </c>
      <c r="E3723" s="3">
        <v>1974</v>
      </c>
      <c r="F3723" s="4">
        <v>215650.59375</v>
      </c>
    </row>
    <row r="3724" spans="1:6" x14ac:dyDescent="0.15">
      <c r="A3724" s="2" t="s">
        <v>47</v>
      </c>
      <c r="B3724" s="2" t="s">
        <v>49</v>
      </c>
      <c r="C3724" s="3" t="s">
        <v>41</v>
      </c>
      <c r="D3724" s="3" t="s">
        <v>42</v>
      </c>
      <c r="E3724" s="3">
        <v>1974</v>
      </c>
      <c r="F3724" s="4">
        <v>231181.53125</v>
      </c>
    </row>
    <row r="3725" spans="1:6" x14ac:dyDescent="0.15">
      <c r="A3725" s="2" t="s">
        <v>47</v>
      </c>
      <c r="B3725" s="2" t="s">
        <v>48</v>
      </c>
      <c r="C3725" s="3" t="s">
        <v>41</v>
      </c>
      <c r="D3725" s="3" t="s">
        <v>42</v>
      </c>
      <c r="E3725" s="3">
        <v>1975</v>
      </c>
      <c r="F3725" s="4">
        <v>198647.671875</v>
      </c>
    </row>
    <row r="3726" spans="1:6" x14ac:dyDescent="0.15">
      <c r="A3726" s="2" t="s">
        <v>47</v>
      </c>
      <c r="B3726" s="2" t="s">
        <v>49</v>
      </c>
      <c r="C3726" s="3" t="s">
        <v>41</v>
      </c>
      <c r="D3726" s="3" t="s">
        <v>42</v>
      </c>
      <c r="E3726" s="3">
        <v>1975</v>
      </c>
      <c r="F3726" s="4">
        <v>214741.171875</v>
      </c>
    </row>
    <row r="3727" spans="1:6" x14ac:dyDescent="0.15">
      <c r="A3727" s="2" t="s">
        <v>47</v>
      </c>
      <c r="B3727" s="2" t="s">
        <v>48</v>
      </c>
      <c r="C3727" s="3" t="s">
        <v>41</v>
      </c>
      <c r="D3727" s="3" t="s">
        <v>42</v>
      </c>
      <c r="E3727" s="3">
        <v>1976</v>
      </c>
      <c r="F3727" s="4">
        <v>198462.6875</v>
      </c>
    </row>
    <row r="3728" spans="1:6" x14ac:dyDescent="0.15">
      <c r="A3728" s="2" t="s">
        <v>47</v>
      </c>
      <c r="B3728" s="2" t="s">
        <v>49</v>
      </c>
      <c r="C3728" s="3" t="s">
        <v>41</v>
      </c>
      <c r="D3728" s="3" t="s">
        <v>42</v>
      </c>
      <c r="E3728" s="3">
        <v>1976</v>
      </c>
      <c r="F3728" s="4">
        <v>213416.8125</v>
      </c>
    </row>
    <row r="3729" spans="1:6" x14ac:dyDescent="0.15">
      <c r="A3729" s="2" t="s">
        <v>47</v>
      </c>
      <c r="B3729" s="2" t="s">
        <v>48</v>
      </c>
      <c r="C3729" s="3" t="s">
        <v>41</v>
      </c>
      <c r="D3729" s="3" t="s">
        <v>42</v>
      </c>
      <c r="E3729" s="3">
        <v>1977</v>
      </c>
      <c r="F3729" s="4">
        <v>201080.015625</v>
      </c>
    </row>
    <row r="3730" spans="1:6" x14ac:dyDescent="0.15">
      <c r="A3730" s="2" t="s">
        <v>47</v>
      </c>
      <c r="B3730" s="2" t="s">
        <v>49</v>
      </c>
      <c r="C3730" s="3" t="s">
        <v>41</v>
      </c>
      <c r="D3730" s="3" t="s">
        <v>42</v>
      </c>
      <c r="E3730" s="3">
        <v>1977</v>
      </c>
      <c r="F3730" s="4">
        <v>215904.96875</v>
      </c>
    </row>
    <row r="3731" spans="1:6" x14ac:dyDescent="0.15">
      <c r="A3731" s="2" t="s">
        <v>47</v>
      </c>
      <c r="B3731" s="2" t="s">
        <v>48</v>
      </c>
      <c r="C3731" s="3" t="s">
        <v>41</v>
      </c>
      <c r="D3731" s="3" t="s">
        <v>42</v>
      </c>
      <c r="E3731" s="3">
        <v>1978</v>
      </c>
      <c r="F3731" s="4">
        <v>208162.28125</v>
      </c>
    </row>
    <row r="3732" spans="1:6" x14ac:dyDescent="0.15">
      <c r="A3732" s="2" t="s">
        <v>47</v>
      </c>
      <c r="B3732" s="2" t="s">
        <v>49</v>
      </c>
      <c r="C3732" s="3" t="s">
        <v>41</v>
      </c>
      <c r="D3732" s="3" t="s">
        <v>42</v>
      </c>
      <c r="E3732" s="3">
        <v>1978</v>
      </c>
      <c r="F3732" s="4">
        <v>223038.515625</v>
      </c>
    </row>
    <row r="3733" spans="1:6" x14ac:dyDescent="0.15">
      <c r="A3733" s="2" t="s">
        <v>47</v>
      </c>
      <c r="B3733" s="2" t="s">
        <v>48</v>
      </c>
      <c r="C3733" s="3" t="s">
        <v>41</v>
      </c>
      <c r="D3733" s="3" t="s">
        <v>42</v>
      </c>
      <c r="E3733" s="3">
        <v>1979</v>
      </c>
      <c r="F3733" s="4">
        <v>213082.234375</v>
      </c>
    </row>
    <row r="3734" spans="1:6" x14ac:dyDescent="0.15">
      <c r="A3734" s="2" t="s">
        <v>47</v>
      </c>
      <c r="B3734" s="2" t="s">
        <v>49</v>
      </c>
      <c r="C3734" s="3" t="s">
        <v>41</v>
      </c>
      <c r="D3734" s="3" t="s">
        <v>42</v>
      </c>
      <c r="E3734" s="3">
        <v>1979</v>
      </c>
      <c r="F3734" s="4">
        <v>228381.890625</v>
      </c>
    </row>
    <row r="3735" spans="1:6" x14ac:dyDescent="0.15">
      <c r="A3735" s="2" t="s">
        <v>47</v>
      </c>
      <c r="B3735" s="2" t="s">
        <v>48</v>
      </c>
      <c r="C3735" s="3" t="s">
        <v>41</v>
      </c>
      <c r="D3735" s="3" t="s">
        <v>42</v>
      </c>
      <c r="E3735" s="3">
        <v>1980</v>
      </c>
      <c r="F3735" s="4">
        <v>219901.703125</v>
      </c>
    </row>
    <row r="3736" spans="1:6" x14ac:dyDescent="0.15">
      <c r="A3736" s="2" t="s">
        <v>47</v>
      </c>
      <c r="B3736" s="2" t="s">
        <v>49</v>
      </c>
      <c r="C3736" s="3" t="s">
        <v>41</v>
      </c>
      <c r="D3736" s="3" t="s">
        <v>42</v>
      </c>
      <c r="E3736" s="3">
        <v>1980</v>
      </c>
      <c r="F3736" s="4">
        <v>237539.28125</v>
      </c>
    </row>
    <row r="3737" spans="1:6" x14ac:dyDescent="0.15">
      <c r="A3737" s="2" t="s">
        <v>47</v>
      </c>
      <c r="B3737" s="2" t="s">
        <v>48</v>
      </c>
      <c r="C3737" s="3" t="s">
        <v>41</v>
      </c>
      <c r="D3737" s="3" t="s">
        <v>42</v>
      </c>
      <c r="E3737" s="3">
        <v>1981</v>
      </c>
      <c r="F3737" s="4">
        <v>220246.46875</v>
      </c>
    </row>
    <row r="3738" spans="1:6" x14ac:dyDescent="0.15">
      <c r="A3738" s="2" t="s">
        <v>47</v>
      </c>
      <c r="B3738" s="2" t="s">
        <v>49</v>
      </c>
      <c r="C3738" s="3" t="s">
        <v>41</v>
      </c>
      <c r="D3738" s="3" t="s">
        <v>42</v>
      </c>
      <c r="E3738" s="3">
        <v>1981</v>
      </c>
      <c r="F3738" s="4">
        <v>237918.15625</v>
      </c>
    </row>
    <row r="3739" spans="1:6" x14ac:dyDescent="0.15">
      <c r="A3739" s="2" t="s">
        <v>47</v>
      </c>
      <c r="B3739" s="2" t="s">
        <v>48</v>
      </c>
      <c r="C3739" s="3" t="s">
        <v>41</v>
      </c>
      <c r="D3739" s="3" t="s">
        <v>42</v>
      </c>
      <c r="E3739" s="3">
        <v>1982</v>
      </c>
      <c r="F3739" s="4">
        <v>222061.875</v>
      </c>
    </row>
    <row r="3740" spans="1:6" x14ac:dyDescent="0.15">
      <c r="A3740" s="2" t="s">
        <v>47</v>
      </c>
      <c r="B3740" s="2" t="s">
        <v>49</v>
      </c>
      <c r="C3740" s="3" t="s">
        <v>41</v>
      </c>
      <c r="D3740" s="3" t="s">
        <v>42</v>
      </c>
      <c r="E3740" s="3">
        <v>1982</v>
      </c>
      <c r="F3740" s="4">
        <v>240814.109375</v>
      </c>
    </row>
    <row r="3741" spans="1:6" x14ac:dyDescent="0.15">
      <c r="A3741" s="2" t="s">
        <v>47</v>
      </c>
      <c r="B3741" s="2" t="s">
        <v>48</v>
      </c>
      <c r="C3741" s="3" t="s">
        <v>41</v>
      </c>
      <c r="D3741" s="3" t="s">
        <v>42</v>
      </c>
      <c r="E3741" s="3">
        <v>1983</v>
      </c>
      <c r="F3741" s="4">
        <v>224391.296875</v>
      </c>
    </row>
    <row r="3742" spans="1:6" x14ac:dyDescent="0.15">
      <c r="A3742" s="2" t="s">
        <v>47</v>
      </c>
      <c r="B3742" s="2" t="s">
        <v>49</v>
      </c>
      <c r="C3742" s="3" t="s">
        <v>41</v>
      </c>
      <c r="D3742" s="3" t="s">
        <v>42</v>
      </c>
      <c r="E3742" s="3">
        <v>1983</v>
      </c>
      <c r="F3742" s="4">
        <v>242431.765625</v>
      </c>
    </row>
    <row r="3743" spans="1:6" x14ac:dyDescent="0.15">
      <c r="A3743" s="2" t="s">
        <v>47</v>
      </c>
      <c r="B3743" s="2" t="s">
        <v>48</v>
      </c>
      <c r="C3743" s="3" t="s">
        <v>41</v>
      </c>
      <c r="D3743" s="3" t="s">
        <v>42</v>
      </c>
      <c r="E3743" s="3">
        <v>1984</v>
      </c>
      <c r="F3743" s="4">
        <v>228494.078125</v>
      </c>
    </row>
    <row r="3744" spans="1:6" x14ac:dyDescent="0.15">
      <c r="A3744" s="2" t="s">
        <v>47</v>
      </c>
      <c r="B3744" s="2" t="s">
        <v>49</v>
      </c>
      <c r="C3744" s="3" t="s">
        <v>41</v>
      </c>
      <c r="D3744" s="3" t="s">
        <v>42</v>
      </c>
      <c r="E3744" s="3">
        <v>1984</v>
      </c>
      <c r="F3744" s="4">
        <v>245435.640625</v>
      </c>
    </row>
    <row r="3745" spans="1:6" x14ac:dyDescent="0.15">
      <c r="A3745" s="2" t="s">
        <v>47</v>
      </c>
      <c r="B3745" s="2" t="s">
        <v>48</v>
      </c>
      <c r="C3745" s="3" t="s">
        <v>41</v>
      </c>
      <c r="D3745" s="3" t="s">
        <v>42</v>
      </c>
      <c r="E3745" s="3">
        <v>1985</v>
      </c>
      <c r="F3745" s="4">
        <v>232952.15625</v>
      </c>
    </row>
    <row r="3746" spans="1:6" x14ac:dyDescent="0.15">
      <c r="A3746" s="2" t="s">
        <v>47</v>
      </c>
      <c r="B3746" s="2" t="s">
        <v>49</v>
      </c>
      <c r="C3746" s="3" t="s">
        <v>41</v>
      </c>
      <c r="D3746" s="3" t="s">
        <v>42</v>
      </c>
      <c r="E3746" s="3">
        <v>1985</v>
      </c>
      <c r="F3746" s="4">
        <v>250498.34375</v>
      </c>
    </row>
    <row r="3747" spans="1:6" x14ac:dyDescent="0.15">
      <c r="A3747" s="2" t="s">
        <v>47</v>
      </c>
      <c r="B3747" s="2" t="s">
        <v>48</v>
      </c>
      <c r="C3747" s="3" t="s">
        <v>41</v>
      </c>
      <c r="D3747" s="3" t="s">
        <v>42</v>
      </c>
      <c r="E3747" s="3">
        <v>1986</v>
      </c>
      <c r="F3747" s="4">
        <v>246104.203125</v>
      </c>
    </row>
    <row r="3748" spans="1:6" x14ac:dyDescent="0.15">
      <c r="A3748" s="2" t="s">
        <v>47</v>
      </c>
      <c r="B3748" s="2" t="s">
        <v>49</v>
      </c>
      <c r="C3748" s="3" t="s">
        <v>41</v>
      </c>
      <c r="D3748" s="3" t="s">
        <v>42</v>
      </c>
      <c r="E3748" s="3">
        <v>1986</v>
      </c>
      <c r="F3748" s="4">
        <v>263892.9375</v>
      </c>
    </row>
    <row r="3749" spans="1:6" x14ac:dyDescent="0.15">
      <c r="A3749" s="2" t="s">
        <v>47</v>
      </c>
      <c r="B3749" s="2" t="s">
        <v>48</v>
      </c>
      <c r="C3749" s="3" t="s">
        <v>41</v>
      </c>
      <c r="D3749" s="3" t="s">
        <v>42</v>
      </c>
      <c r="E3749" s="3">
        <v>1987</v>
      </c>
      <c r="F3749" s="4">
        <v>250827.28125</v>
      </c>
    </row>
    <row r="3750" spans="1:6" x14ac:dyDescent="0.15">
      <c r="A3750" s="2" t="s">
        <v>47</v>
      </c>
      <c r="B3750" s="2" t="s">
        <v>49</v>
      </c>
      <c r="C3750" s="3" t="s">
        <v>41</v>
      </c>
      <c r="D3750" s="3" t="s">
        <v>42</v>
      </c>
      <c r="E3750" s="3">
        <v>1987</v>
      </c>
      <c r="F3750" s="4">
        <v>268214.75</v>
      </c>
    </row>
    <row r="3751" spans="1:6" x14ac:dyDescent="0.15">
      <c r="A3751" s="2" t="s">
        <v>47</v>
      </c>
      <c r="B3751" s="2" t="s">
        <v>48</v>
      </c>
      <c r="C3751" s="3" t="s">
        <v>41</v>
      </c>
      <c r="D3751" s="3" t="s">
        <v>42</v>
      </c>
      <c r="E3751" s="3">
        <v>1988</v>
      </c>
      <c r="F3751" s="4">
        <v>256951.0625</v>
      </c>
    </row>
    <row r="3752" spans="1:6" x14ac:dyDescent="0.15">
      <c r="A3752" s="2" t="s">
        <v>47</v>
      </c>
      <c r="B3752" s="2" t="s">
        <v>49</v>
      </c>
      <c r="C3752" s="3" t="s">
        <v>41</v>
      </c>
      <c r="D3752" s="3" t="s">
        <v>42</v>
      </c>
      <c r="E3752" s="3">
        <v>1988</v>
      </c>
      <c r="F3752" s="4">
        <v>274306.4375</v>
      </c>
    </row>
    <row r="3753" spans="1:6" x14ac:dyDescent="0.15">
      <c r="A3753" s="2" t="s">
        <v>47</v>
      </c>
      <c r="B3753" s="2" t="s">
        <v>48</v>
      </c>
      <c r="C3753" s="3" t="s">
        <v>41</v>
      </c>
      <c r="D3753" s="3" t="s">
        <v>42</v>
      </c>
      <c r="E3753" s="3">
        <v>1989</v>
      </c>
      <c r="F3753" s="4">
        <v>270163.53125</v>
      </c>
    </row>
    <row r="3754" spans="1:6" x14ac:dyDescent="0.15">
      <c r="A3754" s="2" t="s">
        <v>47</v>
      </c>
      <c r="B3754" s="2" t="s">
        <v>49</v>
      </c>
      <c r="C3754" s="3" t="s">
        <v>41</v>
      </c>
      <c r="D3754" s="3" t="s">
        <v>42</v>
      </c>
      <c r="E3754" s="3">
        <v>1989</v>
      </c>
      <c r="F3754" s="4">
        <v>286660.0625</v>
      </c>
    </row>
    <row r="3755" spans="1:6" x14ac:dyDescent="0.15">
      <c r="A3755" s="2" t="s">
        <v>47</v>
      </c>
      <c r="B3755" s="2" t="s">
        <v>48</v>
      </c>
      <c r="C3755" s="3" t="s">
        <v>41</v>
      </c>
      <c r="D3755" s="3" t="s">
        <v>42</v>
      </c>
      <c r="E3755" s="3">
        <v>1990</v>
      </c>
      <c r="F3755" s="4">
        <v>283661.96875</v>
      </c>
    </row>
    <row r="3756" spans="1:6" x14ac:dyDescent="0.15">
      <c r="A3756" s="2" t="s">
        <v>47</v>
      </c>
      <c r="B3756" s="2" t="s">
        <v>49</v>
      </c>
      <c r="C3756" s="3" t="s">
        <v>41</v>
      </c>
      <c r="D3756" s="3" t="s">
        <v>42</v>
      </c>
      <c r="E3756" s="3">
        <v>1990</v>
      </c>
      <c r="F3756" s="4">
        <v>300215.34375</v>
      </c>
    </row>
    <row r="3757" spans="1:6" x14ac:dyDescent="0.15">
      <c r="A3757" s="2" t="s">
        <v>47</v>
      </c>
      <c r="B3757" s="2" t="s">
        <v>48</v>
      </c>
      <c r="C3757" s="3" t="s">
        <v>41</v>
      </c>
      <c r="D3757" s="3" t="s">
        <v>42</v>
      </c>
      <c r="E3757" s="3">
        <v>1991</v>
      </c>
      <c r="F3757" s="4">
        <v>280598.375</v>
      </c>
    </row>
    <row r="3758" spans="1:6" x14ac:dyDescent="0.15">
      <c r="A3758" s="2" t="s">
        <v>47</v>
      </c>
      <c r="B3758" s="2" t="s">
        <v>49</v>
      </c>
      <c r="C3758" s="3" t="s">
        <v>41</v>
      </c>
      <c r="D3758" s="3" t="s">
        <v>42</v>
      </c>
      <c r="E3758" s="3">
        <v>1991</v>
      </c>
      <c r="F3758" s="4">
        <v>296963.15625</v>
      </c>
    </row>
    <row r="3759" spans="1:6" x14ac:dyDescent="0.15">
      <c r="A3759" s="2" t="s">
        <v>47</v>
      </c>
      <c r="B3759" s="2" t="s">
        <v>48</v>
      </c>
      <c r="C3759" s="3" t="s">
        <v>41</v>
      </c>
      <c r="D3759" s="3" t="s">
        <v>42</v>
      </c>
      <c r="E3759" s="3">
        <v>1992</v>
      </c>
      <c r="F3759" s="4">
        <v>279405.28125</v>
      </c>
    </row>
    <row r="3760" spans="1:6" x14ac:dyDescent="0.15">
      <c r="A3760" s="2" t="s">
        <v>47</v>
      </c>
      <c r="B3760" s="2" t="s">
        <v>49</v>
      </c>
      <c r="C3760" s="3" t="s">
        <v>41</v>
      </c>
      <c r="D3760" s="3" t="s">
        <v>42</v>
      </c>
      <c r="E3760" s="3">
        <v>1992</v>
      </c>
      <c r="F3760" s="4">
        <v>295742.875</v>
      </c>
    </row>
    <row r="3761" spans="1:6" x14ac:dyDescent="0.15">
      <c r="A3761" s="2" t="s">
        <v>47</v>
      </c>
      <c r="B3761" s="2" t="s">
        <v>48</v>
      </c>
      <c r="C3761" s="3" t="s">
        <v>41</v>
      </c>
      <c r="D3761" s="3" t="s">
        <v>42</v>
      </c>
      <c r="E3761" s="3">
        <v>1993</v>
      </c>
      <c r="F3761" s="4">
        <v>282406.40625</v>
      </c>
    </row>
    <row r="3762" spans="1:6" x14ac:dyDescent="0.15">
      <c r="A3762" s="2" t="s">
        <v>47</v>
      </c>
      <c r="B3762" s="2" t="s">
        <v>49</v>
      </c>
      <c r="C3762" s="3" t="s">
        <v>41</v>
      </c>
      <c r="D3762" s="3" t="s">
        <v>42</v>
      </c>
      <c r="E3762" s="3">
        <v>1993</v>
      </c>
      <c r="F3762" s="4">
        <v>298982.15625</v>
      </c>
    </row>
    <row r="3763" spans="1:6" x14ac:dyDescent="0.15">
      <c r="A3763" s="2" t="s">
        <v>47</v>
      </c>
      <c r="B3763" s="2" t="s">
        <v>48</v>
      </c>
      <c r="C3763" s="3" t="s">
        <v>41</v>
      </c>
      <c r="D3763" s="3" t="s">
        <v>42</v>
      </c>
      <c r="E3763" s="3">
        <v>1994</v>
      </c>
      <c r="F3763" s="4">
        <v>290284.03125</v>
      </c>
    </row>
    <row r="3764" spans="1:6" x14ac:dyDescent="0.15">
      <c r="A3764" s="2" t="s">
        <v>47</v>
      </c>
      <c r="B3764" s="2" t="s">
        <v>49</v>
      </c>
      <c r="C3764" s="3" t="s">
        <v>41</v>
      </c>
      <c r="D3764" s="3" t="s">
        <v>42</v>
      </c>
      <c r="E3764" s="3">
        <v>1994</v>
      </c>
      <c r="F3764" s="4">
        <v>304221.25</v>
      </c>
    </row>
    <row r="3765" spans="1:6" x14ac:dyDescent="0.15">
      <c r="A3765" s="2" t="s">
        <v>47</v>
      </c>
      <c r="B3765" s="2" t="s">
        <v>48</v>
      </c>
      <c r="C3765" s="3" t="s">
        <v>41</v>
      </c>
      <c r="D3765" s="3" t="s">
        <v>42</v>
      </c>
      <c r="E3765" s="3">
        <v>1995</v>
      </c>
      <c r="F3765" s="4">
        <v>294880.90625</v>
      </c>
    </row>
    <row r="3766" spans="1:6" x14ac:dyDescent="0.15">
      <c r="A3766" s="2" t="s">
        <v>47</v>
      </c>
      <c r="B3766" s="2" t="s">
        <v>49</v>
      </c>
      <c r="C3766" s="3" t="s">
        <v>41</v>
      </c>
      <c r="D3766" s="3" t="s">
        <v>42</v>
      </c>
      <c r="E3766" s="3">
        <v>1995</v>
      </c>
      <c r="F3766" s="4">
        <v>307055.15625</v>
      </c>
    </row>
    <row r="3767" spans="1:6" x14ac:dyDescent="0.15">
      <c r="A3767" s="2" t="s">
        <v>47</v>
      </c>
      <c r="B3767" s="2" t="s">
        <v>48</v>
      </c>
      <c r="C3767" s="3" t="s">
        <v>41</v>
      </c>
      <c r="D3767" s="3" t="s">
        <v>42</v>
      </c>
      <c r="E3767" s="3">
        <v>1996</v>
      </c>
      <c r="F3767" s="4">
        <v>300689.8125</v>
      </c>
    </row>
    <row r="3768" spans="1:6" x14ac:dyDescent="0.15">
      <c r="A3768" s="2" t="s">
        <v>47</v>
      </c>
      <c r="B3768" s="2" t="s">
        <v>49</v>
      </c>
      <c r="C3768" s="3" t="s">
        <v>41</v>
      </c>
      <c r="D3768" s="3" t="s">
        <v>42</v>
      </c>
      <c r="E3768" s="3">
        <v>1996</v>
      </c>
      <c r="F3768" s="4">
        <v>311240.15625</v>
      </c>
    </row>
    <row r="3769" spans="1:6" x14ac:dyDescent="0.15">
      <c r="A3769" s="2" t="s">
        <v>47</v>
      </c>
      <c r="B3769" s="2" t="s">
        <v>48</v>
      </c>
      <c r="C3769" s="3" t="s">
        <v>41</v>
      </c>
      <c r="D3769" s="3" t="s">
        <v>42</v>
      </c>
      <c r="E3769" s="3">
        <v>1997</v>
      </c>
      <c r="F3769" s="4">
        <v>316279.15625</v>
      </c>
    </row>
    <row r="3770" spans="1:6" x14ac:dyDescent="0.15">
      <c r="A3770" s="2" t="s">
        <v>47</v>
      </c>
      <c r="B3770" s="2" t="s">
        <v>49</v>
      </c>
      <c r="C3770" s="3" t="s">
        <v>41</v>
      </c>
      <c r="D3770" s="3" t="s">
        <v>42</v>
      </c>
      <c r="E3770" s="3">
        <v>1997</v>
      </c>
      <c r="F3770" s="4">
        <v>325789.84375</v>
      </c>
    </row>
    <row r="3771" spans="1:6" x14ac:dyDescent="0.15">
      <c r="A3771" s="2" t="s">
        <v>47</v>
      </c>
      <c r="B3771" s="2" t="s">
        <v>48</v>
      </c>
      <c r="C3771" s="3" t="s">
        <v>41</v>
      </c>
      <c r="D3771" s="3" t="s">
        <v>42</v>
      </c>
      <c r="E3771" s="3">
        <v>1998</v>
      </c>
      <c r="F3771" s="4">
        <v>331690.21875</v>
      </c>
    </row>
    <row r="3772" spans="1:6" x14ac:dyDescent="0.15">
      <c r="A3772" s="2" t="s">
        <v>47</v>
      </c>
      <c r="B3772" s="2" t="s">
        <v>49</v>
      </c>
      <c r="C3772" s="3" t="s">
        <v>41</v>
      </c>
      <c r="D3772" s="3" t="s">
        <v>42</v>
      </c>
      <c r="E3772" s="3">
        <v>1998</v>
      </c>
      <c r="F3772" s="4">
        <v>339358.59375</v>
      </c>
    </row>
    <row r="3773" spans="1:6" x14ac:dyDescent="0.15">
      <c r="A3773" s="2" t="s">
        <v>47</v>
      </c>
      <c r="B3773" s="2" t="s">
        <v>48</v>
      </c>
      <c r="C3773" s="3" t="s">
        <v>41</v>
      </c>
      <c r="D3773" s="3" t="s">
        <v>42</v>
      </c>
      <c r="E3773" s="3">
        <v>1999</v>
      </c>
      <c r="F3773" s="4">
        <v>339004.03125</v>
      </c>
    </row>
    <row r="3774" spans="1:6" x14ac:dyDescent="0.15">
      <c r="A3774" s="2" t="s">
        <v>47</v>
      </c>
      <c r="B3774" s="2" t="s">
        <v>49</v>
      </c>
      <c r="C3774" s="3" t="s">
        <v>41</v>
      </c>
      <c r="D3774" s="3" t="s">
        <v>42</v>
      </c>
      <c r="E3774" s="3">
        <v>1999</v>
      </c>
      <c r="F3774" s="4">
        <v>347146.5</v>
      </c>
    </row>
    <row r="3775" spans="1:6" x14ac:dyDescent="0.15">
      <c r="A3775" s="2" t="s">
        <v>47</v>
      </c>
      <c r="B3775" s="2" t="s">
        <v>48</v>
      </c>
      <c r="C3775" s="3" t="s">
        <v>41</v>
      </c>
      <c r="D3775" s="3" t="s">
        <v>42</v>
      </c>
      <c r="E3775" s="3">
        <v>2000</v>
      </c>
      <c r="F3775" s="4">
        <v>345696.28125</v>
      </c>
    </row>
    <row r="3776" spans="1:6" x14ac:dyDescent="0.15">
      <c r="A3776" s="2" t="s">
        <v>47</v>
      </c>
      <c r="B3776" s="2" t="s">
        <v>49</v>
      </c>
      <c r="C3776" s="3" t="s">
        <v>41</v>
      </c>
      <c r="D3776" s="3" t="s">
        <v>42</v>
      </c>
      <c r="E3776" s="3">
        <v>2000</v>
      </c>
      <c r="F3776" s="4">
        <v>355116.03125</v>
      </c>
    </row>
    <row r="3777" spans="1:6" x14ac:dyDescent="0.15">
      <c r="A3777" s="2" t="s">
        <v>47</v>
      </c>
      <c r="B3777" s="2" t="s">
        <v>48</v>
      </c>
      <c r="C3777" s="3" t="s">
        <v>41</v>
      </c>
      <c r="D3777" s="3" t="s">
        <v>42</v>
      </c>
      <c r="E3777" s="3">
        <v>2001</v>
      </c>
      <c r="F3777" s="4">
        <v>345013.21875</v>
      </c>
    </row>
    <row r="3778" spans="1:6" x14ac:dyDescent="0.15">
      <c r="A3778" s="2" t="s">
        <v>47</v>
      </c>
      <c r="B3778" s="2" t="s">
        <v>49</v>
      </c>
      <c r="C3778" s="3" t="s">
        <v>41</v>
      </c>
      <c r="D3778" s="3" t="s">
        <v>42</v>
      </c>
      <c r="E3778" s="3">
        <v>2001</v>
      </c>
      <c r="F3778" s="4">
        <v>355762</v>
      </c>
    </row>
    <row r="3779" spans="1:6" x14ac:dyDescent="0.15">
      <c r="A3779" s="2" t="s">
        <v>47</v>
      </c>
      <c r="B3779" s="2" t="s">
        <v>48</v>
      </c>
      <c r="C3779" s="3" t="s">
        <v>41</v>
      </c>
      <c r="D3779" s="3" t="s">
        <v>42</v>
      </c>
      <c r="E3779" s="3">
        <v>2002</v>
      </c>
      <c r="F3779" s="4">
        <v>340602.5625</v>
      </c>
    </row>
    <row r="3780" spans="1:6" x14ac:dyDescent="0.15">
      <c r="A3780" s="2" t="s">
        <v>47</v>
      </c>
      <c r="B3780" s="2" t="s">
        <v>49</v>
      </c>
      <c r="C3780" s="3" t="s">
        <v>41</v>
      </c>
      <c r="D3780" s="3" t="s">
        <v>42</v>
      </c>
      <c r="E3780" s="3">
        <v>2002</v>
      </c>
      <c r="F3780" s="4">
        <v>352786.375</v>
      </c>
    </row>
    <row r="3781" spans="1:6" x14ac:dyDescent="0.15">
      <c r="A3781" s="2" t="s">
        <v>47</v>
      </c>
      <c r="B3781" s="2" t="s">
        <v>48</v>
      </c>
      <c r="C3781" s="3" t="s">
        <v>41</v>
      </c>
      <c r="D3781" s="3" t="s">
        <v>42</v>
      </c>
      <c r="E3781" s="3">
        <v>2003</v>
      </c>
      <c r="F3781" s="4">
        <v>339838.53125</v>
      </c>
    </row>
    <row r="3782" spans="1:6" x14ac:dyDescent="0.15">
      <c r="A3782" s="2" t="s">
        <v>47</v>
      </c>
      <c r="B3782" s="2" t="s">
        <v>49</v>
      </c>
      <c r="C3782" s="3" t="s">
        <v>41</v>
      </c>
      <c r="D3782" s="3" t="s">
        <v>42</v>
      </c>
      <c r="E3782" s="3">
        <v>2003</v>
      </c>
      <c r="F3782" s="4">
        <v>351400.8125</v>
      </c>
    </row>
    <row r="3783" spans="1:6" x14ac:dyDescent="0.15">
      <c r="A3783" s="2" t="s">
        <v>47</v>
      </c>
      <c r="B3783" s="2" t="s">
        <v>48</v>
      </c>
      <c r="C3783" s="3" t="s">
        <v>41</v>
      </c>
      <c r="D3783" s="3" t="s">
        <v>42</v>
      </c>
      <c r="E3783" s="3">
        <v>2004</v>
      </c>
      <c r="F3783" s="4">
        <v>348590.15625</v>
      </c>
    </row>
    <row r="3784" spans="1:6" x14ac:dyDescent="0.15">
      <c r="A3784" s="2" t="s">
        <v>47</v>
      </c>
      <c r="B3784" s="2" t="s">
        <v>49</v>
      </c>
      <c r="C3784" s="3" t="s">
        <v>41</v>
      </c>
      <c r="D3784" s="3" t="s">
        <v>42</v>
      </c>
      <c r="E3784" s="3">
        <v>2004</v>
      </c>
      <c r="F3784" s="4">
        <v>359778.875</v>
      </c>
    </row>
    <row r="3785" spans="1:6" x14ac:dyDescent="0.15">
      <c r="A3785" s="2" t="s">
        <v>47</v>
      </c>
      <c r="B3785" s="2" t="s">
        <v>48</v>
      </c>
      <c r="C3785" s="3" t="s">
        <v>41</v>
      </c>
      <c r="D3785" s="3" t="s">
        <v>42</v>
      </c>
      <c r="E3785" s="3">
        <v>2005</v>
      </c>
      <c r="F3785" s="4">
        <v>368297.15625</v>
      </c>
    </row>
    <row r="3786" spans="1:6" x14ac:dyDescent="0.15">
      <c r="A3786" s="2" t="s">
        <v>47</v>
      </c>
      <c r="B3786" s="2" t="s">
        <v>49</v>
      </c>
      <c r="C3786" s="3" t="s">
        <v>41</v>
      </c>
      <c r="D3786" s="3" t="s">
        <v>42</v>
      </c>
      <c r="E3786" s="3">
        <v>2005</v>
      </c>
      <c r="F3786" s="4">
        <v>384819.9375</v>
      </c>
    </row>
    <row r="3787" spans="1:6" x14ac:dyDescent="0.15">
      <c r="A3787" s="2" t="s">
        <v>47</v>
      </c>
      <c r="B3787" s="2" t="s">
        <v>48</v>
      </c>
      <c r="C3787" s="3" t="s">
        <v>41</v>
      </c>
      <c r="D3787" s="3" t="s">
        <v>42</v>
      </c>
      <c r="E3787" s="3">
        <v>2006</v>
      </c>
      <c r="F3787" s="4">
        <v>402434.65625</v>
      </c>
    </row>
    <row r="3788" spans="1:6" x14ac:dyDescent="0.15">
      <c r="A3788" s="2" t="s">
        <v>47</v>
      </c>
      <c r="B3788" s="2" t="s">
        <v>49</v>
      </c>
      <c r="C3788" s="3" t="s">
        <v>41</v>
      </c>
      <c r="D3788" s="3" t="s">
        <v>42</v>
      </c>
      <c r="E3788" s="3">
        <v>2006</v>
      </c>
      <c r="F3788" s="4">
        <v>416852.78125</v>
      </c>
    </row>
    <row r="3789" spans="1:6" x14ac:dyDescent="0.15">
      <c r="A3789" s="2" t="s">
        <v>47</v>
      </c>
      <c r="B3789" s="2" t="s">
        <v>48</v>
      </c>
      <c r="C3789" s="3" t="s">
        <v>41</v>
      </c>
      <c r="D3789" s="3" t="s">
        <v>42</v>
      </c>
      <c r="E3789" s="3">
        <v>2007</v>
      </c>
      <c r="F3789" s="4">
        <v>443562.375</v>
      </c>
    </row>
    <row r="3790" spans="1:6" x14ac:dyDescent="0.15">
      <c r="A3790" s="2" t="s">
        <v>47</v>
      </c>
      <c r="B3790" s="2" t="s">
        <v>49</v>
      </c>
      <c r="C3790" s="3" t="s">
        <v>41</v>
      </c>
      <c r="D3790" s="3" t="s">
        <v>42</v>
      </c>
      <c r="E3790" s="3">
        <v>2007</v>
      </c>
      <c r="F3790" s="4">
        <v>456515.28125</v>
      </c>
    </row>
    <row r="3791" spans="1:6" x14ac:dyDescent="0.15">
      <c r="A3791" s="2" t="s">
        <v>47</v>
      </c>
      <c r="B3791" s="2" t="s">
        <v>48</v>
      </c>
      <c r="C3791" s="3" t="s">
        <v>41</v>
      </c>
      <c r="D3791" s="3" t="s">
        <v>42</v>
      </c>
      <c r="E3791" s="3">
        <v>2008</v>
      </c>
      <c r="F3791" s="4">
        <v>462421.53125</v>
      </c>
    </row>
    <row r="3792" spans="1:6" x14ac:dyDescent="0.15">
      <c r="A3792" s="2" t="s">
        <v>47</v>
      </c>
      <c r="B3792" s="2" t="s">
        <v>49</v>
      </c>
      <c r="C3792" s="3" t="s">
        <v>41</v>
      </c>
      <c r="D3792" s="3" t="s">
        <v>42</v>
      </c>
      <c r="E3792" s="3">
        <v>2008</v>
      </c>
      <c r="F3792" s="4">
        <v>477719.09375</v>
      </c>
    </row>
    <row r="3793" spans="1:6" x14ac:dyDescent="0.15">
      <c r="A3793" s="2" t="s">
        <v>47</v>
      </c>
      <c r="B3793" s="2" t="s">
        <v>48</v>
      </c>
      <c r="C3793" s="3" t="s">
        <v>41</v>
      </c>
      <c r="D3793" s="3" t="s">
        <v>42</v>
      </c>
      <c r="E3793" s="3">
        <v>2009</v>
      </c>
      <c r="F3793" s="4">
        <v>460229.53125</v>
      </c>
    </row>
    <row r="3794" spans="1:6" x14ac:dyDescent="0.15">
      <c r="A3794" s="2" t="s">
        <v>47</v>
      </c>
      <c r="B3794" s="2" t="s">
        <v>49</v>
      </c>
      <c r="C3794" s="3" t="s">
        <v>41</v>
      </c>
      <c r="D3794" s="3" t="s">
        <v>42</v>
      </c>
      <c r="E3794" s="3">
        <v>2009</v>
      </c>
      <c r="F3794" s="4">
        <v>471871.03125</v>
      </c>
    </row>
    <row r="3795" spans="1:6" x14ac:dyDescent="0.15">
      <c r="A3795" s="2" t="s">
        <v>47</v>
      </c>
      <c r="B3795" s="2" t="s">
        <v>48</v>
      </c>
      <c r="C3795" s="3" t="s">
        <v>41</v>
      </c>
      <c r="D3795" s="3" t="s">
        <v>42</v>
      </c>
      <c r="E3795" s="3">
        <v>2010</v>
      </c>
      <c r="F3795" s="4">
        <v>473344.78125</v>
      </c>
    </row>
    <row r="3796" spans="1:6" x14ac:dyDescent="0.15">
      <c r="A3796" s="2" t="s">
        <v>47</v>
      </c>
      <c r="B3796" s="2" t="s">
        <v>49</v>
      </c>
      <c r="C3796" s="3" t="s">
        <v>41</v>
      </c>
      <c r="D3796" s="3" t="s">
        <v>42</v>
      </c>
      <c r="E3796" s="3">
        <v>2010</v>
      </c>
      <c r="F3796" s="4">
        <v>484027.5</v>
      </c>
    </row>
    <row r="3797" spans="1:6" x14ac:dyDescent="0.15">
      <c r="A3797" s="2" t="s">
        <v>47</v>
      </c>
      <c r="B3797" s="2" t="s">
        <v>48</v>
      </c>
      <c r="C3797" s="3" t="s">
        <v>41</v>
      </c>
      <c r="D3797" s="3" t="s">
        <v>42</v>
      </c>
      <c r="E3797" s="3">
        <v>2011</v>
      </c>
      <c r="F3797" s="4">
        <v>507804.875</v>
      </c>
    </row>
    <row r="3798" spans="1:6" x14ac:dyDescent="0.15">
      <c r="A3798" s="2" t="s">
        <v>47</v>
      </c>
      <c r="B3798" s="2" t="s">
        <v>49</v>
      </c>
      <c r="C3798" s="3" t="s">
        <v>41</v>
      </c>
      <c r="D3798" s="3" t="s">
        <v>42</v>
      </c>
      <c r="E3798" s="3">
        <v>2011</v>
      </c>
      <c r="F3798" s="4">
        <v>518883.15625</v>
      </c>
    </row>
    <row r="3799" spans="1:6" x14ac:dyDescent="0.15">
      <c r="A3799" s="2" t="s">
        <v>47</v>
      </c>
      <c r="B3799" s="2" t="s">
        <v>48</v>
      </c>
      <c r="C3799" s="3" t="s">
        <v>41</v>
      </c>
      <c r="D3799" s="3" t="s">
        <v>42</v>
      </c>
      <c r="E3799" s="3">
        <v>2012</v>
      </c>
      <c r="F3799" s="4">
        <v>524904.4375</v>
      </c>
    </row>
    <row r="3800" spans="1:6" x14ac:dyDescent="0.15">
      <c r="A3800" s="2" t="s">
        <v>47</v>
      </c>
      <c r="B3800" s="2" t="s">
        <v>49</v>
      </c>
      <c r="C3800" s="3" t="s">
        <v>41</v>
      </c>
      <c r="D3800" s="3" t="s">
        <v>42</v>
      </c>
      <c r="E3800" s="3">
        <v>2012</v>
      </c>
      <c r="F3800" s="4">
        <v>539054.1875</v>
      </c>
    </row>
    <row r="3801" spans="1:6" x14ac:dyDescent="0.15">
      <c r="A3801" s="2" t="s">
        <v>47</v>
      </c>
      <c r="B3801" s="2" t="s">
        <v>48</v>
      </c>
      <c r="C3801" s="3" t="s">
        <v>41</v>
      </c>
      <c r="D3801" s="3" t="s">
        <v>42</v>
      </c>
      <c r="E3801" s="3">
        <v>2013</v>
      </c>
      <c r="F3801" s="4">
        <v>524604.4375</v>
      </c>
    </row>
    <row r="3802" spans="1:6" x14ac:dyDescent="0.15">
      <c r="A3802" s="2" t="s">
        <v>47</v>
      </c>
      <c r="B3802" s="2" t="s">
        <v>49</v>
      </c>
      <c r="C3802" s="3" t="s">
        <v>41</v>
      </c>
      <c r="D3802" s="3" t="s">
        <v>42</v>
      </c>
      <c r="E3802" s="3">
        <v>2013</v>
      </c>
      <c r="F3802" s="4">
        <v>532576.75</v>
      </c>
    </row>
    <row r="3803" spans="1:6" x14ac:dyDescent="0.15">
      <c r="A3803" s="2" t="s">
        <v>47</v>
      </c>
      <c r="B3803" s="2" t="s">
        <v>48</v>
      </c>
      <c r="C3803" s="3" t="s">
        <v>41</v>
      </c>
      <c r="D3803" s="3" t="s">
        <v>42</v>
      </c>
      <c r="E3803" s="3">
        <v>2014</v>
      </c>
      <c r="F3803" s="4">
        <v>537446.5</v>
      </c>
    </row>
    <row r="3804" spans="1:6" x14ac:dyDescent="0.15">
      <c r="A3804" s="2" t="s">
        <v>47</v>
      </c>
      <c r="B3804" s="2" t="s">
        <v>49</v>
      </c>
      <c r="C3804" s="3" t="s">
        <v>41</v>
      </c>
      <c r="D3804" s="3" t="s">
        <v>42</v>
      </c>
      <c r="E3804" s="3">
        <v>2014</v>
      </c>
      <c r="F3804" s="4">
        <v>544112.375</v>
      </c>
    </row>
    <row r="3805" spans="1:6" x14ac:dyDescent="0.15">
      <c r="A3805" s="2" t="s">
        <v>47</v>
      </c>
      <c r="B3805" s="2" t="s">
        <v>48</v>
      </c>
      <c r="C3805" s="3" t="s">
        <v>41</v>
      </c>
      <c r="D3805" s="3" t="s">
        <v>42</v>
      </c>
      <c r="E3805" s="3">
        <v>2015</v>
      </c>
      <c r="F3805" s="4">
        <v>560735.3125</v>
      </c>
    </row>
    <row r="3806" spans="1:6" x14ac:dyDescent="0.15">
      <c r="A3806" s="2" t="s">
        <v>47</v>
      </c>
      <c r="B3806" s="2" t="s">
        <v>49</v>
      </c>
      <c r="C3806" s="3" t="s">
        <v>41</v>
      </c>
      <c r="D3806" s="3" t="s">
        <v>42</v>
      </c>
      <c r="E3806" s="3">
        <v>2015</v>
      </c>
      <c r="F3806" s="4">
        <v>562909.6875</v>
      </c>
    </row>
    <row r="3807" spans="1:6" x14ac:dyDescent="0.15">
      <c r="A3807" s="2" t="s">
        <v>47</v>
      </c>
      <c r="B3807" s="2" t="s">
        <v>48</v>
      </c>
      <c r="C3807" s="3" t="s">
        <v>41</v>
      </c>
      <c r="D3807" s="3" t="s">
        <v>42</v>
      </c>
      <c r="E3807" s="3">
        <v>2016</v>
      </c>
      <c r="F3807" s="4">
        <v>571575.125</v>
      </c>
    </row>
    <row r="3808" spans="1:6" x14ac:dyDescent="0.15">
      <c r="A3808" s="2" t="s">
        <v>47</v>
      </c>
      <c r="B3808" s="2" t="s">
        <v>49</v>
      </c>
      <c r="C3808" s="3" t="s">
        <v>41</v>
      </c>
      <c r="D3808" s="3" t="s">
        <v>42</v>
      </c>
      <c r="E3808" s="3">
        <v>2016</v>
      </c>
      <c r="F3808" s="4">
        <v>570745.625</v>
      </c>
    </row>
    <row r="3809" spans="1:6" x14ac:dyDescent="0.15">
      <c r="A3809" s="2" t="s">
        <v>47</v>
      </c>
      <c r="B3809" s="2" t="s">
        <v>48</v>
      </c>
      <c r="C3809" s="3" t="s">
        <v>41</v>
      </c>
      <c r="D3809" s="3" t="s">
        <v>42</v>
      </c>
      <c r="E3809" s="3">
        <v>2017</v>
      </c>
      <c r="F3809" s="4">
        <v>592403.5</v>
      </c>
    </row>
    <row r="3810" spans="1:6" x14ac:dyDescent="0.15">
      <c r="A3810" s="2" t="s">
        <v>47</v>
      </c>
      <c r="B3810" s="2" t="s">
        <v>49</v>
      </c>
      <c r="C3810" s="3" t="s">
        <v>41</v>
      </c>
      <c r="D3810" s="3" t="s">
        <v>42</v>
      </c>
      <c r="E3810" s="3">
        <v>2017</v>
      </c>
      <c r="F3810" s="4">
        <v>592403.5</v>
      </c>
    </row>
    <row r="3811" spans="1:6" x14ac:dyDescent="0.15">
      <c r="A3811" s="2" t="s">
        <v>47</v>
      </c>
      <c r="B3811" s="2" t="s">
        <v>48</v>
      </c>
      <c r="C3811" s="3" t="s">
        <v>41</v>
      </c>
      <c r="D3811" s="3" t="s">
        <v>42</v>
      </c>
      <c r="E3811" s="3">
        <v>2018</v>
      </c>
      <c r="F3811" s="4">
        <v>610572.75</v>
      </c>
    </row>
    <row r="3812" spans="1:6" x14ac:dyDescent="0.15">
      <c r="A3812" s="2" t="s">
        <v>47</v>
      </c>
      <c r="B3812" s="2" t="s">
        <v>49</v>
      </c>
      <c r="C3812" s="3" t="s">
        <v>41</v>
      </c>
      <c r="D3812" s="3" t="s">
        <v>42</v>
      </c>
      <c r="E3812" s="3">
        <v>2018</v>
      </c>
      <c r="F3812" s="4">
        <v>608809.125</v>
      </c>
    </row>
    <row r="3813" spans="1:6" x14ac:dyDescent="0.15">
      <c r="A3813" s="2" t="s">
        <v>47</v>
      </c>
      <c r="B3813" s="2" t="s">
        <v>48</v>
      </c>
      <c r="C3813" s="3" t="s">
        <v>41</v>
      </c>
      <c r="D3813" s="3" t="s">
        <v>42</v>
      </c>
      <c r="E3813" s="3">
        <v>2019</v>
      </c>
      <c r="F3813" s="4">
        <v>617131.8125</v>
      </c>
    </row>
    <row r="3814" spans="1:6" x14ac:dyDescent="0.15">
      <c r="A3814" s="2" t="s">
        <v>47</v>
      </c>
      <c r="B3814" s="2" t="s">
        <v>49</v>
      </c>
      <c r="C3814" s="3" t="s">
        <v>41</v>
      </c>
      <c r="D3814" s="3" t="s">
        <v>42</v>
      </c>
      <c r="E3814" s="3">
        <v>2019</v>
      </c>
      <c r="F3814" s="4">
        <v>613829.625</v>
      </c>
    </row>
    <row r="3815" spans="1:6" x14ac:dyDescent="0.15">
      <c r="A3815" s="2" t="s">
        <v>47</v>
      </c>
      <c r="B3815" s="2" t="s">
        <v>48</v>
      </c>
      <c r="C3815" s="3" t="s">
        <v>43</v>
      </c>
      <c r="D3815" s="3" t="s">
        <v>44</v>
      </c>
      <c r="E3815" s="3">
        <v>1950</v>
      </c>
      <c r="F3815" s="4">
        <v>499090.96875</v>
      </c>
    </row>
    <row r="3816" spans="1:6" x14ac:dyDescent="0.15">
      <c r="A3816" s="2" t="s">
        <v>47</v>
      </c>
      <c r="B3816" s="2" t="s">
        <v>49</v>
      </c>
      <c r="C3816" s="3" t="s">
        <v>43</v>
      </c>
      <c r="D3816" s="3" t="s">
        <v>44</v>
      </c>
      <c r="E3816" s="3">
        <v>1950</v>
      </c>
      <c r="F3816" s="4">
        <v>489859.6875</v>
      </c>
    </row>
    <row r="3817" spans="1:6" x14ac:dyDescent="0.15">
      <c r="A3817" s="2" t="s">
        <v>47</v>
      </c>
      <c r="B3817" s="2" t="s">
        <v>48</v>
      </c>
      <c r="C3817" s="3" t="s">
        <v>43</v>
      </c>
      <c r="D3817" s="3" t="s">
        <v>44</v>
      </c>
      <c r="E3817" s="3">
        <v>1951</v>
      </c>
      <c r="F3817" s="4">
        <v>506361.53125</v>
      </c>
    </row>
    <row r="3818" spans="1:6" x14ac:dyDescent="0.15">
      <c r="A3818" s="2" t="s">
        <v>47</v>
      </c>
      <c r="B3818" s="2" t="s">
        <v>49</v>
      </c>
      <c r="C3818" s="3" t="s">
        <v>43</v>
      </c>
      <c r="D3818" s="3" t="s">
        <v>44</v>
      </c>
      <c r="E3818" s="3">
        <v>1951</v>
      </c>
      <c r="F3818" s="4">
        <v>499639.4375</v>
      </c>
    </row>
    <row r="3819" spans="1:6" x14ac:dyDescent="0.15">
      <c r="A3819" s="2" t="s">
        <v>47</v>
      </c>
      <c r="B3819" s="2" t="s">
        <v>48</v>
      </c>
      <c r="C3819" s="3" t="s">
        <v>43</v>
      </c>
      <c r="D3819" s="3" t="s">
        <v>44</v>
      </c>
      <c r="E3819" s="3">
        <v>1952</v>
      </c>
      <c r="F3819" s="4">
        <v>512638.21875</v>
      </c>
    </row>
    <row r="3820" spans="1:6" x14ac:dyDescent="0.15">
      <c r="A3820" s="2" t="s">
        <v>47</v>
      </c>
      <c r="B3820" s="2" t="s">
        <v>49</v>
      </c>
      <c r="C3820" s="3" t="s">
        <v>43</v>
      </c>
      <c r="D3820" s="3" t="s">
        <v>44</v>
      </c>
      <c r="E3820" s="3">
        <v>1952</v>
      </c>
      <c r="F3820" s="4">
        <v>508422.65625</v>
      </c>
    </row>
    <row r="3821" spans="1:6" x14ac:dyDescent="0.15">
      <c r="A3821" s="2" t="s">
        <v>47</v>
      </c>
      <c r="B3821" s="2" t="s">
        <v>48</v>
      </c>
      <c r="C3821" s="3" t="s">
        <v>43</v>
      </c>
      <c r="D3821" s="3" t="s">
        <v>44</v>
      </c>
      <c r="E3821" s="3">
        <v>1953</v>
      </c>
      <c r="F3821" s="4">
        <v>543159.9375</v>
      </c>
    </row>
    <row r="3822" spans="1:6" x14ac:dyDescent="0.15">
      <c r="A3822" s="2" t="s">
        <v>47</v>
      </c>
      <c r="B3822" s="2" t="s">
        <v>49</v>
      </c>
      <c r="C3822" s="3" t="s">
        <v>43</v>
      </c>
      <c r="D3822" s="3" t="s">
        <v>44</v>
      </c>
      <c r="E3822" s="3">
        <v>1953</v>
      </c>
      <c r="F3822" s="4">
        <v>539570.75</v>
      </c>
    </row>
    <row r="3823" spans="1:6" x14ac:dyDescent="0.15">
      <c r="A3823" s="2" t="s">
        <v>47</v>
      </c>
      <c r="B3823" s="2" t="s">
        <v>48</v>
      </c>
      <c r="C3823" s="3" t="s">
        <v>43</v>
      </c>
      <c r="D3823" s="3" t="s">
        <v>44</v>
      </c>
      <c r="E3823" s="3">
        <v>1954</v>
      </c>
      <c r="F3823" s="4">
        <v>563550.5</v>
      </c>
    </row>
    <row r="3824" spans="1:6" x14ac:dyDescent="0.15">
      <c r="A3824" s="2" t="s">
        <v>47</v>
      </c>
      <c r="B3824" s="2" t="s">
        <v>49</v>
      </c>
      <c r="C3824" s="3" t="s">
        <v>43</v>
      </c>
      <c r="D3824" s="3" t="s">
        <v>44</v>
      </c>
      <c r="E3824" s="3">
        <v>1954</v>
      </c>
      <c r="F3824" s="4">
        <v>558228.3125</v>
      </c>
    </row>
    <row r="3825" spans="1:6" x14ac:dyDescent="0.15">
      <c r="A3825" s="2" t="s">
        <v>47</v>
      </c>
      <c r="B3825" s="2" t="s">
        <v>48</v>
      </c>
      <c r="C3825" s="3" t="s">
        <v>43</v>
      </c>
      <c r="D3825" s="3" t="s">
        <v>44</v>
      </c>
      <c r="E3825" s="3">
        <v>1955</v>
      </c>
      <c r="F3825" s="4">
        <v>585641.4375</v>
      </c>
    </row>
    <row r="3826" spans="1:6" x14ac:dyDescent="0.15">
      <c r="A3826" s="2" t="s">
        <v>47</v>
      </c>
      <c r="B3826" s="2" t="s">
        <v>49</v>
      </c>
      <c r="C3826" s="3" t="s">
        <v>43</v>
      </c>
      <c r="D3826" s="3" t="s">
        <v>44</v>
      </c>
      <c r="E3826" s="3">
        <v>1955</v>
      </c>
      <c r="F3826" s="4">
        <v>578483.3125</v>
      </c>
    </row>
    <row r="3827" spans="1:6" x14ac:dyDescent="0.15">
      <c r="A3827" s="2" t="s">
        <v>47</v>
      </c>
      <c r="B3827" s="2" t="s">
        <v>48</v>
      </c>
      <c r="C3827" s="3" t="s">
        <v>43</v>
      </c>
      <c r="D3827" s="3" t="s">
        <v>44</v>
      </c>
      <c r="E3827" s="3">
        <v>1956</v>
      </c>
      <c r="F3827" s="4">
        <v>601808</v>
      </c>
    </row>
    <row r="3828" spans="1:6" x14ac:dyDescent="0.15">
      <c r="A3828" s="2" t="s">
        <v>47</v>
      </c>
      <c r="B3828" s="2" t="s">
        <v>49</v>
      </c>
      <c r="C3828" s="3" t="s">
        <v>43</v>
      </c>
      <c r="D3828" s="3" t="s">
        <v>44</v>
      </c>
      <c r="E3828" s="3">
        <v>1956</v>
      </c>
      <c r="F3828" s="4">
        <v>592271.5</v>
      </c>
    </row>
    <row r="3829" spans="1:6" x14ac:dyDescent="0.15">
      <c r="A3829" s="2" t="s">
        <v>47</v>
      </c>
      <c r="B3829" s="2" t="s">
        <v>48</v>
      </c>
      <c r="C3829" s="3" t="s">
        <v>43</v>
      </c>
      <c r="D3829" s="3" t="s">
        <v>44</v>
      </c>
      <c r="E3829" s="3">
        <v>1957</v>
      </c>
      <c r="F3829" s="4">
        <v>613594.8125</v>
      </c>
    </row>
    <row r="3830" spans="1:6" x14ac:dyDescent="0.15">
      <c r="A3830" s="2" t="s">
        <v>47</v>
      </c>
      <c r="B3830" s="2" t="s">
        <v>49</v>
      </c>
      <c r="C3830" s="3" t="s">
        <v>43</v>
      </c>
      <c r="D3830" s="3" t="s">
        <v>44</v>
      </c>
      <c r="E3830" s="3">
        <v>1957</v>
      </c>
      <c r="F3830" s="4">
        <v>603895.1875</v>
      </c>
    </row>
    <row r="3831" spans="1:6" x14ac:dyDescent="0.15">
      <c r="A3831" s="2" t="s">
        <v>47</v>
      </c>
      <c r="B3831" s="2" t="s">
        <v>48</v>
      </c>
      <c r="C3831" s="3" t="s">
        <v>43</v>
      </c>
      <c r="D3831" s="3" t="s">
        <v>44</v>
      </c>
      <c r="E3831" s="3">
        <v>1958</v>
      </c>
      <c r="F3831" s="4">
        <v>620489.875</v>
      </c>
    </row>
    <row r="3832" spans="1:6" x14ac:dyDescent="0.15">
      <c r="A3832" s="2" t="s">
        <v>47</v>
      </c>
      <c r="B3832" s="2" t="s">
        <v>49</v>
      </c>
      <c r="C3832" s="3" t="s">
        <v>43</v>
      </c>
      <c r="D3832" s="3" t="s">
        <v>44</v>
      </c>
      <c r="E3832" s="3">
        <v>1958</v>
      </c>
      <c r="F3832" s="4">
        <v>611598.75</v>
      </c>
    </row>
    <row r="3833" spans="1:6" x14ac:dyDescent="0.15">
      <c r="A3833" s="2" t="s">
        <v>47</v>
      </c>
      <c r="B3833" s="2" t="s">
        <v>48</v>
      </c>
      <c r="C3833" s="3" t="s">
        <v>43</v>
      </c>
      <c r="D3833" s="3" t="s">
        <v>44</v>
      </c>
      <c r="E3833" s="3">
        <v>1959</v>
      </c>
      <c r="F3833" s="4">
        <v>642533.0625</v>
      </c>
    </row>
    <row r="3834" spans="1:6" x14ac:dyDescent="0.15">
      <c r="A3834" s="2" t="s">
        <v>47</v>
      </c>
      <c r="B3834" s="2" t="s">
        <v>49</v>
      </c>
      <c r="C3834" s="3" t="s">
        <v>43</v>
      </c>
      <c r="D3834" s="3" t="s">
        <v>44</v>
      </c>
      <c r="E3834" s="3">
        <v>1959</v>
      </c>
      <c r="F3834" s="4">
        <v>630232.3125</v>
      </c>
    </row>
    <row r="3835" spans="1:6" x14ac:dyDescent="0.15">
      <c r="A3835" s="2" t="s">
        <v>47</v>
      </c>
      <c r="B3835" s="2" t="s">
        <v>48</v>
      </c>
      <c r="C3835" s="3" t="s">
        <v>43</v>
      </c>
      <c r="D3835" s="3" t="s">
        <v>44</v>
      </c>
      <c r="E3835" s="3">
        <v>1960</v>
      </c>
      <c r="F3835" s="4">
        <v>672852.3125</v>
      </c>
    </row>
    <row r="3836" spans="1:6" x14ac:dyDescent="0.15">
      <c r="A3836" s="2" t="s">
        <v>47</v>
      </c>
      <c r="B3836" s="2" t="s">
        <v>49</v>
      </c>
      <c r="C3836" s="3" t="s">
        <v>43</v>
      </c>
      <c r="D3836" s="3" t="s">
        <v>44</v>
      </c>
      <c r="E3836" s="3">
        <v>1960</v>
      </c>
      <c r="F3836" s="4">
        <v>663360.125</v>
      </c>
    </row>
    <row r="3837" spans="1:6" x14ac:dyDescent="0.15">
      <c r="A3837" s="2" t="s">
        <v>47</v>
      </c>
      <c r="B3837" s="2" t="s">
        <v>48</v>
      </c>
      <c r="C3837" s="3" t="s">
        <v>43</v>
      </c>
      <c r="D3837" s="3" t="s">
        <v>44</v>
      </c>
      <c r="E3837" s="3">
        <v>1961</v>
      </c>
      <c r="F3837" s="4">
        <v>691273.875</v>
      </c>
    </row>
    <row r="3838" spans="1:6" x14ac:dyDescent="0.15">
      <c r="A3838" s="2" t="s">
        <v>47</v>
      </c>
      <c r="B3838" s="2" t="s">
        <v>49</v>
      </c>
      <c r="C3838" s="3" t="s">
        <v>43</v>
      </c>
      <c r="D3838" s="3" t="s">
        <v>44</v>
      </c>
      <c r="E3838" s="3">
        <v>1961</v>
      </c>
      <c r="F3838" s="4">
        <v>682126.3125</v>
      </c>
    </row>
    <row r="3839" spans="1:6" x14ac:dyDescent="0.15">
      <c r="A3839" s="2" t="s">
        <v>47</v>
      </c>
      <c r="B3839" s="2" t="s">
        <v>48</v>
      </c>
      <c r="C3839" s="3" t="s">
        <v>43</v>
      </c>
      <c r="D3839" s="3" t="s">
        <v>44</v>
      </c>
      <c r="E3839" s="3">
        <v>1962</v>
      </c>
      <c r="F3839" s="4">
        <v>702065.5625</v>
      </c>
    </row>
    <row r="3840" spans="1:6" x14ac:dyDescent="0.15">
      <c r="A3840" s="2" t="s">
        <v>47</v>
      </c>
      <c r="B3840" s="2" t="s">
        <v>49</v>
      </c>
      <c r="C3840" s="3" t="s">
        <v>43</v>
      </c>
      <c r="D3840" s="3" t="s">
        <v>44</v>
      </c>
      <c r="E3840" s="3">
        <v>1962</v>
      </c>
      <c r="F3840" s="4">
        <v>691715.375</v>
      </c>
    </row>
    <row r="3841" spans="1:6" x14ac:dyDescent="0.15">
      <c r="A3841" s="2" t="s">
        <v>47</v>
      </c>
      <c r="B3841" s="2" t="s">
        <v>48</v>
      </c>
      <c r="C3841" s="3" t="s">
        <v>43</v>
      </c>
      <c r="D3841" s="3" t="s">
        <v>44</v>
      </c>
      <c r="E3841" s="3">
        <v>1963</v>
      </c>
      <c r="F3841" s="4">
        <v>728127.8125</v>
      </c>
    </row>
    <row r="3842" spans="1:6" x14ac:dyDescent="0.15">
      <c r="A3842" s="2" t="s">
        <v>47</v>
      </c>
      <c r="B3842" s="2" t="s">
        <v>49</v>
      </c>
      <c r="C3842" s="3" t="s">
        <v>43</v>
      </c>
      <c r="D3842" s="3" t="s">
        <v>44</v>
      </c>
      <c r="E3842" s="3">
        <v>1963</v>
      </c>
      <c r="F3842" s="4">
        <v>715870.5625</v>
      </c>
    </row>
    <row r="3843" spans="1:6" x14ac:dyDescent="0.15">
      <c r="A3843" s="2" t="s">
        <v>47</v>
      </c>
      <c r="B3843" s="2" t="s">
        <v>48</v>
      </c>
      <c r="C3843" s="3" t="s">
        <v>43</v>
      </c>
      <c r="D3843" s="3" t="s">
        <v>44</v>
      </c>
      <c r="E3843" s="3">
        <v>1964</v>
      </c>
      <c r="F3843" s="4">
        <v>771741.4375</v>
      </c>
    </row>
    <row r="3844" spans="1:6" x14ac:dyDescent="0.15">
      <c r="A3844" s="2" t="s">
        <v>47</v>
      </c>
      <c r="B3844" s="2" t="s">
        <v>49</v>
      </c>
      <c r="C3844" s="3" t="s">
        <v>43</v>
      </c>
      <c r="D3844" s="3" t="s">
        <v>44</v>
      </c>
      <c r="E3844" s="3">
        <v>1964</v>
      </c>
      <c r="F3844" s="4">
        <v>757224.9375</v>
      </c>
    </row>
    <row r="3845" spans="1:6" x14ac:dyDescent="0.15">
      <c r="A3845" s="2" t="s">
        <v>47</v>
      </c>
      <c r="B3845" s="2" t="s">
        <v>48</v>
      </c>
      <c r="C3845" s="3" t="s">
        <v>43</v>
      </c>
      <c r="D3845" s="3" t="s">
        <v>44</v>
      </c>
      <c r="E3845" s="3">
        <v>1965</v>
      </c>
      <c r="F3845" s="4">
        <v>793697</v>
      </c>
    </row>
    <row r="3846" spans="1:6" x14ac:dyDescent="0.15">
      <c r="A3846" s="2" t="s">
        <v>47</v>
      </c>
      <c r="B3846" s="2" t="s">
        <v>49</v>
      </c>
      <c r="C3846" s="3" t="s">
        <v>43</v>
      </c>
      <c r="D3846" s="3" t="s">
        <v>44</v>
      </c>
      <c r="E3846" s="3">
        <v>1965</v>
      </c>
      <c r="F3846" s="4">
        <v>779325.1875</v>
      </c>
    </row>
    <row r="3847" spans="1:6" x14ac:dyDescent="0.15">
      <c r="A3847" s="2" t="s">
        <v>47</v>
      </c>
      <c r="B3847" s="2" t="s">
        <v>48</v>
      </c>
      <c r="C3847" s="3" t="s">
        <v>43</v>
      </c>
      <c r="D3847" s="3" t="s">
        <v>44</v>
      </c>
      <c r="E3847" s="3">
        <v>1966</v>
      </c>
      <c r="F3847" s="4">
        <v>812602.1875</v>
      </c>
    </row>
    <row r="3848" spans="1:6" x14ac:dyDescent="0.15">
      <c r="A3848" s="2" t="s">
        <v>47</v>
      </c>
      <c r="B3848" s="2" t="s">
        <v>49</v>
      </c>
      <c r="C3848" s="3" t="s">
        <v>43</v>
      </c>
      <c r="D3848" s="3" t="s">
        <v>44</v>
      </c>
      <c r="E3848" s="3">
        <v>1966</v>
      </c>
      <c r="F3848" s="4">
        <v>799290.125</v>
      </c>
    </row>
    <row r="3849" spans="1:6" x14ac:dyDescent="0.15">
      <c r="A3849" s="2" t="s">
        <v>47</v>
      </c>
      <c r="B3849" s="2" t="s">
        <v>48</v>
      </c>
      <c r="C3849" s="3" t="s">
        <v>43</v>
      </c>
      <c r="D3849" s="3" t="s">
        <v>44</v>
      </c>
      <c r="E3849" s="3">
        <v>1967</v>
      </c>
      <c r="F3849" s="4">
        <v>832710.5</v>
      </c>
    </row>
    <row r="3850" spans="1:6" x14ac:dyDescent="0.15">
      <c r="A3850" s="2" t="s">
        <v>47</v>
      </c>
      <c r="B3850" s="2" t="s">
        <v>49</v>
      </c>
      <c r="C3850" s="3" t="s">
        <v>43</v>
      </c>
      <c r="D3850" s="3" t="s">
        <v>44</v>
      </c>
      <c r="E3850" s="3">
        <v>1967</v>
      </c>
      <c r="F3850" s="4">
        <v>821449.4375</v>
      </c>
    </row>
    <row r="3851" spans="1:6" x14ac:dyDescent="0.15">
      <c r="A3851" s="2" t="s">
        <v>47</v>
      </c>
      <c r="B3851" s="2" t="s">
        <v>48</v>
      </c>
      <c r="C3851" s="3" t="s">
        <v>43</v>
      </c>
      <c r="D3851" s="3" t="s">
        <v>44</v>
      </c>
      <c r="E3851" s="3">
        <v>1968</v>
      </c>
      <c r="F3851" s="4">
        <v>862746.75</v>
      </c>
    </row>
    <row r="3852" spans="1:6" x14ac:dyDescent="0.15">
      <c r="A3852" s="2" t="s">
        <v>47</v>
      </c>
      <c r="B3852" s="2" t="s">
        <v>49</v>
      </c>
      <c r="C3852" s="3" t="s">
        <v>43</v>
      </c>
      <c r="D3852" s="3" t="s">
        <v>44</v>
      </c>
      <c r="E3852" s="3">
        <v>1968</v>
      </c>
      <c r="F3852" s="4">
        <v>852906.4375</v>
      </c>
    </row>
    <row r="3853" spans="1:6" x14ac:dyDescent="0.15">
      <c r="A3853" s="2" t="s">
        <v>47</v>
      </c>
      <c r="B3853" s="2" t="s">
        <v>48</v>
      </c>
      <c r="C3853" s="3" t="s">
        <v>43</v>
      </c>
      <c r="D3853" s="3" t="s">
        <v>44</v>
      </c>
      <c r="E3853" s="3">
        <v>1969</v>
      </c>
      <c r="F3853" s="4">
        <v>880816.1875</v>
      </c>
    </row>
    <row r="3854" spans="1:6" x14ac:dyDescent="0.15">
      <c r="A3854" s="2" t="s">
        <v>47</v>
      </c>
      <c r="B3854" s="2" t="s">
        <v>49</v>
      </c>
      <c r="C3854" s="3" t="s">
        <v>43</v>
      </c>
      <c r="D3854" s="3" t="s">
        <v>44</v>
      </c>
      <c r="E3854" s="3">
        <v>1969</v>
      </c>
      <c r="F3854" s="4">
        <v>870502.3125</v>
      </c>
    </row>
    <row r="3855" spans="1:6" x14ac:dyDescent="0.15">
      <c r="A3855" s="2" t="s">
        <v>47</v>
      </c>
      <c r="B3855" s="2" t="s">
        <v>48</v>
      </c>
      <c r="C3855" s="3" t="s">
        <v>43</v>
      </c>
      <c r="D3855" s="3" t="s">
        <v>44</v>
      </c>
      <c r="E3855" s="3">
        <v>1970</v>
      </c>
      <c r="F3855" s="4">
        <v>905981.625</v>
      </c>
    </row>
    <row r="3856" spans="1:6" x14ac:dyDescent="0.15">
      <c r="A3856" s="2" t="s">
        <v>47</v>
      </c>
      <c r="B3856" s="2" t="s">
        <v>49</v>
      </c>
      <c r="C3856" s="3" t="s">
        <v>43</v>
      </c>
      <c r="D3856" s="3" t="s">
        <v>44</v>
      </c>
      <c r="E3856" s="3">
        <v>1970</v>
      </c>
      <c r="F3856" s="4">
        <v>896192.4375</v>
      </c>
    </row>
    <row r="3857" spans="1:6" x14ac:dyDescent="0.15">
      <c r="A3857" s="2" t="s">
        <v>47</v>
      </c>
      <c r="B3857" s="2" t="s">
        <v>48</v>
      </c>
      <c r="C3857" s="3" t="s">
        <v>43</v>
      </c>
      <c r="D3857" s="3" t="s">
        <v>44</v>
      </c>
      <c r="E3857" s="3">
        <v>1971</v>
      </c>
      <c r="F3857" s="4">
        <v>922798.9375</v>
      </c>
    </row>
    <row r="3858" spans="1:6" x14ac:dyDescent="0.15">
      <c r="A3858" s="2" t="s">
        <v>47</v>
      </c>
      <c r="B3858" s="2" t="s">
        <v>49</v>
      </c>
      <c r="C3858" s="3" t="s">
        <v>43</v>
      </c>
      <c r="D3858" s="3" t="s">
        <v>44</v>
      </c>
      <c r="E3858" s="3">
        <v>1971</v>
      </c>
      <c r="F3858" s="4">
        <v>912980.375</v>
      </c>
    </row>
    <row r="3859" spans="1:6" x14ac:dyDescent="0.15">
      <c r="A3859" s="2" t="s">
        <v>47</v>
      </c>
      <c r="B3859" s="2" t="s">
        <v>48</v>
      </c>
      <c r="C3859" s="3" t="s">
        <v>43</v>
      </c>
      <c r="D3859" s="3" t="s">
        <v>44</v>
      </c>
      <c r="E3859" s="3">
        <v>1972</v>
      </c>
      <c r="F3859" s="4">
        <v>954602.3125</v>
      </c>
    </row>
    <row r="3860" spans="1:6" x14ac:dyDescent="0.15">
      <c r="A3860" s="2" t="s">
        <v>47</v>
      </c>
      <c r="B3860" s="2" t="s">
        <v>49</v>
      </c>
      <c r="C3860" s="3" t="s">
        <v>43</v>
      </c>
      <c r="D3860" s="3" t="s">
        <v>44</v>
      </c>
      <c r="E3860" s="3">
        <v>1972</v>
      </c>
      <c r="F3860" s="4">
        <v>943061.0625</v>
      </c>
    </row>
    <row r="3861" spans="1:6" x14ac:dyDescent="0.15">
      <c r="A3861" s="2" t="s">
        <v>47</v>
      </c>
      <c r="B3861" s="2" t="s">
        <v>48</v>
      </c>
      <c r="C3861" s="3" t="s">
        <v>43</v>
      </c>
      <c r="D3861" s="3" t="s">
        <v>44</v>
      </c>
      <c r="E3861" s="3">
        <v>1973</v>
      </c>
      <c r="F3861" s="4">
        <v>1001854.875</v>
      </c>
    </row>
    <row r="3862" spans="1:6" x14ac:dyDescent="0.15">
      <c r="A3862" s="2" t="s">
        <v>47</v>
      </c>
      <c r="B3862" s="2" t="s">
        <v>49</v>
      </c>
      <c r="C3862" s="3" t="s">
        <v>43</v>
      </c>
      <c r="D3862" s="3" t="s">
        <v>44</v>
      </c>
      <c r="E3862" s="3">
        <v>1973</v>
      </c>
      <c r="F3862" s="4">
        <v>985722.875</v>
      </c>
    </row>
    <row r="3863" spans="1:6" x14ac:dyDescent="0.15">
      <c r="A3863" s="2" t="s">
        <v>47</v>
      </c>
      <c r="B3863" s="2" t="s">
        <v>48</v>
      </c>
      <c r="C3863" s="3" t="s">
        <v>43</v>
      </c>
      <c r="D3863" s="3" t="s">
        <v>44</v>
      </c>
      <c r="E3863" s="3">
        <v>1974</v>
      </c>
      <c r="F3863" s="4">
        <v>938920.0625</v>
      </c>
    </row>
    <row r="3864" spans="1:6" x14ac:dyDescent="0.15">
      <c r="A3864" s="2" t="s">
        <v>47</v>
      </c>
      <c r="B3864" s="2" t="s">
        <v>49</v>
      </c>
      <c r="C3864" s="3" t="s">
        <v>43</v>
      </c>
      <c r="D3864" s="3" t="s">
        <v>44</v>
      </c>
      <c r="E3864" s="3">
        <v>1974</v>
      </c>
      <c r="F3864" s="4">
        <v>932858.25</v>
      </c>
    </row>
    <row r="3865" spans="1:6" x14ac:dyDescent="0.15">
      <c r="A3865" s="2" t="s">
        <v>47</v>
      </c>
      <c r="B3865" s="2" t="s">
        <v>48</v>
      </c>
      <c r="C3865" s="3" t="s">
        <v>43</v>
      </c>
      <c r="D3865" s="3" t="s">
        <v>44</v>
      </c>
      <c r="E3865" s="3">
        <v>1975</v>
      </c>
      <c r="F3865" s="4">
        <v>936961.4375</v>
      </c>
    </row>
    <row r="3866" spans="1:6" x14ac:dyDescent="0.15">
      <c r="A3866" s="2" t="s">
        <v>47</v>
      </c>
      <c r="B3866" s="2" t="s">
        <v>49</v>
      </c>
      <c r="C3866" s="3" t="s">
        <v>43</v>
      </c>
      <c r="D3866" s="3" t="s">
        <v>44</v>
      </c>
      <c r="E3866" s="3">
        <v>1975</v>
      </c>
      <c r="F3866" s="4">
        <v>934464.5</v>
      </c>
    </row>
    <row r="3867" spans="1:6" x14ac:dyDescent="0.15">
      <c r="A3867" s="2" t="s">
        <v>47</v>
      </c>
      <c r="B3867" s="2" t="s">
        <v>48</v>
      </c>
      <c r="C3867" s="3" t="s">
        <v>43</v>
      </c>
      <c r="D3867" s="3" t="s">
        <v>44</v>
      </c>
      <c r="E3867" s="3">
        <v>1976</v>
      </c>
      <c r="F3867" s="4">
        <v>979787.5</v>
      </c>
    </row>
    <row r="3868" spans="1:6" x14ac:dyDescent="0.15">
      <c r="A3868" s="2" t="s">
        <v>47</v>
      </c>
      <c r="B3868" s="2" t="s">
        <v>49</v>
      </c>
      <c r="C3868" s="3" t="s">
        <v>43</v>
      </c>
      <c r="D3868" s="3" t="s">
        <v>44</v>
      </c>
      <c r="E3868" s="3">
        <v>1976</v>
      </c>
      <c r="F3868" s="4">
        <v>973190.9375</v>
      </c>
    </row>
    <row r="3869" spans="1:6" x14ac:dyDescent="0.15">
      <c r="A3869" s="2" t="s">
        <v>47</v>
      </c>
      <c r="B3869" s="2" t="s">
        <v>48</v>
      </c>
      <c r="C3869" s="3" t="s">
        <v>43</v>
      </c>
      <c r="D3869" s="3" t="s">
        <v>44</v>
      </c>
      <c r="E3869" s="3">
        <v>1977</v>
      </c>
      <c r="F3869" s="4">
        <v>1028885.125</v>
      </c>
    </row>
    <row r="3870" spans="1:6" x14ac:dyDescent="0.15">
      <c r="A3870" s="2" t="s">
        <v>47</v>
      </c>
      <c r="B3870" s="2" t="s">
        <v>49</v>
      </c>
      <c r="C3870" s="3" t="s">
        <v>43</v>
      </c>
      <c r="D3870" s="3" t="s">
        <v>44</v>
      </c>
      <c r="E3870" s="3">
        <v>1977</v>
      </c>
      <c r="F3870" s="4">
        <v>1022499.875</v>
      </c>
    </row>
    <row r="3871" spans="1:6" x14ac:dyDescent="0.15">
      <c r="A3871" s="2" t="s">
        <v>47</v>
      </c>
      <c r="B3871" s="2" t="s">
        <v>48</v>
      </c>
      <c r="C3871" s="3" t="s">
        <v>43</v>
      </c>
      <c r="D3871" s="3" t="s">
        <v>44</v>
      </c>
      <c r="E3871" s="3">
        <v>1978</v>
      </c>
      <c r="F3871" s="4">
        <v>1108630.75</v>
      </c>
    </row>
    <row r="3872" spans="1:6" x14ac:dyDescent="0.15">
      <c r="A3872" s="2" t="s">
        <v>47</v>
      </c>
      <c r="B3872" s="2" t="s">
        <v>49</v>
      </c>
      <c r="C3872" s="3" t="s">
        <v>43</v>
      </c>
      <c r="D3872" s="3" t="s">
        <v>44</v>
      </c>
      <c r="E3872" s="3">
        <v>1978</v>
      </c>
      <c r="F3872" s="4">
        <v>1098380.5</v>
      </c>
    </row>
    <row r="3873" spans="1:6" x14ac:dyDescent="0.15">
      <c r="A3873" s="2" t="s">
        <v>47</v>
      </c>
      <c r="B3873" s="2" t="s">
        <v>48</v>
      </c>
      <c r="C3873" s="3" t="s">
        <v>43</v>
      </c>
      <c r="D3873" s="3" t="s">
        <v>44</v>
      </c>
      <c r="E3873" s="3">
        <v>1979</v>
      </c>
      <c r="F3873" s="4">
        <v>1176186.125</v>
      </c>
    </row>
    <row r="3874" spans="1:6" x14ac:dyDescent="0.15">
      <c r="A3874" s="2" t="s">
        <v>47</v>
      </c>
      <c r="B3874" s="2" t="s">
        <v>49</v>
      </c>
      <c r="C3874" s="3" t="s">
        <v>43</v>
      </c>
      <c r="D3874" s="3" t="s">
        <v>44</v>
      </c>
      <c r="E3874" s="3">
        <v>1979</v>
      </c>
      <c r="F3874" s="4">
        <v>1163501.375</v>
      </c>
    </row>
    <row r="3875" spans="1:6" x14ac:dyDescent="0.15">
      <c r="A3875" s="2" t="s">
        <v>47</v>
      </c>
      <c r="B3875" s="2" t="s">
        <v>48</v>
      </c>
      <c r="C3875" s="3" t="s">
        <v>43</v>
      </c>
      <c r="D3875" s="3" t="s">
        <v>44</v>
      </c>
      <c r="E3875" s="3">
        <v>1980</v>
      </c>
      <c r="F3875" s="4">
        <v>1201736.25</v>
      </c>
    </row>
    <row r="3876" spans="1:6" x14ac:dyDescent="0.15">
      <c r="A3876" s="2" t="s">
        <v>47</v>
      </c>
      <c r="B3876" s="2" t="s">
        <v>49</v>
      </c>
      <c r="C3876" s="3" t="s">
        <v>43</v>
      </c>
      <c r="D3876" s="3" t="s">
        <v>44</v>
      </c>
      <c r="E3876" s="3">
        <v>1980</v>
      </c>
      <c r="F3876" s="4">
        <v>1198582.25</v>
      </c>
    </row>
    <row r="3877" spans="1:6" x14ac:dyDescent="0.15">
      <c r="A3877" s="2" t="s">
        <v>47</v>
      </c>
      <c r="B3877" s="2" t="s">
        <v>48</v>
      </c>
      <c r="C3877" s="3" t="s">
        <v>43</v>
      </c>
      <c r="D3877" s="3" t="s">
        <v>44</v>
      </c>
      <c r="E3877" s="3">
        <v>1981</v>
      </c>
      <c r="F3877" s="4">
        <v>1177539.875</v>
      </c>
    </row>
    <row r="3878" spans="1:6" x14ac:dyDescent="0.15">
      <c r="A3878" s="2" t="s">
        <v>47</v>
      </c>
      <c r="B3878" s="2" t="s">
        <v>49</v>
      </c>
      <c r="C3878" s="3" t="s">
        <v>43</v>
      </c>
      <c r="D3878" s="3" t="s">
        <v>44</v>
      </c>
      <c r="E3878" s="3">
        <v>1981</v>
      </c>
      <c r="F3878" s="4">
        <v>1178468.75</v>
      </c>
    </row>
    <row r="3879" spans="1:6" x14ac:dyDescent="0.15">
      <c r="A3879" s="2" t="s">
        <v>47</v>
      </c>
      <c r="B3879" s="2" t="s">
        <v>48</v>
      </c>
      <c r="C3879" s="3" t="s">
        <v>43</v>
      </c>
      <c r="D3879" s="3" t="s">
        <v>44</v>
      </c>
      <c r="E3879" s="3">
        <v>1982</v>
      </c>
      <c r="F3879" s="4">
        <v>1179848.625</v>
      </c>
    </row>
    <row r="3880" spans="1:6" x14ac:dyDescent="0.15">
      <c r="A3880" s="2" t="s">
        <v>47</v>
      </c>
      <c r="B3880" s="2" t="s">
        <v>49</v>
      </c>
      <c r="C3880" s="3" t="s">
        <v>43</v>
      </c>
      <c r="D3880" s="3" t="s">
        <v>44</v>
      </c>
      <c r="E3880" s="3">
        <v>1982</v>
      </c>
      <c r="F3880" s="4">
        <v>1184333</v>
      </c>
    </row>
    <row r="3881" spans="1:6" x14ac:dyDescent="0.15">
      <c r="A3881" s="2" t="s">
        <v>47</v>
      </c>
      <c r="B3881" s="2" t="s">
        <v>48</v>
      </c>
      <c r="C3881" s="3" t="s">
        <v>43</v>
      </c>
      <c r="D3881" s="3" t="s">
        <v>44</v>
      </c>
      <c r="E3881" s="3">
        <v>1983</v>
      </c>
      <c r="F3881" s="4">
        <v>1208748</v>
      </c>
    </row>
    <row r="3882" spans="1:6" x14ac:dyDescent="0.15">
      <c r="A3882" s="2" t="s">
        <v>47</v>
      </c>
      <c r="B3882" s="2" t="s">
        <v>49</v>
      </c>
      <c r="C3882" s="3" t="s">
        <v>43</v>
      </c>
      <c r="D3882" s="3" t="s">
        <v>44</v>
      </c>
      <c r="E3882" s="3">
        <v>1983</v>
      </c>
      <c r="F3882" s="4">
        <v>1210837.375</v>
      </c>
    </row>
    <row r="3883" spans="1:6" x14ac:dyDescent="0.15">
      <c r="A3883" s="2" t="s">
        <v>47</v>
      </c>
      <c r="B3883" s="2" t="s">
        <v>48</v>
      </c>
      <c r="C3883" s="3" t="s">
        <v>43</v>
      </c>
      <c r="D3883" s="3" t="s">
        <v>44</v>
      </c>
      <c r="E3883" s="3">
        <v>1984</v>
      </c>
      <c r="F3883" s="4">
        <v>1221063.875</v>
      </c>
    </row>
    <row r="3884" spans="1:6" x14ac:dyDescent="0.15">
      <c r="A3884" s="2" t="s">
        <v>47</v>
      </c>
      <c r="B3884" s="2" t="s">
        <v>49</v>
      </c>
      <c r="C3884" s="3" t="s">
        <v>43</v>
      </c>
      <c r="D3884" s="3" t="s">
        <v>44</v>
      </c>
      <c r="E3884" s="3">
        <v>1984</v>
      </c>
      <c r="F3884" s="4">
        <v>1216568.375</v>
      </c>
    </row>
    <row r="3885" spans="1:6" x14ac:dyDescent="0.15">
      <c r="A3885" s="2" t="s">
        <v>47</v>
      </c>
      <c r="B3885" s="2" t="s">
        <v>48</v>
      </c>
      <c r="C3885" s="3" t="s">
        <v>43</v>
      </c>
      <c r="D3885" s="3" t="s">
        <v>44</v>
      </c>
      <c r="E3885" s="3">
        <v>1985</v>
      </c>
      <c r="F3885" s="4">
        <v>1255544.25</v>
      </c>
    </row>
    <row r="3886" spans="1:6" x14ac:dyDescent="0.15">
      <c r="A3886" s="2" t="s">
        <v>47</v>
      </c>
      <c r="B3886" s="2" t="s">
        <v>49</v>
      </c>
      <c r="C3886" s="3" t="s">
        <v>43</v>
      </c>
      <c r="D3886" s="3" t="s">
        <v>44</v>
      </c>
      <c r="E3886" s="3">
        <v>1985</v>
      </c>
      <c r="F3886" s="4">
        <v>1254154.25</v>
      </c>
    </row>
    <row r="3887" spans="1:6" x14ac:dyDescent="0.15">
      <c r="A3887" s="2" t="s">
        <v>47</v>
      </c>
      <c r="B3887" s="2" t="s">
        <v>48</v>
      </c>
      <c r="C3887" s="3" t="s">
        <v>43</v>
      </c>
      <c r="D3887" s="3" t="s">
        <v>44</v>
      </c>
      <c r="E3887" s="3">
        <v>1986</v>
      </c>
      <c r="F3887" s="4">
        <v>1273971.375</v>
      </c>
    </row>
    <row r="3888" spans="1:6" x14ac:dyDescent="0.15">
      <c r="A3888" s="2" t="s">
        <v>47</v>
      </c>
      <c r="B3888" s="2" t="s">
        <v>49</v>
      </c>
      <c r="C3888" s="3" t="s">
        <v>43</v>
      </c>
      <c r="D3888" s="3" t="s">
        <v>44</v>
      </c>
      <c r="E3888" s="3">
        <v>1986</v>
      </c>
      <c r="F3888" s="4">
        <v>1273613.125</v>
      </c>
    </row>
    <row r="3889" spans="1:6" x14ac:dyDescent="0.15">
      <c r="A3889" s="2" t="s">
        <v>47</v>
      </c>
      <c r="B3889" s="2" t="s">
        <v>48</v>
      </c>
      <c r="C3889" s="3" t="s">
        <v>43</v>
      </c>
      <c r="D3889" s="3" t="s">
        <v>44</v>
      </c>
      <c r="E3889" s="3">
        <v>1987</v>
      </c>
      <c r="F3889" s="4">
        <v>1328565.75</v>
      </c>
    </row>
    <row r="3890" spans="1:6" x14ac:dyDescent="0.15">
      <c r="A3890" s="2" t="s">
        <v>47</v>
      </c>
      <c r="B3890" s="2" t="s">
        <v>49</v>
      </c>
      <c r="C3890" s="3" t="s">
        <v>43</v>
      </c>
      <c r="D3890" s="3" t="s">
        <v>44</v>
      </c>
      <c r="E3890" s="3">
        <v>1987</v>
      </c>
      <c r="F3890" s="4">
        <v>1326892.875</v>
      </c>
    </row>
    <row r="3891" spans="1:6" x14ac:dyDescent="0.15">
      <c r="A3891" s="2" t="s">
        <v>47</v>
      </c>
      <c r="B3891" s="2" t="s">
        <v>48</v>
      </c>
      <c r="C3891" s="3" t="s">
        <v>43</v>
      </c>
      <c r="D3891" s="3" t="s">
        <v>44</v>
      </c>
      <c r="E3891" s="3">
        <v>1988</v>
      </c>
      <c r="F3891" s="4">
        <v>1395051.375</v>
      </c>
    </row>
    <row r="3892" spans="1:6" x14ac:dyDescent="0.15">
      <c r="A3892" s="2" t="s">
        <v>47</v>
      </c>
      <c r="B3892" s="2" t="s">
        <v>49</v>
      </c>
      <c r="C3892" s="3" t="s">
        <v>43</v>
      </c>
      <c r="D3892" s="3" t="s">
        <v>44</v>
      </c>
      <c r="E3892" s="3">
        <v>1988</v>
      </c>
      <c r="F3892" s="4">
        <v>1393599.625</v>
      </c>
    </row>
    <row r="3893" spans="1:6" x14ac:dyDescent="0.15">
      <c r="A3893" s="2" t="s">
        <v>47</v>
      </c>
      <c r="B3893" s="2" t="s">
        <v>48</v>
      </c>
      <c r="C3893" s="3" t="s">
        <v>43</v>
      </c>
      <c r="D3893" s="3" t="s">
        <v>44</v>
      </c>
      <c r="E3893" s="3">
        <v>1989</v>
      </c>
      <c r="F3893" s="4">
        <v>1426727.625</v>
      </c>
    </row>
    <row r="3894" spans="1:6" x14ac:dyDescent="0.15">
      <c r="A3894" s="2" t="s">
        <v>47</v>
      </c>
      <c r="B3894" s="2" t="s">
        <v>49</v>
      </c>
      <c r="C3894" s="3" t="s">
        <v>43</v>
      </c>
      <c r="D3894" s="3" t="s">
        <v>44</v>
      </c>
      <c r="E3894" s="3">
        <v>1989</v>
      </c>
      <c r="F3894" s="4">
        <v>1423273.125</v>
      </c>
    </row>
    <row r="3895" spans="1:6" x14ac:dyDescent="0.15">
      <c r="A3895" s="2" t="s">
        <v>47</v>
      </c>
      <c r="B3895" s="2" t="s">
        <v>48</v>
      </c>
      <c r="C3895" s="3" t="s">
        <v>43</v>
      </c>
      <c r="D3895" s="3" t="s">
        <v>44</v>
      </c>
      <c r="E3895" s="3">
        <v>1990</v>
      </c>
      <c r="F3895" s="4">
        <v>1439709.75</v>
      </c>
    </row>
    <row r="3896" spans="1:6" x14ac:dyDescent="0.15">
      <c r="A3896" s="2" t="s">
        <v>47</v>
      </c>
      <c r="B3896" s="2" t="s">
        <v>49</v>
      </c>
      <c r="C3896" s="3" t="s">
        <v>43</v>
      </c>
      <c r="D3896" s="3" t="s">
        <v>44</v>
      </c>
      <c r="E3896" s="3">
        <v>1990</v>
      </c>
      <c r="F3896" s="4">
        <v>1436922.25</v>
      </c>
    </row>
    <row r="3897" spans="1:6" x14ac:dyDescent="0.15">
      <c r="A3897" s="2" t="s">
        <v>47</v>
      </c>
      <c r="B3897" s="2" t="s">
        <v>48</v>
      </c>
      <c r="C3897" s="3" t="s">
        <v>43</v>
      </c>
      <c r="D3897" s="3" t="s">
        <v>44</v>
      </c>
      <c r="E3897" s="3">
        <v>1991</v>
      </c>
      <c r="F3897" s="4">
        <v>1403689.625</v>
      </c>
    </row>
    <row r="3898" spans="1:6" x14ac:dyDescent="0.15">
      <c r="A3898" s="2" t="s">
        <v>47</v>
      </c>
      <c r="B3898" s="2" t="s">
        <v>49</v>
      </c>
      <c r="C3898" s="3" t="s">
        <v>43</v>
      </c>
      <c r="D3898" s="3" t="s">
        <v>44</v>
      </c>
      <c r="E3898" s="3">
        <v>1991</v>
      </c>
      <c r="F3898" s="4">
        <v>1400323.625</v>
      </c>
    </row>
    <row r="3899" spans="1:6" x14ac:dyDescent="0.15">
      <c r="A3899" s="2" t="s">
        <v>47</v>
      </c>
      <c r="B3899" s="2" t="s">
        <v>48</v>
      </c>
      <c r="C3899" s="3" t="s">
        <v>43</v>
      </c>
      <c r="D3899" s="3" t="s">
        <v>44</v>
      </c>
      <c r="E3899" s="3">
        <v>1992</v>
      </c>
      <c r="F3899" s="4">
        <v>1402815.25</v>
      </c>
    </row>
    <row r="3900" spans="1:6" x14ac:dyDescent="0.15">
      <c r="A3900" s="2" t="s">
        <v>47</v>
      </c>
      <c r="B3900" s="2" t="s">
        <v>49</v>
      </c>
      <c r="C3900" s="3" t="s">
        <v>43</v>
      </c>
      <c r="D3900" s="3" t="s">
        <v>44</v>
      </c>
      <c r="E3900" s="3">
        <v>1992</v>
      </c>
      <c r="F3900" s="4">
        <v>1400464.875</v>
      </c>
    </row>
    <row r="3901" spans="1:6" x14ac:dyDescent="0.15">
      <c r="A3901" s="2" t="s">
        <v>47</v>
      </c>
      <c r="B3901" s="2" t="s">
        <v>48</v>
      </c>
      <c r="C3901" s="3" t="s">
        <v>43</v>
      </c>
      <c r="D3901" s="3" t="s">
        <v>44</v>
      </c>
      <c r="E3901" s="3">
        <v>1993</v>
      </c>
      <c r="F3901" s="4">
        <v>1438628.625</v>
      </c>
    </row>
    <row r="3902" spans="1:6" x14ac:dyDescent="0.15">
      <c r="A3902" s="2" t="s">
        <v>47</v>
      </c>
      <c r="B3902" s="2" t="s">
        <v>49</v>
      </c>
      <c r="C3902" s="3" t="s">
        <v>43</v>
      </c>
      <c r="D3902" s="3" t="s">
        <v>44</v>
      </c>
      <c r="E3902" s="3">
        <v>1993</v>
      </c>
      <c r="F3902" s="4">
        <v>1434985.375</v>
      </c>
    </row>
    <row r="3903" spans="1:6" x14ac:dyDescent="0.15">
      <c r="A3903" s="2" t="s">
        <v>47</v>
      </c>
      <c r="B3903" s="2" t="s">
        <v>48</v>
      </c>
      <c r="C3903" s="3" t="s">
        <v>43</v>
      </c>
      <c r="D3903" s="3" t="s">
        <v>44</v>
      </c>
      <c r="E3903" s="3">
        <v>1994</v>
      </c>
      <c r="F3903" s="4">
        <v>1483157.5</v>
      </c>
    </row>
    <row r="3904" spans="1:6" x14ac:dyDescent="0.15">
      <c r="A3904" s="2" t="s">
        <v>47</v>
      </c>
      <c r="B3904" s="2" t="s">
        <v>49</v>
      </c>
      <c r="C3904" s="3" t="s">
        <v>43</v>
      </c>
      <c r="D3904" s="3" t="s">
        <v>44</v>
      </c>
      <c r="E3904" s="3">
        <v>1994</v>
      </c>
      <c r="F3904" s="4">
        <v>1469468.5</v>
      </c>
    </row>
    <row r="3905" spans="1:6" x14ac:dyDescent="0.15">
      <c r="A3905" s="2" t="s">
        <v>47</v>
      </c>
      <c r="B3905" s="2" t="s">
        <v>48</v>
      </c>
      <c r="C3905" s="3" t="s">
        <v>43</v>
      </c>
      <c r="D3905" s="3" t="s">
        <v>44</v>
      </c>
      <c r="E3905" s="3">
        <v>1995</v>
      </c>
      <c r="F3905" s="4">
        <v>1627492.625</v>
      </c>
    </row>
    <row r="3906" spans="1:6" x14ac:dyDescent="0.15">
      <c r="A3906" s="2" t="s">
        <v>47</v>
      </c>
      <c r="B3906" s="2" t="s">
        <v>49</v>
      </c>
      <c r="C3906" s="3" t="s">
        <v>43</v>
      </c>
      <c r="D3906" s="3" t="s">
        <v>44</v>
      </c>
      <c r="E3906" s="3">
        <v>1995</v>
      </c>
      <c r="F3906" s="4">
        <v>1606654</v>
      </c>
    </row>
    <row r="3907" spans="1:6" x14ac:dyDescent="0.15">
      <c r="A3907" s="2" t="s">
        <v>47</v>
      </c>
      <c r="B3907" s="2" t="s">
        <v>48</v>
      </c>
      <c r="C3907" s="3" t="s">
        <v>43</v>
      </c>
      <c r="D3907" s="3" t="s">
        <v>44</v>
      </c>
      <c r="E3907" s="3">
        <v>1996</v>
      </c>
      <c r="F3907" s="4">
        <v>1721674.375</v>
      </c>
    </row>
    <row r="3908" spans="1:6" x14ac:dyDescent="0.15">
      <c r="A3908" s="2" t="s">
        <v>47</v>
      </c>
      <c r="B3908" s="2" t="s">
        <v>49</v>
      </c>
      <c r="C3908" s="3" t="s">
        <v>43</v>
      </c>
      <c r="D3908" s="3" t="s">
        <v>44</v>
      </c>
      <c r="E3908" s="3">
        <v>1996</v>
      </c>
      <c r="F3908" s="4">
        <v>1690832.625</v>
      </c>
    </row>
    <row r="3909" spans="1:6" x14ac:dyDescent="0.15">
      <c r="A3909" s="2" t="s">
        <v>47</v>
      </c>
      <c r="B3909" s="2" t="s">
        <v>48</v>
      </c>
      <c r="C3909" s="3" t="s">
        <v>43</v>
      </c>
      <c r="D3909" s="3" t="s">
        <v>44</v>
      </c>
      <c r="E3909" s="3">
        <v>1997</v>
      </c>
      <c r="F3909" s="4">
        <v>1834843.75</v>
      </c>
    </row>
    <row r="3910" spans="1:6" x14ac:dyDescent="0.15">
      <c r="A3910" s="2" t="s">
        <v>47</v>
      </c>
      <c r="B3910" s="2" t="s">
        <v>49</v>
      </c>
      <c r="C3910" s="3" t="s">
        <v>43</v>
      </c>
      <c r="D3910" s="3" t="s">
        <v>44</v>
      </c>
      <c r="E3910" s="3">
        <v>1997</v>
      </c>
      <c r="F3910" s="4">
        <v>1797785.25</v>
      </c>
    </row>
    <row r="3911" spans="1:6" x14ac:dyDescent="0.15">
      <c r="A3911" s="2" t="s">
        <v>47</v>
      </c>
      <c r="B3911" s="2" t="s">
        <v>48</v>
      </c>
      <c r="C3911" s="3" t="s">
        <v>43</v>
      </c>
      <c r="D3911" s="3" t="s">
        <v>44</v>
      </c>
      <c r="E3911" s="3">
        <v>1998</v>
      </c>
      <c r="F3911" s="4">
        <v>1918872.875</v>
      </c>
    </row>
    <row r="3912" spans="1:6" x14ac:dyDescent="0.15">
      <c r="A3912" s="2" t="s">
        <v>47</v>
      </c>
      <c r="B3912" s="2" t="s">
        <v>49</v>
      </c>
      <c r="C3912" s="3" t="s">
        <v>43</v>
      </c>
      <c r="D3912" s="3" t="s">
        <v>44</v>
      </c>
      <c r="E3912" s="3">
        <v>1998</v>
      </c>
      <c r="F3912" s="4">
        <v>1870316.375</v>
      </c>
    </row>
    <row r="3913" spans="1:6" x14ac:dyDescent="0.15">
      <c r="A3913" s="2" t="s">
        <v>47</v>
      </c>
      <c r="B3913" s="2" t="s">
        <v>48</v>
      </c>
      <c r="C3913" s="3" t="s">
        <v>43</v>
      </c>
      <c r="D3913" s="3" t="s">
        <v>44</v>
      </c>
      <c r="E3913" s="3">
        <v>1999</v>
      </c>
      <c r="F3913" s="4">
        <v>1995794.875</v>
      </c>
    </row>
    <row r="3914" spans="1:6" x14ac:dyDescent="0.15">
      <c r="A3914" s="2" t="s">
        <v>47</v>
      </c>
      <c r="B3914" s="2" t="s">
        <v>49</v>
      </c>
      <c r="C3914" s="3" t="s">
        <v>43</v>
      </c>
      <c r="D3914" s="3" t="s">
        <v>44</v>
      </c>
      <c r="E3914" s="3">
        <v>1999</v>
      </c>
      <c r="F3914" s="4">
        <v>1949541</v>
      </c>
    </row>
    <row r="3915" spans="1:6" x14ac:dyDescent="0.15">
      <c r="A3915" s="2" t="s">
        <v>47</v>
      </c>
      <c r="B3915" s="2" t="s">
        <v>48</v>
      </c>
      <c r="C3915" s="3" t="s">
        <v>43</v>
      </c>
      <c r="D3915" s="3" t="s">
        <v>44</v>
      </c>
      <c r="E3915" s="3">
        <v>2000</v>
      </c>
      <c r="F3915" s="4">
        <v>2101197.5</v>
      </c>
    </row>
    <row r="3916" spans="1:6" x14ac:dyDescent="0.15">
      <c r="A3916" s="2" t="s">
        <v>47</v>
      </c>
      <c r="B3916" s="2" t="s">
        <v>49</v>
      </c>
      <c r="C3916" s="3" t="s">
        <v>43</v>
      </c>
      <c r="D3916" s="3" t="s">
        <v>44</v>
      </c>
      <c r="E3916" s="3">
        <v>2000</v>
      </c>
      <c r="F3916" s="4">
        <v>2057960.375</v>
      </c>
    </row>
    <row r="3917" spans="1:6" x14ac:dyDescent="0.15">
      <c r="A3917" s="2" t="s">
        <v>47</v>
      </c>
      <c r="B3917" s="2" t="s">
        <v>48</v>
      </c>
      <c r="C3917" s="3" t="s">
        <v>43</v>
      </c>
      <c r="D3917" s="3" t="s">
        <v>44</v>
      </c>
      <c r="E3917" s="3">
        <v>2001</v>
      </c>
      <c r="F3917" s="4">
        <v>2147078.75</v>
      </c>
    </row>
    <row r="3918" spans="1:6" x14ac:dyDescent="0.15">
      <c r="A3918" s="2" t="s">
        <v>47</v>
      </c>
      <c r="B3918" s="2" t="s">
        <v>49</v>
      </c>
      <c r="C3918" s="3" t="s">
        <v>43</v>
      </c>
      <c r="D3918" s="3" t="s">
        <v>44</v>
      </c>
      <c r="E3918" s="3">
        <v>2001</v>
      </c>
      <c r="F3918" s="4">
        <v>2111826.75</v>
      </c>
    </row>
    <row r="3919" spans="1:6" x14ac:dyDescent="0.15">
      <c r="A3919" s="2" t="s">
        <v>47</v>
      </c>
      <c r="B3919" s="2" t="s">
        <v>48</v>
      </c>
      <c r="C3919" s="3" t="s">
        <v>43</v>
      </c>
      <c r="D3919" s="3" t="s">
        <v>44</v>
      </c>
      <c r="E3919" s="3">
        <v>2002</v>
      </c>
      <c r="F3919" s="4">
        <v>2171920.5</v>
      </c>
    </row>
    <row r="3920" spans="1:6" x14ac:dyDescent="0.15">
      <c r="A3920" s="2" t="s">
        <v>47</v>
      </c>
      <c r="B3920" s="2" t="s">
        <v>49</v>
      </c>
      <c r="C3920" s="3" t="s">
        <v>43</v>
      </c>
      <c r="D3920" s="3" t="s">
        <v>44</v>
      </c>
      <c r="E3920" s="3">
        <v>2002</v>
      </c>
      <c r="F3920" s="4">
        <v>2144577.75</v>
      </c>
    </row>
    <row r="3921" spans="1:6" x14ac:dyDescent="0.15">
      <c r="A3921" s="2" t="s">
        <v>47</v>
      </c>
      <c r="B3921" s="2" t="s">
        <v>48</v>
      </c>
      <c r="C3921" s="3" t="s">
        <v>43</v>
      </c>
      <c r="D3921" s="3" t="s">
        <v>44</v>
      </c>
      <c r="E3921" s="3">
        <v>2003</v>
      </c>
      <c r="F3921" s="4">
        <v>2232518.25</v>
      </c>
    </row>
    <row r="3922" spans="1:6" x14ac:dyDescent="0.15">
      <c r="A3922" s="2" t="s">
        <v>47</v>
      </c>
      <c r="B3922" s="2" t="s">
        <v>49</v>
      </c>
      <c r="C3922" s="3" t="s">
        <v>43</v>
      </c>
      <c r="D3922" s="3" t="s">
        <v>44</v>
      </c>
      <c r="E3922" s="3">
        <v>2003</v>
      </c>
      <c r="F3922" s="4">
        <v>2209299.5</v>
      </c>
    </row>
    <row r="3923" spans="1:6" x14ac:dyDescent="0.15">
      <c r="A3923" s="2" t="s">
        <v>47</v>
      </c>
      <c r="B3923" s="2" t="s">
        <v>48</v>
      </c>
      <c r="C3923" s="3" t="s">
        <v>43</v>
      </c>
      <c r="D3923" s="3" t="s">
        <v>44</v>
      </c>
      <c r="E3923" s="3">
        <v>2004</v>
      </c>
      <c r="F3923" s="4">
        <v>2319942.5</v>
      </c>
    </row>
    <row r="3924" spans="1:6" x14ac:dyDescent="0.15">
      <c r="A3924" s="2" t="s">
        <v>47</v>
      </c>
      <c r="B3924" s="2" t="s">
        <v>49</v>
      </c>
      <c r="C3924" s="3" t="s">
        <v>43</v>
      </c>
      <c r="D3924" s="3" t="s">
        <v>44</v>
      </c>
      <c r="E3924" s="3">
        <v>2004</v>
      </c>
      <c r="F3924" s="4">
        <v>2298173</v>
      </c>
    </row>
    <row r="3925" spans="1:6" x14ac:dyDescent="0.15">
      <c r="A3925" s="2" t="s">
        <v>47</v>
      </c>
      <c r="B3925" s="2" t="s">
        <v>48</v>
      </c>
      <c r="C3925" s="3" t="s">
        <v>43</v>
      </c>
      <c r="D3925" s="3" t="s">
        <v>44</v>
      </c>
      <c r="E3925" s="3">
        <v>2005</v>
      </c>
      <c r="F3925" s="4">
        <v>2369775.25</v>
      </c>
    </row>
    <row r="3926" spans="1:6" x14ac:dyDescent="0.15">
      <c r="A3926" s="2" t="s">
        <v>47</v>
      </c>
      <c r="B3926" s="2" t="s">
        <v>49</v>
      </c>
      <c r="C3926" s="3" t="s">
        <v>43</v>
      </c>
      <c r="D3926" s="3" t="s">
        <v>44</v>
      </c>
      <c r="E3926" s="3">
        <v>2005</v>
      </c>
      <c r="F3926" s="4">
        <v>2389001.5</v>
      </c>
    </row>
    <row r="3927" spans="1:6" x14ac:dyDescent="0.15">
      <c r="A3927" s="2" t="s">
        <v>47</v>
      </c>
      <c r="B3927" s="2" t="s">
        <v>48</v>
      </c>
      <c r="C3927" s="3" t="s">
        <v>43</v>
      </c>
      <c r="D3927" s="3" t="s">
        <v>44</v>
      </c>
      <c r="E3927" s="3">
        <v>2006</v>
      </c>
      <c r="F3927" s="4">
        <v>2467434.75</v>
      </c>
    </row>
    <row r="3928" spans="1:6" x14ac:dyDescent="0.15">
      <c r="A3928" s="2" t="s">
        <v>47</v>
      </c>
      <c r="B3928" s="2" t="s">
        <v>49</v>
      </c>
      <c r="C3928" s="3" t="s">
        <v>43</v>
      </c>
      <c r="D3928" s="3" t="s">
        <v>44</v>
      </c>
      <c r="E3928" s="3">
        <v>2006</v>
      </c>
      <c r="F3928" s="4">
        <v>2472596.25</v>
      </c>
    </row>
    <row r="3929" spans="1:6" x14ac:dyDescent="0.15">
      <c r="A3929" s="2" t="s">
        <v>47</v>
      </c>
      <c r="B3929" s="2" t="s">
        <v>48</v>
      </c>
      <c r="C3929" s="3" t="s">
        <v>43</v>
      </c>
      <c r="D3929" s="3" t="s">
        <v>44</v>
      </c>
      <c r="E3929" s="3">
        <v>2007</v>
      </c>
      <c r="F3929" s="4">
        <v>2527567.5</v>
      </c>
    </row>
    <row r="3930" spans="1:6" x14ac:dyDescent="0.15">
      <c r="A3930" s="2" t="s">
        <v>47</v>
      </c>
      <c r="B3930" s="2" t="s">
        <v>49</v>
      </c>
      <c r="C3930" s="3" t="s">
        <v>43</v>
      </c>
      <c r="D3930" s="3" t="s">
        <v>44</v>
      </c>
      <c r="E3930" s="3">
        <v>2007</v>
      </c>
      <c r="F3930" s="4">
        <v>2528118</v>
      </c>
    </row>
    <row r="3931" spans="1:6" x14ac:dyDescent="0.15">
      <c r="A3931" s="2" t="s">
        <v>47</v>
      </c>
      <c r="B3931" s="2" t="s">
        <v>48</v>
      </c>
      <c r="C3931" s="3" t="s">
        <v>43</v>
      </c>
      <c r="D3931" s="3" t="s">
        <v>44</v>
      </c>
      <c r="E3931" s="3">
        <v>2008</v>
      </c>
      <c r="F3931" s="4">
        <v>2551335.5</v>
      </c>
    </row>
    <row r="3932" spans="1:6" x14ac:dyDescent="0.15">
      <c r="A3932" s="2" t="s">
        <v>47</v>
      </c>
      <c r="B3932" s="2" t="s">
        <v>49</v>
      </c>
      <c r="C3932" s="3" t="s">
        <v>43</v>
      </c>
      <c r="D3932" s="3" t="s">
        <v>44</v>
      </c>
      <c r="E3932" s="3">
        <v>2008</v>
      </c>
      <c r="F3932" s="4">
        <v>2568484</v>
      </c>
    </row>
    <row r="3933" spans="1:6" x14ac:dyDescent="0.15">
      <c r="A3933" s="2" t="s">
        <v>47</v>
      </c>
      <c r="B3933" s="2" t="s">
        <v>48</v>
      </c>
      <c r="C3933" s="3" t="s">
        <v>43</v>
      </c>
      <c r="D3933" s="3" t="s">
        <v>44</v>
      </c>
      <c r="E3933" s="3">
        <v>2009</v>
      </c>
      <c r="F3933" s="4">
        <v>2424522.5</v>
      </c>
    </row>
    <row r="3934" spans="1:6" x14ac:dyDescent="0.15">
      <c r="A3934" s="2" t="s">
        <v>47</v>
      </c>
      <c r="B3934" s="2" t="s">
        <v>49</v>
      </c>
      <c r="C3934" s="3" t="s">
        <v>43</v>
      </c>
      <c r="D3934" s="3" t="s">
        <v>44</v>
      </c>
      <c r="E3934" s="3">
        <v>2009</v>
      </c>
      <c r="F3934" s="4">
        <v>2430517</v>
      </c>
    </row>
    <row r="3935" spans="1:6" x14ac:dyDescent="0.15">
      <c r="A3935" s="2" t="s">
        <v>47</v>
      </c>
      <c r="B3935" s="2" t="s">
        <v>48</v>
      </c>
      <c r="C3935" s="3" t="s">
        <v>43</v>
      </c>
      <c r="D3935" s="3" t="s">
        <v>44</v>
      </c>
      <c r="E3935" s="3">
        <v>2010</v>
      </c>
      <c r="F3935" s="4">
        <v>2546775.25</v>
      </c>
    </row>
    <row r="3936" spans="1:6" x14ac:dyDescent="0.15">
      <c r="A3936" s="2" t="s">
        <v>47</v>
      </c>
      <c r="B3936" s="2" t="s">
        <v>49</v>
      </c>
      <c r="C3936" s="3" t="s">
        <v>43</v>
      </c>
      <c r="D3936" s="3" t="s">
        <v>44</v>
      </c>
      <c r="E3936" s="3">
        <v>2010</v>
      </c>
      <c r="F3936" s="4">
        <v>2559553.25</v>
      </c>
    </row>
    <row r="3937" spans="1:6" x14ac:dyDescent="0.15">
      <c r="A3937" s="2" t="s">
        <v>47</v>
      </c>
      <c r="B3937" s="2" t="s">
        <v>48</v>
      </c>
      <c r="C3937" s="3" t="s">
        <v>43</v>
      </c>
      <c r="D3937" s="3" t="s">
        <v>44</v>
      </c>
      <c r="E3937" s="3">
        <v>2011</v>
      </c>
      <c r="F3937" s="4">
        <v>2562286</v>
      </c>
    </row>
    <row r="3938" spans="1:6" x14ac:dyDescent="0.15">
      <c r="A3938" s="2" t="s">
        <v>47</v>
      </c>
      <c r="B3938" s="2" t="s">
        <v>49</v>
      </c>
      <c r="C3938" s="3" t="s">
        <v>43</v>
      </c>
      <c r="D3938" s="3" t="s">
        <v>44</v>
      </c>
      <c r="E3938" s="3">
        <v>2011</v>
      </c>
      <c r="F3938" s="4">
        <v>2588466.75</v>
      </c>
    </row>
    <row r="3939" spans="1:6" x14ac:dyDescent="0.15">
      <c r="A3939" s="2" t="s">
        <v>47</v>
      </c>
      <c r="B3939" s="2" t="s">
        <v>48</v>
      </c>
      <c r="C3939" s="3" t="s">
        <v>43</v>
      </c>
      <c r="D3939" s="3" t="s">
        <v>44</v>
      </c>
      <c r="E3939" s="3">
        <v>2012</v>
      </c>
      <c r="F3939" s="4">
        <v>2642660.25</v>
      </c>
    </row>
    <row r="3940" spans="1:6" x14ac:dyDescent="0.15">
      <c r="A3940" s="2" t="s">
        <v>47</v>
      </c>
      <c r="B3940" s="2" t="s">
        <v>49</v>
      </c>
      <c r="C3940" s="3" t="s">
        <v>43</v>
      </c>
      <c r="D3940" s="3" t="s">
        <v>44</v>
      </c>
      <c r="E3940" s="3">
        <v>2012</v>
      </c>
      <c r="F3940" s="4">
        <v>2660003.75</v>
      </c>
    </row>
    <row r="3941" spans="1:6" x14ac:dyDescent="0.15">
      <c r="A3941" s="2" t="s">
        <v>47</v>
      </c>
      <c r="B3941" s="2" t="s">
        <v>48</v>
      </c>
      <c r="C3941" s="3" t="s">
        <v>43</v>
      </c>
      <c r="D3941" s="3" t="s">
        <v>44</v>
      </c>
      <c r="E3941" s="3">
        <v>2013</v>
      </c>
      <c r="F3941" s="4">
        <v>2705726.5</v>
      </c>
    </row>
    <row r="3942" spans="1:6" x14ac:dyDescent="0.15">
      <c r="A3942" s="2" t="s">
        <v>47</v>
      </c>
      <c r="B3942" s="2" t="s">
        <v>49</v>
      </c>
      <c r="C3942" s="3" t="s">
        <v>43</v>
      </c>
      <c r="D3942" s="3" t="s">
        <v>44</v>
      </c>
      <c r="E3942" s="3">
        <v>2013</v>
      </c>
      <c r="F3942" s="4">
        <v>2710015</v>
      </c>
    </row>
    <row r="3943" spans="1:6" x14ac:dyDescent="0.15">
      <c r="A3943" s="2" t="s">
        <v>47</v>
      </c>
      <c r="B3943" s="2" t="s">
        <v>48</v>
      </c>
      <c r="C3943" s="3" t="s">
        <v>43</v>
      </c>
      <c r="D3943" s="3" t="s">
        <v>44</v>
      </c>
      <c r="E3943" s="3">
        <v>2014</v>
      </c>
      <c r="F3943" s="4">
        <v>2764983</v>
      </c>
    </row>
    <row r="3944" spans="1:6" x14ac:dyDescent="0.15">
      <c r="A3944" s="2" t="s">
        <v>47</v>
      </c>
      <c r="B3944" s="2" t="s">
        <v>49</v>
      </c>
      <c r="C3944" s="3" t="s">
        <v>43</v>
      </c>
      <c r="D3944" s="3" t="s">
        <v>44</v>
      </c>
      <c r="E3944" s="3">
        <v>2014</v>
      </c>
      <c r="F3944" s="4">
        <v>2769868.75</v>
      </c>
    </row>
    <row r="3945" spans="1:6" x14ac:dyDescent="0.15">
      <c r="A3945" s="2" t="s">
        <v>47</v>
      </c>
      <c r="B3945" s="2" t="s">
        <v>48</v>
      </c>
      <c r="C3945" s="3" t="s">
        <v>43</v>
      </c>
      <c r="D3945" s="3" t="s">
        <v>44</v>
      </c>
      <c r="E3945" s="3">
        <v>2015</v>
      </c>
      <c r="F3945" s="4">
        <v>2913114.75</v>
      </c>
    </row>
    <row r="3946" spans="1:6" x14ac:dyDescent="0.15">
      <c r="A3946" s="2" t="s">
        <v>47</v>
      </c>
      <c r="B3946" s="2" t="s">
        <v>49</v>
      </c>
      <c r="C3946" s="3" t="s">
        <v>43</v>
      </c>
      <c r="D3946" s="3" t="s">
        <v>44</v>
      </c>
      <c r="E3946" s="3">
        <v>2015</v>
      </c>
      <c r="F3946" s="4">
        <v>2905721.75</v>
      </c>
    </row>
    <row r="3947" spans="1:6" x14ac:dyDescent="0.15">
      <c r="A3947" s="2" t="s">
        <v>47</v>
      </c>
      <c r="B3947" s="2" t="s">
        <v>48</v>
      </c>
      <c r="C3947" s="3" t="s">
        <v>43</v>
      </c>
      <c r="D3947" s="3" t="s">
        <v>44</v>
      </c>
      <c r="E3947" s="3">
        <v>2016</v>
      </c>
      <c r="F3947" s="4">
        <v>2975320.75</v>
      </c>
    </row>
    <row r="3948" spans="1:6" x14ac:dyDescent="0.15">
      <c r="A3948" s="2" t="s">
        <v>47</v>
      </c>
      <c r="B3948" s="2" t="s">
        <v>49</v>
      </c>
      <c r="C3948" s="3" t="s">
        <v>43</v>
      </c>
      <c r="D3948" s="3" t="s">
        <v>44</v>
      </c>
      <c r="E3948" s="3">
        <v>2016</v>
      </c>
      <c r="F3948" s="4">
        <v>2961023.25</v>
      </c>
    </row>
    <row r="3949" spans="1:6" x14ac:dyDescent="0.15">
      <c r="A3949" s="2" t="s">
        <v>47</v>
      </c>
      <c r="B3949" s="2" t="s">
        <v>48</v>
      </c>
      <c r="C3949" s="3" t="s">
        <v>43</v>
      </c>
      <c r="D3949" s="3" t="s">
        <v>44</v>
      </c>
      <c r="E3949" s="3">
        <v>2017</v>
      </c>
      <c r="F3949" s="4">
        <v>3037790.75</v>
      </c>
    </row>
    <row r="3950" spans="1:6" x14ac:dyDescent="0.15">
      <c r="A3950" s="2" t="s">
        <v>47</v>
      </c>
      <c r="B3950" s="2" t="s">
        <v>49</v>
      </c>
      <c r="C3950" s="3" t="s">
        <v>43</v>
      </c>
      <c r="D3950" s="3" t="s">
        <v>44</v>
      </c>
      <c r="E3950" s="3">
        <v>2017</v>
      </c>
      <c r="F3950" s="4">
        <v>3037790.75</v>
      </c>
    </row>
    <row r="3951" spans="1:6" x14ac:dyDescent="0.15">
      <c r="A3951" s="2" t="s">
        <v>47</v>
      </c>
      <c r="B3951" s="2" t="s">
        <v>48</v>
      </c>
      <c r="C3951" s="3" t="s">
        <v>43</v>
      </c>
      <c r="D3951" s="3" t="s">
        <v>44</v>
      </c>
      <c r="E3951" s="3">
        <v>2018</v>
      </c>
      <c r="F3951" s="4">
        <v>3080494.75</v>
      </c>
    </row>
    <row r="3952" spans="1:6" x14ac:dyDescent="0.15">
      <c r="A3952" s="2" t="s">
        <v>47</v>
      </c>
      <c r="B3952" s="2" t="s">
        <v>49</v>
      </c>
      <c r="C3952" s="3" t="s">
        <v>43</v>
      </c>
      <c r="D3952" s="3" t="s">
        <v>44</v>
      </c>
      <c r="E3952" s="3">
        <v>2018</v>
      </c>
      <c r="F3952" s="4">
        <v>3076047.5</v>
      </c>
    </row>
    <row r="3953" spans="1:6" x14ac:dyDescent="0.15">
      <c r="A3953" s="2" t="s">
        <v>47</v>
      </c>
      <c r="B3953" s="2" t="s">
        <v>48</v>
      </c>
      <c r="C3953" s="3" t="s">
        <v>43</v>
      </c>
      <c r="D3953" s="3" t="s">
        <v>44</v>
      </c>
      <c r="E3953" s="3">
        <v>2019</v>
      </c>
      <c r="F3953" s="4">
        <v>3118991.25</v>
      </c>
    </row>
    <row r="3954" spans="1:6" x14ac:dyDescent="0.15">
      <c r="A3954" s="2" t="s">
        <v>47</v>
      </c>
      <c r="B3954" s="2" t="s">
        <v>49</v>
      </c>
      <c r="C3954" s="3" t="s">
        <v>43</v>
      </c>
      <c r="D3954" s="3" t="s">
        <v>44</v>
      </c>
      <c r="E3954" s="3">
        <v>2019</v>
      </c>
      <c r="F3954" s="4">
        <v>3110495</v>
      </c>
    </row>
    <row r="3955" spans="1:6" x14ac:dyDescent="0.15">
      <c r="A3955" s="2" t="s">
        <v>47</v>
      </c>
      <c r="B3955" s="2" t="s">
        <v>48</v>
      </c>
      <c r="C3955" s="3" t="s">
        <v>45</v>
      </c>
      <c r="D3955" s="3" t="s">
        <v>46</v>
      </c>
      <c r="E3955" s="3">
        <v>1950</v>
      </c>
      <c r="F3955" s="4">
        <v>2447945.5</v>
      </c>
    </row>
    <row r="3956" spans="1:6" x14ac:dyDescent="0.15">
      <c r="A3956" s="2" t="s">
        <v>47</v>
      </c>
      <c r="B3956" s="2" t="s">
        <v>49</v>
      </c>
      <c r="C3956" s="3" t="s">
        <v>45</v>
      </c>
      <c r="D3956" s="3" t="s">
        <v>46</v>
      </c>
      <c r="E3956" s="3">
        <v>1950</v>
      </c>
      <c r="F3956" s="4">
        <v>2491077.25</v>
      </c>
    </row>
    <row r="3957" spans="1:6" x14ac:dyDescent="0.15">
      <c r="A3957" s="2" t="s">
        <v>47</v>
      </c>
      <c r="B3957" s="2" t="s">
        <v>48</v>
      </c>
      <c r="C3957" s="3" t="s">
        <v>45</v>
      </c>
      <c r="D3957" s="3" t="s">
        <v>46</v>
      </c>
      <c r="E3957" s="3">
        <v>1951</v>
      </c>
      <c r="F3957" s="4">
        <v>2620618.5</v>
      </c>
    </row>
    <row r="3958" spans="1:6" x14ac:dyDescent="0.15">
      <c r="A3958" s="2" t="s">
        <v>47</v>
      </c>
      <c r="B3958" s="2" t="s">
        <v>49</v>
      </c>
      <c r="C3958" s="3" t="s">
        <v>45</v>
      </c>
      <c r="D3958" s="3" t="s">
        <v>46</v>
      </c>
      <c r="E3958" s="3">
        <v>1951</v>
      </c>
      <c r="F3958" s="4">
        <v>2684319</v>
      </c>
    </row>
    <row r="3959" spans="1:6" x14ac:dyDescent="0.15">
      <c r="A3959" s="2" t="s">
        <v>47</v>
      </c>
      <c r="B3959" s="2" t="s">
        <v>48</v>
      </c>
      <c r="C3959" s="3" t="s">
        <v>45</v>
      </c>
      <c r="D3959" s="3" t="s">
        <v>46</v>
      </c>
      <c r="E3959" s="3">
        <v>1952</v>
      </c>
      <c r="F3959" s="4">
        <v>2718999</v>
      </c>
    </row>
    <row r="3960" spans="1:6" x14ac:dyDescent="0.15">
      <c r="A3960" s="2" t="s">
        <v>47</v>
      </c>
      <c r="B3960" s="2" t="s">
        <v>49</v>
      </c>
      <c r="C3960" s="3" t="s">
        <v>45</v>
      </c>
      <c r="D3960" s="3" t="s">
        <v>46</v>
      </c>
      <c r="E3960" s="3">
        <v>1952</v>
      </c>
      <c r="F3960" s="4">
        <v>2799123.5</v>
      </c>
    </row>
    <row r="3961" spans="1:6" x14ac:dyDescent="0.15">
      <c r="A3961" s="2" t="s">
        <v>47</v>
      </c>
      <c r="B3961" s="2" t="s">
        <v>48</v>
      </c>
      <c r="C3961" s="3" t="s">
        <v>45</v>
      </c>
      <c r="D3961" s="3" t="s">
        <v>46</v>
      </c>
      <c r="E3961" s="3">
        <v>1953</v>
      </c>
      <c r="F3961" s="4">
        <v>2852665.5</v>
      </c>
    </row>
    <row r="3962" spans="1:6" x14ac:dyDescent="0.15">
      <c r="A3962" s="2" t="s">
        <v>47</v>
      </c>
      <c r="B3962" s="2" t="s">
        <v>49</v>
      </c>
      <c r="C3962" s="3" t="s">
        <v>45</v>
      </c>
      <c r="D3962" s="3" t="s">
        <v>46</v>
      </c>
      <c r="E3962" s="3">
        <v>1953</v>
      </c>
      <c r="F3962" s="4">
        <v>2937957.5</v>
      </c>
    </row>
    <row r="3963" spans="1:6" x14ac:dyDescent="0.15">
      <c r="A3963" s="2" t="s">
        <v>47</v>
      </c>
      <c r="B3963" s="2" t="s">
        <v>48</v>
      </c>
      <c r="C3963" s="3" t="s">
        <v>45</v>
      </c>
      <c r="D3963" s="3" t="s">
        <v>46</v>
      </c>
      <c r="E3963" s="3">
        <v>1954</v>
      </c>
      <c r="F3963" s="4">
        <v>2838248.5</v>
      </c>
    </row>
    <row r="3964" spans="1:6" x14ac:dyDescent="0.15">
      <c r="A3964" s="2" t="s">
        <v>47</v>
      </c>
      <c r="B3964" s="2" t="s">
        <v>49</v>
      </c>
      <c r="C3964" s="3" t="s">
        <v>45</v>
      </c>
      <c r="D3964" s="3" t="s">
        <v>46</v>
      </c>
      <c r="E3964" s="3">
        <v>1954</v>
      </c>
      <c r="F3964" s="4">
        <v>2914079.25</v>
      </c>
    </row>
    <row r="3965" spans="1:6" x14ac:dyDescent="0.15">
      <c r="A3965" s="2" t="s">
        <v>47</v>
      </c>
      <c r="B3965" s="2" t="s">
        <v>48</v>
      </c>
      <c r="C3965" s="3" t="s">
        <v>45</v>
      </c>
      <c r="D3965" s="3" t="s">
        <v>46</v>
      </c>
      <c r="E3965" s="3">
        <v>1955</v>
      </c>
      <c r="F3965" s="4">
        <v>3054621.25</v>
      </c>
    </row>
    <row r="3966" spans="1:6" x14ac:dyDescent="0.15">
      <c r="A3966" s="2" t="s">
        <v>47</v>
      </c>
      <c r="B3966" s="2" t="s">
        <v>49</v>
      </c>
      <c r="C3966" s="3" t="s">
        <v>45</v>
      </c>
      <c r="D3966" s="3" t="s">
        <v>46</v>
      </c>
      <c r="E3966" s="3">
        <v>1955</v>
      </c>
      <c r="F3966" s="4">
        <v>3124572.75</v>
      </c>
    </row>
    <row r="3967" spans="1:6" x14ac:dyDescent="0.15">
      <c r="A3967" s="2" t="s">
        <v>47</v>
      </c>
      <c r="B3967" s="2" t="s">
        <v>48</v>
      </c>
      <c r="C3967" s="3" t="s">
        <v>45</v>
      </c>
      <c r="D3967" s="3" t="s">
        <v>46</v>
      </c>
      <c r="E3967" s="3">
        <v>1956</v>
      </c>
      <c r="F3967" s="4">
        <v>3123382.25</v>
      </c>
    </row>
    <row r="3968" spans="1:6" x14ac:dyDescent="0.15">
      <c r="A3968" s="2" t="s">
        <v>47</v>
      </c>
      <c r="B3968" s="2" t="s">
        <v>49</v>
      </c>
      <c r="C3968" s="3" t="s">
        <v>45</v>
      </c>
      <c r="D3968" s="3" t="s">
        <v>46</v>
      </c>
      <c r="E3968" s="3">
        <v>1956</v>
      </c>
      <c r="F3968" s="4">
        <v>3187240</v>
      </c>
    </row>
    <row r="3969" spans="1:6" x14ac:dyDescent="0.15">
      <c r="A3969" s="2" t="s">
        <v>47</v>
      </c>
      <c r="B3969" s="2" t="s">
        <v>48</v>
      </c>
      <c r="C3969" s="3" t="s">
        <v>45</v>
      </c>
      <c r="D3969" s="3" t="s">
        <v>46</v>
      </c>
      <c r="E3969" s="3">
        <v>1957</v>
      </c>
      <c r="F3969" s="4">
        <v>3191923</v>
      </c>
    </row>
    <row r="3970" spans="1:6" x14ac:dyDescent="0.15">
      <c r="A3970" s="2" t="s">
        <v>47</v>
      </c>
      <c r="B3970" s="2" t="s">
        <v>49</v>
      </c>
      <c r="C3970" s="3" t="s">
        <v>45</v>
      </c>
      <c r="D3970" s="3" t="s">
        <v>46</v>
      </c>
      <c r="E3970" s="3">
        <v>1957</v>
      </c>
      <c r="F3970" s="4">
        <v>3257928</v>
      </c>
    </row>
    <row r="3971" spans="1:6" x14ac:dyDescent="0.15">
      <c r="A3971" s="2" t="s">
        <v>47</v>
      </c>
      <c r="B3971" s="2" t="s">
        <v>48</v>
      </c>
      <c r="C3971" s="3" t="s">
        <v>45</v>
      </c>
      <c r="D3971" s="3" t="s">
        <v>46</v>
      </c>
      <c r="E3971" s="3">
        <v>1958</v>
      </c>
      <c r="F3971" s="4">
        <v>3170179.25</v>
      </c>
    </row>
    <row r="3972" spans="1:6" x14ac:dyDescent="0.15">
      <c r="A3972" s="2" t="s">
        <v>47</v>
      </c>
      <c r="B3972" s="2" t="s">
        <v>49</v>
      </c>
      <c r="C3972" s="3" t="s">
        <v>45</v>
      </c>
      <c r="D3972" s="3" t="s">
        <v>46</v>
      </c>
      <c r="E3972" s="3">
        <v>1958</v>
      </c>
      <c r="F3972" s="4">
        <v>3240497.75</v>
      </c>
    </row>
    <row r="3973" spans="1:6" x14ac:dyDescent="0.15">
      <c r="A3973" s="2" t="s">
        <v>47</v>
      </c>
      <c r="B3973" s="2" t="s">
        <v>48</v>
      </c>
      <c r="C3973" s="3" t="s">
        <v>45</v>
      </c>
      <c r="D3973" s="3" t="s">
        <v>46</v>
      </c>
      <c r="E3973" s="3">
        <v>1959</v>
      </c>
      <c r="F3973" s="4">
        <v>3400211.5</v>
      </c>
    </row>
    <row r="3974" spans="1:6" x14ac:dyDescent="0.15">
      <c r="A3974" s="2" t="s">
        <v>47</v>
      </c>
      <c r="B3974" s="2" t="s">
        <v>49</v>
      </c>
      <c r="C3974" s="3" t="s">
        <v>45</v>
      </c>
      <c r="D3974" s="3" t="s">
        <v>46</v>
      </c>
      <c r="E3974" s="3">
        <v>1959</v>
      </c>
      <c r="F3974" s="4">
        <v>3462320.5</v>
      </c>
    </row>
    <row r="3975" spans="1:6" x14ac:dyDescent="0.15">
      <c r="A3975" s="2" t="s">
        <v>47</v>
      </c>
      <c r="B3975" s="2" t="s">
        <v>48</v>
      </c>
      <c r="C3975" s="3" t="s">
        <v>45</v>
      </c>
      <c r="D3975" s="3" t="s">
        <v>46</v>
      </c>
      <c r="E3975" s="3">
        <v>1960</v>
      </c>
      <c r="F3975" s="4">
        <v>3489113.75</v>
      </c>
    </row>
    <row r="3976" spans="1:6" x14ac:dyDescent="0.15">
      <c r="A3976" s="2" t="s">
        <v>47</v>
      </c>
      <c r="B3976" s="2" t="s">
        <v>49</v>
      </c>
      <c r="C3976" s="3" t="s">
        <v>45</v>
      </c>
      <c r="D3976" s="3" t="s">
        <v>46</v>
      </c>
      <c r="E3976" s="3">
        <v>1960</v>
      </c>
      <c r="F3976" s="4">
        <v>3565274.75</v>
      </c>
    </row>
    <row r="3977" spans="1:6" x14ac:dyDescent="0.15">
      <c r="A3977" s="2" t="s">
        <v>47</v>
      </c>
      <c r="B3977" s="2" t="s">
        <v>48</v>
      </c>
      <c r="C3977" s="3" t="s">
        <v>45</v>
      </c>
      <c r="D3977" s="3" t="s">
        <v>46</v>
      </c>
      <c r="E3977" s="3">
        <v>1961</v>
      </c>
      <c r="F3977" s="4">
        <v>3578860.75</v>
      </c>
    </row>
    <row r="3978" spans="1:6" x14ac:dyDescent="0.15">
      <c r="A3978" s="2" t="s">
        <v>47</v>
      </c>
      <c r="B3978" s="2" t="s">
        <v>49</v>
      </c>
      <c r="C3978" s="3" t="s">
        <v>45</v>
      </c>
      <c r="D3978" s="3" t="s">
        <v>46</v>
      </c>
      <c r="E3978" s="3">
        <v>1961</v>
      </c>
      <c r="F3978" s="4">
        <v>3655125</v>
      </c>
    </row>
    <row r="3979" spans="1:6" x14ac:dyDescent="0.15">
      <c r="A3979" s="2" t="s">
        <v>47</v>
      </c>
      <c r="B3979" s="2" t="s">
        <v>48</v>
      </c>
      <c r="C3979" s="3" t="s">
        <v>45</v>
      </c>
      <c r="D3979" s="3" t="s">
        <v>46</v>
      </c>
      <c r="E3979" s="3">
        <v>1962</v>
      </c>
      <c r="F3979" s="4">
        <v>3798577.75</v>
      </c>
    </row>
    <row r="3980" spans="1:6" x14ac:dyDescent="0.15">
      <c r="A3980" s="2" t="s">
        <v>47</v>
      </c>
      <c r="B3980" s="2" t="s">
        <v>49</v>
      </c>
      <c r="C3980" s="3" t="s">
        <v>45</v>
      </c>
      <c r="D3980" s="3" t="s">
        <v>46</v>
      </c>
      <c r="E3980" s="3">
        <v>1962</v>
      </c>
      <c r="F3980" s="4">
        <v>3871828.25</v>
      </c>
    </row>
    <row r="3981" spans="1:6" x14ac:dyDescent="0.15">
      <c r="A3981" s="2" t="s">
        <v>47</v>
      </c>
      <c r="B3981" s="2" t="s">
        <v>48</v>
      </c>
      <c r="C3981" s="3" t="s">
        <v>45</v>
      </c>
      <c r="D3981" s="3" t="s">
        <v>46</v>
      </c>
      <c r="E3981" s="3">
        <v>1963</v>
      </c>
      <c r="F3981" s="4">
        <v>3963096</v>
      </c>
    </row>
    <row r="3982" spans="1:6" x14ac:dyDescent="0.15">
      <c r="A3982" s="2" t="s">
        <v>47</v>
      </c>
      <c r="B3982" s="2" t="s">
        <v>49</v>
      </c>
      <c r="C3982" s="3" t="s">
        <v>45</v>
      </c>
      <c r="D3982" s="3" t="s">
        <v>46</v>
      </c>
      <c r="E3982" s="3">
        <v>1963</v>
      </c>
      <c r="F3982" s="4">
        <v>4032528</v>
      </c>
    </row>
    <row r="3983" spans="1:6" x14ac:dyDescent="0.15">
      <c r="A3983" s="2" t="s">
        <v>47</v>
      </c>
      <c r="B3983" s="2" t="s">
        <v>48</v>
      </c>
      <c r="C3983" s="3" t="s">
        <v>45</v>
      </c>
      <c r="D3983" s="3" t="s">
        <v>46</v>
      </c>
      <c r="E3983" s="3">
        <v>1964</v>
      </c>
      <c r="F3983" s="4">
        <v>4195839</v>
      </c>
    </row>
    <row r="3984" spans="1:6" x14ac:dyDescent="0.15">
      <c r="A3984" s="2" t="s">
        <v>47</v>
      </c>
      <c r="B3984" s="2" t="s">
        <v>49</v>
      </c>
      <c r="C3984" s="3" t="s">
        <v>45</v>
      </c>
      <c r="D3984" s="3" t="s">
        <v>46</v>
      </c>
      <c r="E3984" s="3">
        <v>1964</v>
      </c>
      <c r="F3984" s="4">
        <v>4261044.5</v>
      </c>
    </row>
    <row r="3985" spans="1:6" x14ac:dyDescent="0.15">
      <c r="A3985" s="2" t="s">
        <v>47</v>
      </c>
      <c r="B3985" s="2" t="s">
        <v>48</v>
      </c>
      <c r="C3985" s="3" t="s">
        <v>45</v>
      </c>
      <c r="D3985" s="3" t="s">
        <v>46</v>
      </c>
      <c r="E3985" s="3">
        <v>1965</v>
      </c>
      <c r="F3985" s="4">
        <v>4477834</v>
      </c>
    </row>
    <row r="3986" spans="1:6" x14ac:dyDescent="0.15">
      <c r="A3986" s="2" t="s">
        <v>47</v>
      </c>
      <c r="B3986" s="2" t="s">
        <v>49</v>
      </c>
      <c r="C3986" s="3" t="s">
        <v>45</v>
      </c>
      <c r="D3986" s="3" t="s">
        <v>46</v>
      </c>
      <c r="E3986" s="3">
        <v>1965</v>
      </c>
      <c r="F3986" s="4">
        <v>4547274</v>
      </c>
    </row>
    <row r="3987" spans="1:6" x14ac:dyDescent="0.15">
      <c r="A3987" s="2" t="s">
        <v>47</v>
      </c>
      <c r="B3987" s="2" t="s">
        <v>48</v>
      </c>
      <c r="C3987" s="3" t="s">
        <v>45</v>
      </c>
      <c r="D3987" s="3" t="s">
        <v>46</v>
      </c>
      <c r="E3987" s="3">
        <v>1966</v>
      </c>
      <c r="F3987" s="4">
        <v>4773003</v>
      </c>
    </row>
    <row r="3988" spans="1:6" x14ac:dyDescent="0.15">
      <c r="A3988" s="2" t="s">
        <v>47</v>
      </c>
      <c r="B3988" s="2" t="s">
        <v>49</v>
      </c>
      <c r="C3988" s="3" t="s">
        <v>45</v>
      </c>
      <c r="D3988" s="3" t="s">
        <v>46</v>
      </c>
      <c r="E3988" s="3">
        <v>1966</v>
      </c>
      <c r="F3988" s="4">
        <v>4850595</v>
      </c>
    </row>
    <row r="3989" spans="1:6" x14ac:dyDescent="0.15">
      <c r="A3989" s="2" t="s">
        <v>47</v>
      </c>
      <c r="B3989" s="2" t="s">
        <v>48</v>
      </c>
      <c r="C3989" s="3" t="s">
        <v>45</v>
      </c>
      <c r="D3989" s="3" t="s">
        <v>46</v>
      </c>
      <c r="E3989" s="3">
        <v>1967</v>
      </c>
      <c r="F3989" s="4">
        <v>4898779</v>
      </c>
    </row>
    <row r="3990" spans="1:6" x14ac:dyDescent="0.15">
      <c r="A3990" s="2" t="s">
        <v>47</v>
      </c>
      <c r="B3990" s="2" t="s">
        <v>49</v>
      </c>
      <c r="C3990" s="3" t="s">
        <v>45</v>
      </c>
      <c r="D3990" s="3" t="s">
        <v>46</v>
      </c>
      <c r="E3990" s="3">
        <v>1967</v>
      </c>
      <c r="F3990" s="4">
        <v>4988774</v>
      </c>
    </row>
    <row r="3991" spans="1:6" x14ac:dyDescent="0.15">
      <c r="A3991" s="2" t="s">
        <v>47</v>
      </c>
      <c r="B3991" s="2" t="s">
        <v>48</v>
      </c>
      <c r="C3991" s="3" t="s">
        <v>45</v>
      </c>
      <c r="D3991" s="3" t="s">
        <v>46</v>
      </c>
      <c r="E3991" s="3">
        <v>1968</v>
      </c>
      <c r="F3991" s="4">
        <v>5140869</v>
      </c>
    </row>
    <row r="3992" spans="1:6" x14ac:dyDescent="0.15">
      <c r="A3992" s="2" t="s">
        <v>47</v>
      </c>
      <c r="B3992" s="2" t="s">
        <v>49</v>
      </c>
      <c r="C3992" s="3" t="s">
        <v>45</v>
      </c>
      <c r="D3992" s="3" t="s">
        <v>46</v>
      </c>
      <c r="E3992" s="3">
        <v>1968</v>
      </c>
      <c r="F3992" s="4">
        <v>5243028.5</v>
      </c>
    </row>
    <row r="3993" spans="1:6" x14ac:dyDescent="0.15">
      <c r="A3993" s="2" t="s">
        <v>47</v>
      </c>
      <c r="B3993" s="2" t="s">
        <v>48</v>
      </c>
      <c r="C3993" s="3" t="s">
        <v>45</v>
      </c>
      <c r="D3993" s="3" t="s">
        <v>46</v>
      </c>
      <c r="E3993" s="3">
        <v>1969</v>
      </c>
      <c r="F3993" s="4">
        <v>5306992</v>
      </c>
    </row>
    <row r="3994" spans="1:6" x14ac:dyDescent="0.15">
      <c r="A3994" s="2" t="s">
        <v>47</v>
      </c>
      <c r="B3994" s="2" t="s">
        <v>49</v>
      </c>
      <c r="C3994" s="3" t="s">
        <v>45</v>
      </c>
      <c r="D3994" s="3" t="s">
        <v>46</v>
      </c>
      <c r="E3994" s="3">
        <v>1969</v>
      </c>
      <c r="F3994" s="4">
        <v>5407466</v>
      </c>
    </row>
    <row r="3995" spans="1:6" x14ac:dyDescent="0.15">
      <c r="A3995" s="2" t="s">
        <v>47</v>
      </c>
      <c r="B3995" s="2" t="s">
        <v>48</v>
      </c>
      <c r="C3995" s="3" t="s">
        <v>45</v>
      </c>
      <c r="D3995" s="3" t="s">
        <v>46</v>
      </c>
      <c r="E3995" s="3">
        <v>1970</v>
      </c>
      <c r="F3995" s="4">
        <v>5311926.5</v>
      </c>
    </row>
    <row r="3996" spans="1:6" x14ac:dyDescent="0.15">
      <c r="A3996" s="2" t="s">
        <v>47</v>
      </c>
      <c r="B3996" s="2" t="s">
        <v>49</v>
      </c>
      <c r="C3996" s="3" t="s">
        <v>45</v>
      </c>
      <c r="D3996" s="3" t="s">
        <v>46</v>
      </c>
      <c r="E3996" s="3">
        <v>1970</v>
      </c>
      <c r="F3996" s="4">
        <v>5413544</v>
      </c>
    </row>
    <row r="3997" spans="1:6" x14ac:dyDescent="0.15">
      <c r="A3997" s="2" t="s">
        <v>47</v>
      </c>
      <c r="B3997" s="2" t="s">
        <v>48</v>
      </c>
      <c r="C3997" s="3" t="s">
        <v>45</v>
      </c>
      <c r="D3997" s="3" t="s">
        <v>46</v>
      </c>
      <c r="E3997" s="3">
        <v>1971</v>
      </c>
      <c r="F3997" s="4">
        <v>5488998.5</v>
      </c>
    </row>
    <row r="3998" spans="1:6" x14ac:dyDescent="0.15">
      <c r="A3998" s="2" t="s">
        <v>47</v>
      </c>
      <c r="B3998" s="2" t="s">
        <v>49</v>
      </c>
      <c r="C3998" s="3" t="s">
        <v>45</v>
      </c>
      <c r="D3998" s="3" t="s">
        <v>46</v>
      </c>
      <c r="E3998" s="3">
        <v>1971</v>
      </c>
      <c r="F3998" s="4">
        <v>5591324.5</v>
      </c>
    </row>
    <row r="3999" spans="1:6" x14ac:dyDescent="0.15">
      <c r="A3999" s="2" t="s">
        <v>47</v>
      </c>
      <c r="B3999" s="2" t="s">
        <v>48</v>
      </c>
      <c r="C3999" s="3" t="s">
        <v>45</v>
      </c>
      <c r="D3999" s="3" t="s">
        <v>46</v>
      </c>
      <c r="E3999" s="3">
        <v>1972</v>
      </c>
      <c r="F3999" s="4">
        <v>5785975</v>
      </c>
    </row>
    <row r="4000" spans="1:6" x14ac:dyDescent="0.15">
      <c r="A4000" s="2" t="s">
        <v>47</v>
      </c>
      <c r="B4000" s="2" t="s">
        <v>49</v>
      </c>
      <c r="C4000" s="3" t="s">
        <v>45</v>
      </c>
      <c r="D4000" s="3" t="s">
        <v>46</v>
      </c>
      <c r="E4000" s="3">
        <v>1972</v>
      </c>
      <c r="F4000" s="4">
        <v>5882464.5</v>
      </c>
    </row>
    <row r="4001" spans="1:6" x14ac:dyDescent="0.15">
      <c r="A4001" s="2" t="s">
        <v>47</v>
      </c>
      <c r="B4001" s="2" t="s">
        <v>48</v>
      </c>
      <c r="C4001" s="3" t="s">
        <v>45</v>
      </c>
      <c r="D4001" s="3" t="s">
        <v>46</v>
      </c>
      <c r="E4001" s="3">
        <v>1973</v>
      </c>
      <c r="F4001" s="4">
        <v>6121103</v>
      </c>
    </row>
    <row r="4002" spans="1:6" x14ac:dyDescent="0.15">
      <c r="A4002" s="2" t="s">
        <v>47</v>
      </c>
      <c r="B4002" s="2" t="s">
        <v>49</v>
      </c>
      <c r="C4002" s="3" t="s">
        <v>45</v>
      </c>
      <c r="D4002" s="3" t="s">
        <v>46</v>
      </c>
      <c r="E4002" s="3">
        <v>1973</v>
      </c>
      <c r="F4002" s="4">
        <v>6200566.5</v>
      </c>
    </row>
    <row r="4003" spans="1:6" x14ac:dyDescent="0.15">
      <c r="A4003" s="2" t="s">
        <v>47</v>
      </c>
      <c r="B4003" s="2" t="s">
        <v>48</v>
      </c>
      <c r="C4003" s="3" t="s">
        <v>45</v>
      </c>
      <c r="D4003" s="3" t="s">
        <v>46</v>
      </c>
      <c r="E4003" s="3">
        <v>1974</v>
      </c>
      <c r="F4003" s="4">
        <v>6008906.5</v>
      </c>
    </row>
    <row r="4004" spans="1:6" x14ac:dyDescent="0.15">
      <c r="A4004" s="2" t="s">
        <v>47</v>
      </c>
      <c r="B4004" s="2" t="s">
        <v>49</v>
      </c>
      <c r="C4004" s="3" t="s">
        <v>45</v>
      </c>
      <c r="D4004" s="3" t="s">
        <v>46</v>
      </c>
      <c r="E4004" s="3">
        <v>1974</v>
      </c>
      <c r="F4004" s="4">
        <v>6143633</v>
      </c>
    </row>
    <row r="4005" spans="1:6" x14ac:dyDescent="0.15">
      <c r="A4005" s="2" t="s">
        <v>47</v>
      </c>
      <c r="B4005" s="2" t="s">
        <v>48</v>
      </c>
      <c r="C4005" s="3" t="s">
        <v>45</v>
      </c>
      <c r="D4005" s="3" t="s">
        <v>46</v>
      </c>
      <c r="E4005" s="3">
        <v>1975</v>
      </c>
      <c r="F4005" s="4">
        <v>5979466</v>
      </c>
    </row>
    <row r="4006" spans="1:6" x14ac:dyDescent="0.15">
      <c r="A4006" s="2" t="s">
        <v>47</v>
      </c>
      <c r="B4006" s="2" t="s">
        <v>49</v>
      </c>
      <c r="C4006" s="3" t="s">
        <v>45</v>
      </c>
      <c r="D4006" s="3" t="s">
        <v>46</v>
      </c>
      <c r="E4006" s="3">
        <v>1975</v>
      </c>
      <c r="F4006" s="4">
        <v>6136286</v>
      </c>
    </row>
    <row r="4007" spans="1:6" x14ac:dyDescent="0.15">
      <c r="A4007" s="2" t="s">
        <v>47</v>
      </c>
      <c r="B4007" s="2" t="s">
        <v>48</v>
      </c>
      <c r="C4007" s="3" t="s">
        <v>45</v>
      </c>
      <c r="D4007" s="3" t="s">
        <v>46</v>
      </c>
      <c r="E4007" s="3">
        <v>1976</v>
      </c>
      <c r="F4007" s="4">
        <v>6331245</v>
      </c>
    </row>
    <row r="4008" spans="1:6" x14ac:dyDescent="0.15">
      <c r="A4008" s="2" t="s">
        <v>47</v>
      </c>
      <c r="B4008" s="2" t="s">
        <v>49</v>
      </c>
      <c r="C4008" s="3" t="s">
        <v>45</v>
      </c>
      <c r="D4008" s="3" t="s">
        <v>46</v>
      </c>
      <c r="E4008" s="3">
        <v>1976</v>
      </c>
      <c r="F4008" s="4">
        <v>6472004</v>
      </c>
    </row>
    <row r="4009" spans="1:6" x14ac:dyDescent="0.15">
      <c r="A4009" s="2" t="s">
        <v>47</v>
      </c>
      <c r="B4009" s="2" t="s">
        <v>48</v>
      </c>
      <c r="C4009" s="3" t="s">
        <v>45</v>
      </c>
      <c r="D4009" s="3" t="s">
        <v>46</v>
      </c>
      <c r="E4009" s="3">
        <v>1977</v>
      </c>
      <c r="F4009" s="4">
        <v>6618431</v>
      </c>
    </row>
    <row r="4010" spans="1:6" x14ac:dyDescent="0.15">
      <c r="A4010" s="2" t="s">
        <v>47</v>
      </c>
      <c r="B4010" s="2" t="s">
        <v>49</v>
      </c>
      <c r="C4010" s="3" t="s">
        <v>45</v>
      </c>
      <c r="D4010" s="3" t="s">
        <v>46</v>
      </c>
      <c r="E4010" s="3">
        <v>1977</v>
      </c>
      <c r="F4010" s="4">
        <v>6764708.5</v>
      </c>
    </row>
    <row r="4011" spans="1:6" x14ac:dyDescent="0.15">
      <c r="A4011" s="2" t="s">
        <v>47</v>
      </c>
      <c r="B4011" s="2" t="s">
        <v>48</v>
      </c>
      <c r="C4011" s="3" t="s">
        <v>45</v>
      </c>
      <c r="D4011" s="3" t="s">
        <v>46</v>
      </c>
      <c r="E4011" s="3">
        <v>1978</v>
      </c>
      <c r="F4011" s="4">
        <v>6996336.5</v>
      </c>
    </row>
    <row r="4012" spans="1:6" x14ac:dyDescent="0.15">
      <c r="A4012" s="2" t="s">
        <v>47</v>
      </c>
      <c r="B4012" s="2" t="s">
        <v>49</v>
      </c>
      <c r="C4012" s="3" t="s">
        <v>45</v>
      </c>
      <c r="D4012" s="3" t="s">
        <v>46</v>
      </c>
      <c r="E4012" s="3">
        <v>1978</v>
      </c>
      <c r="F4012" s="4">
        <v>7134494.5</v>
      </c>
    </row>
    <row r="4013" spans="1:6" x14ac:dyDescent="0.15">
      <c r="A4013" s="2" t="s">
        <v>47</v>
      </c>
      <c r="B4013" s="2" t="s">
        <v>48</v>
      </c>
      <c r="C4013" s="3" t="s">
        <v>45</v>
      </c>
      <c r="D4013" s="3" t="s">
        <v>46</v>
      </c>
      <c r="E4013" s="3">
        <v>1979</v>
      </c>
      <c r="F4013" s="4">
        <v>7192496.5</v>
      </c>
    </row>
    <row r="4014" spans="1:6" x14ac:dyDescent="0.15">
      <c r="A4014" s="2" t="s">
        <v>47</v>
      </c>
      <c r="B4014" s="2" t="s">
        <v>49</v>
      </c>
      <c r="C4014" s="3" t="s">
        <v>45</v>
      </c>
      <c r="D4014" s="3" t="s">
        <v>46</v>
      </c>
      <c r="E4014" s="3">
        <v>1979</v>
      </c>
      <c r="F4014" s="4">
        <v>7333368.5</v>
      </c>
    </row>
    <row r="4015" spans="1:6" x14ac:dyDescent="0.15">
      <c r="A4015" s="2" t="s">
        <v>47</v>
      </c>
      <c r="B4015" s="2" t="s">
        <v>48</v>
      </c>
      <c r="C4015" s="3" t="s">
        <v>45</v>
      </c>
      <c r="D4015" s="3" t="s">
        <v>46</v>
      </c>
      <c r="E4015" s="3">
        <v>1980</v>
      </c>
      <c r="F4015" s="4">
        <v>7065226</v>
      </c>
    </row>
    <row r="4016" spans="1:6" x14ac:dyDescent="0.15">
      <c r="A4016" s="2" t="s">
        <v>47</v>
      </c>
      <c r="B4016" s="2" t="s">
        <v>49</v>
      </c>
      <c r="C4016" s="3" t="s">
        <v>45</v>
      </c>
      <c r="D4016" s="3" t="s">
        <v>46</v>
      </c>
      <c r="E4016" s="3">
        <v>1980</v>
      </c>
      <c r="F4016" s="4">
        <v>7259292.5</v>
      </c>
    </row>
    <row r="4017" spans="1:6" x14ac:dyDescent="0.15">
      <c r="A4017" s="2" t="s">
        <v>47</v>
      </c>
      <c r="B4017" s="2" t="s">
        <v>48</v>
      </c>
      <c r="C4017" s="3" t="s">
        <v>45</v>
      </c>
      <c r="D4017" s="3" t="s">
        <v>46</v>
      </c>
      <c r="E4017" s="3">
        <v>1981</v>
      </c>
      <c r="F4017" s="4">
        <v>7263261.5</v>
      </c>
    </row>
    <row r="4018" spans="1:6" x14ac:dyDescent="0.15">
      <c r="A4018" s="2" t="s">
        <v>47</v>
      </c>
      <c r="B4018" s="2" t="s">
        <v>49</v>
      </c>
      <c r="C4018" s="3" t="s">
        <v>45</v>
      </c>
      <c r="D4018" s="3" t="s">
        <v>46</v>
      </c>
      <c r="E4018" s="3">
        <v>1981</v>
      </c>
      <c r="F4018" s="4">
        <v>7472227</v>
      </c>
    </row>
    <row r="4019" spans="1:6" x14ac:dyDescent="0.15">
      <c r="A4019" s="2" t="s">
        <v>47</v>
      </c>
      <c r="B4019" s="2" t="s">
        <v>48</v>
      </c>
      <c r="C4019" s="3" t="s">
        <v>45</v>
      </c>
      <c r="D4019" s="3" t="s">
        <v>46</v>
      </c>
      <c r="E4019" s="3">
        <v>1982</v>
      </c>
      <c r="F4019" s="4">
        <v>7129462</v>
      </c>
    </row>
    <row r="4020" spans="1:6" x14ac:dyDescent="0.15">
      <c r="A4020" s="2" t="s">
        <v>47</v>
      </c>
      <c r="B4020" s="2" t="s">
        <v>49</v>
      </c>
      <c r="C4020" s="3" t="s">
        <v>45</v>
      </c>
      <c r="D4020" s="3" t="s">
        <v>46</v>
      </c>
      <c r="E4020" s="3">
        <v>1982</v>
      </c>
      <c r="F4020" s="4">
        <v>7358677.5</v>
      </c>
    </row>
    <row r="4021" spans="1:6" x14ac:dyDescent="0.15">
      <c r="A4021" s="2" t="s">
        <v>47</v>
      </c>
      <c r="B4021" s="2" t="s">
        <v>48</v>
      </c>
      <c r="C4021" s="3" t="s">
        <v>45</v>
      </c>
      <c r="D4021" s="3" t="s">
        <v>46</v>
      </c>
      <c r="E4021" s="3">
        <v>1983</v>
      </c>
      <c r="F4021" s="4">
        <v>7495463.5</v>
      </c>
    </row>
    <row r="4022" spans="1:6" x14ac:dyDescent="0.15">
      <c r="A4022" s="2" t="s">
        <v>47</v>
      </c>
      <c r="B4022" s="2" t="s">
        <v>49</v>
      </c>
      <c r="C4022" s="3" t="s">
        <v>45</v>
      </c>
      <c r="D4022" s="3" t="s">
        <v>46</v>
      </c>
      <c r="E4022" s="3">
        <v>1983</v>
      </c>
      <c r="F4022" s="4">
        <v>7722737</v>
      </c>
    </row>
    <row r="4023" spans="1:6" x14ac:dyDescent="0.15">
      <c r="A4023" s="2" t="s">
        <v>47</v>
      </c>
      <c r="B4023" s="2" t="s">
        <v>48</v>
      </c>
      <c r="C4023" s="3" t="s">
        <v>45</v>
      </c>
      <c r="D4023" s="3" t="s">
        <v>46</v>
      </c>
      <c r="E4023" s="3">
        <v>1984</v>
      </c>
      <c r="F4023" s="4">
        <v>8101474</v>
      </c>
    </row>
    <row r="4024" spans="1:6" x14ac:dyDescent="0.15">
      <c r="A4024" s="2" t="s">
        <v>47</v>
      </c>
      <c r="B4024" s="2" t="s">
        <v>49</v>
      </c>
      <c r="C4024" s="3" t="s">
        <v>45</v>
      </c>
      <c r="D4024" s="3" t="s">
        <v>46</v>
      </c>
      <c r="E4024" s="3">
        <v>1984</v>
      </c>
      <c r="F4024" s="4">
        <v>8304634.5</v>
      </c>
    </row>
    <row r="4025" spans="1:6" x14ac:dyDescent="0.15">
      <c r="A4025" s="2" t="s">
        <v>47</v>
      </c>
      <c r="B4025" s="2" t="s">
        <v>48</v>
      </c>
      <c r="C4025" s="3" t="s">
        <v>45</v>
      </c>
      <c r="D4025" s="3" t="s">
        <v>46</v>
      </c>
      <c r="E4025" s="3">
        <v>1985</v>
      </c>
      <c r="F4025" s="4">
        <v>8446945</v>
      </c>
    </row>
    <row r="4026" spans="1:6" x14ac:dyDescent="0.15">
      <c r="A4026" s="2" t="s">
        <v>47</v>
      </c>
      <c r="B4026" s="2" t="s">
        <v>49</v>
      </c>
      <c r="C4026" s="3" t="s">
        <v>45</v>
      </c>
      <c r="D4026" s="3" t="s">
        <v>46</v>
      </c>
      <c r="E4026" s="3">
        <v>1985</v>
      </c>
      <c r="F4026" s="4">
        <v>8674077</v>
      </c>
    </row>
    <row r="4027" spans="1:6" x14ac:dyDescent="0.15">
      <c r="A4027" s="2" t="s">
        <v>47</v>
      </c>
      <c r="B4027" s="2" t="s">
        <v>48</v>
      </c>
      <c r="C4027" s="3" t="s">
        <v>45</v>
      </c>
      <c r="D4027" s="3" t="s">
        <v>46</v>
      </c>
      <c r="E4027" s="3">
        <v>1986</v>
      </c>
      <c r="F4027" s="4">
        <v>8721344</v>
      </c>
    </row>
    <row r="4028" spans="1:6" x14ac:dyDescent="0.15">
      <c r="A4028" s="2" t="s">
        <v>47</v>
      </c>
      <c r="B4028" s="2" t="s">
        <v>49</v>
      </c>
      <c r="C4028" s="3" t="s">
        <v>45</v>
      </c>
      <c r="D4028" s="3" t="s">
        <v>46</v>
      </c>
      <c r="E4028" s="3">
        <v>1986</v>
      </c>
      <c r="F4028" s="4">
        <v>8948904</v>
      </c>
    </row>
    <row r="4029" spans="1:6" x14ac:dyDescent="0.15">
      <c r="A4029" s="2" t="s">
        <v>47</v>
      </c>
      <c r="B4029" s="2" t="s">
        <v>48</v>
      </c>
      <c r="C4029" s="3" t="s">
        <v>45</v>
      </c>
      <c r="D4029" s="3" t="s">
        <v>46</v>
      </c>
      <c r="E4029" s="3">
        <v>1987</v>
      </c>
      <c r="F4029" s="4">
        <v>8994791</v>
      </c>
    </row>
    <row r="4030" spans="1:6" x14ac:dyDescent="0.15">
      <c r="A4030" s="2" t="s">
        <v>47</v>
      </c>
      <c r="B4030" s="2" t="s">
        <v>49</v>
      </c>
      <c r="C4030" s="3" t="s">
        <v>45</v>
      </c>
      <c r="D4030" s="3" t="s">
        <v>46</v>
      </c>
      <c r="E4030" s="3">
        <v>1987</v>
      </c>
      <c r="F4030" s="4">
        <v>9214460</v>
      </c>
    </row>
    <row r="4031" spans="1:6" x14ac:dyDescent="0.15">
      <c r="A4031" s="2" t="s">
        <v>47</v>
      </c>
      <c r="B4031" s="2" t="s">
        <v>48</v>
      </c>
      <c r="C4031" s="3" t="s">
        <v>45</v>
      </c>
      <c r="D4031" s="3" t="s">
        <v>46</v>
      </c>
      <c r="E4031" s="3">
        <v>1988</v>
      </c>
      <c r="F4031" s="4">
        <v>9365800</v>
      </c>
    </row>
    <row r="4032" spans="1:6" x14ac:dyDescent="0.15">
      <c r="A4032" s="2" t="s">
        <v>47</v>
      </c>
      <c r="B4032" s="2" t="s">
        <v>49</v>
      </c>
      <c r="C4032" s="3" t="s">
        <v>45</v>
      </c>
      <c r="D4032" s="3" t="s">
        <v>46</v>
      </c>
      <c r="E4032" s="3">
        <v>1988</v>
      </c>
      <c r="F4032" s="4">
        <v>9593797</v>
      </c>
    </row>
    <row r="4033" spans="1:6" x14ac:dyDescent="0.15">
      <c r="A4033" s="2" t="s">
        <v>47</v>
      </c>
      <c r="B4033" s="2" t="s">
        <v>48</v>
      </c>
      <c r="C4033" s="3" t="s">
        <v>45</v>
      </c>
      <c r="D4033" s="3" t="s">
        <v>46</v>
      </c>
      <c r="E4033" s="3">
        <v>1989</v>
      </c>
      <c r="F4033" s="4">
        <v>9703781</v>
      </c>
    </row>
    <row r="4034" spans="1:6" x14ac:dyDescent="0.15">
      <c r="A4034" s="2" t="s">
        <v>47</v>
      </c>
      <c r="B4034" s="2" t="s">
        <v>49</v>
      </c>
      <c r="C4034" s="3" t="s">
        <v>45</v>
      </c>
      <c r="D4034" s="3" t="s">
        <v>46</v>
      </c>
      <c r="E4034" s="3">
        <v>1989</v>
      </c>
      <c r="F4034" s="4">
        <v>9923342</v>
      </c>
    </row>
    <row r="4035" spans="1:6" x14ac:dyDescent="0.15">
      <c r="A4035" s="2" t="s">
        <v>47</v>
      </c>
      <c r="B4035" s="2" t="s">
        <v>48</v>
      </c>
      <c r="C4035" s="3" t="s">
        <v>45</v>
      </c>
      <c r="D4035" s="3" t="s">
        <v>46</v>
      </c>
      <c r="E4035" s="3">
        <v>1990</v>
      </c>
      <c r="F4035" s="4">
        <v>9847675</v>
      </c>
    </row>
    <row r="4036" spans="1:6" x14ac:dyDescent="0.15">
      <c r="A4036" s="2" t="s">
        <v>47</v>
      </c>
      <c r="B4036" s="2" t="s">
        <v>49</v>
      </c>
      <c r="C4036" s="3" t="s">
        <v>45</v>
      </c>
      <c r="D4036" s="3" t="s">
        <v>46</v>
      </c>
      <c r="E4036" s="3">
        <v>1990</v>
      </c>
      <c r="F4036" s="4">
        <v>10104369</v>
      </c>
    </row>
    <row r="4037" spans="1:6" x14ac:dyDescent="0.15">
      <c r="A4037" s="2" t="s">
        <v>47</v>
      </c>
      <c r="B4037" s="2" t="s">
        <v>48</v>
      </c>
      <c r="C4037" s="3" t="s">
        <v>45</v>
      </c>
      <c r="D4037" s="3" t="s">
        <v>46</v>
      </c>
      <c r="E4037" s="3">
        <v>1991</v>
      </c>
      <c r="F4037" s="4">
        <v>9831967</v>
      </c>
    </row>
    <row r="4038" spans="1:6" x14ac:dyDescent="0.15">
      <c r="A4038" s="2" t="s">
        <v>47</v>
      </c>
      <c r="B4038" s="2" t="s">
        <v>49</v>
      </c>
      <c r="C4038" s="3" t="s">
        <v>45</v>
      </c>
      <c r="D4038" s="3" t="s">
        <v>46</v>
      </c>
      <c r="E4038" s="3">
        <v>1991</v>
      </c>
      <c r="F4038" s="4">
        <v>10083513</v>
      </c>
    </row>
    <row r="4039" spans="1:6" x14ac:dyDescent="0.15">
      <c r="A4039" s="2" t="s">
        <v>47</v>
      </c>
      <c r="B4039" s="2" t="s">
        <v>48</v>
      </c>
      <c r="C4039" s="3" t="s">
        <v>45</v>
      </c>
      <c r="D4039" s="3" t="s">
        <v>46</v>
      </c>
      <c r="E4039" s="3">
        <v>1992</v>
      </c>
      <c r="F4039" s="4">
        <v>10189422</v>
      </c>
    </row>
    <row r="4040" spans="1:6" x14ac:dyDescent="0.15">
      <c r="A4040" s="2" t="s">
        <v>47</v>
      </c>
      <c r="B4040" s="2" t="s">
        <v>49</v>
      </c>
      <c r="C4040" s="3" t="s">
        <v>45</v>
      </c>
      <c r="D4040" s="3" t="s">
        <v>46</v>
      </c>
      <c r="E4040" s="3">
        <v>1992</v>
      </c>
      <c r="F4040" s="4">
        <v>10453822</v>
      </c>
    </row>
    <row r="4041" spans="1:6" x14ac:dyDescent="0.15">
      <c r="A4041" s="2" t="s">
        <v>47</v>
      </c>
      <c r="B4041" s="2" t="s">
        <v>48</v>
      </c>
      <c r="C4041" s="3" t="s">
        <v>45</v>
      </c>
      <c r="D4041" s="3" t="s">
        <v>46</v>
      </c>
      <c r="E4041" s="3">
        <v>1993</v>
      </c>
      <c r="F4041" s="4">
        <v>10505614</v>
      </c>
    </row>
    <row r="4042" spans="1:6" x14ac:dyDescent="0.15">
      <c r="A4042" s="2" t="s">
        <v>47</v>
      </c>
      <c r="B4042" s="2" t="s">
        <v>49</v>
      </c>
      <c r="C4042" s="3" t="s">
        <v>45</v>
      </c>
      <c r="D4042" s="3" t="s">
        <v>46</v>
      </c>
      <c r="E4042" s="3">
        <v>1993</v>
      </c>
      <c r="F4042" s="4">
        <v>10774939</v>
      </c>
    </row>
    <row r="4043" spans="1:6" x14ac:dyDescent="0.15">
      <c r="A4043" s="2" t="s">
        <v>47</v>
      </c>
      <c r="B4043" s="2" t="s">
        <v>48</v>
      </c>
      <c r="C4043" s="3" t="s">
        <v>45</v>
      </c>
      <c r="D4043" s="3" t="s">
        <v>46</v>
      </c>
      <c r="E4043" s="3">
        <v>1994</v>
      </c>
      <c r="F4043" s="4">
        <v>10966652</v>
      </c>
    </row>
    <row r="4044" spans="1:6" x14ac:dyDescent="0.15">
      <c r="A4044" s="2" t="s">
        <v>47</v>
      </c>
      <c r="B4044" s="2" t="s">
        <v>49</v>
      </c>
      <c r="C4044" s="3" t="s">
        <v>45</v>
      </c>
      <c r="D4044" s="3" t="s">
        <v>46</v>
      </c>
      <c r="E4044" s="3">
        <v>1994</v>
      </c>
      <c r="F4044" s="4">
        <v>11178786</v>
      </c>
    </row>
    <row r="4045" spans="1:6" x14ac:dyDescent="0.15">
      <c r="A4045" s="2" t="s">
        <v>47</v>
      </c>
      <c r="B4045" s="2" t="s">
        <v>48</v>
      </c>
      <c r="C4045" s="3" t="s">
        <v>45</v>
      </c>
      <c r="D4045" s="3" t="s">
        <v>46</v>
      </c>
      <c r="E4045" s="3">
        <v>1995</v>
      </c>
      <c r="F4045" s="4">
        <v>11269390</v>
      </c>
    </row>
    <row r="4046" spans="1:6" x14ac:dyDescent="0.15">
      <c r="A4046" s="2" t="s">
        <v>47</v>
      </c>
      <c r="B4046" s="2" t="s">
        <v>49</v>
      </c>
      <c r="C4046" s="3" t="s">
        <v>45</v>
      </c>
      <c r="D4046" s="3" t="s">
        <v>46</v>
      </c>
      <c r="E4046" s="3">
        <v>1995</v>
      </c>
      <c r="F4046" s="4">
        <v>11467534</v>
      </c>
    </row>
    <row r="4047" spans="1:6" x14ac:dyDescent="0.15">
      <c r="A4047" s="2" t="s">
        <v>47</v>
      </c>
      <c r="B4047" s="2" t="s">
        <v>48</v>
      </c>
      <c r="C4047" s="3" t="s">
        <v>45</v>
      </c>
      <c r="D4047" s="3" t="s">
        <v>46</v>
      </c>
      <c r="E4047" s="3">
        <v>1996</v>
      </c>
      <c r="F4047" s="4">
        <v>11731437</v>
      </c>
    </row>
    <row r="4048" spans="1:6" x14ac:dyDescent="0.15">
      <c r="A4048" s="2" t="s">
        <v>47</v>
      </c>
      <c r="B4048" s="2" t="s">
        <v>49</v>
      </c>
      <c r="C4048" s="3" t="s">
        <v>45</v>
      </c>
      <c r="D4048" s="3" t="s">
        <v>46</v>
      </c>
      <c r="E4048" s="3">
        <v>1996</v>
      </c>
      <c r="F4048" s="4">
        <v>11903335</v>
      </c>
    </row>
    <row r="4049" spans="1:6" x14ac:dyDescent="0.15">
      <c r="A4049" s="2" t="s">
        <v>47</v>
      </c>
      <c r="B4049" s="2" t="s">
        <v>48</v>
      </c>
      <c r="C4049" s="3" t="s">
        <v>45</v>
      </c>
      <c r="D4049" s="3" t="s">
        <v>46</v>
      </c>
      <c r="E4049" s="3">
        <v>1997</v>
      </c>
      <c r="F4049" s="4">
        <v>12310822</v>
      </c>
    </row>
    <row r="4050" spans="1:6" x14ac:dyDescent="0.15">
      <c r="A4050" s="2" t="s">
        <v>47</v>
      </c>
      <c r="B4050" s="2" t="s">
        <v>49</v>
      </c>
      <c r="C4050" s="3" t="s">
        <v>45</v>
      </c>
      <c r="D4050" s="3" t="s">
        <v>46</v>
      </c>
      <c r="E4050" s="3">
        <v>1997</v>
      </c>
      <c r="F4050" s="4">
        <v>12433358</v>
      </c>
    </row>
    <row r="4051" spans="1:6" x14ac:dyDescent="0.15">
      <c r="A4051" s="2" t="s">
        <v>47</v>
      </c>
      <c r="B4051" s="2" t="s">
        <v>48</v>
      </c>
      <c r="C4051" s="3" t="s">
        <v>45</v>
      </c>
      <c r="D4051" s="3" t="s">
        <v>46</v>
      </c>
      <c r="E4051" s="3">
        <v>1998</v>
      </c>
      <c r="F4051" s="4">
        <v>12947533</v>
      </c>
    </row>
    <row r="4052" spans="1:6" x14ac:dyDescent="0.15">
      <c r="A4052" s="2" t="s">
        <v>47</v>
      </c>
      <c r="B4052" s="2" t="s">
        <v>49</v>
      </c>
      <c r="C4052" s="3" t="s">
        <v>45</v>
      </c>
      <c r="D4052" s="3" t="s">
        <v>46</v>
      </c>
      <c r="E4052" s="3">
        <v>1998</v>
      </c>
      <c r="F4052" s="4">
        <v>12987007</v>
      </c>
    </row>
    <row r="4053" spans="1:6" x14ac:dyDescent="0.15">
      <c r="A4053" s="2" t="s">
        <v>47</v>
      </c>
      <c r="B4053" s="2" t="s">
        <v>48</v>
      </c>
      <c r="C4053" s="3" t="s">
        <v>45</v>
      </c>
      <c r="D4053" s="3" t="s">
        <v>46</v>
      </c>
      <c r="E4053" s="3">
        <v>1999</v>
      </c>
      <c r="F4053" s="4">
        <v>13569720</v>
      </c>
    </row>
    <row r="4054" spans="1:6" x14ac:dyDescent="0.15">
      <c r="A4054" s="2" t="s">
        <v>47</v>
      </c>
      <c r="B4054" s="2" t="s">
        <v>49</v>
      </c>
      <c r="C4054" s="3" t="s">
        <v>45</v>
      </c>
      <c r="D4054" s="3" t="s">
        <v>46</v>
      </c>
      <c r="E4054" s="3">
        <v>1999</v>
      </c>
      <c r="F4054" s="4">
        <v>13624725</v>
      </c>
    </row>
    <row r="4055" spans="1:6" x14ac:dyDescent="0.15">
      <c r="A4055" s="2" t="s">
        <v>47</v>
      </c>
      <c r="B4055" s="2" t="s">
        <v>48</v>
      </c>
      <c r="C4055" s="3" t="s">
        <v>45</v>
      </c>
      <c r="D4055" s="3" t="s">
        <v>46</v>
      </c>
      <c r="E4055" s="3">
        <v>2000</v>
      </c>
      <c r="F4055" s="4">
        <v>14110581</v>
      </c>
    </row>
    <row r="4056" spans="1:6" x14ac:dyDescent="0.15">
      <c r="A4056" s="2" t="s">
        <v>47</v>
      </c>
      <c r="B4056" s="2" t="s">
        <v>49</v>
      </c>
      <c r="C4056" s="3" t="s">
        <v>45</v>
      </c>
      <c r="D4056" s="3" t="s">
        <v>46</v>
      </c>
      <c r="E4056" s="3">
        <v>2000</v>
      </c>
      <c r="F4056" s="4">
        <v>14197566</v>
      </c>
    </row>
    <row r="4057" spans="1:6" x14ac:dyDescent="0.15">
      <c r="A4057" s="2" t="s">
        <v>47</v>
      </c>
      <c r="B4057" s="2" t="s">
        <v>48</v>
      </c>
      <c r="C4057" s="3" t="s">
        <v>45</v>
      </c>
      <c r="D4057" s="3" t="s">
        <v>46</v>
      </c>
      <c r="E4057" s="3">
        <v>2001</v>
      </c>
      <c r="F4057" s="4">
        <v>14258955</v>
      </c>
    </row>
    <row r="4058" spans="1:6" x14ac:dyDescent="0.15">
      <c r="A4058" s="2" t="s">
        <v>47</v>
      </c>
      <c r="B4058" s="2" t="s">
        <v>49</v>
      </c>
      <c r="C4058" s="3" t="s">
        <v>45</v>
      </c>
      <c r="D4058" s="3" t="s">
        <v>46</v>
      </c>
      <c r="E4058" s="3">
        <v>2001</v>
      </c>
      <c r="F4058" s="4">
        <v>14396745</v>
      </c>
    </row>
    <row r="4059" spans="1:6" x14ac:dyDescent="0.15">
      <c r="A4059" s="2" t="s">
        <v>47</v>
      </c>
      <c r="B4059" s="2" t="s">
        <v>48</v>
      </c>
      <c r="C4059" s="3" t="s">
        <v>45</v>
      </c>
      <c r="D4059" s="3" t="s">
        <v>46</v>
      </c>
      <c r="E4059" s="3">
        <v>2002</v>
      </c>
      <c r="F4059" s="4">
        <v>14503314</v>
      </c>
    </row>
    <row r="4060" spans="1:6" x14ac:dyDescent="0.15">
      <c r="A4060" s="2" t="s">
        <v>47</v>
      </c>
      <c r="B4060" s="2" t="s">
        <v>49</v>
      </c>
      <c r="C4060" s="3" t="s">
        <v>45</v>
      </c>
      <c r="D4060" s="3" t="s">
        <v>46</v>
      </c>
      <c r="E4060" s="3">
        <v>2002</v>
      </c>
      <c r="F4060" s="4">
        <v>14700074</v>
      </c>
    </row>
    <row r="4061" spans="1:6" x14ac:dyDescent="0.15">
      <c r="A4061" s="2" t="s">
        <v>47</v>
      </c>
      <c r="B4061" s="2" t="s">
        <v>48</v>
      </c>
      <c r="C4061" s="3" t="s">
        <v>45</v>
      </c>
      <c r="D4061" s="3" t="s">
        <v>46</v>
      </c>
      <c r="E4061" s="3">
        <v>2003</v>
      </c>
      <c r="F4061" s="4">
        <v>14906207</v>
      </c>
    </row>
    <row r="4062" spans="1:6" x14ac:dyDescent="0.15">
      <c r="A4062" s="2" t="s">
        <v>47</v>
      </c>
      <c r="B4062" s="2" t="s">
        <v>49</v>
      </c>
      <c r="C4062" s="3" t="s">
        <v>45</v>
      </c>
      <c r="D4062" s="3" t="s">
        <v>46</v>
      </c>
      <c r="E4062" s="3">
        <v>2003</v>
      </c>
      <c r="F4062" s="4">
        <v>15090390</v>
      </c>
    </row>
    <row r="4063" spans="1:6" x14ac:dyDescent="0.15">
      <c r="A4063" s="2" t="s">
        <v>47</v>
      </c>
      <c r="B4063" s="2" t="s">
        <v>48</v>
      </c>
      <c r="C4063" s="3" t="s">
        <v>45</v>
      </c>
      <c r="D4063" s="3" t="s">
        <v>46</v>
      </c>
      <c r="E4063" s="3">
        <v>2004</v>
      </c>
      <c r="F4063" s="4">
        <v>15484192</v>
      </c>
    </row>
    <row r="4064" spans="1:6" x14ac:dyDescent="0.15">
      <c r="A4064" s="2" t="s">
        <v>47</v>
      </c>
      <c r="B4064" s="2" t="s">
        <v>49</v>
      </c>
      <c r="C4064" s="3" t="s">
        <v>45</v>
      </c>
      <c r="D4064" s="3" t="s">
        <v>46</v>
      </c>
      <c r="E4064" s="3">
        <v>2004</v>
      </c>
      <c r="F4064" s="4">
        <v>15652782</v>
      </c>
    </row>
    <row r="4065" spans="1:6" x14ac:dyDescent="0.15">
      <c r="A4065" s="2" t="s">
        <v>47</v>
      </c>
      <c r="B4065" s="2" t="s">
        <v>48</v>
      </c>
      <c r="C4065" s="3" t="s">
        <v>45</v>
      </c>
      <c r="D4065" s="3" t="s">
        <v>46</v>
      </c>
      <c r="E4065" s="3">
        <v>2005</v>
      </c>
      <c r="F4065" s="4">
        <v>15991891</v>
      </c>
    </row>
    <row r="4066" spans="1:6" x14ac:dyDescent="0.15">
      <c r="A4066" s="2" t="s">
        <v>47</v>
      </c>
      <c r="B4066" s="2" t="s">
        <v>49</v>
      </c>
      <c r="C4066" s="3" t="s">
        <v>45</v>
      </c>
      <c r="D4066" s="3" t="s">
        <v>46</v>
      </c>
      <c r="E4066" s="3">
        <v>2005</v>
      </c>
      <c r="F4066" s="4">
        <v>16415791</v>
      </c>
    </row>
    <row r="4067" spans="1:6" x14ac:dyDescent="0.15">
      <c r="A4067" s="2" t="s">
        <v>47</v>
      </c>
      <c r="B4067" s="2" t="s">
        <v>48</v>
      </c>
      <c r="C4067" s="3" t="s">
        <v>45</v>
      </c>
      <c r="D4067" s="3" t="s">
        <v>46</v>
      </c>
      <c r="E4067" s="3">
        <v>2006</v>
      </c>
      <c r="F4067" s="4">
        <v>16448620</v>
      </c>
    </row>
    <row r="4068" spans="1:6" x14ac:dyDescent="0.15">
      <c r="A4068" s="2" t="s">
        <v>47</v>
      </c>
      <c r="B4068" s="2" t="s">
        <v>49</v>
      </c>
      <c r="C4068" s="3" t="s">
        <v>45</v>
      </c>
      <c r="D4068" s="3" t="s">
        <v>46</v>
      </c>
      <c r="E4068" s="3">
        <v>2006</v>
      </c>
      <c r="F4068" s="4">
        <v>16750561</v>
      </c>
    </row>
    <row r="4069" spans="1:6" x14ac:dyDescent="0.15">
      <c r="A4069" s="2" t="s">
        <v>47</v>
      </c>
      <c r="B4069" s="2" t="s">
        <v>48</v>
      </c>
      <c r="C4069" s="3" t="s">
        <v>45</v>
      </c>
      <c r="D4069" s="3" t="s">
        <v>46</v>
      </c>
      <c r="E4069" s="3">
        <v>2007</v>
      </c>
      <c r="F4069" s="4">
        <v>16746366</v>
      </c>
    </row>
    <row r="4070" spans="1:6" x14ac:dyDescent="0.15">
      <c r="A4070" s="2" t="s">
        <v>47</v>
      </c>
      <c r="B4070" s="2" t="s">
        <v>49</v>
      </c>
      <c r="C4070" s="3" t="s">
        <v>45</v>
      </c>
      <c r="D4070" s="3" t="s">
        <v>46</v>
      </c>
      <c r="E4070" s="3">
        <v>2007</v>
      </c>
      <c r="F4070" s="4">
        <v>16985660</v>
      </c>
    </row>
    <row r="4071" spans="1:6" x14ac:dyDescent="0.15">
      <c r="A4071" s="2" t="s">
        <v>47</v>
      </c>
      <c r="B4071" s="2" t="s">
        <v>48</v>
      </c>
      <c r="C4071" s="3" t="s">
        <v>45</v>
      </c>
      <c r="D4071" s="3" t="s">
        <v>46</v>
      </c>
      <c r="E4071" s="3">
        <v>2008</v>
      </c>
      <c r="F4071" s="4">
        <v>16515918</v>
      </c>
    </row>
    <row r="4072" spans="1:6" x14ac:dyDescent="0.15">
      <c r="A4072" s="2" t="s">
        <v>47</v>
      </c>
      <c r="B4072" s="2" t="s">
        <v>49</v>
      </c>
      <c r="C4072" s="3" t="s">
        <v>45</v>
      </c>
      <c r="D4072" s="3" t="s">
        <v>46</v>
      </c>
      <c r="E4072" s="3">
        <v>2008</v>
      </c>
      <c r="F4072" s="4">
        <v>16850342</v>
      </c>
    </row>
    <row r="4073" spans="1:6" x14ac:dyDescent="0.15">
      <c r="A4073" s="2" t="s">
        <v>47</v>
      </c>
      <c r="B4073" s="2" t="s">
        <v>48</v>
      </c>
      <c r="C4073" s="3" t="s">
        <v>45</v>
      </c>
      <c r="D4073" s="3" t="s">
        <v>46</v>
      </c>
      <c r="E4073" s="3">
        <v>2009</v>
      </c>
      <c r="F4073" s="4">
        <v>16174102</v>
      </c>
    </row>
    <row r="4074" spans="1:6" x14ac:dyDescent="0.15">
      <c r="A4074" s="2" t="s">
        <v>47</v>
      </c>
      <c r="B4074" s="2" t="s">
        <v>49</v>
      </c>
      <c r="C4074" s="3" t="s">
        <v>45</v>
      </c>
      <c r="D4074" s="3" t="s">
        <v>46</v>
      </c>
      <c r="E4074" s="3">
        <v>2009</v>
      </c>
      <c r="F4074" s="4">
        <v>16405376</v>
      </c>
    </row>
    <row r="4075" spans="1:6" x14ac:dyDescent="0.15">
      <c r="A4075" s="2" t="s">
        <v>47</v>
      </c>
      <c r="B4075" s="2" t="s">
        <v>48</v>
      </c>
      <c r="C4075" s="3" t="s">
        <v>45</v>
      </c>
      <c r="D4075" s="3" t="s">
        <v>46</v>
      </c>
      <c r="E4075" s="3">
        <v>2010</v>
      </c>
      <c r="F4075" s="4">
        <v>16583432</v>
      </c>
    </row>
    <row r="4076" spans="1:6" x14ac:dyDescent="0.15">
      <c r="A4076" s="2" t="s">
        <v>47</v>
      </c>
      <c r="B4076" s="2" t="s">
        <v>49</v>
      </c>
      <c r="C4076" s="3" t="s">
        <v>45</v>
      </c>
      <c r="D4076" s="3" t="s">
        <v>46</v>
      </c>
      <c r="E4076" s="3">
        <v>2010</v>
      </c>
      <c r="F4076" s="4">
        <v>16843858</v>
      </c>
    </row>
    <row r="4077" spans="1:6" x14ac:dyDescent="0.15">
      <c r="A4077" s="2" t="s">
        <v>47</v>
      </c>
      <c r="B4077" s="2" t="s">
        <v>48</v>
      </c>
      <c r="C4077" s="3" t="s">
        <v>45</v>
      </c>
      <c r="D4077" s="3" t="s">
        <v>46</v>
      </c>
      <c r="E4077" s="3">
        <v>2011</v>
      </c>
      <c r="F4077" s="4">
        <v>16826584</v>
      </c>
    </row>
    <row r="4078" spans="1:6" x14ac:dyDescent="0.15">
      <c r="A4078" s="2" t="s">
        <v>47</v>
      </c>
      <c r="B4078" s="2" t="s">
        <v>49</v>
      </c>
      <c r="C4078" s="3" t="s">
        <v>45</v>
      </c>
      <c r="D4078" s="3" t="s">
        <v>46</v>
      </c>
      <c r="E4078" s="3">
        <v>2011</v>
      </c>
      <c r="F4078" s="4">
        <v>17140938</v>
      </c>
    </row>
    <row r="4079" spans="1:6" x14ac:dyDescent="0.15">
      <c r="A4079" s="2" t="s">
        <v>47</v>
      </c>
      <c r="B4079" s="2" t="s">
        <v>48</v>
      </c>
      <c r="C4079" s="3" t="s">
        <v>45</v>
      </c>
      <c r="D4079" s="3" t="s">
        <v>46</v>
      </c>
      <c r="E4079" s="3">
        <v>2012</v>
      </c>
      <c r="F4079" s="4">
        <v>17276374</v>
      </c>
    </row>
    <row r="4080" spans="1:6" x14ac:dyDescent="0.15">
      <c r="A4080" s="2" t="s">
        <v>47</v>
      </c>
      <c r="B4080" s="2" t="s">
        <v>49</v>
      </c>
      <c r="C4080" s="3" t="s">
        <v>45</v>
      </c>
      <c r="D4080" s="3" t="s">
        <v>46</v>
      </c>
      <c r="E4080" s="3">
        <v>2012</v>
      </c>
      <c r="F4080" s="4">
        <v>17539960</v>
      </c>
    </row>
    <row r="4081" spans="1:6" x14ac:dyDescent="0.15">
      <c r="A4081" s="2" t="s">
        <v>47</v>
      </c>
      <c r="B4081" s="2" t="s">
        <v>48</v>
      </c>
      <c r="C4081" s="3" t="s">
        <v>45</v>
      </c>
      <c r="D4081" s="3" t="s">
        <v>46</v>
      </c>
      <c r="E4081" s="3">
        <v>2013</v>
      </c>
      <c r="F4081" s="4">
        <v>17688954</v>
      </c>
    </row>
    <row r="4082" spans="1:6" x14ac:dyDescent="0.15">
      <c r="A4082" s="2" t="s">
        <v>47</v>
      </c>
      <c r="B4082" s="2" t="s">
        <v>49</v>
      </c>
      <c r="C4082" s="3" t="s">
        <v>45</v>
      </c>
      <c r="D4082" s="3" t="s">
        <v>46</v>
      </c>
      <c r="E4082" s="3">
        <v>2013</v>
      </c>
      <c r="F4082" s="4">
        <v>17838098</v>
      </c>
    </row>
    <row r="4083" spans="1:6" x14ac:dyDescent="0.15">
      <c r="A4083" s="2" t="s">
        <v>47</v>
      </c>
      <c r="B4083" s="2" t="s">
        <v>48</v>
      </c>
      <c r="C4083" s="3" t="s">
        <v>45</v>
      </c>
      <c r="D4083" s="3" t="s">
        <v>46</v>
      </c>
      <c r="E4083" s="3">
        <v>2014</v>
      </c>
      <c r="F4083" s="4">
        <v>18201652</v>
      </c>
    </row>
    <row r="4084" spans="1:6" x14ac:dyDescent="0.15">
      <c r="A4084" s="2" t="s">
        <v>47</v>
      </c>
      <c r="B4084" s="2" t="s">
        <v>49</v>
      </c>
      <c r="C4084" s="3" t="s">
        <v>45</v>
      </c>
      <c r="D4084" s="3" t="s">
        <v>46</v>
      </c>
      <c r="E4084" s="3">
        <v>2014</v>
      </c>
      <c r="F4084" s="4">
        <v>18332030</v>
      </c>
    </row>
    <row r="4085" spans="1:6" x14ac:dyDescent="0.15">
      <c r="A4085" s="2" t="s">
        <v>47</v>
      </c>
      <c r="B4085" s="2" t="s">
        <v>48</v>
      </c>
      <c r="C4085" s="3" t="s">
        <v>45</v>
      </c>
      <c r="D4085" s="3" t="s">
        <v>46</v>
      </c>
      <c r="E4085" s="3">
        <v>2015</v>
      </c>
      <c r="F4085" s="4">
        <v>18905122</v>
      </c>
    </row>
    <row r="4086" spans="1:6" x14ac:dyDescent="0.15">
      <c r="A4086" s="2" t="s">
        <v>47</v>
      </c>
      <c r="B4086" s="2" t="s">
        <v>49</v>
      </c>
      <c r="C4086" s="3" t="s">
        <v>45</v>
      </c>
      <c r="D4086" s="3" t="s">
        <v>46</v>
      </c>
      <c r="E4086" s="3">
        <v>2015</v>
      </c>
      <c r="F4086" s="4">
        <v>18927364</v>
      </c>
    </row>
    <row r="4087" spans="1:6" x14ac:dyDescent="0.15">
      <c r="A4087" s="2" t="s">
        <v>47</v>
      </c>
      <c r="B4087" s="2" t="s">
        <v>48</v>
      </c>
      <c r="C4087" s="3" t="s">
        <v>45</v>
      </c>
      <c r="D4087" s="3" t="s">
        <v>46</v>
      </c>
      <c r="E4087" s="3">
        <v>2016</v>
      </c>
      <c r="F4087" s="4">
        <v>19285252</v>
      </c>
    </row>
    <row r="4088" spans="1:6" x14ac:dyDescent="0.15">
      <c r="A4088" s="2" t="s">
        <v>47</v>
      </c>
      <c r="B4088" s="2" t="s">
        <v>49</v>
      </c>
      <c r="C4088" s="3" t="s">
        <v>45</v>
      </c>
      <c r="D4088" s="3" t="s">
        <v>46</v>
      </c>
      <c r="E4088" s="3">
        <v>2016</v>
      </c>
      <c r="F4088" s="4">
        <v>19241262</v>
      </c>
    </row>
    <row r="4089" spans="1:6" x14ac:dyDescent="0.15">
      <c r="A4089" s="2" t="s">
        <v>47</v>
      </c>
      <c r="B4089" s="2" t="s">
        <v>48</v>
      </c>
      <c r="C4089" s="3" t="s">
        <v>45</v>
      </c>
      <c r="D4089" s="3" t="s">
        <v>46</v>
      </c>
      <c r="E4089" s="3">
        <v>2017</v>
      </c>
      <c r="F4089" s="4">
        <v>19754754</v>
      </c>
    </row>
    <row r="4090" spans="1:6" x14ac:dyDescent="0.15">
      <c r="A4090" s="2" t="s">
        <v>47</v>
      </c>
      <c r="B4090" s="2" t="s">
        <v>49</v>
      </c>
      <c r="C4090" s="3" t="s">
        <v>45</v>
      </c>
      <c r="D4090" s="3" t="s">
        <v>46</v>
      </c>
      <c r="E4090" s="3">
        <v>2017</v>
      </c>
      <c r="F4090" s="4">
        <v>19754754</v>
      </c>
    </row>
    <row r="4091" spans="1:6" x14ac:dyDescent="0.15">
      <c r="A4091" s="2" t="s">
        <v>47</v>
      </c>
      <c r="B4091" s="2" t="s">
        <v>48</v>
      </c>
      <c r="C4091" s="3" t="s">
        <v>45</v>
      </c>
      <c r="D4091" s="3" t="s">
        <v>46</v>
      </c>
      <c r="E4091" s="3">
        <v>2018</v>
      </c>
      <c r="F4091" s="4">
        <v>20369440</v>
      </c>
    </row>
    <row r="4092" spans="1:6" x14ac:dyDescent="0.15">
      <c r="A4092" s="2" t="s">
        <v>47</v>
      </c>
      <c r="B4092" s="2" t="s">
        <v>49</v>
      </c>
      <c r="C4092" s="3" t="s">
        <v>45</v>
      </c>
      <c r="D4092" s="3" t="s">
        <v>46</v>
      </c>
      <c r="E4092" s="3">
        <v>2018</v>
      </c>
      <c r="F4092" s="4">
        <v>20333180</v>
      </c>
    </row>
    <row r="4093" spans="1:6" x14ac:dyDescent="0.15">
      <c r="A4093" s="2" t="s">
        <v>47</v>
      </c>
      <c r="B4093" s="2" t="s">
        <v>48</v>
      </c>
      <c r="C4093" s="3" t="s">
        <v>45</v>
      </c>
      <c r="D4093" s="3" t="s">
        <v>46</v>
      </c>
      <c r="E4093" s="3">
        <v>2019</v>
      </c>
      <c r="F4093" s="4">
        <v>20860506</v>
      </c>
    </row>
    <row r="4094" spans="1:6" x14ac:dyDescent="0.15">
      <c r="A4094" s="2" t="s">
        <v>47</v>
      </c>
      <c r="B4094" s="2" t="s">
        <v>49</v>
      </c>
      <c r="C4094" s="3" t="s">
        <v>45</v>
      </c>
      <c r="D4094" s="3" t="s">
        <v>46</v>
      </c>
      <c r="E4094" s="3">
        <v>2019</v>
      </c>
      <c r="F4094" s="4">
        <v>20791364</v>
      </c>
    </row>
    <row r="4095" spans="1:6" x14ac:dyDescent="0.15">
      <c r="A4095" s="2" t="s">
        <v>50</v>
      </c>
      <c r="B4095" s="2" t="s">
        <v>51</v>
      </c>
      <c r="C4095" s="3" t="s">
        <v>7</v>
      </c>
      <c r="D4095" s="3" t="s">
        <v>8</v>
      </c>
      <c r="E4095" s="3">
        <v>1950</v>
      </c>
      <c r="F4095" s="4">
        <v>5781.2242459282888</v>
      </c>
    </row>
    <row r="4096" spans="1:6" x14ac:dyDescent="0.15">
      <c r="A4096" s="2" t="s">
        <v>50</v>
      </c>
      <c r="B4096" s="2" t="s">
        <v>51</v>
      </c>
      <c r="C4096" s="3" t="s">
        <v>7</v>
      </c>
      <c r="D4096" s="3" t="s">
        <v>8</v>
      </c>
      <c r="E4096" s="3">
        <v>1951</v>
      </c>
      <c r="F4096" s="4">
        <v>5994.249146172654</v>
      </c>
    </row>
    <row r="4097" spans="1:6" x14ac:dyDescent="0.15">
      <c r="A4097" s="2" t="s">
        <v>50</v>
      </c>
      <c r="B4097" s="2" t="s">
        <v>51</v>
      </c>
      <c r="C4097" s="3" t="s">
        <v>7</v>
      </c>
      <c r="D4097" s="3" t="s">
        <v>8</v>
      </c>
      <c r="E4097" s="3">
        <v>1952</v>
      </c>
      <c r="F4097" s="4">
        <v>6289.300063490442</v>
      </c>
    </row>
    <row r="4098" spans="1:6" x14ac:dyDescent="0.15">
      <c r="A4098" s="2" t="s">
        <v>50</v>
      </c>
      <c r="B4098" s="2" t="s">
        <v>51</v>
      </c>
      <c r="C4098" s="3" t="s">
        <v>7</v>
      </c>
      <c r="D4098" s="3" t="s">
        <v>8</v>
      </c>
      <c r="E4098" s="3">
        <v>1953</v>
      </c>
      <c r="F4098" s="4">
        <v>6595.8761028719318</v>
      </c>
    </row>
    <row r="4099" spans="1:6" x14ac:dyDescent="0.15">
      <c r="A4099" s="2" t="s">
        <v>50</v>
      </c>
      <c r="B4099" s="2" t="s">
        <v>51</v>
      </c>
      <c r="C4099" s="3" t="s">
        <v>7</v>
      </c>
      <c r="D4099" s="3" t="s">
        <v>8</v>
      </c>
      <c r="E4099" s="3">
        <v>1954</v>
      </c>
      <c r="F4099" s="4">
        <v>7025.3246132695867</v>
      </c>
    </row>
    <row r="4100" spans="1:6" x14ac:dyDescent="0.15">
      <c r="A4100" s="2" t="s">
        <v>50</v>
      </c>
      <c r="B4100" s="2" t="s">
        <v>51</v>
      </c>
      <c r="C4100" s="3" t="s">
        <v>7</v>
      </c>
      <c r="D4100" s="3" t="s">
        <v>8</v>
      </c>
      <c r="E4100" s="3">
        <v>1955</v>
      </c>
      <c r="F4100" s="4">
        <v>7710.9989563940517</v>
      </c>
    </row>
    <row r="4101" spans="1:6" x14ac:dyDescent="0.15">
      <c r="A4101" s="2" t="s">
        <v>50</v>
      </c>
      <c r="B4101" s="2" t="s">
        <v>51</v>
      </c>
      <c r="C4101" s="3" t="s">
        <v>7</v>
      </c>
      <c r="D4101" s="3" t="s">
        <v>8</v>
      </c>
      <c r="E4101" s="3">
        <v>1956</v>
      </c>
      <c r="F4101" s="4">
        <v>8330.1832636752733</v>
      </c>
    </row>
    <row r="4102" spans="1:6" x14ac:dyDescent="0.15">
      <c r="A4102" s="2" t="s">
        <v>50</v>
      </c>
      <c r="B4102" s="2" t="s">
        <v>51</v>
      </c>
      <c r="C4102" s="3" t="s">
        <v>7</v>
      </c>
      <c r="D4102" s="3" t="s">
        <v>8</v>
      </c>
      <c r="E4102" s="3">
        <v>1957</v>
      </c>
      <c r="F4102" s="4">
        <v>8743.665400074311</v>
      </c>
    </row>
    <row r="4103" spans="1:6" x14ac:dyDescent="0.15">
      <c r="A4103" s="2" t="s">
        <v>50</v>
      </c>
      <c r="B4103" s="2" t="s">
        <v>51</v>
      </c>
      <c r="C4103" s="3" t="s">
        <v>7</v>
      </c>
      <c r="D4103" s="3" t="s">
        <v>8</v>
      </c>
      <c r="E4103" s="3">
        <v>1958</v>
      </c>
      <c r="F4103" s="4">
        <v>9126.7425387906314</v>
      </c>
    </row>
    <row r="4104" spans="1:6" x14ac:dyDescent="0.15">
      <c r="A4104" s="2" t="s">
        <v>50</v>
      </c>
      <c r="B4104" s="2" t="s">
        <v>51</v>
      </c>
      <c r="C4104" s="3" t="s">
        <v>7</v>
      </c>
      <c r="D4104" s="3" t="s">
        <v>8</v>
      </c>
      <c r="E4104" s="3">
        <v>1959</v>
      </c>
      <c r="F4104" s="4">
        <v>9445.7208292040777</v>
      </c>
    </row>
    <row r="4105" spans="1:6" x14ac:dyDescent="0.15">
      <c r="A4105" s="2" t="s">
        <v>50</v>
      </c>
      <c r="B4105" s="2" t="s">
        <v>51</v>
      </c>
      <c r="C4105" s="3" t="s">
        <v>7</v>
      </c>
      <c r="D4105" s="3" t="s">
        <v>8</v>
      </c>
      <c r="E4105" s="3">
        <v>1960</v>
      </c>
      <c r="F4105" s="4">
        <v>10109.611369354281</v>
      </c>
    </row>
    <row r="4106" spans="1:6" x14ac:dyDescent="0.15">
      <c r="A4106" s="2" t="s">
        <v>50</v>
      </c>
      <c r="B4106" s="2" t="s">
        <v>51</v>
      </c>
      <c r="C4106" s="3" t="s">
        <v>7</v>
      </c>
      <c r="D4106" s="3" t="s">
        <v>8</v>
      </c>
      <c r="E4106" s="3">
        <v>1961</v>
      </c>
      <c r="F4106" s="4">
        <v>10639.052413533624</v>
      </c>
    </row>
    <row r="4107" spans="1:6" x14ac:dyDescent="0.15">
      <c r="A4107" s="2" t="s">
        <v>50</v>
      </c>
      <c r="B4107" s="2" t="s">
        <v>51</v>
      </c>
      <c r="C4107" s="3" t="s">
        <v>7</v>
      </c>
      <c r="D4107" s="3" t="s">
        <v>8</v>
      </c>
      <c r="E4107" s="3">
        <v>1962</v>
      </c>
      <c r="F4107" s="4">
        <v>10893.577429225033</v>
      </c>
    </row>
    <row r="4108" spans="1:6" x14ac:dyDescent="0.15">
      <c r="A4108" s="2" t="s">
        <v>50</v>
      </c>
      <c r="B4108" s="2" t="s">
        <v>51</v>
      </c>
      <c r="C4108" s="3" t="s">
        <v>7</v>
      </c>
      <c r="D4108" s="3" t="s">
        <v>8</v>
      </c>
      <c r="E4108" s="3">
        <v>1963</v>
      </c>
      <c r="F4108" s="4">
        <v>11316.709074819717</v>
      </c>
    </row>
    <row r="4109" spans="1:6" x14ac:dyDescent="0.15">
      <c r="A4109" s="2" t="s">
        <v>50</v>
      </c>
      <c r="B4109" s="2" t="s">
        <v>51</v>
      </c>
      <c r="C4109" s="3" t="s">
        <v>7</v>
      </c>
      <c r="D4109" s="3" t="s">
        <v>8</v>
      </c>
      <c r="E4109" s="3">
        <v>1964</v>
      </c>
      <c r="F4109" s="4">
        <v>11799.938401767493</v>
      </c>
    </row>
    <row r="4110" spans="1:6" x14ac:dyDescent="0.15">
      <c r="A4110" s="2" t="s">
        <v>50</v>
      </c>
      <c r="B4110" s="2" t="s">
        <v>51</v>
      </c>
      <c r="C4110" s="3" t="s">
        <v>7</v>
      </c>
      <c r="D4110" s="3" t="s">
        <v>8</v>
      </c>
      <c r="E4110" s="3">
        <v>1965</v>
      </c>
      <c r="F4110" s="4">
        <v>12125.572445991931</v>
      </c>
    </row>
    <row r="4111" spans="1:6" x14ac:dyDescent="0.15">
      <c r="A4111" s="2" t="s">
        <v>50</v>
      </c>
      <c r="B4111" s="2" t="s">
        <v>51</v>
      </c>
      <c r="C4111" s="3" t="s">
        <v>7</v>
      </c>
      <c r="D4111" s="3" t="s">
        <v>8</v>
      </c>
      <c r="E4111" s="3">
        <v>1966</v>
      </c>
      <c r="F4111" s="4">
        <v>12646.281426695539</v>
      </c>
    </row>
    <row r="4112" spans="1:6" x14ac:dyDescent="0.15">
      <c r="A4112" s="2" t="s">
        <v>50</v>
      </c>
      <c r="B4112" s="2" t="s">
        <v>51</v>
      </c>
      <c r="C4112" s="3" t="s">
        <v>7</v>
      </c>
      <c r="D4112" s="3" t="s">
        <v>8</v>
      </c>
      <c r="E4112" s="3">
        <v>1967</v>
      </c>
      <c r="F4112" s="4">
        <v>12955.031087698882</v>
      </c>
    </row>
    <row r="4113" spans="1:6" x14ac:dyDescent="0.15">
      <c r="A4113" s="2" t="s">
        <v>50</v>
      </c>
      <c r="B4113" s="2" t="s">
        <v>51</v>
      </c>
      <c r="C4113" s="3" t="s">
        <v>7</v>
      </c>
      <c r="D4113" s="3" t="s">
        <v>8</v>
      </c>
      <c r="E4113" s="3">
        <v>1968</v>
      </c>
      <c r="F4113" s="4">
        <v>13482.006887942363</v>
      </c>
    </row>
    <row r="4114" spans="1:6" x14ac:dyDescent="0.15">
      <c r="A4114" s="2" t="s">
        <v>50</v>
      </c>
      <c r="B4114" s="2" t="s">
        <v>51</v>
      </c>
      <c r="C4114" s="3" t="s">
        <v>7</v>
      </c>
      <c r="D4114" s="3" t="s">
        <v>8</v>
      </c>
      <c r="E4114" s="3">
        <v>1969</v>
      </c>
      <c r="F4114" s="4">
        <v>14091.953780317774</v>
      </c>
    </row>
    <row r="4115" spans="1:6" x14ac:dyDescent="0.15">
      <c r="A4115" s="2" t="s">
        <v>50</v>
      </c>
      <c r="B4115" s="2" t="s">
        <v>51</v>
      </c>
      <c r="C4115" s="3" t="s">
        <v>7</v>
      </c>
      <c r="D4115" s="3" t="s">
        <v>8</v>
      </c>
      <c r="E4115" s="3">
        <v>1970</v>
      </c>
      <c r="F4115" s="4">
        <v>14885.269373086727</v>
      </c>
    </row>
    <row r="4116" spans="1:6" x14ac:dyDescent="0.15">
      <c r="A4116" s="2" t="s">
        <v>50</v>
      </c>
      <c r="B4116" s="2" t="s">
        <v>51</v>
      </c>
      <c r="C4116" s="3" t="s">
        <v>7</v>
      </c>
      <c r="D4116" s="3" t="s">
        <v>8</v>
      </c>
      <c r="E4116" s="3">
        <v>1971</v>
      </c>
      <c r="F4116" s="4">
        <v>15569.398199286392</v>
      </c>
    </row>
    <row r="4117" spans="1:6" x14ac:dyDescent="0.15">
      <c r="A4117" s="2" t="s">
        <v>50</v>
      </c>
      <c r="B4117" s="2" t="s">
        <v>51</v>
      </c>
      <c r="C4117" s="3" t="s">
        <v>7</v>
      </c>
      <c r="D4117" s="3" t="s">
        <v>8</v>
      </c>
      <c r="E4117" s="3">
        <v>1972</v>
      </c>
      <c r="F4117" s="4">
        <v>16505.353449234459</v>
      </c>
    </row>
    <row r="4118" spans="1:6" x14ac:dyDescent="0.15">
      <c r="A4118" s="2" t="s">
        <v>50</v>
      </c>
      <c r="B4118" s="2" t="s">
        <v>51</v>
      </c>
      <c r="C4118" s="3" t="s">
        <v>7</v>
      </c>
      <c r="D4118" s="3" t="s">
        <v>8</v>
      </c>
      <c r="E4118" s="3">
        <v>1973</v>
      </c>
      <c r="F4118" s="4">
        <v>17397.402529753592</v>
      </c>
    </row>
    <row r="4119" spans="1:6" x14ac:dyDescent="0.15">
      <c r="A4119" s="2" t="s">
        <v>50</v>
      </c>
      <c r="B4119" s="2" t="s">
        <v>51</v>
      </c>
      <c r="C4119" s="3" t="s">
        <v>7</v>
      </c>
      <c r="D4119" s="3" t="s">
        <v>8</v>
      </c>
      <c r="E4119" s="3">
        <v>1974</v>
      </c>
      <c r="F4119" s="4">
        <v>17733.59613586685</v>
      </c>
    </row>
    <row r="4120" spans="1:6" x14ac:dyDescent="0.15">
      <c r="A4120" s="2" t="s">
        <v>50</v>
      </c>
      <c r="B4120" s="2" t="s">
        <v>51</v>
      </c>
      <c r="C4120" s="3" t="s">
        <v>7</v>
      </c>
      <c r="D4120" s="3" t="s">
        <v>8</v>
      </c>
      <c r="E4120" s="3">
        <v>1975</v>
      </c>
      <c r="F4120" s="4">
        <v>17825.954126961704</v>
      </c>
    </row>
    <row r="4121" spans="1:6" x14ac:dyDescent="0.15">
      <c r="A4121" s="2" t="s">
        <v>50</v>
      </c>
      <c r="B4121" s="2" t="s">
        <v>51</v>
      </c>
      <c r="C4121" s="3" t="s">
        <v>7</v>
      </c>
      <c r="D4121" s="3" t="s">
        <v>8</v>
      </c>
      <c r="E4121" s="3">
        <v>1976</v>
      </c>
      <c r="F4121" s="4">
        <v>18361.147823989508</v>
      </c>
    </row>
    <row r="4122" spans="1:6" x14ac:dyDescent="0.15">
      <c r="A4122" s="2" t="s">
        <v>50</v>
      </c>
      <c r="B4122" s="2" t="s">
        <v>51</v>
      </c>
      <c r="C4122" s="3" t="s">
        <v>7</v>
      </c>
      <c r="D4122" s="3" t="s">
        <v>8</v>
      </c>
      <c r="E4122" s="3">
        <v>1977</v>
      </c>
      <c r="F4122" s="4">
        <v>19135.764346481985</v>
      </c>
    </row>
    <row r="4123" spans="1:6" x14ac:dyDescent="0.15">
      <c r="A4123" s="2" t="s">
        <v>50</v>
      </c>
      <c r="B4123" s="2" t="s">
        <v>51</v>
      </c>
      <c r="C4123" s="3" t="s">
        <v>7</v>
      </c>
      <c r="D4123" s="3" t="s">
        <v>8</v>
      </c>
      <c r="E4123" s="3">
        <v>1978</v>
      </c>
      <c r="F4123" s="4">
        <v>19176.876688159657</v>
      </c>
    </row>
    <row r="4124" spans="1:6" x14ac:dyDescent="0.15">
      <c r="A4124" s="2" t="s">
        <v>50</v>
      </c>
      <c r="B4124" s="2" t="s">
        <v>51</v>
      </c>
      <c r="C4124" s="3" t="s">
        <v>7</v>
      </c>
      <c r="D4124" s="3" t="s">
        <v>8</v>
      </c>
      <c r="E4124" s="3">
        <v>1979</v>
      </c>
      <c r="F4124" s="4">
        <v>19967.466523512307</v>
      </c>
    </row>
    <row r="4125" spans="1:6" x14ac:dyDescent="0.15">
      <c r="A4125" s="2" t="s">
        <v>50</v>
      </c>
      <c r="B4125" s="2" t="s">
        <v>51</v>
      </c>
      <c r="C4125" s="3" t="s">
        <v>7</v>
      </c>
      <c r="D4125" s="3" t="s">
        <v>8</v>
      </c>
      <c r="E4125" s="3">
        <v>1980</v>
      </c>
      <c r="F4125" s="4">
        <v>20103.213449005962</v>
      </c>
    </row>
    <row r="4126" spans="1:6" x14ac:dyDescent="0.15">
      <c r="A4126" s="2" t="s">
        <v>50</v>
      </c>
      <c r="B4126" s="2" t="s">
        <v>51</v>
      </c>
      <c r="C4126" s="3" t="s">
        <v>7</v>
      </c>
      <c r="D4126" s="3" t="s">
        <v>8</v>
      </c>
      <c r="E4126" s="3">
        <v>1981</v>
      </c>
      <c r="F4126" s="4">
        <v>19913.076616477611</v>
      </c>
    </row>
    <row r="4127" spans="1:6" x14ac:dyDescent="0.15">
      <c r="A4127" s="2" t="s">
        <v>50</v>
      </c>
      <c r="B4127" s="2" t="s">
        <v>51</v>
      </c>
      <c r="C4127" s="3" t="s">
        <v>7</v>
      </c>
      <c r="D4127" s="3" t="s">
        <v>8</v>
      </c>
      <c r="E4127" s="3">
        <v>1982</v>
      </c>
      <c r="F4127" s="4">
        <v>20078.113520975101</v>
      </c>
    </row>
    <row r="4128" spans="1:6" x14ac:dyDescent="0.15">
      <c r="A4128" s="2" t="s">
        <v>50</v>
      </c>
      <c r="B4128" s="2" t="s">
        <v>51</v>
      </c>
      <c r="C4128" s="3" t="s">
        <v>7</v>
      </c>
      <c r="D4128" s="3" t="s">
        <v>8</v>
      </c>
      <c r="E4128" s="3">
        <v>1983</v>
      </c>
      <c r="F4128" s="4">
        <v>20525.740266933153</v>
      </c>
    </row>
    <row r="4129" spans="1:6" x14ac:dyDescent="0.15">
      <c r="A4129" s="2" t="s">
        <v>50</v>
      </c>
      <c r="B4129" s="2" t="s">
        <v>51</v>
      </c>
      <c r="C4129" s="3" t="s">
        <v>7</v>
      </c>
      <c r="D4129" s="3" t="s">
        <v>8</v>
      </c>
      <c r="E4129" s="3">
        <v>1984</v>
      </c>
      <c r="F4129" s="4">
        <v>20492.019549529643</v>
      </c>
    </row>
    <row r="4130" spans="1:6" x14ac:dyDescent="0.15">
      <c r="A4130" s="2" t="s">
        <v>50</v>
      </c>
      <c r="B4130" s="2" t="s">
        <v>51</v>
      </c>
      <c r="C4130" s="3" t="s">
        <v>7</v>
      </c>
      <c r="D4130" s="3" t="s">
        <v>8</v>
      </c>
      <c r="E4130" s="3">
        <v>1985</v>
      </c>
      <c r="F4130" s="4">
        <v>20873.703917126339</v>
      </c>
    </row>
    <row r="4131" spans="1:6" x14ac:dyDescent="0.15">
      <c r="A4131" s="2" t="s">
        <v>50</v>
      </c>
      <c r="B4131" s="2" t="s">
        <v>51</v>
      </c>
      <c r="C4131" s="3" t="s">
        <v>7</v>
      </c>
      <c r="D4131" s="3" t="s">
        <v>8</v>
      </c>
      <c r="E4131" s="3">
        <v>1986</v>
      </c>
      <c r="F4131" s="4">
        <v>21842.441842013915</v>
      </c>
    </row>
    <row r="4132" spans="1:6" x14ac:dyDescent="0.15">
      <c r="A4132" s="2" t="s">
        <v>50</v>
      </c>
      <c r="B4132" s="2" t="s">
        <v>51</v>
      </c>
      <c r="C4132" s="3" t="s">
        <v>7</v>
      </c>
      <c r="D4132" s="3" t="s">
        <v>8</v>
      </c>
      <c r="E4132" s="3">
        <v>1987</v>
      </c>
      <c r="F4132" s="4">
        <v>22696.32538859317</v>
      </c>
    </row>
    <row r="4133" spans="1:6" x14ac:dyDescent="0.15">
      <c r="A4133" s="2" t="s">
        <v>50</v>
      </c>
      <c r="B4133" s="2" t="s">
        <v>51</v>
      </c>
      <c r="C4133" s="3" t="s">
        <v>7</v>
      </c>
      <c r="D4133" s="3" t="s">
        <v>8</v>
      </c>
      <c r="E4133" s="3">
        <v>1988</v>
      </c>
      <c r="F4133" s="4">
        <v>23966.831138919209</v>
      </c>
    </row>
    <row r="4134" spans="1:6" x14ac:dyDescent="0.15">
      <c r="A4134" s="2" t="s">
        <v>50</v>
      </c>
      <c r="B4134" s="2" t="s">
        <v>51</v>
      </c>
      <c r="C4134" s="3" t="s">
        <v>7</v>
      </c>
      <c r="D4134" s="3" t="s">
        <v>8</v>
      </c>
      <c r="E4134" s="3">
        <v>1989</v>
      </c>
      <c r="F4134" s="4">
        <v>25369.944658034816</v>
      </c>
    </row>
    <row r="4135" spans="1:6" x14ac:dyDescent="0.15">
      <c r="A4135" s="2" t="s">
        <v>50</v>
      </c>
      <c r="B4135" s="2" t="s">
        <v>51</v>
      </c>
      <c r="C4135" s="3" t="s">
        <v>7</v>
      </c>
      <c r="D4135" s="3" t="s">
        <v>8</v>
      </c>
      <c r="E4135" s="3">
        <v>1990</v>
      </c>
      <c r="F4135" s="4">
        <v>26930.166728832624</v>
      </c>
    </row>
    <row r="4136" spans="1:6" x14ac:dyDescent="0.15">
      <c r="A4136" s="2" t="s">
        <v>50</v>
      </c>
      <c r="B4136" s="2" t="s">
        <v>51</v>
      </c>
      <c r="C4136" s="3" t="s">
        <v>7</v>
      </c>
      <c r="D4136" s="3" t="s">
        <v>8</v>
      </c>
      <c r="E4136" s="3">
        <v>1991</v>
      </c>
      <c r="F4136" s="4">
        <v>28358.003382607927</v>
      </c>
    </row>
    <row r="4137" spans="1:6" x14ac:dyDescent="0.15">
      <c r="A4137" s="2" t="s">
        <v>50</v>
      </c>
      <c r="B4137" s="2" t="s">
        <v>51</v>
      </c>
      <c r="C4137" s="3" t="s">
        <v>7</v>
      </c>
      <c r="D4137" s="3" t="s">
        <v>8</v>
      </c>
      <c r="E4137" s="3">
        <v>1992</v>
      </c>
      <c r="F4137" s="4">
        <v>29278.355944304465</v>
      </c>
    </row>
    <row r="4138" spans="1:6" x14ac:dyDescent="0.15">
      <c r="A4138" s="2" t="s">
        <v>50</v>
      </c>
      <c r="B4138" s="2" t="s">
        <v>51</v>
      </c>
      <c r="C4138" s="3" t="s">
        <v>7</v>
      </c>
      <c r="D4138" s="3" t="s">
        <v>8</v>
      </c>
      <c r="E4138" s="3">
        <v>1993</v>
      </c>
      <c r="F4138" s="4">
        <v>29692.983341159739</v>
      </c>
    </row>
    <row r="4139" spans="1:6" x14ac:dyDescent="0.15">
      <c r="A4139" s="2" t="s">
        <v>50</v>
      </c>
      <c r="B4139" s="2" t="s">
        <v>51</v>
      </c>
      <c r="C4139" s="3" t="s">
        <v>7</v>
      </c>
      <c r="D4139" s="3" t="s">
        <v>8</v>
      </c>
      <c r="E4139" s="3">
        <v>1994</v>
      </c>
      <c r="F4139" s="4">
        <v>31027.995960594468</v>
      </c>
    </row>
    <row r="4140" spans="1:6" x14ac:dyDescent="0.15">
      <c r="A4140" s="2" t="s">
        <v>50</v>
      </c>
      <c r="B4140" s="2" t="s">
        <v>51</v>
      </c>
      <c r="C4140" s="3" t="s">
        <v>7</v>
      </c>
      <c r="D4140" s="3" t="s">
        <v>8</v>
      </c>
      <c r="E4140" s="3">
        <v>1995</v>
      </c>
      <c r="F4140" s="4">
        <v>32521.867472344915</v>
      </c>
    </row>
    <row r="4141" spans="1:6" x14ac:dyDescent="0.15">
      <c r="A4141" s="2" t="s">
        <v>50</v>
      </c>
      <c r="B4141" s="2" t="s">
        <v>51</v>
      </c>
      <c r="C4141" s="3" t="s">
        <v>7</v>
      </c>
      <c r="D4141" s="3" t="s">
        <v>8</v>
      </c>
      <c r="E4141" s="3">
        <v>1996</v>
      </c>
      <c r="F4141" s="4">
        <v>33223.799783059403</v>
      </c>
    </row>
    <row r="4142" spans="1:6" x14ac:dyDescent="0.15">
      <c r="A4142" s="2" t="s">
        <v>50</v>
      </c>
      <c r="B4142" s="2" t="s">
        <v>51</v>
      </c>
      <c r="C4142" s="3" t="s">
        <v>7</v>
      </c>
      <c r="D4142" s="3" t="s">
        <v>8</v>
      </c>
      <c r="E4142" s="3">
        <v>1997</v>
      </c>
      <c r="F4142" s="4">
        <v>34702.355513766175</v>
      </c>
    </row>
    <row r="4143" spans="1:6" x14ac:dyDescent="0.15">
      <c r="A4143" s="2" t="s">
        <v>50</v>
      </c>
      <c r="B4143" s="2" t="s">
        <v>51</v>
      </c>
      <c r="C4143" s="3" t="s">
        <v>7</v>
      </c>
      <c r="D4143" s="3" t="s">
        <v>8</v>
      </c>
      <c r="E4143" s="3">
        <v>1998</v>
      </c>
      <c r="F4143" s="4">
        <v>36706.858867933915</v>
      </c>
    </row>
    <row r="4144" spans="1:6" x14ac:dyDescent="0.15">
      <c r="A4144" s="2" t="s">
        <v>50</v>
      </c>
      <c r="B4144" s="2" t="s">
        <v>51</v>
      </c>
      <c r="C4144" s="3" t="s">
        <v>7</v>
      </c>
      <c r="D4144" s="3" t="s">
        <v>8</v>
      </c>
      <c r="E4144" s="3">
        <v>1999</v>
      </c>
      <c r="F4144" s="4">
        <v>37810.451641903426</v>
      </c>
    </row>
    <row r="4145" spans="1:6" x14ac:dyDescent="0.15">
      <c r="A4145" s="2" t="s">
        <v>50</v>
      </c>
      <c r="B4145" s="2" t="s">
        <v>51</v>
      </c>
      <c r="C4145" s="3" t="s">
        <v>7</v>
      </c>
      <c r="D4145" s="3" t="s">
        <v>8</v>
      </c>
      <c r="E4145" s="3">
        <v>2000</v>
      </c>
      <c r="F4145" s="4">
        <v>38984.871443237287</v>
      </c>
    </row>
    <row r="4146" spans="1:6" x14ac:dyDescent="0.15">
      <c r="A4146" s="2" t="s">
        <v>50</v>
      </c>
      <c r="B4146" s="2" t="s">
        <v>51</v>
      </c>
      <c r="C4146" s="3" t="s">
        <v>7</v>
      </c>
      <c r="D4146" s="3" t="s">
        <v>8</v>
      </c>
      <c r="E4146" s="3">
        <v>2001</v>
      </c>
      <c r="F4146" s="4">
        <v>38090.717474784353</v>
      </c>
    </row>
    <row r="4147" spans="1:6" x14ac:dyDescent="0.15">
      <c r="A4147" s="2" t="s">
        <v>50</v>
      </c>
      <c r="B4147" s="2" t="s">
        <v>51</v>
      </c>
      <c r="C4147" s="3" t="s">
        <v>7</v>
      </c>
      <c r="D4147" s="3" t="s">
        <v>8</v>
      </c>
      <c r="E4147" s="3">
        <v>2002</v>
      </c>
      <c r="F4147" s="4">
        <v>38519.213957935746</v>
      </c>
    </row>
    <row r="4148" spans="1:6" x14ac:dyDescent="0.15">
      <c r="A4148" s="2" t="s">
        <v>50</v>
      </c>
      <c r="B4148" s="2" t="s">
        <v>51</v>
      </c>
      <c r="C4148" s="3" t="s">
        <v>7</v>
      </c>
      <c r="D4148" s="3" t="s">
        <v>8</v>
      </c>
      <c r="E4148" s="3">
        <v>2003</v>
      </c>
      <c r="F4148" s="4">
        <v>38993.997964982736</v>
      </c>
    </row>
    <row r="4149" spans="1:6" x14ac:dyDescent="0.15">
      <c r="A4149" s="2" t="s">
        <v>50</v>
      </c>
      <c r="B4149" s="2" t="s">
        <v>51</v>
      </c>
      <c r="C4149" s="3" t="s">
        <v>7</v>
      </c>
      <c r="D4149" s="3" t="s">
        <v>8</v>
      </c>
      <c r="E4149" s="3">
        <v>2004</v>
      </c>
      <c r="F4149" s="4">
        <v>40254.30200668022</v>
      </c>
    </row>
    <row r="4150" spans="1:6" x14ac:dyDescent="0.15">
      <c r="A4150" s="2" t="s">
        <v>50</v>
      </c>
      <c r="B4150" s="2" t="s">
        <v>51</v>
      </c>
      <c r="C4150" s="3" t="s">
        <v>7</v>
      </c>
      <c r="D4150" s="3" t="s">
        <v>8</v>
      </c>
      <c r="E4150" s="3">
        <v>2005</v>
      </c>
      <c r="F4150" s="4">
        <v>41677.814512367251</v>
      </c>
    </row>
    <row r="4151" spans="1:6" x14ac:dyDescent="0.15">
      <c r="A4151" s="2" t="s">
        <v>50</v>
      </c>
      <c r="B4151" s="2" t="s">
        <v>51</v>
      </c>
      <c r="C4151" s="3" t="s">
        <v>7</v>
      </c>
      <c r="D4151" s="3" t="s">
        <v>8</v>
      </c>
      <c r="E4151" s="3">
        <v>2006</v>
      </c>
      <c r="F4151" s="4">
        <v>43642.595725970554</v>
      </c>
    </row>
    <row r="4152" spans="1:6" x14ac:dyDescent="0.15">
      <c r="A4152" s="2" t="s">
        <v>50</v>
      </c>
      <c r="B4152" s="2" t="s">
        <v>51</v>
      </c>
      <c r="C4152" s="3" t="s">
        <v>7</v>
      </c>
      <c r="D4152" s="3" t="s">
        <v>8</v>
      </c>
      <c r="E4152" s="3">
        <v>2007</v>
      </c>
      <c r="F4152" s="4">
        <v>45320.199418143733</v>
      </c>
    </row>
    <row r="4153" spans="1:6" x14ac:dyDescent="0.15">
      <c r="A4153" s="2" t="s">
        <v>50</v>
      </c>
      <c r="B4153" s="2" t="s">
        <v>51</v>
      </c>
      <c r="C4153" s="3" t="s">
        <v>7</v>
      </c>
      <c r="D4153" s="3" t="s">
        <v>8</v>
      </c>
      <c r="E4153" s="3">
        <v>2008</v>
      </c>
      <c r="F4153" s="4">
        <v>46417.698661349023</v>
      </c>
    </row>
    <row r="4154" spans="1:6" x14ac:dyDescent="0.15">
      <c r="A4154" s="2" t="s">
        <v>50</v>
      </c>
      <c r="B4154" s="2" t="s">
        <v>51</v>
      </c>
      <c r="C4154" s="3" t="s">
        <v>7</v>
      </c>
      <c r="D4154" s="3" t="s">
        <v>8</v>
      </c>
      <c r="E4154" s="3">
        <v>2009</v>
      </c>
      <c r="F4154" s="4">
        <v>45674.125723201811</v>
      </c>
    </row>
    <row r="4155" spans="1:6" x14ac:dyDescent="0.15">
      <c r="A4155" s="2" t="s">
        <v>50</v>
      </c>
      <c r="B4155" s="2" t="s">
        <v>51</v>
      </c>
      <c r="C4155" s="3" t="s">
        <v>7</v>
      </c>
      <c r="D4155" s="3" t="s">
        <v>8</v>
      </c>
      <c r="E4155" s="3">
        <v>2010</v>
      </c>
      <c r="F4155" s="4">
        <v>46636.225885555315</v>
      </c>
    </row>
    <row r="4156" spans="1:6" x14ac:dyDescent="0.15">
      <c r="A4156" s="2" t="s">
        <v>50</v>
      </c>
      <c r="B4156" s="2" t="s">
        <v>51</v>
      </c>
      <c r="C4156" s="3" t="s">
        <v>7</v>
      </c>
      <c r="D4156" s="3" t="s">
        <v>8</v>
      </c>
      <c r="E4156" s="3">
        <v>2011</v>
      </c>
      <c r="F4156" s="4">
        <v>48640.649743816204</v>
      </c>
    </row>
    <row r="4157" spans="1:6" x14ac:dyDescent="0.15">
      <c r="A4157" s="2" t="s">
        <v>50</v>
      </c>
      <c r="B4157" s="2" t="s">
        <v>51</v>
      </c>
      <c r="C4157" s="3" t="s">
        <v>7</v>
      </c>
      <c r="D4157" s="3" t="s">
        <v>8</v>
      </c>
      <c r="E4157" s="3">
        <v>2012</v>
      </c>
      <c r="F4157" s="4">
        <v>49562.452137539971</v>
      </c>
    </row>
    <row r="4158" spans="1:6" x14ac:dyDescent="0.15">
      <c r="A4158" s="2" t="s">
        <v>50</v>
      </c>
      <c r="B4158" s="2" t="s">
        <v>51</v>
      </c>
      <c r="C4158" s="3" t="s">
        <v>7</v>
      </c>
      <c r="D4158" s="3" t="s">
        <v>8</v>
      </c>
      <c r="E4158" s="3">
        <v>2013</v>
      </c>
      <c r="F4158" s="4">
        <v>49538.662160221102</v>
      </c>
    </row>
    <row r="4159" spans="1:6" x14ac:dyDescent="0.15">
      <c r="A4159" s="2" t="s">
        <v>50</v>
      </c>
      <c r="B4159" s="2" t="s">
        <v>51</v>
      </c>
      <c r="C4159" s="3" t="s">
        <v>7</v>
      </c>
      <c r="D4159" s="3" t="s">
        <v>8</v>
      </c>
      <c r="E4159" s="3">
        <v>2014</v>
      </c>
      <c r="F4159" s="4">
        <v>49806.398453944385</v>
      </c>
    </row>
    <row r="4160" spans="1:6" x14ac:dyDescent="0.15">
      <c r="A4160" s="2" t="s">
        <v>50</v>
      </c>
      <c r="B4160" s="2" t="s">
        <v>51</v>
      </c>
      <c r="C4160" s="3" t="s">
        <v>7</v>
      </c>
      <c r="D4160" s="3" t="s">
        <v>8</v>
      </c>
      <c r="E4160" s="3">
        <v>2015</v>
      </c>
      <c r="F4160" s="4">
        <v>51712.44394295894</v>
      </c>
    </row>
    <row r="4161" spans="1:6" x14ac:dyDescent="0.15">
      <c r="A4161" s="2" t="s">
        <v>50</v>
      </c>
      <c r="B4161" s="2" t="s">
        <v>51</v>
      </c>
      <c r="C4161" s="3" t="s">
        <v>7</v>
      </c>
      <c r="D4161" s="3" t="s">
        <v>8</v>
      </c>
      <c r="E4161" s="3">
        <v>2016</v>
      </c>
      <c r="F4161" s="4">
        <v>53340.203166668209</v>
      </c>
    </row>
    <row r="4162" spans="1:6" x14ac:dyDescent="0.15">
      <c r="A4162" s="2" t="s">
        <v>50</v>
      </c>
      <c r="B4162" s="2" t="s">
        <v>51</v>
      </c>
      <c r="C4162" s="3" t="s">
        <v>7</v>
      </c>
      <c r="D4162" s="3" t="s">
        <v>8</v>
      </c>
      <c r="E4162" s="3">
        <v>2017</v>
      </c>
      <c r="F4162" s="4">
        <v>54527.472162102502</v>
      </c>
    </row>
    <row r="4163" spans="1:6" x14ac:dyDescent="0.15">
      <c r="A4163" s="2" t="s">
        <v>50</v>
      </c>
      <c r="B4163" s="2" t="s">
        <v>51</v>
      </c>
      <c r="C4163" s="3" t="s">
        <v>7</v>
      </c>
      <c r="D4163" s="3" t="s">
        <v>8</v>
      </c>
      <c r="E4163" s="3">
        <v>2018</v>
      </c>
      <c r="F4163" s="4">
        <v>55395.481419773838</v>
      </c>
    </row>
    <row r="4164" spans="1:6" x14ac:dyDescent="0.15">
      <c r="A4164" s="2" t="s">
        <v>50</v>
      </c>
      <c r="B4164" s="2" t="s">
        <v>51</v>
      </c>
      <c r="C4164" s="3" t="s">
        <v>7</v>
      </c>
      <c r="D4164" s="3" t="s">
        <v>8</v>
      </c>
      <c r="E4164" s="3">
        <v>2019</v>
      </c>
      <c r="F4164" s="4">
        <v>55613.24147954987</v>
      </c>
    </row>
    <row r="4165" spans="1:6" x14ac:dyDescent="0.15">
      <c r="A4165" s="2" t="s">
        <v>50</v>
      </c>
      <c r="B4165" s="2" t="s">
        <v>51</v>
      </c>
      <c r="C4165" s="3" t="s">
        <v>9</v>
      </c>
      <c r="D4165" s="3" t="s">
        <v>10</v>
      </c>
      <c r="E4165" s="3">
        <v>1950</v>
      </c>
      <c r="F4165" s="4">
        <v>8719.3694194336185</v>
      </c>
    </row>
    <row r="4166" spans="1:6" x14ac:dyDescent="0.15">
      <c r="A4166" s="2" t="s">
        <v>50</v>
      </c>
      <c r="B4166" s="2" t="s">
        <v>51</v>
      </c>
      <c r="C4166" s="3" t="s">
        <v>9</v>
      </c>
      <c r="D4166" s="3" t="s">
        <v>10</v>
      </c>
      <c r="E4166" s="3">
        <v>1951</v>
      </c>
      <c r="F4166" s="4">
        <v>9277.6586251372046</v>
      </c>
    </row>
    <row r="4167" spans="1:6" x14ac:dyDescent="0.15">
      <c r="A4167" s="2" t="s">
        <v>50</v>
      </c>
      <c r="B4167" s="2" t="s">
        <v>51</v>
      </c>
      <c r="C4167" s="3" t="s">
        <v>9</v>
      </c>
      <c r="D4167" s="3" t="s">
        <v>10</v>
      </c>
      <c r="E4167" s="3">
        <v>1952</v>
      </c>
      <c r="F4167" s="4">
        <v>9414.0641984712565</v>
      </c>
    </row>
    <row r="4168" spans="1:6" x14ac:dyDescent="0.15">
      <c r="A4168" s="2" t="s">
        <v>50</v>
      </c>
      <c r="B4168" s="2" t="s">
        <v>51</v>
      </c>
      <c r="C4168" s="3" t="s">
        <v>9</v>
      </c>
      <c r="D4168" s="3" t="s">
        <v>10</v>
      </c>
      <c r="E4168" s="3">
        <v>1953</v>
      </c>
      <c r="F4168" s="4">
        <v>9371.8188619778539</v>
      </c>
    </row>
    <row r="4169" spans="1:6" x14ac:dyDescent="0.15">
      <c r="A4169" s="2" t="s">
        <v>50</v>
      </c>
      <c r="B4169" s="2" t="s">
        <v>51</v>
      </c>
      <c r="C4169" s="3" t="s">
        <v>9</v>
      </c>
      <c r="D4169" s="3" t="s">
        <v>10</v>
      </c>
      <c r="E4169" s="3">
        <v>1954</v>
      </c>
      <c r="F4169" s="4">
        <v>9724.9600912238711</v>
      </c>
    </row>
    <row r="4170" spans="1:6" x14ac:dyDescent="0.15">
      <c r="A4170" s="2" t="s">
        <v>50</v>
      </c>
      <c r="B4170" s="2" t="s">
        <v>51</v>
      </c>
      <c r="C4170" s="3" t="s">
        <v>9</v>
      </c>
      <c r="D4170" s="3" t="s">
        <v>10</v>
      </c>
      <c r="E4170" s="3">
        <v>1955</v>
      </c>
      <c r="F4170" s="4">
        <v>10268.310203822581</v>
      </c>
    </row>
    <row r="4171" spans="1:6" x14ac:dyDescent="0.15">
      <c r="A4171" s="2" t="s">
        <v>50</v>
      </c>
      <c r="B4171" s="2" t="s">
        <v>51</v>
      </c>
      <c r="C4171" s="3" t="s">
        <v>9</v>
      </c>
      <c r="D4171" s="3" t="s">
        <v>10</v>
      </c>
      <c r="E4171" s="3">
        <v>1956</v>
      </c>
      <c r="F4171" s="4">
        <v>10658.557415579908</v>
      </c>
    </row>
    <row r="4172" spans="1:6" x14ac:dyDescent="0.15">
      <c r="A4172" s="2" t="s">
        <v>50</v>
      </c>
      <c r="B4172" s="2" t="s">
        <v>51</v>
      </c>
      <c r="C4172" s="3" t="s">
        <v>9</v>
      </c>
      <c r="D4172" s="3" t="s">
        <v>10</v>
      </c>
      <c r="E4172" s="3">
        <v>1957</v>
      </c>
      <c r="F4172" s="4">
        <v>10665.714595819647</v>
      </c>
    </row>
    <row r="4173" spans="1:6" x14ac:dyDescent="0.15">
      <c r="A4173" s="2" t="s">
        <v>50</v>
      </c>
      <c r="B4173" s="2" t="s">
        <v>51</v>
      </c>
      <c r="C4173" s="3" t="s">
        <v>9</v>
      </c>
      <c r="D4173" s="3" t="s">
        <v>10</v>
      </c>
      <c r="E4173" s="3">
        <v>1958</v>
      </c>
      <c r="F4173" s="4">
        <v>10551.211187374525</v>
      </c>
    </row>
    <row r="4174" spans="1:6" x14ac:dyDescent="0.15">
      <c r="A4174" s="2" t="s">
        <v>50</v>
      </c>
      <c r="B4174" s="2" t="s">
        <v>51</v>
      </c>
      <c r="C4174" s="3" t="s">
        <v>9</v>
      </c>
      <c r="D4174" s="3" t="s">
        <v>10</v>
      </c>
      <c r="E4174" s="3">
        <v>1959</v>
      </c>
      <c r="F4174" s="4">
        <v>10632.441332154376</v>
      </c>
    </row>
    <row r="4175" spans="1:6" x14ac:dyDescent="0.15">
      <c r="A4175" s="2" t="s">
        <v>50</v>
      </c>
      <c r="B4175" s="2" t="s">
        <v>51</v>
      </c>
      <c r="C4175" s="3" t="s">
        <v>9</v>
      </c>
      <c r="D4175" s="3" t="s">
        <v>10</v>
      </c>
      <c r="E4175" s="3">
        <v>1960</v>
      </c>
      <c r="F4175" s="4">
        <v>11293.192122263776</v>
      </c>
    </row>
    <row r="4176" spans="1:6" x14ac:dyDescent="0.15">
      <c r="A4176" s="2" t="s">
        <v>50</v>
      </c>
      <c r="B4176" s="2" t="s">
        <v>51</v>
      </c>
      <c r="C4176" s="3" t="s">
        <v>9</v>
      </c>
      <c r="D4176" s="3" t="s">
        <v>10</v>
      </c>
      <c r="E4176" s="3">
        <v>1961</v>
      </c>
      <c r="F4176" s="4">
        <v>11737.216192964528</v>
      </c>
    </row>
    <row r="4177" spans="1:6" x14ac:dyDescent="0.15">
      <c r="A4177" s="2" t="s">
        <v>50</v>
      </c>
      <c r="B4177" s="2" t="s">
        <v>51</v>
      </c>
      <c r="C4177" s="3" t="s">
        <v>9</v>
      </c>
      <c r="D4177" s="3" t="s">
        <v>10</v>
      </c>
      <c r="E4177" s="3">
        <v>1962</v>
      </c>
      <c r="F4177" s="4">
        <v>12290.966809252828</v>
      </c>
    </row>
    <row r="4178" spans="1:6" x14ac:dyDescent="0.15">
      <c r="A4178" s="2" t="s">
        <v>50</v>
      </c>
      <c r="B4178" s="2" t="s">
        <v>51</v>
      </c>
      <c r="C4178" s="3" t="s">
        <v>9</v>
      </c>
      <c r="D4178" s="3" t="s">
        <v>10</v>
      </c>
      <c r="E4178" s="3">
        <v>1963</v>
      </c>
      <c r="F4178" s="4">
        <v>12612.764838135494</v>
      </c>
    </row>
    <row r="4179" spans="1:6" x14ac:dyDescent="0.15">
      <c r="A4179" s="2" t="s">
        <v>50</v>
      </c>
      <c r="B4179" s="2" t="s">
        <v>51</v>
      </c>
      <c r="C4179" s="3" t="s">
        <v>9</v>
      </c>
      <c r="D4179" s="3" t="s">
        <v>10</v>
      </c>
      <c r="E4179" s="3">
        <v>1964</v>
      </c>
      <c r="F4179" s="4">
        <v>13416.457116221221</v>
      </c>
    </row>
    <row r="4180" spans="1:6" x14ac:dyDescent="0.15">
      <c r="A4180" s="2" t="s">
        <v>50</v>
      </c>
      <c r="B4180" s="2" t="s">
        <v>51</v>
      </c>
      <c r="C4180" s="3" t="s">
        <v>9</v>
      </c>
      <c r="D4180" s="3" t="s">
        <v>10</v>
      </c>
      <c r="E4180" s="3">
        <v>1965</v>
      </c>
      <c r="F4180" s="4">
        <v>13861.289084017535</v>
      </c>
    </row>
    <row r="4181" spans="1:6" x14ac:dyDescent="0.15">
      <c r="A4181" s="2" t="s">
        <v>50</v>
      </c>
      <c r="B4181" s="2" t="s">
        <v>51</v>
      </c>
      <c r="C4181" s="3" t="s">
        <v>9</v>
      </c>
      <c r="D4181" s="3" t="s">
        <v>10</v>
      </c>
      <c r="E4181" s="3">
        <v>1966</v>
      </c>
      <c r="F4181" s="4">
        <v>14208.098447298311</v>
      </c>
    </row>
    <row r="4182" spans="1:6" x14ac:dyDescent="0.15">
      <c r="A4182" s="2" t="s">
        <v>50</v>
      </c>
      <c r="B4182" s="2" t="s">
        <v>51</v>
      </c>
      <c r="C4182" s="3" t="s">
        <v>9</v>
      </c>
      <c r="D4182" s="3" t="s">
        <v>10</v>
      </c>
      <c r="E4182" s="3">
        <v>1967</v>
      </c>
      <c r="F4182" s="4">
        <v>14672.851602908418</v>
      </c>
    </row>
    <row r="4183" spans="1:6" x14ac:dyDescent="0.15">
      <c r="A4183" s="2" t="s">
        <v>50</v>
      </c>
      <c r="B4183" s="2" t="s">
        <v>51</v>
      </c>
      <c r="C4183" s="3" t="s">
        <v>9</v>
      </c>
      <c r="D4183" s="3" t="s">
        <v>10</v>
      </c>
      <c r="E4183" s="3">
        <v>1968</v>
      </c>
      <c r="F4183" s="4">
        <v>15225.984791577404</v>
      </c>
    </row>
    <row r="4184" spans="1:6" x14ac:dyDescent="0.15">
      <c r="A4184" s="2" t="s">
        <v>50</v>
      </c>
      <c r="B4184" s="2" t="s">
        <v>51</v>
      </c>
      <c r="C4184" s="3" t="s">
        <v>9</v>
      </c>
      <c r="D4184" s="3" t="s">
        <v>10</v>
      </c>
      <c r="E4184" s="3">
        <v>1969</v>
      </c>
      <c r="F4184" s="4">
        <v>16266.454834962191</v>
      </c>
    </row>
    <row r="4185" spans="1:6" x14ac:dyDescent="0.15">
      <c r="A4185" s="2" t="s">
        <v>50</v>
      </c>
      <c r="B4185" s="2" t="s">
        <v>51</v>
      </c>
      <c r="C4185" s="3" t="s">
        <v>9</v>
      </c>
      <c r="D4185" s="3" t="s">
        <v>10</v>
      </c>
      <c r="E4185" s="3">
        <v>1970</v>
      </c>
      <c r="F4185" s="4">
        <v>17228.540813190783</v>
      </c>
    </row>
    <row r="4186" spans="1:6" x14ac:dyDescent="0.15">
      <c r="A4186" s="2" t="s">
        <v>50</v>
      </c>
      <c r="B4186" s="2" t="s">
        <v>51</v>
      </c>
      <c r="C4186" s="3" t="s">
        <v>9</v>
      </c>
      <c r="D4186" s="3" t="s">
        <v>10</v>
      </c>
      <c r="E4186" s="3">
        <v>1971</v>
      </c>
      <c r="F4186" s="4">
        <v>17742.374414849386</v>
      </c>
    </row>
    <row r="4187" spans="1:6" x14ac:dyDescent="0.15">
      <c r="A4187" s="2" t="s">
        <v>50</v>
      </c>
      <c r="B4187" s="2" t="s">
        <v>51</v>
      </c>
      <c r="C4187" s="3" t="s">
        <v>9</v>
      </c>
      <c r="D4187" s="3" t="s">
        <v>10</v>
      </c>
      <c r="E4187" s="3">
        <v>1972</v>
      </c>
      <c r="F4187" s="4">
        <v>18860.31621930236</v>
      </c>
    </row>
    <row r="4188" spans="1:6" x14ac:dyDescent="0.15">
      <c r="A4188" s="2" t="s">
        <v>50</v>
      </c>
      <c r="B4188" s="2" t="s">
        <v>51</v>
      </c>
      <c r="C4188" s="3" t="s">
        <v>9</v>
      </c>
      <c r="D4188" s="3" t="s">
        <v>10</v>
      </c>
      <c r="E4188" s="3">
        <v>1973</v>
      </c>
      <c r="F4188" s="4">
        <v>20252.595514384113</v>
      </c>
    </row>
    <row r="4189" spans="1:6" x14ac:dyDescent="0.15">
      <c r="A4189" s="2" t="s">
        <v>50</v>
      </c>
      <c r="B4189" s="2" t="s">
        <v>51</v>
      </c>
      <c r="C4189" s="3" t="s">
        <v>9</v>
      </c>
      <c r="D4189" s="3" t="s">
        <v>10</v>
      </c>
      <c r="E4189" s="3">
        <v>1974</v>
      </c>
      <c r="F4189" s="4">
        <v>20889.980989061274</v>
      </c>
    </row>
    <row r="4190" spans="1:6" x14ac:dyDescent="0.15">
      <c r="A4190" s="2" t="s">
        <v>50</v>
      </c>
      <c r="B4190" s="2" t="s">
        <v>51</v>
      </c>
      <c r="C4190" s="3" t="s">
        <v>9</v>
      </c>
      <c r="D4190" s="3" t="s">
        <v>10</v>
      </c>
      <c r="E4190" s="3">
        <v>1975</v>
      </c>
      <c r="F4190" s="4">
        <v>20425.636061024281</v>
      </c>
    </row>
    <row r="4191" spans="1:6" x14ac:dyDescent="0.15">
      <c r="A4191" s="2" t="s">
        <v>50</v>
      </c>
      <c r="B4191" s="2" t="s">
        <v>51</v>
      </c>
      <c r="C4191" s="3" t="s">
        <v>9</v>
      </c>
      <c r="D4191" s="3" t="s">
        <v>10</v>
      </c>
      <c r="E4191" s="3">
        <v>1976</v>
      </c>
      <c r="F4191" s="4">
        <v>21716.026880959107</v>
      </c>
    </row>
    <row r="4192" spans="1:6" x14ac:dyDescent="0.15">
      <c r="A4192" s="2" t="s">
        <v>50</v>
      </c>
      <c r="B4192" s="2" t="s">
        <v>51</v>
      </c>
      <c r="C4192" s="3" t="s">
        <v>9</v>
      </c>
      <c r="D4192" s="3" t="s">
        <v>10</v>
      </c>
      <c r="E4192" s="3">
        <v>1977</v>
      </c>
      <c r="F4192" s="4">
        <v>22126.149928652165</v>
      </c>
    </row>
    <row r="4193" spans="1:6" x14ac:dyDescent="0.15">
      <c r="A4193" s="2" t="s">
        <v>50</v>
      </c>
      <c r="B4193" s="2" t="s">
        <v>51</v>
      </c>
      <c r="C4193" s="3" t="s">
        <v>9</v>
      </c>
      <c r="D4193" s="3" t="s">
        <v>10</v>
      </c>
      <c r="E4193" s="3">
        <v>1978</v>
      </c>
      <c r="F4193" s="4">
        <v>22947.426117846691</v>
      </c>
    </row>
    <row r="4194" spans="1:6" x14ac:dyDescent="0.15">
      <c r="A4194" s="2" t="s">
        <v>50</v>
      </c>
      <c r="B4194" s="2" t="s">
        <v>51</v>
      </c>
      <c r="C4194" s="3" t="s">
        <v>9</v>
      </c>
      <c r="D4194" s="3" t="s">
        <v>10</v>
      </c>
      <c r="E4194" s="3">
        <v>1979</v>
      </c>
      <c r="F4194" s="4">
        <v>23734.163065305904</v>
      </c>
    </row>
    <row r="4195" spans="1:6" x14ac:dyDescent="0.15">
      <c r="A4195" s="2" t="s">
        <v>50</v>
      </c>
      <c r="B4195" s="2" t="s">
        <v>51</v>
      </c>
      <c r="C4195" s="3" t="s">
        <v>9</v>
      </c>
      <c r="D4195" s="3" t="s">
        <v>10</v>
      </c>
      <c r="E4195" s="3">
        <v>1980</v>
      </c>
      <c r="F4195" s="4">
        <v>24652.386717188529</v>
      </c>
    </row>
    <row r="4196" spans="1:6" x14ac:dyDescent="0.15">
      <c r="A4196" s="2" t="s">
        <v>50</v>
      </c>
      <c r="B4196" s="2" t="s">
        <v>51</v>
      </c>
      <c r="C4196" s="3" t="s">
        <v>9</v>
      </c>
      <c r="D4196" s="3" t="s">
        <v>10</v>
      </c>
      <c r="E4196" s="3">
        <v>1981</v>
      </c>
      <c r="F4196" s="4">
        <v>23051.209254465724</v>
      </c>
    </row>
    <row r="4197" spans="1:6" x14ac:dyDescent="0.15">
      <c r="A4197" s="2" t="s">
        <v>50</v>
      </c>
      <c r="B4197" s="2" t="s">
        <v>51</v>
      </c>
      <c r="C4197" s="3" t="s">
        <v>9</v>
      </c>
      <c r="D4197" s="3" t="s">
        <v>10</v>
      </c>
      <c r="E4197" s="3">
        <v>1982</v>
      </c>
      <c r="F4197" s="4">
        <v>22287.103516705658</v>
      </c>
    </row>
    <row r="4198" spans="1:6" x14ac:dyDescent="0.15">
      <c r="A4198" s="2" t="s">
        <v>50</v>
      </c>
      <c r="B4198" s="2" t="s">
        <v>51</v>
      </c>
      <c r="C4198" s="3" t="s">
        <v>9</v>
      </c>
      <c r="D4198" s="3" t="s">
        <v>10</v>
      </c>
      <c r="E4198" s="3">
        <v>1983</v>
      </c>
      <c r="F4198" s="4">
        <v>21604.672225264403</v>
      </c>
    </row>
    <row r="4199" spans="1:6" x14ac:dyDescent="0.15">
      <c r="A4199" s="2" t="s">
        <v>50</v>
      </c>
      <c r="B4199" s="2" t="s">
        <v>51</v>
      </c>
      <c r="C4199" s="3" t="s">
        <v>9</v>
      </c>
      <c r="D4199" s="3" t="s">
        <v>10</v>
      </c>
      <c r="E4199" s="3">
        <v>1984</v>
      </c>
      <c r="F4199" s="4">
        <v>21631.043358359988</v>
      </c>
    </row>
    <row r="4200" spans="1:6" x14ac:dyDescent="0.15">
      <c r="A4200" s="2" t="s">
        <v>50</v>
      </c>
      <c r="B4200" s="2" t="s">
        <v>51</v>
      </c>
      <c r="C4200" s="3" t="s">
        <v>9</v>
      </c>
      <c r="D4200" s="3" t="s">
        <v>10</v>
      </c>
      <c r="E4200" s="3">
        <v>1985</v>
      </c>
      <c r="F4200" s="4">
        <v>21419.808640137759</v>
      </c>
    </row>
    <row r="4201" spans="1:6" x14ac:dyDescent="0.15">
      <c r="A4201" s="2" t="s">
        <v>50</v>
      </c>
      <c r="B4201" s="2" t="s">
        <v>51</v>
      </c>
      <c r="C4201" s="3" t="s">
        <v>9</v>
      </c>
      <c r="D4201" s="3" t="s">
        <v>10</v>
      </c>
      <c r="E4201" s="3">
        <v>1986</v>
      </c>
      <c r="F4201" s="4">
        <v>22488.219758248491</v>
      </c>
    </row>
    <row r="4202" spans="1:6" x14ac:dyDescent="0.15">
      <c r="A4202" s="2" t="s">
        <v>50</v>
      </c>
      <c r="B4202" s="2" t="s">
        <v>51</v>
      </c>
      <c r="C4202" s="3" t="s">
        <v>9</v>
      </c>
      <c r="D4202" s="3" t="s">
        <v>10</v>
      </c>
      <c r="E4202" s="3">
        <v>1987</v>
      </c>
      <c r="F4202" s="4">
        <v>23274.794604642859</v>
      </c>
    </row>
    <row r="4203" spans="1:6" x14ac:dyDescent="0.15">
      <c r="A4203" s="2" t="s">
        <v>50</v>
      </c>
      <c r="B4203" s="2" t="s">
        <v>51</v>
      </c>
      <c r="C4203" s="3" t="s">
        <v>9</v>
      </c>
      <c r="D4203" s="3" t="s">
        <v>10</v>
      </c>
      <c r="E4203" s="3">
        <v>1988</v>
      </c>
      <c r="F4203" s="4">
        <v>24984.249517020755</v>
      </c>
    </row>
    <row r="4204" spans="1:6" x14ac:dyDescent="0.15">
      <c r="A4204" s="2" t="s">
        <v>50</v>
      </c>
      <c r="B4204" s="2" t="s">
        <v>51</v>
      </c>
      <c r="C4204" s="3" t="s">
        <v>9</v>
      </c>
      <c r="D4204" s="3" t="s">
        <v>10</v>
      </c>
      <c r="E4204" s="3">
        <v>1989</v>
      </c>
      <c r="F4204" s="4">
        <v>26235.335491578506</v>
      </c>
    </row>
    <row r="4205" spans="1:6" x14ac:dyDescent="0.15">
      <c r="A4205" s="2" t="s">
        <v>50</v>
      </c>
      <c r="B4205" s="2" t="s">
        <v>51</v>
      </c>
      <c r="C4205" s="3" t="s">
        <v>9</v>
      </c>
      <c r="D4205" s="3" t="s">
        <v>10</v>
      </c>
      <c r="E4205" s="3">
        <v>1990</v>
      </c>
      <c r="F4205" s="4">
        <v>27183.567323543473</v>
      </c>
    </row>
    <row r="4206" spans="1:6" x14ac:dyDescent="0.15">
      <c r="A4206" s="2" t="s">
        <v>50</v>
      </c>
      <c r="B4206" s="2" t="s">
        <v>51</v>
      </c>
      <c r="C4206" s="3" t="s">
        <v>9</v>
      </c>
      <c r="D4206" s="3" t="s">
        <v>10</v>
      </c>
      <c r="E4206" s="3">
        <v>1991</v>
      </c>
      <c r="F4206" s="4">
        <v>27644.409750738218</v>
      </c>
    </row>
    <row r="4207" spans="1:6" x14ac:dyDescent="0.15">
      <c r="A4207" s="2" t="s">
        <v>50</v>
      </c>
      <c r="B4207" s="2" t="s">
        <v>51</v>
      </c>
      <c r="C4207" s="3" t="s">
        <v>9</v>
      </c>
      <c r="D4207" s="3" t="s">
        <v>10</v>
      </c>
      <c r="E4207" s="3">
        <v>1992</v>
      </c>
      <c r="F4207" s="4">
        <v>28442.275484240534</v>
      </c>
    </row>
    <row r="4208" spans="1:6" x14ac:dyDescent="0.15">
      <c r="A4208" s="2" t="s">
        <v>50</v>
      </c>
      <c r="B4208" s="2" t="s">
        <v>51</v>
      </c>
      <c r="C4208" s="3" t="s">
        <v>9</v>
      </c>
      <c r="D4208" s="3" t="s">
        <v>10</v>
      </c>
      <c r="E4208" s="3">
        <v>1993</v>
      </c>
      <c r="F4208" s="4">
        <v>28417.517329839859</v>
      </c>
    </row>
    <row r="4209" spans="1:6" x14ac:dyDescent="0.15">
      <c r="A4209" s="2" t="s">
        <v>50</v>
      </c>
      <c r="B4209" s="2" t="s">
        <v>51</v>
      </c>
      <c r="C4209" s="3" t="s">
        <v>9</v>
      </c>
      <c r="D4209" s="3" t="s">
        <v>10</v>
      </c>
      <c r="E4209" s="3">
        <v>1994</v>
      </c>
      <c r="F4209" s="4">
        <v>29371.837250769728</v>
      </c>
    </row>
    <row r="4210" spans="1:6" x14ac:dyDescent="0.15">
      <c r="A4210" s="2" t="s">
        <v>50</v>
      </c>
      <c r="B4210" s="2" t="s">
        <v>51</v>
      </c>
      <c r="C4210" s="3" t="s">
        <v>9</v>
      </c>
      <c r="D4210" s="3" t="s">
        <v>10</v>
      </c>
      <c r="E4210" s="3">
        <v>1995</v>
      </c>
      <c r="F4210" s="4">
        <v>30225.649781741271</v>
      </c>
    </row>
    <row r="4211" spans="1:6" x14ac:dyDescent="0.15">
      <c r="A4211" s="2" t="s">
        <v>50</v>
      </c>
      <c r="B4211" s="2" t="s">
        <v>51</v>
      </c>
      <c r="C4211" s="3" t="s">
        <v>9</v>
      </c>
      <c r="D4211" s="3" t="s">
        <v>10</v>
      </c>
      <c r="E4211" s="3">
        <v>1996</v>
      </c>
      <c r="F4211" s="4">
        <v>30284.554687251279</v>
      </c>
    </row>
    <row r="4212" spans="1:6" x14ac:dyDescent="0.15">
      <c r="A4212" s="2" t="s">
        <v>50</v>
      </c>
      <c r="B4212" s="2" t="s">
        <v>51</v>
      </c>
      <c r="C4212" s="3" t="s">
        <v>9</v>
      </c>
      <c r="D4212" s="3" t="s">
        <v>10</v>
      </c>
      <c r="E4212" s="3">
        <v>1997</v>
      </c>
      <c r="F4212" s="4">
        <v>32135.279053587667</v>
      </c>
    </row>
    <row r="4213" spans="1:6" x14ac:dyDescent="0.15">
      <c r="A4213" s="2" t="s">
        <v>50</v>
      </c>
      <c r="B4213" s="2" t="s">
        <v>51</v>
      </c>
      <c r="C4213" s="3" t="s">
        <v>9</v>
      </c>
      <c r="D4213" s="3" t="s">
        <v>10</v>
      </c>
      <c r="E4213" s="3">
        <v>1998</v>
      </c>
      <c r="F4213" s="4">
        <v>33331.78995748781</v>
      </c>
    </row>
    <row r="4214" spans="1:6" x14ac:dyDescent="0.15">
      <c r="A4214" s="2" t="s">
        <v>50</v>
      </c>
      <c r="B4214" s="2" t="s">
        <v>51</v>
      </c>
      <c r="C4214" s="3" t="s">
        <v>9</v>
      </c>
      <c r="D4214" s="3" t="s">
        <v>10</v>
      </c>
      <c r="E4214" s="3">
        <v>1999</v>
      </c>
      <c r="F4214" s="4">
        <v>34732.137285035045</v>
      </c>
    </row>
    <row r="4215" spans="1:6" x14ac:dyDescent="0.15">
      <c r="A4215" s="2" t="s">
        <v>50</v>
      </c>
      <c r="B4215" s="2" t="s">
        <v>51</v>
      </c>
      <c r="C4215" s="3" t="s">
        <v>9</v>
      </c>
      <c r="D4215" s="3" t="s">
        <v>10</v>
      </c>
      <c r="E4215" s="3">
        <v>2000</v>
      </c>
      <c r="F4215" s="4">
        <v>36813.889334920437</v>
      </c>
    </row>
    <row r="4216" spans="1:6" x14ac:dyDescent="0.15">
      <c r="A4216" s="2" t="s">
        <v>50</v>
      </c>
      <c r="B4216" s="2" t="s">
        <v>51</v>
      </c>
      <c r="C4216" s="3" t="s">
        <v>9</v>
      </c>
      <c r="D4216" s="3" t="s">
        <v>10</v>
      </c>
      <c r="E4216" s="3">
        <v>2001</v>
      </c>
      <c r="F4216" s="4">
        <v>36907.005767699433</v>
      </c>
    </row>
    <row r="4217" spans="1:6" x14ac:dyDescent="0.15">
      <c r="A4217" s="2" t="s">
        <v>50</v>
      </c>
      <c r="B4217" s="2" t="s">
        <v>51</v>
      </c>
      <c r="C4217" s="3" t="s">
        <v>9</v>
      </c>
      <c r="D4217" s="3" t="s">
        <v>10</v>
      </c>
      <c r="E4217" s="3">
        <v>2002</v>
      </c>
      <c r="F4217" s="4">
        <v>37336.225872260045</v>
      </c>
    </row>
    <row r="4218" spans="1:6" x14ac:dyDescent="0.15">
      <c r="A4218" s="2" t="s">
        <v>50</v>
      </c>
      <c r="B4218" s="2" t="s">
        <v>51</v>
      </c>
      <c r="C4218" s="3" t="s">
        <v>9</v>
      </c>
      <c r="D4218" s="3" t="s">
        <v>10</v>
      </c>
      <c r="E4218" s="3">
        <v>2003</v>
      </c>
      <c r="F4218" s="4">
        <v>37228.887362088914</v>
      </c>
    </row>
    <row r="4219" spans="1:6" x14ac:dyDescent="0.15">
      <c r="A4219" s="2" t="s">
        <v>50</v>
      </c>
      <c r="B4219" s="2" t="s">
        <v>51</v>
      </c>
      <c r="C4219" s="3" t="s">
        <v>9</v>
      </c>
      <c r="D4219" s="3" t="s">
        <v>10</v>
      </c>
      <c r="E4219" s="3">
        <v>2004</v>
      </c>
      <c r="F4219" s="4">
        <v>37982.495806105981</v>
      </c>
    </row>
    <row r="4220" spans="1:6" x14ac:dyDescent="0.15">
      <c r="A4220" s="2" t="s">
        <v>50</v>
      </c>
      <c r="B4220" s="2" t="s">
        <v>51</v>
      </c>
      <c r="C4220" s="3" t="s">
        <v>9</v>
      </c>
      <c r="D4220" s="3" t="s">
        <v>10</v>
      </c>
      <c r="E4220" s="3">
        <v>2005</v>
      </c>
      <c r="F4220" s="4">
        <v>39220.033169032075</v>
      </c>
    </row>
    <row r="4221" spans="1:6" x14ac:dyDescent="0.15">
      <c r="A4221" s="2" t="s">
        <v>50</v>
      </c>
      <c r="B4221" s="2" t="s">
        <v>51</v>
      </c>
      <c r="C4221" s="3" t="s">
        <v>9</v>
      </c>
      <c r="D4221" s="3" t="s">
        <v>10</v>
      </c>
      <c r="E4221" s="3">
        <v>2006</v>
      </c>
      <c r="F4221" s="4">
        <v>40518.337182393669</v>
      </c>
    </row>
    <row r="4222" spans="1:6" x14ac:dyDescent="0.15">
      <c r="A4222" s="2" t="s">
        <v>50</v>
      </c>
      <c r="B4222" s="2" t="s">
        <v>51</v>
      </c>
      <c r="C4222" s="3" t="s">
        <v>9</v>
      </c>
      <c r="D4222" s="3" t="s">
        <v>10</v>
      </c>
      <c r="E4222" s="3">
        <v>2007</v>
      </c>
      <c r="F4222" s="4">
        <v>42046.541612433182</v>
      </c>
    </row>
    <row r="4223" spans="1:6" x14ac:dyDescent="0.15">
      <c r="A4223" s="2" t="s">
        <v>50</v>
      </c>
      <c r="B4223" s="2" t="s">
        <v>51</v>
      </c>
      <c r="C4223" s="3" t="s">
        <v>9</v>
      </c>
      <c r="D4223" s="3" t="s">
        <v>10</v>
      </c>
      <c r="E4223" s="3">
        <v>2008</v>
      </c>
      <c r="F4223" s="4">
        <v>42702.000661857332</v>
      </c>
    </row>
    <row r="4224" spans="1:6" x14ac:dyDescent="0.15">
      <c r="A4224" s="2" t="s">
        <v>50</v>
      </c>
      <c r="B4224" s="2" t="s">
        <v>51</v>
      </c>
      <c r="C4224" s="3" t="s">
        <v>9</v>
      </c>
      <c r="D4224" s="3" t="s">
        <v>10</v>
      </c>
      <c r="E4224" s="3">
        <v>2009</v>
      </c>
      <c r="F4224" s="4">
        <v>42203.879003935566</v>
      </c>
    </row>
    <row r="4225" spans="1:6" x14ac:dyDescent="0.15">
      <c r="A4225" s="2" t="s">
        <v>50</v>
      </c>
      <c r="B4225" s="2" t="s">
        <v>51</v>
      </c>
      <c r="C4225" s="3" t="s">
        <v>9</v>
      </c>
      <c r="D4225" s="3" t="s">
        <v>10</v>
      </c>
      <c r="E4225" s="3">
        <v>2010</v>
      </c>
      <c r="F4225" s="4">
        <v>44699.939248024843</v>
      </c>
    </row>
    <row r="4226" spans="1:6" x14ac:dyDescent="0.15">
      <c r="A4226" s="2" t="s">
        <v>50</v>
      </c>
      <c r="B4226" s="2" t="s">
        <v>51</v>
      </c>
      <c r="C4226" s="3" t="s">
        <v>9</v>
      </c>
      <c r="D4226" s="3" t="s">
        <v>10</v>
      </c>
      <c r="E4226" s="3">
        <v>2011</v>
      </c>
      <c r="F4226" s="4">
        <v>44931.693068719913</v>
      </c>
    </row>
    <row r="4227" spans="1:6" x14ac:dyDescent="0.15">
      <c r="A4227" s="2" t="s">
        <v>50</v>
      </c>
      <c r="B4227" s="2" t="s">
        <v>51</v>
      </c>
      <c r="C4227" s="3" t="s">
        <v>9</v>
      </c>
      <c r="D4227" s="3" t="s">
        <v>10</v>
      </c>
      <c r="E4227" s="3">
        <v>2012</v>
      </c>
      <c r="F4227" s="4">
        <v>45159.702442627473</v>
      </c>
    </row>
    <row r="4228" spans="1:6" x14ac:dyDescent="0.15">
      <c r="A4228" s="2" t="s">
        <v>50</v>
      </c>
      <c r="B4228" s="2" t="s">
        <v>51</v>
      </c>
      <c r="C4228" s="3" t="s">
        <v>9</v>
      </c>
      <c r="D4228" s="3" t="s">
        <v>10</v>
      </c>
      <c r="E4228" s="3">
        <v>2013</v>
      </c>
      <c r="F4228" s="4">
        <v>44994.738550955088</v>
      </c>
    </row>
    <row r="4229" spans="1:6" x14ac:dyDescent="0.15">
      <c r="A4229" s="2" t="s">
        <v>50</v>
      </c>
      <c r="B4229" s="2" t="s">
        <v>51</v>
      </c>
      <c r="C4229" s="3" t="s">
        <v>9</v>
      </c>
      <c r="D4229" s="3" t="s">
        <v>10</v>
      </c>
      <c r="E4229" s="3">
        <v>2014</v>
      </c>
      <c r="F4229" s="4">
        <v>45337.842724207352</v>
      </c>
    </row>
    <row r="4230" spans="1:6" x14ac:dyDescent="0.15">
      <c r="A4230" s="2" t="s">
        <v>50</v>
      </c>
      <c r="B4230" s="2" t="s">
        <v>51</v>
      </c>
      <c r="C4230" s="3" t="s">
        <v>9</v>
      </c>
      <c r="D4230" s="3" t="s">
        <v>10</v>
      </c>
      <c r="E4230" s="3">
        <v>2015</v>
      </c>
      <c r="F4230" s="4">
        <v>47059.68272333128</v>
      </c>
    </row>
    <row r="4231" spans="1:6" x14ac:dyDescent="0.15">
      <c r="A4231" s="2" t="s">
        <v>50</v>
      </c>
      <c r="B4231" s="2" t="s">
        <v>51</v>
      </c>
      <c r="C4231" s="3" t="s">
        <v>9</v>
      </c>
      <c r="D4231" s="3" t="s">
        <v>10</v>
      </c>
      <c r="E4231" s="3">
        <v>2016</v>
      </c>
      <c r="F4231" s="4">
        <v>48422.83335476405</v>
      </c>
    </row>
    <row r="4232" spans="1:6" x14ac:dyDescent="0.15">
      <c r="A4232" s="2" t="s">
        <v>50</v>
      </c>
      <c r="B4232" s="2" t="s">
        <v>51</v>
      </c>
      <c r="C4232" s="3" t="s">
        <v>9</v>
      </c>
      <c r="D4232" s="3" t="s">
        <v>10</v>
      </c>
      <c r="E4232" s="3">
        <v>2017</v>
      </c>
      <c r="F4232" s="4">
        <v>49764.419057233135</v>
      </c>
    </row>
    <row r="4233" spans="1:6" x14ac:dyDescent="0.15">
      <c r="A4233" s="2" t="s">
        <v>50</v>
      </c>
      <c r="B4233" s="2" t="s">
        <v>51</v>
      </c>
      <c r="C4233" s="3" t="s">
        <v>9</v>
      </c>
      <c r="D4233" s="3" t="s">
        <v>10</v>
      </c>
      <c r="E4233" s="3">
        <v>2018</v>
      </c>
      <c r="F4233" s="4">
        <v>50125.502104217514</v>
      </c>
    </row>
    <row r="4234" spans="1:6" x14ac:dyDescent="0.15">
      <c r="A4234" s="2" t="s">
        <v>50</v>
      </c>
      <c r="B4234" s="2" t="s">
        <v>51</v>
      </c>
      <c r="C4234" s="3" t="s">
        <v>9</v>
      </c>
      <c r="D4234" s="3" t="s">
        <v>10</v>
      </c>
      <c r="E4234" s="3">
        <v>2019</v>
      </c>
      <c r="F4234" s="4">
        <v>51081.754934082819</v>
      </c>
    </row>
    <row r="4235" spans="1:6" x14ac:dyDescent="0.15">
      <c r="A4235" s="2" t="s">
        <v>50</v>
      </c>
      <c r="B4235" s="2" t="s">
        <v>51</v>
      </c>
      <c r="C4235" s="3" t="s">
        <v>11</v>
      </c>
      <c r="D4235" s="3" t="s">
        <v>12</v>
      </c>
      <c r="E4235" s="3">
        <v>1950</v>
      </c>
      <c r="F4235" s="4">
        <v>10516.366506280048</v>
      </c>
    </row>
    <row r="4236" spans="1:6" x14ac:dyDescent="0.15">
      <c r="A4236" s="2" t="s">
        <v>50</v>
      </c>
      <c r="B4236" s="2" t="s">
        <v>51</v>
      </c>
      <c r="C4236" s="3" t="s">
        <v>11</v>
      </c>
      <c r="D4236" s="3" t="s">
        <v>12</v>
      </c>
      <c r="E4236" s="3">
        <v>1951</v>
      </c>
      <c r="F4236" s="4">
        <v>10030.613845364271</v>
      </c>
    </row>
    <row r="4237" spans="1:6" x14ac:dyDescent="0.15">
      <c r="A4237" s="2" t="s">
        <v>50</v>
      </c>
      <c r="B4237" s="2" t="s">
        <v>51</v>
      </c>
      <c r="C4237" s="3" t="s">
        <v>11</v>
      </c>
      <c r="D4237" s="3" t="s">
        <v>12</v>
      </c>
      <c r="E4237" s="3">
        <v>1952</v>
      </c>
      <c r="F4237" s="4">
        <v>10336.704677637263</v>
      </c>
    </row>
    <row r="4238" spans="1:6" x14ac:dyDescent="0.15">
      <c r="A4238" s="2" t="s">
        <v>50</v>
      </c>
      <c r="B4238" s="2" t="s">
        <v>51</v>
      </c>
      <c r="C4238" s="3" t="s">
        <v>11</v>
      </c>
      <c r="D4238" s="3" t="s">
        <v>12</v>
      </c>
      <c r="E4238" s="3">
        <v>1953</v>
      </c>
      <c r="F4238" s="4">
        <v>10984.613035379214</v>
      </c>
    </row>
    <row r="4239" spans="1:6" x14ac:dyDescent="0.15">
      <c r="A4239" s="2" t="s">
        <v>50</v>
      </c>
      <c r="B4239" s="2" t="s">
        <v>51</v>
      </c>
      <c r="C4239" s="3" t="s">
        <v>11</v>
      </c>
      <c r="D4239" s="3" t="s">
        <v>12</v>
      </c>
      <c r="E4239" s="3">
        <v>1954</v>
      </c>
      <c r="F4239" s="4">
        <v>11296.978050635757</v>
      </c>
    </row>
    <row r="4240" spans="1:6" x14ac:dyDescent="0.15">
      <c r="A4240" s="2" t="s">
        <v>50</v>
      </c>
      <c r="B4240" s="2" t="s">
        <v>51</v>
      </c>
      <c r="C4240" s="3" t="s">
        <v>11</v>
      </c>
      <c r="D4240" s="3" t="s">
        <v>12</v>
      </c>
      <c r="E4240" s="3">
        <v>1955</v>
      </c>
      <c r="F4240" s="4">
        <v>11222.508246476815</v>
      </c>
    </row>
    <row r="4241" spans="1:6" x14ac:dyDescent="0.15">
      <c r="A4241" s="2" t="s">
        <v>50</v>
      </c>
      <c r="B4241" s="2" t="s">
        <v>51</v>
      </c>
      <c r="C4241" s="3" t="s">
        <v>11</v>
      </c>
      <c r="D4241" s="3" t="s">
        <v>12</v>
      </c>
      <c r="E4241" s="3">
        <v>1956</v>
      </c>
      <c r="F4241" s="4">
        <v>11409.930657640205</v>
      </c>
    </row>
    <row r="4242" spans="1:6" x14ac:dyDescent="0.15">
      <c r="A4242" s="2" t="s">
        <v>50</v>
      </c>
      <c r="B4242" s="2" t="s">
        <v>51</v>
      </c>
      <c r="C4242" s="3" t="s">
        <v>11</v>
      </c>
      <c r="D4242" s="3" t="s">
        <v>12</v>
      </c>
      <c r="E4242" s="3">
        <v>1957</v>
      </c>
      <c r="F4242" s="4">
        <v>11835.995829070262</v>
      </c>
    </row>
    <row r="4243" spans="1:6" x14ac:dyDescent="0.15">
      <c r="A4243" s="2" t="s">
        <v>50</v>
      </c>
      <c r="B4243" s="2" t="s">
        <v>51</v>
      </c>
      <c r="C4243" s="3" t="s">
        <v>11</v>
      </c>
      <c r="D4243" s="3" t="s">
        <v>12</v>
      </c>
      <c r="E4243" s="3">
        <v>1958</v>
      </c>
      <c r="F4243" s="4">
        <v>12106.078999128684</v>
      </c>
    </row>
    <row r="4244" spans="1:6" x14ac:dyDescent="0.15">
      <c r="A4244" s="2" t="s">
        <v>50</v>
      </c>
      <c r="B4244" s="2" t="s">
        <v>51</v>
      </c>
      <c r="C4244" s="3" t="s">
        <v>11</v>
      </c>
      <c r="D4244" s="3" t="s">
        <v>12</v>
      </c>
      <c r="E4244" s="3">
        <v>1959</v>
      </c>
      <c r="F4244" s="4">
        <v>13200.702182511113</v>
      </c>
    </row>
    <row r="4245" spans="1:6" x14ac:dyDescent="0.15">
      <c r="A4245" s="2" t="s">
        <v>50</v>
      </c>
      <c r="B4245" s="2" t="s">
        <v>51</v>
      </c>
      <c r="C4245" s="3" t="s">
        <v>11</v>
      </c>
      <c r="D4245" s="3" t="s">
        <v>12</v>
      </c>
      <c r="E4245" s="3">
        <v>1960</v>
      </c>
      <c r="F4245" s="4">
        <v>13838.497407652632</v>
      </c>
    </row>
    <row r="4246" spans="1:6" x14ac:dyDescent="0.15">
      <c r="A4246" s="2" t="s">
        <v>50</v>
      </c>
      <c r="B4246" s="2" t="s">
        <v>51</v>
      </c>
      <c r="C4246" s="3" t="s">
        <v>11</v>
      </c>
      <c r="D4246" s="3" t="s">
        <v>12</v>
      </c>
      <c r="E4246" s="3">
        <v>1961</v>
      </c>
      <c r="F4246" s="4">
        <v>14599.91625806999</v>
      </c>
    </row>
    <row r="4247" spans="1:6" x14ac:dyDescent="0.15">
      <c r="A4247" s="2" t="s">
        <v>50</v>
      </c>
      <c r="B4247" s="2" t="s">
        <v>51</v>
      </c>
      <c r="C4247" s="3" t="s">
        <v>11</v>
      </c>
      <c r="D4247" s="3" t="s">
        <v>12</v>
      </c>
      <c r="E4247" s="3">
        <v>1962</v>
      </c>
      <c r="F4247" s="4">
        <v>15312.042356018674</v>
      </c>
    </row>
    <row r="4248" spans="1:6" x14ac:dyDescent="0.15">
      <c r="A4248" s="2" t="s">
        <v>50</v>
      </c>
      <c r="B4248" s="2" t="s">
        <v>51</v>
      </c>
      <c r="C4248" s="3" t="s">
        <v>11</v>
      </c>
      <c r="D4248" s="3" t="s">
        <v>12</v>
      </c>
      <c r="E4248" s="3">
        <v>1963</v>
      </c>
      <c r="F4248" s="4">
        <v>15501.668195819295</v>
      </c>
    </row>
    <row r="4249" spans="1:6" x14ac:dyDescent="0.15">
      <c r="A4249" s="2" t="s">
        <v>50</v>
      </c>
      <c r="B4249" s="2" t="s">
        <v>51</v>
      </c>
      <c r="C4249" s="3" t="s">
        <v>11</v>
      </c>
      <c r="D4249" s="3" t="s">
        <v>12</v>
      </c>
      <c r="E4249" s="3">
        <v>1964</v>
      </c>
      <c r="F4249" s="4">
        <v>16740.483673582592</v>
      </c>
    </row>
    <row r="4250" spans="1:6" x14ac:dyDescent="0.15">
      <c r="A4250" s="2" t="s">
        <v>50</v>
      </c>
      <c r="B4250" s="2" t="s">
        <v>51</v>
      </c>
      <c r="C4250" s="3" t="s">
        <v>11</v>
      </c>
      <c r="D4250" s="3" t="s">
        <v>12</v>
      </c>
      <c r="E4250" s="3">
        <v>1965</v>
      </c>
      <c r="F4250" s="4">
        <v>17406.064244140489</v>
      </c>
    </row>
    <row r="4251" spans="1:6" x14ac:dyDescent="0.15">
      <c r="A4251" s="2" t="s">
        <v>50</v>
      </c>
      <c r="B4251" s="2" t="s">
        <v>51</v>
      </c>
      <c r="C4251" s="3" t="s">
        <v>11</v>
      </c>
      <c r="D4251" s="3" t="s">
        <v>12</v>
      </c>
      <c r="E4251" s="3">
        <v>1966</v>
      </c>
      <c r="F4251" s="4">
        <v>17821.730990180997</v>
      </c>
    </row>
    <row r="4252" spans="1:6" x14ac:dyDescent="0.15">
      <c r="A4252" s="2" t="s">
        <v>50</v>
      </c>
      <c r="B4252" s="2" t="s">
        <v>51</v>
      </c>
      <c r="C4252" s="3" t="s">
        <v>11</v>
      </c>
      <c r="D4252" s="3" t="s">
        <v>12</v>
      </c>
      <c r="E4252" s="3">
        <v>1967</v>
      </c>
      <c r="F4252" s="4">
        <v>18680.014952160425</v>
      </c>
    </row>
    <row r="4253" spans="1:6" x14ac:dyDescent="0.15">
      <c r="A4253" s="2" t="s">
        <v>50</v>
      </c>
      <c r="B4253" s="2" t="s">
        <v>51</v>
      </c>
      <c r="C4253" s="3" t="s">
        <v>11</v>
      </c>
      <c r="D4253" s="3" t="s">
        <v>12</v>
      </c>
      <c r="E4253" s="3">
        <v>1968</v>
      </c>
      <c r="F4253" s="4">
        <v>19608.594177638788</v>
      </c>
    </row>
    <row r="4254" spans="1:6" x14ac:dyDescent="0.15">
      <c r="A4254" s="2" t="s">
        <v>50</v>
      </c>
      <c r="B4254" s="2" t="s">
        <v>51</v>
      </c>
      <c r="C4254" s="3" t="s">
        <v>11</v>
      </c>
      <c r="D4254" s="3" t="s">
        <v>12</v>
      </c>
      <c r="E4254" s="3">
        <v>1969</v>
      </c>
      <c r="F4254" s="4">
        <v>21000.184352707121</v>
      </c>
    </row>
    <row r="4255" spans="1:6" x14ac:dyDescent="0.15">
      <c r="A4255" s="2" t="s">
        <v>50</v>
      </c>
      <c r="B4255" s="2" t="s">
        <v>51</v>
      </c>
      <c r="C4255" s="3" t="s">
        <v>11</v>
      </c>
      <c r="D4255" s="3" t="s">
        <v>12</v>
      </c>
      <c r="E4255" s="3">
        <v>1970</v>
      </c>
      <c r="F4255" s="4">
        <v>21236.42975977041</v>
      </c>
    </row>
    <row r="4256" spans="1:6" x14ac:dyDescent="0.15">
      <c r="A4256" s="2" t="s">
        <v>50</v>
      </c>
      <c r="B4256" s="2" t="s">
        <v>51</v>
      </c>
      <c r="C4256" s="3" t="s">
        <v>11</v>
      </c>
      <c r="D4256" s="3" t="s">
        <v>12</v>
      </c>
      <c r="E4256" s="3">
        <v>1971</v>
      </c>
      <c r="F4256" s="4">
        <v>21606.347641724857</v>
      </c>
    </row>
    <row r="4257" spans="1:6" x14ac:dyDescent="0.15">
      <c r="A4257" s="2" t="s">
        <v>50</v>
      </c>
      <c r="B4257" s="2" t="s">
        <v>51</v>
      </c>
      <c r="C4257" s="3" t="s">
        <v>11</v>
      </c>
      <c r="D4257" s="3" t="s">
        <v>12</v>
      </c>
      <c r="E4257" s="3">
        <v>1972</v>
      </c>
      <c r="F4257" s="4">
        <v>22445.756060559306</v>
      </c>
    </row>
    <row r="4258" spans="1:6" x14ac:dyDescent="0.15">
      <c r="A4258" s="2" t="s">
        <v>50</v>
      </c>
      <c r="B4258" s="2" t="s">
        <v>51</v>
      </c>
      <c r="C4258" s="3" t="s">
        <v>11</v>
      </c>
      <c r="D4258" s="3" t="s">
        <v>12</v>
      </c>
      <c r="E4258" s="3">
        <v>1973</v>
      </c>
      <c r="F4258" s="4">
        <v>23496.160145960497</v>
      </c>
    </row>
    <row r="4259" spans="1:6" x14ac:dyDescent="0.15">
      <c r="A4259" s="2" t="s">
        <v>50</v>
      </c>
      <c r="B4259" s="2" t="s">
        <v>51</v>
      </c>
      <c r="C4259" s="3" t="s">
        <v>11</v>
      </c>
      <c r="D4259" s="3" t="s">
        <v>12</v>
      </c>
      <c r="E4259" s="3">
        <v>1974</v>
      </c>
      <c r="F4259" s="4">
        <v>22393.113984872118</v>
      </c>
    </row>
    <row r="4260" spans="1:6" x14ac:dyDescent="0.15">
      <c r="A4260" s="2" t="s">
        <v>50</v>
      </c>
      <c r="B4260" s="2" t="s">
        <v>51</v>
      </c>
      <c r="C4260" s="3" t="s">
        <v>11</v>
      </c>
      <c r="D4260" s="3" t="s">
        <v>12</v>
      </c>
      <c r="E4260" s="3">
        <v>1975</v>
      </c>
      <c r="F4260" s="4">
        <v>22076.69427150851</v>
      </c>
    </row>
    <row r="4261" spans="1:6" x14ac:dyDescent="0.15">
      <c r="A4261" s="2" t="s">
        <v>50</v>
      </c>
      <c r="B4261" s="2" t="s">
        <v>51</v>
      </c>
      <c r="C4261" s="3" t="s">
        <v>11</v>
      </c>
      <c r="D4261" s="3" t="s">
        <v>12</v>
      </c>
      <c r="E4261" s="3">
        <v>1976</v>
      </c>
      <c r="F4261" s="4">
        <v>23560.869820952139</v>
      </c>
    </row>
    <row r="4262" spans="1:6" x14ac:dyDescent="0.15">
      <c r="A4262" s="2" t="s">
        <v>50</v>
      </c>
      <c r="B4262" s="2" t="s">
        <v>51</v>
      </c>
      <c r="C4262" s="3" t="s">
        <v>11</v>
      </c>
      <c r="D4262" s="3" t="s">
        <v>12</v>
      </c>
      <c r="E4262" s="3">
        <v>1977</v>
      </c>
      <c r="F4262" s="4">
        <v>24038.531455480581</v>
      </c>
    </row>
    <row r="4263" spans="1:6" x14ac:dyDescent="0.15">
      <c r="A4263" s="2" t="s">
        <v>50</v>
      </c>
      <c r="B4263" s="2" t="s">
        <v>51</v>
      </c>
      <c r="C4263" s="3" t="s">
        <v>11</v>
      </c>
      <c r="D4263" s="3" t="s">
        <v>12</v>
      </c>
      <c r="E4263" s="3">
        <v>1978</v>
      </c>
      <c r="F4263" s="4">
        <v>24854.443224540042</v>
      </c>
    </row>
    <row r="4264" spans="1:6" x14ac:dyDescent="0.15">
      <c r="A4264" s="2" t="s">
        <v>50</v>
      </c>
      <c r="B4264" s="2" t="s">
        <v>51</v>
      </c>
      <c r="C4264" s="3" t="s">
        <v>11</v>
      </c>
      <c r="D4264" s="3" t="s">
        <v>12</v>
      </c>
      <c r="E4264" s="3">
        <v>1979</v>
      </c>
      <c r="F4264" s="4">
        <v>25585.294294047308</v>
      </c>
    </row>
    <row r="4265" spans="1:6" x14ac:dyDescent="0.15">
      <c r="A4265" s="2" t="s">
        <v>50</v>
      </c>
      <c r="B4265" s="2" t="s">
        <v>51</v>
      </c>
      <c r="C4265" s="3" t="s">
        <v>11</v>
      </c>
      <c r="D4265" s="3" t="s">
        <v>12</v>
      </c>
      <c r="E4265" s="3">
        <v>1980</v>
      </c>
      <c r="F4265" s="4">
        <v>25045.73807388643</v>
      </c>
    </row>
    <row r="4266" spans="1:6" x14ac:dyDescent="0.15">
      <c r="A4266" s="2" t="s">
        <v>50</v>
      </c>
      <c r="B4266" s="2" t="s">
        <v>51</v>
      </c>
      <c r="C4266" s="3" t="s">
        <v>11</v>
      </c>
      <c r="D4266" s="3" t="s">
        <v>12</v>
      </c>
      <c r="E4266" s="3">
        <v>1981</v>
      </c>
      <c r="F4266" s="4">
        <v>23975.631819359576</v>
      </c>
    </row>
    <row r="4267" spans="1:6" x14ac:dyDescent="0.15">
      <c r="A4267" s="2" t="s">
        <v>50</v>
      </c>
      <c r="B4267" s="2" t="s">
        <v>51</v>
      </c>
      <c r="C4267" s="3" t="s">
        <v>11</v>
      </c>
      <c r="D4267" s="3" t="s">
        <v>12</v>
      </c>
      <c r="E4267" s="3">
        <v>1982</v>
      </c>
      <c r="F4267" s="4">
        <v>24256.385752268681</v>
      </c>
    </row>
    <row r="4268" spans="1:6" x14ac:dyDescent="0.15">
      <c r="A4268" s="2" t="s">
        <v>50</v>
      </c>
      <c r="B4268" s="2" t="s">
        <v>51</v>
      </c>
      <c r="C4268" s="3" t="s">
        <v>11</v>
      </c>
      <c r="D4268" s="3" t="s">
        <v>12</v>
      </c>
      <c r="E4268" s="3">
        <v>1983</v>
      </c>
      <c r="F4268" s="4">
        <v>24482.398319343654</v>
      </c>
    </row>
    <row r="4269" spans="1:6" x14ac:dyDescent="0.15">
      <c r="A4269" s="2" t="s">
        <v>50</v>
      </c>
      <c r="B4269" s="2" t="s">
        <v>51</v>
      </c>
      <c r="C4269" s="3" t="s">
        <v>11</v>
      </c>
      <c r="D4269" s="3" t="s">
        <v>12</v>
      </c>
      <c r="E4269" s="3">
        <v>1984</v>
      </c>
      <c r="F4269" s="4">
        <v>25154.275884870734</v>
      </c>
    </row>
    <row r="4270" spans="1:6" x14ac:dyDescent="0.15">
      <c r="A4270" s="2" t="s">
        <v>50</v>
      </c>
      <c r="B4270" s="2" t="s">
        <v>51</v>
      </c>
      <c r="C4270" s="3" t="s">
        <v>11</v>
      </c>
      <c r="D4270" s="3" t="s">
        <v>12</v>
      </c>
      <c r="E4270" s="3">
        <v>1985</v>
      </c>
      <c r="F4270" s="4">
        <v>25790.482946351982</v>
      </c>
    </row>
    <row r="4271" spans="1:6" x14ac:dyDescent="0.15">
      <c r="A4271" s="2" t="s">
        <v>50</v>
      </c>
      <c r="B4271" s="2" t="s">
        <v>51</v>
      </c>
      <c r="C4271" s="3" t="s">
        <v>11</v>
      </c>
      <c r="D4271" s="3" t="s">
        <v>12</v>
      </c>
      <c r="E4271" s="3">
        <v>1986</v>
      </c>
      <c r="F4271" s="4">
        <v>27489.291437333923</v>
      </c>
    </row>
    <row r="4272" spans="1:6" x14ac:dyDescent="0.15">
      <c r="A4272" s="2" t="s">
        <v>50</v>
      </c>
      <c r="B4272" s="2" t="s">
        <v>51</v>
      </c>
      <c r="C4272" s="3" t="s">
        <v>11</v>
      </c>
      <c r="D4272" s="3" t="s">
        <v>12</v>
      </c>
      <c r="E4272" s="3">
        <v>1987</v>
      </c>
      <c r="F4272" s="4">
        <v>27544.403742459126</v>
      </c>
    </row>
    <row r="4273" spans="1:6" x14ac:dyDescent="0.15">
      <c r="A4273" s="2" t="s">
        <v>50</v>
      </c>
      <c r="B4273" s="2" t="s">
        <v>51</v>
      </c>
      <c r="C4273" s="3" t="s">
        <v>11</v>
      </c>
      <c r="D4273" s="3" t="s">
        <v>12</v>
      </c>
      <c r="E4273" s="3">
        <v>1988</v>
      </c>
      <c r="F4273" s="4">
        <v>27362.34236275245</v>
      </c>
    </row>
    <row r="4274" spans="1:6" x14ac:dyDescent="0.15">
      <c r="A4274" s="2" t="s">
        <v>50</v>
      </c>
      <c r="B4274" s="2" t="s">
        <v>51</v>
      </c>
      <c r="C4274" s="3" t="s">
        <v>11</v>
      </c>
      <c r="D4274" s="3" t="s">
        <v>12</v>
      </c>
      <c r="E4274" s="3">
        <v>1989</v>
      </c>
      <c r="F4274" s="4">
        <v>27618.088790437945</v>
      </c>
    </row>
    <row r="4275" spans="1:6" x14ac:dyDescent="0.15">
      <c r="A4275" s="2" t="s">
        <v>50</v>
      </c>
      <c r="B4275" s="2" t="s">
        <v>51</v>
      </c>
      <c r="C4275" s="3" t="s">
        <v>11</v>
      </c>
      <c r="D4275" s="3" t="s">
        <v>12</v>
      </c>
      <c r="E4275" s="3">
        <v>1990</v>
      </c>
      <c r="F4275" s="4">
        <v>28013.028910071065</v>
      </c>
    </row>
    <row r="4276" spans="1:6" x14ac:dyDescent="0.15">
      <c r="A4276" s="2" t="s">
        <v>50</v>
      </c>
      <c r="B4276" s="2" t="s">
        <v>51</v>
      </c>
      <c r="C4276" s="3" t="s">
        <v>11</v>
      </c>
      <c r="D4276" s="3" t="s">
        <v>12</v>
      </c>
      <c r="E4276" s="3">
        <v>1991</v>
      </c>
      <c r="F4276" s="4">
        <v>28143.664251621951</v>
      </c>
    </row>
    <row r="4277" spans="1:6" x14ac:dyDescent="0.15">
      <c r="A4277" s="2" t="s">
        <v>50</v>
      </c>
      <c r="B4277" s="2" t="s">
        <v>51</v>
      </c>
      <c r="C4277" s="3" t="s">
        <v>11</v>
      </c>
      <c r="D4277" s="3" t="s">
        <v>12</v>
      </c>
      <c r="E4277" s="3">
        <v>1992</v>
      </c>
      <c r="F4277" s="4">
        <v>28803.452476482362</v>
      </c>
    </row>
    <row r="4278" spans="1:6" x14ac:dyDescent="0.15">
      <c r="A4278" s="2" t="s">
        <v>50</v>
      </c>
      <c r="B4278" s="2" t="s">
        <v>51</v>
      </c>
      <c r="C4278" s="3" t="s">
        <v>11</v>
      </c>
      <c r="D4278" s="3" t="s">
        <v>12</v>
      </c>
      <c r="E4278" s="3">
        <v>1993</v>
      </c>
      <c r="F4278" s="4">
        <v>28363.192704434161</v>
      </c>
    </row>
    <row r="4279" spans="1:6" x14ac:dyDescent="0.15">
      <c r="A4279" s="2" t="s">
        <v>50</v>
      </c>
      <c r="B4279" s="2" t="s">
        <v>51</v>
      </c>
      <c r="C4279" s="3" t="s">
        <v>11</v>
      </c>
      <c r="D4279" s="3" t="s">
        <v>12</v>
      </c>
      <c r="E4279" s="3">
        <v>1994</v>
      </c>
      <c r="F4279" s="4">
        <v>29797.786660766706</v>
      </c>
    </row>
    <row r="4280" spans="1:6" x14ac:dyDescent="0.15">
      <c r="A4280" s="2" t="s">
        <v>50</v>
      </c>
      <c r="B4280" s="2" t="s">
        <v>51</v>
      </c>
      <c r="C4280" s="3" t="s">
        <v>11</v>
      </c>
      <c r="D4280" s="3" t="s">
        <v>12</v>
      </c>
      <c r="E4280" s="3">
        <v>1995</v>
      </c>
      <c r="F4280" s="4">
        <v>30760.810997526325</v>
      </c>
    </row>
    <row r="4281" spans="1:6" x14ac:dyDescent="0.15">
      <c r="A4281" s="2" t="s">
        <v>50</v>
      </c>
      <c r="B4281" s="2" t="s">
        <v>51</v>
      </c>
      <c r="C4281" s="3" t="s">
        <v>11</v>
      </c>
      <c r="D4281" s="3" t="s">
        <v>12</v>
      </c>
      <c r="E4281" s="3">
        <v>1996</v>
      </c>
      <c r="F4281" s="4">
        <v>31770.553830168643</v>
      </c>
    </row>
    <row r="4282" spans="1:6" x14ac:dyDescent="0.15">
      <c r="A4282" s="2" t="s">
        <v>50</v>
      </c>
      <c r="B4282" s="2" t="s">
        <v>51</v>
      </c>
      <c r="C4282" s="3" t="s">
        <v>11</v>
      </c>
      <c r="D4282" s="3" t="s">
        <v>12</v>
      </c>
      <c r="E4282" s="3">
        <v>1997</v>
      </c>
      <c r="F4282" s="4">
        <v>34091.827403963573</v>
      </c>
    </row>
    <row r="4283" spans="1:6" x14ac:dyDescent="0.15">
      <c r="A4283" s="2" t="s">
        <v>50</v>
      </c>
      <c r="B4283" s="2" t="s">
        <v>51</v>
      </c>
      <c r="C4283" s="3" t="s">
        <v>11</v>
      </c>
      <c r="D4283" s="3" t="s">
        <v>12</v>
      </c>
      <c r="E4283" s="3">
        <v>1998</v>
      </c>
      <c r="F4283" s="4">
        <v>35679.305904351371</v>
      </c>
    </row>
    <row r="4284" spans="1:6" x14ac:dyDescent="0.15">
      <c r="A4284" s="2" t="s">
        <v>50</v>
      </c>
      <c r="B4284" s="2" t="s">
        <v>51</v>
      </c>
      <c r="C4284" s="3" t="s">
        <v>11</v>
      </c>
      <c r="D4284" s="3" t="s">
        <v>12</v>
      </c>
      <c r="E4284" s="3">
        <v>1999</v>
      </c>
      <c r="F4284" s="4">
        <v>36505.543076425267</v>
      </c>
    </row>
    <row r="4285" spans="1:6" x14ac:dyDescent="0.15">
      <c r="A4285" s="2" t="s">
        <v>50</v>
      </c>
      <c r="B4285" s="2" t="s">
        <v>51</v>
      </c>
      <c r="C4285" s="3" t="s">
        <v>11</v>
      </c>
      <c r="D4285" s="3" t="s">
        <v>12</v>
      </c>
      <c r="E4285" s="3">
        <v>2000</v>
      </c>
      <c r="F4285" s="4">
        <v>38023.617121003284</v>
      </c>
    </row>
    <row r="4286" spans="1:6" x14ac:dyDescent="0.15">
      <c r="A4286" s="2" t="s">
        <v>50</v>
      </c>
      <c r="B4286" s="2" t="s">
        <v>51</v>
      </c>
      <c r="C4286" s="3" t="s">
        <v>11</v>
      </c>
      <c r="D4286" s="3" t="s">
        <v>12</v>
      </c>
      <c r="E4286" s="3">
        <v>2001</v>
      </c>
      <c r="F4286" s="4">
        <v>37744.524046194318</v>
      </c>
    </row>
    <row r="4287" spans="1:6" x14ac:dyDescent="0.15">
      <c r="A4287" s="2" t="s">
        <v>50</v>
      </c>
      <c r="B4287" s="2" t="s">
        <v>51</v>
      </c>
      <c r="C4287" s="3" t="s">
        <v>11</v>
      </c>
      <c r="D4287" s="3" t="s">
        <v>12</v>
      </c>
      <c r="E4287" s="3">
        <v>2002</v>
      </c>
      <c r="F4287" s="4">
        <v>37800.179785180953</v>
      </c>
    </row>
    <row r="4288" spans="1:6" x14ac:dyDescent="0.15">
      <c r="A4288" s="2" t="s">
        <v>50</v>
      </c>
      <c r="B4288" s="2" t="s">
        <v>51</v>
      </c>
      <c r="C4288" s="3" t="s">
        <v>11</v>
      </c>
      <c r="D4288" s="3" t="s">
        <v>12</v>
      </c>
      <c r="E4288" s="3">
        <v>2003</v>
      </c>
      <c r="F4288" s="4">
        <v>37212.421718488025</v>
      </c>
    </row>
    <row r="4289" spans="1:6" x14ac:dyDescent="0.15">
      <c r="A4289" s="2" t="s">
        <v>50</v>
      </c>
      <c r="B4289" s="2" t="s">
        <v>51</v>
      </c>
      <c r="C4289" s="3" t="s">
        <v>11</v>
      </c>
      <c r="D4289" s="3" t="s">
        <v>12</v>
      </c>
      <c r="E4289" s="3">
        <v>2004</v>
      </c>
      <c r="F4289" s="4">
        <v>39128.957629256598</v>
      </c>
    </row>
    <row r="4290" spans="1:6" x14ac:dyDescent="0.15">
      <c r="A4290" s="2" t="s">
        <v>50</v>
      </c>
      <c r="B4290" s="2" t="s">
        <v>51</v>
      </c>
      <c r="C4290" s="3" t="s">
        <v>11</v>
      </c>
      <c r="D4290" s="3" t="s">
        <v>12</v>
      </c>
      <c r="E4290" s="3">
        <v>2005</v>
      </c>
      <c r="F4290" s="4">
        <v>40344.347817345923</v>
      </c>
    </row>
    <row r="4291" spans="1:6" x14ac:dyDescent="0.15">
      <c r="A4291" s="2" t="s">
        <v>50</v>
      </c>
      <c r="B4291" s="2" t="s">
        <v>51</v>
      </c>
      <c r="C4291" s="3" t="s">
        <v>11</v>
      </c>
      <c r="D4291" s="3" t="s">
        <v>12</v>
      </c>
      <c r="E4291" s="3">
        <v>2006</v>
      </c>
      <c r="F4291" s="4">
        <v>43215.35746377027</v>
      </c>
    </row>
    <row r="4292" spans="1:6" x14ac:dyDescent="0.15">
      <c r="A4292" s="2" t="s">
        <v>50</v>
      </c>
      <c r="B4292" s="2" t="s">
        <v>51</v>
      </c>
      <c r="C4292" s="3" t="s">
        <v>11</v>
      </c>
      <c r="D4292" s="3" t="s">
        <v>12</v>
      </c>
      <c r="E4292" s="3">
        <v>2007</v>
      </c>
      <c r="F4292" s="4">
        <v>44911.520431465106</v>
      </c>
    </row>
    <row r="4293" spans="1:6" x14ac:dyDescent="0.15">
      <c r="A4293" s="2" t="s">
        <v>50</v>
      </c>
      <c r="B4293" s="2" t="s">
        <v>51</v>
      </c>
      <c r="C4293" s="3" t="s">
        <v>11</v>
      </c>
      <c r="D4293" s="3" t="s">
        <v>12</v>
      </c>
      <c r="E4293" s="3">
        <v>2008</v>
      </c>
      <c r="F4293" s="4">
        <v>46501.965288758322</v>
      </c>
    </row>
    <row r="4294" spans="1:6" x14ac:dyDescent="0.15">
      <c r="A4294" s="2" t="s">
        <v>50</v>
      </c>
      <c r="B4294" s="2" t="s">
        <v>51</v>
      </c>
      <c r="C4294" s="3" t="s">
        <v>11</v>
      </c>
      <c r="D4294" s="3" t="s">
        <v>12</v>
      </c>
      <c r="E4294" s="3">
        <v>2009</v>
      </c>
      <c r="F4294" s="4">
        <v>44706.936067463961</v>
      </c>
    </row>
    <row r="4295" spans="1:6" x14ac:dyDescent="0.15">
      <c r="A4295" s="2" t="s">
        <v>50</v>
      </c>
      <c r="B4295" s="2" t="s">
        <v>51</v>
      </c>
      <c r="C4295" s="3" t="s">
        <v>11</v>
      </c>
      <c r="D4295" s="3" t="s">
        <v>12</v>
      </c>
      <c r="E4295" s="3">
        <v>2010</v>
      </c>
      <c r="F4295" s="4">
        <v>46973.41072944623</v>
      </c>
    </row>
    <row r="4296" spans="1:6" x14ac:dyDescent="0.15">
      <c r="A4296" s="2" t="s">
        <v>50</v>
      </c>
      <c r="B4296" s="2" t="s">
        <v>51</v>
      </c>
      <c r="C4296" s="3" t="s">
        <v>11</v>
      </c>
      <c r="D4296" s="3" t="s">
        <v>12</v>
      </c>
      <c r="E4296" s="3">
        <v>2011</v>
      </c>
      <c r="F4296" s="4">
        <v>47141.832280191687</v>
      </c>
    </row>
    <row r="4297" spans="1:6" x14ac:dyDescent="0.15">
      <c r="A4297" s="2" t="s">
        <v>50</v>
      </c>
      <c r="B4297" s="2" t="s">
        <v>51</v>
      </c>
      <c r="C4297" s="3" t="s">
        <v>11</v>
      </c>
      <c r="D4297" s="3" t="s">
        <v>12</v>
      </c>
      <c r="E4297" s="3">
        <v>2012</v>
      </c>
      <c r="F4297" s="4">
        <v>47445.3098280259</v>
      </c>
    </row>
    <row r="4298" spans="1:6" x14ac:dyDescent="0.15">
      <c r="A4298" s="2" t="s">
        <v>50</v>
      </c>
      <c r="B4298" s="2" t="s">
        <v>51</v>
      </c>
      <c r="C4298" s="3" t="s">
        <v>11</v>
      </c>
      <c r="D4298" s="3" t="s">
        <v>12</v>
      </c>
      <c r="E4298" s="3">
        <v>2013</v>
      </c>
      <c r="F4298" s="4">
        <v>47164.116034617771</v>
      </c>
    </row>
    <row r="4299" spans="1:6" x14ac:dyDescent="0.15">
      <c r="A4299" s="2" t="s">
        <v>50</v>
      </c>
      <c r="B4299" s="2" t="s">
        <v>51</v>
      </c>
      <c r="C4299" s="3" t="s">
        <v>11</v>
      </c>
      <c r="D4299" s="3" t="s">
        <v>12</v>
      </c>
      <c r="E4299" s="3">
        <v>2014</v>
      </c>
      <c r="F4299" s="4">
        <v>47200.481983674297</v>
      </c>
    </row>
    <row r="4300" spans="1:6" x14ac:dyDescent="0.15">
      <c r="A4300" s="2" t="s">
        <v>50</v>
      </c>
      <c r="B4300" s="2" t="s">
        <v>51</v>
      </c>
      <c r="C4300" s="3" t="s">
        <v>11</v>
      </c>
      <c r="D4300" s="3" t="s">
        <v>12</v>
      </c>
      <c r="E4300" s="3">
        <v>2015</v>
      </c>
      <c r="F4300" s="4">
        <v>48888.634607761531</v>
      </c>
    </row>
    <row r="4301" spans="1:6" x14ac:dyDescent="0.15">
      <c r="A4301" s="2" t="s">
        <v>50</v>
      </c>
      <c r="B4301" s="2" t="s">
        <v>51</v>
      </c>
      <c r="C4301" s="3" t="s">
        <v>11</v>
      </c>
      <c r="D4301" s="3" t="s">
        <v>12</v>
      </c>
      <c r="E4301" s="3">
        <v>2016</v>
      </c>
      <c r="F4301" s="4">
        <v>50685.119443760137</v>
      </c>
    </row>
    <row r="4302" spans="1:6" x14ac:dyDescent="0.15">
      <c r="A4302" s="2" t="s">
        <v>50</v>
      </c>
      <c r="B4302" s="2" t="s">
        <v>51</v>
      </c>
      <c r="C4302" s="3" t="s">
        <v>11</v>
      </c>
      <c r="D4302" s="3" t="s">
        <v>12</v>
      </c>
      <c r="E4302" s="3">
        <v>2017</v>
      </c>
      <c r="F4302" s="4">
        <v>53751.64485333395</v>
      </c>
    </row>
    <row r="4303" spans="1:6" x14ac:dyDescent="0.15">
      <c r="A4303" s="2" t="s">
        <v>50</v>
      </c>
      <c r="B4303" s="2" t="s">
        <v>51</v>
      </c>
      <c r="C4303" s="3" t="s">
        <v>11</v>
      </c>
      <c r="D4303" s="3" t="s">
        <v>12</v>
      </c>
      <c r="E4303" s="3">
        <v>2018</v>
      </c>
      <c r="F4303" s="4">
        <v>54500.142642911509</v>
      </c>
    </row>
    <row r="4304" spans="1:6" x14ac:dyDescent="0.15">
      <c r="A4304" s="2" t="s">
        <v>50</v>
      </c>
      <c r="B4304" s="2" t="s">
        <v>51</v>
      </c>
      <c r="C4304" s="3" t="s">
        <v>11</v>
      </c>
      <c r="D4304" s="3" t="s">
        <v>12</v>
      </c>
      <c r="E4304" s="3">
        <v>2019</v>
      </c>
      <c r="F4304" s="4">
        <v>55898.203634312311</v>
      </c>
    </row>
    <row r="4305" spans="1:6" x14ac:dyDescent="0.15">
      <c r="A4305" s="2" t="s">
        <v>50</v>
      </c>
      <c r="B4305" s="2" t="s">
        <v>51</v>
      </c>
      <c r="C4305" s="3" t="s">
        <v>13</v>
      </c>
      <c r="D4305" s="3" t="s">
        <v>14</v>
      </c>
      <c r="E4305" s="3">
        <v>1950</v>
      </c>
      <c r="F4305" s="5">
        <v>6572.2778403695074</v>
      </c>
    </row>
    <row r="4306" spans="1:6" x14ac:dyDescent="0.15">
      <c r="A4306" s="2" t="s">
        <v>50</v>
      </c>
      <c r="B4306" s="2" t="s">
        <v>51</v>
      </c>
      <c r="C4306" s="3" t="s">
        <v>13</v>
      </c>
      <c r="D4306" s="3" t="s">
        <v>14</v>
      </c>
      <c r="E4306" s="3">
        <v>1951</v>
      </c>
      <c r="F4306" s="5">
        <v>6836.4993139792377</v>
      </c>
    </row>
    <row r="4307" spans="1:6" x14ac:dyDescent="0.15">
      <c r="A4307" s="2" t="s">
        <v>50</v>
      </c>
      <c r="B4307" s="2" t="s">
        <v>51</v>
      </c>
      <c r="C4307" s="3" t="s">
        <v>13</v>
      </c>
      <c r="D4307" s="3" t="s">
        <v>14</v>
      </c>
      <c r="E4307" s="3">
        <v>1952</v>
      </c>
      <c r="F4307" s="5">
        <v>7088.0776762926625</v>
      </c>
    </row>
    <row r="4308" spans="1:6" x14ac:dyDescent="0.15">
      <c r="A4308" s="2" t="s">
        <v>50</v>
      </c>
      <c r="B4308" s="2" t="s">
        <v>51</v>
      </c>
      <c r="C4308" s="3" t="s">
        <v>13</v>
      </c>
      <c r="D4308" s="3" t="s">
        <v>14</v>
      </c>
      <c r="E4308" s="3">
        <v>1953</v>
      </c>
      <c r="F4308" s="5">
        <v>7447.56616426863</v>
      </c>
    </row>
    <row r="4309" spans="1:6" x14ac:dyDescent="0.15">
      <c r="A4309" s="2" t="s">
        <v>50</v>
      </c>
      <c r="B4309" s="2" t="s">
        <v>51</v>
      </c>
      <c r="C4309" s="3" t="s">
        <v>13</v>
      </c>
      <c r="D4309" s="3" t="s">
        <v>14</v>
      </c>
      <c r="E4309" s="3">
        <v>1954</v>
      </c>
      <c r="F4309" s="5">
        <v>7836.6555646918869</v>
      </c>
    </row>
    <row r="4310" spans="1:6" x14ac:dyDescent="0.15">
      <c r="A4310" s="2" t="s">
        <v>50</v>
      </c>
      <c r="B4310" s="2" t="s">
        <v>51</v>
      </c>
      <c r="C4310" s="3" t="s">
        <v>13</v>
      </c>
      <c r="D4310" s="3" t="s">
        <v>14</v>
      </c>
      <c r="E4310" s="3">
        <v>1955</v>
      </c>
      <c r="F4310" s="5">
        <v>8344.3347687338337</v>
      </c>
    </row>
    <row r="4311" spans="1:6" x14ac:dyDescent="0.15">
      <c r="A4311" s="2" t="s">
        <v>50</v>
      </c>
      <c r="B4311" s="2" t="s">
        <v>51</v>
      </c>
      <c r="C4311" s="3" t="s">
        <v>13</v>
      </c>
      <c r="D4311" s="3" t="s">
        <v>14</v>
      </c>
      <c r="E4311" s="3">
        <v>1956</v>
      </c>
      <c r="F4311" s="5">
        <v>8703.9114763284833</v>
      </c>
    </row>
    <row r="4312" spans="1:6" x14ac:dyDescent="0.15">
      <c r="A4312" s="2" t="s">
        <v>50</v>
      </c>
      <c r="B4312" s="2" t="s">
        <v>51</v>
      </c>
      <c r="C4312" s="3" t="s">
        <v>13</v>
      </c>
      <c r="D4312" s="3" t="s">
        <v>14</v>
      </c>
      <c r="E4312" s="3">
        <v>1957</v>
      </c>
      <c r="F4312" s="5">
        <v>8994.8307095413038</v>
      </c>
    </row>
    <row r="4313" spans="1:6" x14ac:dyDescent="0.15">
      <c r="A4313" s="2" t="s">
        <v>50</v>
      </c>
      <c r="B4313" s="2" t="s">
        <v>51</v>
      </c>
      <c r="C4313" s="3" t="s">
        <v>13</v>
      </c>
      <c r="D4313" s="3" t="s">
        <v>14</v>
      </c>
      <c r="E4313" s="3">
        <v>1958</v>
      </c>
      <c r="F4313" s="5">
        <v>9205.9838474672324</v>
      </c>
    </row>
    <row r="4314" spans="1:6" x14ac:dyDescent="0.15">
      <c r="A4314" s="2" t="s">
        <v>50</v>
      </c>
      <c r="B4314" s="2" t="s">
        <v>51</v>
      </c>
      <c r="C4314" s="3" t="s">
        <v>13</v>
      </c>
      <c r="D4314" s="3" t="s">
        <v>14</v>
      </c>
      <c r="E4314" s="3">
        <v>1959</v>
      </c>
      <c r="F4314" s="5">
        <v>9597.9737515036177</v>
      </c>
    </row>
    <row r="4315" spans="1:6" x14ac:dyDescent="0.15">
      <c r="A4315" s="2" t="s">
        <v>50</v>
      </c>
      <c r="B4315" s="2" t="s">
        <v>51</v>
      </c>
      <c r="C4315" s="3" t="s">
        <v>13</v>
      </c>
      <c r="D4315" s="3" t="s">
        <v>14</v>
      </c>
      <c r="E4315" s="3">
        <v>1960</v>
      </c>
      <c r="F4315" s="5">
        <v>10231.498441773996</v>
      </c>
    </row>
    <row r="4316" spans="1:6" x14ac:dyDescent="0.15">
      <c r="A4316" s="2" t="s">
        <v>50</v>
      </c>
      <c r="B4316" s="2" t="s">
        <v>51</v>
      </c>
      <c r="C4316" s="3" t="s">
        <v>13</v>
      </c>
      <c r="D4316" s="3" t="s">
        <v>14</v>
      </c>
      <c r="E4316" s="3">
        <v>1961</v>
      </c>
      <c r="F4316" s="5">
        <v>10691.944082210095</v>
      </c>
    </row>
    <row r="4317" spans="1:6" x14ac:dyDescent="0.15">
      <c r="A4317" s="2" t="s">
        <v>50</v>
      </c>
      <c r="B4317" s="2" t="s">
        <v>51</v>
      </c>
      <c r="C4317" s="3" t="s">
        <v>13</v>
      </c>
      <c r="D4317" s="3" t="s">
        <v>14</v>
      </c>
      <c r="E4317" s="3">
        <v>1962</v>
      </c>
      <c r="F4317" s="5">
        <v>11075.451234115792</v>
      </c>
    </row>
    <row r="4318" spans="1:6" x14ac:dyDescent="0.15">
      <c r="A4318" s="2" t="s">
        <v>50</v>
      </c>
      <c r="B4318" s="2" t="s">
        <v>51</v>
      </c>
      <c r="C4318" s="3" t="s">
        <v>13</v>
      </c>
      <c r="D4318" s="3" t="s">
        <v>14</v>
      </c>
      <c r="E4318" s="3">
        <v>1963</v>
      </c>
      <c r="F4318" s="5">
        <v>11479.104851637134</v>
      </c>
    </row>
    <row r="4319" spans="1:6" x14ac:dyDescent="0.15">
      <c r="A4319" s="2" t="s">
        <v>50</v>
      </c>
      <c r="B4319" s="2" t="s">
        <v>51</v>
      </c>
      <c r="C4319" s="3" t="s">
        <v>13</v>
      </c>
      <c r="D4319" s="3" t="s">
        <v>14</v>
      </c>
      <c r="E4319" s="3">
        <v>1964</v>
      </c>
      <c r="F4319" s="5">
        <v>12085.874223033792</v>
      </c>
    </row>
    <row r="4320" spans="1:6" x14ac:dyDescent="0.15">
      <c r="A4320" s="2" t="s">
        <v>50</v>
      </c>
      <c r="B4320" s="2" t="s">
        <v>51</v>
      </c>
      <c r="C4320" s="3" t="s">
        <v>13</v>
      </c>
      <c r="D4320" s="3" t="s">
        <v>14</v>
      </c>
      <c r="E4320" s="3">
        <v>1965</v>
      </c>
      <c r="F4320" s="5">
        <v>12522.868301686634</v>
      </c>
    </row>
    <row r="4321" spans="1:6" x14ac:dyDescent="0.15">
      <c r="A4321" s="2" t="s">
        <v>50</v>
      </c>
      <c r="B4321" s="2" t="s">
        <v>51</v>
      </c>
      <c r="C4321" s="3" t="s">
        <v>13</v>
      </c>
      <c r="D4321" s="3" t="s">
        <v>14</v>
      </c>
      <c r="E4321" s="3">
        <v>1966</v>
      </c>
      <c r="F4321" s="5">
        <v>12937.315450913642</v>
      </c>
    </row>
    <row r="4322" spans="1:6" x14ac:dyDescent="0.15">
      <c r="A4322" s="2" t="s">
        <v>50</v>
      </c>
      <c r="B4322" s="2" t="s">
        <v>51</v>
      </c>
      <c r="C4322" s="3" t="s">
        <v>13</v>
      </c>
      <c r="D4322" s="3" t="s">
        <v>14</v>
      </c>
      <c r="E4322" s="3">
        <v>1967</v>
      </c>
      <c r="F4322" s="5">
        <v>13290.776742111155</v>
      </c>
    </row>
    <row r="4323" spans="1:6" x14ac:dyDescent="0.15">
      <c r="A4323" s="2" t="s">
        <v>50</v>
      </c>
      <c r="B4323" s="2" t="s">
        <v>51</v>
      </c>
      <c r="C4323" s="3" t="s">
        <v>13</v>
      </c>
      <c r="D4323" s="3" t="s">
        <v>14</v>
      </c>
      <c r="E4323" s="3">
        <v>1968</v>
      </c>
      <c r="F4323" s="5">
        <v>13920.077579577124</v>
      </c>
    </row>
    <row r="4324" spans="1:6" x14ac:dyDescent="0.15">
      <c r="A4324" s="2" t="s">
        <v>50</v>
      </c>
      <c r="B4324" s="2" t="s">
        <v>51</v>
      </c>
      <c r="C4324" s="3" t="s">
        <v>13</v>
      </c>
      <c r="D4324" s="3" t="s">
        <v>14</v>
      </c>
      <c r="E4324" s="3">
        <v>1969</v>
      </c>
      <c r="F4324" s="5">
        <v>14719.17723276982</v>
      </c>
    </row>
    <row r="4325" spans="1:6" x14ac:dyDescent="0.15">
      <c r="A4325" s="2" t="s">
        <v>50</v>
      </c>
      <c r="B4325" s="2" t="s">
        <v>51</v>
      </c>
      <c r="C4325" s="3" t="s">
        <v>13</v>
      </c>
      <c r="D4325" s="3" t="s">
        <v>14</v>
      </c>
      <c r="E4325" s="3">
        <v>1970</v>
      </c>
      <c r="F4325" s="5">
        <v>15590.541181269464</v>
      </c>
    </row>
    <row r="4326" spans="1:6" x14ac:dyDescent="0.15">
      <c r="A4326" s="2" t="s">
        <v>50</v>
      </c>
      <c r="B4326" s="2" t="s">
        <v>51</v>
      </c>
      <c r="C4326" s="3" t="s">
        <v>13</v>
      </c>
      <c r="D4326" s="3" t="s">
        <v>14</v>
      </c>
      <c r="E4326" s="3">
        <v>1971</v>
      </c>
      <c r="F4326" s="5">
        <v>16086.851196812218</v>
      </c>
    </row>
    <row r="4327" spans="1:6" x14ac:dyDescent="0.15">
      <c r="A4327" s="2" t="s">
        <v>50</v>
      </c>
      <c r="B4327" s="2" t="s">
        <v>51</v>
      </c>
      <c r="C4327" s="3" t="s">
        <v>13</v>
      </c>
      <c r="D4327" s="3" t="s">
        <v>14</v>
      </c>
      <c r="E4327" s="3">
        <v>1972</v>
      </c>
      <c r="F4327" s="5">
        <v>16849.774118937334</v>
      </c>
    </row>
    <row r="4328" spans="1:6" x14ac:dyDescent="0.15">
      <c r="A4328" s="2" t="s">
        <v>50</v>
      </c>
      <c r="B4328" s="2" t="s">
        <v>51</v>
      </c>
      <c r="C4328" s="3" t="s">
        <v>13</v>
      </c>
      <c r="D4328" s="3" t="s">
        <v>14</v>
      </c>
      <c r="E4328" s="3">
        <v>1973</v>
      </c>
      <c r="F4328" s="5">
        <v>17815.829125643912</v>
      </c>
    </row>
    <row r="4329" spans="1:6" x14ac:dyDescent="0.15">
      <c r="A4329" s="2" t="s">
        <v>50</v>
      </c>
      <c r="B4329" s="2" t="s">
        <v>51</v>
      </c>
      <c r="C4329" s="3" t="s">
        <v>13</v>
      </c>
      <c r="D4329" s="3" t="s">
        <v>14</v>
      </c>
      <c r="E4329" s="3">
        <v>1974</v>
      </c>
      <c r="F4329" s="5">
        <v>17799.550463518375</v>
      </c>
    </row>
    <row r="4330" spans="1:6" x14ac:dyDescent="0.15">
      <c r="A4330" s="2" t="s">
        <v>50</v>
      </c>
      <c r="B4330" s="2" t="s">
        <v>51</v>
      </c>
      <c r="C4330" s="3" t="s">
        <v>13</v>
      </c>
      <c r="D4330" s="3" t="s">
        <v>14</v>
      </c>
      <c r="E4330" s="3">
        <v>1975</v>
      </c>
      <c r="F4330" s="5">
        <v>17774.364629598625</v>
      </c>
    </row>
    <row r="4331" spans="1:6" x14ac:dyDescent="0.15">
      <c r="A4331" s="2" t="s">
        <v>50</v>
      </c>
      <c r="B4331" s="2" t="s">
        <v>51</v>
      </c>
      <c r="C4331" s="3" t="s">
        <v>13</v>
      </c>
      <c r="D4331" s="3" t="s">
        <v>14</v>
      </c>
      <c r="E4331" s="3">
        <v>1976</v>
      </c>
      <c r="F4331" s="5">
        <v>18667.290377475576</v>
      </c>
    </row>
    <row r="4332" spans="1:6" x14ac:dyDescent="0.15">
      <c r="A4332" s="2" t="s">
        <v>50</v>
      </c>
      <c r="B4332" s="2" t="s">
        <v>51</v>
      </c>
      <c r="C4332" s="3" t="s">
        <v>13</v>
      </c>
      <c r="D4332" s="3" t="s">
        <v>14</v>
      </c>
      <c r="E4332" s="3">
        <v>1977</v>
      </c>
      <c r="F4332" s="5">
        <v>19317.796685218011</v>
      </c>
    </row>
    <row r="4333" spans="1:6" x14ac:dyDescent="0.15">
      <c r="A4333" s="2" t="s">
        <v>50</v>
      </c>
      <c r="B4333" s="2" t="s">
        <v>51</v>
      </c>
      <c r="C4333" s="3" t="s">
        <v>13</v>
      </c>
      <c r="D4333" s="3" t="s">
        <v>14</v>
      </c>
      <c r="E4333" s="3">
        <v>1978</v>
      </c>
      <c r="F4333" s="5">
        <v>20226.80914994709</v>
      </c>
    </row>
    <row r="4334" spans="1:6" x14ac:dyDescent="0.15">
      <c r="A4334" s="2" t="s">
        <v>50</v>
      </c>
      <c r="B4334" s="2" t="s">
        <v>51</v>
      </c>
      <c r="C4334" s="3" t="s">
        <v>13</v>
      </c>
      <c r="D4334" s="3" t="s">
        <v>14</v>
      </c>
      <c r="E4334" s="3">
        <v>1979</v>
      </c>
      <c r="F4334" s="5">
        <v>21120.947248591572</v>
      </c>
    </row>
    <row r="4335" spans="1:6" x14ac:dyDescent="0.15">
      <c r="A4335" s="2" t="s">
        <v>50</v>
      </c>
      <c r="B4335" s="2" t="s">
        <v>51</v>
      </c>
      <c r="C4335" s="3" t="s">
        <v>13</v>
      </c>
      <c r="D4335" s="3" t="s">
        <v>14</v>
      </c>
      <c r="E4335" s="3">
        <v>1980</v>
      </c>
      <c r="F4335" s="5">
        <v>21464.930067099165</v>
      </c>
    </row>
    <row r="4336" spans="1:6" x14ac:dyDescent="0.15">
      <c r="A4336" s="2" t="s">
        <v>50</v>
      </c>
      <c r="B4336" s="2" t="s">
        <v>51</v>
      </c>
      <c r="C4336" s="3" t="s">
        <v>13</v>
      </c>
      <c r="D4336" s="3" t="s">
        <v>14</v>
      </c>
      <c r="E4336" s="3">
        <v>1981</v>
      </c>
      <c r="F4336" s="5">
        <v>20789.97192207427</v>
      </c>
    </row>
    <row r="4337" spans="1:6" x14ac:dyDescent="0.15">
      <c r="A4337" s="2" t="s">
        <v>50</v>
      </c>
      <c r="B4337" s="2" t="s">
        <v>51</v>
      </c>
      <c r="C4337" s="3" t="s">
        <v>13</v>
      </c>
      <c r="D4337" s="3" t="s">
        <v>14</v>
      </c>
      <c r="E4337" s="3">
        <v>1982</v>
      </c>
      <c r="F4337" s="5">
        <v>20556.794553923821</v>
      </c>
    </row>
    <row r="4338" spans="1:6" x14ac:dyDescent="0.15">
      <c r="A4338" s="2" t="s">
        <v>50</v>
      </c>
      <c r="B4338" s="2" t="s">
        <v>51</v>
      </c>
      <c r="C4338" s="3" t="s">
        <v>13</v>
      </c>
      <c r="D4338" s="3" t="s">
        <v>14</v>
      </c>
      <c r="E4338" s="3">
        <v>1983</v>
      </c>
      <c r="F4338" s="5">
        <v>20519.346625151989</v>
      </c>
    </row>
    <row r="4339" spans="1:6" x14ac:dyDescent="0.15">
      <c r="A4339" s="2" t="s">
        <v>50</v>
      </c>
      <c r="B4339" s="2" t="s">
        <v>51</v>
      </c>
      <c r="C4339" s="3" t="s">
        <v>13</v>
      </c>
      <c r="D4339" s="3" t="s">
        <v>14</v>
      </c>
      <c r="E4339" s="3">
        <v>1984</v>
      </c>
      <c r="F4339" s="5">
        <v>20592.725918917382</v>
      </c>
    </row>
    <row r="4340" spans="1:6" x14ac:dyDescent="0.15">
      <c r="A4340" s="2" t="s">
        <v>50</v>
      </c>
      <c r="B4340" s="2" t="s">
        <v>51</v>
      </c>
      <c r="C4340" s="3" t="s">
        <v>13</v>
      </c>
      <c r="D4340" s="3" t="s">
        <v>14</v>
      </c>
      <c r="E4340" s="3">
        <v>1985</v>
      </c>
      <c r="F4340" s="5">
        <v>20735.942054934672</v>
      </c>
    </row>
    <row r="4341" spans="1:6" x14ac:dyDescent="0.15">
      <c r="A4341" s="2" t="s">
        <v>50</v>
      </c>
      <c r="B4341" s="2" t="s">
        <v>51</v>
      </c>
      <c r="C4341" s="3" t="s">
        <v>13</v>
      </c>
      <c r="D4341" s="3" t="s">
        <v>14</v>
      </c>
      <c r="E4341" s="3">
        <v>1986</v>
      </c>
      <c r="F4341" s="5">
        <v>21749.781258052124</v>
      </c>
    </row>
    <row r="4342" spans="1:6" x14ac:dyDescent="0.15">
      <c r="A4342" s="2" t="s">
        <v>50</v>
      </c>
      <c r="B4342" s="2" t="s">
        <v>51</v>
      </c>
      <c r="C4342" s="3" t="s">
        <v>13</v>
      </c>
      <c r="D4342" s="3" t="s">
        <v>14</v>
      </c>
      <c r="E4342" s="3">
        <v>1987</v>
      </c>
      <c r="F4342" s="5">
        <v>22534.180189793246</v>
      </c>
    </row>
    <row r="4343" spans="1:6" x14ac:dyDescent="0.15">
      <c r="A4343" s="2" t="s">
        <v>50</v>
      </c>
      <c r="B4343" s="2" t="s">
        <v>51</v>
      </c>
      <c r="C4343" s="3" t="s">
        <v>13</v>
      </c>
      <c r="D4343" s="3" t="s">
        <v>14</v>
      </c>
      <c r="E4343" s="3">
        <v>1988</v>
      </c>
      <c r="F4343" s="5">
        <v>23697.998267780407</v>
      </c>
    </row>
    <row r="4344" spans="1:6" x14ac:dyDescent="0.15">
      <c r="A4344" s="2" t="s">
        <v>50</v>
      </c>
      <c r="B4344" s="2" t="s">
        <v>51</v>
      </c>
      <c r="C4344" s="3" t="s">
        <v>13</v>
      </c>
      <c r="D4344" s="3" t="s">
        <v>14</v>
      </c>
      <c r="E4344" s="3">
        <v>1989</v>
      </c>
      <c r="F4344" s="5">
        <v>24706.60544235033</v>
      </c>
    </row>
    <row r="4345" spans="1:6" x14ac:dyDescent="0.15">
      <c r="A4345" s="2" t="s">
        <v>50</v>
      </c>
      <c r="B4345" s="2" t="s">
        <v>51</v>
      </c>
      <c r="C4345" s="3" t="s">
        <v>13</v>
      </c>
      <c r="D4345" s="3" t="s">
        <v>14</v>
      </c>
      <c r="E4345" s="3">
        <v>1990</v>
      </c>
      <c r="F4345" s="5">
        <v>25677.006648567691</v>
      </c>
    </row>
    <row r="4346" spans="1:6" x14ac:dyDescent="0.15">
      <c r="A4346" s="2" t="s">
        <v>50</v>
      </c>
      <c r="B4346" s="2" t="s">
        <v>51</v>
      </c>
      <c r="C4346" s="3" t="s">
        <v>13</v>
      </c>
      <c r="D4346" s="3" t="s">
        <v>14</v>
      </c>
      <c r="E4346" s="3">
        <v>1991</v>
      </c>
      <c r="F4346" s="5">
        <v>26248.715200110048</v>
      </c>
    </row>
    <row r="4347" spans="1:6" x14ac:dyDescent="0.15">
      <c r="A4347" s="2" t="s">
        <v>50</v>
      </c>
      <c r="B4347" s="2" t="s">
        <v>51</v>
      </c>
      <c r="C4347" s="3" t="s">
        <v>13</v>
      </c>
      <c r="D4347" s="3" t="s">
        <v>14</v>
      </c>
      <c r="E4347" s="3">
        <v>1992</v>
      </c>
      <c r="F4347" s="5">
        <v>26705.835960481847</v>
      </c>
    </row>
    <row r="4348" spans="1:6" x14ac:dyDescent="0.15">
      <c r="A4348" s="2" t="s">
        <v>50</v>
      </c>
      <c r="B4348" s="2" t="s">
        <v>51</v>
      </c>
      <c r="C4348" s="3" t="s">
        <v>13</v>
      </c>
      <c r="D4348" s="3" t="s">
        <v>14</v>
      </c>
      <c r="E4348" s="3">
        <v>1993</v>
      </c>
      <c r="F4348" s="5">
        <v>26674.200375267006</v>
      </c>
    </row>
    <row r="4349" spans="1:6" x14ac:dyDescent="0.15">
      <c r="A4349" s="2" t="s">
        <v>50</v>
      </c>
      <c r="B4349" s="2" t="s">
        <v>51</v>
      </c>
      <c r="C4349" s="3" t="s">
        <v>13</v>
      </c>
      <c r="D4349" s="3" t="s">
        <v>14</v>
      </c>
      <c r="E4349" s="3">
        <v>1994</v>
      </c>
      <c r="F4349" s="5">
        <v>27599.132370743628</v>
      </c>
    </row>
    <row r="4350" spans="1:6" x14ac:dyDescent="0.15">
      <c r="A4350" s="2" t="s">
        <v>50</v>
      </c>
      <c r="B4350" s="2" t="s">
        <v>51</v>
      </c>
      <c r="C4350" s="3" t="s">
        <v>13</v>
      </c>
      <c r="D4350" s="3" t="s">
        <v>14</v>
      </c>
      <c r="E4350" s="3">
        <v>1995</v>
      </c>
      <c r="F4350" s="5">
        <v>28847.243898214954</v>
      </c>
    </row>
    <row r="4351" spans="1:6" x14ac:dyDescent="0.15">
      <c r="A4351" s="2" t="s">
        <v>50</v>
      </c>
      <c r="B4351" s="2" t="s">
        <v>51</v>
      </c>
      <c r="C4351" s="3" t="s">
        <v>13</v>
      </c>
      <c r="D4351" s="3" t="s">
        <v>14</v>
      </c>
      <c r="E4351" s="3">
        <v>1996</v>
      </c>
      <c r="F4351" s="5">
        <v>29539.562988513644</v>
      </c>
    </row>
    <row r="4352" spans="1:6" x14ac:dyDescent="0.15">
      <c r="A4352" s="2" t="s">
        <v>50</v>
      </c>
      <c r="B4352" s="2" t="s">
        <v>51</v>
      </c>
      <c r="C4352" s="3" t="s">
        <v>13</v>
      </c>
      <c r="D4352" s="3" t="s">
        <v>14</v>
      </c>
      <c r="E4352" s="3">
        <v>1997</v>
      </c>
      <c r="F4352" s="5">
        <v>31212.644614977089</v>
      </c>
    </row>
    <row r="4353" spans="1:6" x14ac:dyDescent="0.15">
      <c r="A4353" s="2" t="s">
        <v>50</v>
      </c>
      <c r="B4353" s="2" t="s">
        <v>51</v>
      </c>
      <c r="C4353" s="3" t="s">
        <v>13</v>
      </c>
      <c r="D4353" s="3" t="s">
        <v>14</v>
      </c>
      <c r="E4353" s="3">
        <v>1998</v>
      </c>
      <c r="F4353" s="5">
        <v>32987.270322834593</v>
      </c>
    </row>
    <row r="4354" spans="1:6" x14ac:dyDescent="0.15">
      <c r="A4354" s="2" t="s">
        <v>50</v>
      </c>
      <c r="B4354" s="2" t="s">
        <v>51</v>
      </c>
      <c r="C4354" s="3" t="s">
        <v>13</v>
      </c>
      <c r="D4354" s="3" t="s">
        <v>14</v>
      </c>
      <c r="E4354" s="3">
        <v>1999</v>
      </c>
      <c r="F4354" s="5">
        <v>34251.013408161147</v>
      </c>
    </row>
    <row r="4355" spans="1:6" x14ac:dyDescent="0.15">
      <c r="A4355" s="2" t="s">
        <v>50</v>
      </c>
      <c r="B4355" s="2" t="s">
        <v>51</v>
      </c>
      <c r="C4355" s="3" t="s">
        <v>13</v>
      </c>
      <c r="D4355" s="3" t="s">
        <v>14</v>
      </c>
      <c r="E4355" s="3">
        <v>2000</v>
      </c>
      <c r="F4355" s="5">
        <v>35367.272562772559</v>
      </c>
    </row>
    <row r="4356" spans="1:6" x14ac:dyDescent="0.15">
      <c r="A4356" s="2" t="s">
        <v>50</v>
      </c>
      <c r="B4356" s="2" t="s">
        <v>51</v>
      </c>
      <c r="C4356" s="3" t="s">
        <v>13</v>
      </c>
      <c r="D4356" s="3" t="s">
        <v>14</v>
      </c>
      <c r="E4356" s="3">
        <v>2001</v>
      </c>
      <c r="F4356" s="5">
        <v>35749.735058125618</v>
      </c>
    </row>
    <row r="4357" spans="1:6" x14ac:dyDescent="0.15">
      <c r="A4357" s="2" t="s">
        <v>50</v>
      </c>
      <c r="B4357" s="2" t="s">
        <v>51</v>
      </c>
      <c r="C4357" s="3" t="s">
        <v>13</v>
      </c>
      <c r="D4357" s="3" t="s">
        <v>14</v>
      </c>
      <c r="E4357" s="3">
        <v>2002</v>
      </c>
      <c r="F4357" s="5">
        <v>35756.161552575875</v>
      </c>
    </row>
    <row r="4358" spans="1:6" x14ac:dyDescent="0.15">
      <c r="A4358" s="2" t="s">
        <v>50</v>
      </c>
      <c r="B4358" s="2" t="s">
        <v>51</v>
      </c>
      <c r="C4358" s="3" t="s">
        <v>13</v>
      </c>
      <c r="D4358" s="3" t="s">
        <v>14</v>
      </c>
      <c r="E4358" s="3">
        <v>2003</v>
      </c>
      <c r="F4358" s="5">
        <v>35657.953773889545</v>
      </c>
    </row>
    <row r="4359" spans="1:6" x14ac:dyDescent="0.15">
      <c r="A4359" s="2" t="s">
        <v>50</v>
      </c>
      <c r="B4359" s="2" t="s">
        <v>51</v>
      </c>
      <c r="C4359" s="3" t="s">
        <v>13</v>
      </c>
      <c r="D4359" s="3" t="s">
        <v>14</v>
      </c>
      <c r="E4359" s="3">
        <v>2004</v>
      </c>
      <c r="F4359" s="4">
        <v>36454.742650741478</v>
      </c>
    </row>
    <row r="4360" spans="1:6" x14ac:dyDescent="0.15">
      <c r="A4360" s="2" t="s">
        <v>50</v>
      </c>
      <c r="B4360" s="2" t="s">
        <v>51</v>
      </c>
      <c r="C4360" s="3" t="s">
        <v>13</v>
      </c>
      <c r="D4360" s="3" t="s">
        <v>14</v>
      </c>
      <c r="E4360" s="3">
        <v>2005</v>
      </c>
      <c r="F4360" s="5">
        <v>37330.890928486275</v>
      </c>
    </row>
    <row r="4361" spans="1:6" x14ac:dyDescent="0.15">
      <c r="A4361" s="2" t="s">
        <v>50</v>
      </c>
      <c r="B4361" s="2" t="s">
        <v>51</v>
      </c>
      <c r="C4361" s="3" t="s">
        <v>13</v>
      </c>
      <c r="D4361" s="3" t="s">
        <v>14</v>
      </c>
      <c r="E4361" s="3">
        <v>2006</v>
      </c>
      <c r="F4361" s="5">
        <v>39167.779005083466</v>
      </c>
    </row>
    <row r="4362" spans="1:6" x14ac:dyDescent="0.15">
      <c r="A4362" s="2" t="s">
        <v>50</v>
      </c>
      <c r="B4362" s="2" t="s">
        <v>51</v>
      </c>
      <c r="C4362" s="3" t="s">
        <v>13</v>
      </c>
      <c r="D4362" s="3" t="s">
        <v>14</v>
      </c>
      <c r="E4362" s="3">
        <v>2007</v>
      </c>
      <c r="F4362" s="5">
        <v>40889.439341142213</v>
      </c>
    </row>
    <row r="4363" spans="1:6" x14ac:dyDescent="0.15">
      <c r="A4363" s="2" t="s">
        <v>50</v>
      </c>
      <c r="B4363" s="2" t="s">
        <v>51</v>
      </c>
      <c r="C4363" s="3" t="s">
        <v>13</v>
      </c>
      <c r="D4363" s="3" t="s">
        <v>14</v>
      </c>
      <c r="E4363" s="3">
        <v>2008</v>
      </c>
      <c r="F4363" s="5">
        <v>41401.16453927735</v>
      </c>
    </row>
    <row r="4364" spans="1:6" x14ac:dyDescent="0.15">
      <c r="A4364" s="2" t="s">
        <v>50</v>
      </c>
      <c r="B4364" s="2" t="s">
        <v>51</v>
      </c>
      <c r="C4364" s="3" t="s">
        <v>13</v>
      </c>
      <c r="D4364" s="3" t="s">
        <v>14</v>
      </c>
      <c r="E4364" s="3">
        <v>2009</v>
      </c>
      <c r="F4364" s="5">
        <v>39801.854839435582</v>
      </c>
    </row>
    <row r="4365" spans="1:6" x14ac:dyDescent="0.15">
      <c r="A4365" s="2" t="s">
        <v>50</v>
      </c>
      <c r="B4365" s="2" t="s">
        <v>51</v>
      </c>
      <c r="C4365" s="3" t="s">
        <v>13</v>
      </c>
      <c r="D4365" s="3" t="s">
        <v>14</v>
      </c>
      <c r="E4365" s="3">
        <v>2010</v>
      </c>
      <c r="F4365" s="5">
        <v>40830.306772423442</v>
      </c>
    </row>
    <row r="4366" spans="1:6" x14ac:dyDescent="0.15">
      <c r="A4366" s="2" t="s">
        <v>50</v>
      </c>
      <c r="B4366" s="2" t="s">
        <v>51</v>
      </c>
      <c r="C4366" s="3" t="s">
        <v>13</v>
      </c>
      <c r="D4366" s="3" t="s">
        <v>14</v>
      </c>
      <c r="E4366" s="3">
        <v>2011</v>
      </c>
      <c r="F4366" s="5">
        <v>41482.994605303982</v>
      </c>
    </row>
    <row r="4367" spans="1:6" x14ac:dyDescent="0.15">
      <c r="A4367" s="2" t="s">
        <v>50</v>
      </c>
      <c r="B4367" s="2" t="s">
        <v>51</v>
      </c>
      <c r="C4367" s="3" t="s">
        <v>13</v>
      </c>
      <c r="D4367" s="3" t="s">
        <v>14</v>
      </c>
      <c r="E4367" s="3">
        <v>2012</v>
      </c>
      <c r="F4367" s="5">
        <v>41543.862610890756</v>
      </c>
    </row>
    <row r="4368" spans="1:6" x14ac:dyDescent="0.15">
      <c r="A4368" s="2" t="s">
        <v>50</v>
      </c>
      <c r="B4368" s="2" t="s">
        <v>51</v>
      </c>
      <c r="C4368" s="3" t="s">
        <v>13</v>
      </c>
      <c r="D4368" s="3" t="s">
        <v>14</v>
      </c>
      <c r="E4368" s="3">
        <v>2013</v>
      </c>
      <c r="F4368" s="5">
        <v>41300.760894652274</v>
      </c>
    </row>
    <row r="4369" spans="1:6" x14ac:dyDescent="0.15">
      <c r="A4369" s="2" t="s">
        <v>50</v>
      </c>
      <c r="B4369" s="2" t="s">
        <v>51</v>
      </c>
      <c r="C4369" s="3" t="s">
        <v>13</v>
      </c>
      <c r="D4369" s="3" t="s">
        <v>14</v>
      </c>
      <c r="E4369" s="3">
        <v>2014</v>
      </c>
      <c r="F4369" s="5">
        <v>41515.427346098797</v>
      </c>
    </row>
    <row r="4370" spans="1:6" x14ac:dyDescent="0.15">
      <c r="A4370" s="2" t="s">
        <v>50</v>
      </c>
      <c r="B4370" s="2" t="s">
        <v>51</v>
      </c>
      <c r="C4370" s="3" t="s">
        <v>13</v>
      </c>
      <c r="D4370" s="3" t="s">
        <v>14</v>
      </c>
      <c r="E4370" s="3">
        <v>2015</v>
      </c>
      <c r="F4370" s="5">
        <v>43156.805487255129</v>
      </c>
    </row>
    <row r="4371" spans="1:6" x14ac:dyDescent="0.15">
      <c r="A4371" s="2" t="s">
        <v>50</v>
      </c>
      <c r="B4371" s="2" t="s">
        <v>51</v>
      </c>
      <c r="C4371" s="3" t="s">
        <v>13</v>
      </c>
      <c r="D4371" s="3" t="s">
        <v>14</v>
      </c>
      <c r="E4371" s="3">
        <v>2016</v>
      </c>
      <c r="F4371" s="5">
        <v>44314.097647542709</v>
      </c>
    </row>
    <row r="4372" spans="1:6" x14ac:dyDescent="0.15">
      <c r="A4372" s="2" t="s">
        <v>50</v>
      </c>
      <c r="B4372" s="2" t="s">
        <v>51</v>
      </c>
      <c r="C4372" s="3" t="s">
        <v>13</v>
      </c>
      <c r="D4372" s="3" t="s">
        <v>14</v>
      </c>
      <c r="E4372" s="3">
        <v>2017</v>
      </c>
      <c r="F4372" s="5">
        <v>45800.566740023591</v>
      </c>
    </row>
    <row r="4373" spans="1:6" x14ac:dyDescent="0.15">
      <c r="A4373" s="2" t="s">
        <v>50</v>
      </c>
      <c r="B4373" s="2" t="s">
        <v>51</v>
      </c>
      <c r="C4373" s="3" t="s">
        <v>13</v>
      </c>
      <c r="D4373" s="3" t="s">
        <v>14</v>
      </c>
      <c r="E4373" s="3">
        <v>2018</v>
      </c>
      <c r="F4373" s="5">
        <v>46363.325775104015</v>
      </c>
    </row>
    <row r="4374" spans="1:6" x14ac:dyDescent="0.15">
      <c r="A4374" s="2" t="s">
        <v>50</v>
      </c>
      <c r="B4374" s="2" t="s">
        <v>51</v>
      </c>
      <c r="C4374" s="3" t="s">
        <v>13</v>
      </c>
      <c r="D4374" s="3" t="s">
        <v>14</v>
      </c>
      <c r="E4374" s="3">
        <v>2019</v>
      </c>
      <c r="F4374" s="5">
        <v>46980.063790040047</v>
      </c>
    </row>
    <row r="4375" spans="1:6" x14ac:dyDescent="0.15">
      <c r="A4375" s="2" t="s">
        <v>50</v>
      </c>
      <c r="B4375" s="2" t="s">
        <v>51</v>
      </c>
      <c r="C4375" s="3" t="s">
        <v>15</v>
      </c>
      <c r="D4375" s="3" t="s">
        <v>16</v>
      </c>
      <c r="E4375" s="3">
        <v>1950</v>
      </c>
      <c r="F4375" s="4">
        <v>6430.024880232233</v>
      </c>
    </row>
    <row r="4376" spans="1:6" x14ac:dyDescent="0.15">
      <c r="A4376" s="2" t="s">
        <v>50</v>
      </c>
      <c r="B4376" s="2" t="s">
        <v>51</v>
      </c>
      <c r="C4376" s="3" t="s">
        <v>15</v>
      </c>
      <c r="D4376" s="3" t="s">
        <v>16</v>
      </c>
      <c r="E4376" s="3">
        <v>1951</v>
      </c>
      <c r="F4376" s="4">
        <v>7582.0729088981652</v>
      </c>
    </row>
    <row r="4377" spans="1:6" x14ac:dyDescent="0.15">
      <c r="A4377" s="2" t="s">
        <v>50</v>
      </c>
      <c r="B4377" s="2" t="s">
        <v>51</v>
      </c>
      <c r="C4377" s="3" t="s">
        <v>15</v>
      </c>
      <c r="D4377" s="3" t="s">
        <v>16</v>
      </c>
      <c r="E4377" s="3">
        <v>1952</v>
      </c>
      <c r="F4377" s="4">
        <v>7589.6176588695853</v>
      </c>
    </row>
    <row r="4378" spans="1:6" x14ac:dyDescent="0.15">
      <c r="A4378" s="2" t="s">
        <v>50</v>
      </c>
      <c r="B4378" s="2" t="s">
        <v>51</v>
      </c>
      <c r="C4378" s="3" t="s">
        <v>15</v>
      </c>
      <c r="D4378" s="3" t="s">
        <v>16</v>
      </c>
      <c r="E4378" s="3">
        <v>1953</v>
      </c>
      <c r="F4378" s="4">
        <v>7221.5370343781133</v>
      </c>
    </row>
    <row r="4379" spans="1:6" x14ac:dyDescent="0.15">
      <c r="A4379" s="2" t="s">
        <v>50</v>
      </c>
      <c r="B4379" s="2" t="s">
        <v>51</v>
      </c>
      <c r="C4379" s="3" t="s">
        <v>15</v>
      </c>
      <c r="D4379" s="3" t="s">
        <v>16</v>
      </c>
      <c r="E4379" s="3">
        <v>1954</v>
      </c>
      <c r="F4379" s="4">
        <v>7997.955353459437</v>
      </c>
    </row>
    <row r="4380" spans="1:6" x14ac:dyDescent="0.15">
      <c r="A4380" s="2" t="s">
        <v>50</v>
      </c>
      <c r="B4380" s="2" t="s">
        <v>51</v>
      </c>
      <c r="C4380" s="3" t="s">
        <v>15</v>
      </c>
      <c r="D4380" s="3" t="s">
        <v>16</v>
      </c>
      <c r="E4380" s="3">
        <v>1955</v>
      </c>
      <c r="F4380" s="4">
        <v>8673.366984848255</v>
      </c>
    </row>
    <row r="4381" spans="1:6" x14ac:dyDescent="0.15">
      <c r="A4381" s="2" t="s">
        <v>50</v>
      </c>
      <c r="B4381" s="2" t="s">
        <v>51</v>
      </c>
      <c r="C4381" s="3" t="s">
        <v>15</v>
      </c>
      <c r="D4381" s="3" t="s">
        <v>16</v>
      </c>
      <c r="E4381" s="3">
        <v>1956</v>
      </c>
      <c r="F4381" s="4">
        <v>8738.8461672558533</v>
      </c>
    </row>
    <row r="4382" spans="1:6" x14ac:dyDescent="0.15">
      <c r="A4382" s="2" t="s">
        <v>50</v>
      </c>
      <c r="B4382" s="2" t="s">
        <v>51</v>
      </c>
      <c r="C4382" s="3" t="s">
        <v>15</v>
      </c>
      <c r="D4382" s="3" t="s">
        <v>16</v>
      </c>
      <c r="E4382" s="3">
        <v>1957</v>
      </c>
      <c r="F4382" s="4">
        <v>8608.7332787125779</v>
      </c>
    </row>
    <row r="4383" spans="1:6" x14ac:dyDescent="0.15">
      <c r="A4383" s="2" t="s">
        <v>50</v>
      </c>
      <c r="B4383" s="2" t="s">
        <v>51</v>
      </c>
      <c r="C4383" s="3" t="s">
        <v>15</v>
      </c>
      <c r="D4383" s="3" t="s">
        <v>16</v>
      </c>
      <c r="E4383" s="3">
        <v>1958</v>
      </c>
      <c r="F4383" s="4">
        <v>8532.2749542841739</v>
      </c>
    </row>
    <row r="4384" spans="1:6" x14ac:dyDescent="0.15">
      <c r="A4384" s="2" t="s">
        <v>50</v>
      </c>
      <c r="B4384" s="2" t="s">
        <v>51</v>
      </c>
      <c r="C4384" s="3" t="s">
        <v>15</v>
      </c>
      <c r="D4384" s="3" t="s">
        <v>16</v>
      </c>
      <c r="E4384" s="3">
        <v>1959</v>
      </c>
      <c r="F4384" s="4">
        <v>9117.4583261180287</v>
      </c>
    </row>
    <row r="4385" spans="1:6" x14ac:dyDescent="0.15">
      <c r="A4385" s="2" t="s">
        <v>50</v>
      </c>
      <c r="B4385" s="2" t="s">
        <v>51</v>
      </c>
      <c r="C4385" s="3" t="s">
        <v>15</v>
      </c>
      <c r="D4385" s="3" t="s">
        <v>16</v>
      </c>
      <c r="E4385" s="3">
        <v>1960</v>
      </c>
      <c r="F4385" s="4">
        <v>9996.5896716799562</v>
      </c>
    </row>
    <row r="4386" spans="1:6" x14ac:dyDescent="0.15">
      <c r="A4386" s="2" t="s">
        <v>50</v>
      </c>
      <c r="B4386" s="2" t="s">
        <v>51</v>
      </c>
      <c r="C4386" s="3" t="s">
        <v>15</v>
      </c>
      <c r="D4386" s="3" t="s">
        <v>16</v>
      </c>
      <c r="E4386" s="3">
        <v>1961</v>
      </c>
      <c r="F4386" s="4">
        <v>10942.40280632223</v>
      </c>
    </row>
    <row r="4387" spans="1:6" x14ac:dyDescent="0.15">
      <c r="A4387" s="2" t="s">
        <v>50</v>
      </c>
      <c r="B4387" s="2" t="s">
        <v>51</v>
      </c>
      <c r="C4387" s="3" t="s">
        <v>15</v>
      </c>
      <c r="D4387" s="3" t="s">
        <v>16</v>
      </c>
      <c r="E4387" s="3">
        <v>1962</v>
      </c>
      <c r="F4387" s="4">
        <v>11057.878230440256</v>
      </c>
    </row>
    <row r="4388" spans="1:6" x14ac:dyDescent="0.15">
      <c r="A4388" s="2" t="s">
        <v>50</v>
      </c>
      <c r="B4388" s="2" t="s">
        <v>51</v>
      </c>
      <c r="C4388" s="3" t="s">
        <v>15</v>
      </c>
      <c r="D4388" s="3" t="s">
        <v>16</v>
      </c>
      <c r="E4388" s="3">
        <v>1963</v>
      </c>
      <c r="F4388" s="4">
        <v>11226.655257415932</v>
      </c>
    </row>
    <row r="4389" spans="1:6" x14ac:dyDescent="0.15">
      <c r="A4389" s="2" t="s">
        <v>50</v>
      </c>
      <c r="B4389" s="2" t="s">
        <v>51</v>
      </c>
      <c r="C4389" s="3" t="s">
        <v>15</v>
      </c>
      <c r="D4389" s="3" t="s">
        <v>16</v>
      </c>
      <c r="E4389" s="3">
        <v>1964</v>
      </c>
      <c r="F4389" s="4">
        <v>11737.465271752115</v>
      </c>
    </row>
    <row r="4390" spans="1:6" x14ac:dyDescent="0.15">
      <c r="A4390" s="2" t="s">
        <v>50</v>
      </c>
      <c r="B4390" s="2" t="s">
        <v>51</v>
      </c>
      <c r="C4390" s="3" t="s">
        <v>15</v>
      </c>
      <c r="D4390" s="3" t="s">
        <v>16</v>
      </c>
      <c r="E4390" s="3">
        <v>1965</v>
      </c>
      <c r="F4390" s="4">
        <v>12503.143669557379</v>
      </c>
    </row>
    <row r="4391" spans="1:6" x14ac:dyDescent="0.15">
      <c r="A4391" s="2" t="s">
        <v>50</v>
      </c>
      <c r="B4391" s="2" t="s">
        <v>51</v>
      </c>
      <c r="C4391" s="3" t="s">
        <v>15</v>
      </c>
      <c r="D4391" s="3" t="s">
        <v>16</v>
      </c>
      <c r="E4391" s="3">
        <v>1966</v>
      </c>
      <c r="F4391" s="4">
        <v>12795.355671654966</v>
      </c>
    </row>
    <row r="4392" spans="1:6" x14ac:dyDescent="0.15">
      <c r="A4392" s="2" t="s">
        <v>50</v>
      </c>
      <c r="B4392" s="2" t="s">
        <v>51</v>
      </c>
      <c r="C4392" s="3" t="s">
        <v>15</v>
      </c>
      <c r="D4392" s="3" t="s">
        <v>16</v>
      </c>
      <c r="E4392" s="3">
        <v>1967</v>
      </c>
      <c r="F4392" s="4">
        <v>13004.024628833085</v>
      </c>
    </row>
    <row r="4393" spans="1:6" x14ac:dyDescent="0.15">
      <c r="A4393" s="2" t="s">
        <v>50</v>
      </c>
      <c r="B4393" s="2" t="s">
        <v>51</v>
      </c>
      <c r="C4393" s="3" t="s">
        <v>15</v>
      </c>
      <c r="D4393" s="3" t="s">
        <v>16</v>
      </c>
      <c r="E4393" s="3">
        <v>1968</v>
      </c>
      <c r="F4393" s="4">
        <v>13488.884889155932</v>
      </c>
    </row>
    <row r="4394" spans="1:6" x14ac:dyDescent="0.15">
      <c r="A4394" s="2" t="s">
        <v>50</v>
      </c>
      <c r="B4394" s="2" t="s">
        <v>51</v>
      </c>
      <c r="C4394" s="3" t="s">
        <v>15</v>
      </c>
      <c r="D4394" s="3" t="s">
        <v>16</v>
      </c>
      <c r="E4394" s="3">
        <v>1969</v>
      </c>
      <c r="F4394" s="4">
        <v>14941.246624808837</v>
      </c>
    </row>
    <row r="4395" spans="1:6" x14ac:dyDescent="0.15">
      <c r="A4395" s="2" t="s">
        <v>50</v>
      </c>
      <c r="B4395" s="2" t="s">
        <v>51</v>
      </c>
      <c r="C4395" s="3" t="s">
        <v>15</v>
      </c>
      <c r="D4395" s="3" t="s">
        <v>16</v>
      </c>
      <c r="E4395" s="3">
        <v>1970</v>
      </c>
      <c r="F4395" s="4">
        <v>16257.498049807844</v>
      </c>
    </row>
    <row r="4396" spans="1:6" x14ac:dyDescent="0.15">
      <c r="A4396" s="2" t="s">
        <v>50</v>
      </c>
      <c r="B4396" s="2" t="s">
        <v>51</v>
      </c>
      <c r="C4396" s="3" t="s">
        <v>15</v>
      </c>
      <c r="D4396" s="3" t="s">
        <v>16</v>
      </c>
      <c r="E4396" s="3">
        <v>1971</v>
      </c>
      <c r="F4396" s="4">
        <v>16455.198576807263</v>
      </c>
    </row>
    <row r="4397" spans="1:6" x14ac:dyDescent="0.15">
      <c r="A4397" s="2" t="s">
        <v>50</v>
      </c>
      <c r="B4397" s="2" t="s">
        <v>51</v>
      </c>
      <c r="C4397" s="3" t="s">
        <v>15</v>
      </c>
      <c r="D4397" s="3" t="s">
        <v>16</v>
      </c>
      <c r="E4397" s="3">
        <v>1972</v>
      </c>
      <c r="F4397" s="4">
        <v>17420.651249298026</v>
      </c>
    </row>
    <row r="4398" spans="1:6" x14ac:dyDescent="0.15">
      <c r="A4398" s="2" t="s">
        <v>50</v>
      </c>
      <c r="B4398" s="2" t="s">
        <v>51</v>
      </c>
      <c r="C4398" s="3" t="s">
        <v>15</v>
      </c>
      <c r="D4398" s="3" t="s">
        <v>16</v>
      </c>
      <c r="E4398" s="3">
        <v>1973</v>
      </c>
      <c r="F4398" s="4">
        <v>18637.847837729627</v>
      </c>
    </row>
    <row r="4399" spans="1:6" x14ac:dyDescent="0.15">
      <c r="A4399" s="2" t="s">
        <v>50</v>
      </c>
      <c r="B4399" s="2" t="s">
        <v>51</v>
      </c>
      <c r="C4399" s="3" t="s">
        <v>15</v>
      </c>
      <c r="D4399" s="3" t="s">
        <v>16</v>
      </c>
      <c r="E4399" s="3">
        <v>1974</v>
      </c>
      <c r="F4399" s="4">
        <v>19105.387205378247</v>
      </c>
    </row>
    <row r="4400" spans="1:6" x14ac:dyDescent="0.15">
      <c r="A4400" s="2" t="s">
        <v>50</v>
      </c>
      <c r="B4400" s="2" t="s">
        <v>51</v>
      </c>
      <c r="C4400" s="3" t="s">
        <v>15</v>
      </c>
      <c r="D4400" s="3" t="s">
        <v>16</v>
      </c>
      <c r="E4400" s="3">
        <v>1975</v>
      </c>
      <c r="F4400" s="4">
        <v>18909.735795440698</v>
      </c>
    </row>
    <row r="4401" spans="1:6" x14ac:dyDescent="0.15">
      <c r="A4401" s="2" t="s">
        <v>50</v>
      </c>
      <c r="B4401" s="2" t="s">
        <v>51</v>
      </c>
      <c r="C4401" s="3" t="s">
        <v>15</v>
      </c>
      <c r="D4401" s="3" t="s">
        <v>16</v>
      </c>
      <c r="E4401" s="3">
        <v>1976</v>
      </c>
      <c r="F4401" s="4">
        <v>18835.573466813479</v>
      </c>
    </row>
    <row r="4402" spans="1:6" x14ac:dyDescent="0.15">
      <c r="A4402" s="2" t="s">
        <v>50</v>
      </c>
      <c r="B4402" s="2" t="s">
        <v>51</v>
      </c>
      <c r="C4402" s="3" t="s">
        <v>15</v>
      </c>
      <c r="D4402" s="3" t="s">
        <v>16</v>
      </c>
      <c r="E4402" s="3">
        <v>1977</v>
      </c>
      <c r="F4402" s="4">
        <v>18569.803348773479</v>
      </c>
    </row>
    <row r="4403" spans="1:6" x14ac:dyDescent="0.15">
      <c r="A4403" s="2" t="s">
        <v>50</v>
      </c>
      <c r="B4403" s="2" t="s">
        <v>51</v>
      </c>
      <c r="C4403" s="3" t="s">
        <v>15</v>
      </c>
      <c r="D4403" s="3" t="s">
        <v>16</v>
      </c>
      <c r="E4403" s="3">
        <v>1978</v>
      </c>
      <c r="F4403" s="4">
        <v>18881.659759193084</v>
      </c>
    </row>
    <row r="4404" spans="1:6" x14ac:dyDescent="0.15">
      <c r="A4404" s="2" t="s">
        <v>50</v>
      </c>
      <c r="B4404" s="2" t="s">
        <v>51</v>
      </c>
      <c r="C4404" s="3" t="s">
        <v>15</v>
      </c>
      <c r="D4404" s="3" t="s">
        <v>16</v>
      </c>
      <c r="E4404" s="3">
        <v>1979</v>
      </c>
      <c r="F4404" s="4">
        <v>20476.170765266397</v>
      </c>
    </row>
    <row r="4405" spans="1:6" x14ac:dyDescent="0.15">
      <c r="A4405" s="2" t="s">
        <v>50</v>
      </c>
      <c r="B4405" s="2" t="s">
        <v>51</v>
      </c>
      <c r="C4405" s="3" t="s">
        <v>15</v>
      </c>
      <c r="D4405" s="3" t="s">
        <v>16</v>
      </c>
      <c r="E4405" s="3">
        <v>1980</v>
      </c>
      <c r="F4405" s="4">
        <v>21253.770694177387</v>
      </c>
    </row>
    <row r="4406" spans="1:6" x14ac:dyDescent="0.15">
      <c r="A4406" s="2" t="s">
        <v>50</v>
      </c>
      <c r="B4406" s="2" t="s">
        <v>51</v>
      </c>
      <c r="C4406" s="3" t="s">
        <v>15</v>
      </c>
      <c r="D4406" s="3" t="s">
        <v>16</v>
      </c>
      <c r="E4406" s="3">
        <v>1981</v>
      </c>
      <c r="F4406" s="4">
        <v>21135.144703130871</v>
      </c>
    </row>
    <row r="4407" spans="1:6" x14ac:dyDescent="0.15">
      <c r="A4407" s="2" t="s">
        <v>50</v>
      </c>
      <c r="B4407" s="2" t="s">
        <v>51</v>
      </c>
      <c r="C4407" s="3" t="s">
        <v>15</v>
      </c>
      <c r="D4407" s="3" t="s">
        <v>16</v>
      </c>
      <c r="E4407" s="3">
        <v>1982</v>
      </c>
      <c r="F4407" s="4">
        <v>21358.918701267812</v>
      </c>
    </row>
    <row r="4408" spans="1:6" x14ac:dyDescent="0.15">
      <c r="A4408" s="2" t="s">
        <v>50</v>
      </c>
      <c r="B4408" s="2" t="s">
        <v>51</v>
      </c>
      <c r="C4408" s="3" t="s">
        <v>15</v>
      </c>
      <c r="D4408" s="3" t="s">
        <v>16</v>
      </c>
      <c r="E4408" s="3">
        <v>1983</v>
      </c>
      <c r="F4408" s="4">
        <v>21520.239360837881</v>
      </c>
    </row>
    <row r="4409" spans="1:6" x14ac:dyDescent="0.15">
      <c r="A4409" s="2" t="s">
        <v>50</v>
      </c>
      <c r="B4409" s="2" t="s">
        <v>51</v>
      </c>
      <c r="C4409" s="3" t="s">
        <v>15</v>
      </c>
      <c r="D4409" s="3" t="s">
        <v>16</v>
      </c>
      <c r="E4409" s="3">
        <v>1984</v>
      </c>
      <c r="F4409" s="4">
        <v>21997.541172586087</v>
      </c>
    </row>
    <row r="4410" spans="1:6" x14ac:dyDescent="0.15">
      <c r="A4410" s="2" t="s">
        <v>50</v>
      </c>
      <c r="B4410" s="2" t="s">
        <v>51</v>
      </c>
      <c r="C4410" s="3" t="s">
        <v>15</v>
      </c>
      <c r="D4410" s="3" t="s">
        <v>16</v>
      </c>
      <c r="E4410" s="3">
        <v>1985</v>
      </c>
      <c r="F4410" s="4">
        <v>22187.050137236776</v>
      </c>
    </row>
    <row r="4411" spans="1:6" x14ac:dyDescent="0.15">
      <c r="A4411" s="2" t="s">
        <v>50</v>
      </c>
      <c r="B4411" s="2" t="s">
        <v>51</v>
      </c>
      <c r="C4411" s="3" t="s">
        <v>15</v>
      </c>
      <c r="D4411" s="3" t="s">
        <v>16</v>
      </c>
      <c r="E4411" s="3">
        <v>1986</v>
      </c>
      <c r="F4411" s="4">
        <v>23055.178257447104</v>
      </c>
    </row>
    <row r="4412" spans="1:6" x14ac:dyDescent="0.15">
      <c r="A4412" s="2" t="s">
        <v>50</v>
      </c>
      <c r="B4412" s="2" t="s">
        <v>51</v>
      </c>
      <c r="C4412" s="3" t="s">
        <v>15</v>
      </c>
      <c r="D4412" s="3" t="s">
        <v>16</v>
      </c>
      <c r="E4412" s="3">
        <v>1987</v>
      </c>
      <c r="F4412" s="4">
        <v>24030.800889358732</v>
      </c>
    </row>
    <row r="4413" spans="1:6" x14ac:dyDescent="0.15">
      <c r="A4413" s="2" t="s">
        <v>50</v>
      </c>
      <c r="B4413" s="2" t="s">
        <v>51</v>
      </c>
      <c r="C4413" s="3" t="s">
        <v>15</v>
      </c>
      <c r="D4413" s="3" t="s">
        <v>16</v>
      </c>
      <c r="E4413" s="3">
        <v>1988</v>
      </c>
      <c r="F4413" s="4">
        <v>25913.689945872749</v>
      </c>
    </row>
    <row r="4414" spans="1:6" x14ac:dyDescent="0.15">
      <c r="A4414" s="2" t="s">
        <v>50</v>
      </c>
      <c r="B4414" s="2" t="s">
        <v>51</v>
      </c>
      <c r="C4414" s="3" t="s">
        <v>15</v>
      </c>
      <c r="D4414" s="3" t="s">
        <v>16</v>
      </c>
      <c r="E4414" s="3">
        <v>1989</v>
      </c>
      <c r="F4414" s="4">
        <v>27468.664703347222</v>
      </c>
    </row>
    <row r="4415" spans="1:6" x14ac:dyDescent="0.15">
      <c r="A4415" s="2" t="s">
        <v>50</v>
      </c>
      <c r="B4415" s="2" t="s">
        <v>51</v>
      </c>
      <c r="C4415" s="3" t="s">
        <v>15</v>
      </c>
      <c r="D4415" s="3" t="s">
        <v>16</v>
      </c>
      <c r="E4415" s="3">
        <v>1990</v>
      </c>
      <c r="F4415" s="4">
        <v>27259.469129874535</v>
      </c>
    </row>
    <row r="4416" spans="1:6" x14ac:dyDescent="0.15">
      <c r="A4416" s="2" t="s">
        <v>50</v>
      </c>
      <c r="B4416" s="2" t="s">
        <v>51</v>
      </c>
      <c r="C4416" s="3" t="s">
        <v>15</v>
      </c>
      <c r="D4416" s="3" t="s">
        <v>16</v>
      </c>
      <c r="E4416" s="3">
        <v>1991</v>
      </c>
      <c r="F4416" s="4">
        <v>24694.476440116556</v>
      </c>
    </row>
    <row r="4417" spans="1:6" x14ac:dyDescent="0.15">
      <c r="A4417" s="2" t="s">
        <v>50</v>
      </c>
      <c r="B4417" s="2" t="s">
        <v>51</v>
      </c>
      <c r="C4417" s="3" t="s">
        <v>15</v>
      </c>
      <c r="D4417" s="3" t="s">
        <v>16</v>
      </c>
      <c r="E4417" s="3">
        <v>1992</v>
      </c>
      <c r="F4417" s="4">
        <v>23593.803426215454</v>
      </c>
    </row>
    <row r="4418" spans="1:6" x14ac:dyDescent="0.15">
      <c r="A4418" s="2" t="s">
        <v>50</v>
      </c>
      <c r="B4418" s="2" t="s">
        <v>51</v>
      </c>
      <c r="C4418" s="3" t="s">
        <v>15</v>
      </c>
      <c r="D4418" s="3" t="s">
        <v>16</v>
      </c>
      <c r="E4418" s="3">
        <v>1993</v>
      </c>
      <c r="F4418" s="4">
        <v>23204.264375450162</v>
      </c>
    </row>
    <row r="4419" spans="1:6" x14ac:dyDescent="0.15">
      <c r="A4419" s="2" t="s">
        <v>50</v>
      </c>
      <c r="B4419" s="2" t="s">
        <v>51</v>
      </c>
      <c r="C4419" s="3" t="s">
        <v>15</v>
      </c>
      <c r="D4419" s="3" t="s">
        <v>16</v>
      </c>
      <c r="E4419" s="3">
        <v>1994</v>
      </c>
      <c r="F4419" s="4">
        <v>24609.979587400438</v>
      </c>
    </row>
    <row r="4420" spans="1:6" x14ac:dyDescent="0.15">
      <c r="A4420" s="2" t="s">
        <v>50</v>
      </c>
      <c r="B4420" s="2" t="s">
        <v>51</v>
      </c>
      <c r="C4420" s="3" t="s">
        <v>15</v>
      </c>
      <c r="D4420" s="3" t="s">
        <v>16</v>
      </c>
      <c r="E4420" s="3">
        <v>1995</v>
      </c>
      <c r="F4420" s="4">
        <v>26810.07771529819</v>
      </c>
    </row>
    <row r="4421" spans="1:6" x14ac:dyDescent="0.15">
      <c r="A4421" s="2" t="s">
        <v>50</v>
      </c>
      <c r="B4421" s="2" t="s">
        <v>51</v>
      </c>
      <c r="C4421" s="3" t="s">
        <v>15</v>
      </c>
      <c r="D4421" s="3" t="s">
        <v>16</v>
      </c>
      <c r="E4421" s="3">
        <v>1996</v>
      </c>
      <c r="F4421" s="4">
        <v>27146.271792234307</v>
      </c>
    </row>
    <row r="4422" spans="1:6" x14ac:dyDescent="0.15">
      <c r="A4422" s="2" t="s">
        <v>50</v>
      </c>
      <c r="B4422" s="2" t="s">
        <v>51</v>
      </c>
      <c r="C4422" s="3" t="s">
        <v>15</v>
      </c>
      <c r="D4422" s="3" t="s">
        <v>16</v>
      </c>
      <c r="E4422" s="3">
        <v>1997</v>
      </c>
      <c r="F4422" s="4">
        <v>29907.751784540618</v>
      </c>
    </row>
    <row r="4423" spans="1:6" x14ac:dyDescent="0.15">
      <c r="A4423" s="2" t="s">
        <v>50</v>
      </c>
      <c r="B4423" s="2" t="s">
        <v>51</v>
      </c>
      <c r="C4423" s="3" t="s">
        <v>15</v>
      </c>
      <c r="D4423" s="3" t="s">
        <v>16</v>
      </c>
      <c r="E4423" s="3">
        <v>1998</v>
      </c>
      <c r="F4423" s="4">
        <v>32777.002898005172</v>
      </c>
    </row>
    <row r="4424" spans="1:6" x14ac:dyDescent="0.15">
      <c r="A4424" s="2" t="s">
        <v>50</v>
      </c>
      <c r="B4424" s="2" t="s">
        <v>51</v>
      </c>
      <c r="C4424" s="3" t="s">
        <v>15</v>
      </c>
      <c r="D4424" s="3" t="s">
        <v>16</v>
      </c>
      <c r="E4424" s="3">
        <v>1999</v>
      </c>
      <c r="F4424" s="4">
        <v>34244.388709382634</v>
      </c>
    </row>
    <row r="4425" spans="1:6" x14ac:dyDescent="0.15">
      <c r="A4425" s="2" t="s">
        <v>50</v>
      </c>
      <c r="B4425" s="2" t="s">
        <v>51</v>
      </c>
      <c r="C4425" s="3" t="s">
        <v>15</v>
      </c>
      <c r="D4425" s="3" t="s">
        <v>16</v>
      </c>
      <c r="E4425" s="3">
        <v>2000</v>
      </c>
      <c r="F4425" s="4">
        <v>35862.97579932282</v>
      </c>
    </row>
    <row r="4426" spans="1:6" x14ac:dyDescent="0.15">
      <c r="A4426" s="2" t="s">
        <v>50</v>
      </c>
      <c r="B4426" s="2" t="s">
        <v>51</v>
      </c>
      <c r="C4426" s="3" t="s">
        <v>15</v>
      </c>
      <c r="D4426" s="3" t="s">
        <v>16</v>
      </c>
      <c r="E4426" s="3">
        <v>2001</v>
      </c>
      <c r="F4426" s="4">
        <v>35952.306033658067</v>
      </c>
    </row>
    <row r="4427" spans="1:6" x14ac:dyDescent="0.15">
      <c r="A4427" s="2" t="s">
        <v>50</v>
      </c>
      <c r="B4427" s="2" t="s">
        <v>51</v>
      </c>
      <c r="C4427" s="3" t="s">
        <v>15</v>
      </c>
      <c r="D4427" s="3" t="s">
        <v>16</v>
      </c>
      <c r="E4427" s="3">
        <v>2002</v>
      </c>
      <c r="F4427" s="4">
        <v>35544.466377384597</v>
      </c>
    </row>
    <row r="4428" spans="1:6" x14ac:dyDescent="0.15">
      <c r="A4428" s="2" t="s">
        <v>50</v>
      </c>
      <c r="B4428" s="2" t="s">
        <v>51</v>
      </c>
      <c r="C4428" s="3" t="s">
        <v>15</v>
      </c>
      <c r="D4428" s="3" t="s">
        <v>16</v>
      </c>
      <c r="E4428" s="3">
        <v>2003</v>
      </c>
      <c r="F4428" s="4">
        <v>35543.812306381384</v>
      </c>
    </row>
    <row r="4429" spans="1:6" x14ac:dyDescent="0.15">
      <c r="A4429" s="2" t="s">
        <v>50</v>
      </c>
      <c r="B4429" s="2" t="s">
        <v>51</v>
      </c>
      <c r="C4429" s="3" t="s">
        <v>15</v>
      </c>
      <c r="D4429" s="3" t="s">
        <v>16</v>
      </c>
      <c r="E4429" s="3">
        <v>2004</v>
      </c>
      <c r="F4429" s="4">
        <v>37271.379266601427</v>
      </c>
    </row>
    <row r="4430" spans="1:6" x14ac:dyDescent="0.15">
      <c r="A4430" s="2" t="s">
        <v>50</v>
      </c>
      <c r="B4430" s="2" t="s">
        <v>51</v>
      </c>
      <c r="C4430" s="3" t="s">
        <v>15</v>
      </c>
      <c r="D4430" s="3" t="s">
        <v>16</v>
      </c>
      <c r="E4430" s="3">
        <v>2005</v>
      </c>
      <c r="F4430" s="4">
        <v>38435.350619052137</v>
      </c>
    </row>
    <row r="4431" spans="1:6" x14ac:dyDescent="0.15">
      <c r="A4431" s="2" t="s">
        <v>50</v>
      </c>
      <c r="B4431" s="2" t="s">
        <v>51</v>
      </c>
      <c r="C4431" s="3" t="s">
        <v>15</v>
      </c>
      <c r="D4431" s="3" t="s">
        <v>16</v>
      </c>
      <c r="E4431" s="3">
        <v>2006</v>
      </c>
      <c r="F4431" s="4">
        <v>40054.21030087972</v>
      </c>
    </row>
    <row r="4432" spans="1:6" x14ac:dyDescent="0.15">
      <c r="A4432" s="2" t="s">
        <v>50</v>
      </c>
      <c r="B4432" s="2" t="s">
        <v>51</v>
      </c>
      <c r="C4432" s="3" t="s">
        <v>15</v>
      </c>
      <c r="D4432" s="3" t="s">
        <v>16</v>
      </c>
      <c r="E4432" s="3">
        <v>2007</v>
      </c>
      <c r="F4432" s="4">
        <v>43590.674365988962</v>
      </c>
    </row>
    <row r="4433" spans="1:6" x14ac:dyDescent="0.15">
      <c r="A4433" s="2" t="s">
        <v>50</v>
      </c>
      <c r="B4433" s="2" t="s">
        <v>51</v>
      </c>
      <c r="C4433" s="3" t="s">
        <v>15</v>
      </c>
      <c r="D4433" s="3" t="s">
        <v>16</v>
      </c>
      <c r="E4433" s="3">
        <v>2008</v>
      </c>
      <c r="F4433" s="4">
        <v>45401.32763280558</v>
      </c>
    </row>
    <row r="4434" spans="1:6" x14ac:dyDescent="0.15">
      <c r="A4434" s="2" t="s">
        <v>50</v>
      </c>
      <c r="B4434" s="2" t="s">
        <v>51</v>
      </c>
      <c r="C4434" s="3" t="s">
        <v>15</v>
      </c>
      <c r="D4434" s="3" t="s">
        <v>16</v>
      </c>
      <c r="E4434" s="3">
        <v>2009</v>
      </c>
      <c r="F4434" s="4">
        <v>42740.752302114721</v>
      </c>
    </row>
    <row r="4435" spans="1:6" x14ac:dyDescent="0.15">
      <c r="A4435" s="2" t="s">
        <v>50</v>
      </c>
      <c r="B4435" s="2" t="s">
        <v>51</v>
      </c>
      <c r="C4435" s="3" t="s">
        <v>15</v>
      </c>
      <c r="D4435" s="3" t="s">
        <v>16</v>
      </c>
      <c r="E4435" s="3">
        <v>2010</v>
      </c>
      <c r="F4435" s="4">
        <v>43734.925892442152</v>
      </c>
    </row>
    <row r="4436" spans="1:6" x14ac:dyDescent="0.15">
      <c r="A4436" s="2" t="s">
        <v>50</v>
      </c>
      <c r="B4436" s="2" t="s">
        <v>51</v>
      </c>
      <c r="C4436" s="3" t="s">
        <v>15</v>
      </c>
      <c r="D4436" s="3" t="s">
        <v>16</v>
      </c>
      <c r="E4436" s="3">
        <v>2011</v>
      </c>
      <c r="F4436" s="4">
        <v>45162.549758461821</v>
      </c>
    </row>
    <row r="4437" spans="1:6" x14ac:dyDescent="0.15">
      <c r="A4437" s="2" t="s">
        <v>50</v>
      </c>
      <c r="B4437" s="2" t="s">
        <v>51</v>
      </c>
      <c r="C4437" s="3" t="s">
        <v>15</v>
      </c>
      <c r="D4437" s="3" t="s">
        <v>16</v>
      </c>
      <c r="E4437" s="3">
        <v>2012</v>
      </c>
      <c r="F4437" s="4">
        <v>44427.20154780351</v>
      </c>
    </row>
    <row r="4438" spans="1:6" x14ac:dyDescent="0.15">
      <c r="A4438" s="2" t="s">
        <v>50</v>
      </c>
      <c r="B4438" s="2" t="s">
        <v>51</v>
      </c>
      <c r="C4438" s="3" t="s">
        <v>15</v>
      </c>
      <c r="D4438" s="3" t="s">
        <v>16</v>
      </c>
      <c r="E4438" s="3">
        <v>2013</v>
      </c>
      <c r="F4438" s="4">
        <v>43379.817560528798</v>
      </c>
    </row>
    <row r="4439" spans="1:6" x14ac:dyDescent="0.15">
      <c r="A4439" s="2" t="s">
        <v>50</v>
      </c>
      <c r="B4439" s="2" t="s">
        <v>51</v>
      </c>
      <c r="C4439" s="3" t="s">
        <v>15</v>
      </c>
      <c r="D4439" s="3" t="s">
        <v>16</v>
      </c>
      <c r="E4439" s="3">
        <v>2014</v>
      </c>
      <c r="F4439" s="4">
        <v>42539.696357772744</v>
      </c>
    </row>
    <row r="4440" spans="1:6" x14ac:dyDescent="0.15">
      <c r="A4440" s="2" t="s">
        <v>50</v>
      </c>
      <c r="B4440" s="2" t="s">
        <v>51</v>
      </c>
      <c r="C4440" s="3" t="s">
        <v>15</v>
      </c>
      <c r="D4440" s="3" t="s">
        <v>16</v>
      </c>
      <c r="E4440" s="3">
        <v>2015</v>
      </c>
      <c r="F4440" s="4">
        <v>43314.657450609564</v>
      </c>
    </row>
    <row r="4441" spans="1:6" x14ac:dyDescent="0.15">
      <c r="A4441" s="2" t="s">
        <v>50</v>
      </c>
      <c r="B4441" s="2" t="s">
        <v>51</v>
      </c>
      <c r="C4441" s="3" t="s">
        <v>15</v>
      </c>
      <c r="D4441" s="3" t="s">
        <v>16</v>
      </c>
      <c r="E4441" s="3">
        <v>2016</v>
      </c>
      <c r="F4441" s="4">
        <v>44627.917895132028</v>
      </c>
    </row>
    <row r="4442" spans="1:6" x14ac:dyDescent="0.15">
      <c r="A4442" s="2" t="s">
        <v>50</v>
      </c>
      <c r="B4442" s="2" t="s">
        <v>51</v>
      </c>
      <c r="C4442" s="3" t="s">
        <v>15</v>
      </c>
      <c r="D4442" s="3" t="s">
        <v>16</v>
      </c>
      <c r="E4442" s="3">
        <v>2017</v>
      </c>
      <c r="F4442" s="4">
        <v>46025.951392130926</v>
      </c>
    </row>
    <row r="4443" spans="1:6" x14ac:dyDescent="0.15">
      <c r="A4443" s="2" t="s">
        <v>50</v>
      </c>
      <c r="B4443" s="2" t="s">
        <v>51</v>
      </c>
      <c r="C4443" s="3" t="s">
        <v>15</v>
      </c>
      <c r="D4443" s="3" t="s">
        <v>16</v>
      </c>
      <c r="E4443" s="3">
        <v>2018</v>
      </c>
      <c r="F4443" s="4">
        <v>46773.210432052001</v>
      </c>
    </row>
    <row r="4444" spans="1:6" x14ac:dyDescent="0.15">
      <c r="A4444" s="2" t="s">
        <v>50</v>
      </c>
      <c r="B4444" s="2" t="s">
        <v>51</v>
      </c>
      <c r="C4444" s="3" t="s">
        <v>15</v>
      </c>
      <c r="D4444" s="3" t="s">
        <v>16</v>
      </c>
      <c r="E4444" s="3">
        <v>2019</v>
      </c>
      <c r="F4444" s="4">
        <v>47181.848044415237</v>
      </c>
    </row>
    <row r="4445" spans="1:6" x14ac:dyDescent="0.15">
      <c r="A4445" s="2" t="s">
        <v>50</v>
      </c>
      <c r="B4445" s="2" t="s">
        <v>51</v>
      </c>
      <c r="C4445" s="3" t="s">
        <v>17</v>
      </c>
      <c r="D4445" s="3" t="s">
        <v>18</v>
      </c>
      <c r="E4445" s="3">
        <v>1950</v>
      </c>
      <c r="F4445" s="4">
        <v>7657.2247374891449</v>
      </c>
    </row>
    <row r="4446" spans="1:6" x14ac:dyDescent="0.15">
      <c r="A4446" s="2" t="s">
        <v>50</v>
      </c>
      <c r="B4446" s="2" t="s">
        <v>51</v>
      </c>
      <c r="C4446" s="3" t="s">
        <v>17</v>
      </c>
      <c r="D4446" s="3" t="s">
        <v>18</v>
      </c>
      <c r="E4446" s="3">
        <v>1951</v>
      </c>
      <c r="F4446" s="4">
        <v>7943.8335716324427</v>
      </c>
    </row>
    <row r="4447" spans="1:6" x14ac:dyDescent="0.15">
      <c r="A4447" s="2" t="s">
        <v>50</v>
      </c>
      <c r="B4447" s="2" t="s">
        <v>51</v>
      </c>
      <c r="C4447" s="3" t="s">
        <v>17</v>
      </c>
      <c r="D4447" s="3" t="s">
        <v>18</v>
      </c>
      <c r="E4447" s="3">
        <v>1952</v>
      </c>
      <c r="F4447" s="4">
        <v>8147.941959867363</v>
      </c>
    </row>
    <row r="4448" spans="1:6" x14ac:dyDescent="0.15">
      <c r="A4448" s="2" t="s">
        <v>50</v>
      </c>
      <c r="B4448" s="2" t="s">
        <v>51</v>
      </c>
      <c r="C4448" s="3" t="s">
        <v>17</v>
      </c>
      <c r="D4448" s="3" t="s">
        <v>18</v>
      </c>
      <c r="E4448" s="3">
        <v>1953</v>
      </c>
      <c r="F4448" s="4">
        <v>8476.2985759635339</v>
      </c>
    </row>
    <row r="4449" spans="1:6" x14ac:dyDescent="0.15">
      <c r="A4449" s="2" t="s">
        <v>50</v>
      </c>
      <c r="B4449" s="2" t="s">
        <v>51</v>
      </c>
      <c r="C4449" s="3" t="s">
        <v>17</v>
      </c>
      <c r="D4449" s="3" t="s">
        <v>18</v>
      </c>
      <c r="E4449" s="3">
        <v>1954</v>
      </c>
      <c r="F4449" s="4">
        <v>8881.5936179500568</v>
      </c>
    </row>
    <row r="4450" spans="1:6" x14ac:dyDescent="0.15">
      <c r="A4450" s="2" t="s">
        <v>50</v>
      </c>
      <c r="B4450" s="2" t="s">
        <v>51</v>
      </c>
      <c r="C4450" s="3" t="s">
        <v>17</v>
      </c>
      <c r="D4450" s="3" t="s">
        <v>18</v>
      </c>
      <c r="E4450" s="3">
        <v>1955</v>
      </c>
      <c r="F4450" s="4">
        <v>9290.101360027933</v>
      </c>
    </row>
    <row r="4451" spans="1:6" x14ac:dyDescent="0.15">
      <c r="A4451" s="2" t="s">
        <v>50</v>
      </c>
      <c r="B4451" s="2" t="s">
        <v>51</v>
      </c>
      <c r="C4451" s="3" t="s">
        <v>17</v>
      </c>
      <c r="D4451" s="3" t="s">
        <v>18</v>
      </c>
      <c r="E4451" s="3">
        <v>1956</v>
      </c>
      <c r="F4451" s="4">
        <v>9671.3717043501856</v>
      </c>
    </row>
    <row r="4452" spans="1:6" x14ac:dyDescent="0.15">
      <c r="A4452" s="2" t="s">
        <v>50</v>
      </c>
      <c r="B4452" s="2" t="s">
        <v>51</v>
      </c>
      <c r="C4452" s="3" t="s">
        <v>17</v>
      </c>
      <c r="D4452" s="3" t="s">
        <v>18</v>
      </c>
      <c r="E4452" s="3">
        <v>1957</v>
      </c>
      <c r="F4452" s="4">
        <v>10105.971577215569</v>
      </c>
    </row>
    <row r="4453" spans="1:6" x14ac:dyDescent="0.15">
      <c r="A4453" s="2" t="s">
        <v>50</v>
      </c>
      <c r="B4453" s="2" t="s">
        <v>51</v>
      </c>
      <c r="C4453" s="3" t="s">
        <v>17</v>
      </c>
      <c r="D4453" s="3" t="s">
        <v>18</v>
      </c>
      <c r="E4453" s="3">
        <v>1958</v>
      </c>
      <c r="F4453" s="4">
        <v>10310.274248997224</v>
      </c>
    </row>
    <row r="4454" spans="1:6" x14ac:dyDescent="0.15">
      <c r="A4454" s="2" t="s">
        <v>50</v>
      </c>
      <c r="B4454" s="2" t="s">
        <v>51</v>
      </c>
      <c r="C4454" s="3" t="s">
        <v>17</v>
      </c>
      <c r="D4454" s="3" t="s">
        <v>18</v>
      </c>
      <c r="E4454" s="3">
        <v>1959</v>
      </c>
      <c r="F4454" s="4">
        <v>10550.457878707461</v>
      </c>
    </row>
    <row r="4455" spans="1:6" x14ac:dyDescent="0.15">
      <c r="A4455" s="2" t="s">
        <v>50</v>
      </c>
      <c r="B4455" s="2" t="s">
        <v>51</v>
      </c>
      <c r="C4455" s="3" t="s">
        <v>17</v>
      </c>
      <c r="D4455" s="3" t="s">
        <v>18</v>
      </c>
      <c r="E4455" s="3">
        <v>1960</v>
      </c>
      <c r="F4455" s="4">
        <v>11326.729965872455</v>
      </c>
    </row>
    <row r="4456" spans="1:6" x14ac:dyDescent="0.15">
      <c r="A4456" s="2" t="s">
        <v>50</v>
      </c>
      <c r="B4456" s="2" t="s">
        <v>51</v>
      </c>
      <c r="C4456" s="3" t="s">
        <v>17</v>
      </c>
      <c r="D4456" s="3" t="s">
        <v>18</v>
      </c>
      <c r="E4456" s="3">
        <v>1961</v>
      </c>
      <c r="F4456" s="4">
        <v>11748.185463153057</v>
      </c>
    </row>
    <row r="4457" spans="1:6" x14ac:dyDescent="0.15">
      <c r="A4457" s="2" t="s">
        <v>50</v>
      </c>
      <c r="B4457" s="2" t="s">
        <v>51</v>
      </c>
      <c r="C4457" s="3" t="s">
        <v>17</v>
      </c>
      <c r="D4457" s="3" t="s">
        <v>18</v>
      </c>
      <c r="E4457" s="3">
        <v>1962</v>
      </c>
      <c r="F4457" s="4">
        <v>12272.304545713874</v>
      </c>
    </row>
    <row r="4458" spans="1:6" x14ac:dyDescent="0.15">
      <c r="A4458" s="2" t="s">
        <v>50</v>
      </c>
      <c r="B4458" s="2" t="s">
        <v>51</v>
      </c>
      <c r="C4458" s="3" t="s">
        <v>17</v>
      </c>
      <c r="D4458" s="3" t="s">
        <v>18</v>
      </c>
      <c r="E4458" s="3">
        <v>1963</v>
      </c>
      <c r="F4458" s="4">
        <v>12866.807280877054</v>
      </c>
    </row>
    <row r="4459" spans="1:6" x14ac:dyDescent="0.15">
      <c r="A4459" s="2" t="s">
        <v>50</v>
      </c>
      <c r="B4459" s="2" t="s">
        <v>51</v>
      </c>
      <c r="C4459" s="3" t="s">
        <v>17</v>
      </c>
      <c r="D4459" s="3" t="s">
        <v>18</v>
      </c>
      <c r="E4459" s="3">
        <v>1964</v>
      </c>
      <c r="F4459" s="4">
        <v>13599.991836634736</v>
      </c>
    </row>
    <row r="4460" spans="1:6" x14ac:dyDescent="0.15">
      <c r="A4460" s="2" t="s">
        <v>50</v>
      </c>
      <c r="B4460" s="2" t="s">
        <v>51</v>
      </c>
      <c r="C4460" s="3" t="s">
        <v>17</v>
      </c>
      <c r="D4460" s="3" t="s">
        <v>18</v>
      </c>
      <c r="E4460" s="3">
        <v>1965</v>
      </c>
      <c r="F4460" s="4">
        <v>14116.597544958226</v>
      </c>
    </row>
    <row r="4461" spans="1:6" x14ac:dyDescent="0.15">
      <c r="A4461" s="2" t="s">
        <v>50</v>
      </c>
      <c r="B4461" s="2" t="s">
        <v>51</v>
      </c>
      <c r="C4461" s="3" t="s">
        <v>17</v>
      </c>
      <c r="D4461" s="3" t="s">
        <v>18</v>
      </c>
      <c r="E4461" s="3">
        <v>1966</v>
      </c>
      <c r="F4461" s="4">
        <v>14740.08171840159</v>
      </c>
    </row>
    <row r="4462" spans="1:6" x14ac:dyDescent="0.15">
      <c r="A4462" s="2" t="s">
        <v>50</v>
      </c>
      <c r="B4462" s="2" t="s">
        <v>51</v>
      </c>
      <c r="C4462" s="3" t="s">
        <v>17</v>
      </c>
      <c r="D4462" s="3" t="s">
        <v>18</v>
      </c>
      <c r="E4462" s="3">
        <v>1967</v>
      </c>
      <c r="F4462" s="4">
        <v>15365.425095193643</v>
      </c>
    </row>
    <row r="4463" spans="1:6" x14ac:dyDescent="0.15">
      <c r="A4463" s="2" t="s">
        <v>50</v>
      </c>
      <c r="B4463" s="2" t="s">
        <v>51</v>
      </c>
      <c r="C4463" s="3" t="s">
        <v>17</v>
      </c>
      <c r="D4463" s="3" t="s">
        <v>18</v>
      </c>
      <c r="E4463" s="3">
        <v>1968</v>
      </c>
      <c r="F4463" s="4">
        <v>15915.794012617995</v>
      </c>
    </row>
    <row r="4464" spans="1:6" x14ac:dyDescent="0.15">
      <c r="A4464" s="2" t="s">
        <v>50</v>
      </c>
      <c r="B4464" s="2" t="s">
        <v>51</v>
      </c>
      <c r="C4464" s="3" t="s">
        <v>17</v>
      </c>
      <c r="D4464" s="3" t="s">
        <v>18</v>
      </c>
      <c r="E4464" s="3">
        <v>1969</v>
      </c>
      <c r="F4464" s="4">
        <v>16926.752576230974</v>
      </c>
    </row>
    <row r="4465" spans="1:6" x14ac:dyDescent="0.15">
      <c r="A4465" s="2" t="s">
        <v>50</v>
      </c>
      <c r="B4465" s="2" t="s">
        <v>51</v>
      </c>
      <c r="C4465" s="3" t="s">
        <v>17</v>
      </c>
      <c r="D4465" s="3" t="s">
        <v>18</v>
      </c>
      <c r="E4465" s="3">
        <v>1970</v>
      </c>
      <c r="F4465" s="4">
        <v>17765.433706910029</v>
      </c>
    </row>
    <row r="4466" spans="1:6" x14ac:dyDescent="0.15">
      <c r="A4466" s="2" t="s">
        <v>50</v>
      </c>
      <c r="B4466" s="2" t="s">
        <v>51</v>
      </c>
      <c r="C4466" s="3" t="s">
        <v>17</v>
      </c>
      <c r="D4466" s="3" t="s">
        <v>18</v>
      </c>
      <c r="E4466" s="3">
        <v>1971</v>
      </c>
      <c r="F4466" s="4">
        <v>18685.257292051061</v>
      </c>
    </row>
    <row r="4467" spans="1:6" x14ac:dyDescent="0.15">
      <c r="A4467" s="2" t="s">
        <v>50</v>
      </c>
      <c r="B4467" s="2" t="s">
        <v>51</v>
      </c>
      <c r="C4467" s="3" t="s">
        <v>17</v>
      </c>
      <c r="D4467" s="3" t="s">
        <v>18</v>
      </c>
      <c r="E4467" s="3">
        <v>1972</v>
      </c>
      <c r="F4467" s="4">
        <v>19589.24211892841</v>
      </c>
    </row>
    <row r="4468" spans="1:6" x14ac:dyDescent="0.15">
      <c r="A4468" s="2" t="s">
        <v>50</v>
      </c>
      <c r="B4468" s="2" t="s">
        <v>51</v>
      </c>
      <c r="C4468" s="3" t="s">
        <v>17</v>
      </c>
      <c r="D4468" s="3" t="s">
        <v>18</v>
      </c>
      <c r="E4468" s="3">
        <v>1973</v>
      </c>
      <c r="F4468" s="4">
        <v>20892.653500335124</v>
      </c>
    </row>
    <row r="4469" spans="1:6" x14ac:dyDescent="0.15">
      <c r="A4469" s="2" t="s">
        <v>50</v>
      </c>
      <c r="B4469" s="2" t="s">
        <v>51</v>
      </c>
      <c r="C4469" s="3" t="s">
        <v>17</v>
      </c>
      <c r="D4469" s="3" t="s">
        <v>18</v>
      </c>
      <c r="E4469" s="3">
        <v>1974</v>
      </c>
      <c r="F4469" s="4">
        <v>21214.282114350412</v>
      </c>
    </row>
    <row r="4470" spans="1:6" x14ac:dyDescent="0.15">
      <c r="A4470" s="2" t="s">
        <v>50</v>
      </c>
      <c r="B4470" s="2" t="s">
        <v>51</v>
      </c>
      <c r="C4470" s="3" t="s">
        <v>17</v>
      </c>
      <c r="D4470" s="3" t="s">
        <v>18</v>
      </c>
      <c r="E4470" s="3">
        <v>1975</v>
      </c>
      <c r="F4470" s="4">
        <v>21160.448024795947</v>
      </c>
    </row>
    <row r="4471" spans="1:6" x14ac:dyDescent="0.15">
      <c r="A4471" s="2" t="s">
        <v>50</v>
      </c>
      <c r="B4471" s="2" t="s">
        <v>51</v>
      </c>
      <c r="C4471" s="3" t="s">
        <v>17</v>
      </c>
      <c r="D4471" s="3" t="s">
        <v>18</v>
      </c>
      <c r="E4471" s="3">
        <v>1976</v>
      </c>
      <c r="F4471" s="4">
        <v>22093.943912453597</v>
      </c>
    </row>
    <row r="4472" spans="1:6" x14ac:dyDescent="0.15">
      <c r="A4472" s="2" t="s">
        <v>50</v>
      </c>
      <c r="B4472" s="2" t="s">
        <v>51</v>
      </c>
      <c r="C4472" s="3" t="s">
        <v>17</v>
      </c>
      <c r="D4472" s="3" t="s">
        <v>18</v>
      </c>
      <c r="E4472" s="3">
        <v>1977</v>
      </c>
      <c r="F4472" s="4">
        <v>22822.21306123765</v>
      </c>
    </row>
    <row r="4473" spans="1:6" x14ac:dyDescent="0.15">
      <c r="A4473" s="2" t="s">
        <v>50</v>
      </c>
      <c r="B4473" s="2" t="s">
        <v>51</v>
      </c>
      <c r="C4473" s="3" t="s">
        <v>17</v>
      </c>
      <c r="D4473" s="3" t="s">
        <v>18</v>
      </c>
      <c r="E4473" s="3">
        <v>1978</v>
      </c>
      <c r="F4473" s="4">
        <v>23964.024823369025</v>
      </c>
    </row>
    <row r="4474" spans="1:6" x14ac:dyDescent="0.15">
      <c r="A4474" s="2" t="s">
        <v>50</v>
      </c>
      <c r="B4474" s="2" t="s">
        <v>51</v>
      </c>
      <c r="C4474" s="3" t="s">
        <v>17</v>
      </c>
      <c r="D4474" s="3" t="s">
        <v>18</v>
      </c>
      <c r="E4474" s="3">
        <v>1979</v>
      </c>
      <c r="F4474" s="4">
        <v>24841.68278823372</v>
      </c>
    </row>
    <row r="4475" spans="1:6" x14ac:dyDescent="0.15">
      <c r="A4475" s="2" t="s">
        <v>50</v>
      </c>
      <c r="B4475" s="2" t="s">
        <v>51</v>
      </c>
      <c r="C4475" s="3" t="s">
        <v>17</v>
      </c>
      <c r="D4475" s="3" t="s">
        <v>18</v>
      </c>
      <c r="E4475" s="3">
        <v>1980</v>
      </c>
      <c r="F4475" s="4">
        <v>24951.629783562737</v>
      </c>
    </row>
    <row r="4476" spans="1:6" x14ac:dyDescent="0.15">
      <c r="A4476" s="2" t="s">
        <v>50</v>
      </c>
      <c r="B4476" s="2" t="s">
        <v>51</v>
      </c>
      <c r="C4476" s="3" t="s">
        <v>17</v>
      </c>
      <c r="D4476" s="3" t="s">
        <v>18</v>
      </c>
      <c r="E4476" s="3">
        <v>1981</v>
      </c>
      <c r="F4476" s="4">
        <v>24074.614358905823</v>
      </c>
    </row>
    <row r="4477" spans="1:6" x14ac:dyDescent="0.15">
      <c r="A4477" s="2" t="s">
        <v>50</v>
      </c>
      <c r="B4477" s="2" t="s">
        <v>51</v>
      </c>
      <c r="C4477" s="3" t="s">
        <v>17</v>
      </c>
      <c r="D4477" s="3" t="s">
        <v>18</v>
      </c>
      <c r="E4477" s="3">
        <v>1982</v>
      </c>
      <c r="F4477" s="4">
        <v>23948.48892745308</v>
      </c>
    </row>
    <row r="4478" spans="1:6" x14ac:dyDescent="0.15">
      <c r="A4478" s="2" t="s">
        <v>50</v>
      </c>
      <c r="B4478" s="2" t="s">
        <v>51</v>
      </c>
      <c r="C4478" s="3" t="s">
        <v>17</v>
      </c>
      <c r="D4478" s="3" t="s">
        <v>18</v>
      </c>
      <c r="E4478" s="3">
        <v>1983</v>
      </c>
      <c r="F4478" s="4">
        <v>23581.555204157092</v>
      </c>
    </row>
    <row r="4479" spans="1:6" x14ac:dyDescent="0.15">
      <c r="A4479" s="2" t="s">
        <v>50</v>
      </c>
      <c r="B4479" s="2" t="s">
        <v>51</v>
      </c>
      <c r="C4479" s="3" t="s">
        <v>17</v>
      </c>
      <c r="D4479" s="3" t="s">
        <v>18</v>
      </c>
      <c r="E4479" s="3">
        <v>1984</v>
      </c>
      <c r="F4479" s="4">
        <v>23144.986162543548</v>
      </c>
    </row>
    <row r="4480" spans="1:6" x14ac:dyDescent="0.15">
      <c r="A4480" s="2" t="s">
        <v>50</v>
      </c>
      <c r="B4480" s="2" t="s">
        <v>51</v>
      </c>
      <c r="C4480" s="3" t="s">
        <v>17</v>
      </c>
      <c r="D4480" s="3" t="s">
        <v>18</v>
      </c>
      <c r="E4480" s="3">
        <v>1985</v>
      </c>
      <c r="F4480" s="4">
        <v>22876.625266862258</v>
      </c>
    </row>
    <row r="4481" spans="1:6" x14ac:dyDescent="0.15">
      <c r="A4481" s="2" t="s">
        <v>50</v>
      </c>
      <c r="B4481" s="2" t="s">
        <v>51</v>
      </c>
      <c r="C4481" s="3" t="s">
        <v>17</v>
      </c>
      <c r="D4481" s="3" t="s">
        <v>18</v>
      </c>
      <c r="E4481" s="3">
        <v>1986</v>
      </c>
      <c r="F4481" s="4">
        <v>23797.097865012685</v>
      </c>
    </row>
    <row r="4482" spans="1:6" x14ac:dyDescent="0.15">
      <c r="A4482" s="2" t="s">
        <v>50</v>
      </c>
      <c r="B4482" s="2" t="s">
        <v>51</v>
      </c>
      <c r="C4482" s="3" t="s">
        <v>17</v>
      </c>
      <c r="D4482" s="3" t="s">
        <v>18</v>
      </c>
      <c r="E4482" s="3">
        <v>1987</v>
      </c>
      <c r="F4482" s="4">
        <v>24302.993562445783</v>
      </c>
    </row>
    <row r="4483" spans="1:6" x14ac:dyDescent="0.15">
      <c r="A4483" s="2" t="s">
        <v>50</v>
      </c>
      <c r="B4483" s="2" t="s">
        <v>51</v>
      </c>
      <c r="C4483" s="3" t="s">
        <v>17</v>
      </c>
      <c r="D4483" s="3" t="s">
        <v>18</v>
      </c>
      <c r="E4483" s="3">
        <v>1988</v>
      </c>
      <c r="F4483" s="4">
        <v>25508.009642337576</v>
      </c>
    </row>
    <row r="4484" spans="1:6" x14ac:dyDescent="0.15">
      <c r="A4484" s="2" t="s">
        <v>50</v>
      </c>
      <c r="B4484" s="2" t="s">
        <v>51</v>
      </c>
      <c r="C4484" s="3" t="s">
        <v>17</v>
      </c>
      <c r="D4484" s="3" t="s">
        <v>18</v>
      </c>
      <c r="E4484" s="3">
        <v>1989</v>
      </c>
      <c r="F4484" s="4">
        <v>26466.03623058887</v>
      </c>
    </row>
    <row r="4485" spans="1:6" x14ac:dyDescent="0.15">
      <c r="A4485" s="2" t="s">
        <v>50</v>
      </c>
      <c r="B4485" s="2" t="s">
        <v>51</v>
      </c>
      <c r="C4485" s="3" t="s">
        <v>17</v>
      </c>
      <c r="D4485" s="3" t="s">
        <v>18</v>
      </c>
      <c r="E4485" s="3">
        <v>1990</v>
      </c>
      <c r="F4485" s="4">
        <v>27157.391539419543</v>
      </c>
    </row>
    <row r="4486" spans="1:6" x14ac:dyDescent="0.15">
      <c r="A4486" s="2" t="s">
        <v>50</v>
      </c>
      <c r="B4486" s="2" t="s">
        <v>51</v>
      </c>
      <c r="C4486" s="3" t="s">
        <v>17</v>
      </c>
      <c r="D4486" s="3" t="s">
        <v>18</v>
      </c>
      <c r="E4486" s="3">
        <v>1991</v>
      </c>
      <c r="F4486" s="4">
        <v>27213.951122026865</v>
      </c>
    </row>
    <row r="4487" spans="1:6" x14ac:dyDescent="0.15">
      <c r="A4487" s="2" t="s">
        <v>50</v>
      </c>
      <c r="B4487" s="2" t="s">
        <v>51</v>
      </c>
      <c r="C4487" s="3" t="s">
        <v>17</v>
      </c>
      <c r="D4487" s="3" t="s">
        <v>18</v>
      </c>
      <c r="E4487" s="3">
        <v>1992</v>
      </c>
      <c r="F4487" s="4">
        <v>27522.135239321418</v>
      </c>
    </row>
    <row r="4488" spans="1:6" x14ac:dyDescent="0.15">
      <c r="A4488" s="2" t="s">
        <v>50</v>
      </c>
      <c r="B4488" s="2" t="s">
        <v>51</v>
      </c>
      <c r="C4488" s="3" t="s">
        <v>17</v>
      </c>
      <c r="D4488" s="3" t="s">
        <v>18</v>
      </c>
      <c r="E4488" s="3">
        <v>1993</v>
      </c>
      <c r="F4488" s="4">
        <v>27168.344424608516</v>
      </c>
    </row>
    <row r="4489" spans="1:6" x14ac:dyDescent="0.15">
      <c r="A4489" s="2" t="s">
        <v>50</v>
      </c>
      <c r="B4489" s="2" t="s">
        <v>51</v>
      </c>
      <c r="C4489" s="3" t="s">
        <v>17</v>
      </c>
      <c r="D4489" s="3" t="s">
        <v>18</v>
      </c>
      <c r="E4489" s="3">
        <v>1994</v>
      </c>
      <c r="F4489" s="4">
        <v>27735.398444019505</v>
      </c>
    </row>
    <row r="4490" spans="1:6" x14ac:dyDescent="0.15">
      <c r="A4490" s="2" t="s">
        <v>50</v>
      </c>
      <c r="B4490" s="2" t="s">
        <v>51</v>
      </c>
      <c r="C4490" s="3" t="s">
        <v>17</v>
      </c>
      <c r="D4490" s="3" t="s">
        <v>18</v>
      </c>
      <c r="E4490" s="3">
        <v>1995</v>
      </c>
      <c r="F4490" s="4">
        <v>28188.949074891574</v>
      </c>
    </row>
    <row r="4491" spans="1:6" x14ac:dyDescent="0.15">
      <c r="A4491" s="2" t="s">
        <v>50</v>
      </c>
      <c r="B4491" s="2" t="s">
        <v>51</v>
      </c>
      <c r="C4491" s="3" t="s">
        <v>17</v>
      </c>
      <c r="D4491" s="3" t="s">
        <v>18</v>
      </c>
      <c r="E4491" s="3">
        <v>1996</v>
      </c>
      <c r="F4491" s="4">
        <v>28596.525263860258</v>
      </c>
    </row>
    <row r="4492" spans="1:6" x14ac:dyDescent="0.15">
      <c r="A4492" s="2" t="s">
        <v>50</v>
      </c>
      <c r="B4492" s="2" t="s">
        <v>51</v>
      </c>
      <c r="C4492" s="3" t="s">
        <v>17</v>
      </c>
      <c r="D4492" s="3" t="s">
        <v>18</v>
      </c>
      <c r="E4492" s="3">
        <v>1997</v>
      </c>
      <c r="F4492" s="4">
        <v>30250.31200369442</v>
      </c>
    </row>
    <row r="4493" spans="1:6" x14ac:dyDescent="0.15">
      <c r="A4493" s="2" t="s">
        <v>50</v>
      </c>
      <c r="B4493" s="2" t="s">
        <v>51</v>
      </c>
      <c r="C4493" s="3" t="s">
        <v>17</v>
      </c>
      <c r="D4493" s="3" t="s">
        <v>18</v>
      </c>
      <c r="E4493" s="3">
        <v>1998</v>
      </c>
      <c r="F4493" s="4">
        <v>32256.506947698672</v>
      </c>
    </row>
    <row r="4494" spans="1:6" x14ac:dyDescent="0.15">
      <c r="A4494" s="2" t="s">
        <v>50</v>
      </c>
      <c r="B4494" s="2" t="s">
        <v>51</v>
      </c>
      <c r="C4494" s="3" t="s">
        <v>17</v>
      </c>
      <c r="D4494" s="3" t="s">
        <v>18</v>
      </c>
      <c r="E4494" s="3">
        <v>1999</v>
      </c>
      <c r="F4494" s="4">
        <v>33549.863625578771</v>
      </c>
    </row>
    <row r="4495" spans="1:6" x14ac:dyDescent="0.15">
      <c r="A4495" s="2" t="s">
        <v>50</v>
      </c>
      <c r="B4495" s="2" t="s">
        <v>51</v>
      </c>
      <c r="C4495" s="3" t="s">
        <v>17</v>
      </c>
      <c r="D4495" s="3" t="s">
        <v>18</v>
      </c>
      <c r="E4495" s="3">
        <v>2000</v>
      </c>
      <c r="F4495" s="4">
        <v>35082.444484793494</v>
      </c>
    </row>
    <row r="4496" spans="1:6" x14ac:dyDescent="0.15">
      <c r="A4496" s="2" t="s">
        <v>50</v>
      </c>
      <c r="B4496" s="2" t="s">
        <v>51</v>
      </c>
      <c r="C4496" s="3" t="s">
        <v>17</v>
      </c>
      <c r="D4496" s="3" t="s">
        <v>18</v>
      </c>
      <c r="E4496" s="3">
        <v>2001</v>
      </c>
      <c r="F4496" s="4">
        <v>35880.175924542084</v>
      </c>
    </row>
    <row r="4497" spans="1:6" x14ac:dyDescent="0.15">
      <c r="A4497" s="2" t="s">
        <v>50</v>
      </c>
      <c r="B4497" s="2" t="s">
        <v>51</v>
      </c>
      <c r="C4497" s="3" t="s">
        <v>17</v>
      </c>
      <c r="D4497" s="3" t="s">
        <v>18</v>
      </c>
      <c r="E4497" s="3">
        <v>2002</v>
      </c>
      <c r="F4497" s="4">
        <v>35864.443272802833</v>
      </c>
    </row>
    <row r="4498" spans="1:6" x14ac:dyDescent="0.15">
      <c r="A4498" s="2" t="s">
        <v>50</v>
      </c>
      <c r="B4498" s="2" t="s">
        <v>51</v>
      </c>
      <c r="C4498" s="3" t="s">
        <v>17</v>
      </c>
      <c r="D4498" s="3" t="s">
        <v>18</v>
      </c>
      <c r="E4498" s="3">
        <v>2003</v>
      </c>
      <c r="F4498" s="4">
        <v>34487.611718424938</v>
      </c>
    </row>
    <row r="4499" spans="1:6" x14ac:dyDescent="0.15">
      <c r="A4499" s="2" t="s">
        <v>50</v>
      </c>
      <c r="B4499" s="2" t="s">
        <v>51</v>
      </c>
      <c r="C4499" s="3" t="s">
        <v>17</v>
      </c>
      <c r="D4499" s="3" t="s">
        <v>18</v>
      </c>
      <c r="E4499" s="3">
        <v>2004</v>
      </c>
      <c r="F4499" s="4">
        <v>35076.935927381834</v>
      </c>
    </row>
    <row r="4500" spans="1:6" x14ac:dyDescent="0.15">
      <c r="A4500" s="2" t="s">
        <v>50</v>
      </c>
      <c r="B4500" s="2" t="s">
        <v>51</v>
      </c>
      <c r="C4500" s="3" t="s">
        <v>17</v>
      </c>
      <c r="D4500" s="3" t="s">
        <v>18</v>
      </c>
      <c r="E4500" s="3">
        <v>2005</v>
      </c>
      <c r="F4500" s="4">
        <v>36651.405147280631</v>
      </c>
    </row>
    <row r="4501" spans="1:6" x14ac:dyDescent="0.15">
      <c r="A4501" s="2" t="s">
        <v>50</v>
      </c>
      <c r="B4501" s="2" t="s">
        <v>51</v>
      </c>
      <c r="C4501" s="3" t="s">
        <v>17</v>
      </c>
      <c r="D4501" s="3" t="s">
        <v>18</v>
      </c>
      <c r="E4501" s="3">
        <v>2006</v>
      </c>
      <c r="F4501" s="4">
        <v>38004.857467705449</v>
      </c>
    </row>
    <row r="4502" spans="1:6" x14ac:dyDescent="0.15">
      <c r="A4502" s="2" t="s">
        <v>50</v>
      </c>
      <c r="B4502" s="2" t="s">
        <v>51</v>
      </c>
      <c r="C4502" s="3" t="s">
        <v>17</v>
      </c>
      <c r="D4502" s="3" t="s">
        <v>18</v>
      </c>
      <c r="E4502" s="3">
        <v>2007</v>
      </c>
      <c r="F4502" s="4">
        <v>39716.502293139798</v>
      </c>
    </row>
    <row r="4503" spans="1:6" x14ac:dyDescent="0.15">
      <c r="A4503" s="2" t="s">
        <v>50</v>
      </c>
      <c r="B4503" s="2" t="s">
        <v>51</v>
      </c>
      <c r="C4503" s="3" t="s">
        <v>17</v>
      </c>
      <c r="D4503" s="3" t="s">
        <v>18</v>
      </c>
      <c r="E4503" s="3">
        <v>2008</v>
      </c>
      <c r="F4503" s="4">
        <v>39974.848482603302</v>
      </c>
    </row>
    <row r="4504" spans="1:6" x14ac:dyDescent="0.15">
      <c r="A4504" s="2" t="s">
        <v>50</v>
      </c>
      <c r="B4504" s="2" t="s">
        <v>51</v>
      </c>
      <c r="C4504" s="3" t="s">
        <v>17</v>
      </c>
      <c r="D4504" s="3" t="s">
        <v>18</v>
      </c>
      <c r="E4504" s="3">
        <v>2009</v>
      </c>
      <c r="F4504" s="4">
        <v>39000.735528210775</v>
      </c>
    </row>
    <row r="4505" spans="1:6" x14ac:dyDescent="0.15">
      <c r="A4505" s="2" t="s">
        <v>50</v>
      </c>
      <c r="B4505" s="2" t="s">
        <v>51</v>
      </c>
      <c r="C4505" s="3" t="s">
        <v>17</v>
      </c>
      <c r="D4505" s="3" t="s">
        <v>18</v>
      </c>
      <c r="E4505" s="3">
        <v>2010</v>
      </c>
      <c r="F4505" s="4">
        <v>40244.188126206624</v>
      </c>
    </row>
    <row r="4506" spans="1:6" x14ac:dyDescent="0.15">
      <c r="A4506" s="2" t="s">
        <v>50</v>
      </c>
      <c r="B4506" s="2" t="s">
        <v>51</v>
      </c>
      <c r="C4506" s="3" t="s">
        <v>17</v>
      </c>
      <c r="D4506" s="3" t="s">
        <v>18</v>
      </c>
      <c r="E4506" s="3">
        <v>2011</v>
      </c>
      <c r="F4506" s="4">
        <v>41042.997414561534</v>
      </c>
    </row>
    <row r="4507" spans="1:6" x14ac:dyDescent="0.15">
      <c r="A4507" s="2" t="s">
        <v>50</v>
      </c>
      <c r="B4507" s="2" t="s">
        <v>51</v>
      </c>
      <c r="C4507" s="3" t="s">
        <v>17</v>
      </c>
      <c r="D4507" s="3" t="s">
        <v>18</v>
      </c>
      <c r="E4507" s="3">
        <v>2012</v>
      </c>
      <c r="F4507" s="4">
        <v>41370.622231493406</v>
      </c>
    </row>
    <row r="4508" spans="1:6" x14ac:dyDescent="0.15">
      <c r="A4508" s="2" t="s">
        <v>50</v>
      </c>
      <c r="B4508" s="2" t="s">
        <v>51</v>
      </c>
      <c r="C4508" s="3" t="s">
        <v>17</v>
      </c>
      <c r="D4508" s="3" t="s">
        <v>18</v>
      </c>
      <c r="E4508" s="3">
        <v>2013</v>
      </c>
      <c r="F4508" s="4">
        <v>41003.531154373159</v>
      </c>
    </row>
    <row r="4509" spans="1:6" x14ac:dyDescent="0.15">
      <c r="A4509" s="2" t="s">
        <v>50</v>
      </c>
      <c r="B4509" s="2" t="s">
        <v>51</v>
      </c>
      <c r="C4509" s="3" t="s">
        <v>17</v>
      </c>
      <c r="D4509" s="3" t="s">
        <v>18</v>
      </c>
      <c r="E4509" s="3">
        <v>2014</v>
      </c>
      <c r="F4509" s="4">
        <v>40729.435103817945</v>
      </c>
    </row>
    <row r="4510" spans="1:6" x14ac:dyDescent="0.15">
      <c r="A4510" s="2" t="s">
        <v>50</v>
      </c>
      <c r="B4510" s="2" t="s">
        <v>51</v>
      </c>
      <c r="C4510" s="3" t="s">
        <v>17</v>
      </c>
      <c r="D4510" s="3" t="s">
        <v>18</v>
      </c>
      <c r="E4510" s="3">
        <v>2015</v>
      </c>
      <c r="F4510" s="4">
        <v>41630.880777712708</v>
      </c>
    </row>
    <row r="4511" spans="1:6" x14ac:dyDescent="0.15">
      <c r="A4511" s="2" t="s">
        <v>50</v>
      </c>
      <c r="B4511" s="2" t="s">
        <v>51</v>
      </c>
      <c r="C4511" s="3" t="s">
        <v>17</v>
      </c>
      <c r="D4511" s="3" t="s">
        <v>18</v>
      </c>
      <c r="E4511" s="3">
        <v>2016</v>
      </c>
      <c r="F4511" s="4">
        <v>42189.296865914199</v>
      </c>
    </row>
    <row r="4512" spans="1:6" x14ac:dyDescent="0.15">
      <c r="A4512" s="2" t="s">
        <v>50</v>
      </c>
      <c r="B4512" s="2" t="s">
        <v>51</v>
      </c>
      <c r="C4512" s="3" t="s">
        <v>17</v>
      </c>
      <c r="D4512" s="3" t="s">
        <v>18</v>
      </c>
      <c r="E4512" s="3">
        <v>2017</v>
      </c>
      <c r="F4512" s="4">
        <v>43597.46175051805</v>
      </c>
    </row>
    <row r="4513" spans="1:6" x14ac:dyDescent="0.15">
      <c r="A4513" s="2" t="s">
        <v>50</v>
      </c>
      <c r="B4513" s="2" t="s">
        <v>51</v>
      </c>
      <c r="C4513" s="3" t="s">
        <v>17</v>
      </c>
      <c r="D4513" s="3" t="s">
        <v>18</v>
      </c>
      <c r="E4513" s="3">
        <v>2018</v>
      </c>
      <c r="F4513" s="4">
        <v>44135.919369114577</v>
      </c>
    </row>
    <row r="4514" spans="1:6" x14ac:dyDescent="0.15">
      <c r="A4514" s="2" t="s">
        <v>50</v>
      </c>
      <c r="B4514" s="2" t="s">
        <v>51</v>
      </c>
      <c r="C4514" s="3" t="s">
        <v>17</v>
      </c>
      <c r="D4514" s="3" t="s">
        <v>18</v>
      </c>
      <c r="E4514" s="3">
        <v>2019</v>
      </c>
      <c r="F4514" s="4">
        <v>44822.99711540604</v>
      </c>
    </row>
    <row r="4515" spans="1:6" x14ac:dyDescent="0.15">
      <c r="A4515" s="2" t="s">
        <v>50</v>
      </c>
      <c r="B4515" s="2" t="s">
        <v>51</v>
      </c>
      <c r="C4515" s="3" t="s">
        <v>19</v>
      </c>
      <c r="D4515" s="3" t="s">
        <v>20</v>
      </c>
      <c r="E4515" s="3">
        <v>1950</v>
      </c>
      <c r="F4515" s="4">
        <v>5125.1004963721753</v>
      </c>
    </row>
    <row r="4516" spans="1:6" x14ac:dyDescent="0.15">
      <c r="A4516" s="2" t="s">
        <v>50</v>
      </c>
      <c r="B4516" s="2" t="s">
        <v>51</v>
      </c>
      <c r="C4516" s="3" t="s">
        <v>19</v>
      </c>
      <c r="D4516" s="3" t="s">
        <v>20</v>
      </c>
      <c r="E4516" s="3">
        <v>1951</v>
      </c>
      <c r="F4516" s="4">
        <v>5596.992779113968</v>
      </c>
    </row>
    <row r="4517" spans="1:6" x14ac:dyDescent="0.15">
      <c r="A4517" s="2" t="s">
        <v>50</v>
      </c>
      <c r="B4517" s="2" t="s">
        <v>51</v>
      </c>
      <c r="C4517" s="3" t="s">
        <v>19</v>
      </c>
      <c r="D4517" s="3" t="s">
        <v>20</v>
      </c>
      <c r="E4517" s="3">
        <v>1952</v>
      </c>
      <c r="F4517" s="4">
        <v>6153.2303634767568</v>
      </c>
    </row>
    <row r="4518" spans="1:6" x14ac:dyDescent="0.15">
      <c r="A4518" s="2" t="s">
        <v>50</v>
      </c>
      <c r="B4518" s="2" t="s">
        <v>51</v>
      </c>
      <c r="C4518" s="3" t="s">
        <v>19</v>
      </c>
      <c r="D4518" s="3" t="s">
        <v>20</v>
      </c>
      <c r="E4518" s="3">
        <v>1953</v>
      </c>
      <c r="F4518" s="4">
        <v>6684.2301240556635</v>
      </c>
    </row>
    <row r="4519" spans="1:6" x14ac:dyDescent="0.15">
      <c r="A4519" s="2" t="s">
        <v>50</v>
      </c>
      <c r="B4519" s="2" t="s">
        <v>51</v>
      </c>
      <c r="C4519" s="3" t="s">
        <v>19</v>
      </c>
      <c r="D4519" s="3" t="s">
        <v>20</v>
      </c>
      <c r="E4519" s="3">
        <v>1954</v>
      </c>
      <c r="F4519" s="4">
        <v>7202.2035908728822</v>
      </c>
    </row>
    <row r="4520" spans="1:6" x14ac:dyDescent="0.15">
      <c r="A4520" s="2" t="s">
        <v>50</v>
      </c>
      <c r="B4520" s="2" t="s">
        <v>51</v>
      </c>
      <c r="C4520" s="3" t="s">
        <v>19</v>
      </c>
      <c r="D4520" s="3" t="s">
        <v>20</v>
      </c>
      <c r="E4520" s="3">
        <v>1955</v>
      </c>
      <c r="F4520" s="4">
        <v>8132.5578260554166</v>
      </c>
    </row>
    <row r="4521" spans="1:6" x14ac:dyDescent="0.15">
      <c r="A4521" s="2" t="s">
        <v>50</v>
      </c>
      <c r="B4521" s="2" t="s">
        <v>51</v>
      </c>
      <c r="C4521" s="3" t="s">
        <v>19</v>
      </c>
      <c r="D4521" s="3" t="s">
        <v>20</v>
      </c>
      <c r="E4521" s="3">
        <v>1956</v>
      </c>
      <c r="F4521" s="4">
        <v>8706.8593278820354</v>
      </c>
    </row>
    <row r="4522" spans="1:6" x14ac:dyDescent="0.15">
      <c r="A4522" s="2" t="s">
        <v>50</v>
      </c>
      <c r="B4522" s="2" t="s">
        <v>51</v>
      </c>
      <c r="C4522" s="3" t="s">
        <v>19</v>
      </c>
      <c r="D4522" s="3" t="s">
        <v>20</v>
      </c>
      <c r="E4522" s="3">
        <v>1957</v>
      </c>
      <c r="F4522" s="4">
        <v>9151.1495285734236</v>
      </c>
    </row>
    <row r="4523" spans="1:6" x14ac:dyDescent="0.15">
      <c r="A4523" s="2" t="s">
        <v>50</v>
      </c>
      <c r="B4523" s="2" t="s">
        <v>51</v>
      </c>
      <c r="C4523" s="3" t="s">
        <v>19</v>
      </c>
      <c r="D4523" s="3" t="s">
        <v>20</v>
      </c>
      <c r="E4523" s="3">
        <v>1958</v>
      </c>
      <c r="F4523" s="4">
        <v>9488.9391474814583</v>
      </c>
    </row>
    <row r="4524" spans="1:6" x14ac:dyDescent="0.15">
      <c r="A4524" s="2" t="s">
        <v>50</v>
      </c>
      <c r="B4524" s="2" t="s">
        <v>51</v>
      </c>
      <c r="C4524" s="3" t="s">
        <v>19</v>
      </c>
      <c r="D4524" s="3" t="s">
        <v>20</v>
      </c>
      <c r="E4524" s="3">
        <v>1959</v>
      </c>
      <c r="F4524" s="4">
        <v>10225.344574620931</v>
      </c>
    </row>
    <row r="4525" spans="1:6" x14ac:dyDescent="0.15">
      <c r="A4525" s="2" t="s">
        <v>50</v>
      </c>
      <c r="B4525" s="2" t="s">
        <v>51</v>
      </c>
      <c r="C4525" s="3" t="s">
        <v>19</v>
      </c>
      <c r="D4525" s="3" t="s">
        <v>20</v>
      </c>
      <c r="E4525" s="3">
        <v>1960</v>
      </c>
      <c r="F4525" s="4">
        <v>11135.842894423218</v>
      </c>
    </row>
    <row r="4526" spans="1:6" x14ac:dyDescent="0.15">
      <c r="A4526" s="2" t="s">
        <v>50</v>
      </c>
      <c r="B4526" s="2" t="s">
        <v>51</v>
      </c>
      <c r="C4526" s="3" t="s">
        <v>19</v>
      </c>
      <c r="D4526" s="3" t="s">
        <v>20</v>
      </c>
      <c r="E4526" s="3">
        <v>1961</v>
      </c>
      <c r="F4526" s="4">
        <v>11521.022580680075</v>
      </c>
    </row>
    <row r="4527" spans="1:6" x14ac:dyDescent="0.15">
      <c r="A4527" s="2" t="s">
        <v>50</v>
      </c>
      <c r="B4527" s="2" t="s">
        <v>51</v>
      </c>
      <c r="C4527" s="3" t="s">
        <v>19</v>
      </c>
      <c r="D4527" s="3" t="s">
        <v>20</v>
      </c>
      <c r="E4527" s="3">
        <v>1962</v>
      </c>
      <c r="F4527" s="4">
        <v>11891.337982699177</v>
      </c>
    </row>
    <row r="4528" spans="1:6" x14ac:dyDescent="0.15">
      <c r="A4528" s="2" t="s">
        <v>50</v>
      </c>
      <c r="B4528" s="2" t="s">
        <v>51</v>
      </c>
      <c r="C4528" s="3" t="s">
        <v>19</v>
      </c>
      <c r="D4528" s="3" t="s">
        <v>20</v>
      </c>
      <c r="E4528" s="3">
        <v>1963</v>
      </c>
      <c r="F4528" s="4">
        <v>12040.616834554883</v>
      </c>
    </row>
    <row r="4529" spans="1:6" x14ac:dyDescent="0.15">
      <c r="A4529" s="2" t="s">
        <v>50</v>
      </c>
      <c r="B4529" s="2" t="s">
        <v>51</v>
      </c>
      <c r="C4529" s="3" t="s">
        <v>19</v>
      </c>
      <c r="D4529" s="3" t="s">
        <v>20</v>
      </c>
      <c r="E4529" s="3">
        <v>1964</v>
      </c>
      <c r="F4529" s="4">
        <v>12832.087662740058</v>
      </c>
    </row>
    <row r="4530" spans="1:6" x14ac:dyDescent="0.15">
      <c r="A4530" s="2" t="s">
        <v>50</v>
      </c>
      <c r="B4530" s="2" t="s">
        <v>51</v>
      </c>
      <c r="C4530" s="3" t="s">
        <v>19</v>
      </c>
      <c r="D4530" s="3" t="s">
        <v>20</v>
      </c>
      <c r="E4530" s="3">
        <v>1965</v>
      </c>
      <c r="F4530" s="4">
        <v>13365.383676031204</v>
      </c>
    </row>
    <row r="4531" spans="1:6" x14ac:dyDescent="0.15">
      <c r="A4531" s="2" t="s">
        <v>50</v>
      </c>
      <c r="B4531" s="2" t="s">
        <v>51</v>
      </c>
      <c r="C4531" s="3" t="s">
        <v>19</v>
      </c>
      <c r="D4531" s="3" t="s">
        <v>20</v>
      </c>
      <c r="E4531" s="3">
        <v>1966</v>
      </c>
      <c r="F4531" s="4">
        <v>13661.814250253594</v>
      </c>
    </row>
    <row r="4532" spans="1:6" x14ac:dyDescent="0.15">
      <c r="A4532" s="2" t="s">
        <v>50</v>
      </c>
      <c r="B4532" s="2" t="s">
        <v>51</v>
      </c>
      <c r="C4532" s="3" t="s">
        <v>19</v>
      </c>
      <c r="D4532" s="3" t="s">
        <v>20</v>
      </c>
      <c r="E4532" s="3">
        <v>1967</v>
      </c>
      <c r="F4532" s="4">
        <v>13499.323348226553</v>
      </c>
    </row>
    <row r="4533" spans="1:6" x14ac:dyDescent="0.15">
      <c r="A4533" s="2" t="s">
        <v>50</v>
      </c>
      <c r="B4533" s="2" t="s">
        <v>51</v>
      </c>
      <c r="C4533" s="3" t="s">
        <v>19</v>
      </c>
      <c r="D4533" s="3" t="s">
        <v>20</v>
      </c>
      <c r="E4533" s="3">
        <v>1968</v>
      </c>
      <c r="F4533" s="4">
        <v>14192.188952996452</v>
      </c>
    </row>
    <row r="4534" spans="1:6" x14ac:dyDescent="0.15">
      <c r="A4534" s="2" t="s">
        <v>50</v>
      </c>
      <c r="B4534" s="2" t="s">
        <v>51</v>
      </c>
      <c r="C4534" s="3" t="s">
        <v>19</v>
      </c>
      <c r="D4534" s="3" t="s">
        <v>20</v>
      </c>
      <c r="E4534" s="3">
        <v>1969</v>
      </c>
      <c r="F4534" s="4">
        <v>15231.488182491234</v>
      </c>
    </row>
    <row r="4535" spans="1:6" x14ac:dyDescent="0.15">
      <c r="A4535" s="2" t="s">
        <v>50</v>
      </c>
      <c r="B4535" s="2" t="s">
        <v>51</v>
      </c>
      <c r="C4535" s="3" t="s">
        <v>19</v>
      </c>
      <c r="D4535" s="3" t="s">
        <v>20</v>
      </c>
      <c r="E4535" s="3">
        <v>1970</v>
      </c>
      <c r="F4535" s="4">
        <v>16183.117660155525</v>
      </c>
    </row>
    <row r="4536" spans="1:6" x14ac:dyDescent="0.15">
      <c r="A4536" s="2" t="s">
        <v>50</v>
      </c>
      <c r="B4536" s="2" t="s">
        <v>51</v>
      </c>
      <c r="C4536" s="3" t="s">
        <v>19</v>
      </c>
      <c r="D4536" s="3" t="s">
        <v>20</v>
      </c>
      <c r="E4536" s="3">
        <v>1971</v>
      </c>
      <c r="F4536" s="4">
        <v>16739.941885219636</v>
      </c>
    </row>
    <row r="4537" spans="1:6" x14ac:dyDescent="0.15">
      <c r="A4537" s="2" t="s">
        <v>50</v>
      </c>
      <c r="B4537" s="2" t="s">
        <v>51</v>
      </c>
      <c r="C4537" s="3" t="s">
        <v>19</v>
      </c>
      <c r="D4537" s="3" t="s">
        <v>20</v>
      </c>
      <c r="E4537" s="3">
        <v>1972</v>
      </c>
      <c r="F4537" s="4">
        <v>17550.626970344336</v>
      </c>
    </row>
    <row r="4538" spans="1:6" x14ac:dyDescent="0.15">
      <c r="A4538" s="2" t="s">
        <v>50</v>
      </c>
      <c r="B4538" s="2" t="s">
        <v>51</v>
      </c>
      <c r="C4538" s="3" t="s">
        <v>19</v>
      </c>
      <c r="D4538" s="3" t="s">
        <v>20</v>
      </c>
      <c r="E4538" s="3">
        <v>1973</v>
      </c>
      <c r="F4538" s="4">
        <v>18438.126940306116</v>
      </c>
    </row>
    <row r="4539" spans="1:6" x14ac:dyDescent="0.15">
      <c r="A4539" s="2" t="s">
        <v>50</v>
      </c>
      <c r="B4539" s="2" t="s">
        <v>51</v>
      </c>
      <c r="C4539" s="3" t="s">
        <v>19</v>
      </c>
      <c r="D4539" s="3" t="s">
        <v>20</v>
      </c>
      <c r="E4539" s="3">
        <v>1974</v>
      </c>
      <c r="F4539" s="4">
        <v>18473.570401711921</v>
      </c>
    </row>
    <row r="4540" spans="1:6" x14ac:dyDescent="0.15">
      <c r="A4540" s="2" t="s">
        <v>50</v>
      </c>
      <c r="B4540" s="2" t="s">
        <v>51</v>
      </c>
      <c r="C4540" s="3" t="s">
        <v>19</v>
      </c>
      <c r="D4540" s="3" t="s">
        <v>20</v>
      </c>
      <c r="E4540" s="3">
        <v>1975</v>
      </c>
      <c r="F4540" s="4">
        <v>18595.165869287452</v>
      </c>
    </row>
    <row r="4541" spans="1:6" x14ac:dyDescent="0.15">
      <c r="A4541" s="2" t="s">
        <v>50</v>
      </c>
      <c r="B4541" s="2" t="s">
        <v>51</v>
      </c>
      <c r="C4541" s="3" t="s">
        <v>19</v>
      </c>
      <c r="D4541" s="3" t="s">
        <v>20</v>
      </c>
      <c r="E4541" s="3">
        <v>1976</v>
      </c>
      <c r="F4541" s="4">
        <v>19583.467401002716</v>
      </c>
    </row>
    <row r="4542" spans="1:6" x14ac:dyDescent="0.15">
      <c r="A4542" s="2" t="s">
        <v>50</v>
      </c>
      <c r="B4542" s="2" t="s">
        <v>51</v>
      </c>
      <c r="C4542" s="3" t="s">
        <v>19</v>
      </c>
      <c r="D4542" s="3" t="s">
        <v>20</v>
      </c>
      <c r="E4542" s="3">
        <v>1977</v>
      </c>
      <c r="F4542" s="4">
        <v>20343.888493957282</v>
      </c>
    </row>
    <row r="4543" spans="1:6" x14ac:dyDescent="0.15">
      <c r="A4543" s="2" t="s">
        <v>50</v>
      </c>
      <c r="B4543" s="2" t="s">
        <v>51</v>
      </c>
      <c r="C4543" s="3" t="s">
        <v>19</v>
      </c>
      <c r="D4543" s="3" t="s">
        <v>20</v>
      </c>
      <c r="E4543" s="3">
        <v>1978</v>
      </c>
      <c r="F4543" s="4">
        <v>21241.839464982546</v>
      </c>
    </row>
    <row r="4544" spans="1:6" x14ac:dyDescent="0.15">
      <c r="A4544" s="2" t="s">
        <v>50</v>
      </c>
      <c r="B4544" s="2" t="s">
        <v>51</v>
      </c>
      <c r="C4544" s="3" t="s">
        <v>19</v>
      </c>
      <c r="D4544" s="3" t="s">
        <v>20</v>
      </c>
      <c r="E4544" s="3">
        <v>1979</v>
      </c>
      <c r="F4544" s="4">
        <v>22131.624600494219</v>
      </c>
    </row>
    <row r="4545" spans="1:6" x14ac:dyDescent="0.15">
      <c r="A4545" s="2" t="s">
        <v>50</v>
      </c>
      <c r="B4545" s="2" t="s">
        <v>51</v>
      </c>
      <c r="C4545" s="3" t="s">
        <v>19</v>
      </c>
      <c r="D4545" s="3" t="s">
        <v>20</v>
      </c>
      <c r="E4545" s="3">
        <v>1980</v>
      </c>
      <c r="F4545" s="4">
        <v>22179.715353633161</v>
      </c>
    </row>
    <row r="4546" spans="1:6" x14ac:dyDescent="0.15">
      <c r="A4546" s="2" t="s">
        <v>50</v>
      </c>
      <c r="B4546" s="2" t="s">
        <v>51</v>
      </c>
      <c r="C4546" s="3" t="s">
        <v>19</v>
      </c>
      <c r="D4546" s="3" t="s">
        <v>20</v>
      </c>
      <c r="E4546" s="3">
        <v>1981</v>
      </c>
      <c r="F4546" s="4">
        <v>21460.705931286786</v>
      </c>
    </row>
    <row r="4547" spans="1:6" x14ac:dyDescent="0.15">
      <c r="A4547" s="2" t="s">
        <v>50</v>
      </c>
      <c r="B4547" s="2" t="s">
        <v>51</v>
      </c>
      <c r="C4547" s="3" t="s">
        <v>19</v>
      </c>
      <c r="D4547" s="3" t="s">
        <v>20</v>
      </c>
      <c r="E4547" s="3">
        <v>1982</v>
      </c>
      <c r="F4547" s="4">
        <v>21095.679143643065</v>
      </c>
    </row>
    <row r="4548" spans="1:6" x14ac:dyDescent="0.15">
      <c r="A4548" s="2" t="s">
        <v>50</v>
      </c>
      <c r="B4548" s="2" t="s">
        <v>51</v>
      </c>
      <c r="C4548" s="3" t="s">
        <v>19</v>
      </c>
      <c r="D4548" s="3" t="s">
        <v>20</v>
      </c>
      <c r="E4548" s="3">
        <v>1983</v>
      </c>
      <c r="F4548" s="4">
        <v>21241.09522498029</v>
      </c>
    </row>
    <row r="4549" spans="1:6" x14ac:dyDescent="0.15">
      <c r="A4549" s="2" t="s">
        <v>50</v>
      </c>
      <c r="B4549" s="2" t="s">
        <v>51</v>
      </c>
      <c r="C4549" s="3" t="s">
        <v>19</v>
      </c>
      <c r="D4549" s="3" t="s">
        <v>20</v>
      </c>
      <c r="E4549" s="3">
        <v>1984</v>
      </c>
      <c r="F4549" s="4">
        <v>21395.993449987542</v>
      </c>
    </row>
    <row r="4550" spans="1:6" x14ac:dyDescent="0.15">
      <c r="A4550" s="2" t="s">
        <v>50</v>
      </c>
      <c r="B4550" s="2" t="s">
        <v>51</v>
      </c>
      <c r="C4550" s="3" t="s">
        <v>19</v>
      </c>
      <c r="D4550" s="3" t="s">
        <v>20</v>
      </c>
      <c r="E4550" s="3">
        <v>1985</v>
      </c>
      <c r="F4550" s="4">
        <v>21529.835370222481</v>
      </c>
    </row>
    <row r="4551" spans="1:6" x14ac:dyDescent="0.15">
      <c r="A4551" s="2" t="s">
        <v>50</v>
      </c>
      <c r="B4551" s="2" t="s">
        <v>51</v>
      </c>
      <c r="C4551" s="3" t="s">
        <v>19</v>
      </c>
      <c r="D4551" s="3" t="s">
        <v>20</v>
      </c>
      <c r="E4551" s="3">
        <v>1986</v>
      </c>
      <c r="F4551" s="4">
        <v>22992.375203979707</v>
      </c>
    </row>
    <row r="4552" spans="1:6" x14ac:dyDescent="0.15">
      <c r="A4552" s="2" t="s">
        <v>50</v>
      </c>
      <c r="B4552" s="2" t="s">
        <v>51</v>
      </c>
      <c r="C4552" s="3" t="s">
        <v>19</v>
      </c>
      <c r="D4552" s="3" t="s">
        <v>20</v>
      </c>
      <c r="E4552" s="3">
        <v>1987</v>
      </c>
      <c r="F4552" s="4">
        <v>23795.14491763206</v>
      </c>
    </row>
    <row r="4553" spans="1:6" x14ac:dyDescent="0.15">
      <c r="A4553" s="2" t="s">
        <v>50</v>
      </c>
      <c r="B4553" s="2" t="s">
        <v>51</v>
      </c>
      <c r="C4553" s="3" t="s">
        <v>19</v>
      </c>
      <c r="D4553" s="3" t="s">
        <v>20</v>
      </c>
      <c r="E4553" s="3">
        <v>1988</v>
      </c>
      <c r="F4553" s="4">
        <v>24978.094378541526</v>
      </c>
    </row>
    <row r="4554" spans="1:6" x14ac:dyDescent="0.15">
      <c r="A4554" s="2" t="s">
        <v>50</v>
      </c>
      <c r="B4554" s="2" t="s">
        <v>51</v>
      </c>
      <c r="C4554" s="3" t="s">
        <v>19</v>
      </c>
      <c r="D4554" s="3" t="s">
        <v>20</v>
      </c>
      <c r="E4554" s="3">
        <v>1989</v>
      </c>
      <c r="F4554" s="4">
        <v>26127.445123113754</v>
      </c>
    </row>
    <row r="4555" spans="1:6" x14ac:dyDescent="0.15">
      <c r="A4555" s="2" t="s">
        <v>50</v>
      </c>
      <c r="B4555" s="2" t="s">
        <v>51</v>
      </c>
      <c r="C4555" s="3" t="s">
        <v>19</v>
      </c>
      <c r="D4555" s="3" t="s">
        <v>20</v>
      </c>
      <c r="E4555" s="3">
        <v>1990</v>
      </c>
      <c r="F4555" s="4">
        <v>27885.862147061431</v>
      </c>
    </row>
    <row r="4556" spans="1:6" x14ac:dyDescent="0.15">
      <c r="A4556" s="2" t="s">
        <v>50</v>
      </c>
      <c r="B4556" s="2" t="s">
        <v>51</v>
      </c>
      <c r="C4556" s="3" t="s">
        <v>19</v>
      </c>
      <c r="D4556" s="3" t="s">
        <v>20</v>
      </c>
      <c r="E4556" s="3">
        <v>1991</v>
      </c>
      <c r="F4556" s="4">
        <v>29456.166236019541</v>
      </c>
    </row>
    <row r="4557" spans="1:6" x14ac:dyDescent="0.15">
      <c r="A4557" s="2" t="s">
        <v>50</v>
      </c>
      <c r="B4557" s="2" t="s">
        <v>51</v>
      </c>
      <c r="C4557" s="3" t="s">
        <v>19</v>
      </c>
      <c r="D4557" s="3" t="s">
        <v>20</v>
      </c>
      <c r="E4557" s="3">
        <v>1992</v>
      </c>
      <c r="F4557" s="4">
        <v>30439.252031050954</v>
      </c>
    </row>
    <row r="4558" spans="1:6" x14ac:dyDescent="0.15">
      <c r="A4558" s="2" t="s">
        <v>50</v>
      </c>
      <c r="B4558" s="2" t="s">
        <v>51</v>
      </c>
      <c r="C4558" s="3" t="s">
        <v>19</v>
      </c>
      <c r="D4558" s="3" t="s">
        <v>20</v>
      </c>
      <c r="E4558" s="3">
        <v>1993</v>
      </c>
      <c r="F4558" s="4">
        <v>30441.147047324834</v>
      </c>
    </row>
    <row r="4559" spans="1:6" x14ac:dyDescent="0.15">
      <c r="A4559" s="2" t="s">
        <v>50</v>
      </c>
      <c r="B4559" s="2" t="s">
        <v>51</v>
      </c>
      <c r="C4559" s="3" t="s">
        <v>19</v>
      </c>
      <c r="D4559" s="3" t="s">
        <v>20</v>
      </c>
      <c r="E4559" s="3">
        <v>1994</v>
      </c>
      <c r="F4559" s="4">
        <v>31529.124693316538</v>
      </c>
    </row>
    <row r="4560" spans="1:6" x14ac:dyDescent="0.15">
      <c r="A4560" s="2" t="s">
        <v>50</v>
      </c>
      <c r="B4560" s="2" t="s">
        <v>51</v>
      </c>
      <c r="C4560" s="3" t="s">
        <v>19</v>
      </c>
      <c r="D4560" s="3" t="s">
        <v>20</v>
      </c>
      <c r="E4560" s="3">
        <v>1995</v>
      </c>
      <c r="F4560" s="4">
        <v>32460.836578529113</v>
      </c>
    </row>
    <row r="4561" spans="1:6" x14ac:dyDescent="0.15">
      <c r="A4561" s="2" t="s">
        <v>50</v>
      </c>
      <c r="B4561" s="2" t="s">
        <v>51</v>
      </c>
      <c r="C4561" s="3" t="s">
        <v>19</v>
      </c>
      <c r="D4561" s="3" t="s">
        <v>20</v>
      </c>
      <c r="E4561" s="3">
        <v>1996</v>
      </c>
      <c r="F4561" s="4">
        <v>32791.24573137777</v>
      </c>
    </row>
    <row r="4562" spans="1:6" x14ac:dyDescent="0.15">
      <c r="A4562" s="2" t="s">
        <v>50</v>
      </c>
      <c r="B4562" s="2" t="s">
        <v>51</v>
      </c>
      <c r="C4562" s="3" t="s">
        <v>19</v>
      </c>
      <c r="D4562" s="3" t="s">
        <v>20</v>
      </c>
      <c r="E4562" s="3">
        <v>1997</v>
      </c>
      <c r="F4562" s="4">
        <v>34064.223146230179</v>
      </c>
    </row>
    <row r="4563" spans="1:6" x14ac:dyDescent="0.15">
      <c r="A4563" s="2" t="s">
        <v>50</v>
      </c>
      <c r="B4563" s="2" t="s">
        <v>51</v>
      </c>
      <c r="C4563" s="3" t="s">
        <v>19</v>
      </c>
      <c r="D4563" s="3" t="s">
        <v>20</v>
      </c>
      <c r="E4563" s="3">
        <v>1998</v>
      </c>
      <c r="F4563" s="4">
        <v>35605.415561722402</v>
      </c>
    </row>
    <row r="4564" spans="1:6" x14ac:dyDescent="0.15">
      <c r="A4564" s="2" t="s">
        <v>50</v>
      </c>
      <c r="B4564" s="2" t="s">
        <v>51</v>
      </c>
      <c r="C4564" s="3" t="s">
        <v>19</v>
      </c>
      <c r="D4564" s="3" t="s">
        <v>20</v>
      </c>
      <c r="E4564" s="3">
        <v>1999</v>
      </c>
      <c r="F4564" s="4">
        <v>37019.891294410423</v>
      </c>
    </row>
    <row r="4565" spans="1:6" x14ac:dyDescent="0.15">
      <c r="A4565" s="2" t="s">
        <v>50</v>
      </c>
      <c r="B4565" s="2" t="s">
        <v>51</v>
      </c>
      <c r="C4565" s="3" t="s">
        <v>19</v>
      </c>
      <c r="D4565" s="3" t="s">
        <v>20</v>
      </c>
      <c r="E4565" s="3">
        <v>2000</v>
      </c>
      <c r="F4565" s="4">
        <v>37226.291970644743</v>
      </c>
    </row>
    <row r="4566" spans="1:6" x14ac:dyDescent="0.15">
      <c r="A4566" s="2" t="s">
        <v>50</v>
      </c>
      <c r="B4566" s="2" t="s">
        <v>51</v>
      </c>
      <c r="C4566" s="3" t="s">
        <v>19</v>
      </c>
      <c r="D4566" s="3" t="s">
        <v>20</v>
      </c>
      <c r="E4566" s="3">
        <v>2001</v>
      </c>
      <c r="F4566" s="4">
        <v>37610.551049836358</v>
      </c>
    </row>
    <row r="4567" spans="1:6" x14ac:dyDescent="0.15">
      <c r="A4567" s="2" t="s">
        <v>50</v>
      </c>
      <c r="B4567" s="2" t="s">
        <v>51</v>
      </c>
      <c r="C4567" s="3" t="s">
        <v>19</v>
      </c>
      <c r="D4567" s="3" t="s">
        <v>20</v>
      </c>
      <c r="E4567" s="3">
        <v>2002</v>
      </c>
      <c r="F4567" s="4">
        <v>37253.341572236808</v>
      </c>
    </row>
    <row r="4568" spans="1:6" x14ac:dyDescent="0.15">
      <c r="A4568" s="2" t="s">
        <v>50</v>
      </c>
      <c r="B4568" s="2" t="s">
        <v>51</v>
      </c>
      <c r="C4568" s="3" t="s">
        <v>19</v>
      </c>
      <c r="D4568" s="3" t="s">
        <v>20</v>
      </c>
      <c r="E4568" s="3">
        <v>2003</v>
      </c>
      <c r="F4568" s="4">
        <v>37363.522825266824</v>
      </c>
    </row>
    <row r="4569" spans="1:6" x14ac:dyDescent="0.15">
      <c r="A4569" s="2" t="s">
        <v>50</v>
      </c>
      <c r="B4569" s="2" t="s">
        <v>51</v>
      </c>
      <c r="C4569" s="3" t="s">
        <v>19</v>
      </c>
      <c r="D4569" s="3" t="s">
        <v>20</v>
      </c>
      <c r="E4569" s="3">
        <v>2004</v>
      </c>
      <c r="F4569" s="4">
        <v>38119.680465319303</v>
      </c>
    </row>
    <row r="4570" spans="1:6" x14ac:dyDescent="0.15">
      <c r="A4570" s="2" t="s">
        <v>50</v>
      </c>
      <c r="B4570" s="2" t="s">
        <v>51</v>
      </c>
      <c r="C4570" s="3" t="s">
        <v>19</v>
      </c>
      <c r="D4570" s="3" t="s">
        <v>20</v>
      </c>
      <c r="E4570" s="3">
        <v>2005</v>
      </c>
      <c r="F4570" s="4">
        <v>38475.472288363453</v>
      </c>
    </row>
    <row r="4571" spans="1:6" x14ac:dyDescent="0.15">
      <c r="A4571" s="2" t="s">
        <v>50</v>
      </c>
      <c r="B4571" s="2" t="s">
        <v>51</v>
      </c>
      <c r="C4571" s="3" t="s">
        <v>19</v>
      </c>
      <c r="D4571" s="3" t="s">
        <v>20</v>
      </c>
      <c r="E4571" s="3">
        <v>2006</v>
      </c>
      <c r="F4571" s="4">
        <v>40210.847436523953</v>
      </c>
    </row>
    <row r="4572" spans="1:6" x14ac:dyDescent="0.15">
      <c r="A4572" s="2" t="s">
        <v>50</v>
      </c>
      <c r="B4572" s="2" t="s">
        <v>51</v>
      </c>
      <c r="C4572" s="3" t="s">
        <v>19</v>
      </c>
      <c r="D4572" s="3" t="s">
        <v>20</v>
      </c>
      <c r="E4572" s="3">
        <v>2007</v>
      </c>
      <c r="F4572" s="4">
        <v>42278.272562148872</v>
      </c>
    </row>
    <row r="4573" spans="1:6" x14ac:dyDescent="0.15">
      <c r="A4573" s="2" t="s">
        <v>50</v>
      </c>
      <c r="B4573" s="2" t="s">
        <v>51</v>
      </c>
      <c r="C4573" s="3" t="s">
        <v>19</v>
      </c>
      <c r="D4573" s="3" t="s">
        <v>20</v>
      </c>
      <c r="E4573" s="3">
        <v>2008</v>
      </c>
      <c r="F4573" s="4">
        <v>43176.115235444922</v>
      </c>
    </row>
    <row r="4574" spans="1:6" x14ac:dyDescent="0.15">
      <c r="A4574" s="2" t="s">
        <v>50</v>
      </c>
      <c r="B4574" s="2" t="s">
        <v>51</v>
      </c>
      <c r="C4574" s="3" t="s">
        <v>19</v>
      </c>
      <c r="D4574" s="3" t="s">
        <v>20</v>
      </c>
      <c r="E4574" s="3">
        <v>2009</v>
      </c>
      <c r="F4574" s="4">
        <v>41460.458800468397</v>
      </c>
    </row>
    <row r="4575" spans="1:6" x14ac:dyDescent="0.15">
      <c r="A4575" s="2" t="s">
        <v>50</v>
      </c>
      <c r="B4575" s="2" t="s">
        <v>51</v>
      </c>
      <c r="C4575" s="3" t="s">
        <v>19</v>
      </c>
      <c r="D4575" s="3" t="s">
        <v>20</v>
      </c>
      <c r="E4575" s="3">
        <v>2010</v>
      </c>
      <c r="F4575" s="4">
        <v>43696.087478290981</v>
      </c>
    </row>
    <row r="4576" spans="1:6" x14ac:dyDescent="0.15">
      <c r="A4576" s="2" t="s">
        <v>50</v>
      </c>
      <c r="B4576" s="2" t="s">
        <v>51</v>
      </c>
      <c r="C4576" s="3" t="s">
        <v>19</v>
      </c>
      <c r="D4576" s="3" t="s">
        <v>20</v>
      </c>
      <c r="E4576" s="3">
        <v>2011</v>
      </c>
      <c r="F4576" s="4">
        <v>45706.333728242949</v>
      </c>
    </row>
    <row r="4577" spans="1:6" x14ac:dyDescent="0.15">
      <c r="A4577" s="2" t="s">
        <v>50</v>
      </c>
      <c r="B4577" s="2" t="s">
        <v>51</v>
      </c>
      <c r="C4577" s="3" t="s">
        <v>19</v>
      </c>
      <c r="D4577" s="3" t="s">
        <v>20</v>
      </c>
      <c r="E4577" s="3">
        <v>2012</v>
      </c>
      <c r="F4577" s="4">
        <v>46008.640104900631</v>
      </c>
    </row>
    <row r="4578" spans="1:6" x14ac:dyDescent="0.15">
      <c r="A4578" s="2" t="s">
        <v>50</v>
      </c>
      <c r="B4578" s="2" t="s">
        <v>51</v>
      </c>
      <c r="C4578" s="3" t="s">
        <v>19</v>
      </c>
      <c r="D4578" s="3" t="s">
        <v>20</v>
      </c>
      <c r="E4578" s="3">
        <v>2013</v>
      </c>
      <c r="F4578" s="4">
        <v>45711.459012670843</v>
      </c>
    </row>
    <row r="4579" spans="1:6" x14ac:dyDescent="0.15">
      <c r="A4579" s="2" t="s">
        <v>50</v>
      </c>
      <c r="B4579" s="2" t="s">
        <v>51</v>
      </c>
      <c r="C4579" s="3" t="s">
        <v>19</v>
      </c>
      <c r="D4579" s="3" t="s">
        <v>20</v>
      </c>
      <c r="E4579" s="3">
        <v>2014</v>
      </c>
      <c r="F4579" s="4">
        <v>46807.680254105144</v>
      </c>
    </row>
    <row r="4580" spans="1:6" x14ac:dyDescent="0.15">
      <c r="A4580" s="2" t="s">
        <v>50</v>
      </c>
      <c r="B4580" s="2" t="s">
        <v>51</v>
      </c>
      <c r="C4580" s="3" t="s">
        <v>19</v>
      </c>
      <c r="D4580" s="3" t="s">
        <v>20</v>
      </c>
      <c r="E4580" s="3">
        <v>2015</v>
      </c>
      <c r="F4580" s="4">
        <v>47871.16014712827</v>
      </c>
    </row>
    <row r="4581" spans="1:6" x14ac:dyDescent="0.15">
      <c r="A4581" s="2" t="s">
        <v>50</v>
      </c>
      <c r="B4581" s="2" t="s">
        <v>51</v>
      </c>
      <c r="C4581" s="3" t="s">
        <v>19</v>
      </c>
      <c r="D4581" s="3" t="s">
        <v>20</v>
      </c>
      <c r="E4581" s="3">
        <v>2016</v>
      </c>
      <c r="F4581" s="4">
        <v>49140.5717036844</v>
      </c>
    </row>
    <row r="4582" spans="1:6" x14ac:dyDescent="0.15">
      <c r="A4582" s="2" t="s">
        <v>50</v>
      </c>
      <c r="B4582" s="2" t="s">
        <v>51</v>
      </c>
      <c r="C4582" s="3" t="s">
        <v>19</v>
      </c>
      <c r="D4582" s="3" t="s">
        <v>20</v>
      </c>
      <c r="E4582" s="3">
        <v>2017</v>
      </c>
      <c r="F4582" s="4">
        <v>51265.231828984281</v>
      </c>
    </row>
    <row r="4583" spans="1:6" x14ac:dyDescent="0.15">
      <c r="A4583" s="2" t="s">
        <v>50</v>
      </c>
      <c r="B4583" s="2" t="s">
        <v>51</v>
      </c>
      <c r="C4583" s="3" t="s">
        <v>19</v>
      </c>
      <c r="D4583" s="3" t="s">
        <v>20</v>
      </c>
      <c r="E4583" s="3">
        <v>2018</v>
      </c>
      <c r="F4583" s="4">
        <v>51430.236780725492</v>
      </c>
    </row>
    <row r="4584" spans="1:6" x14ac:dyDescent="0.15">
      <c r="A4584" s="2" t="s">
        <v>50</v>
      </c>
      <c r="B4584" s="2" t="s">
        <v>51</v>
      </c>
      <c r="C4584" s="3" t="s">
        <v>19</v>
      </c>
      <c r="D4584" s="3" t="s">
        <v>20</v>
      </c>
      <c r="E4584" s="3">
        <v>2019</v>
      </c>
      <c r="F4584" s="4">
        <v>51592.600049486908</v>
      </c>
    </row>
    <row r="4585" spans="1:6" x14ac:dyDescent="0.15">
      <c r="A4585" s="2" t="s">
        <v>50</v>
      </c>
      <c r="B4585" s="2" t="s">
        <v>51</v>
      </c>
      <c r="C4585" s="3" t="s">
        <v>21</v>
      </c>
      <c r="D4585" s="3" t="s">
        <v>22</v>
      </c>
      <c r="E4585" s="3">
        <v>1950</v>
      </c>
      <c r="F4585" s="4">
        <v>3052</v>
      </c>
    </row>
    <row r="4586" spans="1:6" x14ac:dyDescent="0.15">
      <c r="A4586" s="2" t="s">
        <v>50</v>
      </c>
      <c r="B4586" s="2" t="s">
        <v>51</v>
      </c>
      <c r="C4586" s="3" t="s">
        <v>21</v>
      </c>
      <c r="D4586" s="3" t="s">
        <v>22</v>
      </c>
      <c r="E4586" s="3">
        <v>1951</v>
      </c>
      <c r="F4586" s="4">
        <v>3698.7493144041828</v>
      </c>
    </row>
    <row r="4587" spans="1:6" x14ac:dyDescent="0.15">
      <c r="A4587" s="2" t="s">
        <v>50</v>
      </c>
      <c r="B4587" s="2" t="s">
        <v>51</v>
      </c>
      <c r="C4587" s="3" t="s">
        <v>21</v>
      </c>
      <c r="D4587" s="3" t="s">
        <v>22</v>
      </c>
      <c r="E4587" s="3">
        <v>1952</v>
      </c>
      <c r="F4587" s="4">
        <v>3580.8422784285799</v>
      </c>
    </row>
    <row r="4588" spans="1:6" x14ac:dyDescent="0.15">
      <c r="A4588" s="2" t="s">
        <v>50</v>
      </c>
      <c r="B4588" s="2" t="s">
        <v>51</v>
      </c>
      <c r="C4588" s="3" t="s">
        <v>21</v>
      </c>
      <c r="D4588" s="3" t="s">
        <v>22</v>
      </c>
      <c r="E4588" s="3">
        <v>1953</v>
      </c>
      <c r="F4588" s="4">
        <v>3970.6768925797146</v>
      </c>
    </row>
    <row r="4589" spans="1:6" x14ac:dyDescent="0.15">
      <c r="A4589" s="2" t="s">
        <v>50</v>
      </c>
      <c r="B4589" s="2" t="s">
        <v>51</v>
      </c>
      <c r="C4589" s="3" t="s">
        <v>21</v>
      </c>
      <c r="D4589" s="3" t="s">
        <v>22</v>
      </c>
      <c r="E4589" s="3">
        <v>1954</v>
      </c>
      <c r="F4589" s="4">
        <v>4011.7907078029762</v>
      </c>
    </row>
    <row r="4590" spans="1:6" x14ac:dyDescent="0.15">
      <c r="A4590" s="2" t="s">
        <v>50</v>
      </c>
      <c r="B4590" s="2" t="s">
        <v>51</v>
      </c>
      <c r="C4590" s="3" t="s">
        <v>21</v>
      </c>
      <c r="D4590" s="3" t="s">
        <v>22</v>
      </c>
      <c r="E4590" s="3">
        <v>1955</v>
      </c>
      <c r="F4590" s="4">
        <v>4273.5212112772097</v>
      </c>
    </row>
    <row r="4591" spans="1:6" x14ac:dyDescent="0.15">
      <c r="A4591" s="2" t="s">
        <v>50</v>
      </c>
      <c r="B4591" s="2" t="s">
        <v>51</v>
      </c>
      <c r="C4591" s="3" t="s">
        <v>21</v>
      </c>
      <c r="D4591" s="3" t="s">
        <v>22</v>
      </c>
      <c r="E4591" s="3">
        <v>1956</v>
      </c>
      <c r="F4591" s="4">
        <v>4613.800612506041</v>
      </c>
    </row>
    <row r="4592" spans="1:6" x14ac:dyDescent="0.15">
      <c r="A4592" s="2" t="s">
        <v>50</v>
      </c>
      <c r="B4592" s="2" t="s">
        <v>51</v>
      </c>
      <c r="C4592" s="3" t="s">
        <v>21</v>
      </c>
      <c r="D4592" s="3" t="s">
        <v>22</v>
      </c>
      <c r="E4592" s="3">
        <v>1957</v>
      </c>
      <c r="F4592" s="4">
        <v>4914.8607058696398</v>
      </c>
    </row>
    <row r="4593" spans="1:6" x14ac:dyDescent="0.15">
      <c r="A4593" s="2" t="s">
        <v>50</v>
      </c>
      <c r="B4593" s="2" t="s">
        <v>51</v>
      </c>
      <c r="C4593" s="3" t="s">
        <v>21</v>
      </c>
      <c r="D4593" s="3" t="s">
        <v>22</v>
      </c>
      <c r="E4593" s="3">
        <v>1958</v>
      </c>
      <c r="F4593" s="4">
        <v>5132.669894299519</v>
      </c>
    </row>
    <row r="4594" spans="1:6" x14ac:dyDescent="0.15">
      <c r="A4594" s="2" t="s">
        <v>50</v>
      </c>
      <c r="B4594" s="2" t="s">
        <v>51</v>
      </c>
      <c r="C4594" s="3" t="s">
        <v>21</v>
      </c>
      <c r="D4594" s="3" t="s">
        <v>22</v>
      </c>
      <c r="E4594" s="3">
        <v>1959</v>
      </c>
      <c r="F4594" s="4">
        <v>5265.6259049749133</v>
      </c>
    </row>
    <row r="4595" spans="1:6" x14ac:dyDescent="0.15">
      <c r="A4595" s="2" t="s">
        <v>50</v>
      </c>
      <c r="B4595" s="2" t="s">
        <v>51</v>
      </c>
      <c r="C4595" s="3" t="s">
        <v>21</v>
      </c>
      <c r="D4595" s="3" t="s">
        <v>22</v>
      </c>
      <c r="E4595" s="3">
        <v>1960</v>
      </c>
      <c r="F4595" s="4">
        <v>5311.8237289952249</v>
      </c>
    </row>
    <row r="4596" spans="1:6" x14ac:dyDescent="0.15">
      <c r="A4596" s="2" t="s">
        <v>50</v>
      </c>
      <c r="B4596" s="2" t="s">
        <v>51</v>
      </c>
      <c r="C4596" s="3" t="s">
        <v>21</v>
      </c>
      <c r="D4596" s="3" t="s">
        <v>22</v>
      </c>
      <c r="E4596" s="3">
        <v>1961</v>
      </c>
      <c r="F4596" s="4">
        <v>6003.5463645854952</v>
      </c>
    </row>
    <row r="4597" spans="1:6" x14ac:dyDescent="0.15">
      <c r="A4597" s="2" t="s">
        <v>50</v>
      </c>
      <c r="B4597" s="2" t="s">
        <v>51</v>
      </c>
      <c r="C4597" s="3" t="s">
        <v>21</v>
      </c>
      <c r="D4597" s="3" t="s">
        <v>22</v>
      </c>
      <c r="E4597" s="3">
        <v>1962</v>
      </c>
      <c r="F4597" s="4">
        <v>5885.4863991753018</v>
      </c>
    </row>
    <row r="4598" spans="1:6" x14ac:dyDescent="0.15">
      <c r="A4598" s="2" t="s">
        <v>50</v>
      </c>
      <c r="B4598" s="2" t="s">
        <v>51</v>
      </c>
      <c r="C4598" s="3" t="s">
        <v>21</v>
      </c>
      <c r="D4598" s="3" t="s">
        <v>22</v>
      </c>
      <c r="E4598" s="3">
        <v>1963</v>
      </c>
      <c r="F4598" s="4">
        <v>6630.980067483868</v>
      </c>
    </row>
    <row r="4599" spans="1:6" x14ac:dyDescent="0.15">
      <c r="A4599" s="2" t="s">
        <v>50</v>
      </c>
      <c r="B4599" s="2" t="s">
        <v>51</v>
      </c>
      <c r="C4599" s="3" t="s">
        <v>21</v>
      </c>
      <c r="D4599" s="3" t="s">
        <v>22</v>
      </c>
      <c r="E4599" s="3">
        <v>1964</v>
      </c>
      <c r="F4599" s="4">
        <v>7091.9292338468231</v>
      </c>
    </row>
    <row r="4600" spans="1:6" x14ac:dyDescent="0.15">
      <c r="A4600" s="2" t="s">
        <v>50</v>
      </c>
      <c r="B4600" s="2" t="s">
        <v>51</v>
      </c>
      <c r="C4600" s="3" t="s">
        <v>21</v>
      </c>
      <c r="D4600" s="3" t="s">
        <v>22</v>
      </c>
      <c r="E4600" s="3">
        <v>1965</v>
      </c>
      <c r="F4600" s="4">
        <v>7824.810249201325</v>
      </c>
    </row>
    <row r="4601" spans="1:6" x14ac:dyDescent="0.15">
      <c r="A4601" s="2" t="s">
        <v>50</v>
      </c>
      <c r="B4601" s="2" t="s">
        <v>51</v>
      </c>
      <c r="C4601" s="3" t="s">
        <v>21</v>
      </c>
      <c r="D4601" s="3" t="s">
        <v>22</v>
      </c>
      <c r="E4601" s="3">
        <v>1966</v>
      </c>
      <c r="F4601" s="4">
        <v>8409.6158286957252</v>
      </c>
    </row>
    <row r="4602" spans="1:6" x14ac:dyDescent="0.15">
      <c r="A4602" s="2" t="s">
        <v>50</v>
      </c>
      <c r="B4602" s="2" t="s">
        <v>51</v>
      </c>
      <c r="C4602" s="3" t="s">
        <v>21</v>
      </c>
      <c r="D4602" s="3" t="s">
        <v>22</v>
      </c>
      <c r="E4602" s="3">
        <v>1967</v>
      </c>
      <c r="F4602" s="4">
        <v>8781.8270447001778</v>
      </c>
    </row>
    <row r="4603" spans="1:6" x14ac:dyDescent="0.15">
      <c r="A4603" s="2" t="s">
        <v>50</v>
      </c>
      <c r="B4603" s="2" t="s">
        <v>51</v>
      </c>
      <c r="C4603" s="3" t="s">
        <v>21</v>
      </c>
      <c r="D4603" s="3" t="s">
        <v>22</v>
      </c>
      <c r="E4603" s="3">
        <v>1968</v>
      </c>
      <c r="F4603" s="4">
        <v>9317.4325903022163</v>
      </c>
    </row>
    <row r="4604" spans="1:6" x14ac:dyDescent="0.15">
      <c r="A4604" s="2" t="s">
        <v>50</v>
      </c>
      <c r="B4604" s="2" t="s">
        <v>51</v>
      </c>
      <c r="C4604" s="3" t="s">
        <v>21</v>
      </c>
      <c r="D4604" s="3" t="s">
        <v>22</v>
      </c>
      <c r="E4604" s="3">
        <v>1969</v>
      </c>
      <c r="F4604" s="4">
        <v>10368.080858566611</v>
      </c>
    </row>
    <row r="4605" spans="1:6" x14ac:dyDescent="0.15">
      <c r="A4605" s="2" t="s">
        <v>50</v>
      </c>
      <c r="B4605" s="2" t="s">
        <v>51</v>
      </c>
      <c r="C4605" s="3" t="s">
        <v>21</v>
      </c>
      <c r="D4605" s="3" t="s">
        <v>22</v>
      </c>
      <c r="E4605" s="3">
        <v>1970</v>
      </c>
      <c r="F4605" s="4">
        <v>11276.393526122198</v>
      </c>
    </row>
    <row r="4606" spans="1:6" x14ac:dyDescent="0.15">
      <c r="A4606" s="2" t="s">
        <v>50</v>
      </c>
      <c r="B4606" s="2" t="s">
        <v>51</v>
      </c>
      <c r="C4606" s="3" t="s">
        <v>21</v>
      </c>
      <c r="D4606" s="3" t="s">
        <v>22</v>
      </c>
      <c r="E4606" s="3">
        <v>1971</v>
      </c>
      <c r="F4606" s="4">
        <v>12068.353489548374</v>
      </c>
    </row>
    <row r="4607" spans="1:6" x14ac:dyDescent="0.15">
      <c r="A4607" s="2" t="s">
        <v>50</v>
      </c>
      <c r="B4607" s="2" t="s">
        <v>51</v>
      </c>
      <c r="C4607" s="3" t="s">
        <v>21</v>
      </c>
      <c r="D4607" s="3" t="s">
        <v>22</v>
      </c>
      <c r="E4607" s="3">
        <v>1972</v>
      </c>
      <c r="F4607" s="4">
        <v>13173.932090426888</v>
      </c>
    </row>
    <row r="4608" spans="1:6" x14ac:dyDescent="0.15">
      <c r="A4608" s="2" t="s">
        <v>50</v>
      </c>
      <c r="B4608" s="2" t="s">
        <v>51</v>
      </c>
      <c r="C4608" s="3" t="s">
        <v>21</v>
      </c>
      <c r="D4608" s="3" t="s">
        <v>22</v>
      </c>
      <c r="E4608" s="3">
        <v>1973</v>
      </c>
      <c r="F4608" s="4">
        <v>14078.84292019006</v>
      </c>
    </row>
    <row r="4609" spans="1:6" x14ac:dyDescent="0.15">
      <c r="A4609" s="2" t="s">
        <v>50</v>
      </c>
      <c r="B4609" s="2" t="s">
        <v>51</v>
      </c>
      <c r="C4609" s="3" t="s">
        <v>21</v>
      </c>
      <c r="D4609" s="3" t="s">
        <v>22</v>
      </c>
      <c r="E4609" s="3">
        <v>1974</v>
      </c>
      <c r="F4609" s="4">
        <v>12915.186008197557</v>
      </c>
    </row>
    <row r="4610" spans="1:6" x14ac:dyDescent="0.15">
      <c r="A4610" s="2" t="s">
        <v>50</v>
      </c>
      <c r="B4610" s="2" t="s">
        <v>51</v>
      </c>
      <c r="C4610" s="3" t="s">
        <v>21</v>
      </c>
      <c r="D4610" s="3" t="s">
        <v>22</v>
      </c>
      <c r="E4610" s="3">
        <v>1975</v>
      </c>
      <c r="F4610" s="4">
        <v>13380.003870331821</v>
      </c>
    </row>
    <row r="4611" spans="1:6" x14ac:dyDescent="0.15">
      <c r="A4611" s="2" t="s">
        <v>50</v>
      </c>
      <c r="B4611" s="2" t="s">
        <v>51</v>
      </c>
      <c r="C4611" s="3" t="s">
        <v>21</v>
      </c>
      <c r="D4611" s="3" t="s">
        <v>22</v>
      </c>
      <c r="E4611" s="3">
        <v>1976</v>
      </c>
      <c r="F4611" s="4">
        <v>14097.905405953228</v>
      </c>
    </row>
    <row r="4612" spans="1:6" x14ac:dyDescent="0.15">
      <c r="A4612" s="2" t="s">
        <v>50</v>
      </c>
      <c r="B4612" s="2" t="s">
        <v>51</v>
      </c>
      <c r="C4612" s="3" t="s">
        <v>21</v>
      </c>
      <c r="D4612" s="3" t="s">
        <v>22</v>
      </c>
      <c r="E4612" s="3">
        <v>1977</v>
      </c>
      <c r="F4612" s="4">
        <v>14316.898227634902</v>
      </c>
    </row>
    <row r="4613" spans="1:6" x14ac:dyDescent="0.15">
      <c r="A4613" s="2" t="s">
        <v>50</v>
      </c>
      <c r="B4613" s="2" t="s">
        <v>51</v>
      </c>
      <c r="C4613" s="3" t="s">
        <v>21</v>
      </c>
      <c r="D4613" s="3" t="s">
        <v>22</v>
      </c>
      <c r="E4613" s="3">
        <v>1978</v>
      </c>
      <c r="F4613" s="4">
        <v>15145.344036487157</v>
      </c>
    </row>
    <row r="4614" spans="1:6" x14ac:dyDescent="0.15">
      <c r="A4614" s="2" t="s">
        <v>50</v>
      </c>
      <c r="B4614" s="2" t="s">
        <v>51</v>
      </c>
      <c r="C4614" s="3" t="s">
        <v>21</v>
      </c>
      <c r="D4614" s="3" t="s">
        <v>22</v>
      </c>
      <c r="E4614" s="3">
        <v>1979</v>
      </c>
      <c r="F4614" s="4">
        <v>15287.400023602984</v>
      </c>
    </row>
    <row r="4615" spans="1:6" x14ac:dyDescent="0.15">
      <c r="A4615" s="2" t="s">
        <v>50</v>
      </c>
      <c r="B4615" s="2" t="s">
        <v>51</v>
      </c>
      <c r="C4615" s="3" t="s">
        <v>21</v>
      </c>
      <c r="D4615" s="3" t="s">
        <v>22</v>
      </c>
      <c r="E4615" s="3">
        <v>1980</v>
      </c>
      <c r="F4615" s="4">
        <v>15189.074438750507</v>
      </c>
    </row>
    <row r="4616" spans="1:6" x14ac:dyDescent="0.15">
      <c r="A4616" s="2" t="s">
        <v>50</v>
      </c>
      <c r="B4616" s="2" t="s">
        <v>51</v>
      </c>
      <c r="C4616" s="3" t="s">
        <v>21</v>
      </c>
      <c r="D4616" s="3" t="s">
        <v>22</v>
      </c>
      <c r="E4616" s="3">
        <v>1981</v>
      </c>
      <c r="F4616" s="4">
        <v>15189.347940465283</v>
      </c>
    </row>
    <row r="4617" spans="1:6" x14ac:dyDescent="0.15">
      <c r="A4617" s="2" t="s">
        <v>50</v>
      </c>
      <c r="B4617" s="2" t="s">
        <v>51</v>
      </c>
      <c r="C4617" s="3" t="s">
        <v>21</v>
      </c>
      <c r="D4617" s="3" t="s">
        <v>22</v>
      </c>
      <c r="E4617" s="3">
        <v>1982</v>
      </c>
      <c r="F4617" s="4">
        <v>14632.92516639823</v>
      </c>
    </row>
    <row r="4618" spans="1:6" x14ac:dyDescent="0.15">
      <c r="A4618" s="2" t="s">
        <v>50</v>
      </c>
      <c r="B4618" s="2" t="s">
        <v>51</v>
      </c>
      <c r="C4618" s="3" t="s">
        <v>21</v>
      </c>
      <c r="D4618" s="3" t="s">
        <v>22</v>
      </c>
      <c r="E4618" s="3">
        <v>1983</v>
      </c>
      <c r="F4618" s="4">
        <v>14467.09679923584</v>
      </c>
    </row>
    <row r="4619" spans="1:6" x14ac:dyDescent="0.15">
      <c r="A4619" s="2" t="s">
        <v>50</v>
      </c>
      <c r="B4619" s="2" t="s">
        <v>51</v>
      </c>
      <c r="C4619" s="3" t="s">
        <v>21</v>
      </c>
      <c r="D4619" s="3" t="s">
        <v>22</v>
      </c>
      <c r="E4619" s="3">
        <v>1984</v>
      </c>
      <c r="F4619" s="4">
        <v>14622.532277575858</v>
      </c>
    </row>
    <row r="4620" spans="1:6" x14ac:dyDescent="0.15">
      <c r="A4620" s="2" t="s">
        <v>50</v>
      </c>
      <c r="B4620" s="2" t="s">
        <v>51</v>
      </c>
      <c r="C4620" s="3" t="s">
        <v>21</v>
      </c>
      <c r="D4620" s="3" t="s">
        <v>22</v>
      </c>
      <c r="E4620" s="3">
        <v>1985</v>
      </c>
      <c r="F4620" s="4">
        <v>15041.205125720313</v>
      </c>
    </row>
    <row r="4621" spans="1:6" x14ac:dyDescent="0.15">
      <c r="A4621" s="2" t="s">
        <v>50</v>
      </c>
      <c r="B4621" s="2" t="s">
        <v>51</v>
      </c>
      <c r="C4621" s="3" t="s">
        <v>21</v>
      </c>
      <c r="D4621" s="3" t="s">
        <v>22</v>
      </c>
      <c r="E4621" s="3">
        <v>1986</v>
      </c>
      <c r="F4621" s="4">
        <v>15682.135491849871</v>
      </c>
    </row>
    <row r="4622" spans="1:6" x14ac:dyDescent="0.15">
      <c r="A4622" s="2" t="s">
        <v>50</v>
      </c>
      <c r="B4622" s="2" t="s">
        <v>51</v>
      </c>
      <c r="C4622" s="3" t="s">
        <v>21</v>
      </c>
      <c r="D4622" s="3" t="s">
        <v>22</v>
      </c>
      <c r="E4622" s="3">
        <v>1987</v>
      </c>
      <c r="F4622" s="4">
        <v>15567.516861140723</v>
      </c>
    </row>
    <row r="4623" spans="1:6" x14ac:dyDescent="0.15">
      <c r="A4623" s="2" t="s">
        <v>50</v>
      </c>
      <c r="B4623" s="2" t="s">
        <v>51</v>
      </c>
      <c r="C4623" s="3" t="s">
        <v>21</v>
      </c>
      <c r="D4623" s="3" t="s">
        <v>22</v>
      </c>
      <c r="E4623" s="3">
        <v>1988</v>
      </c>
      <c r="F4623" s="4">
        <v>16714.481326361063</v>
      </c>
    </row>
    <row r="4624" spans="1:6" x14ac:dyDescent="0.15">
      <c r="A4624" s="2" t="s">
        <v>50</v>
      </c>
      <c r="B4624" s="2" t="s">
        <v>51</v>
      </c>
      <c r="C4624" s="3" t="s">
        <v>21</v>
      </c>
      <c r="D4624" s="3" t="s">
        <v>22</v>
      </c>
      <c r="E4624" s="3">
        <v>1989</v>
      </c>
      <c r="F4624" s="4">
        <v>17424.493374326968</v>
      </c>
    </row>
    <row r="4625" spans="1:6" x14ac:dyDescent="0.15">
      <c r="A4625" s="2" t="s">
        <v>50</v>
      </c>
      <c r="B4625" s="2" t="s">
        <v>51</v>
      </c>
      <c r="C4625" s="3" t="s">
        <v>21</v>
      </c>
      <c r="D4625" s="3" t="s">
        <v>22</v>
      </c>
      <c r="E4625" s="3">
        <v>1990</v>
      </c>
      <c r="F4625" s="4">
        <v>17732.495720219613</v>
      </c>
    </row>
    <row r="4626" spans="1:6" x14ac:dyDescent="0.15">
      <c r="A4626" s="2" t="s">
        <v>50</v>
      </c>
      <c r="B4626" s="2" t="s">
        <v>51</v>
      </c>
      <c r="C4626" s="3" t="s">
        <v>21</v>
      </c>
      <c r="D4626" s="3" t="s">
        <v>22</v>
      </c>
      <c r="E4626" s="3">
        <v>1991</v>
      </c>
      <c r="F4626" s="4">
        <v>18752.150365478516</v>
      </c>
    </row>
    <row r="4627" spans="1:6" x14ac:dyDescent="0.15">
      <c r="A4627" s="2" t="s">
        <v>50</v>
      </c>
      <c r="B4627" s="2" t="s">
        <v>51</v>
      </c>
      <c r="C4627" s="3" t="s">
        <v>21</v>
      </c>
      <c r="D4627" s="3" t="s">
        <v>22</v>
      </c>
      <c r="E4627" s="3">
        <v>1992</v>
      </c>
      <c r="F4627" s="4">
        <v>19086.953740779001</v>
      </c>
    </row>
    <row r="4628" spans="1:6" x14ac:dyDescent="0.15">
      <c r="A4628" s="2" t="s">
        <v>50</v>
      </c>
      <c r="B4628" s="2" t="s">
        <v>51</v>
      </c>
      <c r="C4628" s="3" t="s">
        <v>21</v>
      </c>
      <c r="D4628" s="3" t="s">
        <v>22</v>
      </c>
      <c r="E4628" s="3">
        <v>1993</v>
      </c>
      <c r="F4628" s="4">
        <v>19131.543569447538</v>
      </c>
    </row>
    <row r="4629" spans="1:6" x14ac:dyDescent="0.15">
      <c r="A4629" s="2" t="s">
        <v>50</v>
      </c>
      <c r="B4629" s="2" t="s">
        <v>51</v>
      </c>
      <c r="C4629" s="3" t="s">
        <v>21</v>
      </c>
      <c r="D4629" s="3" t="s">
        <v>22</v>
      </c>
      <c r="E4629" s="3">
        <v>1994</v>
      </c>
      <c r="F4629" s="4">
        <v>19980.787953986441</v>
      </c>
    </row>
    <row r="4630" spans="1:6" x14ac:dyDescent="0.15">
      <c r="A4630" s="2" t="s">
        <v>50</v>
      </c>
      <c r="B4630" s="2" t="s">
        <v>51</v>
      </c>
      <c r="C4630" s="3" t="s">
        <v>21</v>
      </c>
      <c r="D4630" s="3" t="s">
        <v>22</v>
      </c>
      <c r="E4630" s="3">
        <v>1995</v>
      </c>
      <c r="F4630" s="4">
        <v>20784.289076556026</v>
      </c>
    </row>
    <row r="4631" spans="1:6" x14ac:dyDescent="0.15">
      <c r="A4631" s="2" t="s">
        <v>50</v>
      </c>
      <c r="B4631" s="2" t="s">
        <v>51</v>
      </c>
      <c r="C4631" s="3" t="s">
        <v>21</v>
      </c>
      <c r="D4631" s="3" t="s">
        <v>22</v>
      </c>
      <c r="E4631" s="3">
        <v>1996</v>
      </c>
      <c r="F4631" s="4">
        <v>21476.222359919429</v>
      </c>
    </row>
    <row r="4632" spans="1:6" x14ac:dyDescent="0.15">
      <c r="A4632" s="2" t="s">
        <v>50</v>
      </c>
      <c r="B4632" s="2" t="s">
        <v>51</v>
      </c>
      <c r="C4632" s="3" t="s">
        <v>21</v>
      </c>
      <c r="D4632" s="3" t="s">
        <v>22</v>
      </c>
      <c r="E4632" s="3">
        <v>1997</v>
      </c>
      <c r="F4632" s="4">
        <v>23131.962230488425</v>
      </c>
    </row>
    <row r="4633" spans="1:6" x14ac:dyDescent="0.15">
      <c r="A4633" s="2" t="s">
        <v>50</v>
      </c>
      <c r="B4633" s="2" t="s">
        <v>51</v>
      </c>
      <c r="C4633" s="3" t="s">
        <v>21</v>
      </c>
      <c r="D4633" s="3" t="s">
        <v>22</v>
      </c>
      <c r="E4633" s="3">
        <v>1998</v>
      </c>
      <c r="F4633" s="4">
        <v>24545.291022769943</v>
      </c>
    </row>
    <row r="4634" spans="1:6" x14ac:dyDescent="0.15">
      <c r="A4634" s="2" t="s">
        <v>50</v>
      </c>
      <c r="B4634" s="2" t="s">
        <v>51</v>
      </c>
      <c r="C4634" s="3" t="s">
        <v>21</v>
      </c>
      <c r="D4634" s="3" t="s">
        <v>22</v>
      </c>
      <c r="E4634" s="3">
        <v>1999</v>
      </c>
      <c r="F4634" s="4">
        <v>24888.218178438328</v>
      </c>
    </row>
    <row r="4635" spans="1:6" x14ac:dyDescent="0.15">
      <c r="A4635" s="2" t="s">
        <v>50</v>
      </c>
      <c r="B4635" s="2" t="s">
        <v>51</v>
      </c>
      <c r="C4635" s="3" t="s">
        <v>21</v>
      </c>
      <c r="D4635" s="3" t="s">
        <v>22</v>
      </c>
      <c r="E4635" s="3">
        <v>2000</v>
      </c>
      <c r="F4635" s="4">
        <v>25372.491879700825</v>
      </c>
    </row>
    <row r="4636" spans="1:6" x14ac:dyDescent="0.15">
      <c r="A4636" s="2" t="s">
        <v>50</v>
      </c>
      <c r="B4636" s="2" t="s">
        <v>51</v>
      </c>
      <c r="C4636" s="3" t="s">
        <v>21</v>
      </c>
      <c r="D4636" s="3" t="s">
        <v>22</v>
      </c>
      <c r="E4636" s="3">
        <v>2001</v>
      </c>
      <c r="F4636" s="4">
        <v>26363.154148424124</v>
      </c>
    </row>
    <row r="4637" spans="1:6" x14ac:dyDescent="0.15">
      <c r="A4637" s="2" t="s">
        <v>50</v>
      </c>
      <c r="B4637" s="2" t="s">
        <v>51</v>
      </c>
      <c r="C4637" s="3" t="s">
        <v>21</v>
      </c>
      <c r="D4637" s="3" t="s">
        <v>22</v>
      </c>
      <c r="E4637" s="3">
        <v>2002</v>
      </c>
      <c r="F4637" s="4">
        <v>27550.896818679157</v>
      </c>
    </row>
    <row r="4638" spans="1:6" x14ac:dyDescent="0.15">
      <c r="A4638" s="2" t="s">
        <v>50</v>
      </c>
      <c r="B4638" s="2" t="s">
        <v>51</v>
      </c>
      <c r="C4638" s="3" t="s">
        <v>21</v>
      </c>
      <c r="D4638" s="3" t="s">
        <v>22</v>
      </c>
      <c r="E4638" s="3">
        <v>2003</v>
      </c>
      <c r="F4638" s="4">
        <v>28471.712850404729</v>
      </c>
    </row>
    <row r="4639" spans="1:6" x14ac:dyDescent="0.15">
      <c r="A4639" s="2" t="s">
        <v>50</v>
      </c>
      <c r="B4639" s="2" t="s">
        <v>51</v>
      </c>
      <c r="C4639" s="3" t="s">
        <v>21</v>
      </c>
      <c r="D4639" s="3" t="s">
        <v>22</v>
      </c>
      <c r="E4639" s="3">
        <v>2004</v>
      </c>
      <c r="F4639" s="4">
        <v>30306.777810789717</v>
      </c>
    </row>
    <row r="4640" spans="1:6" x14ac:dyDescent="0.15">
      <c r="A4640" s="2" t="s">
        <v>50</v>
      </c>
      <c r="B4640" s="2" t="s">
        <v>51</v>
      </c>
      <c r="C4640" s="3" t="s">
        <v>21</v>
      </c>
      <c r="D4640" s="3" t="s">
        <v>22</v>
      </c>
      <c r="E4640" s="3">
        <v>2005</v>
      </c>
      <c r="F4640" s="4">
        <v>30138.4397713953</v>
      </c>
    </row>
    <row r="4641" spans="1:6" x14ac:dyDescent="0.15">
      <c r="A4641" s="2" t="s">
        <v>50</v>
      </c>
      <c r="B4641" s="2" t="s">
        <v>51</v>
      </c>
      <c r="C4641" s="3" t="s">
        <v>21</v>
      </c>
      <c r="D4641" s="3" t="s">
        <v>22</v>
      </c>
      <c r="E4641" s="3">
        <v>2006</v>
      </c>
      <c r="F4641" s="4">
        <v>33010.776579610181</v>
      </c>
    </row>
    <row r="4642" spans="1:6" x14ac:dyDescent="0.15">
      <c r="A4642" s="2" t="s">
        <v>50</v>
      </c>
      <c r="B4642" s="2" t="s">
        <v>51</v>
      </c>
      <c r="C4642" s="3" t="s">
        <v>21</v>
      </c>
      <c r="D4642" s="3" t="s">
        <v>22</v>
      </c>
      <c r="E4642" s="3">
        <v>2007</v>
      </c>
      <c r="F4642" s="4">
        <v>34170.058306576102</v>
      </c>
    </row>
    <row r="4643" spans="1:6" x14ac:dyDescent="0.15">
      <c r="A4643" s="2" t="s">
        <v>50</v>
      </c>
      <c r="B4643" s="2" t="s">
        <v>51</v>
      </c>
      <c r="C4643" s="3" t="s">
        <v>21</v>
      </c>
      <c r="D4643" s="3" t="s">
        <v>22</v>
      </c>
      <c r="E4643" s="3">
        <v>2008</v>
      </c>
      <c r="F4643" s="4">
        <v>35382.0118395237</v>
      </c>
    </row>
    <row r="4644" spans="1:6" x14ac:dyDescent="0.15">
      <c r="A4644" s="2" t="s">
        <v>50</v>
      </c>
      <c r="B4644" s="2" t="s">
        <v>51</v>
      </c>
      <c r="C4644" s="3" t="s">
        <v>21</v>
      </c>
      <c r="D4644" s="3" t="s">
        <v>22</v>
      </c>
      <c r="E4644" s="3">
        <v>2009</v>
      </c>
      <c r="F4644" s="4">
        <v>34742.621932369228</v>
      </c>
    </row>
    <row r="4645" spans="1:6" x14ac:dyDescent="0.15">
      <c r="A4645" s="2" t="s">
        <v>50</v>
      </c>
      <c r="B4645" s="2" t="s">
        <v>51</v>
      </c>
      <c r="C4645" s="3" t="s">
        <v>21</v>
      </c>
      <c r="D4645" s="3" t="s">
        <v>22</v>
      </c>
      <c r="E4645" s="3">
        <v>2010</v>
      </c>
      <c r="F4645" s="4">
        <v>31936.891471491934</v>
      </c>
    </row>
    <row r="4646" spans="1:6" x14ac:dyDescent="0.15">
      <c r="A4646" s="2" t="s">
        <v>50</v>
      </c>
      <c r="B4646" s="2" t="s">
        <v>51</v>
      </c>
      <c r="C4646" s="3" t="s">
        <v>21</v>
      </c>
      <c r="D4646" s="3" t="s">
        <v>22</v>
      </c>
      <c r="E4646" s="3">
        <v>2011</v>
      </c>
      <c r="F4646" s="4">
        <v>29054.992811484706</v>
      </c>
    </row>
    <row r="4647" spans="1:6" x14ac:dyDescent="0.15">
      <c r="A4647" s="2" t="s">
        <v>50</v>
      </c>
      <c r="B4647" s="2" t="s">
        <v>51</v>
      </c>
      <c r="C4647" s="3" t="s">
        <v>21</v>
      </c>
      <c r="D4647" s="3" t="s">
        <v>22</v>
      </c>
      <c r="E4647" s="3">
        <v>2012</v>
      </c>
      <c r="F4647" s="4">
        <v>27773.606070795024</v>
      </c>
    </row>
    <row r="4648" spans="1:6" x14ac:dyDescent="0.15">
      <c r="A4648" s="2" t="s">
        <v>50</v>
      </c>
      <c r="B4648" s="2" t="s">
        <v>51</v>
      </c>
      <c r="C4648" s="3" t="s">
        <v>21</v>
      </c>
      <c r="D4648" s="3" t="s">
        <v>22</v>
      </c>
      <c r="E4648" s="3">
        <v>2013</v>
      </c>
      <c r="F4648" s="4">
        <v>27465.065057492669</v>
      </c>
    </row>
    <row r="4649" spans="1:6" x14ac:dyDescent="0.15">
      <c r="A4649" s="2" t="s">
        <v>50</v>
      </c>
      <c r="B4649" s="2" t="s">
        <v>51</v>
      </c>
      <c r="C4649" s="3" t="s">
        <v>21</v>
      </c>
      <c r="D4649" s="3" t="s">
        <v>22</v>
      </c>
      <c r="E4649" s="3">
        <v>2014</v>
      </c>
      <c r="F4649" s="4">
        <v>27475.939956207829</v>
      </c>
    </row>
    <row r="4650" spans="1:6" x14ac:dyDescent="0.15">
      <c r="A4650" s="2" t="s">
        <v>50</v>
      </c>
      <c r="B4650" s="2" t="s">
        <v>51</v>
      </c>
      <c r="C4650" s="3" t="s">
        <v>21</v>
      </c>
      <c r="D4650" s="3" t="s">
        <v>22</v>
      </c>
      <c r="E4650" s="3">
        <v>2015</v>
      </c>
      <c r="F4650" s="4">
        <v>27648.734140106477</v>
      </c>
    </row>
    <row r="4651" spans="1:6" x14ac:dyDescent="0.15">
      <c r="A4651" s="2" t="s">
        <v>50</v>
      </c>
      <c r="B4651" s="2" t="s">
        <v>51</v>
      </c>
      <c r="C4651" s="3" t="s">
        <v>21</v>
      </c>
      <c r="D4651" s="3" t="s">
        <v>22</v>
      </c>
      <c r="E4651" s="3">
        <v>2016</v>
      </c>
      <c r="F4651" s="4">
        <v>27352.267058934911</v>
      </c>
    </row>
    <row r="4652" spans="1:6" x14ac:dyDescent="0.15">
      <c r="A4652" s="2" t="s">
        <v>50</v>
      </c>
      <c r="B4652" s="2" t="s">
        <v>51</v>
      </c>
      <c r="C4652" s="3" t="s">
        <v>21</v>
      </c>
      <c r="D4652" s="3" t="s">
        <v>22</v>
      </c>
      <c r="E4652" s="3">
        <v>2017</v>
      </c>
      <c r="F4652" s="4">
        <v>27981.422874416359</v>
      </c>
    </row>
    <row r="4653" spans="1:6" x14ac:dyDescent="0.15">
      <c r="A4653" s="2" t="s">
        <v>50</v>
      </c>
      <c r="B4653" s="2" t="s">
        <v>51</v>
      </c>
      <c r="C4653" s="3" t="s">
        <v>21</v>
      </c>
      <c r="D4653" s="3" t="s">
        <v>22</v>
      </c>
      <c r="E4653" s="3">
        <v>2018</v>
      </c>
      <c r="F4653" s="4">
        <v>28300.674233428872</v>
      </c>
    </row>
    <row r="4654" spans="1:6" x14ac:dyDescent="0.15">
      <c r="A4654" s="2" t="s">
        <v>50</v>
      </c>
      <c r="B4654" s="2" t="s">
        <v>51</v>
      </c>
      <c r="C4654" s="3" t="s">
        <v>21</v>
      </c>
      <c r="D4654" s="3" t="s">
        <v>22</v>
      </c>
      <c r="E4654" s="3">
        <v>2019</v>
      </c>
      <c r="F4654" s="4">
        <v>28856.025184621503</v>
      </c>
    </row>
    <row r="4655" spans="1:6" x14ac:dyDescent="0.15">
      <c r="A4655" s="2" t="s">
        <v>50</v>
      </c>
      <c r="B4655" s="2" t="s">
        <v>51</v>
      </c>
      <c r="C4655" s="3" t="s">
        <v>23</v>
      </c>
      <c r="D4655" s="3" t="s">
        <v>24</v>
      </c>
      <c r="E4655" s="3">
        <v>1950</v>
      </c>
      <c r="F4655" s="4">
        <v>9036.4329266875575</v>
      </c>
    </row>
    <row r="4656" spans="1:6" x14ac:dyDescent="0.15">
      <c r="A4656" s="2" t="s">
        <v>50</v>
      </c>
      <c r="B4656" s="2" t="s">
        <v>51</v>
      </c>
      <c r="C4656" s="3" t="s">
        <v>23</v>
      </c>
      <c r="D4656" s="3" t="s">
        <v>24</v>
      </c>
      <c r="E4656" s="3">
        <v>1951</v>
      </c>
      <c r="F4656" s="4">
        <v>8491.0147013440965</v>
      </c>
    </row>
    <row r="4657" spans="1:6" x14ac:dyDescent="0.15">
      <c r="A4657" s="2" t="s">
        <v>50</v>
      </c>
      <c r="B4657" s="2" t="s">
        <v>51</v>
      </c>
      <c r="C4657" s="3" t="s">
        <v>23</v>
      </c>
      <c r="D4657" s="3" t="s">
        <v>24</v>
      </c>
      <c r="E4657" s="3">
        <v>1952</v>
      </c>
      <c r="F4657" s="4">
        <v>8326.6522886114235</v>
      </c>
    </row>
    <row r="4658" spans="1:6" x14ac:dyDescent="0.15">
      <c r="A4658" s="2" t="s">
        <v>50</v>
      </c>
      <c r="B4658" s="2" t="s">
        <v>51</v>
      </c>
      <c r="C4658" s="3" t="s">
        <v>23</v>
      </c>
      <c r="D4658" s="3" t="s">
        <v>24</v>
      </c>
      <c r="E4658" s="3">
        <v>1953</v>
      </c>
      <c r="F4658" s="4">
        <v>9535.1952818151785</v>
      </c>
    </row>
    <row r="4659" spans="1:6" x14ac:dyDescent="0.15">
      <c r="A4659" s="2" t="s">
        <v>50</v>
      </c>
      <c r="B4659" s="2" t="s">
        <v>51</v>
      </c>
      <c r="C4659" s="3" t="s">
        <v>23</v>
      </c>
      <c r="D4659" s="3" t="s">
        <v>24</v>
      </c>
      <c r="E4659" s="3">
        <v>1954</v>
      </c>
      <c r="F4659" s="4">
        <v>10354.713143643419</v>
      </c>
    </row>
    <row r="4660" spans="1:6" x14ac:dyDescent="0.15">
      <c r="A4660" s="2" t="s">
        <v>50</v>
      </c>
      <c r="B4660" s="2" t="s">
        <v>51</v>
      </c>
      <c r="C4660" s="3" t="s">
        <v>23</v>
      </c>
      <c r="D4660" s="3" t="s">
        <v>24</v>
      </c>
      <c r="E4660" s="3">
        <v>1955</v>
      </c>
      <c r="F4660" s="4">
        <v>11695.627989761715</v>
      </c>
    </row>
    <row r="4661" spans="1:6" x14ac:dyDescent="0.15">
      <c r="A4661" s="2" t="s">
        <v>50</v>
      </c>
      <c r="B4661" s="2" t="s">
        <v>51</v>
      </c>
      <c r="C4661" s="3" t="s">
        <v>23</v>
      </c>
      <c r="D4661" s="3" t="s">
        <v>24</v>
      </c>
      <c r="E4661" s="3">
        <v>1956</v>
      </c>
      <c r="F4661" s="4">
        <v>11401.961789841218</v>
      </c>
    </row>
    <row r="4662" spans="1:6" x14ac:dyDescent="0.15">
      <c r="A4662" s="2" t="s">
        <v>50</v>
      </c>
      <c r="B4662" s="2" t="s">
        <v>51</v>
      </c>
      <c r="C4662" s="3" t="s">
        <v>23</v>
      </c>
      <c r="D4662" s="3" t="s">
        <v>24</v>
      </c>
      <c r="E4662" s="3">
        <v>1957</v>
      </c>
      <c r="F4662" s="4">
        <v>11236.260732525203</v>
      </c>
    </row>
    <row r="4663" spans="1:6" x14ac:dyDescent="0.15">
      <c r="A4663" s="2" t="s">
        <v>50</v>
      </c>
      <c r="B4663" s="2" t="s">
        <v>51</v>
      </c>
      <c r="C4663" s="3" t="s">
        <v>23</v>
      </c>
      <c r="D4663" s="3" t="s">
        <v>24</v>
      </c>
      <c r="E4663" s="3">
        <v>1958</v>
      </c>
      <c r="F4663" s="4">
        <v>12130.403065583796</v>
      </c>
    </row>
    <row r="4664" spans="1:6" x14ac:dyDescent="0.15">
      <c r="A4664" s="2" t="s">
        <v>50</v>
      </c>
      <c r="B4664" s="2" t="s">
        <v>51</v>
      </c>
      <c r="C4664" s="3" t="s">
        <v>23</v>
      </c>
      <c r="D4664" s="3" t="s">
        <v>24</v>
      </c>
      <c r="E4664" s="3">
        <v>1959</v>
      </c>
      <c r="F4664" s="4">
        <v>12508.439151737934</v>
      </c>
    </row>
    <row r="4665" spans="1:6" x14ac:dyDescent="0.15">
      <c r="A4665" s="2" t="s">
        <v>50</v>
      </c>
      <c r="B4665" s="2" t="s">
        <v>51</v>
      </c>
      <c r="C4665" s="3" t="s">
        <v>23</v>
      </c>
      <c r="D4665" s="3" t="s">
        <v>24</v>
      </c>
      <c r="E4665" s="3">
        <v>1960</v>
      </c>
      <c r="F4665" s="4">
        <v>11993.063517159284</v>
      </c>
    </row>
    <row r="4666" spans="1:6" x14ac:dyDescent="0.15">
      <c r="A4666" s="2" t="s">
        <v>50</v>
      </c>
      <c r="B4666" s="2" t="s">
        <v>51</v>
      </c>
      <c r="C4666" s="3" t="s">
        <v>23</v>
      </c>
      <c r="D4666" s="3" t="s">
        <v>24</v>
      </c>
      <c r="E4666" s="3">
        <v>1961</v>
      </c>
      <c r="F4666" s="4">
        <v>12586.393460543284</v>
      </c>
    </row>
    <row r="4667" spans="1:6" x14ac:dyDescent="0.15">
      <c r="A4667" s="2" t="s">
        <v>50</v>
      </c>
      <c r="B4667" s="2" t="s">
        <v>51</v>
      </c>
      <c r="C4667" s="3" t="s">
        <v>23</v>
      </c>
      <c r="D4667" s="3" t="s">
        <v>24</v>
      </c>
      <c r="E4667" s="3">
        <v>1962</v>
      </c>
      <c r="F4667" s="4">
        <v>12818.870620394404</v>
      </c>
    </row>
    <row r="4668" spans="1:6" x14ac:dyDescent="0.15">
      <c r="A4668" s="2" t="s">
        <v>50</v>
      </c>
      <c r="B4668" s="2" t="s">
        <v>51</v>
      </c>
      <c r="C4668" s="3" t="s">
        <v>23</v>
      </c>
      <c r="D4668" s="3" t="s">
        <v>24</v>
      </c>
      <c r="E4668" s="3">
        <v>1963</v>
      </c>
      <c r="F4668" s="4">
        <v>14108.517453273749</v>
      </c>
    </row>
    <row r="4669" spans="1:6" x14ac:dyDescent="0.15">
      <c r="A4669" s="2" t="s">
        <v>50</v>
      </c>
      <c r="B4669" s="2" t="s">
        <v>51</v>
      </c>
      <c r="C4669" s="3" t="s">
        <v>23</v>
      </c>
      <c r="D4669" s="3" t="s">
        <v>24</v>
      </c>
      <c r="E4669" s="3">
        <v>1964</v>
      </c>
      <c r="F4669" s="4">
        <v>15965.87991720203</v>
      </c>
    </row>
    <row r="4670" spans="1:6" x14ac:dyDescent="0.15">
      <c r="A4670" s="2" t="s">
        <v>50</v>
      </c>
      <c r="B4670" s="2" t="s">
        <v>51</v>
      </c>
      <c r="C4670" s="3" t="s">
        <v>23</v>
      </c>
      <c r="D4670" s="3" t="s">
        <v>24</v>
      </c>
      <c r="E4670" s="3">
        <v>1965</v>
      </c>
      <c r="F4670" s="4">
        <v>17504.737361444957</v>
      </c>
    </row>
    <row r="4671" spans="1:6" x14ac:dyDescent="0.15">
      <c r="A4671" s="2" t="s">
        <v>50</v>
      </c>
      <c r="B4671" s="2" t="s">
        <v>51</v>
      </c>
      <c r="C4671" s="3" t="s">
        <v>23</v>
      </c>
      <c r="D4671" s="3" t="s">
        <v>24</v>
      </c>
      <c r="E4671" s="3">
        <v>1966</v>
      </c>
      <c r="F4671" s="4">
        <v>18531.552740063977</v>
      </c>
    </row>
    <row r="4672" spans="1:6" x14ac:dyDescent="0.15">
      <c r="A4672" s="2" t="s">
        <v>50</v>
      </c>
      <c r="B4672" s="2" t="s">
        <v>51</v>
      </c>
      <c r="C4672" s="3" t="s">
        <v>23</v>
      </c>
      <c r="D4672" s="3" t="s">
        <v>24</v>
      </c>
      <c r="E4672" s="3">
        <v>1967</v>
      </c>
      <c r="F4672" s="4">
        <v>17920.634009364301</v>
      </c>
    </row>
    <row r="4673" spans="1:6" x14ac:dyDescent="0.15">
      <c r="A4673" s="2" t="s">
        <v>50</v>
      </c>
      <c r="B4673" s="2" t="s">
        <v>51</v>
      </c>
      <c r="C4673" s="3" t="s">
        <v>23</v>
      </c>
      <c r="D4673" s="3" t="s">
        <v>24</v>
      </c>
      <c r="E4673" s="3">
        <v>1968</v>
      </c>
      <c r="F4673" s="4">
        <v>16110.850810567121</v>
      </c>
    </row>
    <row r="4674" spans="1:6" x14ac:dyDescent="0.15">
      <c r="A4674" s="2" t="s">
        <v>50</v>
      </c>
      <c r="B4674" s="2" t="s">
        <v>51</v>
      </c>
      <c r="C4674" s="3" t="s">
        <v>23</v>
      </c>
      <c r="D4674" s="3" t="s">
        <v>24</v>
      </c>
      <c r="E4674" s="3">
        <v>1969</v>
      </c>
      <c r="F4674" s="4">
        <v>16396.144221263006</v>
      </c>
    </row>
    <row r="4675" spans="1:6" x14ac:dyDescent="0.15">
      <c r="A4675" s="2" t="s">
        <v>50</v>
      </c>
      <c r="B4675" s="2" t="s">
        <v>51</v>
      </c>
      <c r="C4675" s="3" t="s">
        <v>23</v>
      </c>
      <c r="D4675" s="3" t="s">
        <v>24</v>
      </c>
      <c r="E4675" s="3">
        <v>1970</v>
      </c>
      <c r="F4675" s="4">
        <v>17841.633163941355</v>
      </c>
    </row>
    <row r="4676" spans="1:6" x14ac:dyDescent="0.15">
      <c r="A4676" s="2" t="s">
        <v>50</v>
      </c>
      <c r="B4676" s="2" t="s">
        <v>51</v>
      </c>
      <c r="C4676" s="3" t="s">
        <v>23</v>
      </c>
      <c r="D4676" s="3" t="s">
        <v>24</v>
      </c>
      <c r="E4676" s="3">
        <v>1971</v>
      </c>
      <c r="F4676" s="4">
        <v>21529.999286233389</v>
      </c>
    </row>
    <row r="4677" spans="1:6" x14ac:dyDescent="0.15">
      <c r="A4677" s="2" t="s">
        <v>50</v>
      </c>
      <c r="B4677" s="2" t="s">
        <v>51</v>
      </c>
      <c r="C4677" s="3" t="s">
        <v>23</v>
      </c>
      <c r="D4677" s="3" t="s">
        <v>24</v>
      </c>
      <c r="E4677" s="3">
        <v>1972</v>
      </c>
      <c r="F4677" s="4">
        <v>21161.037444505051</v>
      </c>
    </row>
    <row r="4678" spans="1:6" x14ac:dyDescent="0.15">
      <c r="A4678" s="2" t="s">
        <v>50</v>
      </c>
      <c r="B4678" s="2" t="s">
        <v>51</v>
      </c>
      <c r="C4678" s="3" t="s">
        <v>23</v>
      </c>
      <c r="D4678" s="3" t="s">
        <v>24</v>
      </c>
      <c r="E4678" s="3">
        <v>1973</v>
      </c>
      <c r="F4678" s="4">
        <v>23892.812961817595</v>
      </c>
    </row>
    <row r="4679" spans="1:6" x14ac:dyDescent="0.15">
      <c r="A4679" s="2" t="s">
        <v>50</v>
      </c>
      <c r="B4679" s="2" t="s">
        <v>51</v>
      </c>
      <c r="C4679" s="3" t="s">
        <v>23</v>
      </c>
      <c r="D4679" s="3" t="s">
        <v>24</v>
      </c>
      <c r="E4679" s="3">
        <v>1974</v>
      </c>
      <c r="F4679" s="4">
        <v>25164.525114902608</v>
      </c>
    </row>
    <row r="4680" spans="1:6" x14ac:dyDescent="0.15">
      <c r="A4680" s="2" t="s">
        <v>50</v>
      </c>
      <c r="B4680" s="2" t="s">
        <v>51</v>
      </c>
      <c r="C4680" s="3" t="s">
        <v>23</v>
      </c>
      <c r="D4680" s="3" t="s">
        <v>24</v>
      </c>
      <c r="E4680" s="3">
        <v>1975</v>
      </c>
      <c r="F4680" s="4">
        <v>23733.428844522401</v>
      </c>
    </row>
    <row r="4681" spans="1:6" x14ac:dyDescent="0.15">
      <c r="A4681" s="2" t="s">
        <v>50</v>
      </c>
      <c r="B4681" s="2" t="s">
        <v>51</v>
      </c>
      <c r="C4681" s="3" t="s">
        <v>23</v>
      </c>
      <c r="D4681" s="3" t="s">
        <v>24</v>
      </c>
      <c r="E4681" s="3">
        <v>1976</v>
      </c>
      <c r="F4681" s="4">
        <v>23999.099575249329</v>
      </c>
    </row>
    <row r="4682" spans="1:6" x14ac:dyDescent="0.15">
      <c r="A4682" s="2" t="s">
        <v>50</v>
      </c>
      <c r="B4682" s="2" t="s">
        <v>51</v>
      </c>
      <c r="C4682" s="3" t="s">
        <v>23</v>
      </c>
      <c r="D4682" s="3" t="s">
        <v>24</v>
      </c>
      <c r="E4682" s="3">
        <v>1977</v>
      </c>
      <c r="F4682" s="4">
        <v>27500.06344453268</v>
      </c>
    </row>
    <row r="4683" spans="1:6" x14ac:dyDescent="0.15">
      <c r="A4683" s="2" t="s">
        <v>50</v>
      </c>
      <c r="B4683" s="2" t="s">
        <v>51</v>
      </c>
      <c r="C4683" s="3" t="s">
        <v>23</v>
      </c>
      <c r="D4683" s="3" t="s">
        <v>24</v>
      </c>
      <c r="E4683" s="3">
        <v>1978</v>
      </c>
      <c r="F4683" s="4">
        <v>28420.059983548963</v>
      </c>
    </row>
    <row r="4684" spans="1:6" x14ac:dyDescent="0.15">
      <c r="A4684" s="2" t="s">
        <v>50</v>
      </c>
      <c r="B4684" s="2" t="s">
        <v>51</v>
      </c>
      <c r="C4684" s="3" t="s">
        <v>23</v>
      </c>
      <c r="D4684" s="3" t="s">
        <v>24</v>
      </c>
      <c r="E4684" s="3">
        <v>1979</v>
      </c>
      <c r="F4684" s="4">
        <v>28603.323986330346</v>
      </c>
    </row>
    <row r="4685" spans="1:6" x14ac:dyDescent="0.15">
      <c r="A4685" s="2" t="s">
        <v>50</v>
      </c>
      <c r="B4685" s="2" t="s">
        <v>51</v>
      </c>
      <c r="C4685" s="3" t="s">
        <v>23</v>
      </c>
      <c r="D4685" s="3" t="s">
        <v>24</v>
      </c>
      <c r="E4685" s="3">
        <v>1980</v>
      </c>
      <c r="F4685" s="4">
        <v>29898.117093104636</v>
      </c>
    </row>
    <row r="4686" spans="1:6" x14ac:dyDescent="0.15">
      <c r="A4686" s="2" t="s">
        <v>50</v>
      </c>
      <c r="B4686" s="2" t="s">
        <v>51</v>
      </c>
      <c r="C4686" s="3" t="s">
        <v>23</v>
      </c>
      <c r="D4686" s="3" t="s">
        <v>24</v>
      </c>
      <c r="E4686" s="3">
        <v>1981</v>
      </c>
      <c r="F4686" s="4">
        <v>31065.925013629134</v>
      </c>
    </row>
    <row r="4687" spans="1:6" x14ac:dyDescent="0.15">
      <c r="A4687" s="2" t="s">
        <v>50</v>
      </c>
      <c r="B4687" s="2" t="s">
        <v>51</v>
      </c>
      <c r="C4687" s="3" t="s">
        <v>23</v>
      </c>
      <c r="D4687" s="3" t="s">
        <v>24</v>
      </c>
      <c r="E4687" s="3">
        <v>1982</v>
      </c>
      <c r="F4687" s="4">
        <v>31911.827285505151</v>
      </c>
    </row>
    <row r="4688" spans="1:6" x14ac:dyDescent="0.15">
      <c r="A4688" s="2" t="s">
        <v>50</v>
      </c>
      <c r="B4688" s="2" t="s">
        <v>51</v>
      </c>
      <c r="C4688" s="3" t="s">
        <v>23</v>
      </c>
      <c r="D4688" s="3" t="s">
        <v>24</v>
      </c>
      <c r="E4688" s="3">
        <v>1983</v>
      </c>
      <c r="F4688" s="4">
        <v>28057.479035718527</v>
      </c>
    </row>
    <row r="4689" spans="1:6" x14ac:dyDescent="0.15">
      <c r="A4689" s="2" t="s">
        <v>50</v>
      </c>
      <c r="B4689" s="2" t="s">
        <v>51</v>
      </c>
      <c r="C4689" s="3" t="s">
        <v>23</v>
      </c>
      <c r="D4689" s="3" t="s">
        <v>24</v>
      </c>
      <c r="E4689" s="3">
        <v>1984</v>
      </c>
      <c r="F4689" s="4">
        <v>30591.210433695691</v>
      </c>
    </row>
    <row r="4690" spans="1:6" x14ac:dyDescent="0.15">
      <c r="A4690" s="2" t="s">
        <v>50</v>
      </c>
      <c r="B4690" s="2" t="s">
        <v>51</v>
      </c>
      <c r="C4690" s="3" t="s">
        <v>23</v>
      </c>
      <c r="D4690" s="3" t="s">
        <v>24</v>
      </c>
      <c r="E4690" s="3">
        <v>1985</v>
      </c>
      <c r="F4690" s="4">
        <v>30109.816733422813</v>
      </c>
    </row>
    <row r="4691" spans="1:6" x14ac:dyDescent="0.15">
      <c r="A4691" s="2" t="s">
        <v>50</v>
      </c>
      <c r="B4691" s="2" t="s">
        <v>51</v>
      </c>
      <c r="C4691" s="3" t="s">
        <v>23</v>
      </c>
      <c r="D4691" s="3" t="s">
        <v>24</v>
      </c>
      <c r="E4691" s="3">
        <v>1986</v>
      </c>
      <c r="F4691" s="4">
        <v>31580.248480161135</v>
      </c>
    </row>
    <row r="4692" spans="1:6" x14ac:dyDescent="0.15">
      <c r="A4692" s="2" t="s">
        <v>50</v>
      </c>
      <c r="B4692" s="2" t="s">
        <v>51</v>
      </c>
      <c r="C4692" s="3" t="s">
        <v>23</v>
      </c>
      <c r="D4692" s="3" t="s">
        <v>24</v>
      </c>
      <c r="E4692" s="3">
        <v>1987</v>
      </c>
      <c r="F4692" s="4">
        <v>35217.047988360937</v>
      </c>
    </row>
    <row r="4693" spans="1:6" x14ac:dyDescent="0.15">
      <c r="A4693" s="2" t="s">
        <v>50</v>
      </c>
      <c r="B4693" s="2" t="s">
        <v>51</v>
      </c>
      <c r="C4693" s="3" t="s">
        <v>23</v>
      </c>
      <c r="D4693" s="3" t="s">
        <v>24</v>
      </c>
      <c r="E4693" s="3">
        <v>1988</v>
      </c>
      <c r="F4693" s="4">
        <v>35582.494139279937</v>
      </c>
    </row>
    <row r="4694" spans="1:6" x14ac:dyDescent="0.15">
      <c r="A4694" s="2" t="s">
        <v>50</v>
      </c>
      <c r="B4694" s="2" t="s">
        <v>51</v>
      </c>
      <c r="C4694" s="3" t="s">
        <v>23</v>
      </c>
      <c r="D4694" s="3" t="s">
        <v>24</v>
      </c>
      <c r="E4694" s="3">
        <v>1989</v>
      </c>
      <c r="F4694" s="4">
        <v>33909.850559895887</v>
      </c>
    </row>
    <row r="4695" spans="1:6" x14ac:dyDescent="0.15">
      <c r="A4695" s="2" t="s">
        <v>50</v>
      </c>
      <c r="B4695" s="2" t="s">
        <v>51</v>
      </c>
      <c r="C4695" s="3" t="s">
        <v>23</v>
      </c>
      <c r="D4695" s="3" t="s">
        <v>24</v>
      </c>
      <c r="E4695" s="3">
        <v>1990</v>
      </c>
      <c r="F4695" s="4">
        <v>33367.895009370972</v>
      </c>
    </row>
    <row r="4696" spans="1:6" x14ac:dyDescent="0.15">
      <c r="A4696" s="2" t="s">
        <v>50</v>
      </c>
      <c r="B4696" s="2" t="s">
        <v>51</v>
      </c>
      <c r="C4696" s="3" t="s">
        <v>23</v>
      </c>
      <c r="D4696" s="3" t="s">
        <v>24</v>
      </c>
      <c r="E4696" s="3">
        <v>1991</v>
      </c>
      <c r="F4696" s="4">
        <v>33992.615115682165</v>
      </c>
    </row>
    <row r="4697" spans="1:6" x14ac:dyDescent="0.15">
      <c r="A4697" s="2" t="s">
        <v>50</v>
      </c>
      <c r="B4697" s="2" t="s">
        <v>51</v>
      </c>
      <c r="C4697" s="3" t="s">
        <v>23</v>
      </c>
      <c r="D4697" s="3" t="s">
        <v>24</v>
      </c>
      <c r="E4697" s="3">
        <v>1992</v>
      </c>
      <c r="F4697" s="4">
        <v>32172.443540001772</v>
      </c>
    </row>
    <row r="4698" spans="1:6" x14ac:dyDescent="0.15">
      <c r="A4698" s="2" t="s">
        <v>50</v>
      </c>
      <c r="B4698" s="2" t="s">
        <v>51</v>
      </c>
      <c r="C4698" s="3" t="s">
        <v>23</v>
      </c>
      <c r="D4698" s="3" t="s">
        <v>24</v>
      </c>
      <c r="E4698" s="3">
        <v>1993</v>
      </c>
      <c r="F4698" s="4">
        <v>32028.506838554993</v>
      </c>
    </row>
    <row r="4699" spans="1:6" x14ac:dyDescent="0.15">
      <c r="A4699" s="2" t="s">
        <v>50</v>
      </c>
      <c r="B4699" s="2" t="s">
        <v>51</v>
      </c>
      <c r="C4699" s="3" t="s">
        <v>23</v>
      </c>
      <c r="D4699" s="3" t="s">
        <v>24</v>
      </c>
      <c r="E4699" s="3">
        <v>1994</v>
      </c>
      <c r="F4699" s="4">
        <v>32552.148403614345</v>
      </c>
    </row>
    <row r="4700" spans="1:6" x14ac:dyDescent="0.15">
      <c r="A4700" s="2" t="s">
        <v>50</v>
      </c>
      <c r="B4700" s="2" t="s">
        <v>51</v>
      </c>
      <c r="C4700" s="3" t="s">
        <v>23</v>
      </c>
      <c r="D4700" s="3" t="s">
        <v>24</v>
      </c>
      <c r="E4700" s="3">
        <v>1995</v>
      </c>
      <c r="F4700" s="4">
        <v>32781.183326545332</v>
      </c>
    </row>
    <row r="4701" spans="1:6" x14ac:dyDescent="0.15">
      <c r="A4701" s="2" t="s">
        <v>50</v>
      </c>
      <c r="B4701" s="2" t="s">
        <v>51</v>
      </c>
      <c r="C4701" s="3" t="s">
        <v>23</v>
      </c>
      <c r="D4701" s="3" t="s">
        <v>24</v>
      </c>
      <c r="E4701" s="3">
        <v>1996</v>
      </c>
      <c r="F4701" s="4">
        <v>33704.860870118449</v>
      </c>
    </row>
    <row r="4702" spans="1:6" x14ac:dyDescent="0.15">
      <c r="A4702" s="2" t="s">
        <v>50</v>
      </c>
      <c r="B4702" s="2" t="s">
        <v>51</v>
      </c>
      <c r="C4702" s="3" t="s">
        <v>23</v>
      </c>
      <c r="D4702" s="3" t="s">
        <v>24</v>
      </c>
      <c r="E4702" s="3">
        <v>1997</v>
      </c>
      <c r="F4702" s="4">
        <v>37004.638816009006</v>
      </c>
    </row>
    <row r="4703" spans="1:6" x14ac:dyDescent="0.15">
      <c r="A4703" s="2" t="s">
        <v>50</v>
      </c>
      <c r="B4703" s="2" t="s">
        <v>51</v>
      </c>
      <c r="C4703" s="3" t="s">
        <v>23</v>
      </c>
      <c r="D4703" s="3" t="s">
        <v>24</v>
      </c>
      <c r="E4703" s="3">
        <v>1998</v>
      </c>
      <c r="F4703" s="4">
        <v>40282.844845865904</v>
      </c>
    </row>
    <row r="4704" spans="1:6" x14ac:dyDescent="0.15">
      <c r="A4704" s="2" t="s">
        <v>50</v>
      </c>
      <c r="B4704" s="2" t="s">
        <v>51</v>
      </c>
      <c r="C4704" s="3" t="s">
        <v>23</v>
      </c>
      <c r="D4704" s="3" t="s">
        <v>24</v>
      </c>
      <c r="E4704" s="3">
        <v>1999</v>
      </c>
      <c r="F4704" s="4">
        <v>41909.949178122864</v>
      </c>
    </row>
    <row r="4705" spans="1:6" x14ac:dyDescent="0.15">
      <c r="A4705" s="2" t="s">
        <v>50</v>
      </c>
      <c r="B4705" s="2" t="s">
        <v>51</v>
      </c>
      <c r="C4705" s="3" t="s">
        <v>23</v>
      </c>
      <c r="D4705" s="3" t="s">
        <v>24</v>
      </c>
      <c r="E4705" s="3">
        <v>2000</v>
      </c>
      <c r="F4705" s="4">
        <v>41555.366133194861</v>
      </c>
    </row>
    <row r="4706" spans="1:6" x14ac:dyDescent="0.15">
      <c r="A4706" s="2" t="s">
        <v>50</v>
      </c>
      <c r="B4706" s="2" t="s">
        <v>51</v>
      </c>
      <c r="C4706" s="3" t="s">
        <v>23</v>
      </c>
      <c r="D4706" s="3" t="s">
        <v>24</v>
      </c>
      <c r="E4706" s="3">
        <v>2001</v>
      </c>
      <c r="F4706" s="4">
        <v>42349.198731827069</v>
      </c>
    </row>
    <row r="4707" spans="1:6" x14ac:dyDescent="0.15">
      <c r="A4707" s="2" t="s">
        <v>50</v>
      </c>
      <c r="B4707" s="2" t="s">
        <v>51</v>
      </c>
      <c r="C4707" s="3" t="s">
        <v>23</v>
      </c>
      <c r="D4707" s="3" t="s">
        <v>24</v>
      </c>
      <c r="E4707" s="3">
        <v>2002</v>
      </c>
      <c r="F4707" s="4">
        <v>41246.21818146771</v>
      </c>
    </row>
    <row r="4708" spans="1:6" x14ac:dyDescent="0.15">
      <c r="A4708" s="2" t="s">
        <v>50</v>
      </c>
      <c r="B4708" s="2" t="s">
        <v>51</v>
      </c>
      <c r="C4708" s="3" t="s">
        <v>23</v>
      </c>
      <c r="D4708" s="3" t="s">
        <v>24</v>
      </c>
      <c r="E4708" s="3">
        <v>2003</v>
      </c>
      <c r="F4708" s="4">
        <v>41123.67862634224</v>
      </c>
    </row>
    <row r="4709" spans="1:6" x14ac:dyDescent="0.15">
      <c r="A4709" s="2" t="s">
        <v>50</v>
      </c>
      <c r="B4709" s="2" t="s">
        <v>51</v>
      </c>
      <c r="C4709" s="3" t="s">
        <v>23</v>
      </c>
      <c r="D4709" s="3" t="s">
        <v>24</v>
      </c>
      <c r="E4709" s="3">
        <v>2004</v>
      </c>
      <c r="F4709" s="4">
        <v>44514.42155337955</v>
      </c>
    </row>
    <row r="4710" spans="1:6" x14ac:dyDescent="0.15">
      <c r="A4710" s="2" t="s">
        <v>50</v>
      </c>
      <c r="B4710" s="2" t="s">
        <v>51</v>
      </c>
      <c r="C4710" s="3" t="s">
        <v>23</v>
      </c>
      <c r="D4710" s="3" t="s">
        <v>24</v>
      </c>
      <c r="E4710" s="3">
        <v>2005</v>
      </c>
      <c r="F4710" s="4">
        <v>48376.864724904146</v>
      </c>
    </row>
    <row r="4711" spans="1:6" x14ac:dyDescent="0.15">
      <c r="A4711" s="2" t="s">
        <v>50</v>
      </c>
      <c r="B4711" s="2" t="s">
        <v>51</v>
      </c>
      <c r="C4711" s="3" t="s">
        <v>23</v>
      </c>
      <c r="D4711" s="3" t="s">
        <v>24</v>
      </c>
      <c r="E4711" s="3">
        <v>2006</v>
      </c>
      <c r="F4711" s="4">
        <v>50464.232111429003</v>
      </c>
    </row>
    <row r="4712" spans="1:6" x14ac:dyDescent="0.15">
      <c r="A4712" s="2" t="s">
        <v>50</v>
      </c>
      <c r="B4712" s="2" t="s">
        <v>51</v>
      </c>
      <c r="C4712" s="3" t="s">
        <v>23</v>
      </c>
      <c r="D4712" s="3" t="s">
        <v>24</v>
      </c>
      <c r="E4712" s="3">
        <v>2007</v>
      </c>
      <c r="F4712" s="4">
        <v>51290.661950165966</v>
      </c>
    </row>
    <row r="4713" spans="1:6" x14ac:dyDescent="0.15">
      <c r="A4713" s="2" t="s">
        <v>50</v>
      </c>
      <c r="B4713" s="2" t="s">
        <v>51</v>
      </c>
      <c r="C4713" s="3" t="s">
        <v>23</v>
      </c>
      <c r="D4713" s="3" t="s">
        <v>24</v>
      </c>
      <c r="E4713" s="3">
        <v>2008</v>
      </c>
      <c r="F4713" s="4">
        <v>56727.161501225652</v>
      </c>
    </row>
    <row r="4714" spans="1:6" x14ac:dyDescent="0.15">
      <c r="A4714" s="2" t="s">
        <v>50</v>
      </c>
      <c r="B4714" s="2" t="s">
        <v>51</v>
      </c>
      <c r="C4714" s="3" t="s">
        <v>23</v>
      </c>
      <c r="D4714" s="3" t="s">
        <v>24</v>
      </c>
      <c r="E4714" s="3">
        <v>2009</v>
      </c>
      <c r="F4714" s="4">
        <v>47527.314656618</v>
      </c>
    </row>
    <row r="4715" spans="1:6" x14ac:dyDescent="0.15">
      <c r="A4715" s="2" t="s">
        <v>50</v>
      </c>
      <c r="B4715" s="2" t="s">
        <v>51</v>
      </c>
      <c r="C4715" s="3" t="s">
        <v>23</v>
      </c>
      <c r="D4715" s="3" t="s">
        <v>24</v>
      </c>
      <c r="E4715" s="3">
        <v>2010</v>
      </c>
      <c r="F4715" s="4">
        <v>43199.735773761582</v>
      </c>
    </row>
    <row r="4716" spans="1:6" x14ac:dyDescent="0.15">
      <c r="A4716" s="2" t="s">
        <v>50</v>
      </c>
      <c r="B4716" s="2" t="s">
        <v>51</v>
      </c>
      <c r="C4716" s="3" t="s">
        <v>23</v>
      </c>
      <c r="D4716" s="3" t="s">
        <v>24</v>
      </c>
      <c r="E4716" s="3">
        <v>2011</v>
      </c>
      <c r="F4716" s="4">
        <v>44159.026305050793</v>
      </c>
    </row>
    <row r="4717" spans="1:6" x14ac:dyDescent="0.15">
      <c r="A4717" s="2" t="s">
        <v>50</v>
      </c>
      <c r="B4717" s="2" t="s">
        <v>51</v>
      </c>
      <c r="C4717" s="3" t="s">
        <v>23</v>
      </c>
      <c r="D4717" s="3" t="s">
        <v>24</v>
      </c>
      <c r="E4717" s="3">
        <v>2012</v>
      </c>
      <c r="F4717" s="4">
        <v>45183.180708432621</v>
      </c>
    </row>
    <row r="4718" spans="1:6" x14ac:dyDescent="0.15">
      <c r="A4718" s="2" t="s">
        <v>50</v>
      </c>
      <c r="B4718" s="2" t="s">
        <v>51</v>
      </c>
      <c r="C4718" s="3" t="s">
        <v>23</v>
      </c>
      <c r="D4718" s="3" t="s">
        <v>24</v>
      </c>
      <c r="E4718" s="3">
        <v>2013</v>
      </c>
      <c r="F4718" s="4">
        <v>45895.58112027678</v>
      </c>
    </row>
    <row r="4719" spans="1:6" x14ac:dyDescent="0.15">
      <c r="A4719" s="2" t="s">
        <v>50</v>
      </c>
      <c r="B4719" s="2" t="s">
        <v>51</v>
      </c>
      <c r="C4719" s="3" t="s">
        <v>23</v>
      </c>
      <c r="D4719" s="3" t="s">
        <v>24</v>
      </c>
      <c r="E4719" s="3">
        <v>2014</v>
      </c>
      <c r="F4719" s="4">
        <v>47117.697746877609</v>
      </c>
    </row>
    <row r="4720" spans="1:6" x14ac:dyDescent="0.15">
      <c r="A4720" s="2" t="s">
        <v>50</v>
      </c>
      <c r="B4720" s="2" t="s">
        <v>51</v>
      </c>
      <c r="C4720" s="3" t="s">
        <v>23</v>
      </c>
      <c r="D4720" s="3" t="s">
        <v>24</v>
      </c>
      <c r="E4720" s="3">
        <v>2015</v>
      </c>
      <c r="F4720" s="4">
        <v>51069.502466744183</v>
      </c>
    </row>
    <row r="4721" spans="1:6" x14ac:dyDescent="0.15">
      <c r="A4721" s="2" t="s">
        <v>50</v>
      </c>
      <c r="B4721" s="2" t="s">
        <v>51</v>
      </c>
      <c r="C4721" s="3" t="s">
        <v>23</v>
      </c>
      <c r="D4721" s="3" t="s">
        <v>24</v>
      </c>
      <c r="E4721" s="3">
        <v>2016</v>
      </c>
      <c r="F4721" s="4">
        <v>54586.535491156086</v>
      </c>
    </row>
    <row r="4722" spans="1:6" x14ac:dyDescent="0.15">
      <c r="A4722" s="2" t="s">
        <v>50</v>
      </c>
      <c r="B4722" s="2" t="s">
        <v>51</v>
      </c>
      <c r="C4722" s="3" t="s">
        <v>23</v>
      </c>
      <c r="D4722" s="3" t="s">
        <v>24</v>
      </c>
      <c r="E4722" s="3">
        <v>2017</v>
      </c>
      <c r="F4722" s="4">
        <v>57512.972899776614</v>
      </c>
    </row>
    <row r="4723" spans="1:6" x14ac:dyDescent="0.15">
      <c r="A4723" s="2" t="s">
        <v>50</v>
      </c>
      <c r="B4723" s="2" t="s">
        <v>51</v>
      </c>
      <c r="C4723" s="3" t="s">
        <v>23</v>
      </c>
      <c r="D4723" s="3" t="s">
        <v>24</v>
      </c>
      <c r="E4723" s="3">
        <v>2018</v>
      </c>
      <c r="F4723" s="4">
        <v>58350.578794106557</v>
      </c>
    </row>
    <row r="4724" spans="1:6" x14ac:dyDescent="0.15">
      <c r="A4724" s="2" t="s">
        <v>50</v>
      </c>
      <c r="B4724" s="2" t="s">
        <v>51</v>
      </c>
      <c r="C4724" s="3" t="s">
        <v>23</v>
      </c>
      <c r="D4724" s="3" t="s">
        <v>24</v>
      </c>
      <c r="E4724" s="3">
        <v>2019</v>
      </c>
      <c r="F4724" s="4">
        <v>58658.00136086376</v>
      </c>
    </row>
    <row r="4725" spans="1:6" x14ac:dyDescent="0.15">
      <c r="A4725" s="2" t="s">
        <v>50</v>
      </c>
      <c r="B4725" s="2" t="s">
        <v>51</v>
      </c>
      <c r="C4725" s="3" t="s">
        <v>25</v>
      </c>
      <c r="D4725" s="3" t="s">
        <v>26</v>
      </c>
      <c r="E4725" s="3">
        <v>1950</v>
      </c>
      <c r="F4725" s="4">
        <v>5585.1230869787214</v>
      </c>
    </row>
    <row r="4726" spans="1:6" x14ac:dyDescent="0.15">
      <c r="A4726" s="2" t="s">
        <v>50</v>
      </c>
      <c r="B4726" s="2" t="s">
        <v>51</v>
      </c>
      <c r="C4726" s="3" t="s">
        <v>25</v>
      </c>
      <c r="D4726" s="3" t="s">
        <v>26</v>
      </c>
      <c r="E4726" s="3">
        <v>1951</v>
      </c>
      <c r="F4726" s="4">
        <v>5431.9941845954054</v>
      </c>
    </row>
    <row r="4727" spans="1:6" x14ac:dyDescent="0.15">
      <c r="A4727" s="2" t="s">
        <v>50</v>
      </c>
      <c r="B4727" s="2" t="s">
        <v>51</v>
      </c>
      <c r="C4727" s="3" t="s">
        <v>25</v>
      </c>
      <c r="D4727" s="3" t="s">
        <v>26</v>
      </c>
      <c r="E4727" s="3">
        <v>1952</v>
      </c>
      <c r="F4727" s="4">
        <v>5826.1627472506698</v>
      </c>
    </row>
    <row r="4728" spans="1:6" x14ac:dyDescent="0.15">
      <c r="A4728" s="2" t="s">
        <v>50</v>
      </c>
      <c r="B4728" s="2" t="s">
        <v>51</v>
      </c>
      <c r="C4728" s="3" t="s">
        <v>25</v>
      </c>
      <c r="D4728" s="3" t="s">
        <v>26</v>
      </c>
      <c r="E4728" s="3">
        <v>1953</v>
      </c>
      <c r="F4728" s="4">
        <v>6135.2100595867623</v>
      </c>
    </row>
    <row r="4729" spans="1:6" x14ac:dyDescent="0.15">
      <c r="A4729" s="2" t="s">
        <v>50</v>
      </c>
      <c r="B4729" s="2" t="s">
        <v>51</v>
      </c>
      <c r="C4729" s="3" t="s">
        <v>25</v>
      </c>
      <c r="D4729" s="3" t="s">
        <v>26</v>
      </c>
      <c r="E4729" s="3">
        <v>1954</v>
      </c>
      <c r="F4729" s="4">
        <v>6224.7029611548023</v>
      </c>
    </row>
    <row r="4730" spans="1:6" x14ac:dyDescent="0.15">
      <c r="A4730" s="2" t="s">
        <v>50</v>
      </c>
      <c r="B4730" s="2" t="s">
        <v>51</v>
      </c>
      <c r="C4730" s="3" t="s">
        <v>25</v>
      </c>
      <c r="D4730" s="3" t="s">
        <v>26</v>
      </c>
      <c r="E4730" s="3">
        <v>1955</v>
      </c>
      <c r="F4730" s="4">
        <v>6368.1763767849061</v>
      </c>
    </row>
    <row r="4731" spans="1:6" x14ac:dyDescent="0.15">
      <c r="A4731" s="2" t="s">
        <v>50</v>
      </c>
      <c r="B4731" s="2" t="s">
        <v>51</v>
      </c>
      <c r="C4731" s="3" t="s">
        <v>25</v>
      </c>
      <c r="D4731" s="3" t="s">
        <v>26</v>
      </c>
      <c r="E4731" s="3">
        <v>1956</v>
      </c>
      <c r="F4731" s="4">
        <v>6311.448585905342</v>
      </c>
    </row>
    <row r="4732" spans="1:6" x14ac:dyDescent="0.15">
      <c r="A4732" s="2" t="s">
        <v>50</v>
      </c>
      <c r="B4732" s="2" t="s">
        <v>51</v>
      </c>
      <c r="C4732" s="3" t="s">
        <v>25</v>
      </c>
      <c r="D4732" s="3" t="s">
        <v>26</v>
      </c>
      <c r="E4732" s="3">
        <v>1957</v>
      </c>
      <c r="F4732" s="4">
        <v>6323.8433145378376</v>
      </c>
    </row>
    <row r="4733" spans="1:6" x14ac:dyDescent="0.15">
      <c r="A4733" s="2" t="s">
        <v>50</v>
      </c>
      <c r="B4733" s="2" t="s">
        <v>51</v>
      </c>
      <c r="C4733" s="3" t="s">
        <v>25</v>
      </c>
      <c r="D4733" s="3" t="s">
        <v>26</v>
      </c>
      <c r="E4733" s="3">
        <v>1958</v>
      </c>
      <c r="F4733" s="4">
        <v>6383.2700879791491</v>
      </c>
    </row>
    <row r="4734" spans="1:6" x14ac:dyDescent="0.15">
      <c r="A4734" s="2" t="s">
        <v>50</v>
      </c>
      <c r="B4734" s="2" t="s">
        <v>51</v>
      </c>
      <c r="C4734" s="3" t="s">
        <v>25</v>
      </c>
      <c r="D4734" s="3" t="s">
        <v>26</v>
      </c>
      <c r="E4734" s="3">
        <v>1959</v>
      </c>
      <c r="F4734" s="4">
        <v>6747.3511016677076</v>
      </c>
    </row>
    <row r="4735" spans="1:6" x14ac:dyDescent="0.15">
      <c r="A4735" s="2" t="s">
        <v>50</v>
      </c>
      <c r="B4735" s="2" t="s">
        <v>51</v>
      </c>
      <c r="C4735" s="3" t="s">
        <v>25</v>
      </c>
      <c r="D4735" s="3" t="s">
        <v>26</v>
      </c>
      <c r="E4735" s="3">
        <v>1960</v>
      </c>
      <c r="F4735" s="4">
        <v>7065.146144418939</v>
      </c>
    </row>
    <row r="4736" spans="1:6" x14ac:dyDescent="0.15">
      <c r="A4736" s="2" t="s">
        <v>50</v>
      </c>
      <c r="B4736" s="2" t="s">
        <v>51</v>
      </c>
      <c r="C4736" s="3" t="s">
        <v>25</v>
      </c>
      <c r="D4736" s="3" t="s">
        <v>26</v>
      </c>
      <c r="E4736" s="3">
        <v>1961</v>
      </c>
      <c r="F4736" s="4">
        <v>7449.7194878704122</v>
      </c>
    </row>
    <row r="4737" spans="1:6" x14ac:dyDescent="0.15">
      <c r="A4737" s="2" t="s">
        <v>50</v>
      </c>
      <c r="B4737" s="2" t="s">
        <v>51</v>
      </c>
      <c r="C4737" s="3" t="s">
        <v>25</v>
      </c>
      <c r="D4737" s="3" t="s">
        <v>26</v>
      </c>
      <c r="E4737" s="3">
        <v>1962</v>
      </c>
      <c r="F4737" s="4">
        <v>7640.1437683632712</v>
      </c>
    </row>
    <row r="4738" spans="1:6" x14ac:dyDescent="0.15">
      <c r="A4738" s="2" t="s">
        <v>50</v>
      </c>
      <c r="B4738" s="2" t="s">
        <v>51</v>
      </c>
      <c r="C4738" s="3" t="s">
        <v>25</v>
      </c>
      <c r="D4738" s="3" t="s">
        <v>26</v>
      </c>
      <c r="E4738" s="3">
        <v>1963</v>
      </c>
      <c r="F4738" s="4">
        <v>7938.1098122700205</v>
      </c>
    </row>
    <row r="4739" spans="1:6" x14ac:dyDescent="0.15">
      <c r="A4739" s="2" t="s">
        <v>50</v>
      </c>
      <c r="B4739" s="2" t="s">
        <v>51</v>
      </c>
      <c r="C4739" s="3" t="s">
        <v>25</v>
      </c>
      <c r="D4739" s="3" t="s">
        <v>26</v>
      </c>
      <c r="E4739" s="3">
        <v>1964</v>
      </c>
      <c r="F4739" s="4">
        <v>8278.042982793846</v>
      </c>
    </row>
    <row r="4740" spans="1:6" x14ac:dyDescent="0.15">
      <c r="A4740" s="2" t="s">
        <v>50</v>
      </c>
      <c r="B4740" s="2" t="s">
        <v>51</v>
      </c>
      <c r="C4740" s="3" t="s">
        <v>25</v>
      </c>
      <c r="D4740" s="3" t="s">
        <v>26</v>
      </c>
      <c r="E4740" s="3">
        <v>1965</v>
      </c>
      <c r="F4740" s="4">
        <v>8362.6280875127122</v>
      </c>
    </row>
    <row r="4741" spans="1:6" x14ac:dyDescent="0.15">
      <c r="A4741" s="2" t="s">
        <v>50</v>
      </c>
      <c r="B4741" s="2" t="s">
        <v>51</v>
      </c>
      <c r="C4741" s="3" t="s">
        <v>25</v>
      </c>
      <c r="D4741" s="3" t="s">
        <v>26</v>
      </c>
      <c r="E4741" s="3">
        <v>1966</v>
      </c>
      <c r="F4741" s="4">
        <v>8554.6780253234119</v>
      </c>
    </row>
    <row r="4742" spans="1:6" x14ac:dyDescent="0.15">
      <c r="A4742" s="2" t="s">
        <v>50</v>
      </c>
      <c r="B4742" s="2" t="s">
        <v>51</v>
      </c>
      <c r="C4742" s="3" t="s">
        <v>25</v>
      </c>
      <c r="D4742" s="3" t="s">
        <v>26</v>
      </c>
      <c r="E4742" s="3">
        <v>1967</v>
      </c>
      <c r="F4742" s="4">
        <v>9084.5228432266922</v>
      </c>
    </row>
    <row r="4743" spans="1:6" x14ac:dyDescent="0.15">
      <c r="A4743" s="2" t="s">
        <v>50</v>
      </c>
      <c r="B4743" s="2" t="s">
        <v>51</v>
      </c>
      <c r="C4743" s="3" t="s">
        <v>25</v>
      </c>
      <c r="D4743" s="3" t="s">
        <v>26</v>
      </c>
      <c r="E4743" s="3">
        <v>1968</v>
      </c>
      <c r="F4743" s="4">
        <v>9675.8175321120034</v>
      </c>
    </row>
    <row r="4744" spans="1:6" x14ac:dyDescent="0.15">
      <c r="A4744" s="2" t="s">
        <v>50</v>
      </c>
      <c r="B4744" s="2" t="s">
        <v>51</v>
      </c>
      <c r="C4744" s="3" t="s">
        <v>25</v>
      </c>
      <c r="D4744" s="3" t="s">
        <v>26</v>
      </c>
      <c r="E4744" s="3">
        <v>1969</v>
      </c>
      <c r="F4744" s="4">
        <v>10182.605499880552</v>
      </c>
    </row>
    <row r="4745" spans="1:6" x14ac:dyDescent="0.15">
      <c r="A4745" s="2" t="s">
        <v>50</v>
      </c>
      <c r="B4745" s="2" t="s">
        <v>51</v>
      </c>
      <c r="C4745" s="3" t="s">
        <v>25</v>
      </c>
      <c r="D4745" s="3" t="s">
        <v>26</v>
      </c>
      <c r="E4745" s="3">
        <v>1970</v>
      </c>
      <c r="F4745" s="4">
        <v>10255.850865899401</v>
      </c>
    </row>
    <row r="4746" spans="1:6" x14ac:dyDescent="0.15">
      <c r="A4746" s="2" t="s">
        <v>50</v>
      </c>
      <c r="B4746" s="2" t="s">
        <v>51</v>
      </c>
      <c r="C4746" s="3" t="s">
        <v>25</v>
      </c>
      <c r="D4746" s="3" t="s">
        <v>26</v>
      </c>
      <c r="E4746" s="3">
        <v>1971</v>
      </c>
      <c r="F4746" s="4">
        <v>10585.8924149431</v>
      </c>
    </row>
    <row r="4747" spans="1:6" x14ac:dyDescent="0.15">
      <c r="A4747" s="2" t="s">
        <v>50</v>
      </c>
      <c r="B4747" s="2" t="s">
        <v>51</v>
      </c>
      <c r="C4747" s="3" t="s">
        <v>25</v>
      </c>
      <c r="D4747" s="3" t="s">
        <v>26</v>
      </c>
      <c r="E4747" s="3">
        <v>1972</v>
      </c>
      <c r="F4747" s="4">
        <v>11435.281408899051</v>
      </c>
    </row>
    <row r="4748" spans="1:6" x14ac:dyDescent="0.15">
      <c r="A4748" s="2" t="s">
        <v>50</v>
      </c>
      <c r="B4748" s="2" t="s">
        <v>51</v>
      </c>
      <c r="C4748" s="3" t="s">
        <v>25</v>
      </c>
      <c r="D4748" s="3" t="s">
        <v>26</v>
      </c>
      <c r="E4748" s="3">
        <v>1973</v>
      </c>
      <c r="F4748" s="4">
        <v>12112.718393319885</v>
      </c>
    </row>
    <row r="4749" spans="1:6" x14ac:dyDescent="0.15">
      <c r="A4749" s="2" t="s">
        <v>50</v>
      </c>
      <c r="B4749" s="2" t="s">
        <v>51</v>
      </c>
      <c r="C4749" s="3" t="s">
        <v>25</v>
      </c>
      <c r="D4749" s="3" t="s">
        <v>26</v>
      </c>
      <c r="E4749" s="3">
        <v>1974</v>
      </c>
      <c r="F4749" s="4">
        <v>11308.002942152681</v>
      </c>
    </row>
    <row r="4750" spans="1:6" x14ac:dyDescent="0.15">
      <c r="A4750" s="2" t="s">
        <v>50</v>
      </c>
      <c r="B4750" s="2" t="s">
        <v>51</v>
      </c>
      <c r="C4750" s="3" t="s">
        <v>25</v>
      </c>
      <c r="D4750" s="3" t="s">
        <v>26</v>
      </c>
      <c r="E4750" s="3">
        <v>1975</v>
      </c>
      <c r="F4750" s="4">
        <v>11548.322788950956</v>
      </c>
    </row>
    <row r="4751" spans="1:6" x14ac:dyDescent="0.15">
      <c r="A4751" s="2" t="s">
        <v>50</v>
      </c>
      <c r="B4751" s="2" t="s">
        <v>51</v>
      </c>
      <c r="C4751" s="3" t="s">
        <v>25</v>
      </c>
      <c r="D4751" s="3" t="s">
        <v>26</v>
      </c>
      <c r="E4751" s="3">
        <v>1976</v>
      </c>
      <c r="F4751" s="4">
        <v>12005.638855406107</v>
      </c>
    </row>
    <row r="4752" spans="1:6" x14ac:dyDescent="0.15">
      <c r="A4752" s="2" t="s">
        <v>50</v>
      </c>
      <c r="B4752" s="2" t="s">
        <v>51</v>
      </c>
      <c r="C4752" s="3" t="s">
        <v>25</v>
      </c>
      <c r="D4752" s="3" t="s">
        <v>26</v>
      </c>
      <c r="E4752" s="3">
        <v>1977</v>
      </c>
      <c r="F4752" s="4">
        <v>12891.61229310885</v>
      </c>
    </row>
    <row r="4753" spans="1:6" x14ac:dyDescent="0.15">
      <c r="A4753" s="2" t="s">
        <v>50</v>
      </c>
      <c r="B4753" s="2" t="s">
        <v>51</v>
      </c>
      <c r="C4753" s="3" t="s">
        <v>25</v>
      </c>
      <c r="D4753" s="3" t="s">
        <v>26</v>
      </c>
      <c r="E4753" s="3">
        <v>1978</v>
      </c>
      <c r="F4753" s="4">
        <v>14033.405433128497</v>
      </c>
    </row>
    <row r="4754" spans="1:6" x14ac:dyDescent="0.15">
      <c r="A4754" s="2" t="s">
        <v>50</v>
      </c>
      <c r="B4754" s="2" t="s">
        <v>51</v>
      </c>
      <c r="C4754" s="3" t="s">
        <v>25</v>
      </c>
      <c r="D4754" s="3" t="s">
        <v>26</v>
      </c>
      <c r="E4754" s="3">
        <v>1979</v>
      </c>
      <c r="F4754" s="4">
        <v>14360.19975284298</v>
      </c>
    </row>
    <row r="4755" spans="1:6" x14ac:dyDescent="0.15">
      <c r="A4755" s="2" t="s">
        <v>50</v>
      </c>
      <c r="B4755" s="2" t="s">
        <v>51</v>
      </c>
      <c r="C4755" s="3" t="s">
        <v>25</v>
      </c>
      <c r="D4755" s="3" t="s">
        <v>26</v>
      </c>
      <c r="E4755" s="3">
        <v>1980</v>
      </c>
      <c r="F4755" s="4">
        <v>14385.58966658158</v>
      </c>
    </row>
    <row r="4756" spans="1:6" x14ac:dyDescent="0.15">
      <c r="A4756" s="2" t="s">
        <v>50</v>
      </c>
      <c r="B4756" s="2" t="s">
        <v>51</v>
      </c>
      <c r="C4756" s="3" t="s">
        <v>25</v>
      </c>
      <c r="D4756" s="3" t="s">
        <v>26</v>
      </c>
      <c r="E4756" s="3">
        <v>1981</v>
      </c>
      <c r="F4756" s="4">
        <v>14380.083988453596</v>
      </c>
    </row>
    <row r="4757" spans="1:6" x14ac:dyDescent="0.15">
      <c r="A4757" s="2" t="s">
        <v>50</v>
      </c>
      <c r="B4757" s="2" t="s">
        <v>51</v>
      </c>
      <c r="C4757" s="3" t="s">
        <v>25</v>
      </c>
      <c r="D4757" s="3" t="s">
        <v>26</v>
      </c>
      <c r="E4757" s="3">
        <v>1982</v>
      </c>
      <c r="F4757" s="4">
        <v>14632.003428628757</v>
      </c>
    </row>
    <row r="4758" spans="1:6" x14ac:dyDescent="0.15">
      <c r="A4758" s="2" t="s">
        <v>50</v>
      </c>
      <c r="B4758" s="2" t="s">
        <v>51</v>
      </c>
      <c r="C4758" s="3" t="s">
        <v>25</v>
      </c>
      <c r="D4758" s="3" t="s">
        <v>26</v>
      </c>
      <c r="E4758" s="3">
        <v>1983</v>
      </c>
      <c r="F4758" s="4">
        <v>14529.83122658759</v>
      </c>
    </row>
    <row r="4759" spans="1:6" x14ac:dyDescent="0.15">
      <c r="A4759" s="2" t="s">
        <v>50</v>
      </c>
      <c r="B4759" s="2" t="s">
        <v>51</v>
      </c>
      <c r="C4759" s="3" t="s">
        <v>25</v>
      </c>
      <c r="D4759" s="3" t="s">
        <v>26</v>
      </c>
      <c r="E4759" s="3">
        <v>1984</v>
      </c>
      <c r="F4759" s="4">
        <v>14758.302281601131</v>
      </c>
    </row>
    <row r="4760" spans="1:6" x14ac:dyDescent="0.15">
      <c r="A4760" s="2" t="s">
        <v>50</v>
      </c>
      <c r="B4760" s="2" t="s">
        <v>51</v>
      </c>
      <c r="C4760" s="3" t="s">
        <v>25</v>
      </c>
      <c r="D4760" s="3" t="s">
        <v>26</v>
      </c>
      <c r="E4760" s="3">
        <v>1985</v>
      </c>
      <c r="F4760" s="4">
        <v>14933.942302844876</v>
      </c>
    </row>
    <row r="4761" spans="1:6" x14ac:dyDescent="0.15">
      <c r="A4761" s="2" t="s">
        <v>50</v>
      </c>
      <c r="B4761" s="2" t="s">
        <v>51</v>
      </c>
      <c r="C4761" s="3" t="s">
        <v>25</v>
      </c>
      <c r="D4761" s="3" t="s">
        <v>26</v>
      </c>
      <c r="E4761" s="3">
        <v>1986</v>
      </c>
      <c r="F4761" s="4">
        <v>15329.450335099144</v>
      </c>
    </row>
    <row r="4762" spans="1:6" x14ac:dyDescent="0.15">
      <c r="A4762" s="2" t="s">
        <v>50</v>
      </c>
      <c r="B4762" s="2" t="s">
        <v>51</v>
      </c>
      <c r="C4762" s="3" t="s">
        <v>25</v>
      </c>
      <c r="D4762" s="3" t="s">
        <v>26</v>
      </c>
      <c r="E4762" s="3">
        <v>1987</v>
      </c>
      <c r="F4762" s="4">
        <v>15967.875757147393</v>
      </c>
    </row>
    <row r="4763" spans="1:6" x14ac:dyDescent="0.15">
      <c r="A4763" s="2" t="s">
        <v>50</v>
      </c>
      <c r="B4763" s="2" t="s">
        <v>51</v>
      </c>
      <c r="C4763" s="3" t="s">
        <v>25</v>
      </c>
      <c r="D4763" s="3" t="s">
        <v>26</v>
      </c>
      <c r="E4763" s="3">
        <v>1988</v>
      </c>
      <c r="F4763" s="4">
        <v>16876.381129197354</v>
      </c>
    </row>
    <row r="4764" spans="1:6" x14ac:dyDescent="0.15">
      <c r="A4764" s="2" t="s">
        <v>50</v>
      </c>
      <c r="B4764" s="2" t="s">
        <v>51</v>
      </c>
      <c r="C4764" s="3" t="s">
        <v>25</v>
      </c>
      <c r="D4764" s="3" t="s">
        <v>26</v>
      </c>
      <c r="E4764" s="3">
        <v>1989</v>
      </c>
      <c r="F4764" s="4">
        <v>18316.356618243128</v>
      </c>
    </row>
    <row r="4765" spans="1:6" x14ac:dyDescent="0.15">
      <c r="A4765" s="2" t="s">
        <v>50</v>
      </c>
      <c r="B4765" s="2" t="s">
        <v>51</v>
      </c>
      <c r="C4765" s="3" t="s">
        <v>25</v>
      </c>
      <c r="D4765" s="3" t="s">
        <v>26</v>
      </c>
      <c r="E4765" s="3">
        <v>1990</v>
      </c>
      <c r="F4765" s="4">
        <v>19626.917874695413</v>
      </c>
    </row>
    <row r="4766" spans="1:6" x14ac:dyDescent="0.15">
      <c r="A4766" s="2" t="s">
        <v>50</v>
      </c>
      <c r="B4766" s="2" t="s">
        <v>51</v>
      </c>
      <c r="C4766" s="3" t="s">
        <v>25</v>
      </c>
      <c r="D4766" s="3" t="s">
        <v>26</v>
      </c>
      <c r="E4766" s="3">
        <v>1991</v>
      </c>
      <c r="F4766" s="4">
        <v>19894.743313121322</v>
      </c>
    </row>
    <row r="4767" spans="1:6" x14ac:dyDescent="0.15">
      <c r="A4767" s="2" t="s">
        <v>50</v>
      </c>
      <c r="B4767" s="2" t="s">
        <v>51</v>
      </c>
      <c r="C4767" s="3" t="s">
        <v>25</v>
      </c>
      <c r="D4767" s="3" t="s">
        <v>26</v>
      </c>
      <c r="E4767" s="3">
        <v>1992</v>
      </c>
      <c r="F4767" s="4">
        <v>20487.580768235959</v>
      </c>
    </row>
    <row r="4768" spans="1:6" x14ac:dyDescent="0.15">
      <c r="A4768" s="2" t="s">
        <v>50</v>
      </c>
      <c r="B4768" s="2" t="s">
        <v>51</v>
      </c>
      <c r="C4768" s="3" t="s">
        <v>25</v>
      </c>
      <c r="D4768" s="3" t="s">
        <v>26</v>
      </c>
      <c r="E4768" s="3">
        <v>1993</v>
      </c>
      <c r="F4768" s="4">
        <v>21512.125112526857</v>
      </c>
    </row>
    <row r="4769" spans="1:6" x14ac:dyDescent="0.15">
      <c r="A4769" s="2" t="s">
        <v>50</v>
      </c>
      <c r="B4769" s="2" t="s">
        <v>51</v>
      </c>
      <c r="C4769" s="3" t="s">
        <v>25</v>
      </c>
      <c r="D4769" s="3" t="s">
        <v>26</v>
      </c>
      <c r="E4769" s="3">
        <v>1994</v>
      </c>
      <c r="F4769" s="4">
        <v>22862.724052611164</v>
      </c>
    </row>
    <row r="4770" spans="1:6" x14ac:dyDescent="0.15">
      <c r="A4770" s="2" t="s">
        <v>50</v>
      </c>
      <c r="B4770" s="2" t="s">
        <v>51</v>
      </c>
      <c r="C4770" s="3" t="s">
        <v>25</v>
      </c>
      <c r="D4770" s="3" t="s">
        <v>26</v>
      </c>
      <c r="E4770" s="3">
        <v>1995</v>
      </c>
      <c r="F4770" s="4">
        <v>25647.196442500473</v>
      </c>
    </row>
    <row r="4771" spans="1:6" x14ac:dyDescent="0.15">
      <c r="A4771" s="2" t="s">
        <v>50</v>
      </c>
      <c r="B4771" s="2" t="s">
        <v>51</v>
      </c>
      <c r="C4771" s="3" t="s">
        <v>25</v>
      </c>
      <c r="D4771" s="3" t="s">
        <v>26</v>
      </c>
      <c r="E4771" s="3">
        <v>1996</v>
      </c>
      <c r="F4771" s="4">
        <v>27578.112632578759</v>
      </c>
    </row>
    <row r="4772" spans="1:6" x14ac:dyDescent="0.15">
      <c r="A4772" s="2" t="s">
        <v>50</v>
      </c>
      <c r="B4772" s="2" t="s">
        <v>51</v>
      </c>
      <c r="C4772" s="3" t="s">
        <v>25</v>
      </c>
      <c r="D4772" s="3" t="s">
        <v>26</v>
      </c>
      <c r="E4772" s="3">
        <v>1997</v>
      </c>
      <c r="F4772" s="4">
        <v>30806.577925505109</v>
      </c>
    </row>
    <row r="4773" spans="1:6" x14ac:dyDescent="0.15">
      <c r="A4773" s="2" t="s">
        <v>50</v>
      </c>
      <c r="B4773" s="2" t="s">
        <v>51</v>
      </c>
      <c r="C4773" s="3" t="s">
        <v>25</v>
      </c>
      <c r="D4773" s="3" t="s">
        <v>26</v>
      </c>
      <c r="E4773" s="3">
        <v>1998</v>
      </c>
      <c r="F4773" s="4">
        <v>34482.008539464659</v>
      </c>
    </row>
    <row r="4774" spans="1:6" x14ac:dyDescent="0.15">
      <c r="A4774" s="2" t="s">
        <v>50</v>
      </c>
      <c r="B4774" s="2" t="s">
        <v>51</v>
      </c>
      <c r="C4774" s="3" t="s">
        <v>25</v>
      </c>
      <c r="D4774" s="3" t="s">
        <v>26</v>
      </c>
      <c r="E4774" s="3">
        <v>1999</v>
      </c>
      <c r="F4774" s="4">
        <v>36912.085437956324</v>
      </c>
    </row>
    <row r="4775" spans="1:6" x14ac:dyDescent="0.15">
      <c r="A4775" s="2" t="s">
        <v>50</v>
      </c>
      <c r="B4775" s="2" t="s">
        <v>51</v>
      </c>
      <c r="C4775" s="3" t="s">
        <v>25</v>
      </c>
      <c r="D4775" s="3" t="s">
        <v>26</v>
      </c>
      <c r="E4775" s="3">
        <v>2000</v>
      </c>
      <c r="F4775" s="4">
        <v>39699.371785542193</v>
      </c>
    </row>
    <row r="4776" spans="1:6" x14ac:dyDescent="0.15">
      <c r="A4776" s="2" t="s">
        <v>50</v>
      </c>
      <c r="B4776" s="2" t="s">
        <v>51</v>
      </c>
      <c r="C4776" s="3" t="s">
        <v>25</v>
      </c>
      <c r="D4776" s="3" t="s">
        <v>26</v>
      </c>
      <c r="E4776" s="3">
        <v>2001</v>
      </c>
      <c r="F4776" s="4">
        <v>41215.942762629667</v>
      </c>
    </row>
    <row r="4777" spans="1:6" x14ac:dyDescent="0.15">
      <c r="A4777" s="2" t="s">
        <v>50</v>
      </c>
      <c r="B4777" s="2" t="s">
        <v>51</v>
      </c>
      <c r="C4777" s="3" t="s">
        <v>25</v>
      </c>
      <c r="D4777" s="3" t="s">
        <v>26</v>
      </c>
      <c r="E4777" s="3">
        <v>2002</v>
      </c>
      <c r="F4777" s="4">
        <v>42867.221432815473</v>
      </c>
    </row>
    <row r="4778" spans="1:6" x14ac:dyDescent="0.15">
      <c r="A4778" s="2" t="s">
        <v>50</v>
      </c>
      <c r="B4778" s="2" t="s">
        <v>51</v>
      </c>
      <c r="C4778" s="3" t="s">
        <v>25</v>
      </c>
      <c r="D4778" s="3" t="s">
        <v>26</v>
      </c>
      <c r="E4778" s="3">
        <v>2003</v>
      </c>
      <c r="F4778" s="4">
        <v>43247.470337249841</v>
      </c>
    </row>
    <row r="4779" spans="1:6" x14ac:dyDescent="0.15">
      <c r="A4779" s="2" t="s">
        <v>50</v>
      </c>
      <c r="B4779" s="2" t="s">
        <v>51</v>
      </c>
      <c r="C4779" s="3" t="s">
        <v>25</v>
      </c>
      <c r="D4779" s="3" t="s">
        <v>26</v>
      </c>
      <c r="E4779" s="3">
        <v>2004</v>
      </c>
      <c r="F4779" s="4">
        <v>44650.930662645107</v>
      </c>
    </row>
    <row r="4780" spans="1:6" x14ac:dyDescent="0.15">
      <c r="A4780" s="2" t="s">
        <v>50</v>
      </c>
      <c r="B4780" s="2" t="s">
        <v>51</v>
      </c>
      <c r="C4780" s="3" t="s">
        <v>25</v>
      </c>
      <c r="D4780" s="3" t="s">
        <v>26</v>
      </c>
      <c r="E4780" s="3">
        <v>2005</v>
      </c>
      <c r="F4780" s="4">
        <v>47210.593042200337</v>
      </c>
    </row>
    <row r="4781" spans="1:6" x14ac:dyDescent="0.15">
      <c r="A4781" s="2" t="s">
        <v>50</v>
      </c>
      <c r="B4781" s="2" t="s">
        <v>51</v>
      </c>
      <c r="C4781" s="3" t="s">
        <v>25</v>
      </c>
      <c r="D4781" s="3" t="s">
        <v>26</v>
      </c>
      <c r="E4781" s="3">
        <v>2006</v>
      </c>
      <c r="F4781" s="4">
        <v>51237.079178409425</v>
      </c>
    </row>
    <row r="4782" spans="1:6" x14ac:dyDescent="0.15">
      <c r="A4782" s="2" t="s">
        <v>50</v>
      </c>
      <c r="B4782" s="2" t="s">
        <v>51</v>
      </c>
      <c r="C4782" s="3" t="s">
        <v>25</v>
      </c>
      <c r="D4782" s="3" t="s">
        <v>26</v>
      </c>
      <c r="E4782" s="3">
        <v>2007</v>
      </c>
      <c r="F4782" s="4">
        <v>54765.958463373034</v>
      </c>
    </row>
    <row r="4783" spans="1:6" x14ac:dyDescent="0.15">
      <c r="A4783" s="2" t="s">
        <v>50</v>
      </c>
      <c r="B4783" s="2" t="s">
        <v>51</v>
      </c>
      <c r="C4783" s="3" t="s">
        <v>25</v>
      </c>
      <c r="D4783" s="3" t="s">
        <v>26</v>
      </c>
      <c r="E4783" s="3">
        <v>2008</v>
      </c>
      <c r="F4783" s="4">
        <v>50484.900688923954</v>
      </c>
    </row>
    <row r="4784" spans="1:6" x14ac:dyDescent="0.15">
      <c r="A4784" s="2" t="s">
        <v>50</v>
      </c>
      <c r="B4784" s="2" t="s">
        <v>51</v>
      </c>
      <c r="C4784" s="3" t="s">
        <v>25</v>
      </c>
      <c r="D4784" s="3" t="s">
        <v>26</v>
      </c>
      <c r="E4784" s="3">
        <v>2009</v>
      </c>
      <c r="F4784" s="4">
        <v>46458.716990212211</v>
      </c>
    </row>
    <row r="4785" spans="1:6" x14ac:dyDescent="0.15">
      <c r="A4785" s="2" t="s">
        <v>50</v>
      </c>
      <c r="B4785" s="2" t="s">
        <v>51</v>
      </c>
      <c r="C4785" s="3" t="s">
        <v>25</v>
      </c>
      <c r="D4785" s="3" t="s">
        <v>26</v>
      </c>
      <c r="E4785" s="3">
        <v>2010</v>
      </c>
      <c r="F4785" s="4">
        <v>47629.482666022006</v>
      </c>
    </row>
    <row r="4786" spans="1:6" x14ac:dyDescent="0.15">
      <c r="A4786" s="2" t="s">
        <v>50</v>
      </c>
      <c r="B4786" s="2" t="s">
        <v>51</v>
      </c>
      <c r="C4786" s="3" t="s">
        <v>25</v>
      </c>
      <c r="D4786" s="3" t="s">
        <v>26</v>
      </c>
      <c r="E4786" s="3">
        <v>2011</v>
      </c>
      <c r="F4786" s="4">
        <v>48759.915232825217</v>
      </c>
    </row>
    <row r="4787" spans="1:6" x14ac:dyDescent="0.15">
      <c r="A4787" s="2" t="s">
        <v>50</v>
      </c>
      <c r="B4787" s="2" t="s">
        <v>51</v>
      </c>
      <c r="C4787" s="3" t="s">
        <v>25</v>
      </c>
      <c r="D4787" s="3" t="s">
        <v>26</v>
      </c>
      <c r="E4787" s="3">
        <v>2012</v>
      </c>
      <c r="F4787" s="4">
        <v>50901.967265729472</v>
      </c>
    </row>
    <row r="4788" spans="1:6" x14ac:dyDescent="0.15">
      <c r="A4788" s="2" t="s">
        <v>50</v>
      </c>
      <c r="B4788" s="2" t="s">
        <v>51</v>
      </c>
      <c r="C4788" s="3" t="s">
        <v>25</v>
      </c>
      <c r="D4788" s="3" t="s">
        <v>26</v>
      </c>
      <c r="E4788" s="3">
        <v>2013</v>
      </c>
      <c r="F4788" s="4">
        <v>50633.625023887311</v>
      </c>
    </row>
    <row r="4789" spans="1:6" x14ac:dyDescent="0.15">
      <c r="A4789" s="2" t="s">
        <v>50</v>
      </c>
      <c r="B4789" s="2" t="s">
        <v>51</v>
      </c>
      <c r="C4789" s="3" t="s">
        <v>25</v>
      </c>
      <c r="D4789" s="3" t="s">
        <v>26</v>
      </c>
      <c r="E4789" s="3">
        <v>2014</v>
      </c>
      <c r="F4789" s="4">
        <v>54350.695095836381</v>
      </c>
    </row>
    <row r="4790" spans="1:6" x14ac:dyDescent="0.15">
      <c r="A4790" s="2" t="s">
        <v>50</v>
      </c>
      <c r="B4790" s="2" t="s">
        <v>51</v>
      </c>
      <c r="C4790" s="3" t="s">
        <v>25</v>
      </c>
      <c r="D4790" s="3" t="s">
        <v>26</v>
      </c>
      <c r="E4790" s="3">
        <v>2015</v>
      </c>
      <c r="F4790" s="4">
        <v>75574.700290708613</v>
      </c>
    </row>
    <row r="4791" spans="1:6" x14ac:dyDescent="0.15">
      <c r="A4791" s="2" t="s">
        <v>50</v>
      </c>
      <c r="B4791" s="2" t="s">
        <v>51</v>
      </c>
      <c r="C4791" s="3" t="s">
        <v>25</v>
      </c>
      <c r="D4791" s="3" t="s">
        <v>26</v>
      </c>
      <c r="E4791" s="3">
        <v>2016</v>
      </c>
      <c r="F4791" s="4">
        <v>81179.368747975575</v>
      </c>
    </row>
    <row r="4792" spans="1:6" x14ac:dyDescent="0.15">
      <c r="A4792" s="2" t="s">
        <v>50</v>
      </c>
      <c r="B4792" s="2" t="s">
        <v>51</v>
      </c>
      <c r="C4792" s="3" t="s">
        <v>25</v>
      </c>
      <c r="D4792" s="3" t="s">
        <v>26</v>
      </c>
      <c r="E4792" s="3">
        <v>2017</v>
      </c>
      <c r="F4792" s="4">
        <v>86224.280649210792</v>
      </c>
    </row>
    <row r="4793" spans="1:6" x14ac:dyDescent="0.15">
      <c r="A4793" s="2" t="s">
        <v>50</v>
      </c>
      <c r="B4793" s="2" t="s">
        <v>51</v>
      </c>
      <c r="C4793" s="3" t="s">
        <v>25</v>
      </c>
      <c r="D4793" s="3" t="s">
        <v>26</v>
      </c>
      <c r="E4793" s="3">
        <v>2018</v>
      </c>
      <c r="F4793" s="4">
        <v>90300.436944480753</v>
      </c>
    </row>
    <row r="4794" spans="1:6" x14ac:dyDescent="0.15">
      <c r="A4794" s="2" t="s">
        <v>50</v>
      </c>
      <c r="B4794" s="2" t="s">
        <v>51</v>
      </c>
      <c r="C4794" s="3" t="s">
        <v>25</v>
      </c>
      <c r="D4794" s="3" t="s">
        <v>26</v>
      </c>
      <c r="E4794" s="3">
        <v>2019</v>
      </c>
      <c r="F4794" s="4">
        <v>102353.63144253092</v>
      </c>
    </row>
    <row r="4795" spans="1:6" x14ac:dyDescent="0.15">
      <c r="A4795" s="2" t="s">
        <v>50</v>
      </c>
      <c r="B4795" s="2" t="s">
        <v>51</v>
      </c>
      <c r="C4795" s="3" t="s">
        <v>27</v>
      </c>
      <c r="D4795" s="3" t="s">
        <v>28</v>
      </c>
      <c r="E4795" s="3">
        <v>1950</v>
      </c>
      <c r="F4795" s="4">
        <v>4714.2654238482655</v>
      </c>
    </row>
    <row r="4796" spans="1:6" x14ac:dyDescent="0.15">
      <c r="A4796" s="2" t="s">
        <v>50</v>
      </c>
      <c r="B4796" s="2" t="s">
        <v>51</v>
      </c>
      <c r="C4796" s="3" t="s">
        <v>27</v>
      </c>
      <c r="D4796" s="3" t="s">
        <v>28</v>
      </c>
      <c r="E4796" s="3">
        <v>1951</v>
      </c>
      <c r="F4796" s="4">
        <v>5048.4512968831632</v>
      </c>
    </row>
    <row r="4797" spans="1:6" x14ac:dyDescent="0.15">
      <c r="A4797" s="2" t="s">
        <v>50</v>
      </c>
      <c r="B4797" s="2" t="s">
        <v>51</v>
      </c>
      <c r="C4797" s="3" t="s">
        <v>27</v>
      </c>
      <c r="D4797" s="3" t="s">
        <v>28</v>
      </c>
      <c r="E4797" s="3">
        <v>1952</v>
      </c>
      <c r="F4797" s="4">
        <v>5175.5590272317131</v>
      </c>
    </row>
    <row r="4798" spans="1:6" x14ac:dyDescent="0.15">
      <c r="A4798" s="2" t="s">
        <v>50</v>
      </c>
      <c r="B4798" s="2" t="s">
        <v>51</v>
      </c>
      <c r="C4798" s="3" t="s">
        <v>27</v>
      </c>
      <c r="D4798" s="3" t="s">
        <v>28</v>
      </c>
      <c r="E4798" s="3">
        <v>1953</v>
      </c>
      <c r="F4798" s="4">
        <v>5553.6977700154393</v>
      </c>
    </row>
    <row r="4799" spans="1:6" x14ac:dyDescent="0.15">
      <c r="A4799" s="2" t="s">
        <v>50</v>
      </c>
      <c r="B4799" s="2" t="s">
        <v>51</v>
      </c>
      <c r="C4799" s="3" t="s">
        <v>27</v>
      </c>
      <c r="D4799" s="3" t="s">
        <v>28</v>
      </c>
      <c r="E4799" s="3">
        <v>1954</v>
      </c>
      <c r="F4799" s="4">
        <v>5788.3338438715573</v>
      </c>
    </row>
    <row r="4800" spans="1:6" x14ac:dyDescent="0.15">
      <c r="A4800" s="2" t="s">
        <v>50</v>
      </c>
      <c r="B4800" s="2" t="s">
        <v>51</v>
      </c>
      <c r="C4800" s="3" t="s">
        <v>27</v>
      </c>
      <c r="D4800" s="3" t="s">
        <v>28</v>
      </c>
      <c r="E4800" s="3">
        <v>1955</v>
      </c>
      <c r="F4800" s="4">
        <v>6143.8490344708935</v>
      </c>
    </row>
    <row r="4801" spans="1:6" x14ac:dyDescent="0.15">
      <c r="A4801" s="2" t="s">
        <v>50</v>
      </c>
      <c r="B4801" s="2" t="s">
        <v>51</v>
      </c>
      <c r="C4801" s="3" t="s">
        <v>27</v>
      </c>
      <c r="D4801" s="3" t="s">
        <v>28</v>
      </c>
      <c r="E4801" s="3">
        <v>1956</v>
      </c>
      <c r="F4801" s="4">
        <v>6353.6783303550837</v>
      </c>
    </row>
    <row r="4802" spans="1:6" x14ac:dyDescent="0.15">
      <c r="A4802" s="2" t="s">
        <v>50</v>
      </c>
      <c r="B4802" s="2" t="s">
        <v>51</v>
      </c>
      <c r="C4802" s="3" t="s">
        <v>27</v>
      </c>
      <c r="D4802" s="3" t="s">
        <v>28</v>
      </c>
      <c r="E4802" s="3">
        <v>1957</v>
      </c>
      <c r="F4802" s="4">
        <v>6626.4898439884819</v>
      </c>
    </row>
    <row r="4803" spans="1:6" x14ac:dyDescent="0.15">
      <c r="A4803" s="2" t="s">
        <v>50</v>
      </c>
      <c r="B4803" s="2" t="s">
        <v>51</v>
      </c>
      <c r="C4803" s="3" t="s">
        <v>27</v>
      </c>
      <c r="D4803" s="3" t="s">
        <v>28</v>
      </c>
      <c r="E4803" s="3">
        <v>1958</v>
      </c>
      <c r="F4803" s="4">
        <v>6937.8214108187476</v>
      </c>
    </row>
    <row r="4804" spans="1:6" x14ac:dyDescent="0.15">
      <c r="A4804" s="2" t="s">
        <v>50</v>
      </c>
      <c r="B4804" s="2" t="s">
        <v>51</v>
      </c>
      <c r="C4804" s="3" t="s">
        <v>27</v>
      </c>
      <c r="D4804" s="3" t="s">
        <v>28</v>
      </c>
      <c r="E4804" s="3">
        <v>1959</v>
      </c>
      <c r="F4804" s="4">
        <v>7363.6901982378895</v>
      </c>
    </row>
    <row r="4805" spans="1:6" x14ac:dyDescent="0.15">
      <c r="A4805" s="2" t="s">
        <v>50</v>
      </c>
      <c r="B4805" s="2" t="s">
        <v>51</v>
      </c>
      <c r="C4805" s="3" t="s">
        <v>27</v>
      </c>
      <c r="D4805" s="3" t="s">
        <v>28</v>
      </c>
      <c r="E4805" s="3">
        <v>1960</v>
      </c>
      <c r="F4805" s="4">
        <v>7816.4577844073947</v>
      </c>
    </row>
    <row r="4806" spans="1:6" x14ac:dyDescent="0.15">
      <c r="A4806" s="2" t="s">
        <v>50</v>
      </c>
      <c r="B4806" s="2" t="s">
        <v>51</v>
      </c>
      <c r="C4806" s="3" t="s">
        <v>27</v>
      </c>
      <c r="D4806" s="3" t="s">
        <v>28</v>
      </c>
      <c r="E4806" s="3">
        <v>1961</v>
      </c>
      <c r="F4806" s="4">
        <v>8450.2194891541058</v>
      </c>
    </row>
    <row r="4807" spans="1:6" x14ac:dyDescent="0.15">
      <c r="A4807" s="2" t="s">
        <v>50</v>
      </c>
      <c r="B4807" s="2" t="s">
        <v>51</v>
      </c>
      <c r="C4807" s="3" t="s">
        <v>27</v>
      </c>
      <c r="D4807" s="3" t="s">
        <v>28</v>
      </c>
      <c r="E4807" s="3">
        <v>1962</v>
      </c>
      <c r="F4807" s="4">
        <v>8898.5001789497983</v>
      </c>
    </row>
    <row r="4808" spans="1:6" x14ac:dyDescent="0.15">
      <c r="A4808" s="2" t="s">
        <v>50</v>
      </c>
      <c r="B4808" s="2" t="s">
        <v>51</v>
      </c>
      <c r="C4808" s="3" t="s">
        <v>27</v>
      </c>
      <c r="D4808" s="3" t="s">
        <v>28</v>
      </c>
      <c r="E4808" s="3">
        <v>1963</v>
      </c>
      <c r="F4808" s="4">
        <v>9304.8246800118104</v>
      </c>
    </row>
    <row r="4809" spans="1:6" x14ac:dyDescent="0.15">
      <c r="A4809" s="2" t="s">
        <v>50</v>
      </c>
      <c r="B4809" s="2" t="s">
        <v>51</v>
      </c>
      <c r="C4809" s="3" t="s">
        <v>27</v>
      </c>
      <c r="D4809" s="3" t="s">
        <v>28</v>
      </c>
      <c r="E4809" s="3">
        <v>1964</v>
      </c>
      <c r="F4809" s="4">
        <v>9488.7857173666307</v>
      </c>
    </row>
    <row r="4810" spans="1:6" x14ac:dyDescent="0.15">
      <c r="A4810" s="2" t="s">
        <v>50</v>
      </c>
      <c r="B4810" s="2" t="s">
        <v>51</v>
      </c>
      <c r="C4810" s="3" t="s">
        <v>27</v>
      </c>
      <c r="D4810" s="3" t="s">
        <v>28</v>
      </c>
      <c r="E4810" s="3">
        <v>1965</v>
      </c>
      <c r="F4810" s="4">
        <v>9683.2328663788321</v>
      </c>
    </row>
    <row r="4811" spans="1:6" x14ac:dyDescent="0.15">
      <c r="A4811" s="2" t="s">
        <v>50</v>
      </c>
      <c r="B4811" s="2" t="s">
        <v>51</v>
      </c>
      <c r="C4811" s="3" t="s">
        <v>27</v>
      </c>
      <c r="D4811" s="3" t="s">
        <v>28</v>
      </c>
      <c r="E4811" s="3">
        <v>1966</v>
      </c>
      <c r="F4811" s="4">
        <v>10158.302222591879</v>
      </c>
    </row>
    <row r="4812" spans="1:6" x14ac:dyDescent="0.15">
      <c r="A4812" s="2" t="s">
        <v>50</v>
      </c>
      <c r="B4812" s="2" t="s">
        <v>51</v>
      </c>
      <c r="C4812" s="3" t="s">
        <v>27</v>
      </c>
      <c r="D4812" s="3" t="s">
        <v>28</v>
      </c>
      <c r="E4812" s="3">
        <v>1967</v>
      </c>
      <c r="F4812" s="4">
        <v>10837.552074271936</v>
      </c>
    </row>
    <row r="4813" spans="1:6" x14ac:dyDescent="0.15">
      <c r="A4813" s="2" t="s">
        <v>50</v>
      </c>
      <c r="B4813" s="2" t="s">
        <v>51</v>
      </c>
      <c r="C4813" s="3" t="s">
        <v>27</v>
      </c>
      <c r="D4813" s="3" t="s">
        <v>28</v>
      </c>
      <c r="E4813" s="3">
        <v>1968</v>
      </c>
      <c r="F4813" s="4">
        <v>11462.762139329467</v>
      </c>
    </row>
    <row r="4814" spans="1:6" x14ac:dyDescent="0.15">
      <c r="A4814" s="2" t="s">
        <v>50</v>
      </c>
      <c r="B4814" s="2" t="s">
        <v>51</v>
      </c>
      <c r="C4814" s="3" t="s">
        <v>27</v>
      </c>
      <c r="D4814" s="3" t="s">
        <v>28</v>
      </c>
      <c r="E4814" s="3">
        <v>1969</v>
      </c>
      <c r="F4814" s="4">
        <v>12126.599704259484</v>
      </c>
    </row>
    <row r="4815" spans="1:6" x14ac:dyDescent="0.15">
      <c r="A4815" s="2" t="s">
        <v>50</v>
      </c>
      <c r="B4815" s="2" t="s">
        <v>51</v>
      </c>
      <c r="C4815" s="3" t="s">
        <v>27</v>
      </c>
      <c r="D4815" s="3" t="s">
        <v>28</v>
      </c>
      <c r="E4815" s="3">
        <v>1970</v>
      </c>
      <c r="F4815" s="4">
        <v>13746.184553742058</v>
      </c>
    </row>
    <row r="4816" spans="1:6" x14ac:dyDescent="0.15">
      <c r="A4816" s="2" t="s">
        <v>50</v>
      </c>
      <c r="B4816" s="2" t="s">
        <v>51</v>
      </c>
      <c r="C4816" s="3" t="s">
        <v>27</v>
      </c>
      <c r="D4816" s="3" t="s">
        <v>28</v>
      </c>
      <c r="E4816" s="3">
        <v>1971</v>
      </c>
      <c r="F4816" s="4">
        <v>13981.367007223051</v>
      </c>
    </row>
    <row r="4817" spans="1:6" x14ac:dyDescent="0.15">
      <c r="A4817" s="2" t="s">
        <v>50</v>
      </c>
      <c r="B4817" s="2" t="s">
        <v>51</v>
      </c>
      <c r="C4817" s="3" t="s">
        <v>27</v>
      </c>
      <c r="D4817" s="3" t="s">
        <v>28</v>
      </c>
      <c r="E4817" s="3">
        <v>1972</v>
      </c>
      <c r="F4817" s="4">
        <v>14619.942757241639</v>
      </c>
    </row>
    <row r="4818" spans="1:6" x14ac:dyDescent="0.15">
      <c r="A4818" s="2" t="s">
        <v>50</v>
      </c>
      <c r="B4818" s="2" t="s">
        <v>51</v>
      </c>
      <c r="C4818" s="3" t="s">
        <v>27</v>
      </c>
      <c r="D4818" s="3" t="s">
        <v>28</v>
      </c>
      <c r="E4818" s="3">
        <v>1973</v>
      </c>
      <c r="F4818" s="4">
        <v>15503.085249982529</v>
      </c>
    </row>
    <row r="4819" spans="1:6" x14ac:dyDescent="0.15">
      <c r="A4819" s="2" t="s">
        <v>50</v>
      </c>
      <c r="B4819" s="2" t="s">
        <v>51</v>
      </c>
      <c r="C4819" s="3" t="s">
        <v>27</v>
      </c>
      <c r="D4819" s="3" t="s">
        <v>28</v>
      </c>
      <c r="E4819" s="3">
        <v>1974</v>
      </c>
      <c r="F4819" s="4">
        <v>16073.034154172929</v>
      </c>
    </row>
    <row r="4820" spans="1:6" x14ac:dyDescent="0.15">
      <c r="A4820" s="2" t="s">
        <v>50</v>
      </c>
      <c r="B4820" s="2" t="s">
        <v>51</v>
      </c>
      <c r="C4820" s="3" t="s">
        <v>27</v>
      </c>
      <c r="D4820" s="3" t="s">
        <v>28</v>
      </c>
      <c r="E4820" s="3">
        <v>1975</v>
      </c>
      <c r="F4820" s="4">
        <v>15859.452111021452</v>
      </c>
    </row>
    <row r="4821" spans="1:6" x14ac:dyDescent="0.15">
      <c r="A4821" s="2" t="s">
        <v>50</v>
      </c>
      <c r="B4821" s="2" t="s">
        <v>51</v>
      </c>
      <c r="C4821" s="3" t="s">
        <v>27</v>
      </c>
      <c r="D4821" s="3" t="s">
        <v>28</v>
      </c>
      <c r="E4821" s="3">
        <v>1976</v>
      </c>
      <c r="F4821" s="4">
        <v>17220.088186176676</v>
      </c>
    </row>
    <row r="4822" spans="1:6" x14ac:dyDescent="0.15">
      <c r="A4822" s="2" t="s">
        <v>50</v>
      </c>
      <c r="B4822" s="2" t="s">
        <v>51</v>
      </c>
      <c r="C4822" s="3" t="s">
        <v>27</v>
      </c>
      <c r="D4822" s="3" t="s">
        <v>28</v>
      </c>
      <c r="E4822" s="3">
        <v>1977</v>
      </c>
      <c r="F4822" s="4">
        <v>18104.955987929265</v>
      </c>
    </row>
    <row r="4823" spans="1:6" x14ac:dyDescent="0.15">
      <c r="A4823" s="2" t="s">
        <v>50</v>
      </c>
      <c r="B4823" s="2" t="s">
        <v>51</v>
      </c>
      <c r="C4823" s="3" t="s">
        <v>27</v>
      </c>
      <c r="D4823" s="3" t="s">
        <v>28</v>
      </c>
      <c r="E4823" s="3">
        <v>1978</v>
      </c>
      <c r="F4823" s="4">
        <v>19159.674025858767</v>
      </c>
    </row>
    <row r="4824" spans="1:6" x14ac:dyDescent="0.15">
      <c r="A4824" s="2" t="s">
        <v>50</v>
      </c>
      <c r="B4824" s="2" t="s">
        <v>51</v>
      </c>
      <c r="C4824" s="3" t="s">
        <v>27</v>
      </c>
      <c r="D4824" s="3" t="s">
        <v>28</v>
      </c>
      <c r="E4824" s="3">
        <v>1979</v>
      </c>
      <c r="F4824" s="4">
        <v>20765.810799704675</v>
      </c>
    </row>
    <row r="4825" spans="1:6" x14ac:dyDescent="0.15">
      <c r="A4825" s="2" t="s">
        <v>50</v>
      </c>
      <c r="B4825" s="2" t="s">
        <v>51</v>
      </c>
      <c r="C4825" s="3" t="s">
        <v>27</v>
      </c>
      <c r="D4825" s="3" t="s">
        <v>28</v>
      </c>
      <c r="E4825" s="3">
        <v>1980</v>
      </c>
      <c r="F4825" s="4">
        <v>21916.102792953297</v>
      </c>
    </row>
    <row r="4826" spans="1:6" x14ac:dyDescent="0.15">
      <c r="A4826" s="2" t="s">
        <v>50</v>
      </c>
      <c r="B4826" s="2" t="s">
        <v>51</v>
      </c>
      <c r="C4826" s="3" t="s">
        <v>27</v>
      </c>
      <c r="D4826" s="3" t="s">
        <v>28</v>
      </c>
      <c r="E4826" s="3">
        <v>1981</v>
      </c>
      <c r="F4826" s="4">
        <v>21385.515046877405</v>
      </c>
    </row>
    <row r="4827" spans="1:6" x14ac:dyDescent="0.15">
      <c r="A4827" s="2" t="s">
        <v>50</v>
      </c>
      <c r="B4827" s="2" t="s">
        <v>51</v>
      </c>
      <c r="C4827" s="3" t="s">
        <v>27</v>
      </c>
      <c r="D4827" s="3" t="s">
        <v>28</v>
      </c>
      <c r="E4827" s="3">
        <v>1982</v>
      </c>
      <c r="F4827" s="4">
        <v>21190.833756628559</v>
      </c>
    </row>
    <row r="4828" spans="1:6" x14ac:dyDescent="0.15">
      <c r="A4828" s="2" t="s">
        <v>50</v>
      </c>
      <c r="B4828" s="2" t="s">
        <v>51</v>
      </c>
      <c r="C4828" s="3" t="s">
        <v>27</v>
      </c>
      <c r="D4828" s="3" t="s">
        <v>28</v>
      </c>
      <c r="E4828" s="3">
        <v>1983</v>
      </c>
      <c r="F4828" s="4">
        <v>21017.050113986108</v>
      </c>
    </row>
    <row r="4829" spans="1:6" x14ac:dyDescent="0.15">
      <c r="A4829" s="2" t="s">
        <v>50</v>
      </c>
      <c r="B4829" s="2" t="s">
        <v>51</v>
      </c>
      <c r="C4829" s="3" t="s">
        <v>27</v>
      </c>
      <c r="D4829" s="3" t="s">
        <v>28</v>
      </c>
      <c r="E4829" s="3">
        <v>1984</v>
      </c>
      <c r="F4829" s="4">
        <v>21286.521265965333</v>
      </c>
    </row>
    <row r="4830" spans="1:6" x14ac:dyDescent="0.15">
      <c r="A4830" s="2" t="s">
        <v>50</v>
      </c>
      <c r="B4830" s="2" t="s">
        <v>51</v>
      </c>
      <c r="C4830" s="3" t="s">
        <v>27</v>
      </c>
      <c r="D4830" s="3" t="s">
        <v>28</v>
      </c>
      <c r="E4830" s="3">
        <v>1985</v>
      </c>
      <c r="F4830" s="4">
        <v>21491.815201893947</v>
      </c>
    </row>
    <row r="4831" spans="1:6" x14ac:dyDescent="0.15">
      <c r="A4831" s="2" t="s">
        <v>50</v>
      </c>
      <c r="B4831" s="2" t="s">
        <v>51</v>
      </c>
      <c r="C4831" s="3" t="s">
        <v>27</v>
      </c>
      <c r="D4831" s="3" t="s">
        <v>28</v>
      </c>
      <c r="E4831" s="3">
        <v>1986</v>
      </c>
      <c r="F4831" s="4">
        <v>22860.177020781524</v>
      </c>
    </row>
    <row r="4832" spans="1:6" x14ac:dyDescent="0.15">
      <c r="A4832" s="2" t="s">
        <v>50</v>
      </c>
      <c r="B4832" s="2" t="s">
        <v>51</v>
      </c>
      <c r="C4832" s="3" t="s">
        <v>27</v>
      </c>
      <c r="D4832" s="3" t="s">
        <v>28</v>
      </c>
      <c r="E4832" s="3">
        <v>1987</v>
      </c>
      <c r="F4832" s="4">
        <v>23953.503525073902</v>
      </c>
    </row>
    <row r="4833" spans="1:6" x14ac:dyDescent="0.15">
      <c r="A4833" s="2" t="s">
        <v>50</v>
      </c>
      <c r="B4833" s="2" t="s">
        <v>51</v>
      </c>
      <c r="C4833" s="3" t="s">
        <v>27</v>
      </c>
      <c r="D4833" s="3" t="s">
        <v>28</v>
      </c>
      <c r="E4833" s="3">
        <v>1988</v>
      </c>
      <c r="F4833" s="4">
        <v>25161.567758130772</v>
      </c>
    </row>
    <row r="4834" spans="1:6" x14ac:dyDescent="0.15">
      <c r="A4834" s="2" t="s">
        <v>50</v>
      </c>
      <c r="B4834" s="2" t="s">
        <v>51</v>
      </c>
      <c r="C4834" s="3" t="s">
        <v>27</v>
      </c>
      <c r="D4834" s="3" t="s">
        <v>28</v>
      </c>
      <c r="E4834" s="3">
        <v>1989</v>
      </c>
      <c r="F4834" s="4">
        <v>26307.625302297336</v>
      </c>
    </row>
    <row r="4835" spans="1:6" x14ac:dyDescent="0.15">
      <c r="A4835" s="2" t="s">
        <v>50</v>
      </c>
      <c r="B4835" s="2" t="s">
        <v>51</v>
      </c>
      <c r="C4835" s="3" t="s">
        <v>27</v>
      </c>
      <c r="D4835" s="3" t="s">
        <v>28</v>
      </c>
      <c r="E4835" s="3">
        <v>1990</v>
      </c>
      <c r="F4835" s="4">
        <v>27360.732065405144</v>
      </c>
    </row>
    <row r="4836" spans="1:6" x14ac:dyDescent="0.15">
      <c r="A4836" s="2" t="s">
        <v>50</v>
      </c>
      <c r="B4836" s="2" t="s">
        <v>51</v>
      </c>
      <c r="C4836" s="3" t="s">
        <v>27</v>
      </c>
      <c r="D4836" s="3" t="s">
        <v>28</v>
      </c>
      <c r="E4836" s="3">
        <v>1991</v>
      </c>
      <c r="F4836" s="4">
        <v>28289.886723003088</v>
      </c>
    </row>
    <row r="4837" spans="1:6" x14ac:dyDescent="0.15">
      <c r="A4837" s="2" t="s">
        <v>50</v>
      </c>
      <c r="B4837" s="2" t="s">
        <v>51</v>
      </c>
      <c r="C4837" s="3" t="s">
        <v>27</v>
      </c>
      <c r="D4837" s="3" t="s">
        <v>28</v>
      </c>
      <c r="E4837" s="3">
        <v>1992</v>
      </c>
      <c r="F4837" s="4">
        <v>28731.749638369249</v>
      </c>
    </row>
    <row r="4838" spans="1:6" x14ac:dyDescent="0.15">
      <c r="A4838" s="2" t="s">
        <v>50</v>
      </c>
      <c r="B4838" s="2" t="s">
        <v>51</v>
      </c>
      <c r="C4838" s="3" t="s">
        <v>27</v>
      </c>
      <c r="D4838" s="3" t="s">
        <v>28</v>
      </c>
      <c r="E4838" s="3">
        <v>1993</v>
      </c>
      <c r="F4838" s="4">
        <v>28427.598018819423</v>
      </c>
    </row>
    <row r="4839" spans="1:6" x14ac:dyDescent="0.15">
      <c r="A4839" s="2" t="s">
        <v>50</v>
      </c>
      <c r="B4839" s="2" t="s">
        <v>51</v>
      </c>
      <c r="C4839" s="3" t="s">
        <v>27</v>
      </c>
      <c r="D4839" s="3" t="s">
        <v>28</v>
      </c>
      <c r="E4839" s="3">
        <v>1994</v>
      </c>
      <c r="F4839" s="4">
        <v>29465.896659014867</v>
      </c>
    </row>
    <row r="4840" spans="1:6" x14ac:dyDescent="0.15">
      <c r="A4840" s="2" t="s">
        <v>50</v>
      </c>
      <c r="B4840" s="2" t="s">
        <v>51</v>
      </c>
      <c r="C4840" s="3" t="s">
        <v>27</v>
      </c>
      <c r="D4840" s="3" t="s">
        <v>28</v>
      </c>
      <c r="E4840" s="3">
        <v>1995</v>
      </c>
      <c r="F4840" s="4">
        <v>30872.527792504647</v>
      </c>
    </row>
    <row r="4841" spans="1:6" x14ac:dyDescent="0.15">
      <c r="A4841" s="2" t="s">
        <v>50</v>
      </c>
      <c r="B4841" s="2" t="s">
        <v>51</v>
      </c>
      <c r="C4841" s="3" t="s">
        <v>27</v>
      </c>
      <c r="D4841" s="3" t="s">
        <v>28</v>
      </c>
      <c r="E4841" s="3">
        <v>1996</v>
      </c>
      <c r="F4841" s="4">
        <v>31416.922477743672</v>
      </c>
    </row>
    <row r="4842" spans="1:6" x14ac:dyDescent="0.15">
      <c r="A4842" s="2" t="s">
        <v>50</v>
      </c>
      <c r="B4842" s="2" t="s">
        <v>51</v>
      </c>
      <c r="C4842" s="3" t="s">
        <v>27</v>
      </c>
      <c r="D4842" s="3" t="s">
        <v>28</v>
      </c>
      <c r="E4842" s="3">
        <v>1997</v>
      </c>
      <c r="F4842" s="4">
        <v>33063.210016090365</v>
      </c>
    </row>
    <row r="4843" spans="1:6" x14ac:dyDescent="0.15">
      <c r="A4843" s="2" t="s">
        <v>50</v>
      </c>
      <c r="B4843" s="2" t="s">
        <v>51</v>
      </c>
      <c r="C4843" s="3" t="s">
        <v>27</v>
      </c>
      <c r="D4843" s="3" t="s">
        <v>28</v>
      </c>
      <c r="E4843" s="3">
        <v>1998</v>
      </c>
      <c r="F4843" s="4">
        <v>34988.69062766774</v>
      </c>
    </row>
    <row r="4844" spans="1:6" x14ac:dyDescent="0.15">
      <c r="A4844" s="2" t="s">
        <v>50</v>
      </c>
      <c r="B4844" s="2" t="s">
        <v>51</v>
      </c>
      <c r="C4844" s="3" t="s">
        <v>27</v>
      </c>
      <c r="D4844" s="3" t="s">
        <v>28</v>
      </c>
      <c r="E4844" s="3">
        <v>1999</v>
      </c>
      <c r="F4844" s="4">
        <v>35954.10646906207</v>
      </c>
    </row>
    <row r="4845" spans="1:6" x14ac:dyDescent="0.15">
      <c r="A4845" s="2" t="s">
        <v>50</v>
      </c>
      <c r="B4845" s="2" t="s">
        <v>51</v>
      </c>
      <c r="C4845" s="3" t="s">
        <v>27</v>
      </c>
      <c r="D4845" s="3" t="s">
        <v>28</v>
      </c>
      <c r="E4845" s="3">
        <v>2000</v>
      </c>
      <c r="F4845" s="4">
        <v>36713.80600336082</v>
      </c>
    </row>
    <row r="4846" spans="1:6" x14ac:dyDescent="0.15">
      <c r="A4846" s="2" t="s">
        <v>50</v>
      </c>
      <c r="B4846" s="2" t="s">
        <v>51</v>
      </c>
      <c r="C4846" s="3" t="s">
        <v>27</v>
      </c>
      <c r="D4846" s="3" t="s">
        <v>28</v>
      </c>
      <c r="E4846" s="3">
        <v>2001</v>
      </c>
      <c r="F4846" s="4">
        <v>36629.081152089158</v>
      </c>
    </row>
    <row r="4847" spans="1:6" x14ac:dyDescent="0.15">
      <c r="A4847" s="2" t="s">
        <v>50</v>
      </c>
      <c r="B4847" s="2" t="s">
        <v>51</v>
      </c>
      <c r="C4847" s="3" t="s">
        <v>27</v>
      </c>
      <c r="D4847" s="3" t="s">
        <v>28</v>
      </c>
      <c r="E4847" s="3">
        <v>2002</v>
      </c>
      <c r="F4847" s="4">
        <v>36004.672599330574</v>
      </c>
    </row>
    <row r="4848" spans="1:6" x14ac:dyDescent="0.15">
      <c r="A4848" s="2" t="s">
        <v>50</v>
      </c>
      <c r="B4848" s="2" t="s">
        <v>51</v>
      </c>
      <c r="C4848" s="3" t="s">
        <v>27</v>
      </c>
      <c r="D4848" s="3" t="s">
        <v>28</v>
      </c>
      <c r="E4848" s="3">
        <v>2003</v>
      </c>
      <c r="F4848" s="4">
        <v>35829.353977136081</v>
      </c>
    </row>
    <row r="4849" spans="1:6" x14ac:dyDescent="0.15">
      <c r="A4849" s="2" t="s">
        <v>50</v>
      </c>
      <c r="B4849" s="2" t="s">
        <v>51</v>
      </c>
      <c r="C4849" s="3" t="s">
        <v>27</v>
      </c>
      <c r="D4849" s="3" t="s">
        <v>28</v>
      </c>
      <c r="E4849" s="3">
        <v>2004</v>
      </c>
      <c r="F4849" s="4">
        <v>35806.394406860833</v>
      </c>
    </row>
    <row r="4850" spans="1:6" x14ac:dyDescent="0.15">
      <c r="A4850" s="2" t="s">
        <v>50</v>
      </c>
      <c r="B4850" s="2" t="s">
        <v>51</v>
      </c>
      <c r="C4850" s="3" t="s">
        <v>27</v>
      </c>
      <c r="D4850" s="3" t="s">
        <v>28</v>
      </c>
      <c r="E4850" s="3">
        <v>2005</v>
      </c>
      <c r="F4850" s="4">
        <v>36167.380149884324</v>
      </c>
    </row>
    <row r="4851" spans="1:6" x14ac:dyDescent="0.15">
      <c r="A4851" s="2" t="s">
        <v>50</v>
      </c>
      <c r="B4851" s="2" t="s">
        <v>51</v>
      </c>
      <c r="C4851" s="3" t="s">
        <v>27</v>
      </c>
      <c r="D4851" s="3" t="s">
        <v>28</v>
      </c>
      <c r="E4851" s="3">
        <v>2006</v>
      </c>
      <c r="F4851" s="4">
        <v>37841.273380680155</v>
      </c>
    </row>
    <row r="4852" spans="1:6" x14ac:dyDescent="0.15">
      <c r="A4852" s="2" t="s">
        <v>50</v>
      </c>
      <c r="B4852" s="2" t="s">
        <v>51</v>
      </c>
      <c r="C4852" s="3" t="s">
        <v>27</v>
      </c>
      <c r="D4852" s="3" t="s">
        <v>28</v>
      </c>
      <c r="E4852" s="3">
        <v>2007</v>
      </c>
      <c r="F4852" s="4">
        <v>39410.537006615443</v>
      </c>
    </row>
    <row r="4853" spans="1:6" x14ac:dyDescent="0.15">
      <c r="A4853" s="2" t="s">
        <v>50</v>
      </c>
      <c r="B4853" s="2" t="s">
        <v>51</v>
      </c>
      <c r="C4853" s="3" t="s">
        <v>27</v>
      </c>
      <c r="D4853" s="3" t="s">
        <v>28</v>
      </c>
      <c r="E4853" s="3">
        <v>2008</v>
      </c>
      <c r="F4853" s="4">
        <v>40216.063040106048</v>
      </c>
    </row>
    <row r="4854" spans="1:6" x14ac:dyDescent="0.15">
      <c r="A4854" s="2" t="s">
        <v>50</v>
      </c>
      <c r="B4854" s="2" t="s">
        <v>51</v>
      </c>
      <c r="C4854" s="3" t="s">
        <v>27</v>
      </c>
      <c r="D4854" s="3" t="s">
        <v>28</v>
      </c>
      <c r="E4854" s="3">
        <v>2009</v>
      </c>
      <c r="F4854" s="4">
        <v>39091.520477111953</v>
      </c>
    </row>
    <row r="4855" spans="1:6" x14ac:dyDescent="0.15">
      <c r="A4855" s="2" t="s">
        <v>50</v>
      </c>
      <c r="B4855" s="2" t="s">
        <v>51</v>
      </c>
      <c r="C4855" s="3" t="s">
        <v>27</v>
      </c>
      <c r="D4855" s="3" t="s">
        <v>28</v>
      </c>
      <c r="E4855" s="3">
        <v>2010</v>
      </c>
      <c r="F4855" s="4">
        <v>39378.191865049521</v>
      </c>
    </row>
    <row r="4856" spans="1:6" x14ac:dyDescent="0.15">
      <c r="A4856" s="2" t="s">
        <v>50</v>
      </c>
      <c r="B4856" s="2" t="s">
        <v>51</v>
      </c>
      <c r="C4856" s="3" t="s">
        <v>27</v>
      </c>
      <c r="D4856" s="3" t="s">
        <v>28</v>
      </c>
      <c r="E4856" s="3">
        <v>2011</v>
      </c>
      <c r="F4856" s="4">
        <v>39896.339389454537</v>
      </c>
    </row>
    <row r="4857" spans="1:6" x14ac:dyDescent="0.15">
      <c r="A4857" s="2" t="s">
        <v>50</v>
      </c>
      <c r="B4857" s="2" t="s">
        <v>51</v>
      </c>
      <c r="C4857" s="3" t="s">
        <v>27</v>
      </c>
      <c r="D4857" s="3" t="s">
        <v>28</v>
      </c>
      <c r="E4857" s="3">
        <v>2012</v>
      </c>
      <c r="F4857" s="4">
        <v>38807.448716439067</v>
      </c>
    </row>
    <row r="4858" spans="1:6" x14ac:dyDescent="0.15">
      <c r="A4858" s="2" t="s">
        <v>50</v>
      </c>
      <c r="B4858" s="2" t="s">
        <v>51</v>
      </c>
      <c r="C4858" s="3" t="s">
        <v>27</v>
      </c>
      <c r="D4858" s="3" t="s">
        <v>28</v>
      </c>
      <c r="E4858" s="3">
        <v>2013</v>
      </c>
      <c r="F4858" s="4">
        <v>37755.296398364349</v>
      </c>
    </row>
    <row r="4859" spans="1:6" x14ac:dyDescent="0.15">
      <c r="A4859" s="2" t="s">
        <v>50</v>
      </c>
      <c r="B4859" s="2" t="s">
        <v>51</v>
      </c>
      <c r="C4859" s="3" t="s">
        <v>27</v>
      </c>
      <c r="D4859" s="3" t="s">
        <v>28</v>
      </c>
      <c r="E4859" s="3">
        <v>2014</v>
      </c>
      <c r="F4859" s="4">
        <v>37108.911626989211</v>
      </c>
    </row>
    <row r="4860" spans="1:6" x14ac:dyDescent="0.15">
      <c r="A4860" s="2" t="s">
        <v>50</v>
      </c>
      <c r="B4860" s="2" t="s">
        <v>51</v>
      </c>
      <c r="C4860" s="3" t="s">
        <v>27</v>
      </c>
      <c r="D4860" s="3" t="s">
        <v>28</v>
      </c>
      <c r="E4860" s="3">
        <v>2015</v>
      </c>
      <c r="F4860" s="4">
        <v>37913.797427846257</v>
      </c>
    </row>
    <row r="4861" spans="1:6" x14ac:dyDescent="0.15">
      <c r="A4861" s="2" t="s">
        <v>50</v>
      </c>
      <c r="B4861" s="2" t="s">
        <v>51</v>
      </c>
      <c r="C4861" s="3" t="s">
        <v>27</v>
      </c>
      <c r="D4861" s="3" t="s">
        <v>28</v>
      </c>
      <c r="E4861" s="3">
        <v>2016</v>
      </c>
      <c r="F4861" s="4">
        <v>39737.111019457312</v>
      </c>
    </row>
    <row r="4862" spans="1:6" x14ac:dyDescent="0.15">
      <c r="A4862" s="2" t="s">
        <v>50</v>
      </c>
      <c r="B4862" s="2" t="s">
        <v>51</v>
      </c>
      <c r="C4862" s="3" t="s">
        <v>27</v>
      </c>
      <c r="D4862" s="3" t="s">
        <v>28</v>
      </c>
      <c r="E4862" s="3">
        <v>2017</v>
      </c>
      <c r="F4862" s="4">
        <v>40779.130153936057</v>
      </c>
    </row>
    <row r="4863" spans="1:6" x14ac:dyDescent="0.15">
      <c r="A4863" s="2" t="s">
        <v>50</v>
      </c>
      <c r="B4863" s="2" t="s">
        <v>51</v>
      </c>
      <c r="C4863" s="3" t="s">
        <v>27</v>
      </c>
      <c r="D4863" s="3" t="s">
        <v>28</v>
      </c>
      <c r="E4863" s="3">
        <v>2018</v>
      </c>
      <c r="F4863" s="4">
        <v>41220.075295793773</v>
      </c>
    </row>
    <row r="4864" spans="1:6" x14ac:dyDescent="0.15">
      <c r="A4864" s="2" t="s">
        <v>50</v>
      </c>
      <c r="B4864" s="2" t="s">
        <v>51</v>
      </c>
      <c r="C4864" s="3" t="s">
        <v>27</v>
      </c>
      <c r="D4864" s="3" t="s">
        <v>28</v>
      </c>
      <c r="E4864" s="3">
        <v>2019</v>
      </c>
      <c r="F4864" s="4">
        <v>41426.942906346521</v>
      </c>
    </row>
    <row r="4865" spans="1:6" x14ac:dyDescent="0.15">
      <c r="A4865" s="2" t="s">
        <v>50</v>
      </c>
      <c r="B4865" s="2" t="s">
        <v>51</v>
      </c>
      <c r="C4865" s="3" t="s">
        <v>29</v>
      </c>
      <c r="D4865" s="3" t="s">
        <v>30</v>
      </c>
      <c r="E4865" s="3">
        <v>1950</v>
      </c>
      <c r="F4865" s="4">
        <v>12888.004827480143</v>
      </c>
    </row>
    <row r="4866" spans="1:6" x14ac:dyDescent="0.15">
      <c r="A4866" s="2" t="s">
        <v>50</v>
      </c>
      <c r="B4866" s="2" t="s">
        <v>51</v>
      </c>
      <c r="C4866" s="3" t="s">
        <v>29</v>
      </c>
      <c r="D4866" s="3" t="s">
        <v>30</v>
      </c>
      <c r="E4866" s="3">
        <v>1951</v>
      </c>
      <c r="F4866" s="4">
        <v>15940.007443453225</v>
      </c>
    </row>
    <row r="4867" spans="1:6" x14ac:dyDescent="0.15">
      <c r="A4867" s="2" t="s">
        <v>50</v>
      </c>
      <c r="B4867" s="2" t="s">
        <v>51</v>
      </c>
      <c r="C4867" s="3" t="s">
        <v>29</v>
      </c>
      <c r="D4867" s="3" t="s">
        <v>30</v>
      </c>
      <c r="E4867" s="3">
        <v>1952</v>
      </c>
      <c r="F4867" s="4">
        <v>17984.618187128293</v>
      </c>
    </row>
    <row r="4868" spans="1:6" x14ac:dyDescent="0.15">
      <c r="A4868" s="2" t="s">
        <v>50</v>
      </c>
      <c r="B4868" s="2" t="s">
        <v>51</v>
      </c>
      <c r="C4868" s="3" t="s">
        <v>29</v>
      </c>
      <c r="D4868" s="3" t="s">
        <v>30</v>
      </c>
      <c r="E4868" s="3">
        <v>1953</v>
      </c>
      <c r="F4868" s="4">
        <v>15528.348501365845</v>
      </c>
    </row>
    <row r="4869" spans="1:6" x14ac:dyDescent="0.15">
      <c r="A4869" s="2" t="s">
        <v>50</v>
      </c>
      <c r="B4869" s="2" t="s">
        <v>51</v>
      </c>
      <c r="C4869" s="3" t="s">
        <v>29</v>
      </c>
      <c r="D4869" s="3" t="s">
        <v>30</v>
      </c>
      <c r="E4869" s="3">
        <v>1954</v>
      </c>
      <c r="F4869" s="4">
        <v>15533.831525928314</v>
      </c>
    </row>
    <row r="4870" spans="1:6" x14ac:dyDescent="0.15">
      <c r="A4870" s="2" t="s">
        <v>50</v>
      </c>
      <c r="B4870" s="2" t="s">
        <v>51</v>
      </c>
      <c r="C4870" s="3" t="s">
        <v>29</v>
      </c>
      <c r="D4870" s="3" t="s">
        <v>30</v>
      </c>
      <c r="E4870" s="3">
        <v>1955</v>
      </c>
      <c r="F4870" s="4">
        <v>16490.296623905295</v>
      </c>
    </row>
    <row r="4871" spans="1:6" x14ac:dyDescent="0.15">
      <c r="A4871" s="2" t="s">
        <v>50</v>
      </c>
      <c r="B4871" s="2" t="s">
        <v>51</v>
      </c>
      <c r="C4871" s="3" t="s">
        <v>29</v>
      </c>
      <c r="D4871" s="3" t="s">
        <v>30</v>
      </c>
      <c r="E4871" s="3">
        <v>1956</v>
      </c>
      <c r="F4871" s="4">
        <v>18313.763917959259</v>
      </c>
    </row>
    <row r="4872" spans="1:6" x14ac:dyDescent="0.15">
      <c r="A4872" s="2" t="s">
        <v>50</v>
      </c>
      <c r="B4872" s="2" t="s">
        <v>51</v>
      </c>
      <c r="C4872" s="3" t="s">
        <v>29</v>
      </c>
      <c r="D4872" s="3" t="s">
        <v>30</v>
      </c>
      <c r="E4872" s="3">
        <v>1957</v>
      </c>
      <c r="F4872" s="4">
        <v>18638.647264465078</v>
      </c>
    </row>
    <row r="4873" spans="1:6" x14ac:dyDescent="0.15">
      <c r="A4873" s="2" t="s">
        <v>50</v>
      </c>
      <c r="B4873" s="2" t="s">
        <v>51</v>
      </c>
      <c r="C4873" s="3" t="s">
        <v>29</v>
      </c>
      <c r="D4873" s="3" t="s">
        <v>30</v>
      </c>
      <c r="E4873" s="3">
        <v>1958</v>
      </c>
      <c r="F4873" s="4">
        <v>17990.738399339825</v>
      </c>
    </row>
    <row r="4874" spans="1:6" x14ac:dyDescent="0.15">
      <c r="A4874" s="2" t="s">
        <v>50</v>
      </c>
      <c r="B4874" s="2" t="s">
        <v>51</v>
      </c>
      <c r="C4874" s="3" t="s">
        <v>29</v>
      </c>
      <c r="D4874" s="3" t="s">
        <v>30</v>
      </c>
      <c r="E4874" s="3">
        <v>1959</v>
      </c>
      <c r="F4874" s="4">
        <v>18001.765523372545</v>
      </c>
    </row>
    <row r="4875" spans="1:6" x14ac:dyDescent="0.15">
      <c r="A4875" s="2" t="s">
        <v>50</v>
      </c>
      <c r="B4875" s="2" t="s">
        <v>51</v>
      </c>
      <c r="C4875" s="3" t="s">
        <v>29</v>
      </c>
      <c r="D4875" s="3" t="s">
        <v>30</v>
      </c>
      <c r="E4875" s="3">
        <v>1960</v>
      </c>
      <c r="F4875" s="4">
        <v>20780.012009000104</v>
      </c>
    </row>
    <row r="4876" spans="1:6" x14ac:dyDescent="0.15">
      <c r="A4876" s="2" t="s">
        <v>50</v>
      </c>
      <c r="B4876" s="2" t="s">
        <v>51</v>
      </c>
      <c r="C4876" s="3" t="s">
        <v>29</v>
      </c>
      <c r="D4876" s="3" t="s">
        <v>30</v>
      </c>
      <c r="E4876" s="3">
        <v>1961</v>
      </c>
      <c r="F4876" s="4">
        <v>20408.19317998585</v>
      </c>
    </row>
    <row r="4877" spans="1:6" x14ac:dyDescent="0.15">
      <c r="A4877" s="2" t="s">
        <v>50</v>
      </c>
      <c r="B4877" s="2" t="s">
        <v>51</v>
      </c>
      <c r="C4877" s="3" t="s">
        <v>29</v>
      </c>
      <c r="D4877" s="3" t="s">
        <v>30</v>
      </c>
      <c r="E4877" s="3">
        <v>1962</v>
      </c>
      <c r="F4877" s="4">
        <v>19573.582474811989</v>
      </c>
    </row>
    <row r="4878" spans="1:6" x14ac:dyDescent="0.15">
      <c r="A4878" s="2" t="s">
        <v>50</v>
      </c>
      <c r="B4878" s="2" t="s">
        <v>51</v>
      </c>
      <c r="C4878" s="3" t="s">
        <v>29</v>
      </c>
      <c r="D4878" s="3" t="s">
        <v>30</v>
      </c>
      <c r="E4878" s="3">
        <v>1963</v>
      </c>
      <c r="F4878" s="4">
        <v>19807.915074955788</v>
      </c>
    </row>
    <row r="4879" spans="1:6" x14ac:dyDescent="0.15">
      <c r="A4879" s="2" t="s">
        <v>50</v>
      </c>
      <c r="B4879" s="2" t="s">
        <v>51</v>
      </c>
      <c r="C4879" s="3" t="s">
        <v>29</v>
      </c>
      <c r="D4879" s="3" t="s">
        <v>30</v>
      </c>
      <c r="E4879" s="3">
        <v>1964</v>
      </c>
      <c r="F4879" s="4">
        <v>21198.973443131112</v>
      </c>
    </row>
    <row r="4880" spans="1:6" x14ac:dyDescent="0.15">
      <c r="A4880" s="2" t="s">
        <v>50</v>
      </c>
      <c r="B4880" s="2" t="s">
        <v>51</v>
      </c>
      <c r="C4880" s="3" t="s">
        <v>29</v>
      </c>
      <c r="D4880" s="3" t="s">
        <v>30</v>
      </c>
      <c r="E4880" s="3">
        <v>1965</v>
      </c>
      <c r="F4880" s="4">
        <v>21396.138843056437</v>
      </c>
    </row>
    <row r="4881" spans="1:6" x14ac:dyDescent="0.15">
      <c r="A4881" s="2" t="s">
        <v>50</v>
      </c>
      <c r="B4881" s="2" t="s">
        <v>51</v>
      </c>
      <c r="C4881" s="3" t="s">
        <v>29</v>
      </c>
      <c r="D4881" s="3" t="s">
        <v>30</v>
      </c>
      <c r="E4881" s="3">
        <v>1966</v>
      </c>
      <c r="F4881" s="4">
        <v>21351.570123336627</v>
      </c>
    </row>
    <row r="4882" spans="1:6" x14ac:dyDescent="0.15">
      <c r="A4882" s="2" t="s">
        <v>50</v>
      </c>
      <c r="B4882" s="2" t="s">
        <v>51</v>
      </c>
      <c r="C4882" s="3" t="s">
        <v>29</v>
      </c>
      <c r="D4882" s="3" t="s">
        <v>30</v>
      </c>
      <c r="E4882" s="3">
        <v>1967</v>
      </c>
      <c r="F4882" s="4">
        <v>21644.421138309539</v>
      </c>
    </row>
    <row r="4883" spans="1:6" x14ac:dyDescent="0.15">
      <c r="A4883" s="2" t="s">
        <v>50</v>
      </c>
      <c r="B4883" s="2" t="s">
        <v>51</v>
      </c>
      <c r="C4883" s="3" t="s">
        <v>29</v>
      </c>
      <c r="D4883" s="3" t="s">
        <v>30</v>
      </c>
      <c r="E4883" s="3">
        <v>1968</v>
      </c>
      <c r="F4883" s="4">
        <v>22902.917544108193</v>
      </c>
    </row>
    <row r="4884" spans="1:6" x14ac:dyDescent="0.15">
      <c r="A4884" s="2" t="s">
        <v>50</v>
      </c>
      <c r="B4884" s="2" t="s">
        <v>51</v>
      </c>
      <c r="C4884" s="3" t="s">
        <v>29</v>
      </c>
      <c r="D4884" s="3" t="s">
        <v>30</v>
      </c>
      <c r="E4884" s="3">
        <v>1969</v>
      </c>
      <c r="F4884" s="4">
        <v>25986.664568210701</v>
      </c>
    </row>
    <row r="4885" spans="1:6" x14ac:dyDescent="0.15">
      <c r="A4885" s="2" t="s">
        <v>50</v>
      </c>
      <c r="B4885" s="2" t="s">
        <v>51</v>
      </c>
      <c r="C4885" s="3" t="s">
        <v>29</v>
      </c>
      <c r="D4885" s="3" t="s">
        <v>30</v>
      </c>
      <c r="E4885" s="3">
        <v>1970</v>
      </c>
      <c r="F4885" s="4">
        <v>27708.323596497172</v>
      </c>
    </row>
    <row r="4886" spans="1:6" x14ac:dyDescent="0.15">
      <c r="A4886" s="2" t="s">
        <v>50</v>
      </c>
      <c r="B4886" s="2" t="s">
        <v>51</v>
      </c>
      <c r="C4886" s="3" t="s">
        <v>29</v>
      </c>
      <c r="D4886" s="3" t="s">
        <v>30</v>
      </c>
      <c r="E4886" s="3">
        <v>1971</v>
      </c>
      <c r="F4886" s="4">
        <v>26374.030337408614</v>
      </c>
    </row>
    <row r="4887" spans="1:6" x14ac:dyDescent="0.15">
      <c r="A4887" s="2" t="s">
        <v>50</v>
      </c>
      <c r="B4887" s="2" t="s">
        <v>51</v>
      </c>
      <c r="C4887" s="3" t="s">
        <v>29</v>
      </c>
      <c r="D4887" s="3" t="s">
        <v>30</v>
      </c>
      <c r="E4887" s="3">
        <v>1972</v>
      </c>
      <c r="F4887" s="4">
        <v>27936.315389898089</v>
      </c>
    </row>
    <row r="4888" spans="1:6" x14ac:dyDescent="0.15">
      <c r="A4888" s="2" t="s">
        <v>50</v>
      </c>
      <c r="B4888" s="2" t="s">
        <v>51</v>
      </c>
      <c r="C4888" s="3" t="s">
        <v>29</v>
      </c>
      <c r="D4888" s="3" t="s">
        <v>30</v>
      </c>
      <c r="E4888" s="3">
        <v>1973</v>
      </c>
      <c r="F4888" s="4">
        <v>31521.234482390937</v>
      </c>
    </row>
    <row r="4889" spans="1:6" x14ac:dyDescent="0.15">
      <c r="A4889" s="2" t="s">
        <v>50</v>
      </c>
      <c r="B4889" s="2" t="s">
        <v>51</v>
      </c>
      <c r="C4889" s="3" t="s">
        <v>29</v>
      </c>
      <c r="D4889" s="3" t="s">
        <v>30</v>
      </c>
      <c r="E4889" s="3">
        <v>1974</v>
      </c>
      <c r="F4889" s="4">
        <v>34585.53812014329</v>
      </c>
    </row>
    <row r="4890" spans="1:6" x14ac:dyDescent="0.15">
      <c r="A4890" s="2" t="s">
        <v>50</v>
      </c>
      <c r="B4890" s="2" t="s">
        <v>51</v>
      </c>
      <c r="C4890" s="3" t="s">
        <v>29</v>
      </c>
      <c r="D4890" s="3" t="s">
        <v>30</v>
      </c>
      <c r="E4890" s="3">
        <v>1975</v>
      </c>
      <c r="F4890" s="4">
        <v>28573.999206000008</v>
      </c>
    </row>
    <row r="4891" spans="1:6" x14ac:dyDescent="0.15">
      <c r="A4891" s="2" t="s">
        <v>50</v>
      </c>
      <c r="B4891" s="2" t="s">
        <v>51</v>
      </c>
      <c r="C4891" s="3" t="s">
        <v>29</v>
      </c>
      <c r="D4891" s="3" t="s">
        <v>30</v>
      </c>
      <c r="E4891" s="3">
        <v>1976</v>
      </c>
      <c r="F4891" s="4">
        <v>30104.523881056415</v>
      </c>
    </row>
    <row r="4892" spans="1:6" x14ac:dyDescent="0.15">
      <c r="A4892" s="2" t="s">
        <v>50</v>
      </c>
      <c r="B4892" s="2" t="s">
        <v>51</v>
      </c>
      <c r="C4892" s="3" t="s">
        <v>29</v>
      </c>
      <c r="D4892" s="3" t="s">
        <v>30</v>
      </c>
      <c r="E4892" s="3">
        <v>1977</v>
      </c>
      <c r="F4892" s="4">
        <v>29117.906009379665</v>
      </c>
    </row>
    <row r="4893" spans="1:6" x14ac:dyDescent="0.15">
      <c r="A4893" s="2" t="s">
        <v>50</v>
      </c>
      <c r="B4893" s="2" t="s">
        <v>51</v>
      </c>
      <c r="C4893" s="3" t="s">
        <v>29</v>
      </c>
      <c r="D4893" s="3" t="s">
        <v>30</v>
      </c>
      <c r="E4893" s="3">
        <v>1978</v>
      </c>
      <c r="F4893" s="4">
        <v>31024.784223861934</v>
      </c>
    </row>
    <row r="4894" spans="1:6" x14ac:dyDescent="0.15">
      <c r="A4894" s="2" t="s">
        <v>50</v>
      </c>
      <c r="B4894" s="2" t="s">
        <v>51</v>
      </c>
      <c r="C4894" s="3" t="s">
        <v>29</v>
      </c>
      <c r="D4894" s="3" t="s">
        <v>30</v>
      </c>
      <c r="E4894" s="3">
        <v>1979</v>
      </c>
      <c r="F4894" s="4">
        <v>32127.600448366684</v>
      </c>
    </row>
    <row r="4895" spans="1:6" x14ac:dyDescent="0.15">
      <c r="A4895" s="2" t="s">
        <v>50</v>
      </c>
      <c r="B4895" s="2" t="s">
        <v>51</v>
      </c>
      <c r="C4895" s="3" t="s">
        <v>29</v>
      </c>
      <c r="D4895" s="3" t="s">
        <v>30</v>
      </c>
      <c r="E4895" s="3">
        <v>1980</v>
      </c>
      <c r="F4895" s="4">
        <v>33217.034197837864</v>
      </c>
    </row>
    <row r="4896" spans="1:6" x14ac:dyDescent="0.15">
      <c r="A4896" s="2" t="s">
        <v>50</v>
      </c>
      <c r="B4896" s="2" t="s">
        <v>51</v>
      </c>
      <c r="C4896" s="3" t="s">
        <v>29</v>
      </c>
      <c r="D4896" s="3" t="s">
        <v>30</v>
      </c>
      <c r="E4896" s="3">
        <v>1981</v>
      </c>
      <c r="F4896" s="4">
        <v>32031.523601661</v>
      </c>
    </row>
    <row r="4897" spans="1:6" x14ac:dyDescent="0.15">
      <c r="A4897" s="2" t="s">
        <v>50</v>
      </c>
      <c r="B4897" s="2" t="s">
        <v>51</v>
      </c>
      <c r="C4897" s="3" t="s">
        <v>29</v>
      </c>
      <c r="D4897" s="3" t="s">
        <v>30</v>
      </c>
      <c r="E4897" s="3">
        <v>1982</v>
      </c>
      <c r="F4897" s="4">
        <v>32054.236122903989</v>
      </c>
    </row>
    <row r="4898" spans="1:6" x14ac:dyDescent="0.15">
      <c r="A4898" s="2" t="s">
        <v>50</v>
      </c>
      <c r="B4898" s="2" t="s">
        <v>51</v>
      </c>
      <c r="C4898" s="3" t="s">
        <v>29</v>
      </c>
      <c r="D4898" s="3" t="s">
        <v>30</v>
      </c>
      <c r="E4898" s="3">
        <v>1983</v>
      </c>
      <c r="F4898" s="4">
        <v>31672.116236774749</v>
      </c>
    </row>
    <row r="4899" spans="1:6" x14ac:dyDescent="0.15">
      <c r="A4899" s="2" t="s">
        <v>50</v>
      </c>
      <c r="B4899" s="2" t="s">
        <v>51</v>
      </c>
      <c r="C4899" s="3" t="s">
        <v>29</v>
      </c>
      <c r="D4899" s="3" t="s">
        <v>30</v>
      </c>
      <c r="E4899" s="3">
        <v>1984</v>
      </c>
      <c r="F4899" s="4">
        <v>32238.359899328862</v>
      </c>
    </row>
    <row r="4900" spans="1:6" x14ac:dyDescent="0.15">
      <c r="A4900" s="2" t="s">
        <v>50</v>
      </c>
      <c r="B4900" s="2" t="s">
        <v>51</v>
      </c>
      <c r="C4900" s="3" t="s">
        <v>29</v>
      </c>
      <c r="D4900" s="3" t="s">
        <v>30</v>
      </c>
      <c r="E4900" s="3">
        <v>1985</v>
      </c>
      <c r="F4900" s="4">
        <v>32524.758442893395</v>
      </c>
    </row>
    <row r="4901" spans="1:6" x14ac:dyDescent="0.15">
      <c r="A4901" s="2" t="s">
        <v>50</v>
      </c>
      <c r="B4901" s="2" t="s">
        <v>51</v>
      </c>
      <c r="C4901" s="3" t="s">
        <v>29</v>
      </c>
      <c r="D4901" s="3" t="s">
        <v>30</v>
      </c>
      <c r="E4901" s="3">
        <v>1986</v>
      </c>
      <c r="F4901" s="4">
        <v>35676.418810488358</v>
      </c>
    </row>
    <row r="4902" spans="1:6" x14ac:dyDescent="0.15">
      <c r="A4902" s="2" t="s">
        <v>50</v>
      </c>
      <c r="B4902" s="2" t="s">
        <v>51</v>
      </c>
      <c r="C4902" s="3" t="s">
        <v>29</v>
      </c>
      <c r="D4902" s="3" t="s">
        <v>30</v>
      </c>
      <c r="E4902" s="3">
        <v>1987</v>
      </c>
      <c r="F4902" s="4">
        <v>36739.743522588244</v>
      </c>
    </row>
    <row r="4903" spans="1:6" x14ac:dyDescent="0.15">
      <c r="A4903" s="2" t="s">
        <v>50</v>
      </c>
      <c r="B4903" s="2" t="s">
        <v>51</v>
      </c>
      <c r="C4903" s="3" t="s">
        <v>29</v>
      </c>
      <c r="D4903" s="3" t="s">
        <v>30</v>
      </c>
      <c r="E4903" s="3">
        <v>1988</v>
      </c>
      <c r="F4903" s="4">
        <v>40459.59586530854</v>
      </c>
    </row>
    <row r="4904" spans="1:6" x14ac:dyDescent="0.15">
      <c r="A4904" s="2" t="s">
        <v>50</v>
      </c>
      <c r="B4904" s="2" t="s">
        <v>51</v>
      </c>
      <c r="C4904" s="3" t="s">
        <v>29</v>
      </c>
      <c r="D4904" s="3" t="s">
        <v>30</v>
      </c>
      <c r="E4904" s="3">
        <v>1989</v>
      </c>
      <c r="F4904" s="4">
        <v>44500.090472152944</v>
      </c>
    </row>
    <row r="4905" spans="1:6" x14ac:dyDescent="0.15">
      <c r="A4905" s="2" t="s">
        <v>50</v>
      </c>
      <c r="B4905" s="2" t="s">
        <v>51</v>
      </c>
      <c r="C4905" s="3" t="s">
        <v>29</v>
      </c>
      <c r="D4905" s="3" t="s">
        <v>30</v>
      </c>
      <c r="E4905" s="3">
        <v>1990</v>
      </c>
      <c r="F4905" s="4">
        <v>45944.414777980623</v>
      </c>
    </row>
    <row r="4906" spans="1:6" x14ac:dyDescent="0.15">
      <c r="A4906" s="2" t="s">
        <v>50</v>
      </c>
      <c r="B4906" s="2" t="s">
        <v>51</v>
      </c>
      <c r="C4906" s="3" t="s">
        <v>29</v>
      </c>
      <c r="D4906" s="3" t="s">
        <v>30</v>
      </c>
      <c r="E4906" s="3">
        <v>1991</v>
      </c>
      <c r="F4906" s="4">
        <v>49457.696810486297</v>
      </c>
    </row>
    <row r="4907" spans="1:6" x14ac:dyDescent="0.15">
      <c r="A4907" s="2" t="s">
        <v>50</v>
      </c>
      <c r="B4907" s="2" t="s">
        <v>51</v>
      </c>
      <c r="C4907" s="3" t="s">
        <v>29</v>
      </c>
      <c r="D4907" s="3" t="s">
        <v>30</v>
      </c>
      <c r="E4907" s="3">
        <v>1992</v>
      </c>
      <c r="F4907" s="4">
        <v>49045.1677210177</v>
      </c>
    </row>
    <row r="4908" spans="1:6" x14ac:dyDescent="0.15">
      <c r="A4908" s="2" t="s">
        <v>50</v>
      </c>
      <c r="B4908" s="2" t="s">
        <v>51</v>
      </c>
      <c r="C4908" s="3" t="s">
        <v>29</v>
      </c>
      <c r="D4908" s="3" t="s">
        <v>30</v>
      </c>
      <c r="E4908" s="3">
        <v>1993</v>
      </c>
      <c r="F4908" s="4">
        <v>52472.777037499058</v>
      </c>
    </row>
    <row r="4909" spans="1:6" x14ac:dyDescent="0.15">
      <c r="A4909" s="2" t="s">
        <v>50</v>
      </c>
      <c r="B4909" s="2" t="s">
        <v>51</v>
      </c>
      <c r="C4909" s="3" t="s">
        <v>29</v>
      </c>
      <c r="D4909" s="3" t="s">
        <v>30</v>
      </c>
      <c r="E4909" s="3">
        <v>1994</v>
      </c>
      <c r="F4909" s="4">
        <v>54738.658554653819</v>
      </c>
    </row>
    <row r="4910" spans="1:6" x14ac:dyDescent="0.15">
      <c r="A4910" s="2" t="s">
        <v>50</v>
      </c>
      <c r="B4910" s="2" t="s">
        <v>51</v>
      </c>
      <c r="C4910" s="3" t="s">
        <v>29</v>
      </c>
      <c r="D4910" s="3" t="s">
        <v>30</v>
      </c>
      <c r="E4910" s="3">
        <v>1995</v>
      </c>
      <c r="F4910" s="4">
        <v>54925.43585492063</v>
      </c>
    </row>
    <row r="4911" spans="1:6" x14ac:dyDescent="0.15">
      <c r="A4911" s="2" t="s">
        <v>50</v>
      </c>
      <c r="B4911" s="2" t="s">
        <v>51</v>
      </c>
      <c r="C4911" s="3" t="s">
        <v>29</v>
      </c>
      <c r="D4911" s="3" t="s">
        <v>30</v>
      </c>
      <c r="E4911" s="3">
        <v>1996</v>
      </c>
      <c r="F4911" s="4">
        <v>56340.04588477267</v>
      </c>
    </row>
    <row r="4912" spans="1:6" x14ac:dyDescent="0.15">
      <c r="A4912" s="2" t="s">
        <v>50</v>
      </c>
      <c r="B4912" s="2" t="s">
        <v>51</v>
      </c>
      <c r="C4912" s="3" t="s">
        <v>29</v>
      </c>
      <c r="D4912" s="3" t="s">
        <v>30</v>
      </c>
      <c r="E4912" s="3">
        <v>1997</v>
      </c>
      <c r="F4912" s="4">
        <v>59409.039495599733</v>
      </c>
    </row>
    <row r="4913" spans="1:6" x14ac:dyDescent="0.15">
      <c r="A4913" s="2" t="s">
        <v>50</v>
      </c>
      <c r="B4913" s="2" t="s">
        <v>51</v>
      </c>
      <c r="C4913" s="3" t="s">
        <v>29</v>
      </c>
      <c r="D4913" s="3" t="s">
        <v>30</v>
      </c>
      <c r="E4913" s="3">
        <v>1998</v>
      </c>
      <c r="F4913" s="4">
        <v>62243.41650658827</v>
      </c>
    </row>
    <row r="4914" spans="1:6" x14ac:dyDescent="0.15">
      <c r="A4914" s="2" t="s">
        <v>50</v>
      </c>
      <c r="B4914" s="2" t="s">
        <v>51</v>
      </c>
      <c r="C4914" s="3" t="s">
        <v>29</v>
      </c>
      <c r="D4914" s="3" t="s">
        <v>30</v>
      </c>
      <c r="E4914" s="3">
        <v>1999</v>
      </c>
      <c r="F4914" s="4">
        <v>69873.418015034942</v>
      </c>
    </row>
    <row r="4915" spans="1:6" x14ac:dyDescent="0.15">
      <c r="A4915" s="2" t="s">
        <v>50</v>
      </c>
      <c r="B4915" s="2" t="s">
        <v>51</v>
      </c>
      <c r="C4915" s="3" t="s">
        <v>29</v>
      </c>
      <c r="D4915" s="3" t="s">
        <v>30</v>
      </c>
      <c r="E4915" s="3">
        <v>2000</v>
      </c>
      <c r="F4915" s="4">
        <v>73800.087257196123</v>
      </c>
    </row>
    <row r="4916" spans="1:6" x14ac:dyDescent="0.15">
      <c r="A4916" s="2" t="s">
        <v>50</v>
      </c>
      <c r="B4916" s="2" t="s">
        <v>51</v>
      </c>
      <c r="C4916" s="3" t="s">
        <v>29</v>
      </c>
      <c r="D4916" s="3" t="s">
        <v>30</v>
      </c>
      <c r="E4916" s="3">
        <v>2001</v>
      </c>
      <c r="F4916" s="4">
        <v>71628.686835242333</v>
      </c>
    </row>
    <row r="4917" spans="1:6" x14ac:dyDescent="0.15">
      <c r="A4917" s="2" t="s">
        <v>50</v>
      </c>
      <c r="B4917" s="2" t="s">
        <v>51</v>
      </c>
      <c r="C4917" s="3" t="s">
        <v>29</v>
      </c>
      <c r="D4917" s="3" t="s">
        <v>30</v>
      </c>
      <c r="E4917" s="3">
        <v>2002</v>
      </c>
      <c r="F4917" s="4">
        <v>72103.820474234104</v>
      </c>
    </row>
    <row r="4918" spans="1:6" x14ac:dyDescent="0.15">
      <c r="A4918" s="2" t="s">
        <v>50</v>
      </c>
      <c r="B4918" s="2" t="s">
        <v>51</v>
      </c>
      <c r="C4918" s="3" t="s">
        <v>29</v>
      </c>
      <c r="D4918" s="3" t="s">
        <v>30</v>
      </c>
      <c r="E4918" s="3">
        <v>2003</v>
      </c>
      <c r="F4918" s="4">
        <v>72848.695612444732</v>
      </c>
    </row>
    <row r="4919" spans="1:6" x14ac:dyDescent="0.15">
      <c r="A4919" s="2" t="s">
        <v>50</v>
      </c>
      <c r="B4919" s="2" t="s">
        <v>51</v>
      </c>
      <c r="C4919" s="3" t="s">
        <v>29</v>
      </c>
      <c r="D4919" s="3" t="s">
        <v>30</v>
      </c>
      <c r="E4919" s="3">
        <v>2004</v>
      </c>
      <c r="F4919" s="4">
        <v>76059.106010924734</v>
      </c>
    </row>
    <row r="4920" spans="1:6" x14ac:dyDescent="0.15">
      <c r="A4920" s="2" t="s">
        <v>50</v>
      </c>
      <c r="B4920" s="2" t="s">
        <v>51</v>
      </c>
      <c r="C4920" s="3" t="s">
        <v>29</v>
      </c>
      <c r="D4920" s="3" t="s">
        <v>30</v>
      </c>
      <c r="E4920" s="3">
        <v>2005</v>
      </c>
      <c r="F4920" s="4">
        <v>81520.557651438707</v>
      </c>
    </row>
    <row r="4921" spans="1:6" x14ac:dyDescent="0.15">
      <c r="A4921" s="2" t="s">
        <v>50</v>
      </c>
      <c r="B4921" s="2" t="s">
        <v>51</v>
      </c>
      <c r="C4921" s="3" t="s">
        <v>29</v>
      </c>
      <c r="D4921" s="3" t="s">
        <v>30</v>
      </c>
      <c r="E4921" s="3">
        <v>2006</v>
      </c>
      <c r="F4921" s="4">
        <v>89318.263272910815</v>
      </c>
    </row>
    <row r="4922" spans="1:6" x14ac:dyDescent="0.15">
      <c r="A4922" s="2" t="s">
        <v>50</v>
      </c>
      <c r="B4922" s="2" t="s">
        <v>51</v>
      </c>
      <c r="C4922" s="3" t="s">
        <v>29</v>
      </c>
      <c r="D4922" s="3" t="s">
        <v>30</v>
      </c>
      <c r="E4922" s="3">
        <v>2007</v>
      </c>
      <c r="F4922" s="4">
        <v>94690.398545002798</v>
      </c>
    </row>
    <row r="4923" spans="1:6" x14ac:dyDescent="0.15">
      <c r="A4923" s="2" t="s">
        <v>50</v>
      </c>
      <c r="B4923" s="2" t="s">
        <v>51</v>
      </c>
      <c r="C4923" s="3" t="s">
        <v>29</v>
      </c>
      <c r="D4923" s="3" t="s">
        <v>30</v>
      </c>
      <c r="E4923" s="3">
        <v>2008</v>
      </c>
      <c r="F4923" s="4">
        <v>96643.226725620872</v>
      </c>
    </row>
    <row r="4924" spans="1:6" x14ac:dyDescent="0.15">
      <c r="A4924" s="2" t="s">
        <v>50</v>
      </c>
      <c r="B4924" s="2" t="s">
        <v>51</v>
      </c>
      <c r="C4924" s="3" t="s">
        <v>29</v>
      </c>
      <c r="D4924" s="3" t="s">
        <v>30</v>
      </c>
      <c r="E4924" s="3">
        <v>2009</v>
      </c>
      <c r="F4924" s="4">
        <v>88688.451861630892</v>
      </c>
    </row>
    <row r="4925" spans="1:6" x14ac:dyDescent="0.15">
      <c r="A4925" s="2" t="s">
        <v>50</v>
      </c>
      <c r="B4925" s="2" t="s">
        <v>51</v>
      </c>
      <c r="C4925" s="3" t="s">
        <v>29</v>
      </c>
      <c r="D4925" s="3" t="s">
        <v>30</v>
      </c>
      <c r="E4925" s="3">
        <v>2010</v>
      </c>
      <c r="F4925" s="4">
        <v>93430.002052613869</v>
      </c>
    </row>
    <row r="4926" spans="1:6" x14ac:dyDescent="0.15">
      <c r="A4926" s="2" t="s">
        <v>50</v>
      </c>
      <c r="B4926" s="2" t="s">
        <v>51</v>
      </c>
      <c r="C4926" s="3" t="s">
        <v>29</v>
      </c>
      <c r="D4926" s="3" t="s">
        <v>30</v>
      </c>
      <c r="E4926" s="3">
        <v>2011</v>
      </c>
      <c r="F4926" s="4">
        <v>102533.9870009455</v>
      </c>
    </row>
    <row r="4927" spans="1:6" x14ac:dyDescent="0.15">
      <c r="A4927" s="2" t="s">
        <v>50</v>
      </c>
      <c r="B4927" s="2" t="s">
        <v>51</v>
      </c>
      <c r="C4927" s="3" t="s">
        <v>29</v>
      </c>
      <c r="D4927" s="3" t="s">
        <v>30</v>
      </c>
      <c r="E4927" s="3">
        <v>2012</v>
      </c>
      <c r="F4927" s="4">
        <v>99843.014750205795</v>
      </c>
    </row>
    <row r="4928" spans="1:6" x14ac:dyDescent="0.15">
      <c r="A4928" s="2" t="s">
        <v>50</v>
      </c>
      <c r="B4928" s="2" t="s">
        <v>51</v>
      </c>
      <c r="C4928" s="3" t="s">
        <v>29</v>
      </c>
      <c r="D4928" s="3" t="s">
        <v>30</v>
      </c>
      <c r="E4928" s="3">
        <v>2013</v>
      </c>
      <c r="F4928" s="4">
        <v>98527.898988130357</v>
      </c>
    </row>
    <row r="4929" spans="1:6" x14ac:dyDescent="0.15">
      <c r="A4929" s="2" t="s">
        <v>50</v>
      </c>
      <c r="B4929" s="2" t="s">
        <v>51</v>
      </c>
      <c r="C4929" s="3" t="s">
        <v>29</v>
      </c>
      <c r="D4929" s="3" t="s">
        <v>30</v>
      </c>
      <c r="E4929" s="3">
        <v>2014</v>
      </c>
      <c r="F4929" s="4">
        <v>103435.50868009219</v>
      </c>
    </row>
    <row r="4930" spans="1:6" x14ac:dyDescent="0.15">
      <c r="A4930" s="2" t="s">
        <v>50</v>
      </c>
      <c r="B4930" s="2" t="s">
        <v>51</v>
      </c>
      <c r="C4930" s="3" t="s">
        <v>29</v>
      </c>
      <c r="D4930" s="3" t="s">
        <v>30</v>
      </c>
      <c r="E4930" s="3">
        <v>2015</v>
      </c>
      <c r="F4930" s="4">
        <v>106534.16171363993</v>
      </c>
    </row>
    <row r="4931" spans="1:6" x14ac:dyDescent="0.15">
      <c r="A4931" s="2" t="s">
        <v>50</v>
      </c>
      <c r="B4931" s="2" t="s">
        <v>51</v>
      </c>
      <c r="C4931" s="3" t="s">
        <v>29</v>
      </c>
      <c r="D4931" s="3" t="s">
        <v>30</v>
      </c>
      <c r="E4931" s="3">
        <v>2016</v>
      </c>
      <c r="F4931" s="4">
        <v>109034.30635685974</v>
      </c>
    </row>
    <row r="4932" spans="1:6" x14ac:dyDescent="0.15">
      <c r="A4932" s="2" t="s">
        <v>50</v>
      </c>
      <c r="B4932" s="2" t="s">
        <v>51</v>
      </c>
      <c r="C4932" s="3" t="s">
        <v>29</v>
      </c>
      <c r="D4932" s="3" t="s">
        <v>30</v>
      </c>
      <c r="E4932" s="3">
        <v>2017</v>
      </c>
      <c r="F4932" s="4">
        <v>110697.75044981502</v>
      </c>
    </row>
    <row r="4933" spans="1:6" x14ac:dyDescent="0.15">
      <c r="A4933" s="2" t="s">
        <v>50</v>
      </c>
      <c r="B4933" s="2" t="s">
        <v>51</v>
      </c>
      <c r="C4933" s="3" t="s">
        <v>29</v>
      </c>
      <c r="D4933" s="3" t="s">
        <v>30</v>
      </c>
      <c r="E4933" s="3">
        <v>2018</v>
      </c>
      <c r="F4933" s="4">
        <v>111703.5773982408</v>
      </c>
    </row>
    <row r="4934" spans="1:6" x14ac:dyDescent="0.15">
      <c r="A4934" s="2" t="s">
        <v>50</v>
      </c>
      <c r="B4934" s="2" t="s">
        <v>51</v>
      </c>
      <c r="C4934" s="3" t="s">
        <v>29</v>
      </c>
      <c r="D4934" s="3" t="s">
        <v>30</v>
      </c>
      <c r="E4934" s="3">
        <v>2019</v>
      </c>
      <c r="F4934" s="4">
        <v>112941.45334229832</v>
      </c>
    </row>
    <row r="4935" spans="1:6" x14ac:dyDescent="0.15">
      <c r="A4935" s="2" t="s">
        <v>50</v>
      </c>
      <c r="B4935" s="2" t="s">
        <v>51</v>
      </c>
      <c r="C4935" s="3" t="s">
        <v>31</v>
      </c>
      <c r="D4935" s="3" t="s">
        <v>32</v>
      </c>
      <c r="E4935" s="3">
        <v>1950</v>
      </c>
      <c r="F4935" s="4">
        <v>8356.1115365733403</v>
      </c>
    </row>
    <row r="4936" spans="1:6" x14ac:dyDescent="0.15">
      <c r="A4936" s="2" t="s">
        <v>50</v>
      </c>
      <c r="B4936" s="2" t="s">
        <v>51</v>
      </c>
      <c r="C4936" s="3" t="s">
        <v>31</v>
      </c>
      <c r="D4936" s="3" t="s">
        <v>32</v>
      </c>
      <c r="E4936" s="3">
        <v>1951</v>
      </c>
      <c r="F4936" s="4">
        <v>8485.0685484656969</v>
      </c>
    </row>
    <row r="4937" spans="1:6" x14ac:dyDescent="0.15">
      <c r="A4937" s="2" t="s">
        <v>50</v>
      </c>
      <c r="B4937" s="2" t="s">
        <v>51</v>
      </c>
      <c r="C4937" s="3" t="s">
        <v>31</v>
      </c>
      <c r="D4937" s="3" t="s">
        <v>32</v>
      </c>
      <c r="E4937" s="3">
        <v>1952</v>
      </c>
      <c r="F4937" s="4">
        <v>9226.7084127211892</v>
      </c>
    </row>
    <row r="4938" spans="1:6" x14ac:dyDescent="0.15">
      <c r="A4938" s="2" t="s">
        <v>50</v>
      </c>
      <c r="B4938" s="2" t="s">
        <v>51</v>
      </c>
      <c r="C4938" s="3" t="s">
        <v>31</v>
      </c>
      <c r="D4938" s="3" t="s">
        <v>32</v>
      </c>
      <c r="E4938" s="3">
        <v>1953</v>
      </c>
      <c r="F4938" s="4">
        <v>9862.0301147914361</v>
      </c>
    </row>
    <row r="4939" spans="1:6" x14ac:dyDescent="0.15">
      <c r="A4939" s="2" t="s">
        <v>50</v>
      </c>
      <c r="B4939" s="2" t="s">
        <v>51</v>
      </c>
      <c r="C4939" s="3" t="s">
        <v>31</v>
      </c>
      <c r="D4939" s="3" t="s">
        <v>32</v>
      </c>
      <c r="E4939" s="3">
        <v>1954</v>
      </c>
      <c r="F4939" s="4">
        <v>10069.568187633316</v>
      </c>
    </row>
    <row r="4940" spans="1:6" x14ac:dyDescent="0.15">
      <c r="A4940" s="2" t="s">
        <v>50</v>
      </c>
      <c r="B4940" s="2" t="s">
        <v>51</v>
      </c>
      <c r="C4940" s="3" t="s">
        <v>31</v>
      </c>
      <c r="D4940" s="3" t="s">
        <v>32</v>
      </c>
      <c r="E4940" s="3">
        <v>1955</v>
      </c>
      <c r="F4940" s="4">
        <v>10990.711087509184</v>
      </c>
    </row>
    <row r="4941" spans="1:6" x14ac:dyDescent="0.15">
      <c r="A4941" s="2" t="s">
        <v>50</v>
      </c>
      <c r="B4941" s="2" t="s">
        <v>51</v>
      </c>
      <c r="C4941" s="3" t="s">
        <v>31</v>
      </c>
      <c r="D4941" s="3" t="s">
        <v>32</v>
      </c>
      <c r="E4941" s="3">
        <v>1956</v>
      </c>
      <c r="F4941" s="4">
        <v>11296.205026872129</v>
      </c>
    </row>
    <row r="4942" spans="1:6" x14ac:dyDescent="0.15">
      <c r="A4942" s="2" t="s">
        <v>50</v>
      </c>
      <c r="B4942" s="2" t="s">
        <v>51</v>
      </c>
      <c r="C4942" s="3" t="s">
        <v>31</v>
      </c>
      <c r="D4942" s="3" t="s">
        <v>32</v>
      </c>
      <c r="E4942" s="3">
        <v>1957</v>
      </c>
      <c r="F4942" s="4">
        <v>11391.460463303238</v>
      </c>
    </row>
    <row r="4943" spans="1:6" x14ac:dyDescent="0.15">
      <c r="A4943" s="2" t="s">
        <v>50</v>
      </c>
      <c r="B4943" s="2" t="s">
        <v>51</v>
      </c>
      <c r="C4943" s="3" t="s">
        <v>31</v>
      </c>
      <c r="D4943" s="3" t="s">
        <v>32</v>
      </c>
      <c r="E4943" s="3">
        <v>1958</v>
      </c>
      <c r="F4943" s="4">
        <v>11436.801493433555</v>
      </c>
    </row>
    <row r="4944" spans="1:6" x14ac:dyDescent="0.15">
      <c r="A4944" s="2" t="s">
        <v>50</v>
      </c>
      <c r="B4944" s="2" t="s">
        <v>51</v>
      </c>
      <c r="C4944" s="3" t="s">
        <v>31</v>
      </c>
      <c r="D4944" s="3" t="s">
        <v>32</v>
      </c>
      <c r="E4944" s="3">
        <v>1959</v>
      </c>
      <c r="F4944" s="4">
        <v>11903.521667064404</v>
      </c>
    </row>
    <row r="4945" spans="1:6" x14ac:dyDescent="0.15">
      <c r="A4945" s="2" t="s">
        <v>50</v>
      </c>
      <c r="B4945" s="2" t="s">
        <v>51</v>
      </c>
      <c r="C4945" s="3" t="s">
        <v>31</v>
      </c>
      <c r="D4945" s="3" t="s">
        <v>32</v>
      </c>
      <c r="E4945" s="3">
        <v>1960</v>
      </c>
      <c r="F4945" s="4">
        <v>12502.422791317087</v>
      </c>
    </row>
    <row r="4946" spans="1:6" x14ac:dyDescent="0.15">
      <c r="A4946" s="2" t="s">
        <v>50</v>
      </c>
      <c r="B4946" s="2" t="s">
        <v>51</v>
      </c>
      <c r="C4946" s="3" t="s">
        <v>31</v>
      </c>
      <c r="D4946" s="3" t="s">
        <v>32</v>
      </c>
      <c r="E4946" s="3">
        <v>1961</v>
      </c>
      <c r="F4946" s="4">
        <v>12763.756983533218</v>
      </c>
    </row>
    <row r="4947" spans="1:6" x14ac:dyDescent="0.15">
      <c r="A4947" s="2" t="s">
        <v>50</v>
      </c>
      <c r="B4947" s="2" t="s">
        <v>51</v>
      </c>
      <c r="C4947" s="3" t="s">
        <v>31</v>
      </c>
      <c r="D4947" s="3" t="s">
        <v>32</v>
      </c>
      <c r="E4947" s="3">
        <v>1962</v>
      </c>
      <c r="F4947" s="4">
        <v>13296.523746059893</v>
      </c>
    </row>
    <row r="4948" spans="1:6" x14ac:dyDescent="0.15">
      <c r="A4948" s="2" t="s">
        <v>50</v>
      </c>
      <c r="B4948" s="2" t="s">
        <v>51</v>
      </c>
      <c r="C4948" s="3" t="s">
        <v>31</v>
      </c>
      <c r="D4948" s="3" t="s">
        <v>32</v>
      </c>
      <c r="E4948" s="3">
        <v>1963</v>
      </c>
      <c r="F4948" s="4">
        <v>13711.781254737494</v>
      </c>
    </row>
    <row r="4949" spans="1:6" x14ac:dyDescent="0.15">
      <c r="A4949" s="2" t="s">
        <v>50</v>
      </c>
      <c r="B4949" s="2" t="s">
        <v>51</v>
      </c>
      <c r="C4949" s="3" t="s">
        <v>31</v>
      </c>
      <c r="D4949" s="3" t="s">
        <v>32</v>
      </c>
      <c r="E4949" s="3">
        <v>1964</v>
      </c>
      <c r="F4949" s="4">
        <v>14562.240776004341</v>
      </c>
    </row>
    <row r="4950" spans="1:6" x14ac:dyDescent="0.15">
      <c r="A4950" s="2" t="s">
        <v>50</v>
      </c>
      <c r="B4950" s="2" t="s">
        <v>51</v>
      </c>
      <c r="C4950" s="3" t="s">
        <v>31</v>
      </c>
      <c r="D4950" s="3" t="s">
        <v>32</v>
      </c>
      <c r="E4950" s="3">
        <v>1965</v>
      </c>
      <c r="F4950" s="4">
        <v>15469.443496300973</v>
      </c>
    </row>
    <row r="4951" spans="1:6" x14ac:dyDescent="0.15">
      <c r="A4951" s="2" t="s">
        <v>50</v>
      </c>
      <c r="B4951" s="2" t="s">
        <v>51</v>
      </c>
      <c r="C4951" s="3" t="s">
        <v>31</v>
      </c>
      <c r="D4951" s="3" t="s">
        <v>32</v>
      </c>
      <c r="E4951" s="3">
        <v>1966</v>
      </c>
      <c r="F4951" s="4">
        <v>15849.528344250741</v>
      </c>
    </row>
    <row r="4952" spans="1:6" x14ac:dyDescent="0.15">
      <c r="A4952" s="2" t="s">
        <v>50</v>
      </c>
      <c r="B4952" s="2" t="s">
        <v>51</v>
      </c>
      <c r="C4952" s="3" t="s">
        <v>31</v>
      </c>
      <c r="D4952" s="3" t="s">
        <v>32</v>
      </c>
      <c r="E4952" s="3">
        <v>1967</v>
      </c>
      <c r="F4952" s="4">
        <v>16671.145218363366</v>
      </c>
    </row>
    <row r="4953" spans="1:6" x14ac:dyDescent="0.15">
      <c r="A4953" s="2" t="s">
        <v>50</v>
      </c>
      <c r="B4953" s="2" t="s">
        <v>51</v>
      </c>
      <c r="C4953" s="3" t="s">
        <v>31</v>
      </c>
      <c r="D4953" s="3" t="s">
        <v>32</v>
      </c>
      <c r="E4953" s="3">
        <v>1968</v>
      </c>
      <c r="F4953" s="4">
        <v>17897.304689709257</v>
      </c>
    </row>
    <row r="4954" spans="1:6" x14ac:dyDescent="0.15">
      <c r="A4954" s="2" t="s">
        <v>50</v>
      </c>
      <c r="B4954" s="2" t="s">
        <v>51</v>
      </c>
      <c r="C4954" s="3" t="s">
        <v>31</v>
      </c>
      <c r="D4954" s="3" t="s">
        <v>32</v>
      </c>
      <c r="E4954" s="3">
        <v>1969</v>
      </c>
      <c r="F4954" s="4">
        <v>18585.494592121366</v>
      </c>
    </row>
    <row r="4955" spans="1:6" x14ac:dyDescent="0.15">
      <c r="A4955" s="2" t="s">
        <v>50</v>
      </c>
      <c r="B4955" s="2" t="s">
        <v>51</v>
      </c>
      <c r="C4955" s="3" t="s">
        <v>31</v>
      </c>
      <c r="D4955" s="3" t="s">
        <v>32</v>
      </c>
      <c r="E4955" s="3">
        <v>1970</v>
      </c>
      <c r="F4955" s="4">
        <v>19443.786209491922</v>
      </c>
    </row>
    <row r="4956" spans="1:6" x14ac:dyDescent="0.15">
      <c r="A4956" s="2" t="s">
        <v>50</v>
      </c>
      <c r="B4956" s="2" t="s">
        <v>51</v>
      </c>
      <c r="C4956" s="3" t="s">
        <v>31</v>
      </c>
      <c r="D4956" s="3" t="s">
        <v>32</v>
      </c>
      <c r="E4956" s="3">
        <v>1971</v>
      </c>
      <c r="F4956" s="4">
        <v>20248.381551562634</v>
      </c>
    </row>
    <row r="4957" spans="1:6" x14ac:dyDescent="0.15">
      <c r="A4957" s="2" t="s">
        <v>50</v>
      </c>
      <c r="B4957" s="2" t="s">
        <v>51</v>
      </c>
      <c r="C4957" s="3" t="s">
        <v>31</v>
      </c>
      <c r="D4957" s="3" t="s">
        <v>32</v>
      </c>
      <c r="E4957" s="3">
        <v>1972</v>
      </c>
      <c r="F4957" s="4">
        <v>20945.839423834401</v>
      </c>
    </row>
    <row r="4958" spans="1:6" x14ac:dyDescent="0.15">
      <c r="A4958" s="2" t="s">
        <v>50</v>
      </c>
      <c r="B4958" s="2" t="s">
        <v>51</v>
      </c>
      <c r="C4958" s="3" t="s">
        <v>31</v>
      </c>
      <c r="D4958" s="3" t="s">
        <v>32</v>
      </c>
      <c r="E4958" s="3">
        <v>1973</v>
      </c>
      <c r="F4958" s="4">
        <v>22310.122258785563</v>
      </c>
    </row>
    <row r="4959" spans="1:6" x14ac:dyDescent="0.15">
      <c r="A4959" s="2" t="s">
        <v>50</v>
      </c>
      <c r="B4959" s="2" t="s">
        <v>51</v>
      </c>
      <c r="C4959" s="3" t="s">
        <v>31</v>
      </c>
      <c r="D4959" s="3" t="s">
        <v>32</v>
      </c>
      <c r="E4959" s="3">
        <v>1974</v>
      </c>
      <c r="F4959" s="4">
        <v>23025.7135553357</v>
      </c>
    </row>
    <row r="4960" spans="1:6" x14ac:dyDescent="0.15">
      <c r="A4960" s="2" t="s">
        <v>50</v>
      </c>
      <c r="B4960" s="2" t="s">
        <v>51</v>
      </c>
      <c r="C4960" s="3" t="s">
        <v>31</v>
      </c>
      <c r="D4960" s="3" t="s">
        <v>32</v>
      </c>
      <c r="E4960" s="3">
        <v>1975</v>
      </c>
      <c r="F4960" s="4">
        <v>23181.950526375564</v>
      </c>
    </row>
    <row r="4961" spans="1:6" x14ac:dyDescent="0.15">
      <c r="A4961" s="2" t="s">
        <v>50</v>
      </c>
      <c r="B4961" s="2" t="s">
        <v>51</v>
      </c>
      <c r="C4961" s="3" t="s">
        <v>31</v>
      </c>
      <c r="D4961" s="3" t="s">
        <v>32</v>
      </c>
      <c r="E4961" s="3">
        <v>1976</v>
      </c>
      <c r="F4961" s="4">
        <v>24183.904137645535</v>
      </c>
    </row>
    <row r="4962" spans="1:6" x14ac:dyDescent="0.15">
      <c r="A4962" s="2" t="s">
        <v>50</v>
      </c>
      <c r="B4962" s="2" t="s">
        <v>51</v>
      </c>
      <c r="C4962" s="3" t="s">
        <v>31</v>
      </c>
      <c r="D4962" s="3" t="s">
        <v>32</v>
      </c>
      <c r="E4962" s="3">
        <v>1977</v>
      </c>
      <c r="F4962" s="4">
        <v>24574.003699151159</v>
      </c>
    </row>
    <row r="4963" spans="1:6" x14ac:dyDescent="0.15">
      <c r="A4963" s="2" t="s">
        <v>50</v>
      </c>
      <c r="B4963" s="2" t="s">
        <v>51</v>
      </c>
      <c r="C4963" s="3" t="s">
        <v>31</v>
      </c>
      <c r="D4963" s="3" t="s">
        <v>32</v>
      </c>
      <c r="E4963" s="3">
        <v>1978</v>
      </c>
      <c r="F4963" s="4">
        <v>25135.942726933379</v>
      </c>
    </row>
    <row r="4964" spans="1:6" x14ac:dyDescent="0.15">
      <c r="A4964" s="2" t="s">
        <v>50</v>
      </c>
      <c r="B4964" s="2" t="s">
        <v>51</v>
      </c>
      <c r="C4964" s="3" t="s">
        <v>31</v>
      </c>
      <c r="D4964" s="3" t="s">
        <v>32</v>
      </c>
      <c r="E4964" s="3">
        <v>1979</v>
      </c>
      <c r="F4964" s="4">
        <v>25243.637992086344</v>
      </c>
    </row>
    <row r="4965" spans="1:6" x14ac:dyDescent="0.15">
      <c r="A4965" s="2" t="s">
        <v>50</v>
      </c>
      <c r="B4965" s="2" t="s">
        <v>51</v>
      </c>
      <c r="C4965" s="3" t="s">
        <v>31</v>
      </c>
      <c r="D4965" s="3" t="s">
        <v>32</v>
      </c>
      <c r="E4965" s="3">
        <v>1980</v>
      </c>
      <c r="F4965" s="4">
        <v>25865.759521472901</v>
      </c>
    </row>
    <row r="4966" spans="1:6" x14ac:dyDescent="0.15">
      <c r="A4966" s="2" t="s">
        <v>50</v>
      </c>
      <c r="B4966" s="2" t="s">
        <v>51</v>
      </c>
      <c r="C4966" s="3" t="s">
        <v>31</v>
      </c>
      <c r="D4966" s="3" t="s">
        <v>32</v>
      </c>
      <c r="E4966" s="3">
        <v>1981</v>
      </c>
      <c r="F4966" s="4">
        <v>25099.451969918227</v>
      </c>
    </row>
    <row r="4967" spans="1:6" x14ac:dyDescent="0.15">
      <c r="A4967" s="2" t="s">
        <v>50</v>
      </c>
      <c r="B4967" s="2" t="s">
        <v>51</v>
      </c>
      <c r="C4967" s="3" t="s">
        <v>31</v>
      </c>
      <c r="D4967" s="3" t="s">
        <v>32</v>
      </c>
      <c r="E4967" s="3">
        <v>1982</v>
      </c>
      <c r="F4967" s="4">
        <v>24329.951584505503</v>
      </c>
    </row>
    <row r="4968" spans="1:6" x14ac:dyDescent="0.15">
      <c r="A4968" s="2" t="s">
        <v>50</v>
      </c>
      <c r="B4968" s="2" t="s">
        <v>51</v>
      </c>
      <c r="C4968" s="3" t="s">
        <v>31</v>
      </c>
      <c r="D4968" s="3" t="s">
        <v>32</v>
      </c>
      <c r="E4968" s="3">
        <v>1983</v>
      </c>
      <c r="F4968" s="4">
        <v>24193.986969371166</v>
      </c>
    </row>
    <row r="4969" spans="1:6" x14ac:dyDescent="0.15">
      <c r="A4969" s="2" t="s">
        <v>50</v>
      </c>
      <c r="B4969" s="2" t="s">
        <v>51</v>
      </c>
      <c r="C4969" s="3" t="s">
        <v>31</v>
      </c>
      <c r="D4969" s="3" t="s">
        <v>32</v>
      </c>
      <c r="E4969" s="3">
        <v>1984</v>
      </c>
      <c r="F4969" s="4">
        <v>24667.738666221161</v>
      </c>
    </row>
    <row r="4970" spans="1:6" x14ac:dyDescent="0.15">
      <c r="A4970" s="2" t="s">
        <v>50</v>
      </c>
      <c r="B4970" s="2" t="s">
        <v>51</v>
      </c>
      <c r="C4970" s="3" t="s">
        <v>31</v>
      </c>
      <c r="D4970" s="3" t="s">
        <v>32</v>
      </c>
      <c r="E4970" s="3">
        <v>1985</v>
      </c>
      <c r="F4970" s="4">
        <v>24622.711658281285</v>
      </c>
    </row>
    <row r="4971" spans="1:6" x14ac:dyDescent="0.15">
      <c r="A4971" s="2" t="s">
        <v>50</v>
      </c>
      <c r="B4971" s="2" t="s">
        <v>51</v>
      </c>
      <c r="C4971" s="3" t="s">
        <v>31</v>
      </c>
      <c r="D4971" s="3" t="s">
        <v>32</v>
      </c>
      <c r="E4971" s="3">
        <v>1986</v>
      </c>
      <c r="F4971" s="4">
        <v>25272.091097719855</v>
      </c>
    </row>
    <row r="4972" spans="1:6" x14ac:dyDescent="0.15">
      <c r="A4972" s="2" t="s">
        <v>50</v>
      </c>
      <c r="B4972" s="2" t="s">
        <v>51</v>
      </c>
      <c r="C4972" s="3" t="s">
        <v>31</v>
      </c>
      <c r="D4972" s="3" t="s">
        <v>32</v>
      </c>
      <c r="E4972" s="3">
        <v>1987</v>
      </c>
      <c r="F4972" s="4">
        <v>25211.90360472419</v>
      </c>
    </row>
    <row r="4973" spans="1:6" x14ac:dyDescent="0.15">
      <c r="A4973" s="2" t="s">
        <v>50</v>
      </c>
      <c r="B4973" s="2" t="s">
        <v>51</v>
      </c>
      <c r="C4973" s="3" t="s">
        <v>31</v>
      </c>
      <c r="D4973" s="3" t="s">
        <v>32</v>
      </c>
      <c r="E4973" s="3">
        <v>1988</v>
      </c>
      <c r="F4973" s="4">
        <v>26136.746179345148</v>
      </c>
    </row>
    <row r="4974" spans="1:6" x14ac:dyDescent="0.15">
      <c r="A4974" s="2" t="s">
        <v>50</v>
      </c>
      <c r="B4974" s="2" t="s">
        <v>51</v>
      </c>
      <c r="C4974" s="3" t="s">
        <v>31</v>
      </c>
      <c r="D4974" s="3" t="s">
        <v>32</v>
      </c>
      <c r="E4974" s="3">
        <v>1989</v>
      </c>
      <c r="F4974" s="4">
        <v>27365.349286805031</v>
      </c>
    </row>
    <row r="4975" spans="1:6" x14ac:dyDescent="0.15">
      <c r="A4975" s="2" t="s">
        <v>50</v>
      </c>
      <c r="B4975" s="2" t="s">
        <v>51</v>
      </c>
      <c r="C4975" s="3" t="s">
        <v>31</v>
      </c>
      <c r="D4975" s="3" t="s">
        <v>32</v>
      </c>
      <c r="E4975" s="3">
        <v>1990</v>
      </c>
      <c r="F4975" s="4">
        <v>28537.217863441176</v>
      </c>
    </row>
    <row r="4976" spans="1:6" x14ac:dyDescent="0.15">
      <c r="A4976" s="2" t="s">
        <v>50</v>
      </c>
      <c r="B4976" s="2" t="s">
        <v>51</v>
      </c>
      <c r="C4976" s="3" t="s">
        <v>31</v>
      </c>
      <c r="D4976" s="3" t="s">
        <v>32</v>
      </c>
      <c r="E4976" s="3">
        <v>1991</v>
      </c>
      <c r="F4976" s="4">
        <v>29277.903346930627</v>
      </c>
    </row>
    <row r="4977" spans="1:6" x14ac:dyDescent="0.15">
      <c r="A4977" s="2" t="s">
        <v>50</v>
      </c>
      <c r="B4977" s="2" t="s">
        <v>51</v>
      </c>
      <c r="C4977" s="3" t="s">
        <v>31</v>
      </c>
      <c r="D4977" s="3" t="s">
        <v>32</v>
      </c>
      <c r="E4977" s="3">
        <v>1992</v>
      </c>
      <c r="F4977" s="4">
        <v>29676.259911899502</v>
      </c>
    </row>
    <row r="4978" spans="1:6" x14ac:dyDescent="0.15">
      <c r="A4978" s="2" t="s">
        <v>50</v>
      </c>
      <c r="B4978" s="2" t="s">
        <v>51</v>
      </c>
      <c r="C4978" s="3" t="s">
        <v>31</v>
      </c>
      <c r="D4978" s="3" t="s">
        <v>32</v>
      </c>
      <c r="E4978" s="3">
        <v>1993</v>
      </c>
      <c r="F4978" s="4">
        <v>29905.894391186379</v>
      </c>
    </row>
    <row r="4979" spans="1:6" x14ac:dyDescent="0.15">
      <c r="A4979" s="2" t="s">
        <v>50</v>
      </c>
      <c r="B4979" s="2" t="s">
        <v>51</v>
      </c>
      <c r="C4979" s="3" t="s">
        <v>31</v>
      </c>
      <c r="D4979" s="3" t="s">
        <v>32</v>
      </c>
      <c r="E4979" s="3">
        <v>1994</v>
      </c>
      <c r="F4979" s="4">
        <v>30888.060767304833</v>
      </c>
    </row>
    <row r="4980" spans="1:6" x14ac:dyDescent="0.15">
      <c r="A4980" s="2" t="s">
        <v>50</v>
      </c>
      <c r="B4980" s="2" t="s">
        <v>51</v>
      </c>
      <c r="C4980" s="3" t="s">
        <v>31</v>
      </c>
      <c r="D4980" s="3" t="s">
        <v>32</v>
      </c>
      <c r="E4980" s="3">
        <v>1995</v>
      </c>
      <c r="F4980" s="4">
        <v>32000.102179675767</v>
      </c>
    </row>
    <row r="4981" spans="1:6" x14ac:dyDescent="0.15">
      <c r="A4981" s="2" t="s">
        <v>50</v>
      </c>
      <c r="B4981" s="2" t="s">
        <v>51</v>
      </c>
      <c r="C4981" s="3" t="s">
        <v>31</v>
      </c>
      <c r="D4981" s="3" t="s">
        <v>32</v>
      </c>
      <c r="E4981" s="3">
        <v>1996</v>
      </c>
      <c r="F4981" s="4">
        <v>33275.347525308811</v>
      </c>
    </row>
    <row r="4982" spans="1:6" x14ac:dyDescent="0.15">
      <c r="A4982" s="2" t="s">
        <v>50</v>
      </c>
      <c r="B4982" s="2" t="s">
        <v>51</v>
      </c>
      <c r="C4982" s="3" t="s">
        <v>31</v>
      </c>
      <c r="D4982" s="3" t="s">
        <v>32</v>
      </c>
      <c r="E4982" s="3">
        <v>1997</v>
      </c>
      <c r="F4982" s="4">
        <v>35895.078239401875</v>
      </c>
    </row>
    <row r="4983" spans="1:6" x14ac:dyDescent="0.15">
      <c r="A4983" s="2" t="s">
        <v>50</v>
      </c>
      <c r="B4983" s="2" t="s">
        <v>51</v>
      </c>
      <c r="C4983" s="3" t="s">
        <v>31</v>
      </c>
      <c r="D4983" s="3" t="s">
        <v>32</v>
      </c>
      <c r="E4983" s="3">
        <v>1998</v>
      </c>
      <c r="F4983" s="4">
        <v>38672.112838551504</v>
      </c>
    </row>
    <row r="4984" spans="1:6" x14ac:dyDescent="0.15">
      <c r="A4984" s="2" t="s">
        <v>50</v>
      </c>
      <c r="B4984" s="2" t="s">
        <v>51</v>
      </c>
      <c r="C4984" s="3" t="s">
        <v>31</v>
      </c>
      <c r="D4984" s="3" t="s">
        <v>32</v>
      </c>
      <c r="E4984" s="3">
        <v>1999</v>
      </c>
      <c r="F4984" s="4">
        <v>41066.649645862664</v>
      </c>
    </row>
    <row r="4985" spans="1:6" x14ac:dyDescent="0.15">
      <c r="A4985" s="2" t="s">
        <v>50</v>
      </c>
      <c r="B4985" s="2" t="s">
        <v>51</v>
      </c>
      <c r="C4985" s="3" t="s">
        <v>31</v>
      </c>
      <c r="D4985" s="3" t="s">
        <v>32</v>
      </c>
      <c r="E4985" s="3">
        <v>2000</v>
      </c>
      <c r="F4985" s="4">
        <v>43442.261575714161</v>
      </c>
    </row>
    <row r="4986" spans="1:6" x14ac:dyDescent="0.15">
      <c r="A4986" s="2" t="s">
        <v>50</v>
      </c>
      <c r="B4986" s="2" t="s">
        <v>51</v>
      </c>
      <c r="C4986" s="3" t="s">
        <v>31</v>
      </c>
      <c r="D4986" s="3" t="s">
        <v>32</v>
      </c>
      <c r="E4986" s="3">
        <v>2001</v>
      </c>
      <c r="F4986" s="4">
        <v>43767.996032491712</v>
      </c>
    </row>
    <row r="4987" spans="1:6" x14ac:dyDescent="0.15">
      <c r="A4987" s="2" t="s">
        <v>50</v>
      </c>
      <c r="B4987" s="2" t="s">
        <v>51</v>
      </c>
      <c r="C4987" s="3" t="s">
        <v>31</v>
      </c>
      <c r="D4987" s="3" t="s">
        <v>32</v>
      </c>
      <c r="E4987" s="3">
        <v>2002</v>
      </c>
      <c r="F4987" s="4">
        <v>43727.101296029796</v>
      </c>
    </row>
    <row r="4988" spans="1:6" x14ac:dyDescent="0.15">
      <c r="A4988" s="2" t="s">
        <v>50</v>
      </c>
      <c r="B4988" s="2" t="s">
        <v>51</v>
      </c>
      <c r="C4988" s="3" t="s">
        <v>31</v>
      </c>
      <c r="D4988" s="3" t="s">
        <v>32</v>
      </c>
      <c r="E4988" s="3">
        <v>2003</v>
      </c>
      <c r="F4988" s="4">
        <v>42147.525784134523</v>
      </c>
    </row>
    <row r="4989" spans="1:6" x14ac:dyDescent="0.15">
      <c r="A4989" s="2" t="s">
        <v>50</v>
      </c>
      <c r="B4989" s="2" t="s">
        <v>51</v>
      </c>
      <c r="C4989" s="3" t="s">
        <v>31</v>
      </c>
      <c r="D4989" s="3" t="s">
        <v>32</v>
      </c>
      <c r="E4989" s="3">
        <v>2004</v>
      </c>
      <c r="F4989" s="4">
        <v>42849.42831117133</v>
      </c>
    </row>
    <row r="4990" spans="1:6" x14ac:dyDescent="0.15">
      <c r="A4990" s="2" t="s">
        <v>50</v>
      </c>
      <c r="B4990" s="2" t="s">
        <v>51</v>
      </c>
      <c r="C4990" s="3" t="s">
        <v>31</v>
      </c>
      <c r="D4990" s="3" t="s">
        <v>32</v>
      </c>
      <c r="E4990" s="3">
        <v>2005</v>
      </c>
      <c r="F4990" s="4">
        <v>44662.155916134005</v>
      </c>
    </row>
    <row r="4991" spans="1:6" x14ac:dyDescent="0.15">
      <c r="A4991" s="2" t="s">
        <v>50</v>
      </c>
      <c r="B4991" s="2" t="s">
        <v>51</v>
      </c>
      <c r="C4991" s="3" t="s">
        <v>31</v>
      </c>
      <c r="D4991" s="3" t="s">
        <v>32</v>
      </c>
      <c r="E4991" s="3">
        <v>2006</v>
      </c>
      <c r="F4991" s="4">
        <v>47128.34495441238</v>
      </c>
    </row>
    <row r="4992" spans="1:6" x14ac:dyDescent="0.15">
      <c r="A4992" s="2" t="s">
        <v>50</v>
      </c>
      <c r="B4992" s="2" t="s">
        <v>51</v>
      </c>
      <c r="C4992" s="3" t="s">
        <v>31</v>
      </c>
      <c r="D4992" s="3" t="s">
        <v>32</v>
      </c>
      <c r="E4992" s="3">
        <v>2007</v>
      </c>
      <c r="F4992" s="4">
        <v>50027.488912805173</v>
      </c>
    </row>
    <row r="4993" spans="1:6" x14ac:dyDescent="0.15">
      <c r="A4993" s="2" t="s">
        <v>50</v>
      </c>
      <c r="B4993" s="2" t="s">
        <v>51</v>
      </c>
      <c r="C4993" s="3" t="s">
        <v>31</v>
      </c>
      <c r="D4993" s="3" t="s">
        <v>32</v>
      </c>
      <c r="E4993" s="3">
        <v>2008</v>
      </c>
      <c r="F4993" s="4">
        <v>51811.341086463493</v>
      </c>
    </row>
    <row r="4994" spans="1:6" x14ac:dyDescent="0.15">
      <c r="A4994" s="2" t="s">
        <v>50</v>
      </c>
      <c r="B4994" s="2" t="s">
        <v>51</v>
      </c>
      <c r="C4994" s="3" t="s">
        <v>31</v>
      </c>
      <c r="D4994" s="3" t="s">
        <v>32</v>
      </c>
      <c r="E4994" s="3">
        <v>2009</v>
      </c>
      <c r="F4994" s="4">
        <v>49114.853552244975</v>
      </c>
    </row>
    <row r="4995" spans="1:6" x14ac:dyDescent="0.15">
      <c r="A4995" s="2" t="s">
        <v>50</v>
      </c>
      <c r="B4995" s="2" t="s">
        <v>51</v>
      </c>
      <c r="C4995" s="3" t="s">
        <v>31</v>
      </c>
      <c r="D4995" s="3" t="s">
        <v>32</v>
      </c>
      <c r="E4995" s="3">
        <v>2010</v>
      </c>
      <c r="F4995" s="4">
        <v>49513.388455987646</v>
      </c>
    </row>
    <row r="4996" spans="1:6" x14ac:dyDescent="0.15">
      <c r="A4996" s="2" t="s">
        <v>50</v>
      </c>
      <c r="B4996" s="2" t="s">
        <v>51</v>
      </c>
      <c r="C4996" s="3" t="s">
        <v>31</v>
      </c>
      <c r="D4996" s="3" t="s">
        <v>32</v>
      </c>
      <c r="E4996" s="3">
        <v>2011</v>
      </c>
      <c r="F4996" s="4">
        <v>50539.371245151735</v>
      </c>
    </row>
    <row r="4997" spans="1:6" x14ac:dyDescent="0.15">
      <c r="A4997" s="2" t="s">
        <v>50</v>
      </c>
      <c r="B4997" s="2" t="s">
        <v>51</v>
      </c>
      <c r="C4997" s="3" t="s">
        <v>31</v>
      </c>
      <c r="D4997" s="3" t="s">
        <v>32</v>
      </c>
      <c r="E4997" s="3">
        <v>2012</v>
      </c>
      <c r="F4997" s="4">
        <v>50731.333641816498</v>
      </c>
    </row>
    <row r="4998" spans="1:6" x14ac:dyDescent="0.15">
      <c r="A4998" s="2" t="s">
        <v>50</v>
      </c>
      <c r="B4998" s="2" t="s">
        <v>51</v>
      </c>
      <c r="C4998" s="3" t="s">
        <v>31</v>
      </c>
      <c r="D4998" s="3" t="s">
        <v>32</v>
      </c>
      <c r="E4998" s="3">
        <v>2013</v>
      </c>
      <c r="F4998" s="4">
        <v>50459.68543239998</v>
      </c>
    </row>
    <row r="4999" spans="1:6" x14ac:dyDescent="0.15">
      <c r="A4999" s="2" t="s">
        <v>50</v>
      </c>
      <c r="B4999" s="2" t="s">
        <v>51</v>
      </c>
      <c r="C4999" s="3" t="s">
        <v>31</v>
      </c>
      <c r="D4999" s="3" t="s">
        <v>32</v>
      </c>
      <c r="E4999" s="3">
        <v>2014</v>
      </c>
      <c r="F4999" s="4">
        <v>48966.723324869825</v>
      </c>
    </row>
    <row r="5000" spans="1:6" x14ac:dyDescent="0.15">
      <c r="A5000" s="2" t="s">
        <v>50</v>
      </c>
      <c r="B5000" s="2" t="s">
        <v>51</v>
      </c>
      <c r="C5000" s="3" t="s">
        <v>31</v>
      </c>
      <c r="D5000" s="3" t="s">
        <v>32</v>
      </c>
      <c r="E5000" s="3">
        <v>2015</v>
      </c>
      <c r="F5000" s="4">
        <v>51518.363581094171</v>
      </c>
    </row>
    <row r="5001" spans="1:6" x14ac:dyDescent="0.15">
      <c r="A5001" s="2" t="s">
        <v>50</v>
      </c>
      <c r="B5001" s="2" t="s">
        <v>51</v>
      </c>
      <c r="C5001" s="3" t="s">
        <v>31</v>
      </c>
      <c r="D5001" s="3" t="s">
        <v>32</v>
      </c>
      <c r="E5001" s="3">
        <v>2016</v>
      </c>
      <c r="F5001" s="4">
        <v>51614.000139565331</v>
      </c>
    </row>
    <row r="5002" spans="1:6" x14ac:dyDescent="0.15">
      <c r="A5002" s="2" t="s">
        <v>50</v>
      </c>
      <c r="B5002" s="2" t="s">
        <v>51</v>
      </c>
      <c r="C5002" s="3" t="s">
        <v>31</v>
      </c>
      <c r="D5002" s="3" t="s">
        <v>32</v>
      </c>
      <c r="E5002" s="3">
        <v>2017</v>
      </c>
      <c r="F5002" s="4">
        <v>53975.513071909059</v>
      </c>
    </row>
    <row r="5003" spans="1:6" x14ac:dyDescent="0.15">
      <c r="A5003" s="2" t="s">
        <v>50</v>
      </c>
      <c r="B5003" s="2" t="s">
        <v>51</v>
      </c>
      <c r="C5003" s="3" t="s">
        <v>31</v>
      </c>
      <c r="D5003" s="3" t="s">
        <v>32</v>
      </c>
      <c r="E5003" s="3">
        <v>2018</v>
      </c>
      <c r="F5003" s="4">
        <v>55094.984132064375</v>
      </c>
    </row>
    <row r="5004" spans="1:6" x14ac:dyDescent="0.15">
      <c r="A5004" s="2" t="s">
        <v>50</v>
      </c>
      <c r="B5004" s="2" t="s">
        <v>51</v>
      </c>
      <c r="C5004" s="3" t="s">
        <v>31</v>
      </c>
      <c r="D5004" s="3" t="s">
        <v>32</v>
      </c>
      <c r="E5004" s="3">
        <v>2019</v>
      </c>
      <c r="F5004" s="4">
        <v>56051.198359022834</v>
      </c>
    </row>
    <row r="5005" spans="1:6" x14ac:dyDescent="0.15">
      <c r="A5005" s="2" t="s">
        <v>50</v>
      </c>
      <c r="B5005" s="2" t="s">
        <v>51</v>
      </c>
      <c r="C5005" s="3" t="s">
        <v>33</v>
      </c>
      <c r="D5005" s="3" t="s">
        <v>34</v>
      </c>
      <c r="E5005" s="3">
        <v>1950</v>
      </c>
      <c r="F5005" s="4">
        <v>9424.3476143263815</v>
      </c>
    </row>
    <row r="5006" spans="1:6" x14ac:dyDescent="0.15">
      <c r="A5006" s="2" t="s">
        <v>50</v>
      </c>
      <c r="B5006" s="2" t="s">
        <v>51</v>
      </c>
      <c r="C5006" s="3" t="s">
        <v>33</v>
      </c>
      <c r="D5006" s="3" t="s">
        <v>34</v>
      </c>
      <c r="E5006" s="3">
        <v>1951</v>
      </c>
      <c r="F5006" s="4">
        <v>10009.482255643938</v>
      </c>
    </row>
    <row r="5007" spans="1:6" x14ac:dyDescent="0.15">
      <c r="A5007" s="2" t="s">
        <v>50</v>
      </c>
      <c r="B5007" s="2" t="s">
        <v>51</v>
      </c>
      <c r="C5007" s="3" t="s">
        <v>33</v>
      </c>
      <c r="D5007" s="3" t="s">
        <v>34</v>
      </c>
      <c r="E5007" s="3">
        <v>1952</v>
      </c>
      <c r="F5007" s="4">
        <v>10264.624153750923</v>
      </c>
    </row>
    <row r="5008" spans="1:6" x14ac:dyDescent="0.15">
      <c r="A5008" s="2" t="s">
        <v>50</v>
      </c>
      <c r="B5008" s="2" t="s">
        <v>51</v>
      </c>
      <c r="C5008" s="3" t="s">
        <v>33</v>
      </c>
      <c r="D5008" s="3" t="s">
        <v>34</v>
      </c>
      <c r="E5008" s="3">
        <v>1953</v>
      </c>
      <c r="F5008" s="4">
        <v>10493.160924396427</v>
      </c>
    </row>
    <row r="5009" spans="1:6" x14ac:dyDescent="0.15">
      <c r="A5009" s="2" t="s">
        <v>50</v>
      </c>
      <c r="B5009" s="2" t="s">
        <v>51</v>
      </c>
      <c r="C5009" s="3" t="s">
        <v>33</v>
      </c>
      <c r="D5009" s="3" t="s">
        <v>34</v>
      </c>
      <c r="E5009" s="3">
        <v>1954</v>
      </c>
      <c r="F5009" s="4">
        <v>10725.342090457971</v>
      </c>
    </row>
    <row r="5010" spans="1:6" x14ac:dyDescent="0.15">
      <c r="A5010" s="2" t="s">
        <v>50</v>
      </c>
      <c r="B5010" s="2" t="s">
        <v>51</v>
      </c>
      <c r="C5010" s="3" t="s">
        <v>33</v>
      </c>
      <c r="D5010" s="3" t="s">
        <v>34</v>
      </c>
      <c r="E5010" s="3">
        <v>1955</v>
      </c>
      <c r="F5010" s="4">
        <v>11104.459716573163</v>
      </c>
    </row>
    <row r="5011" spans="1:6" x14ac:dyDescent="0.15">
      <c r="A5011" s="2" t="s">
        <v>50</v>
      </c>
      <c r="B5011" s="2" t="s">
        <v>51</v>
      </c>
      <c r="C5011" s="3" t="s">
        <v>33</v>
      </c>
      <c r="D5011" s="3" t="s">
        <v>34</v>
      </c>
      <c r="E5011" s="3">
        <v>1956</v>
      </c>
      <c r="F5011" s="4">
        <v>11604.57054245343</v>
      </c>
    </row>
    <row r="5012" spans="1:6" x14ac:dyDescent="0.15">
      <c r="A5012" s="2" t="s">
        <v>50</v>
      </c>
      <c r="B5012" s="2" t="s">
        <v>51</v>
      </c>
      <c r="C5012" s="3" t="s">
        <v>33</v>
      </c>
      <c r="D5012" s="3" t="s">
        <v>34</v>
      </c>
      <c r="E5012" s="3">
        <v>1957</v>
      </c>
      <c r="F5012" s="4">
        <v>11944.507151514907</v>
      </c>
    </row>
    <row r="5013" spans="1:6" x14ac:dyDescent="0.15">
      <c r="A5013" s="2" t="s">
        <v>50</v>
      </c>
      <c r="B5013" s="2" t="s">
        <v>51</v>
      </c>
      <c r="C5013" s="3" t="s">
        <v>33</v>
      </c>
      <c r="D5013" s="3" t="s">
        <v>34</v>
      </c>
      <c r="E5013" s="3">
        <v>1958</v>
      </c>
      <c r="F5013" s="4">
        <v>11629.939472058632</v>
      </c>
    </row>
    <row r="5014" spans="1:6" x14ac:dyDescent="0.15">
      <c r="A5014" s="2" t="s">
        <v>50</v>
      </c>
      <c r="B5014" s="2" t="s">
        <v>51</v>
      </c>
      <c r="C5014" s="3" t="s">
        <v>33</v>
      </c>
      <c r="D5014" s="3" t="s">
        <v>34</v>
      </c>
      <c r="E5014" s="3">
        <v>1959</v>
      </c>
      <c r="F5014" s="4">
        <v>11881.406576905134</v>
      </c>
    </row>
    <row r="5015" spans="1:6" x14ac:dyDescent="0.15">
      <c r="A5015" s="2" t="s">
        <v>50</v>
      </c>
      <c r="B5015" s="2" t="s">
        <v>51</v>
      </c>
      <c r="C5015" s="3" t="s">
        <v>33</v>
      </c>
      <c r="D5015" s="3" t="s">
        <v>34</v>
      </c>
      <c r="E5015" s="3">
        <v>1960</v>
      </c>
      <c r="F5015" s="4">
        <v>12208.546496983794</v>
      </c>
    </row>
    <row r="5016" spans="1:6" x14ac:dyDescent="0.15">
      <c r="A5016" s="2" t="s">
        <v>50</v>
      </c>
      <c r="B5016" s="2" t="s">
        <v>51</v>
      </c>
      <c r="C5016" s="3" t="s">
        <v>33</v>
      </c>
      <c r="D5016" s="3" t="s">
        <v>34</v>
      </c>
      <c r="E5016" s="3">
        <v>1961</v>
      </c>
      <c r="F5016" s="4">
        <v>12895.270817418963</v>
      </c>
    </row>
    <row r="5017" spans="1:6" x14ac:dyDescent="0.15">
      <c r="A5017" s="2" t="s">
        <v>50</v>
      </c>
      <c r="B5017" s="2" t="s">
        <v>51</v>
      </c>
      <c r="C5017" s="3" t="s">
        <v>33</v>
      </c>
      <c r="D5017" s="3" t="s">
        <v>34</v>
      </c>
      <c r="E5017" s="3">
        <v>1962</v>
      </c>
      <c r="F5017" s="4">
        <v>13160.625882033883</v>
      </c>
    </row>
    <row r="5018" spans="1:6" x14ac:dyDescent="0.15">
      <c r="A5018" s="2" t="s">
        <v>50</v>
      </c>
      <c r="B5018" s="2" t="s">
        <v>51</v>
      </c>
      <c r="C5018" s="3" t="s">
        <v>33</v>
      </c>
      <c r="D5018" s="3" t="s">
        <v>34</v>
      </c>
      <c r="E5018" s="3">
        <v>1963</v>
      </c>
      <c r="F5018" s="4">
        <v>13485.482291537428</v>
      </c>
    </row>
    <row r="5019" spans="1:6" x14ac:dyDescent="0.15">
      <c r="A5019" s="2" t="s">
        <v>50</v>
      </c>
      <c r="B5019" s="2" t="s">
        <v>51</v>
      </c>
      <c r="C5019" s="3" t="s">
        <v>33</v>
      </c>
      <c r="D5019" s="3" t="s">
        <v>34</v>
      </c>
      <c r="E5019" s="3">
        <v>1964</v>
      </c>
      <c r="F5019" s="4">
        <v>14304.985086325176</v>
      </c>
    </row>
    <row r="5020" spans="1:6" x14ac:dyDescent="0.15">
      <c r="A5020" s="2" t="s">
        <v>50</v>
      </c>
      <c r="B5020" s="2" t="s">
        <v>51</v>
      </c>
      <c r="C5020" s="3" t="s">
        <v>33</v>
      </c>
      <c r="D5020" s="3" t="s">
        <v>34</v>
      </c>
      <c r="E5020" s="3">
        <v>1965</v>
      </c>
      <c r="F5020" s="4">
        <v>15042.7630470493</v>
      </c>
    </row>
    <row r="5021" spans="1:6" x14ac:dyDescent="0.15">
      <c r="A5021" s="2" t="s">
        <v>50</v>
      </c>
      <c r="B5021" s="2" t="s">
        <v>51</v>
      </c>
      <c r="C5021" s="3" t="s">
        <v>33</v>
      </c>
      <c r="D5021" s="3" t="s">
        <v>34</v>
      </c>
      <c r="E5021" s="3">
        <v>1966</v>
      </c>
      <c r="F5021" s="4">
        <v>15512.944014445762</v>
      </c>
    </row>
    <row r="5022" spans="1:6" x14ac:dyDescent="0.15">
      <c r="A5022" s="2" t="s">
        <v>50</v>
      </c>
      <c r="B5022" s="2" t="s">
        <v>51</v>
      </c>
      <c r="C5022" s="3" t="s">
        <v>33</v>
      </c>
      <c r="D5022" s="3" t="s">
        <v>34</v>
      </c>
      <c r="E5022" s="3">
        <v>1967</v>
      </c>
      <c r="F5022" s="4">
        <v>16535.960556696409</v>
      </c>
    </row>
    <row r="5023" spans="1:6" x14ac:dyDescent="0.15">
      <c r="A5023" s="2" t="s">
        <v>50</v>
      </c>
      <c r="B5023" s="2" t="s">
        <v>51</v>
      </c>
      <c r="C5023" s="3" t="s">
        <v>33</v>
      </c>
      <c r="D5023" s="3" t="s">
        <v>34</v>
      </c>
      <c r="E5023" s="3">
        <v>1968</v>
      </c>
      <c r="F5023" s="4">
        <v>17075.054717063693</v>
      </c>
    </row>
    <row r="5024" spans="1:6" x14ac:dyDescent="0.15">
      <c r="A5024" s="2" t="s">
        <v>50</v>
      </c>
      <c r="B5024" s="2" t="s">
        <v>51</v>
      </c>
      <c r="C5024" s="3" t="s">
        <v>33</v>
      </c>
      <c r="D5024" s="3" t="s">
        <v>34</v>
      </c>
      <c r="E5024" s="3">
        <v>1969</v>
      </c>
      <c r="F5024" s="4">
        <v>17446.642733966222</v>
      </c>
    </row>
    <row r="5025" spans="1:6" x14ac:dyDescent="0.15">
      <c r="A5025" s="2" t="s">
        <v>50</v>
      </c>
      <c r="B5025" s="2" t="s">
        <v>51</v>
      </c>
      <c r="C5025" s="3" t="s">
        <v>33</v>
      </c>
      <c r="D5025" s="3" t="s">
        <v>34</v>
      </c>
      <c r="E5025" s="3">
        <v>1970</v>
      </c>
      <c r="F5025" s="4">
        <v>18020.44553618881</v>
      </c>
    </row>
    <row r="5026" spans="1:6" x14ac:dyDescent="0.15">
      <c r="A5026" s="2" t="s">
        <v>50</v>
      </c>
      <c r="B5026" s="2" t="s">
        <v>51</v>
      </c>
      <c r="C5026" s="3" t="s">
        <v>33</v>
      </c>
      <c r="D5026" s="3" t="s">
        <v>34</v>
      </c>
      <c r="E5026" s="3">
        <v>1971</v>
      </c>
      <c r="F5026" s="4">
        <v>18891.448322765988</v>
      </c>
    </row>
    <row r="5027" spans="1:6" x14ac:dyDescent="0.15">
      <c r="A5027" s="2" t="s">
        <v>50</v>
      </c>
      <c r="B5027" s="2" t="s">
        <v>51</v>
      </c>
      <c r="C5027" s="3" t="s">
        <v>33</v>
      </c>
      <c r="D5027" s="3" t="s">
        <v>34</v>
      </c>
      <c r="E5027" s="3">
        <v>1972</v>
      </c>
      <c r="F5027" s="4">
        <v>19433.56408366116</v>
      </c>
    </row>
    <row r="5028" spans="1:6" x14ac:dyDescent="0.15">
      <c r="A5028" s="2" t="s">
        <v>50</v>
      </c>
      <c r="B5028" s="2" t="s">
        <v>51</v>
      </c>
      <c r="C5028" s="3" t="s">
        <v>33</v>
      </c>
      <c r="D5028" s="3" t="s">
        <v>34</v>
      </c>
      <c r="E5028" s="3">
        <v>1973</v>
      </c>
      <c r="F5028" s="4">
        <v>20463.66256758101</v>
      </c>
    </row>
    <row r="5029" spans="1:6" x14ac:dyDescent="0.15">
      <c r="A5029" s="2" t="s">
        <v>50</v>
      </c>
      <c r="B5029" s="2" t="s">
        <v>51</v>
      </c>
      <c r="C5029" s="3" t="s">
        <v>33</v>
      </c>
      <c r="D5029" s="3" t="s">
        <v>34</v>
      </c>
      <c r="E5029" s="3">
        <v>1974</v>
      </c>
      <c r="F5029" s="4">
        <v>20948.327895615897</v>
      </c>
    </row>
    <row r="5030" spans="1:6" x14ac:dyDescent="0.15">
      <c r="A5030" s="2" t="s">
        <v>50</v>
      </c>
      <c r="B5030" s="2" t="s">
        <v>51</v>
      </c>
      <c r="C5030" s="3" t="s">
        <v>33</v>
      </c>
      <c r="D5030" s="3" t="s">
        <v>34</v>
      </c>
      <c r="E5030" s="3">
        <v>1975</v>
      </c>
      <c r="F5030" s="4">
        <v>21244.658536822695</v>
      </c>
    </row>
    <row r="5031" spans="1:6" x14ac:dyDescent="0.15">
      <c r="A5031" s="2" t="s">
        <v>50</v>
      </c>
      <c r="B5031" s="2" t="s">
        <v>51</v>
      </c>
      <c r="C5031" s="3" t="s">
        <v>33</v>
      </c>
      <c r="D5031" s="3" t="s">
        <v>34</v>
      </c>
      <c r="E5031" s="3">
        <v>1976</v>
      </c>
      <c r="F5031" s="4">
        <v>21988.507455043171</v>
      </c>
    </row>
    <row r="5032" spans="1:6" x14ac:dyDescent="0.15">
      <c r="A5032" s="2" t="s">
        <v>50</v>
      </c>
      <c r="B5032" s="2" t="s">
        <v>51</v>
      </c>
      <c r="C5032" s="3" t="s">
        <v>33</v>
      </c>
      <c r="D5032" s="3" t="s">
        <v>34</v>
      </c>
      <c r="E5032" s="3">
        <v>1977</v>
      </c>
      <c r="F5032" s="4">
        <v>22561.427819935565</v>
      </c>
    </row>
    <row r="5033" spans="1:6" x14ac:dyDescent="0.15">
      <c r="A5033" s="2" t="s">
        <v>50</v>
      </c>
      <c r="B5033" s="2" t="s">
        <v>51</v>
      </c>
      <c r="C5033" s="3" t="s">
        <v>33</v>
      </c>
      <c r="D5033" s="3" t="s">
        <v>34</v>
      </c>
      <c r="E5033" s="3">
        <v>1978</v>
      </c>
      <c r="F5033" s="4">
        <v>23191.385587937279</v>
      </c>
    </row>
    <row r="5034" spans="1:6" x14ac:dyDescent="0.15">
      <c r="A5034" s="2" t="s">
        <v>50</v>
      </c>
      <c r="B5034" s="2" t="s">
        <v>51</v>
      </c>
      <c r="C5034" s="3" t="s">
        <v>33</v>
      </c>
      <c r="D5034" s="3" t="s">
        <v>34</v>
      </c>
      <c r="E5034" s="3">
        <v>1979</v>
      </c>
      <c r="F5034" s="4">
        <v>24490.704400437236</v>
      </c>
    </row>
    <row r="5035" spans="1:6" x14ac:dyDescent="0.15">
      <c r="A5035" s="2" t="s">
        <v>50</v>
      </c>
      <c r="B5035" s="2" t="s">
        <v>51</v>
      </c>
      <c r="C5035" s="3" t="s">
        <v>33</v>
      </c>
      <c r="D5035" s="3" t="s">
        <v>34</v>
      </c>
      <c r="E5035" s="3">
        <v>1980</v>
      </c>
      <c r="F5035" s="4">
        <v>26390.143700826909</v>
      </c>
    </row>
    <row r="5036" spans="1:6" x14ac:dyDescent="0.15">
      <c r="A5036" s="2" t="s">
        <v>50</v>
      </c>
      <c r="B5036" s="2" t="s">
        <v>51</v>
      </c>
      <c r="C5036" s="3" t="s">
        <v>33</v>
      </c>
      <c r="D5036" s="3" t="s">
        <v>34</v>
      </c>
      <c r="E5036" s="3">
        <v>1981</v>
      </c>
      <c r="F5036" s="4">
        <v>26678.936940423857</v>
      </c>
    </row>
    <row r="5037" spans="1:6" x14ac:dyDescent="0.15">
      <c r="A5037" s="2" t="s">
        <v>50</v>
      </c>
      <c r="B5037" s="2" t="s">
        <v>51</v>
      </c>
      <c r="C5037" s="3" t="s">
        <v>33</v>
      </c>
      <c r="D5037" s="3" t="s">
        <v>34</v>
      </c>
      <c r="E5037" s="3">
        <v>1982</v>
      </c>
      <c r="F5037" s="4">
        <v>26267.377194279579</v>
      </c>
    </row>
    <row r="5038" spans="1:6" x14ac:dyDescent="0.15">
      <c r="A5038" s="2" t="s">
        <v>50</v>
      </c>
      <c r="B5038" s="2" t="s">
        <v>51</v>
      </c>
      <c r="C5038" s="3" t="s">
        <v>33</v>
      </c>
      <c r="D5038" s="3" t="s">
        <v>34</v>
      </c>
      <c r="E5038" s="3">
        <v>1983</v>
      </c>
      <c r="F5038" s="4">
        <v>26563.020885737598</v>
      </c>
    </row>
    <row r="5039" spans="1:6" x14ac:dyDescent="0.15">
      <c r="A5039" s="2" t="s">
        <v>50</v>
      </c>
      <c r="B5039" s="2" t="s">
        <v>51</v>
      </c>
      <c r="C5039" s="3" t="s">
        <v>33</v>
      </c>
      <c r="D5039" s="3" t="s">
        <v>34</v>
      </c>
      <c r="E5039" s="3">
        <v>1984</v>
      </c>
      <c r="F5039" s="4">
        <v>27983.261203720976</v>
      </c>
    </row>
    <row r="5040" spans="1:6" x14ac:dyDescent="0.15">
      <c r="A5040" s="2" t="s">
        <v>50</v>
      </c>
      <c r="B5040" s="2" t="s">
        <v>51</v>
      </c>
      <c r="C5040" s="3" t="s">
        <v>33</v>
      </c>
      <c r="D5040" s="3" t="s">
        <v>34</v>
      </c>
      <c r="E5040" s="3">
        <v>1985</v>
      </c>
      <c r="F5040" s="4">
        <v>28748.757706583387</v>
      </c>
    </row>
    <row r="5041" spans="1:6" x14ac:dyDescent="0.15">
      <c r="A5041" s="2" t="s">
        <v>50</v>
      </c>
      <c r="B5041" s="2" t="s">
        <v>51</v>
      </c>
      <c r="C5041" s="3" t="s">
        <v>33</v>
      </c>
      <c r="D5041" s="3" t="s">
        <v>34</v>
      </c>
      <c r="E5041" s="3">
        <v>1986</v>
      </c>
      <c r="F5041" s="4">
        <v>27995.25168600554</v>
      </c>
    </row>
    <row r="5042" spans="1:6" x14ac:dyDescent="0.15">
      <c r="A5042" s="2" t="s">
        <v>50</v>
      </c>
      <c r="B5042" s="2" t="s">
        <v>51</v>
      </c>
      <c r="C5042" s="3" t="s">
        <v>33</v>
      </c>
      <c r="D5042" s="3" t="s">
        <v>34</v>
      </c>
      <c r="E5042" s="3">
        <v>1987</v>
      </c>
      <c r="F5042" s="4">
        <v>27926.193399376349</v>
      </c>
    </row>
    <row r="5043" spans="1:6" x14ac:dyDescent="0.15">
      <c r="A5043" s="2" t="s">
        <v>50</v>
      </c>
      <c r="B5043" s="2" t="s">
        <v>51</v>
      </c>
      <c r="C5043" s="3" t="s">
        <v>33</v>
      </c>
      <c r="D5043" s="3" t="s">
        <v>34</v>
      </c>
      <c r="E5043" s="3">
        <v>1988</v>
      </c>
      <c r="F5043" s="4">
        <v>27430.529633382674</v>
      </c>
    </row>
    <row r="5044" spans="1:6" x14ac:dyDescent="0.15">
      <c r="A5044" s="2" t="s">
        <v>50</v>
      </c>
      <c r="B5044" s="2" t="s">
        <v>51</v>
      </c>
      <c r="C5044" s="3" t="s">
        <v>33</v>
      </c>
      <c r="D5044" s="3" t="s">
        <v>34</v>
      </c>
      <c r="E5044" s="3">
        <v>1989</v>
      </c>
      <c r="F5044" s="4">
        <v>27914.559952954503</v>
      </c>
    </row>
    <row r="5045" spans="1:6" x14ac:dyDescent="0.15">
      <c r="A5045" s="2" t="s">
        <v>50</v>
      </c>
      <c r="B5045" s="2" t="s">
        <v>51</v>
      </c>
      <c r="C5045" s="3" t="s">
        <v>33</v>
      </c>
      <c r="D5045" s="3" t="s">
        <v>34</v>
      </c>
      <c r="E5045" s="3">
        <v>1990</v>
      </c>
      <c r="F5045" s="4">
        <v>28445.726946743627</v>
      </c>
    </row>
    <row r="5046" spans="1:6" x14ac:dyDescent="0.15">
      <c r="A5046" s="2" t="s">
        <v>50</v>
      </c>
      <c r="B5046" s="2" t="s">
        <v>51</v>
      </c>
      <c r="C5046" s="3" t="s">
        <v>33</v>
      </c>
      <c r="D5046" s="3" t="s">
        <v>34</v>
      </c>
      <c r="E5046" s="3">
        <v>1991</v>
      </c>
      <c r="F5046" s="4">
        <v>28960.900908449781</v>
      </c>
    </row>
    <row r="5047" spans="1:6" x14ac:dyDescent="0.15">
      <c r="A5047" s="2" t="s">
        <v>50</v>
      </c>
      <c r="B5047" s="2" t="s">
        <v>51</v>
      </c>
      <c r="C5047" s="3" t="s">
        <v>33</v>
      </c>
      <c r="D5047" s="3" t="s">
        <v>34</v>
      </c>
      <c r="E5047" s="3">
        <v>1992</v>
      </c>
      <c r="F5047" s="4">
        <v>29166.261665489856</v>
      </c>
    </row>
    <row r="5048" spans="1:6" x14ac:dyDescent="0.15">
      <c r="A5048" s="2" t="s">
        <v>50</v>
      </c>
      <c r="B5048" s="2" t="s">
        <v>51</v>
      </c>
      <c r="C5048" s="3" t="s">
        <v>33</v>
      </c>
      <c r="D5048" s="3" t="s">
        <v>34</v>
      </c>
      <c r="E5048" s="3">
        <v>1993</v>
      </c>
      <c r="F5048" s="4">
        <v>30020.251747364015</v>
      </c>
    </row>
    <row r="5049" spans="1:6" x14ac:dyDescent="0.15">
      <c r="A5049" s="2" t="s">
        <v>50</v>
      </c>
      <c r="B5049" s="2" t="s">
        <v>51</v>
      </c>
      <c r="C5049" s="3" t="s">
        <v>33</v>
      </c>
      <c r="D5049" s="3" t="s">
        <v>34</v>
      </c>
      <c r="E5049" s="3">
        <v>1994</v>
      </c>
      <c r="F5049" s="4">
        <v>31129.052063575422</v>
      </c>
    </row>
    <row r="5050" spans="1:6" x14ac:dyDescent="0.15">
      <c r="A5050" s="2" t="s">
        <v>50</v>
      </c>
      <c r="B5050" s="2" t="s">
        <v>51</v>
      </c>
      <c r="C5050" s="3" t="s">
        <v>33</v>
      </c>
      <c r="D5050" s="3" t="s">
        <v>34</v>
      </c>
      <c r="E5050" s="3">
        <v>1995</v>
      </c>
      <c r="F5050" s="4">
        <v>32578.605969322154</v>
      </c>
    </row>
    <row r="5051" spans="1:6" x14ac:dyDescent="0.15">
      <c r="A5051" s="2" t="s">
        <v>50</v>
      </c>
      <c r="B5051" s="2" t="s">
        <v>51</v>
      </c>
      <c r="C5051" s="3" t="s">
        <v>33</v>
      </c>
      <c r="D5051" s="3" t="s">
        <v>34</v>
      </c>
      <c r="E5051" s="3">
        <v>1996</v>
      </c>
      <c r="F5051" s="4">
        <v>35396.684120878388</v>
      </c>
    </row>
    <row r="5052" spans="1:6" x14ac:dyDescent="0.15">
      <c r="A5052" s="2" t="s">
        <v>50</v>
      </c>
      <c r="B5052" s="2" t="s">
        <v>51</v>
      </c>
      <c r="C5052" s="3" t="s">
        <v>33</v>
      </c>
      <c r="D5052" s="3" t="s">
        <v>34</v>
      </c>
      <c r="E5052" s="3">
        <v>1997</v>
      </c>
      <c r="F5052" s="4">
        <v>38316.284334503245</v>
      </c>
    </row>
    <row r="5053" spans="1:6" x14ac:dyDescent="0.15">
      <c r="A5053" s="2" t="s">
        <v>50</v>
      </c>
      <c r="B5053" s="2" t="s">
        <v>51</v>
      </c>
      <c r="C5053" s="3" t="s">
        <v>33</v>
      </c>
      <c r="D5053" s="3" t="s">
        <v>34</v>
      </c>
      <c r="E5053" s="3">
        <v>1998</v>
      </c>
      <c r="F5053" s="4">
        <v>38535.313124088534</v>
      </c>
    </row>
    <row r="5054" spans="1:6" x14ac:dyDescent="0.15">
      <c r="A5054" s="2" t="s">
        <v>50</v>
      </c>
      <c r="B5054" s="2" t="s">
        <v>51</v>
      </c>
      <c r="C5054" s="3" t="s">
        <v>33</v>
      </c>
      <c r="D5054" s="3" t="s">
        <v>34</v>
      </c>
      <c r="E5054" s="3">
        <v>1999</v>
      </c>
      <c r="F5054" s="4">
        <v>40870.070606776389</v>
      </c>
    </row>
    <row r="5055" spans="1:6" x14ac:dyDescent="0.15">
      <c r="A5055" s="2" t="s">
        <v>50</v>
      </c>
      <c r="B5055" s="2" t="s">
        <v>51</v>
      </c>
      <c r="C5055" s="3" t="s">
        <v>33</v>
      </c>
      <c r="D5055" s="3" t="s">
        <v>34</v>
      </c>
      <c r="E5055" s="3">
        <v>2000</v>
      </c>
      <c r="F5055" s="4">
        <v>46526.815605395168</v>
      </c>
    </row>
    <row r="5056" spans="1:6" x14ac:dyDescent="0.15">
      <c r="A5056" s="2" t="s">
        <v>50</v>
      </c>
      <c r="B5056" s="2" t="s">
        <v>51</v>
      </c>
      <c r="C5056" s="3" t="s">
        <v>33</v>
      </c>
      <c r="D5056" s="3" t="s">
        <v>34</v>
      </c>
      <c r="E5056" s="3">
        <v>2001</v>
      </c>
      <c r="F5056" s="4">
        <v>45856.274367724232</v>
      </c>
    </row>
    <row r="5057" spans="1:6" x14ac:dyDescent="0.15">
      <c r="A5057" s="2" t="s">
        <v>50</v>
      </c>
      <c r="B5057" s="2" t="s">
        <v>51</v>
      </c>
      <c r="C5057" s="3" t="s">
        <v>33</v>
      </c>
      <c r="D5057" s="3" t="s">
        <v>34</v>
      </c>
      <c r="E5057" s="3">
        <v>2002</v>
      </c>
      <c r="F5057" s="4">
        <v>44634.602275089484</v>
      </c>
    </row>
    <row r="5058" spans="1:6" x14ac:dyDescent="0.15">
      <c r="A5058" s="2" t="s">
        <v>50</v>
      </c>
      <c r="B5058" s="2" t="s">
        <v>51</v>
      </c>
      <c r="C5058" s="3" t="s">
        <v>33</v>
      </c>
      <c r="D5058" s="3" t="s">
        <v>34</v>
      </c>
      <c r="E5058" s="3">
        <v>2003</v>
      </c>
      <c r="F5058" s="4">
        <v>44692.549253780984</v>
      </c>
    </row>
    <row r="5059" spans="1:6" x14ac:dyDescent="0.15">
      <c r="A5059" s="2" t="s">
        <v>50</v>
      </c>
      <c r="B5059" s="2" t="s">
        <v>51</v>
      </c>
      <c r="C5059" s="3" t="s">
        <v>33</v>
      </c>
      <c r="D5059" s="3" t="s">
        <v>34</v>
      </c>
      <c r="E5059" s="3">
        <v>2004</v>
      </c>
      <c r="F5059" s="4">
        <v>48744.373902563042</v>
      </c>
    </row>
    <row r="5060" spans="1:6" x14ac:dyDescent="0.15">
      <c r="A5060" s="2" t="s">
        <v>50</v>
      </c>
      <c r="B5060" s="2" t="s">
        <v>51</v>
      </c>
      <c r="C5060" s="3" t="s">
        <v>33</v>
      </c>
      <c r="D5060" s="3" t="s">
        <v>34</v>
      </c>
      <c r="E5060" s="3">
        <v>2005</v>
      </c>
      <c r="F5060" s="4">
        <v>54200.397194607336</v>
      </c>
    </row>
    <row r="5061" spans="1:6" x14ac:dyDescent="0.15">
      <c r="A5061" s="2" t="s">
        <v>50</v>
      </c>
      <c r="B5061" s="2" t="s">
        <v>51</v>
      </c>
      <c r="C5061" s="3" t="s">
        <v>33</v>
      </c>
      <c r="D5061" s="3" t="s">
        <v>34</v>
      </c>
      <c r="E5061" s="3">
        <v>2006</v>
      </c>
      <c r="F5061" s="4">
        <v>59788.542420555212</v>
      </c>
    </row>
    <row r="5062" spans="1:6" x14ac:dyDescent="0.15">
      <c r="A5062" s="2" t="s">
        <v>50</v>
      </c>
      <c r="B5062" s="2" t="s">
        <v>51</v>
      </c>
      <c r="C5062" s="3" t="s">
        <v>33</v>
      </c>
      <c r="D5062" s="3" t="s">
        <v>34</v>
      </c>
      <c r="E5062" s="3">
        <v>2007</v>
      </c>
      <c r="F5062" s="4">
        <v>61948.228557346891</v>
      </c>
    </row>
    <row r="5063" spans="1:6" x14ac:dyDescent="0.15">
      <c r="A5063" s="2" t="s">
        <v>50</v>
      </c>
      <c r="B5063" s="2" t="s">
        <v>51</v>
      </c>
      <c r="C5063" s="3" t="s">
        <v>33</v>
      </c>
      <c r="D5063" s="3" t="s">
        <v>34</v>
      </c>
      <c r="E5063" s="3">
        <v>2008</v>
      </c>
      <c r="F5063" s="4">
        <v>66208.563097317368</v>
      </c>
    </row>
    <row r="5064" spans="1:6" x14ac:dyDescent="0.15">
      <c r="A5064" s="2" t="s">
        <v>50</v>
      </c>
      <c r="B5064" s="2" t="s">
        <v>51</v>
      </c>
      <c r="C5064" s="3" t="s">
        <v>33</v>
      </c>
      <c r="D5064" s="3" t="s">
        <v>34</v>
      </c>
      <c r="E5064" s="3">
        <v>2009</v>
      </c>
      <c r="F5064" s="4">
        <v>60321.274877518415</v>
      </c>
    </row>
    <row r="5065" spans="1:6" x14ac:dyDescent="0.15">
      <c r="A5065" s="2" t="s">
        <v>50</v>
      </c>
      <c r="B5065" s="2" t="s">
        <v>51</v>
      </c>
      <c r="C5065" s="3" t="s">
        <v>33</v>
      </c>
      <c r="D5065" s="3" t="s">
        <v>34</v>
      </c>
      <c r="E5065" s="3">
        <v>2010</v>
      </c>
      <c r="F5065" s="4">
        <v>62834.714661315738</v>
      </c>
    </row>
    <row r="5066" spans="1:6" x14ac:dyDescent="0.15">
      <c r="A5066" s="2" t="s">
        <v>50</v>
      </c>
      <c r="B5066" s="2" t="s">
        <v>51</v>
      </c>
      <c r="C5066" s="3" t="s">
        <v>33</v>
      </c>
      <c r="D5066" s="3" t="s">
        <v>34</v>
      </c>
      <c r="E5066" s="3">
        <v>2011</v>
      </c>
      <c r="F5066" s="4">
        <v>64768.631538316971</v>
      </c>
    </row>
    <row r="5067" spans="1:6" x14ac:dyDescent="0.15">
      <c r="A5067" s="2" t="s">
        <v>50</v>
      </c>
      <c r="B5067" s="2" t="s">
        <v>51</v>
      </c>
      <c r="C5067" s="3" t="s">
        <v>33</v>
      </c>
      <c r="D5067" s="3" t="s">
        <v>34</v>
      </c>
      <c r="E5067" s="3">
        <v>2012</v>
      </c>
      <c r="F5067" s="4">
        <v>67758.151948986269</v>
      </c>
    </row>
    <row r="5068" spans="1:6" x14ac:dyDescent="0.15">
      <c r="A5068" s="2" t="s">
        <v>50</v>
      </c>
      <c r="B5068" s="2" t="s">
        <v>51</v>
      </c>
      <c r="C5068" s="3" t="s">
        <v>33</v>
      </c>
      <c r="D5068" s="3" t="s">
        <v>34</v>
      </c>
      <c r="E5068" s="3">
        <v>2013</v>
      </c>
      <c r="F5068" s="4">
        <v>67530.479401825593</v>
      </c>
    </row>
    <row r="5069" spans="1:6" x14ac:dyDescent="0.15">
      <c r="A5069" s="2" t="s">
        <v>50</v>
      </c>
      <c r="B5069" s="2" t="s">
        <v>51</v>
      </c>
      <c r="C5069" s="3" t="s">
        <v>33</v>
      </c>
      <c r="D5069" s="3" t="s">
        <v>34</v>
      </c>
      <c r="E5069" s="3">
        <v>2014</v>
      </c>
      <c r="F5069" s="4">
        <v>65644.729268133786</v>
      </c>
    </row>
    <row r="5070" spans="1:6" x14ac:dyDescent="0.15">
      <c r="A5070" s="2" t="s">
        <v>50</v>
      </c>
      <c r="B5070" s="2" t="s">
        <v>51</v>
      </c>
      <c r="C5070" s="3" t="s">
        <v>33</v>
      </c>
      <c r="D5070" s="3" t="s">
        <v>34</v>
      </c>
      <c r="E5070" s="3">
        <v>2015</v>
      </c>
      <c r="F5070" s="4">
        <v>61786.894577059742</v>
      </c>
    </row>
    <row r="5071" spans="1:6" x14ac:dyDescent="0.15">
      <c r="A5071" s="2" t="s">
        <v>50</v>
      </c>
      <c r="B5071" s="2" t="s">
        <v>51</v>
      </c>
      <c r="C5071" s="3" t="s">
        <v>33</v>
      </c>
      <c r="D5071" s="3" t="s">
        <v>34</v>
      </c>
      <c r="E5071" s="3">
        <v>2016</v>
      </c>
      <c r="F5071" s="4">
        <v>59399.239070880336</v>
      </c>
    </row>
    <row r="5072" spans="1:6" x14ac:dyDescent="0.15">
      <c r="A5072" s="2" t="s">
        <v>50</v>
      </c>
      <c r="B5072" s="2" t="s">
        <v>51</v>
      </c>
      <c r="C5072" s="3" t="s">
        <v>33</v>
      </c>
      <c r="D5072" s="3" t="s">
        <v>34</v>
      </c>
      <c r="E5072" s="3">
        <v>2017</v>
      </c>
      <c r="F5072" s="4">
        <v>61759.097249678365</v>
      </c>
    </row>
    <row r="5073" spans="1:6" x14ac:dyDescent="0.15">
      <c r="A5073" s="2" t="s">
        <v>50</v>
      </c>
      <c r="B5073" s="2" t="s">
        <v>51</v>
      </c>
      <c r="C5073" s="3" t="s">
        <v>33</v>
      </c>
      <c r="D5073" s="3" t="s">
        <v>34</v>
      </c>
      <c r="E5073" s="3">
        <v>2018</v>
      </c>
      <c r="F5073" s="4">
        <v>64106.108052099284</v>
      </c>
    </row>
    <row r="5074" spans="1:6" x14ac:dyDescent="0.15">
      <c r="A5074" s="2" t="s">
        <v>50</v>
      </c>
      <c r="B5074" s="2" t="s">
        <v>51</v>
      </c>
      <c r="C5074" s="3" t="s">
        <v>33</v>
      </c>
      <c r="D5074" s="3" t="s">
        <v>34</v>
      </c>
      <c r="E5074" s="3">
        <v>2019</v>
      </c>
      <c r="F5074" s="4">
        <v>62544.032356688418</v>
      </c>
    </row>
    <row r="5075" spans="1:6" x14ac:dyDescent="0.15">
      <c r="A5075" s="2" t="s">
        <v>50</v>
      </c>
      <c r="B5075" s="2" t="s">
        <v>51</v>
      </c>
      <c r="C5075" s="3" t="s">
        <v>35</v>
      </c>
      <c r="D5075" s="3" t="s">
        <v>36</v>
      </c>
      <c r="E5075" s="3">
        <v>1950</v>
      </c>
      <c r="F5075" s="4">
        <v>2958.9389665751069</v>
      </c>
    </row>
    <row r="5076" spans="1:6" x14ac:dyDescent="0.15">
      <c r="A5076" s="2" t="s">
        <v>50</v>
      </c>
      <c r="B5076" s="2" t="s">
        <v>51</v>
      </c>
      <c r="C5076" s="3" t="s">
        <v>35</v>
      </c>
      <c r="D5076" s="3" t="s">
        <v>36</v>
      </c>
      <c r="E5076" s="3">
        <v>1951</v>
      </c>
      <c r="F5076" s="4">
        <v>3239.1314971762558</v>
      </c>
    </row>
    <row r="5077" spans="1:6" x14ac:dyDescent="0.15">
      <c r="A5077" s="2" t="s">
        <v>50</v>
      </c>
      <c r="B5077" s="2" t="s">
        <v>51</v>
      </c>
      <c r="C5077" s="3" t="s">
        <v>35</v>
      </c>
      <c r="D5077" s="3" t="s">
        <v>36</v>
      </c>
      <c r="E5077" s="3">
        <v>1952</v>
      </c>
      <c r="F5077" s="4">
        <v>3338.8389363943825</v>
      </c>
    </row>
    <row r="5078" spans="1:6" x14ac:dyDescent="0.15">
      <c r="A5078" s="2" t="s">
        <v>50</v>
      </c>
      <c r="B5078" s="2" t="s">
        <v>51</v>
      </c>
      <c r="C5078" s="3" t="s">
        <v>35</v>
      </c>
      <c r="D5078" s="3" t="s">
        <v>36</v>
      </c>
      <c r="E5078" s="3">
        <v>1953</v>
      </c>
      <c r="F5078" s="4">
        <v>3535.4416313523639</v>
      </c>
    </row>
    <row r="5079" spans="1:6" x14ac:dyDescent="0.15">
      <c r="A5079" s="2" t="s">
        <v>50</v>
      </c>
      <c r="B5079" s="2" t="s">
        <v>51</v>
      </c>
      <c r="C5079" s="3" t="s">
        <v>35</v>
      </c>
      <c r="D5079" s="3" t="s">
        <v>36</v>
      </c>
      <c r="E5079" s="3">
        <v>1954</v>
      </c>
      <c r="F5079" s="4">
        <v>3703.0705784008705</v>
      </c>
    </row>
    <row r="5080" spans="1:6" x14ac:dyDescent="0.15">
      <c r="A5080" s="2" t="s">
        <v>50</v>
      </c>
      <c r="B5080" s="2" t="s">
        <v>51</v>
      </c>
      <c r="C5080" s="3" t="s">
        <v>35</v>
      </c>
      <c r="D5080" s="3" t="s">
        <v>36</v>
      </c>
      <c r="E5080" s="3">
        <v>1955</v>
      </c>
      <c r="F5080" s="4">
        <v>3800.5599050417072</v>
      </c>
    </row>
    <row r="5081" spans="1:6" x14ac:dyDescent="0.15">
      <c r="A5081" s="2" t="s">
        <v>50</v>
      </c>
      <c r="B5081" s="2" t="s">
        <v>51</v>
      </c>
      <c r="C5081" s="3" t="s">
        <v>35</v>
      </c>
      <c r="D5081" s="3" t="s">
        <v>36</v>
      </c>
      <c r="E5081" s="3">
        <v>1956</v>
      </c>
      <c r="F5081" s="4">
        <v>3967.2235621930422</v>
      </c>
    </row>
    <row r="5082" spans="1:6" x14ac:dyDescent="0.15">
      <c r="A5082" s="2" t="s">
        <v>50</v>
      </c>
      <c r="B5082" s="2" t="s">
        <v>51</v>
      </c>
      <c r="C5082" s="3" t="s">
        <v>35</v>
      </c>
      <c r="D5082" s="3" t="s">
        <v>36</v>
      </c>
      <c r="E5082" s="3">
        <v>1957</v>
      </c>
      <c r="F5082" s="4">
        <v>4075.5123139254124</v>
      </c>
    </row>
    <row r="5083" spans="1:6" x14ac:dyDescent="0.15">
      <c r="A5083" s="2" t="s">
        <v>50</v>
      </c>
      <c r="B5083" s="2" t="s">
        <v>51</v>
      </c>
      <c r="C5083" s="3" t="s">
        <v>35</v>
      </c>
      <c r="D5083" s="3" t="s">
        <v>36</v>
      </c>
      <c r="E5083" s="3">
        <v>1958</v>
      </c>
      <c r="F5083" s="4">
        <v>4076.037458858907</v>
      </c>
    </row>
    <row r="5084" spans="1:6" x14ac:dyDescent="0.15">
      <c r="A5084" s="2" t="s">
        <v>50</v>
      </c>
      <c r="B5084" s="2" t="s">
        <v>51</v>
      </c>
      <c r="C5084" s="3" t="s">
        <v>35</v>
      </c>
      <c r="D5084" s="3" t="s">
        <v>36</v>
      </c>
      <c r="E5084" s="3">
        <v>1959</v>
      </c>
      <c r="F5084" s="4">
        <v>4287.9431620012356</v>
      </c>
    </row>
    <row r="5085" spans="1:6" x14ac:dyDescent="0.15">
      <c r="A5085" s="2" t="s">
        <v>50</v>
      </c>
      <c r="B5085" s="2" t="s">
        <v>51</v>
      </c>
      <c r="C5085" s="3" t="s">
        <v>35</v>
      </c>
      <c r="D5085" s="3" t="s">
        <v>36</v>
      </c>
      <c r="E5085" s="3">
        <v>1960</v>
      </c>
      <c r="F5085" s="4">
        <v>4544.480722811044</v>
      </c>
    </row>
    <row r="5086" spans="1:6" x14ac:dyDescent="0.15">
      <c r="A5086" s="2" t="s">
        <v>50</v>
      </c>
      <c r="B5086" s="2" t="s">
        <v>51</v>
      </c>
      <c r="C5086" s="3" t="s">
        <v>35</v>
      </c>
      <c r="D5086" s="3" t="s">
        <v>36</v>
      </c>
      <c r="E5086" s="3">
        <v>1961</v>
      </c>
      <c r="F5086" s="4">
        <v>4810.5791258440004</v>
      </c>
    </row>
    <row r="5087" spans="1:6" x14ac:dyDescent="0.15">
      <c r="A5087" s="2" t="s">
        <v>50</v>
      </c>
      <c r="B5087" s="2" t="s">
        <v>51</v>
      </c>
      <c r="C5087" s="3" t="s">
        <v>35</v>
      </c>
      <c r="D5087" s="3" t="s">
        <v>36</v>
      </c>
      <c r="E5087" s="3">
        <v>1962</v>
      </c>
      <c r="F5087" s="4">
        <v>5184.756773411942</v>
      </c>
    </row>
    <row r="5088" spans="1:6" x14ac:dyDescent="0.15">
      <c r="A5088" s="2" t="s">
        <v>50</v>
      </c>
      <c r="B5088" s="2" t="s">
        <v>51</v>
      </c>
      <c r="C5088" s="3" t="s">
        <v>35</v>
      </c>
      <c r="D5088" s="3" t="s">
        <v>36</v>
      </c>
      <c r="E5088" s="3">
        <v>1963</v>
      </c>
      <c r="F5088" s="4">
        <v>5481.4326982401562</v>
      </c>
    </row>
    <row r="5089" spans="1:6" x14ac:dyDescent="0.15">
      <c r="A5089" s="2" t="s">
        <v>50</v>
      </c>
      <c r="B5089" s="2" t="s">
        <v>51</v>
      </c>
      <c r="C5089" s="3" t="s">
        <v>35</v>
      </c>
      <c r="D5089" s="3" t="s">
        <v>36</v>
      </c>
      <c r="E5089" s="3">
        <v>1964</v>
      </c>
      <c r="F5089" s="4">
        <v>5610.737806794863</v>
      </c>
    </row>
    <row r="5090" spans="1:6" x14ac:dyDescent="0.15">
      <c r="A5090" s="2" t="s">
        <v>50</v>
      </c>
      <c r="B5090" s="2" t="s">
        <v>51</v>
      </c>
      <c r="C5090" s="3" t="s">
        <v>35</v>
      </c>
      <c r="D5090" s="3" t="s">
        <v>36</v>
      </c>
      <c r="E5090" s="3">
        <v>1965</v>
      </c>
      <c r="F5090" s="4">
        <v>5969.4915391078821</v>
      </c>
    </row>
    <row r="5091" spans="1:6" x14ac:dyDescent="0.15">
      <c r="A5091" s="2" t="s">
        <v>50</v>
      </c>
      <c r="B5091" s="2" t="s">
        <v>51</v>
      </c>
      <c r="C5091" s="3" t="s">
        <v>35</v>
      </c>
      <c r="D5091" s="3" t="s">
        <v>36</v>
      </c>
      <c r="E5091" s="3">
        <v>1966</v>
      </c>
      <c r="F5091" s="4">
        <v>6125.3931868810942</v>
      </c>
    </row>
    <row r="5092" spans="1:6" x14ac:dyDescent="0.15">
      <c r="A5092" s="2" t="s">
        <v>50</v>
      </c>
      <c r="B5092" s="2" t="s">
        <v>51</v>
      </c>
      <c r="C5092" s="3" t="s">
        <v>35</v>
      </c>
      <c r="D5092" s="3" t="s">
        <v>36</v>
      </c>
      <c r="E5092" s="3">
        <v>1967</v>
      </c>
      <c r="F5092" s="4">
        <v>6547.4934046870349</v>
      </c>
    </row>
    <row r="5093" spans="1:6" x14ac:dyDescent="0.15">
      <c r="A5093" s="2" t="s">
        <v>50</v>
      </c>
      <c r="B5093" s="2" t="s">
        <v>51</v>
      </c>
      <c r="C5093" s="3" t="s">
        <v>35</v>
      </c>
      <c r="D5093" s="3" t="s">
        <v>36</v>
      </c>
      <c r="E5093" s="3">
        <v>1968</v>
      </c>
      <c r="F5093" s="4">
        <v>7637.9160551532232</v>
      </c>
    </row>
    <row r="5094" spans="1:6" x14ac:dyDescent="0.15">
      <c r="A5094" s="2" t="s">
        <v>50</v>
      </c>
      <c r="B5094" s="2" t="s">
        <v>51</v>
      </c>
      <c r="C5094" s="3" t="s">
        <v>35</v>
      </c>
      <c r="D5094" s="3" t="s">
        <v>36</v>
      </c>
      <c r="E5094" s="3">
        <v>1969</v>
      </c>
      <c r="F5094" s="4">
        <v>7981.6842964983407</v>
      </c>
    </row>
    <row r="5095" spans="1:6" x14ac:dyDescent="0.15">
      <c r="A5095" s="2" t="s">
        <v>50</v>
      </c>
      <c r="B5095" s="2" t="s">
        <v>51</v>
      </c>
      <c r="C5095" s="3" t="s">
        <v>35</v>
      </c>
      <c r="D5095" s="3" t="s">
        <v>36</v>
      </c>
      <c r="E5095" s="3">
        <v>1970</v>
      </c>
      <c r="F5095" s="4">
        <v>8473.724337790447</v>
      </c>
    </row>
    <row r="5096" spans="1:6" x14ac:dyDescent="0.15">
      <c r="A5096" s="2" t="s">
        <v>50</v>
      </c>
      <c r="B5096" s="2" t="s">
        <v>51</v>
      </c>
      <c r="C5096" s="3" t="s">
        <v>35</v>
      </c>
      <c r="D5096" s="3" t="s">
        <v>36</v>
      </c>
      <c r="E5096" s="3">
        <v>1971</v>
      </c>
      <c r="F5096" s="4">
        <v>9093.355326731722</v>
      </c>
    </row>
    <row r="5097" spans="1:6" x14ac:dyDescent="0.15">
      <c r="A5097" s="2" t="s">
        <v>50</v>
      </c>
      <c r="B5097" s="2" t="s">
        <v>51</v>
      </c>
      <c r="C5097" s="3" t="s">
        <v>35</v>
      </c>
      <c r="D5097" s="3" t="s">
        <v>36</v>
      </c>
      <c r="E5097" s="3">
        <v>1972</v>
      </c>
      <c r="F5097" s="4">
        <v>9773.8440741727663</v>
      </c>
    </row>
    <row r="5098" spans="1:6" x14ac:dyDescent="0.15">
      <c r="A5098" s="2" t="s">
        <v>50</v>
      </c>
      <c r="B5098" s="2" t="s">
        <v>51</v>
      </c>
      <c r="C5098" s="3" t="s">
        <v>35</v>
      </c>
      <c r="D5098" s="3" t="s">
        <v>36</v>
      </c>
      <c r="E5098" s="3">
        <v>1973</v>
      </c>
      <c r="F5098" s="4">
        <v>10685.221684879287</v>
      </c>
    </row>
    <row r="5099" spans="1:6" x14ac:dyDescent="0.15">
      <c r="A5099" s="2" t="s">
        <v>50</v>
      </c>
      <c r="B5099" s="2" t="s">
        <v>51</v>
      </c>
      <c r="C5099" s="3" t="s">
        <v>35</v>
      </c>
      <c r="D5099" s="3" t="s">
        <v>36</v>
      </c>
      <c r="E5099" s="3">
        <v>1974</v>
      </c>
      <c r="F5099" s="4">
        <v>10428.807186966778</v>
      </c>
    </row>
    <row r="5100" spans="1:6" x14ac:dyDescent="0.15">
      <c r="A5100" s="2" t="s">
        <v>50</v>
      </c>
      <c r="B5100" s="2" t="s">
        <v>51</v>
      </c>
      <c r="C5100" s="3" t="s">
        <v>35</v>
      </c>
      <c r="D5100" s="3" t="s">
        <v>36</v>
      </c>
      <c r="E5100" s="3">
        <v>1975</v>
      </c>
      <c r="F5100" s="4">
        <v>9665.0359560438937</v>
      </c>
    </row>
    <row r="5101" spans="1:6" x14ac:dyDescent="0.15">
      <c r="A5101" s="2" t="s">
        <v>50</v>
      </c>
      <c r="B5101" s="2" t="s">
        <v>51</v>
      </c>
      <c r="C5101" s="3" t="s">
        <v>35</v>
      </c>
      <c r="D5101" s="3" t="s">
        <v>36</v>
      </c>
      <c r="E5101" s="3">
        <v>1976</v>
      </c>
      <c r="F5101" s="4">
        <v>10068.261493020327</v>
      </c>
    </row>
    <row r="5102" spans="1:6" x14ac:dyDescent="0.15">
      <c r="A5102" s="2" t="s">
        <v>50</v>
      </c>
      <c r="B5102" s="2" t="s">
        <v>51</v>
      </c>
      <c r="C5102" s="3" t="s">
        <v>35</v>
      </c>
      <c r="D5102" s="3" t="s">
        <v>36</v>
      </c>
      <c r="E5102" s="3">
        <v>1977</v>
      </c>
      <c r="F5102" s="4">
        <v>10465.162595218791</v>
      </c>
    </row>
    <row r="5103" spans="1:6" x14ac:dyDescent="0.15">
      <c r="A5103" s="2" t="s">
        <v>50</v>
      </c>
      <c r="B5103" s="2" t="s">
        <v>51</v>
      </c>
      <c r="C5103" s="3" t="s">
        <v>35</v>
      </c>
      <c r="D5103" s="3" t="s">
        <v>36</v>
      </c>
      <c r="E5103" s="3">
        <v>1978</v>
      </c>
      <c r="F5103" s="4">
        <v>10646.534998467436</v>
      </c>
    </row>
    <row r="5104" spans="1:6" x14ac:dyDescent="0.15">
      <c r="A5104" s="2" t="s">
        <v>50</v>
      </c>
      <c r="B5104" s="2" t="s">
        <v>51</v>
      </c>
      <c r="C5104" s="3" t="s">
        <v>35</v>
      </c>
      <c r="D5104" s="3" t="s">
        <v>36</v>
      </c>
      <c r="E5104" s="3">
        <v>1979</v>
      </c>
      <c r="F5104" s="4">
        <v>10965.988839008913</v>
      </c>
    </row>
    <row r="5105" spans="1:6" x14ac:dyDescent="0.15">
      <c r="A5105" s="2" t="s">
        <v>50</v>
      </c>
      <c r="B5105" s="2" t="s">
        <v>51</v>
      </c>
      <c r="C5105" s="3" t="s">
        <v>35</v>
      </c>
      <c r="D5105" s="3" t="s">
        <v>36</v>
      </c>
      <c r="E5105" s="3">
        <v>1980</v>
      </c>
      <c r="F5105" s="4">
        <v>11110.757228721181</v>
      </c>
    </row>
    <row r="5106" spans="1:6" x14ac:dyDescent="0.15">
      <c r="A5106" s="2" t="s">
        <v>50</v>
      </c>
      <c r="B5106" s="2" t="s">
        <v>51</v>
      </c>
      <c r="C5106" s="3" t="s">
        <v>35</v>
      </c>
      <c r="D5106" s="3" t="s">
        <v>36</v>
      </c>
      <c r="E5106" s="3">
        <v>1981</v>
      </c>
      <c r="F5106" s="4">
        <v>10755.166871892843</v>
      </c>
    </row>
    <row r="5107" spans="1:6" x14ac:dyDescent="0.15">
      <c r="A5107" s="2" t="s">
        <v>50</v>
      </c>
      <c r="B5107" s="2" t="s">
        <v>51</v>
      </c>
      <c r="C5107" s="3" t="s">
        <v>35</v>
      </c>
      <c r="D5107" s="3" t="s">
        <v>36</v>
      </c>
      <c r="E5107" s="3">
        <v>1982</v>
      </c>
      <c r="F5107" s="4">
        <v>10802.723687528385</v>
      </c>
    </row>
    <row r="5108" spans="1:6" x14ac:dyDescent="0.15">
      <c r="A5108" s="2" t="s">
        <v>50</v>
      </c>
      <c r="B5108" s="2" t="s">
        <v>51</v>
      </c>
      <c r="C5108" s="3" t="s">
        <v>35</v>
      </c>
      <c r="D5108" s="3" t="s">
        <v>36</v>
      </c>
      <c r="E5108" s="3">
        <v>1983</v>
      </c>
      <c r="F5108" s="4">
        <v>10600.95510101639</v>
      </c>
    </row>
    <row r="5109" spans="1:6" x14ac:dyDescent="0.15">
      <c r="A5109" s="2" t="s">
        <v>50</v>
      </c>
      <c r="B5109" s="2" t="s">
        <v>51</v>
      </c>
      <c r="C5109" s="3" t="s">
        <v>35</v>
      </c>
      <c r="D5109" s="3" t="s">
        <v>36</v>
      </c>
      <c r="E5109" s="3">
        <v>1984</v>
      </c>
      <c r="F5109" s="4">
        <v>10217.599353246233</v>
      </c>
    </row>
    <row r="5110" spans="1:6" x14ac:dyDescent="0.15">
      <c r="A5110" s="2" t="s">
        <v>50</v>
      </c>
      <c r="B5110" s="2" t="s">
        <v>51</v>
      </c>
      <c r="C5110" s="3" t="s">
        <v>35</v>
      </c>
      <c r="D5110" s="3" t="s">
        <v>36</v>
      </c>
      <c r="E5110" s="3">
        <v>1985</v>
      </c>
      <c r="F5110" s="4">
        <v>10562.457694156943</v>
      </c>
    </row>
    <row r="5111" spans="1:6" x14ac:dyDescent="0.15">
      <c r="A5111" s="2" t="s">
        <v>50</v>
      </c>
      <c r="B5111" s="2" t="s">
        <v>51</v>
      </c>
      <c r="C5111" s="3" t="s">
        <v>35</v>
      </c>
      <c r="D5111" s="3" t="s">
        <v>36</v>
      </c>
      <c r="E5111" s="3">
        <v>1986</v>
      </c>
      <c r="F5111" s="4">
        <v>11685.819402239438</v>
      </c>
    </row>
    <row r="5112" spans="1:6" x14ac:dyDescent="0.15">
      <c r="A5112" s="2" t="s">
        <v>50</v>
      </c>
      <c r="B5112" s="2" t="s">
        <v>51</v>
      </c>
      <c r="C5112" s="3" t="s">
        <v>35</v>
      </c>
      <c r="D5112" s="3" t="s">
        <v>36</v>
      </c>
      <c r="E5112" s="3">
        <v>1987</v>
      </c>
      <c r="F5112" s="4">
        <v>12592.110605779708</v>
      </c>
    </row>
    <row r="5113" spans="1:6" x14ac:dyDescent="0.15">
      <c r="A5113" s="2" t="s">
        <v>50</v>
      </c>
      <c r="B5113" s="2" t="s">
        <v>51</v>
      </c>
      <c r="C5113" s="3" t="s">
        <v>35</v>
      </c>
      <c r="D5113" s="3" t="s">
        <v>36</v>
      </c>
      <c r="E5113" s="3">
        <v>1988</v>
      </c>
      <c r="F5113" s="4">
        <v>13726.713328190828</v>
      </c>
    </row>
    <row r="5114" spans="1:6" x14ac:dyDescent="0.15">
      <c r="A5114" s="2" t="s">
        <v>50</v>
      </c>
      <c r="B5114" s="2" t="s">
        <v>51</v>
      </c>
      <c r="C5114" s="3" t="s">
        <v>35</v>
      </c>
      <c r="D5114" s="3" t="s">
        <v>36</v>
      </c>
      <c r="E5114" s="3">
        <v>1989</v>
      </c>
      <c r="F5114" s="4">
        <v>14726.231171686237</v>
      </c>
    </row>
    <row r="5115" spans="1:6" x14ac:dyDescent="0.15">
      <c r="A5115" s="2" t="s">
        <v>50</v>
      </c>
      <c r="B5115" s="2" t="s">
        <v>51</v>
      </c>
      <c r="C5115" s="3" t="s">
        <v>35</v>
      </c>
      <c r="D5115" s="3" t="s">
        <v>36</v>
      </c>
      <c r="E5115" s="3">
        <v>1990</v>
      </c>
      <c r="F5115" s="4">
        <v>15920.095574553903</v>
      </c>
    </row>
    <row r="5116" spans="1:6" x14ac:dyDescent="0.15">
      <c r="A5116" s="2" t="s">
        <v>50</v>
      </c>
      <c r="B5116" s="2" t="s">
        <v>51</v>
      </c>
      <c r="C5116" s="3" t="s">
        <v>35</v>
      </c>
      <c r="D5116" s="3" t="s">
        <v>36</v>
      </c>
      <c r="E5116" s="3">
        <v>1991</v>
      </c>
      <c r="F5116" s="4">
        <v>16706.38300597345</v>
      </c>
    </row>
    <row r="5117" spans="1:6" x14ac:dyDescent="0.15">
      <c r="A5117" s="2" t="s">
        <v>50</v>
      </c>
      <c r="B5117" s="2" t="s">
        <v>51</v>
      </c>
      <c r="C5117" s="3" t="s">
        <v>35</v>
      </c>
      <c r="D5117" s="3" t="s">
        <v>36</v>
      </c>
      <c r="E5117" s="3">
        <v>1992</v>
      </c>
      <c r="F5117" s="4">
        <v>17520.35323916878</v>
      </c>
    </row>
    <row r="5118" spans="1:6" x14ac:dyDescent="0.15">
      <c r="A5118" s="2" t="s">
        <v>50</v>
      </c>
      <c r="B5118" s="2" t="s">
        <v>51</v>
      </c>
      <c r="C5118" s="3" t="s">
        <v>35</v>
      </c>
      <c r="D5118" s="3" t="s">
        <v>36</v>
      </c>
      <c r="E5118" s="3">
        <v>1993</v>
      </c>
      <c r="F5118" s="4">
        <v>17559.617218885545</v>
      </c>
    </row>
    <row r="5119" spans="1:6" x14ac:dyDescent="0.15">
      <c r="A5119" s="2" t="s">
        <v>50</v>
      </c>
      <c r="B5119" s="2" t="s">
        <v>51</v>
      </c>
      <c r="C5119" s="3" t="s">
        <v>35</v>
      </c>
      <c r="D5119" s="3" t="s">
        <v>36</v>
      </c>
      <c r="E5119" s="3">
        <v>1994</v>
      </c>
      <c r="F5119" s="4">
        <v>18683.538743085646</v>
      </c>
    </row>
    <row r="5120" spans="1:6" x14ac:dyDescent="0.15">
      <c r="A5120" s="2" t="s">
        <v>50</v>
      </c>
      <c r="B5120" s="2" t="s">
        <v>51</v>
      </c>
      <c r="C5120" s="3" t="s">
        <v>35</v>
      </c>
      <c r="D5120" s="3" t="s">
        <v>36</v>
      </c>
      <c r="E5120" s="3">
        <v>1995</v>
      </c>
      <c r="F5120" s="4">
        <v>19590.170889352987</v>
      </c>
    </row>
    <row r="5121" spans="1:6" x14ac:dyDescent="0.15">
      <c r="A5121" s="2" t="s">
        <v>50</v>
      </c>
      <c r="B5121" s="2" t="s">
        <v>51</v>
      </c>
      <c r="C5121" s="3" t="s">
        <v>35</v>
      </c>
      <c r="D5121" s="3" t="s">
        <v>36</v>
      </c>
      <c r="E5121" s="3">
        <v>1996</v>
      </c>
      <c r="F5121" s="4">
        <v>20202.708920053443</v>
      </c>
    </row>
    <row r="5122" spans="1:6" x14ac:dyDescent="0.15">
      <c r="A5122" s="2" t="s">
        <v>50</v>
      </c>
      <c r="B5122" s="2" t="s">
        <v>51</v>
      </c>
      <c r="C5122" s="3" t="s">
        <v>35</v>
      </c>
      <c r="D5122" s="3" t="s">
        <v>36</v>
      </c>
      <c r="E5122" s="3">
        <v>1997</v>
      </c>
      <c r="F5122" s="4">
        <v>21690.68895145669</v>
      </c>
    </row>
    <row r="5123" spans="1:6" x14ac:dyDescent="0.15">
      <c r="A5123" s="2" t="s">
        <v>50</v>
      </c>
      <c r="B5123" s="2" t="s">
        <v>51</v>
      </c>
      <c r="C5123" s="3" t="s">
        <v>35</v>
      </c>
      <c r="D5123" s="3" t="s">
        <v>36</v>
      </c>
      <c r="E5123" s="3">
        <v>1998</v>
      </c>
      <c r="F5123" s="4">
        <v>23158.155977177328</v>
      </c>
    </row>
    <row r="5124" spans="1:6" x14ac:dyDescent="0.15">
      <c r="A5124" s="2" t="s">
        <v>50</v>
      </c>
      <c r="B5124" s="2" t="s">
        <v>51</v>
      </c>
      <c r="C5124" s="3" t="s">
        <v>35</v>
      </c>
      <c r="D5124" s="3" t="s">
        <v>36</v>
      </c>
      <c r="E5124" s="3">
        <v>1999</v>
      </c>
      <c r="F5124" s="4">
        <v>24498.753107175493</v>
      </c>
    </row>
    <row r="5125" spans="1:6" x14ac:dyDescent="0.15">
      <c r="A5125" s="2" t="s">
        <v>50</v>
      </c>
      <c r="B5125" s="2" t="s">
        <v>51</v>
      </c>
      <c r="C5125" s="3" t="s">
        <v>35</v>
      </c>
      <c r="D5125" s="3" t="s">
        <v>36</v>
      </c>
      <c r="E5125" s="3">
        <v>2000</v>
      </c>
      <c r="F5125" s="4">
        <v>25208.714164223911</v>
      </c>
    </row>
    <row r="5126" spans="1:6" x14ac:dyDescent="0.15">
      <c r="A5126" s="2" t="s">
        <v>50</v>
      </c>
      <c r="B5126" s="2" t="s">
        <v>51</v>
      </c>
      <c r="C5126" s="3" t="s">
        <v>35</v>
      </c>
      <c r="D5126" s="3" t="s">
        <v>36</v>
      </c>
      <c r="E5126" s="3">
        <v>2001</v>
      </c>
      <c r="F5126" s="4">
        <v>25282.068048651574</v>
      </c>
    </row>
    <row r="5127" spans="1:6" x14ac:dyDescent="0.15">
      <c r="A5127" s="2" t="s">
        <v>50</v>
      </c>
      <c r="B5127" s="2" t="s">
        <v>51</v>
      </c>
      <c r="C5127" s="3" t="s">
        <v>35</v>
      </c>
      <c r="D5127" s="3" t="s">
        <v>36</v>
      </c>
      <c r="E5127" s="3">
        <v>2002</v>
      </c>
      <c r="F5127" s="4">
        <v>25467.488068298178</v>
      </c>
    </row>
    <row r="5128" spans="1:6" x14ac:dyDescent="0.15">
      <c r="A5128" s="2" t="s">
        <v>50</v>
      </c>
      <c r="B5128" s="2" t="s">
        <v>51</v>
      </c>
      <c r="C5128" s="3" t="s">
        <v>35</v>
      </c>
      <c r="D5128" s="3" t="s">
        <v>36</v>
      </c>
      <c r="E5128" s="3">
        <v>2003</v>
      </c>
      <c r="F5128" s="4">
        <v>25553.095839039845</v>
      </c>
    </row>
    <row r="5129" spans="1:6" x14ac:dyDescent="0.15">
      <c r="A5129" s="2" t="s">
        <v>50</v>
      </c>
      <c r="B5129" s="2" t="s">
        <v>51</v>
      </c>
      <c r="C5129" s="3" t="s">
        <v>35</v>
      </c>
      <c r="D5129" s="3" t="s">
        <v>36</v>
      </c>
      <c r="E5129" s="3">
        <v>2004</v>
      </c>
      <c r="F5129" s="4">
        <v>26073.428736593469</v>
      </c>
    </row>
    <row r="5130" spans="1:6" x14ac:dyDescent="0.15">
      <c r="A5130" s="2" t="s">
        <v>50</v>
      </c>
      <c r="B5130" s="2" t="s">
        <v>51</v>
      </c>
      <c r="C5130" s="3" t="s">
        <v>35</v>
      </c>
      <c r="D5130" s="3" t="s">
        <v>36</v>
      </c>
      <c r="E5130" s="3">
        <v>2005</v>
      </c>
      <c r="F5130" s="4">
        <v>27149.457415167442</v>
      </c>
    </row>
    <row r="5131" spans="1:6" x14ac:dyDescent="0.15">
      <c r="A5131" s="2" t="s">
        <v>50</v>
      </c>
      <c r="B5131" s="2" t="s">
        <v>51</v>
      </c>
      <c r="C5131" s="3" t="s">
        <v>35</v>
      </c>
      <c r="D5131" s="3" t="s">
        <v>36</v>
      </c>
      <c r="E5131" s="3">
        <v>2006</v>
      </c>
      <c r="F5131" s="4">
        <v>28614.550718355506</v>
      </c>
    </row>
    <row r="5132" spans="1:6" x14ac:dyDescent="0.15">
      <c r="A5132" s="2" t="s">
        <v>50</v>
      </c>
      <c r="B5132" s="2" t="s">
        <v>51</v>
      </c>
      <c r="C5132" s="3" t="s">
        <v>35</v>
      </c>
      <c r="D5132" s="3" t="s">
        <v>36</v>
      </c>
      <c r="E5132" s="3">
        <v>2007</v>
      </c>
      <c r="F5132" s="4">
        <v>29555.320021681349</v>
      </c>
    </row>
    <row r="5133" spans="1:6" x14ac:dyDescent="0.15">
      <c r="A5133" s="2" t="s">
        <v>50</v>
      </c>
      <c r="B5133" s="2" t="s">
        <v>51</v>
      </c>
      <c r="C5133" s="3" t="s">
        <v>35</v>
      </c>
      <c r="D5133" s="3" t="s">
        <v>36</v>
      </c>
      <c r="E5133" s="3">
        <v>2008</v>
      </c>
      <c r="F5133" s="4">
        <v>29843.228336602388</v>
      </c>
    </row>
    <row r="5134" spans="1:6" x14ac:dyDescent="0.15">
      <c r="A5134" s="2" t="s">
        <v>50</v>
      </c>
      <c r="B5134" s="2" t="s">
        <v>51</v>
      </c>
      <c r="C5134" s="3" t="s">
        <v>35</v>
      </c>
      <c r="D5134" s="3" t="s">
        <v>36</v>
      </c>
      <c r="E5134" s="3">
        <v>2009</v>
      </c>
      <c r="F5134" s="4">
        <v>29628.718836452768</v>
      </c>
    </row>
    <row r="5135" spans="1:6" x14ac:dyDescent="0.15">
      <c r="A5135" s="2" t="s">
        <v>50</v>
      </c>
      <c r="B5135" s="2" t="s">
        <v>51</v>
      </c>
      <c r="C5135" s="3" t="s">
        <v>35</v>
      </c>
      <c r="D5135" s="3" t="s">
        <v>36</v>
      </c>
      <c r="E5135" s="3">
        <v>2010</v>
      </c>
      <c r="F5135" s="4">
        <v>30507.450860499255</v>
      </c>
    </row>
    <row r="5136" spans="1:6" x14ac:dyDescent="0.15">
      <c r="A5136" s="2" t="s">
        <v>50</v>
      </c>
      <c r="B5136" s="2" t="s">
        <v>51</v>
      </c>
      <c r="C5136" s="3" t="s">
        <v>35</v>
      </c>
      <c r="D5136" s="3" t="s">
        <v>36</v>
      </c>
      <c r="E5136" s="3">
        <v>2011</v>
      </c>
      <c r="F5136" s="4">
        <v>29673.266667486649</v>
      </c>
    </row>
    <row r="5137" spans="1:6" x14ac:dyDescent="0.15">
      <c r="A5137" s="2" t="s">
        <v>50</v>
      </c>
      <c r="B5137" s="2" t="s">
        <v>51</v>
      </c>
      <c r="C5137" s="3" t="s">
        <v>35</v>
      </c>
      <c r="D5137" s="3" t="s">
        <v>36</v>
      </c>
      <c r="E5137" s="3">
        <v>2012</v>
      </c>
      <c r="F5137" s="4">
        <v>29208.193176562949</v>
      </c>
    </row>
    <row r="5138" spans="1:6" x14ac:dyDescent="0.15">
      <c r="A5138" s="2" t="s">
        <v>50</v>
      </c>
      <c r="B5138" s="2" t="s">
        <v>51</v>
      </c>
      <c r="C5138" s="3" t="s">
        <v>35</v>
      </c>
      <c r="D5138" s="3" t="s">
        <v>36</v>
      </c>
      <c r="E5138" s="3">
        <v>2013</v>
      </c>
      <c r="F5138" s="4">
        <v>28999.729996722057</v>
      </c>
    </row>
    <row r="5139" spans="1:6" x14ac:dyDescent="0.15">
      <c r="A5139" s="2" t="s">
        <v>50</v>
      </c>
      <c r="B5139" s="2" t="s">
        <v>51</v>
      </c>
      <c r="C5139" s="3" t="s">
        <v>35</v>
      </c>
      <c r="D5139" s="3" t="s">
        <v>36</v>
      </c>
      <c r="E5139" s="3">
        <v>2014</v>
      </c>
      <c r="F5139" s="4">
        <v>29052.164319272262</v>
      </c>
    </row>
    <row r="5140" spans="1:6" x14ac:dyDescent="0.15">
      <c r="A5140" s="2" t="s">
        <v>50</v>
      </c>
      <c r="B5140" s="2" t="s">
        <v>51</v>
      </c>
      <c r="C5140" s="3" t="s">
        <v>35</v>
      </c>
      <c r="D5140" s="3" t="s">
        <v>36</v>
      </c>
      <c r="E5140" s="3">
        <v>2015</v>
      </c>
      <c r="F5140" s="4">
        <v>30286.361350999792</v>
      </c>
    </row>
    <row r="5141" spans="1:6" x14ac:dyDescent="0.15">
      <c r="A5141" s="2" t="s">
        <v>50</v>
      </c>
      <c r="B5141" s="2" t="s">
        <v>51</v>
      </c>
      <c r="C5141" s="3" t="s">
        <v>35</v>
      </c>
      <c r="D5141" s="3" t="s">
        <v>36</v>
      </c>
      <c r="E5141" s="3">
        <v>2016</v>
      </c>
      <c r="F5141" s="4">
        <v>31303.063215689101</v>
      </c>
    </row>
    <row r="5142" spans="1:6" x14ac:dyDescent="0.15">
      <c r="A5142" s="2" t="s">
        <v>50</v>
      </c>
      <c r="B5142" s="2" t="s">
        <v>51</v>
      </c>
      <c r="C5142" s="3" t="s">
        <v>35</v>
      </c>
      <c r="D5142" s="3" t="s">
        <v>36</v>
      </c>
      <c r="E5142" s="3">
        <v>2017</v>
      </c>
      <c r="F5142" s="4">
        <v>32270.654487274998</v>
      </c>
    </row>
    <row r="5143" spans="1:6" x14ac:dyDescent="0.15">
      <c r="A5143" s="2" t="s">
        <v>50</v>
      </c>
      <c r="B5143" s="2" t="s">
        <v>51</v>
      </c>
      <c r="C5143" s="3" t="s">
        <v>35</v>
      </c>
      <c r="D5143" s="3" t="s">
        <v>36</v>
      </c>
      <c r="E5143" s="3">
        <v>2018</v>
      </c>
      <c r="F5143" s="4">
        <v>33298.969339793039</v>
      </c>
    </row>
    <row r="5144" spans="1:6" x14ac:dyDescent="0.15">
      <c r="A5144" s="2" t="s">
        <v>50</v>
      </c>
      <c r="B5144" s="2" t="s">
        <v>51</v>
      </c>
      <c r="C5144" s="3" t="s">
        <v>35</v>
      </c>
      <c r="D5144" s="3" t="s">
        <v>36</v>
      </c>
      <c r="E5144" s="3">
        <v>2019</v>
      </c>
      <c r="F5144" s="4">
        <v>34264.518632409126</v>
      </c>
    </row>
    <row r="5145" spans="1:6" x14ac:dyDescent="0.15">
      <c r="A5145" s="2" t="s">
        <v>50</v>
      </c>
      <c r="B5145" s="2" t="s">
        <v>51</v>
      </c>
      <c r="C5145" s="3" t="s">
        <v>37</v>
      </c>
      <c r="D5145" s="3" t="s">
        <v>38</v>
      </c>
      <c r="E5145" s="3">
        <v>1950</v>
      </c>
      <c r="F5145" s="4">
        <v>3837.430300382664</v>
      </c>
    </row>
    <row r="5146" spans="1:6" x14ac:dyDescent="0.15">
      <c r="A5146" s="2" t="s">
        <v>50</v>
      </c>
      <c r="B5146" s="2" t="s">
        <v>51</v>
      </c>
      <c r="C5146" s="3" t="s">
        <v>37</v>
      </c>
      <c r="D5146" s="3" t="s">
        <v>38</v>
      </c>
      <c r="E5146" s="3">
        <v>1951</v>
      </c>
      <c r="F5146" s="4">
        <v>4442.640750631339</v>
      </c>
    </row>
    <row r="5147" spans="1:6" x14ac:dyDescent="0.15">
      <c r="A5147" s="2" t="s">
        <v>50</v>
      </c>
      <c r="B5147" s="2" t="s">
        <v>51</v>
      </c>
      <c r="C5147" s="3" t="s">
        <v>37</v>
      </c>
      <c r="D5147" s="3" t="s">
        <v>38</v>
      </c>
      <c r="E5147" s="3">
        <v>1952</v>
      </c>
      <c r="F5147" s="4">
        <v>4596.6594824876156</v>
      </c>
    </row>
    <row r="5148" spans="1:6" x14ac:dyDescent="0.15">
      <c r="A5148" s="2" t="s">
        <v>50</v>
      </c>
      <c r="B5148" s="2" t="s">
        <v>51</v>
      </c>
      <c r="C5148" s="3" t="s">
        <v>37</v>
      </c>
      <c r="D5148" s="3" t="s">
        <v>38</v>
      </c>
      <c r="E5148" s="3">
        <v>1953</v>
      </c>
      <c r="F5148" s="4">
        <v>4388.1427744670036</v>
      </c>
    </row>
    <row r="5149" spans="1:6" x14ac:dyDescent="0.15">
      <c r="A5149" s="2" t="s">
        <v>50</v>
      </c>
      <c r="B5149" s="2" t="s">
        <v>51</v>
      </c>
      <c r="C5149" s="3" t="s">
        <v>37</v>
      </c>
      <c r="D5149" s="3" t="s">
        <v>38</v>
      </c>
      <c r="E5149" s="3">
        <v>1954</v>
      </c>
      <c r="F5149" s="4">
        <v>4919.4278253951079</v>
      </c>
    </row>
    <row r="5150" spans="1:6" x14ac:dyDescent="0.15">
      <c r="A5150" s="2" t="s">
        <v>50</v>
      </c>
      <c r="B5150" s="2" t="s">
        <v>51</v>
      </c>
      <c r="C5150" s="3" t="s">
        <v>37</v>
      </c>
      <c r="D5150" s="3" t="s">
        <v>38</v>
      </c>
      <c r="E5150" s="3">
        <v>1955</v>
      </c>
      <c r="F5150" s="4">
        <v>5131.9540212649736</v>
      </c>
    </row>
    <row r="5151" spans="1:6" x14ac:dyDescent="0.15">
      <c r="A5151" s="2" t="s">
        <v>50</v>
      </c>
      <c r="B5151" s="2" t="s">
        <v>51</v>
      </c>
      <c r="C5151" s="3" t="s">
        <v>37</v>
      </c>
      <c r="D5151" s="3" t="s">
        <v>38</v>
      </c>
      <c r="E5151" s="3">
        <v>1956</v>
      </c>
      <c r="F5151" s="4">
        <v>5466.1880645787087</v>
      </c>
    </row>
    <row r="5152" spans="1:6" x14ac:dyDescent="0.15">
      <c r="A5152" s="2" t="s">
        <v>50</v>
      </c>
      <c r="B5152" s="2" t="s">
        <v>51</v>
      </c>
      <c r="C5152" s="3" t="s">
        <v>37</v>
      </c>
      <c r="D5152" s="3" t="s">
        <v>38</v>
      </c>
      <c r="E5152" s="3">
        <v>1957</v>
      </c>
      <c r="F5152" s="4">
        <v>5671.5901528389759</v>
      </c>
    </row>
    <row r="5153" spans="1:6" x14ac:dyDescent="0.15">
      <c r="A5153" s="2" t="s">
        <v>50</v>
      </c>
      <c r="B5153" s="2" t="s">
        <v>51</v>
      </c>
      <c r="C5153" s="3" t="s">
        <v>37</v>
      </c>
      <c r="D5153" s="3" t="s">
        <v>38</v>
      </c>
      <c r="E5153" s="3">
        <v>1958</v>
      </c>
      <c r="F5153" s="4">
        <v>5865.2654357805868</v>
      </c>
    </row>
    <row r="5154" spans="1:6" x14ac:dyDescent="0.15">
      <c r="A5154" s="2" t="s">
        <v>50</v>
      </c>
      <c r="B5154" s="2" t="s">
        <v>51</v>
      </c>
      <c r="C5154" s="3" t="s">
        <v>37</v>
      </c>
      <c r="D5154" s="3" t="s">
        <v>38</v>
      </c>
      <c r="E5154" s="3">
        <v>1959</v>
      </c>
      <c r="F5154" s="4">
        <v>5684.3376455895523</v>
      </c>
    </row>
    <row r="5155" spans="1:6" x14ac:dyDescent="0.15">
      <c r="A5155" s="2" t="s">
        <v>50</v>
      </c>
      <c r="B5155" s="2" t="s">
        <v>51</v>
      </c>
      <c r="C5155" s="3" t="s">
        <v>37</v>
      </c>
      <c r="D5155" s="3" t="s">
        <v>38</v>
      </c>
      <c r="E5155" s="3">
        <v>1960</v>
      </c>
      <c r="F5155" s="4">
        <v>6251.7008039012471</v>
      </c>
    </row>
    <row r="5156" spans="1:6" x14ac:dyDescent="0.15">
      <c r="A5156" s="2" t="s">
        <v>50</v>
      </c>
      <c r="B5156" s="2" t="s">
        <v>51</v>
      </c>
      <c r="C5156" s="3" t="s">
        <v>37</v>
      </c>
      <c r="D5156" s="3" t="s">
        <v>38</v>
      </c>
      <c r="E5156" s="3">
        <v>1961</v>
      </c>
      <c r="F5156" s="4">
        <v>6898.9839335752658</v>
      </c>
    </row>
    <row r="5157" spans="1:6" x14ac:dyDescent="0.15">
      <c r="A5157" s="2" t="s">
        <v>50</v>
      </c>
      <c r="B5157" s="2" t="s">
        <v>51</v>
      </c>
      <c r="C5157" s="3" t="s">
        <v>37</v>
      </c>
      <c r="D5157" s="3" t="s">
        <v>38</v>
      </c>
      <c r="E5157" s="3">
        <v>1962</v>
      </c>
      <c r="F5157" s="4">
        <v>7509.6784413506475</v>
      </c>
    </row>
    <row r="5158" spans="1:6" x14ac:dyDescent="0.15">
      <c r="A5158" s="2" t="s">
        <v>50</v>
      </c>
      <c r="B5158" s="2" t="s">
        <v>51</v>
      </c>
      <c r="C5158" s="3" t="s">
        <v>37</v>
      </c>
      <c r="D5158" s="3" t="s">
        <v>38</v>
      </c>
      <c r="E5158" s="3">
        <v>1963</v>
      </c>
      <c r="F5158" s="4">
        <v>8161.9152432500678</v>
      </c>
    </row>
    <row r="5159" spans="1:6" x14ac:dyDescent="0.15">
      <c r="A5159" s="2" t="s">
        <v>50</v>
      </c>
      <c r="B5159" s="2" t="s">
        <v>51</v>
      </c>
      <c r="C5159" s="3" t="s">
        <v>37</v>
      </c>
      <c r="D5159" s="3" t="s">
        <v>38</v>
      </c>
      <c r="E5159" s="3">
        <v>1964</v>
      </c>
      <c r="F5159" s="4">
        <v>8508.5075789768689</v>
      </c>
    </row>
    <row r="5160" spans="1:6" x14ac:dyDescent="0.15">
      <c r="A5160" s="2" t="s">
        <v>50</v>
      </c>
      <c r="B5160" s="2" t="s">
        <v>51</v>
      </c>
      <c r="C5160" s="3" t="s">
        <v>37</v>
      </c>
      <c r="D5160" s="3" t="s">
        <v>38</v>
      </c>
      <c r="E5160" s="3">
        <v>1965</v>
      </c>
      <c r="F5160" s="4">
        <v>8901.1623520579451</v>
      </c>
    </row>
    <row r="5161" spans="1:6" x14ac:dyDescent="0.15">
      <c r="A5161" s="2" t="s">
        <v>50</v>
      </c>
      <c r="B5161" s="2" t="s">
        <v>51</v>
      </c>
      <c r="C5161" s="3" t="s">
        <v>37</v>
      </c>
      <c r="D5161" s="3" t="s">
        <v>38</v>
      </c>
      <c r="E5161" s="3">
        <v>1966</v>
      </c>
      <c r="F5161" s="4">
        <v>9536.8679580328844</v>
      </c>
    </row>
    <row r="5162" spans="1:6" x14ac:dyDescent="0.15">
      <c r="A5162" s="2" t="s">
        <v>50</v>
      </c>
      <c r="B5162" s="2" t="s">
        <v>51</v>
      </c>
      <c r="C5162" s="3" t="s">
        <v>37</v>
      </c>
      <c r="D5162" s="3" t="s">
        <v>38</v>
      </c>
      <c r="E5162" s="3">
        <v>1967</v>
      </c>
      <c r="F5162" s="4">
        <v>9966.3231572955956</v>
      </c>
    </row>
    <row r="5163" spans="1:6" x14ac:dyDescent="0.15">
      <c r="A5163" s="2" t="s">
        <v>50</v>
      </c>
      <c r="B5163" s="2" t="s">
        <v>51</v>
      </c>
      <c r="C5163" s="3" t="s">
        <v>37</v>
      </c>
      <c r="D5163" s="3" t="s">
        <v>38</v>
      </c>
      <c r="E5163" s="3">
        <v>1968</v>
      </c>
      <c r="F5163" s="4">
        <v>10541.176283571402</v>
      </c>
    </row>
    <row r="5164" spans="1:6" x14ac:dyDescent="0.15">
      <c r="A5164" s="2" t="s">
        <v>50</v>
      </c>
      <c r="B5164" s="2" t="s">
        <v>51</v>
      </c>
      <c r="C5164" s="3" t="s">
        <v>37</v>
      </c>
      <c r="D5164" s="3" t="s">
        <v>38</v>
      </c>
      <c r="E5164" s="3">
        <v>1969</v>
      </c>
      <c r="F5164" s="4">
        <v>11432.652909255152</v>
      </c>
    </row>
    <row r="5165" spans="1:6" x14ac:dyDescent="0.15">
      <c r="A5165" s="2" t="s">
        <v>50</v>
      </c>
      <c r="B5165" s="2" t="s">
        <v>51</v>
      </c>
      <c r="C5165" s="3" t="s">
        <v>37</v>
      </c>
      <c r="D5165" s="3" t="s">
        <v>38</v>
      </c>
      <c r="E5165" s="3">
        <v>1970</v>
      </c>
      <c r="F5165" s="4">
        <v>11813.735730659555</v>
      </c>
    </row>
    <row r="5166" spans="1:6" x14ac:dyDescent="0.15">
      <c r="A5166" s="2" t="s">
        <v>50</v>
      </c>
      <c r="B5166" s="2" t="s">
        <v>51</v>
      </c>
      <c r="C5166" s="3" t="s">
        <v>37</v>
      </c>
      <c r="D5166" s="3" t="s">
        <v>38</v>
      </c>
      <c r="E5166" s="3">
        <v>1971</v>
      </c>
      <c r="F5166" s="4">
        <v>12293.727999905217</v>
      </c>
    </row>
    <row r="5167" spans="1:6" x14ac:dyDescent="0.15">
      <c r="A5167" s="2" t="s">
        <v>50</v>
      </c>
      <c r="B5167" s="2" t="s">
        <v>51</v>
      </c>
      <c r="C5167" s="3" t="s">
        <v>37</v>
      </c>
      <c r="D5167" s="3" t="s">
        <v>38</v>
      </c>
      <c r="E5167" s="3">
        <v>1972</v>
      </c>
      <c r="F5167" s="4">
        <v>13205.652041813473</v>
      </c>
    </row>
    <row r="5168" spans="1:6" x14ac:dyDescent="0.15">
      <c r="A5168" s="2" t="s">
        <v>50</v>
      </c>
      <c r="B5168" s="2" t="s">
        <v>51</v>
      </c>
      <c r="C5168" s="3" t="s">
        <v>37</v>
      </c>
      <c r="D5168" s="3" t="s">
        <v>38</v>
      </c>
      <c r="E5168" s="3">
        <v>1973</v>
      </c>
      <c r="F5168" s="4">
        <v>14040.029441880593</v>
      </c>
    </row>
    <row r="5169" spans="1:6" x14ac:dyDescent="0.15">
      <c r="A5169" s="2" t="s">
        <v>50</v>
      </c>
      <c r="B5169" s="2" t="s">
        <v>51</v>
      </c>
      <c r="C5169" s="3" t="s">
        <v>37</v>
      </c>
      <c r="D5169" s="3" t="s">
        <v>38</v>
      </c>
      <c r="E5169" s="3">
        <v>1974</v>
      </c>
      <c r="F5169" s="4">
        <v>14221.585981202221</v>
      </c>
    </row>
    <row r="5170" spans="1:6" x14ac:dyDescent="0.15">
      <c r="A5170" s="2" t="s">
        <v>50</v>
      </c>
      <c r="B5170" s="2" t="s">
        <v>51</v>
      </c>
      <c r="C5170" s="3" t="s">
        <v>37</v>
      </c>
      <c r="D5170" s="3" t="s">
        <v>38</v>
      </c>
      <c r="E5170" s="3">
        <v>1975</v>
      </c>
      <c r="F5170" s="4">
        <v>14255.923256279146</v>
      </c>
    </row>
    <row r="5171" spans="1:6" x14ac:dyDescent="0.15">
      <c r="A5171" s="2" t="s">
        <v>50</v>
      </c>
      <c r="B5171" s="2" t="s">
        <v>51</v>
      </c>
      <c r="C5171" s="3" t="s">
        <v>37</v>
      </c>
      <c r="D5171" s="3" t="s">
        <v>38</v>
      </c>
      <c r="E5171" s="3">
        <v>1976</v>
      </c>
      <c r="F5171" s="4">
        <v>14785.031953797847</v>
      </c>
    </row>
    <row r="5172" spans="1:6" x14ac:dyDescent="0.15">
      <c r="A5172" s="2" t="s">
        <v>50</v>
      </c>
      <c r="B5172" s="2" t="s">
        <v>51</v>
      </c>
      <c r="C5172" s="3" t="s">
        <v>37</v>
      </c>
      <c r="D5172" s="3" t="s">
        <v>38</v>
      </c>
      <c r="E5172" s="3">
        <v>1977</v>
      </c>
      <c r="F5172" s="4">
        <v>15254.44178102749</v>
      </c>
    </row>
    <row r="5173" spans="1:6" x14ac:dyDescent="0.15">
      <c r="A5173" s="2" t="s">
        <v>50</v>
      </c>
      <c r="B5173" s="2" t="s">
        <v>51</v>
      </c>
      <c r="C5173" s="3" t="s">
        <v>37</v>
      </c>
      <c r="D5173" s="3" t="s">
        <v>38</v>
      </c>
      <c r="E5173" s="3">
        <v>1978</v>
      </c>
      <c r="F5173" s="4">
        <v>15734.16797433807</v>
      </c>
    </row>
    <row r="5174" spans="1:6" x14ac:dyDescent="0.15">
      <c r="A5174" s="2" t="s">
        <v>50</v>
      </c>
      <c r="B5174" s="2" t="s">
        <v>51</v>
      </c>
      <c r="C5174" s="3" t="s">
        <v>37</v>
      </c>
      <c r="D5174" s="3" t="s">
        <v>38</v>
      </c>
      <c r="E5174" s="3">
        <v>1979</v>
      </c>
      <c r="F5174" s="4">
        <v>15883.295472387188</v>
      </c>
    </row>
    <row r="5175" spans="1:6" x14ac:dyDescent="0.15">
      <c r="A5175" s="2" t="s">
        <v>50</v>
      </c>
      <c r="B5175" s="2" t="s">
        <v>51</v>
      </c>
      <c r="C5175" s="3" t="s">
        <v>37</v>
      </c>
      <c r="D5175" s="3" t="s">
        <v>38</v>
      </c>
      <c r="E5175" s="3">
        <v>1980</v>
      </c>
      <c r="F5175" s="4">
        <v>15982.881846653883</v>
      </c>
    </row>
    <row r="5176" spans="1:6" x14ac:dyDescent="0.15">
      <c r="A5176" s="2" t="s">
        <v>50</v>
      </c>
      <c r="B5176" s="2" t="s">
        <v>51</v>
      </c>
      <c r="C5176" s="3" t="s">
        <v>37</v>
      </c>
      <c r="D5176" s="3" t="s">
        <v>38</v>
      </c>
      <c r="E5176" s="3">
        <v>1981</v>
      </c>
      <c r="F5176" s="4">
        <v>14882.768335023527</v>
      </c>
    </row>
    <row r="5177" spans="1:6" x14ac:dyDescent="0.15">
      <c r="A5177" s="2" t="s">
        <v>50</v>
      </c>
      <c r="B5177" s="2" t="s">
        <v>51</v>
      </c>
      <c r="C5177" s="3" t="s">
        <v>37</v>
      </c>
      <c r="D5177" s="3" t="s">
        <v>38</v>
      </c>
      <c r="E5177" s="3">
        <v>1982</v>
      </c>
      <c r="F5177" s="4">
        <v>14376.965486218378</v>
      </c>
    </row>
    <row r="5178" spans="1:6" x14ac:dyDescent="0.15">
      <c r="A5178" s="2" t="s">
        <v>50</v>
      </c>
      <c r="B5178" s="2" t="s">
        <v>51</v>
      </c>
      <c r="C5178" s="3" t="s">
        <v>37</v>
      </c>
      <c r="D5178" s="3" t="s">
        <v>38</v>
      </c>
      <c r="E5178" s="3">
        <v>1983</v>
      </c>
      <c r="F5178" s="4">
        <v>13922.601698260007</v>
      </c>
    </row>
    <row r="5179" spans="1:6" x14ac:dyDescent="0.15">
      <c r="A5179" s="2" t="s">
        <v>50</v>
      </c>
      <c r="B5179" s="2" t="s">
        <v>51</v>
      </c>
      <c r="C5179" s="3" t="s">
        <v>37</v>
      </c>
      <c r="D5179" s="3" t="s">
        <v>38</v>
      </c>
      <c r="E5179" s="3">
        <v>1984</v>
      </c>
      <c r="F5179" s="4">
        <v>13694.322213234671</v>
      </c>
    </row>
    <row r="5180" spans="1:6" x14ac:dyDescent="0.15">
      <c r="A5180" s="2" t="s">
        <v>50</v>
      </c>
      <c r="B5180" s="2" t="s">
        <v>51</v>
      </c>
      <c r="C5180" s="3" t="s">
        <v>37</v>
      </c>
      <c r="D5180" s="3" t="s">
        <v>38</v>
      </c>
      <c r="E5180" s="3">
        <v>1985</v>
      </c>
      <c r="F5180" s="4">
        <v>13555.340420876033</v>
      </c>
    </row>
    <row r="5181" spans="1:6" x14ac:dyDescent="0.15">
      <c r="A5181" s="2" t="s">
        <v>50</v>
      </c>
      <c r="B5181" s="2" t="s">
        <v>51</v>
      </c>
      <c r="C5181" s="3" t="s">
        <v>37</v>
      </c>
      <c r="D5181" s="3" t="s">
        <v>38</v>
      </c>
      <c r="E5181" s="3">
        <v>1986</v>
      </c>
      <c r="F5181" s="4">
        <v>14468.466226744102</v>
      </c>
    </row>
    <row r="5182" spans="1:6" x14ac:dyDescent="0.15">
      <c r="A5182" s="2" t="s">
        <v>50</v>
      </c>
      <c r="B5182" s="2" t="s">
        <v>51</v>
      </c>
      <c r="C5182" s="3" t="s">
        <v>37</v>
      </c>
      <c r="D5182" s="3" t="s">
        <v>38</v>
      </c>
      <c r="E5182" s="3">
        <v>1987</v>
      </c>
      <c r="F5182" s="4">
        <v>15532.086706189533</v>
      </c>
    </row>
    <row r="5183" spans="1:6" x14ac:dyDescent="0.15">
      <c r="A5183" s="2" t="s">
        <v>50</v>
      </c>
      <c r="B5183" s="2" t="s">
        <v>51</v>
      </c>
      <c r="C5183" s="3" t="s">
        <v>37</v>
      </c>
      <c r="D5183" s="3" t="s">
        <v>38</v>
      </c>
      <c r="E5183" s="3">
        <v>1988</v>
      </c>
      <c r="F5183" s="4">
        <v>16673.443810566194</v>
      </c>
    </row>
    <row r="5184" spans="1:6" x14ac:dyDescent="0.15">
      <c r="A5184" s="2" t="s">
        <v>50</v>
      </c>
      <c r="B5184" s="2" t="s">
        <v>51</v>
      </c>
      <c r="C5184" s="3" t="s">
        <v>37</v>
      </c>
      <c r="D5184" s="3" t="s">
        <v>38</v>
      </c>
      <c r="E5184" s="3">
        <v>1989</v>
      </c>
      <c r="F5184" s="4">
        <v>17829.560499426345</v>
      </c>
    </row>
    <row r="5185" spans="1:6" x14ac:dyDescent="0.15">
      <c r="A5185" s="2" t="s">
        <v>50</v>
      </c>
      <c r="B5185" s="2" t="s">
        <v>51</v>
      </c>
      <c r="C5185" s="3" t="s">
        <v>37</v>
      </c>
      <c r="D5185" s="3" t="s">
        <v>38</v>
      </c>
      <c r="E5185" s="3">
        <v>1990</v>
      </c>
      <c r="F5185" s="4">
        <v>18955.641250149067</v>
      </c>
    </row>
    <row r="5186" spans="1:6" x14ac:dyDescent="0.15">
      <c r="A5186" s="2" t="s">
        <v>50</v>
      </c>
      <c r="B5186" s="2" t="s">
        <v>51</v>
      </c>
      <c r="C5186" s="3" t="s">
        <v>37</v>
      </c>
      <c r="D5186" s="3" t="s">
        <v>38</v>
      </c>
      <c r="E5186" s="3">
        <v>1991</v>
      </c>
      <c r="F5186" s="4">
        <v>19866.865652659919</v>
      </c>
    </row>
    <row r="5187" spans="1:6" x14ac:dyDescent="0.15">
      <c r="A5187" s="2" t="s">
        <v>50</v>
      </c>
      <c r="B5187" s="2" t="s">
        <v>51</v>
      </c>
      <c r="C5187" s="3" t="s">
        <v>37</v>
      </c>
      <c r="D5187" s="3" t="s">
        <v>38</v>
      </c>
      <c r="E5187" s="3">
        <v>1992</v>
      </c>
      <c r="F5187" s="4">
        <v>20408.809874395778</v>
      </c>
    </row>
    <row r="5188" spans="1:6" x14ac:dyDescent="0.15">
      <c r="A5188" s="2" t="s">
        <v>50</v>
      </c>
      <c r="B5188" s="2" t="s">
        <v>51</v>
      </c>
      <c r="C5188" s="3" t="s">
        <v>37</v>
      </c>
      <c r="D5188" s="3" t="s">
        <v>38</v>
      </c>
      <c r="E5188" s="3">
        <v>1993</v>
      </c>
      <c r="F5188" s="4">
        <v>20333.789378562229</v>
      </c>
    </row>
    <row r="5189" spans="1:6" x14ac:dyDescent="0.15">
      <c r="A5189" s="2" t="s">
        <v>50</v>
      </c>
      <c r="B5189" s="2" t="s">
        <v>51</v>
      </c>
      <c r="C5189" s="3" t="s">
        <v>37</v>
      </c>
      <c r="D5189" s="3" t="s">
        <v>38</v>
      </c>
      <c r="E5189" s="3">
        <v>1994</v>
      </c>
      <c r="F5189" s="4">
        <v>21152.494086684517</v>
      </c>
    </row>
    <row r="5190" spans="1:6" x14ac:dyDescent="0.15">
      <c r="A5190" s="2" t="s">
        <v>50</v>
      </c>
      <c r="B5190" s="2" t="s">
        <v>51</v>
      </c>
      <c r="C5190" s="3" t="s">
        <v>37</v>
      </c>
      <c r="D5190" s="3" t="s">
        <v>38</v>
      </c>
      <c r="E5190" s="3">
        <v>1995</v>
      </c>
      <c r="F5190" s="4">
        <v>22277.963984042293</v>
      </c>
    </row>
    <row r="5191" spans="1:6" x14ac:dyDescent="0.15">
      <c r="A5191" s="2" t="s">
        <v>50</v>
      </c>
      <c r="B5191" s="2" t="s">
        <v>51</v>
      </c>
      <c r="C5191" s="3" t="s">
        <v>37</v>
      </c>
      <c r="D5191" s="3" t="s">
        <v>38</v>
      </c>
      <c r="E5191" s="3">
        <v>1996</v>
      </c>
      <c r="F5191" s="4">
        <v>23009.346410163194</v>
      </c>
    </row>
    <row r="5192" spans="1:6" x14ac:dyDescent="0.15">
      <c r="A5192" s="2" t="s">
        <v>50</v>
      </c>
      <c r="B5192" s="2" t="s">
        <v>51</v>
      </c>
      <c r="C5192" s="3" t="s">
        <v>37</v>
      </c>
      <c r="D5192" s="3" t="s">
        <v>38</v>
      </c>
      <c r="E5192" s="3">
        <v>1997</v>
      </c>
      <c r="F5192" s="4">
        <v>24663.048550687516</v>
      </c>
    </row>
    <row r="5193" spans="1:6" x14ac:dyDescent="0.15">
      <c r="A5193" s="2" t="s">
        <v>50</v>
      </c>
      <c r="B5193" s="2" t="s">
        <v>51</v>
      </c>
      <c r="C5193" s="3" t="s">
        <v>37</v>
      </c>
      <c r="D5193" s="3" t="s">
        <v>38</v>
      </c>
      <c r="E5193" s="3">
        <v>1998</v>
      </c>
      <c r="F5193" s="4">
        <v>26584.901182939167</v>
      </c>
    </row>
    <row r="5194" spans="1:6" x14ac:dyDescent="0.15">
      <c r="A5194" s="2" t="s">
        <v>50</v>
      </c>
      <c r="B5194" s="2" t="s">
        <v>51</v>
      </c>
      <c r="C5194" s="3" t="s">
        <v>37</v>
      </c>
      <c r="D5194" s="3" t="s">
        <v>38</v>
      </c>
      <c r="E5194" s="3">
        <v>1999</v>
      </c>
      <c r="F5194" s="4">
        <v>27503.425455827255</v>
      </c>
    </row>
    <row r="5195" spans="1:6" x14ac:dyDescent="0.15">
      <c r="A5195" s="2" t="s">
        <v>50</v>
      </c>
      <c r="B5195" s="2" t="s">
        <v>51</v>
      </c>
      <c r="C5195" s="3" t="s">
        <v>37</v>
      </c>
      <c r="D5195" s="3" t="s">
        <v>38</v>
      </c>
      <c r="E5195" s="3">
        <v>2000</v>
      </c>
      <c r="F5195" s="4">
        <v>28637.54243320119</v>
      </c>
    </row>
    <row r="5196" spans="1:6" x14ac:dyDescent="0.15">
      <c r="A5196" s="2" t="s">
        <v>50</v>
      </c>
      <c r="B5196" s="2" t="s">
        <v>51</v>
      </c>
      <c r="C5196" s="3" t="s">
        <v>37</v>
      </c>
      <c r="D5196" s="3" t="s">
        <v>38</v>
      </c>
      <c r="E5196" s="3">
        <v>2001</v>
      </c>
      <c r="F5196" s="4">
        <v>29270.511181096488</v>
      </c>
    </row>
    <row r="5197" spans="1:6" x14ac:dyDescent="0.15">
      <c r="A5197" s="2" t="s">
        <v>50</v>
      </c>
      <c r="B5197" s="2" t="s">
        <v>51</v>
      </c>
      <c r="C5197" s="3" t="s">
        <v>37</v>
      </c>
      <c r="D5197" s="3" t="s">
        <v>38</v>
      </c>
      <c r="E5197" s="3">
        <v>2002</v>
      </c>
      <c r="F5197" s="4">
        <v>29978.505273847535</v>
      </c>
    </row>
    <row r="5198" spans="1:6" x14ac:dyDescent="0.15">
      <c r="A5198" s="2" t="s">
        <v>50</v>
      </c>
      <c r="B5198" s="2" t="s">
        <v>51</v>
      </c>
      <c r="C5198" s="3" t="s">
        <v>37</v>
      </c>
      <c r="D5198" s="3" t="s">
        <v>38</v>
      </c>
      <c r="E5198" s="3">
        <v>2003</v>
      </c>
      <c r="F5198" s="4">
        <v>30208.697775845329</v>
      </c>
    </row>
    <row r="5199" spans="1:6" x14ac:dyDescent="0.15">
      <c r="A5199" s="2" t="s">
        <v>50</v>
      </c>
      <c r="B5199" s="2" t="s">
        <v>51</v>
      </c>
      <c r="C5199" s="3" t="s">
        <v>37</v>
      </c>
      <c r="D5199" s="3" t="s">
        <v>38</v>
      </c>
      <c r="E5199" s="3">
        <v>2004</v>
      </c>
      <c r="F5199" s="4">
        <v>31221.419336157964</v>
      </c>
    </row>
    <row r="5200" spans="1:6" x14ac:dyDescent="0.15">
      <c r="A5200" s="2" t="s">
        <v>50</v>
      </c>
      <c r="B5200" s="2" t="s">
        <v>51</v>
      </c>
      <c r="C5200" s="3" t="s">
        <v>37</v>
      </c>
      <c r="D5200" s="3" t="s">
        <v>38</v>
      </c>
      <c r="E5200" s="3">
        <v>2005</v>
      </c>
      <c r="F5200" s="4">
        <v>32768.681579594398</v>
      </c>
    </row>
    <row r="5201" spans="1:6" x14ac:dyDescent="0.15">
      <c r="A5201" s="2" t="s">
        <v>50</v>
      </c>
      <c r="B5201" s="2" t="s">
        <v>51</v>
      </c>
      <c r="C5201" s="3" t="s">
        <v>37</v>
      </c>
      <c r="D5201" s="3" t="s">
        <v>38</v>
      </c>
      <c r="E5201" s="3">
        <v>2006</v>
      </c>
      <c r="F5201" s="4">
        <v>35582.281144051907</v>
      </c>
    </row>
    <row r="5202" spans="1:6" x14ac:dyDescent="0.15">
      <c r="A5202" s="2" t="s">
        <v>50</v>
      </c>
      <c r="B5202" s="2" t="s">
        <v>51</v>
      </c>
      <c r="C5202" s="3" t="s">
        <v>37</v>
      </c>
      <c r="D5202" s="3" t="s">
        <v>38</v>
      </c>
      <c r="E5202" s="3">
        <v>2007</v>
      </c>
      <c r="F5202" s="4">
        <v>37641.72421204429</v>
      </c>
    </row>
    <row r="5203" spans="1:6" x14ac:dyDescent="0.15">
      <c r="A5203" s="2" t="s">
        <v>50</v>
      </c>
      <c r="B5203" s="2" t="s">
        <v>51</v>
      </c>
      <c r="C5203" s="3" t="s">
        <v>37</v>
      </c>
      <c r="D5203" s="3" t="s">
        <v>38</v>
      </c>
      <c r="E5203" s="3">
        <v>2008</v>
      </c>
      <c r="F5203" s="4">
        <v>37705.203092825643</v>
      </c>
    </row>
    <row r="5204" spans="1:6" x14ac:dyDescent="0.15">
      <c r="A5204" s="2" t="s">
        <v>50</v>
      </c>
      <c r="B5204" s="2" t="s">
        <v>51</v>
      </c>
      <c r="C5204" s="3" t="s">
        <v>37</v>
      </c>
      <c r="D5204" s="3" t="s">
        <v>38</v>
      </c>
      <c r="E5204" s="3">
        <v>2009</v>
      </c>
      <c r="F5204" s="4">
        <v>36059.775051565935</v>
      </c>
    </row>
    <row r="5205" spans="1:6" x14ac:dyDescent="0.15">
      <c r="A5205" s="2" t="s">
        <v>50</v>
      </c>
      <c r="B5205" s="2" t="s">
        <v>51</v>
      </c>
      <c r="C5205" s="3" t="s">
        <v>37</v>
      </c>
      <c r="D5205" s="3" t="s">
        <v>38</v>
      </c>
      <c r="E5205" s="3">
        <v>2010</v>
      </c>
      <c r="F5205" s="4">
        <v>35383.815478953526</v>
      </c>
    </row>
    <row r="5206" spans="1:6" x14ac:dyDescent="0.15">
      <c r="A5206" s="2" t="s">
        <v>50</v>
      </c>
      <c r="B5206" s="2" t="s">
        <v>51</v>
      </c>
      <c r="C5206" s="3" t="s">
        <v>37</v>
      </c>
      <c r="D5206" s="3" t="s">
        <v>38</v>
      </c>
      <c r="E5206" s="3">
        <v>2011</v>
      </c>
      <c r="F5206" s="4">
        <v>35014.561135530697</v>
      </c>
    </row>
    <row r="5207" spans="1:6" x14ac:dyDescent="0.15">
      <c r="A5207" s="2" t="s">
        <v>50</v>
      </c>
      <c r="B5207" s="2" t="s">
        <v>51</v>
      </c>
      <c r="C5207" s="3" t="s">
        <v>37</v>
      </c>
      <c r="D5207" s="3" t="s">
        <v>38</v>
      </c>
      <c r="E5207" s="3">
        <v>2012</v>
      </c>
      <c r="F5207" s="4">
        <v>34573.979040036924</v>
      </c>
    </row>
    <row r="5208" spans="1:6" x14ac:dyDescent="0.15">
      <c r="A5208" s="2" t="s">
        <v>50</v>
      </c>
      <c r="B5208" s="2" t="s">
        <v>51</v>
      </c>
      <c r="C5208" s="3" t="s">
        <v>37</v>
      </c>
      <c r="D5208" s="3" t="s">
        <v>38</v>
      </c>
      <c r="E5208" s="3">
        <v>2013</v>
      </c>
      <c r="F5208" s="4">
        <v>34235.427750641349</v>
      </c>
    </row>
    <row r="5209" spans="1:6" x14ac:dyDescent="0.15">
      <c r="A5209" s="2" t="s">
        <v>50</v>
      </c>
      <c r="B5209" s="2" t="s">
        <v>51</v>
      </c>
      <c r="C5209" s="3" t="s">
        <v>37</v>
      </c>
      <c r="D5209" s="3" t="s">
        <v>38</v>
      </c>
      <c r="E5209" s="3">
        <v>2014</v>
      </c>
      <c r="F5209" s="4">
        <v>34412.77322583249</v>
      </c>
    </row>
    <row r="5210" spans="1:6" x14ac:dyDescent="0.15">
      <c r="A5210" s="2" t="s">
        <v>50</v>
      </c>
      <c r="B5210" s="2" t="s">
        <v>51</v>
      </c>
      <c r="C5210" s="3" t="s">
        <v>37</v>
      </c>
      <c r="D5210" s="3" t="s">
        <v>38</v>
      </c>
      <c r="E5210" s="3">
        <v>2015</v>
      </c>
      <c r="F5210" s="4">
        <v>36533.876382131733</v>
      </c>
    </row>
    <row r="5211" spans="1:6" x14ac:dyDescent="0.15">
      <c r="A5211" s="2" t="s">
        <v>50</v>
      </c>
      <c r="B5211" s="2" t="s">
        <v>51</v>
      </c>
      <c r="C5211" s="3" t="s">
        <v>37</v>
      </c>
      <c r="D5211" s="3" t="s">
        <v>38</v>
      </c>
      <c r="E5211" s="3">
        <v>2016</v>
      </c>
      <c r="F5211" s="4">
        <v>38161.93458268985</v>
      </c>
    </row>
    <row r="5212" spans="1:6" x14ac:dyDescent="0.15">
      <c r="A5212" s="2" t="s">
        <v>50</v>
      </c>
      <c r="B5212" s="2" t="s">
        <v>51</v>
      </c>
      <c r="C5212" s="3" t="s">
        <v>37</v>
      </c>
      <c r="D5212" s="3" t="s">
        <v>38</v>
      </c>
      <c r="E5212" s="3">
        <v>2017</v>
      </c>
      <c r="F5212" s="4">
        <v>39730.151360113574</v>
      </c>
    </row>
    <row r="5213" spans="1:6" x14ac:dyDescent="0.15">
      <c r="A5213" s="2" t="s">
        <v>50</v>
      </c>
      <c r="B5213" s="2" t="s">
        <v>51</v>
      </c>
      <c r="C5213" s="3" t="s">
        <v>37</v>
      </c>
      <c r="D5213" s="3" t="s">
        <v>38</v>
      </c>
      <c r="E5213" s="3">
        <v>2018</v>
      </c>
      <c r="F5213" s="4">
        <v>40667.046446375163</v>
      </c>
    </row>
    <row r="5214" spans="1:6" x14ac:dyDescent="0.15">
      <c r="A5214" s="2" t="s">
        <v>50</v>
      </c>
      <c r="B5214" s="2" t="s">
        <v>51</v>
      </c>
      <c r="C5214" s="3" t="s">
        <v>37</v>
      </c>
      <c r="D5214" s="3" t="s">
        <v>38</v>
      </c>
      <c r="E5214" s="3">
        <v>2019</v>
      </c>
      <c r="F5214" s="4">
        <v>41352.416456796251</v>
      </c>
    </row>
    <row r="5215" spans="1:6" x14ac:dyDescent="0.15">
      <c r="A5215" s="2" t="s">
        <v>50</v>
      </c>
      <c r="B5215" s="2" t="s">
        <v>51</v>
      </c>
      <c r="C5215" s="3" t="s">
        <v>39</v>
      </c>
      <c r="D5215" s="3" t="s">
        <v>40</v>
      </c>
      <c r="E5215" s="3">
        <v>1950</v>
      </c>
      <c r="F5215" s="4">
        <v>10881.212654062751</v>
      </c>
    </row>
    <row r="5216" spans="1:6" x14ac:dyDescent="0.15">
      <c r="A5216" s="2" t="s">
        <v>50</v>
      </c>
      <c r="B5216" s="2" t="s">
        <v>51</v>
      </c>
      <c r="C5216" s="3" t="s">
        <v>39</v>
      </c>
      <c r="D5216" s="3" t="s">
        <v>40</v>
      </c>
      <c r="E5216" s="3">
        <v>1951</v>
      </c>
      <c r="F5216" s="4">
        <v>11468.740797608027</v>
      </c>
    </row>
    <row r="5217" spans="1:6" x14ac:dyDescent="0.15">
      <c r="A5217" s="2" t="s">
        <v>50</v>
      </c>
      <c r="B5217" s="2" t="s">
        <v>51</v>
      </c>
      <c r="C5217" s="3" t="s">
        <v>39</v>
      </c>
      <c r="D5217" s="3" t="s">
        <v>40</v>
      </c>
      <c r="E5217" s="3">
        <v>1952</v>
      </c>
      <c r="F5217" s="4">
        <v>11336.588767234512</v>
      </c>
    </row>
    <row r="5218" spans="1:6" x14ac:dyDescent="0.15">
      <c r="A5218" s="2" t="s">
        <v>50</v>
      </c>
      <c r="B5218" s="2" t="s">
        <v>51</v>
      </c>
      <c r="C5218" s="3" t="s">
        <v>39</v>
      </c>
      <c r="D5218" s="3" t="s">
        <v>40</v>
      </c>
      <c r="E5218" s="3">
        <v>1953</v>
      </c>
      <c r="F5218" s="4">
        <v>11627.835959096576</v>
      </c>
    </row>
    <row r="5219" spans="1:6" x14ac:dyDescent="0.15">
      <c r="A5219" s="2" t="s">
        <v>50</v>
      </c>
      <c r="B5219" s="2" t="s">
        <v>51</v>
      </c>
      <c r="C5219" s="3" t="s">
        <v>39</v>
      </c>
      <c r="D5219" s="3" t="s">
        <v>40</v>
      </c>
      <c r="E5219" s="3">
        <v>1954</v>
      </c>
      <c r="F5219" s="4">
        <v>12229.159737679187</v>
      </c>
    </row>
    <row r="5220" spans="1:6" x14ac:dyDescent="0.15">
      <c r="A5220" s="2" t="s">
        <v>50</v>
      </c>
      <c r="B5220" s="2" t="s">
        <v>51</v>
      </c>
      <c r="C5220" s="3" t="s">
        <v>39</v>
      </c>
      <c r="D5220" s="3" t="s">
        <v>40</v>
      </c>
      <c r="E5220" s="3">
        <v>1955</v>
      </c>
      <c r="F5220" s="4">
        <v>12581.365726014998</v>
      </c>
    </row>
    <row r="5221" spans="1:6" x14ac:dyDescent="0.15">
      <c r="A5221" s="2" t="s">
        <v>50</v>
      </c>
      <c r="B5221" s="2" t="s">
        <v>51</v>
      </c>
      <c r="C5221" s="3" t="s">
        <v>39</v>
      </c>
      <c r="D5221" s="3" t="s">
        <v>40</v>
      </c>
      <c r="E5221" s="3">
        <v>1956</v>
      </c>
      <c r="F5221" s="4">
        <v>12926.398096730742</v>
      </c>
    </row>
    <row r="5222" spans="1:6" x14ac:dyDescent="0.15">
      <c r="A5222" s="2" t="s">
        <v>50</v>
      </c>
      <c r="B5222" s="2" t="s">
        <v>51</v>
      </c>
      <c r="C5222" s="3" t="s">
        <v>39</v>
      </c>
      <c r="D5222" s="3" t="s">
        <v>40</v>
      </c>
      <c r="E5222" s="3">
        <v>1957</v>
      </c>
      <c r="F5222" s="4">
        <v>13120.15097310077</v>
      </c>
    </row>
    <row r="5223" spans="1:6" x14ac:dyDescent="0.15">
      <c r="A5223" s="2" t="s">
        <v>50</v>
      </c>
      <c r="B5223" s="2" t="s">
        <v>51</v>
      </c>
      <c r="C5223" s="3" t="s">
        <v>39</v>
      </c>
      <c r="D5223" s="3" t="s">
        <v>40</v>
      </c>
      <c r="E5223" s="3">
        <v>1958</v>
      </c>
      <c r="F5223" s="4">
        <v>13402.281214932771</v>
      </c>
    </row>
    <row r="5224" spans="1:6" x14ac:dyDescent="0.15">
      <c r="A5224" s="2" t="s">
        <v>50</v>
      </c>
      <c r="B5224" s="2" t="s">
        <v>51</v>
      </c>
      <c r="C5224" s="3" t="s">
        <v>39</v>
      </c>
      <c r="D5224" s="3" t="s">
        <v>40</v>
      </c>
      <c r="E5224" s="3">
        <v>1959</v>
      </c>
      <c r="F5224" s="4">
        <v>14082.079042337527</v>
      </c>
    </row>
    <row r="5225" spans="1:6" x14ac:dyDescent="0.15">
      <c r="A5225" s="2" t="s">
        <v>50</v>
      </c>
      <c r="B5225" s="2" t="s">
        <v>51</v>
      </c>
      <c r="C5225" s="3" t="s">
        <v>39</v>
      </c>
      <c r="D5225" s="3" t="s">
        <v>40</v>
      </c>
      <c r="E5225" s="3">
        <v>1960</v>
      </c>
      <c r="F5225" s="4">
        <v>14606.947242853515</v>
      </c>
    </row>
    <row r="5226" spans="1:6" x14ac:dyDescent="0.15">
      <c r="A5226" s="2" t="s">
        <v>50</v>
      </c>
      <c r="B5226" s="2" t="s">
        <v>51</v>
      </c>
      <c r="C5226" s="3" t="s">
        <v>39</v>
      </c>
      <c r="D5226" s="3" t="s">
        <v>40</v>
      </c>
      <c r="E5226" s="3">
        <v>1961</v>
      </c>
      <c r="F5226" s="4">
        <v>15347.653401662883</v>
      </c>
    </row>
    <row r="5227" spans="1:6" x14ac:dyDescent="0.15">
      <c r="A5227" s="2" t="s">
        <v>50</v>
      </c>
      <c r="B5227" s="2" t="s">
        <v>51</v>
      </c>
      <c r="C5227" s="3" t="s">
        <v>39</v>
      </c>
      <c r="D5227" s="3" t="s">
        <v>40</v>
      </c>
      <c r="E5227" s="3">
        <v>1962</v>
      </c>
      <c r="F5227" s="4">
        <v>15819.357315844654</v>
      </c>
    </row>
    <row r="5228" spans="1:6" x14ac:dyDescent="0.15">
      <c r="A5228" s="2" t="s">
        <v>50</v>
      </c>
      <c r="B5228" s="2" t="s">
        <v>51</v>
      </c>
      <c r="C5228" s="3" t="s">
        <v>39</v>
      </c>
      <c r="D5228" s="3" t="s">
        <v>40</v>
      </c>
      <c r="E5228" s="3">
        <v>1963</v>
      </c>
      <c r="F5228" s="4">
        <v>16507.993894144129</v>
      </c>
    </row>
    <row r="5229" spans="1:6" x14ac:dyDescent="0.15">
      <c r="A5229" s="2" t="s">
        <v>50</v>
      </c>
      <c r="B5229" s="2" t="s">
        <v>51</v>
      </c>
      <c r="C5229" s="3" t="s">
        <v>39</v>
      </c>
      <c r="D5229" s="3" t="s">
        <v>40</v>
      </c>
      <c r="E5229" s="3">
        <v>1964</v>
      </c>
      <c r="F5229" s="4">
        <v>17483.481032825366</v>
      </c>
    </row>
    <row r="5230" spans="1:6" x14ac:dyDescent="0.15">
      <c r="A5230" s="2" t="s">
        <v>50</v>
      </c>
      <c r="B5230" s="2" t="s">
        <v>51</v>
      </c>
      <c r="C5230" s="3" t="s">
        <v>39</v>
      </c>
      <c r="D5230" s="3" t="s">
        <v>40</v>
      </c>
      <c r="E5230" s="3">
        <v>1965</v>
      </c>
      <c r="F5230" s="4">
        <v>18013.917637440059</v>
      </c>
    </row>
    <row r="5231" spans="1:6" x14ac:dyDescent="0.15">
      <c r="A5231" s="2" t="s">
        <v>50</v>
      </c>
      <c r="B5231" s="2" t="s">
        <v>51</v>
      </c>
      <c r="C5231" s="3" t="s">
        <v>39</v>
      </c>
      <c r="D5231" s="3" t="s">
        <v>40</v>
      </c>
      <c r="E5231" s="3">
        <v>1966</v>
      </c>
      <c r="F5231" s="4">
        <v>18197.15843285454</v>
      </c>
    </row>
    <row r="5232" spans="1:6" x14ac:dyDescent="0.15">
      <c r="A5232" s="2" t="s">
        <v>50</v>
      </c>
      <c r="B5232" s="2" t="s">
        <v>51</v>
      </c>
      <c r="C5232" s="3" t="s">
        <v>39</v>
      </c>
      <c r="D5232" s="3" t="s">
        <v>40</v>
      </c>
      <c r="E5232" s="3">
        <v>1967</v>
      </c>
      <c r="F5232" s="4">
        <v>18679.4855721104</v>
      </c>
    </row>
    <row r="5233" spans="1:6" x14ac:dyDescent="0.15">
      <c r="A5233" s="2" t="s">
        <v>50</v>
      </c>
      <c r="B5233" s="2" t="s">
        <v>51</v>
      </c>
      <c r="C5233" s="3" t="s">
        <v>39</v>
      </c>
      <c r="D5233" s="3" t="s">
        <v>40</v>
      </c>
      <c r="E5233" s="3">
        <v>1968</v>
      </c>
      <c r="F5233" s="4">
        <v>19250.840660111116</v>
      </c>
    </row>
    <row r="5234" spans="1:6" x14ac:dyDescent="0.15">
      <c r="A5234" s="2" t="s">
        <v>50</v>
      </c>
      <c r="B5234" s="2" t="s">
        <v>51</v>
      </c>
      <c r="C5234" s="3" t="s">
        <v>39</v>
      </c>
      <c r="D5234" s="3" t="s">
        <v>40</v>
      </c>
      <c r="E5234" s="3">
        <v>1969</v>
      </c>
      <c r="F5234" s="4">
        <v>20106.449816442</v>
      </c>
    </row>
    <row r="5235" spans="1:6" x14ac:dyDescent="0.15">
      <c r="A5235" s="2" t="s">
        <v>50</v>
      </c>
      <c r="B5235" s="2" t="s">
        <v>51</v>
      </c>
      <c r="C5235" s="3" t="s">
        <v>39</v>
      </c>
      <c r="D5235" s="3" t="s">
        <v>40</v>
      </c>
      <c r="E5235" s="3">
        <v>1970</v>
      </c>
      <c r="F5235" s="4">
        <v>21351.561114976244</v>
      </c>
    </row>
    <row r="5236" spans="1:6" x14ac:dyDescent="0.15">
      <c r="A5236" s="2" t="s">
        <v>50</v>
      </c>
      <c r="B5236" s="2" t="s">
        <v>51</v>
      </c>
      <c r="C5236" s="3" t="s">
        <v>39</v>
      </c>
      <c r="D5236" s="3" t="s">
        <v>40</v>
      </c>
      <c r="E5236" s="3">
        <v>1971</v>
      </c>
      <c r="F5236" s="4">
        <v>21345.397773263223</v>
      </c>
    </row>
    <row r="5237" spans="1:6" x14ac:dyDescent="0.15">
      <c r="A5237" s="2" t="s">
        <v>50</v>
      </c>
      <c r="B5237" s="2" t="s">
        <v>51</v>
      </c>
      <c r="C5237" s="3" t="s">
        <v>39</v>
      </c>
      <c r="D5237" s="3" t="s">
        <v>40</v>
      </c>
      <c r="E5237" s="3">
        <v>1972</v>
      </c>
      <c r="F5237" s="4">
        <v>21703.11879770652</v>
      </c>
    </row>
    <row r="5238" spans="1:6" x14ac:dyDescent="0.15">
      <c r="A5238" s="2" t="s">
        <v>50</v>
      </c>
      <c r="B5238" s="2" t="s">
        <v>51</v>
      </c>
      <c r="C5238" s="3" t="s">
        <v>39</v>
      </c>
      <c r="D5238" s="3" t="s">
        <v>40</v>
      </c>
      <c r="E5238" s="3">
        <v>1973</v>
      </c>
      <c r="F5238" s="4">
        <v>22443.91030752498</v>
      </c>
    </row>
    <row r="5239" spans="1:6" x14ac:dyDescent="0.15">
      <c r="A5239" s="2" t="s">
        <v>50</v>
      </c>
      <c r="B5239" s="2" t="s">
        <v>51</v>
      </c>
      <c r="C5239" s="3" t="s">
        <v>39</v>
      </c>
      <c r="D5239" s="3" t="s">
        <v>40</v>
      </c>
      <c r="E5239" s="3">
        <v>1974</v>
      </c>
      <c r="F5239" s="4">
        <v>22651.31321470796</v>
      </c>
    </row>
    <row r="5240" spans="1:6" x14ac:dyDescent="0.15">
      <c r="A5240" s="2" t="s">
        <v>50</v>
      </c>
      <c r="B5240" s="2" t="s">
        <v>51</v>
      </c>
      <c r="C5240" s="3" t="s">
        <v>39</v>
      </c>
      <c r="D5240" s="3" t="s">
        <v>40</v>
      </c>
      <c r="E5240" s="3">
        <v>1975</v>
      </c>
      <c r="F5240" s="4">
        <v>23642.577958215712</v>
      </c>
    </row>
    <row r="5241" spans="1:6" x14ac:dyDescent="0.15">
      <c r="A5241" s="2" t="s">
        <v>50</v>
      </c>
      <c r="B5241" s="2" t="s">
        <v>51</v>
      </c>
      <c r="C5241" s="3" t="s">
        <v>39</v>
      </c>
      <c r="D5241" s="3" t="s">
        <v>40</v>
      </c>
      <c r="E5241" s="3">
        <v>1976</v>
      </c>
      <c r="F5241" s="4">
        <v>23765.899129407368</v>
      </c>
    </row>
    <row r="5242" spans="1:6" x14ac:dyDescent="0.15">
      <c r="A5242" s="2" t="s">
        <v>50</v>
      </c>
      <c r="B5242" s="2" t="s">
        <v>51</v>
      </c>
      <c r="C5242" s="3" t="s">
        <v>39</v>
      </c>
      <c r="D5242" s="3" t="s">
        <v>40</v>
      </c>
      <c r="E5242" s="3">
        <v>1977</v>
      </c>
      <c r="F5242" s="4">
        <v>22862.467949669695</v>
      </c>
    </row>
    <row r="5243" spans="1:6" x14ac:dyDescent="0.15">
      <c r="A5243" s="2" t="s">
        <v>50</v>
      </c>
      <c r="B5243" s="2" t="s">
        <v>51</v>
      </c>
      <c r="C5243" s="3" t="s">
        <v>39</v>
      </c>
      <c r="D5243" s="3" t="s">
        <v>40</v>
      </c>
      <c r="E5243" s="3">
        <v>1978</v>
      </c>
      <c r="F5243" s="4">
        <v>22802.806000158987</v>
      </c>
    </row>
    <row r="5244" spans="1:6" x14ac:dyDescent="0.15">
      <c r="A5244" s="2" t="s">
        <v>50</v>
      </c>
      <c r="B5244" s="2" t="s">
        <v>51</v>
      </c>
      <c r="C5244" s="3" t="s">
        <v>39</v>
      </c>
      <c r="D5244" s="3" t="s">
        <v>40</v>
      </c>
      <c r="E5244" s="3">
        <v>1979</v>
      </c>
      <c r="F5244" s="4">
        <v>23597.666546024138</v>
      </c>
    </row>
    <row r="5245" spans="1:6" x14ac:dyDescent="0.15">
      <c r="A5245" s="2" t="s">
        <v>50</v>
      </c>
      <c r="B5245" s="2" t="s">
        <v>51</v>
      </c>
      <c r="C5245" s="3" t="s">
        <v>39</v>
      </c>
      <c r="D5245" s="3" t="s">
        <v>40</v>
      </c>
      <c r="E5245" s="3">
        <v>1980</v>
      </c>
      <c r="F5245" s="4">
        <v>23642.65339804611</v>
      </c>
    </row>
    <row r="5246" spans="1:6" x14ac:dyDescent="0.15">
      <c r="A5246" s="2" t="s">
        <v>50</v>
      </c>
      <c r="B5246" s="2" t="s">
        <v>51</v>
      </c>
      <c r="C5246" s="3" t="s">
        <v>39</v>
      </c>
      <c r="D5246" s="3" t="s">
        <v>40</v>
      </c>
      <c r="E5246" s="3">
        <v>1981</v>
      </c>
      <c r="F5246" s="4">
        <v>23594.503652816718</v>
      </c>
    </row>
    <row r="5247" spans="1:6" x14ac:dyDescent="0.15">
      <c r="A5247" s="2" t="s">
        <v>50</v>
      </c>
      <c r="B5247" s="2" t="s">
        <v>51</v>
      </c>
      <c r="C5247" s="3" t="s">
        <v>39</v>
      </c>
      <c r="D5247" s="3" t="s">
        <v>40</v>
      </c>
      <c r="E5247" s="3">
        <v>1982</v>
      </c>
      <c r="F5247" s="4">
        <v>23662.777217515017</v>
      </c>
    </row>
    <row r="5248" spans="1:6" x14ac:dyDescent="0.15">
      <c r="A5248" s="2" t="s">
        <v>50</v>
      </c>
      <c r="B5248" s="2" t="s">
        <v>51</v>
      </c>
      <c r="C5248" s="3" t="s">
        <v>39</v>
      </c>
      <c r="D5248" s="3" t="s">
        <v>40</v>
      </c>
      <c r="E5248" s="3">
        <v>1983</v>
      </c>
      <c r="F5248" s="4">
        <v>24049.142535388481</v>
      </c>
    </row>
    <row r="5249" spans="1:6" x14ac:dyDescent="0.15">
      <c r="A5249" s="2" t="s">
        <v>50</v>
      </c>
      <c r="B5249" s="2" t="s">
        <v>51</v>
      </c>
      <c r="C5249" s="3" t="s">
        <v>39</v>
      </c>
      <c r="D5249" s="3" t="s">
        <v>40</v>
      </c>
      <c r="E5249" s="3">
        <v>1984</v>
      </c>
      <c r="F5249" s="4">
        <v>25300.362600774064</v>
      </c>
    </row>
    <row r="5250" spans="1:6" x14ac:dyDescent="0.15">
      <c r="A5250" s="2" t="s">
        <v>50</v>
      </c>
      <c r="B5250" s="2" t="s">
        <v>51</v>
      </c>
      <c r="C5250" s="3" t="s">
        <v>39</v>
      </c>
      <c r="D5250" s="3" t="s">
        <v>40</v>
      </c>
      <c r="E5250" s="3">
        <v>1985</v>
      </c>
      <c r="F5250" s="4">
        <v>25879.425749600487</v>
      </c>
    </row>
    <row r="5251" spans="1:6" x14ac:dyDescent="0.15">
      <c r="A5251" s="2" t="s">
        <v>50</v>
      </c>
      <c r="B5251" s="2" t="s">
        <v>51</v>
      </c>
      <c r="C5251" s="3" t="s">
        <v>39</v>
      </c>
      <c r="D5251" s="3" t="s">
        <v>40</v>
      </c>
      <c r="E5251" s="3">
        <v>1986</v>
      </c>
      <c r="F5251" s="4">
        <v>27064.680332317672</v>
      </c>
    </row>
    <row r="5252" spans="1:6" x14ac:dyDescent="0.15">
      <c r="A5252" s="2" t="s">
        <v>50</v>
      </c>
      <c r="B5252" s="2" t="s">
        <v>51</v>
      </c>
      <c r="C5252" s="3" t="s">
        <v>39</v>
      </c>
      <c r="D5252" s="3" t="s">
        <v>40</v>
      </c>
      <c r="E5252" s="3">
        <v>1987</v>
      </c>
      <c r="F5252" s="4">
        <v>27971.358342706662</v>
      </c>
    </row>
    <row r="5253" spans="1:6" x14ac:dyDescent="0.15">
      <c r="A5253" s="2" t="s">
        <v>50</v>
      </c>
      <c r="B5253" s="2" t="s">
        <v>51</v>
      </c>
      <c r="C5253" s="3" t="s">
        <v>39</v>
      </c>
      <c r="D5253" s="3" t="s">
        <v>40</v>
      </c>
      <c r="E5253" s="3">
        <v>1988</v>
      </c>
      <c r="F5253" s="4">
        <v>28873.182957822803</v>
      </c>
    </row>
    <row r="5254" spans="1:6" x14ac:dyDescent="0.15">
      <c r="A5254" s="2" t="s">
        <v>50</v>
      </c>
      <c r="B5254" s="2" t="s">
        <v>51</v>
      </c>
      <c r="C5254" s="3" t="s">
        <v>39</v>
      </c>
      <c r="D5254" s="3" t="s">
        <v>40</v>
      </c>
      <c r="E5254" s="3">
        <v>1989</v>
      </c>
      <c r="F5254" s="4">
        <v>29871.197766415331</v>
      </c>
    </row>
    <row r="5255" spans="1:6" x14ac:dyDescent="0.15">
      <c r="A5255" s="2" t="s">
        <v>50</v>
      </c>
      <c r="B5255" s="2" t="s">
        <v>51</v>
      </c>
      <c r="C5255" s="3" t="s">
        <v>39</v>
      </c>
      <c r="D5255" s="3" t="s">
        <v>40</v>
      </c>
      <c r="E5255" s="3">
        <v>1990</v>
      </c>
      <c r="F5255" s="4">
        <v>30084.179575702459</v>
      </c>
    </row>
    <row r="5256" spans="1:6" x14ac:dyDescent="0.15">
      <c r="A5256" s="2" t="s">
        <v>50</v>
      </c>
      <c r="B5256" s="2" t="s">
        <v>51</v>
      </c>
      <c r="C5256" s="3" t="s">
        <v>39</v>
      </c>
      <c r="D5256" s="3" t="s">
        <v>40</v>
      </c>
      <c r="E5256" s="3">
        <v>1991</v>
      </c>
      <c r="F5256" s="4">
        <v>29759.391430536118</v>
      </c>
    </row>
    <row r="5257" spans="1:6" x14ac:dyDescent="0.15">
      <c r="A5257" s="2" t="s">
        <v>50</v>
      </c>
      <c r="B5257" s="2" t="s">
        <v>51</v>
      </c>
      <c r="C5257" s="3" t="s">
        <v>39</v>
      </c>
      <c r="D5257" s="3" t="s">
        <v>40</v>
      </c>
      <c r="E5257" s="3">
        <v>1992</v>
      </c>
      <c r="F5257" s="4">
        <v>29397.087476910205</v>
      </c>
    </row>
    <row r="5258" spans="1:6" x14ac:dyDescent="0.15">
      <c r="A5258" s="2" t="s">
        <v>50</v>
      </c>
      <c r="B5258" s="2" t="s">
        <v>51</v>
      </c>
      <c r="C5258" s="3" t="s">
        <v>39</v>
      </c>
      <c r="D5258" s="3" t="s">
        <v>40</v>
      </c>
      <c r="E5258" s="3">
        <v>1993</v>
      </c>
      <c r="F5258" s="4">
        <v>28133.775018932694</v>
      </c>
    </row>
    <row r="5259" spans="1:6" x14ac:dyDescent="0.15">
      <c r="A5259" s="2" t="s">
        <v>50</v>
      </c>
      <c r="B5259" s="2" t="s">
        <v>51</v>
      </c>
      <c r="C5259" s="3" t="s">
        <v>39</v>
      </c>
      <c r="D5259" s="3" t="s">
        <v>40</v>
      </c>
      <c r="E5259" s="3">
        <v>1994</v>
      </c>
      <c r="F5259" s="4">
        <v>29734.933879912722</v>
      </c>
    </row>
    <row r="5260" spans="1:6" x14ac:dyDescent="0.15">
      <c r="A5260" s="2" t="s">
        <v>50</v>
      </c>
      <c r="B5260" s="2" t="s">
        <v>51</v>
      </c>
      <c r="C5260" s="3" t="s">
        <v>39</v>
      </c>
      <c r="D5260" s="3" t="s">
        <v>40</v>
      </c>
      <c r="E5260" s="3">
        <v>1995</v>
      </c>
      <c r="F5260" s="4">
        <v>31609.106827199248</v>
      </c>
    </row>
    <row r="5261" spans="1:6" x14ac:dyDescent="0.15">
      <c r="A5261" s="2" t="s">
        <v>50</v>
      </c>
      <c r="B5261" s="2" t="s">
        <v>51</v>
      </c>
      <c r="C5261" s="3" t="s">
        <v>39</v>
      </c>
      <c r="D5261" s="3" t="s">
        <v>40</v>
      </c>
      <c r="E5261" s="3">
        <v>1996</v>
      </c>
      <c r="F5261" s="4">
        <v>32205.264989771644</v>
      </c>
    </row>
    <row r="5262" spans="1:6" x14ac:dyDescent="0.15">
      <c r="A5262" s="2" t="s">
        <v>50</v>
      </c>
      <c r="B5262" s="2" t="s">
        <v>51</v>
      </c>
      <c r="C5262" s="3" t="s">
        <v>39</v>
      </c>
      <c r="D5262" s="3" t="s">
        <v>40</v>
      </c>
      <c r="E5262" s="3">
        <v>1997</v>
      </c>
      <c r="F5262" s="4">
        <v>33807.598908224099</v>
      </c>
    </row>
    <row r="5263" spans="1:6" x14ac:dyDescent="0.15">
      <c r="A5263" s="2" t="s">
        <v>50</v>
      </c>
      <c r="B5263" s="2" t="s">
        <v>51</v>
      </c>
      <c r="C5263" s="3" t="s">
        <v>39</v>
      </c>
      <c r="D5263" s="3" t="s">
        <v>40</v>
      </c>
      <c r="E5263" s="3">
        <v>1998</v>
      </c>
      <c r="F5263" s="4">
        <v>35786.794988483634</v>
      </c>
    </row>
    <row r="5264" spans="1:6" x14ac:dyDescent="0.15">
      <c r="A5264" s="2" t="s">
        <v>50</v>
      </c>
      <c r="B5264" s="2" t="s">
        <v>51</v>
      </c>
      <c r="C5264" s="3" t="s">
        <v>39</v>
      </c>
      <c r="D5264" s="3" t="s">
        <v>40</v>
      </c>
      <c r="E5264" s="3">
        <v>1999</v>
      </c>
      <c r="F5264" s="4">
        <v>38007.094476564002</v>
      </c>
    </row>
    <row r="5265" spans="1:6" x14ac:dyDescent="0.15">
      <c r="A5265" s="2" t="s">
        <v>50</v>
      </c>
      <c r="B5265" s="2" t="s">
        <v>51</v>
      </c>
      <c r="C5265" s="3" t="s">
        <v>39</v>
      </c>
      <c r="D5265" s="3" t="s">
        <v>40</v>
      </c>
      <c r="E5265" s="3">
        <v>2000</v>
      </c>
      <c r="F5265" s="4">
        <v>39866.697620034145</v>
      </c>
    </row>
    <row r="5266" spans="1:6" x14ac:dyDescent="0.15">
      <c r="A5266" s="2" t="s">
        <v>50</v>
      </c>
      <c r="B5266" s="2" t="s">
        <v>51</v>
      </c>
      <c r="C5266" s="3" t="s">
        <v>39</v>
      </c>
      <c r="D5266" s="3" t="s">
        <v>40</v>
      </c>
      <c r="E5266" s="3">
        <v>2001</v>
      </c>
      <c r="F5266" s="4">
        <v>39080.045607938955</v>
      </c>
    </row>
    <row r="5267" spans="1:6" x14ac:dyDescent="0.15">
      <c r="A5267" s="2" t="s">
        <v>50</v>
      </c>
      <c r="B5267" s="2" t="s">
        <v>51</v>
      </c>
      <c r="C5267" s="3" t="s">
        <v>39</v>
      </c>
      <c r="D5267" s="3" t="s">
        <v>40</v>
      </c>
      <c r="E5267" s="3">
        <v>2002</v>
      </c>
      <c r="F5267" s="4">
        <v>38686.280996691967</v>
      </c>
    </row>
    <row r="5268" spans="1:6" x14ac:dyDescent="0.15">
      <c r="A5268" s="2" t="s">
        <v>50</v>
      </c>
      <c r="B5268" s="2" t="s">
        <v>51</v>
      </c>
      <c r="C5268" s="3" t="s">
        <v>39</v>
      </c>
      <c r="D5268" s="3" t="s">
        <v>40</v>
      </c>
      <c r="E5268" s="3">
        <v>2003</v>
      </c>
      <c r="F5268" s="4">
        <v>38982.502360515122</v>
      </c>
    </row>
    <row r="5269" spans="1:6" x14ac:dyDescent="0.15">
      <c r="A5269" s="2" t="s">
        <v>50</v>
      </c>
      <c r="B5269" s="2" t="s">
        <v>51</v>
      </c>
      <c r="C5269" s="3" t="s">
        <v>39</v>
      </c>
      <c r="D5269" s="3" t="s">
        <v>40</v>
      </c>
      <c r="E5269" s="3">
        <v>2004</v>
      </c>
      <c r="F5269" s="4">
        <v>40215.396872129662</v>
      </c>
    </row>
    <row r="5270" spans="1:6" x14ac:dyDescent="0.15">
      <c r="A5270" s="2" t="s">
        <v>50</v>
      </c>
      <c r="B5270" s="2" t="s">
        <v>51</v>
      </c>
      <c r="C5270" s="3" t="s">
        <v>39</v>
      </c>
      <c r="D5270" s="3" t="s">
        <v>40</v>
      </c>
      <c r="E5270" s="3">
        <v>2005</v>
      </c>
      <c r="F5270" s="4">
        <v>40381.278901664562</v>
      </c>
    </row>
    <row r="5271" spans="1:6" x14ac:dyDescent="0.15">
      <c r="A5271" s="2" t="s">
        <v>50</v>
      </c>
      <c r="B5271" s="2" t="s">
        <v>51</v>
      </c>
      <c r="C5271" s="3" t="s">
        <v>39</v>
      </c>
      <c r="D5271" s="3" t="s">
        <v>40</v>
      </c>
      <c r="E5271" s="3">
        <v>2006</v>
      </c>
      <c r="F5271" s="4">
        <v>43390.951021666828</v>
      </c>
    </row>
    <row r="5272" spans="1:6" x14ac:dyDescent="0.15">
      <c r="A5272" s="2" t="s">
        <v>50</v>
      </c>
      <c r="B5272" s="2" t="s">
        <v>51</v>
      </c>
      <c r="C5272" s="3" t="s">
        <v>39</v>
      </c>
      <c r="D5272" s="3" t="s">
        <v>40</v>
      </c>
      <c r="E5272" s="3">
        <v>2007</v>
      </c>
      <c r="F5272" s="4">
        <v>46827.214090369911</v>
      </c>
    </row>
    <row r="5273" spans="1:6" x14ac:dyDescent="0.15">
      <c r="A5273" s="2" t="s">
        <v>50</v>
      </c>
      <c r="B5273" s="2" t="s">
        <v>51</v>
      </c>
      <c r="C5273" s="3" t="s">
        <v>39</v>
      </c>
      <c r="D5273" s="3" t="s">
        <v>40</v>
      </c>
      <c r="E5273" s="3">
        <v>2008</v>
      </c>
      <c r="F5273" s="4">
        <v>47215.990180403074</v>
      </c>
    </row>
    <row r="5274" spans="1:6" x14ac:dyDescent="0.15">
      <c r="A5274" s="2" t="s">
        <v>50</v>
      </c>
      <c r="B5274" s="2" t="s">
        <v>51</v>
      </c>
      <c r="C5274" s="3" t="s">
        <v>39</v>
      </c>
      <c r="D5274" s="3" t="s">
        <v>40</v>
      </c>
      <c r="E5274" s="3">
        <v>2009</v>
      </c>
      <c r="F5274" s="4">
        <v>44770.607479560756</v>
      </c>
    </row>
    <row r="5275" spans="1:6" x14ac:dyDescent="0.15">
      <c r="A5275" s="2" t="s">
        <v>50</v>
      </c>
      <c r="B5275" s="2" t="s">
        <v>51</v>
      </c>
      <c r="C5275" s="3" t="s">
        <v>39</v>
      </c>
      <c r="D5275" s="3" t="s">
        <v>40</v>
      </c>
      <c r="E5275" s="3">
        <v>2010</v>
      </c>
      <c r="F5275" s="4">
        <v>46720.123910456132</v>
      </c>
    </row>
    <row r="5276" spans="1:6" x14ac:dyDescent="0.15">
      <c r="A5276" s="2" t="s">
        <v>50</v>
      </c>
      <c r="B5276" s="2" t="s">
        <v>51</v>
      </c>
      <c r="C5276" s="3" t="s">
        <v>39</v>
      </c>
      <c r="D5276" s="3" t="s">
        <v>40</v>
      </c>
      <c r="E5276" s="3">
        <v>2011</v>
      </c>
      <c r="F5276" s="4">
        <v>49161.159209482495</v>
      </c>
    </row>
    <row r="5277" spans="1:6" x14ac:dyDescent="0.15">
      <c r="A5277" s="2" t="s">
        <v>50</v>
      </c>
      <c r="B5277" s="2" t="s">
        <v>51</v>
      </c>
      <c r="C5277" s="3" t="s">
        <v>39</v>
      </c>
      <c r="D5277" s="3" t="s">
        <v>40</v>
      </c>
      <c r="E5277" s="3">
        <v>2012</v>
      </c>
      <c r="F5277" s="4">
        <v>49159.831635580791</v>
      </c>
    </row>
    <row r="5278" spans="1:6" x14ac:dyDescent="0.15">
      <c r="A5278" s="2" t="s">
        <v>50</v>
      </c>
      <c r="B5278" s="2" t="s">
        <v>51</v>
      </c>
      <c r="C5278" s="3" t="s">
        <v>39</v>
      </c>
      <c r="D5278" s="3" t="s">
        <v>40</v>
      </c>
      <c r="E5278" s="3">
        <v>2013</v>
      </c>
      <c r="F5278" s="4">
        <v>49372.13987271388</v>
      </c>
    </row>
    <row r="5279" spans="1:6" x14ac:dyDescent="0.15">
      <c r="A5279" s="2" t="s">
        <v>50</v>
      </c>
      <c r="B5279" s="2" t="s">
        <v>51</v>
      </c>
      <c r="C5279" s="3" t="s">
        <v>39</v>
      </c>
      <c r="D5279" s="3" t="s">
        <v>40</v>
      </c>
      <c r="E5279" s="3">
        <v>2014</v>
      </c>
      <c r="F5279" s="4">
        <v>49663.955480997938</v>
      </c>
    </row>
    <row r="5280" spans="1:6" x14ac:dyDescent="0.15">
      <c r="A5280" s="2" t="s">
        <v>50</v>
      </c>
      <c r="B5280" s="2" t="s">
        <v>51</v>
      </c>
      <c r="C5280" s="3" t="s">
        <v>39</v>
      </c>
      <c r="D5280" s="3" t="s">
        <v>40</v>
      </c>
      <c r="E5280" s="3">
        <v>2015</v>
      </c>
      <c r="F5280" s="4">
        <v>52431.745682261564</v>
      </c>
    </row>
    <row r="5281" spans="1:6" x14ac:dyDescent="0.15">
      <c r="A5281" s="2" t="s">
        <v>50</v>
      </c>
      <c r="B5281" s="2" t="s">
        <v>51</v>
      </c>
      <c r="C5281" s="3" t="s">
        <v>39</v>
      </c>
      <c r="D5281" s="3" t="s">
        <v>40</v>
      </c>
      <c r="E5281" s="3">
        <v>2016</v>
      </c>
      <c r="F5281" s="4">
        <v>53319.292828888792</v>
      </c>
    </row>
    <row r="5282" spans="1:6" x14ac:dyDescent="0.15">
      <c r="A5282" s="2" t="s">
        <v>50</v>
      </c>
      <c r="B5282" s="2" t="s">
        <v>51</v>
      </c>
      <c r="C5282" s="3" t="s">
        <v>39</v>
      </c>
      <c r="D5282" s="3" t="s">
        <v>40</v>
      </c>
      <c r="E5282" s="3">
        <v>2017</v>
      </c>
      <c r="F5282" s="4">
        <v>54981.666390035803</v>
      </c>
    </row>
    <row r="5283" spans="1:6" x14ac:dyDescent="0.15">
      <c r="A5283" s="2" t="s">
        <v>50</v>
      </c>
      <c r="B5283" s="2" t="s">
        <v>51</v>
      </c>
      <c r="C5283" s="3" t="s">
        <v>39</v>
      </c>
      <c r="D5283" s="3" t="s">
        <v>40</v>
      </c>
      <c r="E5283" s="3">
        <v>2018</v>
      </c>
      <c r="F5283" s="4">
        <v>55389.802808726119</v>
      </c>
    </row>
    <row r="5284" spans="1:6" x14ac:dyDescent="0.15">
      <c r="A5284" s="2" t="s">
        <v>50</v>
      </c>
      <c r="B5284" s="2" t="s">
        <v>51</v>
      </c>
      <c r="C5284" s="3" t="s">
        <v>39</v>
      </c>
      <c r="D5284" s="3" t="s">
        <v>40</v>
      </c>
      <c r="E5284" s="3">
        <v>2019</v>
      </c>
      <c r="F5284" s="4">
        <v>55892.717881618461</v>
      </c>
    </row>
    <row r="5285" spans="1:6" x14ac:dyDescent="0.15">
      <c r="A5285" s="2" t="s">
        <v>50</v>
      </c>
      <c r="B5285" s="2" t="s">
        <v>51</v>
      </c>
      <c r="C5285" s="3" t="s">
        <v>41</v>
      </c>
      <c r="D5285" s="3" t="s">
        <v>42</v>
      </c>
      <c r="E5285" s="3">
        <v>1950</v>
      </c>
      <c r="F5285" s="4">
        <v>15781.567100992643</v>
      </c>
    </row>
    <row r="5286" spans="1:6" x14ac:dyDescent="0.15">
      <c r="A5286" s="2" t="s">
        <v>50</v>
      </c>
      <c r="B5286" s="2" t="s">
        <v>51</v>
      </c>
      <c r="C5286" s="3" t="s">
        <v>41</v>
      </c>
      <c r="D5286" s="3" t="s">
        <v>42</v>
      </c>
      <c r="E5286" s="3">
        <v>1951</v>
      </c>
      <c r="F5286" s="4">
        <v>16633.142745546949</v>
      </c>
    </row>
    <row r="5287" spans="1:6" x14ac:dyDescent="0.15">
      <c r="A5287" s="2" t="s">
        <v>50</v>
      </c>
      <c r="B5287" s="2" t="s">
        <v>51</v>
      </c>
      <c r="C5287" s="3" t="s">
        <v>41</v>
      </c>
      <c r="D5287" s="3" t="s">
        <v>42</v>
      </c>
      <c r="E5287" s="3">
        <v>1952</v>
      </c>
      <c r="F5287" s="4">
        <v>16641.67391212047</v>
      </c>
    </row>
    <row r="5288" spans="1:6" x14ac:dyDescent="0.15">
      <c r="A5288" s="2" t="s">
        <v>50</v>
      </c>
      <c r="B5288" s="2" t="s">
        <v>51</v>
      </c>
      <c r="C5288" s="3" t="s">
        <v>41</v>
      </c>
      <c r="D5288" s="3" t="s">
        <v>42</v>
      </c>
      <c r="E5288" s="3">
        <v>1953</v>
      </c>
      <c r="F5288" s="4">
        <v>17288.920060604243</v>
      </c>
    </row>
    <row r="5289" spans="1:6" x14ac:dyDescent="0.15">
      <c r="A5289" s="2" t="s">
        <v>50</v>
      </c>
      <c r="B5289" s="2" t="s">
        <v>51</v>
      </c>
      <c r="C5289" s="3" t="s">
        <v>41</v>
      </c>
      <c r="D5289" s="3" t="s">
        <v>42</v>
      </c>
      <c r="E5289" s="3">
        <v>1954</v>
      </c>
      <c r="F5289" s="4">
        <v>18232.184527392845</v>
      </c>
    </row>
    <row r="5290" spans="1:6" x14ac:dyDescent="0.15">
      <c r="A5290" s="2" t="s">
        <v>50</v>
      </c>
      <c r="B5290" s="2" t="s">
        <v>51</v>
      </c>
      <c r="C5290" s="3" t="s">
        <v>41</v>
      </c>
      <c r="D5290" s="3" t="s">
        <v>42</v>
      </c>
      <c r="E5290" s="3">
        <v>1955</v>
      </c>
      <c r="F5290" s="4">
        <v>19302.313824550227</v>
      </c>
    </row>
    <row r="5291" spans="1:6" x14ac:dyDescent="0.15">
      <c r="A5291" s="2" t="s">
        <v>50</v>
      </c>
      <c r="B5291" s="2" t="s">
        <v>51</v>
      </c>
      <c r="C5291" s="3" t="s">
        <v>41</v>
      </c>
      <c r="D5291" s="3" t="s">
        <v>42</v>
      </c>
      <c r="E5291" s="3">
        <v>1956</v>
      </c>
      <c r="F5291" s="4">
        <v>20238.830886000236</v>
      </c>
    </row>
    <row r="5292" spans="1:6" x14ac:dyDescent="0.15">
      <c r="A5292" s="2" t="s">
        <v>50</v>
      </c>
      <c r="B5292" s="2" t="s">
        <v>51</v>
      </c>
      <c r="C5292" s="3" t="s">
        <v>41</v>
      </c>
      <c r="D5292" s="3" t="s">
        <v>42</v>
      </c>
      <c r="E5292" s="3">
        <v>1957</v>
      </c>
      <c r="F5292" s="4">
        <v>20570.221905512222</v>
      </c>
    </row>
    <row r="5293" spans="1:6" x14ac:dyDescent="0.15">
      <c r="A5293" s="2" t="s">
        <v>50</v>
      </c>
      <c r="B5293" s="2" t="s">
        <v>51</v>
      </c>
      <c r="C5293" s="3" t="s">
        <v>41</v>
      </c>
      <c r="D5293" s="3" t="s">
        <v>42</v>
      </c>
      <c r="E5293" s="3">
        <v>1958</v>
      </c>
      <c r="F5293" s="4">
        <v>19850.846585982781</v>
      </c>
    </row>
    <row r="5294" spans="1:6" x14ac:dyDescent="0.15">
      <c r="A5294" s="2" t="s">
        <v>50</v>
      </c>
      <c r="B5294" s="2" t="s">
        <v>51</v>
      </c>
      <c r="C5294" s="3" t="s">
        <v>41</v>
      </c>
      <c r="D5294" s="3" t="s">
        <v>42</v>
      </c>
      <c r="E5294" s="3">
        <v>1959</v>
      </c>
      <c r="F5294" s="4">
        <v>21119.993352677044</v>
      </c>
    </row>
    <row r="5295" spans="1:6" x14ac:dyDescent="0.15">
      <c r="A5295" s="2" t="s">
        <v>50</v>
      </c>
      <c r="B5295" s="2" t="s">
        <v>51</v>
      </c>
      <c r="C5295" s="3" t="s">
        <v>41</v>
      </c>
      <c r="D5295" s="3" t="s">
        <v>42</v>
      </c>
      <c r="E5295" s="3">
        <v>1960</v>
      </c>
      <c r="F5295" s="4">
        <v>22529.517767669731</v>
      </c>
    </row>
    <row r="5296" spans="1:6" x14ac:dyDescent="0.15">
      <c r="A5296" s="2" t="s">
        <v>50</v>
      </c>
      <c r="B5296" s="2" t="s">
        <v>51</v>
      </c>
      <c r="C5296" s="3" t="s">
        <v>41</v>
      </c>
      <c r="D5296" s="3" t="s">
        <v>42</v>
      </c>
      <c r="E5296" s="3">
        <v>1961</v>
      </c>
      <c r="F5296" s="4">
        <v>23763.679676246316</v>
      </c>
    </row>
    <row r="5297" spans="1:6" x14ac:dyDescent="0.15">
      <c r="A5297" s="2" t="s">
        <v>50</v>
      </c>
      <c r="B5297" s="2" t="s">
        <v>51</v>
      </c>
      <c r="C5297" s="3" t="s">
        <v>41</v>
      </c>
      <c r="D5297" s="3" t="s">
        <v>42</v>
      </c>
      <c r="E5297" s="3">
        <v>1962</v>
      </c>
      <c r="F5297" s="4">
        <v>24324.099307441804</v>
      </c>
    </row>
    <row r="5298" spans="1:6" x14ac:dyDescent="0.15">
      <c r="A5298" s="2" t="s">
        <v>50</v>
      </c>
      <c r="B5298" s="2" t="s">
        <v>51</v>
      </c>
      <c r="C5298" s="3" t="s">
        <v>41</v>
      </c>
      <c r="D5298" s="3" t="s">
        <v>42</v>
      </c>
      <c r="E5298" s="3">
        <v>1963</v>
      </c>
      <c r="F5298" s="4">
        <v>24972.619902929706</v>
      </c>
    </row>
    <row r="5299" spans="1:6" x14ac:dyDescent="0.15">
      <c r="A5299" s="2" t="s">
        <v>50</v>
      </c>
      <c r="B5299" s="2" t="s">
        <v>51</v>
      </c>
      <c r="C5299" s="3" t="s">
        <v>41</v>
      </c>
      <c r="D5299" s="3" t="s">
        <v>42</v>
      </c>
      <c r="E5299" s="3">
        <v>1964</v>
      </c>
      <c r="F5299" s="4">
        <v>26086.784105702562</v>
      </c>
    </row>
    <row r="5300" spans="1:6" x14ac:dyDescent="0.15">
      <c r="A5300" s="2" t="s">
        <v>50</v>
      </c>
      <c r="B5300" s="2" t="s">
        <v>51</v>
      </c>
      <c r="C5300" s="3" t="s">
        <v>41</v>
      </c>
      <c r="D5300" s="3" t="s">
        <v>42</v>
      </c>
      <c r="E5300" s="3">
        <v>1965</v>
      </c>
      <c r="F5300" s="4">
        <v>26638.505471761197</v>
      </c>
    </row>
    <row r="5301" spans="1:6" x14ac:dyDescent="0.15">
      <c r="A5301" s="2" t="s">
        <v>50</v>
      </c>
      <c r="B5301" s="2" t="s">
        <v>51</v>
      </c>
      <c r="C5301" s="3" t="s">
        <v>41</v>
      </c>
      <c r="D5301" s="3" t="s">
        <v>42</v>
      </c>
      <c r="E5301" s="3">
        <v>1966</v>
      </c>
      <c r="F5301" s="4">
        <v>27151.865703050691</v>
      </c>
    </row>
    <row r="5302" spans="1:6" x14ac:dyDescent="0.15">
      <c r="A5302" s="2" t="s">
        <v>50</v>
      </c>
      <c r="B5302" s="2" t="s">
        <v>51</v>
      </c>
      <c r="C5302" s="3" t="s">
        <v>41</v>
      </c>
      <c r="D5302" s="3" t="s">
        <v>42</v>
      </c>
      <c r="E5302" s="3">
        <v>1967</v>
      </c>
      <c r="F5302" s="4">
        <v>27896.418651810178</v>
      </c>
    </row>
    <row r="5303" spans="1:6" x14ac:dyDescent="0.15">
      <c r="A5303" s="2" t="s">
        <v>50</v>
      </c>
      <c r="B5303" s="2" t="s">
        <v>51</v>
      </c>
      <c r="C5303" s="3" t="s">
        <v>41</v>
      </c>
      <c r="D5303" s="3" t="s">
        <v>42</v>
      </c>
      <c r="E5303" s="3">
        <v>1968</v>
      </c>
      <c r="F5303" s="4">
        <v>28727.270210483384</v>
      </c>
    </row>
    <row r="5304" spans="1:6" x14ac:dyDescent="0.15">
      <c r="A5304" s="2" t="s">
        <v>50</v>
      </c>
      <c r="B5304" s="2" t="s">
        <v>51</v>
      </c>
      <c r="C5304" s="3" t="s">
        <v>41</v>
      </c>
      <c r="D5304" s="3" t="s">
        <v>42</v>
      </c>
      <c r="E5304" s="3">
        <v>1969</v>
      </c>
      <c r="F5304" s="4">
        <v>29828.358726163944</v>
      </c>
    </row>
    <row r="5305" spans="1:6" x14ac:dyDescent="0.15">
      <c r="A5305" s="2" t="s">
        <v>50</v>
      </c>
      <c r="B5305" s="2" t="s">
        <v>51</v>
      </c>
      <c r="C5305" s="3" t="s">
        <v>41</v>
      </c>
      <c r="D5305" s="3" t="s">
        <v>42</v>
      </c>
      <c r="E5305" s="3">
        <v>1970</v>
      </c>
      <c r="F5305" s="4">
        <v>31223.222713698851</v>
      </c>
    </row>
    <row r="5306" spans="1:6" x14ac:dyDescent="0.15">
      <c r="A5306" s="2" t="s">
        <v>50</v>
      </c>
      <c r="B5306" s="2" t="s">
        <v>51</v>
      </c>
      <c r="C5306" s="3" t="s">
        <v>41</v>
      </c>
      <c r="D5306" s="3" t="s">
        <v>42</v>
      </c>
      <c r="E5306" s="3">
        <v>1971</v>
      </c>
      <c r="F5306" s="4">
        <v>32507.509230690117</v>
      </c>
    </row>
    <row r="5307" spans="1:6" x14ac:dyDescent="0.15">
      <c r="A5307" s="2" t="s">
        <v>50</v>
      </c>
      <c r="B5307" s="2" t="s">
        <v>51</v>
      </c>
      <c r="C5307" s="3" t="s">
        <v>41</v>
      </c>
      <c r="D5307" s="3" t="s">
        <v>42</v>
      </c>
      <c r="E5307" s="3">
        <v>1972</v>
      </c>
      <c r="F5307" s="4">
        <v>33530.655002617059</v>
      </c>
    </row>
    <row r="5308" spans="1:6" x14ac:dyDescent="0.15">
      <c r="A5308" s="2" t="s">
        <v>50</v>
      </c>
      <c r="B5308" s="2" t="s">
        <v>51</v>
      </c>
      <c r="C5308" s="3" t="s">
        <v>41</v>
      </c>
      <c r="D5308" s="3" t="s">
        <v>42</v>
      </c>
      <c r="E5308" s="3">
        <v>1973</v>
      </c>
      <c r="F5308" s="4">
        <v>34199.510256839341</v>
      </c>
    </row>
    <row r="5309" spans="1:6" x14ac:dyDescent="0.15">
      <c r="A5309" s="2" t="s">
        <v>50</v>
      </c>
      <c r="B5309" s="2" t="s">
        <v>51</v>
      </c>
      <c r="C5309" s="3" t="s">
        <v>41</v>
      </c>
      <c r="D5309" s="3" t="s">
        <v>42</v>
      </c>
      <c r="E5309" s="3">
        <v>1974</v>
      </c>
      <c r="F5309" s="4">
        <v>34111.064584966844</v>
      </c>
    </row>
    <row r="5310" spans="1:6" x14ac:dyDescent="0.15">
      <c r="A5310" s="2" t="s">
        <v>50</v>
      </c>
      <c r="B5310" s="2" t="s">
        <v>51</v>
      </c>
      <c r="C5310" s="3" t="s">
        <v>41</v>
      </c>
      <c r="D5310" s="3" t="s">
        <v>42</v>
      </c>
      <c r="E5310" s="3">
        <v>1975</v>
      </c>
      <c r="F5310" s="4">
        <v>31347.149786374524</v>
      </c>
    </row>
    <row r="5311" spans="1:6" x14ac:dyDescent="0.15">
      <c r="A5311" s="2" t="s">
        <v>50</v>
      </c>
      <c r="B5311" s="2" t="s">
        <v>51</v>
      </c>
      <c r="C5311" s="3" t="s">
        <v>41</v>
      </c>
      <c r="D5311" s="3" t="s">
        <v>42</v>
      </c>
      <c r="E5311" s="3">
        <v>1976</v>
      </c>
      <c r="F5311" s="4">
        <v>31323.153709279744</v>
      </c>
    </row>
    <row r="5312" spans="1:6" x14ac:dyDescent="0.15">
      <c r="A5312" s="2" t="s">
        <v>50</v>
      </c>
      <c r="B5312" s="2" t="s">
        <v>51</v>
      </c>
      <c r="C5312" s="3" t="s">
        <v>41</v>
      </c>
      <c r="D5312" s="3" t="s">
        <v>42</v>
      </c>
      <c r="E5312" s="3">
        <v>1977</v>
      </c>
      <c r="F5312" s="4">
        <v>31807.323628578186</v>
      </c>
    </row>
    <row r="5313" spans="1:6" x14ac:dyDescent="0.15">
      <c r="A5313" s="2" t="s">
        <v>50</v>
      </c>
      <c r="B5313" s="2" t="s">
        <v>51</v>
      </c>
      <c r="C5313" s="3" t="s">
        <v>41</v>
      </c>
      <c r="D5313" s="3" t="s">
        <v>42</v>
      </c>
      <c r="E5313" s="3">
        <v>1978</v>
      </c>
      <c r="F5313" s="4">
        <v>33030.915247497484</v>
      </c>
    </row>
    <row r="5314" spans="1:6" x14ac:dyDescent="0.15">
      <c r="A5314" s="2" t="s">
        <v>50</v>
      </c>
      <c r="B5314" s="2" t="s">
        <v>51</v>
      </c>
      <c r="C5314" s="3" t="s">
        <v>41</v>
      </c>
      <c r="D5314" s="3" t="s">
        <v>42</v>
      </c>
      <c r="E5314" s="3">
        <v>1979</v>
      </c>
      <c r="F5314" s="4">
        <v>33892.972049884564</v>
      </c>
    </row>
    <row r="5315" spans="1:6" x14ac:dyDescent="0.15">
      <c r="A5315" s="2" t="s">
        <v>50</v>
      </c>
      <c r="B5315" s="2" t="s">
        <v>51</v>
      </c>
      <c r="C5315" s="3" t="s">
        <v>41</v>
      </c>
      <c r="D5315" s="3" t="s">
        <v>42</v>
      </c>
      <c r="E5315" s="3">
        <v>1980</v>
      </c>
      <c r="F5315" s="4">
        <v>34994.841225067765</v>
      </c>
    </row>
    <row r="5316" spans="1:6" x14ac:dyDescent="0.15">
      <c r="A5316" s="2" t="s">
        <v>50</v>
      </c>
      <c r="B5316" s="2" t="s">
        <v>51</v>
      </c>
      <c r="C5316" s="3" t="s">
        <v>41</v>
      </c>
      <c r="D5316" s="3" t="s">
        <v>42</v>
      </c>
      <c r="E5316" s="3">
        <v>1981</v>
      </c>
      <c r="F5316" s="4">
        <v>34982.384439141191</v>
      </c>
    </row>
    <row r="5317" spans="1:6" x14ac:dyDescent="0.15">
      <c r="A5317" s="2" t="s">
        <v>50</v>
      </c>
      <c r="B5317" s="2" t="s">
        <v>51</v>
      </c>
      <c r="C5317" s="3" t="s">
        <v>41</v>
      </c>
      <c r="D5317" s="3" t="s">
        <v>42</v>
      </c>
      <c r="E5317" s="3">
        <v>1982</v>
      </c>
      <c r="F5317" s="4">
        <v>35128.54096294038</v>
      </c>
    </row>
    <row r="5318" spans="1:6" x14ac:dyDescent="0.15">
      <c r="A5318" s="2" t="s">
        <v>50</v>
      </c>
      <c r="B5318" s="2" t="s">
        <v>51</v>
      </c>
      <c r="C5318" s="3" t="s">
        <v>41</v>
      </c>
      <c r="D5318" s="3" t="s">
        <v>42</v>
      </c>
      <c r="E5318" s="3">
        <v>1983</v>
      </c>
      <c r="F5318" s="4">
        <v>35299.716580577006</v>
      </c>
    </row>
    <row r="5319" spans="1:6" x14ac:dyDescent="0.15">
      <c r="A5319" s="2" t="s">
        <v>50</v>
      </c>
      <c r="B5319" s="2" t="s">
        <v>51</v>
      </c>
      <c r="C5319" s="3" t="s">
        <v>41</v>
      </c>
      <c r="D5319" s="3" t="s">
        <v>42</v>
      </c>
      <c r="E5319" s="3">
        <v>1984</v>
      </c>
      <c r="F5319" s="4">
        <v>35723.779102345259</v>
      </c>
    </row>
    <row r="5320" spans="1:6" x14ac:dyDescent="0.15">
      <c r="A5320" s="2" t="s">
        <v>50</v>
      </c>
      <c r="B5320" s="2" t="s">
        <v>51</v>
      </c>
      <c r="C5320" s="3" t="s">
        <v>41</v>
      </c>
      <c r="D5320" s="3" t="s">
        <v>42</v>
      </c>
      <c r="E5320" s="3">
        <v>1985</v>
      </c>
      <c r="F5320" s="4">
        <v>36198.416180503416</v>
      </c>
    </row>
    <row r="5321" spans="1:6" x14ac:dyDescent="0.15">
      <c r="A5321" s="2" t="s">
        <v>50</v>
      </c>
      <c r="B5321" s="2" t="s">
        <v>51</v>
      </c>
      <c r="C5321" s="3" t="s">
        <v>41</v>
      </c>
      <c r="D5321" s="3" t="s">
        <v>42</v>
      </c>
      <c r="E5321" s="3">
        <v>1986</v>
      </c>
      <c r="F5321" s="4">
        <v>38019.856365104271</v>
      </c>
    </row>
    <row r="5322" spans="1:6" x14ac:dyDescent="0.15">
      <c r="A5322" s="2" t="s">
        <v>50</v>
      </c>
      <c r="B5322" s="2" t="s">
        <v>51</v>
      </c>
      <c r="C5322" s="3" t="s">
        <v>41</v>
      </c>
      <c r="D5322" s="3" t="s">
        <v>42</v>
      </c>
      <c r="E5322" s="3">
        <v>1987</v>
      </c>
      <c r="F5322" s="4">
        <v>38526.003260530488</v>
      </c>
    </row>
    <row r="5323" spans="1:6" x14ac:dyDescent="0.15">
      <c r="A5323" s="2" t="s">
        <v>50</v>
      </c>
      <c r="B5323" s="2" t="s">
        <v>51</v>
      </c>
      <c r="C5323" s="3" t="s">
        <v>41</v>
      </c>
      <c r="D5323" s="3" t="s">
        <v>42</v>
      </c>
      <c r="E5323" s="3">
        <v>1988</v>
      </c>
      <c r="F5323" s="4">
        <v>39224.828167874548</v>
      </c>
    </row>
    <row r="5324" spans="1:6" x14ac:dyDescent="0.15">
      <c r="A5324" s="2" t="s">
        <v>50</v>
      </c>
      <c r="B5324" s="2" t="s">
        <v>51</v>
      </c>
      <c r="C5324" s="3" t="s">
        <v>41</v>
      </c>
      <c r="D5324" s="3" t="s">
        <v>42</v>
      </c>
      <c r="E5324" s="3">
        <v>1989</v>
      </c>
      <c r="F5324" s="4">
        <v>40950.186400035171</v>
      </c>
    </row>
    <row r="5325" spans="1:6" x14ac:dyDescent="0.15">
      <c r="A5325" s="2" t="s">
        <v>50</v>
      </c>
      <c r="B5325" s="2" t="s">
        <v>51</v>
      </c>
      <c r="C5325" s="3" t="s">
        <v>41</v>
      </c>
      <c r="D5325" s="3" t="s">
        <v>42</v>
      </c>
      <c r="E5325" s="3">
        <v>1990</v>
      </c>
      <c r="F5325" s="4">
        <v>42637.546506258659</v>
      </c>
    </row>
    <row r="5326" spans="1:6" x14ac:dyDescent="0.15">
      <c r="A5326" s="2" t="s">
        <v>50</v>
      </c>
      <c r="B5326" s="2" t="s">
        <v>51</v>
      </c>
      <c r="C5326" s="3" t="s">
        <v>41</v>
      </c>
      <c r="D5326" s="3" t="s">
        <v>42</v>
      </c>
      <c r="E5326" s="3">
        <v>1991</v>
      </c>
      <c r="F5326" s="4">
        <v>41762.994230541401</v>
      </c>
    </row>
    <row r="5327" spans="1:6" x14ac:dyDescent="0.15">
      <c r="A5327" s="2" t="s">
        <v>50</v>
      </c>
      <c r="B5327" s="2" t="s">
        <v>51</v>
      </c>
      <c r="C5327" s="3" t="s">
        <v>41</v>
      </c>
      <c r="D5327" s="3" t="s">
        <v>42</v>
      </c>
      <c r="E5327" s="3">
        <v>1992</v>
      </c>
      <c r="F5327" s="4">
        <v>41131.922221505789</v>
      </c>
    </row>
    <row r="5328" spans="1:6" x14ac:dyDescent="0.15">
      <c r="A5328" s="2" t="s">
        <v>50</v>
      </c>
      <c r="B5328" s="2" t="s">
        <v>51</v>
      </c>
      <c r="C5328" s="3" t="s">
        <v>41</v>
      </c>
      <c r="D5328" s="3" t="s">
        <v>42</v>
      </c>
      <c r="E5328" s="3">
        <v>1993</v>
      </c>
      <c r="F5328" s="4">
        <v>41113.589035906749</v>
      </c>
    </row>
    <row r="5329" spans="1:6" x14ac:dyDescent="0.15">
      <c r="A5329" s="2" t="s">
        <v>50</v>
      </c>
      <c r="B5329" s="2" t="s">
        <v>51</v>
      </c>
      <c r="C5329" s="3" t="s">
        <v>41</v>
      </c>
      <c r="D5329" s="3" t="s">
        <v>42</v>
      </c>
      <c r="E5329" s="3">
        <v>1994</v>
      </c>
      <c r="F5329" s="4">
        <v>41837.225252453187</v>
      </c>
    </row>
    <row r="5330" spans="1:6" x14ac:dyDescent="0.15">
      <c r="A5330" s="2" t="s">
        <v>50</v>
      </c>
      <c r="B5330" s="2" t="s">
        <v>51</v>
      </c>
      <c r="C5330" s="3" t="s">
        <v>41</v>
      </c>
      <c r="D5330" s="3" t="s">
        <v>42</v>
      </c>
      <c r="E5330" s="3">
        <v>1995</v>
      </c>
      <c r="F5330" s="4">
        <v>42152.815530108477</v>
      </c>
    </row>
    <row r="5331" spans="1:6" x14ac:dyDescent="0.15">
      <c r="A5331" s="2" t="s">
        <v>50</v>
      </c>
      <c r="B5331" s="2" t="s">
        <v>51</v>
      </c>
      <c r="C5331" s="3" t="s">
        <v>41</v>
      </c>
      <c r="D5331" s="3" t="s">
        <v>42</v>
      </c>
      <c r="E5331" s="3">
        <v>1996</v>
      </c>
      <c r="F5331" s="4">
        <v>42723.558201560016</v>
      </c>
    </row>
    <row r="5332" spans="1:6" x14ac:dyDescent="0.15">
      <c r="A5332" s="2" t="s">
        <v>50</v>
      </c>
      <c r="B5332" s="2" t="s">
        <v>51</v>
      </c>
      <c r="C5332" s="3" t="s">
        <v>41</v>
      </c>
      <c r="D5332" s="3" t="s">
        <v>42</v>
      </c>
      <c r="E5332" s="3">
        <v>1997</v>
      </c>
      <c r="F5332" s="4">
        <v>44744.825393138133</v>
      </c>
    </row>
    <row r="5333" spans="1:6" x14ac:dyDescent="0.15">
      <c r="A5333" s="2" t="s">
        <v>50</v>
      </c>
      <c r="B5333" s="2" t="s">
        <v>51</v>
      </c>
      <c r="C5333" s="3" t="s">
        <v>41</v>
      </c>
      <c r="D5333" s="3" t="s">
        <v>42</v>
      </c>
      <c r="E5333" s="3">
        <v>1998</v>
      </c>
      <c r="F5333" s="4">
        <v>46771.147224176762</v>
      </c>
    </row>
    <row r="5334" spans="1:6" x14ac:dyDescent="0.15">
      <c r="A5334" s="2" t="s">
        <v>50</v>
      </c>
      <c r="B5334" s="2" t="s">
        <v>51</v>
      </c>
      <c r="C5334" s="3" t="s">
        <v>41</v>
      </c>
      <c r="D5334" s="3" t="s">
        <v>42</v>
      </c>
      <c r="E5334" s="3">
        <v>1999</v>
      </c>
      <c r="F5334" s="4">
        <v>47646.204469779244</v>
      </c>
    </row>
    <row r="5335" spans="1:6" x14ac:dyDescent="0.15">
      <c r="A5335" s="2" t="s">
        <v>50</v>
      </c>
      <c r="B5335" s="2" t="s">
        <v>51</v>
      </c>
      <c r="C5335" s="3" t="s">
        <v>41</v>
      </c>
      <c r="D5335" s="3" t="s">
        <v>42</v>
      </c>
      <c r="E5335" s="3">
        <v>2000</v>
      </c>
      <c r="F5335" s="4">
        <v>48391.355932820261</v>
      </c>
    </row>
    <row r="5336" spans="1:6" x14ac:dyDescent="0.15">
      <c r="A5336" s="2" t="s">
        <v>50</v>
      </c>
      <c r="B5336" s="2" t="s">
        <v>51</v>
      </c>
      <c r="C5336" s="3" t="s">
        <v>41</v>
      </c>
      <c r="D5336" s="3" t="s">
        <v>42</v>
      </c>
      <c r="E5336" s="3">
        <v>2001</v>
      </c>
      <c r="F5336" s="4">
        <v>48057.542418906698</v>
      </c>
    </row>
    <row r="5337" spans="1:6" x14ac:dyDescent="0.15">
      <c r="A5337" s="2" t="s">
        <v>50</v>
      </c>
      <c r="B5337" s="2" t="s">
        <v>51</v>
      </c>
      <c r="C5337" s="3" t="s">
        <v>41</v>
      </c>
      <c r="D5337" s="3" t="s">
        <v>42</v>
      </c>
      <c r="E5337" s="3">
        <v>2002</v>
      </c>
      <c r="F5337" s="4">
        <v>47172.40699481481</v>
      </c>
    </row>
    <row r="5338" spans="1:6" x14ac:dyDescent="0.15">
      <c r="A5338" s="2" t="s">
        <v>50</v>
      </c>
      <c r="B5338" s="2" t="s">
        <v>51</v>
      </c>
      <c r="C5338" s="3" t="s">
        <v>41</v>
      </c>
      <c r="D5338" s="3" t="s">
        <v>42</v>
      </c>
      <c r="E5338" s="3">
        <v>2003</v>
      </c>
      <c r="F5338" s="4">
        <v>46755.881382578933</v>
      </c>
    </row>
    <row r="5339" spans="1:6" x14ac:dyDescent="0.15">
      <c r="A5339" s="2" t="s">
        <v>50</v>
      </c>
      <c r="B5339" s="2" t="s">
        <v>51</v>
      </c>
      <c r="C5339" s="3" t="s">
        <v>41</v>
      </c>
      <c r="D5339" s="3" t="s">
        <v>42</v>
      </c>
      <c r="E5339" s="3">
        <v>2004</v>
      </c>
      <c r="F5339" s="4">
        <v>47597.306709675679</v>
      </c>
    </row>
    <row r="5340" spans="1:6" x14ac:dyDescent="0.15">
      <c r="A5340" s="2" t="s">
        <v>50</v>
      </c>
      <c r="B5340" s="2" t="s">
        <v>51</v>
      </c>
      <c r="C5340" s="3" t="s">
        <v>41</v>
      </c>
      <c r="D5340" s="3" t="s">
        <v>42</v>
      </c>
      <c r="E5340" s="3">
        <v>2005</v>
      </c>
      <c r="F5340" s="4">
        <v>49858.715345014687</v>
      </c>
    </row>
    <row r="5341" spans="1:6" x14ac:dyDescent="0.15">
      <c r="A5341" s="2" t="s">
        <v>50</v>
      </c>
      <c r="B5341" s="2" t="s">
        <v>51</v>
      </c>
      <c r="C5341" s="3" t="s">
        <v>41</v>
      </c>
      <c r="D5341" s="3" t="s">
        <v>42</v>
      </c>
      <c r="E5341" s="3">
        <v>2006</v>
      </c>
      <c r="F5341" s="4">
        <v>53960.434779868701</v>
      </c>
    </row>
    <row r="5342" spans="1:6" x14ac:dyDescent="0.15">
      <c r="A5342" s="2" t="s">
        <v>50</v>
      </c>
      <c r="B5342" s="2" t="s">
        <v>51</v>
      </c>
      <c r="C5342" s="3" t="s">
        <v>41</v>
      </c>
      <c r="D5342" s="3" t="s">
        <v>42</v>
      </c>
      <c r="E5342" s="3">
        <v>2007</v>
      </c>
      <c r="F5342" s="4">
        <v>58851.457387054921</v>
      </c>
    </row>
    <row r="5343" spans="1:6" x14ac:dyDescent="0.15">
      <c r="A5343" s="2" t="s">
        <v>50</v>
      </c>
      <c r="B5343" s="2" t="s">
        <v>51</v>
      </c>
      <c r="C5343" s="3" t="s">
        <v>41</v>
      </c>
      <c r="D5343" s="3" t="s">
        <v>42</v>
      </c>
      <c r="E5343" s="3">
        <v>2008</v>
      </c>
      <c r="F5343" s="4">
        <v>60662.782354459065</v>
      </c>
    </row>
    <row r="5344" spans="1:6" x14ac:dyDescent="0.15">
      <c r="A5344" s="2" t="s">
        <v>50</v>
      </c>
      <c r="B5344" s="2" t="s">
        <v>51</v>
      </c>
      <c r="C5344" s="3" t="s">
        <v>41</v>
      </c>
      <c r="D5344" s="3" t="s">
        <v>42</v>
      </c>
      <c r="E5344" s="3">
        <v>2009</v>
      </c>
      <c r="F5344" s="4">
        <v>59662.382267693974</v>
      </c>
    </row>
    <row r="5345" spans="1:6" x14ac:dyDescent="0.15">
      <c r="A5345" s="2" t="s">
        <v>50</v>
      </c>
      <c r="B5345" s="2" t="s">
        <v>51</v>
      </c>
      <c r="C5345" s="3" t="s">
        <v>41</v>
      </c>
      <c r="D5345" s="3" t="s">
        <v>42</v>
      </c>
      <c r="E5345" s="3">
        <v>2010</v>
      </c>
      <c r="F5345" s="4">
        <v>60617.810480011016</v>
      </c>
    </row>
    <row r="5346" spans="1:6" x14ac:dyDescent="0.15">
      <c r="A5346" s="2" t="s">
        <v>50</v>
      </c>
      <c r="B5346" s="2" t="s">
        <v>51</v>
      </c>
      <c r="C5346" s="3" t="s">
        <v>41</v>
      </c>
      <c r="D5346" s="3" t="s">
        <v>42</v>
      </c>
      <c r="E5346" s="3">
        <v>2011</v>
      </c>
      <c r="F5346" s="4">
        <v>64222.257338821139</v>
      </c>
    </row>
    <row r="5347" spans="1:6" x14ac:dyDescent="0.15">
      <c r="A5347" s="2" t="s">
        <v>50</v>
      </c>
      <c r="B5347" s="2" t="s">
        <v>51</v>
      </c>
      <c r="C5347" s="3" t="s">
        <v>41</v>
      </c>
      <c r="D5347" s="3" t="s">
        <v>42</v>
      </c>
      <c r="E5347" s="3">
        <v>2012</v>
      </c>
      <c r="F5347" s="4">
        <v>65547.408957429143</v>
      </c>
    </row>
    <row r="5348" spans="1:6" x14ac:dyDescent="0.15">
      <c r="A5348" s="2" t="s">
        <v>50</v>
      </c>
      <c r="B5348" s="2" t="s">
        <v>51</v>
      </c>
      <c r="C5348" s="3" t="s">
        <v>41</v>
      </c>
      <c r="D5348" s="3" t="s">
        <v>42</v>
      </c>
      <c r="E5348" s="3">
        <v>2013</v>
      </c>
      <c r="F5348" s="4">
        <v>64695.070945696811</v>
      </c>
    </row>
    <row r="5349" spans="1:6" x14ac:dyDescent="0.15">
      <c r="A5349" s="2" t="s">
        <v>50</v>
      </c>
      <c r="B5349" s="2" t="s">
        <v>51</v>
      </c>
      <c r="C5349" s="3" t="s">
        <v>41</v>
      </c>
      <c r="D5349" s="3" t="s">
        <v>42</v>
      </c>
      <c r="E5349" s="3">
        <v>2014</v>
      </c>
      <c r="F5349" s="4">
        <v>65494.317452030846</v>
      </c>
    </row>
    <row r="5350" spans="1:6" x14ac:dyDescent="0.15">
      <c r="A5350" s="2" t="s">
        <v>50</v>
      </c>
      <c r="B5350" s="2" t="s">
        <v>51</v>
      </c>
      <c r="C5350" s="3" t="s">
        <v>41</v>
      </c>
      <c r="D5350" s="3" t="s">
        <v>42</v>
      </c>
      <c r="E5350" s="3">
        <v>2015</v>
      </c>
      <c r="F5350" s="4">
        <v>67584.731718047071</v>
      </c>
    </row>
    <row r="5351" spans="1:6" x14ac:dyDescent="0.15">
      <c r="A5351" s="2" t="s">
        <v>50</v>
      </c>
      <c r="B5351" s="2" t="s">
        <v>51</v>
      </c>
      <c r="C5351" s="3" t="s">
        <v>41</v>
      </c>
      <c r="D5351" s="3" t="s">
        <v>42</v>
      </c>
      <c r="E5351" s="3">
        <v>2016</v>
      </c>
      <c r="F5351" s="4">
        <v>68207.731055092794</v>
      </c>
    </row>
    <row r="5352" spans="1:6" x14ac:dyDescent="0.15">
      <c r="A5352" s="2" t="s">
        <v>50</v>
      </c>
      <c r="B5352" s="2" t="s">
        <v>51</v>
      </c>
      <c r="C5352" s="3" t="s">
        <v>41</v>
      </c>
      <c r="D5352" s="3" t="s">
        <v>42</v>
      </c>
      <c r="E5352" s="3">
        <v>2017</v>
      </c>
      <c r="F5352" s="4">
        <v>70058.802214431664</v>
      </c>
    </row>
    <row r="5353" spans="1:6" x14ac:dyDescent="0.15">
      <c r="A5353" s="2" t="s">
        <v>50</v>
      </c>
      <c r="B5353" s="2" t="s">
        <v>51</v>
      </c>
      <c r="C5353" s="3" t="s">
        <v>41</v>
      </c>
      <c r="D5353" s="3" t="s">
        <v>42</v>
      </c>
      <c r="E5353" s="3">
        <v>2018</v>
      </c>
      <c r="F5353" s="4">
        <v>71616.3040983221</v>
      </c>
    </row>
    <row r="5354" spans="1:6" x14ac:dyDescent="0.15">
      <c r="A5354" s="2" t="s">
        <v>50</v>
      </c>
      <c r="B5354" s="2" t="s">
        <v>51</v>
      </c>
      <c r="C5354" s="3" t="s">
        <v>41</v>
      </c>
      <c r="D5354" s="3" t="s">
        <v>42</v>
      </c>
      <c r="E5354" s="3">
        <v>2019</v>
      </c>
      <c r="F5354" s="4">
        <v>71831.637056509644</v>
      </c>
    </row>
    <row r="5355" spans="1:6" x14ac:dyDescent="0.15">
      <c r="A5355" s="2" t="s">
        <v>50</v>
      </c>
      <c r="B5355" s="2" t="s">
        <v>51</v>
      </c>
      <c r="C5355" s="3" t="s">
        <v>43</v>
      </c>
      <c r="D5355" s="3" t="s">
        <v>44</v>
      </c>
      <c r="E5355" s="3">
        <v>1950</v>
      </c>
      <c r="F5355" s="4">
        <v>9967.0192722467036</v>
      </c>
    </row>
    <row r="5356" spans="1:6" x14ac:dyDescent="0.15">
      <c r="A5356" s="2" t="s">
        <v>50</v>
      </c>
      <c r="B5356" s="2" t="s">
        <v>51</v>
      </c>
      <c r="C5356" s="3" t="s">
        <v>43</v>
      </c>
      <c r="D5356" s="3" t="s">
        <v>44</v>
      </c>
      <c r="E5356" s="3">
        <v>1951</v>
      </c>
      <c r="F5356" s="4">
        <v>10079.438794262556</v>
      </c>
    </row>
    <row r="5357" spans="1:6" x14ac:dyDescent="0.15">
      <c r="A5357" s="2" t="s">
        <v>50</v>
      </c>
      <c r="B5357" s="2" t="s">
        <v>51</v>
      </c>
      <c r="C5357" s="3" t="s">
        <v>43</v>
      </c>
      <c r="D5357" s="3" t="s">
        <v>44</v>
      </c>
      <c r="E5357" s="3">
        <v>1952</v>
      </c>
      <c r="F5357" s="4">
        <v>10176.051618367957</v>
      </c>
    </row>
    <row r="5358" spans="1:6" x14ac:dyDescent="0.15">
      <c r="A5358" s="2" t="s">
        <v>50</v>
      </c>
      <c r="B5358" s="2" t="s">
        <v>51</v>
      </c>
      <c r="C5358" s="3" t="s">
        <v>43</v>
      </c>
      <c r="D5358" s="3" t="s">
        <v>44</v>
      </c>
      <c r="E5358" s="3">
        <v>1953</v>
      </c>
      <c r="F5358" s="4">
        <v>10747.181939326587</v>
      </c>
    </row>
    <row r="5359" spans="1:6" x14ac:dyDescent="0.15">
      <c r="A5359" s="2" t="s">
        <v>50</v>
      </c>
      <c r="B5359" s="2" t="s">
        <v>51</v>
      </c>
      <c r="C5359" s="3" t="s">
        <v>43</v>
      </c>
      <c r="D5359" s="3" t="s">
        <v>44</v>
      </c>
      <c r="E5359" s="3">
        <v>1954</v>
      </c>
      <c r="F5359" s="4">
        <v>11112.857493338519</v>
      </c>
    </row>
    <row r="5360" spans="1:6" x14ac:dyDescent="0.15">
      <c r="A5360" s="2" t="s">
        <v>50</v>
      </c>
      <c r="B5360" s="2" t="s">
        <v>51</v>
      </c>
      <c r="C5360" s="3" t="s">
        <v>43</v>
      </c>
      <c r="D5360" s="3" t="s">
        <v>44</v>
      </c>
      <c r="E5360" s="3">
        <v>1955</v>
      </c>
      <c r="F5360" s="4">
        <v>11507.447574610767</v>
      </c>
    </row>
    <row r="5361" spans="1:6" x14ac:dyDescent="0.15">
      <c r="A5361" s="2" t="s">
        <v>50</v>
      </c>
      <c r="B5361" s="2" t="s">
        <v>51</v>
      </c>
      <c r="C5361" s="3" t="s">
        <v>43</v>
      </c>
      <c r="D5361" s="3" t="s">
        <v>44</v>
      </c>
      <c r="E5361" s="3">
        <v>1956</v>
      </c>
      <c r="F5361" s="4">
        <v>11770.124074804298</v>
      </c>
    </row>
    <row r="5362" spans="1:6" x14ac:dyDescent="0.15">
      <c r="A5362" s="2" t="s">
        <v>50</v>
      </c>
      <c r="B5362" s="2" t="s">
        <v>51</v>
      </c>
      <c r="C5362" s="3" t="s">
        <v>43</v>
      </c>
      <c r="D5362" s="3" t="s">
        <v>44</v>
      </c>
      <c r="E5362" s="3">
        <v>1957</v>
      </c>
      <c r="F5362" s="4">
        <v>11943.247806888041</v>
      </c>
    </row>
    <row r="5363" spans="1:6" x14ac:dyDescent="0.15">
      <c r="A5363" s="2" t="s">
        <v>50</v>
      </c>
      <c r="B5363" s="2" t="s">
        <v>51</v>
      </c>
      <c r="C5363" s="3" t="s">
        <v>43</v>
      </c>
      <c r="D5363" s="3" t="s">
        <v>44</v>
      </c>
      <c r="E5363" s="3">
        <v>1958</v>
      </c>
      <c r="F5363" s="4">
        <v>12025.54711734876</v>
      </c>
    </row>
    <row r="5364" spans="1:6" x14ac:dyDescent="0.15">
      <c r="A5364" s="2" t="s">
        <v>50</v>
      </c>
      <c r="B5364" s="2" t="s">
        <v>51</v>
      </c>
      <c r="C5364" s="3" t="s">
        <v>43</v>
      </c>
      <c r="D5364" s="3" t="s">
        <v>44</v>
      </c>
      <c r="E5364" s="3">
        <v>1959</v>
      </c>
      <c r="F5364" s="4">
        <v>12379.897588478316</v>
      </c>
    </row>
    <row r="5365" spans="1:6" x14ac:dyDescent="0.15">
      <c r="A5365" s="2" t="s">
        <v>50</v>
      </c>
      <c r="B5365" s="2" t="s">
        <v>51</v>
      </c>
      <c r="C5365" s="3" t="s">
        <v>43</v>
      </c>
      <c r="D5365" s="3" t="s">
        <v>44</v>
      </c>
      <c r="E5365" s="3">
        <v>1960</v>
      </c>
      <c r="F5365" s="4">
        <v>12861.092669631382</v>
      </c>
    </row>
    <row r="5366" spans="1:6" x14ac:dyDescent="0.15">
      <c r="A5366" s="2" t="s">
        <v>50</v>
      </c>
      <c r="B5366" s="2" t="s">
        <v>51</v>
      </c>
      <c r="C5366" s="3" t="s">
        <v>43</v>
      </c>
      <c r="D5366" s="3" t="s">
        <v>44</v>
      </c>
      <c r="E5366" s="3">
        <v>1961</v>
      </c>
      <c r="F5366" s="4">
        <v>13104.363940648609</v>
      </c>
    </row>
    <row r="5367" spans="1:6" x14ac:dyDescent="0.15">
      <c r="A5367" s="2" t="s">
        <v>50</v>
      </c>
      <c r="B5367" s="2" t="s">
        <v>51</v>
      </c>
      <c r="C5367" s="3" t="s">
        <v>43</v>
      </c>
      <c r="D5367" s="3" t="s">
        <v>44</v>
      </c>
      <c r="E5367" s="3">
        <v>1962</v>
      </c>
      <c r="F5367" s="4">
        <v>13187.817969658041</v>
      </c>
    </row>
    <row r="5368" spans="1:6" x14ac:dyDescent="0.15">
      <c r="A5368" s="2" t="s">
        <v>50</v>
      </c>
      <c r="B5368" s="2" t="s">
        <v>51</v>
      </c>
      <c r="C5368" s="3" t="s">
        <v>43</v>
      </c>
      <c r="D5368" s="3" t="s">
        <v>44</v>
      </c>
      <c r="E5368" s="3">
        <v>1963</v>
      </c>
      <c r="F5368" s="4">
        <v>13592.445679488181</v>
      </c>
    </row>
    <row r="5369" spans="1:6" x14ac:dyDescent="0.15">
      <c r="A5369" s="2" t="s">
        <v>50</v>
      </c>
      <c r="B5369" s="2" t="s">
        <v>51</v>
      </c>
      <c r="C5369" s="3" t="s">
        <v>43</v>
      </c>
      <c r="D5369" s="3" t="s">
        <v>44</v>
      </c>
      <c r="E5369" s="3">
        <v>1964</v>
      </c>
      <c r="F5369" s="4">
        <v>14308.948817836537</v>
      </c>
    </row>
    <row r="5370" spans="1:6" x14ac:dyDescent="0.15">
      <c r="A5370" s="2" t="s">
        <v>50</v>
      </c>
      <c r="B5370" s="2" t="s">
        <v>51</v>
      </c>
      <c r="C5370" s="3" t="s">
        <v>43</v>
      </c>
      <c r="D5370" s="3" t="s">
        <v>44</v>
      </c>
      <c r="E5370" s="3">
        <v>1965</v>
      </c>
      <c r="F5370" s="4">
        <v>14618.825886025006</v>
      </c>
    </row>
    <row r="5371" spans="1:6" x14ac:dyDescent="0.15">
      <c r="A5371" s="2" t="s">
        <v>50</v>
      </c>
      <c r="B5371" s="2" t="s">
        <v>51</v>
      </c>
      <c r="C5371" s="3" t="s">
        <v>43</v>
      </c>
      <c r="D5371" s="3" t="s">
        <v>44</v>
      </c>
      <c r="E5371" s="3">
        <v>1966</v>
      </c>
      <c r="F5371" s="4">
        <v>14886.778647928521</v>
      </c>
    </row>
    <row r="5372" spans="1:6" x14ac:dyDescent="0.15">
      <c r="A5372" s="2" t="s">
        <v>50</v>
      </c>
      <c r="B5372" s="2" t="s">
        <v>51</v>
      </c>
      <c r="C5372" s="3" t="s">
        <v>43</v>
      </c>
      <c r="D5372" s="3" t="s">
        <v>44</v>
      </c>
      <c r="E5372" s="3">
        <v>1967</v>
      </c>
      <c r="F5372" s="4">
        <v>15167.447935952954</v>
      </c>
    </row>
    <row r="5373" spans="1:6" x14ac:dyDescent="0.15">
      <c r="A5373" s="2" t="s">
        <v>50</v>
      </c>
      <c r="B5373" s="2" t="s">
        <v>51</v>
      </c>
      <c r="C5373" s="3" t="s">
        <v>43</v>
      </c>
      <c r="D5373" s="3" t="s">
        <v>44</v>
      </c>
      <c r="E5373" s="3">
        <v>1968</v>
      </c>
      <c r="F5373" s="4">
        <v>15641.968485343708</v>
      </c>
    </row>
    <row r="5374" spans="1:6" x14ac:dyDescent="0.15">
      <c r="A5374" s="2" t="s">
        <v>50</v>
      </c>
      <c r="B5374" s="2" t="s">
        <v>51</v>
      </c>
      <c r="C5374" s="3" t="s">
        <v>43</v>
      </c>
      <c r="D5374" s="3" t="s">
        <v>44</v>
      </c>
      <c r="E5374" s="3">
        <v>1969</v>
      </c>
      <c r="F5374" s="4">
        <v>15898.453976300127</v>
      </c>
    </row>
    <row r="5375" spans="1:6" x14ac:dyDescent="0.15">
      <c r="A5375" s="2" t="s">
        <v>50</v>
      </c>
      <c r="B5375" s="2" t="s">
        <v>51</v>
      </c>
      <c r="C5375" s="3" t="s">
        <v>43</v>
      </c>
      <c r="D5375" s="3" t="s">
        <v>44</v>
      </c>
      <c r="E5375" s="3">
        <v>1970</v>
      </c>
      <c r="F5375" s="4">
        <v>16302.417361037473</v>
      </c>
    </row>
    <row r="5376" spans="1:6" x14ac:dyDescent="0.15">
      <c r="A5376" s="2" t="s">
        <v>50</v>
      </c>
      <c r="B5376" s="2" t="s">
        <v>51</v>
      </c>
      <c r="C5376" s="3" t="s">
        <v>43</v>
      </c>
      <c r="D5376" s="3" t="s">
        <v>44</v>
      </c>
      <c r="E5376" s="3">
        <v>1971</v>
      </c>
      <c r="F5376" s="4">
        <v>16552.883474185175</v>
      </c>
    </row>
    <row r="5377" spans="1:6" x14ac:dyDescent="0.15">
      <c r="A5377" s="2" t="s">
        <v>50</v>
      </c>
      <c r="B5377" s="2" t="s">
        <v>51</v>
      </c>
      <c r="C5377" s="3" t="s">
        <v>43</v>
      </c>
      <c r="D5377" s="3" t="s">
        <v>44</v>
      </c>
      <c r="E5377" s="3">
        <v>1972</v>
      </c>
      <c r="F5377" s="4">
        <v>17079.280994785375</v>
      </c>
    </row>
    <row r="5378" spans="1:6" x14ac:dyDescent="0.15">
      <c r="A5378" s="2" t="s">
        <v>50</v>
      </c>
      <c r="B5378" s="2" t="s">
        <v>51</v>
      </c>
      <c r="C5378" s="3" t="s">
        <v>43</v>
      </c>
      <c r="D5378" s="3" t="s">
        <v>44</v>
      </c>
      <c r="E5378" s="3">
        <v>1973</v>
      </c>
      <c r="F5378" s="4">
        <v>17888.254474104127</v>
      </c>
    </row>
    <row r="5379" spans="1:6" x14ac:dyDescent="0.15">
      <c r="A5379" s="2" t="s">
        <v>50</v>
      </c>
      <c r="B5379" s="2" t="s">
        <v>51</v>
      </c>
      <c r="C5379" s="3" t="s">
        <v>43</v>
      </c>
      <c r="D5379" s="3" t="s">
        <v>44</v>
      </c>
      <c r="E5379" s="3">
        <v>1974</v>
      </c>
      <c r="F5379" s="4">
        <v>16738.910321113864</v>
      </c>
    </row>
    <row r="5380" spans="1:6" x14ac:dyDescent="0.15">
      <c r="A5380" s="2" t="s">
        <v>50</v>
      </c>
      <c r="B5380" s="2" t="s">
        <v>51</v>
      </c>
      <c r="C5380" s="3" t="s">
        <v>43</v>
      </c>
      <c r="D5380" s="3" t="s">
        <v>44</v>
      </c>
      <c r="E5380" s="3">
        <v>1975</v>
      </c>
      <c r="F5380" s="4">
        <v>16686.064272699052</v>
      </c>
    </row>
    <row r="5381" spans="1:6" x14ac:dyDescent="0.15">
      <c r="A5381" s="2" t="s">
        <v>50</v>
      </c>
      <c r="B5381" s="2" t="s">
        <v>51</v>
      </c>
      <c r="C5381" s="3" t="s">
        <v>43</v>
      </c>
      <c r="D5381" s="3" t="s">
        <v>44</v>
      </c>
      <c r="E5381" s="3">
        <v>1976</v>
      </c>
      <c r="F5381" s="4">
        <v>17437.556626509111</v>
      </c>
    </row>
    <row r="5382" spans="1:6" x14ac:dyDescent="0.15">
      <c r="A5382" s="2" t="s">
        <v>50</v>
      </c>
      <c r="B5382" s="2" t="s">
        <v>51</v>
      </c>
      <c r="C5382" s="3" t="s">
        <v>43</v>
      </c>
      <c r="D5382" s="3" t="s">
        <v>44</v>
      </c>
      <c r="E5382" s="3">
        <v>1977</v>
      </c>
      <c r="F5382" s="4">
        <v>18306.393478922477</v>
      </c>
    </row>
    <row r="5383" spans="1:6" x14ac:dyDescent="0.15">
      <c r="A5383" s="2" t="s">
        <v>50</v>
      </c>
      <c r="B5383" s="2" t="s">
        <v>51</v>
      </c>
      <c r="C5383" s="3" t="s">
        <v>43</v>
      </c>
      <c r="D5383" s="3" t="s">
        <v>44</v>
      </c>
      <c r="E5383" s="3">
        <v>1978</v>
      </c>
      <c r="F5383" s="4">
        <v>19724.450521780513</v>
      </c>
    </row>
    <row r="5384" spans="1:6" x14ac:dyDescent="0.15">
      <c r="A5384" s="2" t="s">
        <v>50</v>
      </c>
      <c r="B5384" s="2" t="s">
        <v>51</v>
      </c>
      <c r="C5384" s="3" t="s">
        <v>43</v>
      </c>
      <c r="D5384" s="3" t="s">
        <v>44</v>
      </c>
      <c r="E5384" s="3">
        <v>1979</v>
      </c>
      <c r="F5384" s="4">
        <v>20926.686025888444</v>
      </c>
    </row>
    <row r="5385" spans="1:6" x14ac:dyDescent="0.15">
      <c r="A5385" s="2" t="s">
        <v>50</v>
      </c>
      <c r="B5385" s="2" t="s">
        <v>51</v>
      </c>
      <c r="C5385" s="3" t="s">
        <v>43</v>
      </c>
      <c r="D5385" s="3" t="s">
        <v>44</v>
      </c>
      <c r="E5385" s="3">
        <v>1980</v>
      </c>
      <c r="F5385" s="4">
        <v>21379.718444877974</v>
      </c>
    </row>
    <row r="5386" spans="1:6" x14ac:dyDescent="0.15">
      <c r="A5386" s="2" t="s">
        <v>50</v>
      </c>
      <c r="B5386" s="2" t="s">
        <v>51</v>
      </c>
      <c r="C5386" s="3" t="s">
        <v>43</v>
      </c>
      <c r="D5386" s="3" t="s">
        <v>44</v>
      </c>
      <c r="E5386" s="3">
        <v>1981</v>
      </c>
      <c r="F5386" s="4">
        <v>20944.939175910811</v>
      </c>
    </row>
    <row r="5387" spans="1:6" x14ac:dyDescent="0.15">
      <c r="A5387" s="2" t="s">
        <v>50</v>
      </c>
      <c r="B5387" s="2" t="s">
        <v>51</v>
      </c>
      <c r="C5387" s="3" t="s">
        <v>43</v>
      </c>
      <c r="D5387" s="3" t="s">
        <v>44</v>
      </c>
      <c r="E5387" s="3">
        <v>1982</v>
      </c>
      <c r="F5387" s="4">
        <v>20978.289538676592</v>
      </c>
    </row>
    <row r="5388" spans="1:6" x14ac:dyDescent="0.15">
      <c r="A5388" s="2" t="s">
        <v>50</v>
      </c>
      <c r="B5388" s="2" t="s">
        <v>51</v>
      </c>
      <c r="C5388" s="3" t="s">
        <v>43</v>
      </c>
      <c r="D5388" s="3" t="s">
        <v>44</v>
      </c>
      <c r="E5388" s="3">
        <v>1983</v>
      </c>
      <c r="F5388" s="4">
        <v>21478.62072749768</v>
      </c>
    </row>
    <row r="5389" spans="1:6" x14ac:dyDescent="0.15">
      <c r="A5389" s="2" t="s">
        <v>50</v>
      </c>
      <c r="B5389" s="2" t="s">
        <v>51</v>
      </c>
      <c r="C5389" s="3" t="s">
        <v>43</v>
      </c>
      <c r="D5389" s="3" t="s">
        <v>44</v>
      </c>
      <c r="E5389" s="3">
        <v>1984</v>
      </c>
      <c r="F5389" s="4">
        <v>21675.85644133612</v>
      </c>
    </row>
    <row r="5390" spans="1:6" x14ac:dyDescent="0.15">
      <c r="A5390" s="2" t="s">
        <v>50</v>
      </c>
      <c r="B5390" s="2" t="s">
        <v>51</v>
      </c>
      <c r="C5390" s="3" t="s">
        <v>43</v>
      </c>
      <c r="D5390" s="3" t="s">
        <v>44</v>
      </c>
      <c r="E5390" s="3">
        <v>1985</v>
      </c>
      <c r="F5390" s="4">
        <v>22256.07470601967</v>
      </c>
    </row>
    <row r="5391" spans="1:6" x14ac:dyDescent="0.15">
      <c r="A5391" s="2" t="s">
        <v>50</v>
      </c>
      <c r="B5391" s="2" t="s">
        <v>51</v>
      </c>
      <c r="C5391" s="3" t="s">
        <v>43</v>
      </c>
      <c r="D5391" s="3" t="s">
        <v>44</v>
      </c>
      <c r="E5391" s="3">
        <v>1986</v>
      </c>
      <c r="F5391" s="4">
        <v>22539.188949222578</v>
      </c>
    </row>
    <row r="5392" spans="1:6" x14ac:dyDescent="0.15">
      <c r="A5392" s="2" t="s">
        <v>50</v>
      </c>
      <c r="B5392" s="2" t="s">
        <v>51</v>
      </c>
      <c r="C5392" s="3" t="s">
        <v>43</v>
      </c>
      <c r="D5392" s="3" t="s">
        <v>44</v>
      </c>
      <c r="E5392" s="3">
        <v>1987</v>
      </c>
      <c r="F5392" s="4">
        <v>23448.752494560813</v>
      </c>
    </row>
    <row r="5393" spans="1:6" x14ac:dyDescent="0.15">
      <c r="A5393" s="2" t="s">
        <v>50</v>
      </c>
      <c r="B5393" s="2" t="s">
        <v>51</v>
      </c>
      <c r="C5393" s="3" t="s">
        <v>43</v>
      </c>
      <c r="D5393" s="3" t="s">
        <v>44</v>
      </c>
      <c r="E5393" s="3">
        <v>1988</v>
      </c>
      <c r="F5393" s="4">
        <v>24555.248656564934</v>
      </c>
    </row>
    <row r="5394" spans="1:6" x14ac:dyDescent="0.15">
      <c r="A5394" s="2" t="s">
        <v>50</v>
      </c>
      <c r="B5394" s="2" t="s">
        <v>51</v>
      </c>
      <c r="C5394" s="3" t="s">
        <v>43</v>
      </c>
      <c r="D5394" s="3" t="s">
        <v>44</v>
      </c>
      <c r="E5394" s="3">
        <v>1989</v>
      </c>
      <c r="F5394" s="4">
        <v>25041.601215369097</v>
      </c>
    </row>
    <row r="5395" spans="1:6" x14ac:dyDescent="0.15">
      <c r="A5395" s="2" t="s">
        <v>50</v>
      </c>
      <c r="B5395" s="2" t="s">
        <v>51</v>
      </c>
      <c r="C5395" s="3" t="s">
        <v>43</v>
      </c>
      <c r="D5395" s="3" t="s">
        <v>44</v>
      </c>
      <c r="E5395" s="3">
        <v>1990</v>
      </c>
      <c r="F5395" s="4">
        <v>25198.653994579203</v>
      </c>
    </row>
    <row r="5396" spans="1:6" x14ac:dyDescent="0.15">
      <c r="A5396" s="2" t="s">
        <v>50</v>
      </c>
      <c r="B5396" s="2" t="s">
        <v>51</v>
      </c>
      <c r="C5396" s="3" t="s">
        <v>43</v>
      </c>
      <c r="D5396" s="3" t="s">
        <v>44</v>
      </c>
      <c r="E5396" s="3">
        <v>1991</v>
      </c>
      <c r="F5396" s="4">
        <v>24501.141413928959</v>
      </c>
    </row>
    <row r="5397" spans="1:6" x14ac:dyDescent="0.15">
      <c r="A5397" s="2" t="s">
        <v>50</v>
      </c>
      <c r="B5397" s="2" t="s">
        <v>51</v>
      </c>
      <c r="C5397" s="3" t="s">
        <v>43</v>
      </c>
      <c r="D5397" s="3" t="s">
        <v>44</v>
      </c>
      <c r="E5397" s="3">
        <v>1992</v>
      </c>
      <c r="F5397" s="4">
        <v>24419.704530705923</v>
      </c>
    </row>
    <row r="5398" spans="1:6" x14ac:dyDescent="0.15">
      <c r="A5398" s="2" t="s">
        <v>50</v>
      </c>
      <c r="B5398" s="2" t="s">
        <v>51</v>
      </c>
      <c r="C5398" s="3" t="s">
        <v>43</v>
      </c>
      <c r="D5398" s="3" t="s">
        <v>44</v>
      </c>
      <c r="E5398" s="3">
        <v>1993</v>
      </c>
      <c r="F5398" s="4">
        <v>24975.201070152012</v>
      </c>
    </row>
    <row r="5399" spans="1:6" x14ac:dyDescent="0.15">
      <c r="A5399" s="2" t="s">
        <v>50</v>
      </c>
      <c r="B5399" s="2" t="s">
        <v>51</v>
      </c>
      <c r="C5399" s="3" t="s">
        <v>43</v>
      </c>
      <c r="D5399" s="3" t="s">
        <v>44</v>
      </c>
      <c r="E5399" s="3">
        <v>1994</v>
      </c>
      <c r="F5399" s="4">
        <v>25676.43291221646</v>
      </c>
    </row>
    <row r="5400" spans="1:6" x14ac:dyDescent="0.15">
      <c r="A5400" s="2" t="s">
        <v>50</v>
      </c>
      <c r="B5400" s="2" t="s">
        <v>51</v>
      </c>
      <c r="C5400" s="3" t="s">
        <v>43</v>
      </c>
      <c r="D5400" s="3" t="s">
        <v>44</v>
      </c>
      <c r="E5400" s="3">
        <v>1995</v>
      </c>
      <c r="F5400" s="4">
        <v>28092.93480115541</v>
      </c>
    </row>
    <row r="5401" spans="1:6" x14ac:dyDescent="0.15">
      <c r="A5401" s="2" t="s">
        <v>50</v>
      </c>
      <c r="B5401" s="2" t="s">
        <v>51</v>
      </c>
      <c r="C5401" s="3" t="s">
        <v>43</v>
      </c>
      <c r="D5401" s="3" t="s">
        <v>44</v>
      </c>
      <c r="E5401" s="3">
        <v>1996</v>
      </c>
      <c r="F5401" s="4">
        <v>29626.036743887489</v>
      </c>
    </row>
    <row r="5402" spans="1:6" x14ac:dyDescent="0.15">
      <c r="A5402" s="2" t="s">
        <v>50</v>
      </c>
      <c r="B5402" s="2" t="s">
        <v>51</v>
      </c>
      <c r="C5402" s="3" t="s">
        <v>43</v>
      </c>
      <c r="D5402" s="3" t="s">
        <v>44</v>
      </c>
      <c r="E5402" s="3">
        <v>1997</v>
      </c>
      <c r="F5402" s="4">
        <v>31468.501215276374</v>
      </c>
    </row>
    <row r="5403" spans="1:6" x14ac:dyDescent="0.15">
      <c r="A5403" s="2" t="s">
        <v>50</v>
      </c>
      <c r="B5403" s="2" t="s">
        <v>51</v>
      </c>
      <c r="C5403" s="3" t="s">
        <v>43</v>
      </c>
      <c r="D5403" s="3" t="s">
        <v>44</v>
      </c>
      <c r="E5403" s="3">
        <v>1998</v>
      </c>
      <c r="F5403" s="4">
        <v>32795.654207605701</v>
      </c>
    </row>
    <row r="5404" spans="1:6" x14ac:dyDescent="0.15">
      <c r="A5404" s="2" t="s">
        <v>50</v>
      </c>
      <c r="B5404" s="2" t="s">
        <v>51</v>
      </c>
      <c r="C5404" s="3" t="s">
        <v>43</v>
      </c>
      <c r="D5404" s="3" t="s">
        <v>44</v>
      </c>
      <c r="E5404" s="3">
        <v>1999</v>
      </c>
      <c r="F5404" s="4">
        <v>33990.732298639479</v>
      </c>
    </row>
    <row r="5405" spans="1:6" x14ac:dyDescent="0.15">
      <c r="A5405" s="2" t="s">
        <v>50</v>
      </c>
      <c r="B5405" s="2" t="s">
        <v>51</v>
      </c>
      <c r="C5405" s="3" t="s">
        <v>43</v>
      </c>
      <c r="D5405" s="3" t="s">
        <v>44</v>
      </c>
      <c r="E5405" s="3">
        <v>2000</v>
      </c>
      <c r="F5405" s="4">
        <v>35659.869339653007</v>
      </c>
    </row>
    <row r="5406" spans="1:6" x14ac:dyDescent="0.15">
      <c r="A5406" s="2" t="s">
        <v>50</v>
      </c>
      <c r="B5406" s="2" t="s">
        <v>51</v>
      </c>
      <c r="C5406" s="3" t="s">
        <v>43</v>
      </c>
      <c r="D5406" s="3" t="s">
        <v>44</v>
      </c>
      <c r="E5406" s="3">
        <v>2001</v>
      </c>
      <c r="F5406" s="4">
        <v>36314.665641301253</v>
      </c>
    </row>
    <row r="5407" spans="1:6" x14ac:dyDescent="0.15">
      <c r="A5407" s="2" t="s">
        <v>50</v>
      </c>
      <c r="B5407" s="2" t="s">
        <v>51</v>
      </c>
      <c r="C5407" s="3" t="s">
        <v>43</v>
      </c>
      <c r="D5407" s="3" t="s">
        <v>44</v>
      </c>
      <c r="E5407" s="3">
        <v>2002</v>
      </c>
      <c r="F5407" s="4">
        <v>36609.74508200361</v>
      </c>
    </row>
    <row r="5408" spans="1:6" x14ac:dyDescent="0.15">
      <c r="A5408" s="2" t="s">
        <v>50</v>
      </c>
      <c r="B5408" s="2" t="s">
        <v>51</v>
      </c>
      <c r="C5408" s="3" t="s">
        <v>43</v>
      </c>
      <c r="D5408" s="3" t="s">
        <v>44</v>
      </c>
      <c r="E5408" s="3">
        <v>2003</v>
      </c>
      <c r="F5408" s="4">
        <v>37482.615428050827</v>
      </c>
    </row>
    <row r="5409" spans="1:6" x14ac:dyDescent="0.15">
      <c r="A5409" s="2" t="s">
        <v>50</v>
      </c>
      <c r="B5409" s="2" t="s">
        <v>51</v>
      </c>
      <c r="C5409" s="3" t="s">
        <v>43</v>
      </c>
      <c r="D5409" s="3" t="s">
        <v>44</v>
      </c>
      <c r="E5409" s="3">
        <v>2004</v>
      </c>
      <c r="F5409" s="4">
        <v>38747.884200347362</v>
      </c>
    </row>
    <row r="5410" spans="1:6" x14ac:dyDescent="0.15">
      <c r="A5410" s="2" t="s">
        <v>50</v>
      </c>
      <c r="B5410" s="2" t="s">
        <v>51</v>
      </c>
      <c r="C5410" s="3" t="s">
        <v>43</v>
      </c>
      <c r="D5410" s="3" t="s">
        <v>44</v>
      </c>
      <c r="E5410" s="3">
        <v>2005</v>
      </c>
      <c r="F5410" s="4">
        <v>39307.607785130676</v>
      </c>
    </row>
    <row r="5411" spans="1:6" x14ac:dyDescent="0.15">
      <c r="A5411" s="2" t="s">
        <v>50</v>
      </c>
      <c r="B5411" s="2" t="s">
        <v>51</v>
      </c>
      <c r="C5411" s="3" t="s">
        <v>43</v>
      </c>
      <c r="D5411" s="3" t="s">
        <v>44</v>
      </c>
      <c r="E5411" s="3">
        <v>2006</v>
      </c>
      <c r="F5411" s="4">
        <v>40568.558681920877</v>
      </c>
    </row>
    <row r="5412" spans="1:6" x14ac:dyDescent="0.15">
      <c r="A5412" s="2" t="s">
        <v>50</v>
      </c>
      <c r="B5412" s="2" t="s">
        <v>51</v>
      </c>
      <c r="C5412" s="3" t="s">
        <v>43</v>
      </c>
      <c r="D5412" s="3" t="s">
        <v>44</v>
      </c>
      <c r="E5412" s="3">
        <v>2007</v>
      </c>
      <c r="F5412" s="4">
        <v>41128.644327713271</v>
      </c>
    </row>
    <row r="5413" spans="1:6" x14ac:dyDescent="0.15">
      <c r="A5413" s="2" t="s">
        <v>50</v>
      </c>
      <c r="B5413" s="2" t="s">
        <v>51</v>
      </c>
      <c r="C5413" s="3" t="s">
        <v>43</v>
      </c>
      <c r="D5413" s="3" t="s">
        <v>44</v>
      </c>
      <c r="E5413" s="3">
        <v>2008</v>
      </c>
      <c r="F5413" s="4">
        <v>41054.493808256506</v>
      </c>
    </row>
    <row r="5414" spans="1:6" x14ac:dyDescent="0.15">
      <c r="A5414" s="2" t="s">
        <v>50</v>
      </c>
      <c r="B5414" s="2" t="s">
        <v>51</v>
      </c>
      <c r="C5414" s="3" t="s">
        <v>43</v>
      </c>
      <c r="D5414" s="3" t="s">
        <v>44</v>
      </c>
      <c r="E5414" s="3">
        <v>2009</v>
      </c>
      <c r="F5414" s="4">
        <v>38589.462164819932</v>
      </c>
    </row>
    <row r="5415" spans="1:6" x14ac:dyDescent="0.15">
      <c r="A5415" s="2" t="s">
        <v>50</v>
      </c>
      <c r="B5415" s="2" t="s">
        <v>51</v>
      </c>
      <c r="C5415" s="3" t="s">
        <v>43</v>
      </c>
      <c r="D5415" s="3" t="s">
        <v>44</v>
      </c>
      <c r="E5415" s="3">
        <v>2010</v>
      </c>
      <c r="F5415" s="4">
        <v>40132.098256584708</v>
      </c>
    </row>
    <row r="5416" spans="1:6" x14ac:dyDescent="0.15">
      <c r="A5416" s="2" t="s">
        <v>50</v>
      </c>
      <c r="B5416" s="2" t="s">
        <v>51</v>
      </c>
      <c r="C5416" s="3" t="s">
        <v>43</v>
      </c>
      <c r="D5416" s="3" t="s">
        <v>44</v>
      </c>
      <c r="E5416" s="3">
        <v>2011</v>
      </c>
      <c r="F5416" s="4">
        <v>40022.01183629001</v>
      </c>
    </row>
    <row r="5417" spans="1:6" x14ac:dyDescent="0.15">
      <c r="A5417" s="2" t="s">
        <v>50</v>
      </c>
      <c r="B5417" s="2" t="s">
        <v>51</v>
      </c>
      <c r="C5417" s="3" t="s">
        <v>43</v>
      </c>
      <c r="D5417" s="3" t="s">
        <v>44</v>
      </c>
      <c r="E5417" s="3">
        <v>2012</v>
      </c>
      <c r="F5417" s="4">
        <v>40955.404446552697</v>
      </c>
    </row>
    <row r="5418" spans="1:6" x14ac:dyDescent="0.15">
      <c r="A5418" s="2" t="s">
        <v>50</v>
      </c>
      <c r="B5418" s="2" t="s">
        <v>51</v>
      </c>
      <c r="C5418" s="3" t="s">
        <v>43</v>
      </c>
      <c r="D5418" s="3" t="s">
        <v>44</v>
      </c>
      <c r="E5418" s="3">
        <v>2013</v>
      </c>
      <c r="F5418" s="4">
        <v>41636.79906650279</v>
      </c>
    </row>
    <row r="5419" spans="1:6" x14ac:dyDescent="0.15">
      <c r="A5419" s="2" t="s">
        <v>50</v>
      </c>
      <c r="B5419" s="2" t="s">
        <v>51</v>
      </c>
      <c r="C5419" s="3" t="s">
        <v>43</v>
      </c>
      <c r="D5419" s="3" t="s">
        <v>44</v>
      </c>
      <c r="E5419" s="3">
        <v>2014</v>
      </c>
      <c r="F5419" s="4">
        <v>42263.133968676208</v>
      </c>
    </row>
    <row r="5420" spans="1:6" x14ac:dyDescent="0.15">
      <c r="A5420" s="2" t="s">
        <v>50</v>
      </c>
      <c r="B5420" s="2" t="s">
        <v>51</v>
      </c>
      <c r="C5420" s="3" t="s">
        <v>43</v>
      </c>
      <c r="D5420" s="3" t="s">
        <v>44</v>
      </c>
      <c r="E5420" s="3">
        <v>2015</v>
      </c>
      <c r="F5420" s="4">
        <v>44231.829519479048</v>
      </c>
    </row>
    <row r="5421" spans="1:6" x14ac:dyDescent="0.15">
      <c r="A5421" s="2" t="s">
        <v>50</v>
      </c>
      <c r="B5421" s="2" t="s">
        <v>51</v>
      </c>
      <c r="C5421" s="3" t="s">
        <v>43</v>
      </c>
      <c r="D5421" s="3" t="s">
        <v>44</v>
      </c>
      <c r="E5421" s="3">
        <v>2016</v>
      </c>
      <c r="F5421" s="4">
        <v>44878.024422597475</v>
      </c>
    </row>
    <row r="5422" spans="1:6" x14ac:dyDescent="0.15">
      <c r="A5422" s="2" t="s">
        <v>50</v>
      </c>
      <c r="B5422" s="2" t="s">
        <v>51</v>
      </c>
      <c r="C5422" s="3" t="s">
        <v>43</v>
      </c>
      <c r="D5422" s="3" t="s">
        <v>44</v>
      </c>
      <c r="E5422" s="3">
        <v>2017</v>
      </c>
      <c r="F5422" s="4">
        <v>45525.346004098676</v>
      </c>
    </row>
    <row r="5423" spans="1:6" x14ac:dyDescent="0.15">
      <c r="A5423" s="2" t="s">
        <v>50</v>
      </c>
      <c r="B5423" s="2" t="s">
        <v>51</v>
      </c>
      <c r="C5423" s="3" t="s">
        <v>43</v>
      </c>
      <c r="D5423" s="3" t="s">
        <v>44</v>
      </c>
      <c r="E5423" s="3">
        <v>2018</v>
      </c>
      <c r="F5423" s="4">
        <v>45880.510682454733</v>
      </c>
    </row>
    <row r="5424" spans="1:6" x14ac:dyDescent="0.15">
      <c r="A5424" s="2" t="s">
        <v>50</v>
      </c>
      <c r="B5424" s="2" t="s">
        <v>51</v>
      </c>
      <c r="C5424" s="3" t="s">
        <v>43</v>
      </c>
      <c r="D5424" s="3" t="s">
        <v>44</v>
      </c>
      <c r="E5424" s="3">
        <v>2019</v>
      </c>
      <c r="F5424" s="4">
        <v>46186.632695086286</v>
      </c>
    </row>
    <row r="5425" spans="1:6" x14ac:dyDescent="0.15">
      <c r="A5425" s="2" t="s">
        <v>50</v>
      </c>
      <c r="B5425" s="2" t="s">
        <v>51</v>
      </c>
      <c r="C5425" s="3" t="s">
        <v>45</v>
      </c>
      <c r="D5425" s="3" t="s">
        <v>46</v>
      </c>
      <c r="E5425" s="3">
        <v>1950</v>
      </c>
      <c r="F5425" s="4">
        <v>15733.918174827444</v>
      </c>
    </row>
    <row r="5426" spans="1:6" x14ac:dyDescent="0.15">
      <c r="A5426" s="2" t="s">
        <v>50</v>
      </c>
      <c r="B5426" s="2" t="s">
        <v>51</v>
      </c>
      <c r="C5426" s="3" t="s">
        <v>45</v>
      </c>
      <c r="D5426" s="3" t="s">
        <v>46</v>
      </c>
      <c r="E5426" s="3">
        <v>1951</v>
      </c>
      <c r="F5426" s="4">
        <v>16560.23080341021</v>
      </c>
    </row>
    <row r="5427" spans="1:6" x14ac:dyDescent="0.15">
      <c r="A5427" s="2" t="s">
        <v>50</v>
      </c>
      <c r="B5427" s="2" t="s">
        <v>51</v>
      </c>
      <c r="C5427" s="3" t="s">
        <v>45</v>
      </c>
      <c r="D5427" s="3" t="s">
        <v>46</v>
      </c>
      <c r="E5427" s="3">
        <v>1952</v>
      </c>
      <c r="F5427" s="4">
        <v>16890.197165840542</v>
      </c>
    </row>
    <row r="5428" spans="1:6" x14ac:dyDescent="0.15">
      <c r="A5428" s="2" t="s">
        <v>50</v>
      </c>
      <c r="B5428" s="2" t="s">
        <v>51</v>
      </c>
      <c r="C5428" s="3" t="s">
        <v>45</v>
      </c>
      <c r="D5428" s="3" t="s">
        <v>46</v>
      </c>
      <c r="E5428" s="3">
        <v>1953</v>
      </c>
      <c r="F5428" s="4">
        <v>17429.46398351782</v>
      </c>
    </row>
    <row r="5429" spans="1:6" x14ac:dyDescent="0.15">
      <c r="A5429" s="2" t="s">
        <v>50</v>
      </c>
      <c r="B5429" s="2" t="s">
        <v>51</v>
      </c>
      <c r="C5429" s="3" t="s">
        <v>45</v>
      </c>
      <c r="D5429" s="3" t="s">
        <v>46</v>
      </c>
      <c r="E5429" s="3">
        <v>1954</v>
      </c>
      <c r="F5429" s="4">
        <v>17039.06944337035</v>
      </c>
    </row>
    <row r="5430" spans="1:6" x14ac:dyDescent="0.15">
      <c r="A5430" s="2" t="s">
        <v>50</v>
      </c>
      <c r="B5430" s="2" t="s">
        <v>51</v>
      </c>
      <c r="C5430" s="3" t="s">
        <v>45</v>
      </c>
      <c r="D5430" s="3" t="s">
        <v>46</v>
      </c>
      <c r="E5430" s="3">
        <v>1955</v>
      </c>
      <c r="F5430" s="4">
        <v>18016.987205865506</v>
      </c>
    </row>
    <row r="5431" spans="1:6" x14ac:dyDescent="0.15">
      <c r="A5431" s="2" t="s">
        <v>50</v>
      </c>
      <c r="B5431" s="2" t="s">
        <v>51</v>
      </c>
      <c r="C5431" s="3" t="s">
        <v>45</v>
      </c>
      <c r="D5431" s="3" t="s">
        <v>46</v>
      </c>
      <c r="E5431" s="3">
        <v>1956</v>
      </c>
      <c r="F5431" s="4">
        <v>18098.396817204994</v>
      </c>
    </row>
    <row r="5432" spans="1:6" x14ac:dyDescent="0.15">
      <c r="A5432" s="2" t="s">
        <v>50</v>
      </c>
      <c r="B5432" s="2" t="s">
        <v>51</v>
      </c>
      <c r="C5432" s="3" t="s">
        <v>45</v>
      </c>
      <c r="D5432" s="3" t="s">
        <v>46</v>
      </c>
      <c r="E5432" s="3">
        <v>1957</v>
      </c>
      <c r="F5432" s="4">
        <v>18164.218117019285</v>
      </c>
    </row>
    <row r="5433" spans="1:6" x14ac:dyDescent="0.15">
      <c r="A5433" s="2" t="s">
        <v>50</v>
      </c>
      <c r="B5433" s="2" t="s">
        <v>51</v>
      </c>
      <c r="C5433" s="3" t="s">
        <v>45</v>
      </c>
      <c r="D5433" s="3" t="s">
        <v>46</v>
      </c>
      <c r="E5433" s="3">
        <v>1958</v>
      </c>
      <c r="F5433" s="4">
        <v>17741.52835310547</v>
      </c>
    </row>
    <row r="5434" spans="1:6" x14ac:dyDescent="0.15">
      <c r="A5434" s="2" t="s">
        <v>50</v>
      </c>
      <c r="B5434" s="2" t="s">
        <v>51</v>
      </c>
      <c r="C5434" s="3" t="s">
        <v>45</v>
      </c>
      <c r="D5434" s="3" t="s">
        <v>46</v>
      </c>
      <c r="E5434" s="3">
        <v>1959</v>
      </c>
      <c r="F5434" s="4">
        <v>18713.42281588952</v>
      </c>
    </row>
    <row r="5435" spans="1:6" x14ac:dyDescent="0.15">
      <c r="A5435" s="2" t="s">
        <v>50</v>
      </c>
      <c r="B5435" s="2" t="s">
        <v>51</v>
      </c>
      <c r="C5435" s="3" t="s">
        <v>45</v>
      </c>
      <c r="D5435" s="3" t="s">
        <v>46</v>
      </c>
      <c r="E5435" s="3">
        <v>1960</v>
      </c>
      <c r="F5435" s="4">
        <v>18900.7482995768</v>
      </c>
    </row>
    <row r="5436" spans="1:6" x14ac:dyDescent="0.15">
      <c r="A5436" s="2" t="s">
        <v>50</v>
      </c>
      <c r="B5436" s="2" t="s">
        <v>51</v>
      </c>
      <c r="C5436" s="3" t="s">
        <v>45</v>
      </c>
      <c r="D5436" s="3" t="s">
        <v>46</v>
      </c>
      <c r="E5436" s="3">
        <v>1961</v>
      </c>
      <c r="F5436" s="4">
        <v>19068.181066674548</v>
      </c>
    </row>
    <row r="5437" spans="1:6" x14ac:dyDescent="0.15">
      <c r="A5437" s="2" t="s">
        <v>50</v>
      </c>
      <c r="B5437" s="2" t="s">
        <v>51</v>
      </c>
      <c r="C5437" s="3" t="s">
        <v>45</v>
      </c>
      <c r="D5437" s="3" t="s">
        <v>46</v>
      </c>
      <c r="E5437" s="3">
        <v>1962</v>
      </c>
      <c r="F5437" s="4">
        <v>19929.942622525516</v>
      </c>
    </row>
    <row r="5438" spans="1:6" x14ac:dyDescent="0.15">
      <c r="A5438" s="2" t="s">
        <v>50</v>
      </c>
      <c r="B5438" s="2" t="s">
        <v>51</v>
      </c>
      <c r="C5438" s="3" t="s">
        <v>45</v>
      </c>
      <c r="D5438" s="3" t="s">
        <v>46</v>
      </c>
      <c r="E5438" s="3">
        <v>1963</v>
      </c>
      <c r="F5438" s="4">
        <v>20496.012846995814</v>
      </c>
    </row>
    <row r="5439" spans="1:6" x14ac:dyDescent="0.15">
      <c r="A5439" s="2" t="s">
        <v>50</v>
      </c>
      <c r="B5439" s="2" t="s">
        <v>51</v>
      </c>
      <c r="C5439" s="3" t="s">
        <v>45</v>
      </c>
      <c r="D5439" s="3" t="s">
        <v>46</v>
      </c>
      <c r="E5439" s="3">
        <v>1964</v>
      </c>
      <c r="F5439" s="4">
        <v>21400.358562020672</v>
      </c>
    </row>
    <row r="5440" spans="1:6" x14ac:dyDescent="0.15">
      <c r="A5440" s="2" t="s">
        <v>50</v>
      </c>
      <c r="B5440" s="2" t="s">
        <v>51</v>
      </c>
      <c r="C5440" s="3" t="s">
        <v>45</v>
      </c>
      <c r="D5440" s="3" t="s">
        <v>46</v>
      </c>
      <c r="E5440" s="3">
        <v>1965</v>
      </c>
      <c r="F5440" s="4">
        <v>22554.895993143651</v>
      </c>
    </row>
    <row r="5441" spans="1:6" x14ac:dyDescent="0.15">
      <c r="A5441" s="2" t="s">
        <v>50</v>
      </c>
      <c r="B5441" s="2" t="s">
        <v>51</v>
      </c>
      <c r="C5441" s="3" t="s">
        <v>45</v>
      </c>
      <c r="D5441" s="3" t="s">
        <v>46</v>
      </c>
      <c r="E5441" s="3">
        <v>1966</v>
      </c>
      <c r="F5441" s="4">
        <v>23765.60642379272</v>
      </c>
    </row>
    <row r="5442" spans="1:6" x14ac:dyDescent="0.15">
      <c r="A5442" s="2" t="s">
        <v>50</v>
      </c>
      <c r="B5442" s="2" t="s">
        <v>51</v>
      </c>
      <c r="C5442" s="3" t="s">
        <v>45</v>
      </c>
      <c r="D5442" s="3" t="s">
        <v>46</v>
      </c>
      <c r="E5442" s="3">
        <v>1967</v>
      </c>
      <c r="F5442" s="4">
        <v>24127.708210106248</v>
      </c>
    </row>
    <row r="5443" spans="1:6" x14ac:dyDescent="0.15">
      <c r="A5443" s="2" t="s">
        <v>50</v>
      </c>
      <c r="B5443" s="2" t="s">
        <v>51</v>
      </c>
      <c r="C5443" s="3" t="s">
        <v>45</v>
      </c>
      <c r="D5443" s="3" t="s">
        <v>46</v>
      </c>
      <c r="E5443" s="3">
        <v>1968</v>
      </c>
      <c r="F5443" s="4">
        <v>25068.510298377762</v>
      </c>
    </row>
    <row r="5444" spans="1:6" x14ac:dyDescent="0.15">
      <c r="A5444" s="2" t="s">
        <v>50</v>
      </c>
      <c r="B5444" s="2" t="s">
        <v>51</v>
      </c>
      <c r="C5444" s="3" t="s">
        <v>45</v>
      </c>
      <c r="D5444" s="3" t="s">
        <v>46</v>
      </c>
      <c r="E5444" s="3">
        <v>1969</v>
      </c>
      <c r="F5444" s="4">
        <v>25626.912899659943</v>
      </c>
    </row>
    <row r="5445" spans="1:6" x14ac:dyDescent="0.15">
      <c r="A5445" s="2" t="s">
        <v>50</v>
      </c>
      <c r="B5445" s="2" t="s">
        <v>51</v>
      </c>
      <c r="C5445" s="3" t="s">
        <v>45</v>
      </c>
      <c r="D5445" s="3" t="s">
        <v>46</v>
      </c>
      <c r="E5445" s="3">
        <v>1970</v>
      </c>
      <c r="F5445" s="4">
        <v>25353.64323172146</v>
      </c>
    </row>
    <row r="5446" spans="1:6" x14ac:dyDescent="0.15">
      <c r="A5446" s="2" t="s">
        <v>50</v>
      </c>
      <c r="B5446" s="2" t="s">
        <v>51</v>
      </c>
      <c r="C5446" s="3" t="s">
        <v>45</v>
      </c>
      <c r="D5446" s="3" t="s">
        <v>46</v>
      </c>
      <c r="E5446" s="3">
        <v>1971</v>
      </c>
      <c r="F5446" s="4">
        <v>25966.945153122895</v>
      </c>
    </row>
    <row r="5447" spans="1:6" x14ac:dyDescent="0.15">
      <c r="A5447" s="2" t="s">
        <v>50</v>
      </c>
      <c r="B5447" s="2" t="s">
        <v>51</v>
      </c>
      <c r="C5447" s="3" t="s">
        <v>45</v>
      </c>
      <c r="D5447" s="3" t="s">
        <v>46</v>
      </c>
      <c r="E5447" s="3">
        <v>1972</v>
      </c>
      <c r="F5447" s="4">
        <v>27129.837162787819</v>
      </c>
    </row>
    <row r="5448" spans="1:6" x14ac:dyDescent="0.15">
      <c r="A5448" s="2" t="s">
        <v>50</v>
      </c>
      <c r="B5448" s="2" t="s">
        <v>51</v>
      </c>
      <c r="C5448" s="3" t="s">
        <v>45</v>
      </c>
      <c r="D5448" s="3" t="s">
        <v>46</v>
      </c>
      <c r="E5448" s="3">
        <v>1973</v>
      </c>
      <c r="F5448" s="4">
        <v>28446.589930512531</v>
      </c>
    </row>
    <row r="5449" spans="1:6" x14ac:dyDescent="0.15">
      <c r="A5449" s="2" t="s">
        <v>50</v>
      </c>
      <c r="B5449" s="2" t="s">
        <v>51</v>
      </c>
      <c r="C5449" s="3" t="s">
        <v>45</v>
      </c>
      <c r="D5449" s="3" t="s">
        <v>46</v>
      </c>
      <c r="E5449" s="3">
        <v>1974</v>
      </c>
      <c r="F5449" s="4">
        <v>27676.157881907595</v>
      </c>
    </row>
    <row r="5450" spans="1:6" x14ac:dyDescent="0.15">
      <c r="A5450" s="2" t="s">
        <v>50</v>
      </c>
      <c r="B5450" s="2" t="s">
        <v>51</v>
      </c>
      <c r="C5450" s="3" t="s">
        <v>45</v>
      </c>
      <c r="D5450" s="3" t="s">
        <v>46</v>
      </c>
      <c r="E5450" s="3">
        <v>1975</v>
      </c>
      <c r="F5450" s="4">
        <v>27293.371626766915</v>
      </c>
    </row>
    <row r="5451" spans="1:6" x14ac:dyDescent="0.15">
      <c r="A5451" s="2" t="s">
        <v>50</v>
      </c>
      <c r="B5451" s="2" t="s">
        <v>51</v>
      </c>
      <c r="C5451" s="3" t="s">
        <v>45</v>
      </c>
      <c r="D5451" s="3" t="s">
        <v>46</v>
      </c>
      <c r="E5451" s="3">
        <v>1976</v>
      </c>
      <c r="F5451" s="4">
        <v>28636.968033890495</v>
      </c>
    </row>
    <row r="5452" spans="1:6" x14ac:dyDescent="0.15">
      <c r="A5452" s="2" t="s">
        <v>50</v>
      </c>
      <c r="B5452" s="2" t="s">
        <v>51</v>
      </c>
      <c r="C5452" s="3" t="s">
        <v>45</v>
      </c>
      <c r="D5452" s="3" t="s">
        <v>46</v>
      </c>
      <c r="E5452" s="3">
        <v>1977</v>
      </c>
      <c r="F5452" s="4">
        <v>29661.018373383013</v>
      </c>
    </row>
    <row r="5453" spans="1:6" x14ac:dyDescent="0.15">
      <c r="A5453" s="2" t="s">
        <v>50</v>
      </c>
      <c r="B5453" s="2" t="s">
        <v>51</v>
      </c>
      <c r="C5453" s="3" t="s">
        <v>45</v>
      </c>
      <c r="D5453" s="3" t="s">
        <v>46</v>
      </c>
      <c r="E5453" s="3">
        <v>1978</v>
      </c>
      <c r="F5453" s="4">
        <v>31063.999181292533</v>
      </c>
    </row>
    <row r="5454" spans="1:6" x14ac:dyDescent="0.15">
      <c r="A5454" s="2" t="s">
        <v>50</v>
      </c>
      <c r="B5454" s="2" t="s">
        <v>51</v>
      </c>
      <c r="C5454" s="3" t="s">
        <v>45</v>
      </c>
      <c r="D5454" s="3" t="s">
        <v>46</v>
      </c>
      <c r="E5454" s="3">
        <v>1979</v>
      </c>
      <c r="F5454" s="4">
        <v>31637.714774881133</v>
      </c>
    </row>
    <row r="5455" spans="1:6" x14ac:dyDescent="0.15">
      <c r="A5455" s="2" t="s">
        <v>50</v>
      </c>
      <c r="B5455" s="2" t="s">
        <v>51</v>
      </c>
      <c r="C5455" s="3" t="s">
        <v>45</v>
      </c>
      <c r="D5455" s="3" t="s">
        <v>46</v>
      </c>
      <c r="E5455" s="3">
        <v>1980</v>
      </c>
      <c r="F5455" s="4">
        <v>30788.470693586147</v>
      </c>
    </row>
    <row r="5456" spans="1:6" x14ac:dyDescent="0.15">
      <c r="A5456" s="2" t="s">
        <v>50</v>
      </c>
      <c r="B5456" s="2" t="s">
        <v>51</v>
      </c>
      <c r="C5456" s="3" t="s">
        <v>45</v>
      </c>
      <c r="D5456" s="3" t="s">
        <v>46</v>
      </c>
      <c r="E5456" s="3">
        <v>1981</v>
      </c>
      <c r="F5456" s="4">
        <v>31356.350832045329</v>
      </c>
    </row>
    <row r="5457" spans="1:6" x14ac:dyDescent="0.15">
      <c r="A5457" s="2" t="s">
        <v>50</v>
      </c>
      <c r="B5457" s="2" t="s">
        <v>51</v>
      </c>
      <c r="C5457" s="3" t="s">
        <v>45</v>
      </c>
      <c r="D5457" s="3" t="s">
        <v>46</v>
      </c>
      <c r="E5457" s="3">
        <v>1982</v>
      </c>
      <c r="F5457" s="4">
        <v>30491.000661170048</v>
      </c>
    </row>
    <row r="5458" spans="1:6" x14ac:dyDescent="0.15">
      <c r="A5458" s="2" t="s">
        <v>50</v>
      </c>
      <c r="B5458" s="2" t="s">
        <v>51</v>
      </c>
      <c r="C5458" s="3" t="s">
        <v>45</v>
      </c>
      <c r="D5458" s="3" t="s">
        <v>46</v>
      </c>
      <c r="E5458" s="3">
        <v>1983</v>
      </c>
      <c r="F5458" s="4">
        <v>31756.36970717286</v>
      </c>
    </row>
    <row r="5459" spans="1:6" x14ac:dyDescent="0.15">
      <c r="A5459" s="2" t="s">
        <v>50</v>
      </c>
      <c r="B5459" s="2" t="s">
        <v>51</v>
      </c>
      <c r="C5459" s="3" t="s">
        <v>45</v>
      </c>
      <c r="D5459" s="3" t="s">
        <v>46</v>
      </c>
      <c r="E5459" s="3">
        <v>1984</v>
      </c>
      <c r="F5459" s="4">
        <v>34003.111364977201</v>
      </c>
    </row>
    <row r="5460" spans="1:6" x14ac:dyDescent="0.15">
      <c r="A5460" s="2" t="s">
        <v>50</v>
      </c>
      <c r="B5460" s="2" t="s">
        <v>51</v>
      </c>
      <c r="C5460" s="3" t="s">
        <v>45</v>
      </c>
      <c r="D5460" s="3" t="s">
        <v>46</v>
      </c>
      <c r="E5460" s="3">
        <v>1985</v>
      </c>
      <c r="F5460" s="4">
        <v>35122.457989314549</v>
      </c>
    </row>
    <row r="5461" spans="1:6" x14ac:dyDescent="0.15">
      <c r="A5461" s="2" t="s">
        <v>50</v>
      </c>
      <c r="B5461" s="2" t="s">
        <v>51</v>
      </c>
      <c r="C5461" s="3" t="s">
        <v>45</v>
      </c>
      <c r="D5461" s="3" t="s">
        <v>46</v>
      </c>
      <c r="E5461" s="3">
        <v>1986</v>
      </c>
      <c r="F5461" s="4">
        <v>35925.32092226782</v>
      </c>
    </row>
    <row r="5462" spans="1:6" x14ac:dyDescent="0.15">
      <c r="A5462" s="2" t="s">
        <v>50</v>
      </c>
      <c r="B5462" s="2" t="s">
        <v>51</v>
      </c>
      <c r="C5462" s="3" t="s">
        <v>45</v>
      </c>
      <c r="D5462" s="3" t="s">
        <v>46</v>
      </c>
      <c r="E5462" s="3">
        <v>1987</v>
      </c>
      <c r="F5462" s="4">
        <v>36705.523886120718</v>
      </c>
    </row>
    <row r="5463" spans="1:6" x14ac:dyDescent="0.15">
      <c r="A5463" s="2" t="s">
        <v>50</v>
      </c>
      <c r="B5463" s="2" t="s">
        <v>51</v>
      </c>
      <c r="C5463" s="3" t="s">
        <v>45</v>
      </c>
      <c r="D5463" s="3" t="s">
        <v>46</v>
      </c>
      <c r="E5463" s="3">
        <v>1988</v>
      </c>
      <c r="F5463" s="4">
        <v>37861.156495701558</v>
      </c>
    </row>
    <row r="5464" spans="1:6" x14ac:dyDescent="0.15">
      <c r="A5464" s="2" t="s">
        <v>50</v>
      </c>
      <c r="B5464" s="2" t="s">
        <v>51</v>
      </c>
      <c r="C5464" s="3" t="s">
        <v>45</v>
      </c>
      <c r="D5464" s="3" t="s">
        <v>46</v>
      </c>
      <c r="E5464" s="3">
        <v>1989</v>
      </c>
      <c r="F5464" s="4">
        <v>38857.742394703666</v>
      </c>
    </row>
    <row r="5465" spans="1:6" x14ac:dyDescent="0.15">
      <c r="A5465" s="2" t="s">
        <v>50</v>
      </c>
      <c r="B5465" s="2" t="s">
        <v>51</v>
      </c>
      <c r="C5465" s="3" t="s">
        <v>45</v>
      </c>
      <c r="D5465" s="3" t="s">
        <v>46</v>
      </c>
      <c r="E5465" s="3">
        <v>1990</v>
      </c>
      <c r="F5465" s="4">
        <v>39059.427775015145</v>
      </c>
    </row>
    <row r="5466" spans="1:6" x14ac:dyDescent="0.15">
      <c r="A5466" s="2" t="s">
        <v>50</v>
      </c>
      <c r="B5466" s="2" t="s">
        <v>51</v>
      </c>
      <c r="C5466" s="3" t="s">
        <v>45</v>
      </c>
      <c r="D5466" s="3" t="s">
        <v>46</v>
      </c>
      <c r="E5466" s="3">
        <v>1991</v>
      </c>
      <c r="F5466" s="4">
        <v>38626.507954349065</v>
      </c>
    </row>
    <row r="5467" spans="1:6" x14ac:dyDescent="0.15">
      <c r="A5467" s="2" t="s">
        <v>50</v>
      </c>
      <c r="B5467" s="2" t="s">
        <v>51</v>
      </c>
      <c r="C5467" s="3" t="s">
        <v>45</v>
      </c>
      <c r="D5467" s="3" t="s">
        <v>46</v>
      </c>
      <c r="E5467" s="3">
        <v>1992</v>
      </c>
      <c r="F5467" s="4">
        <v>39649.00461169763</v>
      </c>
    </row>
    <row r="5468" spans="1:6" x14ac:dyDescent="0.15">
      <c r="A5468" s="2" t="s">
        <v>50</v>
      </c>
      <c r="B5468" s="2" t="s">
        <v>51</v>
      </c>
      <c r="C5468" s="3" t="s">
        <v>45</v>
      </c>
      <c r="D5468" s="3" t="s">
        <v>46</v>
      </c>
      <c r="E5468" s="3">
        <v>1993</v>
      </c>
      <c r="F5468" s="4">
        <v>40479.049898288315</v>
      </c>
    </row>
    <row r="5469" spans="1:6" x14ac:dyDescent="0.15">
      <c r="A5469" s="2" t="s">
        <v>50</v>
      </c>
      <c r="B5469" s="2" t="s">
        <v>51</v>
      </c>
      <c r="C5469" s="3" t="s">
        <v>45</v>
      </c>
      <c r="D5469" s="3" t="s">
        <v>46</v>
      </c>
      <c r="E5469" s="3">
        <v>1994</v>
      </c>
      <c r="F5469" s="4">
        <v>41818.952045963058</v>
      </c>
    </row>
    <row r="5470" spans="1:6" x14ac:dyDescent="0.15">
      <c r="A5470" s="2" t="s">
        <v>50</v>
      </c>
      <c r="B5470" s="2" t="s">
        <v>51</v>
      </c>
      <c r="C5470" s="3" t="s">
        <v>45</v>
      </c>
      <c r="D5470" s="3" t="s">
        <v>46</v>
      </c>
      <c r="E5470" s="3">
        <v>1995</v>
      </c>
      <c r="F5470" s="4">
        <v>42499.739170601926</v>
      </c>
    </row>
    <row r="5471" spans="1:6" x14ac:dyDescent="0.15">
      <c r="A5471" s="2" t="s">
        <v>50</v>
      </c>
      <c r="B5471" s="2" t="s">
        <v>51</v>
      </c>
      <c r="C5471" s="3" t="s">
        <v>45</v>
      </c>
      <c r="D5471" s="3" t="s">
        <v>46</v>
      </c>
      <c r="E5471" s="3">
        <v>1996</v>
      </c>
      <c r="F5471" s="4">
        <v>43719.368956125341</v>
      </c>
    </row>
    <row r="5472" spans="1:6" x14ac:dyDescent="0.15">
      <c r="A5472" s="2" t="s">
        <v>50</v>
      </c>
      <c r="B5472" s="2" t="s">
        <v>51</v>
      </c>
      <c r="C5472" s="3" t="s">
        <v>45</v>
      </c>
      <c r="D5472" s="3" t="s">
        <v>46</v>
      </c>
      <c r="E5472" s="3">
        <v>1997</v>
      </c>
      <c r="F5472" s="4">
        <v>45308.07590866759</v>
      </c>
    </row>
    <row r="5473" spans="1:6" x14ac:dyDescent="0.15">
      <c r="A5473" s="2" t="s">
        <v>50</v>
      </c>
      <c r="B5473" s="2" t="s">
        <v>51</v>
      </c>
      <c r="C5473" s="3" t="s">
        <v>45</v>
      </c>
      <c r="D5473" s="3" t="s">
        <v>46</v>
      </c>
      <c r="E5473" s="3">
        <v>1998</v>
      </c>
      <c r="F5473" s="4">
        <v>47051.944534804017</v>
      </c>
    </row>
    <row r="5474" spans="1:6" x14ac:dyDescent="0.15">
      <c r="A5474" s="2" t="s">
        <v>50</v>
      </c>
      <c r="B5474" s="2" t="s">
        <v>51</v>
      </c>
      <c r="C5474" s="3" t="s">
        <v>45</v>
      </c>
      <c r="D5474" s="3" t="s">
        <v>46</v>
      </c>
      <c r="E5474" s="3">
        <v>1999</v>
      </c>
      <c r="F5474" s="4">
        <v>48715.886283933323</v>
      </c>
    </row>
    <row r="5475" spans="1:6" x14ac:dyDescent="0.15">
      <c r="A5475" s="2" t="s">
        <v>50</v>
      </c>
      <c r="B5475" s="2" t="s">
        <v>51</v>
      </c>
      <c r="C5475" s="3" t="s">
        <v>45</v>
      </c>
      <c r="D5475" s="3" t="s">
        <v>46</v>
      </c>
      <c r="E5475" s="3">
        <v>2000</v>
      </c>
      <c r="F5475" s="4">
        <v>50088.869650411725</v>
      </c>
    </row>
    <row r="5476" spans="1:6" x14ac:dyDescent="0.15">
      <c r="A5476" s="2" t="s">
        <v>50</v>
      </c>
      <c r="B5476" s="2" t="s">
        <v>51</v>
      </c>
      <c r="C5476" s="3" t="s">
        <v>45</v>
      </c>
      <c r="D5476" s="3" t="s">
        <v>46</v>
      </c>
      <c r="E5476" s="3">
        <v>2001</v>
      </c>
      <c r="F5476" s="4">
        <v>50100.332213789938</v>
      </c>
    </row>
    <row r="5477" spans="1:6" x14ac:dyDescent="0.15">
      <c r="A5477" s="2" t="s">
        <v>50</v>
      </c>
      <c r="B5477" s="2" t="s">
        <v>51</v>
      </c>
      <c r="C5477" s="3" t="s">
        <v>45</v>
      </c>
      <c r="D5477" s="3" t="s">
        <v>46</v>
      </c>
      <c r="E5477" s="3">
        <v>2002</v>
      </c>
      <c r="F5477" s="4">
        <v>50485.061371525539</v>
      </c>
    </row>
    <row r="5478" spans="1:6" x14ac:dyDescent="0.15">
      <c r="A5478" s="2" t="s">
        <v>50</v>
      </c>
      <c r="B5478" s="2" t="s">
        <v>51</v>
      </c>
      <c r="C5478" s="3" t="s">
        <v>45</v>
      </c>
      <c r="D5478" s="3" t="s">
        <v>46</v>
      </c>
      <c r="E5478" s="3">
        <v>2003</v>
      </c>
      <c r="F5478" s="4">
        <v>51433.425096751707</v>
      </c>
    </row>
    <row r="5479" spans="1:6" x14ac:dyDescent="0.15">
      <c r="A5479" s="2" t="s">
        <v>50</v>
      </c>
      <c r="B5479" s="2" t="s">
        <v>51</v>
      </c>
      <c r="C5479" s="3" t="s">
        <v>45</v>
      </c>
      <c r="D5479" s="3" t="s">
        <v>46</v>
      </c>
      <c r="E5479" s="3">
        <v>2004</v>
      </c>
      <c r="F5479" s="4">
        <v>52963.72599611531</v>
      </c>
    </row>
    <row r="5480" spans="1:6" x14ac:dyDescent="0.15">
      <c r="A5480" s="2" t="s">
        <v>50</v>
      </c>
      <c r="B5480" s="2" t="s">
        <v>51</v>
      </c>
      <c r="C5480" s="3" t="s">
        <v>45</v>
      </c>
      <c r="D5480" s="3" t="s">
        <v>46</v>
      </c>
      <c r="E5480" s="3">
        <v>2005</v>
      </c>
      <c r="F5480" s="4">
        <v>54210.992458068002</v>
      </c>
    </row>
    <row r="5481" spans="1:6" x14ac:dyDescent="0.15">
      <c r="A5481" s="2" t="s">
        <v>50</v>
      </c>
      <c r="B5481" s="2" t="s">
        <v>51</v>
      </c>
      <c r="C5481" s="3" t="s">
        <v>45</v>
      </c>
      <c r="D5481" s="3" t="s">
        <v>46</v>
      </c>
      <c r="E5481" s="3">
        <v>2006</v>
      </c>
      <c r="F5481" s="4">
        <v>55241.392241655703</v>
      </c>
    </row>
    <row r="5482" spans="1:6" x14ac:dyDescent="0.15">
      <c r="A5482" s="2" t="s">
        <v>50</v>
      </c>
      <c r="B5482" s="2" t="s">
        <v>51</v>
      </c>
      <c r="C5482" s="3" t="s">
        <v>45</v>
      </c>
      <c r="D5482" s="3" t="s">
        <v>46</v>
      </c>
      <c r="E5482" s="3">
        <v>2007</v>
      </c>
      <c r="F5482" s="4">
        <v>55708.23830758252</v>
      </c>
    </row>
    <row r="5483" spans="1:6" x14ac:dyDescent="0.15">
      <c r="A5483" s="2" t="s">
        <v>50</v>
      </c>
      <c r="B5483" s="2" t="s">
        <v>51</v>
      </c>
      <c r="C5483" s="3" t="s">
        <v>45</v>
      </c>
      <c r="D5483" s="3" t="s">
        <v>46</v>
      </c>
      <c r="E5483" s="3">
        <v>2008</v>
      </c>
      <c r="F5483" s="4">
        <v>54420.689412202635</v>
      </c>
    </row>
    <row r="5484" spans="1:6" x14ac:dyDescent="0.15">
      <c r="A5484" s="2" t="s">
        <v>50</v>
      </c>
      <c r="B5484" s="2" t="s">
        <v>51</v>
      </c>
      <c r="C5484" s="3" t="s">
        <v>45</v>
      </c>
      <c r="D5484" s="3" t="s">
        <v>46</v>
      </c>
      <c r="E5484" s="3">
        <v>2009</v>
      </c>
      <c r="F5484" s="4">
        <v>52803.468612970959</v>
      </c>
    </row>
    <row r="5485" spans="1:6" x14ac:dyDescent="0.15">
      <c r="A5485" s="2" t="s">
        <v>50</v>
      </c>
      <c r="B5485" s="2" t="s">
        <v>51</v>
      </c>
      <c r="C5485" s="3" t="s">
        <v>45</v>
      </c>
      <c r="D5485" s="3" t="s">
        <v>46</v>
      </c>
      <c r="E5485" s="3">
        <v>2010</v>
      </c>
      <c r="F5485" s="4">
        <v>53666.071785845503</v>
      </c>
    </row>
    <row r="5486" spans="1:6" x14ac:dyDescent="0.15">
      <c r="A5486" s="2" t="s">
        <v>50</v>
      </c>
      <c r="B5486" s="2" t="s">
        <v>51</v>
      </c>
      <c r="C5486" s="3" t="s">
        <v>45</v>
      </c>
      <c r="D5486" s="3" t="s">
        <v>46</v>
      </c>
      <c r="E5486" s="3">
        <v>2011</v>
      </c>
      <c r="F5486" s="4">
        <v>54003.355312988795</v>
      </c>
    </row>
    <row r="5487" spans="1:6" x14ac:dyDescent="0.15">
      <c r="A5487" s="2" t="s">
        <v>50</v>
      </c>
      <c r="B5487" s="2" t="s">
        <v>51</v>
      </c>
      <c r="C5487" s="3" t="s">
        <v>45</v>
      </c>
      <c r="D5487" s="3" t="s">
        <v>46</v>
      </c>
      <c r="E5487" s="3">
        <v>2012</v>
      </c>
      <c r="F5487" s="4">
        <v>55012.610737508869</v>
      </c>
    </row>
    <row r="5488" spans="1:6" x14ac:dyDescent="0.15">
      <c r="A5488" s="2" t="s">
        <v>50</v>
      </c>
      <c r="B5488" s="2" t="s">
        <v>51</v>
      </c>
      <c r="C5488" s="3" t="s">
        <v>45</v>
      </c>
      <c r="D5488" s="3" t="s">
        <v>46</v>
      </c>
      <c r="E5488" s="3">
        <v>2013</v>
      </c>
      <c r="F5488" s="4">
        <v>55906.839197599598</v>
      </c>
    </row>
    <row r="5489" spans="1:6" x14ac:dyDescent="0.15">
      <c r="A5489" s="2" t="s">
        <v>50</v>
      </c>
      <c r="B5489" s="2" t="s">
        <v>51</v>
      </c>
      <c r="C5489" s="3" t="s">
        <v>45</v>
      </c>
      <c r="D5489" s="3" t="s">
        <v>46</v>
      </c>
      <c r="E5489" s="3">
        <v>2014</v>
      </c>
      <c r="F5489" s="4">
        <v>57116.945975765768</v>
      </c>
    </row>
    <row r="5490" spans="1:6" x14ac:dyDescent="0.15">
      <c r="A5490" s="2" t="s">
        <v>50</v>
      </c>
      <c r="B5490" s="2" t="s">
        <v>51</v>
      </c>
      <c r="C5490" s="3" t="s">
        <v>45</v>
      </c>
      <c r="D5490" s="3" t="s">
        <v>46</v>
      </c>
      <c r="E5490" s="3">
        <v>2015</v>
      </c>
      <c r="F5490" s="4">
        <v>58916.796214739479</v>
      </c>
    </row>
    <row r="5491" spans="1:6" x14ac:dyDescent="0.15">
      <c r="A5491" s="2" t="s">
        <v>50</v>
      </c>
      <c r="B5491" s="2" t="s">
        <v>51</v>
      </c>
      <c r="C5491" s="3" t="s">
        <v>45</v>
      </c>
      <c r="D5491" s="3" t="s">
        <v>46</v>
      </c>
      <c r="E5491" s="3">
        <v>2016</v>
      </c>
      <c r="F5491" s="4">
        <v>59703.70600378474</v>
      </c>
    </row>
    <row r="5492" spans="1:6" x14ac:dyDescent="0.15">
      <c r="A5492" s="2" t="s">
        <v>50</v>
      </c>
      <c r="B5492" s="2" t="s">
        <v>51</v>
      </c>
      <c r="C5492" s="3" t="s">
        <v>45</v>
      </c>
      <c r="D5492" s="3" t="s">
        <v>46</v>
      </c>
      <c r="E5492" s="3">
        <v>2017</v>
      </c>
      <c r="F5492" s="4">
        <v>60768.010912206541</v>
      </c>
    </row>
    <row r="5493" spans="1:6" x14ac:dyDescent="0.15">
      <c r="A5493" s="2" t="s">
        <v>50</v>
      </c>
      <c r="B5493" s="2" t="s">
        <v>51</v>
      </c>
      <c r="C5493" s="3" t="s">
        <v>45</v>
      </c>
      <c r="D5493" s="3" t="s">
        <v>46</v>
      </c>
      <c r="E5493" s="3">
        <v>2018</v>
      </c>
      <c r="F5493" s="4">
        <v>62273.53283902524</v>
      </c>
    </row>
    <row r="5494" spans="1:6" x14ac:dyDescent="0.15">
      <c r="A5494" s="2" t="s">
        <v>50</v>
      </c>
      <c r="B5494" s="2" t="s">
        <v>51</v>
      </c>
      <c r="C5494" s="3" t="s">
        <v>45</v>
      </c>
      <c r="D5494" s="3" t="s">
        <v>46</v>
      </c>
      <c r="E5494" s="3">
        <v>2019</v>
      </c>
      <c r="F5494" s="4">
        <v>63393.284796750304</v>
      </c>
    </row>
    <row r="5495" spans="1:6" x14ac:dyDescent="0.15">
      <c r="A5495" s="2" t="s">
        <v>52</v>
      </c>
      <c r="B5495" s="2" t="s">
        <v>51</v>
      </c>
      <c r="C5495" s="3" t="s">
        <v>7</v>
      </c>
      <c r="D5495" s="3" t="s">
        <v>8</v>
      </c>
      <c r="E5495" s="3">
        <v>1950</v>
      </c>
      <c r="F5495" s="4">
        <v>6.5929558946967148</v>
      </c>
    </row>
    <row r="5496" spans="1:6" x14ac:dyDescent="0.15">
      <c r="A5496" s="2" t="s">
        <v>52</v>
      </c>
      <c r="B5496" s="2" t="s">
        <v>51</v>
      </c>
      <c r="C5496" s="3" t="s">
        <v>7</v>
      </c>
      <c r="D5496" s="3" t="s">
        <v>8</v>
      </c>
      <c r="E5496" s="3">
        <v>1951</v>
      </c>
      <c r="F5496" s="4">
        <v>6.7174925364309068</v>
      </c>
    </row>
    <row r="5497" spans="1:6" x14ac:dyDescent="0.15">
      <c r="A5497" s="2" t="s">
        <v>52</v>
      </c>
      <c r="B5497" s="2" t="s">
        <v>51</v>
      </c>
      <c r="C5497" s="3" t="s">
        <v>7</v>
      </c>
      <c r="D5497" s="3" t="s">
        <v>8</v>
      </c>
      <c r="E5497" s="3">
        <v>1952</v>
      </c>
      <c r="F5497" s="4">
        <v>7.2110649811768504</v>
      </c>
    </row>
    <row r="5498" spans="1:6" x14ac:dyDescent="0.15">
      <c r="A5498" s="2" t="s">
        <v>52</v>
      </c>
      <c r="B5498" s="2" t="s">
        <v>51</v>
      </c>
      <c r="C5498" s="3" t="s">
        <v>7</v>
      </c>
      <c r="D5498" s="3" t="s">
        <v>8</v>
      </c>
      <c r="E5498" s="3">
        <v>1953</v>
      </c>
      <c r="F5498" s="4">
        <v>7.6601300925591644</v>
      </c>
    </row>
    <row r="5499" spans="1:6" x14ac:dyDescent="0.15">
      <c r="A5499" s="2" t="s">
        <v>52</v>
      </c>
      <c r="B5499" s="2" t="s">
        <v>51</v>
      </c>
      <c r="C5499" s="3" t="s">
        <v>7</v>
      </c>
      <c r="D5499" s="3" t="s">
        <v>8</v>
      </c>
      <c r="E5499" s="3">
        <v>1954</v>
      </c>
      <c r="F5499" s="4">
        <v>7.9464655358531529</v>
      </c>
    </row>
    <row r="5500" spans="1:6" x14ac:dyDescent="0.15">
      <c r="A5500" s="2" t="s">
        <v>52</v>
      </c>
      <c r="B5500" s="2" t="s">
        <v>51</v>
      </c>
      <c r="C5500" s="3" t="s">
        <v>7</v>
      </c>
      <c r="D5500" s="3" t="s">
        <v>8</v>
      </c>
      <c r="E5500" s="3">
        <v>1955</v>
      </c>
      <c r="F5500" s="4">
        <v>8.3217378150253811</v>
      </c>
    </row>
    <row r="5501" spans="1:6" x14ac:dyDescent="0.15">
      <c r="A5501" s="2" t="s">
        <v>52</v>
      </c>
      <c r="B5501" s="2" t="s">
        <v>51</v>
      </c>
      <c r="C5501" s="3" t="s">
        <v>7</v>
      </c>
      <c r="D5501" s="3" t="s">
        <v>8</v>
      </c>
      <c r="E5501" s="3">
        <v>1956</v>
      </c>
      <c r="F5501" s="4">
        <v>8.741979407524477</v>
      </c>
    </row>
    <row r="5502" spans="1:6" x14ac:dyDescent="0.15">
      <c r="A5502" s="2" t="s">
        <v>52</v>
      </c>
      <c r="B5502" s="2" t="s">
        <v>51</v>
      </c>
      <c r="C5502" s="3" t="s">
        <v>7</v>
      </c>
      <c r="D5502" s="3" t="s">
        <v>8</v>
      </c>
      <c r="E5502" s="3">
        <v>1957</v>
      </c>
      <c r="F5502" s="4">
        <v>9.0006694957044502</v>
      </c>
    </row>
    <row r="5503" spans="1:6" x14ac:dyDescent="0.15">
      <c r="A5503" s="2" t="s">
        <v>52</v>
      </c>
      <c r="B5503" s="2" t="s">
        <v>51</v>
      </c>
      <c r="C5503" s="3" t="s">
        <v>7</v>
      </c>
      <c r="D5503" s="3" t="s">
        <v>8</v>
      </c>
      <c r="E5503" s="3">
        <v>1958</v>
      </c>
      <c r="F5503" s="4">
        <v>9.3603232815419641</v>
      </c>
    </row>
    <row r="5504" spans="1:6" x14ac:dyDescent="0.15">
      <c r="A5504" s="2" t="s">
        <v>52</v>
      </c>
      <c r="B5504" s="2" t="s">
        <v>51</v>
      </c>
      <c r="C5504" s="3" t="s">
        <v>7</v>
      </c>
      <c r="D5504" s="3" t="s">
        <v>8</v>
      </c>
      <c r="E5504" s="3">
        <v>1959</v>
      </c>
      <c r="F5504" s="4">
        <v>9.5937529833089243</v>
      </c>
    </row>
    <row r="5505" spans="1:6" x14ac:dyDescent="0.15">
      <c r="A5505" s="2" t="s">
        <v>52</v>
      </c>
      <c r="B5505" s="2" t="s">
        <v>51</v>
      </c>
      <c r="C5505" s="3" t="s">
        <v>7</v>
      </c>
      <c r="D5505" s="3" t="s">
        <v>8</v>
      </c>
      <c r="E5505" s="3">
        <v>1960</v>
      </c>
      <c r="F5505" s="4">
        <v>10.122476470437279</v>
      </c>
    </row>
    <row r="5506" spans="1:6" x14ac:dyDescent="0.15">
      <c r="A5506" s="2" t="s">
        <v>52</v>
      </c>
      <c r="B5506" s="2" t="s">
        <v>51</v>
      </c>
      <c r="C5506" s="3" t="s">
        <v>7</v>
      </c>
      <c r="D5506" s="3" t="s">
        <v>8</v>
      </c>
      <c r="E5506" s="3">
        <v>1961</v>
      </c>
      <c r="F5506" s="4">
        <v>10.718760789548622</v>
      </c>
    </row>
    <row r="5507" spans="1:6" x14ac:dyDescent="0.15">
      <c r="A5507" s="2" t="s">
        <v>52</v>
      </c>
      <c r="B5507" s="2" t="s">
        <v>51</v>
      </c>
      <c r="C5507" s="3" t="s">
        <v>7</v>
      </c>
      <c r="D5507" s="3" t="s">
        <v>8</v>
      </c>
      <c r="E5507" s="3">
        <v>1962</v>
      </c>
      <c r="F5507" s="4">
        <v>11.163206811205496</v>
      </c>
    </row>
    <row r="5508" spans="1:6" x14ac:dyDescent="0.15">
      <c r="A5508" s="2" t="s">
        <v>52</v>
      </c>
      <c r="B5508" s="2" t="s">
        <v>51</v>
      </c>
      <c r="C5508" s="3" t="s">
        <v>7</v>
      </c>
      <c r="D5508" s="3" t="s">
        <v>8</v>
      </c>
      <c r="E5508" s="3">
        <v>1963</v>
      </c>
      <c r="F5508" s="4">
        <v>11.824627982032673</v>
      </c>
    </row>
    <row r="5509" spans="1:6" x14ac:dyDescent="0.15">
      <c r="A5509" s="2" t="s">
        <v>52</v>
      </c>
      <c r="B5509" s="2" t="s">
        <v>51</v>
      </c>
      <c r="C5509" s="3" t="s">
        <v>7</v>
      </c>
      <c r="D5509" s="3" t="s">
        <v>8</v>
      </c>
      <c r="E5509" s="3">
        <v>1964</v>
      </c>
      <c r="F5509" s="4">
        <v>12.509523871281262</v>
      </c>
    </row>
    <row r="5510" spans="1:6" x14ac:dyDescent="0.15">
      <c r="A5510" s="2" t="s">
        <v>52</v>
      </c>
      <c r="B5510" s="2" t="s">
        <v>51</v>
      </c>
      <c r="C5510" s="3" t="s">
        <v>7</v>
      </c>
      <c r="D5510" s="3" t="s">
        <v>8</v>
      </c>
      <c r="E5510" s="3">
        <v>1965</v>
      </c>
      <c r="F5510" s="4">
        <v>13.106629784759399</v>
      </c>
    </row>
    <row r="5511" spans="1:6" x14ac:dyDescent="0.15">
      <c r="A5511" s="2" t="s">
        <v>52</v>
      </c>
      <c r="B5511" s="2" t="s">
        <v>51</v>
      </c>
      <c r="C5511" s="3" t="s">
        <v>7</v>
      </c>
      <c r="D5511" s="3" t="s">
        <v>8</v>
      </c>
      <c r="E5511" s="3">
        <v>1966</v>
      </c>
      <c r="F5511" s="4">
        <v>13.966750813096525</v>
      </c>
    </row>
    <row r="5512" spans="1:6" x14ac:dyDescent="0.15">
      <c r="A5512" s="2" t="s">
        <v>52</v>
      </c>
      <c r="B5512" s="2" t="s">
        <v>51</v>
      </c>
      <c r="C5512" s="3" t="s">
        <v>7</v>
      </c>
      <c r="D5512" s="3" t="s">
        <v>8</v>
      </c>
      <c r="E5512" s="3">
        <v>1967</v>
      </c>
      <c r="F5512" s="4">
        <v>14.744545877414598</v>
      </c>
    </row>
    <row r="5513" spans="1:6" x14ac:dyDescent="0.15">
      <c r="A5513" s="2" t="s">
        <v>52</v>
      </c>
      <c r="B5513" s="2" t="s">
        <v>51</v>
      </c>
      <c r="C5513" s="3" t="s">
        <v>7</v>
      </c>
      <c r="D5513" s="3" t="s">
        <v>8</v>
      </c>
      <c r="E5513" s="3">
        <v>1968</v>
      </c>
      <c r="F5513" s="4">
        <v>15.725976849194472</v>
      </c>
    </row>
    <row r="5514" spans="1:6" x14ac:dyDescent="0.15">
      <c r="A5514" s="2" t="s">
        <v>52</v>
      </c>
      <c r="B5514" s="2" t="s">
        <v>51</v>
      </c>
      <c r="C5514" s="3" t="s">
        <v>7</v>
      </c>
      <c r="D5514" s="3" t="s">
        <v>8</v>
      </c>
      <c r="E5514" s="3">
        <v>1969</v>
      </c>
      <c r="F5514" s="4">
        <v>16.626987995348152</v>
      </c>
    </row>
    <row r="5515" spans="1:6" x14ac:dyDescent="0.15">
      <c r="A5515" s="2" t="s">
        <v>52</v>
      </c>
      <c r="B5515" s="2" t="s">
        <v>51</v>
      </c>
      <c r="C5515" s="3" t="s">
        <v>7</v>
      </c>
      <c r="D5515" s="3" t="s">
        <v>8</v>
      </c>
      <c r="E5515" s="3">
        <v>1970</v>
      </c>
      <c r="F5515" s="4">
        <v>18.129046378345262</v>
      </c>
    </row>
    <row r="5516" spans="1:6" x14ac:dyDescent="0.15">
      <c r="A5516" s="2" t="s">
        <v>52</v>
      </c>
      <c r="B5516" s="2" t="s">
        <v>51</v>
      </c>
      <c r="C5516" s="3" t="s">
        <v>7</v>
      </c>
      <c r="D5516" s="3" t="s">
        <v>8</v>
      </c>
      <c r="E5516" s="3">
        <v>1971</v>
      </c>
      <c r="F5516" s="4">
        <v>18.888545084340731</v>
      </c>
    </row>
    <row r="5517" spans="1:6" x14ac:dyDescent="0.15">
      <c r="A5517" s="2" t="s">
        <v>52</v>
      </c>
      <c r="B5517" s="2" t="s">
        <v>51</v>
      </c>
      <c r="C5517" s="3" t="s">
        <v>7</v>
      </c>
      <c r="D5517" s="3" t="s">
        <v>8</v>
      </c>
      <c r="E5517" s="3">
        <v>1972</v>
      </c>
      <c r="F5517" s="4">
        <v>19.778485317725735</v>
      </c>
    </row>
    <row r="5518" spans="1:6" x14ac:dyDescent="0.15">
      <c r="A5518" s="2" t="s">
        <v>52</v>
      </c>
      <c r="B5518" s="2" t="s">
        <v>51</v>
      </c>
      <c r="C5518" s="3" t="s">
        <v>7</v>
      </c>
      <c r="D5518" s="3" t="s">
        <v>8</v>
      </c>
      <c r="E5518" s="3">
        <v>1973</v>
      </c>
      <c r="F5518" s="4">
        <v>20.728944756792249</v>
      </c>
    </row>
    <row r="5519" spans="1:6" x14ac:dyDescent="0.15">
      <c r="A5519" s="2" t="s">
        <v>52</v>
      </c>
      <c r="B5519" s="2" t="s">
        <v>51</v>
      </c>
      <c r="C5519" s="3" t="s">
        <v>7</v>
      </c>
      <c r="D5519" s="3" t="s">
        <v>8</v>
      </c>
      <c r="E5519" s="3">
        <v>1974</v>
      </c>
      <c r="F5519" s="4">
        <v>20.07087175461756</v>
      </c>
    </row>
    <row r="5520" spans="1:6" x14ac:dyDescent="0.15">
      <c r="A5520" s="2" t="s">
        <v>52</v>
      </c>
      <c r="B5520" s="2" t="s">
        <v>51</v>
      </c>
      <c r="C5520" s="3" t="s">
        <v>7</v>
      </c>
      <c r="D5520" s="3" t="s">
        <v>8</v>
      </c>
      <c r="E5520" s="3">
        <v>1975</v>
      </c>
      <c r="F5520" s="4">
        <v>21.066855852018886</v>
      </c>
    </row>
    <row r="5521" spans="1:6" x14ac:dyDescent="0.15">
      <c r="A5521" s="2" t="s">
        <v>52</v>
      </c>
      <c r="B5521" s="2" t="s">
        <v>51</v>
      </c>
      <c r="C5521" s="3" t="s">
        <v>7</v>
      </c>
      <c r="D5521" s="3" t="s">
        <v>8</v>
      </c>
      <c r="E5521" s="3">
        <v>1976</v>
      </c>
      <c r="F5521" s="4">
        <v>21.655951056987508</v>
      </c>
    </row>
    <row r="5522" spans="1:6" x14ac:dyDescent="0.15">
      <c r="A5522" s="2" t="s">
        <v>52</v>
      </c>
      <c r="B5522" s="2" t="s">
        <v>51</v>
      </c>
      <c r="C5522" s="3" t="s">
        <v>7</v>
      </c>
      <c r="D5522" s="3" t="s">
        <v>8</v>
      </c>
      <c r="E5522" s="3">
        <v>1977</v>
      </c>
      <c r="F5522" s="4">
        <v>22.227857496113305</v>
      </c>
    </row>
    <row r="5523" spans="1:6" x14ac:dyDescent="0.15">
      <c r="A5523" s="2" t="s">
        <v>52</v>
      </c>
      <c r="B5523" s="2" t="s">
        <v>51</v>
      </c>
      <c r="C5523" s="3" t="s">
        <v>7</v>
      </c>
      <c r="D5523" s="3" t="s">
        <v>8</v>
      </c>
      <c r="E5523" s="3">
        <v>1978</v>
      </c>
      <c r="F5523" s="4">
        <v>22.876229133866016</v>
      </c>
    </row>
    <row r="5524" spans="1:6" x14ac:dyDescent="0.15">
      <c r="A5524" s="2" t="s">
        <v>52</v>
      </c>
      <c r="B5524" s="2" t="s">
        <v>51</v>
      </c>
      <c r="C5524" s="3" t="s">
        <v>7</v>
      </c>
      <c r="D5524" s="3" t="s">
        <v>8</v>
      </c>
      <c r="E5524" s="3">
        <v>1979</v>
      </c>
      <c r="F5524" s="4">
        <v>23.266137357020824</v>
      </c>
    </row>
    <row r="5525" spans="1:6" x14ac:dyDescent="0.15">
      <c r="A5525" s="2" t="s">
        <v>52</v>
      </c>
      <c r="B5525" s="2" t="s">
        <v>51</v>
      </c>
      <c r="C5525" s="3" t="s">
        <v>7</v>
      </c>
      <c r="D5525" s="3" t="s">
        <v>8</v>
      </c>
      <c r="E5525" s="3">
        <v>1980</v>
      </c>
      <c r="F5525" s="4">
        <v>23.158900625792995</v>
      </c>
    </row>
    <row r="5526" spans="1:6" x14ac:dyDescent="0.15">
      <c r="A5526" s="2" t="s">
        <v>52</v>
      </c>
      <c r="B5526" s="2" t="s">
        <v>51</v>
      </c>
      <c r="C5526" s="3" t="s">
        <v>7</v>
      </c>
      <c r="D5526" s="3" t="s">
        <v>8</v>
      </c>
      <c r="E5526" s="3">
        <v>1981</v>
      </c>
      <c r="F5526" s="4">
        <v>23.862419048292995</v>
      </c>
    </row>
    <row r="5527" spans="1:6" x14ac:dyDescent="0.15">
      <c r="A5527" s="2" t="s">
        <v>52</v>
      </c>
      <c r="B5527" s="2" t="s">
        <v>51</v>
      </c>
      <c r="C5527" s="3" t="s">
        <v>7</v>
      </c>
      <c r="D5527" s="3" t="s">
        <v>8</v>
      </c>
      <c r="E5527" s="3">
        <v>1982</v>
      </c>
      <c r="F5527" s="4">
        <v>24.212671566396523</v>
      </c>
    </row>
    <row r="5528" spans="1:6" x14ac:dyDescent="0.15">
      <c r="A5528" s="2" t="s">
        <v>52</v>
      </c>
      <c r="B5528" s="2" t="s">
        <v>51</v>
      </c>
      <c r="C5528" s="3" t="s">
        <v>7</v>
      </c>
      <c r="D5528" s="3" t="s">
        <v>8</v>
      </c>
      <c r="E5528" s="3">
        <v>1983</v>
      </c>
      <c r="F5528" s="4">
        <v>24.917458197369328</v>
      </c>
    </row>
    <row r="5529" spans="1:6" x14ac:dyDescent="0.15">
      <c r="A5529" s="2" t="s">
        <v>52</v>
      </c>
      <c r="B5529" s="2" t="s">
        <v>51</v>
      </c>
      <c r="C5529" s="3" t="s">
        <v>7</v>
      </c>
      <c r="D5529" s="3" t="s">
        <v>8</v>
      </c>
      <c r="E5529" s="3">
        <v>1984</v>
      </c>
      <c r="F5529" s="4">
        <v>24.957151962833439</v>
      </c>
    </row>
    <row r="5530" spans="1:6" x14ac:dyDescent="0.15">
      <c r="A5530" s="2" t="s">
        <v>52</v>
      </c>
      <c r="B5530" s="2" t="s">
        <v>51</v>
      </c>
      <c r="C5530" s="3" t="s">
        <v>7</v>
      </c>
      <c r="D5530" s="3" t="s">
        <v>8</v>
      </c>
      <c r="E5530" s="3">
        <v>1985</v>
      </c>
      <c r="F5530" s="4">
        <v>25.428174845342166</v>
      </c>
    </row>
    <row r="5531" spans="1:6" x14ac:dyDescent="0.15">
      <c r="A5531" s="2" t="s">
        <v>52</v>
      </c>
      <c r="B5531" s="2" t="s">
        <v>51</v>
      </c>
      <c r="C5531" s="3" t="s">
        <v>7</v>
      </c>
      <c r="D5531" s="3" t="s">
        <v>8</v>
      </c>
      <c r="E5531" s="3">
        <v>1986</v>
      </c>
      <c r="F5531" s="4">
        <v>26.571318570391234</v>
      </c>
    </row>
    <row r="5532" spans="1:6" x14ac:dyDescent="0.15">
      <c r="A5532" s="2" t="s">
        <v>52</v>
      </c>
      <c r="B5532" s="2" t="s">
        <v>51</v>
      </c>
      <c r="C5532" s="3" t="s">
        <v>7</v>
      </c>
      <c r="D5532" s="3" t="s">
        <v>8</v>
      </c>
      <c r="E5532" s="3">
        <v>1987</v>
      </c>
      <c r="F5532" s="4">
        <v>27.848777669375078</v>
      </c>
    </row>
    <row r="5533" spans="1:6" x14ac:dyDescent="0.15">
      <c r="A5533" s="2" t="s">
        <v>52</v>
      </c>
      <c r="B5533" s="2" t="s">
        <v>51</v>
      </c>
      <c r="C5533" s="3" t="s">
        <v>7</v>
      </c>
      <c r="D5533" s="3" t="s">
        <v>8</v>
      </c>
      <c r="E5533" s="3">
        <v>1988</v>
      </c>
      <c r="F5533" s="4">
        <v>29.179844296757135</v>
      </c>
    </row>
    <row r="5534" spans="1:6" x14ac:dyDescent="0.15">
      <c r="A5534" s="2" t="s">
        <v>52</v>
      </c>
      <c r="B5534" s="2" t="s">
        <v>51</v>
      </c>
      <c r="C5534" s="3" t="s">
        <v>7</v>
      </c>
      <c r="D5534" s="3" t="s">
        <v>8</v>
      </c>
      <c r="E5534" s="3">
        <v>1989</v>
      </c>
      <c r="F5534" s="4">
        <v>30.387926560868198</v>
      </c>
    </row>
    <row r="5535" spans="1:6" x14ac:dyDescent="0.15">
      <c r="A5535" s="2" t="s">
        <v>52</v>
      </c>
      <c r="B5535" s="2" t="s">
        <v>51</v>
      </c>
      <c r="C5535" s="3" t="s">
        <v>7</v>
      </c>
      <c r="D5535" s="3" t="s">
        <v>8</v>
      </c>
      <c r="E5535" s="3">
        <v>1990</v>
      </c>
      <c r="F5535" s="4">
        <v>31.994766495236135</v>
      </c>
    </row>
    <row r="5536" spans="1:6" x14ac:dyDescent="0.15">
      <c r="A5536" s="2" t="s">
        <v>52</v>
      </c>
      <c r="B5536" s="2" t="s">
        <v>51</v>
      </c>
      <c r="C5536" s="3" t="s">
        <v>7</v>
      </c>
      <c r="D5536" s="3" t="s">
        <v>8</v>
      </c>
      <c r="E5536" s="3">
        <v>1991</v>
      </c>
      <c r="F5536" s="4">
        <v>33.423462534528802</v>
      </c>
    </row>
    <row r="5537" spans="1:6" x14ac:dyDescent="0.15">
      <c r="A5537" s="2" t="s">
        <v>52</v>
      </c>
      <c r="B5537" s="2" t="s">
        <v>51</v>
      </c>
      <c r="C5537" s="3" t="s">
        <v>7</v>
      </c>
      <c r="D5537" s="3" t="s">
        <v>8</v>
      </c>
      <c r="E5537" s="3">
        <v>1992</v>
      </c>
      <c r="F5537" s="4">
        <v>35.340252619660241</v>
      </c>
    </row>
    <row r="5538" spans="1:6" x14ac:dyDescent="0.15">
      <c r="A5538" s="2" t="s">
        <v>52</v>
      </c>
      <c r="B5538" s="2" t="s">
        <v>51</v>
      </c>
      <c r="C5538" s="3" t="s">
        <v>7</v>
      </c>
      <c r="D5538" s="3" t="s">
        <v>8</v>
      </c>
      <c r="E5538" s="3">
        <v>1993</v>
      </c>
      <c r="F5538" s="4">
        <v>36.387113408139868</v>
      </c>
    </row>
    <row r="5539" spans="1:6" x14ac:dyDescent="0.15">
      <c r="A5539" s="2" t="s">
        <v>52</v>
      </c>
      <c r="B5539" s="2" t="s">
        <v>51</v>
      </c>
      <c r="C5539" s="3" t="s">
        <v>7</v>
      </c>
      <c r="D5539" s="3" t="s">
        <v>8</v>
      </c>
      <c r="E5539" s="3">
        <v>1994</v>
      </c>
      <c r="F5539" s="4">
        <v>38.214829657268645</v>
      </c>
    </row>
    <row r="5540" spans="1:6" x14ac:dyDescent="0.15">
      <c r="A5540" s="2" t="s">
        <v>52</v>
      </c>
      <c r="B5540" s="2" t="s">
        <v>51</v>
      </c>
      <c r="C5540" s="3" t="s">
        <v>7</v>
      </c>
      <c r="D5540" s="3" t="s">
        <v>8</v>
      </c>
      <c r="E5540" s="3">
        <v>1995</v>
      </c>
      <c r="F5540" s="4">
        <v>40.849312249921041</v>
      </c>
    </row>
    <row r="5541" spans="1:6" x14ac:dyDescent="0.15">
      <c r="A5541" s="2" t="s">
        <v>52</v>
      </c>
      <c r="B5541" s="2" t="s">
        <v>51</v>
      </c>
      <c r="C5541" s="3" t="s">
        <v>7</v>
      </c>
      <c r="D5541" s="3" t="s">
        <v>8</v>
      </c>
      <c r="E5541" s="3">
        <v>1996</v>
      </c>
      <c r="F5541" s="4">
        <v>40.869349727322529</v>
      </c>
    </row>
    <row r="5542" spans="1:6" x14ac:dyDescent="0.15">
      <c r="A5542" s="2" t="s">
        <v>52</v>
      </c>
      <c r="B5542" s="2" t="s">
        <v>51</v>
      </c>
      <c r="C5542" s="3" t="s">
        <v>7</v>
      </c>
      <c r="D5542" s="3" t="s">
        <v>8</v>
      </c>
      <c r="E5542" s="3">
        <v>1997</v>
      </c>
      <c r="F5542" s="4">
        <v>42.229571030721367</v>
      </c>
    </row>
    <row r="5543" spans="1:6" x14ac:dyDescent="0.15">
      <c r="A5543" s="2" t="s">
        <v>52</v>
      </c>
      <c r="B5543" s="2" t="s">
        <v>51</v>
      </c>
      <c r="C5543" s="3" t="s">
        <v>7</v>
      </c>
      <c r="D5543" s="3" t="s">
        <v>8</v>
      </c>
      <c r="E5543" s="3">
        <v>1998</v>
      </c>
      <c r="F5543" s="4">
        <v>44.804162156179913</v>
      </c>
    </row>
    <row r="5544" spans="1:6" x14ac:dyDescent="0.15">
      <c r="A5544" s="2" t="s">
        <v>52</v>
      </c>
      <c r="B5544" s="2" t="s">
        <v>51</v>
      </c>
      <c r="C5544" s="3" t="s">
        <v>7</v>
      </c>
      <c r="D5544" s="3" t="s">
        <v>8</v>
      </c>
      <c r="E5544" s="3">
        <v>1999</v>
      </c>
      <c r="F5544" s="4">
        <v>45.45018493575531</v>
      </c>
    </row>
    <row r="5545" spans="1:6" x14ac:dyDescent="0.15">
      <c r="A5545" s="2" t="s">
        <v>52</v>
      </c>
      <c r="B5545" s="2" t="s">
        <v>51</v>
      </c>
      <c r="C5545" s="3" t="s">
        <v>7</v>
      </c>
      <c r="D5545" s="3" t="s">
        <v>8</v>
      </c>
      <c r="E5545" s="3">
        <v>2000</v>
      </c>
      <c r="F5545" s="4">
        <v>46.521822398929785</v>
      </c>
    </row>
    <row r="5546" spans="1:6" x14ac:dyDescent="0.15">
      <c r="A5546" s="2" t="s">
        <v>52</v>
      </c>
      <c r="B5546" s="2" t="s">
        <v>51</v>
      </c>
      <c r="C5546" s="3" t="s">
        <v>7</v>
      </c>
      <c r="D5546" s="3" t="s">
        <v>8</v>
      </c>
      <c r="E5546" s="3">
        <v>2001</v>
      </c>
      <c r="F5546" s="4">
        <v>45.633192853919944</v>
      </c>
    </row>
    <row r="5547" spans="1:6" x14ac:dyDescent="0.15">
      <c r="A5547" s="2" t="s">
        <v>52</v>
      </c>
      <c r="B5547" s="2" t="s">
        <v>51</v>
      </c>
      <c r="C5547" s="3" t="s">
        <v>7</v>
      </c>
      <c r="D5547" s="3" t="s">
        <v>8</v>
      </c>
      <c r="E5547" s="3">
        <v>2002</v>
      </c>
      <c r="F5547" s="4">
        <v>46.485528851687668</v>
      </c>
    </row>
    <row r="5548" spans="1:6" x14ac:dyDescent="0.15">
      <c r="A5548" s="2" t="s">
        <v>52</v>
      </c>
      <c r="B5548" s="2" t="s">
        <v>51</v>
      </c>
      <c r="C5548" s="3" t="s">
        <v>7</v>
      </c>
      <c r="D5548" s="3" t="s">
        <v>8</v>
      </c>
      <c r="E5548" s="3">
        <v>2003</v>
      </c>
      <c r="F5548" s="4">
        <v>47.216709419590025</v>
      </c>
    </row>
    <row r="5549" spans="1:6" x14ac:dyDescent="0.15">
      <c r="A5549" s="2" t="s">
        <v>52</v>
      </c>
      <c r="B5549" s="2" t="s">
        <v>51</v>
      </c>
      <c r="C5549" s="3" t="s">
        <v>7</v>
      </c>
      <c r="D5549" s="3" t="s">
        <v>8</v>
      </c>
      <c r="E5549" s="3">
        <v>2004</v>
      </c>
      <c r="F5549" s="4">
        <v>48.672956337955306</v>
      </c>
    </row>
    <row r="5550" spans="1:6" x14ac:dyDescent="0.15">
      <c r="A5550" s="2" t="s">
        <v>52</v>
      </c>
      <c r="B5550" s="2" t="s">
        <v>51</v>
      </c>
      <c r="C5550" s="3" t="s">
        <v>7</v>
      </c>
      <c r="D5550" s="3" t="s">
        <v>8</v>
      </c>
      <c r="E5550" s="3">
        <v>2005</v>
      </c>
      <c r="F5550" s="4">
        <v>50.820889045662021</v>
      </c>
    </row>
    <row r="5551" spans="1:6" x14ac:dyDescent="0.15">
      <c r="A5551" s="2" t="s">
        <v>52</v>
      </c>
      <c r="B5551" s="2" t="s">
        <v>51</v>
      </c>
      <c r="C5551" s="3" t="s">
        <v>7</v>
      </c>
      <c r="D5551" s="3" t="s">
        <v>8</v>
      </c>
      <c r="E5551" s="3">
        <v>2006</v>
      </c>
      <c r="F5551" s="4">
        <v>53.069473971446989</v>
      </c>
    </row>
    <row r="5552" spans="1:6" x14ac:dyDescent="0.15">
      <c r="A5552" s="2" t="s">
        <v>52</v>
      </c>
      <c r="B5552" s="2" t="s">
        <v>51</v>
      </c>
      <c r="C5552" s="3" t="s">
        <v>7</v>
      </c>
      <c r="D5552" s="3" t="s">
        <v>8</v>
      </c>
      <c r="E5552" s="3">
        <v>2007</v>
      </c>
      <c r="F5552" s="4">
        <v>54.639161709221973</v>
      </c>
    </row>
    <row r="5553" spans="1:6" x14ac:dyDescent="0.15">
      <c r="A5553" s="2" t="s">
        <v>52</v>
      </c>
      <c r="B5553" s="2" t="s">
        <v>51</v>
      </c>
      <c r="C5553" s="3" t="s">
        <v>7</v>
      </c>
      <c r="D5553" s="3" t="s">
        <v>8</v>
      </c>
      <c r="E5553" s="3">
        <v>2008</v>
      </c>
      <c r="F5553" s="4">
        <v>55.332236914583966</v>
      </c>
    </row>
    <row r="5554" spans="1:6" x14ac:dyDescent="0.15">
      <c r="A5554" s="2" t="s">
        <v>52</v>
      </c>
      <c r="B5554" s="2" t="s">
        <v>51</v>
      </c>
      <c r="C5554" s="3" t="s">
        <v>7</v>
      </c>
      <c r="D5554" s="3" t="s">
        <v>8</v>
      </c>
      <c r="E5554" s="3">
        <v>2009</v>
      </c>
      <c r="F5554" s="4">
        <v>56.326152898792841</v>
      </c>
    </row>
    <row r="5555" spans="1:6" x14ac:dyDescent="0.15">
      <c r="A5555" s="2" t="s">
        <v>52</v>
      </c>
      <c r="B5555" s="2" t="s">
        <v>51</v>
      </c>
      <c r="C5555" s="3" t="s">
        <v>7</v>
      </c>
      <c r="D5555" s="3" t="s">
        <v>8</v>
      </c>
      <c r="E5555" s="3">
        <v>2010</v>
      </c>
      <c r="F5555" s="4">
        <v>57.467419225584798</v>
      </c>
    </row>
    <row r="5556" spans="1:6" x14ac:dyDescent="0.15">
      <c r="A5556" s="2" t="s">
        <v>52</v>
      </c>
      <c r="B5556" s="2" t="s">
        <v>51</v>
      </c>
      <c r="C5556" s="3" t="s">
        <v>7</v>
      </c>
      <c r="D5556" s="3" t="s">
        <v>8</v>
      </c>
      <c r="E5556" s="3">
        <v>2011</v>
      </c>
      <c r="F5556" s="4">
        <v>59.011692057372741</v>
      </c>
    </row>
    <row r="5557" spans="1:6" x14ac:dyDescent="0.15">
      <c r="A5557" s="2" t="s">
        <v>52</v>
      </c>
      <c r="B5557" s="2" t="s">
        <v>51</v>
      </c>
      <c r="C5557" s="3" t="s">
        <v>7</v>
      </c>
      <c r="D5557" s="3" t="s">
        <v>8</v>
      </c>
      <c r="E5557" s="3">
        <v>2012</v>
      </c>
      <c r="F5557" s="4">
        <v>60.648864363825979</v>
      </c>
    </row>
    <row r="5558" spans="1:6" x14ac:dyDescent="0.15">
      <c r="A5558" s="2" t="s">
        <v>52</v>
      </c>
      <c r="B5558" s="2" t="s">
        <v>51</v>
      </c>
      <c r="C5558" s="3" t="s">
        <v>7</v>
      </c>
      <c r="D5558" s="3" t="s">
        <v>8</v>
      </c>
      <c r="E5558" s="3">
        <v>2013</v>
      </c>
      <c r="F5558" s="4">
        <v>61.354713427716597</v>
      </c>
    </row>
    <row r="5559" spans="1:6" x14ac:dyDescent="0.15">
      <c r="A5559" s="2" t="s">
        <v>52</v>
      </c>
      <c r="B5559" s="2" t="s">
        <v>51</v>
      </c>
      <c r="C5559" s="3" t="s">
        <v>7</v>
      </c>
      <c r="D5559" s="3" t="s">
        <v>8</v>
      </c>
      <c r="E5559" s="3">
        <v>2014</v>
      </c>
      <c r="F5559" s="4">
        <v>61.983469245234794</v>
      </c>
    </row>
    <row r="5560" spans="1:6" x14ac:dyDescent="0.15">
      <c r="A5560" s="2" t="s">
        <v>52</v>
      </c>
      <c r="B5560" s="2" t="s">
        <v>51</v>
      </c>
      <c r="C5560" s="3" t="s">
        <v>7</v>
      </c>
      <c r="D5560" s="3" t="s">
        <v>8</v>
      </c>
      <c r="E5560" s="3">
        <v>2015</v>
      </c>
      <c r="F5560" s="4">
        <v>65.347906396009364</v>
      </c>
    </row>
    <row r="5561" spans="1:6" x14ac:dyDescent="0.15">
      <c r="A5561" s="2" t="s">
        <v>52</v>
      </c>
      <c r="B5561" s="2" t="s">
        <v>51</v>
      </c>
      <c r="C5561" s="3" t="s">
        <v>7</v>
      </c>
      <c r="D5561" s="3" t="s">
        <v>8</v>
      </c>
      <c r="E5561" s="3">
        <v>2016</v>
      </c>
      <c r="F5561" s="4">
        <v>66.724659606656999</v>
      </c>
    </row>
    <row r="5562" spans="1:6" x14ac:dyDescent="0.15">
      <c r="A5562" s="2" t="s">
        <v>52</v>
      </c>
      <c r="B5562" s="2" t="s">
        <v>51</v>
      </c>
      <c r="C5562" s="3" t="s">
        <v>7</v>
      </c>
      <c r="D5562" s="3" t="s">
        <v>8</v>
      </c>
      <c r="E5562" s="3">
        <v>2017</v>
      </c>
      <c r="F5562" s="4">
        <v>67.988604511018906</v>
      </c>
    </row>
    <row r="5563" spans="1:6" x14ac:dyDescent="0.15">
      <c r="A5563" s="2" t="s">
        <v>52</v>
      </c>
      <c r="B5563" s="2" t="s">
        <v>51</v>
      </c>
      <c r="C5563" s="3" t="s">
        <v>7</v>
      </c>
      <c r="D5563" s="3" t="s">
        <v>8</v>
      </c>
      <c r="E5563" s="3">
        <v>2018</v>
      </c>
      <c r="F5563" s="4">
        <v>68.044461668631342</v>
      </c>
    </row>
    <row r="5564" spans="1:6" x14ac:dyDescent="0.15">
      <c r="A5564" s="2" t="s">
        <v>52</v>
      </c>
      <c r="B5564" s="2" t="s">
        <v>51</v>
      </c>
      <c r="C5564" s="3" t="s">
        <v>7</v>
      </c>
      <c r="D5564" s="3" t="s">
        <v>8</v>
      </c>
      <c r="E5564" s="3">
        <v>2019</v>
      </c>
      <c r="F5564" s="4">
        <v>67.922570375808775</v>
      </c>
    </row>
    <row r="5565" spans="1:6" x14ac:dyDescent="0.15">
      <c r="A5565" s="2" t="s">
        <v>52</v>
      </c>
      <c r="B5565" s="2" t="s">
        <v>51</v>
      </c>
      <c r="C5565" s="3" t="s">
        <v>9</v>
      </c>
      <c r="D5565" s="3" t="s">
        <v>10</v>
      </c>
      <c r="E5565" s="3">
        <v>1950</v>
      </c>
      <c r="F5565" s="4">
        <v>10.384768856162115</v>
      </c>
    </row>
    <row r="5566" spans="1:6" x14ac:dyDescent="0.15">
      <c r="A5566" s="2" t="s">
        <v>52</v>
      </c>
      <c r="B5566" s="2" t="s">
        <v>51</v>
      </c>
      <c r="C5566" s="3" t="s">
        <v>9</v>
      </c>
      <c r="D5566" s="3" t="s">
        <v>10</v>
      </c>
      <c r="E5566" s="3">
        <v>1951</v>
      </c>
      <c r="F5566" s="4">
        <v>11.163620917838863</v>
      </c>
    </row>
    <row r="5567" spans="1:6" x14ac:dyDescent="0.15">
      <c r="A5567" s="2" t="s">
        <v>52</v>
      </c>
      <c r="B5567" s="2" t="s">
        <v>51</v>
      </c>
      <c r="C5567" s="3" t="s">
        <v>9</v>
      </c>
      <c r="D5567" s="3" t="s">
        <v>10</v>
      </c>
      <c r="E5567" s="3">
        <v>1952</v>
      </c>
      <c r="F5567" s="4">
        <v>11.444883972059944</v>
      </c>
    </row>
    <row r="5568" spans="1:6" x14ac:dyDescent="0.15">
      <c r="A5568" s="2" t="s">
        <v>52</v>
      </c>
      <c r="B5568" s="2" t="s">
        <v>51</v>
      </c>
      <c r="C5568" s="3" t="s">
        <v>9</v>
      </c>
      <c r="D5568" s="3" t="s">
        <v>10</v>
      </c>
      <c r="E5568" s="3">
        <v>1953</v>
      </c>
      <c r="F5568" s="4">
        <v>11.511671602152866</v>
      </c>
    </row>
    <row r="5569" spans="1:6" x14ac:dyDescent="0.15">
      <c r="A5569" s="2" t="s">
        <v>52</v>
      </c>
      <c r="B5569" s="2" t="s">
        <v>51</v>
      </c>
      <c r="C5569" s="3" t="s">
        <v>9</v>
      </c>
      <c r="D5569" s="3" t="s">
        <v>10</v>
      </c>
      <c r="E5569" s="3">
        <v>1954</v>
      </c>
      <c r="F5569" s="4">
        <v>12.069671000602893</v>
      </c>
    </row>
    <row r="5570" spans="1:6" x14ac:dyDescent="0.15">
      <c r="A5570" s="2" t="s">
        <v>52</v>
      </c>
      <c r="B5570" s="2" t="s">
        <v>51</v>
      </c>
      <c r="C5570" s="3" t="s">
        <v>9</v>
      </c>
      <c r="D5570" s="3" t="s">
        <v>10</v>
      </c>
      <c r="E5570" s="3">
        <v>1955</v>
      </c>
      <c r="F5570" s="4">
        <v>12.876939685252248</v>
      </c>
    </row>
    <row r="5571" spans="1:6" x14ac:dyDescent="0.15">
      <c r="A5571" s="2" t="s">
        <v>52</v>
      </c>
      <c r="B5571" s="2" t="s">
        <v>51</v>
      </c>
      <c r="C5571" s="3" t="s">
        <v>9</v>
      </c>
      <c r="D5571" s="3" t="s">
        <v>10</v>
      </c>
      <c r="E5571" s="3">
        <v>1956</v>
      </c>
      <c r="F5571" s="4">
        <v>13.506142160470034</v>
      </c>
    </row>
    <row r="5572" spans="1:6" x14ac:dyDescent="0.15">
      <c r="A5572" s="2" t="s">
        <v>52</v>
      </c>
      <c r="B5572" s="2" t="s">
        <v>51</v>
      </c>
      <c r="C5572" s="3" t="s">
        <v>9</v>
      </c>
      <c r="D5572" s="3" t="s">
        <v>10</v>
      </c>
      <c r="E5572" s="3">
        <v>1957</v>
      </c>
      <c r="F5572" s="4">
        <v>13.584342005187652</v>
      </c>
    </row>
    <row r="5573" spans="1:6" x14ac:dyDescent="0.15">
      <c r="A5573" s="2" t="s">
        <v>52</v>
      </c>
      <c r="B5573" s="2" t="s">
        <v>51</v>
      </c>
      <c r="C5573" s="3" t="s">
        <v>9</v>
      </c>
      <c r="D5573" s="3" t="s">
        <v>10</v>
      </c>
      <c r="E5573" s="3">
        <v>1958</v>
      </c>
      <c r="F5573" s="4">
        <v>13.747313639969143</v>
      </c>
    </row>
    <row r="5574" spans="1:6" x14ac:dyDescent="0.15">
      <c r="A5574" s="2" t="s">
        <v>52</v>
      </c>
      <c r="B5574" s="2" t="s">
        <v>51</v>
      </c>
      <c r="C5574" s="3" t="s">
        <v>9</v>
      </c>
      <c r="D5574" s="3" t="s">
        <v>10</v>
      </c>
      <c r="E5574" s="3">
        <v>1959</v>
      </c>
      <c r="F5574" s="4">
        <v>14.116277693557452</v>
      </c>
    </row>
    <row r="5575" spans="1:6" x14ac:dyDescent="0.15">
      <c r="A5575" s="2" t="s">
        <v>52</v>
      </c>
      <c r="B5575" s="2" t="s">
        <v>51</v>
      </c>
      <c r="C5575" s="3" t="s">
        <v>9</v>
      </c>
      <c r="D5575" s="3" t="s">
        <v>10</v>
      </c>
      <c r="E5575" s="3">
        <v>1960</v>
      </c>
      <c r="F5575" s="4">
        <v>14.752506111083266</v>
      </c>
    </row>
    <row r="5576" spans="1:6" x14ac:dyDescent="0.15">
      <c r="A5576" s="2" t="s">
        <v>52</v>
      </c>
      <c r="B5576" s="2" t="s">
        <v>51</v>
      </c>
      <c r="C5576" s="3" t="s">
        <v>9</v>
      </c>
      <c r="D5576" s="3" t="s">
        <v>10</v>
      </c>
      <c r="E5576" s="3">
        <v>1961</v>
      </c>
      <c r="F5576" s="4">
        <v>15.388401789894534</v>
      </c>
    </row>
    <row r="5577" spans="1:6" x14ac:dyDescent="0.15">
      <c r="A5577" s="2" t="s">
        <v>52</v>
      </c>
      <c r="B5577" s="2" t="s">
        <v>51</v>
      </c>
      <c r="C5577" s="3" t="s">
        <v>9</v>
      </c>
      <c r="D5577" s="3" t="s">
        <v>10</v>
      </c>
      <c r="E5577" s="3">
        <v>1962</v>
      </c>
      <c r="F5577" s="4">
        <v>16.055601164982114</v>
      </c>
    </row>
    <row r="5578" spans="1:6" x14ac:dyDescent="0.15">
      <c r="A5578" s="2" t="s">
        <v>52</v>
      </c>
      <c r="B5578" s="2" t="s">
        <v>51</v>
      </c>
      <c r="C5578" s="3" t="s">
        <v>9</v>
      </c>
      <c r="D5578" s="3" t="s">
        <v>10</v>
      </c>
      <c r="E5578" s="3">
        <v>1963</v>
      </c>
      <c r="F5578" s="4">
        <v>16.573891141412297</v>
      </c>
    </row>
    <row r="5579" spans="1:6" x14ac:dyDescent="0.15">
      <c r="A5579" s="2" t="s">
        <v>52</v>
      </c>
      <c r="B5579" s="2" t="s">
        <v>51</v>
      </c>
      <c r="C5579" s="3" t="s">
        <v>9</v>
      </c>
      <c r="D5579" s="3" t="s">
        <v>10</v>
      </c>
      <c r="E5579" s="3">
        <v>1964</v>
      </c>
      <c r="F5579" s="4">
        <v>17.643779609670766</v>
      </c>
    </row>
    <row r="5580" spans="1:6" x14ac:dyDescent="0.15">
      <c r="A5580" s="2" t="s">
        <v>52</v>
      </c>
      <c r="B5580" s="2" t="s">
        <v>51</v>
      </c>
      <c r="C5580" s="3" t="s">
        <v>9</v>
      </c>
      <c r="D5580" s="3" t="s">
        <v>10</v>
      </c>
      <c r="E5580" s="3">
        <v>1965</v>
      </c>
      <c r="F5580" s="4">
        <v>18.42517727243726</v>
      </c>
    </row>
    <row r="5581" spans="1:6" x14ac:dyDescent="0.15">
      <c r="A5581" s="2" t="s">
        <v>52</v>
      </c>
      <c r="B5581" s="2" t="s">
        <v>51</v>
      </c>
      <c r="C5581" s="3" t="s">
        <v>9</v>
      </c>
      <c r="D5581" s="3" t="s">
        <v>10</v>
      </c>
      <c r="E5581" s="3">
        <v>1966</v>
      </c>
      <c r="F5581" s="4">
        <v>19.050884363249864</v>
      </c>
    </row>
    <row r="5582" spans="1:6" x14ac:dyDescent="0.15">
      <c r="A5582" s="2" t="s">
        <v>52</v>
      </c>
      <c r="B5582" s="2" t="s">
        <v>51</v>
      </c>
      <c r="C5582" s="3" t="s">
        <v>9</v>
      </c>
      <c r="D5582" s="3" t="s">
        <v>10</v>
      </c>
      <c r="E5582" s="3">
        <v>1967</v>
      </c>
      <c r="F5582" s="4">
        <v>19.980336702114887</v>
      </c>
    </row>
    <row r="5583" spans="1:6" x14ac:dyDescent="0.15">
      <c r="A5583" s="2" t="s">
        <v>52</v>
      </c>
      <c r="B5583" s="2" t="s">
        <v>51</v>
      </c>
      <c r="C5583" s="3" t="s">
        <v>9</v>
      </c>
      <c r="D5583" s="3" t="s">
        <v>10</v>
      </c>
      <c r="E5583" s="3">
        <v>1968</v>
      </c>
      <c r="F5583" s="4">
        <v>20.952994066355568</v>
      </c>
    </row>
    <row r="5584" spans="1:6" x14ac:dyDescent="0.15">
      <c r="A5584" s="2" t="s">
        <v>52</v>
      </c>
      <c r="B5584" s="2" t="s">
        <v>51</v>
      </c>
      <c r="C5584" s="3" t="s">
        <v>9</v>
      </c>
      <c r="D5584" s="3" t="s">
        <v>10</v>
      </c>
      <c r="E5584" s="3">
        <v>1969</v>
      </c>
      <c r="F5584" s="4">
        <v>22.193423319292556</v>
      </c>
    </row>
    <row r="5585" spans="1:6" x14ac:dyDescent="0.15">
      <c r="A5585" s="2" t="s">
        <v>52</v>
      </c>
      <c r="B5585" s="2" t="s">
        <v>51</v>
      </c>
      <c r="C5585" s="3" t="s">
        <v>9</v>
      </c>
      <c r="D5585" s="3" t="s">
        <v>10</v>
      </c>
      <c r="E5585" s="3">
        <v>1970</v>
      </c>
      <c r="F5585" s="4">
        <v>23.688839714411987</v>
      </c>
    </row>
    <row r="5586" spans="1:6" x14ac:dyDescent="0.15">
      <c r="A5586" s="2" t="s">
        <v>52</v>
      </c>
      <c r="B5586" s="2" t="s">
        <v>51</v>
      </c>
      <c r="C5586" s="3" t="s">
        <v>9</v>
      </c>
      <c r="D5586" s="3" t="s">
        <v>10</v>
      </c>
      <c r="E5586" s="3">
        <v>1971</v>
      </c>
      <c r="F5586" s="4">
        <v>24.429918527156222</v>
      </c>
    </row>
    <row r="5587" spans="1:6" x14ac:dyDescent="0.15">
      <c r="A5587" s="2" t="s">
        <v>52</v>
      </c>
      <c r="B5587" s="2" t="s">
        <v>51</v>
      </c>
      <c r="C5587" s="3" t="s">
        <v>9</v>
      </c>
      <c r="D5587" s="3" t="s">
        <v>10</v>
      </c>
      <c r="E5587" s="3">
        <v>1972</v>
      </c>
      <c r="F5587" s="4">
        <v>26.49153383211787</v>
      </c>
    </row>
    <row r="5588" spans="1:6" x14ac:dyDescent="0.15">
      <c r="A5588" s="2" t="s">
        <v>52</v>
      </c>
      <c r="B5588" s="2" t="s">
        <v>51</v>
      </c>
      <c r="C5588" s="3" t="s">
        <v>9</v>
      </c>
      <c r="D5588" s="3" t="s">
        <v>10</v>
      </c>
      <c r="E5588" s="3">
        <v>1973</v>
      </c>
      <c r="F5588" s="4">
        <v>28.697837647388198</v>
      </c>
    </row>
    <row r="5589" spans="1:6" x14ac:dyDescent="0.15">
      <c r="A5589" s="2" t="s">
        <v>52</v>
      </c>
      <c r="B5589" s="2" t="s">
        <v>51</v>
      </c>
      <c r="C5589" s="3" t="s">
        <v>9</v>
      </c>
      <c r="D5589" s="3" t="s">
        <v>10</v>
      </c>
      <c r="E5589" s="3">
        <v>1974</v>
      </c>
      <c r="F5589" s="4">
        <v>29.745301418556167</v>
      </c>
    </row>
    <row r="5590" spans="1:6" x14ac:dyDescent="0.15">
      <c r="A5590" s="2" t="s">
        <v>52</v>
      </c>
      <c r="B5590" s="2" t="s">
        <v>51</v>
      </c>
      <c r="C5590" s="3" t="s">
        <v>9</v>
      </c>
      <c r="D5590" s="3" t="s">
        <v>10</v>
      </c>
      <c r="E5590" s="3">
        <v>1975</v>
      </c>
      <c r="F5590" s="4">
        <v>29.75968108398045</v>
      </c>
    </row>
    <row r="5591" spans="1:6" x14ac:dyDescent="0.15">
      <c r="A5591" s="2" t="s">
        <v>52</v>
      </c>
      <c r="B5591" s="2" t="s">
        <v>51</v>
      </c>
      <c r="C5591" s="3" t="s">
        <v>9</v>
      </c>
      <c r="D5591" s="3" t="s">
        <v>10</v>
      </c>
      <c r="E5591" s="3">
        <v>1976</v>
      </c>
      <c r="F5591" s="4">
        <v>31.834077580990037</v>
      </c>
    </row>
    <row r="5592" spans="1:6" x14ac:dyDescent="0.15">
      <c r="A5592" s="2" t="s">
        <v>52</v>
      </c>
      <c r="B5592" s="2" t="s">
        <v>51</v>
      </c>
      <c r="C5592" s="3" t="s">
        <v>9</v>
      </c>
      <c r="D5592" s="3" t="s">
        <v>10</v>
      </c>
      <c r="E5592" s="3">
        <v>1977</v>
      </c>
      <c r="F5592" s="4">
        <v>33.085883696317751</v>
      </c>
    </row>
    <row r="5593" spans="1:6" x14ac:dyDescent="0.15">
      <c r="A5593" s="2" t="s">
        <v>52</v>
      </c>
      <c r="B5593" s="2" t="s">
        <v>51</v>
      </c>
      <c r="C5593" s="3" t="s">
        <v>9</v>
      </c>
      <c r="D5593" s="3" t="s">
        <v>10</v>
      </c>
      <c r="E5593" s="3">
        <v>1978</v>
      </c>
      <c r="F5593" s="4">
        <v>34.67861834628853</v>
      </c>
    </row>
    <row r="5594" spans="1:6" x14ac:dyDescent="0.15">
      <c r="A5594" s="2" t="s">
        <v>52</v>
      </c>
      <c r="B5594" s="2" t="s">
        <v>51</v>
      </c>
      <c r="C5594" s="3" t="s">
        <v>9</v>
      </c>
      <c r="D5594" s="3" t="s">
        <v>10</v>
      </c>
      <c r="E5594" s="3">
        <v>1979</v>
      </c>
      <c r="F5594" s="4">
        <v>35.923768973430491</v>
      </c>
    </row>
    <row r="5595" spans="1:6" x14ac:dyDescent="0.15">
      <c r="A5595" s="2" t="s">
        <v>52</v>
      </c>
      <c r="B5595" s="2" t="s">
        <v>51</v>
      </c>
      <c r="C5595" s="3" t="s">
        <v>9</v>
      </c>
      <c r="D5595" s="3" t="s">
        <v>10</v>
      </c>
      <c r="E5595" s="3">
        <v>1980</v>
      </c>
      <c r="F5595" s="4">
        <v>37.835984197895733</v>
      </c>
    </row>
    <row r="5596" spans="1:6" x14ac:dyDescent="0.15">
      <c r="A5596" s="2" t="s">
        <v>52</v>
      </c>
      <c r="B5596" s="2" t="s">
        <v>51</v>
      </c>
      <c r="C5596" s="3" t="s">
        <v>9</v>
      </c>
      <c r="D5596" s="3" t="s">
        <v>10</v>
      </c>
      <c r="E5596" s="3">
        <v>1981</v>
      </c>
      <c r="F5596" s="4">
        <v>36.549829375660195</v>
      </c>
    </row>
    <row r="5597" spans="1:6" x14ac:dyDescent="0.15">
      <c r="A5597" s="2" t="s">
        <v>52</v>
      </c>
      <c r="B5597" s="2" t="s">
        <v>51</v>
      </c>
      <c r="C5597" s="3" t="s">
        <v>9</v>
      </c>
      <c r="D5597" s="3" t="s">
        <v>10</v>
      </c>
      <c r="E5597" s="3">
        <v>1982</v>
      </c>
      <c r="F5597" s="4">
        <v>36.125729887065788</v>
      </c>
    </row>
    <row r="5598" spans="1:6" x14ac:dyDescent="0.15">
      <c r="A5598" s="2" t="s">
        <v>52</v>
      </c>
      <c r="B5598" s="2" t="s">
        <v>51</v>
      </c>
      <c r="C5598" s="3" t="s">
        <v>9</v>
      </c>
      <c r="D5598" s="3" t="s">
        <v>10</v>
      </c>
      <c r="E5598" s="3">
        <v>1983</v>
      </c>
      <c r="F5598" s="4">
        <v>35.35624241410104</v>
      </c>
    </row>
    <row r="5599" spans="1:6" x14ac:dyDescent="0.15">
      <c r="A5599" s="2" t="s">
        <v>52</v>
      </c>
      <c r="B5599" s="2" t="s">
        <v>51</v>
      </c>
      <c r="C5599" s="3" t="s">
        <v>9</v>
      </c>
      <c r="D5599" s="3" t="s">
        <v>10</v>
      </c>
      <c r="E5599" s="3">
        <v>1984</v>
      </c>
      <c r="F5599" s="4">
        <v>34.906785901161761</v>
      </c>
    </row>
    <row r="5600" spans="1:6" x14ac:dyDescent="0.15">
      <c r="A5600" s="2" t="s">
        <v>52</v>
      </c>
      <c r="B5600" s="2" t="s">
        <v>51</v>
      </c>
      <c r="C5600" s="3" t="s">
        <v>9</v>
      </c>
      <c r="D5600" s="3" t="s">
        <v>10</v>
      </c>
      <c r="E5600" s="3">
        <v>1985</v>
      </c>
      <c r="F5600" s="4">
        <v>34.292417833408955</v>
      </c>
    </row>
    <row r="5601" spans="1:6" x14ac:dyDescent="0.15">
      <c r="A5601" s="2" t="s">
        <v>52</v>
      </c>
      <c r="B5601" s="2" t="s">
        <v>51</v>
      </c>
      <c r="C5601" s="3" t="s">
        <v>9</v>
      </c>
      <c r="D5601" s="3" t="s">
        <v>10</v>
      </c>
      <c r="E5601" s="3">
        <v>1986</v>
      </c>
      <c r="F5601" s="4">
        <v>36.215064309212309</v>
      </c>
    </row>
    <row r="5602" spans="1:6" x14ac:dyDescent="0.15">
      <c r="A5602" s="2" t="s">
        <v>52</v>
      </c>
      <c r="B5602" s="2" t="s">
        <v>51</v>
      </c>
      <c r="C5602" s="3" t="s">
        <v>9</v>
      </c>
      <c r="D5602" s="3" t="s">
        <v>10</v>
      </c>
      <c r="E5602" s="3">
        <v>1987</v>
      </c>
      <c r="F5602" s="4">
        <v>37.573463883740047</v>
      </c>
    </row>
    <row r="5603" spans="1:6" x14ac:dyDescent="0.15">
      <c r="A5603" s="2" t="s">
        <v>52</v>
      </c>
      <c r="B5603" s="2" t="s">
        <v>51</v>
      </c>
      <c r="C5603" s="3" t="s">
        <v>9</v>
      </c>
      <c r="D5603" s="3" t="s">
        <v>10</v>
      </c>
      <c r="E5603" s="3">
        <v>1988</v>
      </c>
      <c r="F5603" s="4">
        <v>39.911745308358867</v>
      </c>
    </row>
    <row r="5604" spans="1:6" x14ac:dyDescent="0.15">
      <c r="A5604" s="2" t="s">
        <v>52</v>
      </c>
      <c r="B5604" s="2" t="s">
        <v>51</v>
      </c>
      <c r="C5604" s="3" t="s">
        <v>9</v>
      </c>
      <c r="D5604" s="3" t="s">
        <v>10</v>
      </c>
      <c r="E5604" s="3">
        <v>1989</v>
      </c>
      <c r="F5604" s="4">
        <v>41.722781034267989</v>
      </c>
    </row>
    <row r="5605" spans="1:6" x14ac:dyDescent="0.15">
      <c r="A5605" s="2" t="s">
        <v>52</v>
      </c>
      <c r="B5605" s="2" t="s">
        <v>51</v>
      </c>
      <c r="C5605" s="3" t="s">
        <v>9</v>
      </c>
      <c r="D5605" s="3" t="s">
        <v>10</v>
      </c>
      <c r="E5605" s="3">
        <v>1990</v>
      </c>
      <c r="F5605" s="4">
        <v>42.543343436466927</v>
      </c>
    </row>
    <row r="5606" spans="1:6" x14ac:dyDescent="0.15">
      <c r="A5606" s="2" t="s">
        <v>52</v>
      </c>
      <c r="B5606" s="2" t="s">
        <v>51</v>
      </c>
      <c r="C5606" s="3" t="s">
        <v>9</v>
      </c>
      <c r="D5606" s="3" t="s">
        <v>10</v>
      </c>
      <c r="E5606" s="3">
        <v>1991</v>
      </c>
      <c r="F5606" s="4">
        <v>44.267195188745021</v>
      </c>
    </row>
    <row r="5607" spans="1:6" x14ac:dyDescent="0.15">
      <c r="A5607" s="2" t="s">
        <v>52</v>
      </c>
      <c r="B5607" s="2" t="s">
        <v>51</v>
      </c>
      <c r="C5607" s="3" t="s">
        <v>9</v>
      </c>
      <c r="D5607" s="3" t="s">
        <v>10</v>
      </c>
      <c r="E5607" s="3">
        <v>1992</v>
      </c>
      <c r="F5607" s="4">
        <v>46.448418478310352</v>
      </c>
    </row>
    <row r="5608" spans="1:6" x14ac:dyDescent="0.15">
      <c r="A5608" s="2" t="s">
        <v>52</v>
      </c>
      <c r="B5608" s="2" t="s">
        <v>51</v>
      </c>
      <c r="C5608" s="3" t="s">
        <v>9</v>
      </c>
      <c r="D5608" s="3" t="s">
        <v>10</v>
      </c>
      <c r="E5608" s="3">
        <v>1993</v>
      </c>
      <c r="F5608" s="4">
        <v>48.221656238611445</v>
      </c>
    </row>
    <row r="5609" spans="1:6" x14ac:dyDescent="0.15">
      <c r="A5609" s="2" t="s">
        <v>52</v>
      </c>
      <c r="B5609" s="2" t="s">
        <v>51</v>
      </c>
      <c r="C5609" s="3" t="s">
        <v>9</v>
      </c>
      <c r="D5609" s="3" t="s">
        <v>10</v>
      </c>
      <c r="E5609" s="3">
        <v>1994</v>
      </c>
      <c r="F5609" s="4">
        <v>50.204723756676223</v>
      </c>
    </row>
    <row r="5610" spans="1:6" x14ac:dyDescent="0.15">
      <c r="A5610" s="2" t="s">
        <v>52</v>
      </c>
      <c r="B5610" s="2" t="s">
        <v>51</v>
      </c>
      <c r="C5610" s="3" t="s">
        <v>9</v>
      </c>
      <c r="D5610" s="3" t="s">
        <v>10</v>
      </c>
      <c r="E5610" s="3">
        <v>1995</v>
      </c>
      <c r="F5610" s="4">
        <v>50.196179816940244</v>
      </c>
    </row>
    <row r="5611" spans="1:6" x14ac:dyDescent="0.15">
      <c r="A5611" s="2" t="s">
        <v>52</v>
      </c>
      <c r="B5611" s="2" t="s">
        <v>51</v>
      </c>
      <c r="C5611" s="3" t="s">
        <v>9</v>
      </c>
      <c r="D5611" s="3" t="s">
        <v>10</v>
      </c>
      <c r="E5611" s="3">
        <v>1996</v>
      </c>
      <c r="F5611" s="4">
        <v>51.100810263397086</v>
      </c>
    </row>
    <row r="5612" spans="1:6" x14ac:dyDescent="0.15">
      <c r="A5612" s="2" t="s">
        <v>52</v>
      </c>
      <c r="B5612" s="2" t="s">
        <v>51</v>
      </c>
      <c r="C5612" s="3" t="s">
        <v>9</v>
      </c>
      <c r="D5612" s="3" t="s">
        <v>10</v>
      </c>
      <c r="E5612" s="3">
        <v>1997</v>
      </c>
      <c r="F5612" s="4">
        <v>53.539583082349289</v>
      </c>
    </row>
    <row r="5613" spans="1:6" x14ac:dyDescent="0.15">
      <c r="A5613" s="2" t="s">
        <v>52</v>
      </c>
      <c r="B5613" s="2" t="s">
        <v>51</v>
      </c>
      <c r="C5613" s="3" t="s">
        <v>9</v>
      </c>
      <c r="D5613" s="3" t="s">
        <v>10</v>
      </c>
      <c r="E5613" s="3">
        <v>1998</v>
      </c>
      <c r="F5613" s="4">
        <v>54.31108165640201</v>
      </c>
    </row>
    <row r="5614" spans="1:6" x14ac:dyDescent="0.15">
      <c r="A5614" s="2" t="s">
        <v>52</v>
      </c>
      <c r="B5614" s="2" t="s">
        <v>51</v>
      </c>
      <c r="C5614" s="3" t="s">
        <v>9</v>
      </c>
      <c r="D5614" s="3" t="s">
        <v>10</v>
      </c>
      <c r="E5614" s="3">
        <v>1999</v>
      </c>
      <c r="F5614" s="4">
        <v>55.974263499604881</v>
      </c>
    </row>
    <row r="5615" spans="1:6" x14ac:dyDescent="0.15">
      <c r="A5615" s="2" t="s">
        <v>52</v>
      </c>
      <c r="B5615" s="2" t="s">
        <v>51</v>
      </c>
      <c r="C5615" s="3" t="s">
        <v>9</v>
      </c>
      <c r="D5615" s="3" t="s">
        <v>10</v>
      </c>
      <c r="E5615" s="3">
        <v>2000</v>
      </c>
      <c r="F5615" s="4">
        <v>57.797703452600004</v>
      </c>
    </row>
    <row r="5616" spans="1:6" x14ac:dyDescent="0.15">
      <c r="A5616" s="2" t="s">
        <v>52</v>
      </c>
      <c r="B5616" s="2" t="s">
        <v>51</v>
      </c>
      <c r="C5616" s="3" t="s">
        <v>9</v>
      </c>
      <c r="D5616" s="3" t="s">
        <v>10</v>
      </c>
      <c r="E5616" s="3">
        <v>2001</v>
      </c>
      <c r="F5616" s="4">
        <v>57.642875269486154</v>
      </c>
    </row>
    <row r="5617" spans="1:6" x14ac:dyDescent="0.15">
      <c r="A5617" s="2" t="s">
        <v>52</v>
      </c>
      <c r="B5617" s="2" t="s">
        <v>51</v>
      </c>
      <c r="C5617" s="3" t="s">
        <v>9</v>
      </c>
      <c r="D5617" s="3" t="s">
        <v>10</v>
      </c>
      <c r="E5617" s="3">
        <v>2002</v>
      </c>
      <c r="F5617" s="4">
        <v>57.987139116685718</v>
      </c>
    </row>
    <row r="5618" spans="1:6" x14ac:dyDescent="0.15">
      <c r="A5618" s="2" t="s">
        <v>52</v>
      </c>
      <c r="B5618" s="2" t="s">
        <v>51</v>
      </c>
      <c r="C5618" s="3" t="s">
        <v>9</v>
      </c>
      <c r="D5618" s="3" t="s">
        <v>10</v>
      </c>
      <c r="E5618" s="3">
        <v>2003</v>
      </c>
      <c r="F5618" s="4">
        <v>57.950942165188252</v>
      </c>
    </row>
    <row r="5619" spans="1:6" x14ac:dyDescent="0.15">
      <c r="A5619" s="2" t="s">
        <v>52</v>
      </c>
      <c r="B5619" s="2" t="s">
        <v>51</v>
      </c>
      <c r="C5619" s="3" t="s">
        <v>9</v>
      </c>
      <c r="D5619" s="3" t="s">
        <v>10</v>
      </c>
      <c r="E5619" s="3">
        <v>2004</v>
      </c>
      <c r="F5619" s="4">
        <v>59.1855021108003</v>
      </c>
    </row>
    <row r="5620" spans="1:6" x14ac:dyDescent="0.15">
      <c r="A5620" s="2" t="s">
        <v>52</v>
      </c>
      <c r="B5620" s="2" t="s">
        <v>51</v>
      </c>
      <c r="C5620" s="3" t="s">
        <v>9</v>
      </c>
      <c r="D5620" s="3" t="s">
        <v>10</v>
      </c>
      <c r="E5620" s="3">
        <v>2005</v>
      </c>
      <c r="F5620" s="4">
        <v>60.971220716503524</v>
      </c>
    </row>
    <row r="5621" spans="1:6" x14ac:dyDescent="0.15">
      <c r="A5621" s="2" t="s">
        <v>52</v>
      </c>
      <c r="B5621" s="2" t="s">
        <v>51</v>
      </c>
      <c r="C5621" s="3" t="s">
        <v>9</v>
      </c>
      <c r="D5621" s="3" t="s">
        <v>10</v>
      </c>
      <c r="E5621" s="3">
        <v>2006</v>
      </c>
      <c r="F5621" s="4">
        <v>62.149192211822452</v>
      </c>
    </row>
    <row r="5622" spans="1:6" x14ac:dyDescent="0.15">
      <c r="A5622" s="2" t="s">
        <v>52</v>
      </c>
      <c r="B5622" s="2" t="s">
        <v>51</v>
      </c>
      <c r="C5622" s="3" t="s">
        <v>9</v>
      </c>
      <c r="D5622" s="3" t="s">
        <v>10</v>
      </c>
      <c r="E5622" s="3">
        <v>2007</v>
      </c>
      <c r="F5622" s="4">
        <v>63.822857559590048</v>
      </c>
    </row>
    <row r="5623" spans="1:6" x14ac:dyDescent="0.15">
      <c r="A5623" s="2" t="s">
        <v>52</v>
      </c>
      <c r="B5623" s="2" t="s">
        <v>51</v>
      </c>
      <c r="C5623" s="3" t="s">
        <v>9</v>
      </c>
      <c r="D5623" s="3" t="s">
        <v>10</v>
      </c>
      <c r="E5623" s="3">
        <v>2008</v>
      </c>
      <c r="F5623" s="4">
        <v>64.641687630539579</v>
      </c>
    </row>
    <row r="5624" spans="1:6" x14ac:dyDescent="0.15">
      <c r="A5624" s="2" t="s">
        <v>52</v>
      </c>
      <c r="B5624" s="2" t="s">
        <v>51</v>
      </c>
      <c r="C5624" s="3" t="s">
        <v>9</v>
      </c>
      <c r="D5624" s="3" t="s">
        <v>10</v>
      </c>
      <c r="E5624" s="3">
        <v>2009</v>
      </c>
      <c r="F5624" s="4">
        <v>65.306143202516253</v>
      </c>
    </row>
    <row r="5625" spans="1:6" x14ac:dyDescent="0.15">
      <c r="A5625" s="2" t="s">
        <v>52</v>
      </c>
      <c r="B5625" s="2" t="s">
        <v>51</v>
      </c>
      <c r="C5625" s="3" t="s">
        <v>9</v>
      </c>
      <c r="D5625" s="3" t="s">
        <v>10</v>
      </c>
      <c r="E5625" s="3">
        <v>2010</v>
      </c>
      <c r="F5625" s="4">
        <v>69.046194040749043</v>
      </c>
    </row>
    <row r="5626" spans="1:6" x14ac:dyDescent="0.15">
      <c r="A5626" s="2" t="s">
        <v>52</v>
      </c>
      <c r="B5626" s="2" t="s">
        <v>51</v>
      </c>
      <c r="C5626" s="3" t="s">
        <v>9</v>
      </c>
      <c r="D5626" s="3" t="s">
        <v>10</v>
      </c>
      <c r="E5626" s="3">
        <v>2011</v>
      </c>
      <c r="F5626" s="4">
        <v>68.513939185525885</v>
      </c>
    </row>
    <row r="5627" spans="1:6" x14ac:dyDescent="0.15">
      <c r="A5627" s="2" t="s">
        <v>52</v>
      </c>
      <c r="B5627" s="2" t="s">
        <v>51</v>
      </c>
      <c r="C5627" s="3" t="s">
        <v>9</v>
      </c>
      <c r="D5627" s="3" t="s">
        <v>10</v>
      </c>
      <c r="E5627" s="3">
        <v>2012</v>
      </c>
      <c r="F5627" s="4">
        <v>69.123775203006488</v>
      </c>
    </row>
    <row r="5628" spans="1:6" x14ac:dyDescent="0.15">
      <c r="A5628" s="2" t="s">
        <v>52</v>
      </c>
      <c r="B5628" s="2" t="s">
        <v>51</v>
      </c>
      <c r="C5628" s="3" t="s">
        <v>9</v>
      </c>
      <c r="D5628" s="3" t="s">
        <v>10</v>
      </c>
      <c r="E5628" s="3">
        <v>2013</v>
      </c>
      <c r="F5628" s="4">
        <v>69.474447752069452</v>
      </c>
    </row>
    <row r="5629" spans="1:6" x14ac:dyDescent="0.15">
      <c r="A5629" s="2" t="s">
        <v>52</v>
      </c>
      <c r="B5629" s="2" t="s">
        <v>51</v>
      </c>
      <c r="C5629" s="3" t="s">
        <v>9</v>
      </c>
      <c r="D5629" s="3" t="s">
        <v>10</v>
      </c>
      <c r="E5629" s="3">
        <v>2014</v>
      </c>
      <c r="F5629" s="4">
        <v>70.214711867807154</v>
      </c>
    </row>
    <row r="5630" spans="1:6" x14ac:dyDescent="0.15">
      <c r="A5630" s="2" t="s">
        <v>52</v>
      </c>
      <c r="B5630" s="2" t="s">
        <v>51</v>
      </c>
      <c r="C5630" s="3" t="s">
        <v>9</v>
      </c>
      <c r="D5630" s="3" t="s">
        <v>10</v>
      </c>
      <c r="E5630" s="3">
        <v>2015</v>
      </c>
      <c r="F5630" s="4">
        <v>72.949794234271494</v>
      </c>
    </row>
    <row r="5631" spans="1:6" x14ac:dyDescent="0.15">
      <c r="A5631" s="2" t="s">
        <v>52</v>
      </c>
      <c r="B5631" s="2" t="s">
        <v>51</v>
      </c>
      <c r="C5631" s="3" t="s">
        <v>9</v>
      </c>
      <c r="D5631" s="3" t="s">
        <v>10</v>
      </c>
      <c r="E5631" s="3">
        <v>2016</v>
      </c>
      <c r="F5631" s="4">
        <v>74.569633519380034</v>
      </c>
    </row>
    <row r="5632" spans="1:6" x14ac:dyDescent="0.15">
      <c r="A5632" s="2" t="s">
        <v>52</v>
      </c>
      <c r="B5632" s="2" t="s">
        <v>51</v>
      </c>
      <c r="C5632" s="3" t="s">
        <v>9</v>
      </c>
      <c r="D5632" s="3" t="s">
        <v>10</v>
      </c>
      <c r="E5632" s="3">
        <v>2017</v>
      </c>
      <c r="F5632" s="4">
        <v>75.518714274130161</v>
      </c>
    </row>
    <row r="5633" spans="1:6" x14ac:dyDescent="0.15">
      <c r="A5633" s="2" t="s">
        <v>52</v>
      </c>
      <c r="B5633" s="2" t="s">
        <v>51</v>
      </c>
      <c r="C5633" s="3" t="s">
        <v>9</v>
      </c>
      <c r="D5633" s="3" t="s">
        <v>10</v>
      </c>
      <c r="E5633" s="3">
        <v>2018</v>
      </c>
      <c r="F5633" s="4">
        <v>75.116989026804561</v>
      </c>
    </row>
    <row r="5634" spans="1:6" x14ac:dyDescent="0.15">
      <c r="A5634" s="2" t="s">
        <v>52</v>
      </c>
      <c r="B5634" s="2" t="s">
        <v>51</v>
      </c>
      <c r="C5634" s="3" t="s">
        <v>9</v>
      </c>
      <c r="D5634" s="3" t="s">
        <v>10</v>
      </c>
      <c r="E5634" s="3">
        <v>2019</v>
      </c>
      <c r="F5634" s="4">
        <v>75.489949183498311</v>
      </c>
    </row>
    <row r="5635" spans="1:6" x14ac:dyDescent="0.15">
      <c r="A5635" s="2" t="s">
        <v>52</v>
      </c>
      <c r="B5635" s="2" t="s">
        <v>51</v>
      </c>
      <c r="C5635" s="3" t="s">
        <v>11</v>
      </c>
      <c r="D5635" s="3" t="s">
        <v>12</v>
      </c>
      <c r="E5635" s="3">
        <v>1950</v>
      </c>
      <c r="F5635" s="4">
        <v>11.108592564702152</v>
      </c>
    </row>
    <row r="5636" spans="1:6" x14ac:dyDescent="0.15">
      <c r="A5636" s="2" t="s">
        <v>52</v>
      </c>
      <c r="B5636" s="2" t="s">
        <v>51</v>
      </c>
      <c r="C5636" s="3" t="s">
        <v>11</v>
      </c>
      <c r="D5636" s="3" t="s">
        <v>12</v>
      </c>
      <c r="E5636" s="3">
        <v>1951</v>
      </c>
      <c r="F5636" s="4">
        <v>10.628523151131564</v>
      </c>
    </row>
    <row r="5637" spans="1:6" x14ac:dyDescent="0.15">
      <c r="A5637" s="2" t="s">
        <v>52</v>
      </c>
      <c r="B5637" s="2" t="s">
        <v>51</v>
      </c>
      <c r="C5637" s="3" t="s">
        <v>11</v>
      </c>
      <c r="D5637" s="3" t="s">
        <v>12</v>
      </c>
      <c r="E5637" s="3">
        <v>1952</v>
      </c>
      <c r="F5637" s="4">
        <v>11.214197755436771</v>
      </c>
    </row>
    <row r="5638" spans="1:6" x14ac:dyDescent="0.15">
      <c r="A5638" s="2" t="s">
        <v>52</v>
      </c>
      <c r="B5638" s="2" t="s">
        <v>51</v>
      </c>
      <c r="C5638" s="3" t="s">
        <v>11</v>
      </c>
      <c r="D5638" s="3" t="s">
        <v>12</v>
      </c>
      <c r="E5638" s="3">
        <v>1953</v>
      </c>
      <c r="F5638" s="4">
        <v>11.836909180047732</v>
      </c>
    </row>
    <row r="5639" spans="1:6" x14ac:dyDescent="0.15">
      <c r="A5639" s="2" t="s">
        <v>52</v>
      </c>
      <c r="B5639" s="2" t="s">
        <v>51</v>
      </c>
      <c r="C5639" s="3" t="s">
        <v>11</v>
      </c>
      <c r="D5639" s="3" t="s">
        <v>12</v>
      </c>
      <c r="E5639" s="3">
        <v>1954</v>
      </c>
      <c r="F5639" s="4">
        <v>12.256155551835993</v>
      </c>
    </row>
    <row r="5640" spans="1:6" x14ac:dyDescent="0.15">
      <c r="A5640" s="2" t="s">
        <v>52</v>
      </c>
      <c r="B5640" s="2" t="s">
        <v>51</v>
      </c>
      <c r="C5640" s="3" t="s">
        <v>11</v>
      </c>
      <c r="D5640" s="3" t="s">
        <v>12</v>
      </c>
      <c r="E5640" s="3">
        <v>1955</v>
      </c>
      <c r="F5640" s="4">
        <v>12.390381500850562</v>
      </c>
    </row>
    <row r="5641" spans="1:6" x14ac:dyDescent="0.15">
      <c r="A5641" s="2" t="s">
        <v>52</v>
      </c>
      <c r="B5641" s="2" t="s">
        <v>51</v>
      </c>
      <c r="C5641" s="3" t="s">
        <v>11</v>
      </c>
      <c r="D5641" s="3" t="s">
        <v>12</v>
      </c>
      <c r="E5641" s="3">
        <v>1956</v>
      </c>
      <c r="F5641" s="4">
        <v>12.835311209833199</v>
      </c>
    </row>
    <row r="5642" spans="1:6" x14ac:dyDescent="0.15">
      <c r="A5642" s="2" t="s">
        <v>52</v>
      </c>
      <c r="B5642" s="2" t="s">
        <v>51</v>
      </c>
      <c r="C5642" s="3" t="s">
        <v>11</v>
      </c>
      <c r="D5642" s="3" t="s">
        <v>12</v>
      </c>
      <c r="E5642" s="3">
        <v>1957</v>
      </c>
      <c r="F5642" s="4">
        <v>13.445646498661141</v>
      </c>
    </row>
    <row r="5643" spans="1:6" x14ac:dyDescent="0.15">
      <c r="A5643" s="2" t="s">
        <v>52</v>
      </c>
      <c r="B5643" s="2" t="s">
        <v>51</v>
      </c>
      <c r="C5643" s="3" t="s">
        <v>11</v>
      </c>
      <c r="D5643" s="3" t="s">
        <v>12</v>
      </c>
      <c r="E5643" s="3">
        <v>1958</v>
      </c>
      <c r="F5643" s="4">
        <v>13.88824703083823</v>
      </c>
    </row>
    <row r="5644" spans="1:6" x14ac:dyDescent="0.15">
      <c r="A5644" s="2" t="s">
        <v>52</v>
      </c>
      <c r="B5644" s="2" t="s">
        <v>51</v>
      </c>
      <c r="C5644" s="3" t="s">
        <v>11</v>
      </c>
      <c r="D5644" s="3" t="s">
        <v>12</v>
      </c>
      <c r="E5644" s="3">
        <v>1959</v>
      </c>
      <c r="F5644" s="4">
        <v>15.06449671421157</v>
      </c>
    </row>
    <row r="5645" spans="1:6" x14ac:dyDescent="0.15">
      <c r="A5645" s="2" t="s">
        <v>52</v>
      </c>
      <c r="B5645" s="2" t="s">
        <v>51</v>
      </c>
      <c r="C5645" s="3" t="s">
        <v>11</v>
      </c>
      <c r="D5645" s="3" t="s">
        <v>12</v>
      </c>
      <c r="E5645" s="3">
        <v>1960</v>
      </c>
      <c r="F5645" s="4">
        <v>15.730125027160774</v>
      </c>
    </row>
    <row r="5646" spans="1:6" x14ac:dyDescent="0.15">
      <c r="A5646" s="2" t="s">
        <v>52</v>
      </c>
      <c r="B5646" s="2" t="s">
        <v>51</v>
      </c>
      <c r="C5646" s="3" t="s">
        <v>11</v>
      </c>
      <c r="D5646" s="3" t="s">
        <v>12</v>
      </c>
      <c r="E5646" s="3">
        <v>1961</v>
      </c>
      <c r="F5646" s="4">
        <v>16.357307671168417</v>
      </c>
    </row>
    <row r="5647" spans="1:6" x14ac:dyDescent="0.15">
      <c r="A5647" s="2" t="s">
        <v>52</v>
      </c>
      <c r="B5647" s="2" t="s">
        <v>51</v>
      </c>
      <c r="C5647" s="3" t="s">
        <v>11</v>
      </c>
      <c r="D5647" s="3" t="s">
        <v>12</v>
      </c>
      <c r="E5647" s="3">
        <v>1962</v>
      </c>
      <c r="F5647" s="4">
        <v>16.925766100371117</v>
      </c>
    </row>
    <row r="5648" spans="1:6" x14ac:dyDescent="0.15">
      <c r="A5648" s="2" t="s">
        <v>52</v>
      </c>
      <c r="B5648" s="2" t="s">
        <v>51</v>
      </c>
      <c r="C5648" s="3" t="s">
        <v>11</v>
      </c>
      <c r="D5648" s="3" t="s">
        <v>12</v>
      </c>
      <c r="E5648" s="3">
        <v>1963</v>
      </c>
      <c r="F5648" s="4">
        <v>16.95495204562652</v>
      </c>
    </row>
    <row r="5649" spans="1:6" x14ac:dyDescent="0.15">
      <c r="A5649" s="2" t="s">
        <v>52</v>
      </c>
      <c r="B5649" s="2" t="s">
        <v>51</v>
      </c>
      <c r="C5649" s="3" t="s">
        <v>11</v>
      </c>
      <c r="D5649" s="3" t="s">
        <v>12</v>
      </c>
      <c r="E5649" s="3">
        <v>1964</v>
      </c>
      <c r="F5649" s="4">
        <v>17.969145949714765</v>
      </c>
    </row>
    <row r="5650" spans="1:6" x14ac:dyDescent="0.15">
      <c r="A5650" s="2" t="s">
        <v>52</v>
      </c>
      <c r="B5650" s="2" t="s">
        <v>51</v>
      </c>
      <c r="C5650" s="3" t="s">
        <v>11</v>
      </c>
      <c r="D5650" s="3" t="s">
        <v>12</v>
      </c>
      <c r="E5650" s="3">
        <v>1965</v>
      </c>
      <c r="F5650" s="4">
        <v>18.38031538545038</v>
      </c>
    </row>
    <row r="5651" spans="1:6" x14ac:dyDescent="0.15">
      <c r="A5651" s="2" t="s">
        <v>52</v>
      </c>
      <c r="B5651" s="2" t="s">
        <v>51</v>
      </c>
      <c r="C5651" s="3" t="s">
        <v>11</v>
      </c>
      <c r="D5651" s="3" t="s">
        <v>12</v>
      </c>
      <c r="E5651" s="3">
        <v>1966</v>
      </c>
      <c r="F5651" s="4">
        <v>18.540631792614651</v>
      </c>
    </row>
    <row r="5652" spans="1:6" x14ac:dyDescent="0.15">
      <c r="A5652" s="2" t="s">
        <v>52</v>
      </c>
      <c r="B5652" s="2" t="s">
        <v>51</v>
      </c>
      <c r="C5652" s="3" t="s">
        <v>11</v>
      </c>
      <c r="D5652" s="3" t="s">
        <v>12</v>
      </c>
      <c r="E5652" s="3">
        <v>1967</v>
      </c>
      <c r="F5652" s="4">
        <v>19.886586732690571</v>
      </c>
    </row>
    <row r="5653" spans="1:6" x14ac:dyDescent="0.15">
      <c r="A5653" s="2" t="s">
        <v>52</v>
      </c>
      <c r="B5653" s="2" t="s">
        <v>51</v>
      </c>
      <c r="C5653" s="3" t="s">
        <v>11</v>
      </c>
      <c r="D5653" s="3" t="s">
        <v>12</v>
      </c>
      <c r="E5653" s="3">
        <v>1968</v>
      </c>
      <c r="F5653" s="4">
        <v>21.32507145002657</v>
      </c>
    </row>
    <row r="5654" spans="1:6" x14ac:dyDescent="0.15">
      <c r="A5654" s="2" t="s">
        <v>52</v>
      </c>
      <c r="B5654" s="2" t="s">
        <v>51</v>
      </c>
      <c r="C5654" s="3" t="s">
        <v>11</v>
      </c>
      <c r="D5654" s="3" t="s">
        <v>12</v>
      </c>
      <c r="E5654" s="3">
        <v>1969</v>
      </c>
      <c r="F5654" s="4">
        <v>22.988541770191002</v>
      </c>
    </row>
    <row r="5655" spans="1:6" x14ac:dyDescent="0.15">
      <c r="A5655" s="2" t="s">
        <v>52</v>
      </c>
      <c r="B5655" s="2" t="s">
        <v>51</v>
      </c>
      <c r="C5655" s="3" t="s">
        <v>11</v>
      </c>
      <c r="D5655" s="3" t="s">
        <v>12</v>
      </c>
      <c r="E5655" s="3">
        <v>1970</v>
      </c>
      <c r="F5655" s="4">
        <v>23.424754011119479</v>
      </c>
    </row>
    <row r="5656" spans="1:6" x14ac:dyDescent="0.15">
      <c r="A5656" s="2" t="s">
        <v>52</v>
      </c>
      <c r="B5656" s="2" t="s">
        <v>51</v>
      </c>
      <c r="C5656" s="3" t="s">
        <v>11</v>
      </c>
      <c r="D5656" s="3" t="s">
        <v>12</v>
      </c>
      <c r="E5656" s="3">
        <v>1971</v>
      </c>
      <c r="F5656" s="4">
        <v>24.507326796936074</v>
      </c>
    </row>
    <row r="5657" spans="1:6" x14ac:dyDescent="0.15">
      <c r="A5657" s="2" t="s">
        <v>52</v>
      </c>
      <c r="B5657" s="2" t="s">
        <v>51</v>
      </c>
      <c r="C5657" s="3" t="s">
        <v>11</v>
      </c>
      <c r="D5657" s="3" t="s">
        <v>12</v>
      </c>
      <c r="E5657" s="3">
        <v>1972</v>
      </c>
      <c r="F5657" s="4">
        <v>25.931131598841866</v>
      </c>
    </row>
    <row r="5658" spans="1:6" x14ac:dyDescent="0.15">
      <c r="A5658" s="2" t="s">
        <v>52</v>
      </c>
      <c r="B5658" s="2" t="s">
        <v>51</v>
      </c>
      <c r="C5658" s="3" t="s">
        <v>11</v>
      </c>
      <c r="D5658" s="3" t="s">
        <v>12</v>
      </c>
      <c r="E5658" s="3">
        <v>1973</v>
      </c>
      <c r="F5658" s="4">
        <v>27.640325668680891</v>
      </c>
    </row>
    <row r="5659" spans="1:6" x14ac:dyDescent="0.15">
      <c r="A5659" s="2" t="s">
        <v>52</v>
      </c>
      <c r="B5659" s="2" t="s">
        <v>51</v>
      </c>
      <c r="C5659" s="3" t="s">
        <v>11</v>
      </c>
      <c r="D5659" s="3" t="s">
        <v>12</v>
      </c>
      <c r="E5659" s="3">
        <v>1974</v>
      </c>
      <c r="F5659" s="4">
        <v>26.967192997510367</v>
      </c>
    </row>
    <row r="5660" spans="1:6" x14ac:dyDescent="0.15">
      <c r="A5660" s="2" t="s">
        <v>52</v>
      </c>
      <c r="B5660" s="2" t="s">
        <v>51</v>
      </c>
      <c r="C5660" s="3" t="s">
        <v>11</v>
      </c>
      <c r="D5660" s="3" t="s">
        <v>12</v>
      </c>
      <c r="E5660" s="3">
        <v>1975</v>
      </c>
      <c r="F5660" s="4">
        <v>28.271751886872678</v>
      </c>
    </row>
    <row r="5661" spans="1:6" x14ac:dyDescent="0.15">
      <c r="A5661" s="2" t="s">
        <v>52</v>
      </c>
      <c r="B5661" s="2" t="s">
        <v>51</v>
      </c>
      <c r="C5661" s="3" t="s">
        <v>11</v>
      </c>
      <c r="D5661" s="3" t="s">
        <v>12</v>
      </c>
      <c r="E5661" s="3">
        <v>1976</v>
      </c>
      <c r="F5661" s="4">
        <v>29.611451623416869</v>
      </c>
    </row>
    <row r="5662" spans="1:6" x14ac:dyDescent="0.15">
      <c r="A5662" s="2" t="s">
        <v>52</v>
      </c>
      <c r="B5662" s="2" t="s">
        <v>51</v>
      </c>
      <c r="C5662" s="3" t="s">
        <v>11</v>
      </c>
      <c r="D5662" s="3" t="s">
        <v>12</v>
      </c>
      <c r="E5662" s="3">
        <v>1977</v>
      </c>
      <c r="F5662" s="4">
        <v>30.852372630940295</v>
      </c>
    </row>
    <row r="5663" spans="1:6" x14ac:dyDescent="0.15">
      <c r="A5663" s="2" t="s">
        <v>52</v>
      </c>
      <c r="B5663" s="2" t="s">
        <v>51</v>
      </c>
      <c r="C5663" s="3" t="s">
        <v>11</v>
      </c>
      <c r="D5663" s="3" t="s">
        <v>12</v>
      </c>
      <c r="E5663" s="3">
        <v>1978</v>
      </c>
      <c r="F5663" s="4">
        <v>32.199562804328004</v>
      </c>
    </row>
    <row r="5664" spans="1:6" x14ac:dyDescent="0.15">
      <c r="A5664" s="2" t="s">
        <v>52</v>
      </c>
      <c r="B5664" s="2" t="s">
        <v>51</v>
      </c>
      <c r="C5664" s="3" t="s">
        <v>11</v>
      </c>
      <c r="D5664" s="3" t="s">
        <v>12</v>
      </c>
      <c r="E5664" s="3">
        <v>1979</v>
      </c>
      <c r="F5664" s="4">
        <v>33.091495674663989</v>
      </c>
    </row>
    <row r="5665" spans="1:6" x14ac:dyDescent="0.15">
      <c r="A5665" s="2" t="s">
        <v>52</v>
      </c>
      <c r="B5665" s="2" t="s">
        <v>51</v>
      </c>
      <c r="C5665" s="3" t="s">
        <v>11</v>
      </c>
      <c r="D5665" s="3" t="s">
        <v>12</v>
      </c>
      <c r="E5665" s="3">
        <v>1980</v>
      </c>
      <c r="F5665" s="4">
        <v>32.339201872598942</v>
      </c>
    </row>
    <row r="5666" spans="1:6" x14ac:dyDescent="0.15">
      <c r="A5666" s="2" t="s">
        <v>52</v>
      </c>
      <c r="B5666" s="2" t="s">
        <v>51</v>
      </c>
      <c r="C5666" s="3" t="s">
        <v>11</v>
      </c>
      <c r="D5666" s="3" t="s">
        <v>12</v>
      </c>
      <c r="E5666" s="3">
        <v>1981</v>
      </c>
      <c r="F5666" s="4">
        <v>32.073334110845501</v>
      </c>
    </row>
    <row r="5667" spans="1:6" x14ac:dyDescent="0.15">
      <c r="A5667" s="2" t="s">
        <v>52</v>
      </c>
      <c r="B5667" s="2" t="s">
        <v>51</v>
      </c>
      <c r="C5667" s="3" t="s">
        <v>11</v>
      </c>
      <c r="D5667" s="3" t="s">
        <v>12</v>
      </c>
      <c r="E5667" s="3">
        <v>1982</v>
      </c>
      <c r="F5667" s="4">
        <v>32.145548746370672</v>
      </c>
    </row>
    <row r="5668" spans="1:6" x14ac:dyDescent="0.15">
      <c r="A5668" s="2" t="s">
        <v>52</v>
      </c>
      <c r="B5668" s="2" t="s">
        <v>51</v>
      </c>
      <c r="C5668" s="3" t="s">
        <v>11</v>
      </c>
      <c r="D5668" s="3" t="s">
        <v>12</v>
      </c>
      <c r="E5668" s="3">
        <v>1983</v>
      </c>
      <c r="F5668" s="4">
        <v>32.543911374786838</v>
      </c>
    </row>
    <row r="5669" spans="1:6" x14ac:dyDescent="0.15">
      <c r="A5669" s="2" t="s">
        <v>52</v>
      </c>
      <c r="B5669" s="2" t="s">
        <v>51</v>
      </c>
      <c r="C5669" s="3" t="s">
        <v>11</v>
      </c>
      <c r="D5669" s="3" t="s">
        <v>12</v>
      </c>
      <c r="E5669" s="3">
        <v>1984</v>
      </c>
      <c r="F5669" s="4">
        <v>33.052727966955544</v>
      </c>
    </row>
    <row r="5670" spans="1:6" x14ac:dyDescent="0.15">
      <c r="A5670" s="2" t="s">
        <v>52</v>
      </c>
      <c r="B5670" s="2" t="s">
        <v>51</v>
      </c>
      <c r="C5670" s="3" t="s">
        <v>11</v>
      </c>
      <c r="D5670" s="3" t="s">
        <v>12</v>
      </c>
      <c r="E5670" s="3">
        <v>1985</v>
      </c>
      <c r="F5670" s="4">
        <v>33.421730539544441</v>
      </c>
    </row>
    <row r="5671" spans="1:6" x14ac:dyDescent="0.15">
      <c r="A5671" s="2" t="s">
        <v>52</v>
      </c>
      <c r="B5671" s="2" t="s">
        <v>51</v>
      </c>
      <c r="C5671" s="3" t="s">
        <v>11</v>
      </c>
      <c r="D5671" s="3" t="s">
        <v>12</v>
      </c>
      <c r="E5671" s="3">
        <v>1986</v>
      </c>
      <c r="F5671" s="4">
        <v>34.740475825516164</v>
      </c>
    </row>
    <row r="5672" spans="1:6" x14ac:dyDescent="0.15">
      <c r="A5672" s="2" t="s">
        <v>52</v>
      </c>
      <c r="B5672" s="2" t="s">
        <v>51</v>
      </c>
      <c r="C5672" s="3" t="s">
        <v>11</v>
      </c>
      <c r="D5672" s="3" t="s">
        <v>12</v>
      </c>
      <c r="E5672" s="3">
        <v>1987</v>
      </c>
      <c r="F5672" s="4">
        <v>35.471922988927453</v>
      </c>
    </row>
    <row r="5673" spans="1:6" x14ac:dyDescent="0.15">
      <c r="A5673" s="2" t="s">
        <v>52</v>
      </c>
      <c r="B5673" s="2" t="s">
        <v>51</v>
      </c>
      <c r="C5673" s="3" t="s">
        <v>11</v>
      </c>
      <c r="D5673" s="3" t="s">
        <v>12</v>
      </c>
      <c r="E5673" s="3">
        <v>1988</v>
      </c>
      <c r="F5673" s="4">
        <v>35.951340954077587</v>
      </c>
    </row>
    <row r="5674" spans="1:6" x14ac:dyDescent="0.15">
      <c r="A5674" s="2" t="s">
        <v>52</v>
      </c>
      <c r="B5674" s="2" t="s">
        <v>51</v>
      </c>
      <c r="C5674" s="3" t="s">
        <v>11</v>
      </c>
      <c r="D5674" s="3" t="s">
        <v>12</v>
      </c>
      <c r="E5674" s="3">
        <v>1989</v>
      </c>
      <c r="F5674" s="4">
        <v>36.831588722292679</v>
      </c>
    </row>
    <row r="5675" spans="1:6" x14ac:dyDescent="0.15">
      <c r="A5675" s="2" t="s">
        <v>52</v>
      </c>
      <c r="B5675" s="2" t="s">
        <v>51</v>
      </c>
      <c r="C5675" s="3" t="s">
        <v>11</v>
      </c>
      <c r="D5675" s="3" t="s">
        <v>12</v>
      </c>
      <c r="E5675" s="3">
        <v>1990</v>
      </c>
      <c r="F5675" s="4">
        <v>37.95421706002071</v>
      </c>
    </row>
    <row r="5676" spans="1:6" x14ac:dyDescent="0.15">
      <c r="A5676" s="2" t="s">
        <v>52</v>
      </c>
      <c r="B5676" s="2" t="s">
        <v>51</v>
      </c>
      <c r="C5676" s="3" t="s">
        <v>11</v>
      </c>
      <c r="D5676" s="3" t="s">
        <v>12</v>
      </c>
      <c r="E5676" s="3">
        <v>1991</v>
      </c>
      <c r="F5676" s="4">
        <v>38.690384094457194</v>
      </c>
    </row>
    <row r="5677" spans="1:6" x14ac:dyDescent="0.15">
      <c r="A5677" s="2" t="s">
        <v>52</v>
      </c>
      <c r="B5677" s="2" t="s">
        <v>51</v>
      </c>
      <c r="C5677" s="3" t="s">
        <v>11</v>
      </c>
      <c r="D5677" s="3" t="s">
        <v>12</v>
      </c>
      <c r="E5677" s="3">
        <v>1992</v>
      </c>
      <c r="F5677" s="4">
        <v>39.636914409018765</v>
      </c>
    </row>
    <row r="5678" spans="1:6" x14ac:dyDescent="0.15">
      <c r="A5678" s="2" t="s">
        <v>52</v>
      </c>
      <c r="B5678" s="2" t="s">
        <v>51</v>
      </c>
      <c r="C5678" s="3" t="s">
        <v>11</v>
      </c>
      <c r="D5678" s="3" t="s">
        <v>12</v>
      </c>
      <c r="E5678" s="3">
        <v>1993</v>
      </c>
      <c r="F5678" s="4">
        <v>39.90517441482644</v>
      </c>
    </row>
    <row r="5679" spans="1:6" x14ac:dyDescent="0.15">
      <c r="A5679" s="2" t="s">
        <v>52</v>
      </c>
      <c r="B5679" s="2" t="s">
        <v>51</v>
      </c>
      <c r="C5679" s="3" t="s">
        <v>11</v>
      </c>
      <c r="D5679" s="3" t="s">
        <v>12</v>
      </c>
      <c r="E5679" s="3">
        <v>1994</v>
      </c>
      <c r="F5679" s="4">
        <v>42.485444188040837</v>
      </c>
    </row>
    <row r="5680" spans="1:6" x14ac:dyDescent="0.15">
      <c r="A5680" s="2" t="s">
        <v>52</v>
      </c>
      <c r="B5680" s="2" t="s">
        <v>51</v>
      </c>
      <c r="C5680" s="3" t="s">
        <v>11</v>
      </c>
      <c r="D5680" s="3" t="s">
        <v>12</v>
      </c>
      <c r="E5680" s="3">
        <v>1995</v>
      </c>
      <c r="F5680" s="4">
        <v>43.42880619608205</v>
      </c>
    </row>
    <row r="5681" spans="1:6" x14ac:dyDescent="0.15">
      <c r="A5681" s="2" t="s">
        <v>52</v>
      </c>
      <c r="B5681" s="2" t="s">
        <v>51</v>
      </c>
      <c r="C5681" s="3" t="s">
        <v>11</v>
      </c>
      <c r="D5681" s="3" t="s">
        <v>12</v>
      </c>
      <c r="E5681" s="3">
        <v>1996</v>
      </c>
      <c r="F5681" s="4">
        <v>44.882783907592398</v>
      </c>
    </row>
    <row r="5682" spans="1:6" x14ac:dyDescent="0.15">
      <c r="A5682" s="2" t="s">
        <v>52</v>
      </c>
      <c r="B5682" s="2" t="s">
        <v>51</v>
      </c>
      <c r="C5682" s="3" t="s">
        <v>11</v>
      </c>
      <c r="D5682" s="3" t="s">
        <v>12</v>
      </c>
      <c r="E5682" s="3">
        <v>1997</v>
      </c>
      <c r="F5682" s="4">
        <v>47.17487746248851</v>
      </c>
    </row>
    <row r="5683" spans="1:6" x14ac:dyDescent="0.15">
      <c r="A5683" s="2" t="s">
        <v>52</v>
      </c>
      <c r="B5683" s="2" t="s">
        <v>51</v>
      </c>
      <c r="C5683" s="3" t="s">
        <v>11</v>
      </c>
      <c r="D5683" s="3" t="s">
        <v>12</v>
      </c>
      <c r="E5683" s="3">
        <v>1998</v>
      </c>
      <c r="F5683" s="4">
        <v>48.420078131205237</v>
      </c>
    </row>
    <row r="5684" spans="1:6" x14ac:dyDescent="0.15">
      <c r="A5684" s="2" t="s">
        <v>52</v>
      </c>
      <c r="B5684" s="2" t="s">
        <v>51</v>
      </c>
      <c r="C5684" s="3" t="s">
        <v>11</v>
      </c>
      <c r="D5684" s="3" t="s">
        <v>12</v>
      </c>
      <c r="E5684" s="3">
        <v>1999</v>
      </c>
      <c r="F5684" s="4">
        <v>48.773959118999947</v>
      </c>
    </row>
    <row r="5685" spans="1:6" x14ac:dyDescent="0.15">
      <c r="A5685" s="2" t="s">
        <v>52</v>
      </c>
      <c r="B5685" s="2" t="s">
        <v>51</v>
      </c>
      <c r="C5685" s="3" t="s">
        <v>11</v>
      </c>
      <c r="D5685" s="3" t="s">
        <v>12</v>
      </c>
      <c r="E5685" s="3">
        <v>2000</v>
      </c>
      <c r="F5685" s="4">
        <v>50.269445503647574</v>
      </c>
    </row>
    <row r="5686" spans="1:6" x14ac:dyDescent="0.15">
      <c r="A5686" s="2" t="s">
        <v>52</v>
      </c>
      <c r="B5686" s="2" t="s">
        <v>51</v>
      </c>
      <c r="C5686" s="3" t="s">
        <v>11</v>
      </c>
      <c r="D5686" s="3" t="s">
        <v>12</v>
      </c>
      <c r="E5686" s="3">
        <v>2001</v>
      </c>
      <c r="F5686" s="4">
        <v>49.495364780474162</v>
      </c>
    </row>
    <row r="5687" spans="1:6" x14ac:dyDescent="0.15">
      <c r="A5687" s="2" t="s">
        <v>52</v>
      </c>
      <c r="B5687" s="2" t="s">
        <v>51</v>
      </c>
      <c r="C5687" s="3" t="s">
        <v>11</v>
      </c>
      <c r="D5687" s="3" t="s">
        <v>12</v>
      </c>
      <c r="E5687" s="3">
        <v>2002</v>
      </c>
      <c r="F5687" s="4">
        <v>49.903081314097129</v>
      </c>
    </row>
    <row r="5688" spans="1:6" x14ac:dyDescent="0.15">
      <c r="A5688" s="2" t="s">
        <v>52</v>
      </c>
      <c r="B5688" s="2" t="s">
        <v>51</v>
      </c>
      <c r="C5688" s="3" t="s">
        <v>11</v>
      </c>
      <c r="D5688" s="3" t="s">
        <v>12</v>
      </c>
      <c r="E5688" s="3">
        <v>2003</v>
      </c>
      <c r="F5688" s="4">
        <v>49.879372311467129</v>
      </c>
    </row>
    <row r="5689" spans="1:6" x14ac:dyDescent="0.15">
      <c r="A5689" s="2" t="s">
        <v>52</v>
      </c>
      <c r="B5689" s="2" t="s">
        <v>51</v>
      </c>
      <c r="C5689" s="3" t="s">
        <v>11</v>
      </c>
      <c r="D5689" s="3" t="s">
        <v>12</v>
      </c>
      <c r="E5689" s="3">
        <v>2004</v>
      </c>
      <c r="F5689" s="4">
        <v>52.852923667711067</v>
      </c>
    </row>
    <row r="5690" spans="1:6" x14ac:dyDescent="0.15">
      <c r="A5690" s="2" t="s">
        <v>52</v>
      </c>
      <c r="B5690" s="2" t="s">
        <v>51</v>
      </c>
      <c r="C5690" s="3" t="s">
        <v>11</v>
      </c>
      <c r="D5690" s="3" t="s">
        <v>12</v>
      </c>
      <c r="E5690" s="3">
        <v>2005</v>
      </c>
      <c r="F5690" s="4">
        <v>54.128160068410821</v>
      </c>
    </row>
    <row r="5691" spans="1:6" x14ac:dyDescent="0.15">
      <c r="A5691" s="2" t="s">
        <v>52</v>
      </c>
      <c r="B5691" s="2" t="s">
        <v>51</v>
      </c>
      <c r="C5691" s="3" t="s">
        <v>11</v>
      </c>
      <c r="D5691" s="3" t="s">
        <v>12</v>
      </c>
      <c r="E5691" s="3">
        <v>2006</v>
      </c>
      <c r="F5691" s="4">
        <v>56.718173140949922</v>
      </c>
    </row>
    <row r="5692" spans="1:6" x14ac:dyDescent="0.15">
      <c r="A5692" s="2" t="s">
        <v>52</v>
      </c>
      <c r="B5692" s="2" t="s">
        <v>51</v>
      </c>
      <c r="C5692" s="3" t="s">
        <v>11</v>
      </c>
      <c r="D5692" s="3" t="s">
        <v>12</v>
      </c>
      <c r="E5692" s="3">
        <v>2007</v>
      </c>
      <c r="F5692" s="4">
        <v>58.781014328793802</v>
      </c>
    </row>
    <row r="5693" spans="1:6" x14ac:dyDescent="0.15">
      <c r="A5693" s="2" t="s">
        <v>52</v>
      </c>
      <c r="B5693" s="2" t="s">
        <v>51</v>
      </c>
      <c r="C5693" s="3" t="s">
        <v>11</v>
      </c>
      <c r="D5693" s="3" t="s">
        <v>12</v>
      </c>
      <c r="E5693" s="3">
        <v>2008</v>
      </c>
      <c r="F5693" s="4">
        <v>60.620248342477581</v>
      </c>
    </row>
    <row r="5694" spans="1:6" x14ac:dyDescent="0.15">
      <c r="A5694" s="2" t="s">
        <v>52</v>
      </c>
      <c r="B5694" s="2" t="s">
        <v>51</v>
      </c>
      <c r="C5694" s="3" t="s">
        <v>11</v>
      </c>
      <c r="D5694" s="3" t="s">
        <v>12</v>
      </c>
      <c r="E5694" s="3">
        <v>2009</v>
      </c>
      <c r="F5694" s="4">
        <v>61.048199688194302</v>
      </c>
    </row>
    <row r="5695" spans="1:6" x14ac:dyDescent="0.15">
      <c r="A5695" s="2" t="s">
        <v>52</v>
      </c>
      <c r="B5695" s="2" t="s">
        <v>51</v>
      </c>
      <c r="C5695" s="3" t="s">
        <v>11</v>
      </c>
      <c r="D5695" s="3" t="s">
        <v>12</v>
      </c>
      <c r="E5695" s="3">
        <v>2010</v>
      </c>
      <c r="F5695" s="4">
        <v>65.720503206972097</v>
      </c>
    </row>
    <row r="5696" spans="1:6" x14ac:dyDescent="0.15">
      <c r="A5696" s="2" t="s">
        <v>52</v>
      </c>
      <c r="B5696" s="2" t="s">
        <v>51</v>
      </c>
      <c r="C5696" s="3" t="s">
        <v>11</v>
      </c>
      <c r="D5696" s="3" t="s">
        <v>12</v>
      </c>
      <c r="E5696" s="3">
        <v>2011</v>
      </c>
      <c r="F5696" s="4">
        <v>65.58091015658799</v>
      </c>
    </row>
    <row r="5697" spans="1:6" x14ac:dyDescent="0.15">
      <c r="A5697" s="2" t="s">
        <v>52</v>
      </c>
      <c r="B5697" s="2" t="s">
        <v>51</v>
      </c>
      <c r="C5697" s="3" t="s">
        <v>11</v>
      </c>
      <c r="D5697" s="3" t="s">
        <v>12</v>
      </c>
      <c r="E5697" s="3">
        <v>2012</v>
      </c>
      <c r="F5697" s="4">
        <v>67.36558758944669</v>
      </c>
    </row>
    <row r="5698" spans="1:6" x14ac:dyDescent="0.15">
      <c r="A5698" s="2" t="s">
        <v>52</v>
      </c>
      <c r="B5698" s="2" t="s">
        <v>51</v>
      </c>
      <c r="C5698" s="3" t="s">
        <v>11</v>
      </c>
      <c r="D5698" s="3" t="s">
        <v>12</v>
      </c>
      <c r="E5698" s="3">
        <v>2013</v>
      </c>
      <c r="F5698" s="4">
        <v>67.148150793170373</v>
      </c>
    </row>
    <row r="5699" spans="1:6" x14ac:dyDescent="0.15">
      <c r="A5699" s="2" t="s">
        <v>52</v>
      </c>
      <c r="B5699" s="2" t="s">
        <v>51</v>
      </c>
      <c r="C5699" s="3" t="s">
        <v>11</v>
      </c>
      <c r="D5699" s="3" t="s">
        <v>12</v>
      </c>
      <c r="E5699" s="3">
        <v>2014</v>
      </c>
      <c r="F5699" s="4">
        <v>67.518101757457501</v>
      </c>
    </row>
    <row r="5700" spans="1:6" x14ac:dyDescent="0.15">
      <c r="A5700" s="2" t="s">
        <v>52</v>
      </c>
      <c r="B5700" s="2" t="s">
        <v>51</v>
      </c>
      <c r="C5700" s="3" t="s">
        <v>11</v>
      </c>
      <c r="D5700" s="3" t="s">
        <v>12</v>
      </c>
      <c r="E5700" s="3">
        <v>2015</v>
      </c>
      <c r="F5700" s="4">
        <v>69.799290458678684</v>
      </c>
    </row>
    <row r="5701" spans="1:6" x14ac:dyDescent="0.15">
      <c r="A5701" s="2" t="s">
        <v>52</v>
      </c>
      <c r="B5701" s="2" t="s">
        <v>51</v>
      </c>
      <c r="C5701" s="3" t="s">
        <v>11</v>
      </c>
      <c r="D5701" s="3" t="s">
        <v>12</v>
      </c>
      <c r="E5701" s="3">
        <v>2016</v>
      </c>
      <c r="F5701" s="4">
        <v>71.47923853095179</v>
      </c>
    </row>
    <row r="5702" spans="1:6" x14ac:dyDescent="0.15">
      <c r="A5702" s="2" t="s">
        <v>52</v>
      </c>
      <c r="B5702" s="2" t="s">
        <v>51</v>
      </c>
      <c r="C5702" s="3" t="s">
        <v>11</v>
      </c>
      <c r="D5702" s="3" t="s">
        <v>12</v>
      </c>
      <c r="E5702" s="3">
        <v>2017</v>
      </c>
      <c r="F5702" s="4">
        <v>75.461295838633845</v>
      </c>
    </row>
    <row r="5703" spans="1:6" x14ac:dyDescent="0.15">
      <c r="A5703" s="2" t="s">
        <v>52</v>
      </c>
      <c r="B5703" s="2" t="s">
        <v>51</v>
      </c>
      <c r="C5703" s="3" t="s">
        <v>11</v>
      </c>
      <c r="D5703" s="3" t="s">
        <v>12</v>
      </c>
      <c r="E5703" s="3">
        <v>2018</v>
      </c>
      <c r="F5703" s="4">
        <v>77.105294143732522</v>
      </c>
    </row>
    <row r="5704" spans="1:6" x14ac:dyDescent="0.15">
      <c r="A5704" s="2" t="s">
        <v>52</v>
      </c>
      <c r="B5704" s="2" t="s">
        <v>51</v>
      </c>
      <c r="C5704" s="3" t="s">
        <v>11</v>
      </c>
      <c r="D5704" s="3" t="s">
        <v>12</v>
      </c>
      <c r="E5704" s="3">
        <v>2019</v>
      </c>
      <c r="F5704" s="4">
        <v>78.635680278305699</v>
      </c>
    </row>
    <row r="5705" spans="1:6" x14ac:dyDescent="0.15">
      <c r="A5705" s="2" t="s">
        <v>52</v>
      </c>
      <c r="B5705" s="2" t="s">
        <v>51</v>
      </c>
      <c r="C5705" s="3" t="s">
        <v>13</v>
      </c>
      <c r="D5705" s="3" t="s">
        <v>14</v>
      </c>
      <c r="E5705" s="3">
        <v>1950</v>
      </c>
      <c r="F5705" s="5">
        <v>6.6212190721597937</v>
      </c>
    </row>
    <row r="5706" spans="1:6" x14ac:dyDescent="0.15">
      <c r="A5706" s="2" t="s">
        <v>52</v>
      </c>
      <c r="B5706" s="2" t="s">
        <v>51</v>
      </c>
      <c r="C5706" s="3" t="s">
        <v>13</v>
      </c>
      <c r="D5706" s="3" t="s">
        <v>14</v>
      </c>
      <c r="E5706" s="3">
        <v>1951</v>
      </c>
      <c r="F5706" s="5">
        <v>6.8674142174945416</v>
      </c>
    </row>
    <row r="5707" spans="1:6" x14ac:dyDescent="0.15">
      <c r="A5707" s="2" t="s">
        <v>52</v>
      </c>
      <c r="B5707" s="2" t="s">
        <v>51</v>
      </c>
      <c r="C5707" s="3" t="s">
        <v>13</v>
      </c>
      <c r="D5707" s="3" t="s">
        <v>14</v>
      </c>
      <c r="E5707" s="3">
        <v>1952</v>
      </c>
      <c r="F5707" s="5">
        <v>7.1697449693990425</v>
      </c>
    </row>
    <row r="5708" spans="1:6" x14ac:dyDescent="0.15">
      <c r="A5708" s="2" t="s">
        <v>52</v>
      </c>
      <c r="B5708" s="2" t="s">
        <v>51</v>
      </c>
      <c r="C5708" s="3" t="s">
        <v>13</v>
      </c>
      <c r="D5708" s="3" t="s">
        <v>14</v>
      </c>
      <c r="E5708" s="3">
        <v>1953</v>
      </c>
      <c r="F5708" s="5">
        <v>7.5442240086451733</v>
      </c>
    </row>
    <row r="5709" spans="1:6" x14ac:dyDescent="0.15">
      <c r="A5709" s="2" t="s">
        <v>52</v>
      </c>
      <c r="B5709" s="2" t="s">
        <v>51</v>
      </c>
      <c r="C5709" s="3" t="s">
        <v>13</v>
      </c>
      <c r="D5709" s="3" t="s">
        <v>14</v>
      </c>
      <c r="E5709" s="3">
        <v>1954</v>
      </c>
      <c r="F5709" s="5">
        <v>7.8846670214209977</v>
      </c>
    </row>
    <row r="5710" spans="1:6" x14ac:dyDescent="0.15">
      <c r="A5710" s="2" t="s">
        <v>52</v>
      </c>
      <c r="B5710" s="2" t="s">
        <v>51</v>
      </c>
      <c r="C5710" s="3" t="s">
        <v>13</v>
      </c>
      <c r="D5710" s="3" t="s">
        <v>14</v>
      </c>
      <c r="E5710" s="3">
        <v>1955</v>
      </c>
      <c r="F5710" s="5">
        <v>8.3782045406620274</v>
      </c>
    </row>
    <row r="5711" spans="1:6" x14ac:dyDescent="0.15">
      <c r="A5711" s="2" t="s">
        <v>52</v>
      </c>
      <c r="B5711" s="2" t="s">
        <v>51</v>
      </c>
      <c r="C5711" s="3" t="s">
        <v>13</v>
      </c>
      <c r="D5711" s="3" t="s">
        <v>14</v>
      </c>
      <c r="E5711" s="3">
        <v>1956</v>
      </c>
      <c r="F5711" s="5">
        <v>8.7710655691345423</v>
      </c>
    </row>
    <row r="5712" spans="1:6" x14ac:dyDescent="0.15">
      <c r="A5712" s="2" t="s">
        <v>52</v>
      </c>
      <c r="B5712" s="2" t="s">
        <v>51</v>
      </c>
      <c r="C5712" s="3" t="s">
        <v>13</v>
      </c>
      <c r="D5712" s="3" t="s">
        <v>14</v>
      </c>
      <c r="E5712" s="3">
        <v>1957</v>
      </c>
      <c r="F5712" s="5">
        <v>9.1226999326365679</v>
      </c>
    </row>
    <row r="5713" spans="1:6" x14ac:dyDescent="0.15">
      <c r="A5713" s="2" t="s">
        <v>52</v>
      </c>
      <c r="B5713" s="2" t="s">
        <v>51</v>
      </c>
      <c r="C5713" s="3" t="s">
        <v>13</v>
      </c>
      <c r="D5713" s="3" t="s">
        <v>14</v>
      </c>
      <c r="E5713" s="3">
        <v>1958</v>
      </c>
      <c r="F5713" s="5">
        <v>9.4527324272764091</v>
      </c>
    </row>
    <row r="5714" spans="1:6" x14ac:dyDescent="0.15">
      <c r="A5714" s="2" t="s">
        <v>52</v>
      </c>
      <c r="B5714" s="2" t="s">
        <v>51</v>
      </c>
      <c r="C5714" s="3" t="s">
        <v>13</v>
      </c>
      <c r="D5714" s="3" t="s">
        <v>14</v>
      </c>
      <c r="E5714" s="3">
        <v>1959</v>
      </c>
      <c r="F5714" s="5">
        <v>9.9766919792640341</v>
      </c>
    </row>
    <row r="5715" spans="1:6" x14ac:dyDescent="0.15">
      <c r="A5715" s="2" t="s">
        <v>52</v>
      </c>
      <c r="B5715" s="2" t="s">
        <v>51</v>
      </c>
      <c r="C5715" s="3" t="s">
        <v>13</v>
      </c>
      <c r="D5715" s="3" t="s">
        <v>14</v>
      </c>
      <c r="E5715" s="3">
        <v>1960</v>
      </c>
      <c r="F5715" s="5">
        <v>10.663876804829808</v>
      </c>
    </row>
    <row r="5716" spans="1:6" x14ac:dyDescent="0.15">
      <c r="A5716" s="2" t="s">
        <v>52</v>
      </c>
      <c r="B5716" s="2" t="s">
        <v>51</v>
      </c>
      <c r="C5716" s="3" t="s">
        <v>13</v>
      </c>
      <c r="D5716" s="3" t="s">
        <v>14</v>
      </c>
      <c r="E5716" s="3">
        <v>1961</v>
      </c>
      <c r="F5716" s="5">
        <v>11.253692608453031</v>
      </c>
    </row>
    <row r="5717" spans="1:6" x14ac:dyDescent="0.15">
      <c r="A5717" s="2" t="s">
        <v>52</v>
      </c>
      <c r="B5717" s="2" t="s">
        <v>51</v>
      </c>
      <c r="C5717" s="3" t="s">
        <v>13</v>
      </c>
      <c r="D5717" s="3" t="s">
        <v>14</v>
      </c>
      <c r="E5717" s="3">
        <v>1962</v>
      </c>
      <c r="F5717" s="5">
        <v>11.875675357456448</v>
      </c>
    </row>
    <row r="5718" spans="1:6" x14ac:dyDescent="0.15">
      <c r="A5718" s="2" t="s">
        <v>52</v>
      </c>
      <c r="B5718" s="2" t="s">
        <v>51</v>
      </c>
      <c r="C5718" s="3" t="s">
        <v>13</v>
      </c>
      <c r="D5718" s="3" t="s">
        <v>14</v>
      </c>
      <c r="E5718" s="3">
        <v>1963</v>
      </c>
      <c r="F5718" s="5">
        <v>12.515093737729877</v>
      </c>
    </row>
    <row r="5719" spans="1:6" x14ac:dyDescent="0.15">
      <c r="A5719" s="2" t="s">
        <v>52</v>
      </c>
      <c r="B5719" s="2" t="s">
        <v>51</v>
      </c>
      <c r="C5719" s="3" t="s">
        <v>13</v>
      </c>
      <c r="D5719" s="3" t="s">
        <v>14</v>
      </c>
      <c r="E5719" s="3">
        <v>1964</v>
      </c>
      <c r="F5719" s="5">
        <v>13.238104471605364</v>
      </c>
    </row>
    <row r="5720" spans="1:6" x14ac:dyDescent="0.15">
      <c r="A5720" s="2" t="s">
        <v>52</v>
      </c>
      <c r="B5720" s="2" t="s">
        <v>51</v>
      </c>
      <c r="C5720" s="3" t="s">
        <v>13</v>
      </c>
      <c r="D5720" s="3" t="s">
        <v>14</v>
      </c>
      <c r="E5720" s="3">
        <v>1965</v>
      </c>
      <c r="F5720" s="5">
        <v>13.945442367433525</v>
      </c>
    </row>
    <row r="5721" spans="1:6" x14ac:dyDescent="0.15">
      <c r="A5721" s="2" t="s">
        <v>52</v>
      </c>
      <c r="B5721" s="2" t="s">
        <v>51</v>
      </c>
      <c r="C5721" s="3" t="s">
        <v>13</v>
      </c>
      <c r="D5721" s="3" t="s">
        <v>14</v>
      </c>
      <c r="E5721" s="3">
        <v>1966</v>
      </c>
      <c r="F5721" s="5">
        <v>14.631431426527888</v>
      </c>
    </row>
    <row r="5722" spans="1:6" x14ac:dyDescent="0.15">
      <c r="A5722" s="2" t="s">
        <v>52</v>
      </c>
      <c r="B5722" s="2" t="s">
        <v>51</v>
      </c>
      <c r="C5722" s="3" t="s">
        <v>13</v>
      </c>
      <c r="D5722" s="3" t="s">
        <v>14</v>
      </c>
      <c r="E5722" s="3">
        <v>1967</v>
      </c>
      <c r="F5722" s="5">
        <v>15.353081261421469</v>
      </c>
    </row>
    <row r="5723" spans="1:6" x14ac:dyDescent="0.15">
      <c r="A5723" s="2" t="s">
        <v>52</v>
      </c>
      <c r="B5723" s="2" t="s">
        <v>51</v>
      </c>
      <c r="C5723" s="3" t="s">
        <v>13</v>
      </c>
      <c r="D5723" s="3" t="s">
        <v>14</v>
      </c>
      <c r="E5723" s="3">
        <v>1968</v>
      </c>
      <c r="F5723" s="5">
        <v>16.310268868262607</v>
      </c>
    </row>
    <row r="5724" spans="1:6" x14ac:dyDescent="0.15">
      <c r="A5724" s="2" t="s">
        <v>52</v>
      </c>
      <c r="B5724" s="2" t="s">
        <v>51</v>
      </c>
      <c r="C5724" s="3" t="s">
        <v>13</v>
      </c>
      <c r="D5724" s="3" t="s">
        <v>14</v>
      </c>
      <c r="E5724" s="3">
        <v>1969</v>
      </c>
      <c r="F5724" s="5">
        <v>17.378264093922361</v>
      </c>
    </row>
    <row r="5725" spans="1:6" x14ac:dyDescent="0.15">
      <c r="A5725" s="2" t="s">
        <v>52</v>
      </c>
      <c r="B5725" s="2" t="s">
        <v>51</v>
      </c>
      <c r="C5725" s="3" t="s">
        <v>13</v>
      </c>
      <c r="D5725" s="3" t="s">
        <v>14</v>
      </c>
      <c r="E5725" s="3">
        <v>1970</v>
      </c>
      <c r="F5725" s="5">
        <v>18.574377140647833</v>
      </c>
    </row>
    <row r="5726" spans="1:6" x14ac:dyDescent="0.15">
      <c r="A5726" s="2" t="s">
        <v>52</v>
      </c>
      <c r="B5726" s="2" t="s">
        <v>51</v>
      </c>
      <c r="C5726" s="3" t="s">
        <v>13</v>
      </c>
      <c r="D5726" s="3" t="s">
        <v>14</v>
      </c>
      <c r="E5726" s="3">
        <v>1971</v>
      </c>
      <c r="F5726" s="5">
        <v>19.521179230167164</v>
      </c>
    </row>
    <row r="5727" spans="1:6" x14ac:dyDescent="0.15">
      <c r="A5727" s="2" t="s">
        <v>52</v>
      </c>
      <c r="B5727" s="2" t="s">
        <v>51</v>
      </c>
      <c r="C5727" s="3" t="s">
        <v>13</v>
      </c>
      <c r="D5727" s="3" t="s">
        <v>14</v>
      </c>
      <c r="E5727" s="3">
        <v>1972</v>
      </c>
      <c r="F5727" s="5">
        <v>20.679200424966304</v>
      </c>
    </row>
    <row r="5728" spans="1:6" x14ac:dyDescent="0.15">
      <c r="A5728" s="2" t="s">
        <v>52</v>
      </c>
      <c r="B5728" s="2" t="s">
        <v>51</v>
      </c>
      <c r="C5728" s="3" t="s">
        <v>13</v>
      </c>
      <c r="D5728" s="3" t="s">
        <v>14</v>
      </c>
      <c r="E5728" s="3">
        <v>1973</v>
      </c>
      <c r="F5728" s="5">
        <v>21.883171074832827</v>
      </c>
    </row>
    <row r="5729" spans="1:6" x14ac:dyDescent="0.15">
      <c r="A5729" s="2" t="s">
        <v>52</v>
      </c>
      <c r="B5729" s="2" t="s">
        <v>51</v>
      </c>
      <c r="C5729" s="3" t="s">
        <v>13</v>
      </c>
      <c r="D5729" s="3" t="s">
        <v>14</v>
      </c>
      <c r="E5729" s="3">
        <v>1974</v>
      </c>
      <c r="F5729" s="5">
        <v>22.083042573314025</v>
      </c>
    </row>
    <row r="5730" spans="1:6" x14ac:dyDescent="0.15">
      <c r="A5730" s="2" t="s">
        <v>52</v>
      </c>
      <c r="B5730" s="2" t="s">
        <v>51</v>
      </c>
      <c r="C5730" s="3" t="s">
        <v>13</v>
      </c>
      <c r="D5730" s="3" t="s">
        <v>14</v>
      </c>
      <c r="E5730" s="3">
        <v>1975</v>
      </c>
      <c r="F5730" s="5">
        <v>22.613465369659977</v>
      </c>
    </row>
    <row r="5731" spans="1:6" x14ac:dyDescent="0.15">
      <c r="A5731" s="2" t="s">
        <v>52</v>
      </c>
      <c r="B5731" s="2" t="s">
        <v>51</v>
      </c>
      <c r="C5731" s="3" t="s">
        <v>13</v>
      </c>
      <c r="D5731" s="3" t="s">
        <v>14</v>
      </c>
      <c r="E5731" s="3">
        <v>1976</v>
      </c>
      <c r="F5731" s="5">
        <v>23.712617896361916</v>
      </c>
    </row>
    <row r="5732" spans="1:6" x14ac:dyDescent="0.15">
      <c r="A5732" s="2" t="s">
        <v>52</v>
      </c>
      <c r="B5732" s="2" t="s">
        <v>51</v>
      </c>
      <c r="C5732" s="3" t="s">
        <v>13</v>
      </c>
      <c r="D5732" s="3" t="s">
        <v>14</v>
      </c>
      <c r="E5732" s="3">
        <v>1977</v>
      </c>
      <c r="F5732" s="5">
        <v>24.783800179365699</v>
      </c>
    </row>
    <row r="5733" spans="1:6" x14ac:dyDescent="0.15">
      <c r="A5733" s="2" t="s">
        <v>52</v>
      </c>
      <c r="B5733" s="2" t="s">
        <v>51</v>
      </c>
      <c r="C5733" s="3" t="s">
        <v>13</v>
      </c>
      <c r="D5733" s="3" t="s">
        <v>14</v>
      </c>
      <c r="E5733" s="3">
        <v>1978</v>
      </c>
      <c r="F5733" s="5">
        <v>26.222896772782857</v>
      </c>
    </row>
    <row r="5734" spans="1:6" x14ac:dyDescent="0.15">
      <c r="A5734" s="2" t="s">
        <v>52</v>
      </c>
      <c r="B5734" s="2" t="s">
        <v>51</v>
      </c>
      <c r="C5734" s="3" t="s">
        <v>13</v>
      </c>
      <c r="D5734" s="3" t="s">
        <v>14</v>
      </c>
      <c r="E5734" s="3">
        <v>1979</v>
      </c>
      <c r="F5734" s="5">
        <v>27.387347362266812</v>
      </c>
    </row>
    <row r="5735" spans="1:6" x14ac:dyDescent="0.15">
      <c r="A5735" s="2" t="s">
        <v>52</v>
      </c>
      <c r="B5735" s="2" t="s">
        <v>51</v>
      </c>
      <c r="C5735" s="3" t="s">
        <v>13</v>
      </c>
      <c r="D5735" s="3" t="s">
        <v>14</v>
      </c>
      <c r="E5735" s="3">
        <v>1980</v>
      </c>
      <c r="F5735" s="5">
        <v>28.006089202642503</v>
      </c>
    </row>
    <row r="5736" spans="1:6" x14ac:dyDescent="0.15">
      <c r="A5736" s="2" t="s">
        <v>52</v>
      </c>
      <c r="B5736" s="2" t="s">
        <v>51</v>
      </c>
      <c r="C5736" s="3" t="s">
        <v>13</v>
      </c>
      <c r="D5736" s="3" t="s">
        <v>14</v>
      </c>
      <c r="E5736" s="3">
        <v>1981</v>
      </c>
      <c r="F5736" s="5">
        <v>27.677825745862567</v>
      </c>
    </row>
    <row r="5737" spans="1:6" x14ac:dyDescent="0.15">
      <c r="A5737" s="2" t="s">
        <v>52</v>
      </c>
      <c r="B5737" s="2" t="s">
        <v>51</v>
      </c>
      <c r="C5737" s="3" t="s">
        <v>13</v>
      </c>
      <c r="D5737" s="3" t="s">
        <v>14</v>
      </c>
      <c r="E5737" s="3">
        <v>1982</v>
      </c>
      <c r="F5737" s="5">
        <v>27.829705726313449</v>
      </c>
    </row>
    <row r="5738" spans="1:6" x14ac:dyDescent="0.15">
      <c r="A5738" s="2" t="s">
        <v>52</v>
      </c>
      <c r="B5738" s="2" t="s">
        <v>51</v>
      </c>
      <c r="C5738" s="3" t="s">
        <v>13</v>
      </c>
      <c r="D5738" s="3" t="s">
        <v>14</v>
      </c>
      <c r="E5738" s="3">
        <v>1983</v>
      </c>
      <c r="F5738" s="5">
        <v>28.047581737134951</v>
      </c>
    </row>
    <row r="5739" spans="1:6" x14ac:dyDescent="0.15">
      <c r="A5739" s="2" t="s">
        <v>52</v>
      </c>
      <c r="B5739" s="2" t="s">
        <v>51</v>
      </c>
      <c r="C5739" s="3" t="s">
        <v>13</v>
      </c>
      <c r="D5739" s="3" t="s">
        <v>14</v>
      </c>
      <c r="E5739" s="3">
        <v>1984</v>
      </c>
      <c r="F5739" s="5">
        <v>28.27453385271756</v>
      </c>
    </row>
    <row r="5740" spans="1:6" x14ac:dyDescent="0.15">
      <c r="A5740" s="2" t="s">
        <v>52</v>
      </c>
      <c r="B5740" s="2" t="s">
        <v>51</v>
      </c>
      <c r="C5740" s="3" t="s">
        <v>13</v>
      </c>
      <c r="D5740" s="3" t="s">
        <v>14</v>
      </c>
      <c r="E5740" s="3">
        <v>1985</v>
      </c>
      <c r="F5740" s="5">
        <v>28.567182092865469</v>
      </c>
    </row>
    <row r="5741" spans="1:6" x14ac:dyDescent="0.15">
      <c r="A5741" s="2" t="s">
        <v>52</v>
      </c>
      <c r="B5741" s="2" t="s">
        <v>51</v>
      </c>
      <c r="C5741" s="3" t="s">
        <v>13</v>
      </c>
      <c r="D5741" s="3" t="s">
        <v>14</v>
      </c>
      <c r="E5741" s="3">
        <v>1986</v>
      </c>
      <c r="F5741" s="5">
        <v>29.883997425424258</v>
      </c>
    </row>
    <row r="5742" spans="1:6" x14ac:dyDescent="0.15">
      <c r="A5742" s="2" t="s">
        <v>52</v>
      </c>
      <c r="B5742" s="2" t="s">
        <v>51</v>
      </c>
      <c r="C5742" s="3" t="s">
        <v>13</v>
      </c>
      <c r="D5742" s="3" t="s">
        <v>14</v>
      </c>
      <c r="E5742" s="3">
        <v>1987</v>
      </c>
      <c r="F5742" s="5">
        <v>30.707258105394708</v>
      </c>
    </row>
    <row r="5743" spans="1:6" x14ac:dyDescent="0.15">
      <c r="A5743" s="2" t="s">
        <v>52</v>
      </c>
      <c r="B5743" s="2" t="s">
        <v>51</v>
      </c>
      <c r="C5743" s="3" t="s">
        <v>13</v>
      </c>
      <c r="D5743" s="3" t="s">
        <v>14</v>
      </c>
      <c r="E5743" s="3">
        <v>1988</v>
      </c>
      <c r="F5743" s="5">
        <v>31.860501054253813</v>
      </c>
    </row>
    <row r="5744" spans="1:6" x14ac:dyDescent="0.15">
      <c r="A5744" s="2" t="s">
        <v>52</v>
      </c>
      <c r="B5744" s="2" t="s">
        <v>51</v>
      </c>
      <c r="C5744" s="3" t="s">
        <v>13</v>
      </c>
      <c r="D5744" s="3" t="s">
        <v>14</v>
      </c>
      <c r="E5744" s="3">
        <v>1989</v>
      </c>
      <c r="F5744" s="5">
        <v>33.035947979869377</v>
      </c>
    </row>
    <row r="5745" spans="1:6" x14ac:dyDescent="0.15">
      <c r="A5745" s="2" t="s">
        <v>52</v>
      </c>
      <c r="B5745" s="2" t="s">
        <v>51</v>
      </c>
      <c r="C5745" s="3" t="s">
        <v>13</v>
      </c>
      <c r="D5745" s="3" t="s">
        <v>14</v>
      </c>
      <c r="E5745" s="3">
        <v>1990</v>
      </c>
      <c r="F5745" s="5">
        <v>34.380683483398052</v>
      </c>
    </row>
    <row r="5746" spans="1:6" x14ac:dyDescent="0.15">
      <c r="A5746" s="2" t="s">
        <v>52</v>
      </c>
      <c r="B5746" s="2" t="s">
        <v>51</v>
      </c>
      <c r="C5746" s="3" t="s">
        <v>13</v>
      </c>
      <c r="D5746" s="3" t="s">
        <v>14</v>
      </c>
      <c r="E5746" s="3">
        <v>1991</v>
      </c>
      <c r="F5746" s="5">
        <v>35.842651002638128</v>
      </c>
    </row>
    <row r="5747" spans="1:6" x14ac:dyDescent="0.15">
      <c r="A5747" s="2" t="s">
        <v>52</v>
      </c>
      <c r="B5747" s="2" t="s">
        <v>51</v>
      </c>
      <c r="C5747" s="3" t="s">
        <v>13</v>
      </c>
      <c r="D5747" s="3" t="s">
        <v>14</v>
      </c>
      <c r="E5747" s="3">
        <v>1992</v>
      </c>
      <c r="F5747" s="5">
        <v>37.049391437353549</v>
      </c>
    </row>
    <row r="5748" spans="1:6" x14ac:dyDescent="0.15">
      <c r="A5748" s="2" t="s">
        <v>52</v>
      </c>
      <c r="B5748" s="2" t="s">
        <v>51</v>
      </c>
      <c r="C5748" s="3" t="s">
        <v>13</v>
      </c>
      <c r="D5748" s="3" t="s">
        <v>14</v>
      </c>
      <c r="E5748" s="3">
        <v>1993</v>
      </c>
      <c r="F5748" s="5">
        <v>37.97249217395899</v>
      </c>
    </row>
    <row r="5749" spans="1:6" x14ac:dyDescent="0.15">
      <c r="A5749" s="2" t="s">
        <v>52</v>
      </c>
      <c r="B5749" s="2" t="s">
        <v>51</v>
      </c>
      <c r="C5749" s="3" t="s">
        <v>13</v>
      </c>
      <c r="D5749" s="3" t="s">
        <v>14</v>
      </c>
      <c r="E5749" s="3">
        <v>1994</v>
      </c>
      <c r="F5749" s="5">
        <v>39.393926557508955</v>
      </c>
    </row>
    <row r="5750" spans="1:6" x14ac:dyDescent="0.15">
      <c r="A5750" s="2" t="s">
        <v>52</v>
      </c>
      <c r="B5750" s="2" t="s">
        <v>51</v>
      </c>
      <c r="C5750" s="3" t="s">
        <v>13</v>
      </c>
      <c r="D5750" s="3" t="s">
        <v>14</v>
      </c>
      <c r="E5750" s="3">
        <v>1995</v>
      </c>
      <c r="F5750" s="5">
        <v>40.988556221348119</v>
      </c>
    </row>
    <row r="5751" spans="1:6" x14ac:dyDescent="0.15">
      <c r="A5751" s="2" t="s">
        <v>52</v>
      </c>
      <c r="B5751" s="2" t="s">
        <v>51</v>
      </c>
      <c r="C5751" s="3" t="s">
        <v>13</v>
      </c>
      <c r="D5751" s="3" t="s">
        <v>14</v>
      </c>
      <c r="E5751" s="3">
        <v>1996</v>
      </c>
      <c r="F5751" s="5">
        <v>41.848111146916452</v>
      </c>
    </row>
    <row r="5752" spans="1:6" x14ac:dyDescent="0.15">
      <c r="A5752" s="2" t="s">
        <v>52</v>
      </c>
      <c r="B5752" s="2" t="s">
        <v>51</v>
      </c>
      <c r="C5752" s="3" t="s">
        <v>13</v>
      </c>
      <c r="D5752" s="3" t="s">
        <v>14</v>
      </c>
      <c r="E5752" s="3">
        <v>1997</v>
      </c>
      <c r="F5752" s="5">
        <v>43.929979963280708</v>
      </c>
    </row>
    <row r="5753" spans="1:6" x14ac:dyDescent="0.15">
      <c r="A5753" s="2" t="s">
        <v>52</v>
      </c>
      <c r="B5753" s="2" t="s">
        <v>51</v>
      </c>
      <c r="C5753" s="3" t="s">
        <v>13</v>
      </c>
      <c r="D5753" s="3" t="s">
        <v>14</v>
      </c>
      <c r="E5753" s="3">
        <v>1998</v>
      </c>
      <c r="F5753" s="5">
        <v>45.712221134656311</v>
      </c>
    </row>
    <row r="5754" spans="1:6" x14ac:dyDescent="0.15">
      <c r="A5754" s="2" t="s">
        <v>52</v>
      </c>
      <c r="B5754" s="2" t="s">
        <v>51</v>
      </c>
      <c r="C5754" s="3" t="s">
        <v>13</v>
      </c>
      <c r="D5754" s="3" t="s">
        <v>14</v>
      </c>
      <c r="E5754" s="3">
        <v>1999</v>
      </c>
      <c r="F5754" s="5">
        <v>46.830364104184071</v>
      </c>
    </row>
    <row r="5755" spans="1:6" x14ac:dyDescent="0.15">
      <c r="A5755" s="2" t="s">
        <v>52</v>
      </c>
      <c r="B5755" s="2" t="s">
        <v>51</v>
      </c>
      <c r="C5755" s="3" t="s">
        <v>13</v>
      </c>
      <c r="D5755" s="3" t="s">
        <v>14</v>
      </c>
      <c r="E5755" s="3">
        <v>2000</v>
      </c>
      <c r="F5755" s="5">
        <v>47.910914748983231</v>
      </c>
    </row>
    <row r="5756" spans="1:6" x14ac:dyDescent="0.15">
      <c r="A5756" s="2" t="s">
        <v>52</v>
      </c>
      <c r="B5756" s="2" t="s">
        <v>51</v>
      </c>
      <c r="C5756" s="3" t="s">
        <v>13</v>
      </c>
      <c r="D5756" s="3" t="s">
        <v>14</v>
      </c>
      <c r="E5756" s="3">
        <v>2001</v>
      </c>
      <c r="F5756" s="5">
        <v>48.247342328855169</v>
      </c>
    </row>
    <row r="5757" spans="1:6" x14ac:dyDescent="0.15">
      <c r="A5757" s="2" t="s">
        <v>52</v>
      </c>
      <c r="B5757" s="2" t="s">
        <v>51</v>
      </c>
      <c r="C5757" s="3" t="s">
        <v>13</v>
      </c>
      <c r="D5757" s="3" t="s">
        <v>14</v>
      </c>
      <c r="E5757" s="3">
        <v>2002</v>
      </c>
      <c r="F5757" s="5">
        <v>48.510223134194256</v>
      </c>
    </row>
    <row r="5758" spans="1:6" x14ac:dyDescent="0.15">
      <c r="A5758" s="2" t="s">
        <v>52</v>
      </c>
      <c r="B5758" s="2" t="s">
        <v>51</v>
      </c>
      <c r="C5758" s="3" t="s">
        <v>13</v>
      </c>
      <c r="D5758" s="3" t="s">
        <v>14</v>
      </c>
      <c r="E5758" s="3">
        <v>2003</v>
      </c>
      <c r="F5758" s="5">
        <v>48.571065212957905</v>
      </c>
    </row>
    <row r="5759" spans="1:6" x14ac:dyDescent="0.15">
      <c r="A5759" s="2" t="s">
        <v>52</v>
      </c>
      <c r="B5759" s="2" t="s">
        <v>51</v>
      </c>
      <c r="C5759" s="3" t="s">
        <v>13</v>
      </c>
      <c r="D5759" s="3" t="s">
        <v>14</v>
      </c>
      <c r="E5759" s="3">
        <v>2004</v>
      </c>
      <c r="F5759" s="4">
        <v>49.452058769332524</v>
      </c>
    </row>
    <row r="5760" spans="1:6" x14ac:dyDescent="0.15">
      <c r="A5760" s="2" t="s">
        <v>52</v>
      </c>
      <c r="B5760" s="2" t="s">
        <v>51</v>
      </c>
      <c r="C5760" s="3" t="s">
        <v>13</v>
      </c>
      <c r="D5760" s="3" t="s">
        <v>14</v>
      </c>
      <c r="E5760" s="3">
        <v>2005</v>
      </c>
      <c r="F5760" s="5">
        <v>50.530876248311422</v>
      </c>
    </row>
    <row r="5761" spans="1:6" x14ac:dyDescent="0.15">
      <c r="A5761" s="2" t="s">
        <v>52</v>
      </c>
      <c r="B5761" s="2" t="s">
        <v>51</v>
      </c>
      <c r="C5761" s="3" t="s">
        <v>13</v>
      </c>
      <c r="D5761" s="3" t="s">
        <v>14</v>
      </c>
      <c r="E5761" s="3">
        <v>2006</v>
      </c>
      <c r="F5761" s="5">
        <v>52.466736925496733</v>
      </c>
    </row>
    <row r="5762" spans="1:6" x14ac:dyDescent="0.15">
      <c r="A5762" s="2" t="s">
        <v>52</v>
      </c>
      <c r="B5762" s="2" t="s">
        <v>51</v>
      </c>
      <c r="C5762" s="3" t="s">
        <v>13</v>
      </c>
      <c r="D5762" s="3" t="s">
        <v>14</v>
      </c>
      <c r="E5762" s="3">
        <v>2007</v>
      </c>
      <c r="F5762" s="5">
        <v>54.095443275386209</v>
      </c>
    </row>
    <row r="5763" spans="1:6" x14ac:dyDescent="0.15">
      <c r="A5763" s="2" t="s">
        <v>52</v>
      </c>
      <c r="B5763" s="2" t="s">
        <v>51</v>
      </c>
      <c r="C5763" s="3" t="s">
        <v>13</v>
      </c>
      <c r="D5763" s="3" t="s">
        <v>14</v>
      </c>
      <c r="E5763" s="3">
        <v>2008</v>
      </c>
      <c r="F5763" s="5">
        <v>54.749136379457553</v>
      </c>
    </row>
    <row r="5764" spans="1:6" x14ac:dyDescent="0.15">
      <c r="A5764" s="2" t="s">
        <v>52</v>
      </c>
      <c r="B5764" s="2" t="s">
        <v>51</v>
      </c>
      <c r="C5764" s="3" t="s">
        <v>13</v>
      </c>
      <c r="D5764" s="3" t="s">
        <v>14</v>
      </c>
      <c r="E5764" s="3">
        <v>2009</v>
      </c>
      <c r="F5764" s="5">
        <v>54.581638073814382</v>
      </c>
    </row>
    <row r="5765" spans="1:6" x14ac:dyDescent="0.15">
      <c r="A5765" s="2" t="s">
        <v>52</v>
      </c>
      <c r="B5765" s="2" t="s">
        <v>51</v>
      </c>
      <c r="C5765" s="3" t="s">
        <v>13</v>
      </c>
      <c r="D5765" s="3" t="s">
        <v>14</v>
      </c>
      <c r="E5765" s="3">
        <v>2010</v>
      </c>
      <c r="F5765" s="5">
        <v>56.257984000806566</v>
      </c>
    </row>
    <row r="5766" spans="1:6" x14ac:dyDescent="0.15">
      <c r="A5766" s="2" t="s">
        <v>52</v>
      </c>
      <c r="B5766" s="2" t="s">
        <v>51</v>
      </c>
      <c r="C5766" s="3" t="s">
        <v>13</v>
      </c>
      <c r="D5766" s="3" t="s">
        <v>14</v>
      </c>
      <c r="E5766" s="3">
        <v>2011</v>
      </c>
      <c r="F5766" s="5">
        <v>57.249824340575678</v>
      </c>
    </row>
    <row r="5767" spans="1:6" x14ac:dyDescent="0.15">
      <c r="A5767" s="2" t="s">
        <v>52</v>
      </c>
      <c r="B5767" s="2" t="s">
        <v>51</v>
      </c>
      <c r="C5767" s="3" t="s">
        <v>13</v>
      </c>
      <c r="D5767" s="3" t="s">
        <v>14</v>
      </c>
      <c r="E5767" s="3">
        <v>2012</v>
      </c>
      <c r="F5767" s="5">
        <v>58.103417791737876</v>
      </c>
    </row>
    <row r="5768" spans="1:6" x14ac:dyDescent="0.15">
      <c r="A5768" s="2" t="s">
        <v>52</v>
      </c>
      <c r="B5768" s="2" t="s">
        <v>51</v>
      </c>
      <c r="C5768" s="3" t="s">
        <v>13</v>
      </c>
      <c r="D5768" s="3" t="s">
        <v>14</v>
      </c>
      <c r="E5768" s="3">
        <v>2013</v>
      </c>
      <c r="F5768" s="5">
        <v>58.414738983683996</v>
      </c>
    </row>
    <row r="5769" spans="1:6" x14ac:dyDescent="0.15">
      <c r="A5769" s="2" t="s">
        <v>52</v>
      </c>
      <c r="B5769" s="2" t="s">
        <v>51</v>
      </c>
      <c r="C5769" s="3" t="s">
        <v>13</v>
      </c>
      <c r="D5769" s="3" t="s">
        <v>14</v>
      </c>
      <c r="E5769" s="3">
        <v>2014</v>
      </c>
      <c r="F5769" s="5">
        <v>58.425344496796917</v>
      </c>
    </row>
    <row r="5770" spans="1:6" x14ac:dyDescent="0.15">
      <c r="A5770" s="2" t="s">
        <v>52</v>
      </c>
      <c r="B5770" s="2" t="s">
        <v>51</v>
      </c>
      <c r="C5770" s="3" t="s">
        <v>13</v>
      </c>
      <c r="D5770" s="3" t="s">
        <v>14</v>
      </c>
      <c r="E5770" s="3">
        <v>2015</v>
      </c>
      <c r="F5770" s="5">
        <v>60.282427892519337</v>
      </c>
    </row>
    <row r="5771" spans="1:6" x14ac:dyDescent="0.15">
      <c r="A5771" s="2" t="s">
        <v>52</v>
      </c>
      <c r="B5771" s="2" t="s">
        <v>51</v>
      </c>
      <c r="C5771" s="3" t="s">
        <v>13</v>
      </c>
      <c r="D5771" s="3" t="s">
        <v>14</v>
      </c>
      <c r="E5771" s="3">
        <v>2016</v>
      </c>
      <c r="F5771" s="5">
        <v>61.281691714380194</v>
      </c>
    </row>
    <row r="5772" spans="1:6" x14ac:dyDescent="0.15">
      <c r="A5772" s="2" t="s">
        <v>52</v>
      </c>
      <c r="B5772" s="2" t="s">
        <v>51</v>
      </c>
      <c r="C5772" s="3" t="s">
        <v>13</v>
      </c>
      <c r="D5772" s="3" t="s">
        <v>14</v>
      </c>
      <c r="E5772" s="3">
        <v>2017</v>
      </c>
      <c r="F5772" s="5">
        <v>62.793942919157864</v>
      </c>
    </row>
    <row r="5773" spans="1:6" x14ac:dyDescent="0.15">
      <c r="A5773" s="2" t="s">
        <v>52</v>
      </c>
      <c r="B5773" s="2" t="s">
        <v>51</v>
      </c>
      <c r="C5773" s="3" t="s">
        <v>13</v>
      </c>
      <c r="D5773" s="3" t="s">
        <v>14</v>
      </c>
      <c r="E5773" s="3">
        <v>2018</v>
      </c>
      <c r="F5773" s="5">
        <v>62.928578118364079</v>
      </c>
    </row>
    <row r="5774" spans="1:6" x14ac:dyDescent="0.15">
      <c r="A5774" s="2" t="s">
        <v>52</v>
      </c>
      <c r="B5774" s="2" t="s">
        <v>51</v>
      </c>
      <c r="C5774" s="3" t="s">
        <v>13</v>
      </c>
      <c r="D5774" s="3" t="s">
        <v>14</v>
      </c>
      <c r="E5774" s="3">
        <v>2019</v>
      </c>
      <c r="F5774" s="5">
        <v>63.229918690844144</v>
      </c>
    </row>
    <row r="5775" spans="1:6" x14ac:dyDescent="0.15">
      <c r="A5775" s="2" t="s">
        <v>52</v>
      </c>
      <c r="B5775" s="2" t="s">
        <v>51</v>
      </c>
      <c r="C5775" s="3" t="s">
        <v>15</v>
      </c>
      <c r="D5775" s="3" t="s">
        <v>16</v>
      </c>
      <c r="E5775" s="3">
        <v>1950</v>
      </c>
      <c r="F5775" s="4">
        <v>5.8249098198282478</v>
      </c>
    </row>
    <row r="5776" spans="1:6" x14ac:dyDescent="0.15">
      <c r="A5776" s="2" t="s">
        <v>52</v>
      </c>
      <c r="B5776" s="2" t="s">
        <v>51</v>
      </c>
      <c r="C5776" s="3" t="s">
        <v>15</v>
      </c>
      <c r="D5776" s="3" t="s">
        <v>16</v>
      </c>
      <c r="E5776" s="3">
        <v>1951</v>
      </c>
      <c r="F5776" s="4">
        <v>6.927625979140549</v>
      </c>
    </row>
    <row r="5777" spans="1:6" x14ac:dyDescent="0.15">
      <c r="A5777" s="2" t="s">
        <v>52</v>
      </c>
      <c r="B5777" s="2" t="s">
        <v>51</v>
      </c>
      <c r="C5777" s="3" t="s">
        <v>15</v>
      </c>
      <c r="D5777" s="3" t="s">
        <v>16</v>
      </c>
      <c r="E5777" s="3">
        <v>1952</v>
      </c>
      <c r="F5777" s="4">
        <v>6.994725238248102</v>
      </c>
    </row>
    <row r="5778" spans="1:6" x14ac:dyDescent="0.15">
      <c r="A5778" s="2" t="s">
        <v>52</v>
      </c>
      <c r="B5778" s="2" t="s">
        <v>51</v>
      </c>
      <c r="C5778" s="3" t="s">
        <v>15</v>
      </c>
      <c r="D5778" s="3" t="s">
        <v>16</v>
      </c>
      <c r="E5778" s="3">
        <v>1953</v>
      </c>
      <c r="F5778" s="4">
        <v>6.7138190036559964</v>
      </c>
    </row>
    <row r="5779" spans="1:6" x14ac:dyDescent="0.15">
      <c r="A5779" s="2" t="s">
        <v>52</v>
      </c>
      <c r="B5779" s="2" t="s">
        <v>51</v>
      </c>
      <c r="C5779" s="3" t="s">
        <v>15</v>
      </c>
      <c r="D5779" s="3" t="s">
        <v>16</v>
      </c>
      <c r="E5779" s="3">
        <v>1954</v>
      </c>
      <c r="F5779" s="4">
        <v>7.5014267889422008</v>
      </c>
    </row>
    <row r="5780" spans="1:6" x14ac:dyDescent="0.15">
      <c r="A5780" s="2" t="s">
        <v>52</v>
      </c>
      <c r="B5780" s="2" t="s">
        <v>51</v>
      </c>
      <c r="C5780" s="3" t="s">
        <v>15</v>
      </c>
      <c r="D5780" s="3" t="s">
        <v>16</v>
      </c>
      <c r="E5780" s="3">
        <v>1955</v>
      </c>
      <c r="F5780" s="4">
        <v>8.2075575500893443</v>
      </c>
    </row>
    <row r="5781" spans="1:6" x14ac:dyDescent="0.15">
      <c r="A5781" s="2" t="s">
        <v>52</v>
      </c>
      <c r="B5781" s="2" t="s">
        <v>51</v>
      </c>
      <c r="C5781" s="3" t="s">
        <v>15</v>
      </c>
      <c r="D5781" s="3" t="s">
        <v>16</v>
      </c>
      <c r="E5781" s="3">
        <v>1956</v>
      </c>
      <c r="F5781" s="4">
        <v>8.3440800974738085</v>
      </c>
    </row>
    <row r="5782" spans="1:6" x14ac:dyDescent="0.15">
      <c r="A5782" s="2" t="s">
        <v>52</v>
      </c>
      <c r="B5782" s="2" t="s">
        <v>51</v>
      </c>
      <c r="C5782" s="3" t="s">
        <v>15</v>
      </c>
      <c r="D5782" s="3" t="s">
        <v>16</v>
      </c>
      <c r="E5782" s="3">
        <v>1957</v>
      </c>
      <c r="F5782" s="4">
        <v>8.2946783023193067</v>
      </c>
    </row>
    <row r="5783" spans="1:6" x14ac:dyDescent="0.15">
      <c r="A5783" s="2" t="s">
        <v>52</v>
      </c>
      <c r="B5783" s="2" t="s">
        <v>51</v>
      </c>
      <c r="C5783" s="3" t="s">
        <v>15</v>
      </c>
      <c r="D5783" s="3" t="s">
        <v>16</v>
      </c>
      <c r="E5783" s="3">
        <v>1958</v>
      </c>
      <c r="F5783" s="4">
        <v>8.2965859464618799</v>
      </c>
    </row>
    <row r="5784" spans="1:6" x14ac:dyDescent="0.15">
      <c r="A5784" s="2" t="s">
        <v>52</v>
      </c>
      <c r="B5784" s="2" t="s">
        <v>51</v>
      </c>
      <c r="C5784" s="3" t="s">
        <v>15</v>
      </c>
      <c r="D5784" s="3" t="s">
        <v>16</v>
      </c>
      <c r="E5784" s="3">
        <v>1959</v>
      </c>
      <c r="F5784" s="4">
        <v>8.9479129668554922</v>
      </c>
    </row>
    <row r="5785" spans="1:6" x14ac:dyDescent="0.15">
      <c r="A5785" s="2" t="s">
        <v>52</v>
      </c>
      <c r="B5785" s="2" t="s">
        <v>51</v>
      </c>
      <c r="C5785" s="3" t="s">
        <v>15</v>
      </c>
      <c r="D5785" s="3" t="s">
        <v>16</v>
      </c>
      <c r="E5785" s="3">
        <v>1960</v>
      </c>
      <c r="F5785" s="4">
        <v>9.9026890705873303</v>
      </c>
    </row>
    <row r="5786" spans="1:6" x14ac:dyDescent="0.15">
      <c r="A5786" s="2" t="s">
        <v>52</v>
      </c>
      <c r="B5786" s="2" t="s">
        <v>51</v>
      </c>
      <c r="C5786" s="3" t="s">
        <v>15</v>
      </c>
      <c r="D5786" s="3" t="s">
        <v>16</v>
      </c>
      <c r="E5786" s="3">
        <v>1961</v>
      </c>
      <c r="F5786" s="4">
        <v>10.718142241998862</v>
      </c>
    </row>
    <row r="5787" spans="1:6" x14ac:dyDescent="0.15">
      <c r="A5787" s="2" t="s">
        <v>52</v>
      </c>
      <c r="B5787" s="2" t="s">
        <v>51</v>
      </c>
      <c r="C5787" s="3" t="s">
        <v>15</v>
      </c>
      <c r="D5787" s="3" t="s">
        <v>16</v>
      </c>
      <c r="E5787" s="3">
        <v>1962</v>
      </c>
      <c r="F5787" s="4">
        <v>10.989312771936241</v>
      </c>
    </row>
    <row r="5788" spans="1:6" x14ac:dyDescent="0.15">
      <c r="A5788" s="2" t="s">
        <v>52</v>
      </c>
      <c r="B5788" s="2" t="s">
        <v>51</v>
      </c>
      <c r="C5788" s="3" t="s">
        <v>15</v>
      </c>
      <c r="D5788" s="3" t="s">
        <v>16</v>
      </c>
      <c r="E5788" s="3">
        <v>1963</v>
      </c>
      <c r="F5788" s="4">
        <v>11.210264038238897</v>
      </c>
    </row>
    <row r="5789" spans="1:6" x14ac:dyDescent="0.15">
      <c r="A5789" s="2" t="s">
        <v>52</v>
      </c>
      <c r="B5789" s="2" t="s">
        <v>51</v>
      </c>
      <c r="C5789" s="3" t="s">
        <v>15</v>
      </c>
      <c r="D5789" s="3" t="s">
        <v>16</v>
      </c>
      <c r="E5789" s="3">
        <v>1964</v>
      </c>
      <c r="F5789" s="4">
        <v>11.647703804268307</v>
      </c>
    </row>
    <row r="5790" spans="1:6" x14ac:dyDescent="0.15">
      <c r="A5790" s="2" t="s">
        <v>52</v>
      </c>
      <c r="B5790" s="2" t="s">
        <v>51</v>
      </c>
      <c r="C5790" s="3" t="s">
        <v>15</v>
      </c>
      <c r="D5790" s="3" t="s">
        <v>16</v>
      </c>
      <c r="E5790" s="3">
        <v>1965</v>
      </c>
      <c r="F5790" s="4">
        <v>12.305576782064604</v>
      </c>
    </row>
    <row r="5791" spans="1:6" x14ac:dyDescent="0.15">
      <c r="A5791" s="2" t="s">
        <v>52</v>
      </c>
      <c r="B5791" s="2" t="s">
        <v>51</v>
      </c>
      <c r="C5791" s="3" t="s">
        <v>15</v>
      </c>
      <c r="D5791" s="3" t="s">
        <v>16</v>
      </c>
      <c r="E5791" s="3">
        <v>1966</v>
      </c>
      <c r="F5791" s="4">
        <v>12.764517171036962</v>
      </c>
    </row>
    <row r="5792" spans="1:6" x14ac:dyDescent="0.15">
      <c r="A5792" s="2" t="s">
        <v>52</v>
      </c>
      <c r="B5792" s="2" t="s">
        <v>51</v>
      </c>
      <c r="C5792" s="3" t="s">
        <v>15</v>
      </c>
      <c r="D5792" s="3" t="s">
        <v>16</v>
      </c>
      <c r="E5792" s="3">
        <v>1967</v>
      </c>
      <c r="F5792" s="4">
        <v>13.403830401172678</v>
      </c>
    </row>
    <row r="5793" spans="1:6" x14ac:dyDescent="0.15">
      <c r="A5793" s="2" t="s">
        <v>52</v>
      </c>
      <c r="B5793" s="2" t="s">
        <v>51</v>
      </c>
      <c r="C5793" s="3" t="s">
        <v>15</v>
      </c>
      <c r="D5793" s="3" t="s">
        <v>16</v>
      </c>
      <c r="E5793" s="3">
        <v>1968</v>
      </c>
      <c r="F5793" s="4">
        <v>14.261214541045192</v>
      </c>
    </row>
    <row r="5794" spans="1:6" x14ac:dyDescent="0.15">
      <c r="A5794" s="2" t="s">
        <v>52</v>
      </c>
      <c r="B5794" s="2" t="s">
        <v>51</v>
      </c>
      <c r="C5794" s="3" t="s">
        <v>15</v>
      </c>
      <c r="D5794" s="3" t="s">
        <v>16</v>
      </c>
      <c r="E5794" s="3">
        <v>1969</v>
      </c>
      <c r="F5794" s="4">
        <v>15.69930096334865</v>
      </c>
    </row>
    <row r="5795" spans="1:6" x14ac:dyDescent="0.15">
      <c r="A5795" s="2" t="s">
        <v>52</v>
      </c>
      <c r="B5795" s="2" t="s">
        <v>51</v>
      </c>
      <c r="C5795" s="3" t="s">
        <v>15</v>
      </c>
      <c r="D5795" s="3" t="s">
        <v>16</v>
      </c>
      <c r="E5795" s="3">
        <v>1970</v>
      </c>
      <c r="F5795" s="4">
        <v>16.568187138385849</v>
      </c>
    </row>
    <row r="5796" spans="1:6" x14ac:dyDescent="0.15">
      <c r="A5796" s="2" t="s">
        <v>52</v>
      </c>
      <c r="B5796" s="2" t="s">
        <v>51</v>
      </c>
      <c r="C5796" s="3" t="s">
        <v>15</v>
      </c>
      <c r="D5796" s="3" t="s">
        <v>16</v>
      </c>
      <c r="E5796" s="3">
        <v>1971</v>
      </c>
      <c r="F5796" s="4">
        <v>17.213623495906482</v>
      </c>
    </row>
    <row r="5797" spans="1:6" x14ac:dyDescent="0.15">
      <c r="A5797" s="2" t="s">
        <v>52</v>
      </c>
      <c r="B5797" s="2" t="s">
        <v>51</v>
      </c>
      <c r="C5797" s="3" t="s">
        <v>15</v>
      </c>
      <c r="D5797" s="3" t="s">
        <v>16</v>
      </c>
      <c r="E5797" s="3">
        <v>1972</v>
      </c>
      <c r="F5797" s="4">
        <v>18.313363963733583</v>
      </c>
    </row>
    <row r="5798" spans="1:6" x14ac:dyDescent="0.15">
      <c r="A5798" s="2" t="s">
        <v>52</v>
      </c>
      <c r="B5798" s="2" t="s">
        <v>51</v>
      </c>
      <c r="C5798" s="3" t="s">
        <v>15</v>
      </c>
      <c r="D5798" s="3" t="s">
        <v>16</v>
      </c>
      <c r="E5798" s="3">
        <v>1973</v>
      </c>
      <c r="F5798" s="4">
        <v>19.500148836236686</v>
      </c>
    </row>
    <row r="5799" spans="1:6" x14ac:dyDescent="0.15">
      <c r="A5799" s="2" t="s">
        <v>52</v>
      </c>
      <c r="B5799" s="2" t="s">
        <v>51</v>
      </c>
      <c r="C5799" s="3" t="s">
        <v>15</v>
      </c>
      <c r="D5799" s="3" t="s">
        <v>16</v>
      </c>
      <c r="E5799" s="3">
        <v>1974</v>
      </c>
      <c r="F5799" s="4">
        <v>20.093103942287186</v>
      </c>
    </row>
    <row r="5800" spans="1:6" x14ac:dyDescent="0.15">
      <c r="A5800" s="2" t="s">
        <v>52</v>
      </c>
      <c r="B5800" s="2" t="s">
        <v>51</v>
      </c>
      <c r="C5800" s="3" t="s">
        <v>15</v>
      </c>
      <c r="D5800" s="3" t="s">
        <v>16</v>
      </c>
      <c r="E5800" s="3">
        <v>1975</v>
      </c>
      <c r="F5800" s="4">
        <v>20.14652823001191</v>
      </c>
    </row>
    <row r="5801" spans="1:6" x14ac:dyDescent="0.15">
      <c r="A5801" s="2" t="s">
        <v>52</v>
      </c>
      <c r="B5801" s="2" t="s">
        <v>51</v>
      </c>
      <c r="C5801" s="3" t="s">
        <v>15</v>
      </c>
      <c r="D5801" s="3" t="s">
        <v>16</v>
      </c>
      <c r="E5801" s="3">
        <v>1976</v>
      </c>
      <c r="F5801" s="4">
        <v>20.345770144371098</v>
      </c>
    </row>
    <row r="5802" spans="1:6" x14ac:dyDescent="0.15">
      <c r="A5802" s="2" t="s">
        <v>52</v>
      </c>
      <c r="B5802" s="2" t="s">
        <v>51</v>
      </c>
      <c r="C5802" s="3" t="s">
        <v>15</v>
      </c>
      <c r="D5802" s="3" t="s">
        <v>16</v>
      </c>
      <c r="E5802" s="3">
        <v>1977</v>
      </c>
      <c r="F5802" s="4">
        <v>20.576885101576675</v>
      </c>
    </row>
    <row r="5803" spans="1:6" x14ac:dyDescent="0.15">
      <c r="A5803" s="2" t="s">
        <v>52</v>
      </c>
      <c r="B5803" s="2" t="s">
        <v>51</v>
      </c>
      <c r="C5803" s="3" t="s">
        <v>15</v>
      </c>
      <c r="D5803" s="3" t="s">
        <v>16</v>
      </c>
      <c r="E5803" s="3">
        <v>1978</v>
      </c>
      <c r="F5803" s="4">
        <v>21.119720667143724</v>
      </c>
    </row>
    <row r="5804" spans="1:6" x14ac:dyDescent="0.15">
      <c r="A5804" s="2" t="s">
        <v>52</v>
      </c>
      <c r="B5804" s="2" t="s">
        <v>51</v>
      </c>
      <c r="C5804" s="3" t="s">
        <v>15</v>
      </c>
      <c r="D5804" s="3" t="s">
        <v>16</v>
      </c>
      <c r="E5804" s="3">
        <v>1979</v>
      </c>
      <c r="F5804" s="4">
        <v>22.759967784967412</v>
      </c>
    </row>
    <row r="5805" spans="1:6" x14ac:dyDescent="0.15">
      <c r="A5805" s="2" t="s">
        <v>52</v>
      </c>
      <c r="B5805" s="2" t="s">
        <v>51</v>
      </c>
      <c r="C5805" s="3" t="s">
        <v>15</v>
      </c>
      <c r="D5805" s="3" t="s">
        <v>16</v>
      </c>
      <c r="E5805" s="3">
        <v>1980</v>
      </c>
      <c r="F5805" s="4">
        <v>24.045623855063425</v>
      </c>
    </row>
    <row r="5806" spans="1:6" x14ac:dyDescent="0.15">
      <c r="A5806" s="2" t="s">
        <v>52</v>
      </c>
      <c r="B5806" s="2" t="s">
        <v>51</v>
      </c>
      <c r="C5806" s="3" t="s">
        <v>15</v>
      </c>
      <c r="D5806" s="3" t="s">
        <v>16</v>
      </c>
      <c r="E5806" s="3">
        <v>1981</v>
      </c>
      <c r="F5806" s="4">
        <v>23.708881919049926</v>
      </c>
    </row>
    <row r="5807" spans="1:6" x14ac:dyDescent="0.15">
      <c r="A5807" s="2" t="s">
        <v>52</v>
      </c>
      <c r="B5807" s="2" t="s">
        <v>51</v>
      </c>
      <c r="C5807" s="3" t="s">
        <v>15</v>
      </c>
      <c r="D5807" s="3" t="s">
        <v>16</v>
      </c>
      <c r="E5807" s="3">
        <v>1982</v>
      </c>
      <c r="F5807" s="4">
        <v>24.045074536383375</v>
      </c>
    </row>
    <row r="5808" spans="1:6" x14ac:dyDescent="0.15">
      <c r="A5808" s="2" t="s">
        <v>52</v>
      </c>
      <c r="B5808" s="2" t="s">
        <v>51</v>
      </c>
      <c r="C5808" s="3" t="s">
        <v>15</v>
      </c>
      <c r="D5808" s="3" t="s">
        <v>16</v>
      </c>
      <c r="E5808" s="3">
        <v>1983</v>
      </c>
      <c r="F5808" s="4">
        <v>24.588851888838075</v>
      </c>
    </row>
    <row r="5809" spans="1:6" x14ac:dyDescent="0.15">
      <c r="A5809" s="2" t="s">
        <v>52</v>
      </c>
      <c r="B5809" s="2" t="s">
        <v>51</v>
      </c>
      <c r="C5809" s="3" t="s">
        <v>15</v>
      </c>
      <c r="D5809" s="3" t="s">
        <v>16</v>
      </c>
      <c r="E5809" s="3">
        <v>1984</v>
      </c>
      <c r="F5809" s="4">
        <v>25.24681589468441</v>
      </c>
    </row>
    <row r="5810" spans="1:6" x14ac:dyDescent="0.15">
      <c r="A5810" s="2" t="s">
        <v>52</v>
      </c>
      <c r="B5810" s="2" t="s">
        <v>51</v>
      </c>
      <c r="C5810" s="3" t="s">
        <v>15</v>
      </c>
      <c r="D5810" s="3" t="s">
        <v>16</v>
      </c>
      <c r="E5810" s="3">
        <v>1985</v>
      </c>
      <c r="F5810" s="4">
        <v>25.533198015152653</v>
      </c>
    </row>
    <row r="5811" spans="1:6" x14ac:dyDescent="0.15">
      <c r="A5811" s="2" t="s">
        <v>52</v>
      </c>
      <c r="B5811" s="2" t="s">
        <v>51</v>
      </c>
      <c r="C5811" s="3" t="s">
        <v>15</v>
      </c>
      <c r="D5811" s="3" t="s">
        <v>16</v>
      </c>
      <c r="E5811" s="3">
        <v>1986</v>
      </c>
      <c r="F5811" s="4">
        <v>26.973878335101244</v>
      </c>
    </row>
    <row r="5812" spans="1:6" x14ac:dyDescent="0.15">
      <c r="A5812" s="2" t="s">
        <v>52</v>
      </c>
      <c r="B5812" s="2" t="s">
        <v>51</v>
      </c>
      <c r="C5812" s="3" t="s">
        <v>15</v>
      </c>
      <c r="D5812" s="3" t="s">
        <v>16</v>
      </c>
      <c r="E5812" s="3">
        <v>1987</v>
      </c>
      <c r="F5812" s="4">
        <v>27.806339205543825</v>
      </c>
    </row>
    <row r="5813" spans="1:6" x14ac:dyDescent="0.15">
      <c r="A5813" s="2" t="s">
        <v>52</v>
      </c>
      <c r="B5813" s="2" t="s">
        <v>51</v>
      </c>
      <c r="C5813" s="3" t="s">
        <v>15</v>
      </c>
      <c r="D5813" s="3" t="s">
        <v>16</v>
      </c>
      <c r="E5813" s="3">
        <v>1988</v>
      </c>
      <c r="F5813" s="4">
        <v>29.914941222262659</v>
      </c>
    </row>
    <row r="5814" spans="1:6" x14ac:dyDescent="0.15">
      <c r="A5814" s="2" t="s">
        <v>52</v>
      </c>
      <c r="B5814" s="2" t="s">
        <v>51</v>
      </c>
      <c r="C5814" s="3" t="s">
        <v>15</v>
      </c>
      <c r="D5814" s="3" t="s">
        <v>16</v>
      </c>
      <c r="E5814" s="3">
        <v>1989</v>
      </c>
      <c r="F5814" s="4">
        <v>31.449511627650288</v>
      </c>
    </row>
    <row r="5815" spans="1:6" x14ac:dyDescent="0.15">
      <c r="A5815" s="2" t="s">
        <v>52</v>
      </c>
      <c r="B5815" s="2" t="s">
        <v>51</v>
      </c>
      <c r="C5815" s="3" t="s">
        <v>15</v>
      </c>
      <c r="D5815" s="3" t="s">
        <v>16</v>
      </c>
      <c r="E5815" s="3">
        <v>1990</v>
      </c>
      <c r="F5815" s="4">
        <v>31.896623203627605</v>
      </c>
    </row>
    <row r="5816" spans="1:6" x14ac:dyDescent="0.15">
      <c r="A5816" s="2" t="s">
        <v>52</v>
      </c>
      <c r="B5816" s="2" t="s">
        <v>51</v>
      </c>
      <c r="C5816" s="3" t="s">
        <v>15</v>
      </c>
      <c r="D5816" s="3" t="s">
        <v>16</v>
      </c>
      <c r="E5816" s="3">
        <v>1991</v>
      </c>
      <c r="F5816" s="4">
        <v>31.100654495247042</v>
      </c>
    </row>
    <row r="5817" spans="1:6" x14ac:dyDescent="0.15">
      <c r="A5817" s="2" t="s">
        <v>52</v>
      </c>
      <c r="B5817" s="2" t="s">
        <v>51</v>
      </c>
      <c r="C5817" s="3" t="s">
        <v>15</v>
      </c>
      <c r="D5817" s="3" t="s">
        <v>16</v>
      </c>
      <c r="E5817" s="3">
        <v>1992</v>
      </c>
      <c r="F5817" s="4">
        <v>32.035273878101229</v>
      </c>
    </row>
    <row r="5818" spans="1:6" x14ac:dyDescent="0.15">
      <c r="A5818" s="2" t="s">
        <v>52</v>
      </c>
      <c r="B5818" s="2" t="s">
        <v>51</v>
      </c>
      <c r="C5818" s="3" t="s">
        <v>15</v>
      </c>
      <c r="D5818" s="3" t="s">
        <v>16</v>
      </c>
      <c r="E5818" s="3">
        <v>1993</v>
      </c>
      <c r="F5818" s="4">
        <v>33.600041754015521</v>
      </c>
    </row>
    <row r="5819" spans="1:6" x14ac:dyDescent="0.15">
      <c r="A5819" s="2" t="s">
        <v>52</v>
      </c>
      <c r="B5819" s="2" t="s">
        <v>51</v>
      </c>
      <c r="C5819" s="3" t="s">
        <v>15</v>
      </c>
      <c r="D5819" s="3" t="s">
        <v>16</v>
      </c>
      <c r="E5819" s="3">
        <v>1994</v>
      </c>
      <c r="F5819" s="4">
        <v>35.943565160615321</v>
      </c>
    </row>
    <row r="5820" spans="1:6" x14ac:dyDescent="0.15">
      <c r="A5820" s="2" t="s">
        <v>52</v>
      </c>
      <c r="B5820" s="2" t="s">
        <v>51</v>
      </c>
      <c r="C5820" s="3" t="s">
        <v>15</v>
      </c>
      <c r="D5820" s="3" t="s">
        <v>16</v>
      </c>
      <c r="E5820" s="3">
        <v>1995</v>
      </c>
      <c r="F5820" s="4">
        <v>38.395182995858306</v>
      </c>
    </row>
    <row r="5821" spans="1:6" x14ac:dyDescent="0.15">
      <c r="A5821" s="2" t="s">
        <v>52</v>
      </c>
      <c r="B5821" s="2" t="s">
        <v>51</v>
      </c>
      <c r="C5821" s="3" t="s">
        <v>15</v>
      </c>
      <c r="D5821" s="3" t="s">
        <v>16</v>
      </c>
      <c r="E5821" s="3">
        <v>1996</v>
      </c>
      <c r="F5821" s="4">
        <v>38.38872510583321</v>
      </c>
    </row>
    <row r="5822" spans="1:6" x14ac:dyDescent="0.15">
      <c r="A5822" s="2" t="s">
        <v>52</v>
      </c>
      <c r="B5822" s="2" t="s">
        <v>51</v>
      </c>
      <c r="C5822" s="3" t="s">
        <v>15</v>
      </c>
      <c r="D5822" s="3" t="s">
        <v>16</v>
      </c>
      <c r="E5822" s="3">
        <v>1997</v>
      </c>
      <c r="F5822" s="4">
        <v>41.126039201619669</v>
      </c>
    </row>
    <row r="5823" spans="1:6" x14ac:dyDescent="0.15">
      <c r="A5823" s="2" t="s">
        <v>52</v>
      </c>
      <c r="B5823" s="2" t="s">
        <v>51</v>
      </c>
      <c r="C5823" s="3" t="s">
        <v>15</v>
      </c>
      <c r="D5823" s="3" t="s">
        <v>16</v>
      </c>
      <c r="E5823" s="3">
        <v>1998</v>
      </c>
      <c r="F5823" s="4">
        <v>44.572446454778877</v>
      </c>
    </row>
    <row r="5824" spans="1:6" x14ac:dyDescent="0.15">
      <c r="A5824" s="2" t="s">
        <v>52</v>
      </c>
      <c r="B5824" s="2" t="s">
        <v>51</v>
      </c>
      <c r="C5824" s="3" t="s">
        <v>15</v>
      </c>
      <c r="D5824" s="3" t="s">
        <v>16</v>
      </c>
      <c r="E5824" s="3">
        <v>1999</v>
      </c>
      <c r="F5824" s="4">
        <v>45.743085928606597</v>
      </c>
    </row>
    <row r="5825" spans="1:6" x14ac:dyDescent="0.15">
      <c r="A5825" s="2" t="s">
        <v>52</v>
      </c>
      <c r="B5825" s="2" t="s">
        <v>51</v>
      </c>
      <c r="C5825" s="3" t="s">
        <v>15</v>
      </c>
      <c r="D5825" s="3" t="s">
        <v>16</v>
      </c>
      <c r="E5825" s="3">
        <v>2000</v>
      </c>
      <c r="F5825" s="4">
        <v>47.349641475824534</v>
      </c>
    </row>
    <row r="5826" spans="1:6" x14ac:dyDescent="0.15">
      <c r="A5826" s="2" t="s">
        <v>52</v>
      </c>
      <c r="B5826" s="2" t="s">
        <v>51</v>
      </c>
      <c r="C5826" s="3" t="s">
        <v>15</v>
      </c>
      <c r="D5826" s="3" t="s">
        <v>16</v>
      </c>
      <c r="E5826" s="3">
        <v>2001</v>
      </c>
      <c r="F5826" s="4">
        <v>47.258756561531662</v>
      </c>
    </row>
    <row r="5827" spans="1:6" x14ac:dyDescent="0.15">
      <c r="A5827" s="2" t="s">
        <v>52</v>
      </c>
      <c r="B5827" s="2" t="s">
        <v>51</v>
      </c>
      <c r="C5827" s="3" t="s">
        <v>15</v>
      </c>
      <c r="D5827" s="3" t="s">
        <v>16</v>
      </c>
      <c r="E5827" s="3">
        <v>2002</v>
      </c>
      <c r="F5827" s="4">
        <v>46.467537661028196</v>
      </c>
    </row>
    <row r="5828" spans="1:6" x14ac:dyDescent="0.15">
      <c r="A5828" s="2" t="s">
        <v>52</v>
      </c>
      <c r="B5828" s="2" t="s">
        <v>51</v>
      </c>
      <c r="C5828" s="3" t="s">
        <v>15</v>
      </c>
      <c r="D5828" s="3" t="s">
        <v>16</v>
      </c>
      <c r="E5828" s="3">
        <v>2003</v>
      </c>
      <c r="F5828" s="4">
        <v>46.63622733124167</v>
      </c>
    </row>
    <row r="5829" spans="1:6" x14ac:dyDescent="0.15">
      <c r="A5829" s="2" t="s">
        <v>52</v>
      </c>
      <c r="B5829" s="2" t="s">
        <v>51</v>
      </c>
      <c r="C5829" s="3" t="s">
        <v>15</v>
      </c>
      <c r="D5829" s="3" t="s">
        <v>16</v>
      </c>
      <c r="E5829" s="3">
        <v>2004</v>
      </c>
      <c r="F5829" s="4">
        <v>48.750637274558457</v>
      </c>
    </row>
    <row r="5830" spans="1:6" x14ac:dyDescent="0.15">
      <c r="A5830" s="2" t="s">
        <v>52</v>
      </c>
      <c r="B5830" s="2" t="s">
        <v>51</v>
      </c>
      <c r="C5830" s="3" t="s">
        <v>15</v>
      </c>
      <c r="D5830" s="3" t="s">
        <v>16</v>
      </c>
      <c r="E5830" s="3">
        <v>2005</v>
      </c>
      <c r="F5830" s="4">
        <v>50.003854796313753</v>
      </c>
    </row>
    <row r="5831" spans="1:6" x14ac:dyDescent="0.15">
      <c r="A5831" s="2" t="s">
        <v>52</v>
      </c>
      <c r="B5831" s="2" t="s">
        <v>51</v>
      </c>
      <c r="C5831" s="3" t="s">
        <v>15</v>
      </c>
      <c r="D5831" s="3" t="s">
        <v>16</v>
      </c>
      <c r="E5831" s="3">
        <v>2006</v>
      </c>
      <c r="F5831" s="4">
        <v>51.508161730324446</v>
      </c>
    </row>
    <row r="5832" spans="1:6" x14ac:dyDescent="0.15">
      <c r="A5832" s="2" t="s">
        <v>52</v>
      </c>
      <c r="B5832" s="2" t="s">
        <v>51</v>
      </c>
      <c r="C5832" s="3" t="s">
        <v>15</v>
      </c>
      <c r="D5832" s="3" t="s">
        <v>16</v>
      </c>
      <c r="E5832" s="3">
        <v>2007</v>
      </c>
      <c r="F5832" s="4">
        <v>55.2003820025</v>
      </c>
    </row>
    <row r="5833" spans="1:6" x14ac:dyDescent="0.15">
      <c r="A5833" s="2" t="s">
        <v>52</v>
      </c>
      <c r="B5833" s="2" t="s">
        <v>51</v>
      </c>
      <c r="C5833" s="3" t="s">
        <v>15</v>
      </c>
      <c r="D5833" s="3" t="s">
        <v>16</v>
      </c>
      <c r="E5833" s="3">
        <v>2008</v>
      </c>
      <c r="F5833" s="4">
        <v>56.645308553523293</v>
      </c>
    </row>
    <row r="5834" spans="1:6" x14ac:dyDescent="0.15">
      <c r="A5834" s="2" t="s">
        <v>52</v>
      </c>
      <c r="B5834" s="2" t="s">
        <v>51</v>
      </c>
      <c r="C5834" s="3" t="s">
        <v>15</v>
      </c>
      <c r="D5834" s="3" t="s">
        <v>16</v>
      </c>
      <c r="E5834" s="3">
        <v>2009</v>
      </c>
      <c r="F5834" s="4">
        <v>55.692131534851782</v>
      </c>
    </row>
    <row r="5835" spans="1:6" x14ac:dyDescent="0.15">
      <c r="A5835" s="2" t="s">
        <v>52</v>
      </c>
      <c r="B5835" s="2" t="s">
        <v>51</v>
      </c>
      <c r="C5835" s="3" t="s">
        <v>15</v>
      </c>
      <c r="D5835" s="3" t="s">
        <v>16</v>
      </c>
      <c r="E5835" s="3">
        <v>2010</v>
      </c>
      <c r="F5835" s="4">
        <v>57.405790647608789</v>
      </c>
    </row>
    <row r="5836" spans="1:6" x14ac:dyDescent="0.15">
      <c r="A5836" s="2" t="s">
        <v>52</v>
      </c>
      <c r="B5836" s="2" t="s">
        <v>51</v>
      </c>
      <c r="C5836" s="3" t="s">
        <v>15</v>
      </c>
      <c r="D5836" s="3" t="s">
        <v>16</v>
      </c>
      <c r="E5836" s="3">
        <v>2011</v>
      </c>
      <c r="F5836" s="4">
        <v>58.893542177588948</v>
      </c>
    </row>
    <row r="5837" spans="1:6" x14ac:dyDescent="0.15">
      <c r="A5837" s="2" t="s">
        <v>52</v>
      </c>
      <c r="B5837" s="2" t="s">
        <v>51</v>
      </c>
      <c r="C5837" s="3" t="s">
        <v>15</v>
      </c>
      <c r="D5837" s="3" t="s">
        <v>16</v>
      </c>
      <c r="E5837" s="3">
        <v>2012</v>
      </c>
      <c r="F5837" s="4">
        <v>58.095641183639714</v>
      </c>
    </row>
    <row r="5838" spans="1:6" x14ac:dyDescent="0.15">
      <c r="A5838" s="2" t="s">
        <v>52</v>
      </c>
      <c r="B5838" s="2" t="s">
        <v>51</v>
      </c>
      <c r="C5838" s="3" t="s">
        <v>15</v>
      </c>
      <c r="D5838" s="3" t="s">
        <v>16</v>
      </c>
      <c r="E5838" s="3">
        <v>2013</v>
      </c>
      <c r="F5838" s="4">
        <v>57.693081127847762</v>
      </c>
    </row>
    <row r="5839" spans="1:6" x14ac:dyDescent="0.15">
      <c r="A5839" s="2" t="s">
        <v>52</v>
      </c>
      <c r="B5839" s="2" t="s">
        <v>51</v>
      </c>
      <c r="C5839" s="3" t="s">
        <v>15</v>
      </c>
      <c r="D5839" s="3" t="s">
        <v>16</v>
      </c>
      <c r="E5839" s="3">
        <v>2014</v>
      </c>
      <c r="F5839" s="4">
        <v>57.151199370280573</v>
      </c>
    </row>
    <row r="5840" spans="1:6" x14ac:dyDescent="0.15">
      <c r="A5840" s="2" t="s">
        <v>52</v>
      </c>
      <c r="B5840" s="2" t="s">
        <v>51</v>
      </c>
      <c r="C5840" s="3" t="s">
        <v>15</v>
      </c>
      <c r="D5840" s="3" t="s">
        <v>16</v>
      </c>
      <c r="E5840" s="3">
        <v>2015</v>
      </c>
      <c r="F5840" s="4">
        <v>58.515324606722025</v>
      </c>
    </row>
    <row r="5841" spans="1:6" x14ac:dyDescent="0.15">
      <c r="A5841" s="2" t="s">
        <v>52</v>
      </c>
      <c r="B5841" s="2" t="s">
        <v>51</v>
      </c>
      <c r="C5841" s="3" t="s">
        <v>15</v>
      </c>
      <c r="D5841" s="3" t="s">
        <v>16</v>
      </c>
      <c r="E5841" s="3">
        <v>2016</v>
      </c>
      <c r="F5841" s="4">
        <v>60.222460902673305</v>
      </c>
    </row>
    <row r="5842" spans="1:6" x14ac:dyDescent="0.15">
      <c r="A5842" s="2" t="s">
        <v>52</v>
      </c>
      <c r="B5842" s="2" t="s">
        <v>51</v>
      </c>
      <c r="C5842" s="3" t="s">
        <v>15</v>
      </c>
      <c r="D5842" s="3" t="s">
        <v>16</v>
      </c>
      <c r="E5842" s="3">
        <v>2017</v>
      </c>
      <c r="F5842" s="4">
        <v>61.838866085194532</v>
      </c>
    </row>
    <row r="5843" spans="1:6" x14ac:dyDescent="0.15">
      <c r="A5843" s="2" t="s">
        <v>52</v>
      </c>
      <c r="B5843" s="2" t="s">
        <v>51</v>
      </c>
      <c r="C5843" s="3" t="s">
        <v>15</v>
      </c>
      <c r="D5843" s="3" t="s">
        <v>16</v>
      </c>
      <c r="E5843" s="3">
        <v>2018</v>
      </c>
      <c r="F5843" s="4">
        <v>61.485015921174828</v>
      </c>
    </row>
    <row r="5844" spans="1:6" x14ac:dyDescent="0.15">
      <c r="A5844" s="2" t="s">
        <v>52</v>
      </c>
      <c r="B5844" s="2" t="s">
        <v>51</v>
      </c>
      <c r="C5844" s="3" t="s">
        <v>15</v>
      </c>
      <c r="D5844" s="3" t="s">
        <v>16</v>
      </c>
      <c r="E5844" s="3">
        <v>2019</v>
      </c>
      <c r="F5844" s="4">
        <v>61.371824229707705</v>
      </c>
    </row>
    <row r="5845" spans="1:6" x14ac:dyDescent="0.15">
      <c r="A5845" s="2" t="s">
        <v>52</v>
      </c>
      <c r="B5845" s="2" t="s">
        <v>51</v>
      </c>
      <c r="C5845" s="3" t="s">
        <v>17</v>
      </c>
      <c r="D5845" s="3" t="s">
        <v>18</v>
      </c>
      <c r="E5845" s="3">
        <v>1950</v>
      </c>
      <c r="F5845" s="4">
        <v>7.087559720268918</v>
      </c>
    </row>
    <row r="5846" spans="1:6" x14ac:dyDescent="0.15">
      <c r="A5846" s="2" t="s">
        <v>52</v>
      </c>
      <c r="B5846" s="2" t="s">
        <v>51</v>
      </c>
      <c r="C5846" s="3" t="s">
        <v>17</v>
      </c>
      <c r="D5846" s="3" t="s">
        <v>18</v>
      </c>
      <c r="E5846" s="3">
        <v>1951</v>
      </c>
      <c r="F5846" s="4">
        <v>7.3320442646532378</v>
      </c>
    </row>
    <row r="5847" spans="1:6" x14ac:dyDescent="0.15">
      <c r="A5847" s="2" t="s">
        <v>52</v>
      </c>
      <c r="B5847" s="2" t="s">
        <v>51</v>
      </c>
      <c r="C5847" s="3" t="s">
        <v>17</v>
      </c>
      <c r="D5847" s="3" t="s">
        <v>18</v>
      </c>
      <c r="E5847" s="3">
        <v>1952</v>
      </c>
      <c r="F5847" s="4">
        <v>7.6162209678037236</v>
      </c>
    </row>
    <row r="5848" spans="1:6" x14ac:dyDescent="0.15">
      <c r="A5848" s="2" t="s">
        <v>52</v>
      </c>
      <c r="B5848" s="2" t="s">
        <v>51</v>
      </c>
      <c r="C5848" s="3" t="s">
        <v>17</v>
      </c>
      <c r="D5848" s="3" t="s">
        <v>18</v>
      </c>
      <c r="E5848" s="3">
        <v>1953</v>
      </c>
      <c r="F5848" s="4">
        <v>8.0985695714618071</v>
      </c>
    </row>
    <row r="5849" spans="1:6" x14ac:dyDescent="0.15">
      <c r="A5849" s="2" t="s">
        <v>52</v>
      </c>
      <c r="B5849" s="2" t="s">
        <v>51</v>
      </c>
      <c r="C5849" s="3" t="s">
        <v>17</v>
      </c>
      <c r="D5849" s="3" t="s">
        <v>18</v>
      </c>
      <c r="E5849" s="3">
        <v>1954</v>
      </c>
      <c r="F5849" s="4">
        <v>8.5207828908602377</v>
      </c>
    </row>
    <row r="5850" spans="1:6" x14ac:dyDescent="0.15">
      <c r="A5850" s="2" t="s">
        <v>52</v>
      </c>
      <c r="B5850" s="2" t="s">
        <v>51</v>
      </c>
      <c r="C5850" s="3" t="s">
        <v>17</v>
      </c>
      <c r="D5850" s="3" t="s">
        <v>18</v>
      </c>
      <c r="E5850" s="3">
        <v>1955</v>
      </c>
      <c r="F5850" s="4">
        <v>9.0184613269022229</v>
      </c>
    </row>
    <row r="5851" spans="1:6" x14ac:dyDescent="0.15">
      <c r="A5851" s="2" t="s">
        <v>52</v>
      </c>
      <c r="B5851" s="2" t="s">
        <v>51</v>
      </c>
      <c r="C5851" s="3" t="s">
        <v>17</v>
      </c>
      <c r="D5851" s="3" t="s">
        <v>18</v>
      </c>
      <c r="E5851" s="3">
        <v>1956</v>
      </c>
      <c r="F5851" s="4">
        <v>9.5984522275924764</v>
      </c>
    </row>
    <row r="5852" spans="1:6" x14ac:dyDescent="0.15">
      <c r="A5852" s="2" t="s">
        <v>52</v>
      </c>
      <c r="B5852" s="2" t="s">
        <v>51</v>
      </c>
      <c r="C5852" s="3" t="s">
        <v>17</v>
      </c>
      <c r="D5852" s="3" t="s">
        <v>18</v>
      </c>
      <c r="E5852" s="3">
        <v>1957</v>
      </c>
      <c r="F5852" s="4">
        <v>10.230729785617827</v>
      </c>
    </row>
    <row r="5853" spans="1:6" x14ac:dyDescent="0.15">
      <c r="A5853" s="2" t="s">
        <v>52</v>
      </c>
      <c r="B5853" s="2" t="s">
        <v>51</v>
      </c>
      <c r="C5853" s="3" t="s">
        <v>17</v>
      </c>
      <c r="D5853" s="3" t="s">
        <v>18</v>
      </c>
      <c r="E5853" s="3">
        <v>1958</v>
      </c>
      <c r="F5853" s="4">
        <v>10.677275743103639</v>
      </c>
    </row>
    <row r="5854" spans="1:6" x14ac:dyDescent="0.15">
      <c r="A5854" s="2" t="s">
        <v>52</v>
      </c>
      <c r="B5854" s="2" t="s">
        <v>51</v>
      </c>
      <c r="C5854" s="3" t="s">
        <v>17</v>
      </c>
      <c r="D5854" s="3" t="s">
        <v>18</v>
      </c>
      <c r="E5854" s="3">
        <v>1959</v>
      </c>
      <c r="F5854" s="4">
        <v>11.100235632521883</v>
      </c>
    </row>
    <row r="5855" spans="1:6" x14ac:dyDescent="0.15">
      <c r="A5855" s="2" t="s">
        <v>52</v>
      </c>
      <c r="B5855" s="2" t="s">
        <v>51</v>
      </c>
      <c r="C5855" s="3" t="s">
        <v>17</v>
      </c>
      <c r="D5855" s="3" t="s">
        <v>18</v>
      </c>
      <c r="E5855" s="3">
        <v>1960</v>
      </c>
      <c r="F5855" s="4">
        <v>11.963537388120093</v>
      </c>
    </row>
    <row r="5856" spans="1:6" x14ac:dyDescent="0.15">
      <c r="A5856" s="2" t="s">
        <v>52</v>
      </c>
      <c r="B5856" s="2" t="s">
        <v>51</v>
      </c>
      <c r="C5856" s="3" t="s">
        <v>17</v>
      </c>
      <c r="D5856" s="3" t="s">
        <v>18</v>
      </c>
      <c r="E5856" s="3">
        <v>1961</v>
      </c>
      <c r="F5856" s="4">
        <v>12.693652503560156</v>
      </c>
    </row>
    <row r="5857" spans="1:6" x14ac:dyDescent="0.15">
      <c r="A5857" s="2" t="s">
        <v>52</v>
      </c>
      <c r="B5857" s="2" t="s">
        <v>51</v>
      </c>
      <c r="C5857" s="3" t="s">
        <v>17</v>
      </c>
      <c r="D5857" s="3" t="s">
        <v>18</v>
      </c>
      <c r="E5857" s="3">
        <v>1962</v>
      </c>
      <c r="F5857" s="4">
        <v>13.46287684381736</v>
      </c>
    </row>
    <row r="5858" spans="1:6" x14ac:dyDescent="0.15">
      <c r="A5858" s="2" t="s">
        <v>52</v>
      </c>
      <c r="B5858" s="2" t="s">
        <v>51</v>
      </c>
      <c r="C5858" s="3" t="s">
        <v>17</v>
      </c>
      <c r="D5858" s="3" t="s">
        <v>18</v>
      </c>
      <c r="E5858" s="3">
        <v>1963</v>
      </c>
      <c r="F5858" s="4">
        <v>14.338828978323562</v>
      </c>
    </row>
    <row r="5859" spans="1:6" x14ac:dyDescent="0.15">
      <c r="A5859" s="2" t="s">
        <v>52</v>
      </c>
      <c r="B5859" s="2" t="s">
        <v>51</v>
      </c>
      <c r="C5859" s="3" t="s">
        <v>17</v>
      </c>
      <c r="D5859" s="3" t="s">
        <v>18</v>
      </c>
      <c r="E5859" s="3">
        <v>1964</v>
      </c>
      <c r="F5859" s="4">
        <v>15.119952826281253</v>
      </c>
    </row>
    <row r="5860" spans="1:6" x14ac:dyDescent="0.15">
      <c r="A5860" s="2" t="s">
        <v>52</v>
      </c>
      <c r="B5860" s="2" t="s">
        <v>51</v>
      </c>
      <c r="C5860" s="3" t="s">
        <v>17</v>
      </c>
      <c r="D5860" s="3" t="s">
        <v>18</v>
      </c>
      <c r="E5860" s="3">
        <v>1965</v>
      </c>
      <c r="F5860" s="4">
        <v>15.882540889936569</v>
      </c>
    </row>
    <row r="5861" spans="1:6" x14ac:dyDescent="0.15">
      <c r="A5861" s="2" t="s">
        <v>52</v>
      </c>
      <c r="B5861" s="2" t="s">
        <v>51</v>
      </c>
      <c r="C5861" s="3" t="s">
        <v>17</v>
      </c>
      <c r="D5861" s="3" t="s">
        <v>18</v>
      </c>
      <c r="E5861" s="3">
        <v>1966</v>
      </c>
      <c r="F5861" s="4">
        <v>16.673393235203321</v>
      </c>
    </row>
    <row r="5862" spans="1:6" x14ac:dyDescent="0.15">
      <c r="A5862" s="2" t="s">
        <v>52</v>
      </c>
      <c r="B5862" s="2" t="s">
        <v>51</v>
      </c>
      <c r="C5862" s="3" t="s">
        <v>17</v>
      </c>
      <c r="D5862" s="3" t="s">
        <v>18</v>
      </c>
      <c r="E5862" s="3">
        <v>1967</v>
      </c>
      <c r="F5862" s="4">
        <v>17.751063791108557</v>
      </c>
    </row>
    <row r="5863" spans="1:6" x14ac:dyDescent="0.15">
      <c r="A5863" s="2" t="s">
        <v>52</v>
      </c>
      <c r="B5863" s="2" t="s">
        <v>51</v>
      </c>
      <c r="C5863" s="3" t="s">
        <v>17</v>
      </c>
      <c r="D5863" s="3" t="s">
        <v>18</v>
      </c>
      <c r="E5863" s="3">
        <v>1968</v>
      </c>
      <c r="F5863" s="4">
        <v>18.78613984867248</v>
      </c>
    </row>
    <row r="5864" spans="1:6" x14ac:dyDescent="0.15">
      <c r="A5864" s="2" t="s">
        <v>52</v>
      </c>
      <c r="B5864" s="2" t="s">
        <v>51</v>
      </c>
      <c r="C5864" s="3" t="s">
        <v>17</v>
      </c>
      <c r="D5864" s="3" t="s">
        <v>18</v>
      </c>
      <c r="E5864" s="3">
        <v>1969</v>
      </c>
      <c r="F5864" s="4">
        <v>20.587778678240483</v>
      </c>
    </row>
    <row r="5865" spans="1:6" x14ac:dyDescent="0.15">
      <c r="A5865" s="2" t="s">
        <v>52</v>
      </c>
      <c r="B5865" s="2" t="s">
        <v>51</v>
      </c>
      <c r="C5865" s="3" t="s">
        <v>17</v>
      </c>
      <c r="D5865" s="3" t="s">
        <v>18</v>
      </c>
      <c r="E5865" s="3">
        <v>1970</v>
      </c>
      <c r="F5865" s="4">
        <v>21.716409548888503</v>
      </c>
    </row>
    <row r="5866" spans="1:6" x14ac:dyDescent="0.15">
      <c r="A5866" s="2" t="s">
        <v>52</v>
      </c>
      <c r="B5866" s="2" t="s">
        <v>51</v>
      </c>
      <c r="C5866" s="3" t="s">
        <v>17</v>
      </c>
      <c r="D5866" s="3" t="s">
        <v>18</v>
      </c>
      <c r="E5866" s="3">
        <v>1971</v>
      </c>
      <c r="F5866" s="4">
        <v>22.991252615639027</v>
      </c>
    </row>
    <row r="5867" spans="1:6" x14ac:dyDescent="0.15">
      <c r="A5867" s="2" t="s">
        <v>52</v>
      </c>
      <c r="B5867" s="2" t="s">
        <v>51</v>
      </c>
      <c r="C5867" s="3" t="s">
        <v>17</v>
      </c>
      <c r="D5867" s="3" t="s">
        <v>18</v>
      </c>
      <c r="E5867" s="3">
        <v>1972</v>
      </c>
      <c r="F5867" s="4">
        <v>24.830821738672604</v>
      </c>
    </row>
    <row r="5868" spans="1:6" x14ac:dyDescent="0.15">
      <c r="A5868" s="2" t="s">
        <v>52</v>
      </c>
      <c r="B5868" s="2" t="s">
        <v>51</v>
      </c>
      <c r="C5868" s="3" t="s">
        <v>17</v>
      </c>
      <c r="D5868" s="3" t="s">
        <v>18</v>
      </c>
      <c r="E5868" s="3">
        <v>1973</v>
      </c>
      <c r="F5868" s="4">
        <v>26.559500016368681</v>
      </c>
    </row>
    <row r="5869" spans="1:6" x14ac:dyDescent="0.15">
      <c r="A5869" s="2" t="s">
        <v>52</v>
      </c>
      <c r="B5869" s="2" t="s">
        <v>51</v>
      </c>
      <c r="C5869" s="3" t="s">
        <v>17</v>
      </c>
      <c r="D5869" s="3" t="s">
        <v>18</v>
      </c>
      <c r="E5869" s="3">
        <v>1974</v>
      </c>
      <c r="F5869" s="4">
        <v>27.35663701541343</v>
      </c>
    </row>
    <row r="5870" spans="1:6" x14ac:dyDescent="0.15">
      <c r="A5870" s="2" t="s">
        <v>52</v>
      </c>
      <c r="B5870" s="2" t="s">
        <v>51</v>
      </c>
      <c r="C5870" s="3" t="s">
        <v>17</v>
      </c>
      <c r="D5870" s="3" t="s">
        <v>18</v>
      </c>
      <c r="E5870" s="3">
        <v>1975</v>
      </c>
      <c r="F5870" s="4">
        <v>28.019990881312864</v>
      </c>
    </row>
    <row r="5871" spans="1:6" x14ac:dyDescent="0.15">
      <c r="A5871" s="2" t="s">
        <v>52</v>
      </c>
      <c r="B5871" s="2" t="s">
        <v>51</v>
      </c>
      <c r="C5871" s="3" t="s">
        <v>17</v>
      </c>
      <c r="D5871" s="3" t="s">
        <v>18</v>
      </c>
      <c r="E5871" s="3">
        <v>1976</v>
      </c>
      <c r="F5871" s="4">
        <v>28.719175234353273</v>
      </c>
    </row>
    <row r="5872" spans="1:6" x14ac:dyDescent="0.15">
      <c r="A5872" s="2" t="s">
        <v>52</v>
      </c>
      <c r="B5872" s="2" t="s">
        <v>51</v>
      </c>
      <c r="C5872" s="3" t="s">
        <v>17</v>
      </c>
      <c r="D5872" s="3" t="s">
        <v>18</v>
      </c>
      <c r="E5872" s="3">
        <v>1977</v>
      </c>
      <c r="F5872" s="4">
        <v>30.138673064016711</v>
      </c>
    </row>
    <row r="5873" spans="1:6" x14ac:dyDescent="0.15">
      <c r="A5873" s="2" t="s">
        <v>52</v>
      </c>
      <c r="B5873" s="2" t="s">
        <v>51</v>
      </c>
      <c r="C5873" s="3" t="s">
        <v>17</v>
      </c>
      <c r="D5873" s="3" t="s">
        <v>18</v>
      </c>
      <c r="E5873" s="3">
        <v>1978</v>
      </c>
      <c r="F5873" s="4">
        <v>32.131664367328945</v>
      </c>
    </row>
    <row r="5874" spans="1:6" x14ac:dyDescent="0.15">
      <c r="A5874" s="2" t="s">
        <v>52</v>
      </c>
      <c r="B5874" s="2" t="s">
        <v>51</v>
      </c>
      <c r="C5874" s="3" t="s">
        <v>17</v>
      </c>
      <c r="D5874" s="3" t="s">
        <v>18</v>
      </c>
      <c r="E5874" s="3">
        <v>1979</v>
      </c>
      <c r="F5874" s="4">
        <v>33.290876497754482</v>
      </c>
    </row>
    <row r="5875" spans="1:6" x14ac:dyDescent="0.15">
      <c r="A5875" s="2" t="s">
        <v>52</v>
      </c>
      <c r="B5875" s="2" t="s">
        <v>51</v>
      </c>
      <c r="C5875" s="3" t="s">
        <v>17</v>
      </c>
      <c r="D5875" s="3" t="s">
        <v>18</v>
      </c>
      <c r="E5875" s="3">
        <v>1980</v>
      </c>
      <c r="F5875" s="4">
        <v>33.62666372266559</v>
      </c>
    </row>
    <row r="5876" spans="1:6" x14ac:dyDescent="0.15">
      <c r="A5876" s="2" t="s">
        <v>52</v>
      </c>
      <c r="B5876" s="2" t="s">
        <v>51</v>
      </c>
      <c r="C5876" s="3" t="s">
        <v>17</v>
      </c>
      <c r="D5876" s="3" t="s">
        <v>18</v>
      </c>
      <c r="E5876" s="3">
        <v>1981</v>
      </c>
      <c r="F5876" s="4">
        <v>33.023720797729069</v>
      </c>
    </row>
    <row r="5877" spans="1:6" x14ac:dyDescent="0.15">
      <c r="A5877" s="2" t="s">
        <v>52</v>
      </c>
      <c r="B5877" s="2" t="s">
        <v>51</v>
      </c>
      <c r="C5877" s="3" t="s">
        <v>17</v>
      </c>
      <c r="D5877" s="3" t="s">
        <v>18</v>
      </c>
      <c r="E5877" s="3">
        <v>1982</v>
      </c>
      <c r="F5877" s="4">
        <v>34.309755900047087</v>
      </c>
    </row>
    <row r="5878" spans="1:6" x14ac:dyDescent="0.15">
      <c r="A5878" s="2" t="s">
        <v>52</v>
      </c>
      <c r="B5878" s="2" t="s">
        <v>51</v>
      </c>
      <c r="C5878" s="3" t="s">
        <v>17</v>
      </c>
      <c r="D5878" s="3" t="s">
        <v>18</v>
      </c>
      <c r="E5878" s="3">
        <v>1983</v>
      </c>
      <c r="F5878" s="4">
        <v>34.324134599602537</v>
      </c>
    </row>
    <row r="5879" spans="1:6" x14ac:dyDescent="0.15">
      <c r="A5879" s="2" t="s">
        <v>52</v>
      </c>
      <c r="B5879" s="2" t="s">
        <v>51</v>
      </c>
      <c r="C5879" s="3" t="s">
        <v>17</v>
      </c>
      <c r="D5879" s="3" t="s">
        <v>18</v>
      </c>
      <c r="E5879" s="3">
        <v>1984</v>
      </c>
      <c r="F5879" s="4">
        <v>34.188098727528789</v>
      </c>
    </row>
    <row r="5880" spans="1:6" x14ac:dyDescent="0.15">
      <c r="A5880" s="2" t="s">
        <v>52</v>
      </c>
      <c r="B5880" s="2" t="s">
        <v>51</v>
      </c>
      <c r="C5880" s="3" t="s">
        <v>17</v>
      </c>
      <c r="D5880" s="3" t="s">
        <v>18</v>
      </c>
      <c r="E5880" s="3">
        <v>1985</v>
      </c>
      <c r="F5880" s="4">
        <v>34.738571065323562</v>
      </c>
    </row>
    <row r="5881" spans="1:6" x14ac:dyDescent="0.15">
      <c r="A5881" s="2" t="s">
        <v>52</v>
      </c>
      <c r="B5881" s="2" t="s">
        <v>51</v>
      </c>
      <c r="C5881" s="3" t="s">
        <v>17</v>
      </c>
      <c r="D5881" s="3" t="s">
        <v>18</v>
      </c>
      <c r="E5881" s="3">
        <v>1986</v>
      </c>
      <c r="F5881" s="4">
        <v>36.240803442118384</v>
      </c>
    </row>
    <row r="5882" spans="1:6" x14ac:dyDescent="0.15">
      <c r="A5882" s="2" t="s">
        <v>52</v>
      </c>
      <c r="B5882" s="2" t="s">
        <v>51</v>
      </c>
      <c r="C5882" s="3" t="s">
        <v>17</v>
      </c>
      <c r="D5882" s="3" t="s">
        <v>18</v>
      </c>
      <c r="E5882" s="3">
        <v>1987</v>
      </c>
      <c r="F5882" s="4">
        <v>36.612197141101163</v>
      </c>
    </row>
    <row r="5883" spans="1:6" x14ac:dyDescent="0.15">
      <c r="A5883" s="2" t="s">
        <v>52</v>
      </c>
      <c r="B5883" s="2" t="s">
        <v>51</v>
      </c>
      <c r="C5883" s="3" t="s">
        <v>17</v>
      </c>
      <c r="D5883" s="3" t="s">
        <v>18</v>
      </c>
      <c r="E5883" s="3">
        <v>1988</v>
      </c>
      <c r="F5883" s="4">
        <v>38.048972975506985</v>
      </c>
    </row>
    <row r="5884" spans="1:6" x14ac:dyDescent="0.15">
      <c r="A5884" s="2" t="s">
        <v>52</v>
      </c>
      <c r="B5884" s="2" t="s">
        <v>51</v>
      </c>
      <c r="C5884" s="3" t="s">
        <v>17</v>
      </c>
      <c r="D5884" s="3" t="s">
        <v>18</v>
      </c>
      <c r="E5884" s="3">
        <v>1989</v>
      </c>
      <c r="F5884" s="4">
        <v>39.570392392323512</v>
      </c>
    </row>
    <row r="5885" spans="1:6" x14ac:dyDescent="0.15">
      <c r="A5885" s="2" t="s">
        <v>52</v>
      </c>
      <c r="B5885" s="2" t="s">
        <v>51</v>
      </c>
      <c r="C5885" s="3" t="s">
        <v>17</v>
      </c>
      <c r="D5885" s="3" t="s">
        <v>18</v>
      </c>
      <c r="E5885" s="3">
        <v>1990</v>
      </c>
      <c r="F5885" s="4">
        <v>40.639206649478552</v>
      </c>
    </row>
    <row r="5886" spans="1:6" x14ac:dyDescent="0.15">
      <c r="A5886" s="2" t="s">
        <v>52</v>
      </c>
      <c r="B5886" s="2" t="s">
        <v>51</v>
      </c>
      <c r="C5886" s="3" t="s">
        <v>17</v>
      </c>
      <c r="D5886" s="3" t="s">
        <v>18</v>
      </c>
      <c r="E5886" s="3">
        <v>1991</v>
      </c>
      <c r="F5886" s="4">
        <v>41.049098261037329</v>
      </c>
    </row>
    <row r="5887" spans="1:6" x14ac:dyDescent="0.15">
      <c r="A5887" s="2" t="s">
        <v>52</v>
      </c>
      <c r="B5887" s="2" t="s">
        <v>51</v>
      </c>
      <c r="C5887" s="3" t="s">
        <v>17</v>
      </c>
      <c r="D5887" s="3" t="s">
        <v>18</v>
      </c>
      <c r="E5887" s="3">
        <v>1992</v>
      </c>
      <c r="F5887" s="4">
        <v>42.048823338647686</v>
      </c>
    </row>
    <row r="5888" spans="1:6" x14ac:dyDescent="0.15">
      <c r="A5888" s="2" t="s">
        <v>52</v>
      </c>
      <c r="B5888" s="2" t="s">
        <v>51</v>
      </c>
      <c r="C5888" s="3" t="s">
        <v>17</v>
      </c>
      <c r="D5888" s="3" t="s">
        <v>18</v>
      </c>
      <c r="E5888" s="3">
        <v>1993</v>
      </c>
      <c r="F5888" s="4">
        <v>42.338831301310385</v>
      </c>
    </row>
    <row r="5889" spans="1:6" x14ac:dyDescent="0.15">
      <c r="A5889" s="2" t="s">
        <v>52</v>
      </c>
      <c r="B5889" s="2" t="s">
        <v>51</v>
      </c>
      <c r="C5889" s="3" t="s">
        <v>17</v>
      </c>
      <c r="D5889" s="3" t="s">
        <v>18</v>
      </c>
      <c r="E5889" s="3">
        <v>1994</v>
      </c>
      <c r="F5889" s="4">
        <v>43.254752128858129</v>
      </c>
    </row>
    <row r="5890" spans="1:6" x14ac:dyDescent="0.15">
      <c r="A5890" s="2" t="s">
        <v>52</v>
      </c>
      <c r="B5890" s="2" t="s">
        <v>51</v>
      </c>
      <c r="C5890" s="3" t="s">
        <v>17</v>
      </c>
      <c r="D5890" s="3" t="s">
        <v>18</v>
      </c>
      <c r="E5890" s="3">
        <v>1995</v>
      </c>
      <c r="F5890" s="4">
        <v>44.281410266008947</v>
      </c>
    </row>
    <row r="5891" spans="1:6" x14ac:dyDescent="0.15">
      <c r="A5891" s="2" t="s">
        <v>52</v>
      </c>
      <c r="B5891" s="2" t="s">
        <v>51</v>
      </c>
      <c r="C5891" s="3" t="s">
        <v>17</v>
      </c>
      <c r="D5891" s="3" t="s">
        <v>18</v>
      </c>
      <c r="E5891" s="3">
        <v>1996</v>
      </c>
      <c r="F5891" s="4">
        <v>44.933385291364637</v>
      </c>
    </row>
    <row r="5892" spans="1:6" x14ac:dyDescent="0.15">
      <c r="A5892" s="2" t="s">
        <v>52</v>
      </c>
      <c r="B5892" s="2" t="s">
        <v>51</v>
      </c>
      <c r="C5892" s="3" t="s">
        <v>17</v>
      </c>
      <c r="D5892" s="3" t="s">
        <v>18</v>
      </c>
      <c r="E5892" s="3">
        <v>1997</v>
      </c>
      <c r="F5892" s="4">
        <v>47.378710966289638</v>
      </c>
    </row>
    <row r="5893" spans="1:6" x14ac:dyDescent="0.15">
      <c r="A5893" s="2" t="s">
        <v>52</v>
      </c>
      <c r="B5893" s="2" t="s">
        <v>51</v>
      </c>
      <c r="C5893" s="3" t="s">
        <v>17</v>
      </c>
      <c r="D5893" s="3" t="s">
        <v>18</v>
      </c>
      <c r="E5893" s="3">
        <v>1998</v>
      </c>
      <c r="F5893" s="4">
        <v>50.157504773386066</v>
      </c>
    </row>
    <row r="5894" spans="1:6" x14ac:dyDescent="0.15">
      <c r="A5894" s="2" t="s">
        <v>52</v>
      </c>
      <c r="B5894" s="2" t="s">
        <v>51</v>
      </c>
      <c r="C5894" s="3" t="s">
        <v>17</v>
      </c>
      <c r="D5894" s="3" t="s">
        <v>18</v>
      </c>
      <c r="E5894" s="3">
        <v>1999</v>
      </c>
      <c r="F5894" s="4">
        <v>51.429656794447858</v>
      </c>
    </row>
    <row r="5895" spans="1:6" x14ac:dyDescent="0.15">
      <c r="A5895" s="2" t="s">
        <v>52</v>
      </c>
      <c r="B5895" s="2" t="s">
        <v>51</v>
      </c>
      <c r="C5895" s="3" t="s">
        <v>17</v>
      </c>
      <c r="D5895" s="3" t="s">
        <v>18</v>
      </c>
      <c r="E5895" s="3">
        <v>2000</v>
      </c>
      <c r="F5895" s="4">
        <v>53.48040169137392</v>
      </c>
    </row>
    <row r="5896" spans="1:6" x14ac:dyDescent="0.15">
      <c r="A5896" s="2" t="s">
        <v>52</v>
      </c>
      <c r="B5896" s="2" t="s">
        <v>51</v>
      </c>
      <c r="C5896" s="3" t="s">
        <v>17</v>
      </c>
      <c r="D5896" s="3" t="s">
        <v>18</v>
      </c>
      <c r="E5896" s="3">
        <v>2001</v>
      </c>
      <c r="F5896" s="4">
        <v>55.031221920490118</v>
      </c>
    </row>
    <row r="5897" spans="1:6" x14ac:dyDescent="0.15">
      <c r="A5897" s="2" t="s">
        <v>52</v>
      </c>
      <c r="B5897" s="2" t="s">
        <v>51</v>
      </c>
      <c r="C5897" s="3" t="s">
        <v>17</v>
      </c>
      <c r="D5897" s="3" t="s">
        <v>18</v>
      </c>
      <c r="E5897" s="3">
        <v>2002</v>
      </c>
      <c r="F5897" s="4">
        <v>56.381979548600633</v>
      </c>
    </row>
    <row r="5898" spans="1:6" x14ac:dyDescent="0.15">
      <c r="A5898" s="2" t="s">
        <v>52</v>
      </c>
      <c r="B5898" s="2" t="s">
        <v>51</v>
      </c>
      <c r="C5898" s="3" t="s">
        <v>17</v>
      </c>
      <c r="D5898" s="3" t="s">
        <v>18</v>
      </c>
      <c r="E5898" s="3">
        <v>2003</v>
      </c>
      <c r="F5898" s="4">
        <v>54.462598286031401</v>
      </c>
    </row>
    <row r="5899" spans="1:6" x14ac:dyDescent="0.15">
      <c r="A5899" s="2" t="s">
        <v>52</v>
      </c>
      <c r="B5899" s="2" t="s">
        <v>51</v>
      </c>
      <c r="C5899" s="3" t="s">
        <v>17</v>
      </c>
      <c r="D5899" s="3" t="s">
        <v>18</v>
      </c>
      <c r="E5899" s="3">
        <v>2004</v>
      </c>
      <c r="F5899" s="4">
        <v>54.862881951887928</v>
      </c>
    </row>
    <row r="5900" spans="1:6" x14ac:dyDescent="0.15">
      <c r="A5900" s="2" t="s">
        <v>52</v>
      </c>
      <c r="B5900" s="2" t="s">
        <v>51</v>
      </c>
      <c r="C5900" s="3" t="s">
        <v>17</v>
      </c>
      <c r="D5900" s="3" t="s">
        <v>18</v>
      </c>
      <c r="E5900" s="3">
        <v>2005</v>
      </c>
      <c r="F5900" s="4">
        <v>57.314497768629629</v>
      </c>
    </row>
    <row r="5901" spans="1:6" x14ac:dyDescent="0.15">
      <c r="A5901" s="2" t="s">
        <v>52</v>
      </c>
      <c r="B5901" s="2" t="s">
        <v>51</v>
      </c>
      <c r="C5901" s="3" t="s">
        <v>17</v>
      </c>
      <c r="D5901" s="3" t="s">
        <v>18</v>
      </c>
      <c r="E5901" s="3">
        <v>2006</v>
      </c>
      <c r="F5901" s="4">
        <v>59.865925284677203</v>
      </c>
    </row>
    <row r="5902" spans="1:6" x14ac:dyDescent="0.15">
      <c r="A5902" s="2" t="s">
        <v>52</v>
      </c>
      <c r="B5902" s="2" t="s">
        <v>51</v>
      </c>
      <c r="C5902" s="3" t="s">
        <v>17</v>
      </c>
      <c r="D5902" s="3" t="s">
        <v>18</v>
      </c>
      <c r="E5902" s="3">
        <v>2007</v>
      </c>
      <c r="F5902" s="4">
        <v>61.167399806166891</v>
      </c>
    </row>
    <row r="5903" spans="1:6" x14ac:dyDescent="0.15">
      <c r="A5903" s="2" t="s">
        <v>52</v>
      </c>
      <c r="B5903" s="2" t="s">
        <v>51</v>
      </c>
      <c r="C5903" s="3" t="s">
        <v>17</v>
      </c>
      <c r="D5903" s="3" t="s">
        <v>18</v>
      </c>
      <c r="E5903" s="3">
        <v>2008</v>
      </c>
      <c r="F5903" s="4">
        <v>61.353993855469447</v>
      </c>
    </row>
    <row r="5904" spans="1:6" x14ac:dyDescent="0.15">
      <c r="A5904" s="2" t="s">
        <v>52</v>
      </c>
      <c r="B5904" s="2" t="s">
        <v>51</v>
      </c>
      <c r="C5904" s="3" t="s">
        <v>17</v>
      </c>
      <c r="D5904" s="3" t="s">
        <v>18</v>
      </c>
      <c r="E5904" s="3">
        <v>2009</v>
      </c>
      <c r="F5904" s="4">
        <v>61.309062426958924</v>
      </c>
    </row>
    <row r="5905" spans="1:6" x14ac:dyDescent="0.15">
      <c r="A5905" s="2" t="s">
        <v>52</v>
      </c>
      <c r="B5905" s="2" t="s">
        <v>51</v>
      </c>
      <c r="C5905" s="3" t="s">
        <v>17</v>
      </c>
      <c r="D5905" s="3" t="s">
        <v>18</v>
      </c>
      <c r="E5905" s="3">
        <v>2010</v>
      </c>
      <c r="F5905" s="4">
        <v>63.163565867322802</v>
      </c>
    </row>
    <row r="5906" spans="1:6" x14ac:dyDescent="0.15">
      <c r="A5906" s="2" t="s">
        <v>52</v>
      </c>
      <c r="B5906" s="2" t="s">
        <v>51</v>
      </c>
      <c r="C5906" s="3" t="s">
        <v>17</v>
      </c>
      <c r="D5906" s="3" t="s">
        <v>18</v>
      </c>
      <c r="E5906" s="3">
        <v>2011</v>
      </c>
      <c r="F5906" s="4">
        <v>63.969870170197346</v>
      </c>
    </row>
    <row r="5907" spans="1:6" x14ac:dyDescent="0.15">
      <c r="A5907" s="2" t="s">
        <v>52</v>
      </c>
      <c r="B5907" s="2" t="s">
        <v>51</v>
      </c>
      <c r="C5907" s="3" t="s">
        <v>17</v>
      </c>
      <c r="D5907" s="3" t="s">
        <v>18</v>
      </c>
      <c r="E5907" s="3">
        <v>2012</v>
      </c>
      <c r="F5907" s="4">
        <v>64.797017962646294</v>
      </c>
    </row>
    <row r="5908" spans="1:6" x14ac:dyDescent="0.15">
      <c r="A5908" s="2" t="s">
        <v>52</v>
      </c>
      <c r="B5908" s="2" t="s">
        <v>51</v>
      </c>
      <c r="C5908" s="3" t="s">
        <v>17</v>
      </c>
      <c r="D5908" s="3" t="s">
        <v>18</v>
      </c>
      <c r="E5908" s="3">
        <v>2013</v>
      </c>
      <c r="F5908" s="4">
        <v>65.158401630945235</v>
      </c>
    </row>
    <row r="5909" spans="1:6" x14ac:dyDescent="0.15">
      <c r="A5909" s="2" t="s">
        <v>52</v>
      </c>
      <c r="B5909" s="2" t="s">
        <v>51</v>
      </c>
      <c r="C5909" s="3" t="s">
        <v>17</v>
      </c>
      <c r="D5909" s="3" t="s">
        <v>18</v>
      </c>
      <c r="E5909" s="3">
        <v>2014</v>
      </c>
      <c r="F5909" s="4">
        <v>65.148067005866338</v>
      </c>
    </row>
    <row r="5910" spans="1:6" x14ac:dyDescent="0.15">
      <c r="A5910" s="2" t="s">
        <v>52</v>
      </c>
      <c r="B5910" s="2" t="s">
        <v>51</v>
      </c>
      <c r="C5910" s="3" t="s">
        <v>17</v>
      </c>
      <c r="D5910" s="3" t="s">
        <v>18</v>
      </c>
      <c r="E5910" s="3">
        <v>2015</v>
      </c>
      <c r="F5910" s="4">
        <v>66.627820359582529</v>
      </c>
    </row>
    <row r="5911" spans="1:6" x14ac:dyDescent="0.15">
      <c r="A5911" s="2" t="s">
        <v>52</v>
      </c>
      <c r="B5911" s="2" t="s">
        <v>51</v>
      </c>
      <c r="C5911" s="3" t="s">
        <v>17</v>
      </c>
      <c r="D5911" s="3" t="s">
        <v>18</v>
      </c>
      <c r="E5911" s="3">
        <v>2016</v>
      </c>
      <c r="F5911" s="4">
        <v>67.153459991177129</v>
      </c>
    </row>
    <row r="5912" spans="1:6" x14ac:dyDescent="0.15">
      <c r="A5912" s="2" t="s">
        <v>52</v>
      </c>
      <c r="B5912" s="2" t="s">
        <v>51</v>
      </c>
      <c r="C5912" s="3" t="s">
        <v>17</v>
      </c>
      <c r="D5912" s="3" t="s">
        <v>18</v>
      </c>
      <c r="E5912" s="3">
        <v>2017</v>
      </c>
      <c r="F5912" s="4">
        <v>69.617796804855331</v>
      </c>
    </row>
    <row r="5913" spans="1:6" x14ac:dyDescent="0.15">
      <c r="A5913" s="2" t="s">
        <v>52</v>
      </c>
      <c r="B5913" s="2" t="s">
        <v>51</v>
      </c>
      <c r="C5913" s="3" t="s">
        <v>17</v>
      </c>
      <c r="D5913" s="3" t="s">
        <v>18</v>
      </c>
      <c r="E5913" s="3">
        <v>2018</v>
      </c>
      <c r="F5913" s="4">
        <v>70.364962665854435</v>
      </c>
    </row>
    <row r="5914" spans="1:6" x14ac:dyDescent="0.15">
      <c r="A5914" s="2" t="s">
        <v>52</v>
      </c>
      <c r="B5914" s="2" t="s">
        <v>51</v>
      </c>
      <c r="C5914" s="3" t="s">
        <v>17</v>
      </c>
      <c r="D5914" s="3" t="s">
        <v>18</v>
      </c>
      <c r="E5914" s="3">
        <v>2019</v>
      </c>
      <c r="F5914" s="4">
        <v>70.3063454843589</v>
      </c>
    </row>
    <row r="5915" spans="1:6" x14ac:dyDescent="0.15">
      <c r="A5915" s="2" t="s">
        <v>52</v>
      </c>
      <c r="B5915" s="2" t="s">
        <v>51</v>
      </c>
      <c r="C5915" s="3" t="s">
        <v>19</v>
      </c>
      <c r="D5915" s="3" t="s">
        <v>20</v>
      </c>
      <c r="E5915" s="3">
        <v>1950</v>
      </c>
      <c r="F5915" s="4">
        <v>4.7015280103167445</v>
      </c>
    </row>
    <row r="5916" spans="1:6" x14ac:dyDescent="0.15">
      <c r="A5916" s="2" t="s">
        <v>52</v>
      </c>
      <c r="B5916" s="2" t="s">
        <v>51</v>
      </c>
      <c r="C5916" s="3" t="s">
        <v>19</v>
      </c>
      <c r="D5916" s="3" t="s">
        <v>20</v>
      </c>
      <c r="E5916" s="3">
        <v>1951</v>
      </c>
      <c r="F5916" s="4">
        <v>5.1189651859436021</v>
      </c>
    </row>
    <row r="5917" spans="1:6" x14ac:dyDescent="0.15">
      <c r="A5917" s="2" t="s">
        <v>52</v>
      </c>
      <c r="B5917" s="2" t="s">
        <v>51</v>
      </c>
      <c r="C5917" s="3" t="s">
        <v>19</v>
      </c>
      <c r="D5917" s="3" t="s">
        <v>20</v>
      </c>
      <c r="E5917" s="3">
        <v>1952</v>
      </c>
      <c r="F5917" s="4">
        <v>5.6141408010304534</v>
      </c>
    </row>
    <row r="5918" spans="1:6" x14ac:dyDescent="0.15">
      <c r="A5918" s="2" t="s">
        <v>52</v>
      </c>
      <c r="B5918" s="2" t="s">
        <v>51</v>
      </c>
      <c r="C5918" s="3" t="s">
        <v>19</v>
      </c>
      <c r="D5918" s="3" t="s">
        <v>20</v>
      </c>
      <c r="E5918" s="3">
        <v>1953</v>
      </c>
      <c r="F5918" s="4">
        <v>6.0463253883977632</v>
      </c>
    </row>
    <row r="5919" spans="1:6" x14ac:dyDescent="0.15">
      <c r="A5919" s="2" t="s">
        <v>52</v>
      </c>
      <c r="B5919" s="2" t="s">
        <v>51</v>
      </c>
      <c r="C5919" s="3" t="s">
        <v>19</v>
      </c>
      <c r="D5919" s="3" t="s">
        <v>20</v>
      </c>
      <c r="E5919" s="3">
        <v>1954</v>
      </c>
      <c r="F5919" s="4">
        <v>6.4285032260844801</v>
      </c>
    </row>
    <row r="5920" spans="1:6" x14ac:dyDescent="0.15">
      <c r="A5920" s="2" t="s">
        <v>52</v>
      </c>
      <c r="B5920" s="2" t="s">
        <v>51</v>
      </c>
      <c r="C5920" s="3" t="s">
        <v>19</v>
      </c>
      <c r="D5920" s="3" t="s">
        <v>20</v>
      </c>
      <c r="E5920" s="3">
        <v>1955</v>
      </c>
      <c r="F5920" s="4">
        <v>7.1476797519485915</v>
      </c>
    </row>
    <row r="5921" spans="1:6" x14ac:dyDescent="0.15">
      <c r="A5921" s="2" t="s">
        <v>52</v>
      </c>
      <c r="B5921" s="2" t="s">
        <v>51</v>
      </c>
      <c r="C5921" s="3" t="s">
        <v>19</v>
      </c>
      <c r="D5921" s="3" t="s">
        <v>20</v>
      </c>
      <c r="E5921" s="3">
        <v>1956</v>
      </c>
      <c r="F5921" s="4">
        <v>7.6269369469422053</v>
      </c>
    </row>
    <row r="5922" spans="1:6" x14ac:dyDescent="0.15">
      <c r="A5922" s="2" t="s">
        <v>52</v>
      </c>
      <c r="B5922" s="2" t="s">
        <v>51</v>
      </c>
      <c r="C5922" s="3" t="s">
        <v>19</v>
      </c>
      <c r="D5922" s="3" t="s">
        <v>20</v>
      </c>
      <c r="E5922" s="3">
        <v>1957</v>
      </c>
      <c r="F5922" s="4">
        <v>8.0042069399284603</v>
      </c>
    </row>
    <row r="5923" spans="1:6" x14ac:dyDescent="0.15">
      <c r="A5923" s="2" t="s">
        <v>52</v>
      </c>
      <c r="B5923" s="2" t="s">
        <v>51</v>
      </c>
      <c r="C5923" s="3" t="s">
        <v>19</v>
      </c>
      <c r="D5923" s="3" t="s">
        <v>20</v>
      </c>
      <c r="E5923" s="3">
        <v>1958</v>
      </c>
      <c r="F5923" s="4">
        <v>8.3822334868188442</v>
      </c>
    </row>
    <row r="5924" spans="1:6" x14ac:dyDescent="0.15">
      <c r="A5924" s="2" t="s">
        <v>52</v>
      </c>
      <c r="B5924" s="2" t="s">
        <v>51</v>
      </c>
      <c r="C5924" s="3" t="s">
        <v>19</v>
      </c>
      <c r="D5924" s="3" t="s">
        <v>20</v>
      </c>
      <c r="E5924" s="3">
        <v>1959</v>
      </c>
      <c r="F5924" s="4">
        <v>9.1044260568781237</v>
      </c>
    </row>
    <row r="5925" spans="1:6" x14ac:dyDescent="0.15">
      <c r="A5925" s="2" t="s">
        <v>52</v>
      </c>
      <c r="B5925" s="2" t="s">
        <v>51</v>
      </c>
      <c r="C5925" s="3" t="s">
        <v>19</v>
      </c>
      <c r="D5925" s="3" t="s">
        <v>20</v>
      </c>
      <c r="E5925" s="3">
        <v>1960</v>
      </c>
      <c r="F5925" s="4">
        <v>9.9763209089755751</v>
      </c>
    </row>
    <row r="5926" spans="1:6" x14ac:dyDescent="0.15">
      <c r="A5926" s="2" t="s">
        <v>52</v>
      </c>
      <c r="B5926" s="2" t="s">
        <v>51</v>
      </c>
      <c r="C5926" s="3" t="s">
        <v>19</v>
      </c>
      <c r="D5926" s="3" t="s">
        <v>20</v>
      </c>
      <c r="E5926" s="3">
        <v>1961</v>
      </c>
      <c r="F5926" s="4">
        <v>10.430735000113177</v>
      </c>
    </row>
    <row r="5927" spans="1:6" x14ac:dyDescent="0.15">
      <c r="A5927" s="2" t="s">
        <v>52</v>
      </c>
      <c r="B5927" s="2" t="s">
        <v>51</v>
      </c>
      <c r="C5927" s="3" t="s">
        <v>19</v>
      </c>
      <c r="D5927" s="3" t="s">
        <v>20</v>
      </c>
      <c r="E5927" s="3">
        <v>1962</v>
      </c>
      <c r="F5927" s="4">
        <v>11.021699068613175</v>
      </c>
    </row>
    <row r="5928" spans="1:6" x14ac:dyDescent="0.15">
      <c r="A5928" s="2" t="s">
        <v>52</v>
      </c>
      <c r="B5928" s="2" t="s">
        <v>51</v>
      </c>
      <c r="C5928" s="3" t="s">
        <v>19</v>
      </c>
      <c r="D5928" s="3" t="s">
        <v>20</v>
      </c>
      <c r="E5928" s="3">
        <v>1963</v>
      </c>
      <c r="F5928" s="4">
        <v>11.408099352967136</v>
      </c>
    </row>
    <row r="5929" spans="1:6" x14ac:dyDescent="0.15">
      <c r="A5929" s="2" t="s">
        <v>52</v>
      </c>
      <c r="B5929" s="2" t="s">
        <v>51</v>
      </c>
      <c r="C5929" s="3" t="s">
        <v>19</v>
      </c>
      <c r="D5929" s="3" t="s">
        <v>20</v>
      </c>
      <c r="E5929" s="3">
        <v>1964</v>
      </c>
      <c r="F5929" s="4">
        <v>12.178609467513992</v>
      </c>
    </row>
    <row r="5930" spans="1:6" x14ac:dyDescent="0.15">
      <c r="A5930" s="2" t="s">
        <v>52</v>
      </c>
      <c r="B5930" s="2" t="s">
        <v>51</v>
      </c>
      <c r="C5930" s="3" t="s">
        <v>19</v>
      </c>
      <c r="D5930" s="3" t="s">
        <v>20</v>
      </c>
      <c r="E5930" s="3">
        <v>1965</v>
      </c>
      <c r="F5930" s="4">
        <v>12.825656656309345</v>
      </c>
    </row>
    <row r="5931" spans="1:6" x14ac:dyDescent="0.15">
      <c r="A5931" s="2" t="s">
        <v>52</v>
      </c>
      <c r="B5931" s="2" t="s">
        <v>51</v>
      </c>
      <c r="C5931" s="3" t="s">
        <v>19</v>
      </c>
      <c r="D5931" s="3" t="s">
        <v>20</v>
      </c>
      <c r="E5931" s="3">
        <v>1966</v>
      </c>
      <c r="F5931" s="4">
        <v>13.404860542973982</v>
      </c>
    </row>
    <row r="5932" spans="1:6" x14ac:dyDescent="0.15">
      <c r="A5932" s="2" t="s">
        <v>52</v>
      </c>
      <c r="B5932" s="2" t="s">
        <v>51</v>
      </c>
      <c r="C5932" s="3" t="s">
        <v>19</v>
      </c>
      <c r="D5932" s="3" t="s">
        <v>20</v>
      </c>
      <c r="E5932" s="3">
        <v>1967</v>
      </c>
      <c r="F5932" s="4">
        <v>13.847607066829113</v>
      </c>
    </row>
    <row r="5933" spans="1:6" x14ac:dyDescent="0.15">
      <c r="A5933" s="2" t="s">
        <v>52</v>
      </c>
      <c r="B5933" s="2" t="s">
        <v>51</v>
      </c>
      <c r="C5933" s="3" t="s">
        <v>19</v>
      </c>
      <c r="D5933" s="3" t="s">
        <v>20</v>
      </c>
      <c r="E5933" s="3">
        <v>1968</v>
      </c>
      <c r="F5933" s="4">
        <v>14.682061098670221</v>
      </c>
    </row>
    <row r="5934" spans="1:6" x14ac:dyDescent="0.15">
      <c r="A5934" s="2" t="s">
        <v>52</v>
      </c>
      <c r="B5934" s="2" t="s">
        <v>51</v>
      </c>
      <c r="C5934" s="3" t="s">
        <v>19</v>
      </c>
      <c r="D5934" s="3" t="s">
        <v>20</v>
      </c>
      <c r="E5934" s="3">
        <v>1969</v>
      </c>
      <c r="F5934" s="4">
        <v>15.828607794099099</v>
      </c>
    </row>
    <row r="5935" spans="1:6" x14ac:dyDescent="0.15">
      <c r="A5935" s="2" t="s">
        <v>52</v>
      </c>
      <c r="B5935" s="2" t="s">
        <v>51</v>
      </c>
      <c r="C5935" s="3" t="s">
        <v>19</v>
      </c>
      <c r="D5935" s="3" t="s">
        <v>20</v>
      </c>
      <c r="E5935" s="3">
        <v>1970</v>
      </c>
      <c r="F5935" s="4">
        <v>16.916679300861418</v>
      </c>
    </row>
    <row r="5936" spans="1:6" x14ac:dyDescent="0.15">
      <c r="A5936" s="2" t="s">
        <v>52</v>
      </c>
      <c r="B5936" s="2" t="s">
        <v>51</v>
      </c>
      <c r="C5936" s="3" t="s">
        <v>19</v>
      </c>
      <c r="D5936" s="3" t="s">
        <v>20</v>
      </c>
      <c r="E5936" s="3">
        <v>1971</v>
      </c>
      <c r="F5936" s="4">
        <v>17.848282275993753</v>
      </c>
    </row>
    <row r="5937" spans="1:6" x14ac:dyDescent="0.15">
      <c r="A5937" s="2" t="s">
        <v>52</v>
      </c>
      <c r="B5937" s="2" t="s">
        <v>51</v>
      </c>
      <c r="C5937" s="3" t="s">
        <v>19</v>
      </c>
      <c r="D5937" s="3" t="s">
        <v>20</v>
      </c>
      <c r="E5937" s="3">
        <v>1972</v>
      </c>
      <c r="F5937" s="4">
        <v>18.979262488173408</v>
      </c>
    </row>
    <row r="5938" spans="1:6" x14ac:dyDescent="0.15">
      <c r="A5938" s="2" t="s">
        <v>52</v>
      </c>
      <c r="B5938" s="2" t="s">
        <v>51</v>
      </c>
      <c r="C5938" s="3" t="s">
        <v>19</v>
      </c>
      <c r="D5938" s="3" t="s">
        <v>20</v>
      </c>
      <c r="E5938" s="3">
        <v>1973</v>
      </c>
      <c r="F5938" s="4">
        <v>20.136154796103661</v>
      </c>
    </row>
    <row r="5939" spans="1:6" x14ac:dyDescent="0.15">
      <c r="A5939" s="2" t="s">
        <v>52</v>
      </c>
      <c r="B5939" s="2" t="s">
        <v>51</v>
      </c>
      <c r="C5939" s="3" t="s">
        <v>19</v>
      </c>
      <c r="D5939" s="3" t="s">
        <v>20</v>
      </c>
      <c r="E5939" s="3">
        <v>1974</v>
      </c>
      <c r="F5939" s="4">
        <v>20.691328310651667</v>
      </c>
    </row>
    <row r="5940" spans="1:6" x14ac:dyDescent="0.15">
      <c r="A5940" s="2" t="s">
        <v>52</v>
      </c>
      <c r="B5940" s="2" t="s">
        <v>51</v>
      </c>
      <c r="C5940" s="3" t="s">
        <v>19</v>
      </c>
      <c r="D5940" s="3" t="s">
        <v>20</v>
      </c>
      <c r="E5940" s="3">
        <v>1975</v>
      </c>
      <c r="F5940" s="4">
        <v>21.610650554885282</v>
      </c>
    </row>
    <row r="5941" spans="1:6" x14ac:dyDescent="0.15">
      <c r="A5941" s="2" t="s">
        <v>52</v>
      </c>
      <c r="B5941" s="2" t="s">
        <v>51</v>
      </c>
      <c r="C5941" s="3" t="s">
        <v>19</v>
      </c>
      <c r="D5941" s="3" t="s">
        <v>20</v>
      </c>
      <c r="E5941" s="3">
        <v>1976</v>
      </c>
      <c r="F5941" s="4">
        <v>22.531727387220073</v>
      </c>
    </row>
    <row r="5942" spans="1:6" x14ac:dyDescent="0.15">
      <c r="A5942" s="2" t="s">
        <v>52</v>
      </c>
      <c r="B5942" s="2" t="s">
        <v>51</v>
      </c>
      <c r="C5942" s="3" t="s">
        <v>19</v>
      </c>
      <c r="D5942" s="3" t="s">
        <v>20</v>
      </c>
      <c r="E5942" s="3">
        <v>1977</v>
      </c>
      <c r="F5942" s="4">
        <v>23.543310176422459</v>
      </c>
    </row>
    <row r="5943" spans="1:6" x14ac:dyDescent="0.15">
      <c r="A5943" s="2" t="s">
        <v>52</v>
      </c>
      <c r="B5943" s="2" t="s">
        <v>51</v>
      </c>
      <c r="C5943" s="3" t="s">
        <v>19</v>
      </c>
      <c r="D5943" s="3" t="s">
        <v>20</v>
      </c>
      <c r="E5943" s="3">
        <v>1978</v>
      </c>
      <c r="F5943" s="4">
        <v>24.618545331626905</v>
      </c>
    </row>
    <row r="5944" spans="1:6" x14ac:dyDescent="0.15">
      <c r="A5944" s="2" t="s">
        <v>52</v>
      </c>
      <c r="B5944" s="2" t="s">
        <v>51</v>
      </c>
      <c r="C5944" s="3" t="s">
        <v>19</v>
      </c>
      <c r="D5944" s="3" t="s">
        <v>20</v>
      </c>
      <c r="E5944" s="3">
        <v>1979</v>
      </c>
      <c r="F5944" s="4">
        <v>25.459441141540818</v>
      </c>
    </row>
    <row r="5945" spans="1:6" x14ac:dyDescent="0.15">
      <c r="A5945" s="2" t="s">
        <v>52</v>
      </c>
      <c r="B5945" s="2" t="s">
        <v>51</v>
      </c>
      <c r="C5945" s="3" t="s">
        <v>19</v>
      </c>
      <c r="D5945" s="3" t="s">
        <v>20</v>
      </c>
      <c r="E5945" s="3">
        <v>1980</v>
      </c>
      <c r="F5945" s="4">
        <v>25.536052443930632</v>
      </c>
    </row>
    <row r="5946" spans="1:6" x14ac:dyDescent="0.15">
      <c r="A5946" s="2" t="s">
        <v>52</v>
      </c>
      <c r="B5946" s="2" t="s">
        <v>51</v>
      </c>
      <c r="C5946" s="3" t="s">
        <v>19</v>
      </c>
      <c r="D5946" s="3" t="s">
        <v>20</v>
      </c>
      <c r="E5946" s="3">
        <v>1981</v>
      </c>
      <c r="F5946" s="4">
        <v>25.020866903313941</v>
      </c>
    </row>
    <row r="5947" spans="1:6" x14ac:dyDescent="0.15">
      <c r="A5947" s="2" t="s">
        <v>52</v>
      </c>
      <c r="B5947" s="2" t="s">
        <v>51</v>
      </c>
      <c r="C5947" s="3" t="s">
        <v>19</v>
      </c>
      <c r="D5947" s="3" t="s">
        <v>20</v>
      </c>
      <c r="E5947" s="3">
        <v>1982</v>
      </c>
      <c r="F5947" s="4">
        <v>24.895866075295878</v>
      </c>
    </row>
    <row r="5948" spans="1:6" x14ac:dyDescent="0.15">
      <c r="A5948" s="2" t="s">
        <v>52</v>
      </c>
      <c r="B5948" s="2" t="s">
        <v>51</v>
      </c>
      <c r="C5948" s="3" t="s">
        <v>19</v>
      </c>
      <c r="D5948" s="3" t="s">
        <v>20</v>
      </c>
      <c r="E5948" s="3">
        <v>1983</v>
      </c>
      <c r="F5948" s="4">
        <v>25.393349808015518</v>
      </c>
    </row>
    <row r="5949" spans="1:6" x14ac:dyDescent="0.15">
      <c r="A5949" s="2" t="s">
        <v>52</v>
      </c>
      <c r="B5949" s="2" t="s">
        <v>51</v>
      </c>
      <c r="C5949" s="3" t="s">
        <v>19</v>
      </c>
      <c r="D5949" s="3" t="s">
        <v>20</v>
      </c>
      <c r="E5949" s="3">
        <v>1984</v>
      </c>
      <c r="F5949" s="4">
        <v>25.583844503138486</v>
      </c>
    </row>
    <row r="5950" spans="1:6" x14ac:dyDescent="0.15">
      <c r="A5950" s="2" t="s">
        <v>52</v>
      </c>
      <c r="B5950" s="2" t="s">
        <v>51</v>
      </c>
      <c r="C5950" s="3" t="s">
        <v>19</v>
      </c>
      <c r="D5950" s="3" t="s">
        <v>20</v>
      </c>
      <c r="E5950" s="3">
        <v>1985</v>
      </c>
      <c r="F5950" s="4">
        <v>25.86656865161946</v>
      </c>
    </row>
    <row r="5951" spans="1:6" x14ac:dyDescent="0.15">
      <c r="A5951" s="2" t="s">
        <v>52</v>
      </c>
      <c r="B5951" s="2" t="s">
        <v>51</v>
      </c>
      <c r="C5951" s="3" t="s">
        <v>19</v>
      </c>
      <c r="D5951" s="3" t="s">
        <v>20</v>
      </c>
      <c r="E5951" s="3">
        <v>1986</v>
      </c>
      <c r="F5951" s="4">
        <v>27.664466438032626</v>
      </c>
    </row>
    <row r="5952" spans="1:6" x14ac:dyDescent="0.15">
      <c r="A5952" s="2" t="s">
        <v>52</v>
      </c>
      <c r="B5952" s="2" t="s">
        <v>51</v>
      </c>
      <c r="C5952" s="3" t="s">
        <v>19</v>
      </c>
      <c r="D5952" s="3" t="s">
        <v>20</v>
      </c>
      <c r="E5952" s="3">
        <v>1987</v>
      </c>
      <c r="F5952" s="4">
        <v>28.861842182333625</v>
      </c>
    </row>
    <row r="5953" spans="1:6" x14ac:dyDescent="0.15">
      <c r="A5953" s="2" t="s">
        <v>52</v>
      </c>
      <c r="B5953" s="2" t="s">
        <v>51</v>
      </c>
      <c r="C5953" s="3" t="s">
        <v>19</v>
      </c>
      <c r="D5953" s="3" t="s">
        <v>20</v>
      </c>
      <c r="E5953" s="3">
        <v>1988</v>
      </c>
      <c r="F5953" s="4">
        <v>30.316756108530765</v>
      </c>
    </row>
    <row r="5954" spans="1:6" x14ac:dyDescent="0.15">
      <c r="A5954" s="2" t="s">
        <v>52</v>
      </c>
      <c r="B5954" s="2" t="s">
        <v>51</v>
      </c>
      <c r="C5954" s="3" t="s">
        <v>19</v>
      </c>
      <c r="D5954" s="3" t="s">
        <v>20</v>
      </c>
      <c r="E5954" s="3">
        <v>1989</v>
      </c>
      <c r="F5954" s="4">
        <v>32.122948287977842</v>
      </c>
    </row>
    <row r="5955" spans="1:6" x14ac:dyDescent="0.15">
      <c r="A5955" s="2" t="s">
        <v>52</v>
      </c>
      <c r="B5955" s="2" t="s">
        <v>51</v>
      </c>
      <c r="C5955" s="3" t="s">
        <v>19</v>
      </c>
      <c r="D5955" s="3" t="s">
        <v>20</v>
      </c>
      <c r="E5955" s="3">
        <v>1990</v>
      </c>
      <c r="F5955" s="4">
        <v>35.209670253394385</v>
      </c>
    </row>
    <row r="5956" spans="1:6" x14ac:dyDescent="0.15">
      <c r="A5956" s="2" t="s">
        <v>52</v>
      </c>
      <c r="B5956" s="2" t="s">
        <v>51</v>
      </c>
      <c r="C5956" s="3" t="s">
        <v>19</v>
      </c>
      <c r="D5956" s="3" t="s">
        <v>20</v>
      </c>
      <c r="E5956" s="3">
        <v>1991</v>
      </c>
      <c r="F5956" s="4">
        <v>38.990544592641236</v>
      </c>
    </row>
    <row r="5957" spans="1:6" x14ac:dyDescent="0.15">
      <c r="A5957" s="2" t="s">
        <v>52</v>
      </c>
      <c r="B5957" s="2" t="s">
        <v>51</v>
      </c>
      <c r="C5957" s="3" t="s">
        <v>19</v>
      </c>
      <c r="D5957" s="3" t="s">
        <v>20</v>
      </c>
      <c r="E5957" s="3">
        <v>1992</v>
      </c>
      <c r="F5957" s="4">
        <v>40.850248237388698</v>
      </c>
    </row>
    <row r="5958" spans="1:6" x14ac:dyDescent="0.15">
      <c r="A5958" s="2" t="s">
        <v>52</v>
      </c>
      <c r="B5958" s="2" t="s">
        <v>51</v>
      </c>
      <c r="C5958" s="3" t="s">
        <v>19</v>
      </c>
      <c r="D5958" s="3" t="s">
        <v>20</v>
      </c>
      <c r="E5958" s="3">
        <v>1993</v>
      </c>
      <c r="F5958" s="4">
        <v>42.335819521179111</v>
      </c>
    </row>
    <row r="5959" spans="1:6" x14ac:dyDescent="0.15">
      <c r="A5959" s="2" t="s">
        <v>52</v>
      </c>
      <c r="B5959" s="2" t="s">
        <v>51</v>
      </c>
      <c r="C5959" s="3" t="s">
        <v>19</v>
      </c>
      <c r="D5959" s="3" t="s">
        <v>20</v>
      </c>
      <c r="E5959" s="3">
        <v>1994</v>
      </c>
      <c r="F5959" s="4">
        <v>44.085942391169041</v>
      </c>
    </row>
    <row r="5960" spans="1:6" x14ac:dyDescent="0.15">
      <c r="A5960" s="2" t="s">
        <v>52</v>
      </c>
      <c r="B5960" s="2" t="s">
        <v>51</v>
      </c>
      <c r="C5960" s="3" t="s">
        <v>19</v>
      </c>
      <c r="D5960" s="3" t="s">
        <v>20</v>
      </c>
      <c r="E5960" s="3">
        <v>1995</v>
      </c>
      <c r="F5960" s="4">
        <v>45.505121634972276</v>
      </c>
    </row>
    <row r="5961" spans="1:6" x14ac:dyDescent="0.15">
      <c r="A5961" s="2" t="s">
        <v>52</v>
      </c>
      <c r="B5961" s="2" t="s">
        <v>51</v>
      </c>
      <c r="C5961" s="3" t="s">
        <v>19</v>
      </c>
      <c r="D5961" s="3" t="s">
        <v>20</v>
      </c>
      <c r="E5961" s="3">
        <v>1996</v>
      </c>
      <c r="F5961" s="4">
        <v>46.503292188749853</v>
      </c>
    </row>
    <row r="5962" spans="1:6" x14ac:dyDescent="0.15">
      <c r="A5962" s="2" t="s">
        <v>52</v>
      </c>
      <c r="B5962" s="2" t="s">
        <v>51</v>
      </c>
      <c r="C5962" s="3" t="s">
        <v>19</v>
      </c>
      <c r="D5962" s="3" t="s">
        <v>20</v>
      </c>
      <c r="E5962" s="3">
        <v>1997</v>
      </c>
      <c r="F5962" s="4">
        <v>48.692271232555122</v>
      </c>
    </row>
    <row r="5963" spans="1:6" x14ac:dyDescent="0.15">
      <c r="A5963" s="2" t="s">
        <v>52</v>
      </c>
      <c r="B5963" s="2" t="s">
        <v>51</v>
      </c>
      <c r="C5963" s="3" t="s">
        <v>19</v>
      </c>
      <c r="D5963" s="3" t="s">
        <v>20</v>
      </c>
      <c r="E5963" s="3">
        <v>1998</v>
      </c>
      <c r="F5963" s="4">
        <v>50.405547159828217</v>
      </c>
    </row>
    <row r="5964" spans="1:6" x14ac:dyDescent="0.15">
      <c r="A5964" s="2" t="s">
        <v>52</v>
      </c>
      <c r="B5964" s="2" t="s">
        <v>51</v>
      </c>
      <c r="C5964" s="3" t="s">
        <v>19</v>
      </c>
      <c r="D5964" s="3" t="s">
        <v>20</v>
      </c>
      <c r="E5964" s="3">
        <v>1999</v>
      </c>
      <c r="F5964" s="4">
        <v>52.055395196334196</v>
      </c>
    </row>
    <row r="5965" spans="1:6" x14ac:dyDescent="0.15">
      <c r="A5965" s="2" t="s">
        <v>52</v>
      </c>
      <c r="B5965" s="2" t="s">
        <v>51</v>
      </c>
      <c r="C5965" s="3" t="s">
        <v>19</v>
      </c>
      <c r="D5965" s="3" t="s">
        <v>20</v>
      </c>
      <c r="E5965" s="3">
        <v>2000</v>
      </c>
      <c r="F5965" s="4">
        <v>52.195612361745241</v>
      </c>
    </row>
    <row r="5966" spans="1:6" x14ac:dyDescent="0.15">
      <c r="A5966" s="2" t="s">
        <v>52</v>
      </c>
      <c r="B5966" s="2" t="s">
        <v>51</v>
      </c>
      <c r="C5966" s="3" t="s">
        <v>19</v>
      </c>
      <c r="D5966" s="3" t="s">
        <v>20</v>
      </c>
      <c r="E5966" s="3">
        <v>2001</v>
      </c>
      <c r="F5966" s="4">
        <v>53.253967961915848</v>
      </c>
    </row>
    <row r="5967" spans="1:6" x14ac:dyDescent="0.15">
      <c r="A5967" s="2" t="s">
        <v>52</v>
      </c>
      <c r="B5967" s="2" t="s">
        <v>51</v>
      </c>
      <c r="C5967" s="3" t="s">
        <v>19</v>
      </c>
      <c r="D5967" s="3" t="s">
        <v>20</v>
      </c>
      <c r="E5967" s="3">
        <v>2002</v>
      </c>
      <c r="F5967" s="4">
        <v>53.432670749927773</v>
      </c>
    </row>
    <row r="5968" spans="1:6" x14ac:dyDescent="0.15">
      <c r="A5968" s="2" t="s">
        <v>52</v>
      </c>
      <c r="B5968" s="2" t="s">
        <v>51</v>
      </c>
      <c r="C5968" s="3" t="s">
        <v>19</v>
      </c>
      <c r="D5968" s="3" t="s">
        <v>20</v>
      </c>
      <c r="E5968" s="3">
        <v>2003</v>
      </c>
      <c r="F5968" s="4">
        <v>54.413778490314641</v>
      </c>
    </row>
    <row r="5969" spans="1:6" x14ac:dyDescent="0.15">
      <c r="A5969" s="2" t="s">
        <v>52</v>
      </c>
      <c r="B5969" s="2" t="s">
        <v>51</v>
      </c>
      <c r="C5969" s="3" t="s">
        <v>19</v>
      </c>
      <c r="D5969" s="3" t="s">
        <v>20</v>
      </c>
      <c r="E5969" s="3">
        <v>2004</v>
      </c>
      <c r="F5969" s="4">
        <v>55.35828296240814</v>
      </c>
    </row>
    <row r="5970" spans="1:6" x14ac:dyDescent="0.15">
      <c r="A5970" s="2" t="s">
        <v>52</v>
      </c>
      <c r="B5970" s="2" t="s">
        <v>51</v>
      </c>
      <c r="C5970" s="3" t="s">
        <v>19</v>
      </c>
      <c r="D5970" s="3" t="s">
        <v>20</v>
      </c>
      <c r="E5970" s="3">
        <v>2005</v>
      </c>
      <c r="F5970" s="4">
        <v>56.312331914602765</v>
      </c>
    </row>
    <row r="5971" spans="1:6" x14ac:dyDescent="0.15">
      <c r="A5971" s="2" t="s">
        <v>52</v>
      </c>
      <c r="B5971" s="2" t="s">
        <v>51</v>
      </c>
      <c r="C5971" s="3" t="s">
        <v>19</v>
      </c>
      <c r="D5971" s="3" t="s">
        <v>20</v>
      </c>
      <c r="E5971" s="3">
        <v>2006</v>
      </c>
      <c r="F5971" s="4">
        <v>57.530228301048631</v>
      </c>
    </row>
    <row r="5972" spans="1:6" x14ac:dyDescent="0.15">
      <c r="A5972" s="2" t="s">
        <v>52</v>
      </c>
      <c r="B5972" s="2" t="s">
        <v>51</v>
      </c>
      <c r="C5972" s="3" t="s">
        <v>19</v>
      </c>
      <c r="D5972" s="3" t="s">
        <v>20</v>
      </c>
      <c r="E5972" s="3">
        <v>2007</v>
      </c>
      <c r="F5972" s="4">
        <v>59.355100236424747</v>
      </c>
    </row>
    <row r="5973" spans="1:6" x14ac:dyDescent="0.15">
      <c r="A5973" s="2" t="s">
        <v>52</v>
      </c>
      <c r="B5973" s="2" t="s">
        <v>51</v>
      </c>
      <c r="C5973" s="3" t="s">
        <v>19</v>
      </c>
      <c r="D5973" s="3" t="s">
        <v>20</v>
      </c>
      <c r="E5973" s="3">
        <v>2008</v>
      </c>
      <c r="F5973" s="4">
        <v>59.940540111048747</v>
      </c>
    </row>
    <row r="5974" spans="1:6" x14ac:dyDescent="0.15">
      <c r="A5974" s="2" t="s">
        <v>52</v>
      </c>
      <c r="B5974" s="2" t="s">
        <v>51</v>
      </c>
      <c r="C5974" s="3" t="s">
        <v>19</v>
      </c>
      <c r="D5974" s="3" t="s">
        <v>20</v>
      </c>
      <c r="E5974" s="3">
        <v>2009</v>
      </c>
      <c r="F5974" s="4">
        <v>59.046424280864237</v>
      </c>
    </row>
    <row r="5975" spans="1:6" x14ac:dyDescent="0.15">
      <c r="A5975" s="2" t="s">
        <v>52</v>
      </c>
      <c r="B5975" s="2" t="s">
        <v>51</v>
      </c>
      <c r="C5975" s="3" t="s">
        <v>19</v>
      </c>
      <c r="D5975" s="3" t="s">
        <v>20</v>
      </c>
      <c r="E5975" s="3">
        <v>2010</v>
      </c>
      <c r="F5975" s="4">
        <v>60.966334864419622</v>
      </c>
    </row>
    <row r="5976" spans="1:6" x14ac:dyDescent="0.15">
      <c r="A5976" s="2" t="s">
        <v>52</v>
      </c>
      <c r="B5976" s="2" t="s">
        <v>51</v>
      </c>
      <c r="C5976" s="3" t="s">
        <v>19</v>
      </c>
      <c r="D5976" s="3" t="s">
        <v>20</v>
      </c>
      <c r="E5976" s="3">
        <v>2011</v>
      </c>
      <c r="F5976" s="4">
        <v>62.825778032836119</v>
      </c>
    </row>
    <row r="5977" spans="1:6" x14ac:dyDescent="0.15">
      <c r="A5977" s="2" t="s">
        <v>52</v>
      </c>
      <c r="B5977" s="2" t="s">
        <v>51</v>
      </c>
      <c r="C5977" s="3" t="s">
        <v>19</v>
      </c>
      <c r="D5977" s="3" t="s">
        <v>20</v>
      </c>
      <c r="E5977" s="3">
        <v>2012</v>
      </c>
      <c r="F5977" s="4">
        <v>63.485445059237705</v>
      </c>
    </row>
    <row r="5978" spans="1:6" x14ac:dyDescent="0.15">
      <c r="A5978" s="2" t="s">
        <v>52</v>
      </c>
      <c r="B5978" s="2" t="s">
        <v>51</v>
      </c>
      <c r="C5978" s="3" t="s">
        <v>19</v>
      </c>
      <c r="D5978" s="3" t="s">
        <v>20</v>
      </c>
      <c r="E5978" s="3">
        <v>2013</v>
      </c>
      <c r="F5978" s="4">
        <v>63.271277036319084</v>
      </c>
    </row>
    <row r="5979" spans="1:6" x14ac:dyDescent="0.15">
      <c r="A5979" s="2" t="s">
        <v>52</v>
      </c>
      <c r="B5979" s="2" t="s">
        <v>51</v>
      </c>
      <c r="C5979" s="3" t="s">
        <v>19</v>
      </c>
      <c r="D5979" s="3" t="s">
        <v>20</v>
      </c>
      <c r="E5979" s="3">
        <v>2014</v>
      </c>
      <c r="F5979" s="4">
        <v>64.312175995597912</v>
      </c>
    </row>
    <row r="5980" spans="1:6" x14ac:dyDescent="0.15">
      <c r="A5980" s="2" t="s">
        <v>52</v>
      </c>
      <c r="B5980" s="2" t="s">
        <v>51</v>
      </c>
      <c r="C5980" s="3" t="s">
        <v>19</v>
      </c>
      <c r="D5980" s="3" t="s">
        <v>20</v>
      </c>
      <c r="E5980" s="3">
        <v>2015</v>
      </c>
      <c r="F5980" s="4">
        <v>65.710392923884456</v>
      </c>
    </row>
    <row r="5981" spans="1:6" x14ac:dyDescent="0.15">
      <c r="A5981" s="2" t="s">
        <v>52</v>
      </c>
      <c r="B5981" s="2" t="s">
        <v>51</v>
      </c>
      <c r="C5981" s="3" t="s">
        <v>19</v>
      </c>
      <c r="D5981" s="3" t="s">
        <v>20</v>
      </c>
      <c r="E5981" s="3">
        <v>2016</v>
      </c>
      <c r="F5981" s="4">
        <v>67.460132938898809</v>
      </c>
    </row>
    <row r="5982" spans="1:6" x14ac:dyDescent="0.15">
      <c r="A5982" s="2" t="s">
        <v>52</v>
      </c>
      <c r="B5982" s="2" t="s">
        <v>51</v>
      </c>
      <c r="C5982" s="3" t="s">
        <v>19</v>
      </c>
      <c r="D5982" s="3" t="s">
        <v>20</v>
      </c>
      <c r="E5982" s="3">
        <v>2017</v>
      </c>
      <c r="F5982" s="4">
        <v>69.8647061203406</v>
      </c>
    </row>
    <row r="5983" spans="1:6" x14ac:dyDescent="0.15">
      <c r="A5983" s="2" t="s">
        <v>52</v>
      </c>
      <c r="B5983" s="2" t="s">
        <v>51</v>
      </c>
      <c r="C5983" s="3" t="s">
        <v>19</v>
      </c>
      <c r="D5983" s="3" t="s">
        <v>20</v>
      </c>
      <c r="E5983" s="3">
        <v>2018</v>
      </c>
      <c r="F5983" s="4">
        <v>69.420992265605548</v>
      </c>
    </row>
    <row r="5984" spans="1:6" x14ac:dyDescent="0.15">
      <c r="A5984" s="2" t="s">
        <v>52</v>
      </c>
      <c r="B5984" s="2" t="s">
        <v>51</v>
      </c>
      <c r="C5984" s="3" t="s">
        <v>19</v>
      </c>
      <c r="D5984" s="3" t="s">
        <v>20</v>
      </c>
      <c r="E5984" s="3">
        <v>2019</v>
      </c>
      <c r="F5984" s="4">
        <v>69.391485648637385</v>
      </c>
    </row>
    <row r="5985" spans="1:6" x14ac:dyDescent="0.15">
      <c r="A5985" s="2" t="s">
        <v>52</v>
      </c>
      <c r="B5985" s="2" t="s">
        <v>51</v>
      </c>
      <c r="C5985" s="3" t="s">
        <v>21</v>
      </c>
      <c r="D5985" s="3" t="s">
        <v>22</v>
      </c>
      <c r="E5985" s="3">
        <v>1951</v>
      </c>
      <c r="F5985" s="4">
        <v>3.5702642999932332</v>
      </c>
    </row>
    <row r="5986" spans="1:6" x14ac:dyDescent="0.15">
      <c r="A5986" s="2" t="s">
        <v>52</v>
      </c>
      <c r="B5986" s="2" t="s">
        <v>51</v>
      </c>
      <c r="C5986" s="3" t="s">
        <v>21</v>
      </c>
      <c r="D5986" s="3" t="s">
        <v>22</v>
      </c>
      <c r="E5986" s="3">
        <v>1952</v>
      </c>
      <c r="F5986" s="4">
        <v>3.4723376201406659</v>
      </c>
    </row>
    <row r="5987" spans="1:6" x14ac:dyDescent="0.15">
      <c r="A5987" s="2" t="s">
        <v>52</v>
      </c>
      <c r="B5987" s="2" t="s">
        <v>51</v>
      </c>
      <c r="C5987" s="3" t="s">
        <v>21</v>
      </c>
      <c r="D5987" s="3" t="s">
        <v>22</v>
      </c>
      <c r="E5987" s="3">
        <v>1953</v>
      </c>
      <c r="F5987" s="4">
        <v>3.8680550708505987</v>
      </c>
    </row>
    <row r="5988" spans="1:6" x14ac:dyDescent="0.15">
      <c r="A5988" s="2" t="s">
        <v>52</v>
      </c>
      <c r="B5988" s="2" t="s">
        <v>51</v>
      </c>
      <c r="C5988" s="3" t="s">
        <v>21</v>
      </c>
      <c r="D5988" s="3" t="s">
        <v>22</v>
      </c>
      <c r="E5988" s="3">
        <v>1954</v>
      </c>
      <c r="F5988" s="4">
        <v>3.9260680120565326</v>
      </c>
    </row>
    <row r="5989" spans="1:6" x14ac:dyDescent="0.15">
      <c r="A5989" s="2" t="s">
        <v>52</v>
      </c>
      <c r="B5989" s="2" t="s">
        <v>51</v>
      </c>
      <c r="C5989" s="3" t="s">
        <v>21</v>
      </c>
      <c r="D5989" s="3" t="s">
        <v>22</v>
      </c>
      <c r="E5989" s="3">
        <v>1955</v>
      </c>
      <c r="F5989" s="4">
        <v>4.2014277295744602</v>
      </c>
    </row>
    <row r="5990" spans="1:6" x14ac:dyDescent="0.15">
      <c r="A5990" s="2" t="s">
        <v>52</v>
      </c>
      <c r="B5990" s="2" t="s">
        <v>51</v>
      </c>
      <c r="C5990" s="3" t="s">
        <v>21</v>
      </c>
      <c r="D5990" s="3" t="s">
        <v>22</v>
      </c>
      <c r="E5990" s="3">
        <v>1956</v>
      </c>
      <c r="F5990" s="4">
        <v>4.5568156480128073</v>
      </c>
    </row>
    <row r="5991" spans="1:6" x14ac:dyDescent="0.15">
      <c r="A5991" s="2" t="s">
        <v>52</v>
      </c>
      <c r="B5991" s="2" t="s">
        <v>51</v>
      </c>
      <c r="C5991" s="3" t="s">
        <v>21</v>
      </c>
      <c r="D5991" s="3" t="s">
        <v>22</v>
      </c>
      <c r="E5991" s="3">
        <v>1957</v>
      </c>
      <c r="F5991" s="4">
        <v>4.887383801624714</v>
      </c>
    </row>
    <row r="5992" spans="1:6" x14ac:dyDescent="0.15">
      <c r="A5992" s="2" t="s">
        <v>52</v>
      </c>
      <c r="B5992" s="2" t="s">
        <v>51</v>
      </c>
      <c r="C5992" s="3" t="s">
        <v>21</v>
      </c>
      <c r="D5992" s="3" t="s">
        <v>22</v>
      </c>
      <c r="E5992" s="3">
        <v>1958</v>
      </c>
      <c r="F5992" s="4">
        <v>5.1353841837380383</v>
      </c>
    </row>
    <row r="5993" spans="1:6" x14ac:dyDescent="0.15">
      <c r="A5993" s="2" t="s">
        <v>52</v>
      </c>
      <c r="B5993" s="2" t="s">
        <v>51</v>
      </c>
      <c r="C5993" s="3" t="s">
        <v>21</v>
      </c>
      <c r="D5993" s="3" t="s">
        <v>22</v>
      </c>
      <c r="E5993" s="3">
        <v>1959</v>
      </c>
      <c r="F5993" s="4">
        <v>5.3310565680005269</v>
      </c>
    </row>
    <row r="5994" spans="1:6" x14ac:dyDescent="0.15">
      <c r="A5994" s="2" t="s">
        <v>52</v>
      </c>
      <c r="B5994" s="2" t="s">
        <v>51</v>
      </c>
      <c r="C5994" s="3" t="s">
        <v>21</v>
      </c>
      <c r="D5994" s="3" t="s">
        <v>22</v>
      </c>
      <c r="E5994" s="3">
        <v>1960</v>
      </c>
      <c r="F5994" s="4">
        <v>5.421315936020072</v>
      </c>
    </row>
    <row r="5995" spans="1:6" x14ac:dyDescent="0.15">
      <c r="A5995" s="2" t="s">
        <v>52</v>
      </c>
      <c r="B5995" s="2" t="s">
        <v>51</v>
      </c>
      <c r="C5995" s="3" t="s">
        <v>21</v>
      </c>
      <c r="D5995" s="3" t="s">
        <v>22</v>
      </c>
      <c r="E5995" s="3">
        <v>1961</v>
      </c>
      <c r="F5995" s="4">
        <v>6.1822028037151906</v>
      </c>
    </row>
    <row r="5996" spans="1:6" x14ac:dyDescent="0.15">
      <c r="A5996" s="2" t="s">
        <v>52</v>
      </c>
      <c r="B5996" s="2" t="s">
        <v>51</v>
      </c>
      <c r="C5996" s="3" t="s">
        <v>21</v>
      </c>
      <c r="D5996" s="3" t="s">
        <v>22</v>
      </c>
      <c r="E5996" s="3">
        <v>1962</v>
      </c>
      <c r="F5996" s="4">
        <v>6.1859596173303135</v>
      </c>
    </row>
    <row r="5997" spans="1:6" x14ac:dyDescent="0.15">
      <c r="A5997" s="2" t="s">
        <v>52</v>
      </c>
      <c r="B5997" s="2" t="s">
        <v>51</v>
      </c>
      <c r="C5997" s="3" t="s">
        <v>21</v>
      </c>
      <c r="D5997" s="3" t="s">
        <v>22</v>
      </c>
      <c r="E5997" s="3">
        <v>1963</v>
      </c>
      <c r="F5997" s="4">
        <v>7.1264187368418872</v>
      </c>
    </row>
    <row r="5998" spans="1:6" x14ac:dyDescent="0.15">
      <c r="A5998" s="2" t="s">
        <v>52</v>
      </c>
      <c r="B5998" s="2" t="s">
        <v>51</v>
      </c>
      <c r="C5998" s="3" t="s">
        <v>21</v>
      </c>
      <c r="D5998" s="3" t="s">
        <v>22</v>
      </c>
      <c r="E5998" s="3">
        <v>1964</v>
      </c>
      <c r="F5998" s="4">
        <v>7.7848027397382582</v>
      </c>
    </row>
    <row r="5999" spans="1:6" x14ac:dyDescent="0.15">
      <c r="A5999" s="2" t="s">
        <v>52</v>
      </c>
      <c r="B5999" s="2" t="s">
        <v>51</v>
      </c>
      <c r="C5999" s="3" t="s">
        <v>21</v>
      </c>
      <c r="D5999" s="3" t="s">
        <v>22</v>
      </c>
      <c r="E5999" s="3">
        <v>1965</v>
      </c>
      <c r="F5999" s="4">
        <v>8.7291456712302047</v>
      </c>
    </row>
    <row r="6000" spans="1:6" x14ac:dyDescent="0.15">
      <c r="A6000" s="2" t="s">
        <v>52</v>
      </c>
      <c r="B6000" s="2" t="s">
        <v>51</v>
      </c>
      <c r="C6000" s="3" t="s">
        <v>21</v>
      </c>
      <c r="D6000" s="3" t="s">
        <v>22</v>
      </c>
      <c r="E6000" s="3">
        <v>1966</v>
      </c>
      <c r="F6000" s="4">
        <v>9.5795431759533027</v>
      </c>
    </row>
    <row r="6001" spans="1:6" x14ac:dyDescent="0.15">
      <c r="A6001" s="2" t="s">
        <v>52</v>
      </c>
      <c r="B6001" s="2" t="s">
        <v>51</v>
      </c>
      <c r="C6001" s="3" t="s">
        <v>21</v>
      </c>
      <c r="D6001" s="3" t="s">
        <v>22</v>
      </c>
      <c r="E6001" s="3">
        <v>1967</v>
      </c>
      <c r="F6001" s="4">
        <v>10.291411224867783</v>
      </c>
    </row>
    <row r="6002" spans="1:6" x14ac:dyDescent="0.15">
      <c r="A6002" s="2" t="s">
        <v>52</v>
      </c>
      <c r="B6002" s="2" t="s">
        <v>51</v>
      </c>
      <c r="C6002" s="3" t="s">
        <v>21</v>
      </c>
      <c r="D6002" s="3" t="s">
        <v>22</v>
      </c>
      <c r="E6002" s="3">
        <v>1968</v>
      </c>
      <c r="F6002" s="4">
        <v>11.132035626080759</v>
      </c>
    </row>
    <row r="6003" spans="1:6" x14ac:dyDescent="0.15">
      <c r="A6003" s="2" t="s">
        <v>52</v>
      </c>
      <c r="B6003" s="2" t="s">
        <v>51</v>
      </c>
      <c r="C6003" s="3" t="s">
        <v>21</v>
      </c>
      <c r="D6003" s="3" t="s">
        <v>22</v>
      </c>
      <c r="E6003" s="3">
        <v>1969</v>
      </c>
      <c r="F6003" s="4">
        <v>12.525993782678578</v>
      </c>
    </row>
    <row r="6004" spans="1:6" x14ac:dyDescent="0.15">
      <c r="A6004" s="2" t="s">
        <v>52</v>
      </c>
      <c r="B6004" s="2" t="s">
        <v>51</v>
      </c>
      <c r="C6004" s="3" t="s">
        <v>21</v>
      </c>
      <c r="D6004" s="3" t="s">
        <v>22</v>
      </c>
      <c r="E6004" s="3">
        <v>1970</v>
      </c>
      <c r="F6004" s="4">
        <v>13.939585047755081</v>
      </c>
    </row>
    <row r="6005" spans="1:6" x14ac:dyDescent="0.15">
      <c r="A6005" s="2" t="s">
        <v>52</v>
      </c>
      <c r="B6005" s="2" t="s">
        <v>51</v>
      </c>
      <c r="C6005" s="3" t="s">
        <v>21</v>
      </c>
      <c r="D6005" s="3" t="s">
        <v>22</v>
      </c>
      <c r="E6005" s="3">
        <v>1971</v>
      </c>
      <c r="F6005" s="4">
        <v>14.931771352153181</v>
      </c>
    </row>
    <row r="6006" spans="1:6" x14ac:dyDescent="0.15">
      <c r="A6006" s="2" t="s">
        <v>52</v>
      </c>
      <c r="B6006" s="2" t="s">
        <v>51</v>
      </c>
      <c r="C6006" s="3" t="s">
        <v>21</v>
      </c>
      <c r="D6006" s="3" t="s">
        <v>22</v>
      </c>
      <c r="E6006" s="3">
        <v>1972</v>
      </c>
      <c r="F6006" s="4">
        <v>16.312815723541874</v>
      </c>
    </row>
    <row r="6007" spans="1:6" x14ac:dyDescent="0.15">
      <c r="A6007" s="2" t="s">
        <v>52</v>
      </c>
      <c r="B6007" s="2" t="s">
        <v>51</v>
      </c>
      <c r="C6007" s="3" t="s">
        <v>21</v>
      </c>
      <c r="D6007" s="3" t="s">
        <v>22</v>
      </c>
      <c r="E6007" s="3">
        <v>1973</v>
      </c>
      <c r="F6007" s="4">
        <v>17.32717434626672</v>
      </c>
    </row>
    <row r="6008" spans="1:6" x14ac:dyDescent="0.15">
      <c r="A6008" s="2" t="s">
        <v>52</v>
      </c>
      <c r="B6008" s="2" t="s">
        <v>51</v>
      </c>
      <c r="C6008" s="3" t="s">
        <v>21</v>
      </c>
      <c r="D6008" s="3" t="s">
        <v>22</v>
      </c>
      <c r="E6008" s="3">
        <v>1974</v>
      </c>
      <c r="F6008" s="4">
        <v>15.926960702240111</v>
      </c>
    </row>
    <row r="6009" spans="1:6" x14ac:dyDescent="0.15">
      <c r="A6009" s="2" t="s">
        <v>52</v>
      </c>
      <c r="B6009" s="2" t="s">
        <v>51</v>
      </c>
      <c r="C6009" s="3" t="s">
        <v>21</v>
      </c>
      <c r="D6009" s="3" t="s">
        <v>22</v>
      </c>
      <c r="E6009" s="3">
        <v>1975</v>
      </c>
      <c r="F6009" s="4">
        <v>16.628243340894553</v>
      </c>
    </row>
    <row r="6010" spans="1:6" x14ac:dyDescent="0.15">
      <c r="A6010" s="2" t="s">
        <v>52</v>
      </c>
      <c r="B6010" s="2" t="s">
        <v>51</v>
      </c>
      <c r="C6010" s="3" t="s">
        <v>21</v>
      </c>
      <c r="D6010" s="3" t="s">
        <v>22</v>
      </c>
      <c r="E6010" s="3">
        <v>1976</v>
      </c>
      <c r="F6010" s="4">
        <v>17.532712256859771</v>
      </c>
    </row>
    <row r="6011" spans="1:6" x14ac:dyDescent="0.15">
      <c r="A6011" s="2" t="s">
        <v>52</v>
      </c>
      <c r="B6011" s="2" t="s">
        <v>51</v>
      </c>
      <c r="C6011" s="3" t="s">
        <v>21</v>
      </c>
      <c r="D6011" s="3" t="s">
        <v>22</v>
      </c>
      <c r="E6011" s="3">
        <v>1977</v>
      </c>
      <c r="F6011" s="4">
        <v>17.924852392047175</v>
      </c>
    </row>
    <row r="6012" spans="1:6" x14ac:dyDescent="0.15">
      <c r="A6012" s="2" t="s">
        <v>52</v>
      </c>
      <c r="B6012" s="2" t="s">
        <v>51</v>
      </c>
      <c r="C6012" s="3" t="s">
        <v>21</v>
      </c>
      <c r="D6012" s="3" t="s">
        <v>22</v>
      </c>
      <c r="E6012" s="3">
        <v>1978</v>
      </c>
      <c r="F6012" s="4">
        <v>19.118210982419754</v>
      </c>
    </row>
    <row r="6013" spans="1:6" x14ac:dyDescent="0.15">
      <c r="A6013" s="2" t="s">
        <v>52</v>
      </c>
      <c r="B6013" s="2" t="s">
        <v>51</v>
      </c>
      <c r="C6013" s="3" t="s">
        <v>21</v>
      </c>
      <c r="D6013" s="3" t="s">
        <v>22</v>
      </c>
      <c r="E6013" s="3">
        <v>1979</v>
      </c>
      <c r="F6013" s="4">
        <v>19.313827785061896</v>
      </c>
    </row>
    <row r="6014" spans="1:6" x14ac:dyDescent="0.15">
      <c r="A6014" s="2" t="s">
        <v>52</v>
      </c>
      <c r="B6014" s="2" t="s">
        <v>51</v>
      </c>
      <c r="C6014" s="3" t="s">
        <v>21</v>
      </c>
      <c r="D6014" s="3" t="s">
        <v>22</v>
      </c>
      <c r="E6014" s="3">
        <v>1980</v>
      </c>
      <c r="F6014" s="4">
        <v>19.105680747203074</v>
      </c>
    </row>
    <row r="6015" spans="1:6" x14ac:dyDescent="0.15">
      <c r="A6015" s="2" t="s">
        <v>52</v>
      </c>
      <c r="B6015" s="2" t="s">
        <v>51</v>
      </c>
      <c r="C6015" s="3" t="s">
        <v>21</v>
      </c>
      <c r="D6015" s="3" t="s">
        <v>22</v>
      </c>
      <c r="E6015" s="3">
        <v>1981</v>
      </c>
      <c r="F6015" s="4">
        <v>18.324196927594194</v>
      </c>
    </row>
    <row r="6016" spans="1:6" x14ac:dyDescent="0.15">
      <c r="A6016" s="2" t="s">
        <v>52</v>
      </c>
      <c r="B6016" s="2" t="s">
        <v>51</v>
      </c>
      <c r="C6016" s="3" t="s">
        <v>21</v>
      </c>
      <c r="D6016" s="3" t="s">
        <v>22</v>
      </c>
      <c r="E6016" s="3">
        <v>1982</v>
      </c>
      <c r="F6016" s="4">
        <v>17.953170309612091</v>
      </c>
    </row>
    <row r="6017" spans="1:6" x14ac:dyDescent="0.15">
      <c r="A6017" s="2" t="s">
        <v>52</v>
      </c>
      <c r="B6017" s="2" t="s">
        <v>51</v>
      </c>
      <c r="C6017" s="3" t="s">
        <v>21</v>
      </c>
      <c r="D6017" s="3" t="s">
        <v>22</v>
      </c>
      <c r="E6017" s="3">
        <v>1983</v>
      </c>
      <c r="F6017" s="4">
        <v>17.781534062112314</v>
      </c>
    </row>
    <row r="6018" spans="1:6" x14ac:dyDescent="0.15">
      <c r="A6018" s="2" t="s">
        <v>52</v>
      </c>
      <c r="B6018" s="2" t="s">
        <v>51</v>
      </c>
      <c r="C6018" s="3" t="s">
        <v>21</v>
      </c>
      <c r="D6018" s="3" t="s">
        <v>22</v>
      </c>
      <c r="E6018" s="3">
        <v>1984</v>
      </c>
      <c r="F6018" s="4">
        <v>18.10273697600989</v>
      </c>
    </row>
    <row r="6019" spans="1:6" x14ac:dyDescent="0.15">
      <c r="A6019" s="2" t="s">
        <v>52</v>
      </c>
      <c r="B6019" s="2" t="s">
        <v>51</v>
      </c>
      <c r="C6019" s="3" t="s">
        <v>21</v>
      </c>
      <c r="D6019" s="3" t="s">
        <v>22</v>
      </c>
      <c r="E6019" s="3">
        <v>1985</v>
      </c>
      <c r="F6019" s="4">
        <v>18.239066008929431</v>
      </c>
    </row>
    <row r="6020" spans="1:6" x14ac:dyDescent="0.15">
      <c r="A6020" s="2" t="s">
        <v>52</v>
      </c>
      <c r="B6020" s="2" t="s">
        <v>51</v>
      </c>
      <c r="C6020" s="3" t="s">
        <v>21</v>
      </c>
      <c r="D6020" s="3" t="s">
        <v>22</v>
      </c>
      <c r="E6020" s="3">
        <v>1986</v>
      </c>
      <c r="F6020" s="4">
        <v>19.001904306725095</v>
      </c>
    </row>
    <row r="6021" spans="1:6" x14ac:dyDescent="0.15">
      <c r="A6021" s="2" t="s">
        <v>52</v>
      </c>
      <c r="B6021" s="2" t="s">
        <v>51</v>
      </c>
      <c r="C6021" s="3" t="s">
        <v>21</v>
      </c>
      <c r="D6021" s="3" t="s">
        <v>22</v>
      </c>
      <c r="E6021" s="3">
        <v>1987</v>
      </c>
      <c r="F6021" s="4">
        <v>18.904457256813448</v>
      </c>
    </row>
    <row r="6022" spans="1:6" x14ac:dyDescent="0.15">
      <c r="A6022" s="2" t="s">
        <v>52</v>
      </c>
      <c r="B6022" s="2" t="s">
        <v>51</v>
      </c>
      <c r="C6022" s="3" t="s">
        <v>21</v>
      </c>
      <c r="D6022" s="3" t="s">
        <v>22</v>
      </c>
      <c r="E6022" s="3">
        <v>1988</v>
      </c>
      <c r="F6022" s="4">
        <v>20.007486529118964</v>
      </c>
    </row>
    <row r="6023" spans="1:6" x14ac:dyDescent="0.15">
      <c r="A6023" s="2" t="s">
        <v>52</v>
      </c>
      <c r="B6023" s="2" t="s">
        <v>51</v>
      </c>
      <c r="C6023" s="3" t="s">
        <v>21</v>
      </c>
      <c r="D6023" s="3" t="s">
        <v>22</v>
      </c>
      <c r="E6023" s="3">
        <v>1989</v>
      </c>
      <c r="F6023" s="4">
        <v>20.860395143012049</v>
      </c>
    </row>
    <row r="6024" spans="1:6" x14ac:dyDescent="0.15">
      <c r="A6024" s="2" t="s">
        <v>52</v>
      </c>
      <c r="B6024" s="2" t="s">
        <v>51</v>
      </c>
      <c r="C6024" s="3" t="s">
        <v>21</v>
      </c>
      <c r="D6024" s="3" t="s">
        <v>22</v>
      </c>
      <c r="E6024" s="3">
        <v>1990</v>
      </c>
      <c r="F6024" s="4">
        <v>21.137798836740089</v>
      </c>
    </row>
    <row r="6025" spans="1:6" x14ac:dyDescent="0.15">
      <c r="A6025" s="2" t="s">
        <v>52</v>
      </c>
      <c r="B6025" s="2" t="s">
        <v>51</v>
      </c>
      <c r="C6025" s="3" t="s">
        <v>21</v>
      </c>
      <c r="D6025" s="3" t="s">
        <v>22</v>
      </c>
      <c r="E6025" s="3">
        <v>1991</v>
      </c>
      <c r="F6025" s="4">
        <v>23.014661013269098</v>
      </c>
    </row>
    <row r="6026" spans="1:6" x14ac:dyDescent="0.15">
      <c r="A6026" s="2" t="s">
        <v>52</v>
      </c>
      <c r="B6026" s="2" t="s">
        <v>51</v>
      </c>
      <c r="C6026" s="3" t="s">
        <v>21</v>
      </c>
      <c r="D6026" s="3" t="s">
        <v>22</v>
      </c>
      <c r="E6026" s="3">
        <v>1992</v>
      </c>
      <c r="F6026" s="4">
        <v>23.270316652117604</v>
      </c>
    </row>
    <row r="6027" spans="1:6" x14ac:dyDescent="0.15">
      <c r="A6027" s="2" t="s">
        <v>52</v>
      </c>
      <c r="B6027" s="2" t="s">
        <v>51</v>
      </c>
      <c r="C6027" s="3" t="s">
        <v>21</v>
      </c>
      <c r="D6027" s="3" t="s">
        <v>22</v>
      </c>
      <c r="E6027" s="3">
        <v>1993</v>
      </c>
      <c r="F6027" s="4">
        <v>23.277171308110916</v>
      </c>
    </row>
    <row r="6028" spans="1:6" x14ac:dyDescent="0.15">
      <c r="A6028" s="2" t="s">
        <v>52</v>
      </c>
      <c r="B6028" s="2" t="s">
        <v>51</v>
      </c>
      <c r="C6028" s="3" t="s">
        <v>21</v>
      </c>
      <c r="D6028" s="3" t="s">
        <v>22</v>
      </c>
      <c r="E6028" s="3">
        <v>1994</v>
      </c>
      <c r="F6028" s="4">
        <v>24.006076536267361</v>
      </c>
    </row>
    <row r="6029" spans="1:6" x14ac:dyDescent="0.15">
      <c r="A6029" s="2" t="s">
        <v>52</v>
      </c>
      <c r="B6029" s="2" t="s">
        <v>51</v>
      </c>
      <c r="C6029" s="3" t="s">
        <v>21</v>
      </c>
      <c r="D6029" s="3" t="s">
        <v>22</v>
      </c>
      <c r="E6029" s="3">
        <v>1995</v>
      </c>
      <c r="F6029" s="4">
        <v>24.858654164431439</v>
      </c>
    </row>
    <row r="6030" spans="1:6" x14ac:dyDescent="0.15">
      <c r="A6030" s="2" t="s">
        <v>52</v>
      </c>
      <c r="B6030" s="2" t="s">
        <v>51</v>
      </c>
      <c r="C6030" s="3" t="s">
        <v>21</v>
      </c>
      <c r="D6030" s="3" t="s">
        <v>22</v>
      </c>
      <c r="E6030" s="3">
        <v>1996</v>
      </c>
      <c r="F6030" s="4">
        <v>25.963564655516635</v>
      </c>
    </row>
    <row r="6031" spans="1:6" x14ac:dyDescent="0.15">
      <c r="A6031" s="2" t="s">
        <v>52</v>
      </c>
      <c r="B6031" s="2" t="s">
        <v>51</v>
      </c>
      <c r="C6031" s="3" t="s">
        <v>21</v>
      </c>
      <c r="D6031" s="3" t="s">
        <v>22</v>
      </c>
      <c r="E6031" s="3">
        <v>1997</v>
      </c>
      <c r="F6031" s="4">
        <v>28.233904925096219</v>
      </c>
    </row>
    <row r="6032" spans="1:6" x14ac:dyDescent="0.15">
      <c r="A6032" s="2" t="s">
        <v>52</v>
      </c>
      <c r="B6032" s="2" t="s">
        <v>51</v>
      </c>
      <c r="C6032" s="3" t="s">
        <v>21</v>
      </c>
      <c r="D6032" s="3" t="s">
        <v>22</v>
      </c>
      <c r="E6032" s="3">
        <v>1998</v>
      </c>
      <c r="F6032" s="4">
        <v>28.850922685168932</v>
      </c>
    </row>
    <row r="6033" spans="1:6" x14ac:dyDescent="0.15">
      <c r="A6033" s="2" t="s">
        <v>52</v>
      </c>
      <c r="B6033" s="2" t="s">
        <v>51</v>
      </c>
      <c r="C6033" s="3" t="s">
        <v>21</v>
      </c>
      <c r="D6033" s="3" t="s">
        <v>22</v>
      </c>
      <c r="E6033" s="3">
        <v>1999</v>
      </c>
      <c r="F6033" s="4">
        <v>29.406660017358732</v>
      </c>
    </row>
    <row r="6034" spans="1:6" x14ac:dyDescent="0.15">
      <c r="A6034" s="2" t="s">
        <v>52</v>
      </c>
      <c r="B6034" s="2" t="s">
        <v>51</v>
      </c>
      <c r="C6034" s="3" t="s">
        <v>21</v>
      </c>
      <c r="D6034" s="3" t="s">
        <v>22</v>
      </c>
      <c r="E6034" s="3">
        <v>2000</v>
      </c>
      <c r="F6034" s="4">
        <v>29.963656200174302</v>
      </c>
    </row>
    <row r="6035" spans="1:6" x14ac:dyDescent="0.15">
      <c r="A6035" s="2" t="s">
        <v>52</v>
      </c>
      <c r="B6035" s="2" t="s">
        <v>51</v>
      </c>
      <c r="C6035" s="3" t="s">
        <v>21</v>
      </c>
      <c r="D6035" s="3" t="s">
        <v>22</v>
      </c>
      <c r="E6035" s="3">
        <v>2001</v>
      </c>
      <c r="F6035" s="4">
        <v>31.279720264265205</v>
      </c>
    </row>
    <row r="6036" spans="1:6" x14ac:dyDescent="0.15">
      <c r="A6036" s="2" t="s">
        <v>52</v>
      </c>
      <c r="B6036" s="2" t="s">
        <v>51</v>
      </c>
      <c r="C6036" s="3" t="s">
        <v>21</v>
      </c>
      <c r="D6036" s="3" t="s">
        <v>22</v>
      </c>
      <c r="E6036" s="3">
        <v>2002</v>
      </c>
      <c r="F6036" s="4">
        <v>32.14649809013315</v>
      </c>
    </row>
    <row r="6037" spans="1:6" x14ac:dyDescent="0.15">
      <c r="A6037" s="2" t="s">
        <v>52</v>
      </c>
      <c r="B6037" s="2" t="s">
        <v>51</v>
      </c>
      <c r="C6037" s="3" t="s">
        <v>21</v>
      </c>
      <c r="D6037" s="3" t="s">
        <v>22</v>
      </c>
      <c r="E6037" s="3">
        <v>2003</v>
      </c>
      <c r="F6037" s="4">
        <v>32.872831651140579</v>
      </c>
    </row>
    <row r="6038" spans="1:6" x14ac:dyDescent="0.15">
      <c r="A6038" s="2" t="s">
        <v>52</v>
      </c>
      <c r="B6038" s="2" t="s">
        <v>51</v>
      </c>
      <c r="C6038" s="3" t="s">
        <v>21</v>
      </c>
      <c r="D6038" s="3" t="s">
        <v>22</v>
      </c>
      <c r="E6038" s="3">
        <v>2004</v>
      </c>
      <c r="F6038" s="4">
        <v>34.399094031099253</v>
      </c>
    </row>
    <row r="6039" spans="1:6" x14ac:dyDescent="0.15">
      <c r="A6039" s="2" t="s">
        <v>52</v>
      </c>
      <c r="B6039" s="2" t="s">
        <v>51</v>
      </c>
      <c r="C6039" s="3" t="s">
        <v>21</v>
      </c>
      <c r="D6039" s="3" t="s">
        <v>22</v>
      </c>
      <c r="E6039" s="3">
        <v>2005</v>
      </c>
      <c r="F6039" s="4">
        <v>33.138347687856424</v>
      </c>
    </row>
    <row r="6040" spans="1:6" x14ac:dyDescent="0.15">
      <c r="A6040" s="2" t="s">
        <v>52</v>
      </c>
      <c r="B6040" s="2" t="s">
        <v>51</v>
      </c>
      <c r="C6040" s="3" t="s">
        <v>21</v>
      </c>
      <c r="D6040" s="3" t="s">
        <v>22</v>
      </c>
      <c r="E6040" s="3">
        <v>2006</v>
      </c>
      <c r="F6040" s="4">
        <v>35.939220264929602</v>
      </c>
    </row>
    <row r="6041" spans="1:6" x14ac:dyDescent="0.15">
      <c r="A6041" s="2" t="s">
        <v>52</v>
      </c>
      <c r="B6041" s="2" t="s">
        <v>51</v>
      </c>
      <c r="C6041" s="3" t="s">
        <v>21</v>
      </c>
      <c r="D6041" s="3" t="s">
        <v>22</v>
      </c>
      <c r="E6041" s="3">
        <v>2007</v>
      </c>
      <c r="F6041" s="4">
        <v>37.050664824876598</v>
      </c>
    </row>
    <row r="6042" spans="1:6" x14ac:dyDescent="0.15">
      <c r="A6042" s="2" t="s">
        <v>52</v>
      </c>
      <c r="B6042" s="2" t="s">
        <v>51</v>
      </c>
      <c r="C6042" s="3" t="s">
        <v>21</v>
      </c>
      <c r="D6042" s="3" t="s">
        <v>22</v>
      </c>
      <c r="E6042" s="3">
        <v>2008</v>
      </c>
      <c r="F6042" s="4">
        <v>38.066565944138389</v>
      </c>
    </row>
    <row r="6043" spans="1:6" x14ac:dyDescent="0.15">
      <c r="A6043" s="2" t="s">
        <v>52</v>
      </c>
      <c r="B6043" s="2" t="s">
        <v>51</v>
      </c>
      <c r="C6043" s="3" t="s">
        <v>21</v>
      </c>
      <c r="D6043" s="3" t="s">
        <v>22</v>
      </c>
      <c r="E6043" s="3">
        <v>2009</v>
      </c>
      <c r="F6043" s="4">
        <v>38.143053429248702</v>
      </c>
    </row>
    <row r="6044" spans="1:6" x14ac:dyDescent="0.15">
      <c r="A6044" s="2" t="s">
        <v>52</v>
      </c>
      <c r="B6044" s="2" t="s">
        <v>51</v>
      </c>
      <c r="C6044" s="3" t="s">
        <v>21</v>
      </c>
      <c r="D6044" s="3" t="s">
        <v>22</v>
      </c>
      <c r="E6044" s="3">
        <v>2010</v>
      </c>
      <c r="F6044" s="4">
        <v>37.129206183892876</v>
      </c>
    </row>
    <row r="6045" spans="1:6" x14ac:dyDescent="0.15">
      <c r="A6045" s="2" t="s">
        <v>52</v>
      </c>
      <c r="B6045" s="2" t="s">
        <v>51</v>
      </c>
      <c r="C6045" s="3" t="s">
        <v>21</v>
      </c>
      <c r="D6045" s="3" t="s">
        <v>22</v>
      </c>
      <c r="E6045" s="3">
        <v>2011</v>
      </c>
      <c r="F6045" s="4">
        <v>35.897929628556724</v>
      </c>
    </row>
    <row r="6046" spans="1:6" x14ac:dyDescent="0.15">
      <c r="A6046" s="2" t="s">
        <v>52</v>
      </c>
      <c r="B6046" s="2" t="s">
        <v>51</v>
      </c>
      <c r="C6046" s="3" t="s">
        <v>21</v>
      </c>
      <c r="D6046" s="3" t="s">
        <v>22</v>
      </c>
      <c r="E6046" s="3">
        <v>2012</v>
      </c>
      <c r="F6046" s="4">
        <v>36.116027294571801</v>
      </c>
    </row>
    <row r="6047" spans="1:6" x14ac:dyDescent="0.15">
      <c r="A6047" s="2" t="s">
        <v>52</v>
      </c>
      <c r="B6047" s="2" t="s">
        <v>51</v>
      </c>
      <c r="C6047" s="3" t="s">
        <v>21</v>
      </c>
      <c r="D6047" s="3" t="s">
        <v>22</v>
      </c>
      <c r="E6047" s="3">
        <v>2013</v>
      </c>
      <c r="F6047" s="4">
        <v>36.342308292885107</v>
      </c>
    </row>
    <row r="6048" spans="1:6" x14ac:dyDescent="0.15">
      <c r="A6048" s="2" t="s">
        <v>52</v>
      </c>
      <c r="B6048" s="2" t="s">
        <v>51</v>
      </c>
      <c r="C6048" s="3" t="s">
        <v>21</v>
      </c>
      <c r="D6048" s="3" t="s">
        <v>22</v>
      </c>
      <c r="E6048" s="3">
        <v>2014</v>
      </c>
      <c r="F6048" s="4">
        <v>36.461820445312448</v>
      </c>
    </row>
    <row r="6049" spans="1:6" x14ac:dyDescent="0.15">
      <c r="A6049" s="2" t="s">
        <v>52</v>
      </c>
      <c r="B6049" s="2" t="s">
        <v>51</v>
      </c>
      <c r="C6049" s="3" t="s">
        <v>21</v>
      </c>
      <c r="D6049" s="3" t="s">
        <v>22</v>
      </c>
      <c r="E6049" s="3">
        <v>2015</v>
      </c>
      <c r="F6049" s="4">
        <v>36.005502291619038</v>
      </c>
    </row>
    <row r="6050" spans="1:6" x14ac:dyDescent="0.15">
      <c r="A6050" s="2" t="s">
        <v>52</v>
      </c>
      <c r="B6050" s="2" t="s">
        <v>51</v>
      </c>
      <c r="C6050" s="3" t="s">
        <v>21</v>
      </c>
      <c r="D6050" s="3" t="s">
        <v>22</v>
      </c>
      <c r="E6050" s="3">
        <v>2016</v>
      </c>
      <c r="F6050" s="4">
        <v>35.324874458407976</v>
      </c>
    </row>
    <row r="6051" spans="1:6" x14ac:dyDescent="0.15">
      <c r="A6051" s="2" t="s">
        <v>52</v>
      </c>
      <c r="B6051" s="2" t="s">
        <v>51</v>
      </c>
      <c r="C6051" s="3" t="s">
        <v>21</v>
      </c>
      <c r="D6051" s="3" t="s">
        <v>22</v>
      </c>
      <c r="E6051" s="3">
        <v>2017</v>
      </c>
      <c r="F6051" s="4">
        <v>35.254699797304816</v>
      </c>
    </row>
    <row r="6052" spans="1:6" x14ac:dyDescent="0.15">
      <c r="A6052" s="2" t="s">
        <v>52</v>
      </c>
      <c r="B6052" s="2" t="s">
        <v>51</v>
      </c>
      <c r="C6052" s="3" t="s">
        <v>21</v>
      </c>
      <c r="D6052" s="3" t="s">
        <v>22</v>
      </c>
      <c r="E6052" s="3">
        <v>2018</v>
      </c>
      <c r="F6052" s="4">
        <v>35.00199356913047</v>
      </c>
    </row>
    <row r="6053" spans="1:6" x14ac:dyDescent="0.15">
      <c r="A6053" s="2" t="s">
        <v>52</v>
      </c>
      <c r="B6053" s="2" t="s">
        <v>51</v>
      </c>
      <c r="C6053" s="3" t="s">
        <v>21</v>
      </c>
      <c r="D6053" s="3" t="s">
        <v>22</v>
      </c>
      <c r="E6053" s="3">
        <v>2019</v>
      </c>
      <c r="F6053" s="4">
        <v>35.042007925968981</v>
      </c>
    </row>
    <row r="6054" spans="1:6" x14ac:dyDescent="0.15">
      <c r="A6054" s="2" t="s">
        <v>52</v>
      </c>
      <c r="B6054" s="2" t="s">
        <v>51</v>
      </c>
      <c r="C6054" s="3" t="s">
        <v>23</v>
      </c>
      <c r="D6054" s="3" t="s">
        <v>24</v>
      </c>
      <c r="E6054" s="3">
        <v>1964</v>
      </c>
      <c r="F6054" s="4">
        <v>17.83657149665116</v>
      </c>
    </row>
    <row r="6055" spans="1:6" x14ac:dyDescent="0.15">
      <c r="A6055" s="2" t="s">
        <v>52</v>
      </c>
      <c r="B6055" s="2" t="s">
        <v>51</v>
      </c>
      <c r="C6055" s="3" t="s">
        <v>23</v>
      </c>
      <c r="D6055" s="3" t="s">
        <v>24</v>
      </c>
      <c r="E6055" s="3">
        <v>1965</v>
      </c>
      <c r="F6055" s="4">
        <v>19.24825634721687</v>
      </c>
    </row>
    <row r="6056" spans="1:6" x14ac:dyDescent="0.15">
      <c r="A6056" s="2" t="s">
        <v>52</v>
      </c>
      <c r="B6056" s="2" t="s">
        <v>51</v>
      </c>
      <c r="C6056" s="3" t="s">
        <v>23</v>
      </c>
      <c r="D6056" s="3" t="s">
        <v>24</v>
      </c>
      <c r="E6056" s="3">
        <v>1966</v>
      </c>
      <c r="F6056" s="4">
        <v>20.332154034700892</v>
      </c>
    </row>
    <row r="6057" spans="1:6" x14ac:dyDescent="0.15">
      <c r="A6057" s="2" t="s">
        <v>52</v>
      </c>
      <c r="B6057" s="2" t="s">
        <v>51</v>
      </c>
      <c r="C6057" s="3" t="s">
        <v>23</v>
      </c>
      <c r="D6057" s="3" t="s">
        <v>24</v>
      </c>
      <c r="E6057" s="3">
        <v>1967</v>
      </c>
      <c r="F6057" s="4">
        <v>20.398717712779629</v>
      </c>
    </row>
    <row r="6058" spans="1:6" x14ac:dyDescent="0.15">
      <c r="A6058" s="2" t="s">
        <v>52</v>
      </c>
      <c r="B6058" s="2" t="s">
        <v>51</v>
      </c>
      <c r="C6058" s="3" t="s">
        <v>23</v>
      </c>
      <c r="D6058" s="3" t="s">
        <v>24</v>
      </c>
      <c r="E6058" s="3">
        <v>1968</v>
      </c>
      <c r="F6058" s="4">
        <v>18.83904620926657</v>
      </c>
    </row>
    <row r="6059" spans="1:6" x14ac:dyDescent="0.15">
      <c r="A6059" s="2" t="s">
        <v>52</v>
      </c>
      <c r="B6059" s="2" t="s">
        <v>51</v>
      </c>
      <c r="C6059" s="3" t="s">
        <v>23</v>
      </c>
      <c r="D6059" s="3" t="s">
        <v>24</v>
      </c>
      <c r="E6059" s="3">
        <v>1969</v>
      </c>
      <c r="F6059" s="4">
        <v>19.445194417345181</v>
      </c>
    </row>
    <row r="6060" spans="1:6" x14ac:dyDescent="0.15">
      <c r="A6060" s="2" t="s">
        <v>52</v>
      </c>
      <c r="B6060" s="2" t="s">
        <v>51</v>
      </c>
      <c r="C6060" s="3" t="s">
        <v>23</v>
      </c>
      <c r="D6060" s="3" t="s">
        <v>24</v>
      </c>
      <c r="E6060" s="3">
        <v>1970</v>
      </c>
      <c r="F6060" s="4">
        <v>20.731965200250244</v>
      </c>
    </row>
    <row r="6061" spans="1:6" x14ac:dyDescent="0.15">
      <c r="A6061" s="2" t="s">
        <v>52</v>
      </c>
      <c r="B6061" s="2" t="s">
        <v>51</v>
      </c>
      <c r="C6061" s="3" t="s">
        <v>23</v>
      </c>
      <c r="D6061" s="3" t="s">
        <v>24</v>
      </c>
      <c r="E6061" s="3">
        <v>1971</v>
      </c>
      <c r="F6061" s="4">
        <v>24.529229937907076</v>
      </c>
    </row>
    <row r="6062" spans="1:6" x14ac:dyDescent="0.15">
      <c r="A6062" s="2" t="s">
        <v>52</v>
      </c>
      <c r="B6062" s="2" t="s">
        <v>51</v>
      </c>
      <c r="C6062" s="3" t="s">
        <v>23</v>
      </c>
      <c r="D6062" s="3" t="s">
        <v>24</v>
      </c>
      <c r="E6062" s="3">
        <v>1972</v>
      </c>
      <c r="F6062" s="4">
        <v>24.280934020746951</v>
      </c>
    </row>
    <row r="6063" spans="1:6" x14ac:dyDescent="0.15">
      <c r="A6063" s="2" t="s">
        <v>52</v>
      </c>
      <c r="B6063" s="2" t="s">
        <v>51</v>
      </c>
      <c r="C6063" s="3" t="s">
        <v>23</v>
      </c>
      <c r="D6063" s="3" t="s">
        <v>24</v>
      </c>
      <c r="E6063" s="3">
        <v>1973</v>
      </c>
      <c r="F6063" s="4">
        <v>27.325850786586784</v>
      </c>
    </row>
    <row r="6064" spans="1:6" x14ac:dyDescent="0.15">
      <c r="A6064" s="2" t="s">
        <v>52</v>
      </c>
      <c r="B6064" s="2" t="s">
        <v>51</v>
      </c>
      <c r="C6064" s="3" t="s">
        <v>23</v>
      </c>
      <c r="D6064" s="3" t="s">
        <v>24</v>
      </c>
      <c r="E6064" s="3">
        <v>1974</v>
      </c>
      <c r="F6064" s="4">
        <v>28.570513428079128</v>
      </c>
    </row>
    <row r="6065" spans="1:6" x14ac:dyDescent="0.15">
      <c r="A6065" s="2" t="s">
        <v>52</v>
      </c>
      <c r="B6065" s="2" t="s">
        <v>51</v>
      </c>
      <c r="C6065" s="3" t="s">
        <v>23</v>
      </c>
      <c r="D6065" s="3" t="s">
        <v>24</v>
      </c>
      <c r="E6065" s="3">
        <v>1975</v>
      </c>
      <c r="F6065" s="4">
        <v>27.205631250628393</v>
      </c>
    </row>
    <row r="6066" spans="1:6" x14ac:dyDescent="0.15">
      <c r="A6066" s="2" t="s">
        <v>52</v>
      </c>
      <c r="B6066" s="2" t="s">
        <v>51</v>
      </c>
      <c r="C6066" s="3" t="s">
        <v>23</v>
      </c>
      <c r="D6066" s="3" t="s">
        <v>24</v>
      </c>
      <c r="E6066" s="3">
        <v>1976</v>
      </c>
      <c r="F6066" s="4">
        <v>27.211538228951781</v>
      </c>
    </row>
    <row r="6067" spans="1:6" x14ac:dyDescent="0.15">
      <c r="A6067" s="2" t="s">
        <v>52</v>
      </c>
      <c r="B6067" s="2" t="s">
        <v>51</v>
      </c>
      <c r="C6067" s="3" t="s">
        <v>23</v>
      </c>
      <c r="D6067" s="3" t="s">
        <v>24</v>
      </c>
      <c r="E6067" s="3">
        <v>1977</v>
      </c>
      <c r="F6067" s="4">
        <v>32.077932286731027</v>
      </c>
    </row>
    <row r="6068" spans="1:6" x14ac:dyDescent="0.15">
      <c r="A6068" s="2" t="s">
        <v>52</v>
      </c>
      <c r="B6068" s="2" t="s">
        <v>51</v>
      </c>
      <c r="C6068" s="3" t="s">
        <v>23</v>
      </c>
      <c r="D6068" s="3" t="s">
        <v>24</v>
      </c>
      <c r="E6068" s="3">
        <v>1978</v>
      </c>
      <c r="F6068" s="4">
        <v>33.167565893198301</v>
      </c>
    </row>
    <row r="6069" spans="1:6" x14ac:dyDescent="0.15">
      <c r="A6069" s="2" t="s">
        <v>52</v>
      </c>
      <c r="B6069" s="2" t="s">
        <v>51</v>
      </c>
      <c r="C6069" s="3" t="s">
        <v>23</v>
      </c>
      <c r="D6069" s="3" t="s">
        <v>24</v>
      </c>
      <c r="E6069" s="3">
        <v>1979</v>
      </c>
      <c r="F6069" s="4">
        <v>33.614200870320673</v>
      </c>
    </row>
    <row r="6070" spans="1:6" x14ac:dyDescent="0.15">
      <c r="A6070" s="2" t="s">
        <v>52</v>
      </c>
      <c r="B6070" s="2" t="s">
        <v>51</v>
      </c>
      <c r="C6070" s="3" t="s">
        <v>23</v>
      </c>
      <c r="D6070" s="3" t="s">
        <v>24</v>
      </c>
      <c r="E6070" s="3">
        <v>1980</v>
      </c>
      <c r="F6070" s="4">
        <v>34.575741744278048</v>
      </c>
    </row>
    <row r="6071" spans="1:6" x14ac:dyDescent="0.15">
      <c r="A6071" s="2" t="s">
        <v>52</v>
      </c>
      <c r="B6071" s="2" t="s">
        <v>51</v>
      </c>
      <c r="C6071" s="3" t="s">
        <v>23</v>
      </c>
      <c r="D6071" s="3" t="s">
        <v>24</v>
      </c>
      <c r="E6071" s="3">
        <v>1981</v>
      </c>
      <c r="F6071" s="4">
        <v>34.817080844578108</v>
      </c>
    </row>
    <row r="6072" spans="1:6" x14ac:dyDescent="0.15">
      <c r="A6072" s="2" t="s">
        <v>52</v>
      </c>
      <c r="B6072" s="2" t="s">
        <v>51</v>
      </c>
      <c r="C6072" s="3" t="s">
        <v>23</v>
      </c>
      <c r="D6072" s="3" t="s">
        <v>24</v>
      </c>
      <c r="E6072" s="3">
        <v>1982</v>
      </c>
      <c r="F6072" s="4">
        <v>35.120940267704597</v>
      </c>
    </row>
    <row r="6073" spans="1:6" x14ac:dyDescent="0.15">
      <c r="A6073" s="2" t="s">
        <v>52</v>
      </c>
      <c r="B6073" s="2" t="s">
        <v>51</v>
      </c>
      <c r="C6073" s="3" t="s">
        <v>23</v>
      </c>
      <c r="D6073" s="3" t="s">
        <v>24</v>
      </c>
      <c r="E6073" s="3">
        <v>1983</v>
      </c>
      <c r="F6073" s="4">
        <v>31.141623078761238</v>
      </c>
    </row>
    <row r="6074" spans="1:6" x14ac:dyDescent="0.15">
      <c r="A6074" s="2" t="s">
        <v>52</v>
      </c>
      <c r="B6074" s="2" t="s">
        <v>51</v>
      </c>
      <c r="C6074" s="3" t="s">
        <v>23</v>
      </c>
      <c r="D6074" s="3" t="s">
        <v>24</v>
      </c>
      <c r="E6074" s="3">
        <v>1984</v>
      </c>
      <c r="F6074" s="4">
        <v>33.859765779565826</v>
      </c>
    </row>
    <row r="6075" spans="1:6" x14ac:dyDescent="0.15">
      <c r="A6075" s="2" t="s">
        <v>52</v>
      </c>
      <c r="B6075" s="2" t="s">
        <v>51</v>
      </c>
      <c r="C6075" s="3" t="s">
        <v>23</v>
      </c>
      <c r="D6075" s="3" t="s">
        <v>24</v>
      </c>
      <c r="E6075" s="3">
        <v>1985</v>
      </c>
      <c r="F6075" s="4">
        <v>32.431409651242078</v>
      </c>
    </row>
    <row r="6076" spans="1:6" x14ac:dyDescent="0.15">
      <c r="A6076" s="2" t="s">
        <v>52</v>
      </c>
      <c r="B6076" s="2" t="s">
        <v>51</v>
      </c>
      <c r="C6076" s="3" t="s">
        <v>23</v>
      </c>
      <c r="D6076" s="3" t="s">
        <v>24</v>
      </c>
      <c r="E6076" s="3">
        <v>1986</v>
      </c>
      <c r="F6076" s="4">
        <v>33.323254044579777</v>
      </c>
    </row>
    <row r="6077" spans="1:6" x14ac:dyDescent="0.15">
      <c r="A6077" s="2" t="s">
        <v>52</v>
      </c>
      <c r="B6077" s="2" t="s">
        <v>51</v>
      </c>
      <c r="C6077" s="3" t="s">
        <v>23</v>
      </c>
      <c r="D6077" s="3" t="s">
        <v>24</v>
      </c>
      <c r="E6077" s="3">
        <v>1987</v>
      </c>
      <c r="F6077" s="4">
        <v>35.425780301487457</v>
      </c>
    </row>
    <row r="6078" spans="1:6" x14ac:dyDescent="0.15">
      <c r="A6078" s="2" t="s">
        <v>52</v>
      </c>
      <c r="B6078" s="2" t="s">
        <v>51</v>
      </c>
      <c r="C6078" s="3" t="s">
        <v>23</v>
      </c>
      <c r="D6078" s="3" t="s">
        <v>24</v>
      </c>
      <c r="E6078" s="3">
        <v>1988</v>
      </c>
      <c r="F6078" s="4">
        <v>37.504903118557202</v>
      </c>
    </row>
    <row r="6079" spans="1:6" x14ac:dyDescent="0.15">
      <c r="A6079" s="2" t="s">
        <v>52</v>
      </c>
      <c r="B6079" s="2" t="s">
        <v>51</v>
      </c>
      <c r="C6079" s="3" t="s">
        <v>23</v>
      </c>
      <c r="D6079" s="3" t="s">
        <v>24</v>
      </c>
      <c r="E6079" s="3">
        <v>1989</v>
      </c>
      <c r="F6079" s="4">
        <v>36.781089285274057</v>
      </c>
    </row>
    <row r="6080" spans="1:6" x14ac:dyDescent="0.15">
      <c r="A6080" s="2" t="s">
        <v>52</v>
      </c>
      <c r="B6080" s="2" t="s">
        <v>51</v>
      </c>
      <c r="C6080" s="3" t="s">
        <v>23</v>
      </c>
      <c r="D6080" s="3" t="s">
        <v>24</v>
      </c>
      <c r="E6080" s="3">
        <v>1990</v>
      </c>
      <c r="F6080" s="4">
        <v>37.031463751373032</v>
      </c>
    </row>
    <row r="6081" spans="1:6" x14ac:dyDescent="0.15">
      <c r="A6081" s="2" t="s">
        <v>52</v>
      </c>
      <c r="B6081" s="2" t="s">
        <v>51</v>
      </c>
      <c r="C6081" s="3" t="s">
        <v>23</v>
      </c>
      <c r="D6081" s="3" t="s">
        <v>24</v>
      </c>
      <c r="E6081" s="3">
        <v>1991</v>
      </c>
      <c r="F6081" s="4">
        <v>38.10502815699914</v>
      </c>
    </row>
    <row r="6082" spans="1:6" x14ac:dyDescent="0.15">
      <c r="A6082" s="2" t="s">
        <v>52</v>
      </c>
      <c r="B6082" s="2" t="s">
        <v>51</v>
      </c>
      <c r="C6082" s="3" t="s">
        <v>23</v>
      </c>
      <c r="D6082" s="3" t="s">
        <v>24</v>
      </c>
      <c r="E6082" s="3">
        <v>1992</v>
      </c>
      <c r="F6082" s="4">
        <v>36.52071363315661</v>
      </c>
    </row>
    <row r="6083" spans="1:6" x14ac:dyDescent="0.15">
      <c r="A6083" s="2" t="s">
        <v>52</v>
      </c>
      <c r="B6083" s="2" t="s">
        <v>51</v>
      </c>
      <c r="C6083" s="3" t="s">
        <v>23</v>
      </c>
      <c r="D6083" s="3" t="s">
        <v>24</v>
      </c>
      <c r="E6083" s="3">
        <v>1993</v>
      </c>
      <c r="F6083" s="4">
        <v>36.482424644012205</v>
      </c>
    </row>
    <row r="6084" spans="1:6" x14ac:dyDescent="0.15">
      <c r="A6084" s="2" t="s">
        <v>52</v>
      </c>
      <c r="B6084" s="2" t="s">
        <v>51</v>
      </c>
      <c r="C6084" s="3" t="s">
        <v>23</v>
      </c>
      <c r="D6084" s="3" t="s">
        <v>24</v>
      </c>
      <c r="E6084" s="3">
        <v>1994</v>
      </c>
      <c r="F6084" s="4">
        <v>37.736624017935412</v>
      </c>
    </row>
    <row r="6085" spans="1:6" x14ac:dyDescent="0.15">
      <c r="A6085" s="2" t="s">
        <v>52</v>
      </c>
      <c r="B6085" s="2" t="s">
        <v>51</v>
      </c>
      <c r="C6085" s="3" t="s">
        <v>23</v>
      </c>
      <c r="D6085" s="3" t="s">
        <v>24</v>
      </c>
      <c r="E6085" s="3">
        <v>1995</v>
      </c>
      <c r="F6085" s="4">
        <v>37.404552194924875</v>
      </c>
    </row>
    <row r="6086" spans="1:6" x14ac:dyDescent="0.15">
      <c r="A6086" s="2" t="s">
        <v>52</v>
      </c>
      <c r="B6086" s="2" t="s">
        <v>51</v>
      </c>
      <c r="C6086" s="3" t="s">
        <v>23</v>
      </c>
      <c r="D6086" s="3" t="s">
        <v>24</v>
      </c>
      <c r="E6086" s="3">
        <v>1996</v>
      </c>
      <c r="F6086" s="4">
        <v>38.206091218145914</v>
      </c>
    </row>
    <row r="6087" spans="1:6" x14ac:dyDescent="0.15">
      <c r="A6087" s="2" t="s">
        <v>52</v>
      </c>
      <c r="B6087" s="2" t="s">
        <v>51</v>
      </c>
      <c r="C6087" s="3" t="s">
        <v>23</v>
      </c>
      <c r="D6087" s="3" t="s">
        <v>24</v>
      </c>
      <c r="E6087" s="3">
        <v>1997</v>
      </c>
      <c r="F6087" s="4">
        <v>41.665279051990503</v>
      </c>
    </row>
    <row r="6088" spans="1:6" x14ac:dyDescent="0.15">
      <c r="A6088" s="2" t="s">
        <v>52</v>
      </c>
      <c r="B6088" s="2" t="s">
        <v>51</v>
      </c>
      <c r="C6088" s="3" t="s">
        <v>23</v>
      </c>
      <c r="D6088" s="3" t="s">
        <v>24</v>
      </c>
      <c r="E6088" s="3">
        <v>1998</v>
      </c>
      <c r="F6088" s="4">
        <v>44.521169428866386</v>
      </c>
    </row>
    <row r="6089" spans="1:6" x14ac:dyDescent="0.15">
      <c r="A6089" s="2" t="s">
        <v>52</v>
      </c>
      <c r="B6089" s="2" t="s">
        <v>51</v>
      </c>
      <c r="C6089" s="3" t="s">
        <v>23</v>
      </c>
      <c r="D6089" s="3" t="s">
        <v>24</v>
      </c>
      <c r="E6089" s="3">
        <v>1999</v>
      </c>
      <c r="F6089" s="4">
        <v>45.780149496438419</v>
      </c>
    </row>
    <row r="6090" spans="1:6" x14ac:dyDescent="0.15">
      <c r="A6090" s="2" t="s">
        <v>52</v>
      </c>
      <c r="B6090" s="2" t="s">
        <v>51</v>
      </c>
      <c r="C6090" s="3" t="s">
        <v>23</v>
      </c>
      <c r="D6090" s="3" t="s">
        <v>24</v>
      </c>
      <c r="E6090" s="3">
        <v>2000</v>
      </c>
      <c r="F6090" s="4">
        <v>43.757735416942538</v>
      </c>
    </row>
    <row r="6091" spans="1:6" x14ac:dyDescent="0.15">
      <c r="A6091" s="2" t="s">
        <v>52</v>
      </c>
      <c r="B6091" s="2" t="s">
        <v>51</v>
      </c>
      <c r="C6091" s="3" t="s">
        <v>23</v>
      </c>
      <c r="D6091" s="3" t="s">
        <v>24</v>
      </c>
      <c r="E6091" s="3">
        <v>2001</v>
      </c>
      <c r="F6091" s="4">
        <v>44.17007430355897</v>
      </c>
    </row>
    <row r="6092" spans="1:6" x14ac:dyDescent="0.15">
      <c r="A6092" s="2" t="s">
        <v>52</v>
      </c>
      <c r="B6092" s="2" t="s">
        <v>51</v>
      </c>
      <c r="C6092" s="3" t="s">
        <v>23</v>
      </c>
      <c r="D6092" s="3" t="s">
        <v>24</v>
      </c>
      <c r="E6092" s="3">
        <v>2002</v>
      </c>
      <c r="F6092" s="4">
        <v>44.939828839462251</v>
      </c>
    </row>
    <row r="6093" spans="1:6" x14ac:dyDescent="0.15">
      <c r="A6093" s="2" t="s">
        <v>52</v>
      </c>
      <c r="B6093" s="2" t="s">
        <v>51</v>
      </c>
      <c r="C6093" s="3" t="s">
        <v>23</v>
      </c>
      <c r="D6093" s="3" t="s">
        <v>24</v>
      </c>
      <c r="E6093" s="3">
        <v>2003</v>
      </c>
      <c r="F6093" s="4">
        <v>45.974186709028281</v>
      </c>
    </row>
    <row r="6094" spans="1:6" x14ac:dyDescent="0.15">
      <c r="A6094" s="2" t="s">
        <v>52</v>
      </c>
      <c r="B6094" s="2" t="s">
        <v>51</v>
      </c>
      <c r="C6094" s="3" t="s">
        <v>23</v>
      </c>
      <c r="D6094" s="3" t="s">
        <v>24</v>
      </c>
      <c r="E6094" s="3">
        <v>2004</v>
      </c>
      <c r="F6094" s="4">
        <v>50.256979473452731</v>
      </c>
    </row>
    <row r="6095" spans="1:6" x14ac:dyDescent="0.15">
      <c r="A6095" s="2" t="s">
        <v>52</v>
      </c>
      <c r="B6095" s="2" t="s">
        <v>51</v>
      </c>
      <c r="C6095" s="3" t="s">
        <v>23</v>
      </c>
      <c r="D6095" s="3" t="s">
        <v>24</v>
      </c>
      <c r="E6095" s="3">
        <v>2005</v>
      </c>
      <c r="F6095" s="4">
        <v>53.972911816615309</v>
      </c>
    </row>
    <row r="6096" spans="1:6" x14ac:dyDescent="0.15">
      <c r="A6096" s="2" t="s">
        <v>52</v>
      </c>
      <c r="B6096" s="2" t="s">
        <v>51</v>
      </c>
      <c r="C6096" s="3" t="s">
        <v>23</v>
      </c>
      <c r="D6096" s="3" t="s">
        <v>24</v>
      </c>
      <c r="E6096" s="3">
        <v>2006</v>
      </c>
      <c r="F6096" s="4">
        <v>55.15403734439991</v>
      </c>
    </row>
    <row r="6097" spans="1:6" x14ac:dyDescent="0.15">
      <c r="A6097" s="2" t="s">
        <v>52</v>
      </c>
      <c r="B6097" s="2" t="s">
        <v>51</v>
      </c>
      <c r="C6097" s="3" t="s">
        <v>23</v>
      </c>
      <c r="D6097" s="3" t="s">
        <v>24</v>
      </c>
      <c r="E6097" s="3">
        <v>2007</v>
      </c>
      <c r="F6097" s="4">
        <v>55.768365997393282</v>
      </c>
    </row>
    <row r="6098" spans="1:6" x14ac:dyDescent="0.15">
      <c r="A6098" s="2" t="s">
        <v>52</v>
      </c>
      <c r="B6098" s="2" t="s">
        <v>51</v>
      </c>
      <c r="C6098" s="3" t="s">
        <v>23</v>
      </c>
      <c r="D6098" s="3" t="s">
        <v>24</v>
      </c>
      <c r="E6098" s="3">
        <v>2008</v>
      </c>
      <c r="F6098" s="4">
        <v>62.280280583144901</v>
      </c>
    </row>
    <row r="6099" spans="1:6" x14ac:dyDescent="0.15">
      <c r="A6099" s="2" t="s">
        <v>52</v>
      </c>
      <c r="B6099" s="2" t="s">
        <v>51</v>
      </c>
      <c r="C6099" s="3" t="s">
        <v>23</v>
      </c>
      <c r="D6099" s="3" t="s">
        <v>24</v>
      </c>
      <c r="E6099" s="3">
        <v>2009</v>
      </c>
      <c r="F6099" s="4">
        <v>60.530118651049044</v>
      </c>
    </row>
    <row r="6100" spans="1:6" x14ac:dyDescent="0.15">
      <c r="A6100" s="2" t="s">
        <v>52</v>
      </c>
      <c r="B6100" s="2" t="s">
        <v>51</v>
      </c>
      <c r="C6100" s="3" t="s">
        <v>23</v>
      </c>
      <c r="D6100" s="3" t="s">
        <v>24</v>
      </c>
      <c r="E6100" s="3">
        <v>2010</v>
      </c>
      <c r="F6100" s="4">
        <v>55.987190410300762</v>
      </c>
    </row>
    <row r="6101" spans="1:6" x14ac:dyDescent="0.15">
      <c r="A6101" s="2" t="s">
        <v>52</v>
      </c>
      <c r="B6101" s="2" t="s">
        <v>51</v>
      </c>
      <c r="C6101" s="3" t="s">
        <v>23</v>
      </c>
      <c r="D6101" s="3" t="s">
        <v>24</v>
      </c>
      <c r="E6101" s="3">
        <v>2011</v>
      </c>
      <c r="F6101" s="4">
        <v>56.449494200821981</v>
      </c>
    </row>
    <row r="6102" spans="1:6" x14ac:dyDescent="0.15">
      <c r="A6102" s="2" t="s">
        <v>52</v>
      </c>
      <c r="B6102" s="2" t="s">
        <v>51</v>
      </c>
      <c r="C6102" s="3" t="s">
        <v>23</v>
      </c>
      <c r="D6102" s="3" t="s">
        <v>24</v>
      </c>
      <c r="E6102" s="3">
        <v>2012</v>
      </c>
      <c r="F6102" s="4">
        <v>57.526611130167637</v>
      </c>
    </row>
    <row r="6103" spans="1:6" x14ac:dyDescent="0.15">
      <c r="A6103" s="2" t="s">
        <v>52</v>
      </c>
      <c r="B6103" s="2" t="s">
        <v>51</v>
      </c>
      <c r="C6103" s="3" t="s">
        <v>23</v>
      </c>
      <c r="D6103" s="3" t="s">
        <v>24</v>
      </c>
      <c r="E6103" s="3">
        <v>2013</v>
      </c>
      <c r="F6103" s="4">
        <v>57.545500875600744</v>
      </c>
    </row>
    <row r="6104" spans="1:6" x14ac:dyDescent="0.15">
      <c r="A6104" s="2" t="s">
        <v>52</v>
      </c>
      <c r="B6104" s="2" t="s">
        <v>51</v>
      </c>
      <c r="C6104" s="3" t="s">
        <v>23</v>
      </c>
      <c r="D6104" s="3" t="s">
        <v>24</v>
      </c>
      <c r="E6104" s="3">
        <v>2014</v>
      </c>
      <c r="F6104" s="4">
        <v>58.757510418610984</v>
      </c>
    </row>
    <row r="6105" spans="1:6" x14ac:dyDescent="0.15">
      <c r="A6105" s="2" t="s">
        <v>52</v>
      </c>
      <c r="B6105" s="2" t="s">
        <v>51</v>
      </c>
      <c r="C6105" s="3" t="s">
        <v>23</v>
      </c>
      <c r="D6105" s="3" t="s">
        <v>24</v>
      </c>
      <c r="E6105" s="3">
        <v>2015</v>
      </c>
      <c r="F6105" s="4">
        <v>62.631086894794002</v>
      </c>
    </row>
    <row r="6106" spans="1:6" x14ac:dyDescent="0.15">
      <c r="A6106" s="2" t="s">
        <v>52</v>
      </c>
      <c r="B6106" s="2" t="s">
        <v>51</v>
      </c>
      <c r="C6106" s="3" t="s">
        <v>23</v>
      </c>
      <c r="D6106" s="3" t="s">
        <v>24</v>
      </c>
      <c r="E6106" s="3">
        <v>2016</v>
      </c>
      <c r="F6106" s="4">
        <v>65.491345917827559</v>
      </c>
    </row>
    <row r="6107" spans="1:6" x14ac:dyDescent="0.15">
      <c r="A6107" s="2" t="s">
        <v>52</v>
      </c>
      <c r="B6107" s="2" t="s">
        <v>51</v>
      </c>
      <c r="C6107" s="3" t="s">
        <v>23</v>
      </c>
      <c r="D6107" s="3" t="s">
        <v>24</v>
      </c>
      <c r="E6107" s="3">
        <v>2017</v>
      </c>
      <c r="F6107" s="4">
        <v>68.221522827694642</v>
      </c>
    </row>
    <row r="6108" spans="1:6" x14ac:dyDescent="0.15">
      <c r="A6108" s="2" t="s">
        <v>52</v>
      </c>
      <c r="B6108" s="2" t="s">
        <v>51</v>
      </c>
      <c r="C6108" s="3" t="s">
        <v>23</v>
      </c>
      <c r="D6108" s="3" t="s">
        <v>24</v>
      </c>
      <c r="E6108" s="3">
        <v>2018</v>
      </c>
      <c r="F6108" s="4">
        <v>69.784104583514292</v>
      </c>
    </row>
    <row r="6109" spans="1:6" x14ac:dyDescent="0.15">
      <c r="A6109" s="2" t="s">
        <v>52</v>
      </c>
      <c r="B6109" s="2" t="s">
        <v>51</v>
      </c>
      <c r="C6109" s="3" t="s">
        <v>23</v>
      </c>
      <c r="D6109" s="3" t="s">
        <v>24</v>
      </c>
      <c r="E6109" s="3">
        <v>2019</v>
      </c>
      <c r="F6109" s="4">
        <v>71.086841271082463</v>
      </c>
    </row>
    <row r="6110" spans="1:6" x14ac:dyDescent="0.15">
      <c r="A6110" s="2" t="s">
        <v>52</v>
      </c>
      <c r="B6110" s="2" t="s">
        <v>51</v>
      </c>
      <c r="C6110" s="3" t="s">
        <v>25</v>
      </c>
      <c r="D6110" s="3" t="s">
        <v>26</v>
      </c>
      <c r="E6110" s="3">
        <v>1950</v>
      </c>
      <c r="F6110" s="4">
        <v>5.3748690785204918</v>
      </c>
    </row>
    <row r="6111" spans="1:6" x14ac:dyDescent="0.15">
      <c r="A6111" s="2" t="s">
        <v>52</v>
      </c>
      <c r="B6111" s="2" t="s">
        <v>51</v>
      </c>
      <c r="C6111" s="3" t="s">
        <v>25</v>
      </c>
      <c r="D6111" s="3" t="s">
        <v>26</v>
      </c>
      <c r="E6111" s="3">
        <v>1951</v>
      </c>
      <c r="F6111" s="4">
        <v>5.2995319432063885</v>
      </c>
    </row>
    <row r="6112" spans="1:6" x14ac:dyDescent="0.15">
      <c r="A6112" s="2" t="s">
        <v>52</v>
      </c>
      <c r="B6112" s="2" t="s">
        <v>51</v>
      </c>
      <c r="C6112" s="3" t="s">
        <v>25</v>
      </c>
      <c r="D6112" s="3" t="s">
        <v>26</v>
      </c>
      <c r="E6112" s="3">
        <v>1952</v>
      </c>
      <c r="F6112" s="4">
        <v>5.7628550100118856</v>
      </c>
    </row>
    <row r="6113" spans="1:6" x14ac:dyDescent="0.15">
      <c r="A6113" s="2" t="s">
        <v>52</v>
      </c>
      <c r="B6113" s="2" t="s">
        <v>51</v>
      </c>
      <c r="C6113" s="3" t="s">
        <v>25</v>
      </c>
      <c r="D6113" s="3" t="s">
        <v>26</v>
      </c>
      <c r="E6113" s="3">
        <v>1953</v>
      </c>
      <c r="F6113" s="4">
        <v>6.153126227225024</v>
      </c>
    </row>
    <row r="6114" spans="1:6" x14ac:dyDescent="0.15">
      <c r="A6114" s="2" t="s">
        <v>52</v>
      </c>
      <c r="B6114" s="2" t="s">
        <v>51</v>
      </c>
      <c r="C6114" s="3" t="s">
        <v>25</v>
      </c>
      <c r="D6114" s="3" t="s">
        <v>26</v>
      </c>
      <c r="E6114" s="3">
        <v>1954</v>
      </c>
      <c r="F6114" s="4">
        <v>6.3304018525768582</v>
      </c>
    </row>
    <row r="6115" spans="1:6" x14ac:dyDescent="0.15">
      <c r="A6115" s="2" t="s">
        <v>52</v>
      </c>
      <c r="B6115" s="2" t="s">
        <v>51</v>
      </c>
      <c r="C6115" s="3" t="s">
        <v>25</v>
      </c>
      <c r="D6115" s="3" t="s">
        <v>26</v>
      </c>
      <c r="E6115" s="3">
        <v>1955</v>
      </c>
      <c r="F6115" s="4">
        <v>6.567643714041413</v>
      </c>
    </row>
    <row r="6116" spans="1:6" x14ac:dyDescent="0.15">
      <c r="A6116" s="2" t="s">
        <v>52</v>
      </c>
      <c r="B6116" s="2" t="s">
        <v>51</v>
      </c>
      <c r="C6116" s="3" t="s">
        <v>25</v>
      </c>
      <c r="D6116" s="3" t="s">
        <v>26</v>
      </c>
      <c r="E6116" s="3">
        <v>1956</v>
      </c>
      <c r="F6116" s="4">
        <v>6.6014876351477287</v>
      </c>
    </row>
    <row r="6117" spans="1:6" x14ac:dyDescent="0.15">
      <c r="A6117" s="2" t="s">
        <v>52</v>
      </c>
      <c r="B6117" s="2" t="s">
        <v>51</v>
      </c>
      <c r="C6117" s="3" t="s">
        <v>25</v>
      </c>
      <c r="D6117" s="3" t="s">
        <v>26</v>
      </c>
      <c r="E6117" s="3">
        <v>1957</v>
      </c>
      <c r="F6117" s="4">
        <v>6.8577933384318737</v>
      </c>
    </row>
    <row r="6118" spans="1:6" x14ac:dyDescent="0.15">
      <c r="A6118" s="2" t="s">
        <v>52</v>
      </c>
      <c r="B6118" s="2" t="s">
        <v>51</v>
      </c>
      <c r="C6118" s="3" t="s">
        <v>25</v>
      </c>
      <c r="D6118" s="3" t="s">
        <v>26</v>
      </c>
      <c r="E6118" s="3">
        <v>1958</v>
      </c>
      <c r="F6118" s="4">
        <v>6.9949898018545582</v>
      </c>
    </row>
    <row r="6119" spans="1:6" x14ac:dyDescent="0.15">
      <c r="A6119" s="2" t="s">
        <v>52</v>
      </c>
      <c r="B6119" s="2" t="s">
        <v>51</v>
      </c>
      <c r="C6119" s="3" t="s">
        <v>25</v>
      </c>
      <c r="D6119" s="3" t="s">
        <v>26</v>
      </c>
      <c r="E6119" s="3">
        <v>1959</v>
      </c>
      <c r="F6119" s="4">
        <v>7.4641238050903942</v>
      </c>
    </row>
    <row r="6120" spans="1:6" x14ac:dyDescent="0.15">
      <c r="A6120" s="2" t="s">
        <v>52</v>
      </c>
      <c r="B6120" s="2" t="s">
        <v>51</v>
      </c>
      <c r="C6120" s="3" t="s">
        <v>25</v>
      </c>
      <c r="D6120" s="3" t="s">
        <v>26</v>
      </c>
      <c r="E6120" s="3">
        <v>1960</v>
      </c>
      <c r="F6120" s="4">
        <v>7.8606796445245335</v>
      </c>
    </row>
    <row r="6121" spans="1:6" x14ac:dyDescent="0.15">
      <c r="A6121" s="2" t="s">
        <v>52</v>
      </c>
      <c r="B6121" s="2" t="s">
        <v>51</v>
      </c>
      <c r="C6121" s="3" t="s">
        <v>25</v>
      </c>
      <c r="D6121" s="3" t="s">
        <v>26</v>
      </c>
      <c r="E6121" s="3">
        <v>1961</v>
      </c>
      <c r="F6121" s="4">
        <v>8.2769808351431227</v>
      </c>
    </row>
    <row r="6122" spans="1:6" x14ac:dyDescent="0.15">
      <c r="A6122" s="2" t="s">
        <v>52</v>
      </c>
      <c r="B6122" s="2" t="s">
        <v>51</v>
      </c>
      <c r="C6122" s="3" t="s">
        <v>25</v>
      </c>
      <c r="D6122" s="3" t="s">
        <v>26</v>
      </c>
      <c r="E6122" s="3">
        <v>1962</v>
      </c>
      <c r="F6122" s="4">
        <v>8.4324182949239344</v>
      </c>
    </row>
    <row r="6123" spans="1:6" x14ac:dyDescent="0.15">
      <c r="A6123" s="2" t="s">
        <v>52</v>
      </c>
      <c r="B6123" s="2" t="s">
        <v>51</v>
      </c>
      <c r="C6123" s="3" t="s">
        <v>25</v>
      </c>
      <c r="D6123" s="3" t="s">
        <v>26</v>
      </c>
      <c r="E6123" s="3">
        <v>1963</v>
      </c>
      <c r="F6123" s="4">
        <v>8.7621524607784789</v>
      </c>
    </row>
    <row r="6124" spans="1:6" x14ac:dyDescent="0.15">
      <c r="A6124" s="2" t="s">
        <v>52</v>
      </c>
      <c r="B6124" s="2" t="s">
        <v>51</v>
      </c>
      <c r="C6124" s="3" t="s">
        <v>25</v>
      </c>
      <c r="D6124" s="3" t="s">
        <v>26</v>
      </c>
      <c r="E6124" s="3">
        <v>1964</v>
      </c>
      <c r="F6124" s="4">
        <v>9.1275281253720841</v>
      </c>
    </row>
    <row r="6125" spans="1:6" x14ac:dyDescent="0.15">
      <c r="A6125" s="2" t="s">
        <v>52</v>
      </c>
      <c r="B6125" s="2" t="s">
        <v>51</v>
      </c>
      <c r="C6125" s="3" t="s">
        <v>25</v>
      </c>
      <c r="D6125" s="3" t="s">
        <v>26</v>
      </c>
      <c r="E6125" s="3">
        <v>1965</v>
      </c>
      <c r="F6125" s="4">
        <v>9.2647123452312208</v>
      </c>
    </row>
    <row r="6126" spans="1:6" x14ac:dyDescent="0.15">
      <c r="A6126" s="2" t="s">
        <v>52</v>
      </c>
      <c r="B6126" s="2" t="s">
        <v>51</v>
      </c>
      <c r="C6126" s="3" t="s">
        <v>25</v>
      </c>
      <c r="D6126" s="3" t="s">
        <v>26</v>
      </c>
      <c r="E6126" s="3">
        <v>1966</v>
      </c>
      <c r="F6126" s="4">
        <v>9.5217900557153943</v>
      </c>
    </row>
    <row r="6127" spans="1:6" x14ac:dyDescent="0.15">
      <c r="A6127" s="2" t="s">
        <v>52</v>
      </c>
      <c r="B6127" s="2" t="s">
        <v>51</v>
      </c>
      <c r="C6127" s="3" t="s">
        <v>25</v>
      </c>
      <c r="D6127" s="3" t="s">
        <v>26</v>
      </c>
      <c r="E6127" s="3">
        <v>1967</v>
      </c>
      <c r="F6127" s="4">
        <v>10.208433544919298</v>
      </c>
    </row>
    <row r="6128" spans="1:6" x14ac:dyDescent="0.15">
      <c r="A6128" s="2" t="s">
        <v>52</v>
      </c>
      <c r="B6128" s="2" t="s">
        <v>51</v>
      </c>
      <c r="C6128" s="3" t="s">
        <v>25</v>
      </c>
      <c r="D6128" s="3" t="s">
        <v>26</v>
      </c>
      <c r="E6128" s="3">
        <v>1968</v>
      </c>
      <c r="F6128" s="4">
        <v>10.874422788039505</v>
      </c>
    </row>
    <row r="6129" spans="1:6" x14ac:dyDescent="0.15">
      <c r="A6129" s="2" t="s">
        <v>52</v>
      </c>
      <c r="B6129" s="2" t="s">
        <v>51</v>
      </c>
      <c r="C6129" s="3" t="s">
        <v>25</v>
      </c>
      <c r="D6129" s="3" t="s">
        <v>26</v>
      </c>
      <c r="E6129" s="3">
        <v>1969</v>
      </c>
      <c r="F6129" s="4">
        <v>11.448233388761491</v>
      </c>
    </row>
    <row r="6130" spans="1:6" x14ac:dyDescent="0.15">
      <c r="A6130" s="2" t="s">
        <v>52</v>
      </c>
      <c r="B6130" s="2" t="s">
        <v>51</v>
      </c>
      <c r="C6130" s="3" t="s">
        <v>25</v>
      </c>
      <c r="D6130" s="3" t="s">
        <v>26</v>
      </c>
      <c r="E6130" s="3">
        <v>1970</v>
      </c>
      <c r="F6130" s="4">
        <v>11.755411776703712</v>
      </c>
    </row>
    <row r="6131" spans="1:6" x14ac:dyDescent="0.15">
      <c r="A6131" s="2" t="s">
        <v>52</v>
      </c>
      <c r="B6131" s="2" t="s">
        <v>51</v>
      </c>
      <c r="C6131" s="3" t="s">
        <v>25</v>
      </c>
      <c r="D6131" s="3" t="s">
        <v>26</v>
      </c>
      <c r="E6131" s="3">
        <v>1971</v>
      </c>
      <c r="F6131" s="4">
        <v>12.199421772054048</v>
      </c>
    </row>
    <row r="6132" spans="1:6" x14ac:dyDescent="0.15">
      <c r="A6132" s="2" t="s">
        <v>52</v>
      </c>
      <c r="B6132" s="2" t="s">
        <v>51</v>
      </c>
      <c r="C6132" s="3" t="s">
        <v>25</v>
      </c>
      <c r="D6132" s="3" t="s">
        <v>26</v>
      </c>
      <c r="E6132" s="3">
        <v>1972</v>
      </c>
      <c r="F6132" s="4">
        <v>13.667736751588638</v>
      </c>
    </row>
    <row r="6133" spans="1:6" x14ac:dyDescent="0.15">
      <c r="A6133" s="2" t="s">
        <v>52</v>
      </c>
      <c r="B6133" s="2" t="s">
        <v>51</v>
      </c>
      <c r="C6133" s="3" t="s">
        <v>25</v>
      </c>
      <c r="D6133" s="3" t="s">
        <v>26</v>
      </c>
      <c r="E6133" s="3">
        <v>1973</v>
      </c>
      <c r="F6133" s="4">
        <v>14.583955358278775</v>
      </c>
    </row>
    <row r="6134" spans="1:6" x14ac:dyDescent="0.15">
      <c r="A6134" s="2" t="s">
        <v>52</v>
      </c>
      <c r="B6134" s="2" t="s">
        <v>51</v>
      </c>
      <c r="C6134" s="3" t="s">
        <v>25</v>
      </c>
      <c r="D6134" s="3" t="s">
        <v>26</v>
      </c>
      <c r="E6134" s="3">
        <v>1974</v>
      </c>
      <c r="F6134" s="4">
        <v>13.869937073775636</v>
      </c>
    </row>
    <row r="6135" spans="1:6" x14ac:dyDescent="0.15">
      <c r="A6135" s="2" t="s">
        <v>52</v>
      </c>
      <c r="B6135" s="2" t="s">
        <v>51</v>
      </c>
      <c r="C6135" s="3" t="s">
        <v>25</v>
      </c>
      <c r="D6135" s="3" t="s">
        <v>26</v>
      </c>
      <c r="E6135" s="3">
        <v>1975</v>
      </c>
      <c r="F6135" s="4">
        <v>14.582658101619026</v>
      </c>
    </row>
    <row r="6136" spans="1:6" x14ac:dyDescent="0.15">
      <c r="A6136" s="2" t="s">
        <v>52</v>
      </c>
      <c r="B6136" s="2" t="s">
        <v>51</v>
      </c>
      <c r="C6136" s="3" t="s">
        <v>25</v>
      </c>
      <c r="D6136" s="3" t="s">
        <v>26</v>
      </c>
      <c r="E6136" s="3">
        <v>1976</v>
      </c>
      <c r="F6136" s="4">
        <v>15.578291620515039</v>
      </c>
    </row>
    <row r="6137" spans="1:6" x14ac:dyDescent="0.15">
      <c r="A6137" s="2" t="s">
        <v>52</v>
      </c>
      <c r="B6137" s="2" t="s">
        <v>51</v>
      </c>
      <c r="C6137" s="3" t="s">
        <v>25</v>
      </c>
      <c r="D6137" s="3" t="s">
        <v>26</v>
      </c>
      <c r="E6137" s="3">
        <v>1977</v>
      </c>
      <c r="F6137" s="4">
        <v>16.654947074696555</v>
      </c>
    </row>
    <row r="6138" spans="1:6" x14ac:dyDescent="0.15">
      <c r="A6138" s="2" t="s">
        <v>52</v>
      </c>
      <c r="B6138" s="2" t="s">
        <v>51</v>
      </c>
      <c r="C6138" s="3" t="s">
        <v>25</v>
      </c>
      <c r="D6138" s="3" t="s">
        <v>26</v>
      </c>
      <c r="E6138" s="3">
        <v>1978</v>
      </c>
      <c r="F6138" s="4">
        <v>18.324727888442993</v>
      </c>
    </row>
    <row r="6139" spans="1:6" x14ac:dyDescent="0.15">
      <c r="A6139" s="2" t="s">
        <v>52</v>
      </c>
      <c r="B6139" s="2" t="s">
        <v>51</v>
      </c>
      <c r="C6139" s="3" t="s">
        <v>25</v>
      </c>
      <c r="D6139" s="3" t="s">
        <v>26</v>
      </c>
      <c r="E6139" s="3">
        <v>1979</v>
      </c>
      <c r="F6139" s="4">
        <v>18.314086088257028</v>
      </c>
    </row>
    <row r="6140" spans="1:6" x14ac:dyDescent="0.15">
      <c r="A6140" s="2" t="s">
        <v>52</v>
      </c>
      <c r="B6140" s="2" t="s">
        <v>51</v>
      </c>
      <c r="C6140" s="3" t="s">
        <v>25</v>
      </c>
      <c r="D6140" s="3" t="s">
        <v>26</v>
      </c>
      <c r="E6140" s="3">
        <v>1980</v>
      </c>
      <c r="F6140" s="4">
        <v>19.042320821440889</v>
      </c>
    </row>
    <row r="6141" spans="1:6" x14ac:dyDescent="0.15">
      <c r="A6141" s="2" t="s">
        <v>52</v>
      </c>
      <c r="B6141" s="2" t="s">
        <v>51</v>
      </c>
      <c r="C6141" s="3" t="s">
        <v>25</v>
      </c>
      <c r="D6141" s="3" t="s">
        <v>26</v>
      </c>
      <c r="E6141" s="3">
        <v>1981</v>
      </c>
      <c r="F6141" s="4">
        <v>19.619418907069416</v>
      </c>
    </row>
    <row r="6142" spans="1:6" x14ac:dyDescent="0.15">
      <c r="A6142" s="2" t="s">
        <v>52</v>
      </c>
      <c r="B6142" s="2" t="s">
        <v>51</v>
      </c>
      <c r="C6142" s="3" t="s">
        <v>25</v>
      </c>
      <c r="D6142" s="3" t="s">
        <v>26</v>
      </c>
      <c r="E6142" s="3">
        <v>1982</v>
      </c>
      <c r="F6142" s="4">
        <v>20.327370755817512</v>
      </c>
    </row>
    <row r="6143" spans="1:6" x14ac:dyDescent="0.15">
      <c r="A6143" s="2" t="s">
        <v>52</v>
      </c>
      <c r="B6143" s="2" t="s">
        <v>51</v>
      </c>
      <c r="C6143" s="3" t="s">
        <v>25</v>
      </c>
      <c r="D6143" s="3" t="s">
        <v>26</v>
      </c>
      <c r="E6143" s="3">
        <v>1983</v>
      </c>
      <c r="F6143" s="4">
        <v>20.605948908419027</v>
      </c>
    </row>
    <row r="6144" spans="1:6" x14ac:dyDescent="0.15">
      <c r="A6144" s="2" t="s">
        <v>52</v>
      </c>
      <c r="B6144" s="2" t="s">
        <v>51</v>
      </c>
      <c r="C6144" s="3" t="s">
        <v>25</v>
      </c>
      <c r="D6144" s="3" t="s">
        <v>26</v>
      </c>
      <c r="E6144" s="3">
        <v>1984</v>
      </c>
      <c r="F6144" s="4">
        <v>21.662308428476056</v>
      </c>
    </row>
    <row r="6145" spans="1:6" x14ac:dyDescent="0.15">
      <c r="A6145" s="2" t="s">
        <v>52</v>
      </c>
      <c r="B6145" s="2" t="s">
        <v>51</v>
      </c>
      <c r="C6145" s="3" t="s">
        <v>25</v>
      </c>
      <c r="D6145" s="3" t="s">
        <v>26</v>
      </c>
      <c r="E6145" s="3">
        <v>1985</v>
      </c>
      <c r="F6145" s="4">
        <v>22.009679837834256</v>
      </c>
    </row>
    <row r="6146" spans="1:6" x14ac:dyDescent="0.15">
      <c r="A6146" s="2" t="s">
        <v>52</v>
      </c>
      <c r="B6146" s="2" t="s">
        <v>51</v>
      </c>
      <c r="C6146" s="3" t="s">
        <v>25</v>
      </c>
      <c r="D6146" s="3" t="s">
        <v>26</v>
      </c>
      <c r="E6146" s="3">
        <v>1986</v>
      </c>
      <c r="F6146" s="4">
        <v>22.360361451672578</v>
      </c>
    </row>
    <row r="6147" spans="1:6" x14ac:dyDescent="0.15">
      <c r="A6147" s="2" t="s">
        <v>52</v>
      </c>
      <c r="B6147" s="2" t="s">
        <v>51</v>
      </c>
      <c r="C6147" s="3" t="s">
        <v>25</v>
      </c>
      <c r="D6147" s="3" t="s">
        <v>26</v>
      </c>
      <c r="E6147" s="3">
        <v>1987</v>
      </c>
      <c r="F6147" s="4">
        <v>23.379867456230716</v>
      </c>
    </row>
    <row r="6148" spans="1:6" x14ac:dyDescent="0.15">
      <c r="A6148" s="2" t="s">
        <v>52</v>
      </c>
      <c r="B6148" s="2" t="s">
        <v>51</v>
      </c>
      <c r="C6148" s="3" t="s">
        <v>25</v>
      </c>
      <c r="D6148" s="3" t="s">
        <v>26</v>
      </c>
      <c r="E6148" s="3">
        <v>1988</v>
      </c>
      <c r="F6148" s="4">
        <v>24.530414297233868</v>
      </c>
    </row>
    <row r="6149" spans="1:6" x14ac:dyDescent="0.15">
      <c r="A6149" s="2" t="s">
        <v>52</v>
      </c>
      <c r="B6149" s="2" t="s">
        <v>51</v>
      </c>
      <c r="C6149" s="3" t="s">
        <v>25</v>
      </c>
      <c r="D6149" s="3" t="s">
        <v>26</v>
      </c>
      <c r="E6149" s="3">
        <v>1989</v>
      </c>
      <c r="F6149" s="4">
        <v>26.437867341459249</v>
      </c>
    </row>
    <row r="6150" spans="1:6" x14ac:dyDescent="0.15">
      <c r="A6150" s="2" t="s">
        <v>52</v>
      </c>
      <c r="B6150" s="2" t="s">
        <v>51</v>
      </c>
      <c r="C6150" s="3" t="s">
        <v>25</v>
      </c>
      <c r="D6150" s="3" t="s">
        <v>26</v>
      </c>
      <c r="E6150" s="3">
        <v>1990</v>
      </c>
      <c r="F6150" s="4">
        <v>27.253557628475601</v>
      </c>
    </row>
    <row r="6151" spans="1:6" x14ac:dyDescent="0.15">
      <c r="A6151" s="2" t="s">
        <v>52</v>
      </c>
      <c r="B6151" s="2" t="s">
        <v>51</v>
      </c>
      <c r="C6151" s="3" t="s">
        <v>25</v>
      </c>
      <c r="D6151" s="3" t="s">
        <v>26</v>
      </c>
      <c r="E6151" s="3">
        <v>1991</v>
      </c>
      <c r="F6151" s="4">
        <v>28.352630009369452</v>
      </c>
    </row>
    <row r="6152" spans="1:6" x14ac:dyDescent="0.15">
      <c r="A6152" s="2" t="s">
        <v>52</v>
      </c>
      <c r="B6152" s="2" t="s">
        <v>51</v>
      </c>
      <c r="C6152" s="3" t="s">
        <v>25</v>
      </c>
      <c r="D6152" s="3" t="s">
        <v>26</v>
      </c>
      <c r="E6152" s="3">
        <v>1992</v>
      </c>
      <c r="F6152" s="4">
        <v>30.004879881352512</v>
      </c>
    </row>
    <row r="6153" spans="1:6" x14ac:dyDescent="0.15">
      <c r="A6153" s="2" t="s">
        <v>52</v>
      </c>
      <c r="B6153" s="2" t="s">
        <v>51</v>
      </c>
      <c r="C6153" s="3" t="s">
        <v>25</v>
      </c>
      <c r="D6153" s="3" t="s">
        <v>26</v>
      </c>
      <c r="E6153" s="3">
        <v>1993</v>
      </c>
      <c r="F6153" s="4">
        <v>31.616110340216739</v>
      </c>
    </row>
    <row r="6154" spans="1:6" x14ac:dyDescent="0.15">
      <c r="A6154" s="2" t="s">
        <v>52</v>
      </c>
      <c r="B6154" s="2" t="s">
        <v>51</v>
      </c>
      <c r="C6154" s="3" t="s">
        <v>25</v>
      </c>
      <c r="D6154" s="3" t="s">
        <v>26</v>
      </c>
      <c r="E6154" s="3">
        <v>1994</v>
      </c>
      <c r="F6154" s="4">
        <v>32.712350957016106</v>
      </c>
    </row>
    <row r="6155" spans="1:6" x14ac:dyDescent="0.15">
      <c r="A6155" s="2" t="s">
        <v>52</v>
      </c>
      <c r="B6155" s="2" t="s">
        <v>51</v>
      </c>
      <c r="C6155" s="3" t="s">
        <v>25</v>
      </c>
      <c r="D6155" s="3" t="s">
        <v>26</v>
      </c>
      <c r="E6155" s="3">
        <v>1995</v>
      </c>
      <c r="F6155" s="4">
        <v>35.479647799940857</v>
      </c>
    </row>
    <row r="6156" spans="1:6" x14ac:dyDescent="0.15">
      <c r="A6156" s="2" t="s">
        <v>52</v>
      </c>
      <c r="B6156" s="2" t="s">
        <v>51</v>
      </c>
      <c r="C6156" s="3" t="s">
        <v>25</v>
      </c>
      <c r="D6156" s="3" t="s">
        <v>26</v>
      </c>
      <c r="E6156" s="3">
        <v>1996</v>
      </c>
      <c r="F6156" s="4">
        <v>37.24501608983865</v>
      </c>
    </row>
    <row r="6157" spans="1:6" x14ac:dyDescent="0.15">
      <c r="A6157" s="2" t="s">
        <v>52</v>
      </c>
      <c r="B6157" s="2" t="s">
        <v>51</v>
      </c>
      <c r="C6157" s="3" t="s">
        <v>25</v>
      </c>
      <c r="D6157" s="3" t="s">
        <v>26</v>
      </c>
      <c r="E6157" s="3">
        <v>1997</v>
      </c>
      <c r="F6157" s="4">
        <v>40.4316204460671</v>
      </c>
    </row>
    <row r="6158" spans="1:6" x14ac:dyDescent="0.15">
      <c r="A6158" s="2" t="s">
        <v>52</v>
      </c>
      <c r="B6158" s="2" t="s">
        <v>51</v>
      </c>
      <c r="C6158" s="3" t="s">
        <v>25</v>
      </c>
      <c r="D6158" s="3" t="s">
        <v>26</v>
      </c>
      <c r="E6158" s="3">
        <v>1998</v>
      </c>
      <c r="F6158" s="4">
        <v>42.926302684214718</v>
      </c>
    </row>
    <row r="6159" spans="1:6" x14ac:dyDescent="0.15">
      <c r="A6159" s="2" t="s">
        <v>52</v>
      </c>
      <c r="B6159" s="2" t="s">
        <v>51</v>
      </c>
      <c r="C6159" s="3" t="s">
        <v>25</v>
      </c>
      <c r="D6159" s="3" t="s">
        <v>26</v>
      </c>
      <c r="E6159" s="3">
        <v>1999</v>
      </c>
      <c r="F6159" s="4">
        <v>43.902033513824435</v>
      </c>
    </row>
    <row r="6160" spans="1:6" x14ac:dyDescent="0.15">
      <c r="A6160" s="2" t="s">
        <v>52</v>
      </c>
      <c r="B6160" s="2" t="s">
        <v>51</v>
      </c>
      <c r="C6160" s="3" t="s">
        <v>25</v>
      </c>
      <c r="D6160" s="3" t="s">
        <v>26</v>
      </c>
      <c r="E6160" s="3">
        <v>2000</v>
      </c>
      <c r="F6160" s="4">
        <v>46.015016465980295</v>
      </c>
    </row>
    <row r="6161" spans="1:6" x14ac:dyDescent="0.15">
      <c r="A6161" s="2" t="s">
        <v>52</v>
      </c>
      <c r="B6161" s="2" t="s">
        <v>51</v>
      </c>
      <c r="C6161" s="3" t="s">
        <v>25</v>
      </c>
      <c r="D6161" s="3" t="s">
        <v>26</v>
      </c>
      <c r="E6161" s="3">
        <v>2001</v>
      </c>
      <c r="F6161" s="4">
        <v>47.299424108976652</v>
      </c>
    </row>
    <row r="6162" spans="1:6" x14ac:dyDescent="0.15">
      <c r="A6162" s="2" t="s">
        <v>52</v>
      </c>
      <c r="B6162" s="2" t="s">
        <v>51</v>
      </c>
      <c r="C6162" s="3" t="s">
        <v>25</v>
      </c>
      <c r="D6162" s="3" t="s">
        <v>26</v>
      </c>
      <c r="E6162" s="3">
        <v>2002</v>
      </c>
      <c r="F6162" s="4">
        <v>49.753809377816943</v>
      </c>
    </row>
    <row r="6163" spans="1:6" x14ac:dyDescent="0.15">
      <c r="A6163" s="2" t="s">
        <v>52</v>
      </c>
      <c r="B6163" s="2" t="s">
        <v>51</v>
      </c>
      <c r="C6163" s="3" t="s">
        <v>25</v>
      </c>
      <c r="D6163" s="3" t="s">
        <v>26</v>
      </c>
      <c r="E6163" s="3">
        <v>2003</v>
      </c>
      <c r="F6163" s="4">
        <v>50.553979459681365</v>
      </c>
    </row>
    <row r="6164" spans="1:6" x14ac:dyDescent="0.15">
      <c r="A6164" s="2" t="s">
        <v>52</v>
      </c>
      <c r="B6164" s="2" t="s">
        <v>51</v>
      </c>
      <c r="C6164" s="3" t="s">
        <v>25</v>
      </c>
      <c r="D6164" s="3" t="s">
        <v>26</v>
      </c>
      <c r="E6164" s="3">
        <v>2004</v>
      </c>
      <c r="F6164" s="4">
        <v>51.729307565757352</v>
      </c>
    </row>
    <row r="6165" spans="1:6" x14ac:dyDescent="0.15">
      <c r="A6165" s="2" t="s">
        <v>52</v>
      </c>
      <c r="B6165" s="2" t="s">
        <v>51</v>
      </c>
      <c r="C6165" s="3" t="s">
        <v>25</v>
      </c>
      <c r="D6165" s="3" t="s">
        <v>26</v>
      </c>
      <c r="E6165" s="3">
        <v>2005</v>
      </c>
      <c r="F6165" s="4">
        <v>53.057806605879264</v>
      </c>
    </row>
    <row r="6166" spans="1:6" x14ac:dyDescent="0.15">
      <c r="A6166" s="2" t="s">
        <v>52</v>
      </c>
      <c r="B6166" s="2" t="s">
        <v>51</v>
      </c>
      <c r="C6166" s="3" t="s">
        <v>25</v>
      </c>
      <c r="D6166" s="3" t="s">
        <v>26</v>
      </c>
      <c r="E6166" s="3">
        <v>2006</v>
      </c>
      <c r="F6166" s="4">
        <v>56.682132974491878</v>
      </c>
    </row>
    <row r="6167" spans="1:6" x14ac:dyDescent="0.15">
      <c r="A6167" s="2" t="s">
        <v>52</v>
      </c>
      <c r="B6167" s="2" t="s">
        <v>51</v>
      </c>
      <c r="C6167" s="3" t="s">
        <v>25</v>
      </c>
      <c r="D6167" s="3" t="s">
        <v>26</v>
      </c>
      <c r="E6167" s="3">
        <v>2007</v>
      </c>
      <c r="F6167" s="4">
        <v>60.188318565381259</v>
      </c>
    </row>
    <row r="6168" spans="1:6" x14ac:dyDescent="0.15">
      <c r="A6168" s="2" t="s">
        <v>52</v>
      </c>
      <c r="B6168" s="2" t="s">
        <v>51</v>
      </c>
      <c r="C6168" s="3" t="s">
        <v>25</v>
      </c>
      <c r="D6168" s="3" t="s">
        <v>26</v>
      </c>
      <c r="E6168" s="3">
        <v>2008</v>
      </c>
      <c r="F6168" s="4">
        <v>57.635021522865593</v>
      </c>
    </row>
    <row r="6169" spans="1:6" x14ac:dyDescent="0.15">
      <c r="A6169" s="2" t="s">
        <v>52</v>
      </c>
      <c r="B6169" s="2" t="s">
        <v>51</v>
      </c>
      <c r="C6169" s="3" t="s">
        <v>25</v>
      </c>
      <c r="D6169" s="3" t="s">
        <v>26</v>
      </c>
      <c r="E6169" s="3">
        <v>2009</v>
      </c>
      <c r="F6169" s="4">
        <v>59.168412060711631</v>
      </c>
    </row>
    <row r="6170" spans="1:6" x14ac:dyDescent="0.15">
      <c r="A6170" s="2" t="s">
        <v>52</v>
      </c>
      <c r="B6170" s="2" t="s">
        <v>51</v>
      </c>
      <c r="C6170" s="3" t="s">
        <v>25</v>
      </c>
      <c r="D6170" s="3" t="s">
        <v>26</v>
      </c>
      <c r="E6170" s="3">
        <v>2010</v>
      </c>
      <c r="F6170" s="4">
        <v>66.93208215350144</v>
      </c>
    </row>
    <row r="6171" spans="1:6" x14ac:dyDescent="0.15">
      <c r="A6171" s="2" t="s">
        <v>52</v>
      </c>
      <c r="B6171" s="2" t="s">
        <v>51</v>
      </c>
      <c r="C6171" s="3" t="s">
        <v>25</v>
      </c>
      <c r="D6171" s="3" t="s">
        <v>26</v>
      </c>
      <c r="E6171" s="3">
        <v>2011</v>
      </c>
      <c r="F6171" s="4">
        <v>69.706917265268729</v>
      </c>
    </row>
    <row r="6172" spans="1:6" x14ac:dyDescent="0.15">
      <c r="A6172" s="2" t="s">
        <v>52</v>
      </c>
      <c r="B6172" s="2" t="s">
        <v>51</v>
      </c>
      <c r="C6172" s="3" t="s">
        <v>25</v>
      </c>
      <c r="D6172" s="3" t="s">
        <v>26</v>
      </c>
      <c r="E6172" s="3">
        <v>2012</v>
      </c>
      <c r="F6172" s="4">
        <v>73.423700569148593</v>
      </c>
    </row>
    <row r="6173" spans="1:6" x14ac:dyDescent="0.15">
      <c r="A6173" s="2" t="s">
        <v>52</v>
      </c>
      <c r="B6173" s="2" t="s">
        <v>51</v>
      </c>
      <c r="C6173" s="3" t="s">
        <v>25</v>
      </c>
      <c r="D6173" s="3" t="s">
        <v>26</v>
      </c>
      <c r="E6173" s="3">
        <v>2013</v>
      </c>
      <c r="F6173" s="4">
        <v>71.089867457720459</v>
      </c>
    </row>
    <row r="6174" spans="1:6" x14ac:dyDescent="0.15">
      <c r="A6174" s="2" t="s">
        <v>52</v>
      </c>
      <c r="B6174" s="2" t="s">
        <v>51</v>
      </c>
      <c r="C6174" s="3" t="s">
        <v>25</v>
      </c>
      <c r="D6174" s="3" t="s">
        <v>26</v>
      </c>
      <c r="E6174" s="3">
        <v>2014</v>
      </c>
      <c r="F6174" s="4">
        <v>74.26996999378683</v>
      </c>
    </row>
    <row r="6175" spans="1:6" x14ac:dyDescent="0.15">
      <c r="A6175" s="2" t="s">
        <v>52</v>
      </c>
      <c r="B6175" s="2" t="s">
        <v>51</v>
      </c>
      <c r="C6175" s="3" t="s">
        <v>25</v>
      </c>
      <c r="D6175" s="3" t="s">
        <v>26</v>
      </c>
      <c r="E6175" s="3">
        <v>2015</v>
      </c>
      <c r="F6175" s="4">
        <v>99.842599894296868</v>
      </c>
    </row>
    <row r="6176" spans="1:6" x14ac:dyDescent="0.15">
      <c r="A6176" s="2" t="s">
        <v>52</v>
      </c>
      <c r="B6176" s="2" t="s">
        <v>51</v>
      </c>
      <c r="C6176" s="3" t="s">
        <v>25</v>
      </c>
      <c r="D6176" s="3" t="s">
        <v>26</v>
      </c>
      <c r="E6176" s="3">
        <v>2016</v>
      </c>
      <c r="F6176" s="4">
        <v>105.03198179593734</v>
      </c>
    </row>
    <row r="6177" spans="1:6" x14ac:dyDescent="0.15">
      <c r="A6177" s="2" t="s">
        <v>52</v>
      </c>
      <c r="B6177" s="2" t="s">
        <v>51</v>
      </c>
      <c r="C6177" s="3" t="s">
        <v>25</v>
      </c>
      <c r="D6177" s="3" t="s">
        <v>26</v>
      </c>
      <c r="E6177" s="3">
        <v>2017</v>
      </c>
      <c r="F6177" s="4">
        <v>108.75125963337588</v>
      </c>
    </row>
    <row r="6178" spans="1:6" x14ac:dyDescent="0.15">
      <c r="A6178" s="2" t="s">
        <v>52</v>
      </c>
      <c r="B6178" s="2" t="s">
        <v>51</v>
      </c>
      <c r="C6178" s="3" t="s">
        <v>25</v>
      </c>
      <c r="D6178" s="3" t="s">
        <v>26</v>
      </c>
      <c r="E6178" s="3">
        <v>2018</v>
      </c>
      <c r="F6178" s="4">
        <v>111.10566789004528</v>
      </c>
    </row>
    <row r="6179" spans="1:6" x14ac:dyDescent="0.15">
      <c r="A6179" s="2" t="s">
        <v>52</v>
      </c>
      <c r="B6179" s="2" t="s">
        <v>51</v>
      </c>
      <c r="C6179" s="3" t="s">
        <v>25</v>
      </c>
      <c r="D6179" s="3" t="s">
        <v>26</v>
      </c>
      <c r="E6179" s="3">
        <v>2019</v>
      </c>
      <c r="F6179" s="4">
        <v>124.76485911263124</v>
      </c>
    </row>
    <row r="6180" spans="1:6" x14ac:dyDescent="0.15">
      <c r="A6180" s="2" t="s">
        <v>52</v>
      </c>
      <c r="B6180" s="2" t="s">
        <v>51</v>
      </c>
      <c r="C6180" s="3" t="s">
        <v>27</v>
      </c>
      <c r="D6180" s="3" t="s">
        <v>28</v>
      </c>
      <c r="E6180" s="3">
        <v>1950</v>
      </c>
      <c r="F6180" s="4">
        <v>5.2974344485239948</v>
      </c>
    </row>
    <row r="6181" spans="1:6" x14ac:dyDescent="0.15">
      <c r="A6181" s="2" t="s">
        <v>52</v>
      </c>
      <c r="B6181" s="2" t="s">
        <v>51</v>
      </c>
      <c r="C6181" s="3" t="s">
        <v>27</v>
      </c>
      <c r="D6181" s="3" t="s">
        <v>28</v>
      </c>
      <c r="E6181" s="3">
        <v>1951</v>
      </c>
      <c r="F6181" s="4">
        <v>5.6854630350511544</v>
      </c>
    </row>
    <row r="6182" spans="1:6" x14ac:dyDescent="0.15">
      <c r="A6182" s="2" t="s">
        <v>52</v>
      </c>
      <c r="B6182" s="2" t="s">
        <v>51</v>
      </c>
      <c r="C6182" s="3" t="s">
        <v>27</v>
      </c>
      <c r="D6182" s="3" t="s">
        <v>28</v>
      </c>
      <c r="E6182" s="3">
        <v>1952</v>
      </c>
      <c r="F6182" s="4">
        <v>5.7929511505176068</v>
      </c>
    </row>
    <row r="6183" spans="1:6" x14ac:dyDescent="0.15">
      <c r="A6183" s="2" t="s">
        <v>52</v>
      </c>
      <c r="B6183" s="2" t="s">
        <v>51</v>
      </c>
      <c r="C6183" s="3" t="s">
        <v>27</v>
      </c>
      <c r="D6183" s="3" t="s">
        <v>28</v>
      </c>
      <c r="E6183" s="3">
        <v>1953</v>
      </c>
      <c r="F6183" s="4">
        <v>6.1694091233407198</v>
      </c>
    </row>
    <row r="6184" spans="1:6" x14ac:dyDescent="0.15">
      <c r="A6184" s="2" t="s">
        <v>52</v>
      </c>
      <c r="B6184" s="2" t="s">
        <v>51</v>
      </c>
      <c r="C6184" s="3" t="s">
        <v>27</v>
      </c>
      <c r="D6184" s="3" t="s">
        <v>28</v>
      </c>
      <c r="E6184" s="3">
        <v>1954</v>
      </c>
      <c r="F6184" s="4">
        <v>6.3694016903850423</v>
      </c>
    </row>
    <row r="6185" spans="1:6" x14ac:dyDescent="0.15">
      <c r="A6185" s="2" t="s">
        <v>52</v>
      </c>
      <c r="B6185" s="2" t="s">
        <v>51</v>
      </c>
      <c r="C6185" s="3" t="s">
        <v>27</v>
      </c>
      <c r="D6185" s="3" t="s">
        <v>28</v>
      </c>
      <c r="E6185" s="3">
        <v>1955</v>
      </c>
      <c r="F6185" s="4">
        <v>6.7893520165482135</v>
      </c>
    </row>
    <row r="6186" spans="1:6" x14ac:dyDescent="0.15">
      <c r="A6186" s="2" t="s">
        <v>52</v>
      </c>
      <c r="B6186" s="2" t="s">
        <v>51</v>
      </c>
      <c r="C6186" s="3" t="s">
        <v>27</v>
      </c>
      <c r="D6186" s="3" t="s">
        <v>28</v>
      </c>
      <c r="E6186" s="3">
        <v>1956</v>
      </c>
      <c r="F6186" s="4">
        <v>7.0174853027788524</v>
      </c>
    </row>
    <row r="6187" spans="1:6" x14ac:dyDescent="0.15">
      <c r="A6187" s="2" t="s">
        <v>52</v>
      </c>
      <c r="B6187" s="2" t="s">
        <v>51</v>
      </c>
      <c r="C6187" s="3" t="s">
        <v>27</v>
      </c>
      <c r="D6187" s="3" t="s">
        <v>28</v>
      </c>
      <c r="E6187" s="3">
        <v>1957</v>
      </c>
      <c r="F6187" s="4">
        <v>7.3032926003958725</v>
      </c>
    </row>
    <row r="6188" spans="1:6" x14ac:dyDescent="0.15">
      <c r="A6188" s="2" t="s">
        <v>52</v>
      </c>
      <c r="B6188" s="2" t="s">
        <v>51</v>
      </c>
      <c r="C6188" s="3" t="s">
        <v>27</v>
      </c>
      <c r="D6188" s="3" t="s">
        <v>28</v>
      </c>
      <c r="E6188" s="3">
        <v>1958</v>
      </c>
      <c r="F6188" s="4">
        <v>7.6419760282466545</v>
      </c>
    </row>
    <row r="6189" spans="1:6" x14ac:dyDescent="0.15">
      <c r="A6189" s="2" t="s">
        <v>52</v>
      </c>
      <c r="B6189" s="2" t="s">
        <v>51</v>
      </c>
      <c r="C6189" s="3" t="s">
        <v>27</v>
      </c>
      <c r="D6189" s="3" t="s">
        <v>28</v>
      </c>
      <c r="E6189" s="3">
        <v>1959</v>
      </c>
      <c r="F6189" s="4">
        <v>8.1328565897245131</v>
      </c>
    </row>
    <row r="6190" spans="1:6" x14ac:dyDescent="0.15">
      <c r="A6190" s="2" t="s">
        <v>52</v>
      </c>
      <c r="B6190" s="2" t="s">
        <v>51</v>
      </c>
      <c r="C6190" s="3" t="s">
        <v>27</v>
      </c>
      <c r="D6190" s="3" t="s">
        <v>28</v>
      </c>
      <c r="E6190" s="3">
        <v>1960</v>
      </c>
      <c r="F6190" s="4">
        <v>8.6348573645421354</v>
      </c>
    </row>
    <row r="6191" spans="1:6" x14ac:dyDescent="0.15">
      <c r="A6191" s="2" t="s">
        <v>52</v>
      </c>
      <c r="B6191" s="2" t="s">
        <v>51</v>
      </c>
      <c r="C6191" s="3" t="s">
        <v>27</v>
      </c>
      <c r="D6191" s="3" t="s">
        <v>28</v>
      </c>
      <c r="E6191" s="3">
        <v>1961</v>
      </c>
      <c r="F6191" s="4">
        <v>9.4086208713005597</v>
      </c>
    </row>
    <row r="6192" spans="1:6" x14ac:dyDescent="0.15">
      <c r="A6192" s="2" t="s">
        <v>52</v>
      </c>
      <c r="B6192" s="2" t="s">
        <v>51</v>
      </c>
      <c r="C6192" s="3" t="s">
        <v>27</v>
      </c>
      <c r="D6192" s="3" t="s">
        <v>28</v>
      </c>
      <c r="E6192" s="3">
        <v>1962</v>
      </c>
      <c r="F6192" s="4">
        <v>10.233524371355246</v>
      </c>
    </row>
    <row r="6193" spans="1:6" x14ac:dyDescent="0.15">
      <c r="A6193" s="2" t="s">
        <v>52</v>
      </c>
      <c r="B6193" s="2" t="s">
        <v>51</v>
      </c>
      <c r="C6193" s="3" t="s">
        <v>27</v>
      </c>
      <c r="D6193" s="3" t="s">
        <v>28</v>
      </c>
      <c r="E6193" s="3">
        <v>1963</v>
      </c>
      <c r="F6193" s="4">
        <v>11.034764370250922</v>
      </c>
    </row>
    <row r="6194" spans="1:6" x14ac:dyDescent="0.15">
      <c r="A6194" s="2" t="s">
        <v>52</v>
      </c>
      <c r="B6194" s="2" t="s">
        <v>51</v>
      </c>
      <c r="C6194" s="3" t="s">
        <v>27</v>
      </c>
      <c r="D6194" s="3" t="s">
        <v>28</v>
      </c>
      <c r="E6194" s="3">
        <v>1964</v>
      </c>
      <c r="F6194" s="4">
        <v>11.414356327801114</v>
      </c>
    </row>
    <row r="6195" spans="1:6" x14ac:dyDescent="0.15">
      <c r="A6195" s="2" t="s">
        <v>52</v>
      </c>
      <c r="B6195" s="2" t="s">
        <v>51</v>
      </c>
      <c r="C6195" s="3" t="s">
        <v>27</v>
      </c>
      <c r="D6195" s="3" t="s">
        <v>28</v>
      </c>
      <c r="E6195" s="3">
        <v>1965</v>
      </c>
      <c r="F6195" s="4">
        <v>12.371857411908758</v>
      </c>
    </row>
    <row r="6196" spans="1:6" x14ac:dyDescent="0.15">
      <c r="A6196" s="2" t="s">
        <v>52</v>
      </c>
      <c r="B6196" s="2" t="s">
        <v>51</v>
      </c>
      <c r="C6196" s="3" t="s">
        <v>27</v>
      </c>
      <c r="D6196" s="3" t="s">
        <v>28</v>
      </c>
      <c r="E6196" s="3">
        <v>1966</v>
      </c>
      <c r="F6196" s="4">
        <v>13.160304805281307</v>
      </c>
    </row>
    <row r="6197" spans="1:6" x14ac:dyDescent="0.15">
      <c r="A6197" s="2" t="s">
        <v>52</v>
      </c>
      <c r="B6197" s="2" t="s">
        <v>51</v>
      </c>
      <c r="C6197" s="3" t="s">
        <v>27</v>
      </c>
      <c r="D6197" s="3" t="s">
        <v>28</v>
      </c>
      <c r="E6197" s="3">
        <v>1967</v>
      </c>
      <c r="F6197" s="4">
        <v>13.791273705847589</v>
      </c>
    </row>
    <row r="6198" spans="1:6" x14ac:dyDescent="0.15">
      <c r="A6198" s="2" t="s">
        <v>52</v>
      </c>
      <c r="B6198" s="2" t="s">
        <v>51</v>
      </c>
      <c r="C6198" s="3" t="s">
        <v>27</v>
      </c>
      <c r="D6198" s="3" t="s">
        <v>28</v>
      </c>
      <c r="E6198" s="3">
        <v>1968</v>
      </c>
      <c r="F6198" s="4">
        <v>14.728858188306942</v>
      </c>
    </row>
    <row r="6199" spans="1:6" x14ac:dyDescent="0.15">
      <c r="A6199" s="2" t="s">
        <v>52</v>
      </c>
      <c r="B6199" s="2" t="s">
        <v>51</v>
      </c>
      <c r="C6199" s="3" t="s">
        <v>27</v>
      </c>
      <c r="D6199" s="3" t="s">
        <v>28</v>
      </c>
      <c r="E6199" s="3">
        <v>1969</v>
      </c>
      <c r="F6199" s="4">
        <v>15.800916975121757</v>
      </c>
    </row>
    <row r="6200" spans="1:6" x14ac:dyDescent="0.15">
      <c r="A6200" s="2" t="s">
        <v>52</v>
      </c>
      <c r="B6200" s="2" t="s">
        <v>51</v>
      </c>
      <c r="C6200" s="3" t="s">
        <v>27</v>
      </c>
      <c r="D6200" s="3" t="s">
        <v>28</v>
      </c>
      <c r="E6200" s="3">
        <v>1970</v>
      </c>
      <c r="F6200" s="4">
        <v>18.130947969378852</v>
      </c>
    </row>
    <row r="6201" spans="1:6" x14ac:dyDescent="0.15">
      <c r="A6201" s="2" t="s">
        <v>52</v>
      </c>
      <c r="B6201" s="2" t="s">
        <v>51</v>
      </c>
      <c r="C6201" s="3" t="s">
        <v>27</v>
      </c>
      <c r="D6201" s="3" t="s">
        <v>28</v>
      </c>
      <c r="E6201" s="3">
        <v>1971</v>
      </c>
      <c r="F6201" s="4">
        <v>19.042977401144444</v>
      </c>
    </row>
    <row r="6202" spans="1:6" x14ac:dyDescent="0.15">
      <c r="A6202" s="2" t="s">
        <v>52</v>
      </c>
      <c r="B6202" s="2" t="s">
        <v>51</v>
      </c>
      <c r="C6202" s="3" t="s">
        <v>27</v>
      </c>
      <c r="D6202" s="3" t="s">
        <v>28</v>
      </c>
      <c r="E6202" s="3">
        <v>1972</v>
      </c>
      <c r="F6202" s="4">
        <v>20.289754859214835</v>
      </c>
    </row>
    <row r="6203" spans="1:6" x14ac:dyDescent="0.15">
      <c r="A6203" s="2" t="s">
        <v>52</v>
      </c>
      <c r="B6203" s="2" t="s">
        <v>51</v>
      </c>
      <c r="C6203" s="3" t="s">
        <v>27</v>
      </c>
      <c r="D6203" s="3" t="s">
        <v>28</v>
      </c>
      <c r="E6203" s="3">
        <v>1973</v>
      </c>
      <c r="F6203" s="4">
        <v>21.560957660365357</v>
      </c>
    </row>
    <row r="6204" spans="1:6" x14ac:dyDescent="0.15">
      <c r="A6204" s="2" t="s">
        <v>52</v>
      </c>
      <c r="B6204" s="2" t="s">
        <v>51</v>
      </c>
      <c r="C6204" s="3" t="s">
        <v>27</v>
      </c>
      <c r="D6204" s="3" t="s">
        <v>28</v>
      </c>
      <c r="E6204" s="3">
        <v>1974</v>
      </c>
      <c r="F6204" s="4">
        <v>22.536690622331957</v>
      </c>
    </row>
    <row r="6205" spans="1:6" x14ac:dyDescent="0.15">
      <c r="A6205" s="2" t="s">
        <v>52</v>
      </c>
      <c r="B6205" s="2" t="s">
        <v>51</v>
      </c>
      <c r="C6205" s="3" t="s">
        <v>27</v>
      </c>
      <c r="D6205" s="3" t="s">
        <v>28</v>
      </c>
      <c r="E6205" s="3">
        <v>1975</v>
      </c>
      <c r="F6205" s="4">
        <v>22.541095110570652</v>
      </c>
    </row>
    <row r="6206" spans="1:6" x14ac:dyDescent="0.15">
      <c r="A6206" s="2" t="s">
        <v>52</v>
      </c>
      <c r="B6206" s="2" t="s">
        <v>51</v>
      </c>
      <c r="C6206" s="3" t="s">
        <v>27</v>
      </c>
      <c r="D6206" s="3" t="s">
        <v>28</v>
      </c>
      <c r="E6206" s="3">
        <v>1976</v>
      </c>
      <c r="F6206" s="4">
        <v>24.372815975323707</v>
      </c>
    </row>
    <row r="6207" spans="1:6" x14ac:dyDescent="0.15">
      <c r="A6207" s="2" t="s">
        <v>52</v>
      </c>
      <c r="B6207" s="2" t="s">
        <v>51</v>
      </c>
      <c r="C6207" s="3" t="s">
        <v>27</v>
      </c>
      <c r="D6207" s="3" t="s">
        <v>28</v>
      </c>
      <c r="E6207" s="3">
        <v>1977</v>
      </c>
      <c r="F6207" s="4">
        <v>26.125251047875391</v>
      </c>
    </row>
    <row r="6208" spans="1:6" x14ac:dyDescent="0.15">
      <c r="A6208" s="2" t="s">
        <v>52</v>
      </c>
      <c r="B6208" s="2" t="s">
        <v>51</v>
      </c>
      <c r="C6208" s="3" t="s">
        <v>27</v>
      </c>
      <c r="D6208" s="3" t="s">
        <v>28</v>
      </c>
      <c r="E6208" s="3">
        <v>1978</v>
      </c>
      <c r="F6208" s="4">
        <v>27.793841177747822</v>
      </c>
    </row>
    <row r="6209" spans="1:6" x14ac:dyDescent="0.15">
      <c r="A6209" s="2" t="s">
        <v>52</v>
      </c>
      <c r="B6209" s="2" t="s">
        <v>51</v>
      </c>
      <c r="C6209" s="3" t="s">
        <v>27</v>
      </c>
      <c r="D6209" s="3" t="s">
        <v>28</v>
      </c>
      <c r="E6209" s="3">
        <v>1979</v>
      </c>
      <c r="F6209" s="4">
        <v>29.965264042977193</v>
      </c>
    </row>
    <row r="6210" spans="1:6" x14ac:dyDescent="0.15">
      <c r="A6210" s="2" t="s">
        <v>52</v>
      </c>
      <c r="B6210" s="2" t="s">
        <v>51</v>
      </c>
      <c r="C6210" s="3" t="s">
        <v>27</v>
      </c>
      <c r="D6210" s="3" t="s">
        <v>28</v>
      </c>
      <c r="E6210" s="3">
        <v>1980</v>
      </c>
      <c r="F6210" s="4">
        <v>31.203202854697921</v>
      </c>
    </row>
    <row r="6211" spans="1:6" x14ac:dyDescent="0.15">
      <c r="A6211" s="2" t="s">
        <v>52</v>
      </c>
      <c r="B6211" s="2" t="s">
        <v>51</v>
      </c>
      <c r="C6211" s="3" t="s">
        <v>27</v>
      </c>
      <c r="D6211" s="3" t="s">
        <v>28</v>
      </c>
      <c r="E6211" s="3">
        <v>1981</v>
      </c>
      <c r="F6211" s="4">
        <v>30.444418692462015</v>
      </c>
    </row>
    <row r="6212" spans="1:6" x14ac:dyDescent="0.15">
      <c r="A6212" s="2" t="s">
        <v>52</v>
      </c>
      <c r="B6212" s="2" t="s">
        <v>51</v>
      </c>
      <c r="C6212" s="3" t="s">
        <v>27</v>
      </c>
      <c r="D6212" s="3" t="s">
        <v>28</v>
      </c>
      <c r="E6212" s="3">
        <v>1982</v>
      </c>
      <c r="F6212" s="4">
        <v>29.957892828410262</v>
      </c>
    </row>
    <row r="6213" spans="1:6" x14ac:dyDescent="0.15">
      <c r="A6213" s="2" t="s">
        <v>52</v>
      </c>
      <c r="B6213" s="2" t="s">
        <v>51</v>
      </c>
      <c r="C6213" s="3" t="s">
        <v>27</v>
      </c>
      <c r="D6213" s="3" t="s">
        <v>28</v>
      </c>
      <c r="E6213" s="3">
        <v>1983</v>
      </c>
      <c r="F6213" s="4">
        <v>29.590142164587256</v>
      </c>
    </row>
    <row r="6214" spans="1:6" x14ac:dyDescent="0.15">
      <c r="A6214" s="2" t="s">
        <v>52</v>
      </c>
      <c r="B6214" s="2" t="s">
        <v>51</v>
      </c>
      <c r="C6214" s="3" t="s">
        <v>27</v>
      </c>
      <c r="D6214" s="3" t="s">
        <v>28</v>
      </c>
      <c r="E6214" s="3">
        <v>1984</v>
      </c>
      <c r="F6214" s="4">
        <v>30.184241435265573</v>
      </c>
    </row>
    <row r="6215" spans="1:6" x14ac:dyDescent="0.15">
      <c r="A6215" s="2" t="s">
        <v>52</v>
      </c>
      <c r="B6215" s="2" t="s">
        <v>51</v>
      </c>
      <c r="C6215" s="3" t="s">
        <v>27</v>
      </c>
      <c r="D6215" s="3" t="s">
        <v>28</v>
      </c>
      <c r="E6215" s="3">
        <v>1985</v>
      </c>
      <c r="F6215" s="4">
        <v>30.308121777604192</v>
      </c>
    </row>
    <row r="6216" spans="1:6" x14ac:dyDescent="0.15">
      <c r="A6216" s="2" t="s">
        <v>52</v>
      </c>
      <c r="B6216" s="2" t="s">
        <v>51</v>
      </c>
      <c r="C6216" s="3" t="s">
        <v>27</v>
      </c>
      <c r="D6216" s="3" t="s">
        <v>28</v>
      </c>
      <c r="E6216" s="3">
        <v>1986</v>
      </c>
      <c r="F6216" s="4">
        <v>31.804362857185492</v>
      </c>
    </row>
    <row r="6217" spans="1:6" x14ac:dyDescent="0.15">
      <c r="A6217" s="2" t="s">
        <v>52</v>
      </c>
      <c r="B6217" s="2" t="s">
        <v>51</v>
      </c>
      <c r="C6217" s="3" t="s">
        <v>27</v>
      </c>
      <c r="D6217" s="3" t="s">
        <v>28</v>
      </c>
      <c r="E6217" s="3">
        <v>1987</v>
      </c>
      <c r="F6217" s="4">
        <v>32.988168589156317</v>
      </c>
    </row>
    <row r="6218" spans="1:6" x14ac:dyDescent="0.15">
      <c r="A6218" s="2" t="s">
        <v>52</v>
      </c>
      <c r="B6218" s="2" t="s">
        <v>51</v>
      </c>
      <c r="C6218" s="3" t="s">
        <v>27</v>
      </c>
      <c r="D6218" s="3" t="s">
        <v>28</v>
      </c>
      <c r="E6218" s="3">
        <v>1988</v>
      </c>
      <c r="F6218" s="4">
        <v>34.146848918864059</v>
      </c>
    </row>
    <row r="6219" spans="1:6" x14ac:dyDescent="0.15">
      <c r="A6219" s="2" t="s">
        <v>52</v>
      </c>
      <c r="B6219" s="2" t="s">
        <v>51</v>
      </c>
      <c r="C6219" s="3" t="s">
        <v>27</v>
      </c>
      <c r="D6219" s="3" t="s">
        <v>28</v>
      </c>
      <c r="E6219" s="3">
        <v>1989</v>
      </c>
      <c r="F6219" s="4">
        <v>35.693676689881542</v>
      </c>
    </row>
    <row r="6220" spans="1:6" x14ac:dyDescent="0.15">
      <c r="A6220" s="2" t="s">
        <v>52</v>
      </c>
      <c r="B6220" s="2" t="s">
        <v>51</v>
      </c>
      <c r="C6220" s="3" t="s">
        <v>27</v>
      </c>
      <c r="D6220" s="3" t="s">
        <v>28</v>
      </c>
      <c r="E6220" s="3">
        <v>1990</v>
      </c>
      <c r="F6220" s="4">
        <v>36.872475871493023</v>
      </c>
    </row>
    <row r="6221" spans="1:6" x14ac:dyDescent="0.15">
      <c r="A6221" s="2" t="s">
        <v>52</v>
      </c>
      <c r="B6221" s="2" t="s">
        <v>51</v>
      </c>
      <c r="C6221" s="3" t="s">
        <v>27</v>
      </c>
      <c r="D6221" s="3" t="s">
        <v>28</v>
      </c>
      <c r="E6221" s="3">
        <v>1991</v>
      </c>
      <c r="F6221" s="4">
        <v>37.631310423548257</v>
      </c>
    </row>
    <row r="6222" spans="1:6" x14ac:dyDescent="0.15">
      <c r="A6222" s="2" t="s">
        <v>52</v>
      </c>
      <c r="B6222" s="2" t="s">
        <v>51</v>
      </c>
      <c r="C6222" s="3" t="s">
        <v>27</v>
      </c>
      <c r="D6222" s="3" t="s">
        <v>28</v>
      </c>
      <c r="E6222" s="3">
        <v>1992</v>
      </c>
      <c r="F6222" s="4">
        <v>38.461479923347461</v>
      </c>
    </row>
    <row r="6223" spans="1:6" x14ac:dyDescent="0.15">
      <c r="A6223" s="2" t="s">
        <v>52</v>
      </c>
      <c r="B6223" s="2" t="s">
        <v>51</v>
      </c>
      <c r="C6223" s="3" t="s">
        <v>27</v>
      </c>
      <c r="D6223" s="3" t="s">
        <v>28</v>
      </c>
      <c r="E6223" s="3">
        <v>1993</v>
      </c>
      <c r="F6223" s="4">
        <v>39.125642543961717</v>
      </c>
    </row>
    <row r="6224" spans="1:6" x14ac:dyDescent="0.15">
      <c r="A6224" s="2" t="s">
        <v>52</v>
      </c>
      <c r="B6224" s="2" t="s">
        <v>51</v>
      </c>
      <c r="C6224" s="3" t="s">
        <v>27</v>
      </c>
      <c r="D6224" s="3" t="s">
        <v>28</v>
      </c>
      <c r="E6224" s="3">
        <v>1994</v>
      </c>
      <c r="F6224" s="4">
        <v>41.248484638305257</v>
      </c>
    </row>
    <row r="6225" spans="1:6" x14ac:dyDescent="0.15">
      <c r="A6225" s="2" t="s">
        <v>52</v>
      </c>
      <c r="B6225" s="2" t="s">
        <v>51</v>
      </c>
      <c r="C6225" s="3" t="s">
        <v>27</v>
      </c>
      <c r="D6225" s="3" t="s">
        <v>28</v>
      </c>
      <c r="E6225" s="3">
        <v>1995</v>
      </c>
      <c r="F6225" s="4">
        <v>43.168013755556231</v>
      </c>
    </row>
    <row r="6226" spans="1:6" x14ac:dyDescent="0.15">
      <c r="A6226" s="2" t="s">
        <v>52</v>
      </c>
      <c r="B6226" s="2" t="s">
        <v>51</v>
      </c>
      <c r="C6226" s="3" t="s">
        <v>27</v>
      </c>
      <c r="D6226" s="3" t="s">
        <v>28</v>
      </c>
      <c r="E6226" s="3">
        <v>1996</v>
      </c>
      <c r="F6226" s="4">
        <v>43.441468586568014</v>
      </c>
    </row>
    <row r="6227" spans="1:6" x14ac:dyDescent="0.15">
      <c r="A6227" s="2" t="s">
        <v>52</v>
      </c>
      <c r="B6227" s="2" t="s">
        <v>51</v>
      </c>
      <c r="C6227" s="3" t="s">
        <v>27</v>
      </c>
      <c r="D6227" s="3" t="s">
        <v>28</v>
      </c>
      <c r="E6227" s="3">
        <v>1997</v>
      </c>
      <c r="F6227" s="4">
        <v>45.748933913182825</v>
      </c>
    </row>
    <row r="6228" spans="1:6" x14ac:dyDescent="0.15">
      <c r="A6228" s="2" t="s">
        <v>52</v>
      </c>
      <c r="B6228" s="2" t="s">
        <v>51</v>
      </c>
      <c r="C6228" s="3" t="s">
        <v>27</v>
      </c>
      <c r="D6228" s="3" t="s">
        <v>28</v>
      </c>
      <c r="E6228" s="3">
        <v>1998</v>
      </c>
      <c r="F6228" s="4">
        <v>47.598518841742695</v>
      </c>
    </row>
    <row r="6229" spans="1:6" x14ac:dyDescent="0.15">
      <c r="A6229" s="2" t="s">
        <v>52</v>
      </c>
      <c r="B6229" s="2" t="s">
        <v>51</v>
      </c>
      <c r="C6229" s="3" t="s">
        <v>27</v>
      </c>
      <c r="D6229" s="3" t="s">
        <v>28</v>
      </c>
      <c r="E6229" s="3">
        <v>1999</v>
      </c>
      <c r="F6229" s="4">
        <v>48.476041380517543</v>
      </c>
    </row>
    <row r="6230" spans="1:6" x14ac:dyDescent="0.15">
      <c r="A6230" s="2" t="s">
        <v>52</v>
      </c>
      <c r="B6230" s="2" t="s">
        <v>51</v>
      </c>
      <c r="C6230" s="3" t="s">
        <v>27</v>
      </c>
      <c r="D6230" s="3" t="s">
        <v>28</v>
      </c>
      <c r="E6230" s="3">
        <v>2000</v>
      </c>
      <c r="F6230" s="4">
        <v>49.086066056573216</v>
      </c>
    </row>
    <row r="6231" spans="1:6" x14ac:dyDescent="0.15">
      <c r="A6231" s="2" t="s">
        <v>52</v>
      </c>
      <c r="B6231" s="2" t="s">
        <v>51</v>
      </c>
      <c r="C6231" s="3" t="s">
        <v>27</v>
      </c>
      <c r="D6231" s="3" t="s">
        <v>28</v>
      </c>
      <c r="E6231" s="3">
        <v>2001</v>
      </c>
      <c r="F6231" s="4">
        <v>48.384736177741132</v>
      </c>
    </row>
    <row r="6232" spans="1:6" x14ac:dyDescent="0.15">
      <c r="A6232" s="2" t="s">
        <v>52</v>
      </c>
      <c r="B6232" s="2" t="s">
        <v>51</v>
      </c>
      <c r="C6232" s="3" t="s">
        <v>27</v>
      </c>
      <c r="D6232" s="3" t="s">
        <v>28</v>
      </c>
      <c r="E6232" s="3">
        <v>2002</v>
      </c>
      <c r="F6232" s="4">
        <v>47.137595194973642</v>
      </c>
    </row>
    <row r="6233" spans="1:6" x14ac:dyDescent="0.15">
      <c r="A6233" s="2" t="s">
        <v>52</v>
      </c>
      <c r="B6233" s="2" t="s">
        <v>51</v>
      </c>
      <c r="C6233" s="3" t="s">
        <v>27</v>
      </c>
      <c r="D6233" s="3" t="s">
        <v>28</v>
      </c>
      <c r="E6233" s="3">
        <v>2003</v>
      </c>
      <c r="F6233" s="4">
        <v>46.718392863336149</v>
      </c>
    </row>
    <row r="6234" spans="1:6" x14ac:dyDescent="0.15">
      <c r="A6234" s="2" t="s">
        <v>52</v>
      </c>
      <c r="B6234" s="2" t="s">
        <v>51</v>
      </c>
      <c r="C6234" s="3" t="s">
        <v>27</v>
      </c>
      <c r="D6234" s="3" t="s">
        <v>28</v>
      </c>
      <c r="E6234" s="3">
        <v>2004</v>
      </c>
      <c r="F6234" s="4">
        <v>46.720557736125805</v>
      </c>
    </row>
    <row r="6235" spans="1:6" x14ac:dyDescent="0.15">
      <c r="A6235" s="2" t="s">
        <v>52</v>
      </c>
      <c r="B6235" s="2" t="s">
        <v>51</v>
      </c>
      <c r="C6235" s="3" t="s">
        <v>27</v>
      </c>
      <c r="D6235" s="3" t="s">
        <v>28</v>
      </c>
      <c r="E6235" s="3">
        <v>2005</v>
      </c>
      <c r="F6235" s="4">
        <v>47.249496938538293</v>
      </c>
    </row>
    <row r="6236" spans="1:6" x14ac:dyDescent="0.15">
      <c r="A6236" s="2" t="s">
        <v>52</v>
      </c>
      <c r="B6236" s="2" t="s">
        <v>51</v>
      </c>
      <c r="C6236" s="3" t="s">
        <v>27</v>
      </c>
      <c r="D6236" s="3" t="s">
        <v>28</v>
      </c>
      <c r="E6236" s="3">
        <v>2006</v>
      </c>
      <c r="F6236" s="4">
        <v>48.605586383246312</v>
      </c>
    </row>
    <row r="6237" spans="1:6" x14ac:dyDescent="0.15">
      <c r="A6237" s="2" t="s">
        <v>52</v>
      </c>
      <c r="B6237" s="2" t="s">
        <v>51</v>
      </c>
      <c r="C6237" s="3" t="s">
        <v>27</v>
      </c>
      <c r="D6237" s="3" t="s">
        <v>28</v>
      </c>
      <c r="E6237" s="3">
        <v>2007</v>
      </c>
      <c r="F6237" s="4">
        <v>50.093885179610162</v>
      </c>
    </row>
    <row r="6238" spans="1:6" x14ac:dyDescent="0.15">
      <c r="A6238" s="2" t="s">
        <v>52</v>
      </c>
      <c r="B6238" s="2" t="s">
        <v>51</v>
      </c>
      <c r="C6238" s="3" t="s">
        <v>27</v>
      </c>
      <c r="D6238" s="3" t="s">
        <v>28</v>
      </c>
      <c r="E6238" s="3">
        <v>2008</v>
      </c>
      <c r="F6238" s="4">
        <v>51.661113463686142</v>
      </c>
    </row>
    <row r="6239" spans="1:6" x14ac:dyDescent="0.15">
      <c r="A6239" s="2" t="s">
        <v>52</v>
      </c>
      <c r="B6239" s="2" t="s">
        <v>51</v>
      </c>
      <c r="C6239" s="3" t="s">
        <v>27</v>
      </c>
      <c r="D6239" s="3" t="s">
        <v>28</v>
      </c>
      <c r="E6239" s="3">
        <v>2009</v>
      </c>
      <c r="F6239" s="4">
        <v>52.197455199182727</v>
      </c>
    </row>
    <row r="6240" spans="1:6" x14ac:dyDescent="0.15">
      <c r="A6240" s="2" t="s">
        <v>52</v>
      </c>
      <c r="B6240" s="2" t="s">
        <v>51</v>
      </c>
      <c r="C6240" s="3" t="s">
        <v>27</v>
      </c>
      <c r="D6240" s="3" t="s">
        <v>28</v>
      </c>
      <c r="E6240" s="3">
        <v>2010</v>
      </c>
      <c r="F6240" s="4">
        <v>53.032692352053516</v>
      </c>
    </row>
    <row r="6241" spans="1:6" x14ac:dyDescent="0.15">
      <c r="A6241" s="2" t="s">
        <v>52</v>
      </c>
      <c r="B6241" s="2" t="s">
        <v>51</v>
      </c>
      <c r="C6241" s="3" t="s">
        <v>27</v>
      </c>
      <c r="D6241" s="3" t="s">
        <v>28</v>
      </c>
      <c r="E6241" s="3">
        <v>2011</v>
      </c>
      <c r="F6241" s="4">
        <v>53.805762055923715</v>
      </c>
    </row>
    <row r="6242" spans="1:6" x14ac:dyDescent="0.15">
      <c r="A6242" s="2" t="s">
        <v>52</v>
      </c>
      <c r="B6242" s="2" t="s">
        <v>51</v>
      </c>
      <c r="C6242" s="3" t="s">
        <v>27</v>
      </c>
      <c r="D6242" s="3" t="s">
        <v>28</v>
      </c>
      <c r="E6242" s="3">
        <v>2012</v>
      </c>
      <c r="F6242" s="4">
        <v>53.801765036241243</v>
      </c>
    </row>
    <row r="6243" spans="1:6" x14ac:dyDescent="0.15">
      <c r="A6243" s="2" t="s">
        <v>52</v>
      </c>
      <c r="B6243" s="2" t="s">
        <v>51</v>
      </c>
      <c r="C6243" s="3" t="s">
        <v>27</v>
      </c>
      <c r="D6243" s="3" t="s">
        <v>28</v>
      </c>
      <c r="E6243" s="3">
        <v>2013</v>
      </c>
      <c r="F6243" s="4">
        <v>54.375390102045024</v>
      </c>
    </row>
    <row r="6244" spans="1:6" x14ac:dyDescent="0.15">
      <c r="A6244" s="2" t="s">
        <v>52</v>
      </c>
      <c r="B6244" s="2" t="s">
        <v>51</v>
      </c>
      <c r="C6244" s="3" t="s">
        <v>27</v>
      </c>
      <c r="D6244" s="3" t="s">
        <v>28</v>
      </c>
      <c r="E6244" s="3">
        <v>2014</v>
      </c>
      <c r="F6244" s="4">
        <v>53.982431381594552</v>
      </c>
    </row>
    <row r="6245" spans="1:6" x14ac:dyDescent="0.15">
      <c r="A6245" s="2" t="s">
        <v>52</v>
      </c>
      <c r="B6245" s="2" t="s">
        <v>51</v>
      </c>
      <c r="C6245" s="3" t="s">
        <v>27</v>
      </c>
      <c r="D6245" s="3" t="s">
        <v>28</v>
      </c>
      <c r="E6245" s="3">
        <v>2015</v>
      </c>
      <c r="F6245" s="4">
        <v>54.707096388046303</v>
      </c>
    </row>
    <row r="6246" spans="1:6" x14ac:dyDescent="0.15">
      <c r="A6246" s="2" t="s">
        <v>52</v>
      </c>
      <c r="B6246" s="2" t="s">
        <v>51</v>
      </c>
      <c r="C6246" s="3" t="s">
        <v>27</v>
      </c>
      <c r="D6246" s="3" t="s">
        <v>28</v>
      </c>
      <c r="E6246" s="3">
        <v>2016</v>
      </c>
      <c r="F6246" s="4">
        <v>56.336053449777673</v>
      </c>
    </row>
    <row r="6247" spans="1:6" x14ac:dyDescent="0.15">
      <c r="A6247" s="2" t="s">
        <v>52</v>
      </c>
      <c r="B6247" s="2" t="s">
        <v>51</v>
      </c>
      <c r="C6247" s="3" t="s">
        <v>27</v>
      </c>
      <c r="D6247" s="3" t="s">
        <v>28</v>
      </c>
      <c r="E6247" s="3">
        <v>2017</v>
      </c>
      <c r="F6247" s="4">
        <v>57.145987435622011</v>
      </c>
    </row>
    <row r="6248" spans="1:6" x14ac:dyDescent="0.15">
      <c r="A6248" s="2" t="s">
        <v>52</v>
      </c>
      <c r="B6248" s="2" t="s">
        <v>51</v>
      </c>
      <c r="C6248" s="3" t="s">
        <v>27</v>
      </c>
      <c r="D6248" s="3" t="s">
        <v>28</v>
      </c>
      <c r="E6248" s="3">
        <v>2018</v>
      </c>
      <c r="F6248" s="4">
        <v>57.085221430957972</v>
      </c>
    </row>
    <row r="6249" spans="1:6" x14ac:dyDescent="0.15">
      <c r="A6249" s="2" t="s">
        <v>52</v>
      </c>
      <c r="B6249" s="2" t="s">
        <v>51</v>
      </c>
      <c r="C6249" s="3" t="s">
        <v>27</v>
      </c>
      <c r="D6249" s="3" t="s">
        <v>28</v>
      </c>
      <c r="E6249" s="3">
        <v>2019</v>
      </c>
      <c r="F6249" s="4">
        <v>57.047779380097786</v>
      </c>
    </row>
    <row r="6250" spans="1:6" x14ac:dyDescent="0.15">
      <c r="A6250" s="2" t="s">
        <v>52</v>
      </c>
      <c r="B6250" s="2" t="s">
        <v>51</v>
      </c>
      <c r="C6250" s="3" t="s">
        <v>29</v>
      </c>
      <c r="D6250" s="3" t="s">
        <v>30</v>
      </c>
      <c r="E6250" s="3">
        <v>1970</v>
      </c>
      <c r="F6250" s="4">
        <v>36.012415762916703</v>
      </c>
    </row>
    <row r="6251" spans="1:6" x14ac:dyDescent="0.15">
      <c r="A6251" s="2" t="s">
        <v>52</v>
      </c>
      <c r="B6251" s="2" t="s">
        <v>51</v>
      </c>
      <c r="C6251" s="3" t="s">
        <v>29</v>
      </c>
      <c r="D6251" s="3" t="s">
        <v>30</v>
      </c>
      <c r="E6251" s="3">
        <v>1971</v>
      </c>
      <c r="F6251" s="4">
        <v>33.591989939154992</v>
      </c>
    </row>
    <row r="6252" spans="1:6" x14ac:dyDescent="0.15">
      <c r="A6252" s="2" t="s">
        <v>52</v>
      </c>
      <c r="B6252" s="2" t="s">
        <v>51</v>
      </c>
      <c r="C6252" s="3" t="s">
        <v>29</v>
      </c>
      <c r="D6252" s="3" t="s">
        <v>30</v>
      </c>
      <c r="E6252" s="3">
        <v>1972</v>
      </c>
      <c r="F6252" s="4">
        <v>35.469214899868675</v>
      </c>
    </row>
    <row r="6253" spans="1:6" x14ac:dyDescent="0.15">
      <c r="A6253" s="2" t="s">
        <v>52</v>
      </c>
      <c r="B6253" s="2" t="s">
        <v>51</v>
      </c>
      <c r="C6253" s="3" t="s">
        <v>29</v>
      </c>
      <c r="D6253" s="3" t="s">
        <v>30</v>
      </c>
      <c r="E6253" s="3">
        <v>1973</v>
      </c>
      <c r="F6253" s="4">
        <v>40.365466457535348</v>
      </c>
    </row>
    <row r="6254" spans="1:6" x14ac:dyDescent="0.15">
      <c r="A6254" s="2" t="s">
        <v>52</v>
      </c>
      <c r="B6254" s="2" t="s">
        <v>51</v>
      </c>
      <c r="C6254" s="3" t="s">
        <v>29</v>
      </c>
      <c r="D6254" s="3" t="s">
        <v>30</v>
      </c>
      <c r="E6254" s="3">
        <v>1974</v>
      </c>
      <c r="F6254" s="4">
        <v>44.239512697923693</v>
      </c>
    </row>
    <row r="6255" spans="1:6" x14ac:dyDescent="0.15">
      <c r="A6255" s="2" t="s">
        <v>52</v>
      </c>
      <c r="B6255" s="2" t="s">
        <v>51</v>
      </c>
      <c r="C6255" s="3" t="s">
        <v>29</v>
      </c>
      <c r="D6255" s="3" t="s">
        <v>30</v>
      </c>
      <c r="E6255" s="3">
        <v>1975</v>
      </c>
      <c r="F6255" s="4">
        <v>37.084856707344883</v>
      </c>
    </row>
    <row r="6256" spans="1:6" x14ac:dyDescent="0.15">
      <c r="A6256" s="2" t="s">
        <v>52</v>
      </c>
      <c r="B6256" s="2" t="s">
        <v>51</v>
      </c>
      <c r="C6256" s="3" t="s">
        <v>29</v>
      </c>
      <c r="D6256" s="3" t="s">
        <v>30</v>
      </c>
      <c r="E6256" s="3">
        <v>1976</v>
      </c>
      <c r="F6256" s="4">
        <v>38.948857428177526</v>
      </c>
    </row>
    <row r="6257" spans="1:6" x14ac:dyDescent="0.15">
      <c r="A6257" s="2" t="s">
        <v>52</v>
      </c>
      <c r="B6257" s="2" t="s">
        <v>51</v>
      </c>
      <c r="C6257" s="3" t="s">
        <v>29</v>
      </c>
      <c r="D6257" s="3" t="s">
        <v>30</v>
      </c>
      <c r="E6257" s="3">
        <v>1977</v>
      </c>
      <c r="F6257" s="4">
        <v>38.316727780123927</v>
      </c>
    </row>
    <row r="6258" spans="1:6" x14ac:dyDescent="0.15">
      <c r="A6258" s="2" t="s">
        <v>52</v>
      </c>
      <c r="B6258" s="2" t="s">
        <v>51</v>
      </c>
      <c r="C6258" s="3" t="s">
        <v>29</v>
      </c>
      <c r="D6258" s="3" t="s">
        <v>30</v>
      </c>
      <c r="E6258" s="3">
        <v>1978</v>
      </c>
      <c r="F6258" s="4">
        <v>41.556914508652476</v>
      </c>
    </row>
    <row r="6259" spans="1:6" x14ac:dyDescent="0.15">
      <c r="A6259" s="2" t="s">
        <v>52</v>
      </c>
      <c r="B6259" s="2" t="s">
        <v>51</v>
      </c>
      <c r="C6259" s="3" t="s">
        <v>29</v>
      </c>
      <c r="D6259" s="3" t="s">
        <v>30</v>
      </c>
      <c r="E6259" s="3">
        <v>1979</v>
      </c>
      <c r="F6259" s="4">
        <v>43.341319276452964</v>
      </c>
    </row>
    <row r="6260" spans="1:6" x14ac:dyDescent="0.15">
      <c r="A6260" s="2" t="s">
        <v>52</v>
      </c>
      <c r="B6260" s="2" t="s">
        <v>51</v>
      </c>
      <c r="C6260" s="3" t="s">
        <v>29</v>
      </c>
      <c r="D6260" s="3" t="s">
        <v>30</v>
      </c>
      <c r="E6260" s="3">
        <v>1980</v>
      </c>
      <c r="F6260" s="4">
        <v>45.101207596406098</v>
      </c>
    </row>
    <row r="6261" spans="1:6" x14ac:dyDescent="0.15">
      <c r="A6261" s="2" t="s">
        <v>52</v>
      </c>
      <c r="B6261" s="2" t="s">
        <v>51</v>
      </c>
      <c r="C6261" s="3" t="s">
        <v>29</v>
      </c>
      <c r="D6261" s="3" t="s">
        <v>30</v>
      </c>
      <c r="E6261" s="3">
        <v>1981</v>
      </c>
      <c r="F6261" s="4">
        <v>44.109374724194808</v>
      </c>
    </row>
    <row r="6262" spans="1:6" x14ac:dyDescent="0.15">
      <c r="A6262" s="2" t="s">
        <v>52</v>
      </c>
      <c r="B6262" s="2" t="s">
        <v>51</v>
      </c>
      <c r="C6262" s="3" t="s">
        <v>29</v>
      </c>
      <c r="D6262" s="3" t="s">
        <v>30</v>
      </c>
      <c r="E6262" s="3">
        <v>1982</v>
      </c>
      <c r="F6262" s="4">
        <v>44.766869425245481</v>
      </c>
    </row>
    <row r="6263" spans="1:6" x14ac:dyDescent="0.15">
      <c r="A6263" s="2" t="s">
        <v>52</v>
      </c>
      <c r="B6263" s="2" t="s">
        <v>51</v>
      </c>
      <c r="C6263" s="3" t="s">
        <v>29</v>
      </c>
      <c r="D6263" s="3" t="s">
        <v>30</v>
      </c>
      <c r="E6263" s="3">
        <v>1983</v>
      </c>
      <c r="F6263" s="4">
        <v>44.54673738158732</v>
      </c>
    </row>
    <row r="6264" spans="1:6" x14ac:dyDescent="0.15">
      <c r="A6264" s="2" t="s">
        <v>52</v>
      </c>
      <c r="B6264" s="2" t="s">
        <v>51</v>
      </c>
      <c r="C6264" s="3" t="s">
        <v>29</v>
      </c>
      <c r="D6264" s="3" t="s">
        <v>30</v>
      </c>
      <c r="E6264" s="3">
        <v>1984</v>
      </c>
      <c r="F6264" s="4">
        <v>45.511812770894636</v>
      </c>
    </row>
    <row r="6265" spans="1:6" x14ac:dyDescent="0.15">
      <c r="A6265" s="2" t="s">
        <v>52</v>
      </c>
      <c r="B6265" s="2" t="s">
        <v>51</v>
      </c>
      <c r="C6265" s="3" t="s">
        <v>29</v>
      </c>
      <c r="D6265" s="3" t="s">
        <v>30</v>
      </c>
      <c r="E6265" s="3">
        <v>1985</v>
      </c>
      <c r="F6265" s="4">
        <v>45.21645006588227</v>
      </c>
    </row>
    <row r="6266" spans="1:6" x14ac:dyDescent="0.15">
      <c r="A6266" s="2" t="s">
        <v>52</v>
      </c>
      <c r="B6266" s="2" t="s">
        <v>51</v>
      </c>
      <c r="C6266" s="3" t="s">
        <v>29</v>
      </c>
      <c r="D6266" s="3" t="s">
        <v>30</v>
      </c>
      <c r="E6266" s="3">
        <v>1986</v>
      </c>
      <c r="F6266" s="4">
        <v>48.944710449297254</v>
      </c>
    </row>
    <row r="6267" spans="1:6" x14ac:dyDescent="0.15">
      <c r="A6267" s="2" t="s">
        <v>52</v>
      </c>
      <c r="B6267" s="2" t="s">
        <v>51</v>
      </c>
      <c r="C6267" s="3" t="s">
        <v>29</v>
      </c>
      <c r="D6267" s="3" t="s">
        <v>30</v>
      </c>
      <c r="E6267" s="3">
        <v>1987</v>
      </c>
      <c r="F6267" s="4">
        <v>49.470976313876662</v>
      </c>
    </row>
    <row r="6268" spans="1:6" x14ac:dyDescent="0.15">
      <c r="A6268" s="2" t="s">
        <v>52</v>
      </c>
      <c r="B6268" s="2" t="s">
        <v>51</v>
      </c>
      <c r="C6268" s="3" t="s">
        <v>29</v>
      </c>
      <c r="D6268" s="3" t="s">
        <v>30</v>
      </c>
      <c r="E6268" s="3">
        <v>1988</v>
      </c>
      <c r="F6268" s="4">
        <v>52.80059132157654</v>
      </c>
    </row>
    <row r="6269" spans="1:6" x14ac:dyDescent="0.15">
      <c r="A6269" s="2" t="s">
        <v>52</v>
      </c>
      <c r="B6269" s="2" t="s">
        <v>51</v>
      </c>
      <c r="C6269" s="3" t="s">
        <v>29</v>
      </c>
      <c r="D6269" s="3" t="s">
        <v>30</v>
      </c>
      <c r="E6269" s="3">
        <v>1989</v>
      </c>
      <c r="F6269" s="4">
        <v>56.819047574837079</v>
      </c>
    </row>
    <row r="6270" spans="1:6" x14ac:dyDescent="0.15">
      <c r="A6270" s="2" t="s">
        <v>52</v>
      </c>
      <c r="B6270" s="2" t="s">
        <v>51</v>
      </c>
      <c r="C6270" s="3" t="s">
        <v>29</v>
      </c>
      <c r="D6270" s="3" t="s">
        <v>30</v>
      </c>
      <c r="E6270" s="3">
        <v>1990</v>
      </c>
      <c r="F6270" s="4">
        <v>57.089824314555294</v>
      </c>
    </row>
    <row r="6271" spans="1:6" x14ac:dyDescent="0.15">
      <c r="A6271" s="2" t="s">
        <v>52</v>
      </c>
      <c r="B6271" s="2" t="s">
        <v>51</v>
      </c>
      <c r="C6271" s="3" t="s">
        <v>29</v>
      </c>
      <c r="D6271" s="3" t="s">
        <v>30</v>
      </c>
      <c r="E6271" s="3">
        <v>1991</v>
      </c>
      <c r="F6271" s="4">
        <v>60.537129396388622</v>
      </c>
    </row>
    <row r="6272" spans="1:6" x14ac:dyDescent="0.15">
      <c r="A6272" s="2" t="s">
        <v>52</v>
      </c>
      <c r="B6272" s="2" t="s">
        <v>51</v>
      </c>
      <c r="C6272" s="3" t="s">
        <v>29</v>
      </c>
      <c r="D6272" s="3" t="s">
        <v>30</v>
      </c>
      <c r="E6272" s="3">
        <v>1992</v>
      </c>
      <c r="F6272" s="4">
        <v>59.977764432538478</v>
      </c>
    </row>
    <row r="6273" spans="1:6" x14ac:dyDescent="0.15">
      <c r="A6273" s="2" t="s">
        <v>52</v>
      </c>
      <c r="B6273" s="2" t="s">
        <v>51</v>
      </c>
      <c r="C6273" s="3" t="s">
        <v>29</v>
      </c>
      <c r="D6273" s="3" t="s">
        <v>30</v>
      </c>
      <c r="E6273" s="3">
        <v>1993</v>
      </c>
      <c r="F6273" s="4">
        <v>63.638015567892076</v>
      </c>
    </row>
    <row r="6274" spans="1:6" x14ac:dyDescent="0.15">
      <c r="A6274" s="2" t="s">
        <v>52</v>
      </c>
      <c r="B6274" s="2" t="s">
        <v>51</v>
      </c>
      <c r="C6274" s="3" t="s">
        <v>29</v>
      </c>
      <c r="D6274" s="3" t="s">
        <v>30</v>
      </c>
      <c r="E6274" s="3">
        <v>1994</v>
      </c>
      <c r="F6274" s="4">
        <v>66.402963868093011</v>
      </c>
    </row>
    <row r="6275" spans="1:6" x14ac:dyDescent="0.15">
      <c r="A6275" s="2" t="s">
        <v>52</v>
      </c>
      <c r="B6275" s="2" t="s">
        <v>51</v>
      </c>
      <c r="C6275" s="3" t="s">
        <v>29</v>
      </c>
      <c r="D6275" s="3" t="s">
        <v>30</v>
      </c>
      <c r="E6275" s="3">
        <v>1995</v>
      </c>
      <c r="F6275" s="4">
        <v>65.403422134601513</v>
      </c>
    </row>
    <row r="6276" spans="1:6" x14ac:dyDescent="0.15">
      <c r="A6276" s="2" t="s">
        <v>52</v>
      </c>
      <c r="B6276" s="2" t="s">
        <v>51</v>
      </c>
      <c r="C6276" s="3" t="s">
        <v>29</v>
      </c>
      <c r="D6276" s="3" t="s">
        <v>30</v>
      </c>
      <c r="E6276" s="3">
        <v>1996</v>
      </c>
      <c r="F6276" s="4">
        <v>65.995577951641849</v>
      </c>
    </row>
    <row r="6277" spans="1:6" x14ac:dyDescent="0.15">
      <c r="A6277" s="2" t="s">
        <v>52</v>
      </c>
      <c r="B6277" s="2" t="s">
        <v>51</v>
      </c>
      <c r="C6277" s="3" t="s">
        <v>29</v>
      </c>
      <c r="D6277" s="3" t="s">
        <v>30</v>
      </c>
      <c r="E6277" s="3">
        <v>1997</v>
      </c>
      <c r="F6277" s="4">
        <v>68.221756482936712</v>
      </c>
    </row>
    <row r="6278" spans="1:6" x14ac:dyDescent="0.15">
      <c r="A6278" s="2" t="s">
        <v>52</v>
      </c>
      <c r="B6278" s="2" t="s">
        <v>51</v>
      </c>
      <c r="C6278" s="3" t="s">
        <v>29</v>
      </c>
      <c r="D6278" s="3" t="s">
        <v>30</v>
      </c>
      <c r="E6278" s="3">
        <v>1998</v>
      </c>
      <c r="F6278" s="4">
        <v>69.537215264513435</v>
      </c>
    </row>
    <row r="6279" spans="1:6" x14ac:dyDescent="0.15">
      <c r="A6279" s="2" t="s">
        <v>52</v>
      </c>
      <c r="B6279" s="2" t="s">
        <v>51</v>
      </c>
      <c r="C6279" s="3" t="s">
        <v>29</v>
      </c>
      <c r="D6279" s="3" t="s">
        <v>30</v>
      </c>
      <c r="E6279" s="3">
        <v>1999</v>
      </c>
      <c r="F6279" s="4">
        <v>75.57745974807429</v>
      </c>
    </row>
    <row r="6280" spans="1:6" x14ac:dyDescent="0.15">
      <c r="A6280" s="2" t="s">
        <v>52</v>
      </c>
      <c r="B6280" s="2" t="s">
        <v>51</v>
      </c>
      <c r="C6280" s="3" t="s">
        <v>29</v>
      </c>
      <c r="D6280" s="3" t="s">
        <v>30</v>
      </c>
      <c r="E6280" s="3">
        <v>2000</v>
      </c>
      <c r="F6280" s="4">
        <v>76.331255827395083</v>
      </c>
    </row>
    <row r="6281" spans="1:6" x14ac:dyDescent="0.15">
      <c r="A6281" s="2" t="s">
        <v>52</v>
      </c>
      <c r="B6281" s="2" t="s">
        <v>51</v>
      </c>
      <c r="C6281" s="3" t="s">
        <v>29</v>
      </c>
      <c r="D6281" s="3" t="s">
        <v>30</v>
      </c>
      <c r="E6281" s="3">
        <v>2001</v>
      </c>
      <c r="F6281" s="4">
        <v>71.65998148194204</v>
      </c>
    </row>
    <row r="6282" spans="1:6" x14ac:dyDescent="0.15">
      <c r="A6282" s="2" t="s">
        <v>52</v>
      </c>
      <c r="B6282" s="2" t="s">
        <v>51</v>
      </c>
      <c r="C6282" s="3" t="s">
        <v>29</v>
      </c>
      <c r="D6282" s="3" t="s">
        <v>30</v>
      </c>
      <c r="E6282" s="3">
        <v>2002</v>
      </c>
      <c r="F6282" s="4">
        <v>71.072544367964909</v>
      </c>
    </row>
    <row r="6283" spans="1:6" x14ac:dyDescent="0.15">
      <c r="A6283" s="2" t="s">
        <v>52</v>
      </c>
      <c r="B6283" s="2" t="s">
        <v>51</v>
      </c>
      <c r="C6283" s="3" t="s">
        <v>29</v>
      </c>
      <c r="D6283" s="3" t="s">
        <v>30</v>
      </c>
      <c r="E6283" s="3">
        <v>2003</v>
      </c>
      <c r="F6283" s="4">
        <v>71.446726373166058</v>
      </c>
    </row>
    <row r="6284" spans="1:6" x14ac:dyDescent="0.15">
      <c r="A6284" s="2" t="s">
        <v>52</v>
      </c>
      <c r="B6284" s="2" t="s">
        <v>51</v>
      </c>
      <c r="C6284" s="3" t="s">
        <v>29</v>
      </c>
      <c r="D6284" s="3" t="s">
        <v>30</v>
      </c>
      <c r="E6284" s="3">
        <v>2004</v>
      </c>
      <c r="F6284" s="4">
        <v>73.971317974885039</v>
      </c>
    </row>
    <row r="6285" spans="1:6" x14ac:dyDescent="0.15">
      <c r="A6285" s="2" t="s">
        <v>52</v>
      </c>
      <c r="B6285" s="2" t="s">
        <v>51</v>
      </c>
      <c r="C6285" s="3" t="s">
        <v>29</v>
      </c>
      <c r="D6285" s="3" t="s">
        <v>30</v>
      </c>
      <c r="E6285" s="3">
        <v>2005</v>
      </c>
      <c r="F6285" s="4">
        <v>79.750632355200466</v>
      </c>
    </row>
    <row r="6286" spans="1:6" x14ac:dyDescent="0.15">
      <c r="A6286" s="2" t="s">
        <v>52</v>
      </c>
      <c r="B6286" s="2" t="s">
        <v>51</v>
      </c>
      <c r="C6286" s="3" t="s">
        <v>29</v>
      </c>
      <c r="D6286" s="3" t="s">
        <v>30</v>
      </c>
      <c r="E6286" s="3">
        <v>2006</v>
      </c>
      <c r="F6286" s="4">
        <v>85.373373478955457</v>
      </c>
    </row>
    <row r="6287" spans="1:6" x14ac:dyDescent="0.15">
      <c r="A6287" s="2" t="s">
        <v>52</v>
      </c>
      <c r="B6287" s="2" t="s">
        <v>51</v>
      </c>
      <c r="C6287" s="3" t="s">
        <v>29</v>
      </c>
      <c r="D6287" s="3" t="s">
        <v>30</v>
      </c>
      <c r="E6287" s="3">
        <v>2007</v>
      </c>
      <c r="F6287" s="4">
        <v>87.251626214364677</v>
      </c>
    </row>
    <row r="6288" spans="1:6" x14ac:dyDescent="0.15">
      <c r="A6288" s="2" t="s">
        <v>52</v>
      </c>
      <c r="B6288" s="2" t="s">
        <v>51</v>
      </c>
      <c r="C6288" s="3" t="s">
        <v>29</v>
      </c>
      <c r="D6288" s="3" t="s">
        <v>30</v>
      </c>
      <c r="E6288" s="3">
        <v>2008</v>
      </c>
      <c r="F6288" s="4">
        <v>86.492487200091617</v>
      </c>
    </row>
    <row r="6289" spans="1:6" x14ac:dyDescent="0.15">
      <c r="A6289" s="2" t="s">
        <v>52</v>
      </c>
      <c r="B6289" s="2" t="s">
        <v>51</v>
      </c>
      <c r="C6289" s="3" t="s">
        <v>29</v>
      </c>
      <c r="D6289" s="3" t="s">
        <v>30</v>
      </c>
      <c r="E6289" s="3">
        <v>2009</v>
      </c>
      <c r="F6289" s="4">
        <v>82.683401305734535</v>
      </c>
    </row>
    <row r="6290" spans="1:6" x14ac:dyDescent="0.15">
      <c r="A6290" s="2" t="s">
        <v>52</v>
      </c>
      <c r="B6290" s="2" t="s">
        <v>51</v>
      </c>
      <c r="C6290" s="3" t="s">
        <v>29</v>
      </c>
      <c r="D6290" s="3" t="s">
        <v>30</v>
      </c>
      <c r="E6290" s="3">
        <v>2010</v>
      </c>
      <c r="F6290" s="4">
        <v>87.118078648666454</v>
      </c>
    </row>
    <row r="6291" spans="1:6" x14ac:dyDescent="0.15">
      <c r="A6291" s="2" t="s">
        <v>52</v>
      </c>
      <c r="B6291" s="2" t="s">
        <v>51</v>
      </c>
      <c r="C6291" s="3" t="s">
        <v>29</v>
      </c>
      <c r="D6291" s="3" t="s">
        <v>30</v>
      </c>
      <c r="E6291" s="3">
        <v>2011</v>
      </c>
      <c r="F6291" s="4">
        <v>95.045925171834085</v>
      </c>
    </row>
    <row r="6292" spans="1:6" x14ac:dyDescent="0.15">
      <c r="A6292" s="2" t="s">
        <v>52</v>
      </c>
      <c r="B6292" s="2" t="s">
        <v>51</v>
      </c>
      <c r="C6292" s="3" t="s">
        <v>29</v>
      </c>
      <c r="D6292" s="3" t="s">
        <v>30</v>
      </c>
      <c r="E6292" s="3">
        <v>2012</v>
      </c>
      <c r="F6292" s="4">
        <v>92.984284915678742</v>
      </c>
    </row>
    <row r="6293" spans="1:6" x14ac:dyDescent="0.15">
      <c r="A6293" s="2" t="s">
        <v>52</v>
      </c>
      <c r="B6293" s="2" t="s">
        <v>51</v>
      </c>
      <c r="C6293" s="3" t="s">
        <v>29</v>
      </c>
      <c r="D6293" s="3" t="s">
        <v>30</v>
      </c>
      <c r="E6293" s="3">
        <v>2013</v>
      </c>
      <c r="F6293" s="4">
        <v>92.550995076075168</v>
      </c>
    </row>
    <row r="6294" spans="1:6" x14ac:dyDescent="0.15">
      <c r="A6294" s="2" t="s">
        <v>52</v>
      </c>
      <c r="B6294" s="2" t="s">
        <v>51</v>
      </c>
      <c r="C6294" s="3" t="s">
        <v>29</v>
      </c>
      <c r="D6294" s="3" t="s">
        <v>30</v>
      </c>
      <c r="E6294" s="3">
        <v>2014</v>
      </c>
      <c r="F6294" s="4">
        <v>96.77212321190629</v>
      </c>
    </row>
    <row r="6295" spans="1:6" x14ac:dyDescent="0.15">
      <c r="A6295" s="2" t="s">
        <v>52</v>
      </c>
      <c r="B6295" s="2" t="s">
        <v>51</v>
      </c>
      <c r="C6295" s="3" t="s">
        <v>29</v>
      </c>
      <c r="D6295" s="3" t="s">
        <v>30</v>
      </c>
      <c r="E6295" s="3">
        <v>2015</v>
      </c>
      <c r="F6295" s="4">
        <v>99.001487418495216</v>
      </c>
    </row>
    <row r="6296" spans="1:6" x14ac:dyDescent="0.15">
      <c r="A6296" s="2" t="s">
        <v>52</v>
      </c>
      <c r="B6296" s="2" t="s">
        <v>51</v>
      </c>
      <c r="C6296" s="3" t="s">
        <v>29</v>
      </c>
      <c r="D6296" s="3" t="s">
        <v>30</v>
      </c>
      <c r="E6296" s="3">
        <v>2016</v>
      </c>
      <c r="F6296" s="4">
        <v>100.83152965156256</v>
      </c>
    </row>
    <row r="6297" spans="1:6" x14ac:dyDescent="0.15">
      <c r="A6297" s="2" t="s">
        <v>52</v>
      </c>
      <c r="B6297" s="2" t="s">
        <v>51</v>
      </c>
      <c r="C6297" s="3" t="s">
        <v>29</v>
      </c>
      <c r="D6297" s="3" t="s">
        <v>30</v>
      </c>
      <c r="E6297" s="3">
        <v>2017</v>
      </c>
      <c r="F6297" s="4">
        <v>101.61664071917221</v>
      </c>
    </row>
    <row r="6298" spans="1:6" x14ac:dyDescent="0.15">
      <c r="A6298" s="2" t="s">
        <v>52</v>
      </c>
      <c r="B6298" s="2" t="s">
        <v>51</v>
      </c>
      <c r="C6298" s="3" t="s">
        <v>29</v>
      </c>
      <c r="D6298" s="3" t="s">
        <v>30</v>
      </c>
      <c r="E6298" s="3">
        <v>2018</v>
      </c>
      <c r="F6298" s="4">
        <v>100.79204086995738</v>
      </c>
    </row>
    <row r="6299" spans="1:6" x14ac:dyDescent="0.15">
      <c r="A6299" s="2" t="s">
        <v>52</v>
      </c>
      <c r="B6299" s="2" t="s">
        <v>51</v>
      </c>
      <c r="C6299" s="3" t="s">
        <v>29</v>
      </c>
      <c r="D6299" s="3" t="s">
        <v>30</v>
      </c>
      <c r="E6299" s="3">
        <v>2019</v>
      </c>
      <c r="F6299" s="4">
        <v>100.26795352771872</v>
      </c>
    </row>
    <row r="6300" spans="1:6" x14ac:dyDescent="0.15">
      <c r="A6300" s="2" t="s">
        <v>52</v>
      </c>
      <c r="B6300" s="2" t="s">
        <v>51</v>
      </c>
      <c r="C6300" s="3" t="s">
        <v>31</v>
      </c>
      <c r="D6300" s="3" t="s">
        <v>32</v>
      </c>
      <c r="E6300" s="3">
        <v>1950</v>
      </c>
      <c r="F6300" s="4">
        <v>9.9363495600262013</v>
      </c>
    </row>
    <row r="6301" spans="1:6" x14ac:dyDescent="0.15">
      <c r="A6301" s="2" t="s">
        <v>52</v>
      </c>
      <c r="B6301" s="2" t="s">
        <v>51</v>
      </c>
      <c r="C6301" s="3" t="s">
        <v>31</v>
      </c>
      <c r="D6301" s="3" t="s">
        <v>32</v>
      </c>
      <c r="E6301" s="3">
        <v>1951</v>
      </c>
      <c r="F6301" s="4">
        <v>10.277795773950164</v>
      </c>
    </row>
    <row r="6302" spans="1:6" x14ac:dyDescent="0.15">
      <c r="A6302" s="2" t="s">
        <v>52</v>
      </c>
      <c r="B6302" s="2" t="s">
        <v>51</v>
      </c>
      <c r="C6302" s="3" t="s">
        <v>31</v>
      </c>
      <c r="D6302" s="3" t="s">
        <v>32</v>
      </c>
      <c r="E6302" s="3">
        <v>1952</v>
      </c>
      <c r="F6302" s="4">
        <v>11.436266780284898</v>
      </c>
    </row>
    <row r="6303" spans="1:6" x14ac:dyDescent="0.15">
      <c r="A6303" s="2" t="s">
        <v>52</v>
      </c>
      <c r="B6303" s="2" t="s">
        <v>51</v>
      </c>
      <c r="C6303" s="3" t="s">
        <v>31</v>
      </c>
      <c r="D6303" s="3" t="s">
        <v>32</v>
      </c>
      <c r="E6303" s="3">
        <v>1953</v>
      </c>
      <c r="F6303" s="4">
        <v>12.222476606210234</v>
      </c>
    </row>
    <row r="6304" spans="1:6" x14ac:dyDescent="0.15">
      <c r="A6304" s="2" t="s">
        <v>52</v>
      </c>
      <c r="B6304" s="2" t="s">
        <v>51</v>
      </c>
      <c r="C6304" s="3" t="s">
        <v>31</v>
      </c>
      <c r="D6304" s="3" t="s">
        <v>32</v>
      </c>
      <c r="E6304" s="3">
        <v>1954</v>
      </c>
      <c r="F6304" s="4">
        <v>12.383107937480597</v>
      </c>
    </row>
    <row r="6305" spans="1:6" x14ac:dyDescent="0.15">
      <c r="A6305" s="2" t="s">
        <v>52</v>
      </c>
      <c r="B6305" s="2" t="s">
        <v>51</v>
      </c>
      <c r="C6305" s="3" t="s">
        <v>31</v>
      </c>
      <c r="D6305" s="3" t="s">
        <v>32</v>
      </c>
      <c r="E6305" s="3">
        <v>1955</v>
      </c>
      <c r="F6305" s="4">
        <v>13.542476192713725</v>
      </c>
    </row>
    <row r="6306" spans="1:6" x14ac:dyDescent="0.15">
      <c r="A6306" s="2" t="s">
        <v>52</v>
      </c>
      <c r="B6306" s="2" t="s">
        <v>51</v>
      </c>
      <c r="C6306" s="3" t="s">
        <v>31</v>
      </c>
      <c r="D6306" s="3" t="s">
        <v>32</v>
      </c>
      <c r="E6306" s="3">
        <v>1956</v>
      </c>
      <c r="F6306" s="4">
        <v>13.986665962014488</v>
      </c>
    </row>
    <row r="6307" spans="1:6" x14ac:dyDescent="0.15">
      <c r="A6307" s="2" t="s">
        <v>52</v>
      </c>
      <c r="B6307" s="2" t="s">
        <v>51</v>
      </c>
      <c r="C6307" s="3" t="s">
        <v>31</v>
      </c>
      <c r="D6307" s="3" t="s">
        <v>32</v>
      </c>
      <c r="E6307" s="3">
        <v>1957</v>
      </c>
      <c r="F6307" s="4">
        <v>14.310631424274085</v>
      </c>
    </row>
    <row r="6308" spans="1:6" x14ac:dyDescent="0.15">
      <c r="A6308" s="2" t="s">
        <v>52</v>
      </c>
      <c r="B6308" s="2" t="s">
        <v>51</v>
      </c>
      <c r="C6308" s="3" t="s">
        <v>31</v>
      </c>
      <c r="D6308" s="3" t="s">
        <v>32</v>
      </c>
      <c r="E6308" s="3">
        <v>1958</v>
      </c>
      <c r="F6308" s="4">
        <v>14.82200629406819</v>
      </c>
    </row>
    <row r="6309" spans="1:6" x14ac:dyDescent="0.15">
      <c r="A6309" s="2" t="s">
        <v>52</v>
      </c>
      <c r="B6309" s="2" t="s">
        <v>51</v>
      </c>
      <c r="C6309" s="3" t="s">
        <v>31</v>
      </c>
      <c r="D6309" s="3" t="s">
        <v>32</v>
      </c>
      <c r="E6309" s="3">
        <v>1959</v>
      </c>
      <c r="F6309" s="4">
        <v>15.603085308367566</v>
      </c>
    </row>
    <row r="6310" spans="1:6" x14ac:dyDescent="0.15">
      <c r="A6310" s="2" t="s">
        <v>52</v>
      </c>
      <c r="B6310" s="2" t="s">
        <v>51</v>
      </c>
      <c r="C6310" s="3" t="s">
        <v>31</v>
      </c>
      <c r="D6310" s="3" t="s">
        <v>32</v>
      </c>
      <c r="E6310" s="3">
        <v>1960</v>
      </c>
      <c r="F6310" s="4">
        <v>16.399067328492951</v>
      </c>
    </row>
    <row r="6311" spans="1:6" x14ac:dyDescent="0.15">
      <c r="A6311" s="2" t="s">
        <v>52</v>
      </c>
      <c r="B6311" s="2" t="s">
        <v>51</v>
      </c>
      <c r="C6311" s="3" t="s">
        <v>31</v>
      </c>
      <c r="D6311" s="3" t="s">
        <v>32</v>
      </c>
      <c r="E6311" s="3">
        <v>1961</v>
      </c>
      <c r="F6311" s="4">
        <v>16.735642288304824</v>
      </c>
    </row>
    <row r="6312" spans="1:6" x14ac:dyDescent="0.15">
      <c r="A6312" s="2" t="s">
        <v>52</v>
      </c>
      <c r="B6312" s="2" t="s">
        <v>51</v>
      </c>
      <c r="C6312" s="3" t="s">
        <v>31</v>
      </c>
      <c r="D6312" s="3" t="s">
        <v>32</v>
      </c>
      <c r="E6312" s="3">
        <v>1962</v>
      </c>
      <c r="F6312" s="4">
        <v>17.352649598091077</v>
      </c>
    </row>
    <row r="6313" spans="1:6" x14ac:dyDescent="0.15">
      <c r="A6313" s="2" t="s">
        <v>52</v>
      </c>
      <c r="B6313" s="2" t="s">
        <v>51</v>
      </c>
      <c r="C6313" s="3" t="s">
        <v>31</v>
      </c>
      <c r="D6313" s="3" t="s">
        <v>32</v>
      </c>
      <c r="E6313" s="3">
        <v>1963</v>
      </c>
      <c r="F6313" s="4">
        <v>17.909739777062274</v>
      </c>
    </row>
    <row r="6314" spans="1:6" x14ac:dyDescent="0.15">
      <c r="A6314" s="2" t="s">
        <v>52</v>
      </c>
      <c r="B6314" s="2" t="s">
        <v>51</v>
      </c>
      <c r="C6314" s="3" t="s">
        <v>31</v>
      </c>
      <c r="D6314" s="3" t="s">
        <v>32</v>
      </c>
      <c r="E6314" s="3">
        <v>1964</v>
      </c>
      <c r="F6314" s="4">
        <v>18.96132315679532</v>
      </c>
    </row>
    <row r="6315" spans="1:6" x14ac:dyDescent="0.15">
      <c r="A6315" s="2" t="s">
        <v>52</v>
      </c>
      <c r="B6315" s="2" t="s">
        <v>51</v>
      </c>
      <c r="C6315" s="3" t="s">
        <v>31</v>
      </c>
      <c r="D6315" s="3" t="s">
        <v>32</v>
      </c>
      <c r="E6315" s="3">
        <v>1965</v>
      </c>
      <c r="F6315" s="4">
        <v>20.26237624470156</v>
      </c>
    </row>
    <row r="6316" spans="1:6" x14ac:dyDescent="0.15">
      <c r="A6316" s="2" t="s">
        <v>52</v>
      </c>
      <c r="B6316" s="2" t="s">
        <v>51</v>
      </c>
      <c r="C6316" s="3" t="s">
        <v>31</v>
      </c>
      <c r="D6316" s="3" t="s">
        <v>32</v>
      </c>
      <c r="E6316" s="3">
        <v>1966</v>
      </c>
      <c r="F6316" s="4">
        <v>20.891739246355474</v>
      </c>
    </row>
    <row r="6317" spans="1:6" x14ac:dyDescent="0.15">
      <c r="A6317" s="2" t="s">
        <v>52</v>
      </c>
      <c r="B6317" s="2" t="s">
        <v>51</v>
      </c>
      <c r="C6317" s="3" t="s">
        <v>31</v>
      </c>
      <c r="D6317" s="3" t="s">
        <v>32</v>
      </c>
      <c r="E6317" s="3">
        <v>1967</v>
      </c>
      <c r="F6317" s="4">
        <v>22.314223982306569</v>
      </c>
    </row>
    <row r="6318" spans="1:6" x14ac:dyDescent="0.15">
      <c r="A6318" s="2" t="s">
        <v>52</v>
      </c>
      <c r="B6318" s="2" t="s">
        <v>51</v>
      </c>
      <c r="C6318" s="3" t="s">
        <v>31</v>
      </c>
      <c r="D6318" s="3" t="s">
        <v>32</v>
      </c>
      <c r="E6318" s="3">
        <v>1968</v>
      </c>
      <c r="F6318" s="4">
        <v>23.997575968517008</v>
      </c>
    </row>
    <row r="6319" spans="1:6" x14ac:dyDescent="0.15">
      <c r="A6319" s="2" t="s">
        <v>52</v>
      </c>
      <c r="B6319" s="2" t="s">
        <v>51</v>
      </c>
      <c r="C6319" s="3" t="s">
        <v>31</v>
      </c>
      <c r="D6319" s="3" t="s">
        <v>32</v>
      </c>
      <c r="E6319" s="3">
        <v>1969</v>
      </c>
      <c r="F6319" s="4">
        <v>23.133409797289186</v>
      </c>
    </row>
    <row r="6320" spans="1:6" x14ac:dyDescent="0.15">
      <c r="A6320" s="2" t="s">
        <v>52</v>
      </c>
      <c r="B6320" s="2" t="s">
        <v>51</v>
      </c>
      <c r="C6320" s="3" t="s">
        <v>31</v>
      </c>
      <c r="D6320" s="3" t="s">
        <v>32</v>
      </c>
      <c r="E6320" s="3">
        <v>1970</v>
      </c>
      <c r="F6320" s="4">
        <v>24.650554537110697</v>
      </c>
    </row>
    <row r="6321" spans="1:6" x14ac:dyDescent="0.15">
      <c r="A6321" s="2" t="s">
        <v>52</v>
      </c>
      <c r="B6321" s="2" t="s">
        <v>51</v>
      </c>
      <c r="C6321" s="3" t="s">
        <v>31</v>
      </c>
      <c r="D6321" s="3" t="s">
        <v>32</v>
      </c>
      <c r="E6321" s="3">
        <v>1971</v>
      </c>
      <c r="F6321" s="4">
        <v>26.201720048720649</v>
      </c>
    </row>
    <row r="6322" spans="1:6" x14ac:dyDescent="0.15">
      <c r="A6322" s="2" t="s">
        <v>52</v>
      </c>
      <c r="B6322" s="2" t="s">
        <v>51</v>
      </c>
      <c r="C6322" s="3" t="s">
        <v>31</v>
      </c>
      <c r="D6322" s="3" t="s">
        <v>32</v>
      </c>
      <c r="E6322" s="3">
        <v>1972</v>
      </c>
      <c r="F6322" s="4">
        <v>27.567432435925898</v>
      </c>
    </row>
    <row r="6323" spans="1:6" x14ac:dyDescent="0.15">
      <c r="A6323" s="2" t="s">
        <v>52</v>
      </c>
      <c r="B6323" s="2" t="s">
        <v>51</v>
      </c>
      <c r="C6323" s="3" t="s">
        <v>31</v>
      </c>
      <c r="D6323" s="3" t="s">
        <v>32</v>
      </c>
      <c r="E6323" s="3">
        <v>1973</v>
      </c>
      <c r="F6323" s="4">
        <v>29.839531744470758</v>
      </c>
    </row>
    <row r="6324" spans="1:6" x14ac:dyDescent="0.15">
      <c r="A6324" s="2" t="s">
        <v>52</v>
      </c>
      <c r="B6324" s="2" t="s">
        <v>51</v>
      </c>
      <c r="C6324" s="3" t="s">
        <v>31</v>
      </c>
      <c r="D6324" s="3" t="s">
        <v>32</v>
      </c>
      <c r="E6324" s="3">
        <v>1974</v>
      </c>
      <c r="F6324" s="4">
        <v>31.781549445139941</v>
      </c>
    </row>
    <row r="6325" spans="1:6" x14ac:dyDescent="0.15">
      <c r="A6325" s="2" t="s">
        <v>52</v>
      </c>
      <c r="B6325" s="2" t="s">
        <v>51</v>
      </c>
      <c r="C6325" s="3" t="s">
        <v>31</v>
      </c>
      <c r="D6325" s="3" t="s">
        <v>32</v>
      </c>
      <c r="E6325" s="3">
        <v>1975</v>
      </c>
      <c r="F6325" s="4">
        <v>33.31439462261902</v>
      </c>
    </row>
    <row r="6326" spans="1:6" x14ac:dyDescent="0.15">
      <c r="A6326" s="2" t="s">
        <v>52</v>
      </c>
      <c r="B6326" s="2" t="s">
        <v>51</v>
      </c>
      <c r="C6326" s="3" t="s">
        <v>31</v>
      </c>
      <c r="D6326" s="3" t="s">
        <v>32</v>
      </c>
      <c r="E6326" s="3">
        <v>1976</v>
      </c>
      <c r="F6326" s="4">
        <v>35.114040501073653</v>
      </c>
    </row>
    <row r="6327" spans="1:6" x14ac:dyDescent="0.15">
      <c r="A6327" s="2" t="s">
        <v>52</v>
      </c>
      <c r="B6327" s="2" t="s">
        <v>51</v>
      </c>
      <c r="C6327" s="3" t="s">
        <v>31</v>
      </c>
      <c r="D6327" s="3" t="s">
        <v>32</v>
      </c>
      <c r="E6327" s="3">
        <v>1977</v>
      </c>
      <c r="F6327" s="4">
        <v>36.30456097855096</v>
      </c>
    </row>
    <row r="6328" spans="1:6" x14ac:dyDescent="0.15">
      <c r="A6328" s="2" t="s">
        <v>52</v>
      </c>
      <c r="B6328" s="2" t="s">
        <v>51</v>
      </c>
      <c r="C6328" s="3" t="s">
        <v>31</v>
      </c>
      <c r="D6328" s="3" t="s">
        <v>32</v>
      </c>
      <c r="E6328" s="3">
        <v>1978</v>
      </c>
      <c r="F6328" s="4">
        <v>37.530393687058641</v>
      </c>
    </row>
    <row r="6329" spans="1:6" x14ac:dyDescent="0.15">
      <c r="A6329" s="2" t="s">
        <v>52</v>
      </c>
      <c r="B6329" s="2" t="s">
        <v>51</v>
      </c>
      <c r="C6329" s="3" t="s">
        <v>31</v>
      </c>
      <c r="D6329" s="3" t="s">
        <v>32</v>
      </c>
      <c r="E6329" s="3">
        <v>1979</v>
      </c>
      <c r="F6329" s="4">
        <v>37.658218631550291</v>
      </c>
    </row>
    <row r="6330" spans="1:6" x14ac:dyDescent="0.15">
      <c r="A6330" s="2" t="s">
        <v>52</v>
      </c>
      <c r="B6330" s="2" t="s">
        <v>51</v>
      </c>
      <c r="C6330" s="3" t="s">
        <v>31</v>
      </c>
      <c r="D6330" s="3" t="s">
        <v>32</v>
      </c>
      <c r="E6330" s="3">
        <v>1980</v>
      </c>
      <c r="F6330" s="4">
        <v>38.255498592029767</v>
      </c>
    </row>
    <row r="6331" spans="1:6" x14ac:dyDescent="0.15">
      <c r="A6331" s="2" t="s">
        <v>52</v>
      </c>
      <c r="B6331" s="2" t="s">
        <v>51</v>
      </c>
      <c r="C6331" s="3" t="s">
        <v>31</v>
      </c>
      <c r="D6331" s="3" t="s">
        <v>32</v>
      </c>
      <c r="E6331" s="3">
        <v>1981</v>
      </c>
      <c r="F6331" s="4">
        <v>37.570599437426047</v>
      </c>
    </row>
    <row r="6332" spans="1:6" x14ac:dyDescent="0.15">
      <c r="A6332" s="2" t="s">
        <v>52</v>
      </c>
      <c r="B6332" s="2" t="s">
        <v>51</v>
      </c>
      <c r="C6332" s="3" t="s">
        <v>31</v>
      </c>
      <c r="D6332" s="3" t="s">
        <v>32</v>
      </c>
      <c r="E6332" s="3">
        <v>1982</v>
      </c>
      <c r="F6332" s="4">
        <v>37.483842069356768</v>
      </c>
    </row>
    <row r="6333" spans="1:6" x14ac:dyDescent="0.15">
      <c r="A6333" s="2" t="s">
        <v>52</v>
      </c>
      <c r="B6333" s="2" t="s">
        <v>51</v>
      </c>
      <c r="C6333" s="3" t="s">
        <v>31</v>
      </c>
      <c r="D6333" s="3" t="s">
        <v>32</v>
      </c>
      <c r="E6333" s="3">
        <v>1983</v>
      </c>
      <c r="F6333" s="4">
        <v>38.107941947147317</v>
      </c>
    </row>
    <row r="6334" spans="1:6" x14ac:dyDescent="0.15">
      <c r="A6334" s="2" t="s">
        <v>52</v>
      </c>
      <c r="B6334" s="2" t="s">
        <v>51</v>
      </c>
      <c r="C6334" s="3" t="s">
        <v>31</v>
      </c>
      <c r="D6334" s="3" t="s">
        <v>32</v>
      </c>
      <c r="E6334" s="3">
        <v>1984</v>
      </c>
      <c r="F6334" s="4">
        <v>38.897302081718621</v>
      </c>
    </row>
    <row r="6335" spans="1:6" x14ac:dyDescent="0.15">
      <c r="A6335" s="2" t="s">
        <v>52</v>
      </c>
      <c r="B6335" s="2" t="s">
        <v>51</v>
      </c>
      <c r="C6335" s="3" t="s">
        <v>31</v>
      </c>
      <c r="D6335" s="3" t="s">
        <v>32</v>
      </c>
      <c r="E6335" s="3">
        <v>1985</v>
      </c>
      <c r="F6335" s="4">
        <v>38.714732143632169</v>
      </c>
    </row>
    <row r="6336" spans="1:6" x14ac:dyDescent="0.15">
      <c r="A6336" s="2" t="s">
        <v>52</v>
      </c>
      <c r="B6336" s="2" t="s">
        <v>51</v>
      </c>
      <c r="C6336" s="3" t="s">
        <v>31</v>
      </c>
      <c r="D6336" s="3" t="s">
        <v>32</v>
      </c>
      <c r="E6336" s="3">
        <v>1986</v>
      </c>
      <c r="F6336" s="4">
        <v>39.422827409500812</v>
      </c>
    </row>
    <row r="6337" spans="1:6" x14ac:dyDescent="0.15">
      <c r="A6337" s="2" t="s">
        <v>52</v>
      </c>
      <c r="B6337" s="2" t="s">
        <v>51</v>
      </c>
      <c r="C6337" s="3" t="s">
        <v>31</v>
      </c>
      <c r="D6337" s="3" t="s">
        <v>32</v>
      </c>
      <c r="E6337" s="3">
        <v>1987</v>
      </c>
      <c r="F6337" s="4">
        <v>39.305324560227753</v>
      </c>
    </row>
    <row r="6338" spans="1:6" x14ac:dyDescent="0.15">
      <c r="A6338" s="2" t="s">
        <v>52</v>
      </c>
      <c r="B6338" s="2" t="s">
        <v>51</v>
      </c>
      <c r="C6338" s="3" t="s">
        <v>31</v>
      </c>
      <c r="D6338" s="3" t="s">
        <v>32</v>
      </c>
      <c r="E6338" s="3">
        <v>1988</v>
      </c>
      <c r="F6338" s="4">
        <v>40.372736347259853</v>
      </c>
    </row>
    <row r="6339" spans="1:6" x14ac:dyDescent="0.15">
      <c r="A6339" s="2" t="s">
        <v>52</v>
      </c>
      <c r="B6339" s="2" t="s">
        <v>51</v>
      </c>
      <c r="C6339" s="3" t="s">
        <v>31</v>
      </c>
      <c r="D6339" s="3" t="s">
        <v>32</v>
      </c>
      <c r="E6339" s="3">
        <v>1989</v>
      </c>
      <c r="F6339" s="4">
        <v>41.54237782315596</v>
      </c>
    </row>
    <row r="6340" spans="1:6" x14ac:dyDescent="0.15">
      <c r="A6340" s="2" t="s">
        <v>52</v>
      </c>
      <c r="B6340" s="2" t="s">
        <v>51</v>
      </c>
      <c r="C6340" s="3" t="s">
        <v>31</v>
      </c>
      <c r="D6340" s="3" t="s">
        <v>32</v>
      </c>
      <c r="E6340" s="3">
        <v>1990</v>
      </c>
      <c r="F6340" s="4">
        <v>42.496400640147485</v>
      </c>
    </row>
    <row r="6341" spans="1:6" x14ac:dyDescent="0.15">
      <c r="A6341" s="2" t="s">
        <v>52</v>
      </c>
      <c r="B6341" s="2" t="s">
        <v>51</v>
      </c>
      <c r="C6341" s="3" t="s">
        <v>31</v>
      </c>
      <c r="D6341" s="3" t="s">
        <v>32</v>
      </c>
      <c r="E6341" s="3">
        <v>1991</v>
      </c>
      <c r="F6341" s="4">
        <v>43.38464808345627</v>
      </c>
    </row>
    <row r="6342" spans="1:6" x14ac:dyDescent="0.15">
      <c r="A6342" s="2" t="s">
        <v>52</v>
      </c>
      <c r="B6342" s="2" t="s">
        <v>51</v>
      </c>
      <c r="C6342" s="3" t="s">
        <v>31</v>
      </c>
      <c r="D6342" s="3" t="s">
        <v>32</v>
      </c>
      <c r="E6342" s="3">
        <v>1992</v>
      </c>
      <c r="F6342" s="4">
        <v>43.503872987856532</v>
      </c>
    </row>
    <row r="6343" spans="1:6" x14ac:dyDescent="0.15">
      <c r="A6343" s="2" t="s">
        <v>52</v>
      </c>
      <c r="B6343" s="2" t="s">
        <v>51</v>
      </c>
      <c r="C6343" s="3" t="s">
        <v>31</v>
      </c>
      <c r="D6343" s="3" t="s">
        <v>32</v>
      </c>
      <c r="E6343" s="3">
        <v>1993</v>
      </c>
      <c r="F6343" s="4">
        <v>44.272790205604707</v>
      </c>
    </row>
    <row r="6344" spans="1:6" x14ac:dyDescent="0.15">
      <c r="A6344" s="2" t="s">
        <v>52</v>
      </c>
      <c r="B6344" s="2" t="s">
        <v>51</v>
      </c>
      <c r="C6344" s="3" t="s">
        <v>31</v>
      </c>
      <c r="D6344" s="3" t="s">
        <v>32</v>
      </c>
      <c r="E6344" s="3">
        <v>1994</v>
      </c>
      <c r="F6344" s="4">
        <v>45.449015903620001</v>
      </c>
    </row>
    <row r="6345" spans="1:6" x14ac:dyDescent="0.15">
      <c r="A6345" s="2" t="s">
        <v>52</v>
      </c>
      <c r="B6345" s="2" t="s">
        <v>51</v>
      </c>
      <c r="C6345" s="3" t="s">
        <v>31</v>
      </c>
      <c r="D6345" s="3" t="s">
        <v>32</v>
      </c>
      <c r="E6345" s="3">
        <v>1995</v>
      </c>
      <c r="F6345" s="4">
        <v>45.940877375996294</v>
      </c>
    </row>
    <row r="6346" spans="1:6" x14ac:dyDescent="0.15">
      <c r="A6346" s="2" t="s">
        <v>52</v>
      </c>
      <c r="B6346" s="2" t="s">
        <v>51</v>
      </c>
      <c r="C6346" s="3" t="s">
        <v>31</v>
      </c>
      <c r="D6346" s="3" t="s">
        <v>32</v>
      </c>
      <c r="E6346" s="3">
        <v>1996</v>
      </c>
      <c r="F6346" s="4">
        <v>46.541649763112652</v>
      </c>
    </row>
    <row r="6347" spans="1:6" x14ac:dyDescent="0.15">
      <c r="A6347" s="2" t="s">
        <v>52</v>
      </c>
      <c r="B6347" s="2" t="s">
        <v>51</v>
      </c>
      <c r="C6347" s="3" t="s">
        <v>31</v>
      </c>
      <c r="D6347" s="3" t="s">
        <v>32</v>
      </c>
      <c r="E6347" s="3">
        <v>1997</v>
      </c>
      <c r="F6347" s="4">
        <v>49.43896549903463</v>
      </c>
    </row>
    <row r="6348" spans="1:6" x14ac:dyDescent="0.15">
      <c r="A6348" s="2" t="s">
        <v>52</v>
      </c>
      <c r="B6348" s="2" t="s">
        <v>51</v>
      </c>
      <c r="C6348" s="3" t="s">
        <v>31</v>
      </c>
      <c r="D6348" s="3" t="s">
        <v>32</v>
      </c>
      <c r="E6348" s="3">
        <v>1998</v>
      </c>
      <c r="F6348" s="4">
        <v>52.462463322927924</v>
      </c>
    </row>
    <row r="6349" spans="1:6" x14ac:dyDescent="0.15">
      <c r="A6349" s="2" t="s">
        <v>52</v>
      </c>
      <c r="B6349" s="2" t="s">
        <v>51</v>
      </c>
      <c r="C6349" s="3" t="s">
        <v>31</v>
      </c>
      <c r="D6349" s="3" t="s">
        <v>32</v>
      </c>
      <c r="E6349" s="3">
        <v>1999</v>
      </c>
      <c r="F6349" s="4">
        <v>54.573432849570288</v>
      </c>
    </row>
    <row r="6350" spans="1:6" x14ac:dyDescent="0.15">
      <c r="A6350" s="2" t="s">
        <v>52</v>
      </c>
      <c r="B6350" s="2" t="s">
        <v>51</v>
      </c>
      <c r="C6350" s="3" t="s">
        <v>31</v>
      </c>
      <c r="D6350" s="3" t="s">
        <v>32</v>
      </c>
      <c r="E6350" s="3">
        <v>2000</v>
      </c>
      <c r="F6350" s="4">
        <v>57.606808801447791</v>
      </c>
    </row>
    <row r="6351" spans="1:6" x14ac:dyDescent="0.15">
      <c r="A6351" s="2" t="s">
        <v>52</v>
      </c>
      <c r="B6351" s="2" t="s">
        <v>51</v>
      </c>
      <c r="C6351" s="3" t="s">
        <v>31</v>
      </c>
      <c r="D6351" s="3" t="s">
        <v>32</v>
      </c>
      <c r="E6351" s="3">
        <v>2001</v>
      </c>
      <c r="F6351" s="4">
        <v>57.725963712262157</v>
      </c>
    </row>
    <row r="6352" spans="1:6" x14ac:dyDescent="0.15">
      <c r="A6352" s="2" t="s">
        <v>52</v>
      </c>
      <c r="B6352" s="2" t="s">
        <v>51</v>
      </c>
      <c r="C6352" s="3" t="s">
        <v>31</v>
      </c>
      <c r="D6352" s="3" t="s">
        <v>32</v>
      </c>
      <c r="E6352" s="3">
        <v>2002</v>
      </c>
      <c r="F6352" s="4">
        <v>58.338208498393278</v>
      </c>
    </row>
    <row r="6353" spans="1:6" x14ac:dyDescent="0.15">
      <c r="A6353" s="2" t="s">
        <v>52</v>
      </c>
      <c r="B6353" s="2" t="s">
        <v>51</v>
      </c>
      <c r="C6353" s="3" t="s">
        <v>31</v>
      </c>
      <c r="D6353" s="3" t="s">
        <v>32</v>
      </c>
      <c r="E6353" s="3">
        <v>2003</v>
      </c>
      <c r="F6353" s="4">
        <v>57.153789533935765</v>
      </c>
    </row>
    <row r="6354" spans="1:6" x14ac:dyDescent="0.15">
      <c r="A6354" s="2" t="s">
        <v>52</v>
      </c>
      <c r="B6354" s="2" t="s">
        <v>51</v>
      </c>
      <c r="C6354" s="3" t="s">
        <v>31</v>
      </c>
      <c r="D6354" s="3" t="s">
        <v>32</v>
      </c>
      <c r="E6354" s="3">
        <v>2004</v>
      </c>
      <c r="F6354" s="4">
        <v>58.15904792299186</v>
      </c>
    </row>
    <row r="6355" spans="1:6" x14ac:dyDescent="0.15">
      <c r="A6355" s="2" t="s">
        <v>52</v>
      </c>
      <c r="B6355" s="2" t="s">
        <v>51</v>
      </c>
      <c r="C6355" s="3" t="s">
        <v>31</v>
      </c>
      <c r="D6355" s="3" t="s">
        <v>32</v>
      </c>
      <c r="E6355" s="3">
        <v>2005</v>
      </c>
      <c r="F6355" s="4">
        <v>60.961930700890647</v>
      </c>
    </row>
    <row r="6356" spans="1:6" x14ac:dyDescent="0.15">
      <c r="A6356" s="2" t="s">
        <v>52</v>
      </c>
      <c r="B6356" s="2" t="s">
        <v>51</v>
      </c>
      <c r="C6356" s="3" t="s">
        <v>31</v>
      </c>
      <c r="D6356" s="3" t="s">
        <v>32</v>
      </c>
      <c r="E6356" s="3">
        <v>2006</v>
      </c>
      <c r="F6356" s="4">
        <v>63.202468881919522</v>
      </c>
    </row>
    <row r="6357" spans="1:6" x14ac:dyDescent="0.15">
      <c r="A6357" s="2" t="s">
        <v>52</v>
      </c>
      <c r="B6357" s="2" t="s">
        <v>51</v>
      </c>
      <c r="C6357" s="3" t="s">
        <v>31</v>
      </c>
      <c r="D6357" s="3" t="s">
        <v>32</v>
      </c>
      <c r="E6357" s="3">
        <v>2007</v>
      </c>
      <c r="F6357" s="4">
        <v>65.370899613739411</v>
      </c>
    </row>
    <row r="6358" spans="1:6" x14ac:dyDescent="0.15">
      <c r="A6358" s="2" t="s">
        <v>52</v>
      </c>
      <c r="B6358" s="2" t="s">
        <v>51</v>
      </c>
      <c r="C6358" s="3" t="s">
        <v>31</v>
      </c>
      <c r="D6358" s="3" t="s">
        <v>32</v>
      </c>
      <c r="E6358" s="3">
        <v>2008</v>
      </c>
      <c r="F6358" s="4">
        <v>66.904094068694732</v>
      </c>
    </row>
    <row r="6359" spans="1:6" x14ac:dyDescent="0.15">
      <c r="A6359" s="2" t="s">
        <v>52</v>
      </c>
      <c r="B6359" s="2" t="s">
        <v>51</v>
      </c>
      <c r="C6359" s="3" t="s">
        <v>31</v>
      </c>
      <c r="D6359" s="3" t="s">
        <v>32</v>
      </c>
      <c r="E6359" s="3">
        <v>2009</v>
      </c>
      <c r="F6359" s="4">
        <v>64.682986458337581</v>
      </c>
    </row>
    <row r="6360" spans="1:6" x14ac:dyDescent="0.15">
      <c r="A6360" s="2" t="s">
        <v>52</v>
      </c>
      <c r="B6360" s="2" t="s">
        <v>51</v>
      </c>
      <c r="C6360" s="3" t="s">
        <v>31</v>
      </c>
      <c r="D6360" s="3" t="s">
        <v>32</v>
      </c>
      <c r="E6360" s="3">
        <v>2010</v>
      </c>
      <c r="F6360" s="4">
        <v>66.010344763405342</v>
      </c>
    </row>
    <row r="6361" spans="1:6" x14ac:dyDescent="0.15">
      <c r="A6361" s="2" t="s">
        <v>52</v>
      </c>
      <c r="B6361" s="2" t="s">
        <v>51</v>
      </c>
      <c r="C6361" s="3" t="s">
        <v>31</v>
      </c>
      <c r="D6361" s="3" t="s">
        <v>32</v>
      </c>
      <c r="E6361" s="3">
        <v>2011</v>
      </c>
      <c r="F6361" s="4">
        <v>67.08634291665328</v>
      </c>
    </row>
    <row r="6362" spans="1:6" x14ac:dyDescent="0.15">
      <c r="A6362" s="2" t="s">
        <v>52</v>
      </c>
      <c r="B6362" s="2" t="s">
        <v>51</v>
      </c>
      <c r="C6362" s="3" t="s">
        <v>31</v>
      </c>
      <c r="D6362" s="3" t="s">
        <v>32</v>
      </c>
      <c r="E6362" s="3">
        <v>2012</v>
      </c>
      <c r="F6362" s="4">
        <v>68.192840888196272</v>
      </c>
    </row>
    <row r="6363" spans="1:6" x14ac:dyDescent="0.15">
      <c r="A6363" s="2" t="s">
        <v>52</v>
      </c>
      <c r="B6363" s="2" t="s">
        <v>51</v>
      </c>
      <c r="C6363" s="3" t="s">
        <v>31</v>
      </c>
      <c r="D6363" s="3" t="s">
        <v>32</v>
      </c>
      <c r="E6363" s="3">
        <v>2013</v>
      </c>
      <c r="F6363" s="4">
        <v>68.634252696664461</v>
      </c>
    </row>
    <row r="6364" spans="1:6" x14ac:dyDescent="0.15">
      <c r="A6364" s="2" t="s">
        <v>52</v>
      </c>
      <c r="B6364" s="2" t="s">
        <v>51</v>
      </c>
      <c r="C6364" s="3" t="s">
        <v>31</v>
      </c>
      <c r="D6364" s="3" t="s">
        <v>32</v>
      </c>
      <c r="E6364" s="3">
        <v>2014</v>
      </c>
      <c r="F6364" s="4">
        <v>66.393557665217884</v>
      </c>
    </row>
    <row r="6365" spans="1:6" x14ac:dyDescent="0.15">
      <c r="A6365" s="2" t="s">
        <v>52</v>
      </c>
      <c r="B6365" s="2" t="s">
        <v>51</v>
      </c>
      <c r="C6365" s="3" t="s">
        <v>31</v>
      </c>
      <c r="D6365" s="3" t="s">
        <v>32</v>
      </c>
      <c r="E6365" s="3">
        <v>2015</v>
      </c>
      <c r="F6365" s="4">
        <v>69.491788238651779</v>
      </c>
    </row>
    <row r="6366" spans="1:6" x14ac:dyDescent="0.15">
      <c r="A6366" s="2" t="s">
        <v>52</v>
      </c>
      <c r="B6366" s="2" t="s">
        <v>51</v>
      </c>
      <c r="C6366" s="3" t="s">
        <v>31</v>
      </c>
      <c r="D6366" s="3" t="s">
        <v>32</v>
      </c>
      <c r="E6366" s="3">
        <v>2016</v>
      </c>
      <c r="F6366" s="4">
        <v>68.384341116948377</v>
      </c>
    </row>
    <row r="6367" spans="1:6" x14ac:dyDescent="0.15">
      <c r="A6367" s="2" t="s">
        <v>52</v>
      </c>
      <c r="B6367" s="2" t="s">
        <v>51</v>
      </c>
      <c r="C6367" s="3" t="s">
        <v>31</v>
      </c>
      <c r="D6367" s="3" t="s">
        <v>32</v>
      </c>
      <c r="E6367" s="3">
        <v>2017</v>
      </c>
      <c r="F6367" s="4">
        <v>70.282596233897493</v>
      </c>
    </row>
    <row r="6368" spans="1:6" x14ac:dyDescent="0.15">
      <c r="A6368" s="2" t="s">
        <v>52</v>
      </c>
      <c r="B6368" s="2" t="s">
        <v>51</v>
      </c>
      <c r="C6368" s="3" t="s">
        <v>31</v>
      </c>
      <c r="D6368" s="3" t="s">
        <v>32</v>
      </c>
      <c r="E6368" s="3">
        <v>2018</v>
      </c>
      <c r="F6368" s="4">
        <v>70.342663904448088</v>
      </c>
    </row>
    <row r="6369" spans="1:6" x14ac:dyDescent="0.15">
      <c r="A6369" s="2" t="s">
        <v>52</v>
      </c>
      <c r="B6369" s="2" t="s">
        <v>51</v>
      </c>
      <c r="C6369" s="3" t="s">
        <v>31</v>
      </c>
      <c r="D6369" s="3" t="s">
        <v>32</v>
      </c>
      <c r="E6369" s="3">
        <v>2019</v>
      </c>
      <c r="F6369" s="4">
        <v>70.384564848043695</v>
      </c>
    </row>
    <row r="6370" spans="1:6" x14ac:dyDescent="0.15">
      <c r="A6370" s="2" t="s">
        <v>52</v>
      </c>
      <c r="B6370" s="2" t="s">
        <v>51</v>
      </c>
      <c r="C6370" s="3" t="s">
        <v>33</v>
      </c>
      <c r="D6370" s="3" t="s">
        <v>34</v>
      </c>
      <c r="E6370" s="3">
        <v>1950</v>
      </c>
      <c r="F6370" s="4">
        <v>9.5020785325418675</v>
      </c>
    </row>
    <row r="6371" spans="1:6" x14ac:dyDescent="0.15">
      <c r="A6371" s="2" t="s">
        <v>52</v>
      </c>
      <c r="B6371" s="2" t="s">
        <v>51</v>
      </c>
      <c r="C6371" s="3" t="s">
        <v>33</v>
      </c>
      <c r="D6371" s="3" t="s">
        <v>34</v>
      </c>
      <c r="E6371" s="3">
        <v>1951</v>
      </c>
      <c r="F6371" s="4">
        <v>10.227115537619401</v>
      </c>
    </row>
    <row r="6372" spans="1:6" x14ac:dyDescent="0.15">
      <c r="A6372" s="2" t="s">
        <v>52</v>
      </c>
      <c r="B6372" s="2" t="s">
        <v>51</v>
      </c>
      <c r="C6372" s="3" t="s">
        <v>33</v>
      </c>
      <c r="D6372" s="3" t="s">
        <v>34</v>
      </c>
      <c r="E6372" s="3">
        <v>1952</v>
      </c>
      <c r="F6372" s="4">
        <v>10.628900944176403</v>
      </c>
    </row>
    <row r="6373" spans="1:6" x14ac:dyDescent="0.15">
      <c r="A6373" s="2" t="s">
        <v>52</v>
      </c>
      <c r="B6373" s="2" t="s">
        <v>51</v>
      </c>
      <c r="C6373" s="3" t="s">
        <v>33</v>
      </c>
      <c r="D6373" s="3" t="s">
        <v>34</v>
      </c>
      <c r="E6373" s="3">
        <v>1953</v>
      </c>
      <c r="F6373" s="4">
        <v>11.012489998812551</v>
      </c>
    </row>
    <row r="6374" spans="1:6" x14ac:dyDescent="0.15">
      <c r="A6374" s="2" t="s">
        <v>52</v>
      </c>
      <c r="B6374" s="2" t="s">
        <v>51</v>
      </c>
      <c r="C6374" s="3" t="s">
        <v>33</v>
      </c>
      <c r="D6374" s="3" t="s">
        <v>34</v>
      </c>
      <c r="E6374" s="3">
        <v>1954</v>
      </c>
      <c r="F6374" s="4">
        <v>11.409190135223771</v>
      </c>
    </row>
    <row r="6375" spans="1:6" x14ac:dyDescent="0.15">
      <c r="A6375" s="2" t="s">
        <v>52</v>
      </c>
      <c r="B6375" s="2" t="s">
        <v>51</v>
      </c>
      <c r="C6375" s="3" t="s">
        <v>33</v>
      </c>
      <c r="D6375" s="3" t="s">
        <v>34</v>
      </c>
      <c r="E6375" s="3">
        <v>1955</v>
      </c>
      <c r="F6375" s="4">
        <v>11.973928105773362</v>
      </c>
    </row>
    <row r="6376" spans="1:6" x14ac:dyDescent="0.15">
      <c r="A6376" s="2" t="s">
        <v>52</v>
      </c>
      <c r="B6376" s="2" t="s">
        <v>51</v>
      </c>
      <c r="C6376" s="3" t="s">
        <v>33</v>
      </c>
      <c r="D6376" s="3" t="s">
        <v>34</v>
      </c>
      <c r="E6376" s="3">
        <v>1956</v>
      </c>
      <c r="F6376" s="4">
        <v>12.685146553080463</v>
      </c>
    </row>
    <row r="6377" spans="1:6" x14ac:dyDescent="0.15">
      <c r="A6377" s="2" t="s">
        <v>52</v>
      </c>
      <c r="B6377" s="2" t="s">
        <v>51</v>
      </c>
      <c r="C6377" s="3" t="s">
        <v>33</v>
      </c>
      <c r="D6377" s="3" t="s">
        <v>34</v>
      </c>
      <c r="E6377" s="3">
        <v>1957</v>
      </c>
      <c r="F6377" s="4">
        <v>13.235186054576371</v>
      </c>
    </row>
    <row r="6378" spans="1:6" x14ac:dyDescent="0.15">
      <c r="A6378" s="2" t="s">
        <v>52</v>
      </c>
      <c r="B6378" s="2" t="s">
        <v>51</v>
      </c>
      <c r="C6378" s="3" t="s">
        <v>33</v>
      </c>
      <c r="D6378" s="3" t="s">
        <v>34</v>
      </c>
      <c r="E6378" s="3">
        <v>1958</v>
      </c>
      <c r="F6378" s="4">
        <v>13.204570827794877</v>
      </c>
    </row>
    <row r="6379" spans="1:6" x14ac:dyDescent="0.15">
      <c r="A6379" s="2" t="s">
        <v>52</v>
      </c>
      <c r="B6379" s="2" t="s">
        <v>51</v>
      </c>
      <c r="C6379" s="3" t="s">
        <v>33</v>
      </c>
      <c r="D6379" s="3" t="s">
        <v>34</v>
      </c>
      <c r="E6379" s="3">
        <v>1959</v>
      </c>
      <c r="F6379" s="4">
        <v>13.68323233297386</v>
      </c>
    </row>
    <row r="6380" spans="1:6" x14ac:dyDescent="0.15">
      <c r="A6380" s="2" t="s">
        <v>52</v>
      </c>
      <c r="B6380" s="2" t="s">
        <v>51</v>
      </c>
      <c r="C6380" s="3" t="s">
        <v>33</v>
      </c>
      <c r="D6380" s="3" t="s">
        <v>34</v>
      </c>
      <c r="E6380" s="3">
        <v>1960</v>
      </c>
      <c r="F6380" s="4">
        <v>14.125753714573452</v>
      </c>
    </row>
    <row r="6381" spans="1:6" x14ac:dyDescent="0.15">
      <c r="A6381" s="2" t="s">
        <v>52</v>
      </c>
      <c r="B6381" s="2" t="s">
        <v>51</v>
      </c>
      <c r="C6381" s="3" t="s">
        <v>33</v>
      </c>
      <c r="D6381" s="3" t="s">
        <v>34</v>
      </c>
      <c r="E6381" s="3">
        <v>1961</v>
      </c>
      <c r="F6381" s="4">
        <v>14.947673880635374</v>
      </c>
    </row>
    <row r="6382" spans="1:6" x14ac:dyDescent="0.15">
      <c r="A6382" s="2" t="s">
        <v>52</v>
      </c>
      <c r="B6382" s="2" t="s">
        <v>51</v>
      </c>
      <c r="C6382" s="3" t="s">
        <v>33</v>
      </c>
      <c r="D6382" s="3" t="s">
        <v>34</v>
      </c>
      <c r="E6382" s="3">
        <v>1962</v>
      </c>
      <c r="F6382" s="4">
        <v>15.403953631650865</v>
      </c>
    </row>
    <row r="6383" spans="1:6" x14ac:dyDescent="0.15">
      <c r="A6383" s="2" t="s">
        <v>52</v>
      </c>
      <c r="B6383" s="2" t="s">
        <v>51</v>
      </c>
      <c r="C6383" s="3" t="s">
        <v>33</v>
      </c>
      <c r="D6383" s="3" t="s">
        <v>34</v>
      </c>
      <c r="E6383" s="3">
        <v>1963</v>
      </c>
      <c r="F6383" s="4">
        <v>15.910749242836351</v>
      </c>
    </row>
    <row r="6384" spans="1:6" x14ac:dyDescent="0.15">
      <c r="A6384" s="2" t="s">
        <v>52</v>
      </c>
      <c r="B6384" s="2" t="s">
        <v>51</v>
      </c>
      <c r="C6384" s="3" t="s">
        <v>33</v>
      </c>
      <c r="D6384" s="3" t="s">
        <v>34</v>
      </c>
      <c r="E6384" s="3">
        <v>1964</v>
      </c>
      <c r="F6384" s="4">
        <v>16.872972961668626</v>
      </c>
    </row>
    <row r="6385" spans="1:6" x14ac:dyDescent="0.15">
      <c r="A6385" s="2" t="s">
        <v>52</v>
      </c>
      <c r="B6385" s="2" t="s">
        <v>51</v>
      </c>
      <c r="C6385" s="3" t="s">
        <v>33</v>
      </c>
      <c r="D6385" s="3" t="s">
        <v>34</v>
      </c>
      <c r="E6385" s="3">
        <v>1965</v>
      </c>
      <c r="F6385" s="4">
        <v>18.132312417113425</v>
      </c>
    </row>
    <row r="6386" spans="1:6" x14ac:dyDescent="0.15">
      <c r="A6386" s="2" t="s">
        <v>52</v>
      </c>
      <c r="B6386" s="2" t="s">
        <v>51</v>
      </c>
      <c r="C6386" s="3" t="s">
        <v>33</v>
      </c>
      <c r="D6386" s="3" t="s">
        <v>34</v>
      </c>
      <c r="E6386" s="3">
        <v>1966</v>
      </c>
      <c r="F6386" s="4">
        <v>18.766625379654432</v>
      </c>
    </row>
    <row r="6387" spans="1:6" x14ac:dyDescent="0.15">
      <c r="A6387" s="2" t="s">
        <v>52</v>
      </c>
      <c r="B6387" s="2" t="s">
        <v>51</v>
      </c>
      <c r="C6387" s="3" t="s">
        <v>33</v>
      </c>
      <c r="D6387" s="3" t="s">
        <v>34</v>
      </c>
      <c r="E6387" s="3">
        <v>1967</v>
      </c>
      <c r="F6387" s="4">
        <v>20.222768650318866</v>
      </c>
    </row>
    <row r="6388" spans="1:6" x14ac:dyDescent="0.15">
      <c r="A6388" s="2" t="s">
        <v>52</v>
      </c>
      <c r="B6388" s="2" t="s">
        <v>51</v>
      </c>
      <c r="C6388" s="3" t="s">
        <v>33</v>
      </c>
      <c r="D6388" s="3" t="s">
        <v>34</v>
      </c>
      <c r="E6388" s="3">
        <v>1968</v>
      </c>
      <c r="F6388" s="4">
        <v>21.476781773755626</v>
      </c>
    </row>
    <row r="6389" spans="1:6" x14ac:dyDescent="0.15">
      <c r="A6389" s="2" t="s">
        <v>52</v>
      </c>
      <c r="B6389" s="2" t="s">
        <v>51</v>
      </c>
      <c r="C6389" s="3" t="s">
        <v>33</v>
      </c>
      <c r="D6389" s="3" t="s">
        <v>34</v>
      </c>
      <c r="E6389" s="3">
        <v>1969</v>
      </c>
      <c r="F6389" s="4">
        <v>22.504272368181336</v>
      </c>
    </row>
    <row r="6390" spans="1:6" x14ac:dyDescent="0.15">
      <c r="A6390" s="2" t="s">
        <v>52</v>
      </c>
      <c r="B6390" s="2" t="s">
        <v>51</v>
      </c>
      <c r="C6390" s="3" t="s">
        <v>33</v>
      </c>
      <c r="D6390" s="3" t="s">
        <v>34</v>
      </c>
      <c r="E6390" s="3">
        <v>1970</v>
      </c>
      <c r="F6390" s="4">
        <v>23.207393569322715</v>
      </c>
    </row>
    <row r="6391" spans="1:6" x14ac:dyDescent="0.15">
      <c r="A6391" s="2" t="s">
        <v>52</v>
      </c>
      <c r="B6391" s="2" t="s">
        <v>51</v>
      </c>
      <c r="C6391" s="3" t="s">
        <v>33</v>
      </c>
      <c r="D6391" s="3" t="s">
        <v>34</v>
      </c>
      <c r="E6391" s="3">
        <v>1971</v>
      </c>
      <c r="F6391" s="4">
        <v>24.568515354749181</v>
      </c>
    </row>
    <row r="6392" spans="1:6" x14ac:dyDescent="0.15">
      <c r="A6392" s="2" t="s">
        <v>52</v>
      </c>
      <c r="B6392" s="2" t="s">
        <v>51</v>
      </c>
      <c r="C6392" s="3" t="s">
        <v>33</v>
      </c>
      <c r="D6392" s="3" t="s">
        <v>34</v>
      </c>
      <c r="E6392" s="3">
        <v>1972</v>
      </c>
      <c r="F6392" s="4">
        <v>25.645066628795789</v>
      </c>
    </row>
    <row r="6393" spans="1:6" x14ac:dyDescent="0.15">
      <c r="A6393" s="2" t="s">
        <v>52</v>
      </c>
      <c r="B6393" s="2" t="s">
        <v>51</v>
      </c>
      <c r="C6393" s="3" t="s">
        <v>33</v>
      </c>
      <c r="D6393" s="3" t="s">
        <v>34</v>
      </c>
      <c r="E6393" s="3">
        <v>1973</v>
      </c>
      <c r="F6393" s="4">
        <v>27.214365242960433</v>
      </c>
    </row>
    <row r="6394" spans="1:6" x14ac:dyDescent="0.15">
      <c r="A6394" s="2" t="s">
        <v>52</v>
      </c>
      <c r="B6394" s="2" t="s">
        <v>51</v>
      </c>
      <c r="C6394" s="3" t="s">
        <v>33</v>
      </c>
      <c r="D6394" s="3" t="s">
        <v>34</v>
      </c>
      <c r="E6394" s="3">
        <v>1974</v>
      </c>
      <c r="F6394" s="4">
        <v>28.016800329725395</v>
      </c>
    </row>
    <row r="6395" spans="1:6" x14ac:dyDescent="0.15">
      <c r="A6395" s="2" t="s">
        <v>52</v>
      </c>
      <c r="B6395" s="2" t="s">
        <v>51</v>
      </c>
      <c r="C6395" s="3" t="s">
        <v>33</v>
      </c>
      <c r="D6395" s="3" t="s">
        <v>34</v>
      </c>
      <c r="E6395" s="3">
        <v>1975</v>
      </c>
      <c r="F6395" s="4">
        <v>28.378000158999274</v>
      </c>
    </row>
    <row r="6396" spans="1:6" x14ac:dyDescent="0.15">
      <c r="A6396" s="2" t="s">
        <v>52</v>
      </c>
      <c r="B6396" s="2" t="s">
        <v>51</v>
      </c>
      <c r="C6396" s="3" t="s">
        <v>33</v>
      </c>
      <c r="D6396" s="3" t="s">
        <v>34</v>
      </c>
      <c r="E6396" s="3">
        <v>1976</v>
      </c>
      <c r="F6396" s="4">
        <v>29.470397091000823</v>
      </c>
    </row>
    <row r="6397" spans="1:6" x14ac:dyDescent="0.15">
      <c r="A6397" s="2" t="s">
        <v>52</v>
      </c>
      <c r="B6397" s="2" t="s">
        <v>51</v>
      </c>
      <c r="C6397" s="3" t="s">
        <v>33</v>
      </c>
      <c r="D6397" s="3" t="s">
        <v>34</v>
      </c>
      <c r="E6397" s="3">
        <v>1977</v>
      </c>
      <c r="F6397" s="4">
        <v>30.195458118293438</v>
      </c>
    </row>
    <row r="6398" spans="1:6" x14ac:dyDescent="0.15">
      <c r="A6398" s="2" t="s">
        <v>52</v>
      </c>
      <c r="B6398" s="2" t="s">
        <v>51</v>
      </c>
      <c r="C6398" s="3" t="s">
        <v>33</v>
      </c>
      <c r="D6398" s="3" t="s">
        <v>34</v>
      </c>
      <c r="E6398" s="3">
        <v>1978</v>
      </c>
      <c r="F6398" s="4">
        <v>31.323193721168639</v>
      </c>
    </row>
    <row r="6399" spans="1:6" x14ac:dyDescent="0.15">
      <c r="A6399" s="2" t="s">
        <v>52</v>
      </c>
      <c r="B6399" s="2" t="s">
        <v>51</v>
      </c>
      <c r="C6399" s="3" t="s">
        <v>33</v>
      </c>
      <c r="D6399" s="3" t="s">
        <v>34</v>
      </c>
      <c r="E6399" s="3">
        <v>1979</v>
      </c>
      <c r="F6399" s="4">
        <v>33.190952892769602</v>
      </c>
    </row>
    <row r="6400" spans="1:6" x14ac:dyDescent="0.15">
      <c r="A6400" s="2" t="s">
        <v>52</v>
      </c>
      <c r="B6400" s="2" t="s">
        <v>51</v>
      </c>
      <c r="C6400" s="3" t="s">
        <v>33</v>
      </c>
      <c r="D6400" s="3" t="s">
        <v>34</v>
      </c>
      <c r="E6400" s="3">
        <v>1980</v>
      </c>
      <c r="F6400" s="4">
        <v>35.029272370617186</v>
      </c>
    </row>
    <row r="6401" spans="1:6" x14ac:dyDescent="0.15">
      <c r="A6401" s="2" t="s">
        <v>52</v>
      </c>
      <c r="B6401" s="2" t="s">
        <v>51</v>
      </c>
      <c r="C6401" s="3" t="s">
        <v>33</v>
      </c>
      <c r="D6401" s="3" t="s">
        <v>34</v>
      </c>
      <c r="E6401" s="3">
        <v>1981</v>
      </c>
      <c r="F6401" s="4">
        <v>35.305259814302971</v>
      </c>
    </row>
    <row r="6402" spans="1:6" x14ac:dyDescent="0.15">
      <c r="A6402" s="2" t="s">
        <v>52</v>
      </c>
      <c r="B6402" s="2" t="s">
        <v>51</v>
      </c>
      <c r="C6402" s="3" t="s">
        <v>33</v>
      </c>
      <c r="D6402" s="3" t="s">
        <v>34</v>
      </c>
      <c r="E6402" s="3">
        <v>1982</v>
      </c>
      <c r="F6402" s="4">
        <v>35.126635250115022</v>
      </c>
    </row>
    <row r="6403" spans="1:6" x14ac:dyDescent="0.15">
      <c r="A6403" s="2" t="s">
        <v>52</v>
      </c>
      <c r="B6403" s="2" t="s">
        <v>51</v>
      </c>
      <c r="C6403" s="3" t="s">
        <v>33</v>
      </c>
      <c r="D6403" s="3" t="s">
        <v>34</v>
      </c>
      <c r="E6403" s="3">
        <v>1983</v>
      </c>
      <c r="F6403" s="4">
        <v>35.84950104355336</v>
      </c>
    </row>
    <row r="6404" spans="1:6" x14ac:dyDescent="0.15">
      <c r="A6404" s="2" t="s">
        <v>52</v>
      </c>
      <c r="B6404" s="2" t="s">
        <v>51</v>
      </c>
      <c r="C6404" s="3" t="s">
        <v>33</v>
      </c>
      <c r="D6404" s="3" t="s">
        <v>34</v>
      </c>
      <c r="E6404" s="3">
        <v>1984</v>
      </c>
      <c r="F6404" s="4">
        <v>37.712681800507113</v>
      </c>
    </row>
    <row r="6405" spans="1:6" x14ac:dyDescent="0.15">
      <c r="A6405" s="2" t="s">
        <v>52</v>
      </c>
      <c r="B6405" s="2" t="s">
        <v>51</v>
      </c>
      <c r="C6405" s="3" t="s">
        <v>33</v>
      </c>
      <c r="D6405" s="3" t="s">
        <v>34</v>
      </c>
      <c r="E6405" s="3">
        <v>1985</v>
      </c>
      <c r="F6405" s="4">
        <v>37.957678144016995</v>
      </c>
    </row>
    <row r="6406" spans="1:6" x14ac:dyDescent="0.15">
      <c r="A6406" s="2" t="s">
        <v>52</v>
      </c>
      <c r="B6406" s="2" t="s">
        <v>51</v>
      </c>
      <c r="C6406" s="3" t="s">
        <v>33</v>
      </c>
      <c r="D6406" s="3" t="s">
        <v>34</v>
      </c>
      <c r="E6406" s="3">
        <v>1986</v>
      </c>
      <c r="F6406" s="4">
        <v>36.001510869032003</v>
      </c>
    </row>
    <row r="6407" spans="1:6" x14ac:dyDescent="0.15">
      <c r="A6407" s="2" t="s">
        <v>52</v>
      </c>
      <c r="B6407" s="2" t="s">
        <v>51</v>
      </c>
      <c r="C6407" s="3" t="s">
        <v>33</v>
      </c>
      <c r="D6407" s="3" t="s">
        <v>34</v>
      </c>
      <c r="E6407" s="3">
        <v>1987</v>
      </c>
      <c r="F6407" s="4">
        <v>36.003434412100816</v>
      </c>
    </row>
    <row r="6408" spans="1:6" x14ac:dyDescent="0.15">
      <c r="A6408" s="2" t="s">
        <v>52</v>
      </c>
      <c r="B6408" s="2" t="s">
        <v>51</v>
      </c>
      <c r="C6408" s="3" t="s">
        <v>33</v>
      </c>
      <c r="D6408" s="3" t="s">
        <v>34</v>
      </c>
      <c r="E6408" s="3">
        <v>1988</v>
      </c>
      <c r="F6408" s="4">
        <v>35.698100565807572</v>
      </c>
    </row>
    <row r="6409" spans="1:6" x14ac:dyDescent="0.15">
      <c r="A6409" s="2" t="s">
        <v>52</v>
      </c>
      <c r="B6409" s="2" t="s">
        <v>51</v>
      </c>
      <c r="C6409" s="3" t="s">
        <v>33</v>
      </c>
      <c r="D6409" s="3" t="s">
        <v>34</v>
      </c>
      <c r="E6409" s="3">
        <v>1989</v>
      </c>
      <c r="F6409" s="4">
        <v>37.618269397456515</v>
      </c>
    </row>
    <row r="6410" spans="1:6" x14ac:dyDescent="0.15">
      <c r="A6410" s="2" t="s">
        <v>52</v>
      </c>
      <c r="B6410" s="2" t="s">
        <v>51</v>
      </c>
      <c r="C6410" s="3" t="s">
        <v>33</v>
      </c>
      <c r="D6410" s="3" t="s">
        <v>34</v>
      </c>
      <c r="E6410" s="3">
        <v>1990</v>
      </c>
      <c r="F6410" s="4">
        <v>39.025530213711519</v>
      </c>
    </row>
    <row r="6411" spans="1:6" x14ac:dyDescent="0.15">
      <c r="A6411" s="2" t="s">
        <v>52</v>
      </c>
      <c r="B6411" s="2" t="s">
        <v>51</v>
      </c>
      <c r="C6411" s="3" t="s">
        <v>33</v>
      </c>
      <c r="D6411" s="3" t="s">
        <v>34</v>
      </c>
      <c r="E6411" s="3">
        <v>1991</v>
      </c>
      <c r="F6411" s="4">
        <v>40.365961257252117</v>
      </c>
    </row>
    <row r="6412" spans="1:6" x14ac:dyDescent="0.15">
      <c r="A6412" s="2" t="s">
        <v>52</v>
      </c>
      <c r="B6412" s="2" t="s">
        <v>51</v>
      </c>
      <c r="C6412" s="3" t="s">
        <v>33</v>
      </c>
      <c r="D6412" s="3" t="s">
        <v>34</v>
      </c>
      <c r="E6412" s="3">
        <v>1992</v>
      </c>
      <c r="F6412" s="4">
        <v>40.701167685652401</v>
      </c>
    </row>
    <row r="6413" spans="1:6" x14ac:dyDescent="0.15">
      <c r="A6413" s="2" t="s">
        <v>52</v>
      </c>
      <c r="B6413" s="2" t="s">
        <v>51</v>
      </c>
      <c r="C6413" s="3" t="s">
        <v>33</v>
      </c>
      <c r="D6413" s="3" t="s">
        <v>34</v>
      </c>
      <c r="E6413" s="3">
        <v>1993</v>
      </c>
      <c r="F6413" s="4">
        <v>41.938235154358509</v>
      </c>
    </row>
    <row r="6414" spans="1:6" x14ac:dyDescent="0.15">
      <c r="A6414" s="2" t="s">
        <v>52</v>
      </c>
      <c r="B6414" s="2" t="s">
        <v>51</v>
      </c>
      <c r="C6414" s="3" t="s">
        <v>33</v>
      </c>
      <c r="D6414" s="3" t="s">
        <v>34</v>
      </c>
      <c r="E6414" s="3">
        <v>1994</v>
      </c>
      <c r="F6414" s="4">
        <v>43.203711014541895</v>
      </c>
    </row>
    <row r="6415" spans="1:6" x14ac:dyDescent="0.15">
      <c r="A6415" s="2" t="s">
        <v>52</v>
      </c>
      <c r="B6415" s="2" t="s">
        <v>51</v>
      </c>
      <c r="C6415" s="3" t="s">
        <v>33</v>
      </c>
      <c r="D6415" s="3" t="s">
        <v>34</v>
      </c>
      <c r="E6415" s="3">
        <v>1995</v>
      </c>
      <c r="F6415" s="4">
        <v>45.032965000797397</v>
      </c>
    </row>
    <row r="6416" spans="1:6" x14ac:dyDescent="0.15">
      <c r="A6416" s="2" t="s">
        <v>52</v>
      </c>
      <c r="B6416" s="2" t="s">
        <v>51</v>
      </c>
      <c r="C6416" s="3" t="s">
        <v>33</v>
      </c>
      <c r="D6416" s="3" t="s">
        <v>34</v>
      </c>
      <c r="E6416" s="3">
        <v>1996</v>
      </c>
      <c r="F6416" s="4">
        <v>48.379360677974425</v>
      </c>
    </row>
    <row r="6417" spans="1:6" x14ac:dyDescent="0.15">
      <c r="A6417" s="2" t="s">
        <v>52</v>
      </c>
      <c r="B6417" s="2" t="s">
        <v>51</v>
      </c>
      <c r="C6417" s="3" t="s">
        <v>33</v>
      </c>
      <c r="D6417" s="3" t="s">
        <v>34</v>
      </c>
      <c r="E6417" s="3">
        <v>1997</v>
      </c>
      <c r="F6417" s="4">
        <v>51.325769826380089</v>
      </c>
    </row>
    <row r="6418" spans="1:6" x14ac:dyDescent="0.15">
      <c r="A6418" s="2" t="s">
        <v>52</v>
      </c>
      <c r="B6418" s="2" t="s">
        <v>51</v>
      </c>
      <c r="C6418" s="3" t="s">
        <v>33</v>
      </c>
      <c r="D6418" s="3" t="s">
        <v>34</v>
      </c>
      <c r="E6418" s="3">
        <v>1998</v>
      </c>
      <c r="F6418" s="4">
        <v>50.649262551558948</v>
      </c>
    </row>
    <row r="6419" spans="1:6" x14ac:dyDescent="0.15">
      <c r="A6419" s="2" t="s">
        <v>52</v>
      </c>
      <c r="B6419" s="2" t="s">
        <v>51</v>
      </c>
      <c r="C6419" s="3" t="s">
        <v>33</v>
      </c>
      <c r="D6419" s="3" t="s">
        <v>34</v>
      </c>
      <c r="E6419" s="3">
        <v>1999</v>
      </c>
      <c r="F6419" s="4">
        <v>53.625879507162303</v>
      </c>
    </row>
    <row r="6420" spans="1:6" x14ac:dyDescent="0.15">
      <c r="A6420" s="2" t="s">
        <v>52</v>
      </c>
      <c r="B6420" s="2" t="s">
        <v>51</v>
      </c>
      <c r="C6420" s="3" t="s">
        <v>33</v>
      </c>
      <c r="D6420" s="3" t="s">
        <v>34</v>
      </c>
      <c r="E6420" s="3">
        <v>2000</v>
      </c>
      <c r="F6420" s="4">
        <v>61.845702782860535</v>
      </c>
    </row>
    <row r="6421" spans="1:6" x14ac:dyDescent="0.15">
      <c r="A6421" s="2" t="s">
        <v>52</v>
      </c>
      <c r="B6421" s="2" t="s">
        <v>51</v>
      </c>
      <c r="C6421" s="3" t="s">
        <v>33</v>
      </c>
      <c r="D6421" s="3" t="s">
        <v>34</v>
      </c>
      <c r="E6421" s="3">
        <v>2001</v>
      </c>
      <c r="F6421" s="4">
        <v>62.258592953785787</v>
      </c>
    </row>
    <row r="6422" spans="1:6" x14ac:dyDescent="0.15">
      <c r="A6422" s="2" t="s">
        <v>52</v>
      </c>
      <c r="B6422" s="2" t="s">
        <v>51</v>
      </c>
      <c r="C6422" s="3" t="s">
        <v>33</v>
      </c>
      <c r="D6422" s="3" t="s">
        <v>34</v>
      </c>
      <c r="E6422" s="3">
        <v>2002</v>
      </c>
      <c r="F6422" s="4">
        <v>61.99032422076511</v>
      </c>
    </row>
    <row r="6423" spans="1:6" x14ac:dyDescent="0.15">
      <c r="A6423" s="2" t="s">
        <v>52</v>
      </c>
      <c r="B6423" s="2" t="s">
        <v>51</v>
      </c>
      <c r="C6423" s="3" t="s">
        <v>33</v>
      </c>
      <c r="D6423" s="3" t="s">
        <v>34</v>
      </c>
      <c r="E6423" s="3">
        <v>2003</v>
      </c>
      <c r="F6423" s="4">
        <v>64.183904252067251</v>
      </c>
    </row>
    <row r="6424" spans="1:6" x14ac:dyDescent="0.15">
      <c r="A6424" s="2" t="s">
        <v>52</v>
      </c>
      <c r="B6424" s="2" t="s">
        <v>51</v>
      </c>
      <c r="C6424" s="3" t="s">
        <v>33</v>
      </c>
      <c r="D6424" s="3" t="s">
        <v>34</v>
      </c>
      <c r="E6424" s="3">
        <v>2004</v>
      </c>
      <c r="F6424" s="4">
        <v>69.456377347408193</v>
      </c>
    </row>
    <row r="6425" spans="1:6" x14ac:dyDescent="0.15">
      <c r="A6425" s="2" t="s">
        <v>52</v>
      </c>
      <c r="B6425" s="2" t="s">
        <v>51</v>
      </c>
      <c r="C6425" s="3" t="s">
        <v>33</v>
      </c>
      <c r="D6425" s="3" t="s">
        <v>34</v>
      </c>
      <c r="E6425" s="3">
        <v>2005</v>
      </c>
      <c r="F6425" s="4">
        <v>76.875976531734679</v>
      </c>
    </row>
    <row r="6426" spans="1:6" x14ac:dyDescent="0.15">
      <c r="A6426" s="2" t="s">
        <v>52</v>
      </c>
      <c r="B6426" s="2" t="s">
        <v>51</v>
      </c>
      <c r="C6426" s="3" t="s">
        <v>33</v>
      </c>
      <c r="D6426" s="3" t="s">
        <v>34</v>
      </c>
      <c r="E6426" s="3">
        <v>2006</v>
      </c>
      <c r="F6426" s="4">
        <v>83.240765608696194</v>
      </c>
    </row>
    <row r="6427" spans="1:6" x14ac:dyDescent="0.15">
      <c r="A6427" s="2" t="s">
        <v>52</v>
      </c>
      <c r="B6427" s="2" t="s">
        <v>51</v>
      </c>
      <c r="C6427" s="3" t="s">
        <v>33</v>
      </c>
      <c r="D6427" s="3" t="s">
        <v>34</v>
      </c>
      <c r="E6427" s="3">
        <v>2007</v>
      </c>
      <c r="F6427" s="4">
        <v>83.55105866006889</v>
      </c>
    </row>
    <row r="6428" spans="1:6" x14ac:dyDescent="0.15">
      <c r="A6428" s="2" t="s">
        <v>52</v>
      </c>
      <c r="B6428" s="2" t="s">
        <v>51</v>
      </c>
      <c r="C6428" s="3" t="s">
        <v>33</v>
      </c>
      <c r="D6428" s="3" t="s">
        <v>34</v>
      </c>
      <c r="E6428" s="3">
        <v>2008</v>
      </c>
      <c r="F6428" s="4">
        <v>87.53427123875889</v>
      </c>
    </row>
    <row r="6429" spans="1:6" x14ac:dyDescent="0.15">
      <c r="A6429" s="2" t="s">
        <v>52</v>
      </c>
      <c r="B6429" s="2" t="s">
        <v>51</v>
      </c>
      <c r="C6429" s="3" t="s">
        <v>33</v>
      </c>
      <c r="D6429" s="3" t="s">
        <v>34</v>
      </c>
      <c r="E6429" s="3">
        <v>2009</v>
      </c>
      <c r="F6429" s="4">
        <v>82.198506690452632</v>
      </c>
    </row>
    <row r="6430" spans="1:6" x14ac:dyDescent="0.15">
      <c r="A6430" s="2" t="s">
        <v>52</v>
      </c>
      <c r="B6430" s="2" t="s">
        <v>51</v>
      </c>
      <c r="C6430" s="3" t="s">
        <v>33</v>
      </c>
      <c r="D6430" s="3" t="s">
        <v>34</v>
      </c>
      <c r="E6430" s="3">
        <v>2010</v>
      </c>
      <c r="F6430" s="4">
        <v>86.452829226278126</v>
      </c>
    </row>
    <row r="6431" spans="1:6" x14ac:dyDescent="0.15">
      <c r="A6431" s="2" t="s">
        <v>52</v>
      </c>
      <c r="B6431" s="2" t="s">
        <v>51</v>
      </c>
      <c r="C6431" s="3" t="s">
        <v>33</v>
      </c>
      <c r="D6431" s="3" t="s">
        <v>34</v>
      </c>
      <c r="E6431" s="3">
        <v>2011</v>
      </c>
      <c r="F6431" s="4">
        <v>88.680213216002471</v>
      </c>
    </row>
    <row r="6432" spans="1:6" x14ac:dyDescent="0.15">
      <c r="A6432" s="2" t="s">
        <v>52</v>
      </c>
      <c r="B6432" s="2" t="s">
        <v>51</v>
      </c>
      <c r="C6432" s="3" t="s">
        <v>33</v>
      </c>
      <c r="D6432" s="3" t="s">
        <v>34</v>
      </c>
      <c r="E6432" s="3">
        <v>2012</v>
      </c>
      <c r="F6432" s="4">
        <v>92.366083521351925</v>
      </c>
    </row>
    <row r="6433" spans="1:6" x14ac:dyDescent="0.15">
      <c r="A6433" s="2" t="s">
        <v>52</v>
      </c>
      <c r="B6433" s="2" t="s">
        <v>51</v>
      </c>
      <c r="C6433" s="3" t="s">
        <v>33</v>
      </c>
      <c r="D6433" s="3" t="s">
        <v>34</v>
      </c>
      <c r="E6433" s="3">
        <v>2013</v>
      </c>
      <c r="F6433" s="4">
        <v>92.797522973267931</v>
      </c>
    </row>
    <row r="6434" spans="1:6" x14ac:dyDescent="0.15">
      <c r="A6434" s="2" t="s">
        <v>52</v>
      </c>
      <c r="B6434" s="2" t="s">
        <v>51</v>
      </c>
      <c r="C6434" s="3" t="s">
        <v>33</v>
      </c>
      <c r="D6434" s="3" t="s">
        <v>34</v>
      </c>
      <c r="E6434" s="3">
        <v>2014</v>
      </c>
      <c r="F6434" s="4">
        <v>90.108074490792575</v>
      </c>
    </row>
    <row r="6435" spans="1:6" x14ac:dyDescent="0.15">
      <c r="A6435" s="2" t="s">
        <v>52</v>
      </c>
      <c r="B6435" s="2" t="s">
        <v>51</v>
      </c>
      <c r="C6435" s="3" t="s">
        <v>33</v>
      </c>
      <c r="D6435" s="3" t="s">
        <v>34</v>
      </c>
      <c r="E6435" s="3">
        <v>2015</v>
      </c>
      <c r="F6435" s="4">
        <v>85.092410665331414</v>
      </c>
    </row>
    <row r="6436" spans="1:6" x14ac:dyDescent="0.15">
      <c r="A6436" s="2" t="s">
        <v>52</v>
      </c>
      <c r="B6436" s="2" t="s">
        <v>51</v>
      </c>
      <c r="C6436" s="3" t="s">
        <v>33</v>
      </c>
      <c r="D6436" s="3" t="s">
        <v>34</v>
      </c>
      <c r="E6436" s="3">
        <v>2016</v>
      </c>
      <c r="F6436" s="4">
        <v>82.135628817193265</v>
      </c>
    </row>
    <row r="6437" spans="1:6" x14ac:dyDescent="0.15">
      <c r="A6437" s="2" t="s">
        <v>52</v>
      </c>
      <c r="B6437" s="2" t="s">
        <v>51</v>
      </c>
      <c r="C6437" s="3" t="s">
        <v>33</v>
      </c>
      <c r="D6437" s="3" t="s">
        <v>34</v>
      </c>
      <c r="E6437" s="3">
        <v>2017</v>
      </c>
      <c r="F6437" s="4">
        <v>85.932432814934003</v>
      </c>
    </row>
    <row r="6438" spans="1:6" x14ac:dyDescent="0.15">
      <c r="A6438" s="2" t="s">
        <v>52</v>
      </c>
      <c r="B6438" s="2" t="s">
        <v>51</v>
      </c>
      <c r="C6438" s="3" t="s">
        <v>33</v>
      </c>
      <c r="D6438" s="3" t="s">
        <v>34</v>
      </c>
      <c r="E6438" s="3">
        <v>2018</v>
      </c>
      <c r="F6438" s="4">
        <v>88.230320178338332</v>
      </c>
    </row>
    <row r="6439" spans="1:6" x14ac:dyDescent="0.15">
      <c r="A6439" s="2" t="s">
        <v>52</v>
      </c>
      <c r="B6439" s="2" t="s">
        <v>51</v>
      </c>
      <c r="C6439" s="3" t="s">
        <v>33</v>
      </c>
      <c r="D6439" s="3" t="s">
        <v>34</v>
      </c>
      <c r="E6439" s="3">
        <v>2019</v>
      </c>
      <c r="F6439" s="4">
        <v>85.175421279509564</v>
      </c>
    </row>
    <row r="6440" spans="1:6" x14ac:dyDescent="0.15">
      <c r="A6440" s="2" t="s">
        <v>52</v>
      </c>
      <c r="B6440" s="2" t="s">
        <v>51</v>
      </c>
      <c r="C6440" s="3" t="s">
        <v>35</v>
      </c>
      <c r="D6440" s="3" t="s">
        <v>36</v>
      </c>
      <c r="E6440" s="3">
        <v>1950</v>
      </c>
      <c r="F6440" s="4">
        <v>3.2597620983813456</v>
      </c>
    </row>
    <row r="6441" spans="1:6" x14ac:dyDescent="0.15">
      <c r="A6441" s="2" t="s">
        <v>52</v>
      </c>
      <c r="B6441" s="2" t="s">
        <v>51</v>
      </c>
      <c r="C6441" s="3" t="s">
        <v>35</v>
      </c>
      <c r="D6441" s="3" t="s">
        <v>36</v>
      </c>
      <c r="E6441" s="3">
        <v>1951</v>
      </c>
      <c r="F6441" s="4">
        <v>3.6130386789195024</v>
      </c>
    </row>
    <row r="6442" spans="1:6" x14ac:dyDescent="0.15">
      <c r="A6442" s="2" t="s">
        <v>52</v>
      </c>
      <c r="B6442" s="2" t="s">
        <v>51</v>
      </c>
      <c r="C6442" s="3" t="s">
        <v>35</v>
      </c>
      <c r="D6442" s="3" t="s">
        <v>36</v>
      </c>
      <c r="E6442" s="3">
        <v>1952</v>
      </c>
      <c r="F6442" s="4">
        <v>3.7709401648151908</v>
      </c>
    </row>
    <row r="6443" spans="1:6" x14ac:dyDescent="0.15">
      <c r="A6443" s="2" t="s">
        <v>52</v>
      </c>
      <c r="B6443" s="2" t="s">
        <v>51</v>
      </c>
      <c r="C6443" s="3" t="s">
        <v>35</v>
      </c>
      <c r="D6443" s="3" t="s">
        <v>36</v>
      </c>
      <c r="E6443" s="3">
        <v>1953</v>
      </c>
      <c r="F6443" s="4">
        <v>4.0431900138122723</v>
      </c>
    </row>
    <row r="6444" spans="1:6" x14ac:dyDescent="0.15">
      <c r="A6444" s="2" t="s">
        <v>52</v>
      </c>
      <c r="B6444" s="2" t="s">
        <v>51</v>
      </c>
      <c r="C6444" s="3" t="s">
        <v>35</v>
      </c>
      <c r="D6444" s="3" t="s">
        <v>36</v>
      </c>
      <c r="E6444" s="3">
        <v>1954</v>
      </c>
      <c r="F6444" s="4">
        <v>4.2883000150660111</v>
      </c>
    </row>
    <row r="6445" spans="1:6" x14ac:dyDescent="0.15">
      <c r="A6445" s="2" t="s">
        <v>52</v>
      </c>
      <c r="B6445" s="2" t="s">
        <v>51</v>
      </c>
      <c r="C6445" s="3" t="s">
        <v>35</v>
      </c>
      <c r="D6445" s="3" t="s">
        <v>36</v>
      </c>
      <c r="E6445" s="3">
        <v>1955</v>
      </c>
      <c r="F6445" s="4">
        <v>4.456870019036713</v>
      </c>
    </row>
    <row r="6446" spans="1:6" x14ac:dyDescent="0.15">
      <c r="A6446" s="2" t="s">
        <v>52</v>
      </c>
      <c r="B6446" s="2" t="s">
        <v>51</v>
      </c>
      <c r="C6446" s="3" t="s">
        <v>35</v>
      </c>
      <c r="D6446" s="3" t="s">
        <v>36</v>
      </c>
      <c r="E6446" s="3">
        <v>1956</v>
      </c>
      <c r="F6446" s="4">
        <v>4.7113469384806752</v>
      </c>
    </row>
    <row r="6447" spans="1:6" x14ac:dyDescent="0.15">
      <c r="A6447" s="2" t="s">
        <v>52</v>
      </c>
      <c r="B6447" s="2" t="s">
        <v>51</v>
      </c>
      <c r="C6447" s="3" t="s">
        <v>35</v>
      </c>
      <c r="D6447" s="3" t="s">
        <v>36</v>
      </c>
      <c r="E6447" s="3">
        <v>1957</v>
      </c>
      <c r="F6447" s="4">
        <v>5.0064237339806006</v>
      </c>
    </row>
    <row r="6448" spans="1:6" x14ac:dyDescent="0.15">
      <c r="A6448" s="2" t="s">
        <v>52</v>
      </c>
      <c r="B6448" s="2" t="s">
        <v>51</v>
      </c>
      <c r="C6448" s="3" t="s">
        <v>35</v>
      </c>
      <c r="D6448" s="3" t="s">
        <v>36</v>
      </c>
      <c r="E6448" s="3">
        <v>1958</v>
      </c>
      <c r="F6448" s="4">
        <v>4.907726581614904</v>
      </c>
    </row>
    <row r="6449" spans="1:6" x14ac:dyDescent="0.15">
      <c r="A6449" s="2" t="s">
        <v>52</v>
      </c>
      <c r="B6449" s="2" t="s">
        <v>51</v>
      </c>
      <c r="C6449" s="3" t="s">
        <v>35</v>
      </c>
      <c r="D6449" s="3" t="s">
        <v>36</v>
      </c>
      <c r="E6449" s="3">
        <v>1959</v>
      </c>
      <c r="F6449" s="4">
        <v>5.2024068114233692</v>
      </c>
    </row>
    <row r="6450" spans="1:6" x14ac:dyDescent="0.15">
      <c r="A6450" s="2" t="s">
        <v>52</v>
      </c>
      <c r="B6450" s="2" t="s">
        <v>51</v>
      </c>
      <c r="C6450" s="3" t="s">
        <v>35</v>
      </c>
      <c r="D6450" s="3" t="s">
        <v>36</v>
      </c>
      <c r="E6450" s="3">
        <v>1960</v>
      </c>
      <c r="F6450" s="4">
        <v>5.5241746396627027</v>
      </c>
    </row>
    <row r="6451" spans="1:6" x14ac:dyDescent="0.15">
      <c r="A6451" s="2" t="s">
        <v>52</v>
      </c>
      <c r="B6451" s="2" t="s">
        <v>51</v>
      </c>
      <c r="C6451" s="3" t="s">
        <v>35</v>
      </c>
      <c r="D6451" s="3" t="s">
        <v>36</v>
      </c>
      <c r="E6451" s="3">
        <v>1961</v>
      </c>
      <c r="F6451" s="4">
        <v>5.8702292225811172</v>
      </c>
    </row>
    <row r="6452" spans="1:6" x14ac:dyDescent="0.15">
      <c r="A6452" s="2" t="s">
        <v>52</v>
      </c>
      <c r="B6452" s="2" t="s">
        <v>51</v>
      </c>
      <c r="C6452" s="3" t="s">
        <v>35</v>
      </c>
      <c r="D6452" s="3" t="s">
        <v>36</v>
      </c>
      <c r="E6452" s="3">
        <v>1962</v>
      </c>
      <c r="F6452" s="4">
        <v>6.3718853170825334</v>
      </c>
    </row>
    <row r="6453" spans="1:6" x14ac:dyDescent="0.15">
      <c r="A6453" s="2" t="s">
        <v>52</v>
      </c>
      <c r="B6453" s="2" t="s">
        <v>51</v>
      </c>
      <c r="C6453" s="3" t="s">
        <v>35</v>
      </c>
      <c r="D6453" s="3" t="s">
        <v>36</v>
      </c>
      <c r="E6453" s="3">
        <v>1963</v>
      </c>
      <c r="F6453" s="4">
        <v>6.840155675588715</v>
      </c>
    </row>
    <row r="6454" spans="1:6" x14ac:dyDescent="0.15">
      <c r="A6454" s="2" t="s">
        <v>52</v>
      </c>
      <c r="B6454" s="2" t="s">
        <v>51</v>
      </c>
      <c r="C6454" s="3" t="s">
        <v>35</v>
      </c>
      <c r="D6454" s="3" t="s">
        <v>36</v>
      </c>
      <c r="E6454" s="3">
        <v>1964</v>
      </c>
      <c r="F6454" s="4">
        <v>7.0921988867205394</v>
      </c>
    </row>
    <row r="6455" spans="1:6" x14ac:dyDescent="0.15">
      <c r="A6455" s="2" t="s">
        <v>52</v>
      </c>
      <c r="B6455" s="2" t="s">
        <v>51</v>
      </c>
      <c r="C6455" s="3" t="s">
        <v>35</v>
      </c>
      <c r="D6455" s="3" t="s">
        <v>36</v>
      </c>
      <c r="E6455" s="3">
        <v>1965</v>
      </c>
      <c r="F6455" s="4">
        <v>7.615084281351554</v>
      </c>
    </row>
    <row r="6456" spans="1:6" x14ac:dyDescent="0.15">
      <c r="A6456" s="2" t="s">
        <v>52</v>
      </c>
      <c r="B6456" s="2" t="s">
        <v>51</v>
      </c>
      <c r="C6456" s="3" t="s">
        <v>35</v>
      </c>
      <c r="D6456" s="3" t="s">
        <v>36</v>
      </c>
      <c r="E6456" s="3">
        <v>1966</v>
      </c>
      <c r="F6456" s="4">
        <v>7.8791122317371878</v>
      </c>
    </row>
    <row r="6457" spans="1:6" x14ac:dyDescent="0.15">
      <c r="A6457" s="2" t="s">
        <v>52</v>
      </c>
      <c r="B6457" s="2" t="s">
        <v>51</v>
      </c>
      <c r="C6457" s="3" t="s">
        <v>35</v>
      </c>
      <c r="D6457" s="3" t="s">
        <v>36</v>
      </c>
      <c r="E6457" s="3">
        <v>1967</v>
      </c>
      <c r="F6457" s="4">
        <v>8.5156255926713484</v>
      </c>
    </row>
    <row r="6458" spans="1:6" x14ac:dyDescent="0.15">
      <c r="A6458" s="2" t="s">
        <v>52</v>
      </c>
      <c r="B6458" s="2" t="s">
        <v>51</v>
      </c>
      <c r="C6458" s="3" t="s">
        <v>35</v>
      </c>
      <c r="D6458" s="3" t="s">
        <v>36</v>
      </c>
      <c r="E6458" s="3">
        <v>1968</v>
      </c>
      <c r="F6458" s="4">
        <v>10.064270072653311</v>
      </c>
    </row>
    <row r="6459" spans="1:6" x14ac:dyDescent="0.15">
      <c r="A6459" s="2" t="s">
        <v>52</v>
      </c>
      <c r="B6459" s="2" t="s">
        <v>51</v>
      </c>
      <c r="C6459" s="3" t="s">
        <v>35</v>
      </c>
      <c r="D6459" s="3" t="s">
        <v>36</v>
      </c>
      <c r="E6459" s="3">
        <v>1969</v>
      </c>
      <c r="F6459" s="4">
        <v>10.620838631486595</v>
      </c>
    </row>
    <row r="6460" spans="1:6" x14ac:dyDescent="0.15">
      <c r="A6460" s="2" t="s">
        <v>52</v>
      </c>
      <c r="B6460" s="2" t="s">
        <v>51</v>
      </c>
      <c r="C6460" s="3" t="s">
        <v>35</v>
      </c>
      <c r="D6460" s="3" t="s">
        <v>36</v>
      </c>
      <c r="E6460" s="3">
        <v>1970</v>
      </c>
      <c r="F6460" s="4">
        <v>11.097755442938531</v>
      </c>
    </row>
    <row r="6461" spans="1:6" x14ac:dyDescent="0.15">
      <c r="A6461" s="2" t="s">
        <v>52</v>
      </c>
      <c r="B6461" s="2" t="s">
        <v>51</v>
      </c>
      <c r="C6461" s="3" t="s">
        <v>35</v>
      </c>
      <c r="D6461" s="3" t="s">
        <v>36</v>
      </c>
      <c r="E6461" s="3">
        <v>1971</v>
      </c>
      <c r="F6461" s="4">
        <v>11.631688830164773</v>
      </c>
    </row>
    <row r="6462" spans="1:6" x14ac:dyDescent="0.15">
      <c r="A6462" s="2" t="s">
        <v>52</v>
      </c>
      <c r="B6462" s="2" t="s">
        <v>51</v>
      </c>
      <c r="C6462" s="3" t="s">
        <v>35</v>
      </c>
      <c r="D6462" s="3" t="s">
        <v>36</v>
      </c>
      <c r="E6462" s="3">
        <v>1972</v>
      </c>
      <c r="F6462" s="4">
        <v>12.539735157139285</v>
      </c>
    </row>
    <row r="6463" spans="1:6" x14ac:dyDescent="0.15">
      <c r="A6463" s="2" t="s">
        <v>52</v>
      </c>
      <c r="B6463" s="2" t="s">
        <v>51</v>
      </c>
      <c r="C6463" s="3" t="s">
        <v>35</v>
      </c>
      <c r="D6463" s="3" t="s">
        <v>36</v>
      </c>
      <c r="E6463" s="3">
        <v>1973</v>
      </c>
      <c r="F6463" s="4">
        <v>13.831404137859749</v>
      </c>
    </row>
    <row r="6464" spans="1:6" x14ac:dyDescent="0.15">
      <c r="A6464" s="2" t="s">
        <v>52</v>
      </c>
      <c r="B6464" s="2" t="s">
        <v>51</v>
      </c>
      <c r="C6464" s="3" t="s">
        <v>35</v>
      </c>
      <c r="D6464" s="3" t="s">
        <v>36</v>
      </c>
      <c r="E6464" s="3">
        <v>1974</v>
      </c>
      <c r="F6464" s="4">
        <v>12.72188999721733</v>
      </c>
    </row>
    <row r="6465" spans="1:6" x14ac:dyDescent="0.15">
      <c r="A6465" s="2" t="s">
        <v>52</v>
      </c>
      <c r="B6465" s="2" t="s">
        <v>51</v>
      </c>
      <c r="C6465" s="3" t="s">
        <v>35</v>
      </c>
      <c r="D6465" s="3" t="s">
        <v>36</v>
      </c>
      <c r="E6465" s="3">
        <v>1975</v>
      </c>
      <c r="F6465" s="4">
        <v>11.651548484519346</v>
      </c>
    </row>
    <row r="6466" spans="1:6" x14ac:dyDescent="0.15">
      <c r="A6466" s="2" t="s">
        <v>52</v>
      </c>
      <c r="B6466" s="2" t="s">
        <v>51</v>
      </c>
      <c r="C6466" s="3" t="s">
        <v>35</v>
      </c>
      <c r="D6466" s="3" t="s">
        <v>36</v>
      </c>
      <c r="E6466" s="3">
        <v>1976</v>
      </c>
      <c r="F6466" s="4">
        <v>12.263950750850828</v>
      </c>
    </row>
    <row r="6467" spans="1:6" x14ac:dyDescent="0.15">
      <c r="A6467" s="2" t="s">
        <v>52</v>
      </c>
      <c r="B6467" s="2" t="s">
        <v>51</v>
      </c>
      <c r="C6467" s="3" t="s">
        <v>35</v>
      </c>
      <c r="D6467" s="3" t="s">
        <v>36</v>
      </c>
      <c r="E6467" s="3">
        <v>1977</v>
      </c>
      <c r="F6467" s="4">
        <v>12.723741985805189</v>
      </c>
    </row>
    <row r="6468" spans="1:6" x14ac:dyDescent="0.15">
      <c r="A6468" s="2" t="s">
        <v>52</v>
      </c>
      <c r="B6468" s="2" t="s">
        <v>51</v>
      </c>
      <c r="C6468" s="3" t="s">
        <v>35</v>
      </c>
      <c r="D6468" s="3" t="s">
        <v>36</v>
      </c>
      <c r="E6468" s="3">
        <v>1978</v>
      </c>
      <c r="F6468" s="4">
        <v>13.116100699389722</v>
      </c>
    </row>
    <row r="6469" spans="1:6" x14ac:dyDescent="0.15">
      <c r="A6469" s="2" t="s">
        <v>52</v>
      </c>
      <c r="B6469" s="2" t="s">
        <v>51</v>
      </c>
      <c r="C6469" s="3" t="s">
        <v>35</v>
      </c>
      <c r="D6469" s="3" t="s">
        <v>36</v>
      </c>
      <c r="E6469" s="3">
        <v>1979</v>
      </c>
      <c r="F6469" s="4">
        <v>13.476617478070084</v>
      </c>
    </row>
    <row r="6470" spans="1:6" x14ac:dyDescent="0.15">
      <c r="A6470" s="2" t="s">
        <v>52</v>
      </c>
      <c r="B6470" s="2" t="s">
        <v>51</v>
      </c>
      <c r="C6470" s="3" t="s">
        <v>35</v>
      </c>
      <c r="D6470" s="3" t="s">
        <v>36</v>
      </c>
      <c r="E6470" s="3">
        <v>1980</v>
      </c>
      <c r="F6470" s="4">
        <v>13.55507625333642</v>
      </c>
    </row>
    <row r="6471" spans="1:6" x14ac:dyDescent="0.15">
      <c r="A6471" s="2" t="s">
        <v>52</v>
      </c>
      <c r="B6471" s="2" t="s">
        <v>51</v>
      </c>
      <c r="C6471" s="3" t="s">
        <v>35</v>
      </c>
      <c r="D6471" s="3" t="s">
        <v>36</v>
      </c>
      <c r="E6471" s="3">
        <v>1981</v>
      </c>
      <c r="F6471" s="4">
        <v>13.26776925865736</v>
      </c>
    </row>
    <row r="6472" spans="1:6" x14ac:dyDescent="0.15">
      <c r="A6472" s="2" t="s">
        <v>52</v>
      </c>
      <c r="B6472" s="2" t="s">
        <v>51</v>
      </c>
      <c r="C6472" s="3" t="s">
        <v>35</v>
      </c>
      <c r="D6472" s="3" t="s">
        <v>36</v>
      </c>
      <c r="E6472" s="3">
        <v>1982</v>
      </c>
      <c r="F6472" s="4">
        <v>13.478877516667628</v>
      </c>
    </row>
    <row r="6473" spans="1:6" x14ac:dyDescent="0.15">
      <c r="A6473" s="2" t="s">
        <v>52</v>
      </c>
      <c r="B6473" s="2" t="s">
        <v>51</v>
      </c>
      <c r="C6473" s="3" t="s">
        <v>35</v>
      </c>
      <c r="D6473" s="3" t="s">
        <v>36</v>
      </c>
      <c r="E6473" s="3">
        <v>1983</v>
      </c>
      <c r="F6473" s="4">
        <v>12.774142121094595</v>
      </c>
    </row>
    <row r="6474" spans="1:6" x14ac:dyDescent="0.15">
      <c r="A6474" s="2" t="s">
        <v>52</v>
      </c>
      <c r="B6474" s="2" t="s">
        <v>51</v>
      </c>
      <c r="C6474" s="3" t="s">
        <v>35</v>
      </c>
      <c r="D6474" s="3" t="s">
        <v>36</v>
      </c>
      <c r="E6474" s="3">
        <v>1984</v>
      </c>
      <c r="F6474" s="4">
        <v>12.465381752024854</v>
      </c>
    </row>
    <row r="6475" spans="1:6" x14ac:dyDescent="0.15">
      <c r="A6475" s="2" t="s">
        <v>52</v>
      </c>
      <c r="B6475" s="2" t="s">
        <v>51</v>
      </c>
      <c r="C6475" s="3" t="s">
        <v>35</v>
      </c>
      <c r="D6475" s="3" t="s">
        <v>36</v>
      </c>
      <c r="E6475" s="3">
        <v>1985</v>
      </c>
      <c r="F6475" s="4">
        <v>13.055904965557591</v>
      </c>
    </row>
    <row r="6476" spans="1:6" x14ac:dyDescent="0.15">
      <c r="A6476" s="2" t="s">
        <v>52</v>
      </c>
      <c r="B6476" s="2" t="s">
        <v>51</v>
      </c>
      <c r="C6476" s="3" t="s">
        <v>35</v>
      </c>
      <c r="D6476" s="3" t="s">
        <v>36</v>
      </c>
      <c r="E6476" s="3">
        <v>1986</v>
      </c>
      <c r="F6476" s="4">
        <v>14.524975218627182</v>
      </c>
    </row>
    <row r="6477" spans="1:6" x14ac:dyDescent="0.15">
      <c r="A6477" s="2" t="s">
        <v>52</v>
      </c>
      <c r="B6477" s="2" t="s">
        <v>51</v>
      </c>
      <c r="C6477" s="3" t="s">
        <v>35</v>
      </c>
      <c r="D6477" s="3" t="s">
        <v>36</v>
      </c>
      <c r="E6477" s="3">
        <v>1987</v>
      </c>
      <c r="F6477" s="4">
        <v>15.144263091860324</v>
      </c>
    </row>
    <row r="6478" spans="1:6" x14ac:dyDescent="0.15">
      <c r="A6478" s="2" t="s">
        <v>52</v>
      </c>
      <c r="B6478" s="2" t="s">
        <v>51</v>
      </c>
      <c r="C6478" s="3" t="s">
        <v>35</v>
      </c>
      <c r="D6478" s="3" t="s">
        <v>36</v>
      </c>
      <c r="E6478" s="3">
        <v>1988</v>
      </c>
      <c r="F6478" s="4">
        <v>16.258851958529895</v>
      </c>
    </row>
    <row r="6479" spans="1:6" x14ac:dyDescent="0.15">
      <c r="A6479" s="2" t="s">
        <v>52</v>
      </c>
      <c r="B6479" s="2" t="s">
        <v>51</v>
      </c>
      <c r="C6479" s="3" t="s">
        <v>35</v>
      </c>
      <c r="D6479" s="3" t="s">
        <v>36</v>
      </c>
      <c r="E6479" s="3">
        <v>1989</v>
      </c>
      <c r="F6479" s="4">
        <v>16.817512039608804</v>
      </c>
    </row>
    <row r="6480" spans="1:6" x14ac:dyDescent="0.15">
      <c r="A6480" s="2" t="s">
        <v>52</v>
      </c>
      <c r="B6480" s="2" t="s">
        <v>51</v>
      </c>
      <c r="C6480" s="3" t="s">
        <v>35</v>
      </c>
      <c r="D6480" s="3" t="s">
        <v>36</v>
      </c>
      <c r="E6480" s="3">
        <v>1990</v>
      </c>
      <c r="F6480" s="4">
        <v>17.879278529115247</v>
      </c>
    </row>
    <row r="6481" spans="1:6" x14ac:dyDescent="0.15">
      <c r="A6481" s="2" t="s">
        <v>52</v>
      </c>
      <c r="B6481" s="2" t="s">
        <v>51</v>
      </c>
      <c r="C6481" s="3" t="s">
        <v>35</v>
      </c>
      <c r="D6481" s="3" t="s">
        <v>36</v>
      </c>
      <c r="E6481" s="3">
        <v>1991</v>
      </c>
      <c r="F6481" s="4">
        <v>18.939565611422999</v>
      </c>
    </row>
    <row r="6482" spans="1:6" x14ac:dyDescent="0.15">
      <c r="A6482" s="2" t="s">
        <v>52</v>
      </c>
      <c r="B6482" s="2" t="s">
        <v>51</v>
      </c>
      <c r="C6482" s="3" t="s">
        <v>35</v>
      </c>
      <c r="D6482" s="3" t="s">
        <v>36</v>
      </c>
      <c r="E6482" s="3">
        <v>1992</v>
      </c>
      <c r="F6482" s="4">
        <v>19.846912485489778</v>
      </c>
    </row>
    <row r="6483" spans="1:6" x14ac:dyDescent="0.15">
      <c r="A6483" s="2" t="s">
        <v>52</v>
      </c>
      <c r="B6483" s="2" t="s">
        <v>51</v>
      </c>
      <c r="C6483" s="3" t="s">
        <v>35</v>
      </c>
      <c r="D6483" s="3" t="s">
        <v>36</v>
      </c>
      <c r="E6483" s="3">
        <v>1993</v>
      </c>
      <c r="F6483" s="4">
        <v>20.465783366229022</v>
      </c>
    </row>
    <row r="6484" spans="1:6" x14ac:dyDescent="0.15">
      <c r="A6484" s="2" t="s">
        <v>52</v>
      </c>
      <c r="B6484" s="2" t="s">
        <v>51</v>
      </c>
      <c r="C6484" s="3" t="s">
        <v>35</v>
      </c>
      <c r="D6484" s="3" t="s">
        <v>36</v>
      </c>
      <c r="E6484" s="3">
        <v>1994</v>
      </c>
      <c r="F6484" s="4">
        <v>21.911213413653311</v>
      </c>
    </row>
    <row r="6485" spans="1:6" x14ac:dyDescent="0.15">
      <c r="A6485" s="2" t="s">
        <v>52</v>
      </c>
      <c r="B6485" s="2" t="s">
        <v>51</v>
      </c>
      <c r="C6485" s="3" t="s">
        <v>35</v>
      </c>
      <c r="D6485" s="3" t="s">
        <v>36</v>
      </c>
      <c r="E6485" s="3">
        <v>1995</v>
      </c>
      <c r="F6485" s="4">
        <v>22.714350719614597</v>
      </c>
    </row>
    <row r="6486" spans="1:6" x14ac:dyDescent="0.15">
      <c r="A6486" s="2" t="s">
        <v>52</v>
      </c>
      <c r="B6486" s="2" t="s">
        <v>51</v>
      </c>
      <c r="C6486" s="3" t="s">
        <v>35</v>
      </c>
      <c r="D6486" s="3" t="s">
        <v>36</v>
      </c>
      <c r="E6486" s="3">
        <v>1996</v>
      </c>
      <c r="F6486" s="4">
        <v>23.112484901299602</v>
      </c>
    </row>
    <row r="6487" spans="1:6" x14ac:dyDescent="0.15">
      <c r="A6487" s="2" t="s">
        <v>52</v>
      </c>
      <c r="B6487" s="2" t="s">
        <v>51</v>
      </c>
      <c r="C6487" s="3" t="s">
        <v>35</v>
      </c>
      <c r="D6487" s="3" t="s">
        <v>36</v>
      </c>
      <c r="E6487" s="3">
        <v>1997</v>
      </c>
      <c r="F6487" s="4">
        <v>24.354046516573487</v>
      </c>
    </row>
    <row r="6488" spans="1:6" x14ac:dyDescent="0.15">
      <c r="A6488" s="2" t="s">
        <v>52</v>
      </c>
      <c r="B6488" s="2" t="s">
        <v>51</v>
      </c>
      <c r="C6488" s="3" t="s">
        <v>35</v>
      </c>
      <c r="D6488" s="3" t="s">
        <v>36</v>
      </c>
      <c r="E6488" s="3">
        <v>1998</v>
      </c>
      <c r="F6488" s="4">
        <v>25.214325840782475</v>
      </c>
    </row>
    <row r="6489" spans="1:6" x14ac:dyDescent="0.15">
      <c r="A6489" s="2" t="s">
        <v>52</v>
      </c>
      <c r="B6489" s="2" t="s">
        <v>51</v>
      </c>
      <c r="C6489" s="3" t="s">
        <v>35</v>
      </c>
      <c r="D6489" s="3" t="s">
        <v>36</v>
      </c>
      <c r="E6489" s="3">
        <v>1999</v>
      </c>
      <c r="F6489" s="4">
        <v>26.392399090213623</v>
      </c>
    </row>
    <row r="6490" spans="1:6" x14ac:dyDescent="0.15">
      <c r="A6490" s="2" t="s">
        <v>52</v>
      </c>
      <c r="B6490" s="2" t="s">
        <v>51</v>
      </c>
      <c r="C6490" s="3" t="s">
        <v>35</v>
      </c>
      <c r="D6490" s="3" t="s">
        <v>36</v>
      </c>
      <c r="E6490" s="3">
        <v>2000</v>
      </c>
      <c r="F6490" s="4">
        <v>26.625734826968628</v>
      </c>
    </row>
    <row r="6491" spans="1:6" x14ac:dyDescent="0.15">
      <c r="A6491" s="2" t="s">
        <v>52</v>
      </c>
      <c r="B6491" s="2" t="s">
        <v>51</v>
      </c>
      <c r="C6491" s="3" t="s">
        <v>35</v>
      </c>
      <c r="D6491" s="3" t="s">
        <v>36</v>
      </c>
      <c r="E6491" s="3">
        <v>2001</v>
      </c>
      <c r="F6491" s="4">
        <v>26.660536959939517</v>
      </c>
    </row>
    <row r="6492" spans="1:6" x14ac:dyDescent="0.15">
      <c r="A6492" s="2" t="s">
        <v>52</v>
      </c>
      <c r="B6492" s="2" t="s">
        <v>51</v>
      </c>
      <c r="C6492" s="3" t="s">
        <v>35</v>
      </c>
      <c r="D6492" s="3" t="s">
        <v>36</v>
      </c>
      <c r="E6492" s="3">
        <v>2002</v>
      </c>
      <c r="F6492" s="4">
        <v>26.998021156370616</v>
      </c>
    </row>
    <row r="6493" spans="1:6" x14ac:dyDescent="0.15">
      <c r="A6493" s="2" t="s">
        <v>52</v>
      </c>
      <c r="B6493" s="2" t="s">
        <v>51</v>
      </c>
      <c r="C6493" s="3" t="s">
        <v>35</v>
      </c>
      <c r="D6493" s="3" t="s">
        <v>36</v>
      </c>
      <c r="E6493" s="3">
        <v>2003</v>
      </c>
      <c r="F6493" s="4">
        <v>27.557965163133094</v>
      </c>
    </row>
    <row r="6494" spans="1:6" x14ac:dyDescent="0.15">
      <c r="A6494" s="2" t="s">
        <v>52</v>
      </c>
      <c r="B6494" s="2" t="s">
        <v>51</v>
      </c>
      <c r="C6494" s="3" t="s">
        <v>35</v>
      </c>
      <c r="D6494" s="3" t="s">
        <v>36</v>
      </c>
      <c r="E6494" s="3">
        <v>2004</v>
      </c>
      <c r="F6494" s="4">
        <v>28.295066106364796</v>
      </c>
    </row>
    <row r="6495" spans="1:6" x14ac:dyDescent="0.15">
      <c r="A6495" s="2" t="s">
        <v>52</v>
      </c>
      <c r="B6495" s="2" t="s">
        <v>51</v>
      </c>
      <c r="C6495" s="3" t="s">
        <v>35</v>
      </c>
      <c r="D6495" s="3" t="s">
        <v>36</v>
      </c>
      <c r="E6495" s="3">
        <v>2005</v>
      </c>
      <c r="F6495" s="4">
        <v>29.621332999707107</v>
      </c>
    </row>
    <row r="6496" spans="1:6" x14ac:dyDescent="0.15">
      <c r="A6496" s="2" t="s">
        <v>52</v>
      </c>
      <c r="B6496" s="2" t="s">
        <v>51</v>
      </c>
      <c r="C6496" s="3" t="s">
        <v>35</v>
      </c>
      <c r="D6496" s="3" t="s">
        <v>36</v>
      </c>
      <c r="E6496" s="3">
        <v>2006</v>
      </c>
      <c r="F6496" s="4">
        <v>31.34814996473289</v>
      </c>
    </row>
    <row r="6497" spans="1:6" x14ac:dyDescent="0.15">
      <c r="A6497" s="2" t="s">
        <v>52</v>
      </c>
      <c r="B6497" s="2" t="s">
        <v>51</v>
      </c>
      <c r="C6497" s="3" t="s">
        <v>35</v>
      </c>
      <c r="D6497" s="3" t="s">
        <v>36</v>
      </c>
      <c r="E6497" s="3">
        <v>2007</v>
      </c>
      <c r="F6497" s="4">
        <v>32.145615801387272</v>
      </c>
    </row>
    <row r="6498" spans="1:6" x14ac:dyDescent="0.15">
      <c r="A6498" s="2" t="s">
        <v>52</v>
      </c>
      <c r="B6498" s="2" t="s">
        <v>51</v>
      </c>
      <c r="C6498" s="3" t="s">
        <v>35</v>
      </c>
      <c r="D6498" s="3" t="s">
        <v>36</v>
      </c>
      <c r="E6498" s="3">
        <v>2008</v>
      </c>
      <c r="F6498" s="4">
        <v>32.611725341831466</v>
      </c>
    </row>
    <row r="6499" spans="1:6" x14ac:dyDescent="0.15">
      <c r="A6499" s="2" t="s">
        <v>52</v>
      </c>
      <c r="B6499" s="2" t="s">
        <v>51</v>
      </c>
      <c r="C6499" s="3" t="s">
        <v>35</v>
      </c>
      <c r="D6499" s="3" t="s">
        <v>36</v>
      </c>
      <c r="E6499" s="3">
        <v>2009</v>
      </c>
      <c r="F6499" s="4">
        <v>33.308489668140147</v>
      </c>
    </row>
    <row r="6500" spans="1:6" x14ac:dyDescent="0.15">
      <c r="A6500" s="2" t="s">
        <v>52</v>
      </c>
      <c r="B6500" s="2" t="s">
        <v>51</v>
      </c>
      <c r="C6500" s="3" t="s">
        <v>35</v>
      </c>
      <c r="D6500" s="3" t="s">
        <v>36</v>
      </c>
      <c r="E6500" s="3">
        <v>2010</v>
      </c>
      <c r="F6500" s="4">
        <v>34.75546607306385</v>
      </c>
    </row>
    <row r="6501" spans="1:6" x14ac:dyDescent="0.15">
      <c r="A6501" s="2" t="s">
        <v>52</v>
      </c>
      <c r="B6501" s="2" t="s">
        <v>51</v>
      </c>
      <c r="C6501" s="3" t="s">
        <v>35</v>
      </c>
      <c r="D6501" s="3" t="s">
        <v>36</v>
      </c>
      <c r="E6501" s="3">
        <v>2011</v>
      </c>
      <c r="F6501" s="4">
        <v>34.847799310406387</v>
      </c>
    </row>
    <row r="6502" spans="1:6" x14ac:dyDescent="0.15">
      <c r="A6502" s="2" t="s">
        <v>52</v>
      </c>
      <c r="B6502" s="2" t="s">
        <v>51</v>
      </c>
      <c r="C6502" s="3" t="s">
        <v>35</v>
      </c>
      <c r="D6502" s="3" t="s">
        <v>36</v>
      </c>
      <c r="E6502" s="3">
        <v>2012</v>
      </c>
      <c r="F6502" s="4">
        <v>35.955623721598904</v>
      </c>
    </row>
    <row r="6503" spans="1:6" x14ac:dyDescent="0.15">
      <c r="A6503" s="2" t="s">
        <v>52</v>
      </c>
      <c r="B6503" s="2" t="s">
        <v>51</v>
      </c>
      <c r="C6503" s="3" t="s">
        <v>35</v>
      </c>
      <c r="D6503" s="3" t="s">
        <v>36</v>
      </c>
      <c r="E6503" s="3">
        <v>2013</v>
      </c>
      <c r="F6503" s="4">
        <v>36.352328604098638</v>
      </c>
    </row>
    <row r="6504" spans="1:6" x14ac:dyDescent="0.15">
      <c r="A6504" s="2" t="s">
        <v>52</v>
      </c>
      <c r="B6504" s="2" t="s">
        <v>51</v>
      </c>
      <c r="C6504" s="3" t="s">
        <v>35</v>
      </c>
      <c r="D6504" s="3" t="s">
        <v>36</v>
      </c>
      <c r="E6504" s="3">
        <v>2014</v>
      </c>
      <c r="F6504" s="4">
        <v>35.572576853846613</v>
      </c>
    </row>
    <row r="6505" spans="1:6" x14ac:dyDescent="0.15">
      <c r="A6505" s="2" t="s">
        <v>52</v>
      </c>
      <c r="B6505" s="2" t="s">
        <v>51</v>
      </c>
      <c r="C6505" s="3" t="s">
        <v>35</v>
      </c>
      <c r="D6505" s="3" t="s">
        <v>36</v>
      </c>
      <c r="E6505" s="3">
        <v>2015</v>
      </c>
      <c r="F6505" s="4">
        <v>36.272824334558578</v>
      </c>
    </row>
    <row r="6506" spans="1:6" x14ac:dyDescent="0.15">
      <c r="A6506" s="2" t="s">
        <v>52</v>
      </c>
      <c r="B6506" s="2" t="s">
        <v>51</v>
      </c>
      <c r="C6506" s="3" t="s">
        <v>35</v>
      </c>
      <c r="D6506" s="3" t="s">
        <v>36</v>
      </c>
      <c r="E6506" s="3">
        <v>2016</v>
      </c>
      <c r="F6506" s="4">
        <v>36.655802143730774</v>
      </c>
    </row>
    <row r="6507" spans="1:6" x14ac:dyDescent="0.15">
      <c r="A6507" s="2" t="s">
        <v>52</v>
      </c>
      <c r="B6507" s="2" t="s">
        <v>51</v>
      </c>
      <c r="C6507" s="3" t="s">
        <v>35</v>
      </c>
      <c r="D6507" s="3" t="s">
        <v>36</v>
      </c>
      <c r="E6507" s="3">
        <v>2017</v>
      </c>
      <c r="F6507" s="4">
        <v>36.716285630197653</v>
      </c>
    </row>
    <row r="6508" spans="1:6" x14ac:dyDescent="0.15">
      <c r="A6508" s="2" t="s">
        <v>52</v>
      </c>
      <c r="B6508" s="2" t="s">
        <v>51</v>
      </c>
      <c r="C6508" s="3" t="s">
        <v>35</v>
      </c>
      <c r="D6508" s="3" t="s">
        <v>36</v>
      </c>
      <c r="E6508" s="3">
        <v>2018</v>
      </c>
      <c r="F6508" s="4">
        <v>37.07881805135365</v>
      </c>
    </row>
    <row r="6509" spans="1:6" x14ac:dyDescent="0.15">
      <c r="A6509" s="2" t="s">
        <v>52</v>
      </c>
      <c r="B6509" s="2" t="s">
        <v>51</v>
      </c>
      <c r="C6509" s="3" t="s">
        <v>35</v>
      </c>
      <c r="D6509" s="3" t="s">
        <v>36</v>
      </c>
      <c r="E6509" s="3">
        <v>2019</v>
      </c>
      <c r="F6509" s="4">
        <v>37.875169124083463</v>
      </c>
    </row>
    <row r="6510" spans="1:6" x14ac:dyDescent="0.15">
      <c r="A6510" s="2" t="s">
        <v>52</v>
      </c>
      <c r="B6510" s="2" t="s">
        <v>51</v>
      </c>
      <c r="C6510" s="3" t="s">
        <v>37</v>
      </c>
      <c r="D6510" s="3" t="s">
        <v>38</v>
      </c>
      <c r="E6510" s="3">
        <v>1950</v>
      </c>
      <c r="F6510" s="4">
        <v>4.1870489129849995</v>
      </c>
    </row>
    <row r="6511" spans="1:6" x14ac:dyDescent="0.15">
      <c r="A6511" s="2" t="s">
        <v>52</v>
      </c>
      <c r="B6511" s="2" t="s">
        <v>51</v>
      </c>
      <c r="C6511" s="3" t="s">
        <v>37</v>
      </c>
      <c r="D6511" s="3" t="s">
        <v>38</v>
      </c>
      <c r="E6511" s="3">
        <v>1951</v>
      </c>
      <c r="F6511" s="4">
        <v>4.8810479035829193</v>
      </c>
    </row>
    <row r="6512" spans="1:6" x14ac:dyDescent="0.15">
      <c r="A6512" s="2" t="s">
        <v>52</v>
      </c>
      <c r="B6512" s="2" t="s">
        <v>51</v>
      </c>
      <c r="C6512" s="3" t="s">
        <v>37</v>
      </c>
      <c r="D6512" s="3" t="s">
        <v>38</v>
      </c>
      <c r="E6512" s="3">
        <v>1952</v>
      </c>
      <c r="F6512" s="4">
        <v>5.0843886401010643</v>
      </c>
    </row>
    <row r="6513" spans="1:6" x14ac:dyDescent="0.15">
      <c r="A6513" s="2" t="s">
        <v>52</v>
      </c>
      <c r="B6513" s="2" t="s">
        <v>51</v>
      </c>
      <c r="C6513" s="3" t="s">
        <v>37</v>
      </c>
      <c r="D6513" s="3" t="s">
        <v>38</v>
      </c>
      <c r="E6513" s="3">
        <v>1953</v>
      </c>
      <c r="F6513" s="4">
        <v>4.8749233620573049</v>
      </c>
    </row>
    <row r="6514" spans="1:6" x14ac:dyDescent="0.15">
      <c r="A6514" s="2" t="s">
        <v>52</v>
      </c>
      <c r="B6514" s="2" t="s">
        <v>51</v>
      </c>
      <c r="C6514" s="3" t="s">
        <v>37</v>
      </c>
      <c r="D6514" s="3" t="s">
        <v>38</v>
      </c>
      <c r="E6514" s="3">
        <v>1954</v>
      </c>
      <c r="F6514" s="4">
        <v>5.4310948535527359</v>
      </c>
    </row>
    <row r="6515" spans="1:6" x14ac:dyDescent="0.15">
      <c r="A6515" s="2" t="s">
        <v>52</v>
      </c>
      <c r="B6515" s="2" t="s">
        <v>51</v>
      </c>
      <c r="C6515" s="3" t="s">
        <v>37</v>
      </c>
      <c r="D6515" s="3" t="s">
        <v>38</v>
      </c>
      <c r="E6515" s="3">
        <v>1955</v>
      </c>
      <c r="F6515" s="4">
        <v>5.6900012831198277</v>
      </c>
    </row>
    <row r="6516" spans="1:6" x14ac:dyDescent="0.15">
      <c r="A6516" s="2" t="s">
        <v>52</v>
      </c>
      <c r="B6516" s="2" t="s">
        <v>51</v>
      </c>
      <c r="C6516" s="3" t="s">
        <v>37</v>
      </c>
      <c r="D6516" s="3" t="s">
        <v>38</v>
      </c>
      <c r="E6516" s="3">
        <v>1956</v>
      </c>
      <c r="F6516" s="4">
        <v>6.0670267532191664</v>
      </c>
    </row>
    <row r="6517" spans="1:6" x14ac:dyDescent="0.15">
      <c r="A6517" s="2" t="s">
        <v>52</v>
      </c>
      <c r="B6517" s="2" t="s">
        <v>51</v>
      </c>
      <c r="C6517" s="3" t="s">
        <v>37</v>
      </c>
      <c r="D6517" s="3" t="s">
        <v>38</v>
      </c>
      <c r="E6517" s="3">
        <v>1957</v>
      </c>
      <c r="F6517" s="4">
        <v>6.3015322015023445</v>
      </c>
    </row>
    <row r="6518" spans="1:6" x14ac:dyDescent="0.15">
      <c r="A6518" s="2" t="s">
        <v>52</v>
      </c>
      <c r="B6518" s="2" t="s">
        <v>51</v>
      </c>
      <c r="C6518" s="3" t="s">
        <v>37</v>
      </c>
      <c r="D6518" s="3" t="s">
        <v>38</v>
      </c>
      <c r="E6518" s="3">
        <v>1958</v>
      </c>
      <c r="F6518" s="4">
        <v>6.4966869444234954</v>
      </c>
    </row>
    <row r="6519" spans="1:6" x14ac:dyDescent="0.15">
      <c r="A6519" s="2" t="s">
        <v>52</v>
      </c>
      <c r="B6519" s="2" t="s">
        <v>51</v>
      </c>
      <c r="C6519" s="3" t="s">
        <v>37</v>
      </c>
      <c r="D6519" s="3" t="s">
        <v>38</v>
      </c>
      <c r="E6519" s="3">
        <v>1959</v>
      </c>
      <c r="F6519" s="4">
        <v>6.4602780504439039</v>
      </c>
    </row>
    <row r="6520" spans="1:6" x14ac:dyDescent="0.15">
      <c r="A6520" s="2" t="s">
        <v>52</v>
      </c>
      <c r="B6520" s="2" t="s">
        <v>51</v>
      </c>
      <c r="C6520" s="3" t="s">
        <v>37</v>
      </c>
      <c r="D6520" s="3" t="s">
        <v>38</v>
      </c>
      <c r="E6520" s="3">
        <v>1960</v>
      </c>
      <c r="F6520" s="4">
        <v>7.2799877413486849</v>
      </c>
    </row>
    <row r="6521" spans="1:6" x14ac:dyDescent="0.15">
      <c r="A6521" s="2" t="s">
        <v>52</v>
      </c>
      <c r="B6521" s="2" t="s">
        <v>51</v>
      </c>
      <c r="C6521" s="3" t="s">
        <v>37</v>
      </c>
      <c r="D6521" s="3" t="s">
        <v>38</v>
      </c>
      <c r="E6521" s="3">
        <v>1961</v>
      </c>
      <c r="F6521" s="4">
        <v>8.0376571926442093</v>
      </c>
    </row>
    <row r="6522" spans="1:6" x14ac:dyDescent="0.15">
      <c r="A6522" s="2" t="s">
        <v>52</v>
      </c>
      <c r="B6522" s="2" t="s">
        <v>51</v>
      </c>
      <c r="C6522" s="3" t="s">
        <v>37</v>
      </c>
      <c r="D6522" s="3" t="s">
        <v>38</v>
      </c>
      <c r="E6522" s="3">
        <v>1962</v>
      </c>
      <c r="F6522" s="4">
        <v>8.8379588468055861</v>
      </c>
    </row>
    <row r="6523" spans="1:6" x14ac:dyDescent="0.15">
      <c r="A6523" s="2" t="s">
        <v>52</v>
      </c>
      <c r="B6523" s="2" t="s">
        <v>51</v>
      </c>
      <c r="C6523" s="3" t="s">
        <v>37</v>
      </c>
      <c r="D6523" s="3" t="s">
        <v>38</v>
      </c>
      <c r="E6523" s="3">
        <v>1963</v>
      </c>
      <c r="F6523" s="4">
        <v>9.7035999233411214</v>
      </c>
    </row>
    <row r="6524" spans="1:6" x14ac:dyDescent="0.15">
      <c r="A6524" s="2" t="s">
        <v>52</v>
      </c>
      <c r="B6524" s="2" t="s">
        <v>51</v>
      </c>
      <c r="C6524" s="3" t="s">
        <v>37</v>
      </c>
      <c r="D6524" s="3" t="s">
        <v>38</v>
      </c>
      <c r="E6524" s="3">
        <v>1964</v>
      </c>
      <c r="F6524" s="4">
        <v>10.390817624583127</v>
      </c>
    </row>
    <row r="6525" spans="1:6" x14ac:dyDescent="0.15">
      <c r="A6525" s="2" t="s">
        <v>52</v>
      </c>
      <c r="B6525" s="2" t="s">
        <v>51</v>
      </c>
      <c r="C6525" s="3" t="s">
        <v>37</v>
      </c>
      <c r="D6525" s="3" t="s">
        <v>38</v>
      </c>
      <c r="E6525" s="3">
        <v>1965</v>
      </c>
      <c r="F6525" s="4">
        <v>10.946626437760678</v>
      </c>
    </row>
    <row r="6526" spans="1:6" x14ac:dyDescent="0.15">
      <c r="A6526" s="2" t="s">
        <v>52</v>
      </c>
      <c r="B6526" s="2" t="s">
        <v>51</v>
      </c>
      <c r="C6526" s="3" t="s">
        <v>37</v>
      </c>
      <c r="D6526" s="3" t="s">
        <v>38</v>
      </c>
      <c r="E6526" s="3">
        <v>1966</v>
      </c>
      <c r="F6526" s="4">
        <v>11.742614527593217</v>
      </c>
    </row>
    <row r="6527" spans="1:6" x14ac:dyDescent="0.15">
      <c r="A6527" s="2" t="s">
        <v>52</v>
      </c>
      <c r="B6527" s="2" t="s">
        <v>51</v>
      </c>
      <c r="C6527" s="3" t="s">
        <v>37</v>
      </c>
      <c r="D6527" s="3" t="s">
        <v>38</v>
      </c>
      <c r="E6527" s="3">
        <v>1967</v>
      </c>
      <c r="F6527" s="4">
        <v>12.285822814450263</v>
      </c>
    </row>
    <row r="6528" spans="1:6" x14ac:dyDescent="0.15">
      <c r="A6528" s="2" t="s">
        <v>52</v>
      </c>
      <c r="B6528" s="2" t="s">
        <v>51</v>
      </c>
      <c r="C6528" s="3" t="s">
        <v>37</v>
      </c>
      <c r="D6528" s="3" t="s">
        <v>38</v>
      </c>
      <c r="E6528" s="3">
        <v>1968</v>
      </c>
      <c r="F6528" s="4">
        <v>13.302118591630062</v>
      </c>
    </row>
    <row r="6529" spans="1:6" x14ac:dyDescent="0.15">
      <c r="A6529" s="2" t="s">
        <v>52</v>
      </c>
      <c r="B6529" s="2" t="s">
        <v>51</v>
      </c>
      <c r="C6529" s="3" t="s">
        <v>37</v>
      </c>
      <c r="D6529" s="3" t="s">
        <v>38</v>
      </c>
      <c r="E6529" s="3">
        <v>1969</v>
      </c>
      <c r="F6529" s="4">
        <v>14.493841363644032</v>
      </c>
    </row>
    <row r="6530" spans="1:6" x14ac:dyDescent="0.15">
      <c r="A6530" s="2" t="s">
        <v>52</v>
      </c>
      <c r="B6530" s="2" t="s">
        <v>51</v>
      </c>
      <c r="C6530" s="3" t="s">
        <v>37</v>
      </c>
      <c r="D6530" s="3" t="s">
        <v>38</v>
      </c>
      <c r="E6530" s="3">
        <v>1970</v>
      </c>
      <c r="F6530" s="4">
        <v>14.903883252266571</v>
      </c>
    </row>
    <row r="6531" spans="1:6" x14ac:dyDescent="0.15">
      <c r="A6531" s="2" t="s">
        <v>52</v>
      </c>
      <c r="B6531" s="2" t="s">
        <v>51</v>
      </c>
      <c r="C6531" s="3" t="s">
        <v>37</v>
      </c>
      <c r="D6531" s="3" t="s">
        <v>38</v>
      </c>
      <c r="E6531" s="3">
        <v>1971</v>
      </c>
      <c r="F6531" s="4">
        <v>15.539481446517017</v>
      </c>
    </row>
    <row r="6532" spans="1:6" x14ac:dyDescent="0.15">
      <c r="A6532" s="2" t="s">
        <v>52</v>
      </c>
      <c r="B6532" s="2" t="s">
        <v>51</v>
      </c>
      <c r="C6532" s="3" t="s">
        <v>37</v>
      </c>
      <c r="D6532" s="3" t="s">
        <v>38</v>
      </c>
      <c r="E6532" s="3">
        <v>1972</v>
      </c>
      <c r="F6532" s="4">
        <v>16.704874323210181</v>
      </c>
    </row>
    <row r="6533" spans="1:6" x14ac:dyDescent="0.15">
      <c r="A6533" s="2" t="s">
        <v>52</v>
      </c>
      <c r="B6533" s="2" t="s">
        <v>51</v>
      </c>
      <c r="C6533" s="3" t="s">
        <v>37</v>
      </c>
      <c r="D6533" s="3" t="s">
        <v>38</v>
      </c>
      <c r="E6533" s="3">
        <v>1973</v>
      </c>
      <c r="F6533" s="4">
        <v>17.602343732120946</v>
      </c>
    </row>
    <row r="6534" spans="1:6" x14ac:dyDescent="0.15">
      <c r="A6534" s="2" t="s">
        <v>52</v>
      </c>
      <c r="B6534" s="2" t="s">
        <v>51</v>
      </c>
      <c r="C6534" s="3" t="s">
        <v>37</v>
      </c>
      <c r="D6534" s="3" t="s">
        <v>38</v>
      </c>
      <c r="E6534" s="3">
        <v>1974</v>
      </c>
      <c r="F6534" s="4">
        <v>17.85952870225103</v>
      </c>
    </row>
    <row r="6535" spans="1:6" x14ac:dyDescent="0.15">
      <c r="A6535" s="2" t="s">
        <v>52</v>
      </c>
      <c r="B6535" s="2" t="s">
        <v>51</v>
      </c>
      <c r="C6535" s="3" t="s">
        <v>37</v>
      </c>
      <c r="D6535" s="3" t="s">
        <v>38</v>
      </c>
      <c r="E6535" s="3">
        <v>1975</v>
      </c>
      <c r="F6535" s="4">
        <v>18.330392308309126</v>
      </c>
    </row>
    <row r="6536" spans="1:6" x14ac:dyDescent="0.15">
      <c r="A6536" s="2" t="s">
        <v>52</v>
      </c>
      <c r="B6536" s="2" t="s">
        <v>51</v>
      </c>
      <c r="C6536" s="3" t="s">
        <v>37</v>
      </c>
      <c r="D6536" s="3" t="s">
        <v>38</v>
      </c>
      <c r="E6536" s="3">
        <v>1976</v>
      </c>
      <c r="F6536" s="4">
        <v>19.351159397374165</v>
      </c>
    </row>
    <row r="6537" spans="1:6" x14ac:dyDescent="0.15">
      <c r="A6537" s="2" t="s">
        <v>52</v>
      </c>
      <c r="B6537" s="2" t="s">
        <v>51</v>
      </c>
      <c r="C6537" s="3" t="s">
        <v>37</v>
      </c>
      <c r="D6537" s="3" t="s">
        <v>38</v>
      </c>
      <c r="E6537" s="3">
        <v>1977</v>
      </c>
      <c r="F6537" s="4">
        <v>20.438102829930184</v>
      </c>
    </row>
    <row r="6538" spans="1:6" x14ac:dyDescent="0.15">
      <c r="A6538" s="2" t="s">
        <v>52</v>
      </c>
      <c r="B6538" s="2" t="s">
        <v>51</v>
      </c>
      <c r="C6538" s="3" t="s">
        <v>37</v>
      </c>
      <c r="D6538" s="3" t="s">
        <v>38</v>
      </c>
      <c r="E6538" s="3">
        <v>1978</v>
      </c>
      <c r="F6538" s="4">
        <v>22.213850884536086</v>
      </c>
    </row>
    <row r="6539" spans="1:6" x14ac:dyDescent="0.15">
      <c r="A6539" s="2" t="s">
        <v>52</v>
      </c>
      <c r="B6539" s="2" t="s">
        <v>51</v>
      </c>
      <c r="C6539" s="3" t="s">
        <v>37</v>
      </c>
      <c r="D6539" s="3" t="s">
        <v>38</v>
      </c>
      <c r="E6539" s="3">
        <v>1979</v>
      </c>
      <c r="F6539" s="4">
        <v>23.650291774869086</v>
      </c>
    </row>
    <row r="6540" spans="1:6" x14ac:dyDescent="0.15">
      <c r="A6540" s="2" t="s">
        <v>52</v>
      </c>
      <c r="B6540" s="2" t="s">
        <v>51</v>
      </c>
      <c r="C6540" s="3" t="s">
        <v>37</v>
      </c>
      <c r="D6540" s="3" t="s">
        <v>38</v>
      </c>
      <c r="E6540" s="3">
        <v>1980</v>
      </c>
      <c r="F6540" s="4">
        <v>24.687410657225076</v>
      </c>
    </row>
    <row r="6541" spans="1:6" x14ac:dyDescent="0.15">
      <c r="A6541" s="2" t="s">
        <v>52</v>
      </c>
      <c r="B6541" s="2" t="s">
        <v>51</v>
      </c>
      <c r="C6541" s="3" t="s">
        <v>37</v>
      </c>
      <c r="D6541" s="3" t="s">
        <v>38</v>
      </c>
      <c r="E6541" s="3">
        <v>1981</v>
      </c>
      <c r="F6541" s="4">
        <v>24.14712563906442</v>
      </c>
    </row>
    <row r="6542" spans="1:6" x14ac:dyDescent="0.15">
      <c r="A6542" s="2" t="s">
        <v>52</v>
      </c>
      <c r="B6542" s="2" t="s">
        <v>51</v>
      </c>
      <c r="C6542" s="3" t="s">
        <v>37</v>
      </c>
      <c r="D6542" s="3" t="s">
        <v>38</v>
      </c>
      <c r="E6542" s="3">
        <v>1982</v>
      </c>
      <c r="F6542" s="4">
        <v>23.941238200673592</v>
      </c>
    </row>
    <row r="6543" spans="1:6" x14ac:dyDescent="0.15">
      <c r="A6543" s="2" t="s">
        <v>52</v>
      </c>
      <c r="B6543" s="2" t="s">
        <v>51</v>
      </c>
      <c r="C6543" s="3" t="s">
        <v>37</v>
      </c>
      <c r="D6543" s="3" t="s">
        <v>38</v>
      </c>
      <c r="E6543" s="3">
        <v>1983</v>
      </c>
      <c r="F6543" s="4">
        <v>23.799657341016484</v>
      </c>
    </row>
    <row r="6544" spans="1:6" x14ac:dyDescent="0.15">
      <c r="A6544" s="2" t="s">
        <v>52</v>
      </c>
      <c r="B6544" s="2" t="s">
        <v>51</v>
      </c>
      <c r="C6544" s="3" t="s">
        <v>37</v>
      </c>
      <c r="D6544" s="3" t="s">
        <v>38</v>
      </c>
      <c r="E6544" s="3">
        <v>1984</v>
      </c>
      <c r="F6544" s="4">
        <v>24.650225295583198</v>
      </c>
    </row>
    <row r="6545" spans="1:6" x14ac:dyDescent="0.15">
      <c r="A6545" s="2" t="s">
        <v>52</v>
      </c>
      <c r="B6545" s="2" t="s">
        <v>51</v>
      </c>
      <c r="C6545" s="3" t="s">
        <v>37</v>
      </c>
      <c r="D6545" s="3" t="s">
        <v>38</v>
      </c>
      <c r="E6545" s="3">
        <v>1985</v>
      </c>
      <c r="F6545" s="4">
        <v>24.902735676769524</v>
      </c>
    </row>
    <row r="6546" spans="1:6" x14ac:dyDescent="0.15">
      <c r="A6546" s="2" t="s">
        <v>52</v>
      </c>
      <c r="B6546" s="2" t="s">
        <v>51</v>
      </c>
      <c r="C6546" s="3" t="s">
        <v>37</v>
      </c>
      <c r="D6546" s="3" t="s">
        <v>38</v>
      </c>
      <c r="E6546" s="3">
        <v>1986</v>
      </c>
      <c r="F6546" s="4">
        <v>26.213232458477052</v>
      </c>
    </row>
    <row r="6547" spans="1:6" x14ac:dyDescent="0.15">
      <c r="A6547" s="2" t="s">
        <v>52</v>
      </c>
      <c r="B6547" s="2" t="s">
        <v>51</v>
      </c>
      <c r="C6547" s="3" t="s">
        <v>37</v>
      </c>
      <c r="D6547" s="3" t="s">
        <v>38</v>
      </c>
      <c r="E6547" s="3">
        <v>1987</v>
      </c>
      <c r="F6547" s="4">
        <v>27.096519488952779</v>
      </c>
    </row>
    <row r="6548" spans="1:6" x14ac:dyDescent="0.15">
      <c r="A6548" s="2" t="s">
        <v>52</v>
      </c>
      <c r="B6548" s="2" t="s">
        <v>51</v>
      </c>
      <c r="C6548" s="3" t="s">
        <v>37</v>
      </c>
      <c r="D6548" s="3" t="s">
        <v>38</v>
      </c>
      <c r="E6548" s="3">
        <v>1988</v>
      </c>
      <c r="F6548" s="4">
        <v>28.293783975962821</v>
      </c>
    </row>
    <row r="6549" spans="1:6" x14ac:dyDescent="0.15">
      <c r="A6549" s="2" t="s">
        <v>52</v>
      </c>
      <c r="B6549" s="2" t="s">
        <v>51</v>
      </c>
      <c r="C6549" s="3" t="s">
        <v>37</v>
      </c>
      <c r="D6549" s="3" t="s">
        <v>38</v>
      </c>
      <c r="E6549" s="3">
        <v>1989</v>
      </c>
      <c r="F6549" s="4">
        <v>29.520136554109826</v>
      </c>
    </row>
    <row r="6550" spans="1:6" x14ac:dyDescent="0.15">
      <c r="A6550" s="2" t="s">
        <v>52</v>
      </c>
      <c r="B6550" s="2" t="s">
        <v>51</v>
      </c>
      <c r="C6550" s="3" t="s">
        <v>37</v>
      </c>
      <c r="D6550" s="3" t="s">
        <v>38</v>
      </c>
      <c r="E6550" s="3">
        <v>1990</v>
      </c>
      <c r="F6550" s="4">
        <v>30.30612107419266</v>
      </c>
    </row>
    <row r="6551" spans="1:6" x14ac:dyDescent="0.15">
      <c r="A6551" s="2" t="s">
        <v>52</v>
      </c>
      <c r="B6551" s="2" t="s">
        <v>51</v>
      </c>
      <c r="C6551" s="3" t="s">
        <v>37</v>
      </c>
      <c r="D6551" s="3" t="s">
        <v>38</v>
      </c>
      <c r="E6551" s="3">
        <v>1991</v>
      </c>
      <c r="F6551" s="4">
        <v>31.305288535367588</v>
      </c>
    </row>
    <row r="6552" spans="1:6" x14ac:dyDescent="0.15">
      <c r="A6552" s="2" t="s">
        <v>52</v>
      </c>
      <c r="B6552" s="2" t="s">
        <v>51</v>
      </c>
      <c r="C6552" s="3" t="s">
        <v>37</v>
      </c>
      <c r="D6552" s="3" t="s">
        <v>38</v>
      </c>
      <c r="E6552" s="3">
        <v>1992</v>
      </c>
      <c r="F6552" s="4">
        <v>32.922397412679956</v>
      </c>
    </row>
    <row r="6553" spans="1:6" x14ac:dyDescent="0.15">
      <c r="A6553" s="2" t="s">
        <v>52</v>
      </c>
      <c r="B6553" s="2" t="s">
        <v>51</v>
      </c>
      <c r="C6553" s="3" t="s">
        <v>37</v>
      </c>
      <c r="D6553" s="3" t="s">
        <v>38</v>
      </c>
      <c r="E6553" s="3">
        <v>1993</v>
      </c>
      <c r="F6553" s="4">
        <v>34.09088104169534</v>
      </c>
    </row>
    <row r="6554" spans="1:6" x14ac:dyDescent="0.15">
      <c r="A6554" s="2" t="s">
        <v>52</v>
      </c>
      <c r="B6554" s="2" t="s">
        <v>51</v>
      </c>
      <c r="C6554" s="3" t="s">
        <v>37</v>
      </c>
      <c r="D6554" s="3" t="s">
        <v>38</v>
      </c>
      <c r="E6554" s="3">
        <v>1994</v>
      </c>
      <c r="F6554" s="4">
        <v>35.823352515226723</v>
      </c>
    </row>
    <row r="6555" spans="1:6" x14ac:dyDescent="0.15">
      <c r="A6555" s="2" t="s">
        <v>52</v>
      </c>
      <c r="B6555" s="2" t="s">
        <v>51</v>
      </c>
      <c r="C6555" s="3" t="s">
        <v>37</v>
      </c>
      <c r="D6555" s="3" t="s">
        <v>38</v>
      </c>
      <c r="E6555" s="3">
        <v>1995</v>
      </c>
      <c r="F6555" s="4">
        <v>37.182261611196431</v>
      </c>
    </row>
    <row r="6556" spans="1:6" x14ac:dyDescent="0.15">
      <c r="A6556" s="2" t="s">
        <v>52</v>
      </c>
      <c r="B6556" s="2" t="s">
        <v>51</v>
      </c>
      <c r="C6556" s="3" t="s">
        <v>37</v>
      </c>
      <c r="D6556" s="3" t="s">
        <v>38</v>
      </c>
      <c r="E6556" s="3">
        <v>1996</v>
      </c>
      <c r="F6556" s="4">
        <v>37.979840772850238</v>
      </c>
    </row>
    <row r="6557" spans="1:6" x14ac:dyDescent="0.15">
      <c r="A6557" s="2" t="s">
        <v>52</v>
      </c>
      <c r="B6557" s="2" t="s">
        <v>51</v>
      </c>
      <c r="C6557" s="3" t="s">
        <v>37</v>
      </c>
      <c r="D6557" s="3" t="s">
        <v>38</v>
      </c>
      <c r="E6557" s="3">
        <v>1997</v>
      </c>
      <c r="F6557" s="4">
        <v>39.354971667412016</v>
      </c>
    </row>
    <row r="6558" spans="1:6" x14ac:dyDescent="0.15">
      <c r="A6558" s="2" t="s">
        <v>52</v>
      </c>
      <c r="B6558" s="2" t="s">
        <v>51</v>
      </c>
      <c r="C6558" s="3" t="s">
        <v>37</v>
      </c>
      <c r="D6558" s="3" t="s">
        <v>38</v>
      </c>
      <c r="E6558" s="3">
        <v>1998</v>
      </c>
      <c r="F6558" s="4">
        <v>40.612751397498869</v>
      </c>
    </row>
    <row r="6559" spans="1:6" x14ac:dyDescent="0.15">
      <c r="A6559" s="2" t="s">
        <v>52</v>
      </c>
      <c r="B6559" s="2" t="s">
        <v>51</v>
      </c>
      <c r="C6559" s="3" t="s">
        <v>37</v>
      </c>
      <c r="D6559" s="3" t="s">
        <v>38</v>
      </c>
      <c r="E6559" s="3">
        <v>1999</v>
      </c>
      <c r="F6559" s="4">
        <v>40.231297485732675</v>
      </c>
    </row>
    <row r="6560" spans="1:6" x14ac:dyDescent="0.15">
      <c r="A6560" s="2" t="s">
        <v>52</v>
      </c>
      <c r="B6560" s="2" t="s">
        <v>51</v>
      </c>
      <c r="C6560" s="3" t="s">
        <v>37</v>
      </c>
      <c r="D6560" s="3" t="s">
        <v>38</v>
      </c>
      <c r="E6560" s="3">
        <v>2000</v>
      </c>
      <c r="F6560" s="4">
        <v>40.166458485256655</v>
      </c>
    </row>
    <row r="6561" spans="1:6" x14ac:dyDescent="0.15">
      <c r="A6561" s="2" t="s">
        <v>52</v>
      </c>
      <c r="B6561" s="2" t="s">
        <v>51</v>
      </c>
      <c r="C6561" s="3" t="s">
        <v>37</v>
      </c>
      <c r="D6561" s="3" t="s">
        <v>38</v>
      </c>
      <c r="E6561" s="3">
        <v>2001</v>
      </c>
      <c r="F6561" s="4">
        <v>39.839517052551095</v>
      </c>
    </row>
    <row r="6562" spans="1:6" x14ac:dyDescent="0.15">
      <c r="A6562" s="2" t="s">
        <v>52</v>
      </c>
      <c r="B6562" s="2" t="s">
        <v>51</v>
      </c>
      <c r="C6562" s="3" t="s">
        <v>37</v>
      </c>
      <c r="D6562" s="3" t="s">
        <v>38</v>
      </c>
      <c r="E6562" s="3">
        <v>2002</v>
      </c>
      <c r="F6562" s="4">
        <v>40.345964035117504</v>
      </c>
    </row>
    <row r="6563" spans="1:6" x14ac:dyDescent="0.15">
      <c r="A6563" s="2" t="s">
        <v>52</v>
      </c>
      <c r="B6563" s="2" t="s">
        <v>51</v>
      </c>
      <c r="C6563" s="3" t="s">
        <v>37</v>
      </c>
      <c r="D6563" s="3" t="s">
        <v>38</v>
      </c>
      <c r="E6563" s="3">
        <v>2003</v>
      </c>
      <c r="F6563" s="4">
        <v>40.318624108858955</v>
      </c>
    </row>
    <row r="6564" spans="1:6" x14ac:dyDescent="0.15">
      <c r="A6564" s="2" t="s">
        <v>52</v>
      </c>
      <c r="B6564" s="2" t="s">
        <v>51</v>
      </c>
      <c r="C6564" s="3" t="s">
        <v>37</v>
      </c>
      <c r="D6564" s="3" t="s">
        <v>38</v>
      </c>
      <c r="E6564" s="3">
        <v>2004</v>
      </c>
      <c r="F6564" s="4">
        <v>41.243471379128792</v>
      </c>
    </row>
    <row r="6565" spans="1:6" x14ac:dyDescent="0.15">
      <c r="A6565" s="2" t="s">
        <v>52</v>
      </c>
      <c r="B6565" s="2" t="s">
        <v>51</v>
      </c>
      <c r="C6565" s="3" t="s">
        <v>37</v>
      </c>
      <c r="D6565" s="3" t="s">
        <v>38</v>
      </c>
      <c r="E6565" s="3">
        <v>2005</v>
      </c>
      <c r="F6565" s="4">
        <v>42.639632825699834</v>
      </c>
    </row>
    <row r="6566" spans="1:6" x14ac:dyDescent="0.15">
      <c r="A6566" s="2" t="s">
        <v>52</v>
      </c>
      <c r="B6566" s="2" t="s">
        <v>51</v>
      </c>
      <c r="C6566" s="3" t="s">
        <v>37</v>
      </c>
      <c r="D6566" s="3" t="s">
        <v>38</v>
      </c>
      <c r="E6566" s="3">
        <v>2006</v>
      </c>
      <c r="F6566" s="4">
        <v>45.49877360811562</v>
      </c>
    </row>
    <row r="6567" spans="1:6" x14ac:dyDescent="0.15">
      <c r="A6567" s="2" t="s">
        <v>52</v>
      </c>
      <c r="B6567" s="2" t="s">
        <v>51</v>
      </c>
      <c r="C6567" s="3" t="s">
        <v>37</v>
      </c>
      <c r="D6567" s="3" t="s">
        <v>38</v>
      </c>
      <c r="E6567" s="3">
        <v>2007</v>
      </c>
      <c r="F6567" s="4">
        <v>47.848542000199693</v>
      </c>
    </row>
    <row r="6568" spans="1:6" x14ac:dyDescent="0.15">
      <c r="A6568" s="2" t="s">
        <v>52</v>
      </c>
      <c r="B6568" s="2" t="s">
        <v>51</v>
      </c>
      <c r="C6568" s="3" t="s">
        <v>37</v>
      </c>
      <c r="D6568" s="3" t="s">
        <v>38</v>
      </c>
      <c r="E6568" s="3">
        <v>2008</v>
      </c>
      <c r="F6568" s="4">
        <v>48.396072518155862</v>
      </c>
    </row>
    <row r="6569" spans="1:6" x14ac:dyDescent="0.15">
      <c r="A6569" s="2" t="s">
        <v>52</v>
      </c>
      <c r="B6569" s="2" t="s">
        <v>51</v>
      </c>
      <c r="C6569" s="3" t="s">
        <v>37</v>
      </c>
      <c r="D6569" s="3" t="s">
        <v>38</v>
      </c>
      <c r="E6569" s="3">
        <v>2009</v>
      </c>
      <c r="F6569" s="4">
        <v>49.691216425184706</v>
      </c>
    </row>
    <row r="6570" spans="1:6" x14ac:dyDescent="0.15">
      <c r="A6570" s="2" t="s">
        <v>52</v>
      </c>
      <c r="B6570" s="2" t="s">
        <v>51</v>
      </c>
      <c r="C6570" s="3" t="s">
        <v>37</v>
      </c>
      <c r="D6570" s="3" t="s">
        <v>38</v>
      </c>
      <c r="E6570" s="3">
        <v>2010</v>
      </c>
      <c r="F6570" s="4">
        <v>50.148265481559598</v>
      </c>
    </row>
    <row r="6571" spans="1:6" x14ac:dyDescent="0.15">
      <c r="A6571" s="2" t="s">
        <v>52</v>
      </c>
      <c r="B6571" s="2" t="s">
        <v>51</v>
      </c>
      <c r="C6571" s="3" t="s">
        <v>37</v>
      </c>
      <c r="D6571" s="3" t="s">
        <v>38</v>
      </c>
      <c r="E6571" s="3">
        <v>2011</v>
      </c>
      <c r="F6571" s="4">
        <v>50.9517300979347</v>
      </c>
    </row>
    <row r="6572" spans="1:6" x14ac:dyDescent="0.15">
      <c r="A6572" s="2" t="s">
        <v>52</v>
      </c>
      <c r="B6572" s="2" t="s">
        <v>51</v>
      </c>
      <c r="C6572" s="3" t="s">
        <v>37</v>
      </c>
      <c r="D6572" s="3" t="s">
        <v>38</v>
      </c>
      <c r="E6572" s="3">
        <v>2012</v>
      </c>
      <c r="F6572" s="4">
        <v>52.879116677911114</v>
      </c>
    </row>
    <row r="6573" spans="1:6" x14ac:dyDescent="0.15">
      <c r="A6573" s="2" t="s">
        <v>52</v>
      </c>
      <c r="B6573" s="2" t="s">
        <v>51</v>
      </c>
      <c r="C6573" s="3" t="s">
        <v>37</v>
      </c>
      <c r="D6573" s="3" t="s">
        <v>38</v>
      </c>
      <c r="E6573" s="3">
        <v>2013</v>
      </c>
      <c r="F6573" s="4">
        <v>53.713957163311285</v>
      </c>
    </row>
    <row r="6574" spans="1:6" x14ac:dyDescent="0.15">
      <c r="A6574" s="2" t="s">
        <v>52</v>
      </c>
      <c r="B6574" s="2" t="s">
        <v>51</v>
      </c>
      <c r="C6574" s="3" t="s">
        <v>37</v>
      </c>
      <c r="D6574" s="3" t="s">
        <v>38</v>
      </c>
      <c r="E6574" s="3">
        <v>2014</v>
      </c>
      <c r="F6574" s="4">
        <v>53.254382639219386</v>
      </c>
    </row>
    <row r="6575" spans="1:6" x14ac:dyDescent="0.15">
      <c r="A6575" s="2" t="s">
        <v>52</v>
      </c>
      <c r="B6575" s="2" t="s">
        <v>51</v>
      </c>
      <c r="C6575" s="3" t="s">
        <v>37</v>
      </c>
      <c r="D6575" s="3" t="s">
        <v>38</v>
      </c>
      <c r="E6575" s="3">
        <v>2015</v>
      </c>
      <c r="F6575" s="4">
        <v>54.836769003588245</v>
      </c>
    </row>
    <row r="6576" spans="1:6" x14ac:dyDescent="0.15">
      <c r="A6576" s="2" t="s">
        <v>52</v>
      </c>
      <c r="B6576" s="2" t="s">
        <v>51</v>
      </c>
      <c r="C6576" s="3" t="s">
        <v>37</v>
      </c>
      <c r="D6576" s="3" t="s">
        <v>38</v>
      </c>
      <c r="E6576" s="3">
        <v>2016</v>
      </c>
      <c r="F6576" s="4">
        <v>55.893031999796094</v>
      </c>
    </row>
    <row r="6577" spans="1:6" x14ac:dyDescent="0.15">
      <c r="A6577" s="2" t="s">
        <v>52</v>
      </c>
      <c r="B6577" s="2" t="s">
        <v>51</v>
      </c>
      <c r="C6577" s="3" t="s">
        <v>37</v>
      </c>
      <c r="D6577" s="3" t="s">
        <v>38</v>
      </c>
      <c r="E6577" s="3">
        <v>2017</v>
      </c>
      <c r="F6577" s="4">
        <v>57.217499476222869</v>
      </c>
    </row>
    <row r="6578" spans="1:6" x14ac:dyDescent="0.15">
      <c r="A6578" s="2" t="s">
        <v>52</v>
      </c>
      <c r="B6578" s="2" t="s">
        <v>51</v>
      </c>
      <c r="C6578" s="3" t="s">
        <v>37</v>
      </c>
      <c r="D6578" s="3" t="s">
        <v>38</v>
      </c>
      <c r="E6578" s="3">
        <v>2018</v>
      </c>
      <c r="F6578" s="4">
        <v>57.346497767984154</v>
      </c>
    </row>
    <row r="6579" spans="1:6" x14ac:dyDescent="0.15">
      <c r="A6579" s="2" t="s">
        <v>52</v>
      </c>
      <c r="B6579" s="2" t="s">
        <v>51</v>
      </c>
      <c r="C6579" s="3" t="s">
        <v>37</v>
      </c>
      <c r="D6579" s="3" t="s">
        <v>38</v>
      </c>
      <c r="E6579" s="3">
        <v>2019</v>
      </c>
      <c r="F6579" s="4">
        <v>57.686302147493343</v>
      </c>
    </row>
    <row r="6580" spans="1:6" x14ac:dyDescent="0.15">
      <c r="A6580" s="2" t="s">
        <v>52</v>
      </c>
      <c r="B6580" s="2" t="s">
        <v>51</v>
      </c>
      <c r="C6580" s="3" t="s">
        <v>39</v>
      </c>
      <c r="D6580" s="3" t="s">
        <v>40</v>
      </c>
      <c r="E6580" s="3">
        <v>1950</v>
      </c>
      <c r="F6580" s="4">
        <v>11.290634613533804</v>
      </c>
    </row>
    <row r="6581" spans="1:6" x14ac:dyDescent="0.15">
      <c r="A6581" s="2" t="s">
        <v>52</v>
      </c>
      <c r="B6581" s="2" t="s">
        <v>51</v>
      </c>
      <c r="C6581" s="3" t="s">
        <v>39</v>
      </c>
      <c r="D6581" s="3" t="s">
        <v>40</v>
      </c>
      <c r="E6581" s="3">
        <v>1951</v>
      </c>
      <c r="F6581" s="4">
        <v>11.941526881008114</v>
      </c>
    </row>
    <row r="6582" spans="1:6" x14ac:dyDescent="0.15">
      <c r="A6582" s="2" t="s">
        <v>52</v>
      </c>
      <c r="B6582" s="2" t="s">
        <v>51</v>
      </c>
      <c r="C6582" s="3" t="s">
        <v>39</v>
      </c>
      <c r="D6582" s="3" t="s">
        <v>40</v>
      </c>
      <c r="E6582" s="3">
        <v>1952</v>
      </c>
      <c r="F6582" s="4">
        <v>11.989184903981284</v>
      </c>
    </row>
    <row r="6583" spans="1:6" x14ac:dyDescent="0.15">
      <c r="A6583" s="2" t="s">
        <v>52</v>
      </c>
      <c r="B6583" s="2" t="s">
        <v>51</v>
      </c>
      <c r="C6583" s="3" t="s">
        <v>39</v>
      </c>
      <c r="D6583" s="3" t="s">
        <v>40</v>
      </c>
      <c r="E6583" s="3">
        <v>1953</v>
      </c>
      <c r="F6583" s="4">
        <v>12.530067502687745</v>
      </c>
    </row>
    <row r="6584" spans="1:6" x14ac:dyDescent="0.15">
      <c r="A6584" s="2" t="s">
        <v>52</v>
      </c>
      <c r="B6584" s="2" t="s">
        <v>51</v>
      </c>
      <c r="C6584" s="3" t="s">
        <v>39</v>
      </c>
      <c r="D6584" s="3" t="s">
        <v>40</v>
      </c>
      <c r="E6584" s="3">
        <v>1954</v>
      </c>
      <c r="F6584" s="4">
        <v>13.074307560354445</v>
      </c>
    </row>
    <row r="6585" spans="1:6" x14ac:dyDescent="0.15">
      <c r="A6585" s="2" t="s">
        <v>52</v>
      </c>
      <c r="B6585" s="2" t="s">
        <v>51</v>
      </c>
      <c r="C6585" s="3" t="s">
        <v>39</v>
      </c>
      <c r="D6585" s="3" t="s">
        <v>40</v>
      </c>
      <c r="E6585" s="3">
        <v>1955</v>
      </c>
      <c r="F6585" s="4">
        <v>13.491020920260018</v>
      </c>
    </row>
    <row r="6586" spans="1:6" x14ac:dyDescent="0.15">
      <c r="A6586" s="2" t="s">
        <v>52</v>
      </c>
      <c r="B6586" s="2" t="s">
        <v>51</v>
      </c>
      <c r="C6586" s="3" t="s">
        <v>39</v>
      </c>
      <c r="D6586" s="3" t="s">
        <v>40</v>
      </c>
      <c r="E6586" s="3">
        <v>1956</v>
      </c>
      <c r="F6586" s="4">
        <v>13.932762488239408</v>
      </c>
    </row>
    <row r="6587" spans="1:6" x14ac:dyDescent="0.15">
      <c r="A6587" s="2" t="s">
        <v>52</v>
      </c>
      <c r="B6587" s="2" t="s">
        <v>51</v>
      </c>
      <c r="C6587" s="3" t="s">
        <v>39</v>
      </c>
      <c r="D6587" s="3" t="s">
        <v>40</v>
      </c>
      <c r="E6587" s="3">
        <v>1957</v>
      </c>
      <c r="F6587" s="4">
        <v>14.21225700849528</v>
      </c>
    </row>
    <row r="6588" spans="1:6" x14ac:dyDescent="0.15">
      <c r="A6588" s="2" t="s">
        <v>52</v>
      </c>
      <c r="B6588" s="2" t="s">
        <v>51</v>
      </c>
      <c r="C6588" s="3" t="s">
        <v>39</v>
      </c>
      <c r="D6588" s="3" t="s">
        <v>40</v>
      </c>
      <c r="E6588" s="3">
        <v>1958</v>
      </c>
      <c r="F6588" s="4">
        <v>14.740593475508009</v>
      </c>
    </row>
    <row r="6589" spans="1:6" x14ac:dyDescent="0.15">
      <c r="A6589" s="2" t="s">
        <v>52</v>
      </c>
      <c r="B6589" s="2" t="s">
        <v>51</v>
      </c>
      <c r="C6589" s="3" t="s">
        <v>39</v>
      </c>
      <c r="D6589" s="3" t="s">
        <v>40</v>
      </c>
      <c r="E6589" s="3">
        <v>1959</v>
      </c>
      <c r="F6589" s="4">
        <v>15.579128904480958</v>
      </c>
    </row>
    <row r="6590" spans="1:6" x14ac:dyDescent="0.15">
      <c r="A6590" s="2" t="s">
        <v>52</v>
      </c>
      <c r="B6590" s="2" t="s">
        <v>51</v>
      </c>
      <c r="C6590" s="3" t="s">
        <v>39</v>
      </c>
      <c r="D6590" s="3" t="s">
        <v>40</v>
      </c>
      <c r="E6590" s="3">
        <v>1960</v>
      </c>
      <c r="F6590" s="4">
        <v>15.826042303787256</v>
      </c>
    </row>
    <row r="6591" spans="1:6" x14ac:dyDescent="0.15">
      <c r="A6591" s="2" t="s">
        <v>52</v>
      </c>
      <c r="B6591" s="2" t="s">
        <v>51</v>
      </c>
      <c r="C6591" s="3" t="s">
        <v>39</v>
      </c>
      <c r="D6591" s="3" t="s">
        <v>40</v>
      </c>
      <c r="E6591" s="3">
        <v>1961</v>
      </c>
      <c r="F6591" s="4">
        <v>16.564013869410847</v>
      </c>
    </row>
    <row r="6592" spans="1:6" x14ac:dyDescent="0.15">
      <c r="A6592" s="2" t="s">
        <v>52</v>
      </c>
      <c r="B6592" s="2" t="s">
        <v>51</v>
      </c>
      <c r="C6592" s="3" t="s">
        <v>39</v>
      </c>
      <c r="D6592" s="3" t="s">
        <v>40</v>
      </c>
      <c r="E6592" s="3">
        <v>1962</v>
      </c>
      <c r="F6592" s="4">
        <v>17.184525685931511</v>
      </c>
    </row>
    <row r="6593" spans="1:6" x14ac:dyDescent="0.15">
      <c r="A6593" s="2" t="s">
        <v>52</v>
      </c>
      <c r="B6593" s="2" t="s">
        <v>51</v>
      </c>
      <c r="C6593" s="3" t="s">
        <v>39</v>
      </c>
      <c r="D6593" s="3" t="s">
        <v>40</v>
      </c>
      <c r="E6593" s="3">
        <v>1963</v>
      </c>
      <c r="F6593" s="4">
        <v>18.005183626329931</v>
      </c>
    </row>
    <row r="6594" spans="1:6" x14ac:dyDescent="0.15">
      <c r="A6594" s="2" t="s">
        <v>52</v>
      </c>
      <c r="B6594" s="2" t="s">
        <v>51</v>
      </c>
      <c r="C6594" s="3" t="s">
        <v>39</v>
      </c>
      <c r="D6594" s="3" t="s">
        <v>40</v>
      </c>
      <c r="E6594" s="3">
        <v>1964</v>
      </c>
      <c r="F6594" s="4">
        <v>19.253481480364169</v>
      </c>
    </row>
    <row r="6595" spans="1:6" x14ac:dyDescent="0.15">
      <c r="A6595" s="2" t="s">
        <v>52</v>
      </c>
      <c r="B6595" s="2" t="s">
        <v>51</v>
      </c>
      <c r="C6595" s="3" t="s">
        <v>39</v>
      </c>
      <c r="D6595" s="3" t="s">
        <v>40</v>
      </c>
      <c r="E6595" s="3">
        <v>1965</v>
      </c>
      <c r="F6595" s="4">
        <v>20.007542483268868</v>
      </c>
    </row>
    <row r="6596" spans="1:6" x14ac:dyDescent="0.15">
      <c r="A6596" s="2" t="s">
        <v>52</v>
      </c>
      <c r="B6596" s="2" t="s">
        <v>51</v>
      </c>
      <c r="C6596" s="3" t="s">
        <v>39</v>
      </c>
      <c r="D6596" s="3" t="s">
        <v>40</v>
      </c>
      <c r="E6596" s="3">
        <v>1966</v>
      </c>
      <c r="F6596" s="4">
        <v>20.534447856740002</v>
      </c>
    </row>
    <row r="6597" spans="1:6" x14ac:dyDescent="0.15">
      <c r="A6597" s="2" t="s">
        <v>52</v>
      </c>
      <c r="B6597" s="2" t="s">
        <v>51</v>
      </c>
      <c r="C6597" s="3" t="s">
        <v>39</v>
      </c>
      <c r="D6597" s="3" t="s">
        <v>40</v>
      </c>
      <c r="E6597" s="3">
        <v>1967</v>
      </c>
      <c r="F6597" s="4">
        <v>21.836148474799142</v>
      </c>
    </row>
    <row r="6598" spans="1:6" x14ac:dyDescent="0.15">
      <c r="A6598" s="2" t="s">
        <v>52</v>
      </c>
      <c r="B6598" s="2" t="s">
        <v>51</v>
      </c>
      <c r="C6598" s="3" t="s">
        <v>39</v>
      </c>
      <c r="D6598" s="3" t="s">
        <v>40</v>
      </c>
      <c r="E6598" s="3">
        <v>1968</v>
      </c>
      <c r="F6598" s="4">
        <v>22.952041643217687</v>
      </c>
    </row>
    <row r="6599" spans="1:6" x14ac:dyDescent="0.15">
      <c r="A6599" s="2" t="s">
        <v>52</v>
      </c>
      <c r="B6599" s="2" t="s">
        <v>51</v>
      </c>
      <c r="C6599" s="3" t="s">
        <v>39</v>
      </c>
      <c r="D6599" s="3" t="s">
        <v>40</v>
      </c>
      <c r="E6599" s="3">
        <v>1969</v>
      </c>
      <c r="F6599" s="4">
        <v>24.010709991379649</v>
      </c>
    </row>
    <row r="6600" spans="1:6" x14ac:dyDescent="0.15">
      <c r="A6600" s="2" t="s">
        <v>52</v>
      </c>
      <c r="B6600" s="2" t="s">
        <v>51</v>
      </c>
      <c r="C6600" s="3" t="s">
        <v>39</v>
      </c>
      <c r="D6600" s="3" t="s">
        <v>40</v>
      </c>
      <c r="E6600" s="3">
        <v>1970</v>
      </c>
      <c r="F6600" s="4">
        <v>25.485503118483489</v>
      </c>
    </row>
    <row r="6601" spans="1:6" x14ac:dyDescent="0.15">
      <c r="A6601" s="2" t="s">
        <v>52</v>
      </c>
      <c r="B6601" s="2" t="s">
        <v>51</v>
      </c>
      <c r="C6601" s="3" t="s">
        <v>39</v>
      </c>
      <c r="D6601" s="3" t="s">
        <v>40</v>
      </c>
      <c r="E6601" s="3">
        <v>1971</v>
      </c>
      <c r="F6601" s="4">
        <v>26.186901218436191</v>
      </c>
    </row>
    <row r="6602" spans="1:6" x14ac:dyDescent="0.15">
      <c r="A6602" s="2" t="s">
        <v>52</v>
      </c>
      <c r="B6602" s="2" t="s">
        <v>51</v>
      </c>
      <c r="C6602" s="3" t="s">
        <v>39</v>
      </c>
      <c r="D6602" s="3" t="s">
        <v>40</v>
      </c>
      <c r="E6602" s="3">
        <v>1972</v>
      </c>
      <c r="F6602" s="4">
        <v>27.251299592136572</v>
      </c>
    </row>
    <row r="6603" spans="1:6" x14ac:dyDescent="0.15">
      <c r="A6603" s="2" t="s">
        <v>52</v>
      </c>
      <c r="B6603" s="2" t="s">
        <v>51</v>
      </c>
      <c r="C6603" s="3" t="s">
        <v>39</v>
      </c>
      <c r="D6603" s="3" t="s">
        <v>40</v>
      </c>
      <c r="E6603" s="3">
        <v>1973</v>
      </c>
      <c r="F6603" s="4">
        <v>28.404171771286734</v>
      </c>
    </row>
    <row r="6604" spans="1:6" x14ac:dyDescent="0.15">
      <c r="A6604" s="2" t="s">
        <v>52</v>
      </c>
      <c r="B6604" s="2" t="s">
        <v>51</v>
      </c>
      <c r="C6604" s="3" t="s">
        <v>39</v>
      </c>
      <c r="D6604" s="3" t="s">
        <v>40</v>
      </c>
      <c r="E6604" s="3">
        <v>1974</v>
      </c>
      <c r="F6604" s="4">
        <v>28.515210588478787</v>
      </c>
    </row>
    <row r="6605" spans="1:6" x14ac:dyDescent="0.15">
      <c r="A6605" s="2" t="s">
        <v>52</v>
      </c>
      <c r="B6605" s="2" t="s">
        <v>51</v>
      </c>
      <c r="C6605" s="3" t="s">
        <v>39</v>
      </c>
      <c r="D6605" s="3" t="s">
        <v>40</v>
      </c>
      <c r="E6605" s="3">
        <v>1975</v>
      </c>
      <c r="F6605" s="4">
        <v>29.742394031052598</v>
      </c>
    </row>
    <row r="6606" spans="1:6" x14ac:dyDescent="0.15">
      <c r="A6606" s="2" t="s">
        <v>52</v>
      </c>
      <c r="B6606" s="2" t="s">
        <v>51</v>
      </c>
      <c r="C6606" s="3" t="s">
        <v>39</v>
      </c>
      <c r="D6606" s="3" t="s">
        <v>40</v>
      </c>
      <c r="E6606" s="3">
        <v>1976</v>
      </c>
      <c r="F6606" s="4">
        <v>29.660027896530796</v>
      </c>
    </row>
    <row r="6607" spans="1:6" x14ac:dyDescent="0.15">
      <c r="A6607" s="2" t="s">
        <v>52</v>
      </c>
      <c r="B6607" s="2" t="s">
        <v>51</v>
      </c>
      <c r="C6607" s="3" t="s">
        <v>39</v>
      </c>
      <c r="D6607" s="3" t="s">
        <v>40</v>
      </c>
      <c r="E6607" s="3">
        <v>1977</v>
      </c>
      <c r="F6607" s="4">
        <v>29.134586549259165</v>
      </c>
    </row>
    <row r="6608" spans="1:6" x14ac:dyDescent="0.15">
      <c r="A6608" s="2" t="s">
        <v>52</v>
      </c>
      <c r="B6608" s="2" t="s">
        <v>51</v>
      </c>
      <c r="C6608" s="3" t="s">
        <v>39</v>
      </c>
      <c r="D6608" s="3" t="s">
        <v>40</v>
      </c>
      <c r="E6608" s="3">
        <v>1978</v>
      </c>
      <c r="F6608" s="4">
        <v>29.742132820197693</v>
      </c>
    </row>
    <row r="6609" spans="1:6" x14ac:dyDescent="0.15">
      <c r="A6609" s="2" t="s">
        <v>52</v>
      </c>
      <c r="B6609" s="2" t="s">
        <v>51</v>
      </c>
      <c r="C6609" s="3" t="s">
        <v>39</v>
      </c>
      <c r="D6609" s="3" t="s">
        <v>40</v>
      </c>
      <c r="E6609" s="3">
        <v>1979</v>
      </c>
      <c r="F6609" s="4">
        <v>30.588248095085476</v>
      </c>
    </row>
    <row r="6610" spans="1:6" x14ac:dyDescent="0.15">
      <c r="A6610" s="2" t="s">
        <v>52</v>
      </c>
      <c r="B6610" s="2" t="s">
        <v>51</v>
      </c>
      <c r="C6610" s="3" t="s">
        <v>39</v>
      </c>
      <c r="D6610" s="3" t="s">
        <v>40</v>
      </c>
      <c r="E6610" s="3">
        <v>1980</v>
      </c>
      <c r="F6610" s="4">
        <v>30.307647022846236</v>
      </c>
    </row>
    <row r="6611" spans="1:6" x14ac:dyDescent="0.15">
      <c r="A6611" s="2" t="s">
        <v>52</v>
      </c>
      <c r="B6611" s="2" t="s">
        <v>51</v>
      </c>
      <c r="C6611" s="3" t="s">
        <v>39</v>
      </c>
      <c r="D6611" s="3" t="s">
        <v>40</v>
      </c>
      <c r="E6611" s="3">
        <v>1981</v>
      </c>
      <c r="F6611" s="4">
        <v>30.402029905770693</v>
      </c>
    </row>
    <row r="6612" spans="1:6" x14ac:dyDescent="0.15">
      <c r="A6612" s="2" t="s">
        <v>52</v>
      </c>
      <c r="B6612" s="2" t="s">
        <v>51</v>
      </c>
      <c r="C6612" s="3" t="s">
        <v>39</v>
      </c>
      <c r="D6612" s="3" t="s">
        <v>40</v>
      </c>
      <c r="E6612" s="3">
        <v>1982</v>
      </c>
      <c r="F6612" s="4">
        <v>30.282312215778845</v>
      </c>
    </row>
    <row r="6613" spans="1:6" x14ac:dyDescent="0.15">
      <c r="A6613" s="2" t="s">
        <v>52</v>
      </c>
      <c r="B6613" s="2" t="s">
        <v>51</v>
      </c>
      <c r="C6613" s="3" t="s">
        <v>39</v>
      </c>
      <c r="D6613" s="3" t="s">
        <v>40</v>
      </c>
      <c r="E6613" s="3">
        <v>1983</v>
      </c>
      <c r="F6613" s="4">
        <v>30.534681085702058</v>
      </c>
    </row>
    <row r="6614" spans="1:6" x14ac:dyDescent="0.15">
      <c r="A6614" s="2" t="s">
        <v>52</v>
      </c>
      <c r="B6614" s="2" t="s">
        <v>51</v>
      </c>
      <c r="C6614" s="3" t="s">
        <v>39</v>
      </c>
      <c r="D6614" s="3" t="s">
        <v>40</v>
      </c>
      <c r="E6614" s="3">
        <v>1984</v>
      </c>
      <c r="F6614" s="4">
        <v>31.843577642744595</v>
      </c>
    </row>
    <row r="6615" spans="1:6" x14ac:dyDescent="0.15">
      <c r="A6615" s="2" t="s">
        <v>52</v>
      </c>
      <c r="B6615" s="2" t="s">
        <v>51</v>
      </c>
      <c r="C6615" s="3" t="s">
        <v>39</v>
      </c>
      <c r="D6615" s="3" t="s">
        <v>40</v>
      </c>
      <c r="E6615" s="3">
        <v>1985</v>
      </c>
      <c r="F6615" s="4">
        <v>32.205521647349137</v>
      </c>
    </row>
    <row r="6616" spans="1:6" x14ac:dyDescent="0.15">
      <c r="A6616" s="2" t="s">
        <v>52</v>
      </c>
      <c r="B6616" s="2" t="s">
        <v>51</v>
      </c>
      <c r="C6616" s="3" t="s">
        <v>39</v>
      </c>
      <c r="D6616" s="3" t="s">
        <v>40</v>
      </c>
      <c r="E6616" s="3">
        <v>1986</v>
      </c>
      <c r="F6616" s="4">
        <v>33.597165765436692</v>
      </c>
    </row>
    <row r="6617" spans="1:6" x14ac:dyDescent="0.15">
      <c r="A6617" s="2" t="s">
        <v>52</v>
      </c>
      <c r="B6617" s="2" t="s">
        <v>51</v>
      </c>
      <c r="C6617" s="3" t="s">
        <v>39</v>
      </c>
      <c r="D6617" s="3" t="s">
        <v>40</v>
      </c>
      <c r="E6617" s="3">
        <v>1987</v>
      </c>
      <c r="F6617" s="4">
        <v>34.33686683796612</v>
      </c>
    </row>
    <row r="6618" spans="1:6" x14ac:dyDescent="0.15">
      <c r="A6618" s="2" t="s">
        <v>52</v>
      </c>
      <c r="B6618" s="2" t="s">
        <v>51</v>
      </c>
      <c r="C6618" s="3" t="s">
        <v>39</v>
      </c>
      <c r="D6618" s="3" t="s">
        <v>40</v>
      </c>
      <c r="E6618" s="3">
        <v>1988</v>
      </c>
      <c r="F6618" s="4">
        <v>34.682925758984531</v>
      </c>
    </row>
    <row r="6619" spans="1:6" x14ac:dyDescent="0.15">
      <c r="A6619" s="2" t="s">
        <v>52</v>
      </c>
      <c r="B6619" s="2" t="s">
        <v>51</v>
      </c>
      <c r="C6619" s="3" t="s">
        <v>39</v>
      </c>
      <c r="D6619" s="3" t="s">
        <v>40</v>
      </c>
      <c r="E6619" s="3">
        <v>1989</v>
      </c>
      <c r="F6619" s="4">
        <v>35.631086160481111</v>
      </c>
    </row>
    <row r="6620" spans="1:6" x14ac:dyDescent="0.15">
      <c r="A6620" s="2" t="s">
        <v>52</v>
      </c>
      <c r="B6620" s="2" t="s">
        <v>51</v>
      </c>
      <c r="C6620" s="3" t="s">
        <v>39</v>
      </c>
      <c r="D6620" s="3" t="s">
        <v>40</v>
      </c>
      <c r="E6620" s="3">
        <v>1990</v>
      </c>
      <c r="F6620" s="4">
        <v>35.917717232767473</v>
      </c>
    </row>
    <row r="6621" spans="1:6" x14ac:dyDescent="0.15">
      <c r="A6621" s="2" t="s">
        <v>52</v>
      </c>
      <c r="B6621" s="2" t="s">
        <v>51</v>
      </c>
      <c r="C6621" s="3" t="s">
        <v>39</v>
      </c>
      <c r="D6621" s="3" t="s">
        <v>40</v>
      </c>
      <c r="E6621" s="3">
        <v>1991</v>
      </c>
      <c r="F6621" s="4">
        <v>36.628635105335775</v>
      </c>
    </row>
    <row r="6622" spans="1:6" x14ac:dyDescent="0.15">
      <c r="A6622" s="2" t="s">
        <v>52</v>
      </c>
      <c r="B6622" s="2" t="s">
        <v>51</v>
      </c>
      <c r="C6622" s="3" t="s">
        <v>39</v>
      </c>
      <c r="D6622" s="3" t="s">
        <v>40</v>
      </c>
      <c r="E6622" s="3">
        <v>1992</v>
      </c>
      <c r="F6622" s="4">
        <v>37.661846797822534</v>
      </c>
    </row>
    <row r="6623" spans="1:6" x14ac:dyDescent="0.15">
      <c r="A6623" s="2" t="s">
        <v>52</v>
      </c>
      <c r="B6623" s="2" t="s">
        <v>51</v>
      </c>
      <c r="C6623" s="3" t="s">
        <v>39</v>
      </c>
      <c r="D6623" s="3" t="s">
        <v>40</v>
      </c>
      <c r="E6623" s="3">
        <v>1993</v>
      </c>
      <c r="F6623" s="4">
        <v>37.494656847132426</v>
      </c>
    </row>
    <row r="6624" spans="1:6" x14ac:dyDescent="0.15">
      <c r="A6624" s="2" t="s">
        <v>52</v>
      </c>
      <c r="B6624" s="2" t="s">
        <v>51</v>
      </c>
      <c r="C6624" s="3" t="s">
        <v>39</v>
      </c>
      <c r="D6624" s="3" t="s">
        <v>40</v>
      </c>
      <c r="E6624" s="3">
        <v>1994</v>
      </c>
      <c r="F6624" s="4">
        <v>39.339043651556899</v>
      </c>
    </row>
    <row r="6625" spans="1:6" x14ac:dyDescent="0.15">
      <c r="A6625" s="2" t="s">
        <v>52</v>
      </c>
      <c r="B6625" s="2" t="s">
        <v>51</v>
      </c>
      <c r="C6625" s="3" t="s">
        <v>39</v>
      </c>
      <c r="D6625" s="3" t="s">
        <v>40</v>
      </c>
      <c r="E6625" s="3">
        <v>1995</v>
      </c>
      <c r="F6625" s="4">
        <v>41.230125885750752</v>
      </c>
    </row>
    <row r="6626" spans="1:6" x14ac:dyDescent="0.15">
      <c r="A6626" s="2" t="s">
        <v>52</v>
      </c>
      <c r="B6626" s="2" t="s">
        <v>51</v>
      </c>
      <c r="C6626" s="3" t="s">
        <v>39</v>
      </c>
      <c r="D6626" s="3" t="s">
        <v>40</v>
      </c>
      <c r="E6626" s="3">
        <v>1996</v>
      </c>
      <c r="F6626" s="4">
        <v>42.0933678653115</v>
      </c>
    </row>
    <row r="6627" spans="1:6" x14ac:dyDescent="0.15">
      <c r="A6627" s="2" t="s">
        <v>52</v>
      </c>
      <c r="B6627" s="2" t="s">
        <v>51</v>
      </c>
      <c r="C6627" s="3" t="s">
        <v>39</v>
      </c>
      <c r="D6627" s="3" t="s">
        <v>40</v>
      </c>
      <c r="E6627" s="3">
        <v>1997</v>
      </c>
      <c r="F6627" s="4">
        <v>44.65656023183984</v>
      </c>
    </row>
    <row r="6628" spans="1:6" x14ac:dyDescent="0.15">
      <c r="A6628" s="2" t="s">
        <v>52</v>
      </c>
      <c r="B6628" s="2" t="s">
        <v>51</v>
      </c>
      <c r="C6628" s="3" t="s">
        <v>39</v>
      </c>
      <c r="D6628" s="3" t="s">
        <v>40</v>
      </c>
      <c r="E6628" s="3">
        <v>1998</v>
      </c>
      <c r="F6628" s="4">
        <v>46.540764202004063</v>
      </c>
    </row>
    <row r="6629" spans="1:6" x14ac:dyDescent="0.15">
      <c r="A6629" s="2" t="s">
        <v>52</v>
      </c>
      <c r="B6629" s="2" t="s">
        <v>51</v>
      </c>
      <c r="C6629" s="3" t="s">
        <v>39</v>
      </c>
      <c r="D6629" s="3" t="s">
        <v>40</v>
      </c>
      <c r="E6629" s="3">
        <v>1999</v>
      </c>
      <c r="F6629" s="4">
        <v>48.175340112716462</v>
      </c>
    </row>
    <row r="6630" spans="1:6" x14ac:dyDescent="0.15">
      <c r="A6630" s="2" t="s">
        <v>52</v>
      </c>
      <c r="B6630" s="2" t="s">
        <v>51</v>
      </c>
      <c r="C6630" s="3" t="s">
        <v>39</v>
      </c>
      <c r="D6630" s="3" t="s">
        <v>40</v>
      </c>
      <c r="E6630" s="3">
        <v>2000</v>
      </c>
      <c r="F6630" s="4">
        <v>50.042943079034693</v>
      </c>
    </row>
    <row r="6631" spans="1:6" x14ac:dyDescent="0.15">
      <c r="A6631" s="2" t="s">
        <v>52</v>
      </c>
      <c r="B6631" s="2" t="s">
        <v>51</v>
      </c>
      <c r="C6631" s="3" t="s">
        <v>39</v>
      </c>
      <c r="D6631" s="3" t="s">
        <v>40</v>
      </c>
      <c r="E6631" s="3">
        <v>2001</v>
      </c>
      <c r="F6631" s="4">
        <v>48.862729976333114</v>
      </c>
    </row>
    <row r="6632" spans="1:6" x14ac:dyDescent="0.15">
      <c r="A6632" s="2" t="s">
        <v>52</v>
      </c>
      <c r="B6632" s="2" t="s">
        <v>51</v>
      </c>
      <c r="C6632" s="3" t="s">
        <v>39</v>
      </c>
      <c r="D6632" s="3" t="s">
        <v>40</v>
      </c>
      <c r="E6632" s="3">
        <v>2002</v>
      </c>
      <c r="F6632" s="4">
        <v>49.211772285309678</v>
      </c>
    </row>
    <row r="6633" spans="1:6" x14ac:dyDescent="0.15">
      <c r="A6633" s="2" t="s">
        <v>52</v>
      </c>
      <c r="B6633" s="2" t="s">
        <v>51</v>
      </c>
      <c r="C6633" s="3" t="s">
        <v>39</v>
      </c>
      <c r="D6633" s="3" t="s">
        <v>40</v>
      </c>
      <c r="E6633" s="3">
        <v>2003</v>
      </c>
      <c r="F6633" s="4">
        <v>50.493403895939814</v>
      </c>
    </row>
    <row r="6634" spans="1:6" x14ac:dyDescent="0.15">
      <c r="A6634" s="2" t="s">
        <v>52</v>
      </c>
      <c r="B6634" s="2" t="s">
        <v>51</v>
      </c>
      <c r="C6634" s="3" t="s">
        <v>39</v>
      </c>
      <c r="D6634" s="3" t="s">
        <v>40</v>
      </c>
      <c r="E6634" s="3">
        <v>2004</v>
      </c>
      <c r="F6634" s="4">
        <v>51.890323185030212</v>
      </c>
    </row>
    <row r="6635" spans="1:6" x14ac:dyDescent="0.15">
      <c r="A6635" s="2" t="s">
        <v>52</v>
      </c>
      <c r="B6635" s="2" t="s">
        <v>51</v>
      </c>
      <c r="C6635" s="3" t="s">
        <v>39</v>
      </c>
      <c r="D6635" s="3" t="s">
        <v>40</v>
      </c>
      <c r="E6635" s="3">
        <v>2005</v>
      </c>
      <c r="F6635" s="4">
        <v>52.30844137839815</v>
      </c>
    </row>
    <row r="6636" spans="1:6" x14ac:dyDescent="0.15">
      <c r="A6636" s="2" t="s">
        <v>52</v>
      </c>
      <c r="B6636" s="2" t="s">
        <v>51</v>
      </c>
      <c r="C6636" s="3" t="s">
        <v>39</v>
      </c>
      <c r="D6636" s="3" t="s">
        <v>40</v>
      </c>
      <c r="E6636" s="3">
        <v>2006</v>
      </c>
      <c r="F6636" s="4">
        <v>55.563065147538559</v>
      </c>
    </row>
    <row r="6637" spans="1:6" x14ac:dyDescent="0.15">
      <c r="A6637" s="2" t="s">
        <v>52</v>
      </c>
      <c r="B6637" s="2" t="s">
        <v>51</v>
      </c>
      <c r="C6637" s="3" t="s">
        <v>39</v>
      </c>
      <c r="D6637" s="3" t="s">
        <v>40</v>
      </c>
      <c r="E6637" s="3">
        <v>2007</v>
      </c>
      <c r="F6637" s="4">
        <v>58.557982399584802</v>
      </c>
    </row>
    <row r="6638" spans="1:6" x14ac:dyDescent="0.15">
      <c r="A6638" s="2" t="s">
        <v>52</v>
      </c>
      <c r="B6638" s="2" t="s">
        <v>51</v>
      </c>
      <c r="C6638" s="3" t="s">
        <v>39</v>
      </c>
      <c r="D6638" s="3" t="s">
        <v>40</v>
      </c>
      <c r="E6638" s="3">
        <v>2008</v>
      </c>
      <c r="F6638" s="4">
        <v>58.723835208233758</v>
      </c>
    </row>
    <row r="6639" spans="1:6" x14ac:dyDescent="0.15">
      <c r="A6639" s="2" t="s">
        <v>52</v>
      </c>
      <c r="B6639" s="2" t="s">
        <v>51</v>
      </c>
      <c r="C6639" s="3" t="s">
        <v>39</v>
      </c>
      <c r="D6639" s="3" t="s">
        <v>40</v>
      </c>
      <c r="E6639" s="3">
        <v>2009</v>
      </c>
      <c r="F6639" s="4">
        <v>57.855137483851166</v>
      </c>
    </row>
    <row r="6640" spans="1:6" x14ac:dyDescent="0.15">
      <c r="A6640" s="2" t="s">
        <v>52</v>
      </c>
      <c r="B6640" s="2" t="s">
        <v>51</v>
      </c>
      <c r="C6640" s="3" t="s">
        <v>39</v>
      </c>
      <c r="D6640" s="3" t="s">
        <v>40</v>
      </c>
      <c r="E6640" s="3">
        <v>2010</v>
      </c>
      <c r="F6640" s="4">
        <v>59.493546429609474</v>
      </c>
    </row>
    <row r="6641" spans="1:6" x14ac:dyDescent="0.15">
      <c r="A6641" s="2" t="s">
        <v>52</v>
      </c>
      <c r="B6641" s="2" t="s">
        <v>51</v>
      </c>
      <c r="C6641" s="3" t="s">
        <v>39</v>
      </c>
      <c r="D6641" s="3" t="s">
        <v>40</v>
      </c>
      <c r="E6641" s="3">
        <v>2011</v>
      </c>
      <c r="F6641" s="4">
        <v>61.629063126017776</v>
      </c>
    </row>
    <row r="6642" spans="1:6" x14ac:dyDescent="0.15">
      <c r="A6642" s="2" t="s">
        <v>52</v>
      </c>
      <c r="B6642" s="2" t="s">
        <v>51</v>
      </c>
      <c r="C6642" s="3" t="s">
        <v>39</v>
      </c>
      <c r="D6642" s="3" t="s">
        <v>40</v>
      </c>
      <c r="E6642" s="3">
        <v>2012</v>
      </c>
      <c r="F6642" s="4">
        <v>62.148888335593476</v>
      </c>
    </row>
    <row r="6643" spans="1:6" x14ac:dyDescent="0.15">
      <c r="A6643" s="2" t="s">
        <v>52</v>
      </c>
      <c r="B6643" s="2" t="s">
        <v>51</v>
      </c>
      <c r="C6643" s="3" t="s">
        <v>39</v>
      </c>
      <c r="D6643" s="3" t="s">
        <v>40</v>
      </c>
      <c r="E6643" s="3">
        <v>2013</v>
      </c>
      <c r="F6643" s="4">
        <v>62.706017502243029</v>
      </c>
    </row>
    <row r="6644" spans="1:6" x14ac:dyDescent="0.15">
      <c r="A6644" s="2" t="s">
        <v>52</v>
      </c>
      <c r="B6644" s="2" t="s">
        <v>51</v>
      </c>
      <c r="C6644" s="3" t="s">
        <v>39</v>
      </c>
      <c r="D6644" s="3" t="s">
        <v>40</v>
      </c>
      <c r="E6644" s="3">
        <v>2014</v>
      </c>
      <c r="F6644" s="4">
        <v>62.768949681042798</v>
      </c>
    </row>
    <row r="6645" spans="1:6" x14ac:dyDescent="0.15">
      <c r="A6645" s="2" t="s">
        <v>52</v>
      </c>
      <c r="B6645" s="2" t="s">
        <v>51</v>
      </c>
      <c r="C6645" s="3" t="s">
        <v>39</v>
      </c>
      <c r="D6645" s="3" t="s">
        <v>40</v>
      </c>
      <c r="E6645" s="3">
        <v>2015</v>
      </c>
      <c r="F6645" s="4">
        <v>65.93414241397825</v>
      </c>
    </row>
    <row r="6646" spans="1:6" x14ac:dyDescent="0.15">
      <c r="A6646" s="2" t="s">
        <v>52</v>
      </c>
      <c r="B6646" s="2" t="s">
        <v>51</v>
      </c>
      <c r="C6646" s="3" t="s">
        <v>39</v>
      </c>
      <c r="D6646" s="3" t="s">
        <v>40</v>
      </c>
      <c r="E6646" s="3">
        <v>2016</v>
      </c>
      <c r="F6646" s="4">
        <v>66.123629528968735</v>
      </c>
    </row>
    <row r="6647" spans="1:6" x14ac:dyDescent="0.15">
      <c r="A6647" s="2" t="s">
        <v>52</v>
      </c>
      <c r="B6647" s="2" t="s">
        <v>51</v>
      </c>
      <c r="C6647" s="3" t="s">
        <v>39</v>
      </c>
      <c r="D6647" s="3" t="s">
        <v>40</v>
      </c>
      <c r="E6647" s="3">
        <v>2017</v>
      </c>
      <c r="F6647" s="4">
        <v>67.983846537596349</v>
      </c>
    </row>
    <row r="6648" spans="1:6" x14ac:dyDescent="0.15">
      <c r="A6648" s="2" t="s">
        <v>52</v>
      </c>
      <c r="B6648" s="2" t="s">
        <v>51</v>
      </c>
      <c r="C6648" s="3" t="s">
        <v>39</v>
      </c>
      <c r="D6648" s="3" t="s">
        <v>40</v>
      </c>
      <c r="E6648" s="3">
        <v>2018</v>
      </c>
      <c r="F6648" s="4">
        <v>68.217449195127756</v>
      </c>
    </row>
    <row r="6649" spans="1:6" x14ac:dyDescent="0.15">
      <c r="A6649" s="2" t="s">
        <v>52</v>
      </c>
      <c r="B6649" s="2" t="s">
        <v>51</v>
      </c>
      <c r="C6649" s="3" t="s">
        <v>39</v>
      </c>
      <c r="D6649" s="3" t="s">
        <v>40</v>
      </c>
      <c r="E6649" s="3">
        <v>2019</v>
      </c>
      <c r="F6649" s="4">
        <v>69.859721357327459</v>
      </c>
    </row>
    <row r="6650" spans="1:6" x14ac:dyDescent="0.15">
      <c r="A6650" s="2" t="s">
        <v>52</v>
      </c>
      <c r="B6650" s="2" t="s">
        <v>51</v>
      </c>
      <c r="C6650" s="3" t="s">
        <v>41</v>
      </c>
      <c r="D6650" s="3" t="s">
        <v>42</v>
      </c>
      <c r="E6650" s="3">
        <v>1950</v>
      </c>
      <c r="F6650" s="4">
        <v>15.317163260182937</v>
      </c>
    </row>
    <row r="6651" spans="1:6" x14ac:dyDescent="0.15">
      <c r="A6651" s="2" t="s">
        <v>52</v>
      </c>
      <c r="B6651" s="2" t="s">
        <v>51</v>
      </c>
      <c r="C6651" s="3" t="s">
        <v>41</v>
      </c>
      <c r="D6651" s="3" t="s">
        <v>42</v>
      </c>
      <c r="E6651" s="3">
        <v>1951</v>
      </c>
      <c r="F6651" s="4">
        <v>15.819993467834374</v>
      </c>
    </row>
    <row r="6652" spans="1:6" x14ac:dyDescent="0.15">
      <c r="A6652" s="2" t="s">
        <v>52</v>
      </c>
      <c r="B6652" s="2" t="s">
        <v>51</v>
      </c>
      <c r="C6652" s="3" t="s">
        <v>41</v>
      </c>
      <c r="D6652" s="3" t="s">
        <v>42</v>
      </c>
      <c r="E6652" s="3">
        <v>1952</v>
      </c>
      <c r="F6652" s="4">
        <v>15.810386563592724</v>
      </c>
    </row>
    <row r="6653" spans="1:6" x14ac:dyDescent="0.15">
      <c r="A6653" s="2" t="s">
        <v>52</v>
      </c>
      <c r="B6653" s="2" t="s">
        <v>51</v>
      </c>
      <c r="C6653" s="3" t="s">
        <v>41</v>
      </c>
      <c r="D6653" s="3" t="s">
        <v>42</v>
      </c>
      <c r="E6653" s="3">
        <v>1953</v>
      </c>
      <c r="F6653" s="4">
        <v>16.584408364448755</v>
      </c>
    </row>
    <row r="6654" spans="1:6" x14ac:dyDescent="0.15">
      <c r="A6654" s="2" t="s">
        <v>52</v>
      </c>
      <c r="B6654" s="2" t="s">
        <v>51</v>
      </c>
      <c r="C6654" s="3" t="s">
        <v>41</v>
      </c>
      <c r="D6654" s="3" t="s">
        <v>42</v>
      </c>
      <c r="E6654" s="3">
        <v>1954</v>
      </c>
      <c r="F6654" s="4">
        <v>17.542749185077373</v>
      </c>
    </row>
    <row r="6655" spans="1:6" x14ac:dyDescent="0.15">
      <c r="A6655" s="2" t="s">
        <v>52</v>
      </c>
      <c r="B6655" s="2" t="s">
        <v>51</v>
      </c>
      <c r="C6655" s="3" t="s">
        <v>41</v>
      </c>
      <c r="D6655" s="3" t="s">
        <v>42</v>
      </c>
      <c r="E6655" s="3">
        <v>1955</v>
      </c>
      <c r="F6655" s="4">
        <v>18.459603499840899</v>
      </c>
    </row>
    <row r="6656" spans="1:6" x14ac:dyDescent="0.15">
      <c r="A6656" s="2" t="s">
        <v>52</v>
      </c>
      <c r="B6656" s="2" t="s">
        <v>51</v>
      </c>
      <c r="C6656" s="3" t="s">
        <v>41</v>
      </c>
      <c r="D6656" s="3" t="s">
        <v>42</v>
      </c>
      <c r="E6656" s="3">
        <v>1956</v>
      </c>
      <c r="F6656" s="4">
        <v>19.126551871977572</v>
      </c>
    </row>
    <row r="6657" spans="1:6" x14ac:dyDescent="0.15">
      <c r="A6657" s="2" t="s">
        <v>52</v>
      </c>
      <c r="B6657" s="2" t="s">
        <v>51</v>
      </c>
      <c r="C6657" s="3" t="s">
        <v>41</v>
      </c>
      <c r="D6657" s="3" t="s">
        <v>42</v>
      </c>
      <c r="E6657" s="3">
        <v>1957</v>
      </c>
      <c r="F6657" s="4">
        <v>19.384335886445246</v>
      </c>
    </row>
    <row r="6658" spans="1:6" x14ac:dyDescent="0.15">
      <c r="A6658" s="2" t="s">
        <v>52</v>
      </c>
      <c r="B6658" s="2" t="s">
        <v>51</v>
      </c>
      <c r="C6658" s="3" t="s">
        <v>41</v>
      </c>
      <c r="D6658" s="3" t="s">
        <v>42</v>
      </c>
      <c r="E6658" s="3">
        <v>1958</v>
      </c>
      <c r="F6658" s="4">
        <v>19.203408328733023</v>
      </c>
    </row>
    <row r="6659" spans="1:6" x14ac:dyDescent="0.15">
      <c r="A6659" s="2" t="s">
        <v>52</v>
      </c>
      <c r="B6659" s="2" t="s">
        <v>51</v>
      </c>
      <c r="C6659" s="3" t="s">
        <v>41</v>
      </c>
      <c r="D6659" s="3" t="s">
        <v>42</v>
      </c>
      <c r="E6659" s="3">
        <v>1959</v>
      </c>
      <c r="F6659" s="4">
        <v>20.742333328879884</v>
      </c>
    </row>
    <row r="6660" spans="1:6" x14ac:dyDescent="0.15">
      <c r="A6660" s="2" t="s">
        <v>52</v>
      </c>
      <c r="B6660" s="2" t="s">
        <v>51</v>
      </c>
      <c r="C6660" s="3" t="s">
        <v>41</v>
      </c>
      <c r="D6660" s="3" t="s">
        <v>42</v>
      </c>
      <c r="E6660" s="3">
        <v>1960</v>
      </c>
      <c r="F6660" s="4">
        <v>22.033974227591777</v>
      </c>
    </row>
    <row r="6661" spans="1:6" x14ac:dyDescent="0.15">
      <c r="A6661" s="2" t="s">
        <v>52</v>
      </c>
      <c r="B6661" s="2" t="s">
        <v>51</v>
      </c>
      <c r="C6661" s="3" t="s">
        <v>41</v>
      </c>
      <c r="D6661" s="3" t="s">
        <v>42</v>
      </c>
      <c r="E6661" s="3">
        <v>1961</v>
      </c>
      <c r="F6661" s="4">
        <v>22.79174768913623</v>
      </c>
    </row>
    <row r="6662" spans="1:6" x14ac:dyDescent="0.15">
      <c r="A6662" s="2" t="s">
        <v>52</v>
      </c>
      <c r="B6662" s="2" t="s">
        <v>51</v>
      </c>
      <c r="C6662" s="3" t="s">
        <v>41</v>
      </c>
      <c r="D6662" s="3" t="s">
        <v>42</v>
      </c>
      <c r="E6662" s="3">
        <v>1962</v>
      </c>
      <c r="F6662" s="4">
        <v>23.058253398426324</v>
      </c>
    </row>
    <row r="6663" spans="1:6" x14ac:dyDescent="0.15">
      <c r="A6663" s="2" t="s">
        <v>52</v>
      </c>
      <c r="B6663" s="2" t="s">
        <v>51</v>
      </c>
      <c r="C6663" s="3" t="s">
        <v>41</v>
      </c>
      <c r="D6663" s="3" t="s">
        <v>42</v>
      </c>
      <c r="E6663" s="3">
        <v>1963</v>
      </c>
      <c r="F6663" s="4">
        <v>23.786800913611415</v>
      </c>
    </row>
    <row r="6664" spans="1:6" x14ac:dyDescent="0.15">
      <c r="A6664" s="2" t="s">
        <v>52</v>
      </c>
      <c r="B6664" s="2" t="s">
        <v>51</v>
      </c>
      <c r="C6664" s="3" t="s">
        <v>41</v>
      </c>
      <c r="D6664" s="3" t="s">
        <v>42</v>
      </c>
      <c r="E6664" s="3">
        <v>1964</v>
      </c>
      <c r="F6664" s="4">
        <v>24.844133560716788</v>
      </c>
    </row>
    <row r="6665" spans="1:6" x14ac:dyDescent="0.15">
      <c r="A6665" s="2" t="s">
        <v>52</v>
      </c>
      <c r="B6665" s="2" t="s">
        <v>51</v>
      </c>
      <c r="C6665" s="3" t="s">
        <v>41</v>
      </c>
      <c r="D6665" s="3" t="s">
        <v>42</v>
      </c>
      <c r="E6665" s="3">
        <v>1965</v>
      </c>
      <c r="F6665" s="4">
        <v>25.749344004756729</v>
      </c>
    </row>
    <row r="6666" spans="1:6" x14ac:dyDescent="0.15">
      <c r="A6666" s="2" t="s">
        <v>52</v>
      </c>
      <c r="B6666" s="2" t="s">
        <v>51</v>
      </c>
      <c r="C6666" s="3" t="s">
        <v>41</v>
      </c>
      <c r="D6666" s="3" t="s">
        <v>42</v>
      </c>
      <c r="E6666" s="3">
        <v>1966</v>
      </c>
      <c r="F6666" s="4">
        <v>26.543624094964521</v>
      </c>
    </row>
    <row r="6667" spans="1:6" x14ac:dyDescent="0.15">
      <c r="A6667" s="2" t="s">
        <v>52</v>
      </c>
      <c r="B6667" s="2" t="s">
        <v>51</v>
      </c>
      <c r="C6667" s="3" t="s">
        <v>41</v>
      </c>
      <c r="D6667" s="3" t="s">
        <v>42</v>
      </c>
      <c r="E6667" s="3">
        <v>1967</v>
      </c>
      <c r="F6667" s="4">
        <v>27.391463142385536</v>
      </c>
    </row>
    <row r="6668" spans="1:6" x14ac:dyDescent="0.15">
      <c r="A6668" s="2" t="s">
        <v>52</v>
      </c>
      <c r="B6668" s="2" t="s">
        <v>51</v>
      </c>
      <c r="C6668" s="3" t="s">
        <v>41</v>
      </c>
      <c r="D6668" s="3" t="s">
        <v>42</v>
      </c>
      <c r="E6668" s="3">
        <v>1968</v>
      </c>
      <c r="F6668" s="4">
        <v>28.316544357935548</v>
      </c>
    </row>
    <row r="6669" spans="1:6" x14ac:dyDescent="0.15">
      <c r="A6669" s="2" t="s">
        <v>52</v>
      </c>
      <c r="B6669" s="2" t="s">
        <v>51</v>
      </c>
      <c r="C6669" s="3" t="s">
        <v>41</v>
      </c>
      <c r="D6669" s="3" t="s">
        <v>42</v>
      </c>
      <c r="E6669" s="3">
        <v>1969</v>
      </c>
      <c r="F6669" s="4">
        <v>29.259162065646905</v>
      </c>
    </row>
    <row r="6670" spans="1:6" x14ac:dyDescent="0.15">
      <c r="A6670" s="2" t="s">
        <v>52</v>
      </c>
      <c r="B6670" s="2" t="s">
        <v>51</v>
      </c>
      <c r="C6670" s="3" t="s">
        <v>41</v>
      </c>
      <c r="D6670" s="3" t="s">
        <v>42</v>
      </c>
      <c r="E6670" s="3">
        <v>1970</v>
      </c>
      <c r="F6670" s="4">
        <v>30.406286590516768</v>
      </c>
    </row>
    <row r="6671" spans="1:6" x14ac:dyDescent="0.15">
      <c r="A6671" s="2" t="s">
        <v>52</v>
      </c>
      <c r="B6671" s="2" t="s">
        <v>51</v>
      </c>
      <c r="C6671" s="3" t="s">
        <v>41</v>
      </c>
      <c r="D6671" s="3" t="s">
        <v>42</v>
      </c>
      <c r="E6671" s="3">
        <v>1971</v>
      </c>
      <c r="F6671" s="4">
        <v>31.640688007714267</v>
      </c>
    </row>
    <row r="6672" spans="1:6" x14ac:dyDescent="0.15">
      <c r="A6672" s="2" t="s">
        <v>52</v>
      </c>
      <c r="B6672" s="2" t="s">
        <v>51</v>
      </c>
      <c r="C6672" s="3" t="s">
        <v>41</v>
      </c>
      <c r="D6672" s="3" t="s">
        <v>42</v>
      </c>
      <c r="E6672" s="3">
        <v>1972</v>
      </c>
      <c r="F6672" s="4">
        <v>32.875264600619708</v>
      </c>
    </row>
    <row r="6673" spans="1:6" x14ac:dyDescent="0.15">
      <c r="A6673" s="2" t="s">
        <v>52</v>
      </c>
      <c r="B6673" s="2" t="s">
        <v>51</v>
      </c>
      <c r="C6673" s="3" t="s">
        <v>41</v>
      </c>
      <c r="D6673" s="3" t="s">
        <v>42</v>
      </c>
      <c r="E6673" s="3">
        <v>1973</v>
      </c>
      <c r="F6673" s="4">
        <v>33.86932314540833</v>
      </c>
    </row>
    <row r="6674" spans="1:6" x14ac:dyDescent="0.15">
      <c r="A6674" s="2" t="s">
        <v>52</v>
      </c>
      <c r="B6674" s="2" t="s">
        <v>51</v>
      </c>
      <c r="C6674" s="3" t="s">
        <v>41</v>
      </c>
      <c r="D6674" s="3" t="s">
        <v>42</v>
      </c>
      <c r="E6674" s="3">
        <v>1974</v>
      </c>
      <c r="F6674" s="4">
        <v>34.420785323020283</v>
      </c>
    </row>
    <row r="6675" spans="1:6" x14ac:dyDescent="0.15">
      <c r="A6675" s="2" t="s">
        <v>52</v>
      </c>
      <c r="B6675" s="2" t="s">
        <v>51</v>
      </c>
      <c r="C6675" s="3" t="s">
        <v>41</v>
      </c>
      <c r="D6675" s="3" t="s">
        <v>42</v>
      </c>
      <c r="E6675" s="3">
        <v>1975</v>
      </c>
      <c r="F6675" s="4">
        <v>33.081742679231446</v>
      </c>
    </row>
    <row r="6676" spans="1:6" x14ac:dyDescent="0.15">
      <c r="A6676" s="2" t="s">
        <v>52</v>
      </c>
      <c r="B6676" s="2" t="s">
        <v>51</v>
      </c>
      <c r="C6676" s="3" t="s">
        <v>41</v>
      </c>
      <c r="D6676" s="3" t="s">
        <v>42</v>
      </c>
      <c r="E6676" s="3">
        <v>1976</v>
      </c>
      <c r="F6676" s="4">
        <v>33.73002620423312</v>
      </c>
    </row>
    <row r="6677" spans="1:6" x14ac:dyDescent="0.15">
      <c r="A6677" s="2" t="s">
        <v>52</v>
      </c>
      <c r="B6677" s="2" t="s">
        <v>51</v>
      </c>
      <c r="C6677" s="3" t="s">
        <v>41</v>
      </c>
      <c r="D6677" s="3" t="s">
        <v>42</v>
      </c>
      <c r="E6677" s="3">
        <v>1977</v>
      </c>
      <c r="F6677" s="4">
        <v>34.497455989469607</v>
      </c>
    </row>
    <row r="6678" spans="1:6" x14ac:dyDescent="0.15">
      <c r="A6678" s="2" t="s">
        <v>52</v>
      </c>
      <c r="B6678" s="2" t="s">
        <v>51</v>
      </c>
      <c r="C6678" s="3" t="s">
        <v>41</v>
      </c>
      <c r="D6678" s="3" t="s">
        <v>42</v>
      </c>
      <c r="E6678" s="3">
        <v>1978</v>
      </c>
      <c r="F6678" s="4">
        <v>35.839131182502868</v>
      </c>
    </row>
    <row r="6679" spans="1:6" x14ac:dyDescent="0.15">
      <c r="A6679" s="2" t="s">
        <v>52</v>
      </c>
      <c r="B6679" s="2" t="s">
        <v>51</v>
      </c>
      <c r="C6679" s="3" t="s">
        <v>41</v>
      </c>
      <c r="D6679" s="3" t="s">
        <v>42</v>
      </c>
      <c r="E6679" s="3">
        <v>1979</v>
      </c>
      <c r="F6679" s="4">
        <v>36.741909475382762</v>
      </c>
    </row>
    <row r="6680" spans="1:6" x14ac:dyDescent="0.15">
      <c r="A6680" s="2" t="s">
        <v>52</v>
      </c>
      <c r="B6680" s="2" t="s">
        <v>51</v>
      </c>
      <c r="C6680" s="3" t="s">
        <v>41</v>
      </c>
      <c r="D6680" s="3" t="s">
        <v>42</v>
      </c>
      <c r="E6680" s="3">
        <v>1980</v>
      </c>
      <c r="F6680" s="4">
        <v>37.580936225718254</v>
      </c>
    </row>
    <row r="6681" spans="1:6" x14ac:dyDescent="0.15">
      <c r="A6681" s="2" t="s">
        <v>52</v>
      </c>
      <c r="B6681" s="2" t="s">
        <v>51</v>
      </c>
      <c r="C6681" s="3" t="s">
        <v>41</v>
      </c>
      <c r="D6681" s="3" t="s">
        <v>42</v>
      </c>
      <c r="E6681" s="3">
        <v>1981</v>
      </c>
      <c r="F6681" s="4">
        <v>37.33376165284642</v>
      </c>
    </row>
    <row r="6682" spans="1:6" x14ac:dyDescent="0.15">
      <c r="A6682" s="2" t="s">
        <v>52</v>
      </c>
      <c r="B6682" s="2" t="s">
        <v>51</v>
      </c>
      <c r="C6682" s="3" t="s">
        <v>41</v>
      </c>
      <c r="D6682" s="3" t="s">
        <v>42</v>
      </c>
      <c r="E6682" s="3">
        <v>1982</v>
      </c>
      <c r="F6682" s="4">
        <v>37.783129554257144</v>
      </c>
    </row>
    <row r="6683" spans="1:6" x14ac:dyDescent="0.15">
      <c r="A6683" s="2" t="s">
        <v>52</v>
      </c>
      <c r="B6683" s="2" t="s">
        <v>51</v>
      </c>
      <c r="C6683" s="3" t="s">
        <v>41</v>
      </c>
      <c r="D6683" s="3" t="s">
        <v>42</v>
      </c>
      <c r="E6683" s="3">
        <v>1983</v>
      </c>
      <c r="F6683" s="4">
        <v>38.477518828678932</v>
      </c>
    </row>
    <row r="6684" spans="1:6" x14ac:dyDescent="0.15">
      <c r="A6684" s="2" t="s">
        <v>52</v>
      </c>
      <c r="B6684" s="2" t="s">
        <v>51</v>
      </c>
      <c r="C6684" s="3" t="s">
        <v>41</v>
      </c>
      <c r="D6684" s="3" t="s">
        <v>42</v>
      </c>
      <c r="E6684" s="3">
        <v>1984</v>
      </c>
      <c r="F6684" s="4">
        <v>39.154356794527068</v>
      </c>
    </row>
    <row r="6685" spans="1:6" x14ac:dyDescent="0.15">
      <c r="A6685" s="2" t="s">
        <v>52</v>
      </c>
      <c r="B6685" s="2" t="s">
        <v>51</v>
      </c>
      <c r="C6685" s="3" t="s">
        <v>41</v>
      </c>
      <c r="D6685" s="3" t="s">
        <v>42</v>
      </c>
      <c r="E6685" s="3">
        <v>1985</v>
      </c>
      <c r="F6685" s="4">
        <v>39.236292614277204</v>
      </c>
    </row>
    <row r="6686" spans="1:6" x14ac:dyDescent="0.15">
      <c r="A6686" s="2" t="s">
        <v>52</v>
      </c>
      <c r="B6686" s="2" t="s">
        <v>51</v>
      </c>
      <c r="C6686" s="3" t="s">
        <v>41</v>
      </c>
      <c r="D6686" s="3" t="s">
        <v>42</v>
      </c>
      <c r="E6686" s="3">
        <v>1986</v>
      </c>
      <c r="F6686" s="4">
        <v>40.736109188565372</v>
      </c>
    </row>
    <row r="6687" spans="1:6" x14ac:dyDescent="0.15">
      <c r="A6687" s="2" t="s">
        <v>52</v>
      </c>
      <c r="B6687" s="2" t="s">
        <v>51</v>
      </c>
      <c r="C6687" s="3" t="s">
        <v>41</v>
      </c>
      <c r="D6687" s="3" t="s">
        <v>42</v>
      </c>
      <c r="E6687" s="3">
        <v>1987</v>
      </c>
      <c r="F6687" s="4">
        <v>40.600887082463117</v>
      </c>
    </row>
    <row r="6688" spans="1:6" x14ac:dyDescent="0.15">
      <c r="A6688" s="2" t="s">
        <v>52</v>
      </c>
      <c r="B6688" s="2" t="s">
        <v>51</v>
      </c>
      <c r="C6688" s="3" t="s">
        <v>41</v>
      </c>
      <c r="D6688" s="3" t="s">
        <v>42</v>
      </c>
      <c r="E6688" s="3">
        <v>1988</v>
      </c>
      <c r="F6688" s="4">
        <v>40.629078576148814</v>
      </c>
    </row>
    <row r="6689" spans="1:6" x14ac:dyDescent="0.15">
      <c r="A6689" s="2" t="s">
        <v>52</v>
      </c>
      <c r="B6689" s="2" t="s">
        <v>51</v>
      </c>
      <c r="C6689" s="3" t="s">
        <v>41</v>
      </c>
      <c r="D6689" s="3" t="s">
        <v>42</v>
      </c>
      <c r="E6689" s="3">
        <v>1989</v>
      </c>
      <c r="F6689" s="4">
        <v>42.038313615358099</v>
      </c>
    </row>
    <row r="6690" spans="1:6" x14ac:dyDescent="0.15">
      <c r="A6690" s="2" t="s">
        <v>52</v>
      </c>
      <c r="B6690" s="2" t="s">
        <v>51</v>
      </c>
      <c r="C6690" s="3" t="s">
        <v>41</v>
      </c>
      <c r="D6690" s="3" t="s">
        <v>42</v>
      </c>
      <c r="E6690" s="3">
        <v>1990</v>
      </c>
      <c r="F6690" s="4">
        <v>43.124132891802695</v>
      </c>
    </row>
    <row r="6691" spans="1:6" x14ac:dyDescent="0.15">
      <c r="A6691" s="2" t="s">
        <v>52</v>
      </c>
      <c r="B6691" s="2" t="s">
        <v>51</v>
      </c>
      <c r="C6691" s="3" t="s">
        <v>41</v>
      </c>
      <c r="D6691" s="3" t="s">
        <v>42</v>
      </c>
      <c r="E6691" s="3">
        <v>1991</v>
      </c>
      <c r="F6691" s="4">
        <v>42.06363224391685</v>
      </c>
    </row>
    <row r="6692" spans="1:6" x14ac:dyDescent="0.15">
      <c r="A6692" s="2" t="s">
        <v>52</v>
      </c>
      <c r="B6692" s="2" t="s">
        <v>51</v>
      </c>
      <c r="C6692" s="3" t="s">
        <v>41</v>
      </c>
      <c r="D6692" s="3" t="s">
        <v>42</v>
      </c>
      <c r="E6692" s="3">
        <v>1992</v>
      </c>
      <c r="F6692" s="4">
        <v>42.049430231568643</v>
      </c>
    </row>
    <row r="6693" spans="1:6" x14ac:dyDescent="0.15">
      <c r="A6693" s="2" t="s">
        <v>52</v>
      </c>
      <c r="B6693" s="2" t="s">
        <v>51</v>
      </c>
      <c r="C6693" s="3" t="s">
        <v>41</v>
      </c>
      <c r="D6693" s="3" t="s">
        <v>42</v>
      </c>
      <c r="E6693" s="3">
        <v>1993</v>
      </c>
      <c r="F6693" s="4">
        <v>42.823889179942846</v>
      </c>
    </row>
    <row r="6694" spans="1:6" x14ac:dyDescent="0.15">
      <c r="A6694" s="2" t="s">
        <v>52</v>
      </c>
      <c r="B6694" s="2" t="s">
        <v>51</v>
      </c>
      <c r="C6694" s="3" t="s">
        <v>41</v>
      </c>
      <c r="D6694" s="3" t="s">
        <v>42</v>
      </c>
      <c r="E6694" s="3">
        <v>1994</v>
      </c>
      <c r="F6694" s="4">
        <v>43.617149314445513</v>
      </c>
    </row>
    <row r="6695" spans="1:6" x14ac:dyDescent="0.15">
      <c r="A6695" s="2" t="s">
        <v>52</v>
      </c>
      <c r="B6695" s="2" t="s">
        <v>51</v>
      </c>
      <c r="C6695" s="3" t="s">
        <v>41</v>
      </c>
      <c r="D6695" s="3" t="s">
        <v>42</v>
      </c>
      <c r="E6695" s="3">
        <v>1995</v>
      </c>
      <c r="F6695" s="4">
        <v>44.855123186390564</v>
      </c>
    </row>
    <row r="6696" spans="1:6" x14ac:dyDescent="0.15">
      <c r="A6696" s="2" t="s">
        <v>52</v>
      </c>
      <c r="B6696" s="2" t="s">
        <v>51</v>
      </c>
      <c r="C6696" s="3" t="s">
        <v>41</v>
      </c>
      <c r="D6696" s="3" t="s">
        <v>42</v>
      </c>
      <c r="E6696" s="3">
        <v>1996</v>
      </c>
      <c r="F6696" s="4">
        <v>46.422698154380093</v>
      </c>
    </row>
    <row r="6697" spans="1:6" x14ac:dyDescent="0.15">
      <c r="A6697" s="2" t="s">
        <v>52</v>
      </c>
      <c r="B6697" s="2" t="s">
        <v>51</v>
      </c>
      <c r="C6697" s="3" t="s">
        <v>41</v>
      </c>
      <c r="D6697" s="3" t="s">
        <v>42</v>
      </c>
      <c r="E6697" s="3">
        <v>1997</v>
      </c>
      <c r="F6697" s="4">
        <v>49.079766883284073</v>
      </c>
    </row>
    <row r="6698" spans="1:6" x14ac:dyDescent="0.15">
      <c r="A6698" s="2" t="s">
        <v>52</v>
      </c>
      <c r="B6698" s="2" t="s">
        <v>51</v>
      </c>
      <c r="C6698" s="3" t="s">
        <v>41</v>
      </c>
      <c r="D6698" s="3" t="s">
        <v>42</v>
      </c>
      <c r="E6698" s="3">
        <v>1998</v>
      </c>
      <c r="F6698" s="4">
        <v>50.539043143823029</v>
      </c>
    </row>
    <row r="6699" spans="1:6" x14ac:dyDescent="0.15">
      <c r="A6699" s="2" t="s">
        <v>52</v>
      </c>
      <c r="B6699" s="2" t="s">
        <v>51</v>
      </c>
      <c r="C6699" s="3" t="s">
        <v>41</v>
      </c>
      <c r="D6699" s="3" t="s">
        <v>42</v>
      </c>
      <c r="E6699" s="3">
        <v>1999</v>
      </c>
      <c r="F6699" s="4">
        <v>50.659690253811263</v>
      </c>
    </row>
    <row r="6700" spans="1:6" x14ac:dyDescent="0.15">
      <c r="A6700" s="2" t="s">
        <v>52</v>
      </c>
      <c r="B6700" s="2" t="s">
        <v>51</v>
      </c>
      <c r="C6700" s="3" t="s">
        <v>41</v>
      </c>
      <c r="D6700" s="3" t="s">
        <v>42</v>
      </c>
      <c r="E6700" s="3">
        <v>2000</v>
      </c>
      <c r="F6700" s="4">
        <v>51.380674347838045</v>
      </c>
    </row>
    <row r="6701" spans="1:6" x14ac:dyDescent="0.15">
      <c r="A6701" s="2" t="s">
        <v>52</v>
      </c>
      <c r="B6701" s="2" t="s">
        <v>51</v>
      </c>
      <c r="C6701" s="3" t="s">
        <v>41</v>
      </c>
      <c r="D6701" s="3" t="s">
        <v>42</v>
      </c>
      <c r="E6701" s="3">
        <v>2001</v>
      </c>
      <c r="F6701" s="4">
        <v>51.714452541291593</v>
      </c>
    </row>
    <row r="6702" spans="1:6" x14ac:dyDescent="0.15">
      <c r="A6702" s="2" t="s">
        <v>52</v>
      </c>
      <c r="B6702" s="2" t="s">
        <v>51</v>
      </c>
      <c r="C6702" s="3" t="s">
        <v>41</v>
      </c>
      <c r="D6702" s="3" t="s">
        <v>42</v>
      </c>
      <c r="E6702" s="3">
        <v>2002</v>
      </c>
      <c r="F6702" s="4">
        <v>51.44855798508236</v>
      </c>
    </row>
    <row r="6703" spans="1:6" x14ac:dyDescent="0.15">
      <c r="A6703" s="2" t="s">
        <v>52</v>
      </c>
      <c r="B6703" s="2" t="s">
        <v>51</v>
      </c>
      <c r="C6703" s="3" t="s">
        <v>41</v>
      </c>
      <c r="D6703" s="3" t="s">
        <v>42</v>
      </c>
      <c r="E6703" s="3">
        <v>2003</v>
      </c>
      <c r="F6703" s="4">
        <v>51.146536770525678</v>
      </c>
    </row>
    <row r="6704" spans="1:6" x14ac:dyDescent="0.15">
      <c r="A6704" s="2" t="s">
        <v>52</v>
      </c>
      <c r="B6704" s="2" t="s">
        <v>51</v>
      </c>
      <c r="C6704" s="3" t="s">
        <v>41</v>
      </c>
      <c r="D6704" s="3" t="s">
        <v>42</v>
      </c>
      <c r="E6704" s="3">
        <v>2004</v>
      </c>
      <c r="F6704" s="4">
        <v>51.343548461091999</v>
      </c>
    </row>
    <row r="6705" spans="1:6" x14ac:dyDescent="0.15">
      <c r="A6705" s="2" t="s">
        <v>52</v>
      </c>
      <c r="B6705" s="2" t="s">
        <v>51</v>
      </c>
      <c r="C6705" s="3" t="s">
        <v>41</v>
      </c>
      <c r="D6705" s="3" t="s">
        <v>42</v>
      </c>
      <c r="E6705" s="3">
        <v>2005</v>
      </c>
      <c r="F6705" s="4">
        <v>53.893929323329949</v>
      </c>
    </row>
    <row r="6706" spans="1:6" x14ac:dyDescent="0.15">
      <c r="A6706" s="2" t="s">
        <v>52</v>
      </c>
      <c r="B6706" s="2" t="s">
        <v>51</v>
      </c>
      <c r="C6706" s="3" t="s">
        <v>41</v>
      </c>
      <c r="D6706" s="3" t="s">
        <v>42</v>
      </c>
      <c r="E6706" s="3">
        <v>2006</v>
      </c>
      <c r="F6706" s="4">
        <v>57.810800106520333</v>
      </c>
    </row>
    <row r="6707" spans="1:6" x14ac:dyDescent="0.15">
      <c r="A6707" s="2" t="s">
        <v>52</v>
      </c>
      <c r="B6707" s="2" t="s">
        <v>51</v>
      </c>
      <c r="C6707" s="3" t="s">
        <v>41</v>
      </c>
      <c r="D6707" s="3" t="s">
        <v>42</v>
      </c>
      <c r="E6707" s="3">
        <v>2007</v>
      </c>
      <c r="F6707" s="4">
        <v>62.400964947245313</v>
      </c>
    </row>
    <row r="6708" spans="1:6" x14ac:dyDescent="0.15">
      <c r="A6708" s="2" t="s">
        <v>52</v>
      </c>
      <c r="B6708" s="2" t="s">
        <v>51</v>
      </c>
      <c r="C6708" s="3" t="s">
        <v>41</v>
      </c>
      <c r="D6708" s="3" t="s">
        <v>42</v>
      </c>
      <c r="E6708" s="3">
        <v>2008</v>
      </c>
      <c r="F6708" s="4">
        <v>63.981925710276869</v>
      </c>
    </row>
    <row r="6709" spans="1:6" x14ac:dyDescent="0.15">
      <c r="A6709" s="2" t="s">
        <v>52</v>
      </c>
      <c r="B6709" s="2" t="s">
        <v>51</v>
      </c>
      <c r="C6709" s="3" t="s">
        <v>41</v>
      </c>
      <c r="D6709" s="3" t="s">
        <v>42</v>
      </c>
      <c r="E6709" s="3">
        <v>2009</v>
      </c>
      <c r="F6709" s="4">
        <v>63.754194376355542</v>
      </c>
    </row>
    <row r="6710" spans="1:6" x14ac:dyDescent="0.15">
      <c r="A6710" s="2" t="s">
        <v>52</v>
      </c>
      <c r="B6710" s="2" t="s">
        <v>51</v>
      </c>
      <c r="C6710" s="3" t="s">
        <v>41</v>
      </c>
      <c r="D6710" s="3" t="s">
        <v>42</v>
      </c>
      <c r="E6710" s="3">
        <v>2010</v>
      </c>
      <c r="F6710" s="4">
        <v>66.387452478077293</v>
      </c>
    </row>
    <row r="6711" spans="1:6" x14ac:dyDescent="0.15">
      <c r="A6711" s="2" t="s">
        <v>52</v>
      </c>
      <c r="B6711" s="2" t="s">
        <v>51</v>
      </c>
      <c r="C6711" s="3" t="s">
        <v>41</v>
      </c>
      <c r="D6711" s="3" t="s">
        <v>42</v>
      </c>
      <c r="E6711" s="3">
        <v>2011</v>
      </c>
      <c r="F6711" s="4">
        <v>69.542015637640844</v>
      </c>
    </row>
    <row r="6712" spans="1:6" x14ac:dyDescent="0.15">
      <c r="A6712" s="2" t="s">
        <v>52</v>
      </c>
      <c r="B6712" s="2" t="s">
        <v>51</v>
      </c>
      <c r="C6712" s="3" t="s">
        <v>41</v>
      </c>
      <c r="D6712" s="3" t="s">
        <v>42</v>
      </c>
      <c r="E6712" s="3">
        <v>2012</v>
      </c>
      <c r="F6712" s="4">
        <v>71.209133173431269</v>
      </c>
    </row>
    <row r="6713" spans="1:6" x14ac:dyDescent="0.15">
      <c r="A6713" s="2" t="s">
        <v>52</v>
      </c>
      <c r="B6713" s="2" t="s">
        <v>51</v>
      </c>
      <c r="C6713" s="3" t="s">
        <v>41</v>
      </c>
      <c r="D6713" s="3" t="s">
        <v>42</v>
      </c>
      <c r="E6713" s="3">
        <v>2013</v>
      </c>
      <c r="F6713" s="4">
        <v>71.111470409697759</v>
      </c>
    </row>
    <row r="6714" spans="1:6" x14ac:dyDescent="0.15">
      <c r="A6714" s="2" t="s">
        <v>52</v>
      </c>
      <c r="B6714" s="2" t="s">
        <v>51</v>
      </c>
      <c r="C6714" s="3" t="s">
        <v>41</v>
      </c>
      <c r="D6714" s="3" t="s">
        <v>42</v>
      </c>
      <c r="E6714" s="3">
        <v>2014</v>
      </c>
      <c r="F6714" s="4">
        <v>71.876074565792692</v>
      </c>
    </row>
    <row r="6715" spans="1:6" x14ac:dyDescent="0.15">
      <c r="A6715" s="2" t="s">
        <v>52</v>
      </c>
      <c r="B6715" s="2" t="s">
        <v>51</v>
      </c>
      <c r="C6715" s="3" t="s">
        <v>41</v>
      </c>
      <c r="D6715" s="3" t="s">
        <v>42</v>
      </c>
      <c r="E6715" s="3">
        <v>2015</v>
      </c>
      <c r="F6715" s="4">
        <v>73.244135833021616</v>
      </c>
    </row>
    <row r="6716" spans="1:6" x14ac:dyDescent="0.15">
      <c r="A6716" s="2" t="s">
        <v>52</v>
      </c>
      <c r="B6716" s="2" t="s">
        <v>51</v>
      </c>
      <c r="C6716" s="3" t="s">
        <v>41</v>
      </c>
      <c r="D6716" s="3" t="s">
        <v>42</v>
      </c>
      <c r="E6716" s="3">
        <v>2016</v>
      </c>
      <c r="F6716" s="4">
        <v>73.67171371544832</v>
      </c>
    </row>
    <row r="6717" spans="1:6" x14ac:dyDescent="0.15">
      <c r="A6717" s="2" t="s">
        <v>52</v>
      </c>
      <c r="B6717" s="2" t="s">
        <v>51</v>
      </c>
      <c r="C6717" s="3" t="s">
        <v>41</v>
      </c>
      <c r="D6717" s="3" t="s">
        <v>42</v>
      </c>
      <c r="E6717" s="3">
        <v>2017</v>
      </c>
      <c r="F6717" s="4">
        <v>76.684765999692956</v>
      </c>
    </row>
    <row r="6718" spans="1:6" x14ac:dyDescent="0.15">
      <c r="A6718" s="2" t="s">
        <v>52</v>
      </c>
      <c r="B6718" s="2" t="s">
        <v>51</v>
      </c>
      <c r="C6718" s="3" t="s">
        <v>41</v>
      </c>
      <c r="D6718" s="3" t="s">
        <v>42</v>
      </c>
      <c r="E6718" s="3">
        <v>2018</v>
      </c>
      <c r="F6718" s="4">
        <v>78.667628338877648</v>
      </c>
    </row>
    <row r="6719" spans="1:6" x14ac:dyDescent="0.15">
      <c r="A6719" s="2" t="s">
        <v>52</v>
      </c>
      <c r="B6719" s="2" t="s">
        <v>51</v>
      </c>
      <c r="C6719" s="3" t="s">
        <v>41</v>
      </c>
      <c r="D6719" s="3" t="s">
        <v>42</v>
      </c>
      <c r="E6719" s="3">
        <v>2019</v>
      </c>
      <c r="F6719" s="4">
        <v>79.100614302084821</v>
      </c>
    </row>
    <row r="6720" spans="1:6" x14ac:dyDescent="0.15">
      <c r="A6720" s="2" t="s">
        <v>52</v>
      </c>
      <c r="B6720" s="2" t="s">
        <v>51</v>
      </c>
      <c r="C6720" s="3" t="s">
        <v>43</v>
      </c>
      <c r="D6720" s="3" t="s">
        <v>44</v>
      </c>
      <c r="E6720" s="3">
        <v>1950</v>
      </c>
      <c r="F6720" s="4">
        <v>9.8469648870869744</v>
      </c>
    </row>
    <row r="6721" spans="1:6" x14ac:dyDescent="0.15">
      <c r="A6721" s="2" t="s">
        <v>52</v>
      </c>
      <c r="B6721" s="2" t="s">
        <v>51</v>
      </c>
      <c r="C6721" s="3" t="s">
        <v>43</v>
      </c>
      <c r="D6721" s="3" t="s">
        <v>44</v>
      </c>
      <c r="E6721" s="3">
        <v>1951</v>
      </c>
      <c r="F6721" s="4">
        <v>9.8048109731810982</v>
      </c>
    </row>
    <row r="6722" spans="1:6" x14ac:dyDescent="0.15">
      <c r="A6722" s="2" t="s">
        <v>52</v>
      </c>
      <c r="B6722" s="2" t="s">
        <v>51</v>
      </c>
      <c r="C6722" s="3" t="s">
        <v>43</v>
      </c>
      <c r="D6722" s="3" t="s">
        <v>44</v>
      </c>
      <c r="E6722" s="3">
        <v>1952</v>
      </c>
      <c r="F6722" s="4">
        <v>10.078003505628674</v>
      </c>
    </row>
    <row r="6723" spans="1:6" x14ac:dyDescent="0.15">
      <c r="A6723" s="2" t="s">
        <v>52</v>
      </c>
      <c r="B6723" s="2" t="s">
        <v>51</v>
      </c>
      <c r="C6723" s="3" t="s">
        <v>43</v>
      </c>
      <c r="D6723" s="3" t="s">
        <v>44</v>
      </c>
      <c r="E6723" s="3">
        <v>1953</v>
      </c>
      <c r="F6723" s="4">
        <v>10.607877377919097</v>
      </c>
    </row>
    <row r="6724" spans="1:6" x14ac:dyDescent="0.15">
      <c r="A6724" s="2" t="s">
        <v>52</v>
      </c>
      <c r="B6724" s="2" t="s">
        <v>51</v>
      </c>
      <c r="C6724" s="3" t="s">
        <v>43</v>
      </c>
      <c r="D6724" s="3" t="s">
        <v>44</v>
      </c>
      <c r="E6724" s="3">
        <v>1954</v>
      </c>
      <c r="F6724" s="4">
        <v>10.83194842718807</v>
      </c>
    </row>
    <row r="6725" spans="1:6" x14ac:dyDescent="0.15">
      <c r="A6725" s="2" t="s">
        <v>52</v>
      </c>
      <c r="B6725" s="2" t="s">
        <v>51</v>
      </c>
      <c r="C6725" s="3" t="s">
        <v>43</v>
      </c>
      <c r="D6725" s="3" t="s">
        <v>44</v>
      </c>
      <c r="E6725" s="3">
        <v>1955</v>
      </c>
      <c r="F6725" s="4">
        <v>11.144161721381218</v>
      </c>
    </row>
    <row r="6726" spans="1:6" x14ac:dyDescent="0.15">
      <c r="A6726" s="2" t="s">
        <v>52</v>
      </c>
      <c r="B6726" s="2" t="s">
        <v>51</v>
      </c>
      <c r="C6726" s="3" t="s">
        <v>43</v>
      </c>
      <c r="D6726" s="3" t="s">
        <v>44</v>
      </c>
      <c r="E6726" s="3">
        <v>1956</v>
      </c>
      <c r="F6726" s="4">
        <v>11.422478146230736</v>
      </c>
    </row>
    <row r="6727" spans="1:6" x14ac:dyDescent="0.15">
      <c r="A6727" s="2" t="s">
        <v>52</v>
      </c>
      <c r="B6727" s="2" t="s">
        <v>51</v>
      </c>
      <c r="C6727" s="3" t="s">
        <v>43</v>
      </c>
      <c r="D6727" s="3" t="s">
        <v>44</v>
      </c>
      <c r="E6727" s="3">
        <v>1957</v>
      </c>
      <c r="F6727" s="4">
        <v>11.749874586366717</v>
      </c>
    </row>
    <row r="6728" spans="1:6" x14ac:dyDescent="0.15">
      <c r="A6728" s="2" t="s">
        <v>52</v>
      </c>
      <c r="B6728" s="2" t="s">
        <v>51</v>
      </c>
      <c r="C6728" s="3" t="s">
        <v>43</v>
      </c>
      <c r="D6728" s="3" t="s">
        <v>44</v>
      </c>
      <c r="E6728" s="3">
        <v>1958</v>
      </c>
      <c r="F6728" s="4">
        <v>12.181849600577426</v>
      </c>
    </row>
    <row r="6729" spans="1:6" x14ac:dyDescent="0.15">
      <c r="A6729" s="2" t="s">
        <v>52</v>
      </c>
      <c r="B6729" s="2" t="s">
        <v>51</v>
      </c>
      <c r="C6729" s="3" t="s">
        <v>43</v>
      </c>
      <c r="D6729" s="3" t="s">
        <v>44</v>
      </c>
      <c r="E6729" s="3">
        <v>1959</v>
      </c>
      <c r="F6729" s="4">
        <v>12.829920037384321</v>
      </c>
    </row>
    <row r="6730" spans="1:6" x14ac:dyDescent="0.15">
      <c r="A6730" s="2" t="s">
        <v>52</v>
      </c>
      <c r="B6730" s="2" t="s">
        <v>51</v>
      </c>
      <c r="C6730" s="3" t="s">
        <v>43</v>
      </c>
      <c r="D6730" s="3" t="s">
        <v>44</v>
      </c>
      <c r="E6730" s="3">
        <v>1960</v>
      </c>
      <c r="F6730" s="4">
        <v>13.25462886188434</v>
      </c>
    </row>
    <row r="6731" spans="1:6" x14ac:dyDescent="0.15">
      <c r="A6731" s="2" t="s">
        <v>52</v>
      </c>
      <c r="B6731" s="2" t="s">
        <v>51</v>
      </c>
      <c r="C6731" s="3" t="s">
        <v>43</v>
      </c>
      <c r="D6731" s="3" t="s">
        <v>44</v>
      </c>
      <c r="E6731" s="3">
        <v>1961</v>
      </c>
      <c r="F6731" s="4">
        <v>13.704524844693118</v>
      </c>
    </row>
    <row r="6732" spans="1:6" x14ac:dyDescent="0.15">
      <c r="A6732" s="2" t="s">
        <v>52</v>
      </c>
      <c r="B6732" s="2" t="s">
        <v>51</v>
      </c>
      <c r="C6732" s="3" t="s">
        <v>43</v>
      </c>
      <c r="D6732" s="3" t="s">
        <v>44</v>
      </c>
      <c r="E6732" s="3">
        <v>1962</v>
      </c>
      <c r="F6732" s="4">
        <v>14.07680731699743</v>
      </c>
    </row>
    <row r="6733" spans="1:6" x14ac:dyDescent="0.15">
      <c r="A6733" s="2" t="s">
        <v>52</v>
      </c>
      <c r="B6733" s="2" t="s">
        <v>51</v>
      </c>
      <c r="C6733" s="3" t="s">
        <v>43</v>
      </c>
      <c r="D6733" s="3" t="s">
        <v>44</v>
      </c>
      <c r="E6733" s="3">
        <v>1963</v>
      </c>
      <c r="F6733" s="4">
        <v>14.643170149889883</v>
      </c>
    </row>
    <row r="6734" spans="1:6" x14ac:dyDescent="0.15">
      <c r="A6734" s="2" t="s">
        <v>52</v>
      </c>
      <c r="B6734" s="2" t="s">
        <v>51</v>
      </c>
      <c r="C6734" s="3" t="s">
        <v>43</v>
      </c>
      <c r="D6734" s="3" t="s">
        <v>44</v>
      </c>
      <c r="E6734" s="3">
        <v>1964</v>
      </c>
      <c r="F6734" s="4">
        <v>15.338698962467104</v>
      </c>
    </row>
    <row r="6735" spans="1:6" x14ac:dyDescent="0.15">
      <c r="A6735" s="2" t="s">
        <v>52</v>
      </c>
      <c r="B6735" s="2" t="s">
        <v>51</v>
      </c>
      <c r="C6735" s="3" t="s">
        <v>43</v>
      </c>
      <c r="D6735" s="3" t="s">
        <v>44</v>
      </c>
      <c r="E6735" s="3">
        <v>1965</v>
      </c>
      <c r="F6735" s="4">
        <v>15.797978735994832</v>
      </c>
    </row>
    <row r="6736" spans="1:6" x14ac:dyDescent="0.15">
      <c r="A6736" s="2" t="s">
        <v>52</v>
      </c>
      <c r="B6736" s="2" t="s">
        <v>51</v>
      </c>
      <c r="C6736" s="3" t="s">
        <v>43</v>
      </c>
      <c r="D6736" s="3" t="s">
        <v>44</v>
      </c>
      <c r="E6736" s="3">
        <v>1966</v>
      </c>
      <c r="F6736" s="4">
        <v>16.541322399644553</v>
      </c>
    </row>
    <row r="6737" spans="1:6" x14ac:dyDescent="0.15">
      <c r="A6737" s="2" t="s">
        <v>52</v>
      </c>
      <c r="B6737" s="2" t="s">
        <v>51</v>
      </c>
      <c r="C6737" s="3" t="s">
        <v>43</v>
      </c>
      <c r="D6737" s="3" t="s">
        <v>44</v>
      </c>
      <c r="E6737" s="3">
        <v>1967</v>
      </c>
      <c r="F6737" s="4">
        <v>17.304532413589541</v>
      </c>
    </row>
    <row r="6738" spans="1:6" x14ac:dyDescent="0.15">
      <c r="A6738" s="2" t="s">
        <v>52</v>
      </c>
      <c r="B6738" s="2" t="s">
        <v>51</v>
      </c>
      <c r="C6738" s="3" t="s">
        <v>43</v>
      </c>
      <c r="D6738" s="3" t="s">
        <v>44</v>
      </c>
      <c r="E6738" s="3">
        <v>1968</v>
      </c>
      <c r="F6738" s="4">
        <v>18.106441199221496</v>
      </c>
    </row>
    <row r="6739" spans="1:6" x14ac:dyDescent="0.15">
      <c r="A6739" s="2" t="s">
        <v>52</v>
      </c>
      <c r="B6739" s="2" t="s">
        <v>51</v>
      </c>
      <c r="C6739" s="3" t="s">
        <v>43</v>
      </c>
      <c r="D6739" s="3" t="s">
        <v>44</v>
      </c>
      <c r="E6739" s="3">
        <v>1969</v>
      </c>
      <c r="F6739" s="4">
        <v>18.566462382242527</v>
      </c>
    </row>
    <row r="6740" spans="1:6" x14ac:dyDescent="0.15">
      <c r="A6740" s="2" t="s">
        <v>52</v>
      </c>
      <c r="B6740" s="2" t="s">
        <v>51</v>
      </c>
      <c r="C6740" s="3" t="s">
        <v>43</v>
      </c>
      <c r="D6740" s="3" t="s">
        <v>44</v>
      </c>
      <c r="E6740" s="3">
        <v>1970</v>
      </c>
      <c r="F6740" s="4">
        <v>19.604692443453079</v>
      </c>
    </row>
    <row r="6741" spans="1:6" x14ac:dyDescent="0.15">
      <c r="A6741" s="2" t="s">
        <v>52</v>
      </c>
      <c r="B6741" s="2" t="s">
        <v>51</v>
      </c>
      <c r="C6741" s="3" t="s">
        <v>43</v>
      </c>
      <c r="D6741" s="3" t="s">
        <v>44</v>
      </c>
      <c r="E6741" s="3">
        <v>1971</v>
      </c>
      <c r="F6741" s="4">
        <v>20.633115831897626</v>
      </c>
    </row>
    <row r="6742" spans="1:6" x14ac:dyDescent="0.15">
      <c r="A6742" s="2" t="s">
        <v>52</v>
      </c>
      <c r="B6742" s="2" t="s">
        <v>51</v>
      </c>
      <c r="C6742" s="3" t="s">
        <v>43</v>
      </c>
      <c r="D6742" s="3" t="s">
        <v>44</v>
      </c>
      <c r="E6742" s="3">
        <v>1972</v>
      </c>
      <c r="F6742" s="4">
        <v>21.04790291396467</v>
      </c>
    </row>
    <row r="6743" spans="1:6" x14ac:dyDescent="0.15">
      <c r="A6743" s="2" t="s">
        <v>52</v>
      </c>
      <c r="B6743" s="2" t="s">
        <v>51</v>
      </c>
      <c r="C6743" s="3" t="s">
        <v>43</v>
      </c>
      <c r="D6743" s="3" t="s">
        <v>44</v>
      </c>
      <c r="E6743" s="3">
        <v>1973</v>
      </c>
      <c r="F6743" s="4">
        <v>21.651006433957331</v>
      </c>
    </row>
    <row r="6744" spans="1:6" x14ac:dyDescent="0.15">
      <c r="A6744" s="2" t="s">
        <v>52</v>
      </c>
      <c r="B6744" s="2" t="s">
        <v>51</v>
      </c>
      <c r="C6744" s="3" t="s">
        <v>43</v>
      </c>
      <c r="D6744" s="3" t="s">
        <v>44</v>
      </c>
      <c r="E6744" s="3">
        <v>1974</v>
      </c>
      <c r="F6744" s="4">
        <v>20.376743991889086</v>
      </c>
    </row>
    <row r="6745" spans="1:6" x14ac:dyDescent="0.15">
      <c r="A6745" s="2" t="s">
        <v>52</v>
      </c>
      <c r="B6745" s="2" t="s">
        <v>51</v>
      </c>
      <c r="C6745" s="3" t="s">
        <v>43</v>
      </c>
      <c r="D6745" s="3" t="s">
        <v>44</v>
      </c>
      <c r="E6745" s="3">
        <v>1975</v>
      </c>
      <c r="F6745" s="4">
        <v>20.738192683715734</v>
      </c>
    </row>
    <row r="6746" spans="1:6" x14ac:dyDescent="0.15">
      <c r="A6746" s="2" t="s">
        <v>52</v>
      </c>
      <c r="B6746" s="2" t="s">
        <v>51</v>
      </c>
      <c r="C6746" s="3" t="s">
        <v>43</v>
      </c>
      <c r="D6746" s="3" t="s">
        <v>44</v>
      </c>
      <c r="E6746" s="3">
        <v>1976</v>
      </c>
      <c r="F6746" s="4">
        <v>21.882551169242415</v>
      </c>
    </row>
    <row r="6747" spans="1:6" x14ac:dyDescent="0.15">
      <c r="A6747" s="2" t="s">
        <v>52</v>
      </c>
      <c r="B6747" s="2" t="s">
        <v>51</v>
      </c>
      <c r="C6747" s="3" t="s">
        <v>43</v>
      </c>
      <c r="D6747" s="3" t="s">
        <v>44</v>
      </c>
      <c r="E6747" s="3">
        <v>1977</v>
      </c>
      <c r="F6747" s="4">
        <v>22.815475004724085</v>
      </c>
    </row>
    <row r="6748" spans="1:6" x14ac:dyDescent="0.15">
      <c r="A6748" s="2" t="s">
        <v>52</v>
      </c>
      <c r="B6748" s="2" t="s">
        <v>51</v>
      </c>
      <c r="C6748" s="3" t="s">
        <v>43</v>
      </c>
      <c r="D6748" s="3" t="s">
        <v>44</v>
      </c>
      <c r="E6748" s="3">
        <v>1978</v>
      </c>
      <c r="F6748" s="4">
        <v>24.433812341817379</v>
      </c>
    </row>
    <row r="6749" spans="1:6" x14ac:dyDescent="0.15">
      <c r="A6749" s="2" t="s">
        <v>52</v>
      </c>
      <c r="B6749" s="2" t="s">
        <v>51</v>
      </c>
      <c r="C6749" s="3" t="s">
        <v>43</v>
      </c>
      <c r="D6749" s="3" t="s">
        <v>44</v>
      </c>
      <c r="E6749" s="3">
        <v>1979</v>
      </c>
      <c r="F6749" s="4">
        <v>25.724078325398846</v>
      </c>
    </row>
    <row r="6750" spans="1:6" x14ac:dyDescent="0.15">
      <c r="A6750" s="2" t="s">
        <v>52</v>
      </c>
      <c r="B6750" s="2" t="s">
        <v>51</v>
      </c>
      <c r="C6750" s="3" t="s">
        <v>43</v>
      </c>
      <c r="D6750" s="3" t="s">
        <v>44</v>
      </c>
      <c r="E6750" s="3">
        <v>1980</v>
      </c>
      <c r="F6750" s="4">
        <v>26.881156230812945</v>
      </c>
    </row>
    <row r="6751" spans="1:6" x14ac:dyDescent="0.15">
      <c r="A6751" s="2" t="s">
        <v>52</v>
      </c>
      <c r="B6751" s="2" t="s">
        <v>51</v>
      </c>
      <c r="C6751" s="3" t="s">
        <v>43</v>
      </c>
      <c r="D6751" s="3" t="s">
        <v>44</v>
      </c>
      <c r="E6751" s="3">
        <v>1981</v>
      </c>
      <c r="F6751" s="4">
        <v>27.636377646866343</v>
      </c>
    </row>
    <row r="6752" spans="1:6" x14ac:dyDescent="0.15">
      <c r="A6752" s="2" t="s">
        <v>52</v>
      </c>
      <c r="B6752" s="2" t="s">
        <v>51</v>
      </c>
      <c r="C6752" s="3" t="s">
        <v>43</v>
      </c>
      <c r="D6752" s="3" t="s">
        <v>44</v>
      </c>
      <c r="E6752" s="3">
        <v>1982</v>
      </c>
      <c r="F6752" s="4">
        <v>28.272599084083755</v>
      </c>
    </row>
    <row r="6753" spans="1:6" x14ac:dyDescent="0.15">
      <c r="A6753" s="2" t="s">
        <v>52</v>
      </c>
      <c r="B6753" s="2" t="s">
        <v>51</v>
      </c>
      <c r="C6753" s="3" t="s">
        <v>43</v>
      </c>
      <c r="D6753" s="3" t="s">
        <v>44</v>
      </c>
      <c r="E6753" s="3">
        <v>1983</v>
      </c>
      <c r="F6753" s="4">
        <v>29.28127965915558</v>
      </c>
    </row>
    <row r="6754" spans="1:6" x14ac:dyDescent="0.15">
      <c r="A6754" s="2" t="s">
        <v>52</v>
      </c>
      <c r="B6754" s="2" t="s">
        <v>51</v>
      </c>
      <c r="C6754" s="3" t="s">
        <v>43</v>
      </c>
      <c r="D6754" s="3" t="s">
        <v>44</v>
      </c>
      <c r="E6754" s="3">
        <v>1984</v>
      </c>
      <c r="F6754" s="4">
        <v>28.867788334729092</v>
      </c>
    </row>
    <row r="6755" spans="1:6" x14ac:dyDescent="0.15">
      <c r="A6755" s="2" t="s">
        <v>52</v>
      </c>
      <c r="B6755" s="2" t="s">
        <v>51</v>
      </c>
      <c r="C6755" s="3" t="s">
        <v>43</v>
      </c>
      <c r="D6755" s="3" t="s">
        <v>44</v>
      </c>
      <c r="E6755" s="3">
        <v>1985</v>
      </c>
      <c r="F6755" s="4">
        <v>29.312704677854811</v>
      </c>
    </row>
    <row r="6756" spans="1:6" x14ac:dyDescent="0.15">
      <c r="A6756" s="2" t="s">
        <v>52</v>
      </c>
      <c r="B6756" s="2" t="s">
        <v>51</v>
      </c>
      <c r="C6756" s="3" t="s">
        <v>43</v>
      </c>
      <c r="D6756" s="3" t="s">
        <v>44</v>
      </c>
      <c r="E6756" s="3">
        <v>1986</v>
      </c>
      <c r="F6756" s="4">
        <v>29.683617017182794</v>
      </c>
    </row>
    <row r="6757" spans="1:6" x14ac:dyDescent="0.15">
      <c r="A6757" s="2" t="s">
        <v>52</v>
      </c>
      <c r="B6757" s="2" t="s">
        <v>51</v>
      </c>
      <c r="C6757" s="3" t="s">
        <v>43</v>
      </c>
      <c r="D6757" s="3" t="s">
        <v>44</v>
      </c>
      <c r="E6757" s="3">
        <v>1987</v>
      </c>
      <c r="F6757" s="4">
        <v>30.293741686398874</v>
      </c>
    </row>
    <row r="6758" spans="1:6" x14ac:dyDescent="0.15">
      <c r="A6758" s="2" t="s">
        <v>52</v>
      </c>
      <c r="B6758" s="2" t="s">
        <v>51</v>
      </c>
      <c r="C6758" s="3" t="s">
        <v>43</v>
      </c>
      <c r="D6758" s="3" t="s">
        <v>44</v>
      </c>
      <c r="E6758" s="3">
        <v>1988</v>
      </c>
      <c r="F6758" s="4">
        <v>30.681972041005803</v>
      </c>
    </row>
    <row r="6759" spans="1:6" x14ac:dyDescent="0.15">
      <c r="A6759" s="2" t="s">
        <v>52</v>
      </c>
      <c r="B6759" s="2" t="s">
        <v>51</v>
      </c>
      <c r="C6759" s="3" t="s">
        <v>43</v>
      </c>
      <c r="D6759" s="3" t="s">
        <v>44</v>
      </c>
      <c r="E6759" s="3">
        <v>1989</v>
      </c>
      <c r="F6759" s="4">
        <v>30.517026938525323</v>
      </c>
    </row>
    <row r="6760" spans="1:6" x14ac:dyDescent="0.15">
      <c r="A6760" s="2" t="s">
        <v>52</v>
      </c>
      <c r="B6760" s="2" t="s">
        <v>51</v>
      </c>
      <c r="C6760" s="3" t="s">
        <v>43</v>
      </c>
      <c r="D6760" s="3" t="s">
        <v>44</v>
      </c>
      <c r="E6760" s="3">
        <v>1990</v>
      </c>
      <c r="F6760" s="4">
        <v>30.879937660649155</v>
      </c>
    </row>
    <row r="6761" spans="1:6" x14ac:dyDescent="0.15">
      <c r="A6761" s="2" t="s">
        <v>52</v>
      </c>
      <c r="B6761" s="2" t="s">
        <v>51</v>
      </c>
      <c r="C6761" s="3" t="s">
        <v>43</v>
      </c>
      <c r="D6761" s="3" t="s">
        <v>44</v>
      </c>
      <c r="E6761" s="3">
        <v>1991</v>
      </c>
      <c r="F6761" s="4">
        <v>31.390699401989885</v>
      </c>
    </row>
    <row r="6762" spans="1:6" x14ac:dyDescent="0.15">
      <c r="A6762" s="2" t="s">
        <v>52</v>
      </c>
      <c r="B6762" s="2" t="s">
        <v>51</v>
      </c>
      <c r="C6762" s="3" t="s">
        <v>43</v>
      </c>
      <c r="D6762" s="3" t="s">
        <v>44</v>
      </c>
      <c r="E6762" s="3">
        <v>1992</v>
      </c>
      <c r="F6762" s="4">
        <v>32.252230817730926</v>
      </c>
    </row>
    <row r="6763" spans="1:6" x14ac:dyDescent="0.15">
      <c r="A6763" s="2" t="s">
        <v>52</v>
      </c>
      <c r="B6763" s="2" t="s">
        <v>51</v>
      </c>
      <c r="C6763" s="3" t="s">
        <v>43</v>
      </c>
      <c r="D6763" s="3" t="s">
        <v>44</v>
      </c>
      <c r="E6763" s="3">
        <v>1993</v>
      </c>
      <c r="F6763" s="4">
        <v>33.45344904041081</v>
      </c>
    </row>
    <row r="6764" spans="1:6" x14ac:dyDescent="0.15">
      <c r="A6764" s="2" t="s">
        <v>52</v>
      </c>
      <c r="B6764" s="2" t="s">
        <v>51</v>
      </c>
      <c r="C6764" s="3" t="s">
        <v>43</v>
      </c>
      <c r="D6764" s="3" t="s">
        <v>44</v>
      </c>
      <c r="E6764" s="3">
        <v>1994</v>
      </c>
      <c r="F6764" s="4">
        <v>34.003374231529058</v>
      </c>
    </row>
    <row r="6765" spans="1:6" x14ac:dyDescent="0.15">
      <c r="A6765" s="2" t="s">
        <v>52</v>
      </c>
      <c r="B6765" s="2" t="s">
        <v>51</v>
      </c>
      <c r="C6765" s="3" t="s">
        <v>43</v>
      </c>
      <c r="D6765" s="3" t="s">
        <v>44</v>
      </c>
      <c r="E6765" s="3">
        <v>1995</v>
      </c>
      <c r="F6765" s="4">
        <v>36.804919149849894</v>
      </c>
    </row>
    <row r="6766" spans="1:6" x14ac:dyDescent="0.15">
      <c r="A6766" s="2" t="s">
        <v>52</v>
      </c>
      <c r="B6766" s="2" t="s">
        <v>51</v>
      </c>
      <c r="C6766" s="3" t="s">
        <v>43</v>
      </c>
      <c r="D6766" s="3" t="s">
        <v>44</v>
      </c>
      <c r="E6766" s="3">
        <v>1996</v>
      </c>
      <c r="F6766" s="4">
        <v>38.564102905819993</v>
      </c>
    </row>
    <row r="6767" spans="1:6" x14ac:dyDescent="0.15">
      <c r="A6767" s="2" t="s">
        <v>52</v>
      </c>
      <c r="B6767" s="2" t="s">
        <v>51</v>
      </c>
      <c r="C6767" s="3" t="s">
        <v>43</v>
      </c>
      <c r="D6767" s="3" t="s">
        <v>44</v>
      </c>
      <c r="E6767" s="3">
        <v>1997</v>
      </c>
      <c r="F6767" s="4">
        <v>40.367620753327593</v>
      </c>
    </row>
    <row r="6768" spans="1:6" x14ac:dyDescent="0.15">
      <c r="A6768" s="2" t="s">
        <v>52</v>
      </c>
      <c r="B6768" s="2" t="s">
        <v>51</v>
      </c>
      <c r="C6768" s="3" t="s">
        <v>43</v>
      </c>
      <c r="D6768" s="3" t="s">
        <v>44</v>
      </c>
      <c r="E6768" s="3">
        <v>1998</v>
      </c>
      <c r="F6768" s="4">
        <v>41.870953412169712</v>
      </c>
    </row>
    <row r="6769" spans="1:6" x14ac:dyDescent="0.15">
      <c r="A6769" s="2" t="s">
        <v>52</v>
      </c>
      <c r="B6769" s="2" t="s">
        <v>51</v>
      </c>
      <c r="C6769" s="3" t="s">
        <v>43</v>
      </c>
      <c r="D6769" s="3" t="s">
        <v>44</v>
      </c>
      <c r="E6769" s="3">
        <v>1999</v>
      </c>
      <c r="F6769" s="4">
        <v>43.155115813181013</v>
      </c>
    </row>
    <row r="6770" spans="1:6" x14ac:dyDescent="0.15">
      <c r="A6770" s="2" t="s">
        <v>52</v>
      </c>
      <c r="B6770" s="2" t="s">
        <v>51</v>
      </c>
      <c r="C6770" s="3" t="s">
        <v>43</v>
      </c>
      <c r="D6770" s="3" t="s">
        <v>44</v>
      </c>
      <c r="E6770" s="3">
        <v>2000</v>
      </c>
      <c r="F6770" s="4">
        <v>45.329691395100241</v>
      </c>
    </row>
    <row r="6771" spans="1:6" x14ac:dyDescent="0.15">
      <c r="A6771" s="2" t="s">
        <v>52</v>
      </c>
      <c r="B6771" s="2" t="s">
        <v>51</v>
      </c>
      <c r="C6771" s="3" t="s">
        <v>43</v>
      </c>
      <c r="D6771" s="3" t="s">
        <v>44</v>
      </c>
      <c r="E6771" s="3">
        <v>2001</v>
      </c>
      <c r="F6771" s="4">
        <v>45.876101641066398</v>
      </c>
    </row>
    <row r="6772" spans="1:6" x14ac:dyDescent="0.15">
      <c r="A6772" s="2" t="s">
        <v>52</v>
      </c>
      <c r="B6772" s="2" t="s">
        <v>51</v>
      </c>
      <c r="C6772" s="3" t="s">
        <v>43</v>
      </c>
      <c r="D6772" s="3" t="s">
        <v>44</v>
      </c>
      <c r="E6772" s="3">
        <v>2002</v>
      </c>
      <c r="F6772" s="4">
        <v>46.537757092229683</v>
      </c>
    </row>
    <row r="6773" spans="1:6" x14ac:dyDescent="0.15">
      <c r="A6773" s="2" t="s">
        <v>52</v>
      </c>
      <c r="B6773" s="2" t="s">
        <v>51</v>
      </c>
      <c r="C6773" s="3" t="s">
        <v>43</v>
      </c>
      <c r="D6773" s="3" t="s">
        <v>44</v>
      </c>
      <c r="E6773" s="3">
        <v>2003</v>
      </c>
      <c r="F6773" s="4">
        <v>47.65969266340467</v>
      </c>
    </row>
    <row r="6774" spans="1:6" x14ac:dyDescent="0.15">
      <c r="A6774" s="2" t="s">
        <v>52</v>
      </c>
      <c r="B6774" s="2" t="s">
        <v>51</v>
      </c>
      <c r="C6774" s="3" t="s">
        <v>43</v>
      </c>
      <c r="D6774" s="3" t="s">
        <v>44</v>
      </c>
      <c r="E6774" s="3">
        <v>2004</v>
      </c>
      <c r="F6774" s="4">
        <v>49.091745801611566</v>
      </c>
    </row>
    <row r="6775" spans="1:6" x14ac:dyDescent="0.15">
      <c r="A6775" s="2" t="s">
        <v>52</v>
      </c>
      <c r="B6775" s="2" t="s">
        <v>51</v>
      </c>
      <c r="C6775" s="3" t="s">
        <v>43</v>
      </c>
      <c r="D6775" s="3" t="s">
        <v>44</v>
      </c>
      <c r="E6775" s="3">
        <v>2005</v>
      </c>
      <c r="F6775" s="4">
        <v>49.498515336341882</v>
      </c>
    </row>
    <row r="6776" spans="1:6" x14ac:dyDescent="0.15">
      <c r="A6776" s="2" t="s">
        <v>52</v>
      </c>
      <c r="B6776" s="2" t="s">
        <v>51</v>
      </c>
      <c r="C6776" s="3" t="s">
        <v>43</v>
      </c>
      <c r="D6776" s="3" t="s">
        <v>44</v>
      </c>
      <c r="E6776" s="3">
        <v>2006</v>
      </c>
      <c r="F6776" s="4">
        <v>51.130727673480948</v>
      </c>
    </row>
    <row r="6777" spans="1:6" x14ac:dyDescent="0.15">
      <c r="A6777" s="2" t="s">
        <v>52</v>
      </c>
      <c r="B6777" s="2" t="s">
        <v>51</v>
      </c>
      <c r="C6777" s="3" t="s">
        <v>43</v>
      </c>
      <c r="D6777" s="3" t="s">
        <v>44</v>
      </c>
      <c r="E6777" s="3">
        <v>2007</v>
      </c>
      <c r="F6777" s="4">
        <v>51.757517419124305</v>
      </c>
    </row>
    <row r="6778" spans="1:6" x14ac:dyDescent="0.15">
      <c r="A6778" s="2" t="s">
        <v>52</v>
      </c>
      <c r="B6778" s="2" t="s">
        <v>51</v>
      </c>
      <c r="C6778" s="3" t="s">
        <v>43</v>
      </c>
      <c r="D6778" s="3" t="s">
        <v>44</v>
      </c>
      <c r="E6778" s="3">
        <v>2008</v>
      </c>
      <c r="F6778" s="4">
        <v>51.79860496420693</v>
      </c>
    </row>
    <row r="6779" spans="1:6" x14ac:dyDescent="0.15">
      <c r="A6779" s="2" t="s">
        <v>52</v>
      </c>
      <c r="B6779" s="2" t="s">
        <v>51</v>
      </c>
      <c r="C6779" s="3" t="s">
        <v>43</v>
      </c>
      <c r="D6779" s="3" t="s">
        <v>44</v>
      </c>
      <c r="E6779" s="3">
        <v>2009</v>
      </c>
      <c r="F6779" s="4">
        <v>50.526786323745718</v>
      </c>
    </row>
    <row r="6780" spans="1:6" x14ac:dyDescent="0.15">
      <c r="A6780" s="2" t="s">
        <v>52</v>
      </c>
      <c r="B6780" s="2" t="s">
        <v>51</v>
      </c>
      <c r="C6780" s="3" t="s">
        <v>43</v>
      </c>
      <c r="D6780" s="3" t="s">
        <v>44</v>
      </c>
      <c r="E6780" s="3">
        <v>2010</v>
      </c>
      <c r="F6780" s="4">
        <v>52.67201342237059</v>
      </c>
    </row>
    <row r="6781" spans="1:6" x14ac:dyDescent="0.15">
      <c r="A6781" s="2" t="s">
        <v>52</v>
      </c>
      <c r="B6781" s="2" t="s">
        <v>51</v>
      </c>
      <c r="C6781" s="3" t="s">
        <v>43</v>
      </c>
      <c r="D6781" s="3" t="s">
        <v>44</v>
      </c>
      <c r="E6781" s="3">
        <v>2011</v>
      </c>
      <c r="F6781" s="4">
        <v>52.779640846736974</v>
      </c>
    </row>
    <row r="6782" spans="1:6" x14ac:dyDescent="0.15">
      <c r="A6782" s="2" t="s">
        <v>52</v>
      </c>
      <c r="B6782" s="2" t="s">
        <v>51</v>
      </c>
      <c r="C6782" s="3" t="s">
        <v>43</v>
      </c>
      <c r="D6782" s="3" t="s">
        <v>44</v>
      </c>
      <c r="E6782" s="3">
        <v>2012</v>
      </c>
      <c r="F6782" s="4">
        <v>53.308522428938886</v>
      </c>
    </row>
    <row r="6783" spans="1:6" x14ac:dyDescent="0.15">
      <c r="A6783" s="2" t="s">
        <v>52</v>
      </c>
      <c r="B6783" s="2" t="s">
        <v>51</v>
      </c>
      <c r="C6783" s="3" t="s">
        <v>43</v>
      </c>
      <c r="D6783" s="3" t="s">
        <v>44</v>
      </c>
      <c r="E6783" s="3">
        <v>2013</v>
      </c>
      <c r="F6783" s="4">
        <v>53.576166613905599</v>
      </c>
    </row>
    <row r="6784" spans="1:6" x14ac:dyDescent="0.15">
      <c r="A6784" s="2" t="s">
        <v>52</v>
      </c>
      <c r="B6784" s="2" t="s">
        <v>51</v>
      </c>
      <c r="C6784" s="3" t="s">
        <v>43</v>
      </c>
      <c r="D6784" s="3" t="s">
        <v>44</v>
      </c>
      <c r="E6784" s="3">
        <v>2014</v>
      </c>
      <c r="F6784" s="4">
        <v>53.312154442872654</v>
      </c>
    </row>
    <row r="6785" spans="1:6" x14ac:dyDescent="0.15">
      <c r="A6785" s="2" t="s">
        <v>52</v>
      </c>
      <c r="B6785" s="2" t="s">
        <v>51</v>
      </c>
      <c r="C6785" s="3" t="s">
        <v>43</v>
      </c>
      <c r="D6785" s="3" t="s">
        <v>44</v>
      </c>
      <c r="E6785" s="3">
        <v>2015</v>
      </c>
      <c r="F6785" s="4">
        <v>55.382703705989599</v>
      </c>
    </row>
    <row r="6786" spans="1:6" x14ac:dyDescent="0.15">
      <c r="A6786" s="2" t="s">
        <v>52</v>
      </c>
      <c r="B6786" s="2" t="s">
        <v>51</v>
      </c>
      <c r="C6786" s="3" t="s">
        <v>43</v>
      </c>
      <c r="D6786" s="3" t="s">
        <v>44</v>
      </c>
      <c r="E6786" s="3">
        <v>2016</v>
      </c>
      <c r="F6786" s="4">
        <v>55.86013463694524</v>
      </c>
    </row>
    <row r="6787" spans="1:6" x14ac:dyDescent="0.15">
      <c r="A6787" s="2" t="s">
        <v>52</v>
      </c>
      <c r="B6787" s="2" t="s">
        <v>51</v>
      </c>
      <c r="C6787" s="3" t="s">
        <v>43</v>
      </c>
      <c r="D6787" s="3" t="s">
        <v>44</v>
      </c>
      <c r="E6787" s="3">
        <v>2017</v>
      </c>
      <c r="F6787" s="4">
        <v>56.451886158800633</v>
      </c>
    </row>
    <row r="6788" spans="1:6" x14ac:dyDescent="0.15">
      <c r="A6788" s="2" t="s">
        <v>52</v>
      </c>
      <c r="B6788" s="2" t="s">
        <v>51</v>
      </c>
      <c r="C6788" s="3" t="s">
        <v>43</v>
      </c>
      <c r="D6788" s="3" t="s">
        <v>44</v>
      </c>
      <c r="E6788" s="3">
        <v>2018</v>
      </c>
      <c r="F6788" s="4">
        <v>56.759506260388456</v>
      </c>
    </row>
    <row r="6789" spans="1:6" x14ac:dyDescent="0.15">
      <c r="A6789" s="2" t="s">
        <v>52</v>
      </c>
      <c r="B6789" s="2" t="s">
        <v>51</v>
      </c>
      <c r="C6789" s="3" t="s">
        <v>43</v>
      </c>
      <c r="D6789" s="3" t="s">
        <v>44</v>
      </c>
      <c r="E6789" s="3">
        <v>2019</v>
      </c>
      <c r="F6789" s="4">
        <v>56.695446200310904</v>
      </c>
    </row>
    <row r="6790" spans="1:6" x14ac:dyDescent="0.15">
      <c r="A6790" s="2" t="s">
        <v>52</v>
      </c>
      <c r="B6790" s="2" t="s">
        <v>51</v>
      </c>
      <c r="C6790" s="3" t="s">
        <v>45</v>
      </c>
      <c r="D6790" s="3" t="s">
        <v>46</v>
      </c>
      <c r="E6790" s="3">
        <v>1950</v>
      </c>
      <c r="F6790" s="4">
        <v>19.582046411793709</v>
      </c>
    </row>
    <row r="6791" spans="1:6" x14ac:dyDescent="0.15">
      <c r="A6791" s="2" t="s">
        <v>52</v>
      </c>
      <c r="B6791" s="2" t="s">
        <v>51</v>
      </c>
      <c r="C6791" s="3" t="s">
        <v>45</v>
      </c>
      <c r="D6791" s="3" t="s">
        <v>46</v>
      </c>
      <c r="E6791" s="3">
        <v>1951</v>
      </c>
      <c r="F6791" s="4">
        <v>19.816464661558388</v>
      </c>
    </row>
    <row r="6792" spans="1:6" x14ac:dyDescent="0.15">
      <c r="A6792" s="2" t="s">
        <v>52</v>
      </c>
      <c r="B6792" s="2" t="s">
        <v>51</v>
      </c>
      <c r="C6792" s="3" t="s">
        <v>45</v>
      </c>
      <c r="D6792" s="3" t="s">
        <v>46</v>
      </c>
      <c r="E6792" s="3">
        <v>1952</v>
      </c>
      <c r="F6792" s="4">
        <v>20.351617813556626</v>
      </c>
    </row>
    <row r="6793" spans="1:6" x14ac:dyDescent="0.15">
      <c r="A6793" s="2" t="s">
        <v>52</v>
      </c>
      <c r="B6793" s="2" t="s">
        <v>51</v>
      </c>
      <c r="C6793" s="3" t="s">
        <v>45</v>
      </c>
      <c r="D6793" s="3" t="s">
        <v>46</v>
      </c>
      <c r="E6793" s="3">
        <v>1953</v>
      </c>
      <c r="F6793" s="4">
        <v>21.11916069157359</v>
      </c>
    </row>
    <row r="6794" spans="1:6" x14ac:dyDescent="0.15">
      <c r="A6794" s="2" t="s">
        <v>52</v>
      </c>
      <c r="B6794" s="2" t="s">
        <v>51</v>
      </c>
      <c r="C6794" s="3" t="s">
        <v>45</v>
      </c>
      <c r="D6794" s="3" t="s">
        <v>46</v>
      </c>
      <c r="E6794" s="3">
        <v>1954</v>
      </c>
      <c r="F6794" s="4">
        <v>21.653818195893507</v>
      </c>
    </row>
    <row r="6795" spans="1:6" x14ac:dyDescent="0.15">
      <c r="A6795" s="2" t="s">
        <v>52</v>
      </c>
      <c r="B6795" s="2" t="s">
        <v>51</v>
      </c>
      <c r="C6795" s="3" t="s">
        <v>45</v>
      </c>
      <c r="D6795" s="3" t="s">
        <v>46</v>
      </c>
      <c r="E6795" s="3">
        <v>1955</v>
      </c>
      <c r="F6795" s="4">
        <v>22.564844448439423</v>
      </c>
    </row>
    <row r="6796" spans="1:6" x14ac:dyDescent="0.15">
      <c r="A6796" s="2" t="s">
        <v>52</v>
      </c>
      <c r="B6796" s="2" t="s">
        <v>51</v>
      </c>
      <c r="C6796" s="3" t="s">
        <v>45</v>
      </c>
      <c r="D6796" s="3" t="s">
        <v>46</v>
      </c>
      <c r="E6796" s="3">
        <v>1956</v>
      </c>
      <c r="F6796" s="4">
        <v>22.699037547433864</v>
      </c>
    </row>
    <row r="6797" spans="1:6" x14ac:dyDescent="0.15">
      <c r="A6797" s="2" t="s">
        <v>52</v>
      </c>
      <c r="B6797" s="2" t="s">
        <v>51</v>
      </c>
      <c r="C6797" s="3" t="s">
        <v>45</v>
      </c>
      <c r="D6797" s="3" t="s">
        <v>46</v>
      </c>
      <c r="E6797" s="3">
        <v>1957</v>
      </c>
      <c r="F6797" s="4">
        <v>23.411631644011614</v>
      </c>
    </row>
    <row r="6798" spans="1:6" x14ac:dyDescent="0.15">
      <c r="A6798" s="2" t="s">
        <v>52</v>
      </c>
      <c r="B6798" s="2" t="s">
        <v>51</v>
      </c>
      <c r="C6798" s="3" t="s">
        <v>45</v>
      </c>
      <c r="D6798" s="3" t="s">
        <v>46</v>
      </c>
      <c r="E6798" s="3">
        <v>1958</v>
      </c>
      <c r="F6798" s="4">
        <v>24.097829424874583</v>
      </c>
    </row>
    <row r="6799" spans="1:6" x14ac:dyDescent="0.15">
      <c r="A6799" s="2" t="s">
        <v>52</v>
      </c>
      <c r="B6799" s="2" t="s">
        <v>51</v>
      </c>
      <c r="C6799" s="3" t="s">
        <v>45</v>
      </c>
      <c r="D6799" s="3" t="s">
        <v>46</v>
      </c>
      <c r="E6799" s="3">
        <v>1959</v>
      </c>
      <c r="F6799" s="4">
        <v>24.93823443230017</v>
      </c>
    </row>
    <row r="6800" spans="1:6" x14ac:dyDescent="0.15">
      <c r="A6800" s="2" t="s">
        <v>52</v>
      </c>
      <c r="B6800" s="2" t="s">
        <v>51</v>
      </c>
      <c r="C6800" s="3" t="s">
        <v>45</v>
      </c>
      <c r="D6800" s="3" t="s">
        <v>46</v>
      </c>
      <c r="E6800" s="3">
        <v>1960</v>
      </c>
      <c r="F6800" s="4">
        <v>25.408571498055178</v>
      </c>
    </row>
    <row r="6801" spans="1:6" x14ac:dyDescent="0.15">
      <c r="A6801" s="2" t="s">
        <v>52</v>
      </c>
      <c r="B6801" s="2" t="s">
        <v>51</v>
      </c>
      <c r="C6801" s="3" t="s">
        <v>45</v>
      </c>
      <c r="D6801" s="3" t="s">
        <v>46</v>
      </c>
      <c r="E6801" s="3">
        <v>1961</v>
      </c>
      <c r="F6801" s="4">
        <v>26.241132007357916</v>
      </c>
    </row>
    <row r="6802" spans="1:6" x14ac:dyDescent="0.15">
      <c r="A6802" s="2" t="s">
        <v>52</v>
      </c>
      <c r="B6802" s="2" t="s">
        <v>51</v>
      </c>
      <c r="C6802" s="3" t="s">
        <v>45</v>
      </c>
      <c r="D6802" s="3" t="s">
        <v>46</v>
      </c>
      <c r="E6802" s="3">
        <v>1962</v>
      </c>
      <c r="F6802" s="4">
        <v>27.167717031171126</v>
      </c>
    </row>
    <row r="6803" spans="1:6" x14ac:dyDescent="0.15">
      <c r="A6803" s="2" t="s">
        <v>52</v>
      </c>
      <c r="B6803" s="2" t="s">
        <v>51</v>
      </c>
      <c r="C6803" s="3" t="s">
        <v>45</v>
      </c>
      <c r="D6803" s="3" t="s">
        <v>46</v>
      </c>
      <c r="E6803" s="3">
        <v>1963</v>
      </c>
      <c r="F6803" s="4">
        <v>28.123024126394274</v>
      </c>
    </row>
    <row r="6804" spans="1:6" x14ac:dyDescent="0.15">
      <c r="A6804" s="2" t="s">
        <v>52</v>
      </c>
      <c r="B6804" s="2" t="s">
        <v>51</v>
      </c>
      <c r="C6804" s="3" t="s">
        <v>45</v>
      </c>
      <c r="D6804" s="3" t="s">
        <v>46</v>
      </c>
      <c r="E6804" s="3">
        <v>1964</v>
      </c>
      <c r="F6804" s="4">
        <v>29.010390773266309</v>
      </c>
    </row>
    <row r="6805" spans="1:6" x14ac:dyDescent="0.15">
      <c r="A6805" s="2" t="s">
        <v>52</v>
      </c>
      <c r="B6805" s="2" t="s">
        <v>51</v>
      </c>
      <c r="C6805" s="3" t="s">
        <v>45</v>
      </c>
      <c r="D6805" s="3" t="s">
        <v>46</v>
      </c>
      <c r="E6805" s="3">
        <v>1965</v>
      </c>
      <c r="F6805" s="4">
        <v>29.933824256605579</v>
      </c>
    </row>
    <row r="6806" spans="1:6" x14ac:dyDescent="0.15">
      <c r="A6806" s="2" t="s">
        <v>52</v>
      </c>
      <c r="B6806" s="2" t="s">
        <v>51</v>
      </c>
      <c r="C6806" s="3" t="s">
        <v>45</v>
      </c>
      <c r="D6806" s="3" t="s">
        <v>46</v>
      </c>
      <c r="E6806" s="3">
        <v>1966</v>
      </c>
      <c r="F6806" s="4">
        <v>30.823784751275344</v>
      </c>
    </row>
    <row r="6807" spans="1:6" x14ac:dyDescent="0.15">
      <c r="A6807" s="2" t="s">
        <v>52</v>
      </c>
      <c r="B6807" s="2" t="s">
        <v>51</v>
      </c>
      <c r="C6807" s="3" t="s">
        <v>45</v>
      </c>
      <c r="D6807" s="3" t="s">
        <v>46</v>
      </c>
      <c r="E6807" s="3">
        <v>1967</v>
      </c>
      <c r="F6807" s="4">
        <v>31.287092239513385</v>
      </c>
    </row>
    <row r="6808" spans="1:6" x14ac:dyDescent="0.15">
      <c r="A6808" s="2" t="s">
        <v>52</v>
      </c>
      <c r="B6808" s="2" t="s">
        <v>51</v>
      </c>
      <c r="C6808" s="3" t="s">
        <v>45</v>
      </c>
      <c r="D6808" s="3" t="s">
        <v>46</v>
      </c>
      <c r="E6808" s="3">
        <v>1968</v>
      </c>
      <c r="F6808" s="4">
        <v>32.25323591611658</v>
      </c>
    </row>
    <row r="6809" spans="1:6" x14ac:dyDescent="0.15">
      <c r="A6809" s="2" t="s">
        <v>52</v>
      </c>
      <c r="B6809" s="2" t="s">
        <v>51</v>
      </c>
      <c r="C6809" s="3" t="s">
        <v>45</v>
      </c>
      <c r="D6809" s="3" t="s">
        <v>46</v>
      </c>
      <c r="E6809" s="3">
        <v>1969</v>
      </c>
      <c r="F6809" s="4">
        <v>32.507717702537697</v>
      </c>
    </row>
    <row r="6810" spans="1:6" x14ac:dyDescent="0.15">
      <c r="A6810" s="2" t="s">
        <v>52</v>
      </c>
      <c r="B6810" s="2" t="s">
        <v>51</v>
      </c>
      <c r="C6810" s="3" t="s">
        <v>45</v>
      </c>
      <c r="D6810" s="3" t="s">
        <v>46</v>
      </c>
      <c r="E6810" s="3">
        <v>1970</v>
      </c>
      <c r="F6810" s="4">
        <v>33.123543339591549</v>
      </c>
    </row>
    <row r="6811" spans="1:6" x14ac:dyDescent="0.15">
      <c r="A6811" s="2" t="s">
        <v>52</v>
      </c>
      <c r="B6811" s="2" t="s">
        <v>51</v>
      </c>
      <c r="C6811" s="3" t="s">
        <v>45</v>
      </c>
      <c r="D6811" s="3" t="s">
        <v>46</v>
      </c>
      <c r="E6811" s="3">
        <v>1971</v>
      </c>
      <c r="F6811" s="4">
        <v>34.513397755138996</v>
      </c>
    </row>
    <row r="6812" spans="1:6" x14ac:dyDescent="0.15">
      <c r="A6812" s="2" t="s">
        <v>52</v>
      </c>
      <c r="B6812" s="2" t="s">
        <v>51</v>
      </c>
      <c r="C6812" s="3" t="s">
        <v>45</v>
      </c>
      <c r="D6812" s="3" t="s">
        <v>46</v>
      </c>
      <c r="E6812" s="3">
        <v>1972</v>
      </c>
      <c r="F6812" s="4">
        <v>35.495381548672988</v>
      </c>
    </row>
    <row r="6813" spans="1:6" x14ac:dyDescent="0.15">
      <c r="A6813" s="2" t="s">
        <v>52</v>
      </c>
      <c r="B6813" s="2" t="s">
        <v>51</v>
      </c>
      <c r="C6813" s="3" t="s">
        <v>45</v>
      </c>
      <c r="D6813" s="3" t="s">
        <v>46</v>
      </c>
      <c r="E6813" s="3">
        <v>1973</v>
      </c>
      <c r="F6813" s="4">
        <v>36.415187310385711</v>
      </c>
    </row>
    <row r="6814" spans="1:6" x14ac:dyDescent="0.15">
      <c r="A6814" s="2" t="s">
        <v>52</v>
      </c>
      <c r="B6814" s="2" t="s">
        <v>51</v>
      </c>
      <c r="C6814" s="3" t="s">
        <v>45</v>
      </c>
      <c r="D6814" s="3" t="s">
        <v>46</v>
      </c>
      <c r="E6814" s="3">
        <v>1974</v>
      </c>
      <c r="F6814" s="4">
        <v>35.624568003223494</v>
      </c>
    </row>
    <row r="6815" spans="1:6" x14ac:dyDescent="0.15">
      <c r="A6815" s="2" t="s">
        <v>52</v>
      </c>
      <c r="B6815" s="2" t="s">
        <v>51</v>
      </c>
      <c r="C6815" s="3" t="s">
        <v>45</v>
      </c>
      <c r="D6815" s="3" t="s">
        <v>46</v>
      </c>
      <c r="E6815" s="3">
        <v>1975</v>
      </c>
      <c r="F6815" s="4">
        <v>36.529742411210236</v>
      </c>
    </row>
    <row r="6816" spans="1:6" x14ac:dyDescent="0.15">
      <c r="A6816" s="2" t="s">
        <v>52</v>
      </c>
      <c r="B6816" s="2" t="s">
        <v>51</v>
      </c>
      <c r="C6816" s="3" t="s">
        <v>45</v>
      </c>
      <c r="D6816" s="3" t="s">
        <v>46</v>
      </c>
      <c r="E6816" s="3">
        <v>1976</v>
      </c>
      <c r="F6816" s="4">
        <v>37.591033918566552</v>
      </c>
    </row>
    <row r="6817" spans="1:6" x14ac:dyDescent="0.15">
      <c r="A6817" s="2" t="s">
        <v>52</v>
      </c>
      <c r="B6817" s="2" t="s">
        <v>51</v>
      </c>
      <c r="C6817" s="3" t="s">
        <v>45</v>
      </c>
      <c r="D6817" s="3" t="s">
        <v>46</v>
      </c>
      <c r="E6817" s="3">
        <v>1977</v>
      </c>
      <c r="F6817" s="4">
        <v>37.998949521337622</v>
      </c>
    </row>
    <row r="6818" spans="1:6" x14ac:dyDescent="0.15">
      <c r="A6818" s="2" t="s">
        <v>52</v>
      </c>
      <c r="B6818" s="2" t="s">
        <v>51</v>
      </c>
      <c r="C6818" s="3" t="s">
        <v>45</v>
      </c>
      <c r="D6818" s="3" t="s">
        <v>46</v>
      </c>
      <c r="E6818" s="3">
        <v>1978</v>
      </c>
      <c r="F6818" s="4">
        <v>38.457341127710883</v>
      </c>
    </row>
    <row r="6819" spans="1:6" x14ac:dyDescent="0.15">
      <c r="A6819" s="2" t="s">
        <v>52</v>
      </c>
      <c r="B6819" s="2" t="s">
        <v>51</v>
      </c>
      <c r="C6819" s="3" t="s">
        <v>45</v>
      </c>
      <c r="D6819" s="3" t="s">
        <v>46</v>
      </c>
      <c r="E6819" s="3">
        <v>1979</v>
      </c>
      <c r="F6819" s="4">
        <v>38.487188908702393</v>
      </c>
    </row>
    <row r="6820" spans="1:6" x14ac:dyDescent="0.15">
      <c r="A6820" s="2" t="s">
        <v>52</v>
      </c>
      <c r="B6820" s="2" t="s">
        <v>51</v>
      </c>
      <c r="C6820" s="3" t="s">
        <v>45</v>
      </c>
      <c r="D6820" s="3" t="s">
        <v>46</v>
      </c>
      <c r="E6820" s="3">
        <v>1980</v>
      </c>
      <c r="F6820" s="4">
        <v>38.047728129967389</v>
      </c>
    </row>
    <row r="6821" spans="1:6" x14ac:dyDescent="0.15">
      <c r="A6821" s="2" t="s">
        <v>52</v>
      </c>
      <c r="B6821" s="2" t="s">
        <v>51</v>
      </c>
      <c r="C6821" s="3" t="s">
        <v>45</v>
      </c>
      <c r="D6821" s="3" t="s">
        <v>46</v>
      </c>
      <c r="E6821" s="3">
        <v>1981</v>
      </c>
      <c r="F6821" s="4">
        <v>38.935175890602487</v>
      </c>
    </row>
    <row r="6822" spans="1:6" x14ac:dyDescent="0.15">
      <c r="A6822" s="2" t="s">
        <v>52</v>
      </c>
      <c r="B6822" s="2" t="s">
        <v>51</v>
      </c>
      <c r="C6822" s="3" t="s">
        <v>45</v>
      </c>
      <c r="D6822" s="3" t="s">
        <v>46</v>
      </c>
      <c r="E6822" s="3">
        <v>1982</v>
      </c>
      <c r="F6822" s="4">
        <v>38.93709316607022</v>
      </c>
    </row>
    <row r="6823" spans="1:6" x14ac:dyDescent="0.15">
      <c r="A6823" s="2" t="s">
        <v>52</v>
      </c>
      <c r="B6823" s="2" t="s">
        <v>51</v>
      </c>
      <c r="C6823" s="3" t="s">
        <v>45</v>
      </c>
      <c r="D6823" s="3" t="s">
        <v>46</v>
      </c>
      <c r="E6823" s="3">
        <v>1983</v>
      </c>
      <c r="F6823" s="4">
        <v>40.191574496222188</v>
      </c>
    </row>
    <row r="6824" spans="1:6" x14ac:dyDescent="0.15">
      <c r="A6824" s="2" t="s">
        <v>52</v>
      </c>
      <c r="B6824" s="2" t="s">
        <v>51</v>
      </c>
      <c r="C6824" s="3" t="s">
        <v>45</v>
      </c>
      <c r="D6824" s="3" t="s">
        <v>46</v>
      </c>
      <c r="E6824" s="3">
        <v>1984</v>
      </c>
      <c r="F6824" s="4">
        <v>41.349616589480071</v>
      </c>
    </row>
    <row r="6825" spans="1:6" x14ac:dyDescent="0.15">
      <c r="A6825" s="2" t="s">
        <v>52</v>
      </c>
      <c r="B6825" s="2" t="s">
        <v>51</v>
      </c>
      <c r="C6825" s="3" t="s">
        <v>45</v>
      </c>
      <c r="D6825" s="3" t="s">
        <v>46</v>
      </c>
      <c r="E6825" s="3">
        <v>1985</v>
      </c>
      <c r="F6825" s="4">
        <v>42.104500491043993</v>
      </c>
    </row>
    <row r="6826" spans="1:6" x14ac:dyDescent="0.15">
      <c r="A6826" s="2" t="s">
        <v>52</v>
      </c>
      <c r="B6826" s="2" t="s">
        <v>51</v>
      </c>
      <c r="C6826" s="3" t="s">
        <v>45</v>
      </c>
      <c r="D6826" s="3" t="s">
        <v>46</v>
      </c>
      <c r="E6826" s="3">
        <v>1986</v>
      </c>
      <c r="F6826" s="4">
        <v>42.987620073146729</v>
      </c>
    </row>
    <row r="6827" spans="1:6" x14ac:dyDescent="0.15">
      <c r="A6827" s="2" t="s">
        <v>52</v>
      </c>
      <c r="B6827" s="2" t="s">
        <v>51</v>
      </c>
      <c r="C6827" s="3" t="s">
        <v>45</v>
      </c>
      <c r="D6827" s="3" t="s">
        <v>46</v>
      </c>
      <c r="E6827" s="3">
        <v>1987</v>
      </c>
      <c r="F6827" s="4">
        <v>43.026404823599506</v>
      </c>
    </row>
    <row r="6828" spans="1:6" x14ac:dyDescent="0.15">
      <c r="A6828" s="2" t="s">
        <v>52</v>
      </c>
      <c r="B6828" s="2" t="s">
        <v>51</v>
      </c>
      <c r="C6828" s="3" t="s">
        <v>45</v>
      </c>
      <c r="D6828" s="3" t="s">
        <v>46</v>
      </c>
      <c r="E6828" s="3">
        <v>1988</v>
      </c>
      <c r="F6828" s="4">
        <v>43.599947388177817</v>
      </c>
    </row>
    <row r="6829" spans="1:6" x14ac:dyDescent="0.15">
      <c r="A6829" s="2" t="s">
        <v>52</v>
      </c>
      <c r="B6829" s="2" t="s">
        <v>51</v>
      </c>
      <c r="C6829" s="3" t="s">
        <v>45</v>
      </c>
      <c r="D6829" s="3" t="s">
        <v>46</v>
      </c>
      <c r="E6829" s="3">
        <v>1989</v>
      </c>
      <c r="F6829" s="4">
        <v>43.999193903911589</v>
      </c>
    </row>
    <row r="6830" spans="1:6" x14ac:dyDescent="0.15">
      <c r="A6830" s="2" t="s">
        <v>52</v>
      </c>
      <c r="B6830" s="2" t="s">
        <v>51</v>
      </c>
      <c r="C6830" s="3" t="s">
        <v>45</v>
      </c>
      <c r="D6830" s="3" t="s">
        <v>46</v>
      </c>
      <c r="E6830" s="3">
        <v>1990</v>
      </c>
      <c r="F6830" s="4">
        <v>44.572223505489177</v>
      </c>
    </row>
    <row r="6831" spans="1:6" x14ac:dyDescent="0.15">
      <c r="A6831" s="2" t="s">
        <v>52</v>
      </c>
      <c r="B6831" s="2" t="s">
        <v>51</v>
      </c>
      <c r="C6831" s="3" t="s">
        <v>45</v>
      </c>
      <c r="D6831" s="3" t="s">
        <v>46</v>
      </c>
      <c r="E6831" s="3">
        <v>1991</v>
      </c>
      <c r="F6831" s="4">
        <v>45.249923120606717</v>
      </c>
    </row>
    <row r="6832" spans="1:6" x14ac:dyDescent="0.15">
      <c r="A6832" s="2" t="s">
        <v>52</v>
      </c>
      <c r="B6832" s="2" t="s">
        <v>51</v>
      </c>
      <c r="C6832" s="3" t="s">
        <v>45</v>
      </c>
      <c r="D6832" s="3" t="s">
        <v>46</v>
      </c>
      <c r="E6832" s="3">
        <v>1992</v>
      </c>
      <c r="F6832" s="4">
        <v>47.134971361368578</v>
      </c>
    </row>
    <row r="6833" spans="1:6" x14ac:dyDescent="0.15">
      <c r="A6833" s="2" t="s">
        <v>52</v>
      </c>
      <c r="B6833" s="2" t="s">
        <v>51</v>
      </c>
      <c r="C6833" s="3" t="s">
        <v>45</v>
      </c>
      <c r="D6833" s="3" t="s">
        <v>46</v>
      </c>
      <c r="E6833" s="3">
        <v>1993</v>
      </c>
      <c r="F6833" s="4">
        <v>47.670348863510348</v>
      </c>
    </row>
    <row r="6834" spans="1:6" x14ac:dyDescent="0.15">
      <c r="A6834" s="2" t="s">
        <v>52</v>
      </c>
      <c r="B6834" s="2" t="s">
        <v>51</v>
      </c>
      <c r="C6834" s="3" t="s">
        <v>45</v>
      </c>
      <c r="D6834" s="3" t="s">
        <v>46</v>
      </c>
      <c r="E6834" s="3">
        <v>1994</v>
      </c>
      <c r="F6834" s="4">
        <v>48.26323816172598</v>
      </c>
    </row>
    <row r="6835" spans="1:6" x14ac:dyDescent="0.15">
      <c r="A6835" s="2" t="s">
        <v>52</v>
      </c>
      <c r="B6835" s="2" t="s">
        <v>51</v>
      </c>
      <c r="C6835" s="3" t="s">
        <v>45</v>
      </c>
      <c r="D6835" s="3" t="s">
        <v>46</v>
      </c>
      <c r="E6835" s="3">
        <v>1995</v>
      </c>
      <c r="F6835" s="4">
        <v>48.646195448064006</v>
      </c>
    </row>
    <row r="6836" spans="1:6" x14ac:dyDescent="0.15">
      <c r="A6836" s="2" t="s">
        <v>52</v>
      </c>
      <c r="B6836" s="2" t="s">
        <v>51</v>
      </c>
      <c r="C6836" s="3" t="s">
        <v>45</v>
      </c>
      <c r="D6836" s="3" t="s">
        <v>46</v>
      </c>
      <c r="E6836" s="3">
        <v>1996</v>
      </c>
      <c r="F6836" s="4">
        <v>49.733427007974157</v>
      </c>
    </row>
    <row r="6837" spans="1:6" x14ac:dyDescent="0.15">
      <c r="A6837" s="2" t="s">
        <v>52</v>
      </c>
      <c r="B6837" s="2" t="s">
        <v>51</v>
      </c>
      <c r="C6837" s="3" t="s">
        <v>45</v>
      </c>
      <c r="D6837" s="3" t="s">
        <v>46</v>
      </c>
      <c r="E6837" s="3">
        <v>1997</v>
      </c>
      <c r="F6837" s="4">
        <v>50.866241675691668</v>
      </c>
    </row>
    <row r="6838" spans="1:6" x14ac:dyDescent="0.15">
      <c r="A6838" s="2" t="s">
        <v>52</v>
      </c>
      <c r="B6838" s="2" t="s">
        <v>51</v>
      </c>
      <c r="C6838" s="3" t="s">
        <v>45</v>
      </c>
      <c r="D6838" s="3" t="s">
        <v>46</v>
      </c>
      <c r="E6838" s="3">
        <v>1998</v>
      </c>
      <c r="F6838" s="4">
        <v>52.340008259379026</v>
      </c>
    </row>
    <row r="6839" spans="1:6" x14ac:dyDescent="0.15">
      <c r="A6839" s="2" t="s">
        <v>52</v>
      </c>
      <c r="B6839" s="2" t="s">
        <v>51</v>
      </c>
      <c r="C6839" s="3" t="s">
        <v>45</v>
      </c>
      <c r="D6839" s="3" t="s">
        <v>46</v>
      </c>
      <c r="E6839" s="3">
        <v>1999</v>
      </c>
      <c r="F6839" s="4">
        <v>53.887813342738546</v>
      </c>
    </row>
    <row r="6840" spans="1:6" x14ac:dyDescent="0.15">
      <c r="A6840" s="2" t="s">
        <v>52</v>
      </c>
      <c r="B6840" s="2" t="s">
        <v>51</v>
      </c>
      <c r="C6840" s="3" t="s">
        <v>45</v>
      </c>
      <c r="D6840" s="3" t="s">
        <v>46</v>
      </c>
      <c r="E6840" s="3">
        <v>2000</v>
      </c>
      <c r="F6840" s="4">
        <v>55.170451706332528</v>
      </c>
    </row>
    <row r="6841" spans="1:6" x14ac:dyDescent="0.15">
      <c r="A6841" s="2" t="s">
        <v>52</v>
      </c>
      <c r="B6841" s="2" t="s">
        <v>51</v>
      </c>
      <c r="C6841" s="3" t="s">
        <v>45</v>
      </c>
      <c r="D6841" s="3" t="s">
        <v>46</v>
      </c>
      <c r="E6841" s="3">
        <v>2001</v>
      </c>
      <c r="F6841" s="4">
        <v>56.394158173569934</v>
      </c>
    </row>
    <row r="6842" spans="1:6" x14ac:dyDescent="0.15">
      <c r="A6842" s="2" t="s">
        <v>52</v>
      </c>
      <c r="B6842" s="2" t="s">
        <v>51</v>
      </c>
      <c r="C6842" s="3" t="s">
        <v>45</v>
      </c>
      <c r="D6842" s="3" t="s">
        <v>46</v>
      </c>
      <c r="E6842" s="3">
        <v>2002</v>
      </c>
      <c r="F6842" s="4">
        <v>58.106667915387057</v>
      </c>
    </row>
    <row r="6843" spans="1:6" x14ac:dyDescent="0.15">
      <c r="A6843" s="2" t="s">
        <v>52</v>
      </c>
      <c r="B6843" s="2" t="s">
        <v>51</v>
      </c>
      <c r="C6843" s="3" t="s">
        <v>45</v>
      </c>
      <c r="D6843" s="3" t="s">
        <v>46</v>
      </c>
      <c r="E6843" s="3">
        <v>2003</v>
      </c>
      <c r="F6843" s="4">
        <v>60.015319598031653</v>
      </c>
    </row>
    <row r="6844" spans="1:6" x14ac:dyDescent="0.15">
      <c r="A6844" s="2" t="s">
        <v>52</v>
      </c>
      <c r="B6844" s="2" t="s">
        <v>51</v>
      </c>
      <c r="C6844" s="3" t="s">
        <v>45</v>
      </c>
      <c r="D6844" s="3" t="s">
        <v>46</v>
      </c>
      <c r="E6844" s="3">
        <v>2004</v>
      </c>
      <c r="F6844" s="4">
        <v>61.685743509096739</v>
      </c>
    </row>
    <row r="6845" spans="1:6" x14ac:dyDescent="0.15">
      <c r="A6845" s="2" t="s">
        <v>52</v>
      </c>
      <c r="B6845" s="2" t="s">
        <v>51</v>
      </c>
      <c r="C6845" s="3" t="s">
        <v>45</v>
      </c>
      <c r="D6845" s="3" t="s">
        <v>46</v>
      </c>
      <c r="E6845" s="3">
        <v>2005</v>
      </c>
      <c r="F6845" s="4">
        <v>62.802575191476507</v>
      </c>
    </row>
    <row r="6846" spans="1:6" x14ac:dyDescent="0.15">
      <c r="A6846" s="2" t="s">
        <v>52</v>
      </c>
      <c r="B6846" s="2" t="s">
        <v>51</v>
      </c>
      <c r="C6846" s="3" t="s">
        <v>45</v>
      </c>
      <c r="D6846" s="3" t="s">
        <v>46</v>
      </c>
      <c r="E6846" s="3">
        <v>2006</v>
      </c>
      <c r="F6846" s="4">
        <v>63.4263452446881</v>
      </c>
    </row>
    <row r="6847" spans="1:6" x14ac:dyDescent="0.15">
      <c r="A6847" s="2" t="s">
        <v>52</v>
      </c>
      <c r="B6847" s="2" t="s">
        <v>51</v>
      </c>
      <c r="C6847" s="3" t="s">
        <v>45</v>
      </c>
      <c r="D6847" s="3" t="s">
        <v>46</v>
      </c>
      <c r="E6847" s="3">
        <v>2007</v>
      </c>
      <c r="F6847" s="4">
        <v>64.052913284445367</v>
      </c>
    </row>
    <row r="6848" spans="1:6" x14ac:dyDescent="0.15">
      <c r="A6848" s="2" t="s">
        <v>52</v>
      </c>
      <c r="B6848" s="2" t="s">
        <v>51</v>
      </c>
      <c r="C6848" s="3" t="s">
        <v>45</v>
      </c>
      <c r="D6848" s="3" t="s">
        <v>46</v>
      </c>
      <c r="E6848" s="3">
        <v>2008</v>
      </c>
      <c r="F6848" s="4">
        <v>63.964272856201895</v>
      </c>
    </row>
    <row r="6849" spans="1:6" x14ac:dyDescent="0.15">
      <c r="A6849" s="2" t="s">
        <v>52</v>
      </c>
      <c r="B6849" s="2" t="s">
        <v>51</v>
      </c>
      <c r="C6849" s="3" t="s">
        <v>45</v>
      </c>
      <c r="D6849" s="3" t="s">
        <v>46</v>
      </c>
      <c r="E6849" s="3">
        <v>2009</v>
      </c>
      <c r="F6849" s="4">
        <v>66.255974979020607</v>
      </c>
    </row>
    <row r="6850" spans="1:6" x14ac:dyDescent="0.15">
      <c r="A6850" s="2" t="s">
        <v>52</v>
      </c>
      <c r="B6850" s="2" t="s">
        <v>51</v>
      </c>
      <c r="C6850" s="3" t="s">
        <v>45</v>
      </c>
      <c r="D6850" s="3" t="s">
        <v>46</v>
      </c>
      <c r="E6850" s="3">
        <v>2010</v>
      </c>
      <c r="F6850" s="4">
        <v>67.925902871877483</v>
      </c>
    </row>
    <row r="6851" spans="1:6" x14ac:dyDescent="0.15">
      <c r="A6851" s="2" t="s">
        <v>52</v>
      </c>
      <c r="B6851" s="2" t="s">
        <v>51</v>
      </c>
      <c r="C6851" s="3" t="s">
        <v>45</v>
      </c>
      <c r="D6851" s="3" t="s">
        <v>46</v>
      </c>
      <c r="E6851" s="3">
        <v>2011</v>
      </c>
      <c r="F6851" s="4">
        <v>67.839799073072584</v>
      </c>
    </row>
    <row r="6852" spans="1:6" x14ac:dyDescent="0.15">
      <c r="A6852" s="2" t="s">
        <v>52</v>
      </c>
      <c r="B6852" s="2" t="s">
        <v>51</v>
      </c>
      <c r="C6852" s="3" t="s">
        <v>45</v>
      </c>
      <c r="D6852" s="3" t="s">
        <v>46</v>
      </c>
      <c r="E6852" s="3">
        <v>2012</v>
      </c>
      <c r="F6852" s="4">
        <v>68.400794191195942</v>
      </c>
    </row>
    <row r="6853" spans="1:6" x14ac:dyDescent="0.15">
      <c r="A6853" s="2" t="s">
        <v>52</v>
      </c>
      <c r="B6853" s="2" t="s">
        <v>51</v>
      </c>
      <c r="C6853" s="3" t="s">
        <v>45</v>
      </c>
      <c r="D6853" s="3" t="s">
        <v>46</v>
      </c>
      <c r="E6853" s="3">
        <v>2013</v>
      </c>
      <c r="F6853" s="4">
        <v>69.142844458245605</v>
      </c>
    </row>
    <row r="6854" spans="1:6" x14ac:dyDescent="0.15">
      <c r="A6854" s="2" t="s">
        <v>52</v>
      </c>
      <c r="B6854" s="2" t="s">
        <v>51</v>
      </c>
      <c r="C6854" s="3" t="s">
        <v>45</v>
      </c>
      <c r="D6854" s="3" t="s">
        <v>46</v>
      </c>
      <c r="E6854" s="3">
        <v>2014</v>
      </c>
      <c r="F6854" s="4">
        <v>69.842040093490922</v>
      </c>
    </row>
    <row r="6855" spans="1:6" x14ac:dyDescent="0.15">
      <c r="A6855" s="2" t="s">
        <v>52</v>
      </c>
      <c r="B6855" s="2" t="s">
        <v>51</v>
      </c>
      <c r="C6855" s="3" t="s">
        <v>45</v>
      </c>
      <c r="D6855" s="3" t="s">
        <v>46</v>
      </c>
      <c r="E6855" s="3">
        <v>2015</v>
      </c>
      <c r="F6855" s="4">
        <v>71.087045042323453</v>
      </c>
    </row>
    <row r="6856" spans="1:6" x14ac:dyDescent="0.15">
      <c r="A6856" s="2" t="s">
        <v>52</v>
      </c>
      <c r="B6856" s="2" t="s">
        <v>51</v>
      </c>
      <c r="C6856" s="3" t="s">
        <v>45</v>
      </c>
      <c r="D6856" s="3" t="s">
        <v>46</v>
      </c>
      <c r="E6856" s="3">
        <v>2016</v>
      </c>
      <c r="F6856" s="4">
        <v>71.626769788439717</v>
      </c>
    </row>
    <row r="6857" spans="1:6" x14ac:dyDescent="0.15">
      <c r="A6857" s="2" t="s">
        <v>52</v>
      </c>
      <c r="B6857" s="2" t="s">
        <v>51</v>
      </c>
      <c r="C6857" s="3" t="s">
        <v>45</v>
      </c>
      <c r="D6857" s="3" t="s">
        <v>46</v>
      </c>
      <c r="E6857" s="3">
        <v>2017</v>
      </c>
      <c r="F6857" s="4">
        <v>72.414869035865266</v>
      </c>
    </row>
    <row r="6858" spans="1:6" x14ac:dyDescent="0.15">
      <c r="A6858" s="2" t="s">
        <v>52</v>
      </c>
      <c r="B6858" s="2" t="s">
        <v>51</v>
      </c>
      <c r="C6858" s="3" t="s">
        <v>45</v>
      </c>
      <c r="D6858" s="3" t="s">
        <v>46</v>
      </c>
      <c r="E6858" s="3">
        <v>2018</v>
      </c>
      <c r="F6858" s="4">
        <v>73.257315538579249</v>
      </c>
    </row>
    <row r="6859" spans="1:6" x14ac:dyDescent="0.15">
      <c r="A6859" s="2" t="s">
        <v>52</v>
      </c>
      <c r="B6859" s="2" t="s">
        <v>51</v>
      </c>
      <c r="C6859" s="3" t="s">
        <v>45</v>
      </c>
      <c r="D6859" s="3" t="s">
        <v>46</v>
      </c>
      <c r="E6859" s="3">
        <v>2019</v>
      </c>
      <c r="F6859" s="4">
        <v>74.647473253484378</v>
      </c>
    </row>
    <row r="6860" spans="1:6" x14ac:dyDescent="0.15">
      <c r="A6860" s="2" t="s">
        <v>53</v>
      </c>
      <c r="B6860" s="2" t="s">
        <v>51</v>
      </c>
      <c r="C6860" s="3" t="s">
        <v>7</v>
      </c>
      <c r="D6860" s="3" t="s">
        <v>8</v>
      </c>
      <c r="E6860" s="3">
        <v>1950</v>
      </c>
      <c r="F6860" s="4">
        <v>13750.727374640413</v>
      </c>
    </row>
    <row r="6861" spans="1:6" x14ac:dyDescent="0.15">
      <c r="A6861" s="2" t="s">
        <v>53</v>
      </c>
      <c r="B6861" s="2" t="s">
        <v>51</v>
      </c>
      <c r="C6861" s="3" t="s">
        <v>7</v>
      </c>
      <c r="D6861" s="3" t="s">
        <v>8</v>
      </c>
      <c r="E6861" s="3">
        <v>1951</v>
      </c>
      <c r="F6861" s="4">
        <v>13992.642125159375</v>
      </c>
    </row>
    <row r="6862" spans="1:6" x14ac:dyDescent="0.15">
      <c r="A6862" s="2" t="s">
        <v>53</v>
      </c>
      <c r="B6862" s="2" t="s">
        <v>51</v>
      </c>
      <c r="C6862" s="3" t="s">
        <v>7</v>
      </c>
      <c r="D6862" s="3" t="s">
        <v>8</v>
      </c>
      <c r="E6862" s="3">
        <v>1952</v>
      </c>
      <c r="F6862" s="4">
        <v>15001.648184737738</v>
      </c>
    </row>
    <row r="6863" spans="1:6" x14ac:dyDescent="0.15">
      <c r="A6863" s="2" t="s">
        <v>53</v>
      </c>
      <c r="B6863" s="2" t="s">
        <v>51</v>
      </c>
      <c r="C6863" s="3" t="s">
        <v>7</v>
      </c>
      <c r="D6863" s="3" t="s">
        <v>8</v>
      </c>
      <c r="E6863" s="3">
        <v>1953</v>
      </c>
      <c r="F6863" s="4">
        <v>15915.590095006941</v>
      </c>
    </row>
    <row r="6864" spans="1:6" x14ac:dyDescent="0.15">
      <c r="A6864" s="2" t="s">
        <v>53</v>
      </c>
      <c r="B6864" s="2" t="s">
        <v>51</v>
      </c>
      <c r="C6864" s="3" t="s">
        <v>7</v>
      </c>
      <c r="D6864" s="3" t="s">
        <v>8</v>
      </c>
      <c r="E6864" s="3">
        <v>1954</v>
      </c>
      <c r="F6864" s="4">
        <v>16489.505699427162</v>
      </c>
    </row>
    <row r="6865" spans="1:6" x14ac:dyDescent="0.15">
      <c r="A6865" s="2" t="s">
        <v>53</v>
      </c>
      <c r="B6865" s="2" t="s">
        <v>51</v>
      </c>
      <c r="C6865" s="3" t="s">
        <v>7</v>
      </c>
      <c r="D6865" s="3" t="s">
        <v>8</v>
      </c>
      <c r="E6865" s="3">
        <v>1955</v>
      </c>
      <c r="F6865" s="4">
        <v>17246.250688703763</v>
      </c>
    </row>
    <row r="6866" spans="1:6" x14ac:dyDescent="0.15">
      <c r="A6866" s="2" t="s">
        <v>53</v>
      </c>
      <c r="B6866" s="2" t="s">
        <v>51</v>
      </c>
      <c r="C6866" s="3" t="s">
        <v>7</v>
      </c>
      <c r="D6866" s="3" t="s">
        <v>8</v>
      </c>
      <c r="E6866" s="3">
        <v>1956</v>
      </c>
      <c r="F6866" s="4">
        <v>18094.120487259395</v>
      </c>
    </row>
    <row r="6867" spans="1:6" x14ac:dyDescent="0.15">
      <c r="A6867" s="2" t="s">
        <v>53</v>
      </c>
      <c r="B6867" s="2" t="s">
        <v>51</v>
      </c>
      <c r="C6867" s="3" t="s">
        <v>7</v>
      </c>
      <c r="D6867" s="3" t="s">
        <v>8</v>
      </c>
      <c r="E6867" s="3">
        <v>1957</v>
      </c>
      <c r="F6867" s="4">
        <v>18605.85133029686</v>
      </c>
    </row>
    <row r="6868" spans="1:6" x14ac:dyDescent="0.15">
      <c r="A6868" s="2" t="s">
        <v>53</v>
      </c>
      <c r="B6868" s="2" t="s">
        <v>51</v>
      </c>
      <c r="C6868" s="3" t="s">
        <v>7</v>
      </c>
      <c r="D6868" s="3" t="s">
        <v>8</v>
      </c>
      <c r="E6868" s="3">
        <v>1958</v>
      </c>
      <c r="F6868" s="4">
        <v>19324.693434369859</v>
      </c>
    </row>
    <row r="6869" spans="1:6" x14ac:dyDescent="0.15">
      <c r="A6869" s="2" t="s">
        <v>53</v>
      </c>
      <c r="B6869" s="2" t="s">
        <v>51</v>
      </c>
      <c r="C6869" s="3" t="s">
        <v>7</v>
      </c>
      <c r="D6869" s="3" t="s">
        <v>8</v>
      </c>
      <c r="E6869" s="3">
        <v>1959</v>
      </c>
      <c r="F6869" s="4">
        <v>19781.413884099744</v>
      </c>
    </row>
    <row r="6870" spans="1:6" x14ac:dyDescent="0.15">
      <c r="A6870" s="2" t="s">
        <v>53</v>
      </c>
      <c r="B6870" s="2" t="s">
        <v>51</v>
      </c>
      <c r="C6870" s="3" t="s">
        <v>7</v>
      </c>
      <c r="D6870" s="3" t="s">
        <v>8</v>
      </c>
      <c r="E6870" s="3">
        <v>1960</v>
      </c>
      <c r="F6870" s="4">
        <v>20845.03392980916</v>
      </c>
    </row>
    <row r="6871" spans="1:6" x14ac:dyDescent="0.15">
      <c r="A6871" s="2" t="s">
        <v>53</v>
      </c>
      <c r="B6871" s="2" t="s">
        <v>51</v>
      </c>
      <c r="C6871" s="3" t="s">
        <v>7</v>
      </c>
      <c r="D6871" s="3" t="s">
        <v>8</v>
      </c>
      <c r="E6871" s="3">
        <v>1961</v>
      </c>
      <c r="F6871" s="4">
        <v>21937.334775346211</v>
      </c>
    </row>
    <row r="6872" spans="1:6" x14ac:dyDescent="0.15">
      <c r="A6872" s="2" t="s">
        <v>53</v>
      </c>
      <c r="B6872" s="2" t="s">
        <v>51</v>
      </c>
      <c r="C6872" s="3" t="s">
        <v>7</v>
      </c>
      <c r="D6872" s="3" t="s">
        <v>8</v>
      </c>
      <c r="E6872" s="3">
        <v>1962</v>
      </c>
      <c r="F6872" s="4">
        <v>22706.57901572451</v>
      </c>
    </row>
    <row r="6873" spans="1:6" x14ac:dyDescent="0.15">
      <c r="A6873" s="2" t="s">
        <v>53</v>
      </c>
      <c r="B6873" s="2" t="s">
        <v>51</v>
      </c>
      <c r="C6873" s="3" t="s">
        <v>7</v>
      </c>
      <c r="D6873" s="3" t="s">
        <v>8</v>
      </c>
      <c r="E6873" s="3">
        <v>1963</v>
      </c>
      <c r="F6873" s="4">
        <v>23904.170466591608</v>
      </c>
    </row>
    <row r="6874" spans="1:6" x14ac:dyDescent="0.15">
      <c r="A6874" s="2" t="s">
        <v>53</v>
      </c>
      <c r="B6874" s="2" t="s">
        <v>51</v>
      </c>
      <c r="C6874" s="3" t="s">
        <v>7</v>
      </c>
      <c r="D6874" s="3" t="s">
        <v>8</v>
      </c>
      <c r="E6874" s="3">
        <v>1964</v>
      </c>
      <c r="F6874" s="4">
        <v>25133.352640821169</v>
      </c>
    </row>
    <row r="6875" spans="1:6" x14ac:dyDescent="0.15">
      <c r="A6875" s="2" t="s">
        <v>53</v>
      </c>
      <c r="B6875" s="2" t="s">
        <v>51</v>
      </c>
      <c r="C6875" s="3" t="s">
        <v>7</v>
      </c>
      <c r="D6875" s="3" t="s">
        <v>8</v>
      </c>
      <c r="E6875" s="3">
        <v>1965</v>
      </c>
      <c r="F6875" s="4">
        <v>26171.229776435426</v>
      </c>
    </row>
    <row r="6876" spans="1:6" x14ac:dyDescent="0.15">
      <c r="A6876" s="2" t="s">
        <v>53</v>
      </c>
      <c r="B6876" s="2" t="s">
        <v>51</v>
      </c>
      <c r="C6876" s="3" t="s">
        <v>7</v>
      </c>
      <c r="D6876" s="3" t="s">
        <v>8</v>
      </c>
      <c r="E6876" s="3">
        <v>1966</v>
      </c>
      <c r="F6876" s="4">
        <v>27717.364712341758</v>
      </c>
    </row>
    <row r="6877" spans="1:6" x14ac:dyDescent="0.15">
      <c r="A6877" s="2" t="s">
        <v>53</v>
      </c>
      <c r="B6877" s="2" t="s">
        <v>51</v>
      </c>
      <c r="C6877" s="3" t="s">
        <v>7</v>
      </c>
      <c r="D6877" s="3" t="s">
        <v>8</v>
      </c>
      <c r="E6877" s="3">
        <v>1967</v>
      </c>
      <c r="F6877" s="4">
        <v>29081.138602665516</v>
      </c>
    </row>
    <row r="6878" spans="1:6" x14ac:dyDescent="0.15">
      <c r="A6878" s="2" t="s">
        <v>53</v>
      </c>
      <c r="B6878" s="2" t="s">
        <v>51</v>
      </c>
      <c r="C6878" s="3" t="s">
        <v>7</v>
      </c>
      <c r="D6878" s="3" t="s">
        <v>8</v>
      </c>
      <c r="E6878" s="3">
        <v>1968</v>
      </c>
      <c r="F6878" s="4">
        <v>30826.278001942108</v>
      </c>
    </row>
    <row r="6879" spans="1:6" x14ac:dyDescent="0.15">
      <c r="A6879" s="2" t="s">
        <v>53</v>
      </c>
      <c r="B6879" s="2" t="s">
        <v>51</v>
      </c>
      <c r="C6879" s="3" t="s">
        <v>7</v>
      </c>
      <c r="D6879" s="3" t="s">
        <v>8</v>
      </c>
      <c r="E6879" s="3">
        <v>1969</v>
      </c>
      <c r="F6879" s="4">
        <v>32392.203746779753</v>
      </c>
    </row>
    <row r="6880" spans="1:6" x14ac:dyDescent="0.15">
      <c r="A6880" s="2" t="s">
        <v>53</v>
      </c>
      <c r="B6880" s="2" t="s">
        <v>51</v>
      </c>
      <c r="C6880" s="3" t="s">
        <v>7</v>
      </c>
      <c r="D6880" s="3" t="s">
        <v>8</v>
      </c>
      <c r="E6880" s="3">
        <v>1970</v>
      </c>
      <c r="F6880" s="4">
        <v>34266.388933902628</v>
      </c>
    </row>
    <row r="6881" spans="1:6" x14ac:dyDescent="0.15">
      <c r="A6881" s="2" t="s">
        <v>53</v>
      </c>
      <c r="B6881" s="2" t="s">
        <v>51</v>
      </c>
      <c r="C6881" s="3" t="s">
        <v>7</v>
      </c>
      <c r="D6881" s="3" t="s">
        <v>8</v>
      </c>
      <c r="E6881" s="3">
        <v>1971</v>
      </c>
      <c r="F6881" s="4">
        <v>35610.346710046935</v>
      </c>
    </row>
    <row r="6882" spans="1:6" x14ac:dyDescent="0.15">
      <c r="A6882" s="2" t="s">
        <v>53</v>
      </c>
      <c r="B6882" s="2" t="s">
        <v>51</v>
      </c>
      <c r="C6882" s="3" t="s">
        <v>7</v>
      </c>
      <c r="D6882" s="3" t="s">
        <v>8</v>
      </c>
      <c r="E6882" s="3">
        <v>1972</v>
      </c>
      <c r="F6882" s="4">
        <v>37692.846832831092</v>
      </c>
    </row>
    <row r="6883" spans="1:6" x14ac:dyDescent="0.15">
      <c r="A6883" s="2" t="s">
        <v>53</v>
      </c>
      <c r="B6883" s="2" t="s">
        <v>51</v>
      </c>
      <c r="C6883" s="3" t="s">
        <v>7</v>
      </c>
      <c r="D6883" s="3" t="s">
        <v>8</v>
      </c>
      <c r="E6883" s="3">
        <v>1973</v>
      </c>
      <c r="F6883" s="4">
        <v>39400.154109675575</v>
      </c>
    </row>
    <row r="6884" spans="1:6" x14ac:dyDescent="0.15">
      <c r="A6884" s="2" t="s">
        <v>53</v>
      </c>
      <c r="B6884" s="2" t="s">
        <v>51</v>
      </c>
      <c r="C6884" s="3" t="s">
        <v>7</v>
      </c>
      <c r="D6884" s="3" t="s">
        <v>8</v>
      </c>
      <c r="E6884" s="3">
        <v>1974</v>
      </c>
      <c r="F6884" s="4">
        <v>39713.480376402957</v>
      </c>
    </row>
    <row r="6885" spans="1:6" x14ac:dyDescent="0.15">
      <c r="A6885" s="2" t="s">
        <v>53</v>
      </c>
      <c r="B6885" s="2" t="s">
        <v>51</v>
      </c>
      <c r="C6885" s="3" t="s">
        <v>7</v>
      </c>
      <c r="D6885" s="3" t="s">
        <v>8</v>
      </c>
      <c r="E6885" s="3">
        <v>1975</v>
      </c>
      <c r="F6885" s="4">
        <v>40110.69629303299</v>
      </c>
    </row>
    <row r="6886" spans="1:6" x14ac:dyDescent="0.15">
      <c r="A6886" s="2" t="s">
        <v>53</v>
      </c>
      <c r="B6886" s="2" t="s">
        <v>51</v>
      </c>
      <c r="C6886" s="3" t="s">
        <v>7</v>
      </c>
      <c r="D6886" s="3" t="s">
        <v>8</v>
      </c>
      <c r="E6886" s="3">
        <v>1976</v>
      </c>
      <c r="F6886" s="4">
        <v>41103.912955967149</v>
      </c>
    </row>
    <row r="6887" spans="1:6" x14ac:dyDescent="0.15">
      <c r="A6887" s="2" t="s">
        <v>53</v>
      </c>
      <c r="B6887" s="2" t="s">
        <v>51</v>
      </c>
      <c r="C6887" s="3" t="s">
        <v>7</v>
      </c>
      <c r="D6887" s="3" t="s">
        <v>8</v>
      </c>
      <c r="E6887" s="3">
        <v>1977</v>
      </c>
      <c r="F6887" s="4">
        <v>42339.247235314964</v>
      </c>
    </row>
    <row r="6888" spans="1:6" x14ac:dyDescent="0.15">
      <c r="A6888" s="2" t="s">
        <v>53</v>
      </c>
      <c r="B6888" s="2" t="s">
        <v>51</v>
      </c>
      <c r="C6888" s="3" t="s">
        <v>7</v>
      </c>
      <c r="D6888" s="3" t="s">
        <v>8</v>
      </c>
      <c r="E6888" s="3">
        <v>1978</v>
      </c>
      <c r="F6888" s="4">
        <v>42185.312346032479</v>
      </c>
    </row>
    <row r="6889" spans="1:6" x14ac:dyDescent="0.15">
      <c r="A6889" s="2" t="s">
        <v>53</v>
      </c>
      <c r="B6889" s="2" t="s">
        <v>51</v>
      </c>
      <c r="C6889" s="3" t="s">
        <v>7</v>
      </c>
      <c r="D6889" s="3" t="s">
        <v>8</v>
      </c>
      <c r="E6889" s="3">
        <v>1979</v>
      </c>
      <c r="F6889" s="4">
        <v>43663.103903341434</v>
      </c>
    </row>
    <row r="6890" spans="1:6" x14ac:dyDescent="0.15">
      <c r="A6890" s="2" t="s">
        <v>53</v>
      </c>
      <c r="B6890" s="2" t="s">
        <v>51</v>
      </c>
      <c r="C6890" s="3" t="s">
        <v>7</v>
      </c>
      <c r="D6890" s="3" t="s">
        <v>8</v>
      </c>
      <c r="E6890" s="3">
        <v>1980</v>
      </c>
      <c r="F6890" s="4">
        <v>43562.711560158277</v>
      </c>
    </row>
    <row r="6891" spans="1:6" x14ac:dyDescent="0.15">
      <c r="A6891" s="2" t="s">
        <v>53</v>
      </c>
      <c r="B6891" s="2" t="s">
        <v>51</v>
      </c>
      <c r="C6891" s="3" t="s">
        <v>7</v>
      </c>
      <c r="D6891" s="3" t="s">
        <v>8</v>
      </c>
      <c r="E6891" s="3">
        <v>1981</v>
      </c>
      <c r="F6891" s="4">
        <v>43409.110194458561</v>
      </c>
    </row>
    <row r="6892" spans="1:6" x14ac:dyDescent="0.15">
      <c r="A6892" s="2" t="s">
        <v>53</v>
      </c>
      <c r="B6892" s="2" t="s">
        <v>51</v>
      </c>
      <c r="C6892" s="3" t="s">
        <v>7</v>
      </c>
      <c r="D6892" s="3" t="s">
        <v>8</v>
      </c>
      <c r="E6892" s="3">
        <v>1982</v>
      </c>
      <c r="F6892" s="4">
        <v>44433.13095237517</v>
      </c>
    </row>
    <row r="6893" spans="1:6" x14ac:dyDescent="0.15">
      <c r="A6893" s="2" t="s">
        <v>53</v>
      </c>
      <c r="B6893" s="2" t="s">
        <v>51</v>
      </c>
      <c r="C6893" s="3" t="s">
        <v>7</v>
      </c>
      <c r="D6893" s="3" t="s">
        <v>8</v>
      </c>
      <c r="E6893" s="3">
        <v>1983</v>
      </c>
      <c r="F6893" s="4">
        <v>45596.762775394469</v>
      </c>
    </row>
    <row r="6894" spans="1:6" x14ac:dyDescent="0.15">
      <c r="A6894" s="2" t="s">
        <v>53</v>
      </c>
      <c r="B6894" s="2" t="s">
        <v>51</v>
      </c>
      <c r="C6894" s="3" t="s">
        <v>7</v>
      </c>
      <c r="D6894" s="3" t="s">
        <v>8</v>
      </c>
      <c r="E6894" s="3">
        <v>1984</v>
      </c>
      <c r="F6894" s="4">
        <v>45569.900921071712</v>
      </c>
    </row>
    <row r="6895" spans="1:6" x14ac:dyDescent="0.15">
      <c r="A6895" s="2" t="s">
        <v>53</v>
      </c>
      <c r="B6895" s="2" t="s">
        <v>51</v>
      </c>
      <c r="C6895" s="3" t="s">
        <v>7</v>
      </c>
      <c r="D6895" s="3" t="s">
        <v>8</v>
      </c>
      <c r="E6895" s="3">
        <v>1985</v>
      </c>
      <c r="F6895" s="4">
        <v>46318.190979257066</v>
      </c>
    </row>
    <row r="6896" spans="1:6" x14ac:dyDescent="0.15">
      <c r="A6896" s="2" t="s">
        <v>53</v>
      </c>
      <c r="B6896" s="2" t="s">
        <v>51</v>
      </c>
      <c r="C6896" s="3" t="s">
        <v>7</v>
      </c>
      <c r="D6896" s="3" t="s">
        <v>8</v>
      </c>
      <c r="E6896" s="3">
        <v>1986</v>
      </c>
      <c r="F6896" s="4">
        <v>48378.691268953255</v>
      </c>
    </row>
    <row r="6897" spans="1:6" x14ac:dyDescent="0.15">
      <c r="A6897" s="2" t="s">
        <v>53</v>
      </c>
      <c r="B6897" s="2" t="s">
        <v>51</v>
      </c>
      <c r="C6897" s="3" t="s">
        <v>7</v>
      </c>
      <c r="D6897" s="3" t="s">
        <v>8</v>
      </c>
      <c r="E6897" s="3">
        <v>1987</v>
      </c>
      <c r="F6897" s="4">
        <v>50370.536773911314</v>
      </c>
    </row>
    <row r="6898" spans="1:6" x14ac:dyDescent="0.15">
      <c r="A6898" s="2" t="s">
        <v>53</v>
      </c>
      <c r="B6898" s="2" t="s">
        <v>51</v>
      </c>
      <c r="C6898" s="3" t="s">
        <v>7</v>
      </c>
      <c r="D6898" s="3" t="s">
        <v>8</v>
      </c>
      <c r="E6898" s="3">
        <v>1988</v>
      </c>
      <c r="F6898" s="4">
        <v>52877.707689788673</v>
      </c>
    </row>
    <row r="6899" spans="1:6" x14ac:dyDescent="0.15">
      <c r="A6899" s="2" t="s">
        <v>53</v>
      </c>
      <c r="B6899" s="2" t="s">
        <v>51</v>
      </c>
      <c r="C6899" s="3" t="s">
        <v>7</v>
      </c>
      <c r="D6899" s="3" t="s">
        <v>8</v>
      </c>
      <c r="E6899" s="3">
        <v>1989</v>
      </c>
      <c r="F6899" s="4">
        <v>55465.357190490577</v>
      </c>
    </row>
    <row r="6900" spans="1:6" x14ac:dyDescent="0.15">
      <c r="A6900" s="2" t="s">
        <v>53</v>
      </c>
      <c r="B6900" s="2" t="s">
        <v>51</v>
      </c>
      <c r="C6900" s="3" t="s">
        <v>7</v>
      </c>
      <c r="D6900" s="3" t="s">
        <v>8</v>
      </c>
      <c r="E6900" s="3">
        <v>1990</v>
      </c>
      <c r="F6900" s="4">
        <v>58423.396368108173</v>
      </c>
    </row>
    <row r="6901" spans="1:6" x14ac:dyDescent="0.15">
      <c r="A6901" s="2" t="s">
        <v>53</v>
      </c>
      <c r="B6901" s="2" t="s">
        <v>51</v>
      </c>
      <c r="C6901" s="3" t="s">
        <v>7</v>
      </c>
      <c r="D6901" s="3" t="s">
        <v>8</v>
      </c>
      <c r="E6901" s="3">
        <v>1991</v>
      </c>
      <c r="F6901" s="4">
        <v>61380.322957649762</v>
      </c>
    </row>
    <row r="6902" spans="1:6" x14ac:dyDescent="0.15">
      <c r="A6902" s="2" t="s">
        <v>53</v>
      </c>
      <c r="B6902" s="2" t="s">
        <v>51</v>
      </c>
      <c r="C6902" s="3" t="s">
        <v>7</v>
      </c>
      <c r="D6902" s="3" t="s">
        <v>8</v>
      </c>
      <c r="E6902" s="3">
        <v>1992</v>
      </c>
      <c r="F6902" s="4">
        <v>63786.730281240685</v>
      </c>
    </row>
    <row r="6903" spans="1:6" x14ac:dyDescent="0.15">
      <c r="A6903" s="2" t="s">
        <v>53</v>
      </c>
      <c r="B6903" s="2" t="s">
        <v>51</v>
      </c>
      <c r="C6903" s="3" t="s">
        <v>7</v>
      </c>
      <c r="D6903" s="3" t="s">
        <v>8</v>
      </c>
      <c r="E6903" s="3">
        <v>1993</v>
      </c>
      <c r="F6903" s="4">
        <v>65580.426523226939</v>
      </c>
    </row>
    <row r="6904" spans="1:6" x14ac:dyDescent="0.15">
      <c r="A6904" s="2" t="s">
        <v>53</v>
      </c>
      <c r="B6904" s="2" t="s">
        <v>51</v>
      </c>
      <c r="C6904" s="3" t="s">
        <v>7</v>
      </c>
      <c r="D6904" s="3" t="s">
        <v>8</v>
      </c>
      <c r="E6904" s="3">
        <v>1994</v>
      </c>
      <c r="F6904" s="4">
        <v>68807.255613502377</v>
      </c>
    </row>
    <row r="6905" spans="1:6" x14ac:dyDescent="0.15">
      <c r="A6905" s="2" t="s">
        <v>53</v>
      </c>
      <c r="B6905" s="2" t="s">
        <v>51</v>
      </c>
      <c r="C6905" s="3" t="s">
        <v>7</v>
      </c>
      <c r="D6905" s="3" t="s">
        <v>8</v>
      </c>
      <c r="E6905" s="3">
        <v>1995</v>
      </c>
      <c r="F6905" s="4">
        <v>72484.506075494588</v>
      </c>
    </row>
    <row r="6906" spans="1:6" x14ac:dyDescent="0.15">
      <c r="A6906" s="2" t="s">
        <v>53</v>
      </c>
      <c r="B6906" s="2" t="s">
        <v>51</v>
      </c>
      <c r="C6906" s="3" t="s">
        <v>7</v>
      </c>
      <c r="D6906" s="3" t="s">
        <v>8</v>
      </c>
      <c r="E6906" s="3">
        <v>1996</v>
      </c>
      <c r="F6906" s="4">
        <v>73861.974889459394</v>
      </c>
    </row>
    <row r="6907" spans="1:6" x14ac:dyDescent="0.15">
      <c r="A6907" s="2" t="s">
        <v>53</v>
      </c>
      <c r="B6907" s="2" t="s">
        <v>51</v>
      </c>
      <c r="C6907" s="3" t="s">
        <v>7</v>
      </c>
      <c r="D6907" s="3" t="s">
        <v>8</v>
      </c>
      <c r="E6907" s="3">
        <v>1997</v>
      </c>
      <c r="F6907" s="4">
        <v>76675.892411906403</v>
      </c>
    </row>
    <row r="6908" spans="1:6" x14ac:dyDescent="0.15">
      <c r="A6908" s="2" t="s">
        <v>53</v>
      </c>
      <c r="B6908" s="2" t="s">
        <v>51</v>
      </c>
      <c r="C6908" s="3" t="s">
        <v>7</v>
      </c>
      <c r="D6908" s="3" t="s">
        <v>8</v>
      </c>
      <c r="E6908" s="3">
        <v>1998</v>
      </c>
      <c r="F6908" s="4">
        <v>80380.033729027142</v>
      </c>
    </row>
    <row r="6909" spans="1:6" x14ac:dyDescent="0.15">
      <c r="A6909" s="2" t="s">
        <v>53</v>
      </c>
      <c r="B6909" s="2" t="s">
        <v>51</v>
      </c>
      <c r="C6909" s="3" t="s">
        <v>7</v>
      </c>
      <c r="D6909" s="3" t="s">
        <v>8</v>
      </c>
      <c r="E6909" s="3">
        <v>1999</v>
      </c>
      <c r="F6909" s="4">
        <v>81718.130488607945</v>
      </c>
    </row>
    <row r="6910" spans="1:6" x14ac:dyDescent="0.15">
      <c r="A6910" s="2" t="s">
        <v>53</v>
      </c>
      <c r="B6910" s="2" t="s">
        <v>51</v>
      </c>
      <c r="C6910" s="3" t="s">
        <v>7</v>
      </c>
      <c r="D6910" s="3" t="s">
        <v>8</v>
      </c>
      <c r="E6910" s="3">
        <v>2000</v>
      </c>
      <c r="F6910" s="4">
        <v>83666.343924850094</v>
      </c>
    </row>
    <row r="6911" spans="1:6" x14ac:dyDescent="0.15">
      <c r="A6911" s="2" t="s">
        <v>53</v>
      </c>
      <c r="B6911" s="2" t="s">
        <v>51</v>
      </c>
      <c r="C6911" s="3" t="s">
        <v>7</v>
      </c>
      <c r="D6911" s="3" t="s">
        <v>8</v>
      </c>
      <c r="E6911" s="3">
        <v>2001</v>
      </c>
      <c r="F6911" s="4">
        <v>81474.421942143686</v>
      </c>
    </row>
    <row r="6912" spans="1:6" x14ac:dyDescent="0.15">
      <c r="A6912" s="2" t="s">
        <v>53</v>
      </c>
      <c r="B6912" s="2" t="s">
        <v>51</v>
      </c>
      <c r="C6912" s="3" t="s">
        <v>7</v>
      </c>
      <c r="D6912" s="3" t="s">
        <v>8</v>
      </c>
      <c r="E6912" s="3">
        <v>2002</v>
      </c>
      <c r="F6912" s="4">
        <v>82876.629358735765</v>
      </c>
    </row>
    <row r="6913" spans="1:6" x14ac:dyDescent="0.15">
      <c r="A6913" s="2" t="s">
        <v>53</v>
      </c>
      <c r="B6913" s="2" t="s">
        <v>51</v>
      </c>
      <c r="C6913" s="3" t="s">
        <v>7</v>
      </c>
      <c r="D6913" s="3" t="s">
        <v>8</v>
      </c>
      <c r="E6913" s="3">
        <v>2003</v>
      </c>
      <c r="F6913" s="4">
        <v>83761.396872724988</v>
      </c>
    </row>
    <row r="6914" spans="1:6" x14ac:dyDescent="0.15">
      <c r="A6914" s="2" t="s">
        <v>53</v>
      </c>
      <c r="B6914" s="2" t="s">
        <v>51</v>
      </c>
      <c r="C6914" s="3" t="s">
        <v>7</v>
      </c>
      <c r="D6914" s="3" t="s">
        <v>8</v>
      </c>
      <c r="E6914" s="3">
        <v>2004</v>
      </c>
      <c r="F6914" s="4">
        <v>86465.844192053148</v>
      </c>
    </row>
    <row r="6915" spans="1:6" x14ac:dyDescent="0.15">
      <c r="A6915" s="2" t="s">
        <v>53</v>
      </c>
      <c r="B6915" s="2" t="s">
        <v>51</v>
      </c>
      <c r="C6915" s="3" t="s">
        <v>7</v>
      </c>
      <c r="D6915" s="3" t="s">
        <v>8</v>
      </c>
      <c r="E6915" s="3">
        <v>2005</v>
      </c>
      <c r="F6915" s="4">
        <v>89063.066762617673</v>
      </c>
    </row>
    <row r="6916" spans="1:6" x14ac:dyDescent="0.15">
      <c r="A6916" s="2" t="s">
        <v>53</v>
      </c>
      <c r="B6916" s="2" t="s">
        <v>51</v>
      </c>
      <c r="C6916" s="3" t="s">
        <v>7</v>
      </c>
      <c r="D6916" s="3" t="s">
        <v>8</v>
      </c>
      <c r="E6916" s="3">
        <v>2006</v>
      </c>
      <c r="F6916" s="4">
        <v>92111.069121018954</v>
      </c>
    </row>
    <row r="6917" spans="1:6" x14ac:dyDescent="0.15">
      <c r="A6917" s="2" t="s">
        <v>53</v>
      </c>
      <c r="B6917" s="2" t="s">
        <v>51</v>
      </c>
      <c r="C6917" s="3" t="s">
        <v>7</v>
      </c>
      <c r="D6917" s="3" t="s">
        <v>8</v>
      </c>
      <c r="E6917" s="3">
        <v>2007</v>
      </c>
      <c r="F6917" s="4">
        <v>94240.48636422836</v>
      </c>
    </row>
    <row r="6918" spans="1:6" x14ac:dyDescent="0.15">
      <c r="A6918" s="2" t="s">
        <v>53</v>
      </c>
      <c r="B6918" s="2" t="s">
        <v>51</v>
      </c>
      <c r="C6918" s="3" t="s">
        <v>7</v>
      </c>
      <c r="D6918" s="3" t="s">
        <v>8</v>
      </c>
      <c r="E6918" s="3">
        <v>2008</v>
      </c>
      <c r="F6918" s="4">
        <v>95016.24611173544</v>
      </c>
    </row>
    <row r="6919" spans="1:6" x14ac:dyDescent="0.15">
      <c r="A6919" s="2" t="s">
        <v>53</v>
      </c>
      <c r="B6919" s="2" t="s">
        <v>51</v>
      </c>
      <c r="C6919" s="3" t="s">
        <v>7</v>
      </c>
      <c r="D6919" s="3" t="s">
        <v>8</v>
      </c>
      <c r="E6919" s="3">
        <v>2009</v>
      </c>
      <c r="F6919" s="4">
        <v>94237.884319584686</v>
      </c>
    </row>
    <row r="6920" spans="1:6" x14ac:dyDescent="0.15">
      <c r="A6920" s="2" t="s">
        <v>53</v>
      </c>
      <c r="B6920" s="2" t="s">
        <v>51</v>
      </c>
      <c r="C6920" s="3" t="s">
        <v>7</v>
      </c>
      <c r="D6920" s="3" t="s">
        <v>8</v>
      </c>
      <c r="E6920" s="3">
        <v>2010</v>
      </c>
      <c r="F6920" s="4">
        <v>95731.747950896708</v>
      </c>
    </row>
    <row r="6921" spans="1:6" x14ac:dyDescent="0.15">
      <c r="A6921" s="2" t="s">
        <v>53</v>
      </c>
      <c r="B6921" s="2" t="s">
        <v>51</v>
      </c>
      <c r="C6921" s="3" t="s">
        <v>7</v>
      </c>
      <c r="D6921" s="3" t="s">
        <v>8</v>
      </c>
      <c r="E6921" s="3">
        <v>2011</v>
      </c>
      <c r="F6921" s="4">
        <v>98649.125113713948</v>
      </c>
    </row>
    <row r="6922" spans="1:6" x14ac:dyDescent="0.15">
      <c r="A6922" s="2" t="s">
        <v>53</v>
      </c>
      <c r="B6922" s="2" t="s">
        <v>51</v>
      </c>
      <c r="C6922" s="3" t="s">
        <v>7</v>
      </c>
      <c r="D6922" s="3" t="s">
        <v>8</v>
      </c>
      <c r="E6922" s="3">
        <v>2012</v>
      </c>
      <c r="F6922" s="4">
        <v>99940.40556748533</v>
      </c>
    </row>
    <row r="6923" spans="1:6" x14ac:dyDescent="0.15">
      <c r="A6923" s="2" t="s">
        <v>53</v>
      </c>
      <c r="B6923" s="2" t="s">
        <v>51</v>
      </c>
      <c r="C6923" s="3" t="s">
        <v>7</v>
      </c>
      <c r="D6923" s="3" t="s">
        <v>8</v>
      </c>
      <c r="E6923" s="3">
        <v>2013</v>
      </c>
      <c r="F6923" s="4">
        <v>100135.0413982309</v>
      </c>
    </row>
    <row r="6924" spans="1:6" x14ac:dyDescent="0.15">
      <c r="A6924" s="2" t="s">
        <v>53</v>
      </c>
      <c r="B6924" s="2" t="s">
        <v>51</v>
      </c>
      <c r="C6924" s="3" t="s">
        <v>7</v>
      </c>
      <c r="D6924" s="3" t="s">
        <v>8</v>
      </c>
      <c r="E6924" s="3">
        <v>2014</v>
      </c>
      <c r="F6924" s="4">
        <v>100510.27169019516</v>
      </c>
    </row>
    <row r="6925" spans="1:6" x14ac:dyDescent="0.15">
      <c r="A6925" s="2" t="s">
        <v>53</v>
      </c>
      <c r="B6925" s="2" t="s">
        <v>51</v>
      </c>
      <c r="C6925" s="3" t="s">
        <v>7</v>
      </c>
      <c r="D6925" s="3" t="s">
        <v>8</v>
      </c>
      <c r="E6925" s="3">
        <v>2015</v>
      </c>
      <c r="F6925" s="4">
        <v>104901.72299498034</v>
      </c>
    </row>
    <row r="6926" spans="1:6" x14ac:dyDescent="0.15">
      <c r="A6926" s="2" t="s">
        <v>53</v>
      </c>
      <c r="B6926" s="2" t="s">
        <v>51</v>
      </c>
      <c r="C6926" s="3" t="s">
        <v>7</v>
      </c>
      <c r="D6926" s="3" t="s">
        <v>8</v>
      </c>
      <c r="E6926" s="3">
        <v>2016</v>
      </c>
      <c r="F6926" s="4">
        <v>107974.5633822151</v>
      </c>
    </row>
    <row r="6927" spans="1:6" x14ac:dyDescent="0.15">
      <c r="A6927" s="2" t="s">
        <v>53</v>
      </c>
      <c r="B6927" s="2" t="s">
        <v>51</v>
      </c>
      <c r="C6927" s="3" t="s">
        <v>7</v>
      </c>
      <c r="D6927" s="3" t="s">
        <v>8</v>
      </c>
      <c r="E6927" s="3">
        <v>2017</v>
      </c>
      <c r="F6927" s="4">
        <v>109337.97977623684</v>
      </c>
    </row>
    <row r="6928" spans="1:6" x14ac:dyDescent="0.15">
      <c r="A6928" s="2" t="s">
        <v>53</v>
      </c>
      <c r="B6928" s="2" t="s">
        <v>51</v>
      </c>
      <c r="C6928" s="3" t="s">
        <v>7</v>
      </c>
      <c r="D6928" s="3" t="s">
        <v>8</v>
      </c>
      <c r="E6928" s="3">
        <v>2018</v>
      </c>
      <c r="F6928" s="4">
        <v>109734.80988022027</v>
      </c>
    </row>
    <row r="6929" spans="1:6" x14ac:dyDescent="0.15">
      <c r="A6929" s="2" t="s">
        <v>53</v>
      </c>
      <c r="B6929" s="2" t="s">
        <v>51</v>
      </c>
      <c r="C6929" s="3" t="s">
        <v>7</v>
      </c>
      <c r="D6929" s="3" t="s">
        <v>8</v>
      </c>
      <c r="E6929" s="3">
        <v>2019</v>
      </c>
      <c r="F6929" s="4">
        <v>109448.67905213981</v>
      </c>
    </row>
    <row r="6930" spans="1:6" x14ac:dyDescent="0.15">
      <c r="A6930" s="2" t="s">
        <v>53</v>
      </c>
      <c r="B6930" s="2" t="s">
        <v>51</v>
      </c>
      <c r="C6930" s="3" t="s">
        <v>9</v>
      </c>
      <c r="D6930" s="3" t="s">
        <v>10</v>
      </c>
      <c r="E6930" s="3">
        <v>1950</v>
      </c>
      <c r="F6930" s="4">
        <v>21768.023545187538</v>
      </c>
    </row>
    <row r="6931" spans="1:6" x14ac:dyDescent="0.15">
      <c r="A6931" s="2" t="s">
        <v>53</v>
      </c>
      <c r="B6931" s="2" t="s">
        <v>51</v>
      </c>
      <c r="C6931" s="3" t="s">
        <v>9</v>
      </c>
      <c r="D6931" s="3" t="s">
        <v>10</v>
      </c>
      <c r="E6931" s="3">
        <v>1951</v>
      </c>
      <c r="F6931" s="4">
        <v>23286.413640952444</v>
      </c>
    </row>
    <row r="6932" spans="1:6" x14ac:dyDescent="0.15">
      <c r="A6932" s="2" t="s">
        <v>53</v>
      </c>
      <c r="B6932" s="2" t="s">
        <v>51</v>
      </c>
      <c r="C6932" s="3" t="s">
        <v>9</v>
      </c>
      <c r="D6932" s="3" t="s">
        <v>10</v>
      </c>
      <c r="E6932" s="3">
        <v>1952</v>
      </c>
      <c r="F6932" s="4">
        <v>23756.59991954323</v>
      </c>
    </row>
    <row r="6933" spans="1:6" x14ac:dyDescent="0.15">
      <c r="A6933" s="2" t="s">
        <v>53</v>
      </c>
      <c r="B6933" s="2" t="s">
        <v>51</v>
      </c>
      <c r="C6933" s="3" t="s">
        <v>9</v>
      </c>
      <c r="D6933" s="3" t="s">
        <v>10</v>
      </c>
      <c r="E6933" s="3">
        <v>1953</v>
      </c>
      <c r="F6933" s="4">
        <v>23778.619877543879</v>
      </c>
    </row>
    <row r="6934" spans="1:6" x14ac:dyDescent="0.15">
      <c r="A6934" s="2" t="s">
        <v>53</v>
      </c>
      <c r="B6934" s="2" t="s">
        <v>51</v>
      </c>
      <c r="C6934" s="3" t="s">
        <v>9</v>
      </c>
      <c r="D6934" s="3" t="s">
        <v>10</v>
      </c>
      <c r="E6934" s="3">
        <v>1954</v>
      </c>
      <c r="F6934" s="4">
        <v>24809.559164812592</v>
      </c>
    </row>
    <row r="6935" spans="1:6" x14ac:dyDescent="0.15">
      <c r="A6935" s="2" t="s">
        <v>53</v>
      </c>
      <c r="B6935" s="2" t="s">
        <v>51</v>
      </c>
      <c r="C6935" s="3" t="s">
        <v>9</v>
      </c>
      <c r="D6935" s="3" t="s">
        <v>10</v>
      </c>
      <c r="E6935" s="3">
        <v>1955</v>
      </c>
      <c r="F6935" s="4">
        <v>26339.749458840219</v>
      </c>
    </row>
    <row r="6936" spans="1:6" x14ac:dyDescent="0.15">
      <c r="A6936" s="2" t="s">
        <v>53</v>
      </c>
      <c r="B6936" s="2" t="s">
        <v>51</v>
      </c>
      <c r="C6936" s="3" t="s">
        <v>9</v>
      </c>
      <c r="D6936" s="3" t="s">
        <v>10</v>
      </c>
      <c r="E6936" s="3">
        <v>1956</v>
      </c>
      <c r="F6936" s="4">
        <v>27491.95710616665</v>
      </c>
    </row>
    <row r="6937" spans="1:6" x14ac:dyDescent="0.15">
      <c r="A6937" s="2" t="s">
        <v>53</v>
      </c>
      <c r="B6937" s="2" t="s">
        <v>51</v>
      </c>
      <c r="C6937" s="3" t="s">
        <v>9</v>
      </c>
      <c r="D6937" s="3" t="s">
        <v>10</v>
      </c>
      <c r="E6937" s="3">
        <v>1957</v>
      </c>
      <c r="F6937" s="4">
        <v>27516.190713174168</v>
      </c>
    </row>
    <row r="6938" spans="1:6" x14ac:dyDescent="0.15">
      <c r="A6938" s="2" t="s">
        <v>53</v>
      </c>
      <c r="B6938" s="2" t="s">
        <v>51</v>
      </c>
      <c r="C6938" s="3" t="s">
        <v>9</v>
      </c>
      <c r="D6938" s="3" t="s">
        <v>10</v>
      </c>
      <c r="E6938" s="3">
        <v>1958</v>
      </c>
      <c r="F6938" s="4">
        <v>27710.407199945243</v>
      </c>
    </row>
    <row r="6939" spans="1:6" x14ac:dyDescent="0.15">
      <c r="A6939" s="2" t="s">
        <v>53</v>
      </c>
      <c r="B6939" s="2" t="s">
        <v>51</v>
      </c>
      <c r="C6939" s="3" t="s">
        <v>9</v>
      </c>
      <c r="D6939" s="3" t="s">
        <v>10</v>
      </c>
      <c r="E6939" s="3">
        <v>1959</v>
      </c>
      <c r="F6939" s="4">
        <v>28315.264487650475</v>
      </c>
    </row>
    <row r="6940" spans="1:6" x14ac:dyDescent="0.15">
      <c r="A6940" s="2" t="s">
        <v>53</v>
      </c>
      <c r="B6940" s="2" t="s">
        <v>51</v>
      </c>
      <c r="C6940" s="3" t="s">
        <v>9</v>
      </c>
      <c r="D6940" s="3" t="s">
        <v>10</v>
      </c>
      <c r="E6940" s="3">
        <v>1960</v>
      </c>
      <c r="F6940" s="4">
        <v>29447.036558995431</v>
      </c>
    </row>
    <row r="6941" spans="1:6" x14ac:dyDescent="0.15">
      <c r="A6941" s="2" t="s">
        <v>53</v>
      </c>
      <c r="B6941" s="2" t="s">
        <v>51</v>
      </c>
      <c r="C6941" s="3" t="s">
        <v>9</v>
      </c>
      <c r="D6941" s="3" t="s">
        <v>10</v>
      </c>
      <c r="E6941" s="3">
        <v>1961</v>
      </c>
      <c r="F6941" s="4">
        <v>30534.122341729282</v>
      </c>
    </row>
    <row r="6942" spans="1:6" x14ac:dyDescent="0.15">
      <c r="A6942" s="2" t="s">
        <v>53</v>
      </c>
      <c r="B6942" s="2" t="s">
        <v>51</v>
      </c>
      <c r="C6942" s="3" t="s">
        <v>9</v>
      </c>
      <c r="D6942" s="3" t="s">
        <v>10</v>
      </c>
      <c r="E6942" s="3">
        <v>1962</v>
      </c>
      <c r="F6942" s="4">
        <v>31669.020226285822</v>
      </c>
    </row>
    <row r="6943" spans="1:6" x14ac:dyDescent="0.15">
      <c r="A6943" s="2" t="s">
        <v>53</v>
      </c>
      <c r="B6943" s="2" t="s">
        <v>51</v>
      </c>
      <c r="C6943" s="3" t="s">
        <v>9</v>
      </c>
      <c r="D6943" s="3" t="s">
        <v>10</v>
      </c>
      <c r="E6943" s="3">
        <v>1963</v>
      </c>
      <c r="F6943" s="4">
        <v>32497.404034753254</v>
      </c>
    </row>
    <row r="6944" spans="1:6" x14ac:dyDescent="0.15">
      <c r="A6944" s="2" t="s">
        <v>53</v>
      </c>
      <c r="B6944" s="2" t="s">
        <v>51</v>
      </c>
      <c r="C6944" s="3" t="s">
        <v>9</v>
      </c>
      <c r="D6944" s="3" t="s">
        <v>10</v>
      </c>
      <c r="E6944" s="3">
        <v>1964</v>
      </c>
      <c r="F6944" s="4">
        <v>34389.981650937749</v>
      </c>
    </row>
    <row r="6945" spans="1:6" x14ac:dyDescent="0.15">
      <c r="A6945" s="2" t="s">
        <v>53</v>
      </c>
      <c r="B6945" s="2" t="s">
        <v>51</v>
      </c>
      <c r="C6945" s="3" t="s">
        <v>9</v>
      </c>
      <c r="D6945" s="3" t="s">
        <v>10</v>
      </c>
      <c r="E6945" s="3">
        <v>1965</v>
      </c>
      <c r="F6945" s="4">
        <v>35699.992644591992</v>
      </c>
    </row>
    <row r="6946" spans="1:6" x14ac:dyDescent="0.15">
      <c r="A6946" s="2" t="s">
        <v>53</v>
      </c>
      <c r="B6946" s="2" t="s">
        <v>51</v>
      </c>
      <c r="C6946" s="3" t="s">
        <v>9</v>
      </c>
      <c r="D6946" s="3" t="s">
        <v>10</v>
      </c>
      <c r="E6946" s="3">
        <v>1966</v>
      </c>
      <c r="F6946" s="4">
        <v>36693.380499750885</v>
      </c>
    </row>
    <row r="6947" spans="1:6" x14ac:dyDescent="0.15">
      <c r="A6947" s="2" t="s">
        <v>53</v>
      </c>
      <c r="B6947" s="2" t="s">
        <v>51</v>
      </c>
      <c r="C6947" s="3" t="s">
        <v>9</v>
      </c>
      <c r="D6947" s="3" t="s">
        <v>10</v>
      </c>
      <c r="E6947" s="3">
        <v>1967</v>
      </c>
      <c r="F6947" s="4">
        <v>38255.291706169693</v>
      </c>
    </row>
    <row r="6948" spans="1:6" x14ac:dyDescent="0.15">
      <c r="A6948" s="2" t="s">
        <v>53</v>
      </c>
      <c r="B6948" s="2" t="s">
        <v>51</v>
      </c>
      <c r="C6948" s="3" t="s">
        <v>9</v>
      </c>
      <c r="D6948" s="3" t="s">
        <v>10</v>
      </c>
      <c r="E6948" s="3">
        <v>1968</v>
      </c>
      <c r="F6948" s="4">
        <v>39879.613189950949</v>
      </c>
    </row>
    <row r="6949" spans="1:6" x14ac:dyDescent="0.15">
      <c r="A6949" s="2" t="s">
        <v>53</v>
      </c>
      <c r="B6949" s="2" t="s">
        <v>51</v>
      </c>
      <c r="C6949" s="3" t="s">
        <v>9</v>
      </c>
      <c r="D6949" s="3" t="s">
        <v>10</v>
      </c>
      <c r="E6949" s="3">
        <v>1969</v>
      </c>
      <c r="F6949" s="4">
        <v>41989.942131272997</v>
      </c>
    </row>
    <row r="6950" spans="1:6" x14ac:dyDescent="0.15">
      <c r="A6950" s="2" t="s">
        <v>53</v>
      </c>
      <c r="B6950" s="2" t="s">
        <v>51</v>
      </c>
      <c r="C6950" s="3" t="s">
        <v>9</v>
      </c>
      <c r="D6950" s="3" t="s">
        <v>10</v>
      </c>
      <c r="E6950" s="3">
        <v>1970</v>
      </c>
      <c r="F6950" s="4">
        <v>44553.404969583724</v>
      </c>
    </row>
    <row r="6951" spans="1:6" x14ac:dyDescent="0.15">
      <c r="A6951" s="2" t="s">
        <v>53</v>
      </c>
      <c r="B6951" s="2" t="s">
        <v>51</v>
      </c>
      <c r="C6951" s="3" t="s">
        <v>9</v>
      </c>
      <c r="D6951" s="3" t="s">
        <v>10</v>
      </c>
      <c r="E6951" s="3">
        <v>1971</v>
      </c>
      <c r="F6951" s="4">
        <v>45725.897681895178</v>
      </c>
    </row>
    <row r="6952" spans="1:6" x14ac:dyDescent="0.15">
      <c r="A6952" s="2" t="s">
        <v>53</v>
      </c>
      <c r="B6952" s="2" t="s">
        <v>51</v>
      </c>
      <c r="C6952" s="3" t="s">
        <v>9</v>
      </c>
      <c r="D6952" s="3" t="s">
        <v>10</v>
      </c>
      <c r="E6952" s="3">
        <v>1972</v>
      </c>
      <c r="F6952" s="4">
        <v>48896.037433246813</v>
      </c>
    </row>
    <row r="6953" spans="1:6" x14ac:dyDescent="0.15">
      <c r="A6953" s="2" t="s">
        <v>53</v>
      </c>
      <c r="B6953" s="2" t="s">
        <v>51</v>
      </c>
      <c r="C6953" s="3" t="s">
        <v>9</v>
      </c>
      <c r="D6953" s="3" t="s">
        <v>10</v>
      </c>
      <c r="E6953" s="3">
        <v>1973</v>
      </c>
      <c r="F6953" s="4">
        <v>52200.452763202586</v>
      </c>
    </row>
    <row r="6954" spans="1:6" x14ac:dyDescent="0.15">
      <c r="A6954" s="2" t="s">
        <v>53</v>
      </c>
      <c r="B6954" s="2" t="s">
        <v>51</v>
      </c>
      <c r="C6954" s="3" t="s">
        <v>9</v>
      </c>
      <c r="D6954" s="3" t="s">
        <v>10</v>
      </c>
      <c r="E6954" s="3">
        <v>1974</v>
      </c>
      <c r="F6954" s="4">
        <v>53211.017262886788</v>
      </c>
    </row>
    <row r="6955" spans="1:6" x14ac:dyDescent="0.15">
      <c r="A6955" s="2" t="s">
        <v>53</v>
      </c>
      <c r="B6955" s="2" t="s">
        <v>51</v>
      </c>
      <c r="C6955" s="3" t="s">
        <v>9</v>
      </c>
      <c r="D6955" s="3" t="s">
        <v>10</v>
      </c>
      <c r="E6955" s="3">
        <v>1975</v>
      </c>
      <c r="F6955" s="4">
        <v>52937.239420231934</v>
      </c>
    </row>
    <row r="6956" spans="1:6" x14ac:dyDescent="0.15">
      <c r="A6956" s="2" t="s">
        <v>53</v>
      </c>
      <c r="B6956" s="2" t="s">
        <v>51</v>
      </c>
      <c r="C6956" s="3" t="s">
        <v>9</v>
      </c>
      <c r="D6956" s="3" t="s">
        <v>10</v>
      </c>
      <c r="E6956" s="3">
        <v>1976</v>
      </c>
      <c r="F6956" s="4">
        <v>56676.919005912321</v>
      </c>
    </row>
    <row r="6957" spans="1:6" x14ac:dyDescent="0.15">
      <c r="A6957" s="2" t="s">
        <v>53</v>
      </c>
      <c r="B6957" s="2" t="s">
        <v>51</v>
      </c>
      <c r="C6957" s="3" t="s">
        <v>9</v>
      </c>
      <c r="D6957" s="3" t="s">
        <v>10</v>
      </c>
      <c r="E6957" s="3">
        <v>1977</v>
      </c>
      <c r="F6957" s="4">
        <v>58044.291141891452</v>
      </c>
    </row>
    <row r="6958" spans="1:6" x14ac:dyDescent="0.15">
      <c r="A6958" s="2" t="s">
        <v>53</v>
      </c>
      <c r="B6958" s="2" t="s">
        <v>51</v>
      </c>
      <c r="C6958" s="3" t="s">
        <v>9</v>
      </c>
      <c r="D6958" s="3" t="s">
        <v>10</v>
      </c>
      <c r="E6958" s="3">
        <v>1978</v>
      </c>
      <c r="F6958" s="4">
        <v>60198.583998332608</v>
      </c>
    </row>
    <row r="6959" spans="1:6" x14ac:dyDescent="0.15">
      <c r="A6959" s="2" t="s">
        <v>53</v>
      </c>
      <c r="B6959" s="2" t="s">
        <v>51</v>
      </c>
      <c r="C6959" s="3" t="s">
        <v>9</v>
      </c>
      <c r="D6959" s="3" t="s">
        <v>10</v>
      </c>
      <c r="E6959" s="3">
        <v>1979</v>
      </c>
      <c r="F6959" s="4">
        <v>61745.312322936101</v>
      </c>
    </row>
    <row r="6960" spans="1:6" x14ac:dyDescent="0.15">
      <c r="A6960" s="2" t="s">
        <v>53</v>
      </c>
      <c r="B6960" s="2" t="s">
        <v>51</v>
      </c>
      <c r="C6960" s="3" t="s">
        <v>9</v>
      </c>
      <c r="D6960" s="3" t="s">
        <v>10</v>
      </c>
      <c r="E6960" s="3">
        <v>1980</v>
      </c>
      <c r="F6960" s="4">
        <v>64282.358851536599</v>
      </c>
    </row>
    <row r="6961" spans="1:6" x14ac:dyDescent="0.15">
      <c r="A6961" s="2" t="s">
        <v>53</v>
      </c>
      <c r="B6961" s="2" t="s">
        <v>51</v>
      </c>
      <c r="C6961" s="3" t="s">
        <v>9</v>
      </c>
      <c r="D6961" s="3" t="s">
        <v>10</v>
      </c>
      <c r="E6961" s="3">
        <v>1981</v>
      </c>
      <c r="F6961" s="4">
        <v>61269.653757143984</v>
      </c>
    </row>
    <row r="6962" spans="1:6" x14ac:dyDescent="0.15">
      <c r="A6962" s="2" t="s">
        <v>53</v>
      </c>
      <c r="B6962" s="2" t="s">
        <v>51</v>
      </c>
      <c r="C6962" s="3" t="s">
        <v>9</v>
      </c>
      <c r="D6962" s="3" t="s">
        <v>10</v>
      </c>
      <c r="E6962" s="3">
        <v>1982</v>
      </c>
      <c r="F6962" s="4">
        <v>60039.992753816608</v>
      </c>
    </row>
    <row r="6963" spans="1:6" x14ac:dyDescent="0.15">
      <c r="A6963" s="2" t="s">
        <v>53</v>
      </c>
      <c r="B6963" s="2" t="s">
        <v>51</v>
      </c>
      <c r="C6963" s="3" t="s">
        <v>9</v>
      </c>
      <c r="D6963" s="3" t="s">
        <v>10</v>
      </c>
      <c r="E6963" s="3">
        <v>1983</v>
      </c>
      <c r="F6963" s="4">
        <v>58970.964558255197</v>
      </c>
    </row>
    <row r="6964" spans="1:6" x14ac:dyDescent="0.15">
      <c r="A6964" s="2" t="s">
        <v>53</v>
      </c>
      <c r="B6964" s="2" t="s">
        <v>51</v>
      </c>
      <c r="C6964" s="3" t="s">
        <v>9</v>
      </c>
      <c r="D6964" s="3" t="s">
        <v>10</v>
      </c>
      <c r="E6964" s="3">
        <v>1984</v>
      </c>
      <c r="F6964" s="4">
        <v>59057.99320329466</v>
      </c>
    </row>
    <row r="6965" spans="1:6" x14ac:dyDescent="0.15">
      <c r="A6965" s="2" t="s">
        <v>53</v>
      </c>
      <c r="B6965" s="2" t="s">
        <v>51</v>
      </c>
      <c r="C6965" s="3" t="s">
        <v>9</v>
      </c>
      <c r="D6965" s="3" t="s">
        <v>10</v>
      </c>
      <c r="E6965" s="3">
        <v>1985</v>
      </c>
      <c r="F6965" s="4">
        <v>58224.140974340567</v>
      </c>
    </row>
    <row r="6966" spans="1:6" x14ac:dyDescent="0.15">
      <c r="A6966" s="2" t="s">
        <v>53</v>
      </c>
      <c r="B6966" s="2" t="s">
        <v>51</v>
      </c>
      <c r="C6966" s="3" t="s">
        <v>9</v>
      </c>
      <c r="D6966" s="3" t="s">
        <v>10</v>
      </c>
      <c r="E6966" s="3">
        <v>1986</v>
      </c>
      <c r="F6966" s="4">
        <v>60765.116681697611</v>
      </c>
    </row>
    <row r="6967" spans="1:6" x14ac:dyDescent="0.15">
      <c r="A6967" s="2" t="s">
        <v>53</v>
      </c>
      <c r="B6967" s="2" t="s">
        <v>51</v>
      </c>
      <c r="C6967" s="3" t="s">
        <v>9</v>
      </c>
      <c r="D6967" s="3" t="s">
        <v>10</v>
      </c>
      <c r="E6967" s="3">
        <v>1987</v>
      </c>
      <c r="F6967" s="4">
        <v>62481.632270739421</v>
      </c>
    </row>
    <row r="6968" spans="1:6" x14ac:dyDescent="0.15">
      <c r="A6968" s="2" t="s">
        <v>53</v>
      </c>
      <c r="B6968" s="2" t="s">
        <v>51</v>
      </c>
      <c r="C6968" s="3" t="s">
        <v>9</v>
      </c>
      <c r="D6968" s="3" t="s">
        <v>10</v>
      </c>
      <c r="E6968" s="3">
        <v>1988</v>
      </c>
      <c r="F6968" s="4">
        <v>65891.463341129958</v>
      </c>
    </row>
    <row r="6969" spans="1:6" x14ac:dyDescent="0.15">
      <c r="A6969" s="2" t="s">
        <v>53</v>
      </c>
      <c r="B6969" s="2" t="s">
        <v>51</v>
      </c>
      <c r="C6969" s="3" t="s">
        <v>9</v>
      </c>
      <c r="D6969" s="3" t="s">
        <v>10</v>
      </c>
      <c r="E6969" s="3">
        <v>1989</v>
      </c>
      <c r="F6969" s="4">
        <v>68506.183715076811</v>
      </c>
    </row>
    <row r="6970" spans="1:6" x14ac:dyDescent="0.15">
      <c r="A6970" s="2" t="s">
        <v>53</v>
      </c>
      <c r="B6970" s="2" t="s">
        <v>51</v>
      </c>
      <c r="C6970" s="3" t="s">
        <v>9</v>
      </c>
      <c r="D6970" s="3" t="s">
        <v>10</v>
      </c>
      <c r="E6970" s="3">
        <v>1990</v>
      </c>
      <c r="F6970" s="4">
        <v>70448.719566311935</v>
      </c>
    </row>
    <row r="6971" spans="1:6" x14ac:dyDescent="0.15">
      <c r="A6971" s="2" t="s">
        <v>53</v>
      </c>
      <c r="B6971" s="2" t="s">
        <v>51</v>
      </c>
      <c r="C6971" s="3" t="s">
        <v>9</v>
      </c>
      <c r="D6971" s="3" t="s">
        <v>10</v>
      </c>
      <c r="E6971" s="3">
        <v>1991</v>
      </c>
      <c r="F6971" s="4">
        <v>71667.444122793298</v>
      </c>
    </row>
    <row r="6972" spans="1:6" x14ac:dyDescent="0.15">
      <c r="A6972" s="2" t="s">
        <v>53</v>
      </c>
      <c r="B6972" s="2" t="s">
        <v>51</v>
      </c>
      <c r="C6972" s="3" t="s">
        <v>9</v>
      </c>
      <c r="D6972" s="3" t="s">
        <v>10</v>
      </c>
      <c r="E6972" s="3">
        <v>1992</v>
      </c>
      <c r="F6972" s="4">
        <v>74131.728607440455</v>
      </c>
    </row>
    <row r="6973" spans="1:6" x14ac:dyDescent="0.15">
      <c r="A6973" s="2" t="s">
        <v>53</v>
      </c>
      <c r="B6973" s="2" t="s">
        <v>51</v>
      </c>
      <c r="C6973" s="3" t="s">
        <v>9</v>
      </c>
      <c r="D6973" s="3" t="s">
        <v>10</v>
      </c>
      <c r="E6973" s="3">
        <v>1993</v>
      </c>
      <c r="F6973" s="4">
        <v>74842.717222825158</v>
      </c>
    </row>
    <row r="6974" spans="1:6" x14ac:dyDescent="0.15">
      <c r="A6974" s="2" t="s">
        <v>53</v>
      </c>
      <c r="B6974" s="2" t="s">
        <v>51</v>
      </c>
      <c r="C6974" s="3" t="s">
        <v>9</v>
      </c>
      <c r="D6974" s="3" t="s">
        <v>10</v>
      </c>
      <c r="E6974" s="3">
        <v>1994</v>
      </c>
      <c r="F6974" s="4">
        <v>77920.549322865147</v>
      </c>
    </row>
    <row r="6975" spans="1:6" x14ac:dyDescent="0.15">
      <c r="A6975" s="2" t="s">
        <v>53</v>
      </c>
      <c r="B6975" s="2" t="s">
        <v>51</v>
      </c>
      <c r="C6975" s="3" t="s">
        <v>9</v>
      </c>
      <c r="D6975" s="3" t="s">
        <v>10</v>
      </c>
      <c r="E6975" s="3">
        <v>1995</v>
      </c>
      <c r="F6975" s="4">
        <v>79210.883548874524</v>
      </c>
    </row>
    <row r="6976" spans="1:6" x14ac:dyDescent="0.15">
      <c r="A6976" s="2" t="s">
        <v>53</v>
      </c>
      <c r="B6976" s="2" t="s">
        <v>51</v>
      </c>
      <c r="C6976" s="3" t="s">
        <v>9</v>
      </c>
      <c r="D6976" s="3" t="s">
        <v>10</v>
      </c>
      <c r="E6976" s="3">
        <v>1996</v>
      </c>
      <c r="F6976" s="4">
        <v>79311.376980541318</v>
      </c>
    </row>
    <row r="6977" spans="1:6" x14ac:dyDescent="0.15">
      <c r="A6977" s="2" t="s">
        <v>53</v>
      </c>
      <c r="B6977" s="2" t="s">
        <v>51</v>
      </c>
      <c r="C6977" s="3" t="s">
        <v>9</v>
      </c>
      <c r="D6977" s="3" t="s">
        <v>10</v>
      </c>
      <c r="E6977" s="3">
        <v>1997</v>
      </c>
      <c r="F6977" s="4">
        <v>83791.810349904903</v>
      </c>
    </row>
    <row r="6978" spans="1:6" x14ac:dyDescent="0.15">
      <c r="A6978" s="2" t="s">
        <v>53</v>
      </c>
      <c r="B6978" s="2" t="s">
        <v>51</v>
      </c>
      <c r="C6978" s="3" t="s">
        <v>9</v>
      </c>
      <c r="D6978" s="3" t="s">
        <v>10</v>
      </c>
      <c r="E6978" s="3">
        <v>1998</v>
      </c>
      <c r="F6978" s="4">
        <v>85596.118504187936</v>
      </c>
    </row>
    <row r="6979" spans="1:6" x14ac:dyDescent="0.15">
      <c r="A6979" s="2" t="s">
        <v>53</v>
      </c>
      <c r="B6979" s="2" t="s">
        <v>51</v>
      </c>
      <c r="C6979" s="3" t="s">
        <v>9</v>
      </c>
      <c r="D6979" s="3" t="s">
        <v>10</v>
      </c>
      <c r="E6979" s="3">
        <v>1999</v>
      </c>
      <c r="F6979" s="4">
        <v>88180.85463598909</v>
      </c>
    </row>
    <row r="6980" spans="1:6" x14ac:dyDescent="0.15">
      <c r="A6980" s="2" t="s">
        <v>53</v>
      </c>
      <c r="B6980" s="2" t="s">
        <v>51</v>
      </c>
      <c r="C6980" s="3" t="s">
        <v>9</v>
      </c>
      <c r="D6980" s="3" t="s">
        <v>10</v>
      </c>
      <c r="E6980" s="3">
        <v>2000</v>
      </c>
      <c r="F6980" s="4">
        <v>91846.481460329393</v>
      </c>
    </row>
    <row r="6981" spans="1:6" x14ac:dyDescent="0.15">
      <c r="A6981" s="2" t="s">
        <v>53</v>
      </c>
      <c r="B6981" s="2" t="s">
        <v>51</v>
      </c>
      <c r="C6981" s="3" t="s">
        <v>9</v>
      </c>
      <c r="D6981" s="3" t="s">
        <v>10</v>
      </c>
      <c r="E6981" s="3">
        <v>2001</v>
      </c>
      <c r="F6981" s="4">
        <v>91147.40217951368</v>
      </c>
    </row>
    <row r="6982" spans="1:6" x14ac:dyDescent="0.15">
      <c r="A6982" s="2" t="s">
        <v>53</v>
      </c>
      <c r="B6982" s="2" t="s">
        <v>51</v>
      </c>
      <c r="C6982" s="3" t="s">
        <v>9</v>
      </c>
      <c r="D6982" s="3" t="s">
        <v>10</v>
      </c>
      <c r="E6982" s="3">
        <v>2002</v>
      </c>
      <c r="F6982" s="4">
        <v>92410.946293514775</v>
      </c>
    </row>
    <row r="6983" spans="1:6" x14ac:dyDescent="0.15">
      <c r="A6983" s="2" t="s">
        <v>53</v>
      </c>
      <c r="B6983" s="2" t="s">
        <v>51</v>
      </c>
      <c r="C6983" s="3" t="s">
        <v>9</v>
      </c>
      <c r="D6983" s="3" t="s">
        <v>10</v>
      </c>
      <c r="E6983" s="3">
        <v>2003</v>
      </c>
      <c r="F6983" s="4">
        <v>92618.347118985563</v>
      </c>
    </row>
    <row r="6984" spans="1:6" x14ac:dyDescent="0.15">
      <c r="A6984" s="2" t="s">
        <v>53</v>
      </c>
      <c r="B6984" s="2" t="s">
        <v>51</v>
      </c>
      <c r="C6984" s="3" t="s">
        <v>9</v>
      </c>
      <c r="D6984" s="3" t="s">
        <v>10</v>
      </c>
      <c r="E6984" s="3">
        <v>2004</v>
      </c>
      <c r="F6984" s="4">
        <v>93974.89703803735</v>
      </c>
    </row>
    <row r="6985" spans="1:6" x14ac:dyDescent="0.15">
      <c r="A6985" s="2" t="s">
        <v>53</v>
      </c>
      <c r="B6985" s="2" t="s">
        <v>51</v>
      </c>
      <c r="C6985" s="3" t="s">
        <v>9</v>
      </c>
      <c r="D6985" s="3" t="s">
        <v>10</v>
      </c>
      <c r="E6985" s="3">
        <v>2005</v>
      </c>
      <c r="F6985" s="4">
        <v>96192.858964572486</v>
      </c>
    </row>
    <row r="6986" spans="1:6" x14ac:dyDescent="0.15">
      <c r="A6986" s="2" t="s">
        <v>53</v>
      </c>
      <c r="B6986" s="2" t="s">
        <v>51</v>
      </c>
      <c r="C6986" s="3" t="s">
        <v>9</v>
      </c>
      <c r="D6986" s="3" t="s">
        <v>10</v>
      </c>
      <c r="E6986" s="3">
        <v>2006</v>
      </c>
      <c r="F6986" s="4">
        <v>98918.995094115948</v>
      </c>
    </row>
    <row r="6987" spans="1:6" x14ac:dyDescent="0.15">
      <c r="A6987" s="2" t="s">
        <v>53</v>
      </c>
      <c r="B6987" s="2" t="s">
        <v>51</v>
      </c>
      <c r="C6987" s="3" t="s">
        <v>9</v>
      </c>
      <c r="D6987" s="3" t="s">
        <v>10</v>
      </c>
      <c r="E6987" s="3">
        <v>2007</v>
      </c>
      <c r="F6987" s="4">
        <v>101711.77764778685</v>
      </c>
    </row>
    <row r="6988" spans="1:6" x14ac:dyDescent="0.15">
      <c r="A6988" s="2" t="s">
        <v>53</v>
      </c>
      <c r="B6988" s="2" t="s">
        <v>51</v>
      </c>
      <c r="C6988" s="3" t="s">
        <v>9</v>
      </c>
      <c r="D6988" s="3" t="s">
        <v>10</v>
      </c>
      <c r="E6988" s="3">
        <v>2008</v>
      </c>
      <c r="F6988" s="4">
        <v>102295.8031645532</v>
      </c>
    </row>
    <row r="6989" spans="1:6" x14ac:dyDescent="0.15">
      <c r="A6989" s="2" t="s">
        <v>53</v>
      </c>
      <c r="B6989" s="2" t="s">
        <v>51</v>
      </c>
      <c r="C6989" s="3" t="s">
        <v>9</v>
      </c>
      <c r="D6989" s="3" t="s">
        <v>10</v>
      </c>
      <c r="E6989" s="3">
        <v>2009</v>
      </c>
      <c r="F6989" s="4">
        <v>102088.20967831186</v>
      </c>
    </row>
    <row r="6990" spans="1:6" x14ac:dyDescent="0.15">
      <c r="A6990" s="2" t="s">
        <v>53</v>
      </c>
      <c r="B6990" s="2" t="s">
        <v>51</v>
      </c>
      <c r="C6990" s="3" t="s">
        <v>9</v>
      </c>
      <c r="D6990" s="3" t="s">
        <v>10</v>
      </c>
      <c r="E6990" s="3">
        <v>2010</v>
      </c>
      <c r="F6990" s="4">
        <v>108667.02063668348</v>
      </c>
    </row>
    <row r="6991" spans="1:6" x14ac:dyDescent="0.15">
      <c r="A6991" s="2" t="s">
        <v>53</v>
      </c>
      <c r="B6991" s="2" t="s">
        <v>51</v>
      </c>
      <c r="C6991" s="3" t="s">
        <v>9</v>
      </c>
      <c r="D6991" s="3" t="s">
        <v>10</v>
      </c>
      <c r="E6991" s="3">
        <v>2011</v>
      </c>
      <c r="F6991" s="4">
        <v>108953.21961359825</v>
      </c>
    </row>
    <row r="6992" spans="1:6" x14ac:dyDescent="0.15">
      <c r="A6992" s="2" t="s">
        <v>53</v>
      </c>
      <c r="B6992" s="2" t="s">
        <v>51</v>
      </c>
      <c r="C6992" s="3" t="s">
        <v>9</v>
      </c>
      <c r="D6992" s="3" t="s">
        <v>10</v>
      </c>
      <c r="E6992" s="3">
        <v>2012</v>
      </c>
      <c r="F6992" s="4">
        <v>109719.82793107996</v>
      </c>
    </row>
    <row r="6993" spans="1:6" x14ac:dyDescent="0.15">
      <c r="A6993" s="2" t="s">
        <v>53</v>
      </c>
      <c r="B6993" s="2" t="s">
        <v>51</v>
      </c>
      <c r="C6993" s="3" t="s">
        <v>9</v>
      </c>
      <c r="D6993" s="3" t="s">
        <v>10</v>
      </c>
      <c r="E6993" s="3">
        <v>2013</v>
      </c>
      <c r="F6993" s="4">
        <v>110158.34300283428</v>
      </c>
    </row>
    <row r="6994" spans="1:6" x14ac:dyDescent="0.15">
      <c r="A6994" s="2" t="s">
        <v>53</v>
      </c>
      <c r="B6994" s="2" t="s">
        <v>51</v>
      </c>
      <c r="C6994" s="3" t="s">
        <v>9</v>
      </c>
      <c r="D6994" s="3" t="s">
        <v>10</v>
      </c>
      <c r="E6994" s="3">
        <v>2014</v>
      </c>
      <c r="F6994" s="4">
        <v>111051.30663970977</v>
      </c>
    </row>
    <row r="6995" spans="1:6" x14ac:dyDescent="0.15">
      <c r="A6995" s="2" t="s">
        <v>53</v>
      </c>
      <c r="B6995" s="2" t="s">
        <v>51</v>
      </c>
      <c r="C6995" s="3" t="s">
        <v>9</v>
      </c>
      <c r="D6995" s="3" t="s">
        <v>10</v>
      </c>
      <c r="E6995" s="3">
        <v>2015</v>
      </c>
      <c r="F6995" s="4">
        <v>114929.2543990281</v>
      </c>
    </row>
    <row r="6996" spans="1:6" x14ac:dyDescent="0.15">
      <c r="A6996" s="2" t="s">
        <v>53</v>
      </c>
      <c r="B6996" s="2" t="s">
        <v>51</v>
      </c>
      <c r="C6996" s="3" t="s">
        <v>9</v>
      </c>
      <c r="D6996" s="3" t="s">
        <v>10</v>
      </c>
      <c r="E6996" s="3">
        <v>2016</v>
      </c>
      <c r="F6996" s="4">
        <v>117384.0997034352</v>
      </c>
    </row>
    <row r="6997" spans="1:6" x14ac:dyDescent="0.15">
      <c r="A6997" s="2" t="s">
        <v>53</v>
      </c>
      <c r="B6997" s="2" t="s">
        <v>51</v>
      </c>
      <c r="C6997" s="3" t="s">
        <v>9</v>
      </c>
      <c r="D6997" s="3" t="s">
        <v>10</v>
      </c>
      <c r="E6997" s="3">
        <v>2017</v>
      </c>
      <c r="F6997" s="4">
        <v>119162.31339485059</v>
      </c>
    </row>
    <row r="6998" spans="1:6" x14ac:dyDescent="0.15">
      <c r="A6998" s="2" t="s">
        <v>53</v>
      </c>
      <c r="B6998" s="2" t="s">
        <v>51</v>
      </c>
      <c r="C6998" s="3" t="s">
        <v>9</v>
      </c>
      <c r="D6998" s="3" t="s">
        <v>10</v>
      </c>
      <c r="E6998" s="3">
        <v>2018</v>
      </c>
      <c r="F6998" s="4">
        <v>118930.02428998369</v>
      </c>
    </row>
    <row r="6999" spans="1:6" x14ac:dyDescent="0.15">
      <c r="A6999" s="2" t="s">
        <v>53</v>
      </c>
      <c r="B6999" s="2" t="s">
        <v>51</v>
      </c>
      <c r="C6999" s="3" t="s">
        <v>9</v>
      </c>
      <c r="D6999" s="3" t="s">
        <v>10</v>
      </c>
      <c r="E6999" s="3">
        <v>2019</v>
      </c>
      <c r="F6999" s="4">
        <v>119759.5953470091</v>
      </c>
    </row>
    <row r="7000" spans="1:6" x14ac:dyDescent="0.15">
      <c r="A7000" s="2" t="s">
        <v>53</v>
      </c>
      <c r="B7000" s="2" t="s">
        <v>51</v>
      </c>
      <c r="C7000" s="3" t="s">
        <v>11</v>
      </c>
      <c r="D7000" s="3" t="s">
        <v>12</v>
      </c>
      <c r="E7000" s="3">
        <v>1950</v>
      </c>
      <c r="F7000" s="4">
        <v>22767.214444425521</v>
      </c>
    </row>
    <row r="7001" spans="1:6" x14ac:dyDescent="0.15">
      <c r="A7001" s="2" t="s">
        <v>53</v>
      </c>
      <c r="B7001" s="2" t="s">
        <v>51</v>
      </c>
      <c r="C7001" s="3" t="s">
        <v>11</v>
      </c>
      <c r="D7001" s="3" t="s">
        <v>12</v>
      </c>
      <c r="E7001" s="3">
        <v>1951</v>
      </c>
      <c r="F7001" s="4">
        <v>21629.672346855175</v>
      </c>
    </row>
    <row r="7002" spans="1:6" x14ac:dyDescent="0.15">
      <c r="A7002" s="2" t="s">
        <v>53</v>
      </c>
      <c r="B7002" s="2" t="s">
        <v>51</v>
      </c>
      <c r="C7002" s="3" t="s">
        <v>11</v>
      </c>
      <c r="D7002" s="3" t="s">
        <v>12</v>
      </c>
      <c r="E7002" s="3">
        <v>1952</v>
      </c>
      <c r="F7002" s="4">
        <v>22660.599018813893</v>
      </c>
    </row>
    <row r="7003" spans="1:6" x14ac:dyDescent="0.15">
      <c r="A7003" s="2" t="s">
        <v>53</v>
      </c>
      <c r="B7003" s="2" t="s">
        <v>51</v>
      </c>
      <c r="C7003" s="3" t="s">
        <v>11</v>
      </c>
      <c r="D7003" s="3" t="s">
        <v>12</v>
      </c>
      <c r="E7003" s="3">
        <v>1953</v>
      </c>
      <c r="F7003" s="4">
        <v>23750.220659154886</v>
      </c>
    </row>
    <row r="7004" spans="1:6" x14ac:dyDescent="0.15">
      <c r="A7004" s="2" t="s">
        <v>53</v>
      </c>
      <c r="B7004" s="2" t="s">
        <v>51</v>
      </c>
      <c r="C7004" s="3" t="s">
        <v>11</v>
      </c>
      <c r="D7004" s="3" t="s">
        <v>12</v>
      </c>
      <c r="E7004" s="3">
        <v>1954</v>
      </c>
      <c r="F7004" s="4">
        <v>24417.981231985304</v>
      </c>
    </row>
    <row r="7005" spans="1:6" x14ac:dyDescent="0.15">
      <c r="A7005" s="2" t="s">
        <v>53</v>
      </c>
      <c r="B7005" s="2" t="s">
        <v>51</v>
      </c>
      <c r="C7005" s="3" t="s">
        <v>11</v>
      </c>
      <c r="D7005" s="3" t="s">
        <v>12</v>
      </c>
      <c r="E7005" s="3">
        <v>1955</v>
      </c>
      <c r="F7005" s="4">
        <v>24511.298999354069</v>
      </c>
    </row>
    <row r="7006" spans="1:6" x14ac:dyDescent="0.15">
      <c r="A7006" s="2" t="s">
        <v>53</v>
      </c>
      <c r="B7006" s="2" t="s">
        <v>51</v>
      </c>
      <c r="C7006" s="3" t="s">
        <v>11</v>
      </c>
      <c r="D7006" s="3" t="s">
        <v>12</v>
      </c>
      <c r="E7006" s="3">
        <v>1956</v>
      </c>
      <c r="F7006" s="4">
        <v>25212.401249712784</v>
      </c>
    </row>
    <row r="7007" spans="1:6" x14ac:dyDescent="0.15">
      <c r="A7007" s="2" t="s">
        <v>53</v>
      </c>
      <c r="B7007" s="2" t="s">
        <v>51</v>
      </c>
      <c r="C7007" s="3" t="s">
        <v>11</v>
      </c>
      <c r="D7007" s="3" t="s">
        <v>12</v>
      </c>
      <c r="E7007" s="3">
        <v>1957</v>
      </c>
      <c r="F7007" s="4">
        <v>26225.009477611897</v>
      </c>
    </row>
    <row r="7008" spans="1:6" x14ac:dyDescent="0.15">
      <c r="A7008" s="2" t="s">
        <v>53</v>
      </c>
      <c r="B7008" s="2" t="s">
        <v>51</v>
      </c>
      <c r="C7008" s="3" t="s">
        <v>11</v>
      </c>
      <c r="D7008" s="3" t="s">
        <v>12</v>
      </c>
      <c r="E7008" s="3">
        <v>1958</v>
      </c>
      <c r="F7008" s="4">
        <v>26897.229921485316</v>
      </c>
    </row>
    <row r="7009" spans="1:6" x14ac:dyDescent="0.15">
      <c r="A7009" s="2" t="s">
        <v>53</v>
      </c>
      <c r="B7009" s="2" t="s">
        <v>51</v>
      </c>
      <c r="C7009" s="3" t="s">
        <v>11</v>
      </c>
      <c r="D7009" s="3" t="s">
        <v>12</v>
      </c>
      <c r="E7009" s="3">
        <v>1959</v>
      </c>
      <c r="F7009" s="4">
        <v>28969.493863200227</v>
      </c>
    </row>
    <row r="7010" spans="1:6" x14ac:dyDescent="0.15">
      <c r="A7010" s="2" t="s">
        <v>53</v>
      </c>
      <c r="B7010" s="2" t="s">
        <v>51</v>
      </c>
      <c r="C7010" s="3" t="s">
        <v>11</v>
      </c>
      <c r="D7010" s="3" t="s">
        <v>12</v>
      </c>
      <c r="E7010" s="3">
        <v>1960</v>
      </c>
      <c r="F7010" s="4">
        <v>30036.174093692942</v>
      </c>
    </row>
    <row r="7011" spans="1:6" x14ac:dyDescent="0.15">
      <c r="A7011" s="2" t="s">
        <v>53</v>
      </c>
      <c r="B7011" s="2" t="s">
        <v>51</v>
      </c>
      <c r="C7011" s="3" t="s">
        <v>11</v>
      </c>
      <c r="D7011" s="3" t="s">
        <v>12</v>
      </c>
      <c r="E7011" s="3">
        <v>1961</v>
      </c>
      <c r="F7011" s="4">
        <v>31429.114006730695</v>
      </c>
    </row>
    <row r="7012" spans="1:6" x14ac:dyDescent="0.15">
      <c r="A7012" s="2" t="s">
        <v>53</v>
      </c>
      <c r="B7012" s="2" t="s">
        <v>51</v>
      </c>
      <c r="C7012" s="3" t="s">
        <v>11</v>
      </c>
      <c r="D7012" s="3" t="s">
        <v>12</v>
      </c>
      <c r="E7012" s="3">
        <v>1962</v>
      </c>
      <c r="F7012" s="4">
        <v>32724.764369875142</v>
      </c>
    </row>
    <row r="7013" spans="1:6" x14ac:dyDescent="0.15">
      <c r="A7013" s="2" t="s">
        <v>53</v>
      </c>
      <c r="B7013" s="2" t="s">
        <v>51</v>
      </c>
      <c r="C7013" s="3" t="s">
        <v>11</v>
      </c>
      <c r="D7013" s="3" t="s">
        <v>12</v>
      </c>
      <c r="E7013" s="3">
        <v>1963</v>
      </c>
      <c r="F7013" s="4">
        <v>32986.226469383284</v>
      </c>
    </row>
    <row r="7014" spans="1:6" x14ac:dyDescent="0.15">
      <c r="A7014" s="2" t="s">
        <v>53</v>
      </c>
      <c r="B7014" s="2" t="s">
        <v>51</v>
      </c>
      <c r="C7014" s="3" t="s">
        <v>11</v>
      </c>
      <c r="D7014" s="3" t="s">
        <v>12</v>
      </c>
      <c r="E7014" s="3">
        <v>1964</v>
      </c>
      <c r="F7014" s="4">
        <v>35178.01940097953</v>
      </c>
    </row>
    <row r="7015" spans="1:6" x14ac:dyDescent="0.15">
      <c r="A7015" s="2" t="s">
        <v>53</v>
      </c>
      <c r="B7015" s="2" t="s">
        <v>51</v>
      </c>
      <c r="C7015" s="3" t="s">
        <v>11</v>
      </c>
      <c r="D7015" s="3" t="s">
        <v>12</v>
      </c>
      <c r="E7015" s="3">
        <v>1965</v>
      </c>
      <c r="F7015" s="4">
        <v>36208.020663004747</v>
      </c>
    </row>
    <row r="7016" spans="1:6" x14ac:dyDescent="0.15">
      <c r="A7016" s="2" t="s">
        <v>53</v>
      </c>
      <c r="B7016" s="2" t="s">
        <v>51</v>
      </c>
      <c r="C7016" s="3" t="s">
        <v>11</v>
      </c>
      <c r="D7016" s="3" t="s">
        <v>12</v>
      </c>
      <c r="E7016" s="3">
        <v>1966</v>
      </c>
      <c r="F7016" s="4">
        <v>36752.275369881085</v>
      </c>
    </row>
    <row r="7017" spans="1:6" x14ac:dyDescent="0.15">
      <c r="A7017" s="2" t="s">
        <v>53</v>
      </c>
      <c r="B7017" s="2" t="s">
        <v>51</v>
      </c>
      <c r="C7017" s="3" t="s">
        <v>11</v>
      </c>
      <c r="D7017" s="3" t="s">
        <v>12</v>
      </c>
      <c r="E7017" s="3">
        <v>1967</v>
      </c>
      <c r="F7017" s="4">
        <v>38851.6653791887</v>
      </c>
    </row>
    <row r="7018" spans="1:6" x14ac:dyDescent="0.15">
      <c r="A7018" s="2" t="s">
        <v>53</v>
      </c>
      <c r="B7018" s="2" t="s">
        <v>51</v>
      </c>
      <c r="C7018" s="3" t="s">
        <v>11</v>
      </c>
      <c r="D7018" s="3" t="s">
        <v>12</v>
      </c>
      <c r="E7018" s="3">
        <v>1968</v>
      </c>
      <c r="F7018" s="4">
        <v>40713.652217253235</v>
      </c>
    </row>
    <row r="7019" spans="1:6" x14ac:dyDescent="0.15">
      <c r="A7019" s="2" t="s">
        <v>53</v>
      </c>
      <c r="B7019" s="2" t="s">
        <v>51</v>
      </c>
      <c r="C7019" s="3" t="s">
        <v>11</v>
      </c>
      <c r="D7019" s="3" t="s">
        <v>12</v>
      </c>
      <c r="E7019" s="3">
        <v>1969</v>
      </c>
      <c r="F7019" s="4">
        <v>42981.718729998531</v>
      </c>
    </row>
    <row r="7020" spans="1:6" x14ac:dyDescent="0.15">
      <c r="A7020" s="2" t="s">
        <v>53</v>
      </c>
      <c r="B7020" s="2" t="s">
        <v>51</v>
      </c>
      <c r="C7020" s="3" t="s">
        <v>11</v>
      </c>
      <c r="D7020" s="3" t="s">
        <v>12</v>
      </c>
      <c r="E7020" s="3">
        <v>1970</v>
      </c>
      <c r="F7020" s="4">
        <v>43226.865997964407</v>
      </c>
    </row>
    <row r="7021" spans="1:6" x14ac:dyDescent="0.15">
      <c r="A7021" s="2" t="s">
        <v>53</v>
      </c>
      <c r="B7021" s="2" t="s">
        <v>51</v>
      </c>
      <c r="C7021" s="3" t="s">
        <v>11</v>
      </c>
      <c r="D7021" s="3" t="s">
        <v>12</v>
      </c>
      <c r="E7021" s="3">
        <v>1971</v>
      </c>
      <c r="F7021" s="4">
        <v>44351.81215973146</v>
      </c>
    </row>
    <row r="7022" spans="1:6" x14ac:dyDescent="0.15">
      <c r="A7022" s="2" t="s">
        <v>53</v>
      </c>
      <c r="B7022" s="2" t="s">
        <v>51</v>
      </c>
      <c r="C7022" s="3" t="s">
        <v>11</v>
      </c>
      <c r="D7022" s="3" t="s">
        <v>12</v>
      </c>
      <c r="E7022" s="3">
        <v>1972</v>
      </c>
      <c r="F7022" s="4">
        <v>45427.397018430413</v>
      </c>
    </row>
    <row r="7023" spans="1:6" x14ac:dyDescent="0.15">
      <c r="A7023" s="2" t="s">
        <v>53</v>
      </c>
      <c r="B7023" s="2" t="s">
        <v>51</v>
      </c>
      <c r="C7023" s="3" t="s">
        <v>11</v>
      </c>
      <c r="D7023" s="3" t="s">
        <v>12</v>
      </c>
      <c r="E7023" s="3">
        <v>1973</v>
      </c>
      <c r="F7023" s="4">
        <v>47251.381321765817</v>
      </c>
    </row>
    <row r="7024" spans="1:6" x14ac:dyDescent="0.15">
      <c r="A7024" s="2" t="s">
        <v>53</v>
      </c>
      <c r="B7024" s="2" t="s">
        <v>51</v>
      </c>
      <c r="C7024" s="3" t="s">
        <v>11</v>
      </c>
      <c r="D7024" s="3" t="s">
        <v>12</v>
      </c>
      <c r="E7024" s="3">
        <v>1974</v>
      </c>
      <c r="F7024" s="4">
        <v>45614.787190462805</v>
      </c>
    </row>
    <row r="7025" spans="1:6" x14ac:dyDescent="0.15">
      <c r="A7025" s="2" t="s">
        <v>53</v>
      </c>
      <c r="B7025" s="2" t="s">
        <v>51</v>
      </c>
      <c r="C7025" s="3" t="s">
        <v>11</v>
      </c>
      <c r="D7025" s="3" t="s">
        <v>12</v>
      </c>
      <c r="E7025" s="3">
        <v>1975</v>
      </c>
      <c r="F7025" s="4">
        <v>45701.509064206199</v>
      </c>
    </row>
    <row r="7026" spans="1:6" x14ac:dyDescent="0.15">
      <c r="A7026" s="2" t="s">
        <v>53</v>
      </c>
      <c r="B7026" s="2" t="s">
        <v>51</v>
      </c>
      <c r="C7026" s="3" t="s">
        <v>11</v>
      </c>
      <c r="D7026" s="3" t="s">
        <v>12</v>
      </c>
      <c r="E7026" s="3">
        <v>1976</v>
      </c>
      <c r="F7026" s="4">
        <v>48075.326086296736</v>
      </c>
    </row>
    <row r="7027" spans="1:6" x14ac:dyDescent="0.15">
      <c r="A7027" s="2" t="s">
        <v>53</v>
      </c>
      <c r="B7027" s="2" t="s">
        <v>51</v>
      </c>
      <c r="C7027" s="3" t="s">
        <v>11</v>
      </c>
      <c r="D7027" s="3" t="s">
        <v>12</v>
      </c>
      <c r="E7027" s="3">
        <v>1977</v>
      </c>
      <c r="F7027" s="4">
        <v>49315.259942956909</v>
      </c>
    </row>
    <row r="7028" spans="1:6" x14ac:dyDescent="0.15">
      <c r="A7028" s="2" t="s">
        <v>53</v>
      </c>
      <c r="B7028" s="2" t="s">
        <v>51</v>
      </c>
      <c r="C7028" s="3" t="s">
        <v>11</v>
      </c>
      <c r="D7028" s="3" t="s">
        <v>12</v>
      </c>
      <c r="E7028" s="3">
        <v>1978</v>
      </c>
      <c r="F7028" s="4">
        <v>50719.319104852679</v>
      </c>
    </row>
    <row r="7029" spans="1:6" x14ac:dyDescent="0.15">
      <c r="A7029" s="2" t="s">
        <v>53</v>
      </c>
      <c r="B7029" s="2" t="s">
        <v>51</v>
      </c>
      <c r="C7029" s="3" t="s">
        <v>11</v>
      </c>
      <c r="D7029" s="3" t="s">
        <v>12</v>
      </c>
      <c r="E7029" s="3">
        <v>1979</v>
      </c>
      <c r="F7029" s="4">
        <v>51749.897752685989</v>
      </c>
    </row>
    <row r="7030" spans="1:6" x14ac:dyDescent="0.15">
      <c r="A7030" s="2" t="s">
        <v>53</v>
      </c>
      <c r="B7030" s="2" t="s">
        <v>51</v>
      </c>
      <c r="C7030" s="3" t="s">
        <v>11</v>
      </c>
      <c r="D7030" s="3" t="s">
        <v>12</v>
      </c>
      <c r="E7030" s="3">
        <v>1980</v>
      </c>
      <c r="F7030" s="4">
        <v>51013.019642570791</v>
      </c>
    </row>
    <row r="7031" spans="1:6" x14ac:dyDescent="0.15">
      <c r="A7031" s="2" t="s">
        <v>53</v>
      </c>
      <c r="B7031" s="2" t="s">
        <v>51</v>
      </c>
      <c r="C7031" s="3" t="s">
        <v>11</v>
      </c>
      <c r="D7031" s="3" t="s">
        <v>12</v>
      </c>
      <c r="E7031" s="3">
        <v>1981</v>
      </c>
      <c r="F7031" s="4">
        <v>49598.070899458173</v>
      </c>
    </row>
    <row r="7032" spans="1:6" x14ac:dyDescent="0.15">
      <c r="A7032" s="2" t="s">
        <v>53</v>
      </c>
      <c r="B7032" s="2" t="s">
        <v>51</v>
      </c>
      <c r="C7032" s="3" t="s">
        <v>11</v>
      </c>
      <c r="D7032" s="3" t="s">
        <v>12</v>
      </c>
      <c r="E7032" s="3">
        <v>1982</v>
      </c>
      <c r="F7032" s="4">
        <v>49916.999224779254</v>
      </c>
    </row>
    <row r="7033" spans="1:6" x14ac:dyDescent="0.15">
      <c r="A7033" s="2" t="s">
        <v>53</v>
      </c>
      <c r="B7033" s="2" t="s">
        <v>51</v>
      </c>
      <c r="C7033" s="3" t="s">
        <v>11</v>
      </c>
      <c r="D7033" s="3" t="s">
        <v>12</v>
      </c>
      <c r="E7033" s="3">
        <v>1983</v>
      </c>
      <c r="F7033" s="4">
        <v>50311.511319620389</v>
      </c>
    </row>
    <row r="7034" spans="1:6" x14ac:dyDescent="0.15">
      <c r="A7034" s="2" t="s">
        <v>53</v>
      </c>
      <c r="B7034" s="2" t="s">
        <v>51</v>
      </c>
      <c r="C7034" s="3" t="s">
        <v>11</v>
      </c>
      <c r="D7034" s="3" t="s">
        <v>12</v>
      </c>
      <c r="E7034" s="3">
        <v>1984</v>
      </c>
      <c r="F7034" s="4">
        <v>50928.861526535293</v>
      </c>
    </row>
    <row r="7035" spans="1:6" x14ac:dyDescent="0.15">
      <c r="A7035" s="2" t="s">
        <v>53</v>
      </c>
      <c r="B7035" s="2" t="s">
        <v>51</v>
      </c>
      <c r="C7035" s="3" t="s">
        <v>11</v>
      </c>
      <c r="D7035" s="3" t="s">
        <v>12</v>
      </c>
      <c r="E7035" s="3">
        <v>1985</v>
      </c>
      <c r="F7035" s="4">
        <v>51050.570785760377</v>
      </c>
    </row>
    <row r="7036" spans="1:6" x14ac:dyDescent="0.15">
      <c r="A7036" s="2" t="s">
        <v>53</v>
      </c>
      <c r="B7036" s="2" t="s">
        <v>51</v>
      </c>
      <c r="C7036" s="3" t="s">
        <v>11</v>
      </c>
      <c r="D7036" s="3" t="s">
        <v>12</v>
      </c>
      <c r="E7036" s="3">
        <v>1986</v>
      </c>
      <c r="F7036" s="4">
        <v>53185.970424981257</v>
      </c>
    </row>
    <row r="7037" spans="1:6" x14ac:dyDescent="0.15">
      <c r="A7037" s="2" t="s">
        <v>53</v>
      </c>
      <c r="B7037" s="2" t="s">
        <v>51</v>
      </c>
      <c r="C7037" s="3" t="s">
        <v>11</v>
      </c>
      <c r="D7037" s="3" t="s">
        <v>12</v>
      </c>
      <c r="E7037" s="3">
        <v>1987</v>
      </c>
      <c r="F7037" s="4">
        <v>52960.521653053955</v>
      </c>
    </row>
    <row r="7038" spans="1:6" x14ac:dyDescent="0.15">
      <c r="A7038" s="2" t="s">
        <v>53</v>
      </c>
      <c r="B7038" s="2" t="s">
        <v>51</v>
      </c>
      <c r="C7038" s="3" t="s">
        <v>11</v>
      </c>
      <c r="D7038" s="3" t="s">
        <v>12</v>
      </c>
      <c r="E7038" s="3">
        <v>1988</v>
      </c>
      <c r="F7038" s="4">
        <v>52890.523040426546</v>
      </c>
    </row>
    <row r="7039" spans="1:6" x14ac:dyDescent="0.15">
      <c r="A7039" s="2" t="s">
        <v>53</v>
      </c>
      <c r="B7039" s="2" t="s">
        <v>51</v>
      </c>
      <c r="C7039" s="3" t="s">
        <v>11</v>
      </c>
      <c r="D7039" s="3" t="s">
        <v>12</v>
      </c>
      <c r="E7039" s="3">
        <v>1989</v>
      </c>
      <c r="F7039" s="4">
        <v>53588.136177064232</v>
      </c>
    </row>
    <row r="7040" spans="1:6" x14ac:dyDescent="0.15">
      <c r="A7040" s="2" t="s">
        <v>53</v>
      </c>
      <c r="B7040" s="2" t="s">
        <v>51</v>
      </c>
      <c r="C7040" s="3" t="s">
        <v>11</v>
      </c>
      <c r="D7040" s="3" t="s">
        <v>12</v>
      </c>
      <c r="E7040" s="3">
        <v>1990</v>
      </c>
      <c r="F7040" s="4">
        <v>54673.040381249288</v>
      </c>
    </row>
    <row r="7041" spans="1:6" x14ac:dyDescent="0.15">
      <c r="A7041" s="2" t="s">
        <v>53</v>
      </c>
      <c r="B7041" s="2" t="s">
        <v>51</v>
      </c>
      <c r="C7041" s="3" t="s">
        <v>11</v>
      </c>
      <c r="D7041" s="3" t="s">
        <v>12</v>
      </c>
      <c r="E7041" s="3">
        <v>1991</v>
      </c>
      <c r="F7041" s="4">
        <v>55610.125985878258</v>
      </c>
    </row>
    <row r="7042" spans="1:6" x14ac:dyDescent="0.15">
      <c r="A7042" s="2" t="s">
        <v>53</v>
      </c>
      <c r="B7042" s="2" t="s">
        <v>51</v>
      </c>
      <c r="C7042" s="3" t="s">
        <v>11</v>
      </c>
      <c r="D7042" s="3" t="s">
        <v>12</v>
      </c>
      <c r="E7042" s="3">
        <v>1992</v>
      </c>
      <c r="F7042" s="4">
        <v>57567.330515114816</v>
      </c>
    </row>
    <row r="7043" spans="1:6" x14ac:dyDescent="0.15">
      <c r="A7043" s="2" t="s">
        <v>53</v>
      </c>
      <c r="B7043" s="2" t="s">
        <v>51</v>
      </c>
      <c r="C7043" s="3" t="s">
        <v>11</v>
      </c>
      <c r="D7043" s="3" t="s">
        <v>12</v>
      </c>
      <c r="E7043" s="3">
        <v>1993</v>
      </c>
      <c r="F7043" s="4">
        <v>57819.372426731243</v>
      </c>
    </row>
    <row r="7044" spans="1:6" x14ac:dyDescent="0.15">
      <c r="A7044" s="2" t="s">
        <v>53</v>
      </c>
      <c r="B7044" s="2" t="s">
        <v>51</v>
      </c>
      <c r="C7044" s="3" t="s">
        <v>11</v>
      </c>
      <c r="D7044" s="3" t="s">
        <v>12</v>
      </c>
      <c r="E7044" s="3">
        <v>1994</v>
      </c>
      <c r="F7044" s="4">
        <v>59762.654117552062</v>
      </c>
    </row>
    <row r="7045" spans="1:6" x14ac:dyDescent="0.15">
      <c r="A7045" s="2" t="s">
        <v>53</v>
      </c>
      <c r="B7045" s="2" t="s">
        <v>51</v>
      </c>
      <c r="C7045" s="3" t="s">
        <v>11</v>
      </c>
      <c r="D7045" s="3" t="s">
        <v>12</v>
      </c>
      <c r="E7045" s="3">
        <v>1995</v>
      </c>
      <c r="F7045" s="4">
        <v>61631.704619654149</v>
      </c>
    </row>
    <row r="7046" spans="1:6" x14ac:dyDescent="0.15">
      <c r="A7046" s="2" t="s">
        <v>53</v>
      </c>
      <c r="B7046" s="2" t="s">
        <v>51</v>
      </c>
      <c r="C7046" s="3" t="s">
        <v>11</v>
      </c>
      <c r="D7046" s="3" t="s">
        <v>12</v>
      </c>
      <c r="E7046" s="3">
        <v>1996</v>
      </c>
      <c r="F7046" s="4">
        <v>63386.338842206154</v>
      </c>
    </row>
    <row r="7047" spans="1:6" x14ac:dyDescent="0.15">
      <c r="A7047" s="2" t="s">
        <v>53</v>
      </c>
      <c r="B7047" s="2" t="s">
        <v>51</v>
      </c>
      <c r="C7047" s="3" t="s">
        <v>11</v>
      </c>
      <c r="D7047" s="3" t="s">
        <v>12</v>
      </c>
      <c r="E7047" s="3">
        <v>1997</v>
      </c>
      <c r="F7047" s="4">
        <v>67369.945040844163</v>
      </c>
    </row>
    <row r="7048" spans="1:6" x14ac:dyDescent="0.15">
      <c r="A7048" s="2" t="s">
        <v>53</v>
      </c>
      <c r="B7048" s="2" t="s">
        <v>51</v>
      </c>
      <c r="C7048" s="3" t="s">
        <v>11</v>
      </c>
      <c r="D7048" s="3" t="s">
        <v>12</v>
      </c>
      <c r="E7048" s="3">
        <v>1998</v>
      </c>
      <c r="F7048" s="4">
        <v>69779.868294263433</v>
      </c>
    </row>
    <row r="7049" spans="1:6" x14ac:dyDescent="0.15">
      <c r="A7049" s="2" t="s">
        <v>53</v>
      </c>
      <c r="B7049" s="2" t="s">
        <v>51</v>
      </c>
      <c r="C7049" s="3" t="s">
        <v>11</v>
      </c>
      <c r="D7049" s="3" t="s">
        <v>12</v>
      </c>
      <c r="E7049" s="3">
        <v>1999</v>
      </c>
      <c r="F7049" s="4">
        <v>71039.137606970166</v>
      </c>
    </row>
    <row r="7050" spans="1:6" x14ac:dyDescent="0.15">
      <c r="A7050" s="2" t="s">
        <v>53</v>
      </c>
      <c r="B7050" s="2" t="s">
        <v>51</v>
      </c>
      <c r="C7050" s="3" t="s">
        <v>11</v>
      </c>
      <c r="D7050" s="3" t="s">
        <v>12</v>
      </c>
      <c r="E7050" s="3">
        <v>2000</v>
      </c>
      <c r="F7050" s="4">
        <v>73691.85243904528</v>
      </c>
    </row>
    <row r="7051" spans="1:6" x14ac:dyDescent="0.15">
      <c r="A7051" s="2" t="s">
        <v>53</v>
      </c>
      <c r="B7051" s="2" t="s">
        <v>51</v>
      </c>
      <c r="C7051" s="3" t="s">
        <v>11</v>
      </c>
      <c r="D7051" s="3" t="s">
        <v>12</v>
      </c>
      <c r="E7051" s="3">
        <v>2001</v>
      </c>
      <c r="F7051" s="4">
        <v>72692.709335103966</v>
      </c>
    </row>
    <row r="7052" spans="1:6" x14ac:dyDescent="0.15">
      <c r="A7052" s="2" t="s">
        <v>53</v>
      </c>
      <c r="B7052" s="2" t="s">
        <v>51</v>
      </c>
      <c r="C7052" s="3" t="s">
        <v>11</v>
      </c>
      <c r="D7052" s="3" t="s">
        <v>12</v>
      </c>
      <c r="E7052" s="3">
        <v>2002</v>
      </c>
      <c r="F7052" s="4">
        <v>72987.47744609286</v>
      </c>
    </row>
    <row r="7053" spans="1:6" x14ac:dyDescent="0.15">
      <c r="A7053" s="2" t="s">
        <v>53</v>
      </c>
      <c r="B7053" s="2" t="s">
        <v>51</v>
      </c>
      <c r="C7053" s="3" t="s">
        <v>11</v>
      </c>
      <c r="D7053" s="3" t="s">
        <v>12</v>
      </c>
      <c r="E7053" s="3">
        <v>2003</v>
      </c>
      <c r="F7053" s="4">
        <v>72715.595984517306</v>
      </c>
    </row>
    <row r="7054" spans="1:6" x14ac:dyDescent="0.15">
      <c r="A7054" s="2" t="s">
        <v>53</v>
      </c>
      <c r="B7054" s="2" t="s">
        <v>51</v>
      </c>
      <c r="C7054" s="3" t="s">
        <v>11</v>
      </c>
      <c r="D7054" s="3" t="s">
        <v>12</v>
      </c>
      <c r="E7054" s="3">
        <v>2004</v>
      </c>
      <c r="F7054" s="4">
        <v>77063.555350445429</v>
      </c>
    </row>
    <row r="7055" spans="1:6" x14ac:dyDescent="0.15">
      <c r="A7055" s="2" t="s">
        <v>53</v>
      </c>
      <c r="B7055" s="2" t="s">
        <v>51</v>
      </c>
      <c r="C7055" s="3" t="s">
        <v>11</v>
      </c>
      <c r="D7055" s="3" t="s">
        <v>12</v>
      </c>
      <c r="E7055" s="3">
        <v>2005</v>
      </c>
      <c r="F7055" s="4">
        <v>78559.658431716874</v>
      </c>
    </row>
    <row r="7056" spans="1:6" x14ac:dyDescent="0.15">
      <c r="A7056" s="2" t="s">
        <v>53</v>
      </c>
      <c r="B7056" s="2" t="s">
        <v>51</v>
      </c>
      <c r="C7056" s="3" t="s">
        <v>11</v>
      </c>
      <c r="D7056" s="3" t="s">
        <v>12</v>
      </c>
      <c r="E7056" s="3">
        <v>2006</v>
      </c>
      <c r="F7056" s="4">
        <v>82564.747118791318</v>
      </c>
    </row>
    <row r="7057" spans="1:6" x14ac:dyDescent="0.15">
      <c r="A7057" s="2" t="s">
        <v>53</v>
      </c>
      <c r="B7057" s="2" t="s">
        <v>51</v>
      </c>
      <c r="C7057" s="3" t="s">
        <v>11</v>
      </c>
      <c r="D7057" s="3" t="s">
        <v>12</v>
      </c>
      <c r="E7057" s="3">
        <v>2007</v>
      </c>
      <c r="F7057" s="4">
        <v>84219.660262249163</v>
      </c>
    </row>
    <row r="7058" spans="1:6" x14ac:dyDescent="0.15">
      <c r="A7058" s="2" t="s">
        <v>53</v>
      </c>
      <c r="B7058" s="2" t="s">
        <v>51</v>
      </c>
      <c r="C7058" s="3" t="s">
        <v>11</v>
      </c>
      <c r="D7058" s="3" t="s">
        <v>12</v>
      </c>
      <c r="E7058" s="3">
        <v>2008</v>
      </c>
      <c r="F7058" s="4">
        <v>86690.265013775264</v>
      </c>
    </row>
    <row r="7059" spans="1:6" x14ac:dyDescent="0.15">
      <c r="A7059" s="2" t="s">
        <v>53</v>
      </c>
      <c r="B7059" s="2" t="s">
        <v>51</v>
      </c>
      <c r="C7059" s="3" t="s">
        <v>11</v>
      </c>
      <c r="D7059" s="3" t="s">
        <v>12</v>
      </c>
      <c r="E7059" s="3">
        <v>2009</v>
      </c>
      <c r="F7059" s="4">
        <v>86507.032437451984</v>
      </c>
    </row>
    <row r="7060" spans="1:6" x14ac:dyDescent="0.15">
      <c r="A7060" s="2" t="s">
        <v>53</v>
      </c>
      <c r="B7060" s="2" t="s">
        <v>51</v>
      </c>
      <c r="C7060" s="3" t="s">
        <v>11</v>
      </c>
      <c r="D7060" s="3" t="s">
        <v>12</v>
      </c>
      <c r="E7060" s="3">
        <v>2010</v>
      </c>
      <c r="F7060" s="4">
        <v>93474.689486472373</v>
      </c>
    </row>
    <row r="7061" spans="1:6" x14ac:dyDescent="0.15">
      <c r="A7061" s="2" t="s">
        <v>53</v>
      </c>
      <c r="B7061" s="2" t="s">
        <v>51</v>
      </c>
      <c r="C7061" s="3" t="s">
        <v>11</v>
      </c>
      <c r="D7061" s="3" t="s">
        <v>12</v>
      </c>
      <c r="E7061" s="3">
        <v>2011</v>
      </c>
      <c r="F7061" s="4">
        <v>94238.466222336763</v>
      </c>
    </row>
    <row r="7062" spans="1:6" x14ac:dyDescent="0.15">
      <c r="A7062" s="2" t="s">
        <v>53</v>
      </c>
      <c r="B7062" s="2" t="s">
        <v>51</v>
      </c>
      <c r="C7062" s="3" t="s">
        <v>11</v>
      </c>
      <c r="D7062" s="3" t="s">
        <v>12</v>
      </c>
      <c r="E7062" s="3">
        <v>2012</v>
      </c>
      <c r="F7062" s="4">
        <v>95884.662680267327</v>
      </c>
    </row>
    <row r="7063" spans="1:6" x14ac:dyDescent="0.15">
      <c r="A7063" s="2" t="s">
        <v>53</v>
      </c>
      <c r="B7063" s="2" t="s">
        <v>51</v>
      </c>
      <c r="C7063" s="3" t="s">
        <v>11</v>
      </c>
      <c r="D7063" s="3" t="s">
        <v>12</v>
      </c>
      <c r="E7063" s="3">
        <v>2013</v>
      </c>
      <c r="F7063" s="4">
        <v>95728.762111667267</v>
      </c>
    </row>
    <row r="7064" spans="1:6" x14ac:dyDescent="0.15">
      <c r="A7064" s="2" t="s">
        <v>53</v>
      </c>
      <c r="B7064" s="2" t="s">
        <v>51</v>
      </c>
      <c r="C7064" s="3" t="s">
        <v>11</v>
      </c>
      <c r="D7064" s="3" t="s">
        <v>12</v>
      </c>
      <c r="E7064" s="3">
        <v>2014</v>
      </c>
      <c r="F7064" s="4">
        <v>95457.647844373292</v>
      </c>
    </row>
    <row r="7065" spans="1:6" x14ac:dyDescent="0.15">
      <c r="A7065" s="2" t="s">
        <v>53</v>
      </c>
      <c r="B7065" s="2" t="s">
        <v>51</v>
      </c>
      <c r="C7065" s="3" t="s">
        <v>11</v>
      </c>
      <c r="D7065" s="3" t="s">
        <v>12</v>
      </c>
      <c r="E7065" s="3">
        <v>2015</v>
      </c>
      <c r="F7065" s="4">
        <v>98217.93956956458</v>
      </c>
    </row>
    <row r="7066" spans="1:6" x14ac:dyDescent="0.15">
      <c r="A7066" s="2" t="s">
        <v>53</v>
      </c>
      <c r="B7066" s="2" t="s">
        <v>51</v>
      </c>
      <c r="C7066" s="3" t="s">
        <v>11</v>
      </c>
      <c r="D7066" s="3" t="s">
        <v>12</v>
      </c>
      <c r="E7066" s="3">
        <v>2016</v>
      </c>
      <c r="F7066" s="4">
        <v>100931.95504081689</v>
      </c>
    </row>
    <row r="7067" spans="1:6" x14ac:dyDescent="0.15">
      <c r="A7067" s="2" t="s">
        <v>53</v>
      </c>
      <c r="B7067" s="2" t="s">
        <v>51</v>
      </c>
      <c r="C7067" s="3" t="s">
        <v>11</v>
      </c>
      <c r="D7067" s="3" t="s">
        <v>12</v>
      </c>
      <c r="E7067" s="3">
        <v>2017</v>
      </c>
      <c r="F7067" s="4">
        <v>106053.60837008726</v>
      </c>
    </row>
    <row r="7068" spans="1:6" x14ac:dyDescent="0.15">
      <c r="A7068" s="2" t="s">
        <v>53</v>
      </c>
      <c r="B7068" s="2" t="s">
        <v>51</v>
      </c>
      <c r="C7068" s="3" t="s">
        <v>11</v>
      </c>
      <c r="D7068" s="3" t="s">
        <v>12</v>
      </c>
      <c r="E7068" s="3">
        <v>2018</v>
      </c>
      <c r="F7068" s="4">
        <v>106554.07680441361</v>
      </c>
    </row>
    <row r="7069" spans="1:6" x14ac:dyDescent="0.15">
      <c r="A7069" s="2" t="s">
        <v>53</v>
      </c>
      <c r="B7069" s="2" t="s">
        <v>51</v>
      </c>
      <c r="C7069" s="3" t="s">
        <v>11</v>
      </c>
      <c r="D7069" s="3" t="s">
        <v>12</v>
      </c>
      <c r="E7069" s="3">
        <v>2019</v>
      </c>
      <c r="F7069" s="4">
        <v>108565.02123662613</v>
      </c>
    </row>
    <row r="7070" spans="1:6" x14ac:dyDescent="0.15">
      <c r="A7070" s="2" t="s">
        <v>53</v>
      </c>
      <c r="B7070" s="2" t="s">
        <v>51</v>
      </c>
      <c r="C7070" s="3" t="s">
        <v>13</v>
      </c>
      <c r="D7070" s="3" t="s">
        <v>14</v>
      </c>
      <c r="E7070" s="3">
        <v>1950</v>
      </c>
      <c r="F7070" s="5">
        <v>14848.324676011223</v>
      </c>
    </row>
    <row r="7071" spans="1:6" x14ac:dyDescent="0.15">
      <c r="A7071" s="2" t="s">
        <v>53</v>
      </c>
      <c r="B7071" s="2" t="s">
        <v>51</v>
      </c>
      <c r="C7071" s="3" t="s">
        <v>13</v>
      </c>
      <c r="D7071" s="3" t="s">
        <v>14</v>
      </c>
      <c r="E7071" s="3">
        <v>1951</v>
      </c>
      <c r="F7071" s="5">
        <v>15386.901427316468</v>
      </c>
    </row>
    <row r="7072" spans="1:6" x14ac:dyDescent="0.15">
      <c r="A7072" s="2" t="s">
        <v>53</v>
      </c>
      <c r="B7072" s="2" t="s">
        <v>51</v>
      </c>
      <c r="C7072" s="3" t="s">
        <v>13</v>
      </c>
      <c r="D7072" s="3" t="s">
        <v>14</v>
      </c>
      <c r="E7072" s="3">
        <v>1952</v>
      </c>
      <c r="F7072" s="5">
        <v>15954.83978814741</v>
      </c>
    </row>
    <row r="7073" spans="1:6" x14ac:dyDescent="0.15">
      <c r="A7073" s="2" t="s">
        <v>53</v>
      </c>
      <c r="B7073" s="2" t="s">
        <v>51</v>
      </c>
      <c r="C7073" s="3" t="s">
        <v>13</v>
      </c>
      <c r="D7073" s="3" t="s">
        <v>14</v>
      </c>
      <c r="E7073" s="3">
        <v>1953</v>
      </c>
      <c r="F7073" s="5">
        <v>16710.238106090939</v>
      </c>
    </row>
    <row r="7074" spans="1:6" x14ac:dyDescent="0.15">
      <c r="A7074" s="2" t="s">
        <v>53</v>
      </c>
      <c r="B7074" s="2" t="s">
        <v>51</v>
      </c>
      <c r="C7074" s="3" t="s">
        <v>13</v>
      </c>
      <c r="D7074" s="3" t="s">
        <v>14</v>
      </c>
      <c r="E7074" s="3">
        <v>1954</v>
      </c>
      <c r="F7074" s="5">
        <v>17435.665016786061</v>
      </c>
    </row>
    <row r="7075" spans="1:6" x14ac:dyDescent="0.15">
      <c r="A7075" s="2" t="s">
        <v>53</v>
      </c>
      <c r="B7075" s="2" t="s">
        <v>51</v>
      </c>
      <c r="C7075" s="3" t="s">
        <v>13</v>
      </c>
      <c r="D7075" s="3" t="s">
        <v>14</v>
      </c>
      <c r="E7075" s="3">
        <v>1955</v>
      </c>
      <c r="F7075" s="5">
        <v>18427.067237722902</v>
      </c>
    </row>
    <row r="7076" spans="1:6" x14ac:dyDescent="0.15">
      <c r="A7076" s="2" t="s">
        <v>53</v>
      </c>
      <c r="B7076" s="2" t="s">
        <v>51</v>
      </c>
      <c r="C7076" s="3" t="s">
        <v>13</v>
      </c>
      <c r="D7076" s="3" t="s">
        <v>14</v>
      </c>
      <c r="E7076" s="3">
        <v>1956</v>
      </c>
      <c r="F7076" s="5">
        <v>19124.108076464137</v>
      </c>
    </row>
    <row r="7077" spans="1:6" x14ac:dyDescent="0.15">
      <c r="A7077" s="2" t="s">
        <v>53</v>
      </c>
      <c r="B7077" s="2" t="s">
        <v>51</v>
      </c>
      <c r="C7077" s="3" t="s">
        <v>13</v>
      </c>
      <c r="D7077" s="3" t="s">
        <v>14</v>
      </c>
      <c r="E7077" s="3">
        <v>1957</v>
      </c>
      <c r="F7077" s="5">
        <v>19736.494546766993</v>
      </c>
    </row>
    <row r="7078" spans="1:6" x14ac:dyDescent="0.15">
      <c r="A7078" s="2" t="s">
        <v>53</v>
      </c>
      <c r="B7078" s="2" t="s">
        <v>51</v>
      </c>
      <c r="C7078" s="3" t="s">
        <v>13</v>
      </c>
      <c r="D7078" s="3" t="s">
        <v>14</v>
      </c>
      <c r="E7078" s="3">
        <v>1958</v>
      </c>
      <c r="F7078" s="5">
        <v>20294.25930723043</v>
      </c>
    </row>
    <row r="7079" spans="1:6" x14ac:dyDescent="0.15">
      <c r="A7079" s="2" t="s">
        <v>53</v>
      </c>
      <c r="B7079" s="2" t="s">
        <v>51</v>
      </c>
      <c r="C7079" s="3" t="s">
        <v>13</v>
      </c>
      <c r="D7079" s="3" t="s">
        <v>14</v>
      </c>
      <c r="E7079" s="3">
        <v>1959</v>
      </c>
      <c r="F7079" s="5">
        <v>21352.819101765344</v>
      </c>
    </row>
    <row r="7080" spans="1:6" x14ac:dyDescent="0.15">
      <c r="A7080" s="2" t="s">
        <v>53</v>
      </c>
      <c r="B7080" s="2" t="s">
        <v>51</v>
      </c>
      <c r="C7080" s="3" t="s">
        <v>13</v>
      </c>
      <c r="D7080" s="3" t="s">
        <v>14</v>
      </c>
      <c r="E7080" s="3">
        <v>1960</v>
      </c>
      <c r="F7080" s="5">
        <v>22736.410550597539</v>
      </c>
    </row>
    <row r="7081" spans="1:6" x14ac:dyDescent="0.15">
      <c r="A7081" s="2" t="s">
        <v>53</v>
      </c>
      <c r="B7081" s="2" t="s">
        <v>51</v>
      </c>
      <c r="C7081" s="3" t="s">
        <v>13</v>
      </c>
      <c r="D7081" s="3" t="s">
        <v>14</v>
      </c>
      <c r="E7081" s="3">
        <v>1961</v>
      </c>
      <c r="F7081" s="5">
        <v>23749.990187213411</v>
      </c>
    </row>
    <row r="7082" spans="1:6" x14ac:dyDescent="0.15">
      <c r="A7082" s="2" t="s">
        <v>53</v>
      </c>
      <c r="B7082" s="2" t="s">
        <v>51</v>
      </c>
      <c r="C7082" s="3" t="s">
        <v>13</v>
      </c>
      <c r="D7082" s="3" t="s">
        <v>14</v>
      </c>
      <c r="E7082" s="3">
        <v>1962</v>
      </c>
      <c r="F7082" s="5">
        <v>24767.916661161074</v>
      </c>
    </row>
    <row r="7083" spans="1:6" x14ac:dyDescent="0.15">
      <c r="A7083" s="2" t="s">
        <v>53</v>
      </c>
      <c r="B7083" s="2" t="s">
        <v>51</v>
      </c>
      <c r="C7083" s="3" t="s">
        <v>13</v>
      </c>
      <c r="D7083" s="3" t="s">
        <v>14</v>
      </c>
      <c r="E7083" s="3">
        <v>1963</v>
      </c>
      <c r="F7083" s="5">
        <v>25889.273583026614</v>
      </c>
    </row>
    <row r="7084" spans="1:6" x14ac:dyDescent="0.15">
      <c r="A7084" s="2" t="s">
        <v>53</v>
      </c>
      <c r="B7084" s="2" t="s">
        <v>51</v>
      </c>
      <c r="C7084" s="3" t="s">
        <v>13</v>
      </c>
      <c r="D7084" s="3" t="s">
        <v>14</v>
      </c>
      <c r="E7084" s="3">
        <v>1964</v>
      </c>
      <c r="F7084" s="5">
        <v>27351.349059733362</v>
      </c>
    </row>
    <row r="7085" spans="1:6" x14ac:dyDescent="0.15">
      <c r="A7085" s="2" t="s">
        <v>53</v>
      </c>
      <c r="B7085" s="2" t="s">
        <v>51</v>
      </c>
      <c r="C7085" s="3" t="s">
        <v>13</v>
      </c>
      <c r="D7085" s="3" t="s">
        <v>14</v>
      </c>
      <c r="E7085" s="3">
        <v>1965</v>
      </c>
      <c r="F7085" s="5">
        <v>28537.732598912586</v>
      </c>
    </row>
    <row r="7086" spans="1:6" x14ac:dyDescent="0.15">
      <c r="A7086" s="2" t="s">
        <v>53</v>
      </c>
      <c r="B7086" s="2" t="s">
        <v>51</v>
      </c>
      <c r="C7086" s="3" t="s">
        <v>13</v>
      </c>
      <c r="D7086" s="3" t="s">
        <v>14</v>
      </c>
      <c r="E7086" s="3">
        <v>1966</v>
      </c>
      <c r="F7086" s="5">
        <v>29693.925618696572</v>
      </c>
    </row>
    <row r="7087" spans="1:6" x14ac:dyDescent="0.15">
      <c r="A7087" s="2" t="s">
        <v>53</v>
      </c>
      <c r="B7087" s="2" t="s">
        <v>51</v>
      </c>
      <c r="C7087" s="3" t="s">
        <v>13</v>
      </c>
      <c r="D7087" s="3" t="s">
        <v>14</v>
      </c>
      <c r="E7087" s="3">
        <v>1967</v>
      </c>
      <c r="F7087" s="5">
        <v>30928.197194331569</v>
      </c>
    </row>
    <row r="7088" spans="1:6" x14ac:dyDescent="0.15">
      <c r="A7088" s="2" t="s">
        <v>53</v>
      </c>
      <c r="B7088" s="2" t="s">
        <v>51</v>
      </c>
      <c r="C7088" s="3" t="s">
        <v>13</v>
      </c>
      <c r="D7088" s="3" t="s">
        <v>14</v>
      </c>
      <c r="E7088" s="3">
        <v>1968</v>
      </c>
      <c r="F7088" s="5">
        <v>32602.666687033889</v>
      </c>
    </row>
    <row r="7089" spans="1:6" x14ac:dyDescent="0.15">
      <c r="A7089" s="2" t="s">
        <v>53</v>
      </c>
      <c r="B7089" s="2" t="s">
        <v>51</v>
      </c>
      <c r="C7089" s="3" t="s">
        <v>13</v>
      </c>
      <c r="D7089" s="3" t="s">
        <v>14</v>
      </c>
      <c r="E7089" s="3">
        <v>1969</v>
      </c>
      <c r="F7089" s="5">
        <v>34387.27905103159</v>
      </c>
    </row>
    <row r="7090" spans="1:6" x14ac:dyDescent="0.15">
      <c r="A7090" s="2" t="s">
        <v>53</v>
      </c>
      <c r="B7090" s="2" t="s">
        <v>51</v>
      </c>
      <c r="C7090" s="3" t="s">
        <v>13</v>
      </c>
      <c r="D7090" s="3" t="s">
        <v>14</v>
      </c>
      <c r="E7090" s="3">
        <v>1970</v>
      </c>
      <c r="F7090" s="5">
        <v>36384.381075423466</v>
      </c>
    </row>
    <row r="7091" spans="1:6" x14ac:dyDescent="0.15">
      <c r="A7091" s="2" t="s">
        <v>53</v>
      </c>
      <c r="B7091" s="2" t="s">
        <v>51</v>
      </c>
      <c r="C7091" s="3" t="s">
        <v>13</v>
      </c>
      <c r="D7091" s="3" t="s">
        <v>14</v>
      </c>
      <c r="E7091" s="3">
        <v>1971</v>
      </c>
      <c r="F7091" s="5">
        <v>37730.828182717632</v>
      </c>
    </row>
    <row r="7092" spans="1:6" x14ac:dyDescent="0.15">
      <c r="A7092" s="2" t="s">
        <v>53</v>
      </c>
      <c r="B7092" s="2" t="s">
        <v>51</v>
      </c>
      <c r="C7092" s="3" t="s">
        <v>13</v>
      </c>
      <c r="D7092" s="3" t="s">
        <v>14</v>
      </c>
      <c r="E7092" s="3">
        <v>1972</v>
      </c>
      <c r="F7092" s="5">
        <v>39631.556144691458</v>
      </c>
    </row>
    <row r="7093" spans="1:6" x14ac:dyDescent="0.15">
      <c r="A7093" s="2" t="s">
        <v>53</v>
      </c>
      <c r="B7093" s="2" t="s">
        <v>51</v>
      </c>
      <c r="C7093" s="3" t="s">
        <v>13</v>
      </c>
      <c r="D7093" s="3" t="s">
        <v>14</v>
      </c>
      <c r="E7093" s="3">
        <v>1973</v>
      </c>
      <c r="F7093" s="5">
        <v>41605.534844158741</v>
      </c>
    </row>
    <row r="7094" spans="1:6" x14ac:dyDescent="0.15">
      <c r="A7094" s="2" t="s">
        <v>53</v>
      </c>
      <c r="B7094" s="2" t="s">
        <v>51</v>
      </c>
      <c r="C7094" s="3" t="s">
        <v>13</v>
      </c>
      <c r="D7094" s="3" t="s">
        <v>14</v>
      </c>
      <c r="E7094" s="3">
        <v>1974</v>
      </c>
      <c r="F7094" s="5">
        <v>41525.521518032598</v>
      </c>
    </row>
    <row r="7095" spans="1:6" x14ac:dyDescent="0.15">
      <c r="A7095" s="2" t="s">
        <v>53</v>
      </c>
      <c r="B7095" s="2" t="s">
        <v>51</v>
      </c>
      <c r="C7095" s="3" t="s">
        <v>13</v>
      </c>
      <c r="D7095" s="3" t="s">
        <v>14</v>
      </c>
      <c r="E7095" s="3">
        <v>1975</v>
      </c>
      <c r="F7095" s="5">
        <v>41927.950655491499</v>
      </c>
    </row>
    <row r="7096" spans="1:6" x14ac:dyDescent="0.15">
      <c r="A7096" s="2" t="s">
        <v>53</v>
      </c>
      <c r="B7096" s="2" t="s">
        <v>51</v>
      </c>
      <c r="C7096" s="3" t="s">
        <v>13</v>
      </c>
      <c r="D7096" s="3" t="s">
        <v>14</v>
      </c>
      <c r="E7096" s="3">
        <v>1976</v>
      </c>
      <c r="F7096" s="5">
        <v>44107.750934383417</v>
      </c>
    </row>
    <row r="7097" spans="1:6" x14ac:dyDescent="0.15">
      <c r="A7097" s="2" t="s">
        <v>53</v>
      </c>
      <c r="B7097" s="2" t="s">
        <v>51</v>
      </c>
      <c r="C7097" s="3" t="s">
        <v>13</v>
      </c>
      <c r="D7097" s="3" t="s">
        <v>14</v>
      </c>
      <c r="E7097" s="3">
        <v>1977</v>
      </c>
      <c r="F7097" s="5">
        <v>45684.016165719731</v>
      </c>
    </row>
    <row r="7098" spans="1:6" x14ac:dyDescent="0.15">
      <c r="A7098" s="2" t="s">
        <v>53</v>
      </c>
      <c r="B7098" s="2" t="s">
        <v>51</v>
      </c>
      <c r="C7098" s="3" t="s">
        <v>13</v>
      </c>
      <c r="D7098" s="3" t="s">
        <v>14</v>
      </c>
      <c r="E7098" s="3">
        <v>1978</v>
      </c>
      <c r="F7098" s="5">
        <v>47852.201453127949</v>
      </c>
    </row>
    <row r="7099" spans="1:6" x14ac:dyDescent="0.15">
      <c r="A7099" s="2" t="s">
        <v>53</v>
      </c>
      <c r="B7099" s="2" t="s">
        <v>51</v>
      </c>
      <c r="C7099" s="3" t="s">
        <v>13</v>
      </c>
      <c r="D7099" s="3" t="s">
        <v>14</v>
      </c>
      <c r="E7099" s="3">
        <v>1979</v>
      </c>
      <c r="F7099" s="5">
        <v>49678.947783673517</v>
      </c>
    </row>
    <row r="7100" spans="1:6" x14ac:dyDescent="0.15">
      <c r="A7100" s="2" t="s">
        <v>53</v>
      </c>
      <c r="B7100" s="2" t="s">
        <v>51</v>
      </c>
      <c r="C7100" s="3" t="s">
        <v>13</v>
      </c>
      <c r="D7100" s="3" t="s">
        <v>14</v>
      </c>
      <c r="E7100" s="3">
        <v>1980</v>
      </c>
      <c r="F7100" s="5">
        <v>50397.548482121565</v>
      </c>
    </row>
    <row r="7101" spans="1:6" x14ac:dyDescent="0.15">
      <c r="A7101" s="2" t="s">
        <v>53</v>
      </c>
      <c r="B7101" s="2" t="s">
        <v>51</v>
      </c>
      <c r="C7101" s="3" t="s">
        <v>13</v>
      </c>
      <c r="D7101" s="3" t="s">
        <v>14</v>
      </c>
      <c r="E7101" s="3">
        <v>1981</v>
      </c>
      <c r="F7101" s="5">
        <v>49250.790896555081</v>
      </c>
    </row>
    <row r="7102" spans="1:6" x14ac:dyDescent="0.15">
      <c r="A7102" s="2" t="s">
        <v>53</v>
      </c>
      <c r="B7102" s="2" t="s">
        <v>51</v>
      </c>
      <c r="C7102" s="3" t="s">
        <v>13</v>
      </c>
      <c r="D7102" s="3" t="s">
        <v>14</v>
      </c>
      <c r="E7102" s="3">
        <v>1982</v>
      </c>
      <c r="F7102" s="5">
        <v>49103.590314870278</v>
      </c>
    </row>
    <row r="7103" spans="1:6" x14ac:dyDescent="0.15">
      <c r="A7103" s="2" t="s">
        <v>53</v>
      </c>
      <c r="B7103" s="2" t="s">
        <v>51</v>
      </c>
      <c r="C7103" s="3" t="s">
        <v>13</v>
      </c>
      <c r="D7103" s="3" t="s">
        <v>14</v>
      </c>
      <c r="E7103" s="3">
        <v>1983</v>
      </c>
      <c r="F7103" s="5">
        <v>49218.472032701553</v>
      </c>
    </row>
    <row r="7104" spans="1:6" x14ac:dyDescent="0.15">
      <c r="A7104" s="2" t="s">
        <v>53</v>
      </c>
      <c r="B7104" s="2" t="s">
        <v>51</v>
      </c>
      <c r="C7104" s="3" t="s">
        <v>13</v>
      </c>
      <c r="D7104" s="3" t="s">
        <v>14</v>
      </c>
      <c r="E7104" s="3">
        <v>1984</v>
      </c>
      <c r="F7104" s="5">
        <v>49364.642196145876</v>
      </c>
    </row>
    <row r="7105" spans="1:6" x14ac:dyDescent="0.15">
      <c r="A7105" s="2" t="s">
        <v>53</v>
      </c>
      <c r="B7105" s="2" t="s">
        <v>51</v>
      </c>
      <c r="C7105" s="3" t="s">
        <v>13</v>
      </c>
      <c r="D7105" s="3" t="s">
        <v>14</v>
      </c>
      <c r="E7105" s="3">
        <v>1985</v>
      </c>
      <c r="F7105" s="5">
        <v>49484.38180547845</v>
      </c>
    </row>
    <row r="7106" spans="1:6" x14ac:dyDescent="0.15">
      <c r="A7106" s="2" t="s">
        <v>53</v>
      </c>
      <c r="B7106" s="2" t="s">
        <v>51</v>
      </c>
      <c r="C7106" s="3" t="s">
        <v>13</v>
      </c>
      <c r="D7106" s="3" t="s">
        <v>14</v>
      </c>
      <c r="E7106" s="3">
        <v>1986</v>
      </c>
      <c r="F7106" s="5">
        <v>51550.347547230456</v>
      </c>
    </row>
    <row r="7107" spans="1:6" x14ac:dyDescent="0.15">
      <c r="A7107" s="2" t="s">
        <v>53</v>
      </c>
      <c r="B7107" s="2" t="s">
        <v>51</v>
      </c>
      <c r="C7107" s="3" t="s">
        <v>13</v>
      </c>
      <c r="D7107" s="3" t="s">
        <v>14</v>
      </c>
      <c r="E7107" s="3">
        <v>1987</v>
      </c>
      <c r="F7107" s="5">
        <v>52861.75218902473</v>
      </c>
    </row>
    <row r="7108" spans="1:6" x14ac:dyDescent="0.15">
      <c r="A7108" s="2" t="s">
        <v>53</v>
      </c>
      <c r="B7108" s="2" t="s">
        <v>51</v>
      </c>
      <c r="C7108" s="3" t="s">
        <v>13</v>
      </c>
      <c r="D7108" s="3" t="s">
        <v>14</v>
      </c>
      <c r="E7108" s="3">
        <v>1988</v>
      </c>
      <c r="F7108" s="5">
        <v>54898.093498565482</v>
      </c>
    </row>
    <row r="7109" spans="1:6" x14ac:dyDescent="0.15">
      <c r="A7109" s="2" t="s">
        <v>53</v>
      </c>
      <c r="B7109" s="2" t="s">
        <v>51</v>
      </c>
      <c r="C7109" s="3" t="s">
        <v>13</v>
      </c>
      <c r="D7109" s="3" t="s">
        <v>14</v>
      </c>
      <c r="E7109" s="3">
        <v>1989</v>
      </c>
      <c r="F7109" s="5">
        <v>56600.124664170704</v>
      </c>
    </row>
    <row r="7110" spans="1:6" x14ac:dyDescent="0.15">
      <c r="A7110" s="2" t="s">
        <v>53</v>
      </c>
      <c r="B7110" s="2" t="s">
        <v>51</v>
      </c>
      <c r="C7110" s="3" t="s">
        <v>13</v>
      </c>
      <c r="D7110" s="3" t="s">
        <v>14</v>
      </c>
      <c r="E7110" s="3">
        <v>1990</v>
      </c>
      <c r="F7110" s="5">
        <v>58521.143740805877</v>
      </c>
    </row>
    <row r="7111" spans="1:6" x14ac:dyDescent="0.15">
      <c r="A7111" s="2" t="s">
        <v>53</v>
      </c>
      <c r="B7111" s="2" t="s">
        <v>51</v>
      </c>
      <c r="C7111" s="3" t="s">
        <v>13</v>
      </c>
      <c r="D7111" s="3" t="s">
        <v>14</v>
      </c>
      <c r="E7111" s="3">
        <v>1991</v>
      </c>
      <c r="F7111" s="5">
        <v>60430.356053023526</v>
      </c>
    </row>
    <row r="7112" spans="1:6" x14ac:dyDescent="0.15">
      <c r="A7112" s="2" t="s">
        <v>53</v>
      </c>
      <c r="B7112" s="2" t="s">
        <v>51</v>
      </c>
      <c r="C7112" s="3" t="s">
        <v>13</v>
      </c>
      <c r="D7112" s="3" t="s">
        <v>14</v>
      </c>
      <c r="E7112" s="3">
        <v>1992</v>
      </c>
      <c r="F7112" s="5">
        <v>62475.485723639809</v>
      </c>
    </row>
    <row r="7113" spans="1:6" x14ac:dyDescent="0.15">
      <c r="A7113" s="2" t="s">
        <v>53</v>
      </c>
      <c r="B7113" s="2" t="s">
        <v>51</v>
      </c>
      <c r="C7113" s="3" t="s">
        <v>13</v>
      </c>
      <c r="D7113" s="3" t="s">
        <v>14</v>
      </c>
      <c r="E7113" s="3">
        <v>1993</v>
      </c>
      <c r="F7113" s="5">
        <v>63646.316589496884</v>
      </c>
    </row>
    <row r="7114" spans="1:6" x14ac:dyDescent="0.15">
      <c r="A7114" s="2" t="s">
        <v>53</v>
      </c>
      <c r="B7114" s="2" t="s">
        <v>51</v>
      </c>
      <c r="C7114" s="3" t="s">
        <v>13</v>
      </c>
      <c r="D7114" s="3" t="s">
        <v>14</v>
      </c>
      <c r="E7114" s="3">
        <v>1994</v>
      </c>
      <c r="F7114" s="5">
        <v>66051.244271919713</v>
      </c>
    </row>
    <row r="7115" spans="1:6" x14ac:dyDescent="0.15">
      <c r="A7115" s="2" t="s">
        <v>53</v>
      </c>
      <c r="B7115" s="2" t="s">
        <v>51</v>
      </c>
      <c r="C7115" s="3" t="s">
        <v>13</v>
      </c>
      <c r="D7115" s="3" t="s">
        <v>14</v>
      </c>
      <c r="E7115" s="3">
        <v>1995</v>
      </c>
      <c r="F7115" s="5">
        <v>68654.208153731961</v>
      </c>
    </row>
    <row r="7116" spans="1:6" x14ac:dyDescent="0.15">
      <c r="A7116" s="2" t="s">
        <v>53</v>
      </c>
      <c r="B7116" s="2" t="s">
        <v>51</v>
      </c>
      <c r="C7116" s="3" t="s">
        <v>13</v>
      </c>
      <c r="D7116" s="3" t="s">
        <v>14</v>
      </c>
      <c r="E7116" s="3">
        <v>1996</v>
      </c>
      <c r="F7116" s="5">
        <v>70036.325199207102</v>
      </c>
    </row>
    <row r="7117" spans="1:6" x14ac:dyDescent="0.15">
      <c r="A7117" s="2" t="s">
        <v>53</v>
      </c>
      <c r="B7117" s="2" t="s">
        <v>51</v>
      </c>
      <c r="C7117" s="3" t="s">
        <v>13</v>
      </c>
      <c r="D7117" s="3" t="s">
        <v>14</v>
      </c>
      <c r="E7117" s="3">
        <v>1997</v>
      </c>
      <c r="F7117" s="5">
        <v>73388.62175578544</v>
      </c>
    </row>
    <row r="7118" spans="1:6" x14ac:dyDescent="0.15">
      <c r="A7118" s="2" t="s">
        <v>53</v>
      </c>
      <c r="B7118" s="2" t="s">
        <v>51</v>
      </c>
      <c r="C7118" s="3" t="s">
        <v>13</v>
      </c>
      <c r="D7118" s="3" t="s">
        <v>14</v>
      </c>
      <c r="E7118" s="3">
        <v>1998</v>
      </c>
      <c r="F7118" s="5">
        <v>76376.531452910916</v>
      </c>
    </row>
    <row r="7119" spans="1:6" x14ac:dyDescent="0.15">
      <c r="A7119" s="2" t="s">
        <v>53</v>
      </c>
      <c r="B7119" s="2" t="s">
        <v>51</v>
      </c>
      <c r="C7119" s="3" t="s">
        <v>13</v>
      </c>
      <c r="D7119" s="3" t="s">
        <v>14</v>
      </c>
      <c r="E7119" s="3">
        <v>1999</v>
      </c>
      <c r="F7119" s="5">
        <v>77997.23333196051</v>
      </c>
    </row>
    <row r="7120" spans="1:6" x14ac:dyDescent="0.15">
      <c r="A7120" s="2" t="s">
        <v>53</v>
      </c>
      <c r="B7120" s="2" t="s">
        <v>51</v>
      </c>
      <c r="C7120" s="3" t="s">
        <v>13</v>
      </c>
      <c r="D7120" s="3" t="s">
        <v>14</v>
      </c>
      <c r="E7120" s="3">
        <v>2000</v>
      </c>
      <c r="F7120" s="5">
        <v>79076.146275179883</v>
      </c>
    </row>
    <row r="7121" spans="1:6" x14ac:dyDescent="0.15">
      <c r="A7121" s="2" t="s">
        <v>53</v>
      </c>
      <c r="B7121" s="2" t="s">
        <v>51</v>
      </c>
      <c r="C7121" s="3" t="s">
        <v>13</v>
      </c>
      <c r="D7121" s="3" t="s">
        <v>14</v>
      </c>
      <c r="E7121" s="3">
        <v>2001</v>
      </c>
      <c r="F7121" s="5">
        <v>79310.847100226834</v>
      </c>
    </row>
    <row r="7122" spans="1:6" x14ac:dyDescent="0.15">
      <c r="A7122" s="2" t="s">
        <v>53</v>
      </c>
      <c r="B7122" s="2" t="s">
        <v>51</v>
      </c>
      <c r="C7122" s="3" t="s">
        <v>13</v>
      </c>
      <c r="D7122" s="3" t="s">
        <v>14</v>
      </c>
      <c r="E7122" s="3">
        <v>2002</v>
      </c>
      <c r="F7122" s="5">
        <v>79152.960196673754</v>
      </c>
    </row>
    <row r="7123" spans="1:6" x14ac:dyDescent="0.15">
      <c r="A7123" s="2" t="s">
        <v>53</v>
      </c>
      <c r="B7123" s="2" t="s">
        <v>51</v>
      </c>
      <c r="C7123" s="3" t="s">
        <v>13</v>
      </c>
      <c r="D7123" s="3" t="s">
        <v>14</v>
      </c>
      <c r="E7123" s="3">
        <v>2003</v>
      </c>
      <c r="F7123" s="5">
        <v>79030.914468418006</v>
      </c>
    </row>
    <row r="7124" spans="1:6" x14ac:dyDescent="0.15">
      <c r="A7124" s="2" t="s">
        <v>53</v>
      </c>
      <c r="B7124" s="2" t="s">
        <v>51</v>
      </c>
      <c r="C7124" s="3" t="s">
        <v>13</v>
      </c>
      <c r="D7124" s="3" t="s">
        <v>14</v>
      </c>
      <c r="E7124" s="3">
        <v>2004</v>
      </c>
      <c r="F7124" s="4">
        <v>80633.459153962627</v>
      </c>
    </row>
    <row r="7125" spans="1:6" x14ac:dyDescent="0.15">
      <c r="A7125" s="2" t="s">
        <v>53</v>
      </c>
      <c r="B7125" s="2" t="s">
        <v>51</v>
      </c>
      <c r="C7125" s="3" t="s">
        <v>13</v>
      </c>
      <c r="D7125" s="3" t="s">
        <v>14</v>
      </c>
      <c r="E7125" s="3">
        <v>2005</v>
      </c>
      <c r="F7125" s="5">
        <v>82225.796969170231</v>
      </c>
    </row>
    <row r="7126" spans="1:6" x14ac:dyDescent="0.15">
      <c r="A7126" s="2" t="s">
        <v>53</v>
      </c>
      <c r="B7126" s="2" t="s">
        <v>51</v>
      </c>
      <c r="C7126" s="3" t="s">
        <v>13</v>
      </c>
      <c r="D7126" s="3" t="s">
        <v>14</v>
      </c>
      <c r="E7126" s="3">
        <v>2006</v>
      </c>
      <c r="F7126" s="5">
        <v>85365.468102803512</v>
      </c>
    </row>
    <row r="7127" spans="1:6" x14ac:dyDescent="0.15">
      <c r="A7127" s="2" t="s">
        <v>53</v>
      </c>
      <c r="B7127" s="2" t="s">
        <v>51</v>
      </c>
      <c r="C7127" s="3" t="s">
        <v>13</v>
      </c>
      <c r="D7127" s="3" t="s">
        <v>14</v>
      </c>
      <c r="E7127" s="3">
        <v>2007</v>
      </c>
      <c r="F7127" s="5">
        <v>88142.665708369459</v>
      </c>
    </row>
    <row r="7128" spans="1:6" x14ac:dyDescent="0.15">
      <c r="A7128" s="2" t="s">
        <v>53</v>
      </c>
      <c r="B7128" s="2" t="s">
        <v>51</v>
      </c>
      <c r="C7128" s="3" t="s">
        <v>13</v>
      </c>
      <c r="D7128" s="3" t="s">
        <v>14</v>
      </c>
      <c r="E7128" s="3">
        <v>2008</v>
      </c>
      <c r="F7128" s="5">
        <v>89004.233966872795</v>
      </c>
    </row>
    <row r="7129" spans="1:6" x14ac:dyDescent="0.15">
      <c r="A7129" s="2" t="s">
        <v>53</v>
      </c>
      <c r="B7129" s="2" t="s">
        <v>51</v>
      </c>
      <c r="C7129" s="3" t="s">
        <v>13</v>
      </c>
      <c r="D7129" s="3" t="s">
        <v>14</v>
      </c>
      <c r="E7129" s="3">
        <v>2009</v>
      </c>
      <c r="F7129" s="5">
        <v>87434.200402230214</v>
      </c>
    </row>
    <row r="7130" spans="1:6" x14ac:dyDescent="0.15">
      <c r="A7130" s="2" t="s">
        <v>53</v>
      </c>
      <c r="B7130" s="2" t="s">
        <v>51</v>
      </c>
      <c r="C7130" s="3" t="s">
        <v>13</v>
      </c>
      <c r="D7130" s="3" t="s">
        <v>14</v>
      </c>
      <c r="E7130" s="3">
        <v>2010</v>
      </c>
      <c r="F7130" s="5">
        <v>90305.680317665683</v>
      </c>
    </row>
    <row r="7131" spans="1:6" x14ac:dyDescent="0.15">
      <c r="A7131" s="2" t="s">
        <v>53</v>
      </c>
      <c r="B7131" s="2" t="s">
        <v>51</v>
      </c>
      <c r="C7131" s="3" t="s">
        <v>13</v>
      </c>
      <c r="D7131" s="3" t="s">
        <v>14</v>
      </c>
      <c r="E7131" s="3">
        <v>2011</v>
      </c>
      <c r="F7131" s="5">
        <v>91871.3745247638</v>
      </c>
    </row>
    <row r="7132" spans="1:6" x14ac:dyDescent="0.15">
      <c r="A7132" s="2" t="s">
        <v>53</v>
      </c>
      <c r="B7132" s="2" t="s">
        <v>51</v>
      </c>
      <c r="C7132" s="3" t="s">
        <v>13</v>
      </c>
      <c r="D7132" s="3" t="s">
        <v>14</v>
      </c>
      <c r="E7132" s="3">
        <v>2012</v>
      </c>
      <c r="F7132" s="5">
        <v>92480.898167382125</v>
      </c>
    </row>
    <row r="7133" spans="1:6" x14ac:dyDescent="0.15">
      <c r="A7133" s="2" t="s">
        <v>53</v>
      </c>
      <c r="B7133" s="2" t="s">
        <v>51</v>
      </c>
      <c r="C7133" s="3" t="s">
        <v>13</v>
      </c>
      <c r="D7133" s="3" t="s">
        <v>14</v>
      </c>
      <c r="E7133" s="3">
        <v>2013</v>
      </c>
      <c r="F7133" s="5">
        <v>92563.737625358961</v>
      </c>
    </row>
    <row r="7134" spans="1:6" x14ac:dyDescent="0.15">
      <c r="A7134" s="2" t="s">
        <v>53</v>
      </c>
      <c r="B7134" s="2" t="s">
        <v>51</v>
      </c>
      <c r="C7134" s="3" t="s">
        <v>13</v>
      </c>
      <c r="D7134" s="3" t="s">
        <v>14</v>
      </c>
      <c r="E7134" s="3">
        <v>2014</v>
      </c>
      <c r="F7134" s="5">
        <v>92594.115951042797</v>
      </c>
    </row>
    <row r="7135" spans="1:6" x14ac:dyDescent="0.15">
      <c r="A7135" s="2" t="s">
        <v>53</v>
      </c>
      <c r="B7135" s="2" t="s">
        <v>51</v>
      </c>
      <c r="C7135" s="3" t="s">
        <v>13</v>
      </c>
      <c r="D7135" s="3" t="s">
        <v>14</v>
      </c>
      <c r="E7135" s="3">
        <v>2015</v>
      </c>
      <c r="F7135" s="5">
        <v>95590.820615709832</v>
      </c>
    </row>
    <row r="7136" spans="1:6" x14ac:dyDescent="0.15">
      <c r="A7136" s="2" t="s">
        <v>53</v>
      </c>
      <c r="B7136" s="2" t="s">
        <v>51</v>
      </c>
      <c r="C7136" s="3" t="s">
        <v>13</v>
      </c>
      <c r="D7136" s="3" t="s">
        <v>14</v>
      </c>
      <c r="E7136" s="3">
        <v>2016</v>
      </c>
      <c r="F7136" s="5">
        <v>97273.118818810239</v>
      </c>
    </row>
    <row r="7137" spans="1:6" x14ac:dyDescent="0.15">
      <c r="A7137" s="2" t="s">
        <v>53</v>
      </c>
      <c r="B7137" s="2" t="s">
        <v>51</v>
      </c>
      <c r="C7137" s="3" t="s">
        <v>13</v>
      </c>
      <c r="D7137" s="3" t="s">
        <v>14</v>
      </c>
      <c r="E7137" s="3">
        <v>2017</v>
      </c>
      <c r="F7137" s="5">
        <v>99359.228609509359</v>
      </c>
    </row>
    <row r="7138" spans="1:6" x14ac:dyDescent="0.15">
      <c r="A7138" s="2" t="s">
        <v>53</v>
      </c>
      <c r="B7138" s="2" t="s">
        <v>51</v>
      </c>
      <c r="C7138" s="3" t="s">
        <v>13</v>
      </c>
      <c r="D7138" s="3" t="s">
        <v>14</v>
      </c>
      <c r="E7138" s="3">
        <v>2018</v>
      </c>
      <c r="F7138" s="5">
        <v>99442.888609664529</v>
      </c>
    </row>
    <row r="7139" spans="1:6" x14ac:dyDescent="0.15">
      <c r="A7139" s="2" t="s">
        <v>53</v>
      </c>
      <c r="B7139" s="2" t="s">
        <v>51</v>
      </c>
      <c r="C7139" s="3" t="s">
        <v>13</v>
      </c>
      <c r="D7139" s="3" t="s">
        <v>14</v>
      </c>
      <c r="E7139" s="3">
        <v>2019</v>
      </c>
      <c r="F7139" s="5">
        <v>99859.288723690261</v>
      </c>
    </row>
    <row r="7140" spans="1:6" x14ac:dyDescent="0.15">
      <c r="A7140" s="2" t="s">
        <v>53</v>
      </c>
      <c r="B7140" s="2" t="s">
        <v>51</v>
      </c>
      <c r="C7140" s="3" t="s">
        <v>15</v>
      </c>
      <c r="D7140" s="3" t="s">
        <v>16</v>
      </c>
      <c r="E7140" s="3">
        <v>1950</v>
      </c>
      <c r="F7140" s="4">
        <v>11792.821333362381</v>
      </c>
    </row>
    <row r="7141" spans="1:6" x14ac:dyDescent="0.15">
      <c r="A7141" s="2" t="s">
        <v>53</v>
      </c>
      <c r="B7141" s="2" t="s">
        <v>51</v>
      </c>
      <c r="C7141" s="3" t="s">
        <v>15</v>
      </c>
      <c r="D7141" s="3" t="s">
        <v>16</v>
      </c>
      <c r="E7141" s="3">
        <v>1951</v>
      </c>
      <c r="F7141" s="4">
        <v>14029.455118280293</v>
      </c>
    </row>
    <row r="7142" spans="1:6" x14ac:dyDescent="0.15">
      <c r="A7142" s="2" t="s">
        <v>53</v>
      </c>
      <c r="B7142" s="2" t="s">
        <v>51</v>
      </c>
      <c r="C7142" s="3" t="s">
        <v>15</v>
      </c>
      <c r="D7142" s="3" t="s">
        <v>16</v>
      </c>
      <c r="E7142" s="3">
        <v>1952</v>
      </c>
      <c r="F7142" s="4">
        <v>14169.511907198026</v>
      </c>
    </row>
    <row r="7143" spans="1:6" x14ac:dyDescent="0.15">
      <c r="A7143" s="2" t="s">
        <v>53</v>
      </c>
      <c r="B7143" s="2" t="s">
        <v>51</v>
      </c>
      <c r="C7143" s="3" t="s">
        <v>15</v>
      </c>
      <c r="D7143" s="3" t="s">
        <v>16</v>
      </c>
      <c r="E7143" s="3">
        <v>1953</v>
      </c>
      <c r="F7143" s="4">
        <v>13604.472876290571</v>
      </c>
    </row>
    <row r="7144" spans="1:6" x14ac:dyDescent="0.15">
      <c r="A7144" s="2" t="s">
        <v>53</v>
      </c>
      <c r="B7144" s="2" t="s">
        <v>51</v>
      </c>
      <c r="C7144" s="3" t="s">
        <v>15</v>
      </c>
      <c r="D7144" s="3" t="s">
        <v>16</v>
      </c>
      <c r="E7144" s="3">
        <v>1954</v>
      </c>
      <c r="F7144" s="4">
        <v>15204.908965300418</v>
      </c>
    </row>
    <row r="7145" spans="1:6" x14ac:dyDescent="0.15">
      <c r="A7145" s="2" t="s">
        <v>53</v>
      </c>
      <c r="B7145" s="2" t="s">
        <v>51</v>
      </c>
      <c r="C7145" s="3" t="s">
        <v>15</v>
      </c>
      <c r="D7145" s="3" t="s">
        <v>16</v>
      </c>
      <c r="E7145" s="3">
        <v>1955</v>
      </c>
      <c r="F7145" s="4">
        <v>16641.089062744741</v>
      </c>
    </row>
    <row r="7146" spans="1:6" x14ac:dyDescent="0.15">
      <c r="A7146" s="2" t="s">
        <v>53</v>
      </c>
      <c r="B7146" s="2" t="s">
        <v>51</v>
      </c>
      <c r="C7146" s="3" t="s">
        <v>15</v>
      </c>
      <c r="D7146" s="3" t="s">
        <v>16</v>
      </c>
      <c r="E7146" s="3">
        <v>1956</v>
      </c>
      <c r="F7146" s="4">
        <v>16922.874425100075</v>
      </c>
    </row>
    <row r="7147" spans="1:6" x14ac:dyDescent="0.15">
      <c r="A7147" s="2" t="s">
        <v>53</v>
      </c>
      <c r="B7147" s="2" t="s">
        <v>51</v>
      </c>
      <c r="C7147" s="3" t="s">
        <v>15</v>
      </c>
      <c r="D7147" s="3" t="s">
        <v>16</v>
      </c>
      <c r="E7147" s="3">
        <v>1957</v>
      </c>
      <c r="F7147" s="4">
        <v>16827.634626078081</v>
      </c>
    </row>
    <row r="7148" spans="1:6" x14ac:dyDescent="0.15">
      <c r="A7148" s="2" t="s">
        <v>53</v>
      </c>
      <c r="B7148" s="2" t="s">
        <v>51</v>
      </c>
      <c r="C7148" s="3" t="s">
        <v>15</v>
      </c>
      <c r="D7148" s="3" t="s">
        <v>16</v>
      </c>
      <c r="E7148" s="3">
        <v>1958</v>
      </c>
      <c r="F7148" s="4">
        <v>16836.460748308749</v>
      </c>
    </row>
    <row r="7149" spans="1:6" x14ac:dyDescent="0.15">
      <c r="A7149" s="2" t="s">
        <v>53</v>
      </c>
      <c r="B7149" s="2" t="s">
        <v>51</v>
      </c>
      <c r="C7149" s="3" t="s">
        <v>15</v>
      </c>
      <c r="D7149" s="3" t="s">
        <v>16</v>
      </c>
      <c r="E7149" s="3">
        <v>1959</v>
      </c>
      <c r="F7149" s="4">
        <v>18163.560967717251</v>
      </c>
    </row>
    <row r="7150" spans="1:6" x14ac:dyDescent="0.15">
      <c r="A7150" s="2" t="s">
        <v>53</v>
      </c>
      <c r="B7150" s="2" t="s">
        <v>51</v>
      </c>
      <c r="C7150" s="3" t="s">
        <v>15</v>
      </c>
      <c r="D7150" s="3" t="s">
        <v>16</v>
      </c>
      <c r="E7150" s="3">
        <v>1960</v>
      </c>
      <c r="F7150" s="4">
        <v>20107.600451170481</v>
      </c>
    </row>
    <row r="7151" spans="1:6" x14ac:dyDescent="0.15">
      <c r="A7151" s="2" t="s">
        <v>53</v>
      </c>
      <c r="B7151" s="2" t="s">
        <v>51</v>
      </c>
      <c r="C7151" s="3" t="s">
        <v>15</v>
      </c>
      <c r="D7151" s="3" t="s">
        <v>16</v>
      </c>
      <c r="E7151" s="3">
        <v>1961</v>
      </c>
      <c r="F7151" s="4">
        <v>21752.329528603383</v>
      </c>
    </row>
    <row r="7152" spans="1:6" x14ac:dyDescent="0.15">
      <c r="A7152" s="2" t="s">
        <v>53</v>
      </c>
      <c r="B7152" s="2" t="s">
        <v>51</v>
      </c>
      <c r="C7152" s="3" t="s">
        <v>15</v>
      </c>
      <c r="D7152" s="3" t="s">
        <v>16</v>
      </c>
      <c r="E7152" s="3">
        <v>1962</v>
      </c>
      <c r="F7152" s="4">
        <v>22223.257282304879</v>
      </c>
    </row>
    <row r="7153" spans="1:6" x14ac:dyDescent="0.15">
      <c r="A7153" s="2" t="s">
        <v>53</v>
      </c>
      <c r="B7153" s="2" t="s">
        <v>51</v>
      </c>
      <c r="C7153" s="3" t="s">
        <v>15</v>
      </c>
      <c r="D7153" s="3" t="s">
        <v>16</v>
      </c>
      <c r="E7153" s="3">
        <v>1963</v>
      </c>
      <c r="F7153" s="4">
        <v>22635.36157161582</v>
      </c>
    </row>
    <row r="7154" spans="1:6" x14ac:dyDescent="0.15">
      <c r="A7154" s="2" t="s">
        <v>53</v>
      </c>
      <c r="B7154" s="2" t="s">
        <v>51</v>
      </c>
      <c r="C7154" s="3" t="s">
        <v>15</v>
      </c>
      <c r="D7154" s="3" t="s">
        <v>16</v>
      </c>
      <c r="E7154" s="3">
        <v>1964</v>
      </c>
      <c r="F7154" s="4">
        <v>23807.196275223294</v>
      </c>
    </row>
    <row r="7155" spans="1:6" x14ac:dyDescent="0.15">
      <c r="A7155" s="2" t="s">
        <v>53</v>
      </c>
      <c r="B7155" s="2" t="s">
        <v>51</v>
      </c>
      <c r="C7155" s="3" t="s">
        <v>15</v>
      </c>
      <c r="D7155" s="3" t="s">
        <v>16</v>
      </c>
      <c r="E7155" s="3">
        <v>1965</v>
      </c>
      <c r="F7155" s="4">
        <v>25151.848523404835</v>
      </c>
    </row>
    <row r="7156" spans="1:6" x14ac:dyDescent="0.15">
      <c r="A7156" s="2" t="s">
        <v>53</v>
      </c>
      <c r="B7156" s="2" t="s">
        <v>51</v>
      </c>
      <c r="C7156" s="3" t="s">
        <v>15</v>
      </c>
      <c r="D7156" s="3" t="s">
        <v>16</v>
      </c>
      <c r="E7156" s="3">
        <v>1966</v>
      </c>
      <c r="F7156" s="4">
        <v>25786.830258061382</v>
      </c>
    </row>
    <row r="7157" spans="1:6" x14ac:dyDescent="0.15">
      <c r="A7157" s="2" t="s">
        <v>53</v>
      </c>
      <c r="B7157" s="2" t="s">
        <v>51</v>
      </c>
      <c r="C7157" s="3" t="s">
        <v>15</v>
      </c>
      <c r="D7157" s="3" t="s">
        <v>16</v>
      </c>
      <c r="E7157" s="3">
        <v>1967</v>
      </c>
      <c r="F7157" s="4">
        <v>26843.145039096602</v>
      </c>
    </row>
    <row r="7158" spans="1:6" x14ac:dyDescent="0.15">
      <c r="A7158" s="2" t="s">
        <v>53</v>
      </c>
      <c r="B7158" s="2" t="s">
        <v>51</v>
      </c>
      <c r="C7158" s="3" t="s">
        <v>15</v>
      </c>
      <c r="D7158" s="3" t="s">
        <v>16</v>
      </c>
      <c r="E7158" s="3">
        <v>1968</v>
      </c>
      <c r="F7158" s="4">
        <v>28339.35693165454</v>
      </c>
    </row>
    <row r="7159" spans="1:6" x14ac:dyDescent="0.15">
      <c r="A7159" s="2" t="s">
        <v>53</v>
      </c>
      <c r="B7159" s="2" t="s">
        <v>51</v>
      </c>
      <c r="C7159" s="3" t="s">
        <v>15</v>
      </c>
      <c r="D7159" s="3" t="s">
        <v>16</v>
      </c>
      <c r="E7159" s="3">
        <v>1969</v>
      </c>
      <c r="F7159" s="4">
        <v>30905.356113462651</v>
      </c>
    </row>
    <row r="7160" spans="1:6" x14ac:dyDescent="0.15">
      <c r="A7160" s="2" t="s">
        <v>53</v>
      </c>
      <c r="B7160" s="2" t="s">
        <v>51</v>
      </c>
      <c r="C7160" s="3" t="s">
        <v>15</v>
      </c>
      <c r="D7160" s="3" t="s">
        <v>16</v>
      </c>
      <c r="E7160" s="3">
        <v>1970</v>
      </c>
      <c r="F7160" s="4">
        <v>32803.964867628842</v>
      </c>
    </row>
    <row r="7161" spans="1:6" x14ac:dyDescent="0.15">
      <c r="A7161" s="2" t="s">
        <v>53</v>
      </c>
      <c r="B7161" s="2" t="s">
        <v>51</v>
      </c>
      <c r="C7161" s="3" t="s">
        <v>15</v>
      </c>
      <c r="D7161" s="3" t="s">
        <v>16</v>
      </c>
      <c r="E7161" s="3">
        <v>1971</v>
      </c>
      <c r="F7161" s="4">
        <v>33469.427431098047</v>
      </c>
    </row>
    <row r="7162" spans="1:6" x14ac:dyDescent="0.15">
      <c r="A7162" s="2" t="s">
        <v>53</v>
      </c>
      <c r="B7162" s="2" t="s">
        <v>51</v>
      </c>
      <c r="C7162" s="3" t="s">
        <v>15</v>
      </c>
      <c r="D7162" s="3" t="s">
        <v>16</v>
      </c>
      <c r="E7162" s="3">
        <v>1972</v>
      </c>
      <c r="F7162" s="4">
        <v>35320.232214859541</v>
      </c>
    </row>
    <row r="7163" spans="1:6" x14ac:dyDescent="0.15">
      <c r="A7163" s="2" t="s">
        <v>53</v>
      </c>
      <c r="B7163" s="2" t="s">
        <v>51</v>
      </c>
      <c r="C7163" s="3" t="s">
        <v>15</v>
      </c>
      <c r="D7163" s="3" t="s">
        <v>16</v>
      </c>
      <c r="E7163" s="3">
        <v>1973</v>
      </c>
      <c r="F7163" s="4">
        <v>37303.041590928064</v>
      </c>
    </row>
    <row r="7164" spans="1:6" x14ac:dyDescent="0.15">
      <c r="A7164" s="2" t="s">
        <v>53</v>
      </c>
      <c r="B7164" s="2" t="s">
        <v>51</v>
      </c>
      <c r="C7164" s="3" t="s">
        <v>15</v>
      </c>
      <c r="D7164" s="3" t="s">
        <v>16</v>
      </c>
      <c r="E7164" s="3">
        <v>1974</v>
      </c>
      <c r="F7164" s="4">
        <v>38311.177519367935</v>
      </c>
    </row>
    <row r="7165" spans="1:6" x14ac:dyDescent="0.15">
      <c r="A7165" s="2" t="s">
        <v>53</v>
      </c>
      <c r="B7165" s="2" t="s">
        <v>51</v>
      </c>
      <c r="C7165" s="3" t="s">
        <v>15</v>
      </c>
      <c r="D7165" s="3" t="s">
        <v>16</v>
      </c>
      <c r="E7165" s="3">
        <v>1975</v>
      </c>
      <c r="F7165" s="4">
        <v>38261.135880559013</v>
      </c>
    </row>
    <row r="7166" spans="1:6" x14ac:dyDescent="0.15">
      <c r="A7166" s="2" t="s">
        <v>53</v>
      </c>
      <c r="B7166" s="2" t="s">
        <v>51</v>
      </c>
      <c r="C7166" s="3" t="s">
        <v>15</v>
      </c>
      <c r="D7166" s="3" t="s">
        <v>16</v>
      </c>
      <c r="E7166" s="3">
        <v>1976</v>
      </c>
      <c r="F7166" s="4">
        <v>38578.202598225587</v>
      </c>
    </row>
    <row r="7167" spans="1:6" x14ac:dyDescent="0.15">
      <c r="A7167" s="2" t="s">
        <v>53</v>
      </c>
      <c r="B7167" s="2" t="s">
        <v>51</v>
      </c>
      <c r="C7167" s="3" t="s">
        <v>15</v>
      </c>
      <c r="D7167" s="3" t="s">
        <v>16</v>
      </c>
      <c r="E7167" s="3">
        <v>1977</v>
      </c>
      <c r="F7167" s="4">
        <v>38845.802824395156</v>
      </c>
    </row>
    <row r="7168" spans="1:6" x14ac:dyDescent="0.15">
      <c r="A7168" s="2" t="s">
        <v>53</v>
      </c>
      <c r="B7168" s="2" t="s">
        <v>51</v>
      </c>
      <c r="C7168" s="3" t="s">
        <v>15</v>
      </c>
      <c r="D7168" s="3" t="s">
        <v>16</v>
      </c>
      <c r="E7168" s="3">
        <v>1978</v>
      </c>
      <c r="F7168" s="4">
        <v>39985.035591321175</v>
      </c>
    </row>
    <row r="7169" spans="1:6" x14ac:dyDescent="0.15">
      <c r="A7169" s="2" t="s">
        <v>53</v>
      </c>
      <c r="B7169" s="2" t="s">
        <v>51</v>
      </c>
      <c r="C7169" s="3" t="s">
        <v>15</v>
      </c>
      <c r="D7169" s="3" t="s">
        <v>16</v>
      </c>
      <c r="E7169" s="3">
        <v>1979</v>
      </c>
      <c r="F7169" s="4">
        <v>42541.632039639473</v>
      </c>
    </row>
    <row r="7170" spans="1:6" x14ac:dyDescent="0.15">
      <c r="A7170" s="2" t="s">
        <v>53</v>
      </c>
      <c r="B7170" s="2" t="s">
        <v>51</v>
      </c>
      <c r="C7170" s="3" t="s">
        <v>15</v>
      </c>
      <c r="D7170" s="3" t="s">
        <v>16</v>
      </c>
      <c r="E7170" s="3">
        <v>1980</v>
      </c>
      <c r="F7170" s="4">
        <v>43041.880656794609</v>
      </c>
    </row>
    <row r="7171" spans="1:6" x14ac:dyDescent="0.15">
      <c r="A7171" s="2" t="s">
        <v>53</v>
      </c>
      <c r="B7171" s="2" t="s">
        <v>51</v>
      </c>
      <c r="C7171" s="3" t="s">
        <v>15</v>
      </c>
      <c r="D7171" s="3" t="s">
        <v>16</v>
      </c>
      <c r="E7171" s="3">
        <v>1981</v>
      </c>
      <c r="F7171" s="4">
        <v>42291.118410631447</v>
      </c>
    </row>
    <row r="7172" spans="1:6" x14ac:dyDescent="0.15">
      <c r="A7172" s="2" t="s">
        <v>53</v>
      </c>
      <c r="B7172" s="2" t="s">
        <v>51</v>
      </c>
      <c r="C7172" s="3" t="s">
        <v>15</v>
      </c>
      <c r="D7172" s="3" t="s">
        <v>16</v>
      </c>
      <c r="E7172" s="3">
        <v>1982</v>
      </c>
      <c r="F7172" s="4">
        <v>42713.703479989636</v>
      </c>
    </row>
    <row r="7173" spans="1:6" x14ac:dyDescent="0.15">
      <c r="A7173" s="2" t="s">
        <v>53</v>
      </c>
      <c r="B7173" s="2" t="s">
        <v>51</v>
      </c>
      <c r="C7173" s="3" t="s">
        <v>15</v>
      </c>
      <c r="D7173" s="3" t="s">
        <v>16</v>
      </c>
      <c r="E7173" s="3">
        <v>1983</v>
      </c>
      <c r="F7173" s="4">
        <v>43426.714356972967</v>
      </c>
    </row>
    <row r="7174" spans="1:6" x14ac:dyDescent="0.15">
      <c r="A7174" s="2" t="s">
        <v>53</v>
      </c>
      <c r="B7174" s="2" t="s">
        <v>51</v>
      </c>
      <c r="C7174" s="3" t="s">
        <v>15</v>
      </c>
      <c r="D7174" s="3" t="s">
        <v>16</v>
      </c>
      <c r="E7174" s="3">
        <v>1984</v>
      </c>
      <c r="F7174" s="4">
        <v>44481.538981045538</v>
      </c>
    </row>
    <row r="7175" spans="1:6" x14ac:dyDescent="0.15">
      <c r="A7175" s="2" t="s">
        <v>53</v>
      </c>
      <c r="B7175" s="2" t="s">
        <v>51</v>
      </c>
      <c r="C7175" s="3" t="s">
        <v>15</v>
      </c>
      <c r="D7175" s="3" t="s">
        <v>16</v>
      </c>
      <c r="E7175" s="3">
        <v>1985</v>
      </c>
      <c r="F7175" s="4">
        <v>44833.087486907905</v>
      </c>
    </row>
    <row r="7176" spans="1:6" x14ac:dyDescent="0.15">
      <c r="A7176" s="2" t="s">
        <v>53</v>
      </c>
      <c r="B7176" s="2" t="s">
        <v>51</v>
      </c>
      <c r="C7176" s="3" t="s">
        <v>15</v>
      </c>
      <c r="D7176" s="3" t="s">
        <v>16</v>
      </c>
      <c r="E7176" s="3">
        <v>1986</v>
      </c>
      <c r="F7176" s="4">
        <v>46915.460642429352</v>
      </c>
    </row>
    <row r="7177" spans="1:6" x14ac:dyDescent="0.15">
      <c r="A7177" s="2" t="s">
        <v>53</v>
      </c>
      <c r="B7177" s="2" t="s">
        <v>51</v>
      </c>
      <c r="C7177" s="3" t="s">
        <v>15</v>
      </c>
      <c r="D7177" s="3" t="s">
        <v>16</v>
      </c>
      <c r="E7177" s="3">
        <v>1987</v>
      </c>
      <c r="F7177" s="4">
        <v>48557.134563014035</v>
      </c>
    </row>
    <row r="7178" spans="1:6" x14ac:dyDescent="0.15">
      <c r="A7178" s="2" t="s">
        <v>53</v>
      </c>
      <c r="B7178" s="2" t="s">
        <v>51</v>
      </c>
      <c r="C7178" s="3" t="s">
        <v>15</v>
      </c>
      <c r="D7178" s="3" t="s">
        <v>16</v>
      </c>
      <c r="E7178" s="3">
        <v>1988</v>
      </c>
      <c r="F7178" s="4">
        <v>52348.398389919348</v>
      </c>
    </row>
    <row r="7179" spans="1:6" x14ac:dyDescent="0.15">
      <c r="A7179" s="2" t="s">
        <v>53</v>
      </c>
      <c r="B7179" s="2" t="s">
        <v>51</v>
      </c>
      <c r="C7179" s="3" t="s">
        <v>15</v>
      </c>
      <c r="D7179" s="3" t="s">
        <v>16</v>
      </c>
      <c r="E7179" s="3">
        <v>1989</v>
      </c>
      <c r="F7179" s="4">
        <v>55037.597709744674</v>
      </c>
    </row>
    <row r="7180" spans="1:6" x14ac:dyDescent="0.15">
      <c r="A7180" s="2" t="s">
        <v>53</v>
      </c>
      <c r="B7180" s="2" t="s">
        <v>51</v>
      </c>
      <c r="C7180" s="3" t="s">
        <v>15</v>
      </c>
      <c r="D7180" s="3" t="s">
        <v>16</v>
      </c>
      <c r="E7180" s="3">
        <v>1990</v>
      </c>
      <c r="F7180" s="4">
        <v>55067.031187108674</v>
      </c>
    </row>
    <row r="7181" spans="1:6" x14ac:dyDescent="0.15">
      <c r="A7181" s="2" t="s">
        <v>53</v>
      </c>
      <c r="B7181" s="2" t="s">
        <v>51</v>
      </c>
      <c r="C7181" s="3" t="s">
        <v>15</v>
      </c>
      <c r="D7181" s="3" t="s">
        <v>16</v>
      </c>
      <c r="E7181" s="3">
        <v>1991</v>
      </c>
      <c r="F7181" s="4">
        <v>53099.329049868538</v>
      </c>
    </row>
    <row r="7182" spans="1:6" x14ac:dyDescent="0.15">
      <c r="A7182" s="2" t="s">
        <v>53</v>
      </c>
      <c r="B7182" s="2" t="s">
        <v>51</v>
      </c>
      <c r="C7182" s="3" t="s">
        <v>15</v>
      </c>
      <c r="D7182" s="3" t="s">
        <v>16</v>
      </c>
      <c r="E7182" s="3">
        <v>1992</v>
      </c>
      <c r="F7182" s="4">
        <v>54666.507062607932</v>
      </c>
    </row>
    <row r="7183" spans="1:6" x14ac:dyDescent="0.15">
      <c r="A7183" s="2" t="s">
        <v>53</v>
      </c>
      <c r="B7183" s="2" t="s">
        <v>51</v>
      </c>
      <c r="C7183" s="3" t="s">
        <v>15</v>
      </c>
      <c r="D7183" s="3" t="s">
        <v>16</v>
      </c>
      <c r="E7183" s="3">
        <v>1993</v>
      </c>
      <c r="F7183" s="4">
        <v>57317.140116583745</v>
      </c>
    </row>
    <row r="7184" spans="1:6" x14ac:dyDescent="0.15">
      <c r="A7184" s="2" t="s">
        <v>53</v>
      </c>
      <c r="B7184" s="2" t="s">
        <v>51</v>
      </c>
      <c r="C7184" s="3" t="s">
        <v>15</v>
      </c>
      <c r="D7184" s="3" t="s">
        <v>16</v>
      </c>
      <c r="E7184" s="3">
        <v>1994</v>
      </c>
      <c r="F7184" s="4">
        <v>62068.791406725024</v>
      </c>
    </row>
    <row r="7185" spans="1:6" x14ac:dyDescent="0.15">
      <c r="A7185" s="2" t="s">
        <v>53</v>
      </c>
      <c r="B7185" s="2" t="s">
        <v>51</v>
      </c>
      <c r="C7185" s="3" t="s">
        <v>15</v>
      </c>
      <c r="D7185" s="3" t="s">
        <v>16</v>
      </c>
      <c r="E7185" s="3">
        <v>1995</v>
      </c>
      <c r="F7185" s="4">
        <v>66517.831482502661</v>
      </c>
    </row>
    <row r="7186" spans="1:6" x14ac:dyDescent="0.15">
      <c r="A7186" s="2" t="s">
        <v>53</v>
      </c>
      <c r="B7186" s="2" t="s">
        <v>51</v>
      </c>
      <c r="C7186" s="3" t="s">
        <v>15</v>
      </c>
      <c r="D7186" s="3" t="s">
        <v>16</v>
      </c>
      <c r="E7186" s="3">
        <v>1996</v>
      </c>
      <c r="F7186" s="4">
        <v>66449.993808702347</v>
      </c>
    </row>
    <row r="7187" spans="1:6" x14ac:dyDescent="0.15">
      <c r="A7187" s="2" t="s">
        <v>53</v>
      </c>
      <c r="B7187" s="2" t="s">
        <v>51</v>
      </c>
      <c r="C7187" s="3" t="s">
        <v>15</v>
      </c>
      <c r="D7187" s="3" t="s">
        <v>16</v>
      </c>
      <c r="E7187" s="3">
        <v>1997</v>
      </c>
      <c r="F7187" s="4">
        <v>71015.850193021339</v>
      </c>
    </row>
    <row r="7188" spans="1:6" x14ac:dyDescent="0.15">
      <c r="A7188" s="2" t="s">
        <v>53</v>
      </c>
      <c r="B7188" s="2" t="s">
        <v>51</v>
      </c>
      <c r="C7188" s="3" t="s">
        <v>15</v>
      </c>
      <c r="D7188" s="3" t="s">
        <v>16</v>
      </c>
      <c r="E7188" s="3">
        <v>1998</v>
      </c>
      <c r="F7188" s="4">
        <v>76508.832471091358</v>
      </c>
    </row>
    <row r="7189" spans="1:6" x14ac:dyDescent="0.15">
      <c r="A7189" s="2" t="s">
        <v>53</v>
      </c>
      <c r="B7189" s="2" t="s">
        <v>51</v>
      </c>
      <c r="C7189" s="3" t="s">
        <v>15</v>
      </c>
      <c r="D7189" s="3" t="s">
        <v>16</v>
      </c>
      <c r="E7189" s="3">
        <v>1999</v>
      </c>
      <c r="F7189" s="4">
        <v>78501.980777491539</v>
      </c>
    </row>
    <row r="7190" spans="1:6" x14ac:dyDescent="0.15">
      <c r="A7190" s="2" t="s">
        <v>53</v>
      </c>
      <c r="B7190" s="2" t="s">
        <v>51</v>
      </c>
      <c r="C7190" s="3" t="s">
        <v>15</v>
      </c>
      <c r="D7190" s="3" t="s">
        <v>16</v>
      </c>
      <c r="E7190" s="3">
        <v>2000</v>
      </c>
      <c r="F7190" s="4">
        <v>80717.57083484219</v>
      </c>
    </row>
    <row r="7191" spans="1:6" x14ac:dyDescent="0.15">
      <c r="A7191" s="2" t="s">
        <v>53</v>
      </c>
      <c r="B7191" s="2" t="s">
        <v>51</v>
      </c>
      <c r="C7191" s="3" t="s">
        <v>15</v>
      </c>
      <c r="D7191" s="3" t="s">
        <v>16</v>
      </c>
      <c r="E7191" s="3">
        <v>2001</v>
      </c>
      <c r="F7191" s="4">
        <v>79863.352771163845</v>
      </c>
    </row>
    <row r="7192" spans="1:6" x14ac:dyDescent="0.15">
      <c r="A7192" s="2" t="s">
        <v>53</v>
      </c>
      <c r="B7192" s="2" t="s">
        <v>51</v>
      </c>
      <c r="C7192" s="3" t="s">
        <v>15</v>
      </c>
      <c r="D7192" s="3" t="s">
        <v>16</v>
      </c>
      <c r="E7192" s="3">
        <v>2002</v>
      </c>
      <c r="F7192" s="4">
        <v>78181.573155699647</v>
      </c>
    </row>
    <row r="7193" spans="1:6" x14ac:dyDescent="0.15">
      <c r="A7193" s="2" t="s">
        <v>53</v>
      </c>
      <c r="B7193" s="2" t="s">
        <v>51</v>
      </c>
      <c r="C7193" s="3" t="s">
        <v>15</v>
      </c>
      <c r="D7193" s="3" t="s">
        <v>16</v>
      </c>
      <c r="E7193" s="3">
        <v>2003</v>
      </c>
      <c r="F7193" s="4">
        <v>78181.601185551175</v>
      </c>
    </row>
    <row r="7194" spans="1:6" x14ac:dyDescent="0.15">
      <c r="A7194" s="2" t="s">
        <v>53</v>
      </c>
      <c r="B7194" s="2" t="s">
        <v>51</v>
      </c>
      <c r="C7194" s="3" t="s">
        <v>15</v>
      </c>
      <c r="D7194" s="3" t="s">
        <v>16</v>
      </c>
      <c r="E7194" s="3">
        <v>2004</v>
      </c>
      <c r="F7194" s="4">
        <v>81788.529800687349</v>
      </c>
    </row>
    <row r="7195" spans="1:6" x14ac:dyDescent="0.15">
      <c r="A7195" s="2" t="s">
        <v>53</v>
      </c>
      <c r="B7195" s="2" t="s">
        <v>51</v>
      </c>
      <c r="C7195" s="3" t="s">
        <v>15</v>
      </c>
      <c r="D7195" s="3" t="s">
        <v>16</v>
      </c>
      <c r="E7195" s="3">
        <v>2005</v>
      </c>
      <c r="F7195" s="4">
        <v>83358.36292556765</v>
      </c>
    </row>
    <row r="7196" spans="1:6" x14ac:dyDescent="0.15">
      <c r="A7196" s="2" t="s">
        <v>53</v>
      </c>
      <c r="B7196" s="2" t="s">
        <v>51</v>
      </c>
      <c r="C7196" s="3" t="s">
        <v>15</v>
      </c>
      <c r="D7196" s="3" t="s">
        <v>16</v>
      </c>
      <c r="E7196" s="3">
        <v>2006</v>
      </c>
      <c r="F7196" s="4">
        <v>85593.338710446624</v>
      </c>
    </row>
    <row r="7197" spans="1:6" x14ac:dyDescent="0.15">
      <c r="A7197" s="2" t="s">
        <v>53</v>
      </c>
      <c r="B7197" s="2" t="s">
        <v>51</v>
      </c>
      <c r="C7197" s="3" t="s">
        <v>15</v>
      </c>
      <c r="D7197" s="3" t="s">
        <v>16</v>
      </c>
      <c r="E7197" s="3">
        <v>2007</v>
      </c>
      <c r="F7197" s="4">
        <v>91523.631503926707</v>
      </c>
    </row>
    <row r="7198" spans="1:6" x14ac:dyDescent="0.15">
      <c r="A7198" s="2" t="s">
        <v>53</v>
      </c>
      <c r="B7198" s="2" t="s">
        <v>51</v>
      </c>
      <c r="C7198" s="3" t="s">
        <v>15</v>
      </c>
      <c r="D7198" s="3" t="s">
        <v>16</v>
      </c>
      <c r="E7198" s="3">
        <v>2008</v>
      </c>
      <c r="F7198" s="4">
        <v>93680.002926833782</v>
      </c>
    </row>
    <row r="7199" spans="1:6" x14ac:dyDescent="0.15">
      <c r="A7199" s="2" t="s">
        <v>53</v>
      </c>
      <c r="B7199" s="2" t="s">
        <v>51</v>
      </c>
      <c r="C7199" s="3" t="s">
        <v>15</v>
      </c>
      <c r="D7199" s="3" t="s">
        <v>16</v>
      </c>
      <c r="E7199" s="3">
        <v>2009</v>
      </c>
      <c r="F7199" s="4">
        <v>90918.547508864533</v>
      </c>
    </row>
    <row r="7200" spans="1:6" x14ac:dyDescent="0.15">
      <c r="A7200" s="2" t="s">
        <v>53</v>
      </c>
      <c r="B7200" s="2" t="s">
        <v>51</v>
      </c>
      <c r="C7200" s="3" t="s">
        <v>15</v>
      </c>
      <c r="D7200" s="3" t="s">
        <v>16</v>
      </c>
      <c r="E7200" s="3">
        <v>2010</v>
      </c>
      <c r="F7200" s="4">
        <v>94025.654854368971</v>
      </c>
    </row>
    <row r="7201" spans="1:6" x14ac:dyDescent="0.15">
      <c r="A7201" s="2" t="s">
        <v>53</v>
      </c>
      <c r="B7201" s="2" t="s">
        <v>51</v>
      </c>
      <c r="C7201" s="3" t="s">
        <v>15</v>
      </c>
      <c r="D7201" s="3" t="s">
        <v>16</v>
      </c>
      <c r="E7201" s="3">
        <v>2011</v>
      </c>
      <c r="F7201" s="4">
        <v>96014.249863009478</v>
      </c>
    </row>
    <row r="7202" spans="1:6" x14ac:dyDescent="0.15">
      <c r="A7202" s="2" t="s">
        <v>53</v>
      </c>
      <c r="B7202" s="2" t="s">
        <v>51</v>
      </c>
      <c r="C7202" s="3" t="s">
        <v>15</v>
      </c>
      <c r="D7202" s="3" t="s">
        <v>16</v>
      </c>
      <c r="E7202" s="3">
        <v>2012</v>
      </c>
      <c r="F7202" s="4">
        <v>94099.43806130634</v>
      </c>
    </row>
    <row r="7203" spans="1:6" x14ac:dyDescent="0.15">
      <c r="A7203" s="2" t="s">
        <v>53</v>
      </c>
      <c r="B7203" s="2" t="s">
        <v>51</v>
      </c>
      <c r="C7203" s="3" t="s">
        <v>15</v>
      </c>
      <c r="D7203" s="3" t="s">
        <v>16</v>
      </c>
      <c r="E7203" s="3">
        <v>2013</v>
      </c>
      <c r="F7203" s="4">
        <v>93011.244759114677</v>
      </c>
    </row>
    <row r="7204" spans="1:6" x14ac:dyDescent="0.15">
      <c r="A7204" s="2" t="s">
        <v>53</v>
      </c>
      <c r="B7204" s="2" t="s">
        <v>51</v>
      </c>
      <c r="C7204" s="3" t="s">
        <v>15</v>
      </c>
      <c r="D7204" s="3" t="s">
        <v>16</v>
      </c>
      <c r="E7204" s="3">
        <v>2014</v>
      </c>
      <c r="F7204" s="4">
        <v>91986.797988701976</v>
      </c>
    </row>
    <row r="7205" spans="1:6" x14ac:dyDescent="0.15">
      <c r="A7205" s="2" t="s">
        <v>53</v>
      </c>
      <c r="B7205" s="2" t="s">
        <v>51</v>
      </c>
      <c r="C7205" s="3" t="s">
        <v>15</v>
      </c>
      <c r="D7205" s="3" t="s">
        <v>16</v>
      </c>
      <c r="E7205" s="3">
        <v>2015</v>
      </c>
      <c r="F7205" s="4">
        <v>94042.320365054766</v>
      </c>
    </row>
    <row r="7206" spans="1:6" x14ac:dyDescent="0.15">
      <c r="A7206" s="2" t="s">
        <v>53</v>
      </c>
      <c r="B7206" s="2" t="s">
        <v>51</v>
      </c>
      <c r="C7206" s="3" t="s">
        <v>15</v>
      </c>
      <c r="D7206" s="3" t="s">
        <v>16</v>
      </c>
      <c r="E7206" s="3">
        <v>2016</v>
      </c>
      <c r="F7206" s="4">
        <v>96735.534685214778</v>
      </c>
    </row>
    <row r="7207" spans="1:6" x14ac:dyDescent="0.15">
      <c r="A7207" s="2" t="s">
        <v>53</v>
      </c>
      <c r="B7207" s="2" t="s">
        <v>51</v>
      </c>
      <c r="C7207" s="3" t="s">
        <v>15</v>
      </c>
      <c r="D7207" s="3" t="s">
        <v>16</v>
      </c>
      <c r="E7207" s="3">
        <v>2017</v>
      </c>
      <c r="F7207" s="4">
        <v>98961.979580557425</v>
      </c>
    </row>
    <row r="7208" spans="1:6" x14ac:dyDescent="0.15">
      <c r="A7208" s="2" t="s">
        <v>53</v>
      </c>
      <c r="B7208" s="2" t="s">
        <v>51</v>
      </c>
      <c r="C7208" s="3" t="s">
        <v>15</v>
      </c>
      <c r="D7208" s="3" t="s">
        <v>16</v>
      </c>
      <c r="E7208" s="3">
        <v>2018</v>
      </c>
      <c r="F7208" s="4">
        <v>98236.483683814527</v>
      </c>
    </row>
    <row r="7209" spans="1:6" x14ac:dyDescent="0.15">
      <c r="A7209" s="2" t="s">
        <v>53</v>
      </c>
      <c r="B7209" s="2" t="s">
        <v>51</v>
      </c>
      <c r="C7209" s="3" t="s">
        <v>15</v>
      </c>
      <c r="D7209" s="3" t="s">
        <v>16</v>
      </c>
      <c r="E7209" s="3">
        <v>2019</v>
      </c>
      <c r="F7209" s="4">
        <v>97623.825595334114</v>
      </c>
    </row>
    <row r="7210" spans="1:6" x14ac:dyDescent="0.15">
      <c r="A7210" s="2" t="s">
        <v>53</v>
      </c>
      <c r="B7210" s="2" t="s">
        <v>51</v>
      </c>
      <c r="C7210" s="3" t="s">
        <v>17</v>
      </c>
      <c r="D7210" s="3" t="s">
        <v>18</v>
      </c>
      <c r="E7210" s="3">
        <v>1950</v>
      </c>
      <c r="F7210" s="4">
        <v>16662.566701184343</v>
      </c>
    </row>
    <row r="7211" spans="1:6" x14ac:dyDescent="0.15">
      <c r="A7211" s="2" t="s">
        <v>53</v>
      </c>
      <c r="B7211" s="2" t="s">
        <v>51</v>
      </c>
      <c r="C7211" s="3" t="s">
        <v>17</v>
      </c>
      <c r="D7211" s="3" t="s">
        <v>18</v>
      </c>
      <c r="E7211" s="3">
        <v>1951</v>
      </c>
      <c r="F7211" s="4">
        <v>17307.406208756573</v>
      </c>
    </row>
    <row r="7212" spans="1:6" x14ac:dyDescent="0.15">
      <c r="A7212" s="2" t="s">
        <v>53</v>
      </c>
      <c r="B7212" s="2" t="s">
        <v>51</v>
      </c>
      <c r="C7212" s="3" t="s">
        <v>17</v>
      </c>
      <c r="D7212" s="3" t="s">
        <v>18</v>
      </c>
      <c r="E7212" s="3">
        <v>1952</v>
      </c>
      <c r="F7212" s="4">
        <v>17813.027196913317</v>
      </c>
    </row>
    <row r="7213" spans="1:6" x14ac:dyDescent="0.15">
      <c r="A7213" s="2" t="s">
        <v>53</v>
      </c>
      <c r="B7213" s="2" t="s">
        <v>51</v>
      </c>
      <c r="C7213" s="3" t="s">
        <v>17</v>
      </c>
      <c r="D7213" s="3" t="s">
        <v>18</v>
      </c>
      <c r="E7213" s="3">
        <v>1953</v>
      </c>
      <c r="F7213" s="4">
        <v>18734.519881184937</v>
      </c>
    </row>
    <row r="7214" spans="1:6" x14ac:dyDescent="0.15">
      <c r="A7214" s="2" t="s">
        <v>53</v>
      </c>
      <c r="B7214" s="2" t="s">
        <v>51</v>
      </c>
      <c r="C7214" s="3" t="s">
        <v>17</v>
      </c>
      <c r="D7214" s="3" t="s">
        <v>18</v>
      </c>
      <c r="E7214" s="3">
        <v>1954</v>
      </c>
      <c r="F7214" s="4">
        <v>19737.776297122509</v>
      </c>
    </row>
    <row r="7215" spans="1:6" x14ac:dyDescent="0.15">
      <c r="A7215" s="2" t="s">
        <v>53</v>
      </c>
      <c r="B7215" s="2" t="s">
        <v>51</v>
      </c>
      <c r="C7215" s="3" t="s">
        <v>17</v>
      </c>
      <c r="D7215" s="3" t="s">
        <v>18</v>
      </c>
      <c r="E7215" s="3">
        <v>1955</v>
      </c>
      <c r="F7215" s="4">
        <v>20670.743568140486</v>
      </c>
    </row>
    <row r="7216" spans="1:6" x14ac:dyDescent="0.15">
      <c r="A7216" s="2" t="s">
        <v>53</v>
      </c>
      <c r="B7216" s="2" t="s">
        <v>51</v>
      </c>
      <c r="C7216" s="3" t="s">
        <v>17</v>
      </c>
      <c r="D7216" s="3" t="s">
        <v>18</v>
      </c>
      <c r="E7216" s="3">
        <v>1956</v>
      </c>
      <c r="F7216" s="4">
        <v>21462.727785481024</v>
      </c>
    </row>
    <row r="7217" spans="1:6" x14ac:dyDescent="0.15">
      <c r="A7217" s="2" t="s">
        <v>53</v>
      </c>
      <c r="B7217" s="2" t="s">
        <v>51</v>
      </c>
      <c r="C7217" s="3" t="s">
        <v>17</v>
      </c>
      <c r="D7217" s="3" t="s">
        <v>18</v>
      </c>
      <c r="E7217" s="3">
        <v>1957</v>
      </c>
      <c r="F7217" s="4">
        <v>22503.566113126995</v>
      </c>
    </row>
    <row r="7218" spans="1:6" x14ac:dyDescent="0.15">
      <c r="A7218" s="2" t="s">
        <v>53</v>
      </c>
      <c r="B7218" s="2" t="s">
        <v>51</v>
      </c>
      <c r="C7218" s="3" t="s">
        <v>17</v>
      </c>
      <c r="D7218" s="3" t="s">
        <v>18</v>
      </c>
      <c r="E7218" s="3">
        <v>1958</v>
      </c>
      <c r="F7218" s="4">
        <v>23269.983389695051</v>
      </c>
    </row>
    <row r="7219" spans="1:6" x14ac:dyDescent="0.15">
      <c r="A7219" s="2" t="s">
        <v>53</v>
      </c>
      <c r="B7219" s="2" t="s">
        <v>51</v>
      </c>
      <c r="C7219" s="3" t="s">
        <v>17</v>
      </c>
      <c r="D7219" s="3" t="s">
        <v>18</v>
      </c>
      <c r="E7219" s="3">
        <v>1959</v>
      </c>
      <c r="F7219" s="4">
        <v>24190.170433048759</v>
      </c>
    </row>
    <row r="7220" spans="1:6" x14ac:dyDescent="0.15">
      <c r="A7220" s="2" t="s">
        <v>53</v>
      </c>
      <c r="B7220" s="2" t="s">
        <v>51</v>
      </c>
      <c r="C7220" s="3" t="s">
        <v>17</v>
      </c>
      <c r="D7220" s="3" t="s">
        <v>18</v>
      </c>
      <c r="E7220" s="3">
        <v>1960</v>
      </c>
      <c r="F7220" s="4">
        <v>26181.928204726639</v>
      </c>
    </row>
    <row r="7221" spans="1:6" x14ac:dyDescent="0.15">
      <c r="A7221" s="2" t="s">
        <v>53</v>
      </c>
      <c r="B7221" s="2" t="s">
        <v>51</v>
      </c>
      <c r="C7221" s="3" t="s">
        <v>17</v>
      </c>
      <c r="D7221" s="3" t="s">
        <v>18</v>
      </c>
      <c r="E7221" s="3">
        <v>1961</v>
      </c>
      <c r="F7221" s="4">
        <v>27484.164076706173</v>
      </c>
    </row>
    <row r="7222" spans="1:6" x14ac:dyDescent="0.15">
      <c r="A7222" s="2" t="s">
        <v>53</v>
      </c>
      <c r="B7222" s="2" t="s">
        <v>51</v>
      </c>
      <c r="C7222" s="3" t="s">
        <v>17</v>
      </c>
      <c r="D7222" s="3" t="s">
        <v>18</v>
      </c>
      <c r="E7222" s="3">
        <v>1962</v>
      </c>
      <c r="F7222" s="4">
        <v>29319.034369188699</v>
      </c>
    </row>
    <row r="7223" spans="1:6" x14ac:dyDescent="0.15">
      <c r="A7223" s="2" t="s">
        <v>53</v>
      </c>
      <c r="B7223" s="2" t="s">
        <v>51</v>
      </c>
      <c r="C7223" s="3" t="s">
        <v>17</v>
      </c>
      <c r="D7223" s="3" t="s">
        <v>18</v>
      </c>
      <c r="E7223" s="3">
        <v>1963</v>
      </c>
      <c r="F7223" s="4">
        <v>30962.440297696674</v>
      </c>
    </row>
    <row r="7224" spans="1:6" x14ac:dyDescent="0.15">
      <c r="A7224" s="2" t="s">
        <v>53</v>
      </c>
      <c r="B7224" s="2" t="s">
        <v>51</v>
      </c>
      <c r="C7224" s="3" t="s">
        <v>17</v>
      </c>
      <c r="D7224" s="3" t="s">
        <v>18</v>
      </c>
      <c r="E7224" s="3">
        <v>1964</v>
      </c>
      <c r="F7224" s="4">
        <v>32752.123992622252</v>
      </c>
    </row>
    <row r="7225" spans="1:6" x14ac:dyDescent="0.15">
      <c r="A7225" s="2" t="s">
        <v>53</v>
      </c>
      <c r="B7225" s="2" t="s">
        <v>51</v>
      </c>
      <c r="C7225" s="3" t="s">
        <v>17</v>
      </c>
      <c r="D7225" s="3" t="s">
        <v>18</v>
      </c>
      <c r="E7225" s="3">
        <v>1965</v>
      </c>
      <c r="F7225" s="4">
        <v>34197.626803942687</v>
      </c>
    </row>
    <row r="7226" spans="1:6" x14ac:dyDescent="0.15">
      <c r="A7226" s="2" t="s">
        <v>53</v>
      </c>
      <c r="B7226" s="2" t="s">
        <v>51</v>
      </c>
      <c r="C7226" s="3" t="s">
        <v>17</v>
      </c>
      <c r="D7226" s="3" t="s">
        <v>18</v>
      </c>
      <c r="E7226" s="3">
        <v>1966</v>
      </c>
      <c r="F7226" s="4">
        <v>35757.292637781866</v>
      </c>
    </row>
    <row r="7227" spans="1:6" x14ac:dyDescent="0.15">
      <c r="A7227" s="2" t="s">
        <v>53</v>
      </c>
      <c r="B7227" s="2" t="s">
        <v>51</v>
      </c>
      <c r="C7227" s="3" t="s">
        <v>17</v>
      </c>
      <c r="D7227" s="3" t="s">
        <v>18</v>
      </c>
      <c r="E7227" s="3">
        <v>1967</v>
      </c>
      <c r="F7227" s="4">
        <v>37463.116839685055</v>
      </c>
    </row>
    <row r="7228" spans="1:6" x14ac:dyDescent="0.15">
      <c r="A7228" s="2" t="s">
        <v>53</v>
      </c>
      <c r="B7228" s="2" t="s">
        <v>51</v>
      </c>
      <c r="C7228" s="3" t="s">
        <v>17</v>
      </c>
      <c r="D7228" s="3" t="s">
        <v>18</v>
      </c>
      <c r="E7228" s="3">
        <v>1968</v>
      </c>
      <c r="F7228" s="4">
        <v>39199.201475557653</v>
      </c>
    </row>
    <row r="7229" spans="1:6" x14ac:dyDescent="0.15">
      <c r="A7229" s="2" t="s">
        <v>53</v>
      </c>
      <c r="B7229" s="2" t="s">
        <v>51</v>
      </c>
      <c r="C7229" s="3" t="s">
        <v>17</v>
      </c>
      <c r="D7229" s="3" t="s">
        <v>18</v>
      </c>
      <c r="E7229" s="3">
        <v>1969</v>
      </c>
      <c r="F7229" s="4">
        <v>41421.575096101165</v>
      </c>
    </row>
    <row r="7230" spans="1:6" x14ac:dyDescent="0.15">
      <c r="A7230" s="2" t="s">
        <v>53</v>
      </c>
      <c r="B7230" s="2" t="s">
        <v>51</v>
      </c>
      <c r="C7230" s="3" t="s">
        <v>17</v>
      </c>
      <c r="D7230" s="3" t="s">
        <v>18</v>
      </c>
      <c r="E7230" s="3">
        <v>1970</v>
      </c>
      <c r="F7230" s="4">
        <v>43270.119219518543</v>
      </c>
    </row>
    <row r="7231" spans="1:6" x14ac:dyDescent="0.15">
      <c r="A7231" s="2" t="s">
        <v>53</v>
      </c>
      <c r="B7231" s="2" t="s">
        <v>51</v>
      </c>
      <c r="C7231" s="3" t="s">
        <v>17</v>
      </c>
      <c r="D7231" s="3" t="s">
        <v>18</v>
      </c>
      <c r="E7231" s="3">
        <v>1971</v>
      </c>
      <c r="F7231" s="4">
        <v>45746.424058430901</v>
      </c>
    </row>
    <row r="7232" spans="1:6" x14ac:dyDescent="0.15">
      <c r="A7232" s="2" t="s">
        <v>53</v>
      </c>
      <c r="B7232" s="2" t="s">
        <v>51</v>
      </c>
      <c r="C7232" s="3" t="s">
        <v>17</v>
      </c>
      <c r="D7232" s="3" t="s">
        <v>18</v>
      </c>
      <c r="E7232" s="3">
        <v>1972</v>
      </c>
      <c r="F7232" s="4">
        <v>48088.05713306582</v>
      </c>
    </row>
    <row r="7233" spans="1:6" x14ac:dyDescent="0.15">
      <c r="A7233" s="2" t="s">
        <v>53</v>
      </c>
      <c r="B7233" s="2" t="s">
        <v>51</v>
      </c>
      <c r="C7233" s="3" t="s">
        <v>17</v>
      </c>
      <c r="D7233" s="3" t="s">
        <v>18</v>
      </c>
      <c r="E7233" s="3">
        <v>1973</v>
      </c>
      <c r="F7233" s="4">
        <v>51005.579427960525</v>
      </c>
    </row>
    <row r="7234" spans="1:6" x14ac:dyDescent="0.15">
      <c r="A7234" s="2" t="s">
        <v>53</v>
      </c>
      <c r="B7234" s="2" t="s">
        <v>51</v>
      </c>
      <c r="C7234" s="3" t="s">
        <v>17</v>
      </c>
      <c r="D7234" s="3" t="s">
        <v>18</v>
      </c>
      <c r="E7234" s="3">
        <v>1974</v>
      </c>
      <c r="F7234" s="4">
        <v>51662.12739202394</v>
      </c>
    </row>
    <row r="7235" spans="1:6" x14ac:dyDescent="0.15">
      <c r="A7235" s="2" t="s">
        <v>53</v>
      </c>
      <c r="B7235" s="2" t="s">
        <v>51</v>
      </c>
      <c r="C7235" s="3" t="s">
        <v>17</v>
      </c>
      <c r="D7235" s="3" t="s">
        <v>18</v>
      </c>
      <c r="E7235" s="3">
        <v>1975</v>
      </c>
      <c r="F7235" s="4">
        <v>52190.163613407007</v>
      </c>
    </row>
    <row r="7236" spans="1:6" x14ac:dyDescent="0.15">
      <c r="A7236" s="2" t="s">
        <v>53</v>
      </c>
      <c r="B7236" s="2" t="s">
        <v>51</v>
      </c>
      <c r="C7236" s="3" t="s">
        <v>17</v>
      </c>
      <c r="D7236" s="3" t="s">
        <v>18</v>
      </c>
      <c r="E7236" s="3">
        <v>1976</v>
      </c>
      <c r="F7236" s="4">
        <v>54247.25273448482</v>
      </c>
    </row>
    <row r="7237" spans="1:6" x14ac:dyDescent="0.15">
      <c r="A7237" s="2" t="s">
        <v>53</v>
      </c>
      <c r="B7237" s="2" t="s">
        <v>51</v>
      </c>
      <c r="C7237" s="3" t="s">
        <v>17</v>
      </c>
      <c r="D7237" s="3" t="s">
        <v>18</v>
      </c>
      <c r="E7237" s="3">
        <v>1977</v>
      </c>
      <c r="F7237" s="4">
        <v>55766.437002171348</v>
      </c>
    </row>
    <row r="7238" spans="1:6" x14ac:dyDescent="0.15">
      <c r="A7238" s="2" t="s">
        <v>53</v>
      </c>
      <c r="B7238" s="2" t="s">
        <v>51</v>
      </c>
      <c r="C7238" s="3" t="s">
        <v>17</v>
      </c>
      <c r="D7238" s="3" t="s">
        <v>18</v>
      </c>
      <c r="E7238" s="3">
        <v>1978</v>
      </c>
      <c r="F7238" s="4">
        <v>58448.370135796642</v>
      </c>
    </row>
    <row r="7239" spans="1:6" x14ac:dyDescent="0.15">
      <c r="A7239" s="2" t="s">
        <v>53</v>
      </c>
      <c r="B7239" s="2" t="s">
        <v>51</v>
      </c>
      <c r="C7239" s="3" t="s">
        <v>17</v>
      </c>
      <c r="D7239" s="3" t="s">
        <v>18</v>
      </c>
      <c r="E7239" s="3">
        <v>1979</v>
      </c>
      <c r="F7239" s="4">
        <v>60440.965892936409</v>
      </c>
    </row>
    <row r="7240" spans="1:6" x14ac:dyDescent="0.15">
      <c r="A7240" s="2" t="s">
        <v>53</v>
      </c>
      <c r="B7240" s="2" t="s">
        <v>51</v>
      </c>
      <c r="C7240" s="3" t="s">
        <v>17</v>
      </c>
      <c r="D7240" s="3" t="s">
        <v>18</v>
      </c>
      <c r="E7240" s="3">
        <v>1980</v>
      </c>
      <c r="F7240" s="4">
        <v>60734.253387449942</v>
      </c>
    </row>
    <row r="7241" spans="1:6" x14ac:dyDescent="0.15">
      <c r="A7241" s="2" t="s">
        <v>53</v>
      </c>
      <c r="B7241" s="2" t="s">
        <v>51</v>
      </c>
      <c r="C7241" s="3" t="s">
        <v>17</v>
      </c>
      <c r="D7241" s="3" t="s">
        <v>18</v>
      </c>
      <c r="E7241" s="3">
        <v>1981</v>
      </c>
      <c r="F7241" s="4">
        <v>58966.732729964358</v>
      </c>
    </row>
    <row r="7242" spans="1:6" x14ac:dyDescent="0.15">
      <c r="A7242" s="2" t="s">
        <v>53</v>
      </c>
      <c r="B7242" s="2" t="s">
        <v>51</v>
      </c>
      <c r="C7242" s="3" t="s">
        <v>17</v>
      </c>
      <c r="D7242" s="3" t="s">
        <v>18</v>
      </c>
      <c r="E7242" s="3">
        <v>1982</v>
      </c>
      <c r="F7242" s="4">
        <v>58819.90445941432</v>
      </c>
    </row>
    <row r="7243" spans="1:6" x14ac:dyDescent="0.15">
      <c r="A7243" s="2" t="s">
        <v>53</v>
      </c>
      <c r="B7243" s="2" t="s">
        <v>51</v>
      </c>
      <c r="C7243" s="3" t="s">
        <v>17</v>
      </c>
      <c r="D7243" s="3" t="s">
        <v>18</v>
      </c>
      <c r="E7243" s="3">
        <v>1983</v>
      </c>
      <c r="F7243" s="4">
        <v>58224.11952896935</v>
      </c>
    </row>
    <row r="7244" spans="1:6" x14ac:dyDescent="0.15">
      <c r="A7244" s="2" t="s">
        <v>53</v>
      </c>
      <c r="B7244" s="2" t="s">
        <v>51</v>
      </c>
      <c r="C7244" s="3" t="s">
        <v>17</v>
      </c>
      <c r="D7244" s="3" t="s">
        <v>18</v>
      </c>
      <c r="E7244" s="3">
        <v>1984</v>
      </c>
      <c r="F7244" s="4">
        <v>57765.92647632664</v>
      </c>
    </row>
    <row r="7245" spans="1:6" x14ac:dyDescent="0.15">
      <c r="A7245" s="2" t="s">
        <v>53</v>
      </c>
      <c r="B7245" s="2" t="s">
        <v>51</v>
      </c>
      <c r="C7245" s="3" t="s">
        <v>17</v>
      </c>
      <c r="D7245" s="3" t="s">
        <v>18</v>
      </c>
      <c r="E7245" s="3">
        <v>1985</v>
      </c>
      <c r="F7245" s="4">
        <v>57468.784194095468</v>
      </c>
    </row>
    <row r="7246" spans="1:6" x14ac:dyDescent="0.15">
      <c r="A7246" s="2" t="s">
        <v>53</v>
      </c>
      <c r="B7246" s="2" t="s">
        <v>51</v>
      </c>
      <c r="C7246" s="3" t="s">
        <v>17</v>
      </c>
      <c r="D7246" s="3" t="s">
        <v>18</v>
      </c>
      <c r="E7246" s="3">
        <v>1986</v>
      </c>
      <c r="F7246" s="4">
        <v>59737.589377959346</v>
      </c>
    </row>
    <row r="7247" spans="1:6" x14ac:dyDescent="0.15">
      <c r="A7247" s="2" t="s">
        <v>53</v>
      </c>
      <c r="B7247" s="2" t="s">
        <v>51</v>
      </c>
      <c r="C7247" s="3" t="s">
        <v>17</v>
      </c>
      <c r="D7247" s="3" t="s">
        <v>18</v>
      </c>
      <c r="E7247" s="3">
        <v>1987</v>
      </c>
      <c r="F7247" s="4">
        <v>60753.755092059168</v>
      </c>
    </row>
    <row r="7248" spans="1:6" x14ac:dyDescent="0.15">
      <c r="A7248" s="2" t="s">
        <v>53</v>
      </c>
      <c r="B7248" s="2" t="s">
        <v>51</v>
      </c>
      <c r="C7248" s="3" t="s">
        <v>17</v>
      </c>
      <c r="D7248" s="3" t="s">
        <v>18</v>
      </c>
      <c r="E7248" s="3">
        <v>1988</v>
      </c>
      <c r="F7248" s="4">
        <v>63443.14513802663</v>
      </c>
    </row>
    <row r="7249" spans="1:6" x14ac:dyDescent="0.15">
      <c r="A7249" s="2" t="s">
        <v>53</v>
      </c>
      <c r="B7249" s="2" t="s">
        <v>51</v>
      </c>
      <c r="C7249" s="3" t="s">
        <v>17</v>
      </c>
      <c r="D7249" s="3" t="s">
        <v>18</v>
      </c>
      <c r="E7249" s="3">
        <v>1989</v>
      </c>
      <c r="F7249" s="4">
        <v>65341.274449959572</v>
      </c>
    </row>
    <row r="7250" spans="1:6" x14ac:dyDescent="0.15">
      <c r="A7250" s="2" t="s">
        <v>53</v>
      </c>
      <c r="B7250" s="2" t="s">
        <v>51</v>
      </c>
      <c r="C7250" s="3" t="s">
        <v>17</v>
      </c>
      <c r="D7250" s="3" t="s">
        <v>18</v>
      </c>
      <c r="E7250" s="3">
        <v>1990</v>
      </c>
      <c r="F7250" s="4">
        <v>66845.426228157536</v>
      </c>
    </row>
    <row r="7251" spans="1:6" x14ac:dyDescent="0.15">
      <c r="A7251" s="2" t="s">
        <v>53</v>
      </c>
      <c r="B7251" s="2" t="s">
        <v>51</v>
      </c>
      <c r="C7251" s="3" t="s">
        <v>17</v>
      </c>
      <c r="D7251" s="3" t="s">
        <v>18</v>
      </c>
      <c r="E7251" s="3">
        <v>1991</v>
      </c>
      <c r="F7251" s="4">
        <v>67229.463066498953</v>
      </c>
    </row>
    <row r="7252" spans="1:6" x14ac:dyDescent="0.15">
      <c r="A7252" s="2" t="s">
        <v>53</v>
      </c>
      <c r="B7252" s="2" t="s">
        <v>51</v>
      </c>
      <c r="C7252" s="3" t="s">
        <v>17</v>
      </c>
      <c r="D7252" s="3" t="s">
        <v>18</v>
      </c>
      <c r="E7252" s="3">
        <v>1992</v>
      </c>
      <c r="F7252" s="4">
        <v>68756.237903047309</v>
      </c>
    </row>
    <row r="7253" spans="1:6" x14ac:dyDescent="0.15">
      <c r="A7253" s="2" t="s">
        <v>53</v>
      </c>
      <c r="B7253" s="2" t="s">
        <v>51</v>
      </c>
      <c r="C7253" s="3" t="s">
        <v>17</v>
      </c>
      <c r="D7253" s="3" t="s">
        <v>18</v>
      </c>
      <c r="E7253" s="3">
        <v>1993</v>
      </c>
      <c r="F7253" s="4">
        <v>68871.97925580453</v>
      </c>
    </row>
    <row r="7254" spans="1:6" x14ac:dyDescent="0.15">
      <c r="A7254" s="2" t="s">
        <v>53</v>
      </c>
      <c r="B7254" s="2" t="s">
        <v>51</v>
      </c>
      <c r="C7254" s="3" t="s">
        <v>17</v>
      </c>
      <c r="D7254" s="3" t="s">
        <v>18</v>
      </c>
      <c r="E7254" s="3">
        <v>1994</v>
      </c>
      <c r="F7254" s="4">
        <v>70212.565519396725</v>
      </c>
    </row>
    <row r="7255" spans="1:6" x14ac:dyDescent="0.15">
      <c r="A7255" s="2" t="s">
        <v>53</v>
      </c>
      <c r="B7255" s="2" t="s">
        <v>51</v>
      </c>
      <c r="C7255" s="3" t="s">
        <v>17</v>
      </c>
      <c r="D7255" s="3" t="s">
        <v>18</v>
      </c>
      <c r="E7255" s="3">
        <v>1995</v>
      </c>
      <c r="F7255" s="4">
        <v>70903.907254174279</v>
      </c>
    </row>
    <row r="7256" spans="1:6" x14ac:dyDescent="0.15">
      <c r="A7256" s="2" t="s">
        <v>53</v>
      </c>
      <c r="B7256" s="2" t="s">
        <v>51</v>
      </c>
      <c r="C7256" s="3" t="s">
        <v>17</v>
      </c>
      <c r="D7256" s="3" t="s">
        <v>18</v>
      </c>
      <c r="E7256" s="3">
        <v>1996</v>
      </c>
      <c r="F7256" s="4">
        <v>71771.265457924455</v>
      </c>
    </row>
    <row r="7257" spans="1:6" x14ac:dyDescent="0.15">
      <c r="A7257" s="2" t="s">
        <v>53</v>
      </c>
      <c r="B7257" s="2" t="s">
        <v>51</v>
      </c>
      <c r="C7257" s="3" t="s">
        <v>17</v>
      </c>
      <c r="D7257" s="3" t="s">
        <v>18</v>
      </c>
      <c r="E7257" s="3">
        <v>1997</v>
      </c>
      <c r="F7257" s="4">
        <v>75599.618810177126</v>
      </c>
    </row>
    <row r="7258" spans="1:6" x14ac:dyDescent="0.15">
      <c r="A7258" s="2" t="s">
        <v>53</v>
      </c>
      <c r="B7258" s="2" t="s">
        <v>51</v>
      </c>
      <c r="C7258" s="3" t="s">
        <v>17</v>
      </c>
      <c r="D7258" s="3" t="s">
        <v>18</v>
      </c>
      <c r="E7258" s="3">
        <v>1998</v>
      </c>
      <c r="F7258" s="4">
        <v>79514.17473755074</v>
      </c>
    </row>
    <row r="7259" spans="1:6" x14ac:dyDescent="0.15">
      <c r="A7259" s="2" t="s">
        <v>53</v>
      </c>
      <c r="B7259" s="2" t="s">
        <v>51</v>
      </c>
      <c r="C7259" s="3" t="s">
        <v>17</v>
      </c>
      <c r="D7259" s="3" t="s">
        <v>18</v>
      </c>
      <c r="E7259" s="3">
        <v>1999</v>
      </c>
      <c r="F7259" s="4">
        <v>81171.659254729399</v>
      </c>
    </row>
    <row r="7260" spans="1:6" x14ac:dyDescent="0.15">
      <c r="A7260" s="2" t="s">
        <v>53</v>
      </c>
      <c r="B7260" s="2" t="s">
        <v>51</v>
      </c>
      <c r="C7260" s="3" t="s">
        <v>17</v>
      </c>
      <c r="D7260" s="3" t="s">
        <v>18</v>
      </c>
      <c r="E7260" s="3">
        <v>2000</v>
      </c>
      <c r="F7260" s="4">
        <v>83340.585083823607</v>
      </c>
    </row>
    <row r="7261" spans="1:6" x14ac:dyDescent="0.15">
      <c r="A7261" s="2" t="s">
        <v>53</v>
      </c>
      <c r="B7261" s="2" t="s">
        <v>51</v>
      </c>
      <c r="C7261" s="3" t="s">
        <v>17</v>
      </c>
      <c r="D7261" s="3" t="s">
        <v>18</v>
      </c>
      <c r="E7261" s="3">
        <v>2001</v>
      </c>
      <c r="F7261" s="4">
        <v>84635.631166347448</v>
      </c>
    </row>
    <row r="7262" spans="1:6" x14ac:dyDescent="0.15">
      <c r="A7262" s="2" t="s">
        <v>53</v>
      </c>
      <c r="B7262" s="2" t="s">
        <v>51</v>
      </c>
      <c r="C7262" s="3" t="s">
        <v>17</v>
      </c>
      <c r="D7262" s="3" t="s">
        <v>18</v>
      </c>
      <c r="E7262" s="3">
        <v>2002</v>
      </c>
      <c r="F7262" s="4">
        <v>84792.111114513027</v>
      </c>
    </row>
    <row r="7263" spans="1:6" x14ac:dyDescent="0.15">
      <c r="A7263" s="2" t="s">
        <v>53</v>
      </c>
      <c r="B7263" s="2" t="s">
        <v>51</v>
      </c>
      <c r="C7263" s="3" t="s">
        <v>17</v>
      </c>
      <c r="D7263" s="3" t="s">
        <v>18</v>
      </c>
      <c r="E7263" s="3">
        <v>2003</v>
      </c>
      <c r="F7263" s="4">
        <v>82089.120018363683</v>
      </c>
    </row>
    <row r="7264" spans="1:6" x14ac:dyDescent="0.15">
      <c r="A7264" s="2" t="s">
        <v>53</v>
      </c>
      <c r="B7264" s="2" t="s">
        <v>51</v>
      </c>
      <c r="C7264" s="3" t="s">
        <v>17</v>
      </c>
      <c r="D7264" s="3" t="s">
        <v>18</v>
      </c>
      <c r="E7264" s="3">
        <v>2004</v>
      </c>
      <c r="F7264" s="4">
        <v>83987.172651353059</v>
      </c>
    </row>
    <row r="7265" spans="1:6" x14ac:dyDescent="0.15">
      <c r="A7265" s="2" t="s">
        <v>53</v>
      </c>
      <c r="B7265" s="2" t="s">
        <v>51</v>
      </c>
      <c r="C7265" s="3" t="s">
        <v>17</v>
      </c>
      <c r="D7265" s="3" t="s">
        <v>18</v>
      </c>
      <c r="E7265" s="3">
        <v>2005</v>
      </c>
      <c r="F7265" s="4">
        <v>87810.161266033654</v>
      </c>
    </row>
    <row r="7266" spans="1:6" x14ac:dyDescent="0.15">
      <c r="A7266" s="2" t="s">
        <v>53</v>
      </c>
      <c r="B7266" s="2" t="s">
        <v>51</v>
      </c>
      <c r="C7266" s="3" t="s">
        <v>17</v>
      </c>
      <c r="D7266" s="3" t="s">
        <v>18</v>
      </c>
      <c r="E7266" s="3">
        <v>2006</v>
      </c>
      <c r="F7266" s="4">
        <v>90697.547308249166</v>
      </c>
    </row>
    <row r="7267" spans="1:6" x14ac:dyDescent="0.15">
      <c r="A7267" s="2" t="s">
        <v>53</v>
      </c>
      <c r="B7267" s="2" t="s">
        <v>51</v>
      </c>
      <c r="C7267" s="3" t="s">
        <v>17</v>
      </c>
      <c r="D7267" s="3" t="s">
        <v>18</v>
      </c>
      <c r="E7267" s="3">
        <v>2007</v>
      </c>
      <c r="F7267" s="4">
        <v>94003.008171201407</v>
      </c>
    </row>
    <row r="7268" spans="1:6" x14ac:dyDescent="0.15">
      <c r="A7268" s="2" t="s">
        <v>53</v>
      </c>
      <c r="B7268" s="2" t="s">
        <v>51</v>
      </c>
      <c r="C7268" s="3" t="s">
        <v>17</v>
      </c>
      <c r="D7268" s="3" t="s">
        <v>18</v>
      </c>
      <c r="E7268" s="3">
        <v>2008</v>
      </c>
      <c r="F7268" s="4">
        <v>94656.701542027135</v>
      </c>
    </row>
    <row r="7269" spans="1:6" x14ac:dyDescent="0.15">
      <c r="A7269" s="2" t="s">
        <v>53</v>
      </c>
      <c r="B7269" s="2" t="s">
        <v>51</v>
      </c>
      <c r="C7269" s="3" t="s">
        <v>17</v>
      </c>
      <c r="D7269" s="3" t="s">
        <v>18</v>
      </c>
      <c r="E7269" s="3">
        <v>2009</v>
      </c>
      <c r="F7269" s="4">
        <v>93891.835549437717</v>
      </c>
    </row>
    <row r="7270" spans="1:6" x14ac:dyDescent="0.15">
      <c r="A7270" s="2" t="s">
        <v>53</v>
      </c>
      <c r="B7270" s="2" t="s">
        <v>51</v>
      </c>
      <c r="C7270" s="3" t="s">
        <v>17</v>
      </c>
      <c r="D7270" s="3" t="s">
        <v>18</v>
      </c>
      <c r="E7270" s="3">
        <v>2010</v>
      </c>
      <c r="F7270" s="4">
        <v>97259.452123573254</v>
      </c>
    </row>
    <row r="7271" spans="1:6" x14ac:dyDescent="0.15">
      <c r="A7271" s="2" t="s">
        <v>53</v>
      </c>
      <c r="B7271" s="2" t="s">
        <v>51</v>
      </c>
      <c r="C7271" s="3" t="s">
        <v>17</v>
      </c>
      <c r="D7271" s="3" t="s">
        <v>18</v>
      </c>
      <c r="E7271" s="3">
        <v>2011</v>
      </c>
      <c r="F7271" s="4">
        <v>98918.605400286629</v>
      </c>
    </row>
    <row r="7272" spans="1:6" x14ac:dyDescent="0.15">
      <c r="A7272" s="2" t="s">
        <v>53</v>
      </c>
      <c r="B7272" s="2" t="s">
        <v>51</v>
      </c>
      <c r="C7272" s="3" t="s">
        <v>17</v>
      </c>
      <c r="D7272" s="3" t="s">
        <v>18</v>
      </c>
      <c r="E7272" s="3">
        <v>2012</v>
      </c>
      <c r="F7272" s="4">
        <v>99844.469148448305</v>
      </c>
    </row>
    <row r="7273" spans="1:6" x14ac:dyDescent="0.15">
      <c r="A7273" s="2" t="s">
        <v>53</v>
      </c>
      <c r="B7273" s="2" t="s">
        <v>51</v>
      </c>
      <c r="C7273" s="3" t="s">
        <v>17</v>
      </c>
      <c r="D7273" s="3" t="s">
        <v>18</v>
      </c>
      <c r="E7273" s="3">
        <v>2013</v>
      </c>
      <c r="F7273" s="4">
        <v>99447.489269945319</v>
      </c>
    </row>
    <row r="7274" spans="1:6" x14ac:dyDescent="0.15">
      <c r="A7274" s="2" t="s">
        <v>53</v>
      </c>
      <c r="B7274" s="2" t="s">
        <v>51</v>
      </c>
      <c r="C7274" s="3" t="s">
        <v>17</v>
      </c>
      <c r="D7274" s="3" t="s">
        <v>18</v>
      </c>
      <c r="E7274" s="3">
        <v>2014</v>
      </c>
      <c r="F7274" s="4">
        <v>98901.999357378314</v>
      </c>
    </row>
    <row r="7275" spans="1:6" x14ac:dyDescent="0.15">
      <c r="A7275" s="2" t="s">
        <v>53</v>
      </c>
      <c r="B7275" s="2" t="s">
        <v>51</v>
      </c>
      <c r="C7275" s="3" t="s">
        <v>17</v>
      </c>
      <c r="D7275" s="3" t="s">
        <v>18</v>
      </c>
      <c r="E7275" s="3">
        <v>2015</v>
      </c>
      <c r="F7275" s="4">
        <v>101239.93072244954</v>
      </c>
    </row>
    <row r="7276" spans="1:6" x14ac:dyDescent="0.15">
      <c r="A7276" s="2" t="s">
        <v>53</v>
      </c>
      <c r="B7276" s="2" t="s">
        <v>51</v>
      </c>
      <c r="C7276" s="3" t="s">
        <v>17</v>
      </c>
      <c r="D7276" s="3" t="s">
        <v>18</v>
      </c>
      <c r="E7276" s="3">
        <v>2016</v>
      </c>
      <c r="F7276" s="4">
        <v>102212.22375577185</v>
      </c>
    </row>
    <row r="7277" spans="1:6" x14ac:dyDescent="0.15">
      <c r="A7277" s="2" t="s">
        <v>53</v>
      </c>
      <c r="B7277" s="2" t="s">
        <v>51</v>
      </c>
      <c r="C7277" s="3" t="s">
        <v>17</v>
      </c>
      <c r="D7277" s="3" t="s">
        <v>18</v>
      </c>
      <c r="E7277" s="3">
        <v>2017</v>
      </c>
      <c r="F7277" s="4">
        <v>104800.39389875914</v>
      </c>
    </row>
    <row r="7278" spans="1:6" x14ac:dyDescent="0.15">
      <c r="A7278" s="2" t="s">
        <v>53</v>
      </c>
      <c r="B7278" s="2" t="s">
        <v>51</v>
      </c>
      <c r="C7278" s="3" t="s">
        <v>17</v>
      </c>
      <c r="D7278" s="3" t="s">
        <v>18</v>
      </c>
      <c r="E7278" s="3">
        <v>2018</v>
      </c>
      <c r="F7278" s="4">
        <v>105227.8408020619</v>
      </c>
    </row>
    <row r="7279" spans="1:6" x14ac:dyDescent="0.15">
      <c r="A7279" s="2" t="s">
        <v>53</v>
      </c>
      <c r="B7279" s="2" t="s">
        <v>51</v>
      </c>
      <c r="C7279" s="3" t="s">
        <v>17</v>
      </c>
      <c r="D7279" s="3" t="s">
        <v>18</v>
      </c>
      <c r="E7279" s="3">
        <v>2019</v>
      </c>
      <c r="F7279" s="4">
        <v>105804.88780229478</v>
      </c>
    </row>
    <row r="7280" spans="1:6" x14ac:dyDescent="0.15">
      <c r="A7280" s="2" t="s">
        <v>53</v>
      </c>
      <c r="B7280" s="2" t="s">
        <v>51</v>
      </c>
      <c r="C7280" s="3" t="s">
        <v>19</v>
      </c>
      <c r="D7280" s="3" t="s">
        <v>20</v>
      </c>
      <c r="E7280" s="3">
        <v>1950</v>
      </c>
      <c r="F7280" s="4">
        <v>11416.623842871475</v>
      </c>
    </row>
    <row r="7281" spans="1:6" x14ac:dyDescent="0.15">
      <c r="A7281" s="2" t="s">
        <v>53</v>
      </c>
      <c r="B7281" s="2" t="s">
        <v>51</v>
      </c>
      <c r="C7281" s="3" t="s">
        <v>19</v>
      </c>
      <c r="D7281" s="3" t="s">
        <v>20</v>
      </c>
      <c r="E7281" s="3">
        <v>1951</v>
      </c>
      <c r="F7281" s="4">
        <v>12297.991616806068</v>
      </c>
    </row>
    <row r="7282" spans="1:6" x14ac:dyDescent="0.15">
      <c r="A7282" s="2" t="s">
        <v>53</v>
      </c>
      <c r="B7282" s="2" t="s">
        <v>51</v>
      </c>
      <c r="C7282" s="3" t="s">
        <v>19</v>
      </c>
      <c r="D7282" s="3" t="s">
        <v>20</v>
      </c>
      <c r="E7282" s="3">
        <v>1952</v>
      </c>
      <c r="F7282" s="4">
        <v>13344.081004667913</v>
      </c>
    </row>
    <row r="7283" spans="1:6" x14ac:dyDescent="0.15">
      <c r="A7283" s="2" t="s">
        <v>53</v>
      </c>
      <c r="B7283" s="2" t="s">
        <v>51</v>
      </c>
      <c r="C7283" s="3" t="s">
        <v>19</v>
      </c>
      <c r="D7283" s="3" t="s">
        <v>20</v>
      </c>
      <c r="E7283" s="3">
        <v>1953</v>
      </c>
      <c r="F7283" s="4">
        <v>14218.383935074104</v>
      </c>
    </row>
    <row r="7284" spans="1:6" x14ac:dyDescent="0.15">
      <c r="A7284" s="2" t="s">
        <v>53</v>
      </c>
      <c r="B7284" s="2" t="s">
        <v>51</v>
      </c>
      <c r="C7284" s="3" t="s">
        <v>19</v>
      </c>
      <c r="D7284" s="3" t="s">
        <v>20</v>
      </c>
      <c r="E7284" s="3">
        <v>1954</v>
      </c>
      <c r="F7284" s="4">
        <v>14956.223293766372</v>
      </c>
    </row>
    <row r="7285" spans="1:6" x14ac:dyDescent="0.15">
      <c r="A7285" s="2" t="s">
        <v>53</v>
      </c>
      <c r="B7285" s="2" t="s">
        <v>51</v>
      </c>
      <c r="C7285" s="3" t="s">
        <v>19</v>
      </c>
      <c r="D7285" s="3" t="s">
        <v>20</v>
      </c>
      <c r="E7285" s="3">
        <v>1955</v>
      </c>
      <c r="F7285" s="4">
        <v>16452.447465809601</v>
      </c>
    </row>
    <row r="7286" spans="1:6" x14ac:dyDescent="0.15">
      <c r="A7286" s="2" t="s">
        <v>53</v>
      </c>
      <c r="B7286" s="2" t="s">
        <v>51</v>
      </c>
      <c r="C7286" s="3" t="s">
        <v>19</v>
      </c>
      <c r="D7286" s="3" t="s">
        <v>20</v>
      </c>
      <c r="E7286" s="3">
        <v>1956</v>
      </c>
      <c r="F7286" s="4">
        <v>17368.764846130634</v>
      </c>
    </row>
    <row r="7287" spans="1:6" x14ac:dyDescent="0.15">
      <c r="A7287" s="2" t="s">
        <v>53</v>
      </c>
      <c r="B7287" s="2" t="s">
        <v>51</v>
      </c>
      <c r="C7287" s="3" t="s">
        <v>19</v>
      </c>
      <c r="D7287" s="3" t="s">
        <v>20</v>
      </c>
      <c r="E7287" s="3">
        <v>1957</v>
      </c>
      <c r="F7287" s="4">
        <v>18033.93251419095</v>
      </c>
    </row>
    <row r="7288" spans="1:6" x14ac:dyDescent="0.15">
      <c r="A7288" s="2" t="s">
        <v>53</v>
      </c>
      <c r="B7288" s="2" t="s">
        <v>51</v>
      </c>
      <c r="C7288" s="3" t="s">
        <v>19</v>
      </c>
      <c r="D7288" s="3" t="s">
        <v>20</v>
      </c>
      <c r="E7288" s="3">
        <v>1958</v>
      </c>
      <c r="F7288" s="4">
        <v>18684.661667505534</v>
      </c>
    </row>
    <row r="7289" spans="1:6" x14ac:dyDescent="0.15">
      <c r="A7289" s="2" t="s">
        <v>53</v>
      </c>
      <c r="B7289" s="2" t="s">
        <v>51</v>
      </c>
      <c r="C7289" s="3" t="s">
        <v>19</v>
      </c>
      <c r="D7289" s="3" t="s">
        <v>20</v>
      </c>
      <c r="E7289" s="3">
        <v>1959</v>
      </c>
      <c r="F7289" s="4">
        <v>20078.506702883769</v>
      </c>
    </row>
    <row r="7290" spans="1:6" x14ac:dyDescent="0.15">
      <c r="A7290" s="2" t="s">
        <v>53</v>
      </c>
      <c r="B7290" s="2" t="s">
        <v>51</v>
      </c>
      <c r="C7290" s="3" t="s">
        <v>19</v>
      </c>
      <c r="D7290" s="3" t="s">
        <v>20</v>
      </c>
      <c r="E7290" s="3">
        <v>1960</v>
      </c>
      <c r="F7290" s="4">
        <v>21767.201624637277</v>
      </c>
    </row>
    <row r="7291" spans="1:6" x14ac:dyDescent="0.15">
      <c r="A7291" s="2" t="s">
        <v>53</v>
      </c>
      <c r="B7291" s="2" t="s">
        <v>51</v>
      </c>
      <c r="C7291" s="3" t="s">
        <v>19</v>
      </c>
      <c r="D7291" s="3" t="s">
        <v>20</v>
      </c>
      <c r="E7291" s="3">
        <v>1961</v>
      </c>
      <c r="F7291" s="4">
        <v>22480.944329599974</v>
      </c>
    </row>
    <row r="7292" spans="1:6" x14ac:dyDescent="0.15">
      <c r="A7292" s="2" t="s">
        <v>53</v>
      </c>
      <c r="B7292" s="2" t="s">
        <v>51</v>
      </c>
      <c r="C7292" s="3" t="s">
        <v>19</v>
      </c>
      <c r="D7292" s="3" t="s">
        <v>20</v>
      </c>
      <c r="E7292" s="3">
        <v>1962</v>
      </c>
      <c r="F7292" s="4">
        <v>23345.542105057226</v>
      </c>
    </row>
    <row r="7293" spans="1:6" x14ac:dyDescent="0.15">
      <c r="A7293" s="2" t="s">
        <v>53</v>
      </c>
      <c r="B7293" s="2" t="s">
        <v>51</v>
      </c>
      <c r="C7293" s="3" t="s">
        <v>19</v>
      </c>
      <c r="D7293" s="3" t="s">
        <v>20</v>
      </c>
      <c r="E7293" s="3">
        <v>1963</v>
      </c>
      <c r="F7293" s="4">
        <v>23816.508729272755</v>
      </c>
    </row>
    <row r="7294" spans="1:6" x14ac:dyDescent="0.15">
      <c r="A7294" s="2" t="s">
        <v>53</v>
      </c>
      <c r="B7294" s="2" t="s">
        <v>51</v>
      </c>
      <c r="C7294" s="3" t="s">
        <v>19</v>
      </c>
      <c r="D7294" s="3" t="s">
        <v>20</v>
      </c>
      <c r="E7294" s="3">
        <v>1964</v>
      </c>
      <c r="F7294" s="4">
        <v>25565.119520843611</v>
      </c>
    </row>
    <row r="7295" spans="1:6" x14ac:dyDescent="0.15">
      <c r="A7295" s="2" t="s">
        <v>53</v>
      </c>
      <c r="B7295" s="2" t="s">
        <v>51</v>
      </c>
      <c r="C7295" s="3" t="s">
        <v>19</v>
      </c>
      <c r="D7295" s="3" t="s">
        <v>20</v>
      </c>
      <c r="E7295" s="3">
        <v>1965</v>
      </c>
      <c r="F7295" s="4">
        <v>26740.993907589462</v>
      </c>
    </row>
    <row r="7296" spans="1:6" x14ac:dyDescent="0.15">
      <c r="A7296" s="2" t="s">
        <v>53</v>
      </c>
      <c r="B7296" s="2" t="s">
        <v>51</v>
      </c>
      <c r="C7296" s="3" t="s">
        <v>19</v>
      </c>
      <c r="D7296" s="3" t="s">
        <v>20</v>
      </c>
      <c r="E7296" s="3">
        <v>1966</v>
      </c>
      <c r="F7296" s="4">
        <v>27595.738570173533</v>
      </c>
    </row>
    <row r="7297" spans="1:6" x14ac:dyDescent="0.15">
      <c r="A7297" s="2" t="s">
        <v>53</v>
      </c>
      <c r="B7297" s="2" t="s">
        <v>51</v>
      </c>
      <c r="C7297" s="3" t="s">
        <v>19</v>
      </c>
      <c r="D7297" s="3" t="s">
        <v>20</v>
      </c>
      <c r="E7297" s="3">
        <v>1967</v>
      </c>
      <c r="F7297" s="4">
        <v>27984.842626800004</v>
      </c>
    </row>
    <row r="7298" spans="1:6" x14ac:dyDescent="0.15">
      <c r="A7298" s="2" t="s">
        <v>53</v>
      </c>
      <c r="B7298" s="2" t="s">
        <v>51</v>
      </c>
      <c r="C7298" s="3" t="s">
        <v>19</v>
      </c>
      <c r="D7298" s="3" t="s">
        <v>20</v>
      </c>
      <c r="E7298" s="3">
        <v>1968</v>
      </c>
      <c r="F7298" s="4">
        <v>29487.58188320107</v>
      </c>
    </row>
    <row r="7299" spans="1:6" x14ac:dyDescent="0.15">
      <c r="A7299" s="2" t="s">
        <v>53</v>
      </c>
      <c r="B7299" s="2" t="s">
        <v>51</v>
      </c>
      <c r="C7299" s="3" t="s">
        <v>19</v>
      </c>
      <c r="D7299" s="3" t="s">
        <v>20</v>
      </c>
      <c r="E7299" s="3">
        <v>1969</v>
      </c>
      <c r="F7299" s="4">
        <v>31477.410203974949</v>
      </c>
    </row>
    <row r="7300" spans="1:6" x14ac:dyDescent="0.15">
      <c r="A7300" s="2" t="s">
        <v>53</v>
      </c>
      <c r="B7300" s="2" t="s">
        <v>51</v>
      </c>
      <c r="C7300" s="3" t="s">
        <v>19</v>
      </c>
      <c r="D7300" s="3" t="s">
        <v>20</v>
      </c>
      <c r="E7300" s="3">
        <v>1970</v>
      </c>
      <c r="F7300" s="4">
        <v>33380.14427634672</v>
      </c>
    </row>
    <row r="7301" spans="1:6" x14ac:dyDescent="0.15">
      <c r="A7301" s="2" t="s">
        <v>53</v>
      </c>
      <c r="B7301" s="2" t="s">
        <v>51</v>
      </c>
      <c r="C7301" s="3" t="s">
        <v>19</v>
      </c>
      <c r="D7301" s="3" t="s">
        <v>20</v>
      </c>
      <c r="E7301" s="3">
        <v>1971</v>
      </c>
      <c r="F7301" s="4">
        <v>34647.739959527258</v>
      </c>
    </row>
    <row r="7302" spans="1:6" x14ac:dyDescent="0.15">
      <c r="A7302" s="2" t="s">
        <v>53</v>
      </c>
      <c r="B7302" s="2" t="s">
        <v>51</v>
      </c>
      <c r="C7302" s="3" t="s">
        <v>19</v>
      </c>
      <c r="D7302" s="3" t="s">
        <v>20</v>
      </c>
      <c r="E7302" s="3">
        <v>1972</v>
      </c>
      <c r="F7302" s="4">
        <v>36366.596227904571</v>
      </c>
    </row>
    <row r="7303" spans="1:6" x14ac:dyDescent="0.15">
      <c r="A7303" s="2" t="s">
        <v>53</v>
      </c>
      <c r="B7303" s="2" t="s">
        <v>51</v>
      </c>
      <c r="C7303" s="3" t="s">
        <v>19</v>
      </c>
      <c r="D7303" s="3" t="s">
        <v>20</v>
      </c>
      <c r="E7303" s="3">
        <v>1973</v>
      </c>
      <c r="F7303" s="4">
        <v>37967.97629860336</v>
      </c>
    </row>
    <row r="7304" spans="1:6" x14ac:dyDescent="0.15">
      <c r="A7304" s="2" t="s">
        <v>53</v>
      </c>
      <c r="B7304" s="2" t="s">
        <v>51</v>
      </c>
      <c r="C7304" s="3" t="s">
        <v>19</v>
      </c>
      <c r="D7304" s="3" t="s">
        <v>20</v>
      </c>
      <c r="E7304" s="3">
        <v>1974</v>
      </c>
      <c r="F7304" s="4">
        <v>38326.110157419753</v>
      </c>
    </row>
    <row r="7305" spans="1:6" x14ac:dyDescent="0.15">
      <c r="A7305" s="2" t="s">
        <v>53</v>
      </c>
      <c r="B7305" s="2" t="s">
        <v>51</v>
      </c>
      <c r="C7305" s="3" t="s">
        <v>19</v>
      </c>
      <c r="D7305" s="3" t="s">
        <v>20</v>
      </c>
      <c r="E7305" s="3">
        <v>1975</v>
      </c>
      <c r="F7305" s="4">
        <v>39170.176107399289</v>
      </c>
    </row>
    <row r="7306" spans="1:6" x14ac:dyDescent="0.15">
      <c r="A7306" s="2" t="s">
        <v>53</v>
      </c>
      <c r="B7306" s="2" t="s">
        <v>51</v>
      </c>
      <c r="C7306" s="3" t="s">
        <v>19</v>
      </c>
      <c r="D7306" s="3" t="s">
        <v>20</v>
      </c>
      <c r="E7306" s="3">
        <v>1976</v>
      </c>
      <c r="F7306" s="4">
        <v>41119.186415284785</v>
      </c>
    </row>
    <row r="7307" spans="1:6" x14ac:dyDescent="0.15">
      <c r="A7307" s="2" t="s">
        <v>53</v>
      </c>
      <c r="B7307" s="2" t="s">
        <v>51</v>
      </c>
      <c r="C7307" s="3" t="s">
        <v>19</v>
      </c>
      <c r="D7307" s="3" t="s">
        <v>20</v>
      </c>
      <c r="E7307" s="3">
        <v>1977</v>
      </c>
      <c r="F7307" s="4">
        <v>42540.10555628431</v>
      </c>
    </row>
    <row r="7308" spans="1:6" x14ac:dyDescent="0.15">
      <c r="A7308" s="2" t="s">
        <v>53</v>
      </c>
      <c r="B7308" s="2" t="s">
        <v>51</v>
      </c>
      <c r="C7308" s="3" t="s">
        <v>19</v>
      </c>
      <c r="D7308" s="3" t="s">
        <v>20</v>
      </c>
      <c r="E7308" s="3">
        <v>1978</v>
      </c>
      <c r="F7308" s="4">
        <v>44013.652812747307</v>
      </c>
    </row>
    <row r="7309" spans="1:6" x14ac:dyDescent="0.15">
      <c r="A7309" s="2" t="s">
        <v>53</v>
      </c>
      <c r="B7309" s="2" t="s">
        <v>51</v>
      </c>
      <c r="C7309" s="3" t="s">
        <v>19</v>
      </c>
      <c r="D7309" s="3" t="s">
        <v>20</v>
      </c>
      <c r="E7309" s="3">
        <v>1979</v>
      </c>
      <c r="F7309" s="4">
        <v>45210.515463356263</v>
      </c>
    </row>
    <row r="7310" spans="1:6" x14ac:dyDescent="0.15">
      <c r="A7310" s="2" t="s">
        <v>53</v>
      </c>
      <c r="B7310" s="2" t="s">
        <v>51</v>
      </c>
      <c r="C7310" s="3" t="s">
        <v>19</v>
      </c>
      <c r="D7310" s="3" t="s">
        <v>20</v>
      </c>
      <c r="E7310" s="3">
        <v>1980</v>
      </c>
      <c r="F7310" s="4">
        <v>44859.789739604952</v>
      </c>
    </row>
    <row r="7311" spans="1:6" x14ac:dyDescent="0.15">
      <c r="A7311" s="2" t="s">
        <v>53</v>
      </c>
      <c r="B7311" s="2" t="s">
        <v>51</v>
      </c>
      <c r="C7311" s="3" t="s">
        <v>19</v>
      </c>
      <c r="D7311" s="3" t="s">
        <v>20</v>
      </c>
      <c r="E7311" s="3">
        <v>1981</v>
      </c>
      <c r="F7311" s="4">
        <v>43402.492629003791</v>
      </c>
    </row>
    <row r="7312" spans="1:6" x14ac:dyDescent="0.15">
      <c r="A7312" s="2" t="s">
        <v>53</v>
      </c>
      <c r="B7312" s="2" t="s">
        <v>51</v>
      </c>
      <c r="C7312" s="3" t="s">
        <v>19</v>
      </c>
      <c r="D7312" s="3" t="s">
        <v>20</v>
      </c>
      <c r="E7312" s="3">
        <v>1982</v>
      </c>
      <c r="F7312" s="4">
        <v>42910.909998819036</v>
      </c>
    </row>
    <row r="7313" spans="1:6" x14ac:dyDescent="0.15">
      <c r="A7313" s="2" t="s">
        <v>53</v>
      </c>
      <c r="B7313" s="2" t="s">
        <v>51</v>
      </c>
      <c r="C7313" s="3" t="s">
        <v>19</v>
      </c>
      <c r="D7313" s="3" t="s">
        <v>20</v>
      </c>
      <c r="E7313" s="3">
        <v>1983</v>
      </c>
      <c r="F7313" s="4">
        <v>43437.188220819218</v>
      </c>
    </row>
    <row r="7314" spans="1:6" x14ac:dyDescent="0.15">
      <c r="A7314" s="2" t="s">
        <v>53</v>
      </c>
      <c r="B7314" s="2" t="s">
        <v>51</v>
      </c>
      <c r="C7314" s="3" t="s">
        <v>19</v>
      </c>
      <c r="D7314" s="3" t="s">
        <v>20</v>
      </c>
      <c r="E7314" s="3">
        <v>1984</v>
      </c>
      <c r="F7314" s="4">
        <v>43480.701160079101</v>
      </c>
    </row>
    <row r="7315" spans="1:6" x14ac:dyDescent="0.15">
      <c r="A7315" s="2" t="s">
        <v>53</v>
      </c>
      <c r="B7315" s="2" t="s">
        <v>51</v>
      </c>
      <c r="C7315" s="3" t="s">
        <v>19</v>
      </c>
      <c r="D7315" s="3" t="s">
        <v>20</v>
      </c>
      <c r="E7315" s="3">
        <v>1985</v>
      </c>
      <c r="F7315" s="4">
        <v>43364.32561448175</v>
      </c>
    </row>
    <row r="7316" spans="1:6" x14ac:dyDescent="0.15">
      <c r="A7316" s="2" t="s">
        <v>53</v>
      </c>
      <c r="B7316" s="2" t="s">
        <v>51</v>
      </c>
      <c r="C7316" s="3" t="s">
        <v>19</v>
      </c>
      <c r="D7316" s="3" t="s">
        <v>20</v>
      </c>
      <c r="E7316" s="3">
        <v>1986</v>
      </c>
      <c r="F7316" s="4">
        <v>45851.090315778274</v>
      </c>
    </row>
    <row r="7317" spans="1:6" x14ac:dyDescent="0.15">
      <c r="A7317" s="2" t="s">
        <v>53</v>
      </c>
      <c r="B7317" s="2" t="s">
        <v>51</v>
      </c>
      <c r="C7317" s="3" t="s">
        <v>19</v>
      </c>
      <c r="D7317" s="3" t="s">
        <v>20</v>
      </c>
      <c r="E7317" s="3">
        <v>1987</v>
      </c>
      <c r="F7317" s="4">
        <v>47169.628729485907</v>
      </c>
    </row>
    <row r="7318" spans="1:6" x14ac:dyDescent="0.15">
      <c r="A7318" s="2" t="s">
        <v>53</v>
      </c>
      <c r="B7318" s="2" t="s">
        <v>51</v>
      </c>
      <c r="C7318" s="3" t="s">
        <v>19</v>
      </c>
      <c r="D7318" s="3" t="s">
        <v>20</v>
      </c>
      <c r="E7318" s="3">
        <v>1988</v>
      </c>
      <c r="F7318" s="4">
        <v>49395.351572150794</v>
      </c>
    </row>
    <row r="7319" spans="1:6" x14ac:dyDescent="0.15">
      <c r="A7319" s="2" t="s">
        <v>53</v>
      </c>
      <c r="B7319" s="2" t="s">
        <v>51</v>
      </c>
      <c r="C7319" s="3" t="s">
        <v>19</v>
      </c>
      <c r="D7319" s="3" t="s">
        <v>20</v>
      </c>
      <c r="E7319" s="3">
        <v>1989</v>
      </c>
      <c r="F7319" s="4">
        <v>51596.953106472902</v>
      </c>
    </row>
    <row r="7320" spans="1:6" x14ac:dyDescent="0.15">
      <c r="A7320" s="2" t="s">
        <v>53</v>
      </c>
      <c r="B7320" s="2" t="s">
        <v>51</v>
      </c>
      <c r="C7320" s="3" t="s">
        <v>19</v>
      </c>
      <c r="D7320" s="3" t="s">
        <v>20</v>
      </c>
      <c r="E7320" s="3">
        <v>1990</v>
      </c>
      <c r="F7320" s="4">
        <v>55742.479487614786</v>
      </c>
    </row>
    <row r="7321" spans="1:6" x14ac:dyDescent="0.15">
      <c r="A7321" s="2" t="s">
        <v>53</v>
      </c>
      <c r="B7321" s="2" t="s">
        <v>51</v>
      </c>
      <c r="C7321" s="3" t="s">
        <v>19</v>
      </c>
      <c r="D7321" s="3" t="s">
        <v>20</v>
      </c>
      <c r="E7321" s="3">
        <v>1991</v>
      </c>
      <c r="F7321" s="4">
        <v>60593.779880946502</v>
      </c>
    </row>
    <row r="7322" spans="1:6" x14ac:dyDescent="0.15">
      <c r="A7322" s="2" t="s">
        <v>53</v>
      </c>
      <c r="B7322" s="2" t="s">
        <v>51</v>
      </c>
      <c r="C7322" s="3" t="s">
        <v>19</v>
      </c>
      <c r="D7322" s="3" t="s">
        <v>20</v>
      </c>
      <c r="E7322" s="3">
        <v>1992</v>
      </c>
      <c r="F7322" s="4">
        <v>63934.47219572746</v>
      </c>
    </row>
    <row r="7323" spans="1:6" x14ac:dyDescent="0.15">
      <c r="A7323" s="2" t="s">
        <v>53</v>
      </c>
      <c r="B7323" s="2" t="s">
        <v>51</v>
      </c>
      <c r="C7323" s="3" t="s">
        <v>19</v>
      </c>
      <c r="D7323" s="3" t="s">
        <v>20</v>
      </c>
      <c r="E7323" s="3">
        <v>1993</v>
      </c>
      <c r="F7323" s="4">
        <v>65204.966621690859</v>
      </c>
    </row>
    <row r="7324" spans="1:6" x14ac:dyDescent="0.15">
      <c r="A7324" s="2" t="s">
        <v>53</v>
      </c>
      <c r="B7324" s="2" t="s">
        <v>51</v>
      </c>
      <c r="C7324" s="3" t="s">
        <v>19</v>
      </c>
      <c r="D7324" s="3" t="s">
        <v>20</v>
      </c>
      <c r="E7324" s="3">
        <v>1994</v>
      </c>
      <c r="F7324" s="4">
        <v>67741.444888608545</v>
      </c>
    </row>
    <row r="7325" spans="1:6" x14ac:dyDescent="0.15">
      <c r="A7325" s="2" t="s">
        <v>53</v>
      </c>
      <c r="B7325" s="2" t="s">
        <v>51</v>
      </c>
      <c r="C7325" s="3" t="s">
        <v>19</v>
      </c>
      <c r="D7325" s="3" t="s">
        <v>20</v>
      </c>
      <c r="E7325" s="3">
        <v>1995</v>
      </c>
      <c r="F7325" s="4">
        <v>69648.841078752332</v>
      </c>
    </row>
    <row r="7326" spans="1:6" x14ac:dyDescent="0.15">
      <c r="A7326" s="2" t="s">
        <v>53</v>
      </c>
      <c r="B7326" s="2" t="s">
        <v>51</v>
      </c>
      <c r="C7326" s="3" t="s">
        <v>19</v>
      </c>
      <c r="D7326" s="3" t="s">
        <v>20</v>
      </c>
      <c r="E7326" s="3">
        <v>1996</v>
      </c>
      <c r="F7326" s="4">
        <v>70533.923719978135</v>
      </c>
    </row>
    <row r="7327" spans="1:6" x14ac:dyDescent="0.15">
      <c r="A7327" s="2" t="s">
        <v>53</v>
      </c>
      <c r="B7327" s="2" t="s">
        <v>51</v>
      </c>
      <c r="C7327" s="3" t="s">
        <v>19</v>
      </c>
      <c r="D7327" s="3" t="s">
        <v>20</v>
      </c>
      <c r="E7327" s="3">
        <v>1997</v>
      </c>
      <c r="F7327" s="4">
        <v>73412.175071753445</v>
      </c>
    </row>
    <row r="7328" spans="1:6" x14ac:dyDescent="0.15">
      <c r="A7328" s="2" t="s">
        <v>53</v>
      </c>
      <c r="B7328" s="2" t="s">
        <v>51</v>
      </c>
      <c r="C7328" s="3" t="s">
        <v>19</v>
      </c>
      <c r="D7328" s="3" t="s">
        <v>20</v>
      </c>
      <c r="E7328" s="3">
        <v>1998</v>
      </c>
      <c r="F7328" s="4">
        <v>75838.121324923515</v>
      </c>
    </row>
    <row r="7329" spans="1:6" x14ac:dyDescent="0.15">
      <c r="A7329" s="2" t="s">
        <v>53</v>
      </c>
      <c r="B7329" s="2" t="s">
        <v>51</v>
      </c>
      <c r="C7329" s="3" t="s">
        <v>19</v>
      </c>
      <c r="D7329" s="3" t="s">
        <v>20</v>
      </c>
      <c r="E7329" s="3">
        <v>1999</v>
      </c>
      <c r="F7329" s="4">
        <v>77641.31387821339</v>
      </c>
    </row>
    <row r="7330" spans="1:6" x14ac:dyDescent="0.15">
      <c r="A7330" s="2" t="s">
        <v>53</v>
      </c>
      <c r="B7330" s="2" t="s">
        <v>51</v>
      </c>
      <c r="C7330" s="3" t="s">
        <v>19</v>
      </c>
      <c r="D7330" s="3" t="s">
        <v>20</v>
      </c>
      <c r="E7330" s="3">
        <v>2000</v>
      </c>
      <c r="F7330" s="4">
        <v>76515.521411434849</v>
      </c>
    </row>
    <row r="7331" spans="1:6" x14ac:dyDescent="0.15">
      <c r="A7331" s="2" t="s">
        <v>53</v>
      </c>
      <c r="B7331" s="2" t="s">
        <v>51</v>
      </c>
      <c r="C7331" s="3" t="s">
        <v>19</v>
      </c>
      <c r="D7331" s="3" t="s">
        <v>20</v>
      </c>
      <c r="E7331" s="3">
        <v>2001</v>
      </c>
      <c r="F7331" s="4">
        <v>77653.073883301404</v>
      </c>
    </row>
    <row r="7332" spans="1:6" x14ac:dyDescent="0.15">
      <c r="A7332" s="2" t="s">
        <v>53</v>
      </c>
      <c r="B7332" s="2" t="s">
        <v>51</v>
      </c>
      <c r="C7332" s="3" t="s">
        <v>19</v>
      </c>
      <c r="D7332" s="3" t="s">
        <v>20</v>
      </c>
      <c r="E7332" s="3">
        <v>2002</v>
      </c>
      <c r="F7332" s="4">
        <v>77419.852922165053</v>
      </c>
    </row>
    <row r="7333" spans="1:6" x14ac:dyDescent="0.15">
      <c r="A7333" s="2" t="s">
        <v>53</v>
      </c>
      <c r="B7333" s="2" t="s">
        <v>51</v>
      </c>
      <c r="C7333" s="3" t="s">
        <v>19</v>
      </c>
      <c r="D7333" s="3" t="s">
        <v>20</v>
      </c>
      <c r="E7333" s="3">
        <v>2003</v>
      </c>
      <c r="F7333" s="4">
        <v>78541.283604734548</v>
      </c>
    </row>
    <row r="7334" spans="1:6" x14ac:dyDescent="0.15">
      <c r="A7334" s="2" t="s">
        <v>53</v>
      </c>
      <c r="B7334" s="2" t="s">
        <v>51</v>
      </c>
      <c r="C7334" s="3" t="s">
        <v>19</v>
      </c>
      <c r="D7334" s="3" t="s">
        <v>20</v>
      </c>
      <c r="E7334" s="3">
        <v>2004</v>
      </c>
      <c r="F7334" s="4">
        <v>79858.985352736679</v>
      </c>
    </row>
    <row r="7335" spans="1:6" x14ac:dyDescent="0.15">
      <c r="A7335" s="2" t="s">
        <v>53</v>
      </c>
      <c r="B7335" s="2" t="s">
        <v>51</v>
      </c>
      <c r="C7335" s="3" t="s">
        <v>19</v>
      </c>
      <c r="D7335" s="3" t="s">
        <v>20</v>
      </c>
      <c r="E7335" s="3">
        <v>2005</v>
      </c>
      <c r="F7335" s="4">
        <v>80663.107275604329</v>
      </c>
    </row>
    <row r="7336" spans="1:6" x14ac:dyDescent="0.15">
      <c r="A7336" s="2" t="s">
        <v>53</v>
      </c>
      <c r="B7336" s="2" t="s">
        <v>51</v>
      </c>
      <c r="C7336" s="3" t="s">
        <v>19</v>
      </c>
      <c r="D7336" s="3" t="s">
        <v>20</v>
      </c>
      <c r="E7336" s="3">
        <v>2006</v>
      </c>
      <c r="F7336" s="4">
        <v>83602.268120066612</v>
      </c>
    </row>
    <row r="7337" spans="1:6" x14ac:dyDescent="0.15">
      <c r="A7337" s="2" t="s">
        <v>53</v>
      </c>
      <c r="B7337" s="2" t="s">
        <v>51</v>
      </c>
      <c r="C7337" s="3" t="s">
        <v>19</v>
      </c>
      <c r="D7337" s="3" t="s">
        <v>20</v>
      </c>
      <c r="E7337" s="3">
        <v>2007</v>
      </c>
      <c r="F7337" s="4">
        <v>86307.491923539841</v>
      </c>
    </row>
    <row r="7338" spans="1:6" x14ac:dyDescent="0.15">
      <c r="A7338" s="2" t="s">
        <v>53</v>
      </c>
      <c r="B7338" s="2" t="s">
        <v>51</v>
      </c>
      <c r="C7338" s="3" t="s">
        <v>19</v>
      </c>
      <c r="D7338" s="3" t="s">
        <v>20</v>
      </c>
      <c r="E7338" s="3">
        <v>2008</v>
      </c>
      <c r="F7338" s="4">
        <v>86753.650124972992</v>
      </c>
    </row>
    <row r="7339" spans="1:6" x14ac:dyDescent="0.15">
      <c r="A7339" s="2" t="s">
        <v>53</v>
      </c>
      <c r="B7339" s="2" t="s">
        <v>51</v>
      </c>
      <c r="C7339" s="3" t="s">
        <v>19</v>
      </c>
      <c r="D7339" s="3" t="s">
        <v>20</v>
      </c>
      <c r="E7339" s="3">
        <v>2009</v>
      </c>
      <c r="F7339" s="4">
        <v>82963.524676565256</v>
      </c>
    </row>
    <row r="7340" spans="1:6" x14ac:dyDescent="0.15">
      <c r="A7340" s="2" t="s">
        <v>53</v>
      </c>
      <c r="B7340" s="2" t="s">
        <v>51</v>
      </c>
      <c r="C7340" s="3" t="s">
        <v>19</v>
      </c>
      <c r="D7340" s="3" t="s">
        <v>20</v>
      </c>
      <c r="E7340" s="3">
        <v>2010</v>
      </c>
      <c r="F7340" s="4">
        <v>86922.475677384879</v>
      </c>
    </row>
    <row r="7341" spans="1:6" x14ac:dyDescent="0.15">
      <c r="A7341" s="2" t="s">
        <v>53</v>
      </c>
      <c r="B7341" s="2" t="s">
        <v>51</v>
      </c>
      <c r="C7341" s="3" t="s">
        <v>19</v>
      </c>
      <c r="D7341" s="3" t="s">
        <v>20</v>
      </c>
      <c r="E7341" s="3">
        <v>2011</v>
      </c>
      <c r="F7341" s="4">
        <v>89645.900635675251</v>
      </c>
    </row>
    <row r="7342" spans="1:6" x14ac:dyDescent="0.15">
      <c r="A7342" s="2" t="s">
        <v>53</v>
      </c>
      <c r="B7342" s="2" t="s">
        <v>51</v>
      </c>
      <c r="C7342" s="3" t="s">
        <v>19</v>
      </c>
      <c r="D7342" s="3" t="s">
        <v>20</v>
      </c>
      <c r="E7342" s="3">
        <v>2012</v>
      </c>
      <c r="F7342" s="4">
        <v>89386.370465613683</v>
      </c>
    </row>
    <row r="7343" spans="1:6" x14ac:dyDescent="0.15">
      <c r="A7343" s="2" t="s">
        <v>53</v>
      </c>
      <c r="B7343" s="2" t="s">
        <v>51</v>
      </c>
      <c r="C7343" s="3" t="s">
        <v>19</v>
      </c>
      <c r="D7343" s="3" t="s">
        <v>20</v>
      </c>
      <c r="E7343" s="3">
        <v>2013</v>
      </c>
      <c r="F7343" s="4">
        <v>88355.686515417008</v>
      </c>
    </row>
    <row r="7344" spans="1:6" x14ac:dyDescent="0.15">
      <c r="A7344" s="2" t="s">
        <v>53</v>
      </c>
      <c r="B7344" s="2" t="s">
        <v>51</v>
      </c>
      <c r="C7344" s="3" t="s">
        <v>19</v>
      </c>
      <c r="D7344" s="3" t="s">
        <v>20</v>
      </c>
      <c r="E7344" s="3">
        <v>2014</v>
      </c>
      <c r="F7344" s="4">
        <v>90063.54142666691</v>
      </c>
    </row>
    <row r="7345" spans="1:6" x14ac:dyDescent="0.15">
      <c r="A7345" s="2" t="s">
        <v>53</v>
      </c>
      <c r="B7345" s="2" t="s">
        <v>51</v>
      </c>
      <c r="C7345" s="3" t="s">
        <v>19</v>
      </c>
      <c r="D7345" s="3" t="s">
        <v>20</v>
      </c>
      <c r="E7345" s="3">
        <v>2015</v>
      </c>
      <c r="F7345" s="4">
        <v>92046.664917379545</v>
      </c>
    </row>
    <row r="7346" spans="1:6" x14ac:dyDescent="0.15">
      <c r="A7346" s="2" t="s">
        <v>53</v>
      </c>
      <c r="B7346" s="2" t="s">
        <v>51</v>
      </c>
      <c r="C7346" s="3" t="s">
        <v>19</v>
      </c>
      <c r="D7346" s="3" t="s">
        <v>20</v>
      </c>
      <c r="E7346" s="3">
        <v>2016</v>
      </c>
      <c r="F7346" s="4">
        <v>94090.312092169741</v>
      </c>
    </row>
    <row r="7347" spans="1:6" x14ac:dyDescent="0.15">
      <c r="A7347" s="2" t="s">
        <v>53</v>
      </c>
      <c r="B7347" s="2" t="s">
        <v>51</v>
      </c>
      <c r="C7347" s="3" t="s">
        <v>19</v>
      </c>
      <c r="D7347" s="3" t="s">
        <v>20</v>
      </c>
      <c r="E7347" s="3">
        <v>2017</v>
      </c>
      <c r="F7347" s="4">
        <v>97205.540760998207</v>
      </c>
    </row>
    <row r="7348" spans="1:6" x14ac:dyDescent="0.15">
      <c r="A7348" s="2" t="s">
        <v>53</v>
      </c>
      <c r="B7348" s="2" t="s">
        <v>51</v>
      </c>
      <c r="C7348" s="3" t="s">
        <v>19</v>
      </c>
      <c r="D7348" s="3" t="s">
        <v>20</v>
      </c>
      <c r="E7348" s="3">
        <v>2018</v>
      </c>
      <c r="F7348" s="4">
        <v>96490.443256051032</v>
      </c>
    </row>
    <row r="7349" spans="1:6" x14ac:dyDescent="0.15">
      <c r="A7349" s="2" t="s">
        <v>53</v>
      </c>
      <c r="B7349" s="2" t="s">
        <v>51</v>
      </c>
      <c r="C7349" s="3" t="s">
        <v>19</v>
      </c>
      <c r="D7349" s="3" t="s">
        <v>20</v>
      </c>
      <c r="E7349" s="3">
        <v>2019</v>
      </c>
      <c r="F7349" s="4">
        <v>96190.257739045366</v>
      </c>
    </row>
    <row r="7350" spans="1:6" x14ac:dyDescent="0.15">
      <c r="A7350" s="2" t="s">
        <v>53</v>
      </c>
      <c r="B7350" s="2" t="s">
        <v>51</v>
      </c>
      <c r="C7350" s="3" t="s">
        <v>21</v>
      </c>
      <c r="D7350" s="3" t="s">
        <v>22</v>
      </c>
      <c r="E7350" s="3">
        <v>1951</v>
      </c>
      <c r="F7350" s="4">
        <v>8256.4195086059226</v>
      </c>
    </row>
    <row r="7351" spans="1:6" x14ac:dyDescent="0.15">
      <c r="A7351" s="2" t="s">
        <v>53</v>
      </c>
      <c r="B7351" s="2" t="s">
        <v>51</v>
      </c>
      <c r="C7351" s="3" t="s">
        <v>21</v>
      </c>
      <c r="D7351" s="3" t="s">
        <v>22</v>
      </c>
      <c r="E7351" s="3">
        <v>1952</v>
      </c>
      <c r="F7351" s="4">
        <v>7996.7523690725493</v>
      </c>
    </row>
    <row r="7352" spans="1:6" x14ac:dyDescent="0.15">
      <c r="A7352" s="2" t="s">
        <v>53</v>
      </c>
      <c r="B7352" s="2" t="s">
        <v>51</v>
      </c>
      <c r="C7352" s="3" t="s">
        <v>21</v>
      </c>
      <c r="D7352" s="3" t="s">
        <v>22</v>
      </c>
      <c r="E7352" s="3">
        <v>1953</v>
      </c>
      <c r="F7352" s="4">
        <v>8871.2469467054452</v>
      </c>
    </row>
    <row r="7353" spans="1:6" x14ac:dyDescent="0.15">
      <c r="A7353" s="2" t="s">
        <v>53</v>
      </c>
      <c r="B7353" s="2" t="s">
        <v>51</v>
      </c>
      <c r="C7353" s="3" t="s">
        <v>21</v>
      </c>
      <c r="D7353" s="3" t="s">
        <v>22</v>
      </c>
      <c r="E7353" s="3">
        <v>1954</v>
      </c>
      <c r="F7353" s="4">
        <v>8967.0616753182385</v>
      </c>
    </row>
    <row r="7354" spans="1:6" x14ac:dyDescent="0.15">
      <c r="A7354" s="2" t="s">
        <v>53</v>
      </c>
      <c r="B7354" s="2" t="s">
        <v>51</v>
      </c>
      <c r="C7354" s="3" t="s">
        <v>21</v>
      </c>
      <c r="D7354" s="3" t="s">
        <v>22</v>
      </c>
      <c r="E7354" s="3">
        <v>1955</v>
      </c>
      <c r="F7354" s="4">
        <v>9556.2951281281767</v>
      </c>
    </row>
    <row r="7355" spans="1:6" x14ac:dyDescent="0.15">
      <c r="A7355" s="2" t="s">
        <v>53</v>
      </c>
      <c r="B7355" s="2" t="s">
        <v>51</v>
      </c>
      <c r="C7355" s="3" t="s">
        <v>21</v>
      </c>
      <c r="D7355" s="3" t="s">
        <v>22</v>
      </c>
      <c r="E7355" s="3">
        <v>1956</v>
      </c>
      <c r="F7355" s="4">
        <v>10321.776078078326</v>
      </c>
    </row>
    <row r="7356" spans="1:6" x14ac:dyDescent="0.15">
      <c r="A7356" s="2" t="s">
        <v>53</v>
      </c>
      <c r="B7356" s="2" t="s">
        <v>51</v>
      </c>
      <c r="C7356" s="3" t="s">
        <v>21</v>
      </c>
      <c r="D7356" s="3" t="s">
        <v>22</v>
      </c>
      <c r="E7356" s="3">
        <v>1957</v>
      </c>
      <c r="F7356" s="4">
        <v>11024.775062360792</v>
      </c>
    </row>
    <row r="7357" spans="1:6" x14ac:dyDescent="0.15">
      <c r="A7357" s="2" t="s">
        <v>53</v>
      </c>
      <c r="B7357" s="2" t="s">
        <v>51</v>
      </c>
      <c r="C7357" s="3" t="s">
        <v>21</v>
      </c>
      <c r="D7357" s="3" t="s">
        <v>22</v>
      </c>
      <c r="E7357" s="3">
        <v>1958</v>
      </c>
      <c r="F7357" s="4">
        <v>11536.30021755059</v>
      </c>
    </row>
    <row r="7358" spans="1:6" x14ac:dyDescent="0.15">
      <c r="A7358" s="2" t="s">
        <v>53</v>
      </c>
      <c r="B7358" s="2" t="s">
        <v>51</v>
      </c>
      <c r="C7358" s="3" t="s">
        <v>21</v>
      </c>
      <c r="D7358" s="3" t="s">
        <v>22</v>
      </c>
      <c r="E7358" s="3">
        <v>1959</v>
      </c>
      <c r="F7358" s="4">
        <v>11926.340905961157</v>
      </c>
    </row>
    <row r="7359" spans="1:6" x14ac:dyDescent="0.15">
      <c r="A7359" s="2" t="s">
        <v>53</v>
      </c>
      <c r="B7359" s="2" t="s">
        <v>51</v>
      </c>
      <c r="C7359" s="3" t="s">
        <v>21</v>
      </c>
      <c r="D7359" s="3" t="s">
        <v>22</v>
      </c>
      <c r="E7359" s="3">
        <v>1960</v>
      </c>
      <c r="F7359" s="4">
        <v>12078.109527780754</v>
      </c>
    </row>
    <row r="7360" spans="1:6" x14ac:dyDescent="0.15">
      <c r="A7360" s="2" t="s">
        <v>53</v>
      </c>
      <c r="B7360" s="2" t="s">
        <v>51</v>
      </c>
      <c r="C7360" s="3" t="s">
        <v>21</v>
      </c>
      <c r="D7360" s="3" t="s">
        <v>22</v>
      </c>
      <c r="E7360" s="3">
        <v>1961</v>
      </c>
      <c r="F7360" s="4">
        <v>13712.068444829531</v>
      </c>
    </row>
    <row r="7361" spans="1:6" x14ac:dyDescent="0.15">
      <c r="A7361" s="2" t="s">
        <v>53</v>
      </c>
      <c r="B7361" s="2" t="s">
        <v>51</v>
      </c>
      <c r="C7361" s="3" t="s">
        <v>21</v>
      </c>
      <c r="D7361" s="3" t="s">
        <v>22</v>
      </c>
      <c r="E7361" s="3">
        <v>1962</v>
      </c>
      <c r="F7361" s="4">
        <v>13659.420772571264</v>
      </c>
    </row>
    <row r="7362" spans="1:6" x14ac:dyDescent="0.15">
      <c r="A7362" s="2" t="s">
        <v>53</v>
      </c>
      <c r="B7362" s="2" t="s">
        <v>51</v>
      </c>
      <c r="C7362" s="3" t="s">
        <v>21</v>
      </c>
      <c r="D7362" s="3" t="s">
        <v>22</v>
      </c>
      <c r="E7362" s="3">
        <v>1963</v>
      </c>
      <c r="F7362" s="4">
        <v>15666.140546416507</v>
      </c>
    </row>
    <row r="7363" spans="1:6" x14ac:dyDescent="0.15">
      <c r="A7363" s="2" t="s">
        <v>53</v>
      </c>
      <c r="B7363" s="2" t="s">
        <v>51</v>
      </c>
      <c r="C7363" s="3" t="s">
        <v>21</v>
      </c>
      <c r="D7363" s="3" t="s">
        <v>22</v>
      </c>
      <c r="E7363" s="3">
        <v>1964</v>
      </c>
      <c r="F7363" s="4">
        <v>17037.417736719224</v>
      </c>
    </row>
    <row r="7364" spans="1:6" x14ac:dyDescent="0.15">
      <c r="A7364" s="2" t="s">
        <v>53</v>
      </c>
      <c r="B7364" s="2" t="s">
        <v>51</v>
      </c>
      <c r="C7364" s="3" t="s">
        <v>21</v>
      </c>
      <c r="D7364" s="3" t="s">
        <v>22</v>
      </c>
      <c r="E7364" s="3">
        <v>1965</v>
      </c>
      <c r="F7364" s="4">
        <v>19019.24963811093</v>
      </c>
    </row>
    <row r="7365" spans="1:6" x14ac:dyDescent="0.15">
      <c r="A7365" s="2" t="s">
        <v>53</v>
      </c>
      <c r="B7365" s="2" t="s">
        <v>51</v>
      </c>
      <c r="C7365" s="3" t="s">
        <v>21</v>
      </c>
      <c r="D7365" s="3" t="s">
        <v>22</v>
      </c>
      <c r="E7365" s="3">
        <v>1966</v>
      </c>
      <c r="F7365" s="4">
        <v>20779.347943509147</v>
      </c>
    </row>
    <row r="7366" spans="1:6" x14ac:dyDescent="0.15">
      <c r="A7366" s="2" t="s">
        <v>53</v>
      </c>
      <c r="B7366" s="2" t="s">
        <v>51</v>
      </c>
      <c r="C7366" s="3" t="s">
        <v>21</v>
      </c>
      <c r="D7366" s="3" t="s">
        <v>22</v>
      </c>
      <c r="E7366" s="3">
        <v>1967</v>
      </c>
      <c r="F7366" s="4">
        <v>22224.271119377412</v>
      </c>
    </row>
    <row r="7367" spans="1:6" x14ac:dyDescent="0.15">
      <c r="A7367" s="2" t="s">
        <v>53</v>
      </c>
      <c r="B7367" s="2" t="s">
        <v>51</v>
      </c>
      <c r="C7367" s="3" t="s">
        <v>21</v>
      </c>
      <c r="D7367" s="3" t="s">
        <v>22</v>
      </c>
      <c r="E7367" s="3">
        <v>1968</v>
      </c>
      <c r="F7367" s="4">
        <v>23932.753085423366</v>
      </c>
    </row>
    <row r="7368" spans="1:6" x14ac:dyDescent="0.15">
      <c r="A7368" s="2" t="s">
        <v>53</v>
      </c>
      <c r="B7368" s="2" t="s">
        <v>51</v>
      </c>
      <c r="C7368" s="3" t="s">
        <v>21</v>
      </c>
      <c r="D7368" s="3" t="s">
        <v>22</v>
      </c>
      <c r="E7368" s="3">
        <v>1969</v>
      </c>
      <c r="F7368" s="4">
        <v>26809.933870730765</v>
      </c>
    </row>
    <row r="7369" spans="1:6" x14ac:dyDescent="0.15">
      <c r="A7369" s="2" t="s">
        <v>53</v>
      </c>
      <c r="B7369" s="2" t="s">
        <v>51</v>
      </c>
      <c r="C7369" s="3" t="s">
        <v>21</v>
      </c>
      <c r="D7369" s="3" t="s">
        <v>22</v>
      </c>
      <c r="E7369" s="3">
        <v>1970</v>
      </c>
      <c r="F7369" s="4">
        <v>29254.20878626535</v>
      </c>
    </row>
    <row r="7370" spans="1:6" x14ac:dyDescent="0.15">
      <c r="A7370" s="2" t="s">
        <v>53</v>
      </c>
      <c r="B7370" s="2" t="s">
        <v>51</v>
      </c>
      <c r="C7370" s="3" t="s">
        <v>21</v>
      </c>
      <c r="D7370" s="3" t="s">
        <v>22</v>
      </c>
      <c r="E7370" s="3">
        <v>1971</v>
      </c>
      <c r="F7370" s="4">
        <v>31350.818025088971</v>
      </c>
    </row>
    <row r="7371" spans="1:6" x14ac:dyDescent="0.15">
      <c r="A7371" s="2" t="s">
        <v>53</v>
      </c>
      <c r="B7371" s="2" t="s">
        <v>51</v>
      </c>
      <c r="C7371" s="3" t="s">
        <v>21</v>
      </c>
      <c r="D7371" s="3" t="s">
        <v>22</v>
      </c>
      <c r="E7371" s="3">
        <v>1972</v>
      </c>
      <c r="F7371" s="4">
        <v>34274.752015455168</v>
      </c>
    </row>
    <row r="7372" spans="1:6" x14ac:dyDescent="0.15">
      <c r="A7372" s="2" t="s">
        <v>53</v>
      </c>
      <c r="B7372" s="2" t="s">
        <v>51</v>
      </c>
      <c r="C7372" s="3" t="s">
        <v>21</v>
      </c>
      <c r="D7372" s="3" t="s">
        <v>22</v>
      </c>
      <c r="E7372" s="3">
        <v>1973</v>
      </c>
      <c r="F7372" s="4">
        <v>36431.177584317098</v>
      </c>
    </row>
    <row r="7373" spans="1:6" x14ac:dyDescent="0.15">
      <c r="A7373" s="2" t="s">
        <v>53</v>
      </c>
      <c r="B7373" s="2" t="s">
        <v>51</v>
      </c>
      <c r="C7373" s="3" t="s">
        <v>21</v>
      </c>
      <c r="D7373" s="3" t="s">
        <v>22</v>
      </c>
      <c r="E7373" s="3">
        <v>1974</v>
      </c>
      <c r="F7373" s="4">
        <v>33509.682289784309</v>
      </c>
    </row>
    <row r="7374" spans="1:6" x14ac:dyDescent="0.15">
      <c r="A7374" s="2" t="s">
        <v>53</v>
      </c>
      <c r="B7374" s="2" t="s">
        <v>51</v>
      </c>
      <c r="C7374" s="3" t="s">
        <v>21</v>
      </c>
      <c r="D7374" s="3" t="s">
        <v>22</v>
      </c>
      <c r="E7374" s="3">
        <v>1975</v>
      </c>
      <c r="F7374" s="4">
        <v>35007.995190064561</v>
      </c>
    </row>
    <row r="7375" spans="1:6" x14ac:dyDescent="0.15">
      <c r="A7375" s="2" t="s">
        <v>53</v>
      </c>
      <c r="B7375" s="2" t="s">
        <v>51</v>
      </c>
      <c r="C7375" s="3" t="s">
        <v>21</v>
      </c>
      <c r="D7375" s="3" t="s">
        <v>22</v>
      </c>
      <c r="E7375" s="3">
        <v>1976</v>
      </c>
      <c r="F7375" s="4">
        <v>36935.55821759603</v>
      </c>
    </row>
    <row r="7376" spans="1:6" x14ac:dyDescent="0.15">
      <c r="A7376" s="2" t="s">
        <v>53</v>
      </c>
      <c r="B7376" s="2" t="s">
        <v>51</v>
      </c>
      <c r="C7376" s="3" t="s">
        <v>21</v>
      </c>
      <c r="D7376" s="3" t="s">
        <v>22</v>
      </c>
      <c r="E7376" s="3">
        <v>1977</v>
      </c>
      <c r="F7376" s="4">
        <v>37784.770884364028</v>
      </c>
    </row>
    <row r="7377" spans="1:6" x14ac:dyDescent="0.15">
      <c r="A7377" s="2" t="s">
        <v>53</v>
      </c>
      <c r="B7377" s="2" t="s">
        <v>51</v>
      </c>
      <c r="C7377" s="3" t="s">
        <v>21</v>
      </c>
      <c r="D7377" s="3" t="s">
        <v>22</v>
      </c>
      <c r="E7377" s="3">
        <v>1978</v>
      </c>
      <c r="F7377" s="4">
        <v>40331.964229656056</v>
      </c>
    </row>
    <row r="7378" spans="1:6" x14ac:dyDescent="0.15">
      <c r="A7378" s="2" t="s">
        <v>53</v>
      </c>
      <c r="B7378" s="2" t="s">
        <v>51</v>
      </c>
      <c r="C7378" s="3" t="s">
        <v>21</v>
      </c>
      <c r="D7378" s="3" t="s">
        <v>22</v>
      </c>
      <c r="E7378" s="3">
        <v>1979</v>
      </c>
      <c r="F7378" s="4">
        <v>40772.443113673216</v>
      </c>
    </row>
    <row r="7379" spans="1:6" x14ac:dyDescent="0.15">
      <c r="A7379" s="2" t="s">
        <v>53</v>
      </c>
      <c r="B7379" s="2" t="s">
        <v>51</v>
      </c>
      <c r="C7379" s="3" t="s">
        <v>21</v>
      </c>
      <c r="D7379" s="3" t="s">
        <v>22</v>
      </c>
      <c r="E7379" s="3">
        <v>1980</v>
      </c>
      <c r="F7379" s="4">
        <v>40345.45115785607</v>
      </c>
    </row>
    <row r="7380" spans="1:6" x14ac:dyDescent="0.15">
      <c r="A7380" s="2" t="s">
        <v>53</v>
      </c>
      <c r="B7380" s="2" t="s">
        <v>51</v>
      </c>
      <c r="C7380" s="3" t="s">
        <v>21</v>
      </c>
      <c r="D7380" s="3" t="s">
        <v>22</v>
      </c>
      <c r="E7380" s="3">
        <v>1981</v>
      </c>
      <c r="F7380" s="4">
        <v>38696.744575640456</v>
      </c>
    </row>
    <row r="7381" spans="1:6" x14ac:dyDescent="0.15">
      <c r="A7381" s="2" t="s">
        <v>53</v>
      </c>
      <c r="B7381" s="2" t="s">
        <v>51</v>
      </c>
      <c r="C7381" s="3" t="s">
        <v>21</v>
      </c>
      <c r="D7381" s="3" t="s">
        <v>22</v>
      </c>
      <c r="E7381" s="3">
        <v>1982</v>
      </c>
      <c r="F7381" s="4">
        <v>37906.224819912575</v>
      </c>
    </row>
    <row r="7382" spans="1:6" x14ac:dyDescent="0.15">
      <c r="A7382" s="2" t="s">
        <v>53</v>
      </c>
      <c r="B7382" s="2" t="s">
        <v>51</v>
      </c>
      <c r="C7382" s="3" t="s">
        <v>21</v>
      </c>
      <c r="D7382" s="3" t="s">
        <v>22</v>
      </c>
      <c r="E7382" s="3">
        <v>1983</v>
      </c>
      <c r="F7382" s="4">
        <v>37498.877123665989</v>
      </c>
    </row>
    <row r="7383" spans="1:6" x14ac:dyDescent="0.15">
      <c r="A7383" s="2" t="s">
        <v>53</v>
      </c>
      <c r="B7383" s="2" t="s">
        <v>51</v>
      </c>
      <c r="C7383" s="3" t="s">
        <v>21</v>
      </c>
      <c r="D7383" s="3" t="s">
        <v>22</v>
      </c>
      <c r="E7383" s="3">
        <v>1984</v>
      </c>
      <c r="F7383" s="4">
        <v>38169.539155190796</v>
      </c>
    </row>
    <row r="7384" spans="1:6" x14ac:dyDescent="0.15">
      <c r="A7384" s="2" t="s">
        <v>53</v>
      </c>
      <c r="B7384" s="2" t="s">
        <v>51</v>
      </c>
      <c r="C7384" s="3" t="s">
        <v>21</v>
      </c>
      <c r="D7384" s="3" t="s">
        <v>22</v>
      </c>
      <c r="E7384" s="3">
        <v>1985</v>
      </c>
      <c r="F7384" s="4">
        <v>38438.270095082553</v>
      </c>
    </row>
    <row r="7385" spans="1:6" x14ac:dyDescent="0.15">
      <c r="A7385" s="2" t="s">
        <v>53</v>
      </c>
      <c r="B7385" s="2" t="s">
        <v>51</v>
      </c>
      <c r="C7385" s="3" t="s">
        <v>21</v>
      </c>
      <c r="D7385" s="3" t="s">
        <v>22</v>
      </c>
      <c r="E7385" s="3">
        <v>1986</v>
      </c>
      <c r="F7385" s="4">
        <v>40052.452570269539</v>
      </c>
    </row>
    <row r="7386" spans="1:6" x14ac:dyDescent="0.15">
      <c r="A7386" s="2" t="s">
        <v>53</v>
      </c>
      <c r="B7386" s="2" t="s">
        <v>51</v>
      </c>
      <c r="C7386" s="3" t="s">
        <v>21</v>
      </c>
      <c r="D7386" s="3" t="s">
        <v>22</v>
      </c>
      <c r="E7386" s="3">
        <v>1987</v>
      </c>
      <c r="F7386" s="4">
        <v>39889.751763949731</v>
      </c>
    </row>
    <row r="7387" spans="1:6" x14ac:dyDescent="0.15">
      <c r="A7387" s="2" t="s">
        <v>53</v>
      </c>
      <c r="B7387" s="2" t="s">
        <v>51</v>
      </c>
      <c r="C7387" s="3" t="s">
        <v>21</v>
      </c>
      <c r="D7387" s="3" t="s">
        <v>22</v>
      </c>
      <c r="E7387" s="3">
        <v>1988</v>
      </c>
      <c r="F7387" s="4">
        <v>42160.872490065281</v>
      </c>
    </row>
    <row r="7388" spans="1:6" x14ac:dyDescent="0.15">
      <c r="A7388" s="2" t="s">
        <v>53</v>
      </c>
      <c r="B7388" s="2" t="s">
        <v>51</v>
      </c>
      <c r="C7388" s="3" t="s">
        <v>21</v>
      </c>
      <c r="D7388" s="3" t="s">
        <v>22</v>
      </c>
      <c r="E7388" s="3">
        <v>1989</v>
      </c>
      <c r="F7388" s="4">
        <v>44000.914826213419</v>
      </c>
    </row>
    <row r="7389" spans="1:6" x14ac:dyDescent="0.15">
      <c r="A7389" s="2" t="s">
        <v>53</v>
      </c>
      <c r="B7389" s="2" t="s">
        <v>51</v>
      </c>
      <c r="C7389" s="3" t="s">
        <v>21</v>
      </c>
      <c r="D7389" s="3" t="s">
        <v>22</v>
      </c>
      <c r="E7389" s="3">
        <v>1990</v>
      </c>
      <c r="F7389" s="4">
        <v>44635.060440193745</v>
      </c>
    </row>
    <row r="7390" spans="1:6" x14ac:dyDescent="0.15">
      <c r="A7390" s="2" t="s">
        <v>53</v>
      </c>
      <c r="B7390" s="2" t="s">
        <v>51</v>
      </c>
      <c r="C7390" s="3" t="s">
        <v>21</v>
      </c>
      <c r="D7390" s="3" t="s">
        <v>22</v>
      </c>
      <c r="E7390" s="3">
        <v>1991</v>
      </c>
      <c r="F7390" s="4">
        <v>48627.467039028932</v>
      </c>
    </row>
    <row r="7391" spans="1:6" x14ac:dyDescent="0.15">
      <c r="A7391" s="2" t="s">
        <v>53</v>
      </c>
      <c r="B7391" s="2" t="s">
        <v>51</v>
      </c>
      <c r="C7391" s="3" t="s">
        <v>21</v>
      </c>
      <c r="D7391" s="3" t="s">
        <v>22</v>
      </c>
      <c r="E7391" s="3">
        <v>1992</v>
      </c>
      <c r="F7391" s="4">
        <v>49167.129838015149</v>
      </c>
    </row>
    <row r="7392" spans="1:6" x14ac:dyDescent="0.15">
      <c r="A7392" s="2" t="s">
        <v>53</v>
      </c>
      <c r="B7392" s="2" t="s">
        <v>51</v>
      </c>
      <c r="C7392" s="3" t="s">
        <v>21</v>
      </c>
      <c r="D7392" s="3" t="s">
        <v>22</v>
      </c>
      <c r="E7392" s="3">
        <v>1993</v>
      </c>
      <c r="F7392" s="4">
        <v>49164.733549883691</v>
      </c>
    </row>
    <row r="7393" spans="1:6" x14ac:dyDescent="0.15">
      <c r="A7393" s="2" t="s">
        <v>53</v>
      </c>
      <c r="B7393" s="2" t="s">
        <v>51</v>
      </c>
      <c r="C7393" s="3" t="s">
        <v>21</v>
      </c>
      <c r="D7393" s="3" t="s">
        <v>22</v>
      </c>
      <c r="E7393" s="3">
        <v>1994</v>
      </c>
      <c r="F7393" s="4">
        <v>50657.594333015302</v>
      </c>
    </row>
    <row r="7394" spans="1:6" x14ac:dyDescent="0.15">
      <c r="A7394" s="2" t="s">
        <v>53</v>
      </c>
      <c r="B7394" s="2" t="s">
        <v>51</v>
      </c>
      <c r="C7394" s="3" t="s">
        <v>21</v>
      </c>
      <c r="D7394" s="3" t="s">
        <v>22</v>
      </c>
      <c r="E7394" s="3">
        <v>1995</v>
      </c>
      <c r="F7394" s="4">
        <v>52469.317817172865</v>
      </c>
    </row>
    <row r="7395" spans="1:6" x14ac:dyDescent="0.15">
      <c r="A7395" s="2" t="s">
        <v>53</v>
      </c>
      <c r="B7395" s="2" t="s">
        <v>51</v>
      </c>
      <c r="C7395" s="3" t="s">
        <v>21</v>
      </c>
      <c r="D7395" s="3" t="s">
        <v>22</v>
      </c>
      <c r="E7395" s="3">
        <v>1996</v>
      </c>
      <c r="F7395" s="4">
        <v>54767.555824278708</v>
      </c>
    </row>
    <row r="7396" spans="1:6" x14ac:dyDescent="0.15">
      <c r="A7396" s="2" t="s">
        <v>53</v>
      </c>
      <c r="B7396" s="2" t="s">
        <v>51</v>
      </c>
      <c r="C7396" s="3" t="s">
        <v>21</v>
      </c>
      <c r="D7396" s="3" t="s">
        <v>22</v>
      </c>
      <c r="E7396" s="3">
        <v>1997</v>
      </c>
      <c r="F7396" s="4">
        <v>59515.512154098942</v>
      </c>
    </row>
    <row r="7397" spans="1:6" x14ac:dyDescent="0.15">
      <c r="A7397" s="2" t="s">
        <v>53</v>
      </c>
      <c r="B7397" s="2" t="s">
        <v>51</v>
      </c>
      <c r="C7397" s="3" t="s">
        <v>21</v>
      </c>
      <c r="D7397" s="3" t="s">
        <v>22</v>
      </c>
      <c r="E7397" s="3">
        <v>1998</v>
      </c>
      <c r="F7397" s="4">
        <v>60830.278572220341</v>
      </c>
    </row>
    <row r="7398" spans="1:6" x14ac:dyDescent="0.15">
      <c r="A7398" s="2" t="s">
        <v>53</v>
      </c>
      <c r="B7398" s="2" t="s">
        <v>51</v>
      </c>
      <c r="C7398" s="3" t="s">
        <v>21</v>
      </c>
      <c r="D7398" s="3" t="s">
        <v>22</v>
      </c>
      <c r="E7398" s="3">
        <v>1999</v>
      </c>
      <c r="F7398" s="4">
        <v>61896.67916419739</v>
      </c>
    </row>
    <row r="7399" spans="1:6" x14ac:dyDescent="0.15">
      <c r="A7399" s="2" t="s">
        <v>53</v>
      </c>
      <c r="B7399" s="2" t="s">
        <v>51</v>
      </c>
      <c r="C7399" s="3" t="s">
        <v>21</v>
      </c>
      <c r="D7399" s="3" t="s">
        <v>22</v>
      </c>
      <c r="E7399" s="3">
        <v>2000</v>
      </c>
      <c r="F7399" s="4">
        <v>63152.553696251569</v>
      </c>
    </row>
    <row r="7400" spans="1:6" x14ac:dyDescent="0.15">
      <c r="A7400" s="2" t="s">
        <v>53</v>
      </c>
      <c r="B7400" s="2" t="s">
        <v>51</v>
      </c>
      <c r="C7400" s="3" t="s">
        <v>21</v>
      </c>
      <c r="D7400" s="3" t="s">
        <v>22</v>
      </c>
      <c r="E7400" s="3">
        <v>2001</v>
      </c>
      <c r="F7400" s="4">
        <v>65722.772590640729</v>
      </c>
    </row>
    <row r="7401" spans="1:6" x14ac:dyDescent="0.15">
      <c r="A7401" s="2" t="s">
        <v>53</v>
      </c>
      <c r="B7401" s="2" t="s">
        <v>51</v>
      </c>
      <c r="C7401" s="3" t="s">
        <v>21</v>
      </c>
      <c r="D7401" s="3" t="s">
        <v>22</v>
      </c>
      <c r="E7401" s="3">
        <v>2002</v>
      </c>
      <c r="F7401" s="4">
        <v>67289.536767388461</v>
      </c>
    </row>
    <row r="7402" spans="1:6" x14ac:dyDescent="0.15">
      <c r="A7402" s="2" t="s">
        <v>53</v>
      </c>
      <c r="B7402" s="2" t="s">
        <v>51</v>
      </c>
      <c r="C7402" s="3" t="s">
        <v>21</v>
      </c>
      <c r="D7402" s="3" t="s">
        <v>22</v>
      </c>
      <c r="E7402" s="3">
        <v>2003</v>
      </c>
      <c r="F7402" s="4">
        <v>68752.827484788912</v>
      </c>
    </row>
    <row r="7403" spans="1:6" x14ac:dyDescent="0.15">
      <c r="A7403" s="2" t="s">
        <v>53</v>
      </c>
      <c r="B7403" s="2" t="s">
        <v>51</v>
      </c>
      <c r="C7403" s="3" t="s">
        <v>21</v>
      </c>
      <c r="D7403" s="3" t="s">
        <v>22</v>
      </c>
      <c r="E7403" s="3">
        <v>2004</v>
      </c>
      <c r="F7403" s="4">
        <v>71637.895813993993</v>
      </c>
    </row>
    <row r="7404" spans="1:6" x14ac:dyDescent="0.15">
      <c r="A7404" s="2" t="s">
        <v>53</v>
      </c>
      <c r="B7404" s="2" t="s">
        <v>51</v>
      </c>
      <c r="C7404" s="3" t="s">
        <v>21</v>
      </c>
      <c r="D7404" s="3" t="s">
        <v>22</v>
      </c>
      <c r="E7404" s="3">
        <v>2005</v>
      </c>
      <c r="F7404" s="4">
        <v>70791.431283101396</v>
      </c>
    </row>
    <row r="7405" spans="1:6" x14ac:dyDescent="0.15">
      <c r="A7405" s="2" t="s">
        <v>53</v>
      </c>
      <c r="B7405" s="2" t="s">
        <v>51</v>
      </c>
      <c r="C7405" s="3" t="s">
        <v>21</v>
      </c>
      <c r="D7405" s="3" t="s">
        <v>22</v>
      </c>
      <c r="E7405" s="3">
        <v>2006</v>
      </c>
      <c r="F7405" s="4">
        <v>76382.932084067026</v>
      </c>
    </row>
    <row r="7406" spans="1:6" x14ac:dyDescent="0.15">
      <c r="A7406" s="2" t="s">
        <v>53</v>
      </c>
      <c r="B7406" s="2" t="s">
        <v>51</v>
      </c>
      <c r="C7406" s="3" t="s">
        <v>21</v>
      </c>
      <c r="D7406" s="3" t="s">
        <v>22</v>
      </c>
      <c r="E7406" s="3">
        <v>2007</v>
      </c>
      <c r="F7406" s="4">
        <v>78213.530247131261</v>
      </c>
    </row>
    <row r="7407" spans="1:6" x14ac:dyDescent="0.15">
      <c r="A7407" s="2" t="s">
        <v>53</v>
      </c>
      <c r="B7407" s="2" t="s">
        <v>51</v>
      </c>
      <c r="C7407" s="3" t="s">
        <v>21</v>
      </c>
      <c r="D7407" s="3" t="s">
        <v>22</v>
      </c>
      <c r="E7407" s="3">
        <v>2008</v>
      </c>
      <c r="F7407" s="4">
        <v>80178.086646596872</v>
      </c>
    </row>
    <row r="7408" spans="1:6" x14ac:dyDescent="0.15">
      <c r="A7408" s="2" t="s">
        <v>53</v>
      </c>
      <c r="B7408" s="2" t="s">
        <v>51</v>
      </c>
      <c r="C7408" s="3" t="s">
        <v>21</v>
      </c>
      <c r="D7408" s="3" t="s">
        <v>22</v>
      </c>
      <c r="E7408" s="3">
        <v>2009</v>
      </c>
      <c r="F7408" s="4">
        <v>79383.766706582304</v>
      </c>
    </row>
    <row r="7409" spans="1:6" x14ac:dyDescent="0.15">
      <c r="A7409" s="2" t="s">
        <v>53</v>
      </c>
      <c r="B7409" s="2" t="s">
        <v>51</v>
      </c>
      <c r="C7409" s="3" t="s">
        <v>21</v>
      </c>
      <c r="D7409" s="3" t="s">
        <v>22</v>
      </c>
      <c r="E7409" s="3">
        <v>2010</v>
      </c>
      <c r="F7409" s="4">
        <v>74985.060573170689</v>
      </c>
    </row>
    <row r="7410" spans="1:6" x14ac:dyDescent="0.15">
      <c r="A7410" s="2" t="s">
        <v>53</v>
      </c>
      <c r="B7410" s="2" t="s">
        <v>51</v>
      </c>
      <c r="C7410" s="3" t="s">
        <v>21</v>
      </c>
      <c r="D7410" s="3" t="s">
        <v>22</v>
      </c>
      <c r="E7410" s="3">
        <v>2011</v>
      </c>
      <c r="F7410" s="4">
        <v>73149.222558873706</v>
      </c>
    </row>
    <row r="7411" spans="1:6" x14ac:dyDescent="0.15">
      <c r="A7411" s="2" t="s">
        <v>53</v>
      </c>
      <c r="B7411" s="2" t="s">
        <v>51</v>
      </c>
      <c r="C7411" s="3" t="s">
        <v>21</v>
      </c>
      <c r="D7411" s="3" t="s">
        <v>22</v>
      </c>
      <c r="E7411" s="3">
        <v>2012</v>
      </c>
      <c r="F7411" s="4">
        <v>74231.948303167199</v>
      </c>
    </row>
    <row r="7412" spans="1:6" x14ac:dyDescent="0.15">
      <c r="A7412" s="2" t="s">
        <v>53</v>
      </c>
      <c r="B7412" s="2" t="s">
        <v>51</v>
      </c>
      <c r="C7412" s="3" t="s">
        <v>21</v>
      </c>
      <c r="D7412" s="3" t="s">
        <v>22</v>
      </c>
      <c r="E7412" s="3">
        <v>2013</v>
      </c>
      <c r="F7412" s="4">
        <v>74836.80457201504</v>
      </c>
    </row>
    <row r="7413" spans="1:6" x14ac:dyDescent="0.15">
      <c r="A7413" s="2" t="s">
        <v>53</v>
      </c>
      <c r="B7413" s="2" t="s">
        <v>51</v>
      </c>
      <c r="C7413" s="3" t="s">
        <v>21</v>
      </c>
      <c r="D7413" s="3" t="s">
        <v>22</v>
      </c>
      <c r="E7413" s="3">
        <v>2014</v>
      </c>
      <c r="F7413" s="4">
        <v>73685.022809065122</v>
      </c>
    </row>
    <row r="7414" spans="1:6" x14ac:dyDescent="0.15">
      <c r="A7414" s="2" t="s">
        <v>53</v>
      </c>
      <c r="B7414" s="2" t="s">
        <v>51</v>
      </c>
      <c r="C7414" s="3" t="s">
        <v>21</v>
      </c>
      <c r="D7414" s="3" t="s">
        <v>22</v>
      </c>
      <c r="E7414" s="3">
        <v>2015</v>
      </c>
      <c r="F7414" s="4">
        <v>73132.231822147674</v>
      </c>
    </row>
    <row r="7415" spans="1:6" x14ac:dyDescent="0.15">
      <c r="A7415" s="2" t="s">
        <v>53</v>
      </c>
      <c r="B7415" s="2" t="s">
        <v>51</v>
      </c>
      <c r="C7415" s="3" t="s">
        <v>21</v>
      </c>
      <c r="D7415" s="3" t="s">
        <v>22</v>
      </c>
      <c r="E7415" s="3">
        <v>2016</v>
      </c>
      <c r="F7415" s="4">
        <v>71712.688468070774</v>
      </c>
    </row>
    <row r="7416" spans="1:6" x14ac:dyDescent="0.15">
      <c r="A7416" s="2" t="s">
        <v>53</v>
      </c>
      <c r="B7416" s="2" t="s">
        <v>51</v>
      </c>
      <c r="C7416" s="3" t="s">
        <v>21</v>
      </c>
      <c r="D7416" s="3" t="s">
        <v>22</v>
      </c>
      <c r="E7416" s="3">
        <v>2017</v>
      </c>
      <c r="F7416" s="4">
        <v>72104.37066468352</v>
      </c>
    </row>
    <row r="7417" spans="1:6" x14ac:dyDescent="0.15">
      <c r="A7417" s="2" t="s">
        <v>53</v>
      </c>
      <c r="B7417" s="2" t="s">
        <v>51</v>
      </c>
      <c r="C7417" s="3" t="s">
        <v>21</v>
      </c>
      <c r="D7417" s="3" t="s">
        <v>22</v>
      </c>
      <c r="E7417" s="3">
        <v>2018</v>
      </c>
      <c r="F7417" s="4">
        <v>71559.160922547118</v>
      </c>
    </row>
    <row r="7418" spans="1:6" x14ac:dyDescent="0.15">
      <c r="A7418" s="2" t="s">
        <v>53</v>
      </c>
      <c r="B7418" s="2" t="s">
        <v>51</v>
      </c>
      <c r="C7418" s="3" t="s">
        <v>21</v>
      </c>
      <c r="D7418" s="3" t="s">
        <v>22</v>
      </c>
      <c r="E7418" s="3">
        <v>2019</v>
      </c>
      <c r="F7418" s="4">
        <v>71361.770832275433</v>
      </c>
    </row>
    <row r="7419" spans="1:6" x14ac:dyDescent="0.15">
      <c r="A7419" s="2" t="s">
        <v>53</v>
      </c>
      <c r="B7419" s="2" t="s">
        <v>51</v>
      </c>
      <c r="C7419" s="3" t="s">
        <v>23</v>
      </c>
      <c r="D7419" s="3" t="s">
        <v>24</v>
      </c>
      <c r="E7419" s="3">
        <v>1950</v>
      </c>
      <c r="F7419" s="4">
        <v>19760.575374929726</v>
      </c>
    </row>
    <row r="7420" spans="1:6" x14ac:dyDescent="0.15">
      <c r="A7420" s="2" t="s">
        <v>53</v>
      </c>
      <c r="B7420" s="2" t="s">
        <v>51</v>
      </c>
      <c r="C7420" s="3" t="s">
        <v>23</v>
      </c>
      <c r="D7420" s="3" t="s">
        <v>24</v>
      </c>
      <c r="E7420" s="3">
        <v>1951</v>
      </c>
      <c r="F7420" s="4">
        <v>18756.074516183457</v>
      </c>
    </row>
    <row r="7421" spans="1:6" x14ac:dyDescent="0.15">
      <c r="A7421" s="2" t="s">
        <v>53</v>
      </c>
      <c r="B7421" s="2" t="s">
        <v>51</v>
      </c>
      <c r="C7421" s="3" t="s">
        <v>23</v>
      </c>
      <c r="D7421" s="3" t="s">
        <v>24</v>
      </c>
      <c r="E7421" s="3">
        <v>1952</v>
      </c>
      <c r="F7421" s="4">
        <v>18581.348457420925</v>
      </c>
    </row>
    <row r="7422" spans="1:6" x14ac:dyDescent="0.15">
      <c r="A7422" s="2" t="s">
        <v>53</v>
      </c>
      <c r="B7422" s="2" t="s">
        <v>51</v>
      </c>
      <c r="C7422" s="3" t="s">
        <v>23</v>
      </c>
      <c r="D7422" s="3" t="s">
        <v>24</v>
      </c>
      <c r="E7422" s="3">
        <v>1953</v>
      </c>
      <c r="F7422" s="4">
        <v>21498.408043884374</v>
      </c>
    </row>
    <row r="7423" spans="1:6" x14ac:dyDescent="0.15">
      <c r="A7423" s="2" t="s">
        <v>53</v>
      </c>
      <c r="B7423" s="2" t="s">
        <v>51</v>
      </c>
      <c r="C7423" s="3" t="s">
        <v>23</v>
      </c>
      <c r="D7423" s="3" t="s">
        <v>24</v>
      </c>
      <c r="E7423" s="3">
        <v>1954</v>
      </c>
      <c r="F7423" s="4">
        <v>23590.181910563646</v>
      </c>
    </row>
    <row r="7424" spans="1:6" x14ac:dyDescent="0.15">
      <c r="A7424" s="2" t="s">
        <v>53</v>
      </c>
      <c r="B7424" s="2" t="s">
        <v>51</v>
      </c>
      <c r="C7424" s="3" t="s">
        <v>23</v>
      </c>
      <c r="D7424" s="3" t="s">
        <v>24</v>
      </c>
      <c r="E7424" s="3">
        <v>1955</v>
      </c>
      <c r="F7424" s="4">
        <v>26926.547973947148</v>
      </c>
    </row>
    <row r="7425" spans="1:6" x14ac:dyDescent="0.15">
      <c r="A7425" s="2" t="s">
        <v>53</v>
      </c>
      <c r="B7425" s="2" t="s">
        <v>51</v>
      </c>
      <c r="C7425" s="3" t="s">
        <v>23</v>
      </c>
      <c r="D7425" s="3" t="s">
        <v>24</v>
      </c>
      <c r="E7425" s="3">
        <v>1956</v>
      </c>
      <c r="F7425" s="4">
        <v>26530.725747832901</v>
      </c>
    </row>
    <row r="7426" spans="1:6" x14ac:dyDescent="0.15">
      <c r="A7426" s="2" t="s">
        <v>53</v>
      </c>
      <c r="B7426" s="2" t="s">
        <v>51</v>
      </c>
      <c r="C7426" s="3" t="s">
        <v>23</v>
      </c>
      <c r="D7426" s="3" t="s">
        <v>24</v>
      </c>
      <c r="E7426" s="3">
        <v>1957</v>
      </c>
      <c r="F7426" s="4">
        <v>26753.105806533415</v>
      </c>
    </row>
    <row r="7427" spans="1:6" x14ac:dyDescent="0.15">
      <c r="A7427" s="2" t="s">
        <v>53</v>
      </c>
      <c r="B7427" s="2" t="s">
        <v>51</v>
      </c>
      <c r="C7427" s="3" t="s">
        <v>23</v>
      </c>
      <c r="D7427" s="3" t="s">
        <v>24</v>
      </c>
      <c r="E7427" s="3">
        <v>1958</v>
      </c>
      <c r="F7427" s="4">
        <v>29217.174247722709</v>
      </c>
    </row>
    <row r="7428" spans="1:6" x14ac:dyDescent="0.15">
      <c r="A7428" s="2" t="s">
        <v>53</v>
      </c>
      <c r="B7428" s="2" t="s">
        <v>51</v>
      </c>
      <c r="C7428" s="3" t="s">
        <v>23</v>
      </c>
      <c r="D7428" s="3" t="s">
        <v>24</v>
      </c>
      <c r="E7428" s="3">
        <v>1959</v>
      </c>
      <c r="F7428" s="4">
        <v>30760.178451328578</v>
      </c>
    </row>
    <row r="7429" spans="1:6" x14ac:dyDescent="0.15">
      <c r="A7429" s="2" t="s">
        <v>53</v>
      </c>
      <c r="B7429" s="2" t="s">
        <v>51</v>
      </c>
      <c r="C7429" s="3" t="s">
        <v>23</v>
      </c>
      <c r="D7429" s="3" t="s">
        <v>24</v>
      </c>
      <c r="E7429" s="3">
        <v>1960</v>
      </c>
      <c r="F7429" s="4">
        <v>29922.912168497343</v>
      </c>
    </row>
    <row r="7430" spans="1:6" x14ac:dyDescent="0.15">
      <c r="A7430" s="2" t="s">
        <v>53</v>
      </c>
      <c r="B7430" s="2" t="s">
        <v>51</v>
      </c>
      <c r="C7430" s="3" t="s">
        <v>23</v>
      </c>
      <c r="D7430" s="3" t="s">
        <v>24</v>
      </c>
      <c r="E7430" s="3">
        <v>1961</v>
      </c>
      <c r="F7430" s="4">
        <v>31393.835043014267</v>
      </c>
    </row>
    <row r="7431" spans="1:6" x14ac:dyDescent="0.15">
      <c r="A7431" s="2" t="s">
        <v>53</v>
      </c>
      <c r="B7431" s="2" t="s">
        <v>51</v>
      </c>
      <c r="C7431" s="3" t="s">
        <v>23</v>
      </c>
      <c r="D7431" s="3" t="s">
        <v>24</v>
      </c>
      <c r="E7431" s="3">
        <v>1962</v>
      </c>
      <c r="F7431" s="4">
        <v>31982.489194590948</v>
      </c>
    </row>
    <row r="7432" spans="1:6" x14ac:dyDescent="0.15">
      <c r="A7432" s="2" t="s">
        <v>53</v>
      </c>
      <c r="B7432" s="2" t="s">
        <v>51</v>
      </c>
      <c r="C7432" s="3" t="s">
        <v>23</v>
      </c>
      <c r="D7432" s="3" t="s">
        <v>24</v>
      </c>
      <c r="E7432" s="3">
        <v>1963</v>
      </c>
      <c r="F7432" s="4">
        <v>35213.58070973237</v>
      </c>
    </row>
    <row r="7433" spans="1:6" x14ac:dyDescent="0.15">
      <c r="A7433" s="2" t="s">
        <v>53</v>
      </c>
      <c r="B7433" s="2" t="s">
        <v>51</v>
      </c>
      <c r="C7433" s="3" t="s">
        <v>23</v>
      </c>
      <c r="D7433" s="3" t="s">
        <v>24</v>
      </c>
      <c r="E7433" s="3">
        <v>1964</v>
      </c>
      <c r="F7433" s="4">
        <v>37739.332574175693</v>
      </c>
    </row>
    <row r="7434" spans="1:6" x14ac:dyDescent="0.15">
      <c r="A7434" s="2" t="s">
        <v>53</v>
      </c>
      <c r="B7434" s="2" t="s">
        <v>51</v>
      </c>
      <c r="C7434" s="3" t="s">
        <v>23</v>
      </c>
      <c r="D7434" s="3" t="s">
        <v>24</v>
      </c>
      <c r="E7434" s="3">
        <v>1965</v>
      </c>
      <c r="F7434" s="4">
        <v>40282.80662332994</v>
      </c>
    </row>
    <row r="7435" spans="1:6" x14ac:dyDescent="0.15">
      <c r="A7435" s="2" t="s">
        <v>53</v>
      </c>
      <c r="B7435" s="2" t="s">
        <v>51</v>
      </c>
      <c r="C7435" s="3" t="s">
        <v>23</v>
      </c>
      <c r="D7435" s="3" t="s">
        <v>24</v>
      </c>
      <c r="E7435" s="3">
        <v>1966</v>
      </c>
      <c r="F7435" s="4">
        <v>42303.644578621279</v>
      </c>
    </row>
    <row r="7436" spans="1:6" x14ac:dyDescent="0.15">
      <c r="A7436" s="2" t="s">
        <v>53</v>
      </c>
      <c r="B7436" s="2" t="s">
        <v>51</v>
      </c>
      <c r="C7436" s="3" t="s">
        <v>23</v>
      </c>
      <c r="D7436" s="3" t="s">
        <v>24</v>
      </c>
      <c r="E7436" s="3">
        <v>1967</v>
      </c>
      <c r="F7436" s="4">
        <v>41719.686543624121</v>
      </c>
    </row>
    <row r="7437" spans="1:6" x14ac:dyDescent="0.15">
      <c r="A7437" s="2" t="s">
        <v>53</v>
      </c>
      <c r="B7437" s="2" t="s">
        <v>51</v>
      </c>
      <c r="C7437" s="3" t="s">
        <v>23</v>
      </c>
      <c r="D7437" s="3" t="s">
        <v>24</v>
      </c>
      <c r="E7437" s="3">
        <v>1968</v>
      </c>
      <c r="F7437" s="4">
        <v>37651.733012896242</v>
      </c>
    </row>
    <row r="7438" spans="1:6" x14ac:dyDescent="0.15">
      <c r="A7438" s="2" t="s">
        <v>53</v>
      </c>
      <c r="B7438" s="2" t="s">
        <v>51</v>
      </c>
      <c r="C7438" s="3" t="s">
        <v>23</v>
      </c>
      <c r="D7438" s="3" t="s">
        <v>24</v>
      </c>
      <c r="E7438" s="3">
        <v>1969</v>
      </c>
      <c r="F7438" s="4">
        <v>38314.817503643782</v>
      </c>
    </row>
    <row r="7439" spans="1:6" x14ac:dyDescent="0.15">
      <c r="A7439" s="2" t="s">
        <v>53</v>
      </c>
      <c r="B7439" s="2" t="s">
        <v>51</v>
      </c>
      <c r="C7439" s="3" t="s">
        <v>23</v>
      </c>
      <c r="D7439" s="3" t="s">
        <v>24</v>
      </c>
      <c r="E7439" s="3">
        <v>1970</v>
      </c>
      <c r="F7439" s="4">
        <v>40492.696515296033</v>
      </c>
    </row>
    <row r="7440" spans="1:6" x14ac:dyDescent="0.15">
      <c r="A7440" s="2" t="s">
        <v>53</v>
      </c>
      <c r="B7440" s="2" t="s">
        <v>51</v>
      </c>
      <c r="C7440" s="3" t="s">
        <v>23</v>
      </c>
      <c r="D7440" s="3" t="s">
        <v>24</v>
      </c>
      <c r="E7440" s="3">
        <v>1971</v>
      </c>
      <c r="F7440" s="4">
        <v>46977.941654363312</v>
      </c>
    </row>
    <row r="7441" spans="1:6" x14ac:dyDescent="0.15">
      <c r="A7441" s="2" t="s">
        <v>53</v>
      </c>
      <c r="B7441" s="2" t="s">
        <v>51</v>
      </c>
      <c r="C7441" s="3" t="s">
        <v>23</v>
      </c>
      <c r="D7441" s="3" t="s">
        <v>24</v>
      </c>
      <c r="E7441" s="3">
        <v>1972</v>
      </c>
      <c r="F7441" s="4">
        <v>45709.526328358217</v>
      </c>
    </row>
    <row r="7442" spans="1:6" x14ac:dyDescent="0.15">
      <c r="A7442" s="2" t="s">
        <v>53</v>
      </c>
      <c r="B7442" s="2" t="s">
        <v>51</v>
      </c>
      <c r="C7442" s="3" t="s">
        <v>23</v>
      </c>
      <c r="D7442" s="3" t="s">
        <v>24</v>
      </c>
      <c r="E7442" s="3">
        <v>1973</v>
      </c>
      <c r="F7442" s="4">
        <v>50972.168703580879</v>
      </c>
    </row>
    <row r="7443" spans="1:6" x14ac:dyDescent="0.15">
      <c r="A7443" s="2" t="s">
        <v>53</v>
      </c>
      <c r="B7443" s="2" t="s">
        <v>51</v>
      </c>
      <c r="C7443" s="3" t="s">
        <v>23</v>
      </c>
      <c r="D7443" s="3" t="s">
        <v>24</v>
      </c>
      <c r="E7443" s="3">
        <v>1974</v>
      </c>
      <c r="F7443" s="4">
        <v>52596.327698165202</v>
      </c>
    </row>
    <row r="7444" spans="1:6" x14ac:dyDescent="0.15">
      <c r="A7444" s="2" t="s">
        <v>53</v>
      </c>
      <c r="B7444" s="2" t="s">
        <v>51</v>
      </c>
      <c r="C7444" s="3" t="s">
        <v>23</v>
      </c>
      <c r="D7444" s="3" t="s">
        <v>24</v>
      </c>
      <c r="E7444" s="3">
        <v>1975</v>
      </c>
      <c r="F7444" s="4">
        <v>49418.616082066801</v>
      </c>
    </row>
    <row r="7445" spans="1:6" x14ac:dyDescent="0.15">
      <c r="A7445" s="2" t="s">
        <v>53</v>
      </c>
      <c r="B7445" s="2" t="s">
        <v>51</v>
      </c>
      <c r="C7445" s="3" t="s">
        <v>23</v>
      </c>
      <c r="D7445" s="3" t="s">
        <v>24</v>
      </c>
      <c r="E7445" s="3">
        <v>1976</v>
      </c>
      <c r="F7445" s="4">
        <v>48690.290823574876</v>
      </c>
    </row>
    <row r="7446" spans="1:6" x14ac:dyDescent="0.15">
      <c r="A7446" s="2" t="s">
        <v>53</v>
      </c>
      <c r="B7446" s="2" t="s">
        <v>51</v>
      </c>
      <c r="C7446" s="3" t="s">
        <v>23</v>
      </c>
      <c r="D7446" s="3" t="s">
        <v>24</v>
      </c>
      <c r="E7446" s="3">
        <v>1977</v>
      </c>
      <c r="F7446" s="4">
        <v>56064.431755954181</v>
      </c>
    </row>
    <row r="7447" spans="1:6" x14ac:dyDescent="0.15">
      <c r="A7447" s="2" t="s">
        <v>53</v>
      </c>
      <c r="B7447" s="2" t="s">
        <v>51</v>
      </c>
      <c r="C7447" s="3" t="s">
        <v>23</v>
      </c>
      <c r="D7447" s="3" t="s">
        <v>24</v>
      </c>
      <c r="E7447" s="3">
        <v>1978</v>
      </c>
      <c r="F7447" s="4">
        <v>56706.462550803633</v>
      </c>
    </row>
    <row r="7448" spans="1:6" x14ac:dyDescent="0.15">
      <c r="A7448" s="2" t="s">
        <v>53</v>
      </c>
      <c r="B7448" s="2" t="s">
        <v>51</v>
      </c>
      <c r="C7448" s="3" t="s">
        <v>23</v>
      </c>
      <c r="D7448" s="3" t="s">
        <v>24</v>
      </c>
      <c r="E7448" s="3">
        <v>1979</v>
      </c>
      <c r="F7448" s="4">
        <v>57042.659102037396</v>
      </c>
    </row>
    <row r="7449" spans="1:6" x14ac:dyDescent="0.15">
      <c r="A7449" s="2" t="s">
        <v>53</v>
      </c>
      <c r="B7449" s="2" t="s">
        <v>51</v>
      </c>
      <c r="C7449" s="3" t="s">
        <v>23</v>
      </c>
      <c r="D7449" s="3" t="s">
        <v>24</v>
      </c>
      <c r="E7449" s="3">
        <v>1980</v>
      </c>
      <c r="F7449" s="4">
        <v>58330.064553614131</v>
      </c>
    </row>
    <row r="7450" spans="1:6" x14ac:dyDescent="0.15">
      <c r="A7450" s="2" t="s">
        <v>53</v>
      </c>
      <c r="B7450" s="2" t="s">
        <v>51</v>
      </c>
      <c r="C7450" s="3" t="s">
        <v>23</v>
      </c>
      <c r="D7450" s="3" t="s">
        <v>24</v>
      </c>
      <c r="E7450" s="3">
        <v>1981</v>
      </c>
      <c r="F7450" s="4">
        <v>58516.21059763521</v>
      </c>
    </row>
    <row r="7451" spans="1:6" x14ac:dyDescent="0.15">
      <c r="A7451" s="2" t="s">
        <v>53</v>
      </c>
      <c r="B7451" s="2" t="s">
        <v>51</v>
      </c>
      <c r="C7451" s="3" t="s">
        <v>23</v>
      </c>
      <c r="D7451" s="3" t="s">
        <v>24</v>
      </c>
      <c r="E7451" s="3">
        <v>1982</v>
      </c>
      <c r="F7451" s="4">
        <v>59121.885263124132</v>
      </c>
    </row>
    <row r="7452" spans="1:6" x14ac:dyDescent="0.15">
      <c r="A7452" s="2" t="s">
        <v>53</v>
      </c>
      <c r="B7452" s="2" t="s">
        <v>51</v>
      </c>
      <c r="C7452" s="3" t="s">
        <v>23</v>
      </c>
      <c r="D7452" s="3" t="s">
        <v>24</v>
      </c>
      <c r="E7452" s="3">
        <v>1983</v>
      </c>
      <c r="F7452" s="4">
        <v>52423.602501130692</v>
      </c>
    </row>
    <row r="7453" spans="1:6" x14ac:dyDescent="0.15">
      <c r="A7453" s="2" t="s">
        <v>53</v>
      </c>
      <c r="B7453" s="2" t="s">
        <v>51</v>
      </c>
      <c r="C7453" s="3" t="s">
        <v>23</v>
      </c>
      <c r="D7453" s="3" t="s">
        <v>24</v>
      </c>
      <c r="E7453" s="3">
        <v>1984</v>
      </c>
      <c r="F7453" s="4">
        <v>56937.83942482726</v>
      </c>
    </row>
    <row r="7454" spans="1:6" x14ac:dyDescent="0.15">
      <c r="A7454" s="2" t="s">
        <v>53</v>
      </c>
      <c r="B7454" s="2" t="s">
        <v>51</v>
      </c>
      <c r="C7454" s="3" t="s">
        <v>23</v>
      </c>
      <c r="D7454" s="3" t="s">
        <v>24</v>
      </c>
      <c r="E7454" s="3">
        <v>1985</v>
      </c>
      <c r="F7454" s="4">
        <v>54506.869575111465</v>
      </c>
    </row>
    <row r="7455" spans="1:6" x14ac:dyDescent="0.15">
      <c r="A7455" s="2" t="s">
        <v>53</v>
      </c>
      <c r="B7455" s="2" t="s">
        <v>51</v>
      </c>
      <c r="C7455" s="3" t="s">
        <v>23</v>
      </c>
      <c r="D7455" s="3" t="s">
        <v>24</v>
      </c>
      <c r="E7455" s="3">
        <v>1986</v>
      </c>
      <c r="F7455" s="4">
        <v>55764.85407693615</v>
      </c>
    </row>
    <row r="7456" spans="1:6" x14ac:dyDescent="0.15">
      <c r="A7456" s="2" t="s">
        <v>53</v>
      </c>
      <c r="B7456" s="2" t="s">
        <v>51</v>
      </c>
      <c r="C7456" s="3" t="s">
        <v>23</v>
      </c>
      <c r="D7456" s="3" t="s">
        <v>24</v>
      </c>
      <c r="E7456" s="3">
        <v>1987</v>
      </c>
      <c r="F7456" s="4">
        <v>59218.097999691476</v>
      </c>
    </row>
    <row r="7457" spans="1:6" x14ac:dyDescent="0.15">
      <c r="A7457" s="2" t="s">
        <v>53</v>
      </c>
      <c r="B7457" s="2" t="s">
        <v>51</v>
      </c>
      <c r="C7457" s="3" t="s">
        <v>23</v>
      </c>
      <c r="D7457" s="3" t="s">
        <v>24</v>
      </c>
      <c r="E7457" s="3">
        <v>1988</v>
      </c>
      <c r="F7457" s="4">
        <v>62965.394910402523</v>
      </c>
    </row>
    <row r="7458" spans="1:6" x14ac:dyDescent="0.15">
      <c r="A7458" s="2" t="s">
        <v>53</v>
      </c>
      <c r="B7458" s="2" t="s">
        <v>51</v>
      </c>
      <c r="C7458" s="3" t="s">
        <v>23</v>
      </c>
      <c r="D7458" s="3" t="s">
        <v>24</v>
      </c>
      <c r="E7458" s="3">
        <v>1989</v>
      </c>
      <c r="F7458" s="4">
        <v>61584.848192378391</v>
      </c>
    </row>
    <row r="7459" spans="1:6" x14ac:dyDescent="0.15">
      <c r="A7459" s="2" t="s">
        <v>53</v>
      </c>
      <c r="B7459" s="2" t="s">
        <v>51</v>
      </c>
      <c r="C7459" s="3" t="s">
        <v>23</v>
      </c>
      <c r="D7459" s="3" t="s">
        <v>24</v>
      </c>
      <c r="E7459" s="3">
        <v>1990</v>
      </c>
      <c r="F7459" s="4">
        <v>61635.228899752721</v>
      </c>
    </row>
    <row r="7460" spans="1:6" x14ac:dyDescent="0.15">
      <c r="A7460" s="2" t="s">
        <v>53</v>
      </c>
      <c r="B7460" s="2" t="s">
        <v>51</v>
      </c>
      <c r="C7460" s="3" t="s">
        <v>23</v>
      </c>
      <c r="D7460" s="3" t="s">
        <v>24</v>
      </c>
      <c r="E7460" s="3">
        <v>1991</v>
      </c>
      <c r="F7460" s="4">
        <v>63557.648379802391</v>
      </c>
    </row>
    <row r="7461" spans="1:6" x14ac:dyDescent="0.15">
      <c r="A7461" s="2" t="s">
        <v>53</v>
      </c>
      <c r="B7461" s="2" t="s">
        <v>51</v>
      </c>
      <c r="C7461" s="3" t="s">
        <v>23</v>
      </c>
      <c r="D7461" s="3" t="s">
        <v>24</v>
      </c>
      <c r="E7461" s="3">
        <v>1992</v>
      </c>
      <c r="F7461" s="4">
        <v>60915.075724705108</v>
      </c>
    </row>
    <row r="7462" spans="1:6" x14ac:dyDescent="0.15">
      <c r="A7462" s="2" t="s">
        <v>53</v>
      </c>
      <c r="B7462" s="2" t="s">
        <v>51</v>
      </c>
      <c r="C7462" s="3" t="s">
        <v>23</v>
      </c>
      <c r="D7462" s="3" t="s">
        <v>24</v>
      </c>
      <c r="E7462" s="3">
        <v>1993</v>
      </c>
      <c r="F7462" s="4">
        <v>61396.962010250667</v>
      </c>
    </row>
    <row r="7463" spans="1:6" x14ac:dyDescent="0.15">
      <c r="A7463" s="2" t="s">
        <v>53</v>
      </c>
      <c r="B7463" s="2" t="s">
        <v>51</v>
      </c>
      <c r="C7463" s="3" t="s">
        <v>23</v>
      </c>
      <c r="D7463" s="3" t="s">
        <v>24</v>
      </c>
      <c r="E7463" s="3">
        <v>1994</v>
      </c>
      <c r="F7463" s="4">
        <v>62441.376091584658</v>
      </c>
    </row>
    <row r="7464" spans="1:6" x14ac:dyDescent="0.15">
      <c r="A7464" s="2" t="s">
        <v>53</v>
      </c>
      <c r="B7464" s="2" t="s">
        <v>51</v>
      </c>
      <c r="C7464" s="3" t="s">
        <v>23</v>
      </c>
      <c r="D7464" s="3" t="s">
        <v>24</v>
      </c>
      <c r="E7464" s="3">
        <v>1995</v>
      </c>
      <c r="F7464" s="4">
        <v>61394.535848584404</v>
      </c>
    </row>
    <row r="7465" spans="1:6" x14ac:dyDescent="0.15">
      <c r="A7465" s="2" t="s">
        <v>53</v>
      </c>
      <c r="B7465" s="2" t="s">
        <v>51</v>
      </c>
      <c r="C7465" s="3" t="s">
        <v>23</v>
      </c>
      <c r="D7465" s="3" t="s">
        <v>24</v>
      </c>
      <c r="E7465" s="3">
        <v>1996</v>
      </c>
      <c r="F7465" s="4">
        <v>63376.945740060219</v>
      </c>
    </row>
    <row r="7466" spans="1:6" x14ac:dyDescent="0.15">
      <c r="A7466" s="2" t="s">
        <v>53</v>
      </c>
      <c r="B7466" s="2" t="s">
        <v>51</v>
      </c>
      <c r="C7466" s="3" t="s">
        <v>23</v>
      </c>
      <c r="D7466" s="3" t="s">
        <v>24</v>
      </c>
      <c r="E7466" s="3">
        <v>1997</v>
      </c>
      <c r="F7466" s="4">
        <v>70153.912465502057</v>
      </c>
    </row>
    <row r="7467" spans="1:6" x14ac:dyDescent="0.15">
      <c r="A7467" s="2" t="s">
        <v>53</v>
      </c>
      <c r="B7467" s="2" t="s">
        <v>51</v>
      </c>
      <c r="C7467" s="3" t="s">
        <v>23</v>
      </c>
      <c r="D7467" s="3" t="s">
        <v>24</v>
      </c>
      <c r="E7467" s="3">
        <v>1998</v>
      </c>
      <c r="F7467" s="4">
        <v>74111.5119311538</v>
      </c>
    </row>
    <row r="7468" spans="1:6" x14ac:dyDescent="0.15">
      <c r="A7468" s="2" t="s">
        <v>53</v>
      </c>
      <c r="B7468" s="2" t="s">
        <v>51</v>
      </c>
      <c r="C7468" s="3" t="s">
        <v>23</v>
      </c>
      <c r="D7468" s="3" t="s">
        <v>24</v>
      </c>
      <c r="E7468" s="3">
        <v>1999</v>
      </c>
      <c r="F7468" s="4">
        <v>75294.137262144723</v>
      </c>
    </row>
    <row r="7469" spans="1:6" x14ac:dyDescent="0.15">
      <c r="A7469" s="2" t="s">
        <v>53</v>
      </c>
      <c r="B7469" s="2" t="s">
        <v>51</v>
      </c>
      <c r="C7469" s="3" t="s">
        <v>23</v>
      </c>
      <c r="D7469" s="3" t="s">
        <v>24</v>
      </c>
      <c r="E7469" s="3">
        <v>2000</v>
      </c>
      <c r="F7469" s="4">
        <v>74186.206840158979</v>
      </c>
    </row>
    <row r="7470" spans="1:6" x14ac:dyDescent="0.15">
      <c r="A7470" s="2" t="s">
        <v>53</v>
      </c>
      <c r="B7470" s="2" t="s">
        <v>51</v>
      </c>
      <c r="C7470" s="3" t="s">
        <v>23</v>
      </c>
      <c r="D7470" s="3" t="s">
        <v>24</v>
      </c>
      <c r="E7470" s="3">
        <v>2001</v>
      </c>
      <c r="F7470" s="4">
        <v>75362.490107650854</v>
      </c>
    </row>
    <row r="7471" spans="1:6" x14ac:dyDescent="0.15">
      <c r="A7471" s="2" t="s">
        <v>53</v>
      </c>
      <c r="B7471" s="2" t="s">
        <v>51</v>
      </c>
      <c r="C7471" s="3" t="s">
        <v>23</v>
      </c>
      <c r="D7471" s="3" t="s">
        <v>24</v>
      </c>
      <c r="E7471" s="3">
        <v>2002</v>
      </c>
      <c r="F7471" s="4">
        <v>75144.560902449943</v>
      </c>
    </row>
    <row r="7472" spans="1:6" x14ac:dyDescent="0.15">
      <c r="A7472" s="2" t="s">
        <v>53</v>
      </c>
      <c r="B7472" s="2" t="s">
        <v>51</v>
      </c>
      <c r="C7472" s="3" t="s">
        <v>23</v>
      </c>
      <c r="D7472" s="3" t="s">
        <v>24</v>
      </c>
      <c r="E7472" s="3">
        <v>2003</v>
      </c>
      <c r="F7472" s="4">
        <v>75345.813540677656</v>
      </c>
    </row>
    <row r="7473" spans="1:6" x14ac:dyDescent="0.15">
      <c r="A7473" s="2" t="s">
        <v>53</v>
      </c>
      <c r="B7473" s="2" t="s">
        <v>51</v>
      </c>
      <c r="C7473" s="3" t="s">
        <v>23</v>
      </c>
      <c r="D7473" s="3" t="s">
        <v>24</v>
      </c>
      <c r="E7473" s="3">
        <v>2004</v>
      </c>
      <c r="F7473" s="4">
        <v>82698.90023421662</v>
      </c>
    </row>
    <row r="7474" spans="1:6" x14ac:dyDescent="0.15">
      <c r="A7474" s="2" t="s">
        <v>53</v>
      </c>
      <c r="B7474" s="2" t="s">
        <v>51</v>
      </c>
      <c r="C7474" s="3" t="s">
        <v>23</v>
      </c>
      <c r="D7474" s="3" t="s">
        <v>24</v>
      </c>
      <c r="E7474" s="3">
        <v>2005</v>
      </c>
      <c r="F7474" s="4">
        <v>88364.990587114138</v>
      </c>
    </row>
    <row r="7475" spans="1:6" x14ac:dyDescent="0.15">
      <c r="A7475" s="2" t="s">
        <v>53</v>
      </c>
      <c r="B7475" s="2" t="s">
        <v>51</v>
      </c>
      <c r="C7475" s="3" t="s">
        <v>23</v>
      </c>
      <c r="D7475" s="3" t="s">
        <v>24</v>
      </c>
      <c r="E7475" s="3">
        <v>2006</v>
      </c>
      <c r="F7475" s="4">
        <v>89748.698011379791</v>
      </c>
    </row>
    <row r="7476" spans="1:6" x14ac:dyDescent="0.15">
      <c r="A7476" s="2" t="s">
        <v>53</v>
      </c>
      <c r="B7476" s="2" t="s">
        <v>51</v>
      </c>
      <c r="C7476" s="3" t="s">
        <v>23</v>
      </c>
      <c r="D7476" s="3" t="s">
        <v>24</v>
      </c>
      <c r="E7476" s="3">
        <v>2007</v>
      </c>
      <c r="F7476" s="4">
        <v>89543.322057153535</v>
      </c>
    </row>
    <row r="7477" spans="1:6" x14ac:dyDescent="0.15">
      <c r="A7477" s="2" t="s">
        <v>53</v>
      </c>
      <c r="B7477" s="2" t="s">
        <v>51</v>
      </c>
      <c r="C7477" s="3" t="s">
        <v>23</v>
      </c>
      <c r="D7477" s="3" t="s">
        <v>24</v>
      </c>
      <c r="E7477" s="3">
        <v>2008</v>
      </c>
      <c r="F7477" s="4">
        <v>100102.56154618258</v>
      </c>
    </row>
    <row r="7478" spans="1:6" x14ac:dyDescent="0.15">
      <c r="A7478" s="2" t="s">
        <v>53</v>
      </c>
      <c r="B7478" s="2" t="s">
        <v>51</v>
      </c>
      <c r="C7478" s="3" t="s">
        <v>23</v>
      </c>
      <c r="D7478" s="3" t="s">
        <v>24</v>
      </c>
      <c r="E7478" s="3">
        <v>2009</v>
      </c>
      <c r="F7478" s="4">
        <v>91537.065577221016</v>
      </c>
    </row>
    <row r="7479" spans="1:6" x14ac:dyDescent="0.15">
      <c r="A7479" s="2" t="s">
        <v>53</v>
      </c>
      <c r="B7479" s="2" t="s">
        <v>51</v>
      </c>
      <c r="C7479" s="3" t="s">
        <v>23</v>
      </c>
      <c r="D7479" s="3" t="s">
        <v>24</v>
      </c>
      <c r="E7479" s="3">
        <v>2010</v>
      </c>
      <c r="F7479" s="4">
        <v>84151.628880306103</v>
      </c>
    </row>
    <row r="7480" spans="1:6" x14ac:dyDescent="0.15">
      <c r="A7480" s="2" t="s">
        <v>53</v>
      </c>
      <c r="B7480" s="2" t="s">
        <v>51</v>
      </c>
      <c r="C7480" s="3" t="s">
        <v>23</v>
      </c>
      <c r="D7480" s="3" t="s">
        <v>24</v>
      </c>
      <c r="E7480" s="3">
        <v>2011</v>
      </c>
      <c r="F7480" s="4">
        <v>85342.055923536027</v>
      </c>
    </row>
    <row r="7481" spans="1:6" x14ac:dyDescent="0.15">
      <c r="A7481" s="2" t="s">
        <v>53</v>
      </c>
      <c r="B7481" s="2" t="s">
        <v>51</v>
      </c>
      <c r="C7481" s="3" t="s">
        <v>23</v>
      </c>
      <c r="D7481" s="3" t="s">
        <v>24</v>
      </c>
      <c r="E7481" s="3">
        <v>2012</v>
      </c>
      <c r="F7481" s="4">
        <v>86168.429800836166</v>
      </c>
    </row>
    <row r="7482" spans="1:6" x14ac:dyDescent="0.15">
      <c r="A7482" s="2" t="s">
        <v>53</v>
      </c>
      <c r="B7482" s="2" t="s">
        <v>51</v>
      </c>
      <c r="C7482" s="3" t="s">
        <v>23</v>
      </c>
      <c r="D7482" s="3" t="s">
        <v>24</v>
      </c>
      <c r="E7482" s="3">
        <v>2013</v>
      </c>
      <c r="F7482" s="4">
        <v>86305.210787345641</v>
      </c>
    </row>
    <row r="7483" spans="1:6" x14ac:dyDescent="0.15">
      <c r="A7483" s="2" t="s">
        <v>53</v>
      </c>
      <c r="B7483" s="2" t="s">
        <v>51</v>
      </c>
      <c r="C7483" s="3" t="s">
        <v>23</v>
      </c>
      <c r="D7483" s="3" t="s">
        <v>24</v>
      </c>
      <c r="E7483" s="3">
        <v>2014</v>
      </c>
      <c r="F7483" s="4">
        <v>87460.037671935977</v>
      </c>
    </row>
    <row r="7484" spans="1:6" x14ac:dyDescent="0.15">
      <c r="A7484" s="2" t="s">
        <v>53</v>
      </c>
      <c r="B7484" s="2" t="s">
        <v>51</v>
      </c>
      <c r="C7484" s="3" t="s">
        <v>23</v>
      </c>
      <c r="D7484" s="3" t="s">
        <v>24</v>
      </c>
      <c r="E7484" s="3">
        <v>2015</v>
      </c>
      <c r="F7484" s="4">
        <v>93095.20663611294</v>
      </c>
    </row>
    <row r="7485" spans="1:6" x14ac:dyDescent="0.15">
      <c r="A7485" s="2" t="s">
        <v>53</v>
      </c>
      <c r="B7485" s="2" t="s">
        <v>51</v>
      </c>
      <c r="C7485" s="3" t="s">
        <v>23</v>
      </c>
      <c r="D7485" s="3" t="s">
        <v>24</v>
      </c>
      <c r="E7485" s="3">
        <v>2016</v>
      </c>
      <c r="F7485" s="4">
        <v>96533.760296990236</v>
      </c>
    </row>
    <row r="7486" spans="1:6" x14ac:dyDescent="0.15">
      <c r="A7486" s="2" t="s">
        <v>53</v>
      </c>
      <c r="B7486" s="2" t="s">
        <v>51</v>
      </c>
      <c r="C7486" s="3" t="s">
        <v>23</v>
      </c>
      <c r="D7486" s="3" t="s">
        <v>24</v>
      </c>
      <c r="E7486" s="3">
        <v>2017</v>
      </c>
      <c r="F7486" s="4">
        <v>99907.243875440108</v>
      </c>
    </row>
    <row r="7487" spans="1:6" x14ac:dyDescent="0.15">
      <c r="A7487" s="2" t="s">
        <v>53</v>
      </c>
      <c r="B7487" s="2" t="s">
        <v>51</v>
      </c>
      <c r="C7487" s="3" t="s">
        <v>23</v>
      </c>
      <c r="D7487" s="3" t="s">
        <v>24</v>
      </c>
      <c r="E7487" s="3">
        <v>2018</v>
      </c>
      <c r="F7487" s="4">
        <v>101144.7518188402</v>
      </c>
    </row>
    <row r="7488" spans="1:6" x14ac:dyDescent="0.15">
      <c r="A7488" s="2" t="s">
        <v>53</v>
      </c>
      <c r="B7488" s="2" t="s">
        <v>51</v>
      </c>
      <c r="C7488" s="3" t="s">
        <v>23</v>
      </c>
      <c r="D7488" s="3" t="s">
        <v>24</v>
      </c>
      <c r="E7488" s="3">
        <v>2019</v>
      </c>
      <c r="F7488" s="4">
        <v>103395.44275701352</v>
      </c>
    </row>
    <row r="7489" spans="1:6" x14ac:dyDescent="0.15">
      <c r="A7489" s="2" t="s">
        <v>53</v>
      </c>
      <c r="B7489" s="2" t="s">
        <v>51</v>
      </c>
      <c r="C7489" s="3" t="s">
        <v>25</v>
      </c>
      <c r="D7489" s="3" t="s">
        <v>26</v>
      </c>
      <c r="E7489" s="3">
        <v>1950</v>
      </c>
      <c r="F7489" s="4">
        <v>13004.018178601433</v>
      </c>
    </row>
    <row r="7490" spans="1:6" x14ac:dyDescent="0.15">
      <c r="A7490" s="2" t="s">
        <v>53</v>
      </c>
      <c r="B7490" s="2" t="s">
        <v>51</v>
      </c>
      <c r="C7490" s="3" t="s">
        <v>25</v>
      </c>
      <c r="D7490" s="3" t="s">
        <v>26</v>
      </c>
      <c r="E7490" s="3">
        <v>1951</v>
      </c>
      <c r="F7490" s="4">
        <v>12759.020814140382</v>
      </c>
    </row>
    <row r="7491" spans="1:6" x14ac:dyDescent="0.15">
      <c r="A7491" s="2" t="s">
        <v>53</v>
      </c>
      <c r="B7491" s="2" t="s">
        <v>51</v>
      </c>
      <c r="C7491" s="3" t="s">
        <v>25</v>
      </c>
      <c r="D7491" s="3" t="s">
        <v>26</v>
      </c>
      <c r="E7491" s="3">
        <v>1952</v>
      </c>
      <c r="F7491" s="4">
        <v>13806.629752695182</v>
      </c>
    </row>
    <row r="7492" spans="1:6" x14ac:dyDescent="0.15">
      <c r="A7492" s="2" t="s">
        <v>53</v>
      </c>
      <c r="B7492" s="2" t="s">
        <v>51</v>
      </c>
      <c r="C7492" s="3" t="s">
        <v>25</v>
      </c>
      <c r="D7492" s="3" t="s">
        <v>26</v>
      </c>
      <c r="E7492" s="3">
        <v>1953</v>
      </c>
      <c r="F7492" s="4">
        <v>14669.522037354267</v>
      </c>
    </row>
    <row r="7493" spans="1:6" x14ac:dyDescent="0.15">
      <c r="A7493" s="2" t="s">
        <v>53</v>
      </c>
      <c r="B7493" s="2" t="s">
        <v>51</v>
      </c>
      <c r="C7493" s="3" t="s">
        <v>25</v>
      </c>
      <c r="D7493" s="3" t="s">
        <v>26</v>
      </c>
      <c r="E7493" s="3">
        <v>1954</v>
      </c>
      <c r="F7493" s="4">
        <v>15018.327587261952</v>
      </c>
    </row>
    <row r="7494" spans="1:6" x14ac:dyDescent="0.15">
      <c r="A7494" s="2" t="s">
        <v>53</v>
      </c>
      <c r="B7494" s="2" t="s">
        <v>51</v>
      </c>
      <c r="C7494" s="3" t="s">
        <v>25</v>
      </c>
      <c r="D7494" s="3" t="s">
        <v>26</v>
      </c>
      <c r="E7494" s="3">
        <v>1955</v>
      </c>
      <c r="F7494" s="4">
        <v>15504.937932538396</v>
      </c>
    </row>
    <row r="7495" spans="1:6" x14ac:dyDescent="0.15">
      <c r="A7495" s="2" t="s">
        <v>53</v>
      </c>
      <c r="B7495" s="2" t="s">
        <v>51</v>
      </c>
      <c r="C7495" s="3" t="s">
        <v>25</v>
      </c>
      <c r="D7495" s="3" t="s">
        <v>26</v>
      </c>
      <c r="E7495" s="3">
        <v>1956</v>
      </c>
      <c r="F7495" s="4">
        <v>15508.593591004279</v>
      </c>
    </row>
    <row r="7496" spans="1:6" x14ac:dyDescent="0.15">
      <c r="A7496" s="2" t="s">
        <v>53</v>
      </c>
      <c r="B7496" s="2" t="s">
        <v>51</v>
      </c>
      <c r="C7496" s="3" t="s">
        <v>25</v>
      </c>
      <c r="D7496" s="3" t="s">
        <v>26</v>
      </c>
      <c r="E7496" s="3">
        <v>1957</v>
      </c>
      <c r="F7496" s="4">
        <v>16031.905651991605</v>
      </c>
    </row>
    <row r="7497" spans="1:6" x14ac:dyDescent="0.15">
      <c r="A7497" s="2" t="s">
        <v>53</v>
      </c>
      <c r="B7497" s="2" t="s">
        <v>51</v>
      </c>
      <c r="C7497" s="3" t="s">
        <v>25</v>
      </c>
      <c r="D7497" s="3" t="s">
        <v>26</v>
      </c>
      <c r="E7497" s="3">
        <v>1958</v>
      </c>
      <c r="F7497" s="4">
        <v>16272.639171310393</v>
      </c>
    </row>
    <row r="7498" spans="1:6" x14ac:dyDescent="0.15">
      <c r="A7498" s="2" t="s">
        <v>53</v>
      </c>
      <c r="B7498" s="2" t="s">
        <v>51</v>
      </c>
      <c r="C7498" s="3" t="s">
        <v>25</v>
      </c>
      <c r="D7498" s="3" t="s">
        <v>26</v>
      </c>
      <c r="E7498" s="3">
        <v>1959</v>
      </c>
      <c r="F7498" s="4">
        <v>17279.051420601241</v>
      </c>
    </row>
    <row r="7499" spans="1:6" x14ac:dyDescent="0.15">
      <c r="A7499" s="2" t="s">
        <v>53</v>
      </c>
      <c r="B7499" s="2" t="s">
        <v>51</v>
      </c>
      <c r="C7499" s="3" t="s">
        <v>25</v>
      </c>
      <c r="D7499" s="3" t="s">
        <v>26</v>
      </c>
      <c r="E7499" s="3">
        <v>1960</v>
      </c>
      <c r="F7499" s="4">
        <v>18108.034529029715</v>
      </c>
    </row>
    <row r="7500" spans="1:6" x14ac:dyDescent="0.15">
      <c r="A7500" s="2" t="s">
        <v>53</v>
      </c>
      <c r="B7500" s="2" t="s">
        <v>51</v>
      </c>
      <c r="C7500" s="3" t="s">
        <v>25</v>
      </c>
      <c r="D7500" s="3" t="s">
        <v>26</v>
      </c>
      <c r="E7500" s="3">
        <v>1961</v>
      </c>
      <c r="F7500" s="4">
        <v>19091.81428654051</v>
      </c>
    </row>
    <row r="7501" spans="1:6" x14ac:dyDescent="0.15">
      <c r="A7501" s="2" t="s">
        <v>53</v>
      </c>
      <c r="B7501" s="2" t="s">
        <v>51</v>
      </c>
      <c r="C7501" s="3" t="s">
        <v>25</v>
      </c>
      <c r="D7501" s="3" t="s">
        <v>26</v>
      </c>
      <c r="E7501" s="3">
        <v>1962</v>
      </c>
      <c r="F7501" s="4">
        <v>19475.626103717324</v>
      </c>
    </row>
    <row r="7502" spans="1:6" x14ac:dyDescent="0.15">
      <c r="A7502" s="2" t="s">
        <v>53</v>
      </c>
      <c r="B7502" s="2" t="s">
        <v>51</v>
      </c>
      <c r="C7502" s="3" t="s">
        <v>25</v>
      </c>
      <c r="D7502" s="3" t="s">
        <v>26</v>
      </c>
      <c r="E7502" s="3">
        <v>1963</v>
      </c>
      <c r="F7502" s="4">
        <v>20263.484427716638</v>
      </c>
    </row>
    <row r="7503" spans="1:6" x14ac:dyDescent="0.15">
      <c r="A7503" s="2" t="s">
        <v>53</v>
      </c>
      <c r="B7503" s="2" t="s">
        <v>51</v>
      </c>
      <c r="C7503" s="3" t="s">
        <v>25</v>
      </c>
      <c r="D7503" s="3" t="s">
        <v>26</v>
      </c>
      <c r="E7503" s="3">
        <v>1964</v>
      </c>
      <c r="F7503" s="4">
        <v>21135.889811804664</v>
      </c>
    </row>
    <row r="7504" spans="1:6" x14ac:dyDescent="0.15">
      <c r="A7504" s="2" t="s">
        <v>53</v>
      </c>
      <c r="B7504" s="2" t="s">
        <v>51</v>
      </c>
      <c r="C7504" s="3" t="s">
        <v>25</v>
      </c>
      <c r="D7504" s="3" t="s">
        <v>26</v>
      </c>
      <c r="E7504" s="3">
        <v>1965</v>
      </c>
      <c r="F7504" s="4">
        <v>21481.437040523419</v>
      </c>
    </row>
    <row r="7505" spans="1:6" x14ac:dyDescent="0.15">
      <c r="A7505" s="2" t="s">
        <v>53</v>
      </c>
      <c r="B7505" s="2" t="s">
        <v>51</v>
      </c>
      <c r="C7505" s="3" t="s">
        <v>25</v>
      </c>
      <c r="D7505" s="3" t="s">
        <v>26</v>
      </c>
      <c r="E7505" s="3">
        <v>1966</v>
      </c>
      <c r="F7505" s="4">
        <v>22106.196581640143</v>
      </c>
    </row>
    <row r="7506" spans="1:6" x14ac:dyDescent="0.15">
      <c r="A7506" s="2" t="s">
        <v>53</v>
      </c>
      <c r="B7506" s="2" t="s">
        <v>51</v>
      </c>
      <c r="C7506" s="3" t="s">
        <v>25</v>
      </c>
      <c r="D7506" s="3" t="s">
        <v>26</v>
      </c>
      <c r="E7506" s="3">
        <v>1967</v>
      </c>
      <c r="F7506" s="4">
        <v>23731.138120184605</v>
      </c>
    </row>
    <row r="7507" spans="1:6" x14ac:dyDescent="0.15">
      <c r="A7507" s="2" t="s">
        <v>53</v>
      </c>
      <c r="B7507" s="2" t="s">
        <v>51</v>
      </c>
      <c r="C7507" s="3" t="s">
        <v>25</v>
      </c>
      <c r="D7507" s="3" t="s">
        <v>26</v>
      </c>
      <c r="E7507" s="3">
        <v>1968</v>
      </c>
      <c r="F7507" s="4">
        <v>25312.189313247047</v>
      </c>
    </row>
    <row r="7508" spans="1:6" x14ac:dyDescent="0.15">
      <c r="A7508" s="2" t="s">
        <v>53</v>
      </c>
      <c r="B7508" s="2" t="s">
        <v>51</v>
      </c>
      <c r="C7508" s="3" t="s">
        <v>25</v>
      </c>
      <c r="D7508" s="3" t="s">
        <v>26</v>
      </c>
      <c r="E7508" s="3">
        <v>1969</v>
      </c>
      <c r="F7508" s="4">
        <v>26682.468505129622</v>
      </c>
    </row>
    <row r="7509" spans="1:6" x14ac:dyDescent="0.15">
      <c r="A7509" s="2" t="s">
        <v>53</v>
      </c>
      <c r="B7509" s="2" t="s">
        <v>51</v>
      </c>
      <c r="C7509" s="3" t="s">
        <v>25</v>
      </c>
      <c r="D7509" s="3" t="s">
        <v>26</v>
      </c>
      <c r="E7509" s="3">
        <v>1970</v>
      </c>
      <c r="F7509" s="4">
        <v>27434.017562854366</v>
      </c>
    </row>
    <row r="7510" spans="1:6" x14ac:dyDescent="0.15">
      <c r="A7510" s="2" t="s">
        <v>53</v>
      </c>
      <c r="B7510" s="2" t="s">
        <v>51</v>
      </c>
      <c r="C7510" s="3" t="s">
        <v>25</v>
      </c>
      <c r="D7510" s="3" t="s">
        <v>26</v>
      </c>
      <c r="E7510" s="3">
        <v>1971</v>
      </c>
      <c r="F7510" s="4">
        <v>28262.780187251235</v>
      </c>
    </row>
    <row r="7511" spans="1:6" x14ac:dyDescent="0.15">
      <c r="A7511" s="2" t="s">
        <v>53</v>
      </c>
      <c r="B7511" s="2" t="s">
        <v>51</v>
      </c>
      <c r="C7511" s="3" t="s">
        <v>25</v>
      </c>
      <c r="D7511" s="3" t="s">
        <v>26</v>
      </c>
      <c r="E7511" s="3">
        <v>1972</v>
      </c>
      <c r="F7511" s="4">
        <v>31389.159072223323</v>
      </c>
    </row>
    <row r="7512" spans="1:6" x14ac:dyDescent="0.15">
      <c r="A7512" s="2" t="s">
        <v>53</v>
      </c>
      <c r="B7512" s="2" t="s">
        <v>51</v>
      </c>
      <c r="C7512" s="3" t="s">
        <v>25</v>
      </c>
      <c r="D7512" s="3" t="s">
        <v>26</v>
      </c>
      <c r="E7512" s="3">
        <v>1973</v>
      </c>
      <c r="F7512" s="4">
        <v>33310.207721813415</v>
      </c>
    </row>
    <row r="7513" spans="1:6" x14ac:dyDescent="0.15">
      <c r="A7513" s="2" t="s">
        <v>53</v>
      </c>
      <c r="B7513" s="2" t="s">
        <v>51</v>
      </c>
      <c r="C7513" s="3" t="s">
        <v>25</v>
      </c>
      <c r="D7513" s="3" t="s">
        <v>26</v>
      </c>
      <c r="E7513" s="3">
        <v>1974</v>
      </c>
      <c r="F7513" s="4">
        <v>31175.023215116234</v>
      </c>
    </row>
    <row r="7514" spans="1:6" x14ac:dyDescent="0.15">
      <c r="A7514" s="2" t="s">
        <v>53</v>
      </c>
      <c r="B7514" s="2" t="s">
        <v>51</v>
      </c>
      <c r="C7514" s="3" t="s">
        <v>25</v>
      </c>
      <c r="D7514" s="3" t="s">
        <v>26</v>
      </c>
      <c r="E7514" s="3">
        <v>1975</v>
      </c>
      <c r="F7514" s="4">
        <v>32632.020566709791</v>
      </c>
    </row>
    <row r="7515" spans="1:6" x14ac:dyDescent="0.15">
      <c r="A7515" s="2" t="s">
        <v>53</v>
      </c>
      <c r="B7515" s="2" t="s">
        <v>51</v>
      </c>
      <c r="C7515" s="3" t="s">
        <v>25</v>
      </c>
      <c r="D7515" s="3" t="s">
        <v>26</v>
      </c>
      <c r="E7515" s="3">
        <v>1976</v>
      </c>
      <c r="F7515" s="4">
        <v>34774.396488670805</v>
      </c>
    </row>
    <row r="7516" spans="1:6" x14ac:dyDescent="0.15">
      <c r="A7516" s="2" t="s">
        <v>53</v>
      </c>
      <c r="B7516" s="2" t="s">
        <v>51</v>
      </c>
      <c r="C7516" s="3" t="s">
        <v>25</v>
      </c>
      <c r="D7516" s="3" t="s">
        <v>26</v>
      </c>
      <c r="E7516" s="3">
        <v>1977</v>
      </c>
      <c r="F7516" s="4">
        <v>36685.409810361962</v>
      </c>
    </row>
    <row r="7517" spans="1:6" x14ac:dyDescent="0.15">
      <c r="A7517" s="2" t="s">
        <v>53</v>
      </c>
      <c r="B7517" s="2" t="s">
        <v>51</v>
      </c>
      <c r="C7517" s="3" t="s">
        <v>25</v>
      </c>
      <c r="D7517" s="3" t="s">
        <v>26</v>
      </c>
      <c r="E7517" s="3">
        <v>1978</v>
      </c>
      <c r="F7517" s="4">
        <v>40003.860285308991</v>
      </c>
    </row>
    <row r="7518" spans="1:6" x14ac:dyDescent="0.15">
      <c r="A7518" s="2" t="s">
        <v>53</v>
      </c>
      <c r="B7518" s="2" t="s">
        <v>51</v>
      </c>
      <c r="C7518" s="3" t="s">
        <v>25</v>
      </c>
      <c r="D7518" s="3" t="s">
        <v>26</v>
      </c>
      <c r="E7518" s="3">
        <v>1979</v>
      </c>
      <c r="F7518" s="4">
        <v>39582.978315756787</v>
      </c>
    </row>
    <row r="7519" spans="1:6" x14ac:dyDescent="0.15">
      <c r="A7519" s="2" t="s">
        <v>53</v>
      </c>
      <c r="B7519" s="2" t="s">
        <v>51</v>
      </c>
      <c r="C7519" s="3" t="s">
        <v>25</v>
      </c>
      <c r="D7519" s="3" t="s">
        <v>26</v>
      </c>
      <c r="E7519" s="3">
        <v>1980</v>
      </c>
      <c r="F7519" s="4">
        <v>40409.720468344574</v>
      </c>
    </row>
    <row r="7520" spans="1:6" x14ac:dyDescent="0.15">
      <c r="A7520" s="2" t="s">
        <v>53</v>
      </c>
      <c r="B7520" s="2" t="s">
        <v>51</v>
      </c>
      <c r="C7520" s="3" t="s">
        <v>25</v>
      </c>
      <c r="D7520" s="3" t="s">
        <v>26</v>
      </c>
      <c r="E7520" s="3">
        <v>1981</v>
      </c>
      <c r="F7520" s="4">
        <v>41018.487457885407</v>
      </c>
    </row>
    <row r="7521" spans="1:6" x14ac:dyDescent="0.15">
      <c r="A7521" s="2" t="s">
        <v>53</v>
      </c>
      <c r="B7521" s="2" t="s">
        <v>51</v>
      </c>
      <c r="C7521" s="3" t="s">
        <v>25</v>
      </c>
      <c r="D7521" s="3" t="s">
        <v>26</v>
      </c>
      <c r="E7521" s="3">
        <v>1982</v>
      </c>
      <c r="F7521" s="4">
        <v>42349.71443915923</v>
      </c>
    </row>
    <row r="7522" spans="1:6" x14ac:dyDescent="0.15">
      <c r="A7522" s="2" t="s">
        <v>53</v>
      </c>
      <c r="B7522" s="2" t="s">
        <v>51</v>
      </c>
      <c r="C7522" s="3" t="s">
        <v>25</v>
      </c>
      <c r="D7522" s="3" t="s">
        <v>26</v>
      </c>
      <c r="E7522" s="3">
        <v>1983</v>
      </c>
      <c r="F7522" s="4">
        <v>42719.869370624889</v>
      </c>
    </row>
    <row r="7523" spans="1:6" x14ac:dyDescent="0.15">
      <c r="A7523" s="2" t="s">
        <v>53</v>
      </c>
      <c r="B7523" s="2" t="s">
        <v>51</v>
      </c>
      <c r="C7523" s="3" t="s">
        <v>25</v>
      </c>
      <c r="D7523" s="3" t="s">
        <v>26</v>
      </c>
      <c r="E7523" s="3">
        <v>1984</v>
      </c>
      <c r="F7523" s="4">
        <v>44518.88065644649</v>
      </c>
    </row>
    <row r="7524" spans="1:6" x14ac:dyDescent="0.15">
      <c r="A7524" s="2" t="s">
        <v>53</v>
      </c>
      <c r="B7524" s="2" t="s">
        <v>51</v>
      </c>
      <c r="C7524" s="3" t="s">
        <v>25</v>
      </c>
      <c r="D7524" s="3" t="s">
        <v>26</v>
      </c>
      <c r="E7524" s="3">
        <v>1985</v>
      </c>
      <c r="F7524" s="4">
        <v>45388.233266773779</v>
      </c>
    </row>
    <row r="7525" spans="1:6" x14ac:dyDescent="0.15">
      <c r="A7525" s="2" t="s">
        <v>53</v>
      </c>
      <c r="B7525" s="2" t="s">
        <v>51</v>
      </c>
      <c r="C7525" s="3" t="s">
        <v>25</v>
      </c>
      <c r="D7525" s="3" t="s">
        <v>26</v>
      </c>
      <c r="E7525" s="3">
        <v>1986</v>
      </c>
      <c r="F7525" s="4">
        <v>46883.537466798465</v>
      </c>
    </row>
    <row r="7526" spans="1:6" x14ac:dyDescent="0.15">
      <c r="A7526" s="2" t="s">
        <v>53</v>
      </c>
      <c r="B7526" s="2" t="s">
        <v>51</v>
      </c>
      <c r="C7526" s="3" t="s">
        <v>25</v>
      </c>
      <c r="D7526" s="3" t="s">
        <v>26</v>
      </c>
      <c r="E7526" s="3">
        <v>1987</v>
      </c>
      <c r="F7526" s="4">
        <v>48537.983574515558</v>
      </c>
    </row>
    <row r="7527" spans="1:6" x14ac:dyDescent="0.15">
      <c r="A7527" s="2" t="s">
        <v>53</v>
      </c>
      <c r="B7527" s="2" t="s">
        <v>51</v>
      </c>
      <c r="C7527" s="3" t="s">
        <v>25</v>
      </c>
      <c r="D7527" s="3" t="s">
        <v>26</v>
      </c>
      <c r="E7527" s="3">
        <v>1988</v>
      </c>
      <c r="F7527" s="4">
        <v>51131.935805177411</v>
      </c>
    </row>
    <row r="7528" spans="1:6" x14ac:dyDescent="0.15">
      <c r="A7528" s="2" t="s">
        <v>53</v>
      </c>
      <c r="B7528" s="2" t="s">
        <v>51</v>
      </c>
      <c r="C7528" s="3" t="s">
        <v>25</v>
      </c>
      <c r="D7528" s="3" t="s">
        <v>26</v>
      </c>
      <c r="E7528" s="3">
        <v>1989</v>
      </c>
      <c r="F7528" s="4">
        <v>55301.540709563749</v>
      </c>
    </row>
    <row r="7529" spans="1:6" x14ac:dyDescent="0.15">
      <c r="A7529" s="2" t="s">
        <v>53</v>
      </c>
      <c r="B7529" s="2" t="s">
        <v>51</v>
      </c>
      <c r="C7529" s="3" t="s">
        <v>25</v>
      </c>
      <c r="D7529" s="3" t="s">
        <v>26</v>
      </c>
      <c r="E7529" s="3">
        <v>1990</v>
      </c>
      <c r="F7529" s="4">
        <v>56694.065373826241</v>
      </c>
    </row>
    <row r="7530" spans="1:6" x14ac:dyDescent="0.15">
      <c r="A7530" s="2" t="s">
        <v>53</v>
      </c>
      <c r="B7530" s="2" t="s">
        <v>51</v>
      </c>
      <c r="C7530" s="3" t="s">
        <v>25</v>
      </c>
      <c r="D7530" s="3" t="s">
        <v>26</v>
      </c>
      <c r="E7530" s="3">
        <v>1991</v>
      </c>
      <c r="F7530" s="4">
        <v>57986.519640639686</v>
      </c>
    </row>
    <row r="7531" spans="1:6" x14ac:dyDescent="0.15">
      <c r="A7531" s="2" t="s">
        <v>53</v>
      </c>
      <c r="B7531" s="2" t="s">
        <v>51</v>
      </c>
      <c r="C7531" s="3" t="s">
        <v>25</v>
      </c>
      <c r="D7531" s="3" t="s">
        <v>26</v>
      </c>
      <c r="E7531" s="3">
        <v>1992</v>
      </c>
      <c r="F7531" s="4">
        <v>59913.567679525819</v>
      </c>
    </row>
    <row r="7532" spans="1:6" x14ac:dyDescent="0.15">
      <c r="A7532" s="2" t="s">
        <v>53</v>
      </c>
      <c r="B7532" s="2" t="s">
        <v>51</v>
      </c>
      <c r="C7532" s="3" t="s">
        <v>25</v>
      </c>
      <c r="D7532" s="3" t="s">
        <v>26</v>
      </c>
      <c r="E7532" s="3">
        <v>1993</v>
      </c>
      <c r="F7532" s="4">
        <v>62287.243631098092</v>
      </c>
    </row>
    <row r="7533" spans="1:6" x14ac:dyDescent="0.15">
      <c r="A7533" s="2" t="s">
        <v>53</v>
      </c>
      <c r="B7533" s="2" t="s">
        <v>51</v>
      </c>
      <c r="C7533" s="3" t="s">
        <v>25</v>
      </c>
      <c r="D7533" s="3" t="s">
        <v>26</v>
      </c>
      <c r="E7533" s="3">
        <v>1994</v>
      </c>
      <c r="F7533" s="4">
        <v>64455.516777127632</v>
      </c>
    </row>
    <row r="7534" spans="1:6" x14ac:dyDescent="0.15">
      <c r="A7534" s="2" t="s">
        <v>53</v>
      </c>
      <c r="B7534" s="2" t="s">
        <v>51</v>
      </c>
      <c r="C7534" s="3" t="s">
        <v>25</v>
      </c>
      <c r="D7534" s="3" t="s">
        <v>26</v>
      </c>
      <c r="E7534" s="3">
        <v>1995</v>
      </c>
      <c r="F7534" s="4">
        <v>69611.114955425597</v>
      </c>
    </row>
    <row r="7535" spans="1:6" x14ac:dyDescent="0.15">
      <c r="A7535" s="2" t="s">
        <v>53</v>
      </c>
      <c r="B7535" s="2" t="s">
        <v>51</v>
      </c>
      <c r="C7535" s="3" t="s">
        <v>25</v>
      </c>
      <c r="D7535" s="3" t="s">
        <v>26</v>
      </c>
      <c r="E7535" s="3">
        <v>1996</v>
      </c>
      <c r="F7535" s="4">
        <v>72761.83334312326</v>
      </c>
    </row>
    <row r="7536" spans="1:6" x14ac:dyDescent="0.15">
      <c r="A7536" s="2" t="s">
        <v>53</v>
      </c>
      <c r="B7536" s="2" t="s">
        <v>51</v>
      </c>
      <c r="C7536" s="3" t="s">
        <v>25</v>
      </c>
      <c r="D7536" s="3" t="s">
        <v>26</v>
      </c>
      <c r="E7536" s="3">
        <v>1997</v>
      </c>
      <c r="F7536" s="4">
        <v>79011.23571900386</v>
      </c>
    </row>
    <row r="7537" spans="1:6" x14ac:dyDescent="0.15">
      <c r="A7537" s="2" t="s">
        <v>53</v>
      </c>
      <c r="B7537" s="2" t="s">
        <v>51</v>
      </c>
      <c r="C7537" s="3" t="s">
        <v>25</v>
      </c>
      <c r="D7537" s="3" t="s">
        <v>26</v>
      </c>
      <c r="E7537" s="3">
        <v>1998</v>
      </c>
      <c r="F7537" s="4">
        <v>83843.398714781186</v>
      </c>
    </row>
    <row r="7538" spans="1:6" x14ac:dyDescent="0.15">
      <c r="A7538" s="2" t="s">
        <v>53</v>
      </c>
      <c r="B7538" s="2" t="s">
        <v>51</v>
      </c>
      <c r="C7538" s="3" t="s">
        <v>25</v>
      </c>
      <c r="D7538" s="3" t="s">
        <v>26</v>
      </c>
      <c r="E7538" s="3">
        <v>1999</v>
      </c>
      <c r="F7538" s="4">
        <v>85252.607050902297</v>
      </c>
    </row>
    <row r="7539" spans="1:6" x14ac:dyDescent="0.15">
      <c r="A7539" s="2" t="s">
        <v>53</v>
      </c>
      <c r="B7539" s="2" t="s">
        <v>51</v>
      </c>
      <c r="C7539" s="3" t="s">
        <v>25</v>
      </c>
      <c r="D7539" s="3" t="s">
        <v>26</v>
      </c>
      <c r="E7539" s="3">
        <v>2000</v>
      </c>
      <c r="F7539" s="4">
        <v>88934.316937412703</v>
      </c>
    </row>
    <row r="7540" spans="1:6" x14ac:dyDescent="0.15">
      <c r="A7540" s="2" t="s">
        <v>53</v>
      </c>
      <c r="B7540" s="2" t="s">
        <v>51</v>
      </c>
      <c r="C7540" s="3" t="s">
        <v>25</v>
      </c>
      <c r="D7540" s="3" t="s">
        <v>26</v>
      </c>
      <c r="E7540" s="3">
        <v>2001</v>
      </c>
      <c r="F7540" s="4">
        <v>90981.831841961481</v>
      </c>
    </row>
    <row r="7541" spans="1:6" x14ac:dyDescent="0.15">
      <c r="A7541" s="2" t="s">
        <v>53</v>
      </c>
      <c r="B7541" s="2" t="s">
        <v>51</v>
      </c>
      <c r="C7541" s="3" t="s">
        <v>25</v>
      </c>
      <c r="D7541" s="3" t="s">
        <v>26</v>
      </c>
      <c r="E7541" s="3">
        <v>2002</v>
      </c>
      <c r="F7541" s="4">
        <v>94744.998606907029</v>
      </c>
    </row>
    <row r="7542" spans="1:6" x14ac:dyDescent="0.15">
      <c r="A7542" s="2" t="s">
        <v>53</v>
      </c>
      <c r="B7542" s="2" t="s">
        <v>51</v>
      </c>
      <c r="C7542" s="3" t="s">
        <v>25</v>
      </c>
      <c r="D7542" s="3" t="s">
        <v>26</v>
      </c>
      <c r="E7542" s="3">
        <v>2003</v>
      </c>
      <c r="F7542" s="4">
        <v>95384.562673179447</v>
      </c>
    </row>
    <row r="7543" spans="1:6" x14ac:dyDescent="0.15">
      <c r="A7543" s="2" t="s">
        <v>53</v>
      </c>
      <c r="B7543" s="2" t="s">
        <v>51</v>
      </c>
      <c r="C7543" s="3" t="s">
        <v>25</v>
      </c>
      <c r="D7543" s="3" t="s">
        <v>26</v>
      </c>
      <c r="E7543" s="3">
        <v>2004</v>
      </c>
      <c r="F7543" s="4">
        <v>97005.692173809599</v>
      </c>
    </row>
    <row r="7544" spans="1:6" x14ac:dyDescent="0.15">
      <c r="A7544" s="2" t="s">
        <v>53</v>
      </c>
      <c r="B7544" s="2" t="s">
        <v>51</v>
      </c>
      <c r="C7544" s="3" t="s">
        <v>25</v>
      </c>
      <c r="D7544" s="3" t="s">
        <v>26</v>
      </c>
      <c r="E7544" s="3">
        <v>2005</v>
      </c>
      <c r="F7544" s="4">
        <v>99918.127203336277</v>
      </c>
    </row>
    <row r="7545" spans="1:6" x14ac:dyDescent="0.15">
      <c r="A7545" s="2" t="s">
        <v>53</v>
      </c>
      <c r="B7545" s="2" t="s">
        <v>51</v>
      </c>
      <c r="C7545" s="3" t="s">
        <v>25</v>
      </c>
      <c r="D7545" s="3" t="s">
        <v>26</v>
      </c>
      <c r="E7545" s="3">
        <v>2006</v>
      </c>
      <c r="F7545" s="4">
        <v>106495.12584296591</v>
      </c>
    </row>
    <row r="7546" spans="1:6" x14ac:dyDescent="0.15">
      <c r="A7546" s="2" t="s">
        <v>53</v>
      </c>
      <c r="B7546" s="2" t="s">
        <v>51</v>
      </c>
      <c r="C7546" s="3" t="s">
        <v>25</v>
      </c>
      <c r="D7546" s="3" t="s">
        <v>26</v>
      </c>
      <c r="E7546" s="3">
        <v>2007</v>
      </c>
      <c r="F7546" s="4">
        <v>112247.13834994927</v>
      </c>
    </row>
    <row r="7547" spans="1:6" x14ac:dyDescent="0.15">
      <c r="A7547" s="2" t="s">
        <v>53</v>
      </c>
      <c r="B7547" s="2" t="s">
        <v>51</v>
      </c>
      <c r="C7547" s="3" t="s">
        <v>25</v>
      </c>
      <c r="D7547" s="3" t="s">
        <v>26</v>
      </c>
      <c r="E7547" s="3">
        <v>2008</v>
      </c>
      <c r="F7547" s="4">
        <v>106272.99761008193</v>
      </c>
    </row>
    <row r="7548" spans="1:6" x14ac:dyDescent="0.15">
      <c r="A7548" s="2" t="s">
        <v>53</v>
      </c>
      <c r="B7548" s="2" t="s">
        <v>51</v>
      </c>
      <c r="C7548" s="3" t="s">
        <v>25</v>
      </c>
      <c r="D7548" s="3" t="s">
        <v>26</v>
      </c>
      <c r="E7548" s="3">
        <v>2009</v>
      </c>
      <c r="F7548" s="4">
        <v>107201.50566572906</v>
      </c>
    </row>
    <row r="7549" spans="1:6" x14ac:dyDescent="0.15">
      <c r="A7549" s="2" t="s">
        <v>53</v>
      </c>
      <c r="B7549" s="2" t="s">
        <v>51</v>
      </c>
      <c r="C7549" s="3" t="s">
        <v>25</v>
      </c>
      <c r="D7549" s="3" t="s">
        <v>26</v>
      </c>
      <c r="E7549" s="3">
        <v>2010</v>
      </c>
      <c r="F7549" s="4">
        <v>115188.36087629314</v>
      </c>
    </row>
    <row r="7550" spans="1:6" x14ac:dyDescent="0.15">
      <c r="A7550" s="2" t="s">
        <v>53</v>
      </c>
      <c r="B7550" s="2" t="s">
        <v>51</v>
      </c>
      <c r="C7550" s="3" t="s">
        <v>25</v>
      </c>
      <c r="D7550" s="3" t="s">
        <v>26</v>
      </c>
      <c r="E7550" s="3">
        <v>2011</v>
      </c>
      <c r="F7550" s="4">
        <v>121048.25742740449</v>
      </c>
    </row>
    <row r="7551" spans="1:6" x14ac:dyDescent="0.15">
      <c r="A7551" s="2" t="s">
        <v>53</v>
      </c>
      <c r="B7551" s="2" t="s">
        <v>51</v>
      </c>
      <c r="C7551" s="3" t="s">
        <v>25</v>
      </c>
      <c r="D7551" s="3" t="s">
        <v>26</v>
      </c>
      <c r="E7551" s="3">
        <v>2012</v>
      </c>
      <c r="F7551" s="4">
        <v>127600.20425214022</v>
      </c>
    </row>
    <row r="7552" spans="1:6" x14ac:dyDescent="0.15">
      <c r="A7552" s="2" t="s">
        <v>53</v>
      </c>
      <c r="B7552" s="2" t="s">
        <v>51</v>
      </c>
      <c r="C7552" s="3" t="s">
        <v>25</v>
      </c>
      <c r="D7552" s="3" t="s">
        <v>26</v>
      </c>
      <c r="E7552" s="3">
        <v>2013</v>
      </c>
      <c r="F7552" s="4">
        <v>123943.23856613103</v>
      </c>
    </row>
    <row r="7553" spans="1:6" x14ac:dyDescent="0.15">
      <c r="A7553" s="2" t="s">
        <v>53</v>
      </c>
      <c r="B7553" s="2" t="s">
        <v>51</v>
      </c>
      <c r="C7553" s="3" t="s">
        <v>25</v>
      </c>
      <c r="D7553" s="3" t="s">
        <v>26</v>
      </c>
      <c r="E7553" s="3">
        <v>2014</v>
      </c>
      <c r="F7553" s="4">
        <v>130494.60938220577</v>
      </c>
    </row>
    <row r="7554" spans="1:6" x14ac:dyDescent="0.15">
      <c r="A7554" s="2" t="s">
        <v>53</v>
      </c>
      <c r="B7554" s="2" t="s">
        <v>51</v>
      </c>
      <c r="C7554" s="3" t="s">
        <v>25</v>
      </c>
      <c r="D7554" s="3" t="s">
        <v>26</v>
      </c>
      <c r="E7554" s="3">
        <v>2015</v>
      </c>
      <c r="F7554" s="4">
        <v>176779.74059398001</v>
      </c>
    </row>
    <row r="7555" spans="1:6" x14ac:dyDescent="0.15">
      <c r="A7555" s="2" t="s">
        <v>53</v>
      </c>
      <c r="B7555" s="2" t="s">
        <v>51</v>
      </c>
      <c r="C7555" s="3" t="s">
        <v>25</v>
      </c>
      <c r="D7555" s="3" t="s">
        <v>26</v>
      </c>
      <c r="E7555" s="3">
        <v>2016</v>
      </c>
      <c r="F7555" s="4">
        <v>185163.31857473127</v>
      </c>
    </row>
    <row r="7556" spans="1:6" x14ac:dyDescent="0.15">
      <c r="A7556" s="2" t="s">
        <v>53</v>
      </c>
      <c r="B7556" s="2" t="s">
        <v>51</v>
      </c>
      <c r="C7556" s="3" t="s">
        <v>25</v>
      </c>
      <c r="D7556" s="3" t="s">
        <v>26</v>
      </c>
      <c r="E7556" s="3">
        <v>2017</v>
      </c>
      <c r="F7556" s="4">
        <v>193006.27444943003</v>
      </c>
    </row>
    <row r="7557" spans="1:6" x14ac:dyDescent="0.15">
      <c r="A7557" s="2" t="s">
        <v>53</v>
      </c>
      <c r="B7557" s="2" t="s">
        <v>51</v>
      </c>
      <c r="C7557" s="3" t="s">
        <v>25</v>
      </c>
      <c r="D7557" s="3" t="s">
        <v>26</v>
      </c>
      <c r="E7557" s="3">
        <v>2018</v>
      </c>
      <c r="F7557" s="4">
        <v>198368.2997401742</v>
      </c>
    </row>
    <row r="7558" spans="1:6" x14ac:dyDescent="0.15">
      <c r="A7558" s="2" t="s">
        <v>53</v>
      </c>
      <c r="B7558" s="2" t="s">
        <v>51</v>
      </c>
      <c r="C7558" s="3" t="s">
        <v>25</v>
      </c>
      <c r="D7558" s="3" t="s">
        <v>26</v>
      </c>
      <c r="E7558" s="3">
        <v>2019</v>
      </c>
      <c r="F7558" s="4">
        <v>221080.57832265671</v>
      </c>
    </row>
    <row r="7559" spans="1:6" x14ac:dyDescent="0.15">
      <c r="A7559" s="2" t="s">
        <v>53</v>
      </c>
      <c r="B7559" s="2" t="s">
        <v>51</v>
      </c>
      <c r="C7559" s="3" t="s">
        <v>27</v>
      </c>
      <c r="D7559" s="3" t="s">
        <v>28</v>
      </c>
      <c r="E7559" s="3">
        <v>1950</v>
      </c>
      <c r="F7559" s="4">
        <v>11122.125110090639</v>
      </c>
    </row>
    <row r="7560" spans="1:6" x14ac:dyDescent="0.15">
      <c r="A7560" s="2" t="s">
        <v>53</v>
      </c>
      <c r="B7560" s="2" t="s">
        <v>51</v>
      </c>
      <c r="C7560" s="3" t="s">
        <v>27</v>
      </c>
      <c r="D7560" s="3" t="s">
        <v>28</v>
      </c>
      <c r="E7560" s="3">
        <v>1951</v>
      </c>
      <c r="F7560" s="4">
        <v>11973.354832445981</v>
      </c>
    </row>
    <row r="7561" spans="1:6" x14ac:dyDescent="0.15">
      <c r="A7561" s="2" t="s">
        <v>53</v>
      </c>
      <c r="B7561" s="2" t="s">
        <v>51</v>
      </c>
      <c r="C7561" s="3" t="s">
        <v>27</v>
      </c>
      <c r="D7561" s="3" t="s">
        <v>28</v>
      </c>
      <c r="E7561" s="3">
        <v>1952</v>
      </c>
      <c r="F7561" s="4">
        <v>12237.077409530777</v>
      </c>
    </row>
    <row r="7562" spans="1:6" x14ac:dyDescent="0.15">
      <c r="A7562" s="2" t="s">
        <v>53</v>
      </c>
      <c r="B7562" s="2" t="s">
        <v>51</v>
      </c>
      <c r="C7562" s="3" t="s">
        <v>27</v>
      </c>
      <c r="D7562" s="3" t="s">
        <v>28</v>
      </c>
      <c r="E7562" s="3">
        <v>1953</v>
      </c>
      <c r="F7562" s="4">
        <v>13072.216758676394</v>
      </c>
    </row>
    <row r="7563" spans="1:6" x14ac:dyDescent="0.15">
      <c r="A7563" s="2" t="s">
        <v>53</v>
      </c>
      <c r="B7563" s="2" t="s">
        <v>51</v>
      </c>
      <c r="C7563" s="3" t="s">
        <v>27</v>
      </c>
      <c r="D7563" s="3" t="s">
        <v>28</v>
      </c>
      <c r="E7563" s="3">
        <v>1954</v>
      </c>
      <c r="F7563" s="4">
        <v>13537.302579699661</v>
      </c>
    </row>
    <row r="7564" spans="1:6" x14ac:dyDescent="0.15">
      <c r="A7564" s="2" t="s">
        <v>53</v>
      </c>
      <c r="B7564" s="2" t="s">
        <v>51</v>
      </c>
      <c r="C7564" s="3" t="s">
        <v>27</v>
      </c>
      <c r="D7564" s="3" t="s">
        <v>28</v>
      </c>
      <c r="E7564" s="3">
        <v>1955</v>
      </c>
      <c r="F7564" s="4">
        <v>14474.036125641742</v>
      </c>
    </row>
    <row r="7565" spans="1:6" x14ac:dyDescent="0.15">
      <c r="A7565" s="2" t="s">
        <v>53</v>
      </c>
      <c r="B7565" s="2" t="s">
        <v>51</v>
      </c>
      <c r="C7565" s="3" t="s">
        <v>27</v>
      </c>
      <c r="D7565" s="3" t="s">
        <v>28</v>
      </c>
      <c r="E7565" s="3">
        <v>1956</v>
      </c>
      <c r="F7565" s="4">
        <v>15006.197757434087</v>
      </c>
    </row>
    <row r="7566" spans="1:6" x14ac:dyDescent="0.15">
      <c r="A7566" s="2" t="s">
        <v>53</v>
      </c>
      <c r="B7566" s="2" t="s">
        <v>51</v>
      </c>
      <c r="C7566" s="3" t="s">
        <v>27</v>
      </c>
      <c r="D7566" s="3" t="s">
        <v>28</v>
      </c>
      <c r="E7566" s="3">
        <v>1957</v>
      </c>
      <c r="F7566" s="4">
        <v>15665.190570311672</v>
      </c>
    </row>
    <row r="7567" spans="1:6" x14ac:dyDescent="0.15">
      <c r="A7567" s="2" t="s">
        <v>53</v>
      </c>
      <c r="B7567" s="2" t="s">
        <v>51</v>
      </c>
      <c r="C7567" s="3" t="s">
        <v>27</v>
      </c>
      <c r="D7567" s="3" t="s">
        <v>28</v>
      </c>
      <c r="E7567" s="3">
        <v>1958</v>
      </c>
      <c r="F7567" s="4">
        <v>16441.842402195274</v>
      </c>
    </row>
    <row r="7568" spans="1:6" x14ac:dyDescent="0.15">
      <c r="A7568" s="2" t="s">
        <v>53</v>
      </c>
      <c r="B7568" s="2" t="s">
        <v>51</v>
      </c>
      <c r="C7568" s="3" t="s">
        <v>27</v>
      </c>
      <c r="D7568" s="3" t="s">
        <v>28</v>
      </c>
      <c r="E7568" s="3">
        <v>1959</v>
      </c>
      <c r="F7568" s="4">
        <v>17551.561190669916</v>
      </c>
    </row>
    <row r="7569" spans="1:6" x14ac:dyDescent="0.15">
      <c r="A7569" s="2" t="s">
        <v>53</v>
      </c>
      <c r="B7569" s="2" t="s">
        <v>51</v>
      </c>
      <c r="C7569" s="3" t="s">
        <v>27</v>
      </c>
      <c r="D7569" s="3" t="s">
        <v>28</v>
      </c>
      <c r="E7569" s="3">
        <v>1960</v>
      </c>
      <c r="F7569" s="4">
        <v>18691.994065023453</v>
      </c>
    </row>
    <row r="7570" spans="1:6" x14ac:dyDescent="0.15">
      <c r="A7570" s="2" t="s">
        <v>53</v>
      </c>
      <c r="B7570" s="2" t="s">
        <v>51</v>
      </c>
      <c r="C7570" s="3" t="s">
        <v>27</v>
      </c>
      <c r="D7570" s="3" t="s">
        <v>28</v>
      </c>
      <c r="E7570" s="3">
        <v>1961</v>
      </c>
      <c r="F7570" s="4">
        <v>20210.02058657461</v>
      </c>
    </row>
    <row r="7571" spans="1:6" x14ac:dyDescent="0.15">
      <c r="A7571" s="2" t="s">
        <v>53</v>
      </c>
      <c r="B7571" s="2" t="s">
        <v>51</v>
      </c>
      <c r="C7571" s="3" t="s">
        <v>27</v>
      </c>
      <c r="D7571" s="3" t="s">
        <v>28</v>
      </c>
      <c r="E7571" s="3">
        <v>1962</v>
      </c>
      <c r="F7571" s="4">
        <v>21479.635185157946</v>
      </c>
    </row>
    <row r="7572" spans="1:6" x14ac:dyDescent="0.15">
      <c r="A7572" s="2" t="s">
        <v>53</v>
      </c>
      <c r="B7572" s="2" t="s">
        <v>51</v>
      </c>
      <c r="C7572" s="3" t="s">
        <v>27</v>
      </c>
      <c r="D7572" s="3" t="s">
        <v>28</v>
      </c>
      <c r="E7572" s="3">
        <v>1963</v>
      </c>
      <c r="F7572" s="4">
        <v>22998.750939436675</v>
      </c>
    </row>
    <row r="7573" spans="1:6" x14ac:dyDescent="0.15">
      <c r="A7573" s="2" t="s">
        <v>53</v>
      </c>
      <c r="B7573" s="2" t="s">
        <v>51</v>
      </c>
      <c r="C7573" s="3" t="s">
        <v>27</v>
      </c>
      <c r="D7573" s="3" t="s">
        <v>28</v>
      </c>
      <c r="E7573" s="3">
        <v>1964</v>
      </c>
      <c r="F7573" s="4">
        <v>23719.914731085973</v>
      </c>
    </row>
    <row r="7574" spans="1:6" x14ac:dyDescent="0.15">
      <c r="A7574" s="2" t="s">
        <v>53</v>
      </c>
      <c r="B7574" s="2" t="s">
        <v>51</v>
      </c>
      <c r="C7574" s="3" t="s">
        <v>27</v>
      </c>
      <c r="D7574" s="3" t="s">
        <v>28</v>
      </c>
      <c r="E7574" s="3">
        <v>1965</v>
      </c>
      <c r="F7574" s="4">
        <v>24997.174287901704</v>
      </c>
    </row>
    <row r="7575" spans="1:6" x14ac:dyDescent="0.15">
      <c r="A7575" s="2" t="s">
        <v>53</v>
      </c>
      <c r="B7575" s="2" t="s">
        <v>51</v>
      </c>
      <c r="C7575" s="3" t="s">
        <v>27</v>
      </c>
      <c r="D7575" s="3" t="s">
        <v>28</v>
      </c>
      <c r="E7575" s="3">
        <v>1966</v>
      </c>
      <c r="F7575" s="4">
        <v>26835.465824274208</v>
      </c>
    </row>
    <row r="7576" spans="1:6" x14ac:dyDescent="0.15">
      <c r="A7576" s="2" t="s">
        <v>53</v>
      </c>
      <c r="B7576" s="2" t="s">
        <v>51</v>
      </c>
      <c r="C7576" s="3" t="s">
        <v>27</v>
      </c>
      <c r="D7576" s="3" t="s">
        <v>28</v>
      </c>
      <c r="E7576" s="3">
        <v>1967</v>
      </c>
      <c r="F7576" s="4">
        <v>28459.145303839588</v>
      </c>
    </row>
    <row r="7577" spans="1:6" x14ac:dyDescent="0.15">
      <c r="A7577" s="2" t="s">
        <v>53</v>
      </c>
      <c r="B7577" s="2" t="s">
        <v>51</v>
      </c>
      <c r="C7577" s="3" t="s">
        <v>27</v>
      </c>
      <c r="D7577" s="3" t="s">
        <v>28</v>
      </c>
      <c r="E7577" s="3">
        <v>1968</v>
      </c>
      <c r="F7577" s="4">
        <v>30299.056249167621</v>
      </c>
    </row>
    <row r="7578" spans="1:6" x14ac:dyDescent="0.15">
      <c r="A7578" s="2" t="s">
        <v>53</v>
      </c>
      <c r="B7578" s="2" t="s">
        <v>51</v>
      </c>
      <c r="C7578" s="3" t="s">
        <v>27</v>
      </c>
      <c r="D7578" s="3" t="s">
        <v>28</v>
      </c>
      <c r="E7578" s="3">
        <v>1969</v>
      </c>
      <c r="F7578" s="4">
        <v>32486.741113972919</v>
      </c>
    </row>
    <row r="7579" spans="1:6" x14ac:dyDescent="0.15">
      <c r="A7579" s="2" t="s">
        <v>53</v>
      </c>
      <c r="B7579" s="2" t="s">
        <v>51</v>
      </c>
      <c r="C7579" s="3" t="s">
        <v>27</v>
      </c>
      <c r="D7579" s="3" t="s">
        <v>28</v>
      </c>
      <c r="E7579" s="3">
        <v>1970</v>
      </c>
      <c r="F7579" s="4">
        <v>36891.807370938375</v>
      </c>
    </row>
    <row r="7580" spans="1:6" x14ac:dyDescent="0.15">
      <c r="A7580" s="2" t="s">
        <v>53</v>
      </c>
      <c r="B7580" s="2" t="s">
        <v>51</v>
      </c>
      <c r="C7580" s="3" t="s">
        <v>27</v>
      </c>
      <c r="D7580" s="3" t="s">
        <v>28</v>
      </c>
      <c r="E7580" s="3">
        <v>1971</v>
      </c>
      <c r="F7580" s="4">
        <v>37751.878899515701</v>
      </c>
    </row>
    <row r="7581" spans="1:6" x14ac:dyDescent="0.15">
      <c r="A7581" s="2" t="s">
        <v>53</v>
      </c>
      <c r="B7581" s="2" t="s">
        <v>51</v>
      </c>
      <c r="C7581" s="3" t="s">
        <v>27</v>
      </c>
      <c r="D7581" s="3" t="s">
        <v>28</v>
      </c>
      <c r="E7581" s="3">
        <v>1972</v>
      </c>
      <c r="F7581" s="4">
        <v>39842.24438146867</v>
      </c>
    </row>
    <row r="7582" spans="1:6" x14ac:dyDescent="0.15">
      <c r="A7582" s="2" t="s">
        <v>53</v>
      </c>
      <c r="B7582" s="2" t="s">
        <v>51</v>
      </c>
      <c r="C7582" s="3" t="s">
        <v>27</v>
      </c>
      <c r="D7582" s="3" t="s">
        <v>28</v>
      </c>
      <c r="E7582" s="3">
        <v>1973</v>
      </c>
      <c r="F7582" s="4">
        <v>41989.544084236048</v>
      </c>
    </row>
    <row r="7583" spans="1:6" x14ac:dyDescent="0.15">
      <c r="A7583" s="2" t="s">
        <v>53</v>
      </c>
      <c r="B7583" s="2" t="s">
        <v>51</v>
      </c>
      <c r="C7583" s="3" t="s">
        <v>27</v>
      </c>
      <c r="D7583" s="3" t="s">
        <v>28</v>
      </c>
      <c r="E7583" s="3">
        <v>1974</v>
      </c>
      <c r="F7583" s="4">
        <v>43203.231100699501</v>
      </c>
    </row>
    <row r="7584" spans="1:6" x14ac:dyDescent="0.15">
      <c r="A7584" s="2" t="s">
        <v>53</v>
      </c>
      <c r="B7584" s="2" t="s">
        <v>51</v>
      </c>
      <c r="C7584" s="3" t="s">
        <v>27</v>
      </c>
      <c r="D7584" s="3" t="s">
        <v>28</v>
      </c>
      <c r="E7584" s="3">
        <v>1975</v>
      </c>
      <c r="F7584" s="4">
        <v>42863.077547858142</v>
      </c>
    </row>
    <row r="7585" spans="1:6" x14ac:dyDescent="0.15">
      <c r="A7585" s="2" t="s">
        <v>53</v>
      </c>
      <c r="B7585" s="2" t="s">
        <v>51</v>
      </c>
      <c r="C7585" s="3" t="s">
        <v>27</v>
      </c>
      <c r="D7585" s="3" t="s">
        <v>28</v>
      </c>
      <c r="E7585" s="3">
        <v>1976</v>
      </c>
      <c r="F7585" s="4">
        <v>46295.302928709505</v>
      </c>
    </row>
    <row r="7586" spans="1:6" x14ac:dyDescent="0.15">
      <c r="A7586" s="2" t="s">
        <v>53</v>
      </c>
      <c r="B7586" s="2" t="s">
        <v>51</v>
      </c>
      <c r="C7586" s="3" t="s">
        <v>27</v>
      </c>
      <c r="D7586" s="3" t="s">
        <v>28</v>
      </c>
      <c r="E7586" s="3">
        <v>1977</v>
      </c>
      <c r="F7586" s="4">
        <v>48716.967234045529</v>
      </c>
    </row>
    <row r="7587" spans="1:6" x14ac:dyDescent="0.15">
      <c r="A7587" s="2" t="s">
        <v>53</v>
      </c>
      <c r="B7587" s="2" t="s">
        <v>51</v>
      </c>
      <c r="C7587" s="3" t="s">
        <v>27</v>
      </c>
      <c r="D7587" s="3" t="s">
        <v>28</v>
      </c>
      <c r="E7587" s="3">
        <v>1978</v>
      </c>
      <c r="F7587" s="4">
        <v>51550.35101583798</v>
      </c>
    </row>
    <row r="7588" spans="1:6" x14ac:dyDescent="0.15">
      <c r="A7588" s="2" t="s">
        <v>53</v>
      </c>
      <c r="B7588" s="2" t="s">
        <v>51</v>
      </c>
      <c r="C7588" s="3" t="s">
        <v>27</v>
      </c>
      <c r="D7588" s="3" t="s">
        <v>28</v>
      </c>
      <c r="E7588" s="3">
        <v>1979</v>
      </c>
      <c r="F7588" s="4">
        <v>55382.650470481152</v>
      </c>
    </row>
    <row r="7589" spans="1:6" x14ac:dyDescent="0.15">
      <c r="A7589" s="2" t="s">
        <v>53</v>
      </c>
      <c r="B7589" s="2" t="s">
        <v>51</v>
      </c>
      <c r="C7589" s="3" t="s">
        <v>27</v>
      </c>
      <c r="D7589" s="3" t="s">
        <v>28</v>
      </c>
      <c r="E7589" s="3">
        <v>1980</v>
      </c>
      <c r="F7589" s="4">
        <v>57702.867939110351</v>
      </c>
    </row>
    <row r="7590" spans="1:6" x14ac:dyDescent="0.15">
      <c r="A7590" s="2" t="s">
        <v>53</v>
      </c>
      <c r="B7590" s="2" t="s">
        <v>51</v>
      </c>
      <c r="C7590" s="3" t="s">
        <v>27</v>
      </c>
      <c r="D7590" s="3" t="s">
        <v>28</v>
      </c>
      <c r="E7590" s="3">
        <v>1981</v>
      </c>
      <c r="F7590" s="4">
        <v>56402.649414517196</v>
      </c>
    </row>
    <row r="7591" spans="1:6" x14ac:dyDescent="0.15">
      <c r="A7591" s="2" t="s">
        <v>53</v>
      </c>
      <c r="B7591" s="2" t="s">
        <v>51</v>
      </c>
      <c r="C7591" s="3" t="s">
        <v>27</v>
      </c>
      <c r="D7591" s="3" t="s">
        <v>28</v>
      </c>
      <c r="E7591" s="3">
        <v>1982</v>
      </c>
      <c r="F7591" s="4">
        <v>55807.77820550168</v>
      </c>
    </row>
    <row r="7592" spans="1:6" x14ac:dyDescent="0.15">
      <c r="A7592" s="2" t="s">
        <v>53</v>
      </c>
      <c r="B7592" s="2" t="s">
        <v>51</v>
      </c>
      <c r="C7592" s="3" t="s">
        <v>27</v>
      </c>
      <c r="D7592" s="3" t="s">
        <v>28</v>
      </c>
      <c r="E7592" s="3">
        <v>1983</v>
      </c>
      <c r="F7592" s="4">
        <v>55264.4240266501</v>
      </c>
    </row>
    <row r="7593" spans="1:6" x14ac:dyDescent="0.15">
      <c r="A7593" s="2" t="s">
        <v>53</v>
      </c>
      <c r="B7593" s="2" t="s">
        <v>51</v>
      </c>
      <c r="C7593" s="3" t="s">
        <v>27</v>
      </c>
      <c r="D7593" s="3" t="s">
        <v>28</v>
      </c>
      <c r="E7593" s="3">
        <v>1984</v>
      </c>
      <c r="F7593" s="4">
        <v>56042.187164819574</v>
      </c>
    </row>
    <row r="7594" spans="1:6" x14ac:dyDescent="0.15">
      <c r="A7594" s="2" t="s">
        <v>53</v>
      </c>
      <c r="B7594" s="2" t="s">
        <v>51</v>
      </c>
      <c r="C7594" s="3" t="s">
        <v>27</v>
      </c>
      <c r="D7594" s="3" t="s">
        <v>28</v>
      </c>
      <c r="E7594" s="3">
        <v>1985</v>
      </c>
      <c r="F7594" s="4">
        <v>56085.973984402248</v>
      </c>
    </row>
    <row r="7595" spans="1:6" x14ac:dyDescent="0.15">
      <c r="A7595" s="2" t="s">
        <v>53</v>
      </c>
      <c r="B7595" s="2" t="s">
        <v>51</v>
      </c>
      <c r="C7595" s="3" t="s">
        <v>27</v>
      </c>
      <c r="D7595" s="3" t="s">
        <v>28</v>
      </c>
      <c r="E7595" s="3">
        <v>1986</v>
      </c>
      <c r="F7595" s="4">
        <v>59251.986165841081</v>
      </c>
    </row>
    <row r="7596" spans="1:6" x14ac:dyDescent="0.15">
      <c r="A7596" s="2" t="s">
        <v>53</v>
      </c>
      <c r="B7596" s="2" t="s">
        <v>51</v>
      </c>
      <c r="C7596" s="3" t="s">
        <v>27</v>
      </c>
      <c r="D7596" s="3" t="s">
        <v>28</v>
      </c>
      <c r="E7596" s="3">
        <v>1987</v>
      </c>
      <c r="F7596" s="4">
        <v>61939.925304950455</v>
      </c>
    </row>
    <row r="7597" spans="1:6" x14ac:dyDescent="0.15">
      <c r="A7597" s="2" t="s">
        <v>53</v>
      </c>
      <c r="B7597" s="2" t="s">
        <v>51</v>
      </c>
      <c r="C7597" s="3" t="s">
        <v>27</v>
      </c>
      <c r="D7597" s="3" t="s">
        <v>28</v>
      </c>
      <c r="E7597" s="3">
        <v>1988</v>
      </c>
      <c r="F7597" s="4">
        <v>64377.844025562888</v>
      </c>
    </row>
    <row r="7598" spans="1:6" x14ac:dyDescent="0.15">
      <c r="A7598" s="2" t="s">
        <v>53</v>
      </c>
      <c r="B7598" s="2" t="s">
        <v>51</v>
      </c>
      <c r="C7598" s="3" t="s">
        <v>27</v>
      </c>
      <c r="D7598" s="3" t="s">
        <v>28</v>
      </c>
      <c r="E7598" s="3">
        <v>1989</v>
      </c>
      <c r="F7598" s="4">
        <v>66857.853136318779</v>
      </c>
    </row>
    <row r="7599" spans="1:6" x14ac:dyDescent="0.15">
      <c r="A7599" s="2" t="s">
        <v>53</v>
      </c>
      <c r="B7599" s="2" t="s">
        <v>51</v>
      </c>
      <c r="C7599" s="3" t="s">
        <v>27</v>
      </c>
      <c r="D7599" s="3" t="s">
        <v>28</v>
      </c>
      <c r="E7599" s="3">
        <v>1990</v>
      </c>
      <c r="F7599" s="4">
        <v>68450.114301243375</v>
      </c>
    </row>
    <row r="7600" spans="1:6" x14ac:dyDescent="0.15">
      <c r="A7600" s="2" t="s">
        <v>53</v>
      </c>
      <c r="B7600" s="2" t="s">
        <v>51</v>
      </c>
      <c r="C7600" s="3" t="s">
        <v>27</v>
      </c>
      <c r="D7600" s="3" t="s">
        <v>28</v>
      </c>
      <c r="E7600" s="3">
        <v>1991</v>
      </c>
      <c r="F7600" s="4">
        <v>69522.65358912143</v>
      </c>
    </row>
    <row r="7601" spans="1:6" x14ac:dyDescent="0.15">
      <c r="A7601" s="2" t="s">
        <v>53</v>
      </c>
      <c r="B7601" s="2" t="s">
        <v>51</v>
      </c>
      <c r="C7601" s="3" t="s">
        <v>27</v>
      </c>
      <c r="D7601" s="3" t="s">
        <v>28</v>
      </c>
      <c r="E7601" s="3">
        <v>1992</v>
      </c>
      <c r="F7601" s="4">
        <v>71172.86901898116</v>
      </c>
    </row>
    <row r="7602" spans="1:6" x14ac:dyDescent="0.15">
      <c r="A7602" s="2" t="s">
        <v>53</v>
      </c>
      <c r="B7602" s="2" t="s">
        <v>51</v>
      </c>
      <c r="C7602" s="3" t="s">
        <v>27</v>
      </c>
      <c r="D7602" s="3" t="s">
        <v>28</v>
      </c>
      <c r="E7602" s="3">
        <v>1993</v>
      </c>
      <c r="F7602" s="4">
        <v>72407.486147118383</v>
      </c>
    </row>
    <row r="7603" spans="1:6" x14ac:dyDescent="0.15">
      <c r="A7603" s="2" t="s">
        <v>53</v>
      </c>
      <c r="B7603" s="2" t="s">
        <v>51</v>
      </c>
      <c r="C7603" s="3" t="s">
        <v>27</v>
      </c>
      <c r="D7603" s="3" t="s">
        <v>28</v>
      </c>
      <c r="E7603" s="3">
        <v>1994</v>
      </c>
      <c r="F7603" s="4">
        <v>76323.175375422317</v>
      </c>
    </row>
    <row r="7604" spans="1:6" x14ac:dyDescent="0.15">
      <c r="A7604" s="2" t="s">
        <v>53</v>
      </c>
      <c r="B7604" s="2" t="s">
        <v>51</v>
      </c>
      <c r="C7604" s="3" t="s">
        <v>27</v>
      </c>
      <c r="D7604" s="3" t="s">
        <v>28</v>
      </c>
      <c r="E7604" s="3">
        <v>1995</v>
      </c>
      <c r="F7604" s="4">
        <v>80129.023755820075</v>
      </c>
    </row>
    <row r="7605" spans="1:6" x14ac:dyDescent="0.15">
      <c r="A7605" s="2" t="s">
        <v>53</v>
      </c>
      <c r="B7605" s="2" t="s">
        <v>51</v>
      </c>
      <c r="C7605" s="3" t="s">
        <v>27</v>
      </c>
      <c r="D7605" s="3" t="s">
        <v>28</v>
      </c>
      <c r="E7605" s="3">
        <v>1996</v>
      </c>
      <c r="F7605" s="4">
        <v>81068.372885416873</v>
      </c>
    </row>
    <row r="7606" spans="1:6" x14ac:dyDescent="0.15">
      <c r="A7606" s="2" t="s">
        <v>53</v>
      </c>
      <c r="B7606" s="2" t="s">
        <v>51</v>
      </c>
      <c r="C7606" s="3" t="s">
        <v>27</v>
      </c>
      <c r="D7606" s="3" t="s">
        <v>28</v>
      </c>
      <c r="E7606" s="3">
        <v>1997</v>
      </c>
      <c r="F7606" s="4">
        <v>85086.7905666562</v>
      </c>
    </row>
    <row r="7607" spans="1:6" x14ac:dyDescent="0.15">
      <c r="A7607" s="2" t="s">
        <v>53</v>
      </c>
      <c r="B7607" s="2" t="s">
        <v>51</v>
      </c>
      <c r="C7607" s="3" t="s">
        <v>27</v>
      </c>
      <c r="D7607" s="3" t="s">
        <v>28</v>
      </c>
      <c r="E7607" s="3">
        <v>1998</v>
      </c>
      <c r="F7607" s="4">
        <v>89158.352971568966</v>
      </c>
    </row>
    <row r="7608" spans="1:6" x14ac:dyDescent="0.15">
      <c r="A7608" s="2" t="s">
        <v>53</v>
      </c>
      <c r="B7608" s="2" t="s">
        <v>51</v>
      </c>
      <c r="C7608" s="3" t="s">
        <v>27</v>
      </c>
      <c r="D7608" s="3" t="s">
        <v>28</v>
      </c>
      <c r="E7608" s="3">
        <v>1999</v>
      </c>
      <c r="F7608" s="4">
        <v>90644.2841772268</v>
      </c>
    </row>
    <row r="7609" spans="1:6" x14ac:dyDescent="0.15">
      <c r="A7609" s="2" t="s">
        <v>53</v>
      </c>
      <c r="B7609" s="2" t="s">
        <v>51</v>
      </c>
      <c r="C7609" s="3" t="s">
        <v>27</v>
      </c>
      <c r="D7609" s="3" t="s">
        <v>28</v>
      </c>
      <c r="E7609" s="3">
        <v>2000</v>
      </c>
      <c r="F7609" s="4">
        <v>90818.939832964039</v>
      </c>
    </row>
    <row r="7610" spans="1:6" x14ac:dyDescent="0.15">
      <c r="A7610" s="2" t="s">
        <v>53</v>
      </c>
      <c r="B7610" s="2" t="s">
        <v>51</v>
      </c>
      <c r="C7610" s="3" t="s">
        <v>27</v>
      </c>
      <c r="D7610" s="3" t="s">
        <v>28</v>
      </c>
      <c r="E7610" s="3">
        <v>2001</v>
      </c>
      <c r="F7610" s="4">
        <v>88913.543526763911</v>
      </c>
    </row>
    <row r="7611" spans="1:6" x14ac:dyDescent="0.15">
      <c r="A7611" s="2" t="s">
        <v>53</v>
      </c>
      <c r="B7611" s="2" t="s">
        <v>51</v>
      </c>
      <c r="C7611" s="3" t="s">
        <v>27</v>
      </c>
      <c r="D7611" s="3" t="s">
        <v>28</v>
      </c>
      <c r="E7611" s="3">
        <v>2002</v>
      </c>
      <c r="F7611" s="4">
        <v>86082.209458704543</v>
      </c>
    </row>
    <row r="7612" spans="1:6" x14ac:dyDescent="0.15">
      <c r="A7612" s="2" t="s">
        <v>53</v>
      </c>
      <c r="B7612" s="2" t="s">
        <v>51</v>
      </c>
      <c r="C7612" s="3" t="s">
        <v>27</v>
      </c>
      <c r="D7612" s="3" t="s">
        <v>28</v>
      </c>
      <c r="E7612" s="3">
        <v>2003</v>
      </c>
      <c r="F7612" s="4">
        <v>84798.733034078599</v>
      </c>
    </row>
    <row r="7613" spans="1:6" x14ac:dyDescent="0.15">
      <c r="A7613" s="2" t="s">
        <v>53</v>
      </c>
      <c r="B7613" s="2" t="s">
        <v>51</v>
      </c>
      <c r="C7613" s="3" t="s">
        <v>27</v>
      </c>
      <c r="D7613" s="3" t="s">
        <v>28</v>
      </c>
      <c r="E7613" s="3">
        <v>2004</v>
      </c>
      <c r="F7613" s="4">
        <v>84779.850218379506</v>
      </c>
    </row>
    <row r="7614" spans="1:6" x14ac:dyDescent="0.15">
      <c r="A7614" s="2" t="s">
        <v>53</v>
      </c>
      <c r="B7614" s="2" t="s">
        <v>51</v>
      </c>
      <c r="C7614" s="3" t="s">
        <v>27</v>
      </c>
      <c r="D7614" s="3" t="s">
        <v>28</v>
      </c>
      <c r="E7614" s="3">
        <v>2005</v>
      </c>
      <c r="F7614" s="4">
        <v>85573.64510015845</v>
      </c>
    </row>
    <row r="7615" spans="1:6" x14ac:dyDescent="0.15">
      <c r="A7615" s="2" t="s">
        <v>53</v>
      </c>
      <c r="B7615" s="2" t="s">
        <v>51</v>
      </c>
      <c r="C7615" s="3" t="s">
        <v>27</v>
      </c>
      <c r="D7615" s="3" t="s">
        <v>28</v>
      </c>
      <c r="E7615" s="3">
        <v>2006</v>
      </c>
      <c r="F7615" s="4">
        <v>88066.110174924441</v>
      </c>
    </row>
    <row r="7616" spans="1:6" x14ac:dyDescent="0.15">
      <c r="A7616" s="2" t="s">
        <v>53</v>
      </c>
      <c r="B7616" s="2" t="s">
        <v>51</v>
      </c>
      <c r="C7616" s="3" t="s">
        <v>27</v>
      </c>
      <c r="D7616" s="3" t="s">
        <v>28</v>
      </c>
      <c r="E7616" s="3">
        <v>2007</v>
      </c>
      <c r="F7616" s="4">
        <v>91056.027831484738</v>
      </c>
    </row>
    <row r="7617" spans="1:6" x14ac:dyDescent="0.15">
      <c r="A7617" s="2" t="s">
        <v>53</v>
      </c>
      <c r="B7617" s="2" t="s">
        <v>51</v>
      </c>
      <c r="C7617" s="3" t="s">
        <v>27</v>
      </c>
      <c r="D7617" s="3" t="s">
        <v>28</v>
      </c>
      <c r="E7617" s="3">
        <v>2008</v>
      </c>
      <c r="F7617" s="4">
        <v>93327.836467409012</v>
      </c>
    </row>
    <row r="7618" spans="1:6" x14ac:dyDescent="0.15">
      <c r="A7618" s="2" t="s">
        <v>53</v>
      </c>
      <c r="B7618" s="2" t="s">
        <v>51</v>
      </c>
      <c r="C7618" s="3" t="s">
        <v>27</v>
      </c>
      <c r="D7618" s="3" t="s">
        <v>28</v>
      </c>
      <c r="E7618" s="3">
        <v>2009</v>
      </c>
      <c r="F7618" s="4">
        <v>92659.337489167985</v>
      </c>
    </row>
    <row r="7619" spans="1:6" x14ac:dyDescent="0.15">
      <c r="A7619" s="2" t="s">
        <v>53</v>
      </c>
      <c r="B7619" s="2" t="s">
        <v>51</v>
      </c>
      <c r="C7619" s="3" t="s">
        <v>27</v>
      </c>
      <c r="D7619" s="3" t="s">
        <v>28</v>
      </c>
      <c r="E7619" s="3">
        <v>2010</v>
      </c>
      <c r="F7619" s="4">
        <v>94227.068932404378</v>
      </c>
    </row>
    <row r="7620" spans="1:6" x14ac:dyDescent="0.15">
      <c r="A7620" s="2" t="s">
        <v>53</v>
      </c>
      <c r="B7620" s="2" t="s">
        <v>51</v>
      </c>
      <c r="C7620" s="3" t="s">
        <v>27</v>
      </c>
      <c r="D7620" s="3" t="s">
        <v>28</v>
      </c>
      <c r="E7620" s="3">
        <v>2011</v>
      </c>
      <c r="F7620" s="4">
        <v>95373.800346393677</v>
      </c>
    </row>
    <row r="7621" spans="1:6" x14ac:dyDescent="0.15">
      <c r="A7621" s="2" t="s">
        <v>53</v>
      </c>
      <c r="B7621" s="2" t="s">
        <v>51</v>
      </c>
      <c r="C7621" s="3" t="s">
        <v>27</v>
      </c>
      <c r="D7621" s="3" t="s">
        <v>28</v>
      </c>
      <c r="E7621" s="3">
        <v>2012</v>
      </c>
      <c r="F7621" s="4">
        <v>93273.014240022021</v>
      </c>
    </row>
    <row r="7622" spans="1:6" x14ac:dyDescent="0.15">
      <c r="A7622" s="2" t="s">
        <v>53</v>
      </c>
      <c r="B7622" s="2" t="s">
        <v>51</v>
      </c>
      <c r="C7622" s="3" t="s">
        <v>27</v>
      </c>
      <c r="D7622" s="3" t="s">
        <v>28</v>
      </c>
      <c r="E7622" s="3">
        <v>2013</v>
      </c>
      <c r="F7622" s="4">
        <v>93476.205697350524</v>
      </c>
    </row>
    <row r="7623" spans="1:6" x14ac:dyDescent="0.15">
      <c r="A7623" s="2" t="s">
        <v>53</v>
      </c>
      <c r="B7623" s="2" t="s">
        <v>51</v>
      </c>
      <c r="C7623" s="3" t="s">
        <v>27</v>
      </c>
      <c r="D7623" s="3" t="s">
        <v>28</v>
      </c>
      <c r="E7623" s="3">
        <v>2014</v>
      </c>
      <c r="F7623" s="4">
        <v>92652.269924419947</v>
      </c>
    </row>
    <row r="7624" spans="1:6" x14ac:dyDescent="0.15">
      <c r="A7624" s="2" t="s">
        <v>53</v>
      </c>
      <c r="B7624" s="2" t="s">
        <v>51</v>
      </c>
      <c r="C7624" s="3" t="s">
        <v>27</v>
      </c>
      <c r="D7624" s="3" t="s">
        <v>28</v>
      </c>
      <c r="E7624" s="3">
        <v>2015</v>
      </c>
      <c r="F7624" s="4">
        <v>93957.741015657128</v>
      </c>
    </row>
    <row r="7625" spans="1:6" x14ac:dyDescent="0.15">
      <c r="A7625" s="2" t="s">
        <v>53</v>
      </c>
      <c r="B7625" s="2" t="s">
        <v>51</v>
      </c>
      <c r="C7625" s="3" t="s">
        <v>27</v>
      </c>
      <c r="D7625" s="3" t="s">
        <v>28</v>
      </c>
      <c r="E7625" s="3">
        <v>2016</v>
      </c>
      <c r="F7625" s="4">
        <v>96993.643136479921</v>
      </c>
    </row>
    <row r="7626" spans="1:6" x14ac:dyDescent="0.15">
      <c r="A7626" s="2" t="s">
        <v>53</v>
      </c>
      <c r="B7626" s="2" t="s">
        <v>51</v>
      </c>
      <c r="C7626" s="3" t="s">
        <v>27</v>
      </c>
      <c r="D7626" s="3" t="s">
        <v>28</v>
      </c>
      <c r="E7626" s="3">
        <v>2017</v>
      </c>
      <c r="F7626" s="4">
        <v>98243.055232076877</v>
      </c>
    </row>
    <row r="7627" spans="1:6" x14ac:dyDescent="0.15">
      <c r="A7627" s="2" t="s">
        <v>53</v>
      </c>
      <c r="B7627" s="2" t="s">
        <v>51</v>
      </c>
      <c r="C7627" s="3" t="s">
        <v>27</v>
      </c>
      <c r="D7627" s="3" t="s">
        <v>28</v>
      </c>
      <c r="E7627" s="3">
        <v>2018</v>
      </c>
      <c r="F7627" s="4">
        <v>98318.93041851664</v>
      </c>
    </row>
    <row r="7628" spans="1:6" x14ac:dyDescent="0.15">
      <c r="A7628" s="2" t="s">
        <v>53</v>
      </c>
      <c r="B7628" s="2" t="s">
        <v>51</v>
      </c>
      <c r="C7628" s="3" t="s">
        <v>27</v>
      </c>
      <c r="D7628" s="3" t="s">
        <v>28</v>
      </c>
      <c r="E7628" s="3">
        <v>2019</v>
      </c>
      <c r="F7628" s="4">
        <v>97998.604641125596</v>
      </c>
    </row>
    <row r="7629" spans="1:6" x14ac:dyDescent="0.15">
      <c r="A7629" s="2" t="s">
        <v>53</v>
      </c>
      <c r="B7629" s="2" t="s">
        <v>51</v>
      </c>
      <c r="C7629" s="3" t="s">
        <v>29</v>
      </c>
      <c r="D7629" s="3" t="s">
        <v>30</v>
      </c>
      <c r="E7629" s="3">
        <v>1950</v>
      </c>
      <c r="F7629" s="4">
        <v>28086.913632081207</v>
      </c>
    </row>
    <row r="7630" spans="1:6" x14ac:dyDescent="0.15">
      <c r="A7630" s="2" t="s">
        <v>53</v>
      </c>
      <c r="B7630" s="2" t="s">
        <v>51</v>
      </c>
      <c r="C7630" s="3" t="s">
        <v>29</v>
      </c>
      <c r="D7630" s="3" t="s">
        <v>30</v>
      </c>
      <c r="E7630" s="3">
        <v>1951</v>
      </c>
      <c r="F7630" s="4">
        <v>35038.819489113368</v>
      </c>
    </row>
    <row r="7631" spans="1:6" x14ac:dyDescent="0.15">
      <c r="A7631" s="2" t="s">
        <v>53</v>
      </c>
      <c r="B7631" s="2" t="s">
        <v>51</v>
      </c>
      <c r="C7631" s="3" t="s">
        <v>29</v>
      </c>
      <c r="D7631" s="3" t="s">
        <v>30</v>
      </c>
      <c r="E7631" s="3">
        <v>1952</v>
      </c>
      <c r="F7631" s="4">
        <v>39878.36385908485</v>
      </c>
    </row>
    <row r="7632" spans="1:6" x14ac:dyDescent="0.15">
      <c r="A7632" s="2" t="s">
        <v>53</v>
      </c>
      <c r="B7632" s="2" t="s">
        <v>51</v>
      </c>
      <c r="C7632" s="3" t="s">
        <v>29</v>
      </c>
      <c r="D7632" s="3" t="s">
        <v>30</v>
      </c>
      <c r="E7632" s="3">
        <v>1953</v>
      </c>
      <c r="F7632" s="4">
        <v>34735.192299503826</v>
      </c>
    </row>
    <row r="7633" spans="1:6" x14ac:dyDescent="0.15">
      <c r="A7633" s="2" t="s">
        <v>53</v>
      </c>
      <c r="B7633" s="2" t="s">
        <v>51</v>
      </c>
      <c r="C7633" s="3" t="s">
        <v>29</v>
      </c>
      <c r="D7633" s="3" t="s">
        <v>30</v>
      </c>
      <c r="E7633" s="3">
        <v>1954</v>
      </c>
      <c r="F7633" s="4">
        <v>35056.210223928458</v>
      </c>
    </row>
    <row r="7634" spans="1:6" x14ac:dyDescent="0.15">
      <c r="A7634" s="2" t="s">
        <v>53</v>
      </c>
      <c r="B7634" s="2" t="s">
        <v>51</v>
      </c>
      <c r="C7634" s="3" t="s">
        <v>29</v>
      </c>
      <c r="D7634" s="3" t="s">
        <v>30</v>
      </c>
      <c r="E7634" s="3">
        <v>1955</v>
      </c>
      <c r="F7634" s="4">
        <v>37548.369381618562</v>
      </c>
    </row>
    <row r="7635" spans="1:6" x14ac:dyDescent="0.15">
      <c r="A7635" s="2" t="s">
        <v>53</v>
      </c>
      <c r="B7635" s="2" t="s">
        <v>51</v>
      </c>
      <c r="C7635" s="3" t="s">
        <v>29</v>
      </c>
      <c r="D7635" s="3" t="s">
        <v>30</v>
      </c>
      <c r="E7635" s="3">
        <v>1956</v>
      </c>
      <c r="F7635" s="4">
        <v>42077.641312277541</v>
      </c>
    </row>
    <row r="7636" spans="1:6" x14ac:dyDescent="0.15">
      <c r="A7636" s="2" t="s">
        <v>53</v>
      </c>
      <c r="B7636" s="2" t="s">
        <v>51</v>
      </c>
      <c r="C7636" s="3" t="s">
        <v>29</v>
      </c>
      <c r="D7636" s="3" t="s">
        <v>30</v>
      </c>
      <c r="E7636" s="3">
        <v>1957</v>
      </c>
      <c r="F7636" s="4">
        <v>43215.036451429187</v>
      </c>
    </row>
    <row r="7637" spans="1:6" x14ac:dyDescent="0.15">
      <c r="A7637" s="2" t="s">
        <v>53</v>
      </c>
      <c r="B7637" s="2" t="s">
        <v>51</v>
      </c>
      <c r="C7637" s="3" t="s">
        <v>29</v>
      </c>
      <c r="D7637" s="3" t="s">
        <v>30</v>
      </c>
      <c r="E7637" s="3">
        <v>1958</v>
      </c>
      <c r="F7637" s="4">
        <v>42097.122384833485</v>
      </c>
    </row>
    <row r="7638" spans="1:6" x14ac:dyDescent="0.15">
      <c r="A7638" s="2" t="s">
        <v>53</v>
      </c>
      <c r="B7638" s="2" t="s">
        <v>51</v>
      </c>
      <c r="C7638" s="3" t="s">
        <v>29</v>
      </c>
      <c r="D7638" s="3" t="s">
        <v>30</v>
      </c>
      <c r="E7638" s="3">
        <v>1959</v>
      </c>
      <c r="F7638" s="4">
        <v>42275.990241351021</v>
      </c>
    </row>
    <row r="7639" spans="1:6" x14ac:dyDescent="0.15">
      <c r="A7639" s="2" t="s">
        <v>53</v>
      </c>
      <c r="B7639" s="2" t="s">
        <v>51</v>
      </c>
      <c r="C7639" s="3" t="s">
        <v>29</v>
      </c>
      <c r="D7639" s="3" t="s">
        <v>30</v>
      </c>
      <c r="E7639" s="3">
        <v>1960</v>
      </c>
      <c r="F7639" s="4">
        <v>49013.828407932182</v>
      </c>
    </row>
    <row r="7640" spans="1:6" x14ac:dyDescent="0.15">
      <c r="A7640" s="2" t="s">
        <v>53</v>
      </c>
      <c r="B7640" s="2" t="s">
        <v>51</v>
      </c>
      <c r="C7640" s="3" t="s">
        <v>29</v>
      </c>
      <c r="D7640" s="3" t="s">
        <v>30</v>
      </c>
      <c r="E7640" s="3">
        <v>1961</v>
      </c>
      <c r="F7640" s="4">
        <v>48067.865377478964</v>
      </c>
    </row>
    <row r="7641" spans="1:6" x14ac:dyDescent="0.15">
      <c r="A7641" s="2" t="s">
        <v>53</v>
      </c>
      <c r="B7641" s="2" t="s">
        <v>51</v>
      </c>
      <c r="C7641" s="3" t="s">
        <v>29</v>
      </c>
      <c r="D7641" s="3" t="s">
        <v>30</v>
      </c>
      <c r="E7641" s="3">
        <v>1962</v>
      </c>
      <c r="F7641" s="4">
        <v>46530.88529793881</v>
      </c>
    </row>
    <row r="7642" spans="1:6" x14ac:dyDescent="0.15">
      <c r="A7642" s="2" t="s">
        <v>53</v>
      </c>
      <c r="B7642" s="2" t="s">
        <v>51</v>
      </c>
      <c r="C7642" s="3" t="s">
        <v>29</v>
      </c>
      <c r="D7642" s="3" t="s">
        <v>30</v>
      </c>
      <c r="E7642" s="3">
        <v>1963</v>
      </c>
      <c r="F7642" s="4">
        <v>47758.144735592447</v>
      </c>
    </row>
    <row r="7643" spans="1:6" x14ac:dyDescent="0.15">
      <c r="A7643" s="2" t="s">
        <v>53</v>
      </c>
      <c r="B7643" s="2" t="s">
        <v>51</v>
      </c>
      <c r="C7643" s="3" t="s">
        <v>29</v>
      </c>
      <c r="D7643" s="3" t="s">
        <v>30</v>
      </c>
      <c r="E7643" s="3">
        <v>1964</v>
      </c>
      <c r="F7643" s="4">
        <v>50811.123939786929</v>
      </c>
    </row>
    <row r="7644" spans="1:6" x14ac:dyDescent="0.15">
      <c r="A7644" s="2" t="s">
        <v>53</v>
      </c>
      <c r="B7644" s="2" t="s">
        <v>51</v>
      </c>
      <c r="C7644" s="3" t="s">
        <v>29</v>
      </c>
      <c r="D7644" s="3" t="s">
        <v>30</v>
      </c>
      <c r="E7644" s="3">
        <v>1965</v>
      </c>
      <c r="F7644" s="4">
        <v>51415.127689513625</v>
      </c>
    </row>
    <row r="7645" spans="1:6" x14ac:dyDescent="0.15">
      <c r="A7645" s="2" t="s">
        <v>53</v>
      </c>
      <c r="B7645" s="2" t="s">
        <v>51</v>
      </c>
      <c r="C7645" s="3" t="s">
        <v>29</v>
      </c>
      <c r="D7645" s="3" t="s">
        <v>30</v>
      </c>
      <c r="E7645" s="3">
        <v>1966</v>
      </c>
      <c r="F7645" s="4">
        <v>51415.954471599856</v>
      </c>
    </row>
    <row r="7646" spans="1:6" x14ac:dyDescent="0.15">
      <c r="A7646" s="2" t="s">
        <v>53</v>
      </c>
      <c r="B7646" s="2" t="s">
        <v>51</v>
      </c>
      <c r="C7646" s="3" t="s">
        <v>29</v>
      </c>
      <c r="D7646" s="3" t="s">
        <v>30</v>
      </c>
      <c r="E7646" s="3">
        <v>1967</v>
      </c>
      <c r="F7646" s="4">
        <v>52872.073941228482</v>
      </c>
    </row>
    <row r="7647" spans="1:6" x14ac:dyDescent="0.15">
      <c r="A7647" s="2" t="s">
        <v>53</v>
      </c>
      <c r="B7647" s="2" t="s">
        <v>51</v>
      </c>
      <c r="C7647" s="3" t="s">
        <v>29</v>
      </c>
      <c r="D7647" s="3" t="s">
        <v>30</v>
      </c>
      <c r="E7647" s="3">
        <v>1968</v>
      </c>
      <c r="F7647" s="4">
        <v>56295.948227938978</v>
      </c>
    </row>
    <row r="7648" spans="1:6" x14ac:dyDescent="0.15">
      <c r="A7648" s="2" t="s">
        <v>53</v>
      </c>
      <c r="B7648" s="2" t="s">
        <v>51</v>
      </c>
      <c r="C7648" s="3" t="s">
        <v>29</v>
      </c>
      <c r="D7648" s="3" t="s">
        <v>30</v>
      </c>
      <c r="E7648" s="3">
        <v>1969</v>
      </c>
      <c r="F7648" s="4">
        <v>63298.85317118463</v>
      </c>
    </row>
    <row r="7649" spans="1:6" x14ac:dyDescent="0.15">
      <c r="A7649" s="2" t="s">
        <v>53</v>
      </c>
      <c r="B7649" s="2" t="s">
        <v>51</v>
      </c>
      <c r="C7649" s="3" t="s">
        <v>29</v>
      </c>
      <c r="D7649" s="3" t="s">
        <v>30</v>
      </c>
      <c r="E7649" s="3">
        <v>1970</v>
      </c>
      <c r="F7649" s="4">
        <v>66472.931112109771</v>
      </c>
    </row>
    <row r="7650" spans="1:6" x14ac:dyDescent="0.15">
      <c r="A7650" s="2" t="s">
        <v>53</v>
      </c>
      <c r="B7650" s="2" t="s">
        <v>51</v>
      </c>
      <c r="C7650" s="3" t="s">
        <v>29</v>
      </c>
      <c r="D7650" s="3" t="s">
        <v>30</v>
      </c>
      <c r="E7650" s="3">
        <v>1971</v>
      </c>
      <c r="F7650" s="4">
        <v>61887.278714553329</v>
      </c>
    </row>
    <row r="7651" spans="1:6" x14ac:dyDescent="0.15">
      <c r="A7651" s="2" t="s">
        <v>53</v>
      </c>
      <c r="B7651" s="2" t="s">
        <v>51</v>
      </c>
      <c r="C7651" s="3" t="s">
        <v>29</v>
      </c>
      <c r="D7651" s="3" t="s">
        <v>30</v>
      </c>
      <c r="E7651" s="3">
        <v>1972</v>
      </c>
      <c r="F7651" s="4">
        <v>64615.698232359551</v>
      </c>
    </row>
    <row r="7652" spans="1:6" x14ac:dyDescent="0.15">
      <c r="A7652" s="2" t="s">
        <v>53</v>
      </c>
      <c r="B7652" s="2" t="s">
        <v>51</v>
      </c>
      <c r="C7652" s="3" t="s">
        <v>29</v>
      </c>
      <c r="D7652" s="3" t="s">
        <v>30</v>
      </c>
      <c r="E7652" s="3">
        <v>1973</v>
      </c>
      <c r="F7652" s="4">
        <v>72354.27659047737</v>
      </c>
    </row>
    <row r="7653" spans="1:6" x14ac:dyDescent="0.15">
      <c r="A7653" s="2" t="s">
        <v>53</v>
      </c>
      <c r="B7653" s="2" t="s">
        <v>51</v>
      </c>
      <c r="C7653" s="3" t="s">
        <v>29</v>
      </c>
      <c r="D7653" s="3" t="s">
        <v>30</v>
      </c>
      <c r="E7653" s="3">
        <v>1974</v>
      </c>
      <c r="F7653" s="4">
        <v>78258.848687471094</v>
      </c>
    </row>
    <row r="7654" spans="1:6" x14ac:dyDescent="0.15">
      <c r="A7654" s="2" t="s">
        <v>53</v>
      </c>
      <c r="B7654" s="2" t="s">
        <v>51</v>
      </c>
      <c r="C7654" s="3" t="s">
        <v>29</v>
      </c>
      <c r="D7654" s="3" t="s">
        <v>30</v>
      </c>
      <c r="E7654" s="3">
        <v>1975</v>
      </c>
      <c r="F7654" s="4">
        <v>64577.81947862378</v>
      </c>
    </row>
    <row r="7655" spans="1:6" x14ac:dyDescent="0.15">
      <c r="A7655" s="2" t="s">
        <v>53</v>
      </c>
      <c r="B7655" s="2" t="s">
        <v>51</v>
      </c>
      <c r="C7655" s="3" t="s">
        <v>29</v>
      </c>
      <c r="D7655" s="3" t="s">
        <v>30</v>
      </c>
      <c r="E7655" s="3">
        <v>1976</v>
      </c>
      <c r="F7655" s="4">
        <v>68465.094765935268</v>
      </c>
    </row>
    <row r="7656" spans="1:6" x14ac:dyDescent="0.15">
      <c r="A7656" s="2" t="s">
        <v>53</v>
      </c>
      <c r="B7656" s="2" t="s">
        <v>51</v>
      </c>
      <c r="C7656" s="3" t="s">
        <v>29</v>
      </c>
      <c r="D7656" s="3" t="s">
        <v>30</v>
      </c>
      <c r="E7656" s="3">
        <v>1977</v>
      </c>
      <c r="F7656" s="4">
        <v>66392.054454003766</v>
      </c>
    </row>
    <row r="7657" spans="1:6" x14ac:dyDescent="0.15">
      <c r="A7657" s="2" t="s">
        <v>53</v>
      </c>
      <c r="B7657" s="2" t="s">
        <v>51</v>
      </c>
      <c r="C7657" s="3" t="s">
        <v>29</v>
      </c>
      <c r="D7657" s="3" t="s">
        <v>30</v>
      </c>
      <c r="E7657" s="3">
        <v>1978</v>
      </c>
      <c r="F7657" s="4">
        <v>71274.959356453721</v>
      </c>
    </row>
    <row r="7658" spans="1:6" x14ac:dyDescent="0.15">
      <c r="A7658" s="2" t="s">
        <v>53</v>
      </c>
      <c r="B7658" s="2" t="s">
        <v>51</v>
      </c>
      <c r="C7658" s="3" t="s">
        <v>29</v>
      </c>
      <c r="D7658" s="3" t="s">
        <v>30</v>
      </c>
      <c r="E7658" s="3">
        <v>1979</v>
      </c>
      <c r="F7658" s="4">
        <v>73615.524558505931</v>
      </c>
    </row>
    <row r="7659" spans="1:6" x14ac:dyDescent="0.15">
      <c r="A7659" s="2" t="s">
        <v>53</v>
      </c>
      <c r="B7659" s="2" t="s">
        <v>51</v>
      </c>
      <c r="C7659" s="3" t="s">
        <v>29</v>
      </c>
      <c r="D7659" s="3" t="s">
        <v>30</v>
      </c>
      <c r="E7659" s="3">
        <v>1980</v>
      </c>
      <c r="F7659" s="4">
        <v>75873.724558351198</v>
      </c>
    </row>
    <row r="7660" spans="1:6" x14ac:dyDescent="0.15">
      <c r="A7660" s="2" t="s">
        <v>53</v>
      </c>
      <c r="B7660" s="2" t="s">
        <v>51</v>
      </c>
      <c r="C7660" s="3" t="s">
        <v>29</v>
      </c>
      <c r="D7660" s="3" t="s">
        <v>30</v>
      </c>
      <c r="E7660" s="3">
        <v>1981</v>
      </c>
      <c r="F7660" s="4">
        <v>73135.540046485432</v>
      </c>
    </row>
    <row r="7661" spans="1:6" x14ac:dyDescent="0.15">
      <c r="A7661" s="2" t="s">
        <v>53</v>
      </c>
      <c r="B7661" s="2" t="s">
        <v>51</v>
      </c>
      <c r="C7661" s="3" t="s">
        <v>29</v>
      </c>
      <c r="D7661" s="3" t="s">
        <v>30</v>
      </c>
      <c r="E7661" s="3">
        <v>1982</v>
      </c>
      <c r="F7661" s="4">
        <v>73436.013023360894</v>
      </c>
    </row>
    <row r="7662" spans="1:6" x14ac:dyDescent="0.15">
      <c r="A7662" s="2" t="s">
        <v>53</v>
      </c>
      <c r="B7662" s="2" t="s">
        <v>51</v>
      </c>
      <c r="C7662" s="3" t="s">
        <v>29</v>
      </c>
      <c r="D7662" s="3" t="s">
        <v>30</v>
      </c>
      <c r="E7662" s="3">
        <v>1983</v>
      </c>
      <c r="F7662" s="4">
        <v>72824.093859568748</v>
      </c>
    </row>
    <row r="7663" spans="1:6" x14ac:dyDescent="0.15">
      <c r="A7663" s="2" t="s">
        <v>53</v>
      </c>
      <c r="B7663" s="2" t="s">
        <v>51</v>
      </c>
      <c r="C7663" s="3" t="s">
        <v>29</v>
      </c>
      <c r="D7663" s="3" t="s">
        <v>30</v>
      </c>
      <c r="E7663" s="3">
        <v>1984</v>
      </c>
      <c r="F7663" s="4">
        <v>73783.456033262453</v>
      </c>
    </row>
    <row r="7664" spans="1:6" x14ac:dyDescent="0.15">
      <c r="A7664" s="2" t="s">
        <v>53</v>
      </c>
      <c r="B7664" s="2" t="s">
        <v>51</v>
      </c>
      <c r="C7664" s="3" t="s">
        <v>29</v>
      </c>
      <c r="D7664" s="3" t="s">
        <v>30</v>
      </c>
      <c r="E7664" s="3">
        <v>1985</v>
      </c>
      <c r="F7664" s="4">
        <v>73922.362887906653</v>
      </c>
    </row>
    <row r="7665" spans="1:6" x14ac:dyDescent="0.15">
      <c r="A7665" s="2" t="s">
        <v>53</v>
      </c>
      <c r="B7665" s="2" t="s">
        <v>51</v>
      </c>
      <c r="C7665" s="3" t="s">
        <v>29</v>
      </c>
      <c r="D7665" s="3" t="s">
        <v>30</v>
      </c>
      <c r="E7665" s="3">
        <v>1986</v>
      </c>
      <c r="F7665" s="4">
        <v>79616.330274491207</v>
      </c>
    </row>
    <row r="7666" spans="1:6" x14ac:dyDescent="0.15">
      <c r="A7666" s="2" t="s">
        <v>53</v>
      </c>
      <c r="B7666" s="2" t="s">
        <v>51</v>
      </c>
      <c r="C7666" s="3" t="s">
        <v>29</v>
      </c>
      <c r="D7666" s="3" t="s">
        <v>30</v>
      </c>
      <c r="E7666" s="3">
        <v>1987</v>
      </c>
      <c r="F7666" s="4">
        <v>80382.249034775319</v>
      </c>
    </row>
    <row r="7667" spans="1:6" x14ac:dyDescent="0.15">
      <c r="A7667" s="2" t="s">
        <v>53</v>
      </c>
      <c r="B7667" s="2" t="s">
        <v>51</v>
      </c>
      <c r="C7667" s="3" t="s">
        <v>29</v>
      </c>
      <c r="D7667" s="3" t="s">
        <v>30</v>
      </c>
      <c r="E7667" s="3">
        <v>1988</v>
      </c>
      <c r="F7667" s="4">
        <v>86850.347036387568</v>
      </c>
    </row>
    <row r="7668" spans="1:6" x14ac:dyDescent="0.15">
      <c r="A7668" s="2" t="s">
        <v>53</v>
      </c>
      <c r="B7668" s="2" t="s">
        <v>51</v>
      </c>
      <c r="C7668" s="3" t="s">
        <v>29</v>
      </c>
      <c r="D7668" s="3" t="s">
        <v>30</v>
      </c>
      <c r="E7668" s="3">
        <v>1989</v>
      </c>
      <c r="F7668" s="4">
        <v>92839.171309767204</v>
      </c>
    </row>
    <row r="7669" spans="1:6" x14ac:dyDescent="0.15">
      <c r="A7669" s="2" t="s">
        <v>53</v>
      </c>
      <c r="B7669" s="2" t="s">
        <v>51</v>
      </c>
      <c r="C7669" s="3" t="s">
        <v>29</v>
      </c>
      <c r="D7669" s="3" t="s">
        <v>30</v>
      </c>
      <c r="E7669" s="3">
        <v>1990</v>
      </c>
      <c r="F7669" s="4">
        <v>93281.605479264472</v>
      </c>
    </row>
    <row r="7670" spans="1:6" x14ac:dyDescent="0.15">
      <c r="A7670" s="2" t="s">
        <v>53</v>
      </c>
      <c r="B7670" s="2" t="s">
        <v>51</v>
      </c>
      <c r="C7670" s="3" t="s">
        <v>29</v>
      </c>
      <c r="D7670" s="3" t="s">
        <v>30</v>
      </c>
      <c r="E7670" s="3">
        <v>1991</v>
      </c>
      <c r="F7670" s="4">
        <v>97866.71600476664</v>
      </c>
    </row>
    <row r="7671" spans="1:6" x14ac:dyDescent="0.15">
      <c r="A7671" s="2" t="s">
        <v>53</v>
      </c>
      <c r="B7671" s="2" t="s">
        <v>51</v>
      </c>
      <c r="C7671" s="3" t="s">
        <v>29</v>
      </c>
      <c r="D7671" s="3" t="s">
        <v>30</v>
      </c>
      <c r="E7671" s="3">
        <v>1992</v>
      </c>
      <c r="F7671" s="4">
        <v>95706.01065750503</v>
      </c>
    </row>
    <row r="7672" spans="1:6" x14ac:dyDescent="0.15">
      <c r="A7672" s="2" t="s">
        <v>53</v>
      </c>
      <c r="B7672" s="2" t="s">
        <v>51</v>
      </c>
      <c r="C7672" s="3" t="s">
        <v>29</v>
      </c>
      <c r="D7672" s="3" t="s">
        <v>30</v>
      </c>
      <c r="E7672" s="3">
        <v>1993</v>
      </c>
      <c r="F7672" s="4">
        <v>101952.3982572713</v>
      </c>
    </row>
    <row r="7673" spans="1:6" x14ac:dyDescent="0.15">
      <c r="A7673" s="2" t="s">
        <v>53</v>
      </c>
      <c r="B7673" s="2" t="s">
        <v>51</v>
      </c>
      <c r="C7673" s="3" t="s">
        <v>29</v>
      </c>
      <c r="D7673" s="3" t="s">
        <v>30</v>
      </c>
      <c r="E7673" s="3">
        <v>1994</v>
      </c>
      <c r="F7673" s="4">
        <v>104991.023267425</v>
      </c>
    </row>
    <row r="7674" spans="1:6" x14ac:dyDescent="0.15">
      <c r="A7674" s="2" t="s">
        <v>53</v>
      </c>
      <c r="B7674" s="2" t="s">
        <v>51</v>
      </c>
      <c r="C7674" s="3" t="s">
        <v>29</v>
      </c>
      <c r="D7674" s="3" t="s">
        <v>30</v>
      </c>
      <c r="E7674" s="3">
        <v>1995</v>
      </c>
      <c r="F7674" s="4">
        <v>104162.44042356779</v>
      </c>
    </row>
    <row r="7675" spans="1:6" x14ac:dyDescent="0.15">
      <c r="A7675" s="2" t="s">
        <v>53</v>
      </c>
      <c r="B7675" s="2" t="s">
        <v>51</v>
      </c>
      <c r="C7675" s="3" t="s">
        <v>29</v>
      </c>
      <c r="D7675" s="3" t="s">
        <v>30</v>
      </c>
      <c r="E7675" s="3">
        <v>1996</v>
      </c>
      <c r="F7675" s="4">
        <v>105564.0524014051</v>
      </c>
    </row>
    <row r="7676" spans="1:6" x14ac:dyDescent="0.15">
      <c r="A7676" s="2" t="s">
        <v>53</v>
      </c>
      <c r="B7676" s="2" t="s">
        <v>51</v>
      </c>
      <c r="C7676" s="3" t="s">
        <v>29</v>
      </c>
      <c r="D7676" s="3" t="s">
        <v>30</v>
      </c>
      <c r="E7676" s="3">
        <v>1997</v>
      </c>
      <c r="F7676" s="4">
        <v>109020.89050523529</v>
      </c>
    </row>
    <row r="7677" spans="1:6" x14ac:dyDescent="0.15">
      <c r="A7677" s="2" t="s">
        <v>53</v>
      </c>
      <c r="B7677" s="2" t="s">
        <v>51</v>
      </c>
      <c r="C7677" s="3" t="s">
        <v>29</v>
      </c>
      <c r="D7677" s="3" t="s">
        <v>30</v>
      </c>
      <c r="E7677" s="3">
        <v>1998</v>
      </c>
      <c r="F7677" s="4">
        <v>110794.58749053218</v>
      </c>
    </row>
    <row r="7678" spans="1:6" x14ac:dyDescent="0.15">
      <c r="A7678" s="2" t="s">
        <v>53</v>
      </c>
      <c r="B7678" s="2" t="s">
        <v>51</v>
      </c>
      <c r="C7678" s="3" t="s">
        <v>29</v>
      </c>
      <c r="D7678" s="3" t="s">
        <v>30</v>
      </c>
      <c r="E7678" s="3">
        <v>1999</v>
      </c>
      <c r="F7678" s="4">
        <v>120300.95502067359</v>
      </c>
    </row>
    <row r="7679" spans="1:6" x14ac:dyDescent="0.15">
      <c r="A7679" s="2" t="s">
        <v>53</v>
      </c>
      <c r="B7679" s="2" t="s">
        <v>51</v>
      </c>
      <c r="C7679" s="3" t="s">
        <v>29</v>
      </c>
      <c r="D7679" s="3" t="s">
        <v>30</v>
      </c>
      <c r="E7679" s="3">
        <v>2000</v>
      </c>
      <c r="F7679" s="4">
        <v>122299.12041892407</v>
      </c>
    </row>
    <row r="7680" spans="1:6" x14ac:dyDescent="0.15">
      <c r="A7680" s="2" t="s">
        <v>53</v>
      </c>
      <c r="B7680" s="2" t="s">
        <v>51</v>
      </c>
      <c r="C7680" s="3" t="s">
        <v>29</v>
      </c>
      <c r="D7680" s="3" t="s">
        <v>30</v>
      </c>
      <c r="E7680" s="3">
        <v>2001</v>
      </c>
      <c r="F7680" s="4">
        <v>113632.65977680704</v>
      </c>
    </row>
    <row r="7681" spans="1:6" x14ac:dyDescent="0.15">
      <c r="A7681" s="2" t="s">
        <v>53</v>
      </c>
      <c r="B7681" s="2" t="s">
        <v>51</v>
      </c>
      <c r="C7681" s="3" t="s">
        <v>29</v>
      </c>
      <c r="D7681" s="3" t="s">
        <v>30</v>
      </c>
      <c r="E7681" s="3">
        <v>2002</v>
      </c>
      <c r="F7681" s="4">
        <v>112343.12364837664</v>
      </c>
    </row>
    <row r="7682" spans="1:6" x14ac:dyDescent="0.15">
      <c r="A7682" s="2" t="s">
        <v>53</v>
      </c>
      <c r="B7682" s="2" t="s">
        <v>51</v>
      </c>
      <c r="C7682" s="3" t="s">
        <v>29</v>
      </c>
      <c r="D7682" s="3" t="s">
        <v>30</v>
      </c>
      <c r="E7682" s="3">
        <v>2003</v>
      </c>
      <c r="F7682" s="4">
        <v>112809.61782813766</v>
      </c>
    </row>
    <row r="7683" spans="1:6" x14ac:dyDescent="0.15">
      <c r="A7683" s="2" t="s">
        <v>53</v>
      </c>
      <c r="B7683" s="2" t="s">
        <v>51</v>
      </c>
      <c r="C7683" s="3" t="s">
        <v>29</v>
      </c>
      <c r="D7683" s="3" t="s">
        <v>30</v>
      </c>
      <c r="E7683" s="3">
        <v>2004</v>
      </c>
      <c r="F7683" s="4">
        <v>116717.74134958972</v>
      </c>
    </row>
    <row r="7684" spans="1:6" x14ac:dyDescent="0.15">
      <c r="A7684" s="2" t="s">
        <v>53</v>
      </c>
      <c r="B7684" s="2" t="s">
        <v>51</v>
      </c>
      <c r="C7684" s="3" t="s">
        <v>29</v>
      </c>
      <c r="D7684" s="3" t="s">
        <v>30</v>
      </c>
      <c r="E7684" s="3">
        <v>2005</v>
      </c>
      <c r="F7684" s="4">
        <v>123600.90936285483</v>
      </c>
    </row>
    <row r="7685" spans="1:6" x14ac:dyDescent="0.15">
      <c r="A7685" s="2" t="s">
        <v>53</v>
      </c>
      <c r="B7685" s="2" t="s">
        <v>51</v>
      </c>
      <c r="C7685" s="3" t="s">
        <v>29</v>
      </c>
      <c r="D7685" s="3" t="s">
        <v>30</v>
      </c>
      <c r="E7685" s="3">
        <v>2006</v>
      </c>
      <c r="F7685" s="4">
        <v>132523.00221940989</v>
      </c>
    </row>
    <row r="7686" spans="1:6" x14ac:dyDescent="0.15">
      <c r="A7686" s="2" t="s">
        <v>53</v>
      </c>
      <c r="B7686" s="2" t="s">
        <v>51</v>
      </c>
      <c r="C7686" s="3" t="s">
        <v>29</v>
      </c>
      <c r="D7686" s="3" t="s">
        <v>30</v>
      </c>
      <c r="E7686" s="3">
        <v>2007</v>
      </c>
      <c r="F7686" s="4">
        <v>136661.8650762412</v>
      </c>
    </row>
    <row r="7687" spans="1:6" x14ac:dyDescent="0.15">
      <c r="A7687" s="2" t="s">
        <v>53</v>
      </c>
      <c r="B7687" s="2" t="s">
        <v>51</v>
      </c>
      <c r="C7687" s="3" t="s">
        <v>29</v>
      </c>
      <c r="D7687" s="3" t="s">
        <v>30</v>
      </c>
      <c r="E7687" s="3">
        <v>2008</v>
      </c>
      <c r="F7687" s="4">
        <v>135531.04945733355</v>
      </c>
    </row>
    <row r="7688" spans="1:6" x14ac:dyDescent="0.15">
      <c r="A7688" s="2" t="s">
        <v>53</v>
      </c>
      <c r="B7688" s="2" t="s">
        <v>51</v>
      </c>
      <c r="C7688" s="3" t="s">
        <v>29</v>
      </c>
      <c r="D7688" s="3" t="s">
        <v>30</v>
      </c>
      <c r="E7688" s="3">
        <v>2009</v>
      </c>
      <c r="F7688" s="4">
        <v>125386.92417766093</v>
      </c>
    </row>
    <row r="7689" spans="1:6" x14ac:dyDescent="0.15">
      <c r="A7689" s="2" t="s">
        <v>53</v>
      </c>
      <c r="B7689" s="2" t="s">
        <v>51</v>
      </c>
      <c r="C7689" s="3" t="s">
        <v>29</v>
      </c>
      <c r="D7689" s="3" t="s">
        <v>30</v>
      </c>
      <c r="E7689" s="3">
        <v>2010</v>
      </c>
      <c r="F7689" s="4">
        <v>132114.38697551354</v>
      </c>
    </row>
    <row r="7690" spans="1:6" x14ac:dyDescent="0.15">
      <c r="A7690" s="2" t="s">
        <v>53</v>
      </c>
      <c r="B7690" s="2" t="s">
        <v>51</v>
      </c>
      <c r="C7690" s="3" t="s">
        <v>29</v>
      </c>
      <c r="D7690" s="3" t="s">
        <v>30</v>
      </c>
      <c r="E7690" s="3">
        <v>2011</v>
      </c>
      <c r="F7690" s="4">
        <v>144001.14994331545</v>
      </c>
    </row>
    <row r="7691" spans="1:6" x14ac:dyDescent="0.15">
      <c r="A7691" s="2" t="s">
        <v>53</v>
      </c>
      <c r="B7691" s="2" t="s">
        <v>51</v>
      </c>
      <c r="C7691" s="3" t="s">
        <v>29</v>
      </c>
      <c r="D7691" s="3" t="s">
        <v>30</v>
      </c>
      <c r="E7691" s="3">
        <v>2012</v>
      </c>
      <c r="F7691" s="4">
        <v>140228.36549018073</v>
      </c>
    </row>
    <row r="7692" spans="1:6" x14ac:dyDescent="0.15">
      <c r="A7692" s="2" t="s">
        <v>53</v>
      </c>
      <c r="B7692" s="2" t="s">
        <v>51</v>
      </c>
      <c r="C7692" s="3" t="s">
        <v>29</v>
      </c>
      <c r="D7692" s="3" t="s">
        <v>30</v>
      </c>
      <c r="E7692" s="3">
        <v>2013</v>
      </c>
      <c r="F7692" s="4">
        <v>139074.60896582031</v>
      </c>
    </row>
    <row r="7693" spans="1:6" x14ac:dyDescent="0.15">
      <c r="A7693" s="2" t="s">
        <v>53</v>
      </c>
      <c r="B7693" s="2" t="s">
        <v>51</v>
      </c>
      <c r="C7693" s="3" t="s">
        <v>29</v>
      </c>
      <c r="D7693" s="3" t="s">
        <v>30</v>
      </c>
      <c r="E7693" s="3">
        <v>2014</v>
      </c>
      <c r="F7693" s="4">
        <v>145754.04398288185</v>
      </c>
    </row>
    <row r="7694" spans="1:6" x14ac:dyDescent="0.15">
      <c r="A7694" s="2" t="s">
        <v>53</v>
      </c>
      <c r="B7694" s="2" t="s">
        <v>51</v>
      </c>
      <c r="C7694" s="3" t="s">
        <v>29</v>
      </c>
      <c r="D7694" s="3" t="s">
        <v>30</v>
      </c>
      <c r="E7694" s="3">
        <v>2015</v>
      </c>
      <c r="F7694" s="4">
        <v>149856.15179434954</v>
      </c>
    </row>
    <row r="7695" spans="1:6" x14ac:dyDescent="0.15">
      <c r="A7695" s="2" t="s">
        <v>53</v>
      </c>
      <c r="B7695" s="2" t="s">
        <v>51</v>
      </c>
      <c r="C7695" s="3" t="s">
        <v>29</v>
      </c>
      <c r="D7695" s="3" t="s">
        <v>30</v>
      </c>
      <c r="E7695" s="3">
        <v>2016</v>
      </c>
      <c r="F7695" s="4">
        <v>152496.15077566454</v>
      </c>
    </row>
    <row r="7696" spans="1:6" x14ac:dyDescent="0.15">
      <c r="A7696" s="2" t="s">
        <v>53</v>
      </c>
      <c r="B7696" s="2" t="s">
        <v>51</v>
      </c>
      <c r="C7696" s="3" t="s">
        <v>29</v>
      </c>
      <c r="D7696" s="3" t="s">
        <v>30</v>
      </c>
      <c r="E7696" s="3">
        <v>2017</v>
      </c>
      <c r="F7696" s="4">
        <v>153003.13160740479</v>
      </c>
    </row>
    <row r="7697" spans="1:6" x14ac:dyDescent="0.15">
      <c r="A7697" s="2" t="s">
        <v>53</v>
      </c>
      <c r="B7697" s="2" t="s">
        <v>51</v>
      </c>
      <c r="C7697" s="3" t="s">
        <v>29</v>
      </c>
      <c r="D7697" s="3" t="s">
        <v>30</v>
      </c>
      <c r="E7697" s="3">
        <v>2018</v>
      </c>
      <c r="F7697" s="4">
        <v>151763.91315392792</v>
      </c>
    </row>
    <row r="7698" spans="1:6" x14ac:dyDescent="0.15">
      <c r="A7698" s="2" t="s">
        <v>53</v>
      </c>
      <c r="B7698" s="2" t="s">
        <v>51</v>
      </c>
      <c r="C7698" s="3" t="s">
        <v>29</v>
      </c>
      <c r="D7698" s="3" t="s">
        <v>30</v>
      </c>
      <c r="E7698" s="3">
        <v>2019</v>
      </c>
      <c r="F7698" s="4">
        <v>150959.27393176549</v>
      </c>
    </row>
    <row r="7699" spans="1:6" x14ac:dyDescent="0.15">
      <c r="A7699" s="2" t="s">
        <v>53</v>
      </c>
      <c r="B7699" s="2" t="s">
        <v>51</v>
      </c>
      <c r="C7699" s="3" t="s">
        <v>31</v>
      </c>
      <c r="D7699" s="3" t="s">
        <v>32</v>
      </c>
      <c r="E7699" s="3">
        <v>1950</v>
      </c>
      <c r="F7699" s="4">
        <v>19844.137595923083</v>
      </c>
    </row>
    <row r="7700" spans="1:6" x14ac:dyDescent="0.15">
      <c r="A7700" s="2" t="s">
        <v>53</v>
      </c>
      <c r="B7700" s="2" t="s">
        <v>51</v>
      </c>
      <c r="C7700" s="3" t="s">
        <v>31</v>
      </c>
      <c r="D7700" s="3" t="s">
        <v>32</v>
      </c>
      <c r="E7700" s="3">
        <v>1951</v>
      </c>
      <c r="F7700" s="4">
        <v>20375.206128010988</v>
      </c>
    </row>
    <row r="7701" spans="1:6" x14ac:dyDescent="0.15">
      <c r="A7701" s="2" t="s">
        <v>53</v>
      </c>
      <c r="B7701" s="2" t="s">
        <v>51</v>
      </c>
      <c r="C7701" s="3" t="s">
        <v>31</v>
      </c>
      <c r="D7701" s="3" t="s">
        <v>32</v>
      </c>
      <c r="E7701" s="3">
        <v>1952</v>
      </c>
      <c r="F7701" s="4">
        <v>22505.204532010412</v>
      </c>
    </row>
    <row r="7702" spans="1:6" x14ac:dyDescent="0.15">
      <c r="A7702" s="2" t="s">
        <v>53</v>
      </c>
      <c r="B7702" s="2" t="s">
        <v>51</v>
      </c>
      <c r="C7702" s="3" t="s">
        <v>31</v>
      </c>
      <c r="D7702" s="3" t="s">
        <v>32</v>
      </c>
      <c r="E7702" s="3">
        <v>1953</v>
      </c>
      <c r="F7702" s="4">
        <v>23875.614618971846</v>
      </c>
    </row>
    <row r="7703" spans="1:6" x14ac:dyDescent="0.15">
      <c r="A7703" s="2" t="s">
        <v>53</v>
      </c>
      <c r="B7703" s="2" t="s">
        <v>51</v>
      </c>
      <c r="C7703" s="3" t="s">
        <v>31</v>
      </c>
      <c r="D7703" s="3" t="s">
        <v>32</v>
      </c>
      <c r="E7703" s="3">
        <v>1954</v>
      </c>
      <c r="F7703" s="4">
        <v>24011.631135821568</v>
      </c>
    </row>
    <row r="7704" spans="1:6" x14ac:dyDescent="0.15">
      <c r="A7704" s="2" t="s">
        <v>53</v>
      </c>
      <c r="B7704" s="2" t="s">
        <v>51</v>
      </c>
      <c r="C7704" s="3" t="s">
        <v>31</v>
      </c>
      <c r="D7704" s="3" t="s">
        <v>32</v>
      </c>
      <c r="E7704" s="3">
        <v>1955</v>
      </c>
      <c r="F7704" s="4">
        <v>26066.741467561227</v>
      </c>
    </row>
    <row r="7705" spans="1:6" x14ac:dyDescent="0.15">
      <c r="A7705" s="2" t="s">
        <v>53</v>
      </c>
      <c r="B7705" s="2" t="s">
        <v>51</v>
      </c>
      <c r="C7705" s="3" t="s">
        <v>31</v>
      </c>
      <c r="D7705" s="3" t="s">
        <v>32</v>
      </c>
      <c r="E7705" s="3">
        <v>1956</v>
      </c>
      <c r="F7705" s="4">
        <v>26723.880794725366</v>
      </c>
    </row>
    <row r="7706" spans="1:6" x14ac:dyDescent="0.15">
      <c r="A7706" s="2" t="s">
        <v>53</v>
      </c>
      <c r="B7706" s="2" t="s">
        <v>51</v>
      </c>
      <c r="C7706" s="3" t="s">
        <v>31</v>
      </c>
      <c r="D7706" s="3" t="s">
        <v>32</v>
      </c>
      <c r="E7706" s="3">
        <v>1957</v>
      </c>
      <c r="F7706" s="4">
        <v>27141.933275724263</v>
      </c>
    </row>
    <row r="7707" spans="1:6" x14ac:dyDescent="0.15">
      <c r="A7707" s="2" t="s">
        <v>53</v>
      </c>
      <c r="B7707" s="2" t="s">
        <v>51</v>
      </c>
      <c r="C7707" s="3" t="s">
        <v>31</v>
      </c>
      <c r="D7707" s="3" t="s">
        <v>32</v>
      </c>
      <c r="E7707" s="3">
        <v>1958</v>
      </c>
      <c r="F7707" s="4">
        <v>27905.23180873246</v>
      </c>
    </row>
    <row r="7708" spans="1:6" x14ac:dyDescent="0.15">
      <c r="A7708" s="2" t="s">
        <v>53</v>
      </c>
      <c r="B7708" s="2" t="s">
        <v>51</v>
      </c>
      <c r="C7708" s="3" t="s">
        <v>31</v>
      </c>
      <c r="D7708" s="3" t="s">
        <v>32</v>
      </c>
      <c r="E7708" s="3">
        <v>1959</v>
      </c>
      <c r="F7708" s="4">
        <v>29159.883415812445</v>
      </c>
    </row>
    <row r="7709" spans="1:6" x14ac:dyDescent="0.15">
      <c r="A7709" s="2" t="s">
        <v>53</v>
      </c>
      <c r="B7709" s="2" t="s">
        <v>51</v>
      </c>
      <c r="C7709" s="3" t="s">
        <v>31</v>
      </c>
      <c r="D7709" s="3" t="s">
        <v>32</v>
      </c>
      <c r="E7709" s="3">
        <v>1960</v>
      </c>
      <c r="F7709" s="4">
        <v>30422.234412933863</v>
      </c>
    </row>
    <row r="7710" spans="1:6" x14ac:dyDescent="0.15">
      <c r="A7710" s="2" t="s">
        <v>53</v>
      </c>
      <c r="B7710" s="2" t="s">
        <v>51</v>
      </c>
      <c r="C7710" s="3" t="s">
        <v>31</v>
      </c>
      <c r="D7710" s="3" t="s">
        <v>32</v>
      </c>
      <c r="E7710" s="3">
        <v>1961</v>
      </c>
      <c r="F7710" s="4">
        <v>31018.633896621708</v>
      </c>
    </row>
    <row r="7711" spans="1:6" x14ac:dyDescent="0.15">
      <c r="A7711" s="2" t="s">
        <v>53</v>
      </c>
      <c r="B7711" s="2" t="s">
        <v>51</v>
      </c>
      <c r="C7711" s="3" t="s">
        <v>31</v>
      </c>
      <c r="D7711" s="3" t="s">
        <v>32</v>
      </c>
      <c r="E7711" s="3">
        <v>1962</v>
      </c>
      <c r="F7711" s="4">
        <v>32133.23147345602</v>
      </c>
    </row>
    <row r="7712" spans="1:6" x14ac:dyDescent="0.15">
      <c r="A7712" s="2" t="s">
        <v>53</v>
      </c>
      <c r="B7712" s="2" t="s">
        <v>51</v>
      </c>
      <c r="C7712" s="3" t="s">
        <v>31</v>
      </c>
      <c r="D7712" s="3" t="s">
        <v>32</v>
      </c>
      <c r="E7712" s="3">
        <v>1963</v>
      </c>
      <c r="F7712" s="4">
        <v>33134.941181978051</v>
      </c>
    </row>
    <row r="7713" spans="1:6" x14ac:dyDescent="0.15">
      <c r="A7713" s="2" t="s">
        <v>53</v>
      </c>
      <c r="B7713" s="2" t="s">
        <v>51</v>
      </c>
      <c r="C7713" s="3" t="s">
        <v>31</v>
      </c>
      <c r="D7713" s="3" t="s">
        <v>32</v>
      </c>
      <c r="E7713" s="3">
        <v>1964</v>
      </c>
      <c r="F7713" s="4">
        <v>35048.859556223942</v>
      </c>
    </row>
    <row r="7714" spans="1:6" x14ac:dyDescent="0.15">
      <c r="A7714" s="2" t="s">
        <v>53</v>
      </c>
      <c r="B7714" s="2" t="s">
        <v>51</v>
      </c>
      <c r="C7714" s="3" t="s">
        <v>31</v>
      </c>
      <c r="D7714" s="3" t="s">
        <v>32</v>
      </c>
      <c r="E7714" s="3">
        <v>1965</v>
      </c>
      <c r="F7714" s="4">
        <v>37420.014332394741</v>
      </c>
    </row>
    <row r="7715" spans="1:6" x14ac:dyDescent="0.15">
      <c r="A7715" s="2" t="s">
        <v>53</v>
      </c>
      <c r="B7715" s="2" t="s">
        <v>51</v>
      </c>
      <c r="C7715" s="3" t="s">
        <v>31</v>
      </c>
      <c r="D7715" s="3" t="s">
        <v>32</v>
      </c>
      <c r="E7715" s="3">
        <v>1966</v>
      </c>
      <c r="F7715" s="4">
        <v>38547.524557107812</v>
      </c>
    </row>
    <row r="7716" spans="1:6" x14ac:dyDescent="0.15">
      <c r="A7716" s="2" t="s">
        <v>53</v>
      </c>
      <c r="B7716" s="2" t="s">
        <v>51</v>
      </c>
      <c r="C7716" s="3" t="s">
        <v>31</v>
      </c>
      <c r="D7716" s="3" t="s">
        <v>32</v>
      </c>
      <c r="E7716" s="3">
        <v>1967</v>
      </c>
      <c r="F7716" s="4">
        <v>41135.047969222913</v>
      </c>
    </row>
    <row r="7717" spans="1:6" x14ac:dyDescent="0.15">
      <c r="A7717" s="2" t="s">
        <v>53</v>
      </c>
      <c r="B7717" s="2" t="s">
        <v>51</v>
      </c>
      <c r="C7717" s="3" t="s">
        <v>31</v>
      </c>
      <c r="D7717" s="3" t="s">
        <v>32</v>
      </c>
      <c r="E7717" s="3">
        <v>1968</v>
      </c>
      <c r="F7717" s="4">
        <v>44198.335900497179</v>
      </c>
    </row>
    <row r="7718" spans="1:6" x14ac:dyDescent="0.15">
      <c r="A7718" s="2" t="s">
        <v>53</v>
      </c>
      <c r="B7718" s="2" t="s">
        <v>51</v>
      </c>
      <c r="C7718" s="3" t="s">
        <v>31</v>
      </c>
      <c r="D7718" s="3" t="s">
        <v>32</v>
      </c>
      <c r="E7718" s="3">
        <v>1969</v>
      </c>
      <c r="F7718" s="4">
        <v>43444.543599309087</v>
      </c>
    </row>
    <row r="7719" spans="1:6" x14ac:dyDescent="0.15">
      <c r="A7719" s="2" t="s">
        <v>53</v>
      </c>
      <c r="B7719" s="2" t="s">
        <v>51</v>
      </c>
      <c r="C7719" s="3" t="s">
        <v>31</v>
      </c>
      <c r="D7719" s="3" t="s">
        <v>32</v>
      </c>
      <c r="E7719" s="3">
        <v>1970</v>
      </c>
      <c r="F7719" s="4">
        <v>45319.163224385782</v>
      </c>
    </row>
    <row r="7720" spans="1:6" x14ac:dyDescent="0.15">
      <c r="A7720" s="2" t="s">
        <v>53</v>
      </c>
      <c r="B7720" s="2" t="s">
        <v>51</v>
      </c>
      <c r="C7720" s="3" t="s">
        <v>31</v>
      </c>
      <c r="D7720" s="3" t="s">
        <v>32</v>
      </c>
      <c r="E7720" s="3">
        <v>1971</v>
      </c>
      <c r="F7720" s="4">
        <v>47292.145953586834</v>
      </c>
    </row>
    <row r="7721" spans="1:6" x14ac:dyDescent="0.15">
      <c r="A7721" s="2" t="s">
        <v>53</v>
      </c>
      <c r="B7721" s="2" t="s">
        <v>51</v>
      </c>
      <c r="C7721" s="3" t="s">
        <v>31</v>
      </c>
      <c r="D7721" s="3" t="s">
        <v>32</v>
      </c>
      <c r="E7721" s="3">
        <v>1972</v>
      </c>
      <c r="F7721" s="4">
        <v>49708.911704085549</v>
      </c>
    </row>
    <row r="7722" spans="1:6" x14ac:dyDescent="0.15">
      <c r="A7722" s="2" t="s">
        <v>53</v>
      </c>
      <c r="B7722" s="2" t="s">
        <v>51</v>
      </c>
      <c r="C7722" s="3" t="s">
        <v>31</v>
      </c>
      <c r="D7722" s="3" t="s">
        <v>32</v>
      </c>
      <c r="E7722" s="3">
        <v>1973</v>
      </c>
      <c r="F7722" s="4">
        <v>53016.738725995689</v>
      </c>
    </row>
    <row r="7723" spans="1:6" x14ac:dyDescent="0.15">
      <c r="A7723" s="2" t="s">
        <v>53</v>
      </c>
      <c r="B7723" s="2" t="s">
        <v>51</v>
      </c>
      <c r="C7723" s="3" t="s">
        <v>31</v>
      </c>
      <c r="D7723" s="3" t="s">
        <v>32</v>
      </c>
      <c r="E7723" s="3">
        <v>1974</v>
      </c>
      <c r="F7723" s="4">
        <v>54764.797491606645</v>
      </c>
    </row>
    <row r="7724" spans="1:6" x14ac:dyDescent="0.15">
      <c r="A7724" s="2" t="s">
        <v>53</v>
      </c>
      <c r="B7724" s="2" t="s">
        <v>51</v>
      </c>
      <c r="C7724" s="3" t="s">
        <v>31</v>
      </c>
      <c r="D7724" s="3" t="s">
        <v>32</v>
      </c>
      <c r="E7724" s="3">
        <v>1975</v>
      </c>
      <c r="F7724" s="4">
        <v>55634.513512130194</v>
      </c>
    </row>
    <row r="7725" spans="1:6" x14ac:dyDescent="0.15">
      <c r="A7725" s="2" t="s">
        <v>53</v>
      </c>
      <c r="B7725" s="2" t="s">
        <v>51</v>
      </c>
      <c r="C7725" s="3" t="s">
        <v>31</v>
      </c>
      <c r="D7725" s="3" t="s">
        <v>32</v>
      </c>
      <c r="E7725" s="3">
        <v>1976</v>
      </c>
      <c r="F7725" s="4">
        <v>58081.615535775905</v>
      </c>
    </row>
    <row r="7726" spans="1:6" x14ac:dyDescent="0.15">
      <c r="A7726" s="2" t="s">
        <v>53</v>
      </c>
      <c r="B7726" s="2" t="s">
        <v>51</v>
      </c>
      <c r="C7726" s="3" t="s">
        <v>31</v>
      </c>
      <c r="D7726" s="3" t="s">
        <v>32</v>
      </c>
      <c r="E7726" s="3">
        <v>1977</v>
      </c>
      <c r="F7726" s="4">
        <v>59315.379970285037</v>
      </c>
    </row>
    <row r="7727" spans="1:6" x14ac:dyDescent="0.15">
      <c r="A7727" s="2" t="s">
        <v>53</v>
      </c>
      <c r="B7727" s="2" t="s">
        <v>51</v>
      </c>
      <c r="C7727" s="3" t="s">
        <v>31</v>
      </c>
      <c r="D7727" s="3" t="s">
        <v>32</v>
      </c>
      <c r="E7727" s="3">
        <v>1978</v>
      </c>
      <c r="F7727" s="4">
        <v>60245.184717139389</v>
      </c>
    </row>
    <row r="7728" spans="1:6" x14ac:dyDescent="0.15">
      <c r="A7728" s="2" t="s">
        <v>53</v>
      </c>
      <c r="B7728" s="2" t="s">
        <v>51</v>
      </c>
      <c r="C7728" s="3" t="s">
        <v>31</v>
      </c>
      <c r="D7728" s="3" t="s">
        <v>32</v>
      </c>
      <c r="E7728" s="3">
        <v>1979</v>
      </c>
      <c r="F7728" s="4">
        <v>59642.00264485566</v>
      </c>
    </row>
    <row r="7729" spans="1:6" x14ac:dyDescent="0.15">
      <c r="A7729" s="2" t="s">
        <v>53</v>
      </c>
      <c r="B7729" s="2" t="s">
        <v>51</v>
      </c>
      <c r="C7729" s="3" t="s">
        <v>31</v>
      </c>
      <c r="D7729" s="3" t="s">
        <v>32</v>
      </c>
      <c r="E7729" s="3">
        <v>1980</v>
      </c>
      <c r="F7729" s="4">
        <v>60475.754060510211</v>
      </c>
    </row>
    <row r="7730" spans="1:6" x14ac:dyDescent="0.15">
      <c r="A7730" s="2" t="s">
        <v>53</v>
      </c>
      <c r="B7730" s="2" t="s">
        <v>51</v>
      </c>
      <c r="C7730" s="3" t="s">
        <v>31</v>
      </c>
      <c r="D7730" s="3" t="s">
        <v>32</v>
      </c>
      <c r="E7730" s="3">
        <v>1981</v>
      </c>
      <c r="F7730" s="4">
        <v>59373.314736972825</v>
      </c>
    </row>
    <row r="7731" spans="1:6" x14ac:dyDescent="0.15">
      <c r="A7731" s="2" t="s">
        <v>53</v>
      </c>
      <c r="B7731" s="2" t="s">
        <v>51</v>
      </c>
      <c r="C7731" s="3" t="s">
        <v>31</v>
      </c>
      <c r="D7731" s="3" t="s">
        <v>32</v>
      </c>
      <c r="E7731" s="3">
        <v>1982</v>
      </c>
      <c r="F7731" s="4">
        <v>58691.720558305315</v>
      </c>
    </row>
    <row r="7732" spans="1:6" x14ac:dyDescent="0.15">
      <c r="A7732" s="2" t="s">
        <v>53</v>
      </c>
      <c r="B7732" s="2" t="s">
        <v>51</v>
      </c>
      <c r="C7732" s="3" t="s">
        <v>31</v>
      </c>
      <c r="D7732" s="3" t="s">
        <v>32</v>
      </c>
      <c r="E7732" s="3">
        <v>1983</v>
      </c>
      <c r="F7732" s="4">
        <v>59099.404896376647</v>
      </c>
    </row>
    <row r="7733" spans="1:6" x14ac:dyDescent="0.15">
      <c r="A7733" s="2" t="s">
        <v>53</v>
      </c>
      <c r="B7733" s="2" t="s">
        <v>51</v>
      </c>
      <c r="C7733" s="3" t="s">
        <v>31</v>
      </c>
      <c r="D7733" s="3" t="s">
        <v>32</v>
      </c>
      <c r="E7733" s="3">
        <v>1984</v>
      </c>
      <c r="F7733" s="4">
        <v>60007.265008424045</v>
      </c>
    </row>
    <row r="7734" spans="1:6" x14ac:dyDescent="0.15">
      <c r="A7734" s="2" t="s">
        <v>53</v>
      </c>
      <c r="B7734" s="2" t="s">
        <v>51</v>
      </c>
      <c r="C7734" s="3" t="s">
        <v>31</v>
      </c>
      <c r="D7734" s="3" t="s">
        <v>32</v>
      </c>
      <c r="E7734" s="3">
        <v>1985</v>
      </c>
      <c r="F7734" s="4">
        <v>59087.748488106961</v>
      </c>
    </row>
    <row r="7735" spans="1:6" x14ac:dyDescent="0.15">
      <c r="A7735" s="2" t="s">
        <v>53</v>
      </c>
      <c r="B7735" s="2" t="s">
        <v>51</v>
      </c>
      <c r="C7735" s="3" t="s">
        <v>31</v>
      </c>
      <c r="D7735" s="3" t="s">
        <v>32</v>
      </c>
      <c r="E7735" s="3">
        <v>1986</v>
      </c>
      <c r="F7735" s="4">
        <v>59578.66270362059</v>
      </c>
    </row>
    <row r="7736" spans="1:6" x14ac:dyDescent="0.15">
      <c r="A7736" s="2" t="s">
        <v>53</v>
      </c>
      <c r="B7736" s="2" t="s">
        <v>51</v>
      </c>
      <c r="C7736" s="3" t="s">
        <v>31</v>
      </c>
      <c r="D7736" s="3" t="s">
        <v>32</v>
      </c>
      <c r="E7736" s="3">
        <v>1987</v>
      </c>
      <c r="F7736" s="4">
        <v>58564.076796392968</v>
      </c>
    </row>
    <row r="7737" spans="1:6" x14ac:dyDescent="0.15">
      <c r="A7737" s="2" t="s">
        <v>53</v>
      </c>
      <c r="B7737" s="2" t="s">
        <v>51</v>
      </c>
      <c r="C7737" s="3" t="s">
        <v>31</v>
      </c>
      <c r="D7737" s="3" t="s">
        <v>32</v>
      </c>
      <c r="E7737" s="3">
        <v>1988</v>
      </c>
      <c r="F7737" s="4">
        <v>60024.819844379752</v>
      </c>
    </row>
    <row r="7738" spans="1:6" x14ac:dyDescent="0.15">
      <c r="A7738" s="2" t="s">
        <v>53</v>
      </c>
      <c r="B7738" s="2" t="s">
        <v>51</v>
      </c>
      <c r="C7738" s="3" t="s">
        <v>31</v>
      </c>
      <c r="D7738" s="3" t="s">
        <v>32</v>
      </c>
      <c r="E7738" s="3">
        <v>1989</v>
      </c>
      <c r="F7738" s="4">
        <v>61566.269224811251</v>
      </c>
    </row>
    <row r="7739" spans="1:6" x14ac:dyDescent="0.15">
      <c r="A7739" s="2" t="s">
        <v>53</v>
      </c>
      <c r="B7739" s="2" t="s">
        <v>51</v>
      </c>
      <c r="C7739" s="3" t="s">
        <v>31</v>
      </c>
      <c r="D7739" s="3" t="s">
        <v>32</v>
      </c>
      <c r="E7739" s="3">
        <v>1990</v>
      </c>
      <c r="F7739" s="4">
        <v>62732.557661414903</v>
      </c>
    </row>
    <row r="7740" spans="1:6" x14ac:dyDescent="0.15">
      <c r="A7740" s="2" t="s">
        <v>53</v>
      </c>
      <c r="B7740" s="2" t="s">
        <v>51</v>
      </c>
      <c r="C7740" s="3" t="s">
        <v>31</v>
      </c>
      <c r="D7740" s="3" t="s">
        <v>32</v>
      </c>
      <c r="E7740" s="3">
        <v>1991</v>
      </c>
      <c r="F7740" s="4">
        <v>63648.367654715134</v>
      </c>
    </row>
    <row r="7741" spans="1:6" x14ac:dyDescent="0.15">
      <c r="A7741" s="2" t="s">
        <v>53</v>
      </c>
      <c r="B7741" s="2" t="s">
        <v>51</v>
      </c>
      <c r="C7741" s="3" t="s">
        <v>31</v>
      </c>
      <c r="D7741" s="3" t="s">
        <v>32</v>
      </c>
      <c r="E7741" s="3">
        <v>1992</v>
      </c>
      <c r="F7741" s="4">
        <v>64102.312957163253</v>
      </c>
    </row>
    <row r="7742" spans="1:6" x14ac:dyDescent="0.15">
      <c r="A7742" s="2" t="s">
        <v>53</v>
      </c>
      <c r="B7742" s="2" t="s">
        <v>51</v>
      </c>
      <c r="C7742" s="3" t="s">
        <v>31</v>
      </c>
      <c r="D7742" s="3" t="s">
        <v>32</v>
      </c>
      <c r="E7742" s="3">
        <v>1993</v>
      </c>
      <c r="F7742" s="4">
        <v>64777.830293903105</v>
      </c>
    </row>
    <row r="7743" spans="1:6" x14ac:dyDescent="0.15">
      <c r="A7743" s="2" t="s">
        <v>53</v>
      </c>
      <c r="B7743" s="2" t="s">
        <v>51</v>
      </c>
      <c r="C7743" s="3" t="s">
        <v>31</v>
      </c>
      <c r="D7743" s="3" t="s">
        <v>32</v>
      </c>
      <c r="E7743" s="3">
        <v>1994</v>
      </c>
      <c r="F7743" s="4">
        <v>66846.23983365469</v>
      </c>
    </row>
    <row r="7744" spans="1:6" x14ac:dyDescent="0.15">
      <c r="A7744" s="2" t="s">
        <v>53</v>
      </c>
      <c r="B7744" s="2" t="s">
        <v>51</v>
      </c>
      <c r="C7744" s="3" t="s">
        <v>31</v>
      </c>
      <c r="D7744" s="3" t="s">
        <v>32</v>
      </c>
      <c r="E7744" s="3">
        <v>1995</v>
      </c>
      <c r="F7744" s="4">
        <v>68064.083606772139</v>
      </c>
    </row>
    <row r="7745" spans="1:6" x14ac:dyDescent="0.15">
      <c r="A7745" s="2" t="s">
        <v>53</v>
      </c>
      <c r="B7745" s="2" t="s">
        <v>51</v>
      </c>
      <c r="C7745" s="3" t="s">
        <v>31</v>
      </c>
      <c r="D7745" s="3" t="s">
        <v>32</v>
      </c>
      <c r="E7745" s="3">
        <v>1996</v>
      </c>
      <c r="F7745" s="4">
        <v>69647.270605388534</v>
      </c>
    </row>
    <row r="7746" spans="1:6" x14ac:dyDescent="0.15">
      <c r="A7746" s="2" t="s">
        <v>53</v>
      </c>
      <c r="B7746" s="2" t="s">
        <v>51</v>
      </c>
      <c r="C7746" s="3" t="s">
        <v>31</v>
      </c>
      <c r="D7746" s="3" t="s">
        <v>32</v>
      </c>
      <c r="E7746" s="3">
        <v>1997</v>
      </c>
      <c r="F7746" s="4">
        <v>73266.930794598768</v>
      </c>
    </row>
    <row r="7747" spans="1:6" x14ac:dyDescent="0.15">
      <c r="A7747" s="2" t="s">
        <v>53</v>
      </c>
      <c r="B7747" s="2" t="s">
        <v>51</v>
      </c>
      <c r="C7747" s="3" t="s">
        <v>31</v>
      </c>
      <c r="D7747" s="3" t="s">
        <v>32</v>
      </c>
      <c r="E7747" s="3">
        <v>1998</v>
      </c>
      <c r="F7747" s="4">
        <v>77577.390247571151</v>
      </c>
    </row>
    <row r="7748" spans="1:6" x14ac:dyDescent="0.15">
      <c r="A7748" s="2" t="s">
        <v>53</v>
      </c>
      <c r="B7748" s="2" t="s">
        <v>51</v>
      </c>
      <c r="C7748" s="3" t="s">
        <v>31</v>
      </c>
      <c r="D7748" s="3" t="s">
        <v>32</v>
      </c>
      <c r="E7748" s="3">
        <v>1999</v>
      </c>
      <c r="F7748" s="4">
        <v>80614.459009424274</v>
      </c>
    </row>
    <row r="7749" spans="1:6" x14ac:dyDescent="0.15">
      <c r="A7749" s="2" t="s">
        <v>53</v>
      </c>
      <c r="B7749" s="2" t="s">
        <v>51</v>
      </c>
      <c r="C7749" s="3" t="s">
        <v>31</v>
      </c>
      <c r="D7749" s="3" t="s">
        <v>32</v>
      </c>
      <c r="E7749" s="3">
        <v>2000</v>
      </c>
      <c r="F7749" s="4">
        <v>84339.907501586291</v>
      </c>
    </row>
    <row r="7750" spans="1:6" x14ac:dyDescent="0.15">
      <c r="A7750" s="2" t="s">
        <v>53</v>
      </c>
      <c r="B7750" s="2" t="s">
        <v>51</v>
      </c>
      <c r="C7750" s="3" t="s">
        <v>31</v>
      </c>
      <c r="D7750" s="3" t="s">
        <v>32</v>
      </c>
      <c r="E7750" s="3">
        <v>2001</v>
      </c>
      <c r="F7750" s="4">
        <v>83937.987450688452</v>
      </c>
    </row>
    <row r="7751" spans="1:6" x14ac:dyDescent="0.15">
      <c r="A7751" s="2" t="s">
        <v>53</v>
      </c>
      <c r="B7751" s="2" t="s">
        <v>51</v>
      </c>
      <c r="C7751" s="3" t="s">
        <v>31</v>
      </c>
      <c r="D7751" s="3" t="s">
        <v>32</v>
      </c>
      <c r="E7751" s="3">
        <v>2002</v>
      </c>
      <c r="F7751" s="4">
        <v>83795.640285355723</v>
      </c>
    </row>
    <row r="7752" spans="1:6" x14ac:dyDescent="0.15">
      <c r="A7752" s="2" t="s">
        <v>53</v>
      </c>
      <c r="B7752" s="2" t="s">
        <v>51</v>
      </c>
      <c r="C7752" s="3" t="s">
        <v>31</v>
      </c>
      <c r="D7752" s="3" t="s">
        <v>32</v>
      </c>
      <c r="E7752" s="3">
        <v>2003</v>
      </c>
      <c r="F7752" s="4">
        <v>81605.769817431952</v>
      </c>
    </row>
    <row r="7753" spans="1:6" x14ac:dyDescent="0.15">
      <c r="A7753" s="2" t="s">
        <v>53</v>
      </c>
      <c r="B7753" s="2" t="s">
        <v>51</v>
      </c>
      <c r="C7753" s="3" t="s">
        <v>31</v>
      </c>
      <c r="D7753" s="3" t="s">
        <v>32</v>
      </c>
      <c r="E7753" s="3">
        <v>2004</v>
      </c>
      <c r="F7753" s="4">
        <v>84208.208205576448</v>
      </c>
    </row>
    <row r="7754" spans="1:6" x14ac:dyDescent="0.15">
      <c r="A7754" s="2" t="s">
        <v>53</v>
      </c>
      <c r="B7754" s="2" t="s">
        <v>51</v>
      </c>
      <c r="C7754" s="3" t="s">
        <v>31</v>
      </c>
      <c r="D7754" s="3" t="s">
        <v>32</v>
      </c>
      <c r="E7754" s="3">
        <v>2005</v>
      </c>
      <c r="F7754" s="4">
        <v>87395.747501614504</v>
      </c>
    </row>
    <row r="7755" spans="1:6" x14ac:dyDescent="0.15">
      <c r="A7755" s="2" t="s">
        <v>53</v>
      </c>
      <c r="B7755" s="2" t="s">
        <v>51</v>
      </c>
      <c r="C7755" s="3" t="s">
        <v>31</v>
      </c>
      <c r="D7755" s="3" t="s">
        <v>32</v>
      </c>
      <c r="E7755" s="3">
        <v>2006</v>
      </c>
      <c r="F7755" s="4">
        <v>90407.790260145062</v>
      </c>
    </row>
    <row r="7756" spans="1:6" x14ac:dyDescent="0.15">
      <c r="A7756" s="2" t="s">
        <v>53</v>
      </c>
      <c r="B7756" s="2" t="s">
        <v>51</v>
      </c>
      <c r="C7756" s="3" t="s">
        <v>31</v>
      </c>
      <c r="D7756" s="3" t="s">
        <v>32</v>
      </c>
      <c r="E7756" s="3">
        <v>2007</v>
      </c>
      <c r="F7756" s="4">
        <v>93426.260952447337</v>
      </c>
    </row>
    <row r="7757" spans="1:6" x14ac:dyDescent="0.15">
      <c r="A7757" s="2" t="s">
        <v>53</v>
      </c>
      <c r="B7757" s="2" t="s">
        <v>51</v>
      </c>
      <c r="C7757" s="3" t="s">
        <v>31</v>
      </c>
      <c r="D7757" s="3" t="s">
        <v>32</v>
      </c>
      <c r="E7757" s="3">
        <v>2008</v>
      </c>
      <c r="F7757" s="4">
        <v>95576.929882183453</v>
      </c>
    </row>
    <row r="7758" spans="1:6" x14ac:dyDescent="0.15">
      <c r="A7758" s="2" t="s">
        <v>53</v>
      </c>
      <c r="B7758" s="2" t="s">
        <v>51</v>
      </c>
      <c r="C7758" s="3" t="s">
        <v>31</v>
      </c>
      <c r="D7758" s="3" t="s">
        <v>32</v>
      </c>
      <c r="E7758" s="3">
        <v>2009</v>
      </c>
      <c r="F7758" s="4">
        <v>91852.885020456582</v>
      </c>
    </row>
    <row r="7759" spans="1:6" x14ac:dyDescent="0.15">
      <c r="A7759" s="2" t="s">
        <v>53</v>
      </c>
      <c r="B7759" s="2" t="s">
        <v>51</v>
      </c>
      <c r="C7759" s="3" t="s">
        <v>31</v>
      </c>
      <c r="D7759" s="3" t="s">
        <v>32</v>
      </c>
      <c r="E7759" s="3">
        <v>2010</v>
      </c>
      <c r="F7759" s="4">
        <v>93710.49303943725</v>
      </c>
    </row>
    <row r="7760" spans="1:6" x14ac:dyDescent="0.15">
      <c r="A7760" s="2" t="s">
        <v>53</v>
      </c>
      <c r="B7760" s="2" t="s">
        <v>51</v>
      </c>
      <c r="C7760" s="3" t="s">
        <v>31</v>
      </c>
      <c r="D7760" s="3" t="s">
        <v>32</v>
      </c>
      <c r="E7760" s="3">
        <v>2011</v>
      </c>
      <c r="F7760" s="4">
        <v>95274.698393177314</v>
      </c>
    </row>
    <row r="7761" spans="1:6" x14ac:dyDescent="0.15">
      <c r="A7761" s="2" t="s">
        <v>53</v>
      </c>
      <c r="B7761" s="2" t="s">
        <v>51</v>
      </c>
      <c r="C7761" s="3" t="s">
        <v>31</v>
      </c>
      <c r="D7761" s="3" t="s">
        <v>32</v>
      </c>
      <c r="E7761" s="3">
        <v>2012</v>
      </c>
      <c r="F7761" s="4">
        <v>96186.669570903905</v>
      </c>
    </row>
    <row r="7762" spans="1:6" x14ac:dyDescent="0.15">
      <c r="A7762" s="2" t="s">
        <v>53</v>
      </c>
      <c r="B7762" s="2" t="s">
        <v>51</v>
      </c>
      <c r="C7762" s="3" t="s">
        <v>31</v>
      </c>
      <c r="D7762" s="3" t="s">
        <v>32</v>
      </c>
      <c r="E7762" s="3">
        <v>2013</v>
      </c>
      <c r="F7762" s="4">
        <v>97096.805771398038</v>
      </c>
    </row>
    <row r="7763" spans="1:6" x14ac:dyDescent="0.15">
      <c r="A7763" s="2" t="s">
        <v>53</v>
      </c>
      <c r="B7763" s="2" t="s">
        <v>51</v>
      </c>
      <c r="C7763" s="3" t="s">
        <v>31</v>
      </c>
      <c r="D7763" s="3" t="s">
        <v>32</v>
      </c>
      <c r="E7763" s="3">
        <v>2014</v>
      </c>
      <c r="F7763" s="4">
        <v>94650.343814885404</v>
      </c>
    </row>
    <row r="7764" spans="1:6" x14ac:dyDescent="0.15">
      <c r="A7764" s="2" t="s">
        <v>53</v>
      </c>
      <c r="B7764" s="2" t="s">
        <v>51</v>
      </c>
      <c r="C7764" s="3" t="s">
        <v>31</v>
      </c>
      <c r="D7764" s="3" t="s">
        <v>32</v>
      </c>
      <c r="E7764" s="3">
        <v>2015</v>
      </c>
      <c r="F7764" s="4">
        <v>99082.335269429183</v>
      </c>
    </row>
    <row r="7765" spans="1:6" x14ac:dyDescent="0.15">
      <c r="A7765" s="2" t="s">
        <v>53</v>
      </c>
      <c r="B7765" s="2" t="s">
        <v>51</v>
      </c>
      <c r="C7765" s="3" t="s">
        <v>31</v>
      </c>
      <c r="D7765" s="3" t="s">
        <v>32</v>
      </c>
      <c r="E7765" s="3">
        <v>2016</v>
      </c>
      <c r="F7765" s="4">
        <v>98289.456573947871</v>
      </c>
    </row>
    <row r="7766" spans="1:6" x14ac:dyDescent="0.15">
      <c r="A7766" s="2" t="s">
        <v>53</v>
      </c>
      <c r="B7766" s="2" t="s">
        <v>51</v>
      </c>
      <c r="C7766" s="3" t="s">
        <v>31</v>
      </c>
      <c r="D7766" s="3" t="s">
        <v>32</v>
      </c>
      <c r="E7766" s="3">
        <v>2017</v>
      </c>
      <c r="F7766" s="4">
        <v>100979.61962380822</v>
      </c>
    </row>
    <row r="7767" spans="1:6" x14ac:dyDescent="0.15">
      <c r="A7767" s="2" t="s">
        <v>53</v>
      </c>
      <c r="B7767" s="2" t="s">
        <v>51</v>
      </c>
      <c r="C7767" s="3" t="s">
        <v>31</v>
      </c>
      <c r="D7767" s="3" t="s">
        <v>32</v>
      </c>
      <c r="E7767" s="3">
        <v>2018</v>
      </c>
      <c r="F7767" s="4">
        <v>101040.43900410096</v>
      </c>
    </row>
    <row r="7768" spans="1:6" x14ac:dyDescent="0.15">
      <c r="A7768" s="2" t="s">
        <v>53</v>
      </c>
      <c r="B7768" s="2" t="s">
        <v>51</v>
      </c>
      <c r="C7768" s="3" t="s">
        <v>31</v>
      </c>
      <c r="D7768" s="3" t="s">
        <v>32</v>
      </c>
      <c r="E7768" s="3">
        <v>2019</v>
      </c>
      <c r="F7768" s="4">
        <v>101334.87627213694</v>
      </c>
    </row>
    <row r="7769" spans="1:6" x14ac:dyDescent="0.15">
      <c r="A7769" s="2" t="s">
        <v>53</v>
      </c>
      <c r="B7769" s="2" t="s">
        <v>51</v>
      </c>
      <c r="C7769" s="3" t="s">
        <v>33</v>
      </c>
      <c r="D7769" s="3" t="s">
        <v>34</v>
      </c>
      <c r="E7769" s="3">
        <v>1950</v>
      </c>
      <c r="F7769" s="4">
        <v>20231.706513853533</v>
      </c>
    </row>
    <row r="7770" spans="1:6" x14ac:dyDescent="0.15">
      <c r="A7770" s="2" t="s">
        <v>53</v>
      </c>
      <c r="B7770" s="2" t="s">
        <v>51</v>
      </c>
      <c r="C7770" s="3" t="s">
        <v>33</v>
      </c>
      <c r="D7770" s="3" t="s">
        <v>34</v>
      </c>
      <c r="E7770" s="3">
        <v>1951</v>
      </c>
      <c r="F7770" s="4">
        <v>21665.178147464845</v>
      </c>
    </row>
    <row r="7771" spans="1:6" x14ac:dyDescent="0.15">
      <c r="A7771" s="2" t="s">
        <v>53</v>
      </c>
      <c r="B7771" s="2" t="s">
        <v>51</v>
      </c>
      <c r="C7771" s="3" t="s">
        <v>33</v>
      </c>
      <c r="D7771" s="3" t="s">
        <v>34</v>
      </c>
      <c r="E7771" s="3">
        <v>1952</v>
      </c>
      <c r="F7771" s="4">
        <v>22402.302802964114</v>
      </c>
    </row>
    <row r="7772" spans="1:6" x14ac:dyDescent="0.15">
      <c r="A7772" s="2" t="s">
        <v>53</v>
      </c>
      <c r="B7772" s="2" t="s">
        <v>51</v>
      </c>
      <c r="C7772" s="3" t="s">
        <v>33</v>
      </c>
      <c r="D7772" s="3" t="s">
        <v>34</v>
      </c>
      <c r="E7772" s="3">
        <v>1953</v>
      </c>
      <c r="F7772" s="4">
        <v>23093.248648651181</v>
      </c>
    </row>
    <row r="7773" spans="1:6" x14ac:dyDescent="0.15">
      <c r="A7773" s="2" t="s">
        <v>53</v>
      </c>
      <c r="B7773" s="2" t="s">
        <v>51</v>
      </c>
      <c r="C7773" s="3" t="s">
        <v>33</v>
      </c>
      <c r="D7773" s="3" t="s">
        <v>34</v>
      </c>
      <c r="E7773" s="3">
        <v>1954</v>
      </c>
      <c r="F7773" s="4">
        <v>23803.97709446471</v>
      </c>
    </row>
    <row r="7774" spans="1:6" x14ac:dyDescent="0.15">
      <c r="A7774" s="2" t="s">
        <v>53</v>
      </c>
      <c r="B7774" s="2" t="s">
        <v>51</v>
      </c>
      <c r="C7774" s="3" t="s">
        <v>33</v>
      </c>
      <c r="D7774" s="3" t="s">
        <v>34</v>
      </c>
      <c r="E7774" s="3">
        <v>1955</v>
      </c>
      <c r="F7774" s="4">
        <v>24855.731758884544</v>
      </c>
    </row>
    <row r="7775" spans="1:6" x14ac:dyDescent="0.15">
      <c r="A7775" s="2" t="s">
        <v>53</v>
      </c>
      <c r="B7775" s="2" t="s">
        <v>51</v>
      </c>
      <c r="C7775" s="3" t="s">
        <v>33</v>
      </c>
      <c r="D7775" s="3" t="s">
        <v>34</v>
      </c>
      <c r="E7775" s="3">
        <v>1956</v>
      </c>
      <c r="F7775" s="4">
        <v>26198.751617279657</v>
      </c>
    </row>
    <row r="7776" spans="1:6" x14ac:dyDescent="0.15">
      <c r="A7776" s="2" t="s">
        <v>53</v>
      </c>
      <c r="B7776" s="2" t="s">
        <v>51</v>
      </c>
      <c r="C7776" s="3" t="s">
        <v>33</v>
      </c>
      <c r="D7776" s="3" t="s">
        <v>34</v>
      </c>
      <c r="E7776" s="3">
        <v>1957</v>
      </c>
      <c r="F7776" s="4">
        <v>27196.333646275554</v>
      </c>
    </row>
    <row r="7777" spans="1:6" x14ac:dyDescent="0.15">
      <c r="A7777" s="2" t="s">
        <v>53</v>
      </c>
      <c r="B7777" s="2" t="s">
        <v>51</v>
      </c>
      <c r="C7777" s="3" t="s">
        <v>33</v>
      </c>
      <c r="D7777" s="3" t="s">
        <v>34</v>
      </c>
      <c r="E7777" s="3">
        <v>1958</v>
      </c>
      <c r="F7777" s="4">
        <v>26996.023737935131</v>
      </c>
    </row>
    <row r="7778" spans="1:6" x14ac:dyDescent="0.15">
      <c r="A7778" s="2" t="s">
        <v>53</v>
      </c>
      <c r="B7778" s="2" t="s">
        <v>51</v>
      </c>
      <c r="C7778" s="3" t="s">
        <v>33</v>
      </c>
      <c r="D7778" s="3" t="s">
        <v>34</v>
      </c>
      <c r="E7778" s="3">
        <v>1959</v>
      </c>
      <c r="F7778" s="4">
        <v>27832.961140435153</v>
      </c>
    </row>
    <row r="7779" spans="1:6" x14ac:dyDescent="0.15">
      <c r="A7779" s="2" t="s">
        <v>53</v>
      </c>
      <c r="B7779" s="2" t="s">
        <v>51</v>
      </c>
      <c r="C7779" s="3" t="s">
        <v>33</v>
      </c>
      <c r="D7779" s="3" t="s">
        <v>34</v>
      </c>
      <c r="E7779" s="3">
        <v>1960</v>
      </c>
      <c r="F7779" s="4">
        <v>28587.589902276854</v>
      </c>
    </row>
    <row r="7780" spans="1:6" x14ac:dyDescent="0.15">
      <c r="A7780" s="2" t="s">
        <v>53</v>
      </c>
      <c r="B7780" s="2" t="s">
        <v>51</v>
      </c>
      <c r="C7780" s="3" t="s">
        <v>33</v>
      </c>
      <c r="D7780" s="3" t="s">
        <v>34</v>
      </c>
      <c r="E7780" s="3">
        <v>1961</v>
      </c>
      <c r="F7780" s="4">
        <v>30035.987761251454</v>
      </c>
    </row>
    <row r="7781" spans="1:6" x14ac:dyDescent="0.15">
      <c r="A7781" s="2" t="s">
        <v>53</v>
      </c>
      <c r="B7781" s="2" t="s">
        <v>51</v>
      </c>
      <c r="C7781" s="3" t="s">
        <v>33</v>
      </c>
      <c r="D7781" s="3" t="s">
        <v>34</v>
      </c>
      <c r="E7781" s="3">
        <v>1962</v>
      </c>
      <c r="F7781" s="4">
        <v>30732.854397824929</v>
      </c>
    </row>
    <row r="7782" spans="1:6" x14ac:dyDescent="0.15">
      <c r="A7782" s="2" t="s">
        <v>53</v>
      </c>
      <c r="B7782" s="2" t="s">
        <v>51</v>
      </c>
      <c r="C7782" s="3" t="s">
        <v>33</v>
      </c>
      <c r="D7782" s="3" t="s">
        <v>34</v>
      </c>
      <c r="E7782" s="3">
        <v>1963</v>
      </c>
      <c r="F7782" s="4">
        <v>31600.770445581504</v>
      </c>
    </row>
    <row r="7783" spans="1:6" x14ac:dyDescent="0.15">
      <c r="A7783" s="2" t="s">
        <v>53</v>
      </c>
      <c r="B7783" s="2" t="s">
        <v>51</v>
      </c>
      <c r="C7783" s="3" t="s">
        <v>33</v>
      </c>
      <c r="D7783" s="3" t="s">
        <v>34</v>
      </c>
      <c r="E7783" s="3">
        <v>1964</v>
      </c>
      <c r="F7783" s="4">
        <v>33680.609590504362</v>
      </c>
    </row>
    <row r="7784" spans="1:6" x14ac:dyDescent="0.15">
      <c r="A7784" s="2" t="s">
        <v>53</v>
      </c>
      <c r="B7784" s="2" t="s">
        <v>51</v>
      </c>
      <c r="C7784" s="3" t="s">
        <v>33</v>
      </c>
      <c r="D7784" s="3" t="s">
        <v>34</v>
      </c>
      <c r="E7784" s="3">
        <v>1965</v>
      </c>
      <c r="F7784" s="4">
        <v>35378.40574375588</v>
      </c>
    </row>
    <row r="7785" spans="1:6" x14ac:dyDescent="0.15">
      <c r="A7785" s="2" t="s">
        <v>53</v>
      </c>
      <c r="B7785" s="2" t="s">
        <v>51</v>
      </c>
      <c r="C7785" s="3" t="s">
        <v>33</v>
      </c>
      <c r="D7785" s="3" t="s">
        <v>34</v>
      </c>
      <c r="E7785" s="3">
        <v>1966</v>
      </c>
      <c r="F7785" s="4">
        <v>36634.797368117004</v>
      </c>
    </row>
    <row r="7786" spans="1:6" x14ac:dyDescent="0.15">
      <c r="A7786" s="2" t="s">
        <v>53</v>
      </c>
      <c r="B7786" s="2" t="s">
        <v>51</v>
      </c>
      <c r="C7786" s="3" t="s">
        <v>33</v>
      </c>
      <c r="D7786" s="3" t="s">
        <v>34</v>
      </c>
      <c r="E7786" s="3">
        <v>1967</v>
      </c>
      <c r="F7786" s="4">
        <v>39153.785949318073</v>
      </c>
    </row>
    <row r="7787" spans="1:6" x14ac:dyDescent="0.15">
      <c r="A7787" s="2" t="s">
        <v>53</v>
      </c>
      <c r="B7787" s="2" t="s">
        <v>51</v>
      </c>
      <c r="C7787" s="3" t="s">
        <v>33</v>
      </c>
      <c r="D7787" s="3" t="s">
        <v>34</v>
      </c>
      <c r="E7787" s="3">
        <v>1968</v>
      </c>
      <c r="F7787" s="4">
        <v>40744.062644823687</v>
      </c>
    </row>
    <row r="7788" spans="1:6" x14ac:dyDescent="0.15">
      <c r="A7788" s="2" t="s">
        <v>53</v>
      </c>
      <c r="B7788" s="2" t="s">
        <v>51</v>
      </c>
      <c r="C7788" s="3" t="s">
        <v>33</v>
      </c>
      <c r="D7788" s="3" t="s">
        <v>34</v>
      </c>
      <c r="E7788" s="3">
        <v>1969</v>
      </c>
      <c r="F7788" s="4">
        <v>41613.062844789354</v>
      </c>
    </row>
    <row r="7789" spans="1:6" x14ac:dyDescent="0.15">
      <c r="A7789" s="2" t="s">
        <v>53</v>
      </c>
      <c r="B7789" s="2" t="s">
        <v>51</v>
      </c>
      <c r="C7789" s="3" t="s">
        <v>33</v>
      </c>
      <c r="D7789" s="3" t="s">
        <v>34</v>
      </c>
      <c r="E7789" s="3">
        <v>1970</v>
      </c>
      <c r="F7789" s="4">
        <v>42588.292850449616</v>
      </c>
    </row>
    <row r="7790" spans="1:6" x14ac:dyDescent="0.15">
      <c r="A7790" s="2" t="s">
        <v>53</v>
      </c>
      <c r="B7790" s="2" t="s">
        <v>51</v>
      </c>
      <c r="C7790" s="3" t="s">
        <v>33</v>
      </c>
      <c r="D7790" s="3" t="s">
        <v>34</v>
      </c>
      <c r="E7790" s="3">
        <v>1971</v>
      </c>
      <c r="F7790" s="4">
        <v>44570.139342432936</v>
      </c>
    </row>
    <row r="7791" spans="1:6" x14ac:dyDescent="0.15">
      <c r="A7791" s="2" t="s">
        <v>53</v>
      </c>
      <c r="B7791" s="2" t="s">
        <v>51</v>
      </c>
      <c r="C7791" s="3" t="s">
        <v>33</v>
      </c>
      <c r="D7791" s="3" t="s">
        <v>34</v>
      </c>
      <c r="E7791" s="3">
        <v>1972</v>
      </c>
      <c r="F7791" s="4">
        <v>45676.786980252036</v>
      </c>
    </row>
    <row r="7792" spans="1:6" x14ac:dyDescent="0.15">
      <c r="A7792" s="2" t="s">
        <v>53</v>
      </c>
      <c r="B7792" s="2" t="s">
        <v>51</v>
      </c>
      <c r="C7792" s="3" t="s">
        <v>33</v>
      </c>
      <c r="D7792" s="3" t="s">
        <v>34</v>
      </c>
      <c r="E7792" s="3">
        <v>1973</v>
      </c>
      <c r="F7792" s="4">
        <v>48090.861199427847</v>
      </c>
    </row>
    <row r="7793" spans="1:6" x14ac:dyDescent="0.15">
      <c r="A7793" s="2" t="s">
        <v>53</v>
      </c>
      <c r="B7793" s="2" t="s">
        <v>51</v>
      </c>
      <c r="C7793" s="3" t="s">
        <v>33</v>
      </c>
      <c r="D7793" s="3" t="s">
        <v>34</v>
      </c>
      <c r="E7793" s="3">
        <v>1974</v>
      </c>
      <c r="F7793" s="4">
        <v>48892.445691895104</v>
      </c>
    </row>
    <row r="7794" spans="1:6" x14ac:dyDescent="0.15">
      <c r="A7794" s="2" t="s">
        <v>53</v>
      </c>
      <c r="B7794" s="2" t="s">
        <v>51</v>
      </c>
      <c r="C7794" s="3" t="s">
        <v>33</v>
      </c>
      <c r="D7794" s="3" t="s">
        <v>34</v>
      </c>
      <c r="E7794" s="3">
        <v>1975</v>
      </c>
      <c r="F7794" s="4">
        <v>49040.322855413491</v>
      </c>
    </row>
    <row r="7795" spans="1:6" x14ac:dyDescent="0.15">
      <c r="A7795" s="2" t="s">
        <v>53</v>
      </c>
      <c r="B7795" s="2" t="s">
        <v>51</v>
      </c>
      <c r="C7795" s="3" t="s">
        <v>33</v>
      </c>
      <c r="D7795" s="3" t="s">
        <v>34</v>
      </c>
      <c r="E7795" s="3">
        <v>1976</v>
      </c>
      <c r="F7795" s="4">
        <v>49347.309287272285</v>
      </c>
    </row>
    <row r="7796" spans="1:6" x14ac:dyDescent="0.15">
      <c r="A7796" s="2" t="s">
        <v>53</v>
      </c>
      <c r="B7796" s="2" t="s">
        <v>51</v>
      </c>
      <c r="C7796" s="3" t="s">
        <v>33</v>
      </c>
      <c r="D7796" s="3" t="s">
        <v>34</v>
      </c>
      <c r="E7796" s="3">
        <v>1977</v>
      </c>
      <c r="F7796" s="4">
        <v>49468.806385772492</v>
      </c>
    </row>
    <row r="7797" spans="1:6" x14ac:dyDescent="0.15">
      <c r="A7797" s="2" t="s">
        <v>53</v>
      </c>
      <c r="B7797" s="2" t="s">
        <v>51</v>
      </c>
      <c r="C7797" s="3" t="s">
        <v>33</v>
      </c>
      <c r="D7797" s="3" t="s">
        <v>34</v>
      </c>
      <c r="E7797" s="3">
        <v>1978</v>
      </c>
      <c r="F7797" s="4">
        <v>50173.879068289854</v>
      </c>
    </row>
    <row r="7798" spans="1:6" x14ac:dyDescent="0.15">
      <c r="A7798" s="2" t="s">
        <v>53</v>
      </c>
      <c r="B7798" s="2" t="s">
        <v>51</v>
      </c>
      <c r="C7798" s="3" t="s">
        <v>33</v>
      </c>
      <c r="D7798" s="3" t="s">
        <v>34</v>
      </c>
      <c r="E7798" s="3">
        <v>1979</v>
      </c>
      <c r="F7798" s="4">
        <v>52438.913482004551</v>
      </c>
    </row>
    <row r="7799" spans="1:6" x14ac:dyDescent="0.15">
      <c r="A7799" s="2" t="s">
        <v>53</v>
      </c>
      <c r="B7799" s="2" t="s">
        <v>51</v>
      </c>
      <c r="C7799" s="3" t="s">
        <v>33</v>
      </c>
      <c r="D7799" s="3" t="s">
        <v>34</v>
      </c>
      <c r="E7799" s="3">
        <v>1980</v>
      </c>
      <c r="F7799" s="4">
        <v>55349.127493203137</v>
      </c>
    </row>
    <row r="7800" spans="1:6" x14ac:dyDescent="0.15">
      <c r="A7800" s="2" t="s">
        <v>53</v>
      </c>
      <c r="B7800" s="2" t="s">
        <v>51</v>
      </c>
      <c r="C7800" s="3" t="s">
        <v>33</v>
      </c>
      <c r="D7800" s="3" t="s">
        <v>34</v>
      </c>
      <c r="E7800" s="3">
        <v>1981</v>
      </c>
      <c r="F7800" s="4">
        <v>55436.236647091027</v>
      </c>
    </row>
    <row r="7801" spans="1:6" x14ac:dyDescent="0.15">
      <c r="A7801" s="2" t="s">
        <v>53</v>
      </c>
      <c r="B7801" s="2" t="s">
        <v>51</v>
      </c>
      <c r="C7801" s="3" t="s">
        <v>33</v>
      </c>
      <c r="D7801" s="3" t="s">
        <v>34</v>
      </c>
      <c r="E7801" s="3">
        <v>1982</v>
      </c>
      <c r="F7801" s="4">
        <v>54754.132048938154</v>
      </c>
    </row>
    <row r="7802" spans="1:6" x14ac:dyDescent="0.15">
      <c r="A7802" s="2" t="s">
        <v>53</v>
      </c>
      <c r="B7802" s="2" t="s">
        <v>51</v>
      </c>
      <c r="C7802" s="3" t="s">
        <v>33</v>
      </c>
      <c r="D7802" s="3" t="s">
        <v>34</v>
      </c>
      <c r="E7802" s="3">
        <v>1983</v>
      </c>
      <c r="F7802" s="4">
        <v>55666.814056969408</v>
      </c>
    </row>
    <row r="7803" spans="1:6" x14ac:dyDescent="0.15">
      <c r="A7803" s="2" t="s">
        <v>53</v>
      </c>
      <c r="B7803" s="2" t="s">
        <v>51</v>
      </c>
      <c r="C7803" s="3" t="s">
        <v>33</v>
      </c>
      <c r="D7803" s="3" t="s">
        <v>34</v>
      </c>
      <c r="E7803" s="3">
        <v>1984</v>
      </c>
      <c r="F7803" s="4">
        <v>58393.829884656174</v>
      </c>
    </row>
    <row r="7804" spans="1:6" x14ac:dyDescent="0.15">
      <c r="A7804" s="2" t="s">
        <v>53</v>
      </c>
      <c r="B7804" s="2" t="s">
        <v>51</v>
      </c>
      <c r="C7804" s="3" t="s">
        <v>33</v>
      </c>
      <c r="D7804" s="3" t="s">
        <v>34</v>
      </c>
      <c r="E7804" s="3">
        <v>1985</v>
      </c>
      <c r="F7804" s="4">
        <v>58546.786543861424</v>
      </c>
    </row>
    <row r="7805" spans="1:6" x14ac:dyDescent="0.15">
      <c r="A7805" s="2" t="s">
        <v>53</v>
      </c>
      <c r="B7805" s="2" t="s">
        <v>51</v>
      </c>
      <c r="C7805" s="3" t="s">
        <v>33</v>
      </c>
      <c r="D7805" s="3" t="s">
        <v>34</v>
      </c>
      <c r="E7805" s="3">
        <v>1986</v>
      </c>
      <c r="F7805" s="4">
        <v>55386.939798510779</v>
      </c>
    </row>
    <row r="7806" spans="1:6" x14ac:dyDescent="0.15">
      <c r="A7806" s="2" t="s">
        <v>53</v>
      </c>
      <c r="B7806" s="2" t="s">
        <v>51</v>
      </c>
      <c r="C7806" s="3" t="s">
        <v>33</v>
      </c>
      <c r="D7806" s="3" t="s">
        <v>34</v>
      </c>
      <c r="E7806" s="3">
        <v>1987</v>
      </c>
      <c r="F7806" s="4">
        <v>54398.860649646987</v>
      </c>
    </row>
    <row r="7807" spans="1:6" x14ac:dyDescent="0.15">
      <c r="A7807" s="2" t="s">
        <v>53</v>
      </c>
      <c r="B7807" s="2" t="s">
        <v>51</v>
      </c>
      <c r="C7807" s="3" t="s">
        <v>33</v>
      </c>
      <c r="D7807" s="3" t="s">
        <v>34</v>
      </c>
      <c r="E7807" s="3">
        <v>1988</v>
      </c>
      <c r="F7807" s="4">
        <v>54023.236888077539</v>
      </c>
    </row>
    <row r="7808" spans="1:6" x14ac:dyDescent="0.15">
      <c r="A7808" s="2" t="s">
        <v>53</v>
      </c>
      <c r="B7808" s="2" t="s">
        <v>51</v>
      </c>
      <c r="C7808" s="3" t="s">
        <v>33</v>
      </c>
      <c r="D7808" s="3" t="s">
        <v>34</v>
      </c>
      <c r="E7808" s="3">
        <v>1989</v>
      </c>
      <c r="F7808" s="4">
        <v>56826.056276697323</v>
      </c>
    </row>
    <row r="7809" spans="1:6" x14ac:dyDescent="0.15">
      <c r="A7809" s="2" t="s">
        <v>53</v>
      </c>
      <c r="B7809" s="2" t="s">
        <v>51</v>
      </c>
      <c r="C7809" s="3" t="s">
        <v>33</v>
      </c>
      <c r="D7809" s="3" t="s">
        <v>34</v>
      </c>
      <c r="E7809" s="3">
        <v>1990</v>
      </c>
      <c r="F7809" s="4">
        <v>58633.109533914481</v>
      </c>
    </row>
    <row r="7810" spans="1:6" x14ac:dyDescent="0.15">
      <c r="A7810" s="2" t="s">
        <v>53</v>
      </c>
      <c r="B7810" s="2" t="s">
        <v>51</v>
      </c>
      <c r="C7810" s="3" t="s">
        <v>33</v>
      </c>
      <c r="D7810" s="3" t="s">
        <v>34</v>
      </c>
      <c r="E7810" s="3">
        <v>1991</v>
      </c>
      <c r="F7810" s="4">
        <v>60568.748540077017</v>
      </c>
    </row>
    <row r="7811" spans="1:6" x14ac:dyDescent="0.15">
      <c r="A7811" s="2" t="s">
        <v>53</v>
      </c>
      <c r="B7811" s="2" t="s">
        <v>51</v>
      </c>
      <c r="C7811" s="3" t="s">
        <v>33</v>
      </c>
      <c r="D7811" s="3" t="s">
        <v>34</v>
      </c>
      <c r="E7811" s="3">
        <v>1992</v>
      </c>
      <c r="F7811" s="4">
        <v>61471.970073905679</v>
      </c>
    </row>
    <row r="7812" spans="1:6" x14ac:dyDescent="0.15">
      <c r="A7812" s="2" t="s">
        <v>53</v>
      </c>
      <c r="B7812" s="2" t="s">
        <v>51</v>
      </c>
      <c r="C7812" s="3" t="s">
        <v>33</v>
      </c>
      <c r="D7812" s="3" t="s">
        <v>34</v>
      </c>
      <c r="E7812" s="3">
        <v>1993</v>
      </c>
      <c r="F7812" s="4">
        <v>63183.666140314657</v>
      </c>
    </row>
    <row r="7813" spans="1:6" x14ac:dyDescent="0.15">
      <c r="A7813" s="2" t="s">
        <v>53</v>
      </c>
      <c r="B7813" s="2" t="s">
        <v>51</v>
      </c>
      <c r="C7813" s="3" t="s">
        <v>33</v>
      </c>
      <c r="D7813" s="3" t="s">
        <v>34</v>
      </c>
      <c r="E7813" s="3">
        <v>1994</v>
      </c>
      <c r="F7813" s="4">
        <v>65003.17617739211</v>
      </c>
    </row>
    <row r="7814" spans="1:6" x14ac:dyDescent="0.15">
      <c r="A7814" s="2" t="s">
        <v>53</v>
      </c>
      <c r="B7814" s="2" t="s">
        <v>51</v>
      </c>
      <c r="C7814" s="3" t="s">
        <v>33</v>
      </c>
      <c r="D7814" s="3" t="s">
        <v>34</v>
      </c>
      <c r="E7814" s="3">
        <v>1995</v>
      </c>
      <c r="F7814" s="4">
        <v>66997.156420997635</v>
      </c>
    </row>
    <row r="7815" spans="1:6" x14ac:dyDescent="0.15">
      <c r="A7815" s="2" t="s">
        <v>53</v>
      </c>
      <c r="B7815" s="2" t="s">
        <v>51</v>
      </c>
      <c r="C7815" s="3" t="s">
        <v>33</v>
      </c>
      <c r="D7815" s="3" t="s">
        <v>34</v>
      </c>
      <c r="E7815" s="3">
        <v>1996</v>
      </c>
      <c r="F7815" s="4">
        <v>71707.919710395756</v>
      </c>
    </row>
    <row r="7816" spans="1:6" x14ac:dyDescent="0.15">
      <c r="A7816" s="2" t="s">
        <v>53</v>
      </c>
      <c r="B7816" s="2" t="s">
        <v>51</v>
      </c>
      <c r="C7816" s="3" t="s">
        <v>33</v>
      </c>
      <c r="D7816" s="3" t="s">
        <v>34</v>
      </c>
      <c r="E7816" s="3">
        <v>1997</v>
      </c>
      <c r="F7816" s="4">
        <v>75835.784797378306</v>
      </c>
    </row>
    <row r="7817" spans="1:6" x14ac:dyDescent="0.15">
      <c r="A7817" s="2" t="s">
        <v>53</v>
      </c>
      <c r="B7817" s="2" t="s">
        <v>51</v>
      </c>
      <c r="C7817" s="3" t="s">
        <v>33</v>
      </c>
      <c r="D7817" s="3" t="s">
        <v>34</v>
      </c>
      <c r="E7817" s="3">
        <v>1998</v>
      </c>
      <c r="F7817" s="4">
        <v>74743.681979806031</v>
      </c>
    </row>
    <row r="7818" spans="1:6" x14ac:dyDescent="0.15">
      <c r="A7818" s="2" t="s">
        <v>53</v>
      </c>
      <c r="B7818" s="2" t="s">
        <v>51</v>
      </c>
      <c r="C7818" s="3" t="s">
        <v>33</v>
      </c>
      <c r="D7818" s="3" t="s">
        <v>34</v>
      </c>
      <c r="E7818" s="3">
        <v>1999</v>
      </c>
      <c r="F7818" s="4">
        <v>79090.03304590589</v>
      </c>
    </row>
    <row r="7819" spans="1:6" x14ac:dyDescent="0.15">
      <c r="A7819" s="2" t="s">
        <v>53</v>
      </c>
      <c r="B7819" s="2" t="s">
        <v>51</v>
      </c>
      <c r="C7819" s="3" t="s">
        <v>33</v>
      </c>
      <c r="D7819" s="3" t="s">
        <v>34</v>
      </c>
      <c r="E7819" s="3">
        <v>2000</v>
      </c>
      <c r="F7819" s="4">
        <v>90076.133492795576</v>
      </c>
    </row>
    <row r="7820" spans="1:6" x14ac:dyDescent="0.15">
      <c r="A7820" s="2" t="s">
        <v>53</v>
      </c>
      <c r="B7820" s="2" t="s">
        <v>51</v>
      </c>
      <c r="C7820" s="3" t="s">
        <v>33</v>
      </c>
      <c r="D7820" s="3" t="s">
        <v>34</v>
      </c>
      <c r="E7820" s="3">
        <v>2001</v>
      </c>
      <c r="F7820" s="4">
        <v>88655.169837832014</v>
      </c>
    </row>
    <row r="7821" spans="1:6" x14ac:dyDescent="0.15">
      <c r="A7821" s="2" t="s">
        <v>53</v>
      </c>
      <c r="B7821" s="2" t="s">
        <v>51</v>
      </c>
      <c r="C7821" s="3" t="s">
        <v>33</v>
      </c>
      <c r="D7821" s="3" t="s">
        <v>34</v>
      </c>
      <c r="E7821" s="3">
        <v>2002</v>
      </c>
      <c r="F7821" s="4">
        <v>87208.084181429338</v>
      </c>
    </row>
    <row r="7822" spans="1:6" x14ac:dyDescent="0.15">
      <c r="A7822" s="2" t="s">
        <v>53</v>
      </c>
      <c r="B7822" s="2" t="s">
        <v>51</v>
      </c>
      <c r="C7822" s="3" t="s">
        <v>33</v>
      </c>
      <c r="D7822" s="3" t="s">
        <v>34</v>
      </c>
      <c r="E7822" s="3">
        <v>2003</v>
      </c>
      <c r="F7822" s="4">
        <v>89178.597734843439</v>
      </c>
    </row>
    <row r="7823" spans="1:6" x14ac:dyDescent="0.15">
      <c r="A7823" s="2" t="s">
        <v>53</v>
      </c>
      <c r="B7823" s="2" t="s">
        <v>51</v>
      </c>
      <c r="C7823" s="3" t="s">
        <v>33</v>
      </c>
      <c r="D7823" s="3" t="s">
        <v>34</v>
      </c>
      <c r="E7823" s="3">
        <v>2004</v>
      </c>
      <c r="F7823" s="4">
        <v>97584.0907544449</v>
      </c>
    </row>
    <row r="7824" spans="1:6" x14ac:dyDescent="0.15">
      <c r="A7824" s="2" t="s">
        <v>53</v>
      </c>
      <c r="B7824" s="2" t="s">
        <v>51</v>
      </c>
      <c r="C7824" s="3" t="s">
        <v>33</v>
      </c>
      <c r="D7824" s="3" t="s">
        <v>34</v>
      </c>
      <c r="E7824" s="3">
        <v>2005</v>
      </c>
      <c r="F7824" s="4">
        <v>108117.20599372522</v>
      </c>
    </row>
    <row r="7825" spans="1:6" x14ac:dyDescent="0.15">
      <c r="A7825" s="2" t="s">
        <v>53</v>
      </c>
      <c r="B7825" s="2" t="s">
        <v>51</v>
      </c>
      <c r="C7825" s="3" t="s">
        <v>33</v>
      </c>
      <c r="D7825" s="3" t="s">
        <v>34</v>
      </c>
      <c r="E7825" s="3">
        <v>2006</v>
      </c>
      <c r="F7825" s="4">
        <v>116509.23213123529</v>
      </c>
    </row>
    <row r="7826" spans="1:6" x14ac:dyDescent="0.15">
      <c r="A7826" s="2" t="s">
        <v>53</v>
      </c>
      <c r="B7826" s="2" t="s">
        <v>51</v>
      </c>
      <c r="C7826" s="3" t="s">
        <v>33</v>
      </c>
      <c r="D7826" s="3" t="s">
        <v>34</v>
      </c>
      <c r="E7826" s="3">
        <v>2007</v>
      </c>
      <c r="F7826" s="4">
        <v>117408.57015732818</v>
      </c>
    </row>
    <row r="7827" spans="1:6" x14ac:dyDescent="0.15">
      <c r="A7827" s="2" t="s">
        <v>53</v>
      </c>
      <c r="B7827" s="2" t="s">
        <v>51</v>
      </c>
      <c r="C7827" s="3" t="s">
        <v>33</v>
      </c>
      <c r="D7827" s="3" t="s">
        <v>34</v>
      </c>
      <c r="E7827" s="3">
        <v>2008</v>
      </c>
      <c r="F7827" s="4">
        <v>123142.0110601417</v>
      </c>
    </row>
    <row r="7828" spans="1:6" x14ac:dyDescent="0.15">
      <c r="A7828" s="2" t="s">
        <v>53</v>
      </c>
      <c r="B7828" s="2" t="s">
        <v>51</v>
      </c>
      <c r="C7828" s="3" t="s">
        <v>33</v>
      </c>
      <c r="D7828" s="3" t="s">
        <v>34</v>
      </c>
      <c r="E7828" s="3">
        <v>2009</v>
      </c>
      <c r="F7828" s="4">
        <v>114016.24567943801</v>
      </c>
    </row>
    <row r="7829" spans="1:6" x14ac:dyDescent="0.15">
      <c r="A7829" s="2" t="s">
        <v>53</v>
      </c>
      <c r="B7829" s="2" t="s">
        <v>51</v>
      </c>
      <c r="C7829" s="3" t="s">
        <v>33</v>
      </c>
      <c r="D7829" s="3" t="s">
        <v>34</v>
      </c>
      <c r="E7829" s="3">
        <v>2010</v>
      </c>
      <c r="F7829" s="4">
        <v>120633.43347867785</v>
      </c>
    </row>
    <row r="7830" spans="1:6" x14ac:dyDescent="0.15">
      <c r="A7830" s="2" t="s">
        <v>53</v>
      </c>
      <c r="B7830" s="2" t="s">
        <v>51</v>
      </c>
      <c r="C7830" s="3" t="s">
        <v>33</v>
      </c>
      <c r="D7830" s="3" t="s">
        <v>34</v>
      </c>
      <c r="E7830" s="3">
        <v>2011</v>
      </c>
      <c r="F7830" s="4">
        <v>124166.0260895886</v>
      </c>
    </row>
    <row r="7831" spans="1:6" x14ac:dyDescent="0.15">
      <c r="A7831" s="2" t="s">
        <v>53</v>
      </c>
      <c r="B7831" s="2" t="s">
        <v>51</v>
      </c>
      <c r="C7831" s="3" t="s">
        <v>33</v>
      </c>
      <c r="D7831" s="3" t="s">
        <v>34</v>
      </c>
      <c r="E7831" s="3">
        <v>2012</v>
      </c>
      <c r="F7831" s="4">
        <v>128969.25275905112</v>
      </c>
    </row>
    <row r="7832" spans="1:6" x14ac:dyDescent="0.15">
      <c r="A7832" s="2" t="s">
        <v>53</v>
      </c>
      <c r="B7832" s="2" t="s">
        <v>51</v>
      </c>
      <c r="C7832" s="3" t="s">
        <v>33</v>
      </c>
      <c r="D7832" s="3" t="s">
        <v>34</v>
      </c>
      <c r="E7832" s="3">
        <v>2013</v>
      </c>
      <c r="F7832" s="4">
        <v>128684.3369963134</v>
      </c>
    </row>
    <row r="7833" spans="1:6" x14ac:dyDescent="0.15">
      <c r="A7833" s="2" t="s">
        <v>53</v>
      </c>
      <c r="B7833" s="2" t="s">
        <v>51</v>
      </c>
      <c r="C7833" s="3" t="s">
        <v>33</v>
      </c>
      <c r="D7833" s="3" t="s">
        <v>34</v>
      </c>
      <c r="E7833" s="3">
        <v>2014</v>
      </c>
      <c r="F7833" s="4">
        <v>125194.70037826155</v>
      </c>
    </row>
    <row r="7834" spans="1:6" x14ac:dyDescent="0.15">
      <c r="A7834" s="2" t="s">
        <v>53</v>
      </c>
      <c r="B7834" s="2" t="s">
        <v>51</v>
      </c>
      <c r="C7834" s="3" t="s">
        <v>33</v>
      </c>
      <c r="D7834" s="3" t="s">
        <v>34</v>
      </c>
      <c r="E7834" s="3">
        <v>2015</v>
      </c>
      <c r="F7834" s="4">
        <v>118444.10911967815</v>
      </c>
    </row>
    <row r="7835" spans="1:6" x14ac:dyDescent="0.15">
      <c r="A7835" s="2" t="s">
        <v>53</v>
      </c>
      <c r="B7835" s="2" t="s">
        <v>51</v>
      </c>
      <c r="C7835" s="3" t="s">
        <v>33</v>
      </c>
      <c r="D7835" s="3" t="s">
        <v>34</v>
      </c>
      <c r="E7835" s="3">
        <v>2016</v>
      </c>
      <c r="F7835" s="4">
        <v>114536.09233955567</v>
      </c>
    </row>
    <row r="7836" spans="1:6" x14ac:dyDescent="0.15">
      <c r="A7836" s="2" t="s">
        <v>53</v>
      </c>
      <c r="B7836" s="2" t="s">
        <v>51</v>
      </c>
      <c r="C7836" s="3" t="s">
        <v>33</v>
      </c>
      <c r="D7836" s="3" t="s">
        <v>34</v>
      </c>
      <c r="E7836" s="3">
        <v>2017</v>
      </c>
      <c r="F7836" s="4">
        <v>118653.70137133043</v>
      </c>
    </row>
    <row r="7837" spans="1:6" x14ac:dyDescent="0.15">
      <c r="A7837" s="2" t="s">
        <v>53</v>
      </c>
      <c r="B7837" s="2" t="s">
        <v>51</v>
      </c>
      <c r="C7837" s="3" t="s">
        <v>33</v>
      </c>
      <c r="D7837" s="3" t="s">
        <v>34</v>
      </c>
      <c r="E7837" s="3">
        <v>2018</v>
      </c>
      <c r="F7837" s="4">
        <v>121980.31371360528</v>
      </c>
    </row>
    <row r="7838" spans="1:6" x14ac:dyDescent="0.15">
      <c r="A7838" s="2" t="s">
        <v>53</v>
      </c>
      <c r="B7838" s="2" t="s">
        <v>51</v>
      </c>
      <c r="C7838" s="3" t="s">
        <v>33</v>
      </c>
      <c r="D7838" s="3" t="s">
        <v>34</v>
      </c>
      <c r="E7838" s="3">
        <v>2019</v>
      </c>
      <c r="F7838" s="4">
        <v>117889.02564690402</v>
      </c>
    </row>
    <row r="7839" spans="1:6" x14ac:dyDescent="0.15">
      <c r="A7839" s="2" t="s">
        <v>53</v>
      </c>
      <c r="B7839" s="2" t="s">
        <v>51</v>
      </c>
      <c r="C7839" s="3" t="s">
        <v>35</v>
      </c>
      <c r="D7839" s="3" t="s">
        <v>36</v>
      </c>
      <c r="E7839" s="3">
        <v>1950</v>
      </c>
      <c r="F7839" s="4">
        <v>7839.3999499424335</v>
      </c>
    </row>
    <row r="7840" spans="1:6" x14ac:dyDescent="0.15">
      <c r="A7840" s="2" t="s">
        <v>53</v>
      </c>
      <c r="B7840" s="2" t="s">
        <v>51</v>
      </c>
      <c r="C7840" s="3" t="s">
        <v>35</v>
      </c>
      <c r="D7840" s="3" t="s">
        <v>36</v>
      </c>
      <c r="E7840" s="3">
        <v>1951</v>
      </c>
      <c r="F7840" s="4">
        <v>8633.7865187196021</v>
      </c>
    </row>
    <row r="7841" spans="1:6" x14ac:dyDescent="0.15">
      <c r="A7841" s="2" t="s">
        <v>53</v>
      </c>
      <c r="B7841" s="2" t="s">
        <v>51</v>
      </c>
      <c r="C7841" s="3" t="s">
        <v>35</v>
      </c>
      <c r="D7841" s="3" t="s">
        <v>36</v>
      </c>
      <c r="E7841" s="3">
        <v>1952</v>
      </c>
      <c r="F7841" s="4">
        <v>8953.8562055102957</v>
      </c>
    </row>
    <row r="7842" spans="1:6" x14ac:dyDescent="0.15">
      <c r="A7842" s="2" t="s">
        <v>53</v>
      </c>
      <c r="B7842" s="2" t="s">
        <v>51</v>
      </c>
      <c r="C7842" s="3" t="s">
        <v>35</v>
      </c>
      <c r="D7842" s="3" t="s">
        <v>36</v>
      </c>
      <c r="E7842" s="3">
        <v>1953</v>
      </c>
      <c r="F7842" s="4">
        <v>9539.2977645746651</v>
      </c>
    </row>
    <row r="7843" spans="1:6" x14ac:dyDescent="0.15">
      <c r="A7843" s="2" t="s">
        <v>53</v>
      </c>
      <c r="B7843" s="2" t="s">
        <v>51</v>
      </c>
      <c r="C7843" s="3" t="s">
        <v>35</v>
      </c>
      <c r="D7843" s="3" t="s">
        <v>36</v>
      </c>
      <c r="E7843" s="3">
        <v>1954</v>
      </c>
      <c r="F7843" s="4">
        <v>10053.312767704865</v>
      </c>
    </row>
    <row r="7844" spans="1:6" x14ac:dyDescent="0.15">
      <c r="A7844" s="2" t="s">
        <v>53</v>
      </c>
      <c r="B7844" s="2" t="s">
        <v>51</v>
      </c>
      <c r="C7844" s="3" t="s">
        <v>35</v>
      </c>
      <c r="D7844" s="3" t="s">
        <v>36</v>
      </c>
      <c r="E7844" s="3">
        <v>1955</v>
      </c>
      <c r="F7844" s="4">
        <v>10382.113683566755</v>
      </c>
    </row>
    <row r="7845" spans="1:6" x14ac:dyDescent="0.15">
      <c r="A7845" s="2" t="s">
        <v>53</v>
      </c>
      <c r="B7845" s="2" t="s">
        <v>51</v>
      </c>
      <c r="C7845" s="3" t="s">
        <v>35</v>
      </c>
      <c r="D7845" s="3" t="s">
        <v>36</v>
      </c>
      <c r="E7845" s="3">
        <v>1956</v>
      </c>
      <c r="F7845" s="4">
        <v>10905.175951378627</v>
      </c>
    </row>
    <row r="7846" spans="1:6" x14ac:dyDescent="0.15">
      <c r="A7846" s="2" t="s">
        <v>53</v>
      </c>
      <c r="B7846" s="2" t="s">
        <v>51</v>
      </c>
      <c r="C7846" s="3" t="s">
        <v>35</v>
      </c>
      <c r="D7846" s="3" t="s">
        <v>36</v>
      </c>
      <c r="E7846" s="3">
        <v>1957</v>
      </c>
      <c r="F7846" s="4">
        <v>11514.550122188468</v>
      </c>
    </row>
    <row r="7847" spans="1:6" x14ac:dyDescent="0.15">
      <c r="A7847" s="2" t="s">
        <v>53</v>
      </c>
      <c r="B7847" s="2" t="s">
        <v>51</v>
      </c>
      <c r="C7847" s="3" t="s">
        <v>35</v>
      </c>
      <c r="D7847" s="3" t="s">
        <v>36</v>
      </c>
      <c r="E7847" s="3">
        <v>1958</v>
      </c>
      <c r="F7847" s="4">
        <v>11215.832335532636</v>
      </c>
    </row>
    <row r="7848" spans="1:6" x14ac:dyDescent="0.15">
      <c r="A7848" s="2" t="s">
        <v>53</v>
      </c>
      <c r="B7848" s="2" t="s">
        <v>51</v>
      </c>
      <c r="C7848" s="3" t="s">
        <v>35</v>
      </c>
      <c r="D7848" s="3" t="s">
        <v>36</v>
      </c>
      <c r="E7848" s="3">
        <v>1959</v>
      </c>
      <c r="F7848" s="4">
        <v>11813.735355081208</v>
      </c>
    </row>
    <row r="7849" spans="1:6" x14ac:dyDescent="0.15">
      <c r="A7849" s="2" t="s">
        <v>53</v>
      </c>
      <c r="B7849" s="2" t="s">
        <v>51</v>
      </c>
      <c r="C7849" s="3" t="s">
        <v>35</v>
      </c>
      <c r="D7849" s="3" t="s">
        <v>36</v>
      </c>
      <c r="E7849" s="3">
        <v>1960</v>
      </c>
      <c r="F7849" s="4">
        <v>12464.707942321538</v>
      </c>
    </row>
    <row r="7850" spans="1:6" x14ac:dyDescent="0.15">
      <c r="A7850" s="2" t="s">
        <v>53</v>
      </c>
      <c r="B7850" s="2" t="s">
        <v>51</v>
      </c>
      <c r="C7850" s="3" t="s">
        <v>35</v>
      </c>
      <c r="D7850" s="3" t="s">
        <v>36</v>
      </c>
      <c r="E7850" s="3">
        <v>1961</v>
      </c>
      <c r="F7850" s="4">
        <v>13172.5931911263</v>
      </c>
    </row>
    <row r="7851" spans="1:6" x14ac:dyDescent="0.15">
      <c r="A7851" s="2" t="s">
        <v>53</v>
      </c>
      <c r="B7851" s="2" t="s">
        <v>51</v>
      </c>
      <c r="C7851" s="3" t="s">
        <v>35</v>
      </c>
      <c r="D7851" s="3" t="s">
        <v>36</v>
      </c>
      <c r="E7851" s="3">
        <v>1962</v>
      </c>
      <c r="F7851" s="4">
        <v>14219.544433987703</v>
      </c>
    </row>
    <row r="7852" spans="1:6" x14ac:dyDescent="0.15">
      <c r="A7852" s="2" t="s">
        <v>53</v>
      </c>
      <c r="B7852" s="2" t="s">
        <v>51</v>
      </c>
      <c r="C7852" s="3" t="s">
        <v>35</v>
      </c>
      <c r="D7852" s="3" t="s">
        <v>36</v>
      </c>
      <c r="E7852" s="3">
        <v>1963</v>
      </c>
      <c r="F7852" s="4">
        <v>15180.470435988085</v>
      </c>
    </row>
    <row r="7853" spans="1:6" x14ac:dyDescent="0.15">
      <c r="A7853" s="2" t="s">
        <v>53</v>
      </c>
      <c r="B7853" s="2" t="s">
        <v>51</v>
      </c>
      <c r="C7853" s="3" t="s">
        <v>35</v>
      </c>
      <c r="D7853" s="3" t="s">
        <v>36</v>
      </c>
      <c r="E7853" s="3">
        <v>1964</v>
      </c>
      <c r="F7853" s="4">
        <v>15653.14696459882</v>
      </c>
    </row>
    <row r="7854" spans="1:6" x14ac:dyDescent="0.15">
      <c r="A7854" s="2" t="s">
        <v>53</v>
      </c>
      <c r="B7854" s="2" t="s">
        <v>51</v>
      </c>
      <c r="C7854" s="3" t="s">
        <v>35</v>
      </c>
      <c r="D7854" s="3" t="s">
        <v>36</v>
      </c>
      <c r="E7854" s="3">
        <v>1965</v>
      </c>
      <c r="F7854" s="4">
        <v>16714.638315797136</v>
      </c>
    </row>
    <row r="7855" spans="1:6" x14ac:dyDescent="0.15">
      <c r="A7855" s="2" t="s">
        <v>53</v>
      </c>
      <c r="B7855" s="2" t="s">
        <v>51</v>
      </c>
      <c r="C7855" s="3" t="s">
        <v>35</v>
      </c>
      <c r="D7855" s="3" t="s">
        <v>36</v>
      </c>
      <c r="E7855" s="3">
        <v>1966</v>
      </c>
      <c r="F7855" s="4">
        <v>17198.915713573388</v>
      </c>
    </row>
    <row r="7856" spans="1:6" x14ac:dyDescent="0.15">
      <c r="A7856" s="2" t="s">
        <v>53</v>
      </c>
      <c r="B7856" s="2" t="s">
        <v>51</v>
      </c>
      <c r="C7856" s="3" t="s">
        <v>35</v>
      </c>
      <c r="D7856" s="3" t="s">
        <v>36</v>
      </c>
      <c r="E7856" s="3">
        <v>1967</v>
      </c>
      <c r="F7856" s="4">
        <v>18485.95333235207</v>
      </c>
    </row>
    <row r="7857" spans="1:6" x14ac:dyDescent="0.15">
      <c r="A7857" s="2" t="s">
        <v>53</v>
      </c>
      <c r="B7857" s="2" t="s">
        <v>51</v>
      </c>
      <c r="C7857" s="3" t="s">
        <v>35</v>
      </c>
      <c r="D7857" s="3" t="s">
        <v>36</v>
      </c>
      <c r="E7857" s="3">
        <v>1968</v>
      </c>
      <c r="F7857" s="4">
        <v>21727.46648192986</v>
      </c>
    </row>
    <row r="7858" spans="1:6" x14ac:dyDescent="0.15">
      <c r="A7858" s="2" t="s">
        <v>53</v>
      </c>
      <c r="B7858" s="2" t="s">
        <v>51</v>
      </c>
      <c r="C7858" s="3" t="s">
        <v>35</v>
      </c>
      <c r="D7858" s="3" t="s">
        <v>36</v>
      </c>
      <c r="E7858" s="3">
        <v>1969</v>
      </c>
      <c r="F7858" s="4">
        <v>22802.744910810325</v>
      </c>
    </row>
    <row r="7859" spans="1:6" x14ac:dyDescent="0.15">
      <c r="A7859" s="2" t="s">
        <v>53</v>
      </c>
      <c r="B7859" s="2" t="s">
        <v>51</v>
      </c>
      <c r="C7859" s="3" t="s">
        <v>35</v>
      </c>
      <c r="D7859" s="3" t="s">
        <v>36</v>
      </c>
      <c r="E7859" s="3">
        <v>1970</v>
      </c>
      <c r="F7859" s="4">
        <v>23328.247087805496</v>
      </c>
    </row>
    <row r="7860" spans="1:6" x14ac:dyDescent="0.15">
      <c r="A7860" s="2" t="s">
        <v>53</v>
      </c>
      <c r="B7860" s="2" t="s">
        <v>51</v>
      </c>
      <c r="C7860" s="3" t="s">
        <v>35</v>
      </c>
      <c r="D7860" s="3" t="s">
        <v>36</v>
      </c>
      <c r="E7860" s="3">
        <v>1971</v>
      </c>
      <c r="F7860" s="4">
        <v>24447.790033697263</v>
      </c>
    </row>
    <row r="7861" spans="1:6" x14ac:dyDescent="0.15">
      <c r="A7861" s="2" t="s">
        <v>53</v>
      </c>
      <c r="B7861" s="2" t="s">
        <v>51</v>
      </c>
      <c r="C7861" s="3" t="s">
        <v>35</v>
      </c>
      <c r="D7861" s="3" t="s">
        <v>36</v>
      </c>
      <c r="E7861" s="3">
        <v>1972</v>
      </c>
      <c r="F7861" s="4">
        <v>26351.366606377931</v>
      </c>
    </row>
    <row r="7862" spans="1:6" x14ac:dyDescent="0.15">
      <c r="A7862" s="2" t="s">
        <v>53</v>
      </c>
      <c r="B7862" s="2" t="s">
        <v>51</v>
      </c>
      <c r="C7862" s="3" t="s">
        <v>35</v>
      </c>
      <c r="D7862" s="3" t="s">
        <v>36</v>
      </c>
      <c r="E7862" s="3">
        <v>1973</v>
      </c>
      <c r="F7862" s="4">
        <v>29046.956814795594</v>
      </c>
    </row>
    <row r="7863" spans="1:6" x14ac:dyDescent="0.15">
      <c r="A7863" s="2" t="s">
        <v>53</v>
      </c>
      <c r="B7863" s="2" t="s">
        <v>51</v>
      </c>
      <c r="C7863" s="3" t="s">
        <v>35</v>
      </c>
      <c r="D7863" s="3" t="s">
        <v>36</v>
      </c>
      <c r="E7863" s="3">
        <v>1974</v>
      </c>
      <c r="F7863" s="4">
        <v>26841.787957789282</v>
      </c>
    </row>
    <row r="7864" spans="1:6" x14ac:dyDescent="0.15">
      <c r="A7864" s="2" t="s">
        <v>53</v>
      </c>
      <c r="B7864" s="2" t="s">
        <v>51</v>
      </c>
      <c r="C7864" s="3" t="s">
        <v>35</v>
      </c>
      <c r="D7864" s="3" t="s">
        <v>36</v>
      </c>
      <c r="E7864" s="3">
        <v>1975</v>
      </c>
      <c r="F7864" s="4">
        <v>24585.063506556355</v>
      </c>
    </row>
    <row r="7865" spans="1:6" x14ac:dyDescent="0.15">
      <c r="A7865" s="2" t="s">
        <v>53</v>
      </c>
      <c r="B7865" s="2" t="s">
        <v>51</v>
      </c>
      <c r="C7865" s="3" t="s">
        <v>35</v>
      </c>
      <c r="D7865" s="3" t="s">
        <v>36</v>
      </c>
      <c r="E7865" s="3">
        <v>1976</v>
      </c>
      <c r="F7865" s="4">
        <v>25823.815283888754</v>
      </c>
    </row>
    <row r="7866" spans="1:6" x14ac:dyDescent="0.15">
      <c r="A7866" s="2" t="s">
        <v>53</v>
      </c>
      <c r="B7866" s="2" t="s">
        <v>51</v>
      </c>
      <c r="C7866" s="3" t="s">
        <v>35</v>
      </c>
      <c r="D7866" s="3" t="s">
        <v>36</v>
      </c>
      <c r="E7866" s="3">
        <v>1977</v>
      </c>
      <c r="F7866" s="4">
        <v>26803.860728692092</v>
      </c>
    </row>
    <row r="7867" spans="1:6" x14ac:dyDescent="0.15">
      <c r="A7867" s="2" t="s">
        <v>53</v>
      </c>
      <c r="B7867" s="2" t="s">
        <v>51</v>
      </c>
      <c r="C7867" s="3" t="s">
        <v>35</v>
      </c>
      <c r="D7867" s="3" t="s">
        <v>36</v>
      </c>
      <c r="E7867" s="3">
        <v>1978</v>
      </c>
      <c r="F7867" s="4">
        <v>27438.449653618005</v>
      </c>
    </row>
    <row r="7868" spans="1:6" x14ac:dyDescent="0.15">
      <c r="A7868" s="2" t="s">
        <v>53</v>
      </c>
      <c r="B7868" s="2" t="s">
        <v>51</v>
      </c>
      <c r="C7868" s="3" t="s">
        <v>35</v>
      </c>
      <c r="D7868" s="3" t="s">
        <v>36</v>
      </c>
      <c r="E7868" s="3">
        <v>1979</v>
      </c>
      <c r="F7868" s="4">
        <v>27990.3763288472</v>
      </c>
    </row>
    <row r="7869" spans="1:6" x14ac:dyDescent="0.15">
      <c r="A7869" s="2" t="s">
        <v>53</v>
      </c>
      <c r="B7869" s="2" t="s">
        <v>51</v>
      </c>
      <c r="C7869" s="3" t="s">
        <v>35</v>
      </c>
      <c r="D7869" s="3" t="s">
        <v>36</v>
      </c>
      <c r="E7869" s="3">
        <v>1980</v>
      </c>
      <c r="F7869" s="4">
        <v>27898.552806923697</v>
      </c>
    </row>
    <row r="7870" spans="1:6" x14ac:dyDescent="0.15">
      <c r="A7870" s="2" t="s">
        <v>53</v>
      </c>
      <c r="B7870" s="2" t="s">
        <v>51</v>
      </c>
      <c r="C7870" s="3" t="s">
        <v>35</v>
      </c>
      <c r="D7870" s="3" t="s">
        <v>36</v>
      </c>
      <c r="E7870" s="3">
        <v>1981</v>
      </c>
      <c r="F7870" s="4">
        <v>27077.127184687175</v>
      </c>
    </row>
    <row r="7871" spans="1:6" x14ac:dyDescent="0.15">
      <c r="A7871" s="2" t="s">
        <v>53</v>
      </c>
      <c r="B7871" s="2" t="s">
        <v>51</v>
      </c>
      <c r="C7871" s="3" t="s">
        <v>35</v>
      </c>
      <c r="D7871" s="3" t="s">
        <v>36</v>
      </c>
      <c r="E7871" s="3">
        <v>1982</v>
      </c>
      <c r="F7871" s="4">
        <v>27237.155268433733</v>
      </c>
    </row>
    <row r="7872" spans="1:6" x14ac:dyDescent="0.15">
      <c r="A7872" s="2" t="s">
        <v>53</v>
      </c>
      <c r="B7872" s="2" t="s">
        <v>51</v>
      </c>
      <c r="C7872" s="3" t="s">
        <v>35</v>
      </c>
      <c r="D7872" s="3" t="s">
        <v>36</v>
      </c>
      <c r="E7872" s="3">
        <v>1983</v>
      </c>
      <c r="F7872" s="4">
        <v>25583.183878155389</v>
      </c>
    </row>
    <row r="7873" spans="1:6" x14ac:dyDescent="0.15">
      <c r="A7873" s="2" t="s">
        <v>53</v>
      </c>
      <c r="B7873" s="2" t="s">
        <v>51</v>
      </c>
      <c r="C7873" s="3" t="s">
        <v>35</v>
      </c>
      <c r="D7873" s="3" t="s">
        <v>36</v>
      </c>
      <c r="E7873" s="3">
        <v>1984</v>
      </c>
      <c r="F7873" s="4">
        <v>24752.871466700322</v>
      </c>
    </row>
    <row r="7874" spans="1:6" x14ac:dyDescent="0.15">
      <c r="A7874" s="2" t="s">
        <v>53</v>
      </c>
      <c r="B7874" s="2" t="s">
        <v>51</v>
      </c>
      <c r="C7874" s="3" t="s">
        <v>35</v>
      </c>
      <c r="D7874" s="3" t="s">
        <v>36</v>
      </c>
      <c r="E7874" s="3">
        <v>1985</v>
      </c>
      <c r="F7874" s="4">
        <v>25737.285414751954</v>
      </c>
    </row>
    <row r="7875" spans="1:6" x14ac:dyDescent="0.15">
      <c r="A7875" s="2" t="s">
        <v>53</v>
      </c>
      <c r="B7875" s="2" t="s">
        <v>51</v>
      </c>
      <c r="C7875" s="3" t="s">
        <v>35</v>
      </c>
      <c r="D7875" s="3" t="s">
        <v>36</v>
      </c>
      <c r="E7875" s="3">
        <v>1986</v>
      </c>
      <c r="F7875" s="4">
        <v>28453.101179792884</v>
      </c>
    </row>
    <row r="7876" spans="1:6" x14ac:dyDescent="0.15">
      <c r="A7876" s="2" t="s">
        <v>53</v>
      </c>
      <c r="B7876" s="2" t="s">
        <v>51</v>
      </c>
      <c r="C7876" s="3" t="s">
        <v>35</v>
      </c>
      <c r="D7876" s="3" t="s">
        <v>36</v>
      </c>
      <c r="E7876" s="3">
        <v>1987</v>
      </c>
      <c r="F7876" s="4">
        <v>29898.748873656659</v>
      </c>
    </row>
    <row r="7877" spans="1:6" x14ac:dyDescent="0.15">
      <c r="A7877" s="2" t="s">
        <v>53</v>
      </c>
      <c r="B7877" s="2" t="s">
        <v>51</v>
      </c>
      <c r="C7877" s="3" t="s">
        <v>35</v>
      </c>
      <c r="D7877" s="3" t="s">
        <v>36</v>
      </c>
      <c r="E7877" s="3">
        <v>1988</v>
      </c>
      <c r="F7877" s="4">
        <v>31775.944100222456</v>
      </c>
    </row>
    <row r="7878" spans="1:6" x14ac:dyDescent="0.15">
      <c r="A7878" s="2" t="s">
        <v>53</v>
      </c>
      <c r="B7878" s="2" t="s">
        <v>51</v>
      </c>
      <c r="C7878" s="3" t="s">
        <v>35</v>
      </c>
      <c r="D7878" s="3" t="s">
        <v>36</v>
      </c>
      <c r="E7878" s="3">
        <v>1989</v>
      </c>
      <c r="F7878" s="4">
        <v>33346.585467114128</v>
      </c>
    </row>
    <row r="7879" spans="1:6" x14ac:dyDescent="0.15">
      <c r="A7879" s="2" t="s">
        <v>53</v>
      </c>
      <c r="B7879" s="2" t="s">
        <v>51</v>
      </c>
      <c r="C7879" s="3" t="s">
        <v>35</v>
      </c>
      <c r="D7879" s="3" t="s">
        <v>36</v>
      </c>
      <c r="E7879" s="3">
        <v>1990</v>
      </c>
      <c r="F7879" s="4">
        <v>35264.731710300628</v>
      </c>
    </row>
    <row r="7880" spans="1:6" x14ac:dyDescent="0.15">
      <c r="A7880" s="2" t="s">
        <v>53</v>
      </c>
      <c r="B7880" s="2" t="s">
        <v>51</v>
      </c>
      <c r="C7880" s="3" t="s">
        <v>35</v>
      </c>
      <c r="D7880" s="3" t="s">
        <v>36</v>
      </c>
      <c r="E7880" s="3">
        <v>1991</v>
      </c>
      <c r="F7880" s="4">
        <v>35855.307346418747</v>
      </c>
    </row>
    <row r="7881" spans="1:6" x14ac:dyDescent="0.15">
      <c r="A7881" s="2" t="s">
        <v>53</v>
      </c>
      <c r="B7881" s="2" t="s">
        <v>51</v>
      </c>
      <c r="C7881" s="3" t="s">
        <v>35</v>
      </c>
      <c r="D7881" s="3" t="s">
        <v>36</v>
      </c>
      <c r="E7881" s="3">
        <v>1992</v>
      </c>
      <c r="F7881" s="4">
        <v>37237.889495365569</v>
      </c>
    </row>
    <row r="7882" spans="1:6" x14ac:dyDescent="0.15">
      <c r="A7882" s="2" t="s">
        <v>53</v>
      </c>
      <c r="B7882" s="2" t="s">
        <v>51</v>
      </c>
      <c r="C7882" s="3" t="s">
        <v>35</v>
      </c>
      <c r="D7882" s="3" t="s">
        <v>36</v>
      </c>
      <c r="E7882" s="3">
        <v>1993</v>
      </c>
      <c r="F7882" s="4">
        <v>38141.301331486611</v>
      </c>
    </row>
    <row r="7883" spans="1:6" x14ac:dyDescent="0.15">
      <c r="A7883" s="2" t="s">
        <v>53</v>
      </c>
      <c r="B7883" s="2" t="s">
        <v>51</v>
      </c>
      <c r="C7883" s="3" t="s">
        <v>35</v>
      </c>
      <c r="D7883" s="3" t="s">
        <v>36</v>
      </c>
      <c r="E7883" s="3">
        <v>1994</v>
      </c>
      <c r="F7883" s="4">
        <v>40740.16729561011</v>
      </c>
    </row>
    <row r="7884" spans="1:6" x14ac:dyDescent="0.15">
      <c r="A7884" s="2" t="s">
        <v>53</v>
      </c>
      <c r="B7884" s="2" t="s">
        <v>51</v>
      </c>
      <c r="C7884" s="3" t="s">
        <v>35</v>
      </c>
      <c r="D7884" s="3" t="s">
        <v>36</v>
      </c>
      <c r="E7884" s="3">
        <v>1995</v>
      </c>
      <c r="F7884" s="4">
        <v>43105.427867420549</v>
      </c>
    </row>
    <row r="7885" spans="1:6" x14ac:dyDescent="0.15">
      <c r="A7885" s="2" t="s">
        <v>53</v>
      </c>
      <c r="B7885" s="2" t="s">
        <v>51</v>
      </c>
      <c r="C7885" s="3" t="s">
        <v>35</v>
      </c>
      <c r="D7885" s="3" t="s">
        <v>36</v>
      </c>
      <c r="E7885" s="3">
        <v>1996</v>
      </c>
      <c r="F7885" s="4">
        <v>43885.323021188153</v>
      </c>
    </row>
    <row r="7886" spans="1:6" x14ac:dyDescent="0.15">
      <c r="A7886" s="2" t="s">
        <v>53</v>
      </c>
      <c r="B7886" s="2" t="s">
        <v>51</v>
      </c>
      <c r="C7886" s="3" t="s">
        <v>35</v>
      </c>
      <c r="D7886" s="3" t="s">
        <v>36</v>
      </c>
      <c r="E7886" s="3">
        <v>1997</v>
      </c>
      <c r="F7886" s="4">
        <v>46119.757616534691</v>
      </c>
    </row>
    <row r="7887" spans="1:6" x14ac:dyDescent="0.15">
      <c r="A7887" s="2" t="s">
        <v>53</v>
      </c>
      <c r="B7887" s="2" t="s">
        <v>51</v>
      </c>
      <c r="C7887" s="3" t="s">
        <v>35</v>
      </c>
      <c r="D7887" s="3" t="s">
        <v>36</v>
      </c>
      <c r="E7887" s="3">
        <v>1998</v>
      </c>
      <c r="F7887" s="4">
        <v>48138.854595563971</v>
      </c>
    </row>
    <row r="7888" spans="1:6" x14ac:dyDescent="0.15">
      <c r="A7888" s="2" t="s">
        <v>53</v>
      </c>
      <c r="B7888" s="2" t="s">
        <v>51</v>
      </c>
      <c r="C7888" s="3" t="s">
        <v>35</v>
      </c>
      <c r="D7888" s="3" t="s">
        <v>36</v>
      </c>
      <c r="E7888" s="3">
        <v>1999</v>
      </c>
      <c r="F7888" s="4">
        <v>50434.66750729044</v>
      </c>
    </row>
    <row r="7889" spans="1:6" x14ac:dyDescent="0.15">
      <c r="A7889" s="2" t="s">
        <v>53</v>
      </c>
      <c r="B7889" s="2" t="s">
        <v>51</v>
      </c>
      <c r="C7889" s="3" t="s">
        <v>35</v>
      </c>
      <c r="D7889" s="3" t="s">
        <v>36</v>
      </c>
      <c r="E7889" s="3">
        <v>2000</v>
      </c>
      <c r="F7889" s="4">
        <v>51136.360138514814</v>
      </c>
    </row>
    <row r="7890" spans="1:6" x14ac:dyDescent="0.15">
      <c r="A7890" s="2" t="s">
        <v>53</v>
      </c>
      <c r="B7890" s="2" t="s">
        <v>51</v>
      </c>
      <c r="C7890" s="3" t="s">
        <v>35</v>
      </c>
      <c r="D7890" s="3" t="s">
        <v>36</v>
      </c>
      <c r="E7890" s="3">
        <v>2001</v>
      </c>
      <c r="F7890" s="4">
        <v>50759.841587736781</v>
      </c>
    </row>
    <row r="7891" spans="1:6" x14ac:dyDescent="0.15">
      <c r="A7891" s="2" t="s">
        <v>53</v>
      </c>
      <c r="B7891" s="2" t="s">
        <v>51</v>
      </c>
      <c r="C7891" s="3" t="s">
        <v>35</v>
      </c>
      <c r="D7891" s="3" t="s">
        <v>36</v>
      </c>
      <c r="E7891" s="3">
        <v>2002</v>
      </c>
      <c r="F7891" s="4">
        <v>51214.851852320331</v>
      </c>
    </row>
    <row r="7892" spans="1:6" x14ac:dyDescent="0.15">
      <c r="A7892" s="2" t="s">
        <v>53</v>
      </c>
      <c r="B7892" s="2" t="s">
        <v>51</v>
      </c>
      <c r="C7892" s="3" t="s">
        <v>35</v>
      </c>
      <c r="D7892" s="3" t="s">
        <v>36</v>
      </c>
      <c r="E7892" s="3">
        <v>2003</v>
      </c>
      <c r="F7892" s="4">
        <v>52083.327064058685</v>
      </c>
    </row>
    <row r="7893" spans="1:6" x14ac:dyDescent="0.15">
      <c r="A7893" s="2" t="s">
        <v>53</v>
      </c>
      <c r="B7893" s="2" t="s">
        <v>51</v>
      </c>
      <c r="C7893" s="3" t="s">
        <v>35</v>
      </c>
      <c r="D7893" s="3" t="s">
        <v>36</v>
      </c>
      <c r="E7893" s="3">
        <v>2004</v>
      </c>
      <c r="F7893" s="4">
        <v>53649.92453207478</v>
      </c>
    </row>
    <row r="7894" spans="1:6" x14ac:dyDescent="0.15">
      <c r="A7894" s="2" t="s">
        <v>53</v>
      </c>
      <c r="B7894" s="2" t="s">
        <v>51</v>
      </c>
      <c r="C7894" s="3" t="s">
        <v>35</v>
      </c>
      <c r="D7894" s="3" t="s">
        <v>36</v>
      </c>
      <c r="E7894" s="3">
        <v>2005</v>
      </c>
      <c r="F7894" s="4">
        <v>56225.555633260621</v>
      </c>
    </row>
    <row r="7895" spans="1:6" x14ac:dyDescent="0.15">
      <c r="A7895" s="2" t="s">
        <v>53</v>
      </c>
      <c r="B7895" s="2" t="s">
        <v>51</v>
      </c>
      <c r="C7895" s="3" t="s">
        <v>35</v>
      </c>
      <c r="D7895" s="3" t="s">
        <v>36</v>
      </c>
      <c r="E7895" s="3">
        <v>2006</v>
      </c>
      <c r="F7895" s="4">
        <v>59133.227997953451</v>
      </c>
    </row>
    <row r="7896" spans="1:6" x14ac:dyDescent="0.15">
      <c r="A7896" s="2" t="s">
        <v>53</v>
      </c>
      <c r="B7896" s="2" t="s">
        <v>51</v>
      </c>
      <c r="C7896" s="3" t="s">
        <v>35</v>
      </c>
      <c r="D7896" s="3" t="s">
        <v>36</v>
      </c>
      <c r="E7896" s="3">
        <v>2007</v>
      </c>
      <c r="F7896" s="4">
        <v>61188.674590433482</v>
      </c>
    </row>
    <row r="7897" spans="1:6" x14ac:dyDescent="0.15">
      <c r="A7897" s="2" t="s">
        <v>53</v>
      </c>
      <c r="B7897" s="2" t="s">
        <v>51</v>
      </c>
      <c r="C7897" s="3" t="s">
        <v>35</v>
      </c>
      <c r="D7897" s="3" t="s">
        <v>36</v>
      </c>
      <c r="E7897" s="3">
        <v>2008</v>
      </c>
      <c r="F7897" s="4">
        <v>61647.961801687095</v>
      </c>
    </row>
    <row r="7898" spans="1:6" x14ac:dyDescent="0.15">
      <c r="A7898" s="2" t="s">
        <v>53</v>
      </c>
      <c r="B7898" s="2" t="s">
        <v>51</v>
      </c>
      <c r="C7898" s="3" t="s">
        <v>35</v>
      </c>
      <c r="D7898" s="3" t="s">
        <v>36</v>
      </c>
      <c r="E7898" s="3">
        <v>2009</v>
      </c>
      <c r="F7898" s="4">
        <v>62979.493749105095</v>
      </c>
    </row>
    <row r="7899" spans="1:6" x14ac:dyDescent="0.15">
      <c r="A7899" s="2" t="s">
        <v>53</v>
      </c>
      <c r="B7899" s="2" t="s">
        <v>51</v>
      </c>
      <c r="C7899" s="3" t="s">
        <v>35</v>
      </c>
      <c r="D7899" s="3" t="s">
        <v>36</v>
      </c>
      <c r="E7899" s="3">
        <v>2010</v>
      </c>
      <c r="F7899" s="4">
        <v>65814.188511589906</v>
      </c>
    </row>
    <row r="7900" spans="1:6" x14ac:dyDescent="0.15">
      <c r="A7900" s="2" t="s">
        <v>53</v>
      </c>
      <c r="B7900" s="2" t="s">
        <v>51</v>
      </c>
      <c r="C7900" s="3" t="s">
        <v>35</v>
      </c>
      <c r="D7900" s="3" t="s">
        <v>36</v>
      </c>
      <c r="E7900" s="3">
        <v>2011</v>
      </c>
      <c r="F7900" s="4">
        <v>65186.409108496402</v>
      </c>
    </row>
    <row r="7901" spans="1:6" x14ac:dyDescent="0.15">
      <c r="A7901" s="2" t="s">
        <v>53</v>
      </c>
      <c r="B7901" s="2" t="s">
        <v>51</v>
      </c>
      <c r="C7901" s="3" t="s">
        <v>35</v>
      </c>
      <c r="D7901" s="3" t="s">
        <v>36</v>
      </c>
      <c r="E7901" s="3">
        <v>2012</v>
      </c>
      <c r="F7901" s="4">
        <v>66629.013193766019</v>
      </c>
    </row>
    <row r="7902" spans="1:6" x14ac:dyDescent="0.15">
      <c r="A7902" s="2" t="s">
        <v>53</v>
      </c>
      <c r="B7902" s="2" t="s">
        <v>51</v>
      </c>
      <c r="C7902" s="3" t="s">
        <v>35</v>
      </c>
      <c r="D7902" s="3" t="s">
        <v>36</v>
      </c>
      <c r="E7902" s="3">
        <v>2013</v>
      </c>
      <c r="F7902" s="4">
        <v>67732.257065146361</v>
      </c>
    </row>
    <row r="7903" spans="1:6" x14ac:dyDescent="0.15">
      <c r="A7903" s="2" t="s">
        <v>53</v>
      </c>
      <c r="B7903" s="2" t="s">
        <v>51</v>
      </c>
      <c r="C7903" s="3" t="s">
        <v>35</v>
      </c>
      <c r="D7903" s="3" t="s">
        <v>36</v>
      </c>
      <c r="E7903" s="3">
        <v>2014</v>
      </c>
      <c r="F7903" s="4">
        <v>66550.393074509542</v>
      </c>
    </row>
    <row r="7904" spans="1:6" x14ac:dyDescent="0.15">
      <c r="A7904" s="2" t="s">
        <v>53</v>
      </c>
      <c r="B7904" s="2" t="s">
        <v>51</v>
      </c>
      <c r="C7904" s="3" t="s">
        <v>35</v>
      </c>
      <c r="D7904" s="3" t="s">
        <v>36</v>
      </c>
      <c r="E7904" s="3">
        <v>2015</v>
      </c>
      <c r="F7904" s="4">
        <v>68142.187628391286</v>
      </c>
    </row>
    <row r="7905" spans="1:6" x14ac:dyDescent="0.15">
      <c r="A7905" s="2" t="s">
        <v>53</v>
      </c>
      <c r="B7905" s="2" t="s">
        <v>51</v>
      </c>
      <c r="C7905" s="3" t="s">
        <v>35</v>
      </c>
      <c r="D7905" s="3" t="s">
        <v>36</v>
      </c>
      <c r="E7905" s="3">
        <v>2016</v>
      </c>
      <c r="F7905" s="4">
        <v>69089.942753818919</v>
      </c>
    </row>
    <row r="7906" spans="1:6" x14ac:dyDescent="0.15">
      <c r="A7906" s="2" t="s">
        <v>53</v>
      </c>
      <c r="B7906" s="2" t="s">
        <v>51</v>
      </c>
      <c r="C7906" s="3" t="s">
        <v>35</v>
      </c>
      <c r="D7906" s="3" t="s">
        <v>36</v>
      </c>
      <c r="E7906" s="3">
        <v>2017</v>
      </c>
      <c r="F7906" s="4">
        <v>68792.333352335525</v>
      </c>
    </row>
    <row r="7907" spans="1:6" x14ac:dyDescent="0.15">
      <c r="A7907" s="2" t="s">
        <v>53</v>
      </c>
      <c r="B7907" s="2" t="s">
        <v>51</v>
      </c>
      <c r="C7907" s="3" t="s">
        <v>35</v>
      </c>
      <c r="D7907" s="3" t="s">
        <v>36</v>
      </c>
      <c r="E7907" s="3">
        <v>2018</v>
      </c>
      <c r="F7907" s="4">
        <v>69257.744908151042</v>
      </c>
    </row>
    <row r="7908" spans="1:6" x14ac:dyDescent="0.15">
      <c r="A7908" s="2" t="s">
        <v>53</v>
      </c>
      <c r="B7908" s="2" t="s">
        <v>51</v>
      </c>
      <c r="C7908" s="3" t="s">
        <v>35</v>
      </c>
      <c r="D7908" s="3" t="s">
        <v>36</v>
      </c>
      <c r="E7908" s="3">
        <v>2019</v>
      </c>
      <c r="F7908" s="4">
        <v>70621.599500327095</v>
      </c>
    </row>
    <row r="7909" spans="1:6" x14ac:dyDescent="0.15">
      <c r="A7909" s="2" t="s">
        <v>53</v>
      </c>
      <c r="B7909" s="2" t="s">
        <v>51</v>
      </c>
      <c r="C7909" s="3" t="s">
        <v>37</v>
      </c>
      <c r="D7909" s="3" t="s">
        <v>38</v>
      </c>
      <c r="E7909" s="3">
        <v>1950</v>
      </c>
      <c r="F7909" s="4">
        <v>9250.2677429499945</v>
      </c>
    </row>
    <row r="7910" spans="1:6" x14ac:dyDescent="0.15">
      <c r="A7910" s="2" t="s">
        <v>53</v>
      </c>
      <c r="B7910" s="2" t="s">
        <v>51</v>
      </c>
      <c r="C7910" s="3" t="s">
        <v>37</v>
      </c>
      <c r="D7910" s="3" t="s">
        <v>38</v>
      </c>
      <c r="E7910" s="3">
        <v>1951</v>
      </c>
      <c r="F7910" s="4">
        <v>10763.094293626747</v>
      </c>
    </row>
    <row r="7911" spans="1:6" x14ac:dyDescent="0.15">
      <c r="A7911" s="2" t="s">
        <v>53</v>
      </c>
      <c r="B7911" s="2" t="s">
        <v>51</v>
      </c>
      <c r="C7911" s="3" t="s">
        <v>37</v>
      </c>
      <c r="D7911" s="3" t="s">
        <v>38</v>
      </c>
      <c r="E7911" s="3">
        <v>1952</v>
      </c>
      <c r="F7911" s="4">
        <v>11190.820908088406</v>
      </c>
    </row>
    <row r="7912" spans="1:6" x14ac:dyDescent="0.15">
      <c r="A7912" s="2" t="s">
        <v>53</v>
      </c>
      <c r="B7912" s="2" t="s">
        <v>51</v>
      </c>
      <c r="C7912" s="3" t="s">
        <v>37</v>
      </c>
      <c r="D7912" s="3" t="s">
        <v>38</v>
      </c>
      <c r="E7912" s="3">
        <v>1953</v>
      </c>
      <c r="F7912" s="4">
        <v>10710.478523967162</v>
      </c>
    </row>
    <row r="7913" spans="1:6" x14ac:dyDescent="0.15">
      <c r="A7913" s="2" t="s">
        <v>53</v>
      </c>
      <c r="B7913" s="2" t="s">
        <v>51</v>
      </c>
      <c r="C7913" s="3" t="s">
        <v>37</v>
      </c>
      <c r="D7913" s="3" t="s">
        <v>38</v>
      </c>
      <c r="E7913" s="3">
        <v>1954</v>
      </c>
      <c r="F7913" s="4">
        <v>12025.0638058772</v>
      </c>
    </row>
    <row r="7914" spans="1:6" x14ac:dyDescent="0.15">
      <c r="A7914" s="2" t="s">
        <v>53</v>
      </c>
      <c r="B7914" s="2" t="s">
        <v>51</v>
      </c>
      <c r="C7914" s="3" t="s">
        <v>37</v>
      </c>
      <c r="D7914" s="3" t="s">
        <v>38</v>
      </c>
      <c r="E7914" s="3">
        <v>1955</v>
      </c>
      <c r="F7914" s="4">
        <v>12495.382014159544</v>
      </c>
    </row>
    <row r="7915" spans="1:6" x14ac:dyDescent="0.15">
      <c r="A7915" s="2" t="s">
        <v>53</v>
      </c>
      <c r="B7915" s="2" t="s">
        <v>51</v>
      </c>
      <c r="C7915" s="3" t="s">
        <v>37</v>
      </c>
      <c r="D7915" s="3" t="s">
        <v>38</v>
      </c>
      <c r="E7915" s="3">
        <v>1956</v>
      </c>
      <c r="F7915" s="4">
        <v>13225.443095174996</v>
      </c>
    </row>
    <row r="7916" spans="1:6" x14ac:dyDescent="0.15">
      <c r="A7916" s="2" t="s">
        <v>53</v>
      </c>
      <c r="B7916" s="2" t="s">
        <v>51</v>
      </c>
      <c r="C7916" s="3" t="s">
        <v>37</v>
      </c>
      <c r="D7916" s="3" t="s">
        <v>38</v>
      </c>
      <c r="E7916" s="3">
        <v>1957</v>
      </c>
      <c r="F7916" s="4">
        <v>13641.634247246047</v>
      </c>
    </row>
    <row r="7917" spans="1:6" x14ac:dyDescent="0.15">
      <c r="A7917" s="2" t="s">
        <v>53</v>
      </c>
      <c r="B7917" s="2" t="s">
        <v>51</v>
      </c>
      <c r="C7917" s="3" t="s">
        <v>37</v>
      </c>
      <c r="D7917" s="3" t="s">
        <v>38</v>
      </c>
      <c r="E7917" s="3">
        <v>1958</v>
      </c>
      <c r="F7917" s="4">
        <v>13969.046664637162</v>
      </c>
    </row>
    <row r="7918" spans="1:6" x14ac:dyDescent="0.15">
      <c r="A7918" s="2" t="s">
        <v>53</v>
      </c>
      <c r="B7918" s="2" t="s">
        <v>51</v>
      </c>
      <c r="C7918" s="3" t="s">
        <v>37</v>
      </c>
      <c r="D7918" s="3" t="s">
        <v>38</v>
      </c>
      <c r="E7918" s="3">
        <v>1959</v>
      </c>
      <c r="F7918" s="4">
        <v>13822.593947865873</v>
      </c>
    </row>
    <row r="7919" spans="1:6" x14ac:dyDescent="0.15">
      <c r="A7919" s="2" t="s">
        <v>53</v>
      </c>
      <c r="B7919" s="2" t="s">
        <v>51</v>
      </c>
      <c r="C7919" s="3" t="s">
        <v>37</v>
      </c>
      <c r="D7919" s="3" t="s">
        <v>38</v>
      </c>
      <c r="E7919" s="3">
        <v>1960</v>
      </c>
      <c r="F7919" s="4">
        <v>15509.096810893585</v>
      </c>
    </row>
    <row r="7920" spans="1:6" x14ac:dyDescent="0.15">
      <c r="A7920" s="2" t="s">
        <v>53</v>
      </c>
      <c r="B7920" s="2" t="s">
        <v>51</v>
      </c>
      <c r="C7920" s="3" t="s">
        <v>37</v>
      </c>
      <c r="D7920" s="3" t="s">
        <v>38</v>
      </c>
      <c r="E7920" s="3">
        <v>1961</v>
      </c>
      <c r="F7920" s="4">
        <v>16976.475355045488</v>
      </c>
    </row>
    <row r="7921" spans="1:6" x14ac:dyDescent="0.15">
      <c r="A7921" s="2" t="s">
        <v>53</v>
      </c>
      <c r="B7921" s="2" t="s">
        <v>51</v>
      </c>
      <c r="C7921" s="3" t="s">
        <v>37</v>
      </c>
      <c r="D7921" s="3" t="s">
        <v>38</v>
      </c>
      <c r="E7921" s="3">
        <v>1962</v>
      </c>
      <c r="F7921" s="4">
        <v>18514.755713843497</v>
      </c>
    </row>
    <row r="7922" spans="1:6" x14ac:dyDescent="0.15">
      <c r="A7922" s="2" t="s">
        <v>53</v>
      </c>
      <c r="B7922" s="2" t="s">
        <v>51</v>
      </c>
      <c r="C7922" s="3" t="s">
        <v>37</v>
      </c>
      <c r="D7922" s="3" t="s">
        <v>38</v>
      </c>
      <c r="E7922" s="3">
        <v>1963</v>
      </c>
      <c r="F7922" s="4">
        <v>20163.931300380515</v>
      </c>
    </row>
    <row r="7923" spans="1:6" x14ac:dyDescent="0.15">
      <c r="A7923" s="2" t="s">
        <v>53</v>
      </c>
      <c r="B7923" s="2" t="s">
        <v>51</v>
      </c>
      <c r="C7923" s="3" t="s">
        <v>37</v>
      </c>
      <c r="D7923" s="3" t="s">
        <v>38</v>
      </c>
      <c r="E7923" s="3">
        <v>1964</v>
      </c>
      <c r="F7923" s="4">
        <v>21116.799700596683</v>
      </c>
    </row>
    <row r="7924" spans="1:6" x14ac:dyDescent="0.15">
      <c r="A7924" s="2" t="s">
        <v>53</v>
      </c>
      <c r="B7924" s="2" t="s">
        <v>51</v>
      </c>
      <c r="C7924" s="3" t="s">
        <v>37</v>
      </c>
      <c r="D7924" s="3" t="s">
        <v>38</v>
      </c>
      <c r="E7924" s="3">
        <v>1965</v>
      </c>
      <c r="F7924" s="4">
        <v>22161.779413830969</v>
      </c>
    </row>
    <row r="7925" spans="1:6" x14ac:dyDescent="0.15">
      <c r="A7925" s="2" t="s">
        <v>53</v>
      </c>
      <c r="B7925" s="2" t="s">
        <v>51</v>
      </c>
      <c r="C7925" s="3" t="s">
        <v>37</v>
      </c>
      <c r="D7925" s="3" t="s">
        <v>38</v>
      </c>
      <c r="E7925" s="3">
        <v>1966</v>
      </c>
      <c r="F7925" s="4">
        <v>23789.590920670787</v>
      </c>
    </row>
    <row r="7926" spans="1:6" x14ac:dyDescent="0.15">
      <c r="A7926" s="2" t="s">
        <v>53</v>
      </c>
      <c r="B7926" s="2" t="s">
        <v>51</v>
      </c>
      <c r="C7926" s="3" t="s">
        <v>37</v>
      </c>
      <c r="D7926" s="3" t="s">
        <v>38</v>
      </c>
      <c r="E7926" s="3">
        <v>1967</v>
      </c>
      <c r="F7926" s="4">
        <v>24998.813980605144</v>
      </c>
    </row>
    <row r="7927" spans="1:6" x14ac:dyDescent="0.15">
      <c r="A7927" s="2" t="s">
        <v>53</v>
      </c>
      <c r="B7927" s="2" t="s">
        <v>51</v>
      </c>
      <c r="C7927" s="3" t="s">
        <v>37</v>
      </c>
      <c r="D7927" s="3" t="s">
        <v>38</v>
      </c>
      <c r="E7927" s="3">
        <v>1968</v>
      </c>
      <c r="F7927" s="4">
        <v>26564.503735711867</v>
      </c>
    </row>
    <row r="7928" spans="1:6" x14ac:dyDescent="0.15">
      <c r="A7928" s="2" t="s">
        <v>53</v>
      </c>
      <c r="B7928" s="2" t="s">
        <v>51</v>
      </c>
      <c r="C7928" s="3" t="s">
        <v>37</v>
      </c>
      <c r="D7928" s="3" t="s">
        <v>38</v>
      </c>
      <c r="E7928" s="3">
        <v>1969</v>
      </c>
      <c r="F7928" s="4">
        <v>28824.839141879755</v>
      </c>
    </row>
    <row r="7929" spans="1:6" x14ac:dyDescent="0.15">
      <c r="A7929" s="2" t="s">
        <v>53</v>
      </c>
      <c r="B7929" s="2" t="s">
        <v>51</v>
      </c>
      <c r="C7929" s="3" t="s">
        <v>37</v>
      </c>
      <c r="D7929" s="3" t="s">
        <v>38</v>
      </c>
      <c r="E7929" s="3">
        <v>1970</v>
      </c>
      <c r="F7929" s="4">
        <v>29758.888576572372</v>
      </c>
    </row>
    <row r="7930" spans="1:6" x14ac:dyDescent="0.15">
      <c r="A7930" s="2" t="s">
        <v>53</v>
      </c>
      <c r="B7930" s="2" t="s">
        <v>51</v>
      </c>
      <c r="C7930" s="3" t="s">
        <v>37</v>
      </c>
      <c r="D7930" s="3" t="s">
        <v>38</v>
      </c>
      <c r="E7930" s="3">
        <v>1971</v>
      </c>
      <c r="F7930" s="4">
        <v>31029.803073640811</v>
      </c>
    </row>
    <row r="7931" spans="1:6" x14ac:dyDescent="0.15">
      <c r="A7931" s="2" t="s">
        <v>53</v>
      </c>
      <c r="B7931" s="2" t="s">
        <v>51</v>
      </c>
      <c r="C7931" s="3" t="s">
        <v>37</v>
      </c>
      <c r="D7931" s="3" t="s">
        <v>38</v>
      </c>
      <c r="E7931" s="3">
        <v>1972</v>
      </c>
      <c r="F7931" s="4">
        <v>33287.677041392177</v>
      </c>
    </row>
    <row r="7932" spans="1:6" x14ac:dyDescent="0.15">
      <c r="A7932" s="2" t="s">
        <v>53</v>
      </c>
      <c r="B7932" s="2" t="s">
        <v>51</v>
      </c>
      <c r="C7932" s="3" t="s">
        <v>37</v>
      </c>
      <c r="D7932" s="3" t="s">
        <v>38</v>
      </c>
      <c r="E7932" s="3">
        <v>1973</v>
      </c>
      <c r="F7932" s="4">
        <v>34867.680969191926</v>
      </c>
    </row>
    <row r="7933" spans="1:6" x14ac:dyDescent="0.15">
      <c r="A7933" s="2" t="s">
        <v>53</v>
      </c>
      <c r="B7933" s="2" t="s">
        <v>51</v>
      </c>
      <c r="C7933" s="3" t="s">
        <v>37</v>
      </c>
      <c r="D7933" s="3" t="s">
        <v>38</v>
      </c>
      <c r="E7933" s="3">
        <v>1974</v>
      </c>
      <c r="F7933" s="4">
        <v>35487.373858484396</v>
      </c>
    </row>
    <row r="7934" spans="1:6" x14ac:dyDescent="0.15">
      <c r="A7934" s="2" t="s">
        <v>53</v>
      </c>
      <c r="B7934" s="2" t="s">
        <v>51</v>
      </c>
      <c r="C7934" s="3" t="s">
        <v>37</v>
      </c>
      <c r="D7934" s="3" t="s">
        <v>38</v>
      </c>
      <c r="E7934" s="3">
        <v>1975</v>
      </c>
      <c r="F7934" s="4">
        <v>36603.143907943682</v>
      </c>
    </row>
    <row r="7935" spans="1:6" x14ac:dyDescent="0.15">
      <c r="A7935" s="2" t="s">
        <v>53</v>
      </c>
      <c r="B7935" s="2" t="s">
        <v>51</v>
      </c>
      <c r="C7935" s="3" t="s">
        <v>37</v>
      </c>
      <c r="D7935" s="3" t="s">
        <v>38</v>
      </c>
      <c r="E7935" s="3">
        <v>1976</v>
      </c>
      <c r="F7935" s="4">
        <v>38837.127857401516</v>
      </c>
    </row>
    <row r="7936" spans="1:6" x14ac:dyDescent="0.15">
      <c r="A7936" s="2" t="s">
        <v>53</v>
      </c>
      <c r="B7936" s="2" t="s">
        <v>51</v>
      </c>
      <c r="C7936" s="3" t="s">
        <v>37</v>
      </c>
      <c r="D7936" s="3" t="s">
        <v>38</v>
      </c>
      <c r="E7936" s="3">
        <v>1977</v>
      </c>
      <c r="F7936" s="4">
        <v>40892.074984138228</v>
      </c>
    </row>
    <row r="7937" spans="1:6" x14ac:dyDescent="0.15">
      <c r="A7937" s="2" t="s">
        <v>53</v>
      </c>
      <c r="B7937" s="2" t="s">
        <v>51</v>
      </c>
      <c r="C7937" s="3" t="s">
        <v>37</v>
      </c>
      <c r="D7937" s="3" t="s">
        <v>38</v>
      </c>
      <c r="E7937" s="3">
        <v>1978</v>
      </c>
      <c r="F7937" s="4">
        <v>43840.199871917808</v>
      </c>
    </row>
    <row r="7938" spans="1:6" x14ac:dyDescent="0.15">
      <c r="A7938" s="2" t="s">
        <v>53</v>
      </c>
      <c r="B7938" s="2" t="s">
        <v>51</v>
      </c>
      <c r="C7938" s="3" t="s">
        <v>37</v>
      </c>
      <c r="D7938" s="3" t="s">
        <v>38</v>
      </c>
      <c r="E7938" s="3">
        <v>1979</v>
      </c>
      <c r="F7938" s="4">
        <v>45641.667926714021</v>
      </c>
    </row>
    <row r="7939" spans="1:6" x14ac:dyDescent="0.15">
      <c r="A7939" s="2" t="s">
        <v>53</v>
      </c>
      <c r="B7939" s="2" t="s">
        <v>51</v>
      </c>
      <c r="C7939" s="3" t="s">
        <v>37</v>
      </c>
      <c r="D7939" s="3" t="s">
        <v>38</v>
      </c>
      <c r="E7939" s="3">
        <v>1980</v>
      </c>
      <c r="F7939" s="4">
        <v>47353.476339567613</v>
      </c>
    </row>
    <row r="7940" spans="1:6" x14ac:dyDescent="0.15">
      <c r="A7940" s="2" t="s">
        <v>53</v>
      </c>
      <c r="B7940" s="2" t="s">
        <v>51</v>
      </c>
      <c r="C7940" s="3" t="s">
        <v>37</v>
      </c>
      <c r="D7940" s="3" t="s">
        <v>38</v>
      </c>
      <c r="E7940" s="3">
        <v>1981</v>
      </c>
      <c r="F7940" s="4">
        <v>45493.678055880984</v>
      </c>
    </row>
    <row r="7941" spans="1:6" x14ac:dyDescent="0.15">
      <c r="A7941" s="2" t="s">
        <v>53</v>
      </c>
      <c r="B7941" s="2" t="s">
        <v>51</v>
      </c>
      <c r="C7941" s="3" t="s">
        <v>37</v>
      </c>
      <c r="D7941" s="3" t="s">
        <v>38</v>
      </c>
      <c r="E7941" s="3">
        <v>1982</v>
      </c>
      <c r="F7941" s="4">
        <v>44600.741380048588</v>
      </c>
    </row>
    <row r="7942" spans="1:6" x14ac:dyDescent="0.15">
      <c r="A7942" s="2" t="s">
        <v>53</v>
      </c>
      <c r="B7942" s="2" t="s">
        <v>51</v>
      </c>
      <c r="C7942" s="3" t="s">
        <v>37</v>
      </c>
      <c r="D7942" s="3" t="s">
        <v>38</v>
      </c>
      <c r="E7942" s="3">
        <v>1983</v>
      </c>
      <c r="F7942" s="4">
        <v>43571.39924420313</v>
      </c>
    </row>
    <row r="7943" spans="1:6" x14ac:dyDescent="0.15">
      <c r="A7943" s="2" t="s">
        <v>53</v>
      </c>
      <c r="B7943" s="2" t="s">
        <v>51</v>
      </c>
      <c r="C7943" s="3" t="s">
        <v>37</v>
      </c>
      <c r="D7943" s="3" t="s">
        <v>38</v>
      </c>
      <c r="E7943" s="3">
        <v>1984</v>
      </c>
      <c r="F7943" s="4">
        <v>44042.370411114476</v>
      </c>
    </row>
    <row r="7944" spans="1:6" x14ac:dyDescent="0.15">
      <c r="A7944" s="2" t="s">
        <v>53</v>
      </c>
      <c r="B7944" s="2" t="s">
        <v>51</v>
      </c>
      <c r="C7944" s="3" t="s">
        <v>37</v>
      </c>
      <c r="D7944" s="3" t="s">
        <v>38</v>
      </c>
      <c r="E7944" s="3">
        <v>1985</v>
      </c>
      <c r="F7944" s="4">
        <v>44244.700600509765</v>
      </c>
    </row>
    <row r="7945" spans="1:6" x14ac:dyDescent="0.15">
      <c r="A7945" s="2" t="s">
        <v>53</v>
      </c>
      <c r="B7945" s="2" t="s">
        <v>51</v>
      </c>
      <c r="C7945" s="3" t="s">
        <v>37</v>
      </c>
      <c r="D7945" s="3" t="s">
        <v>38</v>
      </c>
      <c r="E7945" s="3">
        <v>1986</v>
      </c>
      <c r="F7945" s="4">
        <v>46362.489820800183</v>
      </c>
    </row>
    <row r="7946" spans="1:6" x14ac:dyDescent="0.15">
      <c r="A7946" s="2" t="s">
        <v>53</v>
      </c>
      <c r="B7946" s="2" t="s">
        <v>51</v>
      </c>
      <c r="C7946" s="3" t="s">
        <v>37</v>
      </c>
      <c r="D7946" s="3" t="s">
        <v>38</v>
      </c>
      <c r="E7946" s="3">
        <v>1987</v>
      </c>
      <c r="F7946" s="4">
        <v>47707.47085761217</v>
      </c>
    </row>
    <row r="7947" spans="1:6" x14ac:dyDescent="0.15">
      <c r="A7947" s="2" t="s">
        <v>53</v>
      </c>
      <c r="B7947" s="2" t="s">
        <v>51</v>
      </c>
      <c r="C7947" s="3" t="s">
        <v>37</v>
      </c>
      <c r="D7947" s="3" t="s">
        <v>38</v>
      </c>
      <c r="E7947" s="3">
        <v>1988</v>
      </c>
      <c r="F7947" s="4">
        <v>49700.249840801887</v>
      </c>
    </row>
    <row r="7948" spans="1:6" x14ac:dyDescent="0.15">
      <c r="A7948" s="2" t="s">
        <v>53</v>
      </c>
      <c r="B7948" s="2" t="s">
        <v>51</v>
      </c>
      <c r="C7948" s="3" t="s">
        <v>37</v>
      </c>
      <c r="D7948" s="3" t="s">
        <v>38</v>
      </c>
      <c r="E7948" s="3">
        <v>1989</v>
      </c>
      <c r="F7948" s="4">
        <v>51499.661210432729</v>
      </c>
    </row>
    <row r="7949" spans="1:6" x14ac:dyDescent="0.15">
      <c r="A7949" s="2" t="s">
        <v>53</v>
      </c>
      <c r="B7949" s="2" t="s">
        <v>51</v>
      </c>
      <c r="C7949" s="3" t="s">
        <v>37</v>
      </c>
      <c r="D7949" s="3" t="s">
        <v>38</v>
      </c>
      <c r="E7949" s="3">
        <v>1990</v>
      </c>
      <c r="F7949" s="4">
        <v>52930.501138451749</v>
      </c>
    </row>
    <row r="7950" spans="1:6" x14ac:dyDescent="0.15">
      <c r="A7950" s="2" t="s">
        <v>53</v>
      </c>
      <c r="B7950" s="2" t="s">
        <v>51</v>
      </c>
      <c r="C7950" s="3" t="s">
        <v>37</v>
      </c>
      <c r="D7950" s="3" t="s">
        <v>38</v>
      </c>
      <c r="E7950" s="3">
        <v>1991</v>
      </c>
      <c r="F7950" s="4">
        <v>54957.354451952146</v>
      </c>
    </row>
    <row r="7951" spans="1:6" x14ac:dyDescent="0.15">
      <c r="A7951" s="2" t="s">
        <v>53</v>
      </c>
      <c r="B7951" s="2" t="s">
        <v>51</v>
      </c>
      <c r="C7951" s="3" t="s">
        <v>37</v>
      </c>
      <c r="D7951" s="3" t="s">
        <v>38</v>
      </c>
      <c r="E7951" s="3">
        <v>1992</v>
      </c>
      <c r="F7951" s="4">
        <v>57534.042598806765</v>
      </c>
    </row>
    <row r="7952" spans="1:6" x14ac:dyDescent="0.15">
      <c r="A7952" s="2" t="s">
        <v>53</v>
      </c>
      <c r="B7952" s="2" t="s">
        <v>51</v>
      </c>
      <c r="C7952" s="3" t="s">
        <v>37</v>
      </c>
      <c r="D7952" s="3" t="s">
        <v>38</v>
      </c>
      <c r="E7952" s="3">
        <v>1993</v>
      </c>
      <c r="F7952" s="4">
        <v>59302.873866884729</v>
      </c>
    </row>
    <row r="7953" spans="1:6" x14ac:dyDescent="0.15">
      <c r="A7953" s="2" t="s">
        <v>53</v>
      </c>
      <c r="B7953" s="2" t="s">
        <v>51</v>
      </c>
      <c r="C7953" s="3" t="s">
        <v>37</v>
      </c>
      <c r="D7953" s="3" t="s">
        <v>38</v>
      </c>
      <c r="E7953" s="3">
        <v>1994</v>
      </c>
      <c r="F7953" s="4">
        <v>62279.163361233142</v>
      </c>
    </row>
    <row r="7954" spans="1:6" x14ac:dyDescent="0.15">
      <c r="A7954" s="2" t="s">
        <v>53</v>
      </c>
      <c r="B7954" s="2" t="s">
        <v>51</v>
      </c>
      <c r="C7954" s="3" t="s">
        <v>37</v>
      </c>
      <c r="D7954" s="3" t="s">
        <v>38</v>
      </c>
      <c r="E7954" s="3">
        <v>1995</v>
      </c>
      <c r="F7954" s="4">
        <v>64652.382553560099</v>
      </c>
    </row>
    <row r="7955" spans="1:6" x14ac:dyDescent="0.15">
      <c r="A7955" s="2" t="s">
        <v>53</v>
      </c>
      <c r="B7955" s="2" t="s">
        <v>51</v>
      </c>
      <c r="C7955" s="3" t="s">
        <v>37</v>
      </c>
      <c r="D7955" s="3" t="s">
        <v>38</v>
      </c>
      <c r="E7955" s="3">
        <v>1996</v>
      </c>
      <c r="F7955" s="4">
        <v>66097.809097239457</v>
      </c>
    </row>
    <row r="7956" spans="1:6" x14ac:dyDescent="0.15">
      <c r="A7956" s="2" t="s">
        <v>53</v>
      </c>
      <c r="B7956" s="2" t="s">
        <v>51</v>
      </c>
      <c r="C7956" s="3" t="s">
        <v>37</v>
      </c>
      <c r="D7956" s="3" t="s">
        <v>38</v>
      </c>
      <c r="E7956" s="3">
        <v>1997</v>
      </c>
      <c r="F7956" s="4">
        <v>68581.420785320486</v>
      </c>
    </row>
    <row r="7957" spans="1:6" x14ac:dyDescent="0.15">
      <c r="A7957" s="2" t="s">
        <v>53</v>
      </c>
      <c r="B7957" s="2" t="s">
        <v>51</v>
      </c>
      <c r="C7957" s="3" t="s">
        <v>37</v>
      </c>
      <c r="D7957" s="3" t="s">
        <v>38</v>
      </c>
      <c r="E7957" s="3">
        <v>1998</v>
      </c>
      <c r="F7957" s="4">
        <v>71117.227393632129</v>
      </c>
    </row>
    <row r="7958" spans="1:6" x14ac:dyDescent="0.15">
      <c r="A7958" s="2" t="s">
        <v>53</v>
      </c>
      <c r="B7958" s="2" t="s">
        <v>51</v>
      </c>
      <c r="C7958" s="3" t="s">
        <v>37</v>
      </c>
      <c r="D7958" s="3" t="s">
        <v>38</v>
      </c>
      <c r="E7958" s="3">
        <v>1999</v>
      </c>
      <c r="F7958" s="4">
        <v>70657.171046064541</v>
      </c>
    </row>
    <row r="7959" spans="1:6" x14ac:dyDescent="0.15">
      <c r="A7959" s="2" t="s">
        <v>53</v>
      </c>
      <c r="B7959" s="2" t="s">
        <v>51</v>
      </c>
      <c r="C7959" s="3" t="s">
        <v>37</v>
      </c>
      <c r="D7959" s="3" t="s">
        <v>38</v>
      </c>
      <c r="E7959" s="3">
        <v>2000</v>
      </c>
      <c r="F7959" s="4">
        <v>70404.602223865746</v>
      </c>
    </row>
    <row r="7960" spans="1:6" x14ac:dyDescent="0.15">
      <c r="A7960" s="2" t="s">
        <v>53</v>
      </c>
      <c r="B7960" s="2" t="s">
        <v>51</v>
      </c>
      <c r="C7960" s="3" t="s">
        <v>37</v>
      </c>
      <c r="D7960" s="3" t="s">
        <v>38</v>
      </c>
      <c r="E7960" s="3">
        <v>2001</v>
      </c>
      <c r="F7960" s="4">
        <v>70200.009181755828</v>
      </c>
    </row>
    <row r="7961" spans="1:6" x14ac:dyDescent="0.15">
      <c r="A7961" s="2" t="s">
        <v>53</v>
      </c>
      <c r="B7961" s="2" t="s">
        <v>51</v>
      </c>
      <c r="C7961" s="3" t="s">
        <v>37</v>
      </c>
      <c r="D7961" s="3" t="s">
        <v>38</v>
      </c>
      <c r="E7961" s="3">
        <v>2002</v>
      </c>
      <c r="F7961" s="4">
        <v>71156.055309572519</v>
      </c>
    </row>
    <row r="7962" spans="1:6" x14ac:dyDescent="0.15">
      <c r="A7962" s="2" t="s">
        <v>53</v>
      </c>
      <c r="B7962" s="2" t="s">
        <v>51</v>
      </c>
      <c r="C7962" s="3" t="s">
        <v>37</v>
      </c>
      <c r="D7962" s="3" t="s">
        <v>38</v>
      </c>
      <c r="E7962" s="3">
        <v>2003</v>
      </c>
      <c r="F7962" s="4">
        <v>70744.395235296426</v>
      </c>
    </row>
    <row r="7963" spans="1:6" x14ac:dyDescent="0.15">
      <c r="A7963" s="2" t="s">
        <v>53</v>
      </c>
      <c r="B7963" s="2" t="s">
        <v>51</v>
      </c>
      <c r="C7963" s="3" t="s">
        <v>37</v>
      </c>
      <c r="D7963" s="3" t="s">
        <v>38</v>
      </c>
      <c r="E7963" s="3">
        <v>2004</v>
      </c>
      <c r="F7963" s="4">
        <v>71759.565348463831</v>
      </c>
    </row>
    <row r="7964" spans="1:6" x14ac:dyDescent="0.15">
      <c r="A7964" s="2" t="s">
        <v>53</v>
      </c>
      <c r="B7964" s="2" t="s">
        <v>51</v>
      </c>
      <c r="C7964" s="3" t="s">
        <v>37</v>
      </c>
      <c r="D7964" s="3" t="s">
        <v>38</v>
      </c>
      <c r="E7964" s="3">
        <v>2005</v>
      </c>
      <c r="F7964" s="4">
        <v>73498.75247453546</v>
      </c>
    </row>
    <row r="7965" spans="1:6" x14ac:dyDescent="0.15">
      <c r="A7965" s="2" t="s">
        <v>53</v>
      </c>
      <c r="B7965" s="2" t="s">
        <v>51</v>
      </c>
      <c r="C7965" s="3" t="s">
        <v>37</v>
      </c>
      <c r="D7965" s="3" t="s">
        <v>38</v>
      </c>
      <c r="E7965" s="3">
        <v>2006</v>
      </c>
      <c r="F7965" s="4">
        <v>77973.0971143153</v>
      </c>
    </row>
    <row r="7966" spans="1:6" x14ac:dyDescent="0.15">
      <c r="A7966" s="2" t="s">
        <v>53</v>
      </c>
      <c r="B7966" s="2" t="s">
        <v>51</v>
      </c>
      <c r="C7966" s="3" t="s">
        <v>37</v>
      </c>
      <c r="D7966" s="3" t="s">
        <v>38</v>
      </c>
      <c r="E7966" s="3">
        <v>2007</v>
      </c>
      <c r="F7966" s="4">
        <v>81405.097611929028</v>
      </c>
    </row>
    <row r="7967" spans="1:6" x14ac:dyDescent="0.15">
      <c r="A7967" s="2" t="s">
        <v>53</v>
      </c>
      <c r="B7967" s="2" t="s">
        <v>51</v>
      </c>
      <c r="C7967" s="3" t="s">
        <v>37</v>
      </c>
      <c r="D7967" s="3" t="s">
        <v>38</v>
      </c>
      <c r="E7967" s="3">
        <v>2008</v>
      </c>
      <c r="F7967" s="4">
        <v>82763.391709538497</v>
      </c>
    </row>
    <row r="7968" spans="1:6" x14ac:dyDescent="0.15">
      <c r="A7968" s="2" t="s">
        <v>53</v>
      </c>
      <c r="B7968" s="2" t="s">
        <v>51</v>
      </c>
      <c r="C7968" s="3" t="s">
        <v>37</v>
      </c>
      <c r="D7968" s="3" t="s">
        <v>38</v>
      </c>
      <c r="E7968" s="3">
        <v>2009</v>
      </c>
      <c r="F7968" s="4">
        <v>85260.41566569604</v>
      </c>
    </row>
    <row r="7969" spans="1:6" x14ac:dyDescent="0.15">
      <c r="A7969" s="2" t="s">
        <v>53</v>
      </c>
      <c r="B7969" s="2" t="s">
        <v>51</v>
      </c>
      <c r="C7969" s="3" t="s">
        <v>37</v>
      </c>
      <c r="D7969" s="3" t="s">
        <v>38</v>
      </c>
      <c r="E7969" s="3">
        <v>2010</v>
      </c>
      <c r="F7969" s="4">
        <v>85541.68436015959</v>
      </c>
    </row>
    <row r="7970" spans="1:6" x14ac:dyDescent="0.15">
      <c r="A7970" s="2" t="s">
        <v>53</v>
      </c>
      <c r="B7970" s="2" t="s">
        <v>51</v>
      </c>
      <c r="C7970" s="3" t="s">
        <v>37</v>
      </c>
      <c r="D7970" s="3" t="s">
        <v>38</v>
      </c>
      <c r="E7970" s="3">
        <v>2011</v>
      </c>
      <c r="F7970" s="4">
        <v>87162.69971449938</v>
      </c>
    </row>
    <row r="7971" spans="1:6" x14ac:dyDescent="0.15">
      <c r="A7971" s="2" t="s">
        <v>53</v>
      </c>
      <c r="B7971" s="2" t="s">
        <v>51</v>
      </c>
      <c r="C7971" s="3" t="s">
        <v>37</v>
      </c>
      <c r="D7971" s="3" t="s">
        <v>38</v>
      </c>
      <c r="E7971" s="3">
        <v>2012</v>
      </c>
      <c r="F7971" s="4">
        <v>89721.404809750122</v>
      </c>
    </row>
    <row r="7972" spans="1:6" x14ac:dyDescent="0.15">
      <c r="A7972" s="2" t="s">
        <v>53</v>
      </c>
      <c r="B7972" s="2" t="s">
        <v>51</v>
      </c>
      <c r="C7972" s="3" t="s">
        <v>37</v>
      </c>
      <c r="D7972" s="3" t="s">
        <v>38</v>
      </c>
      <c r="E7972" s="3">
        <v>2013</v>
      </c>
      <c r="F7972" s="4">
        <v>90767.155953104811</v>
      </c>
    </row>
    <row r="7973" spans="1:6" x14ac:dyDescent="0.15">
      <c r="A7973" s="2" t="s">
        <v>53</v>
      </c>
      <c r="B7973" s="2" t="s">
        <v>51</v>
      </c>
      <c r="C7973" s="3" t="s">
        <v>37</v>
      </c>
      <c r="D7973" s="3" t="s">
        <v>38</v>
      </c>
      <c r="E7973" s="3">
        <v>2014</v>
      </c>
      <c r="F7973" s="4">
        <v>90029.941946163599</v>
      </c>
    </row>
    <row r="7974" spans="1:6" x14ac:dyDescent="0.15">
      <c r="A7974" s="2" t="s">
        <v>53</v>
      </c>
      <c r="B7974" s="2" t="s">
        <v>51</v>
      </c>
      <c r="C7974" s="3" t="s">
        <v>37</v>
      </c>
      <c r="D7974" s="3" t="s">
        <v>38</v>
      </c>
      <c r="E7974" s="3">
        <v>2015</v>
      </c>
      <c r="F7974" s="4">
        <v>92906.49332789176</v>
      </c>
    </row>
    <row r="7975" spans="1:6" x14ac:dyDescent="0.15">
      <c r="A7975" s="2" t="s">
        <v>53</v>
      </c>
      <c r="B7975" s="2" t="s">
        <v>51</v>
      </c>
      <c r="C7975" s="3" t="s">
        <v>37</v>
      </c>
      <c r="D7975" s="3" t="s">
        <v>38</v>
      </c>
      <c r="E7975" s="3">
        <v>2016</v>
      </c>
      <c r="F7975" s="4">
        <v>95099.202758772808</v>
      </c>
    </row>
    <row r="7976" spans="1:6" x14ac:dyDescent="0.15">
      <c r="A7976" s="2" t="s">
        <v>53</v>
      </c>
      <c r="B7976" s="2" t="s">
        <v>51</v>
      </c>
      <c r="C7976" s="3" t="s">
        <v>37</v>
      </c>
      <c r="D7976" s="3" t="s">
        <v>38</v>
      </c>
      <c r="E7976" s="3">
        <v>2017</v>
      </c>
      <c r="F7976" s="4">
        <v>96667.604716007016</v>
      </c>
    </row>
    <row r="7977" spans="1:6" x14ac:dyDescent="0.15">
      <c r="A7977" s="2" t="s">
        <v>53</v>
      </c>
      <c r="B7977" s="2" t="s">
        <v>51</v>
      </c>
      <c r="C7977" s="3" t="s">
        <v>37</v>
      </c>
      <c r="D7977" s="3" t="s">
        <v>38</v>
      </c>
      <c r="E7977" s="3">
        <v>2018</v>
      </c>
      <c r="F7977" s="4">
        <v>97231.045276634119</v>
      </c>
    </row>
    <row r="7978" spans="1:6" x14ac:dyDescent="0.15">
      <c r="A7978" s="2" t="s">
        <v>53</v>
      </c>
      <c r="B7978" s="2" t="s">
        <v>51</v>
      </c>
      <c r="C7978" s="3" t="s">
        <v>37</v>
      </c>
      <c r="D7978" s="3" t="s">
        <v>38</v>
      </c>
      <c r="E7978" s="3">
        <v>2019</v>
      </c>
      <c r="F7978" s="4">
        <v>97256.307956744524</v>
      </c>
    </row>
    <row r="7979" spans="1:6" x14ac:dyDescent="0.15">
      <c r="A7979" s="2" t="s">
        <v>53</v>
      </c>
      <c r="B7979" s="2" t="s">
        <v>51</v>
      </c>
      <c r="C7979" s="3" t="s">
        <v>39</v>
      </c>
      <c r="D7979" s="3" t="s">
        <v>40</v>
      </c>
      <c r="E7979" s="3">
        <v>1950</v>
      </c>
      <c r="F7979" s="4">
        <v>22640.687409459701</v>
      </c>
    </row>
    <row r="7980" spans="1:6" x14ac:dyDescent="0.15">
      <c r="A7980" s="2" t="s">
        <v>53</v>
      </c>
      <c r="B7980" s="2" t="s">
        <v>51</v>
      </c>
      <c r="C7980" s="3" t="s">
        <v>39</v>
      </c>
      <c r="D7980" s="3" t="s">
        <v>40</v>
      </c>
      <c r="E7980" s="3">
        <v>1951</v>
      </c>
      <c r="F7980" s="4">
        <v>23828.89783678684</v>
      </c>
    </row>
    <row r="7981" spans="1:6" x14ac:dyDescent="0.15">
      <c r="A7981" s="2" t="s">
        <v>53</v>
      </c>
      <c r="B7981" s="2" t="s">
        <v>51</v>
      </c>
      <c r="C7981" s="3" t="s">
        <v>39</v>
      </c>
      <c r="D7981" s="3" t="s">
        <v>40</v>
      </c>
      <c r="E7981" s="3">
        <v>1952</v>
      </c>
      <c r="F7981" s="4">
        <v>23923.997749205664</v>
      </c>
    </row>
    <row r="7982" spans="1:6" x14ac:dyDescent="0.15">
      <c r="A7982" s="2" t="s">
        <v>53</v>
      </c>
      <c r="B7982" s="2" t="s">
        <v>51</v>
      </c>
      <c r="C7982" s="3" t="s">
        <v>39</v>
      </c>
      <c r="D7982" s="3" t="s">
        <v>40</v>
      </c>
      <c r="E7982" s="3">
        <v>1953</v>
      </c>
      <c r="F7982" s="4">
        <v>24757.778308468627</v>
      </c>
    </row>
    <row r="7983" spans="1:6" x14ac:dyDescent="0.15">
      <c r="A7983" s="2" t="s">
        <v>53</v>
      </c>
      <c r="B7983" s="2" t="s">
        <v>51</v>
      </c>
      <c r="C7983" s="3" t="s">
        <v>39</v>
      </c>
      <c r="D7983" s="3" t="s">
        <v>40</v>
      </c>
      <c r="E7983" s="3">
        <v>1954</v>
      </c>
      <c r="F7983" s="4">
        <v>25975.45691406422</v>
      </c>
    </row>
    <row r="7984" spans="1:6" x14ac:dyDescent="0.15">
      <c r="A7984" s="2" t="s">
        <v>53</v>
      </c>
      <c r="B7984" s="2" t="s">
        <v>51</v>
      </c>
      <c r="C7984" s="3" t="s">
        <v>39</v>
      </c>
      <c r="D7984" s="3" t="s">
        <v>40</v>
      </c>
      <c r="E7984" s="3">
        <v>1955</v>
      </c>
      <c r="F7984" s="4">
        <v>26656.496864607001</v>
      </c>
    </row>
    <row r="7985" spans="1:6" x14ac:dyDescent="0.15">
      <c r="A7985" s="2" t="s">
        <v>53</v>
      </c>
      <c r="B7985" s="2" t="s">
        <v>51</v>
      </c>
      <c r="C7985" s="3" t="s">
        <v>39</v>
      </c>
      <c r="D7985" s="3" t="s">
        <v>40</v>
      </c>
      <c r="E7985" s="3">
        <v>1956</v>
      </c>
      <c r="F7985" s="4">
        <v>27180.464155299218</v>
      </c>
    </row>
    <row r="7986" spans="1:6" x14ac:dyDescent="0.15">
      <c r="A7986" s="2" t="s">
        <v>53</v>
      </c>
      <c r="B7986" s="2" t="s">
        <v>51</v>
      </c>
      <c r="C7986" s="3" t="s">
        <v>39</v>
      </c>
      <c r="D7986" s="3" t="s">
        <v>40</v>
      </c>
      <c r="E7986" s="3">
        <v>1957</v>
      </c>
      <c r="F7986" s="4">
        <v>27725.710713247052</v>
      </c>
    </row>
    <row r="7987" spans="1:6" x14ac:dyDescent="0.15">
      <c r="A7987" s="2" t="s">
        <v>53</v>
      </c>
      <c r="B7987" s="2" t="s">
        <v>51</v>
      </c>
      <c r="C7987" s="3" t="s">
        <v>39</v>
      </c>
      <c r="D7987" s="3" t="s">
        <v>40</v>
      </c>
      <c r="E7987" s="3">
        <v>1958</v>
      </c>
      <c r="F7987" s="4">
        <v>28291.039897611652</v>
      </c>
    </row>
    <row r="7988" spans="1:6" x14ac:dyDescent="0.15">
      <c r="A7988" s="2" t="s">
        <v>53</v>
      </c>
      <c r="B7988" s="2" t="s">
        <v>51</v>
      </c>
      <c r="C7988" s="3" t="s">
        <v>39</v>
      </c>
      <c r="D7988" s="3" t="s">
        <v>40</v>
      </c>
      <c r="E7988" s="3">
        <v>1959</v>
      </c>
      <c r="F7988" s="4">
        <v>29493.368868188256</v>
      </c>
    </row>
    <row r="7989" spans="1:6" x14ac:dyDescent="0.15">
      <c r="A7989" s="2" t="s">
        <v>53</v>
      </c>
      <c r="B7989" s="2" t="s">
        <v>51</v>
      </c>
      <c r="C7989" s="3" t="s">
        <v>39</v>
      </c>
      <c r="D7989" s="3" t="s">
        <v>40</v>
      </c>
      <c r="E7989" s="3">
        <v>1960</v>
      </c>
      <c r="F7989" s="4">
        <v>29891.893835906383</v>
      </c>
    </row>
    <row r="7990" spans="1:6" x14ac:dyDescent="0.15">
      <c r="A7990" s="2" t="s">
        <v>53</v>
      </c>
      <c r="B7990" s="2" t="s">
        <v>51</v>
      </c>
      <c r="C7990" s="3" t="s">
        <v>39</v>
      </c>
      <c r="D7990" s="3" t="s">
        <v>40</v>
      </c>
      <c r="E7990" s="3">
        <v>1961</v>
      </c>
      <c r="F7990" s="4">
        <v>31321.823189522642</v>
      </c>
    </row>
    <row r="7991" spans="1:6" x14ac:dyDescent="0.15">
      <c r="A7991" s="2" t="s">
        <v>53</v>
      </c>
      <c r="B7991" s="2" t="s">
        <v>51</v>
      </c>
      <c r="C7991" s="3" t="s">
        <v>39</v>
      </c>
      <c r="D7991" s="3" t="s">
        <v>40</v>
      </c>
      <c r="E7991" s="3">
        <v>1962</v>
      </c>
      <c r="F7991" s="4">
        <v>32289.399675612596</v>
      </c>
    </row>
    <row r="7992" spans="1:6" x14ac:dyDescent="0.15">
      <c r="A7992" s="2" t="s">
        <v>53</v>
      </c>
      <c r="B7992" s="2" t="s">
        <v>51</v>
      </c>
      <c r="C7992" s="3" t="s">
        <v>39</v>
      </c>
      <c r="D7992" s="3" t="s">
        <v>40</v>
      </c>
      <c r="E7992" s="3">
        <v>1963</v>
      </c>
      <c r="F7992" s="4">
        <v>33713.794209709762</v>
      </c>
    </row>
    <row r="7993" spans="1:6" x14ac:dyDescent="0.15">
      <c r="A7993" s="2" t="s">
        <v>53</v>
      </c>
      <c r="B7993" s="2" t="s">
        <v>51</v>
      </c>
      <c r="C7993" s="3" t="s">
        <v>39</v>
      </c>
      <c r="D7993" s="3" t="s">
        <v>40</v>
      </c>
      <c r="E7993" s="3">
        <v>1964</v>
      </c>
      <c r="F7993" s="4">
        <v>35464.289212930897</v>
      </c>
    </row>
    <row r="7994" spans="1:6" x14ac:dyDescent="0.15">
      <c r="A7994" s="2" t="s">
        <v>53</v>
      </c>
      <c r="B7994" s="2" t="s">
        <v>51</v>
      </c>
      <c r="C7994" s="3" t="s">
        <v>39</v>
      </c>
      <c r="D7994" s="3" t="s">
        <v>40</v>
      </c>
      <c r="E7994" s="3">
        <v>1965</v>
      </c>
      <c r="F7994" s="4">
        <v>36635.436376638099</v>
      </c>
    </row>
    <row r="7995" spans="1:6" x14ac:dyDescent="0.15">
      <c r="A7995" s="2" t="s">
        <v>53</v>
      </c>
      <c r="B7995" s="2" t="s">
        <v>51</v>
      </c>
      <c r="C7995" s="3" t="s">
        <v>39</v>
      </c>
      <c r="D7995" s="3" t="s">
        <v>40</v>
      </c>
      <c r="E7995" s="3">
        <v>1966</v>
      </c>
      <c r="F7995" s="4">
        <v>37309.634640507924</v>
      </c>
    </row>
    <row r="7996" spans="1:6" x14ac:dyDescent="0.15">
      <c r="A7996" s="2" t="s">
        <v>53</v>
      </c>
      <c r="B7996" s="2" t="s">
        <v>51</v>
      </c>
      <c r="C7996" s="3" t="s">
        <v>39</v>
      </c>
      <c r="D7996" s="3" t="s">
        <v>40</v>
      </c>
      <c r="E7996" s="3">
        <v>1967</v>
      </c>
      <c r="F7996" s="4">
        <v>39009.128637987887</v>
      </c>
    </row>
    <row r="7997" spans="1:6" x14ac:dyDescent="0.15">
      <c r="A7997" s="2" t="s">
        <v>53</v>
      </c>
      <c r="B7997" s="2" t="s">
        <v>51</v>
      </c>
      <c r="C7997" s="3" t="s">
        <v>39</v>
      </c>
      <c r="D7997" s="3" t="s">
        <v>40</v>
      </c>
      <c r="E7997" s="3">
        <v>1968</v>
      </c>
      <c r="F7997" s="4">
        <v>40003.158675656414</v>
      </c>
    </row>
    <row r="7998" spans="1:6" x14ac:dyDescent="0.15">
      <c r="A7998" s="2" t="s">
        <v>53</v>
      </c>
      <c r="B7998" s="2" t="s">
        <v>51</v>
      </c>
      <c r="C7998" s="3" t="s">
        <v>39</v>
      </c>
      <c r="D7998" s="3" t="s">
        <v>40</v>
      </c>
      <c r="E7998" s="3">
        <v>1969</v>
      </c>
      <c r="F7998" s="4">
        <v>41299.397782466593</v>
      </c>
    </row>
    <row r="7999" spans="1:6" x14ac:dyDescent="0.15">
      <c r="A7999" s="2" t="s">
        <v>53</v>
      </c>
      <c r="B7999" s="2" t="s">
        <v>51</v>
      </c>
      <c r="C7999" s="3" t="s">
        <v>39</v>
      </c>
      <c r="D7999" s="3" t="s">
        <v>40</v>
      </c>
      <c r="E7999" s="3">
        <v>1970</v>
      </c>
      <c r="F7999" s="4">
        <v>43419.936421137761</v>
      </c>
    </row>
    <row r="8000" spans="1:6" x14ac:dyDescent="0.15">
      <c r="A8000" s="2" t="s">
        <v>53</v>
      </c>
      <c r="B8000" s="2" t="s">
        <v>51</v>
      </c>
      <c r="C8000" s="3" t="s">
        <v>39</v>
      </c>
      <c r="D8000" s="3" t="s">
        <v>40</v>
      </c>
      <c r="E8000" s="3">
        <v>1971</v>
      </c>
      <c r="F8000" s="4">
        <v>43789.295495370854</v>
      </c>
    </row>
    <row r="8001" spans="1:6" x14ac:dyDescent="0.15">
      <c r="A8001" s="2" t="s">
        <v>53</v>
      </c>
      <c r="B8001" s="2" t="s">
        <v>51</v>
      </c>
      <c r="C8001" s="3" t="s">
        <v>39</v>
      </c>
      <c r="D8001" s="3" t="s">
        <v>40</v>
      </c>
      <c r="E8001" s="3">
        <v>1972</v>
      </c>
      <c r="F8001" s="4">
        <v>44509.197885409041</v>
      </c>
    </row>
    <row r="8002" spans="1:6" x14ac:dyDescent="0.15">
      <c r="A8002" s="2" t="s">
        <v>53</v>
      </c>
      <c r="B8002" s="2" t="s">
        <v>51</v>
      </c>
      <c r="C8002" s="3" t="s">
        <v>39</v>
      </c>
      <c r="D8002" s="3" t="s">
        <v>40</v>
      </c>
      <c r="E8002" s="3">
        <v>1973</v>
      </c>
      <c r="F8002" s="4">
        <v>45941.054117885404</v>
      </c>
    </row>
    <row r="8003" spans="1:6" x14ac:dyDescent="0.15">
      <c r="A8003" s="2" t="s">
        <v>53</v>
      </c>
      <c r="B8003" s="2" t="s">
        <v>51</v>
      </c>
      <c r="C8003" s="3" t="s">
        <v>39</v>
      </c>
      <c r="D8003" s="3" t="s">
        <v>40</v>
      </c>
      <c r="E8003" s="3">
        <v>1974</v>
      </c>
      <c r="F8003" s="4">
        <v>45597.879465371967</v>
      </c>
    </row>
    <row r="8004" spans="1:6" x14ac:dyDescent="0.15">
      <c r="A8004" s="2" t="s">
        <v>53</v>
      </c>
      <c r="B8004" s="2" t="s">
        <v>51</v>
      </c>
      <c r="C8004" s="3" t="s">
        <v>39</v>
      </c>
      <c r="D8004" s="3" t="s">
        <v>40</v>
      </c>
      <c r="E8004" s="3">
        <v>1975</v>
      </c>
      <c r="F8004" s="4">
        <v>46855.755930215055</v>
      </c>
    </row>
    <row r="8005" spans="1:6" x14ac:dyDescent="0.15">
      <c r="A8005" s="2" t="s">
        <v>53</v>
      </c>
      <c r="B8005" s="2" t="s">
        <v>51</v>
      </c>
      <c r="C8005" s="3" t="s">
        <v>39</v>
      </c>
      <c r="D8005" s="3" t="s">
        <v>40</v>
      </c>
      <c r="E8005" s="3">
        <v>1976</v>
      </c>
      <c r="F8005" s="4">
        <v>47104.459456278688</v>
      </c>
    </row>
    <row r="8006" spans="1:6" x14ac:dyDescent="0.15">
      <c r="A8006" s="2" t="s">
        <v>53</v>
      </c>
      <c r="B8006" s="2" t="s">
        <v>51</v>
      </c>
      <c r="C8006" s="3" t="s">
        <v>39</v>
      </c>
      <c r="D8006" s="3" t="s">
        <v>40</v>
      </c>
      <c r="E8006" s="3">
        <v>1977</v>
      </c>
      <c r="F8006" s="4">
        <v>45387.378542751663</v>
      </c>
    </row>
    <row r="8007" spans="1:6" x14ac:dyDescent="0.15">
      <c r="A8007" s="2" t="s">
        <v>53</v>
      </c>
      <c r="B8007" s="2" t="s">
        <v>51</v>
      </c>
      <c r="C8007" s="3" t="s">
        <v>39</v>
      </c>
      <c r="D8007" s="3" t="s">
        <v>40</v>
      </c>
      <c r="E8007" s="3">
        <v>1978</v>
      </c>
      <c r="F8007" s="4">
        <v>45231.185867958382</v>
      </c>
    </row>
    <row r="8008" spans="1:6" x14ac:dyDescent="0.15">
      <c r="A8008" s="2" t="s">
        <v>53</v>
      </c>
      <c r="B8008" s="2" t="s">
        <v>51</v>
      </c>
      <c r="C8008" s="3" t="s">
        <v>39</v>
      </c>
      <c r="D8008" s="3" t="s">
        <v>40</v>
      </c>
      <c r="E8008" s="3">
        <v>1979</v>
      </c>
      <c r="F8008" s="4">
        <v>46236.374642026611</v>
      </c>
    </row>
    <row r="8009" spans="1:6" x14ac:dyDescent="0.15">
      <c r="A8009" s="2" t="s">
        <v>53</v>
      </c>
      <c r="B8009" s="2" t="s">
        <v>51</v>
      </c>
      <c r="C8009" s="3" t="s">
        <v>39</v>
      </c>
      <c r="D8009" s="3" t="s">
        <v>40</v>
      </c>
      <c r="E8009" s="3">
        <v>1980</v>
      </c>
      <c r="F8009" s="4">
        <v>45904.118389427495</v>
      </c>
    </row>
    <row r="8010" spans="1:6" x14ac:dyDescent="0.15">
      <c r="A8010" s="2" t="s">
        <v>53</v>
      </c>
      <c r="B8010" s="2" t="s">
        <v>51</v>
      </c>
      <c r="C8010" s="3" t="s">
        <v>39</v>
      </c>
      <c r="D8010" s="3" t="s">
        <v>40</v>
      </c>
      <c r="E8010" s="3">
        <v>1981</v>
      </c>
      <c r="F8010" s="4">
        <v>45792.210947733489</v>
      </c>
    </row>
    <row r="8011" spans="1:6" x14ac:dyDescent="0.15">
      <c r="A8011" s="2" t="s">
        <v>53</v>
      </c>
      <c r="B8011" s="2" t="s">
        <v>51</v>
      </c>
      <c r="C8011" s="3" t="s">
        <v>39</v>
      </c>
      <c r="D8011" s="3" t="s">
        <v>40</v>
      </c>
      <c r="E8011" s="3">
        <v>1982</v>
      </c>
      <c r="F8011" s="4">
        <v>46039.172979769712</v>
      </c>
    </row>
    <row r="8012" spans="1:6" x14ac:dyDescent="0.15">
      <c r="A8012" s="2" t="s">
        <v>53</v>
      </c>
      <c r="B8012" s="2" t="s">
        <v>51</v>
      </c>
      <c r="C8012" s="3" t="s">
        <v>39</v>
      </c>
      <c r="D8012" s="3" t="s">
        <v>40</v>
      </c>
      <c r="E8012" s="3">
        <v>1983</v>
      </c>
      <c r="F8012" s="4">
        <v>46706.341495596709</v>
      </c>
    </row>
    <row r="8013" spans="1:6" x14ac:dyDescent="0.15">
      <c r="A8013" s="2" t="s">
        <v>53</v>
      </c>
      <c r="B8013" s="2" t="s">
        <v>51</v>
      </c>
      <c r="C8013" s="3" t="s">
        <v>39</v>
      </c>
      <c r="D8013" s="3" t="s">
        <v>40</v>
      </c>
      <c r="E8013" s="3">
        <v>1984</v>
      </c>
      <c r="F8013" s="4">
        <v>48777.678760131777</v>
      </c>
    </row>
    <row r="8014" spans="1:6" x14ac:dyDescent="0.15">
      <c r="A8014" s="2" t="s">
        <v>53</v>
      </c>
      <c r="B8014" s="2" t="s">
        <v>51</v>
      </c>
      <c r="C8014" s="3" t="s">
        <v>39</v>
      </c>
      <c r="D8014" s="3" t="s">
        <v>40</v>
      </c>
      <c r="E8014" s="3">
        <v>1985</v>
      </c>
      <c r="F8014" s="4">
        <v>49461.953699846774</v>
      </c>
    </row>
    <row r="8015" spans="1:6" x14ac:dyDescent="0.15">
      <c r="A8015" s="2" t="s">
        <v>53</v>
      </c>
      <c r="B8015" s="2" t="s">
        <v>51</v>
      </c>
      <c r="C8015" s="3" t="s">
        <v>39</v>
      </c>
      <c r="D8015" s="3" t="s">
        <v>40</v>
      </c>
      <c r="E8015" s="3">
        <v>1986</v>
      </c>
      <c r="F8015" s="4">
        <v>51532.782772217295</v>
      </c>
    </row>
    <row r="8016" spans="1:6" x14ac:dyDescent="0.15">
      <c r="A8016" s="2" t="s">
        <v>53</v>
      </c>
      <c r="B8016" s="2" t="s">
        <v>51</v>
      </c>
      <c r="C8016" s="3" t="s">
        <v>39</v>
      </c>
      <c r="D8016" s="3" t="s">
        <v>40</v>
      </c>
      <c r="E8016" s="3">
        <v>1987</v>
      </c>
      <c r="F8016" s="4">
        <v>53014.273600803273</v>
      </c>
    </row>
    <row r="8017" spans="1:6" x14ac:dyDescent="0.15">
      <c r="A8017" s="2" t="s">
        <v>53</v>
      </c>
      <c r="B8017" s="2" t="s">
        <v>51</v>
      </c>
      <c r="C8017" s="3" t="s">
        <v>39</v>
      </c>
      <c r="D8017" s="3" t="s">
        <v>40</v>
      </c>
      <c r="E8017" s="3">
        <v>1988</v>
      </c>
      <c r="F8017" s="4">
        <v>54226.343746174811</v>
      </c>
    </row>
    <row r="8018" spans="1:6" x14ac:dyDescent="0.15">
      <c r="A8018" s="2" t="s">
        <v>53</v>
      </c>
      <c r="B8018" s="2" t="s">
        <v>51</v>
      </c>
      <c r="C8018" s="3" t="s">
        <v>39</v>
      </c>
      <c r="D8018" s="3" t="s">
        <v>40</v>
      </c>
      <c r="E8018" s="3">
        <v>1989</v>
      </c>
      <c r="F8018" s="4">
        <v>55667.912446832306</v>
      </c>
    </row>
    <row r="8019" spans="1:6" x14ac:dyDescent="0.15">
      <c r="A8019" s="2" t="s">
        <v>53</v>
      </c>
      <c r="B8019" s="2" t="s">
        <v>51</v>
      </c>
      <c r="C8019" s="3" t="s">
        <v>39</v>
      </c>
      <c r="D8019" s="3" t="s">
        <v>40</v>
      </c>
      <c r="E8019" s="3">
        <v>1990</v>
      </c>
      <c r="F8019" s="4">
        <v>55983.909932845287</v>
      </c>
    </row>
    <row r="8020" spans="1:6" x14ac:dyDescent="0.15">
      <c r="A8020" s="2" t="s">
        <v>53</v>
      </c>
      <c r="B8020" s="2" t="s">
        <v>51</v>
      </c>
      <c r="C8020" s="3" t="s">
        <v>39</v>
      </c>
      <c r="D8020" s="3" t="s">
        <v>40</v>
      </c>
      <c r="E8020" s="3">
        <v>1991</v>
      </c>
      <c r="F8020" s="4">
        <v>56606.814166969612</v>
      </c>
    </row>
    <row r="8021" spans="1:6" x14ac:dyDescent="0.15">
      <c r="A8021" s="2" t="s">
        <v>53</v>
      </c>
      <c r="B8021" s="2" t="s">
        <v>51</v>
      </c>
      <c r="C8021" s="3" t="s">
        <v>39</v>
      </c>
      <c r="D8021" s="3" t="s">
        <v>40</v>
      </c>
      <c r="E8021" s="3">
        <v>1992</v>
      </c>
      <c r="F8021" s="4">
        <v>58865.773828908772</v>
      </c>
    </row>
    <row r="8022" spans="1:6" x14ac:dyDescent="0.15">
      <c r="A8022" s="2" t="s">
        <v>53</v>
      </c>
      <c r="B8022" s="2" t="s">
        <v>51</v>
      </c>
      <c r="C8022" s="3" t="s">
        <v>39</v>
      </c>
      <c r="D8022" s="3" t="s">
        <v>40</v>
      </c>
      <c r="E8022" s="3">
        <v>1993</v>
      </c>
      <c r="F8022" s="4">
        <v>59792.022959018454</v>
      </c>
    </row>
    <row r="8023" spans="1:6" x14ac:dyDescent="0.15">
      <c r="A8023" s="2" t="s">
        <v>53</v>
      </c>
      <c r="B8023" s="2" t="s">
        <v>51</v>
      </c>
      <c r="C8023" s="3" t="s">
        <v>39</v>
      </c>
      <c r="D8023" s="3" t="s">
        <v>40</v>
      </c>
      <c r="E8023" s="3">
        <v>1994</v>
      </c>
      <c r="F8023" s="4">
        <v>64258.095723378501</v>
      </c>
    </row>
    <row r="8024" spans="1:6" x14ac:dyDescent="0.15">
      <c r="A8024" s="2" t="s">
        <v>53</v>
      </c>
      <c r="B8024" s="2" t="s">
        <v>51</v>
      </c>
      <c r="C8024" s="3" t="s">
        <v>39</v>
      </c>
      <c r="D8024" s="3" t="s">
        <v>40</v>
      </c>
      <c r="E8024" s="3">
        <v>1995</v>
      </c>
      <c r="F8024" s="4">
        <v>67573.331526942886</v>
      </c>
    </row>
    <row r="8025" spans="1:6" x14ac:dyDescent="0.15">
      <c r="A8025" s="2" t="s">
        <v>53</v>
      </c>
      <c r="B8025" s="2" t="s">
        <v>51</v>
      </c>
      <c r="C8025" s="3" t="s">
        <v>39</v>
      </c>
      <c r="D8025" s="3" t="s">
        <v>40</v>
      </c>
      <c r="E8025" s="3">
        <v>1996</v>
      </c>
      <c r="F8025" s="4">
        <v>69516.386691893509</v>
      </c>
    </row>
    <row r="8026" spans="1:6" x14ac:dyDescent="0.15">
      <c r="A8026" s="2" t="s">
        <v>53</v>
      </c>
      <c r="B8026" s="2" t="s">
        <v>51</v>
      </c>
      <c r="C8026" s="3" t="s">
        <v>39</v>
      </c>
      <c r="D8026" s="3" t="s">
        <v>40</v>
      </c>
      <c r="E8026" s="3">
        <v>1997</v>
      </c>
      <c r="F8026" s="4">
        <v>73964.954269737587</v>
      </c>
    </row>
    <row r="8027" spans="1:6" x14ac:dyDescent="0.15">
      <c r="A8027" s="2" t="s">
        <v>53</v>
      </c>
      <c r="B8027" s="2" t="s">
        <v>51</v>
      </c>
      <c r="C8027" s="3" t="s">
        <v>39</v>
      </c>
      <c r="D8027" s="3" t="s">
        <v>40</v>
      </c>
      <c r="E8027" s="3">
        <v>1998</v>
      </c>
      <c r="F8027" s="4">
        <v>77033.515922232924</v>
      </c>
    </row>
    <row r="8028" spans="1:6" x14ac:dyDescent="0.15">
      <c r="A8028" s="2" t="s">
        <v>53</v>
      </c>
      <c r="B8028" s="2" t="s">
        <v>51</v>
      </c>
      <c r="C8028" s="3" t="s">
        <v>39</v>
      </c>
      <c r="D8028" s="3" t="s">
        <v>40</v>
      </c>
      <c r="E8028" s="3">
        <v>1999</v>
      </c>
      <c r="F8028" s="4">
        <v>80201.187966007841</v>
      </c>
    </row>
    <row r="8029" spans="1:6" x14ac:dyDescent="0.15">
      <c r="A8029" s="2" t="s">
        <v>53</v>
      </c>
      <c r="B8029" s="2" t="s">
        <v>51</v>
      </c>
      <c r="C8029" s="3" t="s">
        <v>39</v>
      </c>
      <c r="D8029" s="3" t="s">
        <v>40</v>
      </c>
      <c r="E8029" s="3">
        <v>2000</v>
      </c>
      <c r="F8029" s="4">
        <v>82242.495809366897</v>
      </c>
    </row>
    <row r="8030" spans="1:6" x14ac:dyDescent="0.15">
      <c r="A8030" s="2" t="s">
        <v>53</v>
      </c>
      <c r="B8030" s="2" t="s">
        <v>51</v>
      </c>
      <c r="C8030" s="3" t="s">
        <v>39</v>
      </c>
      <c r="D8030" s="3" t="s">
        <v>40</v>
      </c>
      <c r="E8030" s="3">
        <v>2001</v>
      </c>
      <c r="F8030" s="4">
        <v>79165.055001687011</v>
      </c>
    </row>
    <row r="8031" spans="1:6" x14ac:dyDescent="0.15">
      <c r="A8031" s="2" t="s">
        <v>53</v>
      </c>
      <c r="B8031" s="2" t="s">
        <v>51</v>
      </c>
      <c r="C8031" s="3" t="s">
        <v>39</v>
      </c>
      <c r="D8031" s="3" t="s">
        <v>40</v>
      </c>
      <c r="E8031" s="3">
        <v>2002</v>
      </c>
      <c r="F8031" s="4">
        <v>78592.431390051352</v>
      </c>
    </row>
    <row r="8032" spans="1:6" x14ac:dyDescent="0.15">
      <c r="A8032" s="2" t="s">
        <v>53</v>
      </c>
      <c r="B8032" s="2" t="s">
        <v>51</v>
      </c>
      <c r="C8032" s="3" t="s">
        <v>39</v>
      </c>
      <c r="D8032" s="3" t="s">
        <v>40</v>
      </c>
      <c r="E8032" s="3">
        <v>2003</v>
      </c>
      <c r="F8032" s="4">
        <v>79946.194135566606</v>
      </c>
    </row>
    <row r="8033" spans="1:6" x14ac:dyDescent="0.15">
      <c r="A8033" s="2" t="s">
        <v>53</v>
      </c>
      <c r="B8033" s="2" t="s">
        <v>51</v>
      </c>
      <c r="C8033" s="3" t="s">
        <v>39</v>
      </c>
      <c r="D8033" s="3" t="s">
        <v>40</v>
      </c>
      <c r="E8033" s="3">
        <v>2004</v>
      </c>
      <c r="F8033" s="4">
        <v>83379.918797792809</v>
      </c>
    </row>
    <row r="8034" spans="1:6" x14ac:dyDescent="0.15">
      <c r="A8034" s="2" t="s">
        <v>53</v>
      </c>
      <c r="B8034" s="2" t="s">
        <v>51</v>
      </c>
      <c r="C8034" s="3" t="s">
        <v>39</v>
      </c>
      <c r="D8034" s="3" t="s">
        <v>40</v>
      </c>
      <c r="E8034" s="3">
        <v>2005</v>
      </c>
      <c r="F8034" s="4">
        <v>83981.926696154915</v>
      </c>
    </row>
    <row r="8035" spans="1:6" x14ac:dyDescent="0.15">
      <c r="A8035" s="2" t="s">
        <v>53</v>
      </c>
      <c r="B8035" s="2" t="s">
        <v>51</v>
      </c>
      <c r="C8035" s="3" t="s">
        <v>39</v>
      </c>
      <c r="D8035" s="3" t="s">
        <v>40</v>
      </c>
      <c r="E8035" s="3">
        <v>2006</v>
      </c>
      <c r="F8035" s="4">
        <v>89120.457015426466</v>
      </c>
    </row>
    <row r="8036" spans="1:6" x14ac:dyDescent="0.15">
      <c r="A8036" s="2" t="s">
        <v>53</v>
      </c>
      <c r="B8036" s="2" t="s">
        <v>51</v>
      </c>
      <c r="C8036" s="3" t="s">
        <v>39</v>
      </c>
      <c r="D8036" s="3" t="s">
        <v>40</v>
      </c>
      <c r="E8036" s="3">
        <v>2007</v>
      </c>
      <c r="F8036" s="4">
        <v>94681.831628257394</v>
      </c>
    </row>
    <row r="8037" spans="1:6" x14ac:dyDescent="0.15">
      <c r="A8037" s="2" t="s">
        <v>53</v>
      </c>
      <c r="B8037" s="2" t="s">
        <v>51</v>
      </c>
      <c r="C8037" s="3" t="s">
        <v>39</v>
      </c>
      <c r="D8037" s="3" t="s">
        <v>40</v>
      </c>
      <c r="E8037" s="3">
        <v>2008</v>
      </c>
      <c r="F8037" s="4">
        <v>95551.42268056747</v>
      </c>
    </row>
    <row r="8038" spans="1:6" x14ac:dyDescent="0.15">
      <c r="A8038" s="2" t="s">
        <v>53</v>
      </c>
      <c r="B8038" s="2" t="s">
        <v>51</v>
      </c>
      <c r="C8038" s="3" t="s">
        <v>39</v>
      </c>
      <c r="D8038" s="3" t="s">
        <v>40</v>
      </c>
      <c r="E8038" s="3">
        <v>2009</v>
      </c>
      <c r="F8038" s="4">
        <v>93325.908534914779</v>
      </c>
    </row>
    <row r="8039" spans="1:6" x14ac:dyDescent="0.15">
      <c r="A8039" s="2" t="s">
        <v>53</v>
      </c>
      <c r="B8039" s="2" t="s">
        <v>51</v>
      </c>
      <c r="C8039" s="3" t="s">
        <v>39</v>
      </c>
      <c r="D8039" s="3" t="s">
        <v>40</v>
      </c>
      <c r="E8039" s="3">
        <v>2010</v>
      </c>
      <c r="F8039" s="4">
        <v>97600.00245092345</v>
      </c>
    </row>
    <row r="8040" spans="1:6" x14ac:dyDescent="0.15">
      <c r="A8040" s="2" t="s">
        <v>53</v>
      </c>
      <c r="B8040" s="2" t="s">
        <v>51</v>
      </c>
      <c r="C8040" s="3" t="s">
        <v>39</v>
      </c>
      <c r="D8040" s="3" t="s">
        <v>40</v>
      </c>
      <c r="E8040" s="3">
        <v>2011</v>
      </c>
      <c r="F8040" s="4">
        <v>101132.76396501024</v>
      </c>
    </row>
    <row r="8041" spans="1:6" x14ac:dyDescent="0.15">
      <c r="A8041" s="2" t="s">
        <v>53</v>
      </c>
      <c r="B8041" s="2" t="s">
        <v>51</v>
      </c>
      <c r="C8041" s="3" t="s">
        <v>39</v>
      </c>
      <c r="D8041" s="3" t="s">
        <v>40</v>
      </c>
      <c r="E8041" s="3">
        <v>2012</v>
      </c>
      <c r="F8041" s="4">
        <v>101134.54632058699</v>
      </c>
    </row>
    <row r="8042" spans="1:6" x14ac:dyDescent="0.15">
      <c r="A8042" s="2" t="s">
        <v>53</v>
      </c>
      <c r="B8042" s="2" t="s">
        <v>51</v>
      </c>
      <c r="C8042" s="3" t="s">
        <v>39</v>
      </c>
      <c r="D8042" s="3" t="s">
        <v>40</v>
      </c>
      <c r="E8042" s="3">
        <v>2013</v>
      </c>
      <c r="F8042" s="4">
        <v>101455.57145569997</v>
      </c>
    </row>
    <row r="8043" spans="1:6" x14ac:dyDescent="0.15">
      <c r="A8043" s="2" t="s">
        <v>53</v>
      </c>
      <c r="B8043" s="2" t="s">
        <v>51</v>
      </c>
      <c r="C8043" s="3" t="s">
        <v>39</v>
      </c>
      <c r="D8043" s="3" t="s">
        <v>40</v>
      </c>
      <c r="E8043" s="3">
        <v>2014</v>
      </c>
      <c r="F8043" s="4">
        <v>101649.95089468813</v>
      </c>
    </row>
    <row r="8044" spans="1:6" x14ac:dyDescent="0.15">
      <c r="A8044" s="2" t="s">
        <v>53</v>
      </c>
      <c r="B8044" s="2" t="s">
        <v>51</v>
      </c>
      <c r="C8044" s="3" t="s">
        <v>39</v>
      </c>
      <c r="D8044" s="3" t="s">
        <v>40</v>
      </c>
      <c r="E8044" s="3">
        <v>2015</v>
      </c>
      <c r="F8044" s="4">
        <v>106874.34179410647</v>
      </c>
    </row>
    <row r="8045" spans="1:6" x14ac:dyDescent="0.15">
      <c r="A8045" s="2" t="s">
        <v>53</v>
      </c>
      <c r="B8045" s="2" t="s">
        <v>51</v>
      </c>
      <c r="C8045" s="3" t="s">
        <v>39</v>
      </c>
      <c r="D8045" s="3" t="s">
        <v>40</v>
      </c>
      <c r="E8045" s="3">
        <v>2016</v>
      </c>
      <c r="F8045" s="4">
        <v>108057.20568533533</v>
      </c>
    </row>
    <row r="8046" spans="1:6" x14ac:dyDescent="0.15">
      <c r="A8046" s="2" t="s">
        <v>53</v>
      </c>
      <c r="B8046" s="2" t="s">
        <v>51</v>
      </c>
      <c r="C8046" s="3" t="s">
        <v>39</v>
      </c>
      <c r="D8046" s="3" t="s">
        <v>40</v>
      </c>
      <c r="E8046" s="3">
        <v>2017</v>
      </c>
      <c r="F8046" s="4">
        <v>110233.9519223855</v>
      </c>
    </row>
    <row r="8047" spans="1:6" x14ac:dyDescent="0.15">
      <c r="A8047" s="2" t="s">
        <v>53</v>
      </c>
      <c r="B8047" s="2" t="s">
        <v>51</v>
      </c>
      <c r="C8047" s="3" t="s">
        <v>39</v>
      </c>
      <c r="D8047" s="3" t="s">
        <v>40</v>
      </c>
      <c r="E8047" s="3">
        <v>2018</v>
      </c>
      <c r="F8047" s="4">
        <v>110562.39668853198</v>
      </c>
    </row>
    <row r="8048" spans="1:6" x14ac:dyDescent="0.15">
      <c r="A8048" s="2" t="s">
        <v>53</v>
      </c>
      <c r="B8048" s="2" t="s">
        <v>51</v>
      </c>
      <c r="C8048" s="3" t="s">
        <v>39</v>
      </c>
      <c r="D8048" s="3" t="s">
        <v>40</v>
      </c>
      <c r="E8048" s="3">
        <v>2019</v>
      </c>
      <c r="F8048" s="4">
        <v>112144.17614390365</v>
      </c>
    </row>
    <row r="8049" spans="1:6" x14ac:dyDescent="0.15">
      <c r="A8049" s="2" t="s">
        <v>53</v>
      </c>
      <c r="B8049" s="2" t="s">
        <v>51</v>
      </c>
      <c r="C8049" s="3" t="s">
        <v>41</v>
      </c>
      <c r="D8049" s="3" t="s">
        <v>42</v>
      </c>
      <c r="E8049" s="3">
        <v>1950</v>
      </c>
      <c r="F8049" s="4">
        <v>31246.940684200883</v>
      </c>
    </row>
    <row r="8050" spans="1:6" x14ac:dyDescent="0.15">
      <c r="A8050" s="2" t="s">
        <v>53</v>
      </c>
      <c r="B8050" s="2" t="s">
        <v>51</v>
      </c>
      <c r="C8050" s="3" t="s">
        <v>41</v>
      </c>
      <c r="D8050" s="3" t="s">
        <v>42</v>
      </c>
      <c r="E8050" s="3">
        <v>1951</v>
      </c>
      <c r="F8050" s="4">
        <v>32151.777589604837</v>
      </c>
    </row>
    <row r="8051" spans="1:6" x14ac:dyDescent="0.15">
      <c r="A8051" s="2" t="s">
        <v>53</v>
      </c>
      <c r="B8051" s="2" t="s">
        <v>51</v>
      </c>
      <c r="C8051" s="3" t="s">
        <v>41</v>
      </c>
      <c r="D8051" s="3" t="s">
        <v>42</v>
      </c>
      <c r="E8051" s="3">
        <v>1952</v>
      </c>
      <c r="F8051" s="4">
        <v>32011.844983400119</v>
      </c>
    </row>
    <row r="8052" spans="1:6" x14ac:dyDescent="0.15">
      <c r="A8052" s="2" t="s">
        <v>53</v>
      </c>
      <c r="B8052" s="2" t="s">
        <v>51</v>
      </c>
      <c r="C8052" s="3" t="s">
        <v>41</v>
      </c>
      <c r="D8052" s="3" t="s">
        <v>42</v>
      </c>
      <c r="E8052" s="3">
        <v>1953</v>
      </c>
      <c r="F8052" s="4">
        <v>33453.204634100512</v>
      </c>
    </row>
    <row r="8053" spans="1:6" x14ac:dyDescent="0.15">
      <c r="A8053" s="2" t="s">
        <v>53</v>
      </c>
      <c r="B8053" s="2" t="s">
        <v>51</v>
      </c>
      <c r="C8053" s="3" t="s">
        <v>41</v>
      </c>
      <c r="D8053" s="3" t="s">
        <v>42</v>
      </c>
      <c r="E8053" s="3">
        <v>1954</v>
      </c>
      <c r="F8053" s="4">
        <v>35253.71796487907</v>
      </c>
    </row>
    <row r="8054" spans="1:6" x14ac:dyDescent="0.15">
      <c r="A8054" s="2" t="s">
        <v>53</v>
      </c>
      <c r="B8054" s="2" t="s">
        <v>51</v>
      </c>
      <c r="C8054" s="3" t="s">
        <v>41</v>
      </c>
      <c r="D8054" s="3" t="s">
        <v>42</v>
      </c>
      <c r="E8054" s="3">
        <v>1955</v>
      </c>
      <c r="F8054" s="4">
        <v>36957.209133536402</v>
      </c>
    </row>
    <row r="8055" spans="1:6" x14ac:dyDescent="0.15">
      <c r="A8055" s="2" t="s">
        <v>53</v>
      </c>
      <c r="B8055" s="2" t="s">
        <v>51</v>
      </c>
      <c r="C8055" s="3" t="s">
        <v>41</v>
      </c>
      <c r="D8055" s="3" t="s">
        <v>42</v>
      </c>
      <c r="E8055" s="3">
        <v>1956</v>
      </c>
      <c r="F8055" s="4">
        <v>38148.986907675557</v>
      </c>
    </row>
    <row r="8056" spans="1:6" x14ac:dyDescent="0.15">
      <c r="A8056" s="2" t="s">
        <v>53</v>
      </c>
      <c r="B8056" s="2" t="s">
        <v>51</v>
      </c>
      <c r="C8056" s="3" t="s">
        <v>41</v>
      </c>
      <c r="D8056" s="3" t="s">
        <v>42</v>
      </c>
      <c r="E8056" s="3">
        <v>1957</v>
      </c>
      <c r="F8056" s="4">
        <v>38518.270668184814</v>
      </c>
    </row>
    <row r="8057" spans="1:6" x14ac:dyDescent="0.15">
      <c r="A8057" s="2" t="s">
        <v>53</v>
      </c>
      <c r="B8057" s="2" t="s">
        <v>51</v>
      </c>
      <c r="C8057" s="3" t="s">
        <v>41</v>
      </c>
      <c r="D8057" s="3" t="s">
        <v>42</v>
      </c>
      <c r="E8057" s="3">
        <v>1958</v>
      </c>
      <c r="F8057" s="4">
        <v>38015.761835299316</v>
      </c>
    </row>
    <row r="8058" spans="1:6" x14ac:dyDescent="0.15">
      <c r="A8058" s="2" t="s">
        <v>53</v>
      </c>
      <c r="B8058" s="2" t="s">
        <v>51</v>
      </c>
      <c r="C8058" s="3" t="s">
        <v>41</v>
      </c>
      <c r="D8058" s="3" t="s">
        <v>42</v>
      </c>
      <c r="E8058" s="3">
        <v>1959</v>
      </c>
      <c r="F8058" s="4">
        <v>40908.402296100641</v>
      </c>
    </row>
    <row r="8059" spans="1:6" x14ac:dyDescent="0.15">
      <c r="A8059" s="2" t="s">
        <v>53</v>
      </c>
      <c r="B8059" s="2" t="s">
        <v>51</v>
      </c>
      <c r="C8059" s="3" t="s">
        <v>41</v>
      </c>
      <c r="D8059" s="3" t="s">
        <v>42</v>
      </c>
      <c r="E8059" s="3">
        <v>1960</v>
      </c>
      <c r="F8059" s="4">
        <v>43292.959358105254</v>
      </c>
    </row>
    <row r="8060" spans="1:6" x14ac:dyDescent="0.15">
      <c r="A8060" s="2" t="s">
        <v>53</v>
      </c>
      <c r="B8060" s="2" t="s">
        <v>51</v>
      </c>
      <c r="C8060" s="3" t="s">
        <v>41</v>
      </c>
      <c r="D8060" s="3" t="s">
        <v>42</v>
      </c>
      <c r="E8060" s="3">
        <v>1961</v>
      </c>
      <c r="F8060" s="4">
        <v>44845.843531986888</v>
      </c>
    </row>
    <row r="8061" spans="1:6" x14ac:dyDescent="0.15">
      <c r="A8061" s="2" t="s">
        <v>53</v>
      </c>
      <c r="B8061" s="2" t="s">
        <v>51</v>
      </c>
      <c r="C8061" s="3" t="s">
        <v>41</v>
      </c>
      <c r="D8061" s="3" t="s">
        <v>42</v>
      </c>
      <c r="E8061" s="3">
        <v>1962</v>
      </c>
      <c r="F8061" s="4">
        <v>45435.060283873099</v>
      </c>
    </row>
    <row r="8062" spans="1:6" x14ac:dyDescent="0.15">
      <c r="A8062" s="2" t="s">
        <v>53</v>
      </c>
      <c r="B8062" s="2" t="s">
        <v>51</v>
      </c>
      <c r="C8062" s="3" t="s">
        <v>41</v>
      </c>
      <c r="D8062" s="3" t="s">
        <v>42</v>
      </c>
      <c r="E8062" s="3">
        <v>1963</v>
      </c>
      <c r="F8062" s="4">
        <v>46937.599071214267</v>
      </c>
    </row>
    <row r="8063" spans="1:6" x14ac:dyDescent="0.15">
      <c r="A8063" s="2" t="s">
        <v>53</v>
      </c>
      <c r="B8063" s="2" t="s">
        <v>51</v>
      </c>
      <c r="C8063" s="3" t="s">
        <v>41</v>
      </c>
      <c r="D8063" s="3" t="s">
        <v>42</v>
      </c>
      <c r="E8063" s="3">
        <v>1964</v>
      </c>
      <c r="F8063" s="4">
        <v>49094.045510846539</v>
      </c>
    </row>
    <row r="8064" spans="1:6" x14ac:dyDescent="0.15">
      <c r="A8064" s="2" t="s">
        <v>53</v>
      </c>
      <c r="B8064" s="2" t="s">
        <v>51</v>
      </c>
      <c r="C8064" s="3" t="s">
        <v>41</v>
      </c>
      <c r="D8064" s="3" t="s">
        <v>42</v>
      </c>
      <c r="E8064" s="3">
        <v>1965</v>
      </c>
      <c r="F8064" s="4">
        <v>50955.523428063076</v>
      </c>
    </row>
    <row r="8065" spans="1:6" x14ac:dyDescent="0.15">
      <c r="A8065" s="2" t="s">
        <v>53</v>
      </c>
      <c r="B8065" s="2" t="s">
        <v>51</v>
      </c>
      <c r="C8065" s="3" t="s">
        <v>41</v>
      </c>
      <c r="D8065" s="3" t="s">
        <v>42</v>
      </c>
      <c r="E8065" s="3">
        <v>1966</v>
      </c>
      <c r="F8065" s="4">
        <v>52602.38654849575</v>
      </c>
    </row>
    <row r="8066" spans="1:6" x14ac:dyDescent="0.15">
      <c r="A8066" s="2" t="s">
        <v>53</v>
      </c>
      <c r="B8066" s="2" t="s">
        <v>51</v>
      </c>
      <c r="C8066" s="3" t="s">
        <v>41</v>
      </c>
      <c r="D8066" s="3" t="s">
        <v>42</v>
      </c>
      <c r="E8066" s="3">
        <v>1967</v>
      </c>
      <c r="F8066" s="4">
        <v>54360.143361604365</v>
      </c>
    </row>
    <row r="8067" spans="1:6" x14ac:dyDescent="0.15">
      <c r="A8067" s="2" t="s">
        <v>53</v>
      </c>
      <c r="B8067" s="2" t="s">
        <v>51</v>
      </c>
      <c r="C8067" s="3" t="s">
        <v>41</v>
      </c>
      <c r="D8067" s="3" t="s">
        <v>42</v>
      </c>
      <c r="E8067" s="3">
        <v>1968</v>
      </c>
      <c r="F8067" s="4">
        <v>56276.327341265831</v>
      </c>
    </row>
    <row r="8068" spans="1:6" x14ac:dyDescent="0.15">
      <c r="A8068" s="2" t="s">
        <v>53</v>
      </c>
      <c r="B8068" s="2" t="s">
        <v>51</v>
      </c>
      <c r="C8068" s="3" t="s">
        <v>41</v>
      </c>
      <c r="D8068" s="3" t="s">
        <v>42</v>
      </c>
      <c r="E8068" s="3">
        <v>1969</v>
      </c>
      <c r="F8068" s="4">
        <v>58232.77834371107</v>
      </c>
    </row>
    <row r="8069" spans="1:6" x14ac:dyDescent="0.15">
      <c r="A8069" s="2" t="s">
        <v>53</v>
      </c>
      <c r="B8069" s="2" t="s">
        <v>51</v>
      </c>
      <c r="C8069" s="3" t="s">
        <v>41</v>
      </c>
      <c r="D8069" s="3" t="s">
        <v>42</v>
      </c>
      <c r="E8069" s="3">
        <v>1970</v>
      </c>
      <c r="F8069" s="4">
        <v>60602.305103169252</v>
      </c>
    </row>
    <row r="8070" spans="1:6" x14ac:dyDescent="0.15">
      <c r="A8070" s="2" t="s">
        <v>53</v>
      </c>
      <c r="B8070" s="2" t="s">
        <v>51</v>
      </c>
      <c r="C8070" s="3" t="s">
        <v>41</v>
      </c>
      <c r="D8070" s="3" t="s">
        <v>42</v>
      </c>
      <c r="E8070" s="3">
        <v>1971</v>
      </c>
      <c r="F8070" s="4">
        <v>62736.480598674309</v>
      </c>
    </row>
    <row r="8071" spans="1:6" x14ac:dyDescent="0.15">
      <c r="A8071" s="2" t="s">
        <v>53</v>
      </c>
      <c r="B8071" s="2" t="s">
        <v>51</v>
      </c>
      <c r="C8071" s="3" t="s">
        <v>41</v>
      </c>
      <c r="D8071" s="3" t="s">
        <v>42</v>
      </c>
      <c r="E8071" s="3">
        <v>1972</v>
      </c>
      <c r="F8071" s="4">
        <v>64385.066964290294</v>
      </c>
    </row>
    <row r="8072" spans="1:6" x14ac:dyDescent="0.15">
      <c r="A8072" s="2" t="s">
        <v>53</v>
      </c>
      <c r="B8072" s="2" t="s">
        <v>51</v>
      </c>
      <c r="C8072" s="3" t="s">
        <v>41</v>
      </c>
      <c r="D8072" s="3" t="s">
        <v>42</v>
      </c>
      <c r="E8072" s="3">
        <v>1973</v>
      </c>
      <c r="F8072" s="4">
        <v>65424.236932069442</v>
      </c>
    </row>
    <row r="8073" spans="1:6" x14ac:dyDescent="0.15">
      <c r="A8073" s="2" t="s">
        <v>53</v>
      </c>
      <c r="B8073" s="2" t="s">
        <v>51</v>
      </c>
      <c r="C8073" s="3" t="s">
        <v>41</v>
      </c>
      <c r="D8073" s="3" t="s">
        <v>42</v>
      </c>
      <c r="E8073" s="3">
        <v>1974</v>
      </c>
      <c r="F8073" s="4">
        <v>65496.640241820161</v>
      </c>
    </row>
    <row r="8074" spans="1:6" x14ac:dyDescent="0.15">
      <c r="A8074" s="2" t="s">
        <v>53</v>
      </c>
      <c r="B8074" s="2" t="s">
        <v>51</v>
      </c>
      <c r="C8074" s="3" t="s">
        <v>41</v>
      </c>
      <c r="D8074" s="3" t="s">
        <v>42</v>
      </c>
      <c r="E8074" s="3">
        <v>1975</v>
      </c>
      <c r="F8074" s="4">
        <v>62658.144938552898</v>
      </c>
    </row>
    <row r="8075" spans="1:6" x14ac:dyDescent="0.15">
      <c r="A8075" s="2" t="s">
        <v>53</v>
      </c>
      <c r="B8075" s="2" t="s">
        <v>51</v>
      </c>
      <c r="C8075" s="3" t="s">
        <v>41</v>
      </c>
      <c r="D8075" s="3" t="s">
        <v>42</v>
      </c>
      <c r="E8075" s="3">
        <v>1976</v>
      </c>
      <c r="F8075" s="4">
        <v>63780.633255294444</v>
      </c>
    </row>
    <row r="8076" spans="1:6" x14ac:dyDescent="0.15">
      <c r="A8076" s="2" t="s">
        <v>53</v>
      </c>
      <c r="B8076" s="2" t="s">
        <v>51</v>
      </c>
      <c r="C8076" s="3" t="s">
        <v>41</v>
      </c>
      <c r="D8076" s="3" t="s">
        <v>42</v>
      </c>
      <c r="E8076" s="3">
        <v>1977</v>
      </c>
      <c r="F8076" s="4">
        <v>64285.518796175238</v>
      </c>
    </row>
    <row r="8077" spans="1:6" x14ac:dyDescent="0.15">
      <c r="A8077" s="2" t="s">
        <v>53</v>
      </c>
      <c r="B8077" s="2" t="s">
        <v>51</v>
      </c>
      <c r="C8077" s="3" t="s">
        <v>41</v>
      </c>
      <c r="D8077" s="3" t="s">
        <v>42</v>
      </c>
      <c r="E8077" s="3">
        <v>1978</v>
      </c>
      <c r="F8077" s="4">
        <v>66267.935549100861</v>
      </c>
    </row>
    <row r="8078" spans="1:6" x14ac:dyDescent="0.15">
      <c r="A8078" s="2" t="s">
        <v>53</v>
      </c>
      <c r="B8078" s="2" t="s">
        <v>51</v>
      </c>
      <c r="C8078" s="3" t="s">
        <v>41</v>
      </c>
      <c r="D8078" s="3" t="s">
        <v>42</v>
      </c>
      <c r="E8078" s="3">
        <v>1979</v>
      </c>
      <c r="F8078" s="4">
        <v>67471.973395679845</v>
      </c>
    </row>
    <row r="8079" spans="1:6" x14ac:dyDescent="0.15">
      <c r="A8079" s="2" t="s">
        <v>53</v>
      </c>
      <c r="B8079" s="2" t="s">
        <v>51</v>
      </c>
      <c r="C8079" s="3" t="s">
        <v>41</v>
      </c>
      <c r="D8079" s="3" t="s">
        <v>42</v>
      </c>
      <c r="E8079" s="3">
        <v>1980</v>
      </c>
      <c r="F8079" s="4">
        <v>68466.437747873468</v>
      </c>
    </row>
    <row r="8080" spans="1:6" x14ac:dyDescent="0.15">
      <c r="A8080" s="2" t="s">
        <v>53</v>
      </c>
      <c r="B8080" s="2" t="s">
        <v>51</v>
      </c>
      <c r="C8080" s="3" t="s">
        <v>41</v>
      </c>
      <c r="D8080" s="3" t="s">
        <v>42</v>
      </c>
      <c r="E8080" s="3">
        <v>1981</v>
      </c>
      <c r="F8080" s="4">
        <v>67294.968584144808</v>
      </c>
    </row>
    <row r="8081" spans="1:6" x14ac:dyDescent="0.15">
      <c r="A8081" s="2" t="s">
        <v>53</v>
      </c>
      <c r="B8081" s="2" t="s">
        <v>51</v>
      </c>
      <c r="C8081" s="3" t="s">
        <v>41</v>
      </c>
      <c r="D8081" s="3" t="s">
        <v>42</v>
      </c>
      <c r="E8081" s="3">
        <v>1982</v>
      </c>
      <c r="F8081" s="4">
        <v>67685.496830123098</v>
      </c>
    </row>
    <row r="8082" spans="1:6" x14ac:dyDescent="0.15">
      <c r="A8082" s="2" t="s">
        <v>53</v>
      </c>
      <c r="B8082" s="2" t="s">
        <v>51</v>
      </c>
      <c r="C8082" s="3" t="s">
        <v>41</v>
      </c>
      <c r="D8082" s="3" t="s">
        <v>42</v>
      </c>
      <c r="E8082" s="3">
        <v>1983</v>
      </c>
      <c r="F8082" s="4">
        <v>68361.773352322125</v>
      </c>
    </row>
    <row r="8083" spans="1:6" x14ac:dyDescent="0.15">
      <c r="A8083" s="2" t="s">
        <v>53</v>
      </c>
      <c r="B8083" s="2" t="s">
        <v>51</v>
      </c>
      <c r="C8083" s="3" t="s">
        <v>41</v>
      </c>
      <c r="D8083" s="3" t="s">
        <v>42</v>
      </c>
      <c r="E8083" s="3">
        <v>1984</v>
      </c>
      <c r="F8083" s="4">
        <v>68816.545855455421</v>
      </c>
    </row>
    <row r="8084" spans="1:6" x14ac:dyDescent="0.15">
      <c r="A8084" s="2" t="s">
        <v>53</v>
      </c>
      <c r="B8084" s="2" t="s">
        <v>51</v>
      </c>
      <c r="C8084" s="3" t="s">
        <v>41</v>
      </c>
      <c r="D8084" s="3" t="s">
        <v>42</v>
      </c>
      <c r="E8084" s="3">
        <v>1985</v>
      </c>
      <c r="F8084" s="4">
        <v>68715.650304664945</v>
      </c>
    </row>
    <row r="8085" spans="1:6" x14ac:dyDescent="0.15">
      <c r="A8085" s="2" t="s">
        <v>53</v>
      </c>
      <c r="B8085" s="2" t="s">
        <v>51</v>
      </c>
      <c r="C8085" s="3" t="s">
        <v>41</v>
      </c>
      <c r="D8085" s="3" t="s">
        <v>42</v>
      </c>
      <c r="E8085" s="3">
        <v>1986</v>
      </c>
      <c r="F8085" s="4">
        <v>70992.939094616304</v>
      </c>
    </row>
    <row r="8086" spans="1:6" x14ac:dyDescent="0.15">
      <c r="A8086" s="2" t="s">
        <v>53</v>
      </c>
      <c r="B8086" s="2" t="s">
        <v>51</v>
      </c>
      <c r="C8086" s="3" t="s">
        <v>41</v>
      </c>
      <c r="D8086" s="3" t="s">
        <v>42</v>
      </c>
      <c r="E8086" s="3">
        <v>1987</v>
      </c>
      <c r="F8086" s="4">
        <v>70705.73268484039</v>
      </c>
    </row>
    <row r="8087" spans="1:6" x14ac:dyDescent="0.15">
      <c r="A8087" s="2" t="s">
        <v>53</v>
      </c>
      <c r="B8087" s="2" t="s">
        <v>51</v>
      </c>
      <c r="C8087" s="3" t="s">
        <v>41</v>
      </c>
      <c r="D8087" s="3" t="s">
        <v>42</v>
      </c>
      <c r="E8087" s="3">
        <v>1988</v>
      </c>
      <c r="F8087" s="4">
        <v>70733.395717303181</v>
      </c>
    </row>
    <row r="8088" spans="1:6" x14ac:dyDescent="0.15">
      <c r="A8088" s="2" t="s">
        <v>53</v>
      </c>
      <c r="B8088" s="2" t="s">
        <v>51</v>
      </c>
      <c r="C8088" s="3" t="s">
        <v>41</v>
      </c>
      <c r="D8088" s="3" t="s">
        <v>42</v>
      </c>
      <c r="E8088" s="3">
        <v>1989</v>
      </c>
      <c r="F8088" s="4">
        <v>72549.259974204513</v>
      </c>
    </row>
    <row r="8089" spans="1:6" x14ac:dyDescent="0.15">
      <c r="A8089" s="2" t="s">
        <v>53</v>
      </c>
      <c r="B8089" s="2" t="s">
        <v>51</v>
      </c>
      <c r="C8089" s="3" t="s">
        <v>41</v>
      </c>
      <c r="D8089" s="3" t="s">
        <v>42</v>
      </c>
      <c r="E8089" s="3">
        <v>1990</v>
      </c>
      <c r="F8089" s="4">
        <v>74010.537091656239</v>
      </c>
    </row>
    <row r="8090" spans="1:6" x14ac:dyDescent="0.15">
      <c r="A8090" s="2" t="s">
        <v>53</v>
      </c>
      <c r="B8090" s="2" t="s">
        <v>51</v>
      </c>
      <c r="C8090" s="3" t="s">
        <v>41</v>
      </c>
      <c r="D8090" s="3" t="s">
        <v>42</v>
      </c>
      <c r="E8090" s="3">
        <v>1991</v>
      </c>
      <c r="F8090" s="4">
        <v>72087.61138133159</v>
      </c>
    </row>
    <row r="8091" spans="1:6" x14ac:dyDescent="0.15">
      <c r="A8091" s="2" t="s">
        <v>53</v>
      </c>
      <c r="B8091" s="2" t="s">
        <v>51</v>
      </c>
      <c r="C8091" s="3" t="s">
        <v>41</v>
      </c>
      <c r="D8091" s="3" t="s">
        <v>42</v>
      </c>
      <c r="E8091" s="3">
        <v>1992</v>
      </c>
      <c r="F8091" s="4">
        <v>72459.164496260681</v>
      </c>
    </row>
    <row r="8092" spans="1:6" x14ac:dyDescent="0.15">
      <c r="A8092" s="2" t="s">
        <v>53</v>
      </c>
      <c r="B8092" s="2" t="s">
        <v>51</v>
      </c>
      <c r="C8092" s="3" t="s">
        <v>41</v>
      </c>
      <c r="D8092" s="3" t="s">
        <v>42</v>
      </c>
      <c r="E8092" s="3">
        <v>1993</v>
      </c>
      <c r="F8092" s="4">
        <v>73635.263375278664</v>
      </c>
    </row>
    <row r="8093" spans="1:6" x14ac:dyDescent="0.15">
      <c r="A8093" s="2" t="s">
        <v>53</v>
      </c>
      <c r="B8093" s="2" t="s">
        <v>51</v>
      </c>
      <c r="C8093" s="3" t="s">
        <v>41</v>
      </c>
      <c r="D8093" s="3" t="s">
        <v>42</v>
      </c>
      <c r="E8093" s="3">
        <v>1994</v>
      </c>
      <c r="F8093" s="4">
        <v>75951.036681383543</v>
      </c>
    </row>
    <row r="8094" spans="1:6" x14ac:dyDescent="0.15">
      <c r="A8094" s="2" t="s">
        <v>53</v>
      </c>
      <c r="B8094" s="2" t="s">
        <v>51</v>
      </c>
      <c r="C8094" s="3" t="s">
        <v>41</v>
      </c>
      <c r="D8094" s="3" t="s">
        <v>42</v>
      </c>
      <c r="E8094" s="3">
        <v>1995</v>
      </c>
      <c r="F8094" s="4">
        <v>77162.753146102739</v>
      </c>
    </row>
    <row r="8095" spans="1:6" x14ac:dyDescent="0.15">
      <c r="A8095" s="2" t="s">
        <v>53</v>
      </c>
      <c r="B8095" s="2" t="s">
        <v>51</v>
      </c>
      <c r="C8095" s="3" t="s">
        <v>41</v>
      </c>
      <c r="D8095" s="3" t="s">
        <v>42</v>
      </c>
      <c r="E8095" s="3">
        <v>1996</v>
      </c>
      <c r="F8095" s="4">
        <v>78773.37400517879</v>
      </c>
    </row>
    <row r="8096" spans="1:6" x14ac:dyDescent="0.15">
      <c r="A8096" s="2" t="s">
        <v>53</v>
      </c>
      <c r="B8096" s="2" t="s">
        <v>51</v>
      </c>
      <c r="C8096" s="3" t="s">
        <v>41</v>
      </c>
      <c r="D8096" s="3" t="s">
        <v>42</v>
      </c>
      <c r="E8096" s="3">
        <v>1997</v>
      </c>
      <c r="F8096" s="4">
        <v>82819.829782728353</v>
      </c>
    </row>
    <row r="8097" spans="1:6" x14ac:dyDescent="0.15">
      <c r="A8097" s="2" t="s">
        <v>53</v>
      </c>
      <c r="B8097" s="2" t="s">
        <v>51</v>
      </c>
      <c r="C8097" s="3" t="s">
        <v>41</v>
      </c>
      <c r="D8097" s="3" t="s">
        <v>42</v>
      </c>
      <c r="E8097" s="3">
        <v>1998</v>
      </c>
      <c r="F8097" s="4">
        <v>85690.69048184542</v>
      </c>
    </row>
    <row r="8098" spans="1:6" x14ac:dyDescent="0.15">
      <c r="A8098" s="2" t="s">
        <v>53</v>
      </c>
      <c r="B8098" s="2" t="s">
        <v>51</v>
      </c>
      <c r="C8098" s="3" t="s">
        <v>41</v>
      </c>
      <c r="D8098" s="3" t="s">
        <v>42</v>
      </c>
      <c r="E8098" s="3">
        <v>1999</v>
      </c>
      <c r="F8098" s="4">
        <v>87003.001494772703</v>
      </c>
    </row>
    <row r="8099" spans="1:6" x14ac:dyDescent="0.15">
      <c r="A8099" s="2" t="s">
        <v>53</v>
      </c>
      <c r="B8099" s="2" t="s">
        <v>51</v>
      </c>
      <c r="C8099" s="3" t="s">
        <v>41</v>
      </c>
      <c r="D8099" s="3" t="s">
        <v>42</v>
      </c>
      <c r="E8099" s="3">
        <v>2000</v>
      </c>
      <c r="F8099" s="4">
        <v>88001.894540861758</v>
      </c>
    </row>
    <row r="8100" spans="1:6" x14ac:dyDescent="0.15">
      <c r="A8100" s="2" t="s">
        <v>53</v>
      </c>
      <c r="B8100" s="2" t="s">
        <v>51</v>
      </c>
      <c r="C8100" s="3" t="s">
        <v>41</v>
      </c>
      <c r="D8100" s="3" t="s">
        <v>42</v>
      </c>
      <c r="E8100" s="3">
        <v>2001</v>
      </c>
      <c r="F8100" s="4">
        <v>86510.559037110899</v>
      </c>
    </row>
    <row r="8101" spans="1:6" x14ac:dyDescent="0.15">
      <c r="A8101" s="2" t="s">
        <v>53</v>
      </c>
      <c r="B8101" s="2" t="s">
        <v>51</v>
      </c>
      <c r="C8101" s="3" t="s">
        <v>41</v>
      </c>
      <c r="D8101" s="3" t="s">
        <v>42</v>
      </c>
      <c r="E8101" s="3">
        <v>2002</v>
      </c>
      <c r="F8101" s="4">
        <v>84954.857569392741</v>
      </c>
    </row>
    <row r="8102" spans="1:6" x14ac:dyDescent="0.15">
      <c r="A8102" s="2" t="s">
        <v>53</v>
      </c>
      <c r="B8102" s="2" t="s">
        <v>51</v>
      </c>
      <c r="C8102" s="3" t="s">
        <v>41</v>
      </c>
      <c r="D8102" s="3" t="s">
        <v>42</v>
      </c>
      <c r="E8102" s="3">
        <v>2003</v>
      </c>
      <c r="F8102" s="4">
        <v>85135.48350461536</v>
      </c>
    </row>
    <row r="8103" spans="1:6" x14ac:dyDescent="0.15">
      <c r="A8103" s="2" t="s">
        <v>53</v>
      </c>
      <c r="B8103" s="2" t="s">
        <v>51</v>
      </c>
      <c r="C8103" s="3" t="s">
        <v>41</v>
      </c>
      <c r="D8103" s="3" t="s">
        <v>42</v>
      </c>
      <c r="E8103" s="3">
        <v>2004</v>
      </c>
      <c r="F8103" s="4">
        <v>87024.916273313691</v>
      </c>
    </row>
    <row r="8104" spans="1:6" x14ac:dyDescent="0.15">
      <c r="A8104" s="2" t="s">
        <v>53</v>
      </c>
      <c r="B8104" s="2" t="s">
        <v>51</v>
      </c>
      <c r="C8104" s="3" t="s">
        <v>41</v>
      </c>
      <c r="D8104" s="3" t="s">
        <v>42</v>
      </c>
      <c r="E8104" s="3">
        <v>2005</v>
      </c>
      <c r="F8104" s="4">
        <v>91079.135958974861</v>
      </c>
    </row>
    <row r="8105" spans="1:6" x14ac:dyDescent="0.15">
      <c r="A8105" s="2" t="s">
        <v>53</v>
      </c>
      <c r="B8105" s="2" t="s">
        <v>51</v>
      </c>
      <c r="C8105" s="3" t="s">
        <v>41</v>
      </c>
      <c r="D8105" s="3" t="s">
        <v>42</v>
      </c>
      <c r="E8105" s="3">
        <v>2006</v>
      </c>
      <c r="F8105" s="4">
        <v>97078.114418211102</v>
      </c>
    </row>
    <row r="8106" spans="1:6" x14ac:dyDescent="0.15">
      <c r="A8106" s="2" t="s">
        <v>53</v>
      </c>
      <c r="B8106" s="2" t="s">
        <v>51</v>
      </c>
      <c r="C8106" s="3" t="s">
        <v>41</v>
      </c>
      <c r="D8106" s="3" t="s">
        <v>42</v>
      </c>
      <c r="E8106" s="3">
        <v>2007</v>
      </c>
      <c r="F8106" s="4">
        <v>104139.10016844195</v>
      </c>
    </row>
    <row r="8107" spans="1:6" x14ac:dyDescent="0.15">
      <c r="A8107" s="2" t="s">
        <v>53</v>
      </c>
      <c r="B8107" s="2" t="s">
        <v>51</v>
      </c>
      <c r="C8107" s="3" t="s">
        <v>41</v>
      </c>
      <c r="D8107" s="3" t="s">
        <v>42</v>
      </c>
      <c r="E8107" s="3">
        <v>2008</v>
      </c>
      <c r="F8107" s="4">
        <v>106175.38114345368</v>
      </c>
    </row>
    <row r="8108" spans="1:6" x14ac:dyDescent="0.15">
      <c r="A8108" s="2" t="s">
        <v>53</v>
      </c>
      <c r="B8108" s="2" t="s">
        <v>51</v>
      </c>
      <c r="C8108" s="3" t="s">
        <v>41</v>
      </c>
      <c r="D8108" s="3" t="s">
        <v>42</v>
      </c>
      <c r="E8108" s="3">
        <v>2009</v>
      </c>
      <c r="F8108" s="4">
        <v>105244.0718760325</v>
      </c>
    </row>
    <row r="8109" spans="1:6" x14ac:dyDescent="0.15">
      <c r="A8109" s="2" t="s">
        <v>53</v>
      </c>
      <c r="B8109" s="2" t="s">
        <v>51</v>
      </c>
      <c r="C8109" s="3" t="s">
        <v>41</v>
      </c>
      <c r="D8109" s="3" t="s">
        <v>42</v>
      </c>
      <c r="E8109" s="3">
        <v>2010</v>
      </c>
      <c r="F8109" s="4">
        <v>107836.21823528875</v>
      </c>
    </row>
    <row r="8110" spans="1:6" x14ac:dyDescent="0.15">
      <c r="A8110" s="2" t="s">
        <v>53</v>
      </c>
      <c r="B8110" s="2" t="s">
        <v>51</v>
      </c>
      <c r="C8110" s="3" t="s">
        <v>41</v>
      </c>
      <c r="D8110" s="3" t="s">
        <v>42</v>
      </c>
      <c r="E8110" s="3">
        <v>2011</v>
      </c>
      <c r="F8110" s="4">
        <v>112610.56207425815</v>
      </c>
    </row>
    <row r="8111" spans="1:6" x14ac:dyDescent="0.15">
      <c r="A8111" s="2" t="s">
        <v>53</v>
      </c>
      <c r="B8111" s="2" t="s">
        <v>51</v>
      </c>
      <c r="C8111" s="3" t="s">
        <v>41</v>
      </c>
      <c r="D8111" s="3" t="s">
        <v>42</v>
      </c>
      <c r="E8111" s="3">
        <v>2012</v>
      </c>
      <c r="F8111" s="4">
        <v>114164.71605757455</v>
      </c>
    </row>
    <row r="8112" spans="1:6" x14ac:dyDescent="0.15">
      <c r="A8112" s="2" t="s">
        <v>53</v>
      </c>
      <c r="B8112" s="2" t="s">
        <v>51</v>
      </c>
      <c r="C8112" s="3" t="s">
        <v>41</v>
      </c>
      <c r="D8112" s="3" t="s">
        <v>42</v>
      </c>
      <c r="E8112" s="3">
        <v>2013</v>
      </c>
      <c r="F8112" s="4">
        <v>112561.80401200496</v>
      </c>
    </row>
    <row r="8113" spans="1:6" x14ac:dyDescent="0.15">
      <c r="A8113" s="2" t="s">
        <v>53</v>
      </c>
      <c r="B8113" s="2" t="s">
        <v>51</v>
      </c>
      <c r="C8113" s="3" t="s">
        <v>41</v>
      </c>
      <c r="D8113" s="3" t="s">
        <v>42</v>
      </c>
      <c r="E8113" s="3">
        <v>2014</v>
      </c>
      <c r="F8113" s="4">
        <v>113227.92540002732</v>
      </c>
    </row>
    <row r="8114" spans="1:6" x14ac:dyDescent="0.15">
      <c r="A8114" s="2" t="s">
        <v>53</v>
      </c>
      <c r="B8114" s="2" t="s">
        <v>51</v>
      </c>
      <c r="C8114" s="3" t="s">
        <v>41</v>
      </c>
      <c r="D8114" s="3" t="s">
        <v>42</v>
      </c>
      <c r="E8114" s="3">
        <v>2015</v>
      </c>
      <c r="F8114" s="4">
        <v>116419.72881102892</v>
      </c>
    </row>
    <row r="8115" spans="1:6" x14ac:dyDescent="0.15">
      <c r="A8115" s="2" t="s">
        <v>53</v>
      </c>
      <c r="B8115" s="2" t="s">
        <v>51</v>
      </c>
      <c r="C8115" s="3" t="s">
        <v>41</v>
      </c>
      <c r="D8115" s="3" t="s">
        <v>42</v>
      </c>
      <c r="E8115" s="3">
        <v>2016</v>
      </c>
      <c r="F8115" s="4">
        <v>117154.72340671744</v>
      </c>
    </row>
    <row r="8116" spans="1:6" x14ac:dyDescent="0.15">
      <c r="A8116" s="2" t="s">
        <v>53</v>
      </c>
      <c r="B8116" s="2" t="s">
        <v>51</v>
      </c>
      <c r="C8116" s="3" t="s">
        <v>41</v>
      </c>
      <c r="D8116" s="3" t="s">
        <v>42</v>
      </c>
      <c r="E8116" s="3">
        <v>2017</v>
      </c>
      <c r="F8116" s="4">
        <v>120359.1072090673</v>
      </c>
    </row>
    <row r="8117" spans="1:6" x14ac:dyDescent="0.15">
      <c r="A8117" s="2" t="s">
        <v>53</v>
      </c>
      <c r="B8117" s="2" t="s">
        <v>51</v>
      </c>
      <c r="C8117" s="3" t="s">
        <v>41</v>
      </c>
      <c r="D8117" s="3" t="s">
        <v>42</v>
      </c>
      <c r="E8117" s="3">
        <v>2018</v>
      </c>
      <c r="F8117" s="4">
        <v>122814.54804150587</v>
      </c>
    </row>
    <row r="8118" spans="1:6" x14ac:dyDescent="0.15">
      <c r="A8118" s="2" t="s">
        <v>53</v>
      </c>
      <c r="B8118" s="2" t="s">
        <v>51</v>
      </c>
      <c r="C8118" s="3" t="s">
        <v>41</v>
      </c>
      <c r="D8118" s="3" t="s">
        <v>42</v>
      </c>
      <c r="E8118" s="3">
        <v>2019</v>
      </c>
      <c r="F8118" s="4">
        <v>123150.38938505459</v>
      </c>
    </row>
    <row r="8119" spans="1:6" x14ac:dyDescent="0.15">
      <c r="A8119" s="2" t="s">
        <v>53</v>
      </c>
      <c r="B8119" s="2" t="s">
        <v>51</v>
      </c>
      <c r="C8119" s="3" t="s">
        <v>43</v>
      </c>
      <c r="D8119" s="3" t="s">
        <v>44</v>
      </c>
      <c r="E8119" s="3">
        <v>1950</v>
      </c>
      <c r="F8119" s="4">
        <v>21505.216163713132</v>
      </c>
    </row>
    <row r="8120" spans="1:6" x14ac:dyDescent="0.15">
      <c r="A8120" s="2" t="s">
        <v>53</v>
      </c>
      <c r="B8120" s="2" t="s">
        <v>51</v>
      </c>
      <c r="C8120" s="3" t="s">
        <v>43</v>
      </c>
      <c r="D8120" s="3" t="s">
        <v>44</v>
      </c>
      <c r="E8120" s="3">
        <v>1951</v>
      </c>
      <c r="F8120" s="4">
        <v>21498.654548522973</v>
      </c>
    </row>
    <row r="8121" spans="1:6" x14ac:dyDescent="0.15">
      <c r="A8121" s="2" t="s">
        <v>53</v>
      </c>
      <c r="B8121" s="2" t="s">
        <v>51</v>
      </c>
      <c r="C8121" s="3" t="s">
        <v>43</v>
      </c>
      <c r="D8121" s="3" t="s">
        <v>44</v>
      </c>
      <c r="E8121" s="3">
        <v>1952</v>
      </c>
      <c r="F8121" s="4">
        <v>21777.140144697987</v>
      </c>
    </row>
    <row r="8122" spans="1:6" x14ac:dyDescent="0.15">
      <c r="A8122" s="2" t="s">
        <v>53</v>
      </c>
      <c r="B8122" s="2" t="s">
        <v>51</v>
      </c>
      <c r="C8122" s="3" t="s">
        <v>43</v>
      </c>
      <c r="D8122" s="3" t="s">
        <v>44</v>
      </c>
      <c r="E8122" s="3">
        <v>1953</v>
      </c>
      <c r="F8122" s="4">
        <v>22963.7196169362</v>
      </c>
    </row>
    <row r="8123" spans="1:6" x14ac:dyDescent="0.15">
      <c r="A8123" s="2" t="s">
        <v>53</v>
      </c>
      <c r="B8123" s="2" t="s">
        <v>51</v>
      </c>
      <c r="C8123" s="3" t="s">
        <v>43</v>
      </c>
      <c r="D8123" s="3" t="s">
        <v>44</v>
      </c>
      <c r="E8123" s="3">
        <v>1954</v>
      </c>
      <c r="F8123" s="4">
        <v>23493.748765548084</v>
      </c>
    </row>
    <row r="8124" spans="1:6" x14ac:dyDescent="0.15">
      <c r="A8124" s="2" t="s">
        <v>53</v>
      </c>
      <c r="B8124" s="2" t="s">
        <v>51</v>
      </c>
      <c r="C8124" s="3" t="s">
        <v>43</v>
      </c>
      <c r="D8124" s="3" t="s">
        <v>44</v>
      </c>
      <c r="E8124" s="3">
        <v>1955</v>
      </c>
      <c r="F8124" s="4">
        <v>24153.443246466777</v>
      </c>
    </row>
    <row r="8125" spans="1:6" x14ac:dyDescent="0.15">
      <c r="A8125" s="2" t="s">
        <v>53</v>
      </c>
      <c r="B8125" s="2" t="s">
        <v>51</v>
      </c>
      <c r="C8125" s="3" t="s">
        <v>43</v>
      </c>
      <c r="D8125" s="3" t="s">
        <v>44</v>
      </c>
      <c r="E8125" s="3">
        <v>1956</v>
      </c>
      <c r="F8125" s="4">
        <v>24601.50039059628</v>
      </c>
    </row>
    <row r="8126" spans="1:6" x14ac:dyDescent="0.15">
      <c r="A8126" s="2" t="s">
        <v>53</v>
      </c>
      <c r="B8126" s="2" t="s">
        <v>51</v>
      </c>
      <c r="C8126" s="3" t="s">
        <v>43</v>
      </c>
      <c r="D8126" s="3" t="s">
        <v>44</v>
      </c>
      <c r="E8126" s="3">
        <v>1957</v>
      </c>
      <c r="F8126" s="4">
        <v>25053.697324296463</v>
      </c>
    </row>
    <row r="8127" spans="1:6" x14ac:dyDescent="0.15">
      <c r="A8127" s="2" t="s">
        <v>53</v>
      </c>
      <c r="B8127" s="2" t="s">
        <v>51</v>
      </c>
      <c r="C8127" s="3" t="s">
        <v>43</v>
      </c>
      <c r="D8127" s="3" t="s">
        <v>44</v>
      </c>
      <c r="E8127" s="3">
        <v>1958</v>
      </c>
      <c r="F8127" s="4">
        <v>25611.769581192199</v>
      </c>
    </row>
    <row r="8128" spans="1:6" x14ac:dyDescent="0.15">
      <c r="A8128" s="2" t="s">
        <v>53</v>
      </c>
      <c r="B8128" s="2" t="s">
        <v>51</v>
      </c>
      <c r="C8128" s="3" t="s">
        <v>43</v>
      </c>
      <c r="D8128" s="3" t="s">
        <v>44</v>
      </c>
      <c r="E8128" s="3">
        <v>1959</v>
      </c>
      <c r="F8128" s="4">
        <v>27099.845035704097</v>
      </c>
    </row>
    <row r="8129" spans="1:6" x14ac:dyDescent="0.15">
      <c r="A8129" s="2" t="s">
        <v>53</v>
      </c>
      <c r="B8129" s="2" t="s">
        <v>51</v>
      </c>
      <c r="C8129" s="3" t="s">
        <v>43</v>
      </c>
      <c r="D8129" s="3" t="s">
        <v>44</v>
      </c>
      <c r="E8129" s="3">
        <v>1960</v>
      </c>
      <c r="F8129" s="4">
        <v>27882.220671349896</v>
      </c>
    </row>
    <row r="8130" spans="1:6" x14ac:dyDescent="0.15">
      <c r="A8130" s="2" t="s">
        <v>53</v>
      </c>
      <c r="B8130" s="2" t="s">
        <v>51</v>
      </c>
      <c r="C8130" s="3" t="s">
        <v>43</v>
      </c>
      <c r="D8130" s="3" t="s">
        <v>44</v>
      </c>
      <c r="E8130" s="3">
        <v>1961</v>
      </c>
      <c r="F8130" s="4">
        <v>28324.664155876755</v>
      </c>
    </row>
    <row r="8131" spans="1:6" x14ac:dyDescent="0.15">
      <c r="A8131" s="2" t="s">
        <v>53</v>
      </c>
      <c r="B8131" s="2" t="s">
        <v>51</v>
      </c>
      <c r="C8131" s="3" t="s">
        <v>43</v>
      </c>
      <c r="D8131" s="3" t="s">
        <v>44</v>
      </c>
      <c r="E8131" s="3">
        <v>1962</v>
      </c>
      <c r="F8131" s="4">
        <v>28562.472118760932</v>
      </c>
    </row>
    <row r="8132" spans="1:6" x14ac:dyDescent="0.15">
      <c r="A8132" s="2" t="s">
        <v>53</v>
      </c>
      <c r="B8132" s="2" t="s">
        <v>51</v>
      </c>
      <c r="C8132" s="3" t="s">
        <v>43</v>
      </c>
      <c r="D8132" s="3" t="s">
        <v>44</v>
      </c>
      <c r="E8132" s="3">
        <v>1963</v>
      </c>
      <c r="F8132" s="4">
        <v>29587.941018608417</v>
      </c>
    </row>
    <row r="8133" spans="1:6" x14ac:dyDescent="0.15">
      <c r="A8133" s="2" t="s">
        <v>53</v>
      </c>
      <c r="B8133" s="2" t="s">
        <v>51</v>
      </c>
      <c r="C8133" s="3" t="s">
        <v>43</v>
      </c>
      <c r="D8133" s="3" t="s">
        <v>44</v>
      </c>
      <c r="E8133" s="3">
        <v>1964</v>
      </c>
      <c r="F8133" s="4">
        <v>30996.959006294925</v>
      </c>
    </row>
    <row r="8134" spans="1:6" x14ac:dyDescent="0.15">
      <c r="A8134" s="2" t="s">
        <v>53</v>
      </c>
      <c r="B8134" s="2" t="s">
        <v>51</v>
      </c>
      <c r="C8134" s="3" t="s">
        <v>43</v>
      </c>
      <c r="D8134" s="3" t="s">
        <v>44</v>
      </c>
      <c r="E8134" s="3">
        <v>1965</v>
      </c>
      <c r="F8134" s="4">
        <v>31557.536090678645</v>
      </c>
    </row>
    <row r="8135" spans="1:6" x14ac:dyDescent="0.15">
      <c r="A8135" s="2" t="s">
        <v>53</v>
      </c>
      <c r="B8135" s="2" t="s">
        <v>51</v>
      </c>
      <c r="C8135" s="3" t="s">
        <v>43</v>
      </c>
      <c r="D8135" s="3" t="s">
        <v>44</v>
      </c>
      <c r="E8135" s="3">
        <v>1966</v>
      </c>
      <c r="F8135" s="4">
        <v>32116.792870761135</v>
      </c>
    </row>
    <row r="8136" spans="1:6" x14ac:dyDescent="0.15">
      <c r="A8136" s="2" t="s">
        <v>53</v>
      </c>
      <c r="B8136" s="2" t="s">
        <v>51</v>
      </c>
      <c r="C8136" s="3" t="s">
        <v>43</v>
      </c>
      <c r="D8136" s="3" t="s">
        <v>44</v>
      </c>
      <c r="E8136" s="3">
        <v>1967</v>
      </c>
      <c r="F8136" s="4">
        <v>33389.570677758078</v>
      </c>
    </row>
    <row r="8137" spans="1:6" x14ac:dyDescent="0.15">
      <c r="A8137" s="2" t="s">
        <v>53</v>
      </c>
      <c r="B8137" s="2" t="s">
        <v>51</v>
      </c>
      <c r="C8137" s="3" t="s">
        <v>43</v>
      </c>
      <c r="D8137" s="3" t="s">
        <v>44</v>
      </c>
      <c r="E8137" s="3">
        <v>1968</v>
      </c>
      <c r="F8137" s="4">
        <v>34804.229040087812</v>
      </c>
    </row>
    <row r="8138" spans="1:6" x14ac:dyDescent="0.15">
      <c r="A8138" s="2" t="s">
        <v>53</v>
      </c>
      <c r="B8138" s="2" t="s">
        <v>51</v>
      </c>
      <c r="C8138" s="3" t="s">
        <v>43</v>
      </c>
      <c r="D8138" s="3" t="s">
        <v>44</v>
      </c>
      <c r="E8138" s="3">
        <v>1969</v>
      </c>
      <c r="F8138" s="4">
        <v>35510.304748877985</v>
      </c>
    </row>
    <row r="8139" spans="1:6" x14ac:dyDescent="0.15">
      <c r="A8139" s="2" t="s">
        <v>53</v>
      </c>
      <c r="B8139" s="2" t="s">
        <v>51</v>
      </c>
      <c r="C8139" s="3" t="s">
        <v>43</v>
      </c>
      <c r="D8139" s="3" t="s">
        <v>44</v>
      </c>
      <c r="E8139" s="3">
        <v>1970</v>
      </c>
      <c r="F8139" s="4">
        <v>36678.30944583931</v>
      </c>
    </row>
    <row r="8140" spans="1:6" x14ac:dyDescent="0.15">
      <c r="A8140" s="2" t="s">
        <v>53</v>
      </c>
      <c r="B8140" s="2" t="s">
        <v>51</v>
      </c>
      <c r="C8140" s="3" t="s">
        <v>43</v>
      </c>
      <c r="D8140" s="3" t="s">
        <v>44</v>
      </c>
      <c r="E8140" s="3">
        <v>1971</v>
      </c>
      <c r="F8140" s="4">
        <v>37761.540299146771</v>
      </c>
    </row>
    <row r="8141" spans="1:6" x14ac:dyDescent="0.15">
      <c r="A8141" s="2" t="s">
        <v>53</v>
      </c>
      <c r="B8141" s="2" t="s">
        <v>51</v>
      </c>
      <c r="C8141" s="3" t="s">
        <v>43</v>
      </c>
      <c r="D8141" s="3" t="s">
        <v>44</v>
      </c>
      <c r="E8141" s="3">
        <v>1972</v>
      </c>
      <c r="F8141" s="4">
        <v>38967.382311524765</v>
      </c>
    </row>
    <row r="8142" spans="1:6" x14ac:dyDescent="0.15">
      <c r="A8142" s="2" t="s">
        <v>53</v>
      </c>
      <c r="B8142" s="2" t="s">
        <v>51</v>
      </c>
      <c r="C8142" s="3" t="s">
        <v>43</v>
      </c>
      <c r="D8142" s="3" t="s">
        <v>44</v>
      </c>
      <c r="E8142" s="3">
        <v>1973</v>
      </c>
      <c r="F8142" s="4">
        <v>40276.335669965927</v>
      </c>
    </row>
    <row r="8143" spans="1:6" x14ac:dyDescent="0.15">
      <c r="A8143" s="2" t="s">
        <v>53</v>
      </c>
      <c r="B8143" s="2" t="s">
        <v>51</v>
      </c>
      <c r="C8143" s="3" t="s">
        <v>43</v>
      </c>
      <c r="D8143" s="3" t="s">
        <v>44</v>
      </c>
      <c r="E8143" s="3">
        <v>1974</v>
      </c>
      <c r="F8143" s="4">
        <v>37601.144609086812</v>
      </c>
    </row>
    <row r="8144" spans="1:6" x14ac:dyDescent="0.15">
      <c r="A8144" s="2" t="s">
        <v>53</v>
      </c>
      <c r="B8144" s="2" t="s">
        <v>51</v>
      </c>
      <c r="C8144" s="3" t="s">
        <v>43</v>
      </c>
      <c r="D8144" s="3" t="s">
        <v>44</v>
      </c>
      <c r="E8144" s="3">
        <v>1975</v>
      </c>
      <c r="F8144" s="4">
        <v>37620.732133110519</v>
      </c>
    </row>
    <row r="8145" spans="1:6" x14ac:dyDescent="0.15">
      <c r="A8145" s="2" t="s">
        <v>53</v>
      </c>
      <c r="B8145" s="2" t="s">
        <v>51</v>
      </c>
      <c r="C8145" s="3" t="s">
        <v>43</v>
      </c>
      <c r="D8145" s="3" t="s">
        <v>44</v>
      </c>
      <c r="E8145" s="3">
        <v>1976</v>
      </c>
      <c r="F8145" s="4">
        <v>39542.297912695947</v>
      </c>
    </row>
    <row r="8146" spans="1:6" x14ac:dyDescent="0.15">
      <c r="A8146" s="2" t="s">
        <v>53</v>
      </c>
      <c r="B8146" s="2" t="s">
        <v>51</v>
      </c>
      <c r="C8146" s="3" t="s">
        <v>43</v>
      </c>
      <c r="D8146" s="3" t="s">
        <v>44</v>
      </c>
      <c r="E8146" s="3">
        <v>1977</v>
      </c>
      <c r="F8146" s="4">
        <v>41454.105945743235</v>
      </c>
    </row>
    <row r="8147" spans="1:6" x14ac:dyDescent="0.15">
      <c r="A8147" s="2" t="s">
        <v>53</v>
      </c>
      <c r="B8147" s="2" t="s">
        <v>51</v>
      </c>
      <c r="C8147" s="3" t="s">
        <v>43</v>
      </c>
      <c r="D8147" s="3" t="s">
        <v>44</v>
      </c>
      <c r="E8147" s="3">
        <v>1978</v>
      </c>
      <c r="F8147" s="4">
        <v>44421.586379786422</v>
      </c>
    </row>
    <row r="8148" spans="1:6" x14ac:dyDescent="0.15">
      <c r="A8148" s="2" t="s">
        <v>53</v>
      </c>
      <c r="B8148" s="2" t="s">
        <v>51</v>
      </c>
      <c r="C8148" s="3" t="s">
        <v>43</v>
      </c>
      <c r="D8148" s="3" t="s">
        <v>44</v>
      </c>
      <c r="E8148" s="3">
        <v>1979</v>
      </c>
      <c r="F8148" s="4">
        <v>46701.884122790172</v>
      </c>
    </row>
    <row r="8149" spans="1:6" x14ac:dyDescent="0.15">
      <c r="A8149" s="2" t="s">
        <v>53</v>
      </c>
      <c r="B8149" s="2" t="s">
        <v>51</v>
      </c>
      <c r="C8149" s="3" t="s">
        <v>43</v>
      </c>
      <c r="D8149" s="3" t="s">
        <v>44</v>
      </c>
      <c r="E8149" s="3">
        <v>1980</v>
      </c>
      <c r="F8149" s="4">
        <v>47993.519091385038</v>
      </c>
    </row>
    <row r="8150" spans="1:6" x14ac:dyDescent="0.15">
      <c r="A8150" s="2" t="s">
        <v>53</v>
      </c>
      <c r="B8150" s="2" t="s">
        <v>51</v>
      </c>
      <c r="C8150" s="3" t="s">
        <v>43</v>
      </c>
      <c r="D8150" s="3" t="s">
        <v>44</v>
      </c>
      <c r="E8150" s="3">
        <v>1981</v>
      </c>
      <c r="F8150" s="4">
        <v>48339.339059690785</v>
      </c>
    </row>
    <row r="8151" spans="1:6" x14ac:dyDescent="0.15">
      <c r="A8151" s="2" t="s">
        <v>53</v>
      </c>
      <c r="B8151" s="2" t="s">
        <v>51</v>
      </c>
      <c r="C8151" s="3" t="s">
        <v>43</v>
      </c>
      <c r="D8151" s="3" t="s">
        <v>44</v>
      </c>
      <c r="E8151" s="3">
        <v>1982</v>
      </c>
      <c r="F8151" s="4">
        <v>49347.538568560303</v>
      </c>
    </row>
    <row r="8152" spans="1:6" x14ac:dyDescent="0.15">
      <c r="A8152" s="2" t="s">
        <v>53</v>
      </c>
      <c r="B8152" s="2" t="s">
        <v>51</v>
      </c>
      <c r="C8152" s="3" t="s">
        <v>43</v>
      </c>
      <c r="D8152" s="3" t="s">
        <v>44</v>
      </c>
      <c r="E8152" s="3">
        <v>1983</v>
      </c>
      <c r="F8152" s="4">
        <v>50936.205524622797</v>
      </c>
    </row>
    <row r="8153" spans="1:6" x14ac:dyDescent="0.15">
      <c r="A8153" s="2" t="s">
        <v>53</v>
      </c>
      <c r="B8153" s="2" t="s">
        <v>51</v>
      </c>
      <c r="C8153" s="3" t="s">
        <v>43</v>
      </c>
      <c r="D8153" s="3" t="s">
        <v>44</v>
      </c>
      <c r="E8153" s="3">
        <v>1984</v>
      </c>
      <c r="F8153" s="4">
        <v>50396.014293755026</v>
      </c>
    </row>
    <row r="8154" spans="1:6" x14ac:dyDescent="0.15">
      <c r="A8154" s="2" t="s">
        <v>53</v>
      </c>
      <c r="B8154" s="2" t="s">
        <v>51</v>
      </c>
      <c r="C8154" s="3" t="s">
        <v>43</v>
      </c>
      <c r="D8154" s="3" t="s">
        <v>44</v>
      </c>
      <c r="E8154" s="3">
        <v>1985</v>
      </c>
      <c r="F8154" s="4">
        <v>51241.003569770255</v>
      </c>
    </row>
    <row r="8155" spans="1:6" x14ac:dyDescent="0.15">
      <c r="A8155" s="2" t="s">
        <v>53</v>
      </c>
      <c r="B8155" s="2" t="s">
        <v>51</v>
      </c>
      <c r="C8155" s="3" t="s">
        <v>43</v>
      </c>
      <c r="D8155" s="3" t="s">
        <v>44</v>
      </c>
      <c r="E8155" s="3">
        <v>1986</v>
      </c>
      <c r="F8155" s="4">
        <v>51730.731088808563</v>
      </c>
    </row>
    <row r="8156" spans="1:6" x14ac:dyDescent="0.15">
      <c r="A8156" s="2" t="s">
        <v>53</v>
      </c>
      <c r="B8156" s="2" t="s">
        <v>51</v>
      </c>
      <c r="C8156" s="3" t="s">
        <v>43</v>
      </c>
      <c r="D8156" s="3" t="s">
        <v>44</v>
      </c>
      <c r="E8156" s="3">
        <v>1987</v>
      </c>
      <c r="F8156" s="4">
        <v>52940.335330275208</v>
      </c>
    </row>
    <row r="8157" spans="1:6" x14ac:dyDescent="0.15">
      <c r="A8157" s="2" t="s">
        <v>53</v>
      </c>
      <c r="B8157" s="2" t="s">
        <v>51</v>
      </c>
      <c r="C8157" s="3" t="s">
        <v>43</v>
      </c>
      <c r="D8157" s="3" t="s">
        <v>44</v>
      </c>
      <c r="E8157" s="3">
        <v>1988</v>
      </c>
      <c r="F8157" s="4">
        <v>53838.446045118493</v>
      </c>
    </row>
    <row r="8158" spans="1:6" x14ac:dyDescent="0.15">
      <c r="A8158" s="2" t="s">
        <v>53</v>
      </c>
      <c r="B8158" s="2" t="s">
        <v>51</v>
      </c>
      <c r="C8158" s="3" t="s">
        <v>43</v>
      </c>
      <c r="D8158" s="3" t="s">
        <v>44</v>
      </c>
      <c r="E8158" s="3">
        <v>1989</v>
      </c>
      <c r="F8158" s="4">
        <v>53665.929569295025</v>
      </c>
    </row>
    <row r="8159" spans="1:6" x14ac:dyDescent="0.15">
      <c r="A8159" s="2" t="s">
        <v>53</v>
      </c>
      <c r="B8159" s="2" t="s">
        <v>51</v>
      </c>
      <c r="C8159" s="3" t="s">
        <v>43</v>
      </c>
      <c r="D8159" s="3" t="s">
        <v>44</v>
      </c>
      <c r="E8159" s="3">
        <v>1990</v>
      </c>
      <c r="F8159" s="4">
        <v>53914.644510609578</v>
      </c>
    </row>
    <row r="8160" spans="1:6" x14ac:dyDescent="0.15">
      <c r="A8160" s="2" t="s">
        <v>53</v>
      </c>
      <c r="B8160" s="2" t="s">
        <v>51</v>
      </c>
      <c r="C8160" s="3" t="s">
        <v>43</v>
      </c>
      <c r="D8160" s="3" t="s">
        <v>44</v>
      </c>
      <c r="E8160" s="3">
        <v>1991</v>
      </c>
      <c r="F8160" s="4">
        <v>54009.160620785173</v>
      </c>
    </row>
    <row r="8161" spans="1:6" x14ac:dyDescent="0.15">
      <c r="A8161" s="2" t="s">
        <v>53</v>
      </c>
      <c r="B8161" s="2" t="s">
        <v>51</v>
      </c>
      <c r="C8161" s="3" t="s">
        <v>43</v>
      </c>
      <c r="D8161" s="3" t="s">
        <v>44</v>
      </c>
      <c r="E8161" s="3">
        <v>1992</v>
      </c>
      <c r="F8161" s="4">
        <v>55290.981758947957</v>
      </c>
    </row>
    <row r="8162" spans="1:6" x14ac:dyDescent="0.15">
      <c r="A8162" s="2" t="s">
        <v>53</v>
      </c>
      <c r="B8162" s="2" t="s">
        <v>51</v>
      </c>
      <c r="C8162" s="3" t="s">
        <v>43</v>
      </c>
      <c r="D8162" s="3" t="s">
        <v>44</v>
      </c>
      <c r="E8162" s="3">
        <v>1993</v>
      </c>
      <c r="F8162" s="4">
        <v>57215.971569813802</v>
      </c>
    </row>
    <row r="8163" spans="1:6" x14ac:dyDescent="0.15">
      <c r="A8163" s="2" t="s">
        <v>53</v>
      </c>
      <c r="B8163" s="2" t="s">
        <v>51</v>
      </c>
      <c r="C8163" s="3" t="s">
        <v>43</v>
      </c>
      <c r="D8163" s="3" t="s">
        <v>44</v>
      </c>
      <c r="E8163" s="3">
        <v>1994</v>
      </c>
      <c r="F8163" s="4">
        <v>58505.882127755627</v>
      </c>
    </row>
    <row r="8164" spans="1:6" x14ac:dyDescent="0.15">
      <c r="A8164" s="2" t="s">
        <v>53</v>
      </c>
      <c r="B8164" s="2" t="s">
        <v>51</v>
      </c>
      <c r="C8164" s="3" t="s">
        <v>43</v>
      </c>
      <c r="D8164" s="3" t="s">
        <v>44</v>
      </c>
      <c r="E8164" s="3">
        <v>1995</v>
      </c>
      <c r="F8164" s="4">
        <v>63401.083027327841</v>
      </c>
    </row>
    <row r="8165" spans="1:6" x14ac:dyDescent="0.15">
      <c r="A8165" s="2" t="s">
        <v>53</v>
      </c>
      <c r="B8165" s="2" t="s">
        <v>51</v>
      </c>
      <c r="C8165" s="3" t="s">
        <v>43</v>
      </c>
      <c r="D8165" s="3" t="s">
        <v>44</v>
      </c>
      <c r="E8165" s="3">
        <v>1996</v>
      </c>
      <c r="F8165" s="4">
        <v>66410.952343570258</v>
      </c>
    </row>
    <row r="8166" spans="1:6" x14ac:dyDescent="0.15">
      <c r="A8166" s="2" t="s">
        <v>53</v>
      </c>
      <c r="B8166" s="2" t="s">
        <v>51</v>
      </c>
      <c r="C8166" s="3" t="s">
        <v>43</v>
      </c>
      <c r="D8166" s="3" t="s">
        <v>44</v>
      </c>
      <c r="E8166" s="3">
        <v>1997</v>
      </c>
      <c r="F8166" s="4">
        <v>69480.564851660165</v>
      </c>
    </row>
    <row r="8167" spans="1:6" x14ac:dyDescent="0.15">
      <c r="A8167" s="2" t="s">
        <v>53</v>
      </c>
      <c r="B8167" s="2" t="s">
        <v>51</v>
      </c>
      <c r="C8167" s="3" t="s">
        <v>43</v>
      </c>
      <c r="D8167" s="3" t="s">
        <v>44</v>
      </c>
      <c r="E8167" s="3">
        <v>1998</v>
      </c>
      <c r="F8167" s="4">
        <v>71892.403569087212</v>
      </c>
    </row>
    <row r="8168" spans="1:6" x14ac:dyDescent="0.15">
      <c r="A8168" s="2" t="s">
        <v>53</v>
      </c>
      <c r="B8168" s="2" t="s">
        <v>51</v>
      </c>
      <c r="C8168" s="3" t="s">
        <v>43</v>
      </c>
      <c r="D8168" s="3" t="s">
        <v>44</v>
      </c>
      <c r="E8168" s="3">
        <v>1999</v>
      </c>
      <c r="F8168" s="4">
        <v>73735.279382489563</v>
      </c>
    </row>
    <row r="8169" spans="1:6" x14ac:dyDescent="0.15">
      <c r="A8169" s="2" t="s">
        <v>53</v>
      </c>
      <c r="B8169" s="2" t="s">
        <v>51</v>
      </c>
      <c r="C8169" s="3" t="s">
        <v>43</v>
      </c>
      <c r="D8169" s="3" t="s">
        <v>44</v>
      </c>
      <c r="E8169" s="3">
        <v>2000</v>
      </c>
      <c r="F8169" s="4">
        <v>76741.080289578938</v>
      </c>
    </row>
    <row r="8170" spans="1:6" x14ac:dyDescent="0.15">
      <c r="A8170" s="2" t="s">
        <v>53</v>
      </c>
      <c r="B8170" s="2" t="s">
        <v>51</v>
      </c>
      <c r="C8170" s="3" t="s">
        <v>43</v>
      </c>
      <c r="D8170" s="3" t="s">
        <v>44</v>
      </c>
      <c r="E8170" s="3">
        <v>2001</v>
      </c>
      <c r="F8170" s="4">
        <v>77804.789023466932</v>
      </c>
    </row>
    <row r="8171" spans="1:6" x14ac:dyDescent="0.15">
      <c r="A8171" s="2" t="s">
        <v>53</v>
      </c>
      <c r="B8171" s="2" t="s">
        <v>51</v>
      </c>
      <c r="C8171" s="3" t="s">
        <v>43</v>
      </c>
      <c r="D8171" s="3" t="s">
        <v>44</v>
      </c>
      <c r="E8171" s="3">
        <v>2002</v>
      </c>
      <c r="F8171" s="4">
        <v>78116.482495662203</v>
      </c>
    </row>
    <row r="8172" spans="1:6" x14ac:dyDescent="0.15">
      <c r="A8172" s="2" t="s">
        <v>53</v>
      </c>
      <c r="B8172" s="2" t="s">
        <v>51</v>
      </c>
      <c r="C8172" s="3" t="s">
        <v>43</v>
      </c>
      <c r="D8172" s="3" t="s">
        <v>44</v>
      </c>
      <c r="E8172" s="3">
        <v>2003</v>
      </c>
      <c r="F8172" s="4">
        <v>79562.154077453029</v>
      </c>
    </row>
    <row r="8173" spans="1:6" x14ac:dyDescent="0.15">
      <c r="A8173" s="2" t="s">
        <v>53</v>
      </c>
      <c r="B8173" s="2" t="s">
        <v>51</v>
      </c>
      <c r="C8173" s="3" t="s">
        <v>43</v>
      </c>
      <c r="D8173" s="3" t="s">
        <v>44</v>
      </c>
      <c r="E8173" s="3">
        <v>2004</v>
      </c>
      <c r="F8173" s="4">
        <v>81821.985324597001</v>
      </c>
    </row>
    <row r="8174" spans="1:6" x14ac:dyDescent="0.15">
      <c r="A8174" s="2" t="s">
        <v>53</v>
      </c>
      <c r="B8174" s="2" t="s">
        <v>51</v>
      </c>
      <c r="C8174" s="3" t="s">
        <v>43</v>
      </c>
      <c r="D8174" s="3" t="s">
        <v>44</v>
      </c>
      <c r="E8174" s="3">
        <v>2005</v>
      </c>
      <c r="F8174" s="4">
        <v>82649.511053807859</v>
      </c>
    </row>
    <row r="8175" spans="1:6" x14ac:dyDescent="0.15">
      <c r="A8175" s="2" t="s">
        <v>53</v>
      </c>
      <c r="B8175" s="2" t="s">
        <v>51</v>
      </c>
      <c r="C8175" s="3" t="s">
        <v>43</v>
      </c>
      <c r="D8175" s="3" t="s">
        <v>44</v>
      </c>
      <c r="E8175" s="3">
        <v>2006</v>
      </c>
      <c r="F8175" s="4">
        <v>85080.800854670946</v>
      </c>
    </row>
    <row r="8176" spans="1:6" x14ac:dyDescent="0.15">
      <c r="A8176" s="2" t="s">
        <v>53</v>
      </c>
      <c r="B8176" s="2" t="s">
        <v>51</v>
      </c>
      <c r="C8176" s="3" t="s">
        <v>43</v>
      </c>
      <c r="D8176" s="3" t="s">
        <v>44</v>
      </c>
      <c r="E8176" s="3">
        <v>2007</v>
      </c>
      <c r="F8176" s="4">
        <v>86218.778208721313</v>
      </c>
    </row>
    <row r="8177" spans="1:6" x14ac:dyDescent="0.15">
      <c r="A8177" s="2" t="s">
        <v>53</v>
      </c>
      <c r="B8177" s="2" t="s">
        <v>51</v>
      </c>
      <c r="C8177" s="3" t="s">
        <v>43</v>
      </c>
      <c r="D8177" s="3" t="s">
        <v>44</v>
      </c>
      <c r="E8177" s="3">
        <v>2008</v>
      </c>
      <c r="F8177" s="4">
        <v>86009.967704915252</v>
      </c>
    </row>
    <row r="8178" spans="1:6" x14ac:dyDescent="0.15">
      <c r="A8178" s="2" t="s">
        <v>53</v>
      </c>
      <c r="B8178" s="2" t="s">
        <v>51</v>
      </c>
      <c r="C8178" s="3" t="s">
        <v>43</v>
      </c>
      <c r="D8178" s="3" t="s">
        <v>44</v>
      </c>
      <c r="E8178" s="3">
        <v>2009</v>
      </c>
      <c r="F8178" s="4">
        <v>82779.63738796908</v>
      </c>
    </row>
    <row r="8179" spans="1:6" x14ac:dyDescent="0.15">
      <c r="A8179" s="2" t="s">
        <v>53</v>
      </c>
      <c r="B8179" s="2" t="s">
        <v>51</v>
      </c>
      <c r="C8179" s="3" t="s">
        <v>43</v>
      </c>
      <c r="D8179" s="3" t="s">
        <v>44</v>
      </c>
      <c r="E8179" s="3">
        <v>2010</v>
      </c>
      <c r="F8179" s="4">
        <v>86551.06477090258</v>
      </c>
    </row>
    <row r="8180" spans="1:6" x14ac:dyDescent="0.15">
      <c r="A8180" s="2" t="s">
        <v>53</v>
      </c>
      <c r="B8180" s="2" t="s">
        <v>51</v>
      </c>
      <c r="C8180" s="3" t="s">
        <v>43</v>
      </c>
      <c r="D8180" s="3" t="s">
        <v>44</v>
      </c>
      <c r="E8180" s="3">
        <v>2011</v>
      </c>
      <c r="F8180" s="4">
        <v>86548.891460877407</v>
      </c>
    </row>
    <row r="8181" spans="1:6" x14ac:dyDescent="0.15">
      <c r="A8181" s="2" t="s">
        <v>53</v>
      </c>
      <c r="B8181" s="2" t="s">
        <v>51</v>
      </c>
      <c r="C8181" s="3" t="s">
        <v>43</v>
      </c>
      <c r="D8181" s="3" t="s">
        <v>44</v>
      </c>
      <c r="E8181" s="3">
        <v>2012</v>
      </c>
      <c r="F8181" s="4">
        <v>88226.618840696363</v>
      </c>
    </row>
    <row r="8182" spans="1:6" x14ac:dyDescent="0.15">
      <c r="A8182" s="2" t="s">
        <v>53</v>
      </c>
      <c r="B8182" s="2" t="s">
        <v>51</v>
      </c>
      <c r="C8182" s="3" t="s">
        <v>43</v>
      </c>
      <c r="D8182" s="3" t="s">
        <v>44</v>
      </c>
      <c r="E8182" s="3">
        <v>2013</v>
      </c>
      <c r="F8182" s="4">
        <v>89256.548077940082</v>
      </c>
    </row>
    <row r="8183" spans="1:6" x14ac:dyDescent="0.15">
      <c r="A8183" s="2" t="s">
        <v>53</v>
      </c>
      <c r="B8183" s="2" t="s">
        <v>51</v>
      </c>
      <c r="C8183" s="3" t="s">
        <v>43</v>
      </c>
      <c r="D8183" s="3" t="s">
        <v>44</v>
      </c>
      <c r="E8183" s="3">
        <v>2014</v>
      </c>
      <c r="F8183" s="4">
        <v>89161.06140410548</v>
      </c>
    </row>
    <row r="8184" spans="1:6" x14ac:dyDescent="0.15">
      <c r="A8184" s="2" t="s">
        <v>53</v>
      </c>
      <c r="B8184" s="2" t="s">
        <v>51</v>
      </c>
      <c r="C8184" s="3" t="s">
        <v>43</v>
      </c>
      <c r="D8184" s="3" t="s">
        <v>44</v>
      </c>
      <c r="E8184" s="3">
        <v>2015</v>
      </c>
      <c r="F8184" s="4">
        <v>92459.494012878131</v>
      </c>
    </row>
    <row r="8185" spans="1:6" x14ac:dyDescent="0.15">
      <c r="A8185" s="2" t="s">
        <v>53</v>
      </c>
      <c r="B8185" s="2" t="s">
        <v>51</v>
      </c>
      <c r="C8185" s="3" t="s">
        <v>43</v>
      </c>
      <c r="D8185" s="3" t="s">
        <v>44</v>
      </c>
      <c r="E8185" s="3">
        <v>2016</v>
      </c>
      <c r="F8185" s="4">
        <v>93157.885031310027</v>
      </c>
    </row>
    <row r="8186" spans="1:6" x14ac:dyDescent="0.15">
      <c r="A8186" s="2" t="s">
        <v>53</v>
      </c>
      <c r="B8186" s="2" t="s">
        <v>51</v>
      </c>
      <c r="C8186" s="3" t="s">
        <v>43</v>
      </c>
      <c r="D8186" s="3" t="s">
        <v>44</v>
      </c>
      <c r="E8186" s="3">
        <v>2017</v>
      </c>
      <c r="F8186" s="4">
        <v>94215.322311041949</v>
      </c>
    </row>
    <row r="8187" spans="1:6" x14ac:dyDescent="0.15">
      <c r="A8187" s="2" t="s">
        <v>53</v>
      </c>
      <c r="B8187" s="2" t="s">
        <v>51</v>
      </c>
      <c r="C8187" s="3" t="s">
        <v>43</v>
      </c>
      <c r="D8187" s="3" t="s">
        <v>44</v>
      </c>
      <c r="E8187" s="3">
        <v>2018</v>
      </c>
      <c r="F8187" s="4">
        <v>94401.779864338241</v>
      </c>
    </row>
    <row r="8188" spans="1:6" x14ac:dyDescent="0.15">
      <c r="A8188" s="2" t="s">
        <v>53</v>
      </c>
      <c r="B8188" s="2" t="s">
        <v>51</v>
      </c>
      <c r="C8188" s="3" t="s">
        <v>43</v>
      </c>
      <c r="D8188" s="3" t="s">
        <v>44</v>
      </c>
      <c r="E8188" s="3">
        <v>2019</v>
      </c>
      <c r="F8188" s="4">
        <v>94565.039737853687</v>
      </c>
    </row>
    <row r="8189" spans="1:6" x14ac:dyDescent="0.15">
      <c r="A8189" s="2" t="s">
        <v>53</v>
      </c>
      <c r="B8189" s="2" t="s">
        <v>51</v>
      </c>
      <c r="C8189" s="3" t="s">
        <v>45</v>
      </c>
      <c r="D8189" s="3" t="s">
        <v>46</v>
      </c>
      <c r="E8189" s="3">
        <v>1950</v>
      </c>
      <c r="F8189" s="4">
        <v>38971.109314240886</v>
      </c>
    </row>
    <row r="8190" spans="1:6" x14ac:dyDescent="0.15">
      <c r="A8190" s="2" t="s">
        <v>53</v>
      </c>
      <c r="B8190" s="2" t="s">
        <v>51</v>
      </c>
      <c r="C8190" s="3" t="s">
        <v>45</v>
      </c>
      <c r="D8190" s="3" t="s">
        <v>46</v>
      </c>
      <c r="E8190" s="3">
        <v>1951</v>
      </c>
      <c r="F8190" s="4">
        <v>40259.825834642841</v>
      </c>
    </row>
    <row r="8191" spans="1:6" x14ac:dyDescent="0.15">
      <c r="A8191" s="2" t="s">
        <v>53</v>
      </c>
      <c r="B8191" s="2" t="s">
        <v>51</v>
      </c>
      <c r="C8191" s="3" t="s">
        <v>45</v>
      </c>
      <c r="D8191" s="3" t="s">
        <v>46</v>
      </c>
      <c r="E8191" s="3">
        <v>1952</v>
      </c>
      <c r="F8191" s="4">
        <v>41269.267282366447</v>
      </c>
    </row>
    <row r="8192" spans="1:6" x14ac:dyDescent="0.15">
      <c r="A8192" s="2" t="s">
        <v>53</v>
      </c>
      <c r="B8192" s="2" t="s">
        <v>51</v>
      </c>
      <c r="C8192" s="3" t="s">
        <v>45</v>
      </c>
      <c r="D8192" s="3" t="s">
        <v>46</v>
      </c>
      <c r="E8192" s="3">
        <v>1953</v>
      </c>
      <c r="F8192" s="4">
        <v>42691.333378928051</v>
      </c>
    </row>
    <row r="8193" spans="1:6" x14ac:dyDescent="0.15">
      <c r="A8193" s="2" t="s">
        <v>53</v>
      </c>
      <c r="B8193" s="2" t="s">
        <v>51</v>
      </c>
      <c r="C8193" s="3" t="s">
        <v>45</v>
      </c>
      <c r="D8193" s="3" t="s">
        <v>46</v>
      </c>
      <c r="E8193" s="3">
        <v>1954</v>
      </c>
      <c r="F8193" s="4">
        <v>43267.086254364913</v>
      </c>
    </row>
    <row r="8194" spans="1:6" x14ac:dyDescent="0.15">
      <c r="A8194" s="2" t="s">
        <v>53</v>
      </c>
      <c r="B8194" s="2" t="s">
        <v>51</v>
      </c>
      <c r="C8194" s="3" t="s">
        <v>45</v>
      </c>
      <c r="D8194" s="3" t="s">
        <v>46</v>
      </c>
      <c r="E8194" s="3">
        <v>1955</v>
      </c>
      <c r="F8194" s="4">
        <v>45255.69421360558</v>
      </c>
    </row>
    <row r="8195" spans="1:6" x14ac:dyDescent="0.15">
      <c r="A8195" s="2" t="s">
        <v>53</v>
      </c>
      <c r="B8195" s="2" t="s">
        <v>51</v>
      </c>
      <c r="C8195" s="3" t="s">
        <v>45</v>
      </c>
      <c r="D8195" s="3" t="s">
        <v>46</v>
      </c>
      <c r="E8195" s="3">
        <v>1956</v>
      </c>
      <c r="F8195" s="4">
        <v>45181.496482107592</v>
      </c>
    </row>
    <row r="8196" spans="1:6" x14ac:dyDescent="0.15">
      <c r="A8196" s="2" t="s">
        <v>53</v>
      </c>
      <c r="B8196" s="2" t="s">
        <v>51</v>
      </c>
      <c r="C8196" s="3" t="s">
        <v>45</v>
      </c>
      <c r="D8196" s="3" t="s">
        <v>46</v>
      </c>
      <c r="E8196" s="3">
        <v>1957</v>
      </c>
      <c r="F8196" s="4">
        <v>45947.781107728246</v>
      </c>
    </row>
    <row r="8197" spans="1:6" x14ac:dyDescent="0.15">
      <c r="A8197" s="2" t="s">
        <v>53</v>
      </c>
      <c r="B8197" s="2" t="s">
        <v>51</v>
      </c>
      <c r="C8197" s="3" t="s">
        <v>45</v>
      </c>
      <c r="D8197" s="3" t="s">
        <v>46</v>
      </c>
      <c r="E8197" s="3">
        <v>1958</v>
      </c>
      <c r="F8197" s="4">
        <v>46471.731360693819</v>
      </c>
    </row>
    <row r="8198" spans="1:6" x14ac:dyDescent="0.15">
      <c r="A8198" s="2" t="s">
        <v>53</v>
      </c>
      <c r="B8198" s="2" t="s">
        <v>51</v>
      </c>
      <c r="C8198" s="3" t="s">
        <v>45</v>
      </c>
      <c r="D8198" s="3" t="s">
        <v>46</v>
      </c>
      <c r="E8198" s="3">
        <v>1959</v>
      </c>
      <c r="F8198" s="4">
        <v>48725.351889686084</v>
      </c>
    </row>
    <row r="8199" spans="1:6" x14ac:dyDescent="0.15">
      <c r="A8199" s="2" t="s">
        <v>53</v>
      </c>
      <c r="B8199" s="2" t="s">
        <v>51</v>
      </c>
      <c r="C8199" s="3" t="s">
        <v>45</v>
      </c>
      <c r="D8199" s="3" t="s">
        <v>46</v>
      </c>
      <c r="E8199" s="3">
        <v>1960</v>
      </c>
      <c r="F8199" s="4">
        <v>49172.269335263562</v>
      </c>
    </row>
    <row r="8200" spans="1:6" x14ac:dyDescent="0.15">
      <c r="A8200" s="2" t="s">
        <v>53</v>
      </c>
      <c r="B8200" s="2" t="s">
        <v>51</v>
      </c>
      <c r="C8200" s="3" t="s">
        <v>45</v>
      </c>
      <c r="D8200" s="3" t="s">
        <v>46</v>
      </c>
      <c r="E8200" s="3">
        <v>1961</v>
      </c>
      <c r="F8200" s="4">
        <v>50401.723373566885</v>
      </c>
    </row>
    <row r="8201" spans="1:6" x14ac:dyDescent="0.15">
      <c r="A8201" s="2" t="s">
        <v>53</v>
      </c>
      <c r="B8201" s="2" t="s">
        <v>51</v>
      </c>
      <c r="C8201" s="3" t="s">
        <v>45</v>
      </c>
      <c r="D8201" s="3" t="s">
        <v>46</v>
      </c>
      <c r="E8201" s="3">
        <v>1962</v>
      </c>
      <c r="F8201" s="4">
        <v>52711.73138282555</v>
      </c>
    </row>
    <row r="8202" spans="1:6" x14ac:dyDescent="0.15">
      <c r="A8202" s="2" t="s">
        <v>53</v>
      </c>
      <c r="B8202" s="2" t="s">
        <v>51</v>
      </c>
      <c r="C8202" s="3" t="s">
        <v>45</v>
      </c>
      <c r="D8202" s="3" t="s">
        <v>46</v>
      </c>
      <c r="E8202" s="3">
        <v>1963</v>
      </c>
      <c r="F8202" s="4">
        <v>54233.813035094005</v>
      </c>
    </row>
    <row r="8203" spans="1:6" x14ac:dyDescent="0.15">
      <c r="A8203" s="2" t="s">
        <v>53</v>
      </c>
      <c r="B8203" s="2" t="s">
        <v>51</v>
      </c>
      <c r="C8203" s="3" t="s">
        <v>45</v>
      </c>
      <c r="D8203" s="3" t="s">
        <v>46</v>
      </c>
      <c r="E8203" s="3">
        <v>1964</v>
      </c>
      <c r="F8203" s="4">
        <v>56139.423808100044</v>
      </c>
    </row>
    <row r="8204" spans="1:6" x14ac:dyDescent="0.15">
      <c r="A8204" s="2" t="s">
        <v>53</v>
      </c>
      <c r="B8204" s="2" t="s">
        <v>51</v>
      </c>
      <c r="C8204" s="3" t="s">
        <v>45</v>
      </c>
      <c r="D8204" s="3" t="s">
        <v>46</v>
      </c>
      <c r="E8204" s="3">
        <v>1965</v>
      </c>
      <c r="F8204" s="4">
        <v>58523.517055637749</v>
      </c>
    </row>
    <row r="8205" spans="1:6" x14ac:dyDescent="0.15">
      <c r="A8205" s="2" t="s">
        <v>53</v>
      </c>
      <c r="B8205" s="2" t="s">
        <v>51</v>
      </c>
      <c r="C8205" s="3" t="s">
        <v>45</v>
      </c>
      <c r="D8205" s="3" t="s">
        <v>46</v>
      </c>
      <c r="E8205" s="3">
        <v>1966</v>
      </c>
      <c r="F8205" s="4">
        <v>60535.068357217126</v>
      </c>
    </row>
    <row r="8206" spans="1:6" x14ac:dyDescent="0.15">
      <c r="A8206" s="2" t="s">
        <v>53</v>
      </c>
      <c r="B8206" s="2" t="s">
        <v>51</v>
      </c>
      <c r="C8206" s="3" t="s">
        <v>45</v>
      </c>
      <c r="D8206" s="3" t="s">
        <v>46</v>
      </c>
      <c r="E8206" s="3">
        <v>1967</v>
      </c>
      <c r="F8206" s="4">
        <v>60731.148572045255</v>
      </c>
    </row>
    <row r="8207" spans="1:6" x14ac:dyDescent="0.15">
      <c r="A8207" s="2" t="s">
        <v>53</v>
      </c>
      <c r="B8207" s="2" t="s">
        <v>51</v>
      </c>
      <c r="C8207" s="3" t="s">
        <v>45</v>
      </c>
      <c r="D8207" s="3" t="s">
        <v>46</v>
      </c>
      <c r="E8207" s="3">
        <v>1968</v>
      </c>
      <c r="F8207" s="4">
        <v>62487.988930987078</v>
      </c>
    </row>
    <row r="8208" spans="1:6" x14ac:dyDescent="0.15">
      <c r="A8208" s="2" t="s">
        <v>53</v>
      </c>
      <c r="B8208" s="2" t="s">
        <v>51</v>
      </c>
      <c r="C8208" s="3" t="s">
        <v>45</v>
      </c>
      <c r="D8208" s="3" t="s">
        <v>46</v>
      </c>
      <c r="E8208" s="3">
        <v>1969</v>
      </c>
      <c r="F8208" s="4">
        <v>63003.201019357686</v>
      </c>
    </row>
    <row r="8209" spans="1:6" x14ac:dyDescent="0.15">
      <c r="A8209" s="2" t="s">
        <v>53</v>
      </c>
      <c r="B8209" s="2" t="s">
        <v>51</v>
      </c>
      <c r="C8209" s="3" t="s">
        <v>45</v>
      </c>
      <c r="D8209" s="3" t="s">
        <v>46</v>
      </c>
      <c r="E8209" s="3">
        <v>1970</v>
      </c>
      <c r="F8209" s="4">
        <v>62716.900090087809</v>
      </c>
    </row>
    <row r="8210" spans="1:6" x14ac:dyDescent="0.15">
      <c r="A8210" s="2" t="s">
        <v>53</v>
      </c>
      <c r="B8210" s="2" t="s">
        <v>51</v>
      </c>
      <c r="C8210" s="3" t="s">
        <v>45</v>
      </c>
      <c r="D8210" s="3" t="s">
        <v>46</v>
      </c>
      <c r="E8210" s="3">
        <v>1971</v>
      </c>
      <c r="F8210" s="4">
        <v>64804.122885838638</v>
      </c>
    </row>
    <row r="8211" spans="1:6" x14ac:dyDescent="0.15">
      <c r="A8211" s="2" t="s">
        <v>53</v>
      </c>
      <c r="B8211" s="2" t="s">
        <v>51</v>
      </c>
      <c r="C8211" s="3" t="s">
        <v>45</v>
      </c>
      <c r="D8211" s="3" t="s">
        <v>46</v>
      </c>
      <c r="E8211" s="3">
        <v>1972</v>
      </c>
      <c r="F8211" s="4">
        <v>66526.240352598688</v>
      </c>
    </row>
    <row r="8212" spans="1:6" x14ac:dyDescent="0.15">
      <c r="A8212" s="2" t="s">
        <v>53</v>
      </c>
      <c r="B8212" s="2" t="s">
        <v>51</v>
      </c>
      <c r="C8212" s="3" t="s">
        <v>45</v>
      </c>
      <c r="D8212" s="3" t="s">
        <v>46</v>
      </c>
      <c r="E8212" s="3">
        <v>1973</v>
      </c>
      <c r="F8212" s="4">
        <v>68193.38034812652</v>
      </c>
    </row>
    <row r="8213" spans="1:6" x14ac:dyDescent="0.15">
      <c r="A8213" s="2" t="s">
        <v>53</v>
      </c>
      <c r="B8213" s="2" t="s">
        <v>51</v>
      </c>
      <c r="C8213" s="3" t="s">
        <v>45</v>
      </c>
      <c r="D8213" s="3" t="s">
        <v>46</v>
      </c>
      <c r="E8213" s="3">
        <v>1974</v>
      </c>
      <c r="F8213" s="4">
        <v>65719.534142600984</v>
      </c>
    </row>
    <row r="8214" spans="1:6" x14ac:dyDescent="0.15">
      <c r="A8214" s="2" t="s">
        <v>53</v>
      </c>
      <c r="B8214" s="2" t="s">
        <v>51</v>
      </c>
      <c r="C8214" s="3" t="s">
        <v>45</v>
      </c>
      <c r="D8214" s="3" t="s">
        <v>46</v>
      </c>
      <c r="E8214" s="3">
        <v>1975</v>
      </c>
      <c r="F8214" s="4">
        <v>66237.482131680095</v>
      </c>
    </row>
    <row r="8215" spans="1:6" x14ac:dyDescent="0.15">
      <c r="A8215" s="2" t="s">
        <v>53</v>
      </c>
      <c r="B8215" s="2" t="s">
        <v>51</v>
      </c>
      <c r="C8215" s="3" t="s">
        <v>45</v>
      </c>
      <c r="D8215" s="3" t="s">
        <v>46</v>
      </c>
      <c r="E8215" s="3">
        <v>1976</v>
      </c>
      <c r="F8215" s="4">
        <v>68013.347519839328</v>
      </c>
    </row>
    <row r="8216" spans="1:6" x14ac:dyDescent="0.15">
      <c r="A8216" s="2" t="s">
        <v>53</v>
      </c>
      <c r="B8216" s="2" t="s">
        <v>51</v>
      </c>
      <c r="C8216" s="3" t="s">
        <v>45</v>
      </c>
      <c r="D8216" s="3" t="s">
        <v>46</v>
      </c>
      <c r="E8216" s="3">
        <v>1977</v>
      </c>
      <c r="F8216" s="4">
        <v>68754.412159678963</v>
      </c>
    </row>
    <row r="8217" spans="1:6" x14ac:dyDescent="0.15">
      <c r="A8217" s="2" t="s">
        <v>53</v>
      </c>
      <c r="B8217" s="2" t="s">
        <v>51</v>
      </c>
      <c r="C8217" s="3" t="s">
        <v>45</v>
      </c>
      <c r="D8217" s="3" t="s">
        <v>46</v>
      </c>
      <c r="E8217" s="3">
        <v>1978</v>
      </c>
      <c r="F8217" s="4">
        <v>69827.595630901065</v>
      </c>
    </row>
    <row r="8218" spans="1:6" x14ac:dyDescent="0.15">
      <c r="A8218" s="2" t="s">
        <v>53</v>
      </c>
      <c r="B8218" s="2" t="s">
        <v>51</v>
      </c>
      <c r="C8218" s="3" t="s">
        <v>45</v>
      </c>
      <c r="D8218" s="3" t="s">
        <v>46</v>
      </c>
      <c r="E8218" s="3">
        <v>1979</v>
      </c>
      <c r="F8218" s="4">
        <v>69958.695045776461</v>
      </c>
    </row>
    <row r="8219" spans="1:6" x14ac:dyDescent="0.15">
      <c r="A8219" s="2" t="s">
        <v>53</v>
      </c>
      <c r="B8219" s="2" t="s">
        <v>51</v>
      </c>
      <c r="C8219" s="3" t="s">
        <v>45</v>
      </c>
      <c r="D8219" s="3" t="s">
        <v>46</v>
      </c>
      <c r="E8219" s="3">
        <v>1980</v>
      </c>
      <c r="F8219" s="4">
        <v>68547.222451875918</v>
      </c>
    </row>
    <row r="8220" spans="1:6" x14ac:dyDescent="0.15">
      <c r="A8220" s="2" t="s">
        <v>53</v>
      </c>
      <c r="B8220" s="2" t="s">
        <v>51</v>
      </c>
      <c r="C8220" s="3" t="s">
        <v>45</v>
      </c>
      <c r="D8220" s="3" t="s">
        <v>46</v>
      </c>
      <c r="E8220" s="3">
        <v>1981</v>
      </c>
      <c r="F8220" s="4">
        <v>69694.183543081046</v>
      </c>
    </row>
    <row r="8221" spans="1:6" x14ac:dyDescent="0.15">
      <c r="A8221" s="2" t="s">
        <v>53</v>
      </c>
      <c r="B8221" s="2" t="s">
        <v>51</v>
      </c>
      <c r="C8221" s="3" t="s">
        <v>45</v>
      </c>
      <c r="D8221" s="3" t="s">
        <v>46</v>
      </c>
      <c r="E8221" s="3">
        <v>1982</v>
      </c>
      <c r="F8221" s="4">
        <v>68944.590567087769</v>
      </c>
    </row>
    <row r="8222" spans="1:6" x14ac:dyDescent="0.15">
      <c r="A8222" s="2" t="s">
        <v>53</v>
      </c>
      <c r="B8222" s="2" t="s">
        <v>51</v>
      </c>
      <c r="C8222" s="3" t="s">
        <v>45</v>
      </c>
      <c r="D8222" s="3" t="s">
        <v>46</v>
      </c>
      <c r="E8222" s="3">
        <v>1983</v>
      </c>
      <c r="F8222" s="4">
        <v>71535.839472371837</v>
      </c>
    </row>
    <row r="8223" spans="1:6" x14ac:dyDescent="0.15">
      <c r="A8223" s="2" t="s">
        <v>53</v>
      </c>
      <c r="B8223" s="2" t="s">
        <v>51</v>
      </c>
      <c r="C8223" s="3" t="s">
        <v>45</v>
      </c>
      <c r="D8223" s="3" t="s">
        <v>46</v>
      </c>
      <c r="E8223" s="3">
        <v>1984</v>
      </c>
      <c r="F8223" s="4">
        <v>74246.405666093648</v>
      </c>
    </row>
    <row r="8224" spans="1:6" x14ac:dyDescent="0.15">
      <c r="A8224" s="2" t="s">
        <v>53</v>
      </c>
      <c r="B8224" s="2" t="s">
        <v>51</v>
      </c>
      <c r="C8224" s="3" t="s">
        <v>45</v>
      </c>
      <c r="D8224" s="3" t="s">
        <v>46</v>
      </c>
      <c r="E8224" s="3">
        <v>1985</v>
      </c>
      <c r="F8224" s="4">
        <v>75835.989614349222</v>
      </c>
    </row>
    <row r="8225" spans="1:6" x14ac:dyDescent="0.15">
      <c r="A8225" s="2" t="s">
        <v>53</v>
      </c>
      <c r="B8225" s="2" t="s">
        <v>51</v>
      </c>
      <c r="C8225" s="3" t="s">
        <v>45</v>
      </c>
      <c r="D8225" s="3" t="s">
        <v>46</v>
      </c>
      <c r="E8225" s="3">
        <v>1986</v>
      </c>
      <c r="F8225" s="4">
        <v>76554.046032988466</v>
      </c>
    </row>
    <row r="8226" spans="1:6" x14ac:dyDescent="0.15">
      <c r="A8226" s="2" t="s">
        <v>53</v>
      </c>
      <c r="B8226" s="2" t="s">
        <v>51</v>
      </c>
      <c r="C8226" s="3" t="s">
        <v>45</v>
      </c>
      <c r="D8226" s="3" t="s">
        <v>46</v>
      </c>
      <c r="E8226" s="3">
        <v>1987</v>
      </c>
      <c r="F8226" s="4">
        <v>76953.474604147879</v>
      </c>
    </row>
    <row r="8227" spans="1:6" x14ac:dyDescent="0.15">
      <c r="A8227" s="2" t="s">
        <v>53</v>
      </c>
      <c r="B8227" s="2" t="s">
        <v>51</v>
      </c>
      <c r="C8227" s="3" t="s">
        <v>45</v>
      </c>
      <c r="D8227" s="3" t="s">
        <v>46</v>
      </c>
      <c r="E8227" s="3">
        <v>1988</v>
      </c>
      <c r="F8227" s="4">
        <v>78404.544061922774</v>
      </c>
    </row>
    <row r="8228" spans="1:6" x14ac:dyDescent="0.15">
      <c r="A8228" s="2" t="s">
        <v>53</v>
      </c>
      <c r="B8228" s="2" t="s">
        <v>51</v>
      </c>
      <c r="C8228" s="3" t="s">
        <v>45</v>
      </c>
      <c r="D8228" s="3" t="s">
        <v>46</v>
      </c>
      <c r="E8228" s="3">
        <v>1989</v>
      </c>
      <c r="F8228" s="4">
        <v>79651.437251009804</v>
      </c>
    </row>
    <row r="8229" spans="1:6" x14ac:dyDescent="0.15">
      <c r="A8229" s="2" t="s">
        <v>53</v>
      </c>
      <c r="B8229" s="2" t="s">
        <v>51</v>
      </c>
      <c r="C8229" s="3" t="s">
        <v>45</v>
      </c>
      <c r="D8229" s="3" t="s">
        <v>46</v>
      </c>
      <c r="E8229" s="3">
        <v>1990</v>
      </c>
      <c r="F8229" s="4">
        <v>80032.454193630314</v>
      </c>
    </row>
    <row r="8230" spans="1:6" x14ac:dyDescent="0.15">
      <c r="A8230" s="2" t="s">
        <v>53</v>
      </c>
      <c r="B8230" s="2" t="s">
        <v>51</v>
      </c>
      <c r="C8230" s="3" t="s">
        <v>45</v>
      </c>
      <c r="D8230" s="3" t="s">
        <v>46</v>
      </c>
      <c r="E8230" s="3">
        <v>1991</v>
      </c>
      <c r="F8230" s="4">
        <v>80876.898788869468</v>
      </c>
    </row>
    <row r="8231" spans="1:6" x14ac:dyDescent="0.15">
      <c r="A8231" s="2" t="s">
        <v>53</v>
      </c>
      <c r="B8231" s="2" t="s">
        <v>51</v>
      </c>
      <c r="C8231" s="3" t="s">
        <v>45</v>
      </c>
      <c r="D8231" s="3" t="s">
        <v>46</v>
      </c>
      <c r="E8231" s="3">
        <v>1992</v>
      </c>
      <c r="F8231" s="4">
        <v>83659.052413663419</v>
      </c>
    </row>
    <row r="8232" spans="1:6" x14ac:dyDescent="0.15">
      <c r="A8232" s="2" t="s">
        <v>53</v>
      </c>
      <c r="B8232" s="2" t="s">
        <v>51</v>
      </c>
      <c r="C8232" s="3" t="s">
        <v>45</v>
      </c>
      <c r="D8232" s="3" t="s">
        <v>46</v>
      </c>
      <c r="E8232" s="3">
        <v>1993</v>
      </c>
      <c r="F8232" s="4">
        <v>85327.765795273124</v>
      </c>
    </row>
    <row r="8233" spans="1:6" x14ac:dyDescent="0.15">
      <c r="A8233" s="2" t="s">
        <v>53</v>
      </c>
      <c r="B8233" s="2" t="s">
        <v>51</v>
      </c>
      <c r="C8233" s="3" t="s">
        <v>45</v>
      </c>
      <c r="D8233" s="3" t="s">
        <v>46</v>
      </c>
      <c r="E8233" s="3">
        <v>1994</v>
      </c>
      <c r="F8233" s="4">
        <v>87251.601432206764</v>
      </c>
    </row>
    <row r="8234" spans="1:6" x14ac:dyDescent="0.15">
      <c r="A8234" s="2" t="s">
        <v>53</v>
      </c>
      <c r="B8234" s="2" t="s">
        <v>51</v>
      </c>
      <c r="C8234" s="3" t="s">
        <v>45</v>
      </c>
      <c r="D8234" s="3" t="s">
        <v>46</v>
      </c>
      <c r="E8234" s="3">
        <v>1995</v>
      </c>
      <c r="F8234" s="4">
        <v>88413.211370989389</v>
      </c>
    </row>
    <row r="8235" spans="1:6" x14ac:dyDescent="0.15">
      <c r="A8235" s="2" t="s">
        <v>53</v>
      </c>
      <c r="B8235" s="2" t="s">
        <v>51</v>
      </c>
      <c r="C8235" s="3" t="s">
        <v>45</v>
      </c>
      <c r="D8235" s="3" t="s">
        <v>46</v>
      </c>
      <c r="E8235" s="3">
        <v>1996</v>
      </c>
      <c r="F8235" s="4">
        <v>90689.92477479433</v>
      </c>
    </row>
    <row r="8236" spans="1:6" x14ac:dyDescent="0.15">
      <c r="A8236" s="2" t="s">
        <v>53</v>
      </c>
      <c r="B8236" s="2" t="s">
        <v>51</v>
      </c>
      <c r="C8236" s="3" t="s">
        <v>45</v>
      </c>
      <c r="D8236" s="3" t="s">
        <v>46</v>
      </c>
      <c r="E8236" s="3">
        <v>1997</v>
      </c>
      <c r="F8236" s="4">
        <v>93008.326528955979</v>
      </c>
    </row>
    <row r="8237" spans="1:6" x14ac:dyDescent="0.15">
      <c r="A8237" s="2" t="s">
        <v>53</v>
      </c>
      <c r="B8237" s="2" t="s">
        <v>51</v>
      </c>
      <c r="C8237" s="3" t="s">
        <v>45</v>
      </c>
      <c r="D8237" s="3" t="s">
        <v>46</v>
      </c>
      <c r="E8237" s="3">
        <v>1998</v>
      </c>
      <c r="F8237" s="4">
        <v>96263.54153874045</v>
      </c>
    </row>
    <row r="8238" spans="1:6" x14ac:dyDescent="0.15">
      <c r="A8238" s="2" t="s">
        <v>53</v>
      </c>
      <c r="B8238" s="2" t="s">
        <v>51</v>
      </c>
      <c r="C8238" s="3" t="s">
        <v>45</v>
      </c>
      <c r="D8238" s="3" t="s">
        <v>46</v>
      </c>
      <c r="E8238" s="3">
        <v>1999</v>
      </c>
      <c r="F8238" s="4">
        <v>99225.433554492556</v>
      </c>
    </row>
    <row r="8239" spans="1:6" x14ac:dyDescent="0.15">
      <c r="A8239" s="2" t="s">
        <v>53</v>
      </c>
      <c r="B8239" s="2" t="s">
        <v>51</v>
      </c>
      <c r="C8239" s="3" t="s">
        <v>45</v>
      </c>
      <c r="D8239" s="3" t="s">
        <v>46</v>
      </c>
      <c r="E8239" s="3">
        <v>2000</v>
      </c>
      <c r="F8239" s="4">
        <v>101781.42738576059</v>
      </c>
    </row>
    <row r="8240" spans="1:6" x14ac:dyDescent="0.15">
      <c r="A8240" s="2" t="s">
        <v>53</v>
      </c>
      <c r="B8240" s="2" t="s">
        <v>51</v>
      </c>
      <c r="C8240" s="3" t="s">
        <v>45</v>
      </c>
      <c r="D8240" s="3" t="s">
        <v>46</v>
      </c>
      <c r="E8240" s="3">
        <v>2001</v>
      </c>
      <c r="F8240" s="4">
        <v>102843.73317931488</v>
      </c>
    </row>
    <row r="8241" spans="1:6" x14ac:dyDescent="0.15">
      <c r="A8241" s="2" t="s">
        <v>53</v>
      </c>
      <c r="B8241" s="2" t="s">
        <v>51</v>
      </c>
      <c r="C8241" s="3" t="s">
        <v>45</v>
      </c>
      <c r="D8241" s="3" t="s">
        <v>46</v>
      </c>
      <c r="E8241" s="3">
        <v>2002</v>
      </c>
      <c r="F8241" s="4">
        <v>104980.78308536565</v>
      </c>
    </row>
    <row r="8242" spans="1:6" x14ac:dyDescent="0.15">
      <c r="A8242" s="2" t="s">
        <v>53</v>
      </c>
      <c r="B8242" s="2" t="s">
        <v>51</v>
      </c>
      <c r="C8242" s="3" t="s">
        <v>45</v>
      </c>
      <c r="D8242" s="3" t="s">
        <v>46</v>
      </c>
      <c r="E8242" s="3">
        <v>2003</v>
      </c>
      <c r="F8242" s="4">
        <v>107477.93567341795</v>
      </c>
    </row>
    <row r="8243" spans="1:6" x14ac:dyDescent="0.15">
      <c r="A8243" s="2" t="s">
        <v>53</v>
      </c>
      <c r="B8243" s="2" t="s">
        <v>51</v>
      </c>
      <c r="C8243" s="3" t="s">
        <v>45</v>
      </c>
      <c r="D8243" s="3" t="s">
        <v>46</v>
      </c>
      <c r="E8243" s="3">
        <v>2004</v>
      </c>
      <c r="F8243" s="4">
        <v>110388.33190035578</v>
      </c>
    </row>
    <row r="8244" spans="1:6" x14ac:dyDescent="0.15">
      <c r="A8244" s="2" t="s">
        <v>53</v>
      </c>
      <c r="B8244" s="2" t="s">
        <v>51</v>
      </c>
      <c r="C8244" s="3" t="s">
        <v>45</v>
      </c>
      <c r="D8244" s="3" t="s">
        <v>46</v>
      </c>
      <c r="E8244" s="3">
        <v>2005</v>
      </c>
      <c r="F8244" s="4">
        <v>112229.07213056226</v>
      </c>
    </row>
    <row r="8245" spans="1:6" x14ac:dyDescent="0.15">
      <c r="A8245" s="2" t="s">
        <v>53</v>
      </c>
      <c r="B8245" s="2" t="s">
        <v>51</v>
      </c>
      <c r="C8245" s="3" t="s">
        <v>45</v>
      </c>
      <c r="D8245" s="3" t="s">
        <v>46</v>
      </c>
      <c r="E8245" s="3">
        <v>2006</v>
      </c>
      <c r="F8245" s="4">
        <v>113365.15201248515</v>
      </c>
    </row>
    <row r="8246" spans="1:6" x14ac:dyDescent="0.15">
      <c r="A8246" s="2" t="s">
        <v>53</v>
      </c>
      <c r="B8246" s="2" t="s">
        <v>51</v>
      </c>
      <c r="C8246" s="3" t="s">
        <v>45</v>
      </c>
      <c r="D8246" s="3" t="s">
        <v>46</v>
      </c>
      <c r="E8246" s="3">
        <v>2007</v>
      </c>
      <c r="F8246" s="4">
        <v>114391.04130852471</v>
      </c>
    </row>
    <row r="8247" spans="1:6" x14ac:dyDescent="0.15">
      <c r="A8247" s="2" t="s">
        <v>53</v>
      </c>
      <c r="B8247" s="2" t="s">
        <v>51</v>
      </c>
      <c r="C8247" s="3" t="s">
        <v>45</v>
      </c>
      <c r="D8247" s="3" t="s">
        <v>46</v>
      </c>
      <c r="E8247" s="3">
        <v>2008</v>
      </c>
      <c r="F8247" s="4">
        <v>112945.95758445142</v>
      </c>
    </row>
    <row r="8248" spans="1:6" x14ac:dyDescent="0.15">
      <c r="A8248" s="2" t="s">
        <v>53</v>
      </c>
      <c r="B8248" s="2" t="s">
        <v>51</v>
      </c>
      <c r="C8248" s="3" t="s">
        <v>45</v>
      </c>
      <c r="D8248" s="3" t="s">
        <v>46</v>
      </c>
      <c r="E8248" s="3">
        <v>2009</v>
      </c>
      <c r="F8248" s="4">
        <v>114530.5851685032</v>
      </c>
    </row>
    <row r="8249" spans="1:6" x14ac:dyDescent="0.15">
      <c r="A8249" s="2" t="s">
        <v>53</v>
      </c>
      <c r="B8249" s="2" t="s">
        <v>51</v>
      </c>
      <c r="C8249" s="3" t="s">
        <v>45</v>
      </c>
      <c r="D8249" s="3" t="s">
        <v>46</v>
      </c>
      <c r="E8249" s="3">
        <v>2010</v>
      </c>
      <c r="F8249" s="4">
        <v>117852.20266194742</v>
      </c>
    </row>
    <row r="8250" spans="1:6" x14ac:dyDescent="0.15">
      <c r="A8250" s="2" t="s">
        <v>53</v>
      </c>
      <c r="B8250" s="2" t="s">
        <v>51</v>
      </c>
      <c r="C8250" s="3" t="s">
        <v>45</v>
      </c>
      <c r="D8250" s="3" t="s">
        <v>46</v>
      </c>
      <c r="E8250" s="3">
        <v>2011</v>
      </c>
      <c r="F8250" s="4">
        <v>118374.23287589033</v>
      </c>
    </row>
    <row r="8251" spans="1:6" x14ac:dyDescent="0.15">
      <c r="A8251" s="2" t="s">
        <v>53</v>
      </c>
      <c r="B8251" s="2" t="s">
        <v>51</v>
      </c>
      <c r="C8251" s="3" t="s">
        <v>45</v>
      </c>
      <c r="D8251" s="3" t="s">
        <v>46</v>
      </c>
      <c r="E8251" s="3">
        <v>2012</v>
      </c>
      <c r="F8251" s="4">
        <v>119486.51314961737</v>
      </c>
    </row>
    <row r="8252" spans="1:6" x14ac:dyDescent="0.15">
      <c r="A8252" s="2" t="s">
        <v>53</v>
      </c>
      <c r="B8252" s="2" t="s">
        <v>51</v>
      </c>
      <c r="C8252" s="3" t="s">
        <v>45</v>
      </c>
      <c r="D8252" s="3" t="s">
        <v>46</v>
      </c>
      <c r="E8252" s="3">
        <v>2013</v>
      </c>
      <c r="F8252" s="4">
        <v>121175.10114558155</v>
      </c>
    </row>
    <row r="8253" spans="1:6" x14ac:dyDescent="0.15">
      <c r="A8253" s="2" t="s">
        <v>53</v>
      </c>
      <c r="B8253" s="2" t="s">
        <v>51</v>
      </c>
      <c r="C8253" s="3" t="s">
        <v>45</v>
      </c>
      <c r="D8253" s="3" t="s">
        <v>46</v>
      </c>
      <c r="E8253" s="3">
        <v>2014</v>
      </c>
      <c r="F8253" s="4">
        <v>122801.06025291061</v>
      </c>
    </row>
    <row r="8254" spans="1:6" x14ac:dyDescent="0.15">
      <c r="A8254" s="2" t="s">
        <v>53</v>
      </c>
      <c r="B8254" s="2" t="s">
        <v>51</v>
      </c>
      <c r="C8254" s="3" t="s">
        <v>45</v>
      </c>
      <c r="D8254" s="3" t="s">
        <v>46</v>
      </c>
      <c r="E8254" s="3">
        <v>2015</v>
      </c>
      <c r="F8254" s="4">
        <v>125825.71710354471</v>
      </c>
    </row>
    <row r="8255" spans="1:6" x14ac:dyDescent="0.15">
      <c r="A8255" s="2" t="s">
        <v>53</v>
      </c>
      <c r="B8255" s="2" t="s">
        <v>51</v>
      </c>
      <c r="C8255" s="3" t="s">
        <v>45</v>
      </c>
      <c r="D8255" s="3" t="s">
        <v>46</v>
      </c>
      <c r="E8255" s="3">
        <v>2016</v>
      </c>
      <c r="F8255" s="4">
        <v>126546.17473564671</v>
      </c>
    </row>
    <row r="8256" spans="1:6" x14ac:dyDescent="0.15">
      <c r="A8256" s="2" t="s">
        <v>53</v>
      </c>
      <c r="B8256" s="2" t="s">
        <v>51</v>
      </c>
      <c r="C8256" s="3" t="s">
        <v>45</v>
      </c>
      <c r="D8256" s="3" t="s">
        <v>46</v>
      </c>
      <c r="E8256" s="3">
        <v>2017</v>
      </c>
      <c r="F8256" s="4">
        <v>127720.0362590828</v>
      </c>
    </row>
    <row r="8257" spans="1:6" x14ac:dyDescent="0.15">
      <c r="A8257" s="2" t="s">
        <v>53</v>
      </c>
      <c r="B8257" s="2" t="s">
        <v>51</v>
      </c>
      <c r="C8257" s="3" t="s">
        <v>45</v>
      </c>
      <c r="D8257" s="3" t="s">
        <v>46</v>
      </c>
      <c r="E8257" s="3">
        <v>2018</v>
      </c>
      <c r="F8257" s="4">
        <v>130010.03707861929</v>
      </c>
    </row>
    <row r="8258" spans="1:6" x14ac:dyDescent="0.15">
      <c r="A8258" s="2" t="s">
        <v>53</v>
      </c>
      <c r="B8258" s="2" t="s">
        <v>51</v>
      </c>
      <c r="C8258" s="3" t="s">
        <v>45</v>
      </c>
      <c r="D8258" s="3" t="s">
        <v>46</v>
      </c>
      <c r="E8258" s="3">
        <v>2019</v>
      </c>
      <c r="F8258" s="4">
        <v>131778.64743508058</v>
      </c>
    </row>
    <row r="8259" spans="1:6" x14ac:dyDescent="0.15">
      <c r="A8259" s="2" t="s">
        <v>54</v>
      </c>
      <c r="B8259" s="2" t="s">
        <v>55</v>
      </c>
      <c r="C8259" s="3" t="s">
        <v>7</v>
      </c>
      <c r="D8259" s="3" t="s">
        <v>8</v>
      </c>
      <c r="E8259" s="3">
        <v>1950</v>
      </c>
      <c r="F8259" s="4">
        <v>6121.2739334359667</v>
      </c>
    </row>
    <row r="8260" spans="1:6" x14ac:dyDescent="0.15">
      <c r="A8260" s="2" t="s">
        <v>54</v>
      </c>
      <c r="B8260" s="2" t="s">
        <v>55</v>
      </c>
      <c r="C8260" s="3" t="s">
        <v>7</v>
      </c>
      <c r="D8260" s="3" t="s">
        <v>8</v>
      </c>
      <c r="E8260" s="3">
        <v>1951</v>
      </c>
      <c r="F8260" s="4">
        <v>6229.4792650389145</v>
      </c>
    </row>
    <row r="8261" spans="1:6" x14ac:dyDescent="0.15">
      <c r="A8261" s="2" t="s">
        <v>54</v>
      </c>
      <c r="B8261" s="2" t="s">
        <v>55</v>
      </c>
      <c r="C8261" s="3" t="s">
        <v>7</v>
      </c>
      <c r="D8261" s="3" t="s">
        <v>8</v>
      </c>
      <c r="E8261" s="3">
        <v>1952</v>
      </c>
      <c r="F8261" s="4">
        <v>6081.9932356707741</v>
      </c>
    </row>
    <row r="8262" spans="1:6" x14ac:dyDescent="0.15">
      <c r="A8262" s="2" t="s">
        <v>54</v>
      </c>
      <c r="B8262" s="2" t="s">
        <v>55</v>
      </c>
      <c r="C8262" s="3" t="s">
        <v>7</v>
      </c>
      <c r="D8262" s="3" t="s">
        <v>8</v>
      </c>
      <c r="E8262" s="3">
        <v>1953</v>
      </c>
      <c r="F8262" s="4">
        <v>6008.6181721259718</v>
      </c>
    </row>
    <row r="8263" spans="1:6" x14ac:dyDescent="0.15">
      <c r="A8263" s="2" t="s">
        <v>54</v>
      </c>
      <c r="B8263" s="2" t="s">
        <v>55</v>
      </c>
      <c r="C8263" s="3" t="s">
        <v>7</v>
      </c>
      <c r="D8263" s="3" t="s">
        <v>8</v>
      </c>
      <c r="E8263" s="3">
        <v>1954</v>
      </c>
      <c r="F8263" s="4">
        <v>6176.1007649963767</v>
      </c>
    </row>
    <row r="8264" spans="1:6" x14ac:dyDescent="0.15">
      <c r="A8264" s="2" t="s">
        <v>54</v>
      </c>
      <c r="B8264" s="2" t="s">
        <v>55</v>
      </c>
      <c r="C8264" s="3" t="s">
        <v>7</v>
      </c>
      <c r="D8264" s="3" t="s">
        <v>8</v>
      </c>
      <c r="E8264" s="3">
        <v>1955</v>
      </c>
      <c r="F8264" s="4">
        <v>6479.4205562622074</v>
      </c>
    </row>
    <row r="8265" spans="1:6" x14ac:dyDescent="0.15">
      <c r="A8265" s="2" t="s">
        <v>54</v>
      </c>
      <c r="B8265" s="2" t="s">
        <v>55</v>
      </c>
      <c r="C8265" s="3" t="s">
        <v>7</v>
      </c>
      <c r="D8265" s="3" t="s">
        <v>8</v>
      </c>
      <c r="E8265" s="3">
        <v>1956</v>
      </c>
      <c r="F8265" s="4">
        <v>6668.4732979150267</v>
      </c>
    </row>
    <row r="8266" spans="1:6" x14ac:dyDescent="0.15">
      <c r="A8266" s="2" t="s">
        <v>54</v>
      </c>
      <c r="B8266" s="2" t="s">
        <v>55</v>
      </c>
      <c r="C8266" s="3" t="s">
        <v>7</v>
      </c>
      <c r="D8266" s="3" t="s">
        <v>8</v>
      </c>
      <c r="E8266" s="3">
        <v>1957</v>
      </c>
      <c r="F8266" s="4">
        <v>6811.501983742337</v>
      </c>
    </row>
    <row r="8267" spans="1:6" x14ac:dyDescent="0.15">
      <c r="A8267" s="2" t="s">
        <v>54</v>
      </c>
      <c r="B8267" s="2" t="s">
        <v>55</v>
      </c>
      <c r="C8267" s="3" t="s">
        <v>7</v>
      </c>
      <c r="D8267" s="3" t="s">
        <v>8</v>
      </c>
      <c r="E8267" s="3">
        <v>1958</v>
      </c>
      <c r="F8267" s="4">
        <v>6857.840646949905</v>
      </c>
    </row>
    <row r="8268" spans="1:6" x14ac:dyDescent="0.15">
      <c r="A8268" s="2" t="s">
        <v>54</v>
      </c>
      <c r="B8268" s="2" t="s">
        <v>55</v>
      </c>
      <c r="C8268" s="3" t="s">
        <v>7</v>
      </c>
      <c r="D8268" s="3" t="s">
        <v>8</v>
      </c>
      <c r="E8268" s="3">
        <v>1959</v>
      </c>
      <c r="F8268" s="4">
        <v>6951.559727567409</v>
      </c>
    </row>
    <row r="8269" spans="1:6" x14ac:dyDescent="0.15">
      <c r="A8269" s="2" t="s">
        <v>54</v>
      </c>
      <c r="B8269" s="2" t="s">
        <v>55</v>
      </c>
      <c r="C8269" s="3" t="s">
        <v>7</v>
      </c>
      <c r="D8269" s="3" t="s">
        <v>8</v>
      </c>
      <c r="E8269" s="3">
        <v>1960</v>
      </c>
      <c r="F8269" s="4">
        <v>7084.8120970640266</v>
      </c>
    </row>
    <row r="8270" spans="1:6" x14ac:dyDescent="0.15">
      <c r="A8270" s="2" t="s">
        <v>54</v>
      </c>
      <c r="B8270" s="2" t="s">
        <v>55</v>
      </c>
      <c r="C8270" s="3" t="s">
        <v>7</v>
      </c>
      <c r="D8270" s="3" t="s">
        <v>8</v>
      </c>
      <c r="E8270" s="3">
        <v>1961</v>
      </c>
      <c r="F8270" s="4">
        <v>7079.9024943251598</v>
      </c>
    </row>
    <row r="8271" spans="1:6" x14ac:dyDescent="0.15">
      <c r="A8271" s="2" t="s">
        <v>54</v>
      </c>
      <c r="B8271" s="2" t="s">
        <v>55</v>
      </c>
      <c r="C8271" s="3" t="s">
        <v>7</v>
      </c>
      <c r="D8271" s="3" t="s">
        <v>8</v>
      </c>
      <c r="E8271" s="3">
        <v>1962</v>
      </c>
      <c r="F8271" s="4">
        <v>7003.4535167370386</v>
      </c>
    </row>
    <row r="8272" spans="1:6" x14ac:dyDescent="0.15">
      <c r="A8272" s="2" t="s">
        <v>54</v>
      </c>
      <c r="B8272" s="2" t="s">
        <v>55</v>
      </c>
      <c r="C8272" s="3" t="s">
        <v>7</v>
      </c>
      <c r="D8272" s="3" t="s">
        <v>8</v>
      </c>
      <c r="E8272" s="3">
        <v>1963</v>
      </c>
      <c r="F8272" s="4">
        <v>6912.7855279425512</v>
      </c>
    </row>
    <row r="8273" spans="1:6" x14ac:dyDescent="0.15">
      <c r="A8273" s="2" t="s">
        <v>54</v>
      </c>
      <c r="B8273" s="2" t="s">
        <v>55</v>
      </c>
      <c r="C8273" s="3" t="s">
        <v>7</v>
      </c>
      <c r="D8273" s="3" t="s">
        <v>8</v>
      </c>
      <c r="E8273" s="3">
        <v>1964</v>
      </c>
      <c r="F8273" s="4">
        <v>6858.8953910531172</v>
      </c>
    </row>
    <row r="8274" spans="1:6" x14ac:dyDescent="0.15">
      <c r="A8274" s="2" t="s">
        <v>54</v>
      </c>
      <c r="B8274" s="2" t="s">
        <v>55</v>
      </c>
      <c r="C8274" s="3" t="s">
        <v>7</v>
      </c>
      <c r="D8274" s="3" t="s">
        <v>8</v>
      </c>
      <c r="E8274" s="3">
        <v>1965</v>
      </c>
      <c r="F8274" s="4">
        <v>6770.927425270912</v>
      </c>
    </row>
    <row r="8275" spans="1:6" x14ac:dyDescent="0.15">
      <c r="A8275" s="2" t="s">
        <v>54</v>
      </c>
      <c r="B8275" s="2" t="s">
        <v>55</v>
      </c>
      <c r="C8275" s="3" t="s">
        <v>7</v>
      </c>
      <c r="D8275" s="3" t="s">
        <v>8</v>
      </c>
      <c r="E8275" s="3">
        <v>1966</v>
      </c>
      <c r="F8275" s="4">
        <v>6673.4517388683544</v>
      </c>
    </row>
    <row r="8276" spans="1:6" x14ac:dyDescent="0.15">
      <c r="A8276" s="2" t="s">
        <v>54</v>
      </c>
      <c r="B8276" s="2" t="s">
        <v>55</v>
      </c>
      <c r="C8276" s="3" t="s">
        <v>7</v>
      </c>
      <c r="D8276" s="3" t="s">
        <v>8</v>
      </c>
      <c r="E8276" s="3">
        <v>1967</v>
      </c>
      <c r="F8276" s="4">
        <v>6524.3335900127449</v>
      </c>
    </row>
    <row r="8277" spans="1:6" x14ac:dyDescent="0.15">
      <c r="A8277" s="2" t="s">
        <v>54</v>
      </c>
      <c r="B8277" s="2" t="s">
        <v>55</v>
      </c>
      <c r="C8277" s="3" t="s">
        <v>7</v>
      </c>
      <c r="D8277" s="3" t="s">
        <v>8</v>
      </c>
      <c r="E8277" s="3">
        <v>1968</v>
      </c>
      <c r="F8277" s="4">
        <v>6399.1324888764975</v>
      </c>
    </row>
    <row r="8278" spans="1:6" x14ac:dyDescent="0.15">
      <c r="A8278" s="2" t="s">
        <v>54</v>
      </c>
      <c r="B8278" s="2" t="s">
        <v>55</v>
      </c>
      <c r="C8278" s="3" t="s">
        <v>7</v>
      </c>
      <c r="D8278" s="3" t="s">
        <v>8</v>
      </c>
      <c r="E8278" s="3">
        <v>1969</v>
      </c>
      <c r="F8278" s="4">
        <v>6348.0679741592548</v>
      </c>
    </row>
    <row r="8279" spans="1:6" x14ac:dyDescent="0.15">
      <c r="A8279" s="2" t="s">
        <v>54</v>
      </c>
      <c r="B8279" s="2" t="s">
        <v>55</v>
      </c>
      <c r="C8279" s="3" t="s">
        <v>7</v>
      </c>
      <c r="D8279" s="3" t="s">
        <v>8</v>
      </c>
      <c r="E8279" s="3">
        <v>1970</v>
      </c>
      <c r="F8279" s="4">
        <v>6171.3804384735668</v>
      </c>
    </row>
    <row r="8280" spans="1:6" x14ac:dyDescent="0.15">
      <c r="A8280" s="2" t="s">
        <v>54</v>
      </c>
      <c r="B8280" s="2" t="s">
        <v>55</v>
      </c>
      <c r="C8280" s="3" t="s">
        <v>7</v>
      </c>
      <c r="D8280" s="3" t="s">
        <v>8</v>
      </c>
      <c r="E8280" s="3">
        <v>1971</v>
      </c>
      <c r="F8280" s="4">
        <v>6223.573571977051</v>
      </c>
    </row>
    <row r="8281" spans="1:6" x14ac:dyDescent="0.15">
      <c r="A8281" s="2" t="s">
        <v>54</v>
      </c>
      <c r="B8281" s="2" t="s">
        <v>55</v>
      </c>
      <c r="C8281" s="3" t="s">
        <v>7</v>
      </c>
      <c r="D8281" s="3" t="s">
        <v>8</v>
      </c>
      <c r="E8281" s="3">
        <v>1972</v>
      </c>
      <c r="F8281" s="4">
        <v>6326.5216529426425</v>
      </c>
    </row>
    <row r="8282" spans="1:6" x14ac:dyDescent="0.15">
      <c r="A8282" s="2" t="s">
        <v>54</v>
      </c>
      <c r="B8282" s="2" t="s">
        <v>55</v>
      </c>
      <c r="C8282" s="3" t="s">
        <v>7</v>
      </c>
      <c r="D8282" s="3" t="s">
        <v>8</v>
      </c>
      <c r="E8282" s="3">
        <v>1973</v>
      </c>
      <c r="F8282" s="4">
        <v>6384.4625680540321</v>
      </c>
    </row>
    <row r="8283" spans="1:6" x14ac:dyDescent="0.15">
      <c r="A8283" s="2" t="s">
        <v>54</v>
      </c>
      <c r="B8283" s="2" t="s">
        <v>55</v>
      </c>
      <c r="C8283" s="3" t="s">
        <v>7</v>
      </c>
      <c r="D8283" s="3" t="s">
        <v>8</v>
      </c>
      <c r="E8283" s="3">
        <v>1974</v>
      </c>
      <c r="F8283" s="4">
        <v>6738.199941110478</v>
      </c>
    </row>
    <row r="8284" spans="1:6" x14ac:dyDescent="0.15">
      <c r="A8284" s="2" t="s">
        <v>54</v>
      </c>
      <c r="B8284" s="2" t="s">
        <v>55</v>
      </c>
      <c r="C8284" s="3" t="s">
        <v>7</v>
      </c>
      <c r="D8284" s="3" t="s">
        <v>8</v>
      </c>
      <c r="E8284" s="3">
        <v>1975</v>
      </c>
      <c r="F8284" s="4">
        <v>6462.7154002647485</v>
      </c>
    </row>
    <row r="8285" spans="1:6" x14ac:dyDescent="0.15">
      <c r="A8285" s="2" t="s">
        <v>54</v>
      </c>
      <c r="B8285" s="2" t="s">
        <v>55</v>
      </c>
      <c r="C8285" s="3" t="s">
        <v>7</v>
      </c>
      <c r="D8285" s="3" t="s">
        <v>8</v>
      </c>
      <c r="E8285" s="3">
        <v>1976</v>
      </c>
      <c r="F8285" s="4">
        <v>6478.2618646403471</v>
      </c>
    </row>
    <row r="8286" spans="1:6" x14ac:dyDescent="0.15">
      <c r="A8286" s="2" t="s">
        <v>54</v>
      </c>
      <c r="B8286" s="2" t="s">
        <v>55</v>
      </c>
      <c r="C8286" s="3" t="s">
        <v>7</v>
      </c>
      <c r="D8286" s="3" t="s">
        <v>8</v>
      </c>
      <c r="E8286" s="3">
        <v>1977</v>
      </c>
      <c r="F8286" s="4">
        <v>6574.2601946927243</v>
      </c>
    </row>
    <row r="8287" spans="1:6" x14ac:dyDescent="0.15">
      <c r="A8287" s="2" t="s">
        <v>54</v>
      </c>
      <c r="B8287" s="2" t="s">
        <v>55</v>
      </c>
      <c r="C8287" s="3" t="s">
        <v>7</v>
      </c>
      <c r="D8287" s="3" t="s">
        <v>8</v>
      </c>
      <c r="E8287" s="3">
        <v>1978</v>
      </c>
      <c r="F8287" s="4">
        <v>6394.2616107762196</v>
      </c>
    </row>
    <row r="8288" spans="1:6" x14ac:dyDescent="0.15">
      <c r="A8288" s="2" t="s">
        <v>54</v>
      </c>
      <c r="B8288" s="2" t="s">
        <v>55</v>
      </c>
      <c r="C8288" s="3" t="s">
        <v>7</v>
      </c>
      <c r="D8288" s="3" t="s">
        <v>8</v>
      </c>
      <c r="E8288" s="3">
        <v>1979</v>
      </c>
      <c r="F8288" s="4">
        <v>6537.8211009357383</v>
      </c>
    </row>
    <row r="8289" spans="1:6" x14ac:dyDescent="0.15">
      <c r="A8289" s="2" t="s">
        <v>54</v>
      </c>
      <c r="B8289" s="2" t="s">
        <v>55</v>
      </c>
      <c r="C8289" s="3" t="s">
        <v>7</v>
      </c>
      <c r="D8289" s="3" t="s">
        <v>8</v>
      </c>
      <c r="E8289" s="3">
        <v>1980</v>
      </c>
      <c r="F8289" s="4">
        <v>6605.687861522214</v>
      </c>
    </row>
    <row r="8290" spans="1:6" x14ac:dyDescent="0.15">
      <c r="A8290" s="2" t="s">
        <v>54</v>
      </c>
      <c r="B8290" s="2" t="s">
        <v>55</v>
      </c>
      <c r="C8290" s="3" t="s">
        <v>7</v>
      </c>
      <c r="D8290" s="3" t="s">
        <v>8</v>
      </c>
      <c r="E8290" s="3">
        <v>1981</v>
      </c>
      <c r="F8290" s="4">
        <v>6345.9303808861969</v>
      </c>
    </row>
    <row r="8291" spans="1:6" x14ac:dyDescent="0.15">
      <c r="A8291" s="2" t="s">
        <v>54</v>
      </c>
      <c r="B8291" s="2" t="s">
        <v>55</v>
      </c>
      <c r="C8291" s="3" t="s">
        <v>7</v>
      </c>
      <c r="D8291" s="3" t="s">
        <v>8</v>
      </c>
      <c r="E8291" s="3">
        <v>1982</v>
      </c>
      <c r="F8291" s="4">
        <v>6304.0318663900516</v>
      </c>
    </row>
    <row r="8292" spans="1:6" x14ac:dyDescent="0.15">
      <c r="A8292" s="2" t="s">
        <v>54</v>
      </c>
      <c r="B8292" s="2" t="s">
        <v>55</v>
      </c>
      <c r="C8292" s="3" t="s">
        <v>7</v>
      </c>
      <c r="D8292" s="3" t="s">
        <v>8</v>
      </c>
      <c r="E8292" s="3">
        <v>1983</v>
      </c>
      <c r="F8292" s="4">
        <v>6263.0504138450215</v>
      </c>
    </row>
    <row r="8293" spans="1:6" x14ac:dyDescent="0.15">
      <c r="A8293" s="2" t="s">
        <v>54</v>
      </c>
      <c r="B8293" s="2" t="s">
        <v>55</v>
      </c>
      <c r="C8293" s="3" t="s">
        <v>7</v>
      </c>
      <c r="D8293" s="3" t="s">
        <v>8</v>
      </c>
      <c r="E8293" s="3">
        <v>1984</v>
      </c>
      <c r="F8293" s="4">
        <v>6246.2574698888684</v>
      </c>
    </row>
    <row r="8294" spans="1:6" x14ac:dyDescent="0.15">
      <c r="A8294" s="2" t="s">
        <v>54</v>
      </c>
      <c r="B8294" s="2" t="s">
        <v>55</v>
      </c>
      <c r="C8294" s="3" t="s">
        <v>7</v>
      </c>
      <c r="D8294" s="3" t="s">
        <v>8</v>
      </c>
      <c r="E8294" s="3">
        <v>1985</v>
      </c>
      <c r="F8294" s="4">
        <v>6250.9598493309059</v>
      </c>
    </row>
    <row r="8295" spans="1:6" x14ac:dyDescent="0.15">
      <c r="A8295" s="2" t="s">
        <v>54</v>
      </c>
      <c r="B8295" s="2" t="s">
        <v>55</v>
      </c>
      <c r="C8295" s="3" t="s">
        <v>7</v>
      </c>
      <c r="D8295" s="3" t="s">
        <v>8</v>
      </c>
      <c r="E8295" s="3">
        <v>1986</v>
      </c>
      <c r="F8295" s="4">
        <v>6268.3077877285641</v>
      </c>
    </row>
    <row r="8296" spans="1:6" x14ac:dyDescent="0.15">
      <c r="A8296" s="2" t="s">
        <v>54</v>
      </c>
      <c r="B8296" s="2" t="s">
        <v>55</v>
      </c>
      <c r="C8296" s="3" t="s">
        <v>7</v>
      </c>
      <c r="D8296" s="3" t="s">
        <v>8</v>
      </c>
      <c r="E8296" s="3">
        <v>1987</v>
      </c>
      <c r="F8296" s="4">
        <v>6225.9543599527306</v>
      </c>
    </row>
    <row r="8297" spans="1:6" x14ac:dyDescent="0.15">
      <c r="A8297" s="2" t="s">
        <v>54</v>
      </c>
      <c r="B8297" s="2" t="s">
        <v>55</v>
      </c>
      <c r="C8297" s="3" t="s">
        <v>7</v>
      </c>
      <c r="D8297" s="3" t="s">
        <v>8</v>
      </c>
      <c r="E8297" s="3">
        <v>1988</v>
      </c>
      <c r="F8297" s="4">
        <v>6290.5793167785851</v>
      </c>
    </row>
    <row r="8298" spans="1:6" x14ac:dyDescent="0.15">
      <c r="A8298" s="2" t="s">
        <v>54</v>
      </c>
      <c r="B8298" s="2" t="s">
        <v>55</v>
      </c>
      <c r="C8298" s="3" t="s">
        <v>7</v>
      </c>
      <c r="D8298" s="3" t="s">
        <v>8</v>
      </c>
      <c r="E8298" s="3">
        <v>1989</v>
      </c>
      <c r="F8298" s="4">
        <v>6417.2823986326139</v>
      </c>
    </row>
    <row r="8299" spans="1:6" x14ac:dyDescent="0.15">
      <c r="A8299" s="2" t="s">
        <v>54</v>
      </c>
      <c r="B8299" s="2" t="s">
        <v>55</v>
      </c>
      <c r="C8299" s="3" t="s">
        <v>7</v>
      </c>
      <c r="D8299" s="3" t="s">
        <v>8</v>
      </c>
      <c r="E8299" s="3">
        <v>1990</v>
      </c>
      <c r="F8299" s="4">
        <v>6501.2893407417514</v>
      </c>
    </row>
    <row r="8300" spans="1:6" x14ac:dyDescent="0.15">
      <c r="A8300" s="2" t="s">
        <v>54</v>
      </c>
      <c r="B8300" s="2" t="s">
        <v>55</v>
      </c>
      <c r="C8300" s="3" t="s">
        <v>7</v>
      </c>
      <c r="D8300" s="3" t="s">
        <v>8</v>
      </c>
      <c r="E8300" s="3">
        <v>1991</v>
      </c>
      <c r="F8300" s="4">
        <v>6594.717139862224</v>
      </c>
    </row>
    <row r="8301" spans="1:6" x14ac:dyDescent="0.15">
      <c r="A8301" s="2" t="s">
        <v>54</v>
      </c>
      <c r="B8301" s="2" t="s">
        <v>55</v>
      </c>
      <c r="C8301" s="3" t="s">
        <v>7</v>
      </c>
      <c r="D8301" s="3" t="s">
        <v>8</v>
      </c>
      <c r="E8301" s="3">
        <v>1992</v>
      </c>
      <c r="F8301" s="4">
        <v>6487.6967976864516</v>
      </c>
    </row>
    <row r="8302" spans="1:6" x14ac:dyDescent="0.15">
      <c r="A8302" s="2" t="s">
        <v>54</v>
      </c>
      <c r="B8302" s="2" t="s">
        <v>55</v>
      </c>
      <c r="C8302" s="3" t="s">
        <v>7</v>
      </c>
      <c r="D8302" s="3" t="s">
        <v>8</v>
      </c>
      <c r="E8302" s="3">
        <v>1993</v>
      </c>
      <c r="F8302" s="4">
        <v>6440.1804973234775</v>
      </c>
    </row>
    <row r="8303" spans="1:6" x14ac:dyDescent="0.15">
      <c r="A8303" s="2" t="s">
        <v>54</v>
      </c>
      <c r="B8303" s="2" t="s">
        <v>55</v>
      </c>
      <c r="C8303" s="3" t="s">
        <v>7</v>
      </c>
      <c r="D8303" s="3" t="s">
        <v>8</v>
      </c>
      <c r="E8303" s="3">
        <v>1994</v>
      </c>
      <c r="F8303" s="4">
        <v>6452.6250924449205</v>
      </c>
    </row>
    <row r="8304" spans="1:6" x14ac:dyDescent="0.15">
      <c r="A8304" s="2" t="s">
        <v>54</v>
      </c>
      <c r="B8304" s="2" t="s">
        <v>55</v>
      </c>
      <c r="C8304" s="3" t="s">
        <v>7</v>
      </c>
      <c r="D8304" s="3" t="s">
        <v>8</v>
      </c>
      <c r="E8304" s="3">
        <v>1995</v>
      </c>
      <c r="F8304" s="4">
        <v>6361.2737139901856</v>
      </c>
    </row>
    <row r="8305" spans="1:6" x14ac:dyDescent="0.15">
      <c r="A8305" s="2" t="s">
        <v>54</v>
      </c>
      <c r="B8305" s="2" t="s">
        <v>55</v>
      </c>
      <c r="C8305" s="3" t="s">
        <v>7</v>
      </c>
      <c r="D8305" s="3" t="s">
        <v>8</v>
      </c>
      <c r="E8305" s="3">
        <v>1996</v>
      </c>
      <c r="F8305" s="4">
        <v>6517.9376911376066</v>
      </c>
    </row>
    <row r="8306" spans="1:6" x14ac:dyDescent="0.15">
      <c r="A8306" s="2" t="s">
        <v>54</v>
      </c>
      <c r="B8306" s="2" t="s">
        <v>55</v>
      </c>
      <c r="C8306" s="3" t="s">
        <v>7</v>
      </c>
      <c r="D8306" s="3" t="s">
        <v>8</v>
      </c>
      <c r="E8306" s="3">
        <v>1997</v>
      </c>
      <c r="F8306" s="4">
        <v>6601.0549467151013</v>
      </c>
    </row>
    <row r="8307" spans="1:6" x14ac:dyDescent="0.15">
      <c r="A8307" s="2" t="s">
        <v>54</v>
      </c>
      <c r="B8307" s="2" t="s">
        <v>55</v>
      </c>
      <c r="C8307" s="3" t="s">
        <v>7</v>
      </c>
      <c r="D8307" s="3" t="s">
        <v>8</v>
      </c>
      <c r="E8307" s="3">
        <v>1998</v>
      </c>
      <c r="F8307" s="4">
        <v>6587.8184814864981</v>
      </c>
    </row>
    <row r="8308" spans="1:6" x14ac:dyDescent="0.15">
      <c r="A8308" s="2" t="s">
        <v>54</v>
      </c>
      <c r="B8308" s="2" t="s">
        <v>55</v>
      </c>
      <c r="C8308" s="3" t="s">
        <v>7</v>
      </c>
      <c r="D8308" s="3" t="s">
        <v>8</v>
      </c>
      <c r="E8308" s="3">
        <v>1999</v>
      </c>
      <c r="F8308" s="4">
        <v>6697.7993418574215</v>
      </c>
    </row>
    <row r="8309" spans="1:6" x14ac:dyDescent="0.15">
      <c r="A8309" s="2" t="s">
        <v>54</v>
      </c>
      <c r="B8309" s="2" t="s">
        <v>55</v>
      </c>
      <c r="C8309" s="3" t="s">
        <v>7</v>
      </c>
      <c r="D8309" s="3" t="s">
        <v>8</v>
      </c>
      <c r="E8309" s="3">
        <v>2000</v>
      </c>
      <c r="F8309" s="4">
        <v>6761.981179551487</v>
      </c>
    </row>
    <row r="8310" spans="1:6" x14ac:dyDescent="0.15">
      <c r="A8310" s="2" t="s">
        <v>54</v>
      </c>
      <c r="B8310" s="2" t="s">
        <v>55</v>
      </c>
      <c r="C8310" s="3" t="s">
        <v>7</v>
      </c>
      <c r="D8310" s="3" t="s">
        <v>8</v>
      </c>
      <c r="E8310" s="3">
        <v>2001</v>
      </c>
      <c r="F8310" s="4">
        <v>6759.3129465518841</v>
      </c>
    </row>
    <row r="8311" spans="1:6" x14ac:dyDescent="0.15">
      <c r="A8311" s="2" t="s">
        <v>54</v>
      </c>
      <c r="B8311" s="2" t="s">
        <v>55</v>
      </c>
      <c r="C8311" s="3" t="s">
        <v>7</v>
      </c>
      <c r="D8311" s="3" t="s">
        <v>8</v>
      </c>
      <c r="E8311" s="3">
        <v>2002</v>
      </c>
      <c r="F8311" s="4">
        <v>6740.4020991066864</v>
      </c>
    </row>
    <row r="8312" spans="1:6" x14ac:dyDescent="0.15">
      <c r="A8312" s="2" t="s">
        <v>54</v>
      </c>
      <c r="B8312" s="2" t="s">
        <v>55</v>
      </c>
      <c r="C8312" s="3" t="s">
        <v>7</v>
      </c>
      <c r="D8312" s="3" t="s">
        <v>8</v>
      </c>
      <c r="E8312" s="3">
        <v>2003</v>
      </c>
      <c r="F8312" s="4">
        <v>6752.0409653479019</v>
      </c>
    </row>
    <row r="8313" spans="1:6" x14ac:dyDescent="0.15">
      <c r="A8313" s="2" t="s">
        <v>54</v>
      </c>
      <c r="B8313" s="2" t="s">
        <v>55</v>
      </c>
      <c r="C8313" s="3" t="s">
        <v>7</v>
      </c>
      <c r="D8313" s="3" t="s">
        <v>8</v>
      </c>
      <c r="E8313" s="3">
        <v>2004</v>
      </c>
      <c r="F8313" s="4">
        <v>6795.5960534509604</v>
      </c>
    </row>
    <row r="8314" spans="1:6" x14ac:dyDescent="0.15">
      <c r="A8314" s="2" t="s">
        <v>54</v>
      </c>
      <c r="B8314" s="2" t="s">
        <v>55</v>
      </c>
      <c r="C8314" s="3" t="s">
        <v>7</v>
      </c>
      <c r="D8314" s="3" t="s">
        <v>8</v>
      </c>
      <c r="E8314" s="3">
        <v>2005</v>
      </c>
      <c r="F8314" s="4">
        <v>6768.7539555029234</v>
      </c>
    </row>
    <row r="8315" spans="1:6" x14ac:dyDescent="0.15">
      <c r="A8315" s="2" t="s">
        <v>54</v>
      </c>
      <c r="B8315" s="2" t="s">
        <v>55</v>
      </c>
      <c r="C8315" s="3" t="s">
        <v>7</v>
      </c>
      <c r="D8315" s="3" t="s">
        <v>8</v>
      </c>
      <c r="E8315" s="3">
        <v>2006</v>
      </c>
      <c r="F8315" s="4">
        <v>6813.5944817268892</v>
      </c>
    </row>
    <row r="8316" spans="1:6" x14ac:dyDescent="0.15">
      <c r="A8316" s="2" t="s">
        <v>54</v>
      </c>
      <c r="B8316" s="2" t="s">
        <v>55</v>
      </c>
      <c r="C8316" s="3" t="s">
        <v>7</v>
      </c>
      <c r="D8316" s="3" t="s">
        <v>8</v>
      </c>
      <c r="E8316" s="3">
        <v>2007</v>
      </c>
      <c r="F8316" s="4">
        <v>6895.7906191010834</v>
      </c>
    </row>
    <row r="8317" spans="1:6" x14ac:dyDescent="0.15">
      <c r="A8317" s="2" t="s">
        <v>54</v>
      </c>
      <c r="B8317" s="2" t="s">
        <v>55</v>
      </c>
      <c r="C8317" s="3" t="s">
        <v>7</v>
      </c>
      <c r="D8317" s="3" t="s">
        <v>8</v>
      </c>
      <c r="E8317" s="3">
        <v>2008</v>
      </c>
      <c r="F8317" s="4">
        <v>6997.6335738551488</v>
      </c>
    </row>
    <row r="8318" spans="1:6" x14ac:dyDescent="0.15">
      <c r="A8318" s="2" t="s">
        <v>54</v>
      </c>
      <c r="B8318" s="2" t="s">
        <v>55</v>
      </c>
      <c r="C8318" s="3" t="s">
        <v>7</v>
      </c>
      <c r="D8318" s="3" t="s">
        <v>8</v>
      </c>
      <c r="E8318" s="3">
        <v>2009</v>
      </c>
      <c r="F8318" s="4">
        <v>6789.2806950107852</v>
      </c>
    </row>
    <row r="8319" spans="1:6" x14ac:dyDescent="0.15">
      <c r="A8319" s="2" t="s">
        <v>54</v>
      </c>
      <c r="B8319" s="2" t="s">
        <v>55</v>
      </c>
      <c r="C8319" s="3" t="s">
        <v>7</v>
      </c>
      <c r="D8319" s="3" t="s">
        <v>8</v>
      </c>
      <c r="E8319" s="3">
        <v>2010</v>
      </c>
      <c r="F8319" s="4">
        <v>6824.8807156349003</v>
      </c>
    </row>
    <row r="8320" spans="1:6" x14ac:dyDescent="0.15">
      <c r="A8320" s="2" t="s">
        <v>54</v>
      </c>
      <c r="B8320" s="2" t="s">
        <v>55</v>
      </c>
      <c r="C8320" s="3" t="s">
        <v>7</v>
      </c>
      <c r="D8320" s="3" t="s">
        <v>8</v>
      </c>
      <c r="E8320" s="3">
        <v>2011</v>
      </c>
      <c r="F8320" s="4">
        <v>6967.8358121003575</v>
      </c>
    </row>
    <row r="8321" spans="1:6" x14ac:dyDescent="0.15">
      <c r="A8321" s="2" t="s">
        <v>54</v>
      </c>
      <c r="B8321" s="2" t="s">
        <v>55</v>
      </c>
      <c r="C8321" s="3" t="s">
        <v>7</v>
      </c>
      <c r="D8321" s="3" t="s">
        <v>8</v>
      </c>
      <c r="E8321" s="3">
        <v>2012</v>
      </c>
      <c r="F8321" s="4">
        <v>6948.0479670999221</v>
      </c>
    </row>
    <row r="8322" spans="1:6" x14ac:dyDescent="0.15">
      <c r="A8322" s="2" t="s">
        <v>54</v>
      </c>
      <c r="B8322" s="2" t="s">
        <v>55</v>
      </c>
      <c r="C8322" s="3" t="s">
        <v>7</v>
      </c>
      <c r="D8322" s="3" t="s">
        <v>8</v>
      </c>
      <c r="E8322" s="3">
        <v>2013</v>
      </c>
      <c r="F8322" s="4">
        <v>6908.3878412921249</v>
      </c>
    </row>
    <row r="8323" spans="1:6" x14ac:dyDescent="0.15">
      <c r="A8323" s="2" t="s">
        <v>54</v>
      </c>
      <c r="B8323" s="2" t="s">
        <v>55</v>
      </c>
      <c r="C8323" s="3" t="s">
        <v>7</v>
      </c>
      <c r="D8323" s="3" t="s">
        <v>8</v>
      </c>
      <c r="E8323" s="3">
        <v>2014</v>
      </c>
      <c r="F8323" s="4">
        <v>6922.6970751235913</v>
      </c>
    </row>
    <row r="8324" spans="1:6" x14ac:dyDescent="0.15">
      <c r="A8324" s="2" t="s">
        <v>54</v>
      </c>
      <c r="B8324" s="2" t="s">
        <v>55</v>
      </c>
      <c r="C8324" s="3" t="s">
        <v>7</v>
      </c>
      <c r="D8324" s="3" t="s">
        <v>8</v>
      </c>
      <c r="E8324" s="3">
        <v>2015</v>
      </c>
      <c r="F8324" s="4">
        <v>6867.7750137899875</v>
      </c>
    </row>
    <row r="8325" spans="1:6" x14ac:dyDescent="0.15">
      <c r="A8325" s="2" t="s">
        <v>54</v>
      </c>
      <c r="B8325" s="2" t="s">
        <v>55</v>
      </c>
      <c r="C8325" s="3" t="s">
        <v>7</v>
      </c>
      <c r="D8325" s="3" t="s">
        <v>8</v>
      </c>
      <c r="E8325" s="3">
        <v>2016</v>
      </c>
      <c r="F8325" s="4">
        <v>6992.6593144200897</v>
      </c>
    </row>
    <row r="8326" spans="1:6" x14ac:dyDescent="0.15">
      <c r="A8326" s="2" t="s">
        <v>54</v>
      </c>
      <c r="B8326" s="2" t="s">
        <v>55</v>
      </c>
      <c r="C8326" s="3" t="s">
        <v>7</v>
      </c>
      <c r="D8326" s="3" t="s">
        <v>8</v>
      </c>
      <c r="E8326" s="3">
        <v>2017</v>
      </c>
      <c r="F8326" s="4">
        <v>7073.6399093476939</v>
      </c>
    </row>
    <row r="8327" spans="1:6" x14ac:dyDescent="0.15">
      <c r="A8327" s="2" t="s">
        <v>54</v>
      </c>
      <c r="B8327" s="2" t="s">
        <v>55</v>
      </c>
      <c r="C8327" s="3" t="s">
        <v>7</v>
      </c>
      <c r="D8327" s="3" t="s">
        <v>8</v>
      </c>
      <c r="E8327" s="3">
        <v>2018</v>
      </c>
      <c r="F8327" s="4">
        <v>7238.5423687915418</v>
      </c>
    </row>
    <row r="8328" spans="1:6" x14ac:dyDescent="0.15">
      <c r="A8328" s="2" t="s">
        <v>54</v>
      </c>
      <c r="B8328" s="2" t="s">
        <v>55</v>
      </c>
      <c r="C8328" s="3" t="s">
        <v>7</v>
      </c>
      <c r="D8328" s="3" t="s">
        <v>8</v>
      </c>
      <c r="E8328" s="3">
        <v>2019</v>
      </c>
      <c r="F8328" s="4">
        <v>7332.2055871044449</v>
      </c>
    </row>
    <row r="8329" spans="1:6" x14ac:dyDescent="0.15">
      <c r="A8329" s="2" t="s">
        <v>54</v>
      </c>
      <c r="B8329" s="2" t="s">
        <v>55</v>
      </c>
      <c r="C8329" s="3" t="s">
        <v>9</v>
      </c>
      <c r="D8329" s="3" t="s">
        <v>10</v>
      </c>
      <c r="E8329" s="3">
        <v>1950</v>
      </c>
      <c r="F8329" s="4">
        <v>7249.6482991363682</v>
      </c>
    </row>
    <row r="8330" spans="1:6" x14ac:dyDescent="0.15">
      <c r="A8330" s="2" t="s">
        <v>54</v>
      </c>
      <c r="B8330" s="2" t="s">
        <v>55</v>
      </c>
      <c r="C8330" s="3" t="s">
        <v>9</v>
      </c>
      <c r="D8330" s="3" t="s">
        <v>10</v>
      </c>
      <c r="E8330" s="3">
        <v>1951</v>
      </c>
      <c r="F8330" s="4">
        <v>7208.0688720732396</v>
      </c>
    </row>
    <row r="8331" spans="1:6" x14ac:dyDescent="0.15">
      <c r="A8331" s="2" t="s">
        <v>54</v>
      </c>
      <c r="B8331" s="2" t="s">
        <v>55</v>
      </c>
      <c r="C8331" s="3" t="s">
        <v>9</v>
      </c>
      <c r="D8331" s="3" t="s">
        <v>10</v>
      </c>
      <c r="E8331" s="3">
        <v>1952</v>
      </c>
      <c r="F8331" s="4">
        <v>7177.0639407990129</v>
      </c>
    </row>
    <row r="8332" spans="1:6" x14ac:dyDescent="0.15">
      <c r="A8332" s="2" t="s">
        <v>54</v>
      </c>
      <c r="B8332" s="2" t="s">
        <v>55</v>
      </c>
      <c r="C8332" s="3" t="s">
        <v>9</v>
      </c>
      <c r="D8332" s="3" t="s">
        <v>10</v>
      </c>
      <c r="E8332" s="3">
        <v>1953</v>
      </c>
      <c r="F8332" s="4">
        <v>7142.026536539157</v>
      </c>
    </row>
    <row r="8333" spans="1:6" x14ac:dyDescent="0.15">
      <c r="A8333" s="2" t="s">
        <v>54</v>
      </c>
      <c r="B8333" s="2" t="s">
        <v>55</v>
      </c>
      <c r="C8333" s="3" t="s">
        <v>9</v>
      </c>
      <c r="D8333" s="3" t="s">
        <v>10</v>
      </c>
      <c r="E8333" s="3">
        <v>1954</v>
      </c>
      <c r="F8333" s="4">
        <v>7101.9418473145033</v>
      </c>
    </row>
    <row r="8334" spans="1:6" x14ac:dyDescent="0.15">
      <c r="A8334" s="2" t="s">
        <v>54</v>
      </c>
      <c r="B8334" s="2" t="s">
        <v>55</v>
      </c>
      <c r="C8334" s="3" t="s">
        <v>9</v>
      </c>
      <c r="D8334" s="3" t="s">
        <v>10</v>
      </c>
      <c r="E8334" s="3">
        <v>1955</v>
      </c>
      <c r="F8334" s="4">
        <v>7067.7622682145202</v>
      </c>
    </row>
    <row r="8335" spans="1:6" x14ac:dyDescent="0.15">
      <c r="A8335" s="2" t="s">
        <v>54</v>
      </c>
      <c r="B8335" s="2" t="s">
        <v>55</v>
      </c>
      <c r="C8335" s="3" t="s">
        <v>9</v>
      </c>
      <c r="D8335" s="3" t="s">
        <v>10</v>
      </c>
      <c r="E8335" s="3">
        <v>1956</v>
      </c>
      <c r="F8335" s="4">
        <v>7038.2682510719087</v>
      </c>
    </row>
    <row r="8336" spans="1:6" x14ac:dyDescent="0.15">
      <c r="A8336" s="2" t="s">
        <v>54</v>
      </c>
      <c r="B8336" s="2" t="s">
        <v>55</v>
      </c>
      <c r="C8336" s="3" t="s">
        <v>9</v>
      </c>
      <c r="D8336" s="3" t="s">
        <v>10</v>
      </c>
      <c r="E8336" s="3">
        <v>1957</v>
      </c>
      <c r="F8336" s="4">
        <v>7053.6639003867867</v>
      </c>
    </row>
    <row r="8337" spans="1:6" x14ac:dyDescent="0.15">
      <c r="A8337" s="2" t="s">
        <v>54</v>
      </c>
      <c r="B8337" s="2" t="s">
        <v>55</v>
      </c>
      <c r="C8337" s="3" t="s">
        <v>9</v>
      </c>
      <c r="D8337" s="3" t="s">
        <v>10</v>
      </c>
      <c r="E8337" s="3">
        <v>1958</v>
      </c>
      <c r="F8337" s="4">
        <v>6943.9981375673533</v>
      </c>
    </row>
    <row r="8338" spans="1:6" x14ac:dyDescent="0.15">
      <c r="A8338" s="2" t="s">
        <v>54</v>
      </c>
      <c r="B8338" s="2" t="s">
        <v>55</v>
      </c>
      <c r="C8338" s="3" t="s">
        <v>9</v>
      </c>
      <c r="D8338" s="3" t="s">
        <v>10</v>
      </c>
      <c r="E8338" s="3">
        <v>1959</v>
      </c>
      <c r="F8338" s="4">
        <v>6852.9695982922312</v>
      </c>
    </row>
    <row r="8339" spans="1:6" x14ac:dyDescent="0.15">
      <c r="A8339" s="2" t="s">
        <v>54</v>
      </c>
      <c r="B8339" s="2" t="s">
        <v>55</v>
      </c>
      <c r="C8339" s="3" t="s">
        <v>9</v>
      </c>
      <c r="D8339" s="3" t="s">
        <v>10</v>
      </c>
      <c r="E8339" s="3">
        <v>1960</v>
      </c>
      <c r="F8339" s="4">
        <v>6976.3861755108073</v>
      </c>
    </row>
    <row r="8340" spans="1:6" x14ac:dyDescent="0.15">
      <c r="A8340" s="2" t="s">
        <v>54</v>
      </c>
      <c r="B8340" s="2" t="s">
        <v>55</v>
      </c>
      <c r="C8340" s="3" t="s">
        <v>9</v>
      </c>
      <c r="D8340" s="3" t="s">
        <v>10</v>
      </c>
      <c r="E8340" s="3">
        <v>1961</v>
      </c>
      <c r="F8340" s="4">
        <v>6986.9661356325223</v>
      </c>
    </row>
    <row r="8341" spans="1:6" x14ac:dyDescent="0.15">
      <c r="A8341" s="2" t="s">
        <v>54</v>
      </c>
      <c r="B8341" s="2" t="s">
        <v>55</v>
      </c>
      <c r="C8341" s="3" t="s">
        <v>9</v>
      </c>
      <c r="D8341" s="3" t="s">
        <v>10</v>
      </c>
      <c r="E8341" s="3">
        <v>1962</v>
      </c>
      <c r="F8341" s="4">
        <v>7052.8020345618834</v>
      </c>
    </row>
    <row r="8342" spans="1:6" x14ac:dyDescent="0.15">
      <c r="A8342" s="2" t="s">
        <v>54</v>
      </c>
      <c r="B8342" s="2" t="s">
        <v>55</v>
      </c>
      <c r="C8342" s="3" t="s">
        <v>9</v>
      </c>
      <c r="D8342" s="3" t="s">
        <v>10</v>
      </c>
      <c r="E8342" s="3">
        <v>1963</v>
      </c>
      <c r="F8342" s="4">
        <v>7060.3384716106384</v>
      </c>
    </row>
    <row r="8343" spans="1:6" x14ac:dyDescent="0.15">
      <c r="A8343" s="2" t="s">
        <v>54</v>
      </c>
      <c r="B8343" s="2" t="s">
        <v>55</v>
      </c>
      <c r="C8343" s="3" t="s">
        <v>9</v>
      </c>
      <c r="D8343" s="3" t="s">
        <v>10</v>
      </c>
      <c r="E8343" s="3">
        <v>1964</v>
      </c>
      <c r="F8343" s="4">
        <v>7118.5804199037866</v>
      </c>
    </row>
    <row r="8344" spans="1:6" x14ac:dyDescent="0.15">
      <c r="A8344" s="2" t="s">
        <v>54</v>
      </c>
      <c r="B8344" s="2" t="s">
        <v>55</v>
      </c>
      <c r="C8344" s="3" t="s">
        <v>9</v>
      </c>
      <c r="D8344" s="3" t="s">
        <v>10</v>
      </c>
      <c r="E8344" s="3">
        <v>1965</v>
      </c>
      <c r="F8344" s="4">
        <v>7103.6752931705441</v>
      </c>
    </row>
    <row r="8345" spans="1:6" x14ac:dyDescent="0.15">
      <c r="A8345" s="2" t="s">
        <v>54</v>
      </c>
      <c r="B8345" s="2" t="s">
        <v>55</v>
      </c>
      <c r="C8345" s="3" t="s">
        <v>9</v>
      </c>
      <c r="D8345" s="3" t="s">
        <v>10</v>
      </c>
      <c r="E8345" s="3">
        <v>1966</v>
      </c>
      <c r="F8345" s="4">
        <v>7086.7568035549712</v>
      </c>
    </row>
    <row r="8346" spans="1:6" x14ac:dyDescent="0.15">
      <c r="A8346" s="2" t="s">
        <v>54</v>
      </c>
      <c r="B8346" s="2" t="s">
        <v>55</v>
      </c>
      <c r="C8346" s="3" t="s">
        <v>9</v>
      </c>
      <c r="D8346" s="3" t="s">
        <v>10</v>
      </c>
      <c r="E8346" s="3">
        <v>1967</v>
      </c>
      <c r="F8346" s="4">
        <v>7013.862971346548</v>
      </c>
    </row>
    <row r="8347" spans="1:6" x14ac:dyDescent="0.15">
      <c r="A8347" s="2" t="s">
        <v>54</v>
      </c>
      <c r="B8347" s="2" t="s">
        <v>55</v>
      </c>
      <c r="C8347" s="3" t="s">
        <v>9</v>
      </c>
      <c r="D8347" s="3" t="s">
        <v>10</v>
      </c>
      <c r="E8347" s="3">
        <v>1968</v>
      </c>
      <c r="F8347" s="4">
        <v>6964.589382207655</v>
      </c>
    </row>
    <row r="8348" spans="1:6" x14ac:dyDescent="0.15">
      <c r="A8348" s="2" t="s">
        <v>54</v>
      </c>
      <c r="B8348" s="2" t="s">
        <v>55</v>
      </c>
      <c r="C8348" s="3" t="s">
        <v>9</v>
      </c>
      <c r="D8348" s="3" t="s">
        <v>10</v>
      </c>
      <c r="E8348" s="3">
        <v>1969</v>
      </c>
      <c r="F8348" s="4">
        <v>7041.4272170509576</v>
      </c>
    </row>
    <row r="8349" spans="1:6" x14ac:dyDescent="0.15">
      <c r="A8349" s="2" t="s">
        <v>54</v>
      </c>
      <c r="B8349" s="2" t="s">
        <v>55</v>
      </c>
      <c r="C8349" s="3" t="s">
        <v>9</v>
      </c>
      <c r="D8349" s="3" t="s">
        <v>10</v>
      </c>
      <c r="E8349" s="3">
        <v>1970</v>
      </c>
      <c r="F8349" s="4">
        <v>7005.3412598777104</v>
      </c>
    </row>
    <row r="8350" spans="1:6" x14ac:dyDescent="0.15">
      <c r="A8350" s="2" t="s">
        <v>54</v>
      </c>
      <c r="B8350" s="2" t="s">
        <v>55</v>
      </c>
      <c r="C8350" s="3" t="s">
        <v>9</v>
      </c>
      <c r="D8350" s="3" t="s">
        <v>10</v>
      </c>
      <c r="E8350" s="3">
        <v>1971</v>
      </c>
      <c r="F8350" s="4">
        <v>7018.0468391417826</v>
      </c>
    </row>
    <row r="8351" spans="1:6" x14ac:dyDescent="0.15">
      <c r="A8351" s="2" t="s">
        <v>54</v>
      </c>
      <c r="B8351" s="2" t="s">
        <v>55</v>
      </c>
      <c r="C8351" s="3" t="s">
        <v>9</v>
      </c>
      <c r="D8351" s="3" t="s">
        <v>10</v>
      </c>
      <c r="E8351" s="3">
        <v>1972</v>
      </c>
      <c r="F8351" s="4">
        <v>6900.7004948639178</v>
      </c>
    </row>
    <row r="8352" spans="1:6" x14ac:dyDescent="0.15">
      <c r="A8352" s="2" t="s">
        <v>54</v>
      </c>
      <c r="B8352" s="2" t="s">
        <v>55</v>
      </c>
      <c r="C8352" s="3" t="s">
        <v>9</v>
      </c>
      <c r="D8352" s="3" t="s">
        <v>10</v>
      </c>
      <c r="E8352" s="3">
        <v>1973</v>
      </c>
      <c r="F8352" s="4">
        <v>6860.1210670977953</v>
      </c>
    </row>
    <row r="8353" spans="1:6" x14ac:dyDescent="0.15">
      <c r="A8353" s="2" t="s">
        <v>54</v>
      </c>
      <c r="B8353" s="2" t="s">
        <v>55</v>
      </c>
      <c r="C8353" s="3" t="s">
        <v>9</v>
      </c>
      <c r="D8353" s="3" t="s">
        <v>10</v>
      </c>
      <c r="E8353" s="3">
        <v>1974</v>
      </c>
      <c r="F8353" s="4">
        <v>6845.2848950785128</v>
      </c>
    </row>
    <row r="8354" spans="1:6" x14ac:dyDescent="0.15">
      <c r="A8354" s="2" t="s">
        <v>54</v>
      </c>
      <c r="B8354" s="2" t="s">
        <v>55</v>
      </c>
      <c r="C8354" s="3" t="s">
        <v>9</v>
      </c>
      <c r="D8354" s="3" t="s">
        <v>10</v>
      </c>
      <c r="E8354" s="3">
        <v>1975</v>
      </c>
      <c r="F8354" s="4">
        <v>6706.7539740013945</v>
      </c>
    </row>
    <row r="8355" spans="1:6" x14ac:dyDescent="0.15">
      <c r="A8355" s="2" t="s">
        <v>54</v>
      </c>
      <c r="B8355" s="2" t="s">
        <v>55</v>
      </c>
      <c r="C8355" s="3" t="s">
        <v>9</v>
      </c>
      <c r="D8355" s="3" t="s">
        <v>10</v>
      </c>
      <c r="E8355" s="3">
        <v>1976</v>
      </c>
      <c r="F8355" s="4">
        <v>6681.633544551566</v>
      </c>
    </row>
    <row r="8356" spans="1:6" x14ac:dyDescent="0.15">
      <c r="A8356" s="2" t="s">
        <v>54</v>
      </c>
      <c r="B8356" s="2" t="s">
        <v>55</v>
      </c>
      <c r="C8356" s="3" t="s">
        <v>9</v>
      </c>
      <c r="D8356" s="3" t="s">
        <v>10</v>
      </c>
      <c r="E8356" s="3">
        <v>1977</v>
      </c>
      <c r="F8356" s="4">
        <v>6564.9051267194545</v>
      </c>
    </row>
    <row r="8357" spans="1:6" x14ac:dyDescent="0.15">
      <c r="A8357" s="2" t="s">
        <v>54</v>
      </c>
      <c r="B8357" s="2" t="s">
        <v>55</v>
      </c>
      <c r="C8357" s="3" t="s">
        <v>9</v>
      </c>
      <c r="D8357" s="3" t="s">
        <v>10</v>
      </c>
      <c r="E8357" s="3">
        <v>1978</v>
      </c>
      <c r="F8357" s="4">
        <v>6509.1855807501815</v>
      </c>
    </row>
    <row r="8358" spans="1:6" x14ac:dyDescent="0.15">
      <c r="A8358" s="2" t="s">
        <v>54</v>
      </c>
      <c r="B8358" s="2" t="s">
        <v>55</v>
      </c>
      <c r="C8358" s="3" t="s">
        <v>9</v>
      </c>
      <c r="D8358" s="3" t="s">
        <v>10</v>
      </c>
      <c r="E8358" s="3">
        <v>1979</v>
      </c>
      <c r="F8358" s="4">
        <v>6510.6027933200303</v>
      </c>
    </row>
    <row r="8359" spans="1:6" x14ac:dyDescent="0.15">
      <c r="A8359" s="2" t="s">
        <v>54</v>
      </c>
      <c r="B8359" s="2" t="s">
        <v>55</v>
      </c>
      <c r="C8359" s="3" t="s">
        <v>9</v>
      </c>
      <c r="D8359" s="3" t="s">
        <v>10</v>
      </c>
      <c r="E8359" s="3">
        <v>1980</v>
      </c>
      <c r="F8359" s="4">
        <v>6430.2353013333513</v>
      </c>
    </row>
    <row r="8360" spans="1:6" x14ac:dyDescent="0.15">
      <c r="A8360" s="2" t="s">
        <v>54</v>
      </c>
      <c r="B8360" s="2" t="s">
        <v>55</v>
      </c>
      <c r="C8360" s="3" t="s">
        <v>9</v>
      </c>
      <c r="D8360" s="3" t="s">
        <v>10</v>
      </c>
      <c r="E8360" s="3">
        <v>1981</v>
      </c>
      <c r="F8360" s="4">
        <v>6231.4817234597831</v>
      </c>
    </row>
    <row r="8361" spans="1:6" x14ac:dyDescent="0.15">
      <c r="A8361" s="2" t="s">
        <v>54</v>
      </c>
      <c r="B8361" s="2" t="s">
        <v>55</v>
      </c>
      <c r="C8361" s="3" t="s">
        <v>9</v>
      </c>
      <c r="D8361" s="3" t="s">
        <v>10</v>
      </c>
      <c r="E8361" s="3">
        <v>1982</v>
      </c>
      <c r="F8361" s="4">
        <v>6101.3447185441119</v>
      </c>
    </row>
    <row r="8362" spans="1:6" x14ac:dyDescent="0.15">
      <c r="A8362" s="2" t="s">
        <v>54</v>
      </c>
      <c r="B8362" s="2" t="s">
        <v>55</v>
      </c>
      <c r="C8362" s="3" t="s">
        <v>9</v>
      </c>
      <c r="D8362" s="3" t="s">
        <v>10</v>
      </c>
      <c r="E8362" s="3">
        <v>1983</v>
      </c>
      <c r="F8362" s="4">
        <v>6048.1668447808406</v>
      </c>
    </row>
    <row r="8363" spans="1:6" x14ac:dyDescent="0.15">
      <c r="A8363" s="2" t="s">
        <v>54</v>
      </c>
      <c r="B8363" s="2" t="s">
        <v>55</v>
      </c>
      <c r="C8363" s="3" t="s">
        <v>9</v>
      </c>
      <c r="D8363" s="3" t="s">
        <v>10</v>
      </c>
      <c r="E8363" s="3">
        <v>1984</v>
      </c>
      <c r="F8363" s="4">
        <v>6138.7817609947351</v>
      </c>
    </row>
    <row r="8364" spans="1:6" x14ac:dyDescent="0.15">
      <c r="A8364" s="2" t="s">
        <v>54</v>
      </c>
      <c r="B8364" s="2" t="s">
        <v>55</v>
      </c>
      <c r="C8364" s="3" t="s">
        <v>9</v>
      </c>
      <c r="D8364" s="3" t="s">
        <v>10</v>
      </c>
      <c r="E8364" s="3">
        <v>1985</v>
      </c>
      <c r="F8364" s="4">
        <v>6194.1156834401181</v>
      </c>
    </row>
    <row r="8365" spans="1:6" x14ac:dyDescent="0.15">
      <c r="A8365" s="2" t="s">
        <v>54</v>
      </c>
      <c r="B8365" s="2" t="s">
        <v>55</v>
      </c>
      <c r="C8365" s="3" t="s">
        <v>9</v>
      </c>
      <c r="D8365" s="3" t="s">
        <v>10</v>
      </c>
      <c r="E8365" s="3">
        <v>1986</v>
      </c>
      <c r="F8365" s="4">
        <v>6165.2585362993195</v>
      </c>
    </row>
    <row r="8366" spans="1:6" x14ac:dyDescent="0.15">
      <c r="A8366" s="2" t="s">
        <v>54</v>
      </c>
      <c r="B8366" s="2" t="s">
        <v>55</v>
      </c>
      <c r="C8366" s="3" t="s">
        <v>9</v>
      </c>
      <c r="D8366" s="3" t="s">
        <v>10</v>
      </c>
      <c r="E8366" s="3">
        <v>1987</v>
      </c>
      <c r="F8366" s="4">
        <v>6158.7277417651294</v>
      </c>
    </row>
    <row r="8367" spans="1:6" x14ac:dyDescent="0.15">
      <c r="A8367" s="2" t="s">
        <v>54</v>
      </c>
      <c r="B8367" s="2" t="s">
        <v>55</v>
      </c>
      <c r="C8367" s="3" t="s">
        <v>9</v>
      </c>
      <c r="D8367" s="3" t="s">
        <v>10</v>
      </c>
      <c r="E8367" s="3">
        <v>1988</v>
      </c>
      <c r="F8367" s="4">
        <v>6234.2209969176411</v>
      </c>
    </row>
    <row r="8368" spans="1:6" x14ac:dyDescent="0.15">
      <c r="A8368" s="2" t="s">
        <v>54</v>
      </c>
      <c r="B8368" s="2" t="s">
        <v>55</v>
      </c>
      <c r="C8368" s="3" t="s">
        <v>9</v>
      </c>
      <c r="D8368" s="3" t="s">
        <v>10</v>
      </c>
      <c r="E8368" s="3">
        <v>1989</v>
      </c>
      <c r="F8368" s="4">
        <v>6275.546814819214</v>
      </c>
    </row>
    <row r="8369" spans="1:6" x14ac:dyDescent="0.15">
      <c r="A8369" s="2" t="s">
        <v>54</v>
      </c>
      <c r="B8369" s="2" t="s">
        <v>55</v>
      </c>
      <c r="C8369" s="3" t="s">
        <v>9</v>
      </c>
      <c r="D8369" s="3" t="s">
        <v>10</v>
      </c>
      <c r="E8369" s="3">
        <v>1990</v>
      </c>
      <c r="F8369" s="4">
        <v>6393.7984306808812</v>
      </c>
    </row>
    <row r="8370" spans="1:6" x14ac:dyDescent="0.15">
      <c r="A8370" s="2" t="s">
        <v>54</v>
      </c>
      <c r="B8370" s="2" t="s">
        <v>55</v>
      </c>
      <c r="C8370" s="3" t="s">
        <v>9</v>
      </c>
      <c r="D8370" s="3" t="s">
        <v>10</v>
      </c>
      <c r="E8370" s="3">
        <v>1991</v>
      </c>
      <c r="F8370" s="4">
        <v>6269.5305195338742</v>
      </c>
    </row>
    <row r="8371" spans="1:6" x14ac:dyDescent="0.15">
      <c r="A8371" s="2" t="s">
        <v>54</v>
      </c>
      <c r="B8371" s="2" t="s">
        <v>55</v>
      </c>
      <c r="C8371" s="3" t="s">
        <v>9</v>
      </c>
      <c r="D8371" s="3" t="s">
        <v>10</v>
      </c>
      <c r="E8371" s="3">
        <v>1992</v>
      </c>
      <c r="F8371" s="4">
        <v>6171.2354131896209</v>
      </c>
    </row>
    <row r="8372" spans="1:6" x14ac:dyDescent="0.15">
      <c r="A8372" s="2" t="s">
        <v>54</v>
      </c>
      <c r="B8372" s="2" t="s">
        <v>55</v>
      </c>
      <c r="C8372" s="3" t="s">
        <v>9</v>
      </c>
      <c r="D8372" s="3" t="s">
        <v>10</v>
      </c>
      <c r="E8372" s="3">
        <v>1993</v>
      </c>
      <c r="F8372" s="4">
        <v>5963.0385220936996</v>
      </c>
    </row>
    <row r="8373" spans="1:6" x14ac:dyDescent="0.15">
      <c r="A8373" s="2" t="s">
        <v>54</v>
      </c>
      <c r="B8373" s="2" t="s">
        <v>55</v>
      </c>
      <c r="C8373" s="3" t="s">
        <v>9</v>
      </c>
      <c r="D8373" s="3" t="s">
        <v>10</v>
      </c>
      <c r="E8373" s="3">
        <v>1994</v>
      </c>
      <c r="F8373" s="4">
        <v>5941.6321349708123</v>
      </c>
    </row>
    <row r="8374" spans="1:6" x14ac:dyDescent="0.15">
      <c r="A8374" s="2" t="s">
        <v>54</v>
      </c>
      <c r="B8374" s="2" t="s">
        <v>55</v>
      </c>
      <c r="C8374" s="3" t="s">
        <v>9</v>
      </c>
      <c r="D8374" s="3" t="s">
        <v>10</v>
      </c>
      <c r="E8374" s="3">
        <v>1995</v>
      </c>
      <c r="F8374" s="4">
        <v>6133.6876356493931</v>
      </c>
    </row>
    <row r="8375" spans="1:6" x14ac:dyDescent="0.15">
      <c r="A8375" s="2" t="s">
        <v>54</v>
      </c>
      <c r="B8375" s="2" t="s">
        <v>55</v>
      </c>
      <c r="C8375" s="3" t="s">
        <v>9</v>
      </c>
      <c r="D8375" s="3" t="s">
        <v>10</v>
      </c>
      <c r="E8375" s="3">
        <v>1996</v>
      </c>
      <c r="F8375" s="4">
        <v>6049.8661548903601</v>
      </c>
    </row>
    <row r="8376" spans="1:6" x14ac:dyDescent="0.15">
      <c r="A8376" s="2" t="s">
        <v>54</v>
      </c>
      <c r="B8376" s="2" t="s">
        <v>55</v>
      </c>
      <c r="C8376" s="3" t="s">
        <v>9</v>
      </c>
      <c r="D8376" s="3" t="s">
        <v>10</v>
      </c>
      <c r="E8376" s="3">
        <v>1997</v>
      </c>
      <c r="F8376" s="4">
        <v>6136.4749888818833</v>
      </c>
    </row>
    <row r="8377" spans="1:6" x14ac:dyDescent="0.15">
      <c r="A8377" s="2" t="s">
        <v>54</v>
      </c>
      <c r="B8377" s="2" t="s">
        <v>55</v>
      </c>
      <c r="C8377" s="3" t="s">
        <v>9</v>
      </c>
      <c r="D8377" s="3" t="s">
        <v>10</v>
      </c>
      <c r="E8377" s="3">
        <v>1998</v>
      </c>
      <c r="F8377" s="4">
        <v>6282.8338083702529</v>
      </c>
    </row>
    <row r="8378" spans="1:6" x14ac:dyDescent="0.15">
      <c r="A8378" s="2" t="s">
        <v>54</v>
      </c>
      <c r="B8378" s="2" t="s">
        <v>55</v>
      </c>
      <c r="C8378" s="3" t="s">
        <v>9</v>
      </c>
      <c r="D8378" s="3" t="s">
        <v>10</v>
      </c>
      <c r="E8378" s="3">
        <v>1999</v>
      </c>
      <c r="F8378" s="4">
        <v>6363.3463440303112</v>
      </c>
    </row>
    <row r="8379" spans="1:6" x14ac:dyDescent="0.15">
      <c r="A8379" s="2" t="s">
        <v>54</v>
      </c>
      <c r="B8379" s="2" t="s">
        <v>55</v>
      </c>
      <c r="C8379" s="3" t="s">
        <v>9</v>
      </c>
      <c r="D8379" s="3" t="s">
        <v>10</v>
      </c>
      <c r="E8379" s="3">
        <v>2000</v>
      </c>
      <c r="F8379" s="4">
        <v>6549.0772537428975</v>
      </c>
    </row>
    <row r="8380" spans="1:6" x14ac:dyDescent="0.15">
      <c r="A8380" s="2" t="s">
        <v>54</v>
      </c>
      <c r="B8380" s="2" t="s">
        <v>55</v>
      </c>
      <c r="C8380" s="3" t="s">
        <v>9</v>
      </c>
      <c r="D8380" s="3" t="s">
        <v>10</v>
      </c>
      <c r="E8380" s="3">
        <v>2001</v>
      </c>
      <c r="F8380" s="4">
        <v>6606.9586565471645</v>
      </c>
    </row>
    <row r="8381" spans="1:6" x14ac:dyDescent="0.15">
      <c r="A8381" s="2" t="s">
        <v>54</v>
      </c>
      <c r="B8381" s="2" t="s">
        <v>55</v>
      </c>
      <c r="C8381" s="3" t="s">
        <v>9</v>
      </c>
      <c r="D8381" s="3" t="s">
        <v>10</v>
      </c>
      <c r="E8381" s="3">
        <v>2002</v>
      </c>
      <c r="F8381" s="4">
        <v>6673.6468360903391</v>
      </c>
    </row>
    <row r="8382" spans="1:6" x14ac:dyDescent="0.15">
      <c r="A8382" s="2" t="s">
        <v>54</v>
      </c>
      <c r="B8382" s="2" t="s">
        <v>55</v>
      </c>
      <c r="C8382" s="3" t="s">
        <v>9</v>
      </c>
      <c r="D8382" s="3" t="s">
        <v>10</v>
      </c>
      <c r="E8382" s="3">
        <v>2003</v>
      </c>
      <c r="F8382" s="4">
        <v>6693.4022857528107</v>
      </c>
    </row>
    <row r="8383" spans="1:6" x14ac:dyDescent="0.15">
      <c r="A8383" s="2" t="s">
        <v>54</v>
      </c>
      <c r="B8383" s="2" t="s">
        <v>55</v>
      </c>
      <c r="C8383" s="3" t="s">
        <v>9</v>
      </c>
      <c r="D8383" s="3" t="s">
        <v>10</v>
      </c>
      <c r="E8383" s="3">
        <v>2004</v>
      </c>
      <c r="F8383" s="4">
        <v>6725.6504685014906</v>
      </c>
    </row>
    <row r="8384" spans="1:6" x14ac:dyDescent="0.15">
      <c r="A8384" s="2" t="s">
        <v>54</v>
      </c>
      <c r="B8384" s="2" t="s">
        <v>55</v>
      </c>
      <c r="C8384" s="3" t="s">
        <v>9</v>
      </c>
      <c r="D8384" s="3" t="s">
        <v>10</v>
      </c>
      <c r="E8384" s="3">
        <v>2005</v>
      </c>
      <c r="F8384" s="4">
        <v>6784.3355256627583</v>
      </c>
    </row>
    <row r="8385" spans="1:6" x14ac:dyDescent="0.15">
      <c r="A8385" s="2" t="s">
        <v>54</v>
      </c>
      <c r="B8385" s="2" t="s">
        <v>55</v>
      </c>
      <c r="C8385" s="3" t="s">
        <v>9</v>
      </c>
      <c r="D8385" s="3" t="s">
        <v>10</v>
      </c>
      <c r="E8385" s="3">
        <v>2006</v>
      </c>
      <c r="F8385" s="4">
        <v>6923.3959997978618</v>
      </c>
    </row>
    <row r="8386" spans="1:6" x14ac:dyDescent="0.15">
      <c r="A8386" s="2" t="s">
        <v>54</v>
      </c>
      <c r="B8386" s="2" t="s">
        <v>55</v>
      </c>
      <c r="C8386" s="3" t="s">
        <v>9</v>
      </c>
      <c r="D8386" s="3" t="s">
        <v>10</v>
      </c>
      <c r="E8386" s="3">
        <v>2007</v>
      </c>
      <c r="F8386" s="4">
        <v>7047.5676497254153</v>
      </c>
    </row>
    <row r="8387" spans="1:6" x14ac:dyDescent="0.15">
      <c r="A8387" s="2" t="s">
        <v>54</v>
      </c>
      <c r="B8387" s="2" t="s">
        <v>55</v>
      </c>
      <c r="C8387" s="3" t="s">
        <v>9</v>
      </c>
      <c r="D8387" s="3" t="s">
        <v>10</v>
      </c>
      <c r="E8387" s="3">
        <v>2008</v>
      </c>
      <c r="F8387" s="4">
        <v>7120.3978132610828</v>
      </c>
    </row>
    <row r="8388" spans="1:6" x14ac:dyDescent="0.15">
      <c r="A8388" s="2" t="s">
        <v>54</v>
      </c>
      <c r="B8388" s="2" t="s">
        <v>55</v>
      </c>
      <c r="C8388" s="3" t="s">
        <v>9</v>
      </c>
      <c r="D8388" s="3" t="s">
        <v>10</v>
      </c>
      <c r="E8388" s="3">
        <v>2009</v>
      </c>
      <c r="F8388" s="4">
        <v>7018.200298993318</v>
      </c>
    </row>
    <row r="8389" spans="1:6" x14ac:dyDescent="0.15">
      <c r="A8389" s="2" t="s">
        <v>54</v>
      </c>
      <c r="B8389" s="2" t="s">
        <v>55</v>
      </c>
      <c r="C8389" s="3" t="s">
        <v>9</v>
      </c>
      <c r="D8389" s="3" t="s">
        <v>10</v>
      </c>
      <c r="E8389" s="3">
        <v>2010</v>
      </c>
      <c r="F8389" s="4">
        <v>7081.6498366503665</v>
      </c>
    </row>
    <row r="8390" spans="1:6" x14ac:dyDescent="0.15">
      <c r="A8390" s="2" t="s">
        <v>54</v>
      </c>
      <c r="B8390" s="2" t="s">
        <v>55</v>
      </c>
      <c r="C8390" s="3" t="s">
        <v>9</v>
      </c>
      <c r="D8390" s="3" t="s">
        <v>10</v>
      </c>
      <c r="E8390" s="3">
        <v>2011</v>
      </c>
      <c r="F8390" s="4">
        <v>7222.9252672213233</v>
      </c>
    </row>
    <row r="8391" spans="1:6" x14ac:dyDescent="0.15">
      <c r="A8391" s="2" t="s">
        <v>54</v>
      </c>
      <c r="B8391" s="2" t="s">
        <v>55</v>
      </c>
      <c r="C8391" s="3" t="s">
        <v>9</v>
      </c>
      <c r="D8391" s="3" t="s">
        <v>10</v>
      </c>
      <c r="E8391" s="3">
        <v>2012</v>
      </c>
      <c r="F8391" s="4">
        <v>7242.2472192784144</v>
      </c>
    </row>
    <row r="8392" spans="1:6" x14ac:dyDescent="0.15">
      <c r="A8392" s="2" t="s">
        <v>54</v>
      </c>
      <c r="B8392" s="2" t="s">
        <v>55</v>
      </c>
      <c r="C8392" s="3" t="s">
        <v>9</v>
      </c>
      <c r="D8392" s="3" t="s">
        <v>10</v>
      </c>
      <c r="E8392" s="3">
        <v>2013</v>
      </c>
      <c r="F8392" s="4">
        <v>7223.8317106313471</v>
      </c>
    </row>
    <row r="8393" spans="1:6" x14ac:dyDescent="0.15">
      <c r="A8393" s="2" t="s">
        <v>54</v>
      </c>
      <c r="B8393" s="2" t="s">
        <v>55</v>
      </c>
      <c r="C8393" s="3" t="s">
        <v>9</v>
      </c>
      <c r="D8393" s="3" t="s">
        <v>10</v>
      </c>
      <c r="E8393" s="3">
        <v>2014</v>
      </c>
      <c r="F8393" s="4">
        <v>7245.5813420955719</v>
      </c>
    </row>
    <row r="8394" spans="1:6" x14ac:dyDescent="0.15">
      <c r="A8394" s="2" t="s">
        <v>54</v>
      </c>
      <c r="B8394" s="2" t="s">
        <v>55</v>
      </c>
      <c r="C8394" s="3" t="s">
        <v>9</v>
      </c>
      <c r="D8394" s="3" t="s">
        <v>10</v>
      </c>
      <c r="E8394" s="3">
        <v>2015</v>
      </c>
      <c r="F8394" s="4">
        <v>7281.8145763931625</v>
      </c>
    </row>
    <row r="8395" spans="1:6" x14ac:dyDescent="0.15">
      <c r="A8395" s="2" t="s">
        <v>54</v>
      </c>
      <c r="B8395" s="2" t="s">
        <v>55</v>
      </c>
      <c r="C8395" s="3" t="s">
        <v>9</v>
      </c>
      <c r="D8395" s="3" t="s">
        <v>10</v>
      </c>
      <c r="E8395" s="3">
        <v>2016</v>
      </c>
      <c r="F8395" s="4">
        <v>7373.1512621301554</v>
      </c>
    </row>
    <row r="8396" spans="1:6" x14ac:dyDescent="0.15">
      <c r="A8396" s="2" t="s">
        <v>54</v>
      </c>
      <c r="B8396" s="2" t="s">
        <v>55</v>
      </c>
      <c r="C8396" s="3" t="s">
        <v>9</v>
      </c>
      <c r="D8396" s="3" t="s">
        <v>10</v>
      </c>
      <c r="E8396" s="3">
        <v>2017</v>
      </c>
      <c r="F8396" s="4">
        <v>7525.2489460705365</v>
      </c>
    </row>
    <row r="8397" spans="1:6" x14ac:dyDescent="0.15">
      <c r="A8397" s="2" t="s">
        <v>54</v>
      </c>
      <c r="B8397" s="2" t="s">
        <v>55</v>
      </c>
      <c r="C8397" s="3" t="s">
        <v>9</v>
      </c>
      <c r="D8397" s="3" t="s">
        <v>10</v>
      </c>
      <c r="E8397" s="3">
        <v>2018</v>
      </c>
      <c r="F8397" s="4">
        <v>7662.0474936052369</v>
      </c>
    </row>
    <row r="8398" spans="1:6" x14ac:dyDescent="0.15">
      <c r="A8398" s="2" t="s">
        <v>54</v>
      </c>
      <c r="B8398" s="2" t="s">
        <v>55</v>
      </c>
      <c r="C8398" s="3" t="s">
        <v>9</v>
      </c>
      <c r="D8398" s="3" t="s">
        <v>10</v>
      </c>
      <c r="E8398" s="3">
        <v>2019</v>
      </c>
      <c r="F8398" s="4">
        <v>7808.3126479153907</v>
      </c>
    </row>
    <row r="8399" spans="1:6" x14ac:dyDescent="0.15">
      <c r="A8399" s="2" t="s">
        <v>54</v>
      </c>
      <c r="B8399" s="2" t="s">
        <v>55</v>
      </c>
      <c r="C8399" s="3" t="s">
        <v>11</v>
      </c>
      <c r="D8399" s="3" t="s">
        <v>12</v>
      </c>
      <c r="E8399" s="3">
        <v>1950</v>
      </c>
      <c r="F8399" s="4">
        <v>4045.3401179769435</v>
      </c>
    </row>
    <row r="8400" spans="1:6" x14ac:dyDescent="0.15">
      <c r="A8400" s="2" t="s">
        <v>54</v>
      </c>
      <c r="B8400" s="2" t="s">
        <v>55</v>
      </c>
      <c r="C8400" s="3" t="s">
        <v>11</v>
      </c>
      <c r="D8400" s="3" t="s">
        <v>12</v>
      </c>
      <c r="E8400" s="3">
        <v>1951</v>
      </c>
      <c r="F8400" s="4">
        <v>4063.5657946891538</v>
      </c>
    </row>
    <row r="8401" spans="1:6" x14ac:dyDescent="0.15">
      <c r="A8401" s="2" t="s">
        <v>54</v>
      </c>
      <c r="B8401" s="2" t="s">
        <v>55</v>
      </c>
      <c r="C8401" s="3" t="s">
        <v>11</v>
      </c>
      <c r="D8401" s="3" t="s">
        <v>12</v>
      </c>
      <c r="E8401" s="3">
        <v>1952</v>
      </c>
      <c r="F8401" s="4">
        <v>3996.8847033235038</v>
      </c>
    </row>
    <row r="8402" spans="1:6" x14ac:dyDescent="0.15">
      <c r="A8402" s="2" t="s">
        <v>54</v>
      </c>
      <c r="B8402" s="2" t="s">
        <v>55</v>
      </c>
      <c r="C8402" s="3" t="s">
        <v>11</v>
      </c>
      <c r="D8402" s="3" t="s">
        <v>12</v>
      </c>
      <c r="E8402" s="3">
        <v>1953</v>
      </c>
      <c r="F8402" s="4">
        <v>4056.7207558870841</v>
      </c>
    </row>
    <row r="8403" spans="1:6" x14ac:dyDescent="0.15">
      <c r="A8403" s="2" t="s">
        <v>54</v>
      </c>
      <c r="B8403" s="2" t="s">
        <v>55</v>
      </c>
      <c r="C8403" s="3" t="s">
        <v>11</v>
      </c>
      <c r="D8403" s="3" t="s">
        <v>12</v>
      </c>
      <c r="E8403" s="3">
        <v>1954</v>
      </c>
      <c r="F8403" s="4">
        <v>4063.229297464321</v>
      </c>
    </row>
    <row r="8404" spans="1:6" x14ac:dyDescent="0.15">
      <c r="A8404" s="2" t="s">
        <v>54</v>
      </c>
      <c r="B8404" s="2" t="s">
        <v>55</v>
      </c>
      <c r="C8404" s="3" t="s">
        <v>11</v>
      </c>
      <c r="D8404" s="3" t="s">
        <v>12</v>
      </c>
      <c r="E8404" s="3">
        <v>1955</v>
      </c>
      <c r="F8404" s="4">
        <v>4022.6219272649928</v>
      </c>
    </row>
    <row r="8405" spans="1:6" x14ac:dyDescent="0.15">
      <c r="A8405" s="2" t="s">
        <v>54</v>
      </c>
      <c r="B8405" s="2" t="s">
        <v>55</v>
      </c>
      <c r="C8405" s="3" t="s">
        <v>11</v>
      </c>
      <c r="D8405" s="3" t="s">
        <v>12</v>
      </c>
      <c r="E8405" s="3">
        <v>1956</v>
      </c>
      <c r="F8405" s="4">
        <v>3972.463757223742</v>
      </c>
    </row>
    <row r="8406" spans="1:6" x14ac:dyDescent="0.15">
      <c r="A8406" s="2" t="s">
        <v>54</v>
      </c>
      <c r="B8406" s="2" t="s">
        <v>55</v>
      </c>
      <c r="C8406" s="3" t="s">
        <v>11</v>
      </c>
      <c r="D8406" s="3" t="s">
        <v>12</v>
      </c>
      <c r="E8406" s="3">
        <v>1957</v>
      </c>
      <c r="F8406" s="4">
        <v>3952.5595705116834</v>
      </c>
    </row>
    <row r="8407" spans="1:6" x14ac:dyDescent="0.15">
      <c r="A8407" s="2" t="s">
        <v>54</v>
      </c>
      <c r="B8407" s="2" t="s">
        <v>55</v>
      </c>
      <c r="C8407" s="3" t="s">
        <v>11</v>
      </c>
      <c r="D8407" s="3" t="s">
        <v>12</v>
      </c>
      <c r="E8407" s="3">
        <v>1958</v>
      </c>
      <c r="F8407" s="4">
        <v>3937.7244458798546</v>
      </c>
    </row>
    <row r="8408" spans="1:6" x14ac:dyDescent="0.15">
      <c r="A8408" s="2" t="s">
        <v>54</v>
      </c>
      <c r="B8408" s="2" t="s">
        <v>55</v>
      </c>
      <c r="C8408" s="3" t="s">
        <v>11</v>
      </c>
      <c r="D8408" s="3" t="s">
        <v>12</v>
      </c>
      <c r="E8408" s="3">
        <v>1959</v>
      </c>
      <c r="F8408" s="4">
        <v>3986.1295266240686</v>
      </c>
    </row>
    <row r="8409" spans="1:6" x14ac:dyDescent="0.15">
      <c r="A8409" s="2" t="s">
        <v>54</v>
      </c>
      <c r="B8409" s="2" t="s">
        <v>55</v>
      </c>
      <c r="C8409" s="3" t="s">
        <v>11</v>
      </c>
      <c r="D8409" s="3" t="s">
        <v>12</v>
      </c>
      <c r="E8409" s="3">
        <v>1960</v>
      </c>
      <c r="F8409" s="4">
        <v>4032.1422400002475</v>
      </c>
    </row>
    <row r="8410" spans="1:6" x14ac:dyDescent="0.15">
      <c r="A8410" s="2" t="s">
        <v>54</v>
      </c>
      <c r="B8410" s="2" t="s">
        <v>55</v>
      </c>
      <c r="C8410" s="3" t="s">
        <v>11</v>
      </c>
      <c r="D8410" s="3" t="s">
        <v>12</v>
      </c>
      <c r="E8410" s="3">
        <v>1961</v>
      </c>
      <c r="F8410" s="4">
        <v>4116.6224129713437</v>
      </c>
    </row>
    <row r="8411" spans="1:6" x14ac:dyDescent="0.15">
      <c r="A8411" s="2" t="s">
        <v>54</v>
      </c>
      <c r="B8411" s="2" t="s">
        <v>55</v>
      </c>
      <c r="C8411" s="3" t="s">
        <v>11</v>
      </c>
      <c r="D8411" s="3" t="s">
        <v>12</v>
      </c>
      <c r="E8411" s="3">
        <v>1962</v>
      </c>
      <c r="F8411" s="4">
        <v>4205.9765317470083</v>
      </c>
    </row>
    <row r="8412" spans="1:6" x14ac:dyDescent="0.15">
      <c r="A8412" s="2" t="s">
        <v>54</v>
      </c>
      <c r="B8412" s="2" t="s">
        <v>55</v>
      </c>
      <c r="C8412" s="3" t="s">
        <v>11</v>
      </c>
      <c r="D8412" s="3" t="s">
        <v>12</v>
      </c>
      <c r="E8412" s="3">
        <v>1963</v>
      </c>
      <c r="F8412" s="4">
        <v>4284.2866676663498</v>
      </c>
    </row>
    <row r="8413" spans="1:6" x14ac:dyDescent="0.15">
      <c r="A8413" s="2" t="s">
        <v>54</v>
      </c>
      <c r="B8413" s="2" t="s">
        <v>55</v>
      </c>
      <c r="C8413" s="3" t="s">
        <v>11</v>
      </c>
      <c r="D8413" s="3" t="s">
        <v>12</v>
      </c>
      <c r="E8413" s="3">
        <v>1964</v>
      </c>
      <c r="F8413" s="4">
        <v>4399.6395736467894</v>
      </c>
    </row>
    <row r="8414" spans="1:6" x14ac:dyDescent="0.15">
      <c r="A8414" s="2" t="s">
        <v>54</v>
      </c>
      <c r="B8414" s="2" t="s">
        <v>55</v>
      </c>
      <c r="C8414" s="3" t="s">
        <v>11</v>
      </c>
      <c r="D8414" s="3" t="s">
        <v>12</v>
      </c>
      <c r="E8414" s="3">
        <v>1965</v>
      </c>
      <c r="F8414" s="4">
        <v>4508.1669988966632</v>
      </c>
    </row>
    <row r="8415" spans="1:6" x14ac:dyDescent="0.15">
      <c r="A8415" s="2" t="s">
        <v>54</v>
      </c>
      <c r="B8415" s="2" t="s">
        <v>55</v>
      </c>
      <c r="C8415" s="3" t="s">
        <v>11</v>
      </c>
      <c r="D8415" s="3" t="s">
        <v>12</v>
      </c>
      <c r="E8415" s="3">
        <v>1966</v>
      </c>
      <c r="F8415" s="4">
        <v>4613.8041414572808</v>
      </c>
    </row>
    <row r="8416" spans="1:6" x14ac:dyDescent="0.15">
      <c r="A8416" s="2" t="s">
        <v>54</v>
      </c>
      <c r="B8416" s="2" t="s">
        <v>55</v>
      </c>
      <c r="C8416" s="3" t="s">
        <v>11</v>
      </c>
      <c r="D8416" s="3" t="s">
        <v>12</v>
      </c>
      <c r="E8416" s="3">
        <v>1967</v>
      </c>
      <c r="F8416" s="4">
        <v>4547.5076978061488</v>
      </c>
    </row>
    <row r="8417" spans="1:6" x14ac:dyDescent="0.15">
      <c r="A8417" s="2" t="s">
        <v>54</v>
      </c>
      <c r="B8417" s="2" t="s">
        <v>55</v>
      </c>
      <c r="C8417" s="3" t="s">
        <v>11</v>
      </c>
      <c r="D8417" s="3" t="s">
        <v>12</v>
      </c>
      <c r="E8417" s="3">
        <v>1968</v>
      </c>
      <c r="F8417" s="4">
        <v>4477.7813774865936</v>
      </c>
    </row>
    <row r="8418" spans="1:6" x14ac:dyDescent="0.15">
      <c r="A8418" s="2" t="s">
        <v>54</v>
      </c>
      <c r="B8418" s="2" t="s">
        <v>55</v>
      </c>
      <c r="C8418" s="3" t="s">
        <v>11</v>
      </c>
      <c r="D8418" s="3" t="s">
        <v>12</v>
      </c>
      <c r="E8418" s="3">
        <v>1969</v>
      </c>
      <c r="F8418" s="4">
        <v>4469.9262338920526</v>
      </c>
    </row>
    <row r="8419" spans="1:6" x14ac:dyDescent="0.15">
      <c r="A8419" s="2" t="s">
        <v>54</v>
      </c>
      <c r="B8419" s="2" t="s">
        <v>55</v>
      </c>
      <c r="C8419" s="3" t="s">
        <v>11</v>
      </c>
      <c r="D8419" s="3" t="s">
        <v>12</v>
      </c>
      <c r="E8419" s="3">
        <v>1970</v>
      </c>
      <c r="F8419" s="4">
        <v>4470.5678905012028</v>
      </c>
    </row>
    <row r="8420" spans="1:6" x14ac:dyDescent="0.15">
      <c r="A8420" s="2" t="s">
        <v>54</v>
      </c>
      <c r="B8420" s="2" t="s">
        <v>55</v>
      </c>
      <c r="C8420" s="3" t="s">
        <v>11</v>
      </c>
      <c r="D8420" s="3" t="s">
        <v>12</v>
      </c>
      <c r="E8420" s="3">
        <v>1971</v>
      </c>
      <c r="F8420" s="4">
        <v>4374.4287402615828</v>
      </c>
    </row>
    <row r="8421" spans="1:6" x14ac:dyDescent="0.15">
      <c r="A8421" s="2" t="s">
        <v>54</v>
      </c>
      <c r="B8421" s="2" t="s">
        <v>55</v>
      </c>
      <c r="C8421" s="3" t="s">
        <v>11</v>
      </c>
      <c r="D8421" s="3" t="s">
        <v>12</v>
      </c>
      <c r="E8421" s="3">
        <v>1972</v>
      </c>
      <c r="F8421" s="4">
        <v>4319.7720738883172</v>
      </c>
    </row>
    <row r="8422" spans="1:6" x14ac:dyDescent="0.15">
      <c r="A8422" s="2" t="s">
        <v>54</v>
      </c>
      <c r="B8422" s="2" t="s">
        <v>55</v>
      </c>
      <c r="C8422" s="3" t="s">
        <v>11</v>
      </c>
      <c r="D8422" s="3" t="s">
        <v>12</v>
      </c>
      <c r="E8422" s="3">
        <v>1973</v>
      </c>
      <c r="F8422" s="4">
        <v>4265.0026599931161</v>
      </c>
    </row>
    <row r="8423" spans="1:6" x14ac:dyDescent="0.15">
      <c r="A8423" s="2" t="s">
        <v>54</v>
      </c>
      <c r="B8423" s="2" t="s">
        <v>55</v>
      </c>
      <c r="C8423" s="3" t="s">
        <v>11</v>
      </c>
      <c r="D8423" s="3" t="s">
        <v>12</v>
      </c>
      <c r="E8423" s="3">
        <v>1974</v>
      </c>
      <c r="F8423" s="4">
        <v>4186.3115053510528</v>
      </c>
    </row>
    <row r="8424" spans="1:6" x14ac:dyDescent="0.15">
      <c r="A8424" s="2" t="s">
        <v>54</v>
      </c>
      <c r="B8424" s="2" t="s">
        <v>55</v>
      </c>
      <c r="C8424" s="3" t="s">
        <v>11</v>
      </c>
      <c r="D8424" s="3" t="s">
        <v>12</v>
      </c>
      <c r="E8424" s="3">
        <v>1975</v>
      </c>
      <c r="F8424" s="4">
        <v>3953.35672015419</v>
      </c>
    </row>
    <row r="8425" spans="1:6" x14ac:dyDescent="0.15">
      <c r="A8425" s="2" t="s">
        <v>54</v>
      </c>
      <c r="B8425" s="2" t="s">
        <v>55</v>
      </c>
      <c r="C8425" s="3" t="s">
        <v>11</v>
      </c>
      <c r="D8425" s="3" t="s">
        <v>12</v>
      </c>
      <c r="E8425" s="3">
        <v>1976</v>
      </c>
      <c r="F8425" s="4">
        <v>4042.999034124542</v>
      </c>
    </row>
    <row r="8426" spans="1:6" x14ac:dyDescent="0.15">
      <c r="A8426" s="2" t="s">
        <v>54</v>
      </c>
      <c r="B8426" s="2" t="s">
        <v>55</v>
      </c>
      <c r="C8426" s="3" t="s">
        <v>11</v>
      </c>
      <c r="D8426" s="3" t="s">
        <v>12</v>
      </c>
      <c r="E8426" s="3">
        <v>1977</v>
      </c>
      <c r="F8426" s="4">
        <v>3971.3469699126267</v>
      </c>
    </row>
    <row r="8427" spans="1:6" x14ac:dyDescent="0.15">
      <c r="A8427" s="2" t="s">
        <v>54</v>
      </c>
      <c r="B8427" s="2" t="s">
        <v>55</v>
      </c>
      <c r="C8427" s="3" t="s">
        <v>11</v>
      </c>
      <c r="D8427" s="3" t="s">
        <v>12</v>
      </c>
      <c r="E8427" s="3">
        <v>1978</v>
      </c>
      <c r="F8427" s="4">
        <v>3944.1063461560384</v>
      </c>
    </row>
    <row r="8428" spans="1:6" x14ac:dyDescent="0.15">
      <c r="A8428" s="2" t="s">
        <v>54</v>
      </c>
      <c r="B8428" s="2" t="s">
        <v>55</v>
      </c>
      <c r="C8428" s="3" t="s">
        <v>11</v>
      </c>
      <c r="D8428" s="3" t="s">
        <v>12</v>
      </c>
      <c r="E8428" s="3">
        <v>1979</v>
      </c>
      <c r="F8428" s="4">
        <v>3957.6218097712144</v>
      </c>
    </row>
    <row r="8429" spans="1:6" x14ac:dyDescent="0.15">
      <c r="A8429" s="2" t="s">
        <v>54</v>
      </c>
      <c r="B8429" s="2" t="s">
        <v>55</v>
      </c>
      <c r="C8429" s="3" t="s">
        <v>11</v>
      </c>
      <c r="D8429" s="3" t="s">
        <v>12</v>
      </c>
      <c r="E8429" s="3">
        <v>1980</v>
      </c>
      <c r="F8429" s="4">
        <v>3968.3411136913905</v>
      </c>
    </row>
    <row r="8430" spans="1:6" x14ac:dyDescent="0.15">
      <c r="A8430" s="2" t="s">
        <v>54</v>
      </c>
      <c r="B8430" s="2" t="s">
        <v>55</v>
      </c>
      <c r="C8430" s="3" t="s">
        <v>11</v>
      </c>
      <c r="D8430" s="3" t="s">
        <v>12</v>
      </c>
      <c r="E8430" s="3">
        <v>1981</v>
      </c>
      <c r="F8430" s="4">
        <v>3831.2904229980795</v>
      </c>
    </row>
    <row r="8431" spans="1:6" x14ac:dyDescent="0.15">
      <c r="A8431" s="2" t="s">
        <v>54</v>
      </c>
      <c r="B8431" s="2" t="s">
        <v>55</v>
      </c>
      <c r="C8431" s="3" t="s">
        <v>11</v>
      </c>
      <c r="D8431" s="3" t="s">
        <v>12</v>
      </c>
      <c r="E8431" s="3">
        <v>1982</v>
      </c>
      <c r="F8431" s="4">
        <v>3865.9763025986886</v>
      </c>
    </row>
    <row r="8432" spans="1:6" x14ac:dyDescent="0.15">
      <c r="A8432" s="2" t="s">
        <v>54</v>
      </c>
      <c r="B8432" s="2" t="s">
        <v>55</v>
      </c>
      <c r="C8432" s="3" t="s">
        <v>11</v>
      </c>
      <c r="D8432" s="3" t="s">
        <v>12</v>
      </c>
      <c r="E8432" s="3">
        <v>1983</v>
      </c>
      <c r="F8432" s="4">
        <v>3851.4195902587931</v>
      </c>
    </row>
    <row r="8433" spans="1:6" x14ac:dyDescent="0.15">
      <c r="A8433" s="2" t="s">
        <v>54</v>
      </c>
      <c r="B8433" s="2" t="s">
        <v>55</v>
      </c>
      <c r="C8433" s="3" t="s">
        <v>11</v>
      </c>
      <c r="D8433" s="3" t="s">
        <v>12</v>
      </c>
      <c r="E8433" s="3">
        <v>1984</v>
      </c>
      <c r="F8433" s="4">
        <v>3893.4981252881312</v>
      </c>
    </row>
    <row r="8434" spans="1:6" x14ac:dyDescent="0.15">
      <c r="A8434" s="2" t="s">
        <v>54</v>
      </c>
      <c r="B8434" s="2" t="s">
        <v>55</v>
      </c>
      <c r="C8434" s="3" t="s">
        <v>11</v>
      </c>
      <c r="D8434" s="3" t="s">
        <v>12</v>
      </c>
      <c r="E8434" s="3">
        <v>1985</v>
      </c>
      <c r="F8434" s="4">
        <v>3946.4981239956419</v>
      </c>
    </row>
    <row r="8435" spans="1:6" x14ac:dyDescent="0.15">
      <c r="A8435" s="2" t="s">
        <v>54</v>
      </c>
      <c r="B8435" s="2" t="s">
        <v>55</v>
      </c>
      <c r="C8435" s="3" t="s">
        <v>11</v>
      </c>
      <c r="D8435" s="3" t="s">
        <v>12</v>
      </c>
      <c r="E8435" s="3">
        <v>1986</v>
      </c>
      <c r="F8435" s="4">
        <v>4047.1033724798167</v>
      </c>
    </row>
    <row r="8436" spans="1:6" x14ac:dyDescent="0.15">
      <c r="A8436" s="2" t="s">
        <v>54</v>
      </c>
      <c r="B8436" s="2" t="s">
        <v>55</v>
      </c>
      <c r="C8436" s="3" t="s">
        <v>11</v>
      </c>
      <c r="D8436" s="3" t="s">
        <v>12</v>
      </c>
      <c r="E8436" s="3">
        <v>1987</v>
      </c>
      <c r="F8436" s="4">
        <v>3973.6313081757148</v>
      </c>
    </row>
    <row r="8437" spans="1:6" x14ac:dyDescent="0.15">
      <c r="A8437" s="2" t="s">
        <v>54</v>
      </c>
      <c r="B8437" s="2" t="s">
        <v>55</v>
      </c>
      <c r="C8437" s="3" t="s">
        <v>11</v>
      </c>
      <c r="D8437" s="3" t="s">
        <v>12</v>
      </c>
      <c r="E8437" s="3">
        <v>1988</v>
      </c>
      <c r="F8437" s="4">
        <v>3898.6580376524976</v>
      </c>
    </row>
    <row r="8438" spans="1:6" x14ac:dyDescent="0.15">
      <c r="A8438" s="2" t="s">
        <v>54</v>
      </c>
      <c r="B8438" s="2" t="s">
        <v>55</v>
      </c>
      <c r="C8438" s="3" t="s">
        <v>11</v>
      </c>
      <c r="D8438" s="3" t="s">
        <v>12</v>
      </c>
      <c r="E8438" s="3">
        <v>1989</v>
      </c>
      <c r="F8438" s="4">
        <v>3846.9903292344343</v>
      </c>
    </row>
    <row r="8439" spans="1:6" x14ac:dyDescent="0.15">
      <c r="A8439" s="2" t="s">
        <v>54</v>
      </c>
      <c r="B8439" s="2" t="s">
        <v>55</v>
      </c>
      <c r="C8439" s="3" t="s">
        <v>11</v>
      </c>
      <c r="D8439" s="3" t="s">
        <v>12</v>
      </c>
      <c r="E8439" s="3">
        <v>1990</v>
      </c>
      <c r="F8439" s="4">
        <v>3794.5244107459771</v>
      </c>
    </row>
    <row r="8440" spans="1:6" x14ac:dyDescent="0.15">
      <c r="A8440" s="2" t="s">
        <v>54</v>
      </c>
      <c r="B8440" s="2" t="s">
        <v>55</v>
      </c>
      <c r="C8440" s="3" t="s">
        <v>11</v>
      </c>
      <c r="D8440" s="3" t="s">
        <v>12</v>
      </c>
      <c r="E8440" s="3">
        <v>1991</v>
      </c>
      <c r="F8440" s="4">
        <v>3749.7172332487635</v>
      </c>
    </row>
    <row r="8441" spans="1:6" x14ac:dyDescent="0.15">
      <c r="A8441" s="2" t="s">
        <v>54</v>
      </c>
      <c r="B8441" s="2" t="s">
        <v>55</v>
      </c>
      <c r="C8441" s="3" t="s">
        <v>11</v>
      </c>
      <c r="D8441" s="3" t="s">
        <v>12</v>
      </c>
      <c r="E8441" s="3">
        <v>1992</v>
      </c>
      <c r="F8441" s="4">
        <v>3758.1476061140156</v>
      </c>
    </row>
    <row r="8442" spans="1:6" x14ac:dyDescent="0.15">
      <c r="A8442" s="2" t="s">
        <v>54</v>
      </c>
      <c r="B8442" s="2" t="s">
        <v>55</v>
      </c>
      <c r="C8442" s="3" t="s">
        <v>11</v>
      </c>
      <c r="D8442" s="3" t="s">
        <v>12</v>
      </c>
      <c r="E8442" s="3">
        <v>1993</v>
      </c>
      <c r="F8442" s="4">
        <v>3689.3966204618159</v>
      </c>
    </row>
    <row r="8443" spans="1:6" x14ac:dyDescent="0.15">
      <c r="A8443" s="2" t="s">
        <v>54</v>
      </c>
      <c r="B8443" s="2" t="s">
        <v>55</v>
      </c>
      <c r="C8443" s="3" t="s">
        <v>11</v>
      </c>
      <c r="D8443" s="3" t="s">
        <v>12</v>
      </c>
      <c r="E8443" s="3">
        <v>1994</v>
      </c>
      <c r="F8443" s="4">
        <v>3655.0451976611625</v>
      </c>
    </row>
    <row r="8444" spans="1:6" x14ac:dyDescent="0.15">
      <c r="A8444" s="2" t="s">
        <v>54</v>
      </c>
      <c r="B8444" s="2" t="s">
        <v>55</v>
      </c>
      <c r="C8444" s="3" t="s">
        <v>11</v>
      </c>
      <c r="D8444" s="3" t="s">
        <v>12</v>
      </c>
      <c r="E8444" s="3">
        <v>1995</v>
      </c>
      <c r="F8444" s="4">
        <v>3706.3468432277855</v>
      </c>
    </row>
    <row r="8445" spans="1:6" x14ac:dyDescent="0.15">
      <c r="A8445" s="2" t="s">
        <v>54</v>
      </c>
      <c r="B8445" s="2" t="s">
        <v>55</v>
      </c>
      <c r="C8445" s="3" t="s">
        <v>11</v>
      </c>
      <c r="D8445" s="3" t="s">
        <v>12</v>
      </c>
      <c r="E8445" s="3">
        <v>1996</v>
      </c>
      <c r="F8445" s="4">
        <v>3719.6848761370766</v>
      </c>
    </row>
    <row r="8446" spans="1:6" x14ac:dyDescent="0.15">
      <c r="A8446" s="2" t="s">
        <v>54</v>
      </c>
      <c r="B8446" s="2" t="s">
        <v>55</v>
      </c>
      <c r="C8446" s="3" t="s">
        <v>11</v>
      </c>
      <c r="D8446" s="3" t="s">
        <v>12</v>
      </c>
      <c r="E8446" s="3">
        <v>1997</v>
      </c>
      <c r="F8446" s="4">
        <v>3814.0387888250539</v>
      </c>
    </row>
    <row r="8447" spans="1:6" x14ac:dyDescent="0.15">
      <c r="A8447" s="2" t="s">
        <v>54</v>
      </c>
      <c r="B8447" s="2" t="s">
        <v>55</v>
      </c>
      <c r="C8447" s="3" t="s">
        <v>11</v>
      </c>
      <c r="D8447" s="3" t="s">
        <v>12</v>
      </c>
      <c r="E8447" s="3">
        <v>1998</v>
      </c>
      <c r="F8447" s="4">
        <v>3905.69059466515</v>
      </c>
    </row>
    <row r="8448" spans="1:6" x14ac:dyDescent="0.15">
      <c r="A8448" s="2" t="s">
        <v>54</v>
      </c>
      <c r="B8448" s="2" t="s">
        <v>55</v>
      </c>
      <c r="C8448" s="3" t="s">
        <v>11</v>
      </c>
      <c r="D8448" s="3" t="s">
        <v>12</v>
      </c>
      <c r="E8448" s="3">
        <v>1999</v>
      </c>
      <c r="F8448" s="4">
        <v>3983.1552227696902</v>
      </c>
    </row>
    <row r="8449" spans="1:6" x14ac:dyDescent="0.15">
      <c r="A8449" s="2" t="s">
        <v>54</v>
      </c>
      <c r="B8449" s="2" t="s">
        <v>55</v>
      </c>
      <c r="C8449" s="3" t="s">
        <v>11</v>
      </c>
      <c r="D8449" s="3" t="s">
        <v>12</v>
      </c>
      <c r="E8449" s="3">
        <v>2000</v>
      </c>
      <c r="F8449" s="4">
        <v>4040.0587989430596</v>
      </c>
    </row>
    <row r="8450" spans="1:6" x14ac:dyDescent="0.15">
      <c r="A8450" s="2" t="s">
        <v>54</v>
      </c>
      <c r="B8450" s="2" t="s">
        <v>55</v>
      </c>
      <c r="C8450" s="3" t="s">
        <v>11</v>
      </c>
      <c r="D8450" s="3" t="s">
        <v>12</v>
      </c>
      <c r="E8450" s="3">
        <v>2001</v>
      </c>
      <c r="F8450" s="4">
        <v>4085.9886758483362</v>
      </c>
    </row>
    <row r="8451" spans="1:6" x14ac:dyDescent="0.15">
      <c r="A8451" s="2" t="s">
        <v>54</v>
      </c>
      <c r="B8451" s="2" t="s">
        <v>55</v>
      </c>
      <c r="C8451" s="3" t="s">
        <v>11</v>
      </c>
      <c r="D8451" s="3" t="s">
        <v>12</v>
      </c>
      <c r="E8451" s="3">
        <v>2002</v>
      </c>
      <c r="F8451" s="4">
        <v>4069.7455628381863</v>
      </c>
    </row>
    <row r="8452" spans="1:6" x14ac:dyDescent="0.15">
      <c r="A8452" s="2" t="s">
        <v>54</v>
      </c>
      <c r="B8452" s="2" t="s">
        <v>55</v>
      </c>
      <c r="C8452" s="3" t="s">
        <v>11</v>
      </c>
      <c r="D8452" s="3" t="s">
        <v>12</v>
      </c>
      <c r="E8452" s="3">
        <v>2003</v>
      </c>
      <c r="F8452" s="4">
        <v>4018.9384050030299</v>
      </c>
    </row>
    <row r="8453" spans="1:6" x14ac:dyDescent="0.15">
      <c r="A8453" s="2" t="s">
        <v>54</v>
      </c>
      <c r="B8453" s="2" t="s">
        <v>55</v>
      </c>
      <c r="C8453" s="3" t="s">
        <v>11</v>
      </c>
      <c r="D8453" s="3" t="s">
        <v>12</v>
      </c>
      <c r="E8453" s="3">
        <v>2004</v>
      </c>
      <c r="F8453" s="4">
        <v>3999.8620999494733</v>
      </c>
    </row>
    <row r="8454" spans="1:6" x14ac:dyDescent="0.15">
      <c r="A8454" s="2" t="s">
        <v>54</v>
      </c>
      <c r="B8454" s="2" t="s">
        <v>55</v>
      </c>
      <c r="C8454" s="3" t="s">
        <v>11</v>
      </c>
      <c r="D8454" s="3" t="s">
        <v>12</v>
      </c>
      <c r="E8454" s="3">
        <v>2005</v>
      </c>
      <c r="F8454" s="4">
        <v>4041.0579442114404</v>
      </c>
    </row>
    <row r="8455" spans="1:6" x14ac:dyDescent="0.15">
      <c r="A8455" s="2" t="s">
        <v>54</v>
      </c>
      <c r="B8455" s="2" t="s">
        <v>55</v>
      </c>
      <c r="C8455" s="3" t="s">
        <v>11</v>
      </c>
      <c r="D8455" s="3" t="s">
        <v>12</v>
      </c>
      <c r="E8455" s="3">
        <v>2006</v>
      </c>
      <c r="F8455" s="4">
        <v>4148.1724920920042</v>
      </c>
    </row>
    <row r="8456" spans="1:6" x14ac:dyDescent="0.15">
      <c r="A8456" s="2" t="s">
        <v>54</v>
      </c>
      <c r="B8456" s="2" t="s">
        <v>55</v>
      </c>
      <c r="C8456" s="3" t="s">
        <v>11</v>
      </c>
      <c r="D8456" s="3" t="s">
        <v>12</v>
      </c>
      <c r="E8456" s="3">
        <v>2007</v>
      </c>
      <c r="F8456" s="4">
        <v>4179.2825720202409</v>
      </c>
    </row>
    <row r="8457" spans="1:6" x14ac:dyDescent="0.15">
      <c r="A8457" s="2" t="s">
        <v>54</v>
      </c>
      <c r="B8457" s="2" t="s">
        <v>55</v>
      </c>
      <c r="C8457" s="3" t="s">
        <v>11</v>
      </c>
      <c r="D8457" s="3" t="s">
        <v>12</v>
      </c>
      <c r="E8457" s="3">
        <v>2008</v>
      </c>
      <c r="F8457" s="4">
        <v>4217.3235860180121</v>
      </c>
    </row>
    <row r="8458" spans="1:6" x14ac:dyDescent="0.15">
      <c r="A8458" s="2" t="s">
        <v>54</v>
      </c>
      <c r="B8458" s="2" t="s">
        <v>55</v>
      </c>
      <c r="C8458" s="3" t="s">
        <v>11</v>
      </c>
      <c r="D8458" s="3" t="s">
        <v>12</v>
      </c>
      <c r="E8458" s="3">
        <v>2009</v>
      </c>
      <c r="F8458" s="4">
        <v>4047.0951848196564</v>
      </c>
    </row>
    <row r="8459" spans="1:6" x14ac:dyDescent="0.15">
      <c r="A8459" s="2" t="s">
        <v>54</v>
      </c>
      <c r="B8459" s="2" t="s">
        <v>55</v>
      </c>
      <c r="C8459" s="3" t="s">
        <v>11</v>
      </c>
      <c r="D8459" s="3" t="s">
        <v>12</v>
      </c>
      <c r="E8459" s="3">
        <v>2010</v>
      </c>
      <c r="F8459" s="4">
        <v>3970.297791668745</v>
      </c>
    </row>
    <row r="8460" spans="1:6" x14ac:dyDescent="0.15">
      <c r="A8460" s="2" t="s">
        <v>54</v>
      </c>
      <c r="B8460" s="2" t="s">
        <v>55</v>
      </c>
      <c r="C8460" s="3" t="s">
        <v>11</v>
      </c>
      <c r="D8460" s="3" t="s">
        <v>12</v>
      </c>
      <c r="E8460" s="3">
        <v>2011</v>
      </c>
      <c r="F8460" s="4">
        <v>4013.2381797016096</v>
      </c>
    </row>
    <row r="8461" spans="1:6" x14ac:dyDescent="0.15">
      <c r="A8461" s="2" t="s">
        <v>54</v>
      </c>
      <c r="B8461" s="2" t="s">
        <v>55</v>
      </c>
      <c r="C8461" s="3" t="s">
        <v>11</v>
      </c>
      <c r="D8461" s="3" t="s">
        <v>12</v>
      </c>
      <c r="E8461" s="3">
        <v>2012</v>
      </c>
      <c r="F8461" s="4">
        <v>3951.7362020561359</v>
      </c>
    </row>
    <row r="8462" spans="1:6" x14ac:dyDescent="0.15">
      <c r="A8462" s="2" t="s">
        <v>54</v>
      </c>
      <c r="B8462" s="2" t="s">
        <v>55</v>
      </c>
      <c r="C8462" s="3" t="s">
        <v>11</v>
      </c>
      <c r="D8462" s="3" t="s">
        <v>12</v>
      </c>
      <c r="E8462" s="3">
        <v>2013</v>
      </c>
      <c r="F8462" s="4">
        <v>3960.1704865868996</v>
      </c>
    </row>
    <row r="8463" spans="1:6" x14ac:dyDescent="0.15">
      <c r="A8463" s="2" t="s">
        <v>54</v>
      </c>
      <c r="B8463" s="2" t="s">
        <v>55</v>
      </c>
      <c r="C8463" s="3" t="s">
        <v>11</v>
      </c>
      <c r="D8463" s="3" t="s">
        <v>12</v>
      </c>
      <c r="E8463" s="3">
        <v>2014</v>
      </c>
      <c r="F8463" s="4">
        <v>3959.7200497490348</v>
      </c>
    </row>
    <row r="8464" spans="1:6" x14ac:dyDescent="0.15">
      <c r="A8464" s="2" t="s">
        <v>54</v>
      </c>
      <c r="B8464" s="2" t="s">
        <v>55</v>
      </c>
      <c r="C8464" s="3" t="s">
        <v>11</v>
      </c>
      <c r="D8464" s="3" t="s">
        <v>12</v>
      </c>
      <c r="E8464" s="3">
        <v>2015</v>
      </c>
      <c r="F8464" s="4">
        <v>3984.4607219129707</v>
      </c>
    </row>
    <row r="8465" spans="1:6" x14ac:dyDescent="0.15">
      <c r="A8465" s="2" t="s">
        <v>54</v>
      </c>
      <c r="B8465" s="2" t="s">
        <v>55</v>
      </c>
      <c r="C8465" s="3" t="s">
        <v>11</v>
      </c>
      <c r="D8465" s="3" t="s">
        <v>12</v>
      </c>
      <c r="E8465" s="3">
        <v>2016</v>
      </c>
      <c r="F8465" s="4">
        <v>4049.852967091274</v>
      </c>
    </row>
    <row r="8466" spans="1:6" x14ac:dyDescent="0.15">
      <c r="A8466" s="2" t="s">
        <v>54</v>
      </c>
      <c r="B8466" s="2" t="s">
        <v>55</v>
      </c>
      <c r="C8466" s="3" t="s">
        <v>11</v>
      </c>
      <c r="D8466" s="3" t="s">
        <v>12</v>
      </c>
      <c r="E8466" s="3">
        <v>2017</v>
      </c>
      <c r="F8466" s="4">
        <v>4083.1416002831552</v>
      </c>
    </row>
    <row r="8467" spans="1:6" x14ac:dyDescent="0.15">
      <c r="A8467" s="2" t="s">
        <v>54</v>
      </c>
      <c r="B8467" s="2" t="s">
        <v>55</v>
      </c>
      <c r="C8467" s="3" t="s">
        <v>11</v>
      </c>
      <c r="D8467" s="3" t="s">
        <v>12</v>
      </c>
      <c r="E8467" s="3">
        <v>2018</v>
      </c>
      <c r="F8467" s="4">
        <v>4065.7608661166369</v>
      </c>
    </row>
    <row r="8468" spans="1:6" x14ac:dyDescent="0.15">
      <c r="A8468" s="2" t="s">
        <v>54</v>
      </c>
      <c r="B8468" s="2" t="s">
        <v>55</v>
      </c>
      <c r="C8468" s="3" t="s">
        <v>11</v>
      </c>
      <c r="D8468" s="3" t="s">
        <v>12</v>
      </c>
      <c r="E8468" s="3">
        <v>2019</v>
      </c>
      <c r="F8468" s="4">
        <v>4102.9402792489154</v>
      </c>
    </row>
    <row r="8469" spans="1:6" x14ac:dyDescent="0.15">
      <c r="A8469" s="2" t="s">
        <v>54</v>
      </c>
      <c r="B8469" s="2" t="s">
        <v>55</v>
      </c>
      <c r="C8469" s="3" t="s">
        <v>13</v>
      </c>
      <c r="D8469" s="3" t="s">
        <v>14</v>
      </c>
      <c r="E8469" s="3">
        <v>1950</v>
      </c>
      <c r="F8469" s="5">
        <v>286583.50701393426</v>
      </c>
    </row>
    <row r="8470" spans="1:6" x14ac:dyDescent="0.15">
      <c r="A8470" s="2" t="s">
        <v>54</v>
      </c>
      <c r="B8470" s="2" t="s">
        <v>55</v>
      </c>
      <c r="C8470" s="3" t="s">
        <v>13</v>
      </c>
      <c r="D8470" s="3" t="s">
        <v>14</v>
      </c>
      <c r="E8470" s="3">
        <v>1951</v>
      </c>
      <c r="F8470" s="5">
        <v>296667.75149263459</v>
      </c>
    </row>
    <row r="8471" spans="1:6" x14ac:dyDescent="0.15">
      <c r="A8471" s="2" t="s">
        <v>54</v>
      </c>
      <c r="B8471" s="2" t="s">
        <v>55</v>
      </c>
      <c r="C8471" s="3" t="s">
        <v>13</v>
      </c>
      <c r="D8471" s="3" t="s">
        <v>14</v>
      </c>
      <c r="E8471" s="3">
        <v>1952</v>
      </c>
      <c r="F8471" s="5">
        <v>296332.87661349983</v>
      </c>
    </row>
    <row r="8472" spans="1:6" x14ac:dyDescent="0.15">
      <c r="A8472" s="2" t="s">
        <v>54</v>
      </c>
      <c r="B8472" s="2" t="s">
        <v>55</v>
      </c>
      <c r="C8472" s="3" t="s">
        <v>13</v>
      </c>
      <c r="D8472" s="3" t="s">
        <v>14</v>
      </c>
      <c r="E8472" s="3">
        <v>1953</v>
      </c>
      <c r="F8472" s="5">
        <v>297724.81176031887</v>
      </c>
    </row>
    <row r="8473" spans="1:6" x14ac:dyDescent="0.15">
      <c r="A8473" s="2" t="s">
        <v>54</v>
      </c>
      <c r="B8473" s="2" t="s">
        <v>55</v>
      </c>
      <c r="C8473" s="3" t="s">
        <v>13</v>
      </c>
      <c r="D8473" s="3" t="s">
        <v>14</v>
      </c>
      <c r="E8473" s="3">
        <v>1954</v>
      </c>
      <c r="F8473" s="5">
        <v>301668.90395452193</v>
      </c>
    </row>
    <row r="8474" spans="1:6" x14ac:dyDescent="0.15">
      <c r="A8474" s="2" t="s">
        <v>54</v>
      </c>
      <c r="B8474" s="2" t="s">
        <v>55</v>
      </c>
      <c r="C8474" s="3" t="s">
        <v>13</v>
      </c>
      <c r="D8474" s="3" t="s">
        <v>14</v>
      </c>
      <c r="E8474" s="3">
        <v>1955</v>
      </c>
      <c r="F8474" s="5">
        <v>304312.43045537185</v>
      </c>
    </row>
    <row r="8475" spans="1:6" x14ac:dyDescent="0.15">
      <c r="A8475" s="2" t="s">
        <v>54</v>
      </c>
      <c r="B8475" s="2" t="s">
        <v>55</v>
      </c>
      <c r="C8475" s="3" t="s">
        <v>13</v>
      </c>
      <c r="D8475" s="3" t="s">
        <v>14</v>
      </c>
      <c r="E8475" s="3">
        <v>1956</v>
      </c>
      <c r="F8475" s="5">
        <v>305294.76796495944</v>
      </c>
    </row>
    <row r="8476" spans="1:6" x14ac:dyDescent="0.15">
      <c r="A8476" s="2" t="s">
        <v>54</v>
      </c>
      <c r="B8476" s="2" t="s">
        <v>55</v>
      </c>
      <c r="C8476" s="3" t="s">
        <v>13</v>
      </c>
      <c r="D8476" s="3" t="s">
        <v>14</v>
      </c>
      <c r="E8476" s="3">
        <v>1957</v>
      </c>
      <c r="F8476" s="5">
        <v>305473.81801239448</v>
      </c>
    </row>
    <row r="8477" spans="1:6" x14ac:dyDescent="0.15">
      <c r="A8477" s="2" t="s">
        <v>54</v>
      </c>
      <c r="B8477" s="2" t="s">
        <v>55</v>
      </c>
      <c r="C8477" s="3" t="s">
        <v>13</v>
      </c>
      <c r="D8477" s="3" t="s">
        <v>14</v>
      </c>
      <c r="E8477" s="3">
        <v>1958</v>
      </c>
      <c r="F8477" s="5">
        <v>303917.59562938655</v>
      </c>
    </row>
    <row r="8478" spans="1:6" x14ac:dyDescent="0.15">
      <c r="A8478" s="2" t="s">
        <v>54</v>
      </c>
      <c r="B8478" s="2" t="s">
        <v>55</v>
      </c>
      <c r="C8478" s="3" t="s">
        <v>13</v>
      </c>
      <c r="D8478" s="3" t="s">
        <v>14</v>
      </c>
      <c r="E8478" s="3">
        <v>1959</v>
      </c>
      <c r="F8478" s="5">
        <v>302543.39533570141</v>
      </c>
    </row>
    <row r="8479" spans="1:6" x14ac:dyDescent="0.15">
      <c r="A8479" s="2" t="s">
        <v>54</v>
      </c>
      <c r="B8479" s="2" t="s">
        <v>55</v>
      </c>
      <c r="C8479" s="3" t="s">
        <v>13</v>
      </c>
      <c r="D8479" s="3" t="s">
        <v>14</v>
      </c>
      <c r="E8479" s="3">
        <v>1960</v>
      </c>
      <c r="F8479" s="5">
        <v>304125.16561027226</v>
      </c>
    </row>
    <row r="8480" spans="1:6" x14ac:dyDescent="0.15">
      <c r="A8480" s="2" t="s">
        <v>54</v>
      </c>
      <c r="B8480" s="2" t="s">
        <v>55</v>
      </c>
      <c r="C8480" s="3" t="s">
        <v>13</v>
      </c>
      <c r="D8480" s="3" t="s">
        <v>14</v>
      </c>
      <c r="E8480" s="3">
        <v>1961</v>
      </c>
      <c r="F8480" s="5">
        <v>303598.33732971945</v>
      </c>
    </row>
    <row r="8481" spans="1:6" x14ac:dyDescent="0.15">
      <c r="A8481" s="2" t="s">
        <v>54</v>
      </c>
      <c r="B8481" s="2" t="s">
        <v>55</v>
      </c>
      <c r="C8481" s="3" t="s">
        <v>13</v>
      </c>
      <c r="D8481" s="3" t="s">
        <v>14</v>
      </c>
      <c r="E8481" s="3">
        <v>1962</v>
      </c>
      <c r="F8481" s="5">
        <v>300901.33308865369</v>
      </c>
    </row>
    <row r="8482" spans="1:6" x14ac:dyDescent="0.15">
      <c r="A8482" s="2" t="s">
        <v>54</v>
      </c>
      <c r="B8482" s="2" t="s">
        <v>55</v>
      </c>
      <c r="C8482" s="3" t="s">
        <v>13</v>
      </c>
      <c r="D8482" s="3" t="s">
        <v>14</v>
      </c>
      <c r="E8482" s="3">
        <v>1963</v>
      </c>
      <c r="F8482" s="5">
        <v>298523.59644875932</v>
      </c>
    </row>
    <row r="8483" spans="1:6" x14ac:dyDescent="0.15">
      <c r="A8483" s="2" t="s">
        <v>54</v>
      </c>
      <c r="B8483" s="2" t="s">
        <v>55</v>
      </c>
      <c r="C8483" s="3" t="s">
        <v>13</v>
      </c>
      <c r="D8483" s="3" t="s">
        <v>14</v>
      </c>
      <c r="E8483" s="3">
        <v>1964</v>
      </c>
      <c r="F8483" s="5">
        <v>299672.60150905908</v>
      </c>
    </row>
    <row r="8484" spans="1:6" x14ac:dyDescent="0.15">
      <c r="A8484" s="2" t="s">
        <v>54</v>
      </c>
      <c r="B8484" s="2" t="s">
        <v>55</v>
      </c>
      <c r="C8484" s="3" t="s">
        <v>13</v>
      </c>
      <c r="D8484" s="3" t="s">
        <v>14</v>
      </c>
      <c r="E8484" s="3">
        <v>1965</v>
      </c>
      <c r="F8484" s="5">
        <v>297108.74882460054</v>
      </c>
    </row>
    <row r="8485" spans="1:6" x14ac:dyDescent="0.15">
      <c r="A8485" s="2" t="s">
        <v>54</v>
      </c>
      <c r="B8485" s="2" t="s">
        <v>55</v>
      </c>
      <c r="C8485" s="3" t="s">
        <v>13</v>
      </c>
      <c r="D8485" s="3" t="s">
        <v>14</v>
      </c>
      <c r="E8485" s="3">
        <v>1966</v>
      </c>
      <c r="F8485" s="5">
        <v>294737.40688802896</v>
      </c>
    </row>
    <row r="8486" spans="1:6" x14ac:dyDescent="0.15">
      <c r="A8486" s="2" t="s">
        <v>54</v>
      </c>
      <c r="B8486" s="2" t="s">
        <v>55</v>
      </c>
      <c r="C8486" s="3" t="s">
        <v>13</v>
      </c>
      <c r="D8486" s="3" t="s">
        <v>14</v>
      </c>
      <c r="E8486" s="3">
        <v>1967</v>
      </c>
      <c r="F8486" s="5">
        <v>290669.88506966829</v>
      </c>
    </row>
    <row r="8487" spans="1:6" x14ac:dyDescent="0.15">
      <c r="A8487" s="2" t="s">
        <v>54</v>
      </c>
      <c r="B8487" s="2" t="s">
        <v>55</v>
      </c>
      <c r="C8487" s="3" t="s">
        <v>13</v>
      </c>
      <c r="D8487" s="3" t="s">
        <v>14</v>
      </c>
      <c r="E8487" s="3">
        <v>1968</v>
      </c>
      <c r="F8487" s="5">
        <v>288394.69514934253</v>
      </c>
    </row>
    <row r="8488" spans="1:6" x14ac:dyDescent="0.15">
      <c r="A8488" s="2" t="s">
        <v>54</v>
      </c>
      <c r="B8488" s="2" t="s">
        <v>55</v>
      </c>
      <c r="C8488" s="3" t="s">
        <v>13</v>
      </c>
      <c r="D8488" s="3" t="s">
        <v>14</v>
      </c>
      <c r="E8488" s="3">
        <v>1969</v>
      </c>
      <c r="F8488" s="5">
        <v>287925.89653883554</v>
      </c>
    </row>
    <row r="8489" spans="1:6" x14ac:dyDescent="0.15">
      <c r="A8489" s="2" t="s">
        <v>54</v>
      </c>
      <c r="B8489" s="2" t="s">
        <v>55</v>
      </c>
      <c r="C8489" s="3" t="s">
        <v>13</v>
      </c>
      <c r="D8489" s="3" t="s">
        <v>14</v>
      </c>
      <c r="E8489" s="3">
        <v>1970</v>
      </c>
      <c r="F8489" s="5">
        <v>286912.65925632289</v>
      </c>
    </row>
    <row r="8490" spans="1:6" x14ac:dyDescent="0.15">
      <c r="A8490" s="2" t="s">
        <v>54</v>
      </c>
      <c r="B8490" s="2" t="s">
        <v>55</v>
      </c>
      <c r="C8490" s="3" t="s">
        <v>13</v>
      </c>
      <c r="D8490" s="3" t="s">
        <v>14</v>
      </c>
      <c r="E8490" s="3">
        <v>1971</v>
      </c>
      <c r="F8490" s="5">
        <v>283330.5713769123</v>
      </c>
    </row>
    <row r="8491" spans="1:6" x14ac:dyDescent="0.15">
      <c r="A8491" s="2" t="s">
        <v>54</v>
      </c>
      <c r="B8491" s="2" t="s">
        <v>55</v>
      </c>
      <c r="C8491" s="3" t="s">
        <v>13</v>
      </c>
      <c r="D8491" s="3" t="s">
        <v>14</v>
      </c>
      <c r="E8491" s="3">
        <v>1972</v>
      </c>
      <c r="F8491" s="5">
        <v>281715.17876957485</v>
      </c>
    </row>
    <row r="8492" spans="1:6" x14ac:dyDescent="0.15">
      <c r="A8492" s="2" t="s">
        <v>54</v>
      </c>
      <c r="B8492" s="2" t="s">
        <v>55</v>
      </c>
      <c r="C8492" s="3" t="s">
        <v>13</v>
      </c>
      <c r="D8492" s="3" t="s">
        <v>14</v>
      </c>
      <c r="E8492" s="3">
        <v>1973</v>
      </c>
      <c r="F8492" s="5">
        <v>282967.82875288755</v>
      </c>
    </row>
    <row r="8493" spans="1:6" x14ac:dyDescent="0.15">
      <c r="A8493" s="2" t="s">
        <v>54</v>
      </c>
      <c r="B8493" s="2" t="s">
        <v>55</v>
      </c>
      <c r="C8493" s="3" t="s">
        <v>13</v>
      </c>
      <c r="D8493" s="3" t="s">
        <v>14</v>
      </c>
      <c r="E8493" s="3">
        <v>1974</v>
      </c>
      <c r="F8493" s="5">
        <v>281524.46049246535</v>
      </c>
    </row>
    <row r="8494" spans="1:6" x14ac:dyDescent="0.15">
      <c r="A8494" s="2" t="s">
        <v>54</v>
      </c>
      <c r="B8494" s="2" t="s">
        <v>55</v>
      </c>
      <c r="C8494" s="3" t="s">
        <v>13</v>
      </c>
      <c r="D8494" s="3" t="s">
        <v>14</v>
      </c>
      <c r="E8494" s="3">
        <v>1975</v>
      </c>
      <c r="F8494" s="5">
        <v>275757.64121865551</v>
      </c>
    </row>
    <row r="8495" spans="1:6" x14ac:dyDescent="0.15">
      <c r="A8495" s="2" t="s">
        <v>54</v>
      </c>
      <c r="B8495" s="2" t="s">
        <v>55</v>
      </c>
      <c r="C8495" s="3" t="s">
        <v>13</v>
      </c>
      <c r="D8495" s="3" t="s">
        <v>14</v>
      </c>
      <c r="E8495" s="3">
        <v>1976</v>
      </c>
      <c r="F8495" s="5">
        <v>277300.42355791375</v>
      </c>
    </row>
    <row r="8496" spans="1:6" x14ac:dyDescent="0.15">
      <c r="A8496" s="2" t="s">
        <v>54</v>
      </c>
      <c r="B8496" s="2" t="s">
        <v>55</v>
      </c>
      <c r="C8496" s="3" t="s">
        <v>13</v>
      </c>
      <c r="D8496" s="3" t="s">
        <v>14</v>
      </c>
      <c r="E8496" s="3">
        <v>1977</v>
      </c>
      <c r="F8496" s="5">
        <v>275561.33549922222</v>
      </c>
    </row>
    <row r="8497" spans="1:6" x14ac:dyDescent="0.15">
      <c r="A8497" s="2" t="s">
        <v>54</v>
      </c>
      <c r="B8497" s="2" t="s">
        <v>55</v>
      </c>
      <c r="C8497" s="3" t="s">
        <v>13</v>
      </c>
      <c r="D8497" s="3" t="s">
        <v>14</v>
      </c>
      <c r="E8497" s="3">
        <v>1978</v>
      </c>
      <c r="F8497" s="5">
        <v>273588.11386583152</v>
      </c>
    </row>
    <row r="8498" spans="1:6" x14ac:dyDescent="0.15">
      <c r="A8498" s="2" t="s">
        <v>54</v>
      </c>
      <c r="B8498" s="2" t="s">
        <v>55</v>
      </c>
      <c r="C8498" s="3" t="s">
        <v>13</v>
      </c>
      <c r="D8498" s="3" t="s">
        <v>14</v>
      </c>
      <c r="E8498" s="3">
        <v>1979</v>
      </c>
      <c r="F8498" s="5">
        <v>274342.27125820046</v>
      </c>
    </row>
    <row r="8499" spans="1:6" x14ac:dyDescent="0.15">
      <c r="A8499" s="2" t="s">
        <v>54</v>
      </c>
      <c r="B8499" s="2" t="s">
        <v>55</v>
      </c>
      <c r="C8499" s="3" t="s">
        <v>13</v>
      </c>
      <c r="D8499" s="3" t="s">
        <v>14</v>
      </c>
      <c r="E8499" s="3">
        <v>1980</v>
      </c>
      <c r="F8499" s="5">
        <v>273375.99957227928</v>
      </c>
    </row>
    <row r="8500" spans="1:6" x14ac:dyDescent="0.15">
      <c r="A8500" s="2" t="s">
        <v>54</v>
      </c>
      <c r="B8500" s="2" t="s">
        <v>55</v>
      </c>
      <c r="C8500" s="3" t="s">
        <v>13</v>
      </c>
      <c r="D8500" s="3" t="s">
        <v>14</v>
      </c>
      <c r="E8500" s="3">
        <v>1981</v>
      </c>
      <c r="F8500" s="5">
        <v>268558.22396732442</v>
      </c>
    </row>
    <row r="8501" spans="1:6" x14ac:dyDescent="0.15">
      <c r="A8501" s="2" t="s">
        <v>54</v>
      </c>
      <c r="B8501" s="2" t="s">
        <v>55</v>
      </c>
      <c r="C8501" s="3" t="s">
        <v>13</v>
      </c>
      <c r="D8501" s="3" t="s">
        <v>14</v>
      </c>
      <c r="E8501" s="3">
        <v>1982</v>
      </c>
      <c r="F8501" s="5">
        <v>264665.09770500369</v>
      </c>
    </row>
    <row r="8502" spans="1:6" x14ac:dyDescent="0.15">
      <c r="A8502" s="2" t="s">
        <v>54</v>
      </c>
      <c r="B8502" s="2" t="s">
        <v>55</v>
      </c>
      <c r="C8502" s="3" t="s">
        <v>13</v>
      </c>
      <c r="D8502" s="3" t="s">
        <v>14</v>
      </c>
      <c r="E8502" s="3">
        <v>1983</v>
      </c>
      <c r="F8502" s="5">
        <v>262669.14319809858</v>
      </c>
    </row>
    <row r="8503" spans="1:6" x14ac:dyDescent="0.15">
      <c r="A8503" s="2" t="s">
        <v>54</v>
      </c>
      <c r="B8503" s="2" t="s">
        <v>55</v>
      </c>
      <c r="C8503" s="3" t="s">
        <v>13</v>
      </c>
      <c r="D8503" s="3" t="s">
        <v>14</v>
      </c>
      <c r="E8503" s="3">
        <v>1984</v>
      </c>
      <c r="F8503" s="5">
        <v>262047.66932182314</v>
      </c>
    </row>
    <row r="8504" spans="1:6" x14ac:dyDescent="0.15">
      <c r="A8504" s="2" t="s">
        <v>54</v>
      </c>
      <c r="B8504" s="2" t="s">
        <v>55</v>
      </c>
      <c r="C8504" s="3" t="s">
        <v>13</v>
      </c>
      <c r="D8504" s="3" t="s">
        <v>14</v>
      </c>
      <c r="E8504" s="3">
        <v>1985</v>
      </c>
      <c r="F8504" s="5">
        <v>261772.11652927377</v>
      </c>
    </row>
    <row r="8505" spans="1:6" x14ac:dyDescent="0.15">
      <c r="A8505" s="2" t="s">
        <v>54</v>
      </c>
      <c r="B8505" s="2" t="s">
        <v>55</v>
      </c>
      <c r="C8505" s="3" t="s">
        <v>13</v>
      </c>
      <c r="D8505" s="3" t="s">
        <v>14</v>
      </c>
      <c r="E8505" s="3">
        <v>1986</v>
      </c>
      <c r="F8505" s="5">
        <v>263139.06417087367</v>
      </c>
    </row>
    <row r="8506" spans="1:6" x14ac:dyDescent="0.15">
      <c r="A8506" s="2" t="s">
        <v>54</v>
      </c>
      <c r="B8506" s="2" t="s">
        <v>55</v>
      </c>
      <c r="C8506" s="3" t="s">
        <v>13</v>
      </c>
      <c r="D8506" s="3" t="s">
        <v>14</v>
      </c>
      <c r="E8506" s="3">
        <v>1987</v>
      </c>
      <c r="F8506" s="5">
        <v>266050.47660903371</v>
      </c>
    </row>
    <row r="8507" spans="1:6" x14ac:dyDescent="0.15">
      <c r="A8507" s="2" t="s">
        <v>54</v>
      </c>
      <c r="B8507" s="2" t="s">
        <v>55</v>
      </c>
      <c r="C8507" s="3" t="s">
        <v>13</v>
      </c>
      <c r="D8507" s="3" t="s">
        <v>14</v>
      </c>
      <c r="E8507" s="3">
        <v>1988</v>
      </c>
      <c r="F8507" s="5">
        <v>270470.78030507482</v>
      </c>
    </row>
    <row r="8508" spans="1:6" x14ac:dyDescent="0.15">
      <c r="A8508" s="2" t="s">
        <v>54</v>
      </c>
      <c r="B8508" s="2" t="s">
        <v>55</v>
      </c>
      <c r="C8508" s="3" t="s">
        <v>13</v>
      </c>
      <c r="D8508" s="3" t="s">
        <v>14</v>
      </c>
      <c r="E8508" s="3">
        <v>1989</v>
      </c>
      <c r="F8508" s="5">
        <v>272832.7684731998</v>
      </c>
    </row>
    <row r="8509" spans="1:6" x14ac:dyDescent="0.15">
      <c r="A8509" s="2" t="s">
        <v>54</v>
      </c>
      <c r="B8509" s="2" t="s">
        <v>55</v>
      </c>
      <c r="C8509" s="3" t="s">
        <v>13</v>
      </c>
      <c r="D8509" s="3" t="s">
        <v>14</v>
      </c>
      <c r="E8509" s="3">
        <v>1990</v>
      </c>
      <c r="F8509" s="5">
        <v>273411.76109221816</v>
      </c>
    </row>
    <row r="8510" spans="1:6" x14ac:dyDescent="0.15">
      <c r="A8510" s="2" t="s">
        <v>54</v>
      </c>
      <c r="B8510" s="2" t="s">
        <v>55</v>
      </c>
      <c r="C8510" s="3" t="s">
        <v>13</v>
      </c>
      <c r="D8510" s="3" t="s">
        <v>14</v>
      </c>
      <c r="E8510" s="3">
        <v>1991</v>
      </c>
      <c r="F8510" s="5">
        <v>269126.27194639243</v>
      </c>
    </row>
    <row r="8511" spans="1:6" x14ac:dyDescent="0.15">
      <c r="A8511" s="2" t="s">
        <v>54</v>
      </c>
      <c r="B8511" s="2" t="s">
        <v>55</v>
      </c>
      <c r="C8511" s="3" t="s">
        <v>13</v>
      </c>
      <c r="D8511" s="3" t="s">
        <v>14</v>
      </c>
      <c r="E8511" s="3">
        <v>1992</v>
      </c>
      <c r="F8511" s="5">
        <v>265988.52615705546</v>
      </c>
    </row>
    <row r="8512" spans="1:6" x14ac:dyDescent="0.15">
      <c r="A8512" s="2" t="s">
        <v>54</v>
      </c>
      <c r="B8512" s="2" t="s">
        <v>55</v>
      </c>
      <c r="C8512" s="3" t="s">
        <v>13</v>
      </c>
      <c r="D8512" s="3" t="s">
        <v>14</v>
      </c>
      <c r="E8512" s="3">
        <v>1993</v>
      </c>
      <c r="F8512" s="5">
        <v>260294.84644438457</v>
      </c>
    </row>
    <row r="8513" spans="1:6" x14ac:dyDescent="0.15">
      <c r="A8513" s="2" t="s">
        <v>54</v>
      </c>
      <c r="B8513" s="2" t="s">
        <v>55</v>
      </c>
      <c r="C8513" s="3" t="s">
        <v>13</v>
      </c>
      <c r="D8513" s="3" t="s">
        <v>14</v>
      </c>
      <c r="E8513" s="3">
        <v>1994</v>
      </c>
      <c r="F8513" s="5">
        <v>260603.18237041205</v>
      </c>
    </row>
    <row r="8514" spans="1:6" x14ac:dyDescent="0.15">
      <c r="A8514" s="2" t="s">
        <v>54</v>
      </c>
      <c r="B8514" s="2" t="s">
        <v>55</v>
      </c>
      <c r="C8514" s="3" t="s">
        <v>13</v>
      </c>
      <c r="D8514" s="3" t="s">
        <v>14</v>
      </c>
      <c r="E8514" s="3">
        <v>1995</v>
      </c>
      <c r="F8514" s="5">
        <v>262661.32560461899</v>
      </c>
    </row>
    <row r="8515" spans="1:6" x14ac:dyDescent="0.15">
      <c r="A8515" s="2" t="s">
        <v>54</v>
      </c>
      <c r="B8515" s="2" t="s">
        <v>55</v>
      </c>
      <c r="C8515" s="3" t="s">
        <v>13</v>
      </c>
      <c r="D8515" s="3" t="s">
        <v>14</v>
      </c>
      <c r="E8515" s="3">
        <v>1996</v>
      </c>
      <c r="F8515" s="5">
        <v>264138.95072019839</v>
      </c>
    </row>
    <row r="8516" spans="1:6" x14ac:dyDescent="0.15">
      <c r="A8516" s="2" t="s">
        <v>54</v>
      </c>
      <c r="B8516" s="2" t="s">
        <v>55</v>
      </c>
      <c r="C8516" s="3" t="s">
        <v>13</v>
      </c>
      <c r="D8516" s="3" t="s">
        <v>14</v>
      </c>
      <c r="E8516" s="3">
        <v>1997</v>
      </c>
      <c r="F8516" s="5">
        <v>266438.52446095034</v>
      </c>
    </row>
    <row r="8517" spans="1:6" x14ac:dyDescent="0.15">
      <c r="A8517" s="2" t="s">
        <v>54</v>
      </c>
      <c r="B8517" s="2" t="s">
        <v>55</v>
      </c>
      <c r="C8517" s="3" t="s">
        <v>13</v>
      </c>
      <c r="D8517" s="3" t="s">
        <v>14</v>
      </c>
      <c r="E8517" s="3">
        <v>1998</v>
      </c>
      <c r="F8517" s="5">
        <v>271158.34690887295</v>
      </c>
    </row>
    <row r="8518" spans="1:6" x14ac:dyDescent="0.15">
      <c r="A8518" s="2" t="s">
        <v>54</v>
      </c>
      <c r="B8518" s="2" t="s">
        <v>55</v>
      </c>
      <c r="C8518" s="3" t="s">
        <v>13</v>
      </c>
      <c r="D8518" s="3" t="s">
        <v>14</v>
      </c>
      <c r="E8518" s="3">
        <v>1999</v>
      </c>
      <c r="F8518" s="5">
        <v>275519.04951123812</v>
      </c>
    </row>
    <row r="8519" spans="1:6" x14ac:dyDescent="0.15">
      <c r="A8519" s="2" t="s">
        <v>54</v>
      </c>
      <c r="B8519" s="2" t="s">
        <v>55</v>
      </c>
      <c r="C8519" s="3" t="s">
        <v>13</v>
      </c>
      <c r="D8519" s="3" t="s">
        <v>14</v>
      </c>
      <c r="E8519" s="3">
        <v>2000</v>
      </c>
      <c r="F8519" s="5">
        <v>279036.75909750484</v>
      </c>
    </row>
    <row r="8520" spans="1:6" x14ac:dyDescent="0.15">
      <c r="A8520" s="2" t="s">
        <v>54</v>
      </c>
      <c r="B8520" s="2" t="s">
        <v>55</v>
      </c>
      <c r="C8520" s="3" t="s">
        <v>13</v>
      </c>
      <c r="D8520" s="3" t="s">
        <v>14</v>
      </c>
      <c r="E8520" s="3">
        <v>2001</v>
      </c>
      <c r="F8520" s="5">
        <v>281339.26546756976</v>
      </c>
    </row>
    <row r="8521" spans="1:6" x14ac:dyDescent="0.15">
      <c r="A8521" s="2" t="s">
        <v>54</v>
      </c>
      <c r="B8521" s="2" t="s">
        <v>55</v>
      </c>
      <c r="C8521" s="3" t="s">
        <v>13</v>
      </c>
      <c r="D8521" s="3" t="s">
        <v>14</v>
      </c>
      <c r="E8521" s="3">
        <v>2002</v>
      </c>
      <c r="F8521" s="5">
        <v>281354.32798799162</v>
      </c>
    </row>
    <row r="8522" spans="1:6" x14ac:dyDescent="0.15">
      <c r="A8522" s="2" t="s">
        <v>54</v>
      </c>
      <c r="B8522" s="2" t="s">
        <v>55</v>
      </c>
      <c r="C8522" s="3" t="s">
        <v>13</v>
      </c>
      <c r="D8522" s="3" t="s">
        <v>14</v>
      </c>
      <c r="E8522" s="3">
        <v>2003</v>
      </c>
      <c r="F8522" s="5">
        <v>281877.53375781857</v>
      </c>
    </row>
    <row r="8523" spans="1:6" x14ac:dyDescent="0.15">
      <c r="A8523" s="2" t="s">
        <v>54</v>
      </c>
      <c r="B8523" s="2" t="s">
        <v>55</v>
      </c>
      <c r="C8523" s="3" t="s">
        <v>13</v>
      </c>
      <c r="D8523" s="3" t="s">
        <v>14</v>
      </c>
      <c r="E8523" s="3">
        <v>2004</v>
      </c>
      <c r="F8523" s="5">
        <v>284741.49294065492</v>
      </c>
    </row>
    <row r="8524" spans="1:6" x14ac:dyDescent="0.15">
      <c r="A8524" s="2" t="s">
        <v>54</v>
      </c>
      <c r="B8524" s="2" t="s">
        <v>55</v>
      </c>
      <c r="C8524" s="3" t="s">
        <v>13</v>
      </c>
      <c r="D8524" s="3" t="s">
        <v>14</v>
      </c>
      <c r="E8524" s="3">
        <v>2005</v>
      </c>
      <c r="F8524" s="5">
        <v>287016.0230996568</v>
      </c>
    </row>
    <row r="8525" spans="1:6" x14ac:dyDescent="0.15">
      <c r="A8525" s="2" t="s">
        <v>54</v>
      </c>
      <c r="B8525" s="2" t="s">
        <v>55</v>
      </c>
      <c r="C8525" s="3" t="s">
        <v>13</v>
      </c>
      <c r="D8525" s="3" t="s">
        <v>14</v>
      </c>
      <c r="E8525" s="3">
        <v>2006</v>
      </c>
      <c r="F8525" s="5">
        <v>291634.05380851473</v>
      </c>
    </row>
    <row r="8526" spans="1:6" x14ac:dyDescent="0.15">
      <c r="A8526" s="2" t="s">
        <v>54</v>
      </c>
      <c r="B8526" s="2" t="s">
        <v>55</v>
      </c>
      <c r="C8526" s="3" t="s">
        <v>13</v>
      </c>
      <c r="D8526" s="3" t="s">
        <v>14</v>
      </c>
      <c r="E8526" s="3">
        <v>2007</v>
      </c>
      <c r="F8526" s="5">
        <v>296859.83143023518</v>
      </c>
    </row>
    <row r="8527" spans="1:6" x14ac:dyDescent="0.15">
      <c r="A8527" s="2" t="s">
        <v>54</v>
      </c>
      <c r="B8527" s="2" t="s">
        <v>55</v>
      </c>
      <c r="C8527" s="3" t="s">
        <v>13</v>
      </c>
      <c r="D8527" s="3" t="s">
        <v>14</v>
      </c>
      <c r="E8527" s="3">
        <v>2008</v>
      </c>
      <c r="F8527" s="5">
        <v>298490.9200499368</v>
      </c>
    </row>
    <row r="8528" spans="1:6" x14ac:dyDescent="0.15">
      <c r="A8528" s="2" t="s">
        <v>54</v>
      </c>
      <c r="B8528" s="2" t="s">
        <v>55</v>
      </c>
      <c r="C8528" s="3" t="s">
        <v>13</v>
      </c>
      <c r="D8528" s="3" t="s">
        <v>14</v>
      </c>
      <c r="E8528" s="3">
        <v>2009</v>
      </c>
      <c r="F8528" s="5">
        <v>289215.73867184453</v>
      </c>
    </row>
    <row r="8529" spans="1:6" x14ac:dyDescent="0.15">
      <c r="A8529" s="2" t="s">
        <v>54</v>
      </c>
      <c r="B8529" s="2" t="s">
        <v>55</v>
      </c>
      <c r="C8529" s="3" t="s">
        <v>13</v>
      </c>
      <c r="D8529" s="3" t="s">
        <v>14</v>
      </c>
      <c r="E8529" s="3">
        <v>2010</v>
      </c>
      <c r="F8529" s="5">
        <v>289134.69877589808</v>
      </c>
    </row>
    <row r="8530" spans="1:6" x14ac:dyDescent="0.15">
      <c r="A8530" s="2" t="s">
        <v>54</v>
      </c>
      <c r="B8530" s="2" t="s">
        <v>55</v>
      </c>
      <c r="C8530" s="3" t="s">
        <v>13</v>
      </c>
      <c r="D8530" s="3" t="s">
        <v>14</v>
      </c>
      <c r="E8530" s="3">
        <v>2011</v>
      </c>
      <c r="F8530" s="5">
        <v>289849.56715276168</v>
      </c>
    </row>
    <row r="8531" spans="1:6" x14ac:dyDescent="0.15">
      <c r="A8531" s="2" t="s">
        <v>54</v>
      </c>
      <c r="B8531" s="2" t="s">
        <v>55</v>
      </c>
      <c r="C8531" s="3" t="s">
        <v>13</v>
      </c>
      <c r="D8531" s="3" t="s">
        <v>14</v>
      </c>
      <c r="E8531" s="3">
        <v>2012</v>
      </c>
      <c r="F8531" s="5">
        <v>287072.43072503177</v>
      </c>
    </row>
    <row r="8532" spans="1:6" x14ac:dyDescent="0.15">
      <c r="A8532" s="2" t="s">
        <v>54</v>
      </c>
      <c r="B8532" s="2" t="s">
        <v>55</v>
      </c>
      <c r="C8532" s="3" t="s">
        <v>13</v>
      </c>
      <c r="D8532" s="3" t="s">
        <v>14</v>
      </c>
      <c r="E8532" s="3">
        <v>2013</v>
      </c>
      <c r="F8532" s="5">
        <v>284849.6066467507</v>
      </c>
    </row>
    <row r="8533" spans="1:6" x14ac:dyDescent="0.15">
      <c r="A8533" s="2" t="s">
        <v>54</v>
      </c>
      <c r="B8533" s="2" t="s">
        <v>55</v>
      </c>
      <c r="C8533" s="3" t="s">
        <v>13</v>
      </c>
      <c r="D8533" s="3" t="s">
        <v>14</v>
      </c>
      <c r="E8533" s="3">
        <v>2014</v>
      </c>
      <c r="F8533" s="5">
        <v>287234.68371806154</v>
      </c>
    </row>
    <row r="8534" spans="1:6" x14ac:dyDescent="0.15">
      <c r="A8534" s="2" t="s">
        <v>54</v>
      </c>
      <c r="B8534" s="2" t="s">
        <v>55</v>
      </c>
      <c r="C8534" s="3" t="s">
        <v>13</v>
      </c>
      <c r="D8534" s="3" t="s">
        <v>14</v>
      </c>
      <c r="E8534" s="3">
        <v>2015</v>
      </c>
      <c r="F8534" s="5">
        <v>290359.88230561686</v>
      </c>
    </row>
    <row r="8535" spans="1:6" x14ac:dyDescent="0.15">
      <c r="A8535" s="2" t="s">
        <v>54</v>
      </c>
      <c r="B8535" s="2" t="s">
        <v>55</v>
      </c>
      <c r="C8535" s="3" t="s">
        <v>13</v>
      </c>
      <c r="D8535" s="3" t="s">
        <v>14</v>
      </c>
      <c r="E8535" s="3">
        <v>2016</v>
      </c>
      <c r="F8535" s="5">
        <v>294282.1216794292</v>
      </c>
    </row>
    <row r="8536" spans="1:6" x14ac:dyDescent="0.15">
      <c r="A8536" s="2" t="s">
        <v>54</v>
      </c>
      <c r="B8536" s="2" t="s">
        <v>55</v>
      </c>
      <c r="C8536" s="3" t="s">
        <v>13</v>
      </c>
      <c r="D8536" s="3" t="s">
        <v>14</v>
      </c>
      <c r="E8536" s="3">
        <v>2017</v>
      </c>
      <c r="F8536" s="5">
        <v>297836.0543993304</v>
      </c>
    </row>
    <row r="8537" spans="1:6" x14ac:dyDescent="0.15">
      <c r="A8537" s="2" t="s">
        <v>54</v>
      </c>
      <c r="B8537" s="2" t="s">
        <v>55</v>
      </c>
      <c r="C8537" s="3" t="s">
        <v>13</v>
      </c>
      <c r="D8537" s="3" t="s">
        <v>14</v>
      </c>
      <c r="E8537" s="3">
        <v>2018</v>
      </c>
      <c r="F8537" s="5">
        <v>301820.1483199785</v>
      </c>
    </row>
    <row r="8538" spans="1:6" x14ac:dyDescent="0.15">
      <c r="A8538" s="2" t="s">
        <v>54</v>
      </c>
      <c r="B8538" s="2" t="s">
        <v>55</v>
      </c>
      <c r="C8538" s="3" t="s">
        <v>13</v>
      </c>
      <c r="D8538" s="3" t="s">
        <v>14</v>
      </c>
      <c r="E8538" s="3">
        <v>2019</v>
      </c>
      <c r="F8538" s="5">
        <v>305237.17958963162</v>
      </c>
    </row>
    <row r="8539" spans="1:6" x14ac:dyDescent="0.15">
      <c r="A8539" s="2" t="s">
        <v>54</v>
      </c>
      <c r="B8539" s="2" t="s">
        <v>55</v>
      </c>
      <c r="C8539" s="3" t="s">
        <v>15</v>
      </c>
      <c r="D8539" s="3" t="s">
        <v>16</v>
      </c>
      <c r="E8539" s="3">
        <v>1950</v>
      </c>
      <c r="F8539" s="4">
        <v>4431.1817990962591</v>
      </c>
    </row>
    <row r="8540" spans="1:6" x14ac:dyDescent="0.15">
      <c r="A8540" s="2" t="s">
        <v>54</v>
      </c>
      <c r="B8540" s="2" t="s">
        <v>55</v>
      </c>
      <c r="C8540" s="3" t="s">
        <v>15</v>
      </c>
      <c r="D8540" s="3" t="s">
        <v>16</v>
      </c>
      <c r="E8540" s="3">
        <v>1951</v>
      </c>
      <c r="F8540" s="4">
        <v>4435.4714301690792</v>
      </c>
    </row>
    <row r="8541" spans="1:6" x14ac:dyDescent="0.15">
      <c r="A8541" s="2" t="s">
        <v>54</v>
      </c>
      <c r="B8541" s="2" t="s">
        <v>55</v>
      </c>
      <c r="C8541" s="3" t="s">
        <v>15</v>
      </c>
      <c r="D8541" s="3" t="s">
        <v>16</v>
      </c>
      <c r="E8541" s="3">
        <v>1952</v>
      </c>
      <c r="F8541" s="4">
        <v>4444.2297526772954</v>
      </c>
    </row>
    <row r="8542" spans="1:6" x14ac:dyDescent="0.15">
      <c r="A8542" s="2" t="s">
        <v>54</v>
      </c>
      <c r="B8542" s="2" t="s">
        <v>55</v>
      </c>
      <c r="C8542" s="3" t="s">
        <v>15</v>
      </c>
      <c r="D8542" s="3" t="s">
        <v>16</v>
      </c>
      <c r="E8542" s="3">
        <v>1953</v>
      </c>
      <c r="F8542" s="4">
        <v>4458.2897415503021</v>
      </c>
    </row>
    <row r="8543" spans="1:6" x14ac:dyDescent="0.15">
      <c r="A8543" s="2" t="s">
        <v>54</v>
      </c>
      <c r="B8543" s="2" t="s">
        <v>55</v>
      </c>
      <c r="C8543" s="3" t="s">
        <v>15</v>
      </c>
      <c r="D8543" s="3" t="s">
        <v>16</v>
      </c>
      <c r="E8543" s="3">
        <v>1954</v>
      </c>
      <c r="F8543" s="4">
        <v>4469.9079846286504</v>
      </c>
    </row>
    <row r="8544" spans="1:6" x14ac:dyDescent="0.15">
      <c r="A8544" s="2" t="s">
        <v>54</v>
      </c>
      <c r="B8544" s="2" t="s">
        <v>55</v>
      </c>
      <c r="C8544" s="3" t="s">
        <v>15</v>
      </c>
      <c r="D8544" s="3" t="s">
        <v>16</v>
      </c>
      <c r="E8544" s="3">
        <v>1955</v>
      </c>
      <c r="F8544" s="4">
        <v>4481.1329101919773</v>
      </c>
    </row>
    <row r="8545" spans="1:6" x14ac:dyDescent="0.15">
      <c r="A8545" s="2" t="s">
        <v>54</v>
      </c>
      <c r="B8545" s="2" t="s">
        <v>55</v>
      </c>
      <c r="C8545" s="3" t="s">
        <v>15</v>
      </c>
      <c r="D8545" s="3" t="s">
        <v>16</v>
      </c>
      <c r="E8545" s="3">
        <v>1956</v>
      </c>
      <c r="F8545" s="4">
        <v>4490.1697370861802</v>
      </c>
    </row>
    <row r="8546" spans="1:6" x14ac:dyDescent="0.15">
      <c r="A8546" s="2" t="s">
        <v>54</v>
      </c>
      <c r="B8546" s="2" t="s">
        <v>55</v>
      </c>
      <c r="C8546" s="3" t="s">
        <v>15</v>
      </c>
      <c r="D8546" s="3" t="s">
        <v>16</v>
      </c>
      <c r="E8546" s="3">
        <v>1957</v>
      </c>
      <c r="F8546" s="4">
        <v>4493.6191183662804</v>
      </c>
    </row>
    <row r="8547" spans="1:6" x14ac:dyDescent="0.15">
      <c r="A8547" s="2" t="s">
        <v>54</v>
      </c>
      <c r="B8547" s="2" t="s">
        <v>55</v>
      </c>
      <c r="C8547" s="3" t="s">
        <v>15</v>
      </c>
      <c r="D8547" s="3" t="s">
        <v>16</v>
      </c>
      <c r="E8547" s="3">
        <v>1958</v>
      </c>
      <c r="F8547" s="4">
        <v>4489.5504785476933</v>
      </c>
    </row>
    <row r="8548" spans="1:6" x14ac:dyDescent="0.15">
      <c r="A8548" s="2" t="s">
        <v>54</v>
      </c>
      <c r="B8548" s="2" t="s">
        <v>55</v>
      </c>
      <c r="C8548" s="3" t="s">
        <v>15</v>
      </c>
      <c r="D8548" s="3" t="s">
        <v>16</v>
      </c>
      <c r="E8548" s="3">
        <v>1959</v>
      </c>
      <c r="F8548" s="4">
        <v>4483.8611380514503</v>
      </c>
    </row>
    <row r="8549" spans="1:6" x14ac:dyDescent="0.15">
      <c r="A8549" s="2" t="s">
        <v>54</v>
      </c>
      <c r="B8549" s="2" t="s">
        <v>55</v>
      </c>
      <c r="C8549" s="3" t="s">
        <v>15</v>
      </c>
      <c r="D8549" s="3" t="s">
        <v>16</v>
      </c>
      <c r="E8549" s="3">
        <v>1960</v>
      </c>
      <c r="F8549" s="4">
        <v>4477.4844895862452</v>
      </c>
    </row>
    <row r="8550" spans="1:6" x14ac:dyDescent="0.15">
      <c r="A8550" s="2" t="s">
        <v>54</v>
      </c>
      <c r="B8550" s="2" t="s">
        <v>55</v>
      </c>
      <c r="C8550" s="3" t="s">
        <v>15</v>
      </c>
      <c r="D8550" s="3" t="s">
        <v>16</v>
      </c>
      <c r="E8550" s="3">
        <v>1961</v>
      </c>
      <c r="F8550" s="4">
        <v>4560.3340103307419</v>
      </c>
    </row>
    <row r="8551" spans="1:6" x14ac:dyDescent="0.15">
      <c r="A8551" s="2" t="s">
        <v>54</v>
      </c>
      <c r="B8551" s="2" t="s">
        <v>55</v>
      </c>
      <c r="C8551" s="3" t="s">
        <v>15</v>
      </c>
      <c r="D8551" s="3" t="s">
        <v>16</v>
      </c>
      <c r="E8551" s="3">
        <v>1962</v>
      </c>
      <c r="F8551" s="4">
        <v>4525.4112962595855</v>
      </c>
    </row>
    <row r="8552" spans="1:6" x14ac:dyDescent="0.15">
      <c r="A8552" s="2" t="s">
        <v>54</v>
      </c>
      <c r="B8552" s="2" t="s">
        <v>55</v>
      </c>
      <c r="C8552" s="3" t="s">
        <v>15</v>
      </c>
      <c r="D8552" s="3" t="s">
        <v>16</v>
      </c>
      <c r="E8552" s="3">
        <v>1963</v>
      </c>
      <c r="F8552" s="4">
        <v>4535.8815380309416</v>
      </c>
    </row>
    <row r="8553" spans="1:6" x14ac:dyDescent="0.15">
      <c r="A8553" s="2" t="s">
        <v>54</v>
      </c>
      <c r="B8553" s="2" t="s">
        <v>55</v>
      </c>
      <c r="C8553" s="3" t="s">
        <v>15</v>
      </c>
      <c r="D8553" s="3" t="s">
        <v>16</v>
      </c>
      <c r="E8553" s="3">
        <v>1964</v>
      </c>
      <c r="F8553" s="4">
        <v>4589.6257718117859</v>
      </c>
    </row>
    <row r="8554" spans="1:6" x14ac:dyDescent="0.15">
      <c r="A8554" s="2" t="s">
        <v>54</v>
      </c>
      <c r="B8554" s="2" t="s">
        <v>55</v>
      </c>
      <c r="C8554" s="3" t="s">
        <v>15</v>
      </c>
      <c r="D8554" s="3" t="s">
        <v>16</v>
      </c>
      <c r="E8554" s="3">
        <v>1965</v>
      </c>
      <c r="F8554" s="4">
        <v>4643.1025298038758</v>
      </c>
    </row>
    <row r="8555" spans="1:6" x14ac:dyDescent="0.15">
      <c r="A8555" s="2" t="s">
        <v>54</v>
      </c>
      <c r="B8555" s="2" t="s">
        <v>55</v>
      </c>
      <c r="C8555" s="3" t="s">
        <v>15</v>
      </c>
      <c r="D8555" s="3" t="s">
        <v>16</v>
      </c>
      <c r="E8555" s="3">
        <v>1966</v>
      </c>
      <c r="F8555" s="4">
        <v>4597.9764398704692</v>
      </c>
    </row>
    <row r="8556" spans="1:6" x14ac:dyDescent="0.15">
      <c r="A8556" s="2" t="s">
        <v>54</v>
      </c>
      <c r="B8556" s="2" t="s">
        <v>55</v>
      </c>
      <c r="C8556" s="3" t="s">
        <v>15</v>
      </c>
      <c r="D8556" s="3" t="s">
        <v>16</v>
      </c>
      <c r="E8556" s="3">
        <v>1967</v>
      </c>
      <c r="F8556" s="4">
        <v>4474.2425475633554</v>
      </c>
    </row>
    <row r="8557" spans="1:6" x14ac:dyDescent="0.15">
      <c r="A8557" s="2" t="s">
        <v>54</v>
      </c>
      <c r="B8557" s="2" t="s">
        <v>55</v>
      </c>
      <c r="C8557" s="3" t="s">
        <v>15</v>
      </c>
      <c r="D8557" s="3" t="s">
        <v>16</v>
      </c>
      <c r="E8557" s="3">
        <v>1968</v>
      </c>
      <c r="F8557" s="4">
        <v>4381.6742195346224</v>
      </c>
    </row>
    <row r="8558" spans="1:6" x14ac:dyDescent="0.15">
      <c r="A8558" s="2" t="s">
        <v>54</v>
      </c>
      <c r="B8558" s="2" t="s">
        <v>55</v>
      </c>
      <c r="C8558" s="3" t="s">
        <v>15</v>
      </c>
      <c r="D8558" s="3" t="s">
        <v>16</v>
      </c>
      <c r="E8558" s="3">
        <v>1969</v>
      </c>
      <c r="F8558" s="4">
        <v>4406.3098437629296</v>
      </c>
    </row>
    <row r="8559" spans="1:6" x14ac:dyDescent="0.15">
      <c r="A8559" s="2" t="s">
        <v>54</v>
      </c>
      <c r="B8559" s="2" t="s">
        <v>55</v>
      </c>
      <c r="C8559" s="3" t="s">
        <v>15</v>
      </c>
      <c r="D8559" s="3" t="s">
        <v>16</v>
      </c>
      <c r="E8559" s="3">
        <v>1970</v>
      </c>
      <c r="F8559" s="4">
        <v>4525.8742325689018</v>
      </c>
    </row>
    <row r="8560" spans="1:6" x14ac:dyDescent="0.15">
      <c r="A8560" s="2" t="s">
        <v>54</v>
      </c>
      <c r="B8560" s="2" t="s">
        <v>55</v>
      </c>
      <c r="C8560" s="3" t="s">
        <v>15</v>
      </c>
      <c r="D8560" s="3" t="s">
        <v>16</v>
      </c>
      <c r="E8560" s="3">
        <v>1971</v>
      </c>
      <c r="F8560" s="4">
        <v>4425.411489081047</v>
      </c>
    </row>
    <row r="8561" spans="1:6" x14ac:dyDescent="0.15">
      <c r="A8561" s="2" t="s">
        <v>54</v>
      </c>
      <c r="B8561" s="2" t="s">
        <v>55</v>
      </c>
      <c r="C8561" s="3" t="s">
        <v>15</v>
      </c>
      <c r="D8561" s="3" t="s">
        <v>16</v>
      </c>
      <c r="E8561" s="3">
        <v>1972</v>
      </c>
      <c r="F8561" s="4">
        <v>4424.4435633430712</v>
      </c>
    </row>
    <row r="8562" spans="1:6" x14ac:dyDescent="0.15">
      <c r="A8562" s="2" t="s">
        <v>54</v>
      </c>
      <c r="B8562" s="2" t="s">
        <v>55</v>
      </c>
      <c r="C8562" s="3" t="s">
        <v>15</v>
      </c>
      <c r="D8562" s="3" t="s">
        <v>16</v>
      </c>
      <c r="E8562" s="3">
        <v>1973</v>
      </c>
      <c r="F8562" s="4">
        <v>4468.706276644868</v>
      </c>
    </row>
    <row r="8563" spans="1:6" x14ac:dyDescent="0.15">
      <c r="A8563" s="2" t="s">
        <v>54</v>
      </c>
      <c r="B8563" s="2" t="s">
        <v>55</v>
      </c>
      <c r="C8563" s="3" t="s">
        <v>15</v>
      </c>
      <c r="D8563" s="3" t="s">
        <v>16</v>
      </c>
      <c r="E8563" s="3">
        <v>1974</v>
      </c>
      <c r="F8563" s="4">
        <v>4467.8011145191595</v>
      </c>
    </row>
    <row r="8564" spans="1:6" x14ac:dyDescent="0.15">
      <c r="A8564" s="2" t="s">
        <v>54</v>
      </c>
      <c r="B8564" s="2" t="s">
        <v>55</v>
      </c>
      <c r="C8564" s="3" t="s">
        <v>15</v>
      </c>
      <c r="D8564" s="3" t="s">
        <v>16</v>
      </c>
      <c r="E8564" s="3">
        <v>1975</v>
      </c>
      <c r="F8564" s="4">
        <v>4429.0656859714063</v>
      </c>
    </row>
    <row r="8565" spans="1:6" x14ac:dyDescent="0.15">
      <c r="A8565" s="2" t="s">
        <v>54</v>
      </c>
      <c r="B8565" s="2" t="s">
        <v>55</v>
      </c>
      <c r="C8565" s="3" t="s">
        <v>15</v>
      </c>
      <c r="D8565" s="3" t="s">
        <v>16</v>
      </c>
      <c r="E8565" s="3">
        <v>1976</v>
      </c>
      <c r="F8565" s="4">
        <v>4383.0159932368824</v>
      </c>
    </row>
    <row r="8566" spans="1:6" x14ac:dyDescent="0.15">
      <c r="A8566" s="2" t="s">
        <v>54</v>
      </c>
      <c r="B8566" s="2" t="s">
        <v>55</v>
      </c>
      <c r="C8566" s="3" t="s">
        <v>15</v>
      </c>
      <c r="D8566" s="3" t="s">
        <v>16</v>
      </c>
      <c r="E8566" s="3">
        <v>1977</v>
      </c>
      <c r="F8566" s="4">
        <v>4283.9133967485513</v>
      </c>
    </row>
    <row r="8567" spans="1:6" x14ac:dyDescent="0.15">
      <c r="A8567" s="2" t="s">
        <v>54</v>
      </c>
      <c r="B8567" s="2" t="s">
        <v>55</v>
      </c>
      <c r="C8567" s="3" t="s">
        <v>15</v>
      </c>
      <c r="D8567" s="3" t="s">
        <v>16</v>
      </c>
      <c r="E8567" s="3">
        <v>1978</v>
      </c>
      <c r="F8567" s="4">
        <v>4254.0191098394225</v>
      </c>
    </row>
    <row r="8568" spans="1:6" x14ac:dyDescent="0.15">
      <c r="A8568" s="2" t="s">
        <v>54</v>
      </c>
      <c r="B8568" s="2" t="s">
        <v>55</v>
      </c>
      <c r="C8568" s="3" t="s">
        <v>15</v>
      </c>
      <c r="D8568" s="3" t="s">
        <v>16</v>
      </c>
      <c r="E8568" s="3">
        <v>1979</v>
      </c>
      <c r="F8568" s="4">
        <v>4292.5752761622325</v>
      </c>
    </row>
    <row r="8569" spans="1:6" x14ac:dyDescent="0.15">
      <c r="A8569" s="2" t="s">
        <v>54</v>
      </c>
      <c r="B8569" s="2" t="s">
        <v>55</v>
      </c>
      <c r="C8569" s="3" t="s">
        <v>15</v>
      </c>
      <c r="D8569" s="3" t="s">
        <v>16</v>
      </c>
      <c r="E8569" s="3">
        <v>1980</v>
      </c>
      <c r="F8569" s="4">
        <v>4232.2968771122187</v>
      </c>
    </row>
    <row r="8570" spans="1:6" x14ac:dyDescent="0.15">
      <c r="A8570" s="2" t="s">
        <v>54</v>
      </c>
      <c r="B8570" s="2" t="s">
        <v>55</v>
      </c>
      <c r="C8570" s="3" t="s">
        <v>15</v>
      </c>
      <c r="D8570" s="3" t="s">
        <v>16</v>
      </c>
      <c r="E8570" s="3">
        <v>1981</v>
      </c>
      <c r="F8570" s="4">
        <v>4287.6797858746777</v>
      </c>
    </row>
    <row r="8571" spans="1:6" x14ac:dyDescent="0.15">
      <c r="A8571" s="2" t="s">
        <v>54</v>
      </c>
      <c r="B8571" s="2" t="s">
        <v>55</v>
      </c>
      <c r="C8571" s="3" t="s">
        <v>15</v>
      </c>
      <c r="D8571" s="3" t="s">
        <v>16</v>
      </c>
      <c r="E8571" s="3">
        <v>1982</v>
      </c>
      <c r="F8571" s="4">
        <v>4294.9547798753983</v>
      </c>
    </row>
    <row r="8572" spans="1:6" x14ac:dyDescent="0.15">
      <c r="A8572" s="2" t="s">
        <v>54</v>
      </c>
      <c r="B8572" s="2" t="s">
        <v>55</v>
      </c>
      <c r="C8572" s="3" t="s">
        <v>15</v>
      </c>
      <c r="D8572" s="3" t="s">
        <v>16</v>
      </c>
      <c r="E8572" s="3">
        <v>1983</v>
      </c>
      <c r="F8572" s="4">
        <v>4255.3932508942553</v>
      </c>
    </row>
    <row r="8573" spans="1:6" x14ac:dyDescent="0.15">
      <c r="A8573" s="2" t="s">
        <v>54</v>
      </c>
      <c r="B8573" s="2" t="s">
        <v>55</v>
      </c>
      <c r="C8573" s="3" t="s">
        <v>15</v>
      </c>
      <c r="D8573" s="3" t="s">
        <v>16</v>
      </c>
      <c r="E8573" s="3">
        <v>1984</v>
      </c>
      <c r="F8573" s="4">
        <v>4259.0903026563274</v>
      </c>
    </row>
    <row r="8574" spans="1:6" x14ac:dyDescent="0.15">
      <c r="A8574" s="2" t="s">
        <v>54</v>
      </c>
      <c r="B8574" s="2" t="s">
        <v>55</v>
      </c>
      <c r="C8574" s="3" t="s">
        <v>15</v>
      </c>
      <c r="D8574" s="3" t="s">
        <v>16</v>
      </c>
      <c r="E8574" s="3">
        <v>1985</v>
      </c>
      <c r="F8574" s="4">
        <v>4267.600333899989</v>
      </c>
    </row>
    <row r="8575" spans="1:6" x14ac:dyDescent="0.15">
      <c r="A8575" s="2" t="s">
        <v>54</v>
      </c>
      <c r="B8575" s="2" t="s">
        <v>55</v>
      </c>
      <c r="C8575" s="3" t="s">
        <v>15</v>
      </c>
      <c r="D8575" s="3" t="s">
        <v>16</v>
      </c>
      <c r="E8575" s="3">
        <v>1986</v>
      </c>
      <c r="F8575" s="4">
        <v>4214.0729342980985</v>
      </c>
    </row>
    <row r="8576" spans="1:6" x14ac:dyDescent="0.15">
      <c r="A8576" s="2" t="s">
        <v>54</v>
      </c>
      <c r="B8576" s="2" t="s">
        <v>55</v>
      </c>
      <c r="C8576" s="3" t="s">
        <v>15</v>
      </c>
      <c r="D8576" s="3" t="s">
        <v>16</v>
      </c>
      <c r="E8576" s="3">
        <v>1987</v>
      </c>
      <c r="F8576" s="4">
        <v>4274.7556162949168</v>
      </c>
    </row>
    <row r="8577" spans="1:6" x14ac:dyDescent="0.15">
      <c r="A8577" s="2" t="s">
        <v>54</v>
      </c>
      <c r="B8577" s="2" t="s">
        <v>55</v>
      </c>
      <c r="C8577" s="3" t="s">
        <v>15</v>
      </c>
      <c r="D8577" s="3" t="s">
        <v>16</v>
      </c>
      <c r="E8577" s="3">
        <v>1988</v>
      </c>
      <c r="F8577" s="4">
        <v>4297.5204048479218</v>
      </c>
    </row>
    <row r="8578" spans="1:6" x14ac:dyDescent="0.15">
      <c r="A8578" s="2" t="s">
        <v>54</v>
      </c>
      <c r="B8578" s="2" t="s">
        <v>55</v>
      </c>
      <c r="C8578" s="3" t="s">
        <v>15</v>
      </c>
      <c r="D8578" s="3" t="s">
        <v>16</v>
      </c>
      <c r="E8578" s="3">
        <v>1989</v>
      </c>
      <c r="F8578" s="4">
        <v>4347.1168882890051</v>
      </c>
    </row>
    <row r="8579" spans="1:6" x14ac:dyDescent="0.15">
      <c r="A8579" s="2" t="s">
        <v>54</v>
      </c>
      <c r="B8579" s="2" t="s">
        <v>55</v>
      </c>
      <c r="C8579" s="3" t="s">
        <v>15</v>
      </c>
      <c r="D8579" s="3" t="s">
        <v>16</v>
      </c>
      <c r="E8579" s="3">
        <v>1990</v>
      </c>
      <c r="F8579" s="4">
        <v>4269.8676441558428</v>
      </c>
    </row>
    <row r="8580" spans="1:6" x14ac:dyDescent="0.15">
      <c r="A8580" s="2" t="s">
        <v>54</v>
      </c>
      <c r="B8580" s="2" t="s">
        <v>55</v>
      </c>
      <c r="C8580" s="3" t="s">
        <v>15</v>
      </c>
      <c r="D8580" s="3" t="s">
        <v>16</v>
      </c>
      <c r="E8580" s="3">
        <v>1991</v>
      </c>
      <c r="F8580" s="4">
        <v>3985.275103501177</v>
      </c>
    </row>
    <row r="8581" spans="1:6" x14ac:dyDescent="0.15">
      <c r="A8581" s="2" t="s">
        <v>54</v>
      </c>
      <c r="B8581" s="2" t="s">
        <v>55</v>
      </c>
      <c r="C8581" s="3" t="s">
        <v>15</v>
      </c>
      <c r="D8581" s="3" t="s">
        <v>16</v>
      </c>
      <c r="E8581" s="3">
        <v>1992</v>
      </c>
      <c r="F8581" s="4">
        <v>3715.5595798219842</v>
      </c>
    </row>
    <row r="8582" spans="1:6" x14ac:dyDescent="0.15">
      <c r="A8582" s="2" t="s">
        <v>54</v>
      </c>
      <c r="B8582" s="2" t="s">
        <v>55</v>
      </c>
      <c r="C8582" s="3" t="s">
        <v>15</v>
      </c>
      <c r="D8582" s="3" t="s">
        <v>16</v>
      </c>
      <c r="E8582" s="3">
        <v>1993</v>
      </c>
      <c r="F8582" s="4">
        <v>3502.5888858734911</v>
      </c>
    </row>
    <row r="8583" spans="1:6" x14ac:dyDescent="0.15">
      <c r="A8583" s="2" t="s">
        <v>54</v>
      </c>
      <c r="B8583" s="2" t="s">
        <v>55</v>
      </c>
      <c r="C8583" s="3" t="s">
        <v>15</v>
      </c>
      <c r="D8583" s="3" t="s">
        <v>16</v>
      </c>
      <c r="E8583" s="3">
        <v>1994</v>
      </c>
      <c r="F8583" s="4">
        <v>3489.9001410814026</v>
      </c>
    </row>
    <row r="8584" spans="1:6" x14ac:dyDescent="0.15">
      <c r="A8584" s="2" t="s">
        <v>54</v>
      </c>
      <c r="B8584" s="2" t="s">
        <v>55</v>
      </c>
      <c r="C8584" s="3" t="s">
        <v>15</v>
      </c>
      <c r="D8584" s="3" t="s">
        <v>16</v>
      </c>
      <c r="E8584" s="3">
        <v>1995</v>
      </c>
      <c r="F8584" s="4">
        <v>3574.4307271514817</v>
      </c>
    </row>
    <row r="8585" spans="1:6" x14ac:dyDescent="0.15">
      <c r="A8585" s="2" t="s">
        <v>54</v>
      </c>
      <c r="B8585" s="2" t="s">
        <v>55</v>
      </c>
      <c r="C8585" s="3" t="s">
        <v>15</v>
      </c>
      <c r="D8585" s="3" t="s">
        <v>16</v>
      </c>
      <c r="E8585" s="3">
        <v>1996</v>
      </c>
      <c r="F8585" s="4">
        <v>3632.572525931851</v>
      </c>
    </row>
    <row r="8586" spans="1:6" x14ac:dyDescent="0.15">
      <c r="A8586" s="2" t="s">
        <v>54</v>
      </c>
      <c r="B8586" s="2" t="s">
        <v>55</v>
      </c>
      <c r="C8586" s="3" t="s">
        <v>15</v>
      </c>
      <c r="D8586" s="3" t="s">
        <v>16</v>
      </c>
      <c r="E8586" s="3">
        <v>1997</v>
      </c>
      <c r="F8586" s="4">
        <v>3746.4619403205738</v>
      </c>
    </row>
    <row r="8587" spans="1:6" x14ac:dyDescent="0.15">
      <c r="A8587" s="2" t="s">
        <v>54</v>
      </c>
      <c r="B8587" s="2" t="s">
        <v>55</v>
      </c>
      <c r="C8587" s="3" t="s">
        <v>15</v>
      </c>
      <c r="D8587" s="3" t="s">
        <v>16</v>
      </c>
      <c r="E8587" s="3">
        <v>1998</v>
      </c>
      <c r="F8587" s="4">
        <v>3797.6011743428035</v>
      </c>
    </row>
    <row r="8588" spans="1:6" x14ac:dyDescent="0.15">
      <c r="A8588" s="2" t="s">
        <v>54</v>
      </c>
      <c r="B8588" s="2" t="s">
        <v>55</v>
      </c>
      <c r="C8588" s="3" t="s">
        <v>15</v>
      </c>
      <c r="D8588" s="3" t="s">
        <v>16</v>
      </c>
      <c r="E8588" s="3">
        <v>1999</v>
      </c>
      <c r="F8588" s="4">
        <v>3874.824321027158</v>
      </c>
    </row>
    <row r="8589" spans="1:6" x14ac:dyDescent="0.15">
      <c r="A8589" s="2" t="s">
        <v>54</v>
      </c>
      <c r="B8589" s="2" t="s">
        <v>55</v>
      </c>
      <c r="C8589" s="3" t="s">
        <v>15</v>
      </c>
      <c r="D8589" s="3" t="s">
        <v>16</v>
      </c>
      <c r="E8589" s="3">
        <v>2000</v>
      </c>
      <c r="F8589" s="4">
        <v>3929.3955128465964</v>
      </c>
    </row>
    <row r="8590" spans="1:6" x14ac:dyDescent="0.15">
      <c r="A8590" s="2" t="s">
        <v>54</v>
      </c>
      <c r="B8590" s="2" t="s">
        <v>55</v>
      </c>
      <c r="C8590" s="3" t="s">
        <v>15</v>
      </c>
      <c r="D8590" s="3" t="s">
        <v>16</v>
      </c>
      <c r="E8590" s="3">
        <v>2001</v>
      </c>
      <c r="F8590" s="4">
        <v>3956.2856543117709</v>
      </c>
    </row>
    <row r="8591" spans="1:6" x14ac:dyDescent="0.15">
      <c r="A8591" s="2" t="s">
        <v>54</v>
      </c>
      <c r="B8591" s="2" t="s">
        <v>55</v>
      </c>
      <c r="C8591" s="3" t="s">
        <v>15</v>
      </c>
      <c r="D8591" s="3" t="s">
        <v>16</v>
      </c>
      <c r="E8591" s="3">
        <v>2002</v>
      </c>
      <c r="F8591" s="4">
        <v>3987.865977572862</v>
      </c>
    </row>
    <row r="8592" spans="1:6" x14ac:dyDescent="0.15">
      <c r="A8592" s="2" t="s">
        <v>54</v>
      </c>
      <c r="B8592" s="2" t="s">
        <v>55</v>
      </c>
      <c r="C8592" s="3" t="s">
        <v>15</v>
      </c>
      <c r="D8592" s="3" t="s">
        <v>16</v>
      </c>
      <c r="E8592" s="3">
        <v>2003</v>
      </c>
      <c r="F8592" s="4">
        <v>3983.8302352458618</v>
      </c>
    </row>
    <row r="8593" spans="1:6" x14ac:dyDescent="0.15">
      <c r="A8593" s="2" t="s">
        <v>54</v>
      </c>
      <c r="B8593" s="2" t="s">
        <v>55</v>
      </c>
      <c r="C8593" s="3" t="s">
        <v>15</v>
      </c>
      <c r="D8593" s="3" t="s">
        <v>16</v>
      </c>
      <c r="E8593" s="3">
        <v>2004</v>
      </c>
      <c r="F8593" s="4">
        <v>4007.8020959936184</v>
      </c>
    </row>
    <row r="8594" spans="1:6" x14ac:dyDescent="0.15">
      <c r="A8594" s="2" t="s">
        <v>54</v>
      </c>
      <c r="B8594" s="2" t="s">
        <v>55</v>
      </c>
      <c r="C8594" s="3" t="s">
        <v>15</v>
      </c>
      <c r="D8594" s="3" t="s">
        <v>16</v>
      </c>
      <c r="E8594" s="3">
        <v>2005</v>
      </c>
      <c r="F8594" s="4">
        <v>4042.2624205344418</v>
      </c>
    </row>
    <row r="8595" spans="1:6" x14ac:dyDescent="0.15">
      <c r="A8595" s="2" t="s">
        <v>54</v>
      </c>
      <c r="B8595" s="2" t="s">
        <v>55</v>
      </c>
      <c r="C8595" s="3" t="s">
        <v>15</v>
      </c>
      <c r="D8595" s="3" t="s">
        <v>16</v>
      </c>
      <c r="E8595" s="3">
        <v>2006</v>
      </c>
      <c r="F8595" s="4">
        <v>4103.92697533507</v>
      </c>
    </row>
    <row r="8596" spans="1:6" x14ac:dyDescent="0.15">
      <c r="A8596" s="2" t="s">
        <v>54</v>
      </c>
      <c r="B8596" s="2" t="s">
        <v>55</v>
      </c>
      <c r="C8596" s="3" t="s">
        <v>15</v>
      </c>
      <c r="D8596" s="3" t="s">
        <v>16</v>
      </c>
      <c r="E8596" s="3">
        <v>2007</v>
      </c>
      <c r="F8596" s="4">
        <v>4183.5220563245593</v>
      </c>
    </row>
    <row r="8597" spans="1:6" x14ac:dyDescent="0.15">
      <c r="A8597" s="2" t="s">
        <v>54</v>
      </c>
      <c r="B8597" s="2" t="s">
        <v>55</v>
      </c>
      <c r="C8597" s="3" t="s">
        <v>15</v>
      </c>
      <c r="D8597" s="3" t="s">
        <v>16</v>
      </c>
      <c r="E8597" s="3">
        <v>2008</v>
      </c>
      <c r="F8597" s="4">
        <v>4263.5489688753451</v>
      </c>
    </row>
    <row r="8598" spans="1:6" x14ac:dyDescent="0.15">
      <c r="A8598" s="2" t="s">
        <v>54</v>
      </c>
      <c r="B8598" s="2" t="s">
        <v>55</v>
      </c>
      <c r="C8598" s="3" t="s">
        <v>15</v>
      </c>
      <c r="D8598" s="3" t="s">
        <v>16</v>
      </c>
      <c r="E8598" s="3">
        <v>2009</v>
      </c>
      <c r="F8598" s="4">
        <v>4099.9022767176921</v>
      </c>
    </row>
    <row r="8599" spans="1:6" x14ac:dyDescent="0.15">
      <c r="A8599" s="2" t="s">
        <v>54</v>
      </c>
      <c r="B8599" s="2" t="s">
        <v>55</v>
      </c>
      <c r="C8599" s="3" t="s">
        <v>15</v>
      </c>
      <c r="D8599" s="3" t="s">
        <v>16</v>
      </c>
      <c r="E8599" s="3">
        <v>2010</v>
      </c>
      <c r="F8599" s="4">
        <v>4087.95132821283</v>
      </c>
    </row>
    <row r="8600" spans="1:6" x14ac:dyDescent="0.15">
      <c r="A8600" s="2" t="s">
        <v>54</v>
      </c>
      <c r="B8600" s="2" t="s">
        <v>55</v>
      </c>
      <c r="C8600" s="3" t="s">
        <v>15</v>
      </c>
      <c r="D8600" s="3" t="s">
        <v>16</v>
      </c>
      <c r="E8600" s="3">
        <v>2011</v>
      </c>
      <c r="F8600" s="4">
        <v>4133.3540210735164</v>
      </c>
    </row>
    <row r="8601" spans="1:6" x14ac:dyDescent="0.15">
      <c r="A8601" s="2" t="s">
        <v>54</v>
      </c>
      <c r="B8601" s="2" t="s">
        <v>55</v>
      </c>
      <c r="C8601" s="3" t="s">
        <v>15</v>
      </c>
      <c r="D8601" s="3" t="s">
        <v>16</v>
      </c>
      <c r="E8601" s="3">
        <v>2012</v>
      </c>
      <c r="F8601" s="4">
        <v>4140.8111387321233</v>
      </c>
    </row>
    <row r="8602" spans="1:6" x14ac:dyDescent="0.15">
      <c r="A8602" s="2" t="s">
        <v>54</v>
      </c>
      <c r="B8602" s="2" t="s">
        <v>55</v>
      </c>
      <c r="C8602" s="3" t="s">
        <v>15</v>
      </c>
      <c r="D8602" s="3" t="s">
        <v>16</v>
      </c>
      <c r="E8602" s="3">
        <v>2013</v>
      </c>
      <c r="F8602" s="4">
        <v>4089.6073196741368</v>
      </c>
    </row>
    <row r="8603" spans="1:6" x14ac:dyDescent="0.15">
      <c r="A8603" s="2" t="s">
        <v>54</v>
      </c>
      <c r="B8603" s="2" t="s">
        <v>55</v>
      </c>
      <c r="C8603" s="3" t="s">
        <v>15</v>
      </c>
      <c r="D8603" s="3" t="s">
        <v>16</v>
      </c>
      <c r="E8603" s="3">
        <v>2014</v>
      </c>
      <c r="F8603" s="4">
        <v>4065.1249349950335</v>
      </c>
    </row>
    <row r="8604" spans="1:6" x14ac:dyDescent="0.15">
      <c r="A8604" s="2" t="s">
        <v>54</v>
      </c>
      <c r="B8604" s="2" t="s">
        <v>55</v>
      </c>
      <c r="C8604" s="3" t="s">
        <v>15</v>
      </c>
      <c r="D8604" s="3" t="s">
        <v>16</v>
      </c>
      <c r="E8604" s="3">
        <v>2015</v>
      </c>
      <c r="F8604" s="4">
        <v>4057.277704099532</v>
      </c>
    </row>
    <row r="8605" spans="1:6" x14ac:dyDescent="0.15">
      <c r="A8605" s="2" t="s">
        <v>54</v>
      </c>
      <c r="B8605" s="2" t="s">
        <v>55</v>
      </c>
      <c r="C8605" s="3" t="s">
        <v>15</v>
      </c>
      <c r="D8605" s="3" t="s">
        <v>16</v>
      </c>
      <c r="E8605" s="3">
        <v>2016</v>
      </c>
      <c r="F8605" s="4">
        <v>4074.0859921270458</v>
      </c>
    </row>
    <row r="8606" spans="1:6" x14ac:dyDescent="0.15">
      <c r="A8606" s="2" t="s">
        <v>54</v>
      </c>
      <c r="B8606" s="2" t="s">
        <v>55</v>
      </c>
      <c r="C8606" s="3" t="s">
        <v>15</v>
      </c>
      <c r="D8606" s="3" t="s">
        <v>16</v>
      </c>
      <c r="E8606" s="3">
        <v>2017</v>
      </c>
      <c r="F8606" s="4">
        <v>4102.0495654064516</v>
      </c>
    </row>
    <row r="8607" spans="1:6" x14ac:dyDescent="0.15">
      <c r="A8607" s="2" t="s">
        <v>54</v>
      </c>
      <c r="B8607" s="2" t="s">
        <v>55</v>
      </c>
      <c r="C8607" s="3" t="s">
        <v>15</v>
      </c>
      <c r="D8607" s="3" t="s">
        <v>16</v>
      </c>
      <c r="E8607" s="3">
        <v>2018</v>
      </c>
      <c r="F8607" s="4">
        <v>4201.1635762794212</v>
      </c>
    </row>
    <row r="8608" spans="1:6" x14ac:dyDescent="0.15">
      <c r="A8608" s="2" t="s">
        <v>54</v>
      </c>
      <c r="B8608" s="2" t="s">
        <v>55</v>
      </c>
      <c r="C8608" s="3" t="s">
        <v>15</v>
      </c>
      <c r="D8608" s="3" t="s">
        <v>16</v>
      </c>
      <c r="E8608" s="3">
        <v>2019</v>
      </c>
      <c r="F8608" s="4">
        <v>4253.0484799187652</v>
      </c>
    </row>
    <row r="8609" spans="1:6" x14ac:dyDescent="0.15">
      <c r="A8609" s="2" t="s">
        <v>54</v>
      </c>
      <c r="B8609" s="2" t="s">
        <v>55</v>
      </c>
      <c r="C8609" s="3" t="s">
        <v>17</v>
      </c>
      <c r="D8609" s="3" t="s">
        <v>18</v>
      </c>
      <c r="E8609" s="3">
        <v>1950</v>
      </c>
      <c r="F8609" s="4">
        <v>45969.877201632647</v>
      </c>
    </row>
    <row r="8610" spans="1:6" x14ac:dyDescent="0.15">
      <c r="A8610" s="2" t="s">
        <v>54</v>
      </c>
      <c r="B8610" s="2" t="s">
        <v>55</v>
      </c>
      <c r="C8610" s="3" t="s">
        <v>17</v>
      </c>
      <c r="D8610" s="3" t="s">
        <v>18</v>
      </c>
      <c r="E8610" s="3">
        <v>1951</v>
      </c>
      <c r="F8610" s="4">
        <v>46473.460395306989</v>
      </c>
    </row>
    <row r="8611" spans="1:6" x14ac:dyDescent="0.15">
      <c r="A8611" s="2" t="s">
        <v>54</v>
      </c>
      <c r="B8611" s="2" t="s">
        <v>55</v>
      </c>
      <c r="C8611" s="3" t="s">
        <v>17</v>
      </c>
      <c r="D8611" s="3" t="s">
        <v>18</v>
      </c>
      <c r="E8611" s="3">
        <v>1952</v>
      </c>
      <c r="F8611" s="4">
        <v>46233.415198763774</v>
      </c>
    </row>
    <row r="8612" spans="1:6" x14ac:dyDescent="0.15">
      <c r="A8612" s="2" t="s">
        <v>54</v>
      </c>
      <c r="B8612" s="2" t="s">
        <v>55</v>
      </c>
      <c r="C8612" s="3" t="s">
        <v>17</v>
      </c>
      <c r="D8612" s="3" t="s">
        <v>18</v>
      </c>
      <c r="E8612" s="3">
        <v>1953</v>
      </c>
      <c r="F8612" s="4">
        <v>45558.203580808738</v>
      </c>
    </row>
    <row r="8613" spans="1:6" x14ac:dyDescent="0.15">
      <c r="A8613" s="2" t="s">
        <v>54</v>
      </c>
      <c r="B8613" s="2" t="s">
        <v>55</v>
      </c>
      <c r="C8613" s="3" t="s">
        <v>17</v>
      </c>
      <c r="D8613" s="3" t="s">
        <v>18</v>
      </c>
      <c r="E8613" s="3">
        <v>1954</v>
      </c>
      <c r="F8613" s="4">
        <v>45711.809729103072</v>
      </c>
    </row>
    <row r="8614" spans="1:6" x14ac:dyDescent="0.15">
      <c r="A8614" s="2" t="s">
        <v>54</v>
      </c>
      <c r="B8614" s="2" t="s">
        <v>55</v>
      </c>
      <c r="C8614" s="3" t="s">
        <v>17</v>
      </c>
      <c r="D8614" s="3" t="s">
        <v>18</v>
      </c>
      <c r="E8614" s="3">
        <v>1955</v>
      </c>
      <c r="F8614" s="4">
        <v>45584.241462973572</v>
      </c>
    </row>
    <row r="8615" spans="1:6" x14ac:dyDescent="0.15">
      <c r="A8615" s="2" t="s">
        <v>54</v>
      </c>
      <c r="B8615" s="2" t="s">
        <v>55</v>
      </c>
      <c r="C8615" s="3" t="s">
        <v>17</v>
      </c>
      <c r="D8615" s="3" t="s">
        <v>18</v>
      </c>
      <c r="E8615" s="3">
        <v>1956</v>
      </c>
      <c r="F8615" s="4">
        <v>45030.691120959244</v>
      </c>
    </row>
    <row r="8616" spans="1:6" x14ac:dyDescent="0.15">
      <c r="A8616" s="2" t="s">
        <v>54</v>
      </c>
      <c r="B8616" s="2" t="s">
        <v>55</v>
      </c>
      <c r="C8616" s="3" t="s">
        <v>17</v>
      </c>
      <c r="D8616" s="3" t="s">
        <v>18</v>
      </c>
      <c r="E8616" s="3">
        <v>1957</v>
      </c>
      <c r="F8616" s="4">
        <v>44635.449114485928</v>
      </c>
    </row>
    <row r="8617" spans="1:6" x14ac:dyDescent="0.15">
      <c r="A8617" s="2" t="s">
        <v>54</v>
      </c>
      <c r="B8617" s="2" t="s">
        <v>55</v>
      </c>
      <c r="C8617" s="3" t="s">
        <v>17</v>
      </c>
      <c r="D8617" s="3" t="s">
        <v>18</v>
      </c>
      <c r="E8617" s="3">
        <v>1958</v>
      </c>
      <c r="F8617" s="4">
        <v>44117.995201561935</v>
      </c>
    </row>
    <row r="8618" spans="1:6" x14ac:dyDescent="0.15">
      <c r="A8618" s="2" t="s">
        <v>54</v>
      </c>
      <c r="B8618" s="2" t="s">
        <v>55</v>
      </c>
      <c r="C8618" s="3" t="s">
        <v>17</v>
      </c>
      <c r="D8618" s="3" t="s">
        <v>18</v>
      </c>
      <c r="E8618" s="3">
        <v>1959</v>
      </c>
      <c r="F8618" s="4">
        <v>43877.187937617397</v>
      </c>
    </row>
    <row r="8619" spans="1:6" x14ac:dyDescent="0.15">
      <c r="A8619" s="2" t="s">
        <v>54</v>
      </c>
      <c r="B8619" s="2" t="s">
        <v>55</v>
      </c>
      <c r="C8619" s="3" t="s">
        <v>17</v>
      </c>
      <c r="D8619" s="3" t="s">
        <v>18</v>
      </c>
      <c r="E8619" s="3">
        <v>1960</v>
      </c>
      <c r="F8619" s="4">
        <v>44137.802463371161</v>
      </c>
    </row>
    <row r="8620" spans="1:6" x14ac:dyDescent="0.15">
      <c r="A8620" s="2" t="s">
        <v>54</v>
      </c>
      <c r="B8620" s="2" t="s">
        <v>55</v>
      </c>
      <c r="C8620" s="3" t="s">
        <v>17</v>
      </c>
      <c r="D8620" s="3" t="s">
        <v>18</v>
      </c>
      <c r="E8620" s="3">
        <v>1961</v>
      </c>
      <c r="F8620" s="4">
        <v>43650.807940787439</v>
      </c>
    </row>
    <row r="8621" spans="1:6" x14ac:dyDescent="0.15">
      <c r="A8621" s="2" t="s">
        <v>54</v>
      </c>
      <c r="B8621" s="2" t="s">
        <v>55</v>
      </c>
      <c r="C8621" s="3" t="s">
        <v>17</v>
      </c>
      <c r="D8621" s="3" t="s">
        <v>18</v>
      </c>
      <c r="E8621" s="3">
        <v>1962</v>
      </c>
      <c r="F8621" s="4">
        <v>43869.236259947495</v>
      </c>
    </row>
    <row r="8622" spans="1:6" x14ac:dyDescent="0.15">
      <c r="A8622" s="2" t="s">
        <v>54</v>
      </c>
      <c r="B8622" s="2" t="s">
        <v>55</v>
      </c>
      <c r="C8622" s="3" t="s">
        <v>17</v>
      </c>
      <c r="D8622" s="3" t="s">
        <v>18</v>
      </c>
      <c r="E8622" s="3">
        <v>1963</v>
      </c>
      <c r="F8622" s="4">
        <v>43822.481141933924</v>
      </c>
    </row>
    <row r="8623" spans="1:6" x14ac:dyDescent="0.15">
      <c r="A8623" s="2" t="s">
        <v>54</v>
      </c>
      <c r="B8623" s="2" t="s">
        <v>55</v>
      </c>
      <c r="C8623" s="3" t="s">
        <v>17</v>
      </c>
      <c r="D8623" s="3" t="s">
        <v>18</v>
      </c>
      <c r="E8623" s="3">
        <v>1964</v>
      </c>
      <c r="F8623" s="4">
        <v>44428.891923019299</v>
      </c>
    </row>
    <row r="8624" spans="1:6" x14ac:dyDescent="0.15">
      <c r="A8624" s="2" t="s">
        <v>54</v>
      </c>
      <c r="B8624" s="2" t="s">
        <v>55</v>
      </c>
      <c r="C8624" s="3" t="s">
        <v>17</v>
      </c>
      <c r="D8624" s="3" t="s">
        <v>18</v>
      </c>
      <c r="E8624" s="3">
        <v>1965</v>
      </c>
      <c r="F8624" s="4">
        <v>44298.020693010782</v>
      </c>
    </row>
    <row r="8625" spans="1:6" x14ac:dyDescent="0.15">
      <c r="A8625" s="2" t="s">
        <v>54</v>
      </c>
      <c r="B8625" s="2" t="s">
        <v>55</v>
      </c>
      <c r="C8625" s="3" t="s">
        <v>17</v>
      </c>
      <c r="D8625" s="3" t="s">
        <v>18</v>
      </c>
      <c r="E8625" s="3">
        <v>1966</v>
      </c>
      <c r="F8625" s="4">
        <v>44461.480608206868</v>
      </c>
    </row>
    <row r="8626" spans="1:6" x14ac:dyDescent="0.15">
      <c r="A8626" s="2" t="s">
        <v>54</v>
      </c>
      <c r="B8626" s="2" t="s">
        <v>55</v>
      </c>
      <c r="C8626" s="3" t="s">
        <v>17</v>
      </c>
      <c r="D8626" s="3" t="s">
        <v>18</v>
      </c>
      <c r="E8626" s="3">
        <v>1967</v>
      </c>
      <c r="F8626" s="4">
        <v>43876.518284505604</v>
      </c>
    </row>
    <row r="8627" spans="1:6" x14ac:dyDescent="0.15">
      <c r="A8627" s="2" t="s">
        <v>54</v>
      </c>
      <c r="B8627" s="2" t="s">
        <v>55</v>
      </c>
      <c r="C8627" s="3" t="s">
        <v>17</v>
      </c>
      <c r="D8627" s="3" t="s">
        <v>18</v>
      </c>
      <c r="E8627" s="3">
        <v>1968</v>
      </c>
      <c r="F8627" s="4">
        <v>43269.602965158447</v>
      </c>
    </row>
    <row r="8628" spans="1:6" x14ac:dyDescent="0.15">
      <c r="A8628" s="2" t="s">
        <v>54</v>
      </c>
      <c r="B8628" s="2" t="s">
        <v>55</v>
      </c>
      <c r="C8628" s="3" t="s">
        <v>17</v>
      </c>
      <c r="D8628" s="3" t="s">
        <v>18</v>
      </c>
      <c r="E8628" s="3">
        <v>1969</v>
      </c>
      <c r="F8628" s="4">
        <v>42349.63621507684</v>
      </c>
    </row>
    <row r="8629" spans="1:6" x14ac:dyDescent="0.15">
      <c r="A8629" s="2" t="s">
        <v>54</v>
      </c>
      <c r="B8629" s="2" t="s">
        <v>55</v>
      </c>
      <c r="C8629" s="3" t="s">
        <v>17</v>
      </c>
      <c r="D8629" s="3" t="s">
        <v>18</v>
      </c>
      <c r="E8629" s="3">
        <v>1970</v>
      </c>
      <c r="F8629" s="4">
        <v>42504.80485376755</v>
      </c>
    </row>
    <row r="8630" spans="1:6" x14ac:dyDescent="0.15">
      <c r="A8630" s="2" t="s">
        <v>54</v>
      </c>
      <c r="B8630" s="2" t="s">
        <v>55</v>
      </c>
      <c r="C8630" s="3" t="s">
        <v>17</v>
      </c>
      <c r="D8630" s="3" t="s">
        <v>18</v>
      </c>
      <c r="E8630" s="3">
        <v>1971</v>
      </c>
      <c r="F8630" s="4">
        <v>42562.796223393205</v>
      </c>
    </row>
    <row r="8631" spans="1:6" x14ac:dyDescent="0.15">
      <c r="A8631" s="2" t="s">
        <v>54</v>
      </c>
      <c r="B8631" s="2" t="s">
        <v>55</v>
      </c>
      <c r="C8631" s="3" t="s">
        <v>17</v>
      </c>
      <c r="D8631" s="3" t="s">
        <v>18</v>
      </c>
      <c r="E8631" s="3">
        <v>1972</v>
      </c>
      <c r="F8631" s="4">
        <v>41648.946353206135</v>
      </c>
    </row>
    <row r="8632" spans="1:6" x14ac:dyDescent="0.15">
      <c r="A8632" s="2" t="s">
        <v>54</v>
      </c>
      <c r="B8632" s="2" t="s">
        <v>55</v>
      </c>
      <c r="C8632" s="3" t="s">
        <v>17</v>
      </c>
      <c r="D8632" s="3" t="s">
        <v>18</v>
      </c>
      <c r="E8632" s="3">
        <v>1973</v>
      </c>
      <c r="F8632" s="4">
        <v>41855.108315852602</v>
      </c>
    </row>
    <row r="8633" spans="1:6" x14ac:dyDescent="0.15">
      <c r="A8633" s="2" t="s">
        <v>54</v>
      </c>
      <c r="B8633" s="2" t="s">
        <v>55</v>
      </c>
      <c r="C8633" s="3" t="s">
        <v>17</v>
      </c>
      <c r="D8633" s="3" t="s">
        <v>18</v>
      </c>
      <c r="E8633" s="3">
        <v>1974</v>
      </c>
      <c r="F8633" s="4">
        <v>41559.2292780516</v>
      </c>
    </row>
    <row r="8634" spans="1:6" x14ac:dyDescent="0.15">
      <c r="A8634" s="2" t="s">
        <v>54</v>
      </c>
      <c r="B8634" s="2" t="s">
        <v>55</v>
      </c>
      <c r="C8634" s="3" t="s">
        <v>17</v>
      </c>
      <c r="D8634" s="3" t="s">
        <v>18</v>
      </c>
      <c r="E8634" s="3">
        <v>1975</v>
      </c>
      <c r="F8634" s="4">
        <v>40728.506295164399</v>
      </c>
    </row>
    <row r="8635" spans="1:6" x14ac:dyDescent="0.15">
      <c r="A8635" s="2" t="s">
        <v>54</v>
      </c>
      <c r="B8635" s="2" t="s">
        <v>55</v>
      </c>
      <c r="C8635" s="3" t="s">
        <v>17</v>
      </c>
      <c r="D8635" s="3" t="s">
        <v>18</v>
      </c>
      <c r="E8635" s="3">
        <v>1976</v>
      </c>
      <c r="F8635" s="4">
        <v>41711.996087097112</v>
      </c>
    </row>
    <row r="8636" spans="1:6" x14ac:dyDescent="0.15">
      <c r="A8636" s="2" t="s">
        <v>54</v>
      </c>
      <c r="B8636" s="2" t="s">
        <v>55</v>
      </c>
      <c r="C8636" s="3" t="s">
        <v>17</v>
      </c>
      <c r="D8636" s="3" t="s">
        <v>18</v>
      </c>
      <c r="E8636" s="3">
        <v>1977</v>
      </c>
      <c r="F8636" s="4">
        <v>41245.130379815411</v>
      </c>
    </row>
    <row r="8637" spans="1:6" x14ac:dyDescent="0.15">
      <c r="A8637" s="2" t="s">
        <v>54</v>
      </c>
      <c r="B8637" s="2" t="s">
        <v>55</v>
      </c>
      <c r="C8637" s="3" t="s">
        <v>17</v>
      </c>
      <c r="D8637" s="3" t="s">
        <v>18</v>
      </c>
      <c r="E8637" s="3">
        <v>1978</v>
      </c>
      <c r="F8637" s="4">
        <v>40789.573176689795</v>
      </c>
    </row>
    <row r="8638" spans="1:6" x14ac:dyDescent="0.15">
      <c r="A8638" s="2" t="s">
        <v>54</v>
      </c>
      <c r="B8638" s="2" t="s">
        <v>55</v>
      </c>
      <c r="C8638" s="3" t="s">
        <v>17</v>
      </c>
      <c r="D8638" s="3" t="s">
        <v>18</v>
      </c>
      <c r="E8638" s="3">
        <v>1979</v>
      </c>
      <c r="F8638" s="4">
        <v>40979.20417000795</v>
      </c>
    </row>
    <row r="8639" spans="1:6" x14ac:dyDescent="0.15">
      <c r="A8639" s="2" t="s">
        <v>54</v>
      </c>
      <c r="B8639" s="2" t="s">
        <v>55</v>
      </c>
      <c r="C8639" s="3" t="s">
        <v>17</v>
      </c>
      <c r="D8639" s="3" t="s">
        <v>18</v>
      </c>
      <c r="E8639" s="3">
        <v>1980</v>
      </c>
      <c r="F8639" s="4">
        <v>40930.911593001023</v>
      </c>
    </row>
    <row r="8640" spans="1:6" x14ac:dyDescent="0.15">
      <c r="A8640" s="2" t="s">
        <v>54</v>
      </c>
      <c r="B8640" s="2" t="s">
        <v>55</v>
      </c>
      <c r="C8640" s="3" t="s">
        <v>17</v>
      </c>
      <c r="D8640" s="3" t="s">
        <v>18</v>
      </c>
      <c r="E8640" s="3">
        <v>1981</v>
      </c>
      <c r="F8640" s="4">
        <v>40409.226088532298</v>
      </c>
    </row>
    <row r="8641" spans="1:6" x14ac:dyDescent="0.15">
      <c r="A8641" s="2" t="s">
        <v>54</v>
      </c>
      <c r="B8641" s="2" t="s">
        <v>55</v>
      </c>
      <c r="C8641" s="3" t="s">
        <v>17</v>
      </c>
      <c r="D8641" s="3" t="s">
        <v>18</v>
      </c>
      <c r="E8641" s="3">
        <v>1982</v>
      </c>
      <c r="F8641" s="4">
        <v>38892.268831273403</v>
      </c>
    </row>
    <row r="8642" spans="1:6" x14ac:dyDescent="0.15">
      <c r="A8642" s="2" t="s">
        <v>54</v>
      </c>
      <c r="B8642" s="2" t="s">
        <v>55</v>
      </c>
      <c r="C8642" s="3" t="s">
        <v>17</v>
      </c>
      <c r="D8642" s="3" t="s">
        <v>18</v>
      </c>
      <c r="E8642" s="3">
        <v>1983</v>
      </c>
      <c r="F8642" s="4">
        <v>38489.757729108147</v>
      </c>
    </row>
    <row r="8643" spans="1:6" x14ac:dyDescent="0.15">
      <c r="A8643" s="2" t="s">
        <v>54</v>
      </c>
      <c r="B8643" s="2" t="s">
        <v>55</v>
      </c>
      <c r="C8643" s="3" t="s">
        <v>17</v>
      </c>
      <c r="D8643" s="3" t="s">
        <v>18</v>
      </c>
      <c r="E8643" s="3">
        <v>1984</v>
      </c>
      <c r="F8643" s="4">
        <v>38140.012125039633</v>
      </c>
    </row>
    <row r="8644" spans="1:6" x14ac:dyDescent="0.15">
      <c r="A8644" s="2" t="s">
        <v>54</v>
      </c>
      <c r="B8644" s="2" t="s">
        <v>55</v>
      </c>
      <c r="C8644" s="3" t="s">
        <v>17</v>
      </c>
      <c r="D8644" s="3" t="s">
        <v>18</v>
      </c>
      <c r="E8644" s="3">
        <v>1985</v>
      </c>
      <c r="F8644" s="4">
        <v>37309.198687615281</v>
      </c>
    </row>
    <row r="8645" spans="1:6" x14ac:dyDescent="0.15">
      <c r="A8645" s="2" t="s">
        <v>54</v>
      </c>
      <c r="B8645" s="2" t="s">
        <v>55</v>
      </c>
      <c r="C8645" s="3" t="s">
        <v>17</v>
      </c>
      <c r="D8645" s="3" t="s">
        <v>18</v>
      </c>
      <c r="E8645" s="3">
        <v>1986</v>
      </c>
      <c r="F8645" s="4">
        <v>37412.701878022868</v>
      </c>
    </row>
    <row r="8646" spans="1:6" x14ac:dyDescent="0.15">
      <c r="A8646" s="2" t="s">
        <v>54</v>
      </c>
      <c r="B8646" s="2" t="s">
        <v>55</v>
      </c>
      <c r="C8646" s="3" t="s">
        <v>17</v>
      </c>
      <c r="D8646" s="3" t="s">
        <v>18</v>
      </c>
      <c r="E8646" s="3">
        <v>1987</v>
      </c>
      <c r="F8646" s="4">
        <v>38037.221438333894</v>
      </c>
    </row>
    <row r="8647" spans="1:6" x14ac:dyDescent="0.15">
      <c r="A8647" s="2" t="s">
        <v>54</v>
      </c>
      <c r="B8647" s="2" t="s">
        <v>55</v>
      </c>
      <c r="C8647" s="3" t="s">
        <v>17</v>
      </c>
      <c r="D8647" s="3" t="s">
        <v>18</v>
      </c>
      <c r="E8647" s="3">
        <v>1988</v>
      </c>
      <c r="F8647" s="4">
        <v>38633.178113539172</v>
      </c>
    </row>
    <row r="8648" spans="1:6" x14ac:dyDescent="0.15">
      <c r="A8648" s="2" t="s">
        <v>54</v>
      </c>
      <c r="B8648" s="2" t="s">
        <v>55</v>
      </c>
      <c r="C8648" s="3" t="s">
        <v>17</v>
      </c>
      <c r="D8648" s="3" t="s">
        <v>18</v>
      </c>
      <c r="E8648" s="3">
        <v>1989</v>
      </c>
      <c r="F8648" s="4">
        <v>38752.401916981806</v>
      </c>
    </row>
    <row r="8649" spans="1:6" x14ac:dyDescent="0.15">
      <c r="A8649" s="2" t="s">
        <v>54</v>
      </c>
      <c r="B8649" s="2" t="s">
        <v>55</v>
      </c>
      <c r="C8649" s="3" t="s">
        <v>17</v>
      </c>
      <c r="D8649" s="3" t="s">
        <v>18</v>
      </c>
      <c r="E8649" s="3">
        <v>1990</v>
      </c>
      <c r="F8649" s="4">
        <v>38916.350868780872</v>
      </c>
    </row>
    <row r="8650" spans="1:6" x14ac:dyDescent="0.15">
      <c r="A8650" s="2" t="s">
        <v>54</v>
      </c>
      <c r="B8650" s="2" t="s">
        <v>55</v>
      </c>
      <c r="C8650" s="3" t="s">
        <v>17</v>
      </c>
      <c r="D8650" s="3" t="s">
        <v>18</v>
      </c>
      <c r="E8650" s="3">
        <v>1991</v>
      </c>
      <c r="F8650" s="4">
        <v>38791.418507514871</v>
      </c>
    </row>
    <row r="8651" spans="1:6" x14ac:dyDescent="0.15">
      <c r="A8651" s="2" t="s">
        <v>54</v>
      </c>
      <c r="B8651" s="2" t="s">
        <v>55</v>
      </c>
      <c r="C8651" s="3" t="s">
        <v>17</v>
      </c>
      <c r="D8651" s="3" t="s">
        <v>18</v>
      </c>
      <c r="E8651" s="3">
        <v>1992</v>
      </c>
      <c r="F8651" s="4">
        <v>38468.817235921779</v>
      </c>
    </row>
    <row r="8652" spans="1:6" x14ac:dyDescent="0.15">
      <c r="A8652" s="2" t="s">
        <v>54</v>
      </c>
      <c r="B8652" s="2" t="s">
        <v>55</v>
      </c>
      <c r="C8652" s="3" t="s">
        <v>17</v>
      </c>
      <c r="D8652" s="3" t="s">
        <v>18</v>
      </c>
      <c r="E8652" s="3">
        <v>1993</v>
      </c>
      <c r="F8652" s="4">
        <v>37874.076249014703</v>
      </c>
    </row>
    <row r="8653" spans="1:6" x14ac:dyDescent="0.15">
      <c r="A8653" s="2" t="s">
        <v>54</v>
      </c>
      <c r="B8653" s="2" t="s">
        <v>55</v>
      </c>
      <c r="C8653" s="3" t="s">
        <v>17</v>
      </c>
      <c r="D8653" s="3" t="s">
        <v>18</v>
      </c>
      <c r="E8653" s="3">
        <v>1994</v>
      </c>
      <c r="F8653" s="4">
        <v>38001.755162141839</v>
      </c>
    </row>
    <row r="8654" spans="1:6" x14ac:dyDescent="0.15">
      <c r="A8654" s="2" t="s">
        <v>54</v>
      </c>
      <c r="B8654" s="2" t="s">
        <v>55</v>
      </c>
      <c r="C8654" s="3" t="s">
        <v>17</v>
      </c>
      <c r="D8654" s="3" t="s">
        <v>18</v>
      </c>
      <c r="E8654" s="3">
        <v>1995</v>
      </c>
      <c r="F8654" s="4">
        <v>37882.299026227251</v>
      </c>
    </row>
    <row r="8655" spans="1:6" x14ac:dyDescent="0.15">
      <c r="A8655" s="2" t="s">
        <v>54</v>
      </c>
      <c r="B8655" s="2" t="s">
        <v>55</v>
      </c>
      <c r="C8655" s="3" t="s">
        <v>17</v>
      </c>
      <c r="D8655" s="3" t="s">
        <v>18</v>
      </c>
      <c r="E8655" s="3">
        <v>1996</v>
      </c>
      <c r="F8655" s="4">
        <v>38025.337150111467</v>
      </c>
    </row>
    <row r="8656" spans="1:6" x14ac:dyDescent="0.15">
      <c r="A8656" s="2" t="s">
        <v>54</v>
      </c>
      <c r="B8656" s="2" t="s">
        <v>55</v>
      </c>
      <c r="C8656" s="3" t="s">
        <v>17</v>
      </c>
      <c r="D8656" s="3" t="s">
        <v>18</v>
      </c>
      <c r="E8656" s="3">
        <v>1997</v>
      </c>
      <c r="F8656" s="4">
        <v>38301.635650053082</v>
      </c>
    </row>
    <row r="8657" spans="1:6" x14ac:dyDescent="0.15">
      <c r="A8657" s="2" t="s">
        <v>54</v>
      </c>
      <c r="B8657" s="2" t="s">
        <v>55</v>
      </c>
      <c r="C8657" s="3" t="s">
        <v>17</v>
      </c>
      <c r="D8657" s="3" t="s">
        <v>18</v>
      </c>
      <c r="E8657" s="3">
        <v>1998</v>
      </c>
      <c r="F8657" s="4">
        <v>38743.392116090952</v>
      </c>
    </row>
    <row r="8658" spans="1:6" x14ac:dyDescent="0.15">
      <c r="A8658" s="2" t="s">
        <v>54</v>
      </c>
      <c r="B8658" s="2" t="s">
        <v>55</v>
      </c>
      <c r="C8658" s="3" t="s">
        <v>17</v>
      </c>
      <c r="D8658" s="3" t="s">
        <v>18</v>
      </c>
      <c r="E8658" s="3">
        <v>1999</v>
      </c>
      <c r="F8658" s="4">
        <v>39489.802705027054</v>
      </c>
    </row>
    <row r="8659" spans="1:6" x14ac:dyDescent="0.15">
      <c r="A8659" s="2" t="s">
        <v>54</v>
      </c>
      <c r="B8659" s="2" t="s">
        <v>55</v>
      </c>
      <c r="C8659" s="3" t="s">
        <v>17</v>
      </c>
      <c r="D8659" s="3" t="s">
        <v>18</v>
      </c>
      <c r="E8659" s="3">
        <v>2000</v>
      </c>
      <c r="F8659" s="4">
        <v>39932.782523293266</v>
      </c>
    </row>
    <row r="8660" spans="1:6" x14ac:dyDescent="0.15">
      <c r="A8660" s="2" t="s">
        <v>54</v>
      </c>
      <c r="B8660" s="2" t="s">
        <v>55</v>
      </c>
      <c r="C8660" s="3" t="s">
        <v>17</v>
      </c>
      <c r="D8660" s="3" t="s">
        <v>18</v>
      </c>
      <c r="E8660" s="3">
        <v>2001</v>
      </c>
      <c r="F8660" s="4">
        <v>39947.332137676458</v>
      </c>
    </row>
    <row r="8661" spans="1:6" x14ac:dyDescent="0.15">
      <c r="A8661" s="2" t="s">
        <v>54</v>
      </c>
      <c r="B8661" s="2" t="s">
        <v>55</v>
      </c>
      <c r="C8661" s="3" t="s">
        <v>17</v>
      </c>
      <c r="D8661" s="3" t="s">
        <v>18</v>
      </c>
      <c r="E8661" s="3">
        <v>2002</v>
      </c>
      <c r="F8661" s="4">
        <v>39254.90941821556</v>
      </c>
    </row>
    <row r="8662" spans="1:6" x14ac:dyDescent="0.15">
      <c r="A8662" s="2" t="s">
        <v>54</v>
      </c>
      <c r="B8662" s="2" t="s">
        <v>55</v>
      </c>
      <c r="C8662" s="3" t="s">
        <v>17</v>
      </c>
      <c r="D8662" s="3" t="s">
        <v>18</v>
      </c>
      <c r="E8662" s="3">
        <v>2003</v>
      </c>
      <c r="F8662" s="4">
        <v>39375.875692475471</v>
      </c>
    </row>
    <row r="8663" spans="1:6" x14ac:dyDescent="0.15">
      <c r="A8663" s="2" t="s">
        <v>54</v>
      </c>
      <c r="B8663" s="2" t="s">
        <v>55</v>
      </c>
      <c r="C8663" s="3" t="s">
        <v>17</v>
      </c>
      <c r="D8663" s="3" t="s">
        <v>18</v>
      </c>
      <c r="E8663" s="3">
        <v>2004</v>
      </c>
      <c r="F8663" s="4">
        <v>40055.465039681134</v>
      </c>
    </row>
    <row r="8664" spans="1:6" x14ac:dyDescent="0.15">
      <c r="A8664" s="2" t="s">
        <v>54</v>
      </c>
      <c r="B8664" s="2" t="s">
        <v>55</v>
      </c>
      <c r="C8664" s="3" t="s">
        <v>17</v>
      </c>
      <c r="D8664" s="3" t="s">
        <v>18</v>
      </c>
      <c r="E8664" s="3">
        <v>2005</v>
      </c>
      <c r="F8664" s="4">
        <v>40346.563086620758</v>
      </c>
    </row>
    <row r="8665" spans="1:6" x14ac:dyDescent="0.15">
      <c r="A8665" s="2" t="s">
        <v>54</v>
      </c>
      <c r="B8665" s="2" t="s">
        <v>55</v>
      </c>
      <c r="C8665" s="3" t="s">
        <v>17</v>
      </c>
      <c r="D8665" s="3" t="s">
        <v>18</v>
      </c>
      <c r="E8665" s="3">
        <v>2006</v>
      </c>
      <c r="F8665" s="4">
        <v>40313.821903254211</v>
      </c>
    </row>
    <row r="8666" spans="1:6" x14ac:dyDescent="0.15">
      <c r="A8666" s="2" t="s">
        <v>54</v>
      </c>
      <c r="B8666" s="2" t="s">
        <v>55</v>
      </c>
      <c r="C8666" s="3" t="s">
        <v>17</v>
      </c>
      <c r="D8666" s="3" t="s">
        <v>18</v>
      </c>
      <c r="E8666" s="3">
        <v>2007</v>
      </c>
      <c r="F8666" s="4">
        <v>41480.854311943338</v>
      </c>
    </row>
    <row r="8667" spans="1:6" x14ac:dyDescent="0.15">
      <c r="A8667" s="2" t="s">
        <v>54</v>
      </c>
      <c r="B8667" s="2" t="s">
        <v>55</v>
      </c>
      <c r="C8667" s="3" t="s">
        <v>17</v>
      </c>
      <c r="D8667" s="3" t="s">
        <v>18</v>
      </c>
      <c r="E8667" s="3">
        <v>2008</v>
      </c>
      <c r="F8667" s="4">
        <v>41858.746083423153</v>
      </c>
    </row>
    <row r="8668" spans="1:6" x14ac:dyDescent="0.15">
      <c r="A8668" s="2" t="s">
        <v>54</v>
      </c>
      <c r="B8668" s="2" t="s">
        <v>55</v>
      </c>
      <c r="C8668" s="3" t="s">
        <v>17</v>
      </c>
      <c r="D8668" s="3" t="s">
        <v>18</v>
      </c>
      <c r="E8668" s="3">
        <v>2009</v>
      </c>
      <c r="F8668" s="4">
        <v>41093.239731100024</v>
      </c>
    </row>
    <row r="8669" spans="1:6" x14ac:dyDescent="0.15">
      <c r="A8669" s="2" t="s">
        <v>54</v>
      </c>
      <c r="B8669" s="2" t="s">
        <v>55</v>
      </c>
      <c r="C8669" s="3" t="s">
        <v>17</v>
      </c>
      <c r="D8669" s="3" t="s">
        <v>18</v>
      </c>
      <c r="E8669" s="3">
        <v>2010</v>
      </c>
      <c r="F8669" s="4">
        <v>41383.995886025696</v>
      </c>
    </row>
    <row r="8670" spans="1:6" x14ac:dyDescent="0.15">
      <c r="A8670" s="2" t="s">
        <v>54</v>
      </c>
      <c r="B8670" s="2" t="s">
        <v>55</v>
      </c>
      <c r="C8670" s="3" t="s">
        <v>17</v>
      </c>
      <c r="D8670" s="3" t="s">
        <v>18</v>
      </c>
      <c r="E8670" s="3">
        <v>2011</v>
      </c>
      <c r="F8670" s="4">
        <v>41903.074726714432</v>
      </c>
    </row>
    <row r="8671" spans="1:6" x14ac:dyDescent="0.15">
      <c r="A8671" s="2" t="s">
        <v>54</v>
      </c>
      <c r="B8671" s="2" t="s">
        <v>55</v>
      </c>
      <c r="C8671" s="3" t="s">
        <v>17</v>
      </c>
      <c r="D8671" s="3" t="s">
        <v>18</v>
      </c>
      <c r="E8671" s="3">
        <v>2012</v>
      </c>
      <c r="F8671" s="4">
        <v>41925.320569012387</v>
      </c>
    </row>
    <row r="8672" spans="1:6" x14ac:dyDescent="0.15">
      <c r="A8672" s="2" t="s">
        <v>54</v>
      </c>
      <c r="B8672" s="2" t="s">
        <v>55</v>
      </c>
      <c r="C8672" s="3" t="s">
        <v>17</v>
      </c>
      <c r="D8672" s="3" t="s">
        <v>18</v>
      </c>
      <c r="E8672" s="3">
        <v>2013</v>
      </c>
      <c r="F8672" s="4">
        <v>41538.096887794032</v>
      </c>
    </row>
    <row r="8673" spans="1:6" x14ac:dyDescent="0.15">
      <c r="A8673" s="2" t="s">
        <v>54</v>
      </c>
      <c r="B8673" s="2" t="s">
        <v>55</v>
      </c>
      <c r="C8673" s="3" t="s">
        <v>17</v>
      </c>
      <c r="D8673" s="3" t="s">
        <v>18</v>
      </c>
      <c r="E8673" s="3">
        <v>2014</v>
      </c>
      <c r="F8673" s="4">
        <v>41462.976173287905</v>
      </c>
    </row>
    <row r="8674" spans="1:6" x14ac:dyDescent="0.15">
      <c r="A8674" s="2" t="s">
        <v>54</v>
      </c>
      <c r="B8674" s="2" t="s">
        <v>55</v>
      </c>
      <c r="C8674" s="3" t="s">
        <v>17</v>
      </c>
      <c r="D8674" s="3" t="s">
        <v>18</v>
      </c>
      <c r="E8674" s="3">
        <v>2015</v>
      </c>
      <c r="F8674" s="4">
        <v>41611.19536910169</v>
      </c>
    </row>
    <row r="8675" spans="1:6" x14ac:dyDescent="0.15">
      <c r="A8675" s="2" t="s">
        <v>54</v>
      </c>
      <c r="B8675" s="2" t="s">
        <v>55</v>
      </c>
      <c r="C8675" s="3" t="s">
        <v>17</v>
      </c>
      <c r="D8675" s="3" t="s">
        <v>18</v>
      </c>
      <c r="E8675" s="3">
        <v>2016</v>
      </c>
      <c r="F8675" s="4">
        <v>41984.929002473255</v>
      </c>
    </row>
    <row r="8676" spans="1:6" x14ac:dyDescent="0.15">
      <c r="A8676" s="2" t="s">
        <v>54</v>
      </c>
      <c r="B8676" s="2" t="s">
        <v>55</v>
      </c>
      <c r="C8676" s="3" t="s">
        <v>17</v>
      </c>
      <c r="D8676" s="3" t="s">
        <v>18</v>
      </c>
      <c r="E8676" s="3">
        <v>2017</v>
      </c>
      <c r="F8676" s="4">
        <v>41972.126871389468</v>
      </c>
    </row>
    <row r="8677" spans="1:6" x14ac:dyDescent="0.15">
      <c r="A8677" s="2" t="s">
        <v>54</v>
      </c>
      <c r="B8677" s="2" t="s">
        <v>55</v>
      </c>
      <c r="C8677" s="3" t="s">
        <v>17</v>
      </c>
      <c r="D8677" s="3" t="s">
        <v>18</v>
      </c>
      <c r="E8677" s="3">
        <v>2018</v>
      </c>
      <c r="F8677" s="4">
        <v>42145.090932295316</v>
      </c>
    </row>
    <row r="8678" spans="1:6" x14ac:dyDescent="0.15">
      <c r="A8678" s="2" t="s">
        <v>54</v>
      </c>
      <c r="B8678" s="2" t="s">
        <v>55</v>
      </c>
      <c r="C8678" s="3" t="s">
        <v>17</v>
      </c>
      <c r="D8678" s="3" t="s">
        <v>18</v>
      </c>
      <c r="E8678" s="3">
        <v>2019</v>
      </c>
      <c r="F8678" s="4">
        <v>42939.008267349258</v>
      </c>
    </row>
    <row r="8679" spans="1:6" x14ac:dyDescent="0.15">
      <c r="A8679" s="2" t="s">
        <v>54</v>
      </c>
      <c r="B8679" s="2" t="s">
        <v>55</v>
      </c>
      <c r="C8679" s="3" t="s">
        <v>19</v>
      </c>
      <c r="D8679" s="3" t="s">
        <v>20</v>
      </c>
      <c r="E8679" s="3">
        <v>1950</v>
      </c>
      <c r="F8679" s="4">
        <v>74926.525052494035</v>
      </c>
    </row>
    <row r="8680" spans="1:6" x14ac:dyDescent="0.15">
      <c r="A8680" s="2" t="s">
        <v>54</v>
      </c>
      <c r="B8680" s="2" t="s">
        <v>55</v>
      </c>
      <c r="C8680" s="3" t="s">
        <v>19</v>
      </c>
      <c r="D8680" s="3" t="s">
        <v>20</v>
      </c>
      <c r="E8680" s="3">
        <v>1951</v>
      </c>
      <c r="F8680" s="4">
        <v>75524.236531554998</v>
      </c>
    </row>
    <row r="8681" spans="1:6" x14ac:dyDescent="0.15">
      <c r="A8681" s="2" t="s">
        <v>54</v>
      </c>
      <c r="B8681" s="2" t="s">
        <v>55</v>
      </c>
      <c r="C8681" s="3" t="s">
        <v>19</v>
      </c>
      <c r="D8681" s="3" t="s">
        <v>20</v>
      </c>
      <c r="E8681" s="3">
        <v>1952</v>
      </c>
      <c r="F8681" s="4">
        <v>76117.541204446534</v>
      </c>
    </row>
    <row r="8682" spans="1:6" x14ac:dyDescent="0.15">
      <c r="A8682" s="2" t="s">
        <v>54</v>
      </c>
      <c r="B8682" s="2" t="s">
        <v>55</v>
      </c>
      <c r="C8682" s="3" t="s">
        <v>19</v>
      </c>
      <c r="D8682" s="3" t="s">
        <v>20</v>
      </c>
      <c r="E8682" s="3">
        <v>1953</v>
      </c>
      <c r="F8682" s="4">
        <v>77215.943363861574</v>
      </c>
    </row>
    <row r="8683" spans="1:6" x14ac:dyDescent="0.15">
      <c r="A8683" s="2" t="s">
        <v>54</v>
      </c>
      <c r="B8683" s="2" t="s">
        <v>55</v>
      </c>
      <c r="C8683" s="3" t="s">
        <v>19</v>
      </c>
      <c r="D8683" s="3" t="s">
        <v>20</v>
      </c>
      <c r="E8683" s="3">
        <v>1954</v>
      </c>
      <c r="F8683" s="4">
        <v>78720.676836034254</v>
      </c>
    </row>
    <row r="8684" spans="1:6" x14ac:dyDescent="0.15">
      <c r="A8684" s="2" t="s">
        <v>54</v>
      </c>
      <c r="B8684" s="2" t="s">
        <v>55</v>
      </c>
      <c r="C8684" s="3" t="s">
        <v>19</v>
      </c>
      <c r="D8684" s="3" t="s">
        <v>20</v>
      </c>
      <c r="E8684" s="3">
        <v>1955</v>
      </c>
      <c r="F8684" s="4">
        <v>80435.271647874892</v>
      </c>
    </row>
    <row r="8685" spans="1:6" x14ac:dyDescent="0.15">
      <c r="A8685" s="2" t="s">
        <v>54</v>
      </c>
      <c r="B8685" s="2" t="s">
        <v>55</v>
      </c>
      <c r="C8685" s="3" t="s">
        <v>19</v>
      </c>
      <c r="D8685" s="3" t="s">
        <v>20</v>
      </c>
      <c r="E8685" s="3">
        <v>1956</v>
      </c>
      <c r="F8685" s="4">
        <v>81212.517463951401</v>
      </c>
    </row>
    <row r="8686" spans="1:6" x14ac:dyDescent="0.15">
      <c r="A8686" s="2" t="s">
        <v>54</v>
      </c>
      <c r="B8686" s="2" t="s">
        <v>55</v>
      </c>
      <c r="C8686" s="3" t="s">
        <v>19</v>
      </c>
      <c r="D8686" s="3" t="s">
        <v>20</v>
      </c>
      <c r="E8686" s="3">
        <v>1957</v>
      </c>
      <c r="F8686" s="4">
        <v>81865.519896947662</v>
      </c>
    </row>
    <row r="8687" spans="1:6" x14ac:dyDescent="0.15">
      <c r="A8687" s="2" t="s">
        <v>54</v>
      </c>
      <c r="B8687" s="2" t="s">
        <v>55</v>
      </c>
      <c r="C8687" s="3" t="s">
        <v>19</v>
      </c>
      <c r="D8687" s="3" t="s">
        <v>20</v>
      </c>
      <c r="E8687" s="3">
        <v>1958</v>
      </c>
      <c r="F8687" s="4">
        <v>81616.664410005047</v>
      </c>
    </row>
    <row r="8688" spans="1:6" x14ac:dyDescent="0.15">
      <c r="A8688" s="2" t="s">
        <v>54</v>
      </c>
      <c r="B8688" s="2" t="s">
        <v>55</v>
      </c>
      <c r="C8688" s="3" t="s">
        <v>19</v>
      </c>
      <c r="D8688" s="3" t="s">
        <v>20</v>
      </c>
      <c r="E8688" s="3">
        <v>1959</v>
      </c>
      <c r="F8688" s="4">
        <v>81566.859114526291</v>
      </c>
    </row>
    <row r="8689" spans="1:6" x14ac:dyDescent="0.15">
      <c r="A8689" s="2" t="s">
        <v>54</v>
      </c>
      <c r="B8689" s="2" t="s">
        <v>55</v>
      </c>
      <c r="C8689" s="3" t="s">
        <v>19</v>
      </c>
      <c r="D8689" s="3" t="s">
        <v>20</v>
      </c>
      <c r="E8689" s="3">
        <v>1960</v>
      </c>
      <c r="F8689" s="4">
        <v>81703.767093805262</v>
      </c>
    </row>
    <row r="8690" spans="1:6" x14ac:dyDescent="0.15">
      <c r="A8690" s="2" t="s">
        <v>54</v>
      </c>
      <c r="B8690" s="2" t="s">
        <v>55</v>
      </c>
      <c r="C8690" s="3" t="s">
        <v>19</v>
      </c>
      <c r="D8690" s="3" t="s">
        <v>20</v>
      </c>
      <c r="E8690" s="3">
        <v>1961</v>
      </c>
      <c r="F8690" s="4">
        <v>81524.588151340562</v>
      </c>
    </row>
    <row r="8691" spans="1:6" x14ac:dyDescent="0.15">
      <c r="A8691" s="2" t="s">
        <v>54</v>
      </c>
      <c r="B8691" s="2" t="s">
        <v>55</v>
      </c>
      <c r="C8691" s="3" t="s">
        <v>19</v>
      </c>
      <c r="D8691" s="3" t="s">
        <v>20</v>
      </c>
      <c r="E8691" s="3">
        <v>1962</v>
      </c>
      <c r="F8691" s="4">
        <v>80331.744406028869</v>
      </c>
    </row>
    <row r="8692" spans="1:6" x14ac:dyDescent="0.15">
      <c r="A8692" s="2" t="s">
        <v>54</v>
      </c>
      <c r="B8692" s="2" t="s">
        <v>55</v>
      </c>
      <c r="C8692" s="3" t="s">
        <v>19</v>
      </c>
      <c r="D8692" s="3" t="s">
        <v>20</v>
      </c>
      <c r="E8692" s="3">
        <v>1963</v>
      </c>
      <c r="F8692" s="4">
        <v>79280.082905726551</v>
      </c>
    </row>
    <row r="8693" spans="1:6" x14ac:dyDescent="0.15">
      <c r="A8693" s="2" t="s">
        <v>54</v>
      </c>
      <c r="B8693" s="2" t="s">
        <v>55</v>
      </c>
      <c r="C8693" s="3" t="s">
        <v>19</v>
      </c>
      <c r="D8693" s="3" t="s">
        <v>20</v>
      </c>
      <c r="E8693" s="3">
        <v>1964</v>
      </c>
      <c r="F8693" s="4">
        <v>79822.685429984471</v>
      </c>
    </row>
    <row r="8694" spans="1:6" x14ac:dyDescent="0.15">
      <c r="A8694" s="2" t="s">
        <v>54</v>
      </c>
      <c r="B8694" s="2" t="s">
        <v>55</v>
      </c>
      <c r="C8694" s="3" t="s">
        <v>19</v>
      </c>
      <c r="D8694" s="3" t="s">
        <v>20</v>
      </c>
      <c r="E8694" s="3">
        <v>1965</v>
      </c>
      <c r="F8694" s="4">
        <v>79575.282369494278</v>
      </c>
    </row>
    <row r="8695" spans="1:6" x14ac:dyDescent="0.15">
      <c r="A8695" s="2" t="s">
        <v>54</v>
      </c>
      <c r="B8695" s="2" t="s">
        <v>55</v>
      </c>
      <c r="C8695" s="3" t="s">
        <v>19</v>
      </c>
      <c r="D8695" s="3" t="s">
        <v>20</v>
      </c>
      <c r="E8695" s="3">
        <v>1966</v>
      </c>
      <c r="F8695" s="4">
        <v>78394.19489901363</v>
      </c>
    </row>
    <row r="8696" spans="1:6" x14ac:dyDescent="0.15">
      <c r="A8696" s="2" t="s">
        <v>54</v>
      </c>
      <c r="B8696" s="2" t="s">
        <v>55</v>
      </c>
      <c r="C8696" s="3" t="s">
        <v>19</v>
      </c>
      <c r="D8696" s="3" t="s">
        <v>20</v>
      </c>
      <c r="E8696" s="3">
        <v>1967</v>
      </c>
      <c r="F8696" s="4">
        <v>75482.937770803444</v>
      </c>
    </row>
    <row r="8697" spans="1:6" x14ac:dyDescent="0.15">
      <c r="A8697" s="2" t="s">
        <v>54</v>
      </c>
      <c r="B8697" s="2" t="s">
        <v>55</v>
      </c>
      <c r="C8697" s="3" t="s">
        <v>19</v>
      </c>
      <c r="D8697" s="3" t="s">
        <v>20</v>
      </c>
      <c r="E8697" s="3">
        <v>1968</v>
      </c>
      <c r="F8697" s="4">
        <v>75285.146790467494</v>
      </c>
    </row>
    <row r="8698" spans="1:6" x14ac:dyDescent="0.15">
      <c r="A8698" s="2" t="s">
        <v>54</v>
      </c>
      <c r="B8698" s="2" t="s">
        <v>55</v>
      </c>
      <c r="C8698" s="3" t="s">
        <v>19</v>
      </c>
      <c r="D8698" s="3" t="s">
        <v>20</v>
      </c>
      <c r="E8698" s="3">
        <v>1969</v>
      </c>
      <c r="F8698" s="4">
        <v>75316.154807021827</v>
      </c>
    </row>
    <row r="8699" spans="1:6" x14ac:dyDescent="0.15">
      <c r="A8699" s="2" t="s">
        <v>54</v>
      </c>
      <c r="B8699" s="2" t="s">
        <v>55</v>
      </c>
      <c r="C8699" s="3" t="s">
        <v>19</v>
      </c>
      <c r="D8699" s="3" t="s">
        <v>20</v>
      </c>
      <c r="E8699" s="3">
        <v>1970</v>
      </c>
      <c r="F8699" s="4">
        <v>75170.973415287619</v>
      </c>
    </row>
    <row r="8700" spans="1:6" x14ac:dyDescent="0.15">
      <c r="A8700" s="2" t="s">
        <v>54</v>
      </c>
      <c r="B8700" s="2" t="s">
        <v>55</v>
      </c>
      <c r="C8700" s="3" t="s">
        <v>19</v>
      </c>
      <c r="D8700" s="3" t="s">
        <v>20</v>
      </c>
      <c r="E8700" s="3">
        <v>1971</v>
      </c>
      <c r="F8700" s="4">
        <v>73897.251265125698</v>
      </c>
    </row>
    <row r="8701" spans="1:6" x14ac:dyDescent="0.15">
      <c r="A8701" s="2" t="s">
        <v>54</v>
      </c>
      <c r="B8701" s="2" t="s">
        <v>55</v>
      </c>
      <c r="C8701" s="3" t="s">
        <v>19</v>
      </c>
      <c r="D8701" s="3" t="s">
        <v>20</v>
      </c>
      <c r="E8701" s="3">
        <v>1972</v>
      </c>
      <c r="F8701" s="4">
        <v>72962.601990614698</v>
      </c>
    </row>
    <row r="8702" spans="1:6" x14ac:dyDescent="0.15">
      <c r="A8702" s="2" t="s">
        <v>54</v>
      </c>
      <c r="B8702" s="2" t="s">
        <v>55</v>
      </c>
      <c r="C8702" s="3" t="s">
        <v>19</v>
      </c>
      <c r="D8702" s="3" t="s">
        <v>20</v>
      </c>
      <c r="E8702" s="3">
        <v>1973</v>
      </c>
      <c r="F8702" s="4">
        <v>72276.293052813286</v>
      </c>
    </row>
    <row r="8703" spans="1:6" x14ac:dyDescent="0.15">
      <c r="A8703" s="2" t="s">
        <v>54</v>
      </c>
      <c r="B8703" s="2" t="s">
        <v>55</v>
      </c>
      <c r="C8703" s="3" t="s">
        <v>19</v>
      </c>
      <c r="D8703" s="3" t="s">
        <v>20</v>
      </c>
      <c r="E8703" s="3">
        <v>1974</v>
      </c>
      <c r="F8703" s="4">
        <v>70452.019953188239</v>
      </c>
    </row>
    <row r="8704" spans="1:6" x14ac:dyDescent="0.15">
      <c r="A8704" s="2" t="s">
        <v>54</v>
      </c>
      <c r="B8704" s="2" t="s">
        <v>55</v>
      </c>
      <c r="C8704" s="3" t="s">
        <v>19</v>
      </c>
      <c r="D8704" s="3" t="s">
        <v>20</v>
      </c>
      <c r="E8704" s="3">
        <v>1975</v>
      </c>
      <c r="F8704" s="4">
        <v>67852.706297567725</v>
      </c>
    </row>
    <row r="8705" spans="1:6" x14ac:dyDescent="0.15">
      <c r="A8705" s="2" t="s">
        <v>54</v>
      </c>
      <c r="B8705" s="2" t="s">
        <v>55</v>
      </c>
      <c r="C8705" s="3" t="s">
        <v>19</v>
      </c>
      <c r="D8705" s="3" t="s">
        <v>20</v>
      </c>
      <c r="E8705" s="3">
        <v>1976</v>
      </c>
      <c r="F8705" s="4">
        <v>68473.201077121252</v>
      </c>
    </row>
    <row r="8706" spans="1:6" x14ac:dyDescent="0.15">
      <c r="A8706" s="2" t="s">
        <v>54</v>
      </c>
      <c r="B8706" s="2" t="s">
        <v>55</v>
      </c>
      <c r="C8706" s="3" t="s">
        <v>19</v>
      </c>
      <c r="D8706" s="3" t="s">
        <v>20</v>
      </c>
      <c r="E8706" s="3">
        <v>1977</v>
      </c>
      <c r="F8706" s="4">
        <v>67994.097389207978</v>
      </c>
    </row>
    <row r="8707" spans="1:6" x14ac:dyDescent="0.15">
      <c r="A8707" s="2" t="s">
        <v>54</v>
      </c>
      <c r="B8707" s="2" t="s">
        <v>55</v>
      </c>
      <c r="C8707" s="3" t="s">
        <v>19</v>
      </c>
      <c r="D8707" s="3" t="s">
        <v>20</v>
      </c>
      <c r="E8707" s="3">
        <v>1978</v>
      </c>
      <c r="F8707" s="4">
        <v>67796.349358457475</v>
      </c>
    </row>
    <row r="8708" spans="1:6" x14ac:dyDescent="0.15">
      <c r="A8708" s="2" t="s">
        <v>54</v>
      </c>
      <c r="B8708" s="2" t="s">
        <v>55</v>
      </c>
      <c r="C8708" s="3" t="s">
        <v>19</v>
      </c>
      <c r="D8708" s="3" t="s">
        <v>20</v>
      </c>
      <c r="E8708" s="3">
        <v>1979</v>
      </c>
      <c r="F8708" s="4">
        <v>68185.471564319596</v>
      </c>
    </row>
    <row r="8709" spans="1:6" x14ac:dyDescent="0.15">
      <c r="A8709" s="2" t="s">
        <v>54</v>
      </c>
      <c r="B8709" s="2" t="s">
        <v>55</v>
      </c>
      <c r="C8709" s="3" t="s">
        <v>19</v>
      </c>
      <c r="D8709" s="3" t="s">
        <v>20</v>
      </c>
      <c r="E8709" s="3">
        <v>1980</v>
      </c>
      <c r="F8709" s="4">
        <v>67993.942243515412</v>
      </c>
    </row>
    <row r="8710" spans="1:6" x14ac:dyDescent="0.15">
      <c r="A8710" s="2" t="s">
        <v>54</v>
      </c>
      <c r="B8710" s="2" t="s">
        <v>55</v>
      </c>
      <c r="C8710" s="3" t="s">
        <v>19</v>
      </c>
      <c r="D8710" s="3" t="s">
        <v>20</v>
      </c>
      <c r="E8710" s="3">
        <v>1981</v>
      </c>
      <c r="F8710" s="4">
        <v>66994.071647373086</v>
      </c>
    </row>
    <row r="8711" spans="1:6" x14ac:dyDescent="0.15">
      <c r="A8711" s="2" t="s">
        <v>54</v>
      </c>
      <c r="B8711" s="2" t="s">
        <v>55</v>
      </c>
      <c r="C8711" s="3" t="s">
        <v>19</v>
      </c>
      <c r="D8711" s="3" t="s">
        <v>20</v>
      </c>
      <c r="E8711" s="3">
        <v>1982</v>
      </c>
      <c r="F8711" s="4">
        <v>66031.128221373307</v>
      </c>
    </row>
    <row r="8712" spans="1:6" x14ac:dyDescent="0.15">
      <c r="A8712" s="2" t="s">
        <v>54</v>
      </c>
      <c r="B8712" s="2" t="s">
        <v>55</v>
      </c>
      <c r="C8712" s="3" t="s">
        <v>19</v>
      </c>
      <c r="D8712" s="3" t="s">
        <v>20</v>
      </c>
      <c r="E8712" s="3">
        <v>1983</v>
      </c>
      <c r="F8712" s="4">
        <v>65053.429834553099</v>
      </c>
    </row>
    <row r="8713" spans="1:6" x14ac:dyDescent="0.15">
      <c r="A8713" s="2" t="s">
        <v>54</v>
      </c>
      <c r="B8713" s="2" t="s">
        <v>55</v>
      </c>
      <c r="C8713" s="3" t="s">
        <v>19</v>
      </c>
      <c r="D8713" s="3" t="s">
        <v>20</v>
      </c>
      <c r="E8713" s="3">
        <v>1984</v>
      </c>
      <c r="F8713" s="4">
        <v>64966.38434446801</v>
      </c>
    </row>
    <row r="8714" spans="1:6" x14ac:dyDescent="0.15">
      <c r="A8714" s="2" t="s">
        <v>54</v>
      </c>
      <c r="B8714" s="2" t="s">
        <v>55</v>
      </c>
      <c r="C8714" s="3" t="s">
        <v>19</v>
      </c>
      <c r="D8714" s="3" t="s">
        <v>20</v>
      </c>
      <c r="E8714" s="3">
        <v>1985</v>
      </c>
      <c r="F8714" s="4">
        <v>64665.989236082001</v>
      </c>
    </row>
    <row r="8715" spans="1:6" x14ac:dyDescent="0.15">
      <c r="A8715" s="2" t="s">
        <v>54</v>
      </c>
      <c r="B8715" s="2" t="s">
        <v>55</v>
      </c>
      <c r="C8715" s="3" t="s">
        <v>19</v>
      </c>
      <c r="D8715" s="3" t="s">
        <v>20</v>
      </c>
      <c r="E8715" s="3">
        <v>1986</v>
      </c>
      <c r="F8715" s="4">
        <v>64665.918245962814</v>
      </c>
    </row>
    <row r="8716" spans="1:6" x14ac:dyDescent="0.15">
      <c r="A8716" s="2" t="s">
        <v>54</v>
      </c>
      <c r="B8716" s="2" t="s">
        <v>55</v>
      </c>
      <c r="C8716" s="3" t="s">
        <v>19</v>
      </c>
      <c r="D8716" s="3" t="s">
        <v>20</v>
      </c>
      <c r="E8716" s="3">
        <v>1987</v>
      </c>
      <c r="F8716" s="4">
        <v>64320.067072374972</v>
      </c>
    </row>
    <row r="8717" spans="1:6" x14ac:dyDescent="0.15">
      <c r="A8717" s="2" t="s">
        <v>54</v>
      </c>
      <c r="B8717" s="2" t="s">
        <v>55</v>
      </c>
      <c r="C8717" s="3" t="s">
        <v>19</v>
      </c>
      <c r="D8717" s="3" t="s">
        <v>20</v>
      </c>
      <c r="E8717" s="3">
        <v>1988</v>
      </c>
      <c r="F8717" s="4">
        <v>64517.877275452076</v>
      </c>
    </row>
    <row r="8718" spans="1:6" x14ac:dyDescent="0.15">
      <c r="A8718" s="2" t="s">
        <v>54</v>
      </c>
      <c r="B8718" s="2" t="s">
        <v>55</v>
      </c>
      <c r="C8718" s="3" t="s">
        <v>19</v>
      </c>
      <c r="D8718" s="3" t="s">
        <v>20</v>
      </c>
      <c r="E8718" s="3">
        <v>1989</v>
      </c>
      <c r="F8718" s="4">
        <v>63978.957708846574</v>
      </c>
    </row>
    <row r="8719" spans="1:6" x14ac:dyDescent="0.15">
      <c r="A8719" s="2" t="s">
        <v>54</v>
      </c>
      <c r="B8719" s="2" t="s">
        <v>55</v>
      </c>
      <c r="C8719" s="3" t="s">
        <v>19</v>
      </c>
      <c r="D8719" s="3" t="s">
        <v>20</v>
      </c>
      <c r="E8719" s="3">
        <v>1990</v>
      </c>
      <c r="F8719" s="4">
        <v>62610.313704584514</v>
      </c>
    </row>
    <row r="8720" spans="1:6" x14ac:dyDescent="0.15">
      <c r="A8720" s="2" t="s">
        <v>54</v>
      </c>
      <c r="B8720" s="2" t="s">
        <v>55</v>
      </c>
      <c r="C8720" s="3" t="s">
        <v>19</v>
      </c>
      <c r="D8720" s="3" t="s">
        <v>20</v>
      </c>
      <c r="E8720" s="3">
        <v>1991</v>
      </c>
      <c r="F8720" s="4">
        <v>60052.899349395477</v>
      </c>
    </row>
    <row r="8721" spans="1:6" x14ac:dyDescent="0.15">
      <c r="A8721" s="2" t="s">
        <v>54</v>
      </c>
      <c r="B8721" s="2" t="s">
        <v>55</v>
      </c>
      <c r="C8721" s="3" t="s">
        <v>19</v>
      </c>
      <c r="D8721" s="3" t="s">
        <v>20</v>
      </c>
      <c r="E8721" s="3">
        <v>1992</v>
      </c>
      <c r="F8721" s="4">
        <v>59583.940245734768</v>
      </c>
    </row>
    <row r="8722" spans="1:6" x14ac:dyDescent="0.15">
      <c r="A8722" s="2" t="s">
        <v>54</v>
      </c>
      <c r="B8722" s="2" t="s">
        <v>55</v>
      </c>
      <c r="C8722" s="3" t="s">
        <v>19</v>
      </c>
      <c r="D8722" s="3" t="s">
        <v>20</v>
      </c>
      <c r="E8722" s="3">
        <v>1993</v>
      </c>
      <c r="F8722" s="4">
        <v>57831.347726130196</v>
      </c>
    </row>
    <row r="8723" spans="1:6" x14ac:dyDescent="0.15">
      <c r="A8723" s="2" t="s">
        <v>54</v>
      </c>
      <c r="B8723" s="2" t="s">
        <v>55</v>
      </c>
      <c r="C8723" s="3" t="s">
        <v>19</v>
      </c>
      <c r="D8723" s="3" t="s">
        <v>20</v>
      </c>
      <c r="E8723" s="3">
        <v>1994</v>
      </c>
      <c r="F8723" s="4">
        <v>57809.623924711981</v>
      </c>
    </row>
    <row r="8724" spans="1:6" x14ac:dyDescent="0.15">
      <c r="A8724" s="2" t="s">
        <v>54</v>
      </c>
      <c r="B8724" s="2" t="s">
        <v>55</v>
      </c>
      <c r="C8724" s="3" t="s">
        <v>19</v>
      </c>
      <c r="D8724" s="3" t="s">
        <v>20</v>
      </c>
      <c r="E8724" s="3">
        <v>1995</v>
      </c>
      <c r="F8724" s="4">
        <v>57879.831002930681</v>
      </c>
    </row>
    <row r="8725" spans="1:6" x14ac:dyDescent="0.15">
      <c r="A8725" s="2" t="s">
        <v>54</v>
      </c>
      <c r="B8725" s="2" t="s">
        <v>55</v>
      </c>
      <c r="C8725" s="3" t="s">
        <v>19</v>
      </c>
      <c r="D8725" s="3" t="s">
        <v>20</v>
      </c>
      <c r="E8725" s="3">
        <v>1996</v>
      </c>
      <c r="F8725" s="4">
        <v>57344.418523666012</v>
      </c>
    </row>
    <row r="8726" spans="1:6" x14ac:dyDescent="0.15">
      <c r="A8726" s="2" t="s">
        <v>54</v>
      </c>
      <c r="B8726" s="2" t="s">
        <v>55</v>
      </c>
      <c r="C8726" s="3" t="s">
        <v>19</v>
      </c>
      <c r="D8726" s="3" t="s">
        <v>20</v>
      </c>
      <c r="E8726" s="3">
        <v>1997</v>
      </c>
      <c r="F8726" s="4">
        <v>56945.428500491362</v>
      </c>
    </row>
    <row r="8727" spans="1:6" x14ac:dyDescent="0.15">
      <c r="A8727" s="2" t="s">
        <v>54</v>
      </c>
      <c r="B8727" s="2" t="s">
        <v>55</v>
      </c>
      <c r="C8727" s="3" t="s">
        <v>19</v>
      </c>
      <c r="D8727" s="3" t="s">
        <v>20</v>
      </c>
      <c r="E8727" s="3">
        <v>1998</v>
      </c>
      <c r="F8727" s="4">
        <v>57501.131587951953</v>
      </c>
    </row>
    <row r="8728" spans="1:6" x14ac:dyDescent="0.15">
      <c r="A8728" s="2" t="s">
        <v>54</v>
      </c>
      <c r="B8728" s="2" t="s">
        <v>55</v>
      </c>
      <c r="C8728" s="3" t="s">
        <v>19</v>
      </c>
      <c r="D8728" s="3" t="s">
        <v>20</v>
      </c>
      <c r="E8728" s="3">
        <v>1999</v>
      </c>
      <c r="F8728" s="4">
        <v>57881.536364019041</v>
      </c>
    </row>
    <row r="8729" spans="1:6" x14ac:dyDescent="0.15">
      <c r="A8729" s="2" t="s">
        <v>54</v>
      </c>
      <c r="B8729" s="2" t="s">
        <v>55</v>
      </c>
      <c r="C8729" s="3" t="s">
        <v>19</v>
      </c>
      <c r="D8729" s="3" t="s">
        <v>20</v>
      </c>
      <c r="E8729" s="3">
        <v>2000</v>
      </c>
      <c r="F8729" s="4">
        <v>58055.703590536032</v>
      </c>
    </row>
    <row r="8730" spans="1:6" x14ac:dyDescent="0.15">
      <c r="A8730" s="2" t="s">
        <v>54</v>
      </c>
      <c r="B8730" s="2" t="s">
        <v>55</v>
      </c>
      <c r="C8730" s="3" t="s">
        <v>19</v>
      </c>
      <c r="D8730" s="3" t="s">
        <v>20</v>
      </c>
      <c r="E8730" s="3">
        <v>2001</v>
      </c>
      <c r="F8730" s="4">
        <v>57526.708661237339</v>
      </c>
    </row>
    <row r="8731" spans="1:6" x14ac:dyDescent="0.15">
      <c r="A8731" s="2" t="s">
        <v>54</v>
      </c>
      <c r="B8731" s="2" t="s">
        <v>55</v>
      </c>
      <c r="C8731" s="3" t="s">
        <v>19</v>
      </c>
      <c r="D8731" s="3" t="s">
        <v>20</v>
      </c>
      <c r="E8731" s="3">
        <v>2002</v>
      </c>
      <c r="F8731" s="4">
        <v>56846.41451324246</v>
      </c>
    </row>
    <row r="8732" spans="1:6" x14ac:dyDescent="0.15">
      <c r="A8732" s="2" t="s">
        <v>54</v>
      </c>
      <c r="B8732" s="2" t="s">
        <v>55</v>
      </c>
      <c r="C8732" s="3" t="s">
        <v>19</v>
      </c>
      <c r="D8732" s="3" t="s">
        <v>20</v>
      </c>
      <c r="E8732" s="3">
        <v>2003</v>
      </c>
      <c r="F8732" s="4">
        <v>56040.966729461303</v>
      </c>
    </row>
    <row r="8733" spans="1:6" x14ac:dyDescent="0.15">
      <c r="A8733" s="2" t="s">
        <v>54</v>
      </c>
      <c r="B8733" s="2" t="s">
        <v>55</v>
      </c>
      <c r="C8733" s="3" t="s">
        <v>19</v>
      </c>
      <c r="D8733" s="3" t="s">
        <v>20</v>
      </c>
      <c r="E8733" s="3">
        <v>2004</v>
      </c>
      <c r="F8733" s="4">
        <v>56221.713056264387</v>
      </c>
    </row>
    <row r="8734" spans="1:6" x14ac:dyDescent="0.15">
      <c r="A8734" s="2" t="s">
        <v>54</v>
      </c>
      <c r="B8734" s="2" t="s">
        <v>55</v>
      </c>
      <c r="C8734" s="3" t="s">
        <v>19</v>
      </c>
      <c r="D8734" s="3" t="s">
        <v>20</v>
      </c>
      <c r="E8734" s="3">
        <v>2005</v>
      </c>
      <c r="F8734" s="4">
        <v>55755.176410760927</v>
      </c>
    </row>
    <row r="8735" spans="1:6" x14ac:dyDescent="0.15">
      <c r="A8735" s="2" t="s">
        <v>54</v>
      </c>
      <c r="B8735" s="2" t="s">
        <v>55</v>
      </c>
      <c r="C8735" s="3" t="s">
        <v>19</v>
      </c>
      <c r="D8735" s="3" t="s">
        <v>20</v>
      </c>
      <c r="E8735" s="3">
        <v>2006</v>
      </c>
      <c r="F8735" s="4">
        <v>56945.145999712389</v>
      </c>
    </row>
    <row r="8736" spans="1:6" x14ac:dyDescent="0.15">
      <c r="A8736" s="2" t="s">
        <v>54</v>
      </c>
      <c r="B8736" s="2" t="s">
        <v>55</v>
      </c>
      <c r="C8736" s="3" t="s">
        <v>19</v>
      </c>
      <c r="D8736" s="3" t="s">
        <v>20</v>
      </c>
      <c r="E8736" s="3">
        <v>2007</v>
      </c>
      <c r="F8736" s="4">
        <v>57893.698036268106</v>
      </c>
    </row>
    <row r="8737" spans="1:6" x14ac:dyDescent="0.15">
      <c r="A8737" s="2" t="s">
        <v>54</v>
      </c>
      <c r="B8737" s="2" t="s">
        <v>55</v>
      </c>
      <c r="C8737" s="3" t="s">
        <v>19</v>
      </c>
      <c r="D8737" s="3" t="s">
        <v>20</v>
      </c>
      <c r="E8737" s="3">
        <v>2008</v>
      </c>
      <c r="F8737" s="4">
        <v>58392.938126942754</v>
      </c>
    </row>
    <row r="8738" spans="1:6" x14ac:dyDescent="0.15">
      <c r="A8738" s="2" t="s">
        <v>54</v>
      </c>
      <c r="B8738" s="2" t="s">
        <v>55</v>
      </c>
      <c r="C8738" s="3" t="s">
        <v>19</v>
      </c>
      <c r="D8738" s="3" t="s">
        <v>20</v>
      </c>
      <c r="E8738" s="3">
        <v>2009</v>
      </c>
      <c r="F8738" s="4">
        <v>56805.294153722578</v>
      </c>
    </row>
    <row r="8739" spans="1:6" x14ac:dyDescent="0.15">
      <c r="A8739" s="2" t="s">
        <v>54</v>
      </c>
      <c r="B8739" s="2" t="s">
        <v>55</v>
      </c>
      <c r="C8739" s="3" t="s">
        <v>19</v>
      </c>
      <c r="D8739" s="3" t="s">
        <v>20</v>
      </c>
      <c r="E8739" s="3">
        <v>2010</v>
      </c>
      <c r="F8739" s="4">
        <v>57930.721239094804</v>
      </c>
    </row>
    <row r="8740" spans="1:6" x14ac:dyDescent="0.15">
      <c r="A8740" s="2" t="s">
        <v>54</v>
      </c>
      <c r="B8740" s="2" t="s">
        <v>55</v>
      </c>
      <c r="C8740" s="3" t="s">
        <v>19</v>
      </c>
      <c r="D8740" s="3" t="s">
        <v>20</v>
      </c>
      <c r="E8740" s="3">
        <v>2011</v>
      </c>
      <c r="F8740" s="4">
        <v>58823.218998871351</v>
      </c>
    </row>
    <row r="8741" spans="1:6" x14ac:dyDescent="0.15">
      <c r="A8741" s="2" t="s">
        <v>54</v>
      </c>
      <c r="B8741" s="2" t="s">
        <v>55</v>
      </c>
      <c r="C8741" s="3" t="s">
        <v>19</v>
      </c>
      <c r="D8741" s="3" t="s">
        <v>20</v>
      </c>
      <c r="E8741" s="3">
        <v>2012</v>
      </c>
      <c r="F8741" s="4">
        <v>58681.804884943696</v>
      </c>
    </row>
    <row r="8742" spans="1:6" x14ac:dyDescent="0.15">
      <c r="A8742" s="2" t="s">
        <v>54</v>
      </c>
      <c r="B8742" s="2" t="s">
        <v>55</v>
      </c>
      <c r="C8742" s="3" t="s">
        <v>19</v>
      </c>
      <c r="D8742" s="3" t="s">
        <v>20</v>
      </c>
      <c r="E8742" s="3">
        <v>2013</v>
      </c>
      <c r="F8742" s="4">
        <v>58645.864660990417</v>
      </c>
    </row>
    <row r="8743" spans="1:6" x14ac:dyDescent="0.15">
      <c r="A8743" s="2" t="s">
        <v>54</v>
      </c>
      <c r="B8743" s="2" t="s">
        <v>55</v>
      </c>
      <c r="C8743" s="3" t="s">
        <v>19</v>
      </c>
      <c r="D8743" s="3" t="s">
        <v>20</v>
      </c>
      <c r="E8743" s="3">
        <v>2014</v>
      </c>
      <c r="F8743" s="4">
        <v>59281.204390611209</v>
      </c>
    </row>
    <row r="8744" spans="1:6" x14ac:dyDescent="0.15">
      <c r="A8744" s="2" t="s">
        <v>54</v>
      </c>
      <c r="B8744" s="2" t="s">
        <v>55</v>
      </c>
      <c r="C8744" s="3" t="s">
        <v>19</v>
      </c>
      <c r="D8744" s="3" t="s">
        <v>20</v>
      </c>
      <c r="E8744" s="3">
        <v>2015</v>
      </c>
      <c r="F8744" s="4">
        <v>59583.546464791863</v>
      </c>
    </row>
    <row r="8745" spans="1:6" x14ac:dyDescent="0.15">
      <c r="A8745" s="2" t="s">
        <v>54</v>
      </c>
      <c r="B8745" s="2" t="s">
        <v>55</v>
      </c>
      <c r="C8745" s="3" t="s">
        <v>19</v>
      </c>
      <c r="D8745" s="3" t="s">
        <v>20</v>
      </c>
      <c r="E8745" s="3">
        <v>2016</v>
      </c>
      <c r="F8745" s="4">
        <v>59873.121709652114</v>
      </c>
    </row>
    <row r="8746" spans="1:6" x14ac:dyDescent="0.15">
      <c r="A8746" s="2" t="s">
        <v>54</v>
      </c>
      <c r="B8746" s="2" t="s">
        <v>55</v>
      </c>
      <c r="C8746" s="3" t="s">
        <v>19</v>
      </c>
      <c r="D8746" s="3" t="s">
        <v>20</v>
      </c>
      <c r="E8746" s="3">
        <v>2017</v>
      </c>
      <c r="F8746" s="4">
        <v>60652.978239126693</v>
      </c>
    </row>
    <row r="8747" spans="1:6" x14ac:dyDescent="0.15">
      <c r="A8747" s="2" t="s">
        <v>54</v>
      </c>
      <c r="B8747" s="2" t="s">
        <v>55</v>
      </c>
      <c r="C8747" s="3" t="s">
        <v>19</v>
      </c>
      <c r="D8747" s="3" t="s">
        <v>20</v>
      </c>
      <c r="E8747" s="3">
        <v>2018</v>
      </c>
      <c r="F8747" s="4">
        <v>61582.359463307344</v>
      </c>
    </row>
    <row r="8748" spans="1:6" x14ac:dyDescent="0.15">
      <c r="A8748" s="2" t="s">
        <v>54</v>
      </c>
      <c r="B8748" s="2" t="s">
        <v>55</v>
      </c>
      <c r="C8748" s="3" t="s">
        <v>19</v>
      </c>
      <c r="D8748" s="3" t="s">
        <v>20</v>
      </c>
      <c r="E8748" s="3">
        <v>2019</v>
      </c>
      <c r="F8748" s="4">
        <v>62094.959629742574</v>
      </c>
    </row>
    <row r="8749" spans="1:6" x14ac:dyDescent="0.15">
      <c r="A8749" s="2" t="s">
        <v>54</v>
      </c>
      <c r="B8749" s="2" t="s">
        <v>55</v>
      </c>
      <c r="C8749" s="3" t="s">
        <v>21</v>
      </c>
      <c r="D8749" s="3" t="s">
        <v>22</v>
      </c>
      <c r="E8749" s="3">
        <v>1951</v>
      </c>
      <c r="F8749" s="4">
        <v>7805.1474937521616</v>
      </c>
    </row>
    <row r="8750" spans="1:6" x14ac:dyDescent="0.15">
      <c r="A8750" s="2" t="s">
        <v>54</v>
      </c>
      <c r="B8750" s="2" t="s">
        <v>55</v>
      </c>
      <c r="C8750" s="3" t="s">
        <v>21</v>
      </c>
      <c r="D8750" s="3" t="s">
        <v>22</v>
      </c>
      <c r="E8750" s="3">
        <v>1952</v>
      </c>
      <c r="F8750" s="4">
        <v>7857.6877903853401</v>
      </c>
    </row>
    <row r="8751" spans="1:6" x14ac:dyDescent="0.15">
      <c r="A8751" s="2" t="s">
        <v>54</v>
      </c>
      <c r="B8751" s="2" t="s">
        <v>55</v>
      </c>
      <c r="C8751" s="3" t="s">
        <v>21</v>
      </c>
      <c r="D8751" s="3" t="s">
        <v>22</v>
      </c>
      <c r="E8751" s="3">
        <v>1953</v>
      </c>
      <c r="F8751" s="4">
        <v>7906.5449203001399</v>
      </c>
    </row>
    <row r="8752" spans="1:6" x14ac:dyDescent="0.15">
      <c r="A8752" s="2" t="s">
        <v>54</v>
      </c>
      <c r="B8752" s="2" t="s">
        <v>55</v>
      </c>
      <c r="C8752" s="3" t="s">
        <v>21</v>
      </c>
      <c r="D8752" s="3" t="s">
        <v>22</v>
      </c>
      <c r="E8752" s="3">
        <v>1954</v>
      </c>
      <c r="F8752" s="4">
        <v>7947.2100364943253</v>
      </c>
    </row>
    <row r="8753" spans="1:6" x14ac:dyDescent="0.15">
      <c r="A8753" s="2" t="s">
        <v>54</v>
      </c>
      <c r="B8753" s="2" t="s">
        <v>55</v>
      </c>
      <c r="C8753" s="3" t="s">
        <v>21</v>
      </c>
      <c r="D8753" s="3" t="s">
        <v>22</v>
      </c>
      <c r="E8753" s="3">
        <v>1955</v>
      </c>
      <c r="F8753" s="4">
        <v>7983.136322065724</v>
      </c>
    </row>
    <row r="8754" spans="1:6" x14ac:dyDescent="0.15">
      <c r="A8754" s="2" t="s">
        <v>54</v>
      </c>
      <c r="B8754" s="2" t="s">
        <v>55</v>
      </c>
      <c r="C8754" s="3" t="s">
        <v>21</v>
      </c>
      <c r="D8754" s="3" t="s">
        <v>22</v>
      </c>
      <c r="E8754" s="3">
        <v>1956</v>
      </c>
      <c r="F8754" s="4">
        <v>8011.929719972597</v>
      </c>
    </row>
    <row r="8755" spans="1:6" x14ac:dyDescent="0.15">
      <c r="A8755" s="2" t="s">
        <v>54</v>
      </c>
      <c r="B8755" s="2" t="s">
        <v>55</v>
      </c>
      <c r="C8755" s="3" t="s">
        <v>21</v>
      </c>
      <c r="D8755" s="3" t="s">
        <v>22</v>
      </c>
      <c r="E8755" s="3">
        <v>1957</v>
      </c>
      <c r="F8755" s="4">
        <v>8022.0697176915855</v>
      </c>
    </row>
    <row r="8756" spans="1:6" x14ac:dyDescent="0.15">
      <c r="A8756" s="2" t="s">
        <v>54</v>
      </c>
      <c r="B8756" s="2" t="s">
        <v>55</v>
      </c>
      <c r="C8756" s="3" t="s">
        <v>21</v>
      </c>
      <c r="D8756" s="3" t="s">
        <v>22</v>
      </c>
      <c r="E8756" s="3">
        <v>1958</v>
      </c>
      <c r="F8756" s="4">
        <v>8048.745890256545</v>
      </c>
    </row>
    <row r="8757" spans="1:6" x14ac:dyDescent="0.15">
      <c r="A8757" s="2" t="s">
        <v>54</v>
      </c>
      <c r="B8757" s="2" t="s">
        <v>55</v>
      </c>
      <c r="C8757" s="3" t="s">
        <v>21</v>
      </c>
      <c r="D8757" s="3" t="s">
        <v>22</v>
      </c>
      <c r="E8757" s="3">
        <v>1959</v>
      </c>
      <c r="F8757" s="4">
        <v>8036.9182128317952</v>
      </c>
    </row>
    <row r="8758" spans="1:6" x14ac:dyDescent="0.15">
      <c r="A8758" s="2" t="s">
        <v>54</v>
      </c>
      <c r="B8758" s="2" t="s">
        <v>55</v>
      </c>
      <c r="C8758" s="3" t="s">
        <v>21</v>
      </c>
      <c r="D8758" s="3" t="s">
        <v>22</v>
      </c>
      <c r="E8758" s="3">
        <v>1960</v>
      </c>
      <c r="F8758" s="4">
        <v>8039.2972530753896</v>
      </c>
    </row>
    <row r="8759" spans="1:6" x14ac:dyDescent="0.15">
      <c r="A8759" s="2" t="s">
        <v>54</v>
      </c>
      <c r="B8759" s="2" t="s">
        <v>55</v>
      </c>
      <c r="C8759" s="3" t="s">
        <v>21</v>
      </c>
      <c r="D8759" s="3" t="s">
        <v>22</v>
      </c>
      <c r="E8759" s="3">
        <v>1961</v>
      </c>
      <c r="F8759" s="4">
        <v>8035.493554400482</v>
      </c>
    </row>
    <row r="8760" spans="1:6" x14ac:dyDescent="0.15">
      <c r="A8760" s="2" t="s">
        <v>54</v>
      </c>
      <c r="B8760" s="2" t="s">
        <v>55</v>
      </c>
      <c r="C8760" s="3" t="s">
        <v>21</v>
      </c>
      <c r="D8760" s="3" t="s">
        <v>22</v>
      </c>
      <c r="E8760" s="3">
        <v>1962</v>
      </c>
      <c r="F8760" s="4">
        <v>7919.7342499211481</v>
      </c>
    </row>
    <row r="8761" spans="1:6" x14ac:dyDescent="0.15">
      <c r="A8761" s="2" t="s">
        <v>54</v>
      </c>
      <c r="B8761" s="2" t="s">
        <v>55</v>
      </c>
      <c r="C8761" s="3" t="s">
        <v>21</v>
      </c>
      <c r="D8761" s="3" t="s">
        <v>22</v>
      </c>
      <c r="E8761" s="3">
        <v>1963</v>
      </c>
      <c r="F8761" s="4">
        <v>7774.1422465586993</v>
      </c>
    </row>
    <row r="8762" spans="1:6" x14ac:dyDescent="0.15">
      <c r="A8762" s="2" t="s">
        <v>54</v>
      </c>
      <c r="B8762" s="2" t="s">
        <v>55</v>
      </c>
      <c r="C8762" s="3" t="s">
        <v>21</v>
      </c>
      <c r="D8762" s="3" t="s">
        <v>22</v>
      </c>
      <c r="E8762" s="3">
        <v>1964</v>
      </c>
      <c r="F8762" s="4">
        <v>7639.0212347884681</v>
      </c>
    </row>
    <row r="8763" spans="1:6" x14ac:dyDescent="0.15">
      <c r="A8763" s="2" t="s">
        <v>54</v>
      </c>
      <c r="B8763" s="2" t="s">
        <v>55</v>
      </c>
      <c r="C8763" s="3" t="s">
        <v>21</v>
      </c>
      <c r="D8763" s="3" t="s">
        <v>22</v>
      </c>
      <c r="E8763" s="3">
        <v>1965</v>
      </c>
      <c r="F8763" s="4">
        <v>7551.8710874267781</v>
      </c>
    </row>
    <row r="8764" spans="1:6" x14ac:dyDescent="0.15">
      <c r="A8764" s="2" t="s">
        <v>54</v>
      </c>
      <c r="B8764" s="2" t="s">
        <v>55</v>
      </c>
      <c r="C8764" s="3" t="s">
        <v>21</v>
      </c>
      <c r="D8764" s="3" t="s">
        <v>22</v>
      </c>
      <c r="E8764" s="3">
        <v>1966</v>
      </c>
      <c r="F8764" s="4">
        <v>7450.5461078938533</v>
      </c>
    </row>
    <row r="8765" spans="1:6" x14ac:dyDescent="0.15">
      <c r="A8765" s="2" t="s">
        <v>54</v>
      </c>
      <c r="B8765" s="2" t="s">
        <v>55</v>
      </c>
      <c r="C8765" s="3" t="s">
        <v>21</v>
      </c>
      <c r="D8765" s="3" t="s">
        <v>22</v>
      </c>
      <c r="E8765" s="3">
        <v>1967</v>
      </c>
      <c r="F8765" s="4">
        <v>7328.5594270837191</v>
      </c>
    </row>
    <row r="8766" spans="1:6" x14ac:dyDescent="0.15">
      <c r="A8766" s="2" t="s">
        <v>54</v>
      </c>
      <c r="B8766" s="2" t="s">
        <v>55</v>
      </c>
      <c r="C8766" s="3" t="s">
        <v>21</v>
      </c>
      <c r="D8766" s="3" t="s">
        <v>22</v>
      </c>
      <c r="E8766" s="3">
        <v>1968</v>
      </c>
      <c r="F8766" s="4">
        <v>7208.427933387019</v>
      </c>
    </row>
    <row r="8767" spans="1:6" x14ac:dyDescent="0.15">
      <c r="A8767" s="2" t="s">
        <v>54</v>
      </c>
      <c r="B8767" s="2" t="s">
        <v>55</v>
      </c>
      <c r="C8767" s="3" t="s">
        <v>21</v>
      </c>
      <c r="D8767" s="3" t="s">
        <v>22</v>
      </c>
      <c r="E8767" s="3">
        <v>1969</v>
      </c>
      <c r="F8767" s="4">
        <v>7154.7111344913628</v>
      </c>
    </row>
    <row r="8768" spans="1:6" x14ac:dyDescent="0.15">
      <c r="A8768" s="2" t="s">
        <v>54</v>
      </c>
      <c r="B8768" s="2" t="s">
        <v>55</v>
      </c>
      <c r="C8768" s="3" t="s">
        <v>21</v>
      </c>
      <c r="D8768" s="3" t="s">
        <v>22</v>
      </c>
      <c r="E8768" s="3">
        <v>1970</v>
      </c>
      <c r="F8768" s="4">
        <v>7008.374754543589</v>
      </c>
    </row>
    <row r="8769" spans="1:6" x14ac:dyDescent="0.15">
      <c r="A8769" s="2" t="s">
        <v>54</v>
      </c>
      <c r="B8769" s="2" t="s">
        <v>55</v>
      </c>
      <c r="C8769" s="3" t="s">
        <v>21</v>
      </c>
      <c r="D8769" s="3" t="s">
        <v>22</v>
      </c>
      <c r="E8769" s="3">
        <v>1971</v>
      </c>
      <c r="F8769" s="4">
        <v>7045.2662451417909</v>
      </c>
    </row>
    <row r="8770" spans="1:6" x14ac:dyDescent="0.15">
      <c r="A8770" s="2" t="s">
        <v>54</v>
      </c>
      <c r="B8770" s="2" t="s">
        <v>55</v>
      </c>
      <c r="C8770" s="3" t="s">
        <v>21</v>
      </c>
      <c r="D8770" s="3" t="s">
        <v>22</v>
      </c>
      <c r="E8770" s="3">
        <v>1972</v>
      </c>
      <c r="F8770" s="4">
        <v>7086.1372752270499</v>
      </c>
    </row>
    <row r="8771" spans="1:6" x14ac:dyDescent="0.15">
      <c r="A8771" s="2" t="s">
        <v>54</v>
      </c>
      <c r="B8771" s="2" t="s">
        <v>55</v>
      </c>
      <c r="C8771" s="3" t="s">
        <v>21</v>
      </c>
      <c r="D8771" s="3" t="s">
        <v>22</v>
      </c>
      <c r="E8771" s="3">
        <v>1973</v>
      </c>
      <c r="F8771" s="4">
        <v>7183.0180595381507</v>
      </c>
    </row>
    <row r="8772" spans="1:6" x14ac:dyDescent="0.15">
      <c r="A8772" s="2" t="s">
        <v>54</v>
      </c>
      <c r="B8772" s="2" t="s">
        <v>55</v>
      </c>
      <c r="C8772" s="3" t="s">
        <v>21</v>
      </c>
      <c r="D8772" s="3" t="s">
        <v>22</v>
      </c>
      <c r="E8772" s="3">
        <v>1974</v>
      </c>
      <c r="F8772" s="4">
        <v>7232.6225615850317</v>
      </c>
    </row>
    <row r="8773" spans="1:6" x14ac:dyDescent="0.15">
      <c r="A8773" s="2" t="s">
        <v>54</v>
      </c>
      <c r="B8773" s="2" t="s">
        <v>55</v>
      </c>
      <c r="C8773" s="3" t="s">
        <v>21</v>
      </c>
      <c r="D8773" s="3" t="s">
        <v>22</v>
      </c>
      <c r="E8773" s="3">
        <v>1975</v>
      </c>
      <c r="F8773" s="4">
        <v>7253.231126999588</v>
      </c>
    </row>
    <row r="8774" spans="1:6" x14ac:dyDescent="0.15">
      <c r="A8774" s="2" t="s">
        <v>54</v>
      </c>
      <c r="B8774" s="2" t="s">
        <v>55</v>
      </c>
      <c r="C8774" s="3" t="s">
        <v>21</v>
      </c>
      <c r="D8774" s="3" t="s">
        <v>22</v>
      </c>
      <c r="E8774" s="3">
        <v>1976</v>
      </c>
      <c r="F8774" s="4">
        <v>7338.9827855730791</v>
      </c>
    </row>
    <row r="8775" spans="1:6" x14ac:dyDescent="0.15">
      <c r="A8775" s="2" t="s">
        <v>54</v>
      </c>
      <c r="B8775" s="2" t="s">
        <v>55</v>
      </c>
      <c r="C8775" s="3" t="s">
        <v>21</v>
      </c>
      <c r="D8775" s="3" t="s">
        <v>22</v>
      </c>
      <c r="E8775" s="3">
        <v>1977</v>
      </c>
      <c r="F8775" s="4">
        <v>7392.115439889938</v>
      </c>
    </row>
    <row r="8776" spans="1:6" x14ac:dyDescent="0.15">
      <c r="A8776" s="2" t="s">
        <v>54</v>
      </c>
      <c r="B8776" s="2" t="s">
        <v>55</v>
      </c>
      <c r="C8776" s="3" t="s">
        <v>21</v>
      </c>
      <c r="D8776" s="3" t="s">
        <v>22</v>
      </c>
      <c r="E8776" s="3">
        <v>1978</v>
      </c>
      <c r="F8776" s="4">
        <v>7437.6998849817373</v>
      </c>
    </row>
    <row r="8777" spans="1:6" x14ac:dyDescent="0.15">
      <c r="A8777" s="2" t="s">
        <v>54</v>
      </c>
      <c r="B8777" s="2" t="s">
        <v>55</v>
      </c>
      <c r="C8777" s="3" t="s">
        <v>21</v>
      </c>
      <c r="D8777" s="3" t="s">
        <v>22</v>
      </c>
      <c r="E8777" s="3">
        <v>1979</v>
      </c>
      <c r="F8777" s="4">
        <v>7531.9619313118874</v>
      </c>
    </row>
    <row r="8778" spans="1:6" x14ac:dyDescent="0.15">
      <c r="A8778" s="2" t="s">
        <v>54</v>
      </c>
      <c r="B8778" s="2" t="s">
        <v>55</v>
      </c>
      <c r="C8778" s="3" t="s">
        <v>21</v>
      </c>
      <c r="D8778" s="3" t="s">
        <v>22</v>
      </c>
      <c r="E8778" s="3">
        <v>1980</v>
      </c>
      <c r="F8778" s="4">
        <v>7653.4959384478498</v>
      </c>
    </row>
    <row r="8779" spans="1:6" x14ac:dyDescent="0.15">
      <c r="A8779" s="2" t="s">
        <v>54</v>
      </c>
      <c r="B8779" s="2" t="s">
        <v>55</v>
      </c>
      <c r="C8779" s="3" t="s">
        <v>21</v>
      </c>
      <c r="D8779" s="3" t="s">
        <v>22</v>
      </c>
      <c r="E8779" s="3">
        <v>1981</v>
      </c>
      <c r="F8779" s="4">
        <v>8056.9995759363183</v>
      </c>
    </row>
    <row r="8780" spans="1:6" x14ac:dyDescent="0.15">
      <c r="A8780" s="2" t="s">
        <v>54</v>
      </c>
      <c r="B8780" s="2" t="s">
        <v>55</v>
      </c>
      <c r="C8780" s="3" t="s">
        <v>21</v>
      </c>
      <c r="D8780" s="3" t="s">
        <v>22</v>
      </c>
      <c r="E8780" s="3">
        <v>1982</v>
      </c>
      <c r="F8780" s="4">
        <v>7985.0111792370926</v>
      </c>
    </row>
    <row r="8781" spans="1:6" x14ac:dyDescent="0.15">
      <c r="A8781" s="2" t="s">
        <v>54</v>
      </c>
      <c r="B8781" s="2" t="s">
        <v>55</v>
      </c>
      <c r="C8781" s="3" t="s">
        <v>21</v>
      </c>
      <c r="D8781" s="3" t="s">
        <v>22</v>
      </c>
      <c r="E8781" s="3">
        <v>1983</v>
      </c>
      <c r="F8781" s="4">
        <v>8022.7198129638482</v>
      </c>
    </row>
    <row r="8782" spans="1:6" x14ac:dyDescent="0.15">
      <c r="A8782" s="2" t="s">
        <v>54</v>
      </c>
      <c r="B8782" s="2" t="s">
        <v>55</v>
      </c>
      <c r="C8782" s="3" t="s">
        <v>21</v>
      </c>
      <c r="D8782" s="3" t="s">
        <v>22</v>
      </c>
      <c r="E8782" s="3">
        <v>1984</v>
      </c>
      <c r="F8782" s="4">
        <v>8010.0637995880024</v>
      </c>
    </row>
    <row r="8783" spans="1:6" x14ac:dyDescent="0.15">
      <c r="A8783" s="2" t="s">
        <v>54</v>
      </c>
      <c r="B8783" s="2" t="s">
        <v>55</v>
      </c>
      <c r="C8783" s="3" t="s">
        <v>21</v>
      </c>
      <c r="D8783" s="3" t="s">
        <v>22</v>
      </c>
      <c r="E8783" s="3">
        <v>1985</v>
      </c>
      <c r="F8783" s="4">
        <v>8220.5038583990863</v>
      </c>
    </row>
    <row r="8784" spans="1:6" x14ac:dyDescent="0.15">
      <c r="A8784" s="2" t="s">
        <v>54</v>
      </c>
      <c r="B8784" s="2" t="s">
        <v>55</v>
      </c>
      <c r="C8784" s="3" t="s">
        <v>21</v>
      </c>
      <c r="D8784" s="3" t="s">
        <v>22</v>
      </c>
      <c r="E8784" s="3">
        <v>1986</v>
      </c>
      <c r="F8784" s="4">
        <v>8265.4059608864754</v>
      </c>
    </row>
    <row r="8785" spans="1:6" x14ac:dyDescent="0.15">
      <c r="A8785" s="2" t="s">
        <v>54</v>
      </c>
      <c r="B8785" s="2" t="s">
        <v>55</v>
      </c>
      <c r="C8785" s="3" t="s">
        <v>21</v>
      </c>
      <c r="D8785" s="3" t="s">
        <v>22</v>
      </c>
      <c r="E8785" s="3">
        <v>1987</v>
      </c>
      <c r="F8785" s="4">
        <v>8282.0225144824435</v>
      </c>
    </row>
    <row r="8786" spans="1:6" x14ac:dyDescent="0.15">
      <c r="A8786" s="2" t="s">
        <v>54</v>
      </c>
      <c r="B8786" s="2" t="s">
        <v>55</v>
      </c>
      <c r="C8786" s="3" t="s">
        <v>21</v>
      </c>
      <c r="D8786" s="3" t="s">
        <v>22</v>
      </c>
      <c r="E8786" s="3">
        <v>1988</v>
      </c>
      <c r="F8786" s="4">
        <v>8438.7841086021144</v>
      </c>
    </row>
    <row r="8787" spans="1:6" x14ac:dyDescent="0.15">
      <c r="A8787" s="2" t="s">
        <v>54</v>
      </c>
      <c r="B8787" s="2" t="s">
        <v>55</v>
      </c>
      <c r="C8787" s="3" t="s">
        <v>21</v>
      </c>
      <c r="D8787" s="3" t="s">
        <v>22</v>
      </c>
      <c r="E8787" s="3">
        <v>1989</v>
      </c>
      <c r="F8787" s="4">
        <v>8482.9806392367718</v>
      </c>
    </row>
    <row r="8788" spans="1:6" x14ac:dyDescent="0.15">
      <c r="A8788" s="2" t="s">
        <v>54</v>
      </c>
      <c r="B8788" s="2" t="s">
        <v>55</v>
      </c>
      <c r="C8788" s="3" t="s">
        <v>21</v>
      </c>
      <c r="D8788" s="3" t="s">
        <v>22</v>
      </c>
      <c r="E8788" s="3">
        <v>1990</v>
      </c>
      <c r="F8788" s="4">
        <v>8578.5828872504026</v>
      </c>
    </row>
    <row r="8789" spans="1:6" x14ac:dyDescent="0.15">
      <c r="A8789" s="2" t="s">
        <v>54</v>
      </c>
      <c r="B8789" s="2" t="s">
        <v>55</v>
      </c>
      <c r="C8789" s="3" t="s">
        <v>21</v>
      </c>
      <c r="D8789" s="3" t="s">
        <v>22</v>
      </c>
      <c r="E8789" s="3">
        <v>1991</v>
      </c>
      <c r="F8789" s="4">
        <v>8404.6615932547393</v>
      </c>
    </row>
    <row r="8790" spans="1:6" x14ac:dyDescent="0.15">
      <c r="A8790" s="2" t="s">
        <v>54</v>
      </c>
      <c r="B8790" s="2" t="s">
        <v>55</v>
      </c>
      <c r="C8790" s="3" t="s">
        <v>21</v>
      </c>
      <c r="D8790" s="3" t="s">
        <v>22</v>
      </c>
      <c r="E8790" s="3">
        <v>1992</v>
      </c>
      <c r="F8790" s="4">
        <v>8546.9641635452735</v>
      </c>
    </row>
    <row r="8791" spans="1:6" x14ac:dyDescent="0.15">
      <c r="A8791" s="2" t="s">
        <v>54</v>
      </c>
      <c r="B8791" s="2" t="s">
        <v>55</v>
      </c>
      <c r="C8791" s="3" t="s">
        <v>21</v>
      </c>
      <c r="D8791" s="3" t="s">
        <v>22</v>
      </c>
      <c r="E8791" s="3">
        <v>1993</v>
      </c>
      <c r="F8791" s="4">
        <v>8657.7590531705901</v>
      </c>
    </row>
    <row r="8792" spans="1:6" x14ac:dyDescent="0.15">
      <c r="A8792" s="2" t="s">
        <v>54</v>
      </c>
      <c r="B8792" s="2" t="s">
        <v>55</v>
      </c>
      <c r="C8792" s="3" t="s">
        <v>21</v>
      </c>
      <c r="D8792" s="3" t="s">
        <v>22</v>
      </c>
      <c r="E8792" s="3">
        <v>1994</v>
      </c>
      <c r="F8792" s="4">
        <v>8860.0262699600335</v>
      </c>
    </row>
    <row r="8793" spans="1:6" x14ac:dyDescent="0.15">
      <c r="A8793" s="2" t="s">
        <v>54</v>
      </c>
      <c r="B8793" s="2" t="s">
        <v>55</v>
      </c>
      <c r="C8793" s="3" t="s">
        <v>21</v>
      </c>
      <c r="D8793" s="3" t="s">
        <v>22</v>
      </c>
      <c r="E8793" s="3">
        <v>1995</v>
      </c>
      <c r="F8793" s="4">
        <v>8984.3013683564041</v>
      </c>
    </row>
    <row r="8794" spans="1:6" x14ac:dyDescent="0.15">
      <c r="A8794" s="2" t="s">
        <v>54</v>
      </c>
      <c r="B8794" s="2" t="s">
        <v>55</v>
      </c>
      <c r="C8794" s="3" t="s">
        <v>21</v>
      </c>
      <c r="D8794" s="3" t="s">
        <v>22</v>
      </c>
      <c r="E8794" s="3">
        <v>1996</v>
      </c>
      <c r="F8794" s="4">
        <v>8959.9972822133641</v>
      </c>
    </row>
    <row r="8795" spans="1:6" x14ac:dyDescent="0.15">
      <c r="A8795" s="2" t="s">
        <v>54</v>
      </c>
      <c r="B8795" s="2" t="s">
        <v>55</v>
      </c>
      <c r="C8795" s="3" t="s">
        <v>21</v>
      </c>
      <c r="D8795" s="3" t="s">
        <v>22</v>
      </c>
      <c r="E8795" s="3">
        <v>1997</v>
      </c>
      <c r="F8795" s="4">
        <v>8935.4669738139401</v>
      </c>
    </row>
    <row r="8796" spans="1:6" x14ac:dyDescent="0.15">
      <c r="A8796" s="2" t="s">
        <v>54</v>
      </c>
      <c r="B8796" s="2" t="s">
        <v>55</v>
      </c>
      <c r="C8796" s="3" t="s">
        <v>21</v>
      </c>
      <c r="D8796" s="3" t="s">
        <v>22</v>
      </c>
      <c r="E8796" s="3">
        <v>1998</v>
      </c>
      <c r="F8796" s="4">
        <v>9332.9705756141357</v>
      </c>
    </row>
    <row r="8797" spans="1:6" x14ac:dyDescent="0.15">
      <c r="A8797" s="2" t="s">
        <v>54</v>
      </c>
      <c r="B8797" s="2" t="s">
        <v>55</v>
      </c>
      <c r="C8797" s="3" t="s">
        <v>21</v>
      </c>
      <c r="D8797" s="3" t="s">
        <v>22</v>
      </c>
      <c r="E8797" s="3">
        <v>1999</v>
      </c>
      <c r="F8797" s="4">
        <v>9333.422465794607</v>
      </c>
    </row>
    <row r="8798" spans="1:6" x14ac:dyDescent="0.15">
      <c r="A8798" s="2" t="s">
        <v>54</v>
      </c>
      <c r="B8798" s="2" t="s">
        <v>55</v>
      </c>
      <c r="C8798" s="3" t="s">
        <v>21</v>
      </c>
      <c r="D8798" s="3" t="s">
        <v>22</v>
      </c>
      <c r="E8798" s="3">
        <v>2000</v>
      </c>
      <c r="F8798" s="4">
        <v>9384.0548653860315</v>
      </c>
    </row>
    <row r="8799" spans="1:6" x14ac:dyDescent="0.15">
      <c r="A8799" s="2" t="s">
        <v>54</v>
      </c>
      <c r="B8799" s="2" t="s">
        <v>55</v>
      </c>
      <c r="C8799" s="3" t="s">
        <v>21</v>
      </c>
      <c r="D8799" s="3" t="s">
        <v>22</v>
      </c>
      <c r="E8799" s="3">
        <v>2001</v>
      </c>
      <c r="F8799" s="4">
        <v>9384.336041692397</v>
      </c>
    </row>
    <row r="8800" spans="1:6" x14ac:dyDescent="0.15">
      <c r="A8800" s="2" t="s">
        <v>54</v>
      </c>
      <c r="B8800" s="2" t="s">
        <v>55</v>
      </c>
      <c r="C8800" s="3" t="s">
        <v>21</v>
      </c>
      <c r="D8800" s="3" t="s">
        <v>22</v>
      </c>
      <c r="E8800" s="3">
        <v>2002</v>
      </c>
      <c r="F8800" s="4">
        <v>9583.7042774049769</v>
      </c>
    </row>
    <row r="8801" spans="1:6" x14ac:dyDescent="0.15">
      <c r="A8801" s="2" t="s">
        <v>54</v>
      </c>
      <c r="B8801" s="2" t="s">
        <v>55</v>
      </c>
      <c r="C8801" s="3" t="s">
        <v>21</v>
      </c>
      <c r="D8801" s="3" t="s">
        <v>22</v>
      </c>
      <c r="E8801" s="3">
        <v>2003</v>
      </c>
      <c r="F8801" s="4">
        <v>9716.8642829379478</v>
      </c>
    </row>
    <row r="8802" spans="1:6" x14ac:dyDescent="0.15">
      <c r="A8802" s="2" t="s">
        <v>54</v>
      </c>
      <c r="B8802" s="2" t="s">
        <v>55</v>
      </c>
      <c r="C8802" s="3" t="s">
        <v>21</v>
      </c>
      <c r="D8802" s="3" t="s">
        <v>22</v>
      </c>
      <c r="E8802" s="3">
        <v>2004</v>
      </c>
      <c r="F8802" s="4">
        <v>9898.4120320775528</v>
      </c>
    </row>
    <row r="8803" spans="1:6" x14ac:dyDescent="0.15">
      <c r="A8803" s="2" t="s">
        <v>54</v>
      </c>
      <c r="B8803" s="2" t="s">
        <v>55</v>
      </c>
      <c r="C8803" s="3" t="s">
        <v>21</v>
      </c>
      <c r="D8803" s="3" t="s">
        <v>22</v>
      </c>
      <c r="E8803" s="3">
        <v>2005</v>
      </c>
      <c r="F8803" s="4">
        <v>10208.64681264629</v>
      </c>
    </row>
    <row r="8804" spans="1:6" x14ac:dyDescent="0.15">
      <c r="A8804" s="2" t="s">
        <v>54</v>
      </c>
      <c r="B8804" s="2" t="s">
        <v>55</v>
      </c>
      <c r="C8804" s="3" t="s">
        <v>21</v>
      </c>
      <c r="D8804" s="3" t="s">
        <v>22</v>
      </c>
      <c r="E8804" s="3">
        <v>2006</v>
      </c>
      <c r="F8804" s="4">
        <v>10273.819514673971</v>
      </c>
    </row>
    <row r="8805" spans="1:6" x14ac:dyDescent="0.15">
      <c r="A8805" s="2" t="s">
        <v>54</v>
      </c>
      <c r="B8805" s="2" t="s">
        <v>55</v>
      </c>
      <c r="C8805" s="3" t="s">
        <v>21</v>
      </c>
      <c r="D8805" s="3" t="s">
        <v>22</v>
      </c>
      <c r="E8805" s="3">
        <v>2007</v>
      </c>
      <c r="F8805" s="4">
        <v>10255.774978560472</v>
      </c>
    </row>
    <row r="8806" spans="1:6" x14ac:dyDescent="0.15">
      <c r="A8806" s="2" t="s">
        <v>54</v>
      </c>
      <c r="B8806" s="2" t="s">
        <v>55</v>
      </c>
      <c r="C8806" s="3" t="s">
        <v>21</v>
      </c>
      <c r="D8806" s="3" t="s">
        <v>22</v>
      </c>
      <c r="E8806" s="3">
        <v>2008</v>
      </c>
      <c r="F8806" s="4">
        <v>10261.717443155658</v>
      </c>
    </row>
    <row r="8807" spans="1:6" x14ac:dyDescent="0.15">
      <c r="A8807" s="2" t="s">
        <v>54</v>
      </c>
      <c r="B8807" s="2" t="s">
        <v>55</v>
      </c>
      <c r="C8807" s="3" t="s">
        <v>21</v>
      </c>
      <c r="D8807" s="3" t="s">
        <v>22</v>
      </c>
      <c r="E8807" s="3">
        <v>2009</v>
      </c>
      <c r="F8807" s="4">
        <v>9982.2591407438777</v>
      </c>
    </row>
    <row r="8808" spans="1:6" x14ac:dyDescent="0.15">
      <c r="A8808" s="2" t="s">
        <v>54</v>
      </c>
      <c r="B8808" s="2" t="s">
        <v>55</v>
      </c>
      <c r="C8808" s="3" t="s">
        <v>21</v>
      </c>
      <c r="D8808" s="3" t="s">
        <v>22</v>
      </c>
      <c r="E8808" s="3">
        <v>2010</v>
      </c>
      <c r="F8808" s="4">
        <v>9365.061012288601</v>
      </c>
    </row>
    <row r="8809" spans="1:6" x14ac:dyDescent="0.15">
      <c r="A8809" s="2" t="s">
        <v>54</v>
      </c>
      <c r="B8809" s="2" t="s">
        <v>55</v>
      </c>
      <c r="C8809" s="3" t="s">
        <v>21</v>
      </c>
      <c r="D8809" s="3" t="s">
        <v>22</v>
      </c>
      <c r="E8809" s="3">
        <v>2011</v>
      </c>
      <c r="F8809" s="4">
        <v>8764.8177974505106</v>
      </c>
    </row>
    <row r="8810" spans="1:6" x14ac:dyDescent="0.15">
      <c r="A8810" s="2" t="s">
        <v>54</v>
      </c>
      <c r="B8810" s="2" t="s">
        <v>55</v>
      </c>
      <c r="C8810" s="3" t="s">
        <v>21</v>
      </c>
      <c r="D8810" s="3" t="s">
        <v>22</v>
      </c>
      <c r="E8810" s="3">
        <v>2012</v>
      </c>
      <c r="F8810" s="4">
        <v>8290.7988829381611</v>
      </c>
    </row>
    <row r="8811" spans="1:6" x14ac:dyDescent="0.15">
      <c r="A8811" s="2" t="s">
        <v>54</v>
      </c>
      <c r="B8811" s="2" t="s">
        <v>55</v>
      </c>
      <c r="C8811" s="3" t="s">
        <v>21</v>
      </c>
      <c r="D8811" s="3" t="s">
        <v>22</v>
      </c>
      <c r="E8811" s="3">
        <v>2013</v>
      </c>
      <c r="F8811" s="4">
        <v>8116.9453759697262</v>
      </c>
    </row>
    <row r="8812" spans="1:6" x14ac:dyDescent="0.15">
      <c r="A8812" s="2" t="s">
        <v>54</v>
      </c>
      <c r="B8812" s="2" t="s">
        <v>55</v>
      </c>
      <c r="C8812" s="3" t="s">
        <v>21</v>
      </c>
      <c r="D8812" s="3" t="s">
        <v>22</v>
      </c>
      <c r="E8812" s="3">
        <v>2014</v>
      </c>
      <c r="F8812" s="4">
        <v>8064.1218378277927</v>
      </c>
    </row>
    <row r="8813" spans="1:6" x14ac:dyDescent="0.15">
      <c r="A8813" s="2" t="s">
        <v>54</v>
      </c>
      <c r="B8813" s="2" t="s">
        <v>55</v>
      </c>
      <c r="C8813" s="3" t="s">
        <v>21</v>
      </c>
      <c r="D8813" s="3" t="s">
        <v>22</v>
      </c>
      <c r="E8813" s="3">
        <v>2015</v>
      </c>
      <c r="F8813" s="4">
        <v>8185.6542748079828</v>
      </c>
    </row>
    <row r="8814" spans="1:6" x14ac:dyDescent="0.15">
      <c r="A8814" s="2" t="s">
        <v>54</v>
      </c>
      <c r="B8814" s="2" t="s">
        <v>55</v>
      </c>
      <c r="C8814" s="3" t="s">
        <v>21</v>
      </c>
      <c r="D8814" s="3" t="s">
        <v>22</v>
      </c>
      <c r="E8814" s="3">
        <v>2016</v>
      </c>
      <c r="F8814" s="4">
        <v>8219.4028839893435</v>
      </c>
    </row>
    <row r="8815" spans="1:6" x14ac:dyDescent="0.15">
      <c r="A8815" s="2" t="s">
        <v>54</v>
      </c>
      <c r="B8815" s="2" t="s">
        <v>55</v>
      </c>
      <c r="C8815" s="3" t="s">
        <v>21</v>
      </c>
      <c r="D8815" s="3" t="s">
        <v>22</v>
      </c>
      <c r="E8815" s="3">
        <v>2017</v>
      </c>
      <c r="F8815" s="4">
        <v>8388.9028044598363</v>
      </c>
    </row>
    <row r="8816" spans="1:6" x14ac:dyDescent="0.15">
      <c r="A8816" s="2" t="s">
        <v>54</v>
      </c>
      <c r="B8816" s="2" t="s">
        <v>55</v>
      </c>
      <c r="C8816" s="3" t="s">
        <v>21</v>
      </c>
      <c r="D8816" s="3" t="s">
        <v>22</v>
      </c>
      <c r="E8816" s="3">
        <v>2018</v>
      </c>
      <c r="F8816" s="4">
        <v>8507.7055871648663</v>
      </c>
    </row>
    <row r="8817" spans="1:6" x14ac:dyDescent="0.15">
      <c r="A8817" s="2" t="s">
        <v>54</v>
      </c>
      <c r="B8817" s="2" t="s">
        <v>55</v>
      </c>
      <c r="C8817" s="3" t="s">
        <v>21</v>
      </c>
      <c r="D8817" s="3" t="s">
        <v>22</v>
      </c>
      <c r="E8817" s="3">
        <v>2019</v>
      </c>
      <c r="F8817" s="4">
        <v>8624.5708832805976</v>
      </c>
    </row>
    <row r="8818" spans="1:6" x14ac:dyDescent="0.15">
      <c r="A8818" s="2" t="s">
        <v>54</v>
      </c>
      <c r="B8818" s="2" t="s">
        <v>55</v>
      </c>
      <c r="C8818" s="3" t="s">
        <v>23</v>
      </c>
      <c r="D8818" s="3" t="s">
        <v>24</v>
      </c>
      <c r="E8818" s="3">
        <v>1950</v>
      </c>
      <c r="F8818" s="4"/>
    </row>
    <row r="8819" spans="1:6" x14ac:dyDescent="0.15">
      <c r="A8819" s="2" t="s">
        <v>54</v>
      </c>
      <c r="B8819" s="2" t="s">
        <v>55</v>
      </c>
      <c r="C8819" s="3" t="s">
        <v>23</v>
      </c>
      <c r="D8819" s="3" t="s">
        <v>24</v>
      </c>
      <c r="E8819" s="3">
        <v>1951</v>
      </c>
      <c r="F8819" s="4"/>
    </row>
    <row r="8820" spans="1:6" x14ac:dyDescent="0.15">
      <c r="A8820" s="2" t="s">
        <v>54</v>
      </c>
      <c r="B8820" s="2" t="s">
        <v>55</v>
      </c>
      <c r="C8820" s="3" t="s">
        <v>23</v>
      </c>
      <c r="D8820" s="3" t="s">
        <v>24</v>
      </c>
      <c r="E8820" s="3">
        <v>1952</v>
      </c>
      <c r="F8820" s="4"/>
    </row>
    <row r="8821" spans="1:6" x14ac:dyDescent="0.15">
      <c r="A8821" s="2" t="s">
        <v>54</v>
      </c>
      <c r="B8821" s="2" t="s">
        <v>55</v>
      </c>
      <c r="C8821" s="3" t="s">
        <v>23</v>
      </c>
      <c r="D8821" s="3" t="s">
        <v>24</v>
      </c>
      <c r="E8821" s="3">
        <v>1953</v>
      </c>
      <c r="F8821" s="4"/>
    </row>
    <row r="8822" spans="1:6" x14ac:dyDescent="0.15">
      <c r="A8822" s="2" t="s">
        <v>54</v>
      </c>
      <c r="B8822" s="2" t="s">
        <v>55</v>
      </c>
      <c r="C8822" s="3" t="s">
        <v>23</v>
      </c>
      <c r="D8822" s="3" t="s">
        <v>24</v>
      </c>
      <c r="E8822" s="3">
        <v>1954</v>
      </c>
      <c r="F8822" s="4"/>
    </row>
    <row r="8823" spans="1:6" x14ac:dyDescent="0.15">
      <c r="A8823" s="2" t="s">
        <v>54</v>
      </c>
      <c r="B8823" s="2" t="s">
        <v>55</v>
      </c>
      <c r="C8823" s="3" t="s">
        <v>23</v>
      </c>
      <c r="D8823" s="3" t="s">
        <v>24</v>
      </c>
      <c r="E8823" s="3">
        <v>1955</v>
      </c>
      <c r="F8823" s="4"/>
    </row>
    <row r="8824" spans="1:6" x14ac:dyDescent="0.15">
      <c r="A8824" s="2" t="s">
        <v>54</v>
      </c>
      <c r="B8824" s="2" t="s">
        <v>55</v>
      </c>
      <c r="C8824" s="3" t="s">
        <v>23</v>
      </c>
      <c r="D8824" s="3" t="s">
        <v>24</v>
      </c>
      <c r="E8824" s="3">
        <v>1956</v>
      </c>
      <c r="F8824" s="4"/>
    </row>
    <row r="8825" spans="1:6" x14ac:dyDescent="0.15">
      <c r="A8825" s="2" t="s">
        <v>54</v>
      </c>
      <c r="B8825" s="2" t="s">
        <v>55</v>
      </c>
      <c r="C8825" s="3" t="s">
        <v>23</v>
      </c>
      <c r="D8825" s="3" t="s">
        <v>24</v>
      </c>
      <c r="E8825" s="3">
        <v>1957</v>
      </c>
      <c r="F8825" s="4"/>
    </row>
    <row r="8826" spans="1:6" x14ac:dyDescent="0.15">
      <c r="A8826" s="2" t="s">
        <v>54</v>
      </c>
      <c r="B8826" s="2" t="s">
        <v>55</v>
      </c>
      <c r="C8826" s="3" t="s">
        <v>23</v>
      </c>
      <c r="D8826" s="3" t="s">
        <v>24</v>
      </c>
      <c r="E8826" s="3">
        <v>1958</v>
      </c>
      <c r="F8826" s="4"/>
    </row>
    <row r="8827" spans="1:6" x14ac:dyDescent="0.15">
      <c r="A8827" s="2" t="s">
        <v>54</v>
      </c>
      <c r="B8827" s="2" t="s">
        <v>55</v>
      </c>
      <c r="C8827" s="3" t="s">
        <v>23</v>
      </c>
      <c r="D8827" s="3" t="s">
        <v>24</v>
      </c>
      <c r="E8827" s="3">
        <v>1959</v>
      </c>
      <c r="F8827" s="4"/>
    </row>
    <row r="8828" spans="1:6" x14ac:dyDescent="0.15">
      <c r="A8828" s="2" t="s">
        <v>54</v>
      </c>
      <c r="B8828" s="2" t="s">
        <v>55</v>
      </c>
      <c r="C8828" s="3" t="s">
        <v>23</v>
      </c>
      <c r="D8828" s="3" t="s">
        <v>24</v>
      </c>
      <c r="E8828" s="3">
        <v>1960</v>
      </c>
      <c r="F8828" s="4"/>
    </row>
    <row r="8829" spans="1:6" x14ac:dyDescent="0.15">
      <c r="A8829" s="2" t="s">
        <v>54</v>
      </c>
      <c r="B8829" s="2" t="s">
        <v>55</v>
      </c>
      <c r="C8829" s="3" t="s">
        <v>23</v>
      </c>
      <c r="D8829" s="3" t="s">
        <v>24</v>
      </c>
      <c r="E8829" s="3">
        <v>1961</v>
      </c>
      <c r="F8829" s="4"/>
    </row>
    <row r="8830" spans="1:6" x14ac:dyDescent="0.15">
      <c r="A8830" s="2" t="s">
        <v>54</v>
      </c>
      <c r="B8830" s="2" t="s">
        <v>55</v>
      </c>
      <c r="C8830" s="3" t="s">
        <v>23</v>
      </c>
      <c r="D8830" s="3" t="s">
        <v>24</v>
      </c>
      <c r="E8830" s="3">
        <v>1962</v>
      </c>
      <c r="F8830" s="4"/>
    </row>
    <row r="8831" spans="1:6" x14ac:dyDescent="0.15">
      <c r="A8831" s="2" t="s">
        <v>54</v>
      </c>
      <c r="B8831" s="2" t="s">
        <v>55</v>
      </c>
      <c r="C8831" s="3" t="s">
        <v>23</v>
      </c>
      <c r="D8831" s="3" t="s">
        <v>24</v>
      </c>
      <c r="E8831" s="3">
        <v>1963</v>
      </c>
      <c r="F8831" s="4"/>
    </row>
    <row r="8832" spans="1:6" x14ac:dyDescent="0.15">
      <c r="A8832" s="2" t="s">
        <v>54</v>
      </c>
      <c r="B8832" s="2" t="s">
        <v>55</v>
      </c>
      <c r="C8832" s="3" t="s">
        <v>23</v>
      </c>
      <c r="D8832" s="3" t="s">
        <v>24</v>
      </c>
      <c r="E8832" s="3">
        <v>1964</v>
      </c>
      <c r="F8832" s="4">
        <v>169.30749471343097</v>
      </c>
    </row>
    <row r="8833" spans="1:6" x14ac:dyDescent="0.15">
      <c r="A8833" s="2" t="s">
        <v>54</v>
      </c>
      <c r="B8833" s="2" t="s">
        <v>55</v>
      </c>
      <c r="C8833" s="3" t="s">
        <v>23</v>
      </c>
      <c r="D8833" s="3" t="s">
        <v>24</v>
      </c>
      <c r="E8833" s="3">
        <v>1965</v>
      </c>
      <c r="F8833" s="4">
        <v>175.1463054894102</v>
      </c>
    </row>
    <row r="8834" spans="1:6" x14ac:dyDescent="0.15">
      <c r="A8834" s="2" t="s">
        <v>54</v>
      </c>
      <c r="B8834" s="2" t="s">
        <v>55</v>
      </c>
      <c r="C8834" s="3" t="s">
        <v>23</v>
      </c>
      <c r="D8834" s="3" t="s">
        <v>24</v>
      </c>
      <c r="E8834" s="3">
        <v>1966</v>
      </c>
      <c r="F8834" s="4">
        <v>178.56818195718589</v>
      </c>
    </row>
    <row r="8835" spans="1:6" x14ac:dyDescent="0.15">
      <c r="A8835" s="2" t="s">
        <v>54</v>
      </c>
      <c r="B8835" s="2" t="s">
        <v>55</v>
      </c>
      <c r="C8835" s="3" t="s">
        <v>23</v>
      </c>
      <c r="D8835" s="3" t="s">
        <v>24</v>
      </c>
      <c r="E8835" s="3">
        <v>1967</v>
      </c>
      <c r="F8835" s="4">
        <v>174.81573576897165</v>
      </c>
    </row>
    <row r="8836" spans="1:6" x14ac:dyDescent="0.15">
      <c r="A8836" s="2" t="s">
        <v>54</v>
      </c>
      <c r="B8836" s="2" t="s">
        <v>55</v>
      </c>
      <c r="C8836" s="3" t="s">
        <v>23</v>
      </c>
      <c r="D8836" s="3" t="s">
        <v>24</v>
      </c>
      <c r="E8836" s="3">
        <v>1968</v>
      </c>
      <c r="F8836" s="4">
        <v>172.37300559201444</v>
      </c>
    </row>
    <row r="8837" spans="1:6" x14ac:dyDescent="0.15">
      <c r="A8837" s="2" t="s">
        <v>54</v>
      </c>
      <c r="B8837" s="2" t="s">
        <v>55</v>
      </c>
      <c r="C8837" s="3" t="s">
        <v>23</v>
      </c>
      <c r="D8837" s="3" t="s">
        <v>24</v>
      </c>
      <c r="E8837" s="3">
        <v>1969</v>
      </c>
      <c r="F8837" s="4">
        <v>171.37162121737535</v>
      </c>
    </row>
    <row r="8838" spans="1:6" x14ac:dyDescent="0.15">
      <c r="A8838" s="2" t="s">
        <v>54</v>
      </c>
      <c r="B8838" s="2" t="s">
        <v>55</v>
      </c>
      <c r="C8838" s="3" t="s">
        <v>23</v>
      </c>
      <c r="D8838" s="3" t="s">
        <v>24</v>
      </c>
      <c r="E8838" s="3">
        <v>1970</v>
      </c>
      <c r="F8838" s="4">
        <v>175.926096052286</v>
      </c>
    </row>
    <row r="8839" spans="1:6" x14ac:dyDescent="0.15">
      <c r="A8839" s="2" t="s">
        <v>54</v>
      </c>
      <c r="B8839" s="2" t="s">
        <v>55</v>
      </c>
      <c r="C8839" s="3" t="s">
        <v>23</v>
      </c>
      <c r="D8839" s="3" t="s">
        <v>24</v>
      </c>
      <c r="E8839" s="3">
        <v>1971</v>
      </c>
      <c r="F8839" s="4">
        <v>181.76699812729322</v>
      </c>
    </row>
    <row r="8840" spans="1:6" x14ac:dyDescent="0.15">
      <c r="A8840" s="2" t="s">
        <v>54</v>
      </c>
      <c r="B8840" s="2" t="s">
        <v>55</v>
      </c>
      <c r="C8840" s="3" t="s">
        <v>23</v>
      </c>
      <c r="D8840" s="3" t="s">
        <v>24</v>
      </c>
      <c r="E8840" s="3">
        <v>1972</v>
      </c>
      <c r="F8840" s="4">
        <v>182.95488245599384</v>
      </c>
    </row>
    <row r="8841" spans="1:6" x14ac:dyDescent="0.15">
      <c r="A8841" s="2" t="s">
        <v>54</v>
      </c>
      <c r="B8841" s="2" t="s">
        <v>55</v>
      </c>
      <c r="C8841" s="3" t="s">
        <v>23</v>
      </c>
      <c r="D8841" s="3" t="s">
        <v>24</v>
      </c>
      <c r="E8841" s="3">
        <v>1973</v>
      </c>
      <c r="F8841" s="4">
        <v>186.07746698785851</v>
      </c>
    </row>
    <row r="8842" spans="1:6" x14ac:dyDescent="0.15">
      <c r="A8842" s="2" t="s">
        <v>54</v>
      </c>
      <c r="B8842" s="2" t="s">
        <v>55</v>
      </c>
      <c r="C8842" s="3" t="s">
        <v>23</v>
      </c>
      <c r="D8842" s="3" t="s">
        <v>24</v>
      </c>
      <c r="E8842" s="3">
        <v>1974</v>
      </c>
      <c r="F8842" s="4">
        <v>189.86499983624748</v>
      </c>
    </row>
    <row r="8843" spans="1:6" x14ac:dyDescent="0.15">
      <c r="A8843" s="2" t="s">
        <v>54</v>
      </c>
      <c r="B8843" s="2" t="s">
        <v>55</v>
      </c>
      <c r="C8843" s="3" t="s">
        <v>23</v>
      </c>
      <c r="D8843" s="3" t="s">
        <v>24</v>
      </c>
      <c r="E8843" s="3">
        <v>1975</v>
      </c>
      <c r="F8843" s="4">
        <v>190.23814520037854</v>
      </c>
    </row>
    <row r="8844" spans="1:6" x14ac:dyDescent="0.15">
      <c r="A8844" s="2" t="s">
        <v>54</v>
      </c>
      <c r="B8844" s="2" t="s">
        <v>55</v>
      </c>
      <c r="C8844" s="3" t="s">
        <v>23</v>
      </c>
      <c r="D8844" s="3" t="s">
        <v>24</v>
      </c>
      <c r="E8844" s="3">
        <v>1976</v>
      </c>
      <c r="F8844" s="4">
        <v>194.28470379180408</v>
      </c>
    </row>
    <row r="8845" spans="1:6" x14ac:dyDescent="0.15">
      <c r="A8845" s="2" t="s">
        <v>54</v>
      </c>
      <c r="B8845" s="2" t="s">
        <v>55</v>
      </c>
      <c r="C8845" s="3" t="s">
        <v>23</v>
      </c>
      <c r="D8845" s="3" t="s">
        <v>24</v>
      </c>
      <c r="E8845" s="3">
        <v>1977</v>
      </c>
      <c r="F8845" s="4">
        <v>190.54623118868707</v>
      </c>
    </row>
    <row r="8846" spans="1:6" x14ac:dyDescent="0.15">
      <c r="A8846" s="2" t="s">
        <v>54</v>
      </c>
      <c r="B8846" s="2" t="s">
        <v>55</v>
      </c>
      <c r="C8846" s="3" t="s">
        <v>23</v>
      </c>
      <c r="D8846" s="3" t="s">
        <v>24</v>
      </c>
      <c r="E8846" s="3">
        <v>1978</v>
      </c>
      <c r="F8846" s="4">
        <v>192.0658412445899</v>
      </c>
    </row>
    <row r="8847" spans="1:6" x14ac:dyDescent="0.15">
      <c r="A8847" s="2" t="s">
        <v>54</v>
      </c>
      <c r="B8847" s="2" t="s">
        <v>55</v>
      </c>
      <c r="C8847" s="3" t="s">
        <v>23</v>
      </c>
      <c r="D8847" s="3" t="s">
        <v>24</v>
      </c>
      <c r="E8847" s="3">
        <v>1979</v>
      </c>
      <c r="F8847" s="4">
        <v>192.39777224605945</v>
      </c>
    </row>
    <row r="8848" spans="1:6" x14ac:dyDescent="0.15">
      <c r="A8848" s="2" t="s">
        <v>54</v>
      </c>
      <c r="B8848" s="2" t="s">
        <v>55</v>
      </c>
      <c r="C8848" s="3" t="s">
        <v>23</v>
      </c>
      <c r="D8848" s="3" t="s">
        <v>24</v>
      </c>
      <c r="E8848" s="3">
        <v>1980</v>
      </c>
      <c r="F8848" s="4">
        <v>197.38127541502868</v>
      </c>
    </row>
    <row r="8849" spans="1:6" x14ac:dyDescent="0.15">
      <c r="A8849" s="2" t="s">
        <v>54</v>
      </c>
      <c r="B8849" s="2" t="s">
        <v>55</v>
      </c>
      <c r="C8849" s="3" t="s">
        <v>23</v>
      </c>
      <c r="D8849" s="3" t="s">
        <v>24</v>
      </c>
      <c r="E8849" s="3">
        <v>1981</v>
      </c>
      <c r="F8849" s="4">
        <v>205.81250218338286</v>
      </c>
    </row>
    <row r="8850" spans="1:6" x14ac:dyDescent="0.15">
      <c r="A8850" s="2" t="s">
        <v>54</v>
      </c>
      <c r="B8850" s="2" t="s">
        <v>55</v>
      </c>
      <c r="C8850" s="3" t="s">
        <v>23</v>
      </c>
      <c r="D8850" s="3" t="s">
        <v>24</v>
      </c>
      <c r="E8850" s="3">
        <v>1982</v>
      </c>
      <c r="F8850" s="4">
        <v>211.95446313001062</v>
      </c>
    </row>
    <row r="8851" spans="1:6" x14ac:dyDescent="0.15">
      <c r="A8851" s="2" t="s">
        <v>54</v>
      </c>
      <c r="B8851" s="2" t="s">
        <v>55</v>
      </c>
      <c r="C8851" s="3" t="s">
        <v>23</v>
      </c>
      <c r="D8851" s="3" t="s">
        <v>24</v>
      </c>
      <c r="E8851" s="3">
        <v>1983</v>
      </c>
      <c r="F8851" s="4">
        <v>212.64460518910968</v>
      </c>
    </row>
    <row r="8852" spans="1:6" x14ac:dyDescent="0.15">
      <c r="A8852" s="2" t="s">
        <v>54</v>
      </c>
      <c r="B8852" s="2" t="s">
        <v>55</v>
      </c>
      <c r="C8852" s="3" t="s">
        <v>23</v>
      </c>
      <c r="D8852" s="3" t="s">
        <v>24</v>
      </c>
      <c r="E8852" s="3">
        <v>1984</v>
      </c>
      <c r="F8852" s="4">
        <v>215.75535486009719</v>
      </c>
    </row>
    <row r="8853" spans="1:6" x14ac:dyDescent="0.15">
      <c r="A8853" s="2" t="s">
        <v>54</v>
      </c>
      <c r="B8853" s="2" t="s">
        <v>55</v>
      </c>
      <c r="C8853" s="3" t="s">
        <v>23</v>
      </c>
      <c r="D8853" s="3" t="s">
        <v>24</v>
      </c>
      <c r="E8853" s="3">
        <v>1985</v>
      </c>
      <c r="F8853" s="4">
        <v>224.2884236089678</v>
      </c>
    </row>
    <row r="8854" spans="1:6" x14ac:dyDescent="0.15">
      <c r="A8854" s="2" t="s">
        <v>54</v>
      </c>
      <c r="B8854" s="2" t="s">
        <v>55</v>
      </c>
      <c r="C8854" s="3" t="s">
        <v>23</v>
      </c>
      <c r="D8854" s="3" t="s">
        <v>24</v>
      </c>
      <c r="E8854" s="3">
        <v>1986</v>
      </c>
      <c r="F8854" s="4">
        <v>231.55102683200619</v>
      </c>
    </row>
    <row r="8855" spans="1:6" x14ac:dyDescent="0.15">
      <c r="A8855" s="2" t="s">
        <v>54</v>
      </c>
      <c r="B8855" s="2" t="s">
        <v>55</v>
      </c>
      <c r="C8855" s="3" t="s">
        <v>23</v>
      </c>
      <c r="D8855" s="3" t="s">
        <v>24</v>
      </c>
      <c r="E8855" s="3">
        <v>1987</v>
      </c>
      <c r="F8855" s="4">
        <v>245.60032083322045</v>
      </c>
    </row>
    <row r="8856" spans="1:6" x14ac:dyDescent="0.15">
      <c r="A8856" s="2" t="s">
        <v>54</v>
      </c>
      <c r="B8856" s="2" t="s">
        <v>55</v>
      </c>
      <c r="C8856" s="3" t="s">
        <v>23</v>
      </c>
      <c r="D8856" s="3" t="s">
        <v>24</v>
      </c>
      <c r="E8856" s="3">
        <v>1988</v>
      </c>
      <c r="F8856" s="4">
        <v>236.95412245586616</v>
      </c>
    </row>
    <row r="8857" spans="1:6" x14ac:dyDescent="0.15">
      <c r="A8857" s="2" t="s">
        <v>54</v>
      </c>
      <c r="B8857" s="2" t="s">
        <v>55</v>
      </c>
      <c r="C8857" s="3" t="s">
        <v>23</v>
      </c>
      <c r="D8857" s="3" t="s">
        <v>24</v>
      </c>
      <c r="E8857" s="3">
        <v>1989</v>
      </c>
      <c r="F8857" s="4">
        <v>232.70890763971633</v>
      </c>
    </row>
    <row r="8858" spans="1:6" x14ac:dyDescent="0.15">
      <c r="A8858" s="2" t="s">
        <v>54</v>
      </c>
      <c r="B8858" s="2" t="s">
        <v>55</v>
      </c>
      <c r="C8858" s="3" t="s">
        <v>23</v>
      </c>
      <c r="D8858" s="3" t="s">
        <v>24</v>
      </c>
      <c r="E8858" s="3">
        <v>1990</v>
      </c>
      <c r="F8858" s="4">
        <v>229.81127897110096</v>
      </c>
    </row>
    <row r="8859" spans="1:6" x14ac:dyDescent="0.15">
      <c r="A8859" s="2" t="s">
        <v>54</v>
      </c>
      <c r="B8859" s="2" t="s">
        <v>55</v>
      </c>
      <c r="C8859" s="3" t="s">
        <v>23</v>
      </c>
      <c r="D8859" s="3" t="s">
        <v>24</v>
      </c>
      <c r="E8859" s="3">
        <v>1991</v>
      </c>
      <c r="F8859" s="4">
        <v>229.82041741265462</v>
      </c>
    </row>
    <row r="8860" spans="1:6" x14ac:dyDescent="0.15">
      <c r="A8860" s="2" t="s">
        <v>54</v>
      </c>
      <c r="B8860" s="2" t="s">
        <v>55</v>
      </c>
      <c r="C8860" s="3" t="s">
        <v>23</v>
      </c>
      <c r="D8860" s="3" t="s">
        <v>24</v>
      </c>
      <c r="E8860" s="3">
        <v>1992</v>
      </c>
      <c r="F8860" s="4">
        <v>229.17661038737975</v>
      </c>
    </row>
    <row r="8861" spans="1:6" x14ac:dyDescent="0.15">
      <c r="A8861" s="2" t="s">
        <v>54</v>
      </c>
      <c r="B8861" s="2" t="s">
        <v>55</v>
      </c>
      <c r="C8861" s="3" t="s">
        <v>23</v>
      </c>
      <c r="D8861" s="3" t="s">
        <v>24</v>
      </c>
      <c r="E8861" s="3">
        <v>1993</v>
      </c>
      <c r="F8861" s="4">
        <v>230.58992307322492</v>
      </c>
    </row>
    <row r="8862" spans="1:6" x14ac:dyDescent="0.15">
      <c r="A8862" s="2" t="s">
        <v>54</v>
      </c>
      <c r="B8862" s="2" t="s">
        <v>55</v>
      </c>
      <c r="C8862" s="3" t="s">
        <v>23</v>
      </c>
      <c r="D8862" s="3" t="s">
        <v>24</v>
      </c>
      <c r="E8862" s="3">
        <v>1994</v>
      </c>
      <c r="F8862" s="4">
        <v>228.71180843669163</v>
      </c>
    </row>
    <row r="8863" spans="1:6" x14ac:dyDescent="0.15">
      <c r="A8863" s="2" t="s">
        <v>54</v>
      </c>
      <c r="B8863" s="2" t="s">
        <v>55</v>
      </c>
      <c r="C8863" s="3" t="s">
        <v>23</v>
      </c>
      <c r="D8863" s="3" t="s">
        <v>24</v>
      </c>
      <c r="E8863" s="3">
        <v>1995</v>
      </c>
      <c r="F8863" s="4">
        <v>234.5488663192809</v>
      </c>
    </row>
    <row r="8864" spans="1:6" x14ac:dyDescent="0.15">
      <c r="A8864" s="2" t="s">
        <v>54</v>
      </c>
      <c r="B8864" s="2" t="s">
        <v>55</v>
      </c>
      <c r="C8864" s="3" t="s">
        <v>23</v>
      </c>
      <c r="D8864" s="3" t="s">
        <v>24</v>
      </c>
      <c r="E8864" s="3">
        <v>1996</v>
      </c>
      <c r="F8864" s="4">
        <v>238.32242120957721</v>
      </c>
    </row>
    <row r="8865" spans="1:6" x14ac:dyDescent="0.15">
      <c r="A8865" s="2" t="s">
        <v>54</v>
      </c>
      <c r="B8865" s="2" t="s">
        <v>55</v>
      </c>
      <c r="C8865" s="3" t="s">
        <v>23</v>
      </c>
      <c r="D8865" s="3" t="s">
        <v>24</v>
      </c>
      <c r="E8865" s="3">
        <v>1997</v>
      </c>
      <c r="F8865" s="4">
        <v>242.20401918543956</v>
      </c>
    </row>
    <row r="8866" spans="1:6" x14ac:dyDescent="0.15">
      <c r="A8866" s="2" t="s">
        <v>54</v>
      </c>
      <c r="B8866" s="2" t="s">
        <v>55</v>
      </c>
      <c r="C8866" s="3" t="s">
        <v>23</v>
      </c>
      <c r="D8866" s="3" t="s">
        <v>24</v>
      </c>
      <c r="E8866" s="3">
        <v>1998</v>
      </c>
      <c r="F8866" s="4">
        <v>249.08838193044448</v>
      </c>
    </row>
    <row r="8867" spans="1:6" x14ac:dyDescent="0.15">
      <c r="A8867" s="2" t="s">
        <v>54</v>
      </c>
      <c r="B8867" s="2" t="s">
        <v>55</v>
      </c>
      <c r="C8867" s="3" t="s">
        <v>23</v>
      </c>
      <c r="D8867" s="3" t="s">
        <v>24</v>
      </c>
      <c r="E8867" s="3">
        <v>1999</v>
      </c>
      <c r="F8867" s="4">
        <v>254.37919504895876</v>
      </c>
    </row>
    <row r="8868" spans="1:6" x14ac:dyDescent="0.15">
      <c r="A8868" s="2" t="s">
        <v>54</v>
      </c>
      <c r="B8868" s="2" t="s">
        <v>55</v>
      </c>
      <c r="C8868" s="3" t="s">
        <v>23</v>
      </c>
      <c r="D8868" s="3" t="s">
        <v>24</v>
      </c>
      <c r="E8868" s="3">
        <v>2000</v>
      </c>
      <c r="F8868" s="4">
        <v>266.32043433057453</v>
      </c>
    </row>
    <row r="8869" spans="1:6" x14ac:dyDescent="0.15">
      <c r="A8869" s="2" t="s">
        <v>54</v>
      </c>
      <c r="B8869" s="2" t="s">
        <v>55</v>
      </c>
      <c r="C8869" s="3" t="s">
        <v>23</v>
      </c>
      <c r="D8869" s="3" t="s">
        <v>24</v>
      </c>
      <c r="E8869" s="3">
        <v>2001</v>
      </c>
      <c r="F8869" s="4">
        <v>271.24438784699191</v>
      </c>
    </row>
    <row r="8870" spans="1:6" x14ac:dyDescent="0.15">
      <c r="A8870" s="2" t="s">
        <v>54</v>
      </c>
      <c r="B8870" s="2" t="s">
        <v>55</v>
      </c>
      <c r="C8870" s="3" t="s">
        <v>23</v>
      </c>
      <c r="D8870" s="3" t="s">
        <v>24</v>
      </c>
      <c r="E8870" s="3">
        <v>2002</v>
      </c>
      <c r="F8870" s="4">
        <v>261.87777059724164</v>
      </c>
    </row>
    <row r="8871" spans="1:6" x14ac:dyDescent="0.15">
      <c r="A8871" s="2" t="s">
        <v>54</v>
      </c>
      <c r="B8871" s="2" t="s">
        <v>55</v>
      </c>
      <c r="C8871" s="3" t="s">
        <v>23</v>
      </c>
      <c r="D8871" s="3" t="s">
        <v>24</v>
      </c>
      <c r="E8871" s="3">
        <v>2003</v>
      </c>
      <c r="F8871" s="4">
        <v>257.57161475761507</v>
      </c>
    </row>
    <row r="8872" spans="1:6" x14ac:dyDescent="0.15">
      <c r="A8872" s="2" t="s">
        <v>54</v>
      </c>
      <c r="B8872" s="2" t="s">
        <v>55</v>
      </c>
      <c r="C8872" s="3" t="s">
        <v>23</v>
      </c>
      <c r="D8872" s="3" t="s">
        <v>24</v>
      </c>
      <c r="E8872" s="3">
        <v>2004</v>
      </c>
      <c r="F8872" s="4">
        <v>257.84132487946243</v>
      </c>
    </row>
    <row r="8873" spans="1:6" x14ac:dyDescent="0.15">
      <c r="A8873" s="2" t="s">
        <v>54</v>
      </c>
      <c r="B8873" s="2" t="s">
        <v>55</v>
      </c>
      <c r="C8873" s="3" t="s">
        <v>23</v>
      </c>
      <c r="D8873" s="3" t="s">
        <v>24</v>
      </c>
      <c r="E8873" s="3">
        <v>2005</v>
      </c>
      <c r="F8873" s="4">
        <v>264.39483621290373</v>
      </c>
    </row>
    <row r="8874" spans="1:6" x14ac:dyDescent="0.15">
      <c r="A8874" s="2" t="s">
        <v>54</v>
      </c>
      <c r="B8874" s="2" t="s">
        <v>55</v>
      </c>
      <c r="C8874" s="3" t="s">
        <v>23</v>
      </c>
      <c r="D8874" s="3" t="s">
        <v>24</v>
      </c>
      <c r="E8874" s="3">
        <v>2006</v>
      </c>
      <c r="F8874" s="4">
        <v>274.23449627071113</v>
      </c>
    </row>
    <row r="8875" spans="1:6" x14ac:dyDescent="0.15">
      <c r="A8875" s="2" t="s">
        <v>54</v>
      </c>
      <c r="B8875" s="2" t="s">
        <v>55</v>
      </c>
      <c r="C8875" s="3" t="s">
        <v>23</v>
      </c>
      <c r="D8875" s="3" t="s">
        <v>24</v>
      </c>
      <c r="E8875" s="3">
        <v>2007</v>
      </c>
      <c r="F8875" s="4">
        <v>280.6795179666758</v>
      </c>
    </row>
    <row r="8876" spans="1:6" x14ac:dyDescent="0.15">
      <c r="A8876" s="2" t="s">
        <v>54</v>
      </c>
      <c r="B8876" s="2" t="s">
        <v>55</v>
      </c>
      <c r="C8876" s="3" t="s">
        <v>23</v>
      </c>
      <c r="D8876" s="3" t="s">
        <v>24</v>
      </c>
      <c r="E8876" s="3">
        <v>2008</v>
      </c>
      <c r="F8876" s="4">
        <v>283.13903454695316</v>
      </c>
    </row>
    <row r="8877" spans="1:6" x14ac:dyDescent="0.15">
      <c r="A8877" s="2" t="s">
        <v>54</v>
      </c>
      <c r="B8877" s="2" t="s">
        <v>55</v>
      </c>
      <c r="C8877" s="3" t="s">
        <v>23</v>
      </c>
      <c r="D8877" s="3" t="s">
        <v>24</v>
      </c>
      <c r="E8877" s="3">
        <v>2009</v>
      </c>
      <c r="F8877" s="4">
        <v>248.16700280397785</v>
      </c>
    </row>
    <row r="8878" spans="1:6" x14ac:dyDescent="0.15">
      <c r="A8878" s="2" t="s">
        <v>54</v>
      </c>
      <c r="B8878" s="2" t="s">
        <v>55</v>
      </c>
      <c r="C8878" s="3" t="s">
        <v>23</v>
      </c>
      <c r="D8878" s="3" t="s">
        <v>24</v>
      </c>
      <c r="E8878" s="3">
        <v>2010</v>
      </c>
      <c r="F8878" s="4">
        <v>247.165197244681</v>
      </c>
    </row>
    <row r="8879" spans="1:6" x14ac:dyDescent="0.15">
      <c r="A8879" s="2" t="s">
        <v>54</v>
      </c>
      <c r="B8879" s="2" t="s">
        <v>55</v>
      </c>
      <c r="C8879" s="3" t="s">
        <v>23</v>
      </c>
      <c r="D8879" s="3" t="s">
        <v>24</v>
      </c>
      <c r="E8879" s="3">
        <v>2011</v>
      </c>
      <c r="F8879" s="4">
        <v>253.04561320218173</v>
      </c>
    </row>
    <row r="8880" spans="1:6" x14ac:dyDescent="0.15">
      <c r="A8880" s="2" t="s">
        <v>54</v>
      </c>
      <c r="B8880" s="2" t="s">
        <v>55</v>
      </c>
      <c r="C8880" s="3" t="s">
        <v>23</v>
      </c>
      <c r="D8880" s="3" t="s">
        <v>24</v>
      </c>
      <c r="E8880" s="3">
        <v>2012</v>
      </c>
      <c r="F8880" s="4">
        <v>255.77715903981536</v>
      </c>
    </row>
    <row r="8881" spans="1:6" x14ac:dyDescent="0.15">
      <c r="A8881" s="2" t="s">
        <v>54</v>
      </c>
      <c r="B8881" s="2" t="s">
        <v>55</v>
      </c>
      <c r="C8881" s="3" t="s">
        <v>23</v>
      </c>
      <c r="D8881" s="3" t="s">
        <v>24</v>
      </c>
      <c r="E8881" s="3">
        <v>2013</v>
      </c>
      <c r="F8881" s="4">
        <v>260.94894077752235</v>
      </c>
    </row>
    <row r="8882" spans="1:6" x14ac:dyDescent="0.15">
      <c r="A8882" s="2" t="s">
        <v>54</v>
      </c>
      <c r="B8882" s="2" t="s">
        <v>55</v>
      </c>
      <c r="C8882" s="3" t="s">
        <v>23</v>
      </c>
      <c r="D8882" s="3" t="s">
        <v>24</v>
      </c>
      <c r="E8882" s="3">
        <v>2014</v>
      </c>
      <c r="F8882" s="4">
        <v>263.49980901392155</v>
      </c>
    </row>
    <row r="8883" spans="1:6" x14ac:dyDescent="0.15">
      <c r="A8883" s="2" t="s">
        <v>54</v>
      </c>
      <c r="B8883" s="2" t="s">
        <v>55</v>
      </c>
      <c r="C8883" s="3" t="s">
        <v>23</v>
      </c>
      <c r="D8883" s="3" t="s">
        <v>24</v>
      </c>
      <c r="E8883" s="3">
        <v>2015</v>
      </c>
      <c r="F8883" s="4">
        <v>269.28074442416988</v>
      </c>
    </row>
    <row r="8884" spans="1:6" x14ac:dyDescent="0.15">
      <c r="A8884" s="2" t="s">
        <v>54</v>
      </c>
      <c r="B8884" s="2" t="s">
        <v>55</v>
      </c>
      <c r="C8884" s="3" t="s">
        <v>23</v>
      </c>
      <c r="D8884" s="3" t="s">
        <v>24</v>
      </c>
      <c r="E8884" s="3">
        <v>2016</v>
      </c>
      <c r="F8884" s="4">
        <v>276.89115798792443</v>
      </c>
    </row>
    <row r="8885" spans="1:6" x14ac:dyDescent="0.15">
      <c r="A8885" s="2" t="s">
        <v>54</v>
      </c>
      <c r="B8885" s="2" t="s">
        <v>55</v>
      </c>
      <c r="C8885" s="3" t="s">
        <v>23</v>
      </c>
      <c r="D8885" s="3" t="s">
        <v>24</v>
      </c>
      <c r="E8885" s="3">
        <v>2017</v>
      </c>
      <c r="F8885" s="4">
        <v>281.90422537838401</v>
      </c>
    </row>
    <row r="8886" spans="1:6" x14ac:dyDescent="0.15">
      <c r="A8886" s="2" t="s">
        <v>54</v>
      </c>
      <c r="B8886" s="2" t="s">
        <v>55</v>
      </c>
      <c r="C8886" s="3" t="s">
        <v>23</v>
      </c>
      <c r="D8886" s="3" t="s">
        <v>24</v>
      </c>
      <c r="E8886" s="3">
        <v>2018</v>
      </c>
      <c r="F8886" s="4">
        <v>281.54546876770382</v>
      </c>
    </row>
    <row r="8887" spans="1:6" x14ac:dyDescent="0.15">
      <c r="A8887" s="2" t="s">
        <v>54</v>
      </c>
      <c r="B8887" s="2" t="s">
        <v>55</v>
      </c>
      <c r="C8887" s="3" t="s">
        <v>23</v>
      </c>
      <c r="D8887" s="3" t="s">
        <v>24</v>
      </c>
      <c r="E8887" s="3">
        <v>2019</v>
      </c>
      <c r="F8887" s="4">
        <v>279.75474087445235</v>
      </c>
    </row>
    <row r="8888" spans="1:6" x14ac:dyDescent="0.15">
      <c r="A8888" s="2" t="s">
        <v>54</v>
      </c>
      <c r="B8888" s="2" t="s">
        <v>55</v>
      </c>
      <c r="C8888" s="3" t="s">
        <v>25</v>
      </c>
      <c r="D8888" s="3" t="s">
        <v>26</v>
      </c>
      <c r="E8888" s="3">
        <v>1950</v>
      </c>
      <c r="F8888" s="4">
        <v>3035.4262245915834</v>
      </c>
    </row>
    <row r="8889" spans="1:6" x14ac:dyDescent="0.15">
      <c r="A8889" s="2" t="s">
        <v>54</v>
      </c>
      <c r="B8889" s="2" t="s">
        <v>55</v>
      </c>
      <c r="C8889" s="3" t="s">
        <v>25</v>
      </c>
      <c r="D8889" s="3" t="s">
        <v>26</v>
      </c>
      <c r="E8889" s="3">
        <v>1951</v>
      </c>
      <c r="F8889" s="4">
        <v>2990.4251329102349</v>
      </c>
    </row>
    <row r="8890" spans="1:6" x14ac:dyDescent="0.15">
      <c r="A8890" s="2" t="s">
        <v>54</v>
      </c>
      <c r="B8890" s="2" t="s">
        <v>55</v>
      </c>
      <c r="C8890" s="3" t="s">
        <v>25</v>
      </c>
      <c r="D8890" s="3" t="s">
        <v>26</v>
      </c>
      <c r="E8890" s="3">
        <v>1952</v>
      </c>
      <c r="F8890" s="4">
        <v>2942.4207465164091</v>
      </c>
    </row>
    <row r="8891" spans="1:6" x14ac:dyDescent="0.15">
      <c r="A8891" s="2" t="s">
        <v>54</v>
      </c>
      <c r="B8891" s="2" t="s">
        <v>55</v>
      </c>
      <c r="C8891" s="3" t="s">
        <v>25</v>
      </c>
      <c r="D8891" s="3" t="s">
        <v>26</v>
      </c>
      <c r="E8891" s="3">
        <v>1953</v>
      </c>
      <c r="F8891" s="4">
        <v>2897.2108873694747</v>
      </c>
    </row>
    <row r="8892" spans="1:6" x14ac:dyDescent="0.15">
      <c r="A8892" s="2" t="s">
        <v>54</v>
      </c>
      <c r="B8892" s="2" t="s">
        <v>55</v>
      </c>
      <c r="C8892" s="3" t="s">
        <v>25</v>
      </c>
      <c r="D8892" s="3" t="s">
        <v>26</v>
      </c>
      <c r="E8892" s="3">
        <v>1954</v>
      </c>
      <c r="F8892" s="4">
        <v>2846.9358607208878</v>
      </c>
    </row>
    <row r="8893" spans="1:6" x14ac:dyDescent="0.15">
      <c r="A8893" s="2" t="s">
        <v>54</v>
      </c>
      <c r="B8893" s="2" t="s">
        <v>55</v>
      </c>
      <c r="C8893" s="3" t="s">
        <v>25</v>
      </c>
      <c r="D8893" s="3" t="s">
        <v>26</v>
      </c>
      <c r="E8893" s="3">
        <v>1955</v>
      </c>
      <c r="F8893" s="4">
        <v>2787.6186246762891</v>
      </c>
    </row>
    <row r="8894" spans="1:6" x14ac:dyDescent="0.15">
      <c r="A8894" s="2" t="s">
        <v>54</v>
      </c>
      <c r="B8894" s="2" t="s">
        <v>55</v>
      </c>
      <c r="C8894" s="3" t="s">
        <v>25</v>
      </c>
      <c r="D8894" s="3" t="s">
        <v>26</v>
      </c>
      <c r="E8894" s="3">
        <v>1956</v>
      </c>
      <c r="F8894" s="4">
        <v>2728.941894241972</v>
      </c>
    </row>
    <row r="8895" spans="1:6" x14ac:dyDescent="0.15">
      <c r="A8895" s="2" t="s">
        <v>54</v>
      </c>
      <c r="B8895" s="2" t="s">
        <v>55</v>
      </c>
      <c r="C8895" s="3" t="s">
        <v>25</v>
      </c>
      <c r="D8895" s="3" t="s">
        <v>26</v>
      </c>
      <c r="E8895" s="3">
        <v>1957</v>
      </c>
      <c r="F8895" s="4">
        <v>2616.6235677172208</v>
      </c>
    </row>
    <row r="8896" spans="1:6" x14ac:dyDescent="0.15">
      <c r="A8896" s="2" t="s">
        <v>54</v>
      </c>
      <c r="B8896" s="2" t="s">
        <v>55</v>
      </c>
      <c r="C8896" s="3" t="s">
        <v>25</v>
      </c>
      <c r="D8896" s="3" t="s">
        <v>26</v>
      </c>
      <c r="E8896" s="3">
        <v>1958</v>
      </c>
      <c r="F8896" s="4">
        <v>2565.3900093417342</v>
      </c>
    </row>
    <row r="8897" spans="1:6" x14ac:dyDescent="0.15">
      <c r="A8897" s="2" t="s">
        <v>54</v>
      </c>
      <c r="B8897" s="2" t="s">
        <v>55</v>
      </c>
      <c r="C8897" s="3" t="s">
        <v>25</v>
      </c>
      <c r="D8897" s="3" t="s">
        <v>26</v>
      </c>
      <c r="E8897" s="3">
        <v>1959</v>
      </c>
      <c r="F8897" s="4">
        <v>2533.7171528059839</v>
      </c>
    </row>
    <row r="8898" spans="1:6" x14ac:dyDescent="0.15">
      <c r="A8898" s="2" t="s">
        <v>54</v>
      </c>
      <c r="B8898" s="2" t="s">
        <v>55</v>
      </c>
      <c r="C8898" s="3" t="s">
        <v>25</v>
      </c>
      <c r="D8898" s="3" t="s">
        <v>26</v>
      </c>
      <c r="E8898" s="3">
        <v>1960</v>
      </c>
      <c r="F8898" s="4">
        <v>2509.4286175197703</v>
      </c>
    </row>
    <row r="8899" spans="1:6" x14ac:dyDescent="0.15">
      <c r="A8899" s="2" t="s">
        <v>54</v>
      </c>
      <c r="B8899" s="2" t="s">
        <v>55</v>
      </c>
      <c r="C8899" s="3" t="s">
        <v>25</v>
      </c>
      <c r="D8899" s="3" t="s">
        <v>26</v>
      </c>
      <c r="E8899" s="3">
        <v>1961</v>
      </c>
      <c r="F8899" s="4">
        <v>2500.7814243074881</v>
      </c>
    </row>
    <row r="8900" spans="1:6" x14ac:dyDescent="0.15">
      <c r="A8900" s="2" t="s">
        <v>54</v>
      </c>
      <c r="B8900" s="2" t="s">
        <v>55</v>
      </c>
      <c r="C8900" s="3" t="s">
        <v>25</v>
      </c>
      <c r="D8900" s="3" t="s">
        <v>26</v>
      </c>
      <c r="E8900" s="3">
        <v>1962</v>
      </c>
      <c r="F8900" s="4">
        <v>2527.8794259508786</v>
      </c>
    </row>
    <row r="8901" spans="1:6" x14ac:dyDescent="0.15">
      <c r="A8901" s="2" t="s">
        <v>54</v>
      </c>
      <c r="B8901" s="2" t="s">
        <v>55</v>
      </c>
      <c r="C8901" s="3" t="s">
        <v>25</v>
      </c>
      <c r="D8901" s="3" t="s">
        <v>26</v>
      </c>
      <c r="E8901" s="3">
        <v>1963</v>
      </c>
      <c r="F8901" s="4">
        <v>2545.4916960145415</v>
      </c>
    </row>
    <row r="8902" spans="1:6" x14ac:dyDescent="0.15">
      <c r="A8902" s="2" t="s">
        <v>54</v>
      </c>
      <c r="B8902" s="2" t="s">
        <v>55</v>
      </c>
      <c r="C8902" s="3" t="s">
        <v>25</v>
      </c>
      <c r="D8902" s="3" t="s">
        <v>26</v>
      </c>
      <c r="E8902" s="3">
        <v>1964</v>
      </c>
      <c r="F8902" s="4">
        <v>2560.7552136052368</v>
      </c>
    </row>
    <row r="8903" spans="1:6" x14ac:dyDescent="0.15">
      <c r="A8903" s="2" t="s">
        <v>54</v>
      </c>
      <c r="B8903" s="2" t="s">
        <v>55</v>
      </c>
      <c r="C8903" s="3" t="s">
        <v>25</v>
      </c>
      <c r="D8903" s="3" t="s">
        <v>26</v>
      </c>
      <c r="E8903" s="3">
        <v>1965</v>
      </c>
      <c r="F8903" s="4">
        <v>2559.294457245584</v>
      </c>
    </row>
    <row r="8904" spans="1:6" x14ac:dyDescent="0.15">
      <c r="A8904" s="2" t="s">
        <v>54</v>
      </c>
      <c r="B8904" s="2" t="s">
        <v>55</v>
      </c>
      <c r="C8904" s="3" t="s">
        <v>25</v>
      </c>
      <c r="D8904" s="3" t="s">
        <v>26</v>
      </c>
      <c r="E8904" s="3">
        <v>1966</v>
      </c>
      <c r="F8904" s="4">
        <v>2554.4704007389023</v>
      </c>
    </row>
    <row r="8905" spans="1:6" x14ac:dyDescent="0.15">
      <c r="A8905" s="2" t="s">
        <v>54</v>
      </c>
      <c r="B8905" s="2" t="s">
        <v>55</v>
      </c>
      <c r="C8905" s="3" t="s">
        <v>25</v>
      </c>
      <c r="D8905" s="3" t="s">
        <v>26</v>
      </c>
      <c r="E8905" s="3">
        <v>1967</v>
      </c>
      <c r="F8905" s="4">
        <v>2544.3481097721474</v>
      </c>
    </row>
    <row r="8906" spans="1:6" x14ac:dyDescent="0.15">
      <c r="A8906" s="2" t="s">
        <v>54</v>
      </c>
      <c r="B8906" s="2" t="s">
        <v>55</v>
      </c>
      <c r="C8906" s="3" t="s">
        <v>25</v>
      </c>
      <c r="D8906" s="3" t="s">
        <v>26</v>
      </c>
      <c r="E8906" s="3">
        <v>1968</v>
      </c>
      <c r="F8906" s="4">
        <v>2554.864771126744</v>
      </c>
    </row>
    <row r="8907" spans="1:6" x14ac:dyDescent="0.15">
      <c r="A8907" s="2" t="s">
        <v>54</v>
      </c>
      <c r="B8907" s="2" t="s">
        <v>55</v>
      </c>
      <c r="C8907" s="3" t="s">
        <v>25</v>
      </c>
      <c r="D8907" s="3" t="s">
        <v>26</v>
      </c>
      <c r="E8907" s="3">
        <v>1969</v>
      </c>
      <c r="F8907" s="4">
        <v>2565.4050255108641</v>
      </c>
    </row>
    <row r="8908" spans="1:6" x14ac:dyDescent="0.15">
      <c r="A8908" s="2" t="s">
        <v>54</v>
      </c>
      <c r="B8908" s="2" t="s">
        <v>55</v>
      </c>
      <c r="C8908" s="3" t="s">
        <v>25</v>
      </c>
      <c r="D8908" s="3" t="s">
        <v>26</v>
      </c>
      <c r="E8908" s="3">
        <v>1970</v>
      </c>
      <c r="F8908" s="4">
        <v>2537.4127761617251</v>
      </c>
    </row>
    <row r="8909" spans="1:6" x14ac:dyDescent="0.15">
      <c r="A8909" s="2" t="s">
        <v>54</v>
      </c>
      <c r="B8909" s="2" t="s">
        <v>55</v>
      </c>
      <c r="C8909" s="3" t="s">
        <v>25</v>
      </c>
      <c r="D8909" s="3" t="s">
        <v>26</v>
      </c>
      <c r="E8909" s="3">
        <v>1971</v>
      </c>
      <c r="F8909" s="4">
        <v>2554.6947560677322</v>
      </c>
    </row>
    <row r="8910" spans="1:6" x14ac:dyDescent="0.15">
      <c r="A8910" s="2" t="s">
        <v>54</v>
      </c>
      <c r="B8910" s="2" t="s">
        <v>55</v>
      </c>
      <c r="C8910" s="3" t="s">
        <v>25</v>
      </c>
      <c r="D8910" s="3" t="s">
        <v>26</v>
      </c>
      <c r="E8910" s="3">
        <v>1972</v>
      </c>
      <c r="F8910" s="4">
        <v>2498.7474720187593</v>
      </c>
    </row>
    <row r="8911" spans="1:6" x14ac:dyDescent="0.15">
      <c r="A8911" s="2" t="s">
        <v>54</v>
      </c>
      <c r="B8911" s="2" t="s">
        <v>55</v>
      </c>
      <c r="C8911" s="3" t="s">
        <v>25</v>
      </c>
      <c r="D8911" s="3" t="s">
        <v>26</v>
      </c>
      <c r="E8911" s="3">
        <v>1973</v>
      </c>
      <c r="F8911" s="4">
        <v>2520.1566145521824</v>
      </c>
    </row>
    <row r="8912" spans="1:6" x14ac:dyDescent="0.15">
      <c r="A8912" s="2" t="s">
        <v>54</v>
      </c>
      <c r="B8912" s="2" t="s">
        <v>55</v>
      </c>
      <c r="C8912" s="3" t="s">
        <v>25</v>
      </c>
      <c r="D8912" s="3" t="s">
        <v>26</v>
      </c>
      <c r="E8912" s="3">
        <v>1974</v>
      </c>
      <c r="F8912" s="4">
        <v>2515.2928192415488</v>
      </c>
    </row>
    <row r="8913" spans="1:6" x14ac:dyDescent="0.15">
      <c r="A8913" s="2" t="s">
        <v>54</v>
      </c>
      <c r="B8913" s="2" t="s">
        <v>55</v>
      </c>
      <c r="C8913" s="3" t="s">
        <v>25</v>
      </c>
      <c r="D8913" s="3" t="s">
        <v>26</v>
      </c>
      <c r="E8913" s="3">
        <v>1975</v>
      </c>
      <c r="F8913" s="4">
        <v>2484.397620878713</v>
      </c>
    </row>
    <row r="8914" spans="1:6" x14ac:dyDescent="0.15">
      <c r="A8914" s="2" t="s">
        <v>54</v>
      </c>
      <c r="B8914" s="2" t="s">
        <v>55</v>
      </c>
      <c r="C8914" s="3" t="s">
        <v>25</v>
      </c>
      <c r="D8914" s="3" t="s">
        <v>26</v>
      </c>
      <c r="E8914" s="3">
        <v>1976</v>
      </c>
      <c r="F8914" s="4">
        <v>2458.3162339230798</v>
      </c>
    </row>
    <row r="8915" spans="1:6" x14ac:dyDescent="0.15">
      <c r="A8915" s="2" t="s">
        <v>54</v>
      </c>
      <c r="B8915" s="2" t="s">
        <v>55</v>
      </c>
      <c r="C8915" s="3" t="s">
        <v>25</v>
      </c>
      <c r="D8915" s="3" t="s">
        <v>26</v>
      </c>
      <c r="E8915" s="3">
        <v>1977</v>
      </c>
      <c r="F8915" s="4">
        <v>2510.0354642382831</v>
      </c>
    </row>
    <row r="8916" spans="1:6" x14ac:dyDescent="0.15">
      <c r="A8916" s="2" t="s">
        <v>54</v>
      </c>
      <c r="B8916" s="2" t="s">
        <v>55</v>
      </c>
      <c r="C8916" s="3" t="s">
        <v>25</v>
      </c>
      <c r="D8916" s="3" t="s">
        <v>26</v>
      </c>
      <c r="E8916" s="3">
        <v>1978</v>
      </c>
      <c r="F8916" s="4">
        <v>2522.7276037291217</v>
      </c>
    </row>
    <row r="8917" spans="1:6" x14ac:dyDescent="0.15">
      <c r="A8917" s="2" t="s">
        <v>54</v>
      </c>
      <c r="B8917" s="2" t="s">
        <v>55</v>
      </c>
      <c r="C8917" s="3" t="s">
        <v>25</v>
      </c>
      <c r="D8917" s="3" t="s">
        <v>26</v>
      </c>
      <c r="E8917" s="3">
        <v>1979</v>
      </c>
      <c r="F8917" s="4">
        <v>2620.4889036626473</v>
      </c>
    </row>
    <row r="8918" spans="1:6" x14ac:dyDescent="0.15">
      <c r="A8918" s="2" t="s">
        <v>54</v>
      </c>
      <c r="B8918" s="2" t="s">
        <v>55</v>
      </c>
      <c r="C8918" s="3" t="s">
        <v>25</v>
      </c>
      <c r="D8918" s="3" t="s">
        <v>26</v>
      </c>
      <c r="E8918" s="3">
        <v>1980</v>
      </c>
      <c r="F8918" s="4">
        <v>2557.0260786004133</v>
      </c>
    </row>
    <row r="8919" spans="1:6" x14ac:dyDescent="0.15">
      <c r="A8919" s="2" t="s">
        <v>54</v>
      </c>
      <c r="B8919" s="2" t="s">
        <v>55</v>
      </c>
      <c r="C8919" s="3" t="s">
        <v>25</v>
      </c>
      <c r="D8919" s="3" t="s">
        <v>26</v>
      </c>
      <c r="E8919" s="3">
        <v>1981</v>
      </c>
      <c r="F8919" s="4">
        <v>2508.17348276654</v>
      </c>
    </row>
    <row r="8920" spans="1:6" x14ac:dyDescent="0.15">
      <c r="A8920" s="2" t="s">
        <v>54</v>
      </c>
      <c r="B8920" s="2" t="s">
        <v>55</v>
      </c>
      <c r="C8920" s="3" t="s">
        <v>25</v>
      </c>
      <c r="D8920" s="3" t="s">
        <v>26</v>
      </c>
      <c r="E8920" s="3">
        <v>1982</v>
      </c>
      <c r="F8920" s="4">
        <v>2486.0966625153478</v>
      </c>
    </row>
    <row r="8921" spans="1:6" x14ac:dyDescent="0.15">
      <c r="A8921" s="2" t="s">
        <v>54</v>
      </c>
      <c r="B8921" s="2" t="s">
        <v>55</v>
      </c>
      <c r="C8921" s="3" t="s">
        <v>25</v>
      </c>
      <c r="D8921" s="3" t="s">
        <v>26</v>
      </c>
      <c r="E8921" s="3">
        <v>1983</v>
      </c>
      <c r="F8921" s="4">
        <v>2453.4632073820308</v>
      </c>
    </row>
    <row r="8922" spans="1:6" x14ac:dyDescent="0.15">
      <c r="A8922" s="2" t="s">
        <v>54</v>
      </c>
      <c r="B8922" s="2" t="s">
        <v>55</v>
      </c>
      <c r="C8922" s="3" t="s">
        <v>25</v>
      </c>
      <c r="D8922" s="3" t="s">
        <v>26</v>
      </c>
      <c r="E8922" s="3">
        <v>1984</v>
      </c>
      <c r="F8922" s="4">
        <v>2383.5115935002104</v>
      </c>
    </row>
    <row r="8923" spans="1:6" x14ac:dyDescent="0.15">
      <c r="A8923" s="2" t="s">
        <v>54</v>
      </c>
      <c r="B8923" s="2" t="s">
        <v>55</v>
      </c>
      <c r="C8923" s="3" t="s">
        <v>25</v>
      </c>
      <c r="D8923" s="3" t="s">
        <v>26</v>
      </c>
      <c r="E8923" s="3">
        <v>1985</v>
      </c>
      <c r="F8923" s="4">
        <v>2382.2589968968564</v>
      </c>
    </row>
    <row r="8924" spans="1:6" x14ac:dyDescent="0.15">
      <c r="A8924" s="2" t="s">
        <v>54</v>
      </c>
      <c r="B8924" s="2" t="s">
        <v>55</v>
      </c>
      <c r="C8924" s="3" t="s">
        <v>25</v>
      </c>
      <c r="D8924" s="3" t="s">
        <v>26</v>
      </c>
      <c r="E8924" s="3">
        <v>1986</v>
      </c>
      <c r="F8924" s="4">
        <v>2410.7309947897943</v>
      </c>
    </row>
    <row r="8925" spans="1:6" x14ac:dyDescent="0.15">
      <c r="A8925" s="2" t="s">
        <v>54</v>
      </c>
      <c r="B8925" s="2" t="s">
        <v>55</v>
      </c>
      <c r="C8925" s="3" t="s">
        <v>25</v>
      </c>
      <c r="D8925" s="3" t="s">
        <v>26</v>
      </c>
      <c r="E8925" s="3">
        <v>1987</v>
      </c>
      <c r="F8925" s="4">
        <v>2401.2242495642827</v>
      </c>
    </row>
    <row r="8926" spans="1:6" x14ac:dyDescent="0.15">
      <c r="A8926" s="2" t="s">
        <v>54</v>
      </c>
      <c r="B8926" s="2" t="s">
        <v>55</v>
      </c>
      <c r="C8926" s="3" t="s">
        <v>25</v>
      </c>
      <c r="D8926" s="3" t="s">
        <v>26</v>
      </c>
      <c r="E8926" s="3">
        <v>1988</v>
      </c>
      <c r="F8926" s="4">
        <v>2416.3054051204435</v>
      </c>
    </row>
    <row r="8927" spans="1:6" x14ac:dyDescent="0.15">
      <c r="A8927" s="2" t="s">
        <v>54</v>
      </c>
      <c r="B8927" s="2" t="s">
        <v>55</v>
      </c>
      <c r="C8927" s="3" t="s">
        <v>25</v>
      </c>
      <c r="D8927" s="3" t="s">
        <v>26</v>
      </c>
      <c r="E8927" s="3">
        <v>1989</v>
      </c>
      <c r="F8927" s="4">
        <v>2431.4215943467984</v>
      </c>
    </row>
    <row r="8928" spans="1:6" x14ac:dyDescent="0.15">
      <c r="A8928" s="2" t="s">
        <v>54</v>
      </c>
      <c r="B8928" s="2" t="s">
        <v>55</v>
      </c>
      <c r="C8928" s="3" t="s">
        <v>25</v>
      </c>
      <c r="D8928" s="3" t="s">
        <v>26</v>
      </c>
      <c r="E8928" s="3">
        <v>1990</v>
      </c>
      <c r="F8928" s="4">
        <v>2528.3984022145546</v>
      </c>
    </row>
    <row r="8929" spans="1:6" x14ac:dyDescent="0.15">
      <c r="A8929" s="2" t="s">
        <v>54</v>
      </c>
      <c r="B8929" s="2" t="s">
        <v>55</v>
      </c>
      <c r="C8929" s="3" t="s">
        <v>25</v>
      </c>
      <c r="D8929" s="3" t="s">
        <v>26</v>
      </c>
      <c r="E8929" s="3">
        <v>1991</v>
      </c>
      <c r="F8929" s="4">
        <v>2468.3402378147284</v>
      </c>
    </row>
    <row r="8930" spans="1:6" x14ac:dyDescent="0.15">
      <c r="A8930" s="2" t="s">
        <v>54</v>
      </c>
      <c r="B8930" s="2" t="s">
        <v>55</v>
      </c>
      <c r="C8930" s="3" t="s">
        <v>25</v>
      </c>
      <c r="D8930" s="3" t="s">
        <v>26</v>
      </c>
      <c r="E8930" s="3">
        <v>1992</v>
      </c>
      <c r="F8930" s="4">
        <v>2410.212896151083</v>
      </c>
    </row>
    <row r="8931" spans="1:6" x14ac:dyDescent="0.15">
      <c r="A8931" s="2" t="s">
        <v>54</v>
      </c>
      <c r="B8931" s="2" t="s">
        <v>55</v>
      </c>
      <c r="C8931" s="3" t="s">
        <v>25</v>
      </c>
      <c r="D8931" s="3" t="s">
        <v>26</v>
      </c>
      <c r="E8931" s="3">
        <v>1993</v>
      </c>
      <c r="F8931" s="4">
        <v>2413.3905979079691</v>
      </c>
    </row>
    <row r="8932" spans="1:6" x14ac:dyDescent="0.15">
      <c r="A8932" s="2" t="s">
        <v>54</v>
      </c>
      <c r="B8932" s="2" t="s">
        <v>55</v>
      </c>
      <c r="C8932" s="3" t="s">
        <v>25</v>
      </c>
      <c r="D8932" s="3" t="s">
        <v>26</v>
      </c>
      <c r="E8932" s="3">
        <v>1994</v>
      </c>
      <c r="F8932" s="4">
        <v>2493.6204556861571</v>
      </c>
    </row>
    <row r="8933" spans="1:6" x14ac:dyDescent="0.15">
      <c r="A8933" s="2" t="s">
        <v>54</v>
      </c>
      <c r="B8933" s="2" t="s">
        <v>55</v>
      </c>
      <c r="C8933" s="3" t="s">
        <v>25</v>
      </c>
      <c r="D8933" s="3" t="s">
        <v>26</v>
      </c>
      <c r="E8933" s="3">
        <v>1995</v>
      </c>
      <c r="F8933" s="4">
        <v>2596.6858667676397</v>
      </c>
    </row>
    <row r="8934" spans="1:6" x14ac:dyDescent="0.15">
      <c r="A8934" s="2" t="s">
        <v>54</v>
      </c>
      <c r="B8934" s="2" t="s">
        <v>55</v>
      </c>
      <c r="C8934" s="3" t="s">
        <v>25</v>
      </c>
      <c r="D8934" s="3" t="s">
        <v>26</v>
      </c>
      <c r="E8934" s="3">
        <v>1996</v>
      </c>
      <c r="F8934" s="4">
        <v>2680.167111398674</v>
      </c>
    </row>
    <row r="8935" spans="1:6" x14ac:dyDescent="0.15">
      <c r="A8935" s="2" t="s">
        <v>54</v>
      </c>
      <c r="B8935" s="2" t="s">
        <v>55</v>
      </c>
      <c r="C8935" s="3" t="s">
        <v>25</v>
      </c>
      <c r="D8935" s="3" t="s">
        <v>26</v>
      </c>
      <c r="E8935" s="3">
        <v>1997</v>
      </c>
      <c r="F8935" s="4">
        <v>2781.9259331328885</v>
      </c>
    </row>
    <row r="8936" spans="1:6" x14ac:dyDescent="0.15">
      <c r="A8936" s="2" t="s">
        <v>54</v>
      </c>
      <c r="B8936" s="2" t="s">
        <v>55</v>
      </c>
      <c r="C8936" s="3" t="s">
        <v>25</v>
      </c>
      <c r="D8936" s="3" t="s">
        <v>26</v>
      </c>
      <c r="E8936" s="3">
        <v>1998</v>
      </c>
      <c r="F8936" s="4">
        <v>2962.365689527735</v>
      </c>
    </row>
    <row r="8937" spans="1:6" x14ac:dyDescent="0.15">
      <c r="A8937" s="2" t="s">
        <v>54</v>
      </c>
      <c r="B8937" s="2" t="s">
        <v>55</v>
      </c>
      <c r="C8937" s="3" t="s">
        <v>25</v>
      </c>
      <c r="D8937" s="3" t="s">
        <v>26</v>
      </c>
      <c r="E8937" s="3">
        <v>1999</v>
      </c>
      <c r="F8937" s="4">
        <v>3137.3550289334057</v>
      </c>
    </row>
    <row r="8938" spans="1:6" x14ac:dyDescent="0.15">
      <c r="A8938" s="2" t="s">
        <v>54</v>
      </c>
      <c r="B8938" s="2" t="s">
        <v>55</v>
      </c>
      <c r="C8938" s="3" t="s">
        <v>25</v>
      </c>
      <c r="D8938" s="3" t="s">
        <v>26</v>
      </c>
      <c r="E8938" s="3">
        <v>2000</v>
      </c>
      <c r="F8938" s="4">
        <v>3263.865234320534</v>
      </c>
    </row>
    <row r="8939" spans="1:6" x14ac:dyDescent="0.15">
      <c r="A8939" s="2" t="s">
        <v>54</v>
      </c>
      <c r="B8939" s="2" t="s">
        <v>55</v>
      </c>
      <c r="C8939" s="3" t="s">
        <v>25</v>
      </c>
      <c r="D8939" s="3" t="s">
        <v>26</v>
      </c>
      <c r="E8939" s="3">
        <v>2001</v>
      </c>
      <c r="F8939" s="4">
        <v>3348.0693049272359</v>
      </c>
    </row>
    <row r="8940" spans="1:6" x14ac:dyDescent="0.15">
      <c r="A8940" s="2" t="s">
        <v>54</v>
      </c>
      <c r="B8940" s="2" t="s">
        <v>55</v>
      </c>
      <c r="C8940" s="3" t="s">
        <v>25</v>
      </c>
      <c r="D8940" s="3" t="s">
        <v>26</v>
      </c>
      <c r="E8940" s="3">
        <v>2002</v>
      </c>
      <c r="F8940" s="4">
        <v>3367.0791788596616</v>
      </c>
    </row>
    <row r="8941" spans="1:6" x14ac:dyDescent="0.15">
      <c r="A8941" s="2" t="s">
        <v>54</v>
      </c>
      <c r="B8941" s="2" t="s">
        <v>55</v>
      </c>
      <c r="C8941" s="3" t="s">
        <v>25</v>
      </c>
      <c r="D8941" s="3" t="s">
        <v>26</v>
      </c>
      <c r="E8941" s="3">
        <v>2003</v>
      </c>
      <c r="F8941" s="4">
        <v>3404.8401449242688</v>
      </c>
    </row>
    <row r="8942" spans="1:6" x14ac:dyDescent="0.15">
      <c r="A8942" s="2" t="s">
        <v>54</v>
      </c>
      <c r="B8942" s="2" t="s">
        <v>55</v>
      </c>
      <c r="C8942" s="3" t="s">
        <v>25</v>
      </c>
      <c r="D8942" s="3" t="s">
        <v>26</v>
      </c>
      <c r="E8942" s="3">
        <v>2004</v>
      </c>
      <c r="F8942" s="4">
        <v>3502.8360087685842</v>
      </c>
    </row>
    <row r="8943" spans="1:6" x14ac:dyDescent="0.15">
      <c r="A8943" s="2" t="s">
        <v>54</v>
      </c>
      <c r="B8943" s="2" t="s">
        <v>55</v>
      </c>
      <c r="C8943" s="3" t="s">
        <v>25</v>
      </c>
      <c r="D8943" s="3" t="s">
        <v>26</v>
      </c>
      <c r="E8943" s="3">
        <v>2005</v>
      </c>
      <c r="F8943" s="4">
        <v>3684.8412374501709</v>
      </c>
    </row>
    <row r="8944" spans="1:6" x14ac:dyDescent="0.15">
      <c r="A8944" s="2" t="s">
        <v>54</v>
      </c>
      <c r="B8944" s="2" t="s">
        <v>55</v>
      </c>
      <c r="C8944" s="3" t="s">
        <v>25</v>
      </c>
      <c r="D8944" s="3" t="s">
        <v>26</v>
      </c>
      <c r="E8944" s="3">
        <v>2006</v>
      </c>
      <c r="F8944" s="4">
        <v>3824.2168078351706</v>
      </c>
    </row>
    <row r="8945" spans="1:6" x14ac:dyDescent="0.15">
      <c r="A8945" s="2" t="s">
        <v>54</v>
      </c>
      <c r="B8945" s="2" t="s">
        <v>55</v>
      </c>
      <c r="C8945" s="3" t="s">
        <v>25</v>
      </c>
      <c r="D8945" s="3" t="s">
        <v>26</v>
      </c>
      <c r="E8945" s="3">
        <v>2007</v>
      </c>
      <c r="F8945" s="4">
        <v>3935.0344887558622</v>
      </c>
    </row>
    <row r="8946" spans="1:6" x14ac:dyDescent="0.15">
      <c r="A8946" s="2" t="s">
        <v>54</v>
      </c>
      <c r="B8946" s="2" t="s">
        <v>55</v>
      </c>
      <c r="C8946" s="3" t="s">
        <v>25</v>
      </c>
      <c r="D8946" s="3" t="s">
        <v>26</v>
      </c>
      <c r="E8946" s="3">
        <v>2008</v>
      </c>
      <c r="F8946" s="4">
        <v>3868.0450442194224</v>
      </c>
    </row>
    <row r="8947" spans="1:6" x14ac:dyDescent="0.15">
      <c r="A8947" s="2" t="s">
        <v>54</v>
      </c>
      <c r="B8947" s="2" t="s">
        <v>55</v>
      </c>
      <c r="C8947" s="3" t="s">
        <v>25</v>
      </c>
      <c r="D8947" s="3" t="s">
        <v>26</v>
      </c>
      <c r="E8947" s="3">
        <v>2009</v>
      </c>
      <c r="F8947" s="4">
        <v>3529.1167550810992</v>
      </c>
    </row>
    <row r="8948" spans="1:6" x14ac:dyDescent="0.15">
      <c r="A8948" s="2" t="s">
        <v>54</v>
      </c>
      <c r="B8948" s="2" t="s">
        <v>55</v>
      </c>
      <c r="C8948" s="3" t="s">
        <v>25</v>
      </c>
      <c r="D8948" s="3" t="s">
        <v>26</v>
      </c>
      <c r="E8948" s="3">
        <v>2010</v>
      </c>
      <c r="F8948" s="4">
        <v>3240.8965349011214</v>
      </c>
    </row>
    <row r="8949" spans="1:6" x14ac:dyDescent="0.15">
      <c r="A8949" s="2" t="s">
        <v>54</v>
      </c>
      <c r="B8949" s="2" t="s">
        <v>55</v>
      </c>
      <c r="C8949" s="3" t="s">
        <v>25</v>
      </c>
      <c r="D8949" s="3" t="s">
        <v>26</v>
      </c>
      <c r="E8949" s="3">
        <v>2011</v>
      </c>
      <c r="F8949" s="4">
        <v>3211.4731135375932</v>
      </c>
    </row>
    <row r="8950" spans="1:6" x14ac:dyDescent="0.15">
      <c r="A8950" s="2" t="s">
        <v>54</v>
      </c>
      <c r="B8950" s="2" t="s">
        <v>55</v>
      </c>
      <c r="C8950" s="3" t="s">
        <v>25</v>
      </c>
      <c r="D8950" s="3" t="s">
        <v>26</v>
      </c>
      <c r="E8950" s="3">
        <v>2012</v>
      </c>
      <c r="F8950" s="4">
        <v>3194.6951996663711</v>
      </c>
    </row>
    <row r="8951" spans="1:6" x14ac:dyDescent="0.15">
      <c r="A8951" s="2" t="s">
        <v>54</v>
      </c>
      <c r="B8951" s="2" t="s">
        <v>55</v>
      </c>
      <c r="C8951" s="3" t="s">
        <v>25</v>
      </c>
      <c r="D8951" s="3" t="s">
        <v>26</v>
      </c>
      <c r="E8951" s="3">
        <v>2013</v>
      </c>
      <c r="F8951" s="4">
        <v>3287.3256799077117</v>
      </c>
    </row>
    <row r="8952" spans="1:6" x14ac:dyDescent="0.15">
      <c r="A8952" s="2" t="s">
        <v>54</v>
      </c>
      <c r="B8952" s="2" t="s">
        <v>55</v>
      </c>
      <c r="C8952" s="3" t="s">
        <v>25</v>
      </c>
      <c r="D8952" s="3" t="s">
        <v>26</v>
      </c>
      <c r="E8952" s="3">
        <v>2014</v>
      </c>
      <c r="F8952" s="4">
        <v>3385.9201440506477</v>
      </c>
    </row>
    <row r="8953" spans="1:6" x14ac:dyDescent="0.15">
      <c r="A8953" s="2" t="s">
        <v>54</v>
      </c>
      <c r="B8953" s="2" t="s">
        <v>55</v>
      </c>
      <c r="C8953" s="3" t="s">
        <v>25</v>
      </c>
      <c r="D8953" s="3" t="s">
        <v>26</v>
      </c>
      <c r="E8953" s="3">
        <v>2015</v>
      </c>
      <c r="F8953" s="4">
        <v>3521.5992509434259</v>
      </c>
    </row>
    <row r="8954" spans="1:6" x14ac:dyDescent="0.15">
      <c r="A8954" s="2" t="s">
        <v>54</v>
      </c>
      <c r="B8954" s="2" t="s">
        <v>55</v>
      </c>
      <c r="C8954" s="3" t="s">
        <v>25</v>
      </c>
      <c r="D8954" s="3" t="s">
        <v>26</v>
      </c>
      <c r="E8954" s="3">
        <v>2016</v>
      </c>
      <c r="F8954" s="4">
        <v>3629.374296113157</v>
      </c>
    </row>
    <row r="8955" spans="1:6" x14ac:dyDescent="0.15">
      <c r="A8955" s="2" t="s">
        <v>54</v>
      </c>
      <c r="B8955" s="2" t="s">
        <v>55</v>
      </c>
      <c r="C8955" s="3" t="s">
        <v>25</v>
      </c>
      <c r="D8955" s="3" t="s">
        <v>26</v>
      </c>
      <c r="E8955" s="3">
        <v>2017</v>
      </c>
      <c r="F8955" s="4">
        <v>3768.6741641585286</v>
      </c>
    </row>
    <row r="8956" spans="1:6" x14ac:dyDescent="0.15">
      <c r="A8956" s="2" t="s">
        <v>54</v>
      </c>
      <c r="B8956" s="2" t="s">
        <v>55</v>
      </c>
      <c r="C8956" s="3" t="s">
        <v>25</v>
      </c>
      <c r="D8956" s="3" t="s">
        <v>26</v>
      </c>
      <c r="E8956" s="3">
        <v>2018</v>
      </c>
      <c r="F8956" s="4">
        <v>3916.3601710276589</v>
      </c>
    </row>
    <row r="8957" spans="1:6" x14ac:dyDescent="0.15">
      <c r="A8957" s="2" t="s">
        <v>54</v>
      </c>
      <c r="B8957" s="2" t="s">
        <v>55</v>
      </c>
      <c r="C8957" s="3" t="s">
        <v>25</v>
      </c>
      <c r="D8957" s="3" t="s">
        <v>26</v>
      </c>
      <c r="E8957" s="3">
        <v>2019</v>
      </c>
      <c r="F8957" s="4">
        <v>4005.4635360014286</v>
      </c>
    </row>
    <row r="8958" spans="1:6" x14ac:dyDescent="0.15">
      <c r="A8958" s="2" t="s">
        <v>54</v>
      </c>
      <c r="B8958" s="2" t="s">
        <v>55</v>
      </c>
      <c r="C8958" s="3" t="s">
        <v>27</v>
      </c>
      <c r="D8958" s="3" t="s">
        <v>28</v>
      </c>
      <c r="E8958" s="3">
        <v>1950</v>
      </c>
      <c r="F8958" s="4">
        <v>41808.407263389439</v>
      </c>
    </row>
    <row r="8959" spans="1:6" x14ac:dyDescent="0.15">
      <c r="A8959" s="2" t="s">
        <v>54</v>
      </c>
      <c r="B8959" s="2" t="s">
        <v>55</v>
      </c>
      <c r="C8959" s="3" t="s">
        <v>27</v>
      </c>
      <c r="D8959" s="3" t="s">
        <v>28</v>
      </c>
      <c r="E8959" s="3">
        <v>1951</v>
      </c>
      <c r="F8959" s="4">
        <v>41993.660811454356</v>
      </c>
    </row>
    <row r="8960" spans="1:6" x14ac:dyDescent="0.15">
      <c r="A8960" s="2" t="s">
        <v>54</v>
      </c>
      <c r="B8960" s="2" t="s">
        <v>55</v>
      </c>
      <c r="C8960" s="3" t="s">
        <v>27</v>
      </c>
      <c r="D8960" s="3" t="s">
        <v>28</v>
      </c>
      <c r="E8960" s="3">
        <v>1952</v>
      </c>
      <c r="F8960" s="4">
        <v>42473.132408170852</v>
      </c>
    </row>
    <row r="8961" spans="1:6" x14ac:dyDescent="0.15">
      <c r="A8961" s="2" t="s">
        <v>54</v>
      </c>
      <c r="B8961" s="2" t="s">
        <v>55</v>
      </c>
      <c r="C8961" s="3" t="s">
        <v>27</v>
      </c>
      <c r="D8961" s="3" t="s">
        <v>28</v>
      </c>
      <c r="E8961" s="3">
        <v>1953</v>
      </c>
      <c r="F8961" s="4">
        <v>43056.51395285652</v>
      </c>
    </row>
    <row r="8962" spans="1:6" x14ac:dyDescent="0.15">
      <c r="A8962" s="2" t="s">
        <v>54</v>
      </c>
      <c r="B8962" s="2" t="s">
        <v>55</v>
      </c>
      <c r="C8962" s="3" t="s">
        <v>27</v>
      </c>
      <c r="D8962" s="3" t="s">
        <v>28</v>
      </c>
      <c r="E8962" s="3">
        <v>1954</v>
      </c>
      <c r="F8962" s="4">
        <v>43776.52149351946</v>
      </c>
    </row>
    <row r="8963" spans="1:6" x14ac:dyDescent="0.15">
      <c r="A8963" s="2" t="s">
        <v>54</v>
      </c>
      <c r="B8963" s="2" t="s">
        <v>55</v>
      </c>
      <c r="C8963" s="3" t="s">
        <v>27</v>
      </c>
      <c r="D8963" s="3" t="s">
        <v>28</v>
      </c>
      <c r="E8963" s="3">
        <v>1955</v>
      </c>
      <c r="F8963" s="4">
        <v>43892.613834671654</v>
      </c>
    </row>
    <row r="8964" spans="1:6" x14ac:dyDescent="0.15">
      <c r="A8964" s="2" t="s">
        <v>54</v>
      </c>
      <c r="B8964" s="2" t="s">
        <v>55</v>
      </c>
      <c r="C8964" s="3" t="s">
        <v>27</v>
      </c>
      <c r="D8964" s="3" t="s">
        <v>28</v>
      </c>
      <c r="E8964" s="3">
        <v>1956</v>
      </c>
      <c r="F8964" s="4">
        <v>44176.085574021963</v>
      </c>
    </row>
    <row r="8965" spans="1:6" x14ac:dyDescent="0.15">
      <c r="A8965" s="2" t="s">
        <v>54</v>
      </c>
      <c r="B8965" s="2" t="s">
        <v>55</v>
      </c>
      <c r="C8965" s="3" t="s">
        <v>27</v>
      </c>
      <c r="D8965" s="3" t="s">
        <v>28</v>
      </c>
      <c r="E8965" s="3">
        <v>1957</v>
      </c>
      <c r="F8965" s="4">
        <v>44506.064632051202</v>
      </c>
    </row>
    <row r="8966" spans="1:6" x14ac:dyDescent="0.15">
      <c r="A8966" s="2" t="s">
        <v>54</v>
      </c>
      <c r="B8966" s="2" t="s">
        <v>55</v>
      </c>
      <c r="C8966" s="3" t="s">
        <v>27</v>
      </c>
      <c r="D8966" s="3" t="s">
        <v>28</v>
      </c>
      <c r="E8966" s="3">
        <v>1958</v>
      </c>
      <c r="F8966" s="4">
        <v>44798.164602270634</v>
      </c>
    </row>
    <row r="8967" spans="1:6" x14ac:dyDescent="0.15">
      <c r="A8967" s="2" t="s">
        <v>54</v>
      </c>
      <c r="B8967" s="2" t="s">
        <v>55</v>
      </c>
      <c r="C8967" s="3" t="s">
        <v>27</v>
      </c>
      <c r="D8967" s="3" t="s">
        <v>28</v>
      </c>
      <c r="E8967" s="3">
        <v>1959</v>
      </c>
      <c r="F8967" s="4">
        <v>44999.625403747195</v>
      </c>
    </row>
    <row r="8968" spans="1:6" x14ac:dyDescent="0.15">
      <c r="A8968" s="2" t="s">
        <v>54</v>
      </c>
      <c r="B8968" s="2" t="s">
        <v>55</v>
      </c>
      <c r="C8968" s="3" t="s">
        <v>27</v>
      </c>
      <c r="D8968" s="3" t="s">
        <v>28</v>
      </c>
      <c r="E8968" s="3">
        <v>1960</v>
      </c>
      <c r="F8968" s="4">
        <v>45319.589077051329</v>
      </c>
    </row>
    <row r="8969" spans="1:6" x14ac:dyDescent="0.15">
      <c r="A8969" s="2" t="s">
        <v>54</v>
      </c>
      <c r="B8969" s="2" t="s">
        <v>55</v>
      </c>
      <c r="C8969" s="3" t="s">
        <v>27</v>
      </c>
      <c r="D8969" s="3" t="s">
        <v>28</v>
      </c>
      <c r="E8969" s="3">
        <v>1961</v>
      </c>
      <c r="F8969" s="4">
        <v>45256.509915160517</v>
      </c>
    </row>
    <row r="8970" spans="1:6" x14ac:dyDescent="0.15">
      <c r="A8970" s="2" t="s">
        <v>54</v>
      </c>
      <c r="B8970" s="2" t="s">
        <v>55</v>
      </c>
      <c r="C8970" s="3" t="s">
        <v>27</v>
      </c>
      <c r="D8970" s="3" t="s">
        <v>28</v>
      </c>
      <c r="E8970" s="3">
        <v>1962</v>
      </c>
      <c r="F8970" s="4">
        <v>44093.304503484826</v>
      </c>
    </row>
    <row r="8971" spans="1:6" x14ac:dyDescent="0.15">
      <c r="A8971" s="2" t="s">
        <v>54</v>
      </c>
      <c r="B8971" s="2" t="s">
        <v>55</v>
      </c>
      <c r="C8971" s="3" t="s">
        <v>27</v>
      </c>
      <c r="D8971" s="3" t="s">
        <v>28</v>
      </c>
      <c r="E8971" s="3">
        <v>1963</v>
      </c>
      <c r="F8971" s="4">
        <v>43057.503568533008</v>
      </c>
    </row>
    <row r="8972" spans="1:6" x14ac:dyDescent="0.15">
      <c r="A8972" s="2" t="s">
        <v>54</v>
      </c>
      <c r="B8972" s="2" t="s">
        <v>55</v>
      </c>
      <c r="C8972" s="3" t="s">
        <v>27</v>
      </c>
      <c r="D8972" s="3" t="s">
        <v>28</v>
      </c>
      <c r="E8972" s="3">
        <v>1964</v>
      </c>
      <c r="F8972" s="4">
        <v>42781.773428661858</v>
      </c>
    </row>
    <row r="8973" spans="1:6" x14ac:dyDescent="0.15">
      <c r="A8973" s="2" t="s">
        <v>54</v>
      </c>
      <c r="B8973" s="2" t="s">
        <v>55</v>
      </c>
      <c r="C8973" s="3" t="s">
        <v>27</v>
      </c>
      <c r="D8973" s="3" t="s">
        <v>28</v>
      </c>
      <c r="E8973" s="3">
        <v>1965</v>
      </c>
      <c r="F8973" s="4">
        <v>40581.606062378596</v>
      </c>
    </row>
    <row r="8974" spans="1:6" x14ac:dyDescent="0.15">
      <c r="A8974" s="2" t="s">
        <v>54</v>
      </c>
      <c r="B8974" s="2" t="s">
        <v>55</v>
      </c>
      <c r="C8974" s="3" t="s">
        <v>27</v>
      </c>
      <c r="D8974" s="3" t="s">
        <v>28</v>
      </c>
      <c r="E8974" s="3">
        <v>1966</v>
      </c>
      <c r="F8974" s="4">
        <v>40287.227031947681</v>
      </c>
    </row>
    <row r="8975" spans="1:6" x14ac:dyDescent="0.15">
      <c r="A8975" s="2" t="s">
        <v>54</v>
      </c>
      <c r="B8975" s="2" t="s">
        <v>55</v>
      </c>
      <c r="C8975" s="3" t="s">
        <v>27</v>
      </c>
      <c r="D8975" s="3" t="s">
        <v>28</v>
      </c>
      <c r="E8975" s="3">
        <v>1967</v>
      </c>
      <c r="F8975" s="4">
        <v>41277.596046739731</v>
      </c>
    </row>
    <row r="8976" spans="1:6" x14ac:dyDescent="0.15">
      <c r="A8976" s="2" t="s">
        <v>54</v>
      </c>
      <c r="B8976" s="2" t="s">
        <v>55</v>
      </c>
      <c r="C8976" s="3" t="s">
        <v>27</v>
      </c>
      <c r="D8976" s="3" t="s">
        <v>28</v>
      </c>
      <c r="E8976" s="3">
        <v>1968</v>
      </c>
      <c r="F8976" s="4">
        <v>41127.700107867735</v>
      </c>
    </row>
    <row r="8977" spans="1:6" x14ac:dyDescent="0.15">
      <c r="A8977" s="2" t="s">
        <v>54</v>
      </c>
      <c r="B8977" s="2" t="s">
        <v>55</v>
      </c>
      <c r="C8977" s="3" t="s">
        <v>27</v>
      </c>
      <c r="D8977" s="3" t="s">
        <v>28</v>
      </c>
      <c r="E8977" s="3">
        <v>1969</v>
      </c>
      <c r="F8977" s="4">
        <v>40810.380721276531</v>
      </c>
    </row>
    <row r="8978" spans="1:6" x14ac:dyDescent="0.15">
      <c r="A8978" s="2" t="s">
        <v>54</v>
      </c>
      <c r="B8978" s="2" t="s">
        <v>55</v>
      </c>
      <c r="C8978" s="3" t="s">
        <v>27</v>
      </c>
      <c r="D8978" s="3" t="s">
        <v>28</v>
      </c>
      <c r="E8978" s="3">
        <v>1970</v>
      </c>
      <c r="F8978" s="4">
        <v>40576.015453934575</v>
      </c>
    </row>
    <row r="8979" spans="1:6" x14ac:dyDescent="0.15">
      <c r="A8979" s="2" t="s">
        <v>54</v>
      </c>
      <c r="B8979" s="2" t="s">
        <v>55</v>
      </c>
      <c r="C8979" s="3" t="s">
        <v>27</v>
      </c>
      <c r="D8979" s="3" t="s">
        <v>28</v>
      </c>
      <c r="E8979" s="3">
        <v>1971</v>
      </c>
      <c r="F8979" s="4">
        <v>39565.248076948294</v>
      </c>
    </row>
    <row r="8980" spans="1:6" x14ac:dyDescent="0.15">
      <c r="A8980" s="2" t="s">
        <v>54</v>
      </c>
      <c r="B8980" s="2" t="s">
        <v>55</v>
      </c>
      <c r="C8980" s="3" t="s">
        <v>27</v>
      </c>
      <c r="D8980" s="3" t="s">
        <v>28</v>
      </c>
      <c r="E8980" s="3">
        <v>1972</v>
      </c>
      <c r="F8980" s="4">
        <v>39096.5634136152</v>
      </c>
    </row>
    <row r="8981" spans="1:6" x14ac:dyDescent="0.15">
      <c r="A8981" s="2" t="s">
        <v>54</v>
      </c>
      <c r="B8981" s="2" t="s">
        <v>55</v>
      </c>
      <c r="C8981" s="3" t="s">
        <v>27</v>
      </c>
      <c r="D8981" s="3" t="s">
        <v>28</v>
      </c>
      <c r="E8981" s="3">
        <v>1973</v>
      </c>
      <c r="F8981" s="4">
        <v>39273.14829139418</v>
      </c>
    </row>
    <row r="8982" spans="1:6" x14ac:dyDescent="0.15">
      <c r="A8982" s="2" t="s">
        <v>54</v>
      </c>
      <c r="B8982" s="2" t="s">
        <v>55</v>
      </c>
      <c r="C8982" s="3" t="s">
        <v>27</v>
      </c>
      <c r="D8982" s="3" t="s">
        <v>28</v>
      </c>
      <c r="E8982" s="3">
        <v>1974</v>
      </c>
      <c r="F8982" s="4">
        <v>39195.572890577205</v>
      </c>
    </row>
    <row r="8983" spans="1:6" x14ac:dyDescent="0.15">
      <c r="A8983" s="2" t="s">
        <v>54</v>
      </c>
      <c r="B8983" s="2" t="s">
        <v>55</v>
      </c>
      <c r="C8983" s="3" t="s">
        <v>27</v>
      </c>
      <c r="D8983" s="3" t="s">
        <v>28</v>
      </c>
      <c r="E8983" s="3">
        <v>1975</v>
      </c>
      <c r="F8983" s="4">
        <v>38883.520108522847</v>
      </c>
    </row>
    <row r="8984" spans="1:6" x14ac:dyDescent="0.15">
      <c r="A8984" s="2" t="s">
        <v>54</v>
      </c>
      <c r="B8984" s="2" t="s">
        <v>55</v>
      </c>
      <c r="C8984" s="3" t="s">
        <v>27</v>
      </c>
      <c r="D8984" s="3" t="s">
        <v>28</v>
      </c>
      <c r="E8984" s="3">
        <v>1976</v>
      </c>
      <c r="F8984" s="4">
        <v>39239.14663649357</v>
      </c>
    </row>
    <row r="8985" spans="1:6" x14ac:dyDescent="0.15">
      <c r="A8985" s="2" t="s">
        <v>54</v>
      </c>
      <c r="B8985" s="2" t="s">
        <v>55</v>
      </c>
      <c r="C8985" s="3" t="s">
        <v>27</v>
      </c>
      <c r="D8985" s="3" t="s">
        <v>28</v>
      </c>
      <c r="E8985" s="3">
        <v>1977</v>
      </c>
      <c r="F8985" s="4">
        <v>38654.406062908456</v>
      </c>
    </row>
    <row r="8986" spans="1:6" x14ac:dyDescent="0.15">
      <c r="A8986" s="2" t="s">
        <v>54</v>
      </c>
      <c r="B8986" s="2" t="s">
        <v>55</v>
      </c>
      <c r="C8986" s="3" t="s">
        <v>27</v>
      </c>
      <c r="D8986" s="3" t="s">
        <v>28</v>
      </c>
      <c r="E8986" s="3">
        <v>1978</v>
      </c>
      <c r="F8986" s="4">
        <v>38595.983122291305</v>
      </c>
    </row>
    <row r="8987" spans="1:6" x14ac:dyDescent="0.15">
      <c r="A8987" s="2" t="s">
        <v>54</v>
      </c>
      <c r="B8987" s="2" t="s">
        <v>55</v>
      </c>
      <c r="C8987" s="3" t="s">
        <v>27</v>
      </c>
      <c r="D8987" s="3" t="s">
        <v>28</v>
      </c>
      <c r="E8987" s="3">
        <v>1979</v>
      </c>
      <c r="F8987" s="4">
        <v>38931.031054051571</v>
      </c>
    </row>
    <row r="8988" spans="1:6" x14ac:dyDescent="0.15">
      <c r="A8988" s="2" t="s">
        <v>54</v>
      </c>
      <c r="B8988" s="2" t="s">
        <v>55</v>
      </c>
      <c r="C8988" s="3" t="s">
        <v>27</v>
      </c>
      <c r="D8988" s="3" t="s">
        <v>28</v>
      </c>
      <c r="E8988" s="3">
        <v>1980</v>
      </c>
      <c r="F8988" s="4">
        <v>39577.928289950083</v>
      </c>
    </row>
    <row r="8989" spans="1:6" x14ac:dyDescent="0.15">
      <c r="A8989" s="2" t="s">
        <v>54</v>
      </c>
      <c r="B8989" s="2" t="s">
        <v>55</v>
      </c>
      <c r="C8989" s="3" t="s">
        <v>27</v>
      </c>
      <c r="D8989" s="3" t="s">
        <v>28</v>
      </c>
      <c r="E8989" s="3">
        <v>1981</v>
      </c>
      <c r="F8989" s="4">
        <v>39691.963318688606</v>
      </c>
    </row>
    <row r="8990" spans="1:6" x14ac:dyDescent="0.15">
      <c r="A8990" s="2" t="s">
        <v>54</v>
      </c>
      <c r="B8990" s="2" t="s">
        <v>55</v>
      </c>
      <c r="C8990" s="3" t="s">
        <v>27</v>
      </c>
      <c r="D8990" s="3" t="s">
        <v>28</v>
      </c>
      <c r="E8990" s="3">
        <v>1982</v>
      </c>
      <c r="F8990" s="4">
        <v>40067.967459368789</v>
      </c>
    </row>
    <row r="8991" spans="1:6" x14ac:dyDescent="0.15">
      <c r="A8991" s="2" t="s">
        <v>54</v>
      </c>
      <c r="B8991" s="2" t="s">
        <v>55</v>
      </c>
      <c r="C8991" s="3" t="s">
        <v>27</v>
      </c>
      <c r="D8991" s="3" t="s">
        <v>28</v>
      </c>
      <c r="E8991" s="3">
        <v>1983</v>
      </c>
      <c r="F8991" s="4">
        <v>40318.769621451778</v>
      </c>
    </row>
    <row r="8992" spans="1:6" x14ac:dyDescent="0.15">
      <c r="A8992" s="2" t="s">
        <v>54</v>
      </c>
      <c r="B8992" s="2" t="s">
        <v>55</v>
      </c>
      <c r="C8992" s="3" t="s">
        <v>27</v>
      </c>
      <c r="D8992" s="3" t="s">
        <v>28</v>
      </c>
      <c r="E8992" s="3">
        <v>1984</v>
      </c>
      <c r="F8992" s="4">
        <v>40101.003617928101</v>
      </c>
    </row>
    <row r="8993" spans="1:6" x14ac:dyDescent="0.15">
      <c r="A8993" s="2" t="s">
        <v>54</v>
      </c>
      <c r="B8993" s="2" t="s">
        <v>55</v>
      </c>
      <c r="C8993" s="3" t="s">
        <v>27</v>
      </c>
      <c r="D8993" s="3" t="s">
        <v>28</v>
      </c>
      <c r="E8993" s="3">
        <v>1985</v>
      </c>
      <c r="F8993" s="4">
        <v>40374.478959109205</v>
      </c>
    </row>
    <row r="8994" spans="1:6" x14ac:dyDescent="0.15">
      <c r="A8994" s="2" t="s">
        <v>54</v>
      </c>
      <c r="B8994" s="2" t="s">
        <v>55</v>
      </c>
      <c r="C8994" s="3" t="s">
        <v>27</v>
      </c>
      <c r="D8994" s="3" t="s">
        <v>28</v>
      </c>
      <c r="E8994" s="3">
        <v>1986</v>
      </c>
      <c r="F8994" s="4">
        <v>40958.618031415528</v>
      </c>
    </row>
    <row r="8995" spans="1:6" x14ac:dyDescent="0.15">
      <c r="A8995" s="2" t="s">
        <v>54</v>
      </c>
      <c r="B8995" s="2" t="s">
        <v>55</v>
      </c>
      <c r="C8995" s="3" t="s">
        <v>27</v>
      </c>
      <c r="D8995" s="3" t="s">
        <v>28</v>
      </c>
      <c r="E8995" s="3">
        <v>1987</v>
      </c>
      <c r="F8995" s="4">
        <v>41394.693412864122</v>
      </c>
    </row>
    <row r="8996" spans="1:6" x14ac:dyDescent="0.15">
      <c r="A8996" s="2" t="s">
        <v>54</v>
      </c>
      <c r="B8996" s="2" t="s">
        <v>55</v>
      </c>
      <c r="C8996" s="3" t="s">
        <v>27</v>
      </c>
      <c r="D8996" s="3" t="s">
        <v>28</v>
      </c>
      <c r="E8996" s="3">
        <v>1988</v>
      </c>
      <c r="F8996" s="4">
        <v>42014.619808957941</v>
      </c>
    </row>
    <row r="8997" spans="1:6" x14ac:dyDescent="0.15">
      <c r="A8997" s="2" t="s">
        <v>54</v>
      </c>
      <c r="B8997" s="2" t="s">
        <v>55</v>
      </c>
      <c r="C8997" s="3" t="s">
        <v>27</v>
      </c>
      <c r="D8997" s="3" t="s">
        <v>28</v>
      </c>
      <c r="E8997" s="3">
        <v>1989</v>
      </c>
      <c r="F8997" s="4">
        <v>42032.367890677473</v>
      </c>
    </row>
    <row r="8998" spans="1:6" x14ac:dyDescent="0.15">
      <c r="A8998" s="2" t="s">
        <v>54</v>
      </c>
      <c r="B8998" s="2" t="s">
        <v>55</v>
      </c>
      <c r="C8998" s="3" t="s">
        <v>27</v>
      </c>
      <c r="D8998" s="3" t="s">
        <v>28</v>
      </c>
      <c r="E8998" s="3">
        <v>1990</v>
      </c>
      <c r="F8998" s="4">
        <v>42331.887488107466</v>
      </c>
    </row>
    <row r="8999" spans="1:6" x14ac:dyDescent="0.15">
      <c r="A8999" s="2" t="s">
        <v>54</v>
      </c>
      <c r="B8999" s="2" t="s">
        <v>55</v>
      </c>
      <c r="C8999" s="3" t="s">
        <v>27</v>
      </c>
      <c r="D8999" s="3" t="s">
        <v>28</v>
      </c>
      <c r="E8999" s="3">
        <v>1991</v>
      </c>
      <c r="F8999" s="4">
        <v>42916.821971455545</v>
      </c>
    </row>
    <row r="9000" spans="1:6" x14ac:dyDescent="0.15">
      <c r="A9000" s="2" t="s">
        <v>54</v>
      </c>
      <c r="B9000" s="2" t="s">
        <v>55</v>
      </c>
      <c r="C9000" s="3" t="s">
        <v>27</v>
      </c>
      <c r="D9000" s="3" t="s">
        <v>28</v>
      </c>
      <c r="E9000" s="3">
        <v>1992</v>
      </c>
      <c r="F9000" s="4">
        <v>42689.065222456993</v>
      </c>
    </row>
    <row r="9001" spans="1:6" x14ac:dyDescent="0.15">
      <c r="A9001" s="2" t="s">
        <v>54</v>
      </c>
      <c r="B9001" s="2" t="s">
        <v>55</v>
      </c>
      <c r="C9001" s="3" t="s">
        <v>27</v>
      </c>
      <c r="D9001" s="3" t="s">
        <v>28</v>
      </c>
      <c r="E9001" s="3">
        <v>1993</v>
      </c>
      <c r="F9001" s="4">
        <v>41558.18650576871</v>
      </c>
    </row>
    <row r="9002" spans="1:6" x14ac:dyDescent="0.15">
      <c r="A9002" s="2" t="s">
        <v>54</v>
      </c>
      <c r="B9002" s="2" t="s">
        <v>55</v>
      </c>
      <c r="C9002" s="3" t="s">
        <v>27</v>
      </c>
      <c r="D9002" s="3" t="s">
        <v>28</v>
      </c>
      <c r="E9002" s="3">
        <v>1994</v>
      </c>
      <c r="F9002" s="4">
        <v>40870.552937463377</v>
      </c>
    </row>
    <row r="9003" spans="1:6" x14ac:dyDescent="0.15">
      <c r="A9003" s="2" t="s">
        <v>54</v>
      </c>
      <c r="B9003" s="2" t="s">
        <v>55</v>
      </c>
      <c r="C9003" s="3" t="s">
        <v>27</v>
      </c>
      <c r="D9003" s="3" t="s">
        <v>28</v>
      </c>
      <c r="E9003" s="3">
        <v>1995</v>
      </c>
      <c r="F9003" s="4">
        <v>40889.500035725141</v>
      </c>
    </row>
    <row r="9004" spans="1:6" x14ac:dyDescent="0.15">
      <c r="A9004" s="2" t="s">
        <v>54</v>
      </c>
      <c r="B9004" s="2" t="s">
        <v>55</v>
      </c>
      <c r="C9004" s="3" t="s">
        <v>27</v>
      </c>
      <c r="D9004" s="3" t="s">
        <v>28</v>
      </c>
      <c r="E9004" s="3">
        <v>1996</v>
      </c>
      <c r="F9004" s="4">
        <v>41269.639547921113</v>
      </c>
    </row>
    <row r="9005" spans="1:6" x14ac:dyDescent="0.15">
      <c r="A9005" s="2" t="s">
        <v>54</v>
      </c>
      <c r="B9005" s="2" t="s">
        <v>55</v>
      </c>
      <c r="C9005" s="3" t="s">
        <v>27</v>
      </c>
      <c r="D9005" s="3" t="s">
        <v>28</v>
      </c>
      <c r="E9005" s="3">
        <v>1997</v>
      </c>
      <c r="F9005" s="4">
        <v>41124.827161444708</v>
      </c>
    </row>
    <row r="9006" spans="1:6" x14ac:dyDescent="0.15">
      <c r="A9006" s="2" t="s">
        <v>54</v>
      </c>
      <c r="B9006" s="2" t="s">
        <v>55</v>
      </c>
      <c r="C9006" s="3" t="s">
        <v>27</v>
      </c>
      <c r="D9006" s="3" t="s">
        <v>28</v>
      </c>
      <c r="E9006" s="3">
        <v>1998</v>
      </c>
      <c r="F9006" s="4">
        <v>41710.433923395409</v>
      </c>
    </row>
    <row r="9007" spans="1:6" x14ac:dyDescent="0.15">
      <c r="A9007" s="2" t="s">
        <v>54</v>
      </c>
      <c r="B9007" s="2" t="s">
        <v>55</v>
      </c>
      <c r="C9007" s="3" t="s">
        <v>27</v>
      </c>
      <c r="D9007" s="3" t="s">
        <v>28</v>
      </c>
      <c r="E9007" s="3">
        <v>1999</v>
      </c>
      <c r="F9007" s="4">
        <v>42020.812075192851</v>
      </c>
    </row>
    <row r="9008" spans="1:6" x14ac:dyDescent="0.15">
      <c r="A9008" s="2" t="s">
        <v>54</v>
      </c>
      <c r="B9008" s="2" t="s">
        <v>55</v>
      </c>
      <c r="C9008" s="3" t="s">
        <v>27</v>
      </c>
      <c r="D9008" s="3" t="s">
        <v>28</v>
      </c>
      <c r="E9008" s="3">
        <v>2000</v>
      </c>
      <c r="F9008" s="4">
        <v>42402.779285696648</v>
      </c>
    </row>
    <row r="9009" spans="1:6" x14ac:dyDescent="0.15">
      <c r="A9009" s="2" t="s">
        <v>54</v>
      </c>
      <c r="B9009" s="2" t="s">
        <v>55</v>
      </c>
      <c r="C9009" s="3" t="s">
        <v>27</v>
      </c>
      <c r="D9009" s="3" t="s">
        <v>28</v>
      </c>
      <c r="E9009" s="3">
        <v>2001</v>
      </c>
      <c r="F9009" s="4">
        <v>43056.644296810118</v>
      </c>
    </row>
    <row r="9010" spans="1:6" x14ac:dyDescent="0.15">
      <c r="A9010" s="2" t="s">
        <v>54</v>
      </c>
      <c r="B9010" s="2" t="s">
        <v>55</v>
      </c>
      <c r="C9010" s="3" t="s">
        <v>27</v>
      </c>
      <c r="D9010" s="3" t="s">
        <v>28</v>
      </c>
      <c r="E9010" s="3">
        <v>2002</v>
      </c>
      <c r="F9010" s="4">
        <v>43677.193681266479</v>
      </c>
    </row>
    <row r="9011" spans="1:6" x14ac:dyDescent="0.15">
      <c r="A9011" s="2" t="s">
        <v>54</v>
      </c>
      <c r="B9011" s="2" t="s">
        <v>55</v>
      </c>
      <c r="C9011" s="3" t="s">
        <v>27</v>
      </c>
      <c r="D9011" s="3" t="s">
        <v>28</v>
      </c>
      <c r="E9011" s="3">
        <v>2003</v>
      </c>
      <c r="F9011" s="4">
        <v>44147.537481295054</v>
      </c>
    </row>
    <row r="9012" spans="1:6" x14ac:dyDescent="0.15">
      <c r="A9012" s="2" t="s">
        <v>54</v>
      </c>
      <c r="B9012" s="2" t="s">
        <v>55</v>
      </c>
      <c r="C9012" s="3" t="s">
        <v>27</v>
      </c>
      <c r="D9012" s="3" t="s">
        <v>28</v>
      </c>
      <c r="E9012" s="3">
        <v>2004</v>
      </c>
      <c r="F9012" s="4">
        <v>44411.373184348857</v>
      </c>
    </row>
    <row r="9013" spans="1:6" x14ac:dyDescent="0.15">
      <c r="A9013" s="2" t="s">
        <v>54</v>
      </c>
      <c r="B9013" s="2" t="s">
        <v>55</v>
      </c>
      <c r="C9013" s="3" t="s">
        <v>27</v>
      </c>
      <c r="D9013" s="3" t="s">
        <v>28</v>
      </c>
      <c r="E9013" s="3">
        <v>2005</v>
      </c>
      <c r="F9013" s="4">
        <v>44611.665447822845</v>
      </c>
    </row>
    <row r="9014" spans="1:6" x14ac:dyDescent="0.15">
      <c r="A9014" s="2" t="s">
        <v>54</v>
      </c>
      <c r="B9014" s="2" t="s">
        <v>55</v>
      </c>
      <c r="C9014" s="3" t="s">
        <v>27</v>
      </c>
      <c r="D9014" s="3" t="s">
        <v>28</v>
      </c>
      <c r="E9014" s="3">
        <v>2006</v>
      </c>
      <c r="F9014" s="4">
        <v>45577.626253339338</v>
      </c>
    </row>
    <row r="9015" spans="1:6" x14ac:dyDescent="0.15">
      <c r="A9015" s="2" t="s">
        <v>54</v>
      </c>
      <c r="B9015" s="2" t="s">
        <v>55</v>
      </c>
      <c r="C9015" s="3" t="s">
        <v>27</v>
      </c>
      <c r="D9015" s="3" t="s">
        <v>28</v>
      </c>
      <c r="E9015" s="3">
        <v>2007</v>
      </c>
      <c r="F9015" s="4">
        <v>46218.90958743995</v>
      </c>
    </row>
    <row r="9016" spans="1:6" x14ac:dyDescent="0.15">
      <c r="A9016" s="2" t="s">
        <v>54</v>
      </c>
      <c r="B9016" s="2" t="s">
        <v>55</v>
      </c>
      <c r="C9016" s="3" t="s">
        <v>27</v>
      </c>
      <c r="D9016" s="3" t="s">
        <v>28</v>
      </c>
      <c r="E9016" s="3">
        <v>2008</v>
      </c>
      <c r="F9016" s="4">
        <v>45868.4509706834</v>
      </c>
    </row>
    <row r="9017" spans="1:6" x14ac:dyDescent="0.15">
      <c r="A9017" s="2" t="s">
        <v>54</v>
      </c>
      <c r="B9017" s="2" t="s">
        <v>55</v>
      </c>
      <c r="C9017" s="3" t="s">
        <v>27</v>
      </c>
      <c r="D9017" s="3" t="s">
        <v>28</v>
      </c>
      <c r="E9017" s="3">
        <v>2009</v>
      </c>
      <c r="F9017" s="4">
        <v>44265.160843246944</v>
      </c>
    </row>
    <row r="9018" spans="1:6" x14ac:dyDescent="0.15">
      <c r="A9018" s="2" t="s">
        <v>54</v>
      </c>
      <c r="B9018" s="2" t="s">
        <v>55</v>
      </c>
      <c r="C9018" s="3" t="s">
        <v>27</v>
      </c>
      <c r="D9018" s="3" t="s">
        <v>28</v>
      </c>
      <c r="E9018" s="3">
        <v>2010</v>
      </c>
      <c r="F9018" s="4">
        <v>44050.568552919067</v>
      </c>
    </row>
    <row r="9019" spans="1:6" x14ac:dyDescent="0.15">
      <c r="A9019" s="2" t="s">
        <v>54</v>
      </c>
      <c r="B9019" s="2" t="s">
        <v>55</v>
      </c>
      <c r="C9019" s="3" t="s">
        <v>27</v>
      </c>
      <c r="D9019" s="3" t="s">
        <v>28</v>
      </c>
      <c r="E9019" s="3">
        <v>2011</v>
      </c>
      <c r="F9019" s="4">
        <v>44184.598622151898</v>
      </c>
    </row>
    <row r="9020" spans="1:6" x14ac:dyDescent="0.15">
      <c r="A9020" s="2" t="s">
        <v>54</v>
      </c>
      <c r="B9020" s="2" t="s">
        <v>55</v>
      </c>
      <c r="C9020" s="3" t="s">
        <v>27</v>
      </c>
      <c r="D9020" s="3" t="s">
        <v>28</v>
      </c>
      <c r="E9020" s="3">
        <v>2012</v>
      </c>
      <c r="F9020" s="4">
        <v>43191.324642131956</v>
      </c>
    </row>
    <row r="9021" spans="1:6" x14ac:dyDescent="0.15">
      <c r="A9021" s="2" t="s">
        <v>54</v>
      </c>
      <c r="B9021" s="2" t="s">
        <v>55</v>
      </c>
      <c r="C9021" s="3" t="s">
        <v>27</v>
      </c>
      <c r="D9021" s="3" t="s">
        <v>28</v>
      </c>
      <c r="E9021" s="3">
        <v>2013</v>
      </c>
      <c r="F9021" s="4">
        <v>41776.555455269568</v>
      </c>
    </row>
    <row r="9022" spans="1:6" x14ac:dyDescent="0.15">
      <c r="A9022" s="2" t="s">
        <v>54</v>
      </c>
      <c r="B9022" s="2" t="s">
        <v>55</v>
      </c>
      <c r="C9022" s="3" t="s">
        <v>27</v>
      </c>
      <c r="D9022" s="3" t="s">
        <v>28</v>
      </c>
      <c r="E9022" s="3">
        <v>2014</v>
      </c>
      <c r="F9022" s="4">
        <v>41527.126374754684</v>
      </c>
    </row>
    <row r="9023" spans="1:6" x14ac:dyDescent="0.15">
      <c r="A9023" s="2" t="s">
        <v>54</v>
      </c>
      <c r="B9023" s="2" t="s">
        <v>55</v>
      </c>
      <c r="C9023" s="3" t="s">
        <v>27</v>
      </c>
      <c r="D9023" s="3" t="s">
        <v>28</v>
      </c>
      <c r="E9023" s="3">
        <v>2015</v>
      </c>
      <c r="F9023" s="4">
        <v>41982.866970469491</v>
      </c>
    </row>
    <row r="9024" spans="1:6" x14ac:dyDescent="0.15">
      <c r="A9024" s="2" t="s">
        <v>54</v>
      </c>
      <c r="B9024" s="2" t="s">
        <v>55</v>
      </c>
      <c r="C9024" s="3" t="s">
        <v>27</v>
      </c>
      <c r="D9024" s="3" t="s">
        <v>28</v>
      </c>
      <c r="E9024" s="3">
        <v>2016</v>
      </c>
      <c r="F9024" s="4">
        <v>42789.201628207295</v>
      </c>
    </row>
    <row r="9025" spans="1:6" x14ac:dyDescent="0.15">
      <c r="A9025" s="2" t="s">
        <v>54</v>
      </c>
      <c r="B9025" s="2" t="s">
        <v>55</v>
      </c>
      <c r="C9025" s="3" t="s">
        <v>27</v>
      </c>
      <c r="D9025" s="3" t="s">
        <v>28</v>
      </c>
      <c r="E9025" s="3">
        <v>2017</v>
      </c>
      <c r="F9025" s="4">
        <v>43296.491337862368</v>
      </c>
    </row>
    <row r="9026" spans="1:6" x14ac:dyDescent="0.15">
      <c r="A9026" s="2" t="s">
        <v>54</v>
      </c>
      <c r="B9026" s="2" t="s">
        <v>55</v>
      </c>
      <c r="C9026" s="3" t="s">
        <v>27</v>
      </c>
      <c r="D9026" s="3" t="s">
        <v>28</v>
      </c>
      <c r="E9026" s="3">
        <v>2018</v>
      </c>
      <c r="F9026" s="4">
        <v>43777.73156266904</v>
      </c>
    </row>
    <row r="9027" spans="1:6" x14ac:dyDescent="0.15">
      <c r="A9027" s="2" t="s">
        <v>54</v>
      </c>
      <c r="B9027" s="2" t="s">
        <v>55</v>
      </c>
      <c r="C9027" s="3" t="s">
        <v>27</v>
      </c>
      <c r="D9027" s="3" t="s">
        <v>28</v>
      </c>
      <c r="E9027" s="3">
        <v>2019</v>
      </c>
      <c r="F9027" s="4">
        <v>43970.239109343929</v>
      </c>
    </row>
    <row r="9028" spans="1:6" x14ac:dyDescent="0.15">
      <c r="A9028" s="2" t="s">
        <v>54</v>
      </c>
      <c r="B9028" s="2" t="s">
        <v>55</v>
      </c>
      <c r="C9028" s="3" t="s">
        <v>29</v>
      </c>
      <c r="D9028" s="3" t="s">
        <v>30</v>
      </c>
      <c r="E9028" s="3">
        <v>1950</v>
      </c>
      <c r="F9028" s="4"/>
    </row>
    <row r="9029" spans="1:6" x14ac:dyDescent="0.15">
      <c r="A9029" s="2" t="s">
        <v>54</v>
      </c>
      <c r="B9029" s="2" t="s">
        <v>55</v>
      </c>
      <c r="C9029" s="3" t="s">
        <v>29</v>
      </c>
      <c r="D9029" s="3" t="s">
        <v>30</v>
      </c>
      <c r="E9029" s="3">
        <v>1951</v>
      </c>
      <c r="F9029" s="4"/>
    </row>
    <row r="9030" spans="1:6" x14ac:dyDescent="0.15">
      <c r="A9030" s="2" t="s">
        <v>54</v>
      </c>
      <c r="B9030" s="2" t="s">
        <v>55</v>
      </c>
      <c r="C9030" s="3" t="s">
        <v>29</v>
      </c>
      <c r="D9030" s="3" t="s">
        <v>30</v>
      </c>
      <c r="E9030" s="3">
        <v>1952</v>
      </c>
      <c r="F9030" s="4"/>
    </row>
    <row r="9031" spans="1:6" x14ac:dyDescent="0.15">
      <c r="A9031" s="2" t="s">
        <v>54</v>
      </c>
      <c r="B9031" s="2" t="s">
        <v>55</v>
      </c>
      <c r="C9031" s="3" t="s">
        <v>29</v>
      </c>
      <c r="D9031" s="3" t="s">
        <v>30</v>
      </c>
      <c r="E9031" s="3">
        <v>1953</v>
      </c>
      <c r="F9031" s="4"/>
    </row>
    <row r="9032" spans="1:6" x14ac:dyDescent="0.15">
      <c r="A9032" s="2" t="s">
        <v>54</v>
      </c>
      <c r="B9032" s="2" t="s">
        <v>55</v>
      </c>
      <c r="C9032" s="3" t="s">
        <v>29</v>
      </c>
      <c r="D9032" s="3" t="s">
        <v>30</v>
      </c>
      <c r="E9032" s="3">
        <v>1954</v>
      </c>
      <c r="F9032" s="4"/>
    </row>
    <row r="9033" spans="1:6" x14ac:dyDescent="0.15">
      <c r="A9033" s="2" t="s">
        <v>54</v>
      </c>
      <c r="B9033" s="2" t="s">
        <v>55</v>
      </c>
      <c r="C9033" s="3" t="s">
        <v>29</v>
      </c>
      <c r="D9033" s="3" t="s">
        <v>30</v>
      </c>
      <c r="E9033" s="3">
        <v>1955</v>
      </c>
      <c r="F9033" s="4"/>
    </row>
    <row r="9034" spans="1:6" x14ac:dyDescent="0.15">
      <c r="A9034" s="2" t="s">
        <v>54</v>
      </c>
      <c r="B9034" s="2" t="s">
        <v>55</v>
      </c>
      <c r="C9034" s="3" t="s">
        <v>29</v>
      </c>
      <c r="D9034" s="3" t="s">
        <v>30</v>
      </c>
      <c r="E9034" s="3">
        <v>1956</v>
      </c>
      <c r="F9034" s="4"/>
    </row>
    <row r="9035" spans="1:6" x14ac:dyDescent="0.15">
      <c r="A9035" s="2" t="s">
        <v>54</v>
      </c>
      <c r="B9035" s="2" t="s">
        <v>55</v>
      </c>
      <c r="C9035" s="3" t="s">
        <v>29</v>
      </c>
      <c r="D9035" s="3" t="s">
        <v>30</v>
      </c>
      <c r="E9035" s="3">
        <v>1957</v>
      </c>
      <c r="F9035" s="4"/>
    </row>
    <row r="9036" spans="1:6" x14ac:dyDescent="0.15">
      <c r="A9036" s="2" t="s">
        <v>54</v>
      </c>
      <c r="B9036" s="2" t="s">
        <v>55</v>
      </c>
      <c r="C9036" s="3" t="s">
        <v>29</v>
      </c>
      <c r="D9036" s="3" t="s">
        <v>30</v>
      </c>
      <c r="E9036" s="3">
        <v>1958</v>
      </c>
      <c r="F9036" s="4"/>
    </row>
    <row r="9037" spans="1:6" x14ac:dyDescent="0.15">
      <c r="A9037" s="2" t="s">
        <v>54</v>
      </c>
      <c r="B9037" s="2" t="s">
        <v>55</v>
      </c>
      <c r="C9037" s="3" t="s">
        <v>29</v>
      </c>
      <c r="D9037" s="3" t="s">
        <v>30</v>
      </c>
      <c r="E9037" s="3">
        <v>1959</v>
      </c>
      <c r="F9037" s="4"/>
    </row>
    <row r="9038" spans="1:6" x14ac:dyDescent="0.15">
      <c r="A9038" s="2" t="s">
        <v>54</v>
      </c>
      <c r="B9038" s="2" t="s">
        <v>55</v>
      </c>
      <c r="C9038" s="3" t="s">
        <v>29</v>
      </c>
      <c r="D9038" s="3" t="s">
        <v>30</v>
      </c>
      <c r="E9038" s="3">
        <v>1960</v>
      </c>
      <c r="F9038" s="4"/>
    </row>
    <row r="9039" spans="1:6" x14ac:dyDescent="0.15">
      <c r="A9039" s="2" t="s">
        <v>54</v>
      </c>
      <c r="B9039" s="2" t="s">
        <v>55</v>
      </c>
      <c r="C9039" s="3" t="s">
        <v>29</v>
      </c>
      <c r="D9039" s="3" t="s">
        <v>30</v>
      </c>
      <c r="E9039" s="3">
        <v>1961</v>
      </c>
      <c r="F9039" s="4"/>
    </row>
    <row r="9040" spans="1:6" x14ac:dyDescent="0.15">
      <c r="A9040" s="2" t="s">
        <v>54</v>
      </c>
      <c r="B9040" s="2" t="s">
        <v>55</v>
      </c>
      <c r="C9040" s="3" t="s">
        <v>29</v>
      </c>
      <c r="D9040" s="3" t="s">
        <v>30</v>
      </c>
      <c r="E9040" s="3">
        <v>1962</v>
      </c>
      <c r="F9040" s="4"/>
    </row>
    <row r="9041" spans="1:6" x14ac:dyDescent="0.15">
      <c r="A9041" s="2" t="s">
        <v>54</v>
      </c>
      <c r="B9041" s="2" t="s">
        <v>55</v>
      </c>
      <c r="C9041" s="3" t="s">
        <v>29</v>
      </c>
      <c r="D9041" s="3" t="s">
        <v>30</v>
      </c>
      <c r="E9041" s="3">
        <v>1963</v>
      </c>
      <c r="F9041" s="4"/>
    </row>
    <row r="9042" spans="1:6" x14ac:dyDescent="0.15">
      <c r="A9042" s="2" t="s">
        <v>54</v>
      </c>
      <c r="B9042" s="2" t="s">
        <v>55</v>
      </c>
      <c r="C9042" s="3" t="s">
        <v>29</v>
      </c>
      <c r="D9042" s="3" t="s">
        <v>30</v>
      </c>
      <c r="E9042" s="3">
        <v>1964</v>
      </c>
      <c r="F9042" s="4"/>
    </row>
    <row r="9043" spans="1:6" x14ac:dyDescent="0.15">
      <c r="A9043" s="2" t="s">
        <v>54</v>
      </c>
      <c r="B9043" s="2" t="s">
        <v>55</v>
      </c>
      <c r="C9043" s="3" t="s">
        <v>29</v>
      </c>
      <c r="D9043" s="3" t="s">
        <v>30</v>
      </c>
      <c r="E9043" s="3">
        <v>1965</v>
      </c>
      <c r="F9043" s="4"/>
    </row>
    <row r="9044" spans="1:6" x14ac:dyDescent="0.15">
      <c r="A9044" s="2" t="s">
        <v>54</v>
      </c>
      <c r="B9044" s="2" t="s">
        <v>55</v>
      </c>
      <c r="C9044" s="3" t="s">
        <v>29</v>
      </c>
      <c r="D9044" s="3" t="s">
        <v>30</v>
      </c>
      <c r="E9044" s="3">
        <v>1966</v>
      </c>
      <c r="F9044" s="4"/>
    </row>
    <row r="9045" spans="1:6" x14ac:dyDescent="0.15">
      <c r="A9045" s="2" t="s">
        <v>54</v>
      </c>
      <c r="B9045" s="2" t="s">
        <v>55</v>
      </c>
      <c r="C9045" s="3" t="s">
        <v>29</v>
      </c>
      <c r="D9045" s="3" t="s">
        <v>30</v>
      </c>
      <c r="E9045" s="3">
        <v>1967</v>
      </c>
      <c r="F9045" s="4"/>
    </row>
    <row r="9046" spans="1:6" x14ac:dyDescent="0.15">
      <c r="A9046" s="2" t="s">
        <v>54</v>
      </c>
      <c r="B9046" s="2" t="s">
        <v>55</v>
      </c>
      <c r="C9046" s="3" t="s">
        <v>29</v>
      </c>
      <c r="D9046" s="3" t="s">
        <v>30</v>
      </c>
      <c r="E9046" s="3">
        <v>1968</v>
      </c>
      <c r="F9046" s="4"/>
    </row>
    <row r="9047" spans="1:6" x14ac:dyDescent="0.15">
      <c r="A9047" s="2" t="s">
        <v>54</v>
      </c>
      <c r="B9047" s="2" t="s">
        <v>55</v>
      </c>
      <c r="C9047" s="3" t="s">
        <v>29</v>
      </c>
      <c r="D9047" s="3" t="s">
        <v>30</v>
      </c>
      <c r="E9047" s="3">
        <v>1969</v>
      </c>
      <c r="F9047" s="4"/>
    </row>
    <row r="9048" spans="1:6" x14ac:dyDescent="0.15">
      <c r="A9048" s="2" t="s">
        <v>54</v>
      </c>
      <c r="B9048" s="2" t="s">
        <v>55</v>
      </c>
      <c r="C9048" s="3" t="s">
        <v>29</v>
      </c>
      <c r="D9048" s="3" t="s">
        <v>30</v>
      </c>
      <c r="E9048" s="3">
        <v>1970</v>
      </c>
      <c r="F9048" s="4">
        <v>261.34405759767162</v>
      </c>
    </row>
    <row r="9049" spans="1:6" x14ac:dyDescent="0.15">
      <c r="A9049" s="2" t="s">
        <v>54</v>
      </c>
      <c r="B9049" s="2" t="s">
        <v>55</v>
      </c>
      <c r="C9049" s="3" t="s">
        <v>29</v>
      </c>
      <c r="D9049" s="3" t="s">
        <v>30</v>
      </c>
      <c r="E9049" s="3">
        <v>1971</v>
      </c>
      <c r="F9049" s="4">
        <v>268.69140299811147</v>
      </c>
    </row>
    <row r="9050" spans="1:6" x14ac:dyDescent="0.15">
      <c r="A9050" s="2" t="s">
        <v>54</v>
      </c>
      <c r="B9050" s="2" t="s">
        <v>55</v>
      </c>
      <c r="C9050" s="3" t="s">
        <v>29</v>
      </c>
      <c r="D9050" s="3" t="s">
        <v>30</v>
      </c>
      <c r="E9050" s="3">
        <v>1972</v>
      </c>
      <c r="F9050" s="4">
        <v>271.8105342116184</v>
      </c>
    </row>
    <row r="9051" spans="1:6" x14ac:dyDescent="0.15">
      <c r="A9051" s="2" t="s">
        <v>54</v>
      </c>
      <c r="B9051" s="2" t="s">
        <v>55</v>
      </c>
      <c r="C9051" s="3" t="s">
        <v>29</v>
      </c>
      <c r="D9051" s="3" t="s">
        <v>30</v>
      </c>
      <c r="E9051" s="3">
        <v>1973</v>
      </c>
      <c r="F9051" s="4">
        <v>271.88693050241557</v>
      </c>
    </row>
    <row r="9052" spans="1:6" x14ac:dyDescent="0.15">
      <c r="A9052" s="2" t="s">
        <v>54</v>
      </c>
      <c r="B9052" s="2" t="s">
        <v>55</v>
      </c>
      <c r="C9052" s="3" t="s">
        <v>29</v>
      </c>
      <c r="D9052" s="3" t="s">
        <v>30</v>
      </c>
      <c r="E9052" s="3">
        <v>1974</v>
      </c>
      <c r="F9052" s="4">
        <v>274.55231321851915</v>
      </c>
    </row>
    <row r="9053" spans="1:6" x14ac:dyDescent="0.15">
      <c r="A9053" s="2" t="s">
        <v>54</v>
      </c>
      <c r="B9053" s="2" t="s">
        <v>55</v>
      </c>
      <c r="C9053" s="3" t="s">
        <v>29</v>
      </c>
      <c r="D9053" s="3" t="s">
        <v>30</v>
      </c>
      <c r="E9053" s="3">
        <v>1975</v>
      </c>
      <c r="F9053" s="4">
        <v>272.74501936889567</v>
      </c>
    </row>
    <row r="9054" spans="1:6" x14ac:dyDescent="0.15">
      <c r="A9054" s="2" t="s">
        <v>54</v>
      </c>
      <c r="B9054" s="2" t="s">
        <v>55</v>
      </c>
      <c r="C9054" s="3" t="s">
        <v>29</v>
      </c>
      <c r="D9054" s="3" t="s">
        <v>30</v>
      </c>
      <c r="E9054" s="3">
        <v>1976</v>
      </c>
      <c r="F9054" s="4">
        <v>275.59703061685599</v>
      </c>
    </row>
    <row r="9055" spans="1:6" x14ac:dyDescent="0.15">
      <c r="A9055" s="2" t="s">
        <v>54</v>
      </c>
      <c r="B9055" s="2" t="s">
        <v>55</v>
      </c>
      <c r="C9055" s="3" t="s">
        <v>29</v>
      </c>
      <c r="D9055" s="3" t="s">
        <v>30</v>
      </c>
      <c r="E9055" s="3">
        <v>1977</v>
      </c>
      <c r="F9055" s="4">
        <v>272.78938181660129</v>
      </c>
    </row>
    <row r="9056" spans="1:6" x14ac:dyDescent="0.15">
      <c r="A9056" s="2" t="s">
        <v>54</v>
      </c>
      <c r="B9056" s="2" t="s">
        <v>55</v>
      </c>
      <c r="C9056" s="3" t="s">
        <v>29</v>
      </c>
      <c r="D9056" s="3" t="s">
        <v>30</v>
      </c>
      <c r="E9056" s="3">
        <v>1978</v>
      </c>
      <c r="F9056" s="4">
        <v>269.56312918106835</v>
      </c>
    </row>
    <row r="9057" spans="1:6" x14ac:dyDescent="0.15">
      <c r="A9057" s="2" t="s">
        <v>54</v>
      </c>
      <c r="B9057" s="2" t="s">
        <v>55</v>
      </c>
      <c r="C9057" s="3" t="s">
        <v>29</v>
      </c>
      <c r="D9057" s="3" t="s">
        <v>30</v>
      </c>
      <c r="E9057" s="3">
        <v>1979</v>
      </c>
      <c r="F9057" s="4">
        <v>268.92444054869537</v>
      </c>
    </row>
    <row r="9058" spans="1:6" x14ac:dyDescent="0.15">
      <c r="A9058" s="2" t="s">
        <v>54</v>
      </c>
      <c r="B9058" s="2" t="s">
        <v>55</v>
      </c>
      <c r="C9058" s="3" t="s">
        <v>29</v>
      </c>
      <c r="D9058" s="3" t="s">
        <v>30</v>
      </c>
      <c r="E9058" s="3">
        <v>1980</v>
      </c>
      <c r="F9058" s="4">
        <v>268.11394505268356</v>
      </c>
    </row>
    <row r="9059" spans="1:6" x14ac:dyDescent="0.15">
      <c r="A9059" s="2" t="s">
        <v>54</v>
      </c>
      <c r="B9059" s="2" t="s">
        <v>55</v>
      </c>
      <c r="C9059" s="3" t="s">
        <v>29</v>
      </c>
      <c r="D9059" s="3" t="s">
        <v>30</v>
      </c>
      <c r="E9059" s="3">
        <v>1981</v>
      </c>
      <c r="F9059" s="4">
        <v>264.89813750473184</v>
      </c>
    </row>
    <row r="9060" spans="1:6" x14ac:dyDescent="0.15">
      <c r="A9060" s="2" t="s">
        <v>54</v>
      </c>
      <c r="B9060" s="2" t="s">
        <v>55</v>
      </c>
      <c r="C9060" s="3" t="s">
        <v>29</v>
      </c>
      <c r="D9060" s="3" t="s">
        <v>30</v>
      </c>
      <c r="E9060" s="3">
        <v>1982</v>
      </c>
      <c r="F9060" s="4">
        <v>261.41960897092207</v>
      </c>
    </row>
    <row r="9061" spans="1:6" x14ac:dyDescent="0.15">
      <c r="A9061" s="2" t="s">
        <v>54</v>
      </c>
      <c r="B9061" s="2" t="s">
        <v>55</v>
      </c>
      <c r="C9061" s="3" t="s">
        <v>29</v>
      </c>
      <c r="D9061" s="3" t="s">
        <v>30</v>
      </c>
      <c r="E9061" s="3">
        <v>1983</v>
      </c>
      <c r="F9061" s="4">
        <v>259.72681955956818</v>
      </c>
    </row>
    <row r="9062" spans="1:6" x14ac:dyDescent="0.15">
      <c r="A9062" s="2" t="s">
        <v>54</v>
      </c>
      <c r="B9062" s="2" t="s">
        <v>55</v>
      </c>
      <c r="C9062" s="3" t="s">
        <v>29</v>
      </c>
      <c r="D9062" s="3" t="s">
        <v>30</v>
      </c>
      <c r="E9062" s="3">
        <v>1984</v>
      </c>
      <c r="F9062" s="4">
        <v>259.11142934997599</v>
      </c>
    </row>
    <row r="9063" spans="1:6" x14ac:dyDescent="0.15">
      <c r="A9063" s="2" t="s">
        <v>54</v>
      </c>
      <c r="B9063" s="2" t="s">
        <v>55</v>
      </c>
      <c r="C9063" s="3" t="s">
        <v>29</v>
      </c>
      <c r="D9063" s="3" t="s">
        <v>30</v>
      </c>
      <c r="E9063" s="3">
        <v>1985</v>
      </c>
      <c r="F9063" s="4">
        <v>263.90425296934831</v>
      </c>
    </row>
    <row r="9064" spans="1:6" x14ac:dyDescent="0.15">
      <c r="A9064" s="2" t="s">
        <v>54</v>
      </c>
      <c r="B9064" s="2" t="s">
        <v>55</v>
      </c>
      <c r="C9064" s="3" t="s">
        <v>29</v>
      </c>
      <c r="D9064" s="3" t="s">
        <v>30</v>
      </c>
      <c r="E9064" s="3">
        <v>1986</v>
      </c>
      <c r="F9064" s="4">
        <v>268.72531263235504</v>
      </c>
    </row>
    <row r="9065" spans="1:6" x14ac:dyDescent="0.15">
      <c r="A9065" s="2" t="s">
        <v>54</v>
      </c>
      <c r="B9065" s="2" t="s">
        <v>55</v>
      </c>
      <c r="C9065" s="3" t="s">
        <v>29</v>
      </c>
      <c r="D9065" s="3" t="s">
        <v>30</v>
      </c>
      <c r="E9065" s="3">
        <v>1987</v>
      </c>
      <c r="F9065" s="4">
        <v>275.58199903669259</v>
      </c>
    </row>
    <row r="9066" spans="1:6" x14ac:dyDescent="0.15">
      <c r="A9066" s="2" t="s">
        <v>54</v>
      </c>
      <c r="B9066" s="2" t="s">
        <v>55</v>
      </c>
      <c r="C9066" s="3" t="s">
        <v>29</v>
      </c>
      <c r="D9066" s="3" t="s">
        <v>30</v>
      </c>
      <c r="E9066" s="3">
        <v>1988</v>
      </c>
      <c r="F9066" s="4">
        <v>286.67601454970873</v>
      </c>
    </row>
    <row r="9067" spans="1:6" x14ac:dyDescent="0.15">
      <c r="A9067" s="2" t="s">
        <v>54</v>
      </c>
      <c r="B9067" s="2" t="s">
        <v>55</v>
      </c>
      <c r="C9067" s="3" t="s">
        <v>29</v>
      </c>
      <c r="D9067" s="3" t="s">
        <v>30</v>
      </c>
      <c r="E9067" s="3">
        <v>1989</v>
      </c>
      <c r="F9067" s="4">
        <v>295.81543319143174</v>
      </c>
    </row>
    <row r="9068" spans="1:6" x14ac:dyDescent="0.15">
      <c r="A9068" s="2" t="s">
        <v>54</v>
      </c>
      <c r="B9068" s="2" t="s">
        <v>55</v>
      </c>
      <c r="C9068" s="3" t="s">
        <v>29</v>
      </c>
      <c r="D9068" s="3" t="s">
        <v>30</v>
      </c>
      <c r="E9068" s="3">
        <v>1990</v>
      </c>
      <c r="F9068" s="4">
        <v>307.2555271119972</v>
      </c>
    </row>
    <row r="9069" spans="1:6" x14ac:dyDescent="0.15">
      <c r="A9069" s="2" t="s">
        <v>54</v>
      </c>
      <c r="B9069" s="2" t="s">
        <v>55</v>
      </c>
      <c r="C9069" s="3" t="s">
        <v>29</v>
      </c>
      <c r="D9069" s="3" t="s">
        <v>30</v>
      </c>
      <c r="E9069" s="3">
        <v>1991</v>
      </c>
      <c r="F9069" s="4">
        <v>315.64232180564716</v>
      </c>
    </row>
    <row r="9070" spans="1:6" x14ac:dyDescent="0.15">
      <c r="A9070" s="2" t="s">
        <v>54</v>
      </c>
      <c r="B9070" s="2" t="s">
        <v>55</v>
      </c>
      <c r="C9070" s="3" t="s">
        <v>29</v>
      </c>
      <c r="D9070" s="3" t="s">
        <v>30</v>
      </c>
      <c r="E9070" s="3">
        <v>1992</v>
      </c>
      <c r="F9070" s="4">
        <v>320.05168176268347</v>
      </c>
    </row>
    <row r="9071" spans="1:6" x14ac:dyDescent="0.15">
      <c r="A9071" s="2" t="s">
        <v>54</v>
      </c>
      <c r="B9071" s="2" t="s">
        <v>55</v>
      </c>
      <c r="C9071" s="3" t="s">
        <v>29</v>
      </c>
      <c r="D9071" s="3" t="s">
        <v>30</v>
      </c>
      <c r="E9071" s="3">
        <v>1993</v>
      </c>
      <c r="F9071" s="4">
        <v>327.19000538343926</v>
      </c>
    </row>
    <row r="9072" spans="1:6" x14ac:dyDescent="0.15">
      <c r="A9072" s="2" t="s">
        <v>54</v>
      </c>
      <c r="B9072" s="2" t="s">
        <v>55</v>
      </c>
      <c r="C9072" s="3" t="s">
        <v>29</v>
      </c>
      <c r="D9072" s="3" t="s">
        <v>30</v>
      </c>
      <c r="E9072" s="3">
        <v>1994</v>
      </c>
      <c r="F9072" s="4">
        <v>331.74185751533724</v>
      </c>
    </row>
    <row r="9073" spans="1:6" x14ac:dyDescent="0.15">
      <c r="A9073" s="2" t="s">
        <v>54</v>
      </c>
      <c r="B9073" s="2" t="s">
        <v>55</v>
      </c>
      <c r="C9073" s="3" t="s">
        <v>29</v>
      </c>
      <c r="D9073" s="3" t="s">
        <v>30</v>
      </c>
      <c r="E9073" s="3">
        <v>1995</v>
      </c>
      <c r="F9073" s="4">
        <v>342.76129577155473</v>
      </c>
    </row>
    <row r="9074" spans="1:6" x14ac:dyDescent="0.15">
      <c r="A9074" s="2" t="s">
        <v>54</v>
      </c>
      <c r="B9074" s="2" t="s">
        <v>55</v>
      </c>
      <c r="C9074" s="3" t="s">
        <v>29</v>
      </c>
      <c r="D9074" s="3" t="s">
        <v>30</v>
      </c>
      <c r="E9074" s="3">
        <v>1996</v>
      </c>
      <c r="F9074" s="4">
        <v>353.42856870412066</v>
      </c>
    </row>
    <row r="9075" spans="1:6" x14ac:dyDescent="0.15">
      <c r="A9075" s="2" t="s">
        <v>54</v>
      </c>
      <c r="B9075" s="2" t="s">
        <v>55</v>
      </c>
      <c r="C9075" s="3" t="s">
        <v>29</v>
      </c>
      <c r="D9075" s="3" t="s">
        <v>30</v>
      </c>
      <c r="E9075" s="3">
        <v>1997</v>
      </c>
      <c r="F9075" s="4">
        <v>365.72280221728727</v>
      </c>
    </row>
    <row r="9076" spans="1:6" x14ac:dyDescent="0.15">
      <c r="A9076" s="2" t="s">
        <v>54</v>
      </c>
      <c r="B9076" s="2" t="s">
        <v>55</v>
      </c>
      <c r="C9076" s="3" t="s">
        <v>29</v>
      </c>
      <c r="D9076" s="3" t="s">
        <v>30</v>
      </c>
      <c r="E9076" s="3">
        <v>1998</v>
      </c>
      <c r="F9076" s="4">
        <v>381.1671301536332</v>
      </c>
    </row>
    <row r="9077" spans="1:6" x14ac:dyDescent="0.15">
      <c r="A9077" s="2" t="s">
        <v>54</v>
      </c>
      <c r="B9077" s="2" t="s">
        <v>55</v>
      </c>
      <c r="C9077" s="3" t="s">
        <v>29</v>
      </c>
      <c r="D9077" s="3" t="s">
        <v>30</v>
      </c>
      <c r="E9077" s="3">
        <v>1999</v>
      </c>
      <c r="F9077" s="4">
        <v>398.71345372609994</v>
      </c>
    </row>
    <row r="9078" spans="1:6" x14ac:dyDescent="0.15">
      <c r="A9078" s="2" t="s">
        <v>54</v>
      </c>
      <c r="B9078" s="2" t="s">
        <v>55</v>
      </c>
      <c r="C9078" s="3" t="s">
        <v>29</v>
      </c>
      <c r="D9078" s="3" t="s">
        <v>30</v>
      </c>
      <c r="E9078" s="3">
        <v>2000</v>
      </c>
      <c r="F9078" s="4">
        <v>421.64168667553992</v>
      </c>
    </row>
    <row r="9079" spans="1:6" x14ac:dyDescent="0.15">
      <c r="A9079" s="2" t="s">
        <v>54</v>
      </c>
      <c r="B9079" s="2" t="s">
        <v>55</v>
      </c>
      <c r="C9079" s="3" t="s">
        <v>29</v>
      </c>
      <c r="D9079" s="3" t="s">
        <v>30</v>
      </c>
      <c r="E9079" s="3">
        <v>2001</v>
      </c>
      <c r="F9079" s="4">
        <v>440.00576103198699</v>
      </c>
    </row>
    <row r="9080" spans="1:6" x14ac:dyDescent="0.15">
      <c r="A9080" s="2" t="s">
        <v>54</v>
      </c>
      <c r="B9080" s="2" t="s">
        <v>55</v>
      </c>
      <c r="C9080" s="3" t="s">
        <v>29</v>
      </c>
      <c r="D9080" s="3" t="s">
        <v>30</v>
      </c>
      <c r="E9080" s="3">
        <v>2002</v>
      </c>
      <c r="F9080" s="4">
        <v>450.16454846621559</v>
      </c>
    </row>
    <row r="9081" spans="1:6" x14ac:dyDescent="0.15">
      <c r="A9081" s="2" t="s">
        <v>54</v>
      </c>
      <c r="B9081" s="2" t="s">
        <v>55</v>
      </c>
      <c r="C9081" s="3" t="s">
        <v>29</v>
      </c>
      <c r="D9081" s="3" t="s">
        <v>30</v>
      </c>
      <c r="E9081" s="3">
        <v>2003</v>
      </c>
      <c r="F9081" s="4">
        <v>456.09961257775626</v>
      </c>
    </row>
    <row r="9082" spans="1:6" x14ac:dyDescent="0.15">
      <c r="A9082" s="2" t="s">
        <v>54</v>
      </c>
      <c r="B9082" s="2" t="s">
        <v>55</v>
      </c>
      <c r="C9082" s="3" t="s">
        <v>29</v>
      </c>
      <c r="D9082" s="3" t="s">
        <v>30</v>
      </c>
      <c r="E9082" s="3">
        <v>2004</v>
      </c>
      <c r="F9082" s="4">
        <v>464.5712711299492</v>
      </c>
    </row>
    <row r="9083" spans="1:6" x14ac:dyDescent="0.15">
      <c r="A9083" s="2" t="s">
        <v>54</v>
      </c>
      <c r="B9083" s="2" t="s">
        <v>55</v>
      </c>
      <c r="C9083" s="3" t="s">
        <v>29</v>
      </c>
      <c r="D9083" s="3" t="s">
        <v>30</v>
      </c>
      <c r="E9083" s="3">
        <v>2005</v>
      </c>
      <c r="F9083" s="4">
        <v>468.00299952500836</v>
      </c>
    </row>
    <row r="9084" spans="1:6" x14ac:dyDescent="0.15">
      <c r="A9084" s="2" t="s">
        <v>54</v>
      </c>
      <c r="B9084" s="2" t="s">
        <v>55</v>
      </c>
      <c r="C9084" s="3" t="s">
        <v>29</v>
      </c>
      <c r="D9084" s="3" t="s">
        <v>30</v>
      </c>
      <c r="E9084" s="3">
        <v>2006</v>
      </c>
      <c r="F9084" s="4">
        <v>487.12467210577444</v>
      </c>
    </row>
    <row r="9085" spans="1:6" x14ac:dyDescent="0.15">
      <c r="A9085" s="2" t="s">
        <v>54</v>
      </c>
      <c r="B9085" s="2" t="s">
        <v>55</v>
      </c>
      <c r="C9085" s="3" t="s">
        <v>29</v>
      </c>
      <c r="D9085" s="3" t="s">
        <v>30</v>
      </c>
      <c r="E9085" s="3">
        <v>2007</v>
      </c>
      <c r="F9085" s="4">
        <v>515.40461279788019</v>
      </c>
    </row>
    <row r="9086" spans="1:6" x14ac:dyDescent="0.15">
      <c r="A9086" s="2" t="s">
        <v>54</v>
      </c>
      <c r="B9086" s="2" t="s">
        <v>55</v>
      </c>
      <c r="C9086" s="3" t="s">
        <v>29</v>
      </c>
      <c r="D9086" s="3" t="s">
        <v>30</v>
      </c>
      <c r="E9086" s="3">
        <v>2008</v>
      </c>
      <c r="F9086" s="4">
        <v>542.37202544801266</v>
      </c>
    </row>
    <row r="9087" spans="1:6" x14ac:dyDescent="0.15">
      <c r="A9087" s="2" t="s">
        <v>54</v>
      </c>
      <c r="B9087" s="2" t="s">
        <v>55</v>
      </c>
      <c r="C9087" s="3" t="s">
        <v>29</v>
      </c>
      <c r="D9087" s="3" t="s">
        <v>30</v>
      </c>
      <c r="E9087" s="3">
        <v>2009</v>
      </c>
      <c r="F9087" s="4">
        <v>532.58828546093991</v>
      </c>
    </row>
    <row r="9088" spans="1:6" x14ac:dyDescent="0.15">
      <c r="A9088" s="2" t="s">
        <v>54</v>
      </c>
      <c r="B9088" s="2" t="s">
        <v>55</v>
      </c>
      <c r="C9088" s="3" t="s">
        <v>29</v>
      </c>
      <c r="D9088" s="3" t="s">
        <v>30</v>
      </c>
      <c r="E9088" s="3">
        <v>2010</v>
      </c>
      <c r="F9088" s="4">
        <v>544.68683249853063</v>
      </c>
    </row>
    <row r="9089" spans="1:6" x14ac:dyDescent="0.15">
      <c r="A9089" s="2" t="s">
        <v>54</v>
      </c>
      <c r="B9089" s="2" t="s">
        <v>55</v>
      </c>
      <c r="C9089" s="3" t="s">
        <v>29</v>
      </c>
      <c r="D9089" s="3" t="s">
        <v>30</v>
      </c>
      <c r="E9089" s="3">
        <v>2011</v>
      </c>
      <c r="F9089" s="4">
        <v>560.21988413743281</v>
      </c>
    </row>
    <row r="9090" spans="1:6" x14ac:dyDescent="0.15">
      <c r="A9090" s="2" t="s">
        <v>54</v>
      </c>
      <c r="B9090" s="2" t="s">
        <v>55</v>
      </c>
      <c r="C9090" s="3" t="s">
        <v>29</v>
      </c>
      <c r="D9090" s="3" t="s">
        <v>30</v>
      </c>
      <c r="E9090" s="3">
        <v>2012</v>
      </c>
      <c r="F9090" s="4">
        <v>570.01420540378751</v>
      </c>
    </row>
    <row r="9091" spans="1:6" x14ac:dyDescent="0.15">
      <c r="A9091" s="2" t="s">
        <v>54</v>
      </c>
      <c r="B9091" s="2" t="s">
        <v>55</v>
      </c>
      <c r="C9091" s="3" t="s">
        <v>29</v>
      </c>
      <c r="D9091" s="3" t="s">
        <v>30</v>
      </c>
      <c r="E9091" s="3">
        <v>2013</v>
      </c>
      <c r="F9091" s="4">
        <v>577.59829411946475</v>
      </c>
    </row>
    <row r="9092" spans="1:6" x14ac:dyDescent="0.15">
      <c r="A9092" s="2" t="s">
        <v>54</v>
      </c>
      <c r="B9092" s="2" t="s">
        <v>55</v>
      </c>
      <c r="C9092" s="3" t="s">
        <v>29</v>
      </c>
      <c r="D9092" s="3" t="s">
        <v>30</v>
      </c>
      <c r="E9092" s="3">
        <v>2014</v>
      </c>
      <c r="F9092" s="4">
        <v>592.69800669407209</v>
      </c>
    </row>
    <row r="9093" spans="1:6" x14ac:dyDescent="0.15">
      <c r="A9093" s="2" t="s">
        <v>54</v>
      </c>
      <c r="B9093" s="2" t="s">
        <v>55</v>
      </c>
      <c r="C9093" s="3" t="s">
        <v>29</v>
      </c>
      <c r="D9093" s="3" t="s">
        <v>30</v>
      </c>
      <c r="E9093" s="3">
        <v>2015</v>
      </c>
      <c r="F9093" s="4">
        <v>609.86232548734881</v>
      </c>
    </row>
    <row r="9094" spans="1:6" x14ac:dyDescent="0.15">
      <c r="A9094" s="2" t="s">
        <v>54</v>
      </c>
      <c r="B9094" s="2" t="s">
        <v>55</v>
      </c>
      <c r="C9094" s="3" t="s">
        <v>29</v>
      </c>
      <c r="D9094" s="3" t="s">
        <v>30</v>
      </c>
      <c r="E9094" s="3">
        <v>2016</v>
      </c>
      <c r="F9094" s="4">
        <v>626.38788339081032</v>
      </c>
    </row>
    <row r="9095" spans="1:6" x14ac:dyDescent="0.15">
      <c r="A9095" s="2" t="s">
        <v>54</v>
      </c>
      <c r="B9095" s="2" t="s">
        <v>55</v>
      </c>
      <c r="C9095" s="3" t="s">
        <v>29</v>
      </c>
      <c r="D9095" s="3" t="s">
        <v>30</v>
      </c>
      <c r="E9095" s="3">
        <v>2017</v>
      </c>
      <c r="F9095" s="4">
        <v>644.80684467645096</v>
      </c>
    </row>
    <row r="9096" spans="1:6" x14ac:dyDescent="0.15">
      <c r="A9096" s="2" t="s">
        <v>54</v>
      </c>
      <c r="B9096" s="2" t="s">
        <v>55</v>
      </c>
      <c r="C9096" s="3" t="s">
        <v>29</v>
      </c>
      <c r="D9096" s="3" t="s">
        <v>30</v>
      </c>
      <c r="E9096" s="3">
        <v>2018</v>
      </c>
      <c r="F9096" s="4">
        <v>669.65930585813078</v>
      </c>
    </row>
    <row r="9097" spans="1:6" x14ac:dyDescent="0.15">
      <c r="A9097" s="2" t="s">
        <v>54</v>
      </c>
      <c r="B9097" s="2" t="s">
        <v>55</v>
      </c>
      <c r="C9097" s="3" t="s">
        <v>29</v>
      </c>
      <c r="D9097" s="3" t="s">
        <v>30</v>
      </c>
      <c r="E9097" s="3">
        <v>2019</v>
      </c>
      <c r="F9097" s="4">
        <v>693.55487649177508</v>
      </c>
    </row>
    <row r="9098" spans="1:6" x14ac:dyDescent="0.15">
      <c r="A9098" s="2" t="s">
        <v>54</v>
      </c>
      <c r="B9098" s="2" t="s">
        <v>55</v>
      </c>
      <c r="C9098" s="3" t="s">
        <v>31</v>
      </c>
      <c r="D9098" s="3" t="s">
        <v>32</v>
      </c>
      <c r="E9098" s="3">
        <v>1950</v>
      </c>
      <c r="F9098" s="4">
        <v>8485.2771310188964</v>
      </c>
    </row>
    <row r="9099" spans="1:6" x14ac:dyDescent="0.15">
      <c r="A9099" s="2" t="s">
        <v>54</v>
      </c>
      <c r="B9099" s="2" t="s">
        <v>55</v>
      </c>
      <c r="C9099" s="3" t="s">
        <v>31</v>
      </c>
      <c r="D9099" s="3" t="s">
        <v>32</v>
      </c>
      <c r="E9099" s="3">
        <v>1951</v>
      </c>
      <c r="F9099" s="4">
        <v>8454.1739638113704</v>
      </c>
    </row>
    <row r="9100" spans="1:6" x14ac:dyDescent="0.15">
      <c r="A9100" s="2" t="s">
        <v>54</v>
      </c>
      <c r="B9100" s="2" t="s">
        <v>55</v>
      </c>
      <c r="C9100" s="3" t="s">
        <v>31</v>
      </c>
      <c r="D9100" s="3" t="s">
        <v>32</v>
      </c>
      <c r="E9100" s="3">
        <v>1952</v>
      </c>
      <c r="F9100" s="4">
        <v>8356.5888697394676</v>
      </c>
    </row>
    <row r="9101" spans="1:6" x14ac:dyDescent="0.15">
      <c r="A9101" s="2" t="s">
        <v>54</v>
      </c>
      <c r="B9101" s="2" t="s">
        <v>55</v>
      </c>
      <c r="C9101" s="3" t="s">
        <v>31</v>
      </c>
      <c r="D9101" s="3" t="s">
        <v>32</v>
      </c>
      <c r="E9101" s="3">
        <v>1953</v>
      </c>
      <c r="F9101" s="4">
        <v>8446.9595607605752</v>
      </c>
    </row>
    <row r="9102" spans="1:6" x14ac:dyDescent="0.15">
      <c r="A9102" s="2" t="s">
        <v>54</v>
      </c>
      <c r="B9102" s="2" t="s">
        <v>55</v>
      </c>
      <c r="C9102" s="3" t="s">
        <v>31</v>
      </c>
      <c r="D9102" s="3" t="s">
        <v>32</v>
      </c>
      <c r="E9102" s="3">
        <v>1954</v>
      </c>
      <c r="F9102" s="4">
        <v>8611.9749713412439</v>
      </c>
    </row>
    <row r="9103" spans="1:6" x14ac:dyDescent="0.15">
      <c r="A9103" s="2" t="s">
        <v>54</v>
      </c>
      <c r="B9103" s="2" t="s">
        <v>55</v>
      </c>
      <c r="C9103" s="3" t="s">
        <v>31</v>
      </c>
      <c r="D9103" s="3" t="s">
        <v>32</v>
      </c>
      <c r="E9103" s="3">
        <v>1955</v>
      </c>
      <c r="F9103" s="4">
        <v>8704.748088346294</v>
      </c>
    </row>
    <row r="9104" spans="1:6" x14ac:dyDescent="0.15">
      <c r="A9104" s="2" t="s">
        <v>54</v>
      </c>
      <c r="B9104" s="2" t="s">
        <v>55</v>
      </c>
      <c r="C9104" s="3" t="s">
        <v>31</v>
      </c>
      <c r="D9104" s="3" t="s">
        <v>32</v>
      </c>
      <c r="E9104" s="3">
        <v>1956</v>
      </c>
      <c r="F9104" s="4">
        <v>8774.1765547122941</v>
      </c>
    </row>
    <row r="9105" spans="1:6" x14ac:dyDescent="0.15">
      <c r="A9105" s="2" t="s">
        <v>54</v>
      </c>
      <c r="B9105" s="2" t="s">
        <v>55</v>
      </c>
      <c r="C9105" s="3" t="s">
        <v>31</v>
      </c>
      <c r="D9105" s="3" t="s">
        <v>32</v>
      </c>
      <c r="E9105" s="3">
        <v>1957</v>
      </c>
      <c r="F9105" s="4">
        <v>8756.6847181487392</v>
      </c>
    </row>
    <row r="9106" spans="1:6" x14ac:dyDescent="0.15">
      <c r="A9106" s="2" t="s">
        <v>54</v>
      </c>
      <c r="B9106" s="2" t="s">
        <v>55</v>
      </c>
      <c r="C9106" s="3" t="s">
        <v>31</v>
      </c>
      <c r="D9106" s="3" t="s">
        <v>32</v>
      </c>
      <c r="E9106" s="3">
        <v>1958</v>
      </c>
      <c r="F9106" s="4">
        <v>8611.7695939775294</v>
      </c>
    </row>
    <row r="9107" spans="1:6" x14ac:dyDescent="0.15">
      <c r="A9107" s="2" t="s">
        <v>54</v>
      </c>
      <c r="B9107" s="2" t="s">
        <v>55</v>
      </c>
      <c r="C9107" s="3" t="s">
        <v>31</v>
      </c>
      <c r="D9107" s="3" t="s">
        <v>32</v>
      </c>
      <c r="E9107" s="3">
        <v>1959</v>
      </c>
      <c r="F9107" s="4">
        <v>8636.8725615266867</v>
      </c>
    </row>
    <row r="9108" spans="1:6" x14ac:dyDescent="0.15">
      <c r="A9108" s="2" t="s">
        <v>54</v>
      </c>
      <c r="B9108" s="2" t="s">
        <v>55</v>
      </c>
      <c r="C9108" s="3" t="s">
        <v>31</v>
      </c>
      <c r="D9108" s="3" t="s">
        <v>32</v>
      </c>
      <c r="E9108" s="3">
        <v>1960</v>
      </c>
      <c r="F9108" s="4">
        <v>8736.3466854651979</v>
      </c>
    </row>
    <row r="9109" spans="1:6" x14ac:dyDescent="0.15">
      <c r="A9109" s="2" t="s">
        <v>54</v>
      </c>
      <c r="B9109" s="2" t="s">
        <v>55</v>
      </c>
      <c r="C9109" s="3" t="s">
        <v>31</v>
      </c>
      <c r="D9109" s="3" t="s">
        <v>32</v>
      </c>
      <c r="E9109" s="3">
        <v>1961</v>
      </c>
      <c r="F9109" s="4">
        <v>8855.7859370936712</v>
      </c>
    </row>
    <row r="9110" spans="1:6" x14ac:dyDescent="0.15">
      <c r="A9110" s="2" t="s">
        <v>54</v>
      </c>
      <c r="B9110" s="2" t="s">
        <v>55</v>
      </c>
      <c r="C9110" s="3" t="s">
        <v>31</v>
      </c>
      <c r="D9110" s="3" t="s">
        <v>32</v>
      </c>
      <c r="E9110" s="3">
        <v>1962</v>
      </c>
      <c r="F9110" s="4">
        <v>9025.0509577642897</v>
      </c>
    </row>
    <row r="9111" spans="1:6" x14ac:dyDescent="0.15">
      <c r="A9111" s="2" t="s">
        <v>54</v>
      </c>
      <c r="B9111" s="2" t="s">
        <v>55</v>
      </c>
      <c r="C9111" s="3" t="s">
        <v>31</v>
      </c>
      <c r="D9111" s="3" t="s">
        <v>32</v>
      </c>
      <c r="E9111" s="3">
        <v>1963</v>
      </c>
      <c r="F9111" s="4">
        <v>9139.83565158479</v>
      </c>
    </row>
    <row r="9112" spans="1:6" x14ac:dyDescent="0.15">
      <c r="A9112" s="2" t="s">
        <v>54</v>
      </c>
      <c r="B9112" s="2" t="s">
        <v>55</v>
      </c>
      <c r="C9112" s="3" t="s">
        <v>31</v>
      </c>
      <c r="D9112" s="3" t="s">
        <v>32</v>
      </c>
      <c r="E9112" s="3">
        <v>1964</v>
      </c>
      <c r="F9112" s="4">
        <v>9291.8728122545999</v>
      </c>
    </row>
    <row r="9113" spans="1:6" x14ac:dyDescent="0.15">
      <c r="A9113" s="2" t="s">
        <v>54</v>
      </c>
      <c r="B9113" s="2" t="s">
        <v>55</v>
      </c>
      <c r="C9113" s="3" t="s">
        <v>31</v>
      </c>
      <c r="D9113" s="3" t="s">
        <v>32</v>
      </c>
      <c r="E9113" s="3">
        <v>1965</v>
      </c>
      <c r="F9113" s="4">
        <v>9362.5224817650287</v>
      </c>
    </row>
    <row r="9114" spans="1:6" x14ac:dyDescent="0.15">
      <c r="A9114" s="2" t="s">
        <v>54</v>
      </c>
      <c r="B9114" s="2" t="s">
        <v>55</v>
      </c>
      <c r="C9114" s="3" t="s">
        <v>31</v>
      </c>
      <c r="D9114" s="3" t="s">
        <v>32</v>
      </c>
      <c r="E9114" s="3">
        <v>1966</v>
      </c>
      <c r="F9114" s="4">
        <v>9426.8046057657084</v>
      </c>
    </row>
    <row r="9115" spans="1:6" x14ac:dyDescent="0.15">
      <c r="A9115" s="2" t="s">
        <v>54</v>
      </c>
      <c r="B9115" s="2" t="s">
        <v>55</v>
      </c>
      <c r="C9115" s="3" t="s">
        <v>31</v>
      </c>
      <c r="D9115" s="3" t="s">
        <v>32</v>
      </c>
      <c r="E9115" s="3">
        <v>1967</v>
      </c>
      <c r="F9115" s="4">
        <v>9389.2444250415319</v>
      </c>
    </row>
    <row r="9116" spans="1:6" x14ac:dyDescent="0.15">
      <c r="A9116" s="2" t="s">
        <v>54</v>
      </c>
      <c r="B9116" s="2" t="s">
        <v>55</v>
      </c>
      <c r="C9116" s="3" t="s">
        <v>31</v>
      </c>
      <c r="D9116" s="3" t="s">
        <v>32</v>
      </c>
      <c r="E9116" s="3">
        <v>1968</v>
      </c>
      <c r="F9116" s="4">
        <v>9467.8885608312048</v>
      </c>
    </row>
    <row r="9117" spans="1:6" x14ac:dyDescent="0.15">
      <c r="A9117" s="2" t="s">
        <v>54</v>
      </c>
      <c r="B9117" s="2" t="s">
        <v>55</v>
      </c>
      <c r="C9117" s="3" t="s">
        <v>31</v>
      </c>
      <c r="D9117" s="3" t="s">
        <v>32</v>
      </c>
      <c r="E9117" s="3">
        <v>1969</v>
      </c>
      <c r="F9117" s="4">
        <v>10318.112508773804</v>
      </c>
    </row>
    <row r="9118" spans="1:6" x14ac:dyDescent="0.15">
      <c r="A9118" s="2" t="s">
        <v>54</v>
      </c>
      <c r="B9118" s="2" t="s">
        <v>55</v>
      </c>
      <c r="C9118" s="3" t="s">
        <v>31</v>
      </c>
      <c r="D9118" s="3" t="s">
        <v>32</v>
      </c>
      <c r="E9118" s="3">
        <v>1970</v>
      </c>
      <c r="F9118" s="4">
        <v>10255.631353826397</v>
      </c>
    </row>
    <row r="9119" spans="1:6" x14ac:dyDescent="0.15">
      <c r="A9119" s="2" t="s">
        <v>54</v>
      </c>
      <c r="B9119" s="2" t="s">
        <v>55</v>
      </c>
      <c r="C9119" s="3" t="s">
        <v>31</v>
      </c>
      <c r="D9119" s="3" t="s">
        <v>32</v>
      </c>
      <c r="E9119" s="3">
        <v>1971</v>
      </c>
      <c r="F9119" s="4">
        <v>10160.567445761979</v>
      </c>
    </row>
    <row r="9120" spans="1:6" x14ac:dyDescent="0.15">
      <c r="A9120" s="2" t="s">
        <v>54</v>
      </c>
      <c r="B9120" s="2" t="s">
        <v>55</v>
      </c>
      <c r="C9120" s="3" t="s">
        <v>31</v>
      </c>
      <c r="D9120" s="3" t="s">
        <v>32</v>
      </c>
      <c r="E9120" s="3">
        <v>1972</v>
      </c>
      <c r="F9120" s="4">
        <v>10099.215374775948</v>
      </c>
    </row>
    <row r="9121" spans="1:6" x14ac:dyDescent="0.15">
      <c r="A9121" s="2" t="s">
        <v>54</v>
      </c>
      <c r="B9121" s="2" t="s">
        <v>55</v>
      </c>
      <c r="C9121" s="3" t="s">
        <v>31</v>
      </c>
      <c r="D9121" s="3" t="s">
        <v>32</v>
      </c>
      <c r="E9121" s="3">
        <v>1973</v>
      </c>
      <c r="F9121" s="4">
        <v>10042.091647618605</v>
      </c>
    </row>
    <row r="9122" spans="1:6" x14ac:dyDescent="0.15">
      <c r="A9122" s="2" t="s">
        <v>54</v>
      </c>
      <c r="B9122" s="2" t="s">
        <v>55</v>
      </c>
      <c r="C9122" s="3" t="s">
        <v>31</v>
      </c>
      <c r="D9122" s="3" t="s">
        <v>32</v>
      </c>
      <c r="E9122" s="3">
        <v>1974</v>
      </c>
      <c r="F9122" s="4">
        <v>9825.9782154124914</v>
      </c>
    </row>
    <row r="9123" spans="1:6" x14ac:dyDescent="0.15">
      <c r="A9123" s="2" t="s">
        <v>54</v>
      </c>
      <c r="B9123" s="2" t="s">
        <v>55</v>
      </c>
      <c r="C9123" s="3" t="s">
        <v>31</v>
      </c>
      <c r="D9123" s="3" t="s">
        <v>32</v>
      </c>
      <c r="E9123" s="3">
        <v>1975</v>
      </c>
      <c r="F9123" s="4">
        <v>9521.571038383252</v>
      </c>
    </row>
    <row r="9124" spans="1:6" x14ac:dyDescent="0.15">
      <c r="A9124" s="2" t="s">
        <v>54</v>
      </c>
      <c r="B9124" s="2" t="s">
        <v>55</v>
      </c>
      <c r="C9124" s="3" t="s">
        <v>31</v>
      </c>
      <c r="D9124" s="3" t="s">
        <v>32</v>
      </c>
      <c r="E9124" s="3">
        <v>1976</v>
      </c>
      <c r="F9124" s="4">
        <v>9499.6544185736948</v>
      </c>
    </row>
    <row r="9125" spans="1:6" x14ac:dyDescent="0.15">
      <c r="A9125" s="2" t="s">
        <v>54</v>
      </c>
      <c r="B9125" s="2" t="s">
        <v>55</v>
      </c>
      <c r="C9125" s="3" t="s">
        <v>31</v>
      </c>
      <c r="D9125" s="3" t="s">
        <v>32</v>
      </c>
      <c r="E9125" s="3">
        <v>1977</v>
      </c>
      <c r="F9125" s="4">
        <v>9403.9036569456021</v>
      </c>
    </row>
    <row r="9126" spans="1:6" x14ac:dyDescent="0.15">
      <c r="A9126" s="2" t="s">
        <v>54</v>
      </c>
      <c r="B9126" s="2" t="s">
        <v>55</v>
      </c>
      <c r="C9126" s="3" t="s">
        <v>31</v>
      </c>
      <c r="D9126" s="3" t="s">
        <v>32</v>
      </c>
      <c r="E9126" s="3">
        <v>1978</v>
      </c>
      <c r="F9126" s="4">
        <v>9365.8098601615875</v>
      </c>
    </row>
    <row r="9127" spans="1:6" x14ac:dyDescent="0.15">
      <c r="A9127" s="2" t="s">
        <v>54</v>
      </c>
      <c r="B9127" s="2" t="s">
        <v>55</v>
      </c>
      <c r="C9127" s="3" t="s">
        <v>31</v>
      </c>
      <c r="D9127" s="3" t="s">
        <v>32</v>
      </c>
      <c r="E9127" s="3">
        <v>1979</v>
      </c>
      <c r="F9127" s="4">
        <v>9430.6762681668497</v>
      </c>
    </row>
    <row r="9128" spans="1:6" x14ac:dyDescent="0.15">
      <c r="A9128" s="2" t="s">
        <v>54</v>
      </c>
      <c r="B9128" s="2" t="s">
        <v>55</v>
      </c>
      <c r="C9128" s="3" t="s">
        <v>31</v>
      </c>
      <c r="D9128" s="3" t="s">
        <v>32</v>
      </c>
      <c r="E9128" s="3">
        <v>1980</v>
      </c>
      <c r="F9128" s="4">
        <v>9566.1934484953963</v>
      </c>
    </row>
    <row r="9129" spans="1:6" x14ac:dyDescent="0.15">
      <c r="A9129" s="2" t="s">
        <v>54</v>
      </c>
      <c r="B9129" s="2" t="s">
        <v>55</v>
      </c>
      <c r="C9129" s="3" t="s">
        <v>31</v>
      </c>
      <c r="D9129" s="3" t="s">
        <v>32</v>
      </c>
      <c r="E9129" s="3">
        <v>1981</v>
      </c>
      <c r="F9129" s="4">
        <v>9502.3412347891608</v>
      </c>
    </row>
    <row r="9130" spans="1:6" x14ac:dyDescent="0.15">
      <c r="A9130" s="2" t="s">
        <v>54</v>
      </c>
      <c r="B9130" s="2" t="s">
        <v>55</v>
      </c>
      <c r="C9130" s="3" t="s">
        <v>31</v>
      </c>
      <c r="D9130" s="3" t="s">
        <v>32</v>
      </c>
      <c r="E9130" s="3">
        <v>1982</v>
      </c>
      <c r="F9130" s="4">
        <v>9278.7163294642596</v>
      </c>
    </row>
    <row r="9131" spans="1:6" x14ac:dyDescent="0.15">
      <c r="A9131" s="2" t="s">
        <v>54</v>
      </c>
      <c r="B9131" s="2" t="s">
        <v>55</v>
      </c>
      <c r="C9131" s="3" t="s">
        <v>31</v>
      </c>
      <c r="D9131" s="3" t="s">
        <v>32</v>
      </c>
      <c r="E9131" s="3">
        <v>1983</v>
      </c>
      <c r="F9131" s="4">
        <v>9120.3019565326413</v>
      </c>
    </row>
    <row r="9132" spans="1:6" x14ac:dyDescent="0.15">
      <c r="A9132" s="2" t="s">
        <v>54</v>
      </c>
      <c r="B9132" s="2" t="s">
        <v>55</v>
      </c>
      <c r="C9132" s="3" t="s">
        <v>31</v>
      </c>
      <c r="D9132" s="3" t="s">
        <v>32</v>
      </c>
      <c r="E9132" s="3">
        <v>1984</v>
      </c>
      <c r="F9132" s="4">
        <v>9155.9210006851063</v>
      </c>
    </row>
    <row r="9133" spans="1:6" x14ac:dyDescent="0.15">
      <c r="A9133" s="2" t="s">
        <v>54</v>
      </c>
      <c r="B9133" s="2" t="s">
        <v>55</v>
      </c>
      <c r="C9133" s="3" t="s">
        <v>31</v>
      </c>
      <c r="D9133" s="3" t="s">
        <v>32</v>
      </c>
      <c r="E9133" s="3">
        <v>1985</v>
      </c>
      <c r="F9133" s="4">
        <v>9230.9248046490993</v>
      </c>
    </row>
    <row r="9134" spans="1:6" x14ac:dyDescent="0.15">
      <c r="A9134" s="2" t="s">
        <v>54</v>
      </c>
      <c r="B9134" s="2" t="s">
        <v>55</v>
      </c>
      <c r="C9134" s="3" t="s">
        <v>31</v>
      </c>
      <c r="D9134" s="3" t="s">
        <v>32</v>
      </c>
      <c r="E9134" s="3">
        <v>1986</v>
      </c>
      <c r="F9134" s="4">
        <v>9356.6411705697265</v>
      </c>
    </row>
    <row r="9135" spans="1:6" x14ac:dyDescent="0.15">
      <c r="A9135" s="2" t="s">
        <v>54</v>
      </c>
      <c r="B9135" s="2" t="s">
        <v>55</v>
      </c>
      <c r="C9135" s="3" t="s">
        <v>31</v>
      </c>
      <c r="D9135" s="3" t="s">
        <v>32</v>
      </c>
      <c r="E9135" s="3">
        <v>1987</v>
      </c>
      <c r="F9135" s="4">
        <v>9417.9996067142256</v>
      </c>
    </row>
    <row r="9136" spans="1:6" x14ac:dyDescent="0.15">
      <c r="A9136" s="2" t="s">
        <v>54</v>
      </c>
      <c r="B9136" s="2" t="s">
        <v>55</v>
      </c>
      <c r="C9136" s="3" t="s">
        <v>31</v>
      </c>
      <c r="D9136" s="3" t="s">
        <v>32</v>
      </c>
      <c r="E9136" s="3">
        <v>1988</v>
      </c>
      <c r="F9136" s="4">
        <v>9564.5060549929294</v>
      </c>
    </row>
    <row r="9137" spans="1:6" x14ac:dyDescent="0.15">
      <c r="A9137" s="2" t="s">
        <v>54</v>
      </c>
      <c r="B9137" s="2" t="s">
        <v>55</v>
      </c>
      <c r="C9137" s="3" t="s">
        <v>31</v>
      </c>
      <c r="D9137" s="3" t="s">
        <v>32</v>
      </c>
      <c r="E9137" s="3">
        <v>1989</v>
      </c>
      <c r="F9137" s="4">
        <v>9794.4787665283675</v>
      </c>
    </row>
    <row r="9138" spans="1:6" x14ac:dyDescent="0.15">
      <c r="A9138" s="2" t="s">
        <v>54</v>
      </c>
      <c r="B9138" s="2" t="s">
        <v>55</v>
      </c>
      <c r="C9138" s="3" t="s">
        <v>31</v>
      </c>
      <c r="D9138" s="3" t="s">
        <v>32</v>
      </c>
      <c r="E9138" s="3">
        <v>1990</v>
      </c>
      <c r="F9138" s="4">
        <v>10049.609933235932</v>
      </c>
    </row>
    <row r="9139" spans="1:6" x14ac:dyDescent="0.15">
      <c r="A9139" s="2" t="s">
        <v>54</v>
      </c>
      <c r="B9139" s="2" t="s">
        <v>55</v>
      </c>
      <c r="C9139" s="3" t="s">
        <v>31</v>
      </c>
      <c r="D9139" s="3" t="s">
        <v>32</v>
      </c>
      <c r="E9139" s="3">
        <v>1991</v>
      </c>
      <c r="F9139" s="4">
        <v>10166.212029692297</v>
      </c>
    </row>
    <row r="9140" spans="1:6" x14ac:dyDescent="0.15">
      <c r="A9140" s="2" t="s">
        <v>54</v>
      </c>
      <c r="B9140" s="2" t="s">
        <v>55</v>
      </c>
      <c r="C9140" s="3" t="s">
        <v>31</v>
      </c>
      <c r="D9140" s="3" t="s">
        <v>32</v>
      </c>
      <c r="E9140" s="3">
        <v>1992</v>
      </c>
      <c r="F9140" s="4">
        <v>10345.425167677126</v>
      </c>
    </row>
    <row r="9141" spans="1:6" x14ac:dyDescent="0.15">
      <c r="A9141" s="2" t="s">
        <v>54</v>
      </c>
      <c r="B9141" s="2" t="s">
        <v>55</v>
      </c>
      <c r="C9141" s="3" t="s">
        <v>31</v>
      </c>
      <c r="D9141" s="3" t="s">
        <v>32</v>
      </c>
      <c r="E9141" s="3">
        <v>1993</v>
      </c>
      <c r="F9141" s="4">
        <v>10313.408594297189</v>
      </c>
    </row>
    <row r="9142" spans="1:6" x14ac:dyDescent="0.15">
      <c r="A9142" s="2" t="s">
        <v>54</v>
      </c>
      <c r="B9142" s="2" t="s">
        <v>55</v>
      </c>
      <c r="C9142" s="3" t="s">
        <v>31</v>
      </c>
      <c r="D9142" s="3" t="s">
        <v>32</v>
      </c>
      <c r="E9142" s="3">
        <v>1994</v>
      </c>
      <c r="F9142" s="4">
        <v>10445.161530157324</v>
      </c>
    </row>
    <row r="9143" spans="1:6" x14ac:dyDescent="0.15">
      <c r="A9143" s="2" t="s">
        <v>54</v>
      </c>
      <c r="B9143" s="2" t="s">
        <v>55</v>
      </c>
      <c r="C9143" s="3" t="s">
        <v>31</v>
      </c>
      <c r="D9143" s="3" t="s">
        <v>32</v>
      </c>
      <c r="E9143" s="3">
        <v>1995</v>
      </c>
      <c r="F9143" s="4">
        <v>10774.126241625045</v>
      </c>
    </row>
    <row r="9144" spans="1:6" x14ac:dyDescent="0.15">
      <c r="A9144" s="2" t="s">
        <v>54</v>
      </c>
      <c r="B9144" s="2" t="s">
        <v>55</v>
      </c>
      <c r="C9144" s="3" t="s">
        <v>31</v>
      </c>
      <c r="D9144" s="3" t="s">
        <v>32</v>
      </c>
      <c r="E9144" s="3">
        <v>1996</v>
      </c>
      <c r="F9144" s="4">
        <v>11127.081257021717</v>
      </c>
    </row>
    <row r="9145" spans="1:6" x14ac:dyDescent="0.15">
      <c r="A9145" s="2" t="s">
        <v>54</v>
      </c>
      <c r="B9145" s="2" t="s">
        <v>55</v>
      </c>
      <c r="C9145" s="3" t="s">
        <v>31</v>
      </c>
      <c r="D9145" s="3" t="s">
        <v>32</v>
      </c>
      <c r="E9145" s="3">
        <v>1997</v>
      </c>
      <c r="F9145" s="4">
        <v>11366.631448042193</v>
      </c>
    </row>
    <row r="9146" spans="1:6" x14ac:dyDescent="0.15">
      <c r="A9146" s="2" t="s">
        <v>54</v>
      </c>
      <c r="B9146" s="2" t="s">
        <v>55</v>
      </c>
      <c r="C9146" s="3" t="s">
        <v>31</v>
      </c>
      <c r="D9146" s="3" t="s">
        <v>32</v>
      </c>
      <c r="E9146" s="3">
        <v>1998</v>
      </c>
      <c r="F9146" s="4">
        <v>11606.726008114871</v>
      </c>
    </row>
    <row r="9147" spans="1:6" x14ac:dyDescent="0.15">
      <c r="A9147" s="2" t="s">
        <v>54</v>
      </c>
      <c r="B9147" s="2" t="s">
        <v>55</v>
      </c>
      <c r="C9147" s="3" t="s">
        <v>31</v>
      </c>
      <c r="D9147" s="3" t="s">
        <v>32</v>
      </c>
      <c r="E9147" s="3">
        <v>1999</v>
      </c>
      <c r="F9147" s="4">
        <v>11916.27209511561</v>
      </c>
    </row>
    <row r="9148" spans="1:6" x14ac:dyDescent="0.15">
      <c r="A9148" s="2" t="s">
        <v>54</v>
      </c>
      <c r="B9148" s="2" t="s">
        <v>55</v>
      </c>
      <c r="C9148" s="3" t="s">
        <v>31</v>
      </c>
      <c r="D9148" s="3" t="s">
        <v>32</v>
      </c>
      <c r="E9148" s="3">
        <v>2000</v>
      </c>
      <c r="F9148" s="4">
        <v>12010.205727323881</v>
      </c>
    </row>
    <row r="9149" spans="1:6" x14ac:dyDescent="0.15">
      <c r="A9149" s="2" t="s">
        <v>54</v>
      </c>
      <c r="B9149" s="2" t="s">
        <v>55</v>
      </c>
      <c r="C9149" s="3" t="s">
        <v>31</v>
      </c>
      <c r="D9149" s="3" t="s">
        <v>32</v>
      </c>
      <c r="E9149" s="3">
        <v>2001</v>
      </c>
      <c r="F9149" s="4">
        <v>12144.981303293103</v>
      </c>
    </row>
    <row r="9150" spans="1:6" x14ac:dyDescent="0.15">
      <c r="A9150" s="2" t="s">
        <v>54</v>
      </c>
      <c r="B9150" s="2" t="s">
        <v>55</v>
      </c>
      <c r="C9150" s="3" t="s">
        <v>31</v>
      </c>
      <c r="D9150" s="3" t="s">
        <v>32</v>
      </c>
      <c r="E9150" s="3">
        <v>2002</v>
      </c>
      <c r="F9150" s="4">
        <v>12075.432947506468</v>
      </c>
    </row>
    <row r="9151" spans="1:6" x14ac:dyDescent="0.15">
      <c r="A9151" s="2" t="s">
        <v>54</v>
      </c>
      <c r="B9151" s="2" t="s">
        <v>55</v>
      </c>
      <c r="C9151" s="3" t="s">
        <v>31</v>
      </c>
      <c r="D9151" s="3" t="s">
        <v>32</v>
      </c>
      <c r="E9151" s="3">
        <v>2003</v>
      </c>
      <c r="F9151" s="4">
        <v>11947.239291885646</v>
      </c>
    </row>
    <row r="9152" spans="1:6" x14ac:dyDescent="0.15">
      <c r="A9152" s="2" t="s">
        <v>54</v>
      </c>
      <c r="B9152" s="2" t="s">
        <v>55</v>
      </c>
      <c r="C9152" s="3" t="s">
        <v>31</v>
      </c>
      <c r="D9152" s="3" t="s">
        <v>32</v>
      </c>
      <c r="E9152" s="3">
        <v>2004</v>
      </c>
      <c r="F9152" s="4">
        <v>11999.791303738011</v>
      </c>
    </row>
    <row r="9153" spans="1:6" x14ac:dyDescent="0.15">
      <c r="A9153" s="2" t="s">
        <v>54</v>
      </c>
      <c r="B9153" s="2" t="s">
        <v>55</v>
      </c>
      <c r="C9153" s="3" t="s">
        <v>31</v>
      </c>
      <c r="D9153" s="3" t="s">
        <v>32</v>
      </c>
      <c r="E9153" s="3">
        <v>2005</v>
      </c>
      <c r="F9153" s="4">
        <v>11990.968036865674</v>
      </c>
    </row>
    <row r="9154" spans="1:6" x14ac:dyDescent="0.15">
      <c r="A9154" s="2" t="s">
        <v>54</v>
      </c>
      <c r="B9154" s="2" t="s">
        <v>55</v>
      </c>
      <c r="C9154" s="3" t="s">
        <v>31</v>
      </c>
      <c r="D9154" s="3" t="s">
        <v>32</v>
      </c>
      <c r="E9154" s="3">
        <v>2006</v>
      </c>
      <c r="F9154" s="4">
        <v>12258.928744501107</v>
      </c>
    </row>
    <row r="9155" spans="1:6" x14ac:dyDescent="0.15">
      <c r="A9155" s="2" t="s">
        <v>54</v>
      </c>
      <c r="B9155" s="2" t="s">
        <v>55</v>
      </c>
      <c r="C9155" s="3" t="s">
        <v>31</v>
      </c>
      <c r="D9155" s="3" t="s">
        <v>32</v>
      </c>
      <c r="E9155" s="3">
        <v>2007</v>
      </c>
      <c r="F9155" s="4">
        <v>12632.325773078994</v>
      </c>
    </row>
    <row r="9156" spans="1:6" x14ac:dyDescent="0.15">
      <c r="A9156" s="2" t="s">
        <v>54</v>
      </c>
      <c r="B9156" s="2" t="s">
        <v>55</v>
      </c>
      <c r="C9156" s="3" t="s">
        <v>31</v>
      </c>
      <c r="D9156" s="3" t="s">
        <v>32</v>
      </c>
      <c r="E9156" s="3">
        <v>2008</v>
      </c>
      <c r="F9156" s="4">
        <v>12830.540484093684</v>
      </c>
    </row>
    <row r="9157" spans="1:6" x14ac:dyDescent="0.15">
      <c r="A9157" s="2" t="s">
        <v>54</v>
      </c>
      <c r="B9157" s="2" t="s">
        <v>55</v>
      </c>
      <c r="C9157" s="3" t="s">
        <v>31</v>
      </c>
      <c r="D9157" s="3" t="s">
        <v>32</v>
      </c>
      <c r="E9157" s="3">
        <v>2009</v>
      </c>
      <c r="F9157" s="4">
        <v>12624.677982764057</v>
      </c>
    </row>
    <row r="9158" spans="1:6" x14ac:dyDescent="0.15">
      <c r="A9158" s="2" t="s">
        <v>54</v>
      </c>
      <c r="B9158" s="2" t="s">
        <v>55</v>
      </c>
      <c r="C9158" s="3" t="s">
        <v>31</v>
      </c>
      <c r="D9158" s="3" t="s">
        <v>32</v>
      </c>
      <c r="E9158" s="3">
        <v>2010</v>
      </c>
      <c r="F9158" s="4">
        <v>12513.610600893746</v>
      </c>
    </row>
    <row r="9159" spans="1:6" x14ac:dyDescent="0.15">
      <c r="A9159" s="2" t="s">
        <v>54</v>
      </c>
      <c r="B9159" s="2" t="s">
        <v>55</v>
      </c>
      <c r="C9159" s="3" t="s">
        <v>31</v>
      </c>
      <c r="D9159" s="3" t="s">
        <v>32</v>
      </c>
      <c r="E9159" s="3">
        <v>2011</v>
      </c>
      <c r="F9159" s="4">
        <v>12609.686461087556</v>
      </c>
    </row>
    <row r="9160" spans="1:6" x14ac:dyDescent="0.15">
      <c r="A9160" s="2" t="s">
        <v>54</v>
      </c>
      <c r="B9160" s="2" t="s">
        <v>55</v>
      </c>
      <c r="C9160" s="3" t="s">
        <v>31</v>
      </c>
      <c r="D9160" s="3" t="s">
        <v>32</v>
      </c>
      <c r="E9160" s="3">
        <v>2012</v>
      </c>
      <c r="F9160" s="4">
        <v>12492.109529454337</v>
      </c>
    </row>
    <row r="9161" spans="1:6" x14ac:dyDescent="0.15">
      <c r="A9161" s="2" t="s">
        <v>54</v>
      </c>
      <c r="B9161" s="2" t="s">
        <v>55</v>
      </c>
      <c r="C9161" s="3" t="s">
        <v>31</v>
      </c>
      <c r="D9161" s="3" t="s">
        <v>32</v>
      </c>
      <c r="E9161" s="3">
        <v>2013</v>
      </c>
      <c r="F9161" s="4">
        <v>12383.289379667202</v>
      </c>
    </row>
    <row r="9162" spans="1:6" x14ac:dyDescent="0.15">
      <c r="A9162" s="2" t="s">
        <v>54</v>
      </c>
      <c r="B9162" s="2" t="s">
        <v>55</v>
      </c>
      <c r="C9162" s="3" t="s">
        <v>31</v>
      </c>
      <c r="D9162" s="3" t="s">
        <v>32</v>
      </c>
      <c r="E9162" s="3">
        <v>2014</v>
      </c>
      <c r="F9162" s="4">
        <v>12458.610881659937</v>
      </c>
    </row>
    <row r="9163" spans="1:6" x14ac:dyDescent="0.15">
      <c r="A9163" s="2" t="s">
        <v>54</v>
      </c>
      <c r="B9163" s="2" t="s">
        <v>55</v>
      </c>
      <c r="C9163" s="3" t="s">
        <v>31</v>
      </c>
      <c r="D9163" s="3" t="s">
        <v>32</v>
      </c>
      <c r="E9163" s="3">
        <v>2015</v>
      </c>
      <c r="F9163" s="4">
        <v>12557.508910306469</v>
      </c>
    </row>
    <row r="9164" spans="1:6" x14ac:dyDescent="0.15">
      <c r="A9164" s="2" t="s">
        <v>54</v>
      </c>
      <c r="B9164" s="2" t="s">
        <v>55</v>
      </c>
      <c r="C9164" s="3" t="s">
        <v>31</v>
      </c>
      <c r="D9164" s="3" t="s">
        <v>32</v>
      </c>
      <c r="E9164" s="3">
        <v>2016</v>
      </c>
      <c r="F9164" s="4">
        <v>12816.860529533931</v>
      </c>
    </row>
    <row r="9165" spans="1:6" x14ac:dyDescent="0.15">
      <c r="A9165" s="2" t="s">
        <v>54</v>
      </c>
      <c r="B9165" s="2" t="s">
        <v>55</v>
      </c>
      <c r="C9165" s="3" t="s">
        <v>31</v>
      </c>
      <c r="D9165" s="3" t="s">
        <v>32</v>
      </c>
      <c r="E9165" s="3">
        <v>2017</v>
      </c>
      <c r="F9165" s="4">
        <v>13072.026173342911</v>
      </c>
    </row>
    <row r="9166" spans="1:6" x14ac:dyDescent="0.15">
      <c r="A9166" s="2" t="s">
        <v>54</v>
      </c>
      <c r="B9166" s="2" t="s">
        <v>55</v>
      </c>
      <c r="C9166" s="3" t="s">
        <v>31</v>
      </c>
      <c r="D9166" s="3" t="s">
        <v>32</v>
      </c>
      <c r="E9166" s="3">
        <v>2018</v>
      </c>
      <c r="F9166" s="4">
        <v>13361.680313624945</v>
      </c>
    </row>
    <row r="9167" spans="1:6" x14ac:dyDescent="0.15">
      <c r="A9167" s="2" t="s">
        <v>54</v>
      </c>
      <c r="B9167" s="2" t="s">
        <v>55</v>
      </c>
      <c r="C9167" s="3" t="s">
        <v>31</v>
      </c>
      <c r="D9167" s="3" t="s">
        <v>32</v>
      </c>
      <c r="E9167" s="3">
        <v>2019</v>
      </c>
      <c r="F9167" s="4">
        <v>13615.408819660208</v>
      </c>
    </row>
    <row r="9168" spans="1:6" x14ac:dyDescent="0.15">
      <c r="A9168" s="2" t="s">
        <v>54</v>
      </c>
      <c r="B9168" s="2" t="s">
        <v>55</v>
      </c>
      <c r="C9168" s="3" t="s">
        <v>33</v>
      </c>
      <c r="D9168" s="3" t="s">
        <v>34</v>
      </c>
      <c r="E9168" s="3">
        <v>1950</v>
      </c>
      <c r="F9168" s="4">
        <v>3237.3083528805764</v>
      </c>
    </row>
    <row r="9169" spans="1:6" x14ac:dyDescent="0.15">
      <c r="A9169" s="2" t="s">
        <v>54</v>
      </c>
      <c r="B9169" s="2" t="s">
        <v>55</v>
      </c>
      <c r="C9169" s="3" t="s">
        <v>33</v>
      </c>
      <c r="D9169" s="3" t="s">
        <v>34</v>
      </c>
      <c r="E9169" s="3">
        <v>1951</v>
      </c>
      <c r="F9169" s="4">
        <v>3224.6315753636782</v>
      </c>
    </row>
    <row r="9170" spans="1:6" x14ac:dyDescent="0.15">
      <c r="A9170" s="2" t="s">
        <v>54</v>
      </c>
      <c r="B9170" s="2" t="s">
        <v>55</v>
      </c>
      <c r="C9170" s="3" t="s">
        <v>33</v>
      </c>
      <c r="D9170" s="3" t="s">
        <v>34</v>
      </c>
      <c r="E9170" s="3">
        <v>1952</v>
      </c>
      <c r="F9170" s="4">
        <v>3212.5800674818379</v>
      </c>
    </row>
    <row r="9171" spans="1:6" x14ac:dyDescent="0.15">
      <c r="A9171" s="2" t="s">
        <v>54</v>
      </c>
      <c r="B9171" s="2" t="s">
        <v>55</v>
      </c>
      <c r="C9171" s="3" t="s">
        <v>33</v>
      </c>
      <c r="D9171" s="3" t="s">
        <v>34</v>
      </c>
      <c r="E9171" s="3">
        <v>1953</v>
      </c>
      <c r="F9171" s="4">
        <v>3201.2993743968327</v>
      </c>
    </row>
    <row r="9172" spans="1:6" x14ac:dyDescent="0.15">
      <c r="A9172" s="2" t="s">
        <v>54</v>
      </c>
      <c r="B9172" s="2" t="s">
        <v>55</v>
      </c>
      <c r="C9172" s="3" t="s">
        <v>33</v>
      </c>
      <c r="D9172" s="3" t="s">
        <v>34</v>
      </c>
      <c r="E9172" s="3">
        <v>1954</v>
      </c>
      <c r="F9172" s="4">
        <v>3189.70931053611</v>
      </c>
    </row>
    <row r="9173" spans="1:6" x14ac:dyDescent="0.15">
      <c r="A9173" s="2" t="s">
        <v>54</v>
      </c>
      <c r="B9173" s="2" t="s">
        <v>55</v>
      </c>
      <c r="C9173" s="3" t="s">
        <v>33</v>
      </c>
      <c r="D9173" s="3" t="s">
        <v>34</v>
      </c>
      <c r="E9173" s="3">
        <v>1955</v>
      </c>
      <c r="F9173" s="4">
        <v>3177.4458203198542</v>
      </c>
    </row>
    <row r="9174" spans="1:6" x14ac:dyDescent="0.15">
      <c r="A9174" s="2" t="s">
        <v>54</v>
      </c>
      <c r="B9174" s="2" t="s">
        <v>55</v>
      </c>
      <c r="C9174" s="3" t="s">
        <v>33</v>
      </c>
      <c r="D9174" s="3" t="s">
        <v>34</v>
      </c>
      <c r="E9174" s="3">
        <v>1956</v>
      </c>
      <c r="F9174" s="4">
        <v>3164.1722161659131</v>
      </c>
    </row>
    <row r="9175" spans="1:6" x14ac:dyDescent="0.15">
      <c r="A9175" s="2" t="s">
        <v>54</v>
      </c>
      <c r="B9175" s="2" t="s">
        <v>55</v>
      </c>
      <c r="C9175" s="3" t="s">
        <v>33</v>
      </c>
      <c r="D9175" s="3" t="s">
        <v>34</v>
      </c>
      <c r="E9175" s="3">
        <v>1957</v>
      </c>
      <c r="F9175" s="4">
        <v>3150.330843239859</v>
      </c>
    </row>
    <row r="9176" spans="1:6" x14ac:dyDescent="0.15">
      <c r="A9176" s="2" t="s">
        <v>54</v>
      </c>
      <c r="B9176" s="2" t="s">
        <v>55</v>
      </c>
      <c r="C9176" s="3" t="s">
        <v>33</v>
      </c>
      <c r="D9176" s="3" t="s">
        <v>34</v>
      </c>
      <c r="E9176" s="3">
        <v>1958</v>
      </c>
      <c r="F9176" s="4">
        <v>3101.8186147735551</v>
      </c>
    </row>
    <row r="9177" spans="1:6" x14ac:dyDescent="0.15">
      <c r="A9177" s="2" t="s">
        <v>54</v>
      </c>
      <c r="B9177" s="2" t="s">
        <v>55</v>
      </c>
      <c r="C9177" s="3" t="s">
        <v>33</v>
      </c>
      <c r="D9177" s="3" t="s">
        <v>34</v>
      </c>
      <c r="E9177" s="3">
        <v>1959</v>
      </c>
      <c r="F9177" s="4">
        <v>3083.9518514795809</v>
      </c>
    </row>
    <row r="9178" spans="1:6" x14ac:dyDescent="0.15">
      <c r="A9178" s="2" t="s">
        <v>54</v>
      </c>
      <c r="B9178" s="2" t="s">
        <v>55</v>
      </c>
      <c r="C9178" s="3" t="s">
        <v>33</v>
      </c>
      <c r="D9178" s="3" t="s">
        <v>34</v>
      </c>
      <c r="E9178" s="3">
        <v>1960</v>
      </c>
      <c r="F9178" s="4">
        <v>3094.1194653675716</v>
      </c>
    </row>
    <row r="9179" spans="1:6" x14ac:dyDescent="0.15">
      <c r="A9179" s="2" t="s">
        <v>54</v>
      </c>
      <c r="B9179" s="2" t="s">
        <v>55</v>
      </c>
      <c r="C9179" s="3" t="s">
        <v>33</v>
      </c>
      <c r="D9179" s="3" t="s">
        <v>34</v>
      </c>
      <c r="E9179" s="3">
        <v>1961</v>
      </c>
      <c r="F9179" s="4">
        <v>3113.0883680693482</v>
      </c>
    </row>
    <row r="9180" spans="1:6" x14ac:dyDescent="0.15">
      <c r="A9180" s="2" t="s">
        <v>54</v>
      </c>
      <c r="B9180" s="2" t="s">
        <v>55</v>
      </c>
      <c r="C9180" s="3" t="s">
        <v>33</v>
      </c>
      <c r="D9180" s="3" t="s">
        <v>34</v>
      </c>
      <c r="E9180" s="3">
        <v>1962</v>
      </c>
      <c r="F9180" s="4">
        <v>3107.9082269101368</v>
      </c>
    </row>
    <row r="9181" spans="1:6" x14ac:dyDescent="0.15">
      <c r="A9181" s="2" t="s">
        <v>54</v>
      </c>
      <c r="B9181" s="2" t="s">
        <v>55</v>
      </c>
      <c r="C9181" s="3" t="s">
        <v>33</v>
      </c>
      <c r="D9181" s="3" t="s">
        <v>34</v>
      </c>
      <c r="E9181" s="3">
        <v>1963</v>
      </c>
      <c r="F9181" s="4">
        <v>3106.5883625659244</v>
      </c>
    </row>
    <row r="9182" spans="1:6" x14ac:dyDescent="0.15">
      <c r="A9182" s="2" t="s">
        <v>54</v>
      </c>
      <c r="B9182" s="2" t="s">
        <v>55</v>
      </c>
      <c r="C9182" s="3" t="s">
        <v>33</v>
      </c>
      <c r="D9182" s="3" t="s">
        <v>34</v>
      </c>
      <c r="E9182" s="3">
        <v>1964</v>
      </c>
      <c r="F9182" s="4">
        <v>3131.0066545484183</v>
      </c>
    </row>
    <row r="9183" spans="1:6" x14ac:dyDescent="0.15">
      <c r="A9183" s="2" t="s">
        <v>54</v>
      </c>
      <c r="B9183" s="2" t="s">
        <v>55</v>
      </c>
      <c r="C9183" s="3" t="s">
        <v>33</v>
      </c>
      <c r="D9183" s="3" t="s">
        <v>34</v>
      </c>
      <c r="E9183" s="3">
        <v>1965</v>
      </c>
      <c r="F9183" s="4">
        <v>3087.7118252114756</v>
      </c>
    </row>
    <row r="9184" spans="1:6" x14ac:dyDescent="0.15">
      <c r="A9184" s="2" t="s">
        <v>54</v>
      </c>
      <c r="B9184" s="2" t="s">
        <v>55</v>
      </c>
      <c r="C9184" s="3" t="s">
        <v>33</v>
      </c>
      <c r="D9184" s="3" t="s">
        <v>34</v>
      </c>
      <c r="E9184" s="3">
        <v>1966</v>
      </c>
      <c r="F9184" s="4">
        <v>3101.7780273435542</v>
      </c>
    </row>
    <row r="9185" spans="1:6" x14ac:dyDescent="0.15">
      <c r="A9185" s="2" t="s">
        <v>54</v>
      </c>
      <c r="B9185" s="2" t="s">
        <v>55</v>
      </c>
      <c r="C9185" s="3" t="s">
        <v>33</v>
      </c>
      <c r="D9185" s="3" t="s">
        <v>34</v>
      </c>
      <c r="E9185" s="3">
        <v>1967</v>
      </c>
      <c r="F9185" s="4">
        <v>3094.7320746936002</v>
      </c>
    </row>
    <row r="9186" spans="1:6" x14ac:dyDescent="0.15">
      <c r="A9186" s="2" t="s">
        <v>54</v>
      </c>
      <c r="B9186" s="2" t="s">
        <v>55</v>
      </c>
      <c r="C9186" s="3" t="s">
        <v>33</v>
      </c>
      <c r="D9186" s="3" t="s">
        <v>34</v>
      </c>
      <c r="E9186" s="3">
        <v>1968</v>
      </c>
      <c r="F9186" s="4">
        <v>3035.2332884626039</v>
      </c>
    </row>
    <row r="9187" spans="1:6" x14ac:dyDescent="0.15">
      <c r="A9187" s="2" t="s">
        <v>54</v>
      </c>
      <c r="B9187" s="2" t="s">
        <v>55</v>
      </c>
      <c r="C9187" s="3" t="s">
        <v>33</v>
      </c>
      <c r="D9187" s="3" t="s">
        <v>34</v>
      </c>
      <c r="E9187" s="3">
        <v>1969</v>
      </c>
      <c r="F9187" s="4">
        <v>2984.4839915802963</v>
      </c>
    </row>
    <row r="9188" spans="1:6" x14ac:dyDescent="0.15">
      <c r="A9188" s="2" t="s">
        <v>54</v>
      </c>
      <c r="B9188" s="2" t="s">
        <v>55</v>
      </c>
      <c r="C9188" s="3" t="s">
        <v>33</v>
      </c>
      <c r="D9188" s="3" t="s">
        <v>34</v>
      </c>
      <c r="E9188" s="3">
        <v>1970</v>
      </c>
      <c r="F9188" s="4">
        <v>3009.7446279935025</v>
      </c>
    </row>
    <row r="9189" spans="1:6" x14ac:dyDescent="0.15">
      <c r="A9189" s="2" t="s">
        <v>54</v>
      </c>
      <c r="B9189" s="2" t="s">
        <v>55</v>
      </c>
      <c r="C9189" s="3" t="s">
        <v>33</v>
      </c>
      <c r="D9189" s="3" t="s">
        <v>34</v>
      </c>
      <c r="E9189" s="3">
        <v>1971</v>
      </c>
      <c r="F9189" s="4">
        <v>3002.8752830495637</v>
      </c>
    </row>
    <row r="9190" spans="1:6" x14ac:dyDescent="0.15">
      <c r="A9190" s="2" t="s">
        <v>54</v>
      </c>
      <c r="B9190" s="2" t="s">
        <v>55</v>
      </c>
      <c r="C9190" s="3" t="s">
        <v>33</v>
      </c>
      <c r="D9190" s="3" t="s">
        <v>34</v>
      </c>
      <c r="E9190" s="3">
        <v>1972</v>
      </c>
      <c r="F9190" s="4">
        <v>2980.935787047697</v>
      </c>
    </row>
    <row r="9191" spans="1:6" x14ac:dyDescent="0.15">
      <c r="A9191" s="2" t="s">
        <v>54</v>
      </c>
      <c r="B9191" s="2" t="s">
        <v>55</v>
      </c>
      <c r="C9191" s="3" t="s">
        <v>33</v>
      </c>
      <c r="D9191" s="3" t="s">
        <v>34</v>
      </c>
      <c r="E9191" s="3">
        <v>1973</v>
      </c>
      <c r="F9191" s="4">
        <v>2978.2989572378851</v>
      </c>
    </row>
    <row r="9192" spans="1:6" x14ac:dyDescent="0.15">
      <c r="A9192" s="2" t="s">
        <v>54</v>
      </c>
      <c r="B9192" s="2" t="s">
        <v>55</v>
      </c>
      <c r="C9192" s="3" t="s">
        <v>33</v>
      </c>
      <c r="D9192" s="3" t="s">
        <v>34</v>
      </c>
      <c r="E9192" s="3">
        <v>1974</v>
      </c>
      <c r="F9192" s="4">
        <v>2980.162202405872</v>
      </c>
    </row>
    <row r="9193" spans="1:6" x14ac:dyDescent="0.15">
      <c r="A9193" s="2" t="s">
        <v>54</v>
      </c>
      <c r="B9193" s="2" t="s">
        <v>55</v>
      </c>
      <c r="C9193" s="3" t="s">
        <v>33</v>
      </c>
      <c r="D9193" s="3" t="s">
        <v>34</v>
      </c>
      <c r="E9193" s="3">
        <v>1975</v>
      </c>
      <c r="F9193" s="4">
        <v>3000.5373713058261</v>
      </c>
    </row>
    <row r="9194" spans="1:6" x14ac:dyDescent="0.15">
      <c r="A9194" s="2" t="s">
        <v>54</v>
      </c>
      <c r="B9194" s="2" t="s">
        <v>55</v>
      </c>
      <c r="C9194" s="3" t="s">
        <v>33</v>
      </c>
      <c r="D9194" s="3" t="s">
        <v>34</v>
      </c>
      <c r="E9194" s="3">
        <v>1976</v>
      </c>
      <c r="F9194" s="4">
        <v>3004.9871329878488</v>
      </c>
    </row>
    <row r="9195" spans="1:6" x14ac:dyDescent="0.15">
      <c r="A9195" s="2" t="s">
        <v>54</v>
      </c>
      <c r="B9195" s="2" t="s">
        <v>55</v>
      </c>
      <c r="C9195" s="3" t="s">
        <v>33</v>
      </c>
      <c r="D9195" s="3" t="s">
        <v>34</v>
      </c>
      <c r="E9195" s="3">
        <v>1977</v>
      </c>
      <c r="F9195" s="4">
        <v>3021.8405369952029</v>
      </c>
    </row>
    <row r="9196" spans="1:6" x14ac:dyDescent="0.15">
      <c r="A9196" s="2" t="s">
        <v>54</v>
      </c>
      <c r="B9196" s="2" t="s">
        <v>55</v>
      </c>
      <c r="C9196" s="3" t="s">
        <v>33</v>
      </c>
      <c r="D9196" s="3" t="s">
        <v>34</v>
      </c>
      <c r="E9196" s="3">
        <v>1978</v>
      </c>
      <c r="F9196" s="4">
        <v>3005.3793033684242</v>
      </c>
    </row>
    <row r="9197" spans="1:6" x14ac:dyDescent="0.15">
      <c r="A9197" s="2" t="s">
        <v>54</v>
      </c>
      <c r="B9197" s="2" t="s">
        <v>55</v>
      </c>
      <c r="C9197" s="3" t="s">
        <v>33</v>
      </c>
      <c r="D9197" s="3" t="s">
        <v>34</v>
      </c>
      <c r="E9197" s="3">
        <v>1979</v>
      </c>
      <c r="F9197" s="4">
        <v>3005.2588900431724</v>
      </c>
    </row>
    <row r="9198" spans="1:6" x14ac:dyDescent="0.15">
      <c r="A9198" s="2" t="s">
        <v>54</v>
      </c>
      <c r="B9198" s="2" t="s">
        <v>55</v>
      </c>
      <c r="C9198" s="3" t="s">
        <v>33</v>
      </c>
      <c r="D9198" s="3" t="s">
        <v>34</v>
      </c>
      <c r="E9198" s="3">
        <v>1980</v>
      </c>
      <c r="F9198" s="4">
        <v>3078.3434971646852</v>
      </c>
    </row>
    <row r="9199" spans="1:6" x14ac:dyDescent="0.15">
      <c r="A9199" s="2" t="s">
        <v>54</v>
      </c>
      <c r="B9199" s="2" t="s">
        <v>55</v>
      </c>
      <c r="C9199" s="3" t="s">
        <v>33</v>
      </c>
      <c r="D9199" s="3" t="s">
        <v>34</v>
      </c>
      <c r="E9199" s="3">
        <v>1981</v>
      </c>
      <c r="F9199" s="4">
        <v>3097.4490136225331</v>
      </c>
    </row>
    <row r="9200" spans="1:6" x14ac:dyDescent="0.15">
      <c r="A9200" s="2" t="s">
        <v>54</v>
      </c>
      <c r="B9200" s="2" t="s">
        <v>55</v>
      </c>
      <c r="C9200" s="3" t="s">
        <v>33</v>
      </c>
      <c r="D9200" s="3" t="s">
        <v>34</v>
      </c>
      <c r="E9200" s="3">
        <v>1982</v>
      </c>
      <c r="F9200" s="4">
        <v>3074.6595722442944</v>
      </c>
    </row>
    <row r="9201" spans="1:6" x14ac:dyDescent="0.15">
      <c r="A9201" s="2" t="s">
        <v>54</v>
      </c>
      <c r="B9201" s="2" t="s">
        <v>55</v>
      </c>
      <c r="C9201" s="3" t="s">
        <v>33</v>
      </c>
      <c r="D9201" s="3" t="s">
        <v>34</v>
      </c>
      <c r="E9201" s="3">
        <v>1983</v>
      </c>
      <c r="F9201" s="4">
        <v>3056.149578397044</v>
      </c>
    </row>
    <row r="9202" spans="1:6" x14ac:dyDescent="0.15">
      <c r="A9202" s="2" t="s">
        <v>54</v>
      </c>
      <c r="B9202" s="2" t="s">
        <v>55</v>
      </c>
      <c r="C9202" s="3" t="s">
        <v>33</v>
      </c>
      <c r="D9202" s="3" t="s">
        <v>34</v>
      </c>
      <c r="E9202" s="3">
        <v>1984</v>
      </c>
      <c r="F9202" s="4">
        <v>3070.6443786621094</v>
      </c>
    </row>
    <row r="9203" spans="1:6" x14ac:dyDescent="0.15">
      <c r="A9203" s="2" t="s">
        <v>54</v>
      </c>
      <c r="B9203" s="2" t="s">
        <v>55</v>
      </c>
      <c r="C9203" s="3" t="s">
        <v>33</v>
      </c>
      <c r="D9203" s="3" t="s">
        <v>34</v>
      </c>
      <c r="E9203" s="3">
        <v>1985</v>
      </c>
      <c r="F9203" s="4">
        <v>3145.5193050004737</v>
      </c>
    </row>
    <row r="9204" spans="1:6" x14ac:dyDescent="0.15">
      <c r="A9204" s="2" t="s">
        <v>54</v>
      </c>
      <c r="B9204" s="2" t="s">
        <v>55</v>
      </c>
      <c r="C9204" s="3" t="s">
        <v>33</v>
      </c>
      <c r="D9204" s="3" t="s">
        <v>34</v>
      </c>
      <c r="E9204" s="3">
        <v>1986</v>
      </c>
      <c r="F9204" s="4">
        <v>3242.1200092022236</v>
      </c>
    </row>
    <row r="9205" spans="1:6" x14ac:dyDescent="0.15">
      <c r="A9205" s="2" t="s">
        <v>54</v>
      </c>
      <c r="B9205" s="2" t="s">
        <v>55</v>
      </c>
      <c r="C9205" s="3" t="s">
        <v>33</v>
      </c>
      <c r="D9205" s="3" t="s">
        <v>34</v>
      </c>
      <c r="E9205" s="3">
        <v>1987</v>
      </c>
      <c r="F9205" s="4">
        <v>3247.6367889420276</v>
      </c>
    </row>
    <row r="9206" spans="1:6" x14ac:dyDescent="0.15">
      <c r="A9206" s="2" t="s">
        <v>54</v>
      </c>
      <c r="B9206" s="2" t="s">
        <v>55</v>
      </c>
      <c r="C9206" s="3" t="s">
        <v>33</v>
      </c>
      <c r="D9206" s="3" t="s">
        <v>34</v>
      </c>
      <c r="E9206" s="3">
        <v>1988</v>
      </c>
      <c r="F9206" s="4">
        <v>3231.8771355164404</v>
      </c>
    </row>
    <row r="9207" spans="1:6" x14ac:dyDescent="0.15">
      <c r="A9207" s="2" t="s">
        <v>54</v>
      </c>
      <c r="B9207" s="2" t="s">
        <v>55</v>
      </c>
      <c r="C9207" s="3" t="s">
        <v>33</v>
      </c>
      <c r="D9207" s="3" t="s">
        <v>34</v>
      </c>
      <c r="E9207" s="3">
        <v>1989</v>
      </c>
      <c r="F9207" s="4">
        <v>3135.9851962109751</v>
      </c>
    </row>
    <row r="9208" spans="1:6" x14ac:dyDescent="0.15">
      <c r="A9208" s="2" t="s">
        <v>54</v>
      </c>
      <c r="B9208" s="2" t="s">
        <v>55</v>
      </c>
      <c r="C9208" s="3" t="s">
        <v>33</v>
      </c>
      <c r="D9208" s="3" t="s">
        <v>34</v>
      </c>
      <c r="E9208" s="3">
        <v>1990</v>
      </c>
      <c r="F9208" s="4">
        <v>3095.8479926699683</v>
      </c>
    </row>
    <row r="9209" spans="1:6" x14ac:dyDescent="0.15">
      <c r="A9209" s="2" t="s">
        <v>54</v>
      </c>
      <c r="B9209" s="2" t="s">
        <v>55</v>
      </c>
      <c r="C9209" s="3" t="s">
        <v>33</v>
      </c>
      <c r="D9209" s="3" t="s">
        <v>34</v>
      </c>
      <c r="E9209" s="3">
        <v>1991</v>
      </c>
      <c r="F9209" s="4">
        <v>3063.1681424478788</v>
      </c>
    </row>
    <row r="9210" spans="1:6" x14ac:dyDescent="0.15">
      <c r="A9210" s="2" t="s">
        <v>54</v>
      </c>
      <c r="B9210" s="2" t="s">
        <v>55</v>
      </c>
      <c r="C9210" s="3" t="s">
        <v>33</v>
      </c>
      <c r="D9210" s="3" t="s">
        <v>34</v>
      </c>
      <c r="E9210" s="3">
        <v>1992</v>
      </c>
      <c r="F9210" s="4">
        <v>3076.116061140302</v>
      </c>
    </row>
    <row r="9211" spans="1:6" x14ac:dyDescent="0.15">
      <c r="A9211" s="2" t="s">
        <v>54</v>
      </c>
      <c r="B9211" s="2" t="s">
        <v>55</v>
      </c>
      <c r="C9211" s="3" t="s">
        <v>33</v>
      </c>
      <c r="D9211" s="3" t="s">
        <v>34</v>
      </c>
      <c r="E9211" s="3">
        <v>1993</v>
      </c>
      <c r="F9211" s="4">
        <v>3090.0456832059135</v>
      </c>
    </row>
    <row r="9212" spans="1:6" x14ac:dyDescent="0.15">
      <c r="A9212" s="2" t="s">
        <v>54</v>
      </c>
      <c r="B9212" s="2" t="s">
        <v>55</v>
      </c>
      <c r="C9212" s="3" t="s">
        <v>33</v>
      </c>
      <c r="D9212" s="3" t="s">
        <v>34</v>
      </c>
      <c r="E9212" s="3">
        <v>1994</v>
      </c>
      <c r="F9212" s="4">
        <v>3128.2118179503118</v>
      </c>
    </row>
    <row r="9213" spans="1:6" x14ac:dyDescent="0.15">
      <c r="A9213" s="2" t="s">
        <v>54</v>
      </c>
      <c r="B9213" s="2" t="s">
        <v>55</v>
      </c>
      <c r="C9213" s="3" t="s">
        <v>33</v>
      </c>
      <c r="D9213" s="3" t="s">
        <v>34</v>
      </c>
      <c r="E9213" s="3">
        <v>1995</v>
      </c>
      <c r="F9213" s="4">
        <v>3159.2547675348674</v>
      </c>
    </row>
    <row r="9214" spans="1:6" x14ac:dyDescent="0.15">
      <c r="A9214" s="2" t="s">
        <v>54</v>
      </c>
      <c r="B9214" s="2" t="s">
        <v>55</v>
      </c>
      <c r="C9214" s="3" t="s">
        <v>33</v>
      </c>
      <c r="D9214" s="3" t="s">
        <v>34</v>
      </c>
      <c r="E9214" s="3">
        <v>1996</v>
      </c>
      <c r="F9214" s="4">
        <v>3214.2845434664137</v>
      </c>
    </row>
    <row r="9215" spans="1:6" x14ac:dyDescent="0.15">
      <c r="A9215" s="2" t="s">
        <v>54</v>
      </c>
      <c r="B9215" s="2" t="s">
        <v>55</v>
      </c>
      <c r="C9215" s="3" t="s">
        <v>33</v>
      </c>
      <c r="D9215" s="3" t="s">
        <v>34</v>
      </c>
      <c r="E9215" s="3">
        <v>1997</v>
      </c>
      <c r="F9215" s="4">
        <v>3299.8631330406138</v>
      </c>
    </row>
    <row r="9216" spans="1:6" x14ac:dyDescent="0.15">
      <c r="A9216" s="2" t="s">
        <v>54</v>
      </c>
      <c r="B9216" s="2" t="s">
        <v>55</v>
      </c>
      <c r="C9216" s="3" t="s">
        <v>33</v>
      </c>
      <c r="D9216" s="3" t="s">
        <v>34</v>
      </c>
      <c r="E9216" s="3">
        <v>1998</v>
      </c>
      <c r="F9216" s="4">
        <v>3383.7662582063572</v>
      </c>
    </row>
    <row r="9217" spans="1:6" x14ac:dyDescent="0.15">
      <c r="A9217" s="2" t="s">
        <v>54</v>
      </c>
      <c r="B9217" s="2" t="s">
        <v>55</v>
      </c>
      <c r="C9217" s="3" t="s">
        <v>33</v>
      </c>
      <c r="D9217" s="3" t="s">
        <v>34</v>
      </c>
      <c r="E9217" s="3">
        <v>1999</v>
      </c>
      <c r="F9217" s="4">
        <v>3409.7876073170619</v>
      </c>
    </row>
    <row r="9218" spans="1:6" x14ac:dyDescent="0.15">
      <c r="A9218" s="2" t="s">
        <v>54</v>
      </c>
      <c r="B9218" s="2" t="s">
        <v>55</v>
      </c>
      <c r="C9218" s="3" t="s">
        <v>33</v>
      </c>
      <c r="D9218" s="3" t="s">
        <v>34</v>
      </c>
      <c r="E9218" s="3">
        <v>2000</v>
      </c>
      <c r="F9218" s="4">
        <v>3384.8951395215659</v>
      </c>
    </row>
    <row r="9219" spans="1:6" x14ac:dyDescent="0.15">
      <c r="A9219" s="2" t="s">
        <v>54</v>
      </c>
      <c r="B9219" s="2" t="s">
        <v>55</v>
      </c>
      <c r="C9219" s="3" t="s">
        <v>33</v>
      </c>
      <c r="D9219" s="3" t="s">
        <v>34</v>
      </c>
      <c r="E9219" s="3">
        <v>2001</v>
      </c>
      <c r="F9219" s="4">
        <v>3331.5012158877844</v>
      </c>
    </row>
    <row r="9220" spans="1:6" x14ac:dyDescent="0.15">
      <c r="A9220" s="2" t="s">
        <v>54</v>
      </c>
      <c r="B9220" s="2" t="s">
        <v>55</v>
      </c>
      <c r="C9220" s="3" t="s">
        <v>33</v>
      </c>
      <c r="D9220" s="3" t="s">
        <v>34</v>
      </c>
      <c r="E9220" s="3">
        <v>2002</v>
      </c>
      <c r="F9220" s="4">
        <v>3273.2487295498067</v>
      </c>
    </row>
    <row r="9221" spans="1:6" x14ac:dyDescent="0.15">
      <c r="A9221" s="2" t="s">
        <v>54</v>
      </c>
      <c r="B9221" s="2" t="s">
        <v>55</v>
      </c>
      <c r="C9221" s="3" t="s">
        <v>33</v>
      </c>
      <c r="D9221" s="3" t="s">
        <v>34</v>
      </c>
      <c r="E9221" s="3">
        <v>2003</v>
      </c>
      <c r="F9221" s="4">
        <v>3182.2571387657754</v>
      </c>
    </row>
    <row r="9222" spans="1:6" x14ac:dyDescent="0.15">
      <c r="A9222" s="2" t="s">
        <v>54</v>
      </c>
      <c r="B9222" s="2" t="s">
        <v>55</v>
      </c>
      <c r="C9222" s="3" t="s">
        <v>33</v>
      </c>
      <c r="D9222" s="3" t="s">
        <v>34</v>
      </c>
      <c r="E9222" s="3">
        <v>2004</v>
      </c>
      <c r="F9222" s="4">
        <v>3227.0191890214355</v>
      </c>
    </row>
    <row r="9223" spans="1:6" x14ac:dyDescent="0.15">
      <c r="A9223" s="2" t="s">
        <v>54</v>
      </c>
      <c r="B9223" s="2" t="s">
        <v>55</v>
      </c>
      <c r="C9223" s="3" t="s">
        <v>33</v>
      </c>
      <c r="D9223" s="3" t="s">
        <v>34</v>
      </c>
      <c r="E9223" s="3">
        <v>2005</v>
      </c>
      <c r="F9223" s="4">
        <v>3265.9873744349111</v>
      </c>
    </row>
    <row r="9224" spans="1:6" x14ac:dyDescent="0.15">
      <c r="A9224" s="2" t="s">
        <v>54</v>
      </c>
      <c r="B9224" s="2" t="s">
        <v>55</v>
      </c>
      <c r="C9224" s="3" t="s">
        <v>33</v>
      </c>
      <c r="D9224" s="3" t="s">
        <v>34</v>
      </c>
      <c r="E9224" s="3">
        <v>2006</v>
      </c>
      <c r="F9224" s="4">
        <v>3356.4263610138141</v>
      </c>
    </row>
    <row r="9225" spans="1:6" x14ac:dyDescent="0.15">
      <c r="A9225" s="2" t="s">
        <v>54</v>
      </c>
      <c r="B9225" s="2" t="s">
        <v>55</v>
      </c>
      <c r="C9225" s="3" t="s">
        <v>33</v>
      </c>
      <c r="D9225" s="3" t="s">
        <v>34</v>
      </c>
      <c r="E9225" s="3">
        <v>2007</v>
      </c>
      <c r="F9225" s="4">
        <v>3499.1608537178881</v>
      </c>
    </row>
    <row r="9226" spans="1:6" x14ac:dyDescent="0.15">
      <c r="A9226" s="2" t="s">
        <v>54</v>
      </c>
      <c r="B9226" s="2" t="s">
        <v>55</v>
      </c>
      <c r="C9226" s="3" t="s">
        <v>33</v>
      </c>
      <c r="D9226" s="3" t="s">
        <v>34</v>
      </c>
      <c r="E9226" s="3">
        <v>2008</v>
      </c>
      <c r="F9226" s="4">
        <v>3608.670158895799</v>
      </c>
    </row>
    <row r="9227" spans="1:6" x14ac:dyDescent="0.15">
      <c r="A9227" s="2" t="s">
        <v>54</v>
      </c>
      <c r="B9227" s="2" t="s">
        <v>55</v>
      </c>
      <c r="C9227" s="3" t="s">
        <v>33</v>
      </c>
      <c r="D9227" s="3" t="s">
        <v>34</v>
      </c>
      <c r="E9227" s="3">
        <v>2009</v>
      </c>
      <c r="F9227" s="4">
        <v>3542.1765762299237</v>
      </c>
    </row>
    <row r="9228" spans="1:6" x14ac:dyDescent="0.15">
      <c r="A9228" s="2" t="s">
        <v>54</v>
      </c>
      <c r="B9228" s="2" t="s">
        <v>55</v>
      </c>
      <c r="C9228" s="3" t="s">
        <v>33</v>
      </c>
      <c r="D9228" s="3" t="s">
        <v>34</v>
      </c>
      <c r="E9228" s="3">
        <v>2010</v>
      </c>
      <c r="F9228" s="4">
        <v>3551.1012507926544</v>
      </c>
    </row>
    <row r="9229" spans="1:6" x14ac:dyDescent="0.15">
      <c r="A9229" s="2" t="s">
        <v>54</v>
      </c>
      <c r="B9229" s="2" t="s">
        <v>55</v>
      </c>
      <c r="C9229" s="3" t="s">
        <v>33</v>
      </c>
      <c r="D9229" s="3" t="s">
        <v>34</v>
      </c>
      <c r="E9229" s="3">
        <v>2011</v>
      </c>
      <c r="F9229" s="4">
        <v>3614.0707253302585</v>
      </c>
    </row>
    <row r="9230" spans="1:6" x14ac:dyDescent="0.15">
      <c r="A9230" s="2" t="s">
        <v>54</v>
      </c>
      <c r="B9230" s="2" t="s">
        <v>55</v>
      </c>
      <c r="C9230" s="3" t="s">
        <v>33</v>
      </c>
      <c r="D9230" s="3" t="s">
        <v>34</v>
      </c>
      <c r="E9230" s="3">
        <v>2012</v>
      </c>
      <c r="F9230" s="4">
        <v>3677.9696973020218</v>
      </c>
    </row>
    <row r="9231" spans="1:6" x14ac:dyDescent="0.15">
      <c r="A9231" s="2" t="s">
        <v>54</v>
      </c>
      <c r="B9231" s="2" t="s">
        <v>55</v>
      </c>
      <c r="C9231" s="3" t="s">
        <v>33</v>
      </c>
      <c r="D9231" s="3" t="s">
        <v>34</v>
      </c>
      <c r="E9231" s="3">
        <v>2013</v>
      </c>
      <c r="F9231" s="4">
        <v>3696.4136569551838</v>
      </c>
    </row>
    <row r="9232" spans="1:6" x14ac:dyDescent="0.15">
      <c r="A9232" s="2" t="s">
        <v>54</v>
      </c>
      <c r="B9232" s="2" t="s">
        <v>55</v>
      </c>
      <c r="C9232" s="3" t="s">
        <v>33</v>
      </c>
      <c r="D9232" s="3" t="s">
        <v>34</v>
      </c>
      <c r="E9232" s="3">
        <v>2014</v>
      </c>
      <c r="F9232" s="4">
        <v>3746.196949136815</v>
      </c>
    </row>
    <row r="9233" spans="1:6" x14ac:dyDescent="0.15">
      <c r="A9233" s="2" t="s">
        <v>54</v>
      </c>
      <c r="B9233" s="2" t="s">
        <v>55</v>
      </c>
      <c r="C9233" s="3" t="s">
        <v>33</v>
      </c>
      <c r="D9233" s="3" t="s">
        <v>34</v>
      </c>
      <c r="E9233" s="3">
        <v>2015</v>
      </c>
      <c r="F9233" s="4">
        <v>3775.6800663880767</v>
      </c>
    </row>
    <row r="9234" spans="1:6" x14ac:dyDescent="0.15">
      <c r="A9234" s="2" t="s">
        <v>54</v>
      </c>
      <c r="B9234" s="2" t="s">
        <v>55</v>
      </c>
      <c r="C9234" s="3" t="s">
        <v>33</v>
      </c>
      <c r="D9234" s="3" t="s">
        <v>34</v>
      </c>
      <c r="E9234" s="3">
        <v>2016</v>
      </c>
      <c r="F9234" s="4">
        <v>3797.4065517193703</v>
      </c>
    </row>
    <row r="9235" spans="1:6" x14ac:dyDescent="0.15">
      <c r="A9235" s="2" t="s">
        <v>54</v>
      </c>
      <c r="B9235" s="2" t="s">
        <v>55</v>
      </c>
      <c r="C9235" s="3" t="s">
        <v>33</v>
      </c>
      <c r="D9235" s="3" t="s">
        <v>34</v>
      </c>
      <c r="E9235" s="3">
        <v>2017</v>
      </c>
      <c r="F9235" s="4">
        <v>3806.4360775685459</v>
      </c>
    </row>
    <row r="9236" spans="1:6" x14ac:dyDescent="0.15">
      <c r="A9236" s="2" t="s">
        <v>54</v>
      </c>
      <c r="B9236" s="2" t="s">
        <v>55</v>
      </c>
      <c r="C9236" s="3" t="s">
        <v>33</v>
      </c>
      <c r="D9236" s="3" t="s">
        <v>34</v>
      </c>
      <c r="E9236" s="3">
        <v>2018</v>
      </c>
      <c r="F9236" s="4">
        <v>3878.4396118967443</v>
      </c>
    </row>
    <row r="9237" spans="1:6" x14ac:dyDescent="0.15">
      <c r="A9237" s="2" t="s">
        <v>54</v>
      </c>
      <c r="B9237" s="2" t="s">
        <v>55</v>
      </c>
      <c r="C9237" s="3" t="s">
        <v>33</v>
      </c>
      <c r="D9237" s="3" t="s">
        <v>34</v>
      </c>
      <c r="E9237" s="3">
        <v>2019</v>
      </c>
      <c r="F9237" s="4">
        <v>3949.6770452831397</v>
      </c>
    </row>
    <row r="9238" spans="1:6" x14ac:dyDescent="0.15">
      <c r="A9238" s="2" t="s">
        <v>54</v>
      </c>
      <c r="B9238" s="2" t="s">
        <v>55</v>
      </c>
      <c r="C9238" s="3" t="s">
        <v>35</v>
      </c>
      <c r="D9238" s="3" t="s">
        <v>36</v>
      </c>
      <c r="E9238" s="3">
        <v>1950</v>
      </c>
      <c r="F9238" s="4">
        <v>7330.7305192197673</v>
      </c>
    </row>
    <row r="9239" spans="1:6" x14ac:dyDescent="0.15">
      <c r="A9239" s="2" t="s">
        <v>54</v>
      </c>
      <c r="B9239" s="2" t="s">
        <v>55</v>
      </c>
      <c r="C9239" s="3" t="s">
        <v>35</v>
      </c>
      <c r="D9239" s="3" t="s">
        <v>36</v>
      </c>
      <c r="E9239" s="3">
        <v>1951</v>
      </c>
      <c r="F9239" s="4">
        <v>7280.9769032813338</v>
      </c>
    </row>
    <row r="9240" spans="1:6" x14ac:dyDescent="0.15">
      <c r="A9240" s="2" t="s">
        <v>54</v>
      </c>
      <c r="B9240" s="2" t="s">
        <v>55</v>
      </c>
      <c r="C9240" s="3" t="s">
        <v>35</v>
      </c>
      <c r="D9240" s="3" t="s">
        <v>36</v>
      </c>
      <c r="E9240" s="3">
        <v>1952</v>
      </c>
      <c r="F9240" s="4">
        <v>7221.1590223109615</v>
      </c>
    </row>
    <row r="9241" spans="1:6" x14ac:dyDescent="0.15">
      <c r="A9241" s="2" t="s">
        <v>54</v>
      </c>
      <c r="B9241" s="2" t="s">
        <v>55</v>
      </c>
      <c r="C9241" s="3" t="s">
        <v>35</v>
      </c>
      <c r="D9241" s="3" t="s">
        <v>36</v>
      </c>
      <c r="E9241" s="3">
        <v>1953</v>
      </c>
      <c r="F9241" s="4">
        <v>7175.7430343396381</v>
      </c>
    </row>
    <row r="9242" spans="1:6" x14ac:dyDescent="0.15">
      <c r="A9242" s="2" t="s">
        <v>54</v>
      </c>
      <c r="B9242" s="2" t="s">
        <v>55</v>
      </c>
      <c r="C9242" s="3" t="s">
        <v>35</v>
      </c>
      <c r="D9242" s="3" t="s">
        <v>36</v>
      </c>
      <c r="E9242" s="3">
        <v>1954</v>
      </c>
      <c r="F9242" s="4">
        <v>7130.2789644381546</v>
      </c>
    </row>
    <row r="9243" spans="1:6" x14ac:dyDescent="0.15">
      <c r="A9243" s="2" t="s">
        <v>54</v>
      </c>
      <c r="B9243" s="2" t="s">
        <v>55</v>
      </c>
      <c r="C9243" s="3" t="s">
        <v>35</v>
      </c>
      <c r="D9243" s="3" t="s">
        <v>36</v>
      </c>
      <c r="E9243" s="3">
        <v>1955</v>
      </c>
      <c r="F9243" s="4">
        <v>7090.5601785881217</v>
      </c>
    </row>
    <row r="9244" spans="1:6" x14ac:dyDescent="0.15">
      <c r="A9244" s="2" t="s">
        <v>54</v>
      </c>
      <c r="B9244" s="2" t="s">
        <v>55</v>
      </c>
      <c r="C9244" s="3" t="s">
        <v>35</v>
      </c>
      <c r="D9244" s="3" t="s">
        <v>36</v>
      </c>
      <c r="E9244" s="3">
        <v>1956</v>
      </c>
      <c r="F9244" s="4">
        <v>7052.7833778497888</v>
      </c>
    </row>
    <row r="9245" spans="1:6" x14ac:dyDescent="0.15">
      <c r="A9245" s="2" t="s">
        <v>54</v>
      </c>
      <c r="B9245" s="2" t="s">
        <v>55</v>
      </c>
      <c r="C9245" s="3" t="s">
        <v>35</v>
      </c>
      <c r="D9245" s="3" t="s">
        <v>36</v>
      </c>
      <c r="E9245" s="3">
        <v>1957</v>
      </c>
      <c r="F9245" s="4">
        <v>6866.2668668914557</v>
      </c>
    </row>
    <row r="9246" spans="1:6" x14ac:dyDescent="0.15">
      <c r="A9246" s="2" t="s">
        <v>54</v>
      </c>
      <c r="B9246" s="2" t="s">
        <v>55</v>
      </c>
      <c r="C9246" s="3" t="s">
        <v>35</v>
      </c>
      <c r="D9246" s="3" t="s">
        <v>36</v>
      </c>
      <c r="E9246" s="3">
        <v>1958</v>
      </c>
      <c r="F9246" s="4">
        <v>7061.5809616570423</v>
      </c>
    </row>
    <row r="9247" spans="1:6" x14ac:dyDescent="0.15">
      <c r="A9247" s="2" t="s">
        <v>54</v>
      </c>
      <c r="B9247" s="2" t="s">
        <v>55</v>
      </c>
      <c r="C9247" s="3" t="s">
        <v>35</v>
      </c>
      <c r="D9247" s="3" t="s">
        <v>36</v>
      </c>
      <c r="E9247" s="3">
        <v>1959</v>
      </c>
      <c r="F9247" s="4">
        <v>7065.4699932420754</v>
      </c>
    </row>
    <row r="9248" spans="1:6" x14ac:dyDescent="0.15">
      <c r="A9248" s="2" t="s">
        <v>54</v>
      </c>
      <c r="B9248" s="2" t="s">
        <v>55</v>
      </c>
      <c r="C9248" s="3" t="s">
        <v>35</v>
      </c>
      <c r="D9248" s="3" t="s">
        <v>36</v>
      </c>
      <c r="E9248" s="3">
        <v>1960</v>
      </c>
      <c r="F9248" s="4">
        <v>7111.152100750488</v>
      </c>
    </row>
    <row r="9249" spans="1:6" x14ac:dyDescent="0.15">
      <c r="A9249" s="2" t="s">
        <v>54</v>
      </c>
      <c r="B9249" s="2" t="s">
        <v>55</v>
      </c>
      <c r="C9249" s="3" t="s">
        <v>35</v>
      </c>
      <c r="D9249" s="3" t="s">
        <v>36</v>
      </c>
      <c r="E9249" s="3">
        <v>1961</v>
      </c>
      <c r="F9249" s="4">
        <v>7079.4742663348752</v>
      </c>
    </row>
    <row r="9250" spans="1:6" x14ac:dyDescent="0.15">
      <c r="A9250" s="2" t="s">
        <v>54</v>
      </c>
      <c r="B9250" s="2" t="s">
        <v>55</v>
      </c>
      <c r="C9250" s="3" t="s">
        <v>35</v>
      </c>
      <c r="D9250" s="3" t="s">
        <v>36</v>
      </c>
      <c r="E9250" s="3">
        <v>1962</v>
      </c>
      <c r="F9250" s="4">
        <v>7020.5409867188564</v>
      </c>
    </row>
    <row r="9251" spans="1:6" x14ac:dyDescent="0.15">
      <c r="A9251" s="2" t="s">
        <v>54</v>
      </c>
      <c r="B9251" s="2" t="s">
        <v>55</v>
      </c>
      <c r="C9251" s="3" t="s">
        <v>35</v>
      </c>
      <c r="D9251" s="3" t="s">
        <v>36</v>
      </c>
      <c r="E9251" s="3">
        <v>1963</v>
      </c>
      <c r="F9251" s="4">
        <v>6961.5140505777526</v>
      </c>
    </row>
    <row r="9252" spans="1:6" x14ac:dyDescent="0.15">
      <c r="A9252" s="2" t="s">
        <v>54</v>
      </c>
      <c r="B9252" s="2" t="s">
        <v>55</v>
      </c>
      <c r="C9252" s="3" t="s">
        <v>35</v>
      </c>
      <c r="D9252" s="3" t="s">
        <v>36</v>
      </c>
      <c r="E9252" s="3">
        <v>1964</v>
      </c>
      <c r="F9252" s="4">
        <v>6903.4500310861404</v>
      </c>
    </row>
    <row r="9253" spans="1:6" x14ac:dyDescent="0.15">
      <c r="A9253" s="2" t="s">
        <v>54</v>
      </c>
      <c r="B9253" s="2" t="s">
        <v>55</v>
      </c>
      <c r="C9253" s="3" t="s">
        <v>35</v>
      </c>
      <c r="D9253" s="3" t="s">
        <v>36</v>
      </c>
      <c r="E9253" s="3">
        <v>1965</v>
      </c>
      <c r="F9253" s="4">
        <v>6845.2911122276137</v>
      </c>
    </row>
    <row r="9254" spans="1:6" x14ac:dyDescent="0.15">
      <c r="A9254" s="2" t="s">
        <v>54</v>
      </c>
      <c r="B9254" s="2" t="s">
        <v>55</v>
      </c>
      <c r="C9254" s="3" t="s">
        <v>35</v>
      </c>
      <c r="D9254" s="3" t="s">
        <v>36</v>
      </c>
      <c r="E9254" s="3">
        <v>1966</v>
      </c>
      <c r="F9254" s="4">
        <v>6773.7797767074926</v>
      </c>
    </row>
    <row r="9255" spans="1:6" x14ac:dyDescent="0.15">
      <c r="A9255" s="2" t="s">
        <v>54</v>
      </c>
      <c r="B9255" s="2" t="s">
        <v>55</v>
      </c>
      <c r="C9255" s="3" t="s">
        <v>35</v>
      </c>
      <c r="D9255" s="3" t="s">
        <v>36</v>
      </c>
      <c r="E9255" s="3">
        <v>1967</v>
      </c>
      <c r="F9255" s="4">
        <v>6695.0876074290964</v>
      </c>
    </row>
    <row r="9256" spans="1:6" x14ac:dyDescent="0.15">
      <c r="A9256" s="2" t="s">
        <v>54</v>
      </c>
      <c r="B9256" s="2" t="s">
        <v>55</v>
      </c>
      <c r="C9256" s="3" t="s">
        <v>35</v>
      </c>
      <c r="D9256" s="3" t="s">
        <v>36</v>
      </c>
      <c r="E9256" s="3">
        <v>1968</v>
      </c>
      <c r="F9256" s="4">
        <v>6617.0572810297099</v>
      </c>
    </row>
    <row r="9257" spans="1:6" x14ac:dyDescent="0.15">
      <c r="A9257" s="2" t="s">
        <v>54</v>
      </c>
      <c r="B9257" s="2" t="s">
        <v>55</v>
      </c>
      <c r="C9257" s="3" t="s">
        <v>35</v>
      </c>
      <c r="D9257" s="3" t="s">
        <v>36</v>
      </c>
      <c r="E9257" s="3">
        <v>1969</v>
      </c>
      <c r="F9257" s="4">
        <v>6539.6833795297134</v>
      </c>
    </row>
    <row r="9258" spans="1:6" x14ac:dyDescent="0.15">
      <c r="A9258" s="2" t="s">
        <v>54</v>
      </c>
      <c r="B9258" s="2" t="s">
        <v>55</v>
      </c>
      <c r="C9258" s="3" t="s">
        <v>35</v>
      </c>
      <c r="D9258" s="3" t="s">
        <v>36</v>
      </c>
      <c r="E9258" s="3">
        <v>1970</v>
      </c>
      <c r="F9258" s="4">
        <v>6605.7565144081764</v>
      </c>
    </row>
    <row r="9259" spans="1:6" x14ac:dyDescent="0.15">
      <c r="A9259" s="2" t="s">
        <v>54</v>
      </c>
      <c r="B9259" s="2" t="s">
        <v>55</v>
      </c>
      <c r="C9259" s="3" t="s">
        <v>35</v>
      </c>
      <c r="D9259" s="3" t="s">
        <v>36</v>
      </c>
      <c r="E9259" s="3">
        <v>1971</v>
      </c>
      <c r="F9259" s="4">
        <v>6801.4340150964399</v>
      </c>
    </row>
    <row r="9260" spans="1:6" x14ac:dyDescent="0.15">
      <c r="A9260" s="2" t="s">
        <v>54</v>
      </c>
      <c r="B9260" s="2" t="s">
        <v>55</v>
      </c>
      <c r="C9260" s="3" t="s">
        <v>35</v>
      </c>
      <c r="D9260" s="3" t="s">
        <v>36</v>
      </c>
      <c r="E9260" s="3">
        <v>1972</v>
      </c>
      <c r="F9260" s="4">
        <v>6850.4885807809433</v>
      </c>
    </row>
    <row r="9261" spans="1:6" x14ac:dyDescent="0.15">
      <c r="A9261" s="2" t="s">
        <v>54</v>
      </c>
      <c r="B9261" s="2" t="s">
        <v>55</v>
      </c>
      <c r="C9261" s="3" t="s">
        <v>35</v>
      </c>
      <c r="D9261" s="3" t="s">
        <v>36</v>
      </c>
      <c r="E9261" s="3">
        <v>1973</v>
      </c>
      <c r="F9261" s="4">
        <v>6881.6703722770762</v>
      </c>
    </row>
    <row r="9262" spans="1:6" x14ac:dyDescent="0.15">
      <c r="A9262" s="2" t="s">
        <v>54</v>
      </c>
      <c r="B9262" s="2" t="s">
        <v>55</v>
      </c>
      <c r="C9262" s="3" t="s">
        <v>35</v>
      </c>
      <c r="D9262" s="3" t="s">
        <v>36</v>
      </c>
      <c r="E9262" s="3">
        <v>1974</v>
      </c>
      <c r="F9262" s="4">
        <v>7410.5464102127207</v>
      </c>
    </row>
    <row r="9263" spans="1:6" x14ac:dyDescent="0.15">
      <c r="A9263" s="2" t="s">
        <v>54</v>
      </c>
      <c r="B9263" s="2" t="s">
        <v>55</v>
      </c>
      <c r="C9263" s="3" t="s">
        <v>35</v>
      </c>
      <c r="D9263" s="3" t="s">
        <v>36</v>
      </c>
      <c r="E9263" s="3">
        <v>1975</v>
      </c>
      <c r="F9263" s="4">
        <v>7608.4341218923419</v>
      </c>
    </row>
    <row r="9264" spans="1:6" x14ac:dyDescent="0.15">
      <c r="A9264" s="2" t="s">
        <v>54</v>
      </c>
      <c r="B9264" s="2" t="s">
        <v>55</v>
      </c>
      <c r="C9264" s="3" t="s">
        <v>35</v>
      </c>
      <c r="D9264" s="3" t="s">
        <v>36</v>
      </c>
      <c r="E9264" s="3">
        <v>1976</v>
      </c>
      <c r="F9264" s="4">
        <v>7636.851342011656</v>
      </c>
    </row>
    <row r="9265" spans="1:6" x14ac:dyDescent="0.15">
      <c r="A9265" s="2" t="s">
        <v>54</v>
      </c>
      <c r="B9265" s="2" t="s">
        <v>55</v>
      </c>
      <c r="C9265" s="3" t="s">
        <v>35</v>
      </c>
      <c r="D9265" s="3" t="s">
        <v>36</v>
      </c>
      <c r="E9265" s="3">
        <v>1977</v>
      </c>
      <c r="F9265" s="4">
        <v>7756.9474882159984</v>
      </c>
    </row>
    <row r="9266" spans="1:6" x14ac:dyDescent="0.15">
      <c r="A9266" s="2" t="s">
        <v>54</v>
      </c>
      <c r="B9266" s="2" t="s">
        <v>55</v>
      </c>
      <c r="C9266" s="3" t="s">
        <v>35</v>
      </c>
      <c r="D9266" s="3" t="s">
        <v>36</v>
      </c>
      <c r="E9266" s="3">
        <v>1978</v>
      </c>
      <c r="F9266" s="4">
        <v>7753.9914600710626</v>
      </c>
    </row>
    <row r="9267" spans="1:6" x14ac:dyDescent="0.15">
      <c r="A9267" s="2" t="s">
        <v>54</v>
      </c>
      <c r="B9267" s="2" t="s">
        <v>55</v>
      </c>
      <c r="C9267" s="3" t="s">
        <v>35</v>
      </c>
      <c r="D9267" s="3" t="s">
        <v>36</v>
      </c>
      <c r="E9267" s="3">
        <v>1979</v>
      </c>
      <c r="F9267" s="4">
        <v>7860.9957569019807</v>
      </c>
    </row>
    <row r="9268" spans="1:6" x14ac:dyDescent="0.15">
      <c r="A9268" s="2" t="s">
        <v>54</v>
      </c>
      <c r="B9268" s="2" t="s">
        <v>55</v>
      </c>
      <c r="C9268" s="3" t="s">
        <v>35</v>
      </c>
      <c r="D9268" s="3" t="s">
        <v>36</v>
      </c>
      <c r="E9268" s="3">
        <v>1980</v>
      </c>
      <c r="F9268" s="4">
        <v>7992.6214891881009</v>
      </c>
    </row>
    <row r="9269" spans="1:6" x14ac:dyDescent="0.15">
      <c r="A9269" s="2" t="s">
        <v>54</v>
      </c>
      <c r="B9269" s="2" t="s">
        <v>55</v>
      </c>
      <c r="C9269" s="3" t="s">
        <v>35</v>
      </c>
      <c r="D9269" s="3" t="s">
        <v>36</v>
      </c>
      <c r="E9269" s="3">
        <v>1981</v>
      </c>
      <c r="F9269" s="4">
        <v>7961.0306094657544</v>
      </c>
    </row>
    <row r="9270" spans="1:6" x14ac:dyDescent="0.15">
      <c r="A9270" s="2" t="s">
        <v>54</v>
      </c>
      <c r="B9270" s="2" t="s">
        <v>55</v>
      </c>
      <c r="C9270" s="3" t="s">
        <v>35</v>
      </c>
      <c r="D9270" s="3" t="s">
        <v>36</v>
      </c>
      <c r="E9270" s="3">
        <v>1982</v>
      </c>
      <c r="F9270" s="4">
        <v>7911.0277028366736</v>
      </c>
    </row>
    <row r="9271" spans="1:6" x14ac:dyDescent="0.15">
      <c r="A9271" s="2" t="s">
        <v>54</v>
      </c>
      <c r="B9271" s="2" t="s">
        <v>55</v>
      </c>
      <c r="C9271" s="3" t="s">
        <v>35</v>
      </c>
      <c r="D9271" s="3" t="s">
        <v>36</v>
      </c>
      <c r="E9271" s="3">
        <v>1983</v>
      </c>
      <c r="F9271" s="4">
        <v>8218.2604175930628</v>
      </c>
    </row>
    <row r="9272" spans="1:6" x14ac:dyDescent="0.15">
      <c r="A9272" s="2" t="s">
        <v>54</v>
      </c>
      <c r="B9272" s="2" t="s">
        <v>55</v>
      </c>
      <c r="C9272" s="3" t="s">
        <v>35</v>
      </c>
      <c r="D9272" s="3" t="s">
        <v>36</v>
      </c>
      <c r="E9272" s="3">
        <v>1984</v>
      </c>
      <c r="F9272" s="4">
        <v>8132.2231153116063</v>
      </c>
    </row>
    <row r="9273" spans="1:6" x14ac:dyDescent="0.15">
      <c r="A9273" s="2" t="s">
        <v>54</v>
      </c>
      <c r="B9273" s="2" t="s">
        <v>55</v>
      </c>
      <c r="C9273" s="3" t="s">
        <v>35</v>
      </c>
      <c r="D9273" s="3" t="s">
        <v>36</v>
      </c>
      <c r="E9273" s="3">
        <v>1985</v>
      </c>
      <c r="F9273" s="4">
        <v>8032.8852127961954</v>
      </c>
    </row>
    <row r="9274" spans="1:6" x14ac:dyDescent="0.15">
      <c r="A9274" s="2" t="s">
        <v>54</v>
      </c>
      <c r="B9274" s="2" t="s">
        <v>55</v>
      </c>
      <c r="C9274" s="3" t="s">
        <v>35</v>
      </c>
      <c r="D9274" s="3" t="s">
        <v>36</v>
      </c>
      <c r="E9274" s="3">
        <v>1986</v>
      </c>
      <c r="F9274" s="4">
        <v>7986.1275452464079</v>
      </c>
    </row>
    <row r="9275" spans="1:6" x14ac:dyDescent="0.15">
      <c r="A9275" s="2" t="s">
        <v>54</v>
      </c>
      <c r="B9275" s="2" t="s">
        <v>55</v>
      </c>
      <c r="C9275" s="3" t="s">
        <v>35</v>
      </c>
      <c r="D9275" s="3" t="s">
        <v>36</v>
      </c>
      <c r="E9275" s="3">
        <v>1987</v>
      </c>
      <c r="F9275" s="4">
        <v>8243.3205807219474</v>
      </c>
    </row>
    <row r="9276" spans="1:6" x14ac:dyDescent="0.15">
      <c r="A9276" s="2" t="s">
        <v>54</v>
      </c>
      <c r="B9276" s="2" t="s">
        <v>55</v>
      </c>
      <c r="C9276" s="3" t="s">
        <v>35</v>
      </c>
      <c r="D9276" s="3" t="s">
        <v>36</v>
      </c>
      <c r="E9276" s="3">
        <v>1988</v>
      </c>
      <c r="F9276" s="4">
        <v>8357.5060202028199</v>
      </c>
    </row>
    <row r="9277" spans="1:6" x14ac:dyDescent="0.15">
      <c r="A9277" s="2" t="s">
        <v>54</v>
      </c>
      <c r="B9277" s="2" t="s">
        <v>55</v>
      </c>
      <c r="C9277" s="3" t="s">
        <v>35</v>
      </c>
      <c r="D9277" s="3" t="s">
        <v>36</v>
      </c>
      <c r="E9277" s="3">
        <v>1989</v>
      </c>
      <c r="F9277" s="4">
        <v>8660.8846128340938</v>
      </c>
    </row>
    <row r="9278" spans="1:6" x14ac:dyDescent="0.15">
      <c r="A9278" s="2" t="s">
        <v>54</v>
      </c>
      <c r="B9278" s="2" t="s">
        <v>55</v>
      </c>
      <c r="C9278" s="3" t="s">
        <v>35</v>
      </c>
      <c r="D9278" s="3" t="s">
        <v>36</v>
      </c>
      <c r="E9278" s="3">
        <v>1990</v>
      </c>
      <c r="F9278" s="4">
        <v>8811.0457235992053</v>
      </c>
    </row>
    <row r="9279" spans="1:6" x14ac:dyDescent="0.15">
      <c r="A9279" s="2" t="s">
        <v>54</v>
      </c>
      <c r="B9279" s="2" t="s">
        <v>55</v>
      </c>
      <c r="C9279" s="3" t="s">
        <v>35</v>
      </c>
      <c r="D9279" s="3" t="s">
        <v>36</v>
      </c>
      <c r="E9279" s="3">
        <v>1991</v>
      </c>
      <c r="F9279" s="4">
        <v>8746.8380161836903</v>
      </c>
    </row>
    <row r="9280" spans="1:6" x14ac:dyDescent="0.15">
      <c r="A9280" s="2" t="s">
        <v>54</v>
      </c>
      <c r="B9280" s="2" t="s">
        <v>55</v>
      </c>
      <c r="C9280" s="3" t="s">
        <v>35</v>
      </c>
      <c r="D9280" s="3" t="s">
        <v>36</v>
      </c>
      <c r="E9280" s="3">
        <v>1992</v>
      </c>
      <c r="F9280" s="4">
        <v>8784.759033802804</v>
      </c>
    </row>
    <row r="9281" spans="1:6" x14ac:dyDescent="0.15">
      <c r="A9281" s="2" t="s">
        <v>54</v>
      </c>
      <c r="B9281" s="2" t="s">
        <v>55</v>
      </c>
      <c r="C9281" s="3" t="s">
        <v>35</v>
      </c>
      <c r="D9281" s="3" t="s">
        <v>36</v>
      </c>
      <c r="E9281" s="3">
        <v>1993</v>
      </c>
      <c r="F9281" s="4">
        <v>8577.1049528774565</v>
      </c>
    </row>
    <row r="9282" spans="1:6" x14ac:dyDescent="0.15">
      <c r="A9282" s="2" t="s">
        <v>54</v>
      </c>
      <c r="B9282" s="2" t="s">
        <v>55</v>
      </c>
      <c r="C9282" s="3" t="s">
        <v>35</v>
      </c>
      <c r="D9282" s="3" t="s">
        <v>36</v>
      </c>
      <c r="E9282" s="3">
        <v>1994</v>
      </c>
      <c r="F9282" s="4">
        <v>8565.3389069294881</v>
      </c>
    </row>
    <row r="9283" spans="1:6" x14ac:dyDescent="0.15">
      <c r="A9283" s="2" t="s">
        <v>54</v>
      </c>
      <c r="B9283" s="2" t="s">
        <v>55</v>
      </c>
      <c r="C9283" s="3" t="s">
        <v>35</v>
      </c>
      <c r="D9283" s="3" t="s">
        <v>36</v>
      </c>
      <c r="E9283" s="3">
        <v>1995</v>
      </c>
      <c r="F9283" s="4">
        <v>8703.3428201532279</v>
      </c>
    </row>
    <row r="9284" spans="1:6" x14ac:dyDescent="0.15">
      <c r="A9284" s="2" t="s">
        <v>54</v>
      </c>
      <c r="B9284" s="2" t="s">
        <v>55</v>
      </c>
      <c r="C9284" s="3" t="s">
        <v>35</v>
      </c>
      <c r="D9284" s="3" t="s">
        <v>36</v>
      </c>
      <c r="E9284" s="3">
        <v>1996</v>
      </c>
      <c r="F9284" s="4">
        <v>8858.1845320529719</v>
      </c>
    </row>
    <row r="9285" spans="1:6" x14ac:dyDescent="0.15">
      <c r="A9285" s="2" t="s">
        <v>54</v>
      </c>
      <c r="B9285" s="2" t="s">
        <v>55</v>
      </c>
      <c r="C9285" s="3" t="s">
        <v>35</v>
      </c>
      <c r="D9285" s="3" t="s">
        <v>36</v>
      </c>
      <c r="E9285" s="3">
        <v>1997</v>
      </c>
      <c r="F9285" s="4">
        <v>9061.8731921947001</v>
      </c>
    </row>
    <row r="9286" spans="1:6" x14ac:dyDescent="0.15">
      <c r="A9286" s="2" t="s">
        <v>54</v>
      </c>
      <c r="B9286" s="2" t="s">
        <v>55</v>
      </c>
      <c r="C9286" s="3" t="s">
        <v>35</v>
      </c>
      <c r="D9286" s="3" t="s">
        <v>36</v>
      </c>
      <c r="E9286" s="3">
        <v>1998</v>
      </c>
      <c r="F9286" s="4">
        <v>9381.1197201399973</v>
      </c>
    </row>
    <row r="9287" spans="1:6" x14ac:dyDescent="0.15">
      <c r="A9287" s="2" t="s">
        <v>54</v>
      </c>
      <c r="B9287" s="2" t="s">
        <v>55</v>
      </c>
      <c r="C9287" s="3" t="s">
        <v>35</v>
      </c>
      <c r="D9287" s="3" t="s">
        <v>36</v>
      </c>
      <c r="E9287" s="3">
        <v>1999</v>
      </c>
      <c r="F9287" s="4">
        <v>9518.7337040213952</v>
      </c>
    </row>
    <row r="9288" spans="1:6" x14ac:dyDescent="0.15">
      <c r="A9288" s="2" t="s">
        <v>54</v>
      </c>
      <c r="B9288" s="2" t="s">
        <v>55</v>
      </c>
      <c r="C9288" s="3" t="s">
        <v>35</v>
      </c>
      <c r="D9288" s="3" t="s">
        <v>36</v>
      </c>
      <c r="E9288" s="3">
        <v>2000</v>
      </c>
      <c r="F9288" s="4">
        <v>9749.1000647268575</v>
      </c>
    </row>
    <row r="9289" spans="1:6" x14ac:dyDescent="0.15">
      <c r="A9289" s="2" t="s">
        <v>54</v>
      </c>
      <c r="B9289" s="2" t="s">
        <v>55</v>
      </c>
      <c r="C9289" s="3" t="s">
        <v>35</v>
      </c>
      <c r="D9289" s="3" t="s">
        <v>36</v>
      </c>
      <c r="E9289" s="3">
        <v>2001</v>
      </c>
      <c r="F9289" s="4">
        <v>9806.754610489028</v>
      </c>
    </row>
    <row r="9290" spans="1:6" x14ac:dyDescent="0.15">
      <c r="A9290" s="2" t="s">
        <v>54</v>
      </c>
      <c r="B9290" s="2" t="s">
        <v>55</v>
      </c>
      <c r="C9290" s="3" t="s">
        <v>35</v>
      </c>
      <c r="D9290" s="3" t="s">
        <v>36</v>
      </c>
      <c r="E9290" s="3">
        <v>2002</v>
      </c>
      <c r="F9290" s="4">
        <v>9797.1995231800829</v>
      </c>
    </row>
    <row r="9291" spans="1:6" x14ac:dyDescent="0.15">
      <c r="A9291" s="2" t="s">
        <v>54</v>
      </c>
      <c r="B9291" s="2" t="s">
        <v>55</v>
      </c>
      <c r="C9291" s="3" t="s">
        <v>35</v>
      </c>
      <c r="D9291" s="3" t="s">
        <v>36</v>
      </c>
      <c r="E9291" s="3">
        <v>2003</v>
      </c>
      <c r="F9291" s="4">
        <v>9670.8473728871031</v>
      </c>
    </row>
    <row r="9292" spans="1:6" x14ac:dyDescent="0.15">
      <c r="A9292" s="2" t="s">
        <v>54</v>
      </c>
      <c r="B9292" s="2" t="s">
        <v>55</v>
      </c>
      <c r="C9292" s="3" t="s">
        <v>35</v>
      </c>
      <c r="D9292" s="3" t="s">
        <v>36</v>
      </c>
      <c r="E9292" s="3">
        <v>2004</v>
      </c>
      <c r="F9292" s="4">
        <v>9648.7780404438599</v>
      </c>
    </row>
    <row r="9293" spans="1:6" x14ac:dyDescent="0.15">
      <c r="A9293" s="2" t="s">
        <v>54</v>
      </c>
      <c r="B9293" s="2" t="s">
        <v>55</v>
      </c>
      <c r="C9293" s="3" t="s">
        <v>35</v>
      </c>
      <c r="D9293" s="3" t="s">
        <v>36</v>
      </c>
      <c r="E9293" s="3">
        <v>2005</v>
      </c>
      <c r="F9293" s="4">
        <v>9631.5698386301865</v>
      </c>
    </row>
    <row r="9294" spans="1:6" x14ac:dyDescent="0.15">
      <c r="A9294" s="2" t="s">
        <v>54</v>
      </c>
      <c r="B9294" s="2" t="s">
        <v>55</v>
      </c>
      <c r="C9294" s="3" t="s">
        <v>35</v>
      </c>
      <c r="D9294" s="3" t="s">
        <v>36</v>
      </c>
      <c r="E9294" s="3">
        <v>2006</v>
      </c>
      <c r="F9294" s="4">
        <v>9623.4815799143616</v>
      </c>
    </row>
    <row r="9295" spans="1:6" x14ac:dyDescent="0.15">
      <c r="A9295" s="2" t="s">
        <v>54</v>
      </c>
      <c r="B9295" s="2" t="s">
        <v>55</v>
      </c>
      <c r="C9295" s="3" t="s">
        <v>35</v>
      </c>
      <c r="D9295" s="3" t="s">
        <v>36</v>
      </c>
      <c r="E9295" s="3">
        <v>2007</v>
      </c>
      <c r="F9295" s="4">
        <v>9721.1584600135138</v>
      </c>
    </row>
    <row r="9296" spans="1:6" x14ac:dyDescent="0.15">
      <c r="A9296" s="2" t="s">
        <v>54</v>
      </c>
      <c r="B9296" s="2" t="s">
        <v>55</v>
      </c>
      <c r="C9296" s="3" t="s">
        <v>35</v>
      </c>
      <c r="D9296" s="3" t="s">
        <v>36</v>
      </c>
      <c r="E9296" s="3">
        <v>2008</v>
      </c>
      <c r="F9296" s="4">
        <v>9695.849320624824</v>
      </c>
    </row>
    <row r="9297" spans="1:6" x14ac:dyDescent="0.15">
      <c r="A9297" s="2" t="s">
        <v>54</v>
      </c>
      <c r="B9297" s="2" t="s">
        <v>55</v>
      </c>
      <c r="C9297" s="3" t="s">
        <v>35</v>
      </c>
      <c r="D9297" s="3" t="s">
        <v>36</v>
      </c>
      <c r="E9297" s="3">
        <v>2009</v>
      </c>
      <c r="F9297" s="4">
        <v>9432.5679993386257</v>
      </c>
    </row>
    <row r="9298" spans="1:6" x14ac:dyDescent="0.15">
      <c r="A9298" s="2" t="s">
        <v>54</v>
      </c>
      <c r="B9298" s="2" t="s">
        <v>55</v>
      </c>
      <c r="C9298" s="3" t="s">
        <v>35</v>
      </c>
      <c r="D9298" s="3" t="s">
        <v>36</v>
      </c>
      <c r="E9298" s="3">
        <v>2010</v>
      </c>
      <c r="F9298" s="4">
        <v>9300.946161114256</v>
      </c>
    </row>
    <row r="9299" spans="1:6" x14ac:dyDescent="0.15">
      <c r="A9299" s="2" t="s">
        <v>54</v>
      </c>
      <c r="B9299" s="2" t="s">
        <v>55</v>
      </c>
      <c r="C9299" s="3" t="s">
        <v>35</v>
      </c>
      <c r="D9299" s="3" t="s">
        <v>36</v>
      </c>
      <c r="E9299" s="3">
        <v>2011</v>
      </c>
      <c r="F9299" s="4">
        <v>8999.9379431786147</v>
      </c>
    </row>
    <row r="9300" spans="1:6" x14ac:dyDescent="0.15">
      <c r="A9300" s="2" t="s">
        <v>54</v>
      </c>
      <c r="B9300" s="2" t="s">
        <v>55</v>
      </c>
      <c r="C9300" s="3" t="s">
        <v>35</v>
      </c>
      <c r="D9300" s="3" t="s">
        <v>36</v>
      </c>
      <c r="E9300" s="3">
        <v>2012</v>
      </c>
      <c r="F9300" s="4">
        <v>8550.9415684342312</v>
      </c>
    </row>
    <row r="9301" spans="1:6" x14ac:dyDescent="0.15">
      <c r="A9301" s="2" t="s">
        <v>54</v>
      </c>
      <c r="B9301" s="2" t="s">
        <v>55</v>
      </c>
      <c r="C9301" s="3" t="s">
        <v>35</v>
      </c>
      <c r="D9301" s="3" t="s">
        <v>36</v>
      </c>
      <c r="E9301" s="3">
        <v>2013</v>
      </c>
      <c r="F9301" s="4">
        <v>8354.7545071364948</v>
      </c>
    </row>
    <row r="9302" spans="1:6" x14ac:dyDescent="0.15">
      <c r="A9302" s="2" t="s">
        <v>54</v>
      </c>
      <c r="B9302" s="2" t="s">
        <v>55</v>
      </c>
      <c r="C9302" s="3" t="s">
        <v>35</v>
      </c>
      <c r="D9302" s="3" t="s">
        <v>36</v>
      </c>
      <c r="E9302" s="3">
        <v>2014</v>
      </c>
      <c r="F9302" s="4">
        <v>8508.5705905860123</v>
      </c>
    </row>
    <row r="9303" spans="1:6" x14ac:dyDescent="0.15">
      <c r="A9303" s="2" t="s">
        <v>54</v>
      </c>
      <c r="B9303" s="2" t="s">
        <v>55</v>
      </c>
      <c r="C9303" s="3" t="s">
        <v>35</v>
      </c>
      <c r="D9303" s="3" t="s">
        <v>36</v>
      </c>
      <c r="E9303" s="3">
        <v>2015</v>
      </c>
      <c r="F9303" s="4">
        <v>8657.1594785030538</v>
      </c>
    </row>
    <row r="9304" spans="1:6" x14ac:dyDescent="0.15">
      <c r="A9304" s="2" t="s">
        <v>54</v>
      </c>
      <c r="B9304" s="2" t="s">
        <v>55</v>
      </c>
      <c r="C9304" s="3" t="s">
        <v>35</v>
      </c>
      <c r="D9304" s="3" t="s">
        <v>36</v>
      </c>
      <c r="E9304" s="3">
        <v>2016</v>
      </c>
      <c r="F9304" s="4">
        <v>8817.7300685610644</v>
      </c>
    </row>
    <row r="9305" spans="1:6" x14ac:dyDescent="0.15">
      <c r="A9305" s="2" t="s">
        <v>54</v>
      </c>
      <c r="B9305" s="2" t="s">
        <v>55</v>
      </c>
      <c r="C9305" s="3" t="s">
        <v>35</v>
      </c>
      <c r="D9305" s="3" t="s">
        <v>36</v>
      </c>
      <c r="E9305" s="3">
        <v>2017</v>
      </c>
      <c r="F9305" s="4">
        <v>9042.7856277196261</v>
      </c>
    </row>
    <row r="9306" spans="1:6" x14ac:dyDescent="0.15">
      <c r="A9306" s="2" t="s">
        <v>54</v>
      </c>
      <c r="B9306" s="2" t="s">
        <v>55</v>
      </c>
      <c r="C9306" s="3" t="s">
        <v>35</v>
      </c>
      <c r="D9306" s="3" t="s">
        <v>36</v>
      </c>
      <c r="E9306" s="3">
        <v>2018</v>
      </c>
      <c r="F9306" s="4">
        <v>9210.6672811684184</v>
      </c>
    </row>
    <row r="9307" spans="1:6" x14ac:dyDescent="0.15">
      <c r="A9307" s="2" t="s">
        <v>54</v>
      </c>
      <c r="B9307" s="2" t="s">
        <v>55</v>
      </c>
      <c r="C9307" s="3" t="s">
        <v>35</v>
      </c>
      <c r="D9307" s="3" t="s">
        <v>36</v>
      </c>
      <c r="E9307" s="3">
        <v>2019</v>
      </c>
      <c r="F9307" s="4">
        <v>9251.321726170092</v>
      </c>
    </row>
    <row r="9308" spans="1:6" x14ac:dyDescent="0.15">
      <c r="A9308" s="2" t="s">
        <v>54</v>
      </c>
      <c r="B9308" s="2" t="s">
        <v>55</v>
      </c>
      <c r="C9308" s="3" t="s">
        <v>37</v>
      </c>
      <c r="D9308" s="3" t="s">
        <v>38</v>
      </c>
      <c r="E9308" s="3">
        <v>1950</v>
      </c>
      <c r="F9308" s="4">
        <v>25725.22453785003</v>
      </c>
    </row>
    <row r="9309" spans="1:6" x14ac:dyDescent="0.15">
      <c r="A9309" s="2" t="s">
        <v>54</v>
      </c>
      <c r="B9309" s="2" t="s">
        <v>55</v>
      </c>
      <c r="C9309" s="3" t="s">
        <v>37</v>
      </c>
      <c r="D9309" s="3" t="s">
        <v>38</v>
      </c>
      <c r="E9309" s="3">
        <v>1951</v>
      </c>
      <c r="F9309" s="4">
        <v>25761.85886133126</v>
      </c>
    </row>
    <row r="9310" spans="1:6" x14ac:dyDescent="0.15">
      <c r="A9310" s="2" t="s">
        <v>54</v>
      </c>
      <c r="B9310" s="2" t="s">
        <v>55</v>
      </c>
      <c r="C9310" s="3" t="s">
        <v>37</v>
      </c>
      <c r="D9310" s="3" t="s">
        <v>38</v>
      </c>
      <c r="E9310" s="3">
        <v>1952</v>
      </c>
      <c r="F9310" s="4">
        <v>25816.710088745469</v>
      </c>
    </row>
    <row r="9311" spans="1:6" x14ac:dyDescent="0.15">
      <c r="A9311" s="2" t="s">
        <v>54</v>
      </c>
      <c r="B9311" s="2" t="s">
        <v>55</v>
      </c>
      <c r="C9311" s="3" t="s">
        <v>37</v>
      </c>
      <c r="D9311" s="3" t="s">
        <v>38</v>
      </c>
      <c r="E9311" s="3">
        <v>1953</v>
      </c>
      <c r="F9311" s="4">
        <v>25933.484613109264</v>
      </c>
    </row>
    <row r="9312" spans="1:6" x14ac:dyDescent="0.15">
      <c r="A9312" s="2" t="s">
        <v>54</v>
      </c>
      <c r="B9312" s="2" t="s">
        <v>55</v>
      </c>
      <c r="C9312" s="3" t="s">
        <v>37</v>
      </c>
      <c r="D9312" s="3" t="s">
        <v>38</v>
      </c>
      <c r="E9312" s="3">
        <v>1954</v>
      </c>
      <c r="F9312" s="4">
        <v>26328.260710906685</v>
      </c>
    </row>
    <row r="9313" spans="1:6" x14ac:dyDescent="0.15">
      <c r="A9313" s="2" t="s">
        <v>54</v>
      </c>
      <c r="B9313" s="2" t="s">
        <v>55</v>
      </c>
      <c r="C9313" s="3" t="s">
        <v>37</v>
      </c>
      <c r="D9313" s="3" t="s">
        <v>38</v>
      </c>
      <c r="E9313" s="3">
        <v>1955</v>
      </c>
      <c r="F9313" s="4">
        <v>26448.980744778277</v>
      </c>
    </row>
    <row r="9314" spans="1:6" x14ac:dyDescent="0.15">
      <c r="A9314" s="2" t="s">
        <v>54</v>
      </c>
      <c r="B9314" s="2" t="s">
        <v>55</v>
      </c>
      <c r="C9314" s="3" t="s">
        <v>37</v>
      </c>
      <c r="D9314" s="3" t="s">
        <v>38</v>
      </c>
      <c r="E9314" s="3">
        <v>1956</v>
      </c>
      <c r="F9314" s="4">
        <v>26655.534964336755</v>
      </c>
    </row>
    <row r="9315" spans="1:6" x14ac:dyDescent="0.15">
      <c r="A9315" s="2" t="s">
        <v>54</v>
      </c>
      <c r="B9315" s="2" t="s">
        <v>55</v>
      </c>
      <c r="C9315" s="3" t="s">
        <v>37</v>
      </c>
      <c r="D9315" s="3" t="s">
        <v>38</v>
      </c>
      <c r="E9315" s="3">
        <v>1957</v>
      </c>
      <c r="F9315" s="4">
        <v>26864.215453765464</v>
      </c>
    </row>
    <row r="9316" spans="1:6" x14ac:dyDescent="0.15">
      <c r="A9316" s="2" t="s">
        <v>54</v>
      </c>
      <c r="B9316" s="2" t="s">
        <v>55</v>
      </c>
      <c r="C9316" s="3" t="s">
        <v>37</v>
      </c>
      <c r="D9316" s="3" t="s">
        <v>38</v>
      </c>
      <c r="E9316" s="3">
        <v>1958</v>
      </c>
      <c r="F9316" s="4">
        <v>27185.960072557078</v>
      </c>
    </row>
    <row r="9317" spans="1:6" x14ac:dyDescent="0.15">
      <c r="A9317" s="2" t="s">
        <v>54</v>
      </c>
      <c r="B9317" s="2" t="s">
        <v>55</v>
      </c>
      <c r="C9317" s="3" t="s">
        <v>37</v>
      </c>
      <c r="D9317" s="3" t="s">
        <v>38</v>
      </c>
      <c r="E9317" s="3">
        <v>1959</v>
      </c>
      <c r="F9317" s="4">
        <v>26730.542095341269</v>
      </c>
    </row>
    <row r="9318" spans="1:6" x14ac:dyDescent="0.15">
      <c r="A9318" s="2" t="s">
        <v>54</v>
      </c>
      <c r="B9318" s="2" t="s">
        <v>55</v>
      </c>
      <c r="C9318" s="3" t="s">
        <v>37</v>
      </c>
      <c r="D9318" s="3" t="s">
        <v>38</v>
      </c>
      <c r="E9318" s="3">
        <v>1960</v>
      </c>
      <c r="F9318" s="4">
        <v>26318.813634362552</v>
      </c>
    </row>
    <row r="9319" spans="1:6" x14ac:dyDescent="0.15">
      <c r="A9319" s="2" t="s">
        <v>54</v>
      </c>
      <c r="B9319" s="2" t="s">
        <v>55</v>
      </c>
      <c r="C9319" s="3" t="s">
        <v>37</v>
      </c>
      <c r="D9319" s="3" t="s">
        <v>38</v>
      </c>
      <c r="E9319" s="3">
        <v>1961</v>
      </c>
      <c r="F9319" s="4">
        <v>26531.514549433668</v>
      </c>
    </row>
    <row r="9320" spans="1:6" x14ac:dyDescent="0.15">
      <c r="A9320" s="2" t="s">
        <v>54</v>
      </c>
      <c r="B9320" s="2" t="s">
        <v>55</v>
      </c>
      <c r="C9320" s="3" t="s">
        <v>37</v>
      </c>
      <c r="D9320" s="3" t="s">
        <v>38</v>
      </c>
      <c r="E9320" s="3">
        <v>1962</v>
      </c>
      <c r="F9320" s="4">
        <v>26480.91293552368</v>
      </c>
    </row>
    <row r="9321" spans="1:6" x14ac:dyDescent="0.15">
      <c r="A9321" s="2" t="s">
        <v>54</v>
      </c>
      <c r="B9321" s="2" t="s">
        <v>55</v>
      </c>
      <c r="C9321" s="3" t="s">
        <v>37</v>
      </c>
      <c r="D9321" s="3" t="s">
        <v>38</v>
      </c>
      <c r="E9321" s="3">
        <v>1963</v>
      </c>
      <c r="F9321" s="4">
        <v>26442.010133044936</v>
      </c>
    </row>
    <row r="9322" spans="1:6" x14ac:dyDescent="0.15">
      <c r="A9322" s="2" t="s">
        <v>54</v>
      </c>
      <c r="B9322" s="2" t="s">
        <v>55</v>
      </c>
      <c r="C9322" s="3" t="s">
        <v>37</v>
      </c>
      <c r="D9322" s="3" t="s">
        <v>38</v>
      </c>
      <c r="E9322" s="3">
        <v>1964</v>
      </c>
      <c r="F9322" s="4">
        <v>25996.540624572579</v>
      </c>
    </row>
    <row r="9323" spans="1:6" x14ac:dyDescent="0.15">
      <c r="A9323" s="2" t="s">
        <v>54</v>
      </c>
      <c r="B9323" s="2" t="s">
        <v>55</v>
      </c>
      <c r="C9323" s="3" t="s">
        <v>37</v>
      </c>
      <c r="D9323" s="3" t="s">
        <v>38</v>
      </c>
      <c r="E9323" s="3">
        <v>1965</v>
      </c>
      <c r="F9323" s="4">
        <v>26094.86314108978</v>
      </c>
    </row>
    <row r="9324" spans="1:6" x14ac:dyDescent="0.15">
      <c r="A9324" s="2" t="s">
        <v>54</v>
      </c>
      <c r="B9324" s="2" t="s">
        <v>55</v>
      </c>
      <c r="C9324" s="3" t="s">
        <v>37</v>
      </c>
      <c r="D9324" s="3" t="s">
        <v>38</v>
      </c>
      <c r="E9324" s="3">
        <v>1966</v>
      </c>
      <c r="F9324" s="4">
        <v>26361.814421532166</v>
      </c>
    </row>
    <row r="9325" spans="1:6" x14ac:dyDescent="0.15">
      <c r="A9325" s="2" t="s">
        <v>54</v>
      </c>
      <c r="B9325" s="2" t="s">
        <v>55</v>
      </c>
      <c r="C9325" s="3" t="s">
        <v>37</v>
      </c>
      <c r="D9325" s="3" t="s">
        <v>38</v>
      </c>
      <c r="E9325" s="3">
        <v>1967</v>
      </c>
      <c r="F9325" s="4">
        <v>26654.029807009934</v>
      </c>
    </row>
    <row r="9326" spans="1:6" x14ac:dyDescent="0.15">
      <c r="A9326" s="2" t="s">
        <v>54</v>
      </c>
      <c r="B9326" s="2" t="s">
        <v>55</v>
      </c>
      <c r="C9326" s="3" t="s">
        <v>37</v>
      </c>
      <c r="D9326" s="3" t="s">
        <v>38</v>
      </c>
      <c r="E9326" s="3">
        <v>1968</v>
      </c>
      <c r="F9326" s="4">
        <v>26345.916072385167</v>
      </c>
    </row>
    <row r="9327" spans="1:6" x14ac:dyDescent="0.15">
      <c r="A9327" s="2" t="s">
        <v>54</v>
      </c>
      <c r="B9327" s="2" t="s">
        <v>55</v>
      </c>
      <c r="C9327" s="3" t="s">
        <v>37</v>
      </c>
      <c r="D9327" s="3" t="s">
        <v>38</v>
      </c>
      <c r="E9327" s="3">
        <v>1969</v>
      </c>
      <c r="F9327" s="4">
        <v>26482.40313729343</v>
      </c>
    </row>
    <row r="9328" spans="1:6" x14ac:dyDescent="0.15">
      <c r="A9328" s="2" t="s">
        <v>54</v>
      </c>
      <c r="B9328" s="2" t="s">
        <v>55</v>
      </c>
      <c r="C9328" s="3" t="s">
        <v>37</v>
      </c>
      <c r="D9328" s="3" t="s">
        <v>38</v>
      </c>
      <c r="E9328" s="3">
        <v>1970</v>
      </c>
      <c r="F9328" s="4">
        <v>26858.346209141411</v>
      </c>
    </row>
    <row r="9329" spans="1:6" x14ac:dyDescent="0.15">
      <c r="A9329" s="2" t="s">
        <v>54</v>
      </c>
      <c r="B9329" s="2" t="s">
        <v>55</v>
      </c>
      <c r="C9329" s="3" t="s">
        <v>37</v>
      </c>
      <c r="D9329" s="3" t="s">
        <v>38</v>
      </c>
      <c r="E9329" s="3">
        <v>1971</v>
      </c>
      <c r="F9329" s="4">
        <v>27109.971957553549</v>
      </c>
    </row>
    <row r="9330" spans="1:6" x14ac:dyDescent="0.15">
      <c r="A9330" s="2" t="s">
        <v>54</v>
      </c>
      <c r="B9330" s="2" t="s">
        <v>55</v>
      </c>
      <c r="C9330" s="3" t="s">
        <v>37</v>
      </c>
      <c r="D9330" s="3" t="s">
        <v>38</v>
      </c>
      <c r="E9330" s="3">
        <v>1972</v>
      </c>
      <c r="F9330" s="4">
        <v>27403.008465856652</v>
      </c>
    </row>
    <row r="9331" spans="1:6" x14ac:dyDescent="0.15">
      <c r="A9331" s="2" t="s">
        <v>54</v>
      </c>
      <c r="B9331" s="2" t="s">
        <v>55</v>
      </c>
      <c r="C9331" s="3" t="s">
        <v>37</v>
      </c>
      <c r="D9331" s="3" t="s">
        <v>38</v>
      </c>
      <c r="E9331" s="3">
        <v>1973</v>
      </c>
      <c r="F9331" s="4">
        <v>27972.175253657118</v>
      </c>
    </row>
    <row r="9332" spans="1:6" x14ac:dyDescent="0.15">
      <c r="A9332" s="2" t="s">
        <v>54</v>
      </c>
      <c r="B9332" s="2" t="s">
        <v>55</v>
      </c>
      <c r="C9332" s="3" t="s">
        <v>37</v>
      </c>
      <c r="D9332" s="3" t="s">
        <v>38</v>
      </c>
      <c r="E9332" s="3">
        <v>1974</v>
      </c>
      <c r="F9332" s="4">
        <v>28249.961598169637</v>
      </c>
    </row>
    <row r="9333" spans="1:6" x14ac:dyDescent="0.15">
      <c r="A9333" s="2" t="s">
        <v>54</v>
      </c>
      <c r="B9333" s="2" t="s">
        <v>55</v>
      </c>
      <c r="C9333" s="3" t="s">
        <v>37</v>
      </c>
      <c r="D9333" s="3" t="s">
        <v>38</v>
      </c>
      <c r="E9333" s="3">
        <v>1975</v>
      </c>
      <c r="F9333" s="4">
        <v>27903.999074157411</v>
      </c>
    </row>
    <row r="9334" spans="1:6" x14ac:dyDescent="0.15">
      <c r="A9334" s="2" t="s">
        <v>54</v>
      </c>
      <c r="B9334" s="2" t="s">
        <v>55</v>
      </c>
      <c r="C9334" s="3" t="s">
        <v>37</v>
      </c>
      <c r="D9334" s="3" t="s">
        <v>38</v>
      </c>
      <c r="E9334" s="3">
        <v>1976</v>
      </c>
      <c r="F9334" s="4">
        <v>27716.837347367407</v>
      </c>
    </row>
    <row r="9335" spans="1:6" x14ac:dyDescent="0.15">
      <c r="A9335" s="2" t="s">
        <v>54</v>
      </c>
      <c r="B9335" s="2" t="s">
        <v>55</v>
      </c>
      <c r="C9335" s="3" t="s">
        <v>37</v>
      </c>
      <c r="D9335" s="3" t="s">
        <v>38</v>
      </c>
      <c r="E9335" s="3">
        <v>1977</v>
      </c>
      <c r="F9335" s="4">
        <v>27367.073507473426</v>
      </c>
    </row>
    <row r="9336" spans="1:6" x14ac:dyDescent="0.15">
      <c r="A9336" s="2" t="s">
        <v>54</v>
      </c>
      <c r="B9336" s="2" t="s">
        <v>55</v>
      </c>
      <c r="C9336" s="3" t="s">
        <v>37</v>
      </c>
      <c r="D9336" s="3" t="s">
        <v>38</v>
      </c>
      <c r="E9336" s="3">
        <v>1978</v>
      </c>
      <c r="F9336" s="4">
        <v>26235.874884066558</v>
      </c>
    </row>
    <row r="9337" spans="1:6" x14ac:dyDescent="0.15">
      <c r="A9337" s="2" t="s">
        <v>54</v>
      </c>
      <c r="B9337" s="2" t="s">
        <v>55</v>
      </c>
      <c r="C9337" s="3" t="s">
        <v>37</v>
      </c>
      <c r="D9337" s="3" t="s">
        <v>38</v>
      </c>
      <c r="E9337" s="3">
        <v>1979</v>
      </c>
      <c r="F9337" s="4">
        <v>25108.601435141791</v>
      </c>
    </row>
    <row r="9338" spans="1:6" x14ac:dyDescent="0.15">
      <c r="A9338" s="2" t="s">
        <v>54</v>
      </c>
      <c r="B9338" s="2" t="s">
        <v>55</v>
      </c>
      <c r="C9338" s="3" t="s">
        <v>37</v>
      </c>
      <c r="D9338" s="3" t="s">
        <v>38</v>
      </c>
      <c r="E9338" s="3">
        <v>1980</v>
      </c>
      <c r="F9338" s="4">
        <v>24406.197185514204</v>
      </c>
    </row>
    <row r="9339" spans="1:6" x14ac:dyDescent="0.15">
      <c r="A9339" s="2" t="s">
        <v>54</v>
      </c>
      <c r="B9339" s="2" t="s">
        <v>55</v>
      </c>
      <c r="C9339" s="3" t="s">
        <v>37</v>
      </c>
      <c r="D9339" s="3" t="s">
        <v>38</v>
      </c>
      <c r="E9339" s="3">
        <v>1981</v>
      </c>
      <c r="F9339" s="4">
        <v>23403.533445229379</v>
      </c>
    </row>
    <row r="9340" spans="1:6" x14ac:dyDescent="0.15">
      <c r="A9340" s="2" t="s">
        <v>54</v>
      </c>
      <c r="B9340" s="2" t="s">
        <v>55</v>
      </c>
      <c r="C9340" s="3" t="s">
        <v>37</v>
      </c>
      <c r="D9340" s="3" t="s">
        <v>38</v>
      </c>
      <c r="E9340" s="3">
        <v>1982</v>
      </c>
      <c r="F9340" s="4">
        <v>22945.32274794978</v>
      </c>
    </row>
    <row r="9341" spans="1:6" x14ac:dyDescent="0.15">
      <c r="A9341" s="2" t="s">
        <v>54</v>
      </c>
      <c r="B9341" s="2" t="s">
        <v>55</v>
      </c>
      <c r="C9341" s="3" t="s">
        <v>37</v>
      </c>
      <c r="D9341" s="3" t="s">
        <v>38</v>
      </c>
      <c r="E9341" s="3">
        <v>1983</v>
      </c>
      <c r="F9341" s="4">
        <v>22471.471115607168</v>
      </c>
    </row>
    <row r="9342" spans="1:6" x14ac:dyDescent="0.15">
      <c r="A9342" s="2" t="s">
        <v>54</v>
      </c>
      <c r="B9342" s="2" t="s">
        <v>55</v>
      </c>
      <c r="C9342" s="3" t="s">
        <v>37</v>
      </c>
      <c r="D9342" s="3" t="s">
        <v>38</v>
      </c>
      <c r="E9342" s="3">
        <v>1984</v>
      </c>
      <c r="F9342" s="4">
        <v>21436.672734779488</v>
      </c>
    </row>
    <row r="9343" spans="1:6" x14ac:dyDescent="0.15">
      <c r="A9343" s="2" t="s">
        <v>54</v>
      </c>
      <c r="B9343" s="2" t="s">
        <v>55</v>
      </c>
      <c r="C9343" s="3" t="s">
        <v>37</v>
      </c>
      <c r="D9343" s="3" t="s">
        <v>38</v>
      </c>
      <c r="E9343" s="3">
        <v>1985</v>
      </c>
      <c r="F9343" s="4">
        <v>21084.064088982515</v>
      </c>
    </row>
    <row r="9344" spans="1:6" x14ac:dyDescent="0.15">
      <c r="A9344" s="2" t="s">
        <v>54</v>
      </c>
      <c r="B9344" s="2" t="s">
        <v>55</v>
      </c>
      <c r="C9344" s="3" t="s">
        <v>37</v>
      </c>
      <c r="D9344" s="3" t="s">
        <v>38</v>
      </c>
      <c r="E9344" s="3">
        <v>1986</v>
      </c>
      <c r="F9344" s="4">
        <v>21446.47034243185</v>
      </c>
    </row>
    <row r="9345" spans="1:6" x14ac:dyDescent="0.15">
      <c r="A9345" s="2" t="s">
        <v>54</v>
      </c>
      <c r="B9345" s="2" t="s">
        <v>55</v>
      </c>
      <c r="C9345" s="3" t="s">
        <v>37</v>
      </c>
      <c r="D9345" s="3" t="s">
        <v>38</v>
      </c>
      <c r="E9345" s="3">
        <v>1987</v>
      </c>
      <c r="F9345" s="4">
        <v>22329.237718027809</v>
      </c>
    </row>
    <row r="9346" spans="1:6" x14ac:dyDescent="0.15">
      <c r="A9346" s="2" t="s">
        <v>54</v>
      </c>
      <c r="B9346" s="2" t="s">
        <v>55</v>
      </c>
      <c r="C9346" s="3" t="s">
        <v>37</v>
      </c>
      <c r="D9346" s="3" t="s">
        <v>38</v>
      </c>
      <c r="E9346" s="3">
        <v>1988</v>
      </c>
      <c r="F9346" s="4">
        <v>23005.386556035934</v>
      </c>
    </row>
    <row r="9347" spans="1:6" x14ac:dyDescent="0.15">
      <c r="A9347" s="2" t="s">
        <v>54</v>
      </c>
      <c r="B9347" s="2" t="s">
        <v>55</v>
      </c>
      <c r="C9347" s="3" t="s">
        <v>37</v>
      </c>
      <c r="D9347" s="3" t="s">
        <v>38</v>
      </c>
      <c r="E9347" s="3">
        <v>1989</v>
      </c>
      <c r="F9347" s="4">
        <v>23626.813132166826</v>
      </c>
    </row>
    <row r="9348" spans="1:6" x14ac:dyDescent="0.15">
      <c r="A9348" s="2" t="s">
        <v>54</v>
      </c>
      <c r="B9348" s="2" t="s">
        <v>55</v>
      </c>
      <c r="C9348" s="3" t="s">
        <v>37</v>
      </c>
      <c r="D9348" s="3" t="s">
        <v>38</v>
      </c>
      <c r="E9348" s="3">
        <v>1990</v>
      </c>
      <c r="F9348" s="4">
        <v>24520.096061808399</v>
      </c>
    </row>
    <row r="9349" spans="1:6" x14ac:dyDescent="0.15">
      <c r="A9349" s="2" t="s">
        <v>54</v>
      </c>
      <c r="B9349" s="2" t="s">
        <v>55</v>
      </c>
      <c r="C9349" s="3" t="s">
        <v>37</v>
      </c>
      <c r="D9349" s="3" t="s">
        <v>38</v>
      </c>
      <c r="E9349" s="3">
        <v>1991</v>
      </c>
      <c r="F9349" s="4">
        <v>24939.861570607703</v>
      </c>
    </row>
    <row r="9350" spans="1:6" x14ac:dyDescent="0.15">
      <c r="A9350" s="2" t="s">
        <v>54</v>
      </c>
      <c r="B9350" s="2" t="s">
        <v>55</v>
      </c>
      <c r="C9350" s="3" t="s">
        <v>37</v>
      </c>
      <c r="D9350" s="3" t="s">
        <v>38</v>
      </c>
      <c r="E9350" s="3">
        <v>1992</v>
      </c>
      <c r="F9350" s="4">
        <v>24431.048487076925</v>
      </c>
    </row>
    <row r="9351" spans="1:6" x14ac:dyDescent="0.15">
      <c r="A9351" s="2" t="s">
        <v>54</v>
      </c>
      <c r="B9351" s="2" t="s">
        <v>55</v>
      </c>
      <c r="C9351" s="3" t="s">
        <v>37</v>
      </c>
      <c r="D9351" s="3" t="s">
        <v>38</v>
      </c>
      <c r="E9351" s="3">
        <v>1993</v>
      </c>
      <c r="F9351" s="4">
        <v>23580.218901260276</v>
      </c>
    </row>
    <row r="9352" spans="1:6" x14ac:dyDescent="0.15">
      <c r="A9352" s="2" t="s">
        <v>54</v>
      </c>
      <c r="B9352" s="2" t="s">
        <v>55</v>
      </c>
      <c r="C9352" s="3" t="s">
        <v>37</v>
      </c>
      <c r="D9352" s="3" t="s">
        <v>38</v>
      </c>
      <c r="E9352" s="3">
        <v>1994</v>
      </c>
      <c r="F9352" s="4">
        <v>23417.947123832739</v>
      </c>
    </row>
    <row r="9353" spans="1:6" x14ac:dyDescent="0.15">
      <c r="A9353" s="2" t="s">
        <v>54</v>
      </c>
      <c r="B9353" s="2" t="s">
        <v>55</v>
      </c>
      <c r="C9353" s="3" t="s">
        <v>37</v>
      </c>
      <c r="D9353" s="3" t="s">
        <v>38</v>
      </c>
      <c r="E9353" s="3">
        <v>1995</v>
      </c>
      <c r="F9353" s="4">
        <v>23838.858882997312</v>
      </c>
    </row>
    <row r="9354" spans="1:6" x14ac:dyDescent="0.15">
      <c r="A9354" s="2" t="s">
        <v>54</v>
      </c>
      <c r="B9354" s="2" t="s">
        <v>55</v>
      </c>
      <c r="C9354" s="3" t="s">
        <v>37</v>
      </c>
      <c r="D9354" s="3" t="s">
        <v>38</v>
      </c>
      <c r="E9354" s="3">
        <v>1996</v>
      </c>
      <c r="F9354" s="4">
        <v>24178.065094902366</v>
      </c>
    </row>
    <row r="9355" spans="1:6" x14ac:dyDescent="0.15">
      <c r="A9355" s="2" t="s">
        <v>54</v>
      </c>
      <c r="B9355" s="2" t="s">
        <v>55</v>
      </c>
      <c r="C9355" s="3" t="s">
        <v>37</v>
      </c>
      <c r="D9355" s="3" t="s">
        <v>38</v>
      </c>
      <c r="E9355" s="3">
        <v>1997</v>
      </c>
      <c r="F9355" s="4">
        <v>25089.393618281087</v>
      </c>
    </row>
    <row r="9356" spans="1:6" x14ac:dyDescent="0.15">
      <c r="A9356" s="2" t="s">
        <v>54</v>
      </c>
      <c r="B9356" s="2" t="s">
        <v>55</v>
      </c>
      <c r="C9356" s="3" t="s">
        <v>37</v>
      </c>
      <c r="D9356" s="3" t="s">
        <v>38</v>
      </c>
      <c r="E9356" s="3">
        <v>1998</v>
      </c>
      <c r="F9356" s="4">
        <v>26315.737378625843</v>
      </c>
    </row>
    <row r="9357" spans="1:6" x14ac:dyDescent="0.15">
      <c r="A9357" s="2" t="s">
        <v>54</v>
      </c>
      <c r="B9357" s="2" t="s">
        <v>55</v>
      </c>
      <c r="C9357" s="3" t="s">
        <v>37</v>
      </c>
      <c r="D9357" s="3" t="s">
        <v>38</v>
      </c>
      <c r="E9357" s="3">
        <v>1999</v>
      </c>
      <c r="F9357" s="4">
        <v>27655.99345620352</v>
      </c>
    </row>
    <row r="9358" spans="1:6" x14ac:dyDescent="0.15">
      <c r="A9358" s="2" t="s">
        <v>54</v>
      </c>
      <c r="B9358" s="2" t="s">
        <v>55</v>
      </c>
      <c r="C9358" s="3" t="s">
        <v>37</v>
      </c>
      <c r="D9358" s="3" t="s">
        <v>38</v>
      </c>
      <c r="E9358" s="3">
        <v>2000</v>
      </c>
      <c r="F9358" s="4">
        <v>29106.888411113789</v>
      </c>
    </row>
    <row r="9359" spans="1:6" x14ac:dyDescent="0.15">
      <c r="A9359" s="2" t="s">
        <v>54</v>
      </c>
      <c r="B9359" s="2" t="s">
        <v>55</v>
      </c>
      <c r="C9359" s="3" t="s">
        <v>37</v>
      </c>
      <c r="D9359" s="3" t="s">
        <v>38</v>
      </c>
      <c r="E9359" s="3">
        <v>2001</v>
      </c>
      <c r="F9359" s="4">
        <v>30357.81654693915</v>
      </c>
    </row>
    <row r="9360" spans="1:6" x14ac:dyDescent="0.15">
      <c r="A9360" s="2" t="s">
        <v>54</v>
      </c>
      <c r="B9360" s="2" t="s">
        <v>55</v>
      </c>
      <c r="C9360" s="3" t="s">
        <v>37</v>
      </c>
      <c r="D9360" s="3" t="s">
        <v>38</v>
      </c>
      <c r="E9360" s="3">
        <v>2002</v>
      </c>
      <c r="F9360" s="4">
        <v>31147.762361215817</v>
      </c>
    </row>
    <row r="9361" spans="1:6" x14ac:dyDescent="0.15">
      <c r="A9361" s="2" t="s">
        <v>54</v>
      </c>
      <c r="B9361" s="2" t="s">
        <v>55</v>
      </c>
      <c r="C9361" s="3" t="s">
        <v>37</v>
      </c>
      <c r="D9361" s="3" t="s">
        <v>38</v>
      </c>
      <c r="E9361" s="3">
        <v>2003</v>
      </c>
      <c r="F9361" s="4">
        <v>31915.359302086483</v>
      </c>
    </row>
    <row r="9362" spans="1:6" x14ac:dyDescent="0.15">
      <c r="A9362" s="2" t="s">
        <v>54</v>
      </c>
      <c r="B9362" s="2" t="s">
        <v>55</v>
      </c>
      <c r="C9362" s="3" t="s">
        <v>37</v>
      </c>
      <c r="D9362" s="3" t="s">
        <v>38</v>
      </c>
      <c r="E9362" s="3">
        <v>2004</v>
      </c>
      <c r="F9362" s="4">
        <v>32784.53424956496</v>
      </c>
    </row>
    <row r="9363" spans="1:6" x14ac:dyDescent="0.15">
      <c r="A9363" s="2" t="s">
        <v>54</v>
      </c>
      <c r="B9363" s="2" t="s">
        <v>55</v>
      </c>
      <c r="C9363" s="3" t="s">
        <v>37</v>
      </c>
      <c r="D9363" s="3" t="s">
        <v>38</v>
      </c>
      <c r="E9363" s="3">
        <v>2005</v>
      </c>
      <c r="F9363" s="4">
        <v>33828.823782239626</v>
      </c>
    </row>
    <row r="9364" spans="1:6" x14ac:dyDescent="0.15">
      <c r="A9364" s="2" t="s">
        <v>54</v>
      </c>
      <c r="B9364" s="2" t="s">
        <v>55</v>
      </c>
      <c r="C9364" s="3" t="s">
        <v>37</v>
      </c>
      <c r="D9364" s="3" t="s">
        <v>38</v>
      </c>
      <c r="E9364" s="3">
        <v>2006</v>
      </c>
      <c r="F9364" s="4">
        <v>34979.940090431715</v>
      </c>
    </row>
    <row r="9365" spans="1:6" x14ac:dyDescent="0.15">
      <c r="A9365" s="2" t="s">
        <v>54</v>
      </c>
      <c r="B9365" s="2" t="s">
        <v>55</v>
      </c>
      <c r="C9365" s="3" t="s">
        <v>37</v>
      </c>
      <c r="D9365" s="3" t="s">
        <v>38</v>
      </c>
      <c r="E9365" s="3">
        <v>2007</v>
      </c>
      <c r="F9365" s="4">
        <v>35738.366907665928</v>
      </c>
    </row>
    <row r="9366" spans="1:6" x14ac:dyDescent="0.15">
      <c r="A9366" s="2" t="s">
        <v>54</v>
      </c>
      <c r="B9366" s="2" t="s">
        <v>55</v>
      </c>
      <c r="C9366" s="3" t="s">
        <v>37</v>
      </c>
      <c r="D9366" s="3" t="s">
        <v>38</v>
      </c>
      <c r="E9366" s="3">
        <v>2008</v>
      </c>
      <c r="F9366" s="4">
        <v>35892.042155866038</v>
      </c>
    </row>
    <row r="9367" spans="1:6" x14ac:dyDescent="0.15">
      <c r="A9367" s="2" t="s">
        <v>54</v>
      </c>
      <c r="B9367" s="2" t="s">
        <v>55</v>
      </c>
      <c r="C9367" s="3" t="s">
        <v>37</v>
      </c>
      <c r="D9367" s="3" t="s">
        <v>38</v>
      </c>
      <c r="E9367" s="3">
        <v>2009</v>
      </c>
      <c r="F9367" s="4">
        <v>33804.623751344523</v>
      </c>
    </row>
    <row r="9368" spans="1:6" x14ac:dyDescent="0.15">
      <c r="A9368" s="2" t="s">
        <v>54</v>
      </c>
      <c r="B9368" s="2" t="s">
        <v>55</v>
      </c>
      <c r="C9368" s="3" t="s">
        <v>37</v>
      </c>
      <c r="D9368" s="3" t="s">
        <v>38</v>
      </c>
      <c r="E9368" s="3">
        <v>2010</v>
      </c>
      <c r="F9368" s="4">
        <v>33113.774904351005</v>
      </c>
    </row>
    <row r="9369" spans="1:6" x14ac:dyDescent="0.15">
      <c r="A9369" s="2" t="s">
        <v>54</v>
      </c>
      <c r="B9369" s="2" t="s">
        <v>55</v>
      </c>
      <c r="C9369" s="3" t="s">
        <v>37</v>
      </c>
      <c r="D9369" s="3" t="s">
        <v>38</v>
      </c>
      <c r="E9369" s="3">
        <v>2011</v>
      </c>
      <c r="F9369" s="4">
        <v>32356.781542670844</v>
      </c>
    </row>
    <row r="9370" spans="1:6" x14ac:dyDescent="0.15">
      <c r="A9370" s="2" t="s">
        <v>54</v>
      </c>
      <c r="B9370" s="2" t="s">
        <v>55</v>
      </c>
      <c r="C9370" s="3" t="s">
        <v>37</v>
      </c>
      <c r="D9370" s="3" t="s">
        <v>38</v>
      </c>
      <c r="E9370" s="3">
        <v>2012</v>
      </c>
      <c r="F9370" s="4">
        <v>30771.263822561221</v>
      </c>
    </row>
    <row r="9371" spans="1:6" x14ac:dyDescent="0.15">
      <c r="A9371" s="2" t="s">
        <v>54</v>
      </c>
      <c r="B9371" s="2" t="s">
        <v>55</v>
      </c>
      <c r="C9371" s="3" t="s">
        <v>37</v>
      </c>
      <c r="D9371" s="3" t="s">
        <v>38</v>
      </c>
      <c r="E9371" s="3">
        <v>2013</v>
      </c>
      <c r="F9371" s="4">
        <v>29911.920659932868</v>
      </c>
    </row>
    <row r="9372" spans="1:6" x14ac:dyDescent="0.15">
      <c r="A9372" s="2" t="s">
        <v>54</v>
      </c>
      <c r="B9372" s="2" t="s">
        <v>55</v>
      </c>
      <c r="C9372" s="3" t="s">
        <v>37</v>
      </c>
      <c r="D9372" s="3" t="s">
        <v>38</v>
      </c>
      <c r="E9372" s="3">
        <v>2014</v>
      </c>
      <c r="F9372" s="4">
        <v>30227.711696623588</v>
      </c>
    </row>
    <row r="9373" spans="1:6" x14ac:dyDescent="0.15">
      <c r="A9373" s="2" t="s">
        <v>54</v>
      </c>
      <c r="B9373" s="2" t="s">
        <v>55</v>
      </c>
      <c r="C9373" s="3" t="s">
        <v>37</v>
      </c>
      <c r="D9373" s="3" t="s">
        <v>38</v>
      </c>
      <c r="E9373" s="3">
        <v>2015</v>
      </c>
      <c r="F9373" s="4">
        <v>31094.216635710727</v>
      </c>
    </row>
    <row r="9374" spans="1:6" x14ac:dyDescent="0.15">
      <c r="A9374" s="2" t="s">
        <v>54</v>
      </c>
      <c r="B9374" s="2" t="s">
        <v>55</v>
      </c>
      <c r="C9374" s="3" t="s">
        <v>37</v>
      </c>
      <c r="D9374" s="3" t="s">
        <v>38</v>
      </c>
      <c r="E9374" s="3">
        <v>2016</v>
      </c>
      <c r="F9374" s="4">
        <v>31840.265885137389</v>
      </c>
    </row>
    <row r="9375" spans="1:6" x14ac:dyDescent="0.15">
      <c r="A9375" s="2" t="s">
        <v>54</v>
      </c>
      <c r="B9375" s="2" t="s">
        <v>55</v>
      </c>
      <c r="C9375" s="3" t="s">
        <v>37</v>
      </c>
      <c r="D9375" s="3" t="s">
        <v>38</v>
      </c>
      <c r="E9375" s="3">
        <v>2017</v>
      </c>
      <c r="F9375" s="4">
        <v>32390.60413274711</v>
      </c>
    </row>
    <row r="9376" spans="1:6" x14ac:dyDescent="0.15">
      <c r="A9376" s="2" t="s">
        <v>54</v>
      </c>
      <c r="B9376" s="2" t="s">
        <v>55</v>
      </c>
      <c r="C9376" s="3" t="s">
        <v>37</v>
      </c>
      <c r="D9376" s="3" t="s">
        <v>38</v>
      </c>
      <c r="E9376" s="3">
        <v>2018</v>
      </c>
      <c r="F9376" s="4">
        <v>33112.05913014117</v>
      </c>
    </row>
    <row r="9377" spans="1:6" x14ac:dyDescent="0.15">
      <c r="A9377" s="2" t="s">
        <v>54</v>
      </c>
      <c r="B9377" s="2" t="s">
        <v>55</v>
      </c>
      <c r="C9377" s="3" t="s">
        <v>37</v>
      </c>
      <c r="D9377" s="3" t="s">
        <v>38</v>
      </c>
      <c r="E9377" s="3">
        <v>2019</v>
      </c>
      <c r="F9377" s="4">
        <v>33503.250391375295</v>
      </c>
    </row>
    <row r="9378" spans="1:6" x14ac:dyDescent="0.15">
      <c r="A9378" s="2" t="s">
        <v>54</v>
      </c>
      <c r="B9378" s="2" t="s">
        <v>55</v>
      </c>
      <c r="C9378" s="3" t="s">
        <v>39</v>
      </c>
      <c r="D9378" s="3" t="s">
        <v>40</v>
      </c>
      <c r="E9378" s="3">
        <v>1950</v>
      </c>
      <c r="F9378" s="4">
        <v>6769.8433915643909</v>
      </c>
    </row>
    <row r="9379" spans="1:6" x14ac:dyDescent="0.15">
      <c r="A9379" s="2" t="s">
        <v>54</v>
      </c>
      <c r="B9379" s="2" t="s">
        <v>55</v>
      </c>
      <c r="C9379" s="3" t="s">
        <v>39</v>
      </c>
      <c r="D9379" s="3" t="s">
        <v>40</v>
      </c>
      <c r="E9379" s="3">
        <v>1951</v>
      </c>
      <c r="F9379" s="4">
        <v>6803.0349727891553</v>
      </c>
    </row>
    <row r="9380" spans="1:6" x14ac:dyDescent="0.15">
      <c r="A9380" s="2" t="s">
        <v>54</v>
      </c>
      <c r="B9380" s="2" t="s">
        <v>55</v>
      </c>
      <c r="C9380" s="3" t="s">
        <v>39</v>
      </c>
      <c r="D9380" s="3" t="s">
        <v>40</v>
      </c>
      <c r="E9380" s="3">
        <v>1952</v>
      </c>
      <c r="F9380" s="4">
        <v>6747.0085297990727</v>
      </c>
    </row>
    <row r="9381" spans="1:6" x14ac:dyDescent="0.15">
      <c r="A9381" s="2" t="s">
        <v>54</v>
      </c>
      <c r="B9381" s="2" t="s">
        <v>55</v>
      </c>
      <c r="C9381" s="3" t="s">
        <v>39</v>
      </c>
      <c r="D9381" s="3" t="s">
        <v>40</v>
      </c>
      <c r="E9381" s="3">
        <v>1953</v>
      </c>
      <c r="F9381" s="4">
        <v>6665.1008898863402</v>
      </c>
    </row>
    <row r="9382" spans="1:6" x14ac:dyDescent="0.15">
      <c r="A9382" s="2" t="s">
        <v>54</v>
      </c>
      <c r="B9382" s="2" t="s">
        <v>55</v>
      </c>
      <c r="C9382" s="3" t="s">
        <v>39</v>
      </c>
      <c r="D9382" s="3" t="s">
        <v>40</v>
      </c>
      <c r="E9382" s="3">
        <v>1954</v>
      </c>
      <c r="F9382" s="4">
        <v>6757.3583413242641</v>
      </c>
    </row>
    <row r="9383" spans="1:6" x14ac:dyDescent="0.15">
      <c r="A9383" s="2" t="s">
        <v>54</v>
      </c>
      <c r="B9383" s="2" t="s">
        <v>55</v>
      </c>
      <c r="C9383" s="3" t="s">
        <v>39</v>
      </c>
      <c r="D9383" s="3" t="s">
        <v>40</v>
      </c>
      <c r="E9383" s="3">
        <v>1955</v>
      </c>
      <c r="F9383" s="4">
        <v>6782.9095767376748</v>
      </c>
    </row>
    <row r="9384" spans="1:6" x14ac:dyDescent="0.15">
      <c r="A9384" s="2" t="s">
        <v>54</v>
      </c>
      <c r="B9384" s="2" t="s">
        <v>55</v>
      </c>
      <c r="C9384" s="3" t="s">
        <v>39</v>
      </c>
      <c r="D9384" s="3" t="s">
        <v>40</v>
      </c>
      <c r="E9384" s="3">
        <v>1956</v>
      </c>
      <c r="F9384" s="4">
        <v>6796.4419128963245</v>
      </c>
    </row>
    <row r="9385" spans="1:6" x14ac:dyDescent="0.15">
      <c r="A9385" s="2" t="s">
        <v>54</v>
      </c>
      <c r="B9385" s="2" t="s">
        <v>55</v>
      </c>
      <c r="C9385" s="3" t="s">
        <v>39</v>
      </c>
      <c r="D9385" s="3" t="s">
        <v>40</v>
      </c>
      <c r="E9385" s="3">
        <v>1957</v>
      </c>
      <c r="F9385" s="4">
        <v>6808.1869802356196</v>
      </c>
    </row>
    <row r="9386" spans="1:6" x14ac:dyDescent="0.15">
      <c r="A9386" s="2" t="s">
        <v>54</v>
      </c>
      <c r="B9386" s="2" t="s">
        <v>55</v>
      </c>
      <c r="C9386" s="3" t="s">
        <v>39</v>
      </c>
      <c r="D9386" s="3" t="s">
        <v>40</v>
      </c>
      <c r="E9386" s="3">
        <v>1958</v>
      </c>
      <c r="F9386" s="4">
        <v>6746.6065420118821</v>
      </c>
    </row>
    <row r="9387" spans="1:6" x14ac:dyDescent="0.15">
      <c r="A9387" s="2" t="s">
        <v>54</v>
      </c>
      <c r="B9387" s="2" t="s">
        <v>55</v>
      </c>
      <c r="C9387" s="3" t="s">
        <v>39</v>
      </c>
      <c r="D9387" s="3" t="s">
        <v>40</v>
      </c>
      <c r="E9387" s="3">
        <v>1959</v>
      </c>
      <c r="F9387" s="4">
        <v>6740.8514554234498</v>
      </c>
    </row>
    <row r="9388" spans="1:6" x14ac:dyDescent="0.15">
      <c r="A9388" s="2" t="s">
        <v>54</v>
      </c>
      <c r="B9388" s="2" t="s">
        <v>55</v>
      </c>
      <c r="C9388" s="3" t="s">
        <v>39</v>
      </c>
      <c r="D9388" s="3" t="s">
        <v>40</v>
      </c>
      <c r="E9388" s="3">
        <v>1960</v>
      </c>
      <c r="F9388" s="4">
        <v>6914.5712348318912</v>
      </c>
    </row>
    <row r="9389" spans="1:6" x14ac:dyDescent="0.15">
      <c r="A9389" s="2" t="s">
        <v>54</v>
      </c>
      <c r="B9389" s="2" t="s">
        <v>55</v>
      </c>
      <c r="C9389" s="3" t="s">
        <v>39</v>
      </c>
      <c r="D9389" s="3" t="s">
        <v>40</v>
      </c>
      <c r="E9389" s="3">
        <v>1961</v>
      </c>
      <c r="F9389" s="4">
        <v>6978.2692376851573</v>
      </c>
    </row>
    <row r="9390" spans="1:6" x14ac:dyDescent="0.15">
      <c r="A9390" s="2" t="s">
        <v>54</v>
      </c>
      <c r="B9390" s="2" t="s">
        <v>55</v>
      </c>
      <c r="C9390" s="3" t="s">
        <v>39</v>
      </c>
      <c r="D9390" s="3" t="s">
        <v>40</v>
      </c>
      <c r="E9390" s="3">
        <v>1962</v>
      </c>
      <c r="F9390" s="4">
        <v>6971.3659473055213</v>
      </c>
    </row>
    <row r="9391" spans="1:6" x14ac:dyDescent="0.15">
      <c r="A9391" s="2" t="s">
        <v>54</v>
      </c>
      <c r="B9391" s="2" t="s">
        <v>55</v>
      </c>
      <c r="C9391" s="3" t="s">
        <v>39</v>
      </c>
      <c r="D9391" s="3" t="s">
        <v>40</v>
      </c>
      <c r="E9391" s="3">
        <v>1963</v>
      </c>
      <c r="F9391" s="4">
        <v>6982.5039407624345</v>
      </c>
    </row>
    <row r="9392" spans="1:6" x14ac:dyDescent="0.15">
      <c r="A9392" s="2" t="s">
        <v>54</v>
      </c>
      <c r="B9392" s="2" t="s">
        <v>55</v>
      </c>
      <c r="C9392" s="3" t="s">
        <v>39</v>
      </c>
      <c r="D9392" s="3" t="s">
        <v>40</v>
      </c>
      <c r="E9392" s="3">
        <v>1964</v>
      </c>
      <c r="F9392" s="4">
        <v>6967.5126099564332</v>
      </c>
    </row>
    <row r="9393" spans="1:6" x14ac:dyDescent="0.15">
      <c r="A9393" s="2" t="s">
        <v>54</v>
      </c>
      <c r="B9393" s="2" t="s">
        <v>55</v>
      </c>
      <c r="C9393" s="3" t="s">
        <v>39</v>
      </c>
      <c r="D9393" s="3" t="s">
        <v>40</v>
      </c>
      <c r="E9393" s="3">
        <v>1965</v>
      </c>
      <c r="F9393" s="4">
        <v>6973.7106701974053</v>
      </c>
    </row>
    <row r="9394" spans="1:6" x14ac:dyDescent="0.15">
      <c r="A9394" s="2" t="s">
        <v>54</v>
      </c>
      <c r="B9394" s="2" t="s">
        <v>55</v>
      </c>
      <c r="C9394" s="3" t="s">
        <v>39</v>
      </c>
      <c r="D9394" s="3" t="s">
        <v>40</v>
      </c>
      <c r="E9394" s="3">
        <v>1966</v>
      </c>
      <c r="F9394" s="4">
        <v>6929.5120140420568</v>
      </c>
    </row>
    <row r="9395" spans="1:6" x14ac:dyDescent="0.15">
      <c r="A9395" s="2" t="s">
        <v>54</v>
      </c>
      <c r="B9395" s="2" t="s">
        <v>55</v>
      </c>
      <c r="C9395" s="3" t="s">
        <v>39</v>
      </c>
      <c r="D9395" s="3" t="s">
        <v>40</v>
      </c>
      <c r="E9395" s="3">
        <v>1967</v>
      </c>
      <c r="F9395" s="4">
        <v>6740.6690410568808</v>
      </c>
    </row>
    <row r="9396" spans="1:6" x14ac:dyDescent="0.15">
      <c r="A9396" s="2" t="s">
        <v>54</v>
      </c>
      <c r="B9396" s="2" t="s">
        <v>55</v>
      </c>
      <c r="C9396" s="3" t="s">
        <v>39</v>
      </c>
      <c r="D9396" s="3" t="s">
        <v>40</v>
      </c>
      <c r="E9396" s="3">
        <v>1968</v>
      </c>
      <c r="F9396" s="4">
        <v>6646.3034856020013</v>
      </c>
    </row>
    <row r="9397" spans="1:6" x14ac:dyDescent="0.15">
      <c r="A9397" s="2" t="s">
        <v>54</v>
      </c>
      <c r="B9397" s="2" t="s">
        <v>55</v>
      </c>
      <c r="C9397" s="3" t="s">
        <v>39</v>
      </c>
      <c r="D9397" s="3" t="s">
        <v>40</v>
      </c>
      <c r="E9397" s="3">
        <v>1969</v>
      </c>
      <c r="F9397" s="4">
        <v>6682.4281250993772</v>
      </c>
    </row>
    <row r="9398" spans="1:6" x14ac:dyDescent="0.15">
      <c r="A9398" s="2" t="s">
        <v>54</v>
      </c>
      <c r="B9398" s="2" t="s">
        <v>55</v>
      </c>
      <c r="C9398" s="3" t="s">
        <v>39</v>
      </c>
      <c r="D9398" s="3" t="s">
        <v>40</v>
      </c>
      <c r="E9398" s="3">
        <v>1970</v>
      </c>
      <c r="F9398" s="4">
        <v>6748.347499770055</v>
      </c>
    </row>
    <row r="9399" spans="1:6" x14ac:dyDescent="0.15">
      <c r="A9399" s="2" t="s">
        <v>54</v>
      </c>
      <c r="B9399" s="2" t="s">
        <v>55</v>
      </c>
      <c r="C9399" s="3" t="s">
        <v>39</v>
      </c>
      <c r="D9399" s="3" t="s">
        <v>40</v>
      </c>
      <c r="E9399" s="3">
        <v>1971</v>
      </c>
      <c r="F9399" s="4">
        <v>6599.0214127870613</v>
      </c>
    </row>
    <row r="9400" spans="1:6" x14ac:dyDescent="0.15">
      <c r="A9400" s="2" t="s">
        <v>54</v>
      </c>
      <c r="B9400" s="2" t="s">
        <v>55</v>
      </c>
      <c r="C9400" s="3" t="s">
        <v>39</v>
      </c>
      <c r="D9400" s="3" t="s">
        <v>40</v>
      </c>
      <c r="E9400" s="3">
        <v>1972</v>
      </c>
      <c r="F9400" s="4">
        <v>6472.4246922115763</v>
      </c>
    </row>
    <row r="9401" spans="1:6" x14ac:dyDescent="0.15">
      <c r="A9401" s="2" t="s">
        <v>54</v>
      </c>
      <c r="B9401" s="2" t="s">
        <v>55</v>
      </c>
      <c r="C9401" s="3" t="s">
        <v>39</v>
      </c>
      <c r="D9401" s="3" t="s">
        <v>40</v>
      </c>
      <c r="E9401" s="3">
        <v>1973</v>
      </c>
      <c r="F9401" s="4">
        <v>6441.0867476848816</v>
      </c>
    </row>
    <row r="9402" spans="1:6" x14ac:dyDescent="0.15">
      <c r="A9402" s="2" t="s">
        <v>54</v>
      </c>
      <c r="B9402" s="2" t="s">
        <v>55</v>
      </c>
      <c r="C9402" s="3" t="s">
        <v>39</v>
      </c>
      <c r="D9402" s="3" t="s">
        <v>40</v>
      </c>
      <c r="E9402" s="3">
        <v>1974</v>
      </c>
      <c r="F9402" s="4">
        <v>6493.0647732900834</v>
      </c>
    </row>
    <row r="9403" spans="1:6" x14ac:dyDescent="0.15">
      <c r="A9403" s="2" t="s">
        <v>54</v>
      </c>
      <c r="B9403" s="2" t="s">
        <v>55</v>
      </c>
      <c r="C9403" s="3" t="s">
        <v>39</v>
      </c>
      <c r="D9403" s="3" t="s">
        <v>40</v>
      </c>
      <c r="E9403" s="3">
        <v>1975</v>
      </c>
      <c r="F9403" s="4">
        <v>6516.1617386164762</v>
      </c>
    </row>
    <row r="9404" spans="1:6" x14ac:dyDescent="0.15">
      <c r="A9404" s="2" t="s">
        <v>54</v>
      </c>
      <c r="B9404" s="2" t="s">
        <v>55</v>
      </c>
      <c r="C9404" s="3" t="s">
        <v>39</v>
      </c>
      <c r="D9404" s="3" t="s">
        <v>40</v>
      </c>
      <c r="E9404" s="3">
        <v>1976</v>
      </c>
      <c r="F9404" s="4">
        <v>6589.1005541791465</v>
      </c>
    </row>
    <row r="9405" spans="1:6" x14ac:dyDescent="0.15">
      <c r="A9405" s="2" t="s">
        <v>54</v>
      </c>
      <c r="B9405" s="2" t="s">
        <v>55</v>
      </c>
      <c r="C9405" s="3" t="s">
        <v>39</v>
      </c>
      <c r="D9405" s="3" t="s">
        <v>40</v>
      </c>
      <c r="E9405" s="3">
        <v>1977</v>
      </c>
      <c r="F9405" s="4">
        <v>6474.4783551698119</v>
      </c>
    </row>
    <row r="9406" spans="1:6" x14ac:dyDescent="0.15">
      <c r="A9406" s="2" t="s">
        <v>54</v>
      </c>
      <c r="B9406" s="2" t="s">
        <v>55</v>
      </c>
      <c r="C9406" s="3" t="s">
        <v>39</v>
      </c>
      <c r="D9406" s="3" t="s">
        <v>40</v>
      </c>
      <c r="E9406" s="3">
        <v>1978</v>
      </c>
      <c r="F9406" s="4">
        <v>6346.1577139088777</v>
      </c>
    </row>
    <row r="9407" spans="1:6" x14ac:dyDescent="0.15">
      <c r="A9407" s="2" t="s">
        <v>54</v>
      </c>
      <c r="B9407" s="2" t="s">
        <v>55</v>
      </c>
      <c r="C9407" s="3" t="s">
        <v>39</v>
      </c>
      <c r="D9407" s="3" t="s">
        <v>40</v>
      </c>
      <c r="E9407" s="3">
        <v>1979</v>
      </c>
      <c r="F9407" s="4">
        <v>6403.1356917256198</v>
      </c>
    </row>
    <row r="9408" spans="1:6" x14ac:dyDescent="0.15">
      <c r="A9408" s="2" t="s">
        <v>54</v>
      </c>
      <c r="B9408" s="2" t="s">
        <v>55</v>
      </c>
      <c r="C9408" s="3" t="s">
        <v>39</v>
      </c>
      <c r="D9408" s="3" t="s">
        <v>40</v>
      </c>
      <c r="E9408" s="3">
        <v>1980</v>
      </c>
      <c r="F9408" s="4">
        <v>6487.4814177024518</v>
      </c>
    </row>
    <row r="9409" spans="1:6" x14ac:dyDescent="0.15">
      <c r="A9409" s="2" t="s">
        <v>54</v>
      </c>
      <c r="B9409" s="2" t="s">
        <v>55</v>
      </c>
      <c r="C9409" s="3" t="s">
        <v>39</v>
      </c>
      <c r="D9409" s="3" t="s">
        <v>40</v>
      </c>
      <c r="E9409" s="3">
        <v>1981</v>
      </c>
      <c r="F9409" s="4">
        <v>6461.274974363273</v>
      </c>
    </row>
    <row r="9410" spans="1:6" x14ac:dyDescent="0.15">
      <c r="A9410" s="2" t="s">
        <v>54</v>
      </c>
      <c r="B9410" s="2" t="s">
        <v>55</v>
      </c>
      <c r="C9410" s="3" t="s">
        <v>39</v>
      </c>
      <c r="D9410" s="3" t="s">
        <v>40</v>
      </c>
      <c r="E9410" s="3">
        <v>1982</v>
      </c>
      <c r="F9410" s="4">
        <v>6508.6617798723055</v>
      </c>
    </row>
    <row r="9411" spans="1:6" x14ac:dyDescent="0.15">
      <c r="A9411" s="2" t="s">
        <v>54</v>
      </c>
      <c r="B9411" s="2" t="s">
        <v>55</v>
      </c>
      <c r="C9411" s="3" t="s">
        <v>39</v>
      </c>
      <c r="D9411" s="3" t="s">
        <v>40</v>
      </c>
      <c r="E9411" s="3">
        <v>1983</v>
      </c>
      <c r="F9411" s="4">
        <v>6562.6396690559259</v>
      </c>
    </row>
    <row r="9412" spans="1:6" x14ac:dyDescent="0.15">
      <c r="A9412" s="2" t="s">
        <v>54</v>
      </c>
      <c r="B9412" s="2" t="s">
        <v>55</v>
      </c>
      <c r="C9412" s="3" t="s">
        <v>39</v>
      </c>
      <c r="D9412" s="3" t="s">
        <v>40</v>
      </c>
      <c r="E9412" s="3">
        <v>1984</v>
      </c>
      <c r="F9412" s="4">
        <v>6626.6472510534322</v>
      </c>
    </row>
    <row r="9413" spans="1:6" x14ac:dyDescent="0.15">
      <c r="A9413" s="2" t="s">
        <v>54</v>
      </c>
      <c r="B9413" s="2" t="s">
        <v>55</v>
      </c>
      <c r="C9413" s="3" t="s">
        <v>39</v>
      </c>
      <c r="D9413" s="3" t="s">
        <v>40</v>
      </c>
      <c r="E9413" s="3">
        <v>1985</v>
      </c>
      <c r="F9413" s="4">
        <v>6715.9674276787591</v>
      </c>
    </row>
    <row r="9414" spans="1:6" x14ac:dyDescent="0.15">
      <c r="A9414" s="2" t="s">
        <v>54</v>
      </c>
      <c r="B9414" s="2" t="s">
        <v>55</v>
      </c>
      <c r="C9414" s="3" t="s">
        <v>39</v>
      </c>
      <c r="D9414" s="3" t="s">
        <v>40</v>
      </c>
      <c r="E9414" s="3">
        <v>1986</v>
      </c>
      <c r="F9414" s="4">
        <v>6754.6485456360424</v>
      </c>
    </row>
    <row r="9415" spans="1:6" x14ac:dyDescent="0.15">
      <c r="A9415" s="2" t="s">
        <v>54</v>
      </c>
      <c r="B9415" s="2" t="s">
        <v>55</v>
      </c>
      <c r="C9415" s="3" t="s">
        <v>39</v>
      </c>
      <c r="D9415" s="3" t="s">
        <v>40</v>
      </c>
      <c r="E9415" s="3">
        <v>1987</v>
      </c>
      <c r="F9415" s="4">
        <v>6859.9262743319141</v>
      </c>
    </row>
    <row r="9416" spans="1:6" x14ac:dyDescent="0.15">
      <c r="A9416" s="2" t="s">
        <v>54</v>
      </c>
      <c r="B9416" s="2" t="s">
        <v>55</v>
      </c>
      <c r="C9416" s="3" t="s">
        <v>39</v>
      </c>
      <c r="D9416" s="3" t="s">
        <v>40</v>
      </c>
      <c r="E9416" s="3">
        <v>1988</v>
      </c>
      <c r="F9416" s="4">
        <v>7046.8490878883649</v>
      </c>
    </row>
    <row r="9417" spans="1:6" x14ac:dyDescent="0.15">
      <c r="A9417" s="2" t="s">
        <v>54</v>
      </c>
      <c r="B9417" s="2" t="s">
        <v>55</v>
      </c>
      <c r="C9417" s="3" t="s">
        <v>39</v>
      </c>
      <c r="D9417" s="3" t="s">
        <v>40</v>
      </c>
      <c r="E9417" s="3">
        <v>1989</v>
      </c>
      <c r="F9417" s="4">
        <v>7137.8551331415792</v>
      </c>
    </row>
    <row r="9418" spans="1:6" x14ac:dyDescent="0.15">
      <c r="A9418" s="2" t="s">
        <v>54</v>
      </c>
      <c r="B9418" s="2" t="s">
        <v>55</v>
      </c>
      <c r="C9418" s="3" t="s">
        <v>39</v>
      </c>
      <c r="D9418" s="3" t="s">
        <v>40</v>
      </c>
      <c r="E9418" s="3">
        <v>1990</v>
      </c>
      <c r="F9418" s="4">
        <v>7175.9214840876139</v>
      </c>
    </row>
    <row r="9419" spans="1:6" x14ac:dyDescent="0.15">
      <c r="A9419" s="2" t="s">
        <v>54</v>
      </c>
      <c r="B9419" s="2" t="s">
        <v>55</v>
      </c>
      <c r="C9419" s="3" t="s">
        <v>39</v>
      </c>
      <c r="D9419" s="3" t="s">
        <v>40</v>
      </c>
      <c r="E9419" s="3">
        <v>1991</v>
      </c>
      <c r="F9419" s="4">
        <v>7007.600129976151</v>
      </c>
    </row>
    <row r="9420" spans="1:6" x14ac:dyDescent="0.15">
      <c r="A9420" s="2" t="s">
        <v>54</v>
      </c>
      <c r="B9420" s="2" t="s">
        <v>55</v>
      </c>
      <c r="C9420" s="3" t="s">
        <v>39</v>
      </c>
      <c r="D9420" s="3" t="s">
        <v>40</v>
      </c>
      <c r="E9420" s="3">
        <v>1992</v>
      </c>
      <c r="F9420" s="4">
        <v>6780.4640129799536</v>
      </c>
    </row>
    <row r="9421" spans="1:6" x14ac:dyDescent="0.15">
      <c r="A9421" s="2" t="s">
        <v>54</v>
      </c>
      <c r="B9421" s="2" t="s">
        <v>55</v>
      </c>
      <c r="C9421" s="3" t="s">
        <v>39</v>
      </c>
      <c r="D9421" s="3" t="s">
        <v>40</v>
      </c>
      <c r="E9421" s="3">
        <v>1993</v>
      </c>
      <c r="F9421" s="4">
        <v>6563.0638820960448</v>
      </c>
    </row>
    <row r="9422" spans="1:6" x14ac:dyDescent="0.15">
      <c r="A9422" s="2" t="s">
        <v>54</v>
      </c>
      <c r="B9422" s="2" t="s">
        <v>55</v>
      </c>
      <c r="C9422" s="3" t="s">
        <v>39</v>
      </c>
      <c r="D9422" s="3" t="s">
        <v>40</v>
      </c>
      <c r="E9422" s="3">
        <v>1994</v>
      </c>
      <c r="F9422" s="4">
        <v>6650.2609612790175</v>
      </c>
    </row>
    <row r="9423" spans="1:6" x14ac:dyDescent="0.15">
      <c r="A9423" s="2" t="s">
        <v>54</v>
      </c>
      <c r="B9423" s="2" t="s">
        <v>55</v>
      </c>
      <c r="C9423" s="3" t="s">
        <v>39</v>
      </c>
      <c r="D9423" s="3" t="s">
        <v>40</v>
      </c>
      <c r="E9423" s="3">
        <v>1995</v>
      </c>
      <c r="F9423" s="4">
        <v>6774.4479976601478</v>
      </c>
    </row>
    <row r="9424" spans="1:6" x14ac:dyDescent="0.15">
      <c r="A9424" s="2" t="s">
        <v>54</v>
      </c>
      <c r="B9424" s="2" t="s">
        <v>55</v>
      </c>
      <c r="C9424" s="3" t="s">
        <v>39</v>
      </c>
      <c r="D9424" s="3" t="s">
        <v>40</v>
      </c>
      <c r="E9424" s="3">
        <v>1996</v>
      </c>
      <c r="F9424" s="4">
        <v>6778.0890011683223</v>
      </c>
    </row>
    <row r="9425" spans="1:6" x14ac:dyDescent="0.15">
      <c r="A9425" s="2" t="s">
        <v>54</v>
      </c>
      <c r="B9425" s="2" t="s">
        <v>55</v>
      </c>
      <c r="C9425" s="3" t="s">
        <v>39</v>
      </c>
      <c r="D9425" s="3" t="s">
        <v>40</v>
      </c>
      <c r="E9425" s="3">
        <v>1997</v>
      </c>
      <c r="F9425" s="4">
        <v>6714.2346710846714</v>
      </c>
    </row>
    <row r="9426" spans="1:6" x14ac:dyDescent="0.15">
      <c r="A9426" s="2" t="s">
        <v>54</v>
      </c>
      <c r="B9426" s="2" t="s">
        <v>55</v>
      </c>
      <c r="C9426" s="3" t="s">
        <v>39</v>
      </c>
      <c r="D9426" s="3" t="s">
        <v>40</v>
      </c>
      <c r="E9426" s="3">
        <v>1998</v>
      </c>
      <c r="F9426" s="4">
        <v>6821.1002589495529</v>
      </c>
    </row>
    <row r="9427" spans="1:6" x14ac:dyDescent="0.15">
      <c r="A9427" s="2" t="s">
        <v>54</v>
      </c>
      <c r="B9427" s="2" t="s">
        <v>55</v>
      </c>
      <c r="C9427" s="3" t="s">
        <v>39</v>
      </c>
      <c r="D9427" s="3" t="s">
        <v>40</v>
      </c>
      <c r="E9427" s="3">
        <v>1999</v>
      </c>
      <c r="F9427" s="4">
        <v>7000.2775115018076</v>
      </c>
    </row>
    <row r="9428" spans="1:6" x14ac:dyDescent="0.15">
      <c r="A9428" s="2" t="s">
        <v>54</v>
      </c>
      <c r="B9428" s="2" t="s">
        <v>55</v>
      </c>
      <c r="C9428" s="3" t="s">
        <v>39</v>
      </c>
      <c r="D9428" s="3" t="s">
        <v>40</v>
      </c>
      <c r="E9428" s="3">
        <v>2000</v>
      </c>
      <c r="F9428" s="4">
        <v>7075.5562016163913</v>
      </c>
    </row>
    <row r="9429" spans="1:6" x14ac:dyDescent="0.15">
      <c r="A9429" s="2" t="s">
        <v>54</v>
      </c>
      <c r="B9429" s="2" t="s">
        <v>55</v>
      </c>
      <c r="C9429" s="3" t="s">
        <v>39</v>
      </c>
      <c r="D9429" s="3" t="s">
        <v>40</v>
      </c>
      <c r="E9429" s="3">
        <v>2001</v>
      </c>
      <c r="F9429" s="4">
        <v>7116.3882251037294</v>
      </c>
    </row>
    <row r="9430" spans="1:6" x14ac:dyDescent="0.15">
      <c r="A9430" s="2" t="s">
        <v>54</v>
      </c>
      <c r="B9430" s="2" t="s">
        <v>55</v>
      </c>
      <c r="C9430" s="3" t="s">
        <v>39</v>
      </c>
      <c r="D9430" s="3" t="s">
        <v>40</v>
      </c>
      <c r="E9430" s="3">
        <v>2002</v>
      </c>
      <c r="F9430" s="4">
        <v>7012.7345089138216</v>
      </c>
    </row>
    <row r="9431" spans="1:6" x14ac:dyDescent="0.15">
      <c r="A9431" s="2" t="s">
        <v>54</v>
      </c>
      <c r="B9431" s="2" t="s">
        <v>55</v>
      </c>
      <c r="C9431" s="3" t="s">
        <v>39</v>
      </c>
      <c r="D9431" s="3" t="s">
        <v>40</v>
      </c>
      <c r="E9431" s="3">
        <v>2003</v>
      </c>
      <c r="F9431" s="4">
        <v>6910.7912732351779</v>
      </c>
    </row>
    <row r="9432" spans="1:6" x14ac:dyDescent="0.15">
      <c r="A9432" s="2" t="s">
        <v>54</v>
      </c>
      <c r="B9432" s="2" t="s">
        <v>55</v>
      </c>
      <c r="C9432" s="3" t="s">
        <v>39</v>
      </c>
      <c r="D9432" s="3" t="s">
        <v>40</v>
      </c>
      <c r="E9432" s="3">
        <v>2004</v>
      </c>
      <c r="F9432" s="4">
        <v>6967.8255319540367</v>
      </c>
    </row>
    <row r="9433" spans="1:6" x14ac:dyDescent="0.15">
      <c r="A9433" s="2" t="s">
        <v>54</v>
      </c>
      <c r="B9433" s="2" t="s">
        <v>55</v>
      </c>
      <c r="C9433" s="3" t="s">
        <v>39</v>
      </c>
      <c r="D9433" s="3" t="s">
        <v>40</v>
      </c>
      <c r="E9433" s="3">
        <v>2005</v>
      </c>
      <c r="F9433" s="4">
        <v>6977.6721812386213</v>
      </c>
    </row>
    <row r="9434" spans="1:6" x14ac:dyDescent="0.15">
      <c r="A9434" s="2" t="s">
        <v>54</v>
      </c>
      <c r="B9434" s="2" t="s">
        <v>55</v>
      </c>
      <c r="C9434" s="3" t="s">
        <v>39</v>
      </c>
      <c r="D9434" s="3" t="s">
        <v>40</v>
      </c>
      <c r="E9434" s="3">
        <v>2006</v>
      </c>
      <c r="F9434" s="4">
        <v>7103.482303432369</v>
      </c>
    </row>
    <row r="9435" spans="1:6" x14ac:dyDescent="0.15">
      <c r="A9435" s="2" t="s">
        <v>54</v>
      </c>
      <c r="B9435" s="2" t="s">
        <v>55</v>
      </c>
      <c r="C9435" s="3" t="s">
        <v>39</v>
      </c>
      <c r="D9435" s="3" t="s">
        <v>40</v>
      </c>
      <c r="E9435" s="3">
        <v>2007</v>
      </c>
      <c r="F9435" s="4">
        <v>7327.3512622429816</v>
      </c>
    </row>
    <row r="9436" spans="1:6" x14ac:dyDescent="0.15">
      <c r="A9436" s="2" t="s">
        <v>54</v>
      </c>
      <c r="B9436" s="2" t="s">
        <v>55</v>
      </c>
      <c r="C9436" s="3" t="s">
        <v>39</v>
      </c>
      <c r="D9436" s="3" t="s">
        <v>40</v>
      </c>
      <c r="E9436" s="3">
        <v>2008</v>
      </c>
      <c r="F9436" s="4">
        <v>7426.4068789712283</v>
      </c>
    </row>
    <row r="9437" spans="1:6" x14ac:dyDescent="0.15">
      <c r="A9437" s="2" t="s">
        <v>54</v>
      </c>
      <c r="B9437" s="2" t="s">
        <v>55</v>
      </c>
      <c r="C9437" s="3" t="s">
        <v>39</v>
      </c>
      <c r="D9437" s="3" t="s">
        <v>40</v>
      </c>
      <c r="E9437" s="3">
        <v>2009</v>
      </c>
      <c r="F9437" s="4">
        <v>7206.8372945511019</v>
      </c>
    </row>
    <row r="9438" spans="1:6" x14ac:dyDescent="0.15">
      <c r="A9438" s="2" t="s">
        <v>54</v>
      </c>
      <c r="B9438" s="2" t="s">
        <v>55</v>
      </c>
      <c r="C9438" s="3" t="s">
        <v>39</v>
      </c>
      <c r="D9438" s="3" t="s">
        <v>40</v>
      </c>
      <c r="E9438" s="3">
        <v>2010</v>
      </c>
      <c r="F9438" s="4">
        <v>7374.0739765625667</v>
      </c>
    </row>
    <row r="9439" spans="1:6" x14ac:dyDescent="0.15">
      <c r="A9439" s="2" t="s">
        <v>54</v>
      </c>
      <c r="B9439" s="2" t="s">
        <v>55</v>
      </c>
      <c r="C9439" s="3" t="s">
        <v>39</v>
      </c>
      <c r="D9439" s="3" t="s">
        <v>40</v>
      </c>
      <c r="E9439" s="3">
        <v>2011</v>
      </c>
      <c r="F9439" s="4">
        <v>7551.5416573568791</v>
      </c>
    </row>
    <row r="9440" spans="1:6" x14ac:dyDescent="0.15">
      <c r="A9440" s="2" t="s">
        <v>54</v>
      </c>
      <c r="B9440" s="2" t="s">
        <v>55</v>
      </c>
      <c r="C9440" s="3" t="s">
        <v>39</v>
      </c>
      <c r="D9440" s="3" t="s">
        <v>40</v>
      </c>
      <c r="E9440" s="3">
        <v>2012</v>
      </c>
      <c r="F9440" s="4">
        <v>7548.3736525875584</v>
      </c>
    </row>
    <row r="9441" spans="1:6" x14ac:dyDescent="0.15">
      <c r="A9441" s="2" t="s">
        <v>54</v>
      </c>
      <c r="B9441" s="2" t="s">
        <v>55</v>
      </c>
      <c r="C9441" s="3" t="s">
        <v>39</v>
      </c>
      <c r="D9441" s="3" t="s">
        <v>40</v>
      </c>
      <c r="E9441" s="3">
        <v>2013</v>
      </c>
      <c r="F9441" s="4">
        <v>7572.8303305661839</v>
      </c>
    </row>
    <row r="9442" spans="1:6" x14ac:dyDescent="0.15">
      <c r="A9442" s="2" t="s">
        <v>54</v>
      </c>
      <c r="B9442" s="2" t="s">
        <v>55</v>
      </c>
      <c r="C9442" s="3" t="s">
        <v>39</v>
      </c>
      <c r="D9442" s="3" t="s">
        <v>40</v>
      </c>
      <c r="E9442" s="3">
        <v>2014</v>
      </c>
      <c r="F9442" s="4">
        <v>7668.5935473821555</v>
      </c>
    </row>
    <row r="9443" spans="1:6" x14ac:dyDescent="0.15">
      <c r="A9443" s="2" t="s">
        <v>54</v>
      </c>
      <c r="B9443" s="2" t="s">
        <v>55</v>
      </c>
      <c r="C9443" s="3" t="s">
        <v>39</v>
      </c>
      <c r="D9443" s="3" t="s">
        <v>40</v>
      </c>
      <c r="E9443" s="3">
        <v>2015</v>
      </c>
      <c r="F9443" s="4">
        <v>7765.2238469314771</v>
      </c>
    </row>
    <row r="9444" spans="1:6" x14ac:dyDescent="0.15">
      <c r="A9444" s="2" t="s">
        <v>54</v>
      </c>
      <c r="B9444" s="2" t="s">
        <v>55</v>
      </c>
      <c r="C9444" s="3" t="s">
        <v>39</v>
      </c>
      <c r="D9444" s="3" t="s">
        <v>40</v>
      </c>
      <c r="E9444" s="3">
        <v>2016</v>
      </c>
      <c r="F9444" s="4">
        <v>7931.3392388758566</v>
      </c>
    </row>
    <row r="9445" spans="1:6" x14ac:dyDescent="0.15">
      <c r="A9445" s="2" t="s">
        <v>54</v>
      </c>
      <c r="B9445" s="2" t="s">
        <v>55</v>
      </c>
      <c r="C9445" s="3" t="s">
        <v>39</v>
      </c>
      <c r="D9445" s="3" t="s">
        <v>40</v>
      </c>
      <c r="E9445" s="3">
        <v>2017</v>
      </c>
      <c r="F9445" s="4">
        <v>8010.5453756405614</v>
      </c>
    </row>
    <row r="9446" spans="1:6" x14ac:dyDescent="0.15">
      <c r="A9446" s="2" t="s">
        <v>54</v>
      </c>
      <c r="B9446" s="2" t="s">
        <v>55</v>
      </c>
      <c r="C9446" s="3" t="s">
        <v>39</v>
      </c>
      <c r="D9446" s="3" t="s">
        <v>40</v>
      </c>
      <c r="E9446" s="3">
        <v>2018</v>
      </c>
      <c r="F9446" s="4">
        <v>8096.5657469855732</v>
      </c>
    </row>
    <row r="9447" spans="1:6" x14ac:dyDescent="0.15">
      <c r="A9447" s="2" t="s">
        <v>54</v>
      </c>
      <c r="B9447" s="2" t="s">
        <v>55</v>
      </c>
      <c r="C9447" s="3" t="s">
        <v>39</v>
      </c>
      <c r="D9447" s="3" t="s">
        <v>40</v>
      </c>
      <c r="E9447" s="3">
        <v>2019</v>
      </c>
      <c r="F9447" s="4">
        <v>8029.8130181585939</v>
      </c>
    </row>
    <row r="9448" spans="1:6" x14ac:dyDescent="0.15">
      <c r="A9448" s="2" t="s">
        <v>54</v>
      </c>
      <c r="B9448" s="2" t="s">
        <v>55</v>
      </c>
      <c r="C9448" s="3" t="s">
        <v>41</v>
      </c>
      <c r="D9448" s="3" t="s">
        <v>42</v>
      </c>
      <c r="E9448" s="3">
        <v>1950</v>
      </c>
      <c r="F9448" s="4">
        <v>4746.6850594325815</v>
      </c>
    </row>
    <row r="9449" spans="1:6" x14ac:dyDescent="0.15">
      <c r="A9449" s="2" t="s">
        <v>54</v>
      </c>
      <c r="B9449" s="2" t="s">
        <v>55</v>
      </c>
      <c r="C9449" s="3" t="s">
        <v>41</v>
      </c>
      <c r="D9449" s="3" t="s">
        <v>42</v>
      </c>
      <c r="E9449" s="3">
        <v>1951</v>
      </c>
      <c r="F9449" s="4">
        <v>4900.5605530197972</v>
      </c>
    </row>
    <row r="9450" spans="1:6" x14ac:dyDescent="0.15">
      <c r="A9450" s="2" t="s">
        <v>54</v>
      </c>
      <c r="B9450" s="2" t="s">
        <v>55</v>
      </c>
      <c r="C9450" s="3" t="s">
        <v>41</v>
      </c>
      <c r="D9450" s="3" t="s">
        <v>42</v>
      </c>
      <c r="E9450" s="3">
        <v>1952</v>
      </c>
      <c r="F9450" s="4">
        <v>4974.2359830150126</v>
      </c>
    </row>
    <row r="9451" spans="1:6" x14ac:dyDescent="0.15">
      <c r="A9451" s="2" t="s">
        <v>54</v>
      </c>
      <c r="B9451" s="2" t="s">
        <v>55</v>
      </c>
      <c r="C9451" s="3" t="s">
        <v>41</v>
      </c>
      <c r="D9451" s="3" t="s">
        <v>42</v>
      </c>
      <c r="E9451" s="3">
        <v>1953</v>
      </c>
      <c r="F9451" s="4">
        <v>4990.9730946408254</v>
      </c>
    </row>
    <row r="9452" spans="1:6" x14ac:dyDescent="0.15">
      <c r="A9452" s="2" t="s">
        <v>54</v>
      </c>
      <c r="B9452" s="2" t="s">
        <v>55</v>
      </c>
      <c r="C9452" s="3" t="s">
        <v>41</v>
      </c>
      <c r="D9452" s="3" t="s">
        <v>42</v>
      </c>
      <c r="E9452" s="3">
        <v>1954</v>
      </c>
      <c r="F9452" s="4">
        <v>5027.7703415795022</v>
      </c>
    </row>
    <row r="9453" spans="1:6" x14ac:dyDescent="0.15">
      <c r="A9453" s="2" t="s">
        <v>54</v>
      </c>
      <c r="B9453" s="2" t="s">
        <v>55</v>
      </c>
      <c r="C9453" s="3" t="s">
        <v>41</v>
      </c>
      <c r="D9453" s="3" t="s">
        <v>42</v>
      </c>
      <c r="E9453" s="3">
        <v>1955</v>
      </c>
      <c r="F9453" s="4">
        <v>5110.8356688600134</v>
      </c>
    </row>
    <row r="9454" spans="1:6" x14ac:dyDescent="0.15">
      <c r="A9454" s="2" t="s">
        <v>54</v>
      </c>
      <c r="B9454" s="2" t="s">
        <v>55</v>
      </c>
      <c r="C9454" s="3" t="s">
        <v>41</v>
      </c>
      <c r="D9454" s="3" t="s">
        <v>42</v>
      </c>
      <c r="E9454" s="3">
        <v>1956</v>
      </c>
      <c r="F9454" s="4">
        <v>5239.4474012235332</v>
      </c>
    </row>
    <row r="9455" spans="1:6" x14ac:dyDescent="0.15">
      <c r="A9455" s="2" t="s">
        <v>54</v>
      </c>
      <c r="B9455" s="2" t="s">
        <v>55</v>
      </c>
      <c r="C9455" s="3" t="s">
        <v>41</v>
      </c>
      <c r="D9455" s="3" t="s">
        <v>42</v>
      </c>
      <c r="E9455" s="3">
        <v>1957</v>
      </c>
      <c r="F9455" s="4">
        <v>5338.7823346770356</v>
      </c>
    </row>
    <row r="9456" spans="1:6" x14ac:dyDescent="0.15">
      <c r="A9456" s="2" t="s">
        <v>54</v>
      </c>
      <c r="B9456" s="2" t="s">
        <v>55</v>
      </c>
      <c r="C9456" s="3" t="s">
        <v>41</v>
      </c>
      <c r="D9456" s="3" t="s">
        <v>42</v>
      </c>
      <c r="E9456" s="3">
        <v>1958</v>
      </c>
      <c r="F9456" s="4">
        <v>5274.6797022194496</v>
      </c>
    </row>
    <row r="9457" spans="1:6" x14ac:dyDescent="0.15">
      <c r="A9457" s="2" t="s">
        <v>54</v>
      </c>
      <c r="B9457" s="2" t="s">
        <v>55</v>
      </c>
      <c r="C9457" s="3" t="s">
        <v>41</v>
      </c>
      <c r="D9457" s="3" t="s">
        <v>42</v>
      </c>
      <c r="E9457" s="3">
        <v>1959</v>
      </c>
      <c r="F9457" s="4">
        <v>5255.51032020209</v>
      </c>
    </row>
    <row r="9458" spans="1:6" x14ac:dyDescent="0.15">
      <c r="A9458" s="2" t="s">
        <v>54</v>
      </c>
      <c r="B9458" s="2" t="s">
        <v>55</v>
      </c>
      <c r="C9458" s="3" t="s">
        <v>41</v>
      </c>
      <c r="D9458" s="3" t="s">
        <v>42</v>
      </c>
      <c r="E9458" s="3">
        <v>1960</v>
      </c>
      <c r="F9458" s="4">
        <v>5380.9807255074838</v>
      </c>
    </row>
    <row r="9459" spans="1:6" x14ac:dyDescent="0.15">
      <c r="A9459" s="2" t="s">
        <v>54</v>
      </c>
      <c r="B9459" s="2" t="s">
        <v>55</v>
      </c>
      <c r="C9459" s="3" t="s">
        <v>41</v>
      </c>
      <c r="D9459" s="3" t="s">
        <v>42</v>
      </c>
      <c r="E9459" s="3">
        <v>1961</v>
      </c>
      <c r="F9459" s="4">
        <v>5640.5421055655843</v>
      </c>
    </row>
    <row r="9460" spans="1:6" x14ac:dyDescent="0.15">
      <c r="A9460" s="2" t="s">
        <v>54</v>
      </c>
      <c r="B9460" s="2" t="s">
        <v>55</v>
      </c>
      <c r="C9460" s="3" t="s">
        <v>41</v>
      </c>
      <c r="D9460" s="3" t="s">
        <v>42</v>
      </c>
      <c r="E9460" s="3">
        <v>1962</v>
      </c>
      <c r="F9460" s="4">
        <v>5866.2759831684225</v>
      </c>
    </row>
    <row r="9461" spans="1:6" x14ac:dyDescent="0.15">
      <c r="A9461" s="2" t="s">
        <v>54</v>
      </c>
      <c r="B9461" s="2" t="s">
        <v>55</v>
      </c>
      <c r="C9461" s="3" t="s">
        <v>41</v>
      </c>
      <c r="D9461" s="3" t="s">
        <v>42</v>
      </c>
      <c r="E9461" s="3">
        <v>1963</v>
      </c>
      <c r="F9461" s="4">
        <v>5964.9552556606513</v>
      </c>
    </row>
    <row r="9462" spans="1:6" x14ac:dyDescent="0.15">
      <c r="A9462" s="2" t="s">
        <v>54</v>
      </c>
      <c r="B9462" s="2" t="s">
        <v>55</v>
      </c>
      <c r="C9462" s="3" t="s">
        <v>41</v>
      </c>
      <c r="D9462" s="3" t="s">
        <v>42</v>
      </c>
      <c r="E9462" s="3">
        <v>1964</v>
      </c>
      <c r="F9462" s="4">
        <v>6066.8924972423683</v>
      </c>
    </row>
    <row r="9463" spans="1:6" x14ac:dyDescent="0.15">
      <c r="A9463" s="2" t="s">
        <v>54</v>
      </c>
      <c r="B9463" s="2" t="s">
        <v>55</v>
      </c>
      <c r="C9463" s="3" t="s">
        <v>41</v>
      </c>
      <c r="D9463" s="3" t="s">
        <v>42</v>
      </c>
      <c r="E9463" s="3">
        <v>1965</v>
      </c>
      <c r="F9463" s="4">
        <v>6034.2732652255763</v>
      </c>
    </row>
    <row r="9464" spans="1:6" x14ac:dyDescent="0.15">
      <c r="A9464" s="2" t="s">
        <v>54</v>
      </c>
      <c r="B9464" s="2" t="s">
        <v>55</v>
      </c>
      <c r="C9464" s="3" t="s">
        <v>41</v>
      </c>
      <c r="D9464" s="3" t="s">
        <v>42</v>
      </c>
      <c r="E9464" s="3">
        <v>1966</v>
      </c>
      <c r="F9464" s="4">
        <v>6019.7248095565137</v>
      </c>
    </row>
    <row r="9465" spans="1:6" x14ac:dyDescent="0.15">
      <c r="A9465" s="2" t="s">
        <v>54</v>
      </c>
      <c r="B9465" s="2" t="s">
        <v>55</v>
      </c>
      <c r="C9465" s="3" t="s">
        <v>41</v>
      </c>
      <c r="D9465" s="3" t="s">
        <v>42</v>
      </c>
      <c r="E9465" s="3">
        <v>1967</v>
      </c>
      <c r="F9465" s="4">
        <v>6060.3313845301536</v>
      </c>
    </row>
    <row r="9466" spans="1:6" x14ac:dyDescent="0.15">
      <c r="A9466" s="2" t="s">
        <v>54</v>
      </c>
      <c r="B9466" s="2" t="s">
        <v>55</v>
      </c>
      <c r="C9466" s="3" t="s">
        <v>41</v>
      </c>
      <c r="D9466" s="3" t="s">
        <v>42</v>
      </c>
      <c r="E9466" s="3">
        <v>1968</v>
      </c>
      <c r="F9466" s="4">
        <v>6105.6487972038976</v>
      </c>
    </row>
    <row r="9467" spans="1:6" x14ac:dyDescent="0.15">
      <c r="A9467" s="2" t="s">
        <v>54</v>
      </c>
      <c r="B9467" s="2" t="s">
        <v>55</v>
      </c>
      <c r="C9467" s="3" t="s">
        <v>41</v>
      </c>
      <c r="D9467" s="3" t="s">
        <v>42</v>
      </c>
      <c r="E9467" s="3">
        <v>1969</v>
      </c>
      <c r="F9467" s="4">
        <v>6215.4772526285324</v>
      </c>
    </row>
    <row r="9468" spans="1:6" x14ac:dyDescent="0.15">
      <c r="A9468" s="2" t="s">
        <v>54</v>
      </c>
      <c r="B9468" s="2" t="s">
        <v>55</v>
      </c>
      <c r="C9468" s="3" t="s">
        <v>41</v>
      </c>
      <c r="D9468" s="3" t="s">
        <v>42</v>
      </c>
      <c r="E9468" s="3">
        <v>1970</v>
      </c>
      <c r="F9468" s="4">
        <v>6316.1090488075952</v>
      </c>
    </row>
    <row r="9469" spans="1:6" x14ac:dyDescent="0.15">
      <c r="A9469" s="2" t="s">
        <v>54</v>
      </c>
      <c r="B9469" s="2" t="s">
        <v>55</v>
      </c>
      <c r="C9469" s="3" t="s">
        <v>41</v>
      </c>
      <c r="D9469" s="3" t="s">
        <v>42</v>
      </c>
      <c r="E9469" s="3">
        <v>1971</v>
      </c>
      <c r="F9469" s="4">
        <v>6372.883605623173</v>
      </c>
    </row>
    <row r="9470" spans="1:6" x14ac:dyDescent="0.15">
      <c r="A9470" s="2" t="s">
        <v>54</v>
      </c>
      <c r="B9470" s="2" t="s">
        <v>55</v>
      </c>
      <c r="C9470" s="3" t="s">
        <v>41</v>
      </c>
      <c r="D9470" s="3" t="s">
        <v>42</v>
      </c>
      <c r="E9470" s="3">
        <v>1972</v>
      </c>
      <c r="F9470" s="4">
        <v>6375.9116100330584</v>
      </c>
    </row>
    <row r="9471" spans="1:6" x14ac:dyDescent="0.15">
      <c r="A9471" s="2" t="s">
        <v>54</v>
      </c>
      <c r="B9471" s="2" t="s">
        <v>55</v>
      </c>
      <c r="C9471" s="3" t="s">
        <v>41</v>
      </c>
      <c r="D9471" s="3" t="s">
        <v>42</v>
      </c>
      <c r="E9471" s="3">
        <v>1973</v>
      </c>
      <c r="F9471" s="4">
        <v>6353.877990153308</v>
      </c>
    </row>
    <row r="9472" spans="1:6" x14ac:dyDescent="0.15">
      <c r="A9472" s="2" t="s">
        <v>54</v>
      </c>
      <c r="B9472" s="2" t="s">
        <v>55</v>
      </c>
      <c r="C9472" s="3" t="s">
        <v>41</v>
      </c>
      <c r="D9472" s="3" t="s">
        <v>42</v>
      </c>
      <c r="E9472" s="3">
        <v>1974</v>
      </c>
      <c r="F9472" s="4">
        <v>6265.1270657027981</v>
      </c>
    </row>
    <row r="9473" spans="1:6" x14ac:dyDescent="0.15">
      <c r="A9473" s="2" t="s">
        <v>54</v>
      </c>
      <c r="B9473" s="2" t="s">
        <v>55</v>
      </c>
      <c r="C9473" s="3" t="s">
        <v>41</v>
      </c>
      <c r="D9473" s="3" t="s">
        <v>42</v>
      </c>
      <c r="E9473" s="3">
        <v>1975</v>
      </c>
      <c r="F9473" s="4">
        <v>6004.752343343448</v>
      </c>
    </row>
    <row r="9474" spans="1:6" x14ac:dyDescent="0.15">
      <c r="A9474" s="2" t="s">
        <v>54</v>
      </c>
      <c r="B9474" s="2" t="s">
        <v>55</v>
      </c>
      <c r="C9474" s="3" t="s">
        <v>41</v>
      </c>
      <c r="D9474" s="3" t="s">
        <v>42</v>
      </c>
      <c r="E9474" s="3">
        <v>1976</v>
      </c>
      <c r="F9474" s="4">
        <v>5883.8580882896831</v>
      </c>
    </row>
    <row r="9475" spans="1:6" x14ac:dyDescent="0.15">
      <c r="A9475" s="2" t="s">
        <v>54</v>
      </c>
      <c r="B9475" s="2" t="s">
        <v>55</v>
      </c>
      <c r="C9475" s="3" t="s">
        <v>41</v>
      </c>
      <c r="D9475" s="3" t="s">
        <v>42</v>
      </c>
      <c r="E9475" s="3">
        <v>1977</v>
      </c>
      <c r="F9475" s="4">
        <v>5828.836065082015</v>
      </c>
    </row>
    <row r="9476" spans="1:6" x14ac:dyDescent="0.15">
      <c r="A9476" s="2" t="s">
        <v>54</v>
      </c>
      <c r="B9476" s="2" t="s">
        <v>55</v>
      </c>
      <c r="C9476" s="3" t="s">
        <v>41</v>
      </c>
      <c r="D9476" s="3" t="s">
        <v>42</v>
      </c>
      <c r="E9476" s="3">
        <v>1978</v>
      </c>
      <c r="F9476" s="4">
        <v>5808.2401660347041</v>
      </c>
    </row>
    <row r="9477" spans="1:6" x14ac:dyDescent="0.15">
      <c r="A9477" s="2" t="s">
        <v>54</v>
      </c>
      <c r="B9477" s="2" t="s">
        <v>55</v>
      </c>
      <c r="C9477" s="3" t="s">
        <v>41</v>
      </c>
      <c r="D9477" s="3" t="s">
        <v>42</v>
      </c>
      <c r="E9477" s="3">
        <v>1979</v>
      </c>
      <c r="F9477" s="4">
        <v>5799.4327844546569</v>
      </c>
    </row>
    <row r="9478" spans="1:6" x14ac:dyDescent="0.15">
      <c r="A9478" s="2" t="s">
        <v>54</v>
      </c>
      <c r="B9478" s="2" t="s">
        <v>55</v>
      </c>
      <c r="C9478" s="3" t="s">
        <v>41</v>
      </c>
      <c r="D9478" s="3" t="s">
        <v>42</v>
      </c>
      <c r="E9478" s="3">
        <v>1980</v>
      </c>
      <c r="F9478" s="4">
        <v>5851.4163086366061</v>
      </c>
    </row>
    <row r="9479" spans="1:6" x14ac:dyDescent="0.15">
      <c r="A9479" s="2" t="s">
        <v>54</v>
      </c>
      <c r="B9479" s="2" t="s">
        <v>55</v>
      </c>
      <c r="C9479" s="3" t="s">
        <v>41</v>
      </c>
      <c r="D9479" s="3" t="s">
        <v>42</v>
      </c>
      <c r="E9479" s="3">
        <v>1981</v>
      </c>
      <c r="F9479" s="4">
        <v>5899.3913015783091</v>
      </c>
    </row>
    <row r="9480" spans="1:6" x14ac:dyDescent="0.15">
      <c r="A9480" s="2" t="s">
        <v>54</v>
      </c>
      <c r="B9480" s="2" t="s">
        <v>55</v>
      </c>
      <c r="C9480" s="3" t="s">
        <v>41</v>
      </c>
      <c r="D9480" s="3" t="s">
        <v>42</v>
      </c>
      <c r="E9480" s="3">
        <v>1982</v>
      </c>
      <c r="F9480" s="4">
        <v>5877.2758535291732</v>
      </c>
    </row>
    <row r="9481" spans="1:6" x14ac:dyDescent="0.15">
      <c r="A9481" s="2" t="s">
        <v>54</v>
      </c>
      <c r="B9481" s="2" t="s">
        <v>55</v>
      </c>
      <c r="C9481" s="3" t="s">
        <v>41</v>
      </c>
      <c r="D9481" s="3" t="s">
        <v>42</v>
      </c>
      <c r="E9481" s="3">
        <v>1983</v>
      </c>
      <c r="F9481" s="4">
        <v>5831.750687306574</v>
      </c>
    </row>
    <row r="9482" spans="1:6" x14ac:dyDescent="0.15">
      <c r="A9482" s="2" t="s">
        <v>54</v>
      </c>
      <c r="B9482" s="2" t="s">
        <v>55</v>
      </c>
      <c r="C9482" s="3" t="s">
        <v>41</v>
      </c>
      <c r="D9482" s="3" t="s">
        <v>42</v>
      </c>
      <c r="E9482" s="3">
        <v>1984</v>
      </c>
      <c r="F9482" s="4">
        <v>5835.7254934382818</v>
      </c>
    </row>
    <row r="9483" spans="1:6" x14ac:dyDescent="0.15">
      <c r="A9483" s="2" t="s">
        <v>54</v>
      </c>
      <c r="B9483" s="2" t="s">
        <v>55</v>
      </c>
      <c r="C9483" s="3" t="s">
        <v>41</v>
      </c>
      <c r="D9483" s="3" t="s">
        <v>42</v>
      </c>
      <c r="E9483" s="3">
        <v>1985</v>
      </c>
      <c r="F9483" s="4">
        <v>5937.1602342784536</v>
      </c>
    </row>
    <row r="9484" spans="1:6" x14ac:dyDescent="0.15">
      <c r="A9484" s="2" t="s">
        <v>54</v>
      </c>
      <c r="B9484" s="2" t="s">
        <v>55</v>
      </c>
      <c r="C9484" s="3" t="s">
        <v>41</v>
      </c>
      <c r="D9484" s="3" t="s">
        <v>42</v>
      </c>
      <c r="E9484" s="3">
        <v>1986</v>
      </c>
      <c r="F9484" s="4">
        <v>6041.4263420641428</v>
      </c>
    </row>
    <row r="9485" spans="1:6" x14ac:dyDescent="0.15">
      <c r="A9485" s="2" t="s">
        <v>54</v>
      </c>
      <c r="B9485" s="2" t="s">
        <v>55</v>
      </c>
      <c r="C9485" s="3" t="s">
        <v>41</v>
      </c>
      <c r="D9485" s="3" t="s">
        <v>42</v>
      </c>
      <c r="E9485" s="3">
        <v>1987</v>
      </c>
      <c r="F9485" s="4">
        <v>6177.8768710287786</v>
      </c>
    </row>
    <row r="9486" spans="1:6" x14ac:dyDescent="0.15">
      <c r="A9486" s="2" t="s">
        <v>54</v>
      </c>
      <c r="B9486" s="2" t="s">
        <v>55</v>
      </c>
      <c r="C9486" s="3" t="s">
        <v>41</v>
      </c>
      <c r="D9486" s="3" t="s">
        <v>42</v>
      </c>
      <c r="E9486" s="3">
        <v>1988</v>
      </c>
      <c r="F9486" s="4">
        <v>6324.3142966782025</v>
      </c>
    </row>
    <row r="9487" spans="1:6" x14ac:dyDescent="0.15">
      <c r="A9487" s="2" t="s">
        <v>54</v>
      </c>
      <c r="B9487" s="2" t="s">
        <v>55</v>
      </c>
      <c r="C9487" s="3" t="s">
        <v>41</v>
      </c>
      <c r="D9487" s="3" t="s">
        <v>42</v>
      </c>
      <c r="E9487" s="3">
        <v>1989</v>
      </c>
      <c r="F9487" s="4">
        <v>6426.6024969969203</v>
      </c>
    </row>
    <row r="9488" spans="1:6" x14ac:dyDescent="0.15">
      <c r="A9488" s="2" t="s">
        <v>54</v>
      </c>
      <c r="B9488" s="2" t="s">
        <v>55</v>
      </c>
      <c r="C9488" s="3" t="s">
        <v>41</v>
      </c>
      <c r="D9488" s="3" t="s">
        <v>42</v>
      </c>
      <c r="E9488" s="3">
        <v>1990</v>
      </c>
      <c r="F9488" s="4">
        <v>6577.8010994841416</v>
      </c>
    </row>
    <row r="9489" spans="1:6" x14ac:dyDescent="0.15">
      <c r="A9489" s="2" t="s">
        <v>54</v>
      </c>
      <c r="B9489" s="2" t="s">
        <v>55</v>
      </c>
      <c r="C9489" s="3" t="s">
        <v>41</v>
      </c>
      <c r="D9489" s="3" t="s">
        <v>42</v>
      </c>
      <c r="E9489" s="3">
        <v>1991</v>
      </c>
      <c r="F9489" s="4">
        <v>6670.8070613797154</v>
      </c>
    </row>
    <row r="9490" spans="1:6" x14ac:dyDescent="0.15">
      <c r="A9490" s="2" t="s">
        <v>54</v>
      </c>
      <c r="B9490" s="2" t="s">
        <v>55</v>
      </c>
      <c r="C9490" s="3" t="s">
        <v>41</v>
      </c>
      <c r="D9490" s="3" t="s">
        <v>42</v>
      </c>
      <c r="E9490" s="3">
        <v>1992</v>
      </c>
      <c r="F9490" s="4">
        <v>6644.6864966136036</v>
      </c>
    </row>
    <row r="9491" spans="1:6" x14ac:dyDescent="0.15">
      <c r="A9491" s="2" t="s">
        <v>54</v>
      </c>
      <c r="B9491" s="2" t="s">
        <v>55</v>
      </c>
      <c r="C9491" s="3" t="s">
        <v>41</v>
      </c>
      <c r="D9491" s="3" t="s">
        <v>42</v>
      </c>
      <c r="E9491" s="3">
        <v>1993</v>
      </c>
      <c r="F9491" s="4">
        <v>6594.5996885838413</v>
      </c>
    </row>
    <row r="9492" spans="1:6" x14ac:dyDescent="0.15">
      <c r="A9492" s="2" t="s">
        <v>54</v>
      </c>
      <c r="B9492" s="2" t="s">
        <v>55</v>
      </c>
      <c r="C9492" s="3" t="s">
        <v>41</v>
      </c>
      <c r="D9492" s="3" t="s">
        <v>42</v>
      </c>
      <c r="E9492" s="3">
        <v>1994</v>
      </c>
      <c r="F9492" s="4">
        <v>6655.2728872141388</v>
      </c>
    </row>
    <row r="9493" spans="1:6" x14ac:dyDescent="0.15">
      <c r="A9493" s="2" t="s">
        <v>54</v>
      </c>
      <c r="B9493" s="2" t="s">
        <v>55</v>
      </c>
      <c r="C9493" s="3" t="s">
        <v>41</v>
      </c>
      <c r="D9493" s="3" t="s">
        <v>42</v>
      </c>
      <c r="E9493" s="3">
        <v>1995</v>
      </c>
      <c r="F9493" s="4">
        <v>6574.0741592583445</v>
      </c>
    </row>
    <row r="9494" spans="1:6" x14ac:dyDescent="0.15">
      <c r="A9494" s="2" t="s">
        <v>54</v>
      </c>
      <c r="B9494" s="2" t="s">
        <v>55</v>
      </c>
      <c r="C9494" s="3" t="s">
        <v>41</v>
      </c>
      <c r="D9494" s="3" t="s">
        <v>42</v>
      </c>
      <c r="E9494" s="3">
        <v>1996</v>
      </c>
      <c r="F9494" s="4">
        <v>6477.2153376360611</v>
      </c>
    </row>
    <row r="9495" spans="1:6" x14ac:dyDescent="0.15">
      <c r="A9495" s="2" t="s">
        <v>54</v>
      </c>
      <c r="B9495" s="2" t="s">
        <v>55</v>
      </c>
      <c r="C9495" s="3" t="s">
        <v>41</v>
      </c>
      <c r="D9495" s="3" t="s">
        <v>42</v>
      </c>
      <c r="E9495" s="3">
        <v>1997</v>
      </c>
      <c r="F9495" s="4">
        <v>6444.1861959560474</v>
      </c>
    </row>
    <row r="9496" spans="1:6" x14ac:dyDescent="0.15">
      <c r="A9496" s="2" t="s">
        <v>54</v>
      </c>
      <c r="B9496" s="2" t="s">
        <v>55</v>
      </c>
      <c r="C9496" s="3" t="s">
        <v>41</v>
      </c>
      <c r="D9496" s="3" t="s">
        <v>42</v>
      </c>
      <c r="E9496" s="3">
        <v>1998</v>
      </c>
      <c r="F9496" s="4">
        <v>6563.0490432136285</v>
      </c>
    </row>
    <row r="9497" spans="1:6" x14ac:dyDescent="0.15">
      <c r="A9497" s="2" t="s">
        <v>54</v>
      </c>
      <c r="B9497" s="2" t="s">
        <v>55</v>
      </c>
      <c r="C9497" s="3" t="s">
        <v>41</v>
      </c>
      <c r="D9497" s="3" t="s">
        <v>42</v>
      </c>
      <c r="E9497" s="3">
        <v>1999</v>
      </c>
      <c r="F9497" s="4">
        <v>6691.7904462413453</v>
      </c>
    </row>
    <row r="9498" spans="1:6" x14ac:dyDescent="0.15">
      <c r="A9498" s="2" t="s">
        <v>54</v>
      </c>
      <c r="B9498" s="2" t="s">
        <v>55</v>
      </c>
      <c r="C9498" s="3" t="s">
        <v>41</v>
      </c>
      <c r="D9498" s="3" t="s">
        <v>42</v>
      </c>
      <c r="E9498" s="3">
        <v>2000</v>
      </c>
      <c r="F9498" s="4">
        <v>6728.1382667284115</v>
      </c>
    </row>
    <row r="9499" spans="1:6" x14ac:dyDescent="0.15">
      <c r="A9499" s="2" t="s">
        <v>54</v>
      </c>
      <c r="B9499" s="2" t="s">
        <v>55</v>
      </c>
      <c r="C9499" s="3" t="s">
        <v>41</v>
      </c>
      <c r="D9499" s="3" t="s">
        <v>42</v>
      </c>
      <c r="E9499" s="3">
        <v>2001</v>
      </c>
      <c r="F9499" s="4">
        <v>6671.5048075685017</v>
      </c>
    </row>
    <row r="9500" spans="1:6" x14ac:dyDescent="0.15">
      <c r="A9500" s="2" t="s">
        <v>54</v>
      </c>
      <c r="B9500" s="2" t="s">
        <v>55</v>
      </c>
      <c r="C9500" s="3" t="s">
        <v>41</v>
      </c>
      <c r="D9500" s="3" t="s">
        <v>42</v>
      </c>
      <c r="E9500" s="3">
        <v>2002</v>
      </c>
      <c r="F9500" s="4">
        <v>6620.2547911791535</v>
      </c>
    </row>
    <row r="9501" spans="1:6" x14ac:dyDescent="0.15">
      <c r="A9501" s="2" t="s">
        <v>54</v>
      </c>
      <c r="B9501" s="2" t="s">
        <v>55</v>
      </c>
      <c r="C9501" s="3" t="s">
        <v>41</v>
      </c>
      <c r="D9501" s="3" t="s">
        <v>42</v>
      </c>
      <c r="E9501" s="3">
        <v>2003</v>
      </c>
      <c r="F9501" s="4">
        <v>6644.4094303925476</v>
      </c>
    </row>
    <row r="9502" spans="1:6" x14ac:dyDescent="0.15">
      <c r="A9502" s="2" t="s">
        <v>54</v>
      </c>
      <c r="B9502" s="2" t="s">
        <v>55</v>
      </c>
      <c r="C9502" s="3" t="s">
        <v>41</v>
      </c>
      <c r="D9502" s="3" t="s">
        <v>42</v>
      </c>
      <c r="E9502" s="3">
        <v>2004</v>
      </c>
      <c r="F9502" s="4">
        <v>6789.3662728465424</v>
      </c>
    </row>
    <row r="9503" spans="1:6" x14ac:dyDescent="0.15">
      <c r="A9503" s="2" t="s">
        <v>54</v>
      </c>
      <c r="B9503" s="2" t="s">
        <v>55</v>
      </c>
      <c r="C9503" s="3" t="s">
        <v>41</v>
      </c>
      <c r="D9503" s="3" t="s">
        <v>42</v>
      </c>
      <c r="E9503" s="3">
        <v>2005</v>
      </c>
      <c r="F9503" s="4">
        <v>6833.7410330660223</v>
      </c>
    </row>
    <row r="9504" spans="1:6" x14ac:dyDescent="0.15">
      <c r="A9504" s="2" t="s">
        <v>54</v>
      </c>
      <c r="B9504" s="2" t="s">
        <v>55</v>
      </c>
      <c r="C9504" s="3" t="s">
        <v>41</v>
      </c>
      <c r="D9504" s="3" t="s">
        <v>42</v>
      </c>
      <c r="E9504" s="3">
        <v>2006</v>
      </c>
      <c r="F9504" s="4">
        <v>6961.236577049388</v>
      </c>
    </row>
    <row r="9505" spans="1:6" x14ac:dyDescent="0.15">
      <c r="A9505" s="2" t="s">
        <v>54</v>
      </c>
      <c r="B9505" s="2" t="s">
        <v>55</v>
      </c>
      <c r="C9505" s="3" t="s">
        <v>41</v>
      </c>
      <c r="D9505" s="3" t="s">
        <v>42</v>
      </c>
      <c r="E9505" s="3">
        <v>2007</v>
      </c>
      <c r="F9505" s="4">
        <v>7108.2614727992441</v>
      </c>
    </row>
    <row r="9506" spans="1:6" x14ac:dyDescent="0.15">
      <c r="A9506" s="2" t="s">
        <v>54</v>
      </c>
      <c r="B9506" s="2" t="s">
        <v>55</v>
      </c>
      <c r="C9506" s="3" t="s">
        <v>41</v>
      </c>
      <c r="D9506" s="3" t="s">
        <v>42</v>
      </c>
      <c r="E9506" s="3">
        <v>2008</v>
      </c>
      <c r="F9506" s="4">
        <v>7227.3775150804067</v>
      </c>
    </row>
    <row r="9507" spans="1:6" x14ac:dyDescent="0.15">
      <c r="A9507" s="2" t="s">
        <v>54</v>
      </c>
      <c r="B9507" s="2" t="s">
        <v>55</v>
      </c>
      <c r="C9507" s="3" t="s">
        <v>41</v>
      </c>
      <c r="D9507" s="3" t="s">
        <v>42</v>
      </c>
      <c r="E9507" s="3">
        <v>2009</v>
      </c>
      <c r="F9507" s="4">
        <v>7218.811809198939</v>
      </c>
    </row>
    <row r="9508" spans="1:6" x14ac:dyDescent="0.15">
      <c r="A9508" s="2" t="s">
        <v>54</v>
      </c>
      <c r="B9508" s="2" t="s">
        <v>55</v>
      </c>
      <c r="C9508" s="3" t="s">
        <v>41</v>
      </c>
      <c r="D9508" s="3" t="s">
        <v>42</v>
      </c>
      <c r="E9508" s="3">
        <v>2010</v>
      </c>
      <c r="F9508" s="4">
        <v>7130.0338178560114</v>
      </c>
    </row>
    <row r="9509" spans="1:6" x14ac:dyDescent="0.15">
      <c r="A9509" s="2" t="s">
        <v>54</v>
      </c>
      <c r="B9509" s="2" t="s">
        <v>55</v>
      </c>
      <c r="C9509" s="3" t="s">
        <v>41</v>
      </c>
      <c r="D9509" s="3" t="s">
        <v>42</v>
      </c>
      <c r="E9509" s="3">
        <v>2011</v>
      </c>
      <c r="F9509" s="4">
        <v>7302.130522733104</v>
      </c>
    </row>
    <row r="9510" spans="1:6" x14ac:dyDescent="0.15">
      <c r="A9510" s="2" t="s">
        <v>54</v>
      </c>
      <c r="B9510" s="2" t="s">
        <v>55</v>
      </c>
      <c r="C9510" s="3" t="s">
        <v>41</v>
      </c>
      <c r="D9510" s="3" t="s">
        <v>42</v>
      </c>
      <c r="E9510" s="3">
        <v>2012</v>
      </c>
      <c r="F9510" s="4">
        <v>7371.307781848499</v>
      </c>
    </row>
    <row r="9511" spans="1:6" x14ac:dyDescent="0.15">
      <c r="A9511" s="2" t="s">
        <v>54</v>
      </c>
      <c r="B9511" s="2" t="s">
        <v>55</v>
      </c>
      <c r="C9511" s="3" t="s">
        <v>41</v>
      </c>
      <c r="D9511" s="3" t="s">
        <v>42</v>
      </c>
      <c r="E9511" s="3">
        <v>2013</v>
      </c>
      <c r="F9511" s="4">
        <v>7377.2126279708818</v>
      </c>
    </row>
    <row r="9512" spans="1:6" x14ac:dyDescent="0.15">
      <c r="A9512" s="2" t="s">
        <v>54</v>
      </c>
      <c r="B9512" s="2" t="s">
        <v>55</v>
      </c>
      <c r="C9512" s="3" t="s">
        <v>41</v>
      </c>
      <c r="D9512" s="3" t="s">
        <v>42</v>
      </c>
      <c r="E9512" s="3">
        <v>2014</v>
      </c>
      <c r="F9512" s="4">
        <v>7477.4047309448079</v>
      </c>
    </row>
    <row r="9513" spans="1:6" x14ac:dyDescent="0.15">
      <c r="A9513" s="2" t="s">
        <v>54</v>
      </c>
      <c r="B9513" s="2" t="s">
        <v>55</v>
      </c>
      <c r="C9513" s="3" t="s">
        <v>41</v>
      </c>
      <c r="D9513" s="3" t="s">
        <v>42</v>
      </c>
      <c r="E9513" s="3">
        <v>2015</v>
      </c>
      <c r="F9513" s="4">
        <v>7655.7024821527948</v>
      </c>
    </row>
    <row r="9514" spans="1:6" x14ac:dyDescent="0.15">
      <c r="A9514" s="2" t="s">
        <v>54</v>
      </c>
      <c r="B9514" s="2" t="s">
        <v>55</v>
      </c>
      <c r="C9514" s="3" t="s">
        <v>41</v>
      </c>
      <c r="D9514" s="3" t="s">
        <v>42</v>
      </c>
      <c r="E9514" s="3">
        <v>2016</v>
      </c>
      <c r="F9514" s="4">
        <v>7758.4068046478151</v>
      </c>
    </row>
    <row r="9515" spans="1:6" x14ac:dyDescent="0.15">
      <c r="A9515" s="2" t="s">
        <v>54</v>
      </c>
      <c r="B9515" s="2" t="s">
        <v>55</v>
      </c>
      <c r="C9515" s="3" t="s">
        <v>41</v>
      </c>
      <c r="D9515" s="3" t="s">
        <v>42</v>
      </c>
      <c r="E9515" s="3">
        <v>2017</v>
      </c>
      <c r="F9515" s="4">
        <v>7725.178427255968</v>
      </c>
    </row>
    <row r="9516" spans="1:6" x14ac:dyDescent="0.15">
      <c r="A9516" s="2" t="s">
        <v>54</v>
      </c>
      <c r="B9516" s="2" t="s">
        <v>55</v>
      </c>
      <c r="C9516" s="3" t="s">
        <v>41</v>
      </c>
      <c r="D9516" s="3" t="s">
        <v>42</v>
      </c>
      <c r="E9516" s="3">
        <v>2018</v>
      </c>
      <c r="F9516" s="4">
        <v>7761.4231278185634</v>
      </c>
    </row>
    <row r="9517" spans="1:6" x14ac:dyDescent="0.15">
      <c r="A9517" s="2" t="s">
        <v>54</v>
      </c>
      <c r="B9517" s="2" t="s">
        <v>55</v>
      </c>
      <c r="C9517" s="3" t="s">
        <v>41</v>
      </c>
      <c r="D9517" s="3" t="s">
        <v>42</v>
      </c>
      <c r="E9517" s="3">
        <v>2019</v>
      </c>
      <c r="F9517" s="4">
        <v>7801.8586574204965</v>
      </c>
    </row>
    <row r="9518" spans="1:6" x14ac:dyDescent="0.15">
      <c r="A9518" s="2" t="s">
        <v>54</v>
      </c>
      <c r="B9518" s="2" t="s">
        <v>55</v>
      </c>
      <c r="C9518" s="3" t="s">
        <v>43</v>
      </c>
      <c r="D9518" s="3" t="s">
        <v>44</v>
      </c>
      <c r="E9518" s="3">
        <v>1950</v>
      </c>
      <c r="F9518" s="4">
        <v>50684.751542527942</v>
      </c>
    </row>
    <row r="9519" spans="1:6" x14ac:dyDescent="0.15">
      <c r="A9519" s="2" t="s">
        <v>54</v>
      </c>
      <c r="B9519" s="2" t="s">
        <v>55</v>
      </c>
      <c r="C9519" s="3" t="s">
        <v>43</v>
      </c>
      <c r="D9519" s="3" t="s">
        <v>44</v>
      </c>
      <c r="E9519" s="3">
        <v>1951</v>
      </c>
      <c r="F9519" s="4">
        <v>51644.191064472383</v>
      </c>
    </row>
    <row r="9520" spans="1:6" x14ac:dyDescent="0.15">
      <c r="A9520" s="2" t="s">
        <v>54</v>
      </c>
      <c r="B9520" s="2" t="s">
        <v>55</v>
      </c>
      <c r="C9520" s="3" t="s">
        <v>43</v>
      </c>
      <c r="D9520" s="3" t="s">
        <v>44</v>
      </c>
      <c r="E9520" s="3">
        <v>1952</v>
      </c>
      <c r="F9520" s="4">
        <v>50867.04112215143</v>
      </c>
    </row>
    <row r="9521" spans="1:6" x14ac:dyDescent="0.15">
      <c r="A9521" s="2" t="s">
        <v>54</v>
      </c>
      <c r="B9521" s="2" t="s">
        <v>55</v>
      </c>
      <c r="C9521" s="3" t="s">
        <v>43</v>
      </c>
      <c r="D9521" s="3" t="s">
        <v>44</v>
      </c>
      <c r="E9521" s="3">
        <v>1953</v>
      </c>
      <c r="F9521" s="4">
        <v>51203.451750924127</v>
      </c>
    </row>
    <row r="9522" spans="1:6" x14ac:dyDescent="0.15">
      <c r="A9522" s="2" t="s">
        <v>54</v>
      </c>
      <c r="B9522" s="2" t="s">
        <v>55</v>
      </c>
      <c r="C9522" s="3" t="s">
        <v>43</v>
      </c>
      <c r="D9522" s="3" t="s">
        <v>44</v>
      </c>
      <c r="E9522" s="3">
        <v>1954</v>
      </c>
      <c r="F9522" s="4">
        <v>52026.697116235751</v>
      </c>
    </row>
    <row r="9523" spans="1:6" x14ac:dyDescent="0.15">
      <c r="A9523" s="2" t="s">
        <v>54</v>
      </c>
      <c r="B9523" s="2" t="s">
        <v>55</v>
      </c>
      <c r="C9523" s="3" t="s">
        <v>43</v>
      </c>
      <c r="D9523" s="3" t="s">
        <v>44</v>
      </c>
      <c r="E9523" s="3">
        <v>1955</v>
      </c>
      <c r="F9523" s="4">
        <v>52551.412312725755</v>
      </c>
    </row>
    <row r="9524" spans="1:6" x14ac:dyDescent="0.15">
      <c r="A9524" s="2" t="s">
        <v>54</v>
      </c>
      <c r="B9524" s="2" t="s">
        <v>55</v>
      </c>
      <c r="C9524" s="3" t="s">
        <v>43</v>
      </c>
      <c r="D9524" s="3" t="s">
        <v>44</v>
      </c>
      <c r="E9524" s="3">
        <v>1956</v>
      </c>
      <c r="F9524" s="4">
        <v>52686.290338720282</v>
      </c>
    </row>
    <row r="9525" spans="1:6" x14ac:dyDescent="0.15">
      <c r="A9525" s="2" t="s">
        <v>54</v>
      </c>
      <c r="B9525" s="2" t="s">
        <v>55</v>
      </c>
      <c r="C9525" s="3" t="s">
        <v>43</v>
      </c>
      <c r="D9525" s="3" t="s">
        <v>44</v>
      </c>
      <c r="E9525" s="3">
        <v>1957</v>
      </c>
      <c r="F9525" s="4">
        <v>52221.392491452549</v>
      </c>
    </row>
    <row r="9526" spans="1:6" x14ac:dyDescent="0.15">
      <c r="A9526" s="2" t="s">
        <v>54</v>
      </c>
      <c r="B9526" s="2" t="s">
        <v>55</v>
      </c>
      <c r="C9526" s="3" t="s">
        <v>43</v>
      </c>
      <c r="D9526" s="3" t="s">
        <v>44</v>
      </c>
      <c r="E9526" s="3">
        <v>1958</v>
      </c>
      <c r="F9526" s="4">
        <v>50935.604636802316</v>
      </c>
    </row>
    <row r="9527" spans="1:6" x14ac:dyDescent="0.15">
      <c r="A9527" s="2" t="s">
        <v>54</v>
      </c>
      <c r="B9527" s="2" t="s">
        <v>55</v>
      </c>
      <c r="C9527" s="3" t="s">
        <v>43</v>
      </c>
      <c r="D9527" s="3" t="s">
        <v>44</v>
      </c>
      <c r="E9527" s="3">
        <v>1959</v>
      </c>
      <c r="F9527" s="4">
        <v>50080.831418104099</v>
      </c>
    </row>
    <row r="9528" spans="1:6" x14ac:dyDescent="0.15">
      <c r="A9528" s="2" t="s">
        <v>54</v>
      </c>
      <c r="B9528" s="2" t="s">
        <v>55</v>
      </c>
      <c r="C9528" s="3" t="s">
        <v>43</v>
      </c>
      <c r="D9528" s="3" t="s">
        <v>44</v>
      </c>
      <c r="E9528" s="3">
        <v>1960</v>
      </c>
      <c r="F9528" s="4">
        <v>50763.572447877967</v>
      </c>
    </row>
    <row r="9529" spans="1:6" x14ac:dyDescent="0.15">
      <c r="A9529" s="2" t="s">
        <v>54</v>
      </c>
      <c r="B9529" s="2" t="s">
        <v>55</v>
      </c>
      <c r="C9529" s="3" t="s">
        <v>43</v>
      </c>
      <c r="D9529" s="3" t="s">
        <v>44</v>
      </c>
      <c r="E9529" s="3">
        <v>1961</v>
      </c>
      <c r="F9529" s="4">
        <v>50441.287299915835</v>
      </c>
    </row>
    <row r="9530" spans="1:6" x14ac:dyDescent="0.15">
      <c r="A9530" s="2" t="s">
        <v>54</v>
      </c>
      <c r="B9530" s="2" t="s">
        <v>55</v>
      </c>
      <c r="C9530" s="3" t="s">
        <v>43</v>
      </c>
      <c r="D9530" s="3" t="s">
        <v>44</v>
      </c>
      <c r="E9530" s="3">
        <v>1962</v>
      </c>
      <c r="F9530" s="4">
        <v>49873.920036702606</v>
      </c>
    </row>
    <row r="9531" spans="1:6" x14ac:dyDescent="0.15">
      <c r="A9531" s="2" t="s">
        <v>54</v>
      </c>
      <c r="B9531" s="2" t="s">
        <v>55</v>
      </c>
      <c r="C9531" s="3" t="s">
        <v>43</v>
      </c>
      <c r="D9531" s="3" t="s">
        <v>44</v>
      </c>
      <c r="E9531" s="3">
        <v>1963</v>
      </c>
      <c r="F9531" s="4">
        <v>49724.738908772124</v>
      </c>
    </row>
    <row r="9532" spans="1:6" x14ac:dyDescent="0.15">
      <c r="A9532" s="2" t="s">
        <v>54</v>
      </c>
      <c r="B9532" s="2" t="s">
        <v>55</v>
      </c>
      <c r="C9532" s="3" t="s">
        <v>43</v>
      </c>
      <c r="D9532" s="3" t="s">
        <v>44</v>
      </c>
      <c r="E9532" s="3">
        <v>1964</v>
      </c>
      <c r="F9532" s="4">
        <v>50313.357044714547</v>
      </c>
    </row>
    <row r="9533" spans="1:6" x14ac:dyDescent="0.15">
      <c r="A9533" s="2" t="s">
        <v>54</v>
      </c>
      <c r="B9533" s="2" t="s">
        <v>55</v>
      </c>
      <c r="C9533" s="3" t="s">
        <v>43</v>
      </c>
      <c r="D9533" s="3" t="s">
        <v>44</v>
      </c>
      <c r="E9533" s="3">
        <v>1965</v>
      </c>
      <c r="F9533" s="4">
        <v>50240.414502622712</v>
      </c>
    </row>
    <row r="9534" spans="1:6" x14ac:dyDescent="0.15">
      <c r="A9534" s="2" t="s">
        <v>54</v>
      </c>
      <c r="B9534" s="2" t="s">
        <v>55</v>
      </c>
      <c r="C9534" s="3" t="s">
        <v>43</v>
      </c>
      <c r="D9534" s="3" t="s">
        <v>44</v>
      </c>
      <c r="E9534" s="3">
        <v>1966</v>
      </c>
      <c r="F9534" s="4">
        <v>49125.587898429549</v>
      </c>
    </row>
    <row r="9535" spans="1:6" x14ac:dyDescent="0.15">
      <c r="A9535" s="2" t="s">
        <v>54</v>
      </c>
      <c r="B9535" s="2" t="s">
        <v>55</v>
      </c>
      <c r="C9535" s="3" t="s">
        <v>43</v>
      </c>
      <c r="D9535" s="3" t="s">
        <v>44</v>
      </c>
      <c r="E9535" s="3">
        <v>1967</v>
      </c>
      <c r="F9535" s="4">
        <v>48120.947743497447</v>
      </c>
    </row>
    <row r="9536" spans="1:6" x14ac:dyDescent="0.15">
      <c r="A9536" s="2" t="s">
        <v>54</v>
      </c>
      <c r="B9536" s="2" t="s">
        <v>55</v>
      </c>
      <c r="C9536" s="3" t="s">
        <v>43</v>
      </c>
      <c r="D9536" s="3" t="s">
        <v>44</v>
      </c>
      <c r="E9536" s="3">
        <v>1968</v>
      </c>
      <c r="F9536" s="4">
        <v>47648.609713381702</v>
      </c>
    </row>
    <row r="9537" spans="1:6" x14ac:dyDescent="0.15">
      <c r="A9537" s="2" t="s">
        <v>54</v>
      </c>
      <c r="B9537" s="2" t="s">
        <v>55</v>
      </c>
      <c r="C9537" s="3" t="s">
        <v>43</v>
      </c>
      <c r="D9537" s="3" t="s">
        <v>44</v>
      </c>
      <c r="E9537" s="3">
        <v>1969</v>
      </c>
      <c r="F9537" s="4">
        <v>47441.250215896631</v>
      </c>
    </row>
    <row r="9538" spans="1:6" x14ac:dyDescent="0.15">
      <c r="A9538" s="2" t="s">
        <v>54</v>
      </c>
      <c r="B9538" s="2" t="s">
        <v>55</v>
      </c>
      <c r="C9538" s="3" t="s">
        <v>43</v>
      </c>
      <c r="D9538" s="3" t="s">
        <v>44</v>
      </c>
      <c r="E9538" s="3">
        <v>1970</v>
      </c>
      <c r="F9538" s="4">
        <v>46212.488546462737</v>
      </c>
    </row>
    <row r="9539" spans="1:6" x14ac:dyDescent="0.15">
      <c r="A9539" s="2" t="s">
        <v>54</v>
      </c>
      <c r="B9539" s="2" t="s">
        <v>55</v>
      </c>
      <c r="C9539" s="3" t="s">
        <v>43</v>
      </c>
      <c r="D9539" s="3" t="s">
        <v>44</v>
      </c>
      <c r="E9539" s="3">
        <v>1971</v>
      </c>
      <c r="F9539" s="4">
        <v>44724.167935576901</v>
      </c>
    </row>
    <row r="9540" spans="1:6" x14ac:dyDescent="0.15">
      <c r="A9540" s="2" t="s">
        <v>54</v>
      </c>
      <c r="B9540" s="2" t="s">
        <v>55</v>
      </c>
      <c r="C9540" s="3" t="s">
        <v>43</v>
      </c>
      <c r="D9540" s="3" t="s">
        <v>44</v>
      </c>
      <c r="E9540" s="3">
        <v>1972</v>
      </c>
      <c r="F9540" s="4">
        <v>45353.796832018321</v>
      </c>
    </row>
    <row r="9541" spans="1:6" x14ac:dyDescent="0.15">
      <c r="A9541" s="2" t="s">
        <v>54</v>
      </c>
      <c r="B9541" s="2" t="s">
        <v>55</v>
      </c>
      <c r="C9541" s="3" t="s">
        <v>43</v>
      </c>
      <c r="D9541" s="3" t="s">
        <v>44</v>
      </c>
      <c r="E9541" s="3">
        <v>1973</v>
      </c>
      <c r="F9541" s="4">
        <v>46272.900895207153</v>
      </c>
    </row>
    <row r="9542" spans="1:6" x14ac:dyDescent="0.15">
      <c r="A9542" s="2" t="s">
        <v>54</v>
      </c>
      <c r="B9542" s="2" t="s">
        <v>55</v>
      </c>
      <c r="C9542" s="3" t="s">
        <v>43</v>
      </c>
      <c r="D9542" s="3" t="s">
        <v>44</v>
      </c>
      <c r="E9542" s="3">
        <v>1974</v>
      </c>
      <c r="F9542" s="4">
        <v>46078.022223459004</v>
      </c>
    </row>
    <row r="9543" spans="1:6" x14ac:dyDescent="0.15">
      <c r="A9543" s="2" t="s">
        <v>54</v>
      </c>
      <c r="B9543" s="2" t="s">
        <v>55</v>
      </c>
      <c r="C9543" s="3" t="s">
        <v>43</v>
      </c>
      <c r="D9543" s="3" t="s">
        <v>44</v>
      </c>
      <c r="E9543" s="3">
        <v>1975</v>
      </c>
      <c r="F9543" s="4">
        <v>45180.476996712008</v>
      </c>
    </row>
    <row r="9544" spans="1:6" x14ac:dyDescent="0.15">
      <c r="A9544" s="2" t="s">
        <v>54</v>
      </c>
      <c r="B9544" s="2" t="s">
        <v>55</v>
      </c>
      <c r="C9544" s="3" t="s">
        <v>43</v>
      </c>
      <c r="D9544" s="3" t="s">
        <v>44</v>
      </c>
      <c r="E9544" s="3">
        <v>1976</v>
      </c>
      <c r="F9544" s="4">
        <v>44774.829608403503</v>
      </c>
    </row>
    <row r="9545" spans="1:6" x14ac:dyDescent="0.15">
      <c r="A9545" s="2" t="s">
        <v>54</v>
      </c>
      <c r="B9545" s="2" t="s">
        <v>55</v>
      </c>
      <c r="C9545" s="3" t="s">
        <v>43</v>
      </c>
      <c r="D9545" s="3" t="s">
        <v>44</v>
      </c>
      <c r="E9545" s="3">
        <v>1977</v>
      </c>
      <c r="F9545" s="4">
        <v>45095.932685467342</v>
      </c>
    </row>
    <row r="9546" spans="1:6" x14ac:dyDescent="0.15">
      <c r="A9546" s="2" t="s">
        <v>54</v>
      </c>
      <c r="B9546" s="2" t="s">
        <v>55</v>
      </c>
      <c r="C9546" s="3" t="s">
        <v>43</v>
      </c>
      <c r="D9546" s="3" t="s">
        <v>44</v>
      </c>
      <c r="E9546" s="3">
        <v>1978</v>
      </c>
      <c r="F9546" s="4">
        <v>45372.811024771108</v>
      </c>
    </row>
    <row r="9547" spans="1:6" x14ac:dyDescent="0.15">
      <c r="A9547" s="2" t="s">
        <v>54</v>
      </c>
      <c r="B9547" s="2" t="s">
        <v>55</v>
      </c>
      <c r="C9547" s="3" t="s">
        <v>43</v>
      </c>
      <c r="D9547" s="3" t="s">
        <v>44</v>
      </c>
      <c r="E9547" s="3">
        <v>1979</v>
      </c>
      <c r="F9547" s="4">
        <v>45723.159062172679</v>
      </c>
    </row>
    <row r="9548" spans="1:6" x14ac:dyDescent="0.15">
      <c r="A9548" s="2" t="s">
        <v>54</v>
      </c>
      <c r="B9548" s="2" t="s">
        <v>55</v>
      </c>
      <c r="C9548" s="3" t="s">
        <v>43</v>
      </c>
      <c r="D9548" s="3" t="s">
        <v>44</v>
      </c>
      <c r="E9548" s="3">
        <v>1980</v>
      </c>
      <c r="F9548" s="4">
        <v>44705.526789152435</v>
      </c>
    </row>
    <row r="9549" spans="1:6" x14ac:dyDescent="0.15">
      <c r="A9549" s="2" t="s">
        <v>54</v>
      </c>
      <c r="B9549" s="2" t="s">
        <v>55</v>
      </c>
      <c r="C9549" s="3" t="s">
        <v>43</v>
      </c>
      <c r="D9549" s="3" t="s">
        <v>44</v>
      </c>
      <c r="E9549" s="3">
        <v>1981</v>
      </c>
      <c r="F9549" s="4">
        <v>42608.329139456517</v>
      </c>
    </row>
    <row r="9550" spans="1:6" x14ac:dyDescent="0.15">
      <c r="A9550" s="2" t="s">
        <v>54</v>
      </c>
      <c r="B9550" s="2" t="s">
        <v>55</v>
      </c>
      <c r="C9550" s="3" t="s">
        <v>43</v>
      </c>
      <c r="D9550" s="3" t="s">
        <v>44</v>
      </c>
      <c r="E9550" s="3">
        <v>1982</v>
      </c>
      <c r="F9550" s="4">
        <v>41731.169514733563</v>
      </c>
    </row>
    <row r="9551" spans="1:6" x14ac:dyDescent="0.15">
      <c r="A9551" s="2" t="s">
        <v>54</v>
      </c>
      <c r="B9551" s="2" t="s">
        <v>55</v>
      </c>
      <c r="C9551" s="3" t="s">
        <v>43</v>
      </c>
      <c r="D9551" s="3" t="s">
        <v>44</v>
      </c>
      <c r="E9551" s="3">
        <v>1983</v>
      </c>
      <c r="F9551" s="4">
        <v>41280.572914512377</v>
      </c>
    </row>
    <row r="9552" spans="1:6" x14ac:dyDescent="0.15">
      <c r="A9552" s="2" t="s">
        <v>54</v>
      </c>
      <c r="B9552" s="2" t="s">
        <v>55</v>
      </c>
      <c r="C9552" s="3" t="s">
        <v>43</v>
      </c>
      <c r="D9552" s="3" t="s">
        <v>44</v>
      </c>
      <c r="E9552" s="3">
        <v>1984</v>
      </c>
      <c r="F9552" s="4">
        <v>42298.490651291489</v>
      </c>
    </row>
    <row r="9553" spans="1:6" x14ac:dyDescent="0.15">
      <c r="A9553" s="2" t="s">
        <v>54</v>
      </c>
      <c r="B9553" s="2" t="s">
        <v>55</v>
      </c>
      <c r="C9553" s="3" t="s">
        <v>43</v>
      </c>
      <c r="D9553" s="3" t="s">
        <v>44</v>
      </c>
      <c r="E9553" s="3">
        <v>1985</v>
      </c>
      <c r="F9553" s="4">
        <v>42832.767013428813</v>
      </c>
    </row>
    <row r="9554" spans="1:6" x14ac:dyDescent="0.15">
      <c r="A9554" s="2" t="s">
        <v>54</v>
      </c>
      <c r="B9554" s="2" t="s">
        <v>55</v>
      </c>
      <c r="C9554" s="3" t="s">
        <v>43</v>
      </c>
      <c r="D9554" s="3" t="s">
        <v>44</v>
      </c>
      <c r="E9554" s="3">
        <v>1986</v>
      </c>
      <c r="F9554" s="4">
        <v>42918.333512474004</v>
      </c>
    </row>
    <row r="9555" spans="1:6" x14ac:dyDescent="0.15">
      <c r="A9555" s="2" t="s">
        <v>54</v>
      </c>
      <c r="B9555" s="2" t="s">
        <v>55</v>
      </c>
      <c r="C9555" s="3" t="s">
        <v>43</v>
      </c>
      <c r="D9555" s="3" t="s">
        <v>44</v>
      </c>
      <c r="E9555" s="3">
        <v>1987</v>
      </c>
      <c r="F9555" s="4">
        <v>43856.11271639292</v>
      </c>
    </row>
    <row r="9556" spans="1:6" x14ac:dyDescent="0.15">
      <c r="A9556" s="2" t="s">
        <v>54</v>
      </c>
      <c r="B9556" s="2" t="s">
        <v>55</v>
      </c>
      <c r="C9556" s="3" t="s">
        <v>43</v>
      </c>
      <c r="D9556" s="3" t="s">
        <v>44</v>
      </c>
      <c r="E9556" s="3">
        <v>1988</v>
      </c>
      <c r="F9556" s="4">
        <v>45468.113103536612</v>
      </c>
    </row>
    <row r="9557" spans="1:6" x14ac:dyDescent="0.15">
      <c r="A9557" s="2" t="s">
        <v>54</v>
      </c>
      <c r="B9557" s="2" t="s">
        <v>55</v>
      </c>
      <c r="C9557" s="3" t="s">
        <v>43</v>
      </c>
      <c r="D9557" s="3" t="s">
        <v>44</v>
      </c>
      <c r="E9557" s="3">
        <v>1989</v>
      </c>
      <c r="F9557" s="4">
        <v>46751.855214272844</v>
      </c>
    </row>
    <row r="9558" spans="1:6" x14ac:dyDescent="0.15">
      <c r="A9558" s="2" t="s">
        <v>54</v>
      </c>
      <c r="B9558" s="2" t="s">
        <v>55</v>
      </c>
      <c r="C9558" s="3" t="s">
        <v>43</v>
      </c>
      <c r="D9558" s="3" t="s">
        <v>44</v>
      </c>
      <c r="E9558" s="3">
        <v>1990</v>
      </c>
      <c r="F9558" s="4">
        <v>46622.819185112778</v>
      </c>
    </row>
    <row r="9559" spans="1:6" x14ac:dyDescent="0.15">
      <c r="A9559" s="2" t="s">
        <v>54</v>
      </c>
      <c r="B9559" s="2" t="s">
        <v>55</v>
      </c>
      <c r="C9559" s="3" t="s">
        <v>43</v>
      </c>
      <c r="D9559" s="3" t="s">
        <v>44</v>
      </c>
      <c r="E9559" s="3">
        <v>1991</v>
      </c>
      <c r="F9559" s="4">
        <v>44716.736222545551</v>
      </c>
    </row>
    <row r="9560" spans="1:6" x14ac:dyDescent="0.15">
      <c r="A9560" s="2" t="s">
        <v>54</v>
      </c>
      <c r="B9560" s="2" t="s">
        <v>55</v>
      </c>
      <c r="C9560" s="3" t="s">
        <v>43</v>
      </c>
      <c r="D9560" s="3" t="s">
        <v>44</v>
      </c>
      <c r="E9560" s="3">
        <v>1992</v>
      </c>
      <c r="F9560" s="4">
        <v>43495.13861313404</v>
      </c>
    </row>
    <row r="9561" spans="1:6" x14ac:dyDescent="0.15">
      <c r="A9561" s="2" t="s">
        <v>54</v>
      </c>
      <c r="B9561" s="2" t="s">
        <v>55</v>
      </c>
      <c r="C9561" s="3" t="s">
        <v>43</v>
      </c>
      <c r="D9561" s="3" t="s">
        <v>44</v>
      </c>
      <c r="E9561" s="3">
        <v>1993</v>
      </c>
      <c r="F9561" s="4">
        <v>43003.895450725511</v>
      </c>
    </row>
    <row r="9562" spans="1:6" x14ac:dyDescent="0.15">
      <c r="A9562" s="2" t="s">
        <v>54</v>
      </c>
      <c r="B9562" s="2" t="s">
        <v>55</v>
      </c>
      <c r="C9562" s="3" t="s">
        <v>43</v>
      </c>
      <c r="D9562" s="3" t="s">
        <v>44</v>
      </c>
      <c r="E9562" s="3">
        <v>1994</v>
      </c>
      <c r="F9562" s="4">
        <v>43617.950674576496</v>
      </c>
    </row>
    <row r="9563" spans="1:6" x14ac:dyDescent="0.15">
      <c r="A9563" s="2" t="s">
        <v>54</v>
      </c>
      <c r="B9563" s="2" t="s">
        <v>55</v>
      </c>
      <c r="C9563" s="3" t="s">
        <v>43</v>
      </c>
      <c r="D9563" s="3" t="s">
        <v>44</v>
      </c>
      <c r="E9563" s="3">
        <v>1995</v>
      </c>
      <c r="F9563" s="4">
        <v>44219.432146385727</v>
      </c>
    </row>
    <row r="9564" spans="1:6" x14ac:dyDescent="0.15">
      <c r="A9564" s="2" t="s">
        <v>54</v>
      </c>
      <c r="B9564" s="2" t="s">
        <v>55</v>
      </c>
      <c r="C9564" s="3" t="s">
        <v>43</v>
      </c>
      <c r="D9564" s="3" t="s">
        <v>44</v>
      </c>
      <c r="E9564" s="3">
        <v>1996</v>
      </c>
      <c r="F9564" s="4">
        <v>44644.481402941426</v>
      </c>
    </row>
    <row r="9565" spans="1:6" x14ac:dyDescent="0.15">
      <c r="A9565" s="2" t="s">
        <v>54</v>
      </c>
      <c r="B9565" s="2" t="s">
        <v>55</v>
      </c>
      <c r="C9565" s="3" t="s">
        <v>43</v>
      </c>
      <c r="D9565" s="3" t="s">
        <v>44</v>
      </c>
      <c r="E9565" s="3">
        <v>1997</v>
      </c>
      <c r="F9565" s="4">
        <v>45453.353845451733</v>
      </c>
    </row>
    <row r="9566" spans="1:6" x14ac:dyDescent="0.15">
      <c r="A9566" s="2" t="s">
        <v>54</v>
      </c>
      <c r="B9566" s="2" t="s">
        <v>55</v>
      </c>
      <c r="C9566" s="3" t="s">
        <v>43</v>
      </c>
      <c r="D9566" s="3" t="s">
        <v>44</v>
      </c>
      <c r="E9566" s="3">
        <v>1998</v>
      </c>
      <c r="F9566" s="4">
        <v>45828.258461444137</v>
      </c>
    </row>
    <row r="9567" spans="1:6" x14ac:dyDescent="0.15">
      <c r="A9567" s="2" t="s">
        <v>54</v>
      </c>
      <c r="B9567" s="2" t="s">
        <v>55</v>
      </c>
      <c r="C9567" s="3" t="s">
        <v>43</v>
      </c>
      <c r="D9567" s="3" t="s">
        <v>44</v>
      </c>
      <c r="E9567" s="3">
        <v>1999</v>
      </c>
      <c r="F9567" s="4">
        <v>46247.005422018068</v>
      </c>
    </row>
    <row r="9568" spans="1:6" x14ac:dyDescent="0.15">
      <c r="A9568" s="2" t="s">
        <v>54</v>
      </c>
      <c r="B9568" s="2" t="s">
        <v>55</v>
      </c>
      <c r="C9568" s="3" t="s">
        <v>43</v>
      </c>
      <c r="D9568" s="3" t="s">
        <v>44</v>
      </c>
      <c r="E9568" s="3">
        <v>2000</v>
      </c>
      <c r="F9568" s="4">
        <v>46353.66876173178</v>
      </c>
    </row>
    <row r="9569" spans="1:6" x14ac:dyDescent="0.15">
      <c r="A9569" s="2" t="s">
        <v>54</v>
      </c>
      <c r="B9569" s="2" t="s">
        <v>55</v>
      </c>
      <c r="C9569" s="3" t="s">
        <v>43</v>
      </c>
      <c r="D9569" s="3" t="s">
        <v>44</v>
      </c>
      <c r="E9569" s="3">
        <v>2001</v>
      </c>
      <c r="F9569" s="4">
        <v>46801.682645110006</v>
      </c>
    </row>
    <row r="9570" spans="1:6" x14ac:dyDescent="0.15">
      <c r="A9570" s="2" t="s">
        <v>54</v>
      </c>
      <c r="B9570" s="2" t="s">
        <v>55</v>
      </c>
      <c r="C9570" s="3" t="s">
        <v>43</v>
      </c>
      <c r="D9570" s="3" t="s">
        <v>44</v>
      </c>
      <c r="E9570" s="3">
        <v>2002</v>
      </c>
      <c r="F9570" s="4">
        <v>46670.072554112012</v>
      </c>
    </row>
    <row r="9571" spans="1:6" x14ac:dyDescent="0.15">
      <c r="A9571" s="2" t="s">
        <v>54</v>
      </c>
      <c r="B9571" s="2" t="s">
        <v>55</v>
      </c>
      <c r="C9571" s="3" t="s">
        <v>43</v>
      </c>
      <c r="D9571" s="3" t="s">
        <v>44</v>
      </c>
      <c r="E9571" s="3">
        <v>2003</v>
      </c>
      <c r="F9571" s="4">
        <v>46842.900682702711</v>
      </c>
    </row>
    <row r="9572" spans="1:6" x14ac:dyDescent="0.15">
      <c r="A9572" s="2" t="s">
        <v>54</v>
      </c>
      <c r="B9572" s="2" t="s">
        <v>55</v>
      </c>
      <c r="C9572" s="3" t="s">
        <v>43</v>
      </c>
      <c r="D9572" s="3" t="s">
        <v>44</v>
      </c>
      <c r="E9572" s="3">
        <v>2004</v>
      </c>
      <c r="F9572" s="4">
        <v>47257.28250478804</v>
      </c>
    </row>
    <row r="9573" spans="1:6" x14ac:dyDescent="0.15">
      <c r="A9573" s="2" t="s">
        <v>54</v>
      </c>
      <c r="B9573" s="2" t="s">
        <v>55</v>
      </c>
      <c r="C9573" s="3" t="s">
        <v>43</v>
      </c>
      <c r="D9573" s="3" t="s">
        <v>44</v>
      </c>
      <c r="E9573" s="3">
        <v>2005</v>
      </c>
      <c r="F9573" s="4">
        <v>47875.683419945075</v>
      </c>
    </row>
    <row r="9574" spans="1:6" x14ac:dyDescent="0.15">
      <c r="A9574" s="2" t="s">
        <v>54</v>
      </c>
      <c r="B9574" s="2" t="s">
        <v>55</v>
      </c>
      <c r="C9574" s="3" t="s">
        <v>43</v>
      </c>
      <c r="D9574" s="3" t="s">
        <v>44</v>
      </c>
      <c r="E9574" s="3">
        <v>2006</v>
      </c>
      <c r="F9574" s="4">
        <v>48257.375990362445</v>
      </c>
    </row>
    <row r="9575" spans="1:6" x14ac:dyDescent="0.15">
      <c r="A9575" s="2" t="s">
        <v>54</v>
      </c>
      <c r="B9575" s="2" t="s">
        <v>55</v>
      </c>
      <c r="C9575" s="3" t="s">
        <v>43</v>
      </c>
      <c r="D9575" s="3" t="s">
        <v>44</v>
      </c>
      <c r="E9575" s="3">
        <v>2007</v>
      </c>
      <c r="F9575" s="4">
        <v>48834.790114296877</v>
      </c>
    </row>
    <row r="9576" spans="1:6" x14ac:dyDescent="0.15">
      <c r="A9576" s="2" t="s">
        <v>54</v>
      </c>
      <c r="B9576" s="2" t="s">
        <v>55</v>
      </c>
      <c r="C9576" s="3" t="s">
        <v>43</v>
      </c>
      <c r="D9576" s="3" t="s">
        <v>44</v>
      </c>
      <c r="E9576" s="3">
        <v>2008</v>
      </c>
      <c r="F9576" s="4">
        <v>49254.907574499048</v>
      </c>
    </row>
    <row r="9577" spans="1:6" x14ac:dyDescent="0.15">
      <c r="A9577" s="2" t="s">
        <v>54</v>
      </c>
      <c r="B9577" s="2" t="s">
        <v>55</v>
      </c>
      <c r="C9577" s="3" t="s">
        <v>43</v>
      </c>
      <c r="D9577" s="3" t="s">
        <v>44</v>
      </c>
      <c r="E9577" s="3">
        <v>2009</v>
      </c>
      <c r="F9577" s="4">
        <v>47984.894278949309</v>
      </c>
    </row>
    <row r="9578" spans="1:6" x14ac:dyDescent="0.15">
      <c r="A9578" s="2" t="s">
        <v>54</v>
      </c>
      <c r="B9578" s="2" t="s">
        <v>55</v>
      </c>
      <c r="C9578" s="3" t="s">
        <v>43</v>
      </c>
      <c r="D9578" s="3" t="s">
        <v>44</v>
      </c>
      <c r="E9578" s="3">
        <v>2010</v>
      </c>
      <c r="F9578" s="4">
        <v>48351.583403081881</v>
      </c>
    </row>
    <row r="9579" spans="1:6" x14ac:dyDescent="0.15">
      <c r="A9579" s="2" t="s">
        <v>54</v>
      </c>
      <c r="B9579" s="2" t="s">
        <v>55</v>
      </c>
      <c r="C9579" s="3" t="s">
        <v>43</v>
      </c>
      <c r="D9579" s="3" t="s">
        <v>44</v>
      </c>
      <c r="E9579" s="3">
        <v>2011</v>
      </c>
      <c r="F9579" s="4">
        <v>48546.863125507793</v>
      </c>
    </row>
    <row r="9580" spans="1:6" x14ac:dyDescent="0.15">
      <c r="A9580" s="2" t="s">
        <v>54</v>
      </c>
      <c r="B9580" s="2" t="s">
        <v>55</v>
      </c>
      <c r="C9580" s="3" t="s">
        <v>43</v>
      </c>
      <c r="D9580" s="3" t="s">
        <v>44</v>
      </c>
      <c r="E9580" s="3">
        <v>2012</v>
      </c>
      <c r="F9580" s="4">
        <v>49572.941240731416</v>
      </c>
    </row>
    <row r="9581" spans="1:6" x14ac:dyDescent="0.15">
      <c r="A9581" s="2" t="s">
        <v>54</v>
      </c>
      <c r="B9581" s="2" t="s">
        <v>55</v>
      </c>
      <c r="C9581" s="3" t="s">
        <v>43</v>
      </c>
      <c r="D9581" s="3" t="s">
        <v>44</v>
      </c>
      <c r="E9581" s="3">
        <v>2013</v>
      </c>
      <c r="F9581" s="4">
        <v>50502.428057212543</v>
      </c>
    </row>
    <row r="9582" spans="1:6" x14ac:dyDescent="0.15">
      <c r="A9582" s="2" t="s">
        <v>54</v>
      </c>
      <c r="B9582" s="2" t="s">
        <v>55</v>
      </c>
      <c r="C9582" s="3" t="s">
        <v>43</v>
      </c>
      <c r="D9582" s="3" t="s">
        <v>44</v>
      </c>
      <c r="E9582" s="3">
        <v>2014</v>
      </c>
      <c r="F9582" s="4">
        <v>51864.026672620297</v>
      </c>
    </row>
    <row r="9583" spans="1:6" x14ac:dyDescent="0.15">
      <c r="A9583" s="2" t="s">
        <v>54</v>
      </c>
      <c r="B9583" s="2" t="s">
        <v>55</v>
      </c>
      <c r="C9583" s="3" t="s">
        <v>43</v>
      </c>
      <c r="D9583" s="3" t="s">
        <v>44</v>
      </c>
      <c r="E9583" s="3">
        <v>2015</v>
      </c>
      <c r="F9583" s="4">
        <v>52599.72076236771</v>
      </c>
    </row>
    <row r="9584" spans="1:6" x14ac:dyDescent="0.15">
      <c r="A9584" s="2" t="s">
        <v>54</v>
      </c>
      <c r="B9584" s="2" t="s">
        <v>55</v>
      </c>
      <c r="C9584" s="3" t="s">
        <v>43</v>
      </c>
      <c r="D9584" s="3" t="s">
        <v>44</v>
      </c>
      <c r="E9584" s="3">
        <v>2016</v>
      </c>
      <c r="F9584" s="4">
        <v>53263.759017726348</v>
      </c>
    </row>
    <row r="9585" spans="1:6" x14ac:dyDescent="0.15">
      <c r="A9585" s="2" t="s">
        <v>54</v>
      </c>
      <c r="B9585" s="2" t="s">
        <v>55</v>
      </c>
      <c r="C9585" s="3" t="s">
        <v>43</v>
      </c>
      <c r="D9585" s="3" t="s">
        <v>44</v>
      </c>
      <c r="E9585" s="3">
        <v>2017</v>
      </c>
      <c r="F9585" s="4">
        <v>53812.032807099044</v>
      </c>
    </row>
    <row r="9586" spans="1:6" x14ac:dyDescent="0.15">
      <c r="A9586" s="2" t="s">
        <v>54</v>
      </c>
      <c r="B9586" s="2" t="s">
        <v>55</v>
      </c>
      <c r="C9586" s="3" t="s">
        <v>43</v>
      </c>
      <c r="D9586" s="3" t="s">
        <v>44</v>
      </c>
      <c r="E9586" s="3">
        <v>2018</v>
      </c>
      <c r="F9586" s="4">
        <v>54272.754520943177</v>
      </c>
    </row>
    <row r="9587" spans="1:6" x14ac:dyDescent="0.15">
      <c r="A9587" s="2" t="s">
        <v>54</v>
      </c>
      <c r="B9587" s="2" t="s">
        <v>55</v>
      </c>
      <c r="C9587" s="3" t="s">
        <v>43</v>
      </c>
      <c r="D9587" s="3" t="s">
        <v>44</v>
      </c>
      <c r="E9587" s="3">
        <v>2019</v>
      </c>
      <c r="F9587" s="4">
        <v>55013.082337870306</v>
      </c>
    </row>
    <row r="9588" spans="1:6" x14ac:dyDescent="0.15">
      <c r="A9588" s="2" t="s">
        <v>54</v>
      </c>
      <c r="B9588" s="2" t="s">
        <v>55</v>
      </c>
      <c r="C9588" s="3" t="s">
        <v>45</v>
      </c>
      <c r="D9588" s="3" t="s">
        <v>46</v>
      </c>
      <c r="E9588" s="3">
        <v>1950</v>
      </c>
      <c r="F9588" s="4">
        <v>125009.68736983855</v>
      </c>
    </row>
    <row r="9589" spans="1:6" x14ac:dyDescent="0.15">
      <c r="A9589" s="2" t="s">
        <v>54</v>
      </c>
      <c r="B9589" s="2" t="s">
        <v>55</v>
      </c>
      <c r="C9589" s="3" t="s">
        <v>45</v>
      </c>
      <c r="D9589" s="3" t="s">
        <v>46</v>
      </c>
      <c r="E9589" s="3">
        <v>1951</v>
      </c>
      <c r="F9589" s="4">
        <v>132244.5019713174</v>
      </c>
    </row>
    <row r="9590" spans="1:6" x14ac:dyDescent="0.15">
      <c r="A9590" s="2" t="s">
        <v>54</v>
      </c>
      <c r="B9590" s="2" t="s">
        <v>55</v>
      </c>
      <c r="C9590" s="3" t="s">
        <v>45</v>
      </c>
      <c r="D9590" s="3" t="s">
        <v>46</v>
      </c>
      <c r="E9590" s="3">
        <v>1952</v>
      </c>
      <c r="F9590" s="4">
        <v>133601.12325757314</v>
      </c>
    </row>
    <row r="9591" spans="1:6" x14ac:dyDescent="0.15">
      <c r="A9591" s="2" t="s">
        <v>54</v>
      </c>
      <c r="B9591" s="2" t="s">
        <v>55</v>
      </c>
      <c r="C9591" s="3" t="s">
        <v>45</v>
      </c>
      <c r="D9591" s="3" t="s">
        <v>46</v>
      </c>
      <c r="E9591" s="3">
        <v>1953</v>
      </c>
      <c r="F9591" s="4">
        <v>135074.7570730022</v>
      </c>
    </row>
    <row r="9592" spans="1:6" x14ac:dyDescent="0.15">
      <c r="A9592" s="2" t="s">
        <v>54</v>
      </c>
      <c r="B9592" s="2" t="s">
        <v>55</v>
      </c>
      <c r="C9592" s="3" t="s">
        <v>45</v>
      </c>
      <c r="D9592" s="3" t="s">
        <v>46</v>
      </c>
      <c r="E9592" s="3">
        <v>1954</v>
      </c>
      <c r="F9592" s="4">
        <v>131073.81221748012</v>
      </c>
    </row>
    <row r="9593" spans="1:6" x14ac:dyDescent="0.15">
      <c r="A9593" s="2" t="s">
        <v>54</v>
      </c>
      <c r="B9593" s="2" t="s">
        <v>55</v>
      </c>
      <c r="C9593" s="3" t="s">
        <v>45</v>
      </c>
      <c r="D9593" s="3" t="s">
        <v>46</v>
      </c>
      <c r="E9593" s="3">
        <v>1955</v>
      </c>
      <c r="F9593" s="4">
        <v>135370.8090910973</v>
      </c>
    </row>
    <row r="9594" spans="1:6" x14ac:dyDescent="0.15">
      <c r="A9594" s="2" t="s">
        <v>54</v>
      </c>
      <c r="B9594" s="2" t="s">
        <v>55</v>
      </c>
      <c r="C9594" s="3" t="s">
        <v>45</v>
      </c>
      <c r="D9594" s="3" t="s">
        <v>46</v>
      </c>
      <c r="E9594" s="3">
        <v>1956</v>
      </c>
      <c r="F9594" s="4">
        <v>137599.76578183597</v>
      </c>
    </row>
    <row r="9595" spans="1:6" x14ac:dyDescent="0.15">
      <c r="A9595" s="2" t="s">
        <v>54</v>
      </c>
      <c r="B9595" s="2" t="s">
        <v>55</v>
      </c>
      <c r="C9595" s="3" t="s">
        <v>45</v>
      </c>
      <c r="D9595" s="3" t="s">
        <v>46</v>
      </c>
      <c r="E9595" s="3">
        <v>1957</v>
      </c>
      <c r="F9595" s="4">
        <v>136339.19448824285</v>
      </c>
    </row>
    <row r="9596" spans="1:6" x14ac:dyDescent="0.15">
      <c r="A9596" s="2" t="s">
        <v>54</v>
      </c>
      <c r="B9596" s="2" t="s">
        <v>55</v>
      </c>
      <c r="C9596" s="3" t="s">
        <v>45</v>
      </c>
      <c r="D9596" s="3" t="s">
        <v>46</v>
      </c>
      <c r="E9596" s="3">
        <v>1958</v>
      </c>
      <c r="F9596" s="4">
        <v>131554.55597704728</v>
      </c>
    </row>
    <row r="9597" spans="1:6" x14ac:dyDescent="0.15">
      <c r="A9597" s="2" t="s">
        <v>54</v>
      </c>
      <c r="B9597" s="2" t="s">
        <v>55</v>
      </c>
      <c r="C9597" s="3" t="s">
        <v>45</v>
      </c>
      <c r="D9597" s="3" t="s">
        <v>46</v>
      </c>
      <c r="E9597" s="3">
        <v>1959</v>
      </c>
      <c r="F9597" s="4">
        <v>136345.31783838006</v>
      </c>
    </row>
    <row r="9598" spans="1:6" x14ac:dyDescent="0.15">
      <c r="A9598" s="2" t="s">
        <v>54</v>
      </c>
      <c r="B9598" s="2" t="s">
        <v>55</v>
      </c>
      <c r="C9598" s="3" t="s">
        <v>45</v>
      </c>
      <c r="D9598" s="3" t="s">
        <v>46</v>
      </c>
      <c r="E9598" s="3">
        <v>1960</v>
      </c>
      <c r="F9598" s="4">
        <v>137320.34287197387</v>
      </c>
    </row>
    <row r="9599" spans="1:6" x14ac:dyDescent="0.15">
      <c r="A9599" s="2" t="s">
        <v>54</v>
      </c>
      <c r="B9599" s="2" t="s">
        <v>55</v>
      </c>
      <c r="C9599" s="3" t="s">
        <v>45</v>
      </c>
      <c r="D9599" s="3" t="s">
        <v>46</v>
      </c>
      <c r="E9599" s="3">
        <v>1961</v>
      </c>
      <c r="F9599" s="4">
        <v>136383.62662847398</v>
      </c>
    </row>
    <row r="9600" spans="1:6" x14ac:dyDescent="0.15">
      <c r="A9600" s="2" t="s">
        <v>54</v>
      </c>
      <c r="B9600" s="2" t="s">
        <v>55</v>
      </c>
      <c r="C9600" s="3" t="s">
        <v>45</v>
      </c>
      <c r="D9600" s="3" t="s">
        <v>46</v>
      </c>
      <c r="E9600" s="3">
        <v>1962</v>
      </c>
      <c r="F9600" s="4">
        <v>139819.54190856992</v>
      </c>
    </row>
    <row r="9601" spans="1:6" x14ac:dyDescent="0.15">
      <c r="A9601" s="2" t="s">
        <v>54</v>
      </c>
      <c r="B9601" s="2" t="s">
        <v>55</v>
      </c>
      <c r="C9601" s="3" t="s">
        <v>45</v>
      </c>
      <c r="D9601" s="3" t="s">
        <v>46</v>
      </c>
      <c r="E9601" s="3">
        <v>1963</v>
      </c>
      <c r="F9601" s="4">
        <v>140919.9800913487</v>
      </c>
    </row>
    <row r="9602" spans="1:6" x14ac:dyDescent="0.15">
      <c r="A9602" s="2" t="s">
        <v>54</v>
      </c>
      <c r="B9602" s="2" t="s">
        <v>55</v>
      </c>
      <c r="C9602" s="3" t="s">
        <v>45</v>
      </c>
      <c r="D9602" s="3" t="s">
        <v>46</v>
      </c>
      <c r="E9602" s="3">
        <v>1964</v>
      </c>
      <c r="F9602" s="4">
        <v>144632.28133647048</v>
      </c>
    </row>
    <row r="9603" spans="1:6" x14ac:dyDescent="0.15">
      <c r="A9603" s="2" t="s">
        <v>54</v>
      </c>
      <c r="B9603" s="2" t="s">
        <v>55</v>
      </c>
      <c r="C9603" s="3" t="s">
        <v>45</v>
      </c>
      <c r="D9603" s="3" t="s">
        <v>46</v>
      </c>
      <c r="E9603" s="3">
        <v>1965</v>
      </c>
      <c r="F9603" s="4">
        <v>149591.11009719595</v>
      </c>
    </row>
    <row r="9604" spans="1:6" x14ac:dyDescent="0.15">
      <c r="A9604" s="2" t="s">
        <v>54</v>
      </c>
      <c r="B9604" s="2" t="s">
        <v>55</v>
      </c>
      <c r="C9604" s="3" t="s">
        <v>45</v>
      </c>
      <c r="D9604" s="3" t="s">
        <v>46</v>
      </c>
      <c r="E9604" s="3">
        <v>1966</v>
      </c>
      <c r="F9604" s="4">
        <v>154848.05122130614</v>
      </c>
    </row>
    <row r="9605" spans="1:6" x14ac:dyDescent="0.15">
      <c r="A9605" s="2" t="s">
        <v>54</v>
      </c>
      <c r="B9605" s="2" t="s">
        <v>55</v>
      </c>
      <c r="C9605" s="3" t="s">
        <v>45</v>
      </c>
      <c r="D9605" s="3" t="s">
        <v>46</v>
      </c>
      <c r="E9605" s="3">
        <v>1967</v>
      </c>
      <c r="F9605" s="4">
        <v>156575.08094706188</v>
      </c>
    </row>
    <row r="9606" spans="1:6" x14ac:dyDescent="0.15">
      <c r="A9606" s="2" t="s">
        <v>54</v>
      </c>
      <c r="B9606" s="2" t="s">
        <v>55</v>
      </c>
      <c r="C9606" s="3" t="s">
        <v>45</v>
      </c>
      <c r="D9606" s="3" t="s">
        <v>46</v>
      </c>
      <c r="E9606" s="3">
        <v>1968</v>
      </c>
      <c r="F9606" s="4">
        <v>159390.79766663554</v>
      </c>
    </row>
    <row r="9607" spans="1:6" x14ac:dyDescent="0.15">
      <c r="A9607" s="2" t="s">
        <v>54</v>
      </c>
      <c r="B9607" s="2" t="s">
        <v>55</v>
      </c>
      <c r="C9607" s="3" t="s">
        <v>45</v>
      </c>
      <c r="D9607" s="3" t="s">
        <v>46</v>
      </c>
      <c r="E9607" s="3">
        <v>1969</v>
      </c>
      <c r="F9607" s="4">
        <v>163253.29414269252</v>
      </c>
    </row>
    <row r="9608" spans="1:6" x14ac:dyDescent="0.15">
      <c r="A9608" s="2" t="s">
        <v>54</v>
      </c>
      <c r="B9608" s="2" t="s">
        <v>55</v>
      </c>
      <c r="C9608" s="3" t="s">
        <v>45</v>
      </c>
      <c r="D9608" s="3" t="s">
        <v>46</v>
      </c>
      <c r="E9608" s="3">
        <v>1970</v>
      </c>
      <c r="F9608" s="4">
        <v>160367.09737061308</v>
      </c>
    </row>
    <row r="9609" spans="1:6" x14ac:dyDescent="0.15">
      <c r="A9609" s="2" t="s">
        <v>54</v>
      </c>
      <c r="B9609" s="2" t="s">
        <v>55</v>
      </c>
      <c r="C9609" s="3" t="s">
        <v>45</v>
      </c>
      <c r="D9609" s="3" t="s">
        <v>46</v>
      </c>
      <c r="E9609" s="3">
        <v>1971</v>
      </c>
      <c r="F9609" s="4">
        <v>159039.64422577593</v>
      </c>
    </row>
    <row r="9610" spans="1:6" x14ac:dyDescent="0.15">
      <c r="A9610" s="2" t="s">
        <v>54</v>
      </c>
      <c r="B9610" s="2" t="s">
        <v>55</v>
      </c>
      <c r="C9610" s="3" t="s">
        <v>45</v>
      </c>
      <c r="D9610" s="3" t="s">
        <v>46</v>
      </c>
      <c r="E9610" s="3">
        <v>1972</v>
      </c>
      <c r="F9610" s="4">
        <v>163006.41794950113</v>
      </c>
    </row>
    <row r="9611" spans="1:6" x14ac:dyDescent="0.15">
      <c r="A9611" s="2" t="s">
        <v>54</v>
      </c>
      <c r="B9611" s="2" t="s">
        <v>55</v>
      </c>
      <c r="C9611" s="3" t="s">
        <v>45</v>
      </c>
      <c r="D9611" s="3" t="s">
        <v>46</v>
      </c>
      <c r="E9611" s="3">
        <v>1973</v>
      </c>
      <c r="F9611" s="4">
        <v>168092.0366501656</v>
      </c>
    </row>
    <row r="9612" spans="1:6" x14ac:dyDescent="0.15">
      <c r="A9612" s="2" t="s">
        <v>54</v>
      </c>
      <c r="B9612" s="2" t="s">
        <v>55</v>
      </c>
      <c r="C9612" s="3" t="s">
        <v>45</v>
      </c>
      <c r="D9612" s="3" t="s">
        <v>46</v>
      </c>
      <c r="E9612" s="3">
        <v>1974</v>
      </c>
      <c r="F9612" s="4">
        <v>168673.1050171972</v>
      </c>
    </row>
    <row r="9613" spans="1:6" x14ac:dyDescent="0.15">
      <c r="A9613" s="2" t="s">
        <v>54</v>
      </c>
      <c r="B9613" s="2" t="s">
        <v>55</v>
      </c>
      <c r="C9613" s="3" t="s">
        <v>45</v>
      </c>
      <c r="D9613" s="3" t="s">
        <v>46</v>
      </c>
      <c r="E9613" s="3">
        <v>1975</v>
      </c>
      <c r="F9613" s="4">
        <v>163687.60372547887</v>
      </c>
    </row>
    <row r="9614" spans="1:6" x14ac:dyDescent="0.15">
      <c r="A9614" s="2" t="s">
        <v>54</v>
      </c>
      <c r="B9614" s="2" t="s">
        <v>55</v>
      </c>
      <c r="C9614" s="3" t="s">
        <v>45</v>
      </c>
      <c r="D9614" s="3" t="s">
        <v>46</v>
      </c>
      <c r="E9614" s="3">
        <v>1976</v>
      </c>
      <c r="F9614" s="4">
        <v>168424.33793428971</v>
      </c>
    </row>
    <row r="9615" spans="1:6" x14ac:dyDescent="0.15">
      <c r="A9615" s="2" t="s">
        <v>54</v>
      </c>
      <c r="B9615" s="2" t="s">
        <v>55</v>
      </c>
      <c r="C9615" s="3" t="s">
        <v>45</v>
      </c>
      <c r="D9615" s="3" t="s">
        <v>46</v>
      </c>
      <c r="E9615" s="3">
        <v>1977</v>
      </c>
      <c r="F9615" s="4">
        <v>174174.05174012875</v>
      </c>
    </row>
    <row r="9616" spans="1:6" x14ac:dyDescent="0.15">
      <c r="A9616" s="2" t="s">
        <v>54</v>
      </c>
      <c r="B9616" s="2" t="s">
        <v>55</v>
      </c>
      <c r="C9616" s="3" t="s">
        <v>45</v>
      </c>
      <c r="D9616" s="3" t="s">
        <v>46</v>
      </c>
      <c r="E9616" s="3">
        <v>1978</v>
      </c>
      <c r="F9616" s="4">
        <v>181924.60255549775</v>
      </c>
    </row>
    <row r="9617" spans="1:6" x14ac:dyDescent="0.15">
      <c r="A9617" s="2" t="s">
        <v>54</v>
      </c>
      <c r="B9617" s="2" t="s">
        <v>55</v>
      </c>
      <c r="C9617" s="3" t="s">
        <v>45</v>
      </c>
      <c r="D9617" s="3" t="s">
        <v>46</v>
      </c>
      <c r="E9617" s="3">
        <v>1979</v>
      </c>
      <c r="F9617" s="4">
        <v>186880.27637096911</v>
      </c>
    </row>
    <row r="9618" spans="1:6" x14ac:dyDescent="0.15">
      <c r="A9618" s="2" t="s">
        <v>54</v>
      </c>
      <c r="B9618" s="2" t="s">
        <v>55</v>
      </c>
      <c r="C9618" s="3" t="s">
        <v>45</v>
      </c>
      <c r="D9618" s="3" t="s">
        <v>46</v>
      </c>
      <c r="E9618" s="3">
        <v>1980</v>
      </c>
      <c r="F9618" s="4">
        <v>185693.76799229288</v>
      </c>
    </row>
    <row r="9619" spans="1:6" x14ac:dyDescent="0.15">
      <c r="A9619" s="2" t="s">
        <v>54</v>
      </c>
      <c r="B9619" s="2" t="s">
        <v>55</v>
      </c>
      <c r="C9619" s="3" t="s">
        <v>45</v>
      </c>
      <c r="D9619" s="3" t="s">
        <v>46</v>
      </c>
      <c r="E9619" s="3">
        <v>1981</v>
      </c>
      <c r="F9619" s="4">
        <v>186547.54560266627</v>
      </c>
    </row>
    <row r="9620" spans="1:6" x14ac:dyDescent="0.15">
      <c r="A9620" s="2" t="s">
        <v>54</v>
      </c>
      <c r="B9620" s="2" t="s">
        <v>55</v>
      </c>
      <c r="C9620" s="3" t="s">
        <v>45</v>
      </c>
      <c r="D9620" s="3" t="s">
        <v>46</v>
      </c>
      <c r="E9620" s="3">
        <v>1982</v>
      </c>
      <c r="F9620" s="4">
        <v>183102.06079309003</v>
      </c>
    </row>
    <row r="9621" spans="1:6" x14ac:dyDescent="0.15">
      <c r="A9621" s="2" t="s">
        <v>54</v>
      </c>
      <c r="B9621" s="2" t="s">
        <v>55</v>
      </c>
      <c r="C9621" s="3" t="s">
        <v>45</v>
      </c>
      <c r="D9621" s="3" t="s">
        <v>46</v>
      </c>
      <c r="E9621" s="3">
        <v>1983</v>
      </c>
      <c r="F9621" s="4">
        <v>186493.40300675548</v>
      </c>
    </row>
    <row r="9622" spans="1:6" x14ac:dyDescent="0.15">
      <c r="A9622" s="2" t="s">
        <v>54</v>
      </c>
      <c r="B9622" s="2" t="s">
        <v>55</v>
      </c>
      <c r="C9622" s="3" t="s">
        <v>45</v>
      </c>
      <c r="D9622" s="3" t="s">
        <v>46</v>
      </c>
      <c r="E9622" s="3">
        <v>1984</v>
      </c>
      <c r="F9622" s="4">
        <v>195926.21814203545</v>
      </c>
    </row>
    <row r="9623" spans="1:6" x14ac:dyDescent="0.15">
      <c r="A9623" s="2" t="s">
        <v>54</v>
      </c>
      <c r="B9623" s="2" t="s">
        <v>55</v>
      </c>
      <c r="C9623" s="3" t="s">
        <v>45</v>
      </c>
      <c r="D9623" s="3" t="s">
        <v>46</v>
      </c>
      <c r="E9623" s="3">
        <v>1985</v>
      </c>
      <c r="F9623" s="4">
        <v>200618.5776220464</v>
      </c>
    </row>
    <row r="9624" spans="1:6" x14ac:dyDescent="0.15">
      <c r="A9624" s="2" t="s">
        <v>54</v>
      </c>
      <c r="B9624" s="2" t="s">
        <v>55</v>
      </c>
      <c r="C9624" s="3" t="s">
        <v>45</v>
      </c>
      <c r="D9624" s="3" t="s">
        <v>46</v>
      </c>
      <c r="E9624" s="3">
        <v>1986</v>
      </c>
      <c r="F9624" s="4">
        <v>202880.36381544187</v>
      </c>
    </row>
    <row r="9625" spans="1:6" x14ac:dyDescent="0.15">
      <c r="A9625" s="2" t="s">
        <v>54</v>
      </c>
      <c r="B9625" s="2" t="s">
        <v>55</v>
      </c>
      <c r="C9625" s="3" t="s">
        <v>45</v>
      </c>
      <c r="D9625" s="3" t="s">
        <v>46</v>
      </c>
      <c r="E9625" s="3">
        <v>1987</v>
      </c>
      <c r="F9625" s="4">
        <v>209052.81389130742</v>
      </c>
    </row>
    <row r="9626" spans="1:6" x14ac:dyDescent="0.15">
      <c r="A9626" s="2" t="s">
        <v>54</v>
      </c>
      <c r="B9626" s="2" t="s">
        <v>55</v>
      </c>
      <c r="C9626" s="3" t="s">
        <v>45</v>
      </c>
      <c r="D9626" s="3" t="s">
        <v>46</v>
      </c>
      <c r="E9626" s="3">
        <v>1988</v>
      </c>
      <c r="F9626" s="4">
        <v>214812.18581790189</v>
      </c>
    </row>
    <row r="9627" spans="1:6" x14ac:dyDescent="0.15">
      <c r="A9627" s="2" t="s">
        <v>54</v>
      </c>
      <c r="B9627" s="2" t="s">
        <v>55</v>
      </c>
      <c r="C9627" s="3" t="s">
        <v>45</v>
      </c>
      <c r="D9627" s="3" t="s">
        <v>46</v>
      </c>
      <c r="E9627" s="3">
        <v>1989</v>
      </c>
      <c r="F9627" s="4">
        <v>220544.51772893322</v>
      </c>
    </row>
    <row r="9628" spans="1:6" x14ac:dyDescent="0.15">
      <c r="A9628" s="2" t="s">
        <v>54</v>
      </c>
      <c r="B9628" s="2" t="s">
        <v>55</v>
      </c>
      <c r="C9628" s="3" t="s">
        <v>45</v>
      </c>
      <c r="D9628" s="3" t="s">
        <v>46</v>
      </c>
      <c r="E9628" s="3">
        <v>1990</v>
      </c>
      <c r="F9628" s="4">
        <v>220937.48584894437</v>
      </c>
    </row>
    <row r="9629" spans="1:6" x14ac:dyDescent="0.15">
      <c r="A9629" s="2" t="s">
        <v>54</v>
      </c>
      <c r="B9629" s="2" t="s">
        <v>55</v>
      </c>
      <c r="C9629" s="3" t="s">
        <v>45</v>
      </c>
      <c r="D9629" s="3" t="s">
        <v>46</v>
      </c>
      <c r="E9629" s="3">
        <v>1991</v>
      </c>
      <c r="F9629" s="4">
        <v>217281.40783343217</v>
      </c>
    </row>
    <row r="9630" spans="1:6" x14ac:dyDescent="0.15">
      <c r="A9630" s="2" t="s">
        <v>54</v>
      </c>
      <c r="B9630" s="2" t="s">
        <v>55</v>
      </c>
      <c r="C9630" s="3" t="s">
        <v>45</v>
      </c>
      <c r="D9630" s="3" t="s">
        <v>46</v>
      </c>
      <c r="E9630" s="3">
        <v>1992</v>
      </c>
      <c r="F9630" s="4">
        <v>216175.41510486975</v>
      </c>
    </row>
    <row r="9631" spans="1:6" x14ac:dyDescent="0.15">
      <c r="A9631" s="2" t="s">
        <v>54</v>
      </c>
      <c r="B9631" s="2" t="s">
        <v>55</v>
      </c>
      <c r="C9631" s="3" t="s">
        <v>45</v>
      </c>
      <c r="D9631" s="3" t="s">
        <v>46</v>
      </c>
      <c r="E9631" s="3">
        <v>1993</v>
      </c>
      <c r="F9631" s="4">
        <v>220380.47235776801</v>
      </c>
    </row>
    <row r="9632" spans="1:6" x14ac:dyDescent="0.15">
      <c r="A9632" s="2" t="s">
        <v>54</v>
      </c>
      <c r="B9632" s="2" t="s">
        <v>55</v>
      </c>
      <c r="C9632" s="3" t="s">
        <v>45</v>
      </c>
      <c r="D9632" s="3" t="s">
        <v>46</v>
      </c>
      <c r="E9632" s="3">
        <v>1994</v>
      </c>
      <c r="F9632" s="4">
        <v>227225.78131313296</v>
      </c>
    </row>
    <row r="9633" spans="1:6" x14ac:dyDescent="0.15">
      <c r="A9633" s="2" t="s">
        <v>54</v>
      </c>
      <c r="B9633" s="2" t="s">
        <v>55</v>
      </c>
      <c r="C9633" s="3" t="s">
        <v>45</v>
      </c>
      <c r="D9633" s="3" t="s">
        <v>46</v>
      </c>
      <c r="E9633" s="3">
        <v>1995</v>
      </c>
      <c r="F9633" s="4">
        <v>231660.25413090127</v>
      </c>
    </row>
    <row r="9634" spans="1:6" x14ac:dyDescent="0.15">
      <c r="A9634" s="2" t="s">
        <v>54</v>
      </c>
      <c r="B9634" s="2" t="s">
        <v>55</v>
      </c>
      <c r="C9634" s="3" t="s">
        <v>45</v>
      </c>
      <c r="D9634" s="3" t="s">
        <v>46</v>
      </c>
      <c r="E9634" s="3">
        <v>1996</v>
      </c>
      <c r="F9634" s="4">
        <v>235886.35864805788</v>
      </c>
    </row>
    <row r="9635" spans="1:6" x14ac:dyDescent="0.15">
      <c r="A9635" s="2" t="s">
        <v>54</v>
      </c>
      <c r="B9635" s="2" t="s">
        <v>55</v>
      </c>
      <c r="C9635" s="3" t="s">
        <v>45</v>
      </c>
      <c r="D9635" s="3" t="s">
        <v>46</v>
      </c>
      <c r="E9635" s="3">
        <v>1997</v>
      </c>
      <c r="F9635" s="4">
        <v>242023.42446470121</v>
      </c>
    </row>
    <row r="9636" spans="1:6" x14ac:dyDescent="0.15">
      <c r="A9636" s="2" t="s">
        <v>54</v>
      </c>
      <c r="B9636" s="2" t="s">
        <v>55</v>
      </c>
      <c r="C9636" s="3" t="s">
        <v>45</v>
      </c>
      <c r="D9636" s="3" t="s">
        <v>46</v>
      </c>
      <c r="E9636" s="3">
        <v>1998</v>
      </c>
      <c r="F9636" s="4">
        <v>247373.53757829944</v>
      </c>
    </row>
    <row r="9637" spans="1:6" x14ac:dyDescent="0.15">
      <c r="A9637" s="2" t="s">
        <v>54</v>
      </c>
      <c r="B9637" s="2" t="s">
        <v>55</v>
      </c>
      <c r="C9637" s="3" t="s">
        <v>45</v>
      </c>
      <c r="D9637" s="3" t="s">
        <v>46</v>
      </c>
      <c r="E9637" s="3">
        <v>1999</v>
      </c>
      <c r="F9637" s="4">
        <v>251814.26297061908</v>
      </c>
    </row>
    <row r="9638" spans="1:6" x14ac:dyDescent="0.15">
      <c r="A9638" s="2" t="s">
        <v>54</v>
      </c>
      <c r="B9638" s="2" t="s">
        <v>55</v>
      </c>
      <c r="C9638" s="3" t="s">
        <v>45</v>
      </c>
      <c r="D9638" s="3" t="s">
        <v>46</v>
      </c>
      <c r="E9638" s="3">
        <v>2000</v>
      </c>
      <c r="F9638" s="4">
        <v>255763.3762926101</v>
      </c>
    </row>
    <row r="9639" spans="1:6" x14ac:dyDescent="0.15">
      <c r="A9639" s="2" t="s">
        <v>54</v>
      </c>
      <c r="B9639" s="2" t="s">
        <v>55</v>
      </c>
      <c r="C9639" s="3" t="s">
        <v>45</v>
      </c>
      <c r="D9639" s="3" t="s">
        <v>46</v>
      </c>
      <c r="E9639" s="3">
        <v>2001</v>
      </c>
      <c r="F9639" s="4">
        <v>252844.54031770083</v>
      </c>
    </row>
    <row r="9640" spans="1:6" x14ac:dyDescent="0.15">
      <c r="A9640" s="2" t="s">
        <v>54</v>
      </c>
      <c r="B9640" s="2" t="s">
        <v>55</v>
      </c>
      <c r="C9640" s="3" t="s">
        <v>45</v>
      </c>
      <c r="D9640" s="3" t="s">
        <v>46</v>
      </c>
      <c r="E9640" s="3">
        <v>2002</v>
      </c>
      <c r="F9640" s="4">
        <v>249598.1015658862</v>
      </c>
    </row>
    <row r="9641" spans="1:6" x14ac:dyDescent="0.15">
      <c r="A9641" s="2" t="s">
        <v>54</v>
      </c>
      <c r="B9641" s="2" t="s">
        <v>55</v>
      </c>
      <c r="C9641" s="3" t="s">
        <v>45</v>
      </c>
      <c r="D9641" s="3" t="s">
        <v>46</v>
      </c>
      <c r="E9641" s="3">
        <v>2003</v>
      </c>
      <c r="F9641" s="4">
        <v>248373.36699759716</v>
      </c>
    </row>
    <row r="9642" spans="1:6" x14ac:dyDescent="0.15">
      <c r="A9642" s="2" t="s">
        <v>54</v>
      </c>
      <c r="B9642" s="2" t="s">
        <v>55</v>
      </c>
      <c r="C9642" s="3" t="s">
        <v>45</v>
      </c>
      <c r="D9642" s="3" t="s">
        <v>46</v>
      </c>
      <c r="E9642" s="3">
        <v>2004</v>
      </c>
      <c r="F9642" s="4">
        <v>251017.35213285644</v>
      </c>
    </row>
    <row r="9643" spans="1:6" x14ac:dyDescent="0.15">
      <c r="A9643" s="2" t="s">
        <v>54</v>
      </c>
      <c r="B9643" s="2" t="s">
        <v>55</v>
      </c>
      <c r="C9643" s="3" t="s">
        <v>45</v>
      </c>
      <c r="D9643" s="3" t="s">
        <v>46</v>
      </c>
      <c r="E9643" s="3">
        <v>2005</v>
      </c>
      <c r="F9643" s="4">
        <v>254637.50413486868</v>
      </c>
    </row>
    <row r="9644" spans="1:6" x14ac:dyDescent="0.15">
      <c r="A9644" s="2" t="s">
        <v>54</v>
      </c>
      <c r="B9644" s="2" t="s">
        <v>55</v>
      </c>
      <c r="C9644" s="3" t="s">
        <v>45</v>
      </c>
      <c r="D9644" s="3" t="s">
        <v>46</v>
      </c>
      <c r="E9644" s="3">
        <v>2006</v>
      </c>
      <c r="F9644" s="4">
        <v>259334.19207025107</v>
      </c>
    </row>
    <row r="9645" spans="1:6" x14ac:dyDescent="0.15">
      <c r="A9645" s="2" t="s">
        <v>54</v>
      </c>
      <c r="B9645" s="2" t="s">
        <v>55</v>
      </c>
      <c r="C9645" s="3" t="s">
        <v>45</v>
      </c>
      <c r="D9645" s="3" t="s">
        <v>46</v>
      </c>
      <c r="E9645" s="3">
        <v>2007</v>
      </c>
      <c r="F9645" s="4">
        <v>261445.81317688004</v>
      </c>
    </row>
    <row r="9646" spans="1:6" x14ac:dyDescent="0.15">
      <c r="A9646" s="2" t="s">
        <v>54</v>
      </c>
      <c r="B9646" s="2" t="s">
        <v>55</v>
      </c>
      <c r="C9646" s="3" t="s">
        <v>45</v>
      </c>
      <c r="D9646" s="3" t="s">
        <v>46</v>
      </c>
      <c r="E9646" s="3">
        <v>2008</v>
      </c>
      <c r="F9646" s="4">
        <v>258205.35843703628</v>
      </c>
    </row>
    <row r="9647" spans="1:6" x14ac:dyDescent="0.15">
      <c r="A9647" s="2" t="s">
        <v>54</v>
      </c>
      <c r="B9647" s="2" t="s">
        <v>55</v>
      </c>
      <c r="C9647" s="3" t="s">
        <v>45</v>
      </c>
      <c r="D9647" s="3" t="s">
        <v>46</v>
      </c>
      <c r="E9647" s="3">
        <v>2009</v>
      </c>
      <c r="F9647" s="4">
        <v>244115.37231353688</v>
      </c>
    </row>
    <row r="9648" spans="1:6" x14ac:dyDescent="0.15">
      <c r="A9648" s="2" t="s">
        <v>54</v>
      </c>
      <c r="B9648" s="2" t="s">
        <v>55</v>
      </c>
      <c r="C9648" s="3" t="s">
        <v>45</v>
      </c>
      <c r="D9648" s="3" t="s">
        <v>46</v>
      </c>
      <c r="E9648" s="3">
        <v>2010</v>
      </c>
      <c r="F9648" s="4">
        <v>244140.03051648551</v>
      </c>
    </row>
    <row r="9649" spans="1:6" x14ac:dyDescent="0.15">
      <c r="A9649" s="2" t="s">
        <v>54</v>
      </c>
      <c r="B9649" s="2" t="s">
        <v>55</v>
      </c>
      <c r="C9649" s="3" t="s">
        <v>45</v>
      </c>
      <c r="D9649" s="3" t="s">
        <v>46</v>
      </c>
      <c r="E9649" s="3">
        <v>2011</v>
      </c>
      <c r="F9649" s="4">
        <v>248034.10726313482</v>
      </c>
    </row>
    <row r="9650" spans="1:6" x14ac:dyDescent="0.15">
      <c r="A9650" s="2" t="s">
        <v>54</v>
      </c>
      <c r="B9650" s="2" t="s">
        <v>55</v>
      </c>
      <c r="C9650" s="3" t="s">
        <v>45</v>
      </c>
      <c r="D9650" s="3" t="s">
        <v>46</v>
      </c>
      <c r="E9650" s="3">
        <v>2012</v>
      </c>
      <c r="F9650" s="4">
        <v>252575.63460021481</v>
      </c>
    </row>
    <row r="9651" spans="1:6" x14ac:dyDescent="0.15">
      <c r="A9651" s="2" t="s">
        <v>54</v>
      </c>
      <c r="B9651" s="2" t="s">
        <v>55</v>
      </c>
      <c r="C9651" s="3" t="s">
        <v>45</v>
      </c>
      <c r="D9651" s="3" t="s">
        <v>46</v>
      </c>
      <c r="E9651" s="3">
        <v>2013</v>
      </c>
      <c r="F9651" s="4">
        <v>255832.02627253949</v>
      </c>
    </row>
    <row r="9652" spans="1:6" x14ac:dyDescent="0.15">
      <c r="A9652" s="2" t="s">
        <v>54</v>
      </c>
      <c r="B9652" s="2" t="s">
        <v>55</v>
      </c>
      <c r="C9652" s="3" t="s">
        <v>45</v>
      </c>
      <c r="D9652" s="3" t="s">
        <v>46</v>
      </c>
      <c r="E9652" s="3">
        <v>2014</v>
      </c>
      <c r="F9652" s="4">
        <v>260611.68854224726</v>
      </c>
    </row>
    <row r="9653" spans="1:6" x14ac:dyDescent="0.15">
      <c r="A9653" s="2" t="s">
        <v>54</v>
      </c>
      <c r="B9653" s="2" t="s">
        <v>55</v>
      </c>
      <c r="C9653" s="3" t="s">
        <v>45</v>
      </c>
      <c r="D9653" s="3" t="s">
        <v>46</v>
      </c>
      <c r="E9653" s="3">
        <v>2015</v>
      </c>
      <c r="F9653" s="4">
        <v>265943.28106822225</v>
      </c>
    </row>
    <row r="9654" spans="1:6" x14ac:dyDescent="0.15">
      <c r="A9654" s="2" t="s">
        <v>54</v>
      </c>
      <c r="B9654" s="2" t="s">
        <v>55</v>
      </c>
      <c r="C9654" s="3" t="s">
        <v>45</v>
      </c>
      <c r="D9654" s="3" t="s">
        <v>46</v>
      </c>
      <c r="E9654" s="3">
        <v>2016</v>
      </c>
      <c r="F9654" s="4">
        <v>269246.42919067619</v>
      </c>
    </row>
    <row r="9655" spans="1:6" x14ac:dyDescent="0.15">
      <c r="A9655" s="2" t="s">
        <v>54</v>
      </c>
      <c r="B9655" s="2" t="s">
        <v>55</v>
      </c>
      <c r="C9655" s="3" t="s">
        <v>45</v>
      </c>
      <c r="D9655" s="3" t="s">
        <v>46</v>
      </c>
      <c r="E9655" s="3">
        <v>2017</v>
      </c>
      <c r="F9655" s="4">
        <v>272799.69242526649</v>
      </c>
    </row>
    <row r="9656" spans="1:6" x14ac:dyDescent="0.15">
      <c r="A9656" s="2" t="s">
        <v>54</v>
      </c>
      <c r="B9656" s="2" t="s">
        <v>55</v>
      </c>
      <c r="C9656" s="3" t="s">
        <v>45</v>
      </c>
      <c r="D9656" s="3" t="s">
        <v>46</v>
      </c>
      <c r="E9656" s="3">
        <v>2018</v>
      </c>
      <c r="F9656" s="4">
        <v>278053.32273297553</v>
      </c>
    </row>
    <row r="9657" spans="1:6" x14ac:dyDescent="0.15">
      <c r="A9657" s="2" t="s">
        <v>54</v>
      </c>
      <c r="B9657" s="2" t="s">
        <v>55</v>
      </c>
      <c r="C9657" s="3" t="s">
        <v>45</v>
      </c>
      <c r="D9657" s="3" t="s">
        <v>46</v>
      </c>
      <c r="E9657" s="3">
        <v>2019</v>
      </c>
      <c r="F9657" s="4">
        <v>279453.61163348256</v>
      </c>
    </row>
    <row r="9658" spans="1:6" x14ac:dyDescent="0.15">
      <c r="A9658" s="2" t="s">
        <v>56</v>
      </c>
      <c r="B9658" s="2"/>
      <c r="C9658" s="3" t="s">
        <v>7</v>
      </c>
      <c r="D9658" s="3" t="s">
        <v>8</v>
      </c>
      <c r="E9658" s="3">
        <v>1950</v>
      </c>
      <c r="F9658" s="4">
        <v>876.87895054456965</v>
      </c>
    </row>
    <row r="9659" spans="1:6" x14ac:dyDescent="0.15">
      <c r="A9659" s="2" t="s">
        <v>56</v>
      </c>
      <c r="B9659" s="2"/>
      <c r="C9659" s="3" t="s">
        <v>7</v>
      </c>
      <c r="D9659" s="3" t="s">
        <v>8</v>
      </c>
      <c r="E9659" s="3">
        <v>1951</v>
      </c>
      <c r="F9659" s="4">
        <v>892.33432172259302</v>
      </c>
    </row>
    <row r="9660" spans="1:6" x14ac:dyDescent="0.15">
      <c r="A9660" s="2" t="s">
        <v>56</v>
      </c>
      <c r="B9660" s="2"/>
      <c r="C9660" s="3" t="s">
        <v>7</v>
      </c>
      <c r="D9660" s="3" t="s">
        <v>8</v>
      </c>
      <c r="E9660" s="3">
        <v>1952</v>
      </c>
      <c r="F9660" s="4">
        <v>872.17353884724321</v>
      </c>
    </row>
    <row r="9661" spans="1:6" x14ac:dyDescent="0.15">
      <c r="A9661" s="2" t="s">
        <v>56</v>
      </c>
      <c r="B9661" s="2"/>
      <c r="C9661" s="3" t="s">
        <v>7</v>
      </c>
      <c r="D9661" s="3" t="s">
        <v>8</v>
      </c>
      <c r="E9661" s="3">
        <v>1953</v>
      </c>
      <c r="F9661" s="4">
        <v>861.06580739131061</v>
      </c>
    </row>
    <row r="9662" spans="1:6" x14ac:dyDescent="0.15">
      <c r="A9662" s="2" t="s">
        <v>56</v>
      </c>
      <c r="B9662" s="2"/>
      <c r="C9662" s="3" t="s">
        <v>7</v>
      </c>
      <c r="D9662" s="3" t="s">
        <v>8</v>
      </c>
      <c r="E9662" s="3">
        <v>1954</v>
      </c>
      <c r="F9662" s="4">
        <v>884.08168154413693</v>
      </c>
    </row>
    <row r="9663" spans="1:6" x14ac:dyDescent="0.15">
      <c r="A9663" s="2" t="s">
        <v>56</v>
      </c>
      <c r="B9663" s="2"/>
      <c r="C9663" s="3" t="s">
        <v>7</v>
      </c>
      <c r="D9663" s="3" t="s">
        <v>8</v>
      </c>
      <c r="E9663" s="3">
        <v>1955</v>
      </c>
      <c r="F9663" s="4">
        <v>926.6092164633443</v>
      </c>
    </row>
    <row r="9664" spans="1:6" x14ac:dyDescent="0.15">
      <c r="A9664" s="2" t="s">
        <v>56</v>
      </c>
      <c r="B9664" s="2"/>
      <c r="C9664" s="3" t="s">
        <v>7</v>
      </c>
      <c r="D9664" s="3" t="s">
        <v>8</v>
      </c>
      <c r="E9664" s="3">
        <v>1956</v>
      </c>
      <c r="F9664" s="4">
        <v>952.89440472774868</v>
      </c>
    </row>
    <row r="9665" spans="1:6" x14ac:dyDescent="0.15">
      <c r="A9665" s="2" t="s">
        <v>56</v>
      </c>
      <c r="B9665" s="2"/>
      <c r="C9665" s="3" t="s">
        <v>7</v>
      </c>
      <c r="D9665" s="3" t="s">
        <v>8</v>
      </c>
      <c r="E9665" s="3">
        <v>1957</v>
      </c>
      <c r="F9665" s="4">
        <v>971.44611345269448</v>
      </c>
    </row>
    <row r="9666" spans="1:6" x14ac:dyDescent="0.15">
      <c r="A9666" s="2" t="s">
        <v>56</v>
      </c>
      <c r="B9666" s="2"/>
      <c r="C9666" s="3" t="s">
        <v>7</v>
      </c>
      <c r="D9666" s="3" t="s">
        <v>8</v>
      </c>
      <c r="E9666" s="3">
        <v>1958</v>
      </c>
      <c r="F9666" s="4">
        <v>975.04565432991615</v>
      </c>
    </row>
    <row r="9667" spans="1:6" x14ac:dyDescent="0.15">
      <c r="A9667" s="2" t="s">
        <v>56</v>
      </c>
      <c r="B9667" s="2"/>
      <c r="C9667" s="3" t="s">
        <v>7</v>
      </c>
      <c r="D9667" s="3" t="s">
        <v>8</v>
      </c>
      <c r="E9667" s="3">
        <v>1959</v>
      </c>
      <c r="F9667" s="4">
        <v>984.56994313253722</v>
      </c>
    </row>
    <row r="9668" spans="1:6" x14ac:dyDescent="0.15">
      <c r="A9668" s="2" t="s">
        <v>56</v>
      </c>
      <c r="B9668" s="2"/>
      <c r="C9668" s="3" t="s">
        <v>7</v>
      </c>
      <c r="D9668" s="3" t="s">
        <v>8</v>
      </c>
      <c r="E9668" s="3">
        <v>1960</v>
      </c>
      <c r="F9668" s="4">
        <v>998.72905596564556</v>
      </c>
    </row>
    <row r="9669" spans="1:6" x14ac:dyDescent="0.15">
      <c r="A9669" s="2" t="s">
        <v>56</v>
      </c>
      <c r="B9669" s="2"/>
      <c r="C9669" s="3" t="s">
        <v>7</v>
      </c>
      <c r="D9669" s="3" t="s">
        <v>8</v>
      </c>
      <c r="E9669" s="3">
        <v>1961</v>
      </c>
      <c r="F9669" s="4">
        <v>992.56365753653927</v>
      </c>
    </row>
    <row r="9670" spans="1:6" x14ac:dyDescent="0.15">
      <c r="A9670" s="2" t="s">
        <v>56</v>
      </c>
      <c r="B9670" s="2"/>
      <c r="C9670" s="3" t="s">
        <v>7</v>
      </c>
      <c r="D9670" s="3" t="s">
        <v>8</v>
      </c>
      <c r="E9670" s="3">
        <v>1962</v>
      </c>
      <c r="F9670" s="4">
        <v>975.84660155988399</v>
      </c>
    </row>
    <row r="9671" spans="1:6" x14ac:dyDescent="0.15">
      <c r="A9671" s="2" t="s">
        <v>56</v>
      </c>
      <c r="B9671" s="2"/>
      <c r="C9671" s="3" t="s">
        <v>7</v>
      </c>
      <c r="D9671" s="3" t="s">
        <v>8</v>
      </c>
      <c r="E9671" s="3">
        <v>1963</v>
      </c>
      <c r="F9671" s="4">
        <v>957.0456755185254</v>
      </c>
    </row>
    <row r="9672" spans="1:6" x14ac:dyDescent="0.15">
      <c r="A9672" s="2" t="s">
        <v>56</v>
      </c>
      <c r="B9672" s="2"/>
      <c r="C9672" s="3" t="s">
        <v>7</v>
      </c>
      <c r="D9672" s="3" t="s">
        <v>8</v>
      </c>
      <c r="E9672" s="3">
        <v>1964</v>
      </c>
      <c r="F9672" s="4">
        <v>943.27638071479282</v>
      </c>
    </row>
    <row r="9673" spans="1:6" x14ac:dyDescent="0.15">
      <c r="A9673" s="2" t="s">
        <v>56</v>
      </c>
      <c r="B9673" s="2"/>
      <c r="C9673" s="3" t="s">
        <v>7</v>
      </c>
      <c r="D9673" s="3" t="s">
        <v>8</v>
      </c>
      <c r="E9673" s="3">
        <v>1965</v>
      </c>
      <c r="F9673" s="4">
        <v>925.14800868883503</v>
      </c>
    </row>
    <row r="9674" spans="1:6" x14ac:dyDescent="0.15">
      <c r="A9674" s="2" t="s">
        <v>56</v>
      </c>
      <c r="B9674" s="2"/>
      <c r="C9674" s="3" t="s">
        <v>7</v>
      </c>
      <c r="D9674" s="3" t="s">
        <v>8</v>
      </c>
      <c r="E9674" s="3">
        <v>1966</v>
      </c>
      <c r="F9674" s="4">
        <v>905.45622213272463</v>
      </c>
    </row>
    <row r="9675" spans="1:6" x14ac:dyDescent="0.15">
      <c r="A9675" s="2" t="s">
        <v>56</v>
      </c>
      <c r="B9675" s="2"/>
      <c r="C9675" s="3" t="s">
        <v>7</v>
      </c>
      <c r="D9675" s="3" t="s">
        <v>8</v>
      </c>
      <c r="E9675" s="3">
        <v>1967</v>
      </c>
      <c r="F9675" s="4">
        <v>878.63208507107311</v>
      </c>
    </row>
    <row r="9676" spans="1:6" x14ac:dyDescent="0.15">
      <c r="A9676" s="2" t="s">
        <v>56</v>
      </c>
      <c r="B9676" s="2"/>
      <c r="C9676" s="3" t="s">
        <v>7</v>
      </c>
      <c r="D9676" s="3" t="s">
        <v>8</v>
      </c>
      <c r="E9676" s="3">
        <v>1968</v>
      </c>
      <c r="F9676" s="4">
        <v>857.30807168477736</v>
      </c>
    </row>
    <row r="9677" spans="1:6" x14ac:dyDescent="0.15">
      <c r="A9677" s="2" t="s">
        <v>56</v>
      </c>
      <c r="B9677" s="2"/>
      <c r="C9677" s="3" t="s">
        <v>7</v>
      </c>
      <c r="D9677" s="3" t="s">
        <v>8</v>
      </c>
      <c r="E9677" s="3">
        <v>1969</v>
      </c>
      <c r="F9677" s="4">
        <v>847.53497051061663</v>
      </c>
    </row>
    <row r="9678" spans="1:6" x14ac:dyDescent="0.15">
      <c r="A9678" s="2" t="s">
        <v>56</v>
      </c>
      <c r="B9678" s="2"/>
      <c r="C9678" s="3" t="s">
        <v>7</v>
      </c>
      <c r="D9678" s="3" t="s">
        <v>8</v>
      </c>
      <c r="E9678" s="3">
        <v>1970</v>
      </c>
      <c r="F9678" s="4">
        <v>821.07293800444177</v>
      </c>
    </row>
    <row r="9679" spans="1:6" x14ac:dyDescent="0.15">
      <c r="A9679" s="2" t="s">
        <v>56</v>
      </c>
      <c r="B9679" s="2"/>
      <c r="C9679" s="3" t="s">
        <v>7</v>
      </c>
      <c r="D9679" s="3" t="s">
        <v>8</v>
      </c>
      <c r="E9679" s="3">
        <v>1971</v>
      </c>
      <c r="F9679" s="4">
        <v>824.27726062363445</v>
      </c>
    </row>
    <row r="9680" spans="1:6" x14ac:dyDescent="0.15">
      <c r="A9680" s="2" t="s">
        <v>56</v>
      </c>
      <c r="B9680" s="2"/>
      <c r="C9680" s="3" t="s">
        <v>7</v>
      </c>
      <c r="D9680" s="3" t="s">
        <v>8</v>
      </c>
      <c r="E9680" s="3">
        <v>1972</v>
      </c>
      <c r="F9680" s="4">
        <v>834.51048875022536</v>
      </c>
    </row>
    <row r="9681" spans="1:6" x14ac:dyDescent="0.15">
      <c r="A9681" s="2" t="s">
        <v>56</v>
      </c>
      <c r="B9681" s="2"/>
      <c r="C9681" s="3" t="s">
        <v>7</v>
      </c>
      <c r="D9681" s="3" t="s">
        <v>8</v>
      </c>
      <c r="E9681" s="3">
        <v>1973</v>
      </c>
      <c r="F9681" s="4">
        <v>839.28066449465507</v>
      </c>
    </row>
    <row r="9682" spans="1:6" x14ac:dyDescent="0.15">
      <c r="A9682" s="2" t="s">
        <v>56</v>
      </c>
      <c r="B9682" s="2"/>
      <c r="C9682" s="3" t="s">
        <v>7</v>
      </c>
      <c r="D9682" s="3" t="s">
        <v>8</v>
      </c>
      <c r="E9682" s="3">
        <v>1974</v>
      </c>
      <c r="F9682" s="4">
        <v>883.54887384435665</v>
      </c>
    </row>
    <row r="9683" spans="1:6" x14ac:dyDescent="0.15">
      <c r="A9683" s="2" t="s">
        <v>56</v>
      </c>
      <c r="B9683" s="2"/>
      <c r="C9683" s="3" t="s">
        <v>7</v>
      </c>
      <c r="D9683" s="3" t="s">
        <v>8</v>
      </c>
      <c r="E9683" s="3">
        <v>1975</v>
      </c>
      <c r="F9683" s="4">
        <v>846.16110976301195</v>
      </c>
    </row>
    <row r="9684" spans="1:6" x14ac:dyDescent="0.15">
      <c r="A9684" s="2" t="s">
        <v>56</v>
      </c>
      <c r="B9684" s="2"/>
      <c r="C9684" s="3" t="s">
        <v>7</v>
      </c>
      <c r="D9684" s="3" t="s">
        <v>8</v>
      </c>
      <c r="E9684" s="3">
        <v>1976</v>
      </c>
      <c r="F9684" s="4">
        <v>847.85691358796737</v>
      </c>
    </row>
    <row r="9685" spans="1:6" x14ac:dyDescent="0.15">
      <c r="A9685" s="2" t="s">
        <v>56</v>
      </c>
      <c r="B9685" s="2"/>
      <c r="C9685" s="3" t="s">
        <v>7</v>
      </c>
      <c r="D9685" s="3" t="s">
        <v>8</v>
      </c>
      <c r="E9685" s="3">
        <v>1977</v>
      </c>
      <c r="F9685" s="4">
        <v>860.89108452436335</v>
      </c>
    </row>
    <row r="9686" spans="1:6" x14ac:dyDescent="0.15">
      <c r="A9686" s="2" t="s">
        <v>56</v>
      </c>
      <c r="B9686" s="2"/>
      <c r="C9686" s="3" t="s">
        <v>7</v>
      </c>
      <c r="D9686" s="3" t="s">
        <v>8</v>
      </c>
      <c r="E9686" s="3">
        <v>1978</v>
      </c>
      <c r="F9686" s="4">
        <v>838.28836369584042</v>
      </c>
    </row>
    <row r="9687" spans="1:6" x14ac:dyDescent="0.15">
      <c r="A9687" s="2" t="s">
        <v>56</v>
      </c>
      <c r="B9687" s="2"/>
      <c r="C9687" s="3" t="s">
        <v>7</v>
      </c>
      <c r="D9687" s="3" t="s">
        <v>8</v>
      </c>
      <c r="E9687" s="3">
        <v>1979</v>
      </c>
      <c r="F9687" s="4">
        <v>858.22009116123832</v>
      </c>
    </row>
    <row r="9688" spans="1:6" x14ac:dyDescent="0.15">
      <c r="A9688" s="2" t="s">
        <v>56</v>
      </c>
      <c r="B9688" s="2"/>
      <c r="C9688" s="3" t="s">
        <v>7</v>
      </c>
      <c r="D9688" s="3" t="s">
        <v>8</v>
      </c>
      <c r="E9688" s="3">
        <v>1980</v>
      </c>
      <c r="F9688" s="4">
        <v>868.05560306330813</v>
      </c>
    </row>
    <row r="9689" spans="1:6" x14ac:dyDescent="0.15">
      <c r="A9689" s="2" t="s">
        <v>56</v>
      </c>
      <c r="B9689" s="2"/>
      <c r="C9689" s="3" t="s">
        <v>7</v>
      </c>
      <c r="D9689" s="3" t="s">
        <v>8</v>
      </c>
      <c r="E9689" s="3">
        <v>1981</v>
      </c>
      <c r="F9689" s="4">
        <v>834.49530310306488</v>
      </c>
    </row>
    <row r="9690" spans="1:6" x14ac:dyDescent="0.15">
      <c r="A9690" s="2" t="s">
        <v>56</v>
      </c>
      <c r="B9690" s="2"/>
      <c r="C9690" s="3" t="s">
        <v>7</v>
      </c>
      <c r="D9690" s="3" t="s">
        <v>8</v>
      </c>
      <c r="E9690" s="3">
        <v>1982</v>
      </c>
      <c r="F9690" s="4">
        <v>829.23990712534362</v>
      </c>
    </row>
    <row r="9691" spans="1:6" x14ac:dyDescent="0.15">
      <c r="A9691" s="2" t="s">
        <v>56</v>
      </c>
      <c r="B9691" s="2"/>
      <c r="C9691" s="3" t="s">
        <v>7</v>
      </c>
      <c r="D9691" s="3" t="s">
        <v>8</v>
      </c>
      <c r="E9691" s="3">
        <v>1983</v>
      </c>
      <c r="F9691" s="4">
        <v>823.74936096411977</v>
      </c>
    </row>
    <row r="9692" spans="1:6" x14ac:dyDescent="0.15">
      <c r="A9692" s="2" t="s">
        <v>56</v>
      </c>
      <c r="B9692" s="2"/>
      <c r="C9692" s="3" t="s">
        <v>7</v>
      </c>
      <c r="D9692" s="3" t="s">
        <v>8</v>
      </c>
      <c r="E9692" s="3">
        <v>1984</v>
      </c>
      <c r="F9692" s="4">
        <v>821.08806245386745</v>
      </c>
    </row>
    <row r="9693" spans="1:6" x14ac:dyDescent="0.15">
      <c r="A9693" s="2" t="s">
        <v>56</v>
      </c>
      <c r="B9693" s="2"/>
      <c r="C9693" s="3" t="s">
        <v>7</v>
      </c>
      <c r="D9693" s="3" t="s">
        <v>8</v>
      </c>
      <c r="E9693" s="3">
        <v>1985</v>
      </c>
      <c r="F9693" s="4">
        <v>820.88879929775624</v>
      </c>
    </row>
    <row r="9694" spans="1:6" x14ac:dyDescent="0.15">
      <c r="A9694" s="2" t="s">
        <v>56</v>
      </c>
      <c r="B9694" s="2"/>
      <c r="C9694" s="3" t="s">
        <v>7</v>
      </c>
      <c r="D9694" s="3" t="s">
        <v>8</v>
      </c>
      <c r="E9694" s="3">
        <v>1986</v>
      </c>
      <c r="F9694" s="4">
        <v>822.03078421381883</v>
      </c>
    </row>
    <row r="9695" spans="1:6" x14ac:dyDescent="0.15">
      <c r="A9695" s="2" t="s">
        <v>56</v>
      </c>
      <c r="B9695" s="2"/>
      <c r="C9695" s="3" t="s">
        <v>7</v>
      </c>
      <c r="D9695" s="3" t="s">
        <v>8</v>
      </c>
      <c r="E9695" s="3">
        <v>1987</v>
      </c>
      <c r="F9695" s="4">
        <v>814.98461649008061</v>
      </c>
    </row>
    <row r="9696" spans="1:6" x14ac:dyDescent="0.15">
      <c r="A9696" s="2" t="s">
        <v>56</v>
      </c>
      <c r="B9696" s="2"/>
      <c r="C9696" s="3" t="s">
        <v>7</v>
      </c>
      <c r="D9696" s="3" t="s">
        <v>8</v>
      </c>
      <c r="E9696" s="3">
        <v>1988</v>
      </c>
      <c r="F9696" s="4">
        <v>821.3488356955603</v>
      </c>
    </row>
    <row r="9697" spans="1:6" x14ac:dyDescent="0.15">
      <c r="A9697" s="2" t="s">
        <v>56</v>
      </c>
      <c r="B9697" s="2"/>
      <c r="C9697" s="3" t="s">
        <v>7</v>
      </c>
      <c r="D9697" s="3" t="s">
        <v>8</v>
      </c>
      <c r="E9697" s="3">
        <v>1989</v>
      </c>
      <c r="F9697" s="4">
        <v>834.86922371020705</v>
      </c>
    </row>
    <row r="9698" spans="1:6" x14ac:dyDescent="0.15">
      <c r="A9698" s="2" t="s">
        <v>56</v>
      </c>
      <c r="B9698" s="2"/>
      <c r="C9698" s="3" t="s">
        <v>7</v>
      </c>
      <c r="D9698" s="3" t="s">
        <v>8</v>
      </c>
      <c r="E9698" s="3">
        <v>1990</v>
      </c>
      <c r="F9698" s="4">
        <v>841.70536868404383</v>
      </c>
    </row>
    <row r="9699" spans="1:6" x14ac:dyDescent="0.15">
      <c r="A9699" s="2" t="s">
        <v>56</v>
      </c>
      <c r="B9699" s="2"/>
      <c r="C9699" s="3" t="s">
        <v>7</v>
      </c>
      <c r="D9699" s="3" t="s">
        <v>8</v>
      </c>
      <c r="E9699" s="3">
        <v>1991</v>
      </c>
      <c r="F9699" s="4">
        <v>848.44600864773054</v>
      </c>
    </row>
    <row r="9700" spans="1:6" x14ac:dyDescent="0.15">
      <c r="A9700" s="2" t="s">
        <v>56</v>
      </c>
      <c r="B9700" s="2"/>
      <c r="C9700" s="3" t="s">
        <v>7</v>
      </c>
      <c r="D9700" s="3" t="s">
        <v>8</v>
      </c>
      <c r="E9700" s="3">
        <v>1992</v>
      </c>
      <c r="F9700" s="4">
        <v>828.47047697719438</v>
      </c>
    </row>
    <row r="9701" spans="1:6" x14ac:dyDescent="0.15">
      <c r="A9701" s="2" t="s">
        <v>56</v>
      </c>
      <c r="B9701" s="2"/>
      <c r="C9701" s="3" t="s">
        <v>7</v>
      </c>
      <c r="D9701" s="3" t="s">
        <v>8</v>
      </c>
      <c r="E9701" s="3">
        <v>1993</v>
      </c>
      <c r="F9701" s="4">
        <v>816.03019750715816</v>
      </c>
    </row>
    <row r="9702" spans="1:6" x14ac:dyDescent="0.15">
      <c r="A9702" s="2" t="s">
        <v>56</v>
      </c>
      <c r="B9702" s="2"/>
      <c r="C9702" s="3" t="s">
        <v>7</v>
      </c>
      <c r="D9702" s="3" t="s">
        <v>8</v>
      </c>
      <c r="E9702" s="3">
        <v>1994</v>
      </c>
      <c r="F9702" s="4">
        <v>811.93600073244841</v>
      </c>
    </row>
    <row r="9703" spans="1:6" x14ac:dyDescent="0.15">
      <c r="A9703" s="2" t="s">
        <v>56</v>
      </c>
      <c r="B9703" s="2"/>
      <c r="C9703" s="3" t="s">
        <v>7</v>
      </c>
      <c r="D9703" s="3" t="s">
        <v>8</v>
      </c>
      <c r="E9703" s="3">
        <v>1995</v>
      </c>
      <c r="F9703" s="4">
        <v>796.1423505338887</v>
      </c>
    </row>
    <row r="9704" spans="1:6" x14ac:dyDescent="0.15">
      <c r="A9704" s="2" t="s">
        <v>56</v>
      </c>
      <c r="B9704" s="2"/>
      <c r="C9704" s="3" t="s">
        <v>7</v>
      </c>
      <c r="D9704" s="3" t="s">
        <v>8</v>
      </c>
      <c r="E9704" s="3">
        <v>1996</v>
      </c>
      <c r="F9704" s="4">
        <v>812.92704691232655</v>
      </c>
    </row>
    <row r="9705" spans="1:6" x14ac:dyDescent="0.15">
      <c r="A9705" s="2" t="s">
        <v>56</v>
      </c>
      <c r="B9705" s="2"/>
      <c r="C9705" s="3" t="s">
        <v>7</v>
      </c>
      <c r="D9705" s="3" t="s">
        <v>8</v>
      </c>
      <c r="E9705" s="3">
        <v>1997</v>
      </c>
      <c r="F9705" s="4">
        <v>821.75486671462397</v>
      </c>
    </row>
    <row r="9706" spans="1:6" x14ac:dyDescent="0.15">
      <c r="A9706" s="2" t="s">
        <v>56</v>
      </c>
      <c r="B9706" s="2"/>
      <c r="C9706" s="3" t="s">
        <v>7</v>
      </c>
      <c r="D9706" s="3" t="s">
        <v>8</v>
      </c>
      <c r="E9706" s="3">
        <v>1998</v>
      </c>
      <c r="F9706" s="4">
        <v>819.27341348287825</v>
      </c>
    </row>
    <row r="9707" spans="1:6" x14ac:dyDescent="0.15">
      <c r="A9707" s="2" t="s">
        <v>56</v>
      </c>
      <c r="B9707" s="2"/>
      <c r="C9707" s="3" t="s">
        <v>7</v>
      </c>
      <c r="D9707" s="3" t="s">
        <v>8</v>
      </c>
      <c r="E9707" s="3">
        <v>1999</v>
      </c>
      <c r="F9707" s="4">
        <v>831.90974239927095</v>
      </c>
    </row>
    <row r="9708" spans="1:6" x14ac:dyDescent="0.15">
      <c r="A9708" s="2" t="s">
        <v>56</v>
      </c>
      <c r="B9708" s="2"/>
      <c r="C9708" s="3" t="s">
        <v>7</v>
      </c>
      <c r="D9708" s="3" t="s">
        <v>8</v>
      </c>
      <c r="E9708" s="3">
        <v>2000</v>
      </c>
      <c r="F9708" s="4">
        <v>837.99106382672835</v>
      </c>
    </row>
    <row r="9709" spans="1:6" x14ac:dyDescent="0.15">
      <c r="A9709" s="2" t="s">
        <v>56</v>
      </c>
      <c r="B9709" s="2"/>
      <c r="C9709" s="3" t="s">
        <v>7</v>
      </c>
      <c r="D9709" s="3" t="s">
        <v>8</v>
      </c>
      <c r="E9709" s="3">
        <v>2001</v>
      </c>
      <c r="F9709" s="4">
        <v>834.71515124351663</v>
      </c>
    </row>
    <row r="9710" spans="1:6" x14ac:dyDescent="0.15">
      <c r="A9710" s="2" t="s">
        <v>56</v>
      </c>
      <c r="B9710" s="2"/>
      <c r="C9710" s="3" t="s">
        <v>7</v>
      </c>
      <c r="D9710" s="3" t="s">
        <v>8</v>
      </c>
      <c r="E9710" s="3">
        <v>2002</v>
      </c>
      <c r="F9710" s="4">
        <v>828.62806790542288</v>
      </c>
    </row>
    <row r="9711" spans="1:6" x14ac:dyDescent="0.15">
      <c r="A9711" s="2" t="s">
        <v>56</v>
      </c>
      <c r="B9711" s="2"/>
      <c r="C9711" s="3" t="s">
        <v>7</v>
      </c>
      <c r="D9711" s="3" t="s">
        <v>8</v>
      </c>
      <c r="E9711" s="3">
        <v>2003</v>
      </c>
      <c r="F9711" s="4">
        <v>825.85166235248664</v>
      </c>
    </row>
    <row r="9712" spans="1:6" x14ac:dyDescent="0.15">
      <c r="A9712" s="2" t="s">
        <v>56</v>
      </c>
      <c r="B9712" s="2"/>
      <c r="C9712" s="3" t="s">
        <v>7</v>
      </c>
      <c r="D9712" s="3" t="s">
        <v>8</v>
      </c>
      <c r="E9712" s="3">
        <v>2004</v>
      </c>
      <c r="F9712" s="4">
        <v>827.03630589395289</v>
      </c>
    </row>
    <row r="9713" spans="1:6" x14ac:dyDescent="0.15">
      <c r="A9713" s="2" t="s">
        <v>56</v>
      </c>
      <c r="B9713" s="2"/>
      <c r="C9713" s="3" t="s">
        <v>7</v>
      </c>
      <c r="D9713" s="3" t="s">
        <v>8</v>
      </c>
      <c r="E9713" s="3">
        <v>2005</v>
      </c>
      <c r="F9713" s="4">
        <v>820.09219624080538</v>
      </c>
    </row>
    <row r="9714" spans="1:6" x14ac:dyDescent="0.15">
      <c r="A9714" s="2" t="s">
        <v>56</v>
      </c>
      <c r="B9714" s="2"/>
      <c r="C9714" s="3" t="s">
        <v>7</v>
      </c>
      <c r="D9714" s="3" t="s">
        <v>8</v>
      </c>
      <c r="E9714" s="3">
        <v>2006</v>
      </c>
      <c r="F9714" s="4">
        <v>822.36721904294006</v>
      </c>
    </row>
    <row r="9715" spans="1:6" x14ac:dyDescent="0.15">
      <c r="A9715" s="2" t="s">
        <v>56</v>
      </c>
      <c r="B9715" s="2"/>
      <c r="C9715" s="3" t="s">
        <v>7</v>
      </c>
      <c r="D9715" s="3" t="s">
        <v>8</v>
      </c>
      <c r="E9715" s="3">
        <v>2007</v>
      </c>
      <c r="F9715" s="4">
        <v>829.44536483425964</v>
      </c>
    </row>
    <row r="9716" spans="1:6" x14ac:dyDescent="0.15">
      <c r="A9716" s="2" t="s">
        <v>56</v>
      </c>
      <c r="B9716" s="2"/>
      <c r="C9716" s="3" t="s">
        <v>7</v>
      </c>
      <c r="D9716" s="3" t="s">
        <v>8</v>
      </c>
      <c r="E9716" s="3">
        <v>2008</v>
      </c>
      <c r="F9716" s="4">
        <v>838.89069464160184</v>
      </c>
    </row>
    <row r="9717" spans="1:6" x14ac:dyDescent="0.15">
      <c r="A9717" s="2" t="s">
        <v>56</v>
      </c>
      <c r="B9717" s="2"/>
      <c r="C9717" s="3" t="s">
        <v>7</v>
      </c>
      <c r="D9717" s="3" t="s">
        <v>8</v>
      </c>
      <c r="E9717" s="3">
        <v>2009</v>
      </c>
      <c r="F9717" s="4">
        <v>810.88665517897778</v>
      </c>
    </row>
    <row r="9718" spans="1:6" x14ac:dyDescent="0.15">
      <c r="A9718" s="2" t="s">
        <v>56</v>
      </c>
      <c r="B9718" s="2"/>
      <c r="C9718" s="3" t="s">
        <v>7</v>
      </c>
      <c r="D9718" s="3" t="s">
        <v>8</v>
      </c>
      <c r="E9718" s="3">
        <v>2010</v>
      </c>
      <c r="F9718" s="4">
        <v>811.52462584908676</v>
      </c>
    </row>
    <row r="9719" spans="1:6" x14ac:dyDescent="0.15">
      <c r="A9719" s="2" t="s">
        <v>56</v>
      </c>
      <c r="B9719" s="2"/>
      <c r="C9719" s="3" t="s">
        <v>7</v>
      </c>
      <c r="D9719" s="3" t="s">
        <v>8</v>
      </c>
      <c r="E9719" s="3">
        <v>2011</v>
      </c>
      <c r="F9719" s="4">
        <v>824.2544493814288</v>
      </c>
    </row>
    <row r="9720" spans="1:6" x14ac:dyDescent="0.15">
      <c r="A9720" s="2" t="s">
        <v>56</v>
      </c>
      <c r="B9720" s="2"/>
      <c r="C9720" s="3" t="s">
        <v>7</v>
      </c>
      <c r="D9720" s="3" t="s">
        <v>8</v>
      </c>
      <c r="E9720" s="3">
        <v>2012</v>
      </c>
      <c r="F9720" s="4">
        <v>817.20330062934363</v>
      </c>
    </row>
    <row r="9721" spans="1:6" x14ac:dyDescent="0.15">
      <c r="A9721" s="2" t="s">
        <v>56</v>
      </c>
      <c r="B9721" s="2"/>
      <c r="C9721" s="3" t="s">
        <v>7</v>
      </c>
      <c r="D9721" s="3" t="s">
        <v>8</v>
      </c>
      <c r="E9721" s="3">
        <v>2013</v>
      </c>
      <c r="F9721" s="4">
        <v>807.41412342482431</v>
      </c>
    </row>
    <row r="9722" spans="1:6" x14ac:dyDescent="0.15">
      <c r="A9722" s="2" t="s">
        <v>56</v>
      </c>
      <c r="B9722" s="2"/>
      <c r="C9722" s="3" t="s">
        <v>7</v>
      </c>
      <c r="D9722" s="3" t="s">
        <v>8</v>
      </c>
      <c r="E9722" s="3">
        <v>2014</v>
      </c>
      <c r="F9722" s="4">
        <v>803.54325210303443</v>
      </c>
    </row>
    <row r="9723" spans="1:6" x14ac:dyDescent="0.15">
      <c r="A9723" s="2" t="s">
        <v>56</v>
      </c>
      <c r="B9723" s="2"/>
      <c r="C9723" s="3" t="s">
        <v>7</v>
      </c>
      <c r="D9723" s="3" t="s">
        <v>8</v>
      </c>
      <c r="E9723" s="3">
        <v>2015</v>
      </c>
      <c r="F9723" s="4">
        <v>791.34048502764119</v>
      </c>
    </row>
    <row r="9724" spans="1:6" x14ac:dyDescent="0.15">
      <c r="A9724" s="2" t="s">
        <v>56</v>
      </c>
      <c r="B9724" s="2"/>
      <c r="C9724" s="3" t="s">
        <v>7</v>
      </c>
      <c r="D9724" s="3" t="s">
        <v>8</v>
      </c>
      <c r="E9724" s="3">
        <v>2016</v>
      </c>
      <c r="F9724" s="4">
        <v>799.40764750408027</v>
      </c>
    </row>
    <row r="9725" spans="1:6" x14ac:dyDescent="0.15">
      <c r="A9725" s="2" t="s">
        <v>56</v>
      </c>
      <c r="B9725" s="2"/>
      <c r="C9725" s="3" t="s">
        <v>7</v>
      </c>
      <c r="D9725" s="3" t="s">
        <v>8</v>
      </c>
      <c r="E9725" s="3">
        <v>2017</v>
      </c>
      <c r="F9725" s="4">
        <v>802.00899186370611</v>
      </c>
    </row>
    <row r="9726" spans="1:6" x14ac:dyDescent="0.15">
      <c r="A9726" s="2" t="s">
        <v>56</v>
      </c>
      <c r="B9726" s="2"/>
      <c r="C9726" s="3" t="s">
        <v>7</v>
      </c>
      <c r="D9726" s="3" t="s">
        <v>8</v>
      </c>
      <c r="E9726" s="3">
        <v>2018</v>
      </c>
      <c r="F9726" s="4">
        <v>814.10713026937322</v>
      </c>
    </row>
    <row r="9727" spans="1:6" x14ac:dyDescent="0.15">
      <c r="A9727" s="2" t="s">
        <v>56</v>
      </c>
      <c r="B9727" s="2"/>
      <c r="C9727" s="3" t="s">
        <v>7</v>
      </c>
      <c r="D9727" s="3" t="s">
        <v>8</v>
      </c>
      <c r="E9727" s="3">
        <v>2019</v>
      </c>
      <c r="F9727" s="4">
        <v>818.77410074217403</v>
      </c>
    </row>
    <row r="9728" spans="1:6" x14ac:dyDescent="0.15">
      <c r="A9728" s="2" t="s">
        <v>56</v>
      </c>
      <c r="B9728" s="2"/>
      <c r="C9728" s="3" t="s">
        <v>9</v>
      </c>
      <c r="D9728" s="3" t="s">
        <v>10</v>
      </c>
      <c r="E9728" s="3">
        <v>1950</v>
      </c>
      <c r="F9728" s="4">
        <v>839.63057244742811</v>
      </c>
    </row>
    <row r="9729" spans="1:6" x14ac:dyDescent="0.15">
      <c r="A9729" s="2" t="s">
        <v>56</v>
      </c>
      <c r="B9729" s="2"/>
      <c r="C9729" s="3" t="s">
        <v>9</v>
      </c>
      <c r="D9729" s="3" t="s">
        <v>10</v>
      </c>
      <c r="E9729" s="3">
        <v>1951</v>
      </c>
      <c r="F9729" s="4">
        <v>831.06177587166258</v>
      </c>
    </row>
    <row r="9730" spans="1:6" x14ac:dyDescent="0.15">
      <c r="A9730" s="2" t="s">
        <v>56</v>
      </c>
      <c r="B9730" s="2"/>
      <c r="C9730" s="3" t="s">
        <v>9</v>
      </c>
      <c r="D9730" s="3" t="s">
        <v>10</v>
      </c>
      <c r="E9730" s="3">
        <v>1952</v>
      </c>
      <c r="F9730" s="4">
        <v>822.55654329511174</v>
      </c>
    </row>
    <row r="9731" spans="1:6" x14ac:dyDescent="0.15">
      <c r="A9731" s="2" t="s">
        <v>56</v>
      </c>
      <c r="B9731" s="2"/>
      <c r="C9731" s="3" t="s">
        <v>9</v>
      </c>
      <c r="D9731" s="3" t="s">
        <v>10</v>
      </c>
      <c r="E9731" s="3">
        <v>1953</v>
      </c>
      <c r="F9731" s="4">
        <v>814.11450794211112</v>
      </c>
    </row>
    <row r="9732" spans="1:6" x14ac:dyDescent="0.15">
      <c r="A9732" s="2" t="s">
        <v>56</v>
      </c>
      <c r="B9732" s="2"/>
      <c r="C9732" s="3" t="s">
        <v>9</v>
      </c>
      <c r="D9732" s="3" t="s">
        <v>10</v>
      </c>
      <c r="E9732" s="3">
        <v>1954</v>
      </c>
      <c r="F9732" s="4">
        <v>805.73530883634692</v>
      </c>
    </row>
    <row r="9733" spans="1:6" x14ac:dyDescent="0.15">
      <c r="A9733" s="2" t="s">
        <v>56</v>
      </c>
      <c r="B9733" s="2"/>
      <c r="C9733" s="3" t="s">
        <v>9</v>
      </c>
      <c r="D9733" s="3" t="s">
        <v>10</v>
      </c>
      <c r="E9733" s="3">
        <v>1955</v>
      </c>
      <c r="F9733" s="4">
        <v>797.41852138848731</v>
      </c>
    </row>
    <row r="9734" spans="1:6" x14ac:dyDescent="0.15">
      <c r="A9734" s="2" t="s">
        <v>56</v>
      </c>
      <c r="B9734" s="2"/>
      <c r="C9734" s="3" t="s">
        <v>9</v>
      </c>
      <c r="D9734" s="3" t="s">
        <v>10</v>
      </c>
      <c r="E9734" s="3">
        <v>1956</v>
      </c>
      <c r="F9734" s="4">
        <v>789.1637218787406</v>
      </c>
    </row>
    <row r="9735" spans="1:6" x14ac:dyDescent="0.15">
      <c r="A9735" s="2" t="s">
        <v>56</v>
      </c>
      <c r="B9735" s="2"/>
      <c r="C9735" s="3" t="s">
        <v>9</v>
      </c>
      <c r="D9735" s="3" t="s">
        <v>10</v>
      </c>
      <c r="E9735" s="3">
        <v>1957</v>
      </c>
      <c r="F9735" s="4">
        <v>785.14767897823651</v>
      </c>
    </row>
    <row r="9736" spans="1:6" x14ac:dyDescent="0.15">
      <c r="A9736" s="2" t="s">
        <v>56</v>
      </c>
      <c r="B9736" s="2"/>
      <c r="C9736" s="3" t="s">
        <v>9</v>
      </c>
      <c r="D9736" s="3" t="s">
        <v>10</v>
      </c>
      <c r="E9736" s="3">
        <v>1958</v>
      </c>
      <c r="F9736" s="4">
        <v>767.5107634627451</v>
      </c>
    </row>
    <row r="9737" spans="1:6" x14ac:dyDescent="0.15">
      <c r="A9737" s="2" t="s">
        <v>56</v>
      </c>
      <c r="B9737" s="2"/>
      <c r="C9737" s="3" t="s">
        <v>9</v>
      </c>
      <c r="D9737" s="3" t="s">
        <v>10</v>
      </c>
      <c r="E9737" s="3">
        <v>1959</v>
      </c>
      <c r="F9737" s="4">
        <v>753.20431936578655</v>
      </c>
    </row>
    <row r="9738" spans="1:6" x14ac:dyDescent="0.15">
      <c r="A9738" s="2" t="s">
        <v>56</v>
      </c>
      <c r="B9738" s="2"/>
      <c r="C9738" s="3" t="s">
        <v>9</v>
      </c>
      <c r="D9738" s="3" t="s">
        <v>10</v>
      </c>
      <c r="E9738" s="3">
        <v>1960</v>
      </c>
      <c r="F9738" s="4">
        <v>765.51007925219039</v>
      </c>
    </row>
    <row r="9739" spans="1:6" x14ac:dyDescent="0.15">
      <c r="A9739" s="2" t="s">
        <v>56</v>
      </c>
      <c r="B9739" s="2"/>
      <c r="C9739" s="3" t="s">
        <v>9</v>
      </c>
      <c r="D9739" s="3" t="s">
        <v>10</v>
      </c>
      <c r="E9739" s="3">
        <v>1961</v>
      </c>
      <c r="F9739" s="4">
        <v>762.73133189648615</v>
      </c>
    </row>
    <row r="9740" spans="1:6" x14ac:dyDescent="0.15">
      <c r="A9740" s="2" t="s">
        <v>56</v>
      </c>
      <c r="B9740" s="2"/>
      <c r="C9740" s="3" t="s">
        <v>9</v>
      </c>
      <c r="D9740" s="3" t="s">
        <v>10</v>
      </c>
      <c r="E9740" s="3">
        <v>1962</v>
      </c>
      <c r="F9740" s="4">
        <v>765.52516987404374</v>
      </c>
    </row>
    <row r="9741" spans="1:6" x14ac:dyDescent="0.15">
      <c r="A9741" s="2" t="s">
        <v>56</v>
      </c>
      <c r="B9741" s="2"/>
      <c r="C9741" s="3" t="s">
        <v>9</v>
      </c>
      <c r="D9741" s="3" t="s">
        <v>10</v>
      </c>
      <c r="E9741" s="3">
        <v>1963</v>
      </c>
      <c r="F9741" s="4">
        <v>761.0020320828977</v>
      </c>
    </row>
    <row r="9742" spans="1:6" x14ac:dyDescent="0.15">
      <c r="A9742" s="2" t="s">
        <v>56</v>
      </c>
      <c r="B9742" s="2"/>
      <c r="C9742" s="3" t="s">
        <v>9</v>
      </c>
      <c r="D9742" s="3" t="s">
        <v>10</v>
      </c>
      <c r="E9742" s="3">
        <v>1964</v>
      </c>
      <c r="F9742" s="4">
        <v>760.40720373017473</v>
      </c>
    </row>
    <row r="9743" spans="1:6" x14ac:dyDescent="0.15">
      <c r="A9743" s="2" t="s">
        <v>56</v>
      </c>
      <c r="B9743" s="2"/>
      <c r="C9743" s="3" t="s">
        <v>9</v>
      </c>
      <c r="D9743" s="3" t="s">
        <v>10</v>
      </c>
      <c r="E9743" s="3">
        <v>1965</v>
      </c>
      <c r="F9743" s="4">
        <v>752.30153170645622</v>
      </c>
    </row>
    <row r="9744" spans="1:6" x14ac:dyDescent="0.15">
      <c r="A9744" s="2" t="s">
        <v>56</v>
      </c>
      <c r="B9744" s="2"/>
      <c r="C9744" s="3" t="s">
        <v>9</v>
      </c>
      <c r="D9744" s="3" t="s">
        <v>10</v>
      </c>
      <c r="E9744" s="3">
        <v>1966</v>
      </c>
      <c r="F9744" s="4">
        <v>745.79731714221418</v>
      </c>
    </row>
    <row r="9745" spans="1:6" x14ac:dyDescent="0.15">
      <c r="A9745" s="2" t="s">
        <v>56</v>
      </c>
      <c r="B9745" s="2"/>
      <c r="C9745" s="3" t="s">
        <v>9</v>
      </c>
      <c r="D9745" s="3" t="s">
        <v>10</v>
      </c>
      <c r="E9745" s="3">
        <v>1967</v>
      </c>
      <c r="F9745" s="4">
        <v>734.36458162165604</v>
      </c>
    </row>
    <row r="9746" spans="1:6" x14ac:dyDescent="0.15">
      <c r="A9746" s="2" t="s">
        <v>56</v>
      </c>
      <c r="B9746" s="2"/>
      <c r="C9746" s="3" t="s">
        <v>9</v>
      </c>
      <c r="D9746" s="3" t="s">
        <v>10</v>
      </c>
      <c r="E9746" s="3">
        <v>1968</v>
      </c>
      <c r="F9746" s="4">
        <v>726.6734645826067</v>
      </c>
    </row>
    <row r="9747" spans="1:6" x14ac:dyDescent="0.15">
      <c r="A9747" s="2" t="s">
        <v>56</v>
      </c>
      <c r="B9747" s="2"/>
      <c r="C9747" s="3" t="s">
        <v>9</v>
      </c>
      <c r="D9747" s="3" t="s">
        <v>10</v>
      </c>
      <c r="E9747" s="3">
        <v>1969</v>
      </c>
      <c r="F9747" s="4">
        <v>732.94032204675239</v>
      </c>
    </row>
    <row r="9748" spans="1:6" x14ac:dyDescent="0.15">
      <c r="A9748" s="2" t="s">
        <v>56</v>
      </c>
      <c r="B9748" s="2"/>
      <c r="C9748" s="3" t="s">
        <v>9</v>
      </c>
      <c r="D9748" s="3" t="s">
        <v>10</v>
      </c>
      <c r="E9748" s="3">
        <v>1970</v>
      </c>
      <c r="F9748" s="4">
        <v>727.28512754928897</v>
      </c>
    </row>
    <row r="9749" spans="1:6" x14ac:dyDescent="0.15">
      <c r="A9749" s="2" t="s">
        <v>56</v>
      </c>
      <c r="B9749" s="2"/>
      <c r="C9749" s="3" t="s">
        <v>9</v>
      </c>
      <c r="D9749" s="3" t="s">
        <v>10</v>
      </c>
      <c r="E9749" s="3">
        <v>1971</v>
      </c>
      <c r="F9749" s="4">
        <v>726.25597973759159</v>
      </c>
    </row>
    <row r="9750" spans="1:6" x14ac:dyDescent="0.15">
      <c r="A9750" s="2" t="s">
        <v>56</v>
      </c>
      <c r="B9750" s="2"/>
      <c r="C9750" s="3" t="s">
        <v>9</v>
      </c>
      <c r="D9750" s="3" t="s">
        <v>10</v>
      </c>
      <c r="E9750" s="3">
        <v>1972</v>
      </c>
      <c r="F9750" s="4">
        <v>711.93749440194529</v>
      </c>
    </row>
    <row r="9751" spans="1:6" x14ac:dyDescent="0.15">
      <c r="A9751" s="2" t="s">
        <v>56</v>
      </c>
      <c r="B9751" s="2"/>
      <c r="C9751" s="3" t="s">
        <v>9</v>
      </c>
      <c r="D9751" s="3" t="s">
        <v>10</v>
      </c>
      <c r="E9751" s="3">
        <v>1973</v>
      </c>
      <c r="F9751" s="4">
        <v>705.7185200930046</v>
      </c>
    </row>
    <row r="9752" spans="1:6" x14ac:dyDescent="0.15">
      <c r="A9752" s="2" t="s">
        <v>56</v>
      </c>
      <c r="B9752" s="2"/>
      <c r="C9752" s="3" t="s">
        <v>9</v>
      </c>
      <c r="D9752" s="3" t="s">
        <v>10</v>
      </c>
      <c r="E9752" s="3">
        <v>1974</v>
      </c>
      <c r="F9752" s="4">
        <v>702.29515226997717</v>
      </c>
    </row>
    <row r="9753" spans="1:6" x14ac:dyDescent="0.15">
      <c r="A9753" s="2" t="s">
        <v>56</v>
      </c>
      <c r="B9753" s="2"/>
      <c r="C9753" s="3" t="s">
        <v>9</v>
      </c>
      <c r="D9753" s="3" t="s">
        <v>10</v>
      </c>
      <c r="E9753" s="3">
        <v>1975</v>
      </c>
      <c r="F9753" s="4">
        <v>686.35265288576443</v>
      </c>
    </row>
    <row r="9754" spans="1:6" x14ac:dyDescent="0.15">
      <c r="A9754" s="2" t="s">
        <v>56</v>
      </c>
      <c r="B9754" s="2"/>
      <c r="C9754" s="3" t="s">
        <v>9</v>
      </c>
      <c r="D9754" s="3" t="s">
        <v>10</v>
      </c>
      <c r="E9754" s="3">
        <v>1976</v>
      </c>
      <c r="F9754" s="4">
        <v>682.16290626642808</v>
      </c>
    </row>
    <row r="9755" spans="1:6" x14ac:dyDescent="0.15">
      <c r="A9755" s="2" t="s">
        <v>56</v>
      </c>
      <c r="B9755" s="2"/>
      <c r="C9755" s="3" t="s">
        <v>9</v>
      </c>
      <c r="D9755" s="3" t="s">
        <v>10</v>
      </c>
      <c r="E9755" s="3">
        <v>1977</v>
      </c>
      <c r="F9755" s="4">
        <v>668.74894839561648</v>
      </c>
    </row>
    <row r="9756" spans="1:6" x14ac:dyDescent="0.15">
      <c r="A9756" s="2" t="s">
        <v>56</v>
      </c>
      <c r="B9756" s="2"/>
      <c r="C9756" s="3" t="s">
        <v>9</v>
      </c>
      <c r="D9756" s="3" t="s">
        <v>10</v>
      </c>
      <c r="E9756" s="3">
        <v>1978</v>
      </c>
      <c r="F9756" s="4">
        <v>661.71685067443389</v>
      </c>
    </row>
    <row r="9757" spans="1:6" x14ac:dyDescent="0.15">
      <c r="A9757" s="2" t="s">
        <v>56</v>
      </c>
      <c r="B9757" s="2"/>
      <c r="C9757" s="3" t="s">
        <v>9</v>
      </c>
      <c r="D9757" s="3" t="s">
        <v>10</v>
      </c>
      <c r="E9757" s="3">
        <v>1979</v>
      </c>
      <c r="F9757" s="4">
        <v>660.68131890225334</v>
      </c>
    </row>
    <row r="9758" spans="1:6" x14ac:dyDescent="0.15">
      <c r="A9758" s="2" t="s">
        <v>56</v>
      </c>
      <c r="B9758" s="2"/>
      <c r="C9758" s="3" t="s">
        <v>9</v>
      </c>
      <c r="D9758" s="3" t="s">
        <v>10</v>
      </c>
      <c r="E9758" s="3">
        <v>1980</v>
      </c>
      <c r="F9758" s="4">
        <v>651.55928251390867</v>
      </c>
    </row>
    <row r="9759" spans="1:6" x14ac:dyDescent="0.15">
      <c r="A9759" s="2" t="s">
        <v>56</v>
      </c>
      <c r="B9759" s="2"/>
      <c r="C9759" s="3" t="s">
        <v>9</v>
      </c>
      <c r="D9759" s="3" t="s">
        <v>10</v>
      </c>
      <c r="E9759" s="3">
        <v>1981</v>
      </c>
      <c r="F9759" s="4">
        <v>630.67898395761949</v>
      </c>
    </row>
    <row r="9760" spans="1:6" x14ac:dyDescent="0.15">
      <c r="A9760" s="2" t="s">
        <v>56</v>
      </c>
      <c r="B9760" s="2"/>
      <c r="C9760" s="3" t="s">
        <v>9</v>
      </c>
      <c r="D9760" s="3" t="s">
        <v>10</v>
      </c>
      <c r="E9760" s="3">
        <v>1982</v>
      </c>
      <c r="F9760" s="4">
        <v>616.93157719936301</v>
      </c>
    </row>
    <row r="9761" spans="1:6" x14ac:dyDescent="0.15">
      <c r="A9761" s="2" t="s">
        <v>56</v>
      </c>
      <c r="B9761" s="2"/>
      <c r="C9761" s="3" t="s">
        <v>9</v>
      </c>
      <c r="D9761" s="3" t="s">
        <v>10</v>
      </c>
      <c r="E9761" s="3">
        <v>1983</v>
      </c>
      <c r="F9761" s="4">
        <v>611.05679648377645</v>
      </c>
    </row>
    <row r="9762" spans="1:6" x14ac:dyDescent="0.15">
      <c r="A9762" s="2" t="s">
        <v>56</v>
      </c>
      <c r="B9762" s="2"/>
      <c r="C9762" s="3" t="s">
        <v>9</v>
      </c>
      <c r="D9762" s="3" t="s">
        <v>10</v>
      </c>
      <c r="E9762" s="3">
        <v>1984</v>
      </c>
      <c r="F9762" s="4">
        <v>619.6801796535517</v>
      </c>
    </row>
    <row r="9763" spans="1:6" x14ac:dyDescent="0.15">
      <c r="A9763" s="2" t="s">
        <v>56</v>
      </c>
      <c r="B9763" s="2"/>
      <c r="C9763" s="3" t="s">
        <v>9</v>
      </c>
      <c r="D9763" s="3" t="s">
        <v>10</v>
      </c>
      <c r="E9763" s="3">
        <v>1985</v>
      </c>
      <c r="F9763" s="4">
        <v>624.62229243193747</v>
      </c>
    </row>
    <row r="9764" spans="1:6" x14ac:dyDescent="0.15">
      <c r="A9764" s="2" t="s">
        <v>56</v>
      </c>
      <c r="B9764" s="2"/>
      <c r="C9764" s="3" t="s">
        <v>9</v>
      </c>
      <c r="D9764" s="3" t="s">
        <v>10</v>
      </c>
      <c r="E9764" s="3">
        <v>1986</v>
      </c>
      <c r="F9764" s="4">
        <v>620.96313197842335</v>
      </c>
    </row>
    <row r="9765" spans="1:6" x14ac:dyDescent="0.15">
      <c r="A9765" s="2" t="s">
        <v>56</v>
      </c>
      <c r="B9765" s="2"/>
      <c r="C9765" s="3" t="s">
        <v>9</v>
      </c>
      <c r="D9765" s="3" t="s">
        <v>10</v>
      </c>
      <c r="E9765" s="3">
        <v>1987</v>
      </c>
      <c r="F9765" s="4">
        <v>619.44766861686776</v>
      </c>
    </row>
    <row r="9766" spans="1:6" x14ac:dyDescent="0.15">
      <c r="A9766" s="2" t="s">
        <v>56</v>
      </c>
      <c r="B9766" s="2"/>
      <c r="C9766" s="3" t="s">
        <v>9</v>
      </c>
      <c r="D9766" s="3" t="s">
        <v>10</v>
      </c>
      <c r="E9766" s="3">
        <v>1988</v>
      </c>
      <c r="F9766" s="4">
        <v>625.98739604073899</v>
      </c>
    </row>
    <row r="9767" spans="1:6" x14ac:dyDescent="0.15">
      <c r="A9767" s="2" t="s">
        <v>56</v>
      </c>
      <c r="B9767" s="2"/>
      <c r="C9767" s="3" t="s">
        <v>9</v>
      </c>
      <c r="D9767" s="3" t="s">
        <v>10</v>
      </c>
      <c r="E9767" s="3">
        <v>1989</v>
      </c>
      <c r="F9767" s="4">
        <v>628.80121701453095</v>
      </c>
    </row>
    <row r="9768" spans="1:6" x14ac:dyDescent="0.15">
      <c r="A9768" s="2" t="s">
        <v>56</v>
      </c>
      <c r="B9768" s="2"/>
      <c r="C9768" s="3" t="s">
        <v>9</v>
      </c>
      <c r="D9768" s="3" t="s">
        <v>10</v>
      </c>
      <c r="E9768" s="3">
        <v>1990</v>
      </c>
      <c r="F9768" s="4">
        <v>638.96170652733667</v>
      </c>
    </row>
    <row r="9769" spans="1:6" x14ac:dyDescent="0.15">
      <c r="A9769" s="2" t="s">
        <v>56</v>
      </c>
      <c r="B9769" s="2"/>
      <c r="C9769" s="3" t="s">
        <v>9</v>
      </c>
      <c r="D9769" s="3" t="s">
        <v>10</v>
      </c>
      <c r="E9769" s="3">
        <v>1991</v>
      </c>
      <c r="F9769" s="4">
        <v>624.48975212612606</v>
      </c>
    </row>
    <row r="9770" spans="1:6" x14ac:dyDescent="0.15">
      <c r="A9770" s="2" t="s">
        <v>56</v>
      </c>
      <c r="B9770" s="2"/>
      <c r="C9770" s="3" t="s">
        <v>9</v>
      </c>
      <c r="D9770" s="3" t="s">
        <v>10</v>
      </c>
      <c r="E9770" s="3">
        <v>1992</v>
      </c>
      <c r="F9770" s="4">
        <v>612.34109612412306</v>
      </c>
    </row>
    <row r="9771" spans="1:6" x14ac:dyDescent="0.15">
      <c r="A9771" s="2" t="s">
        <v>56</v>
      </c>
      <c r="B9771" s="2"/>
      <c r="C9771" s="3" t="s">
        <v>9</v>
      </c>
      <c r="D9771" s="3" t="s">
        <v>10</v>
      </c>
      <c r="E9771" s="3">
        <v>1993</v>
      </c>
      <c r="F9771" s="4">
        <v>589.31027149344857</v>
      </c>
    </row>
    <row r="9772" spans="1:6" x14ac:dyDescent="0.15">
      <c r="A9772" s="2" t="s">
        <v>56</v>
      </c>
      <c r="B9772" s="2"/>
      <c r="C9772" s="3" t="s">
        <v>9</v>
      </c>
      <c r="D9772" s="3" t="s">
        <v>10</v>
      </c>
      <c r="E9772" s="3">
        <v>1994</v>
      </c>
      <c r="F9772" s="4">
        <v>585.04130792799867</v>
      </c>
    </row>
    <row r="9773" spans="1:6" x14ac:dyDescent="0.15">
      <c r="A9773" s="2" t="s">
        <v>56</v>
      </c>
      <c r="B9773" s="2"/>
      <c r="C9773" s="3" t="s">
        <v>9</v>
      </c>
      <c r="D9773" s="3" t="s">
        <v>10</v>
      </c>
      <c r="E9773" s="3">
        <v>1995</v>
      </c>
      <c r="F9773" s="4">
        <v>602.15040052790425</v>
      </c>
    </row>
    <row r="9774" spans="1:6" x14ac:dyDescent="0.15">
      <c r="A9774" s="2" t="s">
        <v>56</v>
      </c>
      <c r="B9774" s="2"/>
      <c r="C9774" s="3" t="s">
        <v>9</v>
      </c>
      <c r="D9774" s="3" t="s">
        <v>10</v>
      </c>
      <c r="E9774" s="3">
        <v>1996</v>
      </c>
      <c r="F9774" s="4">
        <v>592.64333640016184</v>
      </c>
    </row>
    <row r="9775" spans="1:6" x14ac:dyDescent="0.15">
      <c r="A9775" s="2" t="s">
        <v>56</v>
      </c>
      <c r="B9775" s="2"/>
      <c r="C9775" s="3" t="s">
        <v>9</v>
      </c>
      <c r="D9775" s="3" t="s">
        <v>10</v>
      </c>
      <c r="E9775" s="3">
        <v>1997</v>
      </c>
      <c r="F9775" s="4">
        <v>600.21533981989296</v>
      </c>
    </row>
    <row r="9776" spans="1:6" x14ac:dyDescent="0.15">
      <c r="A9776" s="2" t="s">
        <v>56</v>
      </c>
      <c r="B9776" s="2"/>
      <c r="C9776" s="3" t="s">
        <v>9</v>
      </c>
      <c r="D9776" s="3" t="s">
        <v>10</v>
      </c>
      <c r="E9776" s="3">
        <v>1998</v>
      </c>
      <c r="F9776" s="4">
        <v>613.71986970100727</v>
      </c>
    </row>
    <row r="9777" spans="1:6" x14ac:dyDescent="0.15">
      <c r="A9777" s="2" t="s">
        <v>56</v>
      </c>
      <c r="B9777" s="2"/>
      <c r="C9777" s="3" t="s">
        <v>9</v>
      </c>
      <c r="D9777" s="3" t="s">
        <v>10</v>
      </c>
      <c r="E9777" s="3">
        <v>1999</v>
      </c>
      <c r="F9777" s="4">
        <v>620.50190772550707</v>
      </c>
    </row>
    <row r="9778" spans="1:6" x14ac:dyDescent="0.15">
      <c r="A9778" s="2" t="s">
        <v>56</v>
      </c>
      <c r="B9778" s="2"/>
      <c r="C9778" s="3" t="s">
        <v>9</v>
      </c>
      <c r="D9778" s="3" t="s">
        <v>10</v>
      </c>
      <c r="E9778" s="3">
        <v>2000</v>
      </c>
      <c r="F9778" s="4">
        <v>636.94380807209018</v>
      </c>
    </row>
    <row r="9779" spans="1:6" x14ac:dyDescent="0.15">
      <c r="A9779" s="2" t="s">
        <v>56</v>
      </c>
      <c r="B9779" s="2"/>
      <c r="C9779" s="3" t="s">
        <v>9</v>
      </c>
      <c r="D9779" s="3" t="s">
        <v>10</v>
      </c>
      <c r="E9779" s="3">
        <v>2001</v>
      </c>
      <c r="F9779" s="4">
        <v>640.27003502437253</v>
      </c>
    </row>
    <row r="9780" spans="1:6" x14ac:dyDescent="0.15">
      <c r="A9780" s="2" t="s">
        <v>56</v>
      </c>
      <c r="B9780" s="2"/>
      <c r="C9780" s="3" t="s">
        <v>9</v>
      </c>
      <c r="D9780" s="3" t="s">
        <v>10</v>
      </c>
      <c r="E9780" s="3">
        <v>2002</v>
      </c>
      <c r="F9780" s="4">
        <v>643.87080378512064</v>
      </c>
    </row>
    <row r="9781" spans="1:6" x14ac:dyDescent="0.15">
      <c r="A9781" s="2" t="s">
        <v>56</v>
      </c>
      <c r="B9781" s="2"/>
      <c r="C9781" s="3" t="s">
        <v>9</v>
      </c>
      <c r="D9781" s="3" t="s">
        <v>10</v>
      </c>
      <c r="E9781" s="3">
        <v>2003</v>
      </c>
      <c r="F9781" s="4">
        <v>642.42074366916347</v>
      </c>
    </row>
    <row r="9782" spans="1:6" x14ac:dyDescent="0.15">
      <c r="A9782" s="2" t="s">
        <v>56</v>
      </c>
      <c r="B9782" s="2"/>
      <c r="C9782" s="3" t="s">
        <v>9</v>
      </c>
      <c r="D9782" s="3" t="s">
        <v>10</v>
      </c>
      <c r="E9782" s="3">
        <v>2004</v>
      </c>
      <c r="F9782" s="4">
        <v>641.75337627447198</v>
      </c>
    </row>
    <row r="9783" spans="1:6" x14ac:dyDescent="0.15">
      <c r="A9783" s="2" t="s">
        <v>56</v>
      </c>
      <c r="B9783" s="2"/>
      <c r="C9783" s="3" t="s">
        <v>9</v>
      </c>
      <c r="D9783" s="3" t="s">
        <v>10</v>
      </c>
      <c r="E9783" s="3">
        <v>2005</v>
      </c>
      <c r="F9783" s="4">
        <v>643.25484561630412</v>
      </c>
    </row>
    <row r="9784" spans="1:6" x14ac:dyDescent="0.15">
      <c r="A9784" s="2" t="s">
        <v>56</v>
      </c>
      <c r="B9784" s="2"/>
      <c r="C9784" s="3" t="s">
        <v>9</v>
      </c>
      <c r="D9784" s="3" t="s">
        <v>10</v>
      </c>
      <c r="E9784" s="3">
        <v>2006</v>
      </c>
      <c r="F9784" s="4">
        <v>651.95275659087315</v>
      </c>
    </row>
    <row r="9785" spans="1:6" x14ac:dyDescent="0.15">
      <c r="A9785" s="2" t="s">
        <v>56</v>
      </c>
      <c r="B9785" s="2"/>
      <c r="C9785" s="3" t="s">
        <v>9</v>
      </c>
      <c r="D9785" s="3" t="s">
        <v>10</v>
      </c>
      <c r="E9785" s="3">
        <v>2007</v>
      </c>
      <c r="F9785" s="4">
        <v>658.80067455731228</v>
      </c>
    </row>
    <row r="9786" spans="1:6" x14ac:dyDescent="0.15">
      <c r="A9786" s="2" t="s">
        <v>56</v>
      </c>
      <c r="B9786" s="2"/>
      <c r="C9786" s="3" t="s">
        <v>9</v>
      </c>
      <c r="D9786" s="3" t="s">
        <v>10</v>
      </c>
      <c r="E9786" s="3">
        <v>2008</v>
      </c>
      <c r="F9786" s="4">
        <v>660.59538708087541</v>
      </c>
    </row>
    <row r="9787" spans="1:6" x14ac:dyDescent="0.15">
      <c r="A9787" s="2" t="s">
        <v>56</v>
      </c>
      <c r="B9787" s="2"/>
      <c r="C9787" s="3" t="s">
        <v>9</v>
      </c>
      <c r="D9787" s="3" t="s">
        <v>10</v>
      </c>
      <c r="E9787" s="3">
        <v>2009</v>
      </c>
      <c r="F9787" s="4">
        <v>646.24669187797713</v>
      </c>
    </row>
    <row r="9788" spans="1:6" x14ac:dyDescent="0.15">
      <c r="A9788" s="2" t="s">
        <v>56</v>
      </c>
      <c r="B9788" s="2"/>
      <c r="C9788" s="3" t="s">
        <v>9</v>
      </c>
      <c r="D9788" s="3" t="s">
        <v>10</v>
      </c>
      <c r="E9788" s="3">
        <v>2010</v>
      </c>
      <c r="F9788" s="4">
        <v>647.39179138019165</v>
      </c>
    </row>
    <row r="9789" spans="1:6" x14ac:dyDescent="0.15">
      <c r="A9789" s="2" t="s">
        <v>56</v>
      </c>
      <c r="B9789" s="2"/>
      <c r="C9789" s="3" t="s">
        <v>9</v>
      </c>
      <c r="D9789" s="3" t="s">
        <v>10</v>
      </c>
      <c r="E9789" s="3">
        <v>2011</v>
      </c>
      <c r="F9789" s="4">
        <v>655.80367444720071</v>
      </c>
    </row>
    <row r="9790" spans="1:6" x14ac:dyDescent="0.15">
      <c r="A9790" s="2" t="s">
        <v>56</v>
      </c>
      <c r="B9790" s="2"/>
      <c r="C9790" s="3" t="s">
        <v>9</v>
      </c>
      <c r="D9790" s="3" t="s">
        <v>10</v>
      </c>
      <c r="E9790" s="3">
        <v>2012</v>
      </c>
      <c r="F9790" s="4">
        <v>653.31649363768088</v>
      </c>
    </row>
    <row r="9791" spans="1:6" x14ac:dyDescent="0.15">
      <c r="A9791" s="2" t="s">
        <v>56</v>
      </c>
      <c r="B9791" s="2"/>
      <c r="C9791" s="3" t="s">
        <v>9</v>
      </c>
      <c r="D9791" s="3" t="s">
        <v>10</v>
      </c>
      <c r="E9791" s="3">
        <v>2013</v>
      </c>
      <c r="F9791" s="4">
        <v>647.64442189631973</v>
      </c>
    </row>
    <row r="9792" spans="1:6" x14ac:dyDescent="0.15">
      <c r="A9792" s="2" t="s">
        <v>56</v>
      </c>
      <c r="B9792" s="2"/>
      <c r="C9792" s="3" t="s">
        <v>9</v>
      </c>
      <c r="D9792" s="3" t="s">
        <v>10</v>
      </c>
      <c r="E9792" s="3">
        <v>2014</v>
      </c>
      <c r="F9792" s="4">
        <v>645.70289499392459</v>
      </c>
    </row>
    <row r="9793" spans="1:6" x14ac:dyDescent="0.15">
      <c r="A9793" s="2" t="s">
        <v>56</v>
      </c>
      <c r="B9793" s="2"/>
      <c r="C9793" s="3" t="s">
        <v>9</v>
      </c>
      <c r="D9793" s="3" t="s">
        <v>10</v>
      </c>
      <c r="E9793" s="3">
        <v>2015</v>
      </c>
      <c r="F9793" s="4">
        <v>645.09685349081963</v>
      </c>
    </row>
    <row r="9794" spans="1:6" x14ac:dyDescent="0.15">
      <c r="A9794" s="2" t="s">
        <v>56</v>
      </c>
      <c r="B9794" s="2"/>
      <c r="C9794" s="3" t="s">
        <v>9</v>
      </c>
      <c r="D9794" s="3" t="s">
        <v>10</v>
      </c>
      <c r="E9794" s="3">
        <v>2016</v>
      </c>
      <c r="F9794" s="4">
        <v>649.36397122267408</v>
      </c>
    </row>
    <row r="9795" spans="1:6" x14ac:dyDescent="0.15">
      <c r="A9795" s="2" t="s">
        <v>56</v>
      </c>
      <c r="B9795" s="2"/>
      <c r="C9795" s="3" t="s">
        <v>9</v>
      </c>
      <c r="D9795" s="3" t="s">
        <v>10</v>
      </c>
      <c r="E9795" s="3">
        <v>2017</v>
      </c>
      <c r="F9795" s="4">
        <v>658.96803905572483</v>
      </c>
    </row>
    <row r="9796" spans="1:6" x14ac:dyDescent="0.15">
      <c r="A9796" s="2" t="s">
        <v>56</v>
      </c>
      <c r="B9796" s="2"/>
      <c r="C9796" s="3" t="s">
        <v>9</v>
      </c>
      <c r="D9796" s="3" t="s">
        <v>10</v>
      </c>
      <c r="E9796" s="3">
        <v>2018</v>
      </c>
      <c r="F9796" s="4">
        <v>667.29913903139607</v>
      </c>
    </row>
    <row r="9797" spans="1:6" x14ac:dyDescent="0.15">
      <c r="A9797" s="2" t="s">
        <v>56</v>
      </c>
      <c r="B9797" s="2"/>
      <c r="C9797" s="3" t="s">
        <v>9</v>
      </c>
      <c r="D9797" s="3" t="s">
        <v>10</v>
      </c>
      <c r="E9797" s="3">
        <v>2019</v>
      </c>
      <c r="F9797" s="4">
        <v>676.66961610896146</v>
      </c>
    </row>
    <row r="9798" spans="1:6" x14ac:dyDescent="0.15">
      <c r="A9798" s="2" t="s">
        <v>56</v>
      </c>
      <c r="B9798" s="2"/>
      <c r="C9798" s="3" t="s">
        <v>11</v>
      </c>
      <c r="D9798" s="3" t="s">
        <v>12</v>
      </c>
      <c r="E9798" s="3">
        <v>1950</v>
      </c>
      <c r="F9798" s="4">
        <v>946.68757045749271</v>
      </c>
    </row>
    <row r="9799" spans="1:6" x14ac:dyDescent="0.15">
      <c r="A9799" s="2" t="s">
        <v>56</v>
      </c>
      <c r="B9799" s="2"/>
      <c r="C9799" s="3" t="s">
        <v>11</v>
      </c>
      <c r="D9799" s="3" t="s">
        <v>12</v>
      </c>
      <c r="E9799" s="3">
        <v>1951</v>
      </c>
      <c r="F9799" s="4">
        <v>943.74483667529705</v>
      </c>
    </row>
    <row r="9800" spans="1:6" x14ac:dyDescent="0.15">
      <c r="A9800" s="2" t="s">
        <v>56</v>
      </c>
      <c r="B9800" s="2"/>
      <c r="C9800" s="3" t="s">
        <v>11</v>
      </c>
      <c r="D9800" s="3" t="s">
        <v>12</v>
      </c>
      <c r="E9800" s="3">
        <v>1952</v>
      </c>
      <c r="F9800" s="4">
        <v>921.75159588441454</v>
      </c>
    </row>
    <row r="9801" spans="1:6" x14ac:dyDescent="0.15">
      <c r="A9801" s="2" t="s">
        <v>56</v>
      </c>
      <c r="B9801" s="2"/>
      <c r="C9801" s="3" t="s">
        <v>11</v>
      </c>
      <c r="D9801" s="3" t="s">
        <v>12</v>
      </c>
      <c r="E9801" s="3">
        <v>1953</v>
      </c>
      <c r="F9801" s="4">
        <v>927.99673194205582</v>
      </c>
    </row>
    <row r="9802" spans="1:6" x14ac:dyDescent="0.15">
      <c r="A9802" s="2" t="s">
        <v>56</v>
      </c>
      <c r="B9802" s="2"/>
      <c r="C9802" s="3" t="s">
        <v>11</v>
      </c>
      <c r="D9802" s="3" t="s">
        <v>12</v>
      </c>
      <c r="E9802" s="3">
        <v>1954</v>
      </c>
      <c r="F9802" s="4">
        <v>921.73912144444432</v>
      </c>
    </row>
    <row r="9803" spans="1:6" x14ac:dyDescent="0.15">
      <c r="A9803" s="2" t="s">
        <v>56</v>
      </c>
      <c r="B9803" s="2"/>
      <c r="C9803" s="3" t="s">
        <v>11</v>
      </c>
      <c r="D9803" s="3" t="s">
        <v>12</v>
      </c>
      <c r="E9803" s="3">
        <v>1955</v>
      </c>
      <c r="F9803" s="4">
        <v>905.74355968832958</v>
      </c>
    </row>
    <row r="9804" spans="1:6" x14ac:dyDescent="0.15">
      <c r="A9804" s="2" t="s">
        <v>56</v>
      </c>
      <c r="B9804" s="2"/>
      <c r="C9804" s="3" t="s">
        <v>11</v>
      </c>
      <c r="D9804" s="3" t="s">
        <v>12</v>
      </c>
      <c r="E9804" s="3">
        <v>1956</v>
      </c>
      <c r="F9804" s="4">
        <v>888.94850082785661</v>
      </c>
    </row>
    <row r="9805" spans="1:6" x14ac:dyDescent="0.15">
      <c r="A9805" s="2" t="s">
        <v>56</v>
      </c>
      <c r="B9805" s="2"/>
      <c r="C9805" s="3" t="s">
        <v>11</v>
      </c>
      <c r="D9805" s="3" t="s">
        <v>12</v>
      </c>
      <c r="E9805" s="3">
        <v>1957</v>
      </c>
      <c r="F9805" s="4">
        <v>880.28462076917151</v>
      </c>
    </row>
    <row r="9806" spans="1:6" x14ac:dyDescent="0.15">
      <c r="A9806" s="2" t="s">
        <v>56</v>
      </c>
      <c r="B9806" s="2"/>
      <c r="C9806" s="3" t="s">
        <v>11</v>
      </c>
      <c r="D9806" s="3" t="s">
        <v>12</v>
      </c>
      <c r="E9806" s="3">
        <v>1958</v>
      </c>
      <c r="F9806" s="4">
        <v>871.67797147096246</v>
      </c>
    </row>
    <row r="9807" spans="1:6" x14ac:dyDescent="0.15">
      <c r="A9807" s="2" t="s">
        <v>56</v>
      </c>
      <c r="B9807" s="2"/>
      <c r="C9807" s="3" t="s">
        <v>11</v>
      </c>
      <c r="D9807" s="3" t="s">
        <v>12</v>
      </c>
      <c r="E9807" s="3">
        <v>1959</v>
      </c>
      <c r="F9807" s="4">
        <v>876.27900439964992</v>
      </c>
    </row>
    <row r="9808" spans="1:6" x14ac:dyDescent="0.15">
      <c r="A9808" s="2" t="s">
        <v>56</v>
      </c>
      <c r="B9808" s="2"/>
      <c r="C9808" s="3" t="s">
        <v>11</v>
      </c>
      <c r="D9808" s="3" t="s">
        <v>12</v>
      </c>
      <c r="E9808" s="3">
        <v>1960</v>
      </c>
      <c r="F9808" s="4">
        <v>879.7449088140163</v>
      </c>
    </row>
    <row r="9809" spans="1:6" x14ac:dyDescent="0.15">
      <c r="A9809" s="2" t="s">
        <v>56</v>
      </c>
      <c r="B9809" s="2"/>
      <c r="C9809" s="3" t="s">
        <v>11</v>
      </c>
      <c r="D9809" s="3" t="s">
        <v>12</v>
      </c>
      <c r="E9809" s="3">
        <v>1961</v>
      </c>
      <c r="F9809" s="4">
        <v>892.5623061919888</v>
      </c>
    </row>
    <row r="9810" spans="1:6" x14ac:dyDescent="0.15">
      <c r="A9810" s="2" t="s">
        <v>56</v>
      </c>
      <c r="B9810" s="2"/>
      <c r="C9810" s="3" t="s">
        <v>11</v>
      </c>
      <c r="D9810" s="3" t="s">
        <v>12</v>
      </c>
      <c r="E9810" s="3">
        <v>1962</v>
      </c>
      <c r="F9810" s="4">
        <v>904.65874721516673</v>
      </c>
    </row>
    <row r="9811" spans="1:6" x14ac:dyDescent="0.15">
      <c r="A9811" s="2" t="s">
        <v>56</v>
      </c>
      <c r="B9811" s="2"/>
      <c r="C9811" s="3" t="s">
        <v>11</v>
      </c>
      <c r="D9811" s="3" t="s">
        <v>12</v>
      </c>
      <c r="E9811" s="3">
        <v>1963</v>
      </c>
      <c r="F9811" s="4">
        <v>914.2855818231526</v>
      </c>
    </row>
    <row r="9812" spans="1:6" x14ac:dyDescent="0.15">
      <c r="A9812" s="2" t="s">
        <v>56</v>
      </c>
      <c r="B9812" s="2"/>
      <c r="C9812" s="3" t="s">
        <v>11</v>
      </c>
      <c r="D9812" s="3" t="s">
        <v>12</v>
      </c>
      <c r="E9812" s="3">
        <v>1964</v>
      </c>
      <c r="F9812" s="4">
        <v>931.62378002991989</v>
      </c>
    </row>
    <row r="9813" spans="1:6" x14ac:dyDescent="0.15">
      <c r="A9813" s="2" t="s">
        <v>56</v>
      </c>
      <c r="B9813" s="2"/>
      <c r="C9813" s="3" t="s">
        <v>11</v>
      </c>
      <c r="D9813" s="3" t="s">
        <v>12</v>
      </c>
      <c r="E9813" s="3">
        <v>1965</v>
      </c>
      <c r="F9813" s="4">
        <v>946.99486266263443</v>
      </c>
    </row>
    <row r="9814" spans="1:6" x14ac:dyDescent="0.15">
      <c r="A9814" s="2" t="s">
        <v>56</v>
      </c>
      <c r="B9814" s="2"/>
      <c r="C9814" s="3" t="s">
        <v>11</v>
      </c>
      <c r="D9814" s="3" t="s">
        <v>12</v>
      </c>
      <c r="E9814" s="3">
        <v>1966</v>
      </c>
      <c r="F9814" s="4">
        <v>961.22565776210422</v>
      </c>
    </row>
    <row r="9815" spans="1:6" x14ac:dyDescent="0.15">
      <c r="A9815" s="2" t="s">
        <v>56</v>
      </c>
      <c r="B9815" s="2"/>
      <c r="C9815" s="3" t="s">
        <v>11</v>
      </c>
      <c r="D9815" s="3" t="s">
        <v>12</v>
      </c>
      <c r="E9815" s="3">
        <v>1967</v>
      </c>
      <c r="F9815" s="4">
        <v>939.3273568386312</v>
      </c>
    </row>
    <row r="9816" spans="1:6" x14ac:dyDescent="0.15">
      <c r="A9816" s="2" t="s">
        <v>56</v>
      </c>
      <c r="B9816" s="2"/>
      <c r="C9816" s="3" t="s">
        <v>11</v>
      </c>
      <c r="D9816" s="3" t="s">
        <v>12</v>
      </c>
      <c r="E9816" s="3">
        <v>1968</v>
      </c>
      <c r="F9816" s="4">
        <v>919.5089556248289</v>
      </c>
    </row>
    <row r="9817" spans="1:6" x14ac:dyDescent="0.15">
      <c r="A9817" s="2" t="s">
        <v>56</v>
      </c>
      <c r="B9817" s="2"/>
      <c r="C9817" s="3" t="s">
        <v>11</v>
      </c>
      <c r="D9817" s="3" t="s">
        <v>12</v>
      </c>
      <c r="E9817" s="3">
        <v>1969</v>
      </c>
      <c r="F9817" s="4">
        <v>913.50658787491432</v>
      </c>
    </row>
    <row r="9818" spans="1:6" x14ac:dyDescent="0.15">
      <c r="A9818" s="2" t="s">
        <v>56</v>
      </c>
      <c r="B9818" s="2"/>
      <c r="C9818" s="3" t="s">
        <v>11</v>
      </c>
      <c r="D9818" s="3" t="s">
        <v>12</v>
      </c>
      <c r="E9818" s="3">
        <v>1970</v>
      </c>
      <c r="F9818" s="4">
        <v>906.58069449479399</v>
      </c>
    </row>
    <row r="9819" spans="1:6" x14ac:dyDescent="0.15">
      <c r="A9819" s="2" t="s">
        <v>56</v>
      </c>
      <c r="B9819" s="2"/>
      <c r="C9819" s="3" t="s">
        <v>11</v>
      </c>
      <c r="D9819" s="3" t="s">
        <v>12</v>
      </c>
      <c r="E9819" s="3">
        <v>1971</v>
      </c>
      <c r="F9819" s="4">
        <v>881.62808701053848</v>
      </c>
    </row>
    <row r="9820" spans="1:6" x14ac:dyDescent="0.15">
      <c r="A9820" s="2" t="s">
        <v>56</v>
      </c>
      <c r="B9820" s="2"/>
      <c r="C9820" s="3" t="s">
        <v>11</v>
      </c>
      <c r="D9820" s="3" t="s">
        <v>12</v>
      </c>
      <c r="E9820" s="3">
        <v>1972</v>
      </c>
      <c r="F9820" s="4">
        <v>865.59107438110323</v>
      </c>
    </row>
    <row r="9821" spans="1:6" x14ac:dyDescent="0.15">
      <c r="A9821" s="2" t="s">
        <v>56</v>
      </c>
      <c r="B9821" s="2"/>
      <c r="C9821" s="3" t="s">
        <v>11</v>
      </c>
      <c r="D9821" s="3" t="s">
        <v>12</v>
      </c>
      <c r="E9821" s="3">
        <v>1973</v>
      </c>
      <c r="F9821" s="4">
        <v>850.06813695338883</v>
      </c>
    </row>
    <row r="9822" spans="1:6" x14ac:dyDescent="0.15">
      <c r="A9822" s="2" t="s">
        <v>56</v>
      </c>
      <c r="B9822" s="2"/>
      <c r="C9822" s="3" t="s">
        <v>11</v>
      </c>
      <c r="D9822" s="3" t="s">
        <v>12</v>
      </c>
      <c r="E9822" s="3">
        <v>1974</v>
      </c>
      <c r="F9822" s="4">
        <v>830.38356965589526</v>
      </c>
    </row>
    <row r="9823" spans="1:6" x14ac:dyDescent="0.15">
      <c r="A9823" s="2" t="s">
        <v>56</v>
      </c>
      <c r="B9823" s="2"/>
      <c r="C9823" s="3" t="s">
        <v>11</v>
      </c>
      <c r="D9823" s="3" t="s">
        <v>12</v>
      </c>
      <c r="E9823" s="3">
        <v>1975</v>
      </c>
      <c r="F9823" s="4">
        <v>780.87464688593639</v>
      </c>
    </row>
    <row r="9824" spans="1:6" x14ac:dyDescent="0.15">
      <c r="A9824" s="2" t="s">
        <v>56</v>
      </c>
      <c r="B9824" s="2"/>
      <c r="C9824" s="3" t="s">
        <v>11</v>
      </c>
      <c r="D9824" s="3" t="s">
        <v>12</v>
      </c>
      <c r="E9824" s="3">
        <v>1976</v>
      </c>
      <c r="F9824" s="4">
        <v>795.66750460555261</v>
      </c>
    </row>
    <row r="9825" spans="1:6" x14ac:dyDescent="0.15">
      <c r="A9825" s="2" t="s">
        <v>56</v>
      </c>
      <c r="B9825" s="2"/>
      <c r="C9825" s="3" t="s">
        <v>11</v>
      </c>
      <c r="D9825" s="3" t="s">
        <v>12</v>
      </c>
      <c r="E9825" s="3">
        <v>1977</v>
      </c>
      <c r="F9825" s="4">
        <v>779.14693119496235</v>
      </c>
    </row>
    <row r="9826" spans="1:6" x14ac:dyDescent="0.15">
      <c r="A9826" s="2" t="s">
        <v>56</v>
      </c>
      <c r="B9826" s="2"/>
      <c r="C9826" s="3" t="s">
        <v>11</v>
      </c>
      <c r="D9826" s="3" t="s">
        <v>12</v>
      </c>
      <c r="E9826" s="3">
        <v>1978</v>
      </c>
      <c r="F9826" s="4">
        <v>771.88759908253508</v>
      </c>
    </row>
    <row r="9827" spans="1:6" x14ac:dyDescent="0.15">
      <c r="A9827" s="2" t="s">
        <v>56</v>
      </c>
      <c r="B9827" s="2"/>
      <c r="C9827" s="3" t="s">
        <v>11</v>
      </c>
      <c r="D9827" s="3" t="s">
        <v>12</v>
      </c>
      <c r="E9827" s="3">
        <v>1979</v>
      </c>
      <c r="F9827" s="4">
        <v>773.16826490971539</v>
      </c>
    </row>
    <row r="9828" spans="1:6" x14ac:dyDescent="0.15">
      <c r="A9828" s="2" t="s">
        <v>56</v>
      </c>
      <c r="B9828" s="2"/>
      <c r="C9828" s="3" t="s">
        <v>11</v>
      </c>
      <c r="D9828" s="3" t="s">
        <v>12</v>
      </c>
      <c r="E9828" s="3">
        <v>1980</v>
      </c>
      <c r="F9828" s="4">
        <v>774.46988866808488</v>
      </c>
    </row>
    <row r="9829" spans="1:6" x14ac:dyDescent="0.15">
      <c r="A9829" s="2" t="s">
        <v>56</v>
      </c>
      <c r="B9829" s="2"/>
      <c r="C9829" s="3" t="s">
        <v>11</v>
      </c>
      <c r="D9829" s="3" t="s">
        <v>12</v>
      </c>
      <c r="E9829" s="3">
        <v>1981</v>
      </c>
      <c r="F9829" s="4">
        <v>747.52539715701982</v>
      </c>
    </row>
    <row r="9830" spans="1:6" x14ac:dyDescent="0.15">
      <c r="A9830" s="2" t="s">
        <v>56</v>
      </c>
      <c r="B9830" s="2"/>
      <c r="C9830" s="3" t="s">
        <v>11</v>
      </c>
      <c r="D9830" s="3" t="s">
        <v>12</v>
      </c>
      <c r="E9830" s="3">
        <v>1982</v>
      </c>
      <c r="F9830" s="4">
        <v>754.57992469353314</v>
      </c>
    </row>
    <row r="9831" spans="1:6" x14ac:dyDescent="0.15">
      <c r="A9831" s="2" t="s">
        <v>56</v>
      </c>
      <c r="B9831" s="2"/>
      <c r="C9831" s="3" t="s">
        <v>11</v>
      </c>
      <c r="D9831" s="3" t="s">
        <v>12</v>
      </c>
      <c r="E9831" s="3">
        <v>1983</v>
      </c>
      <c r="F9831" s="4">
        <v>752.28813271385741</v>
      </c>
    </row>
    <row r="9832" spans="1:6" x14ac:dyDescent="0.15">
      <c r="A9832" s="2" t="s">
        <v>56</v>
      </c>
      <c r="B9832" s="2"/>
      <c r="C9832" s="3" t="s">
        <v>11</v>
      </c>
      <c r="D9832" s="3" t="s">
        <v>12</v>
      </c>
      <c r="E9832" s="3">
        <v>1984</v>
      </c>
      <c r="F9832" s="4">
        <v>761.03478992773955</v>
      </c>
    </row>
    <row r="9833" spans="1:6" x14ac:dyDescent="0.15">
      <c r="A9833" s="2" t="s">
        <v>56</v>
      </c>
      <c r="B9833" s="2"/>
      <c r="C9833" s="3" t="s">
        <v>11</v>
      </c>
      <c r="D9833" s="3" t="s">
        <v>12</v>
      </c>
      <c r="E9833" s="3">
        <v>1985</v>
      </c>
      <c r="F9833" s="4">
        <v>771.66808929408364</v>
      </c>
    </row>
    <row r="9834" spans="1:6" x14ac:dyDescent="0.15">
      <c r="A9834" s="2" t="s">
        <v>56</v>
      </c>
      <c r="B9834" s="2"/>
      <c r="C9834" s="3" t="s">
        <v>11</v>
      </c>
      <c r="D9834" s="3" t="s">
        <v>12</v>
      </c>
      <c r="E9834" s="3">
        <v>1986</v>
      </c>
      <c r="F9834" s="4">
        <v>791.27561681649763</v>
      </c>
    </row>
    <row r="9835" spans="1:6" x14ac:dyDescent="0.15">
      <c r="A9835" s="2" t="s">
        <v>56</v>
      </c>
      <c r="B9835" s="2"/>
      <c r="C9835" s="3" t="s">
        <v>11</v>
      </c>
      <c r="D9835" s="3" t="s">
        <v>12</v>
      </c>
      <c r="E9835" s="3">
        <v>1987</v>
      </c>
      <c r="F9835" s="4">
        <v>776.51284231354191</v>
      </c>
    </row>
    <row r="9836" spans="1:6" x14ac:dyDescent="0.15">
      <c r="A9836" s="2" t="s">
        <v>56</v>
      </c>
      <c r="B9836" s="2"/>
      <c r="C9836" s="3" t="s">
        <v>11</v>
      </c>
      <c r="D9836" s="3" t="s">
        <v>12</v>
      </c>
      <c r="E9836" s="3">
        <v>1988</v>
      </c>
      <c r="F9836" s="4">
        <v>761.09379056830483</v>
      </c>
    </row>
    <row r="9837" spans="1:6" x14ac:dyDescent="0.15">
      <c r="A9837" s="2" t="s">
        <v>56</v>
      </c>
      <c r="B9837" s="2"/>
      <c r="C9837" s="3" t="s">
        <v>11</v>
      </c>
      <c r="D9837" s="3" t="s">
        <v>12</v>
      </c>
      <c r="E9837" s="3">
        <v>1989</v>
      </c>
      <c r="F9837" s="4">
        <v>749.84788190040319</v>
      </c>
    </row>
    <row r="9838" spans="1:6" x14ac:dyDescent="0.15">
      <c r="A9838" s="2" t="s">
        <v>56</v>
      </c>
      <c r="B9838" s="2"/>
      <c r="C9838" s="3" t="s">
        <v>11</v>
      </c>
      <c r="D9838" s="3" t="s">
        <v>12</v>
      </c>
      <c r="E9838" s="3">
        <v>1990</v>
      </c>
      <c r="F9838" s="4">
        <v>738.07421361824754</v>
      </c>
    </row>
    <row r="9839" spans="1:6" x14ac:dyDescent="0.15">
      <c r="A9839" s="2" t="s">
        <v>56</v>
      </c>
      <c r="B9839" s="2"/>
      <c r="C9839" s="3" t="s">
        <v>11</v>
      </c>
      <c r="D9839" s="3" t="s">
        <v>12</v>
      </c>
      <c r="E9839" s="3">
        <v>1991</v>
      </c>
      <c r="F9839" s="4">
        <v>727.40720750957405</v>
      </c>
    </row>
    <row r="9840" spans="1:6" x14ac:dyDescent="0.15">
      <c r="A9840" s="2" t="s">
        <v>56</v>
      </c>
      <c r="B9840" s="2"/>
      <c r="C9840" s="3" t="s">
        <v>11</v>
      </c>
      <c r="D9840" s="3" t="s">
        <v>12</v>
      </c>
      <c r="E9840" s="3">
        <v>1992</v>
      </c>
      <c r="F9840" s="4">
        <v>726.68251063277978</v>
      </c>
    </row>
    <row r="9841" spans="1:6" x14ac:dyDescent="0.15">
      <c r="A9841" s="2" t="s">
        <v>56</v>
      </c>
      <c r="B9841" s="2"/>
      <c r="C9841" s="3" t="s">
        <v>11</v>
      </c>
      <c r="D9841" s="3" t="s">
        <v>12</v>
      </c>
      <c r="E9841" s="3">
        <v>1993</v>
      </c>
      <c r="F9841" s="4">
        <v>710.7647847767845</v>
      </c>
    </row>
    <row r="9842" spans="1:6" x14ac:dyDescent="0.15">
      <c r="A9842" s="2" t="s">
        <v>56</v>
      </c>
      <c r="B9842" s="2"/>
      <c r="C9842" s="3" t="s">
        <v>11</v>
      </c>
      <c r="D9842" s="3" t="s">
        <v>12</v>
      </c>
      <c r="E9842" s="3">
        <v>1994</v>
      </c>
      <c r="F9842" s="4">
        <v>701.36460216542685</v>
      </c>
    </row>
    <row r="9843" spans="1:6" x14ac:dyDescent="0.15">
      <c r="A9843" s="2" t="s">
        <v>56</v>
      </c>
      <c r="B9843" s="2"/>
      <c r="C9843" s="3" t="s">
        <v>11</v>
      </c>
      <c r="D9843" s="3" t="s">
        <v>12</v>
      </c>
      <c r="E9843" s="3">
        <v>1995</v>
      </c>
      <c r="F9843" s="4">
        <v>708.30431899602684</v>
      </c>
    </row>
    <row r="9844" spans="1:6" x14ac:dyDescent="0.15">
      <c r="A9844" s="2" t="s">
        <v>56</v>
      </c>
      <c r="B9844" s="2"/>
      <c r="C9844" s="3" t="s">
        <v>11</v>
      </c>
      <c r="D9844" s="3" t="s">
        <v>12</v>
      </c>
      <c r="E9844" s="3">
        <v>1996</v>
      </c>
      <c r="F9844" s="4">
        <v>707.85613244445653</v>
      </c>
    </row>
    <row r="9845" spans="1:6" x14ac:dyDescent="0.15">
      <c r="A9845" s="2" t="s">
        <v>56</v>
      </c>
      <c r="B9845" s="2"/>
      <c r="C9845" s="3" t="s">
        <v>11</v>
      </c>
      <c r="D9845" s="3" t="s">
        <v>12</v>
      </c>
      <c r="E9845" s="3">
        <v>1997</v>
      </c>
      <c r="F9845" s="4">
        <v>722.66912470672492</v>
      </c>
    </row>
    <row r="9846" spans="1:6" x14ac:dyDescent="0.15">
      <c r="A9846" s="2" t="s">
        <v>56</v>
      </c>
      <c r="B9846" s="2"/>
      <c r="C9846" s="3" t="s">
        <v>11</v>
      </c>
      <c r="D9846" s="3" t="s">
        <v>12</v>
      </c>
      <c r="E9846" s="3">
        <v>1998</v>
      </c>
      <c r="F9846" s="4">
        <v>736.87006054947199</v>
      </c>
    </row>
    <row r="9847" spans="1:6" x14ac:dyDescent="0.15">
      <c r="A9847" s="2" t="s">
        <v>56</v>
      </c>
      <c r="B9847" s="2"/>
      <c r="C9847" s="3" t="s">
        <v>11</v>
      </c>
      <c r="D9847" s="3" t="s">
        <v>12</v>
      </c>
      <c r="E9847" s="3">
        <v>1999</v>
      </c>
      <c r="F9847" s="4">
        <v>748.46380601086969</v>
      </c>
    </row>
    <row r="9848" spans="1:6" x14ac:dyDescent="0.15">
      <c r="A9848" s="2" t="s">
        <v>56</v>
      </c>
      <c r="B9848" s="2"/>
      <c r="C9848" s="3" t="s">
        <v>11</v>
      </c>
      <c r="D9848" s="3" t="s">
        <v>12</v>
      </c>
      <c r="E9848" s="3">
        <v>2000</v>
      </c>
      <c r="F9848" s="4">
        <v>756.39619136527517</v>
      </c>
    </row>
    <row r="9849" spans="1:6" x14ac:dyDescent="0.15">
      <c r="A9849" s="2" t="s">
        <v>56</v>
      </c>
      <c r="B9849" s="2"/>
      <c r="C9849" s="3" t="s">
        <v>11</v>
      </c>
      <c r="D9849" s="3" t="s">
        <v>12</v>
      </c>
      <c r="E9849" s="3">
        <v>2001</v>
      </c>
      <c r="F9849" s="4">
        <v>762.58704655682163</v>
      </c>
    </row>
    <row r="9850" spans="1:6" x14ac:dyDescent="0.15">
      <c r="A9850" s="2" t="s">
        <v>56</v>
      </c>
      <c r="B9850" s="2"/>
      <c r="C9850" s="3" t="s">
        <v>11</v>
      </c>
      <c r="D9850" s="3" t="s">
        <v>12</v>
      </c>
      <c r="E9850" s="3">
        <v>2002</v>
      </c>
      <c r="F9850" s="4">
        <v>757.47185924775295</v>
      </c>
    </row>
    <row r="9851" spans="1:6" x14ac:dyDescent="0.15">
      <c r="A9851" s="2" t="s">
        <v>56</v>
      </c>
      <c r="B9851" s="2"/>
      <c r="C9851" s="3" t="s">
        <v>11</v>
      </c>
      <c r="D9851" s="3" t="s">
        <v>12</v>
      </c>
      <c r="E9851" s="3">
        <v>2003</v>
      </c>
      <c r="F9851" s="4">
        <v>746.04831604773415</v>
      </c>
    </row>
    <row r="9852" spans="1:6" x14ac:dyDescent="0.15">
      <c r="A9852" s="2" t="s">
        <v>56</v>
      </c>
      <c r="B9852" s="2"/>
      <c r="C9852" s="3" t="s">
        <v>11</v>
      </c>
      <c r="D9852" s="3" t="s">
        <v>12</v>
      </c>
      <c r="E9852" s="3">
        <v>2004</v>
      </c>
      <c r="F9852" s="4">
        <v>740.33667229578975</v>
      </c>
    </row>
    <row r="9853" spans="1:6" x14ac:dyDescent="0.15">
      <c r="A9853" s="2" t="s">
        <v>56</v>
      </c>
      <c r="B9853" s="2"/>
      <c r="C9853" s="3" t="s">
        <v>11</v>
      </c>
      <c r="D9853" s="3" t="s">
        <v>12</v>
      </c>
      <c r="E9853" s="3">
        <v>2005</v>
      </c>
      <c r="F9853" s="4">
        <v>745.34859057385313</v>
      </c>
    </row>
    <row r="9854" spans="1:6" x14ac:dyDescent="0.15">
      <c r="A9854" s="2" t="s">
        <v>56</v>
      </c>
      <c r="B9854" s="2"/>
      <c r="C9854" s="3" t="s">
        <v>11</v>
      </c>
      <c r="D9854" s="3" t="s">
        <v>12</v>
      </c>
      <c r="E9854" s="3">
        <v>2006</v>
      </c>
      <c r="F9854" s="4">
        <v>761.93140700029426</v>
      </c>
    </row>
    <row r="9855" spans="1:6" x14ac:dyDescent="0.15">
      <c r="A9855" s="2" t="s">
        <v>56</v>
      </c>
      <c r="B9855" s="2"/>
      <c r="C9855" s="3" t="s">
        <v>11</v>
      </c>
      <c r="D9855" s="3" t="s">
        <v>12</v>
      </c>
      <c r="E9855" s="3">
        <v>2007</v>
      </c>
      <c r="F9855" s="4">
        <v>764.04806797396918</v>
      </c>
    </row>
    <row r="9856" spans="1:6" x14ac:dyDescent="0.15">
      <c r="A9856" s="2" t="s">
        <v>56</v>
      </c>
      <c r="B9856" s="2"/>
      <c r="C9856" s="3" t="s">
        <v>11</v>
      </c>
      <c r="D9856" s="3" t="s">
        <v>12</v>
      </c>
      <c r="E9856" s="3">
        <v>2008</v>
      </c>
      <c r="F9856" s="4">
        <v>767.10285028927615</v>
      </c>
    </row>
    <row r="9857" spans="1:6" x14ac:dyDescent="0.15">
      <c r="A9857" s="2" t="s">
        <v>56</v>
      </c>
      <c r="B9857" s="2"/>
      <c r="C9857" s="3" t="s">
        <v>11</v>
      </c>
      <c r="D9857" s="3" t="s">
        <v>12</v>
      </c>
      <c r="E9857" s="3">
        <v>2009</v>
      </c>
      <c r="F9857" s="4">
        <v>732.3219406273422</v>
      </c>
    </row>
    <row r="9858" spans="1:6" x14ac:dyDescent="0.15">
      <c r="A9858" s="2" t="s">
        <v>56</v>
      </c>
      <c r="B9858" s="2"/>
      <c r="C9858" s="3" t="s">
        <v>11</v>
      </c>
      <c r="D9858" s="3" t="s">
        <v>12</v>
      </c>
      <c r="E9858" s="3">
        <v>2010</v>
      </c>
      <c r="F9858" s="4">
        <v>714.74514705880938</v>
      </c>
    </row>
    <row r="9859" spans="1:6" x14ac:dyDescent="0.15">
      <c r="A9859" s="2" t="s">
        <v>56</v>
      </c>
      <c r="B9859" s="2"/>
      <c r="C9859" s="3" t="s">
        <v>11</v>
      </c>
      <c r="D9859" s="3" t="s">
        <v>12</v>
      </c>
      <c r="E9859" s="3">
        <v>2011</v>
      </c>
      <c r="F9859" s="4">
        <v>718.83467563397346</v>
      </c>
    </row>
    <row r="9860" spans="1:6" x14ac:dyDescent="0.15">
      <c r="A9860" s="2" t="s">
        <v>56</v>
      </c>
      <c r="B9860" s="2"/>
      <c r="C9860" s="3" t="s">
        <v>11</v>
      </c>
      <c r="D9860" s="3" t="s">
        <v>12</v>
      </c>
      <c r="E9860" s="3">
        <v>2012</v>
      </c>
      <c r="F9860" s="4">
        <v>704.29593989704267</v>
      </c>
    </row>
    <row r="9861" spans="1:6" x14ac:dyDescent="0.15">
      <c r="A9861" s="2" t="s">
        <v>56</v>
      </c>
      <c r="B9861" s="2"/>
      <c r="C9861" s="3" t="s">
        <v>11</v>
      </c>
      <c r="D9861" s="3" t="s">
        <v>12</v>
      </c>
      <c r="E9861" s="3">
        <v>2013</v>
      </c>
      <c r="F9861" s="4">
        <v>702.38890390135396</v>
      </c>
    </row>
    <row r="9862" spans="1:6" x14ac:dyDescent="0.15">
      <c r="A9862" s="2" t="s">
        <v>56</v>
      </c>
      <c r="B9862" s="2"/>
      <c r="C9862" s="3" t="s">
        <v>11</v>
      </c>
      <c r="D9862" s="3" t="s">
        <v>12</v>
      </c>
      <c r="E9862" s="3">
        <v>2014</v>
      </c>
      <c r="F9862" s="4">
        <v>699.0789248375296</v>
      </c>
    </row>
    <row r="9863" spans="1:6" x14ac:dyDescent="0.15">
      <c r="A9863" s="2" t="s">
        <v>56</v>
      </c>
      <c r="B9863" s="2"/>
      <c r="C9863" s="3" t="s">
        <v>11</v>
      </c>
      <c r="D9863" s="3" t="s">
        <v>12</v>
      </c>
      <c r="E9863" s="3">
        <v>2015</v>
      </c>
      <c r="F9863" s="4">
        <v>700.41735792004499</v>
      </c>
    </row>
    <row r="9864" spans="1:6" x14ac:dyDescent="0.15">
      <c r="A9864" s="2" t="s">
        <v>56</v>
      </c>
      <c r="B9864" s="2"/>
      <c r="C9864" s="3" t="s">
        <v>11</v>
      </c>
      <c r="D9864" s="3" t="s">
        <v>12</v>
      </c>
      <c r="E9864" s="3">
        <v>2016</v>
      </c>
      <c r="F9864" s="4">
        <v>709.08868764477086</v>
      </c>
    </row>
    <row r="9865" spans="1:6" x14ac:dyDescent="0.15">
      <c r="A9865" s="2" t="s">
        <v>56</v>
      </c>
      <c r="B9865" s="2"/>
      <c r="C9865" s="3" t="s">
        <v>11</v>
      </c>
      <c r="D9865" s="3" t="s">
        <v>12</v>
      </c>
      <c r="E9865" s="3">
        <v>2017</v>
      </c>
      <c r="F9865" s="4">
        <v>712.30747174387614</v>
      </c>
    </row>
    <row r="9866" spans="1:6" x14ac:dyDescent="0.15">
      <c r="A9866" s="2" t="s">
        <v>56</v>
      </c>
      <c r="B9866" s="2"/>
      <c r="C9866" s="3" t="s">
        <v>11</v>
      </c>
      <c r="D9866" s="3" t="s">
        <v>12</v>
      </c>
      <c r="E9866" s="3">
        <v>2018</v>
      </c>
      <c r="F9866" s="4">
        <v>706.8275044942751</v>
      </c>
    </row>
    <row r="9867" spans="1:6" x14ac:dyDescent="0.15">
      <c r="A9867" s="2" t="s">
        <v>56</v>
      </c>
      <c r="B9867" s="2"/>
      <c r="C9867" s="3" t="s">
        <v>11</v>
      </c>
      <c r="D9867" s="3" t="s">
        <v>12</v>
      </c>
      <c r="E9867" s="3">
        <v>2019</v>
      </c>
      <c r="F9867" s="4">
        <v>710.85038542909012</v>
      </c>
    </row>
    <row r="9868" spans="1:6" x14ac:dyDescent="0.15">
      <c r="A9868" s="2" t="s">
        <v>56</v>
      </c>
      <c r="B9868" s="2"/>
      <c r="C9868" s="3" t="s">
        <v>13</v>
      </c>
      <c r="D9868" s="3" t="s">
        <v>14</v>
      </c>
      <c r="E9868" s="3">
        <v>1950</v>
      </c>
      <c r="F9868" s="5">
        <v>992.60842584168984</v>
      </c>
    </row>
    <row r="9869" spans="1:6" x14ac:dyDescent="0.15">
      <c r="A9869" s="2" t="s">
        <v>56</v>
      </c>
      <c r="B9869" s="2"/>
      <c r="C9869" s="3" t="s">
        <v>13</v>
      </c>
      <c r="D9869" s="3" t="s">
        <v>14</v>
      </c>
      <c r="E9869" s="3">
        <v>1951</v>
      </c>
      <c r="F9869" s="5">
        <v>995.49831966789645</v>
      </c>
    </row>
    <row r="9870" spans="1:6" x14ac:dyDescent="0.15">
      <c r="A9870" s="2" t="s">
        <v>56</v>
      </c>
      <c r="B9870" s="2"/>
      <c r="C9870" s="3" t="s">
        <v>13</v>
      </c>
      <c r="D9870" s="3" t="s">
        <v>14</v>
      </c>
      <c r="E9870" s="3">
        <v>1952</v>
      </c>
      <c r="F9870" s="5">
        <v>988.60945633980828</v>
      </c>
    </row>
    <row r="9871" spans="1:6" x14ac:dyDescent="0.15">
      <c r="A9871" s="2" t="s">
        <v>56</v>
      </c>
      <c r="B9871" s="2"/>
      <c r="C9871" s="3" t="s">
        <v>13</v>
      </c>
      <c r="D9871" s="3" t="s">
        <v>14</v>
      </c>
      <c r="E9871" s="3">
        <v>1953</v>
      </c>
      <c r="F9871" s="5">
        <v>987.18783479045965</v>
      </c>
    </row>
    <row r="9872" spans="1:6" x14ac:dyDescent="0.15">
      <c r="A9872" s="2" t="s">
        <v>56</v>
      </c>
      <c r="B9872" s="2"/>
      <c r="C9872" s="3" t="s">
        <v>13</v>
      </c>
      <c r="D9872" s="3" t="s">
        <v>14</v>
      </c>
      <c r="E9872" s="3">
        <v>1954</v>
      </c>
      <c r="F9872" s="5">
        <v>993.91078195202488</v>
      </c>
    </row>
    <row r="9873" spans="1:6" x14ac:dyDescent="0.15">
      <c r="A9873" s="2" t="s">
        <v>56</v>
      </c>
      <c r="B9873" s="2"/>
      <c r="C9873" s="3" t="s">
        <v>13</v>
      </c>
      <c r="D9873" s="3" t="s">
        <v>14</v>
      </c>
      <c r="E9873" s="3">
        <v>1955</v>
      </c>
      <c r="F9873" s="5">
        <v>995.95739495690123</v>
      </c>
    </row>
    <row r="9874" spans="1:6" x14ac:dyDescent="0.15">
      <c r="A9874" s="2" t="s">
        <v>56</v>
      </c>
      <c r="B9874" s="2"/>
      <c r="C9874" s="3" t="s">
        <v>13</v>
      </c>
      <c r="D9874" s="3" t="s">
        <v>14</v>
      </c>
      <c r="E9874" s="3">
        <v>1956</v>
      </c>
      <c r="F9874" s="5">
        <v>992.34367908018203</v>
      </c>
    </row>
    <row r="9875" spans="1:6" x14ac:dyDescent="0.15">
      <c r="A9875" s="2" t="s">
        <v>56</v>
      </c>
      <c r="B9875" s="2"/>
      <c r="C9875" s="3" t="s">
        <v>13</v>
      </c>
      <c r="D9875" s="3" t="s">
        <v>14</v>
      </c>
      <c r="E9875" s="3">
        <v>1957</v>
      </c>
      <c r="F9875" s="5">
        <v>985.98340140095922</v>
      </c>
    </row>
    <row r="9876" spans="1:6" x14ac:dyDescent="0.15">
      <c r="A9876" s="2" t="s">
        <v>56</v>
      </c>
      <c r="B9876" s="2"/>
      <c r="C9876" s="3" t="s">
        <v>13</v>
      </c>
      <c r="D9876" s="3" t="s">
        <v>14</v>
      </c>
      <c r="E9876" s="3">
        <v>1958</v>
      </c>
      <c r="F9876" s="5">
        <v>973.89658686443204</v>
      </c>
    </row>
    <row r="9877" spans="1:6" x14ac:dyDescent="0.15">
      <c r="A9877" s="2" t="s">
        <v>56</v>
      </c>
      <c r="B9877" s="2"/>
      <c r="C9877" s="3" t="s">
        <v>13</v>
      </c>
      <c r="D9877" s="3" t="s">
        <v>14</v>
      </c>
      <c r="E9877" s="3">
        <v>1959</v>
      </c>
      <c r="F9877" s="5">
        <v>962.03969927631715</v>
      </c>
    </row>
    <row r="9878" spans="1:6" x14ac:dyDescent="0.15">
      <c r="A9878" s="2" t="s">
        <v>56</v>
      </c>
      <c r="B9878" s="2"/>
      <c r="C9878" s="3" t="s">
        <v>13</v>
      </c>
      <c r="D9878" s="3" t="s">
        <v>14</v>
      </c>
      <c r="E9878" s="3">
        <v>1960</v>
      </c>
      <c r="F9878" s="5">
        <v>959.45392365560883</v>
      </c>
    </row>
    <row r="9879" spans="1:6" x14ac:dyDescent="0.15">
      <c r="A9879" s="2" t="s">
        <v>56</v>
      </c>
      <c r="B9879" s="2"/>
      <c r="C9879" s="3" t="s">
        <v>13</v>
      </c>
      <c r="D9879" s="3" t="s">
        <v>14</v>
      </c>
      <c r="E9879" s="3">
        <v>1961</v>
      </c>
      <c r="F9879" s="5">
        <v>950.08318195745028</v>
      </c>
    </row>
    <row r="9880" spans="1:6" x14ac:dyDescent="0.15">
      <c r="A9880" s="2" t="s">
        <v>56</v>
      </c>
      <c r="B9880" s="2"/>
      <c r="C9880" s="3" t="s">
        <v>13</v>
      </c>
      <c r="D9880" s="3" t="s">
        <v>14</v>
      </c>
      <c r="E9880" s="3">
        <v>1962</v>
      </c>
      <c r="F9880" s="5">
        <v>932.61653764910193</v>
      </c>
    </row>
    <row r="9881" spans="1:6" x14ac:dyDescent="0.15">
      <c r="A9881" s="2" t="s">
        <v>56</v>
      </c>
      <c r="B9881" s="2"/>
      <c r="C9881" s="3" t="s">
        <v>13</v>
      </c>
      <c r="D9881" s="3" t="s">
        <v>14</v>
      </c>
      <c r="E9881" s="3">
        <v>1963</v>
      </c>
      <c r="F9881" s="5">
        <v>917.22084486115386</v>
      </c>
    </row>
    <row r="9882" spans="1:6" x14ac:dyDescent="0.15">
      <c r="A9882" s="2" t="s">
        <v>56</v>
      </c>
      <c r="B9882" s="2"/>
      <c r="C9882" s="3" t="s">
        <v>13</v>
      </c>
      <c r="D9882" s="3" t="s">
        <v>14</v>
      </c>
      <c r="E9882" s="3">
        <v>1964</v>
      </c>
      <c r="F9882" s="5">
        <v>912.96108509771841</v>
      </c>
    </row>
    <row r="9883" spans="1:6" x14ac:dyDescent="0.15">
      <c r="A9883" s="2" t="s">
        <v>56</v>
      </c>
      <c r="B9883" s="2"/>
      <c r="C9883" s="3" t="s">
        <v>13</v>
      </c>
      <c r="D9883" s="3" t="s">
        <v>14</v>
      </c>
      <c r="E9883" s="3">
        <v>1965</v>
      </c>
      <c r="F9883" s="5">
        <v>897.99003658220295</v>
      </c>
    </row>
    <row r="9884" spans="1:6" x14ac:dyDescent="0.15">
      <c r="A9884" s="2" t="s">
        <v>56</v>
      </c>
      <c r="B9884" s="2"/>
      <c r="C9884" s="3" t="s">
        <v>13</v>
      </c>
      <c r="D9884" s="3" t="s">
        <v>14</v>
      </c>
      <c r="E9884" s="3">
        <v>1966</v>
      </c>
      <c r="F9884" s="5">
        <v>884.21392779501502</v>
      </c>
    </row>
    <row r="9885" spans="1:6" x14ac:dyDescent="0.15">
      <c r="A9885" s="2" t="s">
        <v>56</v>
      </c>
      <c r="B9885" s="2"/>
      <c r="C9885" s="3" t="s">
        <v>13</v>
      </c>
      <c r="D9885" s="3" t="s">
        <v>14</v>
      </c>
      <c r="E9885" s="3">
        <v>1967</v>
      </c>
      <c r="F9885" s="5">
        <v>865.67487762261896</v>
      </c>
    </row>
    <row r="9886" spans="1:6" x14ac:dyDescent="0.15">
      <c r="A9886" s="2" t="s">
        <v>56</v>
      </c>
      <c r="B9886" s="2"/>
      <c r="C9886" s="3" t="s">
        <v>13</v>
      </c>
      <c r="D9886" s="3" t="s">
        <v>14</v>
      </c>
      <c r="E9886" s="3">
        <v>1968</v>
      </c>
      <c r="F9886" s="5">
        <v>853.4548199057316</v>
      </c>
    </row>
    <row r="9887" spans="1:6" x14ac:dyDescent="0.15">
      <c r="A9887" s="2" t="s">
        <v>56</v>
      </c>
      <c r="B9887" s="2"/>
      <c r="C9887" s="3" t="s">
        <v>13</v>
      </c>
      <c r="D9887" s="3" t="s">
        <v>14</v>
      </c>
      <c r="E9887" s="3">
        <v>1969</v>
      </c>
      <c r="F9887" s="5">
        <v>846.98777468329001</v>
      </c>
    </row>
    <row r="9888" spans="1:6" x14ac:dyDescent="0.15">
      <c r="A9888" s="2" t="s">
        <v>56</v>
      </c>
      <c r="B9888" s="2"/>
      <c r="C9888" s="3" t="s">
        <v>13</v>
      </c>
      <c r="D9888" s="3" t="s">
        <v>14</v>
      </c>
      <c r="E9888" s="3">
        <v>1970</v>
      </c>
      <c r="F9888" s="5">
        <v>839.35741496017135</v>
      </c>
    </row>
    <row r="9889" spans="1:6" x14ac:dyDescent="0.15">
      <c r="A9889" s="2" t="s">
        <v>56</v>
      </c>
      <c r="B9889" s="2"/>
      <c r="C9889" s="3" t="s">
        <v>13</v>
      </c>
      <c r="D9889" s="3" t="s">
        <v>14</v>
      </c>
      <c r="E9889" s="3">
        <v>1971</v>
      </c>
      <c r="F9889" s="5">
        <v>824.07169193715072</v>
      </c>
    </row>
    <row r="9890" spans="1:6" x14ac:dyDescent="0.15">
      <c r="A9890" s="2" t="s">
        <v>56</v>
      </c>
      <c r="B9890" s="2"/>
      <c r="C9890" s="3" t="s">
        <v>13</v>
      </c>
      <c r="D9890" s="3" t="s">
        <v>14</v>
      </c>
      <c r="E9890" s="3">
        <v>1972</v>
      </c>
      <c r="F9890" s="5">
        <v>814.81748678224312</v>
      </c>
    </row>
    <row r="9891" spans="1:6" x14ac:dyDescent="0.15">
      <c r="A9891" s="2" t="s">
        <v>56</v>
      </c>
      <c r="B9891" s="2"/>
      <c r="C9891" s="3" t="s">
        <v>13</v>
      </c>
      <c r="D9891" s="3" t="s">
        <v>14</v>
      </c>
      <c r="E9891" s="3">
        <v>1973</v>
      </c>
      <c r="F9891" s="5">
        <v>814.13379554178766</v>
      </c>
    </row>
    <row r="9892" spans="1:6" x14ac:dyDescent="0.15">
      <c r="A9892" s="2" t="s">
        <v>56</v>
      </c>
      <c r="B9892" s="2"/>
      <c r="C9892" s="3" t="s">
        <v>13</v>
      </c>
      <c r="D9892" s="3" t="s">
        <v>14</v>
      </c>
      <c r="E9892" s="3">
        <v>1974</v>
      </c>
      <c r="F9892" s="5">
        <v>806.02799204073528</v>
      </c>
    </row>
    <row r="9893" spans="1:6" x14ac:dyDescent="0.15">
      <c r="A9893" s="2" t="s">
        <v>56</v>
      </c>
      <c r="B9893" s="2"/>
      <c r="C9893" s="3" t="s">
        <v>13</v>
      </c>
      <c r="D9893" s="3" t="s">
        <v>14</v>
      </c>
      <c r="E9893" s="3">
        <v>1975</v>
      </c>
      <c r="F9893" s="5">
        <v>786.00799740521529</v>
      </c>
    </row>
    <row r="9894" spans="1:6" x14ac:dyDescent="0.15">
      <c r="A9894" s="2" t="s">
        <v>56</v>
      </c>
      <c r="B9894" s="2"/>
      <c r="C9894" s="3" t="s">
        <v>13</v>
      </c>
      <c r="D9894" s="3" t="s">
        <v>14</v>
      </c>
      <c r="E9894" s="3">
        <v>1976</v>
      </c>
      <c r="F9894" s="5">
        <v>787.2302610813623</v>
      </c>
    </row>
    <row r="9895" spans="1:6" x14ac:dyDescent="0.15">
      <c r="A9895" s="2" t="s">
        <v>56</v>
      </c>
      <c r="B9895" s="2"/>
      <c r="C9895" s="3" t="s">
        <v>13</v>
      </c>
      <c r="D9895" s="3" t="s">
        <v>14</v>
      </c>
      <c r="E9895" s="3">
        <v>1977</v>
      </c>
      <c r="F9895" s="5">
        <v>779.45256762122665</v>
      </c>
    </row>
    <row r="9896" spans="1:6" x14ac:dyDescent="0.15">
      <c r="A9896" s="2" t="s">
        <v>56</v>
      </c>
      <c r="B9896" s="2"/>
      <c r="C9896" s="3" t="s">
        <v>13</v>
      </c>
      <c r="D9896" s="3" t="s">
        <v>14</v>
      </c>
      <c r="E9896" s="3">
        <v>1978</v>
      </c>
      <c r="F9896" s="5">
        <v>771.34152360088615</v>
      </c>
    </row>
    <row r="9897" spans="1:6" x14ac:dyDescent="0.15">
      <c r="A9897" s="2" t="s">
        <v>56</v>
      </c>
      <c r="B9897" s="2"/>
      <c r="C9897" s="3" t="s">
        <v>13</v>
      </c>
      <c r="D9897" s="3" t="s">
        <v>14</v>
      </c>
      <c r="E9897" s="3">
        <v>1979</v>
      </c>
      <c r="F9897" s="5">
        <v>771.19360883015509</v>
      </c>
    </row>
    <row r="9898" spans="1:6" x14ac:dyDescent="0.15">
      <c r="A9898" s="2" t="s">
        <v>56</v>
      </c>
      <c r="B9898" s="2"/>
      <c r="C9898" s="3" t="s">
        <v>13</v>
      </c>
      <c r="D9898" s="3" t="s">
        <v>14</v>
      </c>
      <c r="E9898" s="3">
        <v>1980</v>
      </c>
      <c r="F9898" s="5">
        <v>766.43796682165282</v>
      </c>
    </row>
    <row r="9899" spans="1:6" x14ac:dyDescent="0.15">
      <c r="A9899" s="2" t="s">
        <v>56</v>
      </c>
      <c r="B9899" s="2"/>
      <c r="C9899" s="3" t="s">
        <v>13</v>
      </c>
      <c r="D9899" s="3" t="s">
        <v>14</v>
      </c>
      <c r="E9899" s="3">
        <v>1981</v>
      </c>
      <c r="F9899" s="5">
        <v>751.14180257392752</v>
      </c>
    </row>
    <row r="9900" spans="1:6" x14ac:dyDescent="0.15">
      <c r="A9900" s="2" t="s">
        <v>56</v>
      </c>
      <c r="B9900" s="2"/>
      <c r="C9900" s="3" t="s">
        <v>13</v>
      </c>
      <c r="D9900" s="3" t="s">
        <v>14</v>
      </c>
      <c r="E9900" s="3">
        <v>1982</v>
      </c>
      <c r="F9900" s="5">
        <v>738.66374140230403</v>
      </c>
    </row>
    <row r="9901" spans="1:6" x14ac:dyDescent="0.15">
      <c r="A9901" s="2" t="s">
        <v>56</v>
      </c>
      <c r="B9901" s="2"/>
      <c r="C9901" s="3" t="s">
        <v>13</v>
      </c>
      <c r="D9901" s="3" t="s">
        <v>14</v>
      </c>
      <c r="E9901" s="3">
        <v>1983</v>
      </c>
      <c r="F9901" s="5">
        <v>731.59058122948295</v>
      </c>
    </row>
    <row r="9902" spans="1:6" x14ac:dyDescent="0.15">
      <c r="A9902" s="2" t="s">
        <v>56</v>
      </c>
      <c r="B9902" s="2"/>
      <c r="C9902" s="3" t="s">
        <v>13</v>
      </c>
      <c r="D9902" s="3" t="s">
        <v>14</v>
      </c>
      <c r="E9902" s="3">
        <v>1984</v>
      </c>
      <c r="F9902" s="5">
        <v>728.31354271604187</v>
      </c>
    </row>
    <row r="9903" spans="1:6" x14ac:dyDescent="0.15">
      <c r="A9903" s="2" t="s">
        <v>56</v>
      </c>
      <c r="B9903" s="2"/>
      <c r="C9903" s="3" t="s">
        <v>13</v>
      </c>
      <c r="D9903" s="3" t="s">
        <v>14</v>
      </c>
      <c r="E9903" s="3">
        <v>1985</v>
      </c>
      <c r="F9903" s="5">
        <v>725.86585500546744</v>
      </c>
    </row>
    <row r="9904" spans="1:6" x14ac:dyDescent="0.15">
      <c r="A9904" s="2" t="s">
        <v>56</v>
      </c>
      <c r="B9904" s="2"/>
      <c r="C9904" s="3" t="s">
        <v>13</v>
      </c>
      <c r="D9904" s="3" t="s">
        <v>14</v>
      </c>
      <c r="E9904" s="3">
        <v>1986</v>
      </c>
      <c r="F9904" s="5">
        <v>727.80695796567602</v>
      </c>
    </row>
    <row r="9905" spans="1:6" x14ac:dyDescent="0.15">
      <c r="A9905" s="2" t="s">
        <v>56</v>
      </c>
      <c r="B9905" s="2"/>
      <c r="C9905" s="3" t="s">
        <v>13</v>
      </c>
      <c r="D9905" s="3" t="s">
        <v>14</v>
      </c>
      <c r="E9905" s="3">
        <v>1987</v>
      </c>
      <c r="F9905" s="5">
        <v>733.83888956970725</v>
      </c>
    </row>
    <row r="9906" spans="1:6" x14ac:dyDescent="0.15">
      <c r="A9906" s="2" t="s">
        <v>56</v>
      </c>
      <c r="B9906" s="2"/>
      <c r="C9906" s="3" t="s">
        <v>13</v>
      </c>
      <c r="D9906" s="3" t="s">
        <v>14</v>
      </c>
      <c r="E9906" s="3">
        <v>1988</v>
      </c>
      <c r="F9906" s="5">
        <v>743.80494604984881</v>
      </c>
    </row>
    <row r="9907" spans="1:6" x14ac:dyDescent="0.15">
      <c r="A9907" s="2" t="s">
        <v>56</v>
      </c>
      <c r="B9907" s="2"/>
      <c r="C9907" s="3" t="s">
        <v>13</v>
      </c>
      <c r="D9907" s="3" t="s">
        <v>14</v>
      </c>
      <c r="E9907" s="3">
        <v>1989</v>
      </c>
      <c r="F9907" s="5">
        <v>747.8703337771758</v>
      </c>
    </row>
    <row r="9908" spans="1:6" x14ac:dyDescent="0.15">
      <c r="A9908" s="2" t="s">
        <v>56</v>
      </c>
      <c r="B9908" s="2"/>
      <c r="C9908" s="3" t="s">
        <v>13</v>
      </c>
      <c r="D9908" s="3" t="s">
        <v>14</v>
      </c>
      <c r="E9908" s="3">
        <v>1990</v>
      </c>
      <c r="F9908" s="5">
        <v>746.84398467432311</v>
      </c>
    </row>
    <row r="9909" spans="1:6" x14ac:dyDescent="0.15">
      <c r="A9909" s="2" t="s">
        <v>56</v>
      </c>
      <c r="B9909" s="2"/>
      <c r="C9909" s="3" t="s">
        <v>13</v>
      </c>
      <c r="D9909" s="3" t="s">
        <v>14</v>
      </c>
      <c r="E9909" s="3">
        <v>1991</v>
      </c>
      <c r="F9909" s="5">
        <v>732.33185788010098</v>
      </c>
    </row>
    <row r="9910" spans="1:6" x14ac:dyDescent="0.15">
      <c r="A9910" s="2" t="s">
        <v>56</v>
      </c>
      <c r="B9910" s="2"/>
      <c r="C9910" s="3" t="s">
        <v>13</v>
      </c>
      <c r="D9910" s="3" t="s">
        <v>14</v>
      </c>
      <c r="E9910" s="3">
        <v>1992</v>
      </c>
      <c r="F9910" s="5">
        <v>720.81712882216925</v>
      </c>
    </row>
    <row r="9911" spans="1:6" x14ac:dyDescent="0.15">
      <c r="A9911" s="2" t="s">
        <v>56</v>
      </c>
      <c r="B9911" s="2"/>
      <c r="C9911" s="3" t="s">
        <v>13</v>
      </c>
      <c r="D9911" s="3" t="s">
        <v>14</v>
      </c>
      <c r="E9911" s="3">
        <v>1993</v>
      </c>
      <c r="F9911" s="5">
        <v>702.46114616516536</v>
      </c>
    </row>
    <row r="9912" spans="1:6" x14ac:dyDescent="0.15">
      <c r="A9912" s="2" t="s">
        <v>56</v>
      </c>
      <c r="B9912" s="2"/>
      <c r="C9912" s="3" t="s">
        <v>13</v>
      </c>
      <c r="D9912" s="3" t="s">
        <v>14</v>
      </c>
      <c r="E9912" s="3">
        <v>1994</v>
      </c>
      <c r="F9912" s="5">
        <v>700.59358846732937</v>
      </c>
    </row>
    <row r="9913" spans="1:6" x14ac:dyDescent="0.15">
      <c r="A9913" s="2" t="s">
        <v>56</v>
      </c>
      <c r="B9913" s="2"/>
      <c r="C9913" s="3" t="s">
        <v>13</v>
      </c>
      <c r="D9913" s="3" t="s">
        <v>14</v>
      </c>
      <c r="E9913" s="3">
        <v>1995</v>
      </c>
      <c r="F9913" s="5">
        <v>703.78775340201935</v>
      </c>
    </row>
    <row r="9914" spans="1:6" x14ac:dyDescent="0.15">
      <c r="A9914" s="2" t="s">
        <v>56</v>
      </c>
      <c r="B9914" s="2"/>
      <c r="C9914" s="3" t="s">
        <v>13</v>
      </c>
      <c r="D9914" s="3" t="s">
        <v>14</v>
      </c>
      <c r="E9914" s="3">
        <v>1996</v>
      </c>
      <c r="F9914" s="5">
        <v>705.87565791939562</v>
      </c>
    </row>
    <row r="9915" spans="1:6" x14ac:dyDescent="0.15">
      <c r="A9915" s="2" t="s">
        <v>56</v>
      </c>
      <c r="B9915" s="2"/>
      <c r="C9915" s="3" t="s">
        <v>13</v>
      </c>
      <c r="D9915" s="3" t="s">
        <v>14</v>
      </c>
      <c r="E9915" s="3">
        <v>1997</v>
      </c>
      <c r="F9915" s="5">
        <v>710.50896542785756</v>
      </c>
    </row>
    <row r="9916" spans="1:6" x14ac:dyDescent="0.15">
      <c r="A9916" s="2" t="s">
        <v>56</v>
      </c>
      <c r="B9916" s="2"/>
      <c r="C9916" s="3" t="s">
        <v>13</v>
      </c>
      <c r="D9916" s="3" t="s">
        <v>14</v>
      </c>
      <c r="E9916" s="3">
        <v>1998</v>
      </c>
      <c r="F9916" s="5">
        <v>721.62912901700122</v>
      </c>
    </row>
    <row r="9917" spans="1:6" x14ac:dyDescent="0.15">
      <c r="A9917" s="2" t="s">
        <v>56</v>
      </c>
      <c r="B9917" s="2"/>
      <c r="C9917" s="3" t="s">
        <v>13</v>
      </c>
      <c r="D9917" s="3" t="s">
        <v>14</v>
      </c>
      <c r="E9917" s="3">
        <v>1999</v>
      </c>
      <c r="F9917" s="5">
        <v>731.38473431388456</v>
      </c>
    </row>
    <row r="9918" spans="1:6" x14ac:dyDescent="0.15">
      <c r="A9918" s="2" t="s">
        <v>56</v>
      </c>
      <c r="B9918" s="2"/>
      <c r="C9918" s="3" t="s">
        <v>13</v>
      </c>
      <c r="D9918" s="3" t="s">
        <v>14</v>
      </c>
      <c r="E9918" s="3">
        <v>2000</v>
      </c>
      <c r="F9918" s="5">
        <v>738.18821343884133</v>
      </c>
    </row>
    <row r="9919" spans="1:6" x14ac:dyDescent="0.15">
      <c r="A9919" s="2" t="s">
        <v>56</v>
      </c>
      <c r="B9919" s="2"/>
      <c r="C9919" s="3" t="s">
        <v>13</v>
      </c>
      <c r="D9919" s="3" t="s">
        <v>14</v>
      </c>
      <c r="E9919" s="3">
        <v>2001</v>
      </c>
      <c r="F9919" s="5">
        <v>740.96796491824307</v>
      </c>
    </row>
    <row r="9920" spans="1:6" x14ac:dyDescent="0.15">
      <c r="A9920" s="2" t="s">
        <v>56</v>
      </c>
      <c r="B9920" s="2"/>
      <c r="C9920" s="3" t="s">
        <v>13</v>
      </c>
      <c r="D9920" s="3" t="s">
        <v>14</v>
      </c>
      <c r="E9920" s="3">
        <v>2002</v>
      </c>
      <c r="F9920" s="5">
        <v>737.08507696745255</v>
      </c>
    </row>
    <row r="9921" spans="1:6" x14ac:dyDescent="0.15">
      <c r="A9921" s="2" t="s">
        <v>56</v>
      </c>
      <c r="B9921" s="2"/>
      <c r="C9921" s="3" t="s">
        <v>13</v>
      </c>
      <c r="D9921" s="3" t="s">
        <v>14</v>
      </c>
      <c r="E9921" s="3">
        <v>2003</v>
      </c>
      <c r="F9921" s="5">
        <v>734.13983443740972</v>
      </c>
    </row>
    <row r="9922" spans="1:6" x14ac:dyDescent="0.15">
      <c r="A9922" s="2" t="s">
        <v>56</v>
      </c>
      <c r="B9922" s="2"/>
      <c r="C9922" s="3" t="s">
        <v>13</v>
      </c>
      <c r="D9922" s="3" t="s">
        <v>14</v>
      </c>
      <c r="E9922" s="3">
        <v>2004</v>
      </c>
      <c r="F9922" s="4">
        <v>737.17340709278471</v>
      </c>
    </row>
    <row r="9923" spans="1:6" x14ac:dyDescent="0.15">
      <c r="A9923" s="2" t="s">
        <v>56</v>
      </c>
      <c r="B9923" s="2"/>
      <c r="C9923" s="3" t="s">
        <v>13</v>
      </c>
      <c r="D9923" s="3" t="s">
        <v>14</v>
      </c>
      <c r="E9923" s="3">
        <v>2005</v>
      </c>
      <c r="F9923" s="5">
        <v>738.7738685757256</v>
      </c>
    </row>
    <row r="9924" spans="1:6" x14ac:dyDescent="0.15">
      <c r="A9924" s="2" t="s">
        <v>56</v>
      </c>
      <c r="B9924" s="2"/>
      <c r="C9924" s="3" t="s">
        <v>13</v>
      </c>
      <c r="D9924" s="3" t="s">
        <v>14</v>
      </c>
      <c r="E9924" s="3">
        <v>2006</v>
      </c>
      <c r="F9924" s="5">
        <v>746.52591909235923</v>
      </c>
    </row>
    <row r="9925" spans="1:6" x14ac:dyDescent="0.15">
      <c r="A9925" s="2" t="s">
        <v>56</v>
      </c>
      <c r="B9925" s="2"/>
      <c r="C9925" s="3" t="s">
        <v>13</v>
      </c>
      <c r="D9925" s="3" t="s">
        <v>14</v>
      </c>
      <c r="E9925" s="3">
        <v>2007</v>
      </c>
      <c r="F9925" s="5">
        <v>755.87585322084203</v>
      </c>
    </row>
    <row r="9926" spans="1:6" x14ac:dyDescent="0.15">
      <c r="A9926" s="2" t="s">
        <v>56</v>
      </c>
      <c r="B9926" s="2"/>
      <c r="C9926" s="3" t="s">
        <v>13</v>
      </c>
      <c r="D9926" s="3" t="s">
        <v>14</v>
      </c>
      <c r="E9926" s="3">
        <v>2008</v>
      </c>
      <c r="F9926" s="5">
        <v>756.19758186380272</v>
      </c>
    </row>
    <row r="9927" spans="1:6" x14ac:dyDescent="0.15">
      <c r="A9927" s="2" t="s">
        <v>56</v>
      </c>
      <c r="B9927" s="2"/>
      <c r="C9927" s="3" t="s">
        <v>13</v>
      </c>
      <c r="D9927" s="3" t="s">
        <v>14</v>
      </c>
      <c r="E9927" s="3">
        <v>2009</v>
      </c>
      <c r="F9927" s="5">
        <v>729.21693529257743</v>
      </c>
    </row>
    <row r="9928" spans="1:6" x14ac:dyDescent="0.15">
      <c r="A9928" s="2" t="s">
        <v>56</v>
      </c>
      <c r="B9928" s="2"/>
      <c r="C9928" s="3" t="s">
        <v>13</v>
      </c>
      <c r="D9928" s="3" t="s">
        <v>14</v>
      </c>
      <c r="E9928" s="3">
        <v>2010</v>
      </c>
      <c r="F9928" s="5">
        <v>725.76910633409932</v>
      </c>
    </row>
    <row r="9929" spans="1:6" x14ac:dyDescent="0.15">
      <c r="A9929" s="2" t="s">
        <v>56</v>
      </c>
      <c r="B9929" s="2"/>
      <c r="C9929" s="3" t="s">
        <v>13</v>
      </c>
      <c r="D9929" s="3" t="s">
        <v>14</v>
      </c>
      <c r="E9929" s="3">
        <v>2011</v>
      </c>
      <c r="F9929" s="5">
        <v>724.59601550083721</v>
      </c>
    </row>
    <row r="9930" spans="1:6" x14ac:dyDescent="0.15">
      <c r="A9930" s="2" t="s">
        <v>56</v>
      </c>
      <c r="B9930" s="2"/>
      <c r="C9930" s="3" t="s">
        <v>13</v>
      </c>
      <c r="D9930" s="3" t="s">
        <v>14</v>
      </c>
      <c r="E9930" s="3">
        <v>2012</v>
      </c>
      <c r="F9930" s="5">
        <v>714.99860403733703</v>
      </c>
    </row>
    <row r="9931" spans="1:6" x14ac:dyDescent="0.15">
      <c r="A9931" s="2" t="s">
        <v>56</v>
      </c>
      <c r="B9931" s="2"/>
      <c r="C9931" s="3" t="s">
        <v>13</v>
      </c>
      <c r="D9931" s="3" t="s">
        <v>14</v>
      </c>
      <c r="E9931" s="3">
        <v>2013</v>
      </c>
      <c r="F9931" s="5">
        <v>707.02637062519659</v>
      </c>
    </row>
    <row r="9932" spans="1:6" x14ac:dyDescent="0.15">
      <c r="A9932" s="2" t="s">
        <v>56</v>
      </c>
      <c r="B9932" s="2"/>
      <c r="C9932" s="3" t="s">
        <v>13</v>
      </c>
      <c r="D9932" s="3" t="s">
        <v>14</v>
      </c>
      <c r="E9932" s="3">
        <v>2014</v>
      </c>
      <c r="F9932" s="5">
        <v>710.57223031649926</v>
      </c>
    </row>
    <row r="9933" spans="1:6" x14ac:dyDescent="0.15">
      <c r="A9933" s="2" t="s">
        <v>56</v>
      </c>
      <c r="B9933" s="2"/>
      <c r="C9933" s="3" t="s">
        <v>13</v>
      </c>
      <c r="D9933" s="3" t="s">
        <v>14</v>
      </c>
      <c r="E9933" s="3">
        <v>2015</v>
      </c>
      <c r="F9933" s="5">
        <v>715.91020793325765</v>
      </c>
    </row>
    <row r="9934" spans="1:6" x14ac:dyDescent="0.15">
      <c r="A9934" s="2" t="s">
        <v>56</v>
      </c>
      <c r="B9934" s="2"/>
      <c r="C9934" s="3" t="s">
        <v>13</v>
      </c>
      <c r="D9934" s="3" t="s">
        <v>14</v>
      </c>
      <c r="E9934" s="3">
        <v>2016</v>
      </c>
      <c r="F9934" s="5">
        <v>723.12131744143869</v>
      </c>
    </row>
    <row r="9935" spans="1:6" x14ac:dyDescent="0.15">
      <c r="A9935" s="2" t="s">
        <v>56</v>
      </c>
      <c r="B9935" s="2"/>
      <c r="C9935" s="3" t="s">
        <v>13</v>
      </c>
      <c r="D9935" s="3" t="s">
        <v>14</v>
      </c>
      <c r="E9935" s="3">
        <v>2017</v>
      </c>
      <c r="F9935" s="5">
        <v>729.37873640118642</v>
      </c>
    </row>
    <row r="9936" spans="1:6" x14ac:dyDescent="0.15">
      <c r="A9936" s="2" t="s">
        <v>56</v>
      </c>
      <c r="B9936" s="2"/>
      <c r="C9936" s="3" t="s">
        <v>13</v>
      </c>
      <c r="D9936" s="3" t="s">
        <v>14</v>
      </c>
      <c r="E9936" s="3">
        <v>2018</v>
      </c>
      <c r="F9936" s="5">
        <v>736.76105771686071</v>
      </c>
    </row>
    <row r="9937" spans="1:6" x14ac:dyDescent="0.15">
      <c r="A9937" s="2" t="s">
        <v>56</v>
      </c>
      <c r="B9937" s="2"/>
      <c r="C9937" s="3" t="s">
        <v>13</v>
      </c>
      <c r="D9937" s="3" t="s">
        <v>14</v>
      </c>
      <c r="E9937" s="3">
        <v>2019</v>
      </c>
      <c r="F9937" s="5">
        <v>743.00370398614609</v>
      </c>
    </row>
    <row r="9938" spans="1:6" x14ac:dyDescent="0.15">
      <c r="A9938" s="2" t="s">
        <v>56</v>
      </c>
      <c r="B9938" s="2"/>
      <c r="C9938" s="3" t="s">
        <v>15</v>
      </c>
      <c r="D9938" s="3" t="s">
        <v>16</v>
      </c>
      <c r="E9938" s="3">
        <v>1950</v>
      </c>
      <c r="F9938" s="4">
        <v>1103.8840220914919</v>
      </c>
    </row>
    <row r="9939" spans="1:6" x14ac:dyDescent="0.15">
      <c r="A9939" s="2" t="s">
        <v>56</v>
      </c>
      <c r="B9939" s="2"/>
      <c r="C9939" s="3" t="s">
        <v>15</v>
      </c>
      <c r="D9939" s="3" t="s">
        <v>16</v>
      </c>
      <c r="E9939" s="3">
        <v>1951</v>
      </c>
      <c r="F9939" s="4">
        <v>1094.4691488438018</v>
      </c>
    </row>
    <row r="9940" spans="1:6" x14ac:dyDescent="0.15">
      <c r="A9940" s="2" t="s">
        <v>56</v>
      </c>
      <c r="B9940" s="2"/>
      <c r="C9940" s="3" t="s">
        <v>15</v>
      </c>
      <c r="D9940" s="3" t="s">
        <v>16</v>
      </c>
      <c r="E9940" s="3">
        <v>1952</v>
      </c>
      <c r="F9940" s="4">
        <v>1085.0487189072892</v>
      </c>
    </row>
    <row r="9941" spans="1:6" x14ac:dyDescent="0.15">
      <c r="A9941" s="2" t="s">
        <v>56</v>
      </c>
      <c r="B9941" s="2"/>
      <c r="C9941" s="3" t="s">
        <v>15</v>
      </c>
      <c r="D9941" s="3" t="s">
        <v>16</v>
      </c>
      <c r="E9941" s="3">
        <v>1953</v>
      </c>
      <c r="F9941" s="4">
        <v>1075.6228355941141</v>
      </c>
    </row>
    <row r="9942" spans="1:6" x14ac:dyDescent="0.15">
      <c r="A9942" s="2" t="s">
        <v>56</v>
      </c>
      <c r="B9942" s="2"/>
      <c r="C9942" s="3" t="s">
        <v>15</v>
      </c>
      <c r="D9942" s="3" t="s">
        <v>16</v>
      </c>
      <c r="E9942" s="3">
        <v>1954</v>
      </c>
      <c r="F9942" s="4">
        <v>1066.191216482865</v>
      </c>
    </row>
    <row r="9943" spans="1:6" x14ac:dyDescent="0.15">
      <c r="A9943" s="2" t="s">
        <v>56</v>
      </c>
      <c r="B9943" s="2"/>
      <c r="C9943" s="3" t="s">
        <v>15</v>
      </c>
      <c r="D9943" s="3" t="s">
        <v>16</v>
      </c>
      <c r="E9943" s="3">
        <v>1955</v>
      </c>
      <c r="F9943" s="4">
        <v>1056.7537214227441</v>
      </c>
    </row>
    <row r="9944" spans="1:6" x14ac:dyDescent="0.15">
      <c r="A9944" s="2" t="s">
        <v>56</v>
      </c>
      <c r="B9944" s="2"/>
      <c r="C9944" s="3" t="s">
        <v>15</v>
      </c>
      <c r="D9944" s="3" t="s">
        <v>16</v>
      </c>
      <c r="E9944" s="3">
        <v>1956</v>
      </c>
      <c r="F9944" s="4">
        <v>1047.3109156636167</v>
      </c>
    </row>
    <row r="9945" spans="1:6" x14ac:dyDescent="0.15">
      <c r="A9945" s="2" t="s">
        <v>56</v>
      </c>
      <c r="B9945" s="2"/>
      <c r="C9945" s="3" t="s">
        <v>15</v>
      </c>
      <c r="D9945" s="3" t="s">
        <v>16</v>
      </c>
      <c r="E9945" s="3">
        <v>1957</v>
      </c>
      <c r="F9945" s="4">
        <v>1037.8622250251051</v>
      </c>
    </row>
    <row r="9946" spans="1:6" x14ac:dyDescent="0.15">
      <c r="A9946" s="2" t="s">
        <v>56</v>
      </c>
      <c r="B9946" s="2"/>
      <c r="C9946" s="3" t="s">
        <v>15</v>
      </c>
      <c r="D9946" s="3" t="s">
        <v>16</v>
      </c>
      <c r="E9946" s="3">
        <v>1958</v>
      </c>
      <c r="F9946" s="4">
        <v>1028.4079510949687</v>
      </c>
    </row>
    <row r="9947" spans="1:6" x14ac:dyDescent="0.15">
      <c r="A9947" s="2" t="s">
        <v>56</v>
      </c>
      <c r="B9947" s="2"/>
      <c r="C9947" s="3" t="s">
        <v>15</v>
      </c>
      <c r="D9947" s="3" t="s">
        <v>16</v>
      </c>
      <c r="E9947" s="3">
        <v>1959</v>
      </c>
      <c r="F9947" s="4">
        <v>1018.9480340153688</v>
      </c>
    </row>
    <row r="9948" spans="1:6" x14ac:dyDescent="0.15">
      <c r="A9948" s="2" t="s">
        <v>56</v>
      </c>
      <c r="B9948" s="2"/>
      <c r="C9948" s="3" t="s">
        <v>15</v>
      </c>
      <c r="D9948" s="3" t="s">
        <v>16</v>
      </c>
      <c r="E9948" s="3">
        <v>1960</v>
      </c>
      <c r="F9948" s="4">
        <v>1009.4823335786161</v>
      </c>
    </row>
    <row r="9949" spans="1:6" x14ac:dyDescent="0.15">
      <c r="A9949" s="2" t="s">
        <v>56</v>
      </c>
      <c r="B9949" s="2"/>
      <c r="C9949" s="3" t="s">
        <v>15</v>
      </c>
      <c r="D9949" s="3" t="s">
        <v>16</v>
      </c>
      <c r="E9949" s="3">
        <v>1961</v>
      </c>
      <c r="F9949" s="4">
        <v>1020.9234547610878</v>
      </c>
    </row>
    <row r="9950" spans="1:6" x14ac:dyDescent="0.15">
      <c r="A9950" s="2" t="s">
        <v>56</v>
      </c>
      <c r="B9950" s="2"/>
      <c r="C9950" s="3" t="s">
        <v>15</v>
      </c>
      <c r="D9950" s="3" t="s">
        <v>16</v>
      </c>
      <c r="E9950" s="3">
        <v>1962</v>
      </c>
      <c r="F9950" s="4">
        <v>1006.2392853790743</v>
      </c>
    </row>
    <row r="9951" spans="1:6" x14ac:dyDescent="0.15">
      <c r="A9951" s="2" t="s">
        <v>56</v>
      </c>
      <c r="B9951" s="2"/>
      <c r="C9951" s="3" t="s">
        <v>15</v>
      </c>
      <c r="D9951" s="3" t="s">
        <v>16</v>
      </c>
      <c r="E9951" s="3">
        <v>1963</v>
      </c>
      <c r="F9951" s="4">
        <v>1001.4621617404483</v>
      </c>
    </row>
    <row r="9952" spans="1:6" x14ac:dyDescent="0.15">
      <c r="A9952" s="2" t="s">
        <v>56</v>
      </c>
      <c r="B9952" s="2"/>
      <c r="C9952" s="3" t="s">
        <v>15</v>
      </c>
      <c r="D9952" s="3" t="s">
        <v>16</v>
      </c>
      <c r="E9952" s="3">
        <v>1964</v>
      </c>
      <c r="F9952" s="4">
        <v>1007.7063659062927</v>
      </c>
    </row>
    <row r="9953" spans="1:6" x14ac:dyDescent="0.15">
      <c r="A9953" s="2" t="s">
        <v>56</v>
      </c>
      <c r="B9953" s="2"/>
      <c r="C9953" s="3" t="s">
        <v>15</v>
      </c>
      <c r="D9953" s="3" t="s">
        <v>16</v>
      </c>
      <c r="E9953" s="3">
        <v>1965</v>
      </c>
      <c r="F9953" s="4">
        <v>1016.0550692577635</v>
      </c>
    </row>
    <row r="9954" spans="1:6" x14ac:dyDescent="0.15">
      <c r="A9954" s="2" t="s">
        <v>56</v>
      </c>
      <c r="B9954" s="2"/>
      <c r="C9954" s="3" t="s">
        <v>15</v>
      </c>
      <c r="D9954" s="3" t="s">
        <v>16</v>
      </c>
      <c r="E9954" s="3">
        <v>1966</v>
      </c>
      <c r="F9954" s="4">
        <v>1002.4159551203377</v>
      </c>
    </row>
    <row r="9955" spans="1:6" x14ac:dyDescent="0.15">
      <c r="A9955" s="2" t="s">
        <v>56</v>
      </c>
      <c r="B9955" s="2"/>
      <c r="C9955" s="3" t="s">
        <v>15</v>
      </c>
      <c r="D9955" s="3" t="s">
        <v>16</v>
      </c>
      <c r="E9955" s="3">
        <v>1967</v>
      </c>
      <c r="F9955" s="4">
        <v>970.17227461303776</v>
      </c>
    </row>
    <row r="9956" spans="1:6" x14ac:dyDescent="0.15">
      <c r="A9956" s="2" t="s">
        <v>56</v>
      </c>
      <c r="B9956" s="2"/>
      <c r="C9956" s="3" t="s">
        <v>15</v>
      </c>
      <c r="D9956" s="3" t="s">
        <v>16</v>
      </c>
      <c r="E9956" s="3">
        <v>1968</v>
      </c>
      <c r="F9956" s="4">
        <v>945.84404787780034</v>
      </c>
    </row>
    <row r="9957" spans="1:6" x14ac:dyDescent="0.15">
      <c r="A9957" s="2" t="s">
        <v>56</v>
      </c>
      <c r="B9957" s="2"/>
      <c r="C9957" s="3" t="s">
        <v>15</v>
      </c>
      <c r="D9957" s="3" t="s">
        <v>16</v>
      </c>
      <c r="E9957" s="3">
        <v>1969</v>
      </c>
      <c r="F9957" s="4">
        <v>951.71413425925437</v>
      </c>
    </row>
    <row r="9958" spans="1:6" x14ac:dyDescent="0.15">
      <c r="A9958" s="2" t="s">
        <v>56</v>
      </c>
      <c r="B9958" s="2"/>
      <c r="C9958" s="3" t="s">
        <v>15</v>
      </c>
      <c r="D9958" s="3" t="s">
        <v>16</v>
      </c>
      <c r="E9958" s="3">
        <v>1970</v>
      </c>
      <c r="F9958" s="4">
        <v>981.24785252707659</v>
      </c>
    </row>
    <row r="9959" spans="1:6" x14ac:dyDescent="0.15">
      <c r="A9959" s="2" t="s">
        <v>56</v>
      </c>
      <c r="B9959" s="2"/>
      <c r="C9959" s="3" t="s">
        <v>15</v>
      </c>
      <c r="D9959" s="3" t="s">
        <v>16</v>
      </c>
      <c r="E9959" s="3">
        <v>1971</v>
      </c>
      <c r="F9959" s="4">
        <v>955.9404259492735</v>
      </c>
    </row>
    <row r="9960" spans="1:6" x14ac:dyDescent="0.15">
      <c r="A9960" s="2" t="s">
        <v>56</v>
      </c>
      <c r="B9960" s="2"/>
      <c r="C9960" s="3" t="s">
        <v>15</v>
      </c>
      <c r="D9960" s="3" t="s">
        <v>16</v>
      </c>
      <c r="E9960" s="3">
        <v>1972</v>
      </c>
      <c r="F9960" s="4">
        <v>951.25348263686465</v>
      </c>
    </row>
    <row r="9961" spans="1:6" x14ac:dyDescent="0.15">
      <c r="A9961" s="2" t="s">
        <v>56</v>
      </c>
      <c r="B9961" s="2"/>
      <c r="C9961" s="3" t="s">
        <v>15</v>
      </c>
      <c r="D9961" s="3" t="s">
        <v>16</v>
      </c>
      <c r="E9961" s="3">
        <v>1973</v>
      </c>
      <c r="F9961" s="4">
        <v>955.77977349051491</v>
      </c>
    </row>
    <row r="9962" spans="1:6" x14ac:dyDescent="0.15">
      <c r="A9962" s="2" t="s">
        <v>56</v>
      </c>
      <c r="B9962" s="2"/>
      <c r="C9962" s="3" t="s">
        <v>15</v>
      </c>
      <c r="D9962" s="3" t="s">
        <v>16</v>
      </c>
      <c r="E9962" s="3">
        <v>1974</v>
      </c>
      <c r="F9962" s="4">
        <v>950.84299868522419</v>
      </c>
    </row>
    <row r="9963" spans="1:6" x14ac:dyDescent="0.15">
      <c r="A9963" s="2" t="s">
        <v>56</v>
      </c>
      <c r="B9963" s="2"/>
      <c r="C9963" s="3" t="s">
        <v>15</v>
      </c>
      <c r="D9963" s="3" t="s">
        <v>16</v>
      </c>
      <c r="E9963" s="3">
        <v>1975</v>
      </c>
      <c r="F9963" s="4">
        <v>938.6101456066865</v>
      </c>
    </row>
    <row r="9964" spans="1:6" x14ac:dyDescent="0.15">
      <c r="A9964" s="2" t="s">
        <v>56</v>
      </c>
      <c r="B9964" s="2"/>
      <c r="C9964" s="3" t="s">
        <v>15</v>
      </c>
      <c r="D9964" s="3" t="s">
        <v>16</v>
      </c>
      <c r="E9964" s="3">
        <v>1976</v>
      </c>
      <c r="F9964" s="4">
        <v>925.77343266725961</v>
      </c>
    </row>
    <row r="9965" spans="1:6" x14ac:dyDescent="0.15">
      <c r="A9965" s="2" t="s">
        <v>56</v>
      </c>
      <c r="B9965" s="2"/>
      <c r="C9965" s="3" t="s">
        <v>15</v>
      </c>
      <c r="D9965" s="3" t="s">
        <v>16</v>
      </c>
      <c r="E9965" s="3">
        <v>1977</v>
      </c>
      <c r="F9965" s="4">
        <v>902.45939835425304</v>
      </c>
    </row>
    <row r="9966" spans="1:6" x14ac:dyDescent="0.15">
      <c r="A9966" s="2" t="s">
        <v>56</v>
      </c>
      <c r="B9966" s="2"/>
      <c r="C9966" s="3" t="s">
        <v>15</v>
      </c>
      <c r="D9966" s="3" t="s">
        <v>16</v>
      </c>
      <c r="E9966" s="3">
        <v>1978</v>
      </c>
      <c r="F9966" s="4">
        <v>894.02980544944285</v>
      </c>
    </row>
    <row r="9967" spans="1:6" x14ac:dyDescent="0.15">
      <c r="A9967" s="2" t="s">
        <v>56</v>
      </c>
      <c r="B9967" s="2"/>
      <c r="C9967" s="3" t="s">
        <v>15</v>
      </c>
      <c r="D9967" s="3" t="s">
        <v>16</v>
      </c>
      <c r="E9967" s="3">
        <v>1979</v>
      </c>
      <c r="F9967" s="4">
        <v>899.65728241454599</v>
      </c>
    </row>
    <row r="9968" spans="1:6" x14ac:dyDescent="0.15">
      <c r="A9968" s="2" t="s">
        <v>56</v>
      </c>
      <c r="B9968" s="2"/>
      <c r="C9968" s="3" t="s">
        <v>15</v>
      </c>
      <c r="D9968" s="3" t="s">
        <v>16</v>
      </c>
      <c r="E9968" s="3">
        <v>1980</v>
      </c>
      <c r="F9968" s="4">
        <v>883.89350271325384</v>
      </c>
    </row>
    <row r="9969" spans="1:6" x14ac:dyDescent="0.15">
      <c r="A9969" s="2" t="s">
        <v>56</v>
      </c>
      <c r="B9969" s="2"/>
      <c r="C9969" s="3" t="s">
        <v>15</v>
      </c>
      <c r="D9969" s="3" t="s">
        <v>16</v>
      </c>
      <c r="E9969" s="3">
        <v>1981</v>
      </c>
      <c r="F9969" s="4">
        <v>891.44417587017995</v>
      </c>
    </row>
    <row r="9970" spans="1:6" x14ac:dyDescent="0.15">
      <c r="A9970" s="2" t="s">
        <v>56</v>
      </c>
      <c r="B9970" s="2"/>
      <c r="C9970" s="3" t="s">
        <v>15</v>
      </c>
      <c r="D9970" s="3" t="s">
        <v>16</v>
      </c>
      <c r="E9970" s="3">
        <v>1982</v>
      </c>
      <c r="F9970" s="4">
        <v>888.2866496815783</v>
      </c>
    </row>
    <row r="9971" spans="1:6" x14ac:dyDescent="0.15">
      <c r="A9971" s="2" t="s">
        <v>56</v>
      </c>
      <c r="B9971" s="2"/>
      <c r="C9971" s="3" t="s">
        <v>15</v>
      </c>
      <c r="D9971" s="3" t="s">
        <v>16</v>
      </c>
      <c r="E9971" s="3">
        <v>1983</v>
      </c>
      <c r="F9971" s="4">
        <v>875.20309846621308</v>
      </c>
    </row>
    <row r="9972" spans="1:6" x14ac:dyDescent="0.15">
      <c r="A9972" s="2" t="s">
        <v>56</v>
      </c>
      <c r="B9972" s="2"/>
      <c r="C9972" s="3" t="s">
        <v>15</v>
      </c>
      <c r="D9972" s="3" t="s">
        <v>16</v>
      </c>
      <c r="E9972" s="3">
        <v>1984</v>
      </c>
      <c r="F9972" s="4">
        <v>871.29962306326161</v>
      </c>
    </row>
    <row r="9973" spans="1:6" x14ac:dyDescent="0.15">
      <c r="A9973" s="2" t="s">
        <v>56</v>
      </c>
      <c r="B9973" s="2"/>
      <c r="C9973" s="3" t="s">
        <v>15</v>
      </c>
      <c r="D9973" s="3" t="s">
        <v>16</v>
      </c>
      <c r="E9973" s="3">
        <v>1985</v>
      </c>
      <c r="F9973" s="4">
        <v>868.94912748766876</v>
      </c>
    </row>
    <row r="9974" spans="1:6" x14ac:dyDescent="0.15">
      <c r="A9974" s="2" t="s">
        <v>56</v>
      </c>
      <c r="B9974" s="2"/>
      <c r="C9974" s="3" t="s">
        <v>15</v>
      </c>
      <c r="D9974" s="3" t="s">
        <v>16</v>
      </c>
      <c r="E9974" s="3">
        <v>1986</v>
      </c>
      <c r="F9974" s="4">
        <v>854.7224085105064</v>
      </c>
    </row>
    <row r="9975" spans="1:6" x14ac:dyDescent="0.15">
      <c r="A9975" s="2" t="s">
        <v>56</v>
      </c>
      <c r="B9975" s="2"/>
      <c r="C9975" s="3" t="s">
        <v>15</v>
      </c>
      <c r="D9975" s="3" t="s">
        <v>16</v>
      </c>
      <c r="E9975" s="3">
        <v>1987</v>
      </c>
      <c r="F9975" s="4">
        <v>864.22023092373274</v>
      </c>
    </row>
    <row r="9976" spans="1:6" x14ac:dyDescent="0.15">
      <c r="A9976" s="2" t="s">
        <v>56</v>
      </c>
      <c r="B9976" s="2"/>
      <c r="C9976" s="3" t="s">
        <v>15</v>
      </c>
      <c r="D9976" s="3" t="s">
        <v>16</v>
      </c>
      <c r="E9976" s="3">
        <v>1988</v>
      </c>
      <c r="F9976" s="4">
        <v>866.24572494856898</v>
      </c>
    </row>
    <row r="9977" spans="1:6" x14ac:dyDescent="0.15">
      <c r="A9977" s="2" t="s">
        <v>56</v>
      </c>
      <c r="B9977" s="2"/>
      <c r="C9977" s="3" t="s">
        <v>15</v>
      </c>
      <c r="D9977" s="3" t="s">
        <v>16</v>
      </c>
      <c r="E9977" s="3">
        <v>1989</v>
      </c>
      <c r="F9977" s="4">
        <v>873.42102569239535</v>
      </c>
    </row>
    <row r="9978" spans="1:6" x14ac:dyDescent="0.15">
      <c r="A9978" s="2" t="s">
        <v>56</v>
      </c>
      <c r="B9978" s="2"/>
      <c r="C9978" s="3" t="s">
        <v>15</v>
      </c>
      <c r="D9978" s="3" t="s">
        <v>16</v>
      </c>
      <c r="E9978" s="3">
        <v>1990</v>
      </c>
      <c r="F9978" s="4">
        <v>854.61927915850072</v>
      </c>
    </row>
    <row r="9979" spans="1:6" x14ac:dyDescent="0.15">
      <c r="A9979" s="2" t="s">
        <v>56</v>
      </c>
      <c r="B9979" s="2"/>
      <c r="C9979" s="3" t="s">
        <v>15</v>
      </c>
      <c r="D9979" s="3" t="s">
        <v>16</v>
      </c>
      <c r="E9979" s="3">
        <v>1991</v>
      </c>
      <c r="F9979" s="4">
        <v>794.01790222422778</v>
      </c>
    </row>
    <row r="9980" spans="1:6" x14ac:dyDescent="0.15">
      <c r="A9980" s="2" t="s">
        <v>56</v>
      </c>
      <c r="B9980" s="2"/>
      <c r="C9980" s="3" t="s">
        <v>15</v>
      </c>
      <c r="D9980" s="3" t="s">
        <v>16</v>
      </c>
      <c r="E9980" s="3">
        <v>1992</v>
      </c>
      <c r="F9980" s="4">
        <v>736.49451276718366</v>
      </c>
    </row>
    <row r="9981" spans="1:6" x14ac:dyDescent="0.15">
      <c r="A9981" s="2" t="s">
        <v>56</v>
      </c>
      <c r="B9981" s="2"/>
      <c r="C9981" s="3" t="s">
        <v>15</v>
      </c>
      <c r="D9981" s="3" t="s">
        <v>16</v>
      </c>
      <c r="E9981" s="3">
        <v>1993</v>
      </c>
      <c r="F9981" s="4">
        <v>690.60224821527288</v>
      </c>
    </row>
    <row r="9982" spans="1:6" x14ac:dyDescent="0.15">
      <c r="A9982" s="2" t="s">
        <v>56</v>
      </c>
      <c r="B9982" s="2"/>
      <c r="C9982" s="3" t="s">
        <v>15</v>
      </c>
      <c r="D9982" s="3" t="s">
        <v>16</v>
      </c>
      <c r="E9982" s="3">
        <v>1994</v>
      </c>
      <c r="F9982" s="4">
        <v>684.6838781136405</v>
      </c>
    </row>
    <row r="9983" spans="1:6" x14ac:dyDescent="0.15">
      <c r="A9983" s="2" t="s">
        <v>56</v>
      </c>
      <c r="B9983" s="2"/>
      <c r="C9983" s="3" t="s">
        <v>15</v>
      </c>
      <c r="D9983" s="3" t="s">
        <v>16</v>
      </c>
      <c r="E9983" s="3">
        <v>1995</v>
      </c>
      <c r="F9983" s="4">
        <v>698.26669971048705</v>
      </c>
    </row>
    <row r="9984" spans="1:6" x14ac:dyDescent="0.15">
      <c r="A9984" s="2" t="s">
        <v>56</v>
      </c>
      <c r="B9984" s="2"/>
      <c r="C9984" s="3" t="s">
        <v>15</v>
      </c>
      <c r="D9984" s="3" t="s">
        <v>16</v>
      </c>
      <c r="E9984" s="3">
        <v>1996</v>
      </c>
      <c r="F9984" s="4">
        <v>707.14179013226476</v>
      </c>
    </row>
    <row r="9985" spans="1:6" x14ac:dyDescent="0.15">
      <c r="A9985" s="2" t="s">
        <v>56</v>
      </c>
      <c r="B9985" s="2"/>
      <c r="C9985" s="3" t="s">
        <v>15</v>
      </c>
      <c r="D9985" s="3" t="s">
        <v>16</v>
      </c>
      <c r="E9985" s="3">
        <v>1997</v>
      </c>
      <c r="F9985" s="4">
        <v>727.22178855878644</v>
      </c>
    </row>
    <row r="9986" spans="1:6" x14ac:dyDescent="0.15">
      <c r="A9986" s="2" t="s">
        <v>56</v>
      </c>
      <c r="B9986" s="2"/>
      <c r="C9986" s="3" t="s">
        <v>15</v>
      </c>
      <c r="D9986" s="3" t="s">
        <v>16</v>
      </c>
      <c r="E9986" s="3">
        <v>1998</v>
      </c>
      <c r="F9986" s="4">
        <v>735.36468165953568</v>
      </c>
    </row>
    <row r="9987" spans="1:6" x14ac:dyDescent="0.15">
      <c r="A9987" s="2" t="s">
        <v>56</v>
      </c>
      <c r="B9987" s="2"/>
      <c r="C9987" s="3" t="s">
        <v>15</v>
      </c>
      <c r="D9987" s="3" t="s">
        <v>16</v>
      </c>
      <c r="E9987" s="3">
        <v>1999</v>
      </c>
      <c r="F9987" s="4">
        <v>748.62436615731337</v>
      </c>
    </row>
    <row r="9988" spans="1:6" x14ac:dyDescent="0.15">
      <c r="A9988" s="2" t="s">
        <v>56</v>
      </c>
      <c r="B9988" s="2"/>
      <c r="C9988" s="3" t="s">
        <v>15</v>
      </c>
      <c r="D9988" s="3" t="s">
        <v>16</v>
      </c>
      <c r="E9988" s="3">
        <v>2000</v>
      </c>
      <c r="F9988" s="4">
        <v>757.40754695330691</v>
      </c>
    </row>
    <row r="9989" spans="1:6" x14ac:dyDescent="0.15">
      <c r="A9989" s="2" t="s">
        <v>56</v>
      </c>
      <c r="B9989" s="2"/>
      <c r="C9989" s="3" t="s">
        <v>15</v>
      </c>
      <c r="D9989" s="3" t="s">
        <v>16</v>
      </c>
      <c r="E9989" s="3">
        <v>2001</v>
      </c>
      <c r="F9989" s="4">
        <v>760.75437970627911</v>
      </c>
    </row>
    <row r="9990" spans="1:6" x14ac:dyDescent="0.15">
      <c r="A9990" s="2" t="s">
        <v>56</v>
      </c>
      <c r="B9990" s="2"/>
      <c r="C9990" s="3" t="s">
        <v>15</v>
      </c>
      <c r="D9990" s="3" t="s">
        <v>16</v>
      </c>
      <c r="E9990" s="3">
        <v>2002</v>
      </c>
      <c r="F9990" s="4">
        <v>764.93113615519462</v>
      </c>
    </row>
    <row r="9991" spans="1:6" x14ac:dyDescent="0.15">
      <c r="A9991" s="2" t="s">
        <v>56</v>
      </c>
      <c r="B9991" s="2"/>
      <c r="C9991" s="3" t="s">
        <v>15</v>
      </c>
      <c r="D9991" s="3" t="s">
        <v>16</v>
      </c>
      <c r="E9991" s="3">
        <v>2003</v>
      </c>
      <c r="F9991" s="4">
        <v>762.15024971735954</v>
      </c>
    </row>
    <row r="9992" spans="1:6" x14ac:dyDescent="0.15">
      <c r="A9992" s="2" t="s">
        <v>56</v>
      </c>
      <c r="B9992" s="2"/>
      <c r="C9992" s="3" t="s">
        <v>15</v>
      </c>
      <c r="D9992" s="3" t="s">
        <v>16</v>
      </c>
      <c r="E9992" s="3">
        <v>2004</v>
      </c>
      <c r="F9992" s="4">
        <v>764.53111898195186</v>
      </c>
    </row>
    <row r="9993" spans="1:6" x14ac:dyDescent="0.15">
      <c r="A9993" s="2" t="s">
        <v>56</v>
      </c>
      <c r="B9993" s="2"/>
      <c r="C9993" s="3" t="s">
        <v>15</v>
      </c>
      <c r="D9993" s="3" t="s">
        <v>16</v>
      </c>
      <c r="E9993" s="3">
        <v>2005</v>
      </c>
      <c r="F9993" s="4">
        <v>768.64775277056367</v>
      </c>
    </row>
    <row r="9994" spans="1:6" x14ac:dyDescent="0.15">
      <c r="A9994" s="2" t="s">
        <v>56</v>
      </c>
      <c r="B9994" s="2"/>
      <c r="C9994" s="3" t="s">
        <v>15</v>
      </c>
      <c r="D9994" s="3" t="s">
        <v>16</v>
      </c>
      <c r="E9994" s="3">
        <v>2006</v>
      </c>
      <c r="F9994" s="4">
        <v>777.62841762024232</v>
      </c>
    </row>
    <row r="9995" spans="1:6" x14ac:dyDescent="0.15">
      <c r="A9995" s="2" t="s">
        <v>56</v>
      </c>
      <c r="B9995" s="2"/>
      <c r="C9995" s="3" t="s">
        <v>15</v>
      </c>
      <c r="D9995" s="3" t="s">
        <v>16</v>
      </c>
      <c r="E9995" s="3">
        <v>2007</v>
      </c>
      <c r="F9995" s="4">
        <v>789.68066496378162</v>
      </c>
    </row>
    <row r="9996" spans="1:6" x14ac:dyDescent="0.15">
      <c r="A9996" s="2" t="s">
        <v>56</v>
      </c>
      <c r="B9996" s="2"/>
      <c r="C9996" s="3" t="s">
        <v>15</v>
      </c>
      <c r="D9996" s="3" t="s">
        <v>16</v>
      </c>
      <c r="E9996" s="3">
        <v>2008</v>
      </c>
      <c r="F9996" s="4">
        <v>801.50199181820244</v>
      </c>
    </row>
    <row r="9997" spans="1:6" x14ac:dyDescent="0.15">
      <c r="A9997" s="2" t="s">
        <v>56</v>
      </c>
      <c r="B9997" s="2"/>
      <c r="C9997" s="3" t="s">
        <v>15</v>
      </c>
      <c r="D9997" s="3" t="s">
        <v>16</v>
      </c>
      <c r="E9997" s="3">
        <v>2009</v>
      </c>
      <c r="F9997" s="4">
        <v>767.44687488515012</v>
      </c>
    </row>
    <row r="9998" spans="1:6" x14ac:dyDescent="0.15">
      <c r="A9998" s="2" t="s">
        <v>56</v>
      </c>
      <c r="B9998" s="2"/>
      <c r="C9998" s="3" t="s">
        <v>15</v>
      </c>
      <c r="D9998" s="3" t="s">
        <v>16</v>
      </c>
      <c r="E9998" s="3">
        <v>2010</v>
      </c>
      <c r="F9998" s="4">
        <v>761.85564903919521</v>
      </c>
    </row>
    <row r="9999" spans="1:6" x14ac:dyDescent="0.15">
      <c r="A9999" s="2" t="s">
        <v>56</v>
      </c>
      <c r="B9999" s="2"/>
      <c r="C9999" s="3" t="s">
        <v>15</v>
      </c>
      <c r="D9999" s="3" t="s">
        <v>16</v>
      </c>
      <c r="E9999" s="3">
        <v>2011</v>
      </c>
      <c r="F9999" s="4">
        <v>766.85062722628618</v>
      </c>
    </row>
    <row r="10000" spans="1:6" x14ac:dyDescent="0.15">
      <c r="A10000" s="2" t="s">
        <v>56</v>
      </c>
      <c r="B10000" s="2"/>
      <c r="C10000" s="3" t="s">
        <v>15</v>
      </c>
      <c r="D10000" s="3" t="s">
        <v>16</v>
      </c>
      <c r="E10000" s="3">
        <v>2012</v>
      </c>
      <c r="F10000" s="4">
        <v>764.72521247109728</v>
      </c>
    </row>
    <row r="10001" spans="1:6" x14ac:dyDescent="0.15">
      <c r="A10001" s="2" t="s">
        <v>56</v>
      </c>
      <c r="B10001" s="2"/>
      <c r="C10001" s="3" t="s">
        <v>15</v>
      </c>
      <c r="D10001" s="3" t="s">
        <v>16</v>
      </c>
      <c r="E10001" s="3">
        <v>2013</v>
      </c>
      <c r="F10001" s="4">
        <v>751.90675749140883</v>
      </c>
    </row>
    <row r="10002" spans="1:6" x14ac:dyDescent="0.15">
      <c r="A10002" s="2" t="s">
        <v>56</v>
      </c>
      <c r="B10002" s="2"/>
      <c r="C10002" s="3" t="s">
        <v>15</v>
      </c>
      <c r="D10002" s="3" t="s">
        <v>16</v>
      </c>
      <c r="E10002" s="3">
        <v>2014</v>
      </c>
      <c r="F10002" s="4">
        <v>744.33602140454798</v>
      </c>
    </row>
    <row r="10003" spans="1:6" x14ac:dyDescent="0.15">
      <c r="A10003" s="2" t="s">
        <v>56</v>
      </c>
      <c r="B10003" s="2"/>
      <c r="C10003" s="3" t="s">
        <v>15</v>
      </c>
      <c r="D10003" s="3" t="s">
        <v>16</v>
      </c>
      <c r="E10003" s="3">
        <v>2015</v>
      </c>
      <c r="F10003" s="4">
        <v>740.22758553805807</v>
      </c>
    </row>
    <row r="10004" spans="1:6" x14ac:dyDescent="0.15">
      <c r="A10004" s="2" t="s">
        <v>56</v>
      </c>
      <c r="B10004" s="2"/>
      <c r="C10004" s="3" t="s">
        <v>15</v>
      </c>
      <c r="D10004" s="3" t="s">
        <v>16</v>
      </c>
      <c r="E10004" s="3">
        <v>2016</v>
      </c>
      <c r="F10004" s="4">
        <v>741.05105015977472</v>
      </c>
    </row>
    <row r="10005" spans="1:6" x14ac:dyDescent="0.15">
      <c r="A10005" s="2" t="s">
        <v>56</v>
      </c>
      <c r="B10005" s="2"/>
      <c r="C10005" s="3" t="s">
        <v>15</v>
      </c>
      <c r="D10005" s="3" t="s">
        <v>16</v>
      </c>
      <c r="E10005" s="3">
        <v>2017</v>
      </c>
      <c r="F10005" s="4">
        <v>744.28841125129338</v>
      </c>
    </row>
    <row r="10006" spans="1:6" x14ac:dyDescent="0.15">
      <c r="A10006" s="2" t="s">
        <v>56</v>
      </c>
      <c r="B10006" s="2"/>
      <c r="C10006" s="3" t="s">
        <v>15</v>
      </c>
      <c r="D10006" s="3" t="s">
        <v>16</v>
      </c>
      <c r="E10006" s="3">
        <v>2018</v>
      </c>
      <c r="F10006" s="4">
        <v>760.72535285696779</v>
      </c>
    </row>
    <row r="10007" spans="1:6" x14ac:dyDescent="0.15">
      <c r="A10007" s="2" t="s">
        <v>56</v>
      </c>
      <c r="B10007" s="2"/>
      <c r="C10007" s="3" t="s">
        <v>15</v>
      </c>
      <c r="D10007" s="3" t="s">
        <v>16</v>
      </c>
      <c r="E10007" s="3">
        <v>2019</v>
      </c>
      <c r="F10007" s="4">
        <v>768.78679486239446</v>
      </c>
    </row>
    <row r="10008" spans="1:6" x14ac:dyDescent="0.15">
      <c r="A10008" s="2" t="s">
        <v>56</v>
      </c>
      <c r="B10008" s="2"/>
      <c r="C10008" s="3" t="s">
        <v>17</v>
      </c>
      <c r="D10008" s="3" t="s">
        <v>18</v>
      </c>
      <c r="E10008" s="3">
        <v>1950</v>
      </c>
      <c r="F10008" s="4">
        <v>1080.3753392851288</v>
      </c>
    </row>
    <row r="10009" spans="1:6" x14ac:dyDescent="0.15">
      <c r="A10009" s="2" t="s">
        <v>56</v>
      </c>
      <c r="B10009" s="2"/>
      <c r="C10009" s="3" t="s">
        <v>17</v>
      </c>
      <c r="D10009" s="3" t="s">
        <v>18</v>
      </c>
      <c r="E10009" s="3">
        <v>1951</v>
      </c>
      <c r="F10009" s="4">
        <v>1083.4404819306064</v>
      </c>
    </row>
    <row r="10010" spans="1:6" x14ac:dyDescent="0.15">
      <c r="A10010" s="2" t="s">
        <v>56</v>
      </c>
      <c r="B10010" s="2"/>
      <c r="C10010" s="3" t="s">
        <v>17</v>
      </c>
      <c r="D10010" s="3" t="s">
        <v>18</v>
      </c>
      <c r="E10010" s="3">
        <v>1952</v>
      </c>
      <c r="F10010" s="4">
        <v>1069.8142811653443</v>
      </c>
    </row>
    <row r="10011" spans="1:6" x14ac:dyDescent="0.15">
      <c r="A10011" s="2" t="s">
        <v>56</v>
      </c>
      <c r="B10011" s="2"/>
      <c r="C10011" s="3" t="s">
        <v>17</v>
      </c>
      <c r="D10011" s="3" t="s">
        <v>18</v>
      </c>
      <c r="E10011" s="3">
        <v>1953</v>
      </c>
      <c r="F10011" s="4">
        <v>1046.6414471307116</v>
      </c>
    </row>
    <row r="10012" spans="1:6" x14ac:dyDescent="0.15">
      <c r="A10012" s="2" t="s">
        <v>56</v>
      </c>
      <c r="B10012" s="2"/>
      <c r="C10012" s="3" t="s">
        <v>17</v>
      </c>
      <c r="D10012" s="3" t="s">
        <v>18</v>
      </c>
      <c r="E10012" s="3">
        <v>1954</v>
      </c>
      <c r="F10012" s="4">
        <v>1042.3447858854427</v>
      </c>
    </row>
    <row r="10013" spans="1:6" x14ac:dyDescent="0.15">
      <c r="A10013" s="2" t="s">
        <v>56</v>
      </c>
      <c r="B10013" s="2"/>
      <c r="C10013" s="3" t="s">
        <v>17</v>
      </c>
      <c r="D10013" s="3" t="s">
        <v>18</v>
      </c>
      <c r="E10013" s="3">
        <v>1955</v>
      </c>
      <c r="F10013" s="4">
        <v>1030.1204410906994</v>
      </c>
    </row>
    <row r="10014" spans="1:6" x14ac:dyDescent="0.15">
      <c r="A10014" s="2" t="s">
        <v>56</v>
      </c>
      <c r="B10014" s="2"/>
      <c r="C10014" s="3" t="s">
        <v>17</v>
      </c>
      <c r="D10014" s="3" t="s">
        <v>18</v>
      </c>
      <c r="E10014" s="3">
        <v>1956</v>
      </c>
      <c r="F10014" s="4">
        <v>1007.5970036656628</v>
      </c>
    </row>
    <row r="10015" spans="1:6" x14ac:dyDescent="0.15">
      <c r="A10015" s="2" t="s">
        <v>56</v>
      </c>
      <c r="B10015" s="2"/>
      <c r="C10015" s="3" t="s">
        <v>17</v>
      </c>
      <c r="D10015" s="3" t="s">
        <v>18</v>
      </c>
      <c r="E10015" s="3">
        <v>1957</v>
      </c>
      <c r="F10015" s="4">
        <v>987.80554163617546</v>
      </c>
    </row>
    <row r="10016" spans="1:6" x14ac:dyDescent="0.15">
      <c r="A10016" s="2" t="s">
        <v>56</v>
      </c>
      <c r="B10016" s="2"/>
      <c r="C10016" s="3" t="s">
        <v>17</v>
      </c>
      <c r="D10016" s="3" t="s">
        <v>18</v>
      </c>
      <c r="E10016" s="3">
        <v>1958</v>
      </c>
      <c r="F10016" s="4">
        <v>965.62779655255622</v>
      </c>
    </row>
    <row r="10017" spans="1:6" x14ac:dyDescent="0.15">
      <c r="A10017" s="2" t="s">
        <v>56</v>
      </c>
      <c r="B10017" s="2"/>
      <c r="C10017" s="3" t="s">
        <v>17</v>
      </c>
      <c r="D10017" s="3" t="s">
        <v>18</v>
      </c>
      <c r="E10017" s="3">
        <v>1959</v>
      </c>
      <c r="F10017" s="4">
        <v>950.47152402750226</v>
      </c>
    </row>
    <row r="10018" spans="1:6" x14ac:dyDescent="0.15">
      <c r="A10018" s="2" t="s">
        <v>56</v>
      </c>
      <c r="B10018" s="2"/>
      <c r="C10018" s="3" t="s">
        <v>17</v>
      </c>
      <c r="D10018" s="3" t="s">
        <v>18</v>
      </c>
      <c r="E10018" s="3">
        <v>1960</v>
      </c>
      <c r="F10018" s="4">
        <v>946.77097570823889</v>
      </c>
    </row>
    <row r="10019" spans="1:6" x14ac:dyDescent="0.15">
      <c r="A10019" s="2" t="s">
        <v>56</v>
      </c>
      <c r="B10019" s="2"/>
      <c r="C10019" s="3" t="s">
        <v>17</v>
      </c>
      <c r="D10019" s="3" t="s">
        <v>18</v>
      </c>
      <c r="E10019" s="3">
        <v>1961</v>
      </c>
      <c r="F10019" s="4">
        <v>925.51654930352584</v>
      </c>
    </row>
    <row r="10020" spans="1:6" x14ac:dyDescent="0.15">
      <c r="A10020" s="2" t="s">
        <v>56</v>
      </c>
      <c r="B10020" s="2"/>
      <c r="C10020" s="3" t="s">
        <v>17</v>
      </c>
      <c r="D10020" s="3" t="s">
        <v>18</v>
      </c>
      <c r="E10020" s="3">
        <v>1962</v>
      </c>
      <c r="F10020" s="4">
        <v>911.56627874448407</v>
      </c>
    </row>
    <row r="10021" spans="1:6" x14ac:dyDescent="0.15">
      <c r="A10021" s="2" t="s">
        <v>56</v>
      </c>
      <c r="B10021" s="2"/>
      <c r="C10021" s="3" t="s">
        <v>17</v>
      </c>
      <c r="D10021" s="3" t="s">
        <v>18</v>
      </c>
      <c r="E10021" s="3">
        <v>1963</v>
      </c>
      <c r="F10021" s="4">
        <v>897.34017333829649</v>
      </c>
    </row>
    <row r="10022" spans="1:6" x14ac:dyDescent="0.15">
      <c r="A10022" s="2" t="s">
        <v>56</v>
      </c>
      <c r="B10022" s="2"/>
      <c r="C10022" s="3" t="s">
        <v>17</v>
      </c>
      <c r="D10022" s="3" t="s">
        <v>18</v>
      </c>
      <c r="E10022" s="3">
        <v>1964</v>
      </c>
      <c r="F10022" s="4">
        <v>899.47316588153979</v>
      </c>
    </row>
    <row r="10023" spans="1:6" x14ac:dyDescent="0.15">
      <c r="A10023" s="2" t="s">
        <v>56</v>
      </c>
      <c r="B10023" s="2"/>
      <c r="C10023" s="3" t="s">
        <v>17</v>
      </c>
      <c r="D10023" s="3" t="s">
        <v>18</v>
      </c>
      <c r="E10023" s="3">
        <v>1965</v>
      </c>
      <c r="F10023" s="4">
        <v>888.81229034975922</v>
      </c>
    </row>
    <row r="10024" spans="1:6" x14ac:dyDescent="0.15">
      <c r="A10024" s="2" t="s">
        <v>56</v>
      </c>
      <c r="B10024" s="2"/>
      <c r="C10024" s="3" t="s">
        <v>17</v>
      </c>
      <c r="D10024" s="3" t="s">
        <v>18</v>
      </c>
      <c r="E10024" s="3">
        <v>1966</v>
      </c>
      <c r="F10024" s="4">
        <v>884.0481064934138</v>
      </c>
    </row>
    <row r="10025" spans="1:6" x14ac:dyDescent="0.15">
      <c r="A10025" s="2" t="s">
        <v>56</v>
      </c>
      <c r="B10025" s="2"/>
      <c r="C10025" s="3" t="s">
        <v>17</v>
      </c>
      <c r="D10025" s="3" t="s">
        <v>18</v>
      </c>
      <c r="E10025" s="3">
        <v>1967</v>
      </c>
      <c r="F10025" s="4">
        <v>865.60587444286739</v>
      </c>
    </row>
    <row r="10026" spans="1:6" x14ac:dyDescent="0.15">
      <c r="A10026" s="2" t="s">
        <v>56</v>
      </c>
      <c r="B10026" s="2"/>
      <c r="C10026" s="3" t="s">
        <v>17</v>
      </c>
      <c r="D10026" s="3" t="s">
        <v>18</v>
      </c>
      <c r="E10026" s="3">
        <v>1968</v>
      </c>
      <c r="F10026" s="4">
        <v>847.20938632545528</v>
      </c>
    </row>
    <row r="10027" spans="1:6" x14ac:dyDescent="0.15">
      <c r="A10027" s="2" t="s">
        <v>56</v>
      </c>
      <c r="B10027" s="2"/>
      <c r="C10027" s="3" t="s">
        <v>17</v>
      </c>
      <c r="D10027" s="3" t="s">
        <v>18</v>
      </c>
      <c r="E10027" s="3">
        <v>1969</v>
      </c>
      <c r="F10027" s="4">
        <v>822.17478829423681</v>
      </c>
    </row>
    <row r="10028" spans="1:6" x14ac:dyDescent="0.15">
      <c r="A10028" s="2" t="s">
        <v>56</v>
      </c>
      <c r="B10028" s="2"/>
      <c r="C10028" s="3" t="s">
        <v>17</v>
      </c>
      <c r="D10028" s="3" t="s">
        <v>18</v>
      </c>
      <c r="E10028" s="3">
        <v>1970</v>
      </c>
      <c r="F10028" s="4">
        <v>818.06495990582857</v>
      </c>
    </row>
    <row r="10029" spans="1:6" x14ac:dyDescent="0.15">
      <c r="A10029" s="2" t="s">
        <v>56</v>
      </c>
      <c r="B10029" s="2"/>
      <c r="C10029" s="3" t="s">
        <v>17</v>
      </c>
      <c r="D10029" s="3" t="s">
        <v>18</v>
      </c>
      <c r="E10029" s="3">
        <v>1971</v>
      </c>
      <c r="F10029" s="4">
        <v>812.71158228851971</v>
      </c>
    </row>
    <row r="10030" spans="1:6" x14ac:dyDescent="0.15">
      <c r="A10030" s="2" t="s">
        <v>56</v>
      </c>
      <c r="B10030" s="2"/>
      <c r="C10030" s="3" t="s">
        <v>17</v>
      </c>
      <c r="D10030" s="3" t="s">
        <v>18</v>
      </c>
      <c r="E10030" s="3">
        <v>1972</v>
      </c>
      <c r="F10030" s="4">
        <v>788.90833034410912</v>
      </c>
    </row>
    <row r="10031" spans="1:6" x14ac:dyDescent="0.15">
      <c r="A10031" s="2" t="s">
        <v>56</v>
      </c>
      <c r="B10031" s="2"/>
      <c r="C10031" s="3" t="s">
        <v>17</v>
      </c>
      <c r="D10031" s="3" t="s">
        <v>18</v>
      </c>
      <c r="E10031" s="3">
        <v>1973</v>
      </c>
      <c r="F10031" s="4">
        <v>786.6357983945079</v>
      </c>
    </row>
    <row r="10032" spans="1:6" x14ac:dyDescent="0.15">
      <c r="A10032" s="2" t="s">
        <v>56</v>
      </c>
      <c r="B10032" s="2"/>
      <c r="C10032" s="3" t="s">
        <v>17</v>
      </c>
      <c r="D10032" s="3" t="s">
        <v>18</v>
      </c>
      <c r="E10032" s="3">
        <v>1974</v>
      </c>
      <c r="F10032" s="4">
        <v>775.47112616209904</v>
      </c>
    </row>
    <row r="10033" spans="1:6" x14ac:dyDescent="0.15">
      <c r="A10033" s="2" t="s">
        <v>56</v>
      </c>
      <c r="B10033" s="2"/>
      <c r="C10033" s="3" t="s">
        <v>17</v>
      </c>
      <c r="D10033" s="3" t="s">
        <v>18</v>
      </c>
      <c r="E10033" s="3">
        <v>1975</v>
      </c>
      <c r="F10033" s="4">
        <v>755.19111031932243</v>
      </c>
    </row>
    <row r="10034" spans="1:6" x14ac:dyDescent="0.15">
      <c r="A10034" s="2" t="s">
        <v>56</v>
      </c>
      <c r="B10034" s="2"/>
      <c r="C10034" s="3" t="s">
        <v>17</v>
      </c>
      <c r="D10034" s="3" t="s">
        <v>18</v>
      </c>
      <c r="E10034" s="3">
        <v>1976</v>
      </c>
      <c r="F10034" s="4">
        <v>769.30983331392065</v>
      </c>
    </row>
    <row r="10035" spans="1:6" x14ac:dyDescent="0.15">
      <c r="A10035" s="2" t="s">
        <v>56</v>
      </c>
      <c r="B10035" s="2"/>
      <c r="C10035" s="3" t="s">
        <v>17</v>
      </c>
      <c r="D10035" s="3" t="s">
        <v>18</v>
      </c>
      <c r="E10035" s="3">
        <v>1977</v>
      </c>
      <c r="F10035" s="4">
        <v>757.24014168645135</v>
      </c>
    </row>
    <row r="10036" spans="1:6" x14ac:dyDescent="0.15">
      <c r="A10036" s="2" t="s">
        <v>56</v>
      </c>
      <c r="B10036" s="2"/>
      <c r="C10036" s="3" t="s">
        <v>17</v>
      </c>
      <c r="D10036" s="3" t="s">
        <v>18</v>
      </c>
      <c r="E10036" s="3">
        <v>1978</v>
      </c>
      <c r="F10036" s="4">
        <v>745.80714367648284</v>
      </c>
    </row>
    <row r="10037" spans="1:6" x14ac:dyDescent="0.15">
      <c r="A10037" s="2" t="s">
        <v>56</v>
      </c>
      <c r="B10037" s="2"/>
      <c r="C10037" s="3" t="s">
        <v>17</v>
      </c>
      <c r="D10037" s="3" t="s">
        <v>18</v>
      </c>
      <c r="E10037" s="3">
        <v>1979</v>
      </c>
      <c r="F10037" s="4">
        <v>746.20092354460326</v>
      </c>
    </row>
    <row r="10038" spans="1:6" x14ac:dyDescent="0.15">
      <c r="A10038" s="2" t="s">
        <v>56</v>
      </c>
      <c r="B10038" s="2"/>
      <c r="C10038" s="3" t="s">
        <v>17</v>
      </c>
      <c r="D10038" s="3" t="s">
        <v>18</v>
      </c>
      <c r="E10038" s="3">
        <v>1980</v>
      </c>
      <c r="F10038" s="4">
        <v>742.01919016855766</v>
      </c>
    </row>
    <row r="10039" spans="1:6" x14ac:dyDescent="0.15">
      <c r="A10039" s="2" t="s">
        <v>56</v>
      </c>
      <c r="B10039" s="2"/>
      <c r="C10039" s="3" t="s">
        <v>17</v>
      </c>
      <c r="D10039" s="3" t="s">
        <v>18</v>
      </c>
      <c r="E10039" s="3">
        <v>1981</v>
      </c>
      <c r="F10039" s="4">
        <v>729.00974745890403</v>
      </c>
    </row>
    <row r="10040" spans="1:6" x14ac:dyDescent="0.15">
      <c r="A10040" s="2" t="s">
        <v>56</v>
      </c>
      <c r="B10040" s="2"/>
      <c r="C10040" s="3" t="s">
        <v>17</v>
      </c>
      <c r="D10040" s="3" t="s">
        <v>18</v>
      </c>
      <c r="E10040" s="3">
        <v>1982</v>
      </c>
      <c r="F10040" s="4">
        <v>698.00814081047474</v>
      </c>
    </row>
    <row r="10041" spans="1:6" x14ac:dyDescent="0.15">
      <c r="A10041" s="2" t="s">
        <v>56</v>
      </c>
      <c r="B10041" s="2"/>
      <c r="C10041" s="3" t="s">
        <v>17</v>
      </c>
      <c r="D10041" s="3" t="s">
        <v>18</v>
      </c>
      <c r="E10041" s="3">
        <v>1983</v>
      </c>
      <c r="F10041" s="4">
        <v>687.0254845239466</v>
      </c>
    </row>
    <row r="10042" spans="1:6" x14ac:dyDescent="0.15">
      <c r="A10042" s="2" t="s">
        <v>56</v>
      </c>
      <c r="B10042" s="2"/>
      <c r="C10042" s="3" t="s">
        <v>17</v>
      </c>
      <c r="D10042" s="3" t="s">
        <v>18</v>
      </c>
      <c r="E10042" s="3">
        <v>1984</v>
      </c>
      <c r="F10042" s="4">
        <v>676.98956724688651</v>
      </c>
    </row>
    <row r="10043" spans="1:6" x14ac:dyDescent="0.15">
      <c r="A10043" s="2" t="s">
        <v>56</v>
      </c>
      <c r="B10043" s="2"/>
      <c r="C10043" s="3" t="s">
        <v>17</v>
      </c>
      <c r="D10043" s="3" t="s">
        <v>18</v>
      </c>
      <c r="E10043" s="3">
        <v>1985</v>
      </c>
      <c r="F10043" s="4">
        <v>658.53673784809087</v>
      </c>
    </row>
    <row r="10044" spans="1:6" x14ac:dyDescent="0.15">
      <c r="A10044" s="2" t="s">
        <v>56</v>
      </c>
      <c r="B10044" s="2"/>
      <c r="C10044" s="3" t="s">
        <v>17</v>
      </c>
      <c r="D10044" s="3" t="s">
        <v>18</v>
      </c>
      <c r="E10044" s="3">
        <v>1986</v>
      </c>
      <c r="F10044" s="4">
        <v>656.63825315076053</v>
      </c>
    </row>
    <row r="10045" spans="1:6" x14ac:dyDescent="0.15">
      <c r="A10045" s="2" t="s">
        <v>56</v>
      </c>
      <c r="B10045" s="2"/>
      <c r="C10045" s="3" t="s">
        <v>17</v>
      </c>
      <c r="D10045" s="3" t="s">
        <v>18</v>
      </c>
      <c r="E10045" s="3">
        <v>1987</v>
      </c>
      <c r="F10045" s="4">
        <v>663.79500440204504</v>
      </c>
    </row>
    <row r="10046" spans="1:6" x14ac:dyDescent="0.15">
      <c r="A10046" s="2" t="s">
        <v>56</v>
      </c>
      <c r="B10046" s="2"/>
      <c r="C10046" s="3" t="s">
        <v>17</v>
      </c>
      <c r="D10046" s="3" t="s">
        <v>18</v>
      </c>
      <c r="E10046" s="3">
        <v>1988</v>
      </c>
      <c r="F10046" s="4">
        <v>670.39942599127903</v>
      </c>
    </row>
    <row r="10047" spans="1:6" x14ac:dyDescent="0.15">
      <c r="A10047" s="2" t="s">
        <v>56</v>
      </c>
      <c r="B10047" s="2"/>
      <c r="C10047" s="3" t="s">
        <v>17</v>
      </c>
      <c r="D10047" s="3" t="s">
        <v>18</v>
      </c>
      <c r="E10047" s="3">
        <v>1989</v>
      </c>
      <c r="F10047" s="4">
        <v>668.83431349857347</v>
      </c>
    </row>
    <row r="10048" spans="1:6" x14ac:dyDescent="0.15">
      <c r="A10048" s="2" t="s">
        <v>56</v>
      </c>
      <c r="B10048" s="2"/>
      <c r="C10048" s="3" t="s">
        <v>17</v>
      </c>
      <c r="D10048" s="3" t="s">
        <v>18</v>
      </c>
      <c r="E10048" s="3">
        <v>1990</v>
      </c>
      <c r="F10048" s="4">
        <v>668.25594735787013</v>
      </c>
    </row>
    <row r="10049" spans="1:6" x14ac:dyDescent="0.15">
      <c r="A10049" s="2" t="s">
        <v>56</v>
      </c>
      <c r="B10049" s="2"/>
      <c r="C10049" s="3" t="s">
        <v>17</v>
      </c>
      <c r="D10049" s="3" t="s">
        <v>18</v>
      </c>
      <c r="E10049" s="3">
        <v>1991</v>
      </c>
      <c r="F10049" s="4">
        <v>662.96099731519791</v>
      </c>
    </row>
    <row r="10050" spans="1:6" x14ac:dyDescent="0.15">
      <c r="A10050" s="2" t="s">
        <v>56</v>
      </c>
      <c r="B10050" s="2"/>
      <c r="C10050" s="3" t="s">
        <v>17</v>
      </c>
      <c r="D10050" s="3" t="s">
        <v>18</v>
      </c>
      <c r="E10050" s="3">
        <v>1992</v>
      </c>
      <c r="F10050" s="4">
        <v>654.52807127721508</v>
      </c>
    </row>
    <row r="10051" spans="1:6" x14ac:dyDescent="0.15">
      <c r="A10051" s="2" t="s">
        <v>56</v>
      </c>
      <c r="B10051" s="2"/>
      <c r="C10051" s="3" t="s">
        <v>17</v>
      </c>
      <c r="D10051" s="3" t="s">
        <v>18</v>
      </c>
      <c r="E10051" s="3">
        <v>1993</v>
      </c>
      <c r="F10051" s="4">
        <v>641.68857735493646</v>
      </c>
    </row>
    <row r="10052" spans="1:6" x14ac:dyDescent="0.15">
      <c r="A10052" s="2" t="s">
        <v>56</v>
      </c>
      <c r="B10052" s="2"/>
      <c r="C10052" s="3" t="s">
        <v>17</v>
      </c>
      <c r="D10052" s="3" t="s">
        <v>18</v>
      </c>
      <c r="E10052" s="3">
        <v>1994</v>
      </c>
      <c r="F10052" s="4">
        <v>641.21043536197669</v>
      </c>
    </row>
    <row r="10053" spans="1:6" x14ac:dyDescent="0.15">
      <c r="A10053" s="2" t="s">
        <v>56</v>
      </c>
      <c r="B10053" s="2"/>
      <c r="C10053" s="3" t="s">
        <v>17</v>
      </c>
      <c r="D10053" s="3" t="s">
        <v>18</v>
      </c>
      <c r="E10053" s="3">
        <v>1995</v>
      </c>
      <c r="F10053" s="4">
        <v>636.58652480925673</v>
      </c>
    </row>
    <row r="10054" spans="1:6" x14ac:dyDescent="0.15">
      <c r="A10054" s="2" t="s">
        <v>56</v>
      </c>
      <c r="B10054" s="2"/>
      <c r="C10054" s="3" t="s">
        <v>17</v>
      </c>
      <c r="D10054" s="3" t="s">
        <v>18</v>
      </c>
      <c r="E10054" s="3">
        <v>1996</v>
      </c>
      <c r="F10054" s="4">
        <v>636.42044948160139</v>
      </c>
    </row>
    <row r="10055" spans="1:6" x14ac:dyDescent="0.15">
      <c r="A10055" s="2" t="s">
        <v>56</v>
      </c>
      <c r="B10055" s="2"/>
      <c r="C10055" s="3" t="s">
        <v>17</v>
      </c>
      <c r="D10055" s="3" t="s">
        <v>18</v>
      </c>
      <c r="E10055" s="3">
        <v>1997</v>
      </c>
      <c r="F10055" s="4">
        <v>638.47900009811951</v>
      </c>
    </row>
    <row r="10056" spans="1:6" x14ac:dyDescent="0.15">
      <c r="A10056" s="2" t="s">
        <v>56</v>
      </c>
      <c r="B10056" s="2"/>
      <c r="C10056" s="3" t="s">
        <v>17</v>
      </c>
      <c r="D10056" s="3" t="s">
        <v>18</v>
      </c>
      <c r="E10056" s="3">
        <v>1998</v>
      </c>
      <c r="F10056" s="4">
        <v>643.10429901636985</v>
      </c>
    </row>
    <row r="10057" spans="1:6" x14ac:dyDescent="0.15">
      <c r="A10057" s="2" t="s">
        <v>56</v>
      </c>
      <c r="B10057" s="2"/>
      <c r="C10057" s="3" t="s">
        <v>17</v>
      </c>
      <c r="D10057" s="3" t="s">
        <v>18</v>
      </c>
      <c r="E10057" s="3">
        <v>1999</v>
      </c>
      <c r="F10057" s="4">
        <v>652.34469208436724</v>
      </c>
    </row>
    <row r="10058" spans="1:6" x14ac:dyDescent="0.15">
      <c r="A10058" s="2" t="s">
        <v>56</v>
      </c>
      <c r="B10058" s="2"/>
      <c r="C10058" s="3" t="s">
        <v>17</v>
      </c>
      <c r="D10058" s="3" t="s">
        <v>18</v>
      </c>
      <c r="E10058" s="3">
        <v>2000</v>
      </c>
      <c r="F10058" s="4">
        <v>655.98692932876918</v>
      </c>
    </row>
    <row r="10059" spans="1:6" x14ac:dyDescent="0.15">
      <c r="A10059" s="2" t="s">
        <v>56</v>
      </c>
      <c r="B10059" s="2"/>
      <c r="C10059" s="3" t="s">
        <v>17</v>
      </c>
      <c r="D10059" s="3" t="s">
        <v>18</v>
      </c>
      <c r="E10059" s="3">
        <v>2001</v>
      </c>
      <c r="F10059" s="4">
        <v>651.99671518074342</v>
      </c>
    </row>
    <row r="10060" spans="1:6" x14ac:dyDescent="0.15">
      <c r="A10060" s="2" t="s">
        <v>56</v>
      </c>
      <c r="B10060" s="2"/>
      <c r="C10060" s="3" t="s">
        <v>17</v>
      </c>
      <c r="D10060" s="3" t="s">
        <v>18</v>
      </c>
      <c r="E10060" s="3">
        <v>2002</v>
      </c>
      <c r="F10060" s="4">
        <v>636.09762480737459</v>
      </c>
    </row>
    <row r="10061" spans="1:6" x14ac:dyDescent="0.15">
      <c r="A10061" s="2" t="s">
        <v>56</v>
      </c>
      <c r="B10061" s="2"/>
      <c r="C10061" s="3" t="s">
        <v>17</v>
      </c>
      <c r="D10061" s="3" t="s">
        <v>18</v>
      </c>
      <c r="E10061" s="3">
        <v>2003</v>
      </c>
      <c r="F10061" s="4">
        <v>633.23478504091747</v>
      </c>
    </row>
    <row r="10062" spans="1:6" x14ac:dyDescent="0.15">
      <c r="A10062" s="2" t="s">
        <v>56</v>
      </c>
      <c r="B10062" s="2"/>
      <c r="C10062" s="3" t="s">
        <v>17</v>
      </c>
      <c r="D10062" s="3" t="s">
        <v>18</v>
      </c>
      <c r="E10062" s="3">
        <v>2004</v>
      </c>
      <c r="F10062" s="4">
        <v>639.35642240126208</v>
      </c>
    </row>
    <row r="10063" spans="1:6" x14ac:dyDescent="0.15">
      <c r="A10063" s="2" t="s">
        <v>56</v>
      </c>
      <c r="B10063" s="2"/>
      <c r="C10063" s="3" t="s">
        <v>17</v>
      </c>
      <c r="D10063" s="3" t="s">
        <v>18</v>
      </c>
      <c r="E10063" s="3">
        <v>2005</v>
      </c>
      <c r="F10063" s="4">
        <v>639.47878066099554</v>
      </c>
    </row>
    <row r="10064" spans="1:6" x14ac:dyDescent="0.15">
      <c r="A10064" s="2" t="s">
        <v>56</v>
      </c>
      <c r="B10064" s="2"/>
      <c r="C10064" s="3" t="s">
        <v>17</v>
      </c>
      <c r="D10064" s="3" t="s">
        <v>18</v>
      </c>
      <c r="E10064" s="3">
        <v>2006</v>
      </c>
      <c r="F10064" s="4">
        <v>634.83287507848581</v>
      </c>
    </row>
    <row r="10065" spans="1:6" x14ac:dyDescent="0.15">
      <c r="A10065" s="2" t="s">
        <v>56</v>
      </c>
      <c r="B10065" s="2"/>
      <c r="C10065" s="3" t="s">
        <v>17</v>
      </c>
      <c r="D10065" s="3" t="s">
        <v>18</v>
      </c>
      <c r="E10065" s="3">
        <v>2007</v>
      </c>
      <c r="F10065" s="4">
        <v>649.30833121887235</v>
      </c>
    </row>
    <row r="10066" spans="1:6" x14ac:dyDescent="0.15">
      <c r="A10066" s="2" t="s">
        <v>56</v>
      </c>
      <c r="B10066" s="2"/>
      <c r="C10066" s="3" t="s">
        <v>17</v>
      </c>
      <c r="D10066" s="3" t="s">
        <v>18</v>
      </c>
      <c r="E10066" s="3">
        <v>2008</v>
      </c>
      <c r="F10066" s="4">
        <v>651.54435710854239</v>
      </c>
    </row>
    <row r="10067" spans="1:6" x14ac:dyDescent="0.15">
      <c r="A10067" s="2" t="s">
        <v>56</v>
      </c>
      <c r="B10067" s="2"/>
      <c r="C10067" s="3" t="s">
        <v>17</v>
      </c>
      <c r="D10067" s="3" t="s">
        <v>18</v>
      </c>
      <c r="E10067" s="3">
        <v>2009</v>
      </c>
      <c r="F10067" s="4">
        <v>636.13328901701345</v>
      </c>
    </row>
    <row r="10068" spans="1:6" x14ac:dyDescent="0.15">
      <c r="A10068" s="2" t="s">
        <v>56</v>
      </c>
      <c r="B10068" s="2"/>
      <c r="C10068" s="3" t="s">
        <v>17</v>
      </c>
      <c r="D10068" s="3" t="s">
        <v>18</v>
      </c>
      <c r="E10068" s="3">
        <v>2010</v>
      </c>
      <c r="F10068" s="4">
        <v>637.14243446516139</v>
      </c>
    </row>
    <row r="10069" spans="1:6" x14ac:dyDescent="0.15">
      <c r="A10069" s="2" t="s">
        <v>56</v>
      </c>
      <c r="B10069" s="2"/>
      <c r="C10069" s="3" t="s">
        <v>17</v>
      </c>
      <c r="D10069" s="3" t="s">
        <v>18</v>
      </c>
      <c r="E10069" s="3">
        <v>2011</v>
      </c>
      <c r="F10069" s="4">
        <v>641.59888562167009</v>
      </c>
    </row>
    <row r="10070" spans="1:6" x14ac:dyDescent="0.15">
      <c r="A10070" s="2" t="s">
        <v>56</v>
      </c>
      <c r="B10070" s="2"/>
      <c r="C10070" s="3" t="s">
        <v>17</v>
      </c>
      <c r="D10070" s="3" t="s">
        <v>18</v>
      </c>
      <c r="E10070" s="3">
        <v>2012</v>
      </c>
      <c r="F10070" s="4">
        <v>638.46490984110471</v>
      </c>
    </row>
    <row r="10071" spans="1:6" x14ac:dyDescent="0.15">
      <c r="A10071" s="2" t="s">
        <v>56</v>
      </c>
      <c r="B10071" s="2"/>
      <c r="C10071" s="3" t="s">
        <v>17</v>
      </c>
      <c r="D10071" s="3" t="s">
        <v>18</v>
      </c>
      <c r="E10071" s="3">
        <v>2013</v>
      </c>
      <c r="F10071" s="4">
        <v>629.29000908609805</v>
      </c>
    </row>
    <row r="10072" spans="1:6" x14ac:dyDescent="0.15">
      <c r="A10072" s="2" t="s">
        <v>56</v>
      </c>
      <c r="B10072" s="2"/>
      <c r="C10072" s="3" t="s">
        <v>17</v>
      </c>
      <c r="D10072" s="3" t="s">
        <v>18</v>
      </c>
      <c r="E10072" s="3">
        <v>2014</v>
      </c>
      <c r="F10072" s="4">
        <v>625.1825568385691</v>
      </c>
    </row>
    <row r="10073" spans="1:6" x14ac:dyDescent="0.15">
      <c r="A10073" s="2" t="s">
        <v>56</v>
      </c>
      <c r="B10073" s="2"/>
      <c r="C10073" s="3" t="s">
        <v>17</v>
      </c>
      <c r="D10073" s="3" t="s">
        <v>18</v>
      </c>
      <c r="E10073" s="3">
        <v>2015</v>
      </c>
      <c r="F10073" s="4">
        <v>624.82729516042582</v>
      </c>
    </row>
    <row r="10074" spans="1:6" x14ac:dyDescent="0.15">
      <c r="A10074" s="2" t="s">
        <v>56</v>
      </c>
      <c r="B10074" s="2"/>
      <c r="C10074" s="3" t="s">
        <v>17</v>
      </c>
      <c r="D10074" s="3" t="s">
        <v>18</v>
      </c>
      <c r="E10074" s="3">
        <v>2016</v>
      </c>
      <c r="F10074" s="4">
        <v>628.25201964957841</v>
      </c>
    </row>
    <row r="10075" spans="1:6" x14ac:dyDescent="0.15">
      <c r="A10075" s="2" t="s">
        <v>56</v>
      </c>
      <c r="B10075" s="2"/>
      <c r="C10075" s="3" t="s">
        <v>17</v>
      </c>
      <c r="D10075" s="3" t="s">
        <v>18</v>
      </c>
      <c r="E10075" s="3">
        <v>2017</v>
      </c>
      <c r="F10075" s="4">
        <v>626.24018212936983</v>
      </c>
    </row>
    <row r="10076" spans="1:6" x14ac:dyDescent="0.15">
      <c r="A10076" s="2" t="s">
        <v>56</v>
      </c>
      <c r="B10076" s="2"/>
      <c r="C10076" s="3" t="s">
        <v>17</v>
      </c>
      <c r="D10076" s="3" t="s">
        <v>18</v>
      </c>
      <c r="E10076" s="3">
        <v>2018</v>
      </c>
      <c r="F10076" s="4">
        <v>627.24284497534643</v>
      </c>
    </row>
    <row r="10077" spans="1:6" x14ac:dyDescent="0.15">
      <c r="A10077" s="2" t="s">
        <v>56</v>
      </c>
      <c r="B10077" s="2"/>
      <c r="C10077" s="3" t="s">
        <v>17</v>
      </c>
      <c r="D10077" s="3" t="s">
        <v>18</v>
      </c>
      <c r="E10077" s="3">
        <v>2019</v>
      </c>
      <c r="F10077" s="4">
        <v>637.53842994695049</v>
      </c>
    </row>
    <row r="10078" spans="1:6" x14ac:dyDescent="0.15">
      <c r="A10078" s="2" t="s">
        <v>56</v>
      </c>
      <c r="B10078" s="2"/>
      <c r="C10078" s="3" t="s">
        <v>19</v>
      </c>
      <c r="D10078" s="3" t="s">
        <v>20</v>
      </c>
      <c r="E10078" s="3">
        <v>1950</v>
      </c>
      <c r="F10078" s="4">
        <v>1090.09251569404</v>
      </c>
    </row>
    <row r="10079" spans="1:6" x14ac:dyDescent="0.15">
      <c r="A10079" s="2" t="s">
        <v>56</v>
      </c>
      <c r="B10079" s="2"/>
      <c r="C10079" s="3" t="s">
        <v>19</v>
      </c>
      <c r="D10079" s="3" t="s">
        <v>20</v>
      </c>
      <c r="E10079" s="3">
        <v>1951</v>
      </c>
      <c r="F10079" s="4">
        <v>1093.3836382562249</v>
      </c>
    </row>
    <row r="10080" spans="1:6" x14ac:dyDescent="0.15">
      <c r="A10080" s="2" t="s">
        <v>56</v>
      </c>
      <c r="B10080" s="2"/>
      <c r="C10080" s="3" t="s">
        <v>19</v>
      </c>
      <c r="D10080" s="3" t="s">
        <v>20</v>
      </c>
      <c r="E10080" s="3">
        <v>1952</v>
      </c>
      <c r="F10080" s="4">
        <v>1096.023520170238</v>
      </c>
    </row>
    <row r="10081" spans="1:6" x14ac:dyDescent="0.15">
      <c r="A10081" s="2" t="s">
        <v>56</v>
      </c>
      <c r="B10081" s="2"/>
      <c r="C10081" s="3" t="s">
        <v>19</v>
      </c>
      <c r="D10081" s="3" t="s">
        <v>20</v>
      </c>
      <c r="E10081" s="3">
        <v>1953</v>
      </c>
      <c r="F10081" s="4">
        <v>1105.5028789687651</v>
      </c>
    </row>
    <row r="10082" spans="1:6" x14ac:dyDescent="0.15">
      <c r="A10082" s="2" t="s">
        <v>56</v>
      </c>
      <c r="B10082" s="2"/>
      <c r="C10082" s="3" t="s">
        <v>19</v>
      </c>
      <c r="D10082" s="3" t="s">
        <v>20</v>
      </c>
      <c r="E10082" s="3">
        <v>1954</v>
      </c>
      <c r="F10082" s="4">
        <v>1120.3546669540449</v>
      </c>
    </row>
    <row r="10083" spans="1:6" x14ac:dyDescent="0.15">
      <c r="A10083" s="2" t="s">
        <v>56</v>
      </c>
      <c r="B10083" s="2"/>
      <c r="C10083" s="3" t="s">
        <v>19</v>
      </c>
      <c r="D10083" s="3" t="s">
        <v>20</v>
      </c>
      <c r="E10083" s="3">
        <v>1955</v>
      </c>
      <c r="F10083" s="4">
        <v>1137.789899419924</v>
      </c>
    </row>
    <row r="10084" spans="1:6" x14ac:dyDescent="0.15">
      <c r="A10084" s="2" t="s">
        <v>56</v>
      </c>
      <c r="B10084" s="2"/>
      <c r="C10084" s="3" t="s">
        <v>19</v>
      </c>
      <c r="D10084" s="3" t="s">
        <v>20</v>
      </c>
      <c r="E10084" s="3">
        <v>1956</v>
      </c>
      <c r="F10084" s="4">
        <v>1141.5931963844007</v>
      </c>
    </row>
    <row r="10085" spans="1:6" x14ac:dyDescent="0.15">
      <c r="A10085" s="2" t="s">
        <v>56</v>
      </c>
      <c r="B10085" s="2"/>
      <c r="C10085" s="3" t="s">
        <v>19</v>
      </c>
      <c r="D10085" s="3" t="s">
        <v>20</v>
      </c>
      <c r="E10085" s="3">
        <v>1957</v>
      </c>
      <c r="F10085" s="4">
        <v>1143.2924707285508</v>
      </c>
    </row>
    <row r="10086" spans="1:6" x14ac:dyDescent="0.15">
      <c r="A10086" s="2" t="s">
        <v>56</v>
      </c>
      <c r="B10086" s="2"/>
      <c r="C10086" s="3" t="s">
        <v>19</v>
      </c>
      <c r="D10086" s="3" t="s">
        <v>20</v>
      </c>
      <c r="E10086" s="3">
        <v>1958</v>
      </c>
      <c r="F10086" s="4">
        <v>1132.029925246406</v>
      </c>
    </row>
    <row r="10087" spans="1:6" x14ac:dyDescent="0.15">
      <c r="A10087" s="2" t="s">
        <v>56</v>
      </c>
      <c r="B10087" s="2"/>
      <c r="C10087" s="3" t="s">
        <v>19</v>
      </c>
      <c r="D10087" s="3" t="s">
        <v>20</v>
      </c>
      <c r="E10087" s="3">
        <v>1959</v>
      </c>
      <c r="F10087" s="4">
        <v>1123.1179769861478</v>
      </c>
    </row>
    <row r="10088" spans="1:6" x14ac:dyDescent="0.15">
      <c r="A10088" s="2" t="s">
        <v>56</v>
      </c>
      <c r="B10088" s="2"/>
      <c r="C10088" s="3" t="s">
        <v>19</v>
      </c>
      <c r="D10088" s="3" t="s">
        <v>20</v>
      </c>
      <c r="E10088" s="3">
        <v>1960</v>
      </c>
      <c r="F10088" s="4">
        <v>1116.2274144975063</v>
      </c>
    </row>
    <row r="10089" spans="1:6" x14ac:dyDescent="0.15">
      <c r="A10089" s="2" t="s">
        <v>56</v>
      </c>
      <c r="B10089" s="2"/>
      <c r="C10089" s="3" t="s">
        <v>19</v>
      </c>
      <c r="D10089" s="3" t="s">
        <v>20</v>
      </c>
      <c r="E10089" s="3">
        <v>1961</v>
      </c>
      <c r="F10089" s="4">
        <v>1104.526438506497</v>
      </c>
    </row>
    <row r="10090" spans="1:6" x14ac:dyDescent="0.15">
      <c r="A10090" s="2" t="s">
        <v>56</v>
      </c>
      <c r="B10090" s="2"/>
      <c r="C10090" s="3" t="s">
        <v>19</v>
      </c>
      <c r="D10090" s="3" t="s">
        <v>20</v>
      </c>
      <c r="E10090" s="3">
        <v>1962</v>
      </c>
      <c r="F10090" s="4">
        <v>1078.9024367905761</v>
      </c>
    </row>
    <row r="10091" spans="1:6" x14ac:dyDescent="0.15">
      <c r="A10091" s="2" t="s">
        <v>56</v>
      </c>
      <c r="B10091" s="2"/>
      <c r="C10091" s="3" t="s">
        <v>19</v>
      </c>
      <c r="D10091" s="3" t="s">
        <v>20</v>
      </c>
      <c r="E10091" s="3">
        <v>1963</v>
      </c>
      <c r="F10091" s="4">
        <v>1055.444597913958</v>
      </c>
    </row>
    <row r="10092" spans="1:6" x14ac:dyDescent="0.15">
      <c r="A10092" s="2" t="s">
        <v>56</v>
      </c>
      <c r="B10092" s="2"/>
      <c r="C10092" s="3" t="s">
        <v>19</v>
      </c>
      <c r="D10092" s="3" t="s">
        <v>20</v>
      </c>
      <c r="E10092" s="3">
        <v>1964</v>
      </c>
      <c r="F10092" s="4">
        <v>1053.6578660288926</v>
      </c>
    </row>
    <row r="10093" spans="1:6" x14ac:dyDescent="0.15">
      <c r="A10093" s="2" t="s">
        <v>56</v>
      </c>
      <c r="B10093" s="2"/>
      <c r="C10093" s="3" t="s">
        <v>19</v>
      </c>
      <c r="D10093" s="3" t="s">
        <v>20</v>
      </c>
      <c r="E10093" s="3">
        <v>1965</v>
      </c>
      <c r="F10093" s="4">
        <v>1042.0818235030758</v>
      </c>
    </row>
    <row r="10094" spans="1:6" x14ac:dyDescent="0.15">
      <c r="A10094" s="2" t="s">
        <v>56</v>
      </c>
      <c r="B10094" s="2"/>
      <c r="C10094" s="3" t="s">
        <v>19</v>
      </c>
      <c r="D10094" s="3" t="s">
        <v>20</v>
      </c>
      <c r="E10094" s="3">
        <v>1966</v>
      </c>
      <c r="F10094" s="4">
        <v>1019.1686967914255</v>
      </c>
    </row>
    <row r="10095" spans="1:6" x14ac:dyDescent="0.15">
      <c r="A10095" s="2" t="s">
        <v>56</v>
      </c>
      <c r="B10095" s="2"/>
      <c r="C10095" s="3" t="s">
        <v>19</v>
      </c>
      <c r="D10095" s="3" t="s">
        <v>20</v>
      </c>
      <c r="E10095" s="3">
        <v>1967</v>
      </c>
      <c r="F10095" s="4">
        <v>974.84881561689838</v>
      </c>
    </row>
    <row r="10096" spans="1:6" x14ac:dyDescent="0.15">
      <c r="A10096" s="2" t="s">
        <v>56</v>
      </c>
      <c r="B10096" s="2"/>
      <c r="C10096" s="3" t="s">
        <v>19</v>
      </c>
      <c r="D10096" s="3" t="s">
        <v>20</v>
      </c>
      <c r="E10096" s="3">
        <v>1968</v>
      </c>
      <c r="F10096" s="4">
        <v>966.63464738488676</v>
      </c>
    </row>
    <row r="10097" spans="1:6" x14ac:dyDescent="0.15">
      <c r="A10097" s="2" t="s">
        <v>56</v>
      </c>
      <c r="B10097" s="2"/>
      <c r="C10097" s="3" t="s">
        <v>19</v>
      </c>
      <c r="D10097" s="3" t="s">
        <v>20</v>
      </c>
      <c r="E10097" s="3">
        <v>1969</v>
      </c>
      <c r="F10097" s="4">
        <v>962.27592348137705</v>
      </c>
    </row>
    <row r="10098" spans="1:6" x14ac:dyDescent="0.15">
      <c r="A10098" s="2" t="s">
        <v>56</v>
      </c>
      <c r="B10098" s="2"/>
      <c r="C10098" s="3" t="s">
        <v>19</v>
      </c>
      <c r="D10098" s="3" t="s">
        <v>20</v>
      </c>
      <c r="E10098" s="3">
        <v>1970</v>
      </c>
      <c r="F10098" s="4">
        <v>956.63678268887315</v>
      </c>
    </row>
    <row r="10099" spans="1:6" x14ac:dyDescent="0.15">
      <c r="A10099" s="2" t="s">
        <v>56</v>
      </c>
      <c r="B10099" s="2"/>
      <c r="C10099" s="3" t="s">
        <v>19</v>
      </c>
      <c r="D10099" s="3" t="s">
        <v>20</v>
      </c>
      <c r="E10099" s="3">
        <v>1971</v>
      </c>
      <c r="F10099" s="4">
        <v>937.90212561435942</v>
      </c>
    </row>
    <row r="10100" spans="1:6" x14ac:dyDescent="0.15">
      <c r="A10100" s="2" t="s">
        <v>56</v>
      </c>
      <c r="B10100" s="2"/>
      <c r="C10100" s="3" t="s">
        <v>19</v>
      </c>
      <c r="D10100" s="3" t="s">
        <v>20</v>
      </c>
      <c r="E10100" s="3">
        <v>1972</v>
      </c>
      <c r="F10100" s="4">
        <v>924.7264998458553</v>
      </c>
    </row>
    <row r="10101" spans="1:6" x14ac:dyDescent="0.15">
      <c r="A10101" s="2" t="s">
        <v>56</v>
      </c>
      <c r="B10101" s="2"/>
      <c r="C10101" s="3" t="s">
        <v>19</v>
      </c>
      <c r="D10101" s="3" t="s">
        <v>20</v>
      </c>
      <c r="E10101" s="3">
        <v>1973</v>
      </c>
      <c r="F10101" s="4">
        <v>915.67268562485856</v>
      </c>
    </row>
    <row r="10102" spans="1:6" x14ac:dyDescent="0.15">
      <c r="A10102" s="2" t="s">
        <v>56</v>
      </c>
      <c r="B10102" s="2"/>
      <c r="C10102" s="3" t="s">
        <v>19</v>
      </c>
      <c r="D10102" s="3" t="s">
        <v>20</v>
      </c>
      <c r="E10102" s="3">
        <v>1974</v>
      </c>
      <c r="F10102" s="4">
        <v>892.81703544387381</v>
      </c>
    </row>
    <row r="10103" spans="1:6" x14ac:dyDescent="0.15">
      <c r="A10103" s="2" t="s">
        <v>56</v>
      </c>
      <c r="B10103" s="2"/>
      <c r="C10103" s="3" t="s">
        <v>19</v>
      </c>
      <c r="D10103" s="3" t="s">
        <v>20</v>
      </c>
      <c r="E10103" s="3">
        <v>1975</v>
      </c>
      <c r="F10103" s="4">
        <v>860.46303058118008</v>
      </c>
    </row>
    <row r="10104" spans="1:6" x14ac:dyDescent="0.15">
      <c r="A10104" s="2" t="s">
        <v>56</v>
      </c>
      <c r="B10104" s="2"/>
      <c r="C10104" s="3" t="s">
        <v>19</v>
      </c>
      <c r="D10104" s="3" t="s">
        <v>20</v>
      </c>
      <c r="E10104" s="3">
        <v>1976</v>
      </c>
      <c r="F10104" s="4">
        <v>869.15073418251973</v>
      </c>
    </row>
    <row r="10105" spans="1:6" x14ac:dyDescent="0.15">
      <c r="A10105" s="2" t="s">
        <v>56</v>
      </c>
      <c r="B10105" s="2"/>
      <c r="C10105" s="3" t="s">
        <v>19</v>
      </c>
      <c r="D10105" s="3" t="s">
        <v>20</v>
      </c>
      <c r="E10105" s="3">
        <v>1977</v>
      </c>
      <c r="F10105" s="4">
        <v>864.1048493822567</v>
      </c>
    </row>
    <row r="10106" spans="1:6" x14ac:dyDescent="0.15">
      <c r="A10106" s="2" t="s">
        <v>56</v>
      </c>
      <c r="B10106" s="2"/>
      <c r="C10106" s="3" t="s">
        <v>19</v>
      </c>
      <c r="D10106" s="3" t="s">
        <v>20</v>
      </c>
      <c r="E10106" s="3">
        <v>1978</v>
      </c>
      <c r="F10106" s="4">
        <v>862.83893621015943</v>
      </c>
    </row>
    <row r="10107" spans="1:6" x14ac:dyDescent="0.15">
      <c r="A10107" s="2" t="s">
        <v>56</v>
      </c>
      <c r="B10107" s="2"/>
      <c r="C10107" s="3" t="s">
        <v>19</v>
      </c>
      <c r="D10107" s="3" t="s">
        <v>20</v>
      </c>
      <c r="E10107" s="3">
        <v>1979</v>
      </c>
      <c r="F10107" s="4">
        <v>869.28948979886366</v>
      </c>
    </row>
    <row r="10108" spans="1:6" x14ac:dyDescent="0.15">
      <c r="A10108" s="2" t="s">
        <v>56</v>
      </c>
      <c r="B10108" s="2"/>
      <c r="C10108" s="3" t="s">
        <v>19</v>
      </c>
      <c r="D10108" s="3" t="s">
        <v>20</v>
      </c>
      <c r="E10108" s="3">
        <v>1980</v>
      </c>
      <c r="F10108" s="4">
        <v>868.56476357624342</v>
      </c>
    </row>
    <row r="10109" spans="1:6" x14ac:dyDescent="0.15">
      <c r="A10109" s="2" t="s">
        <v>56</v>
      </c>
      <c r="B10109" s="2"/>
      <c r="C10109" s="3" t="s">
        <v>19</v>
      </c>
      <c r="D10109" s="3" t="s">
        <v>20</v>
      </c>
      <c r="E10109" s="3">
        <v>1981</v>
      </c>
      <c r="F10109" s="4">
        <v>857.71232524498896</v>
      </c>
    </row>
    <row r="10110" spans="1:6" x14ac:dyDescent="0.15">
      <c r="A10110" s="2" t="s">
        <v>56</v>
      </c>
      <c r="B10110" s="2"/>
      <c r="C10110" s="3" t="s">
        <v>19</v>
      </c>
      <c r="D10110" s="3" t="s">
        <v>20</v>
      </c>
      <c r="E10110" s="3">
        <v>1982</v>
      </c>
      <c r="F10110" s="4">
        <v>847.35670893475242</v>
      </c>
    </row>
    <row r="10111" spans="1:6" x14ac:dyDescent="0.15">
      <c r="A10111" s="2" t="s">
        <v>56</v>
      </c>
      <c r="B10111" s="2"/>
      <c r="C10111" s="3" t="s">
        <v>19</v>
      </c>
      <c r="D10111" s="3" t="s">
        <v>20</v>
      </c>
      <c r="E10111" s="3">
        <v>1983</v>
      </c>
      <c r="F10111" s="4">
        <v>836.48259822244665</v>
      </c>
    </row>
    <row r="10112" spans="1:6" x14ac:dyDescent="0.15">
      <c r="A10112" s="2" t="s">
        <v>56</v>
      </c>
      <c r="B10112" s="2"/>
      <c r="C10112" s="3" t="s">
        <v>19</v>
      </c>
      <c r="D10112" s="3" t="s">
        <v>20</v>
      </c>
      <c r="E10112" s="3">
        <v>1984</v>
      </c>
      <c r="F10112" s="4">
        <v>836.30876693933942</v>
      </c>
    </row>
    <row r="10113" spans="1:6" x14ac:dyDescent="0.15">
      <c r="A10113" s="2" t="s">
        <v>56</v>
      </c>
      <c r="B10113" s="2"/>
      <c r="C10113" s="3" t="s">
        <v>19</v>
      </c>
      <c r="D10113" s="3" t="s">
        <v>20</v>
      </c>
      <c r="E10113" s="3">
        <v>1985</v>
      </c>
      <c r="F10113" s="4">
        <v>832.34215021691864</v>
      </c>
    </row>
    <row r="10114" spans="1:6" x14ac:dyDescent="0.15">
      <c r="A10114" s="2" t="s">
        <v>56</v>
      </c>
      <c r="B10114" s="2"/>
      <c r="C10114" s="3" t="s">
        <v>19</v>
      </c>
      <c r="D10114" s="3" t="s">
        <v>20</v>
      </c>
      <c r="E10114" s="3">
        <v>1986</v>
      </c>
      <c r="F10114" s="4">
        <v>831.1158017625886</v>
      </c>
    </row>
    <row r="10115" spans="1:6" x14ac:dyDescent="0.15">
      <c r="A10115" s="2" t="s">
        <v>56</v>
      </c>
      <c r="B10115" s="2"/>
      <c r="C10115" s="3" t="s">
        <v>19</v>
      </c>
      <c r="D10115" s="3" t="s">
        <v>20</v>
      </c>
      <c r="E10115" s="3">
        <v>1987</v>
      </c>
      <c r="F10115" s="4">
        <v>824.44996987049922</v>
      </c>
    </row>
    <row r="10116" spans="1:6" x14ac:dyDescent="0.15">
      <c r="A10116" s="2" t="s">
        <v>56</v>
      </c>
      <c r="B10116" s="2"/>
      <c r="C10116" s="3" t="s">
        <v>19</v>
      </c>
      <c r="D10116" s="3" t="s">
        <v>20</v>
      </c>
      <c r="E10116" s="3">
        <v>1988</v>
      </c>
      <c r="F10116" s="4">
        <v>823.90392590561487</v>
      </c>
    </row>
    <row r="10117" spans="1:6" x14ac:dyDescent="0.15">
      <c r="A10117" s="2" t="s">
        <v>56</v>
      </c>
      <c r="B10117" s="2"/>
      <c r="C10117" s="3" t="s">
        <v>19</v>
      </c>
      <c r="D10117" s="3" t="s">
        <v>20</v>
      </c>
      <c r="E10117" s="3">
        <v>1989</v>
      </c>
      <c r="F10117" s="4">
        <v>813.35763108930018</v>
      </c>
    </row>
    <row r="10118" spans="1:6" x14ac:dyDescent="0.15">
      <c r="A10118" s="2" t="s">
        <v>56</v>
      </c>
      <c r="B10118" s="2"/>
      <c r="C10118" s="3" t="s">
        <v>19</v>
      </c>
      <c r="D10118" s="3" t="s">
        <v>20</v>
      </c>
      <c r="E10118" s="3">
        <v>1990</v>
      </c>
      <c r="F10118" s="4">
        <v>791.9944136475716</v>
      </c>
    </row>
    <row r="10119" spans="1:6" x14ac:dyDescent="0.15">
      <c r="A10119" s="2" t="s">
        <v>56</v>
      </c>
      <c r="B10119" s="2"/>
      <c r="C10119" s="3" t="s">
        <v>19</v>
      </c>
      <c r="D10119" s="3" t="s">
        <v>20</v>
      </c>
      <c r="E10119" s="3">
        <v>1991</v>
      </c>
      <c r="F10119" s="4">
        <v>755.46947455509155</v>
      </c>
    </row>
    <row r="10120" spans="1:6" x14ac:dyDescent="0.15">
      <c r="A10120" s="2" t="s">
        <v>56</v>
      </c>
      <c r="B10120" s="2"/>
      <c r="C10120" s="3" t="s">
        <v>19</v>
      </c>
      <c r="D10120" s="3" t="s">
        <v>20</v>
      </c>
      <c r="E10120" s="3">
        <v>1992</v>
      </c>
      <c r="F10120" s="4">
        <v>745.14240046137706</v>
      </c>
    </row>
    <row r="10121" spans="1:6" x14ac:dyDescent="0.15">
      <c r="A10121" s="2" t="s">
        <v>56</v>
      </c>
      <c r="B10121" s="2"/>
      <c r="C10121" s="3" t="s">
        <v>19</v>
      </c>
      <c r="D10121" s="3" t="s">
        <v>20</v>
      </c>
      <c r="E10121" s="3">
        <v>1993</v>
      </c>
      <c r="F10121" s="4">
        <v>719.03998532722881</v>
      </c>
    </row>
    <row r="10122" spans="1:6" x14ac:dyDescent="0.15">
      <c r="A10122" s="2" t="s">
        <v>56</v>
      </c>
      <c r="B10122" s="2"/>
      <c r="C10122" s="3" t="s">
        <v>19</v>
      </c>
      <c r="D10122" s="3" t="s">
        <v>20</v>
      </c>
      <c r="E10122" s="3">
        <v>1994</v>
      </c>
      <c r="F10122" s="4">
        <v>715.17411181919545</v>
      </c>
    </row>
    <row r="10123" spans="1:6" x14ac:dyDescent="0.15">
      <c r="A10123" s="2" t="s">
        <v>56</v>
      </c>
      <c r="B10123" s="2"/>
      <c r="C10123" s="3" t="s">
        <v>19</v>
      </c>
      <c r="D10123" s="3" t="s">
        <v>20</v>
      </c>
      <c r="E10123" s="3">
        <v>1995</v>
      </c>
      <c r="F10123" s="4">
        <v>713.34468324070633</v>
      </c>
    </row>
    <row r="10124" spans="1:6" x14ac:dyDescent="0.15">
      <c r="A10124" s="2" t="s">
        <v>56</v>
      </c>
      <c r="B10124" s="2"/>
      <c r="C10124" s="3" t="s">
        <v>19</v>
      </c>
      <c r="D10124" s="3" t="s">
        <v>20</v>
      </c>
      <c r="E10124" s="3">
        <v>1996</v>
      </c>
      <c r="F10124" s="4">
        <v>705.13815663379387</v>
      </c>
    </row>
    <row r="10125" spans="1:6" x14ac:dyDescent="0.15">
      <c r="A10125" s="2" t="s">
        <v>56</v>
      </c>
      <c r="B10125" s="2"/>
      <c r="C10125" s="3" t="s">
        <v>19</v>
      </c>
      <c r="D10125" s="3" t="s">
        <v>20</v>
      </c>
      <c r="E10125" s="3">
        <v>1997</v>
      </c>
      <c r="F10125" s="4">
        <v>699.58172588702769</v>
      </c>
    </row>
    <row r="10126" spans="1:6" x14ac:dyDescent="0.15">
      <c r="A10126" s="2" t="s">
        <v>56</v>
      </c>
      <c r="B10126" s="2"/>
      <c r="C10126" s="3" t="s">
        <v>19</v>
      </c>
      <c r="D10126" s="3" t="s">
        <v>20</v>
      </c>
      <c r="E10126" s="3">
        <v>1998</v>
      </c>
      <c r="F10126" s="4">
        <v>706.37891200393335</v>
      </c>
    </row>
    <row r="10127" spans="1:6" x14ac:dyDescent="0.15">
      <c r="A10127" s="2" t="s">
        <v>56</v>
      </c>
      <c r="B10127" s="2"/>
      <c r="C10127" s="3" t="s">
        <v>19</v>
      </c>
      <c r="D10127" s="3" t="s">
        <v>20</v>
      </c>
      <c r="E10127" s="3">
        <v>1999</v>
      </c>
      <c r="F10127" s="4">
        <v>711.16338959265852</v>
      </c>
    </row>
    <row r="10128" spans="1:6" x14ac:dyDescent="0.15">
      <c r="A10128" s="2" t="s">
        <v>56</v>
      </c>
      <c r="B10128" s="2"/>
      <c r="C10128" s="3" t="s">
        <v>19</v>
      </c>
      <c r="D10128" s="3" t="s">
        <v>20</v>
      </c>
      <c r="E10128" s="3">
        <v>2000</v>
      </c>
      <c r="F10128" s="4">
        <v>713.20730395201417</v>
      </c>
    </row>
    <row r="10129" spans="1:6" x14ac:dyDescent="0.15">
      <c r="A10129" s="2" t="s">
        <v>56</v>
      </c>
      <c r="B10129" s="2"/>
      <c r="C10129" s="3" t="s">
        <v>19</v>
      </c>
      <c r="D10129" s="3" t="s">
        <v>20</v>
      </c>
      <c r="E10129" s="3">
        <v>2001</v>
      </c>
      <c r="F10129" s="4">
        <v>706.24880153030563</v>
      </c>
    </row>
    <row r="10130" spans="1:6" x14ac:dyDescent="0.15">
      <c r="A10130" s="2" t="s">
        <v>56</v>
      </c>
      <c r="B10130" s="2"/>
      <c r="C10130" s="3" t="s">
        <v>19</v>
      </c>
      <c r="D10130" s="3" t="s">
        <v>20</v>
      </c>
      <c r="E10130" s="3">
        <v>2002</v>
      </c>
      <c r="F10130" s="4">
        <v>697.2015631894493</v>
      </c>
    </row>
    <row r="10131" spans="1:6" x14ac:dyDescent="0.15">
      <c r="A10131" s="2" t="s">
        <v>56</v>
      </c>
      <c r="B10131" s="2"/>
      <c r="C10131" s="3" t="s">
        <v>19</v>
      </c>
      <c r="D10131" s="3" t="s">
        <v>20</v>
      </c>
      <c r="E10131" s="3">
        <v>2003</v>
      </c>
      <c r="F10131" s="4">
        <v>686.655546846785</v>
      </c>
    </row>
    <row r="10132" spans="1:6" x14ac:dyDescent="0.15">
      <c r="A10132" s="2" t="s">
        <v>56</v>
      </c>
      <c r="B10132" s="2"/>
      <c r="C10132" s="3" t="s">
        <v>19</v>
      </c>
      <c r="D10132" s="3" t="s">
        <v>20</v>
      </c>
      <c r="E10132" s="3">
        <v>2004</v>
      </c>
      <c r="F10132" s="4">
        <v>688.59940058482368</v>
      </c>
    </row>
    <row r="10133" spans="1:6" x14ac:dyDescent="0.15">
      <c r="A10133" s="2" t="s">
        <v>56</v>
      </c>
      <c r="B10133" s="2"/>
      <c r="C10133" s="3" t="s">
        <v>19</v>
      </c>
      <c r="D10133" s="3" t="s">
        <v>20</v>
      </c>
      <c r="E10133" s="3">
        <v>2005</v>
      </c>
      <c r="F10133" s="4">
        <v>683.25126984105759</v>
      </c>
    </row>
    <row r="10134" spans="1:6" x14ac:dyDescent="0.15">
      <c r="A10134" s="2" t="s">
        <v>56</v>
      </c>
      <c r="B10134" s="2"/>
      <c r="C10134" s="3" t="s">
        <v>19</v>
      </c>
      <c r="D10134" s="3" t="s">
        <v>20</v>
      </c>
      <c r="E10134" s="3">
        <v>2006</v>
      </c>
      <c r="F10134" s="4">
        <v>698.95164027692579</v>
      </c>
    </row>
    <row r="10135" spans="1:6" x14ac:dyDescent="0.15">
      <c r="A10135" s="2" t="s">
        <v>56</v>
      </c>
      <c r="B10135" s="2"/>
      <c r="C10135" s="3" t="s">
        <v>19</v>
      </c>
      <c r="D10135" s="3" t="s">
        <v>20</v>
      </c>
      <c r="E10135" s="3">
        <v>2007</v>
      </c>
      <c r="F10135" s="4">
        <v>712.29384490540792</v>
      </c>
    </row>
    <row r="10136" spans="1:6" x14ac:dyDescent="0.15">
      <c r="A10136" s="2" t="s">
        <v>56</v>
      </c>
      <c r="B10136" s="2"/>
      <c r="C10136" s="3" t="s">
        <v>19</v>
      </c>
      <c r="D10136" s="3" t="s">
        <v>20</v>
      </c>
      <c r="E10136" s="3">
        <v>2008</v>
      </c>
      <c r="F10136" s="4">
        <v>720.31575216797785</v>
      </c>
    </row>
    <row r="10137" spans="1:6" x14ac:dyDescent="0.15">
      <c r="A10137" s="2" t="s">
        <v>56</v>
      </c>
      <c r="B10137" s="2"/>
      <c r="C10137" s="3" t="s">
        <v>19</v>
      </c>
      <c r="D10137" s="3" t="s">
        <v>20</v>
      </c>
      <c r="E10137" s="3">
        <v>2009</v>
      </c>
      <c r="F10137" s="4">
        <v>702.16713891521624</v>
      </c>
    </row>
    <row r="10138" spans="1:6" x14ac:dyDescent="0.15">
      <c r="A10138" s="2" t="s">
        <v>56</v>
      </c>
      <c r="B10138" s="2"/>
      <c r="C10138" s="3" t="s">
        <v>19</v>
      </c>
      <c r="D10138" s="3" t="s">
        <v>20</v>
      </c>
      <c r="E10138" s="3">
        <v>2010</v>
      </c>
      <c r="F10138" s="4">
        <v>716.72485438832439</v>
      </c>
    </row>
    <row r="10139" spans="1:6" x14ac:dyDescent="0.15">
      <c r="A10139" s="2" t="s">
        <v>56</v>
      </c>
      <c r="B10139" s="2"/>
      <c r="C10139" s="3" t="s">
        <v>19</v>
      </c>
      <c r="D10139" s="3" t="s">
        <v>20</v>
      </c>
      <c r="E10139" s="3">
        <v>2011</v>
      </c>
      <c r="F10139" s="4">
        <v>727.50923521160962</v>
      </c>
    </row>
    <row r="10140" spans="1:6" x14ac:dyDescent="0.15">
      <c r="A10140" s="2" t="s">
        <v>56</v>
      </c>
      <c r="B10140" s="2"/>
      <c r="C10140" s="3" t="s">
        <v>19</v>
      </c>
      <c r="D10140" s="3" t="s">
        <v>20</v>
      </c>
      <c r="E10140" s="3">
        <v>2012</v>
      </c>
      <c r="F10140" s="4">
        <v>724.71162582179863</v>
      </c>
    </row>
    <row r="10141" spans="1:6" x14ac:dyDescent="0.15">
      <c r="A10141" s="2" t="s">
        <v>56</v>
      </c>
      <c r="B10141" s="2"/>
      <c r="C10141" s="3" t="s">
        <v>19</v>
      </c>
      <c r="D10141" s="3" t="s">
        <v>20</v>
      </c>
      <c r="E10141" s="3">
        <v>2013</v>
      </c>
      <c r="F10141" s="4">
        <v>722.46777928050165</v>
      </c>
    </row>
    <row r="10142" spans="1:6" x14ac:dyDescent="0.15">
      <c r="A10142" s="2" t="s">
        <v>56</v>
      </c>
      <c r="B10142" s="2"/>
      <c r="C10142" s="3" t="s">
        <v>19</v>
      </c>
      <c r="D10142" s="3" t="s">
        <v>20</v>
      </c>
      <c r="E10142" s="3">
        <v>2014</v>
      </c>
      <c r="F10142" s="4">
        <v>727.81988059786795</v>
      </c>
    </row>
    <row r="10143" spans="1:6" x14ac:dyDescent="0.15">
      <c r="A10143" s="2" t="s">
        <v>56</v>
      </c>
      <c r="B10143" s="2"/>
      <c r="C10143" s="3" t="s">
        <v>19</v>
      </c>
      <c r="D10143" s="3" t="s">
        <v>20</v>
      </c>
      <c r="E10143" s="3">
        <v>2015</v>
      </c>
      <c r="F10143" s="4">
        <v>728.51733214530873</v>
      </c>
    </row>
    <row r="10144" spans="1:6" x14ac:dyDescent="0.15">
      <c r="A10144" s="2" t="s">
        <v>56</v>
      </c>
      <c r="B10144" s="2"/>
      <c r="C10144" s="3" t="s">
        <v>19</v>
      </c>
      <c r="D10144" s="3" t="s">
        <v>20</v>
      </c>
      <c r="E10144" s="3">
        <v>2016</v>
      </c>
      <c r="F10144" s="4">
        <v>728.43870242877927</v>
      </c>
    </row>
    <row r="10145" spans="1:6" x14ac:dyDescent="0.15">
      <c r="A10145" s="2" t="s">
        <v>56</v>
      </c>
      <c r="B10145" s="2"/>
      <c r="C10145" s="3" t="s">
        <v>19</v>
      </c>
      <c r="D10145" s="3" t="s">
        <v>20</v>
      </c>
      <c r="E10145" s="3">
        <v>2017</v>
      </c>
      <c r="F10145" s="4">
        <v>733.77867990571542</v>
      </c>
    </row>
    <row r="10146" spans="1:6" x14ac:dyDescent="0.15">
      <c r="A10146" s="2" t="s">
        <v>56</v>
      </c>
      <c r="B10146" s="2"/>
      <c r="C10146" s="3" t="s">
        <v>19</v>
      </c>
      <c r="D10146" s="3" t="s">
        <v>20</v>
      </c>
      <c r="E10146" s="3">
        <v>2018</v>
      </c>
      <c r="F10146" s="4">
        <v>740.84560162944354</v>
      </c>
    </row>
    <row r="10147" spans="1:6" x14ac:dyDescent="0.15">
      <c r="A10147" s="2" t="s">
        <v>56</v>
      </c>
      <c r="B10147" s="2"/>
      <c r="C10147" s="3" t="s">
        <v>19</v>
      </c>
      <c r="D10147" s="3" t="s">
        <v>20</v>
      </c>
      <c r="E10147" s="3">
        <v>2019</v>
      </c>
      <c r="F10147" s="4">
        <v>743.50043909889985</v>
      </c>
    </row>
    <row r="10148" spans="1:6" x14ac:dyDescent="0.15">
      <c r="A10148" s="2" t="s">
        <v>56</v>
      </c>
      <c r="B10148" s="2"/>
      <c r="C10148" s="3" t="s">
        <v>21</v>
      </c>
      <c r="D10148" s="3" t="s">
        <v>22</v>
      </c>
      <c r="E10148" s="3">
        <v>1951</v>
      </c>
      <c r="F10148" s="4">
        <v>1035.9875358278637</v>
      </c>
    </row>
    <row r="10149" spans="1:6" x14ac:dyDescent="0.15">
      <c r="A10149" s="2" t="s">
        <v>56</v>
      </c>
      <c r="B10149" s="2"/>
      <c r="C10149" s="3" t="s">
        <v>21</v>
      </c>
      <c r="D10149" s="3" t="s">
        <v>22</v>
      </c>
      <c r="E10149" s="3">
        <v>1952</v>
      </c>
      <c r="F10149" s="4">
        <v>1031.2483030620504</v>
      </c>
    </row>
    <row r="10150" spans="1:6" x14ac:dyDescent="0.15">
      <c r="A10150" s="2" t="s">
        <v>56</v>
      </c>
      <c r="B10150" s="2"/>
      <c r="C10150" s="3" t="s">
        <v>21</v>
      </c>
      <c r="D10150" s="3" t="s">
        <v>22</v>
      </c>
      <c r="E10150" s="3">
        <v>1953</v>
      </c>
      <c r="F10150" s="4">
        <v>1026.5305999654627</v>
      </c>
    </row>
    <row r="10151" spans="1:6" x14ac:dyDescent="0.15">
      <c r="A10151" s="2" t="s">
        <v>56</v>
      </c>
      <c r="B10151" s="2"/>
      <c r="C10151" s="3" t="s">
        <v>21</v>
      </c>
      <c r="D10151" s="3" t="s">
        <v>22</v>
      </c>
      <c r="E10151" s="3">
        <v>1954</v>
      </c>
      <c r="F10151" s="4">
        <v>1021.8342360558194</v>
      </c>
    </row>
    <row r="10152" spans="1:6" x14ac:dyDescent="0.15">
      <c r="A10152" s="2" t="s">
        <v>56</v>
      </c>
      <c r="B10152" s="2"/>
      <c r="C10152" s="3" t="s">
        <v>21</v>
      </c>
      <c r="D10152" s="3" t="s">
        <v>22</v>
      </c>
      <c r="E10152" s="3">
        <v>1955</v>
      </c>
      <c r="F10152" s="4">
        <v>1017.1592816402083</v>
      </c>
    </row>
    <row r="10153" spans="1:6" x14ac:dyDescent="0.15">
      <c r="A10153" s="2" t="s">
        <v>56</v>
      </c>
      <c r="B10153" s="2"/>
      <c r="C10153" s="3" t="s">
        <v>21</v>
      </c>
      <c r="D10153" s="3" t="s">
        <v>22</v>
      </c>
      <c r="E10153" s="3">
        <v>1956</v>
      </c>
      <c r="F10153" s="4">
        <v>1012.5054355705796</v>
      </c>
    </row>
    <row r="10154" spans="1:6" x14ac:dyDescent="0.15">
      <c r="A10154" s="2" t="s">
        <v>56</v>
      </c>
      <c r="B10154" s="2"/>
      <c r="C10154" s="3" t="s">
        <v>21</v>
      </c>
      <c r="D10154" s="3" t="s">
        <v>22</v>
      </c>
      <c r="E10154" s="3">
        <v>1957</v>
      </c>
      <c r="F10154" s="4">
        <v>1005.622006652269</v>
      </c>
    </row>
    <row r="10155" spans="1:6" x14ac:dyDescent="0.15">
      <c r="A10155" s="2" t="s">
        <v>56</v>
      </c>
      <c r="B10155" s="2"/>
      <c r="C10155" s="3" t="s">
        <v>21</v>
      </c>
      <c r="D10155" s="3" t="s">
        <v>22</v>
      </c>
      <c r="E10155" s="3">
        <v>1958</v>
      </c>
      <c r="F10155" s="4">
        <v>999.47145348012828</v>
      </c>
    </row>
    <row r="10156" spans="1:6" x14ac:dyDescent="0.15">
      <c r="A10156" s="2" t="s">
        <v>56</v>
      </c>
      <c r="B10156" s="2"/>
      <c r="C10156" s="3" t="s">
        <v>21</v>
      </c>
      <c r="D10156" s="3" t="s">
        <v>22</v>
      </c>
      <c r="E10156" s="3">
        <v>1959</v>
      </c>
      <c r="F10156" s="4">
        <v>987.72651121011188</v>
      </c>
    </row>
    <row r="10157" spans="1:6" x14ac:dyDescent="0.15">
      <c r="A10157" s="2" t="s">
        <v>56</v>
      </c>
      <c r="B10157" s="2"/>
      <c r="C10157" s="3" t="s">
        <v>21</v>
      </c>
      <c r="D10157" s="3" t="s">
        <v>22</v>
      </c>
      <c r="E10157" s="3">
        <v>1960</v>
      </c>
      <c r="F10157" s="4">
        <v>979.80338937685531</v>
      </c>
    </row>
    <row r="10158" spans="1:6" x14ac:dyDescent="0.15">
      <c r="A10158" s="2" t="s">
        <v>56</v>
      </c>
      <c r="B10158" s="2"/>
      <c r="C10158" s="3" t="s">
        <v>21</v>
      </c>
      <c r="D10158" s="3" t="s">
        <v>22</v>
      </c>
      <c r="E10158" s="3">
        <v>1961</v>
      </c>
      <c r="F10158" s="4">
        <v>971.10149168475482</v>
      </c>
    </row>
    <row r="10159" spans="1:6" x14ac:dyDescent="0.15">
      <c r="A10159" s="2" t="s">
        <v>56</v>
      </c>
      <c r="B10159" s="2"/>
      <c r="C10159" s="3" t="s">
        <v>21</v>
      </c>
      <c r="D10159" s="3" t="s">
        <v>22</v>
      </c>
      <c r="E10159" s="3">
        <v>1962</v>
      </c>
      <c r="F10159" s="4">
        <v>951.42657942460232</v>
      </c>
    </row>
    <row r="10160" spans="1:6" x14ac:dyDescent="0.15">
      <c r="A10160" s="2" t="s">
        <v>56</v>
      </c>
      <c r="B10160" s="2"/>
      <c r="C10160" s="3" t="s">
        <v>21</v>
      </c>
      <c r="D10160" s="3" t="s">
        <v>22</v>
      </c>
      <c r="E10160" s="3">
        <v>1963</v>
      </c>
      <c r="F10160" s="4">
        <v>930.47859132993131</v>
      </c>
    </row>
    <row r="10161" spans="1:6" x14ac:dyDescent="0.15">
      <c r="A10161" s="2" t="s">
        <v>56</v>
      </c>
      <c r="B10161" s="2"/>
      <c r="C10161" s="3" t="s">
        <v>21</v>
      </c>
      <c r="D10161" s="3" t="s">
        <v>22</v>
      </c>
      <c r="E10161" s="3">
        <v>1964</v>
      </c>
      <c r="F10161" s="4">
        <v>910.99665218816688</v>
      </c>
    </row>
    <row r="10162" spans="1:6" x14ac:dyDescent="0.15">
      <c r="A10162" s="2" t="s">
        <v>56</v>
      </c>
      <c r="B10162" s="2"/>
      <c r="C10162" s="3" t="s">
        <v>21</v>
      </c>
      <c r="D10162" s="3" t="s">
        <v>22</v>
      </c>
      <c r="E10162" s="3">
        <v>1965</v>
      </c>
      <c r="F10162" s="4">
        <v>896.40046619803627</v>
      </c>
    </row>
    <row r="10163" spans="1:6" x14ac:dyDescent="0.15">
      <c r="A10163" s="2" t="s">
        <v>56</v>
      </c>
      <c r="B10163" s="2"/>
      <c r="C10163" s="3" t="s">
        <v>21</v>
      </c>
      <c r="D10163" s="3" t="s">
        <v>22</v>
      </c>
      <c r="E10163" s="3">
        <v>1966</v>
      </c>
      <c r="F10163" s="4">
        <v>877.87232378738645</v>
      </c>
    </row>
    <row r="10164" spans="1:6" x14ac:dyDescent="0.15">
      <c r="A10164" s="2" t="s">
        <v>56</v>
      </c>
      <c r="B10164" s="2"/>
      <c r="C10164" s="3" t="s">
        <v>21</v>
      </c>
      <c r="D10164" s="3" t="s">
        <v>22</v>
      </c>
      <c r="E10164" s="3">
        <v>1967</v>
      </c>
      <c r="F10164" s="4">
        <v>853.31611504164709</v>
      </c>
    </row>
    <row r="10165" spans="1:6" x14ac:dyDescent="0.15">
      <c r="A10165" s="2" t="s">
        <v>56</v>
      </c>
      <c r="B10165" s="2"/>
      <c r="C10165" s="3" t="s">
        <v>21</v>
      </c>
      <c r="D10165" s="3" t="s">
        <v>22</v>
      </c>
      <c r="E10165" s="3">
        <v>1968</v>
      </c>
      <c r="F10165" s="4">
        <v>836.99270315599881</v>
      </c>
    </row>
    <row r="10166" spans="1:6" x14ac:dyDescent="0.15">
      <c r="A10166" s="2" t="s">
        <v>56</v>
      </c>
      <c r="B10166" s="2"/>
      <c r="C10166" s="3" t="s">
        <v>21</v>
      </c>
      <c r="D10166" s="3" t="s">
        <v>22</v>
      </c>
      <c r="E10166" s="3">
        <v>1969</v>
      </c>
      <c r="F10166" s="4">
        <v>827.72521194318256</v>
      </c>
    </row>
    <row r="10167" spans="1:6" x14ac:dyDescent="0.15">
      <c r="A10167" s="2" t="s">
        <v>56</v>
      </c>
      <c r="B10167" s="2"/>
      <c r="C10167" s="3" t="s">
        <v>21</v>
      </c>
      <c r="D10167" s="3" t="s">
        <v>22</v>
      </c>
      <c r="E10167" s="3">
        <v>1970</v>
      </c>
      <c r="F10167" s="4">
        <v>808.94757537551072</v>
      </c>
    </row>
    <row r="10168" spans="1:6" x14ac:dyDescent="0.15">
      <c r="A10168" s="2" t="s">
        <v>56</v>
      </c>
      <c r="B10168" s="2"/>
      <c r="C10168" s="3" t="s">
        <v>21</v>
      </c>
      <c r="D10168" s="3" t="s">
        <v>22</v>
      </c>
      <c r="E10168" s="3">
        <v>1971</v>
      </c>
      <c r="F10168" s="4">
        <v>808.23320990701495</v>
      </c>
    </row>
    <row r="10169" spans="1:6" x14ac:dyDescent="0.15">
      <c r="A10169" s="2" t="s">
        <v>56</v>
      </c>
      <c r="B10169" s="2"/>
      <c r="C10169" s="3" t="s">
        <v>21</v>
      </c>
      <c r="D10169" s="3" t="s">
        <v>22</v>
      </c>
      <c r="E10169" s="3">
        <v>1972</v>
      </c>
      <c r="F10169" s="4">
        <v>807.58173902589351</v>
      </c>
    </row>
    <row r="10170" spans="1:6" x14ac:dyDescent="0.15">
      <c r="A10170" s="2" t="s">
        <v>56</v>
      </c>
      <c r="B10170" s="2"/>
      <c r="C10170" s="3" t="s">
        <v>21</v>
      </c>
      <c r="D10170" s="3" t="s">
        <v>22</v>
      </c>
      <c r="E10170" s="3">
        <v>1973</v>
      </c>
      <c r="F10170" s="4">
        <v>812.52965075771056</v>
      </c>
    </row>
    <row r="10171" spans="1:6" x14ac:dyDescent="0.15">
      <c r="A10171" s="2" t="s">
        <v>56</v>
      </c>
      <c r="B10171" s="2"/>
      <c r="C10171" s="3" t="s">
        <v>21</v>
      </c>
      <c r="D10171" s="3" t="s">
        <v>22</v>
      </c>
      <c r="E10171" s="3">
        <v>1974</v>
      </c>
      <c r="F10171" s="4">
        <v>810.90085231271075</v>
      </c>
    </row>
    <row r="10172" spans="1:6" x14ac:dyDescent="0.15">
      <c r="A10172" s="2" t="s">
        <v>56</v>
      </c>
      <c r="B10172" s="2"/>
      <c r="C10172" s="3" t="s">
        <v>21</v>
      </c>
      <c r="D10172" s="3" t="s">
        <v>22</v>
      </c>
      <c r="E10172" s="3">
        <v>1975</v>
      </c>
      <c r="F10172" s="4">
        <v>804.65528414693097</v>
      </c>
    </row>
    <row r="10173" spans="1:6" x14ac:dyDescent="0.15">
      <c r="A10173" s="2" t="s">
        <v>56</v>
      </c>
      <c r="B10173" s="2"/>
      <c r="C10173" s="3" t="s">
        <v>21</v>
      </c>
      <c r="D10173" s="3" t="s">
        <v>22</v>
      </c>
      <c r="E10173" s="3">
        <v>1976</v>
      </c>
      <c r="F10173" s="4">
        <v>804.09152898960872</v>
      </c>
    </row>
    <row r="10174" spans="1:6" x14ac:dyDescent="0.15">
      <c r="A10174" s="2" t="s">
        <v>56</v>
      </c>
      <c r="B10174" s="2"/>
      <c r="C10174" s="3" t="s">
        <v>21</v>
      </c>
      <c r="D10174" s="3" t="s">
        <v>22</v>
      </c>
      <c r="E10174" s="3">
        <v>1977</v>
      </c>
      <c r="F10174" s="4">
        <v>798.7177754382493</v>
      </c>
    </row>
    <row r="10175" spans="1:6" x14ac:dyDescent="0.15">
      <c r="A10175" s="2" t="s">
        <v>56</v>
      </c>
      <c r="B10175" s="2"/>
      <c r="C10175" s="3" t="s">
        <v>21</v>
      </c>
      <c r="D10175" s="3" t="s">
        <v>22</v>
      </c>
      <c r="E10175" s="3">
        <v>1978</v>
      </c>
      <c r="F10175" s="4">
        <v>792.19462796043706</v>
      </c>
    </row>
    <row r="10176" spans="1:6" x14ac:dyDescent="0.15">
      <c r="A10176" s="2" t="s">
        <v>56</v>
      </c>
      <c r="B10176" s="2"/>
      <c r="C10176" s="3" t="s">
        <v>21</v>
      </c>
      <c r="D10176" s="3" t="s">
        <v>22</v>
      </c>
      <c r="E10176" s="3">
        <v>1979</v>
      </c>
      <c r="F10176" s="4">
        <v>791.52616424522978</v>
      </c>
    </row>
    <row r="10177" spans="1:6" x14ac:dyDescent="0.15">
      <c r="A10177" s="2" t="s">
        <v>56</v>
      </c>
      <c r="B10177" s="2"/>
      <c r="C10177" s="3" t="s">
        <v>21</v>
      </c>
      <c r="D10177" s="3" t="s">
        <v>22</v>
      </c>
      <c r="E10177" s="3">
        <v>1980</v>
      </c>
      <c r="F10177" s="4">
        <v>795.00304855528759</v>
      </c>
    </row>
    <row r="10178" spans="1:6" x14ac:dyDescent="0.15">
      <c r="A10178" s="2" t="s">
        <v>56</v>
      </c>
      <c r="B10178" s="2"/>
      <c r="C10178" s="3" t="s">
        <v>21</v>
      </c>
      <c r="D10178" s="3" t="s">
        <v>22</v>
      </c>
      <c r="E10178" s="3">
        <v>1981</v>
      </c>
      <c r="F10178" s="4">
        <v>828.92298093521481</v>
      </c>
    </row>
    <row r="10179" spans="1:6" x14ac:dyDescent="0.15">
      <c r="A10179" s="2" t="s">
        <v>56</v>
      </c>
      <c r="B10179" s="2"/>
      <c r="C10179" s="3" t="s">
        <v>21</v>
      </c>
      <c r="D10179" s="3" t="s">
        <v>22</v>
      </c>
      <c r="E10179" s="3">
        <v>1982</v>
      </c>
      <c r="F10179" s="4">
        <v>815.06078948985373</v>
      </c>
    </row>
    <row r="10180" spans="1:6" x14ac:dyDescent="0.15">
      <c r="A10180" s="2" t="s">
        <v>56</v>
      </c>
      <c r="B10180" s="2"/>
      <c r="C10180" s="3" t="s">
        <v>21</v>
      </c>
      <c r="D10180" s="3" t="s">
        <v>22</v>
      </c>
      <c r="E10180" s="3">
        <v>1983</v>
      </c>
      <c r="F10180" s="4">
        <v>813.6022881209866</v>
      </c>
    </row>
    <row r="10181" spans="1:6" x14ac:dyDescent="0.15">
      <c r="A10181" s="2" t="s">
        <v>56</v>
      </c>
      <c r="B10181" s="2"/>
      <c r="C10181" s="3" t="s">
        <v>21</v>
      </c>
      <c r="D10181" s="3" t="s">
        <v>22</v>
      </c>
      <c r="E10181" s="3">
        <v>1984</v>
      </c>
      <c r="F10181" s="4">
        <v>807.75256785501165</v>
      </c>
    </row>
    <row r="10182" spans="1:6" x14ac:dyDescent="0.15">
      <c r="A10182" s="2" t="s">
        <v>56</v>
      </c>
      <c r="B10182" s="2"/>
      <c r="C10182" s="3" t="s">
        <v>21</v>
      </c>
      <c r="D10182" s="3" t="s">
        <v>22</v>
      </c>
      <c r="E10182" s="3">
        <v>1985</v>
      </c>
      <c r="F10182" s="4">
        <v>824.66970174659616</v>
      </c>
    </row>
    <row r="10183" spans="1:6" x14ac:dyDescent="0.15">
      <c r="A10183" s="2" t="s">
        <v>56</v>
      </c>
      <c r="B10183" s="2"/>
      <c r="C10183" s="3" t="s">
        <v>21</v>
      </c>
      <c r="D10183" s="3" t="s">
        <v>22</v>
      </c>
      <c r="E10183" s="3">
        <v>1986</v>
      </c>
      <c r="F10183" s="4">
        <v>825.2928358501257</v>
      </c>
    </row>
    <row r="10184" spans="1:6" x14ac:dyDescent="0.15">
      <c r="A10184" s="2" t="s">
        <v>56</v>
      </c>
      <c r="B10184" s="2"/>
      <c r="C10184" s="3" t="s">
        <v>21</v>
      </c>
      <c r="D10184" s="3" t="s">
        <v>22</v>
      </c>
      <c r="E10184" s="3">
        <v>1987</v>
      </c>
      <c r="F10184" s="4">
        <v>823.48393554276493</v>
      </c>
    </row>
    <row r="10185" spans="1:6" x14ac:dyDescent="0.15">
      <c r="A10185" s="2" t="s">
        <v>56</v>
      </c>
      <c r="B10185" s="2"/>
      <c r="C10185" s="3" t="s">
        <v>21</v>
      </c>
      <c r="D10185" s="3" t="s">
        <v>22</v>
      </c>
      <c r="E10185" s="3">
        <v>1988</v>
      </c>
      <c r="F10185" s="4">
        <v>835.41134974824308</v>
      </c>
    </row>
    <row r="10186" spans="1:6" x14ac:dyDescent="0.15">
      <c r="A10186" s="2" t="s">
        <v>56</v>
      </c>
      <c r="B10186" s="2"/>
      <c r="C10186" s="3" t="s">
        <v>21</v>
      </c>
      <c r="D10186" s="3" t="s">
        <v>22</v>
      </c>
      <c r="E10186" s="3">
        <v>1989</v>
      </c>
      <c r="F10186" s="4">
        <v>835.29066706888034</v>
      </c>
    </row>
    <row r="10187" spans="1:6" x14ac:dyDescent="0.15">
      <c r="A10187" s="2" t="s">
        <v>56</v>
      </c>
      <c r="B10187" s="2"/>
      <c r="C10187" s="3" t="s">
        <v>21</v>
      </c>
      <c r="D10187" s="3" t="s">
        <v>22</v>
      </c>
      <c r="E10187" s="3">
        <v>1990</v>
      </c>
      <c r="F10187" s="4">
        <v>838.89982382642222</v>
      </c>
    </row>
    <row r="10188" spans="1:6" x14ac:dyDescent="0.15">
      <c r="A10188" s="2" t="s">
        <v>56</v>
      </c>
      <c r="B10188" s="2"/>
      <c r="C10188" s="3" t="s">
        <v>21</v>
      </c>
      <c r="D10188" s="3" t="s">
        <v>22</v>
      </c>
      <c r="E10188" s="3">
        <v>1991</v>
      </c>
      <c r="F10188" s="4">
        <v>814.79150853740441</v>
      </c>
    </row>
    <row r="10189" spans="1:6" x14ac:dyDescent="0.15">
      <c r="A10189" s="2" t="s">
        <v>56</v>
      </c>
      <c r="B10189" s="2"/>
      <c r="C10189" s="3" t="s">
        <v>21</v>
      </c>
      <c r="D10189" s="3" t="s">
        <v>22</v>
      </c>
      <c r="E10189" s="3">
        <v>1992</v>
      </c>
      <c r="F10189" s="4">
        <v>820.2275038247958</v>
      </c>
    </row>
    <row r="10190" spans="1:6" x14ac:dyDescent="0.15">
      <c r="A10190" s="2" t="s">
        <v>56</v>
      </c>
      <c r="B10190" s="2"/>
      <c r="C10190" s="3" t="s">
        <v>21</v>
      </c>
      <c r="D10190" s="3" t="s">
        <v>22</v>
      </c>
      <c r="E10190" s="3">
        <v>1993</v>
      </c>
      <c r="F10190" s="4">
        <v>821.90156682745919</v>
      </c>
    </row>
    <row r="10191" spans="1:6" x14ac:dyDescent="0.15">
      <c r="A10191" s="2" t="s">
        <v>56</v>
      </c>
      <c r="B10191" s="2"/>
      <c r="C10191" s="3" t="s">
        <v>21</v>
      </c>
      <c r="D10191" s="3" t="s">
        <v>22</v>
      </c>
      <c r="E10191" s="3">
        <v>1994</v>
      </c>
      <c r="F10191" s="4">
        <v>832.32209660751175</v>
      </c>
    </row>
    <row r="10192" spans="1:6" x14ac:dyDescent="0.15">
      <c r="A10192" s="2" t="s">
        <v>56</v>
      </c>
      <c r="B10192" s="2"/>
      <c r="C10192" s="3" t="s">
        <v>21</v>
      </c>
      <c r="D10192" s="3" t="s">
        <v>22</v>
      </c>
      <c r="E10192" s="3">
        <v>1995</v>
      </c>
      <c r="F10192" s="4">
        <v>836.09872598392121</v>
      </c>
    </row>
    <row r="10193" spans="1:6" x14ac:dyDescent="0.15">
      <c r="A10193" s="2" t="s">
        <v>56</v>
      </c>
      <c r="B10193" s="2"/>
      <c r="C10193" s="3" t="s">
        <v>21</v>
      </c>
      <c r="D10193" s="3" t="s">
        <v>22</v>
      </c>
      <c r="E10193" s="3">
        <v>1996</v>
      </c>
      <c r="F10193" s="4">
        <v>827.16771155521008</v>
      </c>
    </row>
    <row r="10194" spans="1:6" x14ac:dyDescent="0.15">
      <c r="A10194" s="2" t="s">
        <v>56</v>
      </c>
      <c r="B10194" s="2"/>
      <c r="C10194" s="3" t="s">
        <v>21</v>
      </c>
      <c r="D10194" s="3" t="s">
        <v>22</v>
      </c>
      <c r="E10194" s="3">
        <v>1997</v>
      </c>
      <c r="F10194" s="4">
        <v>819.2973055571623</v>
      </c>
    </row>
    <row r="10195" spans="1:6" x14ac:dyDescent="0.15">
      <c r="A10195" s="2" t="s">
        <v>56</v>
      </c>
      <c r="B10195" s="2"/>
      <c r="C10195" s="3" t="s">
        <v>21</v>
      </c>
      <c r="D10195" s="3" t="s">
        <v>22</v>
      </c>
      <c r="E10195" s="3">
        <v>1998</v>
      </c>
      <c r="F10195" s="4">
        <v>850.7627742313997</v>
      </c>
    </row>
    <row r="10196" spans="1:6" x14ac:dyDescent="0.15">
      <c r="A10196" s="2" t="s">
        <v>56</v>
      </c>
      <c r="B10196" s="2"/>
      <c r="C10196" s="3" t="s">
        <v>21</v>
      </c>
      <c r="D10196" s="3" t="s">
        <v>22</v>
      </c>
      <c r="E10196" s="3">
        <v>1999</v>
      </c>
      <c r="F10196" s="4">
        <v>846.34630943285742</v>
      </c>
    </row>
    <row r="10197" spans="1:6" x14ac:dyDescent="0.15">
      <c r="A10197" s="2" t="s">
        <v>56</v>
      </c>
      <c r="B10197" s="2"/>
      <c r="C10197" s="3" t="s">
        <v>21</v>
      </c>
      <c r="D10197" s="3" t="s">
        <v>22</v>
      </c>
      <c r="E10197" s="3">
        <v>2000</v>
      </c>
      <c r="F10197" s="4">
        <v>846.77556404325674</v>
      </c>
    </row>
    <row r="10198" spans="1:6" x14ac:dyDescent="0.15">
      <c r="A10198" s="2" t="s">
        <v>56</v>
      </c>
      <c r="B10198" s="2"/>
      <c r="C10198" s="3" t="s">
        <v>21</v>
      </c>
      <c r="D10198" s="3" t="s">
        <v>22</v>
      </c>
      <c r="E10198" s="3">
        <v>2001</v>
      </c>
      <c r="F10198" s="4">
        <v>842.81937068798209</v>
      </c>
    </row>
    <row r="10199" spans="1:6" x14ac:dyDescent="0.15">
      <c r="A10199" s="2" t="s">
        <v>56</v>
      </c>
      <c r="B10199" s="2"/>
      <c r="C10199" s="3" t="s">
        <v>21</v>
      </c>
      <c r="D10199" s="3" t="s">
        <v>22</v>
      </c>
      <c r="E10199" s="3">
        <v>2002</v>
      </c>
      <c r="F10199" s="4">
        <v>857.0419316415514</v>
      </c>
    </row>
    <row r="10200" spans="1:6" x14ac:dyDescent="0.15">
      <c r="A10200" s="2" t="s">
        <v>56</v>
      </c>
      <c r="B10200" s="2"/>
      <c r="C10200" s="3" t="s">
        <v>21</v>
      </c>
      <c r="D10200" s="3" t="s">
        <v>22</v>
      </c>
      <c r="E10200" s="3">
        <v>2003</v>
      </c>
      <c r="F10200" s="4">
        <v>866.1168332730731</v>
      </c>
    </row>
    <row r="10201" spans="1:6" x14ac:dyDescent="0.15">
      <c r="A10201" s="2" t="s">
        <v>56</v>
      </c>
      <c r="B10201" s="2"/>
      <c r="C10201" s="3" t="s">
        <v>21</v>
      </c>
      <c r="D10201" s="3" t="s">
        <v>22</v>
      </c>
      <c r="E10201" s="3">
        <v>2004</v>
      </c>
      <c r="F10201" s="4">
        <v>881.03418605705747</v>
      </c>
    </row>
    <row r="10202" spans="1:6" x14ac:dyDescent="0.15">
      <c r="A10202" s="2" t="s">
        <v>56</v>
      </c>
      <c r="B10202" s="2"/>
      <c r="C10202" s="3" t="s">
        <v>21</v>
      </c>
      <c r="D10202" s="3" t="s">
        <v>22</v>
      </c>
      <c r="E10202" s="3">
        <v>2005</v>
      </c>
      <c r="F10202" s="4">
        <v>909.47321982621236</v>
      </c>
    </row>
    <row r="10203" spans="1:6" x14ac:dyDescent="0.15">
      <c r="A10203" s="2" t="s">
        <v>56</v>
      </c>
      <c r="B10203" s="2"/>
      <c r="C10203" s="3" t="s">
        <v>21</v>
      </c>
      <c r="D10203" s="3" t="s">
        <v>22</v>
      </c>
      <c r="E10203" s="3">
        <v>2006</v>
      </c>
      <c r="F10203" s="4">
        <v>918.51677182387095</v>
      </c>
    </row>
    <row r="10204" spans="1:6" x14ac:dyDescent="0.15">
      <c r="A10204" s="2" t="s">
        <v>56</v>
      </c>
      <c r="B10204" s="2"/>
      <c r="C10204" s="3" t="s">
        <v>21</v>
      </c>
      <c r="D10204" s="3" t="s">
        <v>22</v>
      </c>
      <c r="E10204" s="3">
        <v>2007</v>
      </c>
      <c r="F10204" s="4">
        <v>922.25223131849475</v>
      </c>
    </row>
    <row r="10205" spans="1:6" x14ac:dyDescent="0.15">
      <c r="A10205" s="2" t="s">
        <v>56</v>
      </c>
      <c r="B10205" s="2"/>
      <c r="C10205" s="3" t="s">
        <v>21</v>
      </c>
      <c r="D10205" s="3" t="s">
        <v>22</v>
      </c>
      <c r="E10205" s="3">
        <v>2008</v>
      </c>
      <c r="F10205" s="4">
        <v>929.47737632666428</v>
      </c>
    </row>
    <row r="10206" spans="1:6" x14ac:dyDescent="0.15">
      <c r="A10206" s="2" t="s">
        <v>56</v>
      </c>
      <c r="B10206" s="2"/>
      <c r="C10206" s="3" t="s">
        <v>21</v>
      </c>
      <c r="D10206" s="3" t="s">
        <v>22</v>
      </c>
      <c r="E10206" s="3">
        <v>2009</v>
      </c>
      <c r="F10206" s="4">
        <v>910.85056933926603</v>
      </c>
    </row>
    <row r="10207" spans="1:6" x14ac:dyDescent="0.15">
      <c r="A10207" s="2" t="s">
        <v>56</v>
      </c>
      <c r="B10207" s="2"/>
      <c r="C10207" s="3" t="s">
        <v>21</v>
      </c>
      <c r="D10207" s="3" t="s">
        <v>22</v>
      </c>
      <c r="E10207" s="3">
        <v>2010</v>
      </c>
      <c r="F10207" s="4">
        <v>860.15551513047342</v>
      </c>
    </row>
    <row r="10208" spans="1:6" x14ac:dyDescent="0.15">
      <c r="A10208" s="2" t="s">
        <v>56</v>
      </c>
      <c r="B10208" s="2"/>
      <c r="C10208" s="3" t="s">
        <v>21</v>
      </c>
      <c r="D10208" s="3" t="s">
        <v>22</v>
      </c>
      <c r="E10208" s="3">
        <v>2011</v>
      </c>
      <c r="F10208" s="4">
        <v>809.37795332830331</v>
      </c>
    </row>
    <row r="10209" spans="1:6" x14ac:dyDescent="0.15">
      <c r="A10209" s="2" t="s">
        <v>56</v>
      </c>
      <c r="B10209" s="2"/>
      <c r="C10209" s="3" t="s">
        <v>21</v>
      </c>
      <c r="D10209" s="3" t="s">
        <v>22</v>
      </c>
      <c r="E10209" s="3">
        <v>2012</v>
      </c>
      <c r="F10209" s="4">
        <v>769.01055158326812</v>
      </c>
    </row>
    <row r="10210" spans="1:6" x14ac:dyDescent="0.15">
      <c r="A10210" s="2" t="s">
        <v>56</v>
      </c>
      <c r="B10210" s="2"/>
      <c r="C10210" s="3" t="s">
        <v>21</v>
      </c>
      <c r="D10210" s="3" t="s">
        <v>22</v>
      </c>
      <c r="E10210" s="3">
        <v>2013</v>
      </c>
      <c r="F10210" s="4">
        <v>755.73254280245123</v>
      </c>
    </row>
    <row r="10211" spans="1:6" x14ac:dyDescent="0.15">
      <c r="A10211" s="2" t="s">
        <v>56</v>
      </c>
      <c r="B10211" s="2"/>
      <c r="C10211" s="3" t="s">
        <v>21</v>
      </c>
      <c r="D10211" s="3" t="s">
        <v>22</v>
      </c>
      <c r="E10211" s="3">
        <v>2014</v>
      </c>
      <c r="F10211" s="4">
        <v>753.55370688136202</v>
      </c>
    </row>
    <row r="10212" spans="1:6" x14ac:dyDescent="0.15">
      <c r="A10212" s="2" t="s">
        <v>56</v>
      </c>
      <c r="B10212" s="2"/>
      <c r="C10212" s="3" t="s">
        <v>21</v>
      </c>
      <c r="D10212" s="3" t="s">
        <v>22</v>
      </c>
      <c r="E10212" s="3">
        <v>2015</v>
      </c>
      <c r="F10212" s="4">
        <v>767.90302538126912</v>
      </c>
    </row>
    <row r="10213" spans="1:6" x14ac:dyDescent="0.15">
      <c r="A10213" s="2" t="s">
        <v>56</v>
      </c>
      <c r="B10213" s="2"/>
      <c r="C10213" s="3" t="s">
        <v>21</v>
      </c>
      <c r="D10213" s="3" t="s">
        <v>22</v>
      </c>
      <c r="E10213" s="3">
        <v>2016</v>
      </c>
      <c r="F10213" s="4">
        <v>774.30613634989334</v>
      </c>
    </row>
    <row r="10214" spans="1:6" x14ac:dyDescent="0.15">
      <c r="A10214" s="2" t="s">
        <v>56</v>
      </c>
      <c r="B10214" s="2"/>
      <c r="C10214" s="3" t="s">
        <v>21</v>
      </c>
      <c r="D10214" s="3" t="s">
        <v>22</v>
      </c>
      <c r="E10214" s="3">
        <v>2017</v>
      </c>
      <c r="F10214" s="4">
        <v>793.69340925590609</v>
      </c>
    </row>
    <row r="10215" spans="1:6" x14ac:dyDescent="0.15">
      <c r="A10215" s="2" t="s">
        <v>56</v>
      </c>
      <c r="B10215" s="2"/>
      <c r="C10215" s="3" t="s">
        <v>21</v>
      </c>
      <c r="D10215" s="3" t="s">
        <v>22</v>
      </c>
      <c r="E10215" s="3">
        <v>2018</v>
      </c>
      <c r="F10215" s="4">
        <v>808.54463839420464</v>
      </c>
    </row>
    <row r="10216" spans="1:6" x14ac:dyDescent="0.15">
      <c r="A10216" s="2" t="s">
        <v>56</v>
      </c>
      <c r="B10216" s="2"/>
      <c r="C10216" s="3" t="s">
        <v>21</v>
      </c>
      <c r="D10216" s="3" t="s">
        <v>22</v>
      </c>
      <c r="E10216" s="3">
        <v>2019</v>
      </c>
      <c r="F10216" s="4">
        <v>823.4695125229066</v>
      </c>
    </row>
    <row r="10217" spans="1:6" x14ac:dyDescent="0.15">
      <c r="A10217" s="2" t="s">
        <v>56</v>
      </c>
      <c r="B10217" s="2"/>
      <c r="C10217" s="3" t="s">
        <v>23</v>
      </c>
      <c r="D10217" s="3" t="s">
        <v>24</v>
      </c>
      <c r="E10217" s="3">
        <v>1950</v>
      </c>
      <c r="F10217" s="4"/>
    </row>
    <row r="10218" spans="1:6" x14ac:dyDescent="0.15">
      <c r="A10218" s="2" t="s">
        <v>56</v>
      </c>
      <c r="B10218" s="2"/>
      <c r="C10218" s="3" t="s">
        <v>23</v>
      </c>
      <c r="D10218" s="3" t="s">
        <v>24</v>
      </c>
      <c r="E10218" s="3">
        <v>1951</v>
      </c>
      <c r="F10218" s="4"/>
    </row>
    <row r="10219" spans="1:6" x14ac:dyDescent="0.15">
      <c r="A10219" s="2" t="s">
        <v>56</v>
      </c>
      <c r="B10219" s="2"/>
      <c r="C10219" s="3" t="s">
        <v>23</v>
      </c>
      <c r="D10219" s="3" t="s">
        <v>24</v>
      </c>
      <c r="E10219" s="3">
        <v>1952</v>
      </c>
      <c r="F10219" s="4"/>
    </row>
    <row r="10220" spans="1:6" x14ac:dyDescent="0.15">
      <c r="A10220" s="2" t="s">
        <v>56</v>
      </c>
      <c r="B10220" s="2"/>
      <c r="C10220" s="3" t="s">
        <v>23</v>
      </c>
      <c r="D10220" s="3" t="s">
        <v>24</v>
      </c>
      <c r="E10220" s="3">
        <v>1953</v>
      </c>
      <c r="F10220" s="4"/>
    </row>
    <row r="10221" spans="1:6" x14ac:dyDescent="0.15">
      <c r="A10221" s="2" t="s">
        <v>56</v>
      </c>
      <c r="B10221" s="2"/>
      <c r="C10221" s="3" t="s">
        <v>23</v>
      </c>
      <c r="D10221" s="3" t="s">
        <v>24</v>
      </c>
      <c r="E10221" s="3">
        <v>1954</v>
      </c>
      <c r="F10221" s="4"/>
    </row>
    <row r="10222" spans="1:6" x14ac:dyDescent="0.15">
      <c r="A10222" s="2" t="s">
        <v>56</v>
      </c>
      <c r="B10222" s="2"/>
      <c r="C10222" s="3" t="s">
        <v>23</v>
      </c>
      <c r="D10222" s="3" t="s">
        <v>24</v>
      </c>
      <c r="E10222" s="3">
        <v>1955</v>
      </c>
      <c r="F10222" s="4"/>
    </row>
    <row r="10223" spans="1:6" x14ac:dyDescent="0.15">
      <c r="A10223" s="2" t="s">
        <v>56</v>
      </c>
      <c r="B10223" s="2"/>
      <c r="C10223" s="3" t="s">
        <v>23</v>
      </c>
      <c r="D10223" s="3" t="s">
        <v>24</v>
      </c>
      <c r="E10223" s="3">
        <v>1956</v>
      </c>
      <c r="F10223" s="4"/>
    </row>
    <row r="10224" spans="1:6" x14ac:dyDescent="0.15">
      <c r="A10224" s="2" t="s">
        <v>56</v>
      </c>
      <c r="B10224" s="2"/>
      <c r="C10224" s="3" t="s">
        <v>23</v>
      </c>
      <c r="D10224" s="3" t="s">
        <v>24</v>
      </c>
      <c r="E10224" s="3">
        <v>1957</v>
      </c>
      <c r="F10224" s="4"/>
    </row>
    <row r="10225" spans="1:6" x14ac:dyDescent="0.15">
      <c r="A10225" s="2" t="s">
        <v>56</v>
      </c>
      <c r="B10225" s="2"/>
      <c r="C10225" s="3" t="s">
        <v>23</v>
      </c>
      <c r="D10225" s="3" t="s">
        <v>24</v>
      </c>
      <c r="E10225" s="3">
        <v>1958</v>
      </c>
      <c r="F10225" s="4"/>
    </row>
    <row r="10226" spans="1:6" x14ac:dyDescent="0.15">
      <c r="A10226" s="2" t="s">
        <v>56</v>
      </c>
      <c r="B10226" s="2"/>
      <c r="C10226" s="3" t="s">
        <v>23</v>
      </c>
      <c r="D10226" s="3" t="s">
        <v>24</v>
      </c>
      <c r="E10226" s="3">
        <v>1959</v>
      </c>
      <c r="F10226" s="4"/>
    </row>
    <row r="10227" spans="1:6" x14ac:dyDescent="0.15">
      <c r="A10227" s="2" t="s">
        <v>56</v>
      </c>
      <c r="B10227" s="2"/>
      <c r="C10227" s="3" t="s">
        <v>23</v>
      </c>
      <c r="D10227" s="3" t="s">
        <v>24</v>
      </c>
      <c r="E10227" s="3">
        <v>1960</v>
      </c>
      <c r="F10227" s="4"/>
    </row>
    <row r="10228" spans="1:6" x14ac:dyDescent="0.15">
      <c r="A10228" s="2" t="s">
        <v>56</v>
      </c>
      <c r="B10228" s="2"/>
      <c r="C10228" s="3" t="s">
        <v>23</v>
      </c>
      <c r="D10228" s="3" t="s">
        <v>24</v>
      </c>
      <c r="E10228" s="3">
        <v>1961</v>
      </c>
      <c r="F10228" s="4"/>
    </row>
    <row r="10229" spans="1:6" x14ac:dyDescent="0.15">
      <c r="A10229" s="2" t="s">
        <v>56</v>
      </c>
      <c r="B10229" s="2"/>
      <c r="C10229" s="3" t="s">
        <v>23</v>
      </c>
      <c r="D10229" s="3" t="s">
        <v>24</v>
      </c>
      <c r="E10229" s="3">
        <v>1962</v>
      </c>
      <c r="F10229" s="4"/>
    </row>
    <row r="10230" spans="1:6" x14ac:dyDescent="0.15">
      <c r="A10230" s="2" t="s">
        <v>56</v>
      </c>
      <c r="B10230" s="2"/>
      <c r="C10230" s="3" t="s">
        <v>23</v>
      </c>
      <c r="D10230" s="3" t="s">
        <v>24</v>
      </c>
      <c r="E10230" s="3">
        <v>1963</v>
      </c>
      <c r="F10230" s="4"/>
    </row>
    <row r="10231" spans="1:6" x14ac:dyDescent="0.15">
      <c r="A10231" s="2" t="s">
        <v>56</v>
      </c>
      <c r="B10231" s="2"/>
      <c r="C10231" s="3" t="s">
        <v>23</v>
      </c>
      <c r="D10231" s="3" t="s">
        <v>24</v>
      </c>
      <c r="E10231" s="3">
        <v>1964</v>
      </c>
      <c r="F10231" s="4">
        <v>895.1204507099161</v>
      </c>
    </row>
    <row r="10232" spans="1:6" x14ac:dyDescent="0.15">
      <c r="A10232" s="2" t="s">
        <v>56</v>
      </c>
      <c r="B10232" s="2"/>
      <c r="C10232" s="3" t="s">
        <v>23</v>
      </c>
      <c r="D10232" s="3" t="s">
        <v>24</v>
      </c>
      <c r="E10232" s="3">
        <v>1965</v>
      </c>
      <c r="F10232" s="4">
        <v>909.41938041967046</v>
      </c>
    </row>
    <row r="10233" spans="1:6" x14ac:dyDescent="0.15">
      <c r="A10233" s="2" t="s">
        <v>56</v>
      </c>
      <c r="B10233" s="2"/>
      <c r="C10233" s="3" t="s">
        <v>23</v>
      </c>
      <c r="D10233" s="3" t="s">
        <v>24</v>
      </c>
      <c r="E10233" s="3">
        <v>1966</v>
      </c>
      <c r="F10233" s="4">
        <v>911.44070168050905</v>
      </c>
    </row>
    <row r="10234" spans="1:6" x14ac:dyDescent="0.15">
      <c r="A10234" s="2" t="s">
        <v>56</v>
      </c>
      <c r="B10234" s="2"/>
      <c r="C10234" s="3" t="s">
        <v>23</v>
      </c>
      <c r="D10234" s="3" t="s">
        <v>24</v>
      </c>
      <c r="E10234" s="3">
        <v>1967</v>
      </c>
      <c r="F10234" s="4">
        <v>878.51767261513555</v>
      </c>
    </row>
    <row r="10235" spans="1:6" x14ac:dyDescent="0.15">
      <c r="A10235" s="2" t="s">
        <v>56</v>
      </c>
      <c r="B10235" s="2"/>
      <c r="C10235" s="3" t="s">
        <v>23</v>
      </c>
      <c r="D10235" s="3" t="s">
        <v>24</v>
      </c>
      <c r="E10235" s="3">
        <v>1968</v>
      </c>
      <c r="F10235" s="4">
        <v>855.18399560177829</v>
      </c>
    </row>
    <row r="10236" spans="1:6" x14ac:dyDescent="0.15">
      <c r="A10236" s="2" t="s">
        <v>56</v>
      </c>
      <c r="B10236" s="2"/>
      <c r="C10236" s="3" t="s">
        <v>23</v>
      </c>
      <c r="D10236" s="3" t="s">
        <v>24</v>
      </c>
      <c r="E10236" s="3">
        <v>1969</v>
      </c>
      <c r="F10236" s="4">
        <v>843.19775206966256</v>
      </c>
    </row>
    <row r="10237" spans="1:6" x14ac:dyDescent="0.15">
      <c r="A10237" s="2" t="s">
        <v>56</v>
      </c>
      <c r="B10237" s="2"/>
      <c r="C10237" s="3" t="s">
        <v>23</v>
      </c>
      <c r="D10237" s="3" t="s">
        <v>24</v>
      </c>
      <c r="E10237" s="3">
        <v>1970</v>
      </c>
      <c r="F10237" s="4">
        <v>860.58571831511654</v>
      </c>
    </row>
    <row r="10238" spans="1:6" x14ac:dyDescent="0.15">
      <c r="A10238" s="2" t="s">
        <v>56</v>
      </c>
      <c r="B10238" s="2"/>
      <c r="C10238" s="3" t="s">
        <v>23</v>
      </c>
      <c r="D10238" s="3" t="s">
        <v>24</v>
      </c>
      <c r="E10238" s="3">
        <v>1971</v>
      </c>
      <c r="F10238" s="4">
        <v>877.72829969526583</v>
      </c>
    </row>
    <row r="10239" spans="1:6" x14ac:dyDescent="0.15">
      <c r="A10239" s="2" t="s">
        <v>56</v>
      </c>
      <c r="B10239" s="2"/>
      <c r="C10239" s="3" t="s">
        <v>23</v>
      </c>
      <c r="D10239" s="3" t="s">
        <v>24</v>
      </c>
      <c r="E10239" s="3">
        <v>1972</v>
      </c>
      <c r="F10239" s="4">
        <v>871.50837881376015</v>
      </c>
    </row>
    <row r="10240" spans="1:6" x14ac:dyDescent="0.15">
      <c r="A10240" s="2" t="s">
        <v>56</v>
      </c>
      <c r="B10240" s="2"/>
      <c r="C10240" s="3" t="s">
        <v>23</v>
      </c>
      <c r="D10240" s="3" t="s">
        <v>24</v>
      </c>
      <c r="E10240" s="3">
        <v>1973</v>
      </c>
      <c r="F10240" s="4">
        <v>874.3666628504634</v>
      </c>
    </row>
    <row r="10241" spans="1:6" x14ac:dyDescent="0.15">
      <c r="A10241" s="2" t="s">
        <v>56</v>
      </c>
      <c r="B10241" s="2"/>
      <c r="C10241" s="3" t="s">
        <v>23</v>
      </c>
      <c r="D10241" s="3" t="s">
        <v>24</v>
      </c>
      <c r="E10241" s="3">
        <v>1974</v>
      </c>
      <c r="F10241" s="4">
        <v>880.78659063126554</v>
      </c>
    </row>
    <row r="10242" spans="1:6" x14ac:dyDescent="0.15">
      <c r="A10242" s="2" t="s">
        <v>56</v>
      </c>
      <c r="B10242" s="2"/>
      <c r="C10242" s="3" t="s">
        <v>23</v>
      </c>
      <c r="D10242" s="3" t="s">
        <v>24</v>
      </c>
      <c r="E10242" s="3">
        <v>1975</v>
      </c>
      <c r="F10242" s="4">
        <v>872.37192277882582</v>
      </c>
    </row>
    <row r="10243" spans="1:6" x14ac:dyDescent="0.15">
      <c r="A10243" s="2" t="s">
        <v>56</v>
      </c>
      <c r="B10243" s="2"/>
      <c r="C10243" s="3" t="s">
        <v>23</v>
      </c>
      <c r="D10243" s="3" t="s">
        <v>24</v>
      </c>
      <c r="E10243" s="3">
        <v>1976</v>
      </c>
      <c r="F10243" s="4">
        <v>881.94571631071676</v>
      </c>
    </row>
    <row r="10244" spans="1:6" x14ac:dyDescent="0.15">
      <c r="A10244" s="2" t="s">
        <v>56</v>
      </c>
      <c r="B10244" s="2"/>
      <c r="C10244" s="3" t="s">
        <v>23</v>
      </c>
      <c r="D10244" s="3" t="s">
        <v>24</v>
      </c>
      <c r="E10244" s="3">
        <v>1977</v>
      </c>
      <c r="F10244" s="4">
        <v>857.28915438567788</v>
      </c>
    </row>
    <row r="10245" spans="1:6" x14ac:dyDescent="0.15">
      <c r="A10245" s="2" t="s">
        <v>56</v>
      </c>
      <c r="B10245" s="2"/>
      <c r="C10245" s="3" t="s">
        <v>23</v>
      </c>
      <c r="D10245" s="3" t="s">
        <v>24</v>
      </c>
      <c r="E10245" s="3">
        <v>1978</v>
      </c>
      <c r="F10245" s="4">
        <v>856.86299908360434</v>
      </c>
    </row>
    <row r="10246" spans="1:6" x14ac:dyDescent="0.15">
      <c r="A10246" s="2" t="s">
        <v>56</v>
      </c>
      <c r="B10246" s="2"/>
      <c r="C10246" s="3" t="s">
        <v>23</v>
      </c>
      <c r="D10246" s="3" t="s">
        <v>24</v>
      </c>
      <c r="E10246" s="3">
        <v>1979</v>
      </c>
      <c r="F10246" s="4">
        <v>850.92976318783667</v>
      </c>
    </row>
    <row r="10247" spans="1:6" x14ac:dyDescent="0.15">
      <c r="A10247" s="2" t="s">
        <v>56</v>
      </c>
      <c r="B10247" s="2"/>
      <c r="C10247" s="3" t="s">
        <v>23</v>
      </c>
      <c r="D10247" s="3" t="s">
        <v>24</v>
      </c>
      <c r="E10247" s="3">
        <v>1980</v>
      </c>
      <c r="F10247" s="4">
        <v>864.71368609329932</v>
      </c>
    </row>
    <row r="10248" spans="1:6" x14ac:dyDescent="0.15">
      <c r="A10248" s="2" t="s">
        <v>56</v>
      </c>
      <c r="B10248" s="2"/>
      <c r="C10248" s="3" t="s">
        <v>23</v>
      </c>
      <c r="D10248" s="3" t="s">
        <v>24</v>
      </c>
      <c r="E10248" s="3">
        <v>1981</v>
      </c>
      <c r="F10248" s="4">
        <v>892.26104716550003</v>
      </c>
    </row>
    <row r="10249" spans="1:6" x14ac:dyDescent="0.15">
      <c r="A10249" s="2" t="s">
        <v>56</v>
      </c>
      <c r="B10249" s="2"/>
      <c r="C10249" s="3" t="s">
        <v>23</v>
      </c>
      <c r="D10249" s="3" t="s">
        <v>24</v>
      </c>
      <c r="E10249" s="3">
        <v>1982</v>
      </c>
      <c r="F10249" s="4">
        <v>908.62679194411021</v>
      </c>
    </row>
    <row r="10250" spans="1:6" x14ac:dyDescent="0.15">
      <c r="A10250" s="2" t="s">
        <v>56</v>
      </c>
      <c r="B10250" s="2"/>
      <c r="C10250" s="3" t="s">
        <v>23</v>
      </c>
      <c r="D10250" s="3" t="s">
        <v>24</v>
      </c>
      <c r="E10250" s="3">
        <v>1983</v>
      </c>
      <c r="F10250" s="4">
        <v>900.96392743427305</v>
      </c>
    </row>
    <row r="10251" spans="1:6" x14ac:dyDescent="0.15">
      <c r="A10251" s="2" t="s">
        <v>56</v>
      </c>
      <c r="B10251" s="2"/>
      <c r="C10251" s="3" t="s">
        <v>23</v>
      </c>
      <c r="D10251" s="3" t="s">
        <v>24</v>
      </c>
      <c r="E10251" s="3">
        <v>1984</v>
      </c>
      <c r="F10251" s="4">
        <v>903.46786899977042</v>
      </c>
    </row>
    <row r="10252" spans="1:6" x14ac:dyDescent="0.15">
      <c r="A10252" s="2" t="s">
        <v>56</v>
      </c>
      <c r="B10252" s="2"/>
      <c r="C10252" s="3" t="s">
        <v>23</v>
      </c>
      <c r="D10252" s="3" t="s">
        <v>24</v>
      </c>
      <c r="E10252" s="3">
        <v>1985</v>
      </c>
      <c r="F10252" s="4">
        <v>928.41529422294627</v>
      </c>
    </row>
    <row r="10253" spans="1:6" x14ac:dyDescent="0.15">
      <c r="A10253" s="2" t="s">
        <v>56</v>
      </c>
      <c r="B10253" s="2"/>
      <c r="C10253" s="3" t="s">
        <v>23</v>
      </c>
      <c r="D10253" s="3" t="s">
        <v>24</v>
      </c>
      <c r="E10253" s="3">
        <v>1986</v>
      </c>
      <c r="F10253" s="4">
        <v>947.69401685421087</v>
      </c>
    </row>
    <row r="10254" spans="1:6" x14ac:dyDescent="0.15">
      <c r="A10254" s="2" t="s">
        <v>56</v>
      </c>
      <c r="B10254" s="2"/>
      <c r="C10254" s="3" t="s">
        <v>23</v>
      </c>
      <c r="D10254" s="3" t="s">
        <v>24</v>
      </c>
      <c r="E10254" s="3">
        <v>1987</v>
      </c>
      <c r="F10254" s="4">
        <v>994.10789793901154</v>
      </c>
    </row>
    <row r="10255" spans="1:6" x14ac:dyDescent="0.15">
      <c r="A10255" s="2" t="s">
        <v>56</v>
      </c>
      <c r="B10255" s="2"/>
      <c r="C10255" s="3" t="s">
        <v>23</v>
      </c>
      <c r="D10255" s="3" t="s">
        <v>24</v>
      </c>
      <c r="E10255" s="3">
        <v>1988</v>
      </c>
      <c r="F10255" s="4">
        <v>948.74246246683231</v>
      </c>
    </row>
    <row r="10256" spans="1:6" x14ac:dyDescent="0.15">
      <c r="A10256" s="2" t="s">
        <v>56</v>
      </c>
      <c r="B10256" s="2"/>
      <c r="C10256" s="3" t="s">
        <v>23</v>
      </c>
      <c r="D10256" s="3" t="s">
        <v>24</v>
      </c>
      <c r="E10256" s="3">
        <v>1989</v>
      </c>
      <c r="F10256" s="4">
        <v>921.93709373018157</v>
      </c>
    </row>
    <row r="10257" spans="1:6" x14ac:dyDescent="0.15">
      <c r="A10257" s="2" t="s">
        <v>56</v>
      </c>
      <c r="B10257" s="2"/>
      <c r="C10257" s="3" t="s">
        <v>23</v>
      </c>
      <c r="D10257" s="3" t="s">
        <v>24</v>
      </c>
      <c r="E10257" s="3">
        <v>1990</v>
      </c>
      <c r="F10257" s="4">
        <v>901.06875691981736</v>
      </c>
    </row>
    <row r="10258" spans="1:6" x14ac:dyDescent="0.15">
      <c r="A10258" s="2" t="s">
        <v>56</v>
      </c>
      <c r="B10258" s="2"/>
      <c r="C10258" s="3" t="s">
        <v>23</v>
      </c>
      <c r="D10258" s="3" t="s">
        <v>24</v>
      </c>
      <c r="E10258" s="3">
        <v>1991</v>
      </c>
      <c r="F10258" s="4">
        <v>892.07689272992673</v>
      </c>
    </row>
    <row r="10259" spans="1:6" x14ac:dyDescent="0.15">
      <c r="A10259" s="2" t="s">
        <v>56</v>
      </c>
      <c r="B10259" s="2"/>
      <c r="C10259" s="3" t="s">
        <v>23</v>
      </c>
      <c r="D10259" s="3" t="s">
        <v>24</v>
      </c>
      <c r="E10259" s="3">
        <v>1992</v>
      </c>
      <c r="F10259" s="4">
        <v>880.93688045550402</v>
      </c>
    </row>
    <row r="10260" spans="1:6" x14ac:dyDescent="0.15">
      <c r="A10260" s="2" t="s">
        <v>56</v>
      </c>
      <c r="B10260" s="2"/>
      <c r="C10260" s="3" t="s">
        <v>23</v>
      </c>
      <c r="D10260" s="3" t="s">
        <v>24</v>
      </c>
      <c r="E10260" s="3">
        <v>1993</v>
      </c>
      <c r="F10260" s="4">
        <v>877.91606920544336</v>
      </c>
    </row>
    <row r="10261" spans="1:6" x14ac:dyDescent="0.15">
      <c r="A10261" s="2" t="s">
        <v>56</v>
      </c>
      <c r="B10261" s="2"/>
      <c r="C10261" s="3" t="s">
        <v>23</v>
      </c>
      <c r="D10261" s="3" t="s">
        <v>24</v>
      </c>
      <c r="E10261" s="3">
        <v>1994</v>
      </c>
      <c r="F10261" s="4">
        <v>862.61421764021611</v>
      </c>
    </row>
    <row r="10262" spans="1:6" x14ac:dyDescent="0.15">
      <c r="A10262" s="2" t="s">
        <v>56</v>
      </c>
      <c r="B10262" s="2"/>
      <c r="C10262" s="3" t="s">
        <v>23</v>
      </c>
      <c r="D10262" s="3" t="s">
        <v>24</v>
      </c>
      <c r="E10262" s="3">
        <v>1995</v>
      </c>
      <c r="F10262" s="4">
        <v>876.39555623374474</v>
      </c>
    </row>
    <row r="10263" spans="1:6" x14ac:dyDescent="0.15">
      <c r="A10263" s="2" t="s">
        <v>56</v>
      </c>
      <c r="B10263" s="2"/>
      <c r="C10263" s="3" t="s">
        <v>23</v>
      </c>
      <c r="D10263" s="3" t="s">
        <v>24</v>
      </c>
      <c r="E10263" s="3">
        <v>1996</v>
      </c>
      <c r="F10263" s="4">
        <v>882.18553103674697</v>
      </c>
    </row>
    <row r="10264" spans="1:6" x14ac:dyDescent="0.15">
      <c r="A10264" s="2" t="s">
        <v>56</v>
      </c>
      <c r="B10264" s="2"/>
      <c r="C10264" s="3" t="s">
        <v>23</v>
      </c>
      <c r="D10264" s="3" t="s">
        <v>24</v>
      </c>
      <c r="E10264" s="3">
        <v>1997</v>
      </c>
      <c r="F10264" s="4">
        <v>888.14090912085612</v>
      </c>
    </row>
    <row r="10265" spans="1:6" x14ac:dyDescent="0.15">
      <c r="A10265" s="2" t="s">
        <v>56</v>
      </c>
      <c r="B10265" s="2"/>
      <c r="C10265" s="3" t="s">
        <v>23</v>
      </c>
      <c r="D10265" s="3" t="s">
        <v>24</v>
      </c>
      <c r="E10265" s="3">
        <v>1998</v>
      </c>
      <c r="F10265" s="4">
        <v>904.80203828041272</v>
      </c>
    </row>
    <row r="10266" spans="1:6" x14ac:dyDescent="0.15">
      <c r="A10266" s="2" t="s">
        <v>56</v>
      </c>
      <c r="B10266" s="2"/>
      <c r="C10266" s="3" t="s">
        <v>23</v>
      </c>
      <c r="D10266" s="3" t="s">
        <v>24</v>
      </c>
      <c r="E10266" s="3">
        <v>1999</v>
      </c>
      <c r="F10266" s="4">
        <v>915.46116906812097</v>
      </c>
    </row>
    <row r="10267" spans="1:6" x14ac:dyDescent="0.15">
      <c r="A10267" s="2" t="s">
        <v>56</v>
      </c>
      <c r="B10267" s="2"/>
      <c r="C10267" s="3" t="s">
        <v>23</v>
      </c>
      <c r="D10267" s="3" t="s">
        <v>24</v>
      </c>
      <c r="E10267" s="3">
        <v>2000</v>
      </c>
      <c r="F10267" s="4">
        <v>949.66902965241354</v>
      </c>
    </row>
    <row r="10268" spans="1:6" x14ac:dyDescent="0.15">
      <c r="A10268" s="2" t="s">
        <v>56</v>
      </c>
      <c r="B10268" s="2"/>
      <c r="C10268" s="3" t="s">
        <v>23</v>
      </c>
      <c r="D10268" s="3" t="s">
        <v>24</v>
      </c>
      <c r="E10268" s="3">
        <v>2001</v>
      </c>
      <c r="F10268" s="4">
        <v>958.77580917754574</v>
      </c>
    </row>
    <row r="10269" spans="1:6" x14ac:dyDescent="0.15">
      <c r="A10269" s="2" t="s">
        <v>56</v>
      </c>
      <c r="B10269" s="2"/>
      <c r="C10269" s="3" t="s">
        <v>23</v>
      </c>
      <c r="D10269" s="3" t="s">
        <v>24</v>
      </c>
      <c r="E10269" s="3">
        <v>2002</v>
      </c>
      <c r="F10269" s="4">
        <v>917.80986369153368</v>
      </c>
    </row>
    <row r="10270" spans="1:6" x14ac:dyDescent="0.15">
      <c r="A10270" s="2" t="s">
        <v>56</v>
      </c>
      <c r="B10270" s="2"/>
      <c r="C10270" s="3" t="s">
        <v>23</v>
      </c>
      <c r="D10270" s="3" t="s">
        <v>24</v>
      </c>
      <c r="E10270" s="3">
        <v>2003</v>
      </c>
      <c r="F10270" s="4">
        <v>894.49496706956404</v>
      </c>
    </row>
    <row r="10271" spans="1:6" x14ac:dyDescent="0.15">
      <c r="A10271" s="2" t="s">
        <v>56</v>
      </c>
      <c r="B10271" s="2"/>
      <c r="C10271" s="3" t="s">
        <v>23</v>
      </c>
      <c r="D10271" s="3" t="s">
        <v>24</v>
      </c>
      <c r="E10271" s="3">
        <v>2004</v>
      </c>
      <c r="F10271" s="4">
        <v>885.73611107872944</v>
      </c>
    </row>
    <row r="10272" spans="1:6" x14ac:dyDescent="0.15">
      <c r="A10272" s="2" t="s">
        <v>56</v>
      </c>
      <c r="B10272" s="2"/>
      <c r="C10272" s="3" t="s">
        <v>23</v>
      </c>
      <c r="D10272" s="3" t="s">
        <v>24</v>
      </c>
      <c r="E10272" s="3">
        <v>2005</v>
      </c>
      <c r="F10272" s="4">
        <v>896.3174877293086</v>
      </c>
    </row>
    <row r="10273" spans="1:6" x14ac:dyDescent="0.15">
      <c r="A10273" s="2" t="s">
        <v>56</v>
      </c>
      <c r="B10273" s="2"/>
      <c r="C10273" s="3" t="s">
        <v>23</v>
      </c>
      <c r="D10273" s="3" t="s">
        <v>24</v>
      </c>
      <c r="E10273" s="3">
        <v>2006</v>
      </c>
      <c r="F10273" s="4">
        <v>914.96895859706115</v>
      </c>
    </row>
    <row r="10274" spans="1:6" x14ac:dyDescent="0.15">
      <c r="A10274" s="2" t="s">
        <v>56</v>
      </c>
      <c r="B10274" s="2"/>
      <c r="C10274" s="3" t="s">
        <v>23</v>
      </c>
      <c r="D10274" s="3" t="s">
        <v>24</v>
      </c>
      <c r="E10274" s="3">
        <v>2007</v>
      </c>
      <c r="F10274" s="4">
        <v>919.70888931125194</v>
      </c>
    </row>
    <row r="10275" spans="1:6" x14ac:dyDescent="0.15">
      <c r="A10275" s="2" t="s">
        <v>56</v>
      </c>
      <c r="B10275" s="2"/>
      <c r="C10275" s="3" t="s">
        <v>23</v>
      </c>
      <c r="D10275" s="3" t="s">
        <v>24</v>
      </c>
      <c r="E10275" s="3">
        <v>2008</v>
      </c>
      <c r="F10275" s="4">
        <v>910.83663994567632</v>
      </c>
    </row>
    <row r="10276" spans="1:6" x14ac:dyDescent="0.15">
      <c r="A10276" s="2" t="s">
        <v>56</v>
      </c>
      <c r="B10276" s="2"/>
      <c r="C10276" s="3" t="s">
        <v>23</v>
      </c>
      <c r="D10276" s="3" t="s">
        <v>24</v>
      </c>
      <c r="E10276" s="3">
        <v>2009</v>
      </c>
      <c r="F10276" s="4">
        <v>785.18456126955414</v>
      </c>
    </row>
    <row r="10277" spans="1:6" x14ac:dyDescent="0.15">
      <c r="A10277" s="2" t="s">
        <v>56</v>
      </c>
      <c r="B10277" s="2"/>
      <c r="C10277" s="3" t="s">
        <v>23</v>
      </c>
      <c r="D10277" s="3" t="s">
        <v>24</v>
      </c>
      <c r="E10277" s="3">
        <v>2010</v>
      </c>
      <c r="F10277" s="4">
        <v>771.60035102982249</v>
      </c>
    </row>
    <row r="10278" spans="1:6" x14ac:dyDescent="0.15">
      <c r="A10278" s="2" t="s">
        <v>56</v>
      </c>
      <c r="B10278" s="2"/>
      <c r="C10278" s="3" t="s">
        <v>23</v>
      </c>
      <c r="D10278" s="3" t="s">
        <v>24</v>
      </c>
      <c r="E10278" s="3">
        <v>2011</v>
      </c>
      <c r="F10278" s="4">
        <v>782.27496862864325</v>
      </c>
    </row>
    <row r="10279" spans="1:6" x14ac:dyDescent="0.15">
      <c r="A10279" s="2" t="s">
        <v>56</v>
      </c>
      <c r="B10279" s="2"/>
      <c r="C10279" s="3" t="s">
        <v>23</v>
      </c>
      <c r="D10279" s="3" t="s">
        <v>24</v>
      </c>
      <c r="E10279" s="3">
        <v>2012</v>
      </c>
      <c r="F10279" s="4">
        <v>785.43094788244923</v>
      </c>
    </row>
    <row r="10280" spans="1:6" x14ac:dyDescent="0.15">
      <c r="A10280" s="2" t="s">
        <v>56</v>
      </c>
      <c r="B10280" s="2"/>
      <c r="C10280" s="3" t="s">
        <v>23</v>
      </c>
      <c r="D10280" s="3" t="s">
        <v>24</v>
      </c>
      <c r="E10280" s="3">
        <v>2013</v>
      </c>
      <c r="F10280" s="4">
        <v>797.55290026046987</v>
      </c>
    </row>
    <row r="10281" spans="1:6" x14ac:dyDescent="0.15">
      <c r="A10281" s="2" t="s">
        <v>56</v>
      </c>
      <c r="B10281" s="2"/>
      <c r="C10281" s="3" t="s">
        <v>23</v>
      </c>
      <c r="D10281" s="3" t="s">
        <v>24</v>
      </c>
      <c r="E10281" s="3">
        <v>2014</v>
      </c>
      <c r="F10281" s="4">
        <v>801.90085337505116</v>
      </c>
    </row>
    <row r="10282" spans="1:6" x14ac:dyDescent="0.15">
      <c r="A10282" s="2" t="s">
        <v>56</v>
      </c>
      <c r="B10282" s="2"/>
      <c r="C10282" s="3" t="s">
        <v>23</v>
      </c>
      <c r="D10282" s="3" t="s">
        <v>24</v>
      </c>
      <c r="E10282" s="3">
        <v>2015</v>
      </c>
      <c r="F10282" s="4">
        <v>815.40182357890956</v>
      </c>
    </row>
    <row r="10283" spans="1:6" x14ac:dyDescent="0.15">
      <c r="A10283" s="2" t="s">
        <v>56</v>
      </c>
      <c r="B10283" s="2"/>
      <c r="C10283" s="3" t="s">
        <v>23</v>
      </c>
      <c r="D10283" s="3" t="s">
        <v>24</v>
      </c>
      <c r="E10283" s="3">
        <v>2016</v>
      </c>
      <c r="F10283" s="4">
        <v>833.4923450748164</v>
      </c>
    </row>
    <row r="10284" spans="1:6" x14ac:dyDescent="0.15">
      <c r="A10284" s="2" t="s">
        <v>56</v>
      </c>
      <c r="B10284" s="2"/>
      <c r="C10284" s="3" t="s">
        <v>23</v>
      </c>
      <c r="D10284" s="3" t="s">
        <v>24</v>
      </c>
      <c r="E10284" s="3">
        <v>2017</v>
      </c>
      <c r="F10284" s="4">
        <v>843.03267526049876</v>
      </c>
    </row>
    <row r="10285" spans="1:6" x14ac:dyDescent="0.15">
      <c r="A10285" s="2" t="s">
        <v>56</v>
      </c>
      <c r="B10285" s="2"/>
      <c r="C10285" s="3" t="s">
        <v>23</v>
      </c>
      <c r="D10285" s="3" t="s">
        <v>24</v>
      </c>
      <c r="E10285" s="3">
        <v>2018</v>
      </c>
      <c r="F10285" s="4">
        <v>836.15859431534807</v>
      </c>
    </row>
    <row r="10286" spans="1:6" x14ac:dyDescent="0.15">
      <c r="A10286" s="2" t="s">
        <v>56</v>
      </c>
      <c r="B10286" s="2"/>
      <c r="C10286" s="3" t="s">
        <v>23</v>
      </c>
      <c r="D10286" s="3" t="s">
        <v>24</v>
      </c>
      <c r="E10286" s="3">
        <v>2019</v>
      </c>
      <c r="F10286" s="4">
        <v>825.15976673063051</v>
      </c>
    </row>
    <row r="10287" spans="1:6" x14ac:dyDescent="0.15">
      <c r="A10287" s="2" t="s">
        <v>56</v>
      </c>
      <c r="B10287" s="2"/>
      <c r="C10287" s="3" t="s">
        <v>25</v>
      </c>
      <c r="D10287" s="3" t="s">
        <v>26</v>
      </c>
      <c r="E10287" s="3">
        <v>1950</v>
      </c>
      <c r="F10287" s="4">
        <v>1039.1179776449744</v>
      </c>
    </row>
    <row r="10288" spans="1:6" x14ac:dyDescent="0.15">
      <c r="A10288" s="2" t="s">
        <v>56</v>
      </c>
      <c r="B10288" s="2"/>
      <c r="C10288" s="3" t="s">
        <v>25</v>
      </c>
      <c r="D10288" s="3" t="s">
        <v>26</v>
      </c>
      <c r="E10288" s="3">
        <v>1951</v>
      </c>
      <c r="F10288" s="4">
        <v>1024.995083114618</v>
      </c>
    </row>
    <row r="10289" spans="1:6" x14ac:dyDescent="0.15">
      <c r="A10289" s="2" t="s">
        <v>56</v>
      </c>
      <c r="B10289" s="2"/>
      <c r="C10289" s="3" t="s">
        <v>25</v>
      </c>
      <c r="D10289" s="3" t="s">
        <v>26</v>
      </c>
      <c r="E10289" s="3">
        <v>1952</v>
      </c>
      <c r="F10289" s="4">
        <v>1010.9854815241403</v>
      </c>
    </row>
    <row r="10290" spans="1:6" x14ac:dyDescent="0.15">
      <c r="A10290" s="2" t="s">
        <v>56</v>
      </c>
      <c r="B10290" s="2"/>
      <c r="C10290" s="3" t="s">
        <v>25</v>
      </c>
      <c r="D10290" s="3" t="s">
        <v>26</v>
      </c>
      <c r="E10290" s="3">
        <v>1953</v>
      </c>
      <c r="F10290" s="4">
        <v>997.08828212251024</v>
      </c>
    </row>
    <row r="10291" spans="1:6" x14ac:dyDescent="0.15">
      <c r="A10291" s="2" t="s">
        <v>56</v>
      </c>
      <c r="B10291" s="2"/>
      <c r="C10291" s="3" t="s">
        <v>25</v>
      </c>
      <c r="D10291" s="3" t="s">
        <v>26</v>
      </c>
      <c r="E10291" s="3">
        <v>1954</v>
      </c>
      <c r="F10291" s="4">
        <v>983.30297287856536</v>
      </c>
    </row>
    <row r="10292" spans="1:6" x14ac:dyDescent="0.15">
      <c r="A10292" s="2" t="s">
        <v>56</v>
      </c>
      <c r="B10292" s="2"/>
      <c r="C10292" s="3" t="s">
        <v>25</v>
      </c>
      <c r="D10292" s="3" t="s">
        <v>26</v>
      </c>
      <c r="E10292" s="3">
        <v>1955</v>
      </c>
      <c r="F10292" s="4">
        <v>969.62878226325631</v>
      </c>
    </row>
    <row r="10293" spans="1:6" x14ac:dyDescent="0.15">
      <c r="A10293" s="2" t="s">
        <v>56</v>
      </c>
      <c r="B10293" s="2"/>
      <c r="C10293" s="3" t="s">
        <v>25</v>
      </c>
      <c r="D10293" s="3" t="s">
        <v>26</v>
      </c>
      <c r="E10293" s="3">
        <v>1956</v>
      </c>
      <c r="F10293" s="4">
        <v>956.06459251727472</v>
      </c>
    </row>
    <row r="10294" spans="1:6" x14ac:dyDescent="0.15">
      <c r="A10294" s="2" t="s">
        <v>56</v>
      </c>
      <c r="B10294" s="2"/>
      <c r="C10294" s="3" t="s">
        <v>25</v>
      </c>
      <c r="D10294" s="3" t="s">
        <v>26</v>
      </c>
      <c r="E10294" s="3">
        <v>1957</v>
      </c>
      <c r="F10294" s="4">
        <v>922.1396741570328</v>
      </c>
    </row>
    <row r="10295" spans="1:6" x14ac:dyDescent="0.15">
      <c r="A10295" s="2" t="s">
        <v>56</v>
      </c>
      <c r="B10295" s="2"/>
      <c r="C10295" s="3" t="s">
        <v>25</v>
      </c>
      <c r="D10295" s="3" t="s">
        <v>26</v>
      </c>
      <c r="E10295" s="3">
        <v>1958</v>
      </c>
      <c r="F10295" s="4">
        <v>912.54887695286925</v>
      </c>
    </row>
    <row r="10296" spans="1:6" x14ac:dyDescent="0.15">
      <c r="A10296" s="2" t="s">
        <v>56</v>
      </c>
      <c r="B10296" s="2"/>
      <c r="C10296" s="3" t="s">
        <v>25</v>
      </c>
      <c r="D10296" s="3" t="s">
        <v>26</v>
      </c>
      <c r="E10296" s="3">
        <v>1959</v>
      </c>
      <c r="F10296" s="4">
        <v>903.97095196440057</v>
      </c>
    </row>
    <row r="10297" spans="1:6" x14ac:dyDescent="0.15">
      <c r="A10297" s="2" t="s">
        <v>56</v>
      </c>
      <c r="B10297" s="2"/>
      <c r="C10297" s="3" t="s">
        <v>25</v>
      </c>
      <c r="D10297" s="3" t="s">
        <v>26</v>
      </c>
      <c r="E10297" s="3">
        <v>1960</v>
      </c>
      <c r="F10297" s="4">
        <v>898.79583749991207</v>
      </c>
    </row>
    <row r="10298" spans="1:6" x14ac:dyDescent="0.15">
      <c r="A10298" s="2" t="s">
        <v>56</v>
      </c>
      <c r="B10298" s="2"/>
      <c r="C10298" s="3" t="s">
        <v>25</v>
      </c>
      <c r="D10298" s="3" t="s">
        <v>26</v>
      </c>
      <c r="E10298" s="3">
        <v>1961</v>
      </c>
      <c r="F10298" s="4">
        <v>900.05276516284141</v>
      </c>
    </row>
    <row r="10299" spans="1:6" x14ac:dyDescent="0.15">
      <c r="A10299" s="2" t="s">
        <v>56</v>
      </c>
      <c r="B10299" s="2"/>
      <c r="C10299" s="3" t="s">
        <v>25</v>
      </c>
      <c r="D10299" s="3" t="s">
        <v>26</v>
      </c>
      <c r="E10299" s="3">
        <v>1962</v>
      </c>
      <c r="F10299" s="4">
        <v>906.04420951963584</v>
      </c>
    </row>
    <row r="10300" spans="1:6" x14ac:dyDescent="0.15">
      <c r="A10300" s="2" t="s">
        <v>56</v>
      </c>
      <c r="B10300" s="2"/>
      <c r="C10300" s="3" t="s">
        <v>25</v>
      </c>
      <c r="D10300" s="3" t="s">
        <v>26</v>
      </c>
      <c r="E10300" s="3">
        <v>1963</v>
      </c>
      <c r="F10300" s="4">
        <v>905.95431291602449</v>
      </c>
    </row>
    <row r="10301" spans="1:6" x14ac:dyDescent="0.15">
      <c r="A10301" s="2" t="s">
        <v>56</v>
      </c>
      <c r="B10301" s="2"/>
      <c r="C10301" s="3" t="s">
        <v>25</v>
      </c>
      <c r="D10301" s="3" t="s">
        <v>26</v>
      </c>
      <c r="E10301" s="3">
        <v>1964</v>
      </c>
      <c r="F10301" s="4">
        <v>906.93152287124735</v>
      </c>
    </row>
    <row r="10302" spans="1:6" x14ac:dyDescent="0.15">
      <c r="A10302" s="2" t="s">
        <v>56</v>
      </c>
      <c r="B10302" s="2"/>
      <c r="C10302" s="3" t="s">
        <v>25</v>
      </c>
      <c r="D10302" s="3" t="s">
        <v>26</v>
      </c>
      <c r="E10302" s="3">
        <v>1965</v>
      </c>
      <c r="F10302" s="4">
        <v>902.63224327921705</v>
      </c>
    </row>
    <row r="10303" spans="1:6" x14ac:dyDescent="0.15">
      <c r="A10303" s="2" t="s">
        <v>56</v>
      </c>
      <c r="B10303" s="2"/>
      <c r="C10303" s="3" t="s">
        <v>25</v>
      </c>
      <c r="D10303" s="3" t="s">
        <v>26</v>
      </c>
      <c r="E10303" s="3">
        <v>1966</v>
      </c>
      <c r="F10303" s="4">
        <v>898.43169984498036</v>
      </c>
    </row>
    <row r="10304" spans="1:6" x14ac:dyDescent="0.15">
      <c r="A10304" s="2" t="s">
        <v>56</v>
      </c>
      <c r="B10304" s="2"/>
      <c r="C10304" s="3" t="s">
        <v>25</v>
      </c>
      <c r="D10304" s="3" t="s">
        <v>26</v>
      </c>
      <c r="E10304" s="3">
        <v>1967</v>
      </c>
      <c r="F10304" s="4">
        <v>889.90370591656813</v>
      </c>
    </row>
    <row r="10305" spans="1:6" x14ac:dyDescent="0.15">
      <c r="A10305" s="2" t="s">
        <v>56</v>
      </c>
      <c r="B10305" s="2"/>
      <c r="C10305" s="3" t="s">
        <v>25</v>
      </c>
      <c r="D10305" s="3" t="s">
        <v>26</v>
      </c>
      <c r="E10305" s="3">
        <v>1968</v>
      </c>
      <c r="F10305" s="4">
        <v>889.77757447082001</v>
      </c>
    </row>
    <row r="10306" spans="1:6" x14ac:dyDescent="0.15">
      <c r="A10306" s="2" t="s">
        <v>56</v>
      </c>
      <c r="B10306" s="2"/>
      <c r="C10306" s="3" t="s">
        <v>25</v>
      </c>
      <c r="D10306" s="3" t="s">
        <v>26</v>
      </c>
      <c r="E10306" s="3">
        <v>1969</v>
      </c>
      <c r="F10306" s="4">
        <v>889.44775618189419</v>
      </c>
    </row>
    <row r="10307" spans="1:6" x14ac:dyDescent="0.15">
      <c r="A10307" s="2" t="s">
        <v>56</v>
      </c>
      <c r="B10307" s="2"/>
      <c r="C10307" s="3" t="s">
        <v>25</v>
      </c>
      <c r="D10307" s="3" t="s">
        <v>26</v>
      </c>
      <c r="E10307" s="3">
        <v>1970</v>
      </c>
      <c r="F10307" s="4">
        <v>872.43654758431649</v>
      </c>
    </row>
    <row r="10308" spans="1:6" x14ac:dyDescent="0.15">
      <c r="A10308" s="2" t="s">
        <v>56</v>
      </c>
      <c r="B10308" s="2"/>
      <c r="C10308" s="3" t="s">
        <v>25</v>
      </c>
      <c r="D10308" s="3" t="s">
        <v>26</v>
      </c>
      <c r="E10308" s="3">
        <v>1971</v>
      </c>
      <c r="F10308" s="4">
        <v>867.73722662764578</v>
      </c>
    </row>
    <row r="10309" spans="1:6" x14ac:dyDescent="0.15">
      <c r="A10309" s="2" t="s">
        <v>56</v>
      </c>
      <c r="B10309" s="2"/>
      <c r="C10309" s="3" t="s">
        <v>25</v>
      </c>
      <c r="D10309" s="3" t="s">
        <v>26</v>
      </c>
      <c r="E10309" s="3">
        <v>1972</v>
      </c>
      <c r="F10309" s="4">
        <v>836.66239822550688</v>
      </c>
    </row>
    <row r="10310" spans="1:6" x14ac:dyDescent="0.15">
      <c r="A10310" s="2" t="s">
        <v>56</v>
      </c>
      <c r="B10310" s="2"/>
      <c r="C10310" s="3" t="s">
        <v>25</v>
      </c>
      <c r="D10310" s="3" t="s">
        <v>26</v>
      </c>
      <c r="E10310" s="3">
        <v>1973</v>
      </c>
      <c r="F10310" s="4">
        <v>830.55097850693437</v>
      </c>
    </row>
    <row r="10311" spans="1:6" x14ac:dyDescent="0.15">
      <c r="A10311" s="2" t="s">
        <v>56</v>
      </c>
      <c r="B10311" s="2"/>
      <c r="C10311" s="3" t="s">
        <v>25</v>
      </c>
      <c r="D10311" s="3" t="s">
        <v>26</v>
      </c>
      <c r="E10311" s="3">
        <v>1974</v>
      </c>
      <c r="F10311" s="4">
        <v>815.28869828350616</v>
      </c>
    </row>
    <row r="10312" spans="1:6" x14ac:dyDescent="0.15">
      <c r="A10312" s="2" t="s">
        <v>56</v>
      </c>
      <c r="B10312" s="2"/>
      <c r="C10312" s="3" t="s">
        <v>25</v>
      </c>
      <c r="D10312" s="3" t="s">
        <v>26</v>
      </c>
      <c r="E10312" s="3">
        <v>1975</v>
      </c>
      <c r="F10312" s="4">
        <v>791.92165848480067</v>
      </c>
    </row>
    <row r="10313" spans="1:6" x14ac:dyDescent="0.15">
      <c r="A10313" s="2" t="s">
        <v>56</v>
      </c>
      <c r="B10313" s="2"/>
      <c r="C10313" s="3" t="s">
        <v>25</v>
      </c>
      <c r="D10313" s="3" t="s">
        <v>26</v>
      </c>
      <c r="E10313" s="3">
        <v>1976</v>
      </c>
      <c r="F10313" s="4">
        <v>770.66466258699973</v>
      </c>
    </row>
    <row r="10314" spans="1:6" x14ac:dyDescent="0.15">
      <c r="A10314" s="2" t="s">
        <v>56</v>
      </c>
      <c r="B10314" s="2"/>
      <c r="C10314" s="3" t="s">
        <v>25</v>
      </c>
      <c r="D10314" s="3" t="s">
        <v>26</v>
      </c>
      <c r="E10314" s="3">
        <v>1977</v>
      </c>
      <c r="F10314" s="4">
        <v>774.04102428489591</v>
      </c>
    </row>
    <row r="10315" spans="1:6" x14ac:dyDescent="0.15">
      <c r="A10315" s="2" t="s">
        <v>56</v>
      </c>
      <c r="B10315" s="2"/>
      <c r="C10315" s="3" t="s">
        <v>25</v>
      </c>
      <c r="D10315" s="3" t="s">
        <v>26</v>
      </c>
      <c r="E10315" s="3">
        <v>1978</v>
      </c>
      <c r="F10315" s="4">
        <v>765.81794384947239</v>
      </c>
    </row>
    <row r="10316" spans="1:6" x14ac:dyDescent="0.15">
      <c r="A10316" s="2" t="s">
        <v>56</v>
      </c>
      <c r="B10316" s="2"/>
      <c r="C10316" s="3" t="s">
        <v>25</v>
      </c>
      <c r="D10316" s="3" t="s">
        <v>26</v>
      </c>
      <c r="E10316" s="3">
        <v>1979</v>
      </c>
      <c r="F10316" s="4">
        <v>784.10681721381241</v>
      </c>
    </row>
    <row r="10317" spans="1:6" x14ac:dyDescent="0.15">
      <c r="A10317" s="2" t="s">
        <v>56</v>
      </c>
      <c r="B10317" s="2"/>
      <c r="C10317" s="3" t="s">
        <v>25</v>
      </c>
      <c r="D10317" s="3" t="s">
        <v>26</v>
      </c>
      <c r="E10317" s="3">
        <v>1980</v>
      </c>
      <c r="F10317" s="4">
        <v>755.45359210543188</v>
      </c>
    </row>
    <row r="10318" spans="1:6" x14ac:dyDescent="0.15">
      <c r="A10318" s="2" t="s">
        <v>56</v>
      </c>
      <c r="B10318" s="2"/>
      <c r="C10318" s="3" t="s">
        <v>25</v>
      </c>
      <c r="D10318" s="3" t="s">
        <v>26</v>
      </c>
      <c r="E10318" s="3">
        <v>1981</v>
      </c>
      <c r="F10318" s="4">
        <v>732.95157499654886</v>
      </c>
    </row>
    <row r="10319" spans="1:6" x14ac:dyDescent="0.15">
      <c r="A10319" s="2" t="s">
        <v>56</v>
      </c>
      <c r="B10319" s="2"/>
      <c r="C10319" s="3" t="s">
        <v>25</v>
      </c>
      <c r="D10319" s="3" t="s">
        <v>26</v>
      </c>
      <c r="E10319" s="3">
        <v>1982</v>
      </c>
      <c r="F10319" s="4">
        <v>719.81780646379002</v>
      </c>
    </row>
    <row r="10320" spans="1:6" x14ac:dyDescent="0.15">
      <c r="A10320" s="2" t="s">
        <v>56</v>
      </c>
      <c r="B10320" s="2"/>
      <c r="C10320" s="3" t="s">
        <v>25</v>
      </c>
      <c r="D10320" s="3" t="s">
        <v>26</v>
      </c>
      <c r="E10320" s="3">
        <v>1983</v>
      </c>
      <c r="F10320" s="4">
        <v>705.12798469820029</v>
      </c>
    </row>
    <row r="10321" spans="1:6" x14ac:dyDescent="0.15">
      <c r="A10321" s="2" t="s">
        <v>56</v>
      </c>
      <c r="B10321" s="2"/>
      <c r="C10321" s="3" t="s">
        <v>25</v>
      </c>
      <c r="D10321" s="3" t="s">
        <v>26</v>
      </c>
      <c r="E10321" s="3">
        <v>1984</v>
      </c>
      <c r="F10321" s="4">
        <v>681.28945399931126</v>
      </c>
    </row>
    <row r="10322" spans="1:6" x14ac:dyDescent="0.15">
      <c r="A10322" s="2" t="s">
        <v>56</v>
      </c>
      <c r="B10322" s="2"/>
      <c r="C10322" s="3" t="s">
        <v>25</v>
      </c>
      <c r="D10322" s="3" t="s">
        <v>26</v>
      </c>
      <c r="E10322" s="3">
        <v>1985</v>
      </c>
      <c r="F10322" s="4">
        <v>678.51701673432297</v>
      </c>
    </row>
    <row r="10323" spans="1:6" x14ac:dyDescent="0.15">
      <c r="A10323" s="2" t="s">
        <v>56</v>
      </c>
      <c r="B10323" s="2"/>
      <c r="C10323" s="3" t="s">
        <v>25</v>
      </c>
      <c r="D10323" s="3" t="s">
        <v>26</v>
      </c>
      <c r="E10323" s="3">
        <v>1986</v>
      </c>
      <c r="F10323" s="4">
        <v>685.56361972192042</v>
      </c>
    </row>
    <row r="10324" spans="1:6" x14ac:dyDescent="0.15">
      <c r="A10324" s="2" t="s">
        <v>56</v>
      </c>
      <c r="B10324" s="2"/>
      <c r="C10324" s="3" t="s">
        <v>25</v>
      </c>
      <c r="D10324" s="3" t="s">
        <v>26</v>
      </c>
      <c r="E10324" s="3">
        <v>1987</v>
      </c>
      <c r="F10324" s="4">
        <v>682.97546113299131</v>
      </c>
    </row>
    <row r="10325" spans="1:6" x14ac:dyDescent="0.15">
      <c r="A10325" s="2" t="s">
        <v>56</v>
      </c>
      <c r="B10325" s="2"/>
      <c r="C10325" s="3" t="s">
        <v>25</v>
      </c>
      <c r="D10325" s="3" t="s">
        <v>26</v>
      </c>
      <c r="E10325" s="3">
        <v>1988</v>
      </c>
      <c r="F10325" s="4">
        <v>687.97782722733666</v>
      </c>
    </row>
    <row r="10326" spans="1:6" x14ac:dyDescent="0.15">
      <c r="A10326" s="2" t="s">
        <v>56</v>
      </c>
      <c r="B10326" s="2"/>
      <c r="C10326" s="3" t="s">
        <v>25</v>
      </c>
      <c r="D10326" s="3" t="s">
        <v>26</v>
      </c>
      <c r="E10326" s="3">
        <v>1989</v>
      </c>
      <c r="F10326" s="4">
        <v>692.8076452490493</v>
      </c>
    </row>
    <row r="10327" spans="1:6" x14ac:dyDescent="0.15">
      <c r="A10327" s="2" t="s">
        <v>56</v>
      </c>
      <c r="B10327" s="2"/>
      <c r="C10327" s="3" t="s">
        <v>25</v>
      </c>
      <c r="D10327" s="3" t="s">
        <v>26</v>
      </c>
      <c r="E10327" s="3">
        <v>1990</v>
      </c>
      <c r="F10327" s="4">
        <v>720.15984636766927</v>
      </c>
    </row>
    <row r="10328" spans="1:6" x14ac:dyDescent="0.15">
      <c r="A10328" s="2" t="s">
        <v>56</v>
      </c>
      <c r="B10328" s="2"/>
      <c r="C10328" s="3" t="s">
        <v>25</v>
      </c>
      <c r="D10328" s="3" t="s">
        <v>26</v>
      </c>
      <c r="E10328" s="3">
        <v>1991</v>
      </c>
      <c r="F10328" s="4">
        <v>701.68951898102137</v>
      </c>
    </row>
    <row r="10329" spans="1:6" x14ac:dyDescent="0.15">
      <c r="A10329" s="2" t="s">
        <v>56</v>
      </c>
      <c r="B10329" s="2"/>
      <c r="C10329" s="3" t="s">
        <v>25</v>
      </c>
      <c r="D10329" s="3" t="s">
        <v>26</v>
      </c>
      <c r="E10329" s="3">
        <v>1992</v>
      </c>
      <c r="F10329" s="4">
        <v>682.80829149289889</v>
      </c>
    </row>
    <row r="10330" spans="1:6" x14ac:dyDescent="0.15">
      <c r="A10330" s="2" t="s">
        <v>56</v>
      </c>
      <c r="B10330" s="2"/>
      <c r="C10330" s="3" t="s">
        <v>25</v>
      </c>
      <c r="D10330" s="3" t="s">
        <v>26</v>
      </c>
      <c r="E10330" s="3">
        <v>1993</v>
      </c>
      <c r="F10330" s="4">
        <v>680.41656234868083</v>
      </c>
    </row>
    <row r="10331" spans="1:6" x14ac:dyDescent="0.15">
      <c r="A10331" s="2" t="s">
        <v>56</v>
      </c>
      <c r="B10331" s="2"/>
      <c r="C10331" s="3" t="s">
        <v>25</v>
      </c>
      <c r="D10331" s="3" t="s">
        <v>26</v>
      </c>
      <c r="E10331" s="3">
        <v>1994</v>
      </c>
      <c r="F10331" s="4">
        <v>698.90189435338027</v>
      </c>
    </row>
    <row r="10332" spans="1:6" x14ac:dyDescent="0.15">
      <c r="A10332" s="2" t="s">
        <v>56</v>
      </c>
      <c r="B10332" s="2"/>
      <c r="C10332" s="3" t="s">
        <v>25</v>
      </c>
      <c r="D10332" s="3" t="s">
        <v>26</v>
      </c>
      <c r="E10332" s="3">
        <v>1995</v>
      </c>
      <c r="F10332" s="4">
        <v>722.87066058596065</v>
      </c>
    </row>
    <row r="10333" spans="1:6" x14ac:dyDescent="0.15">
      <c r="A10333" s="2" t="s">
        <v>56</v>
      </c>
      <c r="B10333" s="2"/>
      <c r="C10333" s="3" t="s">
        <v>25</v>
      </c>
      <c r="D10333" s="3" t="s">
        <v>26</v>
      </c>
      <c r="E10333" s="3">
        <v>1996</v>
      </c>
      <c r="F10333" s="4">
        <v>740.45108655766535</v>
      </c>
    </row>
    <row r="10334" spans="1:6" x14ac:dyDescent="0.15">
      <c r="A10334" s="2" t="s">
        <v>56</v>
      </c>
      <c r="B10334" s="2"/>
      <c r="C10334" s="3" t="s">
        <v>25</v>
      </c>
      <c r="D10334" s="3" t="s">
        <v>26</v>
      </c>
      <c r="E10334" s="3">
        <v>1997</v>
      </c>
      <c r="F10334" s="4">
        <v>761.94269696904394</v>
      </c>
    </row>
    <row r="10335" spans="1:6" x14ac:dyDescent="0.15">
      <c r="A10335" s="2" t="s">
        <v>56</v>
      </c>
      <c r="B10335" s="2"/>
      <c r="C10335" s="3" t="s">
        <v>25</v>
      </c>
      <c r="D10335" s="3" t="s">
        <v>26</v>
      </c>
      <c r="E10335" s="3">
        <v>1998</v>
      </c>
      <c r="F10335" s="4">
        <v>803.28391646329044</v>
      </c>
    </row>
    <row r="10336" spans="1:6" x14ac:dyDescent="0.15">
      <c r="A10336" s="2" t="s">
        <v>56</v>
      </c>
      <c r="B10336" s="2"/>
      <c r="C10336" s="3" t="s">
        <v>25</v>
      </c>
      <c r="D10336" s="3" t="s">
        <v>26</v>
      </c>
      <c r="E10336" s="3">
        <v>1999</v>
      </c>
      <c r="F10336" s="4">
        <v>840.78304542164256</v>
      </c>
    </row>
    <row r="10337" spans="1:6" x14ac:dyDescent="0.15">
      <c r="A10337" s="2" t="s">
        <v>56</v>
      </c>
      <c r="B10337" s="2"/>
      <c r="C10337" s="3" t="s">
        <v>25</v>
      </c>
      <c r="D10337" s="3" t="s">
        <v>26</v>
      </c>
      <c r="E10337" s="3">
        <v>2000</v>
      </c>
      <c r="F10337" s="4">
        <v>862.74818167005617</v>
      </c>
    </row>
    <row r="10338" spans="1:6" x14ac:dyDescent="0.15">
      <c r="A10338" s="2" t="s">
        <v>56</v>
      </c>
      <c r="B10338" s="2"/>
      <c r="C10338" s="3" t="s">
        <v>25</v>
      </c>
      <c r="D10338" s="3" t="s">
        <v>26</v>
      </c>
      <c r="E10338" s="3">
        <v>2001</v>
      </c>
      <c r="F10338" s="4">
        <v>871.38360644030661</v>
      </c>
    </row>
    <row r="10339" spans="1:6" x14ac:dyDescent="0.15">
      <c r="A10339" s="2" t="s">
        <v>56</v>
      </c>
      <c r="B10339" s="2"/>
      <c r="C10339" s="3" t="s">
        <v>25</v>
      </c>
      <c r="D10339" s="3" t="s">
        <v>26</v>
      </c>
      <c r="E10339" s="3">
        <v>2002</v>
      </c>
      <c r="F10339" s="4">
        <v>861.58672006988286</v>
      </c>
    </row>
    <row r="10340" spans="1:6" x14ac:dyDescent="0.15">
      <c r="A10340" s="2" t="s">
        <v>56</v>
      </c>
      <c r="B10340" s="2"/>
      <c r="C10340" s="3" t="s">
        <v>25</v>
      </c>
      <c r="D10340" s="3" t="s">
        <v>26</v>
      </c>
      <c r="E10340" s="3">
        <v>2003</v>
      </c>
      <c r="F10340" s="4">
        <v>855.47113796929227</v>
      </c>
    </row>
    <row r="10341" spans="1:6" x14ac:dyDescent="0.15">
      <c r="A10341" s="2" t="s">
        <v>56</v>
      </c>
      <c r="B10341" s="2"/>
      <c r="C10341" s="3" t="s">
        <v>25</v>
      </c>
      <c r="D10341" s="3" t="s">
        <v>26</v>
      </c>
      <c r="E10341" s="3">
        <v>2004</v>
      </c>
      <c r="F10341" s="4">
        <v>863.16505601559936</v>
      </c>
    </row>
    <row r="10342" spans="1:6" x14ac:dyDescent="0.15">
      <c r="A10342" s="2" t="s">
        <v>56</v>
      </c>
      <c r="B10342" s="2"/>
      <c r="C10342" s="3" t="s">
        <v>25</v>
      </c>
      <c r="D10342" s="3" t="s">
        <v>26</v>
      </c>
      <c r="E10342" s="3">
        <v>2005</v>
      </c>
      <c r="F10342" s="4">
        <v>889.79541489317785</v>
      </c>
    </row>
    <row r="10343" spans="1:6" x14ac:dyDescent="0.15">
      <c r="A10343" s="2" t="s">
        <v>56</v>
      </c>
      <c r="B10343" s="2"/>
      <c r="C10343" s="3" t="s">
        <v>25</v>
      </c>
      <c r="D10343" s="3" t="s">
        <v>26</v>
      </c>
      <c r="E10343" s="3">
        <v>2006</v>
      </c>
      <c r="F10343" s="4">
        <v>903.93703429380753</v>
      </c>
    </row>
    <row r="10344" spans="1:6" x14ac:dyDescent="0.15">
      <c r="A10344" s="2" t="s">
        <v>56</v>
      </c>
      <c r="B10344" s="2"/>
      <c r="C10344" s="3" t="s">
        <v>25</v>
      </c>
      <c r="D10344" s="3" t="s">
        <v>26</v>
      </c>
      <c r="E10344" s="3">
        <v>2007</v>
      </c>
      <c r="F10344" s="4">
        <v>909.91009167139237</v>
      </c>
    </row>
    <row r="10345" spans="1:6" x14ac:dyDescent="0.15">
      <c r="A10345" s="2" t="s">
        <v>56</v>
      </c>
      <c r="B10345" s="2"/>
      <c r="C10345" s="3" t="s">
        <v>25</v>
      </c>
      <c r="D10345" s="3" t="s">
        <v>26</v>
      </c>
      <c r="E10345" s="3">
        <v>2008</v>
      </c>
      <c r="F10345" s="4">
        <v>875.94138693771527</v>
      </c>
    </row>
    <row r="10346" spans="1:6" x14ac:dyDescent="0.15">
      <c r="A10346" s="2" t="s">
        <v>56</v>
      </c>
      <c r="B10346" s="2"/>
      <c r="C10346" s="3" t="s">
        <v>25</v>
      </c>
      <c r="D10346" s="3" t="s">
        <v>26</v>
      </c>
      <c r="E10346" s="3">
        <v>2009</v>
      </c>
      <c r="F10346" s="4">
        <v>785.19458900708321</v>
      </c>
    </row>
    <row r="10347" spans="1:6" x14ac:dyDescent="0.15">
      <c r="A10347" s="2" t="s">
        <v>56</v>
      </c>
      <c r="B10347" s="2"/>
      <c r="C10347" s="3" t="s">
        <v>25</v>
      </c>
      <c r="D10347" s="3" t="s">
        <v>26</v>
      </c>
      <c r="E10347" s="3">
        <v>2010</v>
      </c>
      <c r="F10347" s="4">
        <v>711.60915862125694</v>
      </c>
    </row>
    <row r="10348" spans="1:6" x14ac:dyDescent="0.15">
      <c r="A10348" s="2" t="s">
        <v>56</v>
      </c>
      <c r="B10348" s="2"/>
      <c r="C10348" s="3" t="s">
        <v>25</v>
      </c>
      <c r="D10348" s="3" t="s">
        <v>26</v>
      </c>
      <c r="E10348" s="3">
        <v>2011</v>
      </c>
      <c r="F10348" s="4">
        <v>699.49894710262413</v>
      </c>
    </row>
    <row r="10349" spans="1:6" x14ac:dyDescent="0.15">
      <c r="A10349" s="2" t="s">
        <v>56</v>
      </c>
      <c r="B10349" s="2"/>
      <c r="C10349" s="3" t="s">
        <v>25</v>
      </c>
      <c r="D10349" s="3" t="s">
        <v>26</v>
      </c>
      <c r="E10349" s="3">
        <v>2012</v>
      </c>
      <c r="F10349" s="4">
        <v>693.2634404308086</v>
      </c>
    </row>
    <row r="10350" spans="1:6" x14ac:dyDescent="0.15">
      <c r="A10350" s="2" t="s">
        <v>56</v>
      </c>
      <c r="B10350" s="2"/>
      <c r="C10350" s="3" t="s">
        <v>25</v>
      </c>
      <c r="D10350" s="3" t="s">
        <v>26</v>
      </c>
      <c r="E10350" s="3">
        <v>2013</v>
      </c>
      <c r="F10350" s="4">
        <v>712.24812810349999</v>
      </c>
    </row>
    <row r="10351" spans="1:6" x14ac:dyDescent="0.15">
      <c r="A10351" s="2" t="s">
        <v>56</v>
      </c>
      <c r="B10351" s="2"/>
      <c r="C10351" s="3" t="s">
        <v>25</v>
      </c>
      <c r="D10351" s="3" t="s">
        <v>26</v>
      </c>
      <c r="E10351" s="3">
        <v>2014</v>
      </c>
      <c r="F10351" s="4">
        <v>731.79907168917896</v>
      </c>
    </row>
    <row r="10352" spans="1:6" x14ac:dyDescent="0.15">
      <c r="A10352" s="2" t="s">
        <v>56</v>
      </c>
      <c r="B10352" s="2"/>
      <c r="C10352" s="3" t="s">
        <v>25</v>
      </c>
      <c r="D10352" s="3" t="s">
        <v>26</v>
      </c>
      <c r="E10352" s="3">
        <v>2015</v>
      </c>
      <c r="F10352" s="4">
        <v>756.93842478780982</v>
      </c>
    </row>
    <row r="10353" spans="1:6" x14ac:dyDescent="0.15">
      <c r="A10353" s="2" t="s">
        <v>56</v>
      </c>
      <c r="B10353" s="2"/>
      <c r="C10353" s="3" t="s">
        <v>25</v>
      </c>
      <c r="D10353" s="3" t="s">
        <v>26</v>
      </c>
      <c r="E10353" s="3">
        <v>2016</v>
      </c>
      <c r="F10353" s="4">
        <v>772.90142830681714</v>
      </c>
    </row>
    <row r="10354" spans="1:6" x14ac:dyDescent="0.15">
      <c r="A10354" s="2" t="s">
        <v>56</v>
      </c>
      <c r="B10354" s="2"/>
      <c r="C10354" s="3" t="s">
        <v>25</v>
      </c>
      <c r="D10354" s="3" t="s">
        <v>26</v>
      </c>
      <c r="E10354" s="3">
        <v>2017</v>
      </c>
      <c r="F10354" s="4">
        <v>792.85776495731238</v>
      </c>
    </row>
    <row r="10355" spans="1:6" x14ac:dyDescent="0.15">
      <c r="A10355" s="2" t="s">
        <v>56</v>
      </c>
      <c r="B10355" s="2"/>
      <c r="C10355" s="3" t="s">
        <v>25</v>
      </c>
      <c r="D10355" s="3" t="s">
        <v>26</v>
      </c>
      <c r="E10355" s="3">
        <v>2018</v>
      </c>
      <c r="F10355" s="4">
        <v>812.74374799533871</v>
      </c>
    </row>
    <row r="10356" spans="1:6" x14ac:dyDescent="0.15">
      <c r="A10356" s="2" t="s">
        <v>56</v>
      </c>
      <c r="B10356" s="2"/>
      <c r="C10356" s="3" t="s">
        <v>25</v>
      </c>
      <c r="D10356" s="3" t="s">
        <v>26</v>
      </c>
      <c r="E10356" s="3">
        <v>2019</v>
      </c>
      <c r="F10356" s="4">
        <v>820.37227605997123</v>
      </c>
    </row>
    <row r="10357" spans="1:6" x14ac:dyDescent="0.15">
      <c r="A10357" s="2" t="s">
        <v>56</v>
      </c>
      <c r="B10357" s="2"/>
      <c r="C10357" s="3" t="s">
        <v>27</v>
      </c>
      <c r="D10357" s="3" t="s">
        <v>28</v>
      </c>
      <c r="E10357" s="3">
        <v>1950</v>
      </c>
      <c r="F10357" s="4">
        <v>889.91482002420696</v>
      </c>
    </row>
    <row r="10358" spans="1:6" x14ac:dyDescent="0.15">
      <c r="A10358" s="2" t="s">
        <v>56</v>
      </c>
      <c r="B10358" s="2"/>
      <c r="C10358" s="3" t="s">
        <v>27</v>
      </c>
      <c r="D10358" s="3" t="s">
        <v>28</v>
      </c>
      <c r="E10358" s="3">
        <v>1951</v>
      </c>
      <c r="F10358" s="4">
        <v>887.95780849496634</v>
      </c>
    </row>
    <row r="10359" spans="1:6" x14ac:dyDescent="0.15">
      <c r="A10359" s="2" t="s">
        <v>56</v>
      </c>
      <c r="B10359" s="2"/>
      <c r="C10359" s="3" t="s">
        <v>27</v>
      </c>
      <c r="D10359" s="3" t="s">
        <v>28</v>
      </c>
      <c r="E10359" s="3">
        <v>1952</v>
      </c>
      <c r="F10359" s="4">
        <v>893.42355783015205</v>
      </c>
    </row>
    <row r="10360" spans="1:6" x14ac:dyDescent="0.15">
      <c r="A10360" s="2" t="s">
        <v>56</v>
      </c>
      <c r="B10360" s="2"/>
      <c r="C10360" s="3" t="s">
        <v>27</v>
      </c>
      <c r="D10360" s="3" t="s">
        <v>28</v>
      </c>
      <c r="E10360" s="3">
        <v>1953</v>
      </c>
      <c r="F10360" s="4">
        <v>900.19929931444176</v>
      </c>
    </row>
    <row r="10361" spans="1:6" x14ac:dyDescent="0.15">
      <c r="A10361" s="2" t="s">
        <v>56</v>
      </c>
      <c r="B10361" s="2"/>
      <c r="C10361" s="3" t="s">
        <v>27</v>
      </c>
      <c r="D10361" s="3" t="s">
        <v>28</v>
      </c>
      <c r="E10361" s="3">
        <v>1954</v>
      </c>
      <c r="F10361" s="4">
        <v>908.7719891507802</v>
      </c>
    </row>
    <row r="10362" spans="1:6" x14ac:dyDescent="0.15">
      <c r="A10362" s="2" t="s">
        <v>56</v>
      </c>
      <c r="B10362" s="2"/>
      <c r="C10362" s="3" t="s">
        <v>27</v>
      </c>
      <c r="D10362" s="3" t="s">
        <v>28</v>
      </c>
      <c r="E10362" s="3">
        <v>1955</v>
      </c>
      <c r="F10362" s="4">
        <v>904.92421360624905</v>
      </c>
    </row>
    <row r="10363" spans="1:6" x14ac:dyDescent="0.15">
      <c r="A10363" s="2" t="s">
        <v>56</v>
      </c>
      <c r="B10363" s="2"/>
      <c r="C10363" s="3" t="s">
        <v>27</v>
      </c>
      <c r="D10363" s="3" t="s">
        <v>28</v>
      </c>
      <c r="E10363" s="3">
        <v>1956</v>
      </c>
      <c r="F10363" s="4">
        <v>905.40671710977324</v>
      </c>
    </row>
    <row r="10364" spans="1:6" x14ac:dyDescent="0.15">
      <c r="A10364" s="2" t="s">
        <v>56</v>
      </c>
      <c r="B10364" s="2"/>
      <c r="C10364" s="3" t="s">
        <v>27</v>
      </c>
      <c r="D10364" s="3" t="s">
        <v>28</v>
      </c>
      <c r="E10364" s="3">
        <v>1957</v>
      </c>
      <c r="F10364" s="4">
        <v>907.32909203573399</v>
      </c>
    </row>
    <row r="10365" spans="1:6" x14ac:dyDescent="0.15">
      <c r="A10365" s="2" t="s">
        <v>56</v>
      </c>
      <c r="B10365" s="2"/>
      <c r="C10365" s="3" t="s">
        <v>27</v>
      </c>
      <c r="D10365" s="3" t="s">
        <v>28</v>
      </c>
      <c r="E10365" s="3">
        <v>1958</v>
      </c>
      <c r="F10365" s="4">
        <v>907.85699734922287</v>
      </c>
    </row>
    <row r="10366" spans="1:6" x14ac:dyDescent="0.15">
      <c r="A10366" s="2" t="s">
        <v>56</v>
      </c>
      <c r="B10366" s="2"/>
      <c r="C10366" s="3" t="s">
        <v>27</v>
      </c>
      <c r="D10366" s="3" t="s">
        <v>28</v>
      </c>
      <c r="E10366" s="3">
        <v>1959</v>
      </c>
      <c r="F10366" s="4">
        <v>905.42481808194805</v>
      </c>
    </row>
    <row r="10367" spans="1:6" x14ac:dyDescent="0.15">
      <c r="A10367" s="2" t="s">
        <v>56</v>
      </c>
      <c r="B10367" s="2"/>
      <c r="C10367" s="3" t="s">
        <v>27</v>
      </c>
      <c r="D10367" s="3" t="s">
        <v>28</v>
      </c>
      <c r="E10367" s="3">
        <v>1960</v>
      </c>
      <c r="F10367" s="4">
        <v>905.22141297951396</v>
      </c>
    </row>
    <row r="10368" spans="1:6" x14ac:dyDescent="0.15">
      <c r="A10368" s="2" t="s">
        <v>56</v>
      </c>
      <c r="B10368" s="2"/>
      <c r="C10368" s="3" t="s">
        <v>27</v>
      </c>
      <c r="D10368" s="3" t="s">
        <v>28</v>
      </c>
      <c r="E10368" s="3">
        <v>1961</v>
      </c>
      <c r="F10368" s="4">
        <v>898.13582721035141</v>
      </c>
    </row>
    <row r="10369" spans="1:6" x14ac:dyDescent="0.15">
      <c r="A10369" s="2" t="s">
        <v>56</v>
      </c>
      <c r="B10369" s="2"/>
      <c r="C10369" s="3" t="s">
        <v>27</v>
      </c>
      <c r="D10369" s="3" t="s">
        <v>28</v>
      </c>
      <c r="E10369" s="3">
        <v>1962</v>
      </c>
      <c r="F10369" s="4">
        <v>869.54404524189863</v>
      </c>
    </row>
    <row r="10370" spans="1:6" x14ac:dyDescent="0.15">
      <c r="A10370" s="2" t="s">
        <v>56</v>
      </c>
      <c r="B10370" s="2"/>
      <c r="C10370" s="3" t="s">
        <v>27</v>
      </c>
      <c r="D10370" s="3" t="s">
        <v>28</v>
      </c>
      <c r="E10370" s="3">
        <v>1963</v>
      </c>
      <c r="F10370" s="4">
        <v>843.22821655322991</v>
      </c>
    </row>
    <row r="10371" spans="1:6" x14ac:dyDescent="0.15">
      <c r="A10371" s="2" t="s">
        <v>56</v>
      </c>
      <c r="B10371" s="2"/>
      <c r="C10371" s="3" t="s">
        <v>27</v>
      </c>
      <c r="D10371" s="3" t="s">
        <v>28</v>
      </c>
      <c r="E10371" s="3">
        <v>1964</v>
      </c>
      <c r="F10371" s="4">
        <v>831.3027423417202</v>
      </c>
    </row>
    <row r="10372" spans="1:6" x14ac:dyDescent="0.15">
      <c r="A10372" s="2" t="s">
        <v>56</v>
      </c>
      <c r="B10372" s="2"/>
      <c r="C10372" s="3" t="s">
        <v>27</v>
      </c>
      <c r="D10372" s="3" t="s">
        <v>28</v>
      </c>
      <c r="E10372" s="3">
        <v>1965</v>
      </c>
      <c r="F10372" s="4">
        <v>782.68222337076543</v>
      </c>
    </row>
    <row r="10373" spans="1:6" x14ac:dyDescent="0.15">
      <c r="A10373" s="2" t="s">
        <v>56</v>
      </c>
      <c r="B10373" s="2"/>
      <c r="C10373" s="3" t="s">
        <v>27</v>
      </c>
      <c r="D10373" s="3" t="s">
        <v>28</v>
      </c>
      <c r="E10373" s="3">
        <v>1966</v>
      </c>
      <c r="F10373" s="4">
        <v>771.88958560559274</v>
      </c>
    </row>
    <row r="10374" spans="1:6" x14ac:dyDescent="0.15">
      <c r="A10374" s="2" t="s">
        <v>56</v>
      </c>
      <c r="B10374" s="2"/>
      <c r="C10374" s="3" t="s">
        <v>27</v>
      </c>
      <c r="D10374" s="3" t="s">
        <v>28</v>
      </c>
      <c r="E10374" s="3">
        <v>1967</v>
      </c>
      <c r="F10374" s="4">
        <v>785.82677027697207</v>
      </c>
    </row>
    <row r="10375" spans="1:6" x14ac:dyDescent="0.15">
      <c r="A10375" s="2" t="s">
        <v>56</v>
      </c>
      <c r="B10375" s="2"/>
      <c r="C10375" s="3" t="s">
        <v>27</v>
      </c>
      <c r="D10375" s="3" t="s">
        <v>28</v>
      </c>
      <c r="E10375" s="3">
        <v>1968</v>
      </c>
      <c r="F10375" s="4">
        <v>778.25191829395249</v>
      </c>
    </row>
    <row r="10376" spans="1:6" x14ac:dyDescent="0.15">
      <c r="A10376" s="2" t="s">
        <v>56</v>
      </c>
      <c r="B10376" s="2"/>
      <c r="C10376" s="3" t="s">
        <v>27</v>
      </c>
      <c r="D10376" s="3" t="s">
        <v>28</v>
      </c>
      <c r="E10376" s="3">
        <v>1969</v>
      </c>
      <c r="F10376" s="4">
        <v>767.46176967783492</v>
      </c>
    </row>
    <row r="10377" spans="1:6" x14ac:dyDescent="0.15">
      <c r="A10377" s="2" t="s">
        <v>56</v>
      </c>
      <c r="B10377" s="2"/>
      <c r="C10377" s="3" t="s">
        <v>27</v>
      </c>
      <c r="D10377" s="3" t="s">
        <v>28</v>
      </c>
      <c r="E10377" s="3">
        <v>1970</v>
      </c>
      <c r="F10377" s="4">
        <v>758.16138113450165</v>
      </c>
    </row>
    <row r="10378" spans="1:6" x14ac:dyDescent="0.15">
      <c r="A10378" s="2" t="s">
        <v>56</v>
      </c>
      <c r="B10378" s="2"/>
      <c r="C10378" s="3" t="s">
        <v>27</v>
      </c>
      <c r="D10378" s="3" t="s">
        <v>28</v>
      </c>
      <c r="E10378" s="3">
        <v>1971</v>
      </c>
      <c r="F10378" s="4">
        <v>734.20068262974462</v>
      </c>
    </row>
    <row r="10379" spans="1:6" x14ac:dyDescent="0.15">
      <c r="A10379" s="2" t="s">
        <v>56</v>
      </c>
      <c r="B10379" s="2"/>
      <c r="C10379" s="3" t="s">
        <v>27</v>
      </c>
      <c r="D10379" s="3" t="s">
        <v>28</v>
      </c>
      <c r="E10379" s="3">
        <v>1972</v>
      </c>
      <c r="F10379" s="4">
        <v>720.55788050104604</v>
      </c>
    </row>
    <row r="10380" spans="1:6" x14ac:dyDescent="0.15">
      <c r="A10380" s="2" t="s">
        <v>56</v>
      </c>
      <c r="B10380" s="2"/>
      <c r="C10380" s="3" t="s">
        <v>27</v>
      </c>
      <c r="D10380" s="3" t="s">
        <v>28</v>
      </c>
      <c r="E10380" s="3">
        <v>1973</v>
      </c>
      <c r="F10380" s="4">
        <v>719.03509548099657</v>
      </c>
    </row>
    <row r="10381" spans="1:6" x14ac:dyDescent="0.15">
      <c r="A10381" s="2" t="s">
        <v>56</v>
      </c>
      <c r="B10381" s="2"/>
      <c r="C10381" s="3" t="s">
        <v>27</v>
      </c>
      <c r="D10381" s="3" t="s">
        <v>28</v>
      </c>
      <c r="E10381" s="3">
        <v>1974</v>
      </c>
      <c r="F10381" s="4">
        <v>713.19407199235843</v>
      </c>
    </row>
    <row r="10382" spans="1:6" x14ac:dyDescent="0.15">
      <c r="A10382" s="2" t="s">
        <v>56</v>
      </c>
      <c r="B10382" s="2"/>
      <c r="C10382" s="3" t="s">
        <v>27</v>
      </c>
      <c r="D10382" s="3" t="s">
        <v>28</v>
      </c>
      <c r="E10382" s="3">
        <v>1975</v>
      </c>
      <c r="F10382" s="4">
        <v>703.57948596668484</v>
      </c>
    </row>
    <row r="10383" spans="1:6" x14ac:dyDescent="0.15">
      <c r="A10383" s="2" t="s">
        <v>56</v>
      </c>
      <c r="B10383" s="2"/>
      <c r="C10383" s="3" t="s">
        <v>27</v>
      </c>
      <c r="D10383" s="3" t="s">
        <v>28</v>
      </c>
      <c r="E10383" s="3">
        <v>1976</v>
      </c>
      <c r="F10383" s="4">
        <v>706.52846202142496</v>
      </c>
    </row>
    <row r="10384" spans="1:6" x14ac:dyDescent="0.15">
      <c r="A10384" s="2" t="s">
        <v>56</v>
      </c>
      <c r="B10384" s="2"/>
      <c r="C10384" s="3" t="s">
        <v>27</v>
      </c>
      <c r="D10384" s="3" t="s">
        <v>28</v>
      </c>
      <c r="E10384" s="3">
        <v>1977</v>
      </c>
      <c r="F10384" s="4">
        <v>693.00600996144806</v>
      </c>
    </row>
    <row r="10385" spans="1:6" x14ac:dyDescent="0.15">
      <c r="A10385" s="2" t="s">
        <v>56</v>
      </c>
      <c r="B10385" s="2"/>
      <c r="C10385" s="3" t="s">
        <v>27</v>
      </c>
      <c r="D10385" s="3" t="s">
        <v>28</v>
      </c>
      <c r="E10385" s="3">
        <v>1978</v>
      </c>
      <c r="F10385" s="4">
        <v>689.34962617539531</v>
      </c>
    </row>
    <row r="10386" spans="1:6" x14ac:dyDescent="0.15">
      <c r="A10386" s="2" t="s">
        <v>56</v>
      </c>
      <c r="B10386" s="2"/>
      <c r="C10386" s="3" t="s">
        <v>27</v>
      </c>
      <c r="D10386" s="3" t="s">
        <v>28</v>
      </c>
      <c r="E10386" s="3">
        <v>1979</v>
      </c>
      <c r="F10386" s="4">
        <v>692.99608940277153</v>
      </c>
    </row>
    <row r="10387" spans="1:6" x14ac:dyDescent="0.15">
      <c r="A10387" s="2" t="s">
        <v>56</v>
      </c>
      <c r="B10387" s="2"/>
      <c r="C10387" s="3" t="s">
        <v>27</v>
      </c>
      <c r="D10387" s="3" t="s">
        <v>28</v>
      </c>
      <c r="E10387" s="3">
        <v>1980</v>
      </c>
      <c r="F10387" s="4">
        <v>702.36709016727207</v>
      </c>
    </row>
    <row r="10388" spans="1:6" x14ac:dyDescent="0.15">
      <c r="A10388" s="2" t="s">
        <v>56</v>
      </c>
      <c r="B10388" s="2"/>
      <c r="C10388" s="3" t="s">
        <v>27</v>
      </c>
      <c r="D10388" s="3" t="s">
        <v>28</v>
      </c>
      <c r="E10388" s="3">
        <v>1981</v>
      </c>
      <c r="F10388" s="4">
        <v>702.4445190727987</v>
      </c>
    </row>
    <row r="10389" spans="1:6" x14ac:dyDescent="0.15">
      <c r="A10389" s="2" t="s">
        <v>56</v>
      </c>
      <c r="B10389" s="2"/>
      <c r="C10389" s="3" t="s">
        <v>27</v>
      </c>
      <c r="D10389" s="3" t="s">
        <v>28</v>
      </c>
      <c r="E10389" s="3">
        <v>1982</v>
      </c>
      <c r="F10389" s="4">
        <v>707.3539476892862</v>
      </c>
    </row>
    <row r="10390" spans="1:6" x14ac:dyDescent="0.15">
      <c r="A10390" s="2" t="s">
        <v>56</v>
      </c>
      <c r="B10390" s="2"/>
      <c r="C10390" s="3" t="s">
        <v>27</v>
      </c>
      <c r="D10390" s="3" t="s">
        <v>28</v>
      </c>
      <c r="E10390" s="3">
        <v>1983</v>
      </c>
      <c r="F10390" s="4">
        <v>710.27202225269434</v>
      </c>
    </row>
    <row r="10391" spans="1:6" x14ac:dyDescent="0.15">
      <c r="A10391" s="2" t="s">
        <v>56</v>
      </c>
      <c r="B10391" s="2"/>
      <c r="C10391" s="3" t="s">
        <v>27</v>
      </c>
      <c r="D10391" s="3" t="s">
        <v>28</v>
      </c>
      <c r="E10391" s="3">
        <v>1984</v>
      </c>
      <c r="F10391" s="4">
        <v>705.21968596154136</v>
      </c>
    </row>
    <row r="10392" spans="1:6" x14ac:dyDescent="0.15">
      <c r="A10392" s="2" t="s">
        <v>56</v>
      </c>
      <c r="B10392" s="2"/>
      <c r="C10392" s="3" t="s">
        <v>27</v>
      </c>
      <c r="D10392" s="3" t="s">
        <v>28</v>
      </c>
      <c r="E10392" s="3">
        <v>1985</v>
      </c>
      <c r="F10392" s="4">
        <v>709.11075782251396</v>
      </c>
    </row>
    <row r="10393" spans="1:6" x14ac:dyDescent="0.15">
      <c r="A10393" s="2" t="s">
        <v>56</v>
      </c>
      <c r="B10393" s="2"/>
      <c r="C10393" s="3" t="s">
        <v>27</v>
      </c>
      <c r="D10393" s="3" t="s">
        <v>28</v>
      </c>
      <c r="E10393" s="3">
        <v>1986</v>
      </c>
      <c r="F10393" s="4">
        <v>718.77487763024851</v>
      </c>
    </row>
    <row r="10394" spans="1:6" x14ac:dyDescent="0.15">
      <c r="A10394" s="2" t="s">
        <v>56</v>
      </c>
      <c r="B10394" s="2"/>
      <c r="C10394" s="3" t="s">
        <v>27</v>
      </c>
      <c r="D10394" s="3" t="s">
        <v>28</v>
      </c>
      <c r="E10394" s="3">
        <v>1987</v>
      </c>
      <c r="F10394" s="4">
        <v>726.12407870826053</v>
      </c>
    </row>
    <row r="10395" spans="1:6" x14ac:dyDescent="0.15">
      <c r="A10395" s="2" t="s">
        <v>56</v>
      </c>
      <c r="B10395" s="2"/>
      <c r="C10395" s="3" t="s">
        <v>27</v>
      </c>
      <c r="D10395" s="3" t="s">
        <v>28</v>
      </c>
      <c r="E10395" s="3">
        <v>1988</v>
      </c>
      <c r="F10395" s="4">
        <v>736.86353367237155</v>
      </c>
    </row>
    <row r="10396" spans="1:6" x14ac:dyDescent="0.15">
      <c r="A10396" s="2" t="s">
        <v>56</v>
      </c>
      <c r="B10396" s="2"/>
      <c r="C10396" s="3" t="s">
        <v>27</v>
      </c>
      <c r="D10396" s="3" t="s">
        <v>28</v>
      </c>
      <c r="E10396" s="3">
        <v>1989</v>
      </c>
      <c r="F10396" s="4">
        <v>737.03881869236056</v>
      </c>
    </row>
    <row r="10397" spans="1:6" x14ac:dyDescent="0.15">
      <c r="A10397" s="2" t="s">
        <v>56</v>
      </c>
      <c r="B10397" s="2"/>
      <c r="C10397" s="3" t="s">
        <v>27</v>
      </c>
      <c r="D10397" s="3" t="s">
        <v>28</v>
      </c>
      <c r="E10397" s="3">
        <v>1990</v>
      </c>
      <c r="F10397" s="4">
        <v>742.03674743084912</v>
      </c>
    </row>
    <row r="10398" spans="1:6" x14ac:dyDescent="0.15">
      <c r="A10398" s="2" t="s">
        <v>56</v>
      </c>
      <c r="B10398" s="2"/>
      <c r="C10398" s="3" t="s">
        <v>27</v>
      </c>
      <c r="D10398" s="3" t="s">
        <v>28</v>
      </c>
      <c r="E10398" s="3">
        <v>1991</v>
      </c>
      <c r="F10398" s="4">
        <v>751.76459189420996</v>
      </c>
    </row>
    <row r="10399" spans="1:6" x14ac:dyDescent="0.15">
      <c r="A10399" s="2" t="s">
        <v>56</v>
      </c>
      <c r="B10399" s="2"/>
      <c r="C10399" s="3" t="s">
        <v>27</v>
      </c>
      <c r="D10399" s="3" t="s">
        <v>28</v>
      </c>
      <c r="E10399" s="3">
        <v>1992</v>
      </c>
      <c r="F10399" s="4">
        <v>747.026627566873</v>
      </c>
    </row>
    <row r="10400" spans="1:6" x14ac:dyDescent="0.15">
      <c r="A10400" s="2" t="s">
        <v>56</v>
      </c>
      <c r="B10400" s="2"/>
      <c r="C10400" s="3" t="s">
        <v>27</v>
      </c>
      <c r="D10400" s="3" t="s">
        <v>28</v>
      </c>
      <c r="E10400" s="3">
        <v>1993</v>
      </c>
      <c r="F10400" s="4">
        <v>726.57204253906036</v>
      </c>
    </row>
    <row r="10401" spans="1:6" x14ac:dyDescent="0.15">
      <c r="A10401" s="2" t="s">
        <v>56</v>
      </c>
      <c r="B10401" s="2"/>
      <c r="C10401" s="3" t="s">
        <v>27</v>
      </c>
      <c r="D10401" s="3" t="s">
        <v>28</v>
      </c>
      <c r="E10401" s="3">
        <v>1994</v>
      </c>
      <c r="F10401" s="4">
        <v>714.3510099193187</v>
      </c>
    </row>
    <row r="10402" spans="1:6" x14ac:dyDescent="0.15">
      <c r="A10402" s="2" t="s">
        <v>56</v>
      </c>
      <c r="B10402" s="2"/>
      <c r="C10402" s="3" t="s">
        <v>27</v>
      </c>
      <c r="D10402" s="3" t="s">
        <v>28</v>
      </c>
      <c r="E10402" s="3">
        <v>1995</v>
      </c>
      <c r="F10402" s="4">
        <v>715.17137590169966</v>
      </c>
    </row>
    <row r="10403" spans="1:6" x14ac:dyDescent="0.15">
      <c r="A10403" s="2" t="s">
        <v>56</v>
      </c>
      <c r="B10403" s="2"/>
      <c r="C10403" s="3" t="s">
        <v>27</v>
      </c>
      <c r="D10403" s="3" t="s">
        <v>28</v>
      </c>
      <c r="E10403" s="3">
        <v>1996</v>
      </c>
      <c r="F10403" s="4">
        <v>723.20120612721871</v>
      </c>
    </row>
    <row r="10404" spans="1:6" x14ac:dyDescent="0.15">
      <c r="A10404" s="2" t="s">
        <v>56</v>
      </c>
      <c r="B10404" s="2"/>
      <c r="C10404" s="3" t="s">
        <v>27</v>
      </c>
      <c r="D10404" s="3" t="s">
        <v>28</v>
      </c>
      <c r="E10404" s="3">
        <v>1997</v>
      </c>
      <c r="F10404" s="4">
        <v>722.7099560141445</v>
      </c>
    </row>
    <row r="10405" spans="1:6" x14ac:dyDescent="0.15">
      <c r="A10405" s="2" t="s">
        <v>56</v>
      </c>
      <c r="B10405" s="2"/>
      <c r="C10405" s="3" t="s">
        <v>27</v>
      </c>
      <c r="D10405" s="3" t="s">
        <v>28</v>
      </c>
      <c r="E10405" s="3">
        <v>1998</v>
      </c>
      <c r="F10405" s="4">
        <v>735.07939908801427</v>
      </c>
    </row>
    <row r="10406" spans="1:6" x14ac:dyDescent="0.15">
      <c r="A10406" s="2" t="s">
        <v>56</v>
      </c>
      <c r="B10406" s="2"/>
      <c r="C10406" s="3" t="s">
        <v>27</v>
      </c>
      <c r="D10406" s="3" t="s">
        <v>28</v>
      </c>
      <c r="E10406" s="3">
        <v>1999</v>
      </c>
      <c r="F10406" s="4">
        <v>741.68817100465583</v>
      </c>
    </row>
    <row r="10407" spans="1:6" x14ac:dyDescent="0.15">
      <c r="A10407" s="2" t="s">
        <v>56</v>
      </c>
      <c r="B10407" s="2"/>
      <c r="C10407" s="3" t="s">
        <v>27</v>
      </c>
      <c r="D10407" s="3" t="s">
        <v>28</v>
      </c>
      <c r="E10407" s="3">
        <v>2000</v>
      </c>
      <c r="F10407" s="4">
        <v>747.94761431985637</v>
      </c>
    </row>
    <row r="10408" spans="1:6" x14ac:dyDescent="0.15">
      <c r="A10408" s="2" t="s">
        <v>56</v>
      </c>
      <c r="B10408" s="2"/>
      <c r="C10408" s="3" t="s">
        <v>27</v>
      </c>
      <c r="D10408" s="3" t="s">
        <v>28</v>
      </c>
      <c r="E10408" s="3">
        <v>2001</v>
      </c>
      <c r="F10408" s="4">
        <v>757.0379430722196</v>
      </c>
    </row>
    <row r="10409" spans="1:6" x14ac:dyDescent="0.15">
      <c r="A10409" s="2" t="s">
        <v>56</v>
      </c>
      <c r="B10409" s="2"/>
      <c r="C10409" s="3" t="s">
        <v>27</v>
      </c>
      <c r="D10409" s="3" t="s">
        <v>28</v>
      </c>
      <c r="E10409" s="3">
        <v>2002</v>
      </c>
      <c r="F10409" s="4">
        <v>763.82073481698978</v>
      </c>
    </row>
    <row r="10410" spans="1:6" x14ac:dyDescent="0.15">
      <c r="A10410" s="2" t="s">
        <v>56</v>
      </c>
      <c r="B10410" s="2"/>
      <c r="C10410" s="3" t="s">
        <v>27</v>
      </c>
      <c r="D10410" s="3" t="s">
        <v>28</v>
      </c>
      <c r="E10410" s="3">
        <v>2003</v>
      </c>
      <c r="F10410" s="4">
        <v>766.92180062671616</v>
      </c>
    </row>
    <row r="10411" spans="1:6" x14ac:dyDescent="0.15">
      <c r="A10411" s="2" t="s">
        <v>56</v>
      </c>
      <c r="B10411" s="2"/>
      <c r="C10411" s="3" t="s">
        <v>27</v>
      </c>
      <c r="D10411" s="3" t="s">
        <v>28</v>
      </c>
      <c r="E10411" s="3">
        <v>2004</v>
      </c>
      <c r="F10411" s="4">
        <v>766.39484076993813</v>
      </c>
    </row>
    <row r="10412" spans="1:6" x14ac:dyDescent="0.15">
      <c r="A10412" s="2" t="s">
        <v>56</v>
      </c>
      <c r="B10412" s="2"/>
      <c r="C10412" s="3" t="s">
        <v>27</v>
      </c>
      <c r="D10412" s="3" t="s">
        <v>28</v>
      </c>
      <c r="E10412" s="3">
        <v>2005</v>
      </c>
      <c r="F10412" s="4">
        <v>765.45534859197585</v>
      </c>
    </row>
    <row r="10413" spans="1:6" x14ac:dyDescent="0.15">
      <c r="A10413" s="2" t="s">
        <v>56</v>
      </c>
      <c r="B10413" s="2"/>
      <c r="C10413" s="3" t="s">
        <v>27</v>
      </c>
      <c r="D10413" s="3" t="s">
        <v>28</v>
      </c>
      <c r="E10413" s="3">
        <v>2006</v>
      </c>
      <c r="F10413" s="4">
        <v>778.53753439591321</v>
      </c>
    </row>
    <row r="10414" spans="1:6" x14ac:dyDescent="0.15">
      <c r="A10414" s="2" t="s">
        <v>56</v>
      </c>
      <c r="B10414" s="2"/>
      <c r="C10414" s="3" t="s">
        <v>27</v>
      </c>
      <c r="D10414" s="3" t="s">
        <v>28</v>
      </c>
      <c r="E10414" s="3">
        <v>2007</v>
      </c>
      <c r="F10414" s="4">
        <v>786.73348783609242</v>
      </c>
    </row>
    <row r="10415" spans="1:6" x14ac:dyDescent="0.15">
      <c r="A10415" s="2" t="s">
        <v>56</v>
      </c>
      <c r="B10415" s="2"/>
      <c r="C10415" s="3" t="s">
        <v>27</v>
      </c>
      <c r="D10415" s="3" t="s">
        <v>28</v>
      </c>
      <c r="E10415" s="3">
        <v>2008</v>
      </c>
      <c r="F10415" s="4">
        <v>778.45908351113837</v>
      </c>
    </row>
    <row r="10416" spans="1:6" x14ac:dyDescent="0.15">
      <c r="A10416" s="2" t="s">
        <v>56</v>
      </c>
      <c r="B10416" s="2"/>
      <c r="C10416" s="3" t="s">
        <v>27</v>
      </c>
      <c r="D10416" s="3" t="s">
        <v>28</v>
      </c>
      <c r="E10416" s="3">
        <v>2009</v>
      </c>
      <c r="F10416" s="4">
        <v>748.91621302112856</v>
      </c>
    </row>
    <row r="10417" spans="1:6" x14ac:dyDescent="0.15">
      <c r="A10417" s="2" t="s">
        <v>56</v>
      </c>
      <c r="B10417" s="2"/>
      <c r="C10417" s="3" t="s">
        <v>27</v>
      </c>
      <c r="D10417" s="3" t="s">
        <v>28</v>
      </c>
      <c r="E10417" s="3">
        <v>2010</v>
      </c>
      <c r="F10417" s="4">
        <v>742.52673433285963</v>
      </c>
    </row>
    <row r="10418" spans="1:6" x14ac:dyDescent="0.15">
      <c r="A10418" s="2" t="s">
        <v>56</v>
      </c>
      <c r="B10418" s="2"/>
      <c r="C10418" s="3" t="s">
        <v>27</v>
      </c>
      <c r="D10418" s="3" t="s">
        <v>28</v>
      </c>
      <c r="E10418" s="3">
        <v>2011</v>
      </c>
      <c r="F10418" s="4">
        <v>741.48823220806275</v>
      </c>
    </row>
    <row r="10419" spans="1:6" x14ac:dyDescent="0.15">
      <c r="A10419" s="2" t="s">
        <v>56</v>
      </c>
      <c r="B10419" s="2"/>
      <c r="C10419" s="3" t="s">
        <v>27</v>
      </c>
      <c r="D10419" s="3" t="s">
        <v>28</v>
      </c>
      <c r="E10419" s="3">
        <v>2012</v>
      </c>
      <c r="F10419" s="4">
        <v>721.30437896039462</v>
      </c>
    </row>
    <row r="10420" spans="1:6" x14ac:dyDescent="0.15">
      <c r="A10420" s="2" t="s">
        <v>56</v>
      </c>
      <c r="B10420" s="2"/>
      <c r="C10420" s="3" t="s">
        <v>27</v>
      </c>
      <c r="D10420" s="3" t="s">
        <v>28</v>
      </c>
      <c r="E10420" s="3">
        <v>2013</v>
      </c>
      <c r="F10420" s="4">
        <v>694.34529715575115</v>
      </c>
    </row>
    <row r="10421" spans="1:6" x14ac:dyDescent="0.15">
      <c r="A10421" s="2" t="s">
        <v>56</v>
      </c>
      <c r="B10421" s="2"/>
      <c r="C10421" s="3" t="s">
        <v>27</v>
      </c>
      <c r="D10421" s="3" t="s">
        <v>28</v>
      </c>
      <c r="E10421" s="3">
        <v>2014</v>
      </c>
      <c r="F10421" s="4">
        <v>687.42571753893969</v>
      </c>
    </row>
    <row r="10422" spans="1:6" x14ac:dyDescent="0.15">
      <c r="A10422" s="2" t="s">
        <v>56</v>
      </c>
      <c r="B10422" s="2"/>
      <c r="C10422" s="3" t="s">
        <v>27</v>
      </c>
      <c r="D10422" s="3" t="s">
        <v>28</v>
      </c>
      <c r="E10422" s="3">
        <v>2015</v>
      </c>
      <c r="F10422" s="4">
        <v>693.03253016606004</v>
      </c>
    </row>
    <row r="10423" spans="1:6" x14ac:dyDescent="0.15">
      <c r="A10423" s="2" t="s">
        <v>56</v>
      </c>
      <c r="B10423" s="2"/>
      <c r="C10423" s="3" t="s">
        <v>27</v>
      </c>
      <c r="D10423" s="3" t="s">
        <v>28</v>
      </c>
      <c r="E10423" s="3">
        <v>2016</v>
      </c>
      <c r="F10423" s="4">
        <v>705.35844430213865</v>
      </c>
    </row>
    <row r="10424" spans="1:6" x14ac:dyDescent="0.15">
      <c r="A10424" s="2" t="s">
        <v>56</v>
      </c>
      <c r="B10424" s="2"/>
      <c r="C10424" s="3" t="s">
        <v>27</v>
      </c>
      <c r="D10424" s="3" t="s">
        <v>28</v>
      </c>
      <c r="E10424" s="3">
        <v>2017</v>
      </c>
      <c r="F10424" s="4">
        <v>713.59568683410896</v>
      </c>
    </row>
    <row r="10425" spans="1:6" x14ac:dyDescent="0.15">
      <c r="A10425" s="2" t="s">
        <v>56</v>
      </c>
      <c r="B10425" s="2"/>
      <c r="C10425" s="3" t="s">
        <v>27</v>
      </c>
      <c r="D10425" s="3" t="s">
        <v>28</v>
      </c>
      <c r="E10425" s="3">
        <v>2018</v>
      </c>
      <c r="F10425" s="4">
        <v>722.07962520820934</v>
      </c>
    </row>
    <row r="10426" spans="1:6" x14ac:dyDescent="0.15">
      <c r="A10426" s="2" t="s">
        <v>56</v>
      </c>
      <c r="B10426" s="2"/>
      <c r="C10426" s="3" t="s">
        <v>27</v>
      </c>
      <c r="D10426" s="3" t="s">
        <v>28</v>
      </c>
      <c r="E10426" s="3">
        <v>2019</v>
      </c>
      <c r="F10426" s="4">
        <v>726.17976293743538</v>
      </c>
    </row>
    <row r="10427" spans="1:6" x14ac:dyDescent="0.15">
      <c r="A10427" s="2" t="s">
        <v>56</v>
      </c>
      <c r="B10427" s="2"/>
      <c r="C10427" s="3" t="s">
        <v>29</v>
      </c>
      <c r="D10427" s="3" t="s">
        <v>30</v>
      </c>
      <c r="E10427" s="3">
        <v>1950</v>
      </c>
      <c r="F10427" s="4"/>
    </row>
    <row r="10428" spans="1:6" x14ac:dyDescent="0.15">
      <c r="A10428" s="2" t="s">
        <v>56</v>
      </c>
      <c r="B10428" s="2"/>
      <c r="C10428" s="3" t="s">
        <v>29</v>
      </c>
      <c r="D10428" s="3" t="s">
        <v>30</v>
      </c>
      <c r="E10428" s="3">
        <v>1951</v>
      </c>
      <c r="F10428" s="4"/>
    </row>
    <row r="10429" spans="1:6" x14ac:dyDescent="0.15">
      <c r="A10429" s="2" t="s">
        <v>56</v>
      </c>
      <c r="B10429" s="2"/>
      <c r="C10429" s="3" t="s">
        <v>29</v>
      </c>
      <c r="D10429" s="3" t="s">
        <v>30</v>
      </c>
      <c r="E10429" s="3">
        <v>1952</v>
      </c>
      <c r="F10429" s="4"/>
    </row>
    <row r="10430" spans="1:6" x14ac:dyDescent="0.15">
      <c r="A10430" s="2" t="s">
        <v>56</v>
      </c>
      <c r="B10430" s="2"/>
      <c r="C10430" s="3" t="s">
        <v>29</v>
      </c>
      <c r="D10430" s="3" t="s">
        <v>30</v>
      </c>
      <c r="E10430" s="3">
        <v>1953</v>
      </c>
      <c r="F10430" s="4"/>
    </row>
    <row r="10431" spans="1:6" x14ac:dyDescent="0.15">
      <c r="A10431" s="2" t="s">
        <v>56</v>
      </c>
      <c r="B10431" s="2"/>
      <c r="C10431" s="3" t="s">
        <v>29</v>
      </c>
      <c r="D10431" s="3" t="s">
        <v>30</v>
      </c>
      <c r="E10431" s="3">
        <v>1954</v>
      </c>
      <c r="F10431" s="4"/>
    </row>
    <row r="10432" spans="1:6" x14ac:dyDescent="0.15">
      <c r="A10432" s="2" t="s">
        <v>56</v>
      </c>
      <c r="B10432" s="2"/>
      <c r="C10432" s="3" t="s">
        <v>29</v>
      </c>
      <c r="D10432" s="3" t="s">
        <v>30</v>
      </c>
      <c r="E10432" s="3">
        <v>1955</v>
      </c>
      <c r="F10432" s="4"/>
    </row>
    <row r="10433" spans="1:6" x14ac:dyDescent="0.15">
      <c r="A10433" s="2" t="s">
        <v>56</v>
      </c>
      <c r="B10433" s="2"/>
      <c r="C10433" s="3" t="s">
        <v>29</v>
      </c>
      <c r="D10433" s="3" t="s">
        <v>30</v>
      </c>
      <c r="E10433" s="3">
        <v>1956</v>
      </c>
      <c r="F10433" s="4"/>
    </row>
    <row r="10434" spans="1:6" x14ac:dyDescent="0.15">
      <c r="A10434" s="2" t="s">
        <v>56</v>
      </c>
      <c r="B10434" s="2"/>
      <c r="C10434" s="3" t="s">
        <v>29</v>
      </c>
      <c r="D10434" s="3" t="s">
        <v>30</v>
      </c>
      <c r="E10434" s="3">
        <v>1957</v>
      </c>
      <c r="F10434" s="4"/>
    </row>
    <row r="10435" spans="1:6" x14ac:dyDescent="0.15">
      <c r="A10435" s="2" t="s">
        <v>56</v>
      </c>
      <c r="B10435" s="2"/>
      <c r="C10435" s="3" t="s">
        <v>29</v>
      </c>
      <c r="D10435" s="3" t="s">
        <v>30</v>
      </c>
      <c r="E10435" s="3">
        <v>1958</v>
      </c>
      <c r="F10435" s="4"/>
    </row>
    <row r="10436" spans="1:6" x14ac:dyDescent="0.15">
      <c r="A10436" s="2" t="s">
        <v>56</v>
      </c>
      <c r="B10436" s="2"/>
      <c r="C10436" s="3" t="s">
        <v>29</v>
      </c>
      <c r="D10436" s="3" t="s">
        <v>30</v>
      </c>
      <c r="E10436" s="3">
        <v>1959</v>
      </c>
      <c r="F10436" s="4"/>
    </row>
    <row r="10437" spans="1:6" x14ac:dyDescent="0.15">
      <c r="A10437" s="2" t="s">
        <v>56</v>
      </c>
      <c r="B10437" s="2"/>
      <c r="C10437" s="3" t="s">
        <v>29</v>
      </c>
      <c r="D10437" s="3" t="s">
        <v>30</v>
      </c>
      <c r="E10437" s="3">
        <v>1960</v>
      </c>
      <c r="F10437" s="4"/>
    </row>
    <row r="10438" spans="1:6" x14ac:dyDescent="0.15">
      <c r="A10438" s="2" t="s">
        <v>56</v>
      </c>
      <c r="B10438" s="2"/>
      <c r="C10438" s="3" t="s">
        <v>29</v>
      </c>
      <c r="D10438" s="3" t="s">
        <v>30</v>
      </c>
      <c r="E10438" s="3">
        <v>1961</v>
      </c>
      <c r="F10438" s="4"/>
    </row>
    <row r="10439" spans="1:6" x14ac:dyDescent="0.15">
      <c r="A10439" s="2" t="s">
        <v>56</v>
      </c>
      <c r="B10439" s="2"/>
      <c r="C10439" s="3" t="s">
        <v>29</v>
      </c>
      <c r="D10439" s="3" t="s">
        <v>30</v>
      </c>
      <c r="E10439" s="3">
        <v>1962</v>
      </c>
      <c r="F10439" s="4"/>
    </row>
    <row r="10440" spans="1:6" x14ac:dyDescent="0.15">
      <c r="A10440" s="2" t="s">
        <v>56</v>
      </c>
      <c r="B10440" s="2"/>
      <c r="C10440" s="3" t="s">
        <v>29</v>
      </c>
      <c r="D10440" s="3" t="s">
        <v>30</v>
      </c>
      <c r="E10440" s="3">
        <v>1963</v>
      </c>
      <c r="F10440" s="4"/>
    </row>
    <row r="10441" spans="1:6" x14ac:dyDescent="0.15">
      <c r="A10441" s="2" t="s">
        <v>56</v>
      </c>
      <c r="B10441" s="2"/>
      <c r="C10441" s="3" t="s">
        <v>29</v>
      </c>
      <c r="D10441" s="3" t="s">
        <v>30</v>
      </c>
      <c r="E10441" s="3">
        <v>1964</v>
      </c>
      <c r="F10441" s="4"/>
    </row>
    <row r="10442" spans="1:6" x14ac:dyDescent="0.15">
      <c r="A10442" s="2" t="s">
        <v>56</v>
      </c>
      <c r="B10442" s="2"/>
      <c r="C10442" s="3" t="s">
        <v>29</v>
      </c>
      <c r="D10442" s="3" t="s">
        <v>30</v>
      </c>
      <c r="E10442" s="3">
        <v>1965</v>
      </c>
      <c r="F10442" s="4"/>
    </row>
    <row r="10443" spans="1:6" x14ac:dyDescent="0.15">
      <c r="A10443" s="2" t="s">
        <v>56</v>
      </c>
      <c r="B10443" s="2"/>
      <c r="C10443" s="3" t="s">
        <v>29</v>
      </c>
      <c r="D10443" s="3" t="s">
        <v>30</v>
      </c>
      <c r="E10443" s="3">
        <v>1966</v>
      </c>
      <c r="F10443" s="4"/>
    </row>
    <row r="10444" spans="1:6" x14ac:dyDescent="0.15">
      <c r="A10444" s="2" t="s">
        <v>56</v>
      </c>
      <c r="B10444" s="2"/>
      <c r="C10444" s="3" t="s">
        <v>29</v>
      </c>
      <c r="D10444" s="3" t="s">
        <v>30</v>
      </c>
      <c r="E10444" s="3">
        <v>1967</v>
      </c>
      <c r="F10444" s="4"/>
    </row>
    <row r="10445" spans="1:6" x14ac:dyDescent="0.15">
      <c r="A10445" s="2" t="s">
        <v>56</v>
      </c>
      <c r="B10445" s="2"/>
      <c r="C10445" s="3" t="s">
        <v>29</v>
      </c>
      <c r="D10445" s="3" t="s">
        <v>30</v>
      </c>
      <c r="E10445" s="3">
        <v>1968</v>
      </c>
      <c r="F10445" s="4"/>
    </row>
    <row r="10446" spans="1:6" x14ac:dyDescent="0.15">
      <c r="A10446" s="2" t="s">
        <v>56</v>
      </c>
      <c r="B10446" s="2"/>
      <c r="C10446" s="3" t="s">
        <v>29</v>
      </c>
      <c r="D10446" s="3" t="s">
        <v>30</v>
      </c>
      <c r="E10446" s="3">
        <v>1969</v>
      </c>
      <c r="F10446" s="4"/>
    </row>
    <row r="10447" spans="1:6" x14ac:dyDescent="0.15">
      <c r="A10447" s="2" t="s">
        <v>56</v>
      </c>
      <c r="B10447" s="2"/>
      <c r="C10447" s="3" t="s">
        <v>29</v>
      </c>
      <c r="D10447" s="3" t="s">
        <v>30</v>
      </c>
      <c r="E10447" s="3">
        <v>1970</v>
      </c>
      <c r="F10447" s="4">
        <v>769.41029946203832</v>
      </c>
    </row>
    <row r="10448" spans="1:6" x14ac:dyDescent="0.15">
      <c r="A10448" s="2" t="s">
        <v>56</v>
      </c>
      <c r="B10448" s="2"/>
      <c r="C10448" s="3" t="s">
        <v>29</v>
      </c>
      <c r="D10448" s="3" t="s">
        <v>30</v>
      </c>
      <c r="E10448" s="3">
        <v>1971</v>
      </c>
      <c r="F10448" s="4">
        <v>785.12854954945408</v>
      </c>
    </row>
    <row r="10449" spans="1:6" x14ac:dyDescent="0.15">
      <c r="A10449" s="2" t="s">
        <v>56</v>
      </c>
      <c r="B10449" s="2"/>
      <c r="C10449" s="3" t="s">
        <v>29</v>
      </c>
      <c r="D10449" s="3" t="s">
        <v>30</v>
      </c>
      <c r="E10449" s="3">
        <v>1972</v>
      </c>
      <c r="F10449" s="4">
        <v>787.62147594085945</v>
      </c>
    </row>
    <row r="10450" spans="1:6" x14ac:dyDescent="0.15">
      <c r="A10450" s="2" t="s">
        <v>56</v>
      </c>
      <c r="B10450" s="2"/>
      <c r="C10450" s="3" t="s">
        <v>29</v>
      </c>
      <c r="D10450" s="3" t="s">
        <v>30</v>
      </c>
      <c r="E10450" s="3">
        <v>1973</v>
      </c>
      <c r="F10450" s="4">
        <v>780.89607896768428</v>
      </c>
    </row>
    <row r="10451" spans="1:6" x14ac:dyDescent="0.15">
      <c r="A10451" s="2" t="s">
        <v>56</v>
      </c>
      <c r="B10451" s="2"/>
      <c r="C10451" s="3" t="s">
        <v>29</v>
      </c>
      <c r="D10451" s="3" t="s">
        <v>30</v>
      </c>
      <c r="E10451" s="3">
        <v>1974</v>
      </c>
      <c r="F10451" s="4">
        <v>781.77936444056945</v>
      </c>
    </row>
    <row r="10452" spans="1:6" x14ac:dyDescent="0.15">
      <c r="A10452" s="2" t="s">
        <v>56</v>
      </c>
      <c r="B10452" s="2"/>
      <c r="C10452" s="3" t="s">
        <v>29</v>
      </c>
      <c r="D10452" s="3" t="s">
        <v>30</v>
      </c>
      <c r="E10452" s="3">
        <v>1975</v>
      </c>
      <c r="F10452" s="4">
        <v>770.50315797339329</v>
      </c>
    </row>
    <row r="10453" spans="1:6" x14ac:dyDescent="0.15">
      <c r="A10453" s="2" t="s">
        <v>56</v>
      </c>
      <c r="B10453" s="2"/>
      <c r="C10453" s="3" t="s">
        <v>29</v>
      </c>
      <c r="D10453" s="3" t="s">
        <v>30</v>
      </c>
      <c r="E10453" s="3">
        <v>1976</v>
      </c>
      <c r="F10453" s="4">
        <v>772.924441662243</v>
      </c>
    </row>
    <row r="10454" spans="1:6" x14ac:dyDescent="0.15">
      <c r="A10454" s="2" t="s">
        <v>56</v>
      </c>
      <c r="B10454" s="2"/>
      <c r="C10454" s="3" t="s">
        <v>29</v>
      </c>
      <c r="D10454" s="3" t="s">
        <v>30</v>
      </c>
      <c r="E10454" s="3">
        <v>1977</v>
      </c>
      <c r="F10454" s="4">
        <v>759.9267394770601</v>
      </c>
    </row>
    <row r="10455" spans="1:6" x14ac:dyDescent="0.15">
      <c r="A10455" s="2" t="s">
        <v>56</v>
      </c>
      <c r="B10455" s="2"/>
      <c r="C10455" s="3" t="s">
        <v>29</v>
      </c>
      <c r="D10455" s="3" t="s">
        <v>30</v>
      </c>
      <c r="E10455" s="3">
        <v>1978</v>
      </c>
      <c r="F10455" s="4">
        <v>746.56130250965407</v>
      </c>
    </row>
    <row r="10456" spans="1:6" x14ac:dyDescent="0.15">
      <c r="A10456" s="2" t="s">
        <v>56</v>
      </c>
      <c r="B10456" s="2"/>
      <c r="C10456" s="3" t="s">
        <v>29</v>
      </c>
      <c r="D10456" s="3" t="s">
        <v>30</v>
      </c>
      <c r="E10456" s="3">
        <v>1979</v>
      </c>
      <c r="F10456" s="4">
        <v>741.26955488919282</v>
      </c>
    </row>
    <row r="10457" spans="1:6" x14ac:dyDescent="0.15">
      <c r="A10457" s="2" t="s">
        <v>56</v>
      </c>
      <c r="B10457" s="2"/>
      <c r="C10457" s="3" t="s">
        <v>29</v>
      </c>
      <c r="D10457" s="3" t="s">
        <v>30</v>
      </c>
      <c r="E10457" s="3">
        <v>1980</v>
      </c>
      <c r="F10457" s="4">
        <v>736.49988477214913</v>
      </c>
    </row>
    <row r="10458" spans="1:6" x14ac:dyDescent="0.15">
      <c r="A10458" s="2" t="s">
        <v>56</v>
      </c>
      <c r="B10458" s="2"/>
      <c r="C10458" s="3" t="s">
        <v>29</v>
      </c>
      <c r="D10458" s="3" t="s">
        <v>30</v>
      </c>
      <c r="E10458" s="3">
        <v>1981</v>
      </c>
      <c r="F10458" s="4">
        <v>726.18403235018229</v>
      </c>
    </row>
    <row r="10459" spans="1:6" x14ac:dyDescent="0.15">
      <c r="A10459" s="2" t="s">
        <v>56</v>
      </c>
      <c r="B10459" s="2"/>
      <c r="C10459" s="3" t="s">
        <v>29</v>
      </c>
      <c r="D10459" s="3" t="s">
        <v>30</v>
      </c>
      <c r="E10459" s="3">
        <v>1982</v>
      </c>
      <c r="F10459" s="4">
        <v>716.02585873086696</v>
      </c>
    </row>
    <row r="10460" spans="1:6" x14ac:dyDescent="0.15">
      <c r="A10460" s="2" t="s">
        <v>56</v>
      </c>
      <c r="B10460" s="2"/>
      <c r="C10460" s="3" t="s">
        <v>29</v>
      </c>
      <c r="D10460" s="3" t="s">
        <v>30</v>
      </c>
      <c r="E10460" s="3">
        <v>1983</v>
      </c>
      <c r="F10460" s="4">
        <v>710.98621579110113</v>
      </c>
    </row>
    <row r="10461" spans="1:6" x14ac:dyDescent="0.15">
      <c r="A10461" s="2" t="s">
        <v>56</v>
      </c>
      <c r="B10461" s="2"/>
      <c r="C10461" s="3" t="s">
        <v>29</v>
      </c>
      <c r="D10461" s="3" t="s">
        <v>30</v>
      </c>
      <c r="E10461" s="3">
        <v>1984</v>
      </c>
      <c r="F10461" s="4">
        <v>708.35147924377316</v>
      </c>
    </row>
    <row r="10462" spans="1:6" x14ac:dyDescent="0.15">
      <c r="A10462" s="2" t="s">
        <v>56</v>
      </c>
      <c r="B10462" s="2"/>
      <c r="C10462" s="3" t="s">
        <v>29</v>
      </c>
      <c r="D10462" s="3" t="s">
        <v>30</v>
      </c>
      <c r="E10462" s="3">
        <v>1985</v>
      </c>
      <c r="F10462" s="4">
        <v>719.31251558898259</v>
      </c>
    </row>
    <row r="10463" spans="1:6" x14ac:dyDescent="0.15">
      <c r="A10463" s="2" t="s">
        <v>56</v>
      </c>
      <c r="B10463" s="2"/>
      <c r="C10463" s="3" t="s">
        <v>29</v>
      </c>
      <c r="D10463" s="3" t="s">
        <v>30</v>
      </c>
      <c r="E10463" s="3">
        <v>1986</v>
      </c>
      <c r="F10463" s="4">
        <v>728.91265436019341</v>
      </c>
    </row>
    <row r="10464" spans="1:6" x14ac:dyDescent="0.15">
      <c r="A10464" s="2" t="s">
        <v>56</v>
      </c>
      <c r="B10464" s="2"/>
      <c r="C10464" s="3" t="s">
        <v>29</v>
      </c>
      <c r="D10464" s="3" t="s">
        <v>30</v>
      </c>
      <c r="E10464" s="3">
        <v>1987</v>
      </c>
      <c r="F10464" s="4">
        <v>742.65248556015877</v>
      </c>
    </row>
    <row r="10465" spans="1:6" x14ac:dyDescent="0.15">
      <c r="A10465" s="2" t="s">
        <v>56</v>
      </c>
      <c r="B10465" s="2"/>
      <c r="C10465" s="3" t="s">
        <v>29</v>
      </c>
      <c r="D10465" s="3" t="s">
        <v>30</v>
      </c>
      <c r="E10465" s="3">
        <v>1988</v>
      </c>
      <c r="F10465" s="4">
        <v>766.27164303697964</v>
      </c>
    </row>
    <row r="10466" spans="1:6" x14ac:dyDescent="0.15">
      <c r="A10466" s="2" t="s">
        <v>56</v>
      </c>
      <c r="B10466" s="2"/>
      <c r="C10466" s="3" t="s">
        <v>29</v>
      </c>
      <c r="D10466" s="3" t="s">
        <v>30</v>
      </c>
      <c r="E10466" s="3">
        <v>1989</v>
      </c>
      <c r="F10466" s="4">
        <v>783.18965860068886</v>
      </c>
    </row>
    <row r="10467" spans="1:6" x14ac:dyDescent="0.15">
      <c r="A10467" s="2" t="s">
        <v>56</v>
      </c>
      <c r="B10467" s="2"/>
      <c r="C10467" s="3" t="s">
        <v>29</v>
      </c>
      <c r="D10467" s="3" t="s">
        <v>30</v>
      </c>
      <c r="E10467" s="3">
        <v>1990</v>
      </c>
      <c r="F10467" s="4">
        <v>804.77414897678898</v>
      </c>
    </row>
    <row r="10468" spans="1:6" x14ac:dyDescent="0.15">
      <c r="A10468" s="2" t="s">
        <v>56</v>
      </c>
      <c r="B10468" s="2"/>
      <c r="C10468" s="3" t="s">
        <v>29</v>
      </c>
      <c r="D10468" s="3" t="s">
        <v>30</v>
      </c>
      <c r="E10468" s="3">
        <v>1991</v>
      </c>
      <c r="F10468" s="4">
        <v>816.98120316614688</v>
      </c>
    </row>
    <row r="10469" spans="1:6" x14ac:dyDescent="0.15">
      <c r="A10469" s="2" t="s">
        <v>56</v>
      </c>
      <c r="B10469" s="2"/>
      <c r="C10469" s="3" t="s">
        <v>29</v>
      </c>
      <c r="D10469" s="3" t="s">
        <v>30</v>
      </c>
      <c r="E10469" s="3">
        <v>1992</v>
      </c>
      <c r="F10469" s="4">
        <v>817.72250408203365</v>
      </c>
    </row>
    <row r="10470" spans="1:6" x14ac:dyDescent="0.15">
      <c r="A10470" s="2" t="s">
        <v>56</v>
      </c>
      <c r="B10470" s="2"/>
      <c r="C10470" s="3" t="s">
        <v>29</v>
      </c>
      <c r="D10470" s="3" t="s">
        <v>30</v>
      </c>
      <c r="E10470" s="3">
        <v>1993</v>
      </c>
      <c r="F10470" s="4">
        <v>824.55080613754512</v>
      </c>
    </row>
    <row r="10471" spans="1:6" x14ac:dyDescent="0.15">
      <c r="A10471" s="2" t="s">
        <v>56</v>
      </c>
      <c r="B10471" s="2"/>
      <c r="C10471" s="3" t="s">
        <v>29</v>
      </c>
      <c r="D10471" s="3" t="s">
        <v>30</v>
      </c>
      <c r="E10471" s="3">
        <v>1994</v>
      </c>
      <c r="F10471" s="4">
        <v>824.34059213667194</v>
      </c>
    </row>
    <row r="10472" spans="1:6" x14ac:dyDescent="0.15">
      <c r="A10472" s="2" t="s">
        <v>56</v>
      </c>
      <c r="B10472" s="2"/>
      <c r="C10472" s="3" t="s">
        <v>29</v>
      </c>
      <c r="D10472" s="3" t="s">
        <v>30</v>
      </c>
      <c r="E10472" s="3">
        <v>1995</v>
      </c>
      <c r="F10472" s="4">
        <v>839.79452545897391</v>
      </c>
    </row>
    <row r="10473" spans="1:6" x14ac:dyDescent="0.15">
      <c r="A10473" s="2" t="s">
        <v>56</v>
      </c>
      <c r="B10473" s="2"/>
      <c r="C10473" s="3" t="s">
        <v>29</v>
      </c>
      <c r="D10473" s="3" t="s">
        <v>30</v>
      </c>
      <c r="E10473" s="3">
        <v>1996</v>
      </c>
      <c r="F10473" s="4">
        <v>853.69425700091222</v>
      </c>
    </row>
    <row r="10474" spans="1:6" x14ac:dyDescent="0.15">
      <c r="A10474" s="2" t="s">
        <v>56</v>
      </c>
      <c r="B10474" s="2"/>
      <c r="C10474" s="3" t="s">
        <v>29</v>
      </c>
      <c r="D10474" s="3" t="s">
        <v>30</v>
      </c>
      <c r="E10474" s="3">
        <v>1997</v>
      </c>
      <c r="F10474" s="4">
        <v>870.8224847664078</v>
      </c>
    </row>
    <row r="10475" spans="1:6" x14ac:dyDescent="0.15">
      <c r="A10475" s="2" t="s">
        <v>56</v>
      </c>
      <c r="B10475" s="2"/>
      <c r="C10475" s="3" t="s">
        <v>29</v>
      </c>
      <c r="D10475" s="3" t="s">
        <v>30</v>
      </c>
      <c r="E10475" s="3">
        <v>1998</v>
      </c>
      <c r="F10475" s="4">
        <v>895.10942119007507</v>
      </c>
    </row>
    <row r="10476" spans="1:6" x14ac:dyDescent="0.15">
      <c r="A10476" s="2" t="s">
        <v>56</v>
      </c>
      <c r="B10476" s="2"/>
      <c r="C10476" s="3" t="s">
        <v>29</v>
      </c>
      <c r="D10476" s="3" t="s">
        <v>30</v>
      </c>
      <c r="E10476" s="3">
        <v>1999</v>
      </c>
      <c r="F10476" s="4">
        <v>924.52721020191893</v>
      </c>
    </row>
    <row r="10477" spans="1:6" x14ac:dyDescent="0.15">
      <c r="A10477" s="2" t="s">
        <v>56</v>
      </c>
      <c r="B10477" s="2"/>
      <c r="C10477" s="3" t="s">
        <v>29</v>
      </c>
      <c r="D10477" s="3" t="s">
        <v>30</v>
      </c>
      <c r="E10477" s="3">
        <v>2000</v>
      </c>
      <c r="F10477" s="4">
        <v>966.83968391765245</v>
      </c>
    </row>
    <row r="10478" spans="1:6" x14ac:dyDescent="0.15">
      <c r="A10478" s="2" t="s">
        <v>56</v>
      </c>
      <c r="B10478" s="2"/>
      <c r="C10478" s="3" t="s">
        <v>29</v>
      </c>
      <c r="D10478" s="3" t="s">
        <v>30</v>
      </c>
      <c r="E10478" s="3">
        <v>2001</v>
      </c>
      <c r="F10478" s="4">
        <v>999.56328977411749</v>
      </c>
    </row>
    <row r="10479" spans="1:6" x14ac:dyDescent="0.15">
      <c r="A10479" s="2" t="s">
        <v>56</v>
      </c>
      <c r="B10479" s="2"/>
      <c r="C10479" s="3" t="s">
        <v>29</v>
      </c>
      <c r="D10479" s="3" t="s">
        <v>30</v>
      </c>
      <c r="E10479" s="3">
        <v>2002</v>
      </c>
      <c r="F10479" s="4">
        <v>1014.5101897707497</v>
      </c>
    </row>
    <row r="10480" spans="1:6" x14ac:dyDescent="0.15">
      <c r="A10480" s="2" t="s">
        <v>56</v>
      </c>
      <c r="B10480" s="2"/>
      <c r="C10480" s="3" t="s">
        <v>29</v>
      </c>
      <c r="D10480" s="3" t="s">
        <v>30</v>
      </c>
      <c r="E10480" s="3">
        <v>2003</v>
      </c>
      <c r="F10480" s="4">
        <v>1019.6225818934822</v>
      </c>
    </row>
    <row r="10481" spans="1:6" x14ac:dyDescent="0.15">
      <c r="A10481" s="2" t="s">
        <v>56</v>
      </c>
      <c r="B10481" s="2"/>
      <c r="C10481" s="3" t="s">
        <v>29</v>
      </c>
      <c r="D10481" s="3" t="s">
        <v>30</v>
      </c>
      <c r="E10481" s="3">
        <v>2004</v>
      </c>
      <c r="F10481" s="4">
        <v>1028.2242914307483</v>
      </c>
    </row>
    <row r="10482" spans="1:6" x14ac:dyDescent="0.15">
      <c r="A10482" s="2" t="s">
        <v>56</v>
      </c>
      <c r="B10482" s="2"/>
      <c r="C10482" s="3" t="s">
        <v>29</v>
      </c>
      <c r="D10482" s="3" t="s">
        <v>30</v>
      </c>
      <c r="E10482" s="3">
        <v>2005</v>
      </c>
      <c r="F10482" s="4">
        <v>1022.1932446673927</v>
      </c>
    </row>
    <row r="10483" spans="1:6" x14ac:dyDescent="0.15">
      <c r="A10483" s="2" t="s">
        <v>56</v>
      </c>
      <c r="B10483" s="2"/>
      <c r="C10483" s="3" t="s">
        <v>29</v>
      </c>
      <c r="D10483" s="3" t="s">
        <v>30</v>
      </c>
      <c r="E10483" s="3">
        <v>2006</v>
      </c>
      <c r="F10483" s="4">
        <v>1046.2074957706545</v>
      </c>
    </row>
    <row r="10484" spans="1:6" x14ac:dyDescent="0.15">
      <c r="A10484" s="2" t="s">
        <v>56</v>
      </c>
      <c r="B10484" s="2"/>
      <c r="C10484" s="3" t="s">
        <v>29</v>
      </c>
      <c r="D10484" s="3" t="s">
        <v>30</v>
      </c>
      <c r="E10484" s="3">
        <v>2007</v>
      </c>
      <c r="F10484" s="4">
        <v>1085.2565465354437</v>
      </c>
    </row>
    <row r="10485" spans="1:6" x14ac:dyDescent="0.15">
      <c r="A10485" s="2" t="s">
        <v>56</v>
      </c>
      <c r="B10485" s="2"/>
      <c r="C10485" s="3" t="s">
        <v>29</v>
      </c>
      <c r="D10485" s="3" t="s">
        <v>30</v>
      </c>
      <c r="E10485" s="3">
        <v>2008</v>
      </c>
      <c r="F10485" s="4">
        <v>1117.3597829606467</v>
      </c>
    </row>
    <row r="10486" spans="1:6" x14ac:dyDescent="0.15">
      <c r="A10486" s="2" t="s">
        <v>56</v>
      </c>
      <c r="B10486" s="2"/>
      <c r="C10486" s="3" t="s">
        <v>29</v>
      </c>
      <c r="D10486" s="3" t="s">
        <v>30</v>
      </c>
      <c r="E10486" s="3">
        <v>2009</v>
      </c>
      <c r="F10486" s="4">
        <v>1072.6270383301207</v>
      </c>
    </row>
    <row r="10487" spans="1:6" x14ac:dyDescent="0.15">
      <c r="A10487" s="2" t="s">
        <v>56</v>
      </c>
      <c r="B10487" s="2"/>
      <c r="C10487" s="3" t="s">
        <v>29</v>
      </c>
      <c r="D10487" s="3" t="s">
        <v>30</v>
      </c>
      <c r="E10487" s="3">
        <v>2010</v>
      </c>
      <c r="F10487" s="4">
        <v>1072.4525093052434</v>
      </c>
    </row>
    <row r="10488" spans="1:6" x14ac:dyDescent="0.15">
      <c r="A10488" s="2" t="s">
        <v>56</v>
      </c>
      <c r="B10488" s="2"/>
      <c r="C10488" s="3" t="s">
        <v>29</v>
      </c>
      <c r="D10488" s="3" t="s">
        <v>30</v>
      </c>
      <c r="E10488" s="3">
        <v>2011</v>
      </c>
      <c r="F10488" s="4">
        <v>1078.7836176624478</v>
      </c>
    </row>
    <row r="10489" spans="1:6" x14ac:dyDescent="0.15">
      <c r="A10489" s="2" t="s">
        <v>56</v>
      </c>
      <c r="B10489" s="2"/>
      <c r="C10489" s="3" t="s">
        <v>29</v>
      </c>
      <c r="D10489" s="3" t="s">
        <v>30</v>
      </c>
      <c r="E10489" s="3">
        <v>2012</v>
      </c>
      <c r="F10489" s="4">
        <v>1073.7622474673733</v>
      </c>
    </row>
    <row r="10490" spans="1:6" x14ac:dyDescent="0.15">
      <c r="A10490" s="2" t="s">
        <v>56</v>
      </c>
      <c r="B10490" s="2"/>
      <c r="C10490" s="3" t="s">
        <v>29</v>
      </c>
      <c r="D10490" s="3" t="s">
        <v>30</v>
      </c>
      <c r="E10490" s="3">
        <v>2013</v>
      </c>
      <c r="F10490" s="4">
        <v>1064.5795748294472</v>
      </c>
    </row>
    <row r="10491" spans="1:6" x14ac:dyDescent="0.15">
      <c r="A10491" s="2" t="s">
        <v>56</v>
      </c>
      <c r="B10491" s="2"/>
      <c r="C10491" s="3" t="s">
        <v>29</v>
      </c>
      <c r="D10491" s="3" t="s">
        <v>30</v>
      </c>
      <c r="E10491" s="3">
        <v>2014</v>
      </c>
      <c r="F10491" s="4">
        <v>1068.8564562502654</v>
      </c>
    </row>
    <row r="10492" spans="1:6" x14ac:dyDescent="0.15">
      <c r="A10492" s="2" t="s">
        <v>56</v>
      </c>
      <c r="B10492" s="2"/>
      <c r="C10492" s="3" t="s">
        <v>29</v>
      </c>
      <c r="D10492" s="3" t="s">
        <v>30</v>
      </c>
      <c r="E10492" s="3">
        <v>2015</v>
      </c>
      <c r="F10492" s="4">
        <v>1076.086475987001</v>
      </c>
    </row>
    <row r="10493" spans="1:6" x14ac:dyDescent="0.15">
      <c r="A10493" s="2" t="s">
        <v>56</v>
      </c>
      <c r="B10493" s="2"/>
      <c r="C10493" s="3" t="s">
        <v>29</v>
      </c>
      <c r="D10493" s="3" t="s">
        <v>30</v>
      </c>
      <c r="E10493" s="3">
        <v>2016</v>
      </c>
      <c r="F10493" s="4">
        <v>1081.3513068148725</v>
      </c>
    </row>
    <row r="10494" spans="1:6" x14ac:dyDescent="0.15">
      <c r="A10494" s="2" t="s">
        <v>56</v>
      </c>
      <c r="B10494" s="2"/>
      <c r="C10494" s="3" t="s">
        <v>29</v>
      </c>
      <c r="D10494" s="3" t="s">
        <v>30</v>
      </c>
      <c r="E10494" s="3">
        <v>2017</v>
      </c>
      <c r="F10494" s="4">
        <v>1089.3663642723573</v>
      </c>
    </row>
    <row r="10495" spans="1:6" x14ac:dyDescent="0.15">
      <c r="A10495" s="2" t="s">
        <v>56</v>
      </c>
      <c r="B10495" s="2"/>
      <c r="C10495" s="3" t="s">
        <v>29</v>
      </c>
      <c r="D10495" s="3" t="s">
        <v>30</v>
      </c>
      <c r="E10495" s="3">
        <v>2018</v>
      </c>
      <c r="F10495" s="4">
        <v>1108.2579183247371</v>
      </c>
    </row>
    <row r="10496" spans="1:6" x14ac:dyDescent="0.15">
      <c r="A10496" s="2" t="s">
        <v>56</v>
      </c>
      <c r="B10496" s="2"/>
      <c r="C10496" s="3" t="s">
        <v>29</v>
      </c>
      <c r="D10496" s="3" t="s">
        <v>30</v>
      </c>
      <c r="E10496" s="3">
        <v>2019</v>
      </c>
      <c r="F10496" s="4">
        <v>1126.3963147614861</v>
      </c>
    </row>
    <row r="10497" spans="1:6" x14ac:dyDescent="0.15">
      <c r="A10497" s="2" t="s">
        <v>56</v>
      </c>
      <c r="B10497" s="2"/>
      <c r="C10497" s="3" t="s">
        <v>31</v>
      </c>
      <c r="D10497" s="3" t="s">
        <v>32</v>
      </c>
      <c r="E10497" s="3">
        <v>1950</v>
      </c>
      <c r="F10497" s="4">
        <v>840.96392604683149</v>
      </c>
    </row>
    <row r="10498" spans="1:6" x14ac:dyDescent="0.15">
      <c r="A10498" s="2" t="s">
        <v>56</v>
      </c>
      <c r="B10498" s="2"/>
      <c r="C10498" s="3" t="s">
        <v>31</v>
      </c>
      <c r="D10498" s="3" t="s">
        <v>32</v>
      </c>
      <c r="E10498" s="3">
        <v>1951</v>
      </c>
      <c r="F10498" s="4">
        <v>825.57279158744643</v>
      </c>
    </row>
    <row r="10499" spans="1:6" x14ac:dyDescent="0.15">
      <c r="A10499" s="2" t="s">
        <v>56</v>
      </c>
      <c r="B10499" s="2"/>
      <c r="C10499" s="3" t="s">
        <v>31</v>
      </c>
      <c r="D10499" s="3" t="s">
        <v>32</v>
      </c>
      <c r="E10499" s="3">
        <v>1952</v>
      </c>
      <c r="F10499" s="4">
        <v>806.79373697605672</v>
      </c>
    </row>
    <row r="10500" spans="1:6" x14ac:dyDescent="0.15">
      <c r="A10500" s="2" t="s">
        <v>56</v>
      </c>
      <c r="B10500" s="2"/>
      <c r="C10500" s="3" t="s">
        <v>31</v>
      </c>
      <c r="D10500" s="3" t="s">
        <v>32</v>
      </c>
      <c r="E10500" s="3">
        <v>1953</v>
      </c>
      <c r="F10500" s="4">
        <v>806.87657931622016</v>
      </c>
    </row>
    <row r="10501" spans="1:6" x14ac:dyDescent="0.15">
      <c r="A10501" s="2" t="s">
        <v>56</v>
      </c>
      <c r="B10501" s="2"/>
      <c r="C10501" s="3" t="s">
        <v>31</v>
      </c>
      <c r="D10501" s="3" t="s">
        <v>32</v>
      </c>
      <c r="E10501" s="3">
        <v>1954</v>
      </c>
      <c r="F10501" s="4">
        <v>813.16970169946023</v>
      </c>
    </row>
    <row r="10502" spans="1:6" x14ac:dyDescent="0.15">
      <c r="A10502" s="2" t="s">
        <v>56</v>
      </c>
      <c r="B10502" s="2"/>
      <c r="C10502" s="3" t="s">
        <v>31</v>
      </c>
      <c r="D10502" s="3" t="s">
        <v>32</v>
      </c>
      <c r="E10502" s="3">
        <v>1955</v>
      </c>
      <c r="F10502" s="4">
        <v>811.57322568693371</v>
      </c>
    </row>
    <row r="10503" spans="1:6" x14ac:dyDescent="0.15">
      <c r="A10503" s="2" t="s">
        <v>56</v>
      </c>
      <c r="B10503" s="2"/>
      <c r="C10503" s="3" t="s">
        <v>31</v>
      </c>
      <c r="D10503" s="3" t="s">
        <v>32</v>
      </c>
      <c r="E10503" s="3">
        <v>1956</v>
      </c>
      <c r="F10503" s="4">
        <v>807.64101019862676</v>
      </c>
    </row>
    <row r="10504" spans="1:6" x14ac:dyDescent="0.15">
      <c r="A10504" s="2" t="s">
        <v>56</v>
      </c>
      <c r="B10504" s="2"/>
      <c r="C10504" s="3" t="s">
        <v>31</v>
      </c>
      <c r="D10504" s="3" t="s">
        <v>32</v>
      </c>
      <c r="E10504" s="3">
        <v>1957</v>
      </c>
      <c r="F10504" s="4">
        <v>796.01382535649202</v>
      </c>
    </row>
    <row r="10505" spans="1:6" x14ac:dyDescent="0.15">
      <c r="A10505" s="2" t="s">
        <v>56</v>
      </c>
      <c r="B10505" s="2"/>
      <c r="C10505" s="3" t="s">
        <v>31</v>
      </c>
      <c r="D10505" s="3" t="s">
        <v>32</v>
      </c>
      <c r="E10505" s="3">
        <v>1958</v>
      </c>
      <c r="F10505" s="4">
        <v>771.60954236071234</v>
      </c>
    </row>
    <row r="10506" spans="1:6" x14ac:dyDescent="0.15">
      <c r="A10506" s="2" t="s">
        <v>56</v>
      </c>
      <c r="B10506" s="2"/>
      <c r="C10506" s="3" t="s">
        <v>31</v>
      </c>
      <c r="D10506" s="3" t="s">
        <v>32</v>
      </c>
      <c r="E10506" s="3">
        <v>1959</v>
      </c>
      <c r="F10506" s="4">
        <v>762.89537817759822</v>
      </c>
    </row>
    <row r="10507" spans="1:6" x14ac:dyDescent="0.15">
      <c r="A10507" s="2" t="s">
        <v>56</v>
      </c>
      <c r="B10507" s="2"/>
      <c r="C10507" s="3" t="s">
        <v>31</v>
      </c>
      <c r="D10507" s="3" t="s">
        <v>32</v>
      </c>
      <c r="E10507" s="3">
        <v>1960</v>
      </c>
      <c r="F10507" s="4">
        <v>762.38621019589664</v>
      </c>
    </row>
    <row r="10508" spans="1:6" x14ac:dyDescent="0.15">
      <c r="A10508" s="2" t="s">
        <v>56</v>
      </c>
      <c r="B10508" s="2"/>
      <c r="C10508" s="3" t="s">
        <v>31</v>
      </c>
      <c r="D10508" s="3" t="s">
        <v>32</v>
      </c>
      <c r="E10508" s="3">
        <v>1961</v>
      </c>
      <c r="F10508" s="4">
        <v>762.66908455929229</v>
      </c>
    </row>
    <row r="10509" spans="1:6" x14ac:dyDescent="0.15">
      <c r="A10509" s="2" t="s">
        <v>56</v>
      </c>
      <c r="B10509" s="2"/>
      <c r="C10509" s="3" t="s">
        <v>31</v>
      </c>
      <c r="D10509" s="3" t="s">
        <v>32</v>
      </c>
      <c r="E10509" s="3">
        <v>1962</v>
      </c>
      <c r="F10509" s="4">
        <v>766.25322668433353</v>
      </c>
    </row>
    <row r="10510" spans="1:6" x14ac:dyDescent="0.15">
      <c r="A10510" s="2" t="s">
        <v>56</v>
      </c>
      <c r="B10510" s="2"/>
      <c r="C10510" s="3" t="s">
        <v>31</v>
      </c>
      <c r="D10510" s="3" t="s">
        <v>32</v>
      </c>
      <c r="E10510" s="3">
        <v>1963</v>
      </c>
      <c r="F10510" s="4">
        <v>765.6047170656675</v>
      </c>
    </row>
    <row r="10511" spans="1:6" x14ac:dyDescent="0.15">
      <c r="A10511" s="2" t="s">
        <v>56</v>
      </c>
      <c r="B10511" s="2"/>
      <c r="C10511" s="3" t="s">
        <v>31</v>
      </c>
      <c r="D10511" s="3" t="s">
        <v>32</v>
      </c>
      <c r="E10511" s="3">
        <v>1964</v>
      </c>
      <c r="F10511" s="4">
        <v>767.99707781920029</v>
      </c>
    </row>
    <row r="10512" spans="1:6" x14ac:dyDescent="0.15">
      <c r="A10512" s="2" t="s">
        <v>56</v>
      </c>
      <c r="B10512" s="2"/>
      <c r="C10512" s="3" t="s">
        <v>31</v>
      </c>
      <c r="D10512" s="3" t="s">
        <v>32</v>
      </c>
      <c r="E10512" s="3">
        <v>1965</v>
      </c>
      <c r="F10512" s="4">
        <v>763.45653192310567</v>
      </c>
    </row>
    <row r="10513" spans="1:6" x14ac:dyDescent="0.15">
      <c r="A10513" s="2" t="s">
        <v>56</v>
      </c>
      <c r="B10513" s="2"/>
      <c r="C10513" s="3" t="s">
        <v>31</v>
      </c>
      <c r="D10513" s="3" t="s">
        <v>32</v>
      </c>
      <c r="E10513" s="3">
        <v>1966</v>
      </c>
      <c r="F10513" s="4">
        <v>758.65049612926123</v>
      </c>
    </row>
    <row r="10514" spans="1:6" x14ac:dyDescent="0.15">
      <c r="A10514" s="2" t="s">
        <v>56</v>
      </c>
      <c r="B10514" s="2"/>
      <c r="C10514" s="3" t="s">
        <v>31</v>
      </c>
      <c r="D10514" s="3" t="s">
        <v>32</v>
      </c>
      <c r="E10514" s="3">
        <v>1967</v>
      </c>
      <c r="F10514" s="4">
        <v>747.10844668325808</v>
      </c>
    </row>
    <row r="10515" spans="1:6" x14ac:dyDescent="0.15">
      <c r="A10515" s="2" t="s">
        <v>56</v>
      </c>
      <c r="B10515" s="2"/>
      <c r="C10515" s="3" t="s">
        <v>31</v>
      </c>
      <c r="D10515" s="3" t="s">
        <v>32</v>
      </c>
      <c r="E10515" s="3">
        <v>1968</v>
      </c>
      <c r="F10515" s="4">
        <v>745.79635514808479</v>
      </c>
    </row>
    <row r="10516" spans="1:6" x14ac:dyDescent="0.15">
      <c r="A10516" s="2" t="s">
        <v>56</v>
      </c>
      <c r="B10516" s="2"/>
      <c r="C10516" s="3" t="s">
        <v>31</v>
      </c>
      <c r="D10516" s="3" t="s">
        <v>32</v>
      </c>
      <c r="E10516" s="3">
        <v>1969</v>
      </c>
      <c r="F10516" s="4">
        <v>803.40489166881252</v>
      </c>
    </row>
    <row r="10517" spans="1:6" x14ac:dyDescent="0.15">
      <c r="A10517" s="2" t="s">
        <v>56</v>
      </c>
      <c r="B10517" s="2"/>
      <c r="C10517" s="3" t="s">
        <v>31</v>
      </c>
      <c r="D10517" s="3" t="s">
        <v>32</v>
      </c>
      <c r="E10517" s="3">
        <v>1970</v>
      </c>
      <c r="F10517" s="4">
        <v>788.77682772693254</v>
      </c>
    </row>
    <row r="10518" spans="1:6" x14ac:dyDescent="0.15">
      <c r="A10518" s="2" t="s">
        <v>56</v>
      </c>
      <c r="B10518" s="2"/>
      <c r="C10518" s="3" t="s">
        <v>31</v>
      </c>
      <c r="D10518" s="3" t="s">
        <v>32</v>
      </c>
      <c r="E10518" s="3">
        <v>1971</v>
      </c>
      <c r="F10518" s="4">
        <v>772.78825641644482</v>
      </c>
    </row>
    <row r="10519" spans="1:6" x14ac:dyDescent="0.15">
      <c r="A10519" s="2" t="s">
        <v>56</v>
      </c>
      <c r="B10519" s="2"/>
      <c r="C10519" s="3" t="s">
        <v>31</v>
      </c>
      <c r="D10519" s="3" t="s">
        <v>32</v>
      </c>
      <c r="E10519" s="3">
        <v>1972</v>
      </c>
      <c r="F10519" s="4">
        <v>759.80378196330548</v>
      </c>
    </row>
    <row r="10520" spans="1:6" x14ac:dyDescent="0.15">
      <c r="A10520" s="2" t="s">
        <v>56</v>
      </c>
      <c r="B10520" s="2"/>
      <c r="C10520" s="3" t="s">
        <v>31</v>
      </c>
      <c r="D10520" s="3" t="s">
        <v>32</v>
      </c>
      <c r="E10520" s="3">
        <v>1973</v>
      </c>
      <c r="F10520" s="4">
        <v>747.66998523425593</v>
      </c>
    </row>
    <row r="10521" spans="1:6" x14ac:dyDescent="0.15">
      <c r="A10521" s="2" t="s">
        <v>56</v>
      </c>
      <c r="B10521" s="2"/>
      <c r="C10521" s="3" t="s">
        <v>31</v>
      </c>
      <c r="D10521" s="3" t="s">
        <v>32</v>
      </c>
      <c r="E10521" s="3">
        <v>1974</v>
      </c>
      <c r="F10521" s="4">
        <v>724.49940161293205</v>
      </c>
    </row>
    <row r="10522" spans="1:6" x14ac:dyDescent="0.15">
      <c r="A10522" s="2" t="s">
        <v>56</v>
      </c>
      <c r="B10522" s="2"/>
      <c r="C10522" s="3" t="s">
        <v>31</v>
      </c>
      <c r="D10522" s="3" t="s">
        <v>32</v>
      </c>
      <c r="E10522" s="3">
        <v>1975</v>
      </c>
      <c r="F10522" s="4">
        <v>695.85387304729932</v>
      </c>
    </row>
    <row r="10523" spans="1:6" x14ac:dyDescent="0.15">
      <c r="A10523" s="2" t="s">
        <v>56</v>
      </c>
      <c r="B10523" s="2"/>
      <c r="C10523" s="3" t="s">
        <v>31</v>
      </c>
      <c r="D10523" s="3" t="s">
        <v>32</v>
      </c>
      <c r="E10523" s="3">
        <v>1976</v>
      </c>
      <c r="F10523" s="4">
        <v>688.72461820239926</v>
      </c>
    </row>
    <row r="10524" spans="1:6" x14ac:dyDescent="0.15">
      <c r="A10524" s="2" t="s">
        <v>56</v>
      </c>
      <c r="B10524" s="2"/>
      <c r="C10524" s="3" t="s">
        <v>31</v>
      </c>
      <c r="D10524" s="3" t="s">
        <v>32</v>
      </c>
      <c r="E10524" s="3">
        <v>1977</v>
      </c>
      <c r="F10524" s="4">
        <v>676.88475047721113</v>
      </c>
    </row>
    <row r="10525" spans="1:6" x14ac:dyDescent="0.15">
      <c r="A10525" s="2" t="s">
        <v>56</v>
      </c>
      <c r="B10525" s="2"/>
      <c r="C10525" s="3" t="s">
        <v>31</v>
      </c>
      <c r="D10525" s="3" t="s">
        <v>32</v>
      </c>
      <c r="E10525" s="3">
        <v>1978</v>
      </c>
      <c r="F10525" s="4">
        <v>669.74897563093896</v>
      </c>
    </row>
    <row r="10526" spans="1:6" x14ac:dyDescent="0.15">
      <c r="A10526" s="2" t="s">
        <v>56</v>
      </c>
      <c r="B10526" s="2"/>
      <c r="C10526" s="3" t="s">
        <v>31</v>
      </c>
      <c r="D10526" s="3" t="s">
        <v>32</v>
      </c>
      <c r="E10526" s="3">
        <v>1979</v>
      </c>
      <c r="F10526" s="4">
        <v>670.33542502557646</v>
      </c>
    </row>
    <row r="10527" spans="1:6" x14ac:dyDescent="0.15">
      <c r="A10527" s="2" t="s">
        <v>56</v>
      </c>
      <c r="B10527" s="2"/>
      <c r="C10527" s="3" t="s">
        <v>31</v>
      </c>
      <c r="D10527" s="3" t="s">
        <v>32</v>
      </c>
      <c r="E10527" s="3">
        <v>1980</v>
      </c>
      <c r="F10527" s="4">
        <v>676.13181041801488</v>
      </c>
    </row>
    <row r="10528" spans="1:6" x14ac:dyDescent="0.15">
      <c r="A10528" s="2" t="s">
        <v>56</v>
      </c>
      <c r="B10528" s="2"/>
      <c r="C10528" s="3" t="s">
        <v>31</v>
      </c>
      <c r="D10528" s="3" t="s">
        <v>32</v>
      </c>
      <c r="E10528" s="3">
        <v>1981</v>
      </c>
      <c r="F10528" s="4">
        <v>668.0609930571228</v>
      </c>
    </row>
    <row r="10529" spans="1:6" x14ac:dyDescent="0.15">
      <c r="A10529" s="2" t="s">
        <v>56</v>
      </c>
      <c r="B10529" s="2"/>
      <c r="C10529" s="3" t="s">
        <v>31</v>
      </c>
      <c r="D10529" s="3" t="s">
        <v>32</v>
      </c>
      <c r="E10529" s="3">
        <v>1982</v>
      </c>
      <c r="F10529" s="4">
        <v>649.07838261316772</v>
      </c>
    </row>
    <row r="10530" spans="1:6" x14ac:dyDescent="0.15">
      <c r="A10530" s="2" t="s">
        <v>56</v>
      </c>
      <c r="B10530" s="2"/>
      <c r="C10530" s="3" t="s">
        <v>31</v>
      </c>
      <c r="D10530" s="3" t="s">
        <v>32</v>
      </c>
      <c r="E10530" s="3">
        <v>1983</v>
      </c>
      <c r="F10530" s="4">
        <v>634.88044048472352</v>
      </c>
    </row>
    <row r="10531" spans="1:6" x14ac:dyDescent="0.15">
      <c r="A10531" s="2" t="s">
        <v>56</v>
      </c>
      <c r="B10531" s="2"/>
      <c r="C10531" s="3" t="s">
        <v>31</v>
      </c>
      <c r="D10531" s="3" t="s">
        <v>32</v>
      </c>
      <c r="E10531" s="3">
        <v>1984</v>
      </c>
      <c r="F10531" s="4">
        <v>634.17608281410287</v>
      </c>
    </row>
    <row r="10532" spans="1:6" x14ac:dyDescent="0.15">
      <c r="A10532" s="2" t="s">
        <v>56</v>
      </c>
      <c r="B10532" s="2"/>
      <c r="C10532" s="3" t="s">
        <v>31</v>
      </c>
      <c r="D10532" s="3" t="s">
        <v>32</v>
      </c>
      <c r="E10532" s="3">
        <v>1985</v>
      </c>
      <c r="F10532" s="4">
        <v>636.00366824005653</v>
      </c>
    </row>
    <row r="10533" spans="1:6" x14ac:dyDescent="0.15">
      <c r="A10533" s="2" t="s">
        <v>56</v>
      </c>
      <c r="B10533" s="2"/>
      <c r="C10533" s="3" t="s">
        <v>31</v>
      </c>
      <c r="D10533" s="3" t="s">
        <v>32</v>
      </c>
      <c r="E10533" s="3">
        <v>1986</v>
      </c>
      <c r="F10533" s="4">
        <v>641.05222172951846</v>
      </c>
    </row>
    <row r="10534" spans="1:6" x14ac:dyDescent="0.15">
      <c r="A10534" s="2" t="s">
        <v>56</v>
      </c>
      <c r="B10534" s="2"/>
      <c r="C10534" s="3" t="s">
        <v>31</v>
      </c>
      <c r="D10534" s="3" t="s">
        <v>32</v>
      </c>
      <c r="E10534" s="3">
        <v>1987</v>
      </c>
      <c r="F10534" s="4">
        <v>641.4373596150275</v>
      </c>
    </row>
    <row r="10535" spans="1:6" x14ac:dyDescent="0.15">
      <c r="A10535" s="2" t="s">
        <v>56</v>
      </c>
      <c r="B10535" s="2"/>
      <c r="C10535" s="3" t="s">
        <v>31</v>
      </c>
      <c r="D10535" s="3" t="s">
        <v>32</v>
      </c>
      <c r="E10535" s="3">
        <v>1988</v>
      </c>
      <c r="F10535" s="4">
        <v>647.38604672554175</v>
      </c>
    </row>
    <row r="10536" spans="1:6" x14ac:dyDescent="0.15">
      <c r="A10536" s="2" t="s">
        <v>56</v>
      </c>
      <c r="B10536" s="2"/>
      <c r="C10536" s="3" t="s">
        <v>31</v>
      </c>
      <c r="D10536" s="3" t="s">
        <v>32</v>
      </c>
      <c r="E10536" s="3">
        <v>1989</v>
      </c>
      <c r="F10536" s="4">
        <v>658.73333980298605</v>
      </c>
    </row>
    <row r="10537" spans="1:6" x14ac:dyDescent="0.15">
      <c r="A10537" s="2" t="s">
        <v>56</v>
      </c>
      <c r="B10537" s="2"/>
      <c r="C10537" s="3" t="s">
        <v>31</v>
      </c>
      <c r="D10537" s="3" t="s">
        <v>32</v>
      </c>
      <c r="E10537" s="3">
        <v>1990</v>
      </c>
      <c r="F10537" s="4">
        <v>671.52082137707703</v>
      </c>
    </row>
    <row r="10538" spans="1:6" x14ac:dyDescent="0.15">
      <c r="A10538" s="2" t="s">
        <v>56</v>
      </c>
      <c r="B10538" s="2"/>
      <c r="C10538" s="3" t="s">
        <v>31</v>
      </c>
      <c r="D10538" s="3" t="s">
        <v>32</v>
      </c>
      <c r="E10538" s="3">
        <v>1991</v>
      </c>
      <c r="F10538" s="4">
        <v>674.84478128324554</v>
      </c>
    </row>
    <row r="10539" spans="1:6" x14ac:dyDescent="0.15">
      <c r="A10539" s="2" t="s">
        <v>56</v>
      </c>
      <c r="B10539" s="2"/>
      <c r="C10539" s="3" t="s">
        <v>31</v>
      </c>
      <c r="D10539" s="3" t="s">
        <v>32</v>
      </c>
      <c r="E10539" s="3">
        <v>1992</v>
      </c>
      <c r="F10539" s="4">
        <v>682.15213666569866</v>
      </c>
    </row>
    <row r="10540" spans="1:6" x14ac:dyDescent="0.15">
      <c r="A10540" s="2" t="s">
        <v>56</v>
      </c>
      <c r="B10540" s="2"/>
      <c r="C10540" s="3" t="s">
        <v>31</v>
      </c>
      <c r="D10540" s="3" t="s">
        <v>32</v>
      </c>
      <c r="E10540" s="3">
        <v>1993</v>
      </c>
      <c r="F10540" s="4">
        <v>675.49152091616861</v>
      </c>
    </row>
    <row r="10541" spans="1:6" x14ac:dyDescent="0.15">
      <c r="A10541" s="2" t="s">
        <v>56</v>
      </c>
      <c r="B10541" s="2"/>
      <c r="C10541" s="3" t="s">
        <v>31</v>
      </c>
      <c r="D10541" s="3" t="s">
        <v>32</v>
      </c>
      <c r="E10541" s="3">
        <v>1994</v>
      </c>
      <c r="F10541" s="4">
        <v>679.62001273705482</v>
      </c>
    </row>
    <row r="10542" spans="1:6" x14ac:dyDescent="0.15">
      <c r="A10542" s="2" t="s">
        <v>56</v>
      </c>
      <c r="B10542" s="2"/>
      <c r="C10542" s="3" t="s">
        <v>31</v>
      </c>
      <c r="D10542" s="3" t="s">
        <v>32</v>
      </c>
      <c r="E10542" s="3">
        <v>1995</v>
      </c>
      <c r="F10542" s="4">
        <v>696.54965267153432</v>
      </c>
    </row>
    <row r="10543" spans="1:6" x14ac:dyDescent="0.15">
      <c r="A10543" s="2" t="s">
        <v>56</v>
      </c>
      <c r="B10543" s="2"/>
      <c r="C10543" s="3" t="s">
        <v>31</v>
      </c>
      <c r="D10543" s="3" t="s">
        <v>32</v>
      </c>
      <c r="E10543" s="3">
        <v>1996</v>
      </c>
      <c r="F10543" s="4">
        <v>714.95848760569152</v>
      </c>
    </row>
    <row r="10544" spans="1:6" x14ac:dyDescent="0.15">
      <c r="A10544" s="2" t="s">
        <v>56</v>
      </c>
      <c r="B10544" s="2"/>
      <c r="C10544" s="3" t="s">
        <v>31</v>
      </c>
      <c r="D10544" s="3" t="s">
        <v>32</v>
      </c>
      <c r="E10544" s="3">
        <v>1997</v>
      </c>
      <c r="F10544" s="4">
        <v>726.04832801573855</v>
      </c>
    </row>
    <row r="10545" spans="1:6" x14ac:dyDescent="0.15">
      <c r="A10545" s="2" t="s">
        <v>56</v>
      </c>
      <c r="B10545" s="2"/>
      <c r="C10545" s="3" t="s">
        <v>31</v>
      </c>
      <c r="D10545" s="3" t="s">
        <v>32</v>
      </c>
      <c r="E10545" s="3">
        <v>1998</v>
      </c>
      <c r="F10545" s="4">
        <v>737.13871574250777</v>
      </c>
    </row>
    <row r="10546" spans="1:6" x14ac:dyDescent="0.15">
      <c r="A10546" s="2" t="s">
        <v>56</v>
      </c>
      <c r="B10546" s="2"/>
      <c r="C10546" s="3" t="s">
        <v>31</v>
      </c>
      <c r="D10546" s="3" t="s">
        <v>32</v>
      </c>
      <c r="E10546" s="3">
        <v>1999</v>
      </c>
      <c r="F10546" s="4">
        <v>752.50259149101737</v>
      </c>
    </row>
    <row r="10547" spans="1:6" x14ac:dyDescent="0.15">
      <c r="A10547" s="2" t="s">
        <v>56</v>
      </c>
      <c r="B10547" s="2"/>
      <c r="C10547" s="3" t="s">
        <v>31</v>
      </c>
      <c r="D10547" s="3" t="s">
        <v>32</v>
      </c>
      <c r="E10547" s="3">
        <v>2000</v>
      </c>
      <c r="F10547" s="4">
        <v>754.11678722641477</v>
      </c>
    </row>
    <row r="10548" spans="1:6" x14ac:dyDescent="0.15">
      <c r="A10548" s="2" t="s">
        <v>56</v>
      </c>
      <c r="B10548" s="2"/>
      <c r="C10548" s="3" t="s">
        <v>31</v>
      </c>
      <c r="D10548" s="3" t="s">
        <v>32</v>
      </c>
      <c r="E10548" s="3">
        <v>2001</v>
      </c>
      <c r="F10548" s="4">
        <v>758.20295093998595</v>
      </c>
    </row>
    <row r="10549" spans="1:6" x14ac:dyDescent="0.15">
      <c r="A10549" s="2" t="s">
        <v>56</v>
      </c>
      <c r="B10549" s="2"/>
      <c r="C10549" s="3" t="s">
        <v>31</v>
      </c>
      <c r="D10549" s="3" t="s">
        <v>32</v>
      </c>
      <c r="E10549" s="3">
        <v>2002</v>
      </c>
      <c r="F10549" s="4">
        <v>749.54480813777661</v>
      </c>
    </row>
    <row r="10550" spans="1:6" x14ac:dyDescent="0.15">
      <c r="A10550" s="2" t="s">
        <v>56</v>
      </c>
      <c r="B10550" s="2"/>
      <c r="C10550" s="3" t="s">
        <v>31</v>
      </c>
      <c r="D10550" s="3" t="s">
        <v>32</v>
      </c>
      <c r="E10550" s="3">
        <v>2003</v>
      </c>
      <c r="F10550" s="4">
        <v>737.44061641107646</v>
      </c>
    </row>
    <row r="10551" spans="1:6" x14ac:dyDescent="0.15">
      <c r="A10551" s="2" t="s">
        <v>56</v>
      </c>
      <c r="B10551" s="2"/>
      <c r="C10551" s="3" t="s">
        <v>31</v>
      </c>
      <c r="D10551" s="3" t="s">
        <v>32</v>
      </c>
      <c r="E10551" s="3">
        <v>2004</v>
      </c>
      <c r="F10551" s="4">
        <v>736.76289144052134</v>
      </c>
    </row>
    <row r="10552" spans="1:6" x14ac:dyDescent="0.15">
      <c r="A10552" s="2" t="s">
        <v>56</v>
      </c>
      <c r="B10552" s="2"/>
      <c r="C10552" s="3" t="s">
        <v>31</v>
      </c>
      <c r="D10552" s="3" t="s">
        <v>32</v>
      </c>
      <c r="E10552" s="3">
        <v>2005</v>
      </c>
      <c r="F10552" s="4">
        <v>732.62371126775179</v>
      </c>
    </row>
    <row r="10553" spans="1:6" x14ac:dyDescent="0.15">
      <c r="A10553" s="2" t="s">
        <v>56</v>
      </c>
      <c r="B10553" s="2"/>
      <c r="C10553" s="3" t="s">
        <v>31</v>
      </c>
      <c r="D10553" s="3" t="s">
        <v>32</v>
      </c>
      <c r="E10553" s="3">
        <v>2006</v>
      </c>
      <c r="F10553" s="4">
        <v>745.67253128136099</v>
      </c>
    </row>
    <row r="10554" spans="1:6" x14ac:dyDescent="0.15">
      <c r="A10554" s="2" t="s">
        <v>56</v>
      </c>
      <c r="B10554" s="2"/>
      <c r="C10554" s="3" t="s">
        <v>31</v>
      </c>
      <c r="D10554" s="3" t="s">
        <v>32</v>
      </c>
      <c r="E10554" s="3">
        <v>2007</v>
      </c>
      <c r="F10554" s="4">
        <v>765.28683570832459</v>
      </c>
    </row>
    <row r="10555" spans="1:6" x14ac:dyDescent="0.15">
      <c r="A10555" s="2" t="s">
        <v>56</v>
      </c>
      <c r="B10555" s="2"/>
      <c r="C10555" s="3" t="s">
        <v>31</v>
      </c>
      <c r="D10555" s="3" t="s">
        <v>32</v>
      </c>
      <c r="E10555" s="3">
        <v>2008</v>
      </c>
      <c r="F10555" s="4">
        <v>774.41211644335931</v>
      </c>
    </row>
    <row r="10556" spans="1:6" x14ac:dyDescent="0.15">
      <c r="A10556" s="2" t="s">
        <v>56</v>
      </c>
      <c r="B10556" s="2"/>
      <c r="C10556" s="3" t="s">
        <v>31</v>
      </c>
      <c r="D10556" s="3" t="s">
        <v>32</v>
      </c>
      <c r="E10556" s="3">
        <v>2009</v>
      </c>
      <c r="F10556" s="4">
        <v>759.31641752317569</v>
      </c>
    </row>
    <row r="10557" spans="1:6" x14ac:dyDescent="0.15">
      <c r="A10557" s="2" t="s">
        <v>56</v>
      </c>
      <c r="B10557" s="2"/>
      <c r="C10557" s="3" t="s">
        <v>31</v>
      </c>
      <c r="D10557" s="3" t="s">
        <v>32</v>
      </c>
      <c r="E10557" s="3">
        <v>2010</v>
      </c>
      <c r="F10557" s="4">
        <v>750.08528789622017</v>
      </c>
    </row>
    <row r="10558" spans="1:6" x14ac:dyDescent="0.15">
      <c r="A10558" s="2" t="s">
        <v>56</v>
      </c>
      <c r="B10558" s="2"/>
      <c r="C10558" s="3" t="s">
        <v>31</v>
      </c>
      <c r="D10558" s="3" t="s">
        <v>32</v>
      </c>
      <c r="E10558" s="3">
        <v>2011</v>
      </c>
      <c r="F10558" s="4">
        <v>753.34813388085308</v>
      </c>
    </row>
    <row r="10559" spans="1:6" x14ac:dyDescent="0.15">
      <c r="A10559" s="2" t="s">
        <v>56</v>
      </c>
      <c r="B10559" s="2"/>
      <c r="C10559" s="3" t="s">
        <v>31</v>
      </c>
      <c r="D10559" s="3" t="s">
        <v>32</v>
      </c>
      <c r="E10559" s="3">
        <v>2012</v>
      </c>
      <c r="F10559" s="4">
        <v>743.93929012272247</v>
      </c>
    </row>
    <row r="10560" spans="1:6" x14ac:dyDescent="0.15">
      <c r="A10560" s="2" t="s">
        <v>56</v>
      </c>
      <c r="B10560" s="2"/>
      <c r="C10560" s="3" t="s">
        <v>31</v>
      </c>
      <c r="D10560" s="3" t="s">
        <v>32</v>
      </c>
      <c r="E10560" s="3">
        <v>2013</v>
      </c>
      <c r="F10560" s="4">
        <v>735.19683612512415</v>
      </c>
    </row>
    <row r="10561" spans="1:6" x14ac:dyDescent="0.15">
      <c r="A10561" s="2" t="s">
        <v>56</v>
      </c>
      <c r="B10561" s="2"/>
      <c r="C10561" s="3" t="s">
        <v>31</v>
      </c>
      <c r="D10561" s="3" t="s">
        <v>32</v>
      </c>
      <c r="E10561" s="3">
        <v>2014</v>
      </c>
      <c r="F10561" s="4">
        <v>737.52220918449757</v>
      </c>
    </row>
    <row r="10562" spans="1:6" x14ac:dyDescent="0.15">
      <c r="A10562" s="2" t="s">
        <v>56</v>
      </c>
      <c r="B10562" s="2"/>
      <c r="C10562" s="3" t="s">
        <v>31</v>
      </c>
      <c r="D10562" s="3" t="s">
        <v>32</v>
      </c>
      <c r="E10562" s="3">
        <v>2015</v>
      </c>
      <c r="F10562" s="4">
        <v>741.3590135883037</v>
      </c>
    </row>
    <row r="10563" spans="1:6" x14ac:dyDescent="0.15">
      <c r="A10563" s="2" t="s">
        <v>56</v>
      </c>
      <c r="B10563" s="2"/>
      <c r="C10563" s="3" t="s">
        <v>31</v>
      </c>
      <c r="D10563" s="3" t="s">
        <v>32</v>
      </c>
      <c r="E10563" s="3">
        <v>2016</v>
      </c>
      <c r="F10563" s="4">
        <v>754.76343409227229</v>
      </c>
    </row>
    <row r="10564" spans="1:6" x14ac:dyDescent="0.15">
      <c r="A10564" s="2" t="s">
        <v>56</v>
      </c>
      <c r="B10564" s="2"/>
      <c r="C10564" s="3" t="s">
        <v>31</v>
      </c>
      <c r="D10564" s="3" t="s">
        <v>32</v>
      </c>
      <c r="E10564" s="3">
        <v>2017</v>
      </c>
      <c r="F10564" s="4">
        <v>767.97836113339974</v>
      </c>
    </row>
    <row r="10565" spans="1:6" x14ac:dyDescent="0.15">
      <c r="A10565" s="2" t="s">
        <v>56</v>
      </c>
      <c r="B10565" s="2"/>
      <c r="C10565" s="3" t="s">
        <v>31</v>
      </c>
      <c r="D10565" s="3" t="s">
        <v>32</v>
      </c>
      <c r="E10565" s="3">
        <v>2018</v>
      </c>
      <c r="F10565" s="4">
        <v>783.23710070042523</v>
      </c>
    </row>
    <row r="10566" spans="1:6" x14ac:dyDescent="0.15">
      <c r="A10566" s="2" t="s">
        <v>56</v>
      </c>
      <c r="B10566" s="2"/>
      <c r="C10566" s="3" t="s">
        <v>31</v>
      </c>
      <c r="D10566" s="3" t="s">
        <v>32</v>
      </c>
      <c r="E10566" s="3">
        <v>2019</v>
      </c>
      <c r="F10566" s="4">
        <v>796.3563954687254</v>
      </c>
    </row>
    <row r="10567" spans="1:6" x14ac:dyDescent="0.15">
      <c r="A10567" s="2" t="s">
        <v>56</v>
      </c>
      <c r="B10567" s="2"/>
      <c r="C10567" s="3" t="s">
        <v>33</v>
      </c>
      <c r="D10567" s="3" t="s">
        <v>34</v>
      </c>
      <c r="E10567" s="3">
        <v>1950</v>
      </c>
      <c r="F10567" s="4">
        <v>991.81958789866007</v>
      </c>
    </row>
    <row r="10568" spans="1:6" x14ac:dyDescent="0.15">
      <c r="A10568" s="2" t="s">
        <v>56</v>
      </c>
      <c r="B10568" s="2"/>
      <c r="C10568" s="3" t="s">
        <v>33</v>
      </c>
      <c r="D10568" s="3" t="s">
        <v>34</v>
      </c>
      <c r="E10568" s="3">
        <v>1951</v>
      </c>
      <c r="F10568" s="4">
        <v>978.71997425130075</v>
      </c>
    </row>
    <row r="10569" spans="1:6" x14ac:dyDescent="0.15">
      <c r="A10569" s="2" t="s">
        <v>56</v>
      </c>
      <c r="B10569" s="2"/>
      <c r="C10569" s="3" t="s">
        <v>33</v>
      </c>
      <c r="D10569" s="3" t="s">
        <v>34</v>
      </c>
      <c r="E10569" s="3">
        <v>1952</v>
      </c>
      <c r="F10569" s="4">
        <v>965.72770859953607</v>
      </c>
    </row>
    <row r="10570" spans="1:6" x14ac:dyDescent="0.15">
      <c r="A10570" s="2" t="s">
        <v>56</v>
      </c>
      <c r="B10570" s="2"/>
      <c r="C10570" s="3" t="s">
        <v>33</v>
      </c>
      <c r="D10570" s="3" t="s">
        <v>34</v>
      </c>
      <c r="E10570" s="3">
        <v>1953</v>
      </c>
      <c r="F10570" s="4">
        <v>952.8418119360723</v>
      </c>
    </row>
    <row r="10571" spans="1:6" x14ac:dyDescent="0.15">
      <c r="A10571" s="2" t="s">
        <v>56</v>
      </c>
      <c r="B10571" s="2"/>
      <c r="C10571" s="3" t="s">
        <v>33</v>
      </c>
      <c r="D10571" s="3" t="s">
        <v>34</v>
      </c>
      <c r="E10571" s="3">
        <v>1954</v>
      </c>
      <c r="F10571" s="4">
        <v>940.06164884091595</v>
      </c>
    </row>
    <row r="10572" spans="1:6" x14ac:dyDescent="0.15">
      <c r="A10572" s="2" t="s">
        <v>56</v>
      </c>
      <c r="B10572" s="2"/>
      <c r="C10572" s="3" t="s">
        <v>33</v>
      </c>
      <c r="D10572" s="3" t="s">
        <v>34</v>
      </c>
      <c r="E10572" s="3">
        <v>1955</v>
      </c>
      <c r="F10572" s="4">
        <v>927.38653668874326</v>
      </c>
    </row>
    <row r="10573" spans="1:6" x14ac:dyDescent="0.15">
      <c r="A10573" s="2" t="s">
        <v>56</v>
      </c>
      <c r="B10573" s="2"/>
      <c r="C10573" s="3" t="s">
        <v>33</v>
      </c>
      <c r="D10573" s="3" t="s">
        <v>34</v>
      </c>
      <c r="E10573" s="3">
        <v>1956</v>
      </c>
      <c r="F10573" s="4">
        <v>914.81564630685136</v>
      </c>
    </row>
    <row r="10574" spans="1:6" x14ac:dyDescent="0.15">
      <c r="A10574" s="2" t="s">
        <v>56</v>
      </c>
      <c r="B10574" s="2"/>
      <c r="C10574" s="3" t="s">
        <v>33</v>
      </c>
      <c r="D10574" s="3" t="s">
        <v>34</v>
      </c>
      <c r="E10574" s="3">
        <v>1957</v>
      </c>
      <c r="F10574" s="4">
        <v>902.48124221758246</v>
      </c>
    </row>
    <row r="10575" spans="1:6" x14ac:dyDescent="0.15">
      <c r="A10575" s="2" t="s">
        <v>56</v>
      </c>
      <c r="B10575" s="2"/>
      <c r="C10575" s="3" t="s">
        <v>33</v>
      </c>
      <c r="D10575" s="3" t="s">
        <v>34</v>
      </c>
      <c r="E10575" s="3">
        <v>1958</v>
      </c>
      <c r="F10575" s="4">
        <v>880.75103869171301</v>
      </c>
    </row>
    <row r="10576" spans="1:6" x14ac:dyDescent="0.15">
      <c r="A10576" s="2" t="s">
        <v>56</v>
      </c>
      <c r="B10576" s="2"/>
      <c r="C10576" s="3" t="s">
        <v>33</v>
      </c>
      <c r="D10576" s="3" t="s">
        <v>34</v>
      </c>
      <c r="E10576" s="3">
        <v>1959</v>
      </c>
      <c r="F10576" s="4">
        <v>868.31870480436964</v>
      </c>
    </row>
    <row r="10577" spans="1:6" x14ac:dyDescent="0.15">
      <c r="A10577" s="2" t="s">
        <v>56</v>
      </c>
      <c r="B10577" s="2"/>
      <c r="C10577" s="3" t="s">
        <v>33</v>
      </c>
      <c r="D10577" s="3" t="s">
        <v>34</v>
      </c>
      <c r="E10577" s="3">
        <v>1960</v>
      </c>
      <c r="F10577" s="4">
        <v>864.27575785837985</v>
      </c>
    </row>
    <row r="10578" spans="1:6" x14ac:dyDescent="0.15">
      <c r="A10578" s="2" t="s">
        <v>56</v>
      </c>
      <c r="B10578" s="2"/>
      <c r="C10578" s="3" t="s">
        <v>33</v>
      </c>
      <c r="D10578" s="3" t="s">
        <v>34</v>
      </c>
      <c r="E10578" s="3">
        <v>1961</v>
      </c>
      <c r="F10578" s="4">
        <v>862.69415030018217</v>
      </c>
    </row>
    <row r="10579" spans="1:6" x14ac:dyDescent="0.15">
      <c r="A10579" s="2" t="s">
        <v>56</v>
      </c>
      <c r="B10579" s="2"/>
      <c r="C10579" s="3" t="s">
        <v>33</v>
      </c>
      <c r="D10579" s="3" t="s">
        <v>34</v>
      </c>
      <c r="E10579" s="3">
        <v>1962</v>
      </c>
      <c r="F10579" s="4">
        <v>854.36675523304848</v>
      </c>
    </row>
    <row r="10580" spans="1:6" x14ac:dyDescent="0.15">
      <c r="A10580" s="2" t="s">
        <v>56</v>
      </c>
      <c r="B10580" s="2"/>
      <c r="C10580" s="3" t="s">
        <v>33</v>
      </c>
      <c r="D10580" s="3" t="s">
        <v>34</v>
      </c>
      <c r="E10580" s="3">
        <v>1963</v>
      </c>
      <c r="F10580" s="4">
        <v>847.57053773624932</v>
      </c>
    </row>
    <row r="10581" spans="1:6" x14ac:dyDescent="0.15">
      <c r="A10581" s="2" t="s">
        <v>56</v>
      </c>
      <c r="B10581" s="2"/>
      <c r="C10581" s="3" t="s">
        <v>33</v>
      </c>
      <c r="D10581" s="3" t="s">
        <v>34</v>
      </c>
      <c r="E10581" s="3">
        <v>1964</v>
      </c>
      <c r="F10581" s="4">
        <v>847.80465889577943</v>
      </c>
    </row>
    <row r="10582" spans="1:6" x14ac:dyDescent="0.15">
      <c r="A10582" s="2" t="s">
        <v>56</v>
      </c>
      <c r="B10582" s="2"/>
      <c r="C10582" s="3" t="s">
        <v>33</v>
      </c>
      <c r="D10582" s="3" t="s">
        <v>34</v>
      </c>
      <c r="E10582" s="3">
        <v>1965</v>
      </c>
      <c r="F10582" s="4">
        <v>829.61084615174707</v>
      </c>
    </row>
    <row r="10583" spans="1:6" x14ac:dyDescent="0.15">
      <c r="A10583" s="2" t="s">
        <v>56</v>
      </c>
      <c r="B10583" s="2"/>
      <c r="C10583" s="3" t="s">
        <v>33</v>
      </c>
      <c r="D10583" s="3" t="s">
        <v>34</v>
      </c>
      <c r="E10583" s="3">
        <v>1966</v>
      </c>
      <c r="F10583" s="4">
        <v>826.62405736856124</v>
      </c>
    </row>
    <row r="10584" spans="1:6" x14ac:dyDescent="0.15">
      <c r="A10584" s="2" t="s">
        <v>56</v>
      </c>
      <c r="B10584" s="2"/>
      <c r="C10584" s="3" t="s">
        <v>33</v>
      </c>
      <c r="D10584" s="3" t="s">
        <v>34</v>
      </c>
      <c r="E10584" s="3">
        <v>1967</v>
      </c>
      <c r="F10584" s="4">
        <v>817.69024027457669</v>
      </c>
    </row>
    <row r="10585" spans="1:6" x14ac:dyDescent="0.15">
      <c r="A10585" s="2" t="s">
        <v>56</v>
      </c>
      <c r="B10585" s="2"/>
      <c r="C10585" s="3" t="s">
        <v>33</v>
      </c>
      <c r="D10585" s="3" t="s">
        <v>34</v>
      </c>
      <c r="E10585" s="3">
        <v>1968</v>
      </c>
      <c r="F10585" s="4">
        <v>795.04717685073308</v>
      </c>
    </row>
    <row r="10586" spans="1:6" x14ac:dyDescent="0.15">
      <c r="A10586" s="2" t="s">
        <v>56</v>
      </c>
      <c r="B10586" s="2"/>
      <c r="C10586" s="3" t="s">
        <v>33</v>
      </c>
      <c r="D10586" s="3" t="s">
        <v>34</v>
      </c>
      <c r="E10586" s="3">
        <v>1969</v>
      </c>
      <c r="F10586" s="4">
        <v>775.25913517799097</v>
      </c>
    </row>
    <row r="10587" spans="1:6" x14ac:dyDescent="0.15">
      <c r="A10587" s="2" t="s">
        <v>56</v>
      </c>
      <c r="B10587" s="2"/>
      <c r="C10587" s="3" t="s">
        <v>33</v>
      </c>
      <c r="D10587" s="3" t="s">
        <v>34</v>
      </c>
      <c r="E10587" s="3">
        <v>1970</v>
      </c>
      <c r="F10587" s="4">
        <v>776.49588189901669</v>
      </c>
    </row>
    <row r="10588" spans="1:6" x14ac:dyDescent="0.15">
      <c r="A10588" s="2" t="s">
        <v>56</v>
      </c>
      <c r="B10588" s="2"/>
      <c r="C10588" s="3" t="s">
        <v>33</v>
      </c>
      <c r="D10588" s="3" t="s">
        <v>34</v>
      </c>
      <c r="E10588" s="3">
        <v>1971</v>
      </c>
      <c r="F10588" s="4">
        <v>768.92917825879965</v>
      </c>
    </row>
    <row r="10589" spans="1:6" x14ac:dyDescent="0.15">
      <c r="A10589" s="2" t="s">
        <v>56</v>
      </c>
      <c r="B10589" s="2"/>
      <c r="C10589" s="3" t="s">
        <v>33</v>
      </c>
      <c r="D10589" s="3" t="s">
        <v>34</v>
      </c>
      <c r="E10589" s="3">
        <v>1972</v>
      </c>
      <c r="F10589" s="4">
        <v>757.78957274534878</v>
      </c>
    </row>
    <row r="10590" spans="1:6" x14ac:dyDescent="0.15">
      <c r="A10590" s="2" t="s">
        <v>56</v>
      </c>
      <c r="B10590" s="2"/>
      <c r="C10590" s="3" t="s">
        <v>33</v>
      </c>
      <c r="D10590" s="3" t="s">
        <v>34</v>
      </c>
      <c r="E10590" s="3">
        <v>1973</v>
      </c>
      <c r="F10590" s="4">
        <v>751.94340874345278</v>
      </c>
    </row>
    <row r="10591" spans="1:6" x14ac:dyDescent="0.15">
      <c r="A10591" s="2" t="s">
        <v>56</v>
      </c>
      <c r="B10591" s="2"/>
      <c r="C10591" s="3" t="s">
        <v>33</v>
      </c>
      <c r="D10591" s="3" t="s">
        <v>34</v>
      </c>
      <c r="E10591" s="3">
        <v>1974</v>
      </c>
      <c r="F10591" s="4">
        <v>747.7059353344514</v>
      </c>
    </row>
    <row r="10592" spans="1:6" x14ac:dyDescent="0.15">
      <c r="A10592" s="2" t="s">
        <v>56</v>
      </c>
      <c r="B10592" s="2"/>
      <c r="C10592" s="3" t="s">
        <v>33</v>
      </c>
      <c r="D10592" s="3" t="s">
        <v>34</v>
      </c>
      <c r="E10592" s="3">
        <v>1975</v>
      </c>
      <c r="F10592" s="4">
        <v>748.63127837729451</v>
      </c>
    </row>
    <row r="10593" spans="1:6" x14ac:dyDescent="0.15">
      <c r="A10593" s="2" t="s">
        <v>56</v>
      </c>
      <c r="B10593" s="2"/>
      <c r="C10593" s="3" t="s">
        <v>33</v>
      </c>
      <c r="D10593" s="3" t="s">
        <v>34</v>
      </c>
      <c r="E10593" s="3">
        <v>1976</v>
      </c>
      <c r="F10593" s="4">
        <v>746.12185872981172</v>
      </c>
    </row>
    <row r="10594" spans="1:6" x14ac:dyDescent="0.15">
      <c r="A10594" s="2" t="s">
        <v>56</v>
      </c>
      <c r="B10594" s="2"/>
      <c r="C10594" s="3" t="s">
        <v>33</v>
      </c>
      <c r="D10594" s="3" t="s">
        <v>34</v>
      </c>
      <c r="E10594" s="3">
        <v>1977</v>
      </c>
      <c r="F10594" s="4">
        <v>747.17951724888997</v>
      </c>
    </row>
    <row r="10595" spans="1:6" x14ac:dyDescent="0.15">
      <c r="A10595" s="2" t="s">
        <v>56</v>
      </c>
      <c r="B10595" s="2"/>
      <c r="C10595" s="3" t="s">
        <v>33</v>
      </c>
      <c r="D10595" s="3" t="s">
        <v>34</v>
      </c>
      <c r="E10595" s="3">
        <v>1978</v>
      </c>
      <c r="F10595" s="4">
        <v>740.39019757631627</v>
      </c>
    </row>
    <row r="10596" spans="1:6" x14ac:dyDescent="0.15">
      <c r="A10596" s="2" t="s">
        <v>56</v>
      </c>
      <c r="B10596" s="2"/>
      <c r="C10596" s="3" t="s">
        <v>33</v>
      </c>
      <c r="D10596" s="3" t="s">
        <v>34</v>
      </c>
      <c r="E10596" s="3">
        <v>1979</v>
      </c>
      <c r="F10596" s="4">
        <v>737.87289203656303</v>
      </c>
    </row>
    <row r="10597" spans="1:6" x14ac:dyDescent="0.15">
      <c r="A10597" s="2" t="s">
        <v>56</v>
      </c>
      <c r="B10597" s="2"/>
      <c r="C10597" s="3" t="s">
        <v>33</v>
      </c>
      <c r="D10597" s="3" t="s">
        <v>34</v>
      </c>
      <c r="E10597" s="3">
        <v>1980</v>
      </c>
      <c r="F10597" s="4">
        <v>753.37401878102264</v>
      </c>
    </row>
    <row r="10598" spans="1:6" x14ac:dyDescent="0.15">
      <c r="A10598" s="2" t="s">
        <v>56</v>
      </c>
      <c r="B10598" s="2"/>
      <c r="C10598" s="3" t="s">
        <v>33</v>
      </c>
      <c r="D10598" s="3" t="s">
        <v>34</v>
      </c>
      <c r="E10598" s="3">
        <v>1981</v>
      </c>
      <c r="F10598" s="4">
        <v>755.66465395662112</v>
      </c>
    </row>
    <row r="10599" spans="1:6" x14ac:dyDescent="0.15">
      <c r="A10599" s="2" t="s">
        <v>56</v>
      </c>
      <c r="B10599" s="2"/>
      <c r="C10599" s="3" t="s">
        <v>33</v>
      </c>
      <c r="D10599" s="3" t="s">
        <v>34</v>
      </c>
      <c r="E10599" s="3">
        <v>1982</v>
      </c>
      <c r="F10599" s="4">
        <v>747.7908717201592</v>
      </c>
    </row>
    <row r="10600" spans="1:6" x14ac:dyDescent="0.15">
      <c r="A10600" s="2" t="s">
        <v>56</v>
      </c>
      <c r="B10600" s="2"/>
      <c r="C10600" s="3" t="s">
        <v>33</v>
      </c>
      <c r="D10600" s="3" t="s">
        <v>34</v>
      </c>
      <c r="E10600" s="3">
        <v>1983</v>
      </c>
      <c r="F10600" s="4">
        <v>740.95929127343584</v>
      </c>
    </row>
    <row r="10601" spans="1:6" x14ac:dyDescent="0.15">
      <c r="A10601" s="2" t="s">
        <v>56</v>
      </c>
      <c r="B10601" s="2"/>
      <c r="C10601" s="3" t="s">
        <v>33</v>
      </c>
      <c r="D10601" s="3" t="s">
        <v>34</v>
      </c>
      <c r="E10601" s="3">
        <v>1984</v>
      </c>
      <c r="F10601" s="4">
        <v>742.0119670021636</v>
      </c>
    </row>
    <row r="10602" spans="1:6" x14ac:dyDescent="0.15">
      <c r="A10602" s="2" t="s">
        <v>56</v>
      </c>
      <c r="B10602" s="2"/>
      <c r="C10602" s="3" t="s">
        <v>33</v>
      </c>
      <c r="D10602" s="3" t="s">
        <v>34</v>
      </c>
      <c r="E10602" s="3">
        <v>1985</v>
      </c>
      <c r="F10602" s="4">
        <v>757.3897854738741</v>
      </c>
    </row>
    <row r="10603" spans="1:6" x14ac:dyDescent="0.15">
      <c r="A10603" s="2" t="s">
        <v>56</v>
      </c>
      <c r="B10603" s="2"/>
      <c r="C10603" s="3" t="s">
        <v>33</v>
      </c>
      <c r="D10603" s="3" t="s">
        <v>34</v>
      </c>
      <c r="E10603" s="3">
        <v>1986</v>
      </c>
      <c r="F10603" s="4">
        <v>777.6132448398622</v>
      </c>
    </row>
    <row r="10604" spans="1:6" x14ac:dyDescent="0.15">
      <c r="A10604" s="2" t="s">
        <v>56</v>
      </c>
      <c r="B10604" s="2"/>
      <c r="C10604" s="3" t="s">
        <v>33</v>
      </c>
      <c r="D10604" s="3" t="s">
        <v>34</v>
      </c>
      <c r="E10604" s="3">
        <v>1987</v>
      </c>
      <c r="F10604" s="4">
        <v>775.6535968132614</v>
      </c>
    </row>
    <row r="10605" spans="1:6" x14ac:dyDescent="0.15">
      <c r="A10605" s="2" t="s">
        <v>56</v>
      </c>
      <c r="B10605" s="2"/>
      <c r="C10605" s="3" t="s">
        <v>33</v>
      </c>
      <c r="D10605" s="3" t="s">
        <v>34</v>
      </c>
      <c r="E10605" s="3">
        <v>1988</v>
      </c>
      <c r="F10605" s="4">
        <v>768.40305782701057</v>
      </c>
    </row>
    <row r="10606" spans="1:6" x14ac:dyDescent="0.15">
      <c r="A10606" s="2" t="s">
        <v>56</v>
      </c>
      <c r="B10606" s="2"/>
      <c r="C10606" s="3" t="s">
        <v>33</v>
      </c>
      <c r="D10606" s="3" t="s">
        <v>34</v>
      </c>
      <c r="E10606" s="3">
        <v>1989</v>
      </c>
      <c r="F10606" s="4">
        <v>742.04795701850901</v>
      </c>
    </row>
    <row r="10607" spans="1:6" x14ac:dyDescent="0.15">
      <c r="A10607" s="2" t="s">
        <v>56</v>
      </c>
      <c r="B10607" s="2"/>
      <c r="C10607" s="3" t="s">
        <v>33</v>
      </c>
      <c r="D10607" s="3" t="s">
        <v>34</v>
      </c>
      <c r="E10607" s="3">
        <v>1990</v>
      </c>
      <c r="F10607" s="4">
        <v>728.90046056950939</v>
      </c>
    </row>
    <row r="10608" spans="1:6" x14ac:dyDescent="0.15">
      <c r="A10608" s="2" t="s">
        <v>56</v>
      </c>
      <c r="B10608" s="2"/>
      <c r="C10608" s="3" t="s">
        <v>33</v>
      </c>
      <c r="D10608" s="3" t="s">
        <v>34</v>
      </c>
      <c r="E10608" s="3">
        <v>1991</v>
      </c>
      <c r="F10608" s="4">
        <v>717.45847259482002</v>
      </c>
    </row>
    <row r="10609" spans="1:6" x14ac:dyDescent="0.15">
      <c r="A10609" s="2" t="s">
        <v>56</v>
      </c>
      <c r="B10609" s="2"/>
      <c r="C10609" s="3" t="s">
        <v>33</v>
      </c>
      <c r="D10609" s="3" t="s">
        <v>34</v>
      </c>
      <c r="E10609" s="3">
        <v>1992</v>
      </c>
      <c r="F10609" s="4">
        <v>716.59520657367477</v>
      </c>
    </row>
    <row r="10610" spans="1:6" x14ac:dyDescent="0.15">
      <c r="A10610" s="2" t="s">
        <v>56</v>
      </c>
      <c r="B10610" s="2"/>
      <c r="C10610" s="3" t="s">
        <v>33</v>
      </c>
      <c r="D10610" s="3" t="s">
        <v>34</v>
      </c>
      <c r="E10610" s="3">
        <v>1993</v>
      </c>
      <c r="F10610" s="4">
        <v>715.82057844997564</v>
      </c>
    </row>
    <row r="10611" spans="1:6" x14ac:dyDescent="0.15">
      <c r="A10611" s="2" t="s">
        <v>56</v>
      </c>
      <c r="B10611" s="2"/>
      <c r="C10611" s="3" t="s">
        <v>33</v>
      </c>
      <c r="D10611" s="3" t="s">
        <v>34</v>
      </c>
      <c r="E10611" s="3">
        <v>1994</v>
      </c>
      <c r="F10611" s="4">
        <v>720.51801413766805</v>
      </c>
    </row>
    <row r="10612" spans="1:6" x14ac:dyDescent="0.15">
      <c r="A10612" s="2" t="s">
        <v>56</v>
      </c>
      <c r="B10612" s="2"/>
      <c r="C10612" s="3" t="s">
        <v>33</v>
      </c>
      <c r="D10612" s="3" t="s">
        <v>34</v>
      </c>
      <c r="E10612" s="3">
        <v>1995</v>
      </c>
      <c r="F10612" s="4">
        <v>723.4390622235353</v>
      </c>
    </row>
    <row r="10613" spans="1:6" x14ac:dyDescent="0.15">
      <c r="A10613" s="2" t="s">
        <v>56</v>
      </c>
      <c r="B10613" s="2"/>
      <c r="C10613" s="3" t="s">
        <v>33</v>
      </c>
      <c r="D10613" s="3" t="s">
        <v>34</v>
      </c>
      <c r="E10613" s="3">
        <v>1996</v>
      </c>
      <c r="F10613" s="4">
        <v>731.64844728908042</v>
      </c>
    </row>
    <row r="10614" spans="1:6" x14ac:dyDescent="0.15">
      <c r="A10614" s="2" t="s">
        <v>56</v>
      </c>
      <c r="B10614" s="2"/>
      <c r="C10614" s="3" t="s">
        <v>33</v>
      </c>
      <c r="D10614" s="3" t="s">
        <v>34</v>
      </c>
      <c r="E10614" s="3">
        <v>1997</v>
      </c>
      <c r="F10614" s="4">
        <v>746.53111807413529</v>
      </c>
    </row>
    <row r="10615" spans="1:6" x14ac:dyDescent="0.15">
      <c r="A10615" s="2" t="s">
        <v>56</v>
      </c>
      <c r="B10615" s="2"/>
      <c r="C10615" s="3" t="s">
        <v>33</v>
      </c>
      <c r="D10615" s="3" t="s">
        <v>34</v>
      </c>
      <c r="E10615" s="3">
        <v>1998</v>
      </c>
      <c r="F10615" s="4">
        <v>760.82673631943032</v>
      </c>
    </row>
    <row r="10616" spans="1:6" x14ac:dyDescent="0.15">
      <c r="A10616" s="2" t="s">
        <v>56</v>
      </c>
      <c r="B10616" s="2"/>
      <c r="C10616" s="3" t="s">
        <v>33</v>
      </c>
      <c r="D10616" s="3" t="s">
        <v>34</v>
      </c>
      <c r="E10616" s="3">
        <v>1999</v>
      </c>
      <c r="F10616" s="4">
        <v>762.13333902183865</v>
      </c>
    </row>
    <row r="10617" spans="1:6" x14ac:dyDescent="0.15">
      <c r="A10617" s="2" t="s">
        <v>56</v>
      </c>
      <c r="B10617" s="2"/>
      <c r="C10617" s="3" t="s">
        <v>33</v>
      </c>
      <c r="D10617" s="3" t="s">
        <v>34</v>
      </c>
      <c r="E10617" s="3">
        <v>2000</v>
      </c>
      <c r="F10617" s="4">
        <v>752.30474409435067</v>
      </c>
    </row>
    <row r="10618" spans="1:6" x14ac:dyDescent="0.15">
      <c r="A10618" s="2" t="s">
        <v>56</v>
      </c>
      <c r="B10618" s="2"/>
      <c r="C10618" s="3" t="s">
        <v>33</v>
      </c>
      <c r="D10618" s="3" t="s">
        <v>34</v>
      </c>
      <c r="E10618" s="3">
        <v>2001</v>
      </c>
      <c r="F10618" s="4">
        <v>736.54530550928268</v>
      </c>
    </row>
    <row r="10619" spans="1:6" x14ac:dyDescent="0.15">
      <c r="A10619" s="2" t="s">
        <v>56</v>
      </c>
      <c r="B10619" s="2"/>
      <c r="C10619" s="3" t="s">
        <v>33</v>
      </c>
      <c r="D10619" s="3" t="s">
        <v>34</v>
      </c>
      <c r="E10619" s="3">
        <v>2002</v>
      </c>
      <c r="F10619" s="4">
        <v>720.02530775824016</v>
      </c>
    </row>
    <row r="10620" spans="1:6" x14ac:dyDescent="0.15">
      <c r="A10620" s="2" t="s">
        <v>56</v>
      </c>
      <c r="B10620" s="2"/>
      <c r="C10620" s="3" t="s">
        <v>33</v>
      </c>
      <c r="D10620" s="3" t="s">
        <v>34</v>
      </c>
      <c r="E10620" s="3">
        <v>2003</v>
      </c>
      <c r="F10620" s="4">
        <v>696.32020324381438</v>
      </c>
    </row>
    <row r="10621" spans="1:6" x14ac:dyDescent="0.15">
      <c r="A10621" s="2" t="s">
        <v>56</v>
      </c>
      <c r="B10621" s="2"/>
      <c r="C10621" s="3" t="s">
        <v>33</v>
      </c>
      <c r="D10621" s="3" t="s">
        <v>34</v>
      </c>
      <c r="E10621" s="3">
        <v>2004</v>
      </c>
      <c r="F10621" s="4">
        <v>701.79839151058115</v>
      </c>
    </row>
    <row r="10622" spans="1:6" x14ac:dyDescent="0.15">
      <c r="A10622" s="2" t="s">
        <v>56</v>
      </c>
      <c r="B10622" s="2"/>
      <c r="C10622" s="3" t="s">
        <v>33</v>
      </c>
      <c r="D10622" s="3" t="s">
        <v>34</v>
      </c>
      <c r="E10622" s="3">
        <v>2005</v>
      </c>
      <c r="F10622" s="4">
        <v>705.03686118683913</v>
      </c>
    </row>
    <row r="10623" spans="1:6" x14ac:dyDescent="0.15">
      <c r="A10623" s="2" t="s">
        <v>56</v>
      </c>
      <c r="B10623" s="2"/>
      <c r="C10623" s="3" t="s">
        <v>33</v>
      </c>
      <c r="D10623" s="3" t="s">
        <v>34</v>
      </c>
      <c r="E10623" s="3">
        <v>2006</v>
      </c>
      <c r="F10623" s="4">
        <v>718.2603617753017</v>
      </c>
    </row>
    <row r="10624" spans="1:6" x14ac:dyDescent="0.15">
      <c r="A10624" s="2" t="s">
        <v>56</v>
      </c>
      <c r="B10624" s="2"/>
      <c r="C10624" s="3" t="s">
        <v>33</v>
      </c>
      <c r="D10624" s="3" t="s">
        <v>34</v>
      </c>
      <c r="E10624" s="3">
        <v>2007</v>
      </c>
      <c r="F10624" s="4">
        <v>741.44157537711101</v>
      </c>
    </row>
    <row r="10625" spans="1:6" x14ac:dyDescent="0.15">
      <c r="A10625" s="2" t="s">
        <v>56</v>
      </c>
      <c r="B10625" s="2"/>
      <c r="C10625" s="3" t="s">
        <v>33</v>
      </c>
      <c r="D10625" s="3" t="s">
        <v>34</v>
      </c>
      <c r="E10625" s="3">
        <v>2008</v>
      </c>
      <c r="F10625" s="4">
        <v>756.37304292768476</v>
      </c>
    </row>
    <row r="10626" spans="1:6" x14ac:dyDescent="0.15">
      <c r="A10626" s="2" t="s">
        <v>56</v>
      </c>
      <c r="B10626" s="2"/>
      <c r="C10626" s="3" t="s">
        <v>33</v>
      </c>
      <c r="D10626" s="3" t="s">
        <v>34</v>
      </c>
      <c r="E10626" s="3">
        <v>2009</v>
      </c>
      <c r="F10626" s="4">
        <v>733.84879246869264</v>
      </c>
    </row>
    <row r="10627" spans="1:6" x14ac:dyDescent="0.15">
      <c r="A10627" s="2" t="s">
        <v>56</v>
      </c>
      <c r="B10627" s="2"/>
      <c r="C10627" s="3" t="s">
        <v>33</v>
      </c>
      <c r="D10627" s="3" t="s">
        <v>34</v>
      </c>
      <c r="E10627" s="3">
        <v>2010</v>
      </c>
      <c r="F10627" s="4">
        <v>726.80923485863843</v>
      </c>
    </row>
    <row r="10628" spans="1:6" x14ac:dyDescent="0.15">
      <c r="A10628" s="2" t="s">
        <v>56</v>
      </c>
      <c r="B10628" s="2"/>
      <c r="C10628" s="3" t="s">
        <v>33</v>
      </c>
      <c r="D10628" s="3" t="s">
        <v>34</v>
      </c>
      <c r="E10628" s="3">
        <v>2011</v>
      </c>
      <c r="F10628" s="4">
        <v>730.36170290386019</v>
      </c>
    </row>
    <row r="10629" spans="1:6" x14ac:dyDescent="0.15">
      <c r="A10629" s="2" t="s">
        <v>56</v>
      </c>
      <c r="B10629" s="2"/>
      <c r="C10629" s="3" t="s">
        <v>33</v>
      </c>
      <c r="D10629" s="3" t="s">
        <v>34</v>
      </c>
      <c r="E10629" s="3">
        <v>2012</v>
      </c>
      <c r="F10629" s="4">
        <v>733.58260268037532</v>
      </c>
    </row>
    <row r="10630" spans="1:6" x14ac:dyDescent="0.15">
      <c r="A10630" s="2" t="s">
        <v>56</v>
      </c>
      <c r="B10630" s="2"/>
      <c r="C10630" s="3" t="s">
        <v>33</v>
      </c>
      <c r="D10630" s="3" t="s">
        <v>34</v>
      </c>
      <c r="E10630" s="3">
        <v>2013</v>
      </c>
      <c r="F10630" s="4">
        <v>727.71855582049341</v>
      </c>
    </row>
    <row r="10631" spans="1:6" x14ac:dyDescent="0.15">
      <c r="A10631" s="2" t="s">
        <v>56</v>
      </c>
      <c r="B10631" s="2"/>
      <c r="C10631" s="3" t="s">
        <v>33</v>
      </c>
      <c r="D10631" s="3" t="s">
        <v>34</v>
      </c>
      <c r="E10631" s="3">
        <v>2014</v>
      </c>
      <c r="F10631" s="4">
        <v>728.51106450889154</v>
      </c>
    </row>
    <row r="10632" spans="1:6" x14ac:dyDescent="0.15">
      <c r="A10632" s="2" t="s">
        <v>56</v>
      </c>
      <c r="B10632" s="2"/>
      <c r="C10632" s="3" t="s">
        <v>33</v>
      </c>
      <c r="D10632" s="3" t="s">
        <v>34</v>
      </c>
      <c r="E10632" s="3">
        <v>2015</v>
      </c>
      <c r="F10632" s="4">
        <v>726.11522101621608</v>
      </c>
    </row>
    <row r="10633" spans="1:6" x14ac:dyDescent="0.15">
      <c r="A10633" s="2" t="s">
        <v>56</v>
      </c>
      <c r="B10633" s="2"/>
      <c r="C10633" s="3" t="s">
        <v>33</v>
      </c>
      <c r="D10633" s="3" t="s">
        <v>34</v>
      </c>
      <c r="E10633" s="3">
        <v>2016</v>
      </c>
      <c r="F10633" s="4">
        <v>723.18480939719109</v>
      </c>
    </row>
    <row r="10634" spans="1:6" x14ac:dyDescent="0.15">
      <c r="A10634" s="2" t="s">
        <v>56</v>
      </c>
      <c r="B10634" s="2"/>
      <c r="C10634" s="3" t="s">
        <v>33</v>
      </c>
      <c r="D10634" s="3" t="s">
        <v>34</v>
      </c>
      <c r="E10634" s="3">
        <v>2017</v>
      </c>
      <c r="F10634" s="4">
        <v>718.69369022385445</v>
      </c>
    </row>
    <row r="10635" spans="1:6" x14ac:dyDescent="0.15">
      <c r="A10635" s="2" t="s">
        <v>56</v>
      </c>
      <c r="B10635" s="2"/>
      <c r="C10635" s="3" t="s">
        <v>33</v>
      </c>
      <c r="D10635" s="3" t="s">
        <v>34</v>
      </c>
      <c r="E10635" s="3">
        <v>2018</v>
      </c>
      <c r="F10635" s="4">
        <v>726.57684934751205</v>
      </c>
    </row>
    <row r="10636" spans="1:6" x14ac:dyDescent="0.15">
      <c r="A10636" s="2" t="s">
        <v>56</v>
      </c>
      <c r="B10636" s="2"/>
      <c r="C10636" s="3" t="s">
        <v>33</v>
      </c>
      <c r="D10636" s="3" t="s">
        <v>34</v>
      </c>
      <c r="E10636" s="3">
        <v>2019</v>
      </c>
      <c r="F10636" s="4">
        <v>734.29671866776528</v>
      </c>
    </row>
    <row r="10637" spans="1:6" x14ac:dyDescent="0.15">
      <c r="A10637" s="2" t="s">
        <v>56</v>
      </c>
      <c r="B10637" s="2"/>
      <c r="C10637" s="3" t="s">
        <v>35</v>
      </c>
      <c r="D10637" s="3" t="s">
        <v>36</v>
      </c>
      <c r="E10637" s="3">
        <v>1950</v>
      </c>
      <c r="F10637" s="4">
        <v>907.7162312072976</v>
      </c>
    </row>
    <row r="10638" spans="1:6" x14ac:dyDescent="0.15">
      <c r="A10638" s="2" t="s">
        <v>56</v>
      </c>
      <c r="B10638" s="2"/>
      <c r="C10638" s="3" t="s">
        <v>35</v>
      </c>
      <c r="D10638" s="3" t="s">
        <v>36</v>
      </c>
      <c r="E10638" s="3">
        <v>1951</v>
      </c>
      <c r="F10638" s="4">
        <v>896.51171355434656</v>
      </c>
    </row>
    <row r="10639" spans="1:6" x14ac:dyDescent="0.15">
      <c r="A10639" s="2" t="s">
        <v>56</v>
      </c>
      <c r="B10639" s="2"/>
      <c r="C10639" s="3" t="s">
        <v>35</v>
      </c>
      <c r="D10639" s="3" t="s">
        <v>36</v>
      </c>
      <c r="E10639" s="3">
        <v>1952</v>
      </c>
      <c r="F10639" s="4">
        <v>885.41286535052052</v>
      </c>
    </row>
    <row r="10640" spans="1:6" x14ac:dyDescent="0.15">
      <c r="A10640" s="2" t="s">
        <v>56</v>
      </c>
      <c r="B10640" s="2"/>
      <c r="C10640" s="3" t="s">
        <v>35</v>
      </c>
      <c r="D10640" s="3" t="s">
        <v>36</v>
      </c>
      <c r="E10640" s="3">
        <v>1953</v>
      </c>
      <c r="F10640" s="4">
        <v>874.41886710113852</v>
      </c>
    </row>
    <row r="10641" spans="1:6" x14ac:dyDescent="0.15">
      <c r="A10641" s="2" t="s">
        <v>56</v>
      </c>
      <c r="B10641" s="2"/>
      <c r="C10641" s="3" t="s">
        <v>35</v>
      </c>
      <c r="D10641" s="3" t="s">
        <v>36</v>
      </c>
      <c r="E10641" s="3">
        <v>1954</v>
      </c>
      <c r="F10641" s="4">
        <v>863.5288028801474</v>
      </c>
    </row>
    <row r="10642" spans="1:6" x14ac:dyDescent="0.15">
      <c r="A10642" s="2" t="s">
        <v>56</v>
      </c>
      <c r="B10642" s="2"/>
      <c r="C10642" s="3" t="s">
        <v>35</v>
      </c>
      <c r="D10642" s="3" t="s">
        <v>36</v>
      </c>
      <c r="E10642" s="3">
        <v>1955</v>
      </c>
      <c r="F10642" s="4">
        <v>852.74192175412441</v>
      </c>
    </row>
    <row r="10643" spans="1:6" x14ac:dyDescent="0.15">
      <c r="A10643" s="2" t="s">
        <v>56</v>
      </c>
      <c r="B10643" s="2"/>
      <c r="C10643" s="3" t="s">
        <v>35</v>
      </c>
      <c r="D10643" s="3" t="s">
        <v>36</v>
      </c>
      <c r="E10643" s="3">
        <v>1956</v>
      </c>
      <c r="F10643" s="4">
        <v>842.05718958841953</v>
      </c>
    </row>
    <row r="10644" spans="1:6" x14ac:dyDescent="0.15">
      <c r="A10644" s="2" t="s">
        <v>56</v>
      </c>
      <c r="B10644" s="2"/>
      <c r="C10644" s="3" t="s">
        <v>35</v>
      </c>
      <c r="D10644" s="3" t="s">
        <v>36</v>
      </c>
      <c r="E10644" s="3">
        <v>1957</v>
      </c>
      <c r="F10644" s="4">
        <v>814.05660616844727</v>
      </c>
    </row>
    <row r="10645" spans="1:6" x14ac:dyDescent="0.15">
      <c r="A10645" s="2" t="s">
        <v>56</v>
      </c>
      <c r="B10645" s="2"/>
      <c r="C10645" s="3" t="s">
        <v>35</v>
      </c>
      <c r="D10645" s="3" t="s">
        <v>36</v>
      </c>
      <c r="E10645" s="3">
        <v>1958</v>
      </c>
      <c r="F10645" s="4">
        <v>830.5347478256773</v>
      </c>
    </row>
    <row r="10646" spans="1:6" x14ac:dyDescent="0.15">
      <c r="A10646" s="2" t="s">
        <v>56</v>
      </c>
      <c r="B10646" s="2"/>
      <c r="C10646" s="3" t="s">
        <v>35</v>
      </c>
      <c r="D10646" s="3" t="s">
        <v>36</v>
      </c>
      <c r="E10646" s="3">
        <v>1959</v>
      </c>
      <c r="F10646" s="4">
        <v>824.22296399155709</v>
      </c>
    </row>
    <row r="10647" spans="1:6" x14ac:dyDescent="0.15">
      <c r="A10647" s="2" t="s">
        <v>56</v>
      </c>
      <c r="B10647" s="2"/>
      <c r="C10647" s="3" t="s">
        <v>35</v>
      </c>
      <c r="D10647" s="3" t="s">
        <v>36</v>
      </c>
      <c r="E10647" s="3">
        <v>1960</v>
      </c>
      <c r="F10647" s="4">
        <v>822.65334085971654</v>
      </c>
    </row>
    <row r="10648" spans="1:6" x14ac:dyDescent="0.15">
      <c r="A10648" s="2" t="s">
        <v>56</v>
      </c>
      <c r="B10648" s="2"/>
      <c r="C10648" s="3" t="s">
        <v>35</v>
      </c>
      <c r="D10648" s="3" t="s">
        <v>36</v>
      </c>
      <c r="E10648" s="3">
        <v>1961</v>
      </c>
      <c r="F10648" s="4">
        <v>819.48744136584287</v>
      </c>
    </row>
    <row r="10649" spans="1:6" x14ac:dyDescent="0.15">
      <c r="A10649" s="2" t="s">
        <v>56</v>
      </c>
      <c r="B10649" s="2"/>
      <c r="C10649" s="3" t="s">
        <v>35</v>
      </c>
      <c r="D10649" s="3" t="s">
        <v>36</v>
      </c>
      <c r="E10649" s="3">
        <v>1962</v>
      </c>
      <c r="F10649" s="4">
        <v>813.69273227689916</v>
      </c>
    </row>
    <row r="10650" spans="1:6" x14ac:dyDescent="0.15">
      <c r="A10650" s="2" t="s">
        <v>56</v>
      </c>
      <c r="B10650" s="2"/>
      <c r="C10650" s="3" t="s">
        <v>35</v>
      </c>
      <c r="D10650" s="3" t="s">
        <v>36</v>
      </c>
      <c r="E10650" s="3">
        <v>1963</v>
      </c>
      <c r="F10650" s="4">
        <v>801.36081080762574</v>
      </c>
    </row>
    <row r="10651" spans="1:6" x14ac:dyDescent="0.15">
      <c r="A10651" s="2" t="s">
        <v>56</v>
      </c>
      <c r="B10651" s="2"/>
      <c r="C10651" s="3" t="s">
        <v>35</v>
      </c>
      <c r="D10651" s="3" t="s">
        <v>36</v>
      </c>
      <c r="E10651" s="3">
        <v>1964</v>
      </c>
      <c r="F10651" s="4">
        <v>791.11399671834215</v>
      </c>
    </row>
    <row r="10652" spans="1:6" x14ac:dyDescent="0.15">
      <c r="A10652" s="2" t="s">
        <v>56</v>
      </c>
      <c r="B10652" s="2"/>
      <c r="C10652" s="3" t="s">
        <v>35</v>
      </c>
      <c r="D10652" s="3" t="s">
        <v>36</v>
      </c>
      <c r="E10652" s="3">
        <v>1965</v>
      </c>
      <c r="F10652" s="4">
        <v>783.90354178041935</v>
      </c>
    </row>
    <row r="10653" spans="1:6" x14ac:dyDescent="0.15">
      <c r="A10653" s="2" t="s">
        <v>56</v>
      </c>
      <c r="B10653" s="2"/>
      <c r="C10653" s="3" t="s">
        <v>35</v>
      </c>
      <c r="D10653" s="3" t="s">
        <v>36</v>
      </c>
      <c r="E10653" s="3">
        <v>1966</v>
      </c>
      <c r="F10653" s="4">
        <v>777.42174584186205</v>
      </c>
    </row>
    <row r="10654" spans="1:6" x14ac:dyDescent="0.15">
      <c r="A10654" s="2" t="s">
        <v>56</v>
      </c>
      <c r="B10654" s="2"/>
      <c r="C10654" s="3" t="s">
        <v>35</v>
      </c>
      <c r="D10654" s="3" t="s">
        <v>36</v>
      </c>
      <c r="E10654" s="3">
        <v>1967</v>
      </c>
      <c r="F10654" s="4">
        <v>768.87990593690358</v>
      </c>
    </row>
    <row r="10655" spans="1:6" x14ac:dyDescent="0.15">
      <c r="A10655" s="2" t="s">
        <v>56</v>
      </c>
      <c r="B10655" s="2"/>
      <c r="C10655" s="3" t="s">
        <v>35</v>
      </c>
      <c r="D10655" s="3" t="s">
        <v>36</v>
      </c>
      <c r="E10655" s="3">
        <v>1968</v>
      </c>
      <c r="F10655" s="4">
        <v>758.91405934216812</v>
      </c>
    </row>
    <row r="10656" spans="1:6" x14ac:dyDescent="0.15">
      <c r="A10656" s="2" t="s">
        <v>56</v>
      </c>
      <c r="B10656" s="2"/>
      <c r="C10656" s="3" t="s">
        <v>35</v>
      </c>
      <c r="D10656" s="3" t="s">
        <v>36</v>
      </c>
      <c r="E10656" s="3">
        <v>1969</v>
      </c>
      <c r="F10656" s="4">
        <v>751.51168127494157</v>
      </c>
    </row>
    <row r="10657" spans="1:6" x14ac:dyDescent="0.15">
      <c r="A10657" s="2" t="s">
        <v>56</v>
      </c>
      <c r="B10657" s="2"/>
      <c r="C10657" s="3" t="s">
        <v>35</v>
      </c>
      <c r="D10657" s="3" t="s">
        <v>36</v>
      </c>
      <c r="E10657" s="3">
        <v>1970</v>
      </c>
      <c r="F10657" s="4">
        <v>763.55298883273315</v>
      </c>
    </row>
    <row r="10658" spans="1:6" x14ac:dyDescent="0.15">
      <c r="A10658" s="2" t="s">
        <v>56</v>
      </c>
      <c r="B10658" s="2"/>
      <c r="C10658" s="3" t="s">
        <v>35</v>
      </c>
      <c r="D10658" s="3" t="s">
        <v>36</v>
      </c>
      <c r="E10658" s="3">
        <v>1971</v>
      </c>
      <c r="F10658" s="4">
        <v>781.77429430107168</v>
      </c>
    </row>
    <row r="10659" spans="1:6" x14ac:dyDescent="0.15">
      <c r="A10659" s="2" t="s">
        <v>56</v>
      </c>
      <c r="B10659" s="2"/>
      <c r="C10659" s="3" t="s">
        <v>35</v>
      </c>
      <c r="D10659" s="3" t="s">
        <v>36</v>
      </c>
      <c r="E10659" s="3">
        <v>1972</v>
      </c>
      <c r="F10659" s="4">
        <v>779.42986448228089</v>
      </c>
    </row>
    <row r="10660" spans="1:6" x14ac:dyDescent="0.15">
      <c r="A10660" s="2" t="s">
        <v>56</v>
      </c>
      <c r="B10660" s="2"/>
      <c r="C10660" s="3" t="s">
        <v>35</v>
      </c>
      <c r="D10660" s="3" t="s">
        <v>36</v>
      </c>
      <c r="E10660" s="3">
        <v>1973</v>
      </c>
      <c r="F10660" s="4">
        <v>772.5334014087091</v>
      </c>
    </row>
    <row r="10661" spans="1:6" x14ac:dyDescent="0.15">
      <c r="A10661" s="2" t="s">
        <v>56</v>
      </c>
      <c r="B10661" s="2"/>
      <c r="C10661" s="3" t="s">
        <v>35</v>
      </c>
      <c r="D10661" s="3" t="s">
        <v>36</v>
      </c>
      <c r="E10661" s="3">
        <v>1974</v>
      </c>
      <c r="F10661" s="4">
        <v>819.75297611030123</v>
      </c>
    </row>
    <row r="10662" spans="1:6" x14ac:dyDescent="0.15">
      <c r="A10662" s="2" t="s">
        <v>56</v>
      </c>
      <c r="B10662" s="2"/>
      <c r="C10662" s="3" t="s">
        <v>35</v>
      </c>
      <c r="D10662" s="3" t="s">
        <v>36</v>
      </c>
      <c r="E10662" s="3">
        <v>1975</v>
      </c>
      <c r="F10662" s="4">
        <v>829.50656463260634</v>
      </c>
    </row>
    <row r="10663" spans="1:6" x14ac:dyDescent="0.15">
      <c r="A10663" s="2" t="s">
        <v>56</v>
      </c>
      <c r="B10663" s="2"/>
      <c r="C10663" s="3" t="s">
        <v>35</v>
      </c>
      <c r="D10663" s="3" t="s">
        <v>36</v>
      </c>
      <c r="E10663" s="3">
        <v>1976</v>
      </c>
      <c r="F10663" s="4">
        <v>820.96395342437484</v>
      </c>
    </row>
    <row r="10664" spans="1:6" x14ac:dyDescent="0.15">
      <c r="A10664" s="2" t="s">
        <v>56</v>
      </c>
      <c r="B10664" s="2"/>
      <c r="C10664" s="3" t="s">
        <v>35</v>
      </c>
      <c r="D10664" s="3" t="s">
        <v>36</v>
      </c>
      <c r="E10664" s="3">
        <v>1977</v>
      </c>
      <c r="F10664" s="4">
        <v>822.49094699451575</v>
      </c>
    </row>
    <row r="10665" spans="1:6" x14ac:dyDescent="0.15">
      <c r="A10665" s="2" t="s">
        <v>56</v>
      </c>
      <c r="B10665" s="2"/>
      <c r="C10665" s="3" t="s">
        <v>35</v>
      </c>
      <c r="D10665" s="3" t="s">
        <v>36</v>
      </c>
      <c r="E10665" s="3">
        <v>1978</v>
      </c>
      <c r="F10665" s="4">
        <v>811.71494809907995</v>
      </c>
    </row>
    <row r="10666" spans="1:6" x14ac:dyDescent="0.15">
      <c r="A10666" s="2" t="s">
        <v>56</v>
      </c>
      <c r="B10666" s="2"/>
      <c r="C10666" s="3" t="s">
        <v>35</v>
      </c>
      <c r="D10666" s="3" t="s">
        <v>36</v>
      </c>
      <c r="E10666" s="3">
        <v>1979</v>
      </c>
      <c r="F10666" s="4">
        <v>813.70483779430504</v>
      </c>
    </row>
    <row r="10667" spans="1:6" x14ac:dyDescent="0.15">
      <c r="A10667" s="2" t="s">
        <v>56</v>
      </c>
      <c r="B10667" s="2"/>
      <c r="C10667" s="3" t="s">
        <v>35</v>
      </c>
      <c r="D10667" s="3" t="s">
        <v>36</v>
      </c>
      <c r="E10667" s="3">
        <v>1980</v>
      </c>
      <c r="F10667" s="4">
        <v>819.67500743394214</v>
      </c>
    </row>
    <row r="10668" spans="1:6" x14ac:dyDescent="0.15">
      <c r="A10668" s="2" t="s">
        <v>56</v>
      </c>
      <c r="B10668" s="2"/>
      <c r="C10668" s="3" t="s">
        <v>35</v>
      </c>
      <c r="D10668" s="3" t="s">
        <v>36</v>
      </c>
      <c r="E10668" s="3">
        <v>1981</v>
      </c>
      <c r="F10668" s="4">
        <v>810.62359935714005</v>
      </c>
    </row>
    <row r="10669" spans="1:6" x14ac:dyDescent="0.15">
      <c r="A10669" s="2" t="s">
        <v>56</v>
      </c>
      <c r="B10669" s="2"/>
      <c r="C10669" s="3" t="s">
        <v>35</v>
      </c>
      <c r="D10669" s="3" t="s">
        <v>36</v>
      </c>
      <c r="E10669" s="3">
        <v>1982</v>
      </c>
      <c r="F10669" s="4">
        <v>801.45573503209141</v>
      </c>
    </row>
    <row r="10670" spans="1:6" x14ac:dyDescent="0.15">
      <c r="A10670" s="2" t="s">
        <v>56</v>
      </c>
      <c r="B10670" s="2"/>
      <c r="C10670" s="3" t="s">
        <v>35</v>
      </c>
      <c r="D10670" s="3" t="s">
        <v>36</v>
      </c>
      <c r="E10670" s="3">
        <v>1983</v>
      </c>
      <c r="F10670" s="4">
        <v>829.87608878333128</v>
      </c>
    </row>
    <row r="10671" spans="1:6" x14ac:dyDescent="0.15">
      <c r="A10671" s="2" t="s">
        <v>56</v>
      </c>
      <c r="B10671" s="2"/>
      <c r="C10671" s="3" t="s">
        <v>35</v>
      </c>
      <c r="D10671" s="3" t="s">
        <v>36</v>
      </c>
      <c r="E10671" s="3">
        <v>1984</v>
      </c>
      <c r="F10671" s="4">
        <v>819.67801359846078</v>
      </c>
    </row>
    <row r="10672" spans="1:6" x14ac:dyDescent="0.15">
      <c r="A10672" s="2" t="s">
        <v>56</v>
      </c>
      <c r="B10672" s="2"/>
      <c r="C10672" s="3" t="s">
        <v>35</v>
      </c>
      <c r="D10672" s="3" t="s">
        <v>36</v>
      </c>
      <c r="E10672" s="3">
        <v>1985</v>
      </c>
      <c r="F10672" s="4">
        <v>809.0176607459581</v>
      </c>
    </row>
    <row r="10673" spans="1:6" x14ac:dyDescent="0.15">
      <c r="A10673" s="2" t="s">
        <v>56</v>
      </c>
      <c r="B10673" s="2"/>
      <c r="C10673" s="3" t="s">
        <v>35</v>
      </c>
      <c r="D10673" s="3" t="s">
        <v>36</v>
      </c>
      <c r="E10673" s="3">
        <v>1986</v>
      </c>
      <c r="F10673" s="4">
        <v>804.53282889276534</v>
      </c>
    </row>
    <row r="10674" spans="1:6" x14ac:dyDescent="0.15">
      <c r="A10674" s="2" t="s">
        <v>56</v>
      </c>
      <c r="B10674" s="2"/>
      <c r="C10674" s="3" t="s">
        <v>35</v>
      </c>
      <c r="D10674" s="3" t="s">
        <v>36</v>
      </c>
      <c r="E10674" s="3">
        <v>1987</v>
      </c>
      <c r="F10674" s="4">
        <v>831.47727488620183</v>
      </c>
    </row>
    <row r="10675" spans="1:6" x14ac:dyDescent="0.15">
      <c r="A10675" s="2" t="s">
        <v>56</v>
      </c>
      <c r="B10675" s="2"/>
      <c r="C10675" s="3" t="s">
        <v>35</v>
      </c>
      <c r="D10675" s="3" t="s">
        <v>36</v>
      </c>
      <c r="E10675" s="3">
        <v>1988</v>
      </c>
      <c r="F10675" s="4">
        <v>844.2609209556997</v>
      </c>
    </row>
    <row r="10676" spans="1:6" x14ac:dyDescent="0.15">
      <c r="A10676" s="2" t="s">
        <v>56</v>
      </c>
      <c r="B10676" s="2"/>
      <c r="C10676" s="3" t="s">
        <v>35</v>
      </c>
      <c r="D10676" s="3" t="s">
        <v>36</v>
      </c>
      <c r="E10676" s="3">
        <v>1989</v>
      </c>
      <c r="F10676" s="4">
        <v>875.64861776241594</v>
      </c>
    </row>
    <row r="10677" spans="1:6" x14ac:dyDescent="0.15">
      <c r="A10677" s="2" t="s">
        <v>56</v>
      </c>
      <c r="B10677" s="2"/>
      <c r="C10677" s="3" t="s">
        <v>35</v>
      </c>
      <c r="D10677" s="3" t="s">
        <v>36</v>
      </c>
      <c r="E10677" s="3">
        <v>1990</v>
      </c>
      <c r="F10677" s="4">
        <v>890.42158768481954</v>
      </c>
    </row>
    <row r="10678" spans="1:6" x14ac:dyDescent="0.15">
      <c r="A10678" s="2" t="s">
        <v>56</v>
      </c>
      <c r="B10678" s="2"/>
      <c r="C10678" s="3" t="s">
        <v>35</v>
      </c>
      <c r="D10678" s="3" t="s">
        <v>36</v>
      </c>
      <c r="E10678" s="3">
        <v>1991</v>
      </c>
      <c r="F10678" s="4">
        <v>882.08902721070558</v>
      </c>
    </row>
    <row r="10679" spans="1:6" x14ac:dyDescent="0.15">
      <c r="A10679" s="2" t="s">
        <v>56</v>
      </c>
      <c r="B10679" s="2"/>
      <c r="C10679" s="3" t="s">
        <v>35</v>
      </c>
      <c r="D10679" s="3" t="s">
        <v>36</v>
      </c>
      <c r="E10679" s="3">
        <v>1992</v>
      </c>
      <c r="F10679" s="4">
        <v>882.77475158808898</v>
      </c>
    </row>
    <row r="10680" spans="1:6" x14ac:dyDescent="0.15">
      <c r="A10680" s="2" t="s">
        <v>56</v>
      </c>
      <c r="B10680" s="2"/>
      <c r="C10680" s="3" t="s">
        <v>35</v>
      </c>
      <c r="D10680" s="3" t="s">
        <v>36</v>
      </c>
      <c r="E10680" s="3">
        <v>1993</v>
      </c>
      <c r="F10680" s="4">
        <v>857.99878287879301</v>
      </c>
    </row>
    <row r="10681" spans="1:6" x14ac:dyDescent="0.15">
      <c r="A10681" s="2" t="s">
        <v>56</v>
      </c>
      <c r="B10681" s="2"/>
      <c r="C10681" s="3" t="s">
        <v>35</v>
      </c>
      <c r="D10681" s="3" t="s">
        <v>36</v>
      </c>
      <c r="E10681" s="3">
        <v>1994</v>
      </c>
      <c r="F10681" s="4">
        <v>852.69302025252341</v>
      </c>
    </row>
    <row r="10682" spans="1:6" x14ac:dyDescent="0.15">
      <c r="A10682" s="2" t="s">
        <v>56</v>
      </c>
      <c r="B10682" s="2"/>
      <c r="C10682" s="3" t="s">
        <v>35</v>
      </c>
      <c r="D10682" s="3" t="s">
        <v>36</v>
      </c>
      <c r="E10682" s="3">
        <v>1995</v>
      </c>
      <c r="F10682" s="4">
        <v>862.45788537711633</v>
      </c>
    </row>
    <row r="10683" spans="1:6" x14ac:dyDescent="0.15">
      <c r="A10683" s="2" t="s">
        <v>56</v>
      </c>
      <c r="B10683" s="2"/>
      <c r="C10683" s="3" t="s">
        <v>35</v>
      </c>
      <c r="D10683" s="3" t="s">
        <v>36</v>
      </c>
      <c r="E10683" s="3">
        <v>1996</v>
      </c>
      <c r="F10683" s="4">
        <v>874.10371521399929</v>
      </c>
    </row>
    <row r="10684" spans="1:6" x14ac:dyDescent="0.15">
      <c r="A10684" s="2" t="s">
        <v>56</v>
      </c>
      <c r="B10684" s="2"/>
      <c r="C10684" s="3" t="s">
        <v>35</v>
      </c>
      <c r="D10684" s="3" t="s">
        <v>36</v>
      </c>
      <c r="E10684" s="3">
        <v>1997</v>
      </c>
      <c r="F10684" s="4">
        <v>890.64003949798143</v>
      </c>
    </row>
    <row r="10685" spans="1:6" x14ac:dyDescent="0.15">
      <c r="A10685" s="2" t="s">
        <v>56</v>
      </c>
      <c r="B10685" s="2"/>
      <c r="C10685" s="3" t="s">
        <v>35</v>
      </c>
      <c r="D10685" s="3" t="s">
        <v>36</v>
      </c>
      <c r="E10685" s="3">
        <v>1998</v>
      </c>
      <c r="F10685" s="4">
        <v>918.45231648908759</v>
      </c>
    </row>
    <row r="10686" spans="1:6" x14ac:dyDescent="0.15">
      <c r="A10686" s="2" t="s">
        <v>56</v>
      </c>
      <c r="B10686" s="2"/>
      <c r="C10686" s="3" t="s">
        <v>35</v>
      </c>
      <c r="D10686" s="3" t="s">
        <v>36</v>
      </c>
      <c r="E10686" s="3">
        <v>1999</v>
      </c>
      <c r="F10686" s="4">
        <v>928.25032780971037</v>
      </c>
    </row>
    <row r="10687" spans="1:6" x14ac:dyDescent="0.15">
      <c r="A10687" s="2" t="s">
        <v>56</v>
      </c>
      <c r="B10687" s="2"/>
      <c r="C10687" s="3" t="s">
        <v>35</v>
      </c>
      <c r="D10687" s="3" t="s">
        <v>36</v>
      </c>
      <c r="E10687" s="3">
        <v>2000</v>
      </c>
      <c r="F10687" s="4">
        <v>946.7800354824592</v>
      </c>
    </row>
    <row r="10688" spans="1:6" x14ac:dyDescent="0.15">
      <c r="A10688" s="2" t="s">
        <v>56</v>
      </c>
      <c r="B10688" s="2"/>
      <c r="C10688" s="3" t="s">
        <v>35</v>
      </c>
      <c r="D10688" s="3" t="s">
        <v>36</v>
      </c>
      <c r="E10688" s="3">
        <v>2001</v>
      </c>
      <c r="F10688" s="4">
        <v>948.29553083048381</v>
      </c>
    </row>
    <row r="10689" spans="1:6" x14ac:dyDescent="0.15">
      <c r="A10689" s="2" t="s">
        <v>56</v>
      </c>
      <c r="B10689" s="2"/>
      <c r="C10689" s="3" t="s">
        <v>35</v>
      </c>
      <c r="D10689" s="3" t="s">
        <v>36</v>
      </c>
      <c r="E10689" s="3">
        <v>2002</v>
      </c>
      <c r="F10689" s="4">
        <v>943.30943445048433</v>
      </c>
    </row>
    <row r="10690" spans="1:6" x14ac:dyDescent="0.15">
      <c r="A10690" s="2" t="s">
        <v>56</v>
      </c>
      <c r="B10690" s="2"/>
      <c r="C10690" s="3" t="s">
        <v>35</v>
      </c>
      <c r="D10690" s="3" t="s">
        <v>36</v>
      </c>
      <c r="E10690" s="3">
        <v>2003</v>
      </c>
      <c r="F10690" s="4">
        <v>927.24900723891778</v>
      </c>
    </row>
    <row r="10691" spans="1:6" x14ac:dyDescent="0.15">
      <c r="A10691" s="2" t="s">
        <v>56</v>
      </c>
      <c r="B10691" s="2"/>
      <c r="C10691" s="3" t="s">
        <v>35</v>
      </c>
      <c r="D10691" s="3" t="s">
        <v>36</v>
      </c>
      <c r="E10691" s="3">
        <v>2004</v>
      </c>
      <c r="F10691" s="4">
        <v>921.48322391543797</v>
      </c>
    </row>
    <row r="10692" spans="1:6" x14ac:dyDescent="0.15">
      <c r="A10692" s="2" t="s">
        <v>56</v>
      </c>
      <c r="B10692" s="2"/>
      <c r="C10692" s="3" t="s">
        <v>35</v>
      </c>
      <c r="D10692" s="3" t="s">
        <v>36</v>
      </c>
      <c r="E10692" s="3">
        <v>2005</v>
      </c>
      <c r="F10692" s="4">
        <v>916.55083231520655</v>
      </c>
    </row>
    <row r="10693" spans="1:6" x14ac:dyDescent="0.15">
      <c r="A10693" s="2" t="s">
        <v>56</v>
      </c>
      <c r="B10693" s="2"/>
      <c r="C10693" s="3" t="s">
        <v>35</v>
      </c>
      <c r="D10693" s="3" t="s">
        <v>36</v>
      </c>
      <c r="E10693" s="3">
        <v>2006</v>
      </c>
      <c r="F10693" s="4">
        <v>912.79870584220373</v>
      </c>
    </row>
    <row r="10694" spans="1:6" x14ac:dyDescent="0.15">
      <c r="A10694" s="2" t="s">
        <v>56</v>
      </c>
      <c r="B10694" s="2"/>
      <c r="C10694" s="3" t="s">
        <v>35</v>
      </c>
      <c r="D10694" s="3" t="s">
        <v>36</v>
      </c>
      <c r="E10694" s="3">
        <v>2007</v>
      </c>
      <c r="F10694" s="4">
        <v>919.41993596544705</v>
      </c>
    </row>
    <row r="10695" spans="1:6" x14ac:dyDescent="0.15">
      <c r="A10695" s="2" t="s">
        <v>56</v>
      </c>
      <c r="B10695" s="2"/>
      <c r="C10695" s="3" t="s">
        <v>35</v>
      </c>
      <c r="D10695" s="3" t="s">
        <v>36</v>
      </c>
      <c r="E10695" s="3">
        <v>2008</v>
      </c>
      <c r="F10695" s="4">
        <v>915.10731259355077</v>
      </c>
    </row>
    <row r="10696" spans="1:6" x14ac:dyDescent="0.15">
      <c r="A10696" s="2" t="s">
        <v>56</v>
      </c>
      <c r="B10696" s="2"/>
      <c r="C10696" s="3" t="s">
        <v>35</v>
      </c>
      <c r="D10696" s="3" t="s">
        <v>36</v>
      </c>
      <c r="E10696" s="3">
        <v>2009</v>
      </c>
      <c r="F10696" s="4">
        <v>889.52453658662546</v>
      </c>
    </row>
    <row r="10697" spans="1:6" x14ac:dyDescent="0.15">
      <c r="A10697" s="2" t="s">
        <v>56</v>
      </c>
      <c r="B10697" s="2"/>
      <c r="C10697" s="3" t="s">
        <v>35</v>
      </c>
      <c r="D10697" s="3" t="s">
        <v>36</v>
      </c>
      <c r="E10697" s="3">
        <v>2010</v>
      </c>
      <c r="F10697" s="4">
        <v>877.77418367417931</v>
      </c>
    </row>
    <row r="10698" spans="1:6" x14ac:dyDescent="0.15">
      <c r="A10698" s="2" t="s">
        <v>56</v>
      </c>
      <c r="B10698" s="2"/>
      <c r="C10698" s="3" t="s">
        <v>35</v>
      </c>
      <c r="D10698" s="3" t="s">
        <v>36</v>
      </c>
      <c r="E10698" s="3">
        <v>2011</v>
      </c>
      <c r="F10698" s="4">
        <v>851.51049003618141</v>
      </c>
    </row>
    <row r="10699" spans="1:6" x14ac:dyDescent="0.15">
      <c r="A10699" s="2" t="s">
        <v>56</v>
      </c>
      <c r="B10699" s="2"/>
      <c r="C10699" s="3" t="s">
        <v>35</v>
      </c>
      <c r="D10699" s="3" t="s">
        <v>36</v>
      </c>
      <c r="E10699" s="3">
        <v>2012</v>
      </c>
      <c r="F10699" s="4">
        <v>812.34005013288902</v>
      </c>
    </row>
    <row r="10700" spans="1:6" x14ac:dyDescent="0.15">
      <c r="A10700" s="2" t="s">
        <v>56</v>
      </c>
      <c r="B10700" s="2"/>
      <c r="C10700" s="3" t="s">
        <v>35</v>
      </c>
      <c r="D10700" s="3" t="s">
        <v>36</v>
      </c>
      <c r="E10700" s="3">
        <v>2013</v>
      </c>
      <c r="F10700" s="4">
        <v>797.74064304239391</v>
      </c>
    </row>
    <row r="10701" spans="1:6" x14ac:dyDescent="0.15">
      <c r="A10701" s="2" t="s">
        <v>56</v>
      </c>
      <c r="B10701" s="2"/>
      <c r="C10701" s="3" t="s">
        <v>35</v>
      </c>
      <c r="D10701" s="3" t="s">
        <v>36</v>
      </c>
      <c r="E10701" s="3">
        <v>2014</v>
      </c>
      <c r="F10701" s="4">
        <v>816.70114702783269</v>
      </c>
    </row>
    <row r="10702" spans="1:6" x14ac:dyDescent="0.15">
      <c r="A10702" s="2" t="s">
        <v>56</v>
      </c>
      <c r="B10702" s="2"/>
      <c r="C10702" s="3" t="s">
        <v>35</v>
      </c>
      <c r="D10702" s="3" t="s">
        <v>36</v>
      </c>
      <c r="E10702" s="3">
        <v>2015</v>
      </c>
      <c r="F10702" s="4">
        <v>834.96010874854198</v>
      </c>
    </row>
    <row r="10703" spans="1:6" x14ac:dyDescent="0.15">
      <c r="A10703" s="2" t="s">
        <v>56</v>
      </c>
      <c r="B10703" s="2"/>
      <c r="C10703" s="3" t="s">
        <v>35</v>
      </c>
      <c r="D10703" s="3" t="s">
        <v>36</v>
      </c>
      <c r="E10703" s="3">
        <v>2016</v>
      </c>
      <c r="F10703" s="4">
        <v>853.97294248116327</v>
      </c>
    </row>
    <row r="10704" spans="1:6" x14ac:dyDescent="0.15">
      <c r="A10704" s="2" t="s">
        <v>56</v>
      </c>
      <c r="B10704" s="2"/>
      <c r="C10704" s="3" t="s">
        <v>35</v>
      </c>
      <c r="D10704" s="3" t="s">
        <v>36</v>
      </c>
      <c r="E10704" s="3">
        <v>2017</v>
      </c>
      <c r="F10704" s="4">
        <v>878.9193659811192</v>
      </c>
    </row>
    <row r="10705" spans="1:6" x14ac:dyDescent="0.15">
      <c r="A10705" s="2" t="s">
        <v>56</v>
      </c>
      <c r="B10705" s="2"/>
      <c r="C10705" s="3" t="s">
        <v>35</v>
      </c>
      <c r="D10705" s="3" t="s">
        <v>36</v>
      </c>
      <c r="E10705" s="3">
        <v>2018</v>
      </c>
      <c r="F10705" s="4">
        <v>898.0590830504475</v>
      </c>
    </row>
    <row r="10706" spans="1:6" x14ac:dyDescent="0.15">
      <c r="A10706" s="2" t="s">
        <v>56</v>
      </c>
      <c r="B10706" s="2"/>
      <c r="C10706" s="3" t="s">
        <v>35</v>
      </c>
      <c r="D10706" s="3" t="s">
        <v>36</v>
      </c>
      <c r="E10706" s="3">
        <v>2019</v>
      </c>
      <c r="F10706" s="4">
        <v>904.6697196296227</v>
      </c>
    </row>
    <row r="10707" spans="1:6" x14ac:dyDescent="0.15">
      <c r="A10707" s="2" t="s">
        <v>56</v>
      </c>
      <c r="B10707" s="2"/>
      <c r="C10707" s="3" t="s">
        <v>37</v>
      </c>
      <c r="D10707" s="3" t="s">
        <v>38</v>
      </c>
      <c r="E10707" s="3">
        <v>1950</v>
      </c>
      <c r="F10707" s="4">
        <v>916.49999322480153</v>
      </c>
    </row>
    <row r="10708" spans="1:6" x14ac:dyDescent="0.15">
      <c r="A10708" s="2" t="s">
        <v>56</v>
      </c>
      <c r="B10708" s="2"/>
      <c r="C10708" s="3" t="s">
        <v>37</v>
      </c>
      <c r="D10708" s="3" t="s">
        <v>38</v>
      </c>
      <c r="E10708" s="3">
        <v>1951</v>
      </c>
      <c r="F10708" s="4">
        <v>910.18175571893721</v>
      </c>
    </row>
    <row r="10709" spans="1:6" x14ac:dyDescent="0.15">
      <c r="A10709" s="2" t="s">
        <v>56</v>
      </c>
      <c r="B10709" s="2"/>
      <c r="C10709" s="3" t="s">
        <v>37</v>
      </c>
      <c r="D10709" s="3" t="s">
        <v>38</v>
      </c>
      <c r="E10709" s="3">
        <v>1952</v>
      </c>
      <c r="F10709" s="4">
        <v>904.07319500191602</v>
      </c>
    </row>
    <row r="10710" spans="1:6" x14ac:dyDescent="0.15">
      <c r="A10710" s="2" t="s">
        <v>56</v>
      </c>
      <c r="B10710" s="2"/>
      <c r="C10710" s="3" t="s">
        <v>37</v>
      </c>
      <c r="D10710" s="3" t="s">
        <v>38</v>
      </c>
      <c r="E10710" s="3">
        <v>1953</v>
      </c>
      <c r="F10710" s="4">
        <v>900.14600201122516</v>
      </c>
    </row>
    <row r="10711" spans="1:6" x14ac:dyDescent="0.15">
      <c r="A10711" s="2" t="s">
        <v>56</v>
      </c>
      <c r="B10711" s="2"/>
      <c r="C10711" s="3" t="s">
        <v>37</v>
      </c>
      <c r="D10711" s="3" t="s">
        <v>38</v>
      </c>
      <c r="E10711" s="3">
        <v>1954</v>
      </c>
      <c r="F10711" s="4">
        <v>905.78934046365953</v>
      </c>
    </row>
    <row r="10712" spans="1:6" x14ac:dyDescent="0.15">
      <c r="A10712" s="2" t="s">
        <v>56</v>
      </c>
      <c r="B10712" s="2"/>
      <c r="C10712" s="3" t="s">
        <v>37</v>
      </c>
      <c r="D10712" s="3" t="s">
        <v>38</v>
      </c>
      <c r="E10712" s="3">
        <v>1955</v>
      </c>
      <c r="F10712" s="4">
        <v>901.92493215943955</v>
      </c>
    </row>
    <row r="10713" spans="1:6" x14ac:dyDescent="0.15">
      <c r="A10713" s="2" t="s">
        <v>56</v>
      </c>
      <c r="B10713" s="2"/>
      <c r="C10713" s="3" t="s">
        <v>37</v>
      </c>
      <c r="D10713" s="3" t="s">
        <v>38</v>
      </c>
      <c r="E10713" s="3">
        <v>1956</v>
      </c>
      <c r="F10713" s="4">
        <v>900.96653384268438</v>
      </c>
    </row>
    <row r="10714" spans="1:6" x14ac:dyDescent="0.15">
      <c r="A10714" s="2" t="s">
        <v>56</v>
      </c>
      <c r="B10714" s="2"/>
      <c r="C10714" s="3" t="s">
        <v>37</v>
      </c>
      <c r="D10714" s="3" t="s">
        <v>38</v>
      </c>
      <c r="E10714" s="3">
        <v>1957</v>
      </c>
      <c r="F10714" s="4">
        <v>900.03351113350095</v>
      </c>
    </row>
    <row r="10715" spans="1:6" x14ac:dyDescent="0.15">
      <c r="A10715" s="2" t="s">
        <v>56</v>
      </c>
      <c r="B10715" s="2"/>
      <c r="C10715" s="3" t="s">
        <v>37</v>
      </c>
      <c r="D10715" s="3" t="s">
        <v>38</v>
      </c>
      <c r="E10715" s="3">
        <v>1958</v>
      </c>
      <c r="F10715" s="4">
        <v>902.80869094594493</v>
      </c>
    </row>
    <row r="10716" spans="1:6" x14ac:dyDescent="0.15">
      <c r="A10716" s="2" t="s">
        <v>56</v>
      </c>
      <c r="B10716" s="2"/>
      <c r="C10716" s="3" t="s">
        <v>37</v>
      </c>
      <c r="D10716" s="3" t="s">
        <v>38</v>
      </c>
      <c r="E10716" s="3">
        <v>1959</v>
      </c>
      <c r="F10716" s="4">
        <v>879.8905559798568</v>
      </c>
    </row>
    <row r="10717" spans="1:6" x14ac:dyDescent="0.15">
      <c r="A10717" s="2" t="s">
        <v>56</v>
      </c>
      <c r="B10717" s="2"/>
      <c r="C10717" s="3" t="s">
        <v>37</v>
      </c>
      <c r="D10717" s="3" t="s">
        <v>38</v>
      </c>
      <c r="E10717" s="3">
        <v>1960</v>
      </c>
      <c r="F10717" s="4">
        <v>858.75155646114627</v>
      </c>
    </row>
    <row r="10718" spans="1:6" x14ac:dyDescent="0.15">
      <c r="A10718" s="2" t="s">
        <v>56</v>
      </c>
      <c r="B10718" s="2"/>
      <c r="C10718" s="3" t="s">
        <v>37</v>
      </c>
      <c r="D10718" s="3" t="s">
        <v>38</v>
      </c>
      <c r="E10718" s="3">
        <v>1961</v>
      </c>
      <c r="F10718" s="4">
        <v>858.33269175612281</v>
      </c>
    </row>
    <row r="10719" spans="1:6" x14ac:dyDescent="0.15">
      <c r="A10719" s="2" t="s">
        <v>56</v>
      </c>
      <c r="B10719" s="2"/>
      <c r="C10719" s="3" t="s">
        <v>37</v>
      </c>
      <c r="D10719" s="3" t="s">
        <v>38</v>
      </c>
      <c r="E10719" s="3">
        <v>1962</v>
      </c>
      <c r="F10719" s="4">
        <v>849.7073330529214</v>
      </c>
    </row>
    <row r="10720" spans="1:6" x14ac:dyDescent="0.15">
      <c r="A10720" s="2" t="s">
        <v>56</v>
      </c>
      <c r="B10720" s="2"/>
      <c r="C10720" s="3" t="s">
        <v>37</v>
      </c>
      <c r="D10720" s="3" t="s">
        <v>38</v>
      </c>
      <c r="E10720" s="3">
        <v>1963</v>
      </c>
      <c r="F10720" s="4">
        <v>841.12239866952143</v>
      </c>
    </row>
    <row r="10721" spans="1:6" x14ac:dyDescent="0.15">
      <c r="A10721" s="2" t="s">
        <v>56</v>
      </c>
      <c r="B10721" s="2"/>
      <c r="C10721" s="3" t="s">
        <v>37</v>
      </c>
      <c r="D10721" s="3" t="s">
        <v>38</v>
      </c>
      <c r="E10721" s="3">
        <v>1964</v>
      </c>
      <c r="F10721" s="4">
        <v>818.84870723233632</v>
      </c>
    </row>
    <row r="10722" spans="1:6" x14ac:dyDescent="0.15">
      <c r="A10722" s="2" t="s">
        <v>56</v>
      </c>
      <c r="B10722" s="2"/>
      <c r="C10722" s="3" t="s">
        <v>37</v>
      </c>
      <c r="D10722" s="3" t="s">
        <v>38</v>
      </c>
      <c r="E10722" s="3">
        <v>1965</v>
      </c>
      <c r="F10722" s="4">
        <v>813.14205821011205</v>
      </c>
    </row>
    <row r="10723" spans="1:6" x14ac:dyDescent="0.15">
      <c r="A10723" s="2" t="s">
        <v>56</v>
      </c>
      <c r="B10723" s="2"/>
      <c r="C10723" s="3" t="s">
        <v>37</v>
      </c>
      <c r="D10723" s="3" t="s">
        <v>38</v>
      </c>
      <c r="E10723" s="3">
        <v>1966</v>
      </c>
      <c r="F10723" s="4">
        <v>812.15881996490737</v>
      </c>
    </row>
    <row r="10724" spans="1:6" x14ac:dyDescent="0.15">
      <c r="A10724" s="2" t="s">
        <v>56</v>
      </c>
      <c r="B10724" s="2"/>
      <c r="C10724" s="3" t="s">
        <v>37</v>
      </c>
      <c r="D10724" s="3" t="s">
        <v>38</v>
      </c>
      <c r="E10724" s="3">
        <v>1967</v>
      </c>
      <c r="F10724" s="4">
        <v>811.2051840413543</v>
      </c>
    </row>
    <row r="10725" spans="1:6" x14ac:dyDescent="0.15">
      <c r="A10725" s="2" t="s">
        <v>56</v>
      </c>
      <c r="B10725" s="2"/>
      <c r="C10725" s="3" t="s">
        <v>37</v>
      </c>
      <c r="D10725" s="3" t="s">
        <v>38</v>
      </c>
      <c r="E10725" s="3">
        <v>1968</v>
      </c>
      <c r="F10725" s="4">
        <v>792.44341500639621</v>
      </c>
    </row>
    <row r="10726" spans="1:6" x14ac:dyDescent="0.15">
      <c r="A10726" s="2" t="s">
        <v>56</v>
      </c>
      <c r="B10726" s="2"/>
      <c r="C10726" s="3" t="s">
        <v>37</v>
      </c>
      <c r="D10726" s="3" t="s">
        <v>38</v>
      </c>
      <c r="E10726" s="3">
        <v>1969</v>
      </c>
      <c r="F10726" s="4">
        <v>788.79384853297177</v>
      </c>
    </row>
    <row r="10727" spans="1:6" x14ac:dyDescent="0.15">
      <c r="A10727" s="2" t="s">
        <v>56</v>
      </c>
      <c r="B10727" s="2"/>
      <c r="C10727" s="3" t="s">
        <v>37</v>
      </c>
      <c r="D10727" s="3" t="s">
        <v>38</v>
      </c>
      <c r="E10727" s="3">
        <v>1970</v>
      </c>
      <c r="F10727" s="4">
        <v>792.66158562151452</v>
      </c>
    </row>
    <row r="10728" spans="1:6" x14ac:dyDescent="0.15">
      <c r="A10728" s="2" t="s">
        <v>56</v>
      </c>
      <c r="B10728" s="2"/>
      <c r="C10728" s="3" t="s">
        <v>37</v>
      </c>
      <c r="D10728" s="3" t="s">
        <v>38</v>
      </c>
      <c r="E10728" s="3">
        <v>1971</v>
      </c>
      <c r="F10728" s="4">
        <v>791.12858702635174</v>
      </c>
    </row>
    <row r="10729" spans="1:6" x14ac:dyDescent="0.15">
      <c r="A10729" s="2" t="s">
        <v>56</v>
      </c>
      <c r="B10729" s="2"/>
      <c r="C10729" s="3" t="s">
        <v>37</v>
      </c>
      <c r="D10729" s="3" t="s">
        <v>38</v>
      </c>
      <c r="E10729" s="3">
        <v>1972</v>
      </c>
      <c r="F10729" s="4">
        <v>790.52687175653875</v>
      </c>
    </row>
    <row r="10730" spans="1:6" x14ac:dyDescent="0.15">
      <c r="A10730" s="2" t="s">
        <v>56</v>
      </c>
      <c r="B10730" s="2"/>
      <c r="C10730" s="3" t="s">
        <v>37</v>
      </c>
      <c r="D10730" s="3" t="s">
        <v>38</v>
      </c>
      <c r="E10730" s="3">
        <v>1973</v>
      </c>
      <c r="F10730" s="4">
        <v>797.62272885628283</v>
      </c>
    </row>
    <row r="10731" spans="1:6" x14ac:dyDescent="0.15">
      <c r="A10731" s="2" t="s">
        <v>56</v>
      </c>
      <c r="B10731" s="2"/>
      <c r="C10731" s="3" t="s">
        <v>37</v>
      </c>
      <c r="D10731" s="3" t="s">
        <v>38</v>
      </c>
      <c r="E10731" s="3">
        <v>1974</v>
      </c>
      <c r="F10731" s="4">
        <v>796.30242310983942</v>
      </c>
    </row>
    <row r="10732" spans="1:6" x14ac:dyDescent="0.15">
      <c r="A10732" s="2" t="s">
        <v>56</v>
      </c>
      <c r="B10732" s="2"/>
      <c r="C10732" s="3" t="s">
        <v>37</v>
      </c>
      <c r="D10732" s="3" t="s">
        <v>38</v>
      </c>
      <c r="E10732" s="3">
        <v>1975</v>
      </c>
      <c r="F10732" s="4">
        <v>777.72057556111156</v>
      </c>
    </row>
    <row r="10733" spans="1:6" x14ac:dyDescent="0.15">
      <c r="A10733" s="2" t="s">
        <v>56</v>
      </c>
      <c r="B10733" s="2"/>
      <c r="C10733" s="3" t="s">
        <v>37</v>
      </c>
      <c r="D10733" s="3" t="s">
        <v>38</v>
      </c>
      <c r="E10733" s="3">
        <v>1976</v>
      </c>
      <c r="F10733" s="4">
        <v>764.03855966397998</v>
      </c>
    </row>
    <row r="10734" spans="1:6" x14ac:dyDescent="0.15">
      <c r="A10734" s="2" t="s">
        <v>56</v>
      </c>
      <c r="B10734" s="2"/>
      <c r="C10734" s="3" t="s">
        <v>37</v>
      </c>
      <c r="D10734" s="3" t="s">
        <v>38</v>
      </c>
      <c r="E10734" s="3">
        <v>1977</v>
      </c>
      <c r="F10734" s="4">
        <v>746.37268967491536</v>
      </c>
    </row>
    <row r="10735" spans="1:6" x14ac:dyDescent="0.15">
      <c r="A10735" s="2" t="s">
        <v>56</v>
      </c>
      <c r="B10735" s="2"/>
      <c r="C10735" s="3" t="s">
        <v>37</v>
      </c>
      <c r="D10735" s="3" t="s">
        <v>38</v>
      </c>
      <c r="E10735" s="3">
        <v>1978</v>
      </c>
      <c r="F10735" s="4">
        <v>708.30438432857352</v>
      </c>
    </row>
    <row r="10736" spans="1:6" x14ac:dyDescent="0.15">
      <c r="A10736" s="2" t="s">
        <v>56</v>
      </c>
      <c r="B10736" s="2"/>
      <c r="C10736" s="3" t="s">
        <v>37</v>
      </c>
      <c r="D10736" s="3" t="s">
        <v>38</v>
      </c>
      <c r="E10736" s="3">
        <v>1979</v>
      </c>
      <c r="F10736" s="4">
        <v>671.58983168507268</v>
      </c>
    </row>
    <row r="10737" spans="1:6" x14ac:dyDescent="0.15">
      <c r="A10737" s="2" t="s">
        <v>56</v>
      </c>
      <c r="B10737" s="2"/>
      <c r="C10737" s="3" t="s">
        <v>37</v>
      </c>
      <c r="D10737" s="3" t="s">
        <v>38</v>
      </c>
      <c r="E10737" s="3">
        <v>1980</v>
      </c>
      <c r="F10737" s="4">
        <v>647.41021521332766</v>
      </c>
    </row>
    <row r="10738" spans="1:6" x14ac:dyDescent="0.15">
      <c r="A10738" s="2" t="s">
        <v>56</v>
      </c>
      <c r="B10738" s="2"/>
      <c r="C10738" s="3" t="s">
        <v>37</v>
      </c>
      <c r="D10738" s="3" t="s">
        <v>38</v>
      </c>
      <c r="E10738" s="3">
        <v>1981</v>
      </c>
      <c r="F10738" s="4">
        <v>616.33705632220995</v>
      </c>
    </row>
    <row r="10739" spans="1:6" x14ac:dyDescent="0.15">
      <c r="A10739" s="2" t="s">
        <v>56</v>
      </c>
      <c r="B10739" s="2"/>
      <c r="C10739" s="3" t="s">
        <v>37</v>
      </c>
      <c r="D10739" s="3" t="s">
        <v>38</v>
      </c>
      <c r="E10739" s="3">
        <v>1982</v>
      </c>
      <c r="F10739" s="4">
        <v>600.51052354568185</v>
      </c>
    </row>
    <row r="10740" spans="1:6" x14ac:dyDescent="0.15">
      <c r="A10740" s="2" t="s">
        <v>56</v>
      </c>
      <c r="B10740" s="2"/>
      <c r="C10740" s="3" t="s">
        <v>37</v>
      </c>
      <c r="D10740" s="3" t="s">
        <v>38</v>
      </c>
      <c r="E10740" s="3">
        <v>1983</v>
      </c>
      <c r="F10740" s="4">
        <v>584.9916870133128</v>
      </c>
    </row>
    <row r="10741" spans="1:6" x14ac:dyDescent="0.15">
      <c r="A10741" s="2" t="s">
        <v>56</v>
      </c>
      <c r="B10741" s="2"/>
      <c r="C10741" s="3" t="s">
        <v>37</v>
      </c>
      <c r="D10741" s="3" t="s">
        <v>38</v>
      </c>
      <c r="E10741" s="3">
        <v>1984</v>
      </c>
      <c r="F10741" s="4">
        <v>555.54551932182153</v>
      </c>
    </row>
    <row r="10742" spans="1:6" x14ac:dyDescent="0.15">
      <c r="A10742" s="2" t="s">
        <v>56</v>
      </c>
      <c r="B10742" s="2"/>
      <c r="C10742" s="3" t="s">
        <v>37</v>
      </c>
      <c r="D10742" s="3" t="s">
        <v>38</v>
      </c>
      <c r="E10742" s="3">
        <v>1985</v>
      </c>
      <c r="F10742" s="4">
        <v>544.33137775787054</v>
      </c>
    </row>
    <row r="10743" spans="1:6" x14ac:dyDescent="0.15">
      <c r="A10743" s="2" t="s">
        <v>56</v>
      </c>
      <c r="B10743" s="2"/>
      <c r="C10743" s="3" t="s">
        <v>37</v>
      </c>
      <c r="D10743" s="3" t="s">
        <v>38</v>
      </c>
      <c r="E10743" s="3">
        <v>1986</v>
      </c>
      <c r="F10743" s="4">
        <v>551.95276849823108</v>
      </c>
    </row>
    <row r="10744" spans="1:6" x14ac:dyDescent="0.15">
      <c r="A10744" s="2" t="s">
        <v>56</v>
      </c>
      <c r="B10744" s="2"/>
      <c r="C10744" s="3" t="s">
        <v>37</v>
      </c>
      <c r="D10744" s="3" t="s">
        <v>38</v>
      </c>
      <c r="E10744" s="3">
        <v>1987</v>
      </c>
      <c r="F10744" s="4">
        <v>573.21334987402895</v>
      </c>
    </row>
    <row r="10745" spans="1:6" x14ac:dyDescent="0.15">
      <c r="A10745" s="2" t="s">
        <v>56</v>
      </c>
      <c r="B10745" s="2"/>
      <c r="C10745" s="3" t="s">
        <v>37</v>
      </c>
      <c r="D10745" s="3" t="s">
        <v>38</v>
      </c>
      <c r="E10745" s="3">
        <v>1988</v>
      </c>
      <c r="F10745" s="4">
        <v>589.29706343736962</v>
      </c>
    </row>
    <row r="10746" spans="1:6" x14ac:dyDescent="0.15">
      <c r="A10746" s="2" t="s">
        <v>56</v>
      </c>
      <c r="B10746" s="2"/>
      <c r="C10746" s="3" t="s">
        <v>37</v>
      </c>
      <c r="D10746" s="3" t="s">
        <v>38</v>
      </c>
      <c r="E10746" s="3">
        <v>1989</v>
      </c>
      <c r="F10746" s="4">
        <v>603.97960784311135</v>
      </c>
    </row>
    <row r="10747" spans="1:6" x14ac:dyDescent="0.15">
      <c r="A10747" s="2" t="s">
        <v>56</v>
      </c>
      <c r="B10747" s="2"/>
      <c r="C10747" s="3" t="s">
        <v>37</v>
      </c>
      <c r="D10747" s="3" t="s">
        <v>38</v>
      </c>
      <c r="E10747" s="3">
        <v>1990</v>
      </c>
      <c r="F10747" s="4">
        <v>625.47236592052161</v>
      </c>
    </row>
    <row r="10748" spans="1:6" x14ac:dyDescent="0.15">
      <c r="A10748" s="2" t="s">
        <v>56</v>
      </c>
      <c r="B10748" s="2"/>
      <c r="C10748" s="3" t="s">
        <v>37</v>
      </c>
      <c r="D10748" s="3" t="s">
        <v>38</v>
      </c>
      <c r="E10748" s="3">
        <v>1991</v>
      </c>
      <c r="F10748" s="4">
        <v>634.61691561203952</v>
      </c>
    </row>
    <row r="10749" spans="1:6" x14ac:dyDescent="0.15">
      <c r="A10749" s="2" t="s">
        <v>56</v>
      </c>
      <c r="B10749" s="2"/>
      <c r="C10749" s="3" t="s">
        <v>37</v>
      </c>
      <c r="D10749" s="3" t="s">
        <v>38</v>
      </c>
      <c r="E10749" s="3">
        <v>1992</v>
      </c>
      <c r="F10749" s="4">
        <v>619.90655232584584</v>
      </c>
    </row>
    <row r="10750" spans="1:6" x14ac:dyDescent="0.15">
      <c r="A10750" s="2" t="s">
        <v>56</v>
      </c>
      <c r="B10750" s="2"/>
      <c r="C10750" s="3" t="s">
        <v>37</v>
      </c>
      <c r="D10750" s="3" t="s">
        <v>38</v>
      </c>
      <c r="E10750" s="3">
        <v>1993</v>
      </c>
      <c r="F10750" s="4">
        <v>596.45831252330208</v>
      </c>
    </row>
    <row r="10751" spans="1:6" x14ac:dyDescent="0.15">
      <c r="A10751" s="2" t="s">
        <v>56</v>
      </c>
      <c r="B10751" s="2"/>
      <c r="C10751" s="3" t="s">
        <v>37</v>
      </c>
      <c r="D10751" s="3" t="s">
        <v>38</v>
      </c>
      <c r="E10751" s="3">
        <v>1994</v>
      </c>
      <c r="F10751" s="4">
        <v>590.46662586070488</v>
      </c>
    </row>
    <row r="10752" spans="1:6" x14ac:dyDescent="0.15">
      <c r="A10752" s="2" t="s">
        <v>56</v>
      </c>
      <c r="B10752" s="2"/>
      <c r="C10752" s="3" t="s">
        <v>37</v>
      </c>
      <c r="D10752" s="3" t="s">
        <v>38</v>
      </c>
      <c r="E10752" s="3">
        <v>1995</v>
      </c>
      <c r="F10752" s="4">
        <v>599.15570002159006</v>
      </c>
    </row>
    <row r="10753" spans="1:6" x14ac:dyDescent="0.15">
      <c r="A10753" s="2" t="s">
        <v>56</v>
      </c>
      <c r="B10753" s="2"/>
      <c r="C10753" s="3" t="s">
        <v>37</v>
      </c>
      <c r="D10753" s="3" t="s">
        <v>38</v>
      </c>
      <c r="E10753" s="3">
        <v>1996</v>
      </c>
      <c r="F10753" s="4">
        <v>605.83051276537606</v>
      </c>
    </row>
    <row r="10754" spans="1:6" x14ac:dyDescent="0.15">
      <c r="A10754" s="2" t="s">
        <v>56</v>
      </c>
      <c r="B10754" s="2"/>
      <c r="C10754" s="3" t="s">
        <v>37</v>
      </c>
      <c r="D10754" s="3" t="s">
        <v>38</v>
      </c>
      <c r="E10754" s="3">
        <v>1997</v>
      </c>
      <c r="F10754" s="4">
        <v>626.6819033466569</v>
      </c>
    </row>
    <row r="10755" spans="1:6" x14ac:dyDescent="0.15">
      <c r="A10755" s="2" t="s">
        <v>56</v>
      </c>
      <c r="B10755" s="2"/>
      <c r="C10755" s="3" t="s">
        <v>37</v>
      </c>
      <c r="D10755" s="3" t="s">
        <v>38</v>
      </c>
      <c r="E10755" s="3">
        <v>1998</v>
      </c>
      <c r="F10755" s="4">
        <v>654.59493061030071</v>
      </c>
    </row>
    <row r="10756" spans="1:6" x14ac:dyDescent="0.15">
      <c r="A10756" s="2" t="s">
        <v>56</v>
      </c>
      <c r="B10756" s="2"/>
      <c r="C10756" s="3" t="s">
        <v>37</v>
      </c>
      <c r="D10756" s="3" t="s">
        <v>38</v>
      </c>
      <c r="E10756" s="3">
        <v>1999</v>
      </c>
      <c r="F10756" s="4">
        <v>683.63257400735984</v>
      </c>
    </row>
    <row r="10757" spans="1:6" x14ac:dyDescent="0.15">
      <c r="A10757" s="2" t="s">
        <v>56</v>
      </c>
      <c r="B10757" s="2"/>
      <c r="C10757" s="3" t="s">
        <v>37</v>
      </c>
      <c r="D10757" s="3" t="s">
        <v>38</v>
      </c>
      <c r="E10757" s="3">
        <v>2000</v>
      </c>
      <c r="F10757" s="4">
        <v>712.97155669606207</v>
      </c>
    </row>
    <row r="10758" spans="1:6" x14ac:dyDescent="0.15">
      <c r="A10758" s="2" t="s">
        <v>56</v>
      </c>
      <c r="B10758" s="2"/>
      <c r="C10758" s="3" t="s">
        <v>37</v>
      </c>
      <c r="D10758" s="3" t="s">
        <v>38</v>
      </c>
      <c r="E10758" s="3">
        <v>2001</v>
      </c>
      <c r="F10758" s="4">
        <v>734.71049215999903</v>
      </c>
    </row>
    <row r="10759" spans="1:6" x14ac:dyDescent="0.15">
      <c r="A10759" s="2" t="s">
        <v>56</v>
      </c>
      <c r="B10759" s="2"/>
      <c r="C10759" s="3" t="s">
        <v>37</v>
      </c>
      <c r="D10759" s="3" t="s">
        <v>38</v>
      </c>
      <c r="E10759" s="3">
        <v>2002</v>
      </c>
      <c r="F10759" s="4">
        <v>743.03603819588909</v>
      </c>
    </row>
    <row r="10760" spans="1:6" x14ac:dyDescent="0.15">
      <c r="A10760" s="2" t="s">
        <v>56</v>
      </c>
      <c r="B10760" s="2"/>
      <c r="C10760" s="3" t="s">
        <v>37</v>
      </c>
      <c r="D10760" s="3" t="s">
        <v>38</v>
      </c>
      <c r="E10760" s="3">
        <v>2003</v>
      </c>
      <c r="F10760" s="4">
        <v>749.24922274834682</v>
      </c>
    </row>
    <row r="10761" spans="1:6" x14ac:dyDescent="0.15">
      <c r="A10761" s="2" t="s">
        <v>56</v>
      </c>
      <c r="B10761" s="2"/>
      <c r="C10761" s="3" t="s">
        <v>37</v>
      </c>
      <c r="D10761" s="3" t="s">
        <v>38</v>
      </c>
      <c r="E10761" s="3">
        <v>2004</v>
      </c>
      <c r="F10761" s="4">
        <v>757.00270351048891</v>
      </c>
    </row>
    <row r="10762" spans="1:6" x14ac:dyDescent="0.15">
      <c r="A10762" s="2" t="s">
        <v>56</v>
      </c>
      <c r="B10762" s="2"/>
      <c r="C10762" s="3" t="s">
        <v>37</v>
      </c>
      <c r="D10762" s="3" t="s">
        <v>38</v>
      </c>
      <c r="E10762" s="3">
        <v>2005</v>
      </c>
      <c r="F10762" s="4">
        <v>768.50290230088467</v>
      </c>
    </row>
    <row r="10763" spans="1:6" x14ac:dyDescent="0.15">
      <c r="A10763" s="2" t="s">
        <v>56</v>
      </c>
      <c r="B10763" s="2"/>
      <c r="C10763" s="3" t="s">
        <v>37</v>
      </c>
      <c r="D10763" s="3" t="s">
        <v>38</v>
      </c>
      <c r="E10763" s="3">
        <v>2006</v>
      </c>
      <c r="F10763" s="4">
        <v>782.04923610743413</v>
      </c>
    </row>
    <row r="10764" spans="1:6" x14ac:dyDescent="0.15">
      <c r="A10764" s="2" t="s">
        <v>56</v>
      </c>
      <c r="B10764" s="2"/>
      <c r="C10764" s="3" t="s">
        <v>37</v>
      </c>
      <c r="D10764" s="3" t="s">
        <v>38</v>
      </c>
      <c r="E10764" s="3">
        <v>2007</v>
      </c>
      <c r="F10764" s="4">
        <v>786.68487353046612</v>
      </c>
    </row>
    <row r="10765" spans="1:6" x14ac:dyDescent="0.15">
      <c r="A10765" s="2" t="s">
        <v>56</v>
      </c>
      <c r="B10765" s="2"/>
      <c r="C10765" s="3" t="s">
        <v>37</v>
      </c>
      <c r="D10765" s="3" t="s">
        <v>38</v>
      </c>
      <c r="E10765" s="3">
        <v>2008</v>
      </c>
      <c r="F10765" s="4">
        <v>779.09634255301364</v>
      </c>
    </row>
    <row r="10766" spans="1:6" x14ac:dyDescent="0.15">
      <c r="A10766" s="2" t="s">
        <v>56</v>
      </c>
      <c r="B10766" s="2"/>
      <c r="C10766" s="3" t="s">
        <v>37</v>
      </c>
      <c r="D10766" s="3" t="s">
        <v>38</v>
      </c>
      <c r="E10766" s="3">
        <v>2009</v>
      </c>
      <c r="F10766" s="4">
        <v>725.67704406789221</v>
      </c>
    </row>
    <row r="10767" spans="1:6" x14ac:dyDescent="0.15">
      <c r="A10767" s="2" t="s">
        <v>56</v>
      </c>
      <c r="B10767" s="2"/>
      <c r="C10767" s="3" t="s">
        <v>37</v>
      </c>
      <c r="D10767" s="3" t="s">
        <v>38</v>
      </c>
      <c r="E10767" s="3">
        <v>2010</v>
      </c>
      <c r="F10767" s="4">
        <v>705.58403444611213</v>
      </c>
    </row>
    <row r="10768" spans="1:6" x14ac:dyDescent="0.15">
      <c r="A10768" s="2" t="s">
        <v>56</v>
      </c>
      <c r="B10768" s="2"/>
      <c r="C10768" s="3" t="s">
        <v>37</v>
      </c>
      <c r="D10768" s="3" t="s">
        <v>38</v>
      </c>
      <c r="E10768" s="3">
        <v>2011</v>
      </c>
      <c r="F10768" s="4">
        <v>687.21044542018399</v>
      </c>
    </row>
    <row r="10769" spans="1:6" x14ac:dyDescent="0.15">
      <c r="A10769" s="2" t="s">
        <v>56</v>
      </c>
      <c r="B10769" s="2"/>
      <c r="C10769" s="3" t="s">
        <v>37</v>
      </c>
      <c r="D10769" s="3" t="s">
        <v>38</v>
      </c>
      <c r="E10769" s="3">
        <v>2012</v>
      </c>
      <c r="F10769" s="4">
        <v>653.83049513910112</v>
      </c>
    </row>
    <row r="10770" spans="1:6" x14ac:dyDescent="0.15">
      <c r="A10770" s="2" t="s">
        <v>56</v>
      </c>
      <c r="B10770" s="2"/>
      <c r="C10770" s="3" t="s">
        <v>37</v>
      </c>
      <c r="D10770" s="3" t="s">
        <v>38</v>
      </c>
      <c r="E10770" s="3">
        <v>2013</v>
      </c>
      <c r="F10770" s="4">
        <v>637.36558538318729</v>
      </c>
    </row>
    <row r="10771" spans="1:6" x14ac:dyDescent="0.15">
      <c r="A10771" s="2" t="s">
        <v>56</v>
      </c>
      <c r="B10771" s="2"/>
      <c r="C10771" s="3" t="s">
        <v>37</v>
      </c>
      <c r="D10771" s="3" t="s">
        <v>38</v>
      </c>
      <c r="E10771" s="3">
        <v>2014</v>
      </c>
      <c r="F10771" s="4">
        <v>646.19607852686045</v>
      </c>
    </row>
    <row r="10772" spans="1:6" x14ac:dyDescent="0.15">
      <c r="A10772" s="2" t="s">
        <v>56</v>
      </c>
      <c r="B10772" s="2"/>
      <c r="C10772" s="3" t="s">
        <v>37</v>
      </c>
      <c r="D10772" s="3" t="s">
        <v>38</v>
      </c>
      <c r="E10772" s="3">
        <v>2015</v>
      </c>
      <c r="F10772" s="4">
        <v>666.22955812260091</v>
      </c>
    </row>
    <row r="10773" spans="1:6" x14ac:dyDescent="0.15">
      <c r="A10773" s="2" t="s">
        <v>56</v>
      </c>
      <c r="B10773" s="2"/>
      <c r="C10773" s="3" t="s">
        <v>37</v>
      </c>
      <c r="D10773" s="3" t="s">
        <v>38</v>
      </c>
      <c r="E10773" s="3">
        <v>2016</v>
      </c>
      <c r="F10773" s="4">
        <v>682.76730063291382</v>
      </c>
    </row>
    <row r="10774" spans="1:6" x14ac:dyDescent="0.15">
      <c r="A10774" s="2" t="s">
        <v>56</v>
      </c>
      <c r="B10774" s="2"/>
      <c r="C10774" s="3" t="s">
        <v>37</v>
      </c>
      <c r="D10774" s="3" t="s">
        <v>38</v>
      </c>
      <c r="E10774" s="3">
        <v>2017</v>
      </c>
      <c r="F10774" s="4">
        <v>694.37063352661403</v>
      </c>
    </row>
    <row r="10775" spans="1:6" x14ac:dyDescent="0.15">
      <c r="A10775" s="2" t="s">
        <v>56</v>
      </c>
      <c r="B10775" s="2"/>
      <c r="C10775" s="3" t="s">
        <v>37</v>
      </c>
      <c r="D10775" s="3" t="s">
        <v>38</v>
      </c>
      <c r="E10775" s="3">
        <v>2018</v>
      </c>
      <c r="F10775" s="4">
        <v>709.14612102221645</v>
      </c>
    </row>
    <row r="10776" spans="1:6" x14ac:dyDescent="0.15">
      <c r="A10776" s="2" t="s">
        <v>56</v>
      </c>
      <c r="B10776" s="2"/>
      <c r="C10776" s="3" t="s">
        <v>37</v>
      </c>
      <c r="D10776" s="3" t="s">
        <v>38</v>
      </c>
      <c r="E10776" s="3">
        <v>2019</v>
      </c>
      <c r="F10776" s="4">
        <v>716.84983986433497</v>
      </c>
    </row>
    <row r="10777" spans="1:6" x14ac:dyDescent="0.15">
      <c r="A10777" s="2" t="s">
        <v>56</v>
      </c>
      <c r="B10777" s="2"/>
      <c r="C10777" s="3" t="s">
        <v>39</v>
      </c>
      <c r="D10777" s="3" t="s">
        <v>40</v>
      </c>
      <c r="E10777" s="3">
        <v>1950</v>
      </c>
      <c r="F10777" s="4">
        <v>963.73791434360203</v>
      </c>
    </row>
    <row r="10778" spans="1:6" x14ac:dyDescent="0.15">
      <c r="A10778" s="2" t="s">
        <v>56</v>
      </c>
      <c r="B10778" s="2"/>
      <c r="C10778" s="3" t="s">
        <v>39</v>
      </c>
      <c r="D10778" s="3" t="s">
        <v>40</v>
      </c>
      <c r="E10778" s="3">
        <v>1951</v>
      </c>
      <c r="F10778" s="4">
        <v>960.40823856855275</v>
      </c>
    </row>
    <row r="10779" spans="1:6" x14ac:dyDescent="0.15">
      <c r="A10779" s="2" t="s">
        <v>56</v>
      </c>
      <c r="B10779" s="2"/>
      <c r="C10779" s="3" t="s">
        <v>39</v>
      </c>
      <c r="D10779" s="3" t="s">
        <v>40</v>
      </c>
      <c r="E10779" s="3">
        <v>1952</v>
      </c>
      <c r="F10779" s="4">
        <v>945.56793126694868</v>
      </c>
    </row>
    <row r="10780" spans="1:6" x14ac:dyDescent="0.15">
      <c r="A10780" s="2" t="s">
        <v>56</v>
      </c>
      <c r="B10780" s="2"/>
      <c r="C10780" s="3" t="s">
        <v>39</v>
      </c>
      <c r="D10780" s="3" t="s">
        <v>40</v>
      </c>
      <c r="E10780" s="3">
        <v>1953</v>
      </c>
      <c r="F10780" s="4">
        <v>927.99467812941634</v>
      </c>
    </row>
    <row r="10781" spans="1:6" x14ac:dyDescent="0.15">
      <c r="A10781" s="2" t="s">
        <v>56</v>
      </c>
      <c r="B10781" s="2"/>
      <c r="C10781" s="3" t="s">
        <v>39</v>
      </c>
      <c r="D10781" s="3" t="s">
        <v>40</v>
      </c>
      <c r="E10781" s="3">
        <v>1954</v>
      </c>
      <c r="F10781" s="4">
        <v>935.35811982593839</v>
      </c>
    </row>
    <row r="10782" spans="1:6" x14ac:dyDescent="0.15">
      <c r="A10782" s="2" t="s">
        <v>56</v>
      </c>
      <c r="B10782" s="2"/>
      <c r="C10782" s="3" t="s">
        <v>39</v>
      </c>
      <c r="D10782" s="3" t="s">
        <v>40</v>
      </c>
      <c r="E10782" s="3">
        <v>1955</v>
      </c>
      <c r="F10782" s="4">
        <v>932.57328710542902</v>
      </c>
    </row>
    <row r="10783" spans="1:6" x14ac:dyDescent="0.15">
      <c r="A10783" s="2" t="s">
        <v>56</v>
      </c>
      <c r="B10783" s="2"/>
      <c r="C10783" s="3" t="s">
        <v>39</v>
      </c>
      <c r="D10783" s="3" t="s">
        <v>40</v>
      </c>
      <c r="E10783" s="3">
        <v>1956</v>
      </c>
      <c r="F10783" s="4">
        <v>927.7699313141859</v>
      </c>
    </row>
    <row r="10784" spans="1:6" x14ac:dyDescent="0.15">
      <c r="A10784" s="2" t="s">
        <v>56</v>
      </c>
      <c r="B10784" s="2"/>
      <c r="C10784" s="3" t="s">
        <v>39</v>
      </c>
      <c r="D10784" s="3" t="s">
        <v>40</v>
      </c>
      <c r="E10784" s="3">
        <v>1957</v>
      </c>
      <c r="F10784" s="4">
        <v>923.15745241999844</v>
      </c>
    </row>
    <row r="10785" spans="1:6" x14ac:dyDescent="0.15">
      <c r="A10785" s="2" t="s">
        <v>56</v>
      </c>
      <c r="B10785" s="2"/>
      <c r="C10785" s="3" t="s">
        <v>39</v>
      </c>
      <c r="D10785" s="3" t="s">
        <v>40</v>
      </c>
      <c r="E10785" s="3">
        <v>1958</v>
      </c>
      <c r="F10785" s="4">
        <v>909.2090652388664</v>
      </c>
    </row>
    <row r="10786" spans="1:6" x14ac:dyDescent="0.15">
      <c r="A10786" s="2" t="s">
        <v>56</v>
      </c>
      <c r="B10786" s="2"/>
      <c r="C10786" s="3" t="s">
        <v>39</v>
      </c>
      <c r="D10786" s="3" t="s">
        <v>40</v>
      </c>
      <c r="E10786" s="3">
        <v>1959</v>
      </c>
      <c r="F10786" s="4">
        <v>903.90670291502363</v>
      </c>
    </row>
    <row r="10787" spans="1:6" x14ac:dyDescent="0.15">
      <c r="A10787" s="2" t="s">
        <v>56</v>
      </c>
      <c r="B10787" s="2"/>
      <c r="C10787" s="3" t="s">
        <v>39</v>
      </c>
      <c r="D10787" s="3" t="s">
        <v>40</v>
      </c>
      <c r="E10787" s="3">
        <v>1960</v>
      </c>
      <c r="F10787" s="4">
        <v>922.96905078776365</v>
      </c>
    </row>
    <row r="10788" spans="1:6" x14ac:dyDescent="0.15">
      <c r="A10788" s="2" t="s">
        <v>56</v>
      </c>
      <c r="B10788" s="2"/>
      <c r="C10788" s="3" t="s">
        <v>39</v>
      </c>
      <c r="D10788" s="3" t="s">
        <v>40</v>
      </c>
      <c r="E10788" s="3">
        <v>1961</v>
      </c>
      <c r="F10788" s="4">
        <v>926.56608009763602</v>
      </c>
    </row>
    <row r="10789" spans="1:6" x14ac:dyDescent="0.15">
      <c r="A10789" s="2" t="s">
        <v>56</v>
      </c>
      <c r="B10789" s="2"/>
      <c r="C10789" s="3" t="s">
        <v>39</v>
      </c>
      <c r="D10789" s="3" t="s">
        <v>40</v>
      </c>
      <c r="E10789" s="3">
        <v>1962</v>
      </c>
      <c r="F10789" s="4">
        <v>920.55827463399339</v>
      </c>
    </row>
    <row r="10790" spans="1:6" x14ac:dyDescent="0.15">
      <c r="A10790" s="2" t="s">
        <v>56</v>
      </c>
      <c r="B10790" s="2"/>
      <c r="C10790" s="3" t="s">
        <v>39</v>
      </c>
      <c r="D10790" s="3" t="s">
        <v>40</v>
      </c>
      <c r="E10790" s="3">
        <v>1963</v>
      </c>
      <c r="F10790" s="4">
        <v>916.84673906927674</v>
      </c>
    </row>
    <row r="10791" spans="1:6" x14ac:dyDescent="0.15">
      <c r="A10791" s="2" t="s">
        <v>56</v>
      </c>
      <c r="B10791" s="2"/>
      <c r="C10791" s="3" t="s">
        <v>39</v>
      </c>
      <c r="D10791" s="3" t="s">
        <v>40</v>
      </c>
      <c r="E10791" s="3">
        <v>1964</v>
      </c>
      <c r="F10791" s="4">
        <v>908.06855116857935</v>
      </c>
    </row>
    <row r="10792" spans="1:6" x14ac:dyDescent="0.15">
      <c r="A10792" s="2" t="s">
        <v>56</v>
      </c>
      <c r="B10792" s="2"/>
      <c r="C10792" s="3" t="s">
        <v>39</v>
      </c>
      <c r="D10792" s="3" t="s">
        <v>40</v>
      </c>
      <c r="E10792" s="3">
        <v>1965</v>
      </c>
      <c r="F10792" s="4">
        <v>900.35633574208532</v>
      </c>
    </row>
    <row r="10793" spans="1:6" x14ac:dyDescent="0.15">
      <c r="A10793" s="2" t="s">
        <v>56</v>
      </c>
      <c r="B10793" s="2"/>
      <c r="C10793" s="3" t="s">
        <v>39</v>
      </c>
      <c r="D10793" s="3" t="s">
        <v>40</v>
      </c>
      <c r="E10793" s="3">
        <v>1966</v>
      </c>
      <c r="F10793" s="4">
        <v>886.17714777666663</v>
      </c>
    </row>
    <row r="10794" spans="1:6" x14ac:dyDescent="0.15">
      <c r="A10794" s="2" t="s">
        <v>56</v>
      </c>
      <c r="B10794" s="2"/>
      <c r="C10794" s="3" t="s">
        <v>39</v>
      </c>
      <c r="D10794" s="3" t="s">
        <v>40</v>
      </c>
      <c r="E10794" s="3">
        <v>1967</v>
      </c>
      <c r="F10794" s="4">
        <v>855.43865914211881</v>
      </c>
    </row>
    <row r="10795" spans="1:6" x14ac:dyDescent="0.15">
      <c r="A10795" s="2" t="s">
        <v>56</v>
      </c>
      <c r="B10795" s="2"/>
      <c r="C10795" s="3" t="s">
        <v>39</v>
      </c>
      <c r="D10795" s="3" t="s">
        <v>40</v>
      </c>
      <c r="E10795" s="3">
        <v>1968</v>
      </c>
      <c r="F10795" s="4">
        <v>838.7419716014557</v>
      </c>
    </row>
    <row r="10796" spans="1:6" x14ac:dyDescent="0.15">
      <c r="A10796" s="2" t="s">
        <v>56</v>
      </c>
      <c r="B10796" s="2"/>
      <c r="C10796" s="3" t="s">
        <v>39</v>
      </c>
      <c r="D10796" s="3" t="s">
        <v>40</v>
      </c>
      <c r="E10796" s="3">
        <v>1969</v>
      </c>
      <c r="F10796" s="4">
        <v>837.39505510918423</v>
      </c>
    </row>
    <row r="10797" spans="1:6" x14ac:dyDescent="0.15">
      <c r="A10797" s="2" t="s">
        <v>56</v>
      </c>
      <c r="B10797" s="2"/>
      <c r="C10797" s="3" t="s">
        <v>39</v>
      </c>
      <c r="D10797" s="3" t="s">
        <v>40</v>
      </c>
      <c r="E10797" s="3">
        <v>1970</v>
      </c>
      <c r="F10797" s="4">
        <v>837.7924114627707</v>
      </c>
    </row>
    <row r="10798" spans="1:6" x14ac:dyDescent="0.15">
      <c r="A10798" s="2" t="s">
        <v>56</v>
      </c>
      <c r="B10798" s="2"/>
      <c r="C10798" s="3" t="s">
        <v>39</v>
      </c>
      <c r="D10798" s="3" t="s">
        <v>40</v>
      </c>
      <c r="E10798" s="3">
        <v>1971</v>
      </c>
      <c r="F10798" s="4">
        <v>815.11735944669795</v>
      </c>
    </row>
    <row r="10799" spans="1:6" x14ac:dyDescent="0.15">
      <c r="A10799" s="2" t="s">
        <v>56</v>
      </c>
      <c r="B10799" s="2"/>
      <c r="C10799" s="3" t="s">
        <v>39</v>
      </c>
      <c r="D10799" s="3" t="s">
        <v>40</v>
      </c>
      <c r="E10799" s="3">
        <v>1972</v>
      </c>
      <c r="F10799" s="4">
        <v>796.40674472526837</v>
      </c>
    </row>
    <row r="10800" spans="1:6" x14ac:dyDescent="0.15">
      <c r="A10800" s="2" t="s">
        <v>56</v>
      </c>
      <c r="B10800" s="2"/>
      <c r="C10800" s="3" t="s">
        <v>39</v>
      </c>
      <c r="D10800" s="3" t="s">
        <v>40</v>
      </c>
      <c r="E10800" s="3">
        <v>1973</v>
      </c>
      <c r="F10800" s="4">
        <v>790.162462339885</v>
      </c>
    </row>
    <row r="10801" spans="1:6" x14ac:dyDescent="0.15">
      <c r="A10801" s="2" t="s">
        <v>56</v>
      </c>
      <c r="B10801" s="2"/>
      <c r="C10801" s="3" t="s">
        <v>39</v>
      </c>
      <c r="D10801" s="3" t="s">
        <v>40</v>
      </c>
      <c r="E10801" s="3">
        <v>1974</v>
      </c>
      <c r="F10801" s="4">
        <v>794.35896657413912</v>
      </c>
    </row>
    <row r="10802" spans="1:6" x14ac:dyDescent="0.15">
      <c r="A10802" s="2" t="s">
        <v>56</v>
      </c>
      <c r="B10802" s="2"/>
      <c r="C10802" s="3" t="s">
        <v>39</v>
      </c>
      <c r="D10802" s="3" t="s">
        <v>40</v>
      </c>
      <c r="E10802" s="3">
        <v>1975</v>
      </c>
      <c r="F10802" s="4">
        <v>794.91173217366554</v>
      </c>
    </row>
    <row r="10803" spans="1:6" x14ac:dyDescent="0.15">
      <c r="A10803" s="2" t="s">
        <v>56</v>
      </c>
      <c r="B10803" s="2"/>
      <c r="C10803" s="3" t="s">
        <v>39</v>
      </c>
      <c r="D10803" s="3" t="s">
        <v>40</v>
      </c>
      <c r="E10803" s="3">
        <v>1976</v>
      </c>
      <c r="F10803" s="4">
        <v>801.27703225077414</v>
      </c>
    </row>
    <row r="10804" spans="1:6" x14ac:dyDescent="0.15">
      <c r="A10804" s="2" t="s">
        <v>56</v>
      </c>
      <c r="B10804" s="2"/>
      <c r="C10804" s="3" t="s">
        <v>39</v>
      </c>
      <c r="D10804" s="3" t="s">
        <v>40</v>
      </c>
      <c r="E10804" s="3">
        <v>1977</v>
      </c>
      <c r="F10804" s="4">
        <v>784.71914852867678</v>
      </c>
    </row>
    <row r="10805" spans="1:6" x14ac:dyDescent="0.15">
      <c r="A10805" s="2" t="s">
        <v>56</v>
      </c>
      <c r="B10805" s="2"/>
      <c r="C10805" s="3" t="s">
        <v>39</v>
      </c>
      <c r="D10805" s="3" t="s">
        <v>40</v>
      </c>
      <c r="E10805" s="3">
        <v>1978</v>
      </c>
      <c r="F10805" s="4">
        <v>766.68361808517466</v>
      </c>
    </row>
    <row r="10806" spans="1:6" x14ac:dyDescent="0.15">
      <c r="A10806" s="2" t="s">
        <v>56</v>
      </c>
      <c r="B10806" s="2"/>
      <c r="C10806" s="3" t="s">
        <v>39</v>
      </c>
      <c r="D10806" s="3" t="s">
        <v>40</v>
      </c>
      <c r="E10806" s="3">
        <v>1979</v>
      </c>
      <c r="F10806" s="4">
        <v>771.46185269157365</v>
      </c>
    </row>
    <row r="10807" spans="1:6" x14ac:dyDescent="0.15">
      <c r="A10807" s="2" t="s">
        <v>56</v>
      </c>
      <c r="B10807" s="2"/>
      <c r="C10807" s="3" t="s">
        <v>39</v>
      </c>
      <c r="D10807" s="3" t="s">
        <v>40</v>
      </c>
      <c r="E10807" s="3">
        <v>1980</v>
      </c>
      <c r="F10807" s="4">
        <v>780.08871425168775</v>
      </c>
    </row>
    <row r="10808" spans="1:6" x14ac:dyDescent="0.15">
      <c r="A10808" s="2" t="s">
        <v>56</v>
      </c>
      <c r="B10808" s="2"/>
      <c r="C10808" s="3" t="s">
        <v>39</v>
      </c>
      <c r="D10808" s="3" t="s">
        <v>40</v>
      </c>
      <c r="E10808" s="3">
        <v>1981</v>
      </c>
      <c r="F10808" s="4">
        <v>776.08316701044293</v>
      </c>
    </row>
    <row r="10809" spans="1:6" x14ac:dyDescent="0.15">
      <c r="A10809" s="2" t="s">
        <v>56</v>
      </c>
      <c r="B10809" s="2"/>
      <c r="C10809" s="3" t="s">
        <v>39</v>
      </c>
      <c r="D10809" s="3" t="s">
        <v>40</v>
      </c>
      <c r="E10809" s="3">
        <v>1982</v>
      </c>
      <c r="F10809" s="4">
        <v>781.40589294846973</v>
      </c>
    </row>
    <row r="10810" spans="1:6" x14ac:dyDescent="0.15">
      <c r="A10810" s="2" t="s">
        <v>56</v>
      </c>
      <c r="B10810" s="2"/>
      <c r="C10810" s="3" t="s">
        <v>39</v>
      </c>
      <c r="D10810" s="3" t="s">
        <v>40</v>
      </c>
      <c r="E10810" s="3">
        <v>1983</v>
      </c>
      <c r="F10810" s="4">
        <v>787.60090756767568</v>
      </c>
    </row>
    <row r="10811" spans="1:6" x14ac:dyDescent="0.15">
      <c r="A10811" s="2" t="s">
        <v>56</v>
      </c>
      <c r="B10811" s="2"/>
      <c r="C10811" s="3" t="s">
        <v>39</v>
      </c>
      <c r="D10811" s="3" t="s">
        <v>40</v>
      </c>
      <c r="E10811" s="3">
        <v>1984</v>
      </c>
      <c r="F10811" s="4">
        <v>794.52010338224761</v>
      </c>
    </row>
    <row r="10812" spans="1:6" x14ac:dyDescent="0.15">
      <c r="A10812" s="2" t="s">
        <v>56</v>
      </c>
      <c r="B10812" s="2"/>
      <c r="C10812" s="3" t="s">
        <v>39</v>
      </c>
      <c r="D10812" s="3" t="s">
        <v>40</v>
      </c>
      <c r="E10812" s="3">
        <v>1985</v>
      </c>
      <c r="F10812" s="4">
        <v>803.57107805861722</v>
      </c>
    </row>
    <row r="10813" spans="1:6" x14ac:dyDescent="0.15">
      <c r="A10813" s="2" t="s">
        <v>56</v>
      </c>
      <c r="B10813" s="2"/>
      <c r="C10813" s="3" t="s">
        <v>39</v>
      </c>
      <c r="D10813" s="3" t="s">
        <v>40</v>
      </c>
      <c r="E10813" s="3">
        <v>1986</v>
      </c>
      <c r="F10813" s="4">
        <v>805.56438960576384</v>
      </c>
    </row>
    <row r="10814" spans="1:6" x14ac:dyDescent="0.15">
      <c r="A10814" s="2" t="s">
        <v>56</v>
      </c>
      <c r="B10814" s="2"/>
      <c r="C10814" s="3" t="s">
        <v>39</v>
      </c>
      <c r="D10814" s="3" t="s">
        <v>40</v>
      </c>
      <c r="E10814" s="3">
        <v>1987</v>
      </c>
      <c r="F10814" s="4">
        <v>814.61591923054698</v>
      </c>
    </row>
    <row r="10815" spans="1:6" x14ac:dyDescent="0.15">
      <c r="A10815" s="2" t="s">
        <v>56</v>
      </c>
      <c r="B10815" s="2"/>
      <c r="C10815" s="3" t="s">
        <v>39</v>
      </c>
      <c r="D10815" s="3" t="s">
        <v>40</v>
      </c>
      <c r="E10815" s="3">
        <v>1988</v>
      </c>
      <c r="F10815" s="4">
        <v>832.48982967774202</v>
      </c>
    </row>
    <row r="10816" spans="1:6" x14ac:dyDescent="0.15">
      <c r="A10816" s="2" t="s">
        <v>56</v>
      </c>
      <c r="B10816" s="2"/>
      <c r="C10816" s="3" t="s">
        <v>39</v>
      </c>
      <c r="D10816" s="3" t="s">
        <v>40</v>
      </c>
      <c r="E10816" s="3">
        <v>1989</v>
      </c>
      <c r="F10816" s="4">
        <v>838.34653908321923</v>
      </c>
    </row>
    <row r="10817" spans="1:6" x14ac:dyDescent="0.15">
      <c r="A10817" s="2" t="s">
        <v>56</v>
      </c>
      <c r="B10817" s="2"/>
      <c r="C10817" s="3" t="s">
        <v>39</v>
      </c>
      <c r="D10817" s="3" t="s">
        <v>40</v>
      </c>
      <c r="E10817" s="3">
        <v>1990</v>
      </c>
      <c r="F10817" s="4">
        <v>837.58606875653231</v>
      </c>
    </row>
    <row r="10818" spans="1:6" x14ac:dyDescent="0.15">
      <c r="A10818" s="2" t="s">
        <v>56</v>
      </c>
      <c r="B10818" s="2"/>
      <c r="C10818" s="3" t="s">
        <v>39</v>
      </c>
      <c r="D10818" s="3" t="s">
        <v>40</v>
      </c>
      <c r="E10818" s="3">
        <v>1991</v>
      </c>
      <c r="F10818" s="4">
        <v>812.4624721875316</v>
      </c>
    </row>
    <row r="10819" spans="1:6" x14ac:dyDescent="0.15">
      <c r="A10819" s="2" t="s">
        <v>56</v>
      </c>
      <c r="B10819" s="2"/>
      <c r="C10819" s="3" t="s">
        <v>39</v>
      </c>
      <c r="D10819" s="3" t="s">
        <v>40</v>
      </c>
      <c r="E10819" s="3">
        <v>1992</v>
      </c>
      <c r="F10819" s="4">
        <v>780.55353033324525</v>
      </c>
    </row>
    <row r="10820" spans="1:6" x14ac:dyDescent="0.15">
      <c r="A10820" s="2" t="s">
        <v>56</v>
      </c>
      <c r="B10820" s="2"/>
      <c r="C10820" s="3" t="s">
        <v>39</v>
      </c>
      <c r="D10820" s="3" t="s">
        <v>40</v>
      </c>
      <c r="E10820" s="3">
        <v>1993</v>
      </c>
      <c r="F10820" s="4">
        <v>750.34091213677425</v>
      </c>
    </row>
    <row r="10821" spans="1:6" x14ac:dyDescent="0.15">
      <c r="A10821" s="2" t="s">
        <v>56</v>
      </c>
      <c r="B10821" s="2"/>
      <c r="C10821" s="3" t="s">
        <v>39</v>
      </c>
      <c r="D10821" s="3" t="s">
        <v>40</v>
      </c>
      <c r="E10821" s="3">
        <v>1994</v>
      </c>
      <c r="F10821" s="4">
        <v>755.86316086603495</v>
      </c>
    </row>
    <row r="10822" spans="1:6" x14ac:dyDescent="0.15">
      <c r="A10822" s="2" t="s">
        <v>56</v>
      </c>
      <c r="B10822" s="2"/>
      <c r="C10822" s="3" t="s">
        <v>39</v>
      </c>
      <c r="D10822" s="3" t="s">
        <v>40</v>
      </c>
      <c r="E10822" s="3">
        <v>1995</v>
      </c>
      <c r="F10822" s="4">
        <v>766.65074743619562</v>
      </c>
    </row>
    <row r="10823" spans="1:6" x14ac:dyDescent="0.15">
      <c r="A10823" s="2" t="s">
        <v>56</v>
      </c>
      <c r="B10823" s="2"/>
      <c r="C10823" s="3" t="s">
        <v>39</v>
      </c>
      <c r="D10823" s="3" t="s">
        <v>40</v>
      </c>
      <c r="E10823" s="3">
        <v>1996</v>
      </c>
      <c r="F10823" s="4">
        <v>765.09119186710427</v>
      </c>
    </row>
    <row r="10824" spans="1:6" x14ac:dyDescent="0.15">
      <c r="A10824" s="2" t="s">
        <v>56</v>
      </c>
      <c r="B10824" s="2"/>
      <c r="C10824" s="3" t="s">
        <v>39</v>
      </c>
      <c r="D10824" s="3" t="s">
        <v>40</v>
      </c>
      <c r="E10824" s="3">
        <v>1997</v>
      </c>
      <c r="F10824" s="4">
        <v>757.05783725186006</v>
      </c>
    </row>
    <row r="10825" spans="1:6" x14ac:dyDescent="0.15">
      <c r="A10825" s="2" t="s">
        <v>56</v>
      </c>
      <c r="B10825" s="2"/>
      <c r="C10825" s="3" t="s">
        <v>39</v>
      </c>
      <c r="D10825" s="3" t="s">
        <v>40</v>
      </c>
      <c r="E10825" s="3">
        <v>1998</v>
      </c>
      <c r="F10825" s="4">
        <v>768.93440840712788</v>
      </c>
    </row>
    <row r="10826" spans="1:6" x14ac:dyDescent="0.15">
      <c r="A10826" s="2" t="s">
        <v>56</v>
      </c>
      <c r="B10826" s="2"/>
      <c r="C10826" s="3" t="s">
        <v>39</v>
      </c>
      <c r="D10826" s="3" t="s">
        <v>40</v>
      </c>
      <c r="E10826" s="3">
        <v>1999</v>
      </c>
      <c r="F10826" s="4">
        <v>788.93256150632897</v>
      </c>
    </row>
    <row r="10827" spans="1:6" x14ac:dyDescent="0.15">
      <c r="A10827" s="2" t="s">
        <v>56</v>
      </c>
      <c r="B10827" s="2"/>
      <c r="C10827" s="3" t="s">
        <v>39</v>
      </c>
      <c r="D10827" s="3" t="s">
        <v>40</v>
      </c>
      <c r="E10827" s="3">
        <v>2000</v>
      </c>
      <c r="F10827" s="4">
        <v>796.64974054525874</v>
      </c>
    </row>
    <row r="10828" spans="1:6" x14ac:dyDescent="0.15">
      <c r="A10828" s="2" t="s">
        <v>56</v>
      </c>
      <c r="B10828" s="2"/>
      <c r="C10828" s="3" t="s">
        <v>39</v>
      </c>
      <c r="D10828" s="3" t="s">
        <v>40</v>
      </c>
      <c r="E10828" s="3">
        <v>2001</v>
      </c>
      <c r="F10828" s="4">
        <v>799.7925131663244</v>
      </c>
    </row>
    <row r="10829" spans="1:6" x14ac:dyDescent="0.15">
      <c r="A10829" s="2" t="s">
        <v>56</v>
      </c>
      <c r="B10829" s="2"/>
      <c r="C10829" s="3" t="s">
        <v>39</v>
      </c>
      <c r="D10829" s="3" t="s">
        <v>40</v>
      </c>
      <c r="E10829" s="3">
        <v>2002</v>
      </c>
      <c r="F10829" s="4">
        <v>786.11842655055727</v>
      </c>
    </row>
    <row r="10830" spans="1:6" x14ac:dyDescent="0.15">
      <c r="A10830" s="2" t="s">
        <v>56</v>
      </c>
      <c r="B10830" s="2"/>
      <c r="C10830" s="3" t="s">
        <v>39</v>
      </c>
      <c r="D10830" s="3" t="s">
        <v>40</v>
      </c>
      <c r="E10830" s="3">
        <v>2003</v>
      </c>
      <c r="F10830" s="4">
        <v>772.03157942872838</v>
      </c>
    </row>
    <row r="10831" spans="1:6" x14ac:dyDescent="0.15">
      <c r="A10831" s="2" t="s">
        <v>56</v>
      </c>
      <c r="B10831" s="2"/>
      <c r="C10831" s="3" t="s">
        <v>39</v>
      </c>
      <c r="D10831" s="3" t="s">
        <v>40</v>
      </c>
      <c r="E10831" s="3">
        <v>2004</v>
      </c>
      <c r="F10831" s="4">
        <v>775.00763926117475</v>
      </c>
    </row>
    <row r="10832" spans="1:6" x14ac:dyDescent="0.15">
      <c r="A10832" s="2" t="s">
        <v>56</v>
      </c>
      <c r="B10832" s="2"/>
      <c r="C10832" s="3" t="s">
        <v>39</v>
      </c>
      <c r="D10832" s="3" t="s">
        <v>40</v>
      </c>
      <c r="E10832" s="3">
        <v>2005</v>
      </c>
      <c r="F10832" s="4">
        <v>771.98398265295737</v>
      </c>
    </row>
    <row r="10833" spans="1:6" x14ac:dyDescent="0.15">
      <c r="A10833" s="2" t="s">
        <v>56</v>
      </c>
      <c r="B10833" s="2"/>
      <c r="C10833" s="3" t="s">
        <v>39</v>
      </c>
      <c r="D10833" s="3" t="s">
        <v>40</v>
      </c>
      <c r="E10833" s="3">
        <v>2006</v>
      </c>
      <c r="F10833" s="4">
        <v>780.93155779742006</v>
      </c>
    </row>
    <row r="10834" spans="1:6" x14ac:dyDescent="0.15">
      <c r="A10834" s="2" t="s">
        <v>56</v>
      </c>
      <c r="B10834" s="2"/>
      <c r="C10834" s="3" t="s">
        <v>39</v>
      </c>
      <c r="D10834" s="3" t="s">
        <v>40</v>
      </c>
      <c r="E10834" s="3">
        <v>2007</v>
      </c>
      <c r="F10834" s="4">
        <v>799.67260092454853</v>
      </c>
    </row>
    <row r="10835" spans="1:6" x14ac:dyDescent="0.15">
      <c r="A10835" s="2" t="s">
        <v>56</v>
      </c>
      <c r="B10835" s="2"/>
      <c r="C10835" s="3" t="s">
        <v>39</v>
      </c>
      <c r="D10835" s="3" t="s">
        <v>40</v>
      </c>
      <c r="E10835" s="3">
        <v>2008</v>
      </c>
      <c r="F10835" s="4">
        <v>804.03451193158526</v>
      </c>
    </row>
    <row r="10836" spans="1:6" x14ac:dyDescent="0.15">
      <c r="A10836" s="2" t="s">
        <v>56</v>
      </c>
      <c r="B10836" s="2"/>
      <c r="C10836" s="3" t="s">
        <v>39</v>
      </c>
      <c r="D10836" s="3" t="s">
        <v>40</v>
      </c>
      <c r="E10836" s="3">
        <v>2009</v>
      </c>
      <c r="F10836" s="4">
        <v>773.83979066781001</v>
      </c>
    </row>
    <row r="10837" spans="1:6" x14ac:dyDescent="0.15">
      <c r="A10837" s="2" t="s">
        <v>56</v>
      </c>
      <c r="B10837" s="2"/>
      <c r="C10837" s="3" t="s">
        <v>39</v>
      </c>
      <c r="D10837" s="3" t="s">
        <v>40</v>
      </c>
      <c r="E10837" s="3">
        <v>2010</v>
      </c>
      <c r="F10837" s="4">
        <v>785.29734255687083</v>
      </c>
    </row>
    <row r="10838" spans="1:6" x14ac:dyDescent="0.15">
      <c r="A10838" s="2" t="s">
        <v>56</v>
      </c>
      <c r="B10838" s="2"/>
      <c r="C10838" s="3" t="s">
        <v>39</v>
      </c>
      <c r="D10838" s="3" t="s">
        <v>40</v>
      </c>
      <c r="E10838" s="3">
        <v>2011</v>
      </c>
      <c r="F10838" s="4">
        <v>797.69441097877507</v>
      </c>
    </row>
    <row r="10839" spans="1:6" x14ac:dyDescent="0.15">
      <c r="A10839" s="2" t="s">
        <v>56</v>
      </c>
      <c r="B10839" s="2"/>
      <c r="C10839" s="3" t="s">
        <v>39</v>
      </c>
      <c r="D10839" s="3" t="s">
        <v>40</v>
      </c>
      <c r="E10839" s="3">
        <v>2012</v>
      </c>
      <c r="F10839" s="4">
        <v>791.000980904534</v>
      </c>
    </row>
    <row r="10840" spans="1:6" x14ac:dyDescent="0.15">
      <c r="A10840" s="2" t="s">
        <v>56</v>
      </c>
      <c r="B10840" s="2"/>
      <c r="C10840" s="3" t="s">
        <v>39</v>
      </c>
      <c r="D10840" s="3" t="s">
        <v>40</v>
      </c>
      <c r="E10840" s="3">
        <v>2013</v>
      </c>
      <c r="F10840" s="4">
        <v>787.35888259763601</v>
      </c>
    </row>
    <row r="10841" spans="1:6" x14ac:dyDescent="0.15">
      <c r="A10841" s="2" t="s">
        <v>56</v>
      </c>
      <c r="B10841" s="2"/>
      <c r="C10841" s="3" t="s">
        <v>39</v>
      </c>
      <c r="D10841" s="3" t="s">
        <v>40</v>
      </c>
      <c r="E10841" s="3">
        <v>2014</v>
      </c>
      <c r="F10841" s="4">
        <v>791.21852019768983</v>
      </c>
    </row>
    <row r="10842" spans="1:6" x14ac:dyDescent="0.15">
      <c r="A10842" s="2" t="s">
        <v>56</v>
      </c>
      <c r="B10842" s="2"/>
      <c r="C10842" s="3" t="s">
        <v>39</v>
      </c>
      <c r="D10842" s="3" t="s">
        <v>40</v>
      </c>
      <c r="E10842" s="3">
        <v>2015</v>
      </c>
      <c r="F10842" s="4">
        <v>795.21388710966039</v>
      </c>
    </row>
    <row r="10843" spans="1:6" x14ac:dyDescent="0.15">
      <c r="A10843" s="2" t="s">
        <v>56</v>
      </c>
      <c r="B10843" s="2"/>
      <c r="C10843" s="3" t="s">
        <v>39</v>
      </c>
      <c r="D10843" s="3" t="s">
        <v>40</v>
      </c>
      <c r="E10843" s="3">
        <v>2016</v>
      </c>
      <c r="F10843" s="4">
        <v>806.35762447869911</v>
      </c>
    </row>
    <row r="10844" spans="1:6" x14ac:dyDescent="0.15">
      <c r="A10844" s="2" t="s">
        <v>56</v>
      </c>
      <c r="B10844" s="2"/>
      <c r="C10844" s="3" t="s">
        <v>39</v>
      </c>
      <c r="D10844" s="3" t="s">
        <v>40</v>
      </c>
      <c r="E10844" s="3">
        <v>2017</v>
      </c>
      <c r="F10844" s="4">
        <v>808.74603586353282</v>
      </c>
    </row>
    <row r="10845" spans="1:6" x14ac:dyDescent="0.15">
      <c r="A10845" s="2" t="s">
        <v>56</v>
      </c>
      <c r="B10845" s="2"/>
      <c r="C10845" s="3" t="s">
        <v>39</v>
      </c>
      <c r="D10845" s="3" t="s">
        <v>40</v>
      </c>
      <c r="E10845" s="3">
        <v>2018</v>
      </c>
      <c r="F10845" s="4">
        <v>811.95945410228228</v>
      </c>
    </row>
    <row r="10846" spans="1:6" x14ac:dyDescent="0.15">
      <c r="A10846" s="2" t="s">
        <v>56</v>
      </c>
      <c r="B10846" s="2"/>
      <c r="C10846" s="3" t="s">
        <v>39</v>
      </c>
      <c r="D10846" s="3" t="s">
        <v>40</v>
      </c>
      <c r="E10846" s="3">
        <v>2019</v>
      </c>
      <c r="F10846" s="4">
        <v>800.07072452710224</v>
      </c>
    </row>
    <row r="10847" spans="1:6" x14ac:dyDescent="0.15">
      <c r="A10847" s="2" t="s">
        <v>56</v>
      </c>
      <c r="B10847" s="2"/>
      <c r="C10847" s="3" t="s">
        <v>41</v>
      </c>
      <c r="D10847" s="3" t="s">
        <v>42</v>
      </c>
      <c r="E10847" s="3">
        <v>1950</v>
      </c>
      <c r="F10847" s="4">
        <v>1030.3191807073656</v>
      </c>
    </row>
    <row r="10848" spans="1:6" x14ac:dyDescent="0.15">
      <c r="A10848" s="2" t="s">
        <v>56</v>
      </c>
      <c r="B10848" s="2"/>
      <c r="C10848" s="3" t="s">
        <v>41</v>
      </c>
      <c r="D10848" s="3" t="s">
        <v>42</v>
      </c>
      <c r="E10848" s="3">
        <v>1951</v>
      </c>
      <c r="F10848" s="4">
        <v>1051.4001019890363</v>
      </c>
    </row>
    <row r="10849" spans="1:6" x14ac:dyDescent="0.15">
      <c r="A10849" s="2" t="s">
        <v>56</v>
      </c>
      <c r="B10849" s="2"/>
      <c r="C10849" s="3" t="s">
        <v>41</v>
      </c>
      <c r="D10849" s="3" t="s">
        <v>42</v>
      </c>
      <c r="E10849" s="3">
        <v>1952</v>
      </c>
      <c r="F10849" s="4">
        <v>1052.5785593656508</v>
      </c>
    </row>
    <row r="10850" spans="1:6" x14ac:dyDescent="0.15">
      <c r="A10850" s="2" t="s">
        <v>56</v>
      </c>
      <c r="B10850" s="2"/>
      <c r="C10850" s="3" t="s">
        <v>41</v>
      </c>
      <c r="D10850" s="3" t="s">
        <v>42</v>
      </c>
      <c r="E10850" s="3">
        <v>1953</v>
      </c>
      <c r="F10850" s="4">
        <v>1042.4803635241951</v>
      </c>
    </row>
    <row r="10851" spans="1:6" x14ac:dyDescent="0.15">
      <c r="A10851" s="2" t="s">
        <v>56</v>
      </c>
      <c r="B10851" s="2"/>
      <c r="C10851" s="3" t="s">
        <v>41</v>
      </c>
      <c r="D10851" s="3" t="s">
        <v>42</v>
      </c>
      <c r="E10851" s="3">
        <v>1954</v>
      </c>
      <c r="F10851" s="4">
        <v>1039.3003020816109</v>
      </c>
    </row>
    <row r="10852" spans="1:6" x14ac:dyDescent="0.15">
      <c r="A10852" s="2" t="s">
        <v>56</v>
      </c>
      <c r="B10852" s="2"/>
      <c r="C10852" s="3" t="s">
        <v>41</v>
      </c>
      <c r="D10852" s="3" t="s">
        <v>42</v>
      </c>
      <c r="E10852" s="3">
        <v>1955</v>
      </c>
      <c r="F10852" s="4">
        <v>1045.6515940180725</v>
      </c>
    </row>
    <row r="10853" spans="1:6" x14ac:dyDescent="0.15">
      <c r="A10853" s="2" t="s">
        <v>56</v>
      </c>
      <c r="B10853" s="2"/>
      <c r="C10853" s="3" t="s">
        <v>41</v>
      </c>
      <c r="D10853" s="3" t="s">
        <v>42</v>
      </c>
      <c r="E10853" s="3">
        <v>1956</v>
      </c>
      <c r="F10853" s="4">
        <v>1058.1536610188618</v>
      </c>
    </row>
    <row r="10854" spans="1:6" x14ac:dyDescent="0.15">
      <c r="A10854" s="2" t="s">
        <v>56</v>
      </c>
      <c r="B10854" s="2"/>
      <c r="C10854" s="3" t="s">
        <v>41</v>
      </c>
      <c r="D10854" s="3" t="s">
        <v>42</v>
      </c>
      <c r="E10854" s="3">
        <v>1957</v>
      </c>
      <c r="F10854" s="4">
        <v>1061.1775418056091</v>
      </c>
    </row>
    <row r="10855" spans="1:6" x14ac:dyDescent="0.15">
      <c r="A10855" s="2" t="s">
        <v>56</v>
      </c>
      <c r="B10855" s="2"/>
      <c r="C10855" s="3" t="s">
        <v>41</v>
      </c>
      <c r="D10855" s="3" t="s">
        <v>42</v>
      </c>
      <c r="E10855" s="3">
        <v>1958</v>
      </c>
      <c r="F10855" s="4">
        <v>1033.714757618367</v>
      </c>
    </row>
    <row r="10856" spans="1:6" x14ac:dyDescent="0.15">
      <c r="A10856" s="2" t="s">
        <v>56</v>
      </c>
      <c r="B10856" s="2"/>
      <c r="C10856" s="3" t="s">
        <v>41</v>
      </c>
      <c r="D10856" s="3" t="s">
        <v>42</v>
      </c>
      <c r="E10856" s="3">
        <v>1959</v>
      </c>
      <c r="F10856" s="4">
        <v>1018.2072102404862</v>
      </c>
    </row>
    <row r="10857" spans="1:6" x14ac:dyDescent="0.15">
      <c r="A10857" s="2" t="s">
        <v>56</v>
      </c>
      <c r="B10857" s="2"/>
      <c r="C10857" s="3" t="s">
        <v>41</v>
      </c>
      <c r="D10857" s="3" t="s">
        <v>42</v>
      </c>
      <c r="E10857" s="3">
        <v>1960</v>
      </c>
      <c r="F10857" s="4">
        <v>1022.4899754787504</v>
      </c>
    </row>
    <row r="10858" spans="1:6" x14ac:dyDescent="0.15">
      <c r="A10858" s="2" t="s">
        <v>56</v>
      </c>
      <c r="B10858" s="2"/>
      <c r="C10858" s="3" t="s">
        <v>41</v>
      </c>
      <c r="D10858" s="3" t="s">
        <v>42</v>
      </c>
      <c r="E10858" s="3">
        <v>1961</v>
      </c>
      <c r="F10858" s="4">
        <v>1042.6440306538391</v>
      </c>
    </row>
    <row r="10859" spans="1:6" x14ac:dyDescent="0.15">
      <c r="A10859" s="2" t="s">
        <v>56</v>
      </c>
      <c r="B10859" s="2"/>
      <c r="C10859" s="3" t="s">
        <v>41</v>
      </c>
      <c r="D10859" s="3" t="s">
        <v>42</v>
      </c>
      <c r="E10859" s="3">
        <v>1962</v>
      </c>
      <c r="F10859" s="4">
        <v>1054.8977360575745</v>
      </c>
    </row>
    <row r="10860" spans="1:6" x14ac:dyDescent="0.15">
      <c r="A10860" s="2" t="s">
        <v>56</v>
      </c>
      <c r="B10860" s="2"/>
      <c r="C10860" s="3" t="s">
        <v>41</v>
      </c>
      <c r="D10860" s="3" t="s">
        <v>42</v>
      </c>
      <c r="E10860" s="3">
        <v>1963</v>
      </c>
      <c r="F10860" s="4">
        <v>1049.8519743627962</v>
      </c>
    </row>
    <row r="10861" spans="1:6" x14ac:dyDescent="0.15">
      <c r="A10861" s="2" t="s">
        <v>56</v>
      </c>
      <c r="B10861" s="2"/>
      <c r="C10861" s="3" t="s">
        <v>41</v>
      </c>
      <c r="D10861" s="3" t="s">
        <v>42</v>
      </c>
      <c r="E10861" s="3">
        <v>1964</v>
      </c>
      <c r="F10861" s="4">
        <v>1050.0178660668062</v>
      </c>
    </row>
    <row r="10862" spans="1:6" x14ac:dyDescent="0.15">
      <c r="A10862" s="2" t="s">
        <v>56</v>
      </c>
      <c r="B10862" s="2"/>
      <c r="C10862" s="3" t="s">
        <v>41</v>
      </c>
      <c r="D10862" s="3" t="s">
        <v>42</v>
      </c>
      <c r="E10862" s="3">
        <v>1965</v>
      </c>
      <c r="F10862" s="4">
        <v>1034.5314221146841</v>
      </c>
    </row>
    <row r="10863" spans="1:6" x14ac:dyDescent="0.15">
      <c r="A10863" s="2" t="s">
        <v>56</v>
      </c>
      <c r="B10863" s="2"/>
      <c r="C10863" s="3" t="s">
        <v>41</v>
      </c>
      <c r="D10863" s="3" t="s">
        <v>42</v>
      </c>
      <c r="E10863" s="3">
        <v>1966</v>
      </c>
      <c r="F10863" s="4">
        <v>1022.914791360444</v>
      </c>
    </row>
    <row r="10864" spans="1:6" x14ac:dyDescent="0.15">
      <c r="A10864" s="2" t="s">
        <v>56</v>
      </c>
      <c r="B10864" s="2"/>
      <c r="C10864" s="3" t="s">
        <v>41</v>
      </c>
      <c r="D10864" s="3" t="s">
        <v>42</v>
      </c>
      <c r="E10864" s="3">
        <v>1967</v>
      </c>
      <c r="F10864" s="4">
        <v>1018.4347768061822</v>
      </c>
    </row>
    <row r="10865" spans="1:6" x14ac:dyDescent="0.15">
      <c r="A10865" s="2" t="s">
        <v>56</v>
      </c>
      <c r="B10865" s="2"/>
      <c r="C10865" s="3" t="s">
        <v>41</v>
      </c>
      <c r="D10865" s="3" t="s">
        <v>42</v>
      </c>
      <c r="E10865" s="3">
        <v>1968</v>
      </c>
      <c r="F10865" s="4">
        <v>1014.5048014106543</v>
      </c>
    </row>
    <row r="10866" spans="1:6" x14ac:dyDescent="0.15">
      <c r="A10866" s="2" t="s">
        <v>56</v>
      </c>
      <c r="B10866" s="2"/>
      <c r="C10866" s="3" t="s">
        <v>41</v>
      </c>
      <c r="D10866" s="3" t="s">
        <v>42</v>
      </c>
      <c r="E10866" s="3">
        <v>1969</v>
      </c>
      <c r="F10866" s="4">
        <v>1019.4536213730238</v>
      </c>
    </row>
    <row r="10867" spans="1:6" x14ac:dyDescent="0.15">
      <c r="A10867" s="2" t="s">
        <v>56</v>
      </c>
      <c r="B10867" s="2"/>
      <c r="C10867" s="3" t="s">
        <v>41</v>
      </c>
      <c r="D10867" s="3" t="s">
        <v>42</v>
      </c>
      <c r="E10867" s="3">
        <v>1970</v>
      </c>
      <c r="F10867" s="4">
        <v>1026.8673427368428</v>
      </c>
    </row>
    <row r="10868" spans="1:6" x14ac:dyDescent="0.15">
      <c r="A10868" s="2" t="s">
        <v>56</v>
      </c>
      <c r="B10868" s="2"/>
      <c r="C10868" s="3" t="s">
        <v>41</v>
      </c>
      <c r="D10868" s="3" t="s">
        <v>42</v>
      </c>
      <c r="E10868" s="3">
        <v>1971</v>
      </c>
      <c r="F10868" s="4">
        <v>1027.3957766899541</v>
      </c>
    </row>
    <row r="10869" spans="1:6" x14ac:dyDescent="0.15">
      <c r="A10869" s="2" t="s">
        <v>56</v>
      </c>
      <c r="B10869" s="2"/>
      <c r="C10869" s="3" t="s">
        <v>41</v>
      </c>
      <c r="D10869" s="3" t="s">
        <v>42</v>
      </c>
      <c r="E10869" s="3">
        <v>1972</v>
      </c>
      <c r="F10869" s="4">
        <v>1019.9356692625678</v>
      </c>
    </row>
    <row r="10870" spans="1:6" x14ac:dyDescent="0.15">
      <c r="A10870" s="2" t="s">
        <v>56</v>
      </c>
      <c r="B10870" s="2"/>
      <c r="C10870" s="3" t="s">
        <v>41</v>
      </c>
      <c r="D10870" s="3" t="s">
        <v>42</v>
      </c>
      <c r="E10870" s="3">
        <v>1973</v>
      </c>
      <c r="F10870" s="4">
        <v>1009.7488547383554</v>
      </c>
    </row>
    <row r="10871" spans="1:6" x14ac:dyDescent="0.15">
      <c r="A10871" s="2" t="s">
        <v>56</v>
      </c>
      <c r="B10871" s="2"/>
      <c r="C10871" s="3" t="s">
        <v>41</v>
      </c>
      <c r="D10871" s="3" t="s">
        <v>42</v>
      </c>
      <c r="E10871" s="3">
        <v>1974</v>
      </c>
      <c r="F10871" s="4">
        <v>991.00192702906452</v>
      </c>
    </row>
    <row r="10872" spans="1:6" x14ac:dyDescent="0.15">
      <c r="A10872" s="2" t="s">
        <v>56</v>
      </c>
      <c r="B10872" s="2"/>
      <c r="C10872" s="3" t="s">
        <v>41</v>
      </c>
      <c r="D10872" s="3" t="s">
        <v>42</v>
      </c>
      <c r="E10872" s="3">
        <v>1975</v>
      </c>
      <c r="F10872" s="4">
        <v>947.56645955214765</v>
      </c>
    </row>
    <row r="10873" spans="1:6" x14ac:dyDescent="0.15">
      <c r="A10873" s="2" t="s">
        <v>56</v>
      </c>
      <c r="B10873" s="2"/>
      <c r="C10873" s="3" t="s">
        <v>41</v>
      </c>
      <c r="D10873" s="3" t="s">
        <v>42</v>
      </c>
      <c r="E10873" s="3">
        <v>1976</v>
      </c>
      <c r="F10873" s="4">
        <v>928.64302919956492</v>
      </c>
    </row>
    <row r="10874" spans="1:6" x14ac:dyDescent="0.15">
      <c r="A10874" s="2" t="s">
        <v>56</v>
      </c>
      <c r="B10874" s="2"/>
      <c r="C10874" s="3" t="s">
        <v>41</v>
      </c>
      <c r="D10874" s="3" t="s">
        <v>42</v>
      </c>
      <c r="E10874" s="3">
        <v>1977</v>
      </c>
      <c r="F10874" s="4">
        <v>922.01939871413742</v>
      </c>
    </row>
    <row r="10875" spans="1:6" x14ac:dyDescent="0.15">
      <c r="A10875" s="2" t="s">
        <v>56</v>
      </c>
      <c r="B10875" s="2"/>
      <c r="C10875" s="3" t="s">
        <v>41</v>
      </c>
      <c r="D10875" s="3" t="s">
        <v>42</v>
      </c>
      <c r="E10875" s="3">
        <v>1978</v>
      </c>
      <c r="F10875" s="4">
        <v>921.64386126702766</v>
      </c>
    </row>
    <row r="10876" spans="1:6" x14ac:dyDescent="0.15">
      <c r="A10876" s="2" t="s">
        <v>56</v>
      </c>
      <c r="B10876" s="2"/>
      <c r="C10876" s="3" t="s">
        <v>41</v>
      </c>
      <c r="D10876" s="3" t="s">
        <v>42</v>
      </c>
      <c r="E10876" s="3">
        <v>1979</v>
      </c>
      <c r="F10876" s="4">
        <v>922.46082290831941</v>
      </c>
    </row>
    <row r="10877" spans="1:6" x14ac:dyDescent="0.15">
      <c r="A10877" s="2" t="s">
        <v>56</v>
      </c>
      <c r="B10877" s="2"/>
      <c r="C10877" s="3" t="s">
        <v>41</v>
      </c>
      <c r="D10877" s="3" t="s">
        <v>42</v>
      </c>
      <c r="E10877" s="3">
        <v>1980</v>
      </c>
      <c r="F10877" s="4">
        <v>931.18598788710563</v>
      </c>
    </row>
    <row r="10878" spans="1:6" x14ac:dyDescent="0.15">
      <c r="A10878" s="2" t="s">
        <v>56</v>
      </c>
      <c r="B10878" s="2"/>
      <c r="C10878" s="3" t="s">
        <v>41</v>
      </c>
      <c r="D10878" s="3" t="s">
        <v>42</v>
      </c>
      <c r="E10878" s="3">
        <v>1981</v>
      </c>
      <c r="F10878" s="4">
        <v>937.01740436525358</v>
      </c>
    </row>
    <row r="10879" spans="1:6" x14ac:dyDescent="0.15">
      <c r="A10879" s="2" t="s">
        <v>56</v>
      </c>
      <c r="B10879" s="2"/>
      <c r="C10879" s="3" t="s">
        <v>41</v>
      </c>
      <c r="D10879" s="3" t="s">
        <v>42</v>
      </c>
      <c r="E10879" s="3">
        <v>1982</v>
      </c>
      <c r="F10879" s="4">
        <v>929.74143162215478</v>
      </c>
    </row>
    <row r="10880" spans="1:6" x14ac:dyDescent="0.15">
      <c r="A10880" s="2" t="s">
        <v>56</v>
      </c>
      <c r="B10880" s="2"/>
      <c r="C10880" s="3" t="s">
        <v>41</v>
      </c>
      <c r="D10880" s="3" t="s">
        <v>42</v>
      </c>
      <c r="E10880" s="3">
        <v>1983</v>
      </c>
      <c r="F10880" s="4">
        <v>917.41145622587896</v>
      </c>
    </row>
    <row r="10881" spans="1:6" x14ac:dyDescent="0.15">
      <c r="A10881" s="2" t="s">
        <v>56</v>
      </c>
      <c r="B10881" s="2"/>
      <c r="C10881" s="3" t="s">
        <v>41</v>
      </c>
      <c r="D10881" s="3" t="s">
        <v>42</v>
      </c>
      <c r="E10881" s="3">
        <v>1984</v>
      </c>
      <c r="F10881" s="4">
        <v>912.38324485357589</v>
      </c>
    </row>
    <row r="10882" spans="1:6" x14ac:dyDescent="0.15">
      <c r="A10882" s="2" t="s">
        <v>56</v>
      </c>
      <c r="B10882" s="2"/>
      <c r="C10882" s="3" t="s">
        <v>41</v>
      </c>
      <c r="D10882" s="3" t="s">
        <v>42</v>
      </c>
      <c r="E10882" s="3">
        <v>1985</v>
      </c>
      <c r="F10882" s="4">
        <v>922.57483489486538</v>
      </c>
    </row>
    <row r="10883" spans="1:6" x14ac:dyDescent="0.15">
      <c r="A10883" s="2" t="s">
        <v>56</v>
      </c>
      <c r="B10883" s="2"/>
      <c r="C10883" s="3" t="s">
        <v>41</v>
      </c>
      <c r="D10883" s="3" t="s">
        <v>42</v>
      </c>
      <c r="E10883" s="3">
        <v>1986</v>
      </c>
      <c r="F10883" s="4">
        <v>933.32075945477015</v>
      </c>
    </row>
    <row r="10884" spans="1:6" x14ac:dyDescent="0.15">
      <c r="A10884" s="2" t="s">
        <v>56</v>
      </c>
      <c r="B10884" s="2"/>
      <c r="C10884" s="3" t="s">
        <v>41</v>
      </c>
      <c r="D10884" s="3" t="s">
        <v>42</v>
      </c>
      <c r="E10884" s="3">
        <v>1987</v>
      </c>
      <c r="F10884" s="4">
        <v>948.89560374091332</v>
      </c>
    </row>
    <row r="10885" spans="1:6" x14ac:dyDescent="0.15">
      <c r="A10885" s="2" t="s">
        <v>56</v>
      </c>
      <c r="B10885" s="2"/>
      <c r="C10885" s="3" t="s">
        <v>41</v>
      </c>
      <c r="D10885" s="3" t="s">
        <v>42</v>
      </c>
      <c r="E10885" s="3">
        <v>1988</v>
      </c>
      <c r="F10885" s="4">
        <v>965.43730605058261</v>
      </c>
    </row>
    <row r="10886" spans="1:6" x14ac:dyDescent="0.15">
      <c r="A10886" s="2" t="s">
        <v>56</v>
      </c>
      <c r="B10886" s="2"/>
      <c r="C10886" s="3" t="s">
        <v>41</v>
      </c>
      <c r="D10886" s="3" t="s">
        <v>42</v>
      </c>
      <c r="E10886" s="3">
        <v>1989</v>
      </c>
      <c r="F10886" s="4">
        <v>974.11582145565887</v>
      </c>
    </row>
    <row r="10887" spans="1:6" x14ac:dyDescent="0.15">
      <c r="A10887" s="2" t="s">
        <v>56</v>
      </c>
      <c r="B10887" s="2"/>
      <c r="C10887" s="3" t="s">
        <v>41</v>
      </c>
      <c r="D10887" s="3" t="s">
        <v>42</v>
      </c>
      <c r="E10887" s="3">
        <v>1990</v>
      </c>
      <c r="F10887" s="4">
        <v>988.71661056316509</v>
      </c>
    </row>
    <row r="10888" spans="1:6" x14ac:dyDescent="0.15">
      <c r="A10888" s="2" t="s">
        <v>56</v>
      </c>
      <c r="B10888" s="2"/>
      <c r="C10888" s="3" t="s">
        <v>41</v>
      </c>
      <c r="D10888" s="3" t="s">
        <v>42</v>
      </c>
      <c r="E10888" s="3">
        <v>1991</v>
      </c>
      <c r="F10888" s="4">
        <v>992.85278048191083</v>
      </c>
    </row>
    <row r="10889" spans="1:6" x14ac:dyDescent="0.15">
      <c r="A10889" s="2" t="s">
        <v>56</v>
      </c>
      <c r="B10889" s="2"/>
      <c r="C10889" s="3" t="s">
        <v>41</v>
      </c>
      <c r="D10889" s="3" t="s">
        <v>42</v>
      </c>
      <c r="E10889" s="3">
        <v>1992</v>
      </c>
      <c r="F10889" s="4">
        <v>978.18025107569633</v>
      </c>
    </row>
    <row r="10890" spans="1:6" x14ac:dyDescent="0.15">
      <c r="A10890" s="2" t="s">
        <v>56</v>
      </c>
      <c r="B10890" s="2"/>
      <c r="C10890" s="3" t="s">
        <v>41</v>
      </c>
      <c r="D10890" s="3" t="s">
        <v>42</v>
      </c>
      <c r="E10890" s="3">
        <v>1993</v>
      </c>
      <c r="F10890" s="4">
        <v>960.06200798695488</v>
      </c>
    </row>
    <row r="10891" spans="1:6" x14ac:dyDescent="0.15">
      <c r="A10891" s="2" t="s">
        <v>56</v>
      </c>
      <c r="B10891" s="2"/>
      <c r="C10891" s="3" t="s">
        <v>41</v>
      </c>
      <c r="D10891" s="3" t="s">
        <v>42</v>
      </c>
      <c r="E10891" s="3">
        <v>1994</v>
      </c>
      <c r="F10891" s="4">
        <v>959.19210471183101</v>
      </c>
    </row>
    <row r="10892" spans="1:6" x14ac:dyDescent="0.15">
      <c r="A10892" s="2" t="s">
        <v>56</v>
      </c>
      <c r="B10892" s="2"/>
      <c r="C10892" s="3" t="s">
        <v>41</v>
      </c>
      <c r="D10892" s="3" t="s">
        <v>42</v>
      </c>
      <c r="E10892" s="3">
        <v>1995</v>
      </c>
      <c r="F10892" s="4">
        <v>939.75476011841647</v>
      </c>
    </row>
    <row r="10893" spans="1:6" x14ac:dyDescent="0.15">
      <c r="A10893" s="2" t="s">
        <v>56</v>
      </c>
      <c r="B10893" s="2"/>
      <c r="C10893" s="3" t="s">
        <v>41</v>
      </c>
      <c r="D10893" s="3" t="s">
        <v>42</v>
      </c>
      <c r="E10893" s="3">
        <v>1996</v>
      </c>
      <c r="F10893" s="4">
        <v>920.3161362892248</v>
      </c>
    </row>
    <row r="10894" spans="1:6" x14ac:dyDescent="0.15">
      <c r="A10894" s="2" t="s">
        <v>56</v>
      </c>
      <c r="B10894" s="2"/>
      <c r="C10894" s="3" t="s">
        <v>41</v>
      </c>
      <c r="D10894" s="3" t="s">
        <v>42</v>
      </c>
      <c r="E10894" s="3">
        <v>1997</v>
      </c>
      <c r="F10894" s="4">
        <v>911.67558924118737</v>
      </c>
    </row>
    <row r="10895" spans="1:6" x14ac:dyDescent="0.15">
      <c r="A10895" s="2" t="s">
        <v>56</v>
      </c>
      <c r="B10895" s="2"/>
      <c r="C10895" s="3" t="s">
        <v>41</v>
      </c>
      <c r="D10895" s="3" t="s">
        <v>42</v>
      </c>
      <c r="E10895" s="3">
        <v>1998</v>
      </c>
      <c r="F10895" s="4">
        <v>925.44583978521985</v>
      </c>
    </row>
    <row r="10896" spans="1:6" x14ac:dyDescent="0.15">
      <c r="A10896" s="2" t="s">
        <v>56</v>
      </c>
      <c r="B10896" s="2"/>
      <c r="C10896" s="3" t="s">
        <v>41</v>
      </c>
      <c r="D10896" s="3" t="s">
        <v>42</v>
      </c>
      <c r="E10896" s="3">
        <v>1999</v>
      </c>
      <c r="F10896" s="4">
        <v>940.51511628014134</v>
      </c>
    </row>
    <row r="10897" spans="1:6" x14ac:dyDescent="0.15">
      <c r="A10897" s="2" t="s">
        <v>56</v>
      </c>
      <c r="B10897" s="2"/>
      <c r="C10897" s="3" t="s">
        <v>41</v>
      </c>
      <c r="D10897" s="3" t="s">
        <v>42</v>
      </c>
      <c r="E10897" s="3">
        <v>2000</v>
      </c>
      <c r="F10897" s="4">
        <v>941.82017941647428</v>
      </c>
    </row>
    <row r="10898" spans="1:6" x14ac:dyDescent="0.15">
      <c r="A10898" s="2" t="s">
        <v>56</v>
      </c>
      <c r="B10898" s="2"/>
      <c r="C10898" s="3" t="s">
        <v>41</v>
      </c>
      <c r="D10898" s="3" t="s">
        <v>42</v>
      </c>
      <c r="E10898" s="3">
        <v>2001</v>
      </c>
      <c r="F10898" s="4">
        <v>929.28649646895087</v>
      </c>
    </row>
    <row r="10899" spans="1:6" x14ac:dyDescent="0.15">
      <c r="A10899" s="2" t="s">
        <v>56</v>
      </c>
      <c r="B10899" s="2"/>
      <c r="C10899" s="3" t="s">
        <v>41</v>
      </c>
      <c r="D10899" s="3" t="s">
        <v>42</v>
      </c>
      <c r="E10899" s="3">
        <v>2002</v>
      </c>
      <c r="F10899" s="4">
        <v>916.88492043824772</v>
      </c>
    </row>
    <row r="10900" spans="1:6" x14ac:dyDescent="0.15">
      <c r="A10900" s="2" t="s">
        <v>56</v>
      </c>
      <c r="B10900" s="2"/>
      <c r="C10900" s="3" t="s">
        <v>41</v>
      </c>
      <c r="D10900" s="3" t="s">
        <v>42</v>
      </c>
      <c r="E10900" s="3">
        <v>2003</v>
      </c>
      <c r="F10900" s="4">
        <v>914.15537267663137</v>
      </c>
    </row>
    <row r="10901" spans="1:6" x14ac:dyDescent="0.15">
      <c r="A10901" s="2" t="s">
        <v>56</v>
      </c>
      <c r="B10901" s="2"/>
      <c r="C10901" s="3" t="s">
        <v>41</v>
      </c>
      <c r="D10901" s="3" t="s">
        <v>42</v>
      </c>
      <c r="E10901" s="3">
        <v>2004</v>
      </c>
      <c r="F10901" s="4">
        <v>927.03578416954929</v>
      </c>
    </row>
    <row r="10902" spans="1:6" x14ac:dyDescent="0.15">
      <c r="A10902" s="2" t="s">
        <v>56</v>
      </c>
      <c r="B10902" s="2"/>
      <c r="C10902" s="3" t="s">
        <v>41</v>
      </c>
      <c r="D10902" s="3" t="s">
        <v>42</v>
      </c>
      <c r="E10902" s="3">
        <v>2005</v>
      </c>
      <c r="F10902" s="4">
        <v>925.12674379137411</v>
      </c>
    </row>
    <row r="10903" spans="1:6" x14ac:dyDescent="0.15">
      <c r="A10903" s="2" t="s">
        <v>56</v>
      </c>
      <c r="B10903" s="2"/>
      <c r="C10903" s="3" t="s">
        <v>41</v>
      </c>
      <c r="D10903" s="3" t="s">
        <v>42</v>
      </c>
      <c r="E10903" s="3">
        <v>2006</v>
      </c>
      <c r="F10903" s="4">
        <v>933.39712787996234</v>
      </c>
    </row>
    <row r="10904" spans="1:6" x14ac:dyDescent="0.15">
      <c r="A10904" s="2" t="s">
        <v>56</v>
      </c>
      <c r="B10904" s="2"/>
      <c r="C10904" s="3" t="s">
        <v>41</v>
      </c>
      <c r="D10904" s="3" t="s">
        <v>42</v>
      </c>
      <c r="E10904" s="3">
        <v>2007</v>
      </c>
      <c r="F10904" s="4">
        <v>943.11774564397854</v>
      </c>
    </row>
    <row r="10905" spans="1:6" x14ac:dyDescent="0.15">
      <c r="A10905" s="2" t="s">
        <v>56</v>
      </c>
      <c r="B10905" s="2"/>
      <c r="C10905" s="3" t="s">
        <v>41</v>
      </c>
      <c r="D10905" s="3" t="s">
        <v>42</v>
      </c>
      <c r="E10905" s="3">
        <v>2008</v>
      </c>
      <c r="F10905" s="4">
        <v>948.12373464894506</v>
      </c>
    </row>
    <row r="10906" spans="1:6" x14ac:dyDescent="0.15">
      <c r="A10906" s="2" t="s">
        <v>56</v>
      </c>
      <c r="B10906" s="2"/>
      <c r="C10906" s="3" t="s">
        <v>41</v>
      </c>
      <c r="D10906" s="3" t="s">
        <v>42</v>
      </c>
      <c r="E10906" s="3">
        <v>2009</v>
      </c>
      <c r="F10906" s="4">
        <v>935.81893475891695</v>
      </c>
    </row>
    <row r="10907" spans="1:6" x14ac:dyDescent="0.15">
      <c r="A10907" s="2" t="s">
        <v>56</v>
      </c>
      <c r="B10907" s="2"/>
      <c r="C10907" s="3" t="s">
        <v>41</v>
      </c>
      <c r="D10907" s="3" t="s">
        <v>42</v>
      </c>
      <c r="E10907" s="3">
        <v>2010</v>
      </c>
      <c r="F10907" s="4">
        <v>913.09137822434798</v>
      </c>
    </row>
    <row r="10908" spans="1:6" x14ac:dyDescent="0.15">
      <c r="A10908" s="2" t="s">
        <v>56</v>
      </c>
      <c r="B10908" s="2"/>
      <c r="C10908" s="3" t="s">
        <v>41</v>
      </c>
      <c r="D10908" s="3" t="s">
        <v>42</v>
      </c>
      <c r="E10908" s="3">
        <v>2011</v>
      </c>
      <c r="F10908" s="4">
        <v>923.50296076347422</v>
      </c>
    </row>
    <row r="10909" spans="1:6" x14ac:dyDescent="0.15">
      <c r="A10909" s="2" t="s">
        <v>56</v>
      </c>
      <c r="B10909" s="2"/>
      <c r="C10909" s="3" t="s">
        <v>41</v>
      </c>
      <c r="D10909" s="3" t="s">
        <v>42</v>
      </c>
      <c r="E10909" s="3">
        <v>2012</v>
      </c>
      <c r="F10909" s="4">
        <v>920.49160039326864</v>
      </c>
    </row>
    <row r="10910" spans="1:6" x14ac:dyDescent="0.15">
      <c r="A10910" s="2" t="s">
        <v>56</v>
      </c>
      <c r="B10910" s="2"/>
      <c r="C10910" s="3" t="s">
        <v>41</v>
      </c>
      <c r="D10910" s="3" t="s">
        <v>42</v>
      </c>
      <c r="E10910" s="3">
        <v>2013</v>
      </c>
      <c r="F10910" s="4">
        <v>909.76983843768301</v>
      </c>
    </row>
    <row r="10911" spans="1:6" x14ac:dyDescent="0.15">
      <c r="A10911" s="2" t="s">
        <v>56</v>
      </c>
      <c r="B10911" s="2"/>
      <c r="C10911" s="3" t="s">
        <v>41</v>
      </c>
      <c r="D10911" s="3" t="s">
        <v>42</v>
      </c>
      <c r="E10911" s="3">
        <v>2014</v>
      </c>
      <c r="F10911" s="4">
        <v>911.21166323683667</v>
      </c>
    </row>
    <row r="10912" spans="1:6" x14ac:dyDescent="0.15">
      <c r="A10912" s="2" t="s">
        <v>56</v>
      </c>
      <c r="B10912" s="2"/>
      <c r="C10912" s="3" t="s">
        <v>41</v>
      </c>
      <c r="D10912" s="3" t="s">
        <v>42</v>
      </c>
      <c r="E10912" s="3">
        <v>2015</v>
      </c>
      <c r="F10912" s="4">
        <v>922.73232456620735</v>
      </c>
    </row>
    <row r="10913" spans="1:6" x14ac:dyDescent="0.15">
      <c r="A10913" s="2" t="s">
        <v>56</v>
      </c>
      <c r="B10913" s="2"/>
      <c r="C10913" s="3" t="s">
        <v>41</v>
      </c>
      <c r="D10913" s="3" t="s">
        <v>42</v>
      </c>
      <c r="E10913" s="3">
        <v>2016</v>
      </c>
      <c r="F10913" s="4">
        <v>925.83337098062134</v>
      </c>
    </row>
    <row r="10914" spans="1:6" x14ac:dyDescent="0.15">
      <c r="A10914" s="2" t="s">
        <v>56</v>
      </c>
      <c r="B10914" s="2"/>
      <c r="C10914" s="3" t="s">
        <v>41</v>
      </c>
      <c r="D10914" s="3" t="s">
        <v>42</v>
      </c>
      <c r="E10914" s="3">
        <v>2017</v>
      </c>
      <c r="F10914" s="4">
        <v>913.59478380245912</v>
      </c>
    </row>
    <row r="10915" spans="1:6" x14ac:dyDescent="0.15">
      <c r="A10915" s="2" t="s">
        <v>56</v>
      </c>
      <c r="B10915" s="2"/>
      <c r="C10915" s="3" t="s">
        <v>41</v>
      </c>
      <c r="D10915" s="3" t="s">
        <v>42</v>
      </c>
      <c r="E10915" s="3">
        <v>2018</v>
      </c>
      <c r="F10915" s="4">
        <v>910.36561811447461</v>
      </c>
    </row>
    <row r="10916" spans="1:6" x14ac:dyDescent="0.15">
      <c r="A10916" s="2" t="s">
        <v>56</v>
      </c>
      <c r="B10916" s="2"/>
      <c r="C10916" s="3" t="s">
        <v>41</v>
      </c>
      <c r="D10916" s="3" t="s">
        <v>42</v>
      </c>
      <c r="E10916" s="3">
        <v>2019</v>
      </c>
      <c r="F10916" s="4">
        <v>908.10466758431255</v>
      </c>
    </row>
    <row r="10917" spans="1:6" x14ac:dyDescent="0.15">
      <c r="A10917" s="2" t="s">
        <v>56</v>
      </c>
      <c r="B10917" s="2"/>
      <c r="C10917" s="3" t="s">
        <v>43</v>
      </c>
      <c r="D10917" s="3" t="s">
        <v>44</v>
      </c>
      <c r="E10917" s="3">
        <v>1950</v>
      </c>
      <c r="F10917" s="4">
        <v>1012.1920192197664</v>
      </c>
    </row>
    <row r="10918" spans="1:6" x14ac:dyDescent="0.15">
      <c r="A10918" s="2" t="s">
        <v>56</v>
      </c>
      <c r="B10918" s="2"/>
      <c r="C10918" s="3" t="s">
        <v>43</v>
      </c>
      <c r="D10918" s="3" t="s">
        <v>44</v>
      </c>
      <c r="E10918" s="3">
        <v>1951</v>
      </c>
      <c r="F10918" s="4">
        <v>1028.0094967493653</v>
      </c>
    </row>
    <row r="10919" spans="1:6" x14ac:dyDescent="0.15">
      <c r="A10919" s="2" t="s">
        <v>56</v>
      </c>
      <c r="B10919" s="2"/>
      <c r="C10919" s="3" t="s">
        <v>43</v>
      </c>
      <c r="D10919" s="3" t="s">
        <v>44</v>
      </c>
      <c r="E10919" s="3">
        <v>1952</v>
      </c>
      <c r="F10919" s="4">
        <v>1009.7289222696263</v>
      </c>
    </row>
    <row r="10920" spans="1:6" x14ac:dyDescent="0.15">
      <c r="A10920" s="2" t="s">
        <v>56</v>
      </c>
      <c r="B10920" s="2"/>
      <c r="C10920" s="3" t="s">
        <v>43</v>
      </c>
      <c r="D10920" s="3" t="s">
        <v>44</v>
      </c>
      <c r="E10920" s="3">
        <v>1953</v>
      </c>
      <c r="F10920" s="4">
        <v>1013.1321805903848</v>
      </c>
    </row>
    <row r="10921" spans="1:6" x14ac:dyDescent="0.15">
      <c r="A10921" s="2" t="s">
        <v>56</v>
      </c>
      <c r="B10921" s="2"/>
      <c r="C10921" s="3" t="s">
        <v>43</v>
      </c>
      <c r="D10921" s="3" t="s">
        <v>44</v>
      </c>
      <c r="E10921" s="3">
        <v>1954</v>
      </c>
      <c r="F10921" s="4">
        <v>1025.933382903243</v>
      </c>
    </row>
    <row r="10922" spans="1:6" x14ac:dyDescent="0.15">
      <c r="A10922" s="2" t="s">
        <v>56</v>
      </c>
      <c r="B10922" s="2"/>
      <c r="C10922" s="3" t="s">
        <v>43</v>
      </c>
      <c r="D10922" s="3" t="s">
        <v>44</v>
      </c>
      <c r="E10922" s="3">
        <v>1955</v>
      </c>
      <c r="F10922" s="4">
        <v>1032.5987599886091</v>
      </c>
    </row>
    <row r="10923" spans="1:6" x14ac:dyDescent="0.15">
      <c r="A10923" s="2" t="s">
        <v>56</v>
      </c>
      <c r="B10923" s="2"/>
      <c r="C10923" s="3" t="s">
        <v>43</v>
      </c>
      <c r="D10923" s="3" t="s">
        <v>44</v>
      </c>
      <c r="E10923" s="3">
        <v>1956</v>
      </c>
      <c r="F10923" s="4">
        <v>1030.4352456728734</v>
      </c>
    </row>
    <row r="10924" spans="1:6" x14ac:dyDescent="0.15">
      <c r="A10924" s="2" t="s">
        <v>56</v>
      </c>
      <c r="B10924" s="2"/>
      <c r="C10924" s="3" t="s">
        <v>43</v>
      </c>
      <c r="D10924" s="3" t="s">
        <v>44</v>
      </c>
      <c r="E10924" s="3">
        <v>1957</v>
      </c>
      <c r="F10924" s="4">
        <v>1016.4574710223455</v>
      </c>
    </row>
    <row r="10925" spans="1:6" x14ac:dyDescent="0.15">
      <c r="A10925" s="2" t="s">
        <v>56</v>
      </c>
      <c r="B10925" s="2"/>
      <c r="C10925" s="3" t="s">
        <v>43</v>
      </c>
      <c r="D10925" s="3" t="s">
        <v>44</v>
      </c>
      <c r="E10925" s="3">
        <v>1958</v>
      </c>
      <c r="F10925" s="4">
        <v>987.16923223044409</v>
      </c>
    </row>
    <row r="10926" spans="1:6" x14ac:dyDescent="0.15">
      <c r="A10926" s="2" t="s">
        <v>56</v>
      </c>
      <c r="B10926" s="2"/>
      <c r="C10926" s="3" t="s">
        <v>43</v>
      </c>
      <c r="D10926" s="3" t="s">
        <v>44</v>
      </c>
      <c r="E10926" s="3">
        <v>1959</v>
      </c>
      <c r="F10926" s="4">
        <v>964.92398646330514</v>
      </c>
    </row>
    <row r="10927" spans="1:6" x14ac:dyDescent="0.15">
      <c r="A10927" s="2" t="s">
        <v>56</v>
      </c>
      <c r="B10927" s="2"/>
      <c r="C10927" s="3" t="s">
        <v>43</v>
      </c>
      <c r="D10927" s="3" t="s">
        <v>44</v>
      </c>
      <c r="E10927" s="3">
        <v>1960</v>
      </c>
      <c r="F10927" s="4">
        <v>970.30952761079322</v>
      </c>
    </row>
    <row r="10928" spans="1:6" x14ac:dyDescent="0.15">
      <c r="A10928" s="2" t="s">
        <v>56</v>
      </c>
      <c r="B10928" s="2"/>
      <c r="C10928" s="3" t="s">
        <v>43</v>
      </c>
      <c r="D10928" s="3" t="s">
        <v>44</v>
      </c>
      <c r="E10928" s="3">
        <v>1961</v>
      </c>
      <c r="F10928" s="4">
        <v>956.20709868850997</v>
      </c>
    </row>
    <row r="10929" spans="1:6" x14ac:dyDescent="0.15">
      <c r="A10929" s="2" t="s">
        <v>56</v>
      </c>
      <c r="B10929" s="2"/>
      <c r="C10929" s="3" t="s">
        <v>43</v>
      </c>
      <c r="D10929" s="3" t="s">
        <v>44</v>
      </c>
      <c r="E10929" s="3">
        <v>1962</v>
      </c>
      <c r="F10929" s="4">
        <v>936.84723195252116</v>
      </c>
    </row>
    <row r="10930" spans="1:6" x14ac:dyDescent="0.15">
      <c r="A10930" s="2" t="s">
        <v>56</v>
      </c>
      <c r="B10930" s="2"/>
      <c r="C10930" s="3" t="s">
        <v>43</v>
      </c>
      <c r="D10930" s="3" t="s">
        <v>44</v>
      </c>
      <c r="E10930" s="3">
        <v>1963</v>
      </c>
      <c r="F10930" s="4">
        <v>928.24474074627869</v>
      </c>
    </row>
    <row r="10931" spans="1:6" x14ac:dyDescent="0.15">
      <c r="A10931" s="2" t="s">
        <v>56</v>
      </c>
      <c r="B10931" s="2"/>
      <c r="C10931" s="3" t="s">
        <v>43</v>
      </c>
      <c r="D10931" s="3" t="s">
        <v>44</v>
      </c>
      <c r="E10931" s="3">
        <v>1964</v>
      </c>
      <c r="F10931" s="4">
        <v>932.86587427328072</v>
      </c>
    </row>
    <row r="10932" spans="1:6" x14ac:dyDescent="0.15">
      <c r="A10932" s="2" t="s">
        <v>56</v>
      </c>
      <c r="B10932" s="2"/>
      <c r="C10932" s="3" t="s">
        <v>43</v>
      </c>
      <c r="D10932" s="3" t="s">
        <v>44</v>
      </c>
      <c r="E10932" s="3">
        <v>1965</v>
      </c>
      <c r="F10932" s="4">
        <v>925.36052430028974</v>
      </c>
    </row>
    <row r="10933" spans="1:6" x14ac:dyDescent="0.15">
      <c r="A10933" s="2" t="s">
        <v>56</v>
      </c>
      <c r="B10933" s="2"/>
      <c r="C10933" s="3" t="s">
        <v>43</v>
      </c>
      <c r="D10933" s="3" t="s">
        <v>44</v>
      </c>
      <c r="E10933" s="3">
        <v>1966</v>
      </c>
      <c r="F10933" s="4">
        <v>899.97512219751036</v>
      </c>
    </row>
    <row r="10934" spans="1:6" x14ac:dyDescent="0.15">
      <c r="A10934" s="2" t="s">
        <v>56</v>
      </c>
      <c r="B10934" s="2"/>
      <c r="C10934" s="3" t="s">
        <v>43</v>
      </c>
      <c r="D10934" s="3" t="s">
        <v>44</v>
      </c>
      <c r="E10934" s="3">
        <v>1967</v>
      </c>
      <c r="F10934" s="4">
        <v>876.50146062552392</v>
      </c>
    </row>
    <row r="10935" spans="1:6" x14ac:dyDescent="0.15">
      <c r="A10935" s="2" t="s">
        <v>56</v>
      </c>
      <c r="B10935" s="2"/>
      <c r="C10935" s="3" t="s">
        <v>43</v>
      </c>
      <c r="D10935" s="3" t="s">
        <v>44</v>
      </c>
      <c r="E10935" s="3">
        <v>1968</v>
      </c>
      <c r="F10935" s="4">
        <v>863.88972373081526</v>
      </c>
    </row>
    <row r="10936" spans="1:6" x14ac:dyDescent="0.15">
      <c r="A10936" s="2" t="s">
        <v>56</v>
      </c>
      <c r="B10936" s="2"/>
      <c r="C10936" s="3" t="s">
        <v>43</v>
      </c>
      <c r="D10936" s="3" t="s">
        <v>44</v>
      </c>
      <c r="E10936" s="3">
        <v>1969</v>
      </c>
      <c r="F10936" s="4">
        <v>856.29958195514087</v>
      </c>
    </row>
    <row r="10937" spans="1:6" x14ac:dyDescent="0.15">
      <c r="A10937" s="2" t="s">
        <v>56</v>
      </c>
      <c r="B10937" s="2"/>
      <c r="C10937" s="3" t="s">
        <v>43</v>
      </c>
      <c r="D10937" s="3" t="s">
        <v>44</v>
      </c>
      <c r="E10937" s="3">
        <v>1970</v>
      </c>
      <c r="F10937" s="4">
        <v>831.55690445333198</v>
      </c>
    </row>
    <row r="10938" spans="1:6" x14ac:dyDescent="0.15">
      <c r="A10938" s="2" t="s">
        <v>56</v>
      </c>
      <c r="B10938" s="2"/>
      <c r="C10938" s="3" t="s">
        <v>43</v>
      </c>
      <c r="D10938" s="3" t="s">
        <v>44</v>
      </c>
      <c r="E10938" s="3">
        <v>1971</v>
      </c>
      <c r="F10938" s="4">
        <v>802.24836660856408</v>
      </c>
    </row>
    <row r="10939" spans="1:6" x14ac:dyDescent="0.15">
      <c r="A10939" s="2" t="s">
        <v>56</v>
      </c>
      <c r="B10939" s="2"/>
      <c r="C10939" s="3" t="s">
        <v>43</v>
      </c>
      <c r="D10939" s="3" t="s">
        <v>44</v>
      </c>
      <c r="E10939" s="3">
        <v>1972</v>
      </c>
      <c r="F10939" s="4">
        <v>811.44810789932762</v>
      </c>
    </row>
    <row r="10940" spans="1:6" x14ac:dyDescent="0.15">
      <c r="A10940" s="2" t="s">
        <v>56</v>
      </c>
      <c r="B10940" s="2"/>
      <c r="C10940" s="3" t="s">
        <v>43</v>
      </c>
      <c r="D10940" s="3" t="s">
        <v>44</v>
      </c>
      <c r="E10940" s="3">
        <v>1973</v>
      </c>
      <c r="F10940" s="4">
        <v>826.20891221242618</v>
      </c>
    </row>
    <row r="10941" spans="1:6" x14ac:dyDescent="0.15">
      <c r="A10941" s="2" t="s">
        <v>56</v>
      </c>
      <c r="B10941" s="2"/>
      <c r="C10941" s="3" t="s">
        <v>43</v>
      </c>
      <c r="D10941" s="3" t="s">
        <v>44</v>
      </c>
      <c r="E10941" s="3">
        <v>1974</v>
      </c>
      <c r="F10941" s="4">
        <v>821.47129726794174</v>
      </c>
    </row>
    <row r="10942" spans="1:6" x14ac:dyDescent="0.15">
      <c r="A10942" s="2" t="s">
        <v>56</v>
      </c>
      <c r="B10942" s="2"/>
      <c r="C10942" s="3" t="s">
        <v>43</v>
      </c>
      <c r="D10942" s="3" t="s">
        <v>44</v>
      </c>
      <c r="E10942" s="3">
        <v>1975</v>
      </c>
      <c r="F10942" s="4">
        <v>804.60551829096778</v>
      </c>
    </row>
    <row r="10943" spans="1:6" x14ac:dyDescent="0.15">
      <c r="A10943" s="2" t="s">
        <v>56</v>
      </c>
      <c r="B10943" s="2"/>
      <c r="C10943" s="3" t="s">
        <v>43</v>
      </c>
      <c r="D10943" s="3" t="s">
        <v>44</v>
      </c>
      <c r="E10943" s="3">
        <v>1976</v>
      </c>
      <c r="F10943" s="4">
        <v>796.87036907373579</v>
      </c>
    </row>
    <row r="10944" spans="1:6" x14ac:dyDescent="0.15">
      <c r="A10944" s="2" t="s">
        <v>56</v>
      </c>
      <c r="B10944" s="2"/>
      <c r="C10944" s="3" t="s">
        <v>43</v>
      </c>
      <c r="D10944" s="3" t="s">
        <v>44</v>
      </c>
      <c r="E10944" s="3">
        <v>1977</v>
      </c>
      <c r="F10944" s="4">
        <v>802.36740524280242</v>
      </c>
    </row>
    <row r="10945" spans="1:6" x14ac:dyDescent="0.15">
      <c r="A10945" s="2" t="s">
        <v>56</v>
      </c>
      <c r="B10945" s="2"/>
      <c r="C10945" s="3" t="s">
        <v>43</v>
      </c>
      <c r="D10945" s="3" t="s">
        <v>44</v>
      </c>
      <c r="E10945" s="3">
        <v>1978</v>
      </c>
      <c r="F10945" s="4">
        <v>807.26045718305681</v>
      </c>
    </row>
    <row r="10946" spans="1:6" x14ac:dyDescent="0.15">
      <c r="A10946" s="2" t="s">
        <v>56</v>
      </c>
      <c r="B10946" s="2"/>
      <c r="C10946" s="3" t="s">
        <v>43</v>
      </c>
      <c r="D10946" s="3" t="s">
        <v>44</v>
      </c>
      <c r="E10946" s="3">
        <v>1979</v>
      </c>
      <c r="F10946" s="4">
        <v>813.50576534461629</v>
      </c>
    </row>
    <row r="10947" spans="1:6" x14ac:dyDescent="0.15">
      <c r="A10947" s="2" t="s">
        <v>56</v>
      </c>
      <c r="B10947" s="2"/>
      <c r="C10947" s="3" t="s">
        <v>43</v>
      </c>
      <c r="D10947" s="3" t="s">
        <v>44</v>
      </c>
      <c r="E10947" s="3">
        <v>1980</v>
      </c>
      <c r="F10947" s="4">
        <v>795.34221896196334</v>
      </c>
    </row>
    <row r="10948" spans="1:6" x14ac:dyDescent="0.15">
      <c r="A10948" s="2" t="s">
        <v>56</v>
      </c>
      <c r="B10948" s="2"/>
      <c r="C10948" s="3" t="s">
        <v>43</v>
      </c>
      <c r="D10948" s="3" t="s">
        <v>44</v>
      </c>
      <c r="E10948" s="3">
        <v>1981</v>
      </c>
      <c r="F10948" s="4">
        <v>757.87570439014223</v>
      </c>
    </row>
    <row r="10949" spans="1:6" x14ac:dyDescent="0.15">
      <c r="A10949" s="2" t="s">
        <v>56</v>
      </c>
      <c r="B10949" s="2"/>
      <c r="C10949" s="3" t="s">
        <v>43</v>
      </c>
      <c r="D10949" s="3" t="s">
        <v>44</v>
      </c>
      <c r="E10949" s="3">
        <v>1982</v>
      </c>
      <c r="F10949" s="4">
        <v>742.00074341543143</v>
      </c>
    </row>
    <row r="10950" spans="1:6" x14ac:dyDescent="0.15">
      <c r="A10950" s="2" t="s">
        <v>56</v>
      </c>
      <c r="B10950" s="2"/>
      <c r="C10950" s="3" t="s">
        <v>43</v>
      </c>
      <c r="D10950" s="3" t="s">
        <v>44</v>
      </c>
      <c r="E10950" s="3">
        <v>1983</v>
      </c>
      <c r="F10950" s="4">
        <v>733.52739284335928</v>
      </c>
    </row>
    <row r="10951" spans="1:6" x14ac:dyDescent="0.15">
      <c r="A10951" s="2" t="s">
        <v>56</v>
      </c>
      <c r="B10951" s="2"/>
      <c r="C10951" s="3" t="s">
        <v>43</v>
      </c>
      <c r="D10951" s="3" t="s">
        <v>44</v>
      </c>
      <c r="E10951" s="3">
        <v>1984</v>
      </c>
      <c r="F10951" s="4">
        <v>750.86654335965216</v>
      </c>
    </row>
    <row r="10952" spans="1:6" x14ac:dyDescent="0.15">
      <c r="A10952" s="2" t="s">
        <v>56</v>
      </c>
      <c r="B10952" s="2"/>
      <c r="C10952" s="3" t="s">
        <v>43</v>
      </c>
      <c r="D10952" s="3" t="s">
        <v>44</v>
      </c>
      <c r="E10952" s="3">
        <v>1985</v>
      </c>
      <c r="F10952" s="4">
        <v>759.26377148109805</v>
      </c>
    </row>
    <row r="10953" spans="1:6" x14ac:dyDescent="0.15">
      <c r="A10953" s="2" t="s">
        <v>56</v>
      </c>
      <c r="B10953" s="2"/>
      <c r="C10953" s="3" t="s">
        <v>43</v>
      </c>
      <c r="D10953" s="3" t="s">
        <v>44</v>
      </c>
      <c r="E10953" s="3">
        <v>1986</v>
      </c>
      <c r="F10953" s="4">
        <v>759.31410030574909</v>
      </c>
    </row>
    <row r="10954" spans="1:6" x14ac:dyDescent="0.15">
      <c r="A10954" s="2" t="s">
        <v>56</v>
      </c>
      <c r="B10954" s="2"/>
      <c r="C10954" s="3" t="s">
        <v>43</v>
      </c>
      <c r="D10954" s="3" t="s">
        <v>44</v>
      </c>
      <c r="E10954" s="3">
        <v>1987</v>
      </c>
      <c r="F10954" s="4">
        <v>774.04609629614401</v>
      </c>
    </row>
    <row r="10955" spans="1:6" x14ac:dyDescent="0.15">
      <c r="A10955" s="2" t="s">
        <v>56</v>
      </c>
      <c r="B10955" s="2"/>
      <c r="C10955" s="3" t="s">
        <v>43</v>
      </c>
      <c r="D10955" s="3" t="s">
        <v>44</v>
      </c>
      <c r="E10955" s="3">
        <v>1988</v>
      </c>
      <c r="F10955" s="4">
        <v>800.31520215673766</v>
      </c>
    </row>
    <row r="10956" spans="1:6" x14ac:dyDescent="0.15">
      <c r="A10956" s="2" t="s">
        <v>56</v>
      </c>
      <c r="B10956" s="2"/>
      <c r="C10956" s="3" t="s">
        <v>43</v>
      </c>
      <c r="D10956" s="3" t="s">
        <v>44</v>
      </c>
      <c r="E10956" s="3">
        <v>1989</v>
      </c>
      <c r="F10956" s="4">
        <v>820.57800931309146</v>
      </c>
    </row>
    <row r="10957" spans="1:6" x14ac:dyDescent="0.15">
      <c r="A10957" s="2" t="s">
        <v>56</v>
      </c>
      <c r="B10957" s="2"/>
      <c r="C10957" s="3" t="s">
        <v>43</v>
      </c>
      <c r="D10957" s="3" t="s">
        <v>44</v>
      </c>
      <c r="E10957" s="3">
        <v>1990</v>
      </c>
      <c r="F10957" s="4">
        <v>816.02023525747882</v>
      </c>
    </row>
    <row r="10958" spans="1:6" x14ac:dyDescent="0.15">
      <c r="A10958" s="2" t="s">
        <v>56</v>
      </c>
      <c r="B10958" s="2"/>
      <c r="C10958" s="3" t="s">
        <v>43</v>
      </c>
      <c r="D10958" s="3" t="s">
        <v>44</v>
      </c>
      <c r="E10958" s="3">
        <v>1991</v>
      </c>
      <c r="F10958" s="4">
        <v>780.52231650422573</v>
      </c>
    </row>
    <row r="10959" spans="1:6" x14ac:dyDescent="0.15">
      <c r="A10959" s="2" t="s">
        <v>56</v>
      </c>
      <c r="B10959" s="2"/>
      <c r="C10959" s="3" t="s">
        <v>43</v>
      </c>
      <c r="D10959" s="3" t="s">
        <v>44</v>
      </c>
      <c r="E10959" s="3">
        <v>1992</v>
      </c>
      <c r="F10959" s="4">
        <v>757.14776657498658</v>
      </c>
    </row>
    <row r="10960" spans="1:6" x14ac:dyDescent="0.15">
      <c r="A10960" s="2" t="s">
        <v>56</v>
      </c>
      <c r="B10960" s="2"/>
      <c r="C10960" s="3" t="s">
        <v>43</v>
      </c>
      <c r="D10960" s="3" t="s">
        <v>44</v>
      </c>
      <c r="E10960" s="3">
        <v>1993</v>
      </c>
      <c r="F10960" s="4">
        <v>746.5658037227397</v>
      </c>
    </row>
    <row r="10961" spans="1:6" x14ac:dyDescent="0.15">
      <c r="A10961" s="2" t="s">
        <v>56</v>
      </c>
      <c r="B10961" s="2"/>
      <c r="C10961" s="3" t="s">
        <v>43</v>
      </c>
      <c r="D10961" s="3" t="s">
        <v>44</v>
      </c>
      <c r="E10961" s="3">
        <v>1994</v>
      </c>
      <c r="F10961" s="4">
        <v>755.11426417230132</v>
      </c>
    </row>
    <row r="10962" spans="1:6" x14ac:dyDescent="0.15">
      <c r="A10962" s="2" t="s">
        <v>56</v>
      </c>
      <c r="B10962" s="2"/>
      <c r="C10962" s="3" t="s">
        <v>43</v>
      </c>
      <c r="D10962" s="3" t="s">
        <v>44</v>
      </c>
      <c r="E10962" s="3">
        <v>1995</v>
      </c>
      <c r="F10962" s="4">
        <v>763.29293610932939</v>
      </c>
    </row>
    <row r="10963" spans="1:6" x14ac:dyDescent="0.15">
      <c r="A10963" s="2" t="s">
        <v>56</v>
      </c>
      <c r="B10963" s="2"/>
      <c r="C10963" s="3" t="s">
        <v>43</v>
      </c>
      <c r="D10963" s="3" t="s">
        <v>44</v>
      </c>
      <c r="E10963" s="3">
        <v>1996</v>
      </c>
      <c r="F10963" s="4">
        <v>768.22833961000572</v>
      </c>
    </row>
    <row r="10964" spans="1:6" x14ac:dyDescent="0.15">
      <c r="A10964" s="2" t="s">
        <v>56</v>
      </c>
      <c r="B10964" s="2"/>
      <c r="C10964" s="3" t="s">
        <v>43</v>
      </c>
      <c r="D10964" s="3" t="s">
        <v>44</v>
      </c>
      <c r="E10964" s="3">
        <v>1997</v>
      </c>
      <c r="F10964" s="4">
        <v>779.54807907974998</v>
      </c>
    </row>
    <row r="10965" spans="1:6" x14ac:dyDescent="0.15">
      <c r="A10965" s="2" t="s">
        <v>56</v>
      </c>
      <c r="B10965" s="2"/>
      <c r="C10965" s="3" t="s">
        <v>43</v>
      </c>
      <c r="D10965" s="3" t="s">
        <v>44</v>
      </c>
      <c r="E10965" s="3">
        <v>1998</v>
      </c>
      <c r="F10965" s="4">
        <v>783.25549181485098</v>
      </c>
    </row>
    <row r="10966" spans="1:6" x14ac:dyDescent="0.15">
      <c r="A10966" s="2" t="s">
        <v>56</v>
      </c>
      <c r="B10966" s="2"/>
      <c r="C10966" s="3" t="s">
        <v>43</v>
      </c>
      <c r="D10966" s="3" t="s">
        <v>44</v>
      </c>
      <c r="E10966" s="3">
        <v>1999</v>
      </c>
      <c r="F10966" s="4">
        <v>787.64085458108252</v>
      </c>
    </row>
    <row r="10967" spans="1:6" x14ac:dyDescent="0.15">
      <c r="A10967" s="2" t="s">
        <v>56</v>
      </c>
      <c r="B10967" s="2"/>
      <c r="C10967" s="3" t="s">
        <v>43</v>
      </c>
      <c r="D10967" s="3" t="s">
        <v>44</v>
      </c>
      <c r="E10967" s="3">
        <v>2000</v>
      </c>
      <c r="F10967" s="4">
        <v>786.67796409281391</v>
      </c>
    </row>
    <row r="10968" spans="1:6" x14ac:dyDescent="0.15">
      <c r="A10968" s="2" t="s">
        <v>56</v>
      </c>
      <c r="B10968" s="2"/>
      <c r="C10968" s="3" t="s">
        <v>43</v>
      </c>
      <c r="D10968" s="3" t="s">
        <v>44</v>
      </c>
      <c r="E10968" s="3">
        <v>2001</v>
      </c>
      <c r="F10968" s="4">
        <v>791.58133194111372</v>
      </c>
    </row>
    <row r="10969" spans="1:6" x14ac:dyDescent="0.15">
      <c r="A10969" s="2" t="s">
        <v>56</v>
      </c>
      <c r="B10969" s="2"/>
      <c r="C10969" s="3" t="s">
        <v>43</v>
      </c>
      <c r="D10969" s="3" t="s">
        <v>44</v>
      </c>
      <c r="E10969" s="3">
        <v>2002</v>
      </c>
      <c r="F10969" s="4">
        <v>786.66758712607293</v>
      </c>
    </row>
    <row r="10970" spans="1:6" x14ac:dyDescent="0.15">
      <c r="A10970" s="2" t="s">
        <v>56</v>
      </c>
      <c r="B10970" s="2"/>
      <c r="C10970" s="3" t="s">
        <v>43</v>
      </c>
      <c r="D10970" s="3" t="s">
        <v>44</v>
      </c>
      <c r="E10970" s="3">
        <v>2003</v>
      </c>
      <c r="F10970" s="4">
        <v>786.46364114789435</v>
      </c>
    </row>
    <row r="10971" spans="1:6" x14ac:dyDescent="0.15">
      <c r="A10971" s="2" t="s">
        <v>56</v>
      </c>
      <c r="B10971" s="2"/>
      <c r="C10971" s="3" t="s">
        <v>43</v>
      </c>
      <c r="D10971" s="3" t="s">
        <v>44</v>
      </c>
      <c r="E10971" s="3">
        <v>2004</v>
      </c>
      <c r="F10971" s="4">
        <v>789.29529939583779</v>
      </c>
    </row>
    <row r="10972" spans="1:6" x14ac:dyDescent="0.15">
      <c r="A10972" s="2" t="s">
        <v>56</v>
      </c>
      <c r="B10972" s="2"/>
      <c r="C10972" s="3" t="s">
        <v>43</v>
      </c>
      <c r="D10972" s="3" t="s">
        <v>44</v>
      </c>
      <c r="E10972" s="3">
        <v>2005</v>
      </c>
      <c r="F10972" s="4">
        <v>794.11690467958283</v>
      </c>
    </row>
    <row r="10973" spans="1:6" x14ac:dyDescent="0.15">
      <c r="A10973" s="2" t="s">
        <v>56</v>
      </c>
      <c r="B10973" s="2"/>
      <c r="C10973" s="3" t="s">
        <v>43</v>
      </c>
      <c r="D10973" s="3" t="s">
        <v>44</v>
      </c>
      <c r="E10973" s="3">
        <v>2006</v>
      </c>
      <c r="F10973" s="4">
        <v>793.42815030895486</v>
      </c>
    </row>
    <row r="10974" spans="1:6" x14ac:dyDescent="0.15">
      <c r="A10974" s="2" t="s">
        <v>56</v>
      </c>
      <c r="B10974" s="2"/>
      <c r="C10974" s="3" t="s">
        <v>43</v>
      </c>
      <c r="D10974" s="3" t="s">
        <v>44</v>
      </c>
      <c r="E10974" s="3">
        <v>2007</v>
      </c>
      <c r="F10974" s="4">
        <v>794.64097929311265</v>
      </c>
    </row>
    <row r="10975" spans="1:6" x14ac:dyDescent="0.15">
      <c r="A10975" s="2" t="s">
        <v>56</v>
      </c>
      <c r="B10975" s="2"/>
      <c r="C10975" s="3" t="s">
        <v>43</v>
      </c>
      <c r="D10975" s="3" t="s">
        <v>44</v>
      </c>
      <c r="E10975" s="3">
        <v>2008</v>
      </c>
      <c r="F10975" s="4">
        <v>792.5791406279252</v>
      </c>
    </row>
    <row r="10976" spans="1:6" x14ac:dyDescent="0.15">
      <c r="A10976" s="2" t="s">
        <v>56</v>
      </c>
      <c r="B10976" s="2"/>
      <c r="C10976" s="3" t="s">
        <v>43</v>
      </c>
      <c r="D10976" s="3" t="s">
        <v>44</v>
      </c>
      <c r="E10976" s="3">
        <v>2009</v>
      </c>
      <c r="F10976" s="4">
        <v>763.74265953827967</v>
      </c>
    </row>
    <row r="10977" spans="1:6" x14ac:dyDescent="0.15">
      <c r="A10977" s="2" t="s">
        <v>56</v>
      </c>
      <c r="B10977" s="2"/>
      <c r="C10977" s="3" t="s">
        <v>43</v>
      </c>
      <c r="D10977" s="3" t="s">
        <v>44</v>
      </c>
      <c r="E10977" s="3">
        <v>2010</v>
      </c>
      <c r="F10977" s="4">
        <v>761.92451453811339</v>
      </c>
    </row>
    <row r="10978" spans="1:6" x14ac:dyDescent="0.15">
      <c r="A10978" s="2" t="s">
        <v>56</v>
      </c>
      <c r="B10978" s="2"/>
      <c r="C10978" s="3" t="s">
        <v>43</v>
      </c>
      <c r="D10978" s="3" t="s">
        <v>44</v>
      </c>
      <c r="E10978" s="3">
        <v>2011</v>
      </c>
      <c r="F10978" s="4">
        <v>758.28503555958378</v>
      </c>
    </row>
    <row r="10979" spans="1:6" x14ac:dyDescent="0.15">
      <c r="A10979" s="2" t="s">
        <v>56</v>
      </c>
      <c r="B10979" s="2"/>
      <c r="C10979" s="3" t="s">
        <v>43</v>
      </c>
      <c r="D10979" s="3" t="s">
        <v>44</v>
      </c>
      <c r="E10979" s="3">
        <v>2012</v>
      </c>
      <c r="F10979" s="4">
        <v>768.27123657660763</v>
      </c>
    </row>
    <row r="10980" spans="1:6" x14ac:dyDescent="0.15">
      <c r="A10980" s="2" t="s">
        <v>56</v>
      </c>
      <c r="B10980" s="2"/>
      <c r="C10980" s="3" t="s">
        <v>43</v>
      </c>
      <c r="D10980" s="3" t="s">
        <v>44</v>
      </c>
      <c r="E10980" s="3">
        <v>2013</v>
      </c>
      <c r="F10980" s="4">
        <v>777.15151527276362</v>
      </c>
    </row>
    <row r="10981" spans="1:6" x14ac:dyDescent="0.15">
      <c r="A10981" s="2" t="s">
        <v>56</v>
      </c>
      <c r="B10981" s="2"/>
      <c r="C10981" s="3" t="s">
        <v>43</v>
      </c>
      <c r="D10981" s="3" t="s">
        <v>44</v>
      </c>
      <c r="E10981" s="3">
        <v>2014</v>
      </c>
      <c r="F10981" s="4">
        <v>792.74856569459848</v>
      </c>
    </row>
    <row r="10982" spans="1:6" x14ac:dyDescent="0.15">
      <c r="A10982" s="2" t="s">
        <v>56</v>
      </c>
      <c r="B10982" s="2"/>
      <c r="C10982" s="3" t="s">
        <v>43</v>
      </c>
      <c r="D10982" s="3" t="s">
        <v>44</v>
      </c>
      <c r="E10982" s="3">
        <v>2015</v>
      </c>
      <c r="F10982" s="4">
        <v>798.65782202134369</v>
      </c>
    </row>
    <row r="10983" spans="1:6" x14ac:dyDescent="0.15">
      <c r="A10983" s="2" t="s">
        <v>56</v>
      </c>
      <c r="B10983" s="2"/>
      <c r="C10983" s="3" t="s">
        <v>43</v>
      </c>
      <c r="D10983" s="3" t="s">
        <v>44</v>
      </c>
      <c r="E10983" s="3">
        <v>2016</v>
      </c>
      <c r="F10983" s="4">
        <v>803.39986135507229</v>
      </c>
    </row>
    <row r="10984" spans="1:6" x14ac:dyDescent="0.15">
      <c r="A10984" s="2" t="s">
        <v>56</v>
      </c>
      <c r="B10984" s="2"/>
      <c r="C10984" s="3" t="s">
        <v>43</v>
      </c>
      <c r="D10984" s="3" t="s">
        <v>44</v>
      </c>
      <c r="E10984" s="3">
        <v>2017</v>
      </c>
      <c r="F10984" s="4">
        <v>806.44508273885992</v>
      </c>
    </row>
    <row r="10985" spans="1:6" x14ac:dyDescent="0.15">
      <c r="A10985" s="2" t="s">
        <v>56</v>
      </c>
      <c r="B10985" s="2"/>
      <c r="C10985" s="3" t="s">
        <v>43</v>
      </c>
      <c r="D10985" s="3" t="s">
        <v>44</v>
      </c>
      <c r="E10985" s="3">
        <v>2018</v>
      </c>
      <c r="F10985" s="4">
        <v>808.33174397209302</v>
      </c>
    </row>
    <row r="10986" spans="1:6" x14ac:dyDescent="0.15">
      <c r="A10986" s="2" t="s">
        <v>56</v>
      </c>
      <c r="B10986" s="2"/>
      <c r="C10986" s="3" t="s">
        <v>43</v>
      </c>
      <c r="D10986" s="3" t="s">
        <v>44</v>
      </c>
      <c r="E10986" s="3">
        <v>2019</v>
      </c>
      <c r="F10986" s="4">
        <v>814.64448717634411</v>
      </c>
    </row>
    <row r="10987" spans="1:6" x14ac:dyDescent="0.15">
      <c r="A10987" s="2" t="s">
        <v>56</v>
      </c>
      <c r="B10987" s="2"/>
      <c r="C10987" s="3" t="s">
        <v>45</v>
      </c>
      <c r="D10987" s="3" t="s">
        <v>46</v>
      </c>
      <c r="E10987" s="3">
        <v>1950</v>
      </c>
      <c r="F10987" s="4">
        <v>803.48692082311447</v>
      </c>
    </row>
    <row r="10988" spans="1:6" x14ac:dyDescent="0.15">
      <c r="A10988" s="2" t="s">
        <v>56</v>
      </c>
      <c r="B10988" s="2"/>
      <c r="C10988" s="3" t="s">
        <v>45</v>
      </c>
      <c r="D10988" s="3" t="s">
        <v>46</v>
      </c>
      <c r="E10988" s="3">
        <v>1951</v>
      </c>
      <c r="F10988" s="4">
        <v>835.68038427838803</v>
      </c>
    </row>
    <row r="10989" spans="1:6" x14ac:dyDescent="0.15">
      <c r="A10989" s="2" t="s">
        <v>56</v>
      </c>
      <c r="B10989" s="2"/>
      <c r="C10989" s="3" t="s">
        <v>45</v>
      </c>
      <c r="D10989" s="3" t="s">
        <v>46</v>
      </c>
      <c r="E10989" s="3">
        <v>1952</v>
      </c>
      <c r="F10989" s="4">
        <v>829.91914060953115</v>
      </c>
    </row>
    <row r="10990" spans="1:6" x14ac:dyDescent="0.15">
      <c r="A10990" s="2" t="s">
        <v>56</v>
      </c>
      <c r="B10990" s="2"/>
      <c r="C10990" s="3" t="s">
        <v>45</v>
      </c>
      <c r="D10990" s="3" t="s">
        <v>46</v>
      </c>
      <c r="E10990" s="3">
        <v>1953</v>
      </c>
      <c r="F10990" s="4">
        <v>825.29150841075159</v>
      </c>
    </row>
    <row r="10991" spans="1:6" x14ac:dyDescent="0.15">
      <c r="A10991" s="2" t="s">
        <v>56</v>
      </c>
      <c r="B10991" s="2"/>
      <c r="C10991" s="3" t="s">
        <v>45</v>
      </c>
      <c r="D10991" s="3" t="s">
        <v>46</v>
      </c>
      <c r="E10991" s="3">
        <v>1954</v>
      </c>
      <c r="F10991" s="4">
        <v>786.88521761957372</v>
      </c>
    </row>
    <row r="10992" spans="1:6" x14ac:dyDescent="0.15">
      <c r="A10992" s="2" t="s">
        <v>56</v>
      </c>
      <c r="B10992" s="2"/>
      <c r="C10992" s="3" t="s">
        <v>45</v>
      </c>
      <c r="D10992" s="3" t="s">
        <v>46</v>
      </c>
      <c r="E10992" s="3">
        <v>1955</v>
      </c>
      <c r="F10992" s="4">
        <v>798.45386246886164</v>
      </c>
    </row>
    <row r="10993" spans="1:6" x14ac:dyDescent="0.15">
      <c r="A10993" s="2" t="s">
        <v>56</v>
      </c>
      <c r="B10993" s="2"/>
      <c r="C10993" s="3" t="s">
        <v>45</v>
      </c>
      <c r="D10993" s="3" t="s">
        <v>46</v>
      </c>
      <c r="E10993" s="3">
        <v>1956</v>
      </c>
      <c r="F10993" s="4">
        <v>797.32000880588112</v>
      </c>
    </row>
    <row r="10994" spans="1:6" x14ac:dyDescent="0.15">
      <c r="A10994" s="2" t="s">
        <v>56</v>
      </c>
      <c r="B10994" s="2"/>
      <c r="C10994" s="3" t="s">
        <v>45</v>
      </c>
      <c r="D10994" s="3" t="s">
        <v>46</v>
      </c>
      <c r="E10994" s="3">
        <v>1957</v>
      </c>
      <c r="F10994" s="4">
        <v>775.86297244111358</v>
      </c>
    </row>
    <row r="10995" spans="1:6" x14ac:dyDescent="0.15">
      <c r="A10995" s="2" t="s">
        <v>56</v>
      </c>
      <c r="B10995" s="2"/>
      <c r="C10995" s="3" t="s">
        <v>45</v>
      </c>
      <c r="D10995" s="3" t="s">
        <v>46</v>
      </c>
      <c r="E10995" s="3">
        <v>1958</v>
      </c>
      <c r="F10995" s="4">
        <v>736.22931095993545</v>
      </c>
    </row>
    <row r="10996" spans="1:6" x14ac:dyDescent="0.15">
      <c r="A10996" s="2" t="s">
        <v>56</v>
      </c>
      <c r="B10996" s="2"/>
      <c r="C10996" s="3" t="s">
        <v>45</v>
      </c>
      <c r="D10996" s="3" t="s">
        <v>46</v>
      </c>
      <c r="E10996" s="3">
        <v>1959</v>
      </c>
      <c r="F10996" s="4">
        <v>750.39084529784384</v>
      </c>
    </row>
    <row r="10997" spans="1:6" x14ac:dyDescent="0.15">
      <c r="A10997" s="2" t="s">
        <v>56</v>
      </c>
      <c r="B10997" s="2"/>
      <c r="C10997" s="3" t="s">
        <v>45</v>
      </c>
      <c r="D10997" s="3" t="s">
        <v>46</v>
      </c>
      <c r="E10997" s="3">
        <v>1960</v>
      </c>
      <c r="F10997" s="4">
        <v>743.87292103467917</v>
      </c>
    </row>
    <row r="10998" spans="1:6" x14ac:dyDescent="0.15">
      <c r="A10998" s="2" t="s">
        <v>56</v>
      </c>
      <c r="B10998" s="2"/>
      <c r="C10998" s="3" t="s">
        <v>45</v>
      </c>
      <c r="D10998" s="3" t="s">
        <v>46</v>
      </c>
      <c r="E10998" s="3">
        <v>1961</v>
      </c>
      <c r="F10998" s="4">
        <v>726.65238151036715</v>
      </c>
    </row>
    <row r="10999" spans="1:6" x14ac:dyDescent="0.15">
      <c r="A10999" s="2" t="s">
        <v>56</v>
      </c>
      <c r="B10999" s="2"/>
      <c r="C10999" s="3" t="s">
        <v>45</v>
      </c>
      <c r="D10999" s="3" t="s">
        <v>46</v>
      </c>
      <c r="E10999" s="3">
        <v>1962</v>
      </c>
      <c r="F10999" s="4">
        <v>733.58915655882004</v>
      </c>
    </row>
    <row r="11000" spans="1:6" x14ac:dyDescent="0.15">
      <c r="A11000" s="2" t="s">
        <v>56</v>
      </c>
      <c r="B11000" s="2"/>
      <c r="C11000" s="3" t="s">
        <v>45</v>
      </c>
      <c r="D11000" s="3" t="s">
        <v>46</v>
      </c>
      <c r="E11000" s="3">
        <v>1963</v>
      </c>
      <c r="F11000" s="4">
        <v>728.79832392419394</v>
      </c>
    </row>
    <row r="11001" spans="1:6" x14ac:dyDescent="0.15">
      <c r="A11001" s="2" t="s">
        <v>56</v>
      </c>
      <c r="B11001" s="2"/>
      <c r="C11001" s="3" t="s">
        <v>45</v>
      </c>
      <c r="D11001" s="3" t="s">
        <v>46</v>
      </c>
      <c r="E11001" s="3">
        <v>1964</v>
      </c>
      <c r="F11001" s="4">
        <v>737.67908641001691</v>
      </c>
    </row>
    <row r="11002" spans="1:6" x14ac:dyDescent="0.15">
      <c r="A11002" s="2" t="s">
        <v>56</v>
      </c>
      <c r="B11002" s="2"/>
      <c r="C11002" s="3" t="s">
        <v>45</v>
      </c>
      <c r="D11002" s="3" t="s">
        <v>46</v>
      </c>
      <c r="E11002" s="3">
        <v>1965</v>
      </c>
      <c r="F11002" s="4">
        <v>753.49196279744979</v>
      </c>
    </row>
    <row r="11003" spans="1:6" x14ac:dyDescent="0.15">
      <c r="A11003" s="2" t="s">
        <v>56</v>
      </c>
      <c r="B11003" s="2"/>
      <c r="C11003" s="3" t="s">
        <v>45</v>
      </c>
      <c r="D11003" s="3" t="s">
        <v>46</v>
      </c>
      <c r="E11003" s="3">
        <v>1966</v>
      </c>
      <c r="F11003" s="4">
        <v>771.015195426623</v>
      </c>
    </row>
    <row r="11004" spans="1:6" x14ac:dyDescent="0.15">
      <c r="A11004" s="2" t="s">
        <v>56</v>
      </c>
      <c r="B11004" s="2"/>
      <c r="C11004" s="3" t="s">
        <v>45</v>
      </c>
      <c r="D11004" s="3" t="s">
        <v>46</v>
      </c>
      <c r="E11004" s="3">
        <v>1967</v>
      </c>
      <c r="F11004" s="4">
        <v>771.17131964199154</v>
      </c>
    </row>
    <row r="11005" spans="1:6" x14ac:dyDescent="0.15">
      <c r="A11005" s="2" t="s">
        <v>56</v>
      </c>
      <c r="B11005" s="2"/>
      <c r="C11005" s="3" t="s">
        <v>45</v>
      </c>
      <c r="D11005" s="3" t="s">
        <v>46</v>
      </c>
      <c r="E11005" s="3">
        <v>1968</v>
      </c>
      <c r="F11005" s="4">
        <v>777.24016168719709</v>
      </c>
    </row>
    <row r="11006" spans="1:6" x14ac:dyDescent="0.15">
      <c r="A11006" s="2" t="s">
        <v>56</v>
      </c>
      <c r="B11006" s="2"/>
      <c r="C11006" s="3" t="s">
        <v>45</v>
      </c>
      <c r="D11006" s="3" t="s">
        <v>46</v>
      </c>
      <c r="E11006" s="3">
        <v>1969</v>
      </c>
      <c r="F11006" s="4">
        <v>788.33319318690258</v>
      </c>
    </row>
    <row r="11007" spans="1:6" x14ac:dyDescent="0.15">
      <c r="A11007" s="2" t="s">
        <v>56</v>
      </c>
      <c r="B11007" s="2"/>
      <c r="C11007" s="3" t="s">
        <v>45</v>
      </c>
      <c r="D11007" s="3" t="s">
        <v>46</v>
      </c>
      <c r="E11007" s="3">
        <v>1970</v>
      </c>
      <c r="F11007" s="4">
        <v>765.42666259430746</v>
      </c>
    </row>
    <row r="11008" spans="1:6" x14ac:dyDescent="0.15">
      <c r="A11008" s="2" t="s">
        <v>56</v>
      </c>
      <c r="B11008" s="2"/>
      <c r="C11008" s="3" t="s">
        <v>45</v>
      </c>
      <c r="D11008" s="3" t="s">
        <v>46</v>
      </c>
      <c r="E11008" s="3">
        <v>1971</v>
      </c>
      <c r="F11008" s="4">
        <v>752.37289986195151</v>
      </c>
    </row>
    <row r="11009" spans="1:6" x14ac:dyDescent="0.15">
      <c r="A11009" s="2" t="s">
        <v>56</v>
      </c>
      <c r="B11009" s="2"/>
      <c r="C11009" s="3" t="s">
        <v>45</v>
      </c>
      <c r="D11009" s="3" t="s">
        <v>46</v>
      </c>
      <c r="E11009" s="3">
        <v>1972</v>
      </c>
      <c r="F11009" s="4">
        <v>764.32020108266966</v>
      </c>
    </row>
    <row r="11010" spans="1:6" x14ac:dyDescent="0.15">
      <c r="A11010" s="2" t="s">
        <v>56</v>
      </c>
      <c r="B11010" s="2"/>
      <c r="C11010" s="3" t="s">
        <v>45</v>
      </c>
      <c r="D11010" s="3" t="s">
        <v>46</v>
      </c>
      <c r="E11010" s="3">
        <v>1973</v>
      </c>
      <c r="F11010" s="4">
        <v>781.17379125493289</v>
      </c>
    </row>
    <row r="11011" spans="1:6" x14ac:dyDescent="0.15">
      <c r="A11011" s="2" t="s">
        <v>56</v>
      </c>
      <c r="B11011" s="2"/>
      <c r="C11011" s="3" t="s">
        <v>45</v>
      </c>
      <c r="D11011" s="3" t="s">
        <v>46</v>
      </c>
      <c r="E11011" s="3">
        <v>1974</v>
      </c>
      <c r="F11011" s="4">
        <v>776.88402788219958</v>
      </c>
    </row>
    <row r="11012" spans="1:6" x14ac:dyDescent="0.15">
      <c r="A11012" s="2" t="s">
        <v>56</v>
      </c>
      <c r="B11012" s="2"/>
      <c r="C11012" s="3" t="s">
        <v>45</v>
      </c>
      <c r="D11012" s="3" t="s">
        <v>46</v>
      </c>
      <c r="E11012" s="3">
        <v>1975</v>
      </c>
      <c r="F11012" s="4">
        <v>747.15477923521121</v>
      </c>
    </row>
    <row r="11013" spans="1:6" x14ac:dyDescent="0.15">
      <c r="A11013" s="2" t="s">
        <v>56</v>
      </c>
      <c r="B11013" s="2"/>
      <c r="C11013" s="3" t="s">
        <v>45</v>
      </c>
      <c r="D11013" s="3" t="s">
        <v>46</v>
      </c>
      <c r="E11013" s="3">
        <v>1976</v>
      </c>
      <c r="F11013" s="4">
        <v>761.80314954695712</v>
      </c>
    </row>
    <row r="11014" spans="1:6" x14ac:dyDescent="0.15">
      <c r="A11014" s="2" t="s">
        <v>56</v>
      </c>
      <c r="B11014" s="2"/>
      <c r="C11014" s="3" t="s">
        <v>45</v>
      </c>
      <c r="D11014" s="3" t="s">
        <v>46</v>
      </c>
      <c r="E11014" s="3">
        <v>1977</v>
      </c>
      <c r="F11014" s="4">
        <v>780.57469343270668</v>
      </c>
    </row>
    <row r="11015" spans="1:6" x14ac:dyDescent="0.15">
      <c r="A11015" s="2" t="s">
        <v>56</v>
      </c>
      <c r="B11015" s="2"/>
      <c r="C11015" s="3" t="s">
        <v>45</v>
      </c>
      <c r="D11015" s="3" t="s">
        <v>46</v>
      </c>
      <c r="E11015" s="3">
        <v>1978</v>
      </c>
      <c r="F11015" s="4">
        <v>807.75212925235257</v>
      </c>
    </row>
    <row r="11016" spans="1:6" x14ac:dyDescent="0.15">
      <c r="A11016" s="2" t="s">
        <v>56</v>
      </c>
      <c r="B11016" s="2"/>
      <c r="C11016" s="3" t="s">
        <v>45</v>
      </c>
      <c r="D11016" s="3" t="s">
        <v>46</v>
      </c>
      <c r="E11016" s="3">
        <v>1979</v>
      </c>
      <c r="F11016" s="4">
        <v>822.03236120805593</v>
      </c>
    </row>
    <row r="11017" spans="1:6" x14ac:dyDescent="0.15">
      <c r="A11017" s="2" t="s">
        <v>56</v>
      </c>
      <c r="B11017" s="2"/>
      <c r="C11017" s="3" t="s">
        <v>45</v>
      </c>
      <c r="D11017" s="3" t="s">
        <v>46</v>
      </c>
      <c r="E11017" s="3">
        <v>1980</v>
      </c>
      <c r="F11017" s="4">
        <v>809.20654679868619</v>
      </c>
    </row>
    <row r="11018" spans="1:6" x14ac:dyDescent="0.15">
      <c r="A11018" s="2" t="s">
        <v>56</v>
      </c>
      <c r="B11018" s="2"/>
      <c r="C11018" s="3" t="s">
        <v>45</v>
      </c>
      <c r="D11018" s="3" t="s">
        <v>46</v>
      </c>
      <c r="E11018" s="3">
        <v>1981</v>
      </c>
      <c r="F11018" s="4">
        <v>805.34760957927494</v>
      </c>
    </row>
    <row r="11019" spans="1:6" x14ac:dyDescent="0.15">
      <c r="A11019" s="2" t="s">
        <v>56</v>
      </c>
      <c r="B11019" s="2"/>
      <c r="C11019" s="3" t="s">
        <v>45</v>
      </c>
      <c r="D11019" s="3" t="s">
        <v>46</v>
      </c>
      <c r="E11019" s="3">
        <v>1982</v>
      </c>
      <c r="F11019" s="4">
        <v>783.08364035094189</v>
      </c>
    </row>
    <row r="11020" spans="1:6" x14ac:dyDescent="0.15">
      <c r="A11020" s="2" t="s">
        <v>56</v>
      </c>
      <c r="B11020" s="2"/>
      <c r="C11020" s="3" t="s">
        <v>45</v>
      </c>
      <c r="D11020" s="3" t="s">
        <v>46</v>
      </c>
      <c r="E11020" s="3">
        <v>1983</v>
      </c>
      <c r="F11020" s="4">
        <v>790.12504748122785</v>
      </c>
    </row>
    <row r="11021" spans="1:6" x14ac:dyDescent="0.15">
      <c r="A11021" s="2" t="s">
        <v>56</v>
      </c>
      <c r="B11021" s="2"/>
      <c r="C11021" s="3" t="s">
        <v>45</v>
      </c>
      <c r="D11021" s="3" t="s">
        <v>46</v>
      </c>
      <c r="E11021" s="3">
        <v>1984</v>
      </c>
      <c r="F11021" s="4">
        <v>822.33196265302422</v>
      </c>
    </row>
    <row r="11022" spans="1:6" x14ac:dyDescent="0.15">
      <c r="A11022" s="2" t="s">
        <v>56</v>
      </c>
      <c r="B11022" s="2"/>
      <c r="C11022" s="3" t="s">
        <v>45</v>
      </c>
      <c r="D11022" s="3" t="s">
        <v>46</v>
      </c>
      <c r="E11022" s="3">
        <v>1985</v>
      </c>
      <c r="F11022" s="4">
        <v>834.17348691229358</v>
      </c>
    </row>
    <row r="11023" spans="1:6" x14ac:dyDescent="0.15">
      <c r="A11023" s="2" t="s">
        <v>56</v>
      </c>
      <c r="B11023" s="2"/>
      <c r="C11023" s="3" t="s">
        <v>45</v>
      </c>
      <c r="D11023" s="3" t="s">
        <v>46</v>
      </c>
      <c r="E11023" s="3">
        <v>1986</v>
      </c>
      <c r="F11023" s="4">
        <v>835.71318582275876</v>
      </c>
    </row>
    <row r="11024" spans="1:6" x14ac:dyDescent="0.15">
      <c r="A11024" s="2" t="s">
        <v>56</v>
      </c>
      <c r="B11024" s="2"/>
      <c r="C11024" s="3" t="s">
        <v>45</v>
      </c>
      <c r="D11024" s="3" t="s">
        <v>46</v>
      </c>
      <c r="E11024" s="3">
        <v>1987</v>
      </c>
      <c r="F11024" s="4">
        <v>853.09297945312289</v>
      </c>
    </row>
    <row r="11025" spans="1:6" x14ac:dyDescent="0.15">
      <c r="A11025" s="2" t="s">
        <v>56</v>
      </c>
      <c r="B11025" s="2"/>
      <c r="C11025" s="3" t="s">
        <v>45</v>
      </c>
      <c r="D11025" s="3" t="s">
        <v>46</v>
      </c>
      <c r="E11025" s="3">
        <v>1988</v>
      </c>
      <c r="F11025" s="4">
        <v>868.3761968476058</v>
      </c>
    </row>
    <row r="11026" spans="1:6" x14ac:dyDescent="0.15">
      <c r="A11026" s="2" t="s">
        <v>56</v>
      </c>
      <c r="B11026" s="2"/>
      <c r="C11026" s="3" t="s">
        <v>45</v>
      </c>
      <c r="D11026" s="3" t="s">
        <v>46</v>
      </c>
      <c r="E11026" s="3">
        <v>1989</v>
      </c>
      <c r="F11026" s="4">
        <v>883.14668854079071</v>
      </c>
    </row>
    <row r="11027" spans="1:6" x14ac:dyDescent="0.15">
      <c r="A11027" s="2" t="s">
        <v>56</v>
      </c>
      <c r="B11027" s="2"/>
      <c r="C11027" s="3" t="s">
        <v>45</v>
      </c>
      <c r="D11027" s="3" t="s">
        <v>46</v>
      </c>
      <c r="E11027" s="3">
        <v>1990</v>
      </c>
      <c r="F11027" s="4">
        <v>876.31768628740019</v>
      </c>
    </row>
    <row r="11028" spans="1:6" x14ac:dyDescent="0.15">
      <c r="A11028" s="2" t="s">
        <v>56</v>
      </c>
      <c r="B11028" s="2"/>
      <c r="C11028" s="3" t="s">
        <v>45</v>
      </c>
      <c r="D11028" s="3" t="s">
        <v>46</v>
      </c>
      <c r="E11028" s="3">
        <v>1991</v>
      </c>
      <c r="F11028" s="4">
        <v>853.62593548272002</v>
      </c>
    </row>
    <row r="11029" spans="1:6" x14ac:dyDescent="0.15">
      <c r="A11029" s="2" t="s">
        <v>56</v>
      </c>
      <c r="B11029" s="2"/>
      <c r="C11029" s="3" t="s">
        <v>45</v>
      </c>
      <c r="D11029" s="3" t="s">
        <v>46</v>
      </c>
      <c r="E11029" s="3">
        <v>1992</v>
      </c>
      <c r="F11029" s="4">
        <v>841.18019946849097</v>
      </c>
    </row>
    <row r="11030" spans="1:6" x14ac:dyDescent="0.15">
      <c r="A11030" s="2" t="s">
        <v>56</v>
      </c>
      <c r="B11030" s="2"/>
      <c r="C11030" s="3" t="s">
        <v>45</v>
      </c>
      <c r="D11030" s="3" t="s">
        <v>46</v>
      </c>
      <c r="E11030" s="3">
        <v>1993</v>
      </c>
      <c r="F11030" s="4">
        <v>849.14524150406066</v>
      </c>
    </row>
    <row r="11031" spans="1:6" x14ac:dyDescent="0.15">
      <c r="A11031" s="2" t="s">
        <v>56</v>
      </c>
      <c r="B11031" s="2"/>
      <c r="C11031" s="3" t="s">
        <v>45</v>
      </c>
      <c r="D11031" s="3" t="s">
        <v>46</v>
      </c>
      <c r="E11031" s="3">
        <v>1994</v>
      </c>
      <c r="F11031" s="4">
        <v>866.4763003640852</v>
      </c>
    </row>
    <row r="11032" spans="1:6" x14ac:dyDescent="0.15">
      <c r="A11032" s="2" t="s">
        <v>56</v>
      </c>
      <c r="B11032" s="2"/>
      <c r="C11032" s="3" t="s">
        <v>45</v>
      </c>
      <c r="D11032" s="3" t="s">
        <v>46</v>
      </c>
      <c r="E11032" s="3">
        <v>1995</v>
      </c>
      <c r="F11032" s="4">
        <v>873.64980507007567</v>
      </c>
    </row>
    <row r="11033" spans="1:6" x14ac:dyDescent="0.15">
      <c r="A11033" s="2" t="s">
        <v>56</v>
      </c>
      <c r="B11033" s="2"/>
      <c r="C11033" s="3" t="s">
        <v>45</v>
      </c>
      <c r="D11033" s="3" t="s">
        <v>46</v>
      </c>
      <c r="E11033" s="3">
        <v>1996</v>
      </c>
      <c r="F11033" s="4">
        <v>879.07412753027199</v>
      </c>
    </row>
    <row r="11034" spans="1:6" x14ac:dyDescent="0.15">
      <c r="A11034" s="2" t="s">
        <v>56</v>
      </c>
      <c r="B11034" s="2"/>
      <c r="C11034" s="3" t="s">
        <v>45</v>
      </c>
      <c r="D11034" s="3" t="s">
        <v>46</v>
      </c>
      <c r="E11034" s="3">
        <v>1997</v>
      </c>
      <c r="F11034" s="4">
        <v>890.72977314775233</v>
      </c>
    </row>
    <row r="11035" spans="1:6" x14ac:dyDescent="0.15">
      <c r="A11035" s="2" t="s">
        <v>56</v>
      </c>
      <c r="B11035" s="2"/>
      <c r="C11035" s="3" t="s">
        <v>45</v>
      </c>
      <c r="D11035" s="3" t="s">
        <v>46</v>
      </c>
      <c r="E11035" s="3">
        <v>1998</v>
      </c>
      <c r="F11035" s="4">
        <v>898.96708272629257</v>
      </c>
    </row>
    <row r="11036" spans="1:6" x14ac:dyDescent="0.15">
      <c r="A11036" s="2" t="s">
        <v>56</v>
      </c>
      <c r="B11036" s="2"/>
      <c r="C11036" s="3" t="s">
        <v>45</v>
      </c>
      <c r="D11036" s="3" t="s">
        <v>46</v>
      </c>
      <c r="E11036" s="3">
        <v>1999</v>
      </c>
      <c r="F11036" s="4">
        <v>904.02418027410738</v>
      </c>
    </row>
    <row r="11037" spans="1:6" x14ac:dyDescent="0.15">
      <c r="A11037" s="2" t="s">
        <v>56</v>
      </c>
      <c r="B11037" s="2"/>
      <c r="C11037" s="3" t="s">
        <v>45</v>
      </c>
      <c r="D11037" s="3" t="s">
        <v>46</v>
      </c>
      <c r="E11037" s="3">
        <v>2000</v>
      </c>
      <c r="F11037" s="4">
        <v>907.89304965328859</v>
      </c>
    </row>
    <row r="11038" spans="1:6" x14ac:dyDescent="0.15">
      <c r="A11038" s="2" t="s">
        <v>56</v>
      </c>
      <c r="B11038" s="2"/>
      <c r="C11038" s="3" t="s">
        <v>45</v>
      </c>
      <c r="D11038" s="3" t="s">
        <v>46</v>
      </c>
      <c r="E11038" s="3">
        <v>2001</v>
      </c>
      <c r="F11038" s="4">
        <v>888.39578134300973</v>
      </c>
    </row>
    <row r="11039" spans="1:6" x14ac:dyDescent="0.15">
      <c r="A11039" s="2" t="s">
        <v>56</v>
      </c>
      <c r="B11039" s="2"/>
      <c r="C11039" s="3" t="s">
        <v>45</v>
      </c>
      <c r="D11039" s="3" t="s">
        <v>46</v>
      </c>
      <c r="E11039" s="3">
        <v>2002</v>
      </c>
      <c r="F11039" s="4">
        <v>868.83421787393058</v>
      </c>
    </row>
    <row r="11040" spans="1:6" x14ac:dyDescent="0.15">
      <c r="A11040" s="2" t="s">
        <v>56</v>
      </c>
      <c r="B11040" s="2"/>
      <c r="C11040" s="3" t="s">
        <v>45</v>
      </c>
      <c r="D11040" s="3" t="s">
        <v>46</v>
      </c>
      <c r="E11040" s="3">
        <v>2003</v>
      </c>
      <c r="F11040" s="4">
        <v>857.00493542716367</v>
      </c>
    </row>
    <row r="11041" spans="1:6" x14ac:dyDescent="0.15">
      <c r="A11041" s="2" t="s">
        <v>56</v>
      </c>
      <c r="B11041" s="2"/>
      <c r="C11041" s="3" t="s">
        <v>45</v>
      </c>
      <c r="D11041" s="3" t="s">
        <v>46</v>
      </c>
      <c r="E11041" s="3">
        <v>2004</v>
      </c>
      <c r="F11041" s="4">
        <v>858.60561911367415</v>
      </c>
    </row>
    <row r="11042" spans="1:6" x14ac:dyDescent="0.15">
      <c r="A11042" s="2" t="s">
        <v>56</v>
      </c>
      <c r="B11042" s="2"/>
      <c r="C11042" s="3" t="s">
        <v>45</v>
      </c>
      <c r="D11042" s="3" t="s">
        <v>46</v>
      </c>
      <c r="E11042" s="3">
        <v>2005</v>
      </c>
      <c r="F11042" s="4">
        <v>863.19696752539301</v>
      </c>
    </row>
    <row r="11043" spans="1:6" x14ac:dyDescent="0.15">
      <c r="A11043" s="2" t="s">
        <v>56</v>
      </c>
      <c r="B11043" s="2"/>
      <c r="C11043" s="3" t="s">
        <v>45</v>
      </c>
      <c r="D11043" s="3" t="s">
        <v>46</v>
      </c>
      <c r="E11043" s="3">
        <v>2006</v>
      </c>
      <c r="F11043" s="4">
        <v>870.95341893882994</v>
      </c>
    </row>
    <row r="11044" spans="1:6" x14ac:dyDescent="0.15">
      <c r="A11044" s="2" t="s">
        <v>56</v>
      </c>
      <c r="B11044" s="2"/>
      <c r="C11044" s="3" t="s">
        <v>45</v>
      </c>
      <c r="D11044" s="3" t="s">
        <v>46</v>
      </c>
      <c r="E11044" s="3">
        <v>2007</v>
      </c>
      <c r="F11044" s="4">
        <v>869.72216330261335</v>
      </c>
    </row>
    <row r="11045" spans="1:6" x14ac:dyDescent="0.15">
      <c r="A11045" s="2" t="s">
        <v>56</v>
      </c>
      <c r="B11045" s="2"/>
      <c r="C11045" s="3" t="s">
        <v>45</v>
      </c>
      <c r="D11045" s="3" t="s">
        <v>46</v>
      </c>
      <c r="E11045" s="3">
        <v>2008</v>
      </c>
      <c r="F11045" s="4">
        <v>850.79821878919518</v>
      </c>
    </row>
    <row r="11046" spans="1:6" x14ac:dyDescent="0.15">
      <c r="A11046" s="2" t="s">
        <v>56</v>
      </c>
      <c r="B11046" s="2"/>
      <c r="C11046" s="3" t="s">
        <v>45</v>
      </c>
      <c r="D11046" s="3" t="s">
        <v>46</v>
      </c>
      <c r="E11046" s="3">
        <v>2009</v>
      </c>
      <c r="F11046" s="4">
        <v>796.96161183486822</v>
      </c>
    </row>
    <row r="11047" spans="1:6" x14ac:dyDescent="0.15">
      <c r="A11047" s="2" t="s">
        <v>56</v>
      </c>
      <c r="B11047" s="2"/>
      <c r="C11047" s="3" t="s">
        <v>45</v>
      </c>
      <c r="D11047" s="3" t="s">
        <v>46</v>
      </c>
      <c r="E11047" s="3">
        <v>2010</v>
      </c>
      <c r="F11047" s="4">
        <v>790.06784623932026</v>
      </c>
    </row>
    <row r="11048" spans="1:6" x14ac:dyDescent="0.15">
      <c r="A11048" s="2" t="s">
        <v>56</v>
      </c>
      <c r="B11048" s="2"/>
      <c r="C11048" s="3" t="s">
        <v>45</v>
      </c>
      <c r="D11048" s="3" t="s">
        <v>46</v>
      </c>
      <c r="E11048" s="3">
        <v>2011</v>
      </c>
      <c r="F11048" s="4">
        <v>796.04238295016057</v>
      </c>
    </row>
    <row r="11049" spans="1:6" x14ac:dyDescent="0.15">
      <c r="A11049" s="2" t="s">
        <v>56</v>
      </c>
      <c r="B11049" s="2"/>
      <c r="C11049" s="3" t="s">
        <v>45</v>
      </c>
      <c r="D11049" s="3" t="s">
        <v>46</v>
      </c>
      <c r="E11049" s="3">
        <v>2012</v>
      </c>
      <c r="F11049" s="4">
        <v>804.26859641038641</v>
      </c>
    </row>
    <row r="11050" spans="1:6" x14ac:dyDescent="0.15">
      <c r="A11050" s="2" t="s">
        <v>56</v>
      </c>
      <c r="B11050" s="2"/>
      <c r="C11050" s="3" t="s">
        <v>45</v>
      </c>
      <c r="D11050" s="3" t="s">
        <v>46</v>
      </c>
      <c r="E11050" s="3">
        <v>2013</v>
      </c>
      <c r="F11050" s="4">
        <v>808.57013673137146</v>
      </c>
    </row>
    <row r="11051" spans="1:6" x14ac:dyDescent="0.15">
      <c r="A11051" s="2" t="s">
        <v>56</v>
      </c>
      <c r="B11051" s="2"/>
      <c r="C11051" s="3" t="s">
        <v>45</v>
      </c>
      <c r="D11051" s="3" t="s">
        <v>46</v>
      </c>
      <c r="E11051" s="3">
        <v>2014</v>
      </c>
      <c r="F11051" s="4">
        <v>817.80179816209159</v>
      </c>
    </row>
    <row r="11052" spans="1:6" x14ac:dyDescent="0.15">
      <c r="A11052" s="2" t="s">
        <v>56</v>
      </c>
      <c r="B11052" s="2"/>
      <c r="C11052" s="3" t="s">
        <v>45</v>
      </c>
      <c r="D11052" s="3" t="s">
        <v>46</v>
      </c>
      <c r="E11052" s="3">
        <v>2015</v>
      </c>
      <c r="F11052" s="4">
        <v>828.79793610301135</v>
      </c>
    </row>
    <row r="11053" spans="1:6" x14ac:dyDescent="0.15">
      <c r="A11053" s="2" t="s">
        <v>56</v>
      </c>
      <c r="B11053" s="2"/>
      <c r="C11053" s="3" t="s">
        <v>45</v>
      </c>
      <c r="D11053" s="3" t="s">
        <v>46</v>
      </c>
      <c r="E11053" s="3">
        <v>2016</v>
      </c>
      <c r="F11053" s="4">
        <v>833.53899917766068</v>
      </c>
    </row>
    <row r="11054" spans="1:6" x14ac:dyDescent="0.15">
      <c r="A11054" s="2" t="s">
        <v>56</v>
      </c>
      <c r="B11054" s="2"/>
      <c r="C11054" s="3" t="s">
        <v>45</v>
      </c>
      <c r="D11054" s="3" t="s">
        <v>46</v>
      </c>
      <c r="E11054" s="3">
        <v>2017</v>
      </c>
      <c r="F11054" s="4">
        <v>839.16482514260542</v>
      </c>
    </row>
    <row r="11055" spans="1:6" x14ac:dyDescent="0.15">
      <c r="A11055" s="2" t="s">
        <v>56</v>
      </c>
      <c r="B11055" s="2"/>
      <c r="C11055" s="3" t="s">
        <v>45</v>
      </c>
      <c r="D11055" s="3" t="s">
        <v>46</v>
      </c>
      <c r="E11055" s="3">
        <v>2018</v>
      </c>
      <c r="F11055" s="4">
        <v>850.06572219030249</v>
      </c>
    </row>
    <row r="11056" spans="1:6" x14ac:dyDescent="0.15">
      <c r="A11056" s="2" t="s">
        <v>56</v>
      </c>
      <c r="B11056" s="2"/>
      <c r="C11056" s="3" t="s">
        <v>45</v>
      </c>
      <c r="D11056" s="3" t="s">
        <v>46</v>
      </c>
      <c r="E11056" s="3">
        <v>2019</v>
      </c>
      <c r="F11056" s="4">
        <v>849.23550702757711</v>
      </c>
    </row>
    <row r="11057" spans="1:6" x14ac:dyDescent="0.15">
      <c r="A11057" s="2" t="s">
        <v>57</v>
      </c>
      <c r="B11057" s="2" t="s">
        <v>55</v>
      </c>
      <c r="C11057" s="3" t="s">
        <v>7</v>
      </c>
      <c r="D11057" s="3" t="s">
        <v>8</v>
      </c>
      <c r="E11057" s="3">
        <v>1950</v>
      </c>
      <c r="F11057" s="4">
        <v>2.9349203109741211</v>
      </c>
    </row>
    <row r="11058" spans="1:6" x14ac:dyDescent="0.15">
      <c r="A11058" s="2" t="s">
        <v>57</v>
      </c>
      <c r="B11058" s="2" t="s">
        <v>58</v>
      </c>
      <c r="C11058" s="3" t="s">
        <v>7</v>
      </c>
      <c r="D11058" s="3" t="s">
        <v>8</v>
      </c>
      <c r="E11058" s="3">
        <v>1950</v>
      </c>
      <c r="F11058" s="4">
        <v>0.42043043167230781</v>
      </c>
    </row>
    <row r="11059" spans="1:6" x14ac:dyDescent="0.15">
      <c r="A11059" s="2" t="s">
        <v>57</v>
      </c>
      <c r="B11059" s="2" t="s">
        <v>55</v>
      </c>
      <c r="C11059" s="3" t="s">
        <v>7</v>
      </c>
      <c r="D11059" s="3" t="s">
        <v>8</v>
      </c>
      <c r="E11059" s="3">
        <v>1951</v>
      </c>
      <c r="F11059" s="4">
        <v>2.9906060695648193</v>
      </c>
    </row>
    <row r="11060" spans="1:6" x14ac:dyDescent="0.15">
      <c r="A11060" s="2" t="s">
        <v>57</v>
      </c>
      <c r="B11060" s="2" t="s">
        <v>58</v>
      </c>
      <c r="C11060" s="3" t="s">
        <v>7</v>
      </c>
      <c r="D11060" s="3" t="s">
        <v>8</v>
      </c>
      <c r="E11060" s="3">
        <v>1951</v>
      </c>
      <c r="F11060" s="4">
        <v>0.42838579680350253</v>
      </c>
    </row>
    <row r="11061" spans="1:6" x14ac:dyDescent="0.15">
      <c r="A11061" s="2" t="s">
        <v>57</v>
      </c>
      <c r="B11061" s="2" t="s">
        <v>55</v>
      </c>
      <c r="C11061" s="3" t="s">
        <v>7</v>
      </c>
      <c r="D11061" s="3" t="s">
        <v>8</v>
      </c>
      <c r="E11061" s="3">
        <v>1952</v>
      </c>
      <c r="F11061" s="4">
        <v>2.9235219955444336</v>
      </c>
    </row>
    <row r="11062" spans="1:6" x14ac:dyDescent="0.15">
      <c r="A11062" s="2" t="s">
        <v>57</v>
      </c>
      <c r="B11062" s="2" t="s">
        <v>58</v>
      </c>
      <c r="C11062" s="3" t="s">
        <v>7</v>
      </c>
      <c r="D11062" s="3" t="s">
        <v>8</v>
      </c>
      <c r="E11062" s="3">
        <v>1952</v>
      </c>
      <c r="F11062" s="4">
        <v>0.41924060516823763</v>
      </c>
    </row>
    <row r="11063" spans="1:6" x14ac:dyDescent="0.15">
      <c r="A11063" s="2" t="s">
        <v>57</v>
      </c>
      <c r="B11063" s="2" t="s">
        <v>55</v>
      </c>
      <c r="C11063" s="3" t="s">
        <v>7</v>
      </c>
      <c r="D11063" s="3" t="s">
        <v>8</v>
      </c>
      <c r="E11063" s="3">
        <v>1953</v>
      </c>
      <c r="F11063" s="4">
        <v>2.8919315338134766</v>
      </c>
    </row>
    <row r="11064" spans="1:6" x14ac:dyDescent="0.15">
      <c r="A11064" s="2" t="s">
        <v>57</v>
      </c>
      <c r="B11064" s="2" t="s">
        <v>58</v>
      </c>
      <c r="C11064" s="3" t="s">
        <v>7</v>
      </c>
      <c r="D11064" s="3" t="s">
        <v>8</v>
      </c>
      <c r="E11064" s="3">
        <v>1953</v>
      </c>
      <c r="F11064" s="4">
        <v>0.41442862397802005</v>
      </c>
    </row>
    <row r="11065" spans="1:6" x14ac:dyDescent="0.15">
      <c r="A11065" s="2" t="s">
        <v>57</v>
      </c>
      <c r="B11065" s="2" t="s">
        <v>55</v>
      </c>
      <c r="C11065" s="3" t="s">
        <v>7</v>
      </c>
      <c r="D11065" s="3" t="s">
        <v>8</v>
      </c>
      <c r="E11065" s="3">
        <v>1954</v>
      </c>
      <c r="F11065" s="4">
        <v>2.976327657699585</v>
      </c>
    </row>
    <row r="11066" spans="1:6" x14ac:dyDescent="0.15">
      <c r="A11066" s="2" t="s">
        <v>57</v>
      </c>
      <c r="B11066" s="2" t="s">
        <v>58</v>
      </c>
      <c r="C11066" s="3" t="s">
        <v>7</v>
      </c>
      <c r="D11066" s="3" t="s">
        <v>8</v>
      </c>
      <c r="E11066" s="3">
        <v>1954</v>
      </c>
      <c r="F11066" s="4">
        <v>0.42604822372047474</v>
      </c>
    </row>
    <row r="11067" spans="1:6" x14ac:dyDescent="0.15">
      <c r="A11067" s="2" t="s">
        <v>57</v>
      </c>
      <c r="B11067" s="2" t="s">
        <v>55</v>
      </c>
      <c r="C11067" s="3" t="s">
        <v>7</v>
      </c>
      <c r="D11067" s="3" t="s">
        <v>8</v>
      </c>
      <c r="E11067" s="3">
        <v>1955</v>
      </c>
      <c r="F11067" s="4">
        <v>3.126478910446167</v>
      </c>
    </row>
    <row r="11068" spans="1:6" x14ac:dyDescent="0.15">
      <c r="A11068" s="2" t="s">
        <v>57</v>
      </c>
      <c r="B11068" s="2" t="s">
        <v>58</v>
      </c>
      <c r="C11068" s="3" t="s">
        <v>7</v>
      </c>
      <c r="D11068" s="3" t="s">
        <v>8</v>
      </c>
      <c r="E11068" s="3">
        <v>1955</v>
      </c>
      <c r="F11068" s="4">
        <v>0.44711161258050885</v>
      </c>
    </row>
    <row r="11069" spans="1:6" x14ac:dyDescent="0.15">
      <c r="A11069" s="2" t="s">
        <v>57</v>
      </c>
      <c r="B11069" s="2" t="s">
        <v>55</v>
      </c>
      <c r="C11069" s="3" t="s">
        <v>7</v>
      </c>
      <c r="D11069" s="3" t="s">
        <v>8</v>
      </c>
      <c r="E11069" s="3">
        <v>1956</v>
      </c>
      <c r="F11069" s="4">
        <v>3.2218010425567627</v>
      </c>
    </row>
    <row r="11070" spans="1:6" x14ac:dyDescent="0.15">
      <c r="A11070" s="2" t="s">
        <v>57</v>
      </c>
      <c r="B11070" s="2" t="s">
        <v>58</v>
      </c>
      <c r="C11070" s="3" t="s">
        <v>7</v>
      </c>
      <c r="D11070" s="3" t="s">
        <v>8</v>
      </c>
      <c r="E11070" s="3">
        <v>1956</v>
      </c>
      <c r="F11070" s="4">
        <v>0.46038066727480909</v>
      </c>
    </row>
    <row r="11071" spans="1:6" x14ac:dyDescent="0.15">
      <c r="A11071" s="2" t="s">
        <v>57</v>
      </c>
      <c r="B11071" s="2" t="s">
        <v>55</v>
      </c>
      <c r="C11071" s="3" t="s">
        <v>7</v>
      </c>
      <c r="D11071" s="3" t="s">
        <v>8</v>
      </c>
      <c r="E11071" s="3">
        <v>1957</v>
      </c>
      <c r="F11071" s="4">
        <v>3.2950966358184814</v>
      </c>
    </row>
    <row r="11072" spans="1:6" x14ac:dyDescent="0.15">
      <c r="A11072" s="2" t="s">
        <v>57</v>
      </c>
      <c r="B11072" s="2" t="s">
        <v>58</v>
      </c>
      <c r="C11072" s="3" t="s">
        <v>7</v>
      </c>
      <c r="D11072" s="3" t="s">
        <v>8</v>
      </c>
      <c r="E11072" s="3">
        <v>1957</v>
      </c>
      <c r="F11072" s="4">
        <v>0.46994169978325867</v>
      </c>
    </row>
    <row r="11073" spans="1:6" x14ac:dyDescent="0.15">
      <c r="A11073" s="2" t="s">
        <v>57</v>
      </c>
      <c r="B11073" s="2" t="s">
        <v>55</v>
      </c>
      <c r="C11073" s="3" t="s">
        <v>7</v>
      </c>
      <c r="D11073" s="3" t="s">
        <v>8</v>
      </c>
      <c r="E11073" s="3">
        <v>1958</v>
      </c>
      <c r="F11073" s="4">
        <v>3.3217399120330811</v>
      </c>
    </row>
    <row r="11074" spans="1:6" x14ac:dyDescent="0.15">
      <c r="A11074" s="2" t="s">
        <v>57</v>
      </c>
      <c r="B11074" s="2" t="s">
        <v>58</v>
      </c>
      <c r="C11074" s="3" t="s">
        <v>7</v>
      </c>
      <c r="D11074" s="3" t="s">
        <v>8</v>
      </c>
      <c r="E11074" s="3">
        <v>1958</v>
      </c>
      <c r="F11074" s="4">
        <v>0.47228394953776076</v>
      </c>
    </row>
    <row r="11075" spans="1:6" x14ac:dyDescent="0.15">
      <c r="A11075" s="2" t="s">
        <v>57</v>
      </c>
      <c r="B11075" s="2" t="s">
        <v>55</v>
      </c>
      <c r="C11075" s="3" t="s">
        <v>7</v>
      </c>
      <c r="D11075" s="3" t="s">
        <v>8</v>
      </c>
      <c r="E11075" s="3">
        <v>1959</v>
      </c>
      <c r="F11075" s="4">
        <v>3.371424674987793</v>
      </c>
    </row>
    <row r="11076" spans="1:6" x14ac:dyDescent="0.15">
      <c r="A11076" s="2" t="s">
        <v>57</v>
      </c>
      <c r="B11076" s="2" t="s">
        <v>58</v>
      </c>
      <c r="C11076" s="3" t="s">
        <v>7</v>
      </c>
      <c r="D11076" s="3" t="s">
        <v>8</v>
      </c>
      <c r="E11076" s="3">
        <v>1959</v>
      </c>
      <c r="F11076" s="4">
        <v>0.47750483785168285</v>
      </c>
    </row>
    <row r="11077" spans="1:6" x14ac:dyDescent="0.15">
      <c r="A11077" s="2" t="s">
        <v>57</v>
      </c>
      <c r="B11077" s="2" t="s">
        <v>55</v>
      </c>
      <c r="C11077" s="3" t="s">
        <v>7</v>
      </c>
      <c r="D11077" s="3" t="s">
        <v>8</v>
      </c>
      <c r="E11077" s="3">
        <v>1960</v>
      </c>
      <c r="F11077" s="4">
        <v>3.4404282569885254</v>
      </c>
    </row>
    <row r="11078" spans="1:6" x14ac:dyDescent="0.15">
      <c r="A11078" s="2" t="s">
        <v>57</v>
      </c>
      <c r="B11078" s="2" t="s">
        <v>58</v>
      </c>
      <c r="C11078" s="3" t="s">
        <v>7</v>
      </c>
      <c r="D11078" s="3" t="s">
        <v>8</v>
      </c>
      <c r="E11078" s="3">
        <v>1960</v>
      </c>
      <c r="F11078" s="4">
        <v>0.48498896204228137</v>
      </c>
    </row>
    <row r="11079" spans="1:6" x14ac:dyDescent="0.15">
      <c r="A11079" s="2" t="s">
        <v>57</v>
      </c>
      <c r="B11079" s="2" t="s">
        <v>55</v>
      </c>
      <c r="C11079" s="3" t="s">
        <v>7</v>
      </c>
      <c r="D11079" s="3" t="s">
        <v>8</v>
      </c>
      <c r="E11079" s="3">
        <v>1961</v>
      </c>
      <c r="F11079" s="4">
        <v>3.4592981338500977</v>
      </c>
    </row>
    <row r="11080" spans="1:6" x14ac:dyDescent="0.15">
      <c r="A11080" s="2" t="s">
        <v>57</v>
      </c>
      <c r="B11080" s="2" t="s">
        <v>58</v>
      </c>
      <c r="C11080" s="3" t="s">
        <v>7</v>
      </c>
      <c r="D11080" s="3" t="s">
        <v>8</v>
      </c>
      <c r="E11080" s="3">
        <v>1961</v>
      </c>
      <c r="F11080" s="4">
        <v>0.48497470282899119</v>
      </c>
    </row>
    <row r="11081" spans="1:6" x14ac:dyDescent="0.15">
      <c r="A11081" s="2" t="s">
        <v>57</v>
      </c>
      <c r="B11081" s="2" t="s">
        <v>55</v>
      </c>
      <c r="C11081" s="3" t="s">
        <v>7</v>
      </c>
      <c r="D11081" s="3" t="s">
        <v>8</v>
      </c>
      <c r="E11081" s="3">
        <v>1962</v>
      </c>
      <c r="F11081" s="4">
        <v>3.4430990219116211</v>
      </c>
    </row>
    <row r="11082" spans="1:6" x14ac:dyDescent="0.15">
      <c r="A11082" s="2" t="s">
        <v>57</v>
      </c>
      <c r="B11082" s="2" t="s">
        <v>58</v>
      </c>
      <c r="C11082" s="3" t="s">
        <v>7</v>
      </c>
      <c r="D11082" s="3" t="s">
        <v>8</v>
      </c>
      <c r="E11082" s="3">
        <v>1962</v>
      </c>
      <c r="F11082" s="4">
        <v>0.4797542342984002</v>
      </c>
    </row>
    <row r="11083" spans="1:6" x14ac:dyDescent="0.15">
      <c r="A11083" s="2" t="s">
        <v>57</v>
      </c>
      <c r="B11083" s="2" t="s">
        <v>55</v>
      </c>
      <c r="C11083" s="3" t="s">
        <v>7</v>
      </c>
      <c r="D11083" s="3" t="s">
        <v>8</v>
      </c>
      <c r="E11083" s="3">
        <v>1963</v>
      </c>
      <c r="F11083" s="4">
        <v>3.4195337295532227</v>
      </c>
    </row>
    <row r="11084" spans="1:6" x14ac:dyDescent="0.15">
      <c r="A11084" s="2" t="s">
        <v>57</v>
      </c>
      <c r="B11084" s="2" t="s">
        <v>58</v>
      </c>
      <c r="C11084" s="3" t="s">
        <v>7</v>
      </c>
      <c r="D11084" s="3" t="s">
        <v>8</v>
      </c>
      <c r="E11084" s="3">
        <v>1963</v>
      </c>
      <c r="F11084" s="4">
        <v>0.47341986163610716</v>
      </c>
    </row>
    <row r="11085" spans="1:6" x14ac:dyDescent="0.15">
      <c r="A11085" s="2" t="s">
        <v>57</v>
      </c>
      <c r="B11085" s="2" t="s">
        <v>55</v>
      </c>
      <c r="C11085" s="3" t="s">
        <v>7</v>
      </c>
      <c r="D11085" s="3" t="s">
        <v>8</v>
      </c>
      <c r="E11085" s="3">
        <v>1964</v>
      </c>
      <c r="F11085" s="4">
        <v>3.4138507843017578</v>
      </c>
    </row>
    <row r="11086" spans="1:6" x14ac:dyDescent="0.15">
      <c r="A11086" s="2" t="s">
        <v>57</v>
      </c>
      <c r="B11086" s="2" t="s">
        <v>58</v>
      </c>
      <c r="C11086" s="3" t="s">
        <v>7</v>
      </c>
      <c r="D11086" s="3" t="s">
        <v>8</v>
      </c>
      <c r="E11086" s="3">
        <v>1964</v>
      </c>
      <c r="F11086" s="4">
        <v>0.4694932096962755</v>
      </c>
    </row>
    <row r="11087" spans="1:6" x14ac:dyDescent="0.15">
      <c r="A11087" s="2" t="s">
        <v>57</v>
      </c>
      <c r="B11087" s="2" t="s">
        <v>55</v>
      </c>
      <c r="C11087" s="3" t="s">
        <v>7</v>
      </c>
      <c r="D11087" s="3" t="s">
        <v>8</v>
      </c>
      <c r="E11087" s="3">
        <v>1965</v>
      </c>
      <c r="F11087" s="4">
        <v>3.3909006118774414</v>
      </c>
    </row>
    <row r="11088" spans="1:6" x14ac:dyDescent="0.15">
      <c r="A11088" s="2" t="s">
        <v>57</v>
      </c>
      <c r="B11088" s="2" t="s">
        <v>58</v>
      </c>
      <c r="C11088" s="3" t="s">
        <v>7</v>
      </c>
      <c r="D11088" s="3" t="s">
        <v>8</v>
      </c>
      <c r="E11088" s="3">
        <v>1965</v>
      </c>
      <c r="F11088" s="4">
        <v>0.46331687695126184</v>
      </c>
    </row>
    <row r="11089" spans="1:6" x14ac:dyDescent="0.15">
      <c r="A11089" s="2" t="s">
        <v>57</v>
      </c>
      <c r="B11089" s="2" t="s">
        <v>55</v>
      </c>
      <c r="C11089" s="3" t="s">
        <v>7</v>
      </c>
      <c r="D11089" s="3" t="s">
        <v>8</v>
      </c>
      <c r="E11089" s="3">
        <v>1966</v>
      </c>
      <c r="F11089" s="4">
        <v>3.3627452850341797</v>
      </c>
    </row>
    <row r="11090" spans="1:6" x14ac:dyDescent="0.15">
      <c r="A11090" s="2" t="s">
        <v>57</v>
      </c>
      <c r="B11090" s="2" t="s">
        <v>58</v>
      </c>
      <c r="C11090" s="3" t="s">
        <v>7</v>
      </c>
      <c r="D11090" s="3" t="s">
        <v>8</v>
      </c>
      <c r="E11090" s="3">
        <v>1966</v>
      </c>
      <c r="F11090" s="4">
        <v>0.45625843430434454</v>
      </c>
    </row>
    <row r="11091" spans="1:6" x14ac:dyDescent="0.15">
      <c r="A11091" s="2" t="s">
        <v>57</v>
      </c>
      <c r="B11091" s="2" t="s">
        <v>55</v>
      </c>
      <c r="C11091" s="3" t="s">
        <v>7</v>
      </c>
      <c r="D11091" s="3" t="s">
        <v>8</v>
      </c>
      <c r="E11091" s="3">
        <v>1967</v>
      </c>
      <c r="F11091" s="4">
        <v>3.3079288005828857</v>
      </c>
    </row>
    <row r="11092" spans="1:6" x14ac:dyDescent="0.15">
      <c r="A11092" s="2" t="s">
        <v>57</v>
      </c>
      <c r="B11092" s="2" t="s">
        <v>58</v>
      </c>
      <c r="C11092" s="3" t="s">
        <v>7</v>
      </c>
      <c r="D11092" s="3" t="s">
        <v>8</v>
      </c>
      <c r="E11092" s="3">
        <v>1967</v>
      </c>
      <c r="F11092" s="4">
        <v>0.44547881239118509</v>
      </c>
    </row>
    <row r="11093" spans="1:6" x14ac:dyDescent="0.15">
      <c r="A11093" s="2" t="s">
        <v>57</v>
      </c>
      <c r="B11093" s="2" t="s">
        <v>55</v>
      </c>
      <c r="C11093" s="3" t="s">
        <v>7</v>
      </c>
      <c r="D11093" s="3" t="s">
        <v>8</v>
      </c>
      <c r="E11093" s="3">
        <v>1968</v>
      </c>
      <c r="F11093" s="4">
        <v>3.2645072937011719</v>
      </c>
    </row>
    <row r="11094" spans="1:6" x14ac:dyDescent="0.15">
      <c r="A11094" s="2" t="s">
        <v>57</v>
      </c>
      <c r="B11094" s="2" t="s">
        <v>58</v>
      </c>
      <c r="C11094" s="3" t="s">
        <v>7</v>
      </c>
      <c r="D11094" s="3" t="s">
        <v>8</v>
      </c>
      <c r="E11094" s="3">
        <v>1968</v>
      </c>
      <c r="F11094" s="4">
        <v>0.43735435355163454</v>
      </c>
    </row>
    <row r="11095" spans="1:6" x14ac:dyDescent="0.15">
      <c r="A11095" s="2" t="s">
        <v>57</v>
      </c>
      <c r="B11095" s="2" t="s">
        <v>55</v>
      </c>
      <c r="C11095" s="3" t="s">
        <v>7</v>
      </c>
      <c r="D11095" s="3" t="s">
        <v>8</v>
      </c>
      <c r="E11095" s="3">
        <v>1969</v>
      </c>
      <c r="F11095" s="4">
        <v>3.2584769725799561</v>
      </c>
    </row>
    <row r="11096" spans="1:6" x14ac:dyDescent="0.15">
      <c r="A11096" s="2" t="s">
        <v>57</v>
      </c>
      <c r="B11096" s="2" t="s">
        <v>58</v>
      </c>
      <c r="C11096" s="3" t="s">
        <v>7</v>
      </c>
      <c r="D11096" s="3" t="s">
        <v>8</v>
      </c>
      <c r="E11096" s="3">
        <v>1969</v>
      </c>
      <c r="F11096" s="4">
        <v>0.43504152698220522</v>
      </c>
    </row>
    <row r="11097" spans="1:6" x14ac:dyDescent="0.15">
      <c r="A11097" s="2" t="s">
        <v>57</v>
      </c>
      <c r="B11097" s="2" t="s">
        <v>55</v>
      </c>
      <c r="C11097" s="3" t="s">
        <v>7</v>
      </c>
      <c r="D11097" s="3" t="s">
        <v>8</v>
      </c>
      <c r="E11097" s="3">
        <v>1970</v>
      </c>
      <c r="F11097" s="4">
        <v>3.2650432586669922</v>
      </c>
    </row>
    <row r="11098" spans="1:6" x14ac:dyDescent="0.15">
      <c r="A11098" s="2" t="s">
        <v>57</v>
      </c>
      <c r="B11098" s="2" t="s">
        <v>58</v>
      </c>
      <c r="C11098" s="3" t="s">
        <v>7</v>
      </c>
      <c r="D11098" s="3" t="s">
        <v>8</v>
      </c>
      <c r="E11098" s="3">
        <v>1970</v>
      </c>
      <c r="F11098" s="4">
        <v>0.43439854143368678</v>
      </c>
    </row>
    <row r="11099" spans="1:6" x14ac:dyDescent="0.15">
      <c r="A11099" s="2" t="s">
        <v>57</v>
      </c>
      <c r="B11099" s="2" t="s">
        <v>55</v>
      </c>
      <c r="C11099" s="3" t="s">
        <v>7</v>
      </c>
      <c r="D11099" s="3" t="s">
        <v>8</v>
      </c>
      <c r="E11099" s="3">
        <v>1971</v>
      </c>
      <c r="F11099" s="4">
        <v>3.30112624168396</v>
      </c>
    </row>
    <row r="11100" spans="1:6" x14ac:dyDescent="0.15">
      <c r="A11100" s="2" t="s">
        <v>57</v>
      </c>
      <c r="B11100" s="2" t="s">
        <v>58</v>
      </c>
      <c r="C11100" s="3" t="s">
        <v>7</v>
      </c>
      <c r="D11100" s="3" t="s">
        <v>8</v>
      </c>
      <c r="E11100" s="3">
        <v>1971</v>
      </c>
      <c r="F11100" s="4">
        <v>0.43721557462100519</v>
      </c>
    </row>
    <row r="11101" spans="1:6" x14ac:dyDescent="0.15">
      <c r="A11101" s="2" t="s">
        <v>57</v>
      </c>
      <c r="B11101" s="2" t="s">
        <v>55</v>
      </c>
      <c r="C11101" s="3" t="s">
        <v>7</v>
      </c>
      <c r="D11101" s="3" t="s">
        <v>8</v>
      </c>
      <c r="E11101" s="3">
        <v>1972</v>
      </c>
      <c r="F11101" s="4">
        <v>3.3197019100189209</v>
      </c>
    </row>
    <row r="11102" spans="1:6" x14ac:dyDescent="0.15">
      <c r="A11102" s="2" t="s">
        <v>57</v>
      </c>
      <c r="B11102" s="2" t="s">
        <v>58</v>
      </c>
      <c r="C11102" s="3" t="s">
        <v>7</v>
      </c>
      <c r="D11102" s="3" t="s">
        <v>8</v>
      </c>
      <c r="E11102" s="3">
        <v>1972</v>
      </c>
      <c r="F11102" s="4">
        <v>0.43789086885467154</v>
      </c>
    </row>
    <row r="11103" spans="1:6" x14ac:dyDescent="0.15">
      <c r="A11103" s="2" t="s">
        <v>57</v>
      </c>
      <c r="B11103" s="2" t="s">
        <v>55</v>
      </c>
      <c r="C11103" s="3" t="s">
        <v>7</v>
      </c>
      <c r="D11103" s="3" t="s">
        <v>8</v>
      </c>
      <c r="E11103" s="3">
        <v>1973</v>
      </c>
      <c r="F11103" s="4">
        <v>3.3589506149291992</v>
      </c>
    </row>
    <row r="11104" spans="1:6" x14ac:dyDescent="0.15">
      <c r="A11104" s="2" t="s">
        <v>57</v>
      </c>
      <c r="B11104" s="2" t="s">
        <v>58</v>
      </c>
      <c r="C11104" s="3" t="s">
        <v>7</v>
      </c>
      <c r="D11104" s="3" t="s">
        <v>8</v>
      </c>
      <c r="E11104" s="3">
        <v>1973</v>
      </c>
      <c r="F11104" s="4">
        <v>0.44155671273075747</v>
      </c>
    </row>
    <row r="11105" spans="1:6" x14ac:dyDescent="0.15">
      <c r="A11105" s="2" t="s">
        <v>57</v>
      </c>
      <c r="B11105" s="2" t="s">
        <v>55</v>
      </c>
      <c r="C11105" s="3" t="s">
        <v>7</v>
      </c>
      <c r="D11105" s="3" t="s">
        <v>8</v>
      </c>
      <c r="E11105" s="3">
        <v>1974</v>
      </c>
      <c r="F11105" s="4">
        <v>3.4054317474365234</v>
      </c>
    </row>
    <row r="11106" spans="1:6" x14ac:dyDescent="0.15">
      <c r="A11106" s="2" t="s">
        <v>57</v>
      </c>
      <c r="B11106" s="2" t="s">
        <v>58</v>
      </c>
      <c r="C11106" s="3" t="s">
        <v>7</v>
      </c>
      <c r="D11106" s="3" t="s">
        <v>8</v>
      </c>
      <c r="E11106" s="3">
        <v>1974</v>
      </c>
      <c r="F11106" s="4">
        <v>0.4465384541417286</v>
      </c>
    </row>
    <row r="11107" spans="1:6" x14ac:dyDescent="0.15">
      <c r="A11107" s="2" t="s">
        <v>57</v>
      </c>
      <c r="B11107" s="2" t="s">
        <v>55</v>
      </c>
      <c r="C11107" s="3" t="s">
        <v>7</v>
      </c>
      <c r="D11107" s="3" t="s">
        <v>8</v>
      </c>
      <c r="E11107" s="3">
        <v>1975</v>
      </c>
      <c r="F11107" s="4">
        <v>3.3943338394165039</v>
      </c>
    </row>
    <row r="11108" spans="1:6" x14ac:dyDescent="0.15">
      <c r="A11108" s="2" t="s">
        <v>57</v>
      </c>
      <c r="B11108" s="2" t="s">
        <v>58</v>
      </c>
      <c r="C11108" s="3" t="s">
        <v>7</v>
      </c>
      <c r="D11108" s="3" t="s">
        <v>8</v>
      </c>
      <c r="E11108" s="3">
        <v>1975</v>
      </c>
      <c r="F11108" s="4">
        <v>0.44441896487491228</v>
      </c>
    </row>
    <row r="11109" spans="1:6" x14ac:dyDescent="0.15">
      <c r="A11109" s="2" t="s">
        <v>57</v>
      </c>
      <c r="B11109" s="2" t="s">
        <v>55</v>
      </c>
      <c r="C11109" s="3" t="s">
        <v>7</v>
      </c>
      <c r="D11109" s="3" t="s">
        <v>8</v>
      </c>
      <c r="E11109" s="3">
        <v>1976</v>
      </c>
      <c r="F11109" s="4">
        <v>3.413128137588501</v>
      </c>
    </row>
    <row r="11110" spans="1:6" x14ac:dyDescent="0.15">
      <c r="A11110" s="2" t="s">
        <v>57</v>
      </c>
      <c r="B11110" s="2" t="s">
        <v>58</v>
      </c>
      <c r="C11110" s="3" t="s">
        <v>7</v>
      </c>
      <c r="D11110" s="3" t="s">
        <v>8</v>
      </c>
      <c r="E11110" s="3">
        <v>1976</v>
      </c>
      <c r="F11110" s="4">
        <v>0.44670072758423307</v>
      </c>
    </row>
    <row r="11111" spans="1:6" x14ac:dyDescent="0.15">
      <c r="A11111" s="2" t="s">
        <v>57</v>
      </c>
      <c r="B11111" s="2" t="s">
        <v>55</v>
      </c>
      <c r="C11111" s="3" t="s">
        <v>7</v>
      </c>
      <c r="D11111" s="3" t="s">
        <v>8</v>
      </c>
      <c r="E11111" s="3">
        <v>1977</v>
      </c>
      <c r="F11111" s="4">
        <v>3.4514482021331787</v>
      </c>
    </row>
    <row r="11112" spans="1:6" x14ac:dyDescent="0.15">
      <c r="A11112" s="2" t="s">
        <v>57</v>
      </c>
      <c r="B11112" s="2" t="s">
        <v>58</v>
      </c>
      <c r="C11112" s="3" t="s">
        <v>7</v>
      </c>
      <c r="D11112" s="3" t="s">
        <v>8</v>
      </c>
      <c r="E11112" s="3">
        <v>1977</v>
      </c>
      <c r="F11112" s="4">
        <v>0.45196279093315889</v>
      </c>
    </row>
    <row r="11113" spans="1:6" x14ac:dyDescent="0.15">
      <c r="A11113" s="2" t="s">
        <v>57</v>
      </c>
      <c r="B11113" s="2" t="s">
        <v>55</v>
      </c>
      <c r="C11113" s="3" t="s">
        <v>7</v>
      </c>
      <c r="D11113" s="3" t="s">
        <v>8</v>
      </c>
      <c r="E11113" s="3">
        <v>1978</v>
      </c>
      <c r="F11113" s="4">
        <v>3.4674768447875977</v>
      </c>
    </row>
    <row r="11114" spans="1:6" x14ac:dyDescent="0.15">
      <c r="A11114" s="2" t="s">
        <v>57</v>
      </c>
      <c r="B11114" s="2" t="s">
        <v>58</v>
      </c>
      <c r="C11114" s="3" t="s">
        <v>7</v>
      </c>
      <c r="D11114" s="3" t="s">
        <v>8</v>
      </c>
      <c r="E11114" s="3">
        <v>1978</v>
      </c>
      <c r="F11114" s="4">
        <v>0.45458657579344053</v>
      </c>
    </row>
    <row r="11115" spans="1:6" x14ac:dyDescent="0.15">
      <c r="A11115" s="2" t="s">
        <v>57</v>
      </c>
      <c r="B11115" s="2" t="s">
        <v>55</v>
      </c>
      <c r="C11115" s="3" t="s">
        <v>7</v>
      </c>
      <c r="D11115" s="3" t="s">
        <v>8</v>
      </c>
      <c r="E11115" s="3">
        <v>1979</v>
      </c>
      <c r="F11115" s="4">
        <v>3.4837157726287842</v>
      </c>
    </row>
    <row r="11116" spans="1:6" x14ac:dyDescent="0.15">
      <c r="A11116" s="2" t="s">
        <v>57</v>
      </c>
      <c r="B11116" s="2" t="s">
        <v>58</v>
      </c>
      <c r="C11116" s="3" t="s">
        <v>7</v>
      </c>
      <c r="D11116" s="3" t="s">
        <v>8</v>
      </c>
      <c r="E11116" s="3">
        <v>1979</v>
      </c>
      <c r="F11116" s="4">
        <v>0.45730753745118519</v>
      </c>
    </row>
    <row r="11117" spans="1:6" x14ac:dyDescent="0.15">
      <c r="A11117" s="2" t="s">
        <v>57</v>
      </c>
      <c r="B11117" s="2" t="s">
        <v>55</v>
      </c>
      <c r="C11117" s="3" t="s">
        <v>7</v>
      </c>
      <c r="D11117" s="3" t="s">
        <v>8</v>
      </c>
      <c r="E11117" s="3">
        <v>1980</v>
      </c>
      <c r="F11117" s="4">
        <v>3.5117297172546387</v>
      </c>
    </row>
    <row r="11118" spans="1:6" x14ac:dyDescent="0.15">
      <c r="A11118" s="2" t="s">
        <v>57</v>
      </c>
      <c r="B11118" s="2" t="s">
        <v>58</v>
      </c>
      <c r="C11118" s="3" t="s">
        <v>7</v>
      </c>
      <c r="D11118" s="3" t="s">
        <v>8</v>
      </c>
      <c r="E11118" s="3">
        <v>1980</v>
      </c>
      <c r="F11118" s="4">
        <v>0.46147755107586147</v>
      </c>
    </row>
    <row r="11119" spans="1:6" x14ac:dyDescent="0.15">
      <c r="A11119" s="2" t="s">
        <v>57</v>
      </c>
      <c r="B11119" s="2" t="s">
        <v>55</v>
      </c>
      <c r="C11119" s="3" t="s">
        <v>7</v>
      </c>
      <c r="D11119" s="3" t="s">
        <v>8</v>
      </c>
      <c r="E11119" s="3">
        <v>1981</v>
      </c>
      <c r="F11119" s="4">
        <v>3.4884209632873535</v>
      </c>
    </row>
    <row r="11120" spans="1:6" x14ac:dyDescent="0.15">
      <c r="A11120" s="2" t="s">
        <v>57</v>
      </c>
      <c r="B11120" s="2" t="s">
        <v>58</v>
      </c>
      <c r="C11120" s="3" t="s">
        <v>7</v>
      </c>
      <c r="D11120" s="3" t="s">
        <v>8</v>
      </c>
      <c r="E11120" s="3">
        <v>1981</v>
      </c>
      <c r="F11120" s="4">
        <v>0.45873035699818693</v>
      </c>
    </row>
    <row r="11121" spans="1:6" x14ac:dyDescent="0.15">
      <c r="A11121" s="2" t="s">
        <v>57</v>
      </c>
      <c r="B11121" s="2" t="s">
        <v>55</v>
      </c>
      <c r="C11121" s="3" t="s">
        <v>7</v>
      </c>
      <c r="D11121" s="3" t="s">
        <v>8</v>
      </c>
      <c r="E11121" s="3">
        <v>1982</v>
      </c>
      <c r="F11121" s="4">
        <v>3.4352171421051025</v>
      </c>
    </row>
    <row r="11122" spans="1:6" x14ac:dyDescent="0.15">
      <c r="A11122" s="2" t="s">
        <v>57</v>
      </c>
      <c r="B11122" s="2" t="s">
        <v>58</v>
      </c>
      <c r="C11122" s="3" t="s">
        <v>7</v>
      </c>
      <c r="D11122" s="3" t="s">
        <v>8</v>
      </c>
      <c r="E11122" s="3">
        <v>1982</v>
      </c>
      <c r="F11122" s="4">
        <v>0.45187258000106845</v>
      </c>
    </row>
    <row r="11123" spans="1:6" x14ac:dyDescent="0.15">
      <c r="A11123" s="2" t="s">
        <v>57</v>
      </c>
      <c r="B11123" s="2" t="s">
        <v>55</v>
      </c>
      <c r="C11123" s="3" t="s">
        <v>7</v>
      </c>
      <c r="D11123" s="3" t="s">
        <v>8</v>
      </c>
      <c r="E11123" s="3">
        <v>1983</v>
      </c>
      <c r="F11123" s="4">
        <v>3.4225959777832031</v>
      </c>
    </row>
    <row r="11124" spans="1:6" x14ac:dyDescent="0.15">
      <c r="A11124" s="2" t="s">
        <v>57</v>
      </c>
      <c r="B11124" s="2" t="s">
        <v>58</v>
      </c>
      <c r="C11124" s="3" t="s">
        <v>7</v>
      </c>
      <c r="D11124" s="3" t="s">
        <v>8</v>
      </c>
      <c r="E11124" s="3">
        <v>1983</v>
      </c>
      <c r="F11124" s="4">
        <v>0.45015784054760849</v>
      </c>
    </row>
    <row r="11125" spans="1:6" x14ac:dyDescent="0.15">
      <c r="A11125" s="2" t="s">
        <v>57</v>
      </c>
      <c r="B11125" s="2" t="s">
        <v>55</v>
      </c>
      <c r="C11125" s="3" t="s">
        <v>7</v>
      </c>
      <c r="D11125" s="3" t="s">
        <v>8</v>
      </c>
      <c r="E11125" s="3">
        <v>1984</v>
      </c>
      <c r="F11125" s="4">
        <v>3.4208719730377197</v>
      </c>
    </row>
    <row r="11126" spans="1:6" x14ac:dyDescent="0.15">
      <c r="A11126" s="2" t="s">
        <v>57</v>
      </c>
      <c r="B11126" s="2" t="s">
        <v>58</v>
      </c>
      <c r="C11126" s="3" t="s">
        <v>7</v>
      </c>
      <c r="D11126" s="3" t="s">
        <v>8</v>
      </c>
      <c r="E11126" s="3">
        <v>1984</v>
      </c>
      <c r="F11126" s="4">
        <v>0.44968321491465096</v>
      </c>
    </row>
    <row r="11127" spans="1:6" x14ac:dyDescent="0.15">
      <c r="A11127" s="2" t="s">
        <v>57</v>
      </c>
      <c r="B11127" s="2" t="s">
        <v>55</v>
      </c>
      <c r="C11127" s="3" t="s">
        <v>7</v>
      </c>
      <c r="D11127" s="3" t="s">
        <v>8</v>
      </c>
      <c r="E11127" s="3">
        <v>1985</v>
      </c>
      <c r="F11127" s="4">
        <v>3.4317078590393066</v>
      </c>
    </row>
    <row r="11128" spans="1:6" x14ac:dyDescent="0.15">
      <c r="A11128" s="2" t="s">
        <v>57</v>
      </c>
      <c r="B11128" s="2" t="s">
        <v>58</v>
      </c>
      <c r="C11128" s="3" t="s">
        <v>7</v>
      </c>
      <c r="D11128" s="3" t="s">
        <v>8</v>
      </c>
      <c r="E11128" s="3">
        <v>1985</v>
      </c>
      <c r="F11128" s="4">
        <v>0.45065887669219046</v>
      </c>
    </row>
    <row r="11129" spans="1:6" x14ac:dyDescent="0.15">
      <c r="A11129" s="2" t="s">
        <v>57</v>
      </c>
      <c r="B11129" s="2" t="s">
        <v>55</v>
      </c>
      <c r="C11129" s="3" t="s">
        <v>7</v>
      </c>
      <c r="D11129" s="3" t="s">
        <v>8</v>
      </c>
      <c r="E11129" s="3">
        <v>1986</v>
      </c>
      <c r="F11129" s="4">
        <v>3.4427802562713623</v>
      </c>
    </row>
    <row r="11130" spans="1:6" x14ac:dyDescent="0.15">
      <c r="A11130" s="2" t="s">
        <v>57</v>
      </c>
      <c r="B11130" s="2" t="s">
        <v>58</v>
      </c>
      <c r="C11130" s="3" t="s">
        <v>7</v>
      </c>
      <c r="D11130" s="3" t="s">
        <v>8</v>
      </c>
      <c r="E11130" s="3">
        <v>1986</v>
      </c>
      <c r="F11130" s="4">
        <v>0.45148889457518615</v>
      </c>
    </row>
    <row r="11131" spans="1:6" x14ac:dyDescent="0.15">
      <c r="A11131" s="2" t="s">
        <v>57</v>
      </c>
      <c r="B11131" s="2" t="s">
        <v>55</v>
      </c>
      <c r="C11131" s="3" t="s">
        <v>7</v>
      </c>
      <c r="D11131" s="3" t="s">
        <v>8</v>
      </c>
      <c r="E11131" s="3">
        <v>1987</v>
      </c>
      <c r="F11131" s="4">
        <v>3.4421951770782471</v>
      </c>
    </row>
    <row r="11132" spans="1:6" x14ac:dyDescent="0.15">
      <c r="A11132" s="2" t="s">
        <v>57</v>
      </c>
      <c r="B11132" s="2" t="s">
        <v>58</v>
      </c>
      <c r="C11132" s="3" t="s">
        <v>7</v>
      </c>
      <c r="D11132" s="3" t="s">
        <v>8</v>
      </c>
      <c r="E11132" s="3">
        <v>1987</v>
      </c>
      <c r="F11132" s="4">
        <v>0.45058732430162235</v>
      </c>
    </row>
    <row r="11133" spans="1:6" x14ac:dyDescent="0.15">
      <c r="A11133" s="2" t="s">
        <v>57</v>
      </c>
      <c r="B11133" s="2" t="s">
        <v>55</v>
      </c>
      <c r="C11133" s="3" t="s">
        <v>7</v>
      </c>
      <c r="D11133" s="3" t="s">
        <v>8</v>
      </c>
      <c r="E11133" s="3">
        <v>1988</v>
      </c>
      <c r="F11133" s="4">
        <v>3.4713706970214844</v>
      </c>
    </row>
    <row r="11134" spans="1:6" x14ac:dyDescent="0.15">
      <c r="A11134" s="2" t="s">
        <v>57</v>
      </c>
      <c r="B11134" s="2" t="s">
        <v>58</v>
      </c>
      <c r="C11134" s="3" t="s">
        <v>7</v>
      </c>
      <c r="D11134" s="3" t="s">
        <v>8</v>
      </c>
      <c r="E11134" s="3">
        <v>1988</v>
      </c>
      <c r="F11134" s="4">
        <v>0.45325019154617208</v>
      </c>
    </row>
    <row r="11135" spans="1:6" x14ac:dyDescent="0.15">
      <c r="A11135" s="2" t="s">
        <v>57</v>
      </c>
      <c r="B11135" s="2" t="s">
        <v>55</v>
      </c>
      <c r="C11135" s="3" t="s">
        <v>7</v>
      </c>
      <c r="D11135" s="3" t="s">
        <v>8</v>
      </c>
      <c r="E11135" s="3">
        <v>1989</v>
      </c>
      <c r="F11135" s="4">
        <v>3.5158505439758301</v>
      </c>
    </row>
    <row r="11136" spans="1:6" x14ac:dyDescent="0.15">
      <c r="A11136" s="2" t="s">
        <v>57</v>
      </c>
      <c r="B11136" s="2" t="s">
        <v>58</v>
      </c>
      <c r="C11136" s="3" t="s">
        <v>7</v>
      </c>
      <c r="D11136" s="3" t="s">
        <v>8</v>
      </c>
      <c r="E11136" s="3">
        <v>1989</v>
      </c>
      <c r="F11136" s="4">
        <v>0.45740162766651116</v>
      </c>
    </row>
    <row r="11137" spans="1:6" x14ac:dyDescent="0.15">
      <c r="A11137" s="2" t="s">
        <v>57</v>
      </c>
      <c r="B11137" s="2" t="s">
        <v>55</v>
      </c>
      <c r="C11137" s="3" t="s">
        <v>7</v>
      </c>
      <c r="D11137" s="3" t="s">
        <v>8</v>
      </c>
      <c r="E11137" s="3">
        <v>1990</v>
      </c>
      <c r="F11137" s="4">
        <v>3.5603413581848145</v>
      </c>
    </row>
    <row r="11138" spans="1:6" x14ac:dyDescent="0.15">
      <c r="A11138" s="2" t="s">
        <v>57</v>
      </c>
      <c r="B11138" s="2" t="s">
        <v>58</v>
      </c>
      <c r="C11138" s="3" t="s">
        <v>7</v>
      </c>
      <c r="D11138" s="3" t="s">
        <v>8</v>
      </c>
      <c r="E11138" s="3">
        <v>1990</v>
      </c>
      <c r="F11138" s="4">
        <v>0.46094832555015769</v>
      </c>
    </row>
    <row r="11139" spans="1:6" x14ac:dyDescent="0.15">
      <c r="A11139" s="2" t="s">
        <v>57</v>
      </c>
      <c r="B11139" s="2" t="s">
        <v>55</v>
      </c>
      <c r="C11139" s="3" t="s">
        <v>7</v>
      </c>
      <c r="D11139" s="3" t="s">
        <v>8</v>
      </c>
      <c r="E11139" s="3">
        <v>1991</v>
      </c>
      <c r="F11139" s="4">
        <v>3.5910251140594482</v>
      </c>
    </row>
    <row r="11140" spans="1:6" x14ac:dyDescent="0.15">
      <c r="A11140" s="2" t="s">
        <v>57</v>
      </c>
      <c r="B11140" s="2" t="s">
        <v>58</v>
      </c>
      <c r="C11140" s="3" t="s">
        <v>7</v>
      </c>
      <c r="D11140" s="3" t="s">
        <v>8</v>
      </c>
      <c r="E11140" s="3">
        <v>1991</v>
      </c>
      <c r="F11140" s="4">
        <v>0.46200479267881889</v>
      </c>
    </row>
    <row r="11141" spans="1:6" x14ac:dyDescent="0.15">
      <c r="A11141" s="2" t="s">
        <v>57</v>
      </c>
      <c r="B11141" s="2" t="s">
        <v>55</v>
      </c>
      <c r="C11141" s="3" t="s">
        <v>7</v>
      </c>
      <c r="D11141" s="3" t="s">
        <v>8</v>
      </c>
      <c r="E11141" s="3">
        <v>1992</v>
      </c>
      <c r="F11141" s="4">
        <v>3.594428539276123</v>
      </c>
    </row>
    <row r="11142" spans="1:6" x14ac:dyDescent="0.15">
      <c r="A11142" s="2" t="s">
        <v>57</v>
      </c>
      <c r="B11142" s="2" t="s">
        <v>58</v>
      </c>
      <c r="C11142" s="3" t="s">
        <v>7</v>
      </c>
      <c r="D11142" s="3" t="s">
        <v>8</v>
      </c>
      <c r="E11142" s="3">
        <v>1992</v>
      </c>
      <c r="F11142" s="4">
        <v>0.45900386828442064</v>
      </c>
    </row>
    <row r="11143" spans="1:6" x14ac:dyDescent="0.15">
      <c r="A11143" s="2" t="s">
        <v>57</v>
      </c>
      <c r="B11143" s="2" t="s">
        <v>55</v>
      </c>
      <c r="C11143" s="3" t="s">
        <v>7</v>
      </c>
      <c r="D11143" s="3" t="s">
        <v>8</v>
      </c>
      <c r="E11143" s="3">
        <v>1993</v>
      </c>
      <c r="F11143" s="4">
        <v>3.5733158588409424</v>
      </c>
    </row>
    <row r="11144" spans="1:6" x14ac:dyDescent="0.15">
      <c r="A11144" s="2" t="s">
        <v>57</v>
      </c>
      <c r="B11144" s="2" t="s">
        <v>58</v>
      </c>
      <c r="C11144" s="3" t="s">
        <v>7</v>
      </c>
      <c r="D11144" s="3" t="s">
        <v>8</v>
      </c>
      <c r="E11144" s="3">
        <v>1993</v>
      </c>
      <c r="F11144" s="4">
        <v>0.45277203756281198</v>
      </c>
    </row>
    <row r="11145" spans="1:6" x14ac:dyDescent="0.15">
      <c r="A11145" s="2" t="s">
        <v>57</v>
      </c>
      <c r="B11145" s="2" t="s">
        <v>55</v>
      </c>
      <c r="C11145" s="3" t="s">
        <v>7</v>
      </c>
      <c r="D11145" s="3" t="s">
        <v>8</v>
      </c>
      <c r="E11145" s="3">
        <v>1994</v>
      </c>
      <c r="F11145" s="4">
        <v>3.5837204456329346</v>
      </c>
    </row>
    <row r="11146" spans="1:6" x14ac:dyDescent="0.15">
      <c r="A11146" s="2" t="s">
        <v>57</v>
      </c>
      <c r="B11146" s="2" t="s">
        <v>58</v>
      </c>
      <c r="C11146" s="3" t="s">
        <v>7</v>
      </c>
      <c r="D11146" s="3" t="s">
        <v>8</v>
      </c>
      <c r="E11146" s="3">
        <v>1994</v>
      </c>
      <c r="F11146" s="4">
        <v>0.4509407573945689</v>
      </c>
    </row>
    <row r="11147" spans="1:6" x14ac:dyDescent="0.15">
      <c r="A11147" s="2" t="s">
        <v>57</v>
      </c>
      <c r="B11147" s="2" t="s">
        <v>55</v>
      </c>
      <c r="C11147" s="3" t="s">
        <v>7</v>
      </c>
      <c r="D11147" s="3" t="s">
        <v>8</v>
      </c>
      <c r="E11147" s="3">
        <v>1995</v>
      </c>
      <c r="F11147" s="4">
        <v>3.5849545001983643</v>
      </c>
    </row>
    <row r="11148" spans="1:6" x14ac:dyDescent="0.15">
      <c r="A11148" s="2" t="s">
        <v>57</v>
      </c>
      <c r="B11148" s="2" t="s">
        <v>58</v>
      </c>
      <c r="C11148" s="3" t="s">
        <v>7</v>
      </c>
      <c r="D11148" s="3" t="s">
        <v>8</v>
      </c>
      <c r="E11148" s="3">
        <v>1995</v>
      </c>
      <c r="F11148" s="4">
        <v>0.4486733680501665</v>
      </c>
    </row>
    <row r="11149" spans="1:6" x14ac:dyDescent="0.15">
      <c r="A11149" s="2" t="s">
        <v>57</v>
      </c>
      <c r="B11149" s="2" t="s">
        <v>55</v>
      </c>
      <c r="C11149" s="3" t="s">
        <v>7</v>
      </c>
      <c r="D11149" s="3" t="s">
        <v>8</v>
      </c>
      <c r="E11149" s="3">
        <v>1996</v>
      </c>
      <c r="F11149" s="4">
        <v>3.6065089702606201</v>
      </c>
    </row>
    <row r="11150" spans="1:6" x14ac:dyDescent="0.15">
      <c r="A11150" s="2" t="s">
        <v>57</v>
      </c>
      <c r="B11150" s="2" t="s">
        <v>58</v>
      </c>
      <c r="C11150" s="3" t="s">
        <v>7</v>
      </c>
      <c r="D11150" s="3" t="s">
        <v>8</v>
      </c>
      <c r="E11150" s="3">
        <v>1996</v>
      </c>
      <c r="F11150" s="4">
        <v>0.44980925344578976</v>
      </c>
    </row>
    <row r="11151" spans="1:6" x14ac:dyDescent="0.15">
      <c r="A11151" s="2" t="s">
        <v>57</v>
      </c>
      <c r="B11151" s="2" t="s">
        <v>55</v>
      </c>
      <c r="C11151" s="3" t="s">
        <v>7</v>
      </c>
      <c r="D11151" s="3" t="s">
        <v>8</v>
      </c>
      <c r="E11151" s="3">
        <v>1997</v>
      </c>
      <c r="F11151" s="4">
        <v>3.6355588436126709</v>
      </c>
    </row>
    <row r="11152" spans="1:6" x14ac:dyDescent="0.15">
      <c r="A11152" s="2" t="s">
        <v>57</v>
      </c>
      <c r="B11152" s="2" t="s">
        <v>58</v>
      </c>
      <c r="C11152" s="3" t="s">
        <v>7</v>
      </c>
      <c r="D11152" s="3" t="s">
        <v>8</v>
      </c>
      <c r="E11152" s="3">
        <v>1997</v>
      </c>
      <c r="F11152" s="4">
        <v>0.45258495756845629</v>
      </c>
    </row>
    <row r="11153" spans="1:6" x14ac:dyDescent="0.15">
      <c r="A11153" s="2" t="s">
        <v>57</v>
      </c>
      <c r="B11153" s="2" t="s">
        <v>55</v>
      </c>
      <c r="C11153" s="3" t="s">
        <v>7</v>
      </c>
      <c r="D11153" s="3" t="s">
        <v>8</v>
      </c>
      <c r="E11153" s="3">
        <v>1998</v>
      </c>
      <c r="F11153" s="4">
        <v>3.6720771789550781</v>
      </c>
    </row>
    <row r="11154" spans="1:6" x14ac:dyDescent="0.15">
      <c r="A11154" s="2" t="s">
        <v>57</v>
      </c>
      <c r="B11154" s="2" t="s">
        <v>58</v>
      </c>
      <c r="C11154" s="3" t="s">
        <v>7</v>
      </c>
      <c r="D11154" s="3" t="s">
        <v>8</v>
      </c>
      <c r="E11154" s="3">
        <v>1998</v>
      </c>
      <c r="F11154" s="4">
        <v>0.45666637801718407</v>
      </c>
    </row>
    <row r="11155" spans="1:6" x14ac:dyDescent="0.15">
      <c r="A11155" s="2" t="s">
        <v>57</v>
      </c>
      <c r="B11155" s="2" t="s">
        <v>55</v>
      </c>
      <c r="C11155" s="3" t="s">
        <v>7</v>
      </c>
      <c r="D11155" s="3" t="s">
        <v>8</v>
      </c>
      <c r="E11155" s="3">
        <v>1999</v>
      </c>
      <c r="F11155" s="4">
        <v>3.7251980304718018</v>
      </c>
    </row>
    <row r="11156" spans="1:6" x14ac:dyDescent="0.15">
      <c r="A11156" s="2" t="s">
        <v>57</v>
      </c>
      <c r="B11156" s="2" t="s">
        <v>58</v>
      </c>
      <c r="C11156" s="3" t="s">
        <v>7</v>
      </c>
      <c r="D11156" s="3" t="s">
        <v>8</v>
      </c>
      <c r="E11156" s="3">
        <v>1999</v>
      </c>
      <c r="F11156" s="4">
        <v>0.46269354690113057</v>
      </c>
    </row>
    <row r="11157" spans="1:6" x14ac:dyDescent="0.15">
      <c r="A11157" s="2" t="s">
        <v>57</v>
      </c>
      <c r="B11157" s="2" t="s">
        <v>55</v>
      </c>
      <c r="C11157" s="3" t="s">
        <v>7</v>
      </c>
      <c r="D11157" s="3" t="s">
        <v>8</v>
      </c>
      <c r="E11157" s="3">
        <v>2000</v>
      </c>
      <c r="F11157" s="4">
        <v>3.7599310874938965</v>
      </c>
    </row>
    <row r="11158" spans="1:6" x14ac:dyDescent="0.15">
      <c r="A11158" s="2" t="s">
        <v>57</v>
      </c>
      <c r="B11158" s="2" t="s">
        <v>58</v>
      </c>
      <c r="C11158" s="3" t="s">
        <v>7</v>
      </c>
      <c r="D11158" s="3" t="s">
        <v>8</v>
      </c>
      <c r="E11158" s="3">
        <v>2000</v>
      </c>
      <c r="F11158" s="4">
        <v>0.46595643617765664</v>
      </c>
    </row>
    <row r="11159" spans="1:6" x14ac:dyDescent="0.15">
      <c r="A11159" s="2" t="s">
        <v>57</v>
      </c>
      <c r="B11159" s="2" t="s">
        <v>55</v>
      </c>
      <c r="C11159" s="3" t="s">
        <v>7</v>
      </c>
      <c r="D11159" s="3" t="s">
        <v>8</v>
      </c>
      <c r="E11159" s="3">
        <v>2001</v>
      </c>
      <c r="F11159" s="4">
        <v>3.7858388423919678</v>
      </c>
    </row>
    <row r="11160" spans="1:6" x14ac:dyDescent="0.15">
      <c r="A11160" s="2" t="s">
        <v>57</v>
      </c>
      <c r="B11160" s="2" t="s">
        <v>58</v>
      </c>
      <c r="C11160" s="3" t="s">
        <v>7</v>
      </c>
      <c r="D11160" s="3" t="s">
        <v>8</v>
      </c>
      <c r="E11160" s="3">
        <v>2001</v>
      </c>
      <c r="F11160" s="4">
        <v>0.46751749281305965</v>
      </c>
    </row>
    <row r="11161" spans="1:6" x14ac:dyDescent="0.15">
      <c r="A11161" s="2" t="s">
        <v>57</v>
      </c>
      <c r="B11161" s="2" t="s">
        <v>55</v>
      </c>
      <c r="C11161" s="3" t="s">
        <v>7</v>
      </c>
      <c r="D11161" s="3" t="s">
        <v>8</v>
      </c>
      <c r="E11161" s="3">
        <v>2002</v>
      </c>
      <c r="F11161" s="4">
        <v>3.7806937694549561</v>
      </c>
    </row>
    <row r="11162" spans="1:6" x14ac:dyDescent="0.15">
      <c r="A11162" s="2" t="s">
        <v>57</v>
      </c>
      <c r="B11162" s="2" t="s">
        <v>58</v>
      </c>
      <c r="C11162" s="3" t="s">
        <v>7</v>
      </c>
      <c r="D11162" s="3" t="s">
        <v>8</v>
      </c>
      <c r="E11162" s="3">
        <v>2002</v>
      </c>
      <c r="F11162" s="4">
        <v>0.46477775768610641</v>
      </c>
    </row>
    <row r="11163" spans="1:6" x14ac:dyDescent="0.15">
      <c r="A11163" s="2" t="s">
        <v>57</v>
      </c>
      <c r="B11163" s="2" t="s">
        <v>55</v>
      </c>
      <c r="C11163" s="3" t="s">
        <v>7</v>
      </c>
      <c r="D11163" s="3" t="s">
        <v>8</v>
      </c>
      <c r="E11163" s="3">
        <v>2003</v>
      </c>
      <c r="F11163" s="4">
        <v>3.8061585426330566</v>
      </c>
    </row>
    <row r="11164" spans="1:6" x14ac:dyDescent="0.15">
      <c r="A11164" s="2" t="s">
        <v>57</v>
      </c>
      <c r="B11164" s="2" t="s">
        <v>58</v>
      </c>
      <c r="C11164" s="3" t="s">
        <v>7</v>
      </c>
      <c r="D11164" s="3" t="s">
        <v>8</v>
      </c>
      <c r="E11164" s="3">
        <v>2003</v>
      </c>
      <c r="F11164" s="4">
        <v>0.46553662451730499</v>
      </c>
    </row>
    <row r="11165" spans="1:6" x14ac:dyDescent="0.15">
      <c r="A11165" s="2" t="s">
        <v>57</v>
      </c>
      <c r="B11165" s="2" t="s">
        <v>55</v>
      </c>
      <c r="C11165" s="3" t="s">
        <v>7</v>
      </c>
      <c r="D11165" s="3" t="s">
        <v>8</v>
      </c>
      <c r="E11165" s="3">
        <v>2004</v>
      </c>
      <c r="F11165" s="4">
        <v>3.8253457546234131</v>
      </c>
    </row>
    <row r="11166" spans="1:6" x14ac:dyDescent="0.15">
      <c r="A11166" s="2" t="s">
        <v>57</v>
      </c>
      <c r="B11166" s="2" t="s">
        <v>58</v>
      </c>
      <c r="C11166" s="3" t="s">
        <v>7</v>
      </c>
      <c r="D11166" s="3" t="s">
        <v>8</v>
      </c>
      <c r="E11166" s="3">
        <v>2004</v>
      </c>
      <c r="F11166" s="4">
        <v>0.46555148316449196</v>
      </c>
    </row>
    <row r="11167" spans="1:6" x14ac:dyDescent="0.15">
      <c r="A11167" s="2" t="s">
        <v>57</v>
      </c>
      <c r="B11167" s="2" t="s">
        <v>55</v>
      </c>
      <c r="C11167" s="3" t="s">
        <v>7</v>
      </c>
      <c r="D11167" s="3" t="s">
        <v>8</v>
      </c>
      <c r="E11167" s="3">
        <v>2005</v>
      </c>
      <c r="F11167" s="4">
        <v>3.8623652458190918</v>
      </c>
    </row>
    <row r="11168" spans="1:6" x14ac:dyDescent="0.15">
      <c r="A11168" s="2" t="s">
        <v>57</v>
      </c>
      <c r="B11168" s="2" t="s">
        <v>58</v>
      </c>
      <c r="C11168" s="3" t="s">
        <v>7</v>
      </c>
      <c r="D11168" s="3" t="s">
        <v>8</v>
      </c>
      <c r="E11168" s="3">
        <v>2005</v>
      </c>
      <c r="F11168" s="4">
        <v>0.4679584481797861</v>
      </c>
    </row>
    <row r="11169" spans="1:6" x14ac:dyDescent="0.15">
      <c r="A11169" s="2" t="s">
        <v>57</v>
      </c>
      <c r="B11169" s="2" t="s">
        <v>55</v>
      </c>
      <c r="C11169" s="3" t="s">
        <v>7</v>
      </c>
      <c r="D11169" s="3" t="s">
        <v>8</v>
      </c>
      <c r="E11169" s="3">
        <v>2006</v>
      </c>
      <c r="F11169" s="4">
        <v>3.9256289005279541</v>
      </c>
    </row>
    <row r="11170" spans="1:6" x14ac:dyDescent="0.15">
      <c r="A11170" s="2" t="s">
        <v>57</v>
      </c>
      <c r="B11170" s="2" t="s">
        <v>58</v>
      </c>
      <c r="C11170" s="3" t="s">
        <v>7</v>
      </c>
      <c r="D11170" s="3" t="s">
        <v>8</v>
      </c>
      <c r="E11170" s="3">
        <v>2006</v>
      </c>
      <c r="F11170" s="4">
        <v>0.47380402966153057</v>
      </c>
    </row>
    <row r="11171" spans="1:6" x14ac:dyDescent="0.15">
      <c r="A11171" s="2" t="s">
        <v>57</v>
      </c>
      <c r="B11171" s="2" t="s">
        <v>55</v>
      </c>
      <c r="C11171" s="3" t="s">
        <v>7</v>
      </c>
      <c r="D11171" s="3" t="s">
        <v>8</v>
      </c>
      <c r="E11171" s="3">
        <v>2007</v>
      </c>
      <c r="F11171" s="4">
        <v>3.9980716705322266</v>
      </c>
    </row>
    <row r="11172" spans="1:6" x14ac:dyDescent="0.15">
      <c r="A11172" s="2" t="s">
        <v>57</v>
      </c>
      <c r="B11172" s="2" t="s">
        <v>58</v>
      </c>
      <c r="C11172" s="3" t="s">
        <v>7</v>
      </c>
      <c r="D11172" s="3" t="s">
        <v>8</v>
      </c>
      <c r="E11172" s="3">
        <v>2007</v>
      </c>
      <c r="F11172" s="4">
        <v>0.48089946440839137</v>
      </c>
    </row>
    <row r="11173" spans="1:6" x14ac:dyDescent="0.15">
      <c r="A11173" s="2" t="s">
        <v>57</v>
      </c>
      <c r="B11173" s="2" t="s">
        <v>55</v>
      </c>
      <c r="C11173" s="3" t="s">
        <v>7</v>
      </c>
      <c r="D11173" s="3" t="s">
        <v>8</v>
      </c>
      <c r="E11173" s="3">
        <v>2008</v>
      </c>
      <c r="F11173" s="4">
        <v>4.0750370025634766</v>
      </c>
    </row>
    <row r="11174" spans="1:6" x14ac:dyDescent="0.15">
      <c r="A11174" s="2" t="s">
        <v>57</v>
      </c>
      <c r="B11174" s="2" t="s">
        <v>58</v>
      </c>
      <c r="C11174" s="3" t="s">
        <v>7</v>
      </c>
      <c r="D11174" s="3" t="s">
        <v>8</v>
      </c>
      <c r="E11174" s="3">
        <v>2008</v>
      </c>
      <c r="F11174" s="4">
        <v>0.48852381104136233</v>
      </c>
    </row>
    <row r="11175" spans="1:6" x14ac:dyDescent="0.15">
      <c r="A11175" s="2" t="s">
        <v>57</v>
      </c>
      <c r="B11175" s="2" t="s">
        <v>55</v>
      </c>
      <c r="C11175" s="3" t="s">
        <v>7</v>
      </c>
      <c r="D11175" s="3" t="s">
        <v>8</v>
      </c>
      <c r="E11175" s="3">
        <v>2009</v>
      </c>
      <c r="F11175" s="4">
        <v>4.0579652786254883</v>
      </c>
    </row>
    <row r="11176" spans="1:6" x14ac:dyDescent="0.15">
      <c r="A11176" s="2" t="s">
        <v>57</v>
      </c>
      <c r="B11176" s="2" t="s">
        <v>58</v>
      </c>
      <c r="C11176" s="3" t="s">
        <v>7</v>
      </c>
      <c r="D11176" s="3" t="s">
        <v>8</v>
      </c>
      <c r="E11176" s="3">
        <v>2009</v>
      </c>
      <c r="F11176" s="4">
        <v>0.48466841178553211</v>
      </c>
    </row>
    <row r="11177" spans="1:6" x14ac:dyDescent="0.15">
      <c r="A11177" s="2" t="s">
        <v>57</v>
      </c>
      <c r="B11177" s="2" t="s">
        <v>55</v>
      </c>
      <c r="C11177" s="3" t="s">
        <v>7</v>
      </c>
      <c r="D11177" s="3" t="s">
        <v>8</v>
      </c>
      <c r="E11177" s="3">
        <v>2010</v>
      </c>
      <c r="F11177" s="4">
        <v>4.0969510078430176</v>
      </c>
    </row>
    <row r="11178" spans="1:6" x14ac:dyDescent="0.15">
      <c r="A11178" s="2" t="s">
        <v>57</v>
      </c>
      <c r="B11178" s="2" t="s">
        <v>58</v>
      </c>
      <c r="C11178" s="3" t="s">
        <v>7</v>
      </c>
      <c r="D11178" s="3" t="s">
        <v>8</v>
      </c>
      <c r="E11178" s="3">
        <v>2010</v>
      </c>
      <c r="F11178" s="4">
        <v>0.48715527381236412</v>
      </c>
    </row>
    <row r="11179" spans="1:6" x14ac:dyDescent="0.15">
      <c r="A11179" s="2" t="s">
        <v>57</v>
      </c>
      <c r="B11179" s="2" t="s">
        <v>55</v>
      </c>
      <c r="C11179" s="3" t="s">
        <v>7</v>
      </c>
      <c r="D11179" s="3" t="s">
        <v>8</v>
      </c>
      <c r="E11179" s="3">
        <v>2011</v>
      </c>
      <c r="F11179" s="4">
        <v>4.1681442260742188</v>
      </c>
    </row>
    <row r="11180" spans="1:6" x14ac:dyDescent="0.15">
      <c r="A11180" s="2" t="s">
        <v>57</v>
      </c>
      <c r="B11180" s="2" t="s">
        <v>58</v>
      </c>
      <c r="C11180" s="3" t="s">
        <v>7</v>
      </c>
      <c r="D11180" s="3" t="s">
        <v>8</v>
      </c>
      <c r="E11180" s="3">
        <v>2011</v>
      </c>
      <c r="F11180" s="4">
        <v>0.49306721866765252</v>
      </c>
    </row>
    <row r="11181" spans="1:6" x14ac:dyDescent="0.15">
      <c r="A11181" s="2" t="s">
        <v>57</v>
      </c>
      <c r="B11181" s="2" t="s">
        <v>55</v>
      </c>
      <c r="C11181" s="3" t="s">
        <v>7</v>
      </c>
      <c r="D11181" s="3" t="s">
        <v>8</v>
      </c>
      <c r="E11181" s="3">
        <v>2012</v>
      </c>
      <c r="F11181" s="4">
        <v>4.2164249420166016</v>
      </c>
    </row>
    <row r="11182" spans="1:6" x14ac:dyDescent="0.15">
      <c r="A11182" s="2" t="s">
        <v>57</v>
      </c>
      <c r="B11182" s="2" t="s">
        <v>58</v>
      </c>
      <c r="C11182" s="3" t="s">
        <v>7</v>
      </c>
      <c r="D11182" s="3" t="s">
        <v>8</v>
      </c>
      <c r="E11182" s="3">
        <v>2012</v>
      </c>
      <c r="F11182" s="4">
        <v>0.49592006212214773</v>
      </c>
    </row>
    <row r="11183" spans="1:6" x14ac:dyDescent="0.15">
      <c r="A11183" s="2" t="s">
        <v>57</v>
      </c>
      <c r="B11183" s="2" t="s">
        <v>55</v>
      </c>
      <c r="C11183" s="3" t="s">
        <v>7</v>
      </c>
      <c r="D11183" s="3" t="s">
        <v>8</v>
      </c>
      <c r="E11183" s="3">
        <v>2013</v>
      </c>
      <c r="F11183" s="4">
        <v>4.232905387878418</v>
      </c>
    </row>
    <row r="11184" spans="1:6" x14ac:dyDescent="0.15">
      <c r="A11184" s="2" t="s">
        <v>57</v>
      </c>
      <c r="B11184" s="2" t="s">
        <v>58</v>
      </c>
      <c r="C11184" s="3" t="s">
        <v>7</v>
      </c>
      <c r="D11184" s="3" t="s">
        <v>8</v>
      </c>
      <c r="E11184" s="3">
        <v>2013</v>
      </c>
      <c r="F11184" s="4">
        <v>0.49471854675935956</v>
      </c>
    </row>
    <row r="11185" spans="1:6" x14ac:dyDescent="0.15">
      <c r="A11185" s="2" t="s">
        <v>57</v>
      </c>
      <c r="B11185" s="2" t="s">
        <v>55</v>
      </c>
      <c r="C11185" s="3" t="s">
        <v>7</v>
      </c>
      <c r="D11185" s="3" t="s">
        <v>8</v>
      </c>
      <c r="E11185" s="3">
        <v>2014</v>
      </c>
      <c r="F11185" s="4">
        <v>4.2691435813903809</v>
      </c>
    </row>
    <row r="11186" spans="1:6" x14ac:dyDescent="0.15">
      <c r="A11186" s="2" t="s">
        <v>57</v>
      </c>
      <c r="B11186" s="2" t="s">
        <v>58</v>
      </c>
      <c r="C11186" s="3" t="s">
        <v>7</v>
      </c>
      <c r="D11186" s="3" t="s">
        <v>8</v>
      </c>
      <c r="E11186" s="3">
        <v>2014</v>
      </c>
      <c r="F11186" s="4">
        <v>0.49553540763936693</v>
      </c>
    </row>
    <row r="11187" spans="1:6" x14ac:dyDescent="0.15">
      <c r="A11187" s="2" t="s">
        <v>57</v>
      </c>
      <c r="B11187" s="2" t="s">
        <v>55</v>
      </c>
      <c r="C11187" s="3" t="s">
        <v>7</v>
      </c>
      <c r="D11187" s="3" t="s">
        <v>8</v>
      </c>
      <c r="E11187" s="3">
        <v>2015</v>
      </c>
      <c r="F11187" s="4">
        <v>4.2782397270202637</v>
      </c>
    </row>
    <row r="11188" spans="1:6" x14ac:dyDescent="0.15">
      <c r="A11188" s="2" t="s">
        <v>57</v>
      </c>
      <c r="B11188" s="2" t="s">
        <v>58</v>
      </c>
      <c r="C11188" s="3" t="s">
        <v>7</v>
      </c>
      <c r="D11188" s="3" t="s">
        <v>8</v>
      </c>
      <c r="E11188" s="3">
        <v>2015</v>
      </c>
      <c r="F11188" s="4">
        <v>0.49296086343056006</v>
      </c>
    </row>
    <row r="11189" spans="1:6" x14ac:dyDescent="0.15">
      <c r="A11189" s="2" t="s">
        <v>57</v>
      </c>
      <c r="B11189" s="2" t="s">
        <v>55</v>
      </c>
      <c r="C11189" s="3" t="s">
        <v>7</v>
      </c>
      <c r="D11189" s="3" t="s">
        <v>8</v>
      </c>
      <c r="E11189" s="3">
        <v>2016</v>
      </c>
      <c r="F11189" s="4">
        <v>4.3212289810180664</v>
      </c>
    </row>
    <row r="11190" spans="1:6" x14ac:dyDescent="0.15">
      <c r="A11190" s="2" t="s">
        <v>57</v>
      </c>
      <c r="B11190" s="2" t="s">
        <v>58</v>
      </c>
      <c r="C11190" s="3" t="s">
        <v>7</v>
      </c>
      <c r="D11190" s="3" t="s">
        <v>8</v>
      </c>
      <c r="E11190" s="3">
        <v>2016</v>
      </c>
      <c r="F11190" s="4">
        <v>0.49400712071278513</v>
      </c>
    </row>
    <row r="11191" spans="1:6" x14ac:dyDescent="0.15">
      <c r="A11191" s="2" t="s">
        <v>57</v>
      </c>
      <c r="B11191" s="2" t="s">
        <v>55</v>
      </c>
      <c r="C11191" s="3" t="s">
        <v>7</v>
      </c>
      <c r="D11191" s="3" t="s">
        <v>8</v>
      </c>
      <c r="E11191" s="3">
        <v>2017</v>
      </c>
      <c r="F11191" s="4">
        <v>4.3985347747802734</v>
      </c>
    </row>
    <row r="11192" spans="1:6" x14ac:dyDescent="0.15">
      <c r="A11192" s="2" t="s">
        <v>57</v>
      </c>
      <c r="B11192" s="2" t="s">
        <v>58</v>
      </c>
      <c r="C11192" s="3" t="s">
        <v>7</v>
      </c>
      <c r="D11192" s="3" t="s">
        <v>8</v>
      </c>
      <c r="E11192" s="3">
        <v>2017</v>
      </c>
      <c r="F11192" s="4">
        <v>0.49870568556044714</v>
      </c>
    </row>
    <row r="11193" spans="1:6" x14ac:dyDescent="0.15">
      <c r="A11193" s="2" t="s">
        <v>57</v>
      </c>
      <c r="B11193" s="2" t="s">
        <v>55</v>
      </c>
      <c r="C11193" s="3" t="s">
        <v>7</v>
      </c>
      <c r="D11193" s="3" t="s">
        <v>8</v>
      </c>
      <c r="E11193" s="3">
        <v>2018</v>
      </c>
      <c r="F11193" s="4">
        <v>4.4884819984436035</v>
      </c>
    </row>
    <row r="11194" spans="1:6" x14ac:dyDescent="0.15">
      <c r="A11194" s="2" t="s">
        <v>57</v>
      </c>
      <c r="B11194" s="2" t="s">
        <v>58</v>
      </c>
      <c r="C11194" s="3" t="s">
        <v>7</v>
      </c>
      <c r="D11194" s="3" t="s">
        <v>8</v>
      </c>
      <c r="E11194" s="3">
        <v>2018</v>
      </c>
      <c r="F11194" s="4">
        <v>0.50481229684764672</v>
      </c>
    </row>
    <row r="11195" spans="1:6" x14ac:dyDescent="0.15">
      <c r="A11195" s="2" t="s">
        <v>57</v>
      </c>
      <c r="B11195" s="2" t="s">
        <v>55</v>
      </c>
      <c r="C11195" s="3" t="s">
        <v>7</v>
      </c>
      <c r="D11195" s="3" t="s">
        <v>8</v>
      </c>
      <c r="E11195" s="3">
        <v>2019</v>
      </c>
      <c r="F11195" s="4">
        <v>4.5502810478210449</v>
      </c>
    </row>
    <row r="11196" spans="1:6" x14ac:dyDescent="0.15">
      <c r="A11196" s="2" t="s">
        <v>57</v>
      </c>
      <c r="B11196" s="2" t="s">
        <v>58</v>
      </c>
      <c r="C11196" s="3" t="s">
        <v>7</v>
      </c>
      <c r="D11196" s="3" t="s">
        <v>8</v>
      </c>
      <c r="E11196" s="3">
        <v>2019</v>
      </c>
      <c r="F11196" s="4">
        <v>0.50812163254210219</v>
      </c>
    </row>
    <row r="11197" spans="1:6" x14ac:dyDescent="0.15">
      <c r="A11197" s="2" t="s">
        <v>57</v>
      </c>
      <c r="B11197" s="2" t="s">
        <v>55</v>
      </c>
      <c r="C11197" s="3" t="s">
        <v>9</v>
      </c>
      <c r="D11197" s="3" t="s">
        <v>10</v>
      </c>
      <c r="E11197" s="3">
        <v>1950</v>
      </c>
      <c r="F11197" s="4">
        <v>3.4585556983947754</v>
      </c>
    </row>
    <row r="11198" spans="1:6" x14ac:dyDescent="0.15">
      <c r="A11198" s="2" t="s">
        <v>57</v>
      </c>
      <c r="B11198" s="2" t="s">
        <v>58</v>
      </c>
      <c r="C11198" s="3" t="s">
        <v>9</v>
      </c>
      <c r="D11198" s="3" t="s">
        <v>10</v>
      </c>
      <c r="E11198" s="3">
        <v>1950</v>
      </c>
      <c r="F11198" s="4">
        <v>0.40055861761327854</v>
      </c>
    </row>
    <row r="11199" spans="1:6" x14ac:dyDescent="0.15">
      <c r="A11199" s="2" t="s">
        <v>57</v>
      </c>
      <c r="B11199" s="2" t="s">
        <v>55</v>
      </c>
      <c r="C11199" s="3" t="s">
        <v>9</v>
      </c>
      <c r="D11199" s="3" t="s">
        <v>10</v>
      </c>
      <c r="E11199" s="3">
        <v>1951</v>
      </c>
      <c r="F11199" s="4">
        <v>3.4555835723876953</v>
      </c>
    </row>
    <row r="11200" spans="1:6" x14ac:dyDescent="0.15">
      <c r="A11200" s="2" t="s">
        <v>57</v>
      </c>
      <c r="B11200" s="2" t="s">
        <v>58</v>
      </c>
      <c r="C11200" s="3" t="s">
        <v>9</v>
      </c>
      <c r="D11200" s="3" t="s">
        <v>10</v>
      </c>
      <c r="E11200" s="3">
        <v>1951</v>
      </c>
      <c r="F11200" s="4">
        <v>0.39841509165761507</v>
      </c>
    </row>
    <row r="11201" spans="1:6" x14ac:dyDescent="0.15">
      <c r="A11201" s="2" t="s">
        <v>57</v>
      </c>
      <c r="B11201" s="2" t="s">
        <v>55</v>
      </c>
      <c r="C11201" s="3" t="s">
        <v>9</v>
      </c>
      <c r="D11201" s="3" t="s">
        <v>10</v>
      </c>
      <c r="E11201" s="3">
        <v>1952</v>
      </c>
      <c r="F11201" s="4">
        <v>3.4575934410095215</v>
      </c>
    </row>
    <row r="11202" spans="1:6" x14ac:dyDescent="0.15">
      <c r="A11202" s="2" t="s">
        <v>57</v>
      </c>
      <c r="B11202" s="2" t="s">
        <v>58</v>
      </c>
      <c r="C11202" s="3" t="s">
        <v>9</v>
      </c>
      <c r="D11202" s="3" t="s">
        <v>10</v>
      </c>
      <c r="E11202" s="3">
        <v>1952</v>
      </c>
      <c r="F11202" s="4">
        <v>0.39627153003182203</v>
      </c>
    </row>
    <row r="11203" spans="1:6" x14ac:dyDescent="0.15">
      <c r="A11203" s="2" t="s">
        <v>57</v>
      </c>
      <c r="B11203" s="2" t="s">
        <v>55</v>
      </c>
      <c r="C11203" s="3" t="s">
        <v>9</v>
      </c>
      <c r="D11203" s="3" t="s">
        <v>10</v>
      </c>
      <c r="E11203" s="3">
        <v>1953</v>
      </c>
      <c r="F11203" s="4">
        <v>3.457587718963623</v>
      </c>
    </row>
    <row r="11204" spans="1:6" x14ac:dyDescent="0.15">
      <c r="A11204" s="2" t="s">
        <v>57</v>
      </c>
      <c r="B11204" s="2" t="s">
        <v>58</v>
      </c>
      <c r="C11204" s="3" t="s">
        <v>9</v>
      </c>
      <c r="D11204" s="3" t="s">
        <v>10</v>
      </c>
      <c r="E11204" s="3">
        <v>1953</v>
      </c>
      <c r="F11204" s="4">
        <v>0.39412795655261895</v>
      </c>
    </row>
    <row r="11205" spans="1:6" x14ac:dyDescent="0.15">
      <c r="A11205" s="2" t="s">
        <v>57</v>
      </c>
      <c r="B11205" s="2" t="s">
        <v>55</v>
      </c>
      <c r="C11205" s="3" t="s">
        <v>9</v>
      </c>
      <c r="D11205" s="3" t="s">
        <v>10</v>
      </c>
      <c r="E11205" s="3">
        <v>1954</v>
      </c>
      <c r="F11205" s="4">
        <v>3.4550433158874512</v>
      </c>
    </row>
    <row r="11206" spans="1:6" x14ac:dyDescent="0.15">
      <c r="A11206" s="2" t="s">
        <v>57</v>
      </c>
      <c r="B11206" s="2" t="s">
        <v>58</v>
      </c>
      <c r="C11206" s="3" t="s">
        <v>9</v>
      </c>
      <c r="D11206" s="3" t="s">
        <v>10</v>
      </c>
      <c r="E11206" s="3">
        <v>1954</v>
      </c>
      <c r="F11206" s="4">
        <v>0.39198439708742533</v>
      </c>
    </row>
    <row r="11207" spans="1:6" x14ac:dyDescent="0.15">
      <c r="A11207" s="2" t="s">
        <v>57</v>
      </c>
      <c r="B11207" s="2" t="s">
        <v>55</v>
      </c>
      <c r="C11207" s="3" t="s">
        <v>9</v>
      </c>
      <c r="D11207" s="3" t="s">
        <v>10</v>
      </c>
      <c r="E11207" s="3">
        <v>1955</v>
      </c>
      <c r="F11207" s="4">
        <v>3.455277681350708</v>
      </c>
    </row>
    <row r="11208" spans="1:6" x14ac:dyDescent="0.15">
      <c r="A11208" s="2" t="s">
        <v>57</v>
      </c>
      <c r="B11208" s="2" t="s">
        <v>58</v>
      </c>
      <c r="C11208" s="3" t="s">
        <v>9</v>
      </c>
      <c r="D11208" s="3" t="s">
        <v>10</v>
      </c>
      <c r="E11208" s="3">
        <v>1955</v>
      </c>
      <c r="F11208" s="4">
        <v>0.38984084567198884</v>
      </c>
    </row>
    <row r="11209" spans="1:6" x14ac:dyDescent="0.15">
      <c r="A11209" s="2" t="s">
        <v>57</v>
      </c>
      <c r="B11209" s="2" t="s">
        <v>55</v>
      </c>
      <c r="C11209" s="3" t="s">
        <v>9</v>
      </c>
      <c r="D11209" s="3" t="s">
        <v>10</v>
      </c>
      <c r="E11209" s="3">
        <v>1956</v>
      </c>
      <c r="F11209" s="4">
        <v>3.457733154296875</v>
      </c>
    </row>
    <row r="11210" spans="1:6" x14ac:dyDescent="0.15">
      <c r="A11210" s="2" t="s">
        <v>57</v>
      </c>
      <c r="B11210" s="2" t="s">
        <v>58</v>
      </c>
      <c r="C11210" s="3" t="s">
        <v>9</v>
      </c>
      <c r="D11210" s="3" t="s">
        <v>10</v>
      </c>
      <c r="E11210" s="3">
        <v>1956</v>
      </c>
      <c r="F11210" s="4">
        <v>0.38769729540968595</v>
      </c>
    </row>
    <row r="11211" spans="1:6" x14ac:dyDescent="0.15">
      <c r="A11211" s="2" t="s">
        <v>57</v>
      </c>
      <c r="B11211" s="2" t="s">
        <v>55</v>
      </c>
      <c r="C11211" s="3" t="s">
        <v>9</v>
      </c>
      <c r="D11211" s="3" t="s">
        <v>10</v>
      </c>
      <c r="E11211" s="3">
        <v>1957</v>
      </c>
      <c r="F11211" s="4">
        <v>3.4822909832000732</v>
      </c>
    </row>
    <row r="11212" spans="1:6" x14ac:dyDescent="0.15">
      <c r="A11212" s="2" t="s">
        <v>57</v>
      </c>
      <c r="B11212" s="2" t="s">
        <v>58</v>
      </c>
      <c r="C11212" s="3" t="s">
        <v>9</v>
      </c>
      <c r="D11212" s="3" t="s">
        <v>10</v>
      </c>
      <c r="E11212" s="3">
        <v>1957</v>
      </c>
      <c r="F11212" s="4">
        <v>0.3876159569832146</v>
      </c>
    </row>
    <row r="11213" spans="1:6" x14ac:dyDescent="0.15">
      <c r="A11213" s="2" t="s">
        <v>57</v>
      </c>
      <c r="B11213" s="2" t="s">
        <v>55</v>
      </c>
      <c r="C11213" s="3" t="s">
        <v>9</v>
      </c>
      <c r="D11213" s="3" t="s">
        <v>10</v>
      </c>
      <c r="E11213" s="3">
        <v>1958</v>
      </c>
      <c r="F11213" s="4">
        <v>3.444962739944458</v>
      </c>
    </row>
    <row r="11214" spans="1:6" x14ac:dyDescent="0.15">
      <c r="A11214" s="2" t="s">
        <v>57</v>
      </c>
      <c r="B11214" s="2" t="s">
        <v>58</v>
      </c>
      <c r="C11214" s="3" t="s">
        <v>9</v>
      </c>
      <c r="D11214" s="3" t="s">
        <v>10</v>
      </c>
      <c r="E11214" s="3">
        <v>1958</v>
      </c>
      <c r="F11214" s="4">
        <v>0.38076709271148407</v>
      </c>
    </row>
    <row r="11215" spans="1:6" x14ac:dyDescent="0.15">
      <c r="A11215" s="2" t="s">
        <v>57</v>
      </c>
      <c r="B11215" s="2" t="s">
        <v>55</v>
      </c>
      <c r="C11215" s="3" t="s">
        <v>9</v>
      </c>
      <c r="D11215" s="3" t="s">
        <v>10</v>
      </c>
      <c r="E11215" s="3">
        <v>1959</v>
      </c>
      <c r="F11215" s="4">
        <v>3.4164760112762451</v>
      </c>
    </row>
    <row r="11216" spans="1:6" x14ac:dyDescent="0.15">
      <c r="A11216" s="2" t="s">
        <v>57</v>
      </c>
      <c r="B11216" s="2" t="s">
        <v>58</v>
      </c>
      <c r="C11216" s="3" t="s">
        <v>9</v>
      </c>
      <c r="D11216" s="3" t="s">
        <v>10</v>
      </c>
      <c r="E11216" s="3">
        <v>1959</v>
      </c>
      <c r="F11216" s="4">
        <v>0.37550210194192779</v>
      </c>
    </row>
    <row r="11217" spans="1:6" x14ac:dyDescent="0.15">
      <c r="A11217" s="2" t="s">
        <v>57</v>
      </c>
      <c r="B11217" s="2" t="s">
        <v>55</v>
      </c>
      <c r="C11217" s="3" t="s">
        <v>9</v>
      </c>
      <c r="D11217" s="3" t="s">
        <v>10</v>
      </c>
      <c r="E11217" s="3">
        <v>1960</v>
      </c>
      <c r="F11217" s="4">
        <v>3.4950606822967529</v>
      </c>
    </row>
    <row r="11218" spans="1:6" x14ac:dyDescent="0.15">
      <c r="A11218" s="2" t="s">
        <v>57</v>
      </c>
      <c r="B11218" s="2" t="s">
        <v>58</v>
      </c>
      <c r="C11218" s="3" t="s">
        <v>9</v>
      </c>
      <c r="D11218" s="3" t="s">
        <v>10</v>
      </c>
      <c r="E11218" s="3">
        <v>1960</v>
      </c>
      <c r="F11218" s="4">
        <v>0.38350861213618281</v>
      </c>
    </row>
    <row r="11219" spans="1:6" x14ac:dyDescent="0.15">
      <c r="A11219" s="2" t="s">
        <v>57</v>
      </c>
      <c r="B11219" s="2" t="s">
        <v>55</v>
      </c>
      <c r="C11219" s="3" t="s">
        <v>9</v>
      </c>
      <c r="D11219" s="3" t="s">
        <v>10</v>
      </c>
      <c r="E11219" s="3">
        <v>1961</v>
      </c>
      <c r="F11219" s="4">
        <v>3.5212488174438477</v>
      </c>
    </row>
    <row r="11220" spans="1:6" x14ac:dyDescent="0.15">
      <c r="A11220" s="2" t="s">
        <v>57</v>
      </c>
      <c r="B11220" s="2" t="s">
        <v>58</v>
      </c>
      <c r="C11220" s="3" t="s">
        <v>9</v>
      </c>
      <c r="D11220" s="3" t="s">
        <v>10</v>
      </c>
      <c r="E11220" s="3">
        <v>1961</v>
      </c>
      <c r="F11220" s="4">
        <v>0.38439671072267667</v>
      </c>
    </row>
    <row r="11221" spans="1:6" x14ac:dyDescent="0.15">
      <c r="A11221" s="2" t="s">
        <v>57</v>
      </c>
      <c r="B11221" s="2" t="s">
        <v>55</v>
      </c>
      <c r="C11221" s="3" t="s">
        <v>9</v>
      </c>
      <c r="D11221" s="3" t="s">
        <v>10</v>
      </c>
      <c r="E11221" s="3">
        <v>1962</v>
      </c>
      <c r="F11221" s="4">
        <v>3.5756387710571289</v>
      </c>
    </row>
    <row r="11222" spans="1:6" x14ac:dyDescent="0.15">
      <c r="A11222" s="2" t="s">
        <v>57</v>
      </c>
      <c r="B11222" s="2" t="s">
        <v>58</v>
      </c>
      <c r="C11222" s="3" t="s">
        <v>9</v>
      </c>
      <c r="D11222" s="3" t="s">
        <v>10</v>
      </c>
      <c r="E11222" s="3">
        <v>1962</v>
      </c>
      <c r="F11222" s="4">
        <v>0.38810694872874901</v>
      </c>
    </row>
    <row r="11223" spans="1:6" x14ac:dyDescent="0.15">
      <c r="A11223" s="2" t="s">
        <v>57</v>
      </c>
      <c r="B11223" s="2" t="s">
        <v>55</v>
      </c>
      <c r="C11223" s="3" t="s">
        <v>9</v>
      </c>
      <c r="D11223" s="3" t="s">
        <v>10</v>
      </c>
      <c r="E11223" s="3">
        <v>1963</v>
      </c>
      <c r="F11223" s="4">
        <v>3.6008193492889404</v>
      </c>
    </row>
    <row r="11224" spans="1:6" x14ac:dyDescent="0.15">
      <c r="A11224" s="2" t="s">
        <v>57</v>
      </c>
      <c r="B11224" s="2" t="s">
        <v>58</v>
      </c>
      <c r="C11224" s="3" t="s">
        <v>9</v>
      </c>
      <c r="D11224" s="3" t="s">
        <v>10</v>
      </c>
      <c r="E11224" s="3">
        <v>1963</v>
      </c>
      <c r="F11224" s="4">
        <v>0.38811607304531764</v>
      </c>
    </row>
    <row r="11225" spans="1:6" x14ac:dyDescent="0.15">
      <c r="A11225" s="2" t="s">
        <v>57</v>
      </c>
      <c r="B11225" s="2" t="s">
        <v>55</v>
      </c>
      <c r="C11225" s="3" t="s">
        <v>9</v>
      </c>
      <c r="D11225" s="3" t="s">
        <v>10</v>
      </c>
      <c r="E11225" s="3">
        <v>1964</v>
      </c>
      <c r="F11225" s="4">
        <v>3.6521875858306885</v>
      </c>
    </row>
    <row r="11226" spans="1:6" x14ac:dyDescent="0.15">
      <c r="A11226" s="2" t="s">
        <v>57</v>
      </c>
      <c r="B11226" s="2" t="s">
        <v>58</v>
      </c>
      <c r="C11226" s="3" t="s">
        <v>9</v>
      </c>
      <c r="D11226" s="3" t="s">
        <v>10</v>
      </c>
      <c r="E11226" s="3">
        <v>1964</v>
      </c>
      <c r="F11226" s="4">
        <v>0.39012690534120659</v>
      </c>
    </row>
    <row r="11227" spans="1:6" x14ac:dyDescent="0.15">
      <c r="A11227" s="2" t="s">
        <v>57</v>
      </c>
      <c r="B11227" s="2" t="s">
        <v>55</v>
      </c>
      <c r="C11227" s="3" t="s">
        <v>9</v>
      </c>
      <c r="D11227" s="3" t="s">
        <v>10</v>
      </c>
      <c r="E11227" s="3">
        <v>1965</v>
      </c>
      <c r="F11227" s="4">
        <v>3.6662886142730713</v>
      </c>
    </row>
    <row r="11228" spans="1:6" x14ac:dyDescent="0.15">
      <c r="A11228" s="2" t="s">
        <v>57</v>
      </c>
      <c r="B11228" s="2" t="s">
        <v>58</v>
      </c>
      <c r="C11228" s="3" t="s">
        <v>9</v>
      </c>
      <c r="D11228" s="3" t="s">
        <v>10</v>
      </c>
      <c r="E11228" s="3">
        <v>1965</v>
      </c>
      <c r="F11228" s="4">
        <v>0.38827148291072022</v>
      </c>
    </row>
    <row r="11229" spans="1:6" x14ac:dyDescent="0.15">
      <c r="A11229" s="2" t="s">
        <v>57</v>
      </c>
      <c r="B11229" s="2" t="s">
        <v>55</v>
      </c>
      <c r="C11229" s="3" t="s">
        <v>9</v>
      </c>
      <c r="D11229" s="3" t="s">
        <v>10</v>
      </c>
      <c r="E11229" s="3">
        <v>1966</v>
      </c>
      <c r="F11229" s="4">
        <v>3.6793825626373291</v>
      </c>
    </row>
    <row r="11230" spans="1:6" x14ac:dyDescent="0.15">
      <c r="A11230" s="2" t="s">
        <v>57</v>
      </c>
      <c r="B11230" s="2" t="s">
        <v>58</v>
      </c>
      <c r="C11230" s="3" t="s">
        <v>9</v>
      </c>
      <c r="D11230" s="3" t="s">
        <v>10</v>
      </c>
      <c r="E11230" s="3">
        <v>1966</v>
      </c>
      <c r="F11230" s="4">
        <v>0.38721148757048351</v>
      </c>
    </row>
    <row r="11231" spans="1:6" x14ac:dyDescent="0.15">
      <c r="A11231" s="2" t="s">
        <v>57</v>
      </c>
      <c r="B11231" s="2" t="s">
        <v>55</v>
      </c>
      <c r="C11231" s="3" t="s">
        <v>9</v>
      </c>
      <c r="D11231" s="3" t="s">
        <v>10</v>
      </c>
      <c r="E11231" s="3">
        <v>1967</v>
      </c>
      <c r="F11231" s="4">
        <v>3.6632668972015381</v>
      </c>
    </row>
    <row r="11232" spans="1:6" x14ac:dyDescent="0.15">
      <c r="A11232" s="2" t="s">
        <v>57</v>
      </c>
      <c r="B11232" s="2" t="s">
        <v>58</v>
      </c>
      <c r="C11232" s="3" t="s">
        <v>9</v>
      </c>
      <c r="D11232" s="3" t="s">
        <v>10</v>
      </c>
      <c r="E11232" s="3">
        <v>1967</v>
      </c>
      <c r="F11232" s="4">
        <v>0.38355090102585793</v>
      </c>
    </row>
    <row r="11233" spans="1:6" x14ac:dyDescent="0.15">
      <c r="A11233" s="2" t="s">
        <v>57</v>
      </c>
      <c r="B11233" s="2" t="s">
        <v>55</v>
      </c>
      <c r="C11233" s="3" t="s">
        <v>9</v>
      </c>
      <c r="D11233" s="3" t="s">
        <v>10</v>
      </c>
      <c r="E11233" s="3">
        <v>1968</v>
      </c>
      <c r="F11233" s="4">
        <v>3.6592381000518799</v>
      </c>
    </row>
    <row r="11234" spans="1:6" x14ac:dyDescent="0.15">
      <c r="A11234" s="2" t="s">
        <v>57</v>
      </c>
      <c r="B11234" s="2" t="s">
        <v>58</v>
      </c>
      <c r="C11234" s="3" t="s">
        <v>9</v>
      </c>
      <c r="D11234" s="3" t="s">
        <v>10</v>
      </c>
      <c r="E11234" s="3">
        <v>1968</v>
      </c>
      <c r="F11234" s="4">
        <v>0.38179870800286797</v>
      </c>
    </row>
    <row r="11235" spans="1:6" x14ac:dyDescent="0.15">
      <c r="A11235" s="2" t="s">
        <v>57</v>
      </c>
      <c r="B11235" s="2" t="s">
        <v>55</v>
      </c>
      <c r="C11235" s="3" t="s">
        <v>9</v>
      </c>
      <c r="D11235" s="3" t="s">
        <v>10</v>
      </c>
      <c r="E11235" s="3">
        <v>1969</v>
      </c>
      <c r="F11235" s="4">
        <v>3.7216858863830566</v>
      </c>
    </row>
    <row r="11236" spans="1:6" x14ac:dyDescent="0.15">
      <c r="A11236" s="2" t="s">
        <v>57</v>
      </c>
      <c r="B11236" s="2" t="s">
        <v>58</v>
      </c>
      <c r="C11236" s="3" t="s">
        <v>9</v>
      </c>
      <c r="D11236" s="3" t="s">
        <v>10</v>
      </c>
      <c r="E11236" s="3">
        <v>1969</v>
      </c>
      <c r="F11236" s="4">
        <v>0.38738931299567964</v>
      </c>
    </row>
    <row r="11237" spans="1:6" x14ac:dyDescent="0.15">
      <c r="A11237" s="2" t="s">
        <v>57</v>
      </c>
      <c r="B11237" s="2" t="s">
        <v>55</v>
      </c>
      <c r="C11237" s="3" t="s">
        <v>9</v>
      </c>
      <c r="D11237" s="3" t="s">
        <v>10</v>
      </c>
      <c r="E11237" s="3">
        <v>1970</v>
      </c>
      <c r="F11237" s="4">
        <v>3.7247076034545898</v>
      </c>
    </row>
    <row r="11238" spans="1:6" x14ac:dyDescent="0.15">
      <c r="A11238" s="2" t="s">
        <v>57</v>
      </c>
      <c r="B11238" s="2" t="s">
        <v>58</v>
      </c>
      <c r="C11238" s="3" t="s">
        <v>9</v>
      </c>
      <c r="D11238" s="3" t="s">
        <v>10</v>
      </c>
      <c r="E11238" s="3">
        <v>1970</v>
      </c>
      <c r="F11238" s="4">
        <v>0.38669414436343486</v>
      </c>
    </row>
    <row r="11239" spans="1:6" x14ac:dyDescent="0.15">
      <c r="A11239" s="2" t="s">
        <v>57</v>
      </c>
      <c r="B11239" s="2" t="s">
        <v>55</v>
      </c>
      <c r="C11239" s="3" t="s">
        <v>9</v>
      </c>
      <c r="D11239" s="3" t="s">
        <v>10</v>
      </c>
      <c r="E11239" s="3">
        <v>1971</v>
      </c>
      <c r="F11239" s="4">
        <v>3.7495231628417969</v>
      </c>
    </row>
    <row r="11240" spans="1:6" x14ac:dyDescent="0.15">
      <c r="A11240" s="2" t="s">
        <v>57</v>
      </c>
      <c r="B11240" s="2" t="s">
        <v>58</v>
      </c>
      <c r="C11240" s="3" t="s">
        <v>9</v>
      </c>
      <c r="D11240" s="3" t="s">
        <v>10</v>
      </c>
      <c r="E11240" s="3">
        <v>1971</v>
      </c>
      <c r="F11240" s="4">
        <v>0.38801587971610979</v>
      </c>
    </row>
    <row r="11241" spans="1:6" x14ac:dyDescent="0.15">
      <c r="A11241" s="2" t="s">
        <v>57</v>
      </c>
      <c r="B11241" s="2" t="s">
        <v>55</v>
      </c>
      <c r="C11241" s="3" t="s">
        <v>9</v>
      </c>
      <c r="D11241" s="3" t="s">
        <v>10</v>
      </c>
      <c r="E11241" s="3">
        <v>1972</v>
      </c>
      <c r="F11241" s="4">
        <v>3.7387516498565674</v>
      </c>
    </row>
    <row r="11242" spans="1:6" x14ac:dyDescent="0.15">
      <c r="A11242" s="2" t="s">
        <v>57</v>
      </c>
      <c r="B11242" s="2" t="s">
        <v>58</v>
      </c>
      <c r="C11242" s="3" t="s">
        <v>9</v>
      </c>
      <c r="D11242" s="3" t="s">
        <v>10</v>
      </c>
      <c r="E11242" s="3">
        <v>1972</v>
      </c>
      <c r="F11242" s="4">
        <v>0.38572279492076605</v>
      </c>
    </row>
    <row r="11243" spans="1:6" x14ac:dyDescent="0.15">
      <c r="A11243" s="2" t="s">
        <v>57</v>
      </c>
      <c r="B11243" s="2" t="s">
        <v>55</v>
      </c>
      <c r="C11243" s="3" t="s">
        <v>9</v>
      </c>
      <c r="D11243" s="3" t="s">
        <v>10</v>
      </c>
      <c r="E11243" s="3">
        <v>1973</v>
      </c>
      <c r="F11243" s="4">
        <v>3.7714354991912842</v>
      </c>
    </row>
    <row r="11244" spans="1:6" x14ac:dyDescent="0.15">
      <c r="A11244" s="2" t="s">
        <v>57</v>
      </c>
      <c r="B11244" s="2" t="s">
        <v>58</v>
      </c>
      <c r="C11244" s="3" t="s">
        <v>9</v>
      </c>
      <c r="D11244" s="3" t="s">
        <v>10</v>
      </c>
      <c r="E11244" s="3">
        <v>1973</v>
      </c>
      <c r="F11244" s="4">
        <v>0.38797739181030005</v>
      </c>
    </row>
    <row r="11245" spans="1:6" x14ac:dyDescent="0.15">
      <c r="A11245" s="2" t="s">
        <v>57</v>
      </c>
      <c r="B11245" s="2" t="s">
        <v>55</v>
      </c>
      <c r="C11245" s="3" t="s">
        <v>9</v>
      </c>
      <c r="D11245" s="3" t="s">
        <v>10</v>
      </c>
      <c r="E11245" s="3">
        <v>1974</v>
      </c>
      <c r="F11245" s="4">
        <v>3.8265583515167236</v>
      </c>
    </row>
    <row r="11246" spans="1:6" x14ac:dyDescent="0.15">
      <c r="A11246" s="2" t="s">
        <v>57</v>
      </c>
      <c r="B11246" s="2" t="s">
        <v>58</v>
      </c>
      <c r="C11246" s="3" t="s">
        <v>9</v>
      </c>
      <c r="D11246" s="3" t="s">
        <v>10</v>
      </c>
      <c r="E11246" s="3">
        <v>1974</v>
      </c>
      <c r="F11246" s="4">
        <v>0.39258751408294268</v>
      </c>
    </row>
    <row r="11247" spans="1:6" x14ac:dyDescent="0.15">
      <c r="A11247" s="2" t="s">
        <v>57</v>
      </c>
      <c r="B11247" s="2" t="s">
        <v>55</v>
      </c>
      <c r="C11247" s="3" t="s">
        <v>9</v>
      </c>
      <c r="D11247" s="3" t="s">
        <v>10</v>
      </c>
      <c r="E11247" s="3">
        <v>1975</v>
      </c>
      <c r="F11247" s="4">
        <v>3.7703299522399902</v>
      </c>
    </row>
    <row r="11248" spans="1:6" x14ac:dyDescent="0.15">
      <c r="A11248" s="2" t="s">
        <v>57</v>
      </c>
      <c r="B11248" s="2" t="s">
        <v>58</v>
      </c>
      <c r="C11248" s="3" t="s">
        <v>9</v>
      </c>
      <c r="D11248" s="3" t="s">
        <v>10</v>
      </c>
      <c r="E11248" s="3">
        <v>1975</v>
      </c>
      <c r="F11248" s="4">
        <v>0.38584626408036427</v>
      </c>
    </row>
    <row r="11249" spans="1:6" x14ac:dyDescent="0.15">
      <c r="A11249" s="2" t="s">
        <v>57</v>
      </c>
      <c r="B11249" s="2" t="s">
        <v>55</v>
      </c>
      <c r="C11249" s="3" t="s">
        <v>9</v>
      </c>
      <c r="D11249" s="3" t="s">
        <v>10</v>
      </c>
      <c r="E11249" s="3">
        <v>1976</v>
      </c>
      <c r="F11249" s="4">
        <v>3.7529146671295166</v>
      </c>
    </row>
    <row r="11250" spans="1:6" x14ac:dyDescent="0.15">
      <c r="A11250" s="2" t="s">
        <v>57</v>
      </c>
      <c r="B11250" s="2" t="s">
        <v>58</v>
      </c>
      <c r="C11250" s="3" t="s">
        <v>9</v>
      </c>
      <c r="D11250" s="3" t="s">
        <v>10</v>
      </c>
      <c r="E11250" s="3">
        <v>1976</v>
      </c>
      <c r="F11250" s="4">
        <v>0.38315468204426878</v>
      </c>
    </row>
    <row r="11251" spans="1:6" x14ac:dyDescent="0.15">
      <c r="A11251" s="2" t="s">
        <v>57</v>
      </c>
      <c r="B11251" s="2" t="s">
        <v>55</v>
      </c>
      <c r="C11251" s="3" t="s">
        <v>9</v>
      </c>
      <c r="D11251" s="3" t="s">
        <v>10</v>
      </c>
      <c r="E11251" s="3">
        <v>1977</v>
      </c>
      <c r="F11251" s="4">
        <v>3.7420680522918701</v>
      </c>
    </row>
    <row r="11252" spans="1:6" x14ac:dyDescent="0.15">
      <c r="A11252" s="2" t="s">
        <v>57</v>
      </c>
      <c r="B11252" s="2" t="s">
        <v>58</v>
      </c>
      <c r="C11252" s="3" t="s">
        <v>9</v>
      </c>
      <c r="D11252" s="3" t="s">
        <v>10</v>
      </c>
      <c r="E11252" s="3">
        <v>1977</v>
      </c>
      <c r="F11252" s="4">
        <v>0.38119424827781873</v>
      </c>
    </row>
    <row r="11253" spans="1:6" x14ac:dyDescent="0.15">
      <c r="A11253" s="2" t="s">
        <v>57</v>
      </c>
      <c r="B11253" s="2" t="s">
        <v>55</v>
      </c>
      <c r="C11253" s="3" t="s">
        <v>9</v>
      </c>
      <c r="D11253" s="3" t="s">
        <v>10</v>
      </c>
      <c r="E11253" s="3">
        <v>1978</v>
      </c>
      <c r="F11253" s="4">
        <v>3.749748706817627</v>
      </c>
    </row>
    <row r="11254" spans="1:6" x14ac:dyDescent="0.15">
      <c r="A11254" s="2" t="s">
        <v>57</v>
      </c>
      <c r="B11254" s="2" t="s">
        <v>58</v>
      </c>
      <c r="C11254" s="3" t="s">
        <v>9</v>
      </c>
      <c r="D11254" s="3" t="s">
        <v>10</v>
      </c>
      <c r="E11254" s="3">
        <v>1978</v>
      </c>
      <c r="F11254" s="4">
        <v>0.38119544669825278</v>
      </c>
    </row>
    <row r="11255" spans="1:6" x14ac:dyDescent="0.15">
      <c r="A11255" s="2" t="s">
        <v>57</v>
      </c>
      <c r="B11255" s="2" t="s">
        <v>55</v>
      </c>
      <c r="C11255" s="3" t="s">
        <v>9</v>
      </c>
      <c r="D11255" s="3" t="s">
        <v>10</v>
      </c>
      <c r="E11255" s="3">
        <v>1979</v>
      </c>
      <c r="F11255" s="4">
        <v>3.787905216217041</v>
      </c>
    </row>
    <row r="11256" spans="1:6" x14ac:dyDescent="0.15">
      <c r="A11256" s="2" t="s">
        <v>57</v>
      </c>
      <c r="B11256" s="2" t="s">
        <v>58</v>
      </c>
      <c r="C11256" s="3" t="s">
        <v>9</v>
      </c>
      <c r="D11256" s="3" t="s">
        <v>10</v>
      </c>
      <c r="E11256" s="3">
        <v>1979</v>
      </c>
      <c r="F11256" s="4">
        <v>0.38438809639787896</v>
      </c>
    </row>
    <row r="11257" spans="1:6" x14ac:dyDescent="0.15">
      <c r="A11257" s="2" t="s">
        <v>57</v>
      </c>
      <c r="B11257" s="2" t="s">
        <v>55</v>
      </c>
      <c r="C11257" s="3" t="s">
        <v>9</v>
      </c>
      <c r="D11257" s="3" t="s">
        <v>10</v>
      </c>
      <c r="E11257" s="3">
        <v>1980</v>
      </c>
      <c r="F11257" s="4">
        <v>3.7847752571105957</v>
      </c>
    </row>
    <row r="11258" spans="1:6" x14ac:dyDescent="0.15">
      <c r="A11258" s="2" t="s">
        <v>57</v>
      </c>
      <c r="B11258" s="2" t="s">
        <v>58</v>
      </c>
      <c r="C11258" s="3" t="s">
        <v>9</v>
      </c>
      <c r="D11258" s="3" t="s">
        <v>10</v>
      </c>
      <c r="E11258" s="3">
        <v>1980</v>
      </c>
      <c r="F11258" s="4">
        <v>0.38350158826816672</v>
      </c>
    </row>
    <row r="11259" spans="1:6" x14ac:dyDescent="0.15">
      <c r="A11259" s="2" t="s">
        <v>57</v>
      </c>
      <c r="B11259" s="2" t="s">
        <v>55</v>
      </c>
      <c r="C11259" s="3" t="s">
        <v>9</v>
      </c>
      <c r="D11259" s="3" t="s">
        <v>10</v>
      </c>
      <c r="E11259" s="3">
        <v>1981</v>
      </c>
      <c r="F11259" s="4">
        <v>3.7173311710357666</v>
      </c>
    </row>
    <row r="11260" spans="1:6" x14ac:dyDescent="0.15">
      <c r="A11260" s="2" t="s">
        <v>57</v>
      </c>
      <c r="B11260" s="2" t="s">
        <v>58</v>
      </c>
      <c r="C11260" s="3" t="s">
        <v>9</v>
      </c>
      <c r="D11260" s="3" t="s">
        <v>10</v>
      </c>
      <c r="E11260" s="3">
        <v>1981</v>
      </c>
      <c r="F11260" s="4">
        <v>0.37622555116492684</v>
      </c>
    </row>
    <row r="11261" spans="1:6" x14ac:dyDescent="0.15">
      <c r="A11261" s="2" t="s">
        <v>57</v>
      </c>
      <c r="B11261" s="2" t="s">
        <v>55</v>
      </c>
      <c r="C11261" s="3" t="s">
        <v>9</v>
      </c>
      <c r="D11261" s="3" t="s">
        <v>10</v>
      </c>
      <c r="E11261" s="3">
        <v>1982</v>
      </c>
      <c r="F11261" s="4">
        <v>3.6711452007293701</v>
      </c>
    </row>
    <row r="11262" spans="1:6" x14ac:dyDescent="0.15">
      <c r="A11262" s="2" t="s">
        <v>57</v>
      </c>
      <c r="B11262" s="2" t="s">
        <v>58</v>
      </c>
      <c r="C11262" s="3" t="s">
        <v>9</v>
      </c>
      <c r="D11262" s="3" t="s">
        <v>10</v>
      </c>
      <c r="E11262" s="3">
        <v>1982</v>
      </c>
      <c r="F11262" s="4">
        <v>0.37120430057495163</v>
      </c>
    </row>
    <row r="11263" spans="1:6" x14ac:dyDescent="0.15">
      <c r="A11263" s="2" t="s">
        <v>57</v>
      </c>
      <c r="B11263" s="2" t="s">
        <v>55</v>
      </c>
      <c r="C11263" s="3" t="s">
        <v>9</v>
      </c>
      <c r="D11263" s="3" t="s">
        <v>10</v>
      </c>
      <c r="E11263" s="3">
        <v>1983</v>
      </c>
      <c r="F11263" s="4">
        <v>3.6261990070343018</v>
      </c>
    </row>
    <row r="11264" spans="1:6" x14ac:dyDescent="0.15">
      <c r="A11264" s="2" t="s">
        <v>57</v>
      </c>
      <c r="B11264" s="2" t="s">
        <v>58</v>
      </c>
      <c r="C11264" s="3" t="s">
        <v>9</v>
      </c>
      <c r="D11264" s="3" t="s">
        <v>10</v>
      </c>
      <c r="E11264" s="3">
        <v>1983</v>
      </c>
      <c r="F11264" s="4">
        <v>0.36636118108466681</v>
      </c>
    </row>
    <row r="11265" spans="1:6" x14ac:dyDescent="0.15">
      <c r="A11265" s="2" t="s">
        <v>57</v>
      </c>
      <c r="B11265" s="2" t="s">
        <v>55</v>
      </c>
      <c r="C11265" s="3" t="s">
        <v>9</v>
      </c>
      <c r="D11265" s="3" t="s">
        <v>10</v>
      </c>
      <c r="E11265" s="3">
        <v>1984</v>
      </c>
      <c r="F11265" s="4">
        <v>3.628385066986084</v>
      </c>
    </row>
    <row r="11266" spans="1:6" x14ac:dyDescent="0.15">
      <c r="A11266" s="2" t="s">
        <v>57</v>
      </c>
      <c r="B11266" s="2" t="s">
        <v>58</v>
      </c>
      <c r="C11266" s="3" t="s">
        <v>9</v>
      </c>
      <c r="D11266" s="3" t="s">
        <v>10</v>
      </c>
      <c r="E11266" s="3">
        <v>1984</v>
      </c>
      <c r="F11266" s="4">
        <v>0.36626783581859429</v>
      </c>
    </row>
    <row r="11267" spans="1:6" x14ac:dyDescent="0.15">
      <c r="A11267" s="2" t="s">
        <v>57</v>
      </c>
      <c r="B11267" s="2" t="s">
        <v>55</v>
      </c>
      <c r="C11267" s="3" t="s">
        <v>9</v>
      </c>
      <c r="D11267" s="3" t="s">
        <v>10</v>
      </c>
      <c r="E11267" s="3">
        <v>1985</v>
      </c>
      <c r="F11267" s="4">
        <v>3.6481637954711914</v>
      </c>
    </row>
    <row r="11268" spans="1:6" x14ac:dyDescent="0.15">
      <c r="A11268" s="2" t="s">
        <v>57</v>
      </c>
      <c r="B11268" s="2" t="s">
        <v>58</v>
      </c>
      <c r="C11268" s="3" t="s">
        <v>9</v>
      </c>
      <c r="D11268" s="3" t="s">
        <v>10</v>
      </c>
      <c r="E11268" s="3">
        <v>1985</v>
      </c>
      <c r="F11268" s="4">
        <v>0.36788535273671941</v>
      </c>
    </row>
    <row r="11269" spans="1:6" x14ac:dyDescent="0.15">
      <c r="A11269" s="2" t="s">
        <v>57</v>
      </c>
      <c r="B11269" s="2" t="s">
        <v>55</v>
      </c>
      <c r="C11269" s="3" t="s">
        <v>9</v>
      </c>
      <c r="D11269" s="3" t="s">
        <v>10</v>
      </c>
      <c r="E11269" s="3">
        <v>1986</v>
      </c>
      <c r="F11269" s="4">
        <v>3.6743981838226318</v>
      </c>
    </row>
    <row r="11270" spans="1:6" x14ac:dyDescent="0.15">
      <c r="A11270" s="2" t="s">
        <v>57</v>
      </c>
      <c r="B11270" s="2" t="s">
        <v>58</v>
      </c>
      <c r="C11270" s="3" t="s">
        <v>9</v>
      </c>
      <c r="D11270" s="3" t="s">
        <v>10</v>
      </c>
      <c r="E11270" s="3">
        <v>1986</v>
      </c>
      <c r="F11270" s="4">
        <v>0.3700843672537853</v>
      </c>
    </row>
    <row r="11271" spans="1:6" x14ac:dyDescent="0.15">
      <c r="A11271" s="2" t="s">
        <v>57</v>
      </c>
      <c r="B11271" s="2" t="s">
        <v>55</v>
      </c>
      <c r="C11271" s="3" t="s">
        <v>9</v>
      </c>
      <c r="D11271" s="3" t="s">
        <v>10</v>
      </c>
      <c r="E11271" s="3">
        <v>1987</v>
      </c>
      <c r="F11271" s="4">
        <v>3.7035641670227051</v>
      </c>
    </row>
    <row r="11272" spans="1:6" x14ac:dyDescent="0.15">
      <c r="A11272" s="2" t="s">
        <v>57</v>
      </c>
      <c r="B11272" s="2" t="s">
        <v>58</v>
      </c>
      <c r="C11272" s="3" t="s">
        <v>9</v>
      </c>
      <c r="D11272" s="3" t="s">
        <v>10</v>
      </c>
      <c r="E11272" s="3">
        <v>1987</v>
      </c>
      <c r="F11272" s="4">
        <v>0.37250618715898376</v>
      </c>
    </row>
    <row r="11273" spans="1:6" x14ac:dyDescent="0.15">
      <c r="A11273" s="2" t="s">
        <v>57</v>
      </c>
      <c r="B11273" s="2" t="s">
        <v>55</v>
      </c>
      <c r="C11273" s="3" t="s">
        <v>9</v>
      </c>
      <c r="D11273" s="3" t="s">
        <v>10</v>
      </c>
      <c r="E11273" s="3">
        <v>1988</v>
      </c>
      <c r="F11273" s="4">
        <v>3.7761893272399902</v>
      </c>
    </row>
    <row r="11274" spans="1:6" x14ac:dyDescent="0.15">
      <c r="A11274" s="2" t="s">
        <v>57</v>
      </c>
      <c r="B11274" s="2" t="s">
        <v>58</v>
      </c>
      <c r="C11274" s="3" t="s">
        <v>9</v>
      </c>
      <c r="D11274" s="3" t="s">
        <v>10</v>
      </c>
      <c r="E11274" s="3">
        <v>1988</v>
      </c>
      <c r="F11274" s="4">
        <v>0.3791727827878637</v>
      </c>
    </row>
    <row r="11275" spans="1:6" x14ac:dyDescent="0.15">
      <c r="A11275" s="2" t="s">
        <v>57</v>
      </c>
      <c r="B11275" s="2" t="s">
        <v>55</v>
      </c>
      <c r="C11275" s="3" t="s">
        <v>9</v>
      </c>
      <c r="D11275" s="3" t="s">
        <v>10</v>
      </c>
      <c r="E11275" s="3">
        <v>1989</v>
      </c>
      <c r="F11275" s="4">
        <v>3.8220384120941162</v>
      </c>
    </row>
    <row r="11276" spans="1:6" x14ac:dyDescent="0.15">
      <c r="A11276" s="2" t="s">
        <v>57</v>
      </c>
      <c r="B11276" s="2" t="s">
        <v>58</v>
      </c>
      <c r="C11276" s="3" t="s">
        <v>9</v>
      </c>
      <c r="D11276" s="3" t="s">
        <v>10</v>
      </c>
      <c r="E11276" s="3">
        <v>1989</v>
      </c>
      <c r="F11276" s="4">
        <v>0.38296302711436314</v>
      </c>
    </row>
    <row r="11277" spans="1:6" x14ac:dyDescent="0.15">
      <c r="A11277" s="2" t="s">
        <v>57</v>
      </c>
      <c r="B11277" s="2" t="s">
        <v>55</v>
      </c>
      <c r="C11277" s="3" t="s">
        <v>9</v>
      </c>
      <c r="D11277" s="3" t="s">
        <v>10</v>
      </c>
      <c r="E11277" s="3">
        <v>1990</v>
      </c>
      <c r="F11277" s="4">
        <v>3.8611569404602051</v>
      </c>
    </row>
    <row r="11278" spans="1:6" x14ac:dyDescent="0.15">
      <c r="A11278" s="2" t="s">
        <v>57</v>
      </c>
      <c r="B11278" s="2" t="s">
        <v>58</v>
      </c>
      <c r="C11278" s="3" t="s">
        <v>9</v>
      </c>
      <c r="D11278" s="3" t="s">
        <v>10</v>
      </c>
      <c r="E11278" s="3">
        <v>1990</v>
      </c>
      <c r="F11278" s="4">
        <v>0.38586318517764029</v>
      </c>
    </row>
    <row r="11279" spans="1:6" x14ac:dyDescent="0.15">
      <c r="A11279" s="2" t="s">
        <v>57</v>
      </c>
      <c r="B11279" s="2" t="s">
        <v>55</v>
      </c>
      <c r="C11279" s="3" t="s">
        <v>9</v>
      </c>
      <c r="D11279" s="3" t="s">
        <v>10</v>
      </c>
      <c r="E11279" s="3">
        <v>1991</v>
      </c>
      <c r="F11279" s="4">
        <v>3.872532844543457</v>
      </c>
    </row>
    <row r="11280" spans="1:6" x14ac:dyDescent="0.15">
      <c r="A11280" s="2" t="s">
        <v>57</v>
      </c>
      <c r="B11280" s="2" t="s">
        <v>58</v>
      </c>
      <c r="C11280" s="3" t="s">
        <v>9</v>
      </c>
      <c r="D11280" s="3" t="s">
        <v>10</v>
      </c>
      <c r="E11280" s="3">
        <v>1991</v>
      </c>
      <c r="F11280" s="4">
        <v>0.38573176550531008</v>
      </c>
    </row>
    <row r="11281" spans="1:6" x14ac:dyDescent="0.15">
      <c r="A11281" s="2" t="s">
        <v>57</v>
      </c>
      <c r="B11281" s="2" t="s">
        <v>55</v>
      </c>
      <c r="C11281" s="3" t="s">
        <v>9</v>
      </c>
      <c r="D11281" s="3" t="s">
        <v>10</v>
      </c>
      <c r="E11281" s="3">
        <v>1992</v>
      </c>
      <c r="F11281" s="4">
        <v>3.8666861057281494</v>
      </c>
    </row>
    <row r="11282" spans="1:6" x14ac:dyDescent="0.15">
      <c r="A11282" s="2" t="s">
        <v>57</v>
      </c>
      <c r="B11282" s="2" t="s">
        <v>58</v>
      </c>
      <c r="C11282" s="3" t="s">
        <v>9</v>
      </c>
      <c r="D11282" s="3" t="s">
        <v>10</v>
      </c>
      <c r="E11282" s="3">
        <v>1992</v>
      </c>
      <c r="F11282" s="4">
        <v>0.38367209315804129</v>
      </c>
    </row>
    <row r="11283" spans="1:6" x14ac:dyDescent="0.15">
      <c r="A11283" s="2" t="s">
        <v>57</v>
      </c>
      <c r="B11283" s="2" t="s">
        <v>55</v>
      </c>
      <c r="C11283" s="3" t="s">
        <v>9</v>
      </c>
      <c r="D11283" s="3" t="s">
        <v>10</v>
      </c>
      <c r="E11283" s="3">
        <v>1993</v>
      </c>
      <c r="F11283" s="4">
        <v>3.8420250415802002</v>
      </c>
    </row>
    <row r="11284" spans="1:6" x14ac:dyDescent="0.15">
      <c r="A11284" s="2" t="s">
        <v>57</v>
      </c>
      <c r="B11284" s="2" t="s">
        <v>58</v>
      </c>
      <c r="C11284" s="3" t="s">
        <v>9</v>
      </c>
      <c r="D11284" s="3" t="s">
        <v>10</v>
      </c>
      <c r="E11284" s="3">
        <v>1993</v>
      </c>
      <c r="F11284" s="4">
        <v>0.37969649398529887</v>
      </c>
    </row>
    <row r="11285" spans="1:6" x14ac:dyDescent="0.15">
      <c r="A11285" s="2" t="s">
        <v>57</v>
      </c>
      <c r="B11285" s="2" t="s">
        <v>55</v>
      </c>
      <c r="C11285" s="3" t="s">
        <v>9</v>
      </c>
      <c r="D11285" s="3" t="s">
        <v>10</v>
      </c>
      <c r="E11285" s="3">
        <v>1994</v>
      </c>
      <c r="F11285" s="4">
        <v>3.8282327651977539</v>
      </c>
    </row>
    <row r="11286" spans="1:6" x14ac:dyDescent="0.15">
      <c r="A11286" s="2" t="s">
        <v>57</v>
      </c>
      <c r="B11286" s="2" t="s">
        <v>58</v>
      </c>
      <c r="C11286" s="3" t="s">
        <v>9</v>
      </c>
      <c r="D11286" s="3" t="s">
        <v>10</v>
      </c>
      <c r="E11286" s="3">
        <v>1994</v>
      </c>
      <c r="F11286" s="4">
        <v>0.37694597260944618</v>
      </c>
    </row>
    <row r="11287" spans="1:6" x14ac:dyDescent="0.15">
      <c r="A11287" s="2" t="s">
        <v>57</v>
      </c>
      <c r="B11287" s="2" t="s">
        <v>55</v>
      </c>
      <c r="C11287" s="3" t="s">
        <v>9</v>
      </c>
      <c r="D11287" s="3" t="s">
        <v>10</v>
      </c>
      <c r="E11287" s="3">
        <v>1995</v>
      </c>
      <c r="F11287" s="4">
        <v>3.8869366645812988</v>
      </c>
    </row>
    <row r="11288" spans="1:6" x14ac:dyDescent="0.15">
      <c r="A11288" s="2" t="s">
        <v>57</v>
      </c>
      <c r="B11288" s="2" t="s">
        <v>58</v>
      </c>
      <c r="C11288" s="3" t="s">
        <v>9</v>
      </c>
      <c r="D11288" s="3" t="s">
        <v>10</v>
      </c>
      <c r="E11288" s="3">
        <v>1995</v>
      </c>
      <c r="F11288" s="4">
        <v>0.38158455539877306</v>
      </c>
    </row>
    <row r="11289" spans="1:6" x14ac:dyDescent="0.15">
      <c r="A11289" s="2" t="s">
        <v>57</v>
      </c>
      <c r="B11289" s="2" t="s">
        <v>55</v>
      </c>
      <c r="C11289" s="3" t="s">
        <v>9</v>
      </c>
      <c r="D11289" s="3" t="s">
        <v>10</v>
      </c>
      <c r="E11289" s="3">
        <v>1996</v>
      </c>
      <c r="F11289" s="4">
        <v>3.8979661464691162</v>
      </c>
    </row>
    <row r="11290" spans="1:6" x14ac:dyDescent="0.15">
      <c r="A11290" s="2" t="s">
        <v>57</v>
      </c>
      <c r="B11290" s="2" t="s">
        <v>58</v>
      </c>
      <c r="C11290" s="3" t="s">
        <v>9</v>
      </c>
      <c r="D11290" s="3" t="s">
        <v>10</v>
      </c>
      <c r="E11290" s="3">
        <v>1996</v>
      </c>
      <c r="F11290" s="4">
        <v>0.38184376365929767</v>
      </c>
    </row>
    <row r="11291" spans="1:6" x14ac:dyDescent="0.15">
      <c r="A11291" s="2" t="s">
        <v>57</v>
      </c>
      <c r="B11291" s="2" t="s">
        <v>55</v>
      </c>
      <c r="C11291" s="3" t="s">
        <v>9</v>
      </c>
      <c r="D11291" s="3" t="s">
        <v>10</v>
      </c>
      <c r="E11291" s="3">
        <v>1997</v>
      </c>
      <c r="F11291" s="4">
        <v>3.9209597110748291</v>
      </c>
    </row>
    <row r="11292" spans="1:6" x14ac:dyDescent="0.15">
      <c r="A11292" s="2" t="s">
        <v>57</v>
      </c>
      <c r="B11292" s="2" t="s">
        <v>58</v>
      </c>
      <c r="C11292" s="3" t="s">
        <v>9</v>
      </c>
      <c r="D11292" s="3" t="s">
        <v>10</v>
      </c>
      <c r="E11292" s="3">
        <v>1997</v>
      </c>
      <c r="F11292" s="4">
        <v>0.38351336388836166</v>
      </c>
    </row>
    <row r="11293" spans="1:6" x14ac:dyDescent="0.15">
      <c r="A11293" s="2" t="s">
        <v>57</v>
      </c>
      <c r="B11293" s="2" t="s">
        <v>55</v>
      </c>
      <c r="C11293" s="3" t="s">
        <v>9</v>
      </c>
      <c r="D11293" s="3" t="s">
        <v>10</v>
      </c>
      <c r="E11293" s="3">
        <v>1998</v>
      </c>
      <c r="F11293" s="4">
        <v>3.9864833354949951</v>
      </c>
    </row>
    <row r="11294" spans="1:6" x14ac:dyDescent="0.15">
      <c r="A11294" s="2" t="s">
        <v>57</v>
      </c>
      <c r="B11294" s="2" t="s">
        <v>58</v>
      </c>
      <c r="C11294" s="3" t="s">
        <v>9</v>
      </c>
      <c r="D11294" s="3" t="s">
        <v>10</v>
      </c>
      <c r="E11294" s="3">
        <v>1998</v>
      </c>
      <c r="F11294" s="4">
        <v>0.38940772712558214</v>
      </c>
    </row>
    <row r="11295" spans="1:6" x14ac:dyDescent="0.15">
      <c r="A11295" s="2" t="s">
        <v>57</v>
      </c>
      <c r="B11295" s="2" t="s">
        <v>55</v>
      </c>
      <c r="C11295" s="3" t="s">
        <v>9</v>
      </c>
      <c r="D11295" s="3" t="s">
        <v>10</v>
      </c>
      <c r="E11295" s="3">
        <v>1999</v>
      </c>
      <c r="F11295" s="4">
        <v>4.0392398834228516</v>
      </c>
    </row>
    <row r="11296" spans="1:6" x14ac:dyDescent="0.15">
      <c r="A11296" s="2" t="s">
        <v>57</v>
      </c>
      <c r="B11296" s="2" t="s">
        <v>58</v>
      </c>
      <c r="C11296" s="3" t="s">
        <v>9</v>
      </c>
      <c r="D11296" s="3" t="s">
        <v>10</v>
      </c>
      <c r="E11296" s="3">
        <v>1999</v>
      </c>
      <c r="F11296" s="4">
        <v>0.39387390186236504</v>
      </c>
    </row>
    <row r="11297" spans="1:6" x14ac:dyDescent="0.15">
      <c r="A11297" s="2" t="s">
        <v>57</v>
      </c>
      <c r="B11297" s="2" t="s">
        <v>55</v>
      </c>
      <c r="C11297" s="3" t="s">
        <v>9</v>
      </c>
      <c r="D11297" s="3" t="s">
        <v>10</v>
      </c>
      <c r="E11297" s="3">
        <v>2000</v>
      </c>
      <c r="F11297" s="4">
        <v>4.1212425231933594</v>
      </c>
    </row>
    <row r="11298" spans="1:6" x14ac:dyDescent="0.15">
      <c r="A11298" s="2" t="s">
        <v>57</v>
      </c>
      <c r="B11298" s="2" t="s">
        <v>58</v>
      </c>
      <c r="C11298" s="3" t="s">
        <v>9</v>
      </c>
      <c r="D11298" s="3" t="s">
        <v>10</v>
      </c>
      <c r="E11298" s="3">
        <v>2000</v>
      </c>
      <c r="F11298" s="4">
        <v>0.40081981094530228</v>
      </c>
    </row>
    <row r="11299" spans="1:6" x14ac:dyDescent="0.15">
      <c r="A11299" s="2" t="s">
        <v>57</v>
      </c>
      <c r="B11299" s="2" t="s">
        <v>55</v>
      </c>
      <c r="C11299" s="3" t="s">
        <v>9</v>
      </c>
      <c r="D11299" s="3" t="s">
        <v>10</v>
      </c>
      <c r="E11299" s="3">
        <v>2001</v>
      </c>
      <c r="F11299" s="4">
        <v>4.1783318519592285</v>
      </c>
    </row>
    <row r="11300" spans="1:6" x14ac:dyDescent="0.15">
      <c r="A11300" s="2" t="s">
        <v>57</v>
      </c>
      <c r="B11300" s="2" t="s">
        <v>58</v>
      </c>
      <c r="C11300" s="3" t="s">
        <v>9</v>
      </c>
      <c r="D11300" s="3" t="s">
        <v>10</v>
      </c>
      <c r="E11300" s="3">
        <v>2001</v>
      </c>
      <c r="F11300" s="4">
        <v>0.40491560796227133</v>
      </c>
    </row>
    <row r="11301" spans="1:6" x14ac:dyDescent="0.15">
      <c r="A11301" s="2" t="s">
        <v>57</v>
      </c>
      <c r="B11301" s="2" t="s">
        <v>55</v>
      </c>
      <c r="C11301" s="3" t="s">
        <v>9</v>
      </c>
      <c r="D11301" s="3" t="s">
        <v>10</v>
      </c>
      <c r="E11301" s="3">
        <v>2002</v>
      </c>
      <c r="F11301" s="4">
        <v>4.1876606941223145</v>
      </c>
    </row>
    <row r="11302" spans="1:6" x14ac:dyDescent="0.15">
      <c r="A11302" s="2" t="s">
        <v>57</v>
      </c>
      <c r="B11302" s="2" t="s">
        <v>58</v>
      </c>
      <c r="C11302" s="3" t="s">
        <v>9</v>
      </c>
      <c r="D11302" s="3" t="s">
        <v>10</v>
      </c>
      <c r="E11302" s="3">
        <v>2002</v>
      </c>
      <c r="F11302" s="4">
        <v>0.4040238453318406</v>
      </c>
    </row>
    <row r="11303" spans="1:6" x14ac:dyDescent="0.15">
      <c r="A11303" s="2" t="s">
        <v>57</v>
      </c>
      <c r="B11303" s="2" t="s">
        <v>55</v>
      </c>
      <c r="C11303" s="3" t="s">
        <v>9</v>
      </c>
      <c r="D11303" s="3" t="s">
        <v>10</v>
      </c>
      <c r="E11303" s="3">
        <v>2003</v>
      </c>
      <c r="F11303" s="4">
        <v>4.1880359649658203</v>
      </c>
    </row>
    <row r="11304" spans="1:6" x14ac:dyDescent="0.15">
      <c r="A11304" s="2" t="s">
        <v>57</v>
      </c>
      <c r="B11304" s="2" t="s">
        <v>58</v>
      </c>
      <c r="C11304" s="3" t="s">
        <v>9</v>
      </c>
      <c r="D11304" s="3" t="s">
        <v>10</v>
      </c>
      <c r="E11304" s="3">
        <v>2003</v>
      </c>
      <c r="F11304" s="4">
        <v>0.40196017873501305</v>
      </c>
    </row>
    <row r="11305" spans="1:6" x14ac:dyDescent="0.15">
      <c r="A11305" s="2" t="s">
        <v>57</v>
      </c>
      <c r="B11305" s="2" t="s">
        <v>55</v>
      </c>
      <c r="C11305" s="3" t="s">
        <v>9</v>
      </c>
      <c r="D11305" s="3" t="s">
        <v>10</v>
      </c>
      <c r="E11305" s="3">
        <v>2004</v>
      </c>
      <c r="F11305" s="4">
        <v>4.2358226776123047</v>
      </c>
    </row>
    <row r="11306" spans="1:6" x14ac:dyDescent="0.15">
      <c r="A11306" s="2" t="s">
        <v>57</v>
      </c>
      <c r="B11306" s="2" t="s">
        <v>58</v>
      </c>
      <c r="C11306" s="3" t="s">
        <v>9</v>
      </c>
      <c r="D11306" s="3" t="s">
        <v>10</v>
      </c>
      <c r="E11306" s="3">
        <v>2004</v>
      </c>
      <c r="F11306" s="4">
        <v>0.40417704092543094</v>
      </c>
    </row>
    <row r="11307" spans="1:6" x14ac:dyDescent="0.15">
      <c r="A11307" s="2" t="s">
        <v>57</v>
      </c>
      <c r="B11307" s="2" t="s">
        <v>55</v>
      </c>
      <c r="C11307" s="3" t="s">
        <v>9</v>
      </c>
      <c r="D11307" s="3" t="s">
        <v>10</v>
      </c>
      <c r="E11307" s="3">
        <v>2005</v>
      </c>
      <c r="F11307" s="4">
        <v>4.3002071380615234</v>
      </c>
    </row>
    <row r="11308" spans="1:6" x14ac:dyDescent="0.15">
      <c r="A11308" s="2" t="s">
        <v>57</v>
      </c>
      <c r="B11308" s="2" t="s">
        <v>58</v>
      </c>
      <c r="C11308" s="3" t="s">
        <v>9</v>
      </c>
      <c r="D11308" s="3" t="s">
        <v>10</v>
      </c>
      <c r="E11308" s="3">
        <v>2005</v>
      </c>
      <c r="F11308" s="4">
        <v>0.40772291822074536</v>
      </c>
    </row>
    <row r="11309" spans="1:6" x14ac:dyDescent="0.15">
      <c r="A11309" s="2" t="s">
        <v>57</v>
      </c>
      <c r="B11309" s="2" t="s">
        <v>55</v>
      </c>
      <c r="C11309" s="3" t="s">
        <v>9</v>
      </c>
      <c r="D11309" s="3" t="s">
        <v>10</v>
      </c>
      <c r="E11309" s="3">
        <v>2006</v>
      </c>
      <c r="F11309" s="4">
        <v>4.3498568534851074</v>
      </c>
    </row>
    <row r="11310" spans="1:6" x14ac:dyDescent="0.15">
      <c r="A11310" s="2" t="s">
        <v>57</v>
      </c>
      <c r="B11310" s="2" t="s">
        <v>58</v>
      </c>
      <c r="C11310" s="3" t="s">
        <v>9</v>
      </c>
      <c r="D11310" s="3" t="s">
        <v>10</v>
      </c>
      <c r="E11310" s="3">
        <v>2006</v>
      </c>
      <c r="F11310" s="4">
        <v>0.40961128996349705</v>
      </c>
    </row>
    <row r="11311" spans="1:6" x14ac:dyDescent="0.15">
      <c r="A11311" s="2" t="s">
        <v>57</v>
      </c>
      <c r="B11311" s="2" t="s">
        <v>55</v>
      </c>
      <c r="C11311" s="3" t="s">
        <v>9</v>
      </c>
      <c r="D11311" s="3" t="s">
        <v>10</v>
      </c>
      <c r="E11311" s="3">
        <v>2007</v>
      </c>
      <c r="F11311" s="4">
        <v>4.4222598075866699</v>
      </c>
    </row>
    <row r="11312" spans="1:6" x14ac:dyDescent="0.15">
      <c r="A11312" s="2" t="s">
        <v>57</v>
      </c>
      <c r="B11312" s="2" t="s">
        <v>58</v>
      </c>
      <c r="C11312" s="3" t="s">
        <v>9</v>
      </c>
      <c r="D11312" s="3" t="s">
        <v>10</v>
      </c>
      <c r="E11312" s="3">
        <v>2007</v>
      </c>
      <c r="F11312" s="4">
        <v>0.41338911367800751</v>
      </c>
    </row>
    <row r="11313" spans="1:6" x14ac:dyDescent="0.15">
      <c r="A11313" s="2" t="s">
        <v>57</v>
      </c>
      <c r="B11313" s="2" t="s">
        <v>55</v>
      </c>
      <c r="C11313" s="3" t="s">
        <v>9</v>
      </c>
      <c r="D11313" s="3" t="s">
        <v>10</v>
      </c>
      <c r="E11313" s="3">
        <v>2008</v>
      </c>
      <c r="F11313" s="4">
        <v>4.4994468688964844</v>
      </c>
    </row>
    <row r="11314" spans="1:6" x14ac:dyDescent="0.15">
      <c r="A11314" s="2" t="s">
        <v>57</v>
      </c>
      <c r="B11314" s="2" t="s">
        <v>58</v>
      </c>
      <c r="C11314" s="3" t="s">
        <v>9</v>
      </c>
      <c r="D11314" s="3" t="s">
        <v>10</v>
      </c>
      <c r="E11314" s="3">
        <v>2008</v>
      </c>
      <c r="F11314" s="4">
        <v>0.41743648655035065</v>
      </c>
    </row>
    <row r="11315" spans="1:6" x14ac:dyDescent="0.15">
      <c r="A11315" s="2" t="s">
        <v>57</v>
      </c>
      <c r="B11315" s="2" t="s">
        <v>55</v>
      </c>
      <c r="C11315" s="3" t="s">
        <v>9</v>
      </c>
      <c r="D11315" s="3" t="s">
        <v>10</v>
      </c>
      <c r="E11315" s="3">
        <v>2009</v>
      </c>
      <c r="F11315" s="4">
        <v>4.4895644187927246</v>
      </c>
    </row>
    <row r="11316" spans="1:6" x14ac:dyDescent="0.15">
      <c r="A11316" s="2" t="s">
        <v>57</v>
      </c>
      <c r="B11316" s="2" t="s">
        <v>58</v>
      </c>
      <c r="C11316" s="3" t="s">
        <v>9</v>
      </c>
      <c r="D11316" s="3" t="s">
        <v>10</v>
      </c>
      <c r="E11316" s="3">
        <v>2009</v>
      </c>
      <c r="F11316" s="4">
        <v>0.41340600581520015</v>
      </c>
    </row>
    <row r="11317" spans="1:6" x14ac:dyDescent="0.15">
      <c r="A11317" s="2" t="s">
        <v>57</v>
      </c>
      <c r="B11317" s="2" t="s">
        <v>55</v>
      </c>
      <c r="C11317" s="3" t="s">
        <v>9</v>
      </c>
      <c r="D11317" s="3" t="s">
        <v>10</v>
      </c>
      <c r="E11317" s="3">
        <v>2010</v>
      </c>
      <c r="F11317" s="4">
        <v>4.4996261596679688</v>
      </c>
    </row>
    <row r="11318" spans="1:6" x14ac:dyDescent="0.15">
      <c r="A11318" s="2" t="s">
        <v>57</v>
      </c>
      <c r="B11318" s="2" t="s">
        <v>58</v>
      </c>
      <c r="C11318" s="3" t="s">
        <v>9</v>
      </c>
      <c r="D11318" s="3" t="s">
        <v>10</v>
      </c>
      <c r="E11318" s="3">
        <v>2010</v>
      </c>
      <c r="F11318" s="4">
        <v>0.41134779426293733</v>
      </c>
    </row>
    <row r="11319" spans="1:6" x14ac:dyDescent="0.15">
      <c r="A11319" s="2" t="s">
        <v>57</v>
      </c>
      <c r="B11319" s="2" t="s">
        <v>55</v>
      </c>
      <c r="C11319" s="3" t="s">
        <v>9</v>
      </c>
      <c r="D11319" s="3" t="s">
        <v>10</v>
      </c>
      <c r="E11319" s="3">
        <v>2011</v>
      </c>
      <c r="F11319" s="4">
        <v>4.542050838470459</v>
      </c>
    </row>
    <row r="11320" spans="1:6" x14ac:dyDescent="0.15">
      <c r="A11320" s="2" t="s">
        <v>57</v>
      </c>
      <c r="B11320" s="2" t="s">
        <v>58</v>
      </c>
      <c r="C11320" s="3" t="s">
        <v>9</v>
      </c>
      <c r="D11320" s="3" t="s">
        <v>10</v>
      </c>
      <c r="E11320" s="3">
        <v>2011</v>
      </c>
      <c r="F11320" s="4">
        <v>0.41239435812975345</v>
      </c>
    </row>
    <row r="11321" spans="1:6" x14ac:dyDescent="0.15">
      <c r="A11321" s="2" t="s">
        <v>57</v>
      </c>
      <c r="B11321" s="2" t="s">
        <v>55</v>
      </c>
      <c r="C11321" s="3" t="s">
        <v>9</v>
      </c>
      <c r="D11321" s="3" t="s">
        <v>10</v>
      </c>
      <c r="E11321" s="3">
        <v>2012</v>
      </c>
      <c r="F11321" s="4">
        <v>4.5626344680786133</v>
      </c>
    </row>
    <row r="11322" spans="1:6" x14ac:dyDescent="0.15">
      <c r="A11322" s="2" t="s">
        <v>57</v>
      </c>
      <c r="B11322" s="2" t="s">
        <v>58</v>
      </c>
      <c r="C11322" s="3" t="s">
        <v>9</v>
      </c>
      <c r="D11322" s="3" t="s">
        <v>10</v>
      </c>
      <c r="E11322" s="3">
        <v>2012</v>
      </c>
      <c r="F11322" s="4">
        <v>0.41159107969978176</v>
      </c>
    </row>
    <row r="11323" spans="1:6" x14ac:dyDescent="0.15">
      <c r="A11323" s="2" t="s">
        <v>57</v>
      </c>
      <c r="B11323" s="2" t="s">
        <v>55</v>
      </c>
      <c r="C11323" s="3" t="s">
        <v>9</v>
      </c>
      <c r="D11323" s="3" t="s">
        <v>10</v>
      </c>
      <c r="E11323" s="3">
        <v>2013</v>
      </c>
      <c r="F11323" s="4">
        <v>4.5559120178222656</v>
      </c>
    </row>
    <row r="11324" spans="1:6" x14ac:dyDescent="0.15">
      <c r="A11324" s="2" t="s">
        <v>57</v>
      </c>
      <c r="B11324" s="2" t="s">
        <v>58</v>
      </c>
      <c r="C11324" s="3" t="s">
        <v>9</v>
      </c>
      <c r="D11324" s="3" t="s">
        <v>10</v>
      </c>
      <c r="E11324" s="3">
        <v>2013</v>
      </c>
      <c r="F11324" s="4">
        <v>0.40845511401526263</v>
      </c>
    </row>
    <row r="11325" spans="1:6" x14ac:dyDescent="0.15">
      <c r="A11325" s="2" t="s">
        <v>57</v>
      </c>
      <c r="B11325" s="2" t="s">
        <v>55</v>
      </c>
      <c r="C11325" s="3" t="s">
        <v>9</v>
      </c>
      <c r="D11325" s="3" t="s">
        <v>10</v>
      </c>
      <c r="E11325" s="3">
        <v>2014</v>
      </c>
      <c r="F11325" s="4">
        <v>4.5811834335327148</v>
      </c>
    </row>
    <row r="11326" spans="1:6" x14ac:dyDescent="0.15">
      <c r="A11326" s="2" t="s">
        <v>57</v>
      </c>
      <c r="B11326" s="2" t="s">
        <v>58</v>
      </c>
      <c r="C11326" s="3" t="s">
        <v>9</v>
      </c>
      <c r="D11326" s="3" t="s">
        <v>10</v>
      </c>
      <c r="E11326" s="3">
        <v>2014</v>
      </c>
      <c r="F11326" s="4">
        <v>0.4082603266551339</v>
      </c>
    </row>
    <row r="11327" spans="1:6" x14ac:dyDescent="0.15">
      <c r="A11327" s="2" t="s">
        <v>57</v>
      </c>
      <c r="B11327" s="2" t="s">
        <v>55</v>
      </c>
      <c r="C11327" s="3" t="s">
        <v>9</v>
      </c>
      <c r="D11327" s="3" t="s">
        <v>10</v>
      </c>
      <c r="E11327" s="3">
        <v>2015</v>
      </c>
      <c r="F11327" s="4">
        <v>4.6220335960388184</v>
      </c>
    </row>
    <row r="11328" spans="1:6" x14ac:dyDescent="0.15">
      <c r="A11328" s="2" t="s">
        <v>57</v>
      </c>
      <c r="B11328" s="2" t="s">
        <v>58</v>
      </c>
      <c r="C11328" s="3" t="s">
        <v>9</v>
      </c>
      <c r="D11328" s="3" t="s">
        <v>10</v>
      </c>
      <c r="E11328" s="3">
        <v>2015</v>
      </c>
      <c r="F11328" s="4">
        <v>0.40946652764267161</v>
      </c>
    </row>
    <row r="11329" spans="1:6" x14ac:dyDescent="0.15">
      <c r="A11329" s="2" t="s">
        <v>57</v>
      </c>
      <c r="B11329" s="2" t="s">
        <v>55</v>
      </c>
      <c r="C11329" s="3" t="s">
        <v>9</v>
      </c>
      <c r="D11329" s="3" t="s">
        <v>10</v>
      </c>
      <c r="E11329" s="3">
        <v>2016</v>
      </c>
      <c r="F11329" s="4">
        <v>4.6838812828063965</v>
      </c>
    </row>
    <row r="11330" spans="1:6" x14ac:dyDescent="0.15">
      <c r="A11330" s="2" t="s">
        <v>57</v>
      </c>
      <c r="B11330" s="2" t="s">
        <v>58</v>
      </c>
      <c r="C11330" s="3" t="s">
        <v>9</v>
      </c>
      <c r="D11330" s="3" t="s">
        <v>10</v>
      </c>
      <c r="E11330" s="3">
        <v>2016</v>
      </c>
      <c r="F11330" s="4">
        <v>0.41251611996089599</v>
      </c>
    </row>
    <row r="11331" spans="1:6" x14ac:dyDescent="0.15">
      <c r="A11331" s="2" t="s">
        <v>57</v>
      </c>
      <c r="B11331" s="2" t="s">
        <v>55</v>
      </c>
      <c r="C11331" s="3" t="s">
        <v>9</v>
      </c>
      <c r="D11331" s="3" t="s">
        <v>10</v>
      </c>
      <c r="E11331" s="3">
        <v>2017</v>
      </c>
      <c r="F11331" s="4">
        <v>4.7691011428833008</v>
      </c>
    </row>
    <row r="11332" spans="1:6" x14ac:dyDescent="0.15">
      <c r="A11332" s="2" t="s">
        <v>57</v>
      </c>
      <c r="B11332" s="2" t="s">
        <v>58</v>
      </c>
      <c r="C11332" s="3" t="s">
        <v>9</v>
      </c>
      <c r="D11332" s="3" t="s">
        <v>10</v>
      </c>
      <c r="E11332" s="3">
        <v>2017</v>
      </c>
      <c r="F11332" s="4">
        <v>0.41761877257565583</v>
      </c>
    </row>
    <row r="11333" spans="1:6" x14ac:dyDescent="0.15">
      <c r="A11333" s="2" t="s">
        <v>57</v>
      </c>
      <c r="B11333" s="2" t="s">
        <v>55</v>
      </c>
      <c r="C11333" s="3" t="s">
        <v>9</v>
      </c>
      <c r="D11333" s="3" t="s">
        <v>10</v>
      </c>
      <c r="E11333" s="3">
        <v>2018</v>
      </c>
      <c r="F11333" s="4">
        <v>4.8393998146057129</v>
      </c>
    </row>
    <row r="11334" spans="1:6" x14ac:dyDescent="0.15">
      <c r="A11334" s="2" t="s">
        <v>57</v>
      </c>
      <c r="B11334" s="2" t="s">
        <v>58</v>
      </c>
      <c r="C11334" s="3" t="s">
        <v>9</v>
      </c>
      <c r="D11334" s="3" t="s">
        <v>10</v>
      </c>
      <c r="E11334" s="3">
        <v>2018</v>
      </c>
      <c r="F11334" s="4">
        <v>0.42147054457836425</v>
      </c>
    </row>
    <row r="11335" spans="1:6" x14ac:dyDescent="0.15">
      <c r="A11335" s="2" t="s">
        <v>57</v>
      </c>
      <c r="B11335" s="2" t="s">
        <v>55</v>
      </c>
      <c r="C11335" s="3" t="s">
        <v>9</v>
      </c>
      <c r="D11335" s="3" t="s">
        <v>10</v>
      </c>
      <c r="E11335" s="3">
        <v>2019</v>
      </c>
      <c r="F11335" s="4">
        <v>4.9219365119934082</v>
      </c>
    </row>
    <row r="11336" spans="1:6" x14ac:dyDescent="0.15">
      <c r="A11336" s="2" t="s">
        <v>57</v>
      </c>
      <c r="B11336" s="2" t="s">
        <v>58</v>
      </c>
      <c r="C11336" s="3" t="s">
        <v>9</v>
      </c>
      <c r="D11336" s="3" t="s">
        <v>10</v>
      </c>
      <c r="E11336" s="3">
        <v>2019</v>
      </c>
      <c r="F11336" s="4">
        <v>0.4265358010443423</v>
      </c>
    </row>
    <row r="11337" spans="1:6" x14ac:dyDescent="0.15">
      <c r="A11337" s="2" t="s">
        <v>57</v>
      </c>
      <c r="B11337" s="2" t="s">
        <v>55</v>
      </c>
      <c r="C11337" s="3" t="s">
        <v>11</v>
      </c>
      <c r="D11337" s="3" t="s">
        <v>12</v>
      </c>
      <c r="E11337" s="3">
        <v>1950</v>
      </c>
      <c r="F11337" s="4">
        <v>1.9738047122955322</v>
      </c>
    </row>
    <row r="11338" spans="1:6" x14ac:dyDescent="0.15">
      <c r="A11338" s="2" t="s">
        <v>57</v>
      </c>
      <c r="B11338" s="2" t="s">
        <v>58</v>
      </c>
      <c r="C11338" s="3" t="s">
        <v>11</v>
      </c>
      <c r="D11338" s="3" t="s">
        <v>12</v>
      </c>
      <c r="E11338" s="3">
        <v>1950</v>
      </c>
      <c r="F11338" s="4">
        <v>0.46190835211529124</v>
      </c>
    </row>
    <row r="11339" spans="1:6" x14ac:dyDescent="0.15">
      <c r="A11339" s="2" t="s">
        <v>57</v>
      </c>
      <c r="B11339" s="2" t="s">
        <v>55</v>
      </c>
      <c r="C11339" s="3" t="s">
        <v>11</v>
      </c>
      <c r="D11339" s="3" t="s">
        <v>12</v>
      </c>
      <c r="E11339" s="3">
        <v>1951</v>
      </c>
      <c r="F11339" s="4">
        <v>1.9967802762985229</v>
      </c>
    </row>
    <row r="11340" spans="1:6" x14ac:dyDescent="0.15">
      <c r="A11340" s="2" t="s">
        <v>57</v>
      </c>
      <c r="B11340" s="2" t="s">
        <v>58</v>
      </c>
      <c r="C11340" s="3" t="s">
        <v>11</v>
      </c>
      <c r="D11340" s="3" t="s">
        <v>12</v>
      </c>
      <c r="E11340" s="3">
        <v>1951</v>
      </c>
      <c r="F11340" s="4">
        <v>0.46374321739657154</v>
      </c>
    </row>
    <row r="11341" spans="1:6" x14ac:dyDescent="0.15">
      <c r="A11341" s="2" t="s">
        <v>57</v>
      </c>
      <c r="B11341" s="2" t="s">
        <v>55</v>
      </c>
      <c r="C11341" s="3" t="s">
        <v>11</v>
      </c>
      <c r="D11341" s="3" t="s">
        <v>12</v>
      </c>
      <c r="E11341" s="3">
        <v>1952</v>
      </c>
      <c r="F11341" s="4">
        <v>1.9779642820358276</v>
      </c>
    </row>
    <row r="11342" spans="1:6" x14ac:dyDescent="0.15">
      <c r="A11342" s="2" t="s">
        <v>57</v>
      </c>
      <c r="B11342" s="2" t="s">
        <v>58</v>
      </c>
      <c r="C11342" s="3" t="s">
        <v>11</v>
      </c>
      <c r="D11342" s="3" t="s">
        <v>12</v>
      </c>
      <c r="E11342" s="3">
        <v>1952</v>
      </c>
      <c r="F11342" s="4">
        <v>0.4561531965265016</v>
      </c>
    </row>
    <row r="11343" spans="1:6" x14ac:dyDescent="0.15">
      <c r="A11343" s="2" t="s">
        <v>57</v>
      </c>
      <c r="B11343" s="2" t="s">
        <v>55</v>
      </c>
      <c r="C11343" s="3" t="s">
        <v>11</v>
      </c>
      <c r="D11343" s="3" t="s">
        <v>12</v>
      </c>
      <c r="E11343" s="3">
        <v>1953</v>
      </c>
      <c r="F11343" s="4">
        <v>2.0218353271484375</v>
      </c>
    </row>
    <row r="11344" spans="1:6" x14ac:dyDescent="0.15">
      <c r="A11344" s="2" t="s">
        <v>57</v>
      </c>
      <c r="B11344" s="2" t="s">
        <v>58</v>
      </c>
      <c r="C11344" s="3" t="s">
        <v>11</v>
      </c>
      <c r="D11344" s="3" t="s">
        <v>12</v>
      </c>
      <c r="E11344" s="3">
        <v>1953</v>
      </c>
      <c r="F11344" s="4">
        <v>0.46250572544238772</v>
      </c>
    </row>
    <row r="11345" spans="1:6" x14ac:dyDescent="0.15">
      <c r="A11345" s="2" t="s">
        <v>57</v>
      </c>
      <c r="B11345" s="2" t="s">
        <v>55</v>
      </c>
      <c r="C11345" s="3" t="s">
        <v>11</v>
      </c>
      <c r="D11345" s="3" t="s">
        <v>12</v>
      </c>
      <c r="E11345" s="3">
        <v>1954</v>
      </c>
      <c r="F11345" s="4">
        <v>2.0394630432128906</v>
      </c>
    </row>
    <row r="11346" spans="1:6" x14ac:dyDescent="0.15">
      <c r="A11346" s="2" t="s">
        <v>57</v>
      </c>
      <c r="B11346" s="2" t="s">
        <v>58</v>
      </c>
      <c r="C11346" s="3" t="s">
        <v>11</v>
      </c>
      <c r="D11346" s="3" t="s">
        <v>12</v>
      </c>
      <c r="E11346" s="3">
        <v>1954</v>
      </c>
      <c r="F11346" s="4">
        <v>0.46264996042497386</v>
      </c>
    </row>
    <row r="11347" spans="1:6" x14ac:dyDescent="0.15">
      <c r="A11347" s="2" t="s">
        <v>57</v>
      </c>
      <c r="B11347" s="2" t="s">
        <v>55</v>
      </c>
      <c r="C11347" s="3" t="s">
        <v>11</v>
      </c>
      <c r="D11347" s="3" t="s">
        <v>12</v>
      </c>
      <c r="E11347" s="3">
        <v>1955</v>
      </c>
      <c r="F11347" s="4">
        <v>2.0334222316741943</v>
      </c>
    </row>
    <row r="11348" spans="1:6" x14ac:dyDescent="0.15">
      <c r="A11348" s="2" t="s">
        <v>57</v>
      </c>
      <c r="B11348" s="2" t="s">
        <v>58</v>
      </c>
      <c r="C11348" s="3" t="s">
        <v>11</v>
      </c>
      <c r="D11348" s="3" t="s">
        <v>12</v>
      </c>
      <c r="E11348" s="3">
        <v>1955</v>
      </c>
      <c r="F11348" s="4">
        <v>0.45785040795971499</v>
      </c>
    </row>
    <row r="11349" spans="1:6" x14ac:dyDescent="0.15">
      <c r="A11349" s="2" t="s">
        <v>57</v>
      </c>
      <c r="B11349" s="2" t="s">
        <v>55</v>
      </c>
      <c r="C11349" s="3" t="s">
        <v>11</v>
      </c>
      <c r="D11349" s="3" t="s">
        <v>12</v>
      </c>
      <c r="E11349" s="3">
        <v>1956</v>
      </c>
      <c r="F11349" s="4">
        <v>2.0223305225372314</v>
      </c>
    </row>
    <row r="11350" spans="1:6" x14ac:dyDescent="0.15">
      <c r="A11350" s="2" t="s">
        <v>57</v>
      </c>
      <c r="B11350" s="2" t="s">
        <v>58</v>
      </c>
      <c r="C11350" s="3" t="s">
        <v>11</v>
      </c>
      <c r="D11350" s="3" t="s">
        <v>12</v>
      </c>
      <c r="E11350" s="3">
        <v>1956</v>
      </c>
      <c r="F11350" s="4">
        <v>0.45255231917944289</v>
      </c>
    </row>
    <row r="11351" spans="1:6" x14ac:dyDescent="0.15">
      <c r="A11351" s="2" t="s">
        <v>57</v>
      </c>
      <c r="B11351" s="2" t="s">
        <v>55</v>
      </c>
      <c r="C11351" s="3" t="s">
        <v>11</v>
      </c>
      <c r="D11351" s="3" t="s">
        <v>12</v>
      </c>
      <c r="E11351" s="3">
        <v>1957</v>
      </c>
      <c r="F11351" s="4">
        <v>2.0264899730682373</v>
      </c>
    </row>
    <row r="11352" spans="1:6" x14ac:dyDescent="0.15">
      <c r="A11352" s="2" t="s">
        <v>57</v>
      </c>
      <c r="B11352" s="2" t="s">
        <v>58</v>
      </c>
      <c r="C11352" s="3" t="s">
        <v>11</v>
      </c>
      <c r="D11352" s="3" t="s">
        <v>12</v>
      </c>
      <c r="E11352" s="3">
        <v>1957</v>
      </c>
      <c r="F11352" s="4">
        <v>0.45132474934564148</v>
      </c>
    </row>
    <row r="11353" spans="1:6" x14ac:dyDescent="0.15">
      <c r="A11353" s="2" t="s">
        <v>57</v>
      </c>
      <c r="B11353" s="2" t="s">
        <v>55</v>
      </c>
      <c r="C11353" s="3" t="s">
        <v>11</v>
      </c>
      <c r="D11353" s="3" t="s">
        <v>12</v>
      </c>
      <c r="E11353" s="3">
        <v>1958</v>
      </c>
      <c r="F11353" s="4">
        <v>2.0332238674163818</v>
      </c>
    </row>
    <row r="11354" spans="1:6" x14ac:dyDescent="0.15">
      <c r="A11354" s="2" t="s">
        <v>57</v>
      </c>
      <c r="B11354" s="2" t="s">
        <v>58</v>
      </c>
      <c r="C11354" s="3" t="s">
        <v>11</v>
      </c>
      <c r="D11354" s="3" t="s">
        <v>12</v>
      </c>
      <c r="E11354" s="3">
        <v>1958</v>
      </c>
      <c r="F11354" s="4">
        <v>0.45008645999856045</v>
      </c>
    </row>
    <row r="11355" spans="1:6" x14ac:dyDescent="0.15">
      <c r="A11355" s="2" t="s">
        <v>57</v>
      </c>
      <c r="B11355" s="2" t="s">
        <v>55</v>
      </c>
      <c r="C11355" s="3" t="s">
        <v>11</v>
      </c>
      <c r="D11355" s="3" t="s">
        <v>12</v>
      </c>
      <c r="E11355" s="3">
        <v>1959</v>
      </c>
      <c r="F11355" s="4">
        <v>2.0728368759155273</v>
      </c>
    </row>
    <row r="11356" spans="1:6" x14ac:dyDescent="0.15">
      <c r="A11356" s="2" t="s">
        <v>57</v>
      </c>
      <c r="B11356" s="2" t="s">
        <v>58</v>
      </c>
      <c r="C11356" s="3" t="s">
        <v>11</v>
      </c>
      <c r="D11356" s="3" t="s">
        <v>12</v>
      </c>
      <c r="E11356" s="3">
        <v>1959</v>
      </c>
      <c r="F11356" s="4">
        <v>0.4556759688259478</v>
      </c>
    </row>
    <row r="11357" spans="1:6" x14ac:dyDescent="0.15">
      <c r="A11357" s="2" t="s">
        <v>57</v>
      </c>
      <c r="B11357" s="2" t="s">
        <v>55</v>
      </c>
      <c r="C11357" s="3" t="s">
        <v>11</v>
      </c>
      <c r="D11357" s="3" t="s">
        <v>12</v>
      </c>
      <c r="E11357" s="3">
        <v>1960</v>
      </c>
      <c r="F11357" s="4">
        <v>2.1116571426391602</v>
      </c>
    </row>
    <row r="11358" spans="1:6" x14ac:dyDescent="0.15">
      <c r="A11358" s="2" t="s">
        <v>57</v>
      </c>
      <c r="B11358" s="2" t="s">
        <v>58</v>
      </c>
      <c r="C11358" s="3" t="s">
        <v>11</v>
      </c>
      <c r="D11358" s="3" t="s">
        <v>12</v>
      </c>
      <c r="E11358" s="3">
        <v>1960</v>
      </c>
      <c r="F11358" s="4">
        <v>0.46072770002216989</v>
      </c>
    </row>
    <row r="11359" spans="1:6" x14ac:dyDescent="0.15">
      <c r="A11359" s="2" t="s">
        <v>57</v>
      </c>
      <c r="B11359" s="2" t="s">
        <v>55</v>
      </c>
      <c r="C11359" s="3" t="s">
        <v>11</v>
      </c>
      <c r="D11359" s="3" t="s">
        <v>12</v>
      </c>
      <c r="E11359" s="3">
        <v>1961</v>
      </c>
      <c r="F11359" s="4">
        <v>2.1424994468688965</v>
      </c>
    </row>
    <row r="11360" spans="1:6" x14ac:dyDescent="0.15">
      <c r="A11360" s="2" t="s">
        <v>57</v>
      </c>
      <c r="B11360" s="2" t="s">
        <v>58</v>
      </c>
      <c r="C11360" s="3" t="s">
        <v>11</v>
      </c>
      <c r="D11360" s="3" t="s">
        <v>12</v>
      </c>
      <c r="E11360" s="3">
        <v>1961</v>
      </c>
      <c r="F11360" s="4">
        <v>0.46453477037066171</v>
      </c>
    </row>
    <row r="11361" spans="1:6" x14ac:dyDescent="0.15">
      <c r="A11361" s="2" t="s">
        <v>57</v>
      </c>
      <c r="B11361" s="2" t="s">
        <v>55</v>
      </c>
      <c r="C11361" s="3" t="s">
        <v>11</v>
      </c>
      <c r="D11361" s="3" t="s">
        <v>12</v>
      </c>
      <c r="E11361" s="3">
        <v>1962</v>
      </c>
      <c r="F11361" s="4">
        <v>2.1753976345062256</v>
      </c>
    </row>
    <row r="11362" spans="1:6" x14ac:dyDescent="0.15">
      <c r="A11362" s="2" t="s">
        <v>57</v>
      </c>
      <c r="B11362" s="2" t="s">
        <v>58</v>
      </c>
      <c r="C11362" s="3" t="s">
        <v>11</v>
      </c>
      <c r="D11362" s="3" t="s">
        <v>12</v>
      </c>
      <c r="E11362" s="3">
        <v>1962</v>
      </c>
      <c r="F11362" s="4">
        <v>0.46790382301772077</v>
      </c>
    </row>
    <row r="11363" spans="1:6" x14ac:dyDescent="0.15">
      <c r="A11363" s="2" t="s">
        <v>57</v>
      </c>
      <c r="B11363" s="2" t="s">
        <v>55</v>
      </c>
      <c r="C11363" s="3" t="s">
        <v>11</v>
      </c>
      <c r="D11363" s="3" t="s">
        <v>12</v>
      </c>
      <c r="E11363" s="3">
        <v>1963</v>
      </c>
      <c r="F11363" s="4">
        <v>2.2021274566650391</v>
      </c>
    </row>
    <row r="11364" spans="1:6" x14ac:dyDescent="0.15">
      <c r="A11364" s="2" t="s">
        <v>57</v>
      </c>
      <c r="B11364" s="2" t="s">
        <v>58</v>
      </c>
      <c r="C11364" s="3" t="s">
        <v>11</v>
      </c>
      <c r="D11364" s="3" t="s">
        <v>12</v>
      </c>
      <c r="E11364" s="3">
        <v>1963</v>
      </c>
      <c r="F11364" s="4">
        <v>0.4699436660391399</v>
      </c>
    </row>
    <row r="11365" spans="1:6" x14ac:dyDescent="0.15">
      <c r="A11365" s="2" t="s">
        <v>57</v>
      </c>
      <c r="B11365" s="2" t="s">
        <v>55</v>
      </c>
      <c r="C11365" s="3" t="s">
        <v>11</v>
      </c>
      <c r="D11365" s="3" t="s">
        <v>12</v>
      </c>
      <c r="E11365" s="3">
        <v>1964</v>
      </c>
      <c r="F11365" s="4">
        <v>2.2473626136779785</v>
      </c>
    </row>
    <row r="11366" spans="1:6" x14ac:dyDescent="0.15">
      <c r="A11366" s="2" t="s">
        <v>57</v>
      </c>
      <c r="B11366" s="2" t="s">
        <v>58</v>
      </c>
      <c r="C11366" s="3" t="s">
        <v>11</v>
      </c>
      <c r="D11366" s="3" t="s">
        <v>12</v>
      </c>
      <c r="E11366" s="3">
        <v>1964</v>
      </c>
      <c r="F11366" s="4">
        <v>0.47587908468537754</v>
      </c>
    </row>
    <row r="11367" spans="1:6" x14ac:dyDescent="0.15">
      <c r="A11367" s="2" t="s">
        <v>57</v>
      </c>
      <c r="B11367" s="2" t="s">
        <v>55</v>
      </c>
      <c r="C11367" s="3" t="s">
        <v>11</v>
      </c>
      <c r="D11367" s="3" t="s">
        <v>12</v>
      </c>
      <c r="E11367" s="3">
        <v>1965</v>
      </c>
      <c r="F11367" s="4">
        <v>2.2884855270385742</v>
      </c>
    </row>
    <row r="11368" spans="1:6" x14ac:dyDescent="0.15">
      <c r="A11368" s="2" t="s">
        <v>57</v>
      </c>
      <c r="B11368" s="2" t="s">
        <v>58</v>
      </c>
      <c r="C11368" s="3" t="s">
        <v>11</v>
      </c>
      <c r="D11368" s="3" t="s">
        <v>12</v>
      </c>
      <c r="E11368" s="3">
        <v>1965</v>
      </c>
      <c r="F11368" s="4">
        <v>0.48072399223758167</v>
      </c>
    </row>
    <row r="11369" spans="1:6" x14ac:dyDescent="0.15">
      <c r="A11369" s="2" t="s">
        <v>57</v>
      </c>
      <c r="B11369" s="2" t="s">
        <v>55</v>
      </c>
      <c r="C11369" s="3" t="s">
        <v>11</v>
      </c>
      <c r="D11369" s="3" t="s">
        <v>12</v>
      </c>
      <c r="E11369" s="3">
        <v>1966</v>
      </c>
      <c r="F11369" s="4">
        <v>2.327552318572998</v>
      </c>
    </row>
    <row r="11370" spans="1:6" x14ac:dyDescent="0.15">
      <c r="A11370" s="2" t="s">
        <v>57</v>
      </c>
      <c r="B11370" s="2" t="s">
        <v>58</v>
      </c>
      <c r="C11370" s="3" t="s">
        <v>11</v>
      </c>
      <c r="D11370" s="3" t="s">
        <v>12</v>
      </c>
      <c r="E11370" s="3">
        <v>1966</v>
      </c>
      <c r="F11370" s="4">
        <v>0.48491503752679527</v>
      </c>
    </row>
    <row r="11371" spans="1:6" x14ac:dyDescent="0.15">
      <c r="A11371" s="2" t="s">
        <v>57</v>
      </c>
      <c r="B11371" s="2" t="s">
        <v>55</v>
      </c>
      <c r="C11371" s="3" t="s">
        <v>11</v>
      </c>
      <c r="D11371" s="3" t="s">
        <v>12</v>
      </c>
      <c r="E11371" s="3">
        <v>1967</v>
      </c>
      <c r="F11371" s="4">
        <v>2.3276841640472412</v>
      </c>
    </row>
    <row r="11372" spans="1:6" x14ac:dyDescent="0.15">
      <c r="A11372" s="2" t="s">
        <v>57</v>
      </c>
      <c r="B11372" s="2" t="s">
        <v>58</v>
      </c>
      <c r="C11372" s="3" t="s">
        <v>11</v>
      </c>
      <c r="D11372" s="3" t="s">
        <v>12</v>
      </c>
      <c r="E11372" s="3">
        <v>1967</v>
      </c>
      <c r="F11372" s="4">
        <v>0.48080345513751305</v>
      </c>
    </row>
    <row r="11373" spans="1:6" x14ac:dyDescent="0.15">
      <c r="A11373" s="2" t="s">
        <v>57</v>
      </c>
      <c r="B11373" s="2" t="s">
        <v>55</v>
      </c>
      <c r="C11373" s="3" t="s">
        <v>11</v>
      </c>
      <c r="D11373" s="3" t="s">
        <v>12</v>
      </c>
      <c r="E11373" s="3">
        <v>1968</v>
      </c>
      <c r="F11373" s="4">
        <v>2.3453805446624756</v>
      </c>
    </row>
    <row r="11374" spans="1:6" x14ac:dyDescent="0.15">
      <c r="A11374" s="2" t="s">
        <v>57</v>
      </c>
      <c r="B11374" s="2" t="s">
        <v>58</v>
      </c>
      <c r="C11374" s="3" t="s">
        <v>11</v>
      </c>
      <c r="D11374" s="3" t="s">
        <v>12</v>
      </c>
      <c r="E11374" s="3">
        <v>1968</v>
      </c>
      <c r="F11374" s="4">
        <v>0.48162208767233239</v>
      </c>
    </row>
    <row r="11375" spans="1:6" x14ac:dyDescent="0.15">
      <c r="A11375" s="2" t="s">
        <v>57</v>
      </c>
      <c r="B11375" s="2" t="s">
        <v>55</v>
      </c>
      <c r="C11375" s="3" t="s">
        <v>11</v>
      </c>
      <c r="D11375" s="3" t="s">
        <v>12</v>
      </c>
      <c r="E11375" s="3">
        <v>1969</v>
      </c>
      <c r="F11375" s="4">
        <v>2.3907160758972168</v>
      </c>
    </row>
    <row r="11376" spans="1:6" x14ac:dyDescent="0.15">
      <c r="A11376" s="2" t="s">
        <v>57</v>
      </c>
      <c r="B11376" s="2" t="s">
        <v>58</v>
      </c>
      <c r="C11376" s="3" t="s">
        <v>11</v>
      </c>
      <c r="D11376" s="3" t="s">
        <v>12</v>
      </c>
      <c r="E11376" s="3">
        <v>1969</v>
      </c>
      <c r="F11376" s="4">
        <v>0.48858409978031697</v>
      </c>
    </row>
    <row r="11377" spans="1:6" x14ac:dyDescent="0.15">
      <c r="A11377" s="2" t="s">
        <v>57</v>
      </c>
      <c r="B11377" s="2" t="s">
        <v>55</v>
      </c>
      <c r="C11377" s="3" t="s">
        <v>11</v>
      </c>
      <c r="D11377" s="3" t="s">
        <v>12</v>
      </c>
      <c r="E11377" s="3">
        <v>1970</v>
      </c>
      <c r="F11377" s="4">
        <v>2.4226126670837402</v>
      </c>
    </row>
    <row r="11378" spans="1:6" x14ac:dyDescent="0.15">
      <c r="A11378" s="2" t="s">
        <v>57</v>
      </c>
      <c r="B11378" s="2" t="s">
        <v>58</v>
      </c>
      <c r="C11378" s="3" t="s">
        <v>11</v>
      </c>
      <c r="D11378" s="3" t="s">
        <v>12</v>
      </c>
      <c r="E11378" s="3">
        <v>1970</v>
      </c>
      <c r="F11378" s="4">
        <v>0.49127849705251481</v>
      </c>
    </row>
    <row r="11379" spans="1:6" x14ac:dyDescent="0.15">
      <c r="A11379" s="2" t="s">
        <v>57</v>
      </c>
      <c r="B11379" s="2" t="s">
        <v>55</v>
      </c>
      <c r="C11379" s="3" t="s">
        <v>11</v>
      </c>
      <c r="D11379" s="3" t="s">
        <v>12</v>
      </c>
      <c r="E11379" s="3">
        <v>1971</v>
      </c>
      <c r="F11379" s="4">
        <v>2.4171628952026367</v>
      </c>
    </row>
    <row r="11380" spans="1:6" x14ac:dyDescent="0.15">
      <c r="A11380" s="2" t="s">
        <v>57</v>
      </c>
      <c r="B11380" s="2" t="s">
        <v>58</v>
      </c>
      <c r="C11380" s="3" t="s">
        <v>11</v>
      </c>
      <c r="D11380" s="3" t="s">
        <v>12</v>
      </c>
      <c r="E11380" s="3">
        <v>1971</v>
      </c>
      <c r="F11380" s="4">
        <v>0.48715816986035143</v>
      </c>
    </row>
    <row r="11381" spans="1:6" x14ac:dyDescent="0.15">
      <c r="A11381" s="2" t="s">
        <v>57</v>
      </c>
      <c r="B11381" s="2" t="s">
        <v>55</v>
      </c>
      <c r="C11381" s="3" t="s">
        <v>11</v>
      </c>
      <c r="D11381" s="3" t="s">
        <v>12</v>
      </c>
      <c r="E11381" s="3">
        <v>1972</v>
      </c>
      <c r="F11381" s="4">
        <v>2.4658374786376953</v>
      </c>
    </row>
    <row r="11382" spans="1:6" x14ac:dyDescent="0.15">
      <c r="A11382" s="2" t="s">
        <v>57</v>
      </c>
      <c r="B11382" s="2" t="s">
        <v>58</v>
      </c>
      <c r="C11382" s="3" t="s">
        <v>11</v>
      </c>
      <c r="D11382" s="3" t="s">
        <v>12</v>
      </c>
      <c r="E11382" s="3">
        <v>1972</v>
      </c>
      <c r="F11382" s="4">
        <v>0.49410174330377782</v>
      </c>
    </row>
    <row r="11383" spans="1:6" x14ac:dyDescent="0.15">
      <c r="A11383" s="2" t="s">
        <v>57</v>
      </c>
      <c r="B11383" s="2" t="s">
        <v>55</v>
      </c>
      <c r="C11383" s="3" t="s">
        <v>11</v>
      </c>
      <c r="D11383" s="3" t="s">
        <v>12</v>
      </c>
      <c r="E11383" s="3">
        <v>1973</v>
      </c>
      <c r="F11383" s="4">
        <v>2.4948701858520508</v>
      </c>
    </row>
    <row r="11384" spans="1:6" x14ac:dyDescent="0.15">
      <c r="A11384" s="2" t="s">
        <v>57</v>
      </c>
      <c r="B11384" s="2" t="s">
        <v>58</v>
      </c>
      <c r="C11384" s="3" t="s">
        <v>11</v>
      </c>
      <c r="D11384" s="3" t="s">
        <v>12</v>
      </c>
      <c r="E11384" s="3">
        <v>1973</v>
      </c>
      <c r="F11384" s="4">
        <v>0.49725869358103308</v>
      </c>
    </row>
    <row r="11385" spans="1:6" x14ac:dyDescent="0.15">
      <c r="A11385" s="2" t="s">
        <v>57</v>
      </c>
      <c r="B11385" s="2" t="s">
        <v>55</v>
      </c>
      <c r="C11385" s="3" t="s">
        <v>11</v>
      </c>
      <c r="D11385" s="3" t="s">
        <v>12</v>
      </c>
      <c r="E11385" s="3">
        <v>1974</v>
      </c>
      <c r="F11385" s="4">
        <v>2.4749226570129395</v>
      </c>
    </row>
    <row r="11386" spans="1:6" x14ac:dyDescent="0.15">
      <c r="A11386" s="2" t="s">
        <v>57</v>
      </c>
      <c r="B11386" s="2" t="s">
        <v>58</v>
      </c>
      <c r="C11386" s="3" t="s">
        <v>11</v>
      </c>
      <c r="D11386" s="3" t="s">
        <v>12</v>
      </c>
      <c r="E11386" s="3">
        <v>1974</v>
      </c>
      <c r="F11386" s="4">
        <v>0.49091786598434684</v>
      </c>
    </row>
    <row r="11387" spans="1:6" x14ac:dyDescent="0.15">
      <c r="A11387" s="2" t="s">
        <v>57</v>
      </c>
      <c r="B11387" s="2" t="s">
        <v>55</v>
      </c>
      <c r="C11387" s="3" t="s">
        <v>11</v>
      </c>
      <c r="D11387" s="3" t="s">
        <v>12</v>
      </c>
      <c r="E11387" s="3">
        <v>1975</v>
      </c>
      <c r="F11387" s="4">
        <v>2.4456155300140381</v>
      </c>
    </row>
    <row r="11388" spans="1:6" x14ac:dyDescent="0.15">
      <c r="A11388" s="2" t="s">
        <v>57</v>
      </c>
      <c r="B11388" s="2" t="s">
        <v>58</v>
      </c>
      <c r="C11388" s="3" t="s">
        <v>11</v>
      </c>
      <c r="D11388" s="3" t="s">
        <v>12</v>
      </c>
      <c r="E11388" s="3">
        <v>1975</v>
      </c>
      <c r="F11388" s="4">
        <v>0.48306269800616192</v>
      </c>
    </row>
    <row r="11389" spans="1:6" x14ac:dyDescent="0.15">
      <c r="A11389" s="2" t="s">
        <v>57</v>
      </c>
      <c r="B11389" s="2" t="s">
        <v>55</v>
      </c>
      <c r="C11389" s="3" t="s">
        <v>11</v>
      </c>
      <c r="D11389" s="3" t="s">
        <v>12</v>
      </c>
      <c r="E11389" s="3">
        <v>1976</v>
      </c>
      <c r="F11389" s="4">
        <v>2.4902393817901611</v>
      </c>
    </row>
    <row r="11390" spans="1:6" x14ac:dyDescent="0.15">
      <c r="A11390" s="2" t="s">
        <v>57</v>
      </c>
      <c r="B11390" s="2" t="s">
        <v>58</v>
      </c>
      <c r="C11390" s="3" t="s">
        <v>11</v>
      </c>
      <c r="D11390" s="3" t="s">
        <v>12</v>
      </c>
      <c r="E11390" s="3">
        <v>1976</v>
      </c>
      <c r="F11390" s="4">
        <v>0.49008237154043693</v>
      </c>
    </row>
    <row r="11391" spans="1:6" x14ac:dyDescent="0.15">
      <c r="A11391" s="2" t="s">
        <v>57</v>
      </c>
      <c r="B11391" s="2" t="s">
        <v>55</v>
      </c>
      <c r="C11391" s="3" t="s">
        <v>11</v>
      </c>
      <c r="D11391" s="3" t="s">
        <v>12</v>
      </c>
      <c r="E11391" s="3">
        <v>1977</v>
      </c>
      <c r="F11391" s="4">
        <v>2.484534740447998</v>
      </c>
    </row>
    <row r="11392" spans="1:6" x14ac:dyDescent="0.15">
      <c r="A11392" s="2" t="s">
        <v>57</v>
      </c>
      <c r="B11392" s="2" t="s">
        <v>58</v>
      </c>
      <c r="C11392" s="3" t="s">
        <v>11</v>
      </c>
      <c r="D11392" s="3" t="s">
        <v>12</v>
      </c>
      <c r="E11392" s="3">
        <v>1977</v>
      </c>
      <c r="F11392" s="4">
        <v>0.48744610660647458</v>
      </c>
    </row>
    <row r="11393" spans="1:6" x14ac:dyDescent="0.15">
      <c r="A11393" s="2" t="s">
        <v>57</v>
      </c>
      <c r="B11393" s="2" t="s">
        <v>55</v>
      </c>
      <c r="C11393" s="3" t="s">
        <v>11</v>
      </c>
      <c r="D11393" s="3" t="s">
        <v>12</v>
      </c>
      <c r="E11393" s="3">
        <v>1978</v>
      </c>
      <c r="F11393" s="4">
        <v>2.5039472579956055</v>
      </c>
    </row>
    <row r="11394" spans="1:6" x14ac:dyDescent="0.15">
      <c r="A11394" s="2" t="s">
        <v>57</v>
      </c>
      <c r="B11394" s="2" t="s">
        <v>58</v>
      </c>
      <c r="C11394" s="3" t="s">
        <v>11</v>
      </c>
      <c r="D11394" s="3" t="s">
        <v>12</v>
      </c>
      <c r="E11394" s="3">
        <v>1978</v>
      </c>
      <c r="F11394" s="4">
        <v>0.49003897653196293</v>
      </c>
    </row>
    <row r="11395" spans="1:6" x14ac:dyDescent="0.15">
      <c r="A11395" s="2" t="s">
        <v>57</v>
      </c>
      <c r="B11395" s="2" t="s">
        <v>55</v>
      </c>
      <c r="C11395" s="3" t="s">
        <v>11</v>
      </c>
      <c r="D11395" s="3" t="s">
        <v>12</v>
      </c>
      <c r="E11395" s="3">
        <v>1979</v>
      </c>
      <c r="F11395" s="4">
        <v>2.530703067779541</v>
      </c>
    </row>
    <row r="11396" spans="1:6" x14ac:dyDescent="0.15">
      <c r="A11396" s="2" t="s">
        <v>57</v>
      </c>
      <c r="B11396" s="2" t="s">
        <v>58</v>
      </c>
      <c r="C11396" s="3" t="s">
        <v>11</v>
      </c>
      <c r="D11396" s="3" t="s">
        <v>12</v>
      </c>
      <c r="E11396" s="3">
        <v>1979</v>
      </c>
      <c r="F11396" s="4">
        <v>0.49440279894503458</v>
      </c>
    </row>
    <row r="11397" spans="1:6" x14ac:dyDescent="0.15">
      <c r="A11397" s="2" t="s">
        <v>57</v>
      </c>
      <c r="B11397" s="2" t="s">
        <v>55</v>
      </c>
      <c r="C11397" s="3" t="s">
        <v>11</v>
      </c>
      <c r="D11397" s="3" t="s">
        <v>12</v>
      </c>
      <c r="E11397" s="3">
        <v>1980</v>
      </c>
      <c r="F11397" s="4">
        <v>2.515690803527832</v>
      </c>
    </row>
    <row r="11398" spans="1:6" x14ac:dyDescent="0.15">
      <c r="A11398" s="2" t="s">
        <v>57</v>
      </c>
      <c r="B11398" s="2" t="s">
        <v>58</v>
      </c>
      <c r="C11398" s="3" t="s">
        <v>11</v>
      </c>
      <c r="D11398" s="3" t="s">
        <v>12</v>
      </c>
      <c r="E11398" s="3">
        <v>1980</v>
      </c>
      <c r="F11398" s="4">
        <v>0.49096756571895911</v>
      </c>
    </row>
    <row r="11399" spans="1:6" x14ac:dyDescent="0.15">
      <c r="A11399" s="2" t="s">
        <v>57</v>
      </c>
      <c r="B11399" s="2" t="s">
        <v>55</v>
      </c>
      <c r="C11399" s="3" t="s">
        <v>11</v>
      </c>
      <c r="D11399" s="3" t="s">
        <v>12</v>
      </c>
      <c r="E11399" s="3">
        <v>1981</v>
      </c>
      <c r="F11399" s="4">
        <v>2.4775612354278564</v>
      </c>
    </row>
    <row r="11400" spans="1:6" x14ac:dyDescent="0.15">
      <c r="A11400" s="2" t="s">
        <v>57</v>
      </c>
      <c r="B11400" s="2" t="s">
        <v>58</v>
      </c>
      <c r="C11400" s="3" t="s">
        <v>11</v>
      </c>
      <c r="D11400" s="3" t="s">
        <v>12</v>
      </c>
      <c r="E11400" s="3">
        <v>1981</v>
      </c>
      <c r="F11400" s="4">
        <v>0.48339847466973757</v>
      </c>
    </row>
    <row r="11401" spans="1:6" x14ac:dyDescent="0.15">
      <c r="A11401" s="2" t="s">
        <v>57</v>
      </c>
      <c r="B11401" s="2" t="s">
        <v>55</v>
      </c>
      <c r="C11401" s="3" t="s">
        <v>11</v>
      </c>
      <c r="D11401" s="3" t="s">
        <v>12</v>
      </c>
      <c r="E11401" s="3">
        <v>1982</v>
      </c>
      <c r="F11401" s="4">
        <v>2.4896113872528076</v>
      </c>
    </row>
    <row r="11402" spans="1:6" x14ac:dyDescent="0.15">
      <c r="A11402" s="2" t="s">
        <v>57</v>
      </c>
      <c r="B11402" s="2" t="s">
        <v>58</v>
      </c>
      <c r="C11402" s="3" t="s">
        <v>11</v>
      </c>
      <c r="D11402" s="3" t="s">
        <v>12</v>
      </c>
      <c r="E11402" s="3">
        <v>1982</v>
      </c>
      <c r="F11402" s="4">
        <v>0.48593437363974373</v>
      </c>
    </row>
    <row r="11403" spans="1:6" x14ac:dyDescent="0.15">
      <c r="A11403" s="2" t="s">
        <v>57</v>
      </c>
      <c r="B11403" s="2" t="s">
        <v>55</v>
      </c>
      <c r="C11403" s="3" t="s">
        <v>11</v>
      </c>
      <c r="D11403" s="3" t="s">
        <v>12</v>
      </c>
      <c r="E11403" s="3">
        <v>1983</v>
      </c>
      <c r="F11403" s="4">
        <v>2.4912838935852051</v>
      </c>
    </row>
    <row r="11404" spans="1:6" x14ac:dyDescent="0.15">
      <c r="A11404" s="2" t="s">
        <v>57</v>
      </c>
      <c r="B11404" s="2" t="s">
        <v>58</v>
      </c>
      <c r="C11404" s="3" t="s">
        <v>11</v>
      </c>
      <c r="D11404" s="3" t="s">
        <v>12</v>
      </c>
      <c r="E11404" s="3">
        <v>1983</v>
      </c>
      <c r="F11404" s="4">
        <v>0.48661623706374441</v>
      </c>
    </row>
    <row r="11405" spans="1:6" x14ac:dyDescent="0.15">
      <c r="A11405" s="2" t="s">
        <v>57</v>
      </c>
      <c r="B11405" s="2" t="s">
        <v>55</v>
      </c>
      <c r="C11405" s="3" t="s">
        <v>11</v>
      </c>
      <c r="D11405" s="3" t="s">
        <v>12</v>
      </c>
      <c r="E11405" s="3">
        <v>1984</v>
      </c>
      <c r="F11405" s="4">
        <v>2.5268723964691162</v>
      </c>
    </row>
    <row r="11406" spans="1:6" x14ac:dyDescent="0.15">
      <c r="A11406" s="2" t="s">
        <v>57</v>
      </c>
      <c r="B11406" s="2" t="s">
        <v>58</v>
      </c>
      <c r="C11406" s="3" t="s">
        <v>11</v>
      </c>
      <c r="D11406" s="3" t="s">
        <v>12</v>
      </c>
      <c r="E11406" s="3">
        <v>1984</v>
      </c>
      <c r="F11406" s="4">
        <v>0.4939100370772021</v>
      </c>
    </row>
    <row r="11407" spans="1:6" x14ac:dyDescent="0.15">
      <c r="A11407" s="2" t="s">
        <v>57</v>
      </c>
      <c r="B11407" s="2" t="s">
        <v>55</v>
      </c>
      <c r="C11407" s="3" t="s">
        <v>11</v>
      </c>
      <c r="D11407" s="3" t="s">
        <v>12</v>
      </c>
      <c r="E11407" s="3">
        <v>1985</v>
      </c>
      <c r="F11407" s="4">
        <v>2.5836889743804932</v>
      </c>
    </row>
    <row r="11408" spans="1:6" x14ac:dyDescent="0.15">
      <c r="A11408" s="2" t="s">
        <v>57</v>
      </c>
      <c r="B11408" s="2" t="s">
        <v>58</v>
      </c>
      <c r="C11408" s="3" t="s">
        <v>11</v>
      </c>
      <c r="D11408" s="3" t="s">
        <v>12</v>
      </c>
      <c r="E11408" s="3">
        <v>1985</v>
      </c>
      <c r="F11408" s="4">
        <v>0.50519480094717695</v>
      </c>
    </row>
    <row r="11409" spans="1:6" x14ac:dyDescent="0.15">
      <c r="A11409" s="2" t="s">
        <v>57</v>
      </c>
      <c r="B11409" s="2" t="s">
        <v>55</v>
      </c>
      <c r="C11409" s="3" t="s">
        <v>11</v>
      </c>
      <c r="D11409" s="3" t="s">
        <v>12</v>
      </c>
      <c r="E11409" s="3">
        <v>1986</v>
      </c>
      <c r="F11409" s="4">
        <v>2.6435222625732422</v>
      </c>
    </row>
    <row r="11410" spans="1:6" x14ac:dyDescent="0.15">
      <c r="A11410" s="2" t="s">
        <v>57</v>
      </c>
      <c r="B11410" s="2" t="s">
        <v>58</v>
      </c>
      <c r="C11410" s="3" t="s">
        <v>11</v>
      </c>
      <c r="D11410" s="3" t="s">
        <v>12</v>
      </c>
      <c r="E11410" s="3">
        <v>1986</v>
      </c>
      <c r="F11410" s="4">
        <v>0.51685230555504358</v>
      </c>
    </row>
    <row r="11411" spans="1:6" x14ac:dyDescent="0.15">
      <c r="A11411" s="2" t="s">
        <v>57</v>
      </c>
      <c r="B11411" s="2" t="s">
        <v>55</v>
      </c>
      <c r="C11411" s="3" t="s">
        <v>11</v>
      </c>
      <c r="D11411" s="3" t="s">
        <v>12</v>
      </c>
      <c r="E11411" s="3">
        <v>1987</v>
      </c>
      <c r="F11411" s="4">
        <v>2.6614606380462646</v>
      </c>
    </row>
    <row r="11412" spans="1:6" x14ac:dyDescent="0.15">
      <c r="A11412" s="2" t="s">
        <v>57</v>
      </c>
      <c r="B11412" s="2" t="s">
        <v>58</v>
      </c>
      <c r="C11412" s="3" t="s">
        <v>11</v>
      </c>
      <c r="D11412" s="3" t="s">
        <v>12</v>
      </c>
      <c r="E11412" s="3">
        <v>1987</v>
      </c>
      <c r="F11412" s="4">
        <v>0.52009313508849819</v>
      </c>
    </row>
    <row r="11413" spans="1:6" x14ac:dyDescent="0.15">
      <c r="A11413" s="2" t="s">
        <v>57</v>
      </c>
      <c r="B11413" s="2" t="s">
        <v>55</v>
      </c>
      <c r="C11413" s="3" t="s">
        <v>11</v>
      </c>
      <c r="D11413" s="3" t="s">
        <v>12</v>
      </c>
      <c r="E11413" s="3">
        <v>1988</v>
      </c>
      <c r="F11413" s="4">
        <v>2.6500396728515625</v>
      </c>
    </row>
    <row r="11414" spans="1:6" x14ac:dyDescent="0.15">
      <c r="A11414" s="2" t="s">
        <v>57</v>
      </c>
      <c r="B11414" s="2" t="s">
        <v>58</v>
      </c>
      <c r="C11414" s="3" t="s">
        <v>11</v>
      </c>
      <c r="D11414" s="3" t="s">
        <v>12</v>
      </c>
      <c r="E11414" s="3">
        <v>1988</v>
      </c>
      <c r="F11414" s="4">
        <v>0.51733922808511856</v>
      </c>
    </row>
    <row r="11415" spans="1:6" x14ac:dyDescent="0.15">
      <c r="A11415" s="2" t="s">
        <v>57</v>
      </c>
      <c r="B11415" s="2" t="s">
        <v>55</v>
      </c>
      <c r="C11415" s="3" t="s">
        <v>11</v>
      </c>
      <c r="D11415" s="3" t="s">
        <v>12</v>
      </c>
      <c r="E11415" s="3">
        <v>1989</v>
      </c>
      <c r="F11415" s="4">
        <v>2.6440696716308594</v>
      </c>
    </row>
    <row r="11416" spans="1:6" x14ac:dyDescent="0.15">
      <c r="A11416" s="2" t="s">
        <v>57</v>
      </c>
      <c r="B11416" s="2" t="s">
        <v>58</v>
      </c>
      <c r="C11416" s="3" t="s">
        <v>11</v>
      </c>
      <c r="D11416" s="3" t="s">
        <v>12</v>
      </c>
      <c r="E11416" s="3">
        <v>1989</v>
      </c>
      <c r="F11416" s="4">
        <v>0.51537692408601643</v>
      </c>
    </row>
    <row r="11417" spans="1:6" x14ac:dyDescent="0.15">
      <c r="A11417" s="2" t="s">
        <v>57</v>
      </c>
      <c r="B11417" s="2" t="s">
        <v>55</v>
      </c>
      <c r="C11417" s="3" t="s">
        <v>11</v>
      </c>
      <c r="D11417" s="3" t="s">
        <v>12</v>
      </c>
      <c r="E11417" s="3">
        <v>1990</v>
      </c>
      <c r="F11417" s="4">
        <v>2.6341722011566162</v>
      </c>
    </row>
    <row r="11418" spans="1:6" x14ac:dyDescent="0.15">
      <c r="A11418" s="2" t="s">
        <v>57</v>
      </c>
      <c r="B11418" s="2" t="s">
        <v>58</v>
      </c>
      <c r="C11418" s="3" t="s">
        <v>11</v>
      </c>
      <c r="D11418" s="3" t="s">
        <v>12</v>
      </c>
      <c r="E11418" s="3">
        <v>1990</v>
      </c>
      <c r="F11418" s="4">
        <v>0.51237371682147081</v>
      </c>
    </row>
    <row r="11419" spans="1:6" x14ac:dyDescent="0.15">
      <c r="A11419" s="2" t="s">
        <v>57</v>
      </c>
      <c r="B11419" s="2" t="s">
        <v>55</v>
      </c>
      <c r="C11419" s="3" t="s">
        <v>11</v>
      </c>
      <c r="D11419" s="3" t="s">
        <v>12</v>
      </c>
      <c r="E11419" s="3">
        <v>1991</v>
      </c>
      <c r="F11419" s="4">
        <v>2.6088414192199707</v>
      </c>
    </row>
    <row r="11420" spans="1:6" x14ac:dyDescent="0.15">
      <c r="A11420" s="2" t="s">
        <v>57</v>
      </c>
      <c r="B11420" s="2" t="s">
        <v>58</v>
      </c>
      <c r="C11420" s="3" t="s">
        <v>11</v>
      </c>
      <c r="D11420" s="3" t="s">
        <v>12</v>
      </c>
      <c r="E11420" s="3">
        <v>1991</v>
      </c>
      <c r="F11420" s="4">
        <v>0.50608884178339764</v>
      </c>
    </row>
    <row r="11421" spans="1:6" x14ac:dyDescent="0.15">
      <c r="A11421" s="2" t="s">
        <v>57</v>
      </c>
      <c r="B11421" s="2" t="s">
        <v>55</v>
      </c>
      <c r="C11421" s="3" t="s">
        <v>11</v>
      </c>
      <c r="D11421" s="3" t="s">
        <v>12</v>
      </c>
      <c r="E11421" s="3">
        <v>1992</v>
      </c>
      <c r="F11421" s="4">
        <v>2.5876026153564453</v>
      </c>
    </row>
    <row r="11422" spans="1:6" x14ac:dyDescent="0.15">
      <c r="A11422" s="2" t="s">
        <v>57</v>
      </c>
      <c r="B11422" s="2" t="s">
        <v>58</v>
      </c>
      <c r="C11422" s="3" t="s">
        <v>11</v>
      </c>
      <c r="D11422" s="3" t="s">
        <v>12</v>
      </c>
      <c r="E11422" s="3">
        <v>1992</v>
      </c>
      <c r="F11422" s="4">
        <v>0.50034372305868446</v>
      </c>
    </row>
    <row r="11423" spans="1:6" x14ac:dyDescent="0.15">
      <c r="A11423" s="2" t="s">
        <v>57</v>
      </c>
      <c r="B11423" s="2" t="s">
        <v>55</v>
      </c>
      <c r="C11423" s="3" t="s">
        <v>11</v>
      </c>
      <c r="D11423" s="3" t="s">
        <v>12</v>
      </c>
      <c r="E11423" s="3">
        <v>1993</v>
      </c>
      <c r="F11423" s="4">
        <v>2.5463094711303711</v>
      </c>
    </row>
    <row r="11424" spans="1:6" x14ac:dyDescent="0.15">
      <c r="A11424" s="2" t="s">
        <v>57</v>
      </c>
      <c r="B11424" s="2" t="s">
        <v>58</v>
      </c>
      <c r="C11424" s="3" t="s">
        <v>11</v>
      </c>
      <c r="D11424" s="3" t="s">
        <v>12</v>
      </c>
      <c r="E11424" s="3">
        <v>1993</v>
      </c>
      <c r="F11424" s="4">
        <v>0.49054826287462777</v>
      </c>
    </row>
    <row r="11425" spans="1:6" x14ac:dyDescent="0.15">
      <c r="A11425" s="2" t="s">
        <v>57</v>
      </c>
      <c r="B11425" s="2" t="s">
        <v>55</v>
      </c>
      <c r="C11425" s="3" t="s">
        <v>11</v>
      </c>
      <c r="D11425" s="3" t="s">
        <v>12</v>
      </c>
      <c r="E11425" s="3">
        <v>1994</v>
      </c>
      <c r="F11425" s="4">
        <v>2.5983822345733643</v>
      </c>
    </row>
    <row r="11426" spans="1:6" x14ac:dyDescent="0.15">
      <c r="A11426" s="2" t="s">
        <v>57</v>
      </c>
      <c r="B11426" s="2" t="s">
        <v>58</v>
      </c>
      <c r="C11426" s="3" t="s">
        <v>11</v>
      </c>
      <c r="D11426" s="3" t="s">
        <v>12</v>
      </c>
      <c r="E11426" s="3">
        <v>1994</v>
      </c>
      <c r="F11426" s="4">
        <v>0.49860213038990869</v>
      </c>
    </row>
    <row r="11427" spans="1:6" x14ac:dyDescent="0.15">
      <c r="A11427" s="2" t="s">
        <v>57</v>
      </c>
      <c r="B11427" s="2" t="s">
        <v>55</v>
      </c>
      <c r="C11427" s="3" t="s">
        <v>11</v>
      </c>
      <c r="D11427" s="3" t="s">
        <v>12</v>
      </c>
      <c r="E11427" s="3">
        <v>1995</v>
      </c>
      <c r="F11427" s="4">
        <v>2.6116788387298584</v>
      </c>
    </row>
    <row r="11428" spans="1:6" x14ac:dyDescent="0.15">
      <c r="A11428" s="2" t="s">
        <v>57</v>
      </c>
      <c r="B11428" s="2" t="s">
        <v>58</v>
      </c>
      <c r="C11428" s="3" t="s">
        <v>11</v>
      </c>
      <c r="D11428" s="3" t="s">
        <v>12</v>
      </c>
      <c r="E11428" s="3">
        <v>1995</v>
      </c>
      <c r="F11428" s="4">
        <v>0.49910693185203259</v>
      </c>
    </row>
    <row r="11429" spans="1:6" x14ac:dyDescent="0.15">
      <c r="A11429" s="2" t="s">
        <v>57</v>
      </c>
      <c r="B11429" s="2" t="s">
        <v>55</v>
      </c>
      <c r="C11429" s="3" t="s">
        <v>11</v>
      </c>
      <c r="D11429" s="3" t="s">
        <v>12</v>
      </c>
      <c r="E11429" s="3">
        <v>1996</v>
      </c>
      <c r="F11429" s="4">
        <v>2.633845329284668</v>
      </c>
    </row>
    <row r="11430" spans="1:6" x14ac:dyDescent="0.15">
      <c r="A11430" s="2" t="s">
        <v>57</v>
      </c>
      <c r="B11430" s="2" t="s">
        <v>58</v>
      </c>
      <c r="C11430" s="3" t="s">
        <v>11</v>
      </c>
      <c r="D11430" s="3" t="s">
        <v>12</v>
      </c>
      <c r="E11430" s="3">
        <v>1996</v>
      </c>
      <c r="F11430" s="4">
        <v>0.50122083733623124</v>
      </c>
    </row>
    <row r="11431" spans="1:6" x14ac:dyDescent="0.15">
      <c r="A11431" s="2" t="s">
        <v>57</v>
      </c>
      <c r="B11431" s="2" t="s">
        <v>55</v>
      </c>
      <c r="C11431" s="3" t="s">
        <v>11</v>
      </c>
      <c r="D11431" s="3" t="s">
        <v>12</v>
      </c>
      <c r="E11431" s="3">
        <v>1997</v>
      </c>
      <c r="F11431" s="4">
        <v>2.6707282066345215</v>
      </c>
    </row>
    <row r="11432" spans="1:6" x14ac:dyDescent="0.15">
      <c r="A11432" s="2" t="s">
        <v>57</v>
      </c>
      <c r="B11432" s="2" t="s">
        <v>58</v>
      </c>
      <c r="C11432" s="3" t="s">
        <v>11</v>
      </c>
      <c r="D11432" s="3" t="s">
        <v>12</v>
      </c>
      <c r="E11432" s="3">
        <v>1997</v>
      </c>
      <c r="F11432" s="4">
        <v>0.50603911556250836</v>
      </c>
    </row>
    <row r="11433" spans="1:6" x14ac:dyDescent="0.15">
      <c r="A11433" s="2" t="s">
        <v>57</v>
      </c>
      <c r="B11433" s="2" t="s">
        <v>55</v>
      </c>
      <c r="C11433" s="3" t="s">
        <v>11</v>
      </c>
      <c r="D11433" s="3" t="s">
        <v>12</v>
      </c>
      <c r="E11433" s="3">
        <v>1998</v>
      </c>
      <c r="F11433" s="4">
        <v>2.7101490497589111</v>
      </c>
    </row>
    <row r="11434" spans="1:6" x14ac:dyDescent="0.15">
      <c r="A11434" s="2" t="s">
        <v>57</v>
      </c>
      <c r="B11434" s="2" t="s">
        <v>58</v>
      </c>
      <c r="C11434" s="3" t="s">
        <v>11</v>
      </c>
      <c r="D11434" s="3" t="s">
        <v>12</v>
      </c>
      <c r="E11434" s="3">
        <v>1998</v>
      </c>
      <c r="F11434" s="4">
        <v>0.51131231365887442</v>
      </c>
    </row>
    <row r="11435" spans="1:6" x14ac:dyDescent="0.15">
      <c r="A11435" s="2" t="s">
        <v>57</v>
      </c>
      <c r="B11435" s="2" t="s">
        <v>55</v>
      </c>
      <c r="C11435" s="3" t="s">
        <v>11</v>
      </c>
      <c r="D11435" s="3" t="s">
        <v>12</v>
      </c>
      <c r="E11435" s="3">
        <v>1999</v>
      </c>
      <c r="F11435" s="4">
        <v>2.7347495555877686</v>
      </c>
    </row>
    <row r="11436" spans="1:6" x14ac:dyDescent="0.15">
      <c r="A11436" s="2" t="s">
        <v>57</v>
      </c>
      <c r="B11436" s="2" t="s">
        <v>58</v>
      </c>
      <c r="C11436" s="3" t="s">
        <v>11</v>
      </c>
      <c r="D11436" s="3" t="s">
        <v>12</v>
      </c>
      <c r="E11436" s="3">
        <v>1999</v>
      </c>
      <c r="F11436" s="4">
        <v>0.51387931084404725</v>
      </c>
    </row>
    <row r="11437" spans="1:6" x14ac:dyDescent="0.15">
      <c r="A11437" s="2" t="s">
        <v>57</v>
      </c>
      <c r="B11437" s="2" t="s">
        <v>55</v>
      </c>
      <c r="C11437" s="3" t="s">
        <v>11</v>
      </c>
      <c r="D11437" s="3" t="s">
        <v>12</v>
      </c>
      <c r="E11437" s="3">
        <v>2000</v>
      </c>
      <c r="F11437" s="4">
        <v>2.7559561729431152</v>
      </c>
    </row>
    <row r="11438" spans="1:6" x14ac:dyDescent="0.15">
      <c r="A11438" s="2" t="s">
        <v>57</v>
      </c>
      <c r="B11438" s="2" t="s">
        <v>58</v>
      </c>
      <c r="C11438" s="3" t="s">
        <v>11</v>
      </c>
      <c r="D11438" s="3" t="s">
        <v>12</v>
      </c>
      <c r="E11438" s="3">
        <v>2000</v>
      </c>
      <c r="F11438" s="4">
        <v>0.51598129050229502</v>
      </c>
    </row>
    <row r="11439" spans="1:6" x14ac:dyDescent="0.15">
      <c r="A11439" s="2" t="s">
        <v>57</v>
      </c>
      <c r="B11439" s="2" t="s">
        <v>55</v>
      </c>
      <c r="C11439" s="3" t="s">
        <v>11</v>
      </c>
      <c r="D11439" s="3" t="s">
        <v>12</v>
      </c>
      <c r="E11439" s="3">
        <v>2001</v>
      </c>
      <c r="F11439" s="4">
        <v>2.7820878028869629</v>
      </c>
    </row>
    <row r="11440" spans="1:6" x14ac:dyDescent="0.15">
      <c r="A11440" s="2" t="s">
        <v>57</v>
      </c>
      <c r="B11440" s="2" t="s">
        <v>58</v>
      </c>
      <c r="C11440" s="3" t="s">
        <v>11</v>
      </c>
      <c r="D11440" s="3" t="s">
        <v>12</v>
      </c>
      <c r="E11440" s="3">
        <v>2001</v>
      </c>
      <c r="F11440" s="4">
        <v>0.51923396983591519</v>
      </c>
    </row>
    <row r="11441" spans="1:6" x14ac:dyDescent="0.15">
      <c r="A11441" s="2" t="s">
        <v>57</v>
      </c>
      <c r="B11441" s="2" t="s">
        <v>55</v>
      </c>
      <c r="C11441" s="3" t="s">
        <v>11</v>
      </c>
      <c r="D11441" s="3" t="s">
        <v>12</v>
      </c>
      <c r="E11441" s="3">
        <v>2002</v>
      </c>
      <c r="F11441" s="4">
        <v>2.7825710773468018</v>
      </c>
    </row>
    <row r="11442" spans="1:6" x14ac:dyDescent="0.15">
      <c r="A11442" s="2" t="s">
        <v>57</v>
      </c>
      <c r="B11442" s="2" t="s">
        <v>58</v>
      </c>
      <c r="C11442" s="3" t="s">
        <v>11</v>
      </c>
      <c r="D11442" s="3" t="s">
        <v>12</v>
      </c>
      <c r="E11442" s="3">
        <v>2002</v>
      </c>
      <c r="F11442" s="4">
        <v>0.51789952342303425</v>
      </c>
    </row>
    <row r="11443" spans="1:6" x14ac:dyDescent="0.15">
      <c r="A11443" s="2" t="s">
        <v>57</v>
      </c>
      <c r="B11443" s="2" t="s">
        <v>55</v>
      </c>
      <c r="C11443" s="3" t="s">
        <v>11</v>
      </c>
      <c r="D11443" s="3" t="s">
        <v>12</v>
      </c>
      <c r="E11443" s="3">
        <v>2003</v>
      </c>
      <c r="F11443" s="4">
        <v>2.7567968368530273</v>
      </c>
    </row>
    <row r="11444" spans="1:6" x14ac:dyDescent="0.15">
      <c r="A11444" s="2" t="s">
        <v>57</v>
      </c>
      <c r="B11444" s="2" t="s">
        <v>58</v>
      </c>
      <c r="C11444" s="3" t="s">
        <v>11</v>
      </c>
      <c r="D11444" s="3" t="s">
        <v>12</v>
      </c>
      <c r="E11444" s="3">
        <v>2003</v>
      </c>
      <c r="F11444" s="4">
        <v>0.51175296323516817</v>
      </c>
    </row>
    <row r="11445" spans="1:6" x14ac:dyDescent="0.15">
      <c r="A11445" s="2" t="s">
        <v>57</v>
      </c>
      <c r="B11445" s="2" t="s">
        <v>55</v>
      </c>
      <c r="C11445" s="3" t="s">
        <v>11</v>
      </c>
      <c r="D11445" s="3" t="s">
        <v>12</v>
      </c>
      <c r="E11445" s="3">
        <v>2004</v>
      </c>
      <c r="F11445" s="4">
        <v>2.7432475090026855</v>
      </c>
    </row>
    <row r="11446" spans="1:6" x14ac:dyDescent="0.15">
      <c r="A11446" s="2" t="s">
        <v>57</v>
      </c>
      <c r="B11446" s="2" t="s">
        <v>58</v>
      </c>
      <c r="C11446" s="3" t="s">
        <v>11</v>
      </c>
      <c r="D11446" s="3" t="s">
        <v>12</v>
      </c>
      <c r="E11446" s="3">
        <v>2004</v>
      </c>
      <c r="F11446" s="4">
        <v>0.50774918768434985</v>
      </c>
    </row>
    <row r="11447" spans="1:6" x14ac:dyDescent="0.15">
      <c r="A11447" s="2" t="s">
        <v>57</v>
      </c>
      <c r="B11447" s="2" t="s">
        <v>55</v>
      </c>
      <c r="C11447" s="3" t="s">
        <v>11</v>
      </c>
      <c r="D11447" s="3" t="s">
        <v>12</v>
      </c>
      <c r="E11447" s="3">
        <v>2005</v>
      </c>
      <c r="F11447" s="4">
        <v>2.7843174934387207</v>
      </c>
    </row>
    <row r="11448" spans="1:6" x14ac:dyDescent="0.15">
      <c r="A11448" s="2" t="s">
        <v>57</v>
      </c>
      <c r="B11448" s="2" t="s">
        <v>58</v>
      </c>
      <c r="C11448" s="3" t="s">
        <v>11</v>
      </c>
      <c r="D11448" s="3" t="s">
        <v>12</v>
      </c>
      <c r="E11448" s="3">
        <v>2005</v>
      </c>
      <c r="F11448" s="4">
        <v>0.513550448445658</v>
      </c>
    </row>
    <row r="11449" spans="1:6" x14ac:dyDescent="0.15">
      <c r="A11449" s="2" t="s">
        <v>57</v>
      </c>
      <c r="B11449" s="2" t="s">
        <v>55</v>
      </c>
      <c r="C11449" s="3" t="s">
        <v>11</v>
      </c>
      <c r="D11449" s="3" t="s">
        <v>12</v>
      </c>
      <c r="E11449" s="3">
        <v>2006</v>
      </c>
      <c r="F11449" s="4">
        <v>2.8496031761169434</v>
      </c>
    </row>
    <row r="11450" spans="1:6" x14ac:dyDescent="0.15">
      <c r="A11450" s="2" t="s">
        <v>57</v>
      </c>
      <c r="B11450" s="2" t="s">
        <v>58</v>
      </c>
      <c r="C11450" s="3" t="s">
        <v>11</v>
      </c>
      <c r="D11450" s="3" t="s">
        <v>12</v>
      </c>
      <c r="E11450" s="3">
        <v>2006</v>
      </c>
      <c r="F11450" s="4">
        <v>0.52341173408541419</v>
      </c>
    </row>
    <row r="11451" spans="1:6" x14ac:dyDescent="0.15">
      <c r="A11451" s="2" t="s">
        <v>57</v>
      </c>
      <c r="B11451" s="2" t="s">
        <v>55</v>
      </c>
      <c r="C11451" s="3" t="s">
        <v>11</v>
      </c>
      <c r="D11451" s="3" t="s">
        <v>12</v>
      </c>
      <c r="E11451" s="3">
        <v>2007</v>
      </c>
      <c r="F11451" s="4">
        <v>2.9169254302978516</v>
      </c>
    </row>
    <row r="11452" spans="1:6" x14ac:dyDescent="0.15">
      <c r="A11452" s="2" t="s">
        <v>57</v>
      </c>
      <c r="B11452" s="2" t="s">
        <v>58</v>
      </c>
      <c r="C11452" s="3" t="s">
        <v>11</v>
      </c>
      <c r="D11452" s="3" t="s">
        <v>12</v>
      </c>
      <c r="E11452" s="3">
        <v>2007</v>
      </c>
      <c r="F11452" s="4">
        <v>0.53326646404908806</v>
      </c>
    </row>
    <row r="11453" spans="1:6" x14ac:dyDescent="0.15">
      <c r="A11453" s="2" t="s">
        <v>57</v>
      </c>
      <c r="B11453" s="2" t="s">
        <v>55</v>
      </c>
      <c r="C11453" s="3" t="s">
        <v>11</v>
      </c>
      <c r="D11453" s="3" t="s">
        <v>12</v>
      </c>
      <c r="E11453" s="3">
        <v>2008</v>
      </c>
      <c r="F11453" s="4">
        <v>2.9490647315979004</v>
      </c>
    </row>
    <row r="11454" spans="1:6" x14ac:dyDescent="0.15">
      <c r="A11454" s="2" t="s">
        <v>57</v>
      </c>
      <c r="B11454" s="2" t="s">
        <v>58</v>
      </c>
      <c r="C11454" s="3" t="s">
        <v>11</v>
      </c>
      <c r="D11454" s="3" t="s">
        <v>12</v>
      </c>
      <c r="E11454" s="3">
        <v>2008</v>
      </c>
      <c r="F11454" s="4">
        <v>0.53641507822555468</v>
      </c>
    </row>
    <row r="11455" spans="1:6" x14ac:dyDescent="0.15">
      <c r="A11455" s="2" t="s">
        <v>57</v>
      </c>
      <c r="B11455" s="2" t="s">
        <v>55</v>
      </c>
      <c r="C11455" s="3" t="s">
        <v>11</v>
      </c>
      <c r="D11455" s="3" t="s">
        <v>12</v>
      </c>
      <c r="E11455" s="3">
        <v>2009</v>
      </c>
      <c r="F11455" s="4">
        <v>2.856043815612793</v>
      </c>
    </row>
    <row r="11456" spans="1:6" x14ac:dyDescent="0.15">
      <c r="A11456" s="2" t="s">
        <v>57</v>
      </c>
      <c r="B11456" s="2" t="s">
        <v>58</v>
      </c>
      <c r="C11456" s="3" t="s">
        <v>11</v>
      </c>
      <c r="D11456" s="3" t="s">
        <v>12</v>
      </c>
      <c r="E11456" s="3">
        <v>2009</v>
      </c>
      <c r="F11456" s="4">
        <v>0.51680117567076234</v>
      </c>
    </row>
    <row r="11457" spans="1:6" x14ac:dyDescent="0.15">
      <c r="A11457" s="2" t="s">
        <v>57</v>
      </c>
      <c r="B11457" s="2" t="s">
        <v>55</v>
      </c>
      <c r="C11457" s="3" t="s">
        <v>11</v>
      </c>
      <c r="D11457" s="3" t="s">
        <v>12</v>
      </c>
      <c r="E11457" s="3">
        <v>2010</v>
      </c>
      <c r="F11457" s="4">
        <v>2.7914505004882812</v>
      </c>
    </row>
    <row r="11458" spans="1:6" x14ac:dyDescent="0.15">
      <c r="A11458" s="2" t="s">
        <v>57</v>
      </c>
      <c r="B11458" s="2" t="s">
        <v>58</v>
      </c>
      <c r="C11458" s="3" t="s">
        <v>11</v>
      </c>
      <c r="D11458" s="3" t="s">
        <v>12</v>
      </c>
      <c r="E11458" s="3">
        <v>2010</v>
      </c>
      <c r="F11458" s="4">
        <v>0.50252545354798106</v>
      </c>
    </row>
    <row r="11459" spans="1:6" x14ac:dyDescent="0.15">
      <c r="A11459" s="2" t="s">
        <v>57</v>
      </c>
      <c r="B11459" s="2" t="s">
        <v>55</v>
      </c>
      <c r="C11459" s="3" t="s">
        <v>11</v>
      </c>
      <c r="D11459" s="3" t="s">
        <v>12</v>
      </c>
      <c r="E11459" s="3">
        <v>2011</v>
      </c>
      <c r="F11459" s="4">
        <v>2.792827844619751</v>
      </c>
    </row>
    <row r="11460" spans="1:6" x14ac:dyDescent="0.15">
      <c r="A11460" s="2" t="s">
        <v>57</v>
      </c>
      <c r="B11460" s="2" t="s">
        <v>58</v>
      </c>
      <c r="C11460" s="3" t="s">
        <v>11</v>
      </c>
      <c r="D11460" s="3" t="s">
        <v>12</v>
      </c>
      <c r="E11460" s="3">
        <v>2011</v>
      </c>
      <c r="F11460" s="4">
        <v>0.50023980832805559</v>
      </c>
    </row>
    <row r="11461" spans="1:6" x14ac:dyDescent="0.15">
      <c r="A11461" s="2" t="s">
        <v>57</v>
      </c>
      <c r="B11461" s="2" t="s">
        <v>55</v>
      </c>
      <c r="C11461" s="3" t="s">
        <v>11</v>
      </c>
      <c r="D11461" s="3" t="s">
        <v>12</v>
      </c>
      <c r="E11461" s="3">
        <v>2012</v>
      </c>
      <c r="F11461" s="4">
        <v>2.7763671875</v>
      </c>
    </row>
    <row r="11462" spans="1:6" x14ac:dyDescent="0.15">
      <c r="A11462" s="2" t="s">
        <v>57</v>
      </c>
      <c r="B11462" s="2" t="s">
        <v>58</v>
      </c>
      <c r="C11462" s="3" t="s">
        <v>11</v>
      </c>
      <c r="D11462" s="3" t="s">
        <v>12</v>
      </c>
      <c r="E11462" s="3">
        <v>2012</v>
      </c>
      <c r="F11462" s="4">
        <v>0.49481646492552095</v>
      </c>
    </row>
    <row r="11463" spans="1:6" x14ac:dyDescent="0.15">
      <c r="A11463" s="2" t="s">
        <v>57</v>
      </c>
      <c r="B11463" s="2" t="s">
        <v>55</v>
      </c>
      <c r="C11463" s="3" t="s">
        <v>11</v>
      </c>
      <c r="D11463" s="3" t="s">
        <v>12</v>
      </c>
      <c r="E11463" s="3">
        <v>2013</v>
      </c>
      <c r="F11463" s="4">
        <v>2.7778289318084717</v>
      </c>
    </row>
    <row r="11464" spans="1:6" x14ac:dyDescent="0.15">
      <c r="A11464" s="2" t="s">
        <v>57</v>
      </c>
      <c r="B11464" s="2" t="s">
        <v>58</v>
      </c>
      <c r="C11464" s="3" t="s">
        <v>11</v>
      </c>
      <c r="D11464" s="3" t="s">
        <v>12</v>
      </c>
      <c r="E11464" s="3">
        <v>2013</v>
      </c>
      <c r="F11464" s="4">
        <v>0.49268490466429504</v>
      </c>
    </row>
    <row r="11465" spans="1:6" x14ac:dyDescent="0.15">
      <c r="A11465" s="2" t="s">
        <v>57</v>
      </c>
      <c r="B11465" s="2" t="s">
        <v>55</v>
      </c>
      <c r="C11465" s="3" t="s">
        <v>11</v>
      </c>
      <c r="D11465" s="3" t="s">
        <v>12</v>
      </c>
      <c r="E11465" s="3">
        <v>2014</v>
      </c>
      <c r="F11465" s="4">
        <v>2.8007476329803467</v>
      </c>
    </row>
    <row r="11466" spans="1:6" x14ac:dyDescent="0.15">
      <c r="A11466" s="2" t="s">
        <v>57</v>
      </c>
      <c r="B11466" s="2" t="s">
        <v>58</v>
      </c>
      <c r="C11466" s="3" t="s">
        <v>11</v>
      </c>
      <c r="D11466" s="3" t="s">
        <v>12</v>
      </c>
      <c r="E11466" s="3">
        <v>2014</v>
      </c>
      <c r="F11466" s="4">
        <v>0.49446516910437899</v>
      </c>
    </row>
    <row r="11467" spans="1:6" x14ac:dyDescent="0.15">
      <c r="A11467" s="2" t="s">
        <v>57</v>
      </c>
      <c r="B11467" s="2" t="s">
        <v>55</v>
      </c>
      <c r="C11467" s="3" t="s">
        <v>11</v>
      </c>
      <c r="D11467" s="3" t="s">
        <v>12</v>
      </c>
      <c r="E11467" s="3">
        <v>2015</v>
      </c>
      <c r="F11467" s="4">
        <v>2.8315858840942383</v>
      </c>
    </row>
    <row r="11468" spans="1:6" x14ac:dyDescent="0.15">
      <c r="A11468" s="2" t="s">
        <v>57</v>
      </c>
      <c r="B11468" s="2" t="s">
        <v>58</v>
      </c>
      <c r="C11468" s="3" t="s">
        <v>11</v>
      </c>
      <c r="D11468" s="3" t="s">
        <v>12</v>
      </c>
      <c r="E11468" s="3">
        <v>2015</v>
      </c>
      <c r="F11468" s="4">
        <v>0.4977566707468476</v>
      </c>
    </row>
    <row r="11469" spans="1:6" x14ac:dyDescent="0.15">
      <c r="A11469" s="2" t="s">
        <v>57</v>
      </c>
      <c r="B11469" s="2" t="s">
        <v>55</v>
      </c>
      <c r="C11469" s="3" t="s">
        <v>11</v>
      </c>
      <c r="D11469" s="3" t="s">
        <v>12</v>
      </c>
      <c r="E11469" s="3">
        <v>2016</v>
      </c>
      <c r="F11469" s="4">
        <v>2.868074893951416</v>
      </c>
    </row>
    <row r="11470" spans="1:6" x14ac:dyDescent="0.15">
      <c r="A11470" s="2" t="s">
        <v>57</v>
      </c>
      <c r="B11470" s="2" t="s">
        <v>58</v>
      </c>
      <c r="C11470" s="3" t="s">
        <v>11</v>
      </c>
      <c r="D11470" s="3" t="s">
        <v>12</v>
      </c>
      <c r="E11470" s="3">
        <v>2016</v>
      </c>
      <c r="F11470" s="4">
        <v>0.50217118476762956</v>
      </c>
    </row>
    <row r="11471" spans="1:6" x14ac:dyDescent="0.15">
      <c r="A11471" s="2" t="s">
        <v>57</v>
      </c>
      <c r="B11471" s="2" t="s">
        <v>55</v>
      </c>
      <c r="C11471" s="3" t="s">
        <v>11</v>
      </c>
      <c r="D11471" s="3" t="s">
        <v>12</v>
      </c>
      <c r="E11471" s="3">
        <v>2017</v>
      </c>
      <c r="F11471" s="4">
        <v>2.9053151607513428</v>
      </c>
    </row>
    <row r="11472" spans="1:6" x14ac:dyDescent="0.15">
      <c r="A11472" s="2" t="s">
        <v>57</v>
      </c>
      <c r="B11472" s="2" t="s">
        <v>58</v>
      </c>
      <c r="C11472" s="3" t="s">
        <v>11</v>
      </c>
      <c r="D11472" s="3" t="s">
        <v>12</v>
      </c>
      <c r="E11472" s="3">
        <v>2017</v>
      </c>
      <c r="F11472" s="4">
        <v>0.50683466295423829</v>
      </c>
    </row>
    <row r="11473" spans="1:6" x14ac:dyDescent="0.15">
      <c r="A11473" s="2" t="s">
        <v>57</v>
      </c>
      <c r="B11473" s="2" t="s">
        <v>55</v>
      </c>
      <c r="C11473" s="3" t="s">
        <v>11</v>
      </c>
      <c r="D11473" s="3" t="s">
        <v>12</v>
      </c>
      <c r="E11473" s="3">
        <v>2018</v>
      </c>
      <c r="F11473" s="4">
        <v>2.9420900344848633</v>
      </c>
    </row>
    <row r="11474" spans="1:6" x14ac:dyDescent="0.15">
      <c r="A11474" s="2" t="s">
        <v>57</v>
      </c>
      <c r="B11474" s="2" t="s">
        <v>58</v>
      </c>
      <c r="C11474" s="3" t="s">
        <v>11</v>
      </c>
      <c r="D11474" s="3" t="s">
        <v>12</v>
      </c>
      <c r="E11474" s="3">
        <v>2018</v>
      </c>
      <c r="F11474" s="4">
        <v>0.5114787183877515</v>
      </c>
    </row>
    <row r="11475" spans="1:6" x14ac:dyDescent="0.15">
      <c r="A11475" s="2" t="s">
        <v>57</v>
      </c>
      <c r="B11475" s="2" t="s">
        <v>55</v>
      </c>
      <c r="C11475" s="3" t="s">
        <v>11</v>
      </c>
      <c r="D11475" s="3" t="s">
        <v>12</v>
      </c>
      <c r="E11475" s="3">
        <v>2019</v>
      </c>
      <c r="F11475" s="4">
        <v>2.9718365669250488</v>
      </c>
    </row>
    <row r="11476" spans="1:6" x14ac:dyDescent="0.15">
      <c r="A11476" s="2" t="s">
        <v>57</v>
      </c>
      <c r="B11476" s="2" t="s">
        <v>58</v>
      </c>
      <c r="C11476" s="3" t="s">
        <v>11</v>
      </c>
      <c r="D11476" s="3" t="s">
        <v>12</v>
      </c>
      <c r="E11476" s="3">
        <v>2019</v>
      </c>
      <c r="F11476" s="4">
        <v>0.51488226131764592</v>
      </c>
    </row>
    <row r="11477" spans="1:6" x14ac:dyDescent="0.15">
      <c r="A11477" s="2" t="s">
        <v>57</v>
      </c>
      <c r="B11477" s="2" t="s">
        <v>55</v>
      </c>
      <c r="C11477" s="3" t="s">
        <v>13</v>
      </c>
      <c r="D11477" s="3" t="s">
        <v>14</v>
      </c>
      <c r="E11477" s="3">
        <v>1950</v>
      </c>
      <c r="F11477" s="5">
        <v>127.7943622469902</v>
      </c>
    </row>
    <row r="11478" spans="1:6" x14ac:dyDescent="0.15">
      <c r="A11478" s="2" t="s">
        <v>57</v>
      </c>
      <c r="B11478" s="2" t="s">
        <v>58</v>
      </c>
      <c r="C11478" s="3" t="s">
        <v>13</v>
      </c>
      <c r="D11478" s="3" t="s">
        <v>14</v>
      </c>
      <c r="E11478" s="3">
        <v>1950</v>
      </c>
      <c r="F11478" s="5">
        <v>0.44262756801025521</v>
      </c>
    </row>
    <row r="11479" spans="1:6" x14ac:dyDescent="0.15">
      <c r="A11479" s="2" t="s">
        <v>57</v>
      </c>
      <c r="B11479" s="2" t="s">
        <v>55</v>
      </c>
      <c r="C11479" s="3" t="s">
        <v>13</v>
      </c>
      <c r="D11479" s="3" t="s">
        <v>14</v>
      </c>
      <c r="E11479" s="3">
        <v>1951</v>
      </c>
      <c r="F11479" s="5">
        <v>132.40744695067406</v>
      </c>
    </row>
    <row r="11480" spans="1:6" x14ac:dyDescent="0.15">
      <c r="A11480" s="2" t="s">
        <v>57</v>
      </c>
      <c r="B11480" s="2" t="s">
        <v>58</v>
      </c>
      <c r="C11480" s="3" t="s">
        <v>13</v>
      </c>
      <c r="D11480" s="3" t="s">
        <v>14</v>
      </c>
      <c r="E11480" s="3">
        <v>1951</v>
      </c>
      <c r="F11480" s="5">
        <v>0.44430643468231723</v>
      </c>
    </row>
    <row r="11481" spans="1:6" x14ac:dyDescent="0.15">
      <c r="A11481" s="2" t="s">
        <v>57</v>
      </c>
      <c r="B11481" s="2" t="s">
        <v>55</v>
      </c>
      <c r="C11481" s="3" t="s">
        <v>13</v>
      </c>
      <c r="D11481" s="3" t="s">
        <v>14</v>
      </c>
      <c r="E11481" s="3">
        <v>1952</v>
      </c>
      <c r="F11481" s="5">
        <v>133.16530780494213</v>
      </c>
    </row>
    <row r="11482" spans="1:6" x14ac:dyDescent="0.15">
      <c r="A11482" s="2" t="s">
        <v>57</v>
      </c>
      <c r="B11482" s="2" t="s">
        <v>58</v>
      </c>
      <c r="C11482" s="3" t="s">
        <v>13</v>
      </c>
      <c r="D11482" s="3" t="s">
        <v>14</v>
      </c>
      <c r="E11482" s="3">
        <v>1952</v>
      </c>
      <c r="F11482" s="5">
        <v>0.44425878106016958</v>
      </c>
    </row>
    <row r="11483" spans="1:6" x14ac:dyDescent="0.15">
      <c r="A11483" s="2" t="s">
        <v>57</v>
      </c>
      <c r="B11483" s="2" t="s">
        <v>55</v>
      </c>
      <c r="C11483" s="3" t="s">
        <v>13</v>
      </c>
      <c r="D11483" s="3" t="s">
        <v>14</v>
      </c>
      <c r="E11483" s="3">
        <v>1953</v>
      </c>
      <c r="F11483" s="5">
        <v>134.41476169228554</v>
      </c>
    </row>
    <row r="11484" spans="1:6" x14ac:dyDescent="0.15">
      <c r="A11484" s="2" t="s">
        <v>57</v>
      </c>
      <c r="B11484" s="2" t="s">
        <v>58</v>
      </c>
      <c r="C11484" s="3" t="s">
        <v>13</v>
      </c>
      <c r="D11484" s="3" t="s">
        <v>14</v>
      </c>
      <c r="E11484" s="3">
        <v>1953</v>
      </c>
      <c r="F11484" s="5">
        <v>0.44568881167252589</v>
      </c>
    </row>
    <row r="11485" spans="1:6" x14ac:dyDescent="0.15">
      <c r="A11485" s="2" t="s">
        <v>57</v>
      </c>
      <c r="B11485" s="2" t="s">
        <v>55</v>
      </c>
      <c r="C11485" s="3" t="s">
        <v>13</v>
      </c>
      <c r="D11485" s="3" t="s">
        <v>14</v>
      </c>
      <c r="E11485" s="3">
        <v>1954</v>
      </c>
      <c r="F11485" s="5">
        <v>136.41916474699974</v>
      </c>
    </row>
    <row r="11486" spans="1:6" x14ac:dyDescent="0.15">
      <c r="A11486" s="2" t="s">
        <v>57</v>
      </c>
      <c r="B11486" s="2" t="s">
        <v>58</v>
      </c>
      <c r="C11486" s="3" t="s">
        <v>13</v>
      </c>
      <c r="D11486" s="3" t="s">
        <v>14</v>
      </c>
      <c r="E11486" s="3">
        <v>1954</v>
      </c>
      <c r="F11486" s="5">
        <v>0.44946123690419626</v>
      </c>
    </row>
    <row r="11487" spans="1:6" x14ac:dyDescent="0.15">
      <c r="A11487" s="2" t="s">
        <v>57</v>
      </c>
      <c r="B11487" s="2" t="s">
        <v>55</v>
      </c>
      <c r="C11487" s="3" t="s">
        <v>13</v>
      </c>
      <c r="D11487" s="3" t="s">
        <v>14</v>
      </c>
      <c r="E11487" s="3">
        <v>1955</v>
      </c>
      <c r="F11487" s="5">
        <v>138.36123533546925</v>
      </c>
    </row>
    <row r="11488" spans="1:6" x14ac:dyDescent="0.15">
      <c r="A11488" s="2" t="s">
        <v>57</v>
      </c>
      <c r="B11488" s="2" t="s">
        <v>58</v>
      </c>
      <c r="C11488" s="3" t="s">
        <v>13</v>
      </c>
      <c r="D11488" s="3" t="s">
        <v>14</v>
      </c>
      <c r="E11488" s="3">
        <v>1955</v>
      </c>
      <c r="F11488" s="5">
        <v>0.45283032080393992</v>
      </c>
    </row>
    <row r="11489" spans="1:6" x14ac:dyDescent="0.15">
      <c r="A11489" s="2" t="s">
        <v>57</v>
      </c>
      <c r="B11489" s="2" t="s">
        <v>55</v>
      </c>
      <c r="C11489" s="3" t="s">
        <v>13</v>
      </c>
      <c r="D11489" s="3" t="s">
        <v>14</v>
      </c>
      <c r="E11489" s="3">
        <v>1956</v>
      </c>
      <c r="F11489" s="5">
        <v>140.02014718949795</v>
      </c>
    </row>
    <row r="11490" spans="1:6" x14ac:dyDescent="0.15">
      <c r="A11490" s="2" t="s">
        <v>57</v>
      </c>
      <c r="B11490" s="2" t="s">
        <v>58</v>
      </c>
      <c r="C11490" s="3" t="s">
        <v>13</v>
      </c>
      <c r="D11490" s="3" t="s">
        <v>14</v>
      </c>
      <c r="E11490" s="3">
        <v>1956</v>
      </c>
      <c r="F11490" s="5">
        <v>0.45512770799702318</v>
      </c>
    </row>
    <row r="11491" spans="1:6" x14ac:dyDescent="0.15">
      <c r="A11491" s="2" t="s">
        <v>57</v>
      </c>
      <c r="B11491" s="2" t="s">
        <v>55</v>
      </c>
      <c r="C11491" s="3" t="s">
        <v>13</v>
      </c>
      <c r="D11491" s="3" t="s">
        <v>14</v>
      </c>
      <c r="E11491" s="3">
        <v>1957</v>
      </c>
      <c r="F11491" s="5">
        <v>141.19761604070663</v>
      </c>
    </row>
    <row r="11492" spans="1:6" x14ac:dyDescent="0.15">
      <c r="A11492" s="2" t="s">
        <v>57</v>
      </c>
      <c r="B11492" s="2" t="s">
        <v>58</v>
      </c>
      <c r="C11492" s="3" t="s">
        <v>13</v>
      </c>
      <c r="D11492" s="3" t="s">
        <v>14</v>
      </c>
      <c r="E11492" s="3">
        <v>1957</v>
      </c>
      <c r="F11492" s="5">
        <v>0.45574611480409699</v>
      </c>
    </row>
    <row r="11493" spans="1:6" x14ac:dyDescent="0.15">
      <c r="A11493" s="2" t="s">
        <v>57</v>
      </c>
      <c r="B11493" s="2" t="s">
        <v>55</v>
      </c>
      <c r="C11493" s="3" t="s">
        <v>13</v>
      </c>
      <c r="D11493" s="3" t="s">
        <v>14</v>
      </c>
      <c r="E11493" s="3">
        <v>1958</v>
      </c>
      <c r="F11493" s="5">
        <v>141.55982083082199</v>
      </c>
    </row>
    <row r="11494" spans="1:6" x14ac:dyDescent="0.15">
      <c r="A11494" s="2" t="s">
        <v>57</v>
      </c>
      <c r="B11494" s="2" t="s">
        <v>58</v>
      </c>
      <c r="C11494" s="3" t="s">
        <v>13</v>
      </c>
      <c r="D11494" s="3" t="s">
        <v>14</v>
      </c>
      <c r="E11494" s="3">
        <v>1958</v>
      </c>
      <c r="F11494" s="5">
        <v>0.45362502312106207</v>
      </c>
    </row>
    <row r="11495" spans="1:6" x14ac:dyDescent="0.15">
      <c r="A11495" s="2" t="s">
        <v>57</v>
      </c>
      <c r="B11495" s="2" t="s">
        <v>55</v>
      </c>
      <c r="C11495" s="3" t="s">
        <v>13</v>
      </c>
      <c r="D11495" s="3" t="s">
        <v>14</v>
      </c>
      <c r="E11495" s="3">
        <v>1959</v>
      </c>
      <c r="F11495" s="5">
        <v>141.35755336284637</v>
      </c>
    </row>
    <row r="11496" spans="1:6" x14ac:dyDescent="0.15">
      <c r="A11496" s="2" t="s">
        <v>57</v>
      </c>
      <c r="B11496" s="2" t="s">
        <v>58</v>
      </c>
      <c r="C11496" s="3" t="s">
        <v>13</v>
      </c>
      <c r="D11496" s="3" t="s">
        <v>14</v>
      </c>
      <c r="E11496" s="3">
        <v>1959</v>
      </c>
      <c r="F11496" s="5">
        <v>0.44949445343777134</v>
      </c>
    </row>
    <row r="11497" spans="1:6" x14ac:dyDescent="0.15">
      <c r="A11497" s="2" t="s">
        <v>57</v>
      </c>
      <c r="B11497" s="2" t="s">
        <v>55</v>
      </c>
      <c r="C11497" s="3" t="s">
        <v>13</v>
      </c>
      <c r="D11497" s="3" t="s">
        <v>14</v>
      </c>
      <c r="E11497" s="3">
        <v>1960</v>
      </c>
      <c r="F11497" s="5">
        <v>142.6413941681385</v>
      </c>
    </row>
    <row r="11498" spans="1:6" x14ac:dyDescent="0.15">
      <c r="A11498" s="2" t="s">
        <v>57</v>
      </c>
      <c r="B11498" s="2" t="s">
        <v>58</v>
      </c>
      <c r="C11498" s="3" t="s">
        <v>13</v>
      </c>
      <c r="D11498" s="3" t="s">
        <v>14</v>
      </c>
      <c r="E11498" s="3">
        <v>1960</v>
      </c>
      <c r="F11498" s="5">
        <v>0.45000500052569214</v>
      </c>
    </row>
    <row r="11499" spans="1:6" x14ac:dyDescent="0.15">
      <c r="A11499" s="2" t="s">
        <v>57</v>
      </c>
      <c r="B11499" s="2" t="s">
        <v>55</v>
      </c>
      <c r="C11499" s="3" t="s">
        <v>13</v>
      </c>
      <c r="D11499" s="3" t="s">
        <v>14</v>
      </c>
      <c r="E11499" s="3">
        <v>1961</v>
      </c>
      <c r="F11499" s="5">
        <v>143.85700111091137</v>
      </c>
    </row>
    <row r="11500" spans="1:6" x14ac:dyDescent="0.15">
      <c r="A11500" s="2" t="s">
        <v>57</v>
      </c>
      <c r="B11500" s="2" t="s">
        <v>58</v>
      </c>
      <c r="C11500" s="3" t="s">
        <v>13</v>
      </c>
      <c r="D11500" s="3" t="s">
        <v>14</v>
      </c>
      <c r="E11500" s="3">
        <v>1961</v>
      </c>
      <c r="F11500" s="5">
        <v>0.45018730525482298</v>
      </c>
    </row>
    <row r="11501" spans="1:6" x14ac:dyDescent="0.15">
      <c r="A11501" s="2" t="s">
        <v>57</v>
      </c>
      <c r="B11501" s="2" t="s">
        <v>55</v>
      </c>
      <c r="C11501" s="3" t="s">
        <v>13</v>
      </c>
      <c r="D11501" s="3" t="s">
        <v>14</v>
      </c>
      <c r="E11501" s="3">
        <v>1962</v>
      </c>
      <c r="F11501" s="5">
        <v>144.27562056481838</v>
      </c>
    </row>
    <row r="11502" spans="1:6" x14ac:dyDescent="0.15">
      <c r="A11502" s="2" t="s">
        <v>57</v>
      </c>
      <c r="B11502" s="2" t="s">
        <v>58</v>
      </c>
      <c r="C11502" s="3" t="s">
        <v>13</v>
      </c>
      <c r="D11502" s="3" t="s">
        <v>14</v>
      </c>
      <c r="E11502" s="3">
        <v>1962</v>
      </c>
      <c r="F11502" s="5">
        <v>0.44716927086093461</v>
      </c>
    </row>
    <row r="11503" spans="1:6" x14ac:dyDescent="0.15">
      <c r="A11503" s="2" t="s">
        <v>57</v>
      </c>
      <c r="B11503" s="2" t="s">
        <v>55</v>
      </c>
      <c r="C11503" s="3" t="s">
        <v>13</v>
      </c>
      <c r="D11503" s="3" t="s">
        <v>14</v>
      </c>
      <c r="E11503" s="3">
        <v>1963</v>
      </c>
      <c r="F11503" s="5">
        <v>144.30883046984673</v>
      </c>
    </row>
    <row r="11504" spans="1:6" x14ac:dyDescent="0.15">
      <c r="A11504" s="2" t="s">
        <v>57</v>
      </c>
      <c r="B11504" s="2" t="s">
        <v>58</v>
      </c>
      <c r="C11504" s="3" t="s">
        <v>13</v>
      </c>
      <c r="D11504" s="3" t="s">
        <v>14</v>
      </c>
      <c r="E11504" s="3">
        <v>1963</v>
      </c>
      <c r="F11504" s="5">
        <v>0.44339231129153828</v>
      </c>
    </row>
    <row r="11505" spans="1:6" x14ac:dyDescent="0.15">
      <c r="A11505" s="2" t="s">
        <v>57</v>
      </c>
      <c r="B11505" s="2" t="s">
        <v>55</v>
      </c>
      <c r="C11505" s="3" t="s">
        <v>13</v>
      </c>
      <c r="D11505" s="3" t="s">
        <v>14</v>
      </c>
      <c r="E11505" s="3">
        <v>1964</v>
      </c>
      <c r="F11505" s="5">
        <v>145.04210367798805</v>
      </c>
    </row>
    <row r="11506" spans="1:6" x14ac:dyDescent="0.15">
      <c r="A11506" s="2" t="s">
        <v>57</v>
      </c>
      <c r="B11506" s="2" t="s">
        <v>58</v>
      </c>
      <c r="C11506" s="3" t="s">
        <v>13</v>
      </c>
      <c r="D11506" s="3" t="s">
        <v>14</v>
      </c>
      <c r="E11506" s="3">
        <v>1964</v>
      </c>
      <c r="F11506" s="5">
        <v>0.44187488509759132</v>
      </c>
    </row>
    <row r="11507" spans="1:6" x14ac:dyDescent="0.15">
      <c r="A11507" s="2" t="s">
        <v>57</v>
      </c>
      <c r="B11507" s="2" t="s">
        <v>55</v>
      </c>
      <c r="C11507" s="3" t="s">
        <v>13</v>
      </c>
      <c r="D11507" s="3" t="s">
        <v>14</v>
      </c>
      <c r="E11507" s="3">
        <v>1965</v>
      </c>
      <c r="F11507" s="5">
        <v>145.18718048930168</v>
      </c>
    </row>
    <row r="11508" spans="1:6" x14ac:dyDescent="0.15">
      <c r="A11508" s="2" t="s">
        <v>57</v>
      </c>
      <c r="B11508" s="2" t="s">
        <v>58</v>
      </c>
      <c r="C11508" s="3" t="s">
        <v>13</v>
      </c>
      <c r="D11508" s="3" t="s">
        <v>14</v>
      </c>
      <c r="E11508" s="3">
        <v>1965</v>
      </c>
      <c r="F11508" s="5">
        <v>0.43881791443248053</v>
      </c>
    </row>
    <row r="11509" spans="1:6" x14ac:dyDescent="0.15">
      <c r="A11509" s="2" t="s">
        <v>57</v>
      </c>
      <c r="B11509" s="2" t="s">
        <v>55</v>
      </c>
      <c r="C11509" s="3" t="s">
        <v>13</v>
      </c>
      <c r="D11509" s="3" t="s">
        <v>14</v>
      </c>
      <c r="E11509" s="3">
        <v>1966</v>
      </c>
      <c r="F11509" s="5">
        <v>145.22937159240246</v>
      </c>
    </row>
    <row r="11510" spans="1:6" x14ac:dyDescent="0.15">
      <c r="A11510" s="2" t="s">
        <v>57</v>
      </c>
      <c r="B11510" s="2" t="s">
        <v>58</v>
      </c>
      <c r="C11510" s="3" t="s">
        <v>13</v>
      </c>
      <c r="D11510" s="3" t="s">
        <v>14</v>
      </c>
      <c r="E11510" s="3">
        <v>1966</v>
      </c>
      <c r="F11510" s="5">
        <v>0.4356889559515752</v>
      </c>
    </row>
    <row r="11511" spans="1:6" x14ac:dyDescent="0.15">
      <c r="A11511" s="2" t="s">
        <v>57</v>
      </c>
      <c r="B11511" s="2" t="s">
        <v>55</v>
      </c>
      <c r="C11511" s="3" t="s">
        <v>13</v>
      </c>
      <c r="D11511" s="3" t="s">
        <v>14</v>
      </c>
      <c r="E11511" s="3">
        <v>1967</v>
      </c>
      <c r="F11511" s="5">
        <v>144.29157760739326</v>
      </c>
    </row>
    <row r="11512" spans="1:6" x14ac:dyDescent="0.15">
      <c r="A11512" s="2" t="s">
        <v>57</v>
      </c>
      <c r="B11512" s="2" t="s">
        <v>58</v>
      </c>
      <c r="C11512" s="3" t="s">
        <v>13</v>
      </c>
      <c r="D11512" s="3" t="s">
        <v>14</v>
      </c>
      <c r="E11512" s="3">
        <v>1967</v>
      </c>
      <c r="F11512" s="5">
        <v>0.42973008283027408</v>
      </c>
    </row>
    <row r="11513" spans="1:6" x14ac:dyDescent="0.15">
      <c r="A11513" s="2" t="s">
        <v>57</v>
      </c>
      <c r="B11513" s="2" t="s">
        <v>55</v>
      </c>
      <c r="C11513" s="3" t="s">
        <v>13</v>
      </c>
      <c r="D11513" s="3" t="s">
        <v>14</v>
      </c>
      <c r="E11513" s="3">
        <v>1968</v>
      </c>
      <c r="F11513" s="5">
        <v>144.27638889849186</v>
      </c>
    </row>
    <row r="11514" spans="1:6" x14ac:dyDescent="0.15">
      <c r="A11514" s="2" t="s">
        <v>57</v>
      </c>
      <c r="B11514" s="2" t="s">
        <v>58</v>
      </c>
      <c r="C11514" s="3" t="s">
        <v>13</v>
      </c>
      <c r="D11514" s="3" t="s">
        <v>14</v>
      </c>
      <c r="E11514" s="3">
        <v>1968</v>
      </c>
      <c r="F11514" s="5">
        <v>0.42696131924426761</v>
      </c>
    </row>
    <row r="11515" spans="1:6" x14ac:dyDescent="0.15">
      <c r="A11515" s="2" t="s">
        <v>57</v>
      </c>
      <c r="B11515" s="2" t="s">
        <v>55</v>
      </c>
      <c r="C11515" s="3" t="s">
        <v>13</v>
      </c>
      <c r="D11515" s="3" t="s">
        <v>14</v>
      </c>
      <c r="E11515" s="3">
        <v>1969</v>
      </c>
      <c r="F11515" s="5">
        <v>145.50881627202034</v>
      </c>
    </row>
    <row r="11516" spans="1:6" x14ac:dyDescent="0.15">
      <c r="A11516" s="2" t="s">
        <v>57</v>
      </c>
      <c r="B11516" s="2" t="s">
        <v>58</v>
      </c>
      <c r="C11516" s="3" t="s">
        <v>13</v>
      </c>
      <c r="D11516" s="3" t="s">
        <v>14</v>
      </c>
      <c r="E11516" s="3">
        <v>1969</v>
      </c>
      <c r="F11516" s="5">
        <v>0.4280413466539818</v>
      </c>
    </row>
    <row r="11517" spans="1:6" x14ac:dyDescent="0.15">
      <c r="A11517" s="2" t="s">
        <v>57</v>
      </c>
      <c r="B11517" s="2" t="s">
        <v>55</v>
      </c>
      <c r="C11517" s="3" t="s">
        <v>13</v>
      </c>
      <c r="D11517" s="3" t="s">
        <v>14</v>
      </c>
      <c r="E11517" s="3">
        <v>1970</v>
      </c>
      <c r="F11517" s="5">
        <v>146.47010013461113</v>
      </c>
    </row>
    <row r="11518" spans="1:6" x14ac:dyDescent="0.15">
      <c r="A11518" s="2" t="s">
        <v>57</v>
      </c>
      <c r="B11518" s="2" t="s">
        <v>58</v>
      </c>
      <c r="C11518" s="3" t="s">
        <v>13</v>
      </c>
      <c r="D11518" s="3" t="s">
        <v>14</v>
      </c>
      <c r="E11518" s="3">
        <v>1970</v>
      </c>
      <c r="F11518" s="5">
        <v>0.42849543459186112</v>
      </c>
    </row>
    <row r="11519" spans="1:6" x14ac:dyDescent="0.15">
      <c r="A11519" s="2" t="s">
        <v>57</v>
      </c>
      <c r="B11519" s="2" t="s">
        <v>55</v>
      </c>
      <c r="C11519" s="3" t="s">
        <v>13</v>
      </c>
      <c r="D11519" s="3" t="s">
        <v>14</v>
      </c>
      <c r="E11519" s="3">
        <v>1971</v>
      </c>
      <c r="F11519" s="5">
        <v>146.58959613740444</v>
      </c>
    </row>
    <row r="11520" spans="1:6" x14ac:dyDescent="0.15">
      <c r="A11520" s="2" t="s">
        <v>57</v>
      </c>
      <c r="B11520" s="2" t="s">
        <v>58</v>
      </c>
      <c r="C11520" s="3" t="s">
        <v>13</v>
      </c>
      <c r="D11520" s="3" t="s">
        <v>14</v>
      </c>
      <c r="E11520" s="3">
        <v>1971</v>
      </c>
      <c r="F11520" s="5">
        <v>0.42635828503177942</v>
      </c>
    </row>
    <row r="11521" spans="1:6" x14ac:dyDescent="0.15">
      <c r="A11521" s="2" t="s">
        <v>57</v>
      </c>
      <c r="B11521" s="2" t="s">
        <v>55</v>
      </c>
      <c r="C11521" s="3" t="s">
        <v>13</v>
      </c>
      <c r="D11521" s="3" t="s">
        <v>14</v>
      </c>
      <c r="E11521" s="3">
        <v>1972</v>
      </c>
      <c r="F11521" s="5">
        <v>146.99510216712952</v>
      </c>
    </row>
    <row r="11522" spans="1:6" x14ac:dyDescent="0.15">
      <c r="A11522" s="2" t="s">
        <v>57</v>
      </c>
      <c r="B11522" s="2" t="s">
        <v>58</v>
      </c>
      <c r="C11522" s="3" t="s">
        <v>13</v>
      </c>
      <c r="D11522" s="3" t="s">
        <v>14</v>
      </c>
      <c r="E11522" s="3">
        <v>1972</v>
      </c>
      <c r="F11522" s="5">
        <v>0.42516054775694995</v>
      </c>
    </row>
    <row r="11523" spans="1:6" x14ac:dyDescent="0.15">
      <c r="A11523" s="2" t="s">
        <v>57</v>
      </c>
      <c r="B11523" s="2" t="s">
        <v>55</v>
      </c>
      <c r="C11523" s="3" t="s">
        <v>13</v>
      </c>
      <c r="D11523" s="3" t="s">
        <v>14</v>
      </c>
      <c r="E11523" s="3">
        <v>1973</v>
      </c>
      <c r="F11523" s="5">
        <v>148.83196258544922</v>
      </c>
    </row>
    <row r="11524" spans="1:6" x14ac:dyDescent="0.15">
      <c r="A11524" s="2" t="s">
        <v>57</v>
      </c>
      <c r="B11524" s="2" t="s">
        <v>58</v>
      </c>
      <c r="C11524" s="3" t="s">
        <v>13</v>
      </c>
      <c r="D11524" s="3" t="s">
        <v>14</v>
      </c>
      <c r="E11524" s="3">
        <v>1973</v>
      </c>
      <c r="F11524" s="5">
        <v>0.42820815048710242</v>
      </c>
    </row>
    <row r="11525" spans="1:6" x14ac:dyDescent="0.15">
      <c r="A11525" s="2" t="s">
        <v>57</v>
      </c>
      <c r="B11525" s="2" t="s">
        <v>55</v>
      </c>
      <c r="C11525" s="3" t="s">
        <v>13</v>
      </c>
      <c r="D11525" s="3" t="s">
        <v>14</v>
      </c>
      <c r="E11525" s="3">
        <v>1974</v>
      </c>
      <c r="F11525" s="5">
        <v>149.71315035223961</v>
      </c>
    </row>
    <row r="11526" spans="1:6" x14ac:dyDescent="0.15">
      <c r="A11526" s="2" t="s">
        <v>57</v>
      </c>
      <c r="B11526" s="2" t="s">
        <v>58</v>
      </c>
      <c r="C11526" s="3" t="s">
        <v>13</v>
      </c>
      <c r="D11526" s="3" t="s">
        <v>14</v>
      </c>
      <c r="E11526" s="3">
        <v>1974</v>
      </c>
      <c r="F11526" s="5">
        <v>0.42864122623454259</v>
      </c>
    </row>
    <row r="11527" spans="1:6" x14ac:dyDescent="0.15">
      <c r="A11527" s="2" t="s">
        <v>57</v>
      </c>
      <c r="B11527" s="2" t="s">
        <v>55</v>
      </c>
      <c r="C11527" s="3" t="s">
        <v>13</v>
      </c>
      <c r="D11527" s="3" t="s">
        <v>14</v>
      </c>
      <c r="E11527" s="3">
        <v>1975</v>
      </c>
      <c r="F11527" s="5">
        <v>148.72741864621639</v>
      </c>
    </row>
    <row r="11528" spans="1:6" x14ac:dyDescent="0.15">
      <c r="A11528" s="2" t="s">
        <v>57</v>
      </c>
      <c r="B11528" s="2" t="s">
        <v>58</v>
      </c>
      <c r="C11528" s="3" t="s">
        <v>13</v>
      </c>
      <c r="D11528" s="3" t="s">
        <v>14</v>
      </c>
      <c r="E11528" s="3">
        <v>1975</v>
      </c>
      <c r="F11528" s="5">
        <v>0.42392638685455603</v>
      </c>
    </row>
    <row r="11529" spans="1:6" x14ac:dyDescent="0.15">
      <c r="A11529" s="2" t="s">
        <v>57</v>
      </c>
      <c r="B11529" s="2" t="s">
        <v>55</v>
      </c>
      <c r="C11529" s="3" t="s">
        <v>13</v>
      </c>
      <c r="D11529" s="3" t="s">
        <v>14</v>
      </c>
      <c r="E11529" s="3">
        <v>1976</v>
      </c>
      <c r="F11529" s="5">
        <v>149.07853715121746</v>
      </c>
    </row>
    <row r="11530" spans="1:6" x14ac:dyDescent="0.15">
      <c r="A11530" s="2" t="s">
        <v>57</v>
      </c>
      <c r="B11530" s="2" t="s">
        <v>58</v>
      </c>
      <c r="C11530" s="3" t="s">
        <v>13</v>
      </c>
      <c r="D11530" s="3" t="s">
        <v>14</v>
      </c>
      <c r="E11530" s="3">
        <v>1976</v>
      </c>
      <c r="F11530" s="5">
        <v>0.42322018198674055</v>
      </c>
    </row>
    <row r="11531" spans="1:6" x14ac:dyDescent="0.15">
      <c r="A11531" s="2" t="s">
        <v>57</v>
      </c>
      <c r="B11531" s="2" t="s">
        <v>55</v>
      </c>
      <c r="C11531" s="3" t="s">
        <v>13</v>
      </c>
      <c r="D11531" s="3" t="s">
        <v>14</v>
      </c>
      <c r="E11531" s="3">
        <v>1977</v>
      </c>
      <c r="F11531" s="5">
        <v>149.49336002767086</v>
      </c>
    </row>
    <row r="11532" spans="1:6" x14ac:dyDescent="0.15">
      <c r="A11532" s="2" t="s">
        <v>57</v>
      </c>
      <c r="B11532" s="2" t="s">
        <v>58</v>
      </c>
      <c r="C11532" s="3" t="s">
        <v>13</v>
      </c>
      <c r="D11532" s="3" t="s">
        <v>14</v>
      </c>
      <c r="E11532" s="3">
        <v>1977</v>
      </c>
      <c r="F11532" s="5">
        <v>0.42285679558343336</v>
      </c>
    </row>
    <row r="11533" spans="1:6" x14ac:dyDescent="0.15">
      <c r="A11533" s="2" t="s">
        <v>57</v>
      </c>
      <c r="B11533" s="2" t="s">
        <v>55</v>
      </c>
      <c r="C11533" s="3" t="s">
        <v>13</v>
      </c>
      <c r="D11533" s="3" t="s">
        <v>14</v>
      </c>
      <c r="E11533" s="3">
        <v>1978</v>
      </c>
      <c r="F11533" s="5">
        <v>149.9256596416235</v>
      </c>
    </row>
    <row r="11534" spans="1:6" x14ac:dyDescent="0.15">
      <c r="A11534" s="2" t="s">
        <v>57</v>
      </c>
      <c r="B11534" s="2" t="s">
        <v>58</v>
      </c>
      <c r="C11534" s="3" t="s">
        <v>13</v>
      </c>
      <c r="D11534" s="3" t="s">
        <v>14</v>
      </c>
      <c r="E11534" s="3">
        <v>1978</v>
      </c>
      <c r="F11534" s="5">
        <v>0.4226933878843504</v>
      </c>
    </row>
    <row r="11535" spans="1:6" x14ac:dyDescent="0.15">
      <c r="A11535" s="2" t="s">
        <v>57</v>
      </c>
      <c r="B11535" s="2" t="s">
        <v>55</v>
      </c>
      <c r="C11535" s="3" t="s">
        <v>13</v>
      </c>
      <c r="D11535" s="3" t="s">
        <v>14</v>
      </c>
      <c r="E11535" s="3">
        <v>1979</v>
      </c>
      <c r="F11535" s="5">
        <v>151.24126847088337</v>
      </c>
    </row>
    <row r="11536" spans="1:6" x14ac:dyDescent="0.15">
      <c r="A11536" s="2" t="s">
        <v>57</v>
      </c>
      <c r="B11536" s="2" t="s">
        <v>58</v>
      </c>
      <c r="C11536" s="3" t="s">
        <v>13</v>
      </c>
      <c r="D11536" s="3" t="s">
        <v>14</v>
      </c>
      <c r="E11536" s="3">
        <v>1979</v>
      </c>
      <c r="F11536" s="5">
        <v>0.4251488445480473</v>
      </c>
    </row>
    <row r="11537" spans="1:6" x14ac:dyDescent="0.15">
      <c r="A11537" s="2" t="s">
        <v>57</v>
      </c>
      <c r="B11537" s="2" t="s">
        <v>55</v>
      </c>
      <c r="C11537" s="3" t="s">
        <v>13</v>
      </c>
      <c r="D11537" s="3" t="s">
        <v>14</v>
      </c>
      <c r="E11537" s="3">
        <v>1980</v>
      </c>
      <c r="F11537" s="5">
        <v>151.91597330570221</v>
      </c>
    </row>
    <row r="11538" spans="1:6" x14ac:dyDescent="0.15">
      <c r="A11538" s="2" t="s">
        <v>57</v>
      </c>
      <c r="B11538" s="2" t="s">
        <v>58</v>
      </c>
      <c r="C11538" s="3" t="s">
        <v>13</v>
      </c>
      <c r="D11538" s="3" t="s">
        <v>14</v>
      </c>
      <c r="E11538" s="3">
        <v>1980</v>
      </c>
      <c r="F11538" s="5">
        <v>0.42591218647696338</v>
      </c>
    </row>
    <row r="11539" spans="1:6" x14ac:dyDescent="0.15">
      <c r="A11539" s="2" t="s">
        <v>57</v>
      </c>
      <c r="B11539" s="2" t="s">
        <v>55</v>
      </c>
      <c r="C11539" s="3" t="s">
        <v>13</v>
      </c>
      <c r="D11539" s="3" t="s">
        <v>14</v>
      </c>
      <c r="E11539" s="3">
        <v>1981</v>
      </c>
      <c r="F11539" s="5">
        <v>150.92362153530121</v>
      </c>
    </row>
    <row r="11540" spans="1:6" x14ac:dyDescent="0.15">
      <c r="A11540" s="2" t="s">
        <v>57</v>
      </c>
      <c r="B11540" s="2" t="s">
        <v>58</v>
      </c>
      <c r="C11540" s="3" t="s">
        <v>13</v>
      </c>
      <c r="D11540" s="3" t="s">
        <v>14</v>
      </c>
      <c r="E11540" s="3">
        <v>1981</v>
      </c>
      <c r="F11540" s="5">
        <v>0.42212463076462908</v>
      </c>
    </row>
    <row r="11541" spans="1:6" x14ac:dyDescent="0.15">
      <c r="A11541" s="2" t="s">
        <v>57</v>
      </c>
      <c r="B11541" s="2" t="s">
        <v>55</v>
      </c>
      <c r="C11541" s="3" t="s">
        <v>13</v>
      </c>
      <c r="D11541" s="3" t="s">
        <v>14</v>
      </c>
      <c r="E11541" s="3">
        <v>1982</v>
      </c>
      <c r="F11541" s="5">
        <v>150.00026959180832</v>
      </c>
    </row>
    <row r="11542" spans="1:6" x14ac:dyDescent="0.15">
      <c r="A11542" s="2" t="s">
        <v>57</v>
      </c>
      <c r="B11542" s="2" t="s">
        <v>58</v>
      </c>
      <c r="C11542" s="3" t="s">
        <v>13</v>
      </c>
      <c r="D11542" s="3" t="s">
        <v>14</v>
      </c>
      <c r="E11542" s="3">
        <v>1982</v>
      </c>
      <c r="F11542" s="5">
        <v>0.41864137473667595</v>
      </c>
    </row>
    <row r="11543" spans="1:6" x14ac:dyDescent="0.15">
      <c r="A11543" s="2" t="s">
        <v>57</v>
      </c>
      <c r="B11543" s="2" t="s">
        <v>55</v>
      </c>
      <c r="C11543" s="3" t="s">
        <v>13</v>
      </c>
      <c r="D11543" s="3" t="s">
        <v>14</v>
      </c>
      <c r="E11543" s="3">
        <v>1983</v>
      </c>
      <c r="F11543" s="5">
        <v>149.6843351572752</v>
      </c>
    </row>
    <row r="11544" spans="1:6" x14ac:dyDescent="0.15">
      <c r="A11544" s="2" t="s">
        <v>57</v>
      </c>
      <c r="B11544" s="2" t="s">
        <v>58</v>
      </c>
      <c r="C11544" s="3" t="s">
        <v>13</v>
      </c>
      <c r="D11544" s="3" t="s">
        <v>14</v>
      </c>
      <c r="E11544" s="3">
        <v>1983</v>
      </c>
      <c r="F11544" s="5">
        <v>0.4169033652958305</v>
      </c>
    </row>
    <row r="11545" spans="1:6" x14ac:dyDescent="0.15">
      <c r="A11545" s="2" t="s">
        <v>57</v>
      </c>
      <c r="B11545" s="2" t="s">
        <v>55</v>
      </c>
      <c r="C11545" s="3" t="s">
        <v>13</v>
      </c>
      <c r="D11545" s="3" t="s">
        <v>14</v>
      </c>
      <c r="E11545" s="3">
        <v>1984</v>
      </c>
      <c r="F11545" s="5">
        <v>150.09276615083218</v>
      </c>
    </row>
    <row r="11546" spans="1:6" x14ac:dyDescent="0.15">
      <c r="A11546" s="2" t="s">
        <v>57</v>
      </c>
      <c r="B11546" s="2" t="s">
        <v>58</v>
      </c>
      <c r="C11546" s="3" t="s">
        <v>13</v>
      </c>
      <c r="D11546" s="3" t="s">
        <v>14</v>
      </c>
      <c r="E11546" s="3">
        <v>1984</v>
      </c>
      <c r="F11546" s="5">
        <v>0.41715537686050835</v>
      </c>
    </row>
    <row r="11547" spans="1:6" x14ac:dyDescent="0.15">
      <c r="A11547" s="2" t="s">
        <v>57</v>
      </c>
      <c r="B11547" s="2" t="s">
        <v>55</v>
      </c>
      <c r="C11547" s="3" t="s">
        <v>13</v>
      </c>
      <c r="D11547" s="3" t="s">
        <v>14</v>
      </c>
      <c r="E11547" s="3">
        <v>1985</v>
      </c>
      <c r="F11547" s="5">
        <v>151.12024131417274</v>
      </c>
    </row>
    <row r="11548" spans="1:6" x14ac:dyDescent="0.15">
      <c r="A11548" s="2" t="s">
        <v>57</v>
      </c>
      <c r="B11548" s="2" t="s">
        <v>58</v>
      </c>
      <c r="C11548" s="3" t="s">
        <v>13</v>
      </c>
      <c r="D11548" s="3" t="s">
        <v>14</v>
      </c>
      <c r="E11548" s="3">
        <v>1985</v>
      </c>
      <c r="F11548" s="5">
        <v>0.41904013546025509</v>
      </c>
    </row>
    <row r="11549" spans="1:6" x14ac:dyDescent="0.15">
      <c r="A11549" s="2" t="s">
        <v>57</v>
      </c>
      <c r="B11549" s="2" t="s">
        <v>55</v>
      </c>
      <c r="C11549" s="3" t="s">
        <v>13</v>
      </c>
      <c r="D11549" s="3" t="s">
        <v>14</v>
      </c>
      <c r="E11549" s="3">
        <v>1986</v>
      </c>
      <c r="F11549" s="5">
        <v>152.54304753243923</v>
      </c>
    </row>
    <row r="11550" spans="1:6" x14ac:dyDescent="0.15">
      <c r="A11550" s="2" t="s">
        <v>57</v>
      </c>
      <c r="B11550" s="2" t="s">
        <v>58</v>
      </c>
      <c r="C11550" s="3" t="s">
        <v>13</v>
      </c>
      <c r="D11550" s="3" t="s">
        <v>14</v>
      </c>
      <c r="E11550" s="3">
        <v>1986</v>
      </c>
      <c r="F11550" s="5">
        <v>0.42191337775414539</v>
      </c>
    </row>
    <row r="11551" spans="1:6" x14ac:dyDescent="0.15">
      <c r="A11551" s="2" t="s">
        <v>57</v>
      </c>
      <c r="B11551" s="2" t="s">
        <v>55</v>
      </c>
      <c r="C11551" s="3" t="s">
        <v>13</v>
      </c>
      <c r="D11551" s="3" t="s">
        <v>14</v>
      </c>
      <c r="E11551" s="3">
        <v>1987</v>
      </c>
      <c r="F11551" s="5">
        <v>154.54804874956608</v>
      </c>
    </row>
    <row r="11552" spans="1:6" x14ac:dyDescent="0.15">
      <c r="A11552" s="2" t="s">
        <v>57</v>
      </c>
      <c r="B11552" s="2" t="s">
        <v>58</v>
      </c>
      <c r="C11552" s="3" t="s">
        <v>13</v>
      </c>
      <c r="D11552" s="3" t="s">
        <v>14</v>
      </c>
      <c r="E11552" s="3">
        <v>1987</v>
      </c>
      <c r="F11552" s="5">
        <v>0.42628515432509329</v>
      </c>
    </row>
    <row r="11553" spans="1:6" x14ac:dyDescent="0.15">
      <c r="A11553" s="2" t="s">
        <v>57</v>
      </c>
      <c r="B11553" s="2" t="s">
        <v>55</v>
      </c>
      <c r="C11553" s="3" t="s">
        <v>13</v>
      </c>
      <c r="D11553" s="3" t="s">
        <v>14</v>
      </c>
      <c r="E11553" s="3">
        <v>1988</v>
      </c>
      <c r="F11553" s="5">
        <v>156.96965107321739</v>
      </c>
    </row>
    <row r="11554" spans="1:6" x14ac:dyDescent="0.15">
      <c r="A11554" s="2" t="s">
        <v>57</v>
      </c>
      <c r="B11554" s="2" t="s">
        <v>58</v>
      </c>
      <c r="C11554" s="3" t="s">
        <v>13</v>
      </c>
      <c r="D11554" s="3" t="s">
        <v>14</v>
      </c>
      <c r="E11554" s="3">
        <v>1988</v>
      </c>
      <c r="F11554" s="5">
        <v>0.43167251825238068</v>
      </c>
    </row>
    <row r="11555" spans="1:6" x14ac:dyDescent="0.15">
      <c r="A11555" s="2" t="s">
        <v>57</v>
      </c>
      <c r="B11555" s="2" t="s">
        <v>55</v>
      </c>
      <c r="C11555" s="3" t="s">
        <v>13</v>
      </c>
      <c r="D11555" s="3" t="s">
        <v>14</v>
      </c>
      <c r="E11555" s="3">
        <v>1989</v>
      </c>
      <c r="F11555" s="5">
        <v>159.24504053592682</v>
      </c>
    </row>
    <row r="11556" spans="1:6" x14ac:dyDescent="0.15">
      <c r="A11556" s="2" t="s">
        <v>57</v>
      </c>
      <c r="B11556" s="2" t="s">
        <v>58</v>
      </c>
      <c r="C11556" s="3" t="s">
        <v>13</v>
      </c>
      <c r="D11556" s="3" t="s">
        <v>14</v>
      </c>
      <c r="E11556" s="3">
        <v>1989</v>
      </c>
      <c r="F11556" s="5">
        <v>0.43651150220858487</v>
      </c>
    </row>
    <row r="11557" spans="1:6" x14ac:dyDescent="0.15">
      <c r="A11557" s="2" t="s">
        <v>57</v>
      </c>
      <c r="B11557" s="2" t="s">
        <v>55</v>
      </c>
      <c r="C11557" s="3" t="s">
        <v>13</v>
      </c>
      <c r="D11557" s="3" t="s">
        <v>14</v>
      </c>
      <c r="E11557" s="3">
        <v>1990</v>
      </c>
      <c r="F11557" s="5">
        <v>160.62712752819061</v>
      </c>
    </row>
    <row r="11558" spans="1:6" x14ac:dyDescent="0.15">
      <c r="A11558" s="2" t="s">
        <v>57</v>
      </c>
      <c r="B11558" s="2" t="s">
        <v>58</v>
      </c>
      <c r="C11558" s="3" t="s">
        <v>13</v>
      </c>
      <c r="D11558" s="3" t="s">
        <v>14</v>
      </c>
      <c r="E11558" s="3">
        <v>1990</v>
      </c>
      <c r="F11558" s="5">
        <v>0.43876460723824701</v>
      </c>
    </row>
    <row r="11559" spans="1:6" x14ac:dyDescent="0.15">
      <c r="A11559" s="2" t="s">
        <v>57</v>
      </c>
      <c r="B11559" s="2" t="s">
        <v>55</v>
      </c>
      <c r="C11559" s="3" t="s">
        <v>13</v>
      </c>
      <c r="D11559" s="3" t="s">
        <v>14</v>
      </c>
      <c r="E11559" s="3">
        <v>1991</v>
      </c>
      <c r="F11559" s="5">
        <v>159.62505719065666</v>
      </c>
    </row>
    <row r="11560" spans="1:6" x14ac:dyDescent="0.15">
      <c r="A11560" s="2" t="s">
        <v>57</v>
      </c>
      <c r="B11560" s="2" t="s">
        <v>58</v>
      </c>
      <c r="C11560" s="3" t="s">
        <v>13</v>
      </c>
      <c r="D11560" s="3" t="s">
        <v>14</v>
      </c>
      <c r="E11560" s="3">
        <v>1991</v>
      </c>
      <c r="F11560" s="5">
        <v>0.43436307370220661</v>
      </c>
    </row>
    <row r="11561" spans="1:6" x14ac:dyDescent="0.15">
      <c r="A11561" s="2" t="s">
        <v>57</v>
      </c>
      <c r="B11561" s="2" t="s">
        <v>55</v>
      </c>
      <c r="C11561" s="3" t="s">
        <v>13</v>
      </c>
      <c r="D11561" s="3" t="s">
        <v>14</v>
      </c>
      <c r="E11561" s="3">
        <v>1992</v>
      </c>
      <c r="F11561" s="5">
        <v>157.73727741837502</v>
      </c>
    </row>
    <row r="11562" spans="1:6" x14ac:dyDescent="0.15">
      <c r="A11562" s="2" t="s">
        <v>57</v>
      </c>
      <c r="B11562" s="2" t="s">
        <v>58</v>
      </c>
      <c r="C11562" s="3" t="s">
        <v>13</v>
      </c>
      <c r="D11562" s="3" t="s">
        <v>14</v>
      </c>
      <c r="E11562" s="3">
        <v>1992</v>
      </c>
      <c r="F11562" s="5">
        <v>0.42746103773590588</v>
      </c>
    </row>
    <row r="11563" spans="1:6" x14ac:dyDescent="0.15">
      <c r="A11563" s="2" t="s">
        <v>57</v>
      </c>
      <c r="B11563" s="2" t="s">
        <v>55</v>
      </c>
      <c r="C11563" s="3" t="s">
        <v>13</v>
      </c>
      <c r="D11563" s="3" t="s">
        <v>14</v>
      </c>
      <c r="E11563" s="3">
        <v>1993</v>
      </c>
      <c r="F11563" s="5">
        <v>155.29640282690525</v>
      </c>
    </row>
    <row r="11564" spans="1:6" x14ac:dyDescent="0.15">
      <c r="A11564" s="2" t="s">
        <v>57</v>
      </c>
      <c r="B11564" s="2" t="s">
        <v>58</v>
      </c>
      <c r="C11564" s="3" t="s">
        <v>13</v>
      </c>
      <c r="D11564" s="3" t="s">
        <v>14</v>
      </c>
      <c r="E11564" s="3">
        <v>1993</v>
      </c>
      <c r="F11564" s="5">
        <v>0.41910045709807608</v>
      </c>
    </row>
    <row r="11565" spans="1:6" x14ac:dyDescent="0.15">
      <c r="A11565" s="2" t="s">
        <v>57</v>
      </c>
      <c r="B11565" s="2" t="s">
        <v>55</v>
      </c>
      <c r="C11565" s="3" t="s">
        <v>13</v>
      </c>
      <c r="D11565" s="3" t="s">
        <v>14</v>
      </c>
      <c r="E11565" s="3">
        <v>1994</v>
      </c>
      <c r="F11565" s="5">
        <v>155.42754326760769</v>
      </c>
    </row>
    <row r="11566" spans="1:6" x14ac:dyDescent="0.15">
      <c r="A11566" s="2" t="s">
        <v>57</v>
      </c>
      <c r="B11566" s="2" t="s">
        <v>58</v>
      </c>
      <c r="C11566" s="3" t="s">
        <v>13</v>
      </c>
      <c r="D11566" s="3" t="s">
        <v>14</v>
      </c>
      <c r="E11566" s="3">
        <v>1994</v>
      </c>
      <c r="F11566" s="5">
        <v>0.4178442461602016</v>
      </c>
    </row>
    <row r="11567" spans="1:6" x14ac:dyDescent="0.15">
      <c r="A11567" s="2" t="s">
        <v>57</v>
      </c>
      <c r="B11567" s="2" t="s">
        <v>55</v>
      </c>
      <c r="C11567" s="3" t="s">
        <v>13</v>
      </c>
      <c r="D11567" s="3" t="s">
        <v>14</v>
      </c>
      <c r="E11567" s="3">
        <v>1995</v>
      </c>
      <c r="F11567" s="5">
        <v>156.81643997132778</v>
      </c>
    </row>
    <row r="11568" spans="1:6" x14ac:dyDescent="0.15">
      <c r="A11568" s="2" t="s">
        <v>57</v>
      </c>
      <c r="B11568" s="2" t="s">
        <v>58</v>
      </c>
      <c r="C11568" s="3" t="s">
        <v>13</v>
      </c>
      <c r="D11568" s="3" t="s">
        <v>14</v>
      </c>
      <c r="E11568" s="3">
        <v>1995</v>
      </c>
      <c r="F11568" s="5">
        <v>0.42018172919014074</v>
      </c>
    </row>
    <row r="11569" spans="1:6" x14ac:dyDescent="0.15">
      <c r="A11569" s="2" t="s">
        <v>57</v>
      </c>
      <c r="B11569" s="2" t="s">
        <v>55</v>
      </c>
      <c r="C11569" s="3" t="s">
        <v>13</v>
      </c>
      <c r="D11569" s="3" t="s">
        <v>14</v>
      </c>
      <c r="E11569" s="3">
        <v>1996</v>
      </c>
      <c r="F11569" s="5">
        <v>157.82832889258862</v>
      </c>
    </row>
    <row r="11570" spans="1:6" x14ac:dyDescent="0.15">
      <c r="A11570" s="2" t="s">
        <v>57</v>
      </c>
      <c r="B11570" s="2" t="s">
        <v>58</v>
      </c>
      <c r="C11570" s="3" t="s">
        <v>13</v>
      </c>
      <c r="D11570" s="3" t="s">
        <v>14</v>
      </c>
      <c r="E11570" s="3">
        <v>1996</v>
      </c>
      <c r="F11570" s="5">
        <v>0.42177488474007013</v>
      </c>
    </row>
    <row r="11571" spans="1:6" x14ac:dyDescent="0.15">
      <c r="A11571" s="2" t="s">
        <v>57</v>
      </c>
      <c r="B11571" s="2" t="s">
        <v>55</v>
      </c>
      <c r="C11571" s="3" t="s">
        <v>13</v>
      </c>
      <c r="D11571" s="3" t="s">
        <v>14</v>
      </c>
      <c r="E11571" s="3">
        <v>1997</v>
      </c>
      <c r="F11571" s="5">
        <v>159.48847056925297</v>
      </c>
    </row>
    <row r="11572" spans="1:6" x14ac:dyDescent="0.15">
      <c r="A11572" s="2" t="s">
        <v>57</v>
      </c>
      <c r="B11572" s="2" t="s">
        <v>58</v>
      </c>
      <c r="C11572" s="3" t="s">
        <v>13</v>
      </c>
      <c r="D11572" s="3" t="s">
        <v>14</v>
      </c>
      <c r="E11572" s="3">
        <v>1997</v>
      </c>
      <c r="F11572" s="5">
        <v>0.42530631953878467</v>
      </c>
    </row>
    <row r="11573" spans="1:6" x14ac:dyDescent="0.15">
      <c r="A11573" s="2" t="s">
        <v>57</v>
      </c>
      <c r="B11573" s="2" t="s">
        <v>55</v>
      </c>
      <c r="C11573" s="3" t="s">
        <v>13</v>
      </c>
      <c r="D11573" s="3" t="s">
        <v>14</v>
      </c>
      <c r="E11573" s="3">
        <v>1998</v>
      </c>
      <c r="F11573" s="5">
        <v>162.29134893417358</v>
      </c>
    </row>
    <row r="11574" spans="1:6" x14ac:dyDescent="0.15">
      <c r="A11574" s="2" t="s">
        <v>57</v>
      </c>
      <c r="B11574" s="2" t="s">
        <v>58</v>
      </c>
      <c r="C11574" s="3" t="s">
        <v>13</v>
      </c>
      <c r="D11574" s="3" t="s">
        <v>14</v>
      </c>
      <c r="E11574" s="3">
        <v>1998</v>
      </c>
      <c r="F11574" s="5">
        <v>0.43190322596899433</v>
      </c>
    </row>
    <row r="11575" spans="1:6" x14ac:dyDescent="0.15">
      <c r="A11575" s="2" t="s">
        <v>57</v>
      </c>
      <c r="B11575" s="2" t="s">
        <v>55</v>
      </c>
      <c r="C11575" s="3" t="s">
        <v>13</v>
      </c>
      <c r="D11575" s="3" t="s">
        <v>14</v>
      </c>
      <c r="E11575" s="3">
        <v>1999</v>
      </c>
      <c r="F11575" s="5">
        <v>165.42455232143402</v>
      </c>
    </row>
    <row r="11576" spans="1:6" x14ac:dyDescent="0.15">
      <c r="A11576" s="2" t="s">
        <v>57</v>
      </c>
      <c r="B11576" s="2" t="s">
        <v>58</v>
      </c>
      <c r="C11576" s="3" t="s">
        <v>13</v>
      </c>
      <c r="D11576" s="3" t="s">
        <v>14</v>
      </c>
      <c r="E11576" s="3">
        <v>1999</v>
      </c>
      <c r="F11576" s="5">
        <v>0.43913113254141911</v>
      </c>
    </row>
    <row r="11577" spans="1:6" x14ac:dyDescent="0.15">
      <c r="A11577" s="2" t="s">
        <v>57</v>
      </c>
      <c r="B11577" s="2" t="s">
        <v>55</v>
      </c>
      <c r="C11577" s="3" t="s">
        <v>13</v>
      </c>
      <c r="D11577" s="3" t="s">
        <v>14</v>
      </c>
      <c r="E11577" s="3">
        <v>2000</v>
      </c>
      <c r="F11577" s="5">
        <v>169.06370639801025</v>
      </c>
    </row>
    <row r="11578" spans="1:6" x14ac:dyDescent="0.15">
      <c r="A11578" s="2" t="s">
        <v>57</v>
      </c>
      <c r="B11578" s="2" t="s">
        <v>58</v>
      </c>
      <c r="C11578" s="3" t="s">
        <v>13</v>
      </c>
      <c r="D11578" s="3" t="s">
        <v>14</v>
      </c>
      <c r="E11578" s="3">
        <v>2000</v>
      </c>
      <c r="F11578" s="5">
        <v>0.44725589483959843</v>
      </c>
    </row>
    <row r="11579" spans="1:6" x14ac:dyDescent="0.15">
      <c r="A11579" s="2" t="s">
        <v>57</v>
      </c>
      <c r="B11579" s="2" t="s">
        <v>55</v>
      </c>
      <c r="C11579" s="3" t="s">
        <v>13</v>
      </c>
      <c r="D11579" s="3" t="s">
        <v>14</v>
      </c>
      <c r="E11579" s="3">
        <v>2001</v>
      </c>
      <c r="F11579" s="5">
        <v>171.14773511886597</v>
      </c>
    </row>
    <row r="11580" spans="1:6" x14ac:dyDescent="0.15">
      <c r="A11580" s="2" t="s">
        <v>57</v>
      </c>
      <c r="B11580" s="2" t="s">
        <v>58</v>
      </c>
      <c r="C11580" s="3" t="s">
        <v>13</v>
      </c>
      <c r="D11580" s="3" t="s">
        <v>14</v>
      </c>
      <c r="E11580" s="3">
        <v>2001</v>
      </c>
      <c r="F11580" s="5">
        <v>0.45075467436311589</v>
      </c>
    </row>
    <row r="11581" spans="1:6" x14ac:dyDescent="0.15">
      <c r="A11581" s="2" t="s">
        <v>57</v>
      </c>
      <c r="B11581" s="2" t="s">
        <v>55</v>
      </c>
      <c r="C11581" s="3" t="s">
        <v>13</v>
      </c>
      <c r="D11581" s="3" t="s">
        <v>14</v>
      </c>
      <c r="E11581" s="3">
        <v>2002</v>
      </c>
      <c r="F11581" s="5">
        <v>172.4327327311039</v>
      </c>
    </row>
    <row r="11582" spans="1:6" x14ac:dyDescent="0.15">
      <c r="A11582" s="2" t="s">
        <v>57</v>
      </c>
      <c r="B11582" s="2" t="s">
        <v>58</v>
      </c>
      <c r="C11582" s="3" t="s">
        <v>13</v>
      </c>
      <c r="D11582" s="3" t="s">
        <v>14</v>
      </c>
      <c r="E11582" s="3">
        <v>2002</v>
      </c>
      <c r="F11582" s="5">
        <v>0.45173498835332826</v>
      </c>
    </row>
    <row r="11583" spans="1:6" x14ac:dyDescent="0.15">
      <c r="A11583" s="2" t="s">
        <v>57</v>
      </c>
      <c r="B11583" s="2" t="s">
        <v>55</v>
      </c>
      <c r="C11583" s="3" t="s">
        <v>13</v>
      </c>
      <c r="D11583" s="3" t="s">
        <v>14</v>
      </c>
      <c r="E11583" s="3">
        <v>2003</v>
      </c>
      <c r="F11583" s="5">
        <v>173.23717138171196</v>
      </c>
    </row>
    <row r="11584" spans="1:6" x14ac:dyDescent="0.15">
      <c r="A11584" s="2" t="s">
        <v>57</v>
      </c>
      <c r="B11584" s="2" t="s">
        <v>58</v>
      </c>
      <c r="C11584" s="3" t="s">
        <v>13</v>
      </c>
      <c r="D11584" s="3" t="s">
        <v>14</v>
      </c>
      <c r="E11584" s="3">
        <v>2003</v>
      </c>
      <c r="F11584" s="5">
        <v>0.45118994274245711</v>
      </c>
    </row>
    <row r="11585" spans="1:6" x14ac:dyDescent="0.15">
      <c r="A11585" s="2" t="s">
        <v>57</v>
      </c>
      <c r="B11585" s="2" t="s">
        <v>55</v>
      </c>
      <c r="C11585" s="3" t="s">
        <v>13</v>
      </c>
      <c r="D11585" s="3" t="s">
        <v>14</v>
      </c>
      <c r="E11585" s="3">
        <v>2004</v>
      </c>
      <c r="F11585" s="4">
        <v>174.63039773702621</v>
      </c>
    </row>
    <row r="11586" spans="1:6" x14ac:dyDescent="0.15">
      <c r="A11586" s="2" t="s">
        <v>57</v>
      </c>
      <c r="B11586" s="2" t="s">
        <v>58</v>
      </c>
      <c r="C11586" s="3" t="s">
        <v>13</v>
      </c>
      <c r="D11586" s="3" t="s">
        <v>14</v>
      </c>
      <c r="E11586" s="3">
        <v>2004</v>
      </c>
      <c r="F11586" s="4">
        <v>0.45210441215394592</v>
      </c>
    </row>
    <row r="11587" spans="1:6" x14ac:dyDescent="0.15">
      <c r="A11587" s="2" t="s">
        <v>57</v>
      </c>
      <c r="B11587" s="2" t="s">
        <v>55</v>
      </c>
      <c r="C11587" s="3" t="s">
        <v>13</v>
      </c>
      <c r="D11587" s="3" t="s">
        <v>14</v>
      </c>
      <c r="E11587" s="3">
        <v>2005</v>
      </c>
      <c r="F11587" s="5">
        <v>176.38225081562996</v>
      </c>
    </row>
    <row r="11588" spans="1:6" x14ac:dyDescent="0.15">
      <c r="A11588" s="2" t="s">
        <v>57</v>
      </c>
      <c r="B11588" s="2" t="s">
        <v>58</v>
      </c>
      <c r="C11588" s="3" t="s">
        <v>13</v>
      </c>
      <c r="D11588" s="3" t="s">
        <v>14</v>
      </c>
      <c r="E11588" s="3">
        <v>2005</v>
      </c>
      <c r="F11588" s="5">
        <v>0.45400461052974816</v>
      </c>
    </row>
    <row r="11589" spans="1:6" x14ac:dyDescent="0.15">
      <c r="A11589" s="2" t="s">
        <v>57</v>
      </c>
      <c r="B11589" s="2" t="s">
        <v>55</v>
      </c>
      <c r="C11589" s="3" t="s">
        <v>13</v>
      </c>
      <c r="D11589" s="3" t="s">
        <v>14</v>
      </c>
      <c r="E11589" s="3">
        <v>2006</v>
      </c>
      <c r="F11589" s="5">
        <v>179.24211651086807</v>
      </c>
    </row>
    <row r="11590" spans="1:6" x14ac:dyDescent="0.15">
      <c r="A11590" s="2" t="s">
        <v>57</v>
      </c>
      <c r="B11590" s="2" t="s">
        <v>58</v>
      </c>
      <c r="C11590" s="3" t="s">
        <v>13</v>
      </c>
      <c r="D11590" s="3" t="s">
        <v>14</v>
      </c>
      <c r="E11590" s="3">
        <v>2006</v>
      </c>
      <c r="F11590" s="5">
        <v>0.4588246263455697</v>
      </c>
    </row>
    <row r="11591" spans="1:6" x14ac:dyDescent="0.15">
      <c r="A11591" s="2" t="s">
        <v>57</v>
      </c>
      <c r="B11591" s="2" t="s">
        <v>55</v>
      </c>
      <c r="C11591" s="3" t="s">
        <v>13</v>
      </c>
      <c r="D11591" s="3" t="s">
        <v>14</v>
      </c>
      <c r="E11591" s="3">
        <v>2007</v>
      </c>
      <c r="F11591" s="5">
        <v>182.1905888915062</v>
      </c>
    </row>
    <row r="11592" spans="1:6" x14ac:dyDescent="0.15">
      <c r="A11592" s="2" t="s">
        <v>57</v>
      </c>
      <c r="B11592" s="2" t="s">
        <v>58</v>
      </c>
      <c r="C11592" s="3" t="s">
        <v>13</v>
      </c>
      <c r="D11592" s="3" t="s">
        <v>14</v>
      </c>
      <c r="E11592" s="3">
        <v>2007</v>
      </c>
      <c r="F11592" s="5">
        <v>0.46390064349119881</v>
      </c>
    </row>
    <row r="11593" spans="1:6" x14ac:dyDescent="0.15">
      <c r="A11593" s="2" t="s">
        <v>57</v>
      </c>
      <c r="B11593" s="2" t="s">
        <v>55</v>
      </c>
      <c r="C11593" s="3" t="s">
        <v>13</v>
      </c>
      <c r="D11593" s="3" t="s">
        <v>14</v>
      </c>
      <c r="E11593" s="3">
        <v>2008</v>
      </c>
      <c r="F11593" s="5">
        <v>183.61059200763702</v>
      </c>
    </row>
    <row r="11594" spans="1:6" x14ac:dyDescent="0.15">
      <c r="A11594" s="2" t="s">
        <v>57</v>
      </c>
      <c r="B11594" s="2" t="s">
        <v>58</v>
      </c>
      <c r="C11594" s="3" t="s">
        <v>13</v>
      </c>
      <c r="D11594" s="3" t="s">
        <v>14</v>
      </c>
      <c r="E11594" s="3">
        <v>2008</v>
      </c>
      <c r="F11594" s="5">
        <v>0.46515949516162097</v>
      </c>
    </row>
    <row r="11595" spans="1:6" x14ac:dyDescent="0.15">
      <c r="A11595" s="2" t="s">
        <v>57</v>
      </c>
      <c r="B11595" s="2" t="s">
        <v>55</v>
      </c>
      <c r="C11595" s="3" t="s">
        <v>13</v>
      </c>
      <c r="D11595" s="3" t="s">
        <v>14</v>
      </c>
      <c r="E11595" s="3">
        <v>2009</v>
      </c>
      <c r="F11595" s="5">
        <v>180.54569837450981</v>
      </c>
    </row>
    <row r="11596" spans="1:6" x14ac:dyDescent="0.15">
      <c r="A11596" s="2" t="s">
        <v>57</v>
      </c>
      <c r="B11596" s="2" t="s">
        <v>58</v>
      </c>
      <c r="C11596" s="3" t="s">
        <v>13</v>
      </c>
      <c r="D11596" s="3" t="s">
        <v>14</v>
      </c>
      <c r="E11596" s="3">
        <v>2009</v>
      </c>
      <c r="F11596" s="5">
        <v>0.45522066486949131</v>
      </c>
    </row>
    <row r="11597" spans="1:6" x14ac:dyDescent="0.15">
      <c r="A11597" s="2" t="s">
        <v>57</v>
      </c>
      <c r="B11597" s="2" t="s">
        <v>55</v>
      </c>
      <c r="C11597" s="3" t="s">
        <v>13</v>
      </c>
      <c r="D11597" s="3" t="s">
        <v>14</v>
      </c>
      <c r="E11597" s="3">
        <v>2010</v>
      </c>
      <c r="F11597" s="5">
        <v>180.12305760383606</v>
      </c>
    </row>
    <row r="11598" spans="1:6" x14ac:dyDescent="0.15">
      <c r="A11598" s="2" t="s">
        <v>57</v>
      </c>
      <c r="B11598" s="2" t="s">
        <v>58</v>
      </c>
      <c r="C11598" s="3" t="s">
        <v>13</v>
      </c>
      <c r="D11598" s="3" t="s">
        <v>14</v>
      </c>
      <c r="E11598" s="3">
        <v>2010</v>
      </c>
      <c r="F11598" s="5">
        <v>0.45213442420007083</v>
      </c>
    </row>
    <row r="11599" spans="1:6" x14ac:dyDescent="0.15">
      <c r="A11599" s="2" t="s">
        <v>57</v>
      </c>
      <c r="B11599" s="2" t="s">
        <v>55</v>
      </c>
      <c r="C11599" s="3" t="s">
        <v>13</v>
      </c>
      <c r="D11599" s="3" t="s">
        <v>14</v>
      </c>
      <c r="E11599" s="3">
        <v>2011</v>
      </c>
      <c r="F11599" s="5">
        <v>180.62031716108322</v>
      </c>
    </row>
    <row r="11600" spans="1:6" x14ac:dyDescent="0.15">
      <c r="A11600" s="2" t="s">
        <v>57</v>
      </c>
      <c r="B11600" s="2" t="s">
        <v>58</v>
      </c>
      <c r="C11600" s="3" t="s">
        <v>13</v>
      </c>
      <c r="D11600" s="3" t="s">
        <v>14</v>
      </c>
      <c r="E11600" s="3">
        <v>2011</v>
      </c>
      <c r="F11600" s="5">
        <v>0.45153340548009646</v>
      </c>
    </row>
    <row r="11601" spans="1:6" x14ac:dyDescent="0.15">
      <c r="A11601" s="2" t="s">
        <v>57</v>
      </c>
      <c r="B11601" s="2" t="s">
        <v>55</v>
      </c>
      <c r="C11601" s="3" t="s">
        <v>13</v>
      </c>
      <c r="D11601" s="3" t="s">
        <v>14</v>
      </c>
      <c r="E11601" s="3">
        <v>2012</v>
      </c>
      <c r="F11601" s="5">
        <v>180.36037397384644</v>
      </c>
    </row>
    <row r="11602" spans="1:6" x14ac:dyDescent="0.15">
      <c r="A11602" s="2" t="s">
        <v>57</v>
      </c>
      <c r="B11602" s="2" t="s">
        <v>58</v>
      </c>
      <c r="C11602" s="3" t="s">
        <v>13</v>
      </c>
      <c r="D11602" s="3" t="s">
        <v>14</v>
      </c>
      <c r="E11602" s="3">
        <v>2012</v>
      </c>
      <c r="F11602" s="5">
        <v>0.44921560488848289</v>
      </c>
    </row>
    <row r="11603" spans="1:6" x14ac:dyDescent="0.15">
      <c r="A11603" s="2" t="s">
        <v>57</v>
      </c>
      <c r="B11603" s="2" t="s">
        <v>55</v>
      </c>
      <c r="C11603" s="3" t="s">
        <v>13</v>
      </c>
      <c r="D11603" s="3" t="s">
        <v>14</v>
      </c>
      <c r="E11603" s="3">
        <v>2013</v>
      </c>
      <c r="F11603" s="5">
        <v>179.76170635223389</v>
      </c>
    </row>
    <row r="11604" spans="1:6" x14ac:dyDescent="0.15">
      <c r="A11604" s="2" t="s">
        <v>57</v>
      </c>
      <c r="B11604" s="2" t="s">
        <v>58</v>
      </c>
      <c r="C11604" s="3" t="s">
        <v>13</v>
      </c>
      <c r="D11604" s="3" t="s">
        <v>14</v>
      </c>
      <c r="E11604" s="3">
        <v>2013</v>
      </c>
      <c r="F11604" s="5">
        <v>0.44618726462637387</v>
      </c>
    </row>
    <row r="11605" spans="1:6" x14ac:dyDescent="0.15">
      <c r="A11605" s="2" t="s">
        <v>57</v>
      </c>
      <c r="B11605" s="2" t="s">
        <v>55</v>
      </c>
      <c r="C11605" s="3" t="s">
        <v>13</v>
      </c>
      <c r="D11605" s="3" t="s">
        <v>14</v>
      </c>
      <c r="E11605" s="3">
        <v>2014</v>
      </c>
      <c r="F11605" s="5">
        <v>181.24029994010925</v>
      </c>
    </row>
    <row r="11606" spans="1:6" x14ac:dyDescent="0.15">
      <c r="A11606" s="2" t="s">
        <v>57</v>
      </c>
      <c r="B11606" s="2" t="s">
        <v>58</v>
      </c>
      <c r="C11606" s="3" t="s">
        <v>13</v>
      </c>
      <c r="D11606" s="3" t="s">
        <v>14</v>
      </c>
      <c r="E11606" s="3">
        <v>2014</v>
      </c>
      <c r="F11606" s="5">
        <v>0.44835923881004719</v>
      </c>
    </row>
    <row r="11607" spans="1:6" x14ac:dyDescent="0.15">
      <c r="A11607" s="2" t="s">
        <v>57</v>
      </c>
      <c r="B11607" s="2" t="s">
        <v>55</v>
      </c>
      <c r="C11607" s="3" t="s">
        <v>13</v>
      </c>
      <c r="D11607" s="3" t="s">
        <v>14</v>
      </c>
      <c r="E11607" s="3">
        <v>2015</v>
      </c>
      <c r="F11607" s="5">
        <v>183.10961821675301</v>
      </c>
    </row>
    <row r="11608" spans="1:6" x14ac:dyDescent="0.15">
      <c r="A11608" s="2" t="s">
        <v>57</v>
      </c>
      <c r="B11608" s="2" t="s">
        <v>58</v>
      </c>
      <c r="C11608" s="3" t="s">
        <v>13</v>
      </c>
      <c r="D11608" s="3" t="s">
        <v>14</v>
      </c>
      <c r="E11608" s="3">
        <v>2015</v>
      </c>
      <c r="F11608" s="5">
        <v>0.45147436970702748</v>
      </c>
    </row>
    <row r="11609" spans="1:6" x14ac:dyDescent="0.15">
      <c r="A11609" s="2" t="s">
        <v>57</v>
      </c>
      <c r="B11609" s="2" t="s">
        <v>55</v>
      </c>
      <c r="C11609" s="3" t="s">
        <v>13</v>
      </c>
      <c r="D11609" s="3" t="s">
        <v>14</v>
      </c>
      <c r="E11609" s="3">
        <v>2016</v>
      </c>
      <c r="F11609" s="5">
        <v>185.39660778641701</v>
      </c>
    </row>
    <row r="11610" spans="1:6" x14ac:dyDescent="0.15">
      <c r="A11610" s="2" t="s">
        <v>57</v>
      </c>
      <c r="B11610" s="2" t="s">
        <v>58</v>
      </c>
      <c r="C11610" s="3" t="s">
        <v>13</v>
      </c>
      <c r="D11610" s="3" t="s">
        <v>14</v>
      </c>
      <c r="E11610" s="3">
        <v>2016</v>
      </c>
      <c r="F11610" s="5">
        <v>0.45556365608145227</v>
      </c>
    </row>
    <row r="11611" spans="1:6" x14ac:dyDescent="0.15">
      <c r="A11611" s="2" t="s">
        <v>57</v>
      </c>
      <c r="B11611" s="2" t="s">
        <v>55</v>
      </c>
      <c r="C11611" s="3" t="s">
        <v>13</v>
      </c>
      <c r="D11611" s="3" t="s">
        <v>14</v>
      </c>
      <c r="E11611" s="3">
        <v>2017</v>
      </c>
      <c r="F11611" s="5">
        <v>188.22912034392357</v>
      </c>
    </row>
    <row r="11612" spans="1:6" x14ac:dyDescent="0.15">
      <c r="A11612" s="2" t="s">
        <v>57</v>
      </c>
      <c r="B11612" s="2" t="s">
        <v>58</v>
      </c>
      <c r="C11612" s="3" t="s">
        <v>13</v>
      </c>
      <c r="D11612" s="3" t="s">
        <v>14</v>
      </c>
      <c r="E11612" s="3">
        <v>2017</v>
      </c>
      <c r="F11612" s="5">
        <v>0.46095936312090252</v>
      </c>
    </row>
    <row r="11613" spans="1:6" x14ac:dyDescent="0.15">
      <c r="A11613" s="2" t="s">
        <v>57</v>
      </c>
      <c r="B11613" s="2" t="s">
        <v>55</v>
      </c>
      <c r="C11613" s="3" t="s">
        <v>13</v>
      </c>
      <c r="D11613" s="3" t="s">
        <v>14</v>
      </c>
      <c r="E11613" s="3">
        <v>2018</v>
      </c>
      <c r="F11613" s="5">
        <v>190.99518373608589</v>
      </c>
    </row>
    <row r="11614" spans="1:6" x14ac:dyDescent="0.15">
      <c r="A11614" s="2" t="s">
        <v>57</v>
      </c>
      <c r="B11614" s="2" t="s">
        <v>58</v>
      </c>
      <c r="C11614" s="3" t="s">
        <v>13</v>
      </c>
      <c r="D11614" s="3" t="s">
        <v>14</v>
      </c>
      <c r="E11614" s="3">
        <v>2018</v>
      </c>
      <c r="F11614" s="5">
        <v>0.46623068198562079</v>
      </c>
    </row>
    <row r="11615" spans="1:6" x14ac:dyDescent="0.15">
      <c r="A11615" s="2" t="s">
        <v>57</v>
      </c>
      <c r="B11615" s="2" t="s">
        <v>55</v>
      </c>
      <c r="C11615" s="3" t="s">
        <v>13</v>
      </c>
      <c r="D11615" s="3" t="s">
        <v>14</v>
      </c>
      <c r="E11615" s="3">
        <v>2019</v>
      </c>
      <c r="F11615" s="5">
        <v>193.27317762374878</v>
      </c>
    </row>
    <row r="11616" spans="1:6" x14ac:dyDescent="0.15">
      <c r="A11616" s="2" t="s">
        <v>57</v>
      </c>
      <c r="B11616" s="2" t="s">
        <v>58</v>
      </c>
      <c r="C11616" s="3" t="s">
        <v>13</v>
      </c>
      <c r="D11616" s="3" t="s">
        <v>14</v>
      </c>
      <c r="E11616" s="3">
        <v>2019</v>
      </c>
      <c r="F11616" s="5">
        <v>0.47046263187427123</v>
      </c>
    </row>
    <row r="11617" spans="1:6" x14ac:dyDescent="0.15">
      <c r="A11617" s="2" t="s">
        <v>57</v>
      </c>
      <c r="B11617" s="2" t="s">
        <v>55</v>
      </c>
      <c r="C11617" s="3" t="s">
        <v>15</v>
      </c>
      <c r="D11617" s="3" t="s">
        <v>16</v>
      </c>
      <c r="E11617" s="3">
        <v>1950</v>
      </c>
      <c r="F11617" s="4">
        <v>2.1887242794036865</v>
      </c>
    </row>
    <row r="11618" spans="1:6" x14ac:dyDescent="0.15">
      <c r="A11618" s="2" t="s">
        <v>57</v>
      </c>
      <c r="B11618" s="2" t="s">
        <v>58</v>
      </c>
      <c r="C11618" s="3" t="s">
        <v>15</v>
      </c>
      <c r="D11618" s="3" t="s">
        <v>16</v>
      </c>
      <c r="E11618" s="3">
        <v>1950</v>
      </c>
      <c r="F11618" s="4">
        <v>0.54524907131777078</v>
      </c>
    </row>
    <row r="11619" spans="1:6" x14ac:dyDescent="0.15">
      <c r="A11619" s="2" t="s">
        <v>57</v>
      </c>
      <c r="B11619" s="2" t="s">
        <v>55</v>
      </c>
      <c r="C11619" s="3" t="s">
        <v>15</v>
      </c>
      <c r="D11619" s="3" t="s">
        <v>16</v>
      </c>
      <c r="E11619" s="3">
        <v>1951</v>
      </c>
      <c r="F11619" s="4">
        <v>2.1901981830596924</v>
      </c>
    </row>
    <row r="11620" spans="1:6" x14ac:dyDescent="0.15">
      <c r="A11620" s="2" t="s">
        <v>57</v>
      </c>
      <c r="B11620" s="2" t="s">
        <v>58</v>
      </c>
      <c r="C11620" s="3" t="s">
        <v>15</v>
      </c>
      <c r="D11620" s="3" t="s">
        <v>16</v>
      </c>
      <c r="E11620" s="3">
        <v>1951</v>
      </c>
      <c r="F11620" s="4">
        <v>0.54043958549885318</v>
      </c>
    </row>
    <row r="11621" spans="1:6" x14ac:dyDescent="0.15">
      <c r="A11621" s="2" t="s">
        <v>57</v>
      </c>
      <c r="B11621" s="2" t="s">
        <v>55</v>
      </c>
      <c r="C11621" s="3" t="s">
        <v>15</v>
      </c>
      <c r="D11621" s="3" t="s">
        <v>16</v>
      </c>
      <c r="E11621" s="3">
        <v>1952</v>
      </c>
      <c r="F11621" s="4">
        <v>2.1938769817352295</v>
      </c>
    </row>
    <row r="11622" spans="1:6" x14ac:dyDescent="0.15">
      <c r="A11622" s="2" t="s">
        <v>57</v>
      </c>
      <c r="B11622" s="2" t="s">
        <v>58</v>
      </c>
      <c r="C11622" s="3" t="s">
        <v>15</v>
      </c>
      <c r="D11622" s="3" t="s">
        <v>16</v>
      </c>
      <c r="E11622" s="3">
        <v>1952</v>
      </c>
      <c r="F11622" s="4">
        <v>0.53563014086703342</v>
      </c>
    </row>
    <row r="11623" spans="1:6" x14ac:dyDescent="0.15">
      <c r="A11623" s="2" t="s">
        <v>57</v>
      </c>
      <c r="B11623" s="2" t="s">
        <v>55</v>
      </c>
      <c r="C11623" s="3" t="s">
        <v>15</v>
      </c>
      <c r="D11623" s="3" t="s">
        <v>16</v>
      </c>
      <c r="E11623" s="3">
        <v>1953</v>
      </c>
      <c r="F11623" s="4">
        <v>2.2001698017120361</v>
      </c>
    </row>
    <row r="11624" spans="1:6" x14ac:dyDescent="0.15">
      <c r="A11624" s="2" t="s">
        <v>57</v>
      </c>
      <c r="B11624" s="2" t="s">
        <v>58</v>
      </c>
      <c r="C11624" s="3" t="s">
        <v>15</v>
      </c>
      <c r="D11624" s="3" t="s">
        <v>16</v>
      </c>
      <c r="E11624" s="3">
        <v>1953</v>
      </c>
      <c r="F11624" s="4">
        <v>0.5308207896068925</v>
      </c>
    </row>
    <row r="11625" spans="1:6" x14ac:dyDescent="0.15">
      <c r="A11625" s="2" t="s">
        <v>57</v>
      </c>
      <c r="B11625" s="2" t="s">
        <v>55</v>
      </c>
      <c r="C11625" s="3" t="s">
        <v>15</v>
      </c>
      <c r="D11625" s="3" t="s">
        <v>16</v>
      </c>
      <c r="E11625" s="3">
        <v>1954</v>
      </c>
      <c r="F11625" s="4">
        <v>2.205254077911377</v>
      </c>
    </row>
    <row r="11626" spans="1:6" x14ac:dyDescent="0.15">
      <c r="A11626" s="2" t="s">
        <v>57</v>
      </c>
      <c r="B11626" s="2" t="s">
        <v>58</v>
      </c>
      <c r="C11626" s="3" t="s">
        <v>15</v>
      </c>
      <c r="D11626" s="3" t="s">
        <v>16</v>
      </c>
      <c r="E11626" s="3">
        <v>1954</v>
      </c>
      <c r="F11626" s="4">
        <v>0.52601139353821935</v>
      </c>
    </row>
    <row r="11627" spans="1:6" x14ac:dyDescent="0.15">
      <c r="A11627" s="2" t="s">
        <v>57</v>
      </c>
      <c r="B11627" s="2" t="s">
        <v>55</v>
      </c>
      <c r="C11627" s="3" t="s">
        <v>15</v>
      </c>
      <c r="D11627" s="3" t="s">
        <v>16</v>
      </c>
      <c r="E11627" s="3">
        <v>1955</v>
      </c>
      <c r="F11627" s="4">
        <v>2.2101411819458008</v>
      </c>
    </row>
    <row r="11628" spans="1:6" x14ac:dyDescent="0.15">
      <c r="A11628" s="2" t="s">
        <v>57</v>
      </c>
      <c r="B11628" s="2" t="s">
        <v>58</v>
      </c>
      <c r="C11628" s="3" t="s">
        <v>15</v>
      </c>
      <c r="D11628" s="3" t="s">
        <v>16</v>
      </c>
      <c r="E11628" s="3">
        <v>1955</v>
      </c>
      <c r="F11628" s="4">
        <v>0.52120188481328222</v>
      </c>
    </row>
    <row r="11629" spans="1:6" x14ac:dyDescent="0.15">
      <c r="A11629" s="2" t="s">
        <v>57</v>
      </c>
      <c r="B11629" s="2" t="s">
        <v>55</v>
      </c>
      <c r="C11629" s="3" t="s">
        <v>15</v>
      </c>
      <c r="D11629" s="3" t="s">
        <v>16</v>
      </c>
      <c r="E11629" s="3">
        <v>1956</v>
      </c>
      <c r="F11629" s="4">
        <v>2.2139463424682617</v>
      </c>
    </row>
    <row r="11630" spans="1:6" x14ac:dyDescent="0.15">
      <c r="A11630" s="2" t="s">
        <v>57</v>
      </c>
      <c r="B11630" s="2" t="s">
        <v>58</v>
      </c>
      <c r="C11630" s="3" t="s">
        <v>15</v>
      </c>
      <c r="D11630" s="3" t="s">
        <v>16</v>
      </c>
      <c r="E11630" s="3">
        <v>1956</v>
      </c>
      <c r="F11630" s="4">
        <v>0.5163925434732507</v>
      </c>
    </row>
    <row r="11631" spans="1:6" x14ac:dyDescent="0.15">
      <c r="A11631" s="2" t="s">
        <v>57</v>
      </c>
      <c r="B11631" s="2" t="s">
        <v>55</v>
      </c>
      <c r="C11631" s="3" t="s">
        <v>15</v>
      </c>
      <c r="D11631" s="3" t="s">
        <v>16</v>
      </c>
      <c r="E11631" s="3">
        <v>1957</v>
      </c>
      <c r="F11631" s="4">
        <v>2.2149949073791504</v>
      </c>
    </row>
    <row r="11632" spans="1:6" x14ac:dyDescent="0.15">
      <c r="A11632" s="2" t="s">
        <v>57</v>
      </c>
      <c r="B11632" s="2" t="s">
        <v>58</v>
      </c>
      <c r="C11632" s="3" t="s">
        <v>15</v>
      </c>
      <c r="D11632" s="3" t="s">
        <v>16</v>
      </c>
      <c r="E11632" s="3">
        <v>1957</v>
      </c>
      <c r="F11632" s="4">
        <v>0.5115830875821058</v>
      </c>
    </row>
    <row r="11633" spans="1:6" x14ac:dyDescent="0.15">
      <c r="A11633" s="2" t="s">
        <v>57</v>
      </c>
      <c r="B11633" s="2" t="s">
        <v>55</v>
      </c>
      <c r="C11633" s="3" t="s">
        <v>15</v>
      </c>
      <c r="D11633" s="3" t="s">
        <v>16</v>
      </c>
      <c r="E11633" s="3">
        <v>1958</v>
      </c>
      <c r="F11633" s="4">
        <v>2.2123379707336426</v>
      </c>
    </row>
    <row r="11634" spans="1:6" x14ac:dyDescent="0.15">
      <c r="A11634" s="2" t="s">
        <v>57</v>
      </c>
      <c r="B11634" s="2" t="s">
        <v>58</v>
      </c>
      <c r="C11634" s="3" t="s">
        <v>15</v>
      </c>
      <c r="D11634" s="3" t="s">
        <v>16</v>
      </c>
      <c r="E11634" s="3">
        <v>1958</v>
      </c>
      <c r="F11634" s="4">
        <v>0.50677366709278593</v>
      </c>
    </row>
    <row r="11635" spans="1:6" x14ac:dyDescent="0.15">
      <c r="A11635" s="2" t="s">
        <v>57</v>
      </c>
      <c r="B11635" s="2" t="s">
        <v>55</v>
      </c>
      <c r="C11635" s="3" t="s">
        <v>15</v>
      </c>
      <c r="D11635" s="3" t="s">
        <v>16</v>
      </c>
      <c r="E11635" s="3">
        <v>1959</v>
      </c>
      <c r="F11635" s="4">
        <v>2.2088840007781982</v>
      </c>
    </row>
    <row r="11636" spans="1:6" x14ac:dyDescent="0.15">
      <c r="A11636" s="2" t="s">
        <v>57</v>
      </c>
      <c r="B11636" s="2" t="s">
        <v>58</v>
      </c>
      <c r="C11636" s="3" t="s">
        <v>15</v>
      </c>
      <c r="D11636" s="3" t="s">
        <v>16</v>
      </c>
      <c r="E11636" s="3">
        <v>1959</v>
      </c>
      <c r="F11636" s="4">
        <v>0.50196425372330988</v>
      </c>
    </row>
    <row r="11637" spans="1:6" x14ac:dyDescent="0.15">
      <c r="A11637" s="2" t="s">
        <v>57</v>
      </c>
      <c r="B11637" s="2" t="s">
        <v>55</v>
      </c>
      <c r="C11637" s="3" t="s">
        <v>15</v>
      </c>
      <c r="D11637" s="3" t="s">
        <v>16</v>
      </c>
      <c r="E11637" s="3">
        <v>1960</v>
      </c>
      <c r="F11637" s="4">
        <v>2.2050933837890625</v>
      </c>
    </row>
    <row r="11638" spans="1:6" x14ac:dyDescent="0.15">
      <c r="A11638" s="2" t="s">
        <v>57</v>
      </c>
      <c r="B11638" s="2" t="s">
        <v>58</v>
      </c>
      <c r="C11638" s="3" t="s">
        <v>15</v>
      </c>
      <c r="D11638" s="3" t="s">
        <v>16</v>
      </c>
      <c r="E11638" s="3">
        <v>1960</v>
      </c>
      <c r="F11638" s="4">
        <v>0.49715477965437915</v>
      </c>
    </row>
    <row r="11639" spans="1:6" x14ac:dyDescent="0.15">
      <c r="A11639" s="2" t="s">
        <v>57</v>
      </c>
      <c r="B11639" s="2" t="s">
        <v>55</v>
      </c>
      <c r="C11639" s="3" t="s">
        <v>15</v>
      </c>
      <c r="D11639" s="3" t="s">
        <v>16</v>
      </c>
      <c r="E11639" s="3">
        <v>1961</v>
      </c>
      <c r="F11639" s="4">
        <v>2.2470378875732422</v>
      </c>
    </row>
    <row r="11640" spans="1:6" x14ac:dyDescent="0.15">
      <c r="A11640" s="2" t="s">
        <v>57</v>
      </c>
      <c r="B11640" s="2" t="s">
        <v>58</v>
      </c>
      <c r="C11640" s="3" t="s">
        <v>15</v>
      </c>
      <c r="D11640" s="3" t="s">
        <v>16</v>
      </c>
      <c r="E11640" s="3">
        <v>1961</v>
      </c>
      <c r="F11640" s="4">
        <v>0.50304510107450506</v>
      </c>
    </row>
    <row r="11641" spans="1:6" x14ac:dyDescent="0.15">
      <c r="A11641" s="2" t="s">
        <v>57</v>
      </c>
      <c r="B11641" s="2" t="s">
        <v>55</v>
      </c>
      <c r="C11641" s="3" t="s">
        <v>15</v>
      </c>
      <c r="D11641" s="3" t="s">
        <v>16</v>
      </c>
      <c r="E11641" s="3">
        <v>1962</v>
      </c>
      <c r="F11641" s="4">
        <v>2.2377979755401611</v>
      </c>
    </row>
    <row r="11642" spans="1:6" x14ac:dyDescent="0.15">
      <c r="A11642" s="2" t="s">
        <v>57</v>
      </c>
      <c r="B11642" s="2" t="s">
        <v>58</v>
      </c>
      <c r="C11642" s="3" t="s">
        <v>15</v>
      </c>
      <c r="D11642" s="3" t="s">
        <v>16</v>
      </c>
      <c r="E11642" s="3">
        <v>1962</v>
      </c>
      <c r="F11642" s="4">
        <v>0.49758134417338623</v>
      </c>
    </row>
    <row r="11643" spans="1:6" x14ac:dyDescent="0.15">
      <c r="A11643" s="2" t="s">
        <v>57</v>
      </c>
      <c r="B11643" s="2" t="s">
        <v>55</v>
      </c>
      <c r="C11643" s="3" t="s">
        <v>15</v>
      </c>
      <c r="D11643" s="3" t="s">
        <v>16</v>
      </c>
      <c r="E11643" s="3">
        <v>1963</v>
      </c>
      <c r="F11643" s="4">
        <v>2.2464156150817871</v>
      </c>
    </row>
    <row r="11644" spans="1:6" x14ac:dyDescent="0.15">
      <c r="A11644" s="2" t="s">
        <v>57</v>
      </c>
      <c r="B11644" s="2" t="s">
        <v>58</v>
      </c>
      <c r="C11644" s="3" t="s">
        <v>15</v>
      </c>
      <c r="D11644" s="3" t="s">
        <v>16</v>
      </c>
      <c r="E11644" s="3">
        <v>1963</v>
      </c>
      <c r="F11644" s="4">
        <v>0.49597861390002618</v>
      </c>
    </row>
    <row r="11645" spans="1:6" x14ac:dyDescent="0.15">
      <c r="A11645" s="2" t="s">
        <v>57</v>
      </c>
      <c r="B11645" s="2" t="s">
        <v>55</v>
      </c>
      <c r="C11645" s="3" t="s">
        <v>15</v>
      </c>
      <c r="D11645" s="3" t="s">
        <v>16</v>
      </c>
      <c r="E11645" s="3">
        <v>1964</v>
      </c>
      <c r="F11645" s="4">
        <v>2.2454807758331299</v>
      </c>
    </row>
    <row r="11646" spans="1:6" x14ac:dyDescent="0.15">
      <c r="A11646" s="2" t="s">
        <v>57</v>
      </c>
      <c r="B11646" s="2" t="s">
        <v>58</v>
      </c>
      <c r="C11646" s="3" t="s">
        <v>15</v>
      </c>
      <c r="D11646" s="3" t="s">
        <v>16</v>
      </c>
      <c r="E11646" s="3">
        <v>1964</v>
      </c>
      <c r="F11646" s="4">
        <v>0.49302173746379241</v>
      </c>
    </row>
    <row r="11647" spans="1:6" x14ac:dyDescent="0.15">
      <c r="A11647" s="2" t="s">
        <v>57</v>
      </c>
      <c r="B11647" s="2" t="s">
        <v>55</v>
      </c>
      <c r="C11647" s="3" t="s">
        <v>15</v>
      </c>
      <c r="D11647" s="3" t="s">
        <v>16</v>
      </c>
      <c r="E11647" s="3">
        <v>1965</v>
      </c>
      <c r="F11647" s="4">
        <v>2.2716443538665771</v>
      </c>
    </row>
    <row r="11648" spans="1:6" x14ac:dyDescent="0.15">
      <c r="A11648" s="2" t="s">
        <v>57</v>
      </c>
      <c r="B11648" s="2" t="s">
        <v>58</v>
      </c>
      <c r="C11648" s="3" t="s">
        <v>15</v>
      </c>
      <c r="D11648" s="3" t="s">
        <v>16</v>
      </c>
      <c r="E11648" s="3">
        <v>1965</v>
      </c>
      <c r="F11648" s="4">
        <v>0.49710635216026711</v>
      </c>
    </row>
    <row r="11649" spans="1:6" x14ac:dyDescent="0.15">
      <c r="A11649" s="2" t="s">
        <v>57</v>
      </c>
      <c r="B11649" s="2" t="s">
        <v>55</v>
      </c>
      <c r="C11649" s="3" t="s">
        <v>15</v>
      </c>
      <c r="D11649" s="3" t="s">
        <v>16</v>
      </c>
      <c r="E11649" s="3">
        <v>1966</v>
      </c>
      <c r="F11649" s="4">
        <v>2.2760047912597656</v>
      </c>
    </row>
    <row r="11650" spans="1:6" x14ac:dyDescent="0.15">
      <c r="A11650" s="2" t="s">
        <v>57</v>
      </c>
      <c r="B11650" s="2" t="s">
        <v>58</v>
      </c>
      <c r="C11650" s="3" t="s">
        <v>15</v>
      </c>
      <c r="D11650" s="3" t="s">
        <v>16</v>
      </c>
      <c r="E11650" s="3">
        <v>1966</v>
      </c>
      <c r="F11650" s="4">
        <v>0.49619730473290452</v>
      </c>
    </row>
    <row r="11651" spans="1:6" x14ac:dyDescent="0.15">
      <c r="A11651" s="2" t="s">
        <v>57</v>
      </c>
      <c r="B11651" s="2" t="s">
        <v>55</v>
      </c>
      <c r="C11651" s="3" t="s">
        <v>15</v>
      </c>
      <c r="D11651" s="3" t="s">
        <v>16</v>
      </c>
      <c r="E11651" s="3">
        <v>1967</v>
      </c>
      <c r="F11651" s="4">
        <v>2.2341639995574951</v>
      </c>
    </row>
    <row r="11652" spans="1:6" x14ac:dyDescent="0.15">
      <c r="A11652" s="2" t="s">
        <v>57</v>
      </c>
      <c r="B11652" s="2" t="s">
        <v>58</v>
      </c>
      <c r="C11652" s="3" t="s">
        <v>15</v>
      </c>
      <c r="D11652" s="3" t="s">
        <v>16</v>
      </c>
      <c r="E11652" s="3">
        <v>1967</v>
      </c>
      <c r="F11652" s="4">
        <v>0.48444489682162561</v>
      </c>
    </row>
    <row r="11653" spans="1:6" x14ac:dyDescent="0.15">
      <c r="A11653" s="2" t="s">
        <v>57</v>
      </c>
      <c r="B11653" s="2" t="s">
        <v>55</v>
      </c>
      <c r="C11653" s="3" t="s">
        <v>15</v>
      </c>
      <c r="D11653" s="3" t="s">
        <v>16</v>
      </c>
      <c r="E11653" s="3">
        <v>1968</v>
      </c>
      <c r="F11653" s="4">
        <v>2.2049899101257324</v>
      </c>
    </row>
    <row r="11654" spans="1:6" x14ac:dyDescent="0.15">
      <c r="A11654" s="2" t="s">
        <v>57</v>
      </c>
      <c r="B11654" s="2" t="s">
        <v>58</v>
      </c>
      <c r="C11654" s="3" t="s">
        <v>15</v>
      </c>
      <c r="D11654" s="3" t="s">
        <v>16</v>
      </c>
      <c r="E11654" s="3">
        <v>1968</v>
      </c>
      <c r="F11654" s="4">
        <v>0.47597709862248477</v>
      </c>
    </row>
    <row r="11655" spans="1:6" x14ac:dyDescent="0.15">
      <c r="A11655" s="2" t="s">
        <v>57</v>
      </c>
      <c r="B11655" s="2" t="s">
        <v>55</v>
      </c>
      <c r="C11655" s="3" t="s">
        <v>15</v>
      </c>
      <c r="D11655" s="3" t="s">
        <v>16</v>
      </c>
      <c r="E11655" s="3">
        <v>1969</v>
      </c>
      <c r="F11655" s="4">
        <v>2.2383170127868652</v>
      </c>
    </row>
    <row r="11656" spans="1:6" x14ac:dyDescent="0.15">
      <c r="A11656" s="2" t="s">
        <v>57</v>
      </c>
      <c r="B11656" s="2" t="s">
        <v>58</v>
      </c>
      <c r="C11656" s="3" t="s">
        <v>15</v>
      </c>
      <c r="D11656" s="3" t="s">
        <v>16</v>
      </c>
      <c r="E11656" s="3">
        <v>1969</v>
      </c>
      <c r="F11656" s="4">
        <v>0.48345168940798244</v>
      </c>
    </row>
    <row r="11657" spans="1:6" x14ac:dyDescent="0.15">
      <c r="A11657" s="2" t="s">
        <v>57</v>
      </c>
      <c r="B11657" s="2" t="s">
        <v>55</v>
      </c>
      <c r="C11657" s="3" t="s">
        <v>15</v>
      </c>
      <c r="D11657" s="3" t="s">
        <v>16</v>
      </c>
      <c r="E11657" s="3">
        <v>1970</v>
      </c>
      <c r="F11657" s="4">
        <v>2.2858679294586182</v>
      </c>
    </row>
    <row r="11658" spans="1:6" x14ac:dyDescent="0.15">
      <c r="A11658" s="2" t="s">
        <v>57</v>
      </c>
      <c r="B11658" s="2" t="s">
        <v>58</v>
      </c>
      <c r="C11658" s="3" t="s">
        <v>15</v>
      </c>
      <c r="D11658" s="3" t="s">
        <v>16</v>
      </c>
      <c r="E11658" s="3">
        <v>1970</v>
      </c>
      <c r="F11658" s="4">
        <v>0.49559552070642665</v>
      </c>
    </row>
    <row r="11659" spans="1:6" x14ac:dyDescent="0.15">
      <c r="A11659" s="2" t="s">
        <v>57</v>
      </c>
      <c r="B11659" s="2" t="s">
        <v>55</v>
      </c>
      <c r="C11659" s="3" t="s">
        <v>15</v>
      </c>
      <c r="D11659" s="3" t="s">
        <v>16</v>
      </c>
      <c r="E11659" s="3">
        <v>1971</v>
      </c>
      <c r="F11659" s="4">
        <v>2.2760283946990967</v>
      </c>
    </row>
    <row r="11660" spans="1:6" x14ac:dyDescent="0.15">
      <c r="A11660" s="2" t="s">
        <v>57</v>
      </c>
      <c r="B11660" s="2" t="s">
        <v>58</v>
      </c>
      <c r="C11660" s="3" t="s">
        <v>15</v>
      </c>
      <c r="D11660" s="3" t="s">
        <v>16</v>
      </c>
      <c r="E11660" s="3">
        <v>1971</v>
      </c>
      <c r="F11660" s="4">
        <v>0.49164864294983279</v>
      </c>
    </row>
    <row r="11661" spans="1:6" x14ac:dyDescent="0.15">
      <c r="A11661" s="2" t="s">
        <v>57</v>
      </c>
      <c r="B11661" s="2" t="s">
        <v>55</v>
      </c>
      <c r="C11661" s="3" t="s">
        <v>15</v>
      </c>
      <c r="D11661" s="3" t="s">
        <v>16</v>
      </c>
      <c r="E11661" s="3">
        <v>1972</v>
      </c>
      <c r="F11661" s="4">
        <v>2.2940518856048584</v>
      </c>
    </row>
    <row r="11662" spans="1:6" x14ac:dyDescent="0.15">
      <c r="A11662" s="2" t="s">
        <v>57</v>
      </c>
      <c r="B11662" s="2" t="s">
        <v>58</v>
      </c>
      <c r="C11662" s="3" t="s">
        <v>15</v>
      </c>
      <c r="D11662" s="3" t="s">
        <v>16</v>
      </c>
      <c r="E11662" s="3">
        <v>1972</v>
      </c>
      <c r="F11662" s="4">
        <v>0.49322017882909047</v>
      </c>
    </row>
    <row r="11663" spans="1:6" x14ac:dyDescent="0.15">
      <c r="A11663" s="2" t="s">
        <v>57</v>
      </c>
      <c r="B11663" s="2" t="s">
        <v>55</v>
      </c>
      <c r="C11663" s="3" t="s">
        <v>15</v>
      </c>
      <c r="D11663" s="3" t="s">
        <v>16</v>
      </c>
      <c r="E11663" s="3">
        <v>1973</v>
      </c>
      <c r="F11663" s="4">
        <v>2.3360142707824707</v>
      </c>
    </row>
    <row r="11664" spans="1:6" x14ac:dyDescent="0.15">
      <c r="A11664" s="2" t="s">
        <v>57</v>
      </c>
      <c r="B11664" s="2" t="s">
        <v>58</v>
      </c>
      <c r="C11664" s="3" t="s">
        <v>15</v>
      </c>
      <c r="D11664" s="3" t="s">
        <v>16</v>
      </c>
      <c r="E11664" s="3">
        <v>1973</v>
      </c>
      <c r="F11664" s="4">
        <v>0.49963346265743297</v>
      </c>
    </row>
    <row r="11665" spans="1:6" x14ac:dyDescent="0.15">
      <c r="A11665" s="2" t="s">
        <v>57</v>
      </c>
      <c r="B11665" s="2" t="s">
        <v>55</v>
      </c>
      <c r="C11665" s="3" t="s">
        <v>15</v>
      </c>
      <c r="D11665" s="3" t="s">
        <v>16</v>
      </c>
      <c r="E11665" s="3">
        <v>1974</v>
      </c>
      <c r="F11665" s="4">
        <v>2.3432323932647705</v>
      </c>
    </row>
    <row r="11666" spans="1:6" x14ac:dyDescent="0.15">
      <c r="A11666" s="2" t="s">
        <v>57</v>
      </c>
      <c r="B11666" s="2" t="s">
        <v>58</v>
      </c>
      <c r="C11666" s="3" t="s">
        <v>15</v>
      </c>
      <c r="D11666" s="3" t="s">
        <v>16</v>
      </c>
      <c r="E11666" s="3">
        <v>1974</v>
      </c>
      <c r="F11666" s="4">
        <v>0.49868963687476481</v>
      </c>
    </row>
    <row r="11667" spans="1:6" x14ac:dyDescent="0.15">
      <c r="A11667" s="2" t="s">
        <v>57</v>
      </c>
      <c r="B11667" s="2" t="s">
        <v>55</v>
      </c>
      <c r="C11667" s="3" t="s">
        <v>15</v>
      </c>
      <c r="D11667" s="3" t="s">
        <v>16</v>
      </c>
      <c r="E11667" s="3">
        <v>1975</v>
      </c>
      <c r="F11667" s="4">
        <v>2.332139253616333</v>
      </c>
    </row>
    <row r="11668" spans="1:6" x14ac:dyDescent="0.15">
      <c r="A11668" s="2" t="s">
        <v>57</v>
      </c>
      <c r="B11668" s="2" t="s">
        <v>58</v>
      </c>
      <c r="C11668" s="3" t="s">
        <v>15</v>
      </c>
      <c r="D11668" s="3" t="s">
        <v>16</v>
      </c>
      <c r="E11668" s="3">
        <v>1975</v>
      </c>
      <c r="F11668" s="4">
        <v>0.49422829093396003</v>
      </c>
    </row>
    <row r="11669" spans="1:6" x14ac:dyDescent="0.15">
      <c r="A11669" s="2" t="s">
        <v>57</v>
      </c>
      <c r="B11669" s="2" t="s">
        <v>55</v>
      </c>
      <c r="C11669" s="3" t="s">
        <v>15</v>
      </c>
      <c r="D11669" s="3" t="s">
        <v>16</v>
      </c>
      <c r="E11669" s="3">
        <v>1976</v>
      </c>
      <c r="F11669" s="4">
        <v>2.3115601539611816</v>
      </c>
    </row>
    <row r="11670" spans="1:6" x14ac:dyDescent="0.15">
      <c r="A11670" s="2" t="s">
        <v>57</v>
      </c>
      <c r="B11670" s="2" t="s">
        <v>58</v>
      </c>
      <c r="C11670" s="3" t="s">
        <v>15</v>
      </c>
      <c r="D11670" s="3" t="s">
        <v>16</v>
      </c>
      <c r="E11670" s="3">
        <v>1976</v>
      </c>
      <c r="F11670" s="4">
        <v>0.4882439356487755</v>
      </c>
    </row>
    <row r="11671" spans="1:6" x14ac:dyDescent="0.15">
      <c r="A11671" s="2" t="s">
        <v>57</v>
      </c>
      <c r="B11671" s="2" t="s">
        <v>55</v>
      </c>
      <c r="C11671" s="3" t="s">
        <v>15</v>
      </c>
      <c r="D11671" s="3" t="s">
        <v>16</v>
      </c>
      <c r="E11671" s="3">
        <v>1977</v>
      </c>
      <c r="F11671" s="4">
        <v>2.2692179679870605</v>
      </c>
    </row>
    <row r="11672" spans="1:6" x14ac:dyDescent="0.15">
      <c r="A11672" s="2" t="s">
        <v>57</v>
      </c>
      <c r="B11672" s="2" t="s">
        <v>58</v>
      </c>
      <c r="C11672" s="3" t="s">
        <v>15</v>
      </c>
      <c r="D11672" s="3" t="s">
        <v>16</v>
      </c>
      <c r="E11672" s="3">
        <v>1977</v>
      </c>
      <c r="F11672" s="4">
        <v>0.47803886130811657</v>
      </c>
    </row>
    <row r="11673" spans="1:6" x14ac:dyDescent="0.15">
      <c r="A11673" s="2" t="s">
        <v>57</v>
      </c>
      <c r="B11673" s="2" t="s">
        <v>55</v>
      </c>
      <c r="C11673" s="3" t="s">
        <v>15</v>
      </c>
      <c r="D11673" s="3" t="s">
        <v>16</v>
      </c>
      <c r="E11673" s="3">
        <v>1978</v>
      </c>
      <c r="F11673" s="4">
        <v>2.2469329833984375</v>
      </c>
    </row>
    <row r="11674" spans="1:6" x14ac:dyDescent="0.15">
      <c r="A11674" s="2" t="s">
        <v>57</v>
      </c>
      <c r="B11674" s="2" t="s">
        <v>58</v>
      </c>
      <c r="C11674" s="3" t="s">
        <v>15</v>
      </c>
      <c r="D11674" s="3" t="s">
        <v>16</v>
      </c>
      <c r="E11674" s="3">
        <v>1978</v>
      </c>
      <c r="F11674" s="4">
        <v>0.47221815561648217</v>
      </c>
    </row>
    <row r="11675" spans="1:6" x14ac:dyDescent="0.15">
      <c r="A11675" s="2" t="s">
        <v>57</v>
      </c>
      <c r="B11675" s="2" t="s">
        <v>55</v>
      </c>
      <c r="C11675" s="3" t="s">
        <v>15</v>
      </c>
      <c r="D11675" s="3" t="s">
        <v>16</v>
      </c>
      <c r="E11675" s="3">
        <v>1979</v>
      </c>
      <c r="F11675" s="4">
        <v>2.2965474128723145</v>
      </c>
    </row>
    <row r="11676" spans="1:6" x14ac:dyDescent="0.15">
      <c r="A11676" s="2" t="s">
        <v>57</v>
      </c>
      <c r="B11676" s="2" t="s">
        <v>58</v>
      </c>
      <c r="C11676" s="3" t="s">
        <v>15</v>
      </c>
      <c r="D11676" s="3" t="s">
        <v>16</v>
      </c>
      <c r="E11676" s="3">
        <v>1979</v>
      </c>
      <c r="F11676" s="4">
        <v>0.48132076235784971</v>
      </c>
    </row>
    <row r="11677" spans="1:6" x14ac:dyDescent="0.15">
      <c r="A11677" s="2" t="s">
        <v>57</v>
      </c>
      <c r="B11677" s="2" t="s">
        <v>55</v>
      </c>
      <c r="C11677" s="3" t="s">
        <v>15</v>
      </c>
      <c r="D11677" s="3" t="s">
        <v>16</v>
      </c>
      <c r="E11677" s="3">
        <v>1980</v>
      </c>
      <c r="F11677" s="4">
        <v>2.3643999099731445</v>
      </c>
    </row>
    <row r="11678" spans="1:6" x14ac:dyDescent="0.15">
      <c r="A11678" s="2" t="s">
        <v>57</v>
      </c>
      <c r="B11678" s="2" t="s">
        <v>58</v>
      </c>
      <c r="C11678" s="3" t="s">
        <v>15</v>
      </c>
      <c r="D11678" s="3" t="s">
        <v>16</v>
      </c>
      <c r="E11678" s="3">
        <v>1980</v>
      </c>
      <c r="F11678" s="4">
        <v>0.49379279831310663</v>
      </c>
    </row>
    <row r="11679" spans="1:6" x14ac:dyDescent="0.15">
      <c r="A11679" s="2" t="s">
        <v>57</v>
      </c>
      <c r="B11679" s="2" t="s">
        <v>55</v>
      </c>
      <c r="C11679" s="3" t="s">
        <v>15</v>
      </c>
      <c r="D11679" s="3" t="s">
        <v>16</v>
      </c>
      <c r="E11679" s="3">
        <v>1981</v>
      </c>
      <c r="F11679" s="4">
        <v>2.4037220478057861</v>
      </c>
    </row>
    <row r="11680" spans="1:6" x14ac:dyDescent="0.15">
      <c r="A11680" s="2" t="s">
        <v>57</v>
      </c>
      <c r="B11680" s="2" t="s">
        <v>58</v>
      </c>
      <c r="C11680" s="3" t="s">
        <v>15</v>
      </c>
      <c r="D11680" s="3" t="s">
        <v>16</v>
      </c>
      <c r="E11680" s="3">
        <v>1981</v>
      </c>
      <c r="F11680" s="4">
        <v>0.49975374256874144</v>
      </c>
    </row>
    <row r="11681" spans="1:6" x14ac:dyDescent="0.15">
      <c r="A11681" s="2" t="s">
        <v>57</v>
      </c>
      <c r="B11681" s="2" t="s">
        <v>55</v>
      </c>
      <c r="C11681" s="3" t="s">
        <v>15</v>
      </c>
      <c r="D11681" s="3" t="s">
        <v>16</v>
      </c>
      <c r="E11681" s="3">
        <v>1982</v>
      </c>
      <c r="F11681" s="4">
        <v>2.4177839756011963</v>
      </c>
    </row>
    <row r="11682" spans="1:6" x14ac:dyDescent="0.15">
      <c r="A11682" s="2" t="s">
        <v>57</v>
      </c>
      <c r="B11682" s="2" t="s">
        <v>58</v>
      </c>
      <c r="C11682" s="3" t="s">
        <v>15</v>
      </c>
      <c r="D11682" s="3" t="s">
        <v>16</v>
      </c>
      <c r="E11682" s="3">
        <v>1982</v>
      </c>
      <c r="F11682" s="4">
        <v>0.50004839105730936</v>
      </c>
    </row>
    <row r="11683" spans="1:6" x14ac:dyDescent="0.15">
      <c r="A11683" s="2" t="s">
        <v>57</v>
      </c>
      <c r="B11683" s="2" t="s">
        <v>55</v>
      </c>
      <c r="C11683" s="3" t="s">
        <v>15</v>
      </c>
      <c r="D11683" s="3" t="s">
        <v>16</v>
      </c>
      <c r="E11683" s="3">
        <v>1983</v>
      </c>
      <c r="F11683" s="4">
        <v>2.4094669818878174</v>
      </c>
    </row>
    <row r="11684" spans="1:6" x14ac:dyDescent="0.15">
      <c r="A11684" s="2" t="s">
        <v>57</v>
      </c>
      <c r="B11684" s="2" t="s">
        <v>58</v>
      </c>
      <c r="C11684" s="3" t="s">
        <v>15</v>
      </c>
      <c r="D11684" s="3" t="s">
        <v>16</v>
      </c>
      <c r="E11684" s="3">
        <v>1983</v>
      </c>
      <c r="F11684" s="4">
        <v>0.49555301798655199</v>
      </c>
    </row>
    <row r="11685" spans="1:6" x14ac:dyDescent="0.15">
      <c r="A11685" s="2" t="s">
        <v>57</v>
      </c>
      <c r="B11685" s="2" t="s">
        <v>55</v>
      </c>
      <c r="C11685" s="3" t="s">
        <v>15</v>
      </c>
      <c r="D11685" s="3" t="s">
        <v>16</v>
      </c>
      <c r="E11685" s="3">
        <v>1984</v>
      </c>
      <c r="F11685" s="4">
        <v>2.4173729419708252</v>
      </c>
    </row>
    <row r="11686" spans="1:6" x14ac:dyDescent="0.15">
      <c r="A11686" s="2" t="s">
        <v>57</v>
      </c>
      <c r="B11686" s="2" t="s">
        <v>58</v>
      </c>
      <c r="C11686" s="3" t="s">
        <v>15</v>
      </c>
      <c r="D11686" s="3" t="s">
        <v>16</v>
      </c>
      <c r="E11686" s="3">
        <v>1984</v>
      </c>
      <c r="F11686" s="4">
        <v>0.49453192664848383</v>
      </c>
    </row>
    <row r="11687" spans="1:6" x14ac:dyDescent="0.15">
      <c r="A11687" s="2" t="s">
        <v>57</v>
      </c>
      <c r="B11687" s="2" t="s">
        <v>55</v>
      </c>
      <c r="C11687" s="3" t="s">
        <v>15</v>
      </c>
      <c r="D11687" s="3" t="s">
        <v>16</v>
      </c>
      <c r="E11687" s="3">
        <v>1985</v>
      </c>
      <c r="F11687" s="4">
        <v>2.4304702281951904</v>
      </c>
    </row>
    <row r="11688" spans="1:6" x14ac:dyDescent="0.15">
      <c r="A11688" s="2" t="s">
        <v>57</v>
      </c>
      <c r="B11688" s="2" t="s">
        <v>58</v>
      </c>
      <c r="C11688" s="3" t="s">
        <v>15</v>
      </c>
      <c r="D11688" s="3" t="s">
        <v>16</v>
      </c>
      <c r="E11688" s="3">
        <v>1985</v>
      </c>
      <c r="F11688" s="4">
        <v>0.49488115543494088</v>
      </c>
    </row>
    <row r="11689" spans="1:6" x14ac:dyDescent="0.15">
      <c r="A11689" s="2" t="s">
        <v>57</v>
      </c>
      <c r="B11689" s="2" t="s">
        <v>55</v>
      </c>
      <c r="C11689" s="3" t="s">
        <v>15</v>
      </c>
      <c r="D11689" s="3" t="s">
        <v>16</v>
      </c>
      <c r="E11689" s="3">
        <v>1986</v>
      </c>
      <c r="F11689" s="4">
        <v>2.4228663444519043</v>
      </c>
    </row>
    <row r="11690" spans="1:6" x14ac:dyDescent="0.15">
      <c r="A11690" s="2" t="s">
        <v>57</v>
      </c>
      <c r="B11690" s="2" t="s">
        <v>58</v>
      </c>
      <c r="C11690" s="3" t="s">
        <v>15</v>
      </c>
      <c r="D11690" s="3" t="s">
        <v>16</v>
      </c>
      <c r="E11690" s="3">
        <v>1986</v>
      </c>
      <c r="F11690" s="4">
        <v>0.49141962887595497</v>
      </c>
    </row>
    <row r="11691" spans="1:6" x14ac:dyDescent="0.15">
      <c r="A11691" s="2" t="s">
        <v>57</v>
      </c>
      <c r="B11691" s="2" t="s">
        <v>55</v>
      </c>
      <c r="C11691" s="3" t="s">
        <v>15</v>
      </c>
      <c r="D11691" s="3" t="s">
        <v>16</v>
      </c>
      <c r="E11691" s="3">
        <v>1987</v>
      </c>
      <c r="F11691" s="4">
        <v>2.4479472637176514</v>
      </c>
    </row>
    <row r="11692" spans="1:6" x14ac:dyDescent="0.15">
      <c r="A11692" s="2" t="s">
        <v>57</v>
      </c>
      <c r="B11692" s="2" t="s">
        <v>58</v>
      </c>
      <c r="C11692" s="3" t="s">
        <v>15</v>
      </c>
      <c r="D11692" s="3" t="s">
        <v>16</v>
      </c>
      <c r="E11692" s="3">
        <v>1987</v>
      </c>
      <c r="F11692" s="4">
        <v>0.49489742559197447</v>
      </c>
    </row>
    <row r="11693" spans="1:6" x14ac:dyDescent="0.15">
      <c r="A11693" s="2" t="s">
        <v>57</v>
      </c>
      <c r="B11693" s="2" t="s">
        <v>55</v>
      </c>
      <c r="C11693" s="3" t="s">
        <v>15</v>
      </c>
      <c r="D11693" s="3" t="s">
        <v>16</v>
      </c>
      <c r="E11693" s="3">
        <v>1988</v>
      </c>
      <c r="F11693" s="4">
        <v>2.4558548927307129</v>
      </c>
    </row>
    <row r="11694" spans="1:6" x14ac:dyDescent="0.15">
      <c r="A11694" s="2" t="s">
        <v>57</v>
      </c>
      <c r="B11694" s="2" t="s">
        <v>58</v>
      </c>
      <c r="C11694" s="3" t="s">
        <v>15</v>
      </c>
      <c r="D11694" s="3" t="s">
        <v>16</v>
      </c>
      <c r="E11694" s="3">
        <v>1988</v>
      </c>
      <c r="F11694" s="4">
        <v>0.49502354881716704</v>
      </c>
    </row>
    <row r="11695" spans="1:6" x14ac:dyDescent="0.15">
      <c r="A11695" s="2" t="s">
        <v>57</v>
      </c>
      <c r="B11695" s="2" t="s">
        <v>55</v>
      </c>
      <c r="C11695" s="3" t="s">
        <v>15</v>
      </c>
      <c r="D11695" s="3" t="s">
        <v>16</v>
      </c>
      <c r="E11695" s="3">
        <v>1989</v>
      </c>
      <c r="F11695" s="4">
        <v>2.4840238094329834</v>
      </c>
    </row>
    <row r="11696" spans="1:6" x14ac:dyDescent="0.15">
      <c r="A11696" s="2" t="s">
        <v>57</v>
      </c>
      <c r="B11696" s="2" t="s">
        <v>58</v>
      </c>
      <c r="C11696" s="3" t="s">
        <v>15</v>
      </c>
      <c r="D11696" s="3" t="s">
        <v>16</v>
      </c>
      <c r="E11696" s="3">
        <v>1989</v>
      </c>
      <c r="F11696" s="4">
        <v>0.49908909266371859</v>
      </c>
    </row>
    <row r="11697" spans="1:6" x14ac:dyDescent="0.15">
      <c r="A11697" s="2" t="s">
        <v>57</v>
      </c>
      <c r="B11697" s="2" t="s">
        <v>55</v>
      </c>
      <c r="C11697" s="3" t="s">
        <v>15</v>
      </c>
      <c r="D11697" s="3" t="s">
        <v>16</v>
      </c>
      <c r="E11697" s="3">
        <v>1990</v>
      </c>
      <c r="F11697" s="4">
        <v>2.4732468128204346</v>
      </c>
    </row>
    <row r="11698" spans="1:6" x14ac:dyDescent="0.15">
      <c r="A11698" s="2" t="s">
        <v>57</v>
      </c>
      <c r="B11698" s="2" t="s">
        <v>58</v>
      </c>
      <c r="C11698" s="3" t="s">
        <v>15</v>
      </c>
      <c r="D11698" s="3" t="s">
        <v>16</v>
      </c>
      <c r="E11698" s="3">
        <v>1990</v>
      </c>
      <c r="F11698" s="4">
        <v>0.49502340224682467</v>
      </c>
    </row>
    <row r="11699" spans="1:6" x14ac:dyDescent="0.15">
      <c r="A11699" s="2" t="s">
        <v>57</v>
      </c>
      <c r="B11699" s="2" t="s">
        <v>55</v>
      </c>
      <c r="C11699" s="3" t="s">
        <v>15</v>
      </c>
      <c r="D11699" s="3" t="s">
        <v>16</v>
      </c>
      <c r="E11699" s="3">
        <v>1991</v>
      </c>
      <c r="F11699" s="4">
        <v>2.3342039585113525</v>
      </c>
    </row>
    <row r="11700" spans="1:6" x14ac:dyDescent="0.15">
      <c r="A11700" s="2" t="s">
        <v>57</v>
      </c>
      <c r="B11700" s="2" t="s">
        <v>58</v>
      </c>
      <c r="C11700" s="3" t="s">
        <v>15</v>
      </c>
      <c r="D11700" s="3" t="s">
        <v>16</v>
      </c>
      <c r="E11700" s="3">
        <v>1991</v>
      </c>
      <c r="F11700" s="4">
        <v>0.46506192982070632</v>
      </c>
    </row>
    <row r="11701" spans="1:6" x14ac:dyDescent="0.15">
      <c r="A11701" s="2" t="s">
        <v>57</v>
      </c>
      <c r="B11701" s="2" t="s">
        <v>55</v>
      </c>
      <c r="C11701" s="3" t="s">
        <v>15</v>
      </c>
      <c r="D11701" s="3" t="s">
        <v>16</v>
      </c>
      <c r="E11701" s="3">
        <v>1992</v>
      </c>
      <c r="F11701" s="4">
        <v>2.1773655414581299</v>
      </c>
    </row>
    <row r="11702" spans="1:6" x14ac:dyDescent="0.15">
      <c r="A11702" s="2" t="s">
        <v>57</v>
      </c>
      <c r="B11702" s="2" t="s">
        <v>58</v>
      </c>
      <c r="C11702" s="3" t="s">
        <v>15</v>
      </c>
      <c r="D11702" s="3" t="s">
        <v>16</v>
      </c>
      <c r="E11702" s="3">
        <v>1992</v>
      </c>
      <c r="F11702" s="4">
        <v>0.43159522519326449</v>
      </c>
    </row>
    <row r="11703" spans="1:6" x14ac:dyDescent="0.15">
      <c r="A11703" s="2" t="s">
        <v>57</v>
      </c>
      <c r="B11703" s="2" t="s">
        <v>55</v>
      </c>
      <c r="C11703" s="3" t="s">
        <v>15</v>
      </c>
      <c r="D11703" s="3" t="s">
        <v>16</v>
      </c>
      <c r="E11703" s="3">
        <v>1993</v>
      </c>
      <c r="F11703" s="4">
        <v>2.05326247215271</v>
      </c>
    </row>
    <row r="11704" spans="1:6" x14ac:dyDescent="0.15">
      <c r="A11704" s="2" t="s">
        <v>57</v>
      </c>
      <c r="B11704" s="2" t="s">
        <v>58</v>
      </c>
      <c r="C11704" s="3" t="s">
        <v>15</v>
      </c>
      <c r="D11704" s="3" t="s">
        <v>16</v>
      </c>
      <c r="E11704" s="3">
        <v>1993</v>
      </c>
      <c r="F11704" s="4">
        <v>0.40483988433917695</v>
      </c>
    </row>
    <row r="11705" spans="1:6" x14ac:dyDescent="0.15">
      <c r="A11705" s="2" t="s">
        <v>57</v>
      </c>
      <c r="B11705" s="2" t="s">
        <v>55</v>
      </c>
      <c r="C11705" s="3" t="s">
        <v>15</v>
      </c>
      <c r="D11705" s="3" t="s">
        <v>16</v>
      </c>
      <c r="E11705" s="3">
        <v>1994</v>
      </c>
      <c r="F11705" s="4">
        <v>2.0209746360778809</v>
      </c>
    </row>
    <row r="11706" spans="1:6" x14ac:dyDescent="0.15">
      <c r="A11706" s="2" t="s">
        <v>57</v>
      </c>
      <c r="B11706" s="2" t="s">
        <v>58</v>
      </c>
      <c r="C11706" s="3" t="s">
        <v>15</v>
      </c>
      <c r="D11706" s="3" t="s">
        <v>16</v>
      </c>
      <c r="E11706" s="3">
        <v>1994</v>
      </c>
      <c r="F11706" s="4">
        <v>0.3964952277890495</v>
      </c>
    </row>
    <row r="11707" spans="1:6" x14ac:dyDescent="0.15">
      <c r="A11707" s="2" t="s">
        <v>57</v>
      </c>
      <c r="B11707" s="2" t="s">
        <v>55</v>
      </c>
      <c r="C11707" s="3" t="s">
        <v>15</v>
      </c>
      <c r="D11707" s="3" t="s">
        <v>16</v>
      </c>
      <c r="E11707" s="3">
        <v>1995</v>
      </c>
      <c r="F11707" s="4">
        <v>2.0632200241088867</v>
      </c>
    </row>
    <row r="11708" spans="1:6" x14ac:dyDescent="0.15">
      <c r="A11708" s="2" t="s">
        <v>57</v>
      </c>
      <c r="B11708" s="2" t="s">
        <v>58</v>
      </c>
      <c r="C11708" s="3" t="s">
        <v>15</v>
      </c>
      <c r="D11708" s="3" t="s">
        <v>16</v>
      </c>
      <c r="E11708" s="3">
        <v>1995</v>
      </c>
      <c r="F11708" s="4">
        <v>0.4030509882504289</v>
      </c>
    </row>
    <row r="11709" spans="1:6" x14ac:dyDescent="0.15">
      <c r="A11709" s="2" t="s">
        <v>57</v>
      </c>
      <c r="B11709" s="2" t="s">
        <v>55</v>
      </c>
      <c r="C11709" s="3" t="s">
        <v>15</v>
      </c>
      <c r="D11709" s="3" t="s">
        <v>16</v>
      </c>
      <c r="E11709" s="3">
        <v>1996</v>
      </c>
      <c r="F11709" s="4">
        <v>2.0985679626464844</v>
      </c>
    </row>
    <row r="11710" spans="1:6" x14ac:dyDescent="0.15">
      <c r="A11710" s="2" t="s">
        <v>57</v>
      </c>
      <c r="B11710" s="2" t="s">
        <v>58</v>
      </c>
      <c r="C11710" s="3" t="s">
        <v>15</v>
      </c>
      <c r="D11710" s="3" t="s">
        <v>16</v>
      </c>
      <c r="E11710" s="3">
        <v>1996</v>
      </c>
      <c r="F11710" s="4">
        <v>0.40852181070751592</v>
      </c>
    </row>
    <row r="11711" spans="1:6" x14ac:dyDescent="0.15">
      <c r="A11711" s="2" t="s">
        <v>57</v>
      </c>
      <c r="B11711" s="2" t="s">
        <v>55</v>
      </c>
      <c r="C11711" s="3" t="s">
        <v>15</v>
      </c>
      <c r="D11711" s="3" t="s">
        <v>16</v>
      </c>
      <c r="E11711" s="3">
        <v>1997</v>
      </c>
      <c r="F11711" s="4">
        <v>2.1696162223815918</v>
      </c>
    </row>
    <row r="11712" spans="1:6" x14ac:dyDescent="0.15">
      <c r="A11712" s="2" t="s">
        <v>57</v>
      </c>
      <c r="B11712" s="2" t="s">
        <v>58</v>
      </c>
      <c r="C11712" s="3" t="s">
        <v>15</v>
      </c>
      <c r="D11712" s="3" t="s">
        <v>16</v>
      </c>
      <c r="E11712" s="3">
        <v>1997</v>
      </c>
      <c r="F11712" s="4">
        <v>0.42114192399656192</v>
      </c>
    </row>
    <row r="11713" spans="1:6" x14ac:dyDescent="0.15">
      <c r="A11713" s="2" t="s">
        <v>57</v>
      </c>
      <c r="B11713" s="2" t="s">
        <v>55</v>
      </c>
      <c r="C11713" s="3" t="s">
        <v>15</v>
      </c>
      <c r="D11713" s="3" t="s">
        <v>16</v>
      </c>
      <c r="E11713" s="3">
        <v>1998</v>
      </c>
      <c r="F11713" s="4">
        <v>2.2124030590057373</v>
      </c>
    </row>
    <row r="11714" spans="1:6" x14ac:dyDescent="0.15">
      <c r="A11714" s="2" t="s">
        <v>57</v>
      </c>
      <c r="B11714" s="2" t="s">
        <v>58</v>
      </c>
      <c r="C11714" s="3" t="s">
        <v>15</v>
      </c>
      <c r="D11714" s="3" t="s">
        <v>16</v>
      </c>
      <c r="E11714" s="3">
        <v>1998</v>
      </c>
      <c r="F11714" s="4">
        <v>0.42840809144996256</v>
      </c>
    </row>
    <row r="11715" spans="1:6" x14ac:dyDescent="0.15">
      <c r="A11715" s="2" t="s">
        <v>57</v>
      </c>
      <c r="B11715" s="2" t="s">
        <v>55</v>
      </c>
      <c r="C11715" s="3" t="s">
        <v>15</v>
      </c>
      <c r="D11715" s="3" t="s">
        <v>16</v>
      </c>
      <c r="E11715" s="3">
        <v>1999</v>
      </c>
      <c r="F11715" s="4">
        <v>2.2578592300415039</v>
      </c>
    </row>
    <row r="11716" spans="1:6" x14ac:dyDescent="0.15">
      <c r="A11716" s="2" t="s">
        <v>57</v>
      </c>
      <c r="B11716" s="2" t="s">
        <v>58</v>
      </c>
      <c r="C11716" s="3" t="s">
        <v>15</v>
      </c>
      <c r="D11716" s="3" t="s">
        <v>16</v>
      </c>
      <c r="E11716" s="3">
        <v>1999</v>
      </c>
      <c r="F11716" s="4">
        <v>0.43622324392611178</v>
      </c>
    </row>
    <row r="11717" spans="1:6" x14ac:dyDescent="0.15">
      <c r="A11717" s="2" t="s">
        <v>57</v>
      </c>
      <c r="B11717" s="2" t="s">
        <v>55</v>
      </c>
      <c r="C11717" s="3" t="s">
        <v>15</v>
      </c>
      <c r="D11717" s="3" t="s">
        <v>16</v>
      </c>
      <c r="E11717" s="3">
        <v>2000</v>
      </c>
      <c r="F11717" s="4">
        <v>2.3050181865692139</v>
      </c>
    </row>
    <row r="11718" spans="1:6" x14ac:dyDescent="0.15">
      <c r="A11718" s="2" t="s">
        <v>57</v>
      </c>
      <c r="B11718" s="2" t="s">
        <v>58</v>
      </c>
      <c r="C11718" s="3" t="s">
        <v>15</v>
      </c>
      <c r="D11718" s="3" t="s">
        <v>16</v>
      </c>
      <c r="E11718" s="3">
        <v>2000</v>
      </c>
      <c r="F11718" s="4">
        <v>0.44430197079026029</v>
      </c>
    </row>
    <row r="11719" spans="1:6" x14ac:dyDescent="0.15">
      <c r="A11719" s="2" t="s">
        <v>57</v>
      </c>
      <c r="B11719" s="2" t="s">
        <v>55</v>
      </c>
      <c r="C11719" s="3" t="s">
        <v>15</v>
      </c>
      <c r="D11719" s="3" t="s">
        <v>16</v>
      </c>
      <c r="E11719" s="3">
        <v>2001</v>
      </c>
      <c r="F11719" s="4">
        <v>2.3411130905151367</v>
      </c>
    </row>
    <row r="11720" spans="1:6" x14ac:dyDescent="0.15">
      <c r="A11720" s="2" t="s">
        <v>57</v>
      </c>
      <c r="B11720" s="2" t="s">
        <v>58</v>
      </c>
      <c r="C11720" s="3" t="s">
        <v>15</v>
      </c>
      <c r="D11720" s="3" t="s">
        <v>16</v>
      </c>
      <c r="E11720" s="3">
        <v>2001</v>
      </c>
      <c r="F11720" s="4">
        <v>0.45017276117462629</v>
      </c>
    </row>
    <row r="11721" spans="1:6" x14ac:dyDescent="0.15">
      <c r="A11721" s="2" t="s">
        <v>57</v>
      </c>
      <c r="B11721" s="2" t="s">
        <v>55</v>
      </c>
      <c r="C11721" s="3" t="s">
        <v>15</v>
      </c>
      <c r="D11721" s="3" t="s">
        <v>16</v>
      </c>
      <c r="E11721" s="3">
        <v>2002</v>
      </c>
      <c r="F11721" s="4">
        <v>2.3702044486999512</v>
      </c>
    </row>
    <row r="11722" spans="1:6" x14ac:dyDescent="0.15">
      <c r="A11722" s="2" t="s">
        <v>57</v>
      </c>
      <c r="B11722" s="2" t="s">
        <v>58</v>
      </c>
      <c r="C11722" s="3" t="s">
        <v>15</v>
      </c>
      <c r="D11722" s="3" t="s">
        <v>16</v>
      </c>
      <c r="E11722" s="3">
        <v>2002</v>
      </c>
      <c r="F11722" s="4">
        <v>0.45463994829826859</v>
      </c>
    </row>
    <row r="11723" spans="1:6" x14ac:dyDescent="0.15">
      <c r="A11723" s="2" t="s">
        <v>57</v>
      </c>
      <c r="B11723" s="2" t="s">
        <v>55</v>
      </c>
      <c r="C11723" s="3" t="s">
        <v>15</v>
      </c>
      <c r="D11723" s="3" t="s">
        <v>16</v>
      </c>
      <c r="E11723" s="3">
        <v>2003</v>
      </c>
      <c r="F11723" s="4">
        <v>2.3764007091522217</v>
      </c>
    </row>
    <row r="11724" spans="1:6" x14ac:dyDescent="0.15">
      <c r="A11724" s="2" t="s">
        <v>57</v>
      </c>
      <c r="B11724" s="2" t="s">
        <v>58</v>
      </c>
      <c r="C11724" s="3" t="s">
        <v>15</v>
      </c>
      <c r="D11724" s="3" t="s">
        <v>16</v>
      </c>
      <c r="E11724" s="3">
        <v>2003</v>
      </c>
      <c r="F11724" s="4">
        <v>0.45463141925200523</v>
      </c>
    </row>
    <row r="11725" spans="1:6" x14ac:dyDescent="0.15">
      <c r="A11725" s="2" t="s">
        <v>57</v>
      </c>
      <c r="B11725" s="2" t="s">
        <v>55</v>
      </c>
      <c r="C11725" s="3" t="s">
        <v>15</v>
      </c>
      <c r="D11725" s="3" t="s">
        <v>16</v>
      </c>
      <c r="E11725" s="3">
        <v>2004</v>
      </c>
      <c r="F11725" s="4">
        <v>2.3888790607452393</v>
      </c>
    </row>
    <row r="11726" spans="1:6" x14ac:dyDescent="0.15">
      <c r="A11726" s="2" t="s">
        <v>57</v>
      </c>
      <c r="B11726" s="2" t="s">
        <v>58</v>
      </c>
      <c r="C11726" s="3" t="s">
        <v>15</v>
      </c>
      <c r="D11726" s="3" t="s">
        <v>16</v>
      </c>
      <c r="E11726" s="3">
        <v>2004</v>
      </c>
      <c r="F11726" s="4">
        <v>0.45570423331277682</v>
      </c>
    </row>
    <row r="11727" spans="1:6" x14ac:dyDescent="0.15">
      <c r="A11727" s="2" t="s">
        <v>57</v>
      </c>
      <c r="B11727" s="2" t="s">
        <v>55</v>
      </c>
      <c r="C11727" s="3" t="s">
        <v>15</v>
      </c>
      <c r="D11727" s="3" t="s">
        <v>16</v>
      </c>
      <c r="E11727" s="3">
        <v>2005</v>
      </c>
      <c r="F11727" s="4">
        <v>2.4248161315917969</v>
      </c>
    </row>
    <row r="11728" spans="1:6" x14ac:dyDescent="0.15">
      <c r="A11728" s="2" t="s">
        <v>57</v>
      </c>
      <c r="B11728" s="2" t="s">
        <v>58</v>
      </c>
      <c r="C11728" s="3" t="s">
        <v>15</v>
      </c>
      <c r="D11728" s="3" t="s">
        <v>16</v>
      </c>
      <c r="E11728" s="3">
        <v>2005</v>
      </c>
      <c r="F11728" s="4">
        <v>0.46108571797855286</v>
      </c>
    </row>
    <row r="11729" spans="1:6" x14ac:dyDescent="0.15">
      <c r="A11729" s="2" t="s">
        <v>57</v>
      </c>
      <c r="B11729" s="2" t="s">
        <v>55</v>
      </c>
      <c r="C11729" s="3" t="s">
        <v>15</v>
      </c>
      <c r="D11729" s="3" t="s">
        <v>16</v>
      </c>
      <c r="E11729" s="3">
        <v>2006</v>
      </c>
      <c r="F11729" s="4">
        <v>2.4696516990661621</v>
      </c>
    </row>
    <row r="11730" spans="1:6" x14ac:dyDescent="0.15">
      <c r="A11730" s="2" t="s">
        <v>57</v>
      </c>
      <c r="B11730" s="2" t="s">
        <v>58</v>
      </c>
      <c r="C11730" s="3" t="s">
        <v>15</v>
      </c>
      <c r="D11730" s="3" t="s">
        <v>16</v>
      </c>
      <c r="E11730" s="3">
        <v>2006</v>
      </c>
      <c r="F11730" s="4">
        <v>0.46795943357670572</v>
      </c>
    </row>
    <row r="11731" spans="1:6" x14ac:dyDescent="0.15">
      <c r="A11731" s="2" t="s">
        <v>57</v>
      </c>
      <c r="B11731" s="2" t="s">
        <v>55</v>
      </c>
      <c r="C11731" s="3" t="s">
        <v>15</v>
      </c>
      <c r="D11731" s="3" t="s">
        <v>16</v>
      </c>
      <c r="E11731" s="3">
        <v>2007</v>
      </c>
      <c r="F11731" s="4">
        <v>2.5231955051422119</v>
      </c>
    </row>
    <row r="11732" spans="1:6" x14ac:dyDescent="0.15">
      <c r="A11732" s="2" t="s">
        <v>57</v>
      </c>
      <c r="B11732" s="2" t="s">
        <v>58</v>
      </c>
      <c r="C11732" s="3" t="s">
        <v>15</v>
      </c>
      <c r="D11732" s="3" t="s">
        <v>16</v>
      </c>
      <c r="E11732" s="3">
        <v>2007</v>
      </c>
      <c r="F11732" s="4">
        <v>0.47627780552084803</v>
      </c>
    </row>
    <row r="11733" spans="1:6" x14ac:dyDescent="0.15">
      <c r="A11733" s="2" t="s">
        <v>57</v>
      </c>
      <c r="B11733" s="2" t="s">
        <v>55</v>
      </c>
      <c r="C11733" s="3" t="s">
        <v>15</v>
      </c>
      <c r="D11733" s="3" t="s">
        <v>16</v>
      </c>
      <c r="E11733" s="3">
        <v>2008</v>
      </c>
      <c r="F11733" s="4">
        <v>2.5780320167541504</v>
      </c>
    </row>
    <row r="11734" spans="1:6" x14ac:dyDescent="0.15">
      <c r="A11734" s="2" t="s">
        <v>57</v>
      </c>
      <c r="B11734" s="2" t="s">
        <v>58</v>
      </c>
      <c r="C11734" s="3" t="s">
        <v>15</v>
      </c>
      <c r="D11734" s="3" t="s">
        <v>16</v>
      </c>
      <c r="E11734" s="3">
        <v>2008</v>
      </c>
      <c r="F11734" s="4">
        <v>0.48464267948694506</v>
      </c>
    </row>
    <row r="11735" spans="1:6" x14ac:dyDescent="0.15">
      <c r="A11735" s="2" t="s">
        <v>57</v>
      </c>
      <c r="B11735" s="2" t="s">
        <v>55</v>
      </c>
      <c r="C11735" s="3" t="s">
        <v>15</v>
      </c>
      <c r="D11735" s="3" t="s">
        <v>16</v>
      </c>
      <c r="E11735" s="3">
        <v>2009</v>
      </c>
      <c r="F11735" s="4">
        <v>2.5113940238952637</v>
      </c>
    </row>
    <row r="11736" spans="1:6" x14ac:dyDescent="0.15">
      <c r="A11736" s="2" t="s">
        <v>57</v>
      </c>
      <c r="B11736" s="2" t="s">
        <v>58</v>
      </c>
      <c r="C11736" s="3" t="s">
        <v>15</v>
      </c>
      <c r="D11736" s="3" t="s">
        <v>16</v>
      </c>
      <c r="E11736" s="3">
        <v>2009</v>
      </c>
      <c r="F11736" s="4">
        <v>0.47009937436525273</v>
      </c>
    </row>
    <row r="11737" spans="1:6" x14ac:dyDescent="0.15">
      <c r="A11737" s="2" t="s">
        <v>57</v>
      </c>
      <c r="B11737" s="2" t="s">
        <v>55</v>
      </c>
      <c r="C11737" s="3" t="s">
        <v>15</v>
      </c>
      <c r="D11737" s="3" t="s">
        <v>16</v>
      </c>
      <c r="E11737" s="3">
        <v>2010</v>
      </c>
      <c r="F11737" s="4">
        <v>2.4958302974700928</v>
      </c>
    </row>
    <row r="11738" spans="1:6" x14ac:dyDescent="0.15">
      <c r="A11738" s="2" t="s">
        <v>57</v>
      </c>
      <c r="B11738" s="2" t="s">
        <v>58</v>
      </c>
      <c r="C11738" s="3" t="s">
        <v>15</v>
      </c>
      <c r="D11738" s="3" t="s">
        <v>16</v>
      </c>
      <c r="E11738" s="3">
        <v>2010</v>
      </c>
      <c r="F11738" s="4">
        <v>0.46513822169258706</v>
      </c>
    </row>
    <row r="11739" spans="1:6" x14ac:dyDescent="0.15">
      <c r="A11739" s="2" t="s">
        <v>57</v>
      </c>
      <c r="B11739" s="2" t="s">
        <v>55</v>
      </c>
      <c r="C11739" s="3" t="s">
        <v>15</v>
      </c>
      <c r="D11739" s="3" t="s">
        <v>16</v>
      </c>
      <c r="E11739" s="3">
        <v>2011</v>
      </c>
      <c r="F11739" s="4">
        <v>2.5353305339813232</v>
      </c>
    </row>
    <row r="11740" spans="1:6" x14ac:dyDescent="0.15">
      <c r="A11740" s="2" t="s">
        <v>57</v>
      </c>
      <c r="B11740" s="2" t="s">
        <v>58</v>
      </c>
      <c r="C11740" s="3" t="s">
        <v>15</v>
      </c>
      <c r="D11740" s="3" t="s">
        <v>16</v>
      </c>
      <c r="E11740" s="3">
        <v>2011</v>
      </c>
      <c r="F11740" s="4">
        <v>0.47037340626936647</v>
      </c>
    </row>
    <row r="11741" spans="1:6" x14ac:dyDescent="0.15">
      <c r="A11741" s="2" t="s">
        <v>57</v>
      </c>
      <c r="B11741" s="2" t="s">
        <v>55</v>
      </c>
      <c r="C11741" s="3" t="s">
        <v>15</v>
      </c>
      <c r="D11741" s="3" t="s">
        <v>16</v>
      </c>
      <c r="E11741" s="3">
        <v>2012</v>
      </c>
      <c r="F11741" s="4">
        <v>2.5564773082733154</v>
      </c>
    </row>
    <row r="11742" spans="1:6" x14ac:dyDescent="0.15">
      <c r="A11742" s="2" t="s">
        <v>57</v>
      </c>
      <c r="B11742" s="2" t="s">
        <v>58</v>
      </c>
      <c r="C11742" s="3" t="s">
        <v>15</v>
      </c>
      <c r="D11742" s="3" t="s">
        <v>16</v>
      </c>
      <c r="E11742" s="3">
        <v>2012</v>
      </c>
      <c r="F11742" s="4">
        <v>0.47213035978874734</v>
      </c>
    </row>
    <row r="11743" spans="1:6" x14ac:dyDescent="0.15">
      <c r="A11743" s="2" t="s">
        <v>57</v>
      </c>
      <c r="B11743" s="2" t="s">
        <v>55</v>
      </c>
      <c r="C11743" s="3" t="s">
        <v>15</v>
      </c>
      <c r="D11743" s="3" t="s">
        <v>16</v>
      </c>
      <c r="E11743" s="3">
        <v>2013</v>
      </c>
      <c r="F11743" s="4">
        <v>2.5367045402526855</v>
      </c>
    </row>
    <row r="11744" spans="1:6" x14ac:dyDescent="0.15">
      <c r="A11744" s="2" t="s">
        <v>57</v>
      </c>
      <c r="B11744" s="2" t="s">
        <v>58</v>
      </c>
      <c r="C11744" s="3" t="s">
        <v>15</v>
      </c>
      <c r="D11744" s="3" t="s">
        <v>16</v>
      </c>
      <c r="E11744" s="3">
        <v>2013</v>
      </c>
      <c r="F11744" s="4">
        <v>0.46639325893203654</v>
      </c>
    </row>
    <row r="11745" spans="1:6" x14ac:dyDescent="0.15">
      <c r="A11745" s="2" t="s">
        <v>57</v>
      </c>
      <c r="B11745" s="2" t="s">
        <v>55</v>
      </c>
      <c r="C11745" s="3" t="s">
        <v>15</v>
      </c>
      <c r="D11745" s="3" t="s">
        <v>16</v>
      </c>
      <c r="E11745" s="3">
        <v>2014</v>
      </c>
      <c r="F11745" s="4">
        <v>2.5256533622741699</v>
      </c>
    </row>
    <row r="11746" spans="1:6" x14ac:dyDescent="0.15">
      <c r="A11746" s="2" t="s">
        <v>57</v>
      </c>
      <c r="B11746" s="2" t="s">
        <v>58</v>
      </c>
      <c r="C11746" s="3" t="s">
        <v>15</v>
      </c>
      <c r="D11746" s="3" t="s">
        <v>16</v>
      </c>
      <c r="E11746" s="3">
        <v>2014</v>
      </c>
      <c r="F11746" s="4">
        <v>0.46245436614716784</v>
      </c>
    </row>
    <row r="11747" spans="1:6" x14ac:dyDescent="0.15">
      <c r="A11747" s="2" t="s">
        <v>57</v>
      </c>
      <c r="B11747" s="2" t="s">
        <v>55</v>
      </c>
      <c r="C11747" s="3" t="s">
        <v>15</v>
      </c>
      <c r="D11747" s="3" t="s">
        <v>16</v>
      </c>
      <c r="E11747" s="3">
        <v>2015</v>
      </c>
      <c r="F11747" s="4">
        <v>2.5245327949523926</v>
      </c>
    </row>
    <row r="11748" spans="1:6" x14ac:dyDescent="0.15">
      <c r="A11748" s="2" t="s">
        <v>57</v>
      </c>
      <c r="B11748" s="2" t="s">
        <v>58</v>
      </c>
      <c r="C11748" s="3" t="s">
        <v>15</v>
      </c>
      <c r="D11748" s="3" t="s">
        <v>16</v>
      </c>
      <c r="E11748" s="3">
        <v>2015</v>
      </c>
      <c r="F11748" s="4">
        <v>0.46058686432310619</v>
      </c>
    </row>
    <row r="11749" spans="1:6" x14ac:dyDescent="0.15">
      <c r="A11749" s="2" t="s">
        <v>57</v>
      </c>
      <c r="B11749" s="2" t="s">
        <v>55</v>
      </c>
      <c r="C11749" s="3" t="s">
        <v>15</v>
      </c>
      <c r="D11749" s="3" t="s">
        <v>16</v>
      </c>
      <c r="E11749" s="3">
        <v>2016</v>
      </c>
      <c r="F11749" s="4">
        <v>2.5363118648529053</v>
      </c>
    </row>
    <row r="11750" spans="1:6" x14ac:dyDescent="0.15">
      <c r="A11750" s="2" t="s">
        <v>57</v>
      </c>
      <c r="B11750" s="2" t="s">
        <v>58</v>
      </c>
      <c r="C11750" s="3" t="s">
        <v>15</v>
      </c>
      <c r="D11750" s="3" t="s">
        <v>16</v>
      </c>
      <c r="E11750" s="3">
        <v>2016</v>
      </c>
      <c r="F11750" s="4">
        <v>0.4613394451207084</v>
      </c>
    </row>
    <row r="11751" spans="1:6" x14ac:dyDescent="0.15">
      <c r="A11751" s="2" t="s">
        <v>57</v>
      </c>
      <c r="B11751" s="2" t="s">
        <v>55</v>
      </c>
      <c r="C11751" s="3" t="s">
        <v>15</v>
      </c>
      <c r="D11751" s="3" t="s">
        <v>16</v>
      </c>
      <c r="E11751" s="3">
        <v>2017</v>
      </c>
      <c r="F11751" s="4">
        <v>2.5632681846618652</v>
      </c>
    </row>
    <row r="11752" spans="1:6" x14ac:dyDescent="0.15">
      <c r="A11752" s="2" t="s">
        <v>57</v>
      </c>
      <c r="B11752" s="2" t="s">
        <v>58</v>
      </c>
      <c r="C11752" s="3" t="s">
        <v>15</v>
      </c>
      <c r="D11752" s="3" t="s">
        <v>16</v>
      </c>
      <c r="E11752" s="3">
        <v>2017</v>
      </c>
      <c r="F11752" s="4">
        <v>0.46508721417263788</v>
      </c>
    </row>
    <row r="11753" spans="1:6" x14ac:dyDescent="0.15">
      <c r="A11753" s="2" t="s">
        <v>57</v>
      </c>
      <c r="B11753" s="2" t="s">
        <v>55</v>
      </c>
      <c r="C11753" s="3" t="s">
        <v>15</v>
      </c>
      <c r="D11753" s="3" t="s">
        <v>16</v>
      </c>
      <c r="E11753" s="3">
        <v>2018</v>
      </c>
      <c r="F11753" s="4">
        <v>2.6294569969177246</v>
      </c>
    </row>
    <row r="11754" spans="1:6" x14ac:dyDescent="0.15">
      <c r="A11754" s="2" t="s">
        <v>57</v>
      </c>
      <c r="B11754" s="2" t="s">
        <v>58</v>
      </c>
      <c r="C11754" s="3" t="s">
        <v>15</v>
      </c>
      <c r="D11754" s="3" t="s">
        <v>16</v>
      </c>
      <c r="E11754" s="3">
        <v>2018</v>
      </c>
      <c r="F11754" s="4">
        <v>0.47612871183985961</v>
      </c>
    </row>
    <row r="11755" spans="1:6" x14ac:dyDescent="0.15">
      <c r="A11755" s="2" t="s">
        <v>57</v>
      </c>
      <c r="B11755" s="2" t="s">
        <v>55</v>
      </c>
      <c r="C11755" s="3" t="s">
        <v>15</v>
      </c>
      <c r="D11755" s="3" t="s">
        <v>16</v>
      </c>
      <c r="E11755" s="3">
        <v>2019</v>
      </c>
      <c r="F11755" s="4">
        <v>2.6737053394317627</v>
      </c>
    </row>
    <row r="11756" spans="1:6" x14ac:dyDescent="0.15">
      <c r="A11756" s="2" t="s">
        <v>57</v>
      </c>
      <c r="B11756" s="2" t="s">
        <v>58</v>
      </c>
      <c r="C11756" s="3" t="s">
        <v>15</v>
      </c>
      <c r="D11756" s="3" t="s">
        <v>16</v>
      </c>
      <c r="E11756" s="3">
        <v>2019</v>
      </c>
      <c r="F11756" s="4">
        <v>0.48330259295503647</v>
      </c>
    </row>
    <row r="11757" spans="1:6" x14ac:dyDescent="0.15">
      <c r="A11757" s="2" t="s">
        <v>57</v>
      </c>
      <c r="B11757" s="2" t="s">
        <v>55</v>
      </c>
      <c r="C11757" s="3" t="s">
        <v>17</v>
      </c>
      <c r="D11757" s="3" t="s">
        <v>18</v>
      </c>
      <c r="E11757" s="3">
        <v>1950</v>
      </c>
      <c r="F11757" s="4">
        <v>19.553665161132812</v>
      </c>
    </row>
    <row r="11758" spans="1:6" x14ac:dyDescent="0.15">
      <c r="A11758" s="2" t="s">
        <v>57</v>
      </c>
      <c r="B11758" s="2" t="s">
        <v>58</v>
      </c>
      <c r="C11758" s="3" t="s">
        <v>17</v>
      </c>
      <c r="D11758" s="3" t="s">
        <v>18</v>
      </c>
      <c r="E11758" s="3">
        <v>1950</v>
      </c>
      <c r="F11758" s="4">
        <v>0.45954653174440913</v>
      </c>
    </row>
    <row r="11759" spans="1:6" x14ac:dyDescent="0.15">
      <c r="A11759" s="2" t="s">
        <v>57</v>
      </c>
      <c r="B11759" s="2" t="s">
        <v>55</v>
      </c>
      <c r="C11759" s="3" t="s">
        <v>17</v>
      </c>
      <c r="D11759" s="3" t="s">
        <v>18</v>
      </c>
      <c r="E11759" s="3">
        <v>1951</v>
      </c>
      <c r="F11759" s="4">
        <v>19.687841415405273</v>
      </c>
    </row>
    <row r="11760" spans="1:6" x14ac:dyDescent="0.15">
      <c r="A11760" s="2" t="s">
        <v>57</v>
      </c>
      <c r="B11760" s="2" t="s">
        <v>58</v>
      </c>
      <c r="C11760" s="3" t="s">
        <v>17</v>
      </c>
      <c r="D11760" s="3" t="s">
        <v>18</v>
      </c>
      <c r="E11760" s="3">
        <v>1951</v>
      </c>
      <c r="F11760" s="4">
        <v>0.45898463789526767</v>
      </c>
    </row>
    <row r="11761" spans="1:6" x14ac:dyDescent="0.15">
      <c r="A11761" s="2" t="s">
        <v>57</v>
      </c>
      <c r="B11761" s="2" t="s">
        <v>55</v>
      </c>
      <c r="C11761" s="3" t="s">
        <v>17</v>
      </c>
      <c r="D11761" s="3" t="s">
        <v>18</v>
      </c>
      <c r="E11761" s="3">
        <v>1952</v>
      </c>
      <c r="F11761" s="4">
        <v>19.76777458190918</v>
      </c>
    </row>
    <row r="11762" spans="1:6" x14ac:dyDescent="0.15">
      <c r="A11762" s="2" t="s">
        <v>57</v>
      </c>
      <c r="B11762" s="2" t="s">
        <v>58</v>
      </c>
      <c r="C11762" s="3" t="s">
        <v>17</v>
      </c>
      <c r="D11762" s="3" t="s">
        <v>18</v>
      </c>
      <c r="E11762" s="3">
        <v>1952</v>
      </c>
      <c r="F11762" s="4">
        <v>0.45741478243963257</v>
      </c>
    </row>
    <row r="11763" spans="1:6" x14ac:dyDescent="0.15">
      <c r="A11763" s="2" t="s">
        <v>57</v>
      </c>
      <c r="B11763" s="2" t="s">
        <v>55</v>
      </c>
      <c r="C11763" s="3" t="s">
        <v>17</v>
      </c>
      <c r="D11763" s="3" t="s">
        <v>18</v>
      </c>
      <c r="E11763" s="3">
        <v>1953</v>
      </c>
      <c r="F11763" s="4">
        <v>19.693927764892578</v>
      </c>
    </row>
    <row r="11764" spans="1:6" x14ac:dyDescent="0.15">
      <c r="A11764" s="2" t="s">
        <v>57</v>
      </c>
      <c r="B11764" s="2" t="s">
        <v>58</v>
      </c>
      <c r="C11764" s="3" t="s">
        <v>17</v>
      </c>
      <c r="D11764" s="3" t="s">
        <v>18</v>
      </c>
      <c r="E11764" s="3">
        <v>1953</v>
      </c>
      <c r="F11764" s="4">
        <v>0.45244279702498674</v>
      </c>
    </row>
    <row r="11765" spans="1:6" x14ac:dyDescent="0.15">
      <c r="A11765" s="2" t="s">
        <v>57</v>
      </c>
      <c r="B11765" s="2" t="s">
        <v>55</v>
      </c>
      <c r="C11765" s="3" t="s">
        <v>17</v>
      </c>
      <c r="D11765" s="3" t="s">
        <v>18</v>
      </c>
      <c r="E11765" s="3">
        <v>1954</v>
      </c>
      <c r="F11765" s="4">
        <v>19.733753204345703</v>
      </c>
    </row>
    <row r="11766" spans="1:6" x14ac:dyDescent="0.15">
      <c r="A11766" s="2" t="s">
        <v>57</v>
      </c>
      <c r="B11766" s="2" t="s">
        <v>58</v>
      </c>
      <c r="C11766" s="3" t="s">
        <v>17</v>
      </c>
      <c r="D11766" s="3" t="s">
        <v>18</v>
      </c>
      <c r="E11766" s="3">
        <v>1954</v>
      </c>
      <c r="F11766" s="4">
        <v>0.44997944470800738</v>
      </c>
    </row>
    <row r="11767" spans="1:6" x14ac:dyDescent="0.15">
      <c r="A11767" s="2" t="s">
        <v>57</v>
      </c>
      <c r="B11767" s="2" t="s">
        <v>55</v>
      </c>
      <c r="C11767" s="3" t="s">
        <v>17</v>
      </c>
      <c r="D11767" s="3" t="s">
        <v>18</v>
      </c>
      <c r="E11767" s="3">
        <v>1955</v>
      </c>
      <c r="F11767" s="4">
        <v>19.887998580932617</v>
      </c>
    </row>
    <row r="11768" spans="1:6" x14ac:dyDescent="0.15">
      <c r="A11768" s="2" t="s">
        <v>57</v>
      </c>
      <c r="B11768" s="2" t="s">
        <v>58</v>
      </c>
      <c r="C11768" s="3" t="s">
        <v>17</v>
      </c>
      <c r="D11768" s="3" t="s">
        <v>18</v>
      </c>
      <c r="E11768" s="3">
        <v>1955</v>
      </c>
      <c r="F11768" s="4">
        <v>0.44943237428316946</v>
      </c>
    </row>
    <row r="11769" spans="1:6" x14ac:dyDescent="0.15">
      <c r="A11769" s="2" t="s">
        <v>57</v>
      </c>
      <c r="B11769" s="2" t="s">
        <v>55</v>
      </c>
      <c r="C11769" s="3" t="s">
        <v>17</v>
      </c>
      <c r="D11769" s="3" t="s">
        <v>18</v>
      </c>
      <c r="E11769" s="3">
        <v>1956</v>
      </c>
      <c r="F11769" s="4">
        <v>20.138397216796875</v>
      </c>
    </row>
    <row r="11770" spans="1:6" x14ac:dyDescent="0.15">
      <c r="A11770" s="2" t="s">
        <v>57</v>
      </c>
      <c r="B11770" s="2" t="s">
        <v>58</v>
      </c>
      <c r="C11770" s="3" t="s">
        <v>17</v>
      </c>
      <c r="D11770" s="3" t="s">
        <v>18</v>
      </c>
      <c r="E11770" s="3">
        <v>1956</v>
      </c>
      <c r="F11770" s="4">
        <v>0.45061241986643547</v>
      </c>
    </row>
    <row r="11771" spans="1:6" x14ac:dyDescent="0.15">
      <c r="A11771" s="2" t="s">
        <v>57</v>
      </c>
      <c r="B11771" s="2" t="s">
        <v>55</v>
      </c>
      <c r="C11771" s="3" t="s">
        <v>17</v>
      </c>
      <c r="D11771" s="3" t="s">
        <v>18</v>
      </c>
      <c r="E11771" s="3">
        <v>1957</v>
      </c>
      <c r="F11771" s="4">
        <v>20.292482376098633</v>
      </c>
    </row>
    <row r="11772" spans="1:6" x14ac:dyDescent="0.15">
      <c r="A11772" s="2" t="s">
        <v>57</v>
      </c>
      <c r="B11772" s="2" t="s">
        <v>58</v>
      </c>
      <c r="C11772" s="3" t="s">
        <v>17</v>
      </c>
      <c r="D11772" s="3" t="s">
        <v>18</v>
      </c>
      <c r="E11772" s="3">
        <v>1957</v>
      </c>
      <c r="F11772" s="4">
        <v>0.44908311537878687</v>
      </c>
    </row>
    <row r="11773" spans="1:6" x14ac:dyDescent="0.15">
      <c r="A11773" s="2" t="s">
        <v>57</v>
      </c>
      <c r="B11773" s="2" t="s">
        <v>55</v>
      </c>
      <c r="C11773" s="3" t="s">
        <v>17</v>
      </c>
      <c r="D11773" s="3" t="s">
        <v>18</v>
      </c>
      <c r="E11773" s="3">
        <v>1958</v>
      </c>
      <c r="F11773" s="4">
        <v>20.243246078491211</v>
      </c>
    </row>
    <row r="11774" spans="1:6" x14ac:dyDescent="0.15">
      <c r="A11774" s="2" t="s">
        <v>57</v>
      </c>
      <c r="B11774" s="2" t="s">
        <v>58</v>
      </c>
      <c r="C11774" s="3" t="s">
        <v>17</v>
      </c>
      <c r="D11774" s="3" t="s">
        <v>18</v>
      </c>
      <c r="E11774" s="3">
        <v>1958</v>
      </c>
      <c r="F11774" s="4">
        <v>0.443071835348325</v>
      </c>
    </row>
    <row r="11775" spans="1:6" x14ac:dyDescent="0.15">
      <c r="A11775" s="2" t="s">
        <v>57</v>
      </c>
      <c r="B11775" s="2" t="s">
        <v>55</v>
      </c>
      <c r="C11775" s="3" t="s">
        <v>17</v>
      </c>
      <c r="D11775" s="3" t="s">
        <v>18</v>
      </c>
      <c r="E11775" s="3">
        <v>1959</v>
      </c>
      <c r="F11775" s="4">
        <v>20.134092330932617</v>
      </c>
    </row>
    <row r="11776" spans="1:6" x14ac:dyDescent="0.15">
      <c r="A11776" s="2" t="s">
        <v>57</v>
      </c>
      <c r="B11776" s="2" t="s">
        <v>58</v>
      </c>
      <c r="C11776" s="3" t="s">
        <v>17</v>
      </c>
      <c r="D11776" s="3" t="s">
        <v>18</v>
      </c>
      <c r="E11776" s="3">
        <v>1959</v>
      </c>
      <c r="F11776" s="4">
        <v>0.43614648800875583</v>
      </c>
    </row>
    <row r="11777" spans="1:6" x14ac:dyDescent="0.15">
      <c r="A11777" s="2" t="s">
        <v>57</v>
      </c>
      <c r="B11777" s="2" t="s">
        <v>55</v>
      </c>
      <c r="C11777" s="3" t="s">
        <v>17</v>
      </c>
      <c r="D11777" s="3" t="s">
        <v>18</v>
      </c>
      <c r="E11777" s="3">
        <v>1960</v>
      </c>
      <c r="F11777" s="4">
        <v>20.168272018432617</v>
      </c>
    </row>
    <row r="11778" spans="1:6" x14ac:dyDescent="0.15">
      <c r="A11778" s="2" t="s">
        <v>57</v>
      </c>
      <c r="B11778" s="2" t="s">
        <v>58</v>
      </c>
      <c r="C11778" s="3" t="s">
        <v>17</v>
      </c>
      <c r="D11778" s="3" t="s">
        <v>18</v>
      </c>
      <c r="E11778" s="3">
        <v>1960</v>
      </c>
      <c r="F11778" s="4">
        <v>0.43261634045072489</v>
      </c>
    </row>
    <row r="11779" spans="1:6" x14ac:dyDescent="0.15">
      <c r="A11779" s="2" t="s">
        <v>57</v>
      </c>
      <c r="B11779" s="2" t="s">
        <v>55</v>
      </c>
      <c r="C11779" s="3" t="s">
        <v>17</v>
      </c>
      <c r="D11779" s="3" t="s">
        <v>18</v>
      </c>
      <c r="E11779" s="3">
        <v>1961</v>
      </c>
      <c r="F11779" s="4">
        <v>20.160270690917969</v>
      </c>
    </row>
    <row r="11780" spans="1:6" x14ac:dyDescent="0.15">
      <c r="A11780" s="2" t="s">
        <v>57</v>
      </c>
      <c r="B11780" s="2" t="s">
        <v>58</v>
      </c>
      <c r="C11780" s="3" t="s">
        <v>17</v>
      </c>
      <c r="D11780" s="3" t="s">
        <v>18</v>
      </c>
      <c r="E11780" s="3">
        <v>1961</v>
      </c>
      <c r="F11780" s="4">
        <v>0.42745289361411104</v>
      </c>
    </row>
    <row r="11781" spans="1:6" x14ac:dyDescent="0.15">
      <c r="A11781" s="2" t="s">
        <v>57</v>
      </c>
      <c r="B11781" s="2" t="s">
        <v>55</v>
      </c>
      <c r="C11781" s="3" t="s">
        <v>17</v>
      </c>
      <c r="D11781" s="3" t="s">
        <v>18</v>
      </c>
      <c r="E11781" s="3">
        <v>1962</v>
      </c>
      <c r="F11781" s="4">
        <v>20.144119262695312</v>
      </c>
    </row>
    <row r="11782" spans="1:6" x14ac:dyDescent="0.15">
      <c r="A11782" s="2" t="s">
        <v>57</v>
      </c>
      <c r="B11782" s="2" t="s">
        <v>58</v>
      </c>
      <c r="C11782" s="3" t="s">
        <v>17</v>
      </c>
      <c r="D11782" s="3" t="s">
        <v>18</v>
      </c>
      <c r="E11782" s="3">
        <v>1962</v>
      </c>
      <c r="F11782" s="4">
        <v>0.41857806062708564</v>
      </c>
    </row>
    <row r="11783" spans="1:6" x14ac:dyDescent="0.15">
      <c r="A11783" s="2" t="s">
        <v>57</v>
      </c>
      <c r="B11783" s="2" t="s">
        <v>55</v>
      </c>
      <c r="C11783" s="3" t="s">
        <v>17</v>
      </c>
      <c r="D11783" s="3" t="s">
        <v>18</v>
      </c>
      <c r="E11783" s="3">
        <v>1963</v>
      </c>
      <c r="F11783" s="4">
        <v>20.294364929199219</v>
      </c>
    </row>
    <row r="11784" spans="1:6" x14ac:dyDescent="0.15">
      <c r="A11784" s="2" t="s">
        <v>57</v>
      </c>
      <c r="B11784" s="2" t="s">
        <v>58</v>
      </c>
      <c r="C11784" s="3" t="s">
        <v>17</v>
      </c>
      <c r="D11784" s="3" t="s">
        <v>18</v>
      </c>
      <c r="E11784" s="3">
        <v>1963</v>
      </c>
      <c r="F11784" s="4">
        <v>0.41556179542586724</v>
      </c>
    </row>
    <row r="11785" spans="1:6" x14ac:dyDescent="0.15">
      <c r="A11785" s="2" t="s">
        <v>57</v>
      </c>
      <c r="B11785" s="2" t="s">
        <v>55</v>
      </c>
      <c r="C11785" s="3" t="s">
        <v>17</v>
      </c>
      <c r="D11785" s="3" t="s">
        <v>18</v>
      </c>
      <c r="E11785" s="3">
        <v>1964</v>
      </c>
      <c r="F11785" s="4">
        <v>20.510509490966797</v>
      </c>
    </row>
    <row r="11786" spans="1:6" x14ac:dyDescent="0.15">
      <c r="A11786" s="2" t="s">
        <v>57</v>
      </c>
      <c r="B11786" s="2" t="s">
        <v>58</v>
      </c>
      <c r="C11786" s="3" t="s">
        <v>17</v>
      </c>
      <c r="D11786" s="3" t="s">
        <v>18</v>
      </c>
      <c r="E11786" s="3">
        <v>1964</v>
      </c>
      <c r="F11786" s="4">
        <v>0.4152399960289071</v>
      </c>
    </row>
    <row r="11787" spans="1:6" x14ac:dyDescent="0.15">
      <c r="A11787" s="2" t="s">
        <v>57</v>
      </c>
      <c r="B11787" s="2" t="s">
        <v>55</v>
      </c>
      <c r="C11787" s="3" t="s">
        <v>17</v>
      </c>
      <c r="D11787" s="3" t="s">
        <v>18</v>
      </c>
      <c r="E11787" s="3">
        <v>1965</v>
      </c>
      <c r="F11787" s="4">
        <v>20.573507308959961</v>
      </c>
    </row>
    <row r="11788" spans="1:6" x14ac:dyDescent="0.15">
      <c r="A11788" s="2" t="s">
        <v>57</v>
      </c>
      <c r="B11788" s="2" t="s">
        <v>58</v>
      </c>
      <c r="C11788" s="3" t="s">
        <v>17</v>
      </c>
      <c r="D11788" s="3" t="s">
        <v>18</v>
      </c>
      <c r="E11788" s="3">
        <v>1965</v>
      </c>
      <c r="F11788" s="4">
        <v>0.41279465460833392</v>
      </c>
    </row>
    <row r="11789" spans="1:6" x14ac:dyDescent="0.15">
      <c r="A11789" s="2" t="s">
        <v>57</v>
      </c>
      <c r="B11789" s="2" t="s">
        <v>55</v>
      </c>
      <c r="C11789" s="3" t="s">
        <v>17</v>
      </c>
      <c r="D11789" s="3" t="s">
        <v>18</v>
      </c>
      <c r="E11789" s="3">
        <v>1966</v>
      </c>
      <c r="F11789" s="4">
        <v>20.732099533081055</v>
      </c>
    </row>
    <row r="11790" spans="1:6" x14ac:dyDescent="0.15">
      <c r="A11790" s="2" t="s">
        <v>57</v>
      </c>
      <c r="B11790" s="2" t="s">
        <v>58</v>
      </c>
      <c r="C11790" s="3" t="s">
        <v>17</v>
      </c>
      <c r="D11790" s="3" t="s">
        <v>18</v>
      </c>
      <c r="E11790" s="3">
        <v>1966</v>
      </c>
      <c r="F11790" s="4">
        <v>0.41222588823257073</v>
      </c>
    </row>
    <row r="11791" spans="1:6" x14ac:dyDescent="0.15">
      <c r="A11791" s="2" t="s">
        <v>57</v>
      </c>
      <c r="B11791" s="2" t="s">
        <v>55</v>
      </c>
      <c r="C11791" s="3" t="s">
        <v>17</v>
      </c>
      <c r="D11791" s="3" t="s">
        <v>18</v>
      </c>
      <c r="E11791" s="3">
        <v>1967</v>
      </c>
      <c r="F11791" s="4">
        <v>20.789911270141602</v>
      </c>
    </row>
    <row r="11792" spans="1:6" x14ac:dyDescent="0.15">
      <c r="A11792" s="2" t="s">
        <v>57</v>
      </c>
      <c r="B11792" s="2" t="s">
        <v>58</v>
      </c>
      <c r="C11792" s="3" t="s">
        <v>17</v>
      </c>
      <c r="D11792" s="3" t="s">
        <v>18</v>
      </c>
      <c r="E11792" s="3">
        <v>1967</v>
      </c>
      <c r="F11792" s="4">
        <v>0.41014807072637621</v>
      </c>
    </row>
    <row r="11793" spans="1:6" x14ac:dyDescent="0.15">
      <c r="A11793" s="2" t="s">
        <v>57</v>
      </c>
      <c r="B11793" s="2" t="s">
        <v>55</v>
      </c>
      <c r="C11793" s="3" t="s">
        <v>17</v>
      </c>
      <c r="D11793" s="3" t="s">
        <v>18</v>
      </c>
      <c r="E11793" s="3">
        <v>1968</v>
      </c>
      <c r="F11793" s="4">
        <v>20.736871719360352</v>
      </c>
    </row>
    <row r="11794" spans="1:6" x14ac:dyDescent="0.15">
      <c r="A11794" s="2" t="s">
        <v>57</v>
      </c>
      <c r="B11794" s="2" t="s">
        <v>58</v>
      </c>
      <c r="C11794" s="3" t="s">
        <v>17</v>
      </c>
      <c r="D11794" s="3" t="s">
        <v>18</v>
      </c>
      <c r="E11794" s="3">
        <v>1968</v>
      </c>
      <c r="F11794" s="4">
        <v>0.40602342429200144</v>
      </c>
    </row>
    <row r="11795" spans="1:6" x14ac:dyDescent="0.15">
      <c r="A11795" s="2" t="s">
        <v>57</v>
      </c>
      <c r="B11795" s="2" t="s">
        <v>55</v>
      </c>
      <c r="C11795" s="3" t="s">
        <v>17</v>
      </c>
      <c r="D11795" s="3" t="s">
        <v>18</v>
      </c>
      <c r="E11795" s="3">
        <v>1969</v>
      </c>
      <c r="F11795" s="4">
        <v>21.049053192138672</v>
      </c>
    </row>
    <row r="11796" spans="1:6" x14ac:dyDescent="0.15">
      <c r="A11796" s="2" t="s">
        <v>57</v>
      </c>
      <c r="B11796" s="2" t="s">
        <v>58</v>
      </c>
      <c r="C11796" s="3" t="s">
        <v>17</v>
      </c>
      <c r="D11796" s="3" t="s">
        <v>18</v>
      </c>
      <c r="E11796" s="3">
        <v>1969</v>
      </c>
      <c r="F11796" s="4">
        <v>0.40864579719529337</v>
      </c>
    </row>
    <row r="11797" spans="1:6" x14ac:dyDescent="0.15">
      <c r="A11797" s="2" t="s">
        <v>57</v>
      </c>
      <c r="B11797" s="2" t="s">
        <v>55</v>
      </c>
      <c r="C11797" s="3" t="s">
        <v>17</v>
      </c>
      <c r="D11797" s="3" t="s">
        <v>18</v>
      </c>
      <c r="E11797" s="3">
        <v>1970</v>
      </c>
      <c r="F11797" s="4">
        <v>21.332313537597656</v>
      </c>
    </row>
    <row r="11798" spans="1:6" x14ac:dyDescent="0.15">
      <c r="A11798" s="2" t="s">
        <v>57</v>
      </c>
      <c r="B11798" s="2" t="s">
        <v>58</v>
      </c>
      <c r="C11798" s="3" t="s">
        <v>17</v>
      </c>
      <c r="D11798" s="3" t="s">
        <v>18</v>
      </c>
      <c r="E11798" s="3">
        <v>1970</v>
      </c>
      <c r="F11798" s="4">
        <v>0.41057048206366598</v>
      </c>
    </row>
    <row r="11799" spans="1:6" x14ac:dyDescent="0.15">
      <c r="A11799" s="2" t="s">
        <v>57</v>
      </c>
      <c r="B11799" s="2" t="s">
        <v>55</v>
      </c>
      <c r="C11799" s="3" t="s">
        <v>17</v>
      </c>
      <c r="D11799" s="3" t="s">
        <v>18</v>
      </c>
      <c r="E11799" s="3">
        <v>1971</v>
      </c>
      <c r="F11799" s="4">
        <v>21.391223907470703</v>
      </c>
    </row>
    <row r="11800" spans="1:6" x14ac:dyDescent="0.15">
      <c r="A11800" s="2" t="s">
        <v>57</v>
      </c>
      <c r="B11800" s="2" t="s">
        <v>58</v>
      </c>
      <c r="C11800" s="3" t="s">
        <v>17</v>
      </c>
      <c r="D11800" s="3" t="s">
        <v>18</v>
      </c>
      <c r="E11800" s="3">
        <v>1971</v>
      </c>
      <c r="F11800" s="4">
        <v>0.40845285017654703</v>
      </c>
    </row>
    <row r="11801" spans="1:6" x14ac:dyDescent="0.15">
      <c r="A11801" s="2" t="s">
        <v>57</v>
      </c>
      <c r="B11801" s="2" t="s">
        <v>55</v>
      </c>
      <c r="C11801" s="3" t="s">
        <v>17</v>
      </c>
      <c r="D11801" s="3" t="s">
        <v>18</v>
      </c>
      <c r="E11801" s="3">
        <v>1972</v>
      </c>
      <c r="F11801" s="4">
        <v>21.505912780761719</v>
      </c>
    </row>
    <row r="11802" spans="1:6" x14ac:dyDescent="0.15">
      <c r="A11802" s="2" t="s">
        <v>57</v>
      </c>
      <c r="B11802" s="2" t="s">
        <v>58</v>
      </c>
      <c r="C11802" s="3" t="s">
        <v>17</v>
      </c>
      <c r="D11802" s="3" t="s">
        <v>18</v>
      </c>
      <c r="E11802" s="3">
        <v>1972</v>
      </c>
      <c r="F11802" s="4">
        <v>0.40736189579717197</v>
      </c>
    </row>
    <row r="11803" spans="1:6" x14ac:dyDescent="0.15">
      <c r="A11803" s="2" t="s">
        <v>57</v>
      </c>
      <c r="B11803" s="2" t="s">
        <v>55</v>
      </c>
      <c r="C11803" s="3" t="s">
        <v>17</v>
      </c>
      <c r="D11803" s="3" t="s">
        <v>18</v>
      </c>
      <c r="E11803" s="3">
        <v>1973</v>
      </c>
      <c r="F11803" s="4">
        <v>21.794689178466797</v>
      </c>
    </row>
    <row r="11804" spans="1:6" x14ac:dyDescent="0.15">
      <c r="A11804" s="2" t="s">
        <v>57</v>
      </c>
      <c r="B11804" s="2" t="s">
        <v>58</v>
      </c>
      <c r="C11804" s="3" t="s">
        <v>17</v>
      </c>
      <c r="D11804" s="3" t="s">
        <v>18</v>
      </c>
      <c r="E11804" s="3">
        <v>1973</v>
      </c>
      <c r="F11804" s="4">
        <v>0.40961506044340845</v>
      </c>
    </row>
    <row r="11805" spans="1:6" x14ac:dyDescent="0.15">
      <c r="A11805" s="2" t="s">
        <v>57</v>
      </c>
      <c r="B11805" s="2" t="s">
        <v>55</v>
      </c>
      <c r="C11805" s="3" t="s">
        <v>17</v>
      </c>
      <c r="D11805" s="3" t="s">
        <v>18</v>
      </c>
      <c r="E11805" s="3">
        <v>1974</v>
      </c>
      <c r="F11805" s="4">
        <v>22.006851196289062</v>
      </c>
    </row>
    <row r="11806" spans="1:6" x14ac:dyDescent="0.15">
      <c r="A11806" s="2" t="s">
        <v>57</v>
      </c>
      <c r="B11806" s="2" t="s">
        <v>58</v>
      </c>
      <c r="C11806" s="3" t="s">
        <v>17</v>
      </c>
      <c r="D11806" s="3" t="s">
        <v>18</v>
      </c>
      <c r="E11806" s="3">
        <v>1974</v>
      </c>
      <c r="F11806" s="4">
        <v>0.41063508580224795</v>
      </c>
    </row>
    <row r="11807" spans="1:6" x14ac:dyDescent="0.15">
      <c r="A11807" s="2" t="s">
        <v>57</v>
      </c>
      <c r="B11807" s="2" t="s">
        <v>55</v>
      </c>
      <c r="C11807" s="3" t="s">
        <v>17</v>
      </c>
      <c r="D11807" s="3" t="s">
        <v>18</v>
      </c>
      <c r="E11807" s="3">
        <v>1975</v>
      </c>
      <c r="F11807" s="4">
        <v>21.866426467895508</v>
      </c>
    </row>
    <row r="11808" spans="1:6" x14ac:dyDescent="0.15">
      <c r="A11808" s="2" t="s">
        <v>57</v>
      </c>
      <c r="B11808" s="2" t="s">
        <v>58</v>
      </c>
      <c r="C11808" s="3" t="s">
        <v>17</v>
      </c>
      <c r="D11808" s="3" t="s">
        <v>18</v>
      </c>
      <c r="E11808" s="3">
        <v>1975</v>
      </c>
      <c r="F11808" s="4">
        <v>0.40544896891950138</v>
      </c>
    </row>
    <row r="11809" spans="1:6" x14ac:dyDescent="0.15">
      <c r="A11809" s="2" t="s">
        <v>57</v>
      </c>
      <c r="B11809" s="2" t="s">
        <v>55</v>
      </c>
      <c r="C11809" s="3" t="s">
        <v>17</v>
      </c>
      <c r="D11809" s="3" t="s">
        <v>18</v>
      </c>
      <c r="E11809" s="3">
        <v>1976</v>
      </c>
      <c r="F11809" s="4">
        <v>22.082853317260742</v>
      </c>
    </row>
    <row r="11810" spans="1:6" x14ac:dyDescent="0.15">
      <c r="A11810" s="2" t="s">
        <v>57</v>
      </c>
      <c r="B11810" s="2" t="s">
        <v>58</v>
      </c>
      <c r="C11810" s="3" t="s">
        <v>17</v>
      </c>
      <c r="D11810" s="3" t="s">
        <v>18</v>
      </c>
      <c r="E11810" s="3">
        <v>1976</v>
      </c>
      <c r="F11810" s="4">
        <v>0.40728226405479406</v>
      </c>
    </row>
    <row r="11811" spans="1:6" x14ac:dyDescent="0.15">
      <c r="A11811" s="2" t="s">
        <v>57</v>
      </c>
      <c r="B11811" s="2" t="s">
        <v>55</v>
      </c>
      <c r="C11811" s="3" t="s">
        <v>17</v>
      </c>
      <c r="D11811" s="3" t="s">
        <v>18</v>
      </c>
      <c r="E11811" s="3">
        <v>1977</v>
      </c>
      <c r="F11811" s="4">
        <v>22.29071044921875</v>
      </c>
    </row>
    <row r="11812" spans="1:6" x14ac:dyDescent="0.15">
      <c r="A11812" s="2" t="s">
        <v>57</v>
      </c>
      <c r="B11812" s="2" t="s">
        <v>58</v>
      </c>
      <c r="C11812" s="3" t="s">
        <v>17</v>
      </c>
      <c r="D11812" s="3" t="s">
        <v>18</v>
      </c>
      <c r="E11812" s="3">
        <v>1977</v>
      </c>
      <c r="F11812" s="4">
        <v>0.40924639062648083</v>
      </c>
    </row>
    <row r="11813" spans="1:6" x14ac:dyDescent="0.15">
      <c r="A11813" s="2" t="s">
        <v>57</v>
      </c>
      <c r="B11813" s="2" t="s">
        <v>55</v>
      </c>
      <c r="C11813" s="3" t="s">
        <v>17</v>
      </c>
      <c r="D11813" s="3" t="s">
        <v>18</v>
      </c>
      <c r="E11813" s="3">
        <v>1978</v>
      </c>
      <c r="F11813" s="4">
        <v>22.423839569091797</v>
      </c>
    </row>
    <row r="11814" spans="1:6" x14ac:dyDescent="0.15">
      <c r="A11814" s="2" t="s">
        <v>57</v>
      </c>
      <c r="B11814" s="2" t="s">
        <v>58</v>
      </c>
      <c r="C11814" s="3" t="s">
        <v>17</v>
      </c>
      <c r="D11814" s="3" t="s">
        <v>18</v>
      </c>
      <c r="E11814" s="3">
        <v>1978</v>
      </c>
      <c r="F11814" s="4">
        <v>0.41000330321772793</v>
      </c>
    </row>
    <row r="11815" spans="1:6" x14ac:dyDescent="0.15">
      <c r="A11815" s="2" t="s">
        <v>57</v>
      </c>
      <c r="B11815" s="2" t="s">
        <v>55</v>
      </c>
      <c r="C11815" s="3" t="s">
        <v>17</v>
      </c>
      <c r="D11815" s="3" t="s">
        <v>18</v>
      </c>
      <c r="E11815" s="3">
        <v>1979</v>
      </c>
      <c r="F11815" s="4">
        <v>22.571340560913086</v>
      </c>
    </row>
    <row r="11816" spans="1:6" x14ac:dyDescent="0.15">
      <c r="A11816" s="2" t="s">
        <v>57</v>
      </c>
      <c r="B11816" s="2" t="s">
        <v>58</v>
      </c>
      <c r="C11816" s="3" t="s">
        <v>17</v>
      </c>
      <c r="D11816" s="3" t="s">
        <v>18</v>
      </c>
      <c r="E11816" s="3">
        <v>1979</v>
      </c>
      <c r="F11816" s="4">
        <v>0.41100737589530989</v>
      </c>
    </row>
    <row r="11817" spans="1:6" x14ac:dyDescent="0.15">
      <c r="A11817" s="2" t="s">
        <v>57</v>
      </c>
      <c r="B11817" s="2" t="s">
        <v>55</v>
      </c>
      <c r="C11817" s="3" t="s">
        <v>17</v>
      </c>
      <c r="D11817" s="3" t="s">
        <v>18</v>
      </c>
      <c r="E11817" s="3">
        <v>1980</v>
      </c>
      <c r="F11817" s="4">
        <v>22.66217041015625</v>
      </c>
    </row>
    <row r="11818" spans="1:6" x14ac:dyDescent="0.15">
      <c r="A11818" s="2" t="s">
        <v>57</v>
      </c>
      <c r="B11818" s="2" t="s">
        <v>58</v>
      </c>
      <c r="C11818" s="3" t="s">
        <v>17</v>
      </c>
      <c r="D11818" s="3" t="s">
        <v>18</v>
      </c>
      <c r="E11818" s="3">
        <v>1980</v>
      </c>
      <c r="F11818" s="4">
        <v>0.41083290551685148</v>
      </c>
    </row>
    <row r="11819" spans="1:6" x14ac:dyDescent="0.15">
      <c r="A11819" s="2" t="s">
        <v>57</v>
      </c>
      <c r="B11819" s="2" t="s">
        <v>55</v>
      </c>
      <c r="C11819" s="3" t="s">
        <v>17</v>
      </c>
      <c r="D11819" s="3" t="s">
        <v>18</v>
      </c>
      <c r="E11819" s="3">
        <v>1981</v>
      </c>
      <c r="F11819" s="4">
        <v>22.630777359008789</v>
      </c>
    </row>
    <row r="11820" spans="1:6" x14ac:dyDescent="0.15">
      <c r="A11820" s="2" t="s">
        <v>57</v>
      </c>
      <c r="B11820" s="2" t="s">
        <v>58</v>
      </c>
      <c r="C11820" s="3" t="s">
        <v>17</v>
      </c>
      <c r="D11820" s="3" t="s">
        <v>18</v>
      </c>
      <c r="E11820" s="3">
        <v>1981</v>
      </c>
      <c r="F11820" s="4">
        <v>0.40827451758527122</v>
      </c>
    </row>
    <row r="11821" spans="1:6" x14ac:dyDescent="0.15">
      <c r="A11821" s="2" t="s">
        <v>57</v>
      </c>
      <c r="B11821" s="2" t="s">
        <v>55</v>
      </c>
      <c r="C11821" s="3" t="s">
        <v>17</v>
      </c>
      <c r="D11821" s="3" t="s">
        <v>18</v>
      </c>
      <c r="E11821" s="3">
        <v>1982</v>
      </c>
      <c r="F11821" s="4">
        <v>22.685930252075195</v>
      </c>
    </row>
    <row r="11822" spans="1:6" x14ac:dyDescent="0.15">
      <c r="A11822" s="2" t="s">
        <v>57</v>
      </c>
      <c r="B11822" s="2" t="s">
        <v>58</v>
      </c>
      <c r="C11822" s="3" t="s">
        <v>17</v>
      </c>
      <c r="D11822" s="3" t="s">
        <v>18</v>
      </c>
      <c r="E11822" s="3">
        <v>1982</v>
      </c>
      <c r="F11822" s="4">
        <v>0.40714940201879307</v>
      </c>
    </row>
    <row r="11823" spans="1:6" x14ac:dyDescent="0.15">
      <c r="A11823" s="2" t="s">
        <v>57</v>
      </c>
      <c r="B11823" s="2" t="s">
        <v>55</v>
      </c>
      <c r="C11823" s="3" t="s">
        <v>17</v>
      </c>
      <c r="D11823" s="3" t="s">
        <v>18</v>
      </c>
      <c r="E11823" s="3">
        <v>1983</v>
      </c>
      <c r="F11823" s="4">
        <v>22.690383911132812</v>
      </c>
    </row>
    <row r="11824" spans="1:6" x14ac:dyDescent="0.15">
      <c r="A11824" s="2" t="s">
        <v>57</v>
      </c>
      <c r="B11824" s="2" t="s">
        <v>58</v>
      </c>
      <c r="C11824" s="3" t="s">
        <v>17</v>
      </c>
      <c r="D11824" s="3" t="s">
        <v>18</v>
      </c>
      <c r="E11824" s="3">
        <v>1983</v>
      </c>
      <c r="F11824" s="4">
        <v>0.40501351321292395</v>
      </c>
    </row>
    <row r="11825" spans="1:6" x14ac:dyDescent="0.15">
      <c r="A11825" s="2" t="s">
        <v>57</v>
      </c>
      <c r="B11825" s="2" t="s">
        <v>55</v>
      </c>
      <c r="C11825" s="3" t="s">
        <v>17</v>
      </c>
      <c r="D11825" s="3" t="s">
        <v>18</v>
      </c>
      <c r="E11825" s="3">
        <v>1984</v>
      </c>
      <c r="F11825" s="4">
        <v>22.572727203369141</v>
      </c>
    </row>
    <row r="11826" spans="1:6" x14ac:dyDescent="0.15">
      <c r="A11826" s="2" t="s">
        <v>57</v>
      </c>
      <c r="B11826" s="2" t="s">
        <v>58</v>
      </c>
      <c r="C11826" s="3" t="s">
        <v>17</v>
      </c>
      <c r="D11826" s="3" t="s">
        <v>18</v>
      </c>
      <c r="E11826" s="3">
        <v>1984</v>
      </c>
      <c r="F11826" s="4">
        <v>0.40066848355714879</v>
      </c>
    </row>
    <row r="11827" spans="1:6" x14ac:dyDescent="0.15">
      <c r="A11827" s="2" t="s">
        <v>57</v>
      </c>
      <c r="B11827" s="2" t="s">
        <v>55</v>
      </c>
      <c r="C11827" s="3" t="s">
        <v>17</v>
      </c>
      <c r="D11827" s="3" t="s">
        <v>18</v>
      </c>
      <c r="E11827" s="3">
        <v>1985</v>
      </c>
      <c r="F11827" s="4">
        <v>22.552560806274414</v>
      </c>
    </row>
    <row r="11828" spans="1:6" x14ac:dyDescent="0.15">
      <c r="A11828" s="2" t="s">
        <v>57</v>
      </c>
      <c r="B11828" s="2" t="s">
        <v>58</v>
      </c>
      <c r="C11828" s="3" t="s">
        <v>17</v>
      </c>
      <c r="D11828" s="3" t="s">
        <v>18</v>
      </c>
      <c r="E11828" s="3">
        <v>1985</v>
      </c>
      <c r="F11828" s="4">
        <v>0.39807045838308647</v>
      </c>
    </row>
    <row r="11829" spans="1:6" x14ac:dyDescent="0.15">
      <c r="A11829" s="2" t="s">
        <v>57</v>
      </c>
      <c r="B11829" s="2" t="s">
        <v>55</v>
      </c>
      <c r="C11829" s="3" t="s">
        <v>17</v>
      </c>
      <c r="D11829" s="3" t="s">
        <v>18</v>
      </c>
      <c r="E11829" s="3">
        <v>1986</v>
      </c>
      <c r="F11829" s="4">
        <v>22.697038650512695</v>
      </c>
    </row>
    <row r="11830" spans="1:6" x14ac:dyDescent="0.15">
      <c r="A11830" s="2" t="s">
        <v>57</v>
      </c>
      <c r="B11830" s="2" t="s">
        <v>58</v>
      </c>
      <c r="C11830" s="3" t="s">
        <v>17</v>
      </c>
      <c r="D11830" s="3" t="s">
        <v>18</v>
      </c>
      <c r="E11830" s="3">
        <v>1986</v>
      </c>
      <c r="F11830" s="4">
        <v>0.39836053166539076</v>
      </c>
    </row>
    <row r="11831" spans="1:6" x14ac:dyDescent="0.15">
      <c r="A11831" s="2" t="s">
        <v>57</v>
      </c>
      <c r="B11831" s="2" t="s">
        <v>55</v>
      </c>
      <c r="C11831" s="3" t="s">
        <v>17</v>
      </c>
      <c r="D11831" s="3" t="s">
        <v>18</v>
      </c>
      <c r="E11831" s="3">
        <v>1987</v>
      </c>
      <c r="F11831" s="4">
        <v>22.92247200012207</v>
      </c>
    </row>
    <row r="11832" spans="1:6" x14ac:dyDescent="0.15">
      <c r="A11832" s="2" t="s">
        <v>57</v>
      </c>
      <c r="B11832" s="2" t="s">
        <v>58</v>
      </c>
      <c r="C11832" s="3" t="s">
        <v>17</v>
      </c>
      <c r="D11832" s="3" t="s">
        <v>18</v>
      </c>
      <c r="E11832" s="3">
        <v>1987</v>
      </c>
      <c r="F11832" s="4">
        <v>0.40002455034458123</v>
      </c>
    </row>
    <row r="11833" spans="1:6" x14ac:dyDescent="0.15">
      <c r="A11833" s="2" t="s">
        <v>57</v>
      </c>
      <c r="B11833" s="2" t="s">
        <v>55</v>
      </c>
      <c r="C11833" s="3" t="s">
        <v>17</v>
      </c>
      <c r="D11833" s="3" t="s">
        <v>18</v>
      </c>
      <c r="E11833" s="3">
        <v>1988</v>
      </c>
      <c r="F11833" s="4">
        <v>23.169607162475586</v>
      </c>
    </row>
    <row r="11834" spans="1:6" x14ac:dyDescent="0.15">
      <c r="A11834" s="2" t="s">
        <v>57</v>
      </c>
      <c r="B11834" s="2" t="s">
        <v>58</v>
      </c>
      <c r="C11834" s="3" t="s">
        <v>17</v>
      </c>
      <c r="D11834" s="3" t="s">
        <v>18</v>
      </c>
      <c r="E11834" s="3">
        <v>1988</v>
      </c>
      <c r="F11834" s="4">
        <v>0.40206092536620719</v>
      </c>
    </row>
    <row r="11835" spans="1:6" x14ac:dyDescent="0.15">
      <c r="A11835" s="2" t="s">
        <v>57</v>
      </c>
      <c r="B11835" s="2" t="s">
        <v>55</v>
      </c>
      <c r="C11835" s="3" t="s">
        <v>17</v>
      </c>
      <c r="D11835" s="3" t="s">
        <v>18</v>
      </c>
      <c r="E11835" s="3">
        <v>1989</v>
      </c>
      <c r="F11835" s="4">
        <v>23.468286514282227</v>
      </c>
    </row>
    <row r="11836" spans="1:6" x14ac:dyDescent="0.15">
      <c r="A11836" s="2" t="s">
        <v>57</v>
      </c>
      <c r="B11836" s="2" t="s">
        <v>58</v>
      </c>
      <c r="C11836" s="3" t="s">
        <v>17</v>
      </c>
      <c r="D11836" s="3" t="s">
        <v>18</v>
      </c>
      <c r="E11836" s="3">
        <v>1989</v>
      </c>
      <c r="F11836" s="4">
        <v>0.4050431592187172</v>
      </c>
    </row>
    <row r="11837" spans="1:6" x14ac:dyDescent="0.15">
      <c r="A11837" s="2" t="s">
        <v>57</v>
      </c>
      <c r="B11837" s="2" t="s">
        <v>55</v>
      </c>
      <c r="C11837" s="3" t="s">
        <v>17</v>
      </c>
      <c r="D11837" s="3" t="s">
        <v>18</v>
      </c>
      <c r="E11837" s="3">
        <v>1990</v>
      </c>
      <c r="F11837" s="4">
        <v>23.659503936767578</v>
      </c>
    </row>
    <row r="11838" spans="1:6" x14ac:dyDescent="0.15">
      <c r="A11838" s="2" t="s">
        <v>57</v>
      </c>
      <c r="B11838" s="2" t="s">
        <v>58</v>
      </c>
      <c r="C11838" s="3" t="s">
        <v>17</v>
      </c>
      <c r="D11838" s="3" t="s">
        <v>18</v>
      </c>
      <c r="E11838" s="3">
        <v>1990</v>
      </c>
      <c r="F11838" s="4">
        <v>0.40627149936520174</v>
      </c>
    </row>
    <row r="11839" spans="1:6" x14ac:dyDescent="0.15">
      <c r="A11839" s="2" t="s">
        <v>57</v>
      </c>
      <c r="B11839" s="2" t="s">
        <v>55</v>
      </c>
      <c r="C11839" s="3" t="s">
        <v>17</v>
      </c>
      <c r="D11839" s="3" t="s">
        <v>18</v>
      </c>
      <c r="E11839" s="3">
        <v>1991</v>
      </c>
      <c r="F11839" s="4">
        <v>23.685340881347656</v>
      </c>
    </row>
    <row r="11840" spans="1:6" x14ac:dyDescent="0.15">
      <c r="A11840" s="2" t="s">
        <v>57</v>
      </c>
      <c r="B11840" s="2" t="s">
        <v>58</v>
      </c>
      <c r="C11840" s="3" t="s">
        <v>17</v>
      </c>
      <c r="D11840" s="3" t="s">
        <v>18</v>
      </c>
      <c r="E11840" s="3">
        <v>1991</v>
      </c>
      <c r="F11840" s="4">
        <v>0.40479203433632394</v>
      </c>
    </row>
    <row r="11841" spans="1:6" x14ac:dyDescent="0.15">
      <c r="A11841" s="2" t="s">
        <v>57</v>
      </c>
      <c r="B11841" s="2" t="s">
        <v>55</v>
      </c>
      <c r="C11841" s="3" t="s">
        <v>17</v>
      </c>
      <c r="D11841" s="3" t="s">
        <v>18</v>
      </c>
      <c r="E11841" s="3">
        <v>1992</v>
      </c>
      <c r="F11841" s="4">
        <v>23.526134490966797</v>
      </c>
    </row>
    <row r="11842" spans="1:6" x14ac:dyDescent="0.15">
      <c r="A11842" s="2" t="s">
        <v>57</v>
      </c>
      <c r="B11842" s="2" t="s">
        <v>58</v>
      </c>
      <c r="C11842" s="3" t="s">
        <v>17</v>
      </c>
      <c r="D11842" s="3" t="s">
        <v>18</v>
      </c>
      <c r="E11842" s="3">
        <v>1992</v>
      </c>
      <c r="F11842" s="4">
        <v>0.40028564794557531</v>
      </c>
    </row>
    <row r="11843" spans="1:6" x14ac:dyDescent="0.15">
      <c r="A11843" s="2" t="s">
        <v>57</v>
      </c>
      <c r="B11843" s="2" t="s">
        <v>55</v>
      </c>
      <c r="C11843" s="3" t="s">
        <v>17</v>
      </c>
      <c r="D11843" s="3" t="s">
        <v>18</v>
      </c>
      <c r="E11843" s="3">
        <v>1993</v>
      </c>
      <c r="F11843" s="4">
        <v>23.282968521118164</v>
      </c>
    </row>
    <row r="11844" spans="1:6" x14ac:dyDescent="0.15">
      <c r="A11844" s="2" t="s">
        <v>57</v>
      </c>
      <c r="B11844" s="2" t="s">
        <v>58</v>
      </c>
      <c r="C11844" s="3" t="s">
        <v>17</v>
      </c>
      <c r="D11844" s="3" t="s">
        <v>18</v>
      </c>
      <c r="E11844" s="3">
        <v>1993</v>
      </c>
      <c r="F11844" s="4">
        <v>0.39447602229783119</v>
      </c>
    </row>
    <row r="11845" spans="1:6" x14ac:dyDescent="0.15">
      <c r="A11845" s="2" t="s">
        <v>57</v>
      </c>
      <c r="B11845" s="2" t="s">
        <v>55</v>
      </c>
      <c r="C11845" s="3" t="s">
        <v>17</v>
      </c>
      <c r="D11845" s="3" t="s">
        <v>18</v>
      </c>
      <c r="E11845" s="3">
        <v>1994</v>
      </c>
      <c r="F11845" s="4">
        <v>23.411144256591797</v>
      </c>
    </row>
    <row r="11846" spans="1:6" x14ac:dyDescent="0.15">
      <c r="A11846" s="2" t="s">
        <v>57</v>
      </c>
      <c r="B11846" s="2" t="s">
        <v>58</v>
      </c>
      <c r="C11846" s="3" t="s">
        <v>17</v>
      </c>
      <c r="D11846" s="3" t="s">
        <v>18</v>
      </c>
      <c r="E11846" s="3">
        <v>1994</v>
      </c>
      <c r="F11846" s="4">
        <v>0.39502043884662497</v>
      </c>
    </row>
    <row r="11847" spans="1:6" x14ac:dyDescent="0.15">
      <c r="A11847" s="2" t="s">
        <v>57</v>
      </c>
      <c r="B11847" s="2" t="s">
        <v>55</v>
      </c>
      <c r="C11847" s="3" t="s">
        <v>17</v>
      </c>
      <c r="D11847" s="3" t="s">
        <v>18</v>
      </c>
      <c r="E11847" s="3">
        <v>1995</v>
      </c>
      <c r="F11847" s="4">
        <v>23.65852165222168</v>
      </c>
    </row>
    <row r="11848" spans="1:6" x14ac:dyDescent="0.15">
      <c r="A11848" s="2" t="s">
        <v>57</v>
      </c>
      <c r="B11848" s="2" t="s">
        <v>58</v>
      </c>
      <c r="C11848" s="3" t="s">
        <v>17</v>
      </c>
      <c r="D11848" s="3" t="s">
        <v>18</v>
      </c>
      <c r="E11848" s="3">
        <v>1995</v>
      </c>
      <c r="F11848" s="4">
        <v>0.39756552447583243</v>
      </c>
    </row>
    <row r="11849" spans="1:6" x14ac:dyDescent="0.15">
      <c r="A11849" s="2" t="s">
        <v>57</v>
      </c>
      <c r="B11849" s="2" t="s">
        <v>55</v>
      </c>
      <c r="C11849" s="3" t="s">
        <v>17</v>
      </c>
      <c r="D11849" s="3" t="s">
        <v>18</v>
      </c>
      <c r="E11849" s="3">
        <v>1996</v>
      </c>
      <c r="F11849" s="4">
        <v>23.806283950805664</v>
      </c>
    </row>
    <row r="11850" spans="1:6" x14ac:dyDescent="0.15">
      <c r="A11850" s="2" t="s">
        <v>57</v>
      </c>
      <c r="B11850" s="2" t="s">
        <v>58</v>
      </c>
      <c r="C11850" s="3" t="s">
        <v>17</v>
      </c>
      <c r="D11850" s="3" t="s">
        <v>18</v>
      </c>
      <c r="E11850" s="3">
        <v>1996</v>
      </c>
      <c r="F11850" s="4">
        <v>0.39843975275348636</v>
      </c>
    </row>
    <row r="11851" spans="1:6" x14ac:dyDescent="0.15">
      <c r="A11851" s="2" t="s">
        <v>57</v>
      </c>
      <c r="B11851" s="2" t="s">
        <v>55</v>
      </c>
      <c r="C11851" s="3" t="s">
        <v>17</v>
      </c>
      <c r="D11851" s="3" t="s">
        <v>18</v>
      </c>
      <c r="E11851" s="3">
        <v>1997</v>
      </c>
      <c r="F11851" s="4">
        <v>24.003852844238281</v>
      </c>
    </row>
    <row r="11852" spans="1:6" x14ac:dyDescent="0.15">
      <c r="A11852" s="2" t="s">
        <v>57</v>
      </c>
      <c r="B11852" s="2" t="s">
        <v>58</v>
      </c>
      <c r="C11852" s="3" t="s">
        <v>17</v>
      </c>
      <c r="D11852" s="3" t="s">
        <v>18</v>
      </c>
      <c r="E11852" s="3">
        <v>1997</v>
      </c>
      <c r="F11852" s="4">
        <v>0.4001384197405789</v>
      </c>
    </row>
    <row r="11853" spans="1:6" x14ac:dyDescent="0.15">
      <c r="A11853" s="2" t="s">
        <v>57</v>
      </c>
      <c r="B11853" s="2" t="s">
        <v>55</v>
      </c>
      <c r="C11853" s="3" t="s">
        <v>17</v>
      </c>
      <c r="D11853" s="3" t="s">
        <v>18</v>
      </c>
      <c r="E11853" s="3">
        <v>1998</v>
      </c>
      <c r="F11853" s="4">
        <v>24.439313888549805</v>
      </c>
    </row>
    <row r="11854" spans="1:6" x14ac:dyDescent="0.15">
      <c r="A11854" s="2" t="s">
        <v>57</v>
      </c>
      <c r="B11854" s="2" t="s">
        <v>58</v>
      </c>
      <c r="C11854" s="3" t="s">
        <v>17</v>
      </c>
      <c r="D11854" s="3" t="s">
        <v>18</v>
      </c>
      <c r="E11854" s="3">
        <v>1998</v>
      </c>
      <c r="F11854" s="4">
        <v>0.40566989538867043</v>
      </c>
    </row>
    <row r="11855" spans="1:6" x14ac:dyDescent="0.15">
      <c r="A11855" s="2" t="s">
        <v>57</v>
      </c>
      <c r="B11855" s="2" t="s">
        <v>55</v>
      </c>
      <c r="C11855" s="3" t="s">
        <v>17</v>
      </c>
      <c r="D11855" s="3" t="s">
        <v>18</v>
      </c>
      <c r="E11855" s="3">
        <v>1999</v>
      </c>
      <c r="F11855" s="4">
        <v>25.020395278930664</v>
      </c>
    </row>
    <row r="11856" spans="1:6" x14ac:dyDescent="0.15">
      <c r="A11856" s="2" t="s">
        <v>57</v>
      </c>
      <c r="B11856" s="2" t="s">
        <v>58</v>
      </c>
      <c r="C11856" s="3" t="s">
        <v>17</v>
      </c>
      <c r="D11856" s="3" t="s">
        <v>18</v>
      </c>
      <c r="E11856" s="3">
        <v>1999</v>
      </c>
      <c r="F11856" s="4">
        <v>0.41331991896696407</v>
      </c>
    </row>
    <row r="11857" spans="1:6" x14ac:dyDescent="0.15">
      <c r="A11857" s="2" t="s">
        <v>57</v>
      </c>
      <c r="B11857" s="2" t="s">
        <v>55</v>
      </c>
      <c r="C11857" s="3" t="s">
        <v>17</v>
      </c>
      <c r="D11857" s="3" t="s">
        <v>18</v>
      </c>
      <c r="E11857" s="3">
        <v>2000</v>
      </c>
      <c r="F11857" s="4">
        <v>25.625225067138672</v>
      </c>
    </row>
    <row r="11858" spans="1:6" x14ac:dyDescent="0.15">
      <c r="A11858" s="2" t="s">
        <v>57</v>
      </c>
      <c r="B11858" s="2" t="s">
        <v>58</v>
      </c>
      <c r="C11858" s="3" t="s">
        <v>17</v>
      </c>
      <c r="D11858" s="3" t="s">
        <v>18</v>
      </c>
      <c r="E11858" s="3">
        <v>2000</v>
      </c>
      <c r="F11858" s="4">
        <v>0.42095270208995678</v>
      </c>
    </row>
    <row r="11859" spans="1:6" x14ac:dyDescent="0.15">
      <c r="A11859" s="2" t="s">
        <v>57</v>
      </c>
      <c r="B11859" s="2" t="s">
        <v>55</v>
      </c>
      <c r="C11859" s="3" t="s">
        <v>17</v>
      </c>
      <c r="D11859" s="3" t="s">
        <v>18</v>
      </c>
      <c r="E11859" s="3">
        <v>2001</v>
      </c>
      <c r="F11859" s="4">
        <v>25.97429084777832</v>
      </c>
    </row>
    <row r="11860" spans="1:6" x14ac:dyDescent="0.15">
      <c r="A11860" s="2" t="s">
        <v>57</v>
      </c>
      <c r="B11860" s="2" t="s">
        <v>58</v>
      </c>
      <c r="C11860" s="3" t="s">
        <v>17</v>
      </c>
      <c r="D11860" s="3" t="s">
        <v>18</v>
      </c>
      <c r="E11860" s="3">
        <v>2001</v>
      </c>
      <c r="F11860" s="4">
        <v>0.42393700419178354</v>
      </c>
    </row>
    <row r="11861" spans="1:6" x14ac:dyDescent="0.15">
      <c r="A11861" s="2" t="s">
        <v>57</v>
      </c>
      <c r="B11861" s="2" t="s">
        <v>55</v>
      </c>
      <c r="C11861" s="3" t="s">
        <v>17</v>
      </c>
      <c r="D11861" s="3" t="s">
        <v>18</v>
      </c>
      <c r="E11861" s="3">
        <v>2002</v>
      </c>
      <c r="F11861" s="4">
        <v>26.102304458618164</v>
      </c>
    </row>
    <row r="11862" spans="1:6" x14ac:dyDescent="0.15">
      <c r="A11862" s="2" t="s">
        <v>57</v>
      </c>
      <c r="B11862" s="2" t="s">
        <v>58</v>
      </c>
      <c r="C11862" s="3" t="s">
        <v>17</v>
      </c>
      <c r="D11862" s="3" t="s">
        <v>18</v>
      </c>
      <c r="E11862" s="3">
        <v>2002</v>
      </c>
      <c r="F11862" s="4">
        <v>0.42296910409940569</v>
      </c>
    </row>
    <row r="11863" spans="1:6" x14ac:dyDescent="0.15">
      <c r="A11863" s="2" t="s">
        <v>57</v>
      </c>
      <c r="B11863" s="2" t="s">
        <v>55</v>
      </c>
      <c r="C11863" s="3" t="s">
        <v>17</v>
      </c>
      <c r="D11863" s="3" t="s">
        <v>18</v>
      </c>
      <c r="E11863" s="3">
        <v>2003</v>
      </c>
      <c r="F11863" s="4">
        <v>26.124198913574219</v>
      </c>
    </row>
    <row r="11864" spans="1:6" x14ac:dyDescent="0.15">
      <c r="A11864" s="2" t="s">
        <v>57</v>
      </c>
      <c r="B11864" s="2" t="s">
        <v>58</v>
      </c>
      <c r="C11864" s="3" t="s">
        <v>17</v>
      </c>
      <c r="D11864" s="3" t="s">
        <v>18</v>
      </c>
      <c r="E11864" s="3">
        <v>2003</v>
      </c>
      <c r="F11864" s="4">
        <v>0.42012402752898209</v>
      </c>
    </row>
    <row r="11865" spans="1:6" x14ac:dyDescent="0.15">
      <c r="A11865" s="2" t="s">
        <v>57</v>
      </c>
      <c r="B11865" s="2" t="s">
        <v>55</v>
      </c>
      <c r="C11865" s="3" t="s">
        <v>17</v>
      </c>
      <c r="D11865" s="3" t="s">
        <v>18</v>
      </c>
      <c r="E11865" s="3">
        <v>2004</v>
      </c>
      <c r="F11865" s="4">
        <v>26.165403366088867</v>
      </c>
    </row>
    <row r="11866" spans="1:6" x14ac:dyDescent="0.15">
      <c r="A11866" s="2" t="s">
        <v>57</v>
      </c>
      <c r="B11866" s="2" t="s">
        <v>58</v>
      </c>
      <c r="C11866" s="3" t="s">
        <v>17</v>
      </c>
      <c r="D11866" s="3" t="s">
        <v>18</v>
      </c>
      <c r="E11866" s="3">
        <v>2004</v>
      </c>
      <c r="F11866" s="4">
        <v>0.41764634788925398</v>
      </c>
    </row>
    <row r="11867" spans="1:6" x14ac:dyDescent="0.15">
      <c r="A11867" s="2" t="s">
        <v>57</v>
      </c>
      <c r="B11867" s="2" t="s">
        <v>55</v>
      </c>
      <c r="C11867" s="3" t="s">
        <v>17</v>
      </c>
      <c r="D11867" s="3" t="s">
        <v>18</v>
      </c>
      <c r="E11867" s="3">
        <v>2005</v>
      </c>
      <c r="F11867" s="4">
        <v>26.334571838378906</v>
      </c>
    </row>
    <row r="11868" spans="1:6" x14ac:dyDescent="0.15">
      <c r="A11868" s="2" t="s">
        <v>57</v>
      </c>
      <c r="B11868" s="2" t="s">
        <v>58</v>
      </c>
      <c r="C11868" s="3" t="s">
        <v>17</v>
      </c>
      <c r="D11868" s="3" t="s">
        <v>18</v>
      </c>
      <c r="E11868" s="3">
        <v>2005</v>
      </c>
      <c r="F11868" s="4">
        <v>0.41739366627786811</v>
      </c>
    </row>
    <row r="11869" spans="1:6" x14ac:dyDescent="0.15">
      <c r="A11869" s="2" t="s">
        <v>57</v>
      </c>
      <c r="B11869" s="2" t="s">
        <v>55</v>
      </c>
      <c r="C11869" s="3" t="s">
        <v>17</v>
      </c>
      <c r="D11869" s="3" t="s">
        <v>18</v>
      </c>
      <c r="E11869" s="3">
        <v>2006</v>
      </c>
      <c r="F11869" s="4">
        <v>26.609586715698242</v>
      </c>
    </row>
    <row r="11870" spans="1:6" x14ac:dyDescent="0.15">
      <c r="A11870" s="2" t="s">
        <v>57</v>
      </c>
      <c r="B11870" s="2" t="s">
        <v>58</v>
      </c>
      <c r="C11870" s="3" t="s">
        <v>17</v>
      </c>
      <c r="D11870" s="3" t="s">
        <v>18</v>
      </c>
      <c r="E11870" s="3">
        <v>2006</v>
      </c>
      <c r="F11870" s="4">
        <v>0.41902850292676891</v>
      </c>
    </row>
    <row r="11871" spans="1:6" x14ac:dyDescent="0.15">
      <c r="A11871" s="2" t="s">
        <v>57</v>
      </c>
      <c r="B11871" s="2" t="s">
        <v>55</v>
      </c>
      <c r="C11871" s="3" t="s">
        <v>17</v>
      </c>
      <c r="D11871" s="3" t="s">
        <v>18</v>
      </c>
      <c r="E11871" s="3">
        <v>2007</v>
      </c>
      <c r="F11871" s="4">
        <v>26.991434097290039</v>
      </c>
    </row>
    <row r="11872" spans="1:6" x14ac:dyDescent="0.15">
      <c r="A11872" s="2" t="s">
        <v>57</v>
      </c>
      <c r="B11872" s="2" t="s">
        <v>58</v>
      </c>
      <c r="C11872" s="3" t="s">
        <v>17</v>
      </c>
      <c r="D11872" s="3" t="s">
        <v>18</v>
      </c>
      <c r="E11872" s="3">
        <v>2007</v>
      </c>
      <c r="F11872" s="4">
        <v>0.42250246099366079</v>
      </c>
    </row>
    <row r="11873" spans="1:6" x14ac:dyDescent="0.15">
      <c r="A11873" s="2" t="s">
        <v>57</v>
      </c>
      <c r="B11873" s="2" t="s">
        <v>55</v>
      </c>
      <c r="C11873" s="3" t="s">
        <v>17</v>
      </c>
      <c r="D11873" s="3" t="s">
        <v>18</v>
      </c>
      <c r="E11873" s="3">
        <v>2008</v>
      </c>
      <c r="F11873" s="4">
        <v>27.131742477416992</v>
      </c>
    </row>
    <row r="11874" spans="1:6" x14ac:dyDescent="0.15">
      <c r="A11874" s="2" t="s">
        <v>57</v>
      </c>
      <c r="B11874" s="2" t="s">
        <v>58</v>
      </c>
      <c r="C11874" s="3" t="s">
        <v>17</v>
      </c>
      <c r="D11874" s="3" t="s">
        <v>18</v>
      </c>
      <c r="E11874" s="3">
        <v>2008</v>
      </c>
      <c r="F11874" s="4">
        <v>0.4223139812753211</v>
      </c>
    </row>
    <row r="11875" spans="1:6" x14ac:dyDescent="0.15">
      <c r="A11875" s="2" t="s">
        <v>57</v>
      </c>
      <c r="B11875" s="2" t="s">
        <v>55</v>
      </c>
      <c r="C11875" s="3" t="s">
        <v>17</v>
      </c>
      <c r="D11875" s="3" t="s">
        <v>18</v>
      </c>
      <c r="E11875" s="3">
        <v>2009</v>
      </c>
      <c r="F11875" s="4">
        <v>26.832876205444336</v>
      </c>
    </row>
    <row r="11876" spans="1:6" x14ac:dyDescent="0.15">
      <c r="A11876" s="2" t="s">
        <v>57</v>
      </c>
      <c r="B11876" s="2" t="s">
        <v>58</v>
      </c>
      <c r="C11876" s="3" t="s">
        <v>17</v>
      </c>
      <c r="D11876" s="3" t="s">
        <v>18</v>
      </c>
      <c r="E11876" s="3">
        <v>2009</v>
      </c>
      <c r="F11876" s="4">
        <v>0.41537941291684904</v>
      </c>
    </row>
    <row r="11877" spans="1:6" x14ac:dyDescent="0.15">
      <c r="A11877" s="2" t="s">
        <v>57</v>
      </c>
      <c r="B11877" s="2" t="s">
        <v>55</v>
      </c>
      <c r="C11877" s="3" t="s">
        <v>17</v>
      </c>
      <c r="D11877" s="3" t="s">
        <v>18</v>
      </c>
      <c r="E11877" s="3">
        <v>2010</v>
      </c>
      <c r="F11877" s="4">
        <v>26.876161575317383</v>
      </c>
    </row>
    <row r="11878" spans="1:6" x14ac:dyDescent="0.15">
      <c r="A11878" s="2" t="s">
        <v>57</v>
      </c>
      <c r="B11878" s="2" t="s">
        <v>58</v>
      </c>
      <c r="C11878" s="3" t="s">
        <v>17</v>
      </c>
      <c r="D11878" s="3" t="s">
        <v>18</v>
      </c>
      <c r="E11878" s="3">
        <v>2010</v>
      </c>
      <c r="F11878" s="4">
        <v>0.41378176873826378</v>
      </c>
    </row>
    <row r="11879" spans="1:6" x14ac:dyDescent="0.15">
      <c r="A11879" s="2" t="s">
        <v>57</v>
      </c>
      <c r="B11879" s="2" t="s">
        <v>55</v>
      </c>
      <c r="C11879" s="3" t="s">
        <v>17</v>
      </c>
      <c r="D11879" s="3" t="s">
        <v>18</v>
      </c>
      <c r="E11879" s="3">
        <v>2011</v>
      </c>
      <c r="F11879" s="4">
        <v>27.098382949829102</v>
      </c>
    </row>
    <row r="11880" spans="1:6" x14ac:dyDescent="0.15">
      <c r="A11880" s="2" t="s">
        <v>57</v>
      </c>
      <c r="B11880" s="2" t="s">
        <v>58</v>
      </c>
      <c r="C11880" s="3" t="s">
        <v>17</v>
      </c>
      <c r="D11880" s="3" t="s">
        <v>18</v>
      </c>
      <c r="E11880" s="3">
        <v>2011</v>
      </c>
      <c r="F11880" s="4">
        <v>0.41491686269206751</v>
      </c>
    </row>
    <row r="11881" spans="1:6" x14ac:dyDescent="0.15">
      <c r="A11881" s="2" t="s">
        <v>57</v>
      </c>
      <c r="B11881" s="2" t="s">
        <v>55</v>
      </c>
      <c r="C11881" s="3" t="s">
        <v>17</v>
      </c>
      <c r="D11881" s="3" t="s">
        <v>18</v>
      </c>
      <c r="E11881" s="3">
        <v>2012</v>
      </c>
      <c r="F11881" s="4">
        <v>27.208675384521484</v>
      </c>
    </row>
    <row r="11882" spans="1:6" x14ac:dyDescent="0.15">
      <c r="A11882" s="2" t="s">
        <v>57</v>
      </c>
      <c r="B11882" s="2" t="s">
        <v>58</v>
      </c>
      <c r="C11882" s="3" t="s">
        <v>17</v>
      </c>
      <c r="D11882" s="3" t="s">
        <v>18</v>
      </c>
      <c r="E11882" s="3">
        <v>2012</v>
      </c>
      <c r="F11882" s="4">
        <v>0.41435066543329263</v>
      </c>
    </row>
    <row r="11883" spans="1:6" x14ac:dyDescent="0.15">
      <c r="A11883" s="2" t="s">
        <v>57</v>
      </c>
      <c r="B11883" s="2" t="s">
        <v>55</v>
      </c>
      <c r="C11883" s="3" t="s">
        <v>17</v>
      </c>
      <c r="D11883" s="3" t="s">
        <v>18</v>
      </c>
      <c r="E11883" s="3">
        <v>2013</v>
      </c>
      <c r="F11883" s="4">
        <v>27.215930938720703</v>
      </c>
    </row>
    <row r="11884" spans="1:6" x14ac:dyDescent="0.15">
      <c r="A11884" s="2" t="s">
        <v>57</v>
      </c>
      <c r="B11884" s="2" t="s">
        <v>58</v>
      </c>
      <c r="C11884" s="3" t="s">
        <v>17</v>
      </c>
      <c r="D11884" s="3" t="s">
        <v>18</v>
      </c>
      <c r="E11884" s="3">
        <v>2013</v>
      </c>
      <c r="F11884" s="4">
        <v>0.41231338724973826</v>
      </c>
    </row>
    <row r="11885" spans="1:6" x14ac:dyDescent="0.15">
      <c r="A11885" s="2" t="s">
        <v>57</v>
      </c>
      <c r="B11885" s="2" t="s">
        <v>55</v>
      </c>
      <c r="C11885" s="3" t="s">
        <v>17</v>
      </c>
      <c r="D11885" s="3" t="s">
        <v>18</v>
      </c>
      <c r="E11885" s="3">
        <v>2014</v>
      </c>
      <c r="F11885" s="4">
        <v>27.312215805053711</v>
      </c>
    </row>
    <row r="11886" spans="1:6" x14ac:dyDescent="0.15">
      <c r="A11886" s="2" t="s">
        <v>57</v>
      </c>
      <c r="B11886" s="2" t="s">
        <v>58</v>
      </c>
      <c r="C11886" s="3" t="s">
        <v>17</v>
      </c>
      <c r="D11886" s="3" t="s">
        <v>18</v>
      </c>
      <c r="E11886" s="3">
        <v>2014</v>
      </c>
      <c r="F11886" s="4">
        <v>0.41181609440112327</v>
      </c>
    </row>
    <row r="11887" spans="1:6" x14ac:dyDescent="0.15">
      <c r="A11887" s="2" t="s">
        <v>57</v>
      </c>
      <c r="B11887" s="2" t="s">
        <v>55</v>
      </c>
      <c r="C11887" s="3" t="s">
        <v>17</v>
      </c>
      <c r="D11887" s="3" t="s">
        <v>18</v>
      </c>
      <c r="E11887" s="3">
        <v>2015</v>
      </c>
      <c r="F11887" s="4">
        <v>27.385076522827148</v>
      </c>
    </row>
    <row r="11888" spans="1:6" x14ac:dyDescent="0.15">
      <c r="A11888" s="2" t="s">
        <v>57</v>
      </c>
      <c r="B11888" s="2" t="s">
        <v>58</v>
      </c>
      <c r="C11888" s="3" t="s">
        <v>17</v>
      </c>
      <c r="D11888" s="3" t="s">
        <v>18</v>
      </c>
      <c r="E11888" s="3">
        <v>2015</v>
      </c>
      <c r="F11888" s="4">
        <v>0.41121008756756516</v>
      </c>
    </row>
    <row r="11889" spans="1:6" x14ac:dyDescent="0.15">
      <c r="A11889" s="2" t="s">
        <v>57</v>
      </c>
      <c r="B11889" s="2" t="s">
        <v>55</v>
      </c>
      <c r="C11889" s="3" t="s">
        <v>17</v>
      </c>
      <c r="D11889" s="3" t="s">
        <v>18</v>
      </c>
      <c r="E11889" s="3">
        <v>2016</v>
      </c>
      <c r="F11889" s="4">
        <v>27.584110260009766</v>
      </c>
    </row>
    <row r="11890" spans="1:6" x14ac:dyDescent="0.15">
      <c r="A11890" s="2" t="s">
        <v>57</v>
      </c>
      <c r="B11890" s="2" t="s">
        <v>58</v>
      </c>
      <c r="C11890" s="3" t="s">
        <v>17</v>
      </c>
      <c r="D11890" s="3" t="s">
        <v>18</v>
      </c>
      <c r="E11890" s="3">
        <v>2016</v>
      </c>
      <c r="F11890" s="4">
        <v>0.41276175505898627</v>
      </c>
    </row>
    <row r="11891" spans="1:6" x14ac:dyDescent="0.15">
      <c r="A11891" s="2" t="s">
        <v>57</v>
      </c>
      <c r="B11891" s="2" t="s">
        <v>55</v>
      </c>
      <c r="C11891" s="3" t="s">
        <v>17</v>
      </c>
      <c r="D11891" s="3" t="s">
        <v>18</v>
      </c>
      <c r="E11891" s="3">
        <v>2017</v>
      </c>
      <c r="F11891" s="4">
        <v>27.881641387939453</v>
      </c>
    </row>
    <row r="11892" spans="1:6" x14ac:dyDescent="0.15">
      <c r="A11892" s="2" t="s">
        <v>57</v>
      </c>
      <c r="B11892" s="2" t="s">
        <v>58</v>
      </c>
      <c r="C11892" s="3" t="s">
        <v>17</v>
      </c>
      <c r="D11892" s="3" t="s">
        <v>18</v>
      </c>
      <c r="E11892" s="3">
        <v>2017</v>
      </c>
      <c r="F11892" s="4">
        <v>0.41600475082789035</v>
      </c>
    </row>
    <row r="11893" spans="1:6" x14ac:dyDescent="0.15">
      <c r="A11893" s="2" t="s">
        <v>57</v>
      </c>
      <c r="B11893" s="2" t="s">
        <v>55</v>
      </c>
      <c r="C11893" s="3" t="s">
        <v>17</v>
      </c>
      <c r="D11893" s="3" t="s">
        <v>18</v>
      </c>
      <c r="E11893" s="3">
        <v>2018</v>
      </c>
      <c r="F11893" s="4">
        <v>28.182064056396484</v>
      </c>
    </row>
    <row r="11894" spans="1:6" x14ac:dyDescent="0.15">
      <c r="A11894" s="2" t="s">
        <v>57</v>
      </c>
      <c r="B11894" s="2" t="s">
        <v>58</v>
      </c>
      <c r="C11894" s="3" t="s">
        <v>17</v>
      </c>
      <c r="D11894" s="3" t="s">
        <v>18</v>
      </c>
      <c r="E11894" s="3">
        <v>2018</v>
      </c>
      <c r="F11894" s="4">
        <v>0.41943195862144639</v>
      </c>
    </row>
    <row r="11895" spans="1:6" x14ac:dyDescent="0.15">
      <c r="A11895" s="2" t="s">
        <v>57</v>
      </c>
      <c r="B11895" s="2" t="s">
        <v>55</v>
      </c>
      <c r="C11895" s="3" t="s">
        <v>17</v>
      </c>
      <c r="D11895" s="3" t="s">
        <v>18</v>
      </c>
      <c r="E11895" s="3">
        <v>2019</v>
      </c>
      <c r="F11895" s="4">
        <v>28.532564163208008</v>
      </c>
    </row>
    <row r="11896" spans="1:6" x14ac:dyDescent="0.15">
      <c r="A11896" s="2" t="s">
        <v>57</v>
      </c>
      <c r="B11896" s="2" t="s">
        <v>58</v>
      </c>
      <c r="C11896" s="3" t="s">
        <v>17</v>
      </c>
      <c r="D11896" s="3" t="s">
        <v>18</v>
      </c>
      <c r="E11896" s="3">
        <v>2019</v>
      </c>
      <c r="F11896" s="4">
        <v>0.42363824627045149</v>
      </c>
    </row>
    <row r="11897" spans="1:6" x14ac:dyDescent="0.15">
      <c r="A11897" s="2" t="s">
        <v>57</v>
      </c>
      <c r="B11897" s="2" t="s">
        <v>55</v>
      </c>
      <c r="C11897" s="3" t="s">
        <v>19</v>
      </c>
      <c r="D11897" s="3" t="s">
        <v>20</v>
      </c>
      <c r="E11897" s="3">
        <v>1950</v>
      </c>
      <c r="F11897" s="4">
        <v>30.855808258056641</v>
      </c>
    </row>
    <row r="11898" spans="1:6" x14ac:dyDescent="0.15">
      <c r="A11898" s="2" t="s">
        <v>57</v>
      </c>
      <c r="B11898" s="2" t="s">
        <v>58</v>
      </c>
      <c r="C11898" s="3" t="s">
        <v>19</v>
      </c>
      <c r="D11898" s="3" t="s">
        <v>20</v>
      </c>
      <c r="E11898" s="3">
        <v>1950</v>
      </c>
      <c r="F11898" s="4">
        <v>0.44891559596861735</v>
      </c>
    </row>
    <row r="11899" spans="1:6" x14ac:dyDescent="0.15">
      <c r="A11899" s="2" t="s">
        <v>57</v>
      </c>
      <c r="B11899" s="2" t="s">
        <v>55</v>
      </c>
      <c r="C11899" s="3" t="s">
        <v>19</v>
      </c>
      <c r="D11899" s="3" t="s">
        <v>20</v>
      </c>
      <c r="E11899" s="3">
        <v>1951</v>
      </c>
      <c r="F11899" s="4">
        <v>31.43651008605957</v>
      </c>
    </row>
    <row r="11900" spans="1:6" x14ac:dyDescent="0.15">
      <c r="A11900" s="2" t="s">
        <v>57</v>
      </c>
      <c r="B11900" s="2" t="s">
        <v>58</v>
      </c>
      <c r="C11900" s="3" t="s">
        <v>19</v>
      </c>
      <c r="D11900" s="3" t="s">
        <v>20</v>
      </c>
      <c r="E11900" s="3">
        <v>1951</v>
      </c>
      <c r="F11900" s="4">
        <v>0.4551143758681121</v>
      </c>
    </row>
    <row r="11901" spans="1:6" x14ac:dyDescent="0.15">
      <c r="A11901" s="2" t="s">
        <v>57</v>
      </c>
      <c r="B11901" s="2" t="s">
        <v>55</v>
      </c>
      <c r="C11901" s="3" t="s">
        <v>19</v>
      </c>
      <c r="D11901" s="3" t="s">
        <v>20</v>
      </c>
      <c r="E11901" s="3">
        <v>1952</v>
      </c>
      <c r="F11901" s="4">
        <v>32.024280548095703</v>
      </c>
    </row>
    <row r="11902" spans="1:6" x14ac:dyDescent="0.15">
      <c r="A11902" s="2" t="s">
        <v>57</v>
      </c>
      <c r="B11902" s="2" t="s">
        <v>58</v>
      </c>
      <c r="C11902" s="3" t="s">
        <v>19</v>
      </c>
      <c r="D11902" s="3" t="s">
        <v>20</v>
      </c>
      <c r="E11902" s="3">
        <v>1952</v>
      </c>
      <c r="F11902" s="4">
        <v>0.46112057932833939</v>
      </c>
    </row>
    <row r="11903" spans="1:6" x14ac:dyDescent="0.15">
      <c r="A11903" s="2" t="s">
        <v>57</v>
      </c>
      <c r="B11903" s="2" t="s">
        <v>55</v>
      </c>
      <c r="C11903" s="3" t="s">
        <v>19</v>
      </c>
      <c r="D11903" s="3" t="s">
        <v>20</v>
      </c>
      <c r="E11903" s="3">
        <v>1953</v>
      </c>
      <c r="F11903" s="4">
        <v>32.835849761962891</v>
      </c>
    </row>
    <row r="11904" spans="1:6" x14ac:dyDescent="0.15">
      <c r="A11904" s="2" t="s">
        <v>57</v>
      </c>
      <c r="B11904" s="2" t="s">
        <v>58</v>
      </c>
      <c r="C11904" s="3" t="s">
        <v>19</v>
      </c>
      <c r="D11904" s="3" t="s">
        <v>20</v>
      </c>
      <c r="E11904" s="3">
        <v>1953</v>
      </c>
      <c r="F11904" s="4">
        <v>0.47011180416692178</v>
      </c>
    </row>
    <row r="11905" spans="1:6" x14ac:dyDescent="0.15">
      <c r="A11905" s="2" t="s">
        <v>57</v>
      </c>
      <c r="B11905" s="2" t="s">
        <v>55</v>
      </c>
      <c r="C11905" s="3" t="s">
        <v>19</v>
      </c>
      <c r="D11905" s="3" t="s">
        <v>20</v>
      </c>
      <c r="E11905" s="3">
        <v>1954</v>
      </c>
      <c r="F11905" s="4">
        <v>33.835823059082031</v>
      </c>
    </row>
    <row r="11906" spans="1:6" x14ac:dyDescent="0.15">
      <c r="A11906" s="2" t="s">
        <v>57</v>
      </c>
      <c r="B11906" s="2" t="s">
        <v>58</v>
      </c>
      <c r="C11906" s="3" t="s">
        <v>19</v>
      </c>
      <c r="D11906" s="3" t="s">
        <v>20</v>
      </c>
      <c r="E11906" s="3">
        <v>1954</v>
      </c>
      <c r="F11906" s="4">
        <v>0.481552290936623</v>
      </c>
    </row>
    <row r="11907" spans="1:6" x14ac:dyDescent="0.15">
      <c r="A11907" s="2" t="s">
        <v>57</v>
      </c>
      <c r="B11907" s="2" t="s">
        <v>55</v>
      </c>
      <c r="C11907" s="3" t="s">
        <v>19</v>
      </c>
      <c r="D11907" s="3" t="s">
        <v>20</v>
      </c>
      <c r="E11907" s="3">
        <v>1955</v>
      </c>
      <c r="F11907" s="4">
        <v>34.944683074951172</v>
      </c>
    </row>
    <row r="11908" spans="1:6" x14ac:dyDescent="0.15">
      <c r="A11908" s="2" t="s">
        <v>57</v>
      </c>
      <c r="B11908" s="2" t="s">
        <v>58</v>
      </c>
      <c r="C11908" s="3" t="s">
        <v>19</v>
      </c>
      <c r="D11908" s="3" t="s">
        <v>20</v>
      </c>
      <c r="E11908" s="3">
        <v>1955</v>
      </c>
      <c r="F11908" s="4">
        <v>0.49430687093552289</v>
      </c>
    </row>
    <row r="11909" spans="1:6" x14ac:dyDescent="0.15">
      <c r="A11909" s="2" t="s">
        <v>57</v>
      </c>
      <c r="B11909" s="2" t="s">
        <v>55</v>
      </c>
      <c r="C11909" s="3" t="s">
        <v>19</v>
      </c>
      <c r="D11909" s="3" t="s">
        <v>20</v>
      </c>
      <c r="E11909" s="3">
        <v>1956</v>
      </c>
      <c r="F11909" s="4">
        <v>35.661876678466797</v>
      </c>
    </row>
    <row r="11910" spans="1:6" x14ac:dyDescent="0.15">
      <c r="A11910" s="2" t="s">
        <v>57</v>
      </c>
      <c r="B11910" s="2" t="s">
        <v>58</v>
      </c>
      <c r="C11910" s="3" t="s">
        <v>19</v>
      </c>
      <c r="D11910" s="3" t="s">
        <v>20</v>
      </c>
      <c r="E11910" s="3">
        <v>1956</v>
      </c>
      <c r="F11910" s="4">
        <v>0.5012940992071595</v>
      </c>
    </row>
    <row r="11911" spans="1:6" x14ac:dyDescent="0.15">
      <c r="A11911" s="2" t="s">
        <v>57</v>
      </c>
      <c r="B11911" s="2" t="s">
        <v>55</v>
      </c>
      <c r="C11911" s="3" t="s">
        <v>19</v>
      </c>
      <c r="D11911" s="3" t="s">
        <v>20</v>
      </c>
      <c r="E11911" s="3">
        <v>1957</v>
      </c>
      <c r="F11911" s="4">
        <v>36.335311889648438</v>
      </c>
    </row>
    <row r="11912" spans="1:6" x14ac:dyDescent="0.15">
      <c r="A11912" s="2" t="s">
        <v>57</v>
      </c>
      <c r="B11912" s="2" t="s">
        <v>58</v>
      </c>
      <c r="C11912" s="3" t="s">
        <v>19</v>
      </c>
      <c r="D11912" s="3" t="s">
        <v>20</v>
      </c>
      <c r="E11912" s="3">
        <v>1957</v>
      </c>
      <c r="F11912" s="4">
        <v>0.50744059962364607</v>
      </c>
    </row>
    <row r="11913" spans="1:6" x14ac:dyDescent="0.15">
      <c r="A11913" s="2" t="s">
        <v>57</v>
      </c>
      <c r="B11913" s="2" t="s">
        <v>55</v>
      </c>
      <c r="C11913" s="3" t="s">
        <v>19</v>
      </c>
      <c r="D11913" s="3" t="s">
        <v>20</v>
      </c>
      <c r="E11913" s="3">
        <v>1958</v>
      </c>
      <c r="F11913" s="4">
        <v>36.614521026611328</v>
      </c>
    </row>
    <row r="11914" spans="1:6" x14ac:dyDescent="0.15">
      <c r="A11914" s="2" t="s">
        <v>57</v>
      </c>
      <c r="B11914" s="2" t="s">
        <v>58</v>
      </c>
      <c r="C11914" s="3" t="s">
        <v>19</v>
      </c>
      <c r="D11914" s="3" t="s">
        <v>20</v>
      </c>
      <c r="E11914" s="3">
        <v>1958</v>
      </c>
      <c r="F11914" s="4">
        <v>0.50784645268603701</v>
      </c>
    </row>
    <row r="11915" spans="1:6" x14ac:dyDescent="0.15">
      <c r="A11915" s="2" t="s">
        <v>57</v>
      </c>
      <c r="B11915" s="2" t="s">
        <v>55</v>
      </c>
      <c r="C11915" s="3" t="s">
        <v>19</v>
      </c>
      <c r="D11915" s="3" t="s">
        <v>20</v>
      </c>
      <c r="E11915" s="3">
        <v>1959</v>
      </c>
      <c r="F11915" s="4">
        <v>36.985790252685547</v>
      </c>
    </row>
    <row r="11916" spans="1:6" x14ac:dyDescent="0.15">
      <c r="A11916" s="2" t="s">
        <v>57</v>
      </c>
      <c r="B11916" s="2" t="s">
        <v>58</v>
      </c>
      <c r="C11916" s="3" t="s">
        <v>19</v>
      </c>
      <c r="D11916" s="3" t="s">
        <v>20</v>
      </c>
      <c r="E11916" s="3">
        <v>1959</v>
      </c>
      <c r="F11916" s="4">
        <v>0.50926818044453059</v>
      </c>
    </row>
    <row r="11917" spans="1:6" x14ac:dyDescent="0.15">
      <c r="A11917" s="2" t="s">
        <v>57</v>
      </c>
      <c r="B11917" s="2" t="s">
        <v>55</v>
      </c>
      <c r="C11917" s="3" t="s">
        <v>19</v>
      </c>
      <c r="D11917" s="3" t="s">
        <v>20</v>
      </c>
      <c r="E11917" s="3">
        <v>1960</v>
      </c>
      <c r="F11917" s="4">
        <v>37.446384429931641</v>
      </c>
    </row>
    <row r="11918" spans="1:6" x14ac:dyDescent="0.15">
      <c r="A11918" s="2" t="s">
        <v>57</v>
      </c>
      <c r="B11918" s="2" t="s">
        <v>58</v>
      </c>
      <c r="C11918" s="3" t="s">
        <v>19</v>
      </c>
      <c r="D11918" s="3" t="s">
        <v>20</v>
      </c>
      <c r="E11918" s="3">
        <v>1960</v>
      </c>
      <c r="F11918" s="4">
        <v>0.51158817226276254</v>
      </c>
    </row>
    <row r="11919" spans="1:6" x14ac:dyDescent="0.15">
      <c r="A11919" s="2" t="s">
        <v>57</v>
      </c>
      <c r="B11919" s="2" t="s">
        <v>55</v>
      </c>
      <c r="C11919" s="3" t="s">
        <v>19</v>
      </c>
      <c r="D11919" s="3" t="s">
        <v>20</v>
      </c>
      <c r="E11919" s="3">
        <v>1961</v>
      </c>
      <c r="F11919" s="4">
        <v>37.825874328613281</v>
      </c>
    </row>
    <row r="11920" spans="1:6" x14ac:dyDescent="0.15">
      <c r="A11920" s="2" t="s">
        <v>57</v>
      </c>
      <c r="B11920" s="2" t="s">
        <v>58</v>
      </c>
      <c r="C11920" s="3" t="s">
        <v>19</v>
      </c>
      <c r="D11920" s="3" t="s">
        <v>20</v>
      </c>
      <c r="E11920" s="3">
        <v>1961</v>
      </c>
      <c r="F11920" s="4">
        <v>0.51247947647424641</v>
      </c>
    </row>
    <row r="11921" spans="1:6" x14ac:dyDescent="0.15">
      <c r="A11921" s="2" t="s">
        <v>57</v>
      </c>
      <c r="B11921" s="2" t="s">
        <v>55</v>
      </c>
      <c r="C11921" s="3" t="s">
        <v>19</v>
      </c>
      <c r="D11921" s="3" t="s">
        <v>20</v>
      </c>
      <c r="E11921" s="3">
        <v>1962</v>
      </c>
      <c r="F11921" s="4">
        <v>37.925540924072266</v>
      </c>
    </row>
    <row r="11922" spans="1:6" x14ac:dyDescent="0.15">
      <c r="A11922" s="2" t="s">
        <v>57</v>
      </c>
      <c r="B11922" s="2" t="s">
        <v>58</v>
      </c>
      <c r="C11922" s="3" t="s">
        <v>19</v>
      </c>
      <c r="D11922" s="3" t="s">
        <v>20</v>
      </c>
      <c r="E11922" s="3">
        <v>1962</v>
      </c>
      <c r="F11922" s="4">
        <v>0.50936225550843894</v>
      </c>
    </row>
    <row r="11923" spans="1:6" x14ac:dyDescent="0.15">
      <c r="A11923" s="2" t="s">
        <v>57</v>
      </c>
      <c r="B11923" s="2" t="s">
        <v>55</v>
      </c>
      <c r="C11923" s="3" t="s">
        <v>19</v>
      </c>
      <c r="D11923" s="3" t="s">
        <v>20</v>
      </c>
      <c r="E11923" s="3">
        <v>1963</v>
      </c>
      <c r="F11923" s="4">
        <v>37.975131988525391</v>
      </c>
    </row>
    <row r="11924" spans="1:6" x14ac:dyDescent="0.15">
      <c r="A11924" s="2" t="s">
        <v>57</v>
      </c>
      <c r="B11924" s="2" t="s">
        <v>58</v>
      </c>
      <c r="C11924" s="3" t="s">
        <v>19</v>
      </c>
      <c r="D11924" s="3" t="s">
        <v>20</v>
      </c>
      <c r="E11924" s="3">
        <v>1963</v>
      </c>
      <c r="F11924" s="4">
        <v>0.50555759332415584</v>
      </c>
    </row>
    <row r="11925" spans="1:6" x14ac:dyDescent="0.15">
      <c r="A11925" s="2" t="s">
        <v>57</v>
      </c>
      <c r="B11925" s="2" t="s">
        <v>55</v>
      </c>
      <c r="C11925" s="3" t="s">
        <v>19</v>
      </c>
      <c r="D11925" s="3" t="s">
        <v>20</v>
      </c>
      <c r="E11925" s="3">
        <v>1964</v>
      </c>
      <c r="F11925" s="4">
        <v>38.025611877441406</v>
      </c>
    </row>
    <row r="11926" spans="1:6" x14ac:dyDescent="0.15">
      <c r="A11926" s="2" t="s">
        <v>57</v>
      </c>
      <c r="B11926" s="2" t="s">
        <v>58</v>
      </c>
      <c r="C11926" s="3" t="s">
        <v>19</v>
      </c>
      <c r="D11926" s="3" t="s">
        <v>20</v>
      </c>
      <c r="E11926" s="3">
        <v>1964</v>
      </c>
      <c r="F11926" s="4">
        <v>0.50193732332359609</v>
      </c>
    </row>
    <row r="11927" spans="1:6" x14ac:dyDescent="0.15">
      <c r="A11927" s="2" t="s">
        <v>57</v>
      </c>
      <c r="B11927" s="2" t="s">
        <v>55</v>
      </c>
      <c r="C11927" s="3" t="s">
        <v>19</v>
      </c>
      <c r="D11927" s="3" t="s">
        <v>20</v>
      </c>
      <c r="E11927" s="3">
        <v>1965</v>
      </c>
      <c r="F11927" s="4">
        <v>38.166316986083984</v>
      </c>
    </row>
    <row r="11928" spans="1:6" x14ac:dyDescent="0.15">
      <c r="A11928" s="2" t="s">
        <v>57</v>
      </c>
      <c r="B11928" s="2" t="s">
        <v>58</v>
      </c>
      <c r="C11928" s="3" t="s">
        <v>19</v>
      </c>
      <c r="D11928" s="3" t="s">
        <v>20</v>
      </c>
      <c r="E11928" s="3">
        <v>1965</v>
      </c>
      <c r="F11928" s="4">
        <v>0.49980878505184972</v>
      </c>
    </row>
    <row r="11929" spans="1:6" x14ac:dyDescent="0.15">
      <c r="A11929" s="2" t="s">
        <v>57</v>
      </c>
      <c r="B11929" s="2" t="s">
        <v>55</v>
      </c>
      <c r="C11929" s="3" t="s">
        <v>19</v>
      </c>
      <c r="D11929" s="3" t="s">
        <v>20</v>
      </c>
      <c r="E11929" s="3">
        <v>1966</v>
      </c>
      <c r="F11929" s="4">
        <v>38.080635070800781</v>
      </c>
    </row>
    <row r="11930" spans="1:6" x14ac:dyDescent="0.15">
      <c r="A11930" s="2" t="s">
        <v>57</v>
      </c>
      <c r="B11930" s="2" t="s">
        <v>58</v>
      </c>
      <c r="C11930" s="3" t="s">
        <v>19</v>
      </c>
      <c r="D11930" s="3" t="s">
        <v>20</v>
      </c>
      <c r="E11930" s="3">
        <v>1966</v>
      </c>
      <c r="F11930" s="4">
        <v>0.4950697085172337</v>
      </c>
    </row>
    <row r="11931" spans="1:6" x14ac:dyDescent="0.15">
      <c r="A11931" s="2" t="s">
        <v>57</v>
      </c>
      <c r="B11931" s="2" t="s">
        <v>55</v>
      </c>
      <c r="C11931" s="3" t="s">
        <v>19</v>
      </c>
      <c r="D11931" s="3" t="s">
        <v>20</v>
      </c>
      <c r="E11931" s="3">
        <v>1967</v>
      </c>
      <c r="F11931" s="4">
        <v>37.350864410400391</v>
      </c>
    </row>
    <row r="11932" spans="1:6" x14ac:dyDescent="0.15">
      <c r="A11932" s="2" t="s">
        <v>57</v>
      </c>
      <c r="B11932" s="2" t="s">
        <v>58</v>
      </c>
      <c r="C11932" s="3" t="s">
        <v>19</v>
      </c>
      <c r="D11932" s="3" t="s">
        <v>20</v>
      </c>
      <c r="E11932" s="3">
        <v>1967</v>
      </c>
      <c r="F11932" s="4">
        <v>0.48237981997078566</v>
      </c>
    </row>
    <row r="11933" spans="1:6" x14ac:dyDescent="0.15">
      <c r="A11933" s="2" t="s">
        <v>57</v>
      </c>
      <c r="B11933" s="2" t="s">
        <v>55</v>
      </c>
      <c r="C11933" s="3" t="s">
        <v>19</v>
      </c>
      <c r="D11933" s="3" t="s">
        <v>20</v>
      </c>
      <c r="E11933" s="3">
        <v>1968</v>
      </c>
      <c r="F11933" s="4">
        <v>37.484970092773438</v>
      </c>
    </row>
    <row r="11934" spans="1:6" x14ac:dyDescent="0.15">
      <c r="A11934" s="2" t="s">
        <v>57</v>
      </c>
      <c r="B11934" s="2" t="s">
        <v>58</v>
      </c>
      <c r="C11934" s="3" t="s">
        <v>19</v>
      </c>
      <c r="D11934" s="3" t="s">
        <v>20</v>
      </c>
      <c r="E11934" s="3">
        <v>1968</v>
      </c>
      <c r="F11934" s="4">
        <v>0.481293753052083</v>
      </c>
    </row>
    <row r="11935" spans="1:6" x14ac:dyDescent="0.15">
      <c r="A11935" s="2" t="s">
        <v>57</v>
      </c>
      <c r="B11935" s="2" t="s">
        <v>55</v>
      </c>
      <c r="C11935" s="3" t="s">
        <v>19</v>
      </c>
      <c r="D11935" s="3" t="s">
        <v>20</v>
      </c>
      <c r="E11935" s="3">
        <v>1969</v>
      </c>
      <c r="F11935" s="4">
        <v>37.873188018798828</v>
      </c>
    </row>
    <row r="11936" spans="1:6" x14ac:dyDescent="0.15">
      <c r="A11936" s="2" t="s">
        <v>57</v>
      </c>
      <c r="B11936" s="2" t="s">
        <v>58</v>
      </c>
      <c r="C11936" s="3" t="s">
        <v>19</v>
      </c>
      <c r="D11936" s="3" t="s">
        <v>20</v>
      </c>
      <c r="E11936" s="3">
        <v>1969</v>
      </c>
      <c r="F11936" s="4">
        <v>0.48388631986527947</v>
      </c>
    </row>
    <row r="11937" spans="1:6" x14ac:dyDescent="0.15">
      <c r="A11937" s="2" t="s">
        <v>57</v>
      </c>
      <c r="B11937" s="2" t="s">
        <v>55</v>
      </c>
      <c r="C11937" s="3" t="s">
        <v>19</v>
      </c>
      <c r="D11937" s="3" t="s">
        <v>20</v>
      </c>
      <c r="E11937" s="3">
        <v>1970</v>
      </c>
      <c r="F11937" s="4">
        <v>38.095798492431641</v>
      </c>
    </row>
    <row r="11938" spans="1:6" x14ac:dyDescent="0.15">
      <c r="A11938" s="2" t="s">
        <v>57</v>
      </c>
      <c r="B11938" s="2" t="s">
        <v>58</v>
      </c>
      <c r="C11938" s="3" t="s">
        <v>19</v>
      </c>
      <c r="D11938" s="3" t="s">
        <v>20</v>
      </c>
      <c r="E11938" s="3">
        <v>1970</v>
      </c>
      <c r="F11938" s="4">
        <v>0.48481269362346452</v>
      </c>
    </row>
    <row r="11939" spans="1:6" x14ac:dyDescent="0.15">
      <c r="A11939" s="2" t="s">
        <v>57</v>
      </c>
      <c r="B11939" s="2" t="s">
        <v>55</v>
      </c>
      <c r="C11939" s="3" t="s">
        <v>19</v>
      </c>
      <c r="D11939" s="3" t="s">
        <v>20</v>
      </c>
      <c r="E11939" s="3">
        <v>1971</v>
      </c>
      <c r="F11939" s="4">
        <v>38.067100524902344</v>
      </c>
    </row>
    <row r="11940" spans="1:6" x14ac:dyDescent="0.15">
      <c r="A11940" s="2" t="s">
        <v>57</v>
      </c>
      <c r="B11940" s="2" t="s">
        <v>58</v>
      </c>
      <c r="C11940" s="3" t="s">
        <v>19</v>
      </c>
      <c r="D11940" s="3" t="s">
        <v>20</v>
      </c>
      <c r="E11940" s="3">
        <v>1971</v>
      </c>
      <c r="F11940" s="4">
        <v>0.48314671908684115</v>
      </c>
    </row>
    <row r="11941" spans="1:6" x14ac:dyDescent="0.15">
      <c r="A11941" s="2" t="s">
        <v>57</v>
      </c>
      <c r="B11941" s="2" t="s">
        <v>55</v>
      </c>
      <c r="C11941" s="3" t="s">
        <v>19</v>
      </c>
      <c r="D11941" s="3" t="s">
        <v>20</v>
      </c>
      <c r="E11941" s="3">
        <v>1972</v>
      </c>
      <c r="F11941" s="4">
        <v>38.078250885009766</v>
      </c>
    </row>
    <row r="11942" spans="1:6" x14ac:dyDescent="0.15">
      <c r="A11942" s="2" t="s">
        <v>57</v>
      </c>
      <c r="B11942" s="2" t="s">
        <v>58</v>
      </c>
      <c r="C11942" s="3" t="s">
        <v>19</v>
      </c>
      <c r="D11942" s="3" t="s">
        <v>20</v>
      </c>
      <c r="E11942" s="3">
        <v>1972</v>
      </c>
      <c r="F11942" s="4">
        <v>0.48260295960493294</v>
      </c>
    </row>
    <row r="11943" spans="1:6" x14ac:dyDescent="0.15">
      <c r="A11943" s="2" t="s">
        <v>57</v>
      </c>
      <c r="B11943" s="2" t="s">
        <v>55</v>
      </c>
      <c r="C11943" s="3" t="s">
        <v>19</v>
      </c>
      <c r="D11943" s="3" t="s">
        <v>20</v>
      </c>
      <c r="E11943" s="3">
        <v>1973</v>
      </c>
      <c r="F11943" s="4">
        <v>38.331424713134766</v>
      </c>
    </row>
    <row r="11944" spans="1:6" x14ac:dyDescent="0.15">
      <c r="A11944" s="2" t="s">
        <v>57</v>
      </c>
      <c r="B11944" s="2" t="s">
        <v>58</v>
      </c>
      <c r="C11944" s="3" t="s">
        <v>19</v>
      </c>
      <c r="D11944" s="3" t="s">
        <v>20</v>
      </c>
      <c r="E11944" s="3">
        <v>1973</v>
      </c>
      <c r="F11944" s="4">
        <v>0.4856231155249735</v>
      </c>
    </row>
    <row r="11945" spans="1:6" x14ac:dyDescent="0.15">
      <c r="A11945" s="2" t="s">
        <v>57</v>
      </c>
      <c r="B11945" s="2" t="s">
        <v>55</v>
      </c>
      <c r="C11945" s="3" t="s">
        <v>19</v>
      </c>
      <c r="D11945" s="3" t="s">
        <v>20</v>
      </c>
      <c r="E11945" s="3">
        <v>1974</v>
      </c>
      <c r="F11945" s="4">
        <v>38.035320281982422</v>
      </c>
    </row>
    <row r="11946" spans="1:6" x14ac:dyDescent="0.15">
      <c r="A11946" s="2" t="s">
        <v>57</v>
      </c>
      <c r="B11946" s="2" t="s">
        <v>58</v>
      </c>
      <c r="C11946" s="3" t="s">
        <v>19</v>
      </c>
      <c r="D11946" s="3" t="s">
        <v>20</v>
      </c>
      <c r="E11946" s="3">
        <v>1974</v>
      </c>
      <c r="F11946" s="4">
        <v>0.48201005335094055</v>
      </c>
    </row>
    <row r="11947" spans="1:6" x14ac:dyDescent="0.15">
      <c r="A11947" s="2" t="s">
        <v>57</v>
      </c>
      <c r="B11947" s="2" t="s">
        <v>55</v>
      </c>
      <c r="C11947" s="3" t="s">
        <v>19</v>
      </c>
      <c r="D11947" s="3" t="s">
        <v>20</v>
      </c>
      <c r="E11947" s="3">
        <v>1975</v>
      </c>
      <c r="F11947" s="4">
        <v>37.435142517089844</v>
      </c>
    </row>
    <row r="11948" spans="1:6" x14ac:dyDescent="0.15">
      <c r="A11948" s="2" t="s">
        <v>57</v>
      </c>
      <c r="B11948" s="2" t="s">
        <v>58</v>
      </c>
      <c r="C11948" s="3" t="s">
        <v>19</v>
      </c>
      <c r="D11948" s="3" t="s">
        <v>20</v>
      </c>
      <c r="E11948" s="3">
        <v>1975</v>
      </c>
      <c r="F11948" s="4">
        <v>0.47472765550765039</v>
      </c>
    </row>
    <row r="11949" spans="1:6" x14ac:dyDescent="0.15">
      <c r="A11949" s="2" t="s">
        <v>57</v>
      </c>
      <c r="B11949" s="2" t="s">
        <v>55</v>
      </c>
      <c r="C11949" s="3" t="s">
        <v>19</v>
      </c>
      <c r="D11949" s="3" t="s">
        <v>20</v>
      </c>
      <c r="E11949" s="3">
        <v>1976</v>
      </c>
      <c r="F11949" s="4">
        <v>37.520671844482422</v>
      </c>
    </row>
    <row r="11950" spans="1:6" x14ac:dyDescent="0.15">
      <c r="A11950" s="2" t="s">
        <v>57</v>
      </c>
      <c r="B11950" s="2" t="s">
        <v>58</v>
      </c>
      <c r="C11950" s="3" t="s">
        <v>19</v>
      </c>
      <c r="D11950" s="3" t="s">
        <v>20</v>
      </c>
      <c r="E11950" s="3">
        <v>1976</v>
      </c>
      <c r="F11950" s="4">
        <v>0.47626106225008302</v>
      </c>
    </row>
    <row r="11951" spans="1:6" x14ac:dyDescent="0.15">
      <c r="A11951" s="2" t="s">
        <v>57</v>
      </c>
      <c r="B11951" s="2" t="s">
        <v>55</v>
      </c>
      <c r="C11951" s="3" t="s">
        <v>19</v>
      </c>
      <c r="D11951" s="3" t="s">
        <v>20</v>
      </c>
      <c r="E11951" s="3">
        <v>1977</v>
      </c>
      <c r="F11951" s="4">
        <v>37.630516052246094</v>
      </c>
    </row>
    <row r="11952" spans="1:6" x14ac:dyDescent="0.15">
      <c r="A11952" s="2" t="s">
        <v>57</v>
      </c>
      <c r="B11952" s="2" t="s">
        <v>58</v>
      </c>
      <c r="C11952" s="3" t="s">
        <v>19</v>
      </c>
      <c r="D11952" s="3" t="s">
        <v>20</v>
      </c>
      <c r="E11952" s="3">
        <v>1977</v>
      </c>
      <c r="F11952" s="4">
        <v>0.47822844414526716</v>
      </c>
    </row>
    <row r="11953" spans="1:6" x14ac:dyDescent="0.15">
      <c r="A11953" s="2" t="s">
        <v>57</v>
      </c>
      <c r="B11953" s="2" t="s">
        <v>55</v>
      </c>
      <c r="C11953" s="3" t="s">
        <v>19</v>
      </c>
      <c r="D11953" s="3" t="s">
        <v>20</v>
      </c>
      <c r="E11953" s="3">
        <v>1978</v>
      </c>
      <c r="F11953" s="4">
        <v>37.921131134033203</v>
      </c>
    </row>
    <row r="11954" spans="1:6" x14ac:dyDescent="0.15">
      <c r="A11954" s="2" t="s">
        <v>57</v>
      </c>
      <c r="B11954" s="2" t="s">
        <v>58</v>
      </c>
      <c r="C11954" s="3" t="s">
        <v>19</v>
      </c>
      <c r="D11954" s="3" t="s">
        <v>20</v>
      </c>
      <c r="E11954" s="3">
        <v>1978</v>
      </c>
      <c r="F11954" s="4">
        <v>0.48261932622030523</v>
      </c>
    </row>
    <row r="11955" spans="1:6" x14ac:dyDescent="0.15">
      <c r="A11955" s="2" t="s">
        <v>57</v>
      </c>
      <c r="B11955" s="2" t="s">
        <v>55</v>
      </c>
      <c r="C11955" s="3" t="s">
        <v>19</v>
      </c>
      <c r="D11955" s="3" t="s">
        <v>20</v>
      </c>
      <c r="E11955" s="3">
        <v>1979</v>
      </c>
      <c r="F11955" s="4">
        <v>38.397350311279297</v>
      </c>
    </row>
    <row r="11956" spans="1:6" x14ac:dyDescent="0.15">
      <c r="A11956" s="2" t="s">
        <v>57</v>
      </c>
      <c r="B11956" s="2" t="s">
        <v>58</v>
      </c>
      <c r="C11956" s="3" t="s">
        <v>19</v>
      </c>
      <c r="D11956" s="3" t="s">
        <v>20</v>
      </c>
      <c r="E11956" s="3">
        <v>1979</v>
      </c>
      <c r="F11956" s="4">
        <v>0.48952382811101108</v>
      </c>
    </row>
    <row r="11957" spans="1:6" x14ac:dyDescent="0.15">
      <c r="A11957" s="2" t="s">
        <v>57</v>
      </c>
      <c r="B11957" s="2" t="s">
        <v>55</v>
      </c>
      <c r="C11957" s="3" t="s">
        <v>19</v>
      </c>
      <c r="D11957" s="3" t="s">
        <v>20</v>
      </c>
      <c r="E11957" s="3">
        <v>1980</v>
      </c>
      <c r="F11957" s="4">
        <v>38.704971313476562</v>
      </c>
    </row>
    <row r="11958" spans="1:6" x14ac:dyDescent="0.15">
      <c r="A11958" s="2" t="s">
        <v>57</v>
      </c>
      <c r="B11958" s="2" t="s">
        <v>58</v>
      </c>
      <c r="C11958" s="3" t="s">
        <v>19</v>
      </c>
      <c r="D11958" s="3" t="s">
        <v>20</v>
      </c>
      <c r="E11958" s="3">
        <v>1980</v>
      </c>
      <c r="F11958" s="4">
        <v>0.49442307871656294</v>
      </c>
    </row>
    <row r="11959" spans="1:6" x14ac:dyDescent="0.15">
      <c r="A11959" s="2" t="s">
        <v>57</v>
      </c>
      <c r="B11959" s="2" t="s">
        <v>55</v>
      </c>
      <c r="C11959" s="3" t="s">
        <v>19</v>
      </c>
      <c r="D11959" s="3" t="s">
        <v>20</v>
      </c>
      <c r="E11959" s="3">
        <v>1981</v>
      </c>
      <c r="F11959" s="4">
        <v>38.621047973632812</v>
      </c>
    </row>
    <row r="11960" spans="1:6" x14ac:dyDescent="0.15">
      <c r="A11960" s="2" t="s">
        <v>57</v>
      </c>
      <c r="B11960" s="2" t="s">
        <v>58</v>
      </c>
      <c r="C11960" s="3" t="s">
        <v>19</v>
      </c>
      <c r="D11960" s="3" t="s">
        <v>20</v>
      </c>
      <c r="E11960" s="3">
        <v>1981</v>
      </c>
      <c r="F11960" s="4">
        <v>0.49445791316016791</v>
      </c>
    </row>
    <row r="11961" spans="1:6" x14ac:dyDescent="0.15">
      <c r="A11961" s="2" t="s">
        <v>57</v>
      </c>
      <c r="B11961" s="2" t="s">
        <v>55</v>
      </c>
      <c r="C11961" s="3" t="s">
        <v>19</v>
      </c>
      <c r="D11961" s="3" t="s">
        <v>20</v>
      </c>
      <c r="E11961" s="3">
        <v>1982</v>
      </c>
      <c r="F11961" s="4">
        <v>38.309654235839844</v>
      </c>
    </row>
    <row r="11962" spans="1:6" x14ac:dyDescent="0.15">
      <c r="A11962" s="2" t="s">
        <v>57</v>
      </c>
      <c r="B11962" s="2" t="s">
        <v>58</v>
      </c>
      <c r="C11962" s="3" t="s">
        <v>19</v>
      </c>
      <c r="D11962" s="3" t="s">
        <v>20</v>
      </c>
      <c r="E11962" s="3">
        <v>1982</v>
      </c>
      <c r="F11962" s="4">
        <v>0.49161574863417357</v>
      </c>
    </row>
    <row r="11963" spans="1:6" x14ac:dyDescent="0.15">
      <c r="A11963" s="2" t="s">
        <v>57</v>
      </c>
      <c r="B11963" s="2" t="s">
        <v>55</v>
      </c>
      <c r="C11963" s="3" t="s">
        <v>19</v>
      </c>
      <c r="D11963" s="3" t="s">
        <v>20</v>
      </c>
      <c r="E11963" s="3">
        <v>1983</v>
      </c>
      <c r="F11963" s="4">
        <v>38.030189514160156</v>
      </c>
    </row>
    <row r="11964" spans="1:6" x14ac:dyDescent="0.15">
      <c r="A11964" s="2" t="s">
        <v>57</v>
      </c>
      <c r="B11964" s="2" t="s">
        <v>58</v>
      </c>
      <c r="C11964" s="3" t="s">
        <v>19</v>
      </c>
      <c r="D11964" s="3" t="s">
        <v>20</v>
      </c>
      <c r="E11964" s="3">
        <v>1983</v>
      </c>
      <c r="F11964" s="4">
        <v>0.48900714100088882</v>
      </c>
    </row>
    <row r="11965" spans="1:6" x14ac:dyDescent="0.15">
      <c r="A11965" s="2" t="s">
        <v>57</v>
      </c>
      <c r="B11965" s="2" t="s">
        <v>55</v>
      </c>
      <c r="C11965" s="3" t="s">
        <v>19</v>
      </c>
      <c r="D11965" s="3" t="s">
        <v>20</v>
      </c>
      <c r="E11965" s="3">
        <v>1984</v>
      </c>
      <c r="F11965" s="4">
        <v>38.225921630859375</v>
      </c>
    </row>
    <row r="11966" spans="1:6" x14ac:dyDescent="0.15">
      <c r="A11966" s="2" t="s">
        <v>57</v>
      </c>
      <c r="B11966" s="2" t="s">
        <v>58</v>
      </c>
      <c r="C11966" s="3" t="s">
        <v>19</v>
      </c>
      <c r="D11966" s="3" t="s">
        <v>20</v>
      </c>
      <c r="E11966" s="3">
        <v>1984</v>
      </c>
      <c r="F11966" s="4">
        <v>0.49208023051918559</v>
      </c>
    </row>
    <row r="11967" spans="1:6" x14ac:dyDescent="0.15">
      <c r="A11967" s="2" t="s">
        <v>57</v>
      </c>
      <c r="B11967" s="2" t="s">
        <v>55</v>
      </c>
      <c r="C11967" s="3" t="s">
        <v>19</v>
      </c>
      <c r="D11967" s="3" t="s">
        <v>20</v>
      </c>
      <c r="E11967" s="3">
        <v>1985</v>
      </c>
      <c r="F11967" s="4">
        <v>38.572887420654297</v>
      </c>
    </row>
    <row r="11968" spans="1:6" x14ac:dyDescent="0.15">
      <c r="A11968" s="2" t="s">
        <v>57</v>
      </c>
      <c r="B11968" s="2" t="s">
        <v>58</v>
      </c>
      <c r="C11968" s="3" t="s">
        <v>19</v>
      </c>
      <c r="D11968" s="3" t="s">
        <v>20</v>
      </c>
      <c r="E11968" s="3">
        <v>1985</v>
      </c>
      <c r="F11968" s="4">
        <v>0.49648726378515334</v>
      </c>
    </row>
    <row r="11969" spans="1:6" x14ac:dyDescent="0.15">
      <c r="A11969" s="2" t="s">
        <v>57</v>
      </c>
      <c r="B11969" s="2" t="s">
        <v>55</v>
      </c>
      <c r="C11969" s="3" t="s">
        <v>19</v>
      </c>
      <c r="D11969" s="3" t="s">
        <v>20</v>
      </c>
      <c r="E11969" s="3">
        <v>1986</v>
      </c>
      <c r="F11969" s="4">
        <v>39.0164794921875</v>
      </c>
    </row>
    <row r="11970" spans="1:6" x14ac:dyDescent="0.15">
      <c r="A11970" s="2" t="s">
        <v>57</v>
      </c>
      <c r="B11970" s="2" t="s">
        <v>58</v>
      </c>
      <c r="C11970" s="3" t="s">
        <v>19</v>
      </c>
      <c r="D11970" s="3" t="s">
        <v>20</v>
      </c>
      <c r="E11970" s="3">
        <v>1986</v>
      </c>
      <c r="F11970" s="4">
        <v>0.50145754540688803</v>
      </c>
    </row>
    <row r="11971" spans="1:6" x14ac:dyDescent="0.15">
      <c r="A11971" s="2" t="s">
        <v>57</v>
      </c>
      <c r="B11971" s="2" t="s">
        <v>55</v>
      </c>
      <c r="C11971" s="3" t="s">
        <v>19</v>
      </c>
      <c r="D11971" s="3" t="s">
        <v>20</v>
      </c>
      <c r="E11971" s="3">
        <v>1987</v>
      </c>
      <c r="F11971" s="4">
        <v>39.355739593505859</v>
      </c>
    </row>
    <row r="11972" spans="1:6" x14ac:dyDescent="0.15">
      <c r="A11972" s="2" t="s">
        <v>57</v>
      </c>
      <c r="B11972" s="2" t="s">
        <v>58</v>
      </c>
      <c r="C11972" s="3" t="s">
        <v>19</v>
      </c>
      <c r="D11972" s="3" t="s">
        <v>20</v>
      </c>
      <c r="E11972" s="3">
        <v>1987</v>
      </c>
      <c r="F11972" s="4">
        <v>0.50445902498184447</v>
      </c>
    </row>
    <row r="11973" spans="1:6" x14ac:dyDescent="0.15">
      <c r="A11973" s="2" t="s">
        <v>57</v>
      </c>
      <c r="B11973" s="2" t="s">
        <v>55</v>
      </c>
      <c r="C11973" s="3" t="s">
        <v>19</v>
      </c>
      <c r="D11973" s="3" t="s">
        <v>20</v>
      </c>
      <c r="E11973" s="3">
        <v>1988</v>
      </c>
      <c r="F11973" s="4">
        <v>39.598316192626953</v>
      </c>
    </row>
    <row r="11974" spans="1:6" x14ac:dyDescent="0.15">
      <c r="A11974" s="2" t="s">
        <v>57</v>
      </c>
      <c r="B11974" s="2" t="s">
        <v>58</v>
      </c>
      <c r="C11974" s="3" t="s">
        <v>19</v>
      </c>
      <c r="D11974" s="3" t="s">
        <v>20</v>
      </c>
      <c r="E11974" s="3">
        <v>1988</v>
      </c>
      <c r="F11974" s="4">
        <v>0.5056770239210977</v>
      </c>
    </row>
    <row r="11975" spans="1:6" x14ac:dyDescent="0.15">
      <c r="A11975" s="2" t="s">
        <v>57</v>
      </c>
      <c r="B11975" s="2" t="s">
        <v>55</v>
      </c>
      <c r="C11975" s="3" t="s">
        <v>19</v>
      </c>
      <c r="D11975" s="3" t="s">
        <v>20</v>
      </c>
      <c r="E11975" s="3">
        <v>1989</v>
      </c>
      <c r="F11975" s="4">
        <v>39.831668853759766</v>
      </c>
    </row>
    <row r="11976" spans="1:6" x14ac:dyDescent="0.15">
      <c r="A11976" s="2" t="s">
        <v>57</v>
      </c>
      <c r="B11976" s="2" t="s">
        <v>58</v>
      </c>
      <c r="C11976" s="3" t="s">
        <v>19</v>
      </c>
      <c r="D11976" s="3" t="s">
        <v>20</v>
      </c>
      <c r="E11976" s="3">
        <v>1989</v>
      </c>
      <c r="F11976" s="4">
        <v>0.50637573635789024</v>
      </c>
    </row>
    <row r="11977" spans="1:6" x14ac:dyDescent="0.15">
      <c r="A11977" s="2" t="s">
        <v>57</v>
      </c>
      <c r="B11977" s="2" t="s">
        <v>55</v>
      </c>
      <c r="C11977" s="3" t="s">
        <v>19</v>
      </c>
      <c r="D11977" s="3" t="s">
        <v>20</v>
      </c>
      <c r="E11977" s="3">
        <v>1990</v>
      </c>
      <c r="F11977" s="4">
        <v>39.5477294921875</v>
      </c>
    </row>
    <row r="11978" spans="1:6" x14ac:dyDescent="0.15">
      <c r="A11978" s="2" t="s">
        <v>57</v>
      </c>
      <c r="B11978" s="2" t="s">
        <v>58</v>
      </c>
      <c r="C11978" s="3" t="s">
        <v>19</v>
      </c>
      <c r="D11978" s="3" t="s">
        <v>20</v>
      </c>
      <c r="E11978" s="3">
        <v>1990</v>
      </c>
      <c r="F11978" s="4">
        <v>0.50026232064645215</v>
      </c>
    </row>
    <row r="11979" spans="1:6" x14ac:dyDescent="0.15">
      <c r="A11979" s="2" t="s">
        <v>57</v>
      </c>
      <c r="B11979" s="2" t="s">
        <v>55</v>
      </c>
      <c r="C11979" s="3" t="s">
        <v>19</v>
      </c>
      <c r="D11979" s="3" t="s">
        <v>20</v>
      </c>
      <c r="E11979" s="3">
        <v>1991</v>
      </c>
      <c r="F11979" s="4">
        <v>38.642501831054688</v>
      </c>
    </row>
    <row r="11980" spans="1:6" x14ac:dyDescent="0.15">
      <c r="A11980" s="2" t="s">
        <v>57</v>
      </c>
      <c r="B11980" s="2" t="s">
        <v>58</v>
      </c>
      <c r="C11980" s="3" t="s">
        <v>19</v>
      </c>
      <c r="D11980" s="3" t="s">
        <v>20</v>
      </c>
      <c r="E11980" s="3">
        <v>1991</v>
      </c>
      <c r="F11980" s="4">
        <v>0.48612524740814073</v>
      </c>
    </row>
    <row r="11981" spans="1:6" x14ac:dyDescent="0.15">
      <c r="A11981" s="2" t="s">
        <v>57</v>
      </c>
      <c r="B11981" s="2" t="s">
        <v>55</v>
      </c>
      <c r="C11981" s="3" t="s">
        <v>19</v>
      </c>
      <c r="D11981" s="3" t="s">
        <v>20</v>
      </c>
      <c r="E11981" s="3">
        <v>1992</v>
      </c>
      <c r="F11981" s="4">
        <v>38.070522308349609</v>
      </c>
    </row>
    <row r="11982" spans="1:6" x14ac:dyDescent="0.15">
      <c r="A11982" s="2" t="s">
        <v>57</v>
      </c>
      <c r="B11982" s="2" t="s">
        <v>58</v>
      </c>
      <c r="C11982" s="3" t="s">
        <v>19</v>
      </c>
      <c r="D11982" s="3" t="s">
        <v>20</v>
      </c>
      <c r="E11982" s="3">
        <v>1992</v>
      </c>
      <c r="F11982" s="4">
        <v>0.47610077921445815</v>
      </c>
    </row>
    <row r="11983" spans="1:6" x14ac:dyDescent="0.15">
      <c r="A11983" s="2" t="s">
        <v>57</v>
      </c>
      <c r="B11983" s="2" t="s">
        <v>55</v>
      </c>
      <c r="C11983" s="3" t="s">
        <v>19</v>
      </c>
      <c r="D11983" s="3" t="s">
        <v>20</v>
      </c>
      <c r="E11983" s="3">
        <v>1993</v>
      </c>
      <c r="F11983" s="4">
        <v>37.548328399658203</v>
      </c>
    </row>
    <row r="11984" spans="1:6" x14ac:dyDescent="0.15">
      <c r="A11984" s="2" t="s">
        <v>57</v>
      </c>
      <c r="B11984" s="2" t="s">
        <v>58</v>
      </c>
      <c r="C11984" s="3" t="s">
        <v>19</v>
      </c>
      <c r="D11984" s="3" t="s">
        <v>20</v>
      </c>
      <c r="E11984" s="3">
        <v>1993</v>
      </c>
      <c r="F11984" s="4">
        <v>0.46685319576865464</v>
      </c>
    </row>
    <row r="11985" spans="1:6" x14ac:dyDescent="0.15">
      <c r="A11985" s="2" t="s">
        <v>57</v>
      </c>
      <c r="B11985" s="2" t="s">
        <v>55</v>
      </c>
      <c r="C11985" s="3" t="s">
        <v>19</v>
      </c>
      <c r="D11985" s="3" t="s">
        <v>20</v>
      </c>
      <c r="E11985" s="3">
        <v>1994</v>
      </c>
      <c r="F11985" s="4">
        <v>37.622341156005859</v>
      </c>
    </row>
    <row r="11986" spans="1:6" x14ac:dyDescent="0.15">
      <c r="A11986" s="2" t="s">
        <v>57</v>
      </c>
      <c r="B11986" s="2" t="s">
        <v>58</v>
      </c>
      <c r="C11986" s="3" t="s">
        <v>19</v>
      </c>
      <c r="D11986" s="3" t="s">
        <v>20</v>
      </c>
      <c r="E11986" s="3">
        <v>1994</v>
      </c>
      <c r="F11986" s="4">
        <v>0.46543330667306893</v>
      </c>
    </row>
    <row r="11987" spans="1:6" x14ac:dyDescent="0.15">
      <c r="A11987" s="2" t="s">
        <v>57</v>
      </c>
      <c r="B11987" s="2" t="s">
        <v>55</v>
      </c>
      <c r="C11987" s="3" t="s">
        <v>19</v>
      </c>
      <c r="D11987" s="3" t="s">
        <v>20</v>
      </c>
      <c r="E11987" s="3">
        <v>1995</v>
      </c>
      <c r="F11987" s="4">
        <v>37.815830230712891</v>
      </c>
    </row>
    <row r="11988" spans="1:6" x14ac:dyDescent="0.15">
      <c r="A11988" s="2" t="s">
        <v>57</v>
      </c>
      <c r="B11988" s="2" t="s">
        <v>58</v>
      </c>
      <c r="C11988" s="3" t="s">
        <v>19</v>
      </c>
      <c r="D11988" s="3" t="s">
        <v>20</v>
      </c>
      <c r="E11988" s="3">
        <v>1995</v>
      </c>
      <c r="F11988" s="4">
        <v>0.4660642743764461</v>
      </c>
    </row>
    <row r="11989" spans="1:6" x14ac:dyDescent="0.15">
      <c r="A11989" s="2" t="s">
        <v>57</v>
      </c>
      <c r="B11989" s="2" t="s">
        <v>55</v>
      </c>
      <c r="C11989" s="3" t="s">
        <v>19</v>
      </c>
      <c r="D11989" s="3" t="s">
        <v>20</v>
      </c>
      <c r="E11989" s="3">
        <v>1996</v>
      </c>
      <c r="F11989" s="4">
        <v>37.807399749755859</v>
      </c>
    </row>
    <row r="11990" spans="1:6" x14ac:dyDescent="0.15">
      <c r="A11990" s="2" t="s">
        <v>57</v>
      </c>
      <c r="B11990" s="2" t="s">
        <v>58</v>
      </c>
      <c r="C11990" s="3" t="s">
        <v>19</v>
      </c>
      <c r="D11990" s="3" t="s">
        <v>20</v>
      </c>
      <c r="E11990" s="3">
        <v>1996</v>
      </c>
      <c r="F11990" s="4">
        <v>0.46490034868271385</v>
      </c>
    </row>
    <row r="11991" spans="1:6" x14ac:dyDescent="0.15">
      <c r="A11991" s="2" t="s">
        <v>57</v>
      </c>
      <c r="B11991" s="2" t="s">
        <v>55</v>
      </c>
      <c r="C11991" s="3" t="s">
        <v>19</v>
      </c>
      <c r="D11991" s="3" t="s">
        <v>20</v>
      </c>
      <c r="E11991" s="3">
        <v>1997</v>
      </c>
      <c r="F11991" s="4">
        <v>37.770332336425781</v>
      </c>
    </row>
    <row r="11992" spans="1:6" x14ac:dyDescent="0.15">
      <c r="A11992" s="2" t="s">
        <v>57</v>
      </c>
      <c r="B11992" s="2" t="s">
        <v>58</v>
      </c>
      <c r="C11992" s="3" t="s">
        <v>19</v>
      </c>
      <c r="D11992" s="3" t="s">
        <v>20</v>
      </c>
      <c r="E11992" s="3">
        <v>1997</v>
      </c>
      <c r="F11992" s="4">
        <v>0.46401326636808715</v>
      </c>
    </row>
    <row r="11993" spans="1:6" x14ac:dyDescent="0.15">
      <c r="A11993" s="2" t="s">
        <v>57</v>
      </c>
      <c r="B11993" s="2" t="s">
        <v>55</v>
      </c>
      <c r="C11993" s="3" t="s">
        <v>19</v>
      </c>
      <c r="D11993" s="3" t="s">
        <v>20</v>
      </c>
      <c r="E11993" s="3">
        <v>1998</v>
      </c>
      <c r="F11993" s="4">
        <v>38.217929840087891</v>
      </c>
    </row>
    <row r="11994" spans="1:6" x14ac:dyDescent="0.15">
      <c r="A11994" s="2" t="s">
        <v>57</v>
      </c>
      <c r="B11994" s="2" t="s">
        <v>58</v>
      </c>
      <c r="C11994" s="3" t="s">
        <v>19</v>
      </c>
      <c r="D11994" s="3" t="s">
        <v>20</v>
      </c>
      <c r="E11994" s="3">
        <v>1998</v>
      </c>
      <c r="F11994" s="4">
        <v>0.4694923204805313</v>
      </c>
    </row>
    <row r="11995" spans="1:6" x14ac:dyDescent="0.15">
      <c r="A11995" s="2" t="s">
        <v>57</v>
      </c>
      <c r="B11995" s="2" t="s">
        <v>55</v>
      </c>
      <c r="C11995" s="3" t="s">
        <v>19</v>
      </c>
      <c r="D11995" s="3" t="s">
        <v>20</v>
      </c>
      <c r="E11995" s="3">
        <v>1999</v>
      </c>
      <c r="F11995" s="4">
        <v>38.807254791259766</v>
      </c>
    </row>
    <row r="11996" spans="1:6" x14ac:dyDescent="0.15">
      <c r="A11996" s="2" t="s">
        <v>57</v>
      </c>
      <c r="B11996" s="2" t="s">
        <v>58</v>
      </c>
      <c r="C11996" s="3" t="s">
        <v>19</v>
      </c>
      <c r="D11996" s="3" t="s">
        <v>20</v>
      </c>
      <c r="E11996" s="3">
        <v>1999</v>
      </c>
      <c r="F11996" s="4">
        <v>0.4768066052112292</v>
      </c>
    </row>
    <row r="11997" spans="1:6" x14ac:dyDescent="0.15">
      <c r="A11997" s="2" t="s">
        <v>57</v>
      </c>
      <c r="B11997" s="2" t="s">
        <v>55</v>
      </c>
      <c r="C11997" s="3" t="s">
        <v>19</v>
      </c>
      <c r="D11997" s="3" t="s">
        <v>20</v>
      </c>
      <c r="E11997" s="3">
        <v>2000</v>
      </c>
      <c r="F11997" s="4">
        <v>39.603115081787109</v>
      </c>
    </row>
    <row r="11998" spans="1:6" x14ac:dyDescent="0.15">
      <c r="A11998" s="2" t="s">
        <v>57</v>
      </c>
      <c r="B11998" s="2" t="s">
        <v>58</v>
      </c>
      <c r="C11998" s="3" t="s">
        <v>19</v>
      </c>
      <c r="D11998" s="3" t="s">
        <v>20</v>
      </c>
      <c r="E11998" s="3">
        <v>2000</v>
      </c>
      <c r="F11998" s="4">
        <v>0.48651948368062048</v>
      </c>
    </row>
    <row r="11999" spans="1:6" x14ac:dyDescent="0.15">
      <c r="A11999" s="2" t="s">
        <v>57</v>
      </c>
      <c r="B11999" s="2" t="s">
        <v>55</v>
      </c>
      <c r="C11999" s="3" t="s">
        <v>19</v>
      </c>
      <c r="D11999" s="3" t="s">
        <v>20</v>
      </c>
      <c r="E11999" s="3">
        <v>2001</v>
      </c>
      <c r="F11999" s="4">
        <v>39.451438903808594</v>
      </c>
    </row>
    <row r="12000" spans="1:6" x14ac:dyDescent="0.15">
      <c r="A12000" s="2" t="s">
        <v>57</v>
      </c>
      <c r="B12000" s="2" t="s">
        <v>58</v>
      </c>
      <c r="C12000" s="3" t="s">
        <v>19</v>
      </c>
      <c r="D12000" s="3" t="s">
        <v>20</v>
      </c>
      <c r="E12000" s="3">
        <v>2001</v>
      </c>
      <c r="F12000" s="4">
        <v>0.48434078870281749</v>
      </c>
    </row>
    <row r="12001" spans="1:6" x14ac:dyDescent="0.15">
      <c r="A12001" s="2" t="s">
        <v>57</v>
      </c>
      <c r="B12001" s="2" t="s">
        <v>55</v>
      </c>
      <c r="C12001" s="3" t="s">
        <v>19</v>
      </c>
      <c r="D12001" s="3" t="s">
        <v>20</v>
      </c>
      <c r="E12001" s="3">
        <v>2002</v>
      </c>
      <c r="F12001" s="4">
        <v>39.233551025390625</v>
      </c>
    </row>
    <row r="12002" spans="1:6" x14ac:dyDescent="0.15">
      <c r="A12002" s="2" t="s">
        <v>57</v>
      </c>
      <c r="B12002" s="2" t="s">
        <v>58</v>
      </c>
      <c r="C12002" s="3" t="s">
        <v>19</v>
      </c>
      <c r="D12002" s="3" t="s">
        <v>20</v>
      </c>
      <c r="E12002" s="3">
        <v>2002</v>
      </c>
      <c r="F12002" s="4">
        <v>0.48118589956105817</v>
      </c>
    </row>
    <row r="12003" spans="1:6" x14ac:dyDescent="0.15">
      <c r="A12003" s="2" t="s">
        <v>57</v>
      </c>
      <c r="B12003" s="2" t="s">
        <v>55</v>
      </c>
      <c r="C12003" s="3" t="s">
        <v>19</v>
      </c>
      <c r="D12003" s="3" t="s">
        <v>20</v>
      </c>
      <c r="E12003" s="3">
        <v>2003</v>
      </c>
      <c r="F12003" s="4">
        <v>38.825450897216797</v>
      </c>
    </row>
    <row r="12004" spans="1:6" x14ac:dyDescent="0.15">
      <c r="A12004" s="2" t="s">
        <v>57</v>
      </c>
      <c r="B12004" s="2" t="s">
        <v>58</v>
      </c>
      <c r="C12004" s="3" t="s">
        <v>19</v>
      </c>
      <c r="D12004" s="3" t="s">
        <v>20</v>
      </c>
      <c r="E12004" s="3">
        <v>2003</v>
      </c>
      <c r="F12004" s="4">
        <v>0.47571826064495987</v>
      </c>
    </row>
    <row r="12005" spans="1:6" x14ac:dyDescent="0.15">
      <c r="A12005" s="2" t="s">
        <v>57</v>
      </c>
      <c r="B12005" s="2" t="s">
        <v>55</v>
      </c>
      <c r="C12005" s="3" t="s">
        <v>19</v>
      </c>
      <c r="D12005" s="3" t="s">
        <v>20</v>
      </c>
      <c r="E12005" s="3">
        <v>2004</v>
      </c>
      <c r="F12005" s="4">
        <v>38.972915649414062</v>
      </c>
    </row>
    <row r="12006" spans="1:6" x14ac:dyDescent="0.15">
      <c r="A12006" s="2" t="s">
        <v>57</v>
      </c>
      <c r="B12006" s="2" t="s">
        <v>58</v>
      </c>
      <c r="C12006" s="3" t="s">
        <v>19</v>
      </c>
      <c r="D12006" s="3" t="s">
        <v>20</v>
      </c>
      <c r="E12006" s="3">
        <v>2004</v>
      </c>
      <c r="F12006" s="4">
        <v>0.47733740038074474</v>
      </c>
    </row>
    <row r="12007" spans="1:6" x14ac:dyDescent="0.15">
      <c r="A12007" s="2" t="s">
        <v>57</v>
      </c>
      <c r="B12007" s="2" t="s">
        <v>55</v>
      </c>
      <c r="C12007" s="3" t="s">
        <v>19</v>
      </c>
      <c r="D12007" s="3" t="s">
        <v>20</v>
      </c>
      <c r="E12007" s="3">
        <v>2005</v>
      </c>
      <c r="F12007" s="4">
        <v>38.923667907714844</v>
      </c>
    </row>
    <row r="12008" spans="1:6" x14ac:dyDescent="0.15">
      <c r="A12008" s="2" t="s">
        <v>57</v>
      </c>
      <c r="B12008" s="2" t="s">
        <v>58</v>
      </c>
      <c r="C12008" s="3" t="s">
        <v>19</v>
      </c>
      <c r="D12008" s="3" t="s">
        <v>20</v>
      </c>
      <c r="E12008" s="3">
        <v>2005</v>
      </c>
      <c r="F12008" s="4">
        <v>0.47698971175140853</v>
      </c>
    </row>
    <row r="12009" spans="1:6" x14ac:dyDescent="0.15">
      <c r="A12009" s="2" t="s">
        <v>57</v>
      </c>
      <c r="B12009" s="2" t="s">
        <v>55</v>
      </c>
      <c r="C12009" s="3" t="s">
        <v>19</v>
      </c>
      <c r="D12009" s="3" t="s">
        <v>20</v>
      </c>
      <c r="E12009" s="3">
        <v>2006</v>
      </c>
      <c r="F12009" s="4">
        <v>39.186344146728516</v>
      </c>
    </row>
    <row r="12010" spans="1:6" x14ac:dyDescent="0.15">
      <c r="A12010" s="2" t="s">
        <v>57</v>
      </c>
      <c r="B12010" s="2" t="s">
        <v>58</v>
      </c>
      <c r="C12010" s="3" t="s">
        <v>19</v>
      </c>
      <c r="D12010" s="3" t="s">
        <v>20</v>
      </c>
      <c r="E12010" s="3">
        <v>2006</v>
      </c>
      <c r="F12010" s="4">
        <v>0.48097794881323752</v>
      </c>
    </row>
    <row r="12011" spans="1:6" x14ac:dyDescent="0.15">
      <c r="A12011" s="2" t="s">
        <v>57</v>
      </c>
      <c r="B12011" s="2" t="s">
        <v>55</v>
      </c>
      <c r="C12011" s="3" t="s">
        <v>19</v>
      </c>
      <c r="D12011" s="3" t="s">
        <v>20</v>
      </c>
      <c r="E12011" s="3">
        <v>2007</v>
      </c>
      <c r="F12011" s="4">
        <v>39.814460754394531</v>
      </c>
    </row>
    <row r="12012" spans="1:6" x14ac:dyDescent="0.15">
      <c r="A12012" s="2" t="s">
        <v>57</v>
      </c>
      <c r="B12012" s="2" t="s">
        <v>58</v>
      </c>
      <c r="C12012" s="3" t="s">
        <v>19</v>
      </c>
      <c r="D12012" s="3" t="s">
        <v>20</v>
      </c>
      <c r="E12012" s="3">
        <v>2007</v>
      </c>
      <c r="F12012" s="4">
        <v>0.48985634525915045</v>
      </c>
    </row>
    <row r="12013" spans="1:6" x14ac:dyDescent="0.15">
      <c r="A12013" s="2" t="s">
        <v>57</v>
      </c>
      <c r="B12013" s="2" t="s">
        <v>55</v>
      </c>
      <c r="C12013" s="3" t="s">
        <v>19</v>
      </c>
      <c r="D12013" s="3" t="s">
        <v>20</v>
      </c>
      <c r="E12013" s="3">
        <v>2008</v>
      </c>
      <c r="F12013" s="4">
        <v>40.345325469970703</v>
      </c>
    </row>
    <row r="12014" spans="1:6" x14ac:dyDescent="0.15">
      <c r="A12014" s="2" t="s">
        <v>57</v>
      </c>
      <c r="B12014" s="2" t="s">
        <v>58</v>
      </c>
      <c r="C12014" s="3" t="s">
        <v>19</v>
      </c>
      <c r="D12014" s="3" t="s">
        <v>20</v>
      </c>
      <c r="E12014" s="3">
        <v>2008</v>
      </c>
      <c r="F12014" s="4">
        <v>0.49768643939762258</v>
      </c>
    </row>
    <row r="12015" spans="1:6" x14ac:dyDescent="0.15">
      <c r="A12015" s="2" t="s">
        <v>57</v>
      </c>
      <c r="B12015" s="2" t="s">
        <v>55</v>
      </c>
      <c r="C12015" s="3" t="s">
        <v>19</v>
      </c>
      <c r="D12015" s="3" t="s">
        <v>20</v>
      </c>
      <c r="E12015" s="3">
        <v>2009</v>
      </c>
      <c r="F12015" s="4">
        <v>40.429206848144531</v>
      </c>
    </row>
    <row r="12016" spans="1:6" x14ac:dyDescent="0.15">
      <c r="A12016" s="2" t="s">
        <v>57</v>
      </c>
      <c r="B12016" s="2" t="s">
        <v>58</v>
      </c>
      <c r="C12016" s="3" t="s">
        <v>19</v>
      </c>
      <c r="D12016" s="3" t="s">
        <v>20</v>
      </c>
      <c r="E12016" s="3">
        <v>2009</v>
      </c>
      <c r="F12016" s="4">
        <v>0.49974321802385707</v>
      </c>
    </row>
    <row r="12017" spans="1:6" x14ac:dyDescent="0.15">
      <c r="A12017" s="2" t="s">
        <v>57</v>
      </c>
      <c r="B12017" s="2" t="s">
        <v>55</v>
      </c>
      <c r="C12017" s="3" t="s">
        <v>19</v>
      </c>
      <c r="D12017" s="3" t="s">
        <v>20</v>
      </c>
      <c r="E12017" s="3">
        <v>2010</v>
      </c>
      <c r="F12017" s="4">
        <v>40.631881713867188</v>
      </c>
    </row>
    <row r="12018" spans="1:6" x14ac:dyDescent="0.15">
      <c r="A12018" s="2" t="s">
        <v>57</v>
      </c>
      <c r="B12018" s="2" t="s">
        <v>58</v>
      </c>
      <c r="C12018" s="3" t="s">
        <v>19</v>
      </c>
      <c r="D12018" s="3" t="s">
        <v>20</v>
      </c>
      <c r="E12018" s="3">
        <v>2010</v>
      </c>
      <c r="F12018" s="4">
        <v>0.50270182870159141</v>
      </c>
    </row>
    <row r="12019" spans="1:6" x14ac:dyDescent="0.15">
      <c r="A12019" s="2" t="s">
        <v>57</v>
      </c>
      <c r="B12019" s="2" t="s">
        <v>55</v>
      </c>
      <c r="C12019" s="3" t="s">
        <v>19</v>
      </c>
      <c r="D12019" s="3" t="s">
        <v>20</v>
      </c>
      <c r="E12019" s="3">
        <v>2011</v>
      </c>
      <c r="F12019" s="4">
        <v>41.224578857421875</v>
      </c>
    </row>
    <row r="12020" spans="1:6" x14ac:dyDescent="0.15">
      <c r="A12020" s="2" t="s">
        <v>57</v>
      </c>
      <c r="B12020" s="2" t="s">
        <v>58</v>
      </c>
      <c r="C12020" s="3" t="s">
        <v>19</v>
      </c>
      <c r="D12020" s="3" t="s">
        <v>20</v>
      </c>
      <c r="E12020" s="3">
        <v>2011</v>
      </c>
      <c r="F12020" s="4">
        <v>0.50985414173031107</v>
      </c>
    </row>
    <row r="12021" spans="1:6" x14ac:dyDescent="0.15">
      <c r="A12021" s="2" t="s">
        <v>57</v>
      </c>
      <c r="B12021" s="2" t="s">
        <v>55</v>
      </c>
      <c r="C12021" s="3" t="s">
        <v>19</v>
      </c>
      <c r="D12021" s="3" t="s">
        <v>20</v>
      </c>
      <c r="E12021" s="3">
        <v>2012</v>
      </c>
      <c r="F12021" s="4">
        <v>41.677947998046875</v>
      </c>
    </row>
    <row r="12022" spans="1:6" x14ac:dyDescent="0.15">
      <c r="A12022" s="2" t="s">
        <v>57</v>
      </c>
      <c r="B12022" s="2" t="s">
        <v>58</v>
      </c>
      <c r="C12022" s="3" t="s">
        <v>19</v>
      </c>
      <c r="D12022" s="3" t="s">
        <v>20</v>
      </c>
      <c r="E12022" s="3">
        <v>2012</v>
      </c>
      <c r="F12022" s="4">
        <v>0.51471650392830126</v>
      </c>
    </row>
    <row r="12023" spans="1:6" x14ac:dyDescent="0.15">
      <c r="A12023" s="2" t="s">
        <v>57</v>
      </c>
      <c r="B12023" s="2" t="s">
        <v>55</v>
      </c>
      <c r="C12023" s="3" t="s">
        <v>19</v>
      </c>
      <c r="D12023" s="3" t="s">
        <v>20</v>
      </c>
      <c r="E12023" s="3">
        <v>2013</v>
      </c>
      <c r="F12023" s="4">
        <v>41.996150970458984</v>
      </c>
    </row>
    <row r="12024" spans="1:6" x14ac:dyDescent="0.15">
      <c r="A12024" s="2" t="s">
        <v>57</v>
      </c>
      <c r="B12024" s="2" t="s">
        <v>58</v>
      </c>
      <c r="C12024" s="3" t="s">
        <v>19</v>
      </c>
      <c r="D12024" s="3" t="s">
        <v>20</v>
      </c>
      <c r="E12024" s="3">
        <v>2013</v>
      </c>
      <c r="F12024" s="4">
        <v>0.51735729544351106</v>
      </c>
    </row>
    <row r="12025" spans="1:6" x14ac:dyDescent="0.15">
      <c r="A12025" s="2" t="s">
        <v>57</v>
      </c>
      <c r="B12025" s="2" t="s">
        <v>55</v>
      </c>
      <c r="C12025" s="3" t="s">
        <v>19</v>
      </c>
      <c r="D12025" s="3" t="s">
        <v>20</v>
      </c>
      <c r="E12025" s="3">
        <v>2014</v>
      </c>
      <c r="F12025" s="4">
        <v>42.331260681152344</v>
      </c>
    </row>
    <row r="12026" spans="1:6" x14ac:dyDescent="0.15">
      <c r="A12026" s="2" t="s">
        <v>57</v>
      </c>
      <c r="B12026" s="2" t="s">
        <v>58</v>
      </c>
      <c r="C12026" s="3" t="s">
        <v>19</v>
      </c>
      <c r="D12026" s="3" t="s">
        <v>20</v>
      </c>
      <c r="E12026" s="3">
        <v>2014</v>
      </c>
      <c r="F12026" s="4">
        <v>0.51971840672307679</v>
      </c>
    </row>
    <row r="12027" spans="1:6" x14ac:dyDescent="0.15">
      <c r="A12027" s="2" t="s">
        <v>57</v>
      </c>
      <c r="B12027" s="2" t="s">
        <v>55</v>
      </c>
      <c r="C12027" s="3" t="s">
        <v>19</v>
      </c>
      <c r="D12027" s="3" t="s">
        <v>20</v>
      </c>
      <c r="E12027" s="3">
        <v>2015</v>
      </c>
      <c r="F12027" s="4">
        <v>42.535579681396484</v>
      </c>
    </row>
    <row r="12028" spans="1:6" x14ac:dyDescent="0.15">
      <c r="A12028" s="2" t="s">
        <v>57</v>
      </c>
      <c r="B12028" s="2" t="s">
        <v>58</v>
      </c>
      <c r="C12028" s="3" t="s">
        <v>19</v>
      </c>
      <c r="D12028" s="3" t="s">
        <v>20</v>
      </c>
      <c r="E12028" s="3">
        <v>2015</v>
      </c>
      <c r="F12028" s="4">
        <v>0.52007490103087495</v>
      </c>
    </row>
    <row r="12029" spans="1:6" x14ac:dyDescent="0.15">
      <c r="A12029" s="2" t="s">
        <v>57</v>
      </c>
      <c r="B12029" s="2" t="s">
        <v>55</v>
      </c>
      <c r="C12029" s="3" t="s">
        <v>19</v>
      </c>
      <c r="D12029" s="3" t="s">
        <v>20</v>
      </c>
      <c r="E12029" s="3">
        <v>2016</v>
      </c>
      <c r="F12029" s="4">
        <v>42.927360534667969</v>
      </c>
    </row>
    <row r="12030" spans="1:6" x14ac:dyDescent="0.15">
      <c r="A12030" s="2" t="s">
        <v>57</v>
      </c>
      <c r="B12030" s="2" t="s">
        <v>58</v>
      </c>
      <c r="C12030" s="3" t="s">
        <v>19</v>
      </c>
      <c r="D12030" s="3" t="s">
        <v>20</v>
      </c>
      <c r="E12030" s="3">
        <v>2016</v>
      </c>
      <c r="F12030" s="4">
        <v>0.52227025940297533</v>
      </c>
    </row>
    <row r="12031" spans="1:6" x14ac:dyDescent="0.15">
      <c r="A12031" s="2" t="s">
        <v>57</v>
      </c>
      <c r="B12031" s="2" t="s">
        <v>55</v>
      </c>
      <c r="C12031" s="3" t="s">
        <v>19</v>
      </c>
      <c r="D12031" s="3" t="s">
        <v>20</v>
      </c>
      <c r="E12031" s="3">
        <v>2017</v>
      </c>
      <c r="F12031" s="4">
        <v>43.593219757080078</v>
      </c>
    </row>
    <row r="12032" spans="1:6" x14ac:dyDescent="0.15">
      <c r="A12032" s="2" t="s">
        <v>57</v>
      </c>
      <c r="B12032" s="2" t="s">
        <v>58</v>
      </c>
      <c r="C12032" s="3" t="s">
        <v>19</v>
      </c>
      <c r="D12032" s="3" t="s">
        <v>20</v>
      </c>
      <c r="E12032" s="3">
        <v>2017</v>
      </c>
      <c r="F12032" s="4">
        <v>0.52739001735540403</v>
      </c>
    </row>
    <row r="12033" spans="1:6" x14ac:dyDescent="0.15">
      <c r="A12033" s="2" t="s">
        <v>57</v>
      </c>
      <c r="B12033" s="2" t="s">
        <v>55</v>
      </c>
      <c r="C12033" s="3" t="s">
        <v>19</v>
      </c>
      <c r="D12033" s="3" t="s">
        <v>20</v>
      </c>
      <c r="E12033" s="3">
        <v>2018</v>
      </c>
      <c r="F12033" s="4">
        <v>44.3060302734375</v>
      </c>
    </row>
    <row r="12034" spans="1:6" x14ac:dyDescent="0.15">
      <c r="A12034" s="2" t="s">
        <v>57</v>
      </c>
      <c r="B12034" s="2" t="s">
        <v>58</v>
      </c>
      <c r="C12034" s="3" t="s">
        <v>19</v>
      </c>
      <c r="D12034" s="3" t="s">
        <v>20</v>
      </c>
      <c r="E12034" s="3">
        <v>2018</v>
      </c>
      <c r="F12034" s="4">
        <v>0.53300860733169286</v>
      </c>
    </row>
    <row r="12035" spans="1:6" x14ac:dyDescent="0.15">
      <c r="A12035" s="2" t="s">
        <v>57</v>
      </c>
      <c r="B12035" s="2" t="s">
        <v>55</v>
      </c>
      <c r="C12035" s="3" t="s">
        <v>19</v>
      </c>
      <c r="D12035" s="3" t="s">
        <v>20</v>
      </c>
      <c r="E12035" s="3">
        <v>2019</v>
      </c>
      <c r="F12035" s="4">
        <v>44.795196533203125</v>
      </c>
    </row>
    <row r="12036" spans="1:6" x14ac:dyDescent="0.15">
      <c r="A12036" s="2" t="s">
        <v>57</v>
      </c>
      <c r="B12036" s="2" t="s">
        <v>58</v>
      </c>
      <c r="C12036" s="3" t="s">
        <v>19</v>
      </c>
      <c r="D12036" s="3" t="s">
        <v>20</v>
      </c>
      <c r="E12036" s="3">
        <v>2019</v>
      </c>
      <c r="F12036" s="4">
        <v>0.53635993147510341</v>
      </c>
    </row>
    <row r="12037" spans="1:6" x14ac:dyDescent="0.15">
      <c r="A12037" s="2" t="s">
        <v>57</v>
      </c>
      <c r="B12037" s="2" t="s">
        <v>55</v>
      </c>
      <c r="C12037" s="3" t="s">
        <v>21</v>
      </c>
      <c r="D12037" s="3" t="s">
        <v>22</v>
      </c>
      <c r="E12037" s="3">
        <v>1951</v>
      </c>
      <c r="F12037" s="4">
        <v>3.3751239776611328</v>
      </c>
    </row>
    <row r="12038" spans="1:6" x14ac:dyDescent="0.15">
      <c r="A12038" s="2" t="s">
        <v>57</v>
      </c>
      <c r="B12038" s="2" t="s">
        <v>58</v>
      </c>
      <c r="C12038" s="3" t="s">
        <v>21</v>
      </c>
      <c r="D12038" s="3" t="s">
        <v>22</v>
      </c>
      <c r="E12038" s="3">
        <v>1951</v>
      </c>
      <c r="F12038" s="4">
        <v>0.44798466339420628</v>
      </c>
    </row>
    <row r="12039" spans="1:6" x14ac:dyDescent="0.15">
      <c r="A12039" s="2" t="s">
        <v>57</v>
      </c>
      <c r="B12039" s="2" t="s">
        <v>55</v>
      </c>
      <c r="C12039" s="3" t="s">
        <v>21</v>
      </c>
      <c r="D12039" s="3" t="s">
        <v>22</v>
      </c>
      <c r="E12039" s="3">
        <v>1952</v>
      </c>
      <c r="F12039" s="4">
        <v>3.4119532108306885</v>
      </c>
    </row>
    <row r="12040" spans="1:6" x14ac:dyDescent="0.15">
      <c r="A12040" s="2" t="s">
        <v>57</v>
      </c>
      <c r="B12040" s="2" t="s">
        <v>58</v>
      </c>
      <c r="C12040" s="3" t="s">
        <v>21</v>
      </c>
      <c r="D12040" s="3" t="s">
        <v>22</v>
      </c>
      <c r="E12040" s="3">
        <v>1952</v>
      </c>
      <c r="F12040" s="4">
        <v>0.447787065694005</v>
      </c>
    </row>
    <row r="12041" spans="1:6" x14ac:dyDescent="0.15">
      <c r="A12041" s="2" t="s">
        <v>57</v>
      </c>
      <c r="B12041" s="2" t="s">
        <v>55</v>
      </c>
      <c r="C12041" s="3" t="s">
        <v>21</v>
      </c>
      <c r="D12041" s="3" t="s">
        <v>22</v>
      </c>
      <c r="E12041" s="3">
        <v>1953</v>
      </c>
      <c r="F12041" s="4">
        <v>3.4474241733551025</v>
      </c>
    </row>
    <row r="12042" spans="1:6" x14ac:dyDescent="0.15">
      <c r="A12042" s="2" t="s">
        <v>57</v>
      </c>
      <c r="B12042" s="2" t="s">
        <v>58</v>
      </c>
      <c r="C12042" s="3" t="s">
        <v>21</v>
      </c>
      <c r="D12042" s="3" t="s">
        <v>22</v>
      </c>
      <c r="E12042" s="3">
        <v>1953</v>
      </c>
      <c r="F12042" s="4">
        <v>0.44758948955358779</v>
      </c>
    </row>
    <row r="12043" spans="1:6" x14ac:dyDescent="0.15">
      <c r="A12043" s="2" t="s">
        <v>57</v>
      </c>
      <c r="B12043" s="2" t="s">
        <v>55</v>
      </c>
      <c r="C12043" s="3" t="s">
        <v>21</v>
      </c>
      <c r="D12043" s="3" t="s">
        <v>22</v>
      </c>
      <c r="E12043" s="3">
        <v>1954</v>
      </c>
      <c r="F12043" s="4">
        <v>3.4795441627502441</v>
      </c>
    </row>
    <row r="12044" spans="1:6" x14ac:dyDescent="0.15">
      <c r="A12044" s="2" t="s">
        <v>57</v>
      </c>
      <c r="B12044" s="2" t="s">
        <v>58</v>
      </c>
      <c r="C12044" s="3" t="s">
        <v>21</v>
      </c>
      <c r="D12044" s="3" t="s">
        <v>22</v>
      </c>
      <c r="E12044" s="3">
        <v>1954</v>
      </c>
      <c r="F12044" s="4">
        <v>0.44739189414135477</v>
      </c>
    </row>
    <row r="12045" spans="1:6" x14ac:dyDescent="0.15">
      <c r="A12045" s="2" t="s">
        <v>57</v>
      </c>
      <c r="B12045" s="2" t="s">
        <v>55</v>
      </c>
      <c r="C12045" s="3" t="s">
        <v>21</v>
      </c>
      <c r="D12045" s="3" t="s">
        <v>22</v>
      </c>
      <c r="E12045" s="3">
        <v>1955</v>
      </c>
      <c r="F12045" s="4">
        <v>3.5097880363464355</v>
      </c>
    </row>
    <row r="12046" spans="1:6" x14ac:dyDescent="0.15">
      <c r="A12046" s="2" t="s">
        <v>57</v>
      </c>
      <c r="B12046" s="2" t="s">
        <v>58</v>
      </c>
      <c r="C12046" s="3" t="s">
        <v>21</v>
      </c>
      <c r="D12046" s="3" t="s">
        <v>22</v>
      </c>
      <c r="E12046" s="3">
        <v>1955</v>
      </c>
      <c r="F12046" s="4">
        <v>0.44719435241157923</v>
      </c>
    </row>
    <row r="12047" spans="1:6" x14ac:dyDescent="0.15">
      <c r="A12047" s="2" t="s">
        <v>57</v>
      </c>
      <c r="B12047" s="2" t="s">
        <v>55</v>
      </c>
      <c r="C12047" s="3" t="s">
        <v>21</v>
      </c>
      <c r="D12047" s="3" t="s">
        <v>22</v>
      </c>
      <c r="E12047" s="3">
        <v>1956</v>
      </c>
      <c r="F12047" s="4">
        <v>3.537074089050293</v>
      </c>
    </row>
    <row r="12048" spans="1:6" x14ac:dyDescent="0.15">
      <c r="A12048" s="2" t="s">
        <v>57</v>
      </c>
      <c r="B12048" s="2" t="s">
        <v>58</v>
      </c>
      <c r="C12048" s="3" t="s">
        <v>21</v>
      </c>
      <c r="D12048" s="3" t="s">
        <v>22</v>
      </c>
      <c r="E12048" s="3">
        <v>1956</v>
      </c>
      <c r="F12048" s="4">
        <v>0.44699677435407248</v>
      </c>
    </row>
    <row r="12049" spans="1:6" x14ac:dyDescent="0.15">
      <c r="A12049" s="2" t="s">
        <v>57</v>
      </c>
      <c r="B12049" s="2" t="s">
        <v>55</v>
      </c>
      <c r="C12049" s="3" t="s">
        <v>21</v>
      </c>
      <c r="D12049" s="3" t="s">
        <v>22</v>
      </c>
      <c r="E12049" s="3">
        <v>1957</v>
      </c>
      <c r="F12049" s="4">
        <v>3.5562570095062256</v>
      </c>
    </row>
    <row r="12050" spans="1:6" x14ac:dyDescent="0.15">
      <c r="A12050" s="2" t="s">
        <v>57</v>
      </c>
      <c r="B12050" s="2" t="s">
        <v>58</v>
      </c>
      <c r="C12050" s="3" t="s">
        <v>21</v>
      </c>
      <c r="D12050" s="3" t="s">
        <v>22</v>
      </c>
      <c r="E12050" s="3">
        <v>1957</v>
      </c>
      <c r="F12050" s="4">
        <v>0.44580144974107033</v>
      </c>
    </row>
    <row r="12051" spans="1:6" x14ac:dyDescent="0.15">
      <c r="A12051" s="2" t="s">
        <v>57</v>
      </c>
      <c r="B12051" s="2" t="s">
        <v>55</v>
      </c>
      <c r="C12051" s="3" t="s">
        <v>21</v>
      </c>
      <c r="D12051" s="3" t="s">
        <v>22</v>
      </c>
      <c r="E12051" s="3">
        <v>1958</v>
      </c>
      <c r="F12051" s="4">
        <v>3.5828993320465088</v>
      </c>
    </row>
    <row r="12052" spans="1:6" x14ac:dyDescent="0.15">
      <c r="A12052" s="2" t="s">
        <v>57</v>
      </c>
      <c r="B12052" s="2" t="s">
        <v>58</v>
      </c>
      <c r="C12052" s="3" t="s">
        <v>21</v>
      </c>
      <c r="D12052" s="3" t="s">
        <v>22</v>
      </c>
      <c r="E12052" s="3">
        <v>1958</v>
      </c>
      <c r="F12052" s="4">
        <v>0.44491472981008279</v>
      </c>
    </row>
    <row r="12053" spans="1:6" x14ac:dyDescent="0.15">
      <c r="A12053" s="2" t="s">
        <v>57</v>
      </c>
      <c r="B12053" s="2" t="s">
        <v>55</v>
      </c>
      <c r="C12053" s="3" t="s">
        <v>21</v>
      </c>
      <c r="D12053" s="3" t="s">
        <v>22</v>
      </c>
      <c r="E12053" s="3">
        <v>1959</v>
      </c>
      <c r="F12053" s="4">
        <v>3.5924904346466064</v>
      </c>
    </row>
    <row r="12054" spans="1:6" x14ac:dyDescent="0.15">
      <c r="A12054" s="2" t="s">
        <v>57</v>
      </c>
      <c r="B12054" s="2" t="s">
        <v>58</v>
      </c>
      <c r="C12054" s="3" t="s">
        <v>21</v>
      </c>
      <c r="D12054" s="3" t="s">
        <v>22</v>
      </c>
      <c r="E12054" s="3">
        <v>1959</v>
      </c>
      <c r="F12054" s="4">
        <v>0.44151227492943701</v>
      </c>
    </row>
    <row r="12055" spans="1:6" x14ac:dyDescent="0.15">
      <c r="A12055" s="2" t="s">
        <v>57</v>
      </c>
      <c r="B12055" s="2" t="s">
        <v>55</v>
      </c>
      <c r="C12055" s="3" t="s">
        <v>21</v>
      </c>
      <c r="D12055" s="3" t="s">
        <v>22</v>
      </c>
      <c r="E12055" s="3">
        <v>1960</v>
      </c>
      <c r="F12055" s="4">
        <v>3.6084761619567871</v>
      </c>
    </row>
    <row r="12056" spans="1:6" x14ac:dyDescent="0.15">
      <c r="A12056" s="2" t="s">
        <v>57</v>
      </c>
      <c r="B12056" s="2" t="s">
        <v>58</v>
      </c>
      <c r="C12056" s="3" t="s">
        <v>21</v>
      </c>
      <c r="D12056" s="3" t="s">
        <v>22</v>
      </c>
      <c r="E12056" s="3">
        <v>1960</v>
      </c>
      <c r="F12056" s="4">
        <v>0.43978933265819009</v>
      </c>
    </row>
    <row r="12057" spans="1:6" x14ac:dyDescent="0.15">
      <c r="A12057" s="2" t="s">
        <v>57</v>
      </c>
      <c r="B12057" s="2" t="s">
        <v>55</v>
      </c>
      <c r="C12057" s="3" t="s">
        <v>21</v>
      </c>
      <c r="D12057" s="3" t="s">
        <v>22</v>
      </c>
      <c r="E12057" s="3">
        <v>1961</v>
      </c>
      <c r="F12057" s="4">
        <v>3.6228706836700439</v>
      </c>
    </row>
    <row r="12058" spans="1:6" x14ac:dyDescent="0.15">
      <c r="A12058" s="2" t="s">
        <v>57</v>
      </c>
      <c r="B12058" s="2" t="s">
        <v>58</v>
      </c>
      <c r="C12058" s="3" t="s">
        <v>21</v>
      </c>
      <c r="D12058" s="3" t="s">
        <v>22</v>
      </c>
      <c r="E12058" s="3">
        <v>1961</v>
      </c>
      <c r="F12058" s="4">
        <v>0.43782937554175339</v>
      </c>
    </row>
    <row r="12059" spans="1:6" x14ac:dyDescent="0.15">
      <c r="A12059" s="2" t="s">
        <v>57</v>
      </c>
      <c r="B12059" s="2" t="s">
        <v>55</v>
      </c>
      <c r="C12059" s="3" t="s">
        <v>21</v>
      </c>
      <c r="D12059" s="3" t="s">
        <v>22</v>
      </c>
      <c r="E12059" s="3">
        <v>1962</v>
      </c>
      <c r="F12059" s="4">
        <v>3.5866203308105469</v>
      </c>
    </row>
    <row r="12060" spans="1:6" x14ac:dyDescent="0.15">
      <c r="A12060" s="2" t="s">
        <v>57</v>
      </c>
      <c r="B12060" s="2" t="s">
        <v>58</v>
      </c>
      <c r="C12060" s="3" t="s">
        <v>21</v>
      </c>
      <c r="D12060" s="3" t="s">
        <v>22</v>
      </c>
      <c r="E12060" s="3">
        <v>1962</v>
      </c>
      <c r="F12060" s="4">
        <v>0.43087379012392862</v>
      </c>
    </row>
    <row r="12061" spans="1:6" x14ac:dyDescent="0.15">
      <c r="A12061" s="2" t="s">
        <v>57</v>
      </c>
      <c r="B12061" s="2" t="s">
        <v>55</v>
      </c>
      <c r="C12061" s="3" t="s">
        <v>21</v>
      </c>
      <c r="D12061" s="3" t="s">
        <v>22</v>
      </c>
      <c r="E12061" s="3">
        <v>1963</v>
      </c>
      <c r="F12061" s="4">
        <v>3.5364034175872803</v>
      </c>
    </row>
    <row r="12062" spans="1:6" x14ac:dyDescent="0.15">
      <c r="A12062" s="2" t="s">
        <v>57</v>
      </c>
      <c r="B12062" s="2" t="s">
        <v>58</v>
      </c>
      <c r="C12062" s="3" t="s">
        <v>21</v>
      </c>
      <c r="D12062" s="3" t="s">
        <v>22</v>
      </c>
      <c r="E12062" s="3">
        <v>1963</v>
      </c>
      <c r="F12062" s="4">
        <v>0.42326826111621008</v>
      </c>
    </row>
    <row r="12063" spans="1:6" x14ac:dyDescent="0.15">
      <c r="A12063" s="2" t="s">
        <v>57</v>
      </c>
      <c r="B12063" s="2" t="s">
        <v>55</v>
      </c>
      <c r="C12063" s="3" t="s">
        <v>21</v>
      </c>
      <c r="D12063" s="3" t="s">
        <v>22</v>
      </c>
      <c r="E12063" s="3">
        <v>1964</v>
      </c>
      <c r="F12063" s="4">
        <v>3.4904510974884033</v>
      </c>
    </row>
    <row r="12064" spans="1:6" x14ac:dyDescent="0.15">
      <c r="A12064" s="2" t="s">
        <v>57</v>
      </c>
      <c r="B12064" s="2" t="s">
        <v>58</v>
      </c>
      <c r="C12064" s="3" t="s">
        <v>21</v>
      </c>
      <c r="D12064" s="3" t="s">
        <v>22</v>
      </c>
      <c r="E12064" s="3">
        <v>1964</v>
      </c>
      <c r="F12064" s="4">
        <v>0.41625611013588182</v>
      </c>
    </row>
    <row r="12065" spans="1:6" x14ac:dyDescent="0.15">
      <c r="A12065" s="2" t="s">
        <v>57</v>
      </c>
      <c r="B12065" s="2" t="s">
        <v>55</v>
      </c>
      <c r="C12065" s="3" t="s">
        <v>21</v>
      </c>
      <c r="D12065" s="3" t="s">
        <v>22</v>
      </c>
      <c r="E12065" s="3">
        <v>1965</v>
      </c>
      <c r="F12065" s="4">
        <v>3.4660348892211914</v>
      </c>
    </row>
    <row r="12066" spans="1:6" x14ac:dyDescent="0.15">
      <c r="A12066" s="2" t="s">
        <v>57</v>
      </c>
      <c r="B12066" s="2" t="s">
        <v>58</v>
      </c>
      <c r="C12066" s="3" t="s">
        <v>21</v>
      </c>
      <c r="D12066" s="3" t="s">
        <v>22</v>
      </c>
      <c r="E12066" s="3">
        <v>1965</v>
      </c>
      <c r="F12066" s="4">
        <v>0.41141529755842238</v>
      </c>
    </row>
    <row r="12067" spans="1:6" x14ac:dyDescent="0.15">
      <c r="A12067" s="2" t="s">
        <v>57</v>
      </c>
      <c r="B12067" s="2" t="s">
        <v>55</v>
      </c>
      <c r="C12067" s="3" t="s">
        <v>21</v>
      </c>
      <c r="D12067" s="3" t="s">
        <v>22</v>
      </c>
      <c r="E12067" s="3">
        <v>1966</v>
      </c>
      <c r="F12067" s="4">
        <v>3.4347963333129883</v>
      </c>
    </row>
    <row r="12068" spans="1:6" x14ac:dyDescent="0.15">
      <c r="A12068" s="2" t="s">
        <v>57</v>
      </c>
      <c r="B12068" s="2" t="s">
        <v>58</v>
      </c>
      <c r="C12068" s="3" t="s">
        <v>21</v>
      </c>
      <c r="D12068" s="3" t="s">
        <v>22</v>
      </c>
      <c r="E12068" s="3">
        <v>1966</v>
      </c>
      <c r="F12068" s="4">
        <v>0.40471028501751621</v>
      </c>
    </row>
    <row r="12069" spans="1:6" x14ac:dyDescent="0.15">
      <c r="A12069" s="2" t="s">
        <v>57</v>
      </c>
      <c r="B12069" s="2" t="s">
        <v>55</v>
      </c>
      <c r="C12069" s="3" t="s">
        <v>21</v>
      </c>
      <c r="D12069" s="3" t="s">
        <v>22</v>
      </c>
      <c r="E12069" s="3">
        <v>1967</v>
      </c>
      <c r="F12069" s="4">
        <v>3.3936419486999512</v>
      </c>
    </row>
    <row r="12070" spans="1:6" x14ac:dyDescent="0.15">
      <c r="A12070" s="2" t="s">
        <v>57</v>
      </c>
      <c r="B12070" s="2" t="s">
        <v>58</v>
      </c>
      <c r="C12070" s="3" t="s">
        <v>21</v>
      </c>
      <c r="D12070" s="3" t="s">
        <v>22</v>
      </c>
      <c r="E12070" s="3">
        <v>1967</v>
      </c>
      <c r="F12070" s="4">
        <v>0.39514578442319642</v>
      </c>
    </row>
    <row r="12071" spans="1:6" x14ac:dyDescent="0.15">
      <c r="A12071" s="2" t="s">
        <v>57</v>
      </c>
      <c r="B12071" s="2" t="s">
        <v>55</v>
      </c>
      <c r="C12071" s="3" t="s">
        <v>21</v>
      </c>
      <c r="D12071" s="3" t="s">
        <v>22</v>
      </c>
      <c r="E12071" s="3">
        <v>1968</v>
      </c>
      <c r="F12071" s="4">
        <v>3.352914571762085</v>
      </c>
    </row>
    <row r="12072" spans="1:6" x14ac:dyDescent="0.15">
      <c r="A12072" s="2" t="s">
        <v>57</v>
      </c>
      <c r="B12072" s="2" t="s">
        <v>58</v>
      </c>
      <c r="C12072" s="3" t="s">
        <v>21</v>
      </c>
      <c r="D12072" s="3" t="s">
        <v>22</v>
      </c>
      <c r="E12072" s="3">
        <v>1968</v>
      </c>
      <c r="F12072" s="4">
        <v>0.3893172071364055</v>
      </c>
    </row>
    <row r="12073" spans="1:6" x14ac:dyDescent="0.15">
      <c r="A12073" s="2" t="s">
        <v>57</v>
      </c>
      <c r="B12073" s="2" t="s">
        <v>55</v>
      </c>
      <c r="C12073" s="3" t="s">
        <v>21</v>
      </c>
      <c r="D12073" s="3" t="s">
        <v>22</v>
      </c>
      <c r="E12073" s="3">
        <v>1969</v>
      </c>
      <c r="F12073" s="4">
        <v>3.3427858352661133</v>
      </c>
    </row>
    <row r="12074" spans="1:6" x14ac:dyDescent="0.15">
      <c r="A12074" s="2" t="s">
        <v>57</v>
      </c>
      <c r="B12074" s="2" t="s">
        <v>58</v>
      </c>
      <c r="C12074" s="3" t="s">
        <v>21</v>
      </c>
      <c r="D12074" s="3" t="s">
        <v>22</v>
      </c>
      <c r="E12074" s="3">
        <v>1969</v>
      </c>
      <c r="F12074" s="4">
        <v>0.38672534250022028</v>
      </c>
    </row>
    <row r="12075" spans="1:6" x14ac:dyDescent="0.15">
      <c r="A12075" s="2" t="s">
        <v>57</v>
      </c>
      <c r="B12075" s="2" t="s">
        <v>55</v>
      </c>
      <c r="C12075" s="3" t="s">
        <v>21</v>
      </c>
      <c r="D12075" s="3" t="s">
        <v>22</v>
      </c>
      <c r="E12075" s="3">
        <v>1970</v>
      </c>
      <c r="F12075" s="4">
        <v>3.3394796848297119</v>
      </c>
    </row>
    <row r="12076" spans="1:6" x14ac:dyDescent="0.15">
      <c r="A12076" s="2" t="s">
        <v>57</v>
      </c>
      <c r="B12076" s="2" t="s">
        <v>58</v>
      </c>
      <c r="C12076" s="3" t="s">
        <v>21</v>
      </c>
      <c r="D12076" s="3" t="s">
        <v>22</v>
      </c>
      <c r="E12076" s="3">
        <v>1970</v>
      </c>
      <c r="F12076" s="4">
        <v>0.38546226317412441</v>
      </c>
    </row>
    <row r="12077" spans="1:6" x14ac:dyDescent="0.15">
      <c r="A12077" s="2" t="s">
        <v>57</v>
      </c>
      <c r="B12077" s="2" t="s">
        <v>55</v>
      </c>
      <c r="C12077" s="3" t="s">
        <v>21</v>
      </c>
      <c r="D12077" s="3" t="s">
        <v>22</v>
      </c>
      <c r="E12077" s="3">
        <v>1971</v>
      </c>
      <c r="F12077" s="4">
        <v>3.3555202484130859</v>
      </c>
    </row>
    <row r="12078" spans="1:6" x14ac:dyDescent="0.15">
      <c r="A12078" s="2" t="s">
        <v>57</v>
      </c>
      <c r="B12078" s="2" t="s">
        <v>58</v>
      </c>
      <c r="C12078" s="3" t="s">
        <v>21</v>
      </c>
      <c r="D12078" s="3" t="s">
        <v>22</v>
      </c>
      <c r="E12078" s="3">
        <v>1971</v>
      </c>
      <c r="F12078" s="4">
        <v>0.38494540971436503</v>
      </c>
    </row>
    <row r="12079" spans="1:6" x14ac:dyDescent="0.15">
      <c r="A12079" s="2" t="s">
        <v>57</v>
      </c>
      <c r="B12079" s="2" t="s">
        <v>55</v>
      </c>
      <c r="C12079" s="3" t="s">
        <v>21</v>
      </c>
      <c r="D12079" s="3" t="s">
        <v>22</v>
      </c>
      <c r="E12079" s="3">
        <v>1972</v>
      </c>
      <c r="F12079" s="4">
        <v>3.3725948333740234</v>
      </c>
    </row>
    <row r="12080" spans="1:6" x14ac:dyDescent="0.15">
      <c r="A12080" s="2" t="s">
        <v>57</v>
      </c>
      <c r="B12080" s="2" t="s">
        <v>58</v>
      </c>
      <c r="C12080" s="3" t="s">
        <v>21</v>
      </c>
      <c r="D12080" s="3" t="s">
        <v>22</v>
      </c>
      <c r="E12080" s="3">
        <v>1972</v>
      </c>
      <c r="F12080" s="4">
        <v>0.38436257932621948</v>
      </c>
    </row>
    <row r="12081" spans="1:6" x14ac:dyDescent="0.15">
      <c r="A12081" s="2" t="s">
        <v>57</v>
      </c>
      <c r="B12081" s="2" t="s">
        <v>55</v>
      </c>
      <c r="C12081" s="3" t="s">
        <v>21</v>
      </c>
      <c r="D12081" s="3" t="s">
        <v>22</v>
      </c>
      <c r="E12081" s="3">
        <v>1973</v>
      </c>
      <c r="F12081" s="4">
        <v>3.4163432121276855</v>
      </c>
    </row>
    <row r="12082" spans="1:6" x14ac:dyDescent="0.15">
      <c r="A12082" s="2" t="s">
        <v>57</v>
      </c>
      <c r="B12082" s="2" t="s">
        <v>58</v>
      </c>
      <c r="C12082" s="3" t="s">
        <v>21</v>
      </c>
      <c r="D12082" s="3" t="s">
        <v>22</v>
      </c>
      <c r="E12082" s="3">
        <v>1973</v>
      </c>
      <c r="F12082" s="4">
        <v>0.38645039369385425</v>
      </c>
    </row>
    <row r="12083" spans="1:6" x14ac:dyDescent="0.15">
      <c r="A12083" s="2" t="s">
        <v>57</v>
      </c>
      <c r="B12083" s="2" t="s">
        <v>55</v>
      </c>
      <c r="C12083" s="3" t="s">
        <v>21</v>
      </c>
      <c r="D12083" s="3" t="s">
        <v>22</v>
      </c>
      <c r="E12083" s="3">
        <v>1974</v>
      </c>
      <c r="F12083" s="4">
        <v>3.4376242160797119</v>
      </c>
    </row>
    <row r="12084" spans="1:6" x14ac:dyDescent="0.15">
      <c r="A12084" s="2" t="s">
        <v>57</v>
      </c>
      <c r="B12084" s="2" t="s">
        <v>58</v>
      </c>
      <c r="C12084" s="3" t="s">
        <v>21</v>
      </c>
      <c r="D12084" s="3" t="s">
        <v>22</v>
      </c>
      <c r="E12084" s="3">
        <v>1974</v>
      </c>
      <c r="F12084" s="4">
        <v>0.38541654607494896</v>
      </c>
    </row>
    <row r="12085" spans="1:6" x14ac:dyDescent="0.15">
      <c r="A12085" s="2" t="s">
        <v>57</v>
      </c>
      <c r="B12085" s="2" t="s">
        <v>55</v>
      </c>
      <c r="C12085" s="3" t="s">
        <v>21</v>
      </c>
      <c r="D12085" s="3" t="s">
        <v>22</v>
      </c>
      <c r="E12085" s="3">
        <v>1975</v>
      </c>
      <c r="F12085" s="4">
        <v>3.4451699256896973</v>
      </c>
    </row>
    <row r="12086" spans="1:6" x14ac:dyDescent="0.15">
      <c r="A12086" s="2" t="s">
        <v>57</v>
      </c>
      <c r="B12086" s="2" t="s">
        <v>58</v>
      </c>
      <c r="C12086" s="3" t="s">
        <v>21</v>
      </c>
      <c r="D12086" s="3" t="s">
        <v>22</v>
      </c>
      <c r="E12086" s="3">
        <v>1975</v>
      </c>
      <c r="F12086" s="4">
        <v>0.38219851772971936</v>
      </c>
    </row>
    <row r="12087" spans="1:6" x14ac:dyDescent="0.15">
      <c r="A12087" s="2" t="s">
        <v>57</v>
      </c>
      <c r="B12087" s="2" t="s">
        <v>55</v>
      </c>
      <c r="C12087" s="3" t="s">
        <v>21</v>
      </c>
      <c r="D12087" s="3" t="s">
        <v>22</v>
      </c>
      <c r="E12087" s="3">
        <v>1976</v>
      </c>
      <c r="F12087" s="4">
        <v>3.483696460723877</v>
      </c>
    </row>
    <row r="12088" spans="1:6" x14ac:dyDescent="0.15">
      <c r="A12088" s="2" t="s">
        <v>57</v>
      </c>
      <c r="B12088" s="2" t="s">
        <v>58</v>
      </c>
      <c r="C12088" s="3" t="s">
        <v>21</v>
      </c>
      <c r="D12088" s="3" t="s">
        <v>22</v>
      </c>
      <c r="E12088" s="3">
        <v>1976</v>
      </c>
      <c r="F12088" s="4">
        <v>0.38168924706374174</v>
      </c>
    </row>
    <row r="12089" spans="1:6" x14ac:dyDescent="0.15">
      <c r="A12089" s="2" t="s">
        <v>57</v>
      </c>
      <c r="B12089" s="2" t="s">
        <v>55</v>
      </c>
      <c r="C12089" s="3" t="s">
        <v>21</v>
      </c>
      <c r="D12089" s="3" t="s">
        <v>22</v>
      </c>
      <c r="E12089" s="3">
        <v>1977</v>
      </c>
      <c r="F12089" s="4">
        <v>3.5067720413208008</v>
      </c>
    </row>
    <row r="12090" spans="1:6" x14ac:dyDescent="0.15">
      <c r="A12090" s="2" t="s">
        <v>57</v>
      </c>
      <c r="B12090" s="2" t="s">
        <v>58</v>
      </c>
      <c r="C12090" s="3" t="s">
        <v>21</v>
      </c>
      <c r="D12090" s="3" t="s">
        <v>22</v>
      </c>
      <c r="E12090" s="3">
        <v>1977</v>
      </c>
      <c r="F12090" s="4">
        <v>0.37890657777044967</v>
      </c>
    </row>
    <row r="12091" spans="1:6" x14ac:dyDescent="0.15">
      <c r="A12091" s="2" t="s">
        <v>57</v>
      </c>
      <c r="B12091" s="2" t="s">
        <v>55</v>
      </c>
      <c r="C12091" s="3" t="s">
        <v>21</v>
      </c>
      <c r="D12091" s="3" t="s">
        <v>22</v>
      </c>
      <c r="E12091" s="3">
        <v>1978</v>
      </c>
      <c r="F12091" s="4">
        <v>3.5256283283233643</v>
      </c>
    </row>
    <row r="12092" spans="1:6" x14ac:dyDescent="0.15">
      <c r="A12092" s="2" t="s">
        <v>57</v>
      </c>
      <c r="B12092" s="2" t="s">
        <v>58</v>
      </c>
      <c r="C12092" s="3" t="s">
        <v>21</v>
      </c>
      <c r="D12092" s="3" t="s">
        <v>22</v>
      </c>
      <c r="E12092" s="3">
        <v>1978</v>
      </c>
      <c r="F12092" s="4">
        <v>0.37551714442290418</v>
      </c>
    </row>
    <row r="12093" spans="1:6" x14ac:dyDescent="0.15">
      <c r="A12093" s="2" t="s">
        <v>57</v>
      </c>
      <c r="B12093" s="2" t="s">
        <v>55</v>
      </c>
      <c r="C12093" s="3" t="s">
        <v>21</v>
      </c>
      <c r="D12093" s="3" t="s">
        <v>22</v>
      </c>
      <c r="E12093" s="3">
        <v>1979</v>
      </c>
      <c r="F12093" s="4">
        <v>3.567875862121582</v>
      </c>
    </row>
    <row r="12094" spans="1:6" x14ac:dyDescent="0.15">
      <c r="A12094" s="2" t="s">
        <v>57</v>
      </c>
      <c r="B12094" s="2" t="s">
        <v>58</v>
      </c>
      <c r="C12094" s="3" t="s">
        <v>21</v>
      </c>
      <c r="D12094" s="3" t="s">
        <v>22</v>
      </c>
      <c r="E12094" s="3">
        <v>1979</v>
      </c>
      <c r="F12094" s="4">
        <v>0.3749444197146059</v>
      </c>
    </row>
    <row r="12095" spans="1:6" x14ac:dyDescent="0.15">
      <c r="A12095" s="2" t="s">
        <v>57</v>
      </c>
      <c r="B12095" s="2" t="s">
        <v>55</v>
      </c>
      <c r="C12095" s="3" t="s">
        <v>21</v>
      </c>
      <c r="D12095" s="3" t="s">
        <v>22</v>
      </c>
      <c r="E12095" s="3">
        <v>1980</v>
      </c>
      <c r="F12095" s="4">
        <v>3.6243305206298828</v>
      </c>
    </row>
    <row r="12096" spans="1:6" x14ac:dyDescent="0.15">
      <c r="A12096" s="2" t="s">
        <v>57</v>
      </c>
      <c r="B12096" s="2" t="s">
        <v>58</v>
      </c>
      <c r="C12096" s="3" t="s">
        <v>21</v>
      </c>
      <c r="D12096" s="3" t="s">
        <v>22</v>
      </c>
      <c r="E12096" s="3">
        <v>1980</v>
      </c>
      <c r="F12096" s="4">
        <v>0.37647551341839164</v>
      </c>
    </row>
    <row r="12097" spans="1:6" x14ac:dyDescent="0.15">
      <c r="A12097" s="2" t="s">
        <v>57</v>
      </c>
      <c r="B12097" s="2" t="s">
        <v>55</v>
      </c>
      <c r="C12097" s="3" t="s">
        <v>21</v>
      </c>
      <c r="D12097" s="3" t="s">
        <v>22</v>
      </c>
      <c r="E12097" s="3">
        <v>1981</v>
      </c>
      <c r="F12097" s="4">
        <v>3.8152575492858887</v>
      </c>
    </row>
    <row r="12098" spans="1:6" x14ac:dyDescent="0.15">
      <c r="A12098" s="2" t="s">
        <v>57</v>
      </c>
      <c r="B12098" s="2" t="s">
        <v>58</v>
      </c>
      <c r="C12098" s="3" t="s">
        <v>21</v>
      </c>
      <c r="D12098" s="3" t="s">
        <v>22</v>
      </c>
      <c r="E12098" s="3">
        <v>1981</v>
      </c>
      <c r="F12098" s="4">
        <v>0.39252262966913648</v>
      </c>
    </row>
    <row r="12099" spans="1:6" x14ac:dyDescent="0.15">
      <c r="A12099" s="2" t="s">
        <v>57</v>
      </c>
      <c r="B12099" s="2" t="s">
        <v>55</v>
      </c>
      <c r="C12099" s="3" t="s">
        <v>21</v>
      </c>
      <c r="D12099" s="3" t="s">
        <v>22</v>
      </c>
      <c r="E12099" s="3">
        <v>1982</v>
      </c>
      <c r="F12099" s="4">
        <v>3.7818660736083984</v>
      </c>
    </row>
    <row r="12100" spans="1:6" x14ac:dyDescent="0.15">
      <c r="A12100" s="2" t="s">
        <v>57</v>
      </c>
      <c r="B12100" s="2" t="s">
        <v>58</v>
      </c>
      <c r="C12100" s="3" t="s">
        <v>21</v>
      </c>
      <c r="D12100" s="3" t="s">
        <v>22</v>
      </c>
      <c r="E12100" s="3">
        <v>1982</v>
      </c>
      <c r="F12100" s="4">
        <v>0.38602960954084214</v>
      </c>
    </row>
    <row r="12101" spans="1:6" x14ac:dyDescent="0.15">
      <c r="A12101" s="2" t="s">
        <v>57</v>
      </c>
      <c r="B12101" s="2" t="s">
        <v>55</v>
      </c>
      <c r="C12101" s="3" t="s">
        <v>21</v>
      </c>
      <c r="D12101" s="3" t="s">
        <v>22</v>
      </c>
      <c r="E12101" s="3">
        <v>1983</v>
      </c>
      <c r="F12101" s="4">
        <v>3.8042809963226318</v>
      </c>
    </row>
    <row r="12102" spans="1:6" x14ac:dyDescent="0.15">
      <c r="A12102" s="2" t="s">
        <v>57</v>
      </c>
      <c r="B12102" s="2" t="s">
        <v>58</v>
      </c>
      <c r="C12102" s="3" t="s">
        <v>21</v>
      </c>
      <c r="D12102" s="3" t="s">
        <v>22</v>
      </c>
      <c r="E12102" s="3">
        <v>1983</v>
      </c>
      <c r="F12102" s="4">
        <v>0.38580080015530605</v>
      </c>
    </row>
    <row r="12103" spans="1:6" x14ac:dyDescent="0.15">
      <c r="A12103" s="2" t="s">
        <v>57</v>
      </c>
      <c r="B12103" s="2" t="s">
        <v>55</v>
      </c>
      <c r="C12103" s="3" t="s">
        <v>21</v>
      </c>
      <c r="D12103" s="3" t="s">
        <v>22</v>
      </c>
      <c r="E12103" s="3">
        <v>1984</v>
      </c>
      <c r="F12103" s="4">
        <v>3.7989475727081299</v>
      </c>
    </row>
    <row r="12104" spans="1:6" x14ac:dyDescent="0.15">
      <c r="A12104" s="2" t="s">
        <v>57</v>
      </c>
      <c r="B12104" s="2" t="s">
        <v>58</v>
      </c>
      <c r="C12104" s="3" t="s">
        <v>21</v>
      </c>
      <c r="D12104" s="3" t="s">
        <v>22</v>
      </c>
      <c r="E12104" s="3">
        <v>1984</v>
      </c>
      <c r="F12104" s="4">
        <v>0.38309428411286683</v>
      </c>
    </row>
    <row r="12105" spans="1:6" x14ac:dyDescent="0.15">
      <c r="A12105" s="2" t="s">
        <v>57</v>
      </c>
      <c r="B12105" s="2" t="s">
        <v>55</v>
      </c>
      <c r="C12105" s="3" t="s">
        <v>21</v>
      </c>
      <c r="D12105" s="3" t="s">
        <v>22</v>
      </c>
      <c r="E12105" s="3">
        <v>1985</v>
      </c>
      <c r="F12105" s="4">
        <v>3.9006519317626953</v>
      </c>
    </row>
    <row r="12106" spans="1:6" x14ac:dyDescent="0.15">
      <c r="A12106" s="2" t="s">
        <v>57</v>
      </c>
      <c r="B12106" s="2" t="s">
        <v>58</v>
      </c>
      <c r="C12106" s="3" t="s">
        <v>21</v>
      </c>
      <c r="D12106" s="3" t="s">
        <v>22</v>
      </c>
      <c r="E12106" s="3">
        <v>1985</v>
      </c>
      <c r="F12106" s="4">
        <v>0.3913080658550383</v>
      </c>
    </row>
    <row r="12107" spans="1:6" x14ac:dyDescent="0.15">
      <c r="A12107" s="2" t="s">
        <v>57</v>
      </c>
      <c r="B12107" s="2" t="s">
        <v>55</v>
      </c>
      <c r="C12107" s="3" t="s">
        <v>21</v>
      </c>
      <c r="D12107" s="3" t="s">
        <v>22</v>
      </c>
      <c r="E12107" s="3">
        <v>1986</v>
      </c>
      <c r="F12107" s="4">
        <v>3.9213192462921143</v>
      </c>
    </row>
    <row r="12108" spans="1:6" x14ac:dyDescent="0.15">
      <c r="A12108" s="2" t="s">
        <v>57</v>
      </c>
      <c r="B12108" s="2" t="s">
        <v>58</v>
      </c>
      <c r="C12108" s="3" t="s">
        <v>21</v>
      </c>
      <c r="D12108" s="3" t="s">
        <v>22</v>
      </c>
      <c r="E12108" s="3">
        <v>1986</v>
      </c>
      <c r="F12108" s="4">
        <v>0.39153995537068648</v>
      </c>
    </row>
    <row r="12109" spans="1:6" x14ac:dyDescent="0.15">
      <c r="A12109" s="2" t="s">
        <v>57</v>
      </c>
      <c r="B12109" s="2" t="s">
        <v>55</v>
      </c>
      <c r="C12109" s="3" t="s">
        <v>21</v>
      </c>
      <c r="D12109" s="3" t="s">
        <v>22</v>
      </c>
      <c r="E12109" s="3">
        <v>1987</v>
      </c>
      <c r="F12109" s="4">
        <v>3.9249966144561768</v>
      </c>
    </row>
    <row r="12110" spans="1:6" x14ac:dyDescent="0.15">
      <c r="A12110" s="2" t="s">
        <v>57</v>
      </c>
      <c r="B12110" s="2" t="s">
        <v>58</v>
      </c>
      <c r="C12110" s="3" t="s">
        <v>21</v>
      </c>
      <c r="D12110" s="3" t="s">
        <v>22</v>
      </c>
      <c r="E12110" s="3">
        <v>1987</v>
      </c>
      <c r="F12110" s="4">
        <v>0.3902635682784526</v>
      </c>
    </row>
    <row r="12111" spans="1:6" x14ac:dyDescent="0.15">
      <c r="A12111" s="2" t="s">
        <v>57</v>
      </c>
      <c r="B12111" s="2" t="s">
        <v>55</v>
      </c>
      <c r="C12111" s="3" t="s">
        <v>21</v>
      </c>
      <c r="D12111" s="3" t="s">
        <v>22</v>
      </c>
      <c r="E12111" s="3">
        <v>1988</v>
      </c>
      <c r="F12111" s="4">
        <v>4.004633903503418</v>
      </c>
    </row>
    <row r="12112" spans="1:6" x14ac:dyDescent="0.15">
      <c r="A12112" s="2" t="s">
        <v>57</v>
      </c>
      <c r="B12112" s="2" t="s">
        <v>58</v>
      </c>
      <c r="C12112" s="3" t="s">
        <v>21</v>
      </c>
      <c r="D12112" s="3" t="s">
        <v>22</v>
      </c>
      <c r="E12112" s="3">
        <v>1988</v>
      </c>
      <c r="F12112" s="4">
        <v>0.39644533756505246</v>
      </c>
    </row>
    <row r="12113" spans="1:6" x14ac:dyDescent="0.15">
      <c r="A12113" s="2" t="s">
        <v>57</v>
      </c>
      <c r="B12113" s="2" t="s">
        <v>55</v>
      </c>
      <c r="C12113" s="3" t="s">
        <v>21</v>
      </c>
      <c r="D12113" s="3" t="s">
        <v>22</v>
      </c>
      <c r="E12113" s="3">
        <v>1989</v>
      </c>
      <c r="F12113" s="4">
        <v>4.0216965675354004</v>
      </c>
    </row>
    <row r="12114" spans="1:6" x14ac:dyDescent="0.15">
      <c r="A12114" s="2" t="s">
        <v>57</v>
      </c>
      <c r="B12114" s="2" t="s">
        <v>58</v>
      </c>
      <c r="C12114" s="3" t="s">
        <v>21</v>
      </c>
      <c r="D12114" s="3" t="s">
        <v>22</v>
      </c>
      <c r="E12114" s="3">
        <v>1989</v>
      </c>
      <c r="F12114" s="4">
        <v>0.39600297955501546</v>
      </c>
    </row>
    <row r="12115" spans="1:6" x14ac:dyDescent="0.15">
      <c r="A12115" s="2" t="s">
        <v>57</v>
      </c>
      <c r="B12115" s="2" t="s">
        <v>55</v>
      </c>
      <c r="C12115" s="3" t="s">
        <v>21</v>
      </c>
      <c r="D12115" s="3" t="s">
        <v>22</v>
      </c>
      <c r="E12115" s="3">
        <v>1990</v>
      </c>
      <c r="F12115" s="4">
        <v>4.0625543594360352</v>
      </c>
    </row>
    <row r="12116" spans="1:6" x14ac:dyDescent="0.15">
      <c r="A12116" s="2" t="s">
        <v>57</v>
      </c>
      <c r="B12116" s="2" t="s">
        <v>58</v>
      </c>
      <c r="C12116" s="3" t="s">
        <v>21</v>
      </c>
      <c r="D12116" s="3" t="s">
        <v>22</v>
      </c>
      <c r="E12116" s="3">
        <v>1990</v>
      </c>
      <c r="F12116" s="4">
        <v>0.39727728707748211</v>
      </c>
    </row>
    <row r="12117" spans="1:6" x14ac:dyDescent="0.15">
      <c r="A12117" s="2" t="s">
        <v>57</v>
      </c>
      <c r="B12117" s="2" t="s">
        <v>55</v>
      </c>
      <c r="C12117" s="3" t="s">
        <v>21</v>
      </c>
      <c r="D12117" s="3" t="s">
        <v>22</v>
      </c>
      <c r="E12117" s="3">
        <v>1991</v>
      </c>
      <c r="F12117" s="4">
        <v>3.977802038192749</v>
      </c>
    </row>
    <row r="12118" spans="1:6" x14ac:dyDescent="0.15">
      <c r="A12118" s="2" t="s">
        <v>57</v>
      </c>
      <c r="B12118" s="2" t="s">
        <v>58</v>
      </c>
      <c r="C12118" s="3" t="s">
        <v>21</v>
      </c>
      <c r="D12118" s="3" t="s">
        <v>22</v>
      </c>
      <c r="E12118" s="3">
        <v>1991</v>
      </c>
      <c r="F12118" s="4">
        <v>0.38562877129561035</v>
      </c>
    </row>
    <row r="12119" spans="1:6" x14ac:dyDescent="0.15">
      <c r="A12119" s="2" t="s">
        <v>57</v>
      </c>
      <c r="B12119" s="2" t="s">
        <v>55</v>
      </c>
      <c r="C12119" s="3" t="s">
        <v>21</v>
      </c>
      <c r="D12119" s="3" t="s">
        <v>22</v>
      </c>
      <c r="E12119" s="3">
        <v>1992</v>
      </c>
      <c r="F12119" s="4">
        <v>4.0451936721801758</v>
      </c>
    </row>
    <row r="12120" spans="1:6" x14ac:dyDescent="0.15">
      <c r="A12120" s="2" t="s">
        <v>57</v>
      </c>
      <c r="B12120" s="2" t="s">
        <v>58</v>
      </c>
      <c r="C12120" s="3" t="s">
        <v>21</v>
      </c>
      <c r="D12120" s="3" t="s">
        <v>22</v>
      </c>
      <c r="E12120" s="3">
        <v>1992</v>
      </c>
      <c r="F12120" s="4">
        <v>0.38820557156096813</v>
      </c>
    </row>
    <row r="12121" spans="1:6" x14ac:dyDescent="0.15">
      <c r="A12121" s="2" t="s">
        <v>57</v>
      </c>
      <c r="B12121" s="2" t="s">
        <v>55</v>
      </c>
      <c r="C12121" s="3" t="s">
        <v>21</v>
      </c>
      <c r="D12121" s="3" t="s">
        <v>22</v>
      </c>
      <c r="E12121" s="3">
        <v>1993</v>
      </c>
      <c r="F12121" s="4">
        <v>4.0990386009216309</v>
      </c>
    </row>
    <row r="12122" spans="1:6" x14ac:dyDescent="0.15">
      <c r="A12122" s="2" t="s">
        <v>57</v>
      </c>
      <c r="B12122" s="2" t="s">
        <v>58</v>
      </c>
      <c r="C12122" s="3" t="s">
        <v>21</v>
      </c>
      <c r="D12122" s="3" t="s">
        <v>22</v>
      </c>
      <c r="E12122" s="3">
        <v>1993</v>
      </c>
      <c r="F12122" s="4">
        <v>0.38913144012132656</v>
      </c>
    </row>
    <row r="12123" spans="1:6" x14ac:dyDescent="0.15">
      <c r="A12123" s="2" t="s">
        <v>57</v>
      </c>
      <c r="B12123" s="2" t="s">
        <v>55</v>
      </c>
      <c r="C12123" s="3" t="s">
        <v>21</v>
      </c>
      <c r="D12123" s="3" t="s">
        <v>22</v>
      </c>
      <c r="E12123" s="3">
        <v>1994</v>
      </c>
      <c r="F12123" s="4">
        <v>4.1986689567565918</v>
      </c>
    </row>
    <row r="12124" spans="1:6" x14ac:dyDescent="0.15">
      <c r="A12124" s="2" t="s">
        <v>57</v>
      </c>
      <c r="B12124" s="2" t="s">
        <v>58</v>
      </c>
      <c r="C12124" s="3" t="s">
        <v>21</v>
      </c>
      <c r="D12124" s="3" t="s">
        <v>22</v>
      </c>
      <c r="E12124" s="3">
        <v>1994</v>
      </c>
      <c r="F12124" s="4">
        <v>0.39442828300601462</v>
      </c>
    </row>
    <row r="12125" spans="1:6" x14ac:dyDescent="0.15">
      <c r="A12125" s="2" t="s">
        <v>57</v>
      </c>
      <c r="B12125" s="2" t="s">
        <v>55</v>
      </c>
      <c r="C12125" s="3" t="s">
        <v>21</v>
      </c>
      <c r="D12125" s="3" t="s">
        <v>22</v>
      </c>
      <c r="E12125" s="3">
        <v>1995</v>
      </c>
      <c r="F12125" s="4">
        <v>4.256537914276123</v>
      </c>
    </row>
    <row r="12126" spans="1:6" x14ac:dyDescent="0.15">
      <c r="A12126" s="2" t="s">
        <v>57</v>
      </c>
      <c r="B12126" s="2" t="s">
        <v>58</v>
      </c>
      <c r="C12126" s="3" t="s">
        <v>21</v>
      </c>
      <c r="D12126" s="3" t="s">
        <v>22</v>
      </c>
      <c r="E12126" s="3">
        <v>1995</v>
      </c>
      <c r="F12126" s="4">
        <v>0.39612272355013284</v>
      </c>
    </row>
    <row r="12127" spans="1:6" x14ac:dyDescent="0.15">
      <c r="A12127" s="2" t="s">
        <v>57</v>
      </c>
      <c r="B12127" s="2" t="s">
        <v>55</v>
      </c>
      <c r="C12127" s="3" t="s">
        <v>21</v>
      </c>
      <c r="D12127" s="3" t="s">
        <v>22</v>
      </c>
      <c r="E12127" s="3">
        <v>1996</v>
      </c>
      <c r="F12127" s="4">
        <v>4.2476511001586914</v>
      </c>
    </row>
    <row r="12128" spans="1:6" x14ac:dyDescent="0.15">
      <c r="A12128" s="2" t="s">
        <v>57</v>
      </c>
      <c r="B12128" s="2" t="s">
        <v>58</v>
      </c>
      <c r="C12128" s="3" t="s">
        <v>21</v>
      </c>
      <c r="D12128" s="3" t="s">
        <v>22</v>
      </c>
      <c r="E12128" s="3">
        <v>1996</v>
      </c>
      <c r="F12128" s="4">
        <v>0.39213402965846655</v>
      </c>
    </row>
    <row r="12129" spans="1:6" x14ac:dyDescent="0.15">
      <c r="A12129" s="2" t="s">
        <v>57</v>
      </c>
      <c r="B12129" s="2" t="s">
        <v>55</v>
      </c>
      <c r="C12129" s="3" t="s">
        <v>21</v>
      </c>
      <c r="D12129" s="3" t="s">
        <v>22</v>
      </c>
      <c r="E12129" s="3">
        <v>1997</v>
      </c>
      <c r="F12129" s="4">
        <v>4.2389473915100098</v>
      </c>
    </row>
    <row r="12130" spans="1:6" x14ac:dyDescent="0.15">
      <c r="A12130" s="2" t="s">
        <v>57</v>
      </c>
      <c r="B12130" s="2" t="s">
        <v>58</v>
      </c>
      <c r="C12130" s="3" t="s">
        <v>21</v>
      </c>
      <c r="D12130" s="3" t="s">
        <v>22</v>
      </c>
      <c r="E12130" s="3">
        <v>1997</v>
      </c>
      <c r="F12130" s="4">
        <v>0.38867114460167312</v>
      </c>
    </row>
    <row r="12131" spans="1:6" x14ac:dyDescent="0.15">
      <c r="A12131" s="2" t="s">
        <v>57</v>
      </c>
      <c r="B12131" s="2" t="s">
        <v>55</v>
      </c>
      <c r="C12131" s="3" t="s">
        <v>21</v>
      </c>
      <c r="D12131" s="3" t="s">
        <v>22</v>
      </c>
      <c r="E12131" s="3">
        <v>1998</v>
      </c>
      <c r="F12131" s="4">
        <v>4.4264931678771973</v>
      </c>
    </row>
    <row r="12132" spans="1:6" x14ac:dyDescent="0.15">
      <c r="A12132" s="2" t="s">
        <v>57</v>
      </c>
      <c r="B12132" s="2" t="s">
        <v>58</v>
      </c>
      <c r="C12132" s="3" t="s">
        <v>21</v>
      </c>
      <c r="D12132" s="3" t="s">
        <v>22</v>
      </c>
      <c r="E12132" s="3">
        <v>1998</v>
      </c>
      <c r="F12132" s="4">
        <v>0.40350449807045863</v>
      </c>
    </row>
    <row r="12133" spans="1:6" x14ac:dyDescent="0.15">
      <c r="A12133" s="2" t="s">
        <v>57</v>
      </c>
      <c r="B12133" s="2" t="s">
        <v>55</v>
      </c>
      <c r="C12133" s="3" t="s">
        <v>21</v>
      </c>
      <c r="D12133" s="3" t="s">
        <v>22</v>
      </c>
      <c r="E12133" s="3">
        <v>1999</v>
      </c>
      <c r="F12133" s="4">
        <v>4.4342408180236816</v>
      </c>
    </row>
    <row r="12134" spans="1:6" x14ac:dyDescent="0.15">
      <c r="A12134" s="2" t="s">
        <v>57</v>
      </c>
      <c r="B12134" s="2" t="s">
        <v>58</v>
      </c>
      <c r="C12134" s="3" t="s">
        <v>21</v>
      </c>
      <c r="D12134" s="3" t="s">
        <v>22</v>
      </c>
      <c r="E12134" s="3">
        <v>1999</v>
      </c>
      <c r="F12134" s="4">
        <v>0.40209294770751297</v>
      </c>
    </row>
    <row r="12135" spans="1:6" x14ac:dyDescent="0.15">
      <c r="A12135" s="2" t="s">
        <v>57</v>
      </c>
      <c r="B12135" s="2" t="s">
        <v>55</v>
      </c>
      <c r="C12135" s="3" t="s">
        <v>21</v>
      </c>
      <c r="D12135" s="3" t="s">
        <v>22</v>
      </c>
      <c r="E12135" s="3">
        <v>2000</v>
      </c>
      <c r="F12135" s="4">
        <v>4.4524025917053223</v>
      </c>
    </row>
    <row r="12136" spans="1:6" x14ac:dyDescent="0.15">
      <c r="A12136" s="2" t="s">
        <v>57</v>
      </c>
      <c r="B12136" s="2" t="s">
        <v>58</v>
      </c>
      <c r="C12136" s="3" t="s">
        <v>21</v>
      </c>
      <c r="D12136" s="3" t="s">
        <v>22</v>
      </c>
      <c r="E12136" s="3">
        <v>2000</v>
      </c>
      <c r="F12136" s="4">
        <v>0.4017650972870605</v>
      </c>
    </row>
    <row r="12137" spans="1:6" x14ac:dyDescent="0.15">
      <c r="A12137" s="2" t="s">
        <v>57</v>
      </c>
      <c r="B12137" s="2" t="s">
        <v>55</v>
      </c>
      <c r="C12137" s="3" t="s">
        <v>21</v>
      </c>
      <c r="D12137" s="3" t="s">
        <v>22</v>
      </c>
      <c r="E12137" s="3">
        <v>2001</v>
      </c>
      <c r="F12137" s="4">
        <v>4.4663271903991699</v>
      </c>
    </row>
    <row r="12138" spans="1:6" x14ac:dyDescent="0.15">
      <c r="A12138" s="2" t="s">
        <v>57</v>
      </c>
      <c r="B12138" s="2" t="s">
        <v>58</v>
      </c>
      <c r="C12138" s="3" t="s">
        <v>21</v>
      </c>
      <c r="D12138" s="3" t="s">
        <v>22</v>
      </c>
      <c r="E12138" s="3">
        <v>2001</v>
      </c>
      <c r="F12138" s="4">
        <v>0.40112662794415299</v>
      </c>
    </row>
    <row r="12139" spans="1:6" x14ac:dyDescent="0.15">
      <c r="A12139" s="2" t="s">
        <v>57</v>
      </c>
      <c r="B12139" s="2" t="s">
        <v>55</v>
      </c>
      <c r="C12139" s="3" t="s">
        <v>21</v>
      </c>
      <c r="D12139" s="3" t="s">
        <v>22</v>
      </c>
      <c r="E12139" s="3">
        <v>2002</v>
      </c>
      <c r="F12139" s="4">
        <v>4.5784611701965332</v>
      </c>
    </row>
    <row r="12140" spans="1:6" x14ac:dyDescent="0.15">
      <c r="A12140" s="2" t="s">
        <v>57</v>
      </c>
      <c r="B12140" s="2" t="s">
        <v>58</v>
      </c>
      <c r="C12140" s="3" t="s">
        <v>21</v>
      </c>
      <c r="D12140" s="3" t="s">
        <v>22</v>
      </c>
      <c r="E12140" s="3">
        <v>2002</v>
      </c>
      <c r="F12140" s="4">
        <v>0.40943805147476603</v>
      </c>
    </row>
    <row r="12141" spans="1:6" x14ac:dyDescent="0.15">
      <c r="A12141" s="2" t="s">
        <v>57</v>
      </c>
      <c r="B12141" s="2" t="s">
        <v>55</v>
      </c>
      <c r="C12141" s="3" t="s">
        <v>21</v>
      </c>
      <c r="D12141" s="3" t="s">
        <v>22</v>
      </c>
      <c r="E12141" s="3">
        <v>2003</v>
      </c>
      <c r="F12141" s="4">
        <v>4.645930290222168</v>
      </c>
    </row>
    <row r="12142" spans="1:6" x14ac:dyDescent="0.15">
      <c r="A12142" s="2" t="s">
        <v>57</v>
      </c>
      <c r="B12142" s="2" t="s">
        <v>58</v>
      </c>
      <c r="C12142" s="3" t="s">
        <v>21</v>
      </c>
      <c r="D12142" s="3" t="s">
        <v>22</v>
      </c>
      <c r="E12142" s="3">
        <v>2003</v>
      </c>
      <c r="F12142" s="4">
        <v>0.41411697368670253</v>
      </c>
    </row>
    <row r="12143" spans="1:6" x14ac:dyDescent="0.15">
      <c r="A12143" s="2" t="s">
        <v>57</v>
      </c>
      <c r="B12143" s="2" t="s">
        <v>55</v>
      </c>
      <c r="C12143" s="3" t="s">
        <v>21</v>
      </c>
      <c r="D12143" s="3" t="s">
        <v>22</v>
      </c>
      <c r="E12143" s="3">
        <v>2004</v>
      </c>
      <c r="F12143" s="4">
        <v>4.7530207633972168</v>
      </c>
    </row>
    <row r="12144" spans="1:6" x14ac:dyDescent="0.15">
      <c r="A12144" s="2" t="s">
        <v>57</v>
      </c>
      <c r="B12144" s="2" t="s">
        <v>58</v>
      </c>
      <c r="C12144" s="3" t="s">
        <v>21</v>
      </c>
      <c r="D12144" s="3" t="s">
        <v>22</v>
      </c>
      <c r="E12144" s="3">
        <v>2004</v>
      </c>
      <c r="F12144" s="4">
        <v>0.42305510884184133</v>
      </c>
    </row>
    <row r="12145" spans="1:6" x14ac:dyDescent="0.15">
      <c r="A12145" s="2" t="s">
        <v>57</v>
      </c>
      <c r="B12145" s="2" t="s">
        <v>55</v>
      </c>
      <c r="C12145" s="3" t="s">
        <v>21</v>
      </c>
      <c r="D12145" s="3" t="s">
        <v>22</v>
      </c>
      <c r="E12145" s="3">
        <v>2005</v>
      </c>
      <c r="F12145" s="4">
        <v>4.7787942886352539</v>
      </c>
    </row>
    <row r="12146" spans="1:6" x14ac:dyDescent="0.15">
      <c r="A12146" s="2" t="s">
        <v>57</v>
      </c>
      <c r="B12146" s="2" t="s">
        <v>58</v>
      </c>
      <c r="C12146" s="3" t="s">
        <v>21</v>
      </c>
      <c r="D12146" s="3" t="s">
        <v>22</v>
      </c>
      <c r="E12146" s="3">
        <v>2005</v>
      </c>
      <c r="F12146" s="4">
        <v>0.42573570310888231</v>
      </c>
    </row>
    <row r="12147" spans="1:6" x14ac:dyDescent="0.15">
      <c r="A12147" s="2" t="s">
        <v>57</v>
      </c>
      <c r="B12147" s="2" t="s">
        <v>55</v>
      </c>
      <c r="C12147" s="3" t="s">
        <v>21</v>
      </c>
      <c r="D12147" s="3" t="s">
        <v>22</v>
      </c>
      <c r="E12147" s="3">
        <v>2006</v>
      </c>
      <c r="F12147" s="4">
        <v>4.8339734077453613</v>
      </c>
    </row>
    <row r="12148" spans="1:6" x14ac:dyDescent="0.15">
      <c r="A12148" s="2" t="s">
        <v>57</v>
      </c>
      <c r="B12148" s="2" t="s">
        <v>58</v>
      </c>
      <c r="C12148" s="3" t="s">
        <v>21</v>
      </c>
      <c r="D12148" s="3" t="s">
        <v>22</v>
      </c>
      <c r="E12148" s="3">
        <v>2006</v>
      </c>
      <c r="F12148" s="4">
        <v>0.43217477620888567</v>
      </c>
    </row>
    <row r="12149" spans="1:6" x14ac:dyDescent="0.15">
      <c r="A12149" s="2" t="s">
        <v>57</v>
      </c>
      <c r="B12149" s="2" t="s">
        <v>55</v>
      </c>
      <c r="C12149" s="3" t="s">
        <v>21</v>
      </c>
      <c r="D12149" s="3" t="s">
        <v>22</v>
      </c>
      <c r="E12149" s="3">
        <v>2007</v>
      </c>
      <c r="F12149" s="4">
        <v>4.8582806587219238</v>
      </c>
    </row>
    <row r="12150" spans="1:6" x14ac:dyDescent="0.15">
      <c r="A12150" s="2" t="s">
        <v>57</v>
      </c>
      <c r="B12150" s="2" t="s">
        <v>58</v>
      </c>
      <c r="C12150" s="3" t="s">
        <v>21</v>
      </c>
      <c r="D12150" s="3" t="s">
        <v>22</v>
      </c>
      <c r="E12150" s="3">
        <v>2007</v>
      </c>
      <c r="F12150" s="4">
        <v>0.43688167761522823</v>
      </c>
    </row>
    <row r="12151" spans="1:6" x14ac:dyDescent="0.15">
      <c r="A12151" s="2" t="s">
        <v>57</v>
      </c>
      <c r="B12151" s="2" t="s">
        <v>55</v>
      </c>
      <c r="C12151" s="3" t="s">
        <v>21</v>
      </c>
      <c r="D12151" s="3" t="s">
        <v>22</v>
      </c>
      <c r="E12151" s="3">
        <v>2008</v>
      </c>
      <c r="F12151" s="4">
        <v>4.8720088005065918</v>
      </c>
    </row>
    <row r="12152" spans="1:6" x14ac:dyDescent="0.15">
      <c r="A12152" s="2" t="s">
        <v>57</v>
      </c>
      <c r="B12152" s="2" t="s">
        <v>58</v>
      </c>
      <c r="C12152" s="3" t="s">
        <v>21</v>
      </c>
      <c r="D12152" s="3" t="s">
        <v>22</v>
      </c>
      <c r="E12152" s="3">
        <v>2008</v>
      </c>
      <c r="F12152" s="4">
        <v>0.44129279357186402</v>
      </c>
    </row>
    <row r="12153" spans="1:6" x14ac:dyDescent="0.15">
      <c r="A12153" s="2" t="s">
        <v>57</v>
      </c>
      <c r="B12153" s="2" t="s">
        <v>55</v>
      </c>
      <c r="C12153" s="3" t="s">
        <v>21</v>
      </c>
      <c r="D12153" s="3" t="s">
        <v>22</v>
      </c>
      <c r="E12153" s="3">
        <v>2009</v>
      </c>
      <c r="F12153" s="4">
        <v>4.7963690757751465</v>
      </c>
    </row>
    <row r="12154" spans="1:6" x14ac:dyDescent="0.15">
      <c r="A12154" s="2" t="s">
        <v>57</v>
      </c>
      <c r="B12154" s="2" t="s">
        <v>58</v>
      </c>
      <c r="C12154" s="3" t="s">
        <v>21</v>
      </c>
      <c r="D12154" s="3" t="s">
        <v>22</v>
      </c>
      <c r="E12154" s="3">
        <v>2009</v>
      </c>
      <c r="F12154" s="4">
        <v>0.43765398612016804</v>
      </c>
    </row>
    <row r="12155" spans="1:6" x14ac:dyDescent="0.15">
      <c r="A12155" s="2" t="s">
        <v>57</v>
      </c>
      <c r="B12155" s="2" t="s">
        <v>55</v>
      </c>
      <c r="C12155" s="3" t="s">
        <v>21</v>
      </c>
      <c r="D12155" s="3" t="s">
        <v>22</v>
      </c>
      <c r="E12155" s="3">
        <v>2010</v>
      </c>
      <c r="F12155" s="4">
        <v>4.6371541023254395</v>
      </c>
    </row>
    <row r="12156" spans="1:6" x14ac:dyDescent="0.15">
      <c r="A12156" s="2" t="s">
        <v>57</v>
      </c>
      <c r="B12156" s="2" t="s">
        <v>58</v>
      </c>
      <c r="C12156" s="3" t="s">
        <v>21</v>
      </c>
      <c r="D12156" s="3" t="s">
        <v>22</v>
      </c>
      <c r="E12156" s="3">
        <v>2010</v>
      </c>
      <c r="F12156" s="4">
        <v>0.42591005764845391</v>
      </c>
    </row>
    <row r="12157" spans="1:6" x14ac:dyDescent="0.15">
      <c r="A12157" s="2" t="s">
        <v>57</v>
      </c>
      <c r="B12157" s="2" t="s">
        <v>55</v>
      </c>
      <c r="C12157" s="3" t="s">
        <v>21</v>
      </c>
      <c r="D12157" s="3" t="s">
        <v>22</v>
      </c>
      <c r="E12157" s="3">
        <v>2011</v>
      </c>
      <c r="F12157" s="4">
        <v>4.301328182220459</v>
      </c>
    </row>
    <row r="12158" spans="1:6" x14ac:dyDescent="0.15">
      <c r="A12158" s="2" t="s">
        <v>57</v>
      </c>
      <c r="B12158" s="2" t="s">
        <v>58</v>
      </c>
      <c r="C12158" s="3" t="s">
        <v>21</v>
      </c>
      <c r="D12158" s="3" t="s">
        <v>22</v>
      </c>
      <c r="E12158" s="3">
        <v>2011</v>
      </c>
      <c r="F12158" s="4">
        <v>0.3972016625070755</v>
      </c>
    </row>
    <row r="12159" spans="1:6" x14ac:dyDescent="0.15">
      <c r="A12159" s="2" t="s">
        <v>57</v>
      </c>
      <c r="B12159" s="2" t="s">
        <v>55</v>
      </c>
      <c r="C12159" s="3" t="s">
        <v>21</v>
      </c>
      <c r="D12159" s="3" t="s">
        <v>22</v>
      </c>
      <c r="E12159" s="3">
        <v>2012</v>
      </c>
      <c r="F12159" s="4">
        <v>4.0337176322937012</v>
      </c>
    </row>
    <row r="12160" spans="1:6" x14ac:dyDescent="0.15">
      <c r="A12160" s="2" t="s">
        <v>57</v>
      </c>
      <c r="B12160" s="2" t="s">
        <v>58</v>
      </c>
      <c r="C12160" s="3" t="s">
        <v>21</v>
      </c>
      <c r="D12160" s="3" t="s">
        <v>22</v>
      </c>
      <c r="E12160" s="3">
        <v>2012</v>
      </c>
      <c r="F12160" s="4">
        <v>0.37414626324188816</v>
      </c>
    </row>
    <row r="12161" spans="1:6" x14ac:dyDescent="0.15">
      <c r="A12161" s="2" t="s">
        <v>57</v>
      </c>
      <c r="B12161" s="2" t="s">
        <v>55</v>
      </c>
      <c r="C12161" s="3" t="s">
        <v>21</v>
      </c>
      <c r="D12161" s="3" t="s">
        <v>22</v>
      </c>
      <c r="E12161" s="3">
        <v>2013</v>
      </c>
      <c r="F12161" s="4">
        <v>3.9417574405670166</v>
      </c>
    </row>
    <row r="12162" spans="1:6" x14ac:dyDescent="0.15">
      <c r="A12162" s="2" t="s">
        <v>57</v>
      </c>
      <c r="B12162" s="2" t="s">
        <v>58</v>
      </c>
      <c r="C12162" s="3" t="s">
        <v>21</v>
      </c>
      <c r="D12162" s="3" t="s">
        <v>22</v>
      </c>
      <c r="E12162" s="3">
        <v>2013</v>
      </c>
      <c r="F12162" s="4">
        <v>0.36699943583324957</v>
      </c>
    </row>
    <row r="12163" spans="1:6" x14ac:dyDescent="0.15">
      <c r="A12163" s="2" t="s">
        <v>57</v>
      </c>
      <c r="B12163" s="2" t="s">
        <v>55</v>
      </c>
      <c r="C12163" s="3" t="s">
        <v>21</v>
      </c>
      <c r="D12163" s="3" t="s">
        <v>22</v>
      </c>
      <c r="E12163" s="3">
        <v>2014</v>
      </c>
      <c r="F12163" s="4">
        <v>3.9903979301452637</v>
      </c>
    </row>
    <row r="12164" spans="1:6" x14ac:dyDescent="0.15">
      <c r="A12164" s="2" t="s">
        <v>57</v>
      </c>
      <c r="B12164" s="2" t="s">
        <v>58</v>
      </c>
      <c r="C12164" s="3" t="s">
        <v>21</v>
      </c>
      <c r="D12164" s="3" t="s">
        <v>22</v>
      </c>
      <c r="E12164" s="3">
        <v>2014</v>
      </c>
      <c r="F12164" s="4">
        <v>0.37288364593988554</v>
      </c>
    </row>
    <row r="12165" spans="1:6" x14ac:dyDescent="0.15">
      <c r="A12165" s="2" t="s">
        <v>57</v>
      </c>
      <c r="B12165" s="2" t="s">
        <v>55</v>
      </c>
      <c r="C12165" s="3" t="s">
        <v>21</v>
      </c>
      <c r="D12165" s="3" t="s">
        <v>22</v>
      </c>
      <c r="E12165" s="3">
        <v>2015</v>
      </c>
      <c r="F12165" s="4">
        <v>4.0300779342651367</v>
      </c>
    </row>
    <row r="12166" spans="1:6" x14ac:dyDescent="0.15">
      <c r="A12166" s="2" t="s">
        <v>57</v>
      </c>
      <c r="B12166" s="2" t="s">
        <v>58</v>
      </c>
      <c r="C12166" s="3" t="s">
        <v>21</v>
      </c>
      <c r="D12166" s="3" t="s">
        <v>22</v>
      </c>
      <c r="E12166" s="3">
        <v>2015</v>
      </c>
      <c r="F12166" s="4">
        <v>0.37806495783345173</v>
      </c>
    </row>
    <row r="12167" spans="1:6" x14ac:dyDescent="0.15">
      <c r="A12167" s="2" t="s">
        <v>57</v>
      </c>
      <c r="B12167" s="2" t="s">
        <v>55</v>
      </c>
      <c r="C12167" s="3" t="s">
        <v>21</v>
      </c>
      <c r="D12167" s="3" t="s">
        <v>22</v>
      </c>
      <c r="E12167" s="3">
        <v>2016</v>
      </c>
      <c r="F12167" s="4">
        <v>4.0487866401672363</v>
      </c>
    </row>
    <row r="12168" spans="1:6" x14ac:dyDescent="0.15">
      <c r="A12168" s="2" t="s">
        <v>57</v>
      </c>
      <c r="B12168" s="2" t="s">
        <v>58</v>
      </c>
      <c r="C12168" s="3" t="s">
        <v>21</v>
      </c>
      <c r="D12168" s="3" t="s">
        <v>22</v>
      </c>
      <c r="E12168" s="3">
        <v>2016</v>
      </c>
      <c r="F12168" s="4">
        <v>0.38141460937018395</v>
      </c>
    </row>
    <row r="12169" spans="1:6" x14ac:dyDescent="0.15">
      <c r="A12169" s="2" t="s">
        <v>57</v>
      </c>
      <c r="B12169" s="2" t="s">
        <v>55</v>
      </c>
      <c r="C12169" s="3" t="s">
        <v>21</v>
      </c>
      <c r="D12169" s="3" t="s">
        <v>22</v>
      </c>
      <c r="E12169" s="3">
        <v>2017</v>
      </c>
      <c r="F12169" s="4">
        <v>4.1016688346862793</v>
      </c>
    </row>
    <row r="12170" spans="1:6" x14ac:dyDescent="0.15">
      <c r="A12170" s="2" t="s">
        <v>57</v>
      </c>
      <c r="B12170" s="2" t="s">
        <v>58</v>
      </c>
      <c r="C12170" s="3" t="s">
        <v>21</v>
      </c>
      <c r="D12170" s="3" t="s">
        <v>22</v>
      </c>
      <c r="E12170" s="3">
        <v>2017</v>
      </c>
      <c r="F12170" s="4">
        <v>0.38806833228656923</v>
      </c>
    </row>
    <row r="12171" spans="1:6" x14ac:dyDescent="0.15">
      <c r="A12171" s="2" t="s">
        <v>57</v>
      </c>
      <c r="B12171" s="2" t="s">
        <v>55</v>
      </c>
      <c r="C12171" s="3" t="s">
        <v>21</v>
      </c>
      <c r="D12171" s="3" t="s">
        <v>22</v>
      </c>
      <c r="E12171" s="3">
        <v>2018</v>
      </c>
      <c r="F12171" s="4">
        <v>4.161405086517334</v>
      </c>
    </row>
    <row r="12172" spans="1:6" x14ac:dyDescent="0.15">
      <c r="A12172" s="2" t="s">
        <v>57</v>
      </c>
      <c r="B12172" s="2" t="s">
        <v>58</v>
      </c>
      <c r="C12172" s="3" t="s">
        <v>21</v>
      </c>
      <c r="D12172" s="3" t="s">
        <v>22</v>
      </c>
      <c r="E12172" s="3">
        <v>2018</v>
      </c>
      <c r="F12172" s="4">
        <v>0.39548639012215969</v>
      </c>
    </row>
    <row r="12173" spans="1:6" x14ac:dyDescent="0.15">
      <c r="A12173" s="2" t="s">
        <v>57</v>
      </c>
      <c r="B12173" s="2" t="s">
        <v>55</v>
      </c>
      <c r="C12173" s="3" t="s">
        <v>21</v>
      </c>
      <c r="D12173" s="3" t="s">
        <v>22</v>
      </c>
      <c r="E12173" s="3">
        <v>2019</v>
      </c>
      <c r="F12173" s="4">
        <v>4.2350726127624512</v>
      </c>
    </row>
    <row r="12174" spans="1:6" x14ac:dyDescent="0.15">
      <c r="A12174" s="2" t="s">
        <v>57</v>
      </c>
      <c r="B12174" s="2" t="s">
        <v>58</v>
      </c>
      <c r="C12174" s="3" t="s">
        <v>21</v>
      </c>
      <c r="D12174" s="3" t="s">
        <v>22</v>
      </c>
      <c r="E12174" s="3">
        <v>2019</v>
      </c>
      <c r="F12174" s="4">
        <v>0.40436251578513982</v>
      </c>
    </row>
    <row r="12175" spans="1:6" x14ac:dyDescent="0.15">
      <c r="A12175" s="2" t="s">
        <v>57</v>
      </c>
      <c r="B12175" s="2" t="s">
        <v>55</v>
      </c>
      <c r="C12175" s="3" t="s">
        <v>23</v>
      </c>
      <c r="D12175" s="3" t="s">
        <v>24</v>
      </c>
      <c r="E12175" s="3">
        <v>1950</v>
      </c>
      <c r="F12175" s="4">
        <v>6.5468102693557739E-2</v>
      </c>
    </row>
    <row r="12176" spans="1:6" x14ac:dyDescent="0.15">
      <c r="A12176" s="2" t="s">
        <v>57</v>
      </c>
      <c r="B12176" s="2" t="s">
        <v>58</v>
      </c>
      <c r="C12176" s="3" t="s">
        <v>23</v>
      </c>
      <c r="D12176" s="3" t="s">
        <v>24</v>
      </c>
      <c r="E12176" s="3">
        <v>1950</v>
      </c>
      <c r="F12176" s="4">
        <v>0.45729604301664689</v>
      </c>
    </row>
    <row r="12177" spans="1:6" x14ac:dyDescent="0.15">
      <c r="A12177" s="2" t="s">
        <v>57</v>
      </c>
      <c r="B12177" s="2" t="s">
        <v>55</v>
      </c>
      <c r="C12177" s="3" t="s">
        <v>23</v>
      </c>
      <c r="D12177" s="3" t="s">
        <v>24</v>
      </c>
      <c r="E12177" s="3">
        <v>1951</v>
      </c>
      <c r="F12177" s="4">
        <v>6.6020004451274872E-2</v>
      </c>
    </row>
    <row r="12178" spans="1:6" x14ac:dyDescent="0.15">
      <c r="A12178" s="2" t="s">
        <v>57</v>
      </c>
      <c r="B12178" s="2" t="s">
        <v>58</v>
      </c>
      <c r="C12178" s="3" t="s">
        <v>23</v>
      </c>
      <c r="D12178" s="3" t="s">
        <v>24</v>
      </c>
      <c r="E12178" s="3">
        <v>1951</v>
      </c>
      <c r="F12178" s="4">
        <v>0.45270745187207079</v>
      </c>
    </row>
    <row r="12179" spans="1:6" x14ac:dyDescent="0.15">
      <c r="A12179" s="2" t="s">
        <v>57</v>
      </c>
      <c r="B12179" s="2" t="s">
        <v>55</v>
      </c>
      <c r="C12179" s="3" t="s">
        <v>23</v>
      </c>
      <c r="D12179" s="3" t="s">
        <v>24</v>
      </c>
      <c r="E12179" s="3">
        <v>1952</v>
      </c>
      <c r="F12179" s="4">
        <v>6.6409163177013397E-2</v>
      </c>
    </row>
    <row r="12180" spans="1:6" x14ac:dyDescent="0.15">
      <c r="A12180" s="2" t="s">
        <v>57</v>
      </c>
      <c r="B12180" s="2" t="s">
        <v>58</v>
      </c>
      <c r="C12180" s="3" t="s">
        <v>23</v>
      </c>
      <c r="D12180" s="3" t="s">
        <v>24</v>
      </c>
      <c r="E12180" s="3">
        <v>1952</v>
      </c>
      <c r="F12180" s="4">
        <v>0.44811883850582257</v>
      </c>
    </row>
    <row r="12181" spans="1:6" x14ac:dyDescent="0.15">
      <c r="A12181" s="2" t="s">
        <v>57</v>
      </c>
      <c r="B12181" s="2" t="s">
        <v>55</v>
      </c>
      <c r="C12181" s="3" t="s">
        <v>23</v>
      </c>
      <c r="D12181" s="3" t="s">
        <v>24</v>
      </c>
      <c r="E12181" s="3">
        <v>1953</v>
      </c>
      <c r="F12181" s="4">
        <v>6.7094720900058746E-2</v>
      </c>
    </row>
    <row r="12182" spans="1:6" x14ac:dyDescent="0.15">
      <c r="A12182" s="2" t="s">
        <v>57</v>
      </c>
      <c r="B12182" s="2" t="s">
        <v>58</v>
      </c>
      <c r="C12182" s="3" t="s">
        <v>23</v>
      </c>
      <c r="D12182" s="3" t="s">
        <v>24</v>
      </c>
      <c r="E12182" s="3">
        <v>1953</v>
      </c>
      <c r="F12182" s="4">
        <v>0.44353029593405841</v>
      </c>
    </row>
    <row r="12183" spans="1:6" x14ac:dyDescent="0.15">
      <c r="A12183" s="2" t="s">
        <v>57</v>
      </c>
      <c r="B12183" s="2" t="s">
        <v>55</v>
      </c>
      <c r="C12183" s="3" t="s">
        <v>23</v>
      </c>
      <c r="D12183" s="3" t="s">
        <v>24</v>
      </c>
      <c r="E12183" s="3">
        <v>1954</v>
      </c>
      <c r="F12183" s="4">
        <v>6.795116513967514E-2</v>
      </c>
    </row>
    <row r="12184" spans="1:6" x14ac:dyDescent="0.15">
      <c r="A12184" s="2" t="s">
        <v>57</v>
      </c>
      <c r="B12184" s="2" t="s">
        <v>58</v>
      </c>
      <c r="C12184" s="3" t="s">
        <v>23</v>
      </c>
      <c r="D12184" s="3" t="s">
        <v>24</v>
      </c>
      <c r="E12184" s="3">
        <v>1954</v>
      </c>
      <c r="F12184" s="4">
        <v>0.43894164033582955</v>
      </c>
    </row>
    <row r="12185" spans="1:6" x14ac:dyDescent="0.15">
      <c r="A12185" s="2" t="s">
        <v>57</v>
      </c>
      <c r="B12185" s="2" t="s">
        <v>55</v>
      </c>
      <c r="C12185" s="3" t="s">
        <v>23</v>
      </c>
      <c r="D12185" s="3" t="s">
        <v>24</v>
      </c>
      <c r="E12185" s="3">
        <v>1955</v>
      </c>
      <c r="F12185" s="4">
        <v>6.8755187094211578E-2</v>
      </c>
    </row>
    <row r="12186" spans="1:6" x14ac:dyDescent="0.15">
      <c r="A12186" s="2" t="s">
        <v>57</v>
      </c>
      <c r="B12186" s="2" t="s">
        <v>58</v>
      </c>
      <c r="C12186" s="3" t="s">
        <v>23</v>
      </c>
      <c r="D12186" s="3" t="s">
        <v>24</v>
      </c>
      <c r="E12186" s="3">
        <v>1955</v>
      </c>
      <c r="F12186" s="4">
        <v>0.43435304076400172</v>
      </c>
    </row>
    <row r="12187" spans="1:6" x14ac:dyDescent="0.15">
      <c r="A12187" s="2" t="s">
        <v>57</v>
      </c>
      <c r="B12187" s="2" t="s">
        <v>55</v>
      </c>
      <c r="C12187" s="3" t="s">
        <v>23</v>
      </c>
      <c r="D12187" s="3" t="s">
        <v>24</v>
      </c>
      <c r="E12187" s="3">
        <v>1956</v>
      </c>
      <c r="F12187" s="4">
        <v>6.9455325603485107E-2</v>
      </c>
    </row>
    <row r="12188" spans="1:6" x14ac:dyDescent="0.15">
      <c r="A12188" s="2" t="s">
        <v>57</v>
      </c>
      <c r="B12188" s="2" t="s">
        <v>58</v>
      </c>
      <c r="C12188" s="3" t="s">
        <v>23</v>
      </c>
      <c r="D12188" s="3" t="s">
        <v>24</v>
      </c>
      <c r="E12188" s="3">
        <v>1956</v>
      </c>
      <c r="F12188" s="4">
        <v>0.42976441346586836</v>
      </c>
    </row>
    <row r="12189" spans="1:6" x14ac:dyDescent="0.15">
      <c r="A12189" s="2" t="s">
        <v>57</v>
      </c>
      <c r="B12189" s="2" t="s">
        <v>55</v>
      </c>
      <c r="C12189" s="3" t="s">
        <v>23</v>
      </c>
      <c r="D12189" s="3" t="s">
        <v>24</v>
      </c>
      <c r="E12189" s="3">
        <v>1957</v>
      </c>
      <c r="F12189" s="4">
        <v>6.9455333054065704E-2</v>
      </c>
    </row>
    <row r="12190" spans="1:6" x14ac:dyDescent="0.15">
      <c r="A12190" s="2" t="s">
        <v>57</v>
      </c>
      <c r="B12190" s="2" t="s">
        <v>58</v>
      </c>
      <c r="C12190" s="3" t="s">
        <v>23</v>
      </c>
      <c r="D12190" s="3" t="s">
        <v>24</v>
      </c>
      <c r="E12190" s="3">
        <v>1957</v>
      </c>
      <c r="F12190" s="4">
        <v>0.41999836631233961</v>
      </c>
    </row>
    <row r="12191" spans="1:6" x14ac:dyDescent="0.15">
      <c r="A12191" s="2" t="s">
        <v>57</v>
      </c>
      <c r="B12191" s="2" t="s">
        <v>55</v>
      </c>
      <c r="C12191" s="3" t="s">
        <v>23</v>
      </c>
      <c r="D12191" s="3" t="s">
        <v>24</v>
      </c>
      <c r="E12191" s="3">
        <v>1958</v>
      </c>
      <c r="F12191" s="4">
        <v>7.0180982351303101E-2</v>
      </c>
    </row>
    <row r="12192" spans="1:6" x14ac:dyDescent="0.15">
      <c r="A12192" s="2" t="s">
        <v>57</v>
      </c>
      <c r="B12192" s="2" t="s">
        <v>58</v>
      </c>
      <c r="C12192" s="3" t="s">
        <v>23</v>
      </c>
      <c r="D12192" s="3" t="s">
        <v>24</v>
      </c>
      <c r="E12192" s="3">
        <v>1958</v>
      </c>
      <c r="F12192" s="4">
        <v>0.41518057026097521</v>
      </c>
    </row>
    <row r="12193" spans="1:6" x14ac:dyDescent="0.15">
      <c r="A12193" s="2" t="s">
        <v>57</v>
      </c>
      <c r="B12193" s="2" t="s">
        <v>55</v>
      </c>
      <c r="C12193" s="3" t="s">
        <v>23</v>
      </c>
      <c r="D12193" s="3" t="s">
        <v>24</v>
      </c>
      <c r="E12193" s="3">
        <v>1959</v>
      </c>
      <c r="F12193" s="4">
        <v>7.0180982351303101E-2</v>
      </c>
    </row>
    <row r="12194" spans="1:6" x14ac:dyDescent="0.15">
      <c r="A12194" s="2" t="s">
        <v>57</v>
      </c>
      <c r="B12194" s="2" t="s">
        <v>58</v>
      </c>
      <c r="C12194" s="3" t="s">
        <v>23</v>
      </c>
      <c r="D12194" s="3" t="s">
        <v>24</v>
      </c>
      <c r="E12194" s="3">
        <v>1959</v>
      </c>
      <c r="F12194" s="4">
        <v>0.4066439072039153</v>
      </c>
    </row>
    <row r="12195" spans="1:6" x14ac:dyDescent="0.15">
      <c r="A12195" s="2" t="s">
        <v>57</v>
      </c>
      <c r="B12195" s="2" t="s">
        <v>55</v>
      </c>
      <c r="C12195" s="3" t="s">
        <v>23</v>
      </c>
      <c r="D12195" s="3" t="s">
        <v>24</v>
      </c>
      <c r="E12195" s="3">
        <v>1960</v>
      </c>
      <c r="F12195" s="4">
        <v>7.0595651865005493E-2</v>
      </c>
    </row>
    <row r="12196" spans="1:6" x14ac:dyDescent="0.15">
      <c r="A12196" s="2" t="s">
        <v>57</v>
      </c>
      <c r="B12196" s="2" t="s">
        <v>58</v>
      </c>
      <c r="C12196" s="3" t="s">
        <v>23</v>
      </c>
      <c r="D12196" s="3" t="s">
        <v>24</v>
      </c>
      <c r="E12196" s="3">
        <v>1960</v>
      </c>
      <c r="F12196" s="4">
        <v>0.40079867392671448</v>
      </c>
    </row>
    <row r="12197" spans="1:6" x14ac:dyDescent="0.15">
      <c r="A12197" s="2" t="s">
        <v>57</v>
      </c>
      <c r="B12197" s="2" t="s">
        <v>55</v>
      </c>
      <c r="C12197" s="3" t="s">
        <v>23</v>
      </c>
      <c r="D12197" s="3" t="s">
        <v>24</v>
      </c>
      <c r="E12197" s="3">
        <v>1961</v>
      </c>
      <c r="F12197" s="4">
        <v>7.1839615702629089E-2</v>
      </c>
    </row>
    <row r="12198" spans="1:6" x14ac:dyDescent="0.15">
      <c r="A12198" s="2" t="s">
        <v>57</v>
      </c>
      <c r="B12198" s="2" t="s">
        <v>58</v>
      </c>
      <c r="C12198" s="3" t="s">
        <v>23</v>
      </c>
      <c r="D12198" s="3" t="s">
        <v>24</v>
      </c>
      <c r="E12198" s="3">
        <v>1961</v>
      </c>
      <c r="F12198" s="4">
        <v>0.40091927103834352</v>
      </c>
    </row>
    <row r="12199" spans="1:6" x14ac:dyDescent="0.15">
      <c r="A12199" s="2" t="s">
        <v>57</v>
      </c>
      <c r="B12199" s="2" t="s">
        <v>55</v>
      </c>
      <c r="C12199" s="3" t="s">
        <v>23</v>
      </c>
      <c r="D12199" s="3" t="s">
        <v>24</v>
      </c>
      <c r="E12199" s="3">
        <v>1962</v>
      </c>
      <c r="F12199" s="4">
        <v>7.3083601891994476E-2</v>
      </c>
    </row>
    <row r="12200" spans="1:6" x14ac:dyDescent="0.15">
      <c r="A12200" s="2" t="s">
        <v>57</v>
      </c>
      <c r="B12200" s="2" t="s">
        <v>58</v>
      </c>
      <c r="C12200" s="3" t="s">
        <v>23</v>
      </c>
      <c r="D12200" s="3" t="s">
        <v>24</v>
      </c>
      <c r="E12200" s="3">
        <v>1962</v>
      </c>
      <c r="F12200" s="4">
        <v>0.40080903466895879</v>
      </c>
    </row>
    <row r="12201" spans="1:6" x14ac:dyDescent="0.15">
      <c r="A12201" s="2" t="s">
        <v>57</v>
      </c>
      <c r="B12201" s="2" t="s">
        <v>55</v>
      </c>
      <c r="C12201" s="3" t="s">
        <v>23</v>
      </c>
      <c r="D12201" s="3" t="s">
        <v>24</v>
      </c>
      <c r="E12201" s="3">
        <v>1963</v>
      </c>
      <c r="F12201" s="4">
        <v>7.4431233108043671E-2</v>
      </c>
    </row>
    <row r="12202" spans="1:6" x14ac:dyDescent="0.15">
      <c r="A12202" s="2" t="s">
        <v>57</v>
      </c>
      <c r="B12202" s="2" t="s">
        <v>58</v>
      </c>
      <c r="C12202" s="3" t="s">
        <v>23</v>
      </c>
      <c r="D12202" s="3" t="s">
        <v>24</v>
      </c>
      <c r="E12202" s="3">
        <v>1963</v>
      </c>
      <c r="F12202" s="4">
        <v>0.40065557574423044</v>
      </c>
    </row>
    <row r="12203" spans="1:6" x14ac:dyDescent="0.15">
      <c r="A12203" s="2" t="s">
        <v>57</v>
      </c>
      <c r="B12203" s="2" t="s">
        <v>55</v>
      </c>
      <c r="C12203" s="3" t="s">
        <v>23</v>
      </c>
      <c r="D12203" s="3" t="s">
        <v>24</v>
      </c>
      <c r="E12203" s="3">
        <v>1964</v>
      </c>
      <c r="F12203" s="4">
        <v>8.0019041895866394E-2</v>
      </c>
    </row>
    <row r="12204" spans="1:6" x14ac:dyDescent="0.15">
      <c r="A12204" s="2" t="s">
        <v>57</v>
      </c>
      <c r="B12204" s="2" t="s">
        <v>58</v>
      </c>
      <c r="C12204" s="3" t="s">
        <v>23</v>
      </c>
      <c r="D12204" s="3" t="s">
        <v>24</v>
      </c>
      <c r="E12204" s="3">
        <v>1964</v>
      </c>
      <c r="F12204" s="4">
        <v>0.42305676407555703</v>
      </c>
    </row>
    <row r="12205" spans="1:6" x14ac:dyDescent="0.15">
      <c r="A12205" s="2" t="s">
        <v>57</v>
      </c>
      <c r="B12205" s="2" t="s">
        <v>55</v>
      </c>
      <c r="C12205" s="3" t="s">
        <v>23</v>
      </c>
      <c r="D12205" s="3" t="s">
        <v>24</v>
      </c>
      <c r="E12205" s="3">
        <v>1965</v>
      </c>
      <c r="F12205" s="4">
        <v>8.3689823746681213E-2</v>
      </c>
    </row>
    <row r="12206" spans="1:6" x14ac:dyDescent="0.15">
      <c r="A12206" s="2" t="s">
        <v>57</v>
      </c>
      <c r="B12206" s="2" t="s">
        <v>58</v>
      </c>
      <c r="C12206" s="3" t="s">
        <v>23</v>
      </c>
      <c r="D12206" s="3" t="s">
        <v>24</v>
      </c>
      <c r="E12206" s="3">
        <v>1965</v>
      </c>
      <c r="F12206" s="4">
        <v>0.43454612100704582</v>
      </c>
    </row>
    <row r="12207" spans="1:6" x14ac:dyDescent="0.15">
      <c r="A12207" s="2" t="s">
        <v>57</v>
      </c>
      <c r="B12207" s="2" t="s">
        <v>55</v>
      </c>
      <c r="C12207" s="3" t="s">
        <v>23</v>
      </c>
      <c r="D12207" s="3" t="s">
        <v>24</v>
      </c>
      <c r="E12207" s="3">
        <v>1966</v>
      </c>
      <c r="F12207" s="4">
        <v>8.5824184119701385E-2</v>
      </c>
    </row>
    <row r="12208" spans="1:6" x14ac:dyDescent="0.15">
      <c r="A12208" s="2" t="s">
        <v>57</v>
      </c>
      <c r="B12208" s="2" t="s">
        <v>58</v>
      </c>
      <c r="C12208" s="3" t="s">
        <v>23</v>
      </c>
      <c r="D12208" s="3" t="s">
        <v>24</v>
      </c>
      <c r="E12208" s="3">
        <v>1966</v>
      </c>
      <c r="F12208" s="4">
        <v>0.43806043012731688</v>
      </c>
    </row>
    <row r="12209" spans="1:6" x14ac:dyDescent="0.15">
      <c r="A12209" s="2" t="s">
        <v>57</v>
      </c>
      <c r="B12209" s="2" t="s">
        <v>55</v>
      </c>
      <c r="C12209" s="3" t="s">
        <v>23</v>
      </c>
      <c r="D12209" s="3" t="s">
        <v>24</v>
      </c>
      <c r="E12209" s="3">
        <v>1967</v>
      </c>
      <c r="F12209" s="4">
        <v>8.5475638508796692E-2</v>
      </c>
    </row>
    <row r="12210" spans="1:6" x14ac:dyDescent="0.15">
      <c r="A12210" s="2" t="s">
        <v>57</v>
      </c>
      <c r="B12210" s="2" t="s">
        <v>58</v>
      </c>
      <c r="C12210" s="3" t="s">
        <v>23</v>
      </c>
      <c r="D12210" s="3" t="s">
        <v>24</v>
      </c>
      <c r="E12210" s="3">
        <v>1967</v>
      </c>
      <c r="F12210" s="4">
        <v>0.4295486254582862</v>
      </c>
    </row>
    <row r="12211" spans="1:6" x14ac:dyDescent="0.15">
      <c r="A12211" s="2" t="s">
        <v>57</v>
      </c>
      <c r="B12211" s="2" t="s">
        <v>55</v>
      </c>
      <c r="C12211" s="3" t="s">
        <v>23</v>
      </c>
      <c r="D12211" s="3" t="s">
        <v>24</v>
      </c>
      <c r="E12211" s="3">
        <v>1968</v>
      </c>
      <c r="F12211" s="4">
        <v>8.624684065580368E-2</v>
      </c>
    </row>
    <row r="12212" spans="1:6" x14ac:dyDescent="0.15">
      <c r="A12212" s="2" t="s">
        <v>57</v>
      </c>
      <c r="B12212" s="2" t="s">
        <v>58</v>
      </c>
      <c r="C12212" s="3" t="s">
        <v>23</v>
      </c>
      <c r="D12212" s="3" t="s">
        <v>24</v>
      </c>
      <c r="E12212" s="3">
        <v>1968</v>
      </c>
      <c r="F12212" s="4">
        <v>0.42789134845530036</v>
      </c>
    </row>
    <row r="12213" spans="1:6" x14ac:dyDescent="0.15">
      <c r="A12213" s="2" t="s">
        <v>57</v>
      </c>
      <c r="B12213" s="2" t="s">
        <v>55</v>
      </c>
      <c r="C12213" s="3" t="s">
        <v>23</v>
      </c>
      <c r="D12213" s="3" t="s">
        <v>24</v>
      </c>
      <c r="E12213" s="3">
        <v>1969</v>
      </c>
      <c r="F12213" s="4">
        <v>8.6972996592521667E-2</v>
      </c>
    </row>
    <row r="12214" spans="1:6" x14ac:dyDescent="0.15">
      <c r="A12214" s="2" t="s">
        <v>57</v>
      </c>
      <c r="B12214" s="2" t="s">
        <v>58</v>
      </c>
      <c r="C12214" s="3" t="s">
        <v>23</v>
      </c>
      <c r="D12214" s="3" t="s">
        <v>24</v>
      </c>
      <c r="E12214" s="3">
        <v>1969</v>
      </c>
      <c r="F12214" s="4">
        <v>0.42793220193998616</v>
      </c>
    </row>
    <row r="12215" spans="1:6" x14ac:dyDescent="0.15">
      <c r="A12215" s="2" t="s">
        <v>57</v>
      </c>
      <c r="B12215" s="2" t="s">
        <v>55</v>
      </c>
      <c r="C12215" s="3" t="s">
        <v>23</v>
      </c>
      <c r="D12215" s="3" t="s">
        <v>24</v>
      </c>
      <c r="E12215" s="3">
        <v>1970</v>
      </c>
      <c r="F12215" s="4">
        <v>9.0072877705097198E-2</v>
      </c>
    </row>
    <row r="12216" spans="1:6" x14ac:dyDescent="0.15">
      <c r="A12216" s="2" t="s">
        <v>57</v>
      </c>
      <c r="B12216" s="2" t="s">
        <v>58</v>
      </c>
      <c r="C12216" s="3" t="s">
        <v>23</v>
      </c>
      <c r="D12216" s="3" t="s">
        <v>24</v>
      </c>
      <c r="E12216" s="3">
        <v>1970</v>
      </c>
      <c r="F12216" s="4">
        <v>0.44061360935055816</v>
      </c>
    </row>
    <row r="12217" spans="1:6" x14ac:dyDescent="0.15">
      <c r="A12217" s="2" t="s">
        <v>57</v>
      </c>
      <c r="B12217" s="2" t="s">
        <v>55</v>
      </c>
      <c r="C12217" s="3" t="s">
        <v>23</v>
      </c>
      <c r="D12217" s="3" t="s">
        <v>24</v>
      </c>
      <c r="E12217" s="3">
        <v>1971</v>
      </c>
      <c r="F12217" s="4">
        <v>9.4908468425273895E-2</v>
      </c>
    </row>
    <row r="12218" spans="1:6" x14ac:dyDescent="0.15">
      <c r="A12218" s="2" t="s">
        <v>57</v>
      </c>
      <c r="B12218" s="2" t="s">
        <v>58</v>
      </c>
      <c r="C12218" s="3" t="s">
        <v>23</v>
      </c>
      <c r="D12218" s="3" t="s">
        <v>24</v>
      </c>
      <c r="E12218" s="3">
        <v>1971</v>
      </c>
      <c r="F12218" s="4">
        <v>0.45830018361891511</v>
      </c>
    </row>
    <row r="12219" spans="1:6" x14ac:dyDescent="0.15">
      <c r="A12219" s="2" t="s">
        <v>57</v>
      </c>
      <c r="B12219" s="2" t="s">
        <v>55</v>
      </c>
      <c r="C12219" s="3" t="s">
        <v>23</v>
      </c>
      <c r="D12219" s="3" t="s">
        <v>24</v>
      </c>
      <c r="E12219" s="3">
        <v>1972</v>
      </c>
      <c r="F12219" s="4">
        <v>9.7185768187046051E-2</v>
      </c>
    </row>
    <row r="12220" spans="1:6" x14ac:dyDescent="0.15">
      <c r="A12220" s="2" t="s">
        <v>57</v>
      </c>
      <c r="B12220" s="2" t="s">
        <v>58</v>
      </c>
      <c r="C12220" s="3" t="s">
        <v>23</v>
      </c>
      <c r="D12220" s="3" t="s">
        <v>24</v>
      </c>
      <c r="E12220" s="3">
        <v>1972</v>
      </c>
      <c r="F12220" s="4">
        <v>0.46294589212088877</v>
      </c>
    </row>
    <row r="12221" spans="1:6" x14ac:dyDescent="0.15">
      <c r="A12221" s="2" t="s">
        <v>57</v>
      </c>
      <c r="B12221" s="2" t="s">
        <v>55</v>
      </c>
      <c r="C12221" s="3" t="s">
        <v>23</v>
      </c>
      <c r="D12221" s="3" t="s">
        <v>24</v>
      </c>
      <c r="E12221" s="3">
        <v>1973</v>
      </c>
      <c r="F12221" s="4">
        <v>9.9754929542541504E-2</v>
      </c>
    </row>
    <row r="12222" spans="1:6" x14ac:dyDescent="0.15">
      <c r="A12222" s="2" t="s">
        <v>57</v>
      </c>
      <c r="B12222" s="2" t="s">
        <v>58</v>
      </c>
      <c r="C12222" s="3" t="s">
        <v>23</v>
      </c>
      <c r="D12222" s="3" t="s">
        <v>24</v>
      </c>
      <c r="E12222" s="3">
        <v>1973</v>
      </c>
      <c r="F12222" s="4">
        <v>0.4687423268325463</v>
      </c>
    </row>
    <row r="12223" spans="1:6" x14ac:dyDescent="0.15">
      <c r="A12223" s="2" t="s">
        <v>57</v>
      </c>
      <c r="B12223" s="2" t="s">
        <v>55</v>
      </c>
      <c r="C12223" s="3" t="s">
        <v>23</v>
      </c>
      <c r="D12223" s="3" t="s">
        <v>24</v>
      </c>
      <c r="E12223" s="3">
        <v>1974</v>
      </c>
      <c r="F12223" s="4">
        <v>0.10313534736633301</v>
      </c>
    </row>
    <row r="12224" spans="1:6" x14ac:dyDescent="0.15">
      <c r="A12224" s="2" t="s">
        <v>57</v>
      </c>
      <c r="B12224" s="2" t="s">
        <v>58</v>
      </c>
      <c r="C12224" s="3" t="s">
        <v>23</v>
      </c>
      <c r="D12224" s="3" t="s">
        <v>24</v>
      </c>
      <c r="E12224" s="3">
        <v>1974</v>
      </c>
      <c r="F12224" s="4">
        <v>0.47844642803418497</v>
      </c>
    </row>
    <row r="12225" spans="1:6" x14ac:dyDescent="0.15">
      <c r="A12225" s="2" t="s">
        <v>57</v>
      </c>
      <c r="B12225" s="2" t="s">
        <v>55</v>
      </c>
      <c r="C12225" s="3" t="s">
        <v>23</v>
      </c>
      <c r="D12225" s="3" t="s">
        <v>24</v>
      </c>
      <c r="E12225" s="3">
        <v>1975</v>
      </c>
      <c r="F12225" s="4">
        <v>0.10472872853279114</v>
      </c>
    </row>
    <row r="12226" spans="1:6" x14ac:dyDescent="0.15">
      <c r="A12226" s="2" t="s">
        <v>57</v>
      </c>
      <c r="B12226" s="2" t="s">
        <v>58</v>
      </c>
      <c r="C12226" s="3" t="s">
        <v>23</v>
      </c>
      <c r="D12226" s="3" t="s">
        <v>24</v>
      </c>
      <c r="E12226" s="3">
        <v>1975</v>
      </c>
      <c r="F12226" s="4">
        <v>0.48025280200298592</v>
      </c>
    </row>
    <row r="12227" spans="1:6" x14ac:dyDescent="0.15">
      <c r="A12227" s="2" t="s">
        <v>57</v>
      </c>
      <c r="B12227" s="2" t="s">
        <v>55</v>
      </c>
      <c r="C12227" s="3" t="s">
        <v>23</v>
      </c>
      <c r="D12227" s="3" t="s">
        <v>24</v>
      </c>
      <c r="E12227" s="3">
        <v>1976</v>
      </c>
      <c r="F12227" s="4">
        <v>0.10857987403869629</v>
      </c>
    </row>
    <row r="12228" spans="1:6" x14ac:dyDescent="0.15">
      <c r="A12228" s="2" t="s">
        <v>57</v>
      </c>
      <c r="B12228" s="2" t="s">
        <v>58</v>
      </c>
      <c r="C12228" s="3" t="s">
        <v>23</v>
      </c>
      <c r="D12228" s="3" t="s">
        <v>24</v>
      </c>
      <c r="E12228" s="3">
        <v>1976</v>
      </c>
      <c r="F12228" s="4">
        <v>0.49289291908746291</v>
      </c>
    </row>
    <row r="12229" spans="1:6" x14ac:dyDescent="0.15">
      <c r="A12229" s="2" t="s">
        <v>57</v>
      </c>
      <c r="B12229" s="2" t="s">
        <v>55</v>
      </c>
      <c r="C12229" s="3" t="s">
        <v>23</v>
      </c>
      <c r="D12229" s="3" t="s">
        <v>24</v>
      </c>
      <c r="E12229" s="3">
        <v>1977</v>
      </c>
      <c r="F12229" s="4">
        <v>0.10902329534292221</v>
      </c>
    </row>
    <row r="12230" spans="1:6" x14ac:dyDescent="0.15">
      <c r="A12230" s="2" t="s">
        <v>57</v>
      </c>
      <c r="B12230" s="2" t="s">
        <v>58</v>
      </c>
      <c r="C12230" s="3" t="s">
        <v>23</v>
      </c>
      <c r="D12230" s="3" t="s">
        <v>24</v>
      </c>
      <c r="E12230" s="3">
        <v>1977</v>
      </c>
      <c r="F12230" s="4">
        <v>0.49050819892796116</v>
      </c>
    </row>
    <row r="12231" spans="1:6" x14ac:dyDescent="0.15">
      <c r="A12231" s="2" t="s">
        <v>57</v>
      </c>
      <c r="B12231" s="2" t="s">
        <v>55</v>
      </c>
      <c r="C12231" s="3" t="s">
        <v>23</v>
      </c>
      <c r="D12231" s="3" t="s">
        <v>24</v>
      </c>
      <c r="E12231" s="3">
        <v>1978</v>
      </c>
      <c r="F12231" s="4">
        <v>0.11233916133642197</v>
      </c>
    </row>
    <row r="12232" spans="1:6" x14ac:dyDescent="0.15">
      <c r="A12232" s="2" t="s">
        <v>57</v>
      </c>
      <c r="B12232" s="2" t="s">
        <v>58</v>
      </c>
      <c r="C12232" s="3" t="s">
        <v>23</v>
      </c>
      <c r="D12232" s="3" t="s">
        <v>24</v>
      </c>
      <c r="E12232" s="3">
        <v>1978</v>
      </c>
      <c r="F12232" s="4">
        <v>0.50117850250467089</v>
      </c>
    </row>
    <row r="12233" spans="1:6" x14ac:dyDescent="0.15">
      <c r="A12233" s="2" t="s">
        <v>57</v>
      </c>
      <c r="B12233" s="2" t="s">
        <v>55</v>
      </c>
      <c r="C12233" s="3" t="s">
        <v>23</v>
      </c>
      <c r="D12233" s="3" t="s">
        <v>24</v>
      </c>
      <c r="E12233" s="3">
        <v>1979</v>
      </c>
      <c r="F12233" s="4">
        <v>0.11337650567293167</v>
      </c>
    </row>
    <row r="12234" spans="1:6" x14ac:dyDescent="0.15">
      <c r="A12234" s="2" t="s">
        <v>57</v>
      </c>
      <c r="B12234" s="2" t="s">
        <v>58</v>
      </c>
      <c r="C12234" s="3" t="s">
        <v>23</v>
      </c>
      <c r="D12234" s="3" t="s">
        <v>24</v>
      </c>
      <c r="E12234" s="3">
        <v>1979</v>
      </c>
      <c r="F12234" s="4">
        <v>0.50143742309005923</v>
      </c>
    </row>
    <row r="12235" spans="1:6" x14ac:dyDescent="0.15">
      <c r="A12235" s="2" t="s">
        <v>57</v>
      </c>
      <c r="B12235" s="2" t="s">
        <v>55</v>
      </c>
      <c r="C12235" s="3" t="s">
        <v>23</v>
      </c>
      <c r="D12235" s="3" t="s">
        <v>24</v>
      </c>
      <c r="E12235" s="3">
        <v>1980</v>
      </c>
      <c r="F12235" s="4">
        <v>0.11699976772069931</v>
      </c>
    </row>
    <row r="12236" spans="1:6" x14ac:dyDescent="0.15">
      <c r="A12236" s="2" t="s">
        <v>57</v>
      </c>
      <c r="B12236" s="2" t="s">
        <v>58</v>
      </c>
      <c r="C12236" s="3" t="s">
        <v>23</v>
      </c>
      <c r="D12236" s="3" t="s">
        <v>24</v>
      </c>
      <c r="E12236" s="3">
        <v>1980</v>
      </c>
      <c r="F12236" s="4">
        <v>0.5125678725355044</v>
      </c>
    </row>
    <row r="12237" spans="1:6" x14ac:dyDescent="0.15">
      <c r="A12237" s="2" t="s">
        <v>57</v>
      </c>
      <c r="B12237" s="2" t="s">
        <v>55</v>
      </c>
      <c r="C12237" s="3" t="s">
        <v>23</v>
      </c>
      <c r="D12237" s="3" t="s">
        <v>24</v>
      </c>
      <c r="E12237" s="3">
        <v>1981</v>
      </c>
      <c r="F12237" s="4">
        <v>0.12245821207761765</v>
      </c>
    </row>
    <row r="12238" spans="1:6" x14ac:dyDescent="0.15">
      <c r="A12238" s="2" t="s">
        <v>57</v>
      </c>
      <c r="B12238" s="2" t="s">
        <v>58</v>
      </c>
      <c r="C12238" s="3" t="s">
        <v>23</v>
      </c>
      <c r="D12238" s="3" t="s">
        <v>24</v>
      </c>
      <c r="E12238" s="3">
        <v>1981</v>
      </c>
      <c r="F12238" s="4">
        <v>0.53089434015545411</v>
      </c>
    </row>
    <row r="12239" spans="1:6" x14ac:dyDescent="0.15">
      <c r="A12239" s="2" t="s">
        <v>57</v>
      </c>
      <c r="B12239" s="2" t="s">
        <v>55</v>
      </c>
      <c r="C12239" s="3" t="s">
        <v>23</v>
      </c>
      <c r="D12239" s="3" t="s">
        <v>24</v>
      </c>
      <c r="E12239" s="3">
        <v>1982</v>
      </c>
      <c r="F12239" s="4">
        <v>0.12591005861759186</v>
      </c>
    </row>
    <row r="12240" spans="1:6" x14ac:dyDescent="0.15">
      <c r="A12240" s="2" t="s">
        <v>57</v>
      </c>
      <c r="B12240" s="2" t="s">
        <v>58</v>
      </c>
      <c r="C12240" s="3" t="s">
        <v>23</v>
      </c>
      <c r="D12240" s="3" t="s">
        <v>24</v>
      </c>
      <c r="E12240" s="3">
        <v>1982</v>
      </c>
      <c r="F12240" s="4">
        <v>0.53976335740107717</v>
      </c>
    </row>
    <row r="12241" spans="1:6" x14ac:dyDescent="0.15">
      <c r="A12241" s="2" t="s">
        <v>57</v>
      </c>
      <c r="B12241" s="2" t="s">
        <v>55</v>
      </c>
      <c r="C12241" s="3" t="s">
        <v>23</v>
      </c>
      <c r="D12241" s="3" t="s">
        <v>24</v>
      </c>
      <c r="E12241" s="3">
        <v>1983</v>
      </c>
      <c r="F12241" s="4">
        <v>0.12631902098655701</v>
      </c>
    </row>
    <row r="12242" spans="1:6" x14ac:dyDescent="0.15">
      <c r="A12242" s="2" t="s">
        <v>57</v>
      </c>
      <c r="B12242" s="2" t="s">
        <v>58</v>
      </c>
      <c r="C12242" s="3" t="s">
        <v>23</v>
      </c>
      <c r="D12242" s="3" t="s">
        <v>24</v>
      </c>
      <c r="E12242" s="3">
        <v>1983</v>
      </c>
      <c r="F12242" s="4">
        <v>0.53520700022691825</v>
      </c>
    </row>
    <row r="12243" spans="1:6" x14ac:dyDescent="0.15">
      <c r="A12243" s="2" t="s">
        <v>57</v>
      </c>
      <c r="B12243" s="2" t="s">
        <v>55</v>
      </c>
      <c r="C12243" s="3" t="s">
        <v>23</v>
      </c>
      <c r="D12243" s="3" t="s">
        <v>24</v>
      </c>
      <c r="E12243" s="3">
        <v>1984</v>
      </c>
      <c r="F12243" s="4">
        <v>0.12830528616905212</v>
      </c>
    </row>
    <row r="12244" spans="1:6" x14ac:dyDescent="0.15">
      <c r="A12244" s="2" t="s">
        <v>57</v>
      </c>
      <c r="B12244" s="2" t="s">
        <v>58</v>
      </c>
      <c r="C12244" s="3" t="s">
        <v>23</v>
      </c>
      <c r="D12244" s="3" t="s">
        <v>24</v>
      </c>
      <c r="E12244" s="3">
        <v>1984</v>
      </c>
      <c r="F12244" s="4">
        <v>0.53727381900544424</v>
      </c>
    </row>
    <row r="12245" spans="1:6" x14ac:dyDescent="0.15">
      <c r="A12245" s="2" t="s">
        <v>57</v>
      </c>
      <c r="B12245" s="2" t="s">
        <v>55</v>
      </c>
      <c r="C12245" s="3" t="s">
        <v>23</v>
      </c>
      <c r="D12245" s="3" t="s">
        <v>24</v>
      </c>
      <c r="E12245" s="3">
        <v>1985</v>
      </c>
      <c r="F12245" s="4">
        <v>0.13345088064670563</v>
      </c>
    </row>
    <row r="12246" spans="1:6" x14ac:dyDescent="0.15">
      <c r="A12246" s="2" t="s">
        <v>57</v>
      </c>
      <c r="B12246" s="2" t="s">
        <v>58</v>
      </c>
      <c r="C12246" s="3" t="s">
        <v>23</v>
      </c>
      <c r="D12246" s="3" t="s">
        <v>24</v>
      </c>
      <c r="E12246" s="3">
        <v>1985</v>
      </c>
      <c r="F12246" s="4">
        <v>0.55240407251660151</v>
      </c>
    </row>
    <row r="12247" spans="1:6" x14ac:dyDescent="0.15">
      <c r="A12247" s="2" t="s">
        <v>57</v>
      </c>
      <c r="B12247" s="2" t="s">
        <v>55</v>
      </c>
      <c r="C12247" s="3" t="s">
        <v>23</v>
      </c>
      <c r="D12247" s="3" t="s">
        <v>24</v>
      </c>
      <c r="E12247" s="3">
        <v>1986</v>
      </c>
      <c r="F12247" s="4">
        <v>0.13836732506752014</v>
      </c>
    </row>
    <row r="12248" spans="1:6" x14ac:dyDescent="0.15">
      <c r="A12248" s="2" t="s">
        <v>57</v>
      </c>
      <c r="B12248" s="2" t="s">
        <v>58</v>
      </c>
      <c r="C12248" s="3" t="s">
        <v>23</v>
      </c>
      <c r="D12248" s="3" t="s">
        <v>24</v>
      </c>
      <c r="E12248" s="3">
        <v>1986</v>
      </c>
      <c r="F12248" s="4">
        <v>0.5663109677753545</v>
      </c>
    </row>
    <row r="12249" spans="1:6" x14ac:dyDescent="0.15">
      <c r="A12249" s="2" t="s">
        <v>57</v>
      </c>
      <c r="B12249" s="2" t="s">
        <v>55</v>
      </c>
      <c r="C12249" s="3" t="s">
        <v>23</v>
      </c>
      <c r="D12249" s="3" t="s">
        <v>24</v>
      </c>
      <c r="E12249" s="3">
        <v>1987</v>
      </c>
      <c r="F12249" s="4">
        <v>0.14692439138889313</v>
      </c>
    </row>
    <row r="12250" spans="1:6" x14ac:dyDescent="0.15">
      <c r="A12250" s="2" t="s">
        <v>57</v>
      </c>
      <c r="B12250" s="2" t="s">
        <v>58</v>
      </c>
      <c r="C12250" s="3" t="s">
        <v>23</v>
      </c>
      <c r="D12250" s="3" t="s">
        <v>24</v>
      </c>
      <c r="E12250" s="3">
        <v>1987</v>
      </c>
      <c r="F12250" s="4">
        <v>0.59470076172565378</v>
      </c>
    </row>
    <row r="12251" spans="1:6" x14ac:dyDescent="0.15">
      <c r="A12251" s="2" t="s">
        <v>57</v>
      </c>
      <c r="B12251" s="2" t="s">
        <v>55</v>
      </c>
      <c r="C12251" s="3" t="s">
        <v>23</v>
      </c>
      <c r="D12251" s="3" t="s">
        <v>24</v>
      </c>
      <c r="E12251" s="3">
        <v>1988</v>
      </c>
      <c r="F12251" s="4">
        <v>0.14114008843898773</v>
      </c>
    </row>
    <row r="12252" spans="1:6" x14ac:dyDescent="0.15">
      <c r="A12252" s="2" t="s">
        <v>57</v>
      </c>
      <c r="B12252" s="2" t="s">
        <v>58</v>
      </c>
      <c r="C12252" s="3" t="s">
        <v>23</v>
      </c>
      <c r="D12252" s="3" t="s">
        <v>24</v>
      </c>
      <c r="E12252" s="3">
        <v>1988</v>
      </c>
      <c r="F12252" s="4">
        <v>0.56511190297325287</v>
      </c>
    </row>
    <row r="12253" spans="1:6" x14ac:dyDescent="0.15">
      <c r="A12253" s="2" t="s">
        <v>57</v>
      </c>
      <c r="B12253" s="2" t="s">
        <v>55</v>
      </c>
      <c r="C12253" s="3" t="s">
        <v>23</v>
      </c>
      <c r="D12253" s="3" t="s">
        <v>24</v>
      </c>
      <c r="E12253" s="3">
        <v>1989</v>
      </c>
      <c r="F12253" s="4">
        <v>0.13898365199565887</v>
      </c>
    </row>
    <row r="12254" spans="1:6" x14ac:dyDescent="0.15">
      <c r="A12254" s="2" t="s">
        <v>57</v>
      </c>
      <c r="B12254" s="2" t="s">
        <v>58</v>
      </c>
      <c r="C12254" s="3" t="s">
        <v>23</v>
      </c>
      <c r="D12254" s="3" t="s">
        <v>24</v>
      </c>
      <c r="E12254" s="3">
        <v>1989</v>
      </c>
      <c r="F12254" s="4">
        <v>0.5506200235156623</v>
      </c>
    </row>
    <row r="12255" spans="1:6" x14ac:dyDescent="0.15">
      <c r="A12255" s="2" t="s">
        <v>57</v>
      </c>
      <c r="B12255" s="2" t="s">
        <v>55</v>
      </c>
      <c r="C12255" s="3" t="s">
        <v>23</v>
      </c>
      <c r="D12255" s="3" t="s">
        <v>24</v>
      </c>
      <c r="E12255" s="3">
        <v>1990</v>
      </c>
      <c r="F12255" s="4">
        <v>0.13807441294193268</v>
      </c>
    </row>
    <row r="12256" spans="1:6" x14ac:dyDescent="0.15">
      <c r="A12256" s="2" t="s">
        <v>57</v>
      </c>
      <c r="B12256" s="2" t="s">
        <v>58</v>
      </c>
      <c r="C12256" s="3" t="s">
        <v>23</v>
      </c>
      <c r="D12256" s="3" t="s">
        <v>24</v>
      </c>
      <c r="E12256" s="3">
        <v>1990</v>
      </c>
      <c r="F12256" s="4">
        <v>0.54137699502410452</v>
      </c>
    </row>
    <row r="12257" spans="1:6" x14ac:dyDescent="0.15">
      <c r="A12257" s="2" t="s">
        <v>57</v>
      </c>
      <c r="B12257" s="2" t="s">
        <v>55</v>
      </c>
      <c r="C12257" s="3" t="s">
        <v>23</v>
      </c>
      <c r="D12257" s="3" t="s">
        <v>24</v>
      </c>
      <c r="E12257" s="3">
        <v>1991</v>
      </c>
      <c r="F12257" s="4">
        <v>0.13778536021709442</v>
      </c>
    </row>
    <row r="12258" spans="1:6" x14ac:dyDescent="0.15">
      <c r="A12258" s="2" t="s">
        <v>57</v>
      </c>
      <c r="B12258" s="2" t="s">
        <v>58</v>
      </c>
      <c r="C12258" s="3" t="s">
        <v>23</v>
      </c>
      <c r="D12258" s="3" t="s">
        <v>24</v>
      </c>
      <c r="E12258" s="3">
        <v>1991</v>
      </c>
      <c r="F12258" s="4">
        <v>0.53483122774700509</v>
      </c>
    </row>
    <row r="12259" spans="1:6" x14ac:dyDescent="0.15">
      <c r="A12259" s="2" t="s">
        <v>57</v>
      </c>
      <c r="B12259" s="2" t="s">
        <v>55</v>
      </c>
      <c r="C12259" s="3" t="s">
        <v>23</v>
      </c>
      <c r="D12259" s="3" t="s">
        <v>24</v>
      </c>
      <c r="E12259" s="3">
        <v>1992</v>
      </c>
      <c r="F12259" s="4">
        <v>0.13739937543869019</v>
      </c>
    </row>
    <row r="12260" spans="1:6" x14ac:dyDescent="0.15">
      <c r="A12260" s="2" t="s">
        <v>57</v>
      </c>
      <c r="B12260" s="2" t="s">
        <v>58</v>
      </c>
      <c r="C12260" s="3" t="s">
        <v>23</v>
      </c>
      <c r="D12260" s="3" t="s">
        <v>24</v>
      </c>
      <c r="E12260" s="3">
        <v>1992</v>
      </c>
      <c r="F12260" s="4">
        <v>0.52815240163862609</v>
      </c>
    </row>
    <row r="12261" spans="1:6" x14ac:dyDescent="0.15">
      <c r="A12261" s="2" t="s">
        <v>57</v>
      </c>
      <c r="B12261" s="2" t="s">
        <v>55</v>
      </c>
      <c r="C12261" s="3" t="s">
        <v>23</v>
      </c>
      <c r="D12261" s="3" t="s">
        <v>24</v>
      </c>
      <c r="E12261" s="3">
        <v>1993</v>
      </c>
      <c r="F12261" s="4">
        <v>0.13701784610748291</v>
      </c>
    </row>
    <row r="12262" spans="1:6" x14ac:dyDescent="0.15">
      <c r="A12262" s="2" t="s">
        <v>57</v>
      </c>
      <c r="B12262" s="2" t="s">
        <v>58</v>
      </c>
      <c r="C12262" s="3" t="s">
        <v>23</v>
      </c>
      <c r="D12262" s="3" t="s">
        <v>24</v>
      </c>
      <c r="E12262" s="3">
        <v>1993</v>
      </c>
      <c r="F12262" s="4">
        <v>0.52166273036779254</v>
      </c>
    </row>
    <row r="12263" spans="1:6" x14ac:dyDescent="0.15">
      <c r="A12263" s="2" t="s">
        <v>57</v>
      </c>
      <c r="B12263" s="2" t="s">
        <v>55</v>
      </c>
      <c r="C12263" s="3" t="s">
        <v>23</v>
      </c>
      <c r="D12263" s="3" t="s">
        <v>24</v>
      </c>
      <c r="E12263" s="3">
        <v>1994</v>
      </c>
      <c r="F12263" s="4">
        <v>0.13822263479232788</v>
      </c>
    </row>
    <row r="12264" spans="1:6" x14ac:dyDescent="0.15">
      <c r="A12264" s="2" t="s">
        <v>57</v>
      </c>
      <c r="B12264" s="2" t="s">
        <v>58</v>
      </c>
      <c r="C12264" s="3" t="s">
        <v>23</v>
      </c>
      <c r="D12264" s="3" t="s">
        <v>24</v>
      </c>
      <c r="E12264" s="3">
        <v>1994</v>
      </c>
      <c r="F12264" s="4">
        <v>0.52132336667066914</v>
      </c>
    </row>
    <row r="12265" spans="1:6" x14ac:dyDescent="0.15">
      <c r="A12265" s="2" t="s">
        <v>57</v>
      </c>
      <c r="B12265" s="2" t="s">
        <v>55</v>
      </c>
      <c r="C12265" s="3" t="s">
        <v>23</v>
      </c>
      <c r="D12265" s="3" t="s">
        <v>24</v>
      </c>
      <c r="E12265" s="3">
        <v>1995</v>
      </c>
      <c r="F12265" s="4">
        <v>0.14289863407611847</v>
      </c>
    </row>
    <row r="12266" spans="1:6" x14ac:dyDescent="0.15">
      <c r="A12266" s="2" t="s">
        <v>57</v>
      </c>
      <c r="B12266" s="2" t="s">
        <v>58</v>
      </c>
      <c r="C12266" s="3" t="s">
        <v>23</v>
      </c>
      <c r="D12266" s="3" t="s">
        <v>24</v>
      </c>
      <c r="E12266" s="3">
        <v>1995</v>
      </c>
      <c r="F12266" s="4">
        <v>0.53394301094469754</v>
      </c>
    </row>
    <row r="12267" spans="1:6" x14ac:dyDescent="0.15">
      <c r="A12267" s="2" t="s">
        <v>57</v>
      </c>
      <c r="B12267" s="2" t="s">
        <v>55</v>
      </c>
      <c r="C12267" s="3" t="s">
        <v>23</v>
      </c>
      <c r="D12267" s="3" t="s">
        <v>24</v>
      </c>
      <c r="E12267" s="3">
        <v>1996</v>
      </c>
      <c r="F12267" s="4">
        <v>0.14367003738880157</v>
      </c>
    </row>
    <row r="12268" spans="1:6" x14ac:dyDescent="0.15">
      <c r="A12268" s="2" t="s">
        <v>57</v>
      </c>
      <c r="B12268" s="2" t="s">
        <v>58</v>
      </c>
      <c r="C12268" s="3" t="s">
        <v>23</v>
      </c>
      <c r="D12268" s="3" t="s">
        <v>24</v>
      </c>
      <c r="E12268" s="3">
        <v>1996</v>
      </c>
      <c r="F12268" s="4">
        <v>0.53181579636794951</v>
      </c>
    </row>
    <row r="12269" spans="1:6" x14ac:dyDescent="0.15">
      <c r="A12269" s="2" t="s">
        <v>57</v>
      </c>
      <c r="B12269" s="2" t="s">
        <v>55</v>
      </c>
      <c r="C12269" s="3" t="s">
        <v>23</v>
      </c>
      <c r="D12269" s="3" t="s">
        <v>24</v>
      </c>
      <c r="E12269" s="3">
        <v>1997</v>
      </c>
      <c r="F12269" s="4">
        <v>0.14384797215461731</v>
      </c>
    </row>
    <row r="12270" spans="1:6" x14ac:dyDescent="0.15">
      <c r="A12270" s="2" t="s">
        <v>57</v>
      </c>
      <c r="B12270" s="2" t="s">
        <v>58</v>
      </c>
      <c r="C12270" s="3" t="s">
        <v>23</v>
      </c>
      <c r="D12270" s="3" t="s">
        <v>24</v>
      </c>
      <c r="E12270" s="3">
        <v>1997</v>
      </c>
      <c r="F12270" s="4">
        <v>0.52747790558660446</v>
      </c>
    </row>
    <row r="12271" spans="1:6" x14ac:dyDescent="0.15">
      <c r="A12271" s="2" t="s">
        <v>57</v>
      </c>
      <c r="B12271" s="2" t="s">
        <v>55</v>
      </c>
      <c r="C12271" s="3" t="s">
        <v>23</v>
      </c>
      <c r="D12271" s="3" t="s">
        <v>24</v>
      </c>
      <c r="E12271" s="3">
        <v>1998</v>
      </c>
      <c r="F12271" s="4">
        <v>0.14963540434837341</v>
      </c>
    </row>
    <row r="12272" spans="1:6" x14ac:dyDescent="0.15">
      <c r="A12272" s="2" t="s">
        <v>57</v>
      </c>
      <c r="B12272" s="2" t="s">
        <v>58</v>
      </c>
      <c r="C12272" s="3" t="s">
        <v>23</v>
      </c>
      <c r="D12272" s="3" t="s">
        <v>24</v>
      </c>
      <c r="E12272" s="3">
        <v>1998</v>
      </c>
      <c r="F12272" s="4">
        <v>0.54354369241969891</v>
      </c>
    </row>
    <row r="12273" spans="1:6" x14ac:dyDescent="0.15">
      <c r="A12273" s="2" t="s">
        <v>57</v>
      </c>
      <c r="B12273" s="2" t="s">
        <v>55</v>
      </c>
      <c r="C12273" s="3" t="s">
        <v>23</v>
      </c>
      <c r="D12273" s="3" t="s">
        <v>24</v>
      </c>
      <c r="E12273" s="3">
        <v>1999</v>
      </c>
      <c r="F12273" s="4">
        <v>0.15466699004173279</v>
      </c>
    </row>
    <row r="12274" spans="1:6" x14ac:dyDescent="0.15">
      <c r="A12274" s="2" t="s">
        <v>57</v>
      </c>
      <c r="B12274" s="2" t="s">
        <v>58</v>
      </c>
      <c r="C12274" s="3" t="s">
        <v>23</v>
      </c>
      <c r="D12274" s="3" t="s">
        <v>24</v>
      </c>
      <c r="E12274" s="3">
        <v>1999</v>
      </c>
      <c r="F12274" s="4">
        <v>0.55661636751622268</v>
      </c>
    </row>
    <row r="12275" spans="1:6" x14ac:dyDescent="0.15">
      <c r="A12275" s="2" t="s">
        <v>57</v>
      </c>
      <c r="B12275" s="2" t="s">
        <v>55</v>
      </c>
      <c r="C12275" s="3" t="s">
        <v>23</v>
      </c>
      <c r="D12275" s="3" t="s">
        <v>24</v>
      </c>
      <c r="E12275" s="3">
        <v>2000</v>
      </c>
      <c r="F12275" s="4">
        <v>0.15708552300930023</v>
      </c>
    </row>
    <row r="12276" spans="1:6" x14ac:dyDescent="0.15">
      <c r="A12276" s="2" t="s">
        <v>57</v>
      </c>
      <c r="B12276" s="2" t="s">
        <v>58</v>
      </c>
      <c r="C12276" s="3" t="s">
        <v>23</v>
      </c>
      <c r="D12276" s="3" t="s">
        <v>24</v>
      </c>
      <c r="E12276" s="3">
        <v>2000</v>
      </c>
      <c r="F12276" s="4">
        <v>0.56014949278549486</v>
      </c>
    </row>
    <row r="12277" spans="1:6" x14ac:dyDescent="0.15">
      <c r="A12277" s="2" t="s">
        <v>57</v>
      </c>
      <c r="B12277" s="2" t="s">
        <v>55</v>
      </c>
      <c r="C12277" s="3" t="s">
        <v>23</v>
      </c>
      <c r="D12277" s="3" t="s">
        <v>24</v>
      </c>
      <c r="E12277" s="3">
        <v>2001</v>
      </c>
      <c r="F12277" s="4">
        <v>0.15897676348686218</v>
      </c>
    </row>
    <row r="12278" spans="1:6" x14ac:dyDescent="0.15">
      <c r="A12278" s="2" t="s">
        <v>57</v>
      </c>
      <c r="B12278" s="2" t="s">
        <v>58</v>
      </c>
      <c r="C12278" s="3" t="s">
        <v>23</v>
      </c>
      <c r="D12278" s="3" t="s">
        <v>24</v>
      </c>
      <c r="E12278" s="3">
        <v>2001</v>
      </c>
      <c r="F12278" s="4">
        <v>0.56194001380970493</v>
      </c>
    </row>
    <row r="12279" spans="1:6" x14ac:dyDescent="0.15">
      <c r="A12279" s="2" t="s">
        <v>57</v>
      </c>
      <c r="B12279" s="2" t="s">
        <v>55</v>
      </c>
      <c r="C12279" s="3" t="s">
        <v>23</v>
      </c>
      <c r="D12279" s="3" t="s">
        <v>24</v>
      </c>
      <c r="E12279" s="3">
        <v>2002</v>
      </c>
      <c r="F12279" s="4">
        <v>0.15661469101905823</v>
      </c>
    </row>
    <row r="12280" spans="1:6" x14ac:dyDescent="0.15">
      <c r="A12280" s="2" t="s">
        <v>57</v>
      </c>
      <c r="B12280" s="2" t="s">
        <v>58</v>
      </c>
      <c r="C12280" s="3" t="s">
        <v>23</v>
      </c>
      <c r="D12280" s="3" t="s">
        <v>24</v>
      </c>
      <c r="E12280" s="3">
        <v>2002</v>
      </c>
      <c r="F12280" s="4">
        <v>0.54889159888780403</v>
      </c>
    </row>
    <row r="12281" spans="1:6" x14ac:dyDescent="0.15">
      <c r="A12281" s="2" t="s">
        <v>57</v>
      </c>
      <c r="B12281" s="2" t="s">
        <v>55</v>
      </c>
      <c r="C12281" s="3" t="s">
        <v>23</v>
      </c>
      <c r="D12281" s="3" t="s">
        <v>24</v>
      </c>
      <c r="E12281" s="3">
        <v>2003</v>
      </c>
      <c r="F12281" s="4">
        <v>0.15716394782066345</v>
      </c>
    </row>
    <row r="12282" spans="1:6" x14ac:dyDescent="0.15">
      <c r="A12282" s="2" t="s">
        <v>57</v>
      </c>
      <c r="B12282" s="2" t="s">
        <v>58</v>
      </c>
      <c r="C12282" s="3" t="s">
        <v>23</v>
      </c>
      <c r="D12282" s="3" t="s">
        <v>24</v>
      </c>
      <c r="E12282" s="3">
        <v>2003</v>
      </c>
      <c r="F12282" s="4">
        <v>0.54579911867486064</v>
      </c>
    </row>
    <row r="12283" spans="1:6" x14ac:dyDescent="0.15">
      <c r="A12283" s="2" t="s">
        <v>57</v>
      </c>
      <c r="B12283" s="2" t="s">
        <v>55</v>
      </c>
      <c r="C12283" s="3" t="s">
        <v>23</v>
      </c>
      <c r="D12283" s="3" t="s">
        <v>24</v>
      </c>
      <c r="E12283" s="3">
        <v>2004</v>
      </c>
      <c r="F12283" s="4">
        <v>0.15669284760951996</v>
      </c>
    </row>
    <row r="12284" spans="1:6" x14ac:dyDescent="0.15">
      <c r="A12284" s="2" t="s">
        <v>57</v>
      </c>
      <c r="B12284" s="2" t="s">
        <v>58</v>
      </c>
      <c r="C12284" s="3" t="s">
        <v>23</v>
      </c>
      <c r="D12284" s="3" t="s">
        <v>24</v>
      </c>
      <c r="E12284" s="3">
        <v>2004</v>
      </c>
      <c r="F12284" s="4">
        <v>0.53827102207293609</v>
      </c>
    </row>
    <row r="12285" spans="1:6" x14ac:dyDescent="0.15">
      <c r="A12285" s="2" t="s">
        <v>57</v>
      </c>
      <c r="B12285" s="2" t="s">
        <v>55</v>
      </c>
      <c r="C12285" s="3" t="s">
        <v>23</v>
      </c>
      <c r="D12285" s="3" t="s">
        <v>24</v>
      </c>
      <c r="E12285" s="3">
        <v>2005</v>
      </c>
      <c r="F12285" s="4">
        <v>0.16149109601974487</v>
      </c>
    </row>
    <row r="12286" spans="1:6" x14ac:dyDescent="0.15">
      <c r="A12286" s="2" t="s">
        <v>57</v>
      </c>
      <c r="B12286" s="2" t="s">
        <v>58</v>
      </c>
      <c r="C12286" s="3" t="s">
        <v>23</v>
      </c>
      <c r="D12286" s="3" t="s">
        <v>24</v>
      </c>
      <c r="E12286" s="3">
        <v>2005</v>
      </c>
      <c r="F12286" s="4">
        <v>0.54746641632029691</v>
      </c>
    </row>
    <row r="12287" spans="1:6" x14ac:dyDescent="0.15">
      <c r="A12287" s="2" t="s">
        <v>57</v>
      </c>
      <c r="B12287" s="2" t="s">
        <v>55</v>
      </c>
      <c r="C12287" s="3" t="s">
        <v>23</v>
      </c>
      <c r="D12287" s="3" t="s">
        <v>24</v>
      </c>
      <c r="E12287" s="3">
        <v>2006</v>
      </c>
      <c r="F12287" s="4">
        <v>0.16852767765522003</v>
      </c>
    </row>
    <row r="12288" spans="1:6" x14ac:dyDescent="0.15">
      <c r="A12288" s="2" t="s">
        <v>57</v>
      </c>
      <c r="B12288" s="2" t="s">
        <v>58</v>
      </c>
      <c r="C12288" s="3" t="s">
        <v>23</v>
      </c>
      <c r="D12288" s="3" t="s">
        <v>24</v>
      </c>
      <c r="E12288" s="3">
        <v>2006</v>
      </c>
      <c r="F12288" s="4">
        <v>0.56228372365948232</v>
      </c>
    </row>
    <row r="12289" spans="1:6" x14ac:dyDescent="0.15">
      <c r="A12289" s="2" t="s">
        <v>57</v>
      </c>
      <c r="B12289" s="2" t="s">
        <v>55</v>
      </c>
      <c r="C12289" s="3" t="s">
        <v>23</v>
      </c>
      <c r="D12289" s="3" t="s">
        <v>24</v>
      </c>
      <c r="E12289" s="3">
        <v>2007</v>
      </c>
      <c r="F12289" s="4">
        <v>0.17480966448783875</v>
      </c>
    </row>
    <row r="12290" spans="1:6" x14ac:dyDescent="0.15">
      <c r="A12290" s="2" t="s">
        <v>57</v>
      </c>
      <c r="B12290" s="2" t="s">
        <v>58</v>
      </c>
      <c r="C12290" s="3" t="s">
        <v>23</v>
      </c>
      <c r="D12290" s="3" t="s">
        <v>24</v>
      </c>
      <c r="E12290" s="3">
        <v>2007</v>
      </c>
      <c r="F12290" s="4">
        <v>0.57280275928816071</v>
      </c>
    </row>
    <row r="12291" spans="1:6" x14ac:dyDescent="0.15">
      <c r="A12291" s="2" t="s">
        <v>57</v>
      </c>
      <c r="B12291" s="2" t="s">
        <v>55</v>
      </c>
      <c r="C12291" s="3" t="s">
        <v>23</v>
      </c>
      <c r="D12291" s="3" t="s">
        <v>24</v>
      </c>
      <c r="E12291" s="3">
        <v>2008</v>
      </c>
      <c r="F12291" s="4">
        <v>0.17615911364555359</v>
      </c>
    </row>
    <row r="12292" spans="1:6" x14ac:dyDescent="0.15">
      <c r="A12292" s="2" t="s">
        <v>57</v>
      </c>
      <c r="B12292" s="2" t="s">
        <v>58</v>
      </c>
      <c r="C12292" s="3" t="s">
        <v>23</v>
      </c>
      <c r="D12292" s="3" t="s">
        <v>24</v>
      </c>
      <c r="E12292" s="3">
        <v>2008</v>
      </c>
      <c r="F12292" s="4">
        <v>0.56669040856716169</v>
      </c>
    </row>
    <row r="12293" spans="1:6" x14ac:dyDescent="0.15">
      <c r="A12293" s="2" t="s">
        <v>57</v>
      </c>
      <c r="B12293" s="2" t="s">
        <v>55</v>
      </c>
      <c r="C12293" s="3" t="s">
        <v>23</v>
      </c>
      <c r="D12293" s="3" t="s">
        <v>24</v>
      </c>
      <c r="E12293" s="3">
        <v>2009</v>
      </c>
      <c r="F12293" s="4">
        <v>0.16410377621650696</v>
      </c>
    </row>
    <row r="12294" spans="1:6" x14ac:dyDescent="0.15">
      <c r="A12294" s="2" t="s">
        <v>57</v>
      </c>
      <c r="B12294" s="2" t="s">
        <v>58</v>
      </c>
      <c r="C12294" s="3" t="s">
        <v>23</v>
      </c>
      <c r="D12294" s="3" t="s">
        <v>24</v>
      </c>
      <c r="E12294" s="3">
        <v>2009</v>
      </c>
      <c r="F12294" s="4">
        <v>0.51921387644356787</v>
      </c>
    </row>
    <row r="12295" spans="1:6" x14ac:dyDescent="0.15">
      <c r="A12295" s="2" t="s">
        <v>57</v>
      </c>
      <c r="B12295" s="2" t="s">
        <v>55</v>
      </c>
      <c r="C12295" s="3" t="s">
        <v>23</v>
      </c>
      <c r="D12295" s="3" t="s">
        <v>24</v>
      </c>
      <c r="E12295" s="3">
        <v>2010</v>
      </c>
      <c r="F12295" s="4">
        <v>0.1644422709941864</v>
      </c>
    </row>
    <row r="12296" spans="1:6" x14ac:dyDescent="0.15">
      <c r="A12296" s="2" t="s">
        <v>57</v>
      </c>
      <c r="B12296" s="2" t="s">
        <v>58</v>
      </c>
      <c r="C12296" s="3" t="s">
        <v>23</v>
      </c>
      <c r="D12296" s="3" t="s">
        <v>24</v>
      </c>
      <c r="E12296" s="3">
        <v>2010</v>
      </c>
      <c r="F12296" s="4">
        <v>0.5133559070521041</v>
      </c>
    </row>
    <row r="12297" spans="1:6" x14ac:dyDescent="0.15">
      <c r="A12297" s="2" t="s">
        <v>57</v>
      </c>
      <c r="B12297" s="2" t="s">
        <v>55</v>
      </c>
      <c r="C12297" s="3" t="s">
        <v>23</v>
      </c>
      <c r="D12297" s="3" t="s">
        <v>24</v>
      </c>
      <c r="E12297" s="3">
        <v>2011</v>
      </c>
      <c r="F12297" s="4">
        <v>0.16737699508666992</v>
      </c>
    </row>
    <row r="12298" spans="1:6" x14ac:dyDescent="0.15">
      <c r="A12298" s="2" t="s">
        <v>57</v>
      </c>
      <c r="B12298" s="2" t="s">
        <v>58</v>
      </c>
      <c r="C12298" s="3" t="s">
        <v>23</v>
      </c>
      <c r="D12298" s="3" t="s">
        <v>24</v>
      </c>
      <c r="E12298" s="3">
        <v>2011</v>
      </c>
      <c r="F12298" s="4">
        <v>0.51743569834567826</v>
      </c>
    </row>
    <row r="12299" spans="1:6" x14ac:dyDescent="0.15">
      <c r="A12299" s="2" t="s">
        <v>57</v>
      </c>
      <c r="B12299" s="2" t="s">
        <v>55</v>
      </c>
      <c r="C12299" s="3" t="s">
        <v>23</v>
      </c>
      <c r="D12299" s="3" t="s">
        <v>24</v>
      </c>
      <c r="E12299" s="3">
        <v>2012</v>
      </c>
      <c r="F12299" s="4">
        <v>0.17075851559638977</v>
      </c>
    </row>
    <row r="12300" spans="1:6" x14ac:dyDescent="0.15">
      <c r="A12300" s="2" t="s">
        <v>57</v>
      </c>
      <c r="B12300" s="2" t="s">
        <v>58</v>
      </c>
      <c r="C12300" s="3" t="s">
        <v>23</v>
      </c>
      <c r="D12300" s="3" t="s">
        <v>24</v>
      </c>
      <c r="E12300" s="3">
        <v>2012</v>
      </c>
      <c r="F12300" s="4">
        <v>0.52435887265052805</v>
      </c>
    </row>
    <row r="12301" spans="1:6" x14ac:dyDescent="0.15">
      <c r="A12301" s="2" t="s">
        <v>57</v>
      </c>
      <c r="B12301" s="2" t="s">
        <v>55</v>
      </c>
      <c r="C12301" s="3" t="s">
        <v>23</v>
      </c>
      <c r="D12301" s="3" t="s">
        <v>24</v>
      </c>
      <c r="E12301" s="3">
        <v>2013</v>
      </c>
      <c r="F12301" s="4">
        <v>0.17399224638938904</v>
      </c>
    </row>
    <row r="12302" spans="1:6" x14ac:dyDescent="0.15">
      <c r="A12302" s="2" t="s">
        <v>57</v>
      </c>
      <c r="B12302" s="2" t="s">
        <v>58</v>
      </c>
      <c r="C12302" s="3" t="s">
        <v>23</v>
      </c>
      <c r="D12302" s="3" t="s">
        <v>24</v>
      </c>
      <c r="E12302" s="3">
        <v>2013</v>
      </c>
      <c r="F12302" s="4">
        <v>0.53178227249062171</v>
      </c>
    </row>
    <row r="12303" spans="1:6" x14ac:dyDescent="0.15">
      <c r="A12303" s="2" t="s">
        <v>57</v>
      </c>
      <c r="B12303" s="2" t="s">
        <v>55</v>
      </c>
      <c r="C12303" s="3" t="s">
        <v>23</v>
      </c>
      <c r="D12303" s="3" t="s">
        <v>24</v>
      </c>
      <c r="E12303" s="3">
        <v>2014</v>
      </c>
      <c r="F12303" s="4">
        <v>0.17702476680278778</v>
      </c>
    </row>
    <row r="12304" spans="1:6" x14ac:dyDescent="0.15">
      <c r="A12304" s="2" t="s">
        <v>57</v>
      </c>
      <c r="B12304" s="2" t="s">
        <v>58</v>
      </c>
      <c r="C12304" s="3" t="s">
        <v>23</v>
      </c>
      <c r="D12304" s="3" t="s">
        <v>24</v>
      </c>
      <c r="E12304" s="3">
        <v>2014</v>
      </c>
      <c r="F12304" s="4">
        <v>0.53873402071488763</v>
      </c>
    </row>
    <row r="12305" spans="1:6" x14ac:dyDescent="0.15">
      <c r="A12305" s="2" t="s">
        <v>57</v>
      </c>
      <c r="B12305" s="2" t="s">
        <v>55</v>
      </c>
      <c r="C12305" s="3" t="s">
        <v>23</v>
      </c>
      <c r="D12305" s="3" t="s">
        <v>24</v>
      </c>
      <c r="E12305" s="3">
        <v>2015</v>
      </c>
      <c r="F12305" s="4">
        <v>0.18116234242916107</v>
      </c>
    </row>
    <row r="12306" spans="1:6" x14ac:dyDescent="0.15">
      <c r="A12306" s="2" t="s">
        <v>57</v>
      </c>
      <c r="B12306" s="2" t="s">
        <v>58</v>
      </c>
      <c r="C12306" s="3" t="s">
        <v>23</v>
      </c>
      <c r="D12306" s="3" t="s">
        <v>24</v>
      </c>
      <c r="E12306" s="3">
        <v>2015</v>
      </c>
      <c r="F12306" s="4">
        <v>0.54857284614408497</v>
      </c>
    </row>
    <row r="12307" spans="1:6" x14ac:dyDescent="0.15">
      <c r="A12307" s="2" t="s">
        <v>57</v>
      </c>
      <c r="B12307" s="2" t="s">
        <v>55</v>
      </c>
      <c r="C12307" s="3" t="s">
        <v>23</v>
      </c>
      <c r="D12307" s="3" t="s">
        <v>24</v>
      </c>
      <c r="E12307" s="3">
        <v>2016</v>
      </c>
      <c r="F12307" s="4">
        <v>0.18785111606121063</v>
      </c>
    </row>
    <row r="12308" spans="1:6" x14ac:dyDescent="0.15">
      <c r="A12308" s="2" t="s">
        <v>57</v>
      </c>
      <c r="B12308" s="2" t="s">
        <v>58</v>
      </c>
      <c r="C12308" s="3" t="s">
        <v>23</v>
      </c>
      <c r="D12308" s="3" t="s">
        <v>24</v>
      </c>
      <c r="E12308" s="3">
        <v>2016</v>
      </c>
      <c r="F12308" s="4">
        <v>0.56546575336150051</v>
      </c>
    </row>
    <row r="12309" spans="1:6" x14ac:dyDescent="0.15">
      <c r="A12309" s="2" t="s">
        <v>57</v>
      </c>
      <c r="B12309" s="2" t="s">
        <v>55</v>
      </c>
      <c r="C12309" s="3" t="s">
        <v>23</v>
      </c>
      <c r="D12309" s="3" t="s">
        <v>24</v>
      </c>
      <c r="E12309" s="3">
        <v>2017</v>
      </c>
      <c r="F12309" s="4">
        <v>0.19249790906906128</v>
      </c>
    </row>
    <row r="12310" spans="1:6" x14ac:dyDescent="0.15">
      <c r="A12310" s="2" t="s">
        <v>57</v>
      </c>
      <c r="B12310" s="2" t="s">
        <v>58</v>
      </c>
      <c r="C12310" s="3" t="s">
        <v>23</v>
      </c>
      <c r="D12310" s="3" t="s">
        <v>24</v>
      </c>
      <c r="E12310" s="3">
        <v>2017</v>
      </c>
      <c r="F12310" s="4">
        <v>0.57566369232926906</v>
      </c>
    </row>
    <row r="12311" spans="1:6" x14ac:dyDescent="0.15">
      <c r="A12311" s="2" t="s">
        <v>57</v>
      </c>
      <c r="B12311" s="2" t="s">
        <v>55</v>
      </c>
      <c r="C12311" s="3" t="s">
        <v>23</v>
      </c>
      <c r="D12311" s="3" t="s">
        <v>24</v>
      </c>
      <c r="E12311" s="3">
        <v>2018</v>
      </c>
      <c r="F12311" s="4">
        <v>0.19425030052661896</v>
      </c>
    </row>
    <row r="12312" spans="1:6" x14ac:dyDescent="0.15">
      <c r="A12312" s="2" t="s">
        <v>57</v>
      </c>
      <c r="B12312" s="2" t="s">
        <v>58</v>
      </c>
      <c r="C12312" s="3" t="s">
        <v>23</v>
      </c>
      <c r="D12312" s="3" t="s">
        <v>24</v>
      </c>
      <c r="E12312" s="3">
        <v>2018</v>
      </c>
      <c r="F12312" s="4">
        <v>0.57690169529129842</v>
      </c>
    </row>
    <row r="12313" spans="1:6" x14ac:dyDescent="0.15">
      <c r="A12313" s="2" t="s">
        <v>57</v>
      </c>
      <c r="B12313" s="2" t="s">
        <v>55</v>
      </c>
      <c r="C12313" s="3" t="s">
        <v>23</v>
      </c>
      <c r="D12313" s="3" t="s">
        <v>24</v>
      </c>
      <c r="E12313" s="3">
        <v>2019</v>
      </c>
      <c r="F12313" s="4">
        <v>0.19233807921409607</v>
      </c>
    </row>
    <row r="12314" spans="1:6" x14ac:dyDescent="0.15">
      <c r="A12314" s="2" t="s">
        <v>57</v>
      </c>
      <c r="B12314" s="2" t="s">
        <v>58</v>
      </c>
      <c r="C12314" s="3" t="s">
        <v>23</v>
      </c>
      <c r="D12314" s="3" t="s">
        <v>24</v>
      </c>
      <c r="E12314" s="3">
        <v>2019</v>
      </c>
      <c r="F12314" s="4">
        <v>0.56731708667967262</v>
      </c>
    </row>
    <row r="12315" spans="1:6" x14ac:dyDescent="0.15">
      <c r="A12315" s="2" t="s">
        <v>57</v>
      </c>
      <c r="B12315" s="2" t="s">
        <v>55</v>
      </c>
      <c r="C12315" s="3" t="s">
        <v>25</v>
      </c>
      <c r="D12315" s="3" t="s">
        <v>26</v>
      </c>
      <c r="E12315" s="3">
        <v>1950</v>
      </c>
      <c r="F12315" s="4">
        <v>1.2546136379241943</v>
      </c>
    </row>
    <row r="12316" spans="1:6" x14ac:dyDescent="0.15">
      <c r="A12316" s="2" t="s">
        <v>57</v>
      </c>
      <c r="B12316" s="2" t="s">
        <v>58</v>
      </c>
      <c r="C12316" s="3" t="s">
        <v>25</v>
      </c>
      <c r="D12316" s="3" t="s">
        <v>26</v>
      </c>
      <c r="E12316" s="3">
        <v>1950</v>
      </c>
      <c r="F12316" s="4">
        <v>0.42949210084689332</v>
      </c>
    </row>
    <row r="12317" spans="1:6" x14ac:dyDescent="0.15">
      <c r="A12317" s="2" t="s">
        <v>57</v>
      </c>
      <c r="B12317" s="2" t="s">
        <v>55</v>
      </c>
      <c r="C12317" s="3" t="s">
        <v>25</v>
      </c>
      <c r="D12317" s="3" t="s">
        <v>26</v>
      </c>
      <c r="E12317" s="3">
        <v>1951</v>
      </c>
      <c r="F12317" s="4">
        <v>1.242090106010437</v>
      </c>
    </row>
    <row r="12318" spans="1:6" x14ac:dyDescent="0.15">
      <c r="A12318" s="2" t="s">
        <v>57</v>
      </c>
      <c r="B12318" s="2" t="s">
        <v>58</v>
      </c>
      <c r="C12318" s="3" t="s">
        <v>25</v>
      </c>
      <c r="D12318" s="3" t="s">
        <v>26</v>
      </c>
      <c r="E12318" s="3">
        <v>1951</v>
      </c>
      <c r="F12318" s="4">
        <v>0.42573754394814639</v>
      </c>
    </row>
    <row r="12319" spans="1:6" x14ac:dyDescent="0.15">
      <c r="A12319" s="2" t="s">
        <v>57</v>
      </c>
      <c r="B12319" s="2" t="s">
        <v>55</v>
      </c>
      <c r="C12319" s="3" t="s">
        <v>25</v>
      </c>
      <c r="D12319" s="3" t="s">
        <v>26</v>
      </c>
      <c r="E12319" s="3">
        <v>1952</v>
      </c>
      <c r="F12319" s="4">
        <v>1.2281595468521118</v>
      </c>
    </row>
    <row r="12320" spans="1:6" x14ac:dyDescent="0.15">
      <c r="A12320" s="2" t="s">
        <v>57</v>
      </c>
      <c r="B12320" s="2" t="s">
        <v>58</v>
      </c>
      <c r="C12320" s="3" t="s">
        <v>25</v>
      </c>
      <c r="D12320" s="3" t="s">
        <v>26</v>
      </c>
      <c r="E12320" s="3">
        <v>1952</v>
      </c>
      <c r="F12320" s="4">
        <v>0.42198297858413625</v>
      </c>
    </row>
    <row r="12321" spans="1:6" x14ac:dyDescent="0.15">
      <c r="A12321" s="2" t="s">
        <v>57</v>
      </c>
      <c r="B12321" s="2" t="s">
        <v>55</v>
      </c>
      <c r="C12321" s="3" t="s">
        <v>25</v>
      </c>
      <c r="D12321" s="3" t="s">
        <v>26</v>
      </c>
      <c r="E12321" s="3">
        <v>1953</v>
      </c>
      <c r="F12321" s="4">
        <v>1.2152341604232788</v>
      </c>
    </row>
    <row r="12322" spans="1:6" x14ac:dyDescent="0.15">
      <c r="A12322" s="2" t="s">
        <v>57</v>
      </c>
      <c r="B12322" s="2" t="s">
        <v>58</v>
      </c>
      <c r="C12322" s="3" t="s">
        <v>25</v>
      </c>
      <c r="D12322" s="3" t="s">
        <v>26</v>
      </c>
      <c r="E12322" s="3">
        <v>1953</v>
      </c>
      <c r="F12322" s="4">
        <v>0.41822835426840416</v>
      </c>
    </row>
    <row r="12323" spans="1:6" x14ac:dyDescent="0.15">
      <c r="A12323" s="2" t="s">
        <v>57</v>
      </c>
      <c r="B12323" s="2" t="s">
        <v>55</v>
      </c>
      <c r="C12323" s="3" t="s">
        <v>25</v>
      </c>
      <c r="D12323" s="3" t="s">
        <v>26</v>
      </c>
      <c r="E12323" s="3">
        <v>1954</v>
      </c>
      <c r="F12323" s="4">
        <v>1.200016975402832</v>
      </c>
    </row>
    <row r="12324" spans="1:6" x14ac:dyDescent="0.15">
      <c r="A12324" s="2" t="s">
        <v>57</v>
      </c>
      <c r="B12324" s="2" t="s">
        <v>58</v>
      </c>
      <c r="C12324" s="3" t="s">
        <v>25</v>
      </c>
      <c r="D12324" s="3" t="s">
        <v>26</v>
      </c>
      <c r="E12324" s="3">
        <v>1954</v>
      </c>
      <c r="F12324" s="4">
        <v>0.41447377712245331</v>
      </c>
    </row>
    <row r="12325" spans="1:6" x14ac:dyDescent="0.15">
      <c r="A12325" s="2" t="s">
        <v>57</v>
      </c>
      <c r="B12325" s="2" t="s">
        <v>55</v>
      </c>
      <c r="C12325" s="3" t="s">
        <v>25</v>
      </c>
      <c r="D12325" s="3" t="s">
        <v>26</v>
      </c>
      <c r="E12325" s="3">
        <v>1955</v>
      </c>
      <c r="F12325" s="4">
        <v>1.1807906627655029</v>
      </c>
    </row>
    <row r="12326" spans="1:6" x14ac:dyDescent="0.15">
      <c r="A12326" s="2" t="s">
        <v>57</v>
      </c>
      <c r="B12326" s="2" t="s">
        <v>58</v>
      </c>
      <c r="C12326" s="3" t="s">
        <v>25</v>
      </c>
      <c r="D12326" s="3" t="s">
        <v>26</v>
      </c>
      <c r="E12326" s="3">
        <v>1955</v>
      </c>
      <c r="F12326" s="4">
        <v>0.41071924341088528</v>
      </c>
    </row>
    <row r="12327" spans="1:6" x14ac:dyDescent="0.15">
      <c r="A12327" s="2" t="s">
        <v>57</v>
      </c>
      <c r="B12327" s="2" t="s">
        <v>55</v>
      </c>
      <c r="C12327" s="3" t="s">
        <v>25</v>
      </c>
      <c r="D12327" s="3" t="s">
        <v>26</v>
      </c>
      <c r="E12327" s="3">
        <v>1956</v>
      </c>
      <c r="F12327" s="4">
        <v>1.1616189479827881</v>
      </c>
    </row>
    <row r="12328" spans="1:6" x14ac:dyDescent="0.15">
      <c r="A12328" s="2" t="s">
        <v>57</v>
      </c>
      <c r="B12328" s="2" t="s">
        <v>58</v>
      </c>
      <c r="C12328" s="3" t="s">
        <v>25</v>
      </c>
      <c r="D12328" s="3" t="s">
        <v>26</v>
      </c>
      <c r="E12328" s="3">
        <v>1956</v>
      </c>
      <c r="F12328" s="4">
        <v>0.40696459990841993</v>
      </c>
    </row>
    <row r="12329" spans="1:6" x14ac:dyDescent="0.15">
      <c r="A12329" s="2" t="s">
        <v>57</v>
      </c>
      <c r="B12329" s="2" t="s">
        <v>55</v>
      </c>
      <c r="C12329" s="3" t="s">
        <v>25</v>
      </c>
      <c r="D12329" s="3" t="s">
        <v>26</v>
      </c>
      <c r="E12329" s="3">
        <v>1957</v>
      </c>
      <c r="F12329" s="4">
        <v>1.1192845106124878</v>
      </c>
    </row>
    <row r="12330" spans="1:6" x14ac:dyDescent="0.15">
      <c r="A12330" s="2" t="s">
        <v>57</v>
      </c>
      <c r="B12330" s="2" t="s">
        <v>58</v>
      </c>
      <c r="C12330" s="3" t="s">
        <v>25</v>
      </c>
      <c r="D12330" s="3" t="s">
        <v>26</v>
      </c>
      <c r="E12330" s="3">
        <v>1957</v>
      </c>
      <c r="F12330" s="4">
        <v>0.39445362590143751</v>
      </c>
    </row>
    <row r="12331" spans="1:6" x14ac:dyDescent="0.15">
      <c r="A12331" s="2" t="s">
        <v>57</v>
      </c>
      <c r="B12331" s="2" t="s">
        <v>55</v>
      </c>
      <c r="C12331" s="3" t="s">
        <v>25</v>
      </c>
      <c r="D12331" s="3" t="s">
        <v>26</v>
      </c>
      <c r="E12331" s="3">
        <v>1958</v>
      </c>
      <c r="F12331" s="4">
        <v>1.1027637720108032</v>
      </c>
    </row>
    <row r="12332" spans="1:6" x14ac:dyDescent="0.15">
      <c r="A12332" s="2" t="s">
        <v>57</v>
      </c>
      <c r="B12332" s="2" t="s">
        <v>58</v>
      </c>
      <c r="C12332" s="3" t="s">
        <v>25</v>
      </c>
      <c r="D12332" s="3" t="s">
        <v>26</v>
      </c>
      <c r="E12332" s="3">
        <v>1958</v>
      </c>
      <c r="F12332" s="4">
        <v>0.39227011800478101</v>
      </c>
    </row>
    <row r="12333" spans="1:6" x14ac:dyDescent="0.15">
      <c r="A12333" s="2" t="s">
        <v>57</v>
      </c>
      <c r="B12333" s="2" t="s">
        <v>55</v>
      </c>
      <c r="C12333" s="3" t="s">
        <v>25</v>
      </c>
      <c r="D12333" s="3" t="s">
        <v>26</v>
      </c>
      <c r="E12333" s="3">
        <v>1959</v>
      </c>
      <c r="F12333" s="4">
        <v>1.0945032835006714</v>
      </c>
    </row>
    <row r="12334" spans="1:6" x14ac:dyDescent="0.15">
      <c r="A12334" s="2" t="s">
        <v>57</v>
      </c>
      <c r="B12334" s="2" t="s">
        <v>58</v>
      </c>
      <c r="C12334" s="3" t="s">
        <v>25</v>
      </c>
      <c r="D12334" s="3" t="s">
        <v>26</v>
      </c>
      <c r="E12334" s="3">
        <v>1959</v>
      </c>
      <c r="F12334" s="4">
        <v>0.39049314325340012</v>
      </c>
    </row>
    <row r="12335" spans="1:6" x14ac:dyDescent="0.15">
      <c r="A12335" s="2" t="s">
        <v>57</v>
      </c>
      <c r="B12335" s="2" t="s">
        <v>55</v>
      </c>
      <c r="C12335" s="3" t="s">
        <v>25</v>
      </c>
      <c r="D12335" s="3" t="s">
        <v>26</v>
      </c>
      <c r="E12335" s="3">
        <v>1960</v>
      </c>
      <c r="F12335" s="4">
        <v>1.0893404483795166</v>
      </c>
    </row>
    <row r="12336" spans="1:6" x14ac:dyDescent="0.15">
      <c r="A12336" s="2" t="s">
        <v>57</v>
      </c>
      <c r="B12336" s="2" t="s">
        <v>58</v>
      </c>
      <c r="C12336" s="3" t="s">
        <v>25</v>
      </c>
      <c r="D12336" s="3" t="s">
        <v>26</v>
      </c>
      <c r="E12336" s="3">
        <v>1960</v>
      </c>
      <c r="F12336" s="4">
        <v>0.39016637245155017</v>
      </c>
    </row>
    <row r="12337" spans="1:6" x14ac:dyDescent="0.15">
      <c r="A12337" s="2" t="s">
        <v>57</v>
      </c>
      <c r="B12337" s="2" t="s">
        <v>55</v>
      </c>
      <c r="C12337" s="3" t="s">
        <v>25</v>
      </c>
      <c r="D12337" s="3" t="s">
        <v>26</v>
      </c>
      <c r="E12337" s="3">
        <v>1961</v>
      </c>
      <c r="F12337" s="4">
        <v>1.0841777324676514</v>
      </c>
    </row>
    <row r="12338" spans="1:6" x14ac:dyDescent="0.15">
      <c r="A12338" s="2" t="s">
        <v>57</v>
      </c>
      <c r="B12338" s="2" t="s">
        <v>58</v>
      </c>
      <c r="C12338" s="3" t="s">
        <v>25</v>
      </c>
      <c r="D12338" s="3" t="s">
        <v>26</v>
      </c>
      <c r="E12338" s="3">
        <v>1961</v>
      </c>
      <c r="F12338" s="4">
        <v>0.390204900176636</v>
      </c>
    </row>
    <row r="12339" spans="1:6" x14ac:dyDescent="0.15">
      <c r="A12339" s="2" t="s">
        <v>57</v>
      </c>
      <c r="B12339" s="2" t="s">
        <v>55</v>
      </c>
      <c r="C12339" s="3" t="s">
        <v>25</v>
      </c>
      <c r="D12339" s="3" t="s">
        <v>26</v>
      </c>
      <c r="E12339" s="3">
        <v>1962</v>
      </c>
      <c r="F12339" s="4">
        <v>1.0945032835006714</v>
      </c>
    </row>
    <row r="12340" spans="1:6" x14ac:dyDescent="0.15">
      <c r="A12340" s="2" t="s">
        <v>57</v>
      </c>
      <c r="B12340" s="2" t="s">
        <v>58</v>
      </c>
      <c r="C12340" s="3" t="s">
        <v>25</v>
      </c>
      <c r="D12340" s="3" t="s">
        <v>26</v>
      </c>
      <c r="E12340" s="3">
        <v>1962</v>
      </c>
      <c r="F12340" s="4">
        <v>0.39229258806241879</v>
      </c>
    </row>
    <row r="12341" spans="1:6" x14ac:dyDescent="0.15">
      <c r="A12341" s="2" t="s">
        <v>57</v>
      </c>
      <c r="B12341" s="2" t="s">
        <v>55</v>
      </c>
      <c r="C12341" s="3" t="s">
        <v>25</v>
      </c>
      <c r="D12341" s="3" t="s">
        <v>26</v>
      </c>
      <c r="E12341" s="3">
        <v>1963</v>
      </c>
      <c r="F12341" s="4">
        <v>1.1006984710693359</v>
      </c>
    </row>
    <row r="12342" spans="1:6" x14ac:dyDescent="0.15">
      <c r="A12342" s="2" t="s">
        <v>57</v>
      </c>
      <c r="B12342" s="2" t="s">
        <v>58</v>
      </c>
      <c r="C12342" s="3" t="s">
        <v>25</v>
      </c>
      <c r="D12342" s="3" t="s">
        <v>26</v>
      </c>
      <c r="E12342" s="3">
        <v>1963</v>
      </c>
      <c r="F12342" s="4">
        <v>0.39174456103966893</v>
      </c>
    </row>
    <row r="12343" spans="1:6" x14ac:dyDescent="0.15">
      <c r="A12343" s="2" t="s">
        <v>57</v>
      </c>
      <c r="B12343" s="2" t="s">
        <v>55</v>
      </c>
      <c r="C12343" s="3" t="s">
        <v>25</v>
      </c>
      <c r="D12343" s="3" t="s">
        <v>26</v>
      </c>
      <c r="E12343" s="3">
        <v>1964</v>
      </c>
      <c r="F12343" s="4">
        <v>1.1058614253997803</v>
      </c>
    </row>
    <row r="12344" spans="1:6" x14ac:dyDescent="0.15">
      <c r="A12344" s="2" t="s">
        <v>57</v>
      </c>
      <c r="B12344" s="2" t="s">
        <v>58</v>
      </c>
      <c r="C12344" s="3" t="s">
        <v>25</v>
      </c>
      <c r="D12344" s="3" t="s">
        <v>26</v>
      </c>
      <c r="E12344" s="3">
        <v>1964</v>
      </c>
      <c r="F12344" s="4">
        <v>0.39165812542088735</v>
      </c>
    </row>
    <row r="12345" spans="1:6" x14ac:dyDescent="0.15">
      <c r="A12345" s="2" t="s">
        <v>57</v>
      </c>
      <c r="B12345" s="2" t="s">
        <v>55</v>
      </c>
      <c r="C12345" s="3" t="s">
        <v>25</v>
      </c>
      <c r="D12345" s="3" t="s">
        <v>26</v>
      </c>
      <c r="E12345" s="3">
        <v>1965</v>
      </c>
      <c r="F12345" s="4">
        <v>1.103796124458313</v>
      </c>
    </row>
    <row r="12346" spans="1:6" x14ac:dyDescent="0.15">
      <c r="A12346" s="2" t="s">
        <v>57</v>
      </c>
      <c r="B12346" s="2" t="s">
        <v>58</v>
      </c>
      <c r="C12346" s="3" t="s">
        <v>25</v>
      </c>
      <c r="D12346" s="3" t="s">
        <v>26</v>
      </c>
      <c r="E12346" s="3">
        <v>1965</v>
      </c>
      <c r="F12346" s="4">
        <v>0.38929556117391617</v>
      </c>
    </row>
    <row r="12347" spans="1:6" x14ac:dyDescent="0.15">
      <c r="A12347" s="2" t="s">
        <v>57</v>
      </c>
      <c r="B12347" s="2" t="s">
        <v>55</v>
      </c>
      <c r="C12347" s="3" t="s">
        <v>25</v>
      </c>
      <c r="D12347" s="3" t="s">
        <v>26</v>
      </c>
      <c r="E12347" s="3">
        <v>1966</v>
      </c>
      <c r="F12347" s="4">
        <v>1.1002856492996216</v>
      </c>
    </row>
    <row r="12348" spans="1:6" x14ac:dyDescent="0.15">
      <c r="A12348" s="2" t="s">
        <v>57</v>
      </c>
      <c r="B12348" s="2" t="s">
        <v>58</v>
      </c>
      <c r="C12348" s="3" t="s">
        <v>25</v>
      </c>
      <c r="D12348" s="3" t="s">
        <v>26</v>
      </c>
      <c r="E12348" s="3">
        <v>1966</v>
      </c>
      <c r="F12348" s="4">
        <v>0.38698099846032891</v>
      </c>
    </row>
    <row r="12349" spans="1:6" x14ac:dyDescent="0.15">
      <c r="A12349" s="2" t="s">
        <v>57</v>
      </c>
      <c r="B12349" s="2" t="s">
        <v>55</v>
      </c>
      <c r="C12349" s="3" t="s">
        <v>25</v>
      </c>
      <c r="D12349" s="3" t="s">
        <v>26</v>
      </c>
      <c r="E12349" s="3">
        <v>1967</v>
      </c>
      <c r="F12349" s="4">
        <v>1.0945032835006714</v>
      </c>
    </row>
    <row r="12350" spans="1:6" x14ac:dyDescent="0.15">
      <c r="A12350" s="2" t="s">
        <v>57</v>
      </c>
      <c r="B12350" s="2" t="s">
        <v>58</v>
      </c>
      <c r="C12350" s="3" t="s">
        <v>25</v>
      </c>
      <c r="D12350" s="3" t="s">
        <v>26</v>
      </c>
      <c r="E12350" s="3">
        <v>1967</v>
      </c>
      <c r="F12350" s="4">
        <v>0.38281024690930515</v>
      </c>
    </row>
    <row r="12351" spans="1:6" x14ac:dyDescent="0.15">
      <c r="A12351" s="2" t="s">
        <v>57</v>
      </c>
      <c r="B12351" s="2" t="s">
        <v>55</v>
      </c>
      <c r="C12351" s="3" t="s">
        <v>25</v>
      </c>
      <c r="D12351" s="3" t="s">
        <v>26</v>
      </c>
      <c r="E12351" s="3">
        <v>1968</v>
      </c>
      <c r="F12351" s="4">
        <v>1.0976008176803589</v>
      </c>
    </row>
    <row r="12352" spans="1:6" x14ac:dyDescent="0.15">
      <c r="A12352" s="2" t="s">
        <v>57</v>
      </c>
      <c r="B12352" s="2" t="s">
        <v>58</v>
      </c>
      <c r="C12352" s="3" t="s">
        <v>25</v>
      </c>
      <c r="D12352" s="3" t="s">
        <v>26</v>
      </c>
      <c r="E12352" s="3">
        <v>1968</v>
      </c>
      <c r="F12352" s="4">
        <v>0.38225921165373861</v>
      </c>
    </row>
    <row r="12353" spans="1:6" x14ac:dyDescent="0.15">
      <c r="A12353" s="2" t="s">
        <v>57</v>
      </c>
      <c r="B12353" s="2" t="s">
        <v>55</v>
      </c>
      <c r="C12353" s="3" t="s">
        <v>25</v>
      </c>
      <c r="D12353" s="3" t="s">
        <v>26</v>
      </c>
      <c r="E12353" s="3">
        <v>1969</v>
      </c>
      <c r="F12353" s="4">
        <v>1.1006985902786255</v>
      </c>
    </row>
    <row r="12354" spans="1:6" x14ac:dyDescent="0.15">
      <c r="A12354" s="2" t="s">
        <v>57</v>
      </c>
      <c r="B12354" s="2" t="s">
        <v>58</v>
      </c>
      <c r="C12354" s="3" t="s">
        <v>25</v>
      </c>
      <c r="D12354" s="3" t="s">
        <v>26</v>
      </c>
      <c r="E12354" s="3">
        <v>1969</v>
      </c>
      <c r="F12354" s="4">
        <v>0.38162156915590389</v>
      </c>
    </row>
    <row r="12355" spans="1:6" x14ac:dyDescent="0.15">
      <c r="A12355" s="2" t="s">
        <v>57</v>
      </c>
      <c r="B12355" s="2" t="s">
        <v>55</v>
      </c>
      <c r="C12355" s="3" t="s">
        <v>25</v>
      </c>
      <c r="D12355" s="3" t="s">
        <v>26</v>
      </c>
      <c r="E12355" s="3">
        <v>1970</v>
      </c>
      <c r="F12355" s="4">
        <v>1.0872753858566284</v>
      </c>
    </row>
    <row r="12356" spans="1:6" x14ac:dyDescent="0.15">
      <c r="A12356" s="2" t="s">
        <v>57</v>
      </c>
      <c r="B12356" s="2" t="s">
        <v>58</v>
      </c>
      <c r="C12356" s="3" t="s">
        <v>25</v>
      </c>
      <c r="D12356" s="3" t="s">
        <v>26</v>
      </c>
      <c r="E12356" s="3">
        <v>1970</v>
      </c>
      <c r="F12356" s="4">
        <v>0.37383700154022698</v>
      </c>
    </row>
    <row r="12357" spans="1:6" x14ac:dyDescent="0.15">
      <c r="A12357" s="2" t="s">
        <v>57</v>
      </c>
      <c r="B12357" s="2" t="s">
        <v>55</v>
      </c>
      <c r="C12357" s="3" t="s">
        <v>25</v>
      </c>
      <c r="D12357" s="3" t="s">
        <v>26</v>
      </c>
      <c r="E12357" s="3">
        <v>1971</v>
      </c>
      <c r="F12357" s="4">
        <v>1.1027152538299561</v>
      </c>
    </row>
    <row r="12358" spans="1:6" x14ac:dyDescent="0.15">
      <c r="A12358" s="2" t="s">
        <v>57</v>
      </c>
      <c r="B12358" s="2" t="s">
        <v>58</v>
      </c>
      <c r="C12358" s="3" t="s">
        <v>25</v>
      </c>
      <c r="D12358" s="3" t="s">
        <v>26</v>
      </c>
      <c r="E12358" s="3">
        <v>1971</v>
      </c>
      <c r="F12358" s="4">
        <v>0.37455240938109058</v>
      </c>
    </row>
    <row r="12359" spans="1:6" x14ac:dyDescent="0.15">
      <c r="A12359" s="2" t="s">
        <v>57</v>
      </c>
      <c r="B12359" s="2" t="s">
        <v>55</v>
      </c>
      <c r="C12359" s="3" t="s">
        <v>25</v>
      </c>
      <c r="D12359" s="3" t="s">
        <v>26</v>
      </c>
      <c r="E12359" s="3">
        <v>1972</v>
      </c>
      <c r="F12359" s="4">
        <v>1.0880260467529297</v>
      </c>
    </row>
    <row r="12360" spans="1:6" x14ac:dyDescent="0.15">
      <c r="A12360" s="2" t="s">
        <v>57</v>
      </c>
      <c r="B12360" s="2" t="s">
        <v>58</v>
      </c>
      <c r="C12360" s="3" t="s">
        <v>25</v>
      </c>
      <c r="D12360" s="3" t="s">
        <v>26</v>
      </c>
      <c r="E12360" s="3">
        <v>1972</v>
      </c>
      <c r="F12360" s="4">
        <v>0.36430671438465773</v>
      </c>
    </row>
    <row r="12361" spans="1:6" x14ac:dyDescent="0.15">
      <c r="A12361" s="2" t="s">
        <v>57</v>
      </c>
      <c r="B12361" s="2" t="s">
        <v>55</v>
      </c>
      <c r="C12361" s="3" t="s">
        <v>25</v>
      </c>
      <c r="D12361" s="3" t="s">
        <v>26</v>
      </c>
      <c r="E12361" s="3">
        <v>1973</v>
      </c>
      <c r="F12361" s="4">
        <v>1.1033810377120972</v>
      </c>
    </row>
    <row r="12362" spans="1:6" x14ac:dyDescent="0.15">
      <c r="A12362" s="2" t="s">
        <v>57</v>
      </c>
      <c r="B12362" s="2" t="s">
        <v>58</v>
      </c>
      <c r="C12362" s="3" t="s">
        <v>25</v>
      </c>
      <c r="D12362" s="3" t="s">
        <v>26</v>
      </c>
      <c r="E12362" s="3">
        <v>1973</v>
      </c>
      <c r="F12362" s="4">
        <v>0.36363382943985034</v>
      </c>
    </row>
    <row r="12363" spans="1:6" x14ac:dyDescent="0.15">
      <c r="A12363" s="2" t="s">
        <v>57</v>
      </c>
      <c r="B12363" s="2" t="s">
        <v>55</v>
      </c>
      <c r="C12363" s="3" t="s">
        <v>25</v>
      </c>
      <c r="D12363" s="3" t="s">
        <v>26</v>
      </c>
      <c r="E12363" s="3">
        <v>1974</v>
      </c>
      <c r="F12363" s="4">
        <v>1.1190674304962158</v>
      </c>
    </row>
    <row r="12364" spans="1:6" x14ac:dyDescent="0.15">
      <c r="A12364" s="2" t="s">
        <v>57</v>
      </c>
      <c r="B12364" s="2" t="s">
        <v>58</v>
      </c>
      <c r="C12364" s="3" t="s">
        <v>25</v>
      </c>
      <c r="D12364" s="3" t="s">
        <v>26</v>
      </c>
      <c r="E12364" s="3">
        <v>1974</v>
      </c>
      <c r="F12364" s="4">
        <v>0.36272636796849683</v>
      </c>
    </row>
    <row r="12365" spans="1:6" x14ac:dyDescent="0.15">
      <c r="A12365" s="2" t="s">
        <v>57</v>
      </c>
      <c r="B12365" s="2" t="s">
        <v>55</v>
      </c>
      <c r="C12365" s="3" t="s">
        <v>25</v>
      </c>
      <c r="D12365" s="3" t="s">
        <v>26</v>
      </c>
      <c r="E12365" s="3">
        <v>1975</v>
      </c>
      <c r="F12365" s="4">
        <v>1.1102322340011597</v>
      </c>
    </row>
    <row r="12366" spans="1:6" x14ac:dyDescent="0.15">
      <c r="A12366" s="2" t="s">
        <v>57</v>
      </c>
      <c r="B12366" s="2" t="s">
        <v>58</v>
      </c>
      <c r="C12366" s="3" t="s">
        <v>25</v>
      </c>
      <c r="D12366" s="3" t="s">
        <v>26</v>
      </c>
      <c r="E12366" s="3">
        <v>1975</v>
      </c>
      <c r="F12366" s="4">
        <v>0.35389542505780985</v>
      </c>
    </row>
    <row r="12367" spans="1:6" x14ac:dyDescent="0.15">
      <c r="A12367" s="2" t="s">
        <v>57</v>
      </c>
      <c r="B12367" s="2" t="s">
        <v>55</v>
      </c>
      <c r="C12367" s="3" t="s">
        <v>25</v>
      </c>
      <c r="D12367" s="3" t="s">
        <v>26</v>
      </c>
      <c r="E12367" s="3">
        <v>1976</v>
      </c>
      <c r="F12367" s="4">
        <v>1.1012805700302124</v>
      </c>
    </row>
    <row r="12368" spans="1:6" x14ac:dyDescent="0.15">
      <c r="A12368" s="2" t="s">
        <v>57</v>
      </c>
      <c r="B12368" s="2" t="s">
        <v>58</v>
      </c>
      <c r="C12368" s="3" t="s">
        <v>25</v>
      </c>
      <c r="D12368" s="3" t="s">
        <v>26</v>
      </c>
      <c r="E12368" s="3">
        <v>1976</v>
      </c>
      <c r="F12368" s="4">
        <v>0.34524362944206494</v>
      </c>
    </row>
    <row r="12369" spans="1:6" x14ac:dyDescent="0.15">
      <c r="A12369" s="2" t="s">
        <v>57</v>
      </c>
      <c r="B12369" s="2" t="s">
        <v>55</v>
      </c>
      <c r="C12369" s="3" t="s">
        <v>25</v>
      </c>
      <c r="D12369" s="3" t="s">
        <v>26</v>
      </c>
      <c r="E12369" s="3">
        <v>1977</v>
      </c>
      <c r="F12369" s="4">
        <v>1.139540433883667</v>
      </c>
    </row>
    <row r="12370" spans="1:6" x14ac:dyDescent="0.15">
      <c r="A12370" s="2" t="s">
        <v>57</v>
      </c>
      <c r="B12370" s="2" t="s">
        <v>58</v>
      </c>
      <c r="C12370" s="3" t="s">
        <v>25</v>
      </c>
      <c r="D12370" s="3" t="s">
        <v>26</v>
      </c>
      <c r="E12370" s="3">
        <v>1977</v>
      </c>
      <c r="F12370" s="4">
        <v>0.35140979369590025</v>
      </c>
    </row>
    <row r="12371" spans="1:6" x14ac:dyDescent="0.15">
      <c r="A12371" s="2" t="s">
        <v>57</v>
      </c>
      <c r="B12371" s="2" t="s">
        <v>55</v>
      </c>
      <c r="C12371" s="3" t="s">
        <v>25</v>
      </c>
      <c r="D12371" s="3" t="s">
        <v>26</v>
      </c>
      <c r="E12371" s="3">
        <v>1978</v>
      </c>
      <c r="F12371" s="4">
        <v>1.1555958986282349</v>
      </c>
    </row>
    <row r="12372" spans="1:6" x14ac:dyDescent="0.15">
      <c r="A12372" s="2" t="s">
        <v>57</v>
      </c>
      <c r="B12372" s="2" t="s">
        <v>58</v>
      </c>
      <c r="C12372" s="3" t="s">
        <v>25</v>
      </c>
      <c r="D12372" s="3" t="s">
        <v>26</v>
      </c>
      <c r="E12372" s="3">
        <v>1978</v>
      </c>
      <c r="F12372" s="4">
        <v>0.35080128100242669</v>
      </c>
    </row>
    <row r="12373" spans="1:6" x14ac:dyDescent="0.15">
      <c r="A12373" s="2" t="s">
        <v>57</v>
      </c>
      <c r="B12373" s="2" t="s">
        <v>55</v>
      </c>
      <c r="C12373" s="3" t="s">
        <v>25</v>
      </c>
      <c r="D12373" s="3" t="s">
        <v>26</v>
      </c>
      <c r="E12373" s="3">
        <v>1979</v>
      </c>
      <c r="F12373" s="4">
        <v>1.2124367952346802</v>
      </c>
    </row>
    <row r="12374" spans="1:6" x14ac:dyDescent="0.15">
      <c r="A12374" s="2" t="s">
        <v>57</v>
      </c>
      <c r="B12374" s="2" t="s">
        <v>58</v>
      </c>
      <c r="C12374" s="3" t="s">
        <v>25</v>
      </c>
      <c r="D12374" s="3" t="s">
        <v>26</v>
      </c>
      <c r="E12374" s="3">
        <v>1979</v>
      </c>
      <c r="F12374" s="4">
        <v>0.36278724754591335</v>
      </c>
    </row>
    <row r="12375" spans="1:6" x14ac:dyDescent="0.15">
      <c r="A12375" s="2" t="s">
        <v>57</v>
      </c>
      <c r="B12375" s="2" t="s">
        <v>55</v>
      </c>
      <c r="C12375" s="3" t="s">
        <v>25</v>
      </c>
      <c r="D12375" s="3" t="s">
        <v>26</v>
      </c>
      <c r="E12375" s="3">
        <v>1980</v>
      </c>
      <c r="F12375" s="4">
        <v>1.2049504518508911</v>
      </c>
    </row>
    <row r="12376" spans="1:6" x14ac:dyDescent="0.15">
      <c r="A12376" s="2" t="s">
        <v>57</v>
      </c>
      <c r="B12376" s="2" t="s">
        <v>58</v>
      </c>
      <c r="C12376" s="3" t="s">
        <v>25</v>
      </c>
      <c r="D12376" s="3" t="s">
        <v>26</v>
      </c>
      <c r="E12376" s="3">
        <v>1980</v>
      </c>
      <c r="F12376" s="4">
        <v>0.3559932981434677</v>
      </c>
    </row>
    <row r="12377" spans="1:6" x14ac:dyDescent="0.15">
      <c r="A12377" s="2" t="s">
        <v>57</v>
      </c>
      <c r="B12377" s="2" t="s">
        <v>55</v>
      </c>
      <c r="C12377" s="3" t="s">
        <v>25</v>
      </c>
      <c r="D12377" s="3" t="s">
        <v>26</v>
      </c>
      <c r="E12377" s="3">
        <v>1981</v>
      </c>
      <c r="F12377" s="4">
        <v>1.1996762752532959</v>
      </c>
    </row>
    <row r="12378" spans="1:6" x14ac:dyDescent="0.15">
      <c r="A12378" s="2" t="s">
        <v>57</v>
      </c>
      <c r="B12378" s="2" t="s">
        <v>58</v>
      </c>
      <c r="C12378" s="3" t="s">
        <v>25</v>
      </c>
      <c r="D12378" s="3" t="s">
        <v>26</v>
      </c>
      <c r="E12378" s="3">
        <v>1981</v>
      </c>
      <c r="F12378" s="4">
        <v>0.35057567647315002</v>
      </c>
    </row>
    <row r="12379" spans="1:6" x14ac:dyDescent="0.15">
      <c r="A12379" s="2" t="s">
        <v>57</v>
      </c>
      <c r="B12379" s="2" t="s">
        <v>55</v>
      </c>
      <c r="C12379" s="3" t="s">
        <v>25</v>
      </c>
      <c r="D12379" s="3" t="s">
        <v>26</v>
      </c>
      <c r="E12379" s="3">
        <v>1982</v>
      </c>
      <c r="F12379" s="4">
        <v>1.1932975053787231</v>
      </c>
    </row>
    <row r="12380" spans="1:6" x14ac:dyDescent="0.15">
      <c r="A12380" s="2" t="s">
        <v>57</v>
      </c>
      <c r="B12380" s="2" t="s">
        <v>58</v>
      </c>
      <c r="C12380" s="3" t="s">
        <v>25</v>
      </c>
      <c r="D12380" s="3" t="s">
        <v>26</v>
      </c>
      <c r="E12380" s="3">
        <v>1982</v>
      </c>
      <c r="F12380" s="4">
        <v>0.34550418160787122</v>
      </c>
    </row>
    <row r="12381" spans="1:6" x14ac:dyDescent="0.15">
      <c r="A12381" s="2" t="s">
        <v>57</v>
      </c>
      <c r="B12381" s="2" t="s">
        <v>55</v>
      </c>
      <c r="C12381" s="3" t="s">
        <v>25</v>
      </c>
      <c r="D12381" s="3" t="s">
        <v>26</v>
      </c>
      <c r="E12381" s="3">
        <v>1983</v>
      </c>
      <c r="F12381" s="4">
        <v>1.1834291219711304</v>
      </c>
    </row>
    <row r="12382" spans="1:6" x14ac:dyDescent="0.15">
      <c r="A12382" s="2" t="s">
        <v>57</v>
      </c>
      <c r="B12382" s="2" t="s">
        <v>58</v>
      </c>
      <c r="C12382" s="3" t="s">
        <v>25</v>
      </c>
      <c r="D12382" s="3" t="s">
        <v>26</v>
      </c>
      <c r="E12382" s="3">
        <v>1983</v>
      </c>
      <c r="F12382" s="4">
        <v>0.34011881217451984</v>
      </c>
    </row>
    <row r="12383" spans="1:6" x14ac:dyDescent="0.15">
      <c r="A12383" s="2" t="s">
        <v>57</v>
      </c>
      <c r="B12383" s="2" t="s">
        <v>55</v>
      </c>
      <c r="C12383" s="3" t="s">
        <v>25</v>
      </c>
      <c r="D12383" s="3" t="s">
        <v>26</v>
      </c>
      <c r="E12383" s="3">
        <v>1984</v>
      </c>
      <c r="F12383" s="4">
        <v>1.1597857475280762</v>
      </c>
    </row>
    <row r="12384" spans="1:6" x14ac:dyDescent="0.15">
      <c r="A12384" s="2" t="s">
        <v>57</v>
      </c>
      <c r="B12384" s="2" t="s">
        <v>58</v>
      </c>
      <c r="C12384" s="3" t="s">
        <v>25</v>
      </c>
      <c r="D12384" s="3" t="s">
        <v>26</v>
      </c>
      <c r="E12384" s="3">
        <v>1984</v>
      </c>
      <c r="F12384" s="4">
        <v>0.3315065892040589</v>
      </c>
    </row>
    <row r="12385" spans="1:6" x14ac:dyDescent="0.15">
      <c r="A12385" s="2" t="s">
        <v>57</v>
      </c>
      <c r="B12385" s="2" t="s">
        <v>55</v>
      </c>
      <c r="C12385" s="3" t="s">
        <v>25</v>
      </c>
      <c r="D12385" s="3" t="s">
        <v>26</v>
      </c>
      <c r="E12385" s="3">
        <v>1985</v>
      </c>
      <c r="F12385" s="4">
        <v>1.1552059650421143</v>
      </c>
    </row>
    <row r="12386" spans="1:6" x14ac:dyDescent="0.15">
      <c r="A12386" s="2" t="s">
        <v>57</v>
      </c>
      <c r="B12386" s="2" t="s">
        <v>58</v>
      </c>
      <c r="C12386" s="3" t="s">
        <v>25</v>
      </c>
      <c r="D12386" s="3" t="s">
        <v>26</v>
      </c>
      <c r="E12386" s="3">
        <v>1985</v>
      </c>
      <c r="F12386" s="4">
        <v>0.32902673728384996</v>
      </c>
    </row>
    <row r="12387" spans="1:6" x14ac:dyDescent="0.15">
      <c r="A12387" s="2" t="s">
        <v>57</v>
      </c>
      <c r="B12387" s="2" t="s">
        <v>55</v>
      </c>
      <c r="C12387" s="3" t="s">
        <v>25</v>
      </c>
      <c r="D12387" s="3" t="s">
        <v>26</v>
      </c>
      <c r="E12387" s="3">
        <v>1986</v>
      </c>
      <c r="F12387" s="4">
        <v>1.1497600078582764</v>
      </c>
    </row>
    <row r="12388" spans="1:6" x14ac:dyDescent="0.15">
      <c r="A12388" s="2" t="s">
        <v>57</v>
      </c>
      <c r="B12388" s="2" t="s">
        <v>58</v>
      </c>
      <c r="C12388" s="3" t="s">
        <v>25</v>
      </c>
      <c r="D12388" s="3" t="s">
        <v>26</v>
      </c>
      <c r="E12388" s="3">
        <v>1986</v>
      </c>
      <c r="F12388" s="4">
        <v>0.32696872214378037</v>
      </c>
    </row>
    <row r="12389" spans="1:6" x14ac:dyDescent="0.15">
      <c r="A12389" s="2" t="s">
        <v>57</v>
      </c>
      <c r="B12389" s="2" t="s">
        <v>55</v>
      </c>
      <c r="C12389" s="3" t="s">
        <v>25</v>
      </c>
      <c r="D12389" s="3" t="s">
        <v>26</v>
      </c>
      <c r="E12389" s="3">
        <v>1987</v>
      </c>
      <c r="F12389" s="4">
        <v>1.1566262245178223</v>
      </c>
    </row>
    <row r="12390" spans="1:6" x14ac:dyDescent="0.15">
      <c r="A12390" s="2" t="s">
        <v>57</v>
      </c>
      <c r="B12390" s="2" t="s">
        <v>58</v>
      </c>
      <c r="C12390" s="3" t="s">
        <v>25</v>
      </c>
      <c r="D12390" s="3" t="s">
        <v>26</v>
      </c>
      <c r="E12390" s="3">
        <v>1987</v>
      </c>
      <c r="F12390" s="4">
        <v>0.3289769080051192</v>
      </c>
    </row>
    <row r="12391" spans="1:6" x14ac:dyDescent="0.15">
      <c r="A12391" s="2" t="s">
        <v>57</v>
      </c>
      <c r="B12391" s="2" t="s">
        <v>55</v>
      </c>
      <c r="C12391" s="3" t="s">
        <v>25</v>
      </c>
      <c r="D12391" s="3" t="s">
        <v>26</v>
      </c>
      <c r="E12391" s="3">
        <v>1988</v>
      </c>
      <c r="F12391" s="4">
        <v>1.1592162847518921</v>
      </c>
    </row>
    <row r="12392" spans="1:6" x14ac:dyDescent="0.15">
      <c r="A12392" s="2" t="s">
        <v>57</v>
      </c>
      <c r="B12392" s="2" t="s">
        <v>58</v>
      </c>
      <c r="C12392" s="3" t="s">
        <v>25</v>
      </c>
      <c r="D12392" s="3" t="s">
        <v>26</v>
      </c>
      <c r="E12392" s="3">
        <v>1988</v>
      </c>
      <c r="F12392" s="4">
        <v>0.33005558783261479</v>
      </c>
    </row>
    <row r="12393" spans="1:6" x14ac:dyDescent="0.15">
      <c r="A12393" s="2" t="s">
        <v>57</v>
      </c>
      <c r="B12393" s="2" t="s">
        <v>55</v>
      </c>
      <c r="C12393" s="3" t="s">
        <v>25</v>
      </c>
      <c r="D12393" s="3" t="s">
        <v>26</v>
      </c>
      <c r="E12393" s="3">
        <v>1989</v>
      </c>
      <c r="F12393" s="4">
        <v>1.1623835563659668</v>
      </c>
    </row>
    <row r="12394" spans="1:6" x14ac:dyDescent="0.15">
      <c r="A12394" s="2" t="s">
        <v>57</v>
      </c>
      <c r="B12394" s="2" t="s">
        <v>58</v>
      </c>
      <c r="C12394" s="3" t="s">
        <v>25</v>
      </c>
      <c r="D12394" s="3" t="s">
        <v>26</v>
      </c>
      <c r="E12394" s="3">
        <v>1989</v>
      </c>
      <c r="F12394" s="4">
        <v>0.33120879424387412</v>
      </c>
    </row>
    <row r="12395" spans="1:6" x14ac:dyDescent="0.15">
      <c r="A12395" s="2" t="s">
        <v>57</v>
      </c>
      <c r="B12395" s="2" t="s">
        <v>55</v>
      </c>
      <c r="C12395" s="3" t="s">
        <v>25</v>
      </c>
      <c r="D12395" s="3" t="s">
        <v>26</v>
      </c>
      <c r="E12395" s="3">
        <v>1990</v>
      </c>
      <c r="F12395" s="4">
        <v>1.2154332399368286</v>
      </c>
    </row>
    <row r="12396" spans="1:6" x14ac:dyDescent="0.15">
      <c r="A12396" s="2" t="s">
        <v>57</v>
      </c>
      <c r="B12396" s="2" t="s">
        <v>58</v>
      </c>
      <c r="C12396" s="3" t="s">
        <v>25</v>
      </c>
      <c r="D12396" s="3" t="s">
        <v>26</v>
      </c>
      <c r="E12396" s="3">
        <v>1990</v>
      </c>
      <c r="F12396" s="4">
        <v>0.3461899891158009</v>
      </c>
    </row>
    <row r="12397" spans="1:6" x14ac:dyDescent="0.15">
      <c r="A12397" s="2" t="s">
        <v>57</v>
      </c>
      <c r="B12397" s="2" t="s">
        <v>55</v>
      </c>
      <c r="C12397" s="3" t="s">
        <v>25</v>
      </c>
      <c r="D12397" s="3" t="s">
        <v>26</v>
      </c>
      <c r="E12397" s="3">
        <v>1991</v>
      </c>
      <c r="F12397" s="4">
        <v>1.2069001197814941</v>
      </c>
    </row>
    <row r="12398" spans="1:6" x14ac:dyDescent="0.15">
      <c r="A12398" s="2" t="s">
        <v>57</v>
      </c>
      <c r="B12398" s="2" t="s">
        <v>58</v>
      </c>
      <c r="C12398" s="3" t="s">
        <v>25</v>
      </c>
      <c r="D12398" s="3" t="s">
        <v>26</v>
      </c>
      <c r="E12398" s="3">
        <v>1991</v>
      </c>
      <c r="F12398" s="4">
        <v>0.3430925573118575</v>
      </c>
    </row>
    <row r="12399" spans="1:6" x14ac:dyDescent="0.15">
      <c r="A12399" s="2" t="s">
        <v>57</v>
      </c>
      <c r="B12399" s="2" t="s">
        <v>55</v>
      </c>
      <c r="C12399" s="3" t="s">
        <v>25</v>
      </c>
      <c r="D12399" s="3" t="s">
        <v>26</v>
      </c>
      <c r="E12399" s="3">
        <v>1992</v>
      </c>
      <c r="F12399" s="4">
        <v>1.2070412635803223</v>
      </c>
    </row>
    <row r="12400" spans="1:6" x14ac:dyDescent="0.15">
      <c r="A12400" s="2" t="s">
        <v>57</v>
      </c>
      <c r="B12400" s="2" t="s">
        <v>58</v>
      </c>
      <c r="C12400" s="3" t="s">
        <v>25</v>
      </c>
      <c r="D12400" s="3" t="s">
        <v>26</v>
      </c>
      <c r="E12400" s="3">
        <v>1992</v>
      </c>
      <c r="F12400" s="4">
        <v>0.34195227494751834</v>
      </c>
    </row>
    <row r="12401" spans="1:6" x14ac:dyDescent="0.15">
      <c r="A12401" s="2" t="s">
        <v>57</v>
      </c>
      <c r="B12401" s="2" t="s">
        <v>55</v>
      </c>
      <c r="C12401" s="3" t="s">
        <v>25</v>
      </c>
      <c r="D12401" s="3" t="s">
        <v>26</v>
      </c>
      <c r="E12401" s="3">
        <v>1993</v>
      </c>
      <c r="F12401" s="4">
        <v>1.2250024080276489</v>
      </c>
    </row>
    <row r="12402" spans="1:6" x14ac:dyDescent="0.15">
      <c r="A12402" s="2" t="s">
        <v>57</v>
      </c>
      <c r="B12402" s="2" t="s">
        <v>58</v>
      </c>
      <c r="C12402" s="3" t="s">
        <v>25</v>
      </c>
      <c r="D12402" s="3" t="s">
        <v>26</v>
      </c>
      <c r="E12402" s="3">
        <v>1993</v>
      </c>
      <c r="F12402" s="4">
        <v>0.3453696753693965</v>
      </c>
    </row>
    <row r="12403" spans="1:6" x14ac:dyDescent="0.15">
      <c r="A12403" s="2" t="s">
        <v>57</v>
      </c>
      <c r="B12403" s="2" t="s">
        <v>55</v>
      </c>
      <c r="C12403" s="3" t="s">
        <v>25</v>
      </c>
      <c r="D12403" s="3" t="s">
        <v>26</v>
      </c>
      <c r="E12403" s="3">
        <v>1994</v>
      </c>
      <c r="F12403" s="4">
        <v>1.2655578851699829</v>
      </c>
    </row>
    <row r="12404" spans="1:6" x14ac:dyDescent="0.15">
      <c r="A12404" s="2" t="s">
        <v>57</v>
      </c>
      <c r="B12404" s="2" t="s">
        <v>58</v>
      </c>
      <c r="C12404" s="3" t="s">
        <v>25</v>
      </c>
      <c r="D12404" s="3" t="s">
        <v>26</v>
      </c>
      <c r="E12404" s="3">
        <v>1994</v>
      </c>
      <c r="F12404" s="4">
        <v>0.35470546503668898</v>
      </c>
    </row>
    <row r="12405" spans="1:6" x14ac:dyDescent="0.15">
      <c r="A12405" s="2" t="s">
        <v>57</v>
      </c>
      <c r="B12405" s="2" t="s">
        <v>55</v>
      </c>
      <c r="C12405" s="3" t="s">
        <v>25</v>
      </c>
      <c r="D12405" s="3" t="s">
        <v>26</v>
      </c>
      <c r="E12405" s="3">
        <v>1995</v>
      </c>
      <c r="F12405" s="4">
        <v>1.3234883546829224</v>
      </c>
    </row>
    <row r="12406" spans="1:6" x14ac:dyDescent="0.15">
      <c r="A12406" s="2" t="s">
        <v>57</v>
      </c>
      <c r="B12406" s="2" t="s">
        <v>58</v>
      </c>
      <c r="C12406" s="3" t="s">
        <v>25</v>
      </c>
      <c r="D12406" s="3" t="s">
        <v>26</v>
      </c>
      <c r="E12406" s="3">
        <v>1995</v>
      </c>
      <c r="F12406" s="4">
        <v>0.36843536350370565</v>
      </c>
    </row>
    <row r="12407" spans="1:6" x14ac:dyDescent="0.15">
      <c r="A12407" s="2" t="s">
        <v>57</v>
      </c>
      <c r="B12407" s="2" t="s">
        <v>55</v>
      </c>
      <c r="C12407" s="3" t="s">
        <v>25</v>
      </c>
      <c r="D12407" s="3" t="s">
        <v>26</v>
      </c>
      <c r="E12407" s="3">
        <v>1996</v>
      </c>
      <c r="F12407" s="4">
        <v>1.3719124794006348</v>
      </c>
    </row>
    <row r="12408" spans="1:6" x14ac:dyDescent="0.15">
      <c r="A12408" s="2" t="s">
        <v>57</v>
      </c>
      <c r="B12408" s="2" t="s">
        <v>58</v>
      </c>
      <c r="C12408" s="3" t="s">
        <v>25</v>
      </c>
      <c r="D12408" s="3" t="s">
        <v>26</v>
      </c>
      <c r="E12408" s="3">
        <v>1996</v>
      </c>
      <c r="F12408" s="4">
        <v>0.37901893569020656</v>
      </c>
    </row>
    <row r="12409" spans="1:6" x14ac:dyDescent="0.15">
      <c r="A12409" s="2" t="s">
        <v>57</v>
      </c>
      <c r="B12409" s="2" t="s">
        <v>55</v>
      </c>
      <c r="C12409" s="3" t="s">
        <v>25</v>
      </c>
      <c r="D12409" s="3" t="s">
        <v>26</v>
      </c>
      <c r="E12409" s="3">
        <v>1997</v>
      </c>
      <c r="F12409" s="4">
        <v>1.4235668182373047</v>
      </c>
    </row>
    <row r="12410" spans="1:6" x14ac:dyDescent="0.15">
      <c r="A12410" s="2" t="s">
        <v>57</v>
      </c>
      <c r="B12410" s="2" t="s">
        <v>58</v>
      </c>
      <c r="C12410" s="3" t="s">
        <v>25</v>
      </c>
      <c r="D12410" s="3" t="s">
        <v>26</v>
      </c>
      <c r="E12410" s="3">
        <v>1997</v>
      </c>
      <c r="F12410" s="4">
        <v>0.38990122917537767</v>
      </c>
    </row>
    <row r="12411" spans="1:6" x14ac:dyDescent="0.15">
      <c r="A12411" s="2" t="s">
        <v>57</v>
      </c>
      <c r="B12411" s="2" t="s">
        <v>55</v>
      </c>
      <c r="C12411" s="3" t="s">
        <v>25</v>
      </c>
      <c r="D12411" s="3" t="s">
        <v>26</v>
      </c>
      <c r="E12411" s="3">
        <v>1998</v>
      </c>
      <c r="F12411" s="4">
        <v>1.5166776180267334</v>
      </c>
    </row>
    <row r="12412" spans="1:6" x14ac:dyDescent="0.15">
      <c r="A12412" s="2" t="s">
        <v>57</v>
      </c>
      <c r="B12412" s="2" t="s">
        <v>58</v>
      </c>
      <c r="C12412" s="3" t="s">
        <v>25</v>
      </c>
      <c r="D12412" s="3" t="s">
        <v>26</v>
      </c>
      <c r="E12412" s="3">
        <v>1998</v>
      </c>
      <c r="F12412" s="4">
        <v>0.41126682682277343</v>
      </c>
    </row>
    <row r="12413" spans="1:6" x14ac:dyDescent="0.15">
      <c r="A12413" s="2" t="s">
        <v>57</v>
      </c>
      <c r="B12413" s="2" t="s">
        <v>55</v>
      </c>
      <c r="C12413" s="3" t="s">
        <v>25</v>
      </c>
      <c r="D12413" s="3" t="s">
        <v>26</v>
      </c>
      <c r="E12413" s="3">
        <v>1999</v>
      </c>
      <c r="F12413" s="4">
        <v>1.615625262260437</v>
      </c>
    </row>
    <row r="12414" spans="1:6" x14ac:dyDescent="0.15">
      <c r="A12414" s="2" t="s">
        <v>57</v>
      </c>
      <c r="B12414" s="2" t="s">
        <v>58</v>
      </c>
      <c r="C12414" s="3" t="s">
        <v>25</v>
      </c>
      <c r="D12414" s="3" t="s">
        <v>26</v>
      </c>
      <c r="E12414" s="3">
        <v>1999</v>
      </c>
      <c r="F12414" s="4">
        <v>0.43297309859294975</v>
      </c>
    </row>
    <row r="12415" spans="1:6" x14ac:dyDescent="0.15">
      <c r="A12415" s="2" t="s">
        <v>57</v>
      </c>
      <c r="B12415" s="2" t="s">
        <v>55</v>
      </c>
      <c r="C12415" s="3" t="s">
        <v>25</v>
      </c>
      <c r="D12415" s="3" t="s">
        <v>26</v>
      </c>
      <c r="E12415" s="3">
        <v>2000</v>
      </c>
      <c r="F12415" s="4">
        <v>1.6887385845184326</v>
      </c>
    </row>
    <row r="12416" spans="1:6" x14ac:dyDescent="0.15">
      <c r="A12416" s="2" t="s">
        <v>57</v>
      </c>
      <c r="B12416" s="2" t="s">
        <v>58</v>
      </c>
      <c r="C12416" s="3" t="s">
        <v>25</v>
      </c>
      <c r="D12416" s="3" t="s">
        <v>26</v>
      </c>
      <c r="E12416" s="3">
        <v>2000</v>
      </c>
      <c r="F12416" s="4">
        <v>0.44638979814148144</v>
      </c>
    </row>
    <row r="12417" spans="1:6" x14ac:dyDescent="0.15">
      <c r="A12417" s="2" t="s">
        <v>57</v>
      </c>
      <c r="B12417" s="2" t="s">
        <v>55</v>
      </c>
      <c r="C12417" s="3" t="s">
        <v>25</v>
      </c>
      <c r="D12417" s="3" t="s">
        <v>26</v>
      </c>
      <c r="E12417" s="3">
        <v>2001</v>
      </c>
      <c r="F12417" s="4">
        <v>1.740586519241333</v>
      </c>
    </row>
    <row r="12418" spans="1:6" x14ac:dyDescent="0.15">
      <c r="A12418" s="2" t="s">
        <v>57</v>
      </c>
      <c r="B12418" s="2" t="s">
        <v>58</v>
      </c>
      <c r="C12418" s="3" t="s">
        <v>25</v>
      </c>
      <c r="D12418" s="3" t="s">
        <v>26</v>
      </c>
      <c r="E12418" s="3">
        <v>2001</v>
      </c>
      <c r="F12418" s="4">
        <v>0.4530128920048912</v>
      </c>
    </row>
    <row r="12419" spans="1:6" x14ac:dyDescent="0.15">
      <c r="A12419" s="2" t="s">
        <v>57</v>
      </c>
      <c r="B12419" s="2" t="s">
        <v>55</v>
      </c>
      <c r="C12419" s="3" t="s">
        <v>25</v>
      </c>
      <c r="D12419" s="3" t="s">
        <v>26</v>
      </c>
      <c r="E12419" s="3">
        <v>2002</v>
      </c>
      <c r="F12419" s="4">
        <v>1.7681673765182495</v>
      </c>
    </row>
    <row r="12420" spans="1:6" x14ac:dyDescent="0.15">
      <c r="A12420" s="2" t="s">
        <v>57</v>
      </c>
      <c r="B12420" s="2" t="s">
        <v>58</v>
      </c>
      <c r="C12420" s="3" t="s">
        <v>25</v>
      </c>
      <c r="D12420" s="3" t="s">
        <v>26</v>
      </c>
      <c r="E12420" s="3">
        <v>2002</v>
      </c>
      <c r="F12420" s="4">
        <v>0.45244838316658548</v>
      </c>
    </row>
    <row r="12421" spans="1:6" x14ac:dyDescent="0.15">
      <c r="A12421" s="2" t="s">
        <v>57</v>
      </c>
      <c r="B12421" s="2" t="s">
        <v>55</v>
      </c>
      <c r="C12421" s="3" t="s">
        <v>25</v>
      </c>
      <c r="D12421" s="3" t="s">
        <v>26</v>
      </c>
      <c r="E12421" s="3">
        <v>2003</v>
      </c>
      <c r="F12421" s="4">
        <v>1.8045710325241089</v>
      </c>
    </row>
    <row r="12422" spans="1:6" x14ac:dyDescent="0.15">
      <c r="A12422" s="2" t="s">
        <v>57</v>
      </c>
      <c r="B12422" s="2" t="s">
        <v>58</v>
      </c>
      <c r="C12422" s="3" t="s">
        <v>25</v>
      </c>
      <c r="D12422" s="3" t="s">
        <v>26</v>
      </c>
      <c r="E12422" s="3">
        <v>2003</v>
      </c>
      <c r="F12422" s="4">
        <v>0.45340114925546871</v>
      </c>
    </row>
    <row r="12423" spans="1:6" x14ac:dyDescent="0.15">
      <c r="A12423" s="2" t="s">
        <v>57</v>
      </c>
      <c r="B12423" s="2" t="s">
        <v>55</v>
      </c>
      <c r="C12423" s="3" t="s">
        <v>25</v>
      </c>
      <c r="D12423" s="3" t="s">
        <v>26</v>
      </c>
      <c r="E12423" s="3">
        <v>2004</v>
      </c>
      <c r="F12423" s="4">
        <v>1.8679242134094238</v>
      </c>
    </row>
    <row r="12424" spans="1:6" x14ac:dyDescent="0.15">
      <c r="A12424" s="2" t="s">
        <v>57</v>
      </c>
      <c r="B12424" s="2" t="s">
        <v>58</v>
      </c>
      <c r="C12424" s="3" t="s">
        <v>25</v>
      </c>
      <c r="D12424" s="3" t="s">
        <v>26</v>
      </c>
      <c r="E12424" s="3">
        <v>2004</v>
      </c>
      <c r="F12424" s="4">
        <v>0.46029186186973403</v>
      </c>
    </row>
    <row r="12425" spans="1:6" x14ac:dyDescent="0.15">
      <c r="A12425" s="2" t="s">
        <v>57</v>
      </c>
      <c r="B12425" s="2" t="s">
        <v>55</v>
      </c>
      <c r="C12425" s="3" t="s">
        <v>25</v>
      </c>
      <c r="D12425" s="3" t="s">
        <v>26</v>
      </c>
      <c r="E12425" s="3">
        <v>2005</v>
      </c>
      <c r="F12425" s="4">
        <v>1.956697940826416</v>
      </c>
    </row>
    <row r="12426" spans="1:6" x14ac:dyDescent="0.15">
      <c r="A12426" s="2" t="s">
        <v>57</v>
      </c>
      <c r="B12426" s="2" t="s">
        <v>58</v>
      </c>
      <c r="C12426" s="3" t="s">
        <v>25</v>
      </c>
      <c r="D12426" s="3" t="s">
        <v>26</v>
      </c>
      <c r="E12426" s="3">
        <v>2005</v>
      </c>
      <c r="F12426" s="4">
        <v>0.47249277346967694</v>
      </c>
    </row>
    <row r="12427" spans="1:6" x14ac:dyDescent="0.15">
      <c r="A12427" s="2" t="s">
        <v>57</v>
      </c>
      <c r="B12427" s="2" t="s">
        <v>55</v>
      </c>
      <c r="C12427" s="3" t="s">
        <v>25</v>
      </c>
      <c r="D12427" s="3" t="s">
        <v>26</v>
      </c>
      <c r="E12427" s="3">
        <v>2006</v>
      </c>
      <c r="F12427" s="4">
        <v>2.0354430675506592</v>
      </c>
    </row>
    <row r="12428" spans="1:6" x14ac:dyDescent="0.15">
      <c r="A12428" s="2" t="s">
        <v>57</v>
      </c>
      <c r="B12428" s="2" t="s">
        <v>58</v>
      </c>
      <c r="C12428" s="3" t="s">
        <v>25</v>
      </c>
      <c r="D12428" s="3" t="s">
        <v>26</v>
      </c>
      <c r="E12428" s="3">
        <v>2006</v>
      </c>
      <c r="F12428" s="4">
        <v>0.48112135436096748</v>
      </c>
    </row>
    <row r="12429" spans="1:6" x14ac:dyDescent="0.15">
      <c r="A12429" s="2" t="s">
        <v>57</v>
      </c>
      <c r="B12429" s="2" t="s">
        <v>55</v>
      </c>
      <c r="C12429" s="3" t="s">
        <v>25</v>
      </c>
      <c r="D12429" s="3" t="s">
        <v>26</v>
      </c>
      <c r="E12429" s="3">
        <v>2007</v>
      </c>
      <c r="F12429" s="4">
        <v>2.1100146770477295</v>
      </c>
    </row>
    <row r="12430" spans="1:6" x14ac:dyDescent="0.15">
      <c r="A12430" s="2" t="s">
        <v>57</v>
      </c>
      <c r="B12430" s="2" t="s">
        <v>58</v>
      </c>
      <c r="C12430" s="3" t="s">
        <v>25</v>
      </c>
      <c r="D12430" s="3" t="s">
        <v>26</v>
      </c>
      <c r="E12430" s="3">
        <v>2007</v>
      </c>
      <c r="F12430" s="4">
        <v>0.48790516416223439</v>
      </c>
    </row>
    <row r="12431" spans="1:6" x14ac:dyDescent="0.15">
      <c r="A12431" s="2" t="s">
        <v>57</v>
      </c>
      <c r="B12431" s="2" t="s">
        <v>55</v>
      </c>
      <c r="C12431" s="3" t="s">
        <v>25</v>
      </c>
      <c r="D12431" s="3" t="s">
        <v>26</v>
      </c>
      <c r="E12431" s="3">
        <v>2008</v>
      </c>
      <c r="F12431" s="4">
        <v>2.0977563858032227</v>
      </c>
    </row>
    <row r="12432" spans="1:6" x14ac:dyDescent="0.15">
      <c r="A12432" s="2" t="s">
        <v>57</v>
      </c>
      <c r="B12432" s="2" t="s">
        <v>58</v>
      </c>
      <c r="C12432" s="3" t="s">
        <v>25</v>
      </c>
      <c r="D12432" s="3" t="s">
        <v>26</v>
      </c>
      <c r="E12432" s="3">
        <v>2008</v>
      </c>
      <c r="F12432" s="4">
        <v>0.47504918299335275</v>
      </c>
    </row>
    <row r="12433" spans="1:6" x14ac:dyDescent="0.15">
      <c r="A12433" s="2" t="s">
        <v>57</v>
      </c>
      <c r="B12433" s="2" t="s">
        <v>55</v>
      </c>
      <c r="C12433" s="3" t="s">
        <v>25</v>
      </c>
      <c r="D12433" s="3" t="s">
        <v>26</v>
      </c>
      <c r="E12433" s="3">
        <v>2009</v>
      </c>
      <c r="F12433" s="4">
        <v>1.9478479623794556</v>
      </c>
    </row>
    <row r="12434" spans="1:6" x14ac:dyDescent="0.15">
      <c r="A12434" s="2" t="s">
        <v>57</v>
      </c>
      <c r="B12434" s="2" t="s">
        <v>58</v>
      </c>
      <c r="C12434" s="3" t="s">
        <v>25</v>
      </c>
      <c r="D12434" s="3" t="s">
        <v>26</v>
      </c>
      <c r="E12434" s="3">
        <v>2009</v>
      </c>
      <c r="F12434" s="4">
        <v>0.43337746705795072</v>
      </c>
    </row>
    <row r="12435" spans="1:6" x14ac:dyDescent="0.15">
      <c r="A12435" s="2" t="s">
        <v>57</v>
      </c>
      <c r="B12435" s="2" t="s">
        <v>55</v>
      </c>
      <c r="C12435" s="3" t="s">
        <v>25</v>
      </c>
      <c r="D12435" s="3" t="s">
        <v>26</v>
      </c>
      <c r="E12435" s="3">
        <v>2010</v>
      </c>
      <c r="F12435" s="4">
        <v>1.8831759691238403</v>
      </c>
    </row>
    <row r="12436" spans="1:6" x14ac:dyDescent="0.15">
      <c r="A12436" s="2" t="s">
        <v>57</v>
      </c>
      <c r="B12436" s="2" t="s">
        <v>58</v>
      </c>
      <c r="C12436" s="3" t="s">
        <v>25</v>
      </c>
      <c r="D12436" s="3" t="s">
        <v>26</v>
      </c>
      <c r="E12436" s="3">
        <v>2010</v>
      </c>
      <c r="F12436" s="4">
        <v>0.41349214715516108</v>
      </c>
    </row>
    <row r="12437" spans="1:6" x14ac:dyDescent="0.15">
      <c r="A12437" s="2" t="s">
        <v>57</v>
      </c>
      <c r="B12437" s="2" t="s">
        <v>55</v>
      </c>
      <c r="C12437" s="3" t="s">
        <v>25</v>
      </c>
      <c r="D12437" s="3" t="s">
        <v>26</v>
      </c>
      <c r="E12437" s="3">
        <v>2011</v>
      </c>
      <c r="F12437" s="4">
        <v>1.8493607044219971</v>
      </c>
    </row>
    <row r="12438" spans="1:6" x14ac:dyDescent="0.15">
      <c r="A12438" s="2" t="s">
        <v>57</v>
      </c>
      <c r="B12438" s="2" t="s">
        <v>58</v>
      </c>
      <c r="C12438" s="3" t="s">
        <v>25</v>
      </c>
      <c r="D12438" s="3" t="s">
        <v>26</v>
      </c>
      <c r="E12438" s="3">
        <v>2011</v>
      </c>
      <c r="F12438" s="4">
        <v>0.40281385514424023</v>
      </c>
    </row>
    <row r="12439" spans="1:6" x14ac:dyDescent="0.15">
      <c r="A12439" s="2" t="s">
        <v>57</v>
      </c>
      <c r="B12439" s="2" t="s">
        <v>55</v>
      </c>
      <c r="C12439" s="3" t="s">
        <v>25</v>
      </c>
      <c r="D12439" s="3" t="s">
        <v>26</v>
      </c>
      <c r="E12439" s="3">
        <v>2012</v>
      </c>
      <c r="F12439" s="4">
        <v>1.8382912874221802</v>
      </c>
    </row>
    <row r="12440" spans="1:6" x14ac:dyDescent="0.15">
      <c r="A12440" s="2" t="s">
        <v>57</v>
      </c>
      <c r="B12440" s="2" t="s">
        <v>58</v>
      </c>
      <c r="C12440" s="3" t="s">
        <v>25</v>
      </c>
      <c r="D12440" s="3" t="s">
        <v>26</v>
      </c>
      <c r="E12440" s="3">
        <v>2012</v>
      </c>
      <c r="F12440" s="4">
        <v>0.39891760020341577</v>
      </c>
    </row>
    <row r="12441" spans="1:6" x14ac:dyDescent="0.15">
      <c r="A12441" s="2" t="s">
        <v>57</v>
      </c>
      <c r="B12441" s="2" t="s">
        <v>55</v>
      </c>
      <c r="C12441" s="3" t="s">
        <v>25</v>
      </c>
      <c r="D12441" s="3" t="s">
        <v>26</v>
      </c>
      <c r="E12441" s="3">
        <v>2013</v>
      </c>
      <c r="F12441" s="4">
        <v>1.8855046033859253</v>
      </c>
    </row>
    <row r="12442" spans="1:6" x14ac:dyDescent="0.15">
      <c r="A12442" s="2" t="s">
        <v>57</v>
      </c>
      <c r="B12442" s="2" t="s">
        <v>58</v>
      </c>
      <c r="C12442" s="3" t="s">
        <v>25</v>
      </c>
      <c r="D12442" s="3" t="s">
        <v>26</v>
      </c>
      <c r="E12442" s="3">
        <v>2013</v>
      </c>
      <c r="F12442" s="4">
        <v>0.40852268836650807</v>
      </c>
    </row>
    <row r="12443" spans="1:6" x14ac:dyDescent="0.15">
      <c r="A12443" s="2" t="s">
        <v>57</v>
      </c>
      <c r="B12443" s="2" t="s">
        <v>55</v>
      </c>
      <c r="C12443" s="3" t="s">
        <v>25</v>
      </c>
      <c r="D12443" s="3" t="s">
        <v>26</v>
      </c>
      <c r="E12443" s="3">
        <v>2014</v>
      </c>
      <c r="F12443" s="4">
        <v>1.9270695447921753</v>
      </c>
    </row>
    <row r="12444" spans="1:6" x14ac:dyDescent="0.15">
      <c r="A12444" s="2" t="s">
        <v>57</v>
      </c>
      <c r="B12444" s="2" t="s">
        <v>58</v>
      </c>
      <c r="C12444" s="3" t="s">
        <v>25</v>
      </c>
      <c r="D12444" s="3" t="s">
        <v>26</v>
      </c>
      <c r="E12444" s="3">
        <v>2014</v>
      </c>
      <c r="F12444" s="4">
        <v>0.41649762663106327</v>
      </c>
    </row>
    <row r="12445" spans="1:6" x14ac:dyDescent="0.15">
      <c r="A12445" s="2" t="s">
        <v>57</v>
      </c>
      <c r="B12445" s="2" t="s">
        <v>55</v>
      </c>
      <c r="C12445" s="3" t="s">
        <v>25</v>
      </c>
      <c r="D12445" s="3" t="s">
        <v>26</v>
      </c>
      <c r="E12445" s="3">
        <v>2015</v>
      </c>
      <c r="F12445" s="4">
        <v>1.9889475107192993</v>
      </c>
    </row>
    <row r="12446" spans="1:6" x14ac:dyDescent="0.15">
      <c r="A12446" s="2" t="s">
        <v>57</v>
      </c>
      <c r="B12446" s="2" t="s">
        <v>58</v>
      </c>
      <c r="C12446" s="3" t="s">
        <v>25</v>
      </c>
      <c r="D12446" s="3" t="s">
        <v>26</v>
      </c>
      <c r="E12446" s="3">
        <v>2015</v>
      </c>
      <c r="F12446" s="4">
        <v>0.4275076999025883</v>
      </c>
    </row>
    <row r="12447" spans="1:6" x14ac:dyDescent="0.15">
      <c r="A12447" s="2" t="s">
        <v>57</v>
      </c>
      <c r="B12447" s="2" t="s">
        <v>55</v>
      </c>
      <c r="C12447" s="3" t="s">
        <v>25</v>
      </c>
      <c r="D12447" s="3" t="s">
        <v>26</v>
      </c>
      <c r="E12447" s="3">
        <v>2016</v>
      </c>
      <c r="F12447" s="4">
        <v>2.058725118637085</v>
      </c>
    </row>
    <row r="12448" spans="1:6" x14ac:dyDescent="0.15">
      <c r="A12448" s="2" t="s">
        <v>57</v>
      </c>
      <c r="B12448" s="2" t="s">
        <v>58</v>
      </c>
      <c r="C12448" s="3" t="s">
        <v>25</v>
      </c>
      <c r="D12448" s="3" t="s">
        <v>26</v>
      </c>
      <c r="E12448" s="3">
        <v>2016</v>
      </c>
      <c r="F12448" s="4">
        <v>0.43842035978206917</v>
      </c>
    </row>
    <row r="12449" spans="1:6" x14ac:dyDescent="0.15">
      <c r="A12449" s="2" t="s">
        <v>57</v>
      </c>
      <c r="B12449" s="2" t="s">
        <v>55</v>
      </c>
      <c r="C12449" s="3" t="s">
        <v>25</v>
      </c>
      <c r="D12449" s="3" t="s">
        <v>26</v>
      </c>
      <c r="E12449" s="3">
        <v>2017</v>
      </c>
      <c r="F12449" s="4">
        <v>2.1234960556030273</v>
      </c>
    </row>
    <row r="12450" spans="1:6" x14ac:dyDescent="0.15">
      <c r="A12450" s="2" t="s">
        <v>57</v>
      </c>
      <c r="B12450" s="2" t="s">
        <v>58</v>
      </c>
      <c r="C12450" s="3" t="s">
        <v>25</v>
      </c>
      <c r="D12450" s="3" t="s">
        <v>26</v>
      </c>
      <c r="E12450" s="3">
        <v>2017</v>
      </c>
      <c r="F12450" s="4">
        <v>0.44674340715178457</v>
      </c>
    </row>
    <row r="12451" spans="1:6" x14ac:dyDescent="0.15">
      <c r="A12451" s="2" t="s">
        <v>57</v>
      </c>
      <c r="B12451" s="2" t="s">
        <v>55</v>
      </c>
      <c r="C12451" s="3" t="s">
        <v>25</v>
      </c>
      <c r="D12451" s="3" t="s">
        <v>26</v>
      </c>
      <c r="E12451" s="3">
        <v>2018</v>
      </c>
      <c r="F12451" s="4">
        <v>2.1935451030731201</v>
      </c>
    </row>
    <row r="12452" spans="1:6" x14ac:dyDescent="0.15">
      <c r="A12452" s="2" t="s">
        <v>57</v>
      </c>
      <c r="B12452" s="2" t="s">
        <v>58</v>
      </c>
      <c r="C12452" s="3" t="s">
        <v>25</v>
      </c>
      <c r="D12452" s="3" t="s">
        <v>26</v>
      </c>
      <c r="E12452" s="3">
        <v>2018</v>
      </c>
      <c r="F12452" s="4">
        <v>0.45521606558486227</v>
      </c>
    </row>
    <row r="12453" spans="1:6" x14ac:dyDescent="0.15">
      <c r="A12453" s="2" t="s">
        <v>57</v>
      </c>
      <c r="B12453" s="2" t="s">
        <v>55</v>
      </c>
      <c r="C12453" s="3" t="s">
        <v>25</v>
      </c>
      <c r="D12453" s="3" t="s">
        <v>26</v>
      </c>
      <c r="E12453" s="3">
        <v>2019</v>
      </c>
      <c r="F12453" s="4">
        <v>2.2604477405548096</v>
      </c>
    </row>
    <row r="12454" spans="1:6" x14ac:dyDescent="0.15">
      <c r="A12454" s="2" t="s">
        <v>57</v>
      </c>
      <c r="B12454" s="2" t="s">
        <v>58</v>
      </c>
      <c r="C12454" s="3" t="s">
        <v>25</v>
      </c>
      <c r="D12454" s="3" t="s">
        <v>26</v>
      </c>
      <c r="E12454" s="3">
        <v>2019</v>
      </c>
      <c r="F12454" s="4">
        <v>0.46296980141399219</v>
      </c>
    </row>
    <row r="12455" spans="1:6" x14ac:dyDescent="0.15">
      <c r="A12455" s="2" t="s">
        <v>57</v>
      </c>
      <c r="B12455" s="2" t="s">
        <v>55</v>
      </c>
      <c r="C12455" s="3" t="s">
        <v>27</v>
      </c>
      <c r="D12455" s="3" t="s">
        <v>28</v>
      </c>
      <c r="E12455" s="3">
        <v>1950</v>
      </c>
      <c r="F12455" s="4">
        <v>19.913217544555664</v>
      </c>
    </row>
    <row r="12456" spans="1:6" x14ac:dyDescent="0.15">
      <c r="A12456" s="2" t="s">
        <v>57</v>
      </c>
      <c r="B12456" s="2" t="s">
        <v>58</v>
      </c>
      <c r="C12456" s="3" t="s">
        <v>27</v>
      </c>
      <c r="D12456" s="3" t="s">
        <v>28</v>
      </c>
      <c r="E12456" s="3">
        <v>1950</v>
      </c>
      <c r="F12456" s="4">
        <v>0.423863729025239</v>
      </c>
    </row>
    <row r="12457" spans="1:6" x14ac:dyDescent="0.15">
      <c r="A12457" s="2" t="s">
        <v>57</v>
      </c>
      <c r="B12457" s="2" t="s">
        <v>55</v>
      </c>
      <c r="C12457" s="3" t="s">
        <v>27</v>
      </c>
      <c r="D12457" s="3" t="s">
        <v>28</v>
      </c>
      <c r="E12457" s="3">
        <v>1951</v>
      </c>
      <c r="F12457" s="4">
        <v>19.940393447875977</v>
      </c>
    </row>
    <row r="12458" spans="1:6" x14ac:dyDescent="0.15">
      <c r="A12458" s="2" t="s">
        <v>57</v>
      </c>
      <c r="B12458" s="2" t="s">
        <v>58</v>
      </c>
      <c r="C12458" s="3" t="s">
        <v>27</v>
      </c>
      <c r="D12458" s="3" t="s">
        <v>28</v>
      </c>
      <c r="E12458" s="3">
        <v>1951</v>
      </c>
      <c r="F12458" s="4">
        <v>0.42164049821714328</v>
      </c>
    </row>
    <row r="12459" spans="1:6" x14ac:dyDescent="0.15">
      <c r="A12459" s="2" t="s">
        <v>57</v>
      </c>
      <c r="B12459" s="2" t="s">
        <v>55</v>
      </c>
      <c r="C12459" s="3" t="s">
        <v>27</v>
      </c>
      <c r="D12459" s="3" t="s">
        <v>28</v>
      </c>
      <c r="E12459" s="3">
        <v>1952</v>
      </c>
      <c r="F12459" s="4">
        <v>20.106498718261719</v>
      </c>
    </row>
    <row r="12460" spans="1:6" x14ac:dyDescent="0.15">
      <c r="A12460" s="2" t="s">
        <v>57</v>
      </c>
      <c r="B12460" s="2" t="s">
        <v>58</v>
      </c>
      <c r="C12460" s="3" t="s">
        <v>27</v>
      </c>
      <c r="D12460" s="3" t="s">
        <v>28</v>
      </c>
      <c r="E12460" s="3">
        <v>1952</v>
      </c>
      <c r="F12460" s="4">
        <v>0.42294077695387944</v>
      </c>
    </row>
    <row r="12461" spans="1:6" x14ac:dyDescent="0.15">
      <c r="A12461" s="2" t="s">
        <v>57</v>
      </c>
      <c r="B12461" s="2" t="s">
        <v>55</v>
      </c>
      <c r="C12461" s="3" t="s">
        <v>27</v>
      </c>
      <c r="D12461" s="3" t="s">
        <v>28</v>
      </c>
      <c r="E12461" s="3">
        <v>1953</v>
      </c>
      <c r="F12461" s="4">
        <v>20.320444107055664</v>
      </c>
    </row>
    <row r="12462" spans="1:6" x14ac:dyDescent="0.15">
      <c r="A12462" s="2" t="s">
        <v>57</v>
      </c>
      <c r="B12462" s="2" t="s">
        <v>58</v>
      </c>
      <c r="C12462" s="3" t="s">
        <v>27</v>
      </c>
      <c r="D12462" s="3" t="s">
        <v>28</v>
      </c>
      <c r="E12462" s="3">
        <v>1953</v>
      </c>
      <c r="F12462" s="4">
        <v>0.42484743579005424</v>
      </c>
    </row>
    <row r="12463" spans="1:6" x14ac:dyDescent="0.15">
      <c r="A12463" s="2" t="s">
        <v>57</v>
      </c>
      <c r="B12463" s="2" t="s">
        <v>55</v>
      </c>
      <c r="C12463" s="3" t="s">
        <v>27</v>
      </c>
      <c r="D12463" s="3" t="s">
        <v>28</v>
      </c>
      <c r="E12463" s="3">
        <v>1954</v>
      </c>
      <c r="F12463" s="4">
        <v>20.597179412841797</v>
      </c>
    </row>
    <row r="12464" spans="1:6" x14ac:dyDescent="0.15">
      <c r="A12464" s="2" t="s">
        <v>57</v>
      </c>
      <c r="B12464" s="2" t="s">
        <v>58</v>
      </c>
      <c r="C12464" s="3" t="s">
        <v>27</v>
      </c>
      <c r="D12464" s="3" t="s">
        <v>28</v>
      </c>
      <c r="E12464" s="3">
        <v>1954</v>
      </c>
      <c r="F12464" s="4">
        <v>0.42758398948337439</v>
      </c>
    </row>
    <row r="12465" spans="1:6" x14ac:dyDescent="0.15">
      <c r="A12465" s="2" t="s">
        <v>57</v>
      </c>
      <c r="B12465" s="2" t="s">
        <v>55</v>
      </c>
      <c r="C12465" s="3" t="s">
        <v>27</v>
      </c>
      <c r="D12465" s="3" t="s">
        <v>28</v>
      </c>
      <c r="E12465" s="3">
        <v>1955</v>
      </c>
      <c r="F12465" s="4">
        <v>20.588756561279297</v>
      </c>
    </row>
    <row r="12466" spans="1:6" x14ac:dyDescent="0.15">
      <c r="A12466" s="2" t="s">
        <v>57</v>
      </c>
      <c r="B12466" s="2" t="s">
        <v>58</v>
      </c>
      <c r="C12466" s="3" t="s">
        <v>27</v>
      </c>
      <c r="D12466" s="3" t="s">
        <v>28</v>
      </c>
      <c r="E12466" s="3">
        <v>1955</v>
      </c>
      <c r="F12466" s="4">
        <v>0.42447379439565208</v>
      </c>
    </row>
    <row r="12467" spans="1:6" x14ac:dyDescent="0.15">
      <c r="A12467" s="2" t="s">
        <v>57</v>
      </c>
      <c r="B12467" s="2" t="s">
        <v>55</v>
      </c>
      <c r="C12467" s="3" t="s">
        <v>27</v>
      </c>
      <c r="D12467" s="3" t="s">
        <v>28</v>
      </c>
      <c r="E12467" s="3">
        <v>1956</v>
      </c>
      <c r="F12467" s="4">
        <v>20.658466339111328</v>
      </c>
    </row>
    <row r="12468" spans="1:6" x14ac:dyDescent="0.15">
      <c r="A12468" s="2" t="s">
        <v>57</v>
      </c>
      <c r="B12468" s="2" t="s">
        <v>58</v>
      </c>
      <c r="C12468" s="3" t="s">
        <v>27</v>
      </c>
      <c r="D12468" s="3" t="s">
        <v>28</v>
      </c>
      <c r="E12468" s="3">
        <v>1956</v>
      </c>
      <c r="F12468" s="4">
        <v>0.42340361183148234</v>
      </c>
    </row>
    <row r="12469" spans="1:6" x14ac:dyDescent="0.15">
      <c r="A12469" s="2" t="s">
        <v>57</v>
      </c>
      <c r="B12469" s="2" t="s">
        <v>55</v>
      </c>
      <c r="C12469" s="3" t="s">
        <v>27</v>
      </c>
      <c r="D12469" s="3" t="s">
        <v>28</v>
      </c>
      <c r="E12469" s="3">
        <v>1957</v>
      </c>
      <c r="F12469" s="4">
        <v>20.749240875244141</v>
      </c>
    </row>
    <row r="12470" spans="1:6" x14ac:dyDescent="0.15">
      <c r="A12470" s="2" t="s">
        <v>57</v>
      </c>
      <c r="B12470" s="2" t="s">
        <v>58</v>
      </c>
      <c r="C12470" s="3" t="s">
        <v>27</v>
      </c>
      <c r="D12470" s="3" t="s">
        <v>28</v>
      </c>
      <c r="E12470" s="3">
        <v>1957</v>
      </c>
      <c r="F12470" s="4">
        <v>0.42300729213897093</v>
      </c>
    </row>
    <row r="12471" spans="1:6" x14ac:dyDescent="0.15">
      <c r="A12471" s="2" t="s">
        <v>57</v>
      </c>
      <c r="B12471" s="2" t="s">
        <v>55</v>
      </c>
      <c r="C12471" s="3" t="s">
        <v>27</v>
      </c>
      <c r="D12471" s="3" t="s">
        <v>28</v>
      </c>
      <c r="E12471" s="3">
        <v>1958</v>
      </c>
      <c r="F12471" s="4">
        <v>20.821662902832031</v>
      </c>
    </row>
    <row r="12472" spans="1:6" x14ac:dyDescent="0.15">
      <c r="A12472" s="2" t="s">
        <v>57</v>
      </c>
      <c r="B12472" s="2" t="s">
        <v>58</v>
      </c>
      <c r="C12472" s="3" t="s">
        <v>27</v>
      </c>
      <c r="D12472" s="3" t="s">
        <v>28</v>
      </c>
      <c r="E12472" s="3">
        <v>1958</v>
      </c>
      <c r="F12472" s="4">
        <v>0.421961313161135</v>
      </c>
    </row>
    <row r="12473" spans="1:6" x14ac:dyDescent="0.15">
      <c r="A12473" s="2" t="s">
        <v>57</v>
      </c>
      <c r="B12473" s="2" t="s">
        <v>55</v>
      </c>
      <c r="C12473" s="3" t="s">
        <v>27</v>
      </c>
      <c r="D12473" s="3" t="s">
        <v>28</v>
      </c>
      <c r="E12473" s="3">
        <v>1959</v>
      </c>
      <c r="F12473" s="4">
        <v>20.851449966430664</v>
      </c>
    </row>
    <row r="12474" spans="1:6" x14ac:dyDescent="0.15">
      <c r="A12474" s="2" t="s">
        <v>57</v>
      </c>
      <c r="B12474" s="2" t="s">
        <v>58</v>
      </c>
      <c r="C12474" s="3" t="s">
        <v>27</v>
      </c>
      <c r="D12474" s="3" t="s">
        <v>28</v>
      </c>
      <c r="E12474" s="3">
        <v>1959</v>
      </c>
      <c r="F12474" s="4">
        <v>0.41954616562270769</v>
      </c>
    </row>
    <row r="12475" spans="1:6" x14ac:dyDescent="0.15">
      <c r="A12475" s="2" t="s">
        <v>57</v>
      </c>
      <c r="B12475" s="2" t="s">
        <v>55</v>
      </c>
      <c r="C12475" s="3" t="s">
        <v>27</v>
      </c>
      <c r="D12475" s="3" t="s">
        <v>28</v>
      </c>
      <c r="E12475" s="3">
        <v>1960</v>
      </c>
      <c r="F12475" s="4">
        <v>20.935604095458984</v>
      </c>
    </row>
    <row r="12476" spans="1:6" x14ac:dyDescent="0.15">
      <c r="A12476" s="2" t="s">
        <v>57</v>
      </c>
      <c r="B12476" s="2" t="s">
        <v>58</v>
      </c>
      <c r="C12476" s="3" t="s">
        <v>27</v>
      </c>
      <c r="D12476" s="3" t="s">
        <v>28</v>
      </c>
      <c r="E12476" s="3">
        <v>1960</v>
      </c>
      <c r="F12476" s="4">
        <v>0.41817142447276867</v>
      </c>
    </row>
    <row r="12477" spans="1:6" x14ac:dyDescent="0.15">
      <c r="A12477" s="2" t="s">
        <v>57</v>
      </c>
      <c r="B12477" s="2" t="s">
        <v>55</v>
      </c>
      <c r="C12477" s="3" t="s">
        <v>27</v>
      </c>
      <c r="D12477" s="3" t="s">
        <v>28</v>
      </c>
      <c r="E12477" s="3">
        <v>1961</v>
      </c>
      <c r="F12477" s="4">
        <v>21.068822860717773</v>
      </c>
    </row>
    <row r="12478" spans="1:6" x14ac:dyDescent="0.15">
      <c r="A12478" s="2" t="s">
        <v>57</v>
      </c>
      <c r="B12478" s="2" t="s">
        <v>58</v>
      </c>
      <c r="C12478" s="3" t="s">
        <v>27</v>
      </c>
      <c r="D12478" s="3" t="s">
        <v>28</v>
      </c>
      <c r="E12478" s="3">
        <v>1961</v>
      </c>
      <c r="F12478" s="4">
        <v>0.41812028112269878</v>
      </c>
    </row>
    <row r="12479" spans="1:6" x14ac:dyDescent="0.15">
      <c r="A12479" s="2" t="s">
        <v>57</v>
      </c>
      <c r="B12479" s="2" t="s">
        <v>55</v>
      </c>
      <c r="C12479" s="3" t="s">
        <v>27</v>
      </c>
      <c r="D12479" s="3" t="s">
        <v>28</v>
      </c>
      <c r="E12479" s="3">
        <v>1962</v>
      </c>
      <c r="F12479" s="4">
        <v>21.007335662841797</v>
      </c>
    </row>
    <row r="12480" spans="1:6" x14ac:dyDescent="0.15">
      <c r="A12480" s="2" t="s">
        <v>57</v>
      </c>
      <c r="B12480" s="2" t="s">
        <v>58</v>
      </c>
      <c r="C12480" s="3" t="s">
        <v>27</v>
      </c>
      <c r="D12480" s="3" t="s">
        <v>28</v>
      </c>
      <c r="E12480" s="3">
        <v>1962</v>
      </c>
      <c r="F12480" s="4">
        <v>0.41427613189159312</v>
      </c>
    </row>
    <row r="12481" spans="1:6" x14ac:dyDescent="0.15">
      <c r="A12481" s="2" t="s">
        <v>57</v>
      </c>
      <c r="B12481" s="2" t="s">
        <v>55</v>
      </c>
      <c r="C12481" s="3" t="s">
        <v>27</v>
      </c>
      <c r="D12481" s="3" t="s">
        <v>28</v>
      </c>
      <c r="E12481" s="3">
        <v>1963</v>
      </c>
      <c r="F12481" s="4">
        <v>20.65892219543457</v>
      </c>
    </row>
    <row r="12482" spans="1:6" x14ac:dyDescent="0.15">
      <c r="A12482" s="2" t="s">
        <v>57</v>
      </c>
      <c r="B12482" s="2" t="s">
        <v>58</v>
      </c>
      <c r="C12482" s="3" t="s">
        <v>27</v>
      </c>
      <c r="D12482" s="3" t="s">
        <v>28</v>
      </c>
      <c r="E12482" s="3">
        <v>1963</v>
      </c>
      <c r="F12482" s="4">
        <v>0.40457956627794678</v>
      </c>
    </row>
    <row r="12483" spans="1:6" x14ac:dyDescent="0.15">
      <c r="A12483" s="2" t="s">
        <v>57</v>
      </c>
      <c r="B12483" s="2" t="s">
        <v>55</v>
      </c>
      <c r="C12483" s="3" t="s">
        <v>27</v>
      </c>
      <c r="D12483" s="3" t="s">
        <v>28</v>
      </c>
      <c r="E12483" s="3">
        <v>1964</v>
      </c>
      <c r="F12483" s="4">
        <v>20.587190628051758</v>
      </c>
    </row>
    <row r="12484" spans="1:6" x14ac:dyDescent="0.15">
      <c r="A12484" s="2" t="s">
        <v>57</v>
      </c>
      <c r="B12484" s="2" t="s">
        <v>58</v>
      </c>
      <c r="C12484" s="3" t="s">
        <v>27</v>
      </c>
      <c r="D12484" s="3" t="s">
        <v>28</v>
      </c>
      <c r="E12484" s="3">
        <v>1964</v>
      </c>
      <c r="F12484" s="4">
        <v>0.40003456272678617</v>
      </c>
    </row>
    <row r="12485" spans="1:6" x14ac:dyDescent="0.15">
      <c r="A12485" s="2" t="s">
        <v>57</v>
      </c>
      <c r="B12485" s="2" t="s">
        <v>55</v>
      </c>
      <c r="C12485" s="3" t="s">
        <v>27</v>
      </c>
      <c r="D12485" s="3" t="s">
        <v>28</v>
      </c>
      <c r="E12485" s="3">
        <v>1965</v>
      </c>
      <c r="F12485" s="4">
        <v>20.085063934326172</v>
      </c>
    </row>
    <row r="12486" spans="1:6" x14ac:dyDescent="0.15">
      <c r="A12486" s="2" t="s">
        <v>57</v>
      </c>
      <c r="B12486" s="2" t="s">
        <v>58</v>
      </c>
      <c r="C12486" s="3" t="s">
        <v>27</v>
      </c>
      <c r="D12486" s="3" t="s">
        <v>28</v>
      </c>
      <c r="E12486" s="3">
        <v>1965</v>
      </c>
      <c r="F12486" s="4">
        <v>0.38737309884923216</v>
      </c>
    </row>
    <row r="12487" spans="1:6" x14ac:dyDescent="0.15">
      <c r="A12487" s="2" t="s">
        <v>57</v>
      </c>
      <c r="B12487" s="2" t="s">
        <v>55</v>
      </c>
      <c r="C12487" s="3" t="s">
        <v>27</v>
      </c>
      <c r="D12487" s="3" t="s">
        <v>28</v>
      </c>
      <c r="E12487" s="3">
        <v>1966</v>
      </c>
      <c r="F12487" s="4">
        <v>19.757144927978516</v>
      </c>
    </row>
    <row r="12488" spans="1:6" x14ac:dyDescent="0.15">
      <c r="A12488" s="2" t="s">
        <v>57</v>
      </c>
      <c r="B12488" s="2" t="s">
        <v>58</v>
      </c>
      <c r="C12488" s="3" t="s">
        <v>27</v>
      </c>
      <c r="D12488" s="3" t="s">
        <v>28</v>
      </c>
      <c r="E12488" s="3">
        <v>1966</v>
      </c>
      <c r="F12488" s="4">
        <v>0.37854018592824706</v>
      </c>
    </row>
    <row r="12489" spans="1:6" x14ac:dyDescent="0.15">
      <c r="A12489" s="2" t="s">
        <v>57</v>
      </c>
      <c r="B12489" s="2" t="s">
        <v>55</v>
      </c>
      <c r="C12489" s="3" t="s">
        <v>27</v>
      </c>
      <c r="D12489" s="3" t="s">
        <v>28</v>
      </c>
      <c r="E12489" s="3">
        <v>1967</v>
      </c>
      <c r="F12489" s="4">
        <v>20.003082275390625</v>
      </c>
    </row>
    <row r="12490" spans="1:6" x14ac:dyDescent="0.15">
      <c r="A12490" s="2" t="s">
        <v>57</v>
      </c>
      <c r="B12490" s="2" t="s">
        <v>58</v>
      </c>
      <c r="C12490" s="3" t="s">
        <v>27</v>
      </c>
      <c r="D12490" s="3" t="s">
        <v>28</v>
      </c>
      <c r="E12490" s="3">
        <v>1967</v>
      </c>
      <c r="F12490" s="4">
        <v>0.38081087673457925</v>
      </c>
    </row>
    <row r="12491" spans="1:6" x14ac:dyDescent="0.15">
      <c r="A12491" s="2" t="s">
        <v>57</v>
      </c>
      <c r="B12491" s="2" t="s">
        <v>55</v>
      </c>
      <c r="C12491" s="3" t="s">
        <v>27</v>
      </c>
      <c r="D12491" s="3" t="s">
        <v>28</v>
      </c>
      <c r="E12491" s="3">
        <v>1968</v>
      </c>
      <c r="F12491" s="4">
        <v>19.992835998535156</v>
      </c>
    </row>
    <row r="12492" spans="1:6" x14ac:dyDescent="0.15">
      <c r="A12492" s="2" t="s">
        <v>57</v>
      </c>
      <c r="B12492" s="2" t="s">
        <v>58</v>
      </c>
      <c r="C12492" s="3" t="s">
        <v>27</v>
      </c>
      <c r="D12492" s="3" t="s">
        <v>28</v>
      </c>
      <c r="E12492" s="3">
        <v>1968</v>
      </c>
      <c r="F12492" s="4">
        <v>0.37832076501209089</v>
      </c>
    </row>
    <row r="12493" spans="1:6" x14ac:dyDescent="0.15">
      <c r="A12493" s="2" t="s">
        <v>57</v>
      </c>
      <c r="B12493" s="2" t="s">
        <v>55</v>
      </c>
      <c r="C12493" s="3" t="s">
        <v>27</v>
      </c>
      <c r="D12493" s="3" t="s">
        <v>28</v>
      </c>
      <c r="E12493" s="3">
        <v>1969</v>
      </c>
      <c r="F12493" s="4">
        <v>19.849372863769531</v>
      </c>
    </row>
    <row r="12494" spans="1:6" x14ac:dyDescent="0.15">
      <c r="A12494" s="2" t="s">
        <v>57</v>
      </c>
      <c r="B12494" s="2" t="s">
        <v>58</v>
      </c>
      <c r="C12494" s="3" t="s">
        <v>27</v>
      </c>
      <c r="D12494" s="3" t="s">
        <v>28</v>
      </c>
      <c r="E12494" s="3">
        <v>1969</v>
      </c>
      <c r="F12494" s="4">
        <v>0.37327842955117763</v>
      </c>
    </row>
    <row r="12495" spans="1:6" x14ac:dyDescent="0.15">
      <c r="A12495" s="2" t="s">
        <v>57</v>
      </c>
      <c r="B12495" s="2" t="s">
        <v>55</v>
      </c>
      <c r="C12495" s="3" t="s">
        <v>27</v>
      </c>
      <c r="D12495" s="3" t="s">
        <v>28</v>
      </c>
      <c r="E12495" s="3">
        <v>1970</v>
      </c>
      <c r="F12495" s="4">
        <v>19.941598892211914</v>
      </c>
    </row>
    <row r="12496" spans="1:6" x14ac:dyDescent="0.15">
      <c r="A12496" s="2" t="s">
        <v>57</v>
      </c>
      <c r="B12496" s="2" t="s">
        <v>58</v>
      </c>
      <c r="C12496" s="3" t="s">
        <v>27</v>
      </c>
      <c r="D12496" s="3" t="s">
        <v>28</v>
      </c>
      <c r="E12496" s="3">
        <v>1970</v>
      </c>
      <c r="F12496" s="4">
        <v>0.37260805401934993</v>
      </c>
    </row>
    <row r="12497" spans="1:6" x14ac:dyDescent="0.15">
      <c r="A12497" s="2" t="s">
        <v>57</v>
      </c>
      <c r="B12497" s="2" t="s">
        <v>55</v>
      </c>
      <c r="C12497" s="3" t="s">
        <v>27</v>
      </c>
      <c r="D12497" s="3" t="s">
        <v>28</v>
      </c>
      <c r="E12497" s="3">
        <v>1971</v>
      </c>
      <c r="F12497" s="4">
        <v>19.957685470581055</v>
      </c>
    </row>
    <row r="12498" spans="1:6" x14ac:dyDescent="0.15">
      <c r="A12498" s="2" t="s">
        <v>57</v>
      </c>
      <c r="B12498" s="2" t="s">
        <v>58</v>
      </c>
      <c r="C12498" s="3" t="s">
        <v>27</v>
      </c>
      <c r="D12498" s="3" t="s">
        <v>28</v>
      </c>
      <c r="E12498" s="3">
        <v>1971</v>
      </c>
      <c r="F12498" s="4">
        <v>0.37034890487006755</v>
      </c>
    </row>
    <row r="12499" spans="1:6" x14ac:dyDescent="0.15">
      <c r="A12499" s="2" t="s">
        <v>57</v>
      </c>
      <c r="B12499" s="2" t="s">
        <v>55</v>
      </c>
      <c r="C12499" s="3" t="s">
        <v>27</v>
      </c>
      <c r="D12499" s="3" t="s">
        <v>28</v>
      </c>
      <c r="E12499" s="3">
        <v>1972</v>
      </c>
      <c r="F12499" s="4">
        <v>19.910015106201172</v>
      </c>
    </row>
    <row r="12500" spans="1:6" x14ac:dyDescent="0.15">
      <c r="A12500" s="2" t="s">
        <v>57</v>
      </c>
      <c r="B12500" s="2" t="s">
        <v>58</v>
      </c>
      <c r="C12500" s="3" t="s">
        <v>27</v>
      </c>
      <c r="D12500" s="3" t="s">
        <v>28</v>
      </c>
      <c r="E12500" s="3">
        <v>1972</v>
      </c>
      <c r="F12500" s="4">
        <v>0.36694576282559105</v>
      </c>
    </row>
    <row r="12501" spans="1:6" x14ac:dyDescent="0.15">
      <c r="A12501" s="2" t="s">
        <v>57</v>
      </c>
      <c r="B12501" s="2" t="s">
        <v>55</v>
      </c>
      <c r="C12501" s="3" t="s">
        <v>27</v>
      </c>
      <c r="D12501" s="3" t="s">
        <v>28</v>
      </c>
      <c r="E12501" s="3">
        <v>1973</v>
      </c>
      <c r="F12501" s="4">
        <v>20.166131973266602</v>
      </c>
    </row>
    <row r="12502" spans="1:6" x14ac:dyDescent="0.15">
      <c r="A12502" s="2" t="s">
        <v>57</v>
      </c>
      <c r="B12502" s="2" t="s">
        <v>58</v>
      </c>
      <c r="C12502" s="3" t="s">
        <v>27</v>
      </c>
      <c r="D12502" s="3" t="s">
        <v>28</v>
      </c>
      <c r="E12502" s="3">
        <v>1973</v>
      </c>
      <c r="F12502" s="4">
        <v>0.36921299309374467</v>
      </c>
    </row>
    <row r="12503" spans="1:6" x14ac:dyDescent="0.15">
      <c r="A12503" s="2" t="s">
        <v>57</v>
      </c>
      <c r="B12503" s="2" t="s">
        <v>55</v>
      </c>
      <c r="C12503" s="3" t="s">
        <v>27</v>
      </c>
      <c r="D12503" s="3" t="s">
        <v>28</v>
      </c>
      <c r="E12503" s="3">
        <v>1974</v>
      </c>
      <c r="F12503" s="4">
        <v>20.446121215820312</v>
      </c>
    </row>
    <row r="12504" spans="1:6" x14ac:dyDescent="0.15">
      <c r="A12504" s="2" t="s">
        <v>57</v>
      </c>
      <c r="B12504" s="2" t="s">
        <v>58</v>
      </c>
      <c r="C12504" s="3" t="s">
        <v>27</v>
      </c>
      <c r="D12504" s="3" t="s">
        <v>28</v>
      </c>
      <c r="E12504" s="3">
        <v>1974</v>
      </c>
      <c r="F12504" s="4">
        <v>0.37203314994448855</v>
      </c>
    </row>
    <row r="12505" spans="1:6" x14ac:dyDescent="0.15">
      <c r="A12505" s="2" t="s">
        <v>57</v>
      </c>
      <c r="B12505" s="2" t="s">
        <v>55</v>
      </c>
      <c r="C12505" s="3" t="s">
        <v>27</v>
      </c>
      <c r="D12505" s="3" t="s">
        <v>28</v>
      </c>
      <c r="E12505" s="3">
        <v>1975</v>
      </c>
      <c r="F12505" s="4">
        <v>20.448301315307617</v>
      </c>
    </row>
    <row r="12506" spans="1:6" x14ac:dyDescent="0.15">
      <c r="A12506" s="2" t="s">
        <v>57</v>
      </c>
      <c r="B12506" s="2" t="s">
        <v>58</v>
      </c>
      <c r="C12506" s="3" t="s">
        <v>27</v>
      </c>
      <c r="D12506" s="3" t="s">
        <v>28</v>
      </c>
      <c r="E12506" s="3">
        <v>1975</v>
      </c>
      <c r="F12506" s="4">
        <v>0.37000264606090905</v>
      </c>
    </row>
    <row r="12507" spans="1:6" x14ac:dyDescent="0.15">
      <c r="A12507" s="2" t="s">
        <v>57</v>
      </c>
      <c r="B12507" s="2" t="s">
        <v>55</v>
      </c>
      <c r="C12507" s="3" t="s">
        <v>27</v>
      </c>
      <c r="D12507" s="3" t="s">
        <v>28</v>
      </c>
      <c r="E12507" s="3">
        <v>1976</v>
      </c>
      <c r="F12507" s="4">
        <v>20.658002853393555</v>
      </c>
    </row>
    <row r="12508" spans="1:6" x14ac:dyDescent="0.15">
      <c r="A12508" s="2" t="s">
        <v>57</v>
      </c>
      <c r="B12508" s="2" t="s">
        <v>58</v>
      </c>
      <c r="C12508" s="3" t="s">
        <v>27</v>
      </c>
      <c r="D12508" s="3" t="s">
        <v>28</v>
      </c>
      <c r="E12508" s="3">
        <v>1976</v>
      </c>
      <c r="F12508" s="4">
        <v>0.3719618859108455</v>
      </c>
    </row>
    <row r="12509" spans="1:6" x14ac:dyDescent="0.15">
      <c r="A12509" s="2" t="s">
        <v>57</v>
      </c>
      <c r="B12509" s="2" t="s">
        <v>55</v>
      </c>
      <c r="C12509" s="3" t="s">
        <v>27</v>
      </c>
      <c r="D12509" s="3" t="s">
        <v>28</v>
      </c>
      <c r="E12509" s="3">
        <v>1977</v>
      </c>
      <c r="F12509" s="4">
        <v>20.729042053222656</v>
      </c>
    </row>
    <row r="12510" spans="1:6" x14ac:dyDescent="0.15">
      <c r="A12510" s="2" t="s">
        <v>57</v>
      </c>
      <c r="B12510" s="2" t="s">
        <v>58</v>
      </c>
      <c r="C12510" s="3" t="s">
        <v>27</v>
      </c>
      <c r="D12510" s="3" t="s">
        <v>28</v>
      </c>
      <c r="E12510" s="3">
        <v>1977</v>
      </c>
      <c r="F12510" s="4">
        <v>0.37163553102453262</v>
      </c>
    </row>
    <row r="12511" spans="1:6" x14ac:dyDescent="0.15">
      <c r="A12511" s="2" t="s">
        <v>57</v>
      </c>
      <c r="B12511" s="2" t="s">
        <v>55</v>
      </c>
      <c r="C12511" s="3" t="s">
        <v>27</v>
      </c>
      <c r="D12511" s="3" t="s">
        <v>28</v>
      </c>
      <c r="E12511" s="3">
        <v>1978</v>
      </c>
      <c r="F12511" s="4">
        <v>20.809375762939453</v>
      </c>
    </row>
    <row r="12512" spans="1:6" x14ac:dyDescent="0.15">
      <c r="A12512" s="2" t="s">
        <v>57</v>
      </c>
      <c r="B12512" s="2" t="s">
        <v>58</v>
      </c>
      <c r="C12512" s="3" t="s">
        <v>27</v>
      </c>
      <c r="D12512" s="3" t="s">
        <v>28</v>
      </c>
      <c r="E12512" s="3">
        <v>1978</v>
      </c>
      <c r="F12512" s="4">
        <v>0.37166912830471865</v>
      </c>
    </row>
    <row r="12513" spans="1:6" x14ac:dyDescent="0.15">
      <c r="A12513" s="2" t="s">
        <v>57</v>
      </c>
      <c r="B12513" s="2" t="s">
        <v>55</v>
      </c>
      <c r="C12513" s="3" t="s">
        <v>27</v>
      </c>
      <c r="D12513" s="3" t="s">
        <v>28</v>
      </c>
      <c r="E12513" s="3">
        <v>1979</v>
      </c>
      <c r="F12513" s="4">
        <v>21.063972473144531</v>
      </c>
    </row>
    <row r="12514" spans="1:6" x14ac:dyDescent="0.15">
      <c r="A12514" s="2" t="s">
        <v>57</v>
      </c>
      <c r="B12514" s="2" t="s">
        <v>58</v>
      </c>
      <c r="C12514" s="3" t="s">
        <v>27</v>
      </c>
      <c r="D12514" s="3" t="s">
        <v>28</v>
      </c>
      <c r="E12514" s="3">
        <v>1979</v>
      </c>
      <c r="F12514" s="4">
        <v>0.37495155293755422</v>
      </c>
    </row>
    <row r="12515" spans="1:6" x14ac:dyDescent="0.15">
      <c r="A12515" s="2" t="s">
        <v>57</v>
      </c>
      <c r="B12515" s="2" t="s">
        <v>55</v>
      </c>
      <c r="C12515" s="3" t="s">
        <v>27</v>
      </c>
      <c r="D12515" s="3" t="s">
        <v>28</v>
      </c>
      <c r="E12515" s="3">
        <v>1980</v>
      </c>
      <c r="F12515" s="4">
        <v>21.402023315429688</v>
      </c>
    </row>
    <row r="12516" spans="1:6" x14ac:dyDescent="0.15">
      <c r="A12516" s="2" t="s">
        <v>57</v>
      </c>
      <c r="B12516" s="2" t="s">
        <v>58</v>
      </c>
      <c r="C12516" s="3" t="s">
        <v>27</v>
      </c>
      <c r="D12516" s="3" t="s">
        <v>28</v>
      </c>
      <c r="E12516" s="3">
        <v>1980</v>
      </c>
      <c r="F12516" s="4">
        <v>0.37980959310514284</v>
      </c>
    </row>
    <row r="12517" spans="1:6" x14ac:dyDescent="0.15">
      <c r="A12517" s="2" t="s">
        <v>57</v>
      </c>
      <c r="B12517" s="2" t="s">
        <v>55</v>
      </c>
      <c r="C12517" s="3" t="s">
        <v>27</v>
      </c>
      <c r="D12517" s="3" t="s">
        <v>28</v>
      </c>
      <c r="E12517" s="3">
        <v>1981</v>
      </c>
      <c r="F12517" s="4">
        <v>21.424503326416016</v>
      </c>
    </row>
    <row r="12518" spans="1:6" x14ac:dyDescent="0.15">
      <c r="A12518" s="2" t="s">
        <v>57</v>
      </c>
      <c r="B12518" s="2" t="s">
        <v>58</v>
      </c>
      <c r="C12518" s="3" t="s">
        <v>27</v>
      </c>
      <c r="D12518" s="3" t="s">
        <v>28</v>
      </c>
      <c r="E12518" s="3">
        <v>1981</v>
      </c>
      <c r="F12518" s="4">
        <v>0.37915798759221214</v>
      </c>
    </row>
    <row r="12519" spans="1:6" x14ac:dyDescent="0.15">
      <c r="A12519" s="2" t="s">
        <v>57</v>
      </c>
      <c r="B12519" s="2" t="s">
        <v>55</v>
      </c>
      <c r="C12519" s="3" t="s">
        <v>27</v>
      </c>
      <c r="D12519" s="3" t="s">
        <v>28</v>
      </c>
      <c r="E12519" s="3">
        <v>1982</v>
      </c>
      <c r="F12519" s="4">
        <v>21.508684158325195</v>
      </c>
    </row>
    <row r="12520" spans="1:6" x14ac:dyDescent="0.15">
      <c r="A12520" s="2" t="s">
        <v>57</v>
      </c>
      <c r="B12520" s="2" t="s">
        <v>58</v>
      </c>
      <c r="C12520" s="3" t="s">
        <v>27</v>
      </c>
      <c r="D12520" s="3" t="s">
        <v>28</v>
      </c>
      <c r="E12520" s="3">
        <v>1982</v>
      </c>
      <c r="F12520" s="4">
        <v>0.37971111622823051</v>
      </c>
    </row>
    <row r="12521" spans="1:6" x14ac:dyDescent="0.15">
      <c r="A12521" s="2" t="s">
        <v>57</v>
      </c>
      <c r="B12521" s="2" t="s">
        <v>55</v>
      </c>
      <c r="C12521" s="3" t="s">
        <v>27</v>
      </c>
      <c r="D12521" s="3" t="s">
        <v>28</v>
      </c>
      <c r="E12521" s="3">
        <v>1983</v>
      </c>
      <c r="F12521" s="4">
        <v>21.587814331054688</v>
      </c>
    </row>
    <row r="12522" spans="1:6" x14ac:dyDescent="0.15">
      <c r="A12522" s="2" t="s">
        <v>57</v>
      </c>
      <c r="B12522" s="2" t="s">
        <v>58</v>
      </c>
      <c r="C12522" s="3" t="s">
        <v>27</v>
      </c>
      <c r="D12522" s="3" t="s">
        <v>28</v>
      </c>
      <c r="E12522" s="3">
        <v>1983</v>
      </c>
      <c r="F12522" s="4">
        <v>0.38029981283892655</v>
      </c>
    </row>
    <row r="12523" spans="1:6" x14ac:dyDescent="0.15">
      <c r="A12523" s="2" t="s">
        <v>57</v>
      </c>
      <c r="B12523" s="2" t="s">
        <v>55</v>
      </c>
      <c r="C12523" s="3" t="s">
        <v>27</v>
      </c>
      <c r="D12523" s="3" t="s">
        <v>28</v>
      </c>
      <c r="E12523" s="3">
        <v>1984</v>
      </c>
      <c r="F12523" s="4">
        <v>21.598342895507812</v>
      </c>
    </row>
    <row r="12524" spans="1:6" x14ac:dyDescent="0.15">
      <c r="A12524" s="2" t="s">
        <v>57</v>
      </c>
      <c r="B12524" s="2" t="s">
        <v>58</v>
      </c>
      <c r="C12524" s="3" t="s">
        <v>27</v>
      </c>
      <c r="D12524" s="3" t="s">
        <v>28</v>
      </c>
      <c r="E12524" s="3">
        <v>1984</v>
      </c>
      <c r="F12524" s="4">
        <v>0.37983030896638387</v>
      </c>
    </row>
    <row r="12525" spans="1:6" x14ac:dyDescent="0.15">
      <c r="A12525" s="2" t="s">
        <v>57</v>
      </c>
      <c r="B12525" s="2" t="s">
        <v>55</v>
      </c>
      <c r="C12525" s="3" t="s">
        <v>27</v>
      </c>
      <c r="D12525" s="3" t="s">
        <v>28</v>
      </c>
      <c r="E12525" s="3">
        <v>1985</v>
      </c>
      <c r="F12525" s="4">
        <v>21.817836761474609</v>
      </c>
    </row>
    <row r="12526" spans="1:6" x14ac:dyDescent="0.15">
      <c r="A12526" s="2" t="s">
        <v>57</v>
      </c>
      <c r="B12526" s="2" t="s">
        <v>58</v>
      </c>
      <c r="C12526" s="3" t="s">
        <v>27</v>
      </c>
      <c r="D12526" s="3" t="s">
        <v>28</v>
      </c>
      <c r="E12526" s="3">
        <v>1985</v>
      </c>
      <c r="F12526" s="4">
        <v>0.38319411566019895</v>
      </c>
    </row>
    <row r="12527" spans="1:6" x14ac:dyDescent="0.15">
      <c r="A12527" s="2" t="s">
        <v>57</v>
      </c>
      <c r="B12527" s="2" t="s">
        <v>55</v>
      </c>
      <c r="C12527" s="3" t="s">
        <v>27</v>
      </c>
      <c r="D12527" s="3" t="s">
        <v>28</v>
      </c>
      <c r="E12527" s="3">
        <v>1986</v>
      </c>
      <c r="F12527" s="4">
        <v>21.985132217407227</v>
      </c>
    </row>
    <row r="12528" spans="1:6" x14ac:dyDescent="0.15">
      <c r="A12528" s="2" t="s">
        <v>57</v>
      </c>
      <c r="B12528" s="2" t="s">
        <v>58</v>
      </c>
      <c r="C12528" s="3" t="s">
        <v>27</v>
      </c>
      <c r="D12528" s="3" t="s">
        <v>28</v>
      </c>
      <c r="E12528" s="3">
        <v>1986</v>
      </c>
      <c r="F12528" s="4">
        <v>0.38581283936707045</v>
      </c>
    </row>
    <row r="12529" spans="1:6" x14ac:dyDescent="0.15">
      <c r="A12529" s="2" t="s">
        <v>57</v>
      </c>
      <c r="B12529" s="2" t="s">
        <v>55</v>
      </c>
      <c r="C12529" s="3" t="s">
        <v>27</v>
      </c>
      <c r="D12529" s="3" t="s">
        <v>28</v>
      </c>
      <c r="E12529" s="3">
        <v>1987</v>
      </c>
      <c r="F12529" s="4">
        <v>22.046121597290039</v>
      </c>
    </row>
    <row r="12530" spans="1:6" x14ac:dyDescent="0.15">
      <c r="A12530" s="2" t="s">
        <v>57</v>
      </c>
      <c r="B12530" s="2" t="s">
        <v>58</v>
      </c>
      <c r="C12530" s="3" t="s">
        <v>27</v>
      </c>
      <c r="D12530" s="3" t="s">
        <v>28</v>
      </c>
      <c r="E12530" s="3">
        <v>1987</v>
      </c>
      <c r="F12530" s="4">
        <v>0.38672154361089384</v>
      </c>
    </row>
    <row r="12531" spans="1:6" x14ac:dyDescent="0.15">
      <c r="A12531" s="2" t="s">
        <v>57</v>
      </c>
      <c r="B12531" s="2" t="s">
        <v>55</v>
      </c>
      <c r="C12531" s="3" t="s">
        <v>27</v>
      </c>
      <c r="D12531" s="3" t="s">
        <v>28</v>
      </c>
      <c r="E12531" s="3">
        <v>1988</v>
      </c>
      <c r="F12531" s="4">
        <v>22.285102844238281</v>
      </c>
    </row>
    <row r="12532" spans="1:6" x14ac:dyDescent="0.15">
      <c r="A12532" s="2" t="s">
        <v>57</v>
      </c>
      <c r="B12532" s="2" t="s">
        <v>58</v>
      </c>
      <c r="C12532" s="3" t="s">
        <v>27</v>
      </c>
      <c r="D12532" s="3" t="s">
        <v>28</v>
      </c>
      <c r="E12532" s="3">
        <v>1988</v>
      </c>
      <c r="F12532" s="4">
        <v>0.39084203795547606</v>
      </c>
    </row>
    <row r="12533" spans="1:6" x14ac:dyDescent="0.15">
      <c r="A12533" s="2" t="s">
        <v>57</v>
      </c>
      <c r="B12533" s="2" t="s">
        <v>55</v>
      </c>
      <c r="C12533" s="3" t="s">
        <v>27</v>
      </c>
      <c r="D12533" s="3" t="s">
        <v>28</v>
      </c>
      <c r="E12533" s="3">
        <v>1989</v>
      </c>
      <c r="F12533" s="4">
        <v>22.439992904663086</v>
      </c>
    </row>
    <row r="12534" spans="1:6" x14ac:dyDescent="0.15">
      <c r="A12534" s="2" t="s">
        <v>57</v>
      </c>
      <c r="B12534" s="2" t="s">
        <v>58</v>
      </c>
      <c r="C12534" s="3" t="s">
        <v>27</v>
      </c>
      <c r="D12534" s="3" t="s">
        <v>28</v>
      </c>
      <c r="E12534" s="3">
        <v>1989</v>
      </c>
      <c r="F12534" s="4">
        <v>0.39348594171365053</v>
      </c>
    </row>
    <row r="12535" spans="1:6" x14ac:dyDescent="0.15">
      <c r="A12535" s="2" t="s">
        <v>57</v>
      </c>
      <c r="B12535" s="2" t="s">
        <v>55</v>
      </c>
      <c r="C12535" s="3" t="s">
        <v>27</v>
      </c>
      <c r="D12535" s="3" t="s">
        <v>28</v>
      </c>
      <c r="E12535" s="3">
        <v>1990</v>
      </c>
      <c r="F12535" s="4">
        <v>22.803197860717773</v>
      </c>
    </row>
    <row r="12536" spans="1:6" x14ac:dyDescent="0.15">
      <c r="A12536" s="2" t="s">
        <v>57</v>
      </c>
      <c r="B12536" s="2" t="s">
        <v>58</v>
      </c>
      <c r="C12536" s="3" t="s">
        <v>27</v>
      </c>
      <c r="D12536" s="3" t="s">
        <v>28</v>
      </c>
      <c r="E12536" s="3">
        <v>1990</v>
      </c>
      <c r="F12536" s="4">
        <v>0.39971784334782545</v>
      </c>
    </row>
    <row r="12537" spans="1:6" x14ac:dyDescent="0.15">
      <c r="A12537" s="2" t="s">
        <v>57</v>
      </c>
      <c r="B12537" s="2" t="s">
        <v>55</v>
      </c>
      <c r="C12537" s="3" t="s">
        <v>27</v>
      </c>
      <c r="D12537" s="3" t="s">
        <v>28</v>
      </c>
      <c r="E12537" s="3">
        <v>1991</v>
      </c>
      <c r="F12537" s="4">
        <v>23.230072021484375</v>
      </c>
    </row>
    <row r="12538" spans="1:6" x14ac:dyDescent="0.15">
      <c r="A12538" s="2" t="s">
        <v>57</v>
      </c>
      <c r="B12538" s="2" t="s">
        <v>58</v>
      </c>
      <c r="C12538" s="3" t="s">
        <v>27</v>
      </c>
      <c r="D12538" s="3" t="s">
        <v>28</v>
      </c>
      <c r="E12538" s="3">
        <v>1991</v>
      </c>
      <c r="F12538" s="4">
        <v>0.40691609515074312</v>
      </c>
    </row>
    <row r="12539" spans="1:6" x14ac:dyDescent="0.15">
      <c r="A12539" s="2" t="s">
        <v>57</v>
      </c>
      <c r="B12539" s="2" t="s">
        <v>55</v>
      </c>
      <c r="C12539" s="3" t="s">
        <v>27</v>
      </c>
      <c r="D12539" s="3" t="s">
        <v>28</v>
      </c>
      <c r="E12539" s="3">
        <v>1992</v>
      </c>
      <c r="F12539" s="4">
        <v>23.068967819213867</v>
      </c>
    </row>
    <row r="12540" spans="1:6" x14ac:dyDescent="0.15">
      <c r="A12540" s="2" t="s">
        <v>57</v>
      </c>
      <c r="B12540" s="2" t="s">
        <v>58</v>
      </c>
      <c r="C12540" s="3" t="s">
        <v>27</v>
      </c>
      <c r="D12540" s="3" t="s">
        <v>28</v>
      </c>
      <c r="E12540" s="3">
        <v>1992</v>
      </c>
      <c r="F12540" s="4">
        <v>0.4036896367168612</v>
      </c>
    </row>
    <row r="12541" spans="1:6" x14ac:dyDescent="0.15">
      <c r="A12541" s="2" t="s">
        <v>57</v>
      </c>
      <c r="B12541" s="2" t="s">
        <v>55</v>
      </c>
      <c r="C12541" s="3" t="s">
        <v>27</v>
      </c>
      <c r="D12541" s="3" t="s">
        <v>28</v>
      </c>
      <c r="E12541" s="3">
        <v>1993</v>
      </c>
      <c r="F12541" s="4">
        <v>22.456113815307617</v>
      </c>
    </row>
    <row r="12542" spans="1:6" x14ac:dyDescent="0.15">
      <c r="A12542" s="2" t="s">
        <v>57</v>
      </c>
      <c r="B12542" s="2" t="s">
        <v>58</v>
      </c>
      <c r="C12542" s="3" t="s">
        <v>27</v>
      </c>
      <c r="D12542" s="3" t="s">
        <v>28</v>
      </c>
      <c r="E12542" s="3">
        <v>1993</v>
      </c>
      <c r="F12542" s="4">
        <v>0.3926057861069765</v>
      </c>
    </row>
    <row r="12543" spans="1:6" x14ac:dyDescent="0.15">
      <c r="A12543" s="2" t="s">
        <v>57</v>
      </c>
      <c r="B12543" s="2" t="s">
        <v>55</v>
      </c>
      <c r="C12543" s="3" t="s">
        <v>27</v>
      </c>
      <c r="D12543" s="3" t="s">
        <v>28</v>
      </c>
      <c r="E12543" s="3">
        <v>1994</v>
      </c>
      <c r="F12543" s="4">
        <v>22.088289260864258</v>
      </c>
    </row>
    <row r="12544" spans="1:6" x14ac:dyDescent="0.15">
      <c r="A12544" s="2" t="s">
        <v>57</v>
      </c>
      <c r="B12544" s="2" t="s">
        <v>58</v>
      </c>
      <c r="C12544" s="3" t="s">
        <v>27</v>
      </c>
      <c r="D12544" s="3" t="s">
        <v>28</v>
      </c>
      <c r="E12544" s="3">
        <v>1994</v>
      </c>
      <c r="F12544" s="4">
        <v>0.38606748886005487</v>
      </c>
    </row>
    <row r="12545" spans="1:6" x14ac:dyDescent="0.15">
      <c r="A12545" s="2" t="s">
        <v>57</v>
      </c>
      <c r="B12545" s="2" t="s">
        <v>55</v>
      </c>
      <c r="C12545" s="3" t="s">
        <v>27</v>
      </c>
      <c r="D12545" s="3" t="s">
        <v>28</v>
      </c>
      <c r="E12545" s="3">
        <v>1995</v>
      </c>
      <c r="F12545" s="4">
        <v>22.028453826904297</v>
      </c>
    </row>
    <row r="12546" spans="1:6" x14ac:dyDescent="0.15">
      <c r="A12546" s="2" t="s">
        <v>57</v>
      </c>
      <c r="B12546" s="2" t="s">
        <v>58</v>
      </c>
      <c r="C12546" s="3" t="s">
        <v>27</v>
      </c>
      <c r="D12546" s="3" t="s">
        <v>28</v>
      </c>
      <c r="E12546" s="3">
        <v>1995</v>
      </c>
      <c r="F12546" s="4">
        <v>0.38528521059464749</v>
      </c>
    </row>
    <row r="12547" spans="1:6" x14ac:dyDescent="0.15">
      <c r="A12547" s="2" t="s">
        <v>57</v>
      </c>
      <c r="B12547" s="2" t="s">
        <v>55</v>
      </c>
      <c r="C12547" s="3" t="s">
        <v>27</v>
      </c>
      <c r="D12547" s="3" t="s">
        <v>28</v>
      </c>
      <c r="E12547" s="3">
        <v>1996</v>
      </c>
      <c r="F12547" s="4">
        <v>22.114835739135742</v>
      </c>
    </row>
    <row r="12548" spans="1:6" x14ac:dyDescent="0.15">
      <c r="A12548" s="2" t="s">
        <v>57</v>
      </c>
      <c r="B12548" s="2" t="s">
        <v>58</v>
      </c>
      <c r="C12548" s="3" t="s">
        <v>27</v>
      </c>
      <c r="D12548" s="3" t="s">
        <v>28</v>
      </c>
      <c r="E12548" s="3">
        <v>1996</v>
      </c>
      <c r="F12548" s="4">
        <v>0.38753611747146782</v>
      </c>
    </row>
    <row r="12549" spans="1:6" x14ac:dyDescent="0.15">
      <c r="A12549" s="2" t="s">
        <v>57</v>
      </c>
      <c r="B12549" s="2" t="s">
        <v>55</v>
      </c>
      <c r="C12549" s="3" t="s">
        <v>27</v>
      </c>
      <c r="D12549" s="3" t="s">
        <v>28</v>
      </c>
      <c r="E12549" s="3">
        <v>1997</v>
      </c>
      <c r="F12549" s="4">
        <v>22.111740112304688</v>
      </c>
    </row>
    <row r="12550" spans="1:6" x14ac:dyDescent="0.15">
      <c r="A12550" s="2" t="s">
        <v>57</v>
      </c>
      <c r="B12550" s="2" t="s">
        <v>58</v>
      </c>
      <c r="C12550" s="3" t="s">
        <v>27</v>
      </c>
      <c r="D12550" s="3" t="s">
        <v>28</v>
      </c>
      <c r="E12550" s="3">
        <v>1997</v>
      </c>
      <c r="F12550" s="4">
        <v>0.38858217351833185</v>
      </c>
    </row>
    <row r="12551" spans="1:6" x14ac:dyDescent="0.15">
      <c r="A12551" s="2" t="s">
        <v>57</v>
      </c>
      <c r="B12551" s="2" t="s">
        <v>55</v>
      </c>
      <c r="C12551" s="3" t="s">
        <v>27</v>
      </c>
      <c r="D12551" s="3" t="s">
        <v>28</v>
      </c>
      <c r="E12551" s="3">
        <v>1998</v>
      </c>
      <c r="F12551" s="4">
        <v>22.267738342285156</v>
      </c>
    </row>
    <row r="12552" spans="1:6" x14ac:dyDescent="0.15">
      <c r="A12552" s="2" t="s">
        <v>57</v>
      </c>
      <c r="B12552" s="2" t="s">
        <v>58</v>
      </c>
      <c r="C12552" s="3" t="s">
        <v>27</v>
      </c>
      <c r="D12552" s="3" t="s">
        <v>28</v>
      </c>
      <c r="E12552" s="3">
        <v>1998</v>
      </c>
      <c r="F12552" s="4">
        <v>0.39243311996605662</v>
      </c>
    </row>
    <row r="12553" spans="1:6" x14ac:dyDescent="0.15">
      <c r="A12553" s="2" t="s">
        <v>57</v>
      </c>
      <c r="B12553" s="2" t="s">
        <v>55</v>
      </c>
      <c r="C12553" s="3" t="s">
        <v>27</v>
      </c>
      <c r="D12553" s="3" t="s">
        <v>28</v>
      </c>
      <c r="E12553" s="3">
        <v>1999</v>
      </c>
      <c r="F12553" s="4">
        <v>22.472488403320312</v>
      </c>
    </row>
    <row r="12554" spans="1:6" x14ac:dyDescent="0.15">
      <c r="A12554" s="2" t="s">
        <v>57</v>
      </c>
      <c r="B12554" s="2" t="s">
        <v>58</v>
      </c>
      <c r="C12554" s="3" t="s">
        <v>27</v>
      </c>
      <c r="D12554" s="3" t="s">
        <v>28</v>
      </c>
      <c r="E12554" s="3">
        <v>1999</v>
      </c>
      <c r="F12554" s="4">
        <v>0.39665056429553752</v>
      </c>
    </row>
    <row r="12555" spans="1:6" x14ac:dyDescent="0.15">
      <c r="A12555" s="2" t="s">
        <v>57</v>
      </c>
      <c r="B12555" s="2" t="s">
        <v>55</v>
      </c>
      <c r="C12555" s="3" t="s">
        <v>27</v>
      </c>
      <c r="D12555" s="3" t="s">
        <v>28</v>
      </c>
      <c r="E12555" s="3">
        <v>2000</v>
      </c>
      <c r="F12555" s="4">
        <v>22.91796875</v>
      </c>
    </row>
    <row r="12556" spans="1:6" x14ac:dyDescent="0.15">
      <c r="A12556" s="2" t="s">
        <v>57</v>
      </c>
      <c r="B12556" s="2" t="s">
        <v>58</v>
      </c>
      <c r="C12556" s="3" t="s">
        <v>27</v>
      </c>
      <c r="D12556" s="3" t="s">
        <v>28</v>
      </c>
      <c r="E12556" s="3">
        <v>2000</v>
      </c>
      <c r="F12556" s="4">
        <v>0.40425274805988226</v>
      </c>
    </row>
    <row r="12557" spans="1:6" x14ac:dyDescent="0.15">
      <c r="A12557" s="2" t="s">
        <v>57</v>
      </c>
      <c r="B12557" s="2" t="s">
        <v>55</v>
      </c>
      <c r="C12557" s="3" t="s">
        <v>27</v>
      </c>
      <c r="D12557" s="3" t="s">
        <v>28</v>
      </c>
      <c r="E12557" s="3">
        <v>2001</v>
      </c>
      <c r="F12557" s="4">
        <v>23.430450439453125</v>
      </c>
    </row>
    <row r="12558" spans="1:6" x14ac:dyDescent="0.15">
      <c r="A12558" s="2" t="s">
        <v>57</v>
      </c>
      <c r="B12558" s="2" t="s">
        <v>58</v>
      </c>
      <c r="C12558" s="3" t="s">
        <v>27</v>
      </c>
      <c r="D12558" s="3" t="s">
        <v>28</v>
      </c>
      <c r="E12558" s="3">
        <v>2001</v>
      </c>
      <c r="F12558" s="4">
        <v>0.41196289900495775</v>
      </c>
    </row>
    <row r="12559" spans="1:6" x14ac:dyDescent="0.15">
      <c r="A12559" s="2" t="s">
        <v>57</v>
      </c>
      <c r="B12559" s="2" t="s">
        <v>55</v>
      </c>
      <c r="C12559" s="3" t="s">
        <v>27</v>
      </c>
      <c r="D12559" s="3" t="s">
        <v>28</v>
      </c>
      <c r="E12559" s="3">
        <v>2002</v>
      </c>
      <c r="F12559" s="4">
        <v>23.917112350463867</v>
      </c>
    </row>
    <row r="12560" spans="1:6" x14ac:dyDescent="0.15">
      <c r="A12560" s="2" t="s">
        <v>57</v>
      </c>
      <c r="B12560" s="2" t="s">
        <v>58</v>
      </c>
      <c r="C12560" s="3" t="s">
        <v>27</v>
      </c>
      <c r="D12560" s="3" t="s">
        <v>28</v>
      </c>
      <c r="E12560" s="3">
        <v>2002</v>
      </c>
      <c r="F12560" s="4">
        <v>0.41825915976985673</v>
      </c>
    </row>
    <row r="12561" spans="1:6" x14ac:dyDescent="0.15">
      <c r="A12561" s="2" t="s">
        <v>57</v>
      </c>
      <c r="B12561" s="2" t="s">
        <v>55</v>
      </c>
      <c r="C12561" s="3" t="s">
        <v>27</v>
      </c>
      <c r="D12561" s="3" t="s">
        <v>28</v>
      </c>
      <c r="E12561" s="3">
        <v>2003</v>
      </c>
      <c r="F12561" s="4">
        <v>24.322320938110352</v>
      </c>
    </row>
    <row r="12562" spans="1:6" x14ac:dyDescent="0.15">
      <c r="A12562" s="2" t="s">
        <v>57</v>
      </c>
      <c r="B12562" s="2" t="s">
        <v>58</v>
      </c>
      <c r="C12562" s="3" t="s">
        <v>27</v>
      </c>
      <c r="D12562" s="3" t="s">
        <v>28</v>
      </c>
      <c r="E12562" s="3">
        <v>2003</v>
      </c>
      <c r="F12562" s="4">
        <v>0.42252227946303295</v>
      </c>
    </row>
    <row r="12563" spans="1:6" x14ac:dyDescent="0.15">
      <c r="A12563" s="2" t="s">
        <v>57</v>
      </c>
      <c r="B12563" s="2" t="s">
        <v>55</v>
      </c>
      <c r="C12563" s="3" t="s">
        <v>27</v>
      </c>
      <c r="D12563" s="3" t="s">
        <v>28</v>
      </c>
      <c r="E12563" s="3">
        <v>2004</v>
      </c>
      <c r="F12563" s="4">
        <v>24.474260330200195</v>
      </c>
    </row>
    <row r="12564" spans="1:6" x14ac:dyDescent="0.15">
      <c r="A12564" s="2" t="s">
        <v>57</v>
      </c>
      <c r="B12564" s="2" t="s">
        <v>58</v>
      </c>
      <c r="C12564" s="3" t="s">
        <v>27</v>
      </c>
      <c r="D12564" s="3" t="s">
        <v>28</v>
      </c>
      <c r="E12564" s="3">
        <v>2004</v>
      </c>
      <c r="F12564" s="4">
        <v>0.42234557285285612</v>
      </c>
    </row>
    <row r="12565" spans="1:6" x14ac:dyDescent="0.15">
      <c r="A12565" s="2" t="s">
        <v>57</v>
      </c>
      <c r="B12565" s="2" t="s">
        <v>55</v>
      </c>
      <c r="C12565" s="3" t="s">
        <v>27</v>
      </c>
      <c r="D12565" s="3" t="s">
        <v>28</v>
      </c>
      <c r="E12565" s="3">
        <v>2005</v>
      </c>
      <c r="F12565" s="4">
        <v>24.632335662841797</v>
      </c>
    </row>
    <row r="12566" spans="1:6" x14ac:dyDescent="0.15">
      <c r="A12566" s="2" t="s">
        <v>57</v>
      </c>
      <c r="B12566" s="2" t="s">
        <v>58</v>
      </c>
      <c r="C12566" s="3" t="s">
        <v>27</v>
      </c>
      <c r="D12566" s="3" t="s">
        <v>28</v>
      </c>
      <c r="E12566" s="3">
        <v>2005</v>
      </c>
      <c r="F12566" s="4">
        <v>0.42264624940953183</v>
      </c>
    </row>
    <row r="12567" spans="1:6" x14ac:dyDescent="0.15">
      <c r="A12567" s="2" t="s">
        <v>57</v>
      </c>
      <c r="B12567" s="2" t="s">
        <v>55</v>
      </c>
      <c r="C12567" s="3" t="s">
        <v>27</v>
      </c>
      <c r="D12567" s="3" t="s">
        <v>28</v>
      </c>
      <c r="E12567" s="3">
        <v>2006</v>
      </c>
      <c r="F12567" s="4">
        <v>25.155275344848633</v>
      </c>
    </row>
    <row r="12568" spans="1:6" x14ac:dyDescent="0.15">
      <c r="A12568" s="2" t="s">
        <v>57</v>
      </c>
      <c r="B12568" s="2" t="s">
        <v>58</v>
      </c>
      <c r="C12568" s="3" t="s">
        <v>27</v>
      </c>
      <c r="D12568" s="3" t="s">
        <v>28</v>
      </c>
      <c r="E12568" s="3">
        <v>2006</v>
      </c>
      <c r="F12568" s="4">
        <v>0.42969166351865185</v>
      </c>
    </row>
    <row r="12569" spans="1:6" x14ac:dyDescent="0.15">
      <c r="A12569" s="2" t="s">
        <v>57</v>
      </c>
      <c r="B12569" s="2" t="s">
        <v>55</v>
      </c>
      <c r="C12569" s="3" t="s">
        <v>27</v>
      </c>
      <c r="D12569" s="3" t="s">
        <v>28</v>
      </c>
      <c r="E12569" s="3">
        <v>2007</v>
      </c>
      <c r="F12569" s="4">
        <v>25.427034378051758</v>
      </c>
    </row>
    <row r="12570" spans="1:6" x14ac:dyDescent="0.15">
      <c r="A12570" s="2" t="s">
        <v>57</v>
      </c>
      <c r="B12570" s="2" t="s">
        <v>58</v>
      </c>
      <c r="C12570" s="3" t="s">
        <v>27</v>
      </c>
      <c r="D12570" s="3" t="s">
        <v>28</v>
      </c>
      <c r="E12570" s="3">
        <v>2007</v>
      </c>
      <c r="F12570" s="4">
        <v>0.43281634335676933</v>
      </c>
    </row>
    <row r="12571" spans="1:6" x14ac:dyDescent="0.15">
      <c r="A12571" s="2" t="s">
        <v>57</v>
      </c>
      <c r="B12571" s="2" t="s">
        <v>55</v>
      </c>
      <c r="C12571" s="3" t="s">
        <v>27</v>
      </c>
      <c r="D12571" s="3" t="s">
        <v>28</v>
      </c>
      <c r="E12571" s="3">
        <v>2008</v>
      </c>
      <c r="F12571" s="4">
        <v>25.390230178833008</v>
      </c>
    </row>
    <row r="12572" spans="1:6" x14ac:dyDescent="0.15">
      <c r="A12572" s="2" t="s">
        <v>57</v>
      </c>
      <c r="B12572" s="2" t="s">
        <v>58</v>
      </c>
      <c r="C12572" s="3" t="s">
        <v>27</v>
      </c>
      <c r="D12572" s="3" t="s">
        <v>28</v>
      </c>
      <c r="E12572" s="3">
        <v>2008</v>
      </c>
      <c r="F12572" s="4">
        <v>0.43091176826058636</v>
      </c>
    </row>
    <row r="12573" spans="1:6" x14ac:dyDescent="0.15">
      <c r="A12573" s="2" t="s">
        <v>57</v>
      </c>
      <c r="B12573" s="2" t="s">
        <v>55</v>
      </c>
      <c r="C12573" s="3" t="s">
        <v>27</v>
      </c>
      <c r="D12573" s="3" t="s">
        <v>28</v>
      </c>
      <c r="E12573" s="3">
        <v>2009</v>
      </c>
      <c r="F12573" s="4">
        <v>24.935735702514648</v>
      </c>
    </row>
    <row r="12574" spans="1:6" x14ac:dyDescent="0.15">
      <c r="A12574" s="2" t="s">
        <v>57</v>
      </c>
      <c r="B12574" s="2" t="s">
        <v>58</v>
      </c>
      <c r="C12574" s="3" t="s">
        <v>27</v>
      </c>
      <c r="D12574" s="3" t="s">
        <v>28</v>
      </c>
      <c r="E12574" s="3">
        <v>2009</v>
      </c>
      <c r="F12574" s="4">
        <v>0.4218843080081574</v>
      </c>
    </row>
    <row r="12575" spans="1:6" x14ac:dyDescent="0.15">
      <c r="A12575" s="2" t="s">
        <v>57</v>
      </c>
      <c r="B12575" s="2" t="s">
        <v>55</v>
      </c>
      <c r="C12575" s="3" t="s">
        <v>27</v>
      </c>
      <c r="D12575" s="3" t="s">
        <v>28</v>
      </c>
      <c r="E12575" s="3">
        <v>2010</v>
      </c>
      <c r="F12575" s="4">
        <v>24.792453765869141</v>
      </c>
    </row>
    <row r="12576" spans="1:6" x14ac:dyDescent="0.15">
      <c r="A12576" s="2" t="s">
        <v>57</v>
      </c>
      <c r="B12576" s="2" t="s">
        <v>58</v>
      </c>
      <c r="C12576" s="3" t="s">
        <v>27</v>
      </c>
      <c r="D12576" s="3" t="s">
        <v>28</v>
      </c>
      <c r="E12576" s="3">
        <v>2010</v>
      </c>
      <c r="F12576" s="4">
        <v>0.41790742629698302</v>
      </c>
    </row>
    <row r="12577" spans="1:6" x14ac:dyDescent="0.15">
      <c r="A12577" s="2" t="s">
        <v>57</v>
      </c>
      <c r="B12577" s="2" t="s">
        <v>55</v>
      </c>
      <c r="C12577" s="3" t="s">
        <v>27</v>
      </c>
      <c r="D12577" s="3" t="s">
        <v>28</v>
      </c>
      <c r="E12577" s="3">
        <v>2011</v>
      </c>
      <c r="F12577" s="4">
        <v>24.927034378051758</v>
      </c>
    </row>
    <row r="12578" spans="1:6" x14ac:dyDescent="0.15">
      <c r="A12578" s="2" t="s">
        <v>57</v>
      </c>
      <c r="B12578" s="2" t="s">
        <v>58</v>
      </c>
      <c r="C12578" s="3" t="s">
        <v>27</v>
      </c>
      <c r="D12578" s="3" t="s">
        <v>28</v>
      </c>
      <c r="E12578" s="3">
        <v>2011</v>
      </c>
      <c r="F12578" s="4">
        <v>0.41831550430571801</v>
      </c>
    </row>
    <row r="12579" spans="1:6" x14ac:dyDescent="0.15">
      <c r="A12579" s="2" t="s">
        <v>57</v>
      </c>
      <c r="B12579" s="2" t="s">
        <v>55</v>
      </c>
      <c r="C12579" s="3" t="s">
        <v>27</v>
      </c>
      <c r="D12579" s="3" t="s">
        <v>28</v>
      </c>
      <c r="E12579" s="3">
        <v>2012</v>
      </c>
      <c r="F12579" s="4">
        <v>24.913631439208984</v>
      </c>
    </row>
    <row r="12580" spans="1:6" x14ac:dyDescent="0.15">
      <c r="A12580" s="2" t="s">
        <v>57</v>
      </c>
      <c r="B12580" s="2" t="s">
        <v>58</v>
      </c>
      <c r="C12580" s="3" t="s">
        <v>27</v>
      </c>
      <c r="D12580" s="3" t="s">
        <v>28</v>
      </c>
      <c r="E12580" s="3">
        <v>2012</v>
      </c>
      <c r="F12580" s="4">
        <v>0.41606298491195731</v>
      </c>
    </row>
    <row r="12581" spans="1:6" x14ac:dyDescent="0.15">
      <c r="A12581" s="2" t="s">
        <v>57</v>
      </c>
      <c r="B12581" s="2" t="s">
        <v>55</v>
      </c>
      <c r="C12581" s="3" t="s">
        <v>27</v>
      </c>
      <c r="D12581" s="3" t="s">
        <v>28</v>
      </c>
      <c r="E12581" s="3">
        <v>2013</v>
      </c>
      <c r="F12581" s="4">
        <v>24.301548004150391</v>
      </c>
    </row>
    <row r="12582" spans="1:6" x14ac:dyDescent="0.15">
      <c r="A12582" s="2" t="s">
        <v>57</v>
      </c>
      <c r="B12582" s="2" t="s">
        <v>58</v>
      </c>
      <c r="C12582" s="3" t="s">
        <v>27</v>
      </c>
      <c r="D12582" s="3" t="s">
        <v>28</v>
      </c>
      <c r="E12582" s="3">
        <v>2013</v>
      </c>
      <c r="F12582" s="4">
        <v>0.40390274847703278</v>
      </c>
    </row>
    <row r="12583" spans="1:6" x14ac:dyDescent="0.15">
      <c r="A12583" s="2" t="s">
        <v>57</v>
      </c>
      <c r="B12583" s="2" t="s">
        <v>55</v>
      </c>
      <c r="C12583" s="3" t="s">
        <v>27</v>
      </c>
      <c r="D12583" s="3" t="s">
        <v>28</v>
      </c>
      <c r="E12583" s="3">
        <v>2014</v>
      </c>
      <c r="F12583" s="4">
        <v>24.195146560668945</v>
      </c>
    </row>
    <row r="12584" spans="1:6" x14ac:dyDescent="0.15">
      <c r="A12584" s="2" t="s">
        <v>57</v>
      </c>
      <c r="B12584" s="2" t="s">
        <v>58</v>
      </c>
      <c r="C12584" s="3" t="s">
        <v>27</v>
      </c>
      <c r="D12584" s="3" t="s">
        <v>28</v>
      </c>
      <c r="E12584" s="3">
        <v>2014</v>
      </c>
      <c r="F12584" s="4">
        <v>0.40051810557108197</v>
      </c>
    </row>
    <row r="12585" spans="1:6" x14ac:dyDescent="0.15">
      <c r="A12585" s="2" t="s">
        <v>57</v>
      </c>
      <c r="B12585" s="2" t="s">
        <v>55</v>
      </c>
      <c r="C12585" s="3" t="s">
        <v>27</v>
      </c>
      <c r="D12585" s="3" t="s">
        <v>28</v>
      </c>
      <c r="E12585" s="3">
        <v>2015</v>
      </c>
      <c r="F12585" s="4">
        <v>24.444614410400391</v>
      </c>
    </row>
    <row r="12586" spans="1:6" x14ac:dyDescent="0.15">
      <c r="A12586" s="2" t="s">
        <v>57</v>
      </c>
      <c r="B12586" s="2" t="s">
        <v>58</v>
      </c>
      <c r="C12586" s="3" t="s">
        <v>27</v>
      </c>
      <c r="D12586" s="3" t="s">
        <v>28</v>
      </c>
      <c r="E12586" s="3">
        <v>2015</v>
      </c>
      <c r="F12586" s="4">
        <v>0.40351967829375868</v>
      </c>
    </row>
    <row r="12587" spans="1:6" x14ac:dyDescent="0.15">
      <c r="A12587" s="2" t="s">
        <v>57</v>
      </c>
      <c r="B12587" s="2" t="s">
        <v>55</v>
      </c>
      <c r="C12587" s="3" t="s">
        <v>27</v>
      </c>
      <c r="D12587" s="3" t="s">
        <v>28</v>
      </c>
      <c r="E12587" s="3">
        <v>2016</v>
      </c>
      <c r="F12587" s="4">
        <v>24.852914810180664</v>
      </c>
    </row>
    <row r="12588" spans="1:6" x14ac:dyDescent="0.15">
      <c r="A12588" s="2" t="s">
        <v>57</v>
      </c>
      <c r="B12588" s="2" t="s">
        <v>58</v>
      </c>
      <c r="C12588" s="3" t="s">
        <v>27</v>
      </c>
      <c r="D12588" s="3" t="s">
        <v>28</v>
      </c>
      <c r="E12588" s="3">
        <v>2016</v>
      </c>
      <c r="F12588" s="4">
        <v>0.40968778710109027</v>
      </c>
    </row>
    <row r="12589" spans="1:6" x14ac:dyDescent="0.15">
      <c r="A12589" s="2" t="s">
        <v>57</v>
      </c>
      <c r="B12589" s="2" t="s">
        <v>55</v>
      </c>
      <c r="C12589" s="3" t="s">
        <v>27</v>
      </c>
      <c r="D12589" s="3" t="s">
        <v>28</v>
      </c>
      <c r="E12589" s="3">
        <v>2017</v>
      </c>
      <c r="F12589" s="4">
        <v>25.184688568115234</v>
      </c>
    </row>
    <row r="12590" spans="1:6" x14ac:dyDescent="0.15">
      <c r="A12590" s="2" t="s">
        <v>57</v>
      </c>
      <c r="B12590" s="2" t="s">
        <v>58</v>
      </c>
      <c r="C12590" s="3" t="s">
        <v>27</v>
      </c>
      <c r="D12590" s="3" t="s">
        <v>28</v>
      </c>
      <c r="E12590" s="3">
        <v>2017</v>
      </c>
      <c r="F12590" s="4">
        <v>0.41508409991530326</v>
      </c>
    </row>
    <row r="12591" spans="1:6" x14ac:dyDescent="0.15">
      <c r="A12591" s="2" t="s">
        <v>57</v>
      </c>
      <c r="B12591" s="2" t="s">
        <v>55</v>
      </c>
      <c r="C12591" s="3" t="s">
        <v>27</v>
      </c>
      <c r="D12591" s="3" t="s">
        <v>28</v>
      </c>
      <c r="E12591" s="3">
        <v>2018</v>
      </c>
      <c r="F12591" s="4">
        <v>25.41790771484375</v>
      </c>
    </row>
    <row r="12592" spans="1:6" x14ac:dyDescent="0.15">
      <c r="A12592" s="2" t="s">
        <v>57</v>
      </c>
      <c r="B12592" s="2" t="s">
        <v>58</v>
      </c>
      <c r="C12592" s="3" t="s">
        <v>27</v>
      </c>
      <c r="D12592" s="3" t="s">
        <v>28</v>
      </c>
      <c r="E12592" s="3">
        <v>2018</v>
      </c>
      <c r="F12592" s="4">
        <v>0.419248613876608</v>
      </c>
    </row>
    <row r="12593" spans="1:6" x14ac:dyDescent="0.15">
      <c r="A12593" s="2" t="s">
        <v>57</v>
      </c>
      <c r="B12593" s="2" t="s">
        <v>55</v>
      </c>
      <c r="C12593" s="3" t="s">
        <v>27</v>
      </c>
      <c r="D12593" s="3" t="s">
        <v>28</v>
      </c>
      <c r="E12593" s="3">
        <v>2019</v>
      </c>
      <c r="F12593" s="4">
        <v>25.596328735351562</v>
      </c>
    </row>
    <row r="12594" spans="1:6" x14ac:dyDescent="0.15">
      <c r="A12594" s="2" t="s">
        <v>57</v>
      </c>
      <c r="B12594" s="2" t="s">
        <v>58</v>
      </c>
      <c r="C12594" s="3" t="s">
        <v>27</v>
      </c>
      <c r="D12594" s="3" t="s">
        <v>28</v>
      </c>
      <c r="E12594" s="3">
        <v>2019</v>
      </c>
      <c r="F12594" s="4">
        <v>0.42272992618673988</v>
      </c>
    </row>
    <row r="12595" spans="1:6" x14ac:dyDescent="0.15">
      <c r="A12595" s="2" t="s">
        <v>57</v>
      </c>
      <c r="B12595" s="2" t="s">
        <v>55</v>
      </c>
      <c r="C12595" s="3" t="s">
        <v>29</v>
      </c>
      <c r="D12595" s="3" t="s">
        <v>30</v>
      </c>
      <c r="E12595" s="3">
        <v>1950</v>
      </c>
      <c r="F12595" s="4">
        <v>0.13583105802536011</v>
      </c>
    </row>
    <row r="12596" spans="1:6" x14ac:dyDescent="0.15">
      <c r="A12596" s="2" t="s">
        <v>57</v>
      </c>
      <c r="B12596" s="2" t="s">
        <v>58</v>
      </c>
      <c r="C12596" s="3" t="s">
        <v>29</v>
      </c>
      <c r="D12596" s="3" t="s">
        <v>30</v>
      </c>
      <c r="E12596" s="3">
        <v>1950</v>
      </c>
      <c r="F12596" s="4">
        <v>0.45886155368667181</v>
      </c>
    </row>
    <row r="12597" spans="1:6" x14ac:dyDescent="0.15">
      <c r="A12597" s="2" t="s">
        <v>57</v>
      </c>
      <c r="B12597" s="2" t="s">
        <v>55</v>
      </c>
      <c r="C12597" s="3" t="s">
        <v>29</v>
      </c>
      <c r="D12597" s="3" t="s">
        <v>30</v>
      </c>
      <c r="E12597" s="3">
        <v>1951</v>
      </c>
      <c r="F12597" s="4">
        <v>0.13550290465354919</v>
      </c>
    </row>
    <row r="12598" spans="1:6" x14ac:dyDescent="0.15">
      <c r="A12598" s="2" t="s">
        <v>57</v>
      </c>
      <c r="B12598" s="2" t="s">
        <v>58</v>
      </c>
      <c r="C12598" s="3" t="s">
        <v>29</v>
      </c>
      <c r="D12598" s="3" t="s">
        <v>30</v>
      </c>
      <c r="E12598" s="3">
        <v>1951</v>
      </c>
      <c r="F12598" s="4">
        <v>0.45492421479570161</v>
      </c>
    </row>
    <row r="12599" spans="1:6" x14ac:dyDescent="0.15">
      <c r="A12599" s="2" t="s">
        <v>57</v>
      </c>
      <c r="B12599" s="2" t="s">
        <v>55</v>
      </c>
      <c r="C12599" s="3" t="s">
        <v>29</v>
      </c>
      <c r="D12599" s="3" t="s">
        <v>30</v>
      </c>
      <c r="E12599" s="3">
        <v>1952</v>
      </c>
      <c r="F12599" s="4">
        <v>0.13516025245189667</v>
      </c>
    </row>
    <row r="12600" spans="1:6" x14ac:dyDescent="0.15">
      <c r="A12600" s="2" t="s">
        <v>57</v>
      </c>
      <c r="B12600" s="2" t="s">
        <v>58</v>
      </c>
      <c r="C12600" s="3" t="s">
        <v>29</v>
      </c>
      <c r="D12600" s="3" t="s">
        <v>30</v>
      </c>
      <c r="E12600" s="3">
        <v>1952</v>
      </c>
      <c r="F12600" s="4">
        <v>0.45098686221629297</v>
      </c>
    </row>
    <row r="12601" spans="1:6" x14ac:dyDescent="0.15">
      <c r="A12601" s="2" t="s">
        <v>57</v>
      </c>
      <c r="B12601" s="2" t="s">
        <v>55</v>
      </c>
      <c r="C12601" s="3" t="s">
        <v>29</v>
      </c>
      <c r="D12601" s="3" t="s">
        <v>30</v>
      </c>
      <c r="E12601" s="3">
        <v>1953</v>
      </c>
      <c r="F12601" s="4">
        <v>0.13480308651924133</v>
      </c>
    </row>
    <row r="12602" spans="1:6" x14ac:dyDescent="0.15">
      <c r="A12602" s="2" t="s">
        <v>57</v>
      </c>
      <c r="B12602" s="2" t="s">
        <v>58</v>
      </c>
      <c r="C12602" s="3" t="s">
        <v>29</v>
      </c>
      <c r="D12602" s="3" t="s">
        <v>30</v>
      </c>
      <c r="E12602" s="3">
        <v>1953</v>
      </c>
      <c r="F12602" s="4">
        <v>0.4470494467821805</v>
      </c>
    </row>
    <row r="12603" spans="1:6" x14ac:dyDescent="0.15">
      <c r="A12603" s="2" t="s">
        <v>57</v>
      </c>
      <c r="B12603" s="2" t="s">
        <v>55</v>
      </c>
      <c r="C12603" s="3" t="s">
        <v>29</v>
      </c>
      <c r="D12603" s="3" t="s">
        <v>30</v>
      </c>
      <c r="E12603" s="3">
        <v>1954</v>
      </c>
      <c r="F12603" s="4">
        <v>0.13443145155906677</v>
      </c>
    </row>
    <row r="12604" spans="1:6" x14ac:dyDescent="0.15">
      <c r="A12604" s="2" t="s">
        <v>57</v>
      </c>
      <c r="B12604" s="2" t="s">
        <v>58</v>
      </c>
      <c r="C12604" s="3" t="s">
        <v>29</v>
      </c>
      <c r="D12604" s="3" t="s">
        <v>30</v>
      </c>
      <c r="E12604" s="3">
        <v>1954</v>
      </c>
      <c r="F12604" s="4">
        <v>0.44311211698877029</v>
      </c>
    </row>
    <row r="12605" spans="1:6" x14ac:dyDescent="0.15">
      <c r="A12605" s="2" t="s">
        <v>57</v>
      </c>
      <c r="B12605" s="2" t="s">
        <v>55</v>
      </c>
      <c r="C12605" s="3" t="s">
        <v>29</v>
      </c>
      <c r="D12605" s="3" t="s">
        <v>30</v>
      </c>
      <c r="E12605" s="3">
        <v>1955</v>
      </c>
      <c r="F12605" s="4">
        <v>0.1340453177690506</v>
      </c>
    </row>
    <row r="12606" spans="1:6" x14ac:dyDescent="0.15">
      <c r="A12606" s="2" t="s">
        <v>57</v>
      </c>
      <c r="B12606" s="2" t="s">
        <v>58</v>
      </c>
      <c r="C12606" s="3" t="s">
        <v>29</v>
      </c>
      <c r="D12606" s="3" t="s">
        <v>30</v>
      </c>
      <c r="E12606" s="3">
        <v>1955</v>
      </c>
      <c r="F12606" s="4">
        <v>0.4391747736448432</v>
      </c>
    </row>
    <row r="12607" spans="1:6" x14ac:dyDescent="0.15">
      <c r="A12607" s="2" t="s">
        <v>57</v>
      </c>
      <c r="B12607" s="2" t="s">
        <v>55</v>
      </c>
      <c r="C12607" s="3" t="s">
        <v>29</v>
      </c>
      <c r="D12607" s="3" t="s">
        <v>30</v>
      </c>
      <c r="E12607" s="3">
        <v>1956</v>
      </c>
      <c r="F12607" s="4">
        <v>0.13364468514919281</v>
      </c>
    </row>
    <row r="12608" spans="1:6" x14ac:dyDescent="0.15">
      <c r="A12608" s="2" t="s">
        <v>57</v>
      </c>
      <c r="B12608" s="2" t="s">
        <v>58</v>
      </c>
      <c r="C12608" s="3" t="s">
        <v>29</v>
      </c>
      <c r="D12608" s="3" t="s">
        <v>30</v>
      </c>
      <c r="E12608" s="3">
        <v>1956</v>
      </c>
      <c r="F12608" s="4">
        <v>0.43523741699408452</v>
      </c>
    </row>
    <row r="12609" spans="1:6" x14ac:dyDescent="0.15">
      <c r="A12609" s="2" t="s">
        <v>57</v>
      </c>
      <c r="B12609" s="2" t="s">
        <v>55</v>
      </c>
      <c r="C12609" s="3" t="s">
        <v>29</v>
      </c>
      <c r="D12609" s="3" t="s">
        <v>30</v>
      </c>
      <c r="E12609" s="3">
        <v>1957</v>
      </c>
      <c r="F12609" s="4">
        <v>0.13322955369949341</v>
      </c>
    </row>
    <row r="12610" spans="1:6" x14ac:dyDescent="0.15">
      <c r="A12610" s="2" t="s">
        <v>57</v>
      </c>
      <c r="B12610" s="2" t="s">
        <v>58</v>
      </c>
      <c r="C12610" s="3" t="s">
        <v>29</v>
      </c>
      <c r="D12610" s="3" t="s">
        <v>30</v>
      </c>
      <c r="E12610" s="3">
        <v>1957</v>
      </c>
      <c r="F12610" s="4">
        <v>0.4313000472743711</v>
      </c>
    </row>
    <row r="12611" spans="1:6" x14ac:dyDescent="0.15">
      <c r="A12611" s="2" t="s">
        <v>57</v>
      </c>
      <c r="B12611" s="2" t="s">
        <v>55</v>
      </c>
      <c r="C12611" s="3" t="s">
        <v>29</v>
      </c>
      <c r="D12611" s="3" t="s">
        <v>30</v>
      </c>
      <c r="E12611" s="3">
        <v>1958</v>
      </c>
      <c r="F12611" s="4">
        <v>0.13279992341995239</v>
      </c>
    </row>
    <row r="12612" spans="1:6" x14ac:dyDescent="0.15">
      <c r="A12612" s="2" t="s">
        <v>57</v>
      </c>
      <c r="B12612" s="2" t="s">
        <v>58</v>
      </c>
      <c r="C12612" s="3" t="s">
        <v>29</v>
      </c>
      <c r="D12612" s="3" t="s">
        <v>30</v>
      </c>
      <c r="E12612" s="3">
        <v>1958</v>
      </c>
      <c r="F12612" s="4">
        <v>0.42736266471794349</v>
      </c>
    </row>
    <row r="12613" spans="1:6" x14ac:dyDescent="0.15">
      <c r="A12613" s="2" t="s">
        <v>57</v>
      </c>
      <c r="B12613" s="2" t="s">
        <v>55</v>
      </c>
      <c r="C12613" s="3" t="s">
        <v>29</v>
      </c>
      <c r="D12613" s="3" t="s">
        <v>30</v>
      </c>
      <c r="E12613" s="3">
        <v>1959</v>
      </c>
      <c r="F12613" s="4">
        <v>0.1331028938293457</v>
      </c>
    </row>
    <row r="12614" spans="1:6" x14ac:dyDescent="0.15">
      <c r="A12614" s="2" t="s">
        <v>57</v>
      </c>
      <c r="B12614" s="2" t="s">
        <v>58</v>
      </c>
      <c r="C12614" s="3" t="s">
        <v>29</v>
      </c>
      <c r="D12614" s="3" t="s">
        <v>30</v>
      </c>
      <c r="E12614" s="3">
        <v>1959</v>
      </c>
      <c r="F12614" s="4">
        <v>0.42581534863173109</v>
      </c>
    </row>
    <row r="12615" spans="1:6" x14ac:dyDescent="0.15">
      <c r="A12615" s="2" t="s">
        <v>57</v>
      </c>
      <c r="B12615" s="2" t="s">
        <v>55</v>
      </c>
      <c r="C12615" s="3" t="s">
        <v>29</v>
      </c>
      <c r="D12615" s="3" t="s">
        <v>30</v>
      </c>
      <c r="E12615" s="3">
        <v>1960</v>
      </c>
      <c r="F12615" s="4">
        <v>0.13330486416816711</v>
      </c>
    </row>
    <row r="12616" spans="1:6" x14ac:dyDescent="0.15">
      <c r="A12616" s="2" t="s">
        <v>57</v>
      </c>
      <c r="B12616" s="2" t="s">
        <v>58</v>
      </c>
      <c r="C12616" s="3" t="s">
        <v>29</v>
      </c>
      <c r="D12616" s="3" t="s">
        <v>30</v>
      </c>
      <c r="E12616" s="3">
        <v>1960</v>
      </c>
      <c r="F12616" s="4">
        <v>0.42396223033329017</v>
      </c>
    </row>
    <row r="12617" spans="1:6" x14ac:dyDescent="0.15">
      <c r="A12617" s="2" t="s">
        <v>57</v>
      </c>
      <c r="B12617" s="2" t="s">
        <v>55</v>
      </c>
      <c r="C12617" s="3" t="s">
        <v>29</v>
      </c>
      <c r="D12617" s="3" t="s">
        <v>30</v>
      </c>
      <c r="E12617" s="3">
        <v>1961</v>
      </c>
      <c r="F12617" s="4">
        <v>0.13471893966197968</v>
      </c>
    </row>
    <row r="12618" spans="1:6" x14ac:dyDescent="0.15">
      <c r="A12618" s="2" t="s">
        <v>57</v>
      </c>
      <c r="B12618" s="2" t="s">
        <v>58</v>
      </c>
      <c r="C12618" s="3" t="s">
        <v>29</v>
      </c>
      <c r="D12618" s="3" t="s">
        <v>30</v>
      </c>
      <c r="E12618" s="3">
        <v>1961</v>
      </c>
      <c r="F12618" s="4">
        <v>0.42457040727145784</v>
      </c>
    </row>
    <row r="12619" spans="1:6" x14ac:dyDescent="0.15">
      <c r="A12619" s="2" t="s">
        <v>57</v>
      </c>
      <c r="B12619" s="2" t="s">
        <v>55</v>
      </c>
      <c r="C12619" s="3" t="s">
        <v>29</v>
      </c>
      <c r="D12619" s="3" t="s">
        <v>30</v>
      </c>
      <c r="E12619" s="3">
        <v>1962</v>
      </c>
      <c r="F12619" s="4">
        <v>0.13512252271175385</v>
      </c>
    </row>
    <row r="12620" spans="1:6" x14ac:dyDescent="0.15">
      <c r="A12620" s="2" t="s">
        <v>57</v>
      </c>
      <c r="B12620" s="2" t="s">
        <v>58</v>
      </c>
      <c r="C12620" s="3" t="s">
        <v>29</v>
      </c>
      <c r="D12620" s="3" t="s">
        <v>30</v>
      </c>
      <c r="E12620" s="3">
        <v>1962</v>
      </c>
      <c r="F12620" s="4">
        <v>0.42065785659313565</v>
      </c>
    </row>
    <row r="12621" spans="1:6" x14ac:dyDescent="0.15">
      <c r="A12621" s="2" t="s">
        <v>57</v>
      </c>
      <c r="B12621" s="2" t="s">
        <v>55</v>
      </c>
      <c r="C12621" s="3" t="s">
        <v>29</v>
      </c>
      <c r="D12621" s="3" t="s">
        <v>30</v>
      </c>
      <c r="E12621" s="3">
        <v>1963</v>
      </c>
      <c r="F12621" s="4">
        <v>0.13461777567863464</v>
      </c>
    </row>
    <row r="12622" spans="1:6" x14ac:dyDescent="0.15">
      <c r="A12622" s="2" t="s">
        <v>57</v>
      </c>
      <c r="B12622" s="2" t="s">
        <v>58</v>
      </c>
      <c r="C12622" s="3" t="s">
        <v>29</v>
      </c>
      <c r="D12622" s="3" t="s">
        <v>30</v>
      </c>
      <c r="E12622" s="3">
        <v>1963</v>
      </c>
      <c r="F12622" s="4">
        <v>0.41475470172930845</v>
      </c>
    </row>
    <row r="12623" spans="1:6" x14ac:dyDescent="0.15">
      <c r="A12623" s="2" t="s">
        <v>57</v>
      </c>
      <c r="B12623" s="2" t="s">
        <v>55</v>
      </c>
      <c r="C12623" s="3" t="s">
        <v>29</v>
      </c>
      <c r="D12623" s="3" t="s">
        <v>30</v>
      </c>
      <c r="E12623" s="3">
        <v>1964</v>
      </c>
      <c r="F12623" s="4">
        <v>0.13694015145301819</v>
      </c>
    </row>
    <row r="12624" spans="1:6" x14ac:dyDescent="0.15">
      <c r="A12624" s="2" t="s">
        <v>57</v>
      </c>
      <c r="B12624" s="2" t="s">
        <v>58</v>
      </c>
      <c r="C12624" s="3" t="s">
        <v>29</v>
      </c>
      <c r="D12624" s="3" t="s">
        <v>30</v>
      </c>
      <c r="E12624" s="3">
        <v>1964</v>
      </c>
      <c r="F12624" s="4">
        <v>0.41721126791551955</v>
      </c>
    </row>
    <row r="12625" spans="1:6" x14ac:dyDescent="0.15">
      <c r="A12625" s="2" t="s">
        <v>57</v>
      </c>
      <c r="B12625" s="2" t="s">
        <v>55</v>
      </c>
      <c r="C12625" s="3" t="s">
        <v>29</v>
      </c>
      <c r="D12625" s="3" t="s">
        <v>30</v>
      </c>
      <c r="E12625" s="3">
        <v>1965</v>
      </c>
      <c r="F12625" s="4">
        <v>0.13815292716026306</v>
      </c>
    </row>
    <row r="12626" spans="1:6" x14ac:dyDescent="0.15">
      <c r="A12626" s="2" t="s">
        <v>57</v>
      </c>
      <c r="B12626" s="2" t="s">
        <v>58</v>
      </c>
      <c r="C12626" s="3" t="s">
        <v>29</v>
      </c>
      <c r="D12626" s="3" t="s">
        <v>30</v>
      </c>
      <c r="E12626" s="3">
        <v>1965</v>
      </c>
      <c r="F12626" s="4">
        <v>0.41614481582665186</v>
      </c>
    </row>
    <row r="12627" spans="1:6" x14ac:dyDescent="0.15">
      <c r="A12627" s="2" t="s">
        <v>57</v>
      </c>
      <c r="B12627" s="2" t="s">
        <v>55</v>
      </c>
      <c r="C12627" s="3" t="s">
        <v>29</v>
      </c>
      <c r="D12627" s="3" t="s">
        <v>30</v>
      </c>
      <c r="E12627" s="3">
        <v>1966</v>
      </c>
      <c r="F12627" s="4">
        <v>0.13885895907878876</v>
      </c>
    </row>
    <row r="12628" spans="1:6" x14ac:dyDescent="0.15">
      <c r="A12628" s="2" t="s">
        <v>57</v>
      </c>
      <c r="B12628" s="2" t="s">
        <v>58</v>
      </c>
      <c r="C12628" s="3" t="s">
        <v>29</v>
      </c>
      <c r="D12628" s="3" t="s">
        <v>30</v>
      </c>
      <c r="E12628" s="3">
        <v>1966</v>
      </c>
      <c r="F12628" s="4">
        <v>0.41527129745554742</v>
      </c>
    </row>
    <row r="12629" spans="1:6" x14ac:dyDescent="0.15">
      <c r="A12629" s="2" t="s">
        <v>57</v>
      </c>
      <c r="B12629" s="2" t="s">
        <v>55</v>
      </c>
      <c r="C12629" s="3" t="s">
        <v>29</v>
      </c>
      <c r="D12629" s="3" t="s">
        <v>30</v>
      </c>
      <c r="E12629" s="3">
        <v>1967</v>
      </c>
      <c r="F12629" s="4">
        <v>0.13734474778175354</v>
      </c>
    </row>
    <row r="12630" spans="1:6" x14ac:dyDescent="0.15">
      <c r="A12630" s="2" t="s">
        <v>57</v>
      </c>
      <c r="B12630" s="2" t="s">
        <v>58</v>
      </c>
      <c r="C12630" s="3" t="s">
        <v>29</v>
      </c>
      <c r="D12630" s="3" t="s">
        <v>30</v>
      </c>
      <c r="E12630" s="3">
        <v>1967</v>
      </c>
      <c r="F12630" s="4">
        <v>0.40937340877471601</v>
      </c>
    </row>
    <row r="12631" spans="1:6" x14ac:dyDescent="0.15">
      <c r="A12631" s="2" t="s">
        <v>57</v>
      </c>
      <c r="B12631" s="2" t="s">
        <v>55</v>
      </c>
      <c r="C12631" s="3" t="s">
        <v>29</v>
      </c>
      <c r="D12631" s="3" t="s">
        <v>30</v>
      </c>
      <c r="E12631" s="3">
        <v>1968</v>
      </c>
      <c r="F12631" s="4">
        <v>0.13684000074863434</v>
      </c>
    </row>
    <row r="12632" spans="1:6" x14ac:dyDescent="0.15">
      <c r="A12632" s="2" t="s">
        <v>57</v>
      </c>
      <c r="B12632" s="2" t="s">
        <v>58</v>
      </c>
      <c r="C12632" s="3" t="s">
        <v>29</v>
      </c>
      <c r="D12632" s="3" t="s">
        <v>30</v>
      </c>
      <c r="E12632" s="3">
        <v>1968</v>
      </c>
      <c r="F12632" s="4">
        <v>0.40683065593594103</v>
      </c>
    </row>
    <row r="12633" spans="1:6" x14ac:dyDescent="0.15">
      <c r="A12633" s="2" t="s">
        <v>57</v>
      </c>
      <c r="B12633" s="2" t="s">
        <v>55</v>
      </c>
      <c r="C12633" s="3" t="s">
        <v>29</v>
      </c>
      <c r="D12633" s="3" t="s">
        <v>30</v>
      </c>
      <c r="E12633" s="3">
        <v>1969</v>
      </c>
      <c r="F12633" s="4">
        <v>0.13875880837440491</v>
      </c>
    </row>
    <row r="12634" spans="1:6" x14ac:dyDescent="0.15">
      <c r="A12634" s="2" t="s">
        <v>57</v>
      </c>
      <c r="B12634" s="2" t="s">
        <v>58</v>
      </c>
      <c r="C12634" s="3" t="s">
        <v>29</v>
      </c>
      <c r="D12634" s="3" t="s">
        <v>30</v>
      </c>
      <c r="E12634" s="3">
        <v>1969</v>
      </c>
      <c r="F12634" s="4">
        <v>0.41053926360928988</v>
      </c>
    </row>
    <row r="12635" spans="1:6" x14ac:dyDescent="0.15">
      <c r="A12635" s="2" t="s">
        <v>57</v>
      </c>
      <c r="B12635" s="2" t="s">
        <v>55</v>
      </c>
      <c r="C12635" s="3" t="s">
        <v>29</v>
      </c>
      <c r="D12635" s="3" t="s">
        <v>30</v>
      </c>
      <c r="E12635" s="3">
        <v>1970</v>
      </c>
      <c r="F12635" s="4">
        <v>0.14158591628074646</v>
      </c>
    </row>
    <row r="12636" spans="1:6" x14ac:dyDescent="0.15">
      <c r="A12636" s="2" t="s">
        <v>57</v>
      </c>
      <c r="B12636" s="2" t="s">
        <v>58</v>
      </c>
      <c r="C12636" s="3" t="s">
        <v>29</v>
      </c>
      <c r="D12636" s="3" t="s">
        <v>30</v>
      </c>
      <c r="E12636" s="3">
        <v>1970</v>
      </c>
      <c r="F12636" s="4">
        <v>0.41683619381497955</v>
      </c>
    </row>
    <row r="12637" spans="1:6" x14ac:dyDescent="0.15">
      <c r="A12637" s="2" t="s">
        <v>57</v>
      </c>
      <c r="B12637" s="2" t="s">
        <v>55</v>
      </c>
      <c r="C12637" s="3" t="s">
        <v>29</v>
      </c>
      <c r="D12637" s="3" t="s">
        <v>30</v>
      </c>
      <c r="E12637" s="3">
        <v>1971</v>
      </c>
      <c r="F12637" s="4">
        <v>0.14584384858608246</v>
      </c>
    </row>
    <row r="12638" spans="1:6" x14ac:dyDescent="0.15">
      <c r="A12638" s="2" t="s">
        <v>57</v>
      </c>
      <c r="B12638" s="2" t="s">
        <v>58</v>
      </c>
      <c r="C12638" s="3" t="s">
        <v>29</v>
      </c>
      <c r="D12638" s="3" t="s">
        <v>30</v>
      </c>
      <c r="E12638" s="3">
        <v>1971</v>
      </c>
      <c r="F12638" s="4">
        <v>0.42616238563429565</v>
      </c>
    </row>
    <row r="12639" spans="1:6" x14ac:dyDescent="0.15">
      <c r="A12639" s="2" t="s">
        <v>57</v>
      </c>
      <c r="B12639" s="2" t="s">
        <v>55</v>
      </c>
      <c r="C12639" s="3" t="s">
        <v>29</v>
      </c>
      <c r="D12639" s="3" t="s">
        <v>30</v>
      </c>
      <c r="E12639" s="3">
        <v>1972</v>
      </c>
      <c r="F12639" s="4">
        <v>0.14920377731323242</v>
      </c>
    </row>
    <row r="12640" spans="1:6" x14ac:dyDescent="0.15">
      <c r="A12640" s="2" t="s">
        <v>57</v>
      </c>
      <c r="B12640" s="2" t="s">
        <v>58</v>
      </c>
      <c r="C12640" s="3" t="s">
        <v>29</v>
      </c>
      <c r="D12640" s="3" t="s">
        <v>30</v>
      </c>
      <c r="E12640" s="3">
        <v>1972</v>
      </c>
      <c r="F12640" s="4">
        <v>0.43234563974590895</v>
      </c>
    </row>
    <row r="12641" spans="1:6" x14ac:dyDescent="0.15">
      <c r="A12641" s="2" t="s">
        <v>57</v>
      </c>
      <c r="B12641" s="2" t="s">
        <v>55</v>
      </c>
      <c r="C12641" s="3" t="s">
        <v>29</v>
      </c>
      <c r="D12641" s="3" t="s">
        <v>30</v>
      </c>
      <c r="E12641" s="3">
        <v>1973</v>
      </c>
      <c r="F12641" s="4">
        <v>0.15168201923370361</v>
      </c>
    </row>
    <row r="12642" spans="1:6" x14ac:dyDescent="0.15">
      <c r="A12642" s="2" t="s">
        <v>57</v>
      </c>
      <c r="B12642" s="2" t="s">
        <v>58</v>
      </c>
      <c r="C12642" s="3" t="s">
        <v>29</v>
      </c>
      <c r="D12642" s="3" t="s">
        <v>30</v>
      </c>
      <c r="E12642" s="3">
        <v>1973</v>
      </c>
      <c r="F12642" s="4">
        <v>0.43565129758397009</v>
      </c>
    </row>
    <row r="12643" spans="1:6" x14ac:dyDescent="0.15">
      <c r="A12643" s="2" t="s">
        <v>57</v>
      </c>
      <c r="B12643" s="2" t="s">
        <v>55</v>
      </c>
      <c r="C12643" s="3" t="s">
        <v>29</v>
      </c>
      <c r="D12643" s="3" t="s">
        <v>30</v>
      </c>
      <c r="E12643" s="3">
        <v>1974</v>
      </c>
      <c r="F12643" s="4">
        <v>0.15520367026329041</v>
      </c>
    </row>
    <row r="12644" spans="1:6" x14ac:dyDescent="0.15">
      <c r="A12644" s="2" t="s">
        <v>57</v>
      </c>
      <c r="B12644" s="2" t="s">
        <v>58</v>
      </c>
      <c r="C12644" s="3" t="s">
        <v>29</v>
      </c>
      <c r="D12644" s="3" t="s">
        <v>30</v>
      </c>
      <c r="E12644" s="3">
        <v>1974</v>
      </c>
      <c r="F12644" s="4">
        <v>0.441937732284583</v>
      </c>
    </row>
    <row r="12645" spans="1:6" x14ac:dyDescent="0.15">
      <c r="A12645" s="2" t="s">
        <v>57</v>
      </c>
      <c r="B12645" s="2" t="s">
        <v>55</v>
      </c>
      <c r="C12645" s="3" t="s">
        <v>29</v>
      </c>
      <c r="D12645" s="3" t="s">
        <v>30</v>
      </c>
      <c r="E12645" s="3">
        <v>1975</v>
      </c>
      <c r="F12645" s="4">
        <v>0.15662823617458344</v>
      </c>
    </row>
    <row r="12646" spans="1:6" x14ac:dyDescent="0.15">
      <c r="A12646" s="2" t="s">
        <v>57</v>
      </c>
      <c r="B12646" s="2" t="s">
        <v>58</v>
      </c>
      <c r="C12646" s="3" t="s">
        <v>29</v>
      </c>
      <c r="D12646" s="3" t="s">
        <v>30</v>
      </c>
      <c r="E12646" s="3">
        <v>1975</v>
      </c>
      <c r="F12646" s="4">
        <v>0.44247389330725895</v>
      </c>
    </row>
    <row r="12647" spans="1:6" x14ac:dyDescent="0.15">
      <c r="A12647" s="2" t="s">
        <v>57</v>
      </c>
      <c r="B12647" s="2" t="s">
        <v>55</v>
      </c>
      <c r="C12647" s="3" t="s">
        <v>29</v>
      </c>
      <c r="D12647" s="3" t="s">
        <v>30</v>
      </c>
      <c r="E12647" s="3">
        <v>1976</v>
      </c>
      <c r="F12647" s="4">
        <v>0.15678338706493378</v>
      </c>
    </row>
    <row r="12648" spans="1:6" x14ac:dyDescent="0.15">
      <c r="A12648" s="2" t="s">
        <v>57</v>
      </c>
      <c r="B12648" s="2" t="s">
        <v>58</v>
      </c>
      <c r="C12648" s="3" t="s">
        <v>29</v>
      </c>
      <c r="D12648" s="3" t="s">
        <v>30</v>
      </c>
      <c r="E12648" s="3">
        <v>1976</v>
      </c>
      <c r="F12648" s="4">
        <v>0.439706159525173</v>
      </c>
    </row>
    <row r="12649" spans="1:6" x14ac:dyDescent="0.15">
      <c r="A12649" s="2" t="s">
        <v>57</v>
      </c>
      <c r="B12649" s="2" t="s">
        <v>55</v>
      </c>
      <c r="C12649" s="3" t="s">
        <v>29</v>
      </c>
      <c r="D12649" s="3" t="s">
        <v>30</v>
      </c>
      <c r="E12649" s="3">
        <v>1977</v>
      </c>
      <c r="F12649" s="4">
        <v>0.15743444859981537</v>
      </c>
    </row>
    <row r="12650" spans="1:6" x14ac:dyDescent="0.15">
      <c r="A12650" s="2" t="s">
        <v>57</v>
      </c>
      <c r="B12650" s="2" t="s">
        <v>58</v>
      </c>
      <c r="C12650" s="3" t="s">
        <v>29</v>
      </c>
      <c r="D12650" s="3" t="s">
        <v>30</v>
      </c>
      <c r="E12650" s="3">
        <v>1977</v>
      </c>
      <c r="F12650" s="4">
        <v>0.43857516157377641</v>
      </c>
    </row>
    <row r="12651" spans="1:6" x14ac:dyDescent="0.15">
      <c r="A12651" s="2" t="s">
        <v>57</v>
      </c>
      <c r="B12651" s="2" t="s">
        <v>55</v>
      </c>
      <c r="C12651" s="3" t="s">
        <v>29</v>
      </c>
      <c r="D12651" s="3" t="s">
        <v>30</v>
      </c>
      <c r="E12651" s="3">
        <v>1978</v>
      </c>
      <c r="F12651" s="4">
        <v>0.15716896951198578</v>
      </c>
    </row>
    <row r="12652" spans="1:6" x14ac:dyDescent="0.15">
      <c r="A12652" s="2" t="s">
        <v>57</v>
      </c>
      <c r="B12652" s="2" t="s">
        <v>58</v>
      </c>
      <c r="C12652" s="3" t="s">
        <v>29</v>
      </c>
      <c r="D12652" s="3" t="s">
        <v>30</v>
      </c>
      <c r="E12652" s="3">
        <v>1978</v>
      </c>
      <c r="F12652" s="4">
        <v>0.43528308544805561</v>
      </c>
    </row>
    <row r="12653" spans="1:6" x14ac:dyDescent="0.15">
      <c r="A12653" s="2" t="s">
        <v>57</v>
      </c>
      <c r="B12653" s="2" t="s">
        <v>55</v>
      </c>
      <c r="C12653" s="3" t="s">
        <v>29</v>
      </c>
      <c r="D12653" s="3" t="s">
        <v>30</v>
      </c>
      <c r="E12653" s="3">
        <v>1979</v>
      </c>
      <c r="F12653" s="4">
        <v>0.15832991898059845</v>
      </c>
    </row>
    <row r="12654" spans="1:6" x14ac:dyDescent="0.15">
      <c r="A12654" s="2" t="s">
        <v>57</v>
      </c>
      <c r="B12654" s="2" t="s">
        <v>58</v>
      </c>
      <c r="C12654" s="3" t="s">
        <v>29</v>
      </c>
      <c r="D12654" s="3" t="s">
        <v>30</v>
      </c>
      <c r="E12654" s="3">
        <v>1979</v>
      </c>
      <c r="F12654" s="4">
        <v>0.43642425481643177</v>
      </c>
    </row>
    <row r="12655" spans="1:6" x14ac:dyDescent="0.15">
      <c r="A12655" s="2" t="s">
        <v>57</v>
      </c>
      <c r="B12655" s="2" t="s">
        <v>55</v>
      </c>
      <c r="C12655" s="3" t="s">
        <v>29</v>
      </c>
      <c r="D12655" s="3" t="s">
        <v>30</v>
      </c>
      <c r="E12655" s="3">
        <v>1980</v>
      </c>
      <c r="F12655" s="4">
        <v>0.15937352180480957</v>
      </c>
    </row>
    <row r="12656" spans="1:6" x14ac:dyDescent="0.15">
      <c r="A12656" s="2" t="s">
        <v>57</v>
      </c>
      <c r="B12656" s="2" t="s">
        <v>58</v>
      </c>
      <c r="C12656" s="3" t="s">
        <v>29</v>
      </c>
      <c r="D12656" s="3" t="s">
        <v>30</v>
      </c>
      <c r="E12656" s="3">
        <v>1980</v>
      </c>
      <c r="F12656" s="4">
        <v>0.43779364188576353</v>
      </c>
    </row>
    <row r="12657" spans="1:6" x14ac:dyDescent="0.15">
      <c r="A12657" s="2" t="s">
        <v>57</v>
      </c>
      <c r="B12657" s="2" t="s">
        <v>55</v>
      </c>
      <c r="C12657" s="3" t="s">
        <v>29</v>
      </c>
      <c r="D12657" s="3" t="s">
        <v>30</v>
      </c>
      <c r="E12657" s="3">
        <v>1981</v>
      </c>
      <c r="F12657" s="4">
        <v>0.15976488590240479</v>
      </c>
    </row>
    <row r="12658" spans="1:6" x14ac:dyDescent="0.15">
      <c r="A12658" s="2" t="s">
        <v>57</v>
      </c>
      <c r="B12658" s="2" t="s">
        <v>58</v>
      </c>
      <c r="C12658" s="3" t="s">
        <v>29</v>
      </c>
      <c r="D12658" s="3" t="s">
        <v>30</v>
      </c>
      <c r="E12658" s="3">
        <v>1981</v>
      </c>
      <c r="F12658" s="4">
        <v>0.43797480105160302</v>
      </c>
    </row>
    <row r="12659" spans="1:6" x14ac:dyDescent="0.15">
      <c r="A12659" s="2" t="s">
        <v>57</v>
      </c>
      <c r="B12659" s="2" t="s">
        <v>55</v>
      </c>
      <c r="C12659" s="3" t="s">
        <v>29</v>
      </c>
      <c r="D12659" s="3" t="s">
        <v>30</v>
      </c>
      <c r="E12659" s="3">
        <v>1982</v>
      </c>
      <c r="F12659" s="4">
        <v>0.15936237573623657</v>
      </c>
    </row>
    <row r="12660" spans="1:6" x14ac:dyDescent="0.15">
      <c r="A12660" s="2" t="s">
        <v>57</v>
      </c>
      <c r="B12660" s="2" t="s">
        <v>58</v>
      </c>
      <c r="C12660" s="3" t="s">
        <v>29</v>
      </c>
      <c r="D12660" s="3" t="s">
        <v>30</v>
      </c>
      <c r="E12660" s="3">
        <v>1982</v>
      </c>
      <c r="F12660" s="4">
        <v>0.43649205346574504</v>
      </c>
    </row>
    <row r="12661" spans="1:6" x14ac:dyDescent="0.15">
      <c r="A12661" s="2" t="s">
        <v>57</v>
      </c>
      <c r="B12661" s="2" t="s">
        <v>55</v>
      </c>
      <c r="C12661" s="3" t="s">
        <v>29</v>
      </c>
      <c r="D12661" s="3" t="s">
        <v>30</v>
      </c>
      <c r="E12661" s="3">
        <v>1983</v>
      </c>
      <c r="F12661" s="4">
        <v>0.15887574851512909</v>
      </c>
    </row>
    <row r="12662" spans="1:6" x14ac:dyDescent="0.15">
      <c r="A12662" s="2" t="s">
        <v>57</v>
      </c>
      <c r="B12662" s="2" t="s">
        <v>58</v>
      </c>
      <c r="C12662" s="3" t="s">
        <v>29</v>
      </c>
      <c r="D12662" s="3" t="s">
        <v>30</v>
      </c>
      <c r="E12662" s="3">
        <v>1983</v>
      </c>
      <c r="F12662" s="4">
        <v>0.4349126032086314</v>
      </c>
    </row>
    <row r="12663" spans="1:6" x14ac:dyDescent="0.15">
      <c r="A12663" s="2" t="s">
        <v>57</v>
      </c>
      <c r="B12663" s="2" t="s">
        <v>55</v>
      </c>
      <c r="C12663" s="3" t="s">
        <v>29</v>
      </c>
      <c r="D12663" s="3" t="s">
        <v>30</v>
      </c>
      <c r="E12663" s="3">
        <v>1984</v>
      </c>
      <c r="F12663" s="4">
        <v>0.1598275750875473</v>
      </c>
    </row>
    <row r="12664" spans="1:6" x14ac:dyDescent="0.15">
      <c r="A12664" s="2" t="s">
        <v>57</v>
      </c>
      <c r="B12664" s="2" t="s">
        <v>58</v>
      </c>
      <c r="C12664" s="3" t="s">
        <v>29</v>
      </c>
      <c r="D12664" s="3" t="s">
        <v>30</v>
      </c>
      <c r="E12664" s="3">
        <v>1984</v>
      </c>
      <c r="F12664" s="4">
        <v>0.43693209335159666</v>
      </c>
    </row>
    <row r="12665" spans="1:6" x14ac:dyDescent="0.15">
      <c r="A12665" s="2" t="s">
        <v>57</v>
      </c>
      <c r="B12665" s="2" t="s">
        <v>55</v>
      </c>
      <c r="C12665" s="3" t="s">
        <v>29</v>
      </c>
      <c r="D12665" s="3" t="s">
        <v>30</v>
      </c>
      <c r="E12665" s="3">
        <v>1985</v>
      </c>
      <c r="F12665" s="4">
        <v>0.16142359375953674</v>
      </c>
    </row>
    <row r="12666" spans="1:6" x14ac:dyDescent="0.15">
      <c r="A12666" s="2" t="s">
        <v>57</v>
      </c>
      <c r="B12666" s="2" t="s">
        <v>58</v>
      </c>
      <c r="C12666" s="3" t="s">
        <v>29</v>
      </c>
      <c r="D12666" s="3" t="s">
        <v>30</v>
      </c>
      <c r="E12666" s="3">
        <v>1985</v>
      </c>
      <c r="F12666" s="4">
        <v>0.43998537346828082</v>
      </c>
    </row>
    <row r="12667" spans="1:6" x14ac:dyDescent="0.15">
      <c r="A12667" s="2" t="s">
        <v>57</v>
      </c>
      <c r="B12667" s="2" t="s">
        <v>55</v>
      </c>
      <c r="C12667" s="3" t="s">
        <v>29</v>
      </c>
      <c r="D12667" s="3" t="s">
        <v>30</v>
      </c>
      <c r="E12667" s="3">
        <v>1986</v>
      </c>
      <c r="F12667" s="4">
        <v>0.16520081460475922</v>
      </c>
    </row>
    <row r="12668" spans="1:6" x14ac:dyDescent="0.15">
      <c r="A12668" s="2" t="s">
        <v>57</v>
      </c>
      <c r="B12668" s="2" t="s">
        <v>58</v>
      </c>
      <c r="C12668" s="3" t="s">
        <v>29</v>
      </c>
      <c r="D12668" s="3" t="s">
        <v>30</v>
      </c>
      <c r="E12668" s="3">
        <v>1986</v>
      </c>
      <c r="F12668" s="4">
        <v>0.44810428573494498</v>
      </c>
    </row>
    <row r="12669" spans="1:6" x14ac:dyDescent="0.15">
      <c r="A12669" s="2" t="s">
        <v>57</v>
      </c>
      <c r="B12669" s="2" t="s">
        <v>55</v>
      </c>
      <c r="C12669" s="3" t="s">
        <v>29</v>
      </c>
      <c r="D12669" s="3" t="s">
        <v>30</v>
      </c>
      <c r="E12669" s="3">
        <v>1987</v>
      </c>
      <c r="F12669" s="4">
        <v>0.16960598528385162</v>
      </c>
    </row>
    <row r="12670" spans="1:6" x14ac:dyDescent="0.15">
      <c r="A12670" s="2" t="s">
        <v>57</v>
      </c>
      <c r="B12670" s="2" t="s">
        <v>58</v>
      </c>
      <c r="C12670" s="3" t="s">
        <v>29</v>
      </c>
      <c r="D12670" s="3" t="s">
        <v>30</v>
      </c>
      <c r="E12670" s="3">
        <v>1987</v>
      </c>
      <c r="F12670" s="4">
        <v>0.45706289589749766</v>
      </c>
    </row>
    <row r="12671" spans="1:6" x14ac:dyDescent="0.15">
      <c r="A12671" s="2" t="s">
        <v>57</v>
      </c>
      <c r="B12671" s="2" t="s">
        <v>55</v>
      </c>
      <c r="C12671" s="3" t="s">
        <v>29</v>
      </c>
      <c r="D12671" s="3" t="s">
        <v>30</v>
      </c>
      <c r="E12671" s="3">
        <v>1988</v>
      </c>
      <c r="F12671" s="4">
        <v>0.174284428358078</v>
      </c>
    </row>
    <row r="12672" spans="1:6" x14ac:dyDescent="0.15">
      <c r="A12672" s="2" t="s">
        <v>57</v>
      </c>
      <c r="B12672" s="2" t="s">
        <v>58</v>
      </c>
      <c r="C12672" s="3" t="s">
        <v>29</v>
      </c>
      <c r="D12672" s="3" t="s">
        <v>30</v>
      </c>
      <c r="E12672" s="3">
        <v>1988</v>
      </c>
      <c r="F12672" s="4">
        <v>0.46585416461671986</v>
      </c>
    </row>
    <row r="12673" spans="1:6" x14ac:dyDescent="0.15">
      <c r="A12673" s="2" t="s">
        <v>57</v>
      </c>
      <c r="B12673" s="2" t="s">
        <v>55</v>
      </c>
      <c r="C12673" s="3" t="s">
        <v>29</v>
      </c>
      <c r="D12673" s="3" t="s">
        <v>30</v>
      </c>
      <c r="E12673" s="3">
        <v>1989</v>
      </c>
      <c r="F12673" s="4">
        <v>0.18104374408721924</v>
      </c>
    </row>
    <row r="12674" spans="1:6" x14ac:dyDescent="0.15">
      <c r="A12674" s="2" t="s">
        <v>57</v>
      </c>
      <c r="B12674" s="2" t="s">
        <v>58</v>
      </c>
      <c r="C12674" s="3" t="s">
        <v>29</v>
      </c>
      <c r="D12674" s="3" t="s">
        <v>30</v>
      </c>
      <c r="E12674" s="3">
        <v>1989</v>
      </c>
      <c r="F12674" s="4">
        <v>0.47932451188813324</v>
      </c>
    </row>
    <row r="12675" spans="1:6" x14ac:dyDescent="0.15">
      <c r="A12675" s="2" t="s">
        <v>57</v>
      </c>
      <c r="B12675" s="2" t="s">
        <v>55</v>
      </c>
      <c r="C12675" s="3" t="s">
        <v>29</v>
      </c>
      <c r="D12675" s="3" t="s">
        <v>30</v>
      </c>
      <c r="E12675" s="3">
        <v>1990</v>
      </c>
      <c r="F12675" s="4">
        <v>0.18804526329040527</v>
      </c>
    </row>
    <row r="12676" spans="1:6" x14ac:dyDescent="0.15">
      <c r="A12676" s="2" t="s">
        <v>57</v>
      </c>
      <c r="B12676" s="2" t="s">
        <v>58</v>
      </c>
      <c r="C12676" s="3" t="s">
        <v>29</v>
      </c>
      <c r="D12676" s="3" t="s">
        <v>30</v>
      </c>
      <c r="E12676" s="3">
        <v>1990</v>
      </c>
      <c r="F12676" s="4">
        <v>0.49253456286398917</v>
      </c>
    </row>
    <row r="12677" spans="1:6" x14ac:dyDescent="0.15">
      <c r="A12677" s="2" t="s">
        <v>57</v>
      </c>
      <c r="B12677" s="2" t="s">
        <v>55</v>
      </c>
      <c r="C12677" s="3" t="s">
        <v>29</v>
      </c>
      <c r="D12677" s="3" t="s">
        <v>30</v>
      </c>
      <c r="E12677" s="3">
        <v>1991</v>
      </c>
      <c r="F12677" s="4">
        <v>0.19524595141410828</v>
      </c>
    </row>
    <row r="12678" spans="1:6" x14ac:dyDescent="0.15">
      <c r="A12678" s="2" t="s">
        <v>57</v>
      </c>
      <c r="B12678" s="2" t="s">
        <v>58</v>
      </c>
      <c r="C12678" s="3" t="s">
        <v>29</v>
      </c>
      <c r="D12678" s="3" t="s">
        <v>30</v>
      </c>
      <c r="E12678" s="3">
        <v>1991</v>
      </c>
      <c r="F12678" s="4">
        <v>0.50535768266789949</v>
      </c>
    </row>
    <row r="12679" spans="1:6" x14ac:dyDescent="0.15">
      <c r="A12679" s="2" t="s">
        <v>57</v>
      </c>
      <c r="B12679" s="2" t="s">
        <v>55</v>
      </c>
      <c r="C12679" s="3" t="s">
        <v>29</v>
      </c>
      <c r="D12679" s="3" t="s">
        <v>30</v>
      </c>
      <c r="E12679" s="3">
        <v>1992</v>
      </c>
      <c r="F12679" s="4">
        <v>0.20057240128517151</v>
      </c>
    </row>
    <row r="12680" spans="1:6" x14ac:dyDescent="0.15">
      <c r="A12680" s="2" t="s">
        <v>57</v>
      </c>
      <c r="B12680" s="2" t="s">
        <v>58</v>
      </c>
      <c r="C12680" s="3" t="s">
        <v>29</v>
      </c>
      <c r="D12680" s="3" t="s">
        <v>30</v>
      </c>
      <c r="E12680" s="3">
        <v>1992</v>
      </c>
      <c r="F12680" s="4">
        <v>0.51245650491620087</v>
      </c>
    </row>
    <row r="12681" spans="1:6" x14ac:dyDescent="0.15">
      <c r="A12681" s="2" t="s">
        <v>57</v>
      </c>
      <c r="B12681" s="2" t="s">
        <v>55</v>
      </c>
      <c r="C12681" s="3" t="s">
        <v>29</v>
      </c>
      <c r="D12681" s="3" t="s">
        <v>30</v>
      </c>
      <c r="E12681" s="3">
        <v>1993</v>
      </c>
      <c r="F12681" s="4">
        <v>0.20422984659671783</v>
      </c>
    </row>
    <row r="12682" spans="1:6" x14ac:dyDescent="0.15">
      <c r="A12682" s="2" t="s">
        <v>57</v>
      </c>
      <c r="B12682" s="2" t="s">
        <v>58</v>
      </c>
      <c r="C12682" s="3" t="s">
        <v>29</v>
      </c>
      <c r="D12682" s="3" t="s">
        <v>30</v>
      </c>
      <c r="E12682" s="3">
        <v>1993</v>
      </c>
      <c r="F12682" s="4">
        <v>0.51467918297602844</v>
      </c>
    </row>
    <row r="12683" spans="1:6" x14ac:dyDescent="0.15">
      <c r="A12683" s="2" t="s">
        <v>57</v>
      </c>
      <c r="B12683" s="2" t="s">
        <v>55</v>
      </c>
      <c r="C12683" s="3" t="s">
        <v>29</v>
      </c>
      <c r="D12683" s="3" t="s">
        <v>30</v>
      </c>
      <c r="E12683" s="3">
        <v>1994</v>
      </c>
      <c r="F12683" s="4">
        <v>0.20981453359127045</v>
      </c>
    </row>
    <row r="12684" spans="1:6" x14ac:dyDescent="0.15">
      <c r="A12684" s="2" t="s">
        <v>57</v>
      </c>
      <c r="B12684" s="2" t="s">
        <v>58</v>
      </c>
      <c r="C12684" s="3" t="s">
        <v>29</v>
      </c>
      <c r="D12684" s="3" t="s">
        <v>30</v>
      </c>
      <c r="E12684" s="3">
        <v>1994</v>
      </c>
      <c r="F12684" s="4">
        <v>0.52136513057147515</v>
      </c>
    </row>
    <row r="12685" spans="1:6" x14ac:dyDescent="0.15">
      <c r="A12685" s="2" t="s">
        <v>57</v>
      </c>
      <c r="B12685" s="2" t="s">
        <v>55</v>
      </c>
      <c r="C12685" s="3" t="s">
        <v>29</v>
      </c>
      <c r="D12685" s="3" t="s">
        <v>30</v>
      </c>
      <c r="E12685" s="3">
        <v>1995</v>
      </c>
      <c r="F12685" s="4">
        <v>0.21521924436092377</v>
      </c>
    </row>
    <row r="12686" spans="1:6" x14ac:dyDescent="0.15">
      <c r="A12686" s="2" t="s">
        <v>57</v>
      </c>
      <c r="B12686" s="2" t="s">
        <v>58</v>
      </c>
      <c r="C12686" s="3" t="s">
        <v>29</v>
      </c>
      <c r="D12686" s="3" t="s">
        <v>30</v>
      </c>
      <c r="E12686" s="3">
        <v>1995</v>
      </c>
      <c r="F12686" s="4">
        <v>0.52730557801421485</v>
      </c>
    </row>
    <row r="12687" spans="1:6" x14ac:dyDescent="0.15">
      <c r="A12687" s="2" t="s">
        <v>57</v>
      </c>
      <c r="B12687" s="2" t="s">
        <v>55</v>
      </c>
      <c r="C12687" s="3" t="s">
        <v>29</v>
      </c>
      <c r="D12687" s="3" t="s">
        <v>30</v>
      </c>
      <c r="E12687" s="3">
        <v>1996</v>
      </c>
      <c r="F12687" s="4">
        <v>0.22095327079296112</v>
      </c>
    </row>
    <row r="12688" spans="1:6" x14ac:dyDescent="0.15">
      <c r="A12688" s="2" t="s">
        <v>57</v>
      </c>
      <c r="B12688" s="2" t="s">
        <v>58</v>
      </c>
      <c r="C12688" s="3" t="s">
        <v>29</v>
      </c>
      <c r="D12688" s="3" t="s">
        <v>30</v>
      </c>
      <c r="E12688" s="3">
        <v>1996</v>
      </c>
      <c r="F12688" s="4">
        <v>0.53370484178213262</v>
      </c>
    </row>
    <row r="12689" spans="1:6" x14ac:dyDescent="0.15">
      <c r="A12689" s="2" t="s">
        <v>57</v>
      </c>
      <c r="B12689" s="2" t="s">
        <v>55</v>
      </c>
      <c r="C12689" s="3" t="s">
        <v>29</v>
      </c>
      <c r="D12689" s="3" t="s">
        <v>30</v>
      </c>
      <c r="E12689" s="3">
        <v>1997</v>
      </c>
      <c r="F12689" s="4">
        <v>0.22885753214359283</v>
      </c>
    </row>
    <row r="12690" spans="1:6" x14ac:dyDescent="0.15">
      <c r="A12690" s="2" t="s">
        <v>57</v>
      </c>
      <c r="B12690" s="2" t="s">
        <v>58</v>
      </c>
      <c r="C12690" s="3" t="s">
        <v>29</v>
      </c>
      <c r="D12690" s="3" t="s">
        <v>30</v>
      </c>
      <c r="E12690" s="3">
        <v>1997</v>
      </c>
      <c r="F12690" s="4">
        <v>0.54493261998026754</v>
      </c>
    </row>
    <row r="12691" spans="1:6" x14ac:dyDescent="0.15">
      <c r="A12691" s="2" t="s">
        <v>57</v>
      </c>
      <c r="B12691" s="2" t="s">
        <v>55</v>
      </c>
      <c r="C12691" s="3" t="s">
        <v>29</v>
      </c>
      <c r="D12691" s="3" t="s">
        <v>30</v>
      </c>
      <c r="E12691" s="3">
        <v>1998</v>
      </c>
      <c r="F12691" s="4">
        <v>0.23922920227050781</v>
      </c>
    </row>
    <row r="12692" spans="1:6" x14ac:dyDescent="0.15">
      <c r="A12692" s="2" t="s">
        <v>57</v>
      </c>
      <c r="B12692" s="2" t="s">
        <v>58</v>
      </c>
      <c r="C12692" s="3" t="s">
        <v>29</v>
      </c>
      <c r="D12692" s="3" t="s">
        <v>30</v>
      </c>
      <c r="E12692" s="3">
        <v>1998</v>
      </c>
      <c r="F12692" s="4">
        <v>0.5617911300216466</v>
      </c>
    </row>
    <row r="12693" spans="1:6" x14ac:dyDescent="0.15">
      <c r="A12693" s="2" t="s">
        <v>57</v>
      </c>
      <c r="B12693" s="2" t="s">
        <v>55</v>
      </c>
      <c r="C12693" s="3" t="s">
        <v>29</v>
      </c>
      <c r="D12693" s="3" t="s">
        <v>30</v>
      </c>
      <c r="E12693" s="3">
        <v>1999</v>
      </c>
      <c r="F12693" s="4">
        <v>0.25048637390136719</v>
      </c>
    </row>
    <row r="12694" spans="1:6" x14ac:dyDescent="0.15">
      <c r="A12694" s="2" t="s">
        <v>57</v>
      </c>
      <c r="B12694" s="2" t="s">
        <v>58</v>
      </c>
      <c r="C12694" s="3" t="s">
        <v>29</v>
      </c>
      <c r="D12694" s="3" t="s">
        <v>30</v>
      </c>
      <c r="E12694" s="3">
        <v>1999</v>
      </c>
      <c r="F12694" s="4">
        <v>0.5808218064688454</v>
      </c>
    </row>
    <row r="12695" spans="1:6" x14ac:dyDescent="0.15">
      <c r="A12695" s="2" t="s">
        <v>57</v>
      </c>
      <c r="B12695" s="2" t="s">
        <v>55</v>
      </c>
      <c r="C12695" s="3" t="s">
        <v>29</v>
      </c>
      <c r="D12695" s="3" t="s">
        <v>30</v>
      </c>
      <c r="E12695" s="3">
        <v>2000</v>
      </c>
      <c r="F12695" s="4">
        <v>0.26316165924072266</v>
      </c>
    </row>
    <row r="12696" spans="1:6" x14ac:dyDescent="0.15">
      <c r="A12696" s="2" t="s">
        <v>57</v>
      </c>
      <c r="B12696" s="2" t="s">
        <v>58</v>
      </c>
      <c r="C12696" s="3" t="s">
        <v>29</v>
      </c>
      <c r="D12696" s="3" t="s">
        <v>30</v>
      </c>
      <c r="E12696" s="3">
        <v>2000</v>
      </c>
      <c r="F12696" s="4">
        <v>0.60343923165106106</v>
      </c>
    </row>
    <row r="12697" spans="1:6" x14ac:dyDescent="0.15">
      <c r="A12697" s="2" t="s">
        <v>57</v>
      </c>
      <c r="B12697" s="2" t="s">
        <v>55</v>
      </c>
      <c r="C12697" s="3" t="s">
        <v>29</v>
      </c>
      <c r="D12697" s="3" t="s">
        <v>30</v>
      </c>
      <c r="E12697" s="3">
        <v>2001</v>
      </c>
      <c r="F12697" s="4">
        <v>0.27748012542724609</v>
      </c>
    </row>
    <row r="12698" spans="1:6" x14ac:dyDescent="0.15">
      <c r="A12698" s="2" t="s">
        <v>57</v>
      </c>
      <c r="B12698" s="2" t="s">
        <v>58</v>
      </c>
      <c r="C12698" s="3" t="s">
        <v>29</v>
      </c>
      <c r="D12698" s="3" t="s">
        <v>30</v>
      </c>
      <c r="E12698" s="3">
        <v>2001</v>
      </c>
      <c r="F12698" s="4">
        <v>0.63035298985285282</v>
      </c>
    </row>
    <row r="12699" spans="1:6" x14ac:dyDescent="0.15">
      <c r="A12699" s="2" t="s">
        <v>57</v>
      </c>
      <c r="B12699" s="2" t="s">
        <v>55</v>
      </c>
      <c r="C12699" s="3" t="s">
        <v>29</v>
      </c>
      <c r="D12699" s="3" t="s">
        <v>30</v>
      </c>
      <c r="E12699" s="3">
        <v>2002</v>
      </c>
      <c r="F12699" s="4">
        <v>0.2847912609577179</v>
      </c>
    </row>
    <row r="12700" spans="1:6" x14ac:dyDescent="0.15">
      <c r="A12700" s="2" t="s">
        <v>57</v>
      </c>
      <c r="B12700" s="2" t="s">
        <v>58</v>
      </c>
      <c r="C12700" s="3" t="s">
        <v>29</v>
      </c>
      <c r="D12700" s="3" t="s">
        <v>30</v>
      </c>
      <c r="E12700" s="3">
        <v>2002</v>
      </c>
      <c r="F12700" s="4">
        <v>0.64181783568625217</v>
      </c>
    </row>
    <row r="12701" spans="1:6" x14ac:dyDescent="0.15">
      <c r="A12701" s="2" t="s">
        <v>57</v>
      </c>
      <c r="B12701" s="2" t="s">
        <v>55</v>
      </c>
      <c r="C12701" s="3" t="s">
        <v>29</v>
      </c>
      <c r="D12701" s="3" t="s">
        <v>30</v>
      </c>
      <c r="E12701" s="3">
        <v>2003</v>
      </c>
      <c r="F12701" s="4">
        <v>0.28886565566062927</v>
      </c>
    </row>
    <row r="12702" spans="1:6" x14ac:dyDescent="0.15">
      <c r="A12702" s="2" t="s">
        <v>57</v>
      </c>
      <c r="B12702" s="2" t="s">
        <v>58</v>
      </c>
      <c r="C12702" s="3" t="s">
        <v>29</v>
      </c>
      <c r="D12702" s="3" t="s">
        <v>30</v>
      </c>
      <c r="E12702" s="3">
        <v>2003</v>
      </c>
      <c r="F12702" s="4">
        <v>0.64576670868106034</v>
      </c>
    </row>
    <row r="12703" spans="1:6" x14ac:dyDescent="0.15">
      <c r="A12703" s="2" t="s">
        <v>57</v>
      </c>
      <c r="B12703" s="2" t="s">
        <v>55</v>
      </c>
      <c r="C12703" s="3" t="s">
        <v>29</v>
      </c>
      <c r="D12703" s="3" t="s">
        <v>30</v>
      </c>
      <c r="E12703" s="3">
        <v>2004</v>
      </c>
      <c r="F12703" s="4">
        <v>0.29442781209945679</v>
      </c>
    </row>
    <row r="12704" spans="1:6" x14ac:dyDescent="0.15">
      <c r="A12704" s="2" t="s">
        <v>57</v>
      </c>
      <c r="B12704" s="2" t="s">
        <v>58</v>
      </c>
      <c r="C12704" s="3" t="s">
        <v>29</v>
      </c>
      <c r="D12704" s="3" t="s">
        <v>30</v>
      </c>
      <c r="E12704" s="3">
        <v>2004</v>
      </c>
      <c r="F12704" s="4">
        <v>0.65164991312772769</v>
      </c>
    </row>
    <row r="12705" spans="1:6" x14ac:dyDescent="0.15">
      <c r="A12705" s="2" t="s">
        <v>57</v>
      </c>
      <c r="B12705" s="2" t="s">
        <v>55</v>
      </c>
      <c r="C12705" s="3" t="s">
        <v>29</v>
      </c>
      <c r="D12705" s="3" t="s">
        <v>30</v>
      </c>
      <c r="E12705" s="3">
        <v>2005</v>
      </c>
      <c r="F12705" s="4">
        <v>0.30196812748908997</v>
      </c>
    </row>
    <row r="12706" spans="1:6" x14ac:dyDescent="0.15">
      <c r="A12706" s="2" t="s">
        <v>57</v>
      </c>
      <c r="B12706" s="2" t="s">
        <v>58</v>
      </c>
      <c r="C12706" s="3" t="s">
        <v>29</v>
      </c>
      <c r="D12706" s="3" t="s">
        <v>30</v>
      </c>
      <c r="E12706" s="3">
        <v>2005</v>
      </c>
      <c r="F12706" s="4">
        <v>0.6595465848242188</v>
      </c>
    </row>
    <row r="12707" spans="1:6" x14ac:dyDescent="0.15">
      <c r="A12707" s="2" t="s">
        <v>57</v>
      </c>
      <c r="B12707" s="2" t="s">
        <v>55</v>
      </c>
      <c r="C12707" s="3" t="s">
        <v>29</v>
      </c>
      <c r="D12707" s="3" t="s">
        <v>30</v>
      </c>
      <c r="E12707" s="3">
        <v>2006</v>
      </c>
      <c r="F12707" s="4">
        <v>0.31381326913833618</v>
      </c>
    </row>
    <row r="12708" spans="1:6" x14ac:dyDescent="0.15">
      <c r="A12708" s="2" t="s">
        <v>57</v>
      </c>
      <c r="B12708" s="2" t="s">
        <v>58</v>
      </c>
      <c r="C12708" s="3" t="s">
        <v>29</v>
      </c>
      <c r="D12708" s="3" t="s">
        <v>30</v>
      </c>
      <c r="E12708" s="3">
        <v>2006</v>
      </c>
      <c r="F12708" s="4">
        <v>0.67398309559145253</v>
      </c>
    </row>
    <row r="12709" spans="1:6" x14ac:dyDescent="0.15">
      <c r="A12709" s="2" t="s">
        <v>57</v>
      </c>
      <c r="B12709" s="2" t="s">
        <v>55</v>
      </c>
      <c r="C12709" s="3" t="s">
        <v>29</v>
      </c>
      <c r="D12709" s="3" t="s">
        <v>30</v>
      </c>
      <c r="E12709" s="3">
        <v>2007</v>
      </c>
      <c r="F12709" s="4">
        <v>0.32905954122543335</v>
      </c>
    </row>
    <row r="12710" spans="1:6" x14ac:dyDescent="0.15">
      <c r="A12710" s="2" t="s">
        <v>57</v>
      </c>
      <c r="B12710" s="2" t="s">
        <v>58</v>
      </c>
      <c r="C12710" s="3" t="s">
        <v>29</v>
      </c>
      <c r="D12710" s="3" t="s">
        <v>30</v>
      </c>
      <c r="E12710" s="3">
        <v>2007</v>
      </c>
      <c r="F12710" s="4">
        <v>0.69288091811257457</v>
      </c>
    </row>
    <row r="12711" spans="1:6" x14ac:dyDescent="0.15">
      <c r="A12711" s="2" t="s">
        <v>57</v>
      </c>
      <c r="B12711" s="2" t="s">
        <v>55</v>
      </c>
      <c r="C12711" s="3" t="s">
        <v>29</v>
      </c>
      <c r="D12711" s="3" t="s">
        <v>30</v>
      </c>
      <c r="E12711" s="3">
        <v>2008</v>
      </c>
      <c r="F12711" s="4">
        <v>0.34612810611724854</v>
      </c>
    </row>
    <row r="12712" spans="1:6" x14ac:dyDescent="0.15">
      <c r="A12712" s="2" t="s">
        <v>57</v>
      </c>
      <c r="B12712" s="2" t="s">
        <v>58</v>
      </c>
      <c r="C12712" s="3" t="s">
        <v>29</v>
      </c>
      <c r="D12712" s="3" t="s">
        <v>30</v>
      </c>
      <c r="E12712" s="3">
        <v>2008</v>
      </c>
      <c r="F12712" s="4">
        <v>0.71307074734963294</v>
      </c>
    </row>
    <row r="12713" spans="1:6" x14ac:dyDescent="0.15">
      <c r="A12713" s="2" t="s">
        <v>57</v>
      </c>
      <c r="B12713" s="2" t="s">
        <v>55</v>
      </c>
      <c r="C12713" s="3" t="s">
        <v>29</v>
      </c>
      <c r="D12713" s="3" t="s">
        <v>30</v>
      </c>
      <c r="E12713" s="3">
        <v>2009</v>
      </c>
      <c r="F12713" s="4">
        <v>0.3512025773525238</v>
      </c>
    </row>
    <row r="12714" spans="1:6" x14ac:dyDescent="0.15">
      <c r="A12714" s="2" t="s">
        <v>57</v>
      </c>
      <c r="B12714" s="2" t="s">
        <v>58</v>
      </c>
      <c r="C12714" s="3" t="s">
        <v>29</v>
      </c>
      <c r="D12714" s="3" t="s">
        <v>30</v>
      </c>
      <c r="E12714" s="3">
        <v>2009</v>
      </c>
      <c r="F12714" s="4">
        <v>0.70731818683077419</v>
      </c>
    </row>
    <row r="12715" spans="1:6" x14ac:dyDescent="0.15">
      <c r="A12715" s="2" t="s">
        <v>57</v>
      </c>
      <c r="B12715" s="2" t="s">
        <v>55</v>
      </c>
      <c r="C12715" s="3" t="s">
        <v>29</v>
      </c>
      <c r="D12715" s="3" t="s">
        <v>30</v>
      </c>
      <c r="E12715" s="3">
        <v>2010</v>
      </c>
      <c r="F12715" s="4">
        <v>0.35917413234710693</v>
      </c>
    </row>
    <row r="12716" spans="1:6" x14ac:dyDescent="0.15">
      <c r="A12716" s="2" t="s">
        <v>57</v>
      </c>
      <c r="B12716" s="2" t="s">
        <v>58</v>
      </c>
      <c r="C12716" s="3" t="s">
        <v>29</v>
      </c>
      <c r="D12716" s="3" t="s">
        <v>30</v>
      </c>
      <c r="E12716" s="3">
        <v>2010</v>
      </c>
      <c r="F12716" s="4">
        <v>0.70719021744339217</v>
      </c>
    </row>
    <row r="12717" spans="1:6" x14ac:dyDescent="0.15">
      <c r="A12717" s="2" t="s">
        <v>57</v>
      </c>
      <c r="B12717" s="2" t="s">
        <v>55</v>
      </c>
      <c r="C12717" s="3" t="s">
        <v>29</v>
      </c>
      <c r="D12717" s="3" t="s">
        <v>30</v>
      </c>
      <c r="E12717" s="3">
        <v>2011</v>
      </c>
      <c r="F12717" s="4">
        <v>0.36976522207260132</v>
      </c>
    </row>
    <row r="12718" spans="1:6" x14ac:dyDescent="0.15">
      <c r="A12718" s="2" t="s">
        <v>57</v>
      </c>
      <c r="B12718" s="2" t="s">
        <v>58</v>
      </c>
      <c r="C12718" s="3" t="s">
        <v>29</v>
      </c>
      <c r="D12718" s="3" t="s">
        <v>30</v>
      </c>
      <c r="E12718" s="3">
        <v>2011</v>
      </c>
      <c r="F12718" s="4">
        <v>0.71203589027800773</v>
      </c>
    </row>
    <row r="12719" spans="1:6" x14ac:dyDescent="0.15">
      <c r="A12719" s="2" t="s">
        <v>57</v>
      </c>
      <c r="B12719" s="2" t="s">
        <v>55</v>
      </c>
      <c r="C12719" s="3" t="s">
        <v>29</v>
      </c>
      <c r="D12719" s="3" t="s">
        <v>30</v>
      </c>
      <c r="E12719" s="3">
        <v>2012</v>
      </c>
      <c r="F12719" s="4">
        <v>0.37797176837921143</v>
      </c>
    </row>
    <row r="12720" spans="1:6" x14ac:dyDescent="0.15">
      <c r="A12720" s="2" t="s">
        <v>57</v>
      </c>
      <c r="B12720" s="2" t="s">
        <v>58</v>
      </c>
      <c r="C12720" s="3" t="s">
        <v>29</v>
      </c>
      <c r="D12720" s="3" t="s">
        <v>30</v>
      </c>
      <c r="E12720" s="3">
        <v>2012</v>
      </c>
      <c r="F12720" s="4">
        <v>0.71200298456874711</v>
      </c>
    </row>
    <row r="12721" spans="1:6" x14ac:dyDescent="0.15">
      <c r="A12721" s="2" t="s">
        <v>57</v>
      </c>
      <c r="B12721" s="2" t="s">
        <v>55</v>
      </c>
      <c r="C12721" s="3" t="s">
        <v>29</v>
      </c>
      <c r="D12721" s="3" t="s">
        <v>30</v>
      </c>
      <c r="E12721" s="3">
        <v>2013</v>
      </c>
      <c r="F12721" s="4">
        <v>0.38437855243682861</v>
      </c>
    </row>
    <row r="12722" spans="1:6" x14ac:dyDescent="0.15">
      <c r="A12722" s="2" t="s">
        <v>57</v>
      </c>
      <c r="B12722" s="2" t="s">
        <v>58</v>
      </c>
      <c r="C12722" s="3" t="s">
        <v>29</v>
      </c>
      <c r="D12722" s="3" t="s">
        <v>30</v>
      </c>
      <c r="E12722" s="3">
        <v>2013</v>
      </c>
      <c r="F12722" s="4">
        <v>0.70845353958424628</v>
      </c>
    </row>
    <row r="12723" spans="1:6" x14ac:dyDescent="0.15">
      <c r="A12723" s="2" t="s">
        <v>57</v>
      </c>
      <c r="B12723" s="2" t="s">
        <v>55</v>
      </c>
      <c r="C12723" s="3" t="s">
        <v>29</v>
      </c>
      <c r="D12723" s="3" t="s">
        <v>30</v>
      </c>
      <c r="E12723" s="3">
        <v>2014</v>
      </c>
      <c r="F12723" s="4">
        <v>0.3935166597366333</v>
      </c>
    </row>
    <row r="12724" spans="1:6" x14ac:dyDescent="0.15">
      <c r="A12724" s="2" t="s">
        <v>57</v>
      </c>
      <c r="B12724" s="2" t="s">
        <v>58</v>
      </c>
      <c r="C12724" s="3" t="s">
        <v>29</v>
      </c>
      <c r="D12724" s="3" t="s">
        <v>30</v>
      </c>
      <c r="E12724" s="3">
        <v>2014</v>
      </c>
      <c r="F12724" s="4">
        <v>0.70965789938727342</v>
      </c>
    </row>
    <row r="12725" spans="1:6" x14ac:dyDescent="0.15">
      <c r="A12725" s="2" t="s">
        <v>57</v>
      </c>
      <c r="B12725" s="2" t="s">
        <v>55</v>
      </c>
      <c r="C12725" s="3" t="s">
        <v>29</v>
      </c>
      <c r="D12725" s="3" t="s">
        <v>30</v>
      </c>
      <c r="E12725" s="3">
        <v>2015</v>
      </c>
      <c r="F12725" s="4">
        <v>0.40290156006813049</v>
      </c>
    </row>
    <row r="12726" spans="1:6" x14ac:dyDescent="0.15">
      <c r="A12726" s="2" t="s">
        <v>57</v>
      </c>
      <c r="B12726" s="2" t="s">
        <v>58</v>
      </c>
      <c r="C12726" s="3" t="s">
        <v>29</v>
      </c>
      <c r="D12726" s="3" t="s">
        <v>30</v>
      </c>
      <c r="E12726" s="3">
        <v>2015</v>
      </c>
      <c r="F12726" s="4">
        <v>0.71090949846249085</v>
      </c>
    </row>
    <row r="12727" spans="1:6" x14ac:dyDescent="0.15">
      <c r="A12727" s="2" t="s">
        <v>57</v>
      </c>
      <c r="B12727" s="2" t="s">
        <v>55</v>
      </c>
      <c r="C12727" s="3" t="s">
        <v>29</v>
      </c>
      <c r="D12727" s="3" t="s">
        <v>30</v>
      </c>
      <c r="E12727" s="3">
        <v>2016</v>
      </c>
      <c r="F12727" s="4">
        <v>0.41417208313941956</v>
      </c>
    </row>
    <row r="12728" spans="1:6" x14ac:dyDescent="0.15">
      <c r="A12728" s="2" t="s">
        <v>57</v>
      </c>
      <c r="B12728" s="2" t="s">
        <v>58</v>
      </c>
      <c r="C12728" s="3" t="s">
        <v>29</v>
      </c>
      <c r="D12728" s="3" t="s">
        <v>30</v>
      </c>
      <c r="E12728" s="3">
        <v>2016</v>
      </c>
      <c r="F12728" s="4">
        <v>0.71499710518765114</v>
      </c>
    </row>
    <row r="12729" spans="1:6" x14ac:dyDescent="0.15">
      <c r="A12729" s="2" t="s">
        <v>57</v>
      </c>
      <c r="B12729" s="2" t="s">
        <v>55</v>
      </c>
      <c r="C12729" s="3" t="s">
        <v>29</v>
      </c>
      <c r="D12729" s="3" t="s">
        <v>30</v>
      </c>
      <c r="E12729" s="3">
        <v>2017</v>
      </c>
      <c r="F12729" s="4">
        <v>0.42824682593345642</v>
      </c>
    </row>
    <row r="12730" spans="1:6" x14ac:dyDescent="0.15">
      <c r="A12730" s="2" t="s">
        <v>57</v>
      </c>
      <c r="B12730" s="2" t="s">
        <v>58</v>
      </c>
      <c r="C12730" s="3" t="s">
        <v>29</v>
      </c>
      <c r="D12730" s="3" t="s">
        <v>30</v>
      </c>
      <c r="E12730" s="3">
        <v>2017</v>
      </c>
      <c r="F12730" s="4">
        <v>0.72349990021026245</v>
      </c>
    </row>
    <row r="12731" spans="1:6" x14ac:dyDescent="0.15">
      <c r="A12731" s="2" t="s">
        <v>57</v>
      </c>
      <c r="B12731" s="2" t="s">
        <v>55</v>
      </c>
      <c r="C12731" s="3" t="s">
        <v>29</v>
      </c>
      <c r="D12731" s="3" t="s">
        <v>30</v>
      </c>
      <c r="E12731" s="3">
        <v>2018</v>
      </c>
      <c r="F12731" s="4">
        <v>0.44474557042121887</v>
      </c>
    </row>
    <row r="12732" spans="1:6" x14ac:dyDescent="0.15">
      <c r="A12732" s="2" t="s">
        <v>57</v>
      </c>
      <c r="B12732" s="2" t="s">
        <v>58</v>
      </c>
      <c r="C12732" s="3" t="s">
        <v>29</v>
      </c>
      <c r="D12732" s="3" t="s">
        <v>30</v>
      </c>
      <c r="E12732" s="3">
        <v>2018</v>
      </c>
      <c r="F12732" s="4">
        <v>0.73603516855119844</v>
      </c>
    </row>
    <row r="12733" spans="1:6" x14ac:dyDescent="0.15">
      <c r="A12733" s="2" t="s">
        <v>57</v>
      </c>
      <c r="B12733" s="2" t="s">
        <v>55</v>
      </c>
      <c r="C12733" s="3" t="s">
        <v>29</v>
      </c>
      <c r="D12733" s="3" t="s">
        <v>30</v>
      </c>
      <c r="E12733" s="3">
        <v>2019</v>
      </c>
      <c r="F12733" s="4">
        <v>0.460662841796875</v>
      </c>
    </row>
    <row r="12734" spans="1:6" x14ac:dyDescent="0.15">
      <c r="A12734" s="2" t="s">
        <v>57</v>
      </c>
      <c r="B12734" s="2" t="s">
        <v>58</v>
      </c>
      <c r="C12734" s="3" t="s">
        <v>29</v>
      </c>
      <c r="D12734" s="3" t="s">
        <v>30</v>
      </c>
      <c r="E12734" s="3">
        <v>2019</v>
      </c>
      <c r="F12734" s="4">
        <v>0.7481584297586682</v>
      </c>
    </row>
    <row r="12735" spans="1:6" x14ac:dyDescent="0.15">
      <c r="A12735" s="2" t="s">
        <v>57</v>
      </c>
      <c r="B12735" s="2" t="s">
        <v>55</v>
      </c>
      <c r="C12735" s="3" t="s">
        <v>31</v>
      </c>
      <c r="D12735" s="3" t="s">
        <v>32</v>
      </c>
      <c r="E12735" s="3">
        <v>1950</v>
      </c>
      <c r="F12735" s="4">
        <v>4.2487449645996094</v>
      </c>
    </row>
    <row r="12736" spans="1:6" x14ac:dyDescent="0.15">
      <c r="A12736" s="2" t="s">
        <v>57</v>
      </c>
      <c r="B12736" s="2" t="s">
        <v>58</v>
      </c>
      <c r="C12736" s="3" t="s">
        <v>31</v>
      </c>
      <c r="D12736" s="3" t="s">
        <v>32</v>
      </c>
      <c r="E12736" s="3">
        <v>1950</v>
      </c>
      <c r="F12736" s="4">
        <v>0.42108715968035204</v>
      </c>
    </row>
    <row r="12737" spans="1:6" x14ac:dyDescent="0.15">
      <c r="A12737" s="2" t="s">
        <v>57</v>
      </c>
      <c r="B12737" s="2" t="s">
        <v>55</v>
      </c>
      <c r="C12737" s="3" t="s">
        <v>31</v>
      </c>
      <c r="D12737" s="3" t="s">
        <v>32</v>
      </c>
      <c r="E12737" s="3">
        <v>1951</v>
      </c>
      <c r="F12737" s="4">
        <v>4.2645101547241211</v>
      </c>
    </row>
    <row r="12738" spans="1:6" x14ac:dyDescent="0.15">
      <c r="A12738" s="2" t="s">
        <v>57</v>
      </c>
      <c r="B12738" s="2" t="s">
        <v>58</v>
      </c>
      <c r="C12738" s="3" t="s">
        <v>31</v>
      </c>
      <c r="D12738" s="3" t="s">
        <v>32</v>
      </c>
      <c r="E12738" s="3">
        <v>1951</v>
      </c>
      <c r="F12738" s="4">
        <v>0.41644086912086625</v>
      </c>
    </row>
    <row r="12739" spans="1:6" x14ac:dyDescent="0.15">
      <c r="A12739" s="2" t="s">
        <v>57</v>
      </c>
      <c r="B12739" s="2" t="s">
        <v>55</v>
      </c>
      <c r="C12739" s="3" t="s">
        <v>31</v>
      </c>
      <c r="D12739" s="3" t="s">
        <v>32</v>
      </c>
      <c r="E12739" s="3">
        <v>1952</v>
      </c>
      <c r="F12739" s="4">
        <v>4.2464923858642578</v>
      </c>
    </row>
    <row r="12740" spans="1:6" x14ac:dyDescent="0.15">
      <c r="A12740" s="2" t="s">
        <v>57</v>
      </c>
      <c r="B12740" s="2" t="s">
        <v>58</v>
      </c>
      <c r="C12740" s="3" t="s">
        <v>31</v>
      </c>
      <c r="D12740" s="3" t="s">
        <v>32</v>
      </c>
      <c r="E12740" s="3">
        <v>1952</v>
      </c>
      <c r="F12740" s="4">
        <v>0.40998109568822294</v>
      </c>
    </row>
    <row r="12741" spans="1:6" x14ac:dyDescent="0.15">
      <c r="A12741" s="2" t="s">
        <v>57</v>
      </c>
      <c r="B12741" s="2" t="s">
        <v>55</v>
      </c>
      <c r="C12741" s="3" t="s">
        <v>31</v>
      </c>
      <c r="D12741" s="3" t="s">
        <v>32</v>
      </c>
      <c r="E12741" s="3">
        <v>1953</v>
      </c>
      <c r="F12741" s="4">
        <v>4.324193000793457</v>
      </c>
    </row>
    <row r="12742" spans="1:6" x14ac:dyDescent="0.15">
      <c r="A12742" s="2" t="s">
        <v>57</v>
      </c>
      <c r="B12742" s="2" t="s">
        <v>58</v>
      </c>
      <c r="C12742" s="3" t="s">
        <v>31</v>
      </c>
      <c r="D12742" s="3" t="s">
        <v>32</v>
      </c>
      <c r="E12742" s="3">
        <v>1953</v>
      </c>
      <c r="F12742" s="4">
        <v>0.41305869072601592</v>
      </c>
    </row>
    <row r="12743" spans="1:6" x14ac:dyDescent="0.15">
      <c r="A12743" s="2" t="s">
        <v>57</v>
      </c>
      <c r="B12743" s="2" t="s">
        <v>55</v>
      </c>
      <c r="C12743" s="3" t="s">
        <v>31</v>
      </c>
      <c r="D12743" s="3" t="s">
        <v>32</v>
      </c>
      <c r="E12743" s="3">
        <v>1954</v>
      </c>
      <c r="F12743" s="4">
        <v>4.4413065910339355</v>
      </c>
    </row>
    <row r="12744" spans="1:6" x14ac:dyDescent="0.15">
      <c r="A12744" s="2" t="s">
        <v>57</v>
      </c>
      <c r="B12744" s="2" t="s">
        <v>58</v>
      </c>
      <c r="C12744" s="3" t="s">
        <v>31</v>
      </c>
      <c r="D12744" s="3" t="s">
        <v>32</v>
      </c>
      <c r="E12744" s="3">
        <v>1954</v>
      </c>
      <c r="F12744" s="4">
        <v>0.41936210541778263</v>
      </c>
    </row>
    <row r="12745" spans="1:6" x14ac:dyDescent="0.15">
      <c r="A12745" s="2" t="s">
        <v>57</v>
      </c>
      <c r="B12745" s="2" t="s">
        <v>55</v>
      </c>
      <c r="C12745" s="3" t="s">
        <v>31</v>
      </c>
      <c r="D12745" s="3" t="s">
        <v>32</v>
      </c>
      <c r="E12745" s="3">
        <v>1955</v>
      </c>
      <c r="F12745" s="4">
        <v>4.5223851203918457</v>
      </c>
    </row>
    <row r="12746" spans="1:6" x14ac:dyDescent="0.15">
      <c r="A12746" s="2" t="s">
        <v>57</v>
      </c>
      <c r="B12746" s="2" t="s">
        <v>58</v>
      </c>
      <c r="C12746" s="3" t="s">
        <v>31</v>
      </c>
      <c r="D12746" s="3" t="s">
        <v>32</v>
      </c>
      <c r="E12746" s="3">
        <v>1955</v>
      </c>
      <c r="F12746" s="4">
        <v>0.4216373228386287</v>
      </c>
    </row>
    <row r="12747" spans="1:6" x14ac:dyDescent="0.15">
      <c r="A12747" s="2" t="s">
        <v>57</v>
      </c>
      <c r="B12747" s="2" t="s">
        <v>55</v>
      </c>
      <c r="C12747" s="3" t="s">
        <v>31</v>
      </c>
      <c r="D12747" s="3" t="s">
        <v>32</v>
      </c>
      <c r="E12747" s="3">
        <v>1956</v>
      </c>
      <c r="F12747" s="4">
        <v>4.5922026634216309</v>
      </c>
    </row>
    <row r="12748" spans="1:6" x14ac:dyDescent="0.15">
      <c r="A12748" s="2" t="s">
        <v>57</v>
      </c>
      <c r="B12748" s="2" t="s">
        <v>58</v>
      </c>
      <c r="C12748" s="3" t="s">
        <v>31</v>
      </c>
      <c r="D12748" s="3" t="s">
        <v>32</v>
      </c>
      <c r="E12748" s="3">
        <v>1956</v>
      </c>
      <c r="F12748" s="4">
        <v>0.42270077140524143</v>
      </c>
    </row>
    <row r="12749" spans="1:6" x14ac:dyDescent="0.15">
      <c r="A12749" s="2" t="s">
        <v>57</v>
      </c>
      <c r="B12749" s="2" t="s">
        <v>55</v>
      </c>
      <c r="C12749" s="3" t="s">
        <v>31</v>
      </c>
      <c r="D12749" s="3" t="s">
        <v>32</v>
      </c>
      <c r="E12749" s="3">
        <v>1957</v>
      </c>
      <c r="F12749" s="4">
        <v>4.6169772148132324</v>
      </c>
    </row>
    <row r="12750" spans="1:6" x14ac:dyDescent="0.15">
      <c r="A12750" s="2" t="s">
        <v>57</v>
      </c>
      <c r="B12750" s="2" t="s">
        <v>58</v>
      </c>
      <c r="C12750" s="3" t="s">
        <v>31</v>
      </c>
      <c r="D12750" s="3" t="s">
        <v>32</v>
      </c>
      <c r="E12750" s="3">
        <v>1957</v>
      </c>
      <c r="F12750" s="4">
        <v>0.41969967089602112</v>
      </c>
    </row>
    <row r="12751" spans="1:6" x14ac:dyDescent="0.15">
      <c r="A12751" s="2" t="s">
        <v>57</v>
      </c>
      <c r="B12751" s="2" t="s">
        <v>55</v>
      </c>
      <c r="C12751" s="3" t="s">
        <v>31</v>
      </c>
      <c r="D12751" s="3" t="s">
        <v>32</v>
      </c>
      <c r="E12751" s="3">
        <v>1958</v>
      </c>
      <c r="F12751" s="4">
        <v>4.5741853713989258</v>
      </c>
    </row>
    <row r="12752" spans="1:6" x14ac:dyDescent="0.15">
      <c r="A12752" s="2" t="s">
        <v>57</v>
      </c>
      <c r="B12752" s="2" t="s">
        <v>58</v>
      </c>
      <c r="C12752" s="3" t="s">
        <v>31</v>
      </c>
      <c r="D12752" s="3" t="s">
        <v>32</v>
      </c>
      <c r="E12752" s="3">
        <v>1958</v>
      </c>
      <c r="F12752" s="4">
        <v>0.40984434645888179</v>
      </c>
    </row>
    <row r="12753" spans="1:6" x14ac:dyDescent="0.15">
      <c r="A12753" s="2" t="s">
        <v>57</v>
      </c>
      <c r="B12753" s="2" t="s">
        <v>55</v>
      </c>
      <c r="C12753" s="3" t="s">
        <v>31</v>
      </c>
      <c r="D12753" s="3" t="s">
        <v>32</v>
      </c>
      <c r="E12753" s="3">
        <v>1959</v>
      </c>
      <c r="F12753" s="4">
        <v>4.6214814186096191</v>
      </c>
    </row>
    <row r="12754" spans="1:6" x14ac:dyDescent="0.15">
      <c r="A12754" s="2" t="s">
        <v>57</v>
      </c>
      <c r="B12754" s="2" t="s">
        <v>58</v>
      </c>
      <c r="C12754" s="3" t="s">
        <v>31</v>
      </c>
      <c r="D12754" s="3" t="s">
        <v>32</v>
      </c>
      <c r="E12754" s="3">
        <v>1959</v>
      </c>
      <c r="F12754" s="4">
        <v>0.40821568102050487</v>
      </c>
    </row>
    <row r="12755" spans="1:6" x14ac:dyDescent="0.15">
      <c r="A12755" s="2" t="s">
        <v>57</v>
      </c>
      <c r="B12755" s="2" t="s">
        <v>55</v>
      </c>
      <c r="C12755" s="3" t="s">
        <v>31</v>
      </c>
      <c r="D12755" s="3" t="s">
        <v>32</v>
      </c>
      <c r="E12755" s="3">
        <v>1960</v>
      </c>
      <c r="F12755" s="4">
        <v>4.7093167304992676</v>
      </c>
    </row>
    <row r="12756" spans="1:6" x14ac:dyDescent="0.15">
      <c r="A12756" s="2" t="s">
        <v>57</v>
      </c>
      <c r="B12756" s="2" t="s">
        <v>58</v>
      </c>
      <c r="C12756" s="3" t="s">
        <v>31</v>
      </c>
      <c r="D12756" s="3" t="s">
        <v>32</v>
      </c>
      <c r="E12756" s="3">
        <v>1960</v>
      </c>
      <c r="F12756" s="4">
        <v>0.410963331016927</v>
      </c>
    </row>
    <row r="12757" spans="1:6" x14ac:dyDescent="0.15">
      <c r="A12757" s="2" t="s">
        <v>57</v>
      </c>
      <c r="B12757" s="2" t="s">
        <v>55</v>
      </c>
      <c r="C12757" s="3" t="s">
        <v>31</v>
      </c>
      <c r="D12757" s="3" t="s">
        <v>32</v>
      </c>
      <c r="E12757" s="3">
        <v>1961</v>
      </c>
      <c r="F12757" s="4">
        <v>4.7780075073242188</v>
      </c>
    </row>
    <row r="12758" spans="1:6" x14ac:dyDescent="0.15">
      <c r="A12758" s="2" t="s">
        <v>57</v>
      </c>
      <c r="B12758" s="2" t="s">
        <v>58</v>
      </c>
      <c r="C12758" s="3" t="s">
        <v>31</v>
      </c>
      <c r="D12758" s="3" t="s">
        <v>32</v>
      </c>
      <c r="E12758" s="3">
        <v>1961</v>
      </c>
      <c r="F12758" s="4">
        <v>0.4114867542546205</v>
      </c>
    </row>
    <row r="12759" spans="1:6" x14ac:dyDescent="0.15">
      <c r="A12759" s="2" t="s">
        <v>57</v>
      </c>
      <c r="B12759" s="2" t="s">
        <v>55</v>
      </c>
      <c r="C12759" s="3" t="s">
        <v>31</v>
      </c>
      <c r="D12759" s="3" t="s">
        <v>32</v>
      </c>
      <c r="E12759" s="3">
        <v>1962</v>
      </c>
      <c r="F12759" s="4">
        <v>4.873725414276123</v>
      </c>
    </row>
    <row r="12760" spans="1:6" x14ac:dyDescent="0.15">
      <c r="A12760" s="2" t="s">
        <v>57</v>
      </c>
      <c r="B12760" s="2" t="s">
        <v>58</v>
      </c>
      <c r="C12760" s="3" t="s">
        <v>31</v>
      </c>
      <c r="D12760" s="3" t="s">
        <v>32</v>
      </c>
      <c r="E12760" s="3">
        <v>1962</v>
      </c>
      <c r="F12760" s="4">
        <v>0.41379354445081629</v>
      </c>
    </row>
    <row r="12761" spans="1:6" x14ac:dyDescent="0.15">
      <c r="A12761" s="2" t="s">
        <v>57</v>
      </c>
      <c r="B12761" s="2" t="s">
        <v>55</v>
      </c>
      <c r="C12761" s="3" t="s">
        <v>31</v>
      </c>
      <c r="D12761" s="3" t="s">
        <v>32</v>
      </c>
      <c r="E12761" s="3">
        <v>1963</v>
      </c>
      <c r="F12761" s="4">
        <v>4.9401650428771973</v>
      </c>
    </row>
    <row r="12762" spans="1:6" x14ac:dyDescent="0.15">
      <c r="A12762" s="2" t="s">
        <v>57</v>
      </c>
      <c r="B12762" s="2" t="s">
        <v>58</v>
      </c>
      <c r="C12762" s="3" t="s">
        <v>31</v>
      </c>
      <c r="D12762" s="3" t="s">
        <v>32</v>
      </c>
      <c r="E12762" s="3">
        <v>1963</v>
      </c>
      <c r="F12762" s="4">
        <v>0.41381637527080545</v>
      </c>
    </row>
    <row r="12763" spans="1:6" x14ac:dyDescent="0.15">
      <c r="A12763" s="2" t="s">
        <v>57</v>
      </c>
      <c r="B12763" s="2" t="s">
        <v>55</v>
      </c>
      <c r="C12763" s="3" t="s">
        <v>31</v>
      </c>
      <c r="D12763" s="3" t="s">
        <v>32</v>
      </c>
      <c r="E12763" s="3">
        <v>1964</v>
      </c>
      <c r="F12763" s="4">
        <v>5.0268740653991699</v>
      </c>
    </row>
    <row r="12764" spans="1:6" x14ac:dyDescent="0.15">
      <c r="A12764" s="2" t="s">
        <v>57</v>
      </c>
      <c r="B12764" s="2" t="s">
        <v>58</v>
      </c>
      <c r="C12764" s="3" t="s">
        <v>31</v>
      </c>
      <c r="D12764" s="3" t="s">
        <v>32</v>
      </c>
      <c r="E12764" s="3">
        <v>1964</v>
      </c>
      <c r="F12764" s="4">
        <v>0.41548401175918981</v>
      </c>
    </row>
    <row r="12765" spans="1:6" x14ac:dyDescent="0.15">
      <c r="A12765" s="2" t="s">
        <v>57</v>
      </c>
      <c r="B12765" s="2" t="s">
        <v>55</v>
      </c>
      <c r="C12765" s="3" t="s">
        <v>31</v>
      </c>
      <c r="D12765" s="3" t="s">
        <v>32</v>
      </c>
      <c r="E12765" s="3">
        <v>1965</v>
      </c>
      <c r="F12765" s="4">
        <v>5.0696654319763184</v>
      </c>
    </row>
    <row r="12766" spans="1:6" x14ac:dyDescent="0.15">
      <c r="A12766" s="2" t="s">
        <v>57</v>
      </c>
      <c r="B12766" s="2" t="s">
        <v>58</v>
      </c>
      <c r="C12766" s="3" t="s">
        <v>31</v>
      </c>
      <c r="D12766" s="3" t="s">
        <v>32</v>
      </c>
      <c r="E12766" s="3">
        <v>1965</v>
      </c>
      <c r="F12766" s="4">
        <v>0.41340025577993916</v>
      </c>
    </row>
    <row r="12767" spans="1:6" x14ac:dyDescent="0.15">
      <c r="A12767" s="2" t="s">
        <v>57</v>
      </c>
      <c r="B12767" s="2" t="s">
        <v>55</v>
      </c>
      <c r="C12767" s="3" t="s">
        <v>31</v>
      </c>
      <c r="D12767" s="3" t="s">
        <v>32</v>
      </c>
      <c r="E12767" s="3">
        <v>1966</v>
      </c>
      <c r="F12767" s="4">
        <v>5.1090788841247559</v>
      </c>
    </row>
    <row r="12768" spans="1:6" x14ac:dyDescent="0.15">
      <c r="A12768" s="2" t="s">
        <v>57</v>
      </c>
      <c r="B12768" s="2" t="s">
        <v>58</v>
      </c>
      <c r="C12768" s="3" t="s">
        <v>31</v>
      </c>
      <c r="D12768" s="3" t="s">
        <v>32</v>
      </c>
      <c r="E12768" s="3">
        <v>1966</v>
      </c>
      <c r="F12768" s="4">
        <v>0.41116851279956529</v>
      </c>
    </row>
    <row r="12769" spans="1:6" x14ac:dyDescent="0.15">
      <c r="A12769" s="2" t="s">
        <v>57</v>
      </c>
      <c r="B12769" s="2" t="s">
        <v>55</v>
      </c>
      <c r="C12769" s="3" t="s">
        <v>31</v>
      </c>
      <c r="D12769" s="3" t="s">
        <v>32</v>
      </c>
      <c r="E12769" s="3">
        <v>1967</v>
      </c>
      <c r="F12769" s="4">
        <v>5.0933136940002441</v>
      </c>
    </row>
    <row r="12770" spans="1:6" x14ac:dyDescent="0.15">
      <c r="A12770" s="2" t="s">
        <v>57</v>
      </c>
      <c r="B12770" s="2" t="s">
        <v>58</v>
      </c>
      <c r="C12770" s="3" t="s">
        <v>31</v>
      </c>
      <c r="D12770" s="3" t="s">
        <v>32</v>
      </c>
      <c r="E12770" s="3">
        <v>1967</v>
      </c>
      <c r="F12770" s="4">
        <v>0.40527837066913486</v>
      </c>
    </row>
    <row r="12771" spans="1:6" x14ac:dyDescent="0.15">
      <c r="A12771" s="2" t="s">
        <v>57</v>
      </c>
      <c r="B12771" s="2" t="s">
        <v>55</v>
      </c>
      <c r="C12771" s="3" t="s">
        <v>31</v>
      </c>
      <c r="D12771" s="3" t="s">
        <v>32</v>
      </c>
      <c r="E12771" s="3">
        <v>1968</v>
      </c>
      <c r="F12771" s="4">
        <v>5.1406092643737793</v>
      </c>
    </row>
    <row r="12772" spans="1:6" x14ac:dyDescent="0.15">
      <c r="A12772" s="2" t="s">
        <v>57</v>
      </c>
      <c r="B12772" s="2" t="s">
        <v>58</v>
      </c>
      <c r="C12772" s="3" t="s">
        <v>31</v>
      </c>
      <c r="D12772" s="3" t="s">
        <v>32</v>
      </c>
      <c r="E12772" s="3">
        <v>1968</v>
      </c>
      <c r="F12772" s="4">
        <v>0.40493164109167135</v>
      </c>
    </row>
    <row r="12773" spans="1:6" x14ac:dyDescent="0.15">
      <c r="A12773" s="2" t="s">
        <v>57</v>
      </c>
      <c r="B12773" s="2" t="s">
        <v>55</v>
      </c>
      <c r="C12773" s="3" t="s">
        <v>31</v>
      </c>
      <c r="D12773" s="3" t="s">
        <v>32</v>
      </c>
      <c r="E12773" s="3">
        <v>1969</v>
      </c>
      <c r="F12773" s="4">
        <v>5.4942026138305664</v>
      </c>
    </row>
    <row r="12774" spans="1:6" x14ac:dyDescent="0.15">
      <c r="A12774" s="2" t="s">
        <v>57</v>
      </c>
      <c r="B12774" s="2" t="s">
        <v>58</v>
      </c>
      <c r="C12774" s="3" t="s">
        <v>31</v>
      </c>
      <c r="D12774" s="3" t="s">
        <v>32</v>
      </c>
      <c r="E12774" s="3">
        <v>1969</v>
      </c>
      <c r="F12774" s="4">
        <v>0.42779813187902693</v>
      </c>
    </row>
    <row r="12775" spans="1:6" x14ac:dyDescent="0.15">
      <c r="A12775" s="2" t="s">
        <v>57</v>
      </c>
      <c r="B12775" s="2" t="s">
        <v>55</v>
      </c>
      <c r="C12775" s="3" t="s">
        <v>31</v>
      </c>
      <c r="D12775" s="3" t="s">
        <v>32</v>
      </c>
      <c r="E12775" s="3">
        <v>1970</v>
      </c>
      <c r="F12775" s="4">
        <v>5.5783686637878418</v>
      </c>
    </row>
    <row r="12776" spans="1:6" x14ac:dyDescent="0.15">
      <c r="A12776" s="2" t="s">
        <v>57</v>
      </c>
      <c r="B12776" s="2" t="s">
        <v>58</v>
      </c>
      <c r="C12776" s="3" t="s">
        <v>31</v>
      </c>
      <c r="D12776" s="3" t="s">
        <v>32</v>
      </c>
      <c r="E12776" s="3">
        <v>1970</v>
      </c>
      <c r="F12776" s="4">
        <v>0.42904115667849352</v>
      </c>
    </row>
    <row r="12777" spans="1:6" x14ac:dyDescent="0.15">
      <c r="A12777" s="2" t="s">
        <v>57</v>
      </c>
      <c r="B12777" s="2" t="s">
        <v>55</v>
      </c>
      <c r="C12777" s="3" t="s">
        <v>31</v>
      </c>
      <c r="D12777" s="3" t="s">
        <v>32</v>
      </c>
      <c r="E12777" s="3">
        <v>1971</v>
      </c>
      <c r="F12777" s="4">
        <v>5.6293563842773438</v>
      </c>
    </row>
    <row r="12778" spans="1:6" x14ac:dyDescent="0.15">
      <c r="A12778" s="2" t="s">
        <v>57</v>
      </c>
      <c r="B12778" s="2" t="s">
        <v>58</v>
      </c>
      <c r="C12778" s="3" t="s">
        <v>31</v>
      </c>
      <c r="D12778" s="3" t="s">
        <v>32</v>
      </c>
      <c r="E12778" s="3">
        <v>1971</v>
      </c>
      <c r="F12778" s="4">
        <v>0.42815527067506465</v>
      </c>
    </row>
    <row r="12779" spans="1:6" x14ac:dyDescent="0.15">
      <c r="A12779" s="2" t="s">
        <v>57</v>
      </c>
      <c r="B12779" s="2" t="s">
        <v>55</v>
      </c>
      <c r="C12779" s="3" t="s">
        <v>31</v>
      </c>
      <c r="D12779" s="3" t="s">
        <v>32</v>
      </c>
      <c r="E12779" s="3">
        <v>1972</v>
      </c>
      <c r="F12779" s="4">
        <v>5.6007952690124512</v>
      </c>
    </row>
    <row r="12780" spans="1:6" x14ac:dyDescent="0.15">
      <c r="A12780" s="2" t="s">
        <v>57</v>
      </c>
      <c r="B12780" s="2" t="s">
        <v>58</v>
      </c>
      <c r="C12780" s="3" t="s">
        <v>31</v>
      </c>
      <c r="D12780" s="3" t="s">
        <v>32</v>
      </c>
      <c r="E12780" s="3">
        <v>1972</v>
      </c>
      <c r="F12780" s="4">
        <v>0.42136990543111957</v>
      </c>
    </row>
    <row r="12781" spans="1:6" x14ac:dyDescent="0.15">
      <c r="A12781" s="2" t="s">
        <v>57</v>
      </c>
      <c r="B12781" s="2" t="s">
        <v>55</v>
      </c>
      <c r="C12781" s="3" t="s">
        <v>31</v>
      </c>
      <c r="D12781" s="3" t="s">
        <v>32</v>
      </c>
      <c r="E12781" s="3">
        <v>1973</v>
      </c>
      <c r="F12781" s="4">
        <v>5.6520133018493652</v>
      </c>
    </row>
    <row r="12782" spans="1:6" x14ac:dyDescent="0.15">
      <c r="A12782" s="2" t="s">
        <v>57</v>
      </c>
      <c r="B12782" s="2" t="s">
        <v>58</v>
      </c>
      <c r="C12782" s="3" t="s">
        <v>31</v>
      </c>
      <c r="D12782" s="3" t="s">
        <v>32</v>
      </c>
      <c r="E12782" s="3">
        <v>1973</v>
      </c>
      <c r="F12782" s="4">
        <v>0.42081279978555614</v>
      </c>
    </row>
    <row r="12783" spans="1:6" x14ac:dyDescent="0.15">
      <c r="A12783" s="2" t="s">
        <v>57</v>
      </c>
      <c r="B12783" s="2" t="s">
        <v>55</v>
      </c>
      <c r="C12783" s="3" t="s">
        <v>31</v>
      </c>
      <c r="D12783" s="3" t="s">
        <v>32</v>
      </c>
      <c r="E12783" s="3">
        <v>1974</v>
      </c>
      <c r="F12783" s="4">
        <v>5.7022910118103027</v>
      </c>
    </row>
    <row r="12784" spans="1:6" x14ac:dyDescent="0.15">
      <c r="A12784" s="2" t="s">
        <v>57</v>
      </c>
      <c r="B12784" s="2" t="s">
        <v>58</v>
      </c>
      <c r="C12784" s="3" t="s">
        <v>31</v>
      </c>
      <c r="D12784" s="3" t="s">
        <v>32</v>
      </c>
      <c r="E12784" s="3">
        <v>1974</v>
      </c>
      <c r="F12784" s="4">
        <v>0.42044734227063768</v>
      </c>
    </row>
    <row r="12785" spans="1:6" x14ac:dyDescent="0.15">
      <c r="A12785" s="2" t="s">
        <v>57</v>
      </c>
      <c r="B12785" s="2" t="s">
        <v>55</v>
      </c>
      <c r="C12785" s="3" t="s">
        <v>31</v>
      </c>
      <c r="D12785" s="3" t="s">
        <v>32</v>
      </c>
      <c r="E12785" s="3">
        <v>1975</v>
      </c>
      <c r="F12785" s="4">
        <v>5.7015933990478516</v>
      </c>
    </row>
    <row r="12786" spans="1:6" x14ac:dyDescent="0.15">
      <c r="A12786" s="2" t="s">
        <v>57</v>
      </c>
      <c r="B12786" s="2" t="s">
        <v>58</v>
      </c>
      <c r="C12786" s="3" t="s">
        <v>31</v>
      </c>
      <c r="D12786" s="3" t="s">
        <v>32</v>
      </c>
      <c r="E12786" s="3">
        <v>1975</v>
      </c>
      <c r="F12786" s="4">
        <v>0.41668290172648176</v>
      </c>
    </row>
    <row r="12787" spans="1:6" x14ac:dyDescent="0.15">
      <c r="A12787" s="2" t="s">
        <v>57</v>
      </c>
      <c r="B12787" s="2" t="s">
        <v>55</v>
      </c>
      <c r="C12787" s="3" t="s">
        <v>31</v>
      </c>
      <c r="D12787" s="3" t="s">
        <v>32</v>
      </c>
      <c r="E12787" s="3">
        <v>1976</v>
      </c>
      <c r="F12787" s="4">
        <v>5.7431468963623047</v>
      </c>
    </row>
    <row r="12788" spans="1:6" x14ac:dyDescent="0.15">
      <c r="A12788" s="2" t="s">
        <v>57</v>
      </c>
      <c r="B12788" s="2" t="s">
        <v>58</v>
      </c>
      <c r="C12788" s="3" t="s">
        <v>31</v>
      </c>
      <c r="D12788" s="3" t="s">
        <v>32</v>
      </c>
      <c r="E12788" s="3">
        <v>1976</v>
      </c>
      <c r="F12788" s="4">
        <v>0.41637795220673984</v>
      </c>
    </row>
    <row r="12789" spans="1:6" x14ac:dyDescent="0.15">
      <c r="A12789" s="2" t="s">
        <v>57</v>
      </c>
      <c r="B12789" s="2" t="s">
        <v>55</v>
      </c>
      <c r="C12789" s="3" t="s">
        <v>31</v>
      </c>
      <c r="D12789" s="3" t="s">
        <v>32</v>
      </c>
      <c r="E12789" s="3">
        <v>1977</v>
      </c>
      <c r="F12789" s="4">
        <v>5.7557516098022461</v>
      </c>
    </row>
    <row r="12790" spans="1:6" x14ac:dyDescent="0.15">
      <c r="A12790" s="2" t="s">
        <v>57</v>
      </c>
      <c r="B12790" s="2" t="s">
        <v>58</v>
      </c>
      <c r="C12790" s="3" t="s">
        <v>31</v>
      </c>
      <c r="D12790" s="3" t="s">
        <v>32</v>
      </c>
      <c r="E12790" s="3">
        <v>1977</v>
      </c>
      <c r="F12790" s="4">
        <v>0.41429396071409963</v>
      </c>
    </row>
    <row r="12791" spans="1:6" x14ac:dyDescent="0.15">
      <c r="A12791" s="2" t="s">
        <v>57</v>
      </c>
      <c r="B12791" s="2" t="s">
        <v>55</v>
      </c>
      <c r="C12791" s="3" t="s">
        <v>31</v>
      </c>
      <c r="D12791" s="3" t="s">
        <v>32</v>
      </c>
      <c r="E12791" s="3">
        <v>1978</v>
      </c>
      <c r="F12791" s="4">
        <v>5.8345332145690918</v>
      </c>
    </row>
    <row r="12792" spans="1:6" x14ac:dyDescent="0.15">
      <c r="A12792" s="2" t="s">
        <v>57</v>
      </c>
      <c r="B12792" s="2" t="s">
        <v>58</v>
      </c>
      <c r="C12792" s="3" t="s">
        <v>31</v>
      </c>
      <c r="D12792" s="3" t="s">
        <v>32</v>
      </c>
      <c r="E12792" s="3">
        <v>1978</v>
      </c>
      <c r="F12792" s="4">
        <v>0.41722741568393529</v>
      </c>
    </row>
    <row r="12793" spans="1:6" x14ac:dyDescent="0.15">
      <c r="A12793" s="2" t="s">
        <v>57</v>
      </c>
      <c r="B12793" s="2" t="s">
        <v>55</v>
      </c>
      <c r="C12793" s="3" t="s">
        <v>31</v>
      </c>
      <c r="D12793" s="3" t="s">
        <v>32</v>
      </c>
      <c r="E12793" s="3">
        <v>1979</v>
      </c>
      <c r="F12793" s="4">
        <v>5.9545698165893555</v>
      </c>
    </row>
    <row r="12794" spans="1:6" x14ac:dyDescent="0.15">
      <c r="A12794" s="2" t="s">
        <v>57</v>
      </c>
      <c r="B12794" s="2" t="s">
        <v>58</v>
      </c>
      <c r="C12794" s="3" t="s">
        <v>31</v>
      </c>
      <c r="D12794" s="3" t="s">
        <v>32</v>
      </c>
      <c r="E12794" s="3">
        <v>1979</v>
      </c>
      <c r="F12794" s="4">
        <v>0.42325268892129836</v>
      </c>
    </row>
    <row r="12795" spans="1:6" x14ac:dyDescent="0.15">
      <c r="A12795" s="2" t="s">
        <v>57</v>
      </c>
      <c r="B12795" s="2" t="s">
        <v>55</v>
      </c>
      <c r="C12795" s="3" t="s">
        <v>31</v>
      </c>
      <c r="D12795" s="3" t="s">
        <v>32</v>
      </c>
      <c r="E12795" s="3">
        <v>1980</v>
      </c>
      <c r="F12795" s="4">
        <v>6.0513424873352051</v>
      </c>
    </row>
    <row r="12796" spans="1:6" x14ac:dyDescent="0.15">
      <c r="A12796" s="2" t="s">
        <v>57</v>
      </c>
      <c r="B12796" s="2" t="s">
        <v>58</v>
      </c>
      <c r="C12796" s="3" t="s">
        <v>31</v>
      </c>
      <c r="D12796" s="3" t="s">
        <v>32</v>
      </c>
      <c r="E12796" s="3">
        <v>1980</v>
      </c>
      <c r="F12796" s="4">
        <v>0.4277046218488223</v>
      </c>
    </row>
    <row r="12797" spans="1:6" x14ac:dyDescent="0.15">
      <c r="A12797" s="2" t="s">
        <v>57</v>
      </c>
      <c r="B12797" s="2" t="s">
        <v>55</v>
      </c>
      <c r="C12797" s="3" t="s">
        <v>31</v>
      </c>
      <c r="D12797" s="3" t="s">
        <v>32</v>
      </c>
      <c r="E12797" s="3">
        <v>1981</v>
      </c>
      <c r="F12797" s="4">
        <v>6.0129480361938477</v>
      </c>
    </row>
    <row r="12798" spans="1:6" x14ac:dyDescent="0.15">
      <c r="A12798" s="2" t="s">
        <v>57</v>
      </c>
      <c r="B12798" s="2" t="s">
        <v>58</v>
      </c>
      <c r="C12798" s="3" t="s">
        <v>31</v>
      </c>
      <c r="D12798" s="3" t="s">
        <v>32</v>
      </c>
      <c r="E12798" s="3">
        <v>1981</v>
      </c>
      <c r="F12798" s="4">
        <v>0.42273961090281437</v>
      </c>
    </row>
    <row r="12799" spans="1:6" x14ac:dyDescent="0.15">
      <c r="A12799" s="2" t="s">
        <v>57</v>
      </c>
      <c r="B12799" s="2" t="s">
        <v>55</v>
      </c>
      <c r="C12799" s="3" t="s">
        <v>31</v>
      </c>
      <c r="D12799" s="3" t="s">
        <v>32</v>
      </c>
      <c r="E12799" s="3">
        <v>1982</v>
      </c>
      <c r="F12799" s="4">
        <v>5.9259114265441895</v>
      </c>
    </row>
    <row r="12800" spans="1:6" x14ac:dyDescent="0.15">
      <c r="A12800" s="2" t="s">
        <v>57</v>
      </c>
      <c r="B12800" s="2" t="s">
        <v>58</v>
      </c>
      <c r="C12800" s="3" t="s">
        <v>31</v>
      </c>
      <c r="D12800" s="3" t="s">
        <v>32</v>
      </c>
      <c r="E12800" s="3">
        <v>1982</v>
      </c>
      <c r="F12800" s="4">
        <v>0.41453805329042503</v>
      </c>
    </row>
    <row r="12801" spans="1:6" x14ac:dyDescent="0.15">
      <c r="A12801" s="2" t="s">
        <v>57</v>
      </c>
      <c r="B12801" s="2" t="s">
        <v>55</v>
      </c>
      <c r="C12801" s="3" t="s">
        <v>31</v>
      </c>
      <c r="D12801" s="3" t="s">
        <v>32</v>
      </c>
      <c r="E12801" s="3">
        <v>1983</v>
      </c>
      <c r="F12801" s="4">
        <v>5.8808703422546387</v>
      </c>
    </row>
    <row r="12802" spans="1:6" x14ac:dyDescent="0.15">
      <c r="A12802" s="2" t="s">
        <v>57</v>
      </c>
      <c r="B12802" s="2" t="s">
        <v>58</v>
      </c>
      <c r="C12802" s="3" t="s">
        <v>31</v>
      </c>
      <c r="D12802" s="3" t="s">
        <v>32</v>
      </c>
      <c r="E12802" s="3">
        <v>1983</v>
      </c>
      <c r="F12802" s="4">
        <v>0.4093778441896711</v>
      </c>
    </row>
    <row r="12803" spans="1:6" x14ac:dyDescent="0.15">
      <c r="A12803" s="2" t="s">
        <v>57</v>
      </c>
      <c r="B12803" s="2" t="s">
        <v>55</v>
      </c>
      <c r="C12803" s="3" t="s">
        <v>31</v>
      </c>
      <c r="D12803" s="3" t="s">
        <v>32</v>
      </c>
      <c r="E12803" s="3">
        <v>1984</v>
      </c>
      <c r="F12803" s="4">
        <v>5.9349584579467773</v>
      </c>
    </row>
    <row r="12804" spans="1:6" x14ac:dyDescent="0.15">
      <c r="A12804" s="2" t="s">
        <v>57</v>
      </c>
      <c r="B12804" s="2" t="s">
        <v>58</v>
      </c>
      <c r="C12804" s="3" t="s">
        <v>31</v>
      </c>
      <c r="D12804" s="3" t="s">
        <v>32</v>
      </c>
      <c r="E12804" s="3">
        <v>1984</v>
      </c>
      <c r="F12804" s="4">
        <v>0.41107920287248906</v>
      </c>
    </row>
    <row r="12805" spans="1:6" x14ac:dyDescent="0.15">
      <c r="A12805" s="2" t="s">
        <v>57</v>
      </c>
      <c r="B12805" s="2" t="s">
        <v>55</v>
      </c>
      <c r="C12805" s="3" t="s">
        <v>31</v>
      </c>
      <c r="D12805" s="3" t="s">
        <v>32</v>
      </c>
      <c r="E12805" s="3">
        <v>1985</v>
      </c>
      <c r="F12805" s="4">
        <v>6.0481705665588379</v>
      </c>
    </row>
    <row r="12806" spans="1:6" x14ac:dyDescent="0.15">
      <c r="A12806" s="2" t="s">
        <v>57</v>
      </c>
      <c r="B12806" s="2" t="s">
        <v>58</v>
      </c>
      <c r="C12806" s="3" t="s">
        <v>31</v>
      </c>
      <c r="D12806" s="3" t="s">
        <v>32</v>
      </c>
      <c r="E12806" s="3">
        <v>1985</v>
      </c>
      <c r="F12806" s="4">
        <v>0.41671433229914462</v>
      </c>
    </row>
    <row r="12807" spans="1:6" x14ac:dyDescent="0.15">
      <c r="A12807" s="2" t="s">
        <v>57</v>
      </c>
      <c r="B12807" s="2" t="s">
        <v>55</v>
      </c>
      <c r="C12807" s="3" t="s">
        <v>31</v>
      </c>
      <c r="D12807" s="3" t="s">
        <v>32</v>
      </c>
      <c r="E12807" s="3">
        <v>1986</v>
      </c>
      <c r="F12807" s="4">
        <v>6.1912307739257812</v>
      </c>
    </row>
    <row r="12808" spans="1:6" x14ac:dyDescent="0.15">
      <c r="A12808" s="2" t="s">
        <v>57</v>
      </c>
      <c r="B12808" s="2" t="s">
        <v>58</v>
      </c>
      <c r="C12808" s="3" t="s">
        <v>31</v>
      </c>
      <c r="D12808" s="3" t="s">
        <v>32</v>
      </c>
      <c r="E12808" s="3">
        <v>1986</v>
      </c>
      <c r="F12808" s="4">
        <v>0.42418023417944339</v>
      </c>
    </row>
    <row r="12809" spans="1:6" x14ac:dyDescent="0.15">
      <c r="A12809" s="2" t="s">
        <v>57</v>
      </c>
      <c r="B12809" s="2" t="s">
        <v>55</v>
      </c>
      <c r="C12809" s="3" t="s">
        <v>31</v>
      </c>
      <c r="D12809" s="3" t="s">
        <v>32</v>
      </c>
      <c r="E12809" s="3">
        <v>1987</v>
      </c>
      <c r="F12809" s="4">
        <v>6.3208975791931152</v>
      </c>
    </row>
    <row r="12810" spans="1:6" x14ac:dyDescent="0.15">
      <c r="A12810" s="2" t="s">
        <v>57</v>
      </c>
      <c r="B12810" s="2" t="s">
        <v>58</v>
      </c>
      <c r="C12810" s="3" t="s">
        <v>31</v>
      </c>
      <c r="D12810" s="3" t="s">
        <v>32</v>
      </c>
      <c r="E12810" s="3">
        <v>1987</v>
      </c>
      <c r="F12810" s="4">
        <v>0.43050117040822233</v>
      </c>
    </row>
    <row r="12811" spans="1:6" x14ac:dyDescent="0.15">
      <c r="A12811" s="2" t="s">
        <v>57</v>
      </c>
      <c r="B12811" s="2" t="s">
        <v>55</v>
      </c>
      <c r="C12811" s="3" t="s">
        <v>31</v>
      </c>
      <c r="D12811" s="3" t="s">
        <v>32</v>
      </c>
      <c r="E12811" s="3">
        <v>1988</v>
      </c>
      <c r="F12811" s="4">
        <v>6.4330935478210449</v>
      </c>
    </row>
    <row r="12812" spans="1:6" x14ac:dyDescent="0.15">
      <c r="A12812" s="2" t="s">
        <v>57</v>
      </c>
      <c r="B12812" s="2" t="s">
        <v>58</v>
      </c>
      <c r="C12812" s="3" t="s">
        <v>31</v>
      </c>
      <c r="D12812" s="3" t="s">
        <v>32</v>
      </c>
      <c r="E12812" s="3">
        <v>1988</v>
      </c>
      <c r="F12812" s="4">
        <v>0.43543231361805385</v>
      </c>
    </row>
    <row r="12813" spans="1:6" x14ac:dyDescent="0.15">
      <c r="A12813" s="2" t="s">
        <v>57</v>
      </c>
      <c r="B12813" s="2" t="s">
        <v>55</v>
      </c>
      <c r="C12813" s="3" t="s">
        <v>31</v>
      </c>
      <c r="D12813" s="3" t="s">
        <v>32</v>
      </c>
      <c r="E12813" s="3">
        <v>1989</v>
      </c>
      <c r="F12813" s="4">
        <v>6.608910083770752</v>
      </c>
    </row>
    <row r="12814" spans="1:6" x14ac:dyDescent="0.15">
      <c r="A12814" s="2" t="s">
        <v>57</v>
      </c>
      <c r="B12814" s="2" t="s">
        <v>58</v>
      </c>
      <c r="C12814" s="3" t="s">
        <v>31</v>
      </c>
      <c r="D12814" s="3" t="s">
        <v>32</v>
      </c>
      <c r="E12814" s="3">
        <v>1989</v>
      </c>
      <c r="F12814" s="4">
        <v>0.44448607380901317</v>
      </c>
    </row>
    <row r="12815" spans="1:6" x14ac:dyDescent="0.15">
      <c r="A12815" s="2" t="s">
        <v>57</v>
      </c>
      <c r="B12815" s="2" t="s">
        <v>55</v>
      </c>
      <c r="C12815" s="3" t="s">
        <v>31</v>
      </c>
      <c r="D12815" s="3" t="s">
        <v>32</v>
      </c>
      <c r="E12815" s="3">
        <v>1990</v>
      </c>
      <c r="F12815" s="4">
        <v>6.8078246116638184</v>
      </c>
    </row>
    <row r="12816" spans="1:6" x14ac:dyDescent="0.15">
      <c r="A12816" s="2" t="s">
        <v>57</v>
      </c>
      <c r="B12816" s="2" t="s">
        <v>58</v>
      </c>
      <c r="C12816" s="3" t="s">
        <v>31</v>
      </c>
      <c r="D12816" s="3" t="s">
        <v>32</v>
      </c>
      <c r="E12816" s="3">
        <v>1990</v>
      </c>
      <c r="F12816" s="4">
        <v>0.4549028276108954</v>
      </c>
    </row>
    <row r="12817" spans="1:6" x14ac:dyDescent="0.15">
      <c r="A12817" s="2" t="s">
        <v>57</v>
      </c>
      <c r="B12817" s="2" t="s">
        <v>55</v>
      </c>
      <c r="C12817" s="3" t="s">
        <v>31</v>
      </c>
      <c r="D12817" s="3" t="s">
        <v>32</v>
      </c>
      <c r="E12817" s="3">
        <v>1991</v>
      </c>
      <c r="F12817" s="4">
        <v>6.9295969009399414</v>
      </c>
    </row>
    <row r="12818" spans="1:6" x14ac:dyDescent="0.15">
      <c r="A12818" s="2" t="s">
        <v>57</v>
      </c>
      <c r="B12818" s="2" t="s">
        <v>58</v>
      </c>
      <c r="C12818" s="3" t="s">
        <v>31</v>
      </c>
      <c r="D12818" s="3" t="s">
        <v>32</v>
      </c>
      <c r="E12818" s="3">
        <v>1991</v>
      </c>
      <c r="F12818" s="4">
        <v>0.45999456742959677</v>
      </c>
    </row>
    <row r="12819" spans="1:6" x14ac:dyDescent="0.15">
      <c r="A12819" s="2" t="s">
        <v>57</v>
      </c>
      <c r="B12819" s="2" t="s">
        <v>55</v>
      </c>
      <c r="C12819" s="3" t="s">
        <v>31</v>
      </c>
      <c r="D12819" s="3" t="s">
        <v>32</v>
      </c>
      <c r="E12819" s="3">
        <v>1992</v>
      </c>
      <c r="F12819" s="4">
        <v>7.0210580825805664</v>
      </c>
    </row>
    <row r="12820" spans="1:6" x14ac:dyDescent="0.15">
      <c r="A12820" s="2" t="s">
        <v>57</v>
      </c>
      <c r="B12820" s="2" t="s">
        <v>58</v>
      </c>
      <c r="C12820" s="3" t="s">
        <v>31</v>
      </c>
      <c r="D12820" s="3" t="s">
        <v>32</v>
      </c>
      <c r="E12820" s="3">
        <v>1992</v>
      </c>
      <c r="F12820" s="4">
        <v>0.46295146840849316</v>
      </c>
    </row>
    <row r="12821" spans="1:6" x14ac:dyDescent="0.15">
      <c r="A12821" s="2" t="s">
        <v>57</v>
      </c>
      <c r="B12821" s="2" t="s">
        <v>55</v>
      </c>
      <c r="C12821" s="3" t="s">
        <v>31</v>
      </c>
      <c r="D12821" s="3" t="s">
        <v>32</v>
      </c>
      <c r="E12821" s="3">
        <v>1993</v>
      </c>
      <c r="F12821" s="4">
        <v>7.048759937286377</v>
      </c>
    </row>
    <row r="12822" spans="1:6" x14ac:dyDescent="0.15">
      <c r="A12822" s="2" t="s">
        <v>57</v>
      </c>
      <c r="B12822" s="2" t="s">
        <v>58</v>
      </c>
      <c r="C12822" s="3" t="s">
        <v>31</v>
      </c>
      <c r="D12822" s="3" t="s">
        <v>32</v>
      </c>
      <c r="E12822" s="3">
        <v>1993</v>
      </c>
      <c r="F12822" s="4">
        <v>0.46166866434859777</v>
      </c>
    </row>
    <row r="12823" spans="1:6" x14ac:dyDescent="0.15">
      <c r="A12823" s="2" t="s">
        <v>57</v>
      </c>
      <c r="B12823" s="2" t="s">
        <v>55</v>
      </c>
      <c r="C12823" s="3" t="s">
        <v>31</v>
      </c>
      <c r="D12823" s="3" t="s">
        <v>32</v>
      </c>
      <c r="E12823" s="3">
        <v>1994</v>
      </c>
      <c r="F12823" s="4">
        <v>7.1017055511474609</v>
      </c>
    </row>
    <row r="12824" spans="1:6" x14ac:dyDescent="0.15">
      <c r="A12824" s="2" t="s">
        <v>57</v>
      </c>
      <c r="B12824" s="2" t="s">
        <v>58</v>
      </c>
      <c r="C12824" s="3" t="s">
        <v>31</v>
      </c>
      <c r="D12824" s="3" t="s">
        <v>32</v>
      </c>
      <c r="E12824" s="3">
        <v>1994</v>
      </c>
      <c r="F12824" s="4">
        <v>0.46207626403772378</v>
      </c>
    </row>
    <row r="12825" spans="1:6" x14ac:dyDescent="0.15">
      <c r="A12825" s="2" t="s">
        <v>57</v>
      </c>
      <c r="B12825" s="2" t="s">
        <v>55</v>
      </c>
      <c r="C12825" s="3" t="s">
        <v>31</v>
      </c>
      <c r="D12825" s="3" t="s">
        <v>32</v>
      </c>
      <c r="E12825" s="3">
        <v>1995</v>
      </c>
      <c r="F12825" s="4">
        <v>7.2721586227416992</v>
      </c>
    </row>
    <row r="12826" spans="1:6" x14ac:dyDescent="0.15">
      <c r="A12826" s="2" t="s">
        <v>57</v>
      </c>
      <c r="B12826" s="2" t="s">
        <v>58</v>
      </c>
      <c r="C12826" s="3" t="s">
        <v>31</v>
      </c>
      <c r="D12826" s="3" t="s">
        <v>32</v>
      </c>
      <c r="E12826" s="3">
        <v>1995</v>
      </c>
      <c r="F12826" s="4">
        <v>0.47014666890324319</v>
      </c>
    </row>
    <row r="12827" spans="1:6" x14ac:dyDescent="0.15">
      <c r="A12827" s="2" t="s">
        <v>57</v>
      </c>
      <c r="B12827" s="2" t="s">
        <v>55</v>
      </c>
      <c r="C12827" s="3" t="s">
        <v>31</v>
      </c>
      <c r="D12827" s="3" t="s">
        <v>32</v>
      </c>
      <c r="E12827" s="3">
        <v>1996</v>
      </c>
      <c r="F12827" s="4">
        <v>7.4356498718261719</v>
      </c>
    </row>
    <row r="12828" spans="1:6" x14ac:dyDescent="0.15">
      <c r="A12828" s="2" t="s">
        <v>57</v>
      </c>
      <c r="B12828" s="2" t="s">
        <v>58</v>
      </c>
      <c r="C12828" s="3" t="s">
        <v>31</v>
      </c>
      <c r="D12828" s="3" t="s">
        <v>32</v>
      </c>
      <c r="E12828" s="3">
        <v>1996</v>
      </c>
      <c r="F12828" s="4">
        <v>0.47776958430779243</v>
      </c>
    </row>
    <row r="12829" spans="1:6" x14ac:dyDescent="0.15">
      <c r="A12829" s="2" t="s">
        <v>57</v>
      </c>
      <c r="B12829" s="2" t="s">
        <v>55</v>
      </c>
      <c r="C12829" s="3" t="s">
        <v>31</v>
      </c>
      <c r="D12829" s="3" t="s">
        <v>32</v>
      </c>
      <c r="E12829" s="3">
        <v>1997</v>
      </c>
      <c r="F12829" s="4">
        <v>7.6699609756469727</v>
      </c>
    </row>
    <row r="12830" spans="1:6" x14ac:dyDescent="0.15">
      <c r="A12830" s="2" t="s">
        <v>57</v>
      </c>
      <c r="B12830" s="2" t="s">
        <v>58</v>
      </c>
      <c r="C12830" s="3" t="s">
        <v>31</v>
      </c>
      <c r="D12830" s="3" t="s">
        <v>32</v>
      </c>
      <c r="E12830" s="3">
        <v>1997</v>
      </c>
      <c r="F12830" s="4">
        <v>0.489921958653249</v>
      </c>
    </row>
    <row r="12831" spans="1:6" x14ac:dyDescent="0.15">
      <c r="A12831" s="2" t="s">
        <v>57</v>
      </c>
      <c r="B12831" s="2" t="s">
        <v>55</v>
      </c>
      <c r="C12831" s="3" t="s">
        <v>31</v>
      </c>
      <c r="D12831" s="3" t="s">
        <v>32</v>
      </c>
      <c r="E12831" s="3">
        <v>1998</v>
      </c>
      <c r="F12831" s="4">
        <v>7.8491611480712891</v>
      </c>
    </row>
    <row r="12832" spans="1:6" x14ac:dyDescent="0.15">
      <c r="A12832" s="2" t="s">
        <v>57</v>
      </c>
      <c r="B12832" s="2" t="s">
        <v>58</v>
      </c>
      <c r="C12832" s="3" t="s">
        <v>31</v>
      </c>
      <c r="D12832" s="3" t="s">
        <v>32</v>
      </c>
      <c r="E12832" s="3">
        <v>1998</v>
      </c>
      <c r="F12832" s="4">
        <v>0.49849721310729811</v>
      </c>
    </row>
    <row r="12833" spans="1:6" x14ac:dyDescent="0.15">
      <c r="A12833" s="2" t="s">
        <v>57</v>
      </c>
      <c r="B12833" s="2" t="s">
        <v>55</v>
      </c>
      <c r="C12833" s="3" t="s">
        <v>31</v>
      </c>
      <c r="D12833" s="3" t="s">
        <v>32</v>
      </c>
      <c r="E12833" s="3">
        <v>1999</v>
      </c>
      <c r="F12833" s="4">
        <v>8.0669384002685547</v>
      </c>
    </row>
    <row r="12834" spans="1:6" x14ac:dyDescent="0.15">
      <c r="A12834" s="2" t="s">
        <v>57</v>
      </c>
      <c r="B12834" s="2" t="s">
        <v>58</v>
      </c>
      <c r="C12834" s="3" t="s">
        <v>31</v>
      </c>
      <c r="D12834" s="3" t="s">
        <v>32</v>
      </c>
      <c r="E12834" s="3">
        <v>1999</v>
      </c>
      <c r="F12834" s="4">
        <v>0.50942039617312007</v>
      </c>
    </row>
    <row r="12835" spans="1:6" x14ac:dyDescent="0.15">
      <c r="A12835" s="2" t="s">
        <v>57</v>
      </c>
      <c r="B12835" s="2" t="s">
        <v>55</v>
      </c>
      <c r="C12835" s="3" t="s">
        <v>31</v>
      </c>
      <c r="D12835" s="3" t="s">
        <v>32</v>
      </c>
      <c r="E12835" s="3">
        <v>2000</v>
      </c>
      <c r="F12835" s="4">
        <v>8.2033481597900391</v>
      </c>
    </row>
    <row r="12836" spans="1:6" x14ac:dyDescent="0.15">
      <c r="A12836" s="2" t="s">
        <v>57</v>
      </c>
      <c r="B12836" s="2" t="s">
        <v>58</v>
      </c>
      <c r="C12836" s="3" t="s">
        <v>31</v>
      </c>
      <c r="D12836" s="3" t="s">
        <v>32</v>
      </c>
      <c r="E12836" s="3">
        <v>2000</v>
      </c>
      <c r="F12836" s="4">
        <v>0.5150854780685773</v>
      </c>
    </row>
    <row r="12837" spans="1:6" x14ac:dyDescent="0.15">
      <c r="A12837" s="2" t="s">
        <v>57</v>
      </c>
      <c r="B12837" s="2" t="s">
        <v>55</v>
      </c>
      <c r="C12837" s="3" t="s">
        <v>31</v>
      </c>
      <c r="D12837" s="3" t="s">
        <v>32</v>
      </c>
      <c r="E12837" s="3">
        <v>2001</v>
      </c>
      <c r="F12837" s="4">
        <v>8.3523654937744141</v>
      </c>
    </row>
    <row r="12838" spans="1:6" x14ac:dyDescent="0.15">
      <c r="A12838" s="2" t="s">
        <v>57</v>
      </c>
      <c r="B12838" s="2" t="s">
        <v>58</v>
      </c>
      <c r="C12838" s="3" t="s">
        <v>31</v>
      </c>
      <c r="D12838" s="3" t="s">
        <v>32</v>
      </c>
      <c r="E12838" s="3">
        <v>2001</v>
      </c>
      <c r="F12838" s="4">
        <v>0.52143251657307554</v>
      </c>
    </row>
    <row r="12839" spans="1:6" x14ac:dyDescent="0.15">
      <c r="A12839" s="2" t="s">
        <v>57</v>
      </c>
      <c r="B12839" s="2" t="s">
        <v>55</v>
      </c>
      <c r="C12839" s="3" t="s">
        <v>31</v>
      </c>
      <c r="D12839" s="3" t="s">
        <v>32</v>
      </c>
      <c r="E12839" s="3">
        <v>2002</v>
      </c>
      <c r="F12839" s="4">
        <v>8.4068708419799805</v>
      </c>
    </row>
    <row r="12840" spans="1:6" x14ac:dyDescent="0.15">
      <c r="A12840" s="2" t="s">
        <v>57</v>
      </c>
      <c r="B12840" s="2" t="s">
        <v>58</v>
      </c>
      <c r="C12840" s="3" t="s">
        <v>31</v>
      </c>
      <c r="D12840" s="3" t="s">
        <v>32</v>
      </c>
      <c r="E12840" s="3">
        <v>2002</v>
      </c>
      <c r="F12840" s="4">
        <v>0.52183026643298558</v>
      </c>
    </row>
    <row r="12841" spans="1:6" x14ac:dyDescent="0.15">
      <c r="A12841" s="2" t="s">
        <v>57</v>
      </c>
      <c r="B12841" s="2" t="s">
        <v>55</v>
      </c>
      <c r="C12841" s="3" t="s">
        <v>31</v>
      </c>
      <c r="D12841" s="3" t="s">
        <v>32</v>
      </c>
      <c r="E12841" s="3">
        <v>2003</v>
      </c>
      <c r="F12841" s="4">
        <v>8.3674230575561523</v>
      </c>
    </row>
    <row r="12842" spans="1:6" x14ac:dyDescent="0.15">
      <c r="A12842" s="2" t="s">
        <v>57</v>
      </c>
      <c r="B12842" s="2" t="s">
        <v>58</v>
      </c>
      <c r="C12842" s="3" t="s">
        <v>31</v>
      </c>
      <c r="D12842" s="3" t="s">
        <v>32</v>
      </c>
      <c r="E12842" s="3">
        <v>2003</v>
      </c>
      <c r="F12842" s="4">
        <v>0.51647727701640189</v>
      </c>
    </row>
    <row r="12843" spans="1:6" x14ac:dyDescent="0.15">
      <c r="A12843" s="2" t="s">
        <v>57</v>
      </c>
      <c r="B12843" s="2" t="s">
        <v>55</v>
      </c>
      <c r="C12843" s="3" t="s">
        <v>31</v>
      </c>
      <c r="D12843" s="3" t="s">
        <v>32</v>
      </c>
      <c r="E12843" s="3">
        <v>2004</v>
      </c>
      <c r="F12843" s="4">
        <v>8.2877483367919922</v>
      </c>
    </row>
    <row r="12844" spans="1:6" x14ac:dyDescent="0.15">
      <c r="A12844" s="2" t="s">
        <v>57</v>
      </c>
      <c r="B12844" s="2" t="s">
        <v>58</v>
      </c>
      <c r="C12844" s="3" t="s">
        <v>31</v>
      </c>
      <c r="D12844" s="3" t="s">
        <v>32</v>
      </c>
      <c r="E12844" s="3">
        <v>2004</v>
      </c>
      <c r="F12844" s="4">
        <v>0.50885096862010837</v>
      </c>
    </row>
    <row r="12845" spans="1:6" x14ac:dyDescent="0.15">
      <c r="A12845" s="2" t="s">
        <v>57</v>
      </c>
      <c r="B12845" s="2" t="s">
        <v>55</v>
      </c>
      <c r="C12845" s="3" t="s">
        <v>31</v>
      </c>
      <c r="D12845" s="3" t="s">
        <v>32</v>
      </c>
      <c r="E12845" s="3">
        <v>2005</v>
      </c>
      <c r="F12845" s="4">
        <v>8.364166259765625</v>
      </c>
    </row>
    <row r="12846" spans="1:6" x14ac:dyDescent="0.15">
      <c r="A12846" s="2" t="s">
        <v>57</v>
      </c>
      <c r="B12846" s="2" t="s">
        <v>58</v>
      </c>
      <c r="C12846" s="3" t="s">
        <v>31</v>
      </c>
      <c r="D12846" s="3" t="s">
        <v>32</v>
      </c>
      <c r="E12846" s="3">
        <v>2005</v>
      </c>
      <c r="F12846" s="4">
        <v>0.51103351356207505</v>
      </c>
    </row>
    <row r="12847" spans="1:6" x14ac:dyDescent="0.15">
      <c r="A12847" s="2" t="s">
        <v>57</v>
      </c>
      <c r="B12847" s="2" t="s">
        <v>55</v>
      </c>
      <c r="C12847" s="3" t="s">
        <v>31</v>
      </c>
      <c r="D12847" s="3" t="s">
        <v>32</v>
      </c>
      <c r="E12847" s="3">
        <v>2006</v>
      </c>
      <c r="F12847" s="4">
        <v>8.5699977874755859</v>
      </c>
    </row>
    <row r="12848" spans="1:6" x14ac:dyDescent="0.15">
      <c r="A12848" s="2" t="s">
        <v>57</v>
      </c>
      <c r="B12848" s="2" t="s">
        <v>58</v>
      </c>
      <c r="C12848" s="3" t="s">
        <v>31</v>
      </c>
      <c r="D12848" s="3" t="s">
        <v>32</v>
      </c>
      <c r="E12848" s="3">
        <v>2006</v>
      </c>
      <c r="F12848" s="4">
        <v>0.52128632741495307</v>
      </c>
    </row>
    <row r="12849" spans="1:6" x14ac:dyDescent="0.15">
      <c r="A12849" s="2" t="s">
        <v>57</v>
      </c>
      <c r="B12849" s="2" t="s">
        <v>55</v>
      </c>
      <c r="C12849" s="3" t="s">
        <v>31</v>
      </c>
      <c r="D12849" s="3" t="s">
        <v>32</v>
      </c>
      <c r="E12849" s="3">
        <v>2007</v>
      </c>
      <c r="F12849" s="4">
        <v>8.8389120101928711</v>
      </c>
    </row>
    <row r="12850" spans="1:6" x14ac:dyDescent="0.15">
      <c r="A12850" s="2" t="s">
        <v>57</v>
      </c>
      <c r="B12850" s="2" t="s">
        <v>58</v>
      </c>
      <c r="C12850" s="3" t="s">
        <v>31</v>
      </c>
      <c r="D12850" s="3" t="s">
        <v>32</v>
      </c>
      <c r="E12850" s="3">
        <v>2007</v>
      </c>
      <c r="F12850" s="4">
        <v>0.53547566179779438</v>
      </c>
    </row>
    <row r="12851" spans="1:6" x14ac:dyDescent="0.15">
      <c r="A12851" s="2" t="s">
        <v>57</v>
      </c>
      <c r="B12851" s="2" t="s">
        <v>55</v>
      </c>
      <c r="C12851" s="3" t="s">
        <v>31</v>
      </c>
      <c r="D12851" s="3" t="s">
        <v>32</v>
      </c>
      <c r="E12851" s="3">
        <v>2008</v>
      </c>
      <c r="F12851" s="4">
        <v>8.9814109802246094</v>
      </c>
    </row>
    <row r="12852" spans="1:6" x14ac:dyDescent="0.15">
      <c r="A12852" s="2" t="s">
        <v>57</v>
      </c>
      <c r="B12852" s="2" t="s">
        <v>58</v>
      </c>
      <c r="C12852" s="3" t="s">
        <v>31</v>
      </c>
      <c r="D12852" s="3" t="s">
        <v>32</v>
      </c>
      <c r="E12852" s="3">
        <v>2008</v>
      </c>
      <c r="F12852" s="4">
        <v>0.54209045164278369</v>
      </c>
    </row>
    <row r="12853" spans="1:6" x14ac:dyDescent="0.15">
      <c r="A12853" s="2" t="s">
        <v>57</v>
      </c>
      <c r="B12853" s="2" t="s">
        <v>55</v>
      </c>
      <c r="C12853" s="3" t="s">
        <v>31</v>
      </c>
      <c r="D12853" s="3" t="s">
        <v>32</v>
      </c>
      <c r="E12853" s="3">
        <v>2009</v>
      </c>
      <c r="F12853" s="4">
        <v>8.8903236389160156</v>
      </c>
    </row>
    <row r="12854" spans="1:6" x14ac:dyDescent="0.15">
      <c r="A12854" s="2" t="s">
        <v>57</v>
      </c>
      <c r="B12854" s="2" t="s">
        <v>58</v>
      </c>
      <c r="C12854" s="3" t="s">
        <v>31</v>
      </c>
      <c r="D12854" s="3" t="s">
        <v>32</v>
      </c>
      <c r="E12854" s="3">
        <v>2009</v>
      </c>
      <c r="F12854" s="4">
        <v>0.53471214912091858</v>
      </c>
    </row>
    <row r="12855" spans="1:6" x14ac:dyDescent="0.15">
      <c r="A12855" s="2" t="s">
        <v>57</v>
      </c>
      <c r="B12855" s="2" t="s">
        <v>55</v>
      </c>
      <c r="C12855" s="3" t="s">
        <v>31</v>
      </c>
      <c r="D12855" s="3" t="s">
        <v>32</v>
      </c>
      <c r="E12855" s="3">
        <v>2010</v>
      </c>
      <c r="F12855" s="4">
        <v>8.8146772384643555</v>
      </c>
    </row>
    <row r="12856" spans="1:6" x14ac:dyDescent="0.15">
      <c r="A12856" s="2" t="s">
        <v>57</v>
      </c>
      <c r="B12856" s="2" t="s">
        <v>58</v>
      </c>
      <c r="C12856" s="3" t="s">
        <v>31</v>
      </c>
      <c r="D12856" s="3" t="s">
        <v>32</v>
      </c>
      <c r="E12856" s="3">
        <v>2010</v>
      </c>
      <c r="F12856" s="4">
        <v>0.52836546740982737</v>
      </c>
    </row>
    <row r="12857" spans="1:6" x14ac:dyDescent="0.15">
      <c r="A12857" s="2" t="s">
        <v>57</v>
      </c>
      <c r="B12857" s="2" t="s">
        <v>55</v>
      </c>
      <c r="C12857" s="3" t="s">
        <v>31</v>
      </c>
      <c r="D12857" s="3" t="s">
        <v>32</v>
      </c>
      <c r="E12857" s="3">
        <v>2011</v>
      </c>
      <c r="F12857" s="4">
        <v>8.8789339065551758</v>
      </c>
    </row>
    <row r="12858" spans="1:6" x14ac:dyDescent="0.15">
      <c r="A12858" s="2" t="s">
        <v>57</v>
      </c>
      <c r="B12858" s="2" t="s">
        <v>58</v>
      </c>
      <c r="C12858" s="3" t="s">
        <v>31</v>
      </c>
      <c r="D12858" s="3" t="s">
        <v>32</v>
      </c>
      <c r="E12858" s="3">
        <v>2011</v>
      </c>
      <c r="F12858" s="4">
        <v>0.53045952490541703</v>
      </c>
    </row>
    <row r="12859" spans="1:6" x14ac:dyDescent="0.15">
      <c r="A12859" s="2" t="s">
        <v>57</v>
      </c>
      <c r="B12859" s="2" t="s">
        <v>55</v>
      </c>
      <c r="C12859" s="3" t="s">
        <v>31</v>
      </c>
      <c r="D12859" s="3" t="s">
        <v>32</v>
      </c>
      <c r="E12859" s="3">
        <v>2012</v>
      </c>
      <c r="F12859" s="4">
        <v>8.856450080871582</v>
      </c>
    </row>
    <row r="12860" spans="1:6" x14ac:dyDescent="0.15">
      <c r="A12860" s="2" t="s">
        <v>57</v>
      </c>
      <c r="B12860" s="2" t="s">
        <v>58</v>
      </c>
      <c r="C12860" s="3" t="s">
        <v>31</v>
      </c>
      <c r="D12860" s="3" t="s">
        <v>32</v>
      </c>
      <c r="E12860" s="3">
        <v>2012</v>
      </c>
      <c r="F12860" s="4">
        <v>0.52742582592923593</v>
      </c>
    </row>
    <row r="12861" spans="1:6" x14ac:dyDescent="0.15">
      <c r="A12861" s="2" t="s">
        <v>57</v>
      </c>
      <c r="B12861" s="2" t="s">
        <v>55</v>
      </c>
      <c r="C12861" s="3" t="s">
        <v>31</v>
      </c>
      <c r="D12861" s="3" t="s">
        <v>32</v>
      </c>
      <c r="E12861" s="3">
        <v>2013</v>
      </c>
      <c r="F12861" s="4">
        <v>8.7533035278320312</v>
      </c>
    </row>
    <row r="12862" spans="1:6" x14ac:dyDescent="0.15">
      <c r="A12862" s="2" t="s">
        <v>57</v>
      </c>
      <c r="B12862" s="2" t="s">
        <v>58</v>
      </c>
      <c r="C12862" s="3" t="s">
        <v>31</v>
      </c>
      <c r="D12862" s="3" t="s">
        <v>32</v>
      </c>
      <c r="E12862" s="3">
        <v>2013</v>
      </c>
      <c r="F12862" s="4">
        <v>0.51968429889651402</v>
      </c>
    </row>
    <row r="12863" spans="1:6" x14ac:dyDescent="0.15">
      <c r="A12863" s="2" t="s">
        <v>57</v>
      </c>
      <c r="B12863" s="2" t="s">
        <v>55</v>
      </c>
      <c r="C12863" s="3" t="s">
        <v>31</v>
      </c>
      <c r="D12863" s="3" t="s">
        <v>32</v>
      </c>
      <c r="E12863" s="3">
        <v>2014</v>
      </c>
      <c r="F12863" s="4">
        <v>8.7392339706420898</v>
      </c>
    </row>
    <row r="12864" spans="1:6" x14ac:dyDescent="0.15">
      <c r="A12864" s="2" t="s">
        <v>57</v>
      </c>
      <c r="B12864" s="2" t="s">
        <v>58</v>
      </c>
      <c r="C12864" s="3" t="s">
        <v>31</v>
      </c>
      <c r="D12864" s="3" t="s">
        <v>32</v>
      </c>
      <c r="E12864" s="3">
        <v>2014</v>
      </c>
      <c r="F12864" s="4">
        <v>0.51734332228774171</v>
      </c>
    </row>
    <row r="12865" spans="1:6" x14ac:dyDescent="0.15">
      <c r="A12865" s="2" t="s">
        <v>57</v>
      </c>
      <c r="B12865" s="2" t="s">
        <v>55</v>
      </c>
      <c r="C12865" s="3" t="s">
        <v>31</v>
      </c>
      <c r="D12865" s="3" t="s">
        <v>32</v>
      </c>
      <c r="E12865" s="3">
        <v>2015</v>
      </c>
      <c r="F12865" s="4">
        <v>8.8072586059570312</v>
      </c>
    </row>
    <row r="12866" spans="1:6" x14ac:dyDescent="0.15">
      <c r="A12866" s="2" t="s">
        <v>57</v>
      </c>
      <c r="B12866" s="2" t="s">
        <v>58</v>
      </c>
      <c r="C12866" s="3" t="s">
        <v>31</v>
      </c>
      <c r="D12866" s="3" t="s">
        <v>32</v>
      </c>
      <c r="E12866" s="3">
        <v>2015</v>
      </c>
      <c r="F12866" s="4">
        <v>0.51995508019671821</v>
      </c>
    </row>
    <row r="12867" spans="1:6" x14ac:dyDescent="0.15">
      <c r="A12867" s="2" t="s">
        <v>57</v>
      </c>
      <c r="B12867" s="2" t="s">
        <v>55</v>
      </c>
      <c r="C12867" s="3" t="s">
        <v>31</v>
      </c>
      <c r="D12867" s="3" t="s">
        <v>32</v>
      </c>
      <c r="E12867" s="3">
        <v>2016</v>
      </c>
      <c r="F12867" s="4">
        <v>8.9172592163085938</v>
      </c>
    </row>
    <row r="12868" spans="1:6" x14ac:dyDescent="0.15">
      <c r="A12868" s="2" t="s">
        <v>57</v>
      </c>
      <c r="B12868" s="2" t="s">
        <v>58</v>
      </c>
      <c r="C12868" s="3" t="s">
        <v>31</v>
      </c>
      <c r="D12868" s="3" t="s">
        <v>32</v>
      </c>
      <c r="E12868" s="3">
        <v>2016</v>
      </c>
      <c r="F12868" s="4">
        <v>0.52512244892445448</v>
      </c>
    </row>
    <row r="12869" spans="1:6" x14ac:dyDescent="0.15">
      <c r="A12869" s="2" t="s">
        <v>57</v>
      </c>
      <c r="B12869" s="2" t="s">
        <v>55</v>
      </c>
      <c r="C12869" s="3" t="s">
        <v>31</v>
      </c>
      <c r="D12869" s="3" t="s">
        <v>32</v>
      </c>
      <c r="E12869" s="3">
        <v>2017</v>
      </c>
      <c r="F12869" s="4">
        <v>9.098231315612793</v>
      </c>
    </row>
    <row r="12870" spans="1:6" x14ac:dyDescent="0.15">
      <c r="A12870" s="2" t="s">
        <v>57</v>
      </c>
      <c r="B12870" s="2" t="s">
        <v>58</v>
      </c>
      <c r="C12870" s="3" t="s">
        <v>31</v>
      </c>
      <c r="D12870" s="3" t="s">
        <v>32</v>
      </c>
      <c r="E12870" s="3">
        <v>2017</v>
      </c>
      <c r="F12870" s="4">
        <v>0.53451887888853877</v>
      </c>
    </row>
    <row r="12871" spans="1:6" x14ac:dyDescent="0.15">
      <c r="A12871" s="2" t="s">
        <v>57</v>
      </c>
      <c r="B12871" s="2" t="s">
        <v>55</v>
      </c>
      <c r="C12871" s="3" t="s">
        <v>31</v>
      </c>
      <c r="D12871" s="3" t="s">
        <v>32</v>
      </c>
      <c r="E12871" s="3">
        <v>2018</v>
      </c>
      <c r="F12871" s="4">
        <v>9.3021783828735352</v>
      </c>
    </row>
    <row r="12872" spans="1:6" x14ac:dyDescent="0.15">
      <c r="A12872" s="2" t="s">
        <v>57</v>
      </c>
      <c r="B12872" s="2" t="s">
        <v>58</v>
      </c>
      <c r="C12872" s="3" t="s">
        <v>31</v>
      </c>
      <c r="D12872" s="3" t="s">
        <v>32</v>
      </c>
      <c r="E12872" s="3">
        <v>2018</v>
      </c>
      <c r="F12872" s="4">
        <v>0.54527657119371986</v>
      </c>
    </row>
    <row r="12873" spans="1:6" x14ac:dyDescent="0.15">
      <c r="A12873" s="2" t="s">
        <v>57</v>
      </c>
      <c r="B12873" s="2" t="s">
        <v>55</v>
      </c>
      <c r="C12873" s="3" t="s">
        <v>31</v>
      </c>
      <c r="D12873" s="3" t="s">
        <v>32</v>
      </c>
      <c r="E12873" s="3">
        <v>2019</v>
      </c>
      <c r="F12873" s="4">
        <v>9.4569082260131836</v>
      </c>
    </row>
    <row r="12874" spans="1:6" x14ac:dyDescent="0.15">
      <c r="A12874" s="2" t="s">
        <v>57</v>
      </c>
      <c r="B12874" s="2" t="s">
        <v>58</v>
      </c>
      <c r="C12874" s="3" t="s">
        <v>31</v>
      </c>
      <c r="D12874" s="3" t="s">
        <v>32</v>
      </c>
      <c r="E12874" s="3">
        <v>2019</v>
      </c>
      <c r="F12874" s="4">
        <v>0.55312840377380201</v>
      </c>
    </row>
    <row r="12875" spans="1:6" x14ac:dyDescent="0.15">
      <c r="A12875" s="2" t="s">
        <v>57</v>
      </c>
      <c r="B12875" s="2" t="s">
        <v>55</v>
      </c>
      <c r="C12875" s="3" t="s">
        <v>33</v>
      </c>
      <c r="D12875" s="3" t="s">
        <v>34</v>
      </c>
      <c r="E12875" s="3">
        <v>1950</v>
      </c>
      <c r="F12875" s="4">
        <v>1.5204430818557739</v>
      </c>
    </row>
    <row r="12876" spans="1:6" x14ac:dyDescent="0.15">
      <c r="A12876" s="2" t="s">
        <v>57</v>
      </c>
      <c r="B12876" s="2" t="s">
        <v>58</v>
      </c>
      <c r="C12876" s="3" t="s">
        <v>33</v>
      </c>
      <c r="D12876" s="3" t="s">
        <v>34</v>
      </c>
      <c r="E12876" s="3">
        <v>1950</v>
      </c>
      <c r="F12876" s="4">
        <v>0.46582069623603523</v>
      </c>
    </row>
    <row r="12877" spans="1:6" x14ac:dyDescent="0.15">
      <c r="A12877" s="2" t="s">
        <v>57</v>
      </c>
      <c r="B12877" s="2" t="s">
        <v>55</v>
      </c>
      <c r="C12877" s="3" t="s">
        <v>33</v>
      </c>
      <c r="D12877" s="3" t="s">
        <v>34</v>
      </c>
      <c r="E12877" s="3">
        <v>1951</v>
      </c>
      <c r="F12877" s="4">
        <v>1.5221974849700928</v>
      </c>
    </row>
    <row r="12878" spans="1:6" x14ac:dyDescent="0.15">
      <c r="A12878" s="2" t="s">
        <v>57</v>
      </c>
      <c r="B12878" s="2" t="s">
        <v>58</v>
      </c>
      <c r="C12878" s="3" t="s">
        <v>33</v>
      </c>
      <c r="D12878" s="3" t="s">
        <v>34</v>
      </c>
      <c r="E12878" s="3">
        <v>1951</v>
      </c>
      <c r="F12878" s="4">
        <v>0.4620078444550062</v>
      </c>
    </row>
    <row r="12879" spans="1:6" x14ac:dyDescent="0.15">
      <c r="A12879" s="2" t="s">
        <v>57</v>
      </c>
      <c r="B12879" s="2" t="s">
        <v>55</v>
      </c>
      <c r="C12879" s="3" t="s">
        <v>33</v>
      </c>
      <c r="D12879" s="3" t="s">
        <v>34</v>
      </c>
      <c r="E12879" s="3">
        <v>1952</v>
      </c>
      <c r="F12879" s="4">
        <v>1.5242270231246948</v>
      </c>
    </row>
    <row r="12880" spans="1:6" x14ac:dyDescent="0.15">
      <c r="A12880" s="2" t="s">
        <v>57</v>
      </c>
      <c r="B12880" s="2" t="s">
        <v>58</v>
      </c>
      <c r="C12880" s="3" t="s">
        <v>33</v>
      </c>
      <c r="D12880" s="3" t="s">
        <v>34</v>
      </c>
      <c r="E12880" s="3">
        <v>1952</v>
      </c>
      <c r="F12880" s="4">
        <v>0.45819504557329616</v>
      </c>
    </row>
    <row r="12881" spans="1:6" x14ac:dyDescent="0.15">
      <c r="A12881" s="2" t="s">
        <v>57</v>
      </c>
      <c r="B12881" s="2" t="s">
        <v>55</v>
      </c>
      <c r="C12881" s="3" t="s">
        <v>33</v>
      </c>
      <c r="D12881" s="3" t="s">
        <v>34</v>
      </c>
      <c r="E12881" s="3">
        <v>1953</v>
      </c>
      <c r="F12881" s="4">
        <v>1.5266053676605225</v>
      </c>
    </row>
    <row r="12882" spans="1:6" x14ac:dyDescent="0.15">
      <c r="A12882" s="2" t="s">
        <v>57</v>
      </c>
      <c r="B12882" s="2" t="s">
        <v>58</v>
      </c>
      <c r="C12882" s="3" t="s">
        <v>33</v>
      </c>
      <c r="D12882" s="3" t="s">
        <v>34</v>
      </c>
      <c r="E12882" s="3">
        <v>1953</v>
      </c>
      <c r="F12882" s="4">
        <v>0.45438219126477497</v>
      </c>
    </row>
    <row r="12883" spans="1:6" x14ac:dyDescent="0.15">
      <c r="A12883" s="2" t="s">
        <v>57</v>
      </c>
      <c r="B12883" s="2" t="s">
        <v>55</v>
      </c>
      <c r="C12883" s="3" t="s">
        <v>33</v>
      </c>
      <c r="D12883" s="3" t="s">
        <v>34</v>
      </c>
      <c r="E12883" s="3">
        <v>1954</v>
      </c>
      <c r="F12883" s="4">
        <v>1.5288201570510864</v>
      </c>
    </row>
    <row r="12884" spans="1:6" x14ac:dyDescent="0.15">
      <c r="A12884" s="2" t="s">
        <v>57</v>
      </c>
      <c r="B12884" s="2" t="s">
        <v>58</v>
      </c>
      <c r="C12884" s="3" t="s">
        <v>33</v>
      </c>
      <c r="D12884" s="3" t="s">
        <v>34</v>
      </c>
      <c r="E12884" s="3">
        <v>1954</v>
      </c>
      <c r="F12884" s="4">
        <v>0.45056933334690547</v>
      </c>
    </row>
    <row r="12885" spans="1:6" x14ac:dyDescent="0.15">
      <c r="A12885" s="2" t="s">
        <v>57</v>
      </c>
      <c r="B12885" s="2" t="s">
        <v>55</v>
      </c>
      <c r="C12885" s="3" t="s">
        <v>33</v>
      </c>
      <c r="D12885" s="3" t="s">
        <v>34</v>
      </c>
      <c r="E12885" s="3">
        <v>1955</v>
      </c>
      <c r="F12885" s="4">
        <v>1.530693531036377</v>
      </c>
    </row>
    <row r="12886" spans="1:6" x14ac:dyDescent="0.15">
      <c r="A12886" s="2" t="s">
        <v>57</v>
      </c>
      <c r="B12886" s="2" t="s">
        <v>58</v>
      </c>
      <c r="C12886" s="3" t="s">
        <v>33</v>
      </c>
      <c r="D12886" s="3" t="s">
        <v>34</v>
      </c>
      <c r="E12886" s="3">
        <v>1955</v>
      </c>
      <c r="F12886" s="4">
        <v>0.44675649963932101</v>
      </c>
    </row>
    <row r="12887" spans="1:6" x14ac:dyDescent="0.15">
      <c r="A12887" s="2" t="s">
        <v>57</v>
      </c>
      <c r="B12887" s="2" t="s">
        <v>55</v>
      </c>
      <c r="C12887" s="3" t="s">
        <v>33</v>
      </c>
      <c r="D12887" s="3" t="s">
        <v>34</v>
      </c>
      <c r="E12887" s="3">
        <v>1956</v>
      </c>
      <c r="F12887" s="4">
        <v>1.5320572853088379</v>
      </c>
    </row>
    <row r="12888" spans="1:6" x14ac:dyDescent="0.15">
      <c r="A12888" s="2" t="s">
        <v>57</v>
      </c>
      <c r="B12888" s="2" t="s">
        <v>58</v>
      </c>
      <c r="C12888" s="3" t="s">
        <v>33</v>
      </c>
      <c r="D12888" s="3" t="s">
        <v>34</v>
      </c>
      <c r="E12888" s="3">
        <v>1956</v>
      </c>
      <c r="F12888" s="4">
        <v>0.44294364525367369</v>
      </c>
    </row>
    <row r="12889" spans="1:6" x14ac:dyDescent="0.15">
      <c r="A12889" s="2" t="s">
        <v>57</v>
      </c>
      <c r="B12889" s="2" t="s">
        <v>55</v>
      </c>
      <c r="C12889" s="3" t="s">
        <v>33</v>
      </c>
      <c r="D12889" s="3" t="s">
        <v>34</v>
      </c>
      <c r="E12889" s="3">
        <v>1957</v>
      </c>
      <c r="F12889" s="4">
        <v>1.5331189632415771</v>
      </c>
    </row>
    <row r="12890" spans="1:6" x14ac:dyDescent="0.15">
      <c r="A12890" s="2" t="s">
        <v>57</v>
      </c>
      <c r="B12890" s="2" t="s">
        <v>58</v>
      </c>
      <c r="C12890" s="3" t="s">
        <v>33</v>
      </c>
      <c r="D12890" s="3" t="s">
        <v>34</v>
      </c>
      <c r="E12890" s="3">
        <v>1957</v>
      </c>
      <c r="F12890" s="4">
        <v>0.43919549255679419</v>
      </c>
    </row>
    <row r="12891" spans="1:6" x14ac:dyDescent="0.15">
      <c r="A12891" s="2" t="s">
        <v>57</v>
      </c>
      <c r="B12891" s="2" t="s">
        <v>55</v>
      </c>
      <c r="C12891" s="3" t="s">
        <v>33</v>
      </c>
      <c r="D12891" s="3" t="s">
        <v>34</v>
      </c>
      <c r="E12891" s="3">
        <v>1958</v>
      </c>
      <c r="F12891" s="4">
        <v>1.5171931982040405</v>
      </c>
    </row>
    <row r="12892" spans="1:6" x14ac:dyDescent="0.15">
      <c r="A12892" s="2" t="s">
        <v>57</v>
      </c>
      <c r="B12892" s="2" t="s">
        <v>58</v>
      </c>
      <c r="C12892" s="3" t="s">
        <v>33</v>
      </c>
      <c r="D12892" s="3" t="s">
        <v>34</v>
      </c>
      <c r="E12892" s="3">
        <v>1958</v>
      </c>
      <c r="F12892" s="4">
        <v>0.43080194272151651</v>
      </c>
    </row>
    <row r="12893" spans="1:6" x14ac:dyDescent="0.15">
      <c r="A12893" s="2" t="s">
        <v>57</v>
      </c>
      <c r="B12893" s="2" t="s">
        <v>55</v>
      </c>
      <c r="C12893" s="3" t="s">
        <v>33</v>
      </c>
      <c r="D12893" s="3" t="s">
        <v>34</v>
      </c>
      <c r="E12893" s="3">
        <v>1959</v>
      </c>
      <c r="F12893" s="4">
        <v>1.5161315202713013</v>
      </c>
    </row>
    <row r="12894" spans="1:6" x14ac:dyDescent="0.15">
      <c r="A12894" s="2" t="s">
        <v>57</v>
      </c>
      <c r="B12894" s="2" t="s">
        <v>58</v>
      </c>
      <c r="C12894" s="3" t="s">
        <v>33</v>
      </c>
      <c r="D12894" s="3" t="s">
        <v>34</v>
      </c>
      <c r="E12894" s="3">
        <v>1959</v>
      </c>
      <c r="F12894" s="4">
        <v>0.42688259136193996</v>
      </c>
    </row>
    <row r="12895" spans="1:6" x14ac:dyDescent="0.15">
      <c r="A12895" s="2" t="s">
        <v>57</v>
      </c>
      <c r="B12895" s="2" t="s">
        <v>55</v>
      </c>
      <c r="C12895" s="3" t="s">
        <v>33</v>
      </c>
      <c r="D12895" s="3" t="s">
        <v>34</v>
      </c>
      <c r="E12895" s="3">
        <v>1960</v>
      </c>
      <c r="F12895" s="4">
        <v>1.5288721323013306</v>
      </c>
    </row>
    <row r="12896" spans="1:6" x14ac:dyDescent="0.15">
      <c r="A12896" s="2" t="s">
        <v>57</v>
      </c>
      <c r="B12896" s="2" t="s">
        <v>58</v>
      </c>
      <c r="C12896" s="3" t="s">
        <v>33</v>
      </c>
      <c r="D12896" s="3" t="s">
        <v>34</v>
      </c>
      <c r="E12896" s="3">
        <v>1960</v>
      </c>
      <c r="F12896" s="4">
        <v>0.42705756374417025</v>
      </c>
    </row>
    <row r="12897" spans="1:6" x14ac:dyDescent="0.15">
      <c r="A12897" s="2" t="s">
        <v>57</v>
      </c>
      <c r="B12897" s="2" t="s">
        <v>55</v>
      </c>
      <c r="C12897" s="3" t="s">
        <v>33</v>
      </c>
      <c r="D12897" s="3" t="s">
        <v>34</v>
      </c>
      <c r="E12897" s="3">
        <v>1961</v>
      </c>
      <c r="F12897" s="4">
        <v>1.5492558479309082</v>
      </c>
    </row>
    <row r="12898" spans="1:6" x14ac:dyDescent="0.15">
      <c r="A12898" s="2" t="s">
        <v>57</v>
      </c>
      <c r="B12898" s="2" t="s">
        <v>58</v>
      </c>
      <c r="C12898" s="3" t="s">
        <v>33</v>
      </c>
      <c r="D12898" s="3" t="s">
        <v>34</v>
      </c>
      <c r="E12898" s="3">
        <v>1961</v>
      </c>
      <c r="F12898" s="4">
        <v>0.42932734291677843</v>
      </c>
    </row>
    <row r="12899" spans="1:6" x14ac:dyDescent="0.15">
      <c r="A12899" s="2" t="s">
        <v>57</v>
      </c>
      <c r="B12899" s="2" t="s">
        <v>55</v>
      </c>
      <c r="C12899" s="3" t="s">
        <v>33</v>
      </c>
      <c r="D12899" s="3" t="s">
        <v>34</v>
      </c>
      <c r="E12899" s="3">
        <v>1962</v>
      </c>
      <c r="F12899" s="4">
        <v>1.5577490329742432</v>
      </c>
    </row>
    <row r="12900" spans="1:6" x14ac:dyDescent="0.15">
      <c r="A12900" s="2" t="s">
        <v>57</v>
      </c>
      <c r="B12900" s="2" t="s">
        <v>58</v>
      </c>
      <c r="C12900" s="3" t="s">
        <v>33</v>
      </c>
      <c r="D12900" s="3" t="s">
        <v>34</v>
      </c>
      <c r="E12900" s="3">
        <v>1962</v>
      </c>
      <c r="F12900" s="4">
        <v>0.4282266043913352</v>
      </c>
    </row>
    <row r="12901" spans="1:6" x14ac:dyDescent="0.15">
      <c r="A12901" s="2" t="s">
        <v>57</v>
      </c>
      <c r="B12901" s="2" t="s">
        <v>55</v>
      </c>
      <c r="C12901" s="3" t="s">
        <v>33</v>
      </c>
      <c r="D12901" s="3" t="s">
        <v>34</v>
      </c>
      <c r="E12901" s="3">
        <v>1963</v>
      </c>
      <c r="F12901" s="4">
        <v>1.5641437768936157</v>
      </c>
    </row>
    <row r="12902" spans="1:6" x14ac:dyDescent="0.15">
      <c r="A12902" s="2" t="s">
        <v>57</v>
      </c>
      <c r="B12902" s="2" t="s">
        <v>58</v>
      </c>
      <c r="C12902" s="3" t="s">
        <v>33</v>
      </c>
      <c r="D12902" s="3" t="s">
        <v>34</v>
      </c>
      <c r="E12902" s="3">
        <v>1963</v>
      </c>
      <c r="F12902" s="4">
        <v>0.42674536416003744</v>
      </c>
    </row>
    <row r="12903" spans="1:6" x14ac:dyDescent="0.15">
      <c r="A12903" s="2" t="s">
        <v>57</v>
      </c>
      <c r="B12903" s="2" t="s">
        <v>55</v>
      </c>
      <c r="C12903" s="3" t="s">
        <v>33</v>
      </c>
      <c r="D12903" s="3" t="s">
        <v>34</v>
      </c>
      <c r="E12903" s="3">
        <v>1964</v>
      </c>
      <c r="F12903" s="4">
        <v>1.5685402154922485</v>
      </c>
    </row>
    <row r="12904" spans="1:6" x14ac:dyDescent="0.15">
      <c r="A12904" s="2" t="s">
        <v>57</v>
      </c>
      <c r="B12904" s="2" t="s">
        <v>58</v>
      </c>
      <c r="C12904" s="3" t="s">
        <v>33</v>
      </c>
      <c r="D12904" s="3" t="s">
        <v>34</v>
      </c>
      <c r="E12904" s="3">
        <v>1964</v>
      </c>
      <c r="F12904" s="4">
        <v>0.42472464899679874</v>
      </c>
    </row>
    <row r="12905" spans="1:6" x14ac:dyDescent="0.15">
      <c r="A12905" s="2" t="s">
        <v>57</v>
      </c>
      <c r="B12905" s="2" t="s">
        <v>55</v>
      </c>
      <c r="C12905" s="3" t="s">
        <v>33</v>
      </c>
      <c r="D12905" s="3" t="s">
        <v>34</v>
      </c>
      <c r="E12905" s="3">
        <v>1965</v>
      </c>
      <c r="F12905" s="4">
        <v>1.5825290679931641</v>
      </c>
    </row>
    <row r="12906" spans="1:6" x14ac:dyDescent="0.15">
      <c r="A12906" s="2" t="s">
        <v>57</v>
      </c>
      <c r="B12906" s="2" t="s">
        <v>58</v>
      </c>
      <c r="C12906" s="3" t="s">
        <v>33</v>
      </c>
      <c r="D12906" s="3" t="s">
        <v>34</v>
      </c>
      <c r="E12906" s="3">
        <v>1965</v>
      </c>
      <c r="F12906" s="4">
        <v>0.42519618198749032</v>
      </c>
    </row>
    <row r="12907" spans="1:6" x14ac:dyDescent="0.15">
      <c r="A12907" s="2" t="s">
        <v>57</v>
      </c>
      <c r="B12907" s="2" t="s">
        <v>55</v>
      </c>
      <c r="C12907" s="3" t="s">
        <v>33</v>
      </c>
      <c r="D12907" s="3" t="s">
        <v>34</v>
      </c>
      <c r="E12907" s="3">
        <v>1966</v>
      </c>
      <c r="F12907" s="4">
        <v>1.5889239311218262</v>
      </c>
    </row>
    <row r="12908" spans="1:6" x14ac:dyDescent="0.15">
      <c r="A12908" s="2" t="s">
        <v>57</v>
      </c>
      <c r="B12908" s="2" t="s">
        <v>58</v>
      </c>
      <c r="C12908" s="3" t="s">
        <v>33</v>
      </c>
      <c r="D12908" s="3" t="s">
        <v>34</v>
      </c>
      <c r="E12908" s="3">
        <v>1966</v>
      </c>
      <c r="F12908" s="4">
        <v>0.42344833679758698</v>
      </c>
    </row>
    <row r="12909" spans="1:6" x14ac:dyDescent="0.15">
      <c r="A12909" s="2" t="s">
        <v>57</v>
      </c>
      <c r="B12909" s="2" t="s">
        <v>55</v>
      </c>
      <c r="C12909" s="3" t="s">
        <v>33</v>
      </c>
      <c r="D12909" s="3" t="s">
        <v>34</v>
      </c>
      <c r="E12909" s="3">
        <v>1967</v>
      </c>
      <c r="F12909" s="4">
        <v>1.5984163284301758</v>
      </c>
    </row>
    <row r="12910" spans="1:6" x14ac:dyDescent="0.15">
      <c r="A12910" s="2" t="s">
        <v>57</v>
      </c>
      <c r="B12910" s="2" t="s">
        <v>58</v>
      </c>
      <c r="C12910" s="3" t="s">
        <v>33</v>
      </c>
      <c r="D12910" s="3" t="s">
        <v>34</v>
      </c>
      <c r="E12910" s="3">
        <v>1967</v>
      </c>
      <c r="F12910" s="4">
        <v>0.42233363021652853</v>
      </c>
    </row>
    <row r="12911" spans="1:6" x14ac:dyDescent="0.15">
      <c r="A12911" s="2" t="s">
        <v>57</v>
      </c>
      <c r="B12911" s="2" t="s">
        <v>55</v>
      </c>
      <c r="C12911" s="3" t="s">
        <v>33</v>
      </c>
      <c r="D12911" s="3" t="s">
        <v>34</v>
      </c>
      <c r="E12911" s="3">
        <v>1968</v>
      </c>
      <c r="F12911" s="4">
        <v>1.5999151468276978</v>
      </c>
    </row>
    <row r="12912" spans="1:6" x14ac:dyDescent="0.15">
      <c r="A12912" s="2" t="s">
        <v>57</v>
      </c>
      <c r="B12912" s="2" t="s">
        <v>58</v>
      </c>
      <c r="C12912" s="3" t="s">
        <v>33</v>
      </c>
      <c r="D12912" s="3" t="s">
        <v>34</v>
      </c>
      <c r="E12912" s="3">
        <v>1968</v>
      </c>
      <c r="F12912" s="4">
        <v>0.41908080855635993</v>
      </c>
    </row>
    <row r="12913" spans="1:6" x14ac:dyDescent="0.15">
      <c r="A12913" s="2" t="s">
        <v>57</v>
      </c>
      <c r="B12913" s="2" t="s">
        <v>55</v>
      </c>
      <c r="C12913" s="3" t="s">
        <v>33</v>
      </c>
      <c r="D12913" s="3" t="s">
        <v>34</v>
      </c>
      <c r="E12913" s="3">
        <v>1969</v>
      </c>
      <c r="F12913" s="4">
        <v>1.6140037775039673</v>
      </c>
    </row>
    <row r="12914" spans="1:6" x14ac:dyDescent="0.15">
      <c r="A12914" s="2" t="s">
        <v>57</v>
      </c>
      <c r="B12914" s="2" t="s">
        <v>58</v>
      </c>
      <c r="C12914" s="3" t="s">
        <v>33</v>
      </c>
      <c r="D12914" s="3" t="s">
        <v>34</v>
      </c>
      <c r="E12914" s="3">
        <v>1969</v>
      </c>
      <c r="F12914" s="4">
        <v>0.41925879859023235</v>
      </c>
    </row>
    <row r="12915" spans="1:6" x14ac:dyDescent="0.15">
      <c r="A12915" s="2" t="s">
        <v>57</v>
      </c>
      <c r="B12915" s="2" t="s">
        <v>55</v>
      </c>
      <c r="C12915" s="3" t="s">
        <v>33</v>
      </c>
      <c r="D12915" s="3" t="s">
        <v>34</v>
      </c>
      <c r="E12915" s="3">
        <v>1970</v>
      </c>
      <c r="F12915" s="4">
        <v>1.640082836151123</v>
      </c>
    </row>
    <row r="12916" spans="1:6" x14ac:dyDescent="0.15">
      <c r="A12916" s="2" t="s">
        <v>57</v>
      </c>
      <c r="B12916" s="2" t="s">
        <v>58</v>
      </c>
      <c r="C12916" s="3" t="s">
        <v>33</v>
      </c>
      <c r="D12916" s="3" t="s">
        <v>34</v>
      </c>
      <c r="E12916" s="3">
        <v>1970</v>
      </c>
      <c r="F12916" s="4">
        <v>0.42313143660085839</v>
      </c>
    </row>
    <row r="12917" spans="1:6" x14ac:dyDescent="0.15">
      <c r="A12917" s="2" t="s">
        <v>57</v>
      </c>
      <c r="B12917" s="2" t="s">
        <v>55</v>
      </c>
      <c r="C12917" s="3" t="s">
        <v>33</v>
      </c>
      <c r="D12917" s="3" t="s">
        <v>34</v>
      </c>
      <c r="E12917" s="3">
        <v>1971</v>
      </c>
      <c r="F12917" s="4">
        <v>1.6552828550338745</v>
      </c>
    </row>
    <row r="12918" spans="1:6" x14ac:dyDescent="0.15">
      <c r="A12918" s="2" t="s">
        <v>57</v>
      </c>
      <c r="B12918" s="2" t="s">
        <v>58</v>
      </c>
      <c r="C12918" s="3" t="s">
        <v>33</v>
      </c>
      <c r="D12918" s="3" t="s">
        <v>34</v>
      </c>
      <c r="E12918" s="3">
        <v>1971</v>
      </c>
      <c r="F12918" s="4">
        <v>0.42385885710661025</v>
      </c>
    </row>
    <row r="12919" spans="1:6" x14ac:dyDescent="0.15">
      <c r="A12919" s="2" t="s">
        <v>57</v>
      </c>
      <c r="B12919" s="2" t="s">
        <v>55</v>
      </c>
      <c r="C12919" s="3" t="s">
        <v>33</v>
      </c>
      <c r="D12919" s="3" t="s">
        <v>34</v>
      </c>
      <c r="E12919" s="3">
        <v>1972</v>
      </c>
      <c r="F12919" s="4">
        <v>1.6736356019973755</v>
      </c>
    </row>
    <row r="12920" spans="1:6" x14ac:dyDescent="0.15">
      <c r="A12920" s="2" t="s">
        <v>57</v>
      </c>
      <c r="B12920" s="2" t="s">
        <v>58</v>
      </c>
      <c r="C12920" s="3" t="s">
        <v>33</v>
      </c>
      <c r="D12920" s="3" t="s">
        <v>34</v>
      </c>
      <c r="E12920" s="3">
        <v>1972</v>
      </c>
      <c r="F12920" s="4">
        <v>0.42545821123677319</v>
      </c>
    </row>
    <row r="12921" spans="1:6" x14ac:dyDescent="0.15">
      <c r="A12921" s="2" t="s">
        <v>57</v>
      </c>
      <c r="B12921" s="2" t="s">
        <v>55</v>
      </c>
      <c r="C12921" s="3" t="s">
        <v>33</v>
      </c>
      <c r="D12921" s="3" t="s">
        <v>34</v>
      </c>
      <c r="E12921" s="3">
        <v>1973</v>
      </c>
      <c r="F12921" s="4">
        <v>1.6854037046432495</v>
      </c>
    </row>
    <row r="12922" spans="1:6" x14ac:dyDescent="0.15">
      <c r="A12922" s="2" t="s">
        <v>57</v>
      </c>
      <c r="B12922" s="2" t="s">
        <v>58</v>
      </c>
      <c r="C12922" s="3" t="s">
        <v>33</v>
      </c>
      <c r="D12922" s="3" t="s">
        <v>34</v>
      </c>
      <c r="E12922" s="3">
        <v>1973</v>
      </c>
      <c r="F12922" s="4">
        <v>0.42552081741103182</v>
      </c>
    </row>
    <row r="12923" spans="1:6" x14ac:dyDescent="0.15">
      <c r="A12923" s="2" t="s">
        <v>57</v>
      </c>
      <c r="B12923" s="2" t="s">
        <v>55</v>
      </c>
      <c r="C12923" s="3" t="s">
        <v>33</v>
      </c>
      <c r="D12923" s="3" t="s">
        <v>34</v>
      </c>
      <c r="E12923" s="3">
        <v>1974</v>
      </c>
      <c r="F12923" s="4">
        <v>1.7077200412750244</v>
      </c>
    </row>
    <row r="12924" spans="1:6" x14ac:dyDescent="0.15">
      <c r="A12924" s="2" t="s">
        <v>57</v>
      </c>
      <c r="B12924" s="2" t="s">
        <v>58</v>
      </c>
      <c r="C12924" s="3" t="s">
        <v>33</v>
      </c>
      <c r="D12924" s="3" t="s">
        <v>34</v>
      </c>
      <c r="E12924" s="3">
        <v>1974</v>
      </c>
      <c r="F12924" s="4">
        <v>0.42845735367025212</v>
      </c>
    </row>
    <row r="12925" spans="1:6" x14ac:dyDescent="0.15">
      <c r="A12925" s="2" t="s">
        <v>57</v>
      </c>
      <c r="B12925" s="2" t="s">
        <v>55</v>
      </c>
      <c r="C12925" s="3" t="s">
        <v>33</v>
      </c>
      <c r="D12925" s="3" t="s">
        <v>34</v>
      </c>
      <c r="E12925" s="3">
        <v>1975</v>
      </c>
      <c r="F12925" s="4">
        <v>1.7363109588623047</v>
      </c>
    </row>
    <row r="12926" spans="1:6" x14ac:dyDescent="0.15">
      <c r="A12926" s="2" t="s">
        <v>57</v>
      </c>
      <c r="B12926" s="2" t="s">
        <v>58</v>
      </c>
      <c r="C12926" s="3" t="s">
        <v>33</v>
      </c>
      <c r="D12926" s="3" t="s">
        <v>34</v>
      </c>
      <c r="E12926" s="3">
        <v>1975</v>
      </c>
      <c r="F12926" s="4">
        <v>0.43320796642099441</v>
      </c>
    </row>
    <row r="12927" spans="1:6" x14ac:dyDescent="0.15">
      <c r="A12927" s="2" t="s">
        <v>57</v>
      </c>
      <c r="B12927" s="2" t="s">
        <v>55</v>
      </c>
      <c r="C12927" s="3" t="s">
        <v>33</v>
      </c>
      <c r="D12927" s="3" t="s">
        <v>34</v>
      </c>
      <c r="E12927" s="3">
        <v>1976</v>
      </c>
      <c r="F12927" s="4">
        <v>1.7945895195007324</v>
      </c>
    </row>
    <row r="12928" spans="1:6" x14ac:dyDescent="0.15">
      <c r="A12928" s="2" t="s">
        <v>57</v>
      </c>
      <c r="B12928" s="2" t="s">
        <v>58</v>
      </c>
      <c r="C12928" s="3" t="s">
        <v>33</v>
      </c>
      <c r="D12928" s="3" t="s">
        <v>34</v>
      </c>
      <c r="E12928" s="3">
        <v>1976</v>
      </c>
      <c r="F12928" s="4">
        <v>0.44558675584596613</v>
      </c>
    </row>
    <row r="12929" spans="1:6" x14ac:dyDescent="0.15">
      <c r="A12929" s="2" t="s">
        <v>57</v>
      </c>
      <c r="B12929" s="2" t="s">
        <v>55</v>
      </c>
      <c r="C12929" s="3" t="s">
        <v>33</v>
      </c>
      <c r="D12929" s="3" t="s">
        <v>34</v>
      </c>
      <c r="E12929" s="3">
        <v>1977</v>
      </c>
      <c r="F12929" s="4">
        <v>1.8445130586624146</v>
      </c>
    </row>
    <row r="12930" spans="1:6" x14ac:dyDescent="0.15">
      <c r="A12930" s="2" t="s">
        <v>57</v>
      </c>
      <c r="B12930" s="2" t="s">
        <v>58</v>
      </c>
      <c r="C12930" s="3" t="s">
        <v>33</v>
      </c>
      <c r="D12930" s="3" t="s">
        <v>34</v>
      </c>
      <c r="E12930" s="3">
        <v>1977</v>
      </c>
      <c r="F12930" s="4">
        <v>0.45607382648359918</v>
      </c>
    </row>
    <row r="12931" spans="1:6" x14ac:dyDescent="0.15">
      <c r="A12931" s="2" t="s">
        <v>57</v>
      </c>
      <c r="B12931" s="2" t="s">
        <v>55</v>
      </c>
      <c r="C12931" s="3" t="s">
        <v>33</v>
      </c>
      <c r="D12931" s="3" t="s">
        <v>34</v>
      </c>
      <c r="E12931" s="3">
        <v>1978</v>
      </c>
      <c r="F12931" s="4">
        <v>1.8762367963790894</v>
      </c>
    </row>
    <row r="12932" spans="1:6" x14ac:dyDescent="0.15">
      <c r="A12932" s="2" t="s">
        <v>57</v>
      </c>
      <c r="B12932" s="2" t="s">
        <v>58</v>
      </c>
      <c r="C12932" s="3" t="s">
        <v>33</v>
      </c>
      <c r="D12932" s="3" t="s">
        <v>34</v>
      </c>
      <c r="E12932" s="3">
        <v>1978</v>
      </c>
      <c r="F12932" s="4">
        <v>0.46222030304597977</v>
      </c>
    </row>
    <row r="12933" spans="1:6" x14ac:dyDescent="0.15">
      <c r="A12933" s="2" t="s">
        <v>57</v>
      </c>
      <c r="B12933" s="2" t="s">
        <v>55</v>
      </c>
      <c r="C12933" s="3" t="s">
        <v>33</v>
      </c>
      <c r="D12933" s="3" t="s">
        <v>34</v>
      </c>
      <c r="E12933" s="3">
        <v>1979</v>
      </c>
      <c r="F12933" s="4">
        <v>1.9021638631820679</v>
      </c>
    </row>
    <row r="12934" spans="1:6" x14ac:dyDescent="0.15">
      <c r="A12934" s="2" t="s">
        <v>57</v>
      </c>
      <c r="B12934" s="2" t="s">
        <v>58</v>
      </c>
      <c r="C12934" s="3" t="s">
        <v>33</v>
      </c>
      <c r="D12934" s="3" t="s">
        <v>34</v>
      </c>
      <c r="E12934" s="3">
        <v>1979</v>
      </c>
      <c r="F12934" s="4">
        <v>0.46703302517588785</v>
      </c>
    </row>
    <row r="12935" spans="1:6" x14ac:dyDescent="0.15">
      <c r="A12935" s="2" t="s">
        <v>57</v>
      </c>
      <c r="B12935" s="2" t="s">
        <v>55</v>
      </c>
      <c r="C12935" s="3" t="s">
        <v>33</v>
      </c>
      <c r="D12935" s="3" t="s">
        <v>34</v>
      </c>
      <c r="E12935" s="3">
        <v>1980</v>
      </c>
      <c r="F12935" s="4">
        <v>1.9482173919677734</v>
      </c>
    </row>
    <row r="12936" spans="1:6" x14ac:dyDescent="0.15">
      <c r="A12936" s="2" t="s">
        <v>57</v>
      </c>
      <c r="B12936" s="2" t="s">
        <v>58</v>
      </c>
      <c r="C12936" s="3" t="s">
        <v>33</v>
      </c>
      <c r="D12936" s="3" t="s">
        <v>34</v>
      </c>
      <c r="E12936" s="3">
        <v>1980</v>
      </c>
      <c r="F12936" s="4">
        <v>0.47679421331560495</v>
      </c>
    </row>
    <row r="12937" spans="1:6" x14ac:dyDescent="0.15">
      <c r="A12937" s="2" t="s">
        <v>57</v>
      </c>
      <c r="B12937" s="2" t="s">
        <v>55</v>
      </c>
      <c r="C12937" s="3" t="s">
        <v>33</v>
      </c>
      <c r="D12937" s="3" t="s">
        <v>34</v>
      </c>
      <c r="E12937" s="3">
        <v>1981</v>
      </c>
      <c r="F12937" s="4">
        <v>1.972649097442627</v>
      </c>
    </row>
    <row r="12938" spans="1:6" x14ac:dyDescent="0.15">
      <c r="A12938" s="2" t="s">
        <v>57</v>
      </c>
      <c r="B12938" s="2" t="s">
        <v>58</v>
      </c>
      <c r="C12938" s="3" t="s">
        <v>33</v>
      </c>
      <c r="D12938" s="3" t="s">
        <v>34</v>
      </c>
      <c r="E12938" s="3">
        <v>1981</v>
      </c>
      <c r="F12938" s="4">
        <v>0.48125447458244469</v>
      </c>
    </row>
    <row r="12939" spans="1:6" x14ac:dyDescent="0.15">
      <c r="A12939" s="2" t="s">
        <v>57</v>
      </c>
      <c r="B12939" s="2" t="s">
        <v>55</v>
      </c>
      <c r="C12939" s="3" t="s">
        <v>33</v>
      </c>
      <c r="D12939" s="3" t="s">
        <v>34</v>
      </c>
      <c r="E12939" s="3">
        <v>1982</v>
      </c>
      <c r="F12939" s="4">
        <v>1.9724985361099243</v>
      </c>
    </row>
    <row r="12940" spans="1:6" x14ac:dyDescent="0.15">
      <c r="A12940" s="2" t="s">
        <v>57</v>
      </c>
      <c r="B12940" s="2" t="s">
        <v>58</v>
      </c>
      <c r="C12940" s="3" t="s">
        <v>33</v>
      </c>
      <c r="D12940" s="3" t="s">
        <v>34</v>
      </c>
      <c r="E12940" s="3">
        <v>1982</v>
      </c>
      <c r="F12940" s="4">
        <v>0.47973324042105758</v>
      </c>
    </row>
    <row r="12941" spans="1:6" x14ac:dyDescent="0.15">
      <c r="A12941" s="2" t="s">
        <v>57</v>
      </c>
      <c r="B12941" s="2" t="s">
        <v>55</v>
      </c>
      <c r="C12941" s="3" t="s">
        <v>33</v>
      </c>
      <c r="D12941" s="3" t="s">
        <v>34</v>
      </c>
      <c r="E12941" s="3">
        <v>1983</v>
      </c>
      <c r="F12941" s="4">
        <v>1.968164324760437</v>
      </c>
    </row>
    <row r="12942" spans="1:6" x14ac:dyDescent="0.15">
      <c r="A12942" s="2" t="s">
        <v>57</v>
      </c>
      <c r="B12942" s="2" t="s">
        <v>58</v>
      </c>
      <c r="C12942" s="3" t="s">
        <v>33</v>
      </c>
      <c r="D12942" s="3" t="s">
        <v>34</v>
      </c>
      <c r="E12942" s="3">
        <v>1983</v>
      </c>
      <c r="F12942" s="4">
        <v>0.47717875247096064</v>
      </c>
    </row>
    <row r="12943" spans="1:6" x14ac:dyDescent="0.15">
      <c r="A12943" s="2" t="s">
        <v>57</v>
      </c>
      <c r="B12943" s="2" t="s">
        <v>55</v>
      </c>
      <c r="C12943" s="3" t="s">
        <v>33</v>
      </c>
      <c r="D12943" s="3" t="s">
        <v>34</v>
      </c>
      <c r="E12943" s="3">
        <v>1984</v>
      </c>
      <c r="F12943" s="4">
        <v>1.9831244945526123</v>
      </c>
    </row>
    <row r="12944" spans="1:6" x14ac:dyDescent="0.15">
      <c r="A12944" s="2" t="s">
        <v>57</v>
      </c>
      <c r="B12944" s="2" t="s">
        <v>58</v>
      </c>
      <c r="C12944" s="3" t="s">
        <v>33</v>
      </c>
      <c r="D12944" s="3" t="s">
        <v>34</v>
      </c>
      <c r="E12944" s="3">
        <v>1984</v>
      </c>
      <c r="F12944" s="4">
        <v>0.4792160620222306</v>
      </c>
    </row>
    <row r="12945" spans="1:6" x14ac:dyDescent="0.15">
      <c r="A12945" s="2" t="s">
        <v>57</v>
      </c>
      <c r="B12945" s="2" t="s">
        <v>55</v>
      </c>
      <c r="C12945" s="3" t="s">
        <v>33</v>
      </c>
      <c r="D12945" s="3" t="s">
        <v>34</v>
      </c>
      <c r="E12945" s="3">
        <v>1985</v>
      </c>
      <c r="F12945" s="4">
        <v>2.0393366813659668</v>
      </c>
    </row>
    <row r="12946" spans="1:6" x14ac:dyDescent="0.15">
      <c r="A12946" s="2" t="s">
        <v>57</v>
      </c>
      <c r="B12946" s="2" t="s">
        <v>58</v>
      </c>
      <c r="C12946" s="3" t="s">
        <v>33</v>
      </c>
      <c r="D12946" s="3" t="s">
        <v>34</v>
      </c>
      <c r="E12946" s="3">
        <v>1985</v>
      </c>
      <c r="F12946" s="4">
        <v>0.49103903738671834</v>
      </c>
    </row>
    <row r="12947" spans="1:6" x14ac:dyDescent="0.15">
      <c r="A12947" s="2" t="s">
        <v>57</v>
      </c>
      <c r="B12947" s="2" t="s">
        <v>55</v>
      </c>
      <c r="C12947" s="3" t="s">
        <v>33</v>
      </c>
      <c r="D12947" s="3" t="s">
        <v>34</v>
      </c>
      <c r="E12947" s="3">
        <v>1986</v>
      </c>
      <c r="F12947" s="4">
        <v>2.1073780059814453</v>
      </c>
    </row>
    <row r="12948" spans="1:6" x14ac:dyDescent="0.15">
      <c r="A12948" s="2" t="s">
        <v>57</v>
      </c>
      <c r="B12948" s="2" t="s">
        <v>58</v>
      </c>
      <c r="C12948" s="3" t="s">
        <v>33</v>
      </c>
      <c r="D12948" s="3" t="s">
        <v>34</v>
      </c>
      <c r="E12948" s="3">
        <v>1986</v>
      </c>
      <c r="F12948" s="4">
        <v>0.50544860914591039</v>
      </c>
    </row>
    <row r="12949" spans="1:6" x14ac:dyDescent="0.15">
      <c r="A12949" s="2" t="s">
        <v>57</v>
      </c>
      <c r="B12949" s="2" t="s">
        <v>55</v>
      </c>
      <c r="C12949" s="3" t="s">
        <v>33</v>
      </c>
      <c r="D12949" s="3" t="s">
        <v>34</v>
      </c>
      <c r="E12949" s="3">
        <v>1987</v>
      </c>
      <c r="F12949" s="4">
        <v>2.1494214534759521</v>
      </c>
    </row>
    <row r="12950" spans="1:6" x14ac:dyDescent="0.15">
      <c r="A12950" s="2" t="s">
        <v>57</v>
      </c>
      <c r="B12950" s="2" t="s">
        <v>58</v>
      </c>
      <c r="C12950" s="3" t="s">
        <v>33</v>
      </c>
      <c r="D12950" s="3" t="s">
        <v>34</v>
      </c>
      <c r="E12950" s="3">
        <v>1987</v>
      </c>
      <c r="F12950" s="4">
        <v>0.51335989514989178</v>
      </c>
    </row>
    <row r="12951" spans="1:6" x14ac:dyDescent="0.15">
      <c r="A12951" s="2" t="s">
        <v>57</v>
      </c>
      <c r="B12951" s="2" t="s">
        <v>55</v>
      </c>
      <c r="C12951" s="3" t="s">
        <v>33</v>
      </c>
      <c r="D12951" s="3" t="s">
        <v>34</v>
      </c>
      <c r="E12951" s="3">
        <v>1988</v>
      </c>
      <c r="F12951" s="4">
        <v>2.1355972290039062</v>
      </c>
    </row>
    <row r="12952" spans="1:6" x14ac:dyDescent="0.15">
      <c r="A12952" s="2" t="s">
        <v>57</v>
      </c>
      <c r="B12952" s="2" t="s">
        <v>58</v>
      </c>
      <c r="C12952" s="3" t="s">
        <v>33</v>
      </c>
      <c r="D12952" s="3" t="s">
        <v>34</v>
      </c>
      <c r="E12952" s="3">
        <v>1988</v>
      </c>
      <c r="F12952" s="4">
        <v>0.50775427785291327</v>
      </c>
    </row>
    <row r="12953" spans="1:6" x14ac:dyDescent="0.15">
      <c r="A12953" s="2" t="s">
        <v>57</v>
      </c>
      <c r="B12953" s="2" t="s">
        <v>55</v>
      </c>
      <c r="C12953" s="3" t="s">
        <v>33</v>
      </c>
      <c r="D12953" s="3" t="s">
        <v>34</v>
      </c>
      <c r="E12953" s="3">
        <v>1989</v>
      </c>
      <c r="F12953" s="4">
        <v>2.0759902000427246</v>
      </c>
    </row>
    <row r="12954" spans="1:6" x14ac:dyDescent="0.15">
      <c r="A12954" s="2" t="s">
        <v>57</v>
      </c>
      <c r="B12954" s="2" t="s">
        <v>58</v>
      </c>
      <c r="C12954" s="3" t="s">
        <v>33</v>
      </c>
      <c r="D12954" s="3" t="s">
        <v>34</v>
      </c>
      <c r="E12954" s="3">
        <v>1989</v>
      </c>
      <c r="F12954" s="4">
        <v>0.49122817562832416</v>
      </c>
    </row>
    <row r="12955" spans="1:6" x14ac:dyDescent="0.15">
      <c r="A12955" s="2" t="s">
        <v>57</v>
      </c>
      <c r="B12955" s="2" t="s">
        <v>55</v>
      </c>
      <c r="C12955" s="3" t="s">
        <v>33</v>
      </c>
      <c r="D12955" s="3" t="s">
        <v>34</v>
      </c>
      <c r="E12955" s="3">
        <v>1990</v>
      </c>
      <c r="F12955" s="4">
        <v>2.0605611801147461</v>
      </c>
    </row>
    <row r="12956" spans="1:6" x14ac:dyDescent="0.15">
      <c r="A12956" s="2" t="s">
        <v>57</v>
      </c>
      <c r="B12956" s="2" t="s">
        <v>58</v>
      </c>
      <c r="C12956" s="3" t="s">
        <v>33</v>
      </c>
      <c r="D12956" s="3" t="s">
        <v>34</v>
      </c>
      <c r="E12956" s="3">
        <v>1990</v>
      </c>
      <c r="F12956" s="4">
        <v>0.48514784859380666</v>
      </c>
    </row>
    <row r="12957" spans="1:6" x14ac:dyDescent="0.15">
      <c r="A12957" s="2" t="s">
        <v>57</v>
      </c>
      <c r="B12957" s="2" t="s">
        <v>55</v>
      </c>
      <c r="C12957" s="3" t="s">
        <v>33</v>
      </c>
      <c r="D12957" s="3" t="s">
        <v>34</v>
      </c>
      <c r="E12957" s="3">
        <v>1991</v>
      </c>
      <c r="F12957" s="4">
        <v>2.0414443016052246</v>
      </c>
    </row>
    <row r="12958" spans="1:6" x14ac:dyDescent="0.15">
      <c r="A12958" s="2" t="s">
        <v>57</v>
      </c>
      <c r="B12958" s="2" t="s">
        <v>58</v>
      </c>
      <c r="C12958" s="3" t="s">
        <v>33</v>
      </c>
      <c r="D12958" s="3" t="s">
        <v>34</v>
      </c>
      <c r="E12958" s="3">
        <v>1991</v>
      </c>
      <c r="F12958" s="4">
        <v>0.47814923713153795</v>
      </c>
    </row>
    <row r="12959" spans="1:6" x14ac:dyDescent="0.15">
      <c r="A12959" s="2" t="s">
        <v>57</v>
      </c>
      <c r="B12959" s="2" t="s">
        <v>55</v>
      </c>
      <c r="C12959" s="3" t="s">
        <v>33</v>
      </c>
      <c r="D12959" s="3" t="s">
        <v>34</v>
      </c>
      <c r="E12959" s="3">
        <v>1992</v>
      </c>
      <c r="F12959" s="4">
        <v>2.0367252826690674</v>
      </c>
    </row>
    <row r="12960" spans="1:6" x14ac:dyDescent="0.15">
      <c r="A12960" s="2" t="s">
        <v>57</v>
      </c>
      <c r="B12960" s="2" t="s">
        <v>58</v>
      </c>
      <c r="C12960" s="3" t="s">
        <v>33</v>
      </c>
      <c r="D12960" s="3" t="s">
        <v>34</v>
      </c>
      <c r="E12960" s="3">
        <v>1992</v>
      </c>
      <c r="F12960" s="4">
        <v>0.47446440435249171</v>
      </c>
    </row>
    <row r="12961" spans="1:6" x14ac:dyDescent="0.15">
      <c r="A12961" s="2" t="s">
        <v>57</v>
      </c>
      <c r="B12961" s="2" t="s">
        <v>55</v>
      </c>
      <c r="C12961" s="3" t="s">
        <v>33</v>
      </c>
      <c r="D12961" s="3" t="s">
        <v>34</v>
      </c>
      <c r="E12961" s="3">
        <v>1993</v>
      </c>
      <c r="F12961" s="4">
        <v>2.0510215759277344</v>
      </c>
    </row>
    <row r="12962" spans="1:6" x14ac:dyDescent="0.15">
      <c r="A12962" s="2" t="s">
        <v>57</v>
      </c>
      <c r="B12962" s="2" t="s">
        <v>58</v>
      </c>
      <c r="C12962" s="3" t="s">
        <v>33</v>
      </c>
      <c r="D12962" s="3" t="s">
        <v>34</v>
      </c>
      <c r="E12962" s="3">
        <v>1993</v>
      </c>
      <c r="F12962" s="4">
        <v>0.47512677850469709</v>
      </c>
    </row>
    <row r="12963" spans="1:6" x14ac:dyDescent="0.15">
      <c r="A12963" s="2" t="s">
        <v>57</v>
      </c>
      <c r="B12963" s="2" t="s">
        <v>55</v>
      </c>
      <c r="C12963" s="3" t="s">
        <v>33</v>
      </c>
      <c r="D12963" s="3" t="s">
        <v>34</v>
      </c>
      <c r="E12963" s="3">
        <v>1994</v>
      </c>
      <c r="F12963" s="4">
        <v>2.0791347026824951</v>
      </c>
    </row>
    <row r="12964" spans="1:6" x14ac:dyDescent="0.15">
      <c r="A12964" s="2" t="s">
        <v>57</v>
      </c>
      <c r="B12964" s="2" t="s">
        <v>58</v>
      </c>
      <c r="C12964" s="3" t="s">
        <v>33</v>
      </c>
      <c r="D12964" s="3" t="s">
        <v>34</v>
      </c>
      <c r="E12964" s="3">
        <v>1994</v>
      </c>
      <c r="F12964" s="4">
        <v>0.4788850929164597</v>
      </c>
    </row>
    <row r="12965" spans="1:6" x14ac:dyDescent="0.15">
      <c r="A12965" s="2" t="s">
        <v>57</v>
      </c>
      <c r="B12965" s="2" t="s">
        <v>55</v>
      </c>
      <c r="C12965" s="3" t="s">
        <v>33</v>
      </c>
      <c r="D12965" s="3" t="s">
        <v>34</v>
      </c>
      <c r="E12965" s="3">
        <v>1995</v>
      </c>
      <c r="F12965" s="4">
        <v>2.1235320568084717</v>
      </c>
    </row>
    <row r="12966" spans="1:6" x14ac:dyDescent="0.15">
      <c r="A12966" s="2" t="s">
        <v>57</v>
      </c>
      <c r="B12966" s="2" t="s">
        <v>58</v>
      </c>
      <c r="C12966" s="3" t="s">
        <v>33</v>
      </c>
      <c r="D12966" s="3" t="s">
        <v>34</v>
      </c>
      <c r="E12966" s="3">
        <v>1995</v>
      </c>
      <c r="F12966" s="4">
        <v>0.48626848824156466</v>
      </c>
    </row>
    <row r="12967" spans="1:6" x14ac:dyDescent="0.15">
      <c r="A12967" s="2" t="s">
        <v>57</v>
      </c>
      <c r="B12967" s="2" t="s">
        <v>55</v>
      </c>
      <c r="C12967" s="3" t="s">
        <v>33</v>
      </c>
      <c r="D12967" s="3" t="s">
        <v>34</v>
      </c>
      <c r="E12967" s="3">
        <v>1996</v>
      </c>
      <c r="F12967" s="4">
        <v>2.1685893535614014</v>
      </c>
    </row>
    <row r="12968" spans="1:6" x14ac:dyDescent="0.15">
      <c r="A12968" s="2" t="s">
        <v>57</v>
      </c>
      <c r="B12968" s="2" t="s">
        <v>58</v>
      </c>
      <c r="C12968" s="3" t="s">
        <v>33</v>
      </c>
      <c r="D12968" s="3" t="s">
        <v>34</v>
      </c>
      <c r="E12968" s="3">
        <v>1996</v>
      </c>
      <c r="F12968" s="4">
        <v>0.49362307906621367</v>
      </c>
    </row>
    <row r="12969" spans="1:6" x14ac:dyDescent="0.15">
      <c r="A12969" s="2" t="s">
        <v>57</v>
      </c>
      <c r="B12969" s="2" t="s">
        <v>55</v>
      </c>
      <c r="C12969" s="3" t="s">
        <v>33</v>
      </c>
      <c r="D12969" s="3" t="s">
        <v>34</v>
      </c>
      <c r="E12969" s="3">
        <v>1997</v>
      </c>
      <c r="F12969" s="4">
        <v>2.2333521842956543</v>
      </c>
    </row>
    <row r="12970" spans="1:6" x14ac:dyDescent="0.15">
      <c r="A12970" s="2" t="s">
        <v>57</v>
      </c>
      <c r="B12970" s="2" t="s">
        <v>58</v>
      </c>
      <c r="C12970" s="3" t="s">
        <v>33</v>
      </c>
      <c r="D12970" s="3" t="s">
        <v>34</v>
      </c>
      <c r="E12970" s="3">
        <v>1997</v>
      </c>
      <c r="F12970" s="4">
        <v>0.50525335020766959</v>
      </c>
    </row>
    <row r="12971" spans="1:6" x14ac:dyDescent="0.15">
      <c r="A12971" s="2" t="s">
        <v>57</v>
      </c>
      <c r="B12971" s="2" t="s">
        <v>55</v>
      </c>
      <c r="C12971" s="3" t="s">
        <v>33</v>
      </c>
      <c r="D12971" s="3" t="s">
        <v>34</v>
      </c>
      <c r="E12971" s="3">
        <v>1998</v>
      </c>
      <c r="F12971" s="4">
        <v>2.2929732799530029</v>
      </c>
    </row>
    <row r="12972" spans="1:6" x14ac:dyDescent="0.15">
      <c r="A12972" s="2" t="s">
        <v>57</v>
      </c>
      <c r="B12972" s="2" t="s">
        <v>58</v>
      </c>
      <c r="C12972" s="3" t="s">
        <v>33</v>
      </c>
      <c r="D12972" s="3" t="s">
        <v>34</v>
      </c>
      <c r="E12972" s="3">
        <v>1998</v>
      </c>
      <c r="F12972" s="4">
        <v>0.51556616028763291</v>
      </c>
    </row>
    <row r="12973" spans="1:6" x14ac:dyDescent="0.15">
      <c r="A12973" s="2" t="s">
        <v>57</v>
      </c>
      <c r="B12973" s="2" t="s">
        <v>55</v>
      </c>
      <c r="C12973" s="3" t="s">
        <v>33</v>
      </c>
      <c r="D12973" s="3" t="s">
        <v>34</v>
      </c>
      <c r="E12973" s="3">
        <v>1999</v>
      </c>
      <c r="F12973" s="4">
        <v>2.3119583129882812</v>
      </c>
    </row>
    <row r="12974" spans="1:6" x14ac:dyDescent="0.15">
      <c r="A12974" s="2" t="s">
        <v>57</v>
      </c>
      <c r="B12974" s="2" t="s">
        <v>58</v>
      </c>
      <c r="C12974" s="3" t="s">
        <v>33</v>
      </c>
      <c r="D12974" s="3" t="s">
        <v>34</v>
      </c>
      <c r="E12974" s="3">
        <v>1999</v>
      </c>
      <c r="F12974" s="4">
        <v>0.51675374295335486</v>
      </c>
    </row>
    <row r="12975" spans="1:6" x14ac:dyDescent="0.15">
      <c r="A12975" s="2" t="s">
        <v>57</v>
      </c>
      <c r="B12975" s="2" t="s">
        <v>55</v>
      </c>
      <c r="C12975" s="3" t="s">
        <v>33</v>
      </c>
      <c r="D12975" s="3" t="s">
        <v>34</v>
      </c>
      <c r="E12975" s="3">
        <v>2000</v>
      </c>
      <c r="F12975" s="4">
        <v>2.3240475654602051</v>
      </c>
    </row>
    <row r="12976" spans="1:6" x14ac:dyDescent="0.15">
      <c r="A12976" s="2" t="s">
        <v>57</v>
      </c>
      <c r="B12976" s="2" t="s">
        <v>58</v>
      </c>
      <c r="C12976" s="3" t="s">
        <v>33</v>
      </c>
      <c r="D12976" s="3" t="s">
        <v>34</v>
      </c>
      <c r="E12976" s="3">
        <v>2000</v>
      </c>
      <c r="F12976" s="4">
        <v>0.5165276727726823</v>
      </c>
    </row>
    <row r="12977" spans="1:6" x14ac:dyDescent="0.15">
      <c r="A12977" s="2" t="s">
        <v>57</v>
      </c>
      <c r="B12977" s="2" t="s">
        <v>55</v>
      </c>
      <c r="C12977" s="3" t="s">
        <v>33</v>
      </c>
      <c r="D12977" s="3" t="s">
        <v>34</v>
      </c>
      <c r="E12977" s="3">
        <v>2001</v>
      </c>
      <c r="F12977" s="4">
        <v>2.3395655155181885</v>
      </c>
    </row>
    <row r="12978" spans="1:6" x14ac:dyDescent="0.15">
      <c r="A12978" s="2" t="s">
        <v>57</v>
      </c>
      <c r="B12978" s="2" t="s">
        <v>58</v>
      </c>
      <c r="C12978" s="3" t="s">
        <v>33</v>
      </c>
      <c r="D12978" s="3" t="s">
        <v>34</v>
      </c>
      <c r="E12978" s="3">
        <v>2001</v>
      </c>
      <c r="F12978" s="4">
        <v>0.5172430942448647</v>
      </c>
    </row>
    <row r="12979" spans="1:6" x14ac:dyDescent="0.15">
      <c r="A12979" s="2" t="s">
        <v>57</v>
      </c>
      <c r="B12979" s="2" t="s">
        <v>55</v>
      </c>
      <c r="C12979" s="3" t="s">
        <v>33</v>
      </c>
      <c r="D12979" s="3" t="s">
        <v>34</v>
      </c>
      <c r="E12979" s="3">
        <v>2002</v>
      </c>
      <c r="F12979" s="4">
        <v>2.3267309665679932</v>
      </c>
    </row>
    <row r="12980" spans="1:6" x14ac:dyDescent="0.15">
      <c r="A12980" s="2" t="s">
        <v>57</v>
      </c>
      <c r="B12980" s="2" t="s">
        <v>58</v>
      </c>
      <c r="C12980" s="3" t="s">
        <v>33</v>
      </c>
      <c r="D12980" s="3" t="s">
        <v>34</v>
      </c>
      <c r="E12980" s="3">
        <v>2002</v>
      </c>
      <c r="F12980" s="4">
        <v>0.51181725517821053</v>
      </c>
    </row>
    <row r="12981" spans="1:6" x14ac:dyDescent="0.15">
      <c r="A12981" s="2" t="s">
        <v>57</v>
      </c>
      <c r="B12981" s="2" t="s">
        <v>55</v>
      </c>
      <c r="C12981" s="3" t="s">
        <v>33</v>
      </c>
      <c r="D12981" s="3" t="s">
        <v>34</v>
      </c>
      <c r="E12981" s="3">
        <v>2003</v>
      </c>
      <c r="F12981" s="4">
        <v>2.29034423828125</v>
      </c>
    </row>
    <row r="12982" spans="1:6" x14ac:dyDescent="0.15">
      <c r="A12982" s="2" t="s">
        <v>57</v>
      </c>
      <c r="B12982" s="2" t="s">
        <v>58</v>
      </c>
      <c r="C12982" s="3" t="s">
        <v>33</v>
      </c>
      <c r="D12982" s="3" t="s">
        <v>34</v>
      </c>
      <c r="E12982" s="3">
        <v>2003</v>
      </c>
      <c r="F12982" s="4">
        <v>0.50115779333810861</v>
      </c>
    </row>
    <row r="12983" spans="1:6" x14ac:dyDescent="0.15">
      <c r="A12983" s="2" t="s">
        <v>57</v>
      </c>
      <c r="B12983" s="2" t="s">
        <v>55</v>
      </c>
      <c r="C12983" s="3" t="s">
        <v>33</v>
      </c>
      <c r="D12983" s="3" t="s">
        <v>34</v>
      </c>
      <c r="E12983" s="3">
        <v>2004</v>
      </c>
      <c r="F12983" s="4">
        <v>2.2968606948852539</v>
      </c>
    </row>
    <row r="12984" spans="1:6" x14ac:dyDescent="0.15">
      <c r="A12984" s="2" t="s">
        <v>57</v>
      </c>
      <c r="B12984" s="2" t="s">
        <v>58</v>
      </c>
      <c r="C12984" s="3" t="s">
        <v>33</v>
      </c>
      <c r="D12984" s="3" t="s">
        <v>34</v>
      </c>
      <c r="E12984" s="3">
        <v>2004</v>
      </c>
      <c r="F12984" s="4">
        <v>0.49951148312915711</v>
      </c>
    </row>
    <row r="12985" spans="1:6" x14ac:dyDescent="0.15">
      <c r="A12985" s="2" t="s">
        <v>57</v>
      </c>
      <c r="B12985" s="2" t="s">
        <v>55</v>
      </c>
      <c r="C12985" s="3" t="s">
        <v>33</v>
      </c>
      <c r="D12985" s="3" t="s">
        <v>34</v>
      </c>
      <c r="E12985" s="3">
        <v>2005</v>
      </c>
      <c r="F12985" s="4">
        <v>2.3222572803497314</v>
      </c>
    </row>
    <row r="12986" spans="1:6" x14ac:dyDescent="0.15">
      <c r="A12986" s="2" t="s">
        <v>57</v>
      </c>
      <c r="B12986" s="2" t="s">
        <v>58</v>
      </c>
      <c r="C12986" s="3" t="s">
        <v>33</v>
      </c>
      <c r="D12986" s="3" t="s">
        <v>34</v>
      </c>
      <c r="E12986" s="3">
        <v>2005</v>
      </c>
      <c r="F12986" s="4">
        <v>0.50131148596045805</v>
      </c>
    </row>
    <row r="12987" spans="1:6" x14ac:dyDescent="0.15">
      <c r="A12987" s="2" t="s">
        <v>57</v>
      </c>
      <c r="B12987" s="2" t="s">
        <v>55</v>
      </c>
      <c r="C12987" s="3" t="s">
        <v>33</v>
      </c>
      <c r="D12987" s="3" t="s">
        <v>34</v>
      </c>
      <c r="E12987" s="3">
        <v>2006</v>
      </c>
      <c r="F12987" s="4">
        <v>2.3980202674865723</v>
      </c>
    </row>
    <row r="12988" spans="1:6" x14ac:dyDescent="0.15">
      <c r="A12988" s="2" t="s">
        <v>57</v>
      </c>
      <c r="B12988" s="2" t="s">
        <v>58</v>
      </c>
      <c r="C12988" s="3" t="s">
        <v>33</v>
      </c>
      <c r="D12988" s="3" t="s">
        <v>34</v>
      </c>
      <c r="E12988" s="3">
        <v>2006</v>
      </c>
      <c r="F12988" s="4">
        <v>0.51316570650135063</v>
      </c>
    </row>
    <row r="12989" spans="1:6" x14ac:dyDescent="0.15">
      <c r="A12989" s="2" t="s">
        <v>57</v>
      </c>
      <c r="B12989" s="2" t="s">
        <v>55</v>
      </c>
      <c r="C12989" s="3" t="s">
        <v>33</v>
      </c>
      <c r="D12989" s="3" t="s">
        <v>34</v>
      </c>
      <c r="E12989" s="3">
        <v>2007</v>
      </c>
      <c r="F12989" s="4">
        <v>2.490095853805542</v>
      </c>
    </row>
    <row r="12990" spans="1:6" x14ac:dyDescent="0.15">
      <c r="A12990" s="2" t="s">
        <v>57</v>
      </c>
      <c r="B12990" s="2" t="s">
        <v>58</v>
      </c>
      <c r="C12990" s="3" t="s">
        <v>33</v>
      </c>
      <c r="D12990" s="3" t="s">
        <v>34</v>
      </c>
      <c r="E12990" s="3">
        <v>2007</v>
      </c>
      <c r="F12990" s="4">
        <v>0.52762952886945047</v>
      </c>
    </row>
    <row r="12991" spans="1:6" x14ac:dyDescent="0.15">
      <c r="A12991" s="2" t="s">
        <v>57</v>
      </c>
      <c r="B12991" s="2" t="s">
        <v>55</v>
      </c>
      <c r="C12991" s="3" t="s">
        <v>33</v>
      </c>
      <c r="D12991" s="3" t="s">
        <v>34</v>
      </c>
      <c r="E12991" s="3">
        <v>2008</v>
      </c>
      <c r="F12991" s="4">
        <v>2.5651872158050537</v>
      </c>
    </row>
    <row r="12992" spans="1:6" x14ac:dyDescent="0.15">
      <c r="A12992" s="2" t="s">
        <v>57</v>
      </c>
      <c r="B12992" s="2" t="s">
        <v>58</v>
      </c>
      <c r="C12992" s="3" t="s">
        <v>33</v>
      </c>
      <c r="D12992" s="3" t="s">
        <v>34</v>
      </c>
      <c r="E12992" s="3">
        <v>2008</v>
      </c>
      <c r="F12992" s="4">
        <v>0.53766023899822113</v>
      </c>
    </row>
    <row r="12993" spans="1:6" x14ac:dyDescent="0.15">
      <c r="A12993" s="2" t="s">
        <v>57</v>
      </c>
      <c r="B12993" s="2" t="s">
        <v>55</v>
      </c>
      <c r="C12993" s="3" t="s">
        <v>33</v>
      </c>
      <c r="D12993" s="3" t="s">
        <v>34</v>
      </c>
      <c r="E12993" s="3">
        <v>2009</v>
      </c>
      <c r="F12993" s="4">
        <v>2.5536854267120361</v>
      </c>
    </row>
    <row r="12994" spans="1:6" x14ac:dyDescent="0.15">
      <c r="A12994" s="2" t="s">
        <v>57</v>
      </c>
      <c r="B12994" s="2" t="s">
        <v>58</v>
      </c>
      <c r="C12994" s="3" t="s">
        <v>33</v>
      </c>
      <c r="D12994" s="3" t="s">
        <v>34</v>
      </c>
      <c r="E12994" s="3">
        <v>2009</v>
      </c>
      <c r="F12994" s="4">
        <v>0.52905859615053885</v>
      </c>
    </row>
    <row r="12995" spans="1:6" x14ac:dyDescent="0.15">
      <c r="A12995" s="2" t="s">
        <v>57</v>
      </c>
      <c r="B12995" s="2" t="s">
        <v>55</v>
      </c>
      <c r="C12995" s="3" t="s">
        <v>33</v>
      </c>
      <c r="D12995" s="3" t="s">
        <v>34</v>
      </c>
      <c r="E12995" s="3">
        <v>2010</v>
      </c>
      <c r="F12995" s="4">
        <v>2.5449225902557373</v>
      </c>
    </row>
    <row r="12996" spans="1:6" x14ac:dyDescent="0.15">
      <c r="A12996" s="2" t="s">
        <v>57</v>
      </c>
      <c r="B12996" s="2" t="s">
        <v>58</v>
      </c>
      <c r="C12996" s="3" t="s">
        <v>33</v>
      </c>
      <c r="D12996" s="3" t="s">
        <v>34</v>
      </c>
      <c r="E12996" s="3">
        <v>2010</v>
      </c>
      <c r="F12996" s="4">
        <v>0.52087313482975572</v>
      </c>
    </row>
    <row r="12997" spans="1:6" x14ac:dyDescent="0.15">
      <c r="A12997" s="2" t="s">
        <v>57</v>
      </c>
      <c r="B12997" s="2" t="s">
        <v>55</v>
      </c>
      <c r="C12997" s="3" t="s">
        <v>33</v>
      </c>
      <c r="D12997" s="3" t="s">
        <v>34</v>
      </c>
      <c r="E12997" s="3">
        <v>2011</v>
      </c>
      <c r="F12997" s="4">
        <v>2.5811936855316162</v>
      </c>
    </row>
    <row r="12998" spans="1:6" x14ac:dyDescent="0.15">
      <c r="A12998" s="2" t="s">
        <v>57</v>
      </c>
      <c r="B12998" s="2" t="s">
        <v>58</v>
      </c>
      <c r="C12998" s="3" t="s">
        <v>33</v>
      </c>
      <c r="D12998" s="3" t="s">
        <v>34</v>
      </c>
      <c r="E12998" s="3">
        <v>2011</v>
      </c>
      <c r="F12998" s="4">
        <v>0.52162925381525005</v>
      </c>
    </row>
    <row r="12999" spans="1:6" x14ac:dyDescent="0.15">
      <c r="A12999" s="2" t="s">
        <v>57</v>
      </c>
      <c r="B12999" s="2" t="s">
        <v>55</v>
      </c>
      <c r="C12999" s="3" t="s">
        <v>33</v>
      </c>
      <c r="D12999" s="3" t="s">
        <v>34</v>
      </c>
      <c r="E12999" s="3">
        <v>2012</v>
      </c>
      <c r="F12999" s="4">
        <v>2.6341135501861572</v>
      </c>
    </row>
    <row r="13000" spans="1:6" x14ac:dyDescent="0.15">
      <c r="A13000" s="2" t="s">
        <v>57</v>
      </c>
      <c r="B13000" s="2" t="s">
        <v>58</v>
      </c>
      <c r="C13000" s="3" t="s">
        <v>33</v>
      </c>
      <c r="D13000" s="3" t="s">
        <v>34</v>
      </c>
      <c r="E13000" s="3">
        <v>2012</v>
      </c>
      <c r="F13000" s="4">
        <v>0.52538221707445676</v>
      </c>
    </row>
    <row r="13001" spans="1:6" x14ac:dyDescent="0.15">
      <c r="A13001" s="2" t="s">
        <v>57</v>
      </c>
      <c r="B13001" s="2" t="s">
        <v>55</v>
      </c>
      <c r="C13001" s="3" t="s">
        <v>33</v>
      </c>
      <c r="D13001" s="3" t="s">
        <v>34</v>
      </c>
      <c r="E13001" s="3">
        <v>2013</v>
      </c>
      <c r="F13001" s="4">
        <v>2.6655771732330322</v>
      </c>
    </row>
    <row r="13002" spans="1:6" x14ac:dyDescent="0.15">
      <c r="A13002" s="2" t="s">
        <v>57</v>
      </c>
      <c r="B13002" s="2" t="s">
        <v>58</v>
      </c>
      <c r="C13002" s="3" t="s">
        <v>33</v>
      </c>
      <c r="D13002" s="3" t="s">
        <v>34</v>
      </c>
      <c r="E13002" s="3">
        <v>2013</v>
      </c>
      <c r="F13002" s="4">
        <v>0.52477621580130795</v>
      </c>
    </row>
    <row r="13003" spans="1:6" x14ac:dyDescent="0.15">
      <c r="A13003" s="2" t="s">
        <v>57</v>
      </c>
      <c r="B13003" s="2" t="s">
        <v>55</v>
      </c>
      <c r="C13003" s="3" t="s">
        <v>33</v>
      </c>
      <c r="D13003" s="3" t="s">
        <v>34</v>
      </c>
      <c r="E13003" s="3">
        <v>2014</v>
      </c>
      <c r="F13003" s="4">
        <v>2.6963009834289551</v>
      </c>
    </row>
    <row r="13004" spans="1:6" x14ac:dyDescent="0.15">
      <c r="A13004" s="2" t="s">
        <v>57</v>
      </c>
      <c r="B13004" s="2" t="s">
        <v>58</v>
      </c>
      <c r="C13004" s="3" t="s">
        <v>33</v>
      </c>
      <c r="D13004" s="3" t="s">
        <v>34</v>
      </c>
      <c r="E13004" s="3">
        <v>2014</v>
      </c>
      <c r="F13004" s="4">
        <v>0.52434111883167345</v>
      </c>
    </row>
    <row r="13005" spans="1:6" x14ac:dyDescent="0.15">
      <c r="A13005" s="2" t="s">
        <v>57</v>
      </c>
      <c r="B13005" s="2" t="s">
        <v>55</v>
      </c>
      <c r="C13005" s="3" t="s">
        <v>33</v>
      </c>
      <c r="D13005" s="3" t="s">
        <v>34</v>
      </c>
      <c r="E13005" s="3">
        <v>2015</v>
      </c>
      <c r="F13005" s="4">
        <v>2.7125174999237061</v>
      </c>
    </row>
    <row r="13006" spans="1:6" x14ac:dyDescent="0.15">
      <c r="A13006" s="2" t="s">
        <v>57</v>
      </c>
      <c r="B13006" s="2" t="s">
        <v>58</v>
      </c>
      <c r="C13006" s="3" t="s">
        <v>33</v>
      </c>
      <c r="D13006" s="3" t="s">
        <v>34</v>
      </c>
      <c r="E13006" s="3">
        <v>2015</v>
      </c>
      <c r="F13006" s="4">
        <v>0.52165443293282832</v>
      </c>
    </row>
    <row r="13007" spans="1:6" x14ac:dyDescent="0.15">
      <c r="A13007" s="2" t="s">
        <v>57</v>
      </c>
      <c r="B13007" s="2" t="s">
        <v>55</v>
      </c>
      <c r="C13007" s="3" t="s">
        <v>33</v>
      </c>
      <c r="D13007" s="3" t="s">
        <v>34</v>
      </c>
      <c r="E13007" s="3">
        <v>2016</v>
      </c>
      <c r="F13007" s="4">
        <v>2.723179817199707</v>
      </c>
    </row>
    <row r="13008" spans="1:6" x14ac:dyDescent="0.15">
      <c r="A13008" s="2" t="s">
        <v>57</v>
      </c>
      <c r="B13008" s="2" t="s">
        <v>58</v>
      </c>
      <c r="C13008" s="3" t="s">
        <v>33</v>
      </c>
      <c r="D13008" s="3" t="s">
        <v>34</v>
      </c>
      <c r="E13008" s="3">
        <v>2016</v>
      </c>
      <c r="F13008" s="4">
        <v>0.51860717314140881</v>
      </c>
    </row>
    <row r="13009" spans="1:6" x14ac:dyDescent="0.15">
      <c r="A13009" s="2" t="s">
        <v>57</v>
      </c>
      <c r="B13009" s="2" t="s">
        <v>55</v>
      </c>
      <c r="C13009" s="3" t="s">
        <v>33</v>
      </c>
      <c r="D13009" s="3" t="s">
        <v>34</v>
      </c>
      <c r="E13009" s="3">
        <v>2017</v>
      </c>
      <c r="F13009" s="4">
        <v>2.7567307949066162</v>
      </c>
    </row>
    <row r="13010" spans="1:6" x14ac:dyDescent="0.15">
      <c r="A13010" s="2" t="s">
        <v>57</v>
      </c>
      <c r="B13010" s="2" t="s">
        <v>58</v>
      </c>
      <c r="C13010" s="3" t="s">
        <v>33</v>
      </c>
      <c r="D13010" s="3" t="s">
        <v>34</v>
      </c>
      <c r="E13010" s="3">
        <v>2017</v>
      </c>
      <c r="F13010" s="4">
        <v>0.52049869945819349</v>
      </c>
    </row>
    <row r="13011" spans="1:6" x14ac:dyDescent="0.15">
      <c r="A13011" s="2" t="s">
        <v>57</v>
      </c>
      <c r="B13011" s="2" t="s">
        <v>55</v>
      </c>
      <c r="C13011" s="3" t="s">
        <v>33</v>
      </c>
      <c r="D13011" s="3" t="s">
        <v>34</v>
      </c>
      <c r="E13011" s="3">
        <v>2018</v>
      </c>
      <c r="F13011" s="4">
        <v>2.80533766746521</v>
      </c>
    </row>
    <row r="13012" spans="1:6" x14ac:dyDescent="0.15">
      <c r="A13012" s="2" t="s">
        <v>57</v>
      </c>
      <c r="B13012" s="2" t="s">
        <v>58</v>
      </c>
      <c r="C13012" s="3" t="s">
        <v>33</v>
      </c>
      <c r="D13012" s="3" t="s">
        <v>34</v>
      </c>
      <c r="E13012" s="3">
        <v>2018</v>
      </c>
      <c r="F13012" s="4">
        <v>0.52554470553840771</v>
      </c>
    </row>
    <row r="13013" spans="1:6" x14ac:dyDescent="0.15">
      <c r="A13013" s="2" t="s">
        <v>57</v>
      </c>
      <c r="B13013" s="2" t="s">
        <v>55</v>
      </c>
      <c r="C13013" s="3" t="s">
        <v>33</v>
      </c>
      <c r="D13013" s="3" t="s">
        <v>34</v>
      </c>
      <c r="E13013" s="3">
        <v>2019</v>
      </c>
      <c r="F13013" s="4">
        <v>2.8536617755889893</v>
      </c>
    </row>
    <row r="13014" spans="1:6" x14ac:dyDescent="0.15">
      <c r="A13014" s="2" t="s">
        <v>57</v>
      </c>
      <c r="B13014" s="2" t="s">
        <v>58</v>
      </c>
      <c r="C13014" s="3" t="s">
        <v>33</v>
      </c>
      <c r="D13014" s="3" t="s">
        <v>34</v>
      </c>
      <c r="E13014" s="3">
        <v>2019</v>
      </c>
      <c r="F13014" s="4">
        <v>0.53053311801912362</v>
      </c>
    </row>
    <row r="13015" spans="1:6" x14ac:dyDescent="0.15">
      <c r="A13015" s="2" t="s">
        <v>57</v>
      </c>
      <c r="B13015" s="2" t="s">
        <v>55</v>
      </c>
      <c r="C13015" s="3" t="s">
        <v>35</v>
      </c>
      <c r="D13015" s="3" t="s">
        <v>36</v>
      </c>
      <c r="E13015" s="3">
        <v>1950</v>
      </c>
      <c r="F13015" s="4">
        <v>3.048248291015625</v>
      </c>
    </row>
    <row r="13016" spans="1:6" x14ac:dyDescent="0.15">
      <c r="A13016" s="2" t="s">
        <v>57</v>
      </c>
      <c r="B13016" s="2" t="s">
        <v>58</v>
      </c>
      <c r="C13016" s="3" t="s">
        <v>35</v>
      </c>
      <c r="D13016" s="3" t="s">
        <v>36</v>
      </c>
      <c r="E13016" s="3">
        <v>1950</v>
      </c>
      <c r="F13016" s="4">
        <v>0.3774445729863336</v>
      </c>
    </row>
    <row r="13017" spans="1:6" x14ac:dyDescent="0.15">
      <c r="A13017" s="2" t="s">
        <v>57</v>
      </c>
      <c r="B13017" s="2" t="s">
        <v>55</v>
      </c>
      <c r="C13017" s="3" t="s">
        <v>35</v>
      </c>
      <c r="D13017" s="3" t="s">
        <v>36</v>
      </c>
      <c r="E13017" s="3">
        <v>1951</v>
      </c>
      <c r="F13017" s="4">
        <v>3.0469193458557129</v>
      </c>
    </row>
    <row r="13018" spans="1:6" x14ac:dyDescent="0.15">
      <c r="A13018" s="2" t="s">
        <v>57</v>
      </c>
      <c r="B13018" s="2" t="s">
        <v>58</v>
      </c>
      <c r="C13018" s="3" t="s">
        <v>35</v>
      </c>
      <c r="D13018" s="3" t="s">
        <v>36</v>
      </c>
      <c r="E13018" s="3">
        <v>1951</v>
      </c>
      <c r="F13018" s="4">
        <v>0.37516928292739649</v>
      </c>
    </row>
    <row r="13019" spans="1:6" x14ac:dyDescent="0.15">
      <c r="A13019" s="2" t="s">
        <v>57</v>
      </c>
      <c r="B13019" s="2" t="s">
        <v>55</v>
      </c>
      <c r="C13019" s="3" t="s">
        <v>35</v>
      </c>
      <c r="D13019" s="3" t="s">
        <v>36</v>
      </c>
      <c r="E13019" s="3">
        <v>1952</v>
      </c>
      <c r="F13019" s="4">
        <v>3.0412101745605469</v>
      </c>
    </row>
    <row r="13020" spans="1:6" x14ac:dyDescent="0.15">
      <c r="A13020" s="2" t="s">
        <v>57</v>
      </c>
      <c r="B13020" s="2" t="s">
        <v>58</v>
      </c>
      <c r="C13020" s="3" t="s">
        <v>35</v>
      </c>
      <c r="D13020" s="3" t="s">
        <v>36</v>
      </c>
      <c r="E13020" s="3">
        <v>1952</v>
      </c>
      <c r="F13020" s="4">
        <v>0.37289396431669591</v>
      </c>
    </row>
    <row r="13021" spans="1:6" x14ac:dyDescent="0.15">
      <c r="A13021" s="2" t="s">
        <v>57</v>
      </c>
      <c r="B13021" s="2" t="s">
        <v>55</v>
      </c>
      <c r="C13021" s="3" t="s">
        <v>35</v>
      </c>
      <c r="D13021" s="3" t="s">
        <v>36</v>
      </c>
      <c r="E13021" s="3">
        <v>1953</v>
      </c>
      <c r="F13021" s="4">
        <v>3.041407585144043</v>
      </c>
    </row>
    <row r="13022" spans="1:6" x14ac:dyDescent="0.15">
      <c r="A13022" s="2" t="s">
        <v>57</v>
      </c>
      <c r="B13022" s="2" t="s">
        <v>58</v>
      </c>
      <c r="C13022" s="3" t="s">
        <v>35</v>
      </c>
      <c r="D13022" s="3" t="s">
        <v>36</v>
      </c>
      <c r="E13022" s="3">
        <v>1953</v>
      </c>
      <c r="F13022" s="4">
        <v>0.37061864705404768</v>
      </c>
    </row>
    <row r="13023" spans="1:6" x14ac:dyDescent="0.15">
      <c r="A13023" s="2" t="s">
        <v>57</v>
      </c>
      <c r="B13023" s="2" t="s">
        <v>55</v>
      </c>
      <c r="C13023" s="3" t="s">
        <v>35</v>
      </c>
      <c r="D13023" s="3" t="s">
        <v>36</v>
      </c>
      <c r="E13023" s="3">
        <v>1954</v>
      </c>
      <c r="F13023" s="4">
        <v>3.0414626598358154</v>
      </c>
    </row>
    <row r="13024" spans="1:6" x14ac:dyDescent="0.15">
      <c r="A13024" s="2" t="s">
        <v>57</v>
      </c>
      <c r="B13024" s="2" t="s">
        <v>58</v>
      </c>
      <c r="C13024" s="3" t="s">
        <v>35</v>
      </c>
      <c r="D13024" s="3" t="s">
        <v>36</v>
      </c>
      <c r="E13024" s="3">
        <v>1954</v>
      </c>
      <c r="F13024" s="4">
        <v>0.36834331766704481</v>
      </c>
    </row>
    <row r="13025" spans="1:6" x14ac:dyDescent="0.15">
      <c r="A13025" s="2" t="s">
        <v>57</v>
      </c>
      <c r="B13025" s="2" t="s">
        <v>55</v>
      </c>
      <c r="C13025" s="3" t="s">
        <v>35</v>
      </c>
      <c r="D13025" s="3" t="s">
        <v>36</v>
      </c>
      <c r="E13025" s="3">
        <v>1955</v>
      </c>
      <c r="F13025" s="4">
        <v>3.0438604354858398</v>
      </c>
    </row>
    <row r="13026" spans="1:6" x14ac:dyDescent="0.15">
      <c r="A13026" s="2" t="s">
        <v>57</v>
      </c>
      <c r="B13026" s="2" t="s">
        <v>58</v>
      </c>
      <c r="C13026" s="3" t="s">
        <v>35</v>
      </c>
      <c r="D13026" s="3" t="s">
        <v>36</v>
      </c>
      <c r="E13026" s="3">
        <v>1955</v>
      </c>
      <c r="F13026" s="4">
        <v>0.3660680301601198</v>
      </c>
    </row>
    <row r="13027" spans="1:6" x14ac:dyDescent="0.15">
      <c r="A13027" s="2" t="s">
        <v>57</v>
      </c>
      <c r="B13027" s="2" t="s">
        <v>55</v>
      </c>
      <c r="C13027" s="3" t="s">
        <v>35</v>
      </c>
      <c r="D13027" s="3" t="s">
        <v>36</v>
      </c>
      <c r="E13027" s="3">
        <v>1956</v>
      </c>
      <c r="F13027" s="4">
        <v>3.0470035076141357</v>
      </c>
    </row>
    <row r="13028" spans="1:6" x14ac:dyDescent="0.15">
      <c r="A13028" s="2" t="s">
        <v>57</v>
      </c>
      <c r="B13028" s="2" t="s">
        <v>58</v>
      </c>
      <c r="C13028" s="3" t="s">
        <v>35</v>
      </c>
      <c r="D13028" s="3" t="s">
        <v>36</v>
      </c>
      <c r="E13028" s="3">
        <v>1956</v>
      </c>
      <c r="F13028" s="4">
        <v>0.36379271456793938</v>
      </c>
    </row>
    <row r="13029" spans="1:6" x14ac:dyDescent="0.15">
      <c r="A13029" s="2" t="s">
        <v>57</v>
      </c>
      <c r="B13029" s="2" t="s">
        <v>55</v>
      </c>
      <c r="C13029" s="3" t="s">
        <v>35</v>
      </c>
      <c r="D13029" s="3" t="s">
        <v>36</v>
      </c>
      <c r="E13029" s="3">
        <v>1957</v>
      </c>
      <c r="F13029" s="4">
        <v>2.9853916168212891</v>
      </c>
    </row>
    <row r="13030" spans="1:6" x14ac:dyDescent="0.15">
      <c r="A13030" s="2" t="s">
        <v>57</v>
      </c>
      <c r="B13030" s="2" t="s">
        <v>58</v>
      </c>
      <c r="C13030" s="3" t="s">
        <v>35</v>
      </c>
      <c r="D13030" s="3" t="s">
        <v>36</v>
      </c>
      <c r="E13030" s="3">
        <v>1957</v>
      </c>
      <c r="F13030" s="4">
        <v>0.35394455455727492</v>
      </c>
    </row>
    <row r="13031" spans="1:6" x14ac:dyDescent="0.15">
      <c r="A13031" s="2" t="s">
        <v>57</v>
      </c>
      <c r="B13031" s="2" t="s">
        <v>55</v>
      </c>
      <c r="C13031" s="3" t="s">
        <v>35</v>
      </c>
      <c r="D13031" s="3" t="s">
        <v>36</v>
      </c>
      <c r="E13031" s="3">
        <v>1958</v>
      </c>
      <c r="F13031" s="4">
        <v>3.0899453163146973</v>
      </c>
    </row>
    <row r="13032" spans="1:6" x14ac:dyDescent="0.15">
      <c r="A13032" s="2" t="s">
        <v>57</v>
      </c>
      <c r="B13032" s="2" t="s">
        <v>58</v>
      </c>
      <c r="C13032" s="3" t="s">
        <v>35</v>
      </c>
      <c r="D13032" s="3" t="s">
        <v>36</v>
      </c>
      <c r="E13032" s="3">
        <v>1958</v>
      </c>
      <c r="F13032" s="4">
        <v>0.36341818751566934</v>
      </c>
    </row>
    <row r="13033" spans="1:6" x14ac:dyDescent="0.15">
      <c r="A13033" s="2" t="s">
        <v>57</v>
      </c>
      <c r="B13033" s="2" t="s">
        <v>55</v>
      </c>
      <c r="C13033" s="3" t="s">
        <v>35</v>
      </c>
      <c r="D13033" s="3" t="s">
        <v>36</v>
      </c>
      <c r="E13033" s="3">
        <v>1959</v>
      </c>
      <c r="F13033" s="4">
        <v>3.1114163398742676</v>
      </c>
    </row>
    <row r="13034" spans="1:6" x14ac:dyDescent="0.15">
      <c r="A13034" s="2" t="s">
        <v>57</v>
      </c>
      <c r="B13034" s="2" t="s">
        <v>58</v>
      </c>
      <c r="C13034" s="3" t="s">
        <v>35</v>
      </c>
      <c r="D13034" s="3" t="s">
        <v>36</v>
      </c>
      <c r="E13034" s="3">
        <v>1959</v>
      </c>
      <c r="F13034" s="4">
        <v>0.36296252058473172</v>
      </c>
    </row>
    <row r="13035" spans="1:6" x14ac:dyDescent="0.15">
      <c r="A13035" s="2" t="s">
        <v>57</v>
      </c>
      <c r="B13035" s="2" t="s">
        <v>55</v>
      </c>
      <c r="C13035" s="3" t="s">
        <v>35</v>
      </c>
      <c r="D13035" s="3" t="s">
        <v>36</v>
      </c>
      <c r="E13035" s="3">
        <v>1960</v>
      </c>
      <c r="F13035" s="4">
        <v>3.1515576839447021</v>
      </c>
    </row>
    <row r="13036" spans="1:6" x14ac:dyDescent="0.15">
      <c r="A13036" s="2" t="s">
        <v>57</v>
      </c>
      <c r="B13036" s="2" t="s">
        <v>58</v>
      </c>
      <c r="C13036" s="3" t="s">
        <v>35</v>
      </c>
      <c r="D13036" s="3" t="s">
        <v>36</v>
      </c>
      <c r="E13036" s="3">
        <v>1960</v>
      </c>
      <c r="F13036" s="4">
        <v>0.36458782218082514</v>
      </c>
    </row>
    <row r="13037" spans="1:6" x14ac:dyDescent="0.15">
      <c r="A13037" s="2" t="s">
        <v>57</v>
      </c>
      <c r="B13037" s="2" t="s">
        <v>55</v>
      </c>
      <c r="C13037" s="3" t="s">
        <v>35</v>
      </c>
      <c r="D13037" s="3" t="s">
        <v>36</v>
      </c>
      <c r="E13037" s="3">
        <v>1961</v>
      </c>
      <c r="F13037" s="4">
        <v>3.1548941135406494</v>
      </c>
    </row>
    <row r="13038" spans="1:6" x14ac:dyDescent="0.15">
      <c r="A13038" s="2" t="s">
        <v>57</v>
      </c>
      <c r="B13038" s="2" t="s">
        <v>58</v>
      </c>
      <c r="C13038" s="3" t="s">
        <v>35</v>
      </c>
      <c r="D13038" s="3" t="s">
        <v>36</v>
      </c>
      <c r="E13038" s="3">
        <v>1961</v>
      </c>
      <c r="F13038" s="4">
        <v>0.36519605942773981</v>
      </c>
    </row>
    <row r="13039" spans="1:6" x14ac:dyDescent="0.15">
      <c r="A13039" s="2" t="s">
        <v>57</v>
      </c>
      <c r="B13039" s="2" t="s">
        <v>55</v>
      </c>
      <c r="C13039" s="3" t="s">
        <v>35</v>
      </c>
      <c r="D13039" s="3" t="s">
        <v>36</v>
      </c>
      <c r="E13039" s="3">
        <v>1962</v>
      </c>
      <c r="F13039" s="4">
        <v>3.1459574699401855</v>
      </c>
    </row>
    <row r="13040" spans="1:6" x14ac:dyDescent="0.15">
      <c r="A13040" s="2" t="s">
        <v>57</v>
      </c>
      <c r="B13040" s="2" t="s">
        <v>58</v>
      </c>
      <c r="C13040" s="3" t="s">
        <v>35</v>
      </c>
      <c r="D13040" s="3" t="s">
        <v>36</v>
      </c>
      <c r="E13040" s="3">
        <v>1962</v>
      </c>
      <c r="F13040" s="4">
        <v>0.36462186235863386</v>
      </c>
    </row>
    <row r="13041" spans="1:6" x14ac:dyDescent="0.15">
      <c r="A13041" s="2" t="s">
        <v>57</v>
      </c>
      <c r="B13041" s="2" t="s">
        <v>55</v>
      </c>
      <c r="C13041" s="3" t="s">
        <v>35</v>
      </c>
      <c r="D13041" s="3" t="s">
        <v>36</v>
      </c>
      <c r="E13041" s="3">
        <v>1963</v>
      </c>
      <c r="F13041" s="4">
        <v>3.1367828845977783</v>
      </c>
    </row>
    <row r="13042" spans="1:6" x14ac:dyDescent="0.15">
      <c r="A13042" s="2" t="s">
        <v>57</v>
      </c>
      <c r="B13042" s="2" t="s">
        <v>58</v>
      </c>
      <c r="C13042" s="3" t="s">
        <v>35</v>
      </c>
      <c r="D13042" s="3" t="s">
        <v>36</v>
      </c>
      <c r="E13042" s="3">
        <v>1963</v>
      </c>
      <c r="F13042" s="4">
        <v>0.36108450797713199</v>
      </c>
    </row>
    <row r="13043" spans="1:6" x14ac:dyDescent="0.15">
      <c r="A13043" s="2" t="s">
        <v>57</v>
      </c>
      <c r="B13043" s="2" t="s">
        <v>55</v>
      </c>
      <c r="C13043" s="3" t="s">
        <v>35</v>
      </c>
      <c r="D13043" s="3" t="s">
        <v>36</v>
      </c>
      <c r="E13043" s="3">
        <v>1964</v>
      </c>
      <c r="F13043" s="4">
        <v>3.1278464794158936</v>
      </c>
    </row>
    <row r="13044" spans="1:6" x14ac:dyDescent="0.15">
      <c r="A13044" s="2" t="s">
        <v>57</v>
      </c>
      <c r="B13044" s="2" t="s">
        <v>58</v>
      </c>
      <c r="C13044" s="3" t="s">
        <v>35</v>
      </c>
      <c r="D13044" s="3" t="s">
        <v>36</v>
      </c>
      <c r="E13044" s="3">
        <v>1964</v>
      </c>
      <c r="F13044" s="4">
        <v>0.35844152102347954</v>
      </c>
    </row>
    <row r="13045" spans="1:6" x14ac:dyDescent="0.15">
      <c r="A13045" s="2" t="s">
        <v>57</v>
      </c>
      <c r="B13045" s="2" t="s">
        <v>55</v>
      </c>
      <c r="C13045" s="3" t="s">
        <v>35</v>
      </c>
      <c r="D13045" s="3" t="s">
        <v>36</v>
      </c>
      <c r="E13045" s="3">
        <v>1965</v>
      </c>
      <c r="F13045" s="4">
        <v>3.1186716556549072</v>
      </c>
    </row>
    <row r="13046" spans="1:6" x14ac:dyDescent="0.15">
      <c r="A13046" s="2" t="s">
        <v>57</v>
      </c>
      <c r="B13046" s="2" t="s">
        <v>58</v>
      </c>
      <c r="C13046" s="3" t="s">
        <v>35</v>
      </c>
      <c r="D13046" s="3" t="s">
        <v>36</v>
      </c>
      <c r="E13046" s="3">
        <v>1965</v>
      </c>
      <c r="F13046" s="4">
        <v>0.35714153224997214</v>
      </c>
    </row>
    <row r="13047" spans="1:6" x14ac:dyDescent="0.15">
      <c r="A13047" s="2" t="s">
        <v>57</v>
      </c>
      <c r="B13047" s="2" t="s">
        <v>55</v>
      </c>
      <c r="C13047" s="3" t="s">
        <v>35</v>
      </c>
      <c r="D13047" s="3" t="s">
        <v>36</v>
      </c>
      <c r="E13047" s="3">
        <v>1966</v>
      </c>
      <c r="F13047" s="4">
        <v>3.103182315826416</v>
      </c>
    </row>
    <row r="13048" spans="1:6" x14ac:dyDescent="0.15">
      <c r="A13048" s="2" t="s">
        <v>57</v>
      </c>
      <c r="B13048" s="2" t="s">
        <v>58</v>
      </c>
      <c r="C13048" s="3" t="s">
        <v>35</v>
      </c>
      <c r="D13048" s="3" t="s">
        <v>36</v>
      </c>
      <c r="E13048" s="3">
        <v>1966</v>
      </c>
      <c r="F13048" s="4">
        <v>0.35614996252623837</v>
      </c>
    </row>
    <row r="13049" spans="1:6" x14ac:dyDescent="0.15">
      <c r="A13049" s="2" t="s">
        <v>57</v>
      </c>
      <c r="B13049" s="2" t="s">
        <v>55</v>
      </c>
      <c r="C13049" s="3" t="s">
        <v>35</v>
      </c>
      <c r="D13049" s="3" t="s">
        <v>36</v>
      </c>
      <c r="E13049" s="3">
        <v>1967</v>
      </c>
      <c r="F13049" s="4">
        <v>3.0841178894042969</v>
      </c>
    </row>
    <row r="13050" spans="1:6" x14ac:dyDescent="0.15">
      <c r="A13050" s="2" t="s">
        <v>57</v>
      </c>
      <c r="B13050" s="2" t="s">
        <v>58</v>
      </c>
      <c r="C13050" s="3" t="s">
        <v>35</v>
      </c>
      <c r="D13050" s="3" t="s">
        <v>36</v>
      </c>
      <c r="E13050" s="3">
        <v>1967</v>
      </c>
      <c r="F13050" s="4">
        <v>0.3541874896561778</v>
      </c>
    </row>
    <row r="13051" spans="1:6" x14ac:dyDescent="0.15">
      <c r="A13051" s="2" t="s">
        <v>57</v>
      </c>
      <c r="B13051" s="2" t="s">
        <v>55</v>
      </c>
      <c r="C13051" s="3" t="s">
        <v>35</v>
      </c>
      <c r="D13051" s="3" t="s">
        <v>36</v>
      </c>
      <c r="E13051" s="3">
        <v>1968</v>
      </c>
      <c r="F13051" s="4">
        <v>3.0650537014007568</v>
      </c>
    </row>
    <row r="13052" spans="1:6" x14ac:dyDescent="0.15">
      <c r="A13052" s="2" t="s">
        <v>57</v>
      </c>
      <c r="B13052" s="2" t="s">
        <v>58</v>
      </c>
      <c r="C13052" s="3" t="s">
        <v>35</v>
      </c>
      <c r="D13052" s="3" t="s">
        <v>36</v>
      </c>
      <c r="E13052" s="3">
        <v>1968</v>
      </c>
      <c r="F13052" s="4">
        <v>0.35153275056277122</v>
      </c>
    </row>
    <row r="13053" spans="1:6" x14ac:dyDescent="0.15">
      <c r="A13053" s="2" t="s">
        <v>57</v>
      </c>
      <c r="B13053" s="2" t="s">
        <v>55</v>
      </c>
      <c r="C13053" s="3" t="s">
        <v>35</v>
      </c>
      <c r="D13053" s="3" t="s">
        <v>36</v>
      </c>
      <c r="E13053" s="3">
        <v>1969</v>
      </c>
      <c r="F13053" s="4">
        <v>3.0459895133972168</v>
      </c>
    </row>
    <row r="13054" spans="1:6" x14ac:dyDescent="0.15">
      <c r="A13054" s="2" t="s">
        <v>57</v>
      </c>
      <c r="B13054" s="2" t="s">
        <v>58</v>
      </c>
      <c r="C13054" s="3" t="s">
        <v>35</v>
      </c>
      <c r="D13054" s="3" t="s">
        <v>36</v>
      </c>
      <c r="E13054" s="3">
        <v>1969</v>
      </c>
      <c r="F13054" s="4">
        <v>0.35003173204443405</v>
      </c>
    </row>
    <row r="13055" spans="1:6" x14ac:dyDescent="0.15">
      <c r="A13055" s="2" t="s">
        <v>57</v>
      </c>
      <c r="B13055" s="2" t="s">
        <v>55</v>
      </c>
      <c r="C13055" s="3" t="s">
        <v>35</v>
      </c>
      <c r="D13055" s="3" t="s">
        <v>36</v>
      </c>
      <c r="E13055" s="3">
        <v>1970</v>
      </c>
      <c r="F13055" s="4">
        <v>3.1425023078918457</v>
      </c>
    </row>
    <row r="13056" spans="1:6" x14ac:dyDescent="0.15">
      <c r="A13056" s="2" t="s">
        <v>57</v>
      </c>
      <c r="B13056" s="2" t="s">
        <v>58</v>
      </c>
      <c r="C13056" s="3" t="s">
        <v>35</v>
      </c>
      <c r="D13056" s="3" t="s">
        <v>36</v>
      </c>
      <c r="E13056" s="3">
        <v>1970</v>
      </c>
      <c r="F13056" s="4">
        <v>0.36323879397779374</v>
      </c>
    </row>
    <row r="13057" spans="1:6" x14ac:dyDescent="0.15">
      <c r="A13057" s="2" t="s">
        <v>57</v>
      </c>
      <c r="B13057" s="2" t="s">
        <v>55</v>
      </c>
      <c r="C13057" s="3" t="s">
        <v>35</v>
      </c>
      <c r="D13057" s="3" t="s">
        <v>36</v>
      </c>
      <c r="E13057" s="3">
        <v>1971</v>
      </c>
      <c r="F13057" s="4">
        <v>3.2359638214111328</v>
      </c>
    </row>
    <row r="13058" spans="1:6" x14ac:dyDescent="0.15">
      <c r="A13058" s="2" t="s">
        <v>57</v>
      </c>
      <c r="B13058" s="2" t="s">
        <v>58</v>
      </c>
      <c r="C13058" s="3" t="s">
        <v>35</v>
      </c>
      <c r="D13058" s="3" t="s">
        <v>36</v>
      </c>
      <c r="E13058" s="3">
        <v>1971</v>
      </c>
      <c r="F13058" s="4">
        <v>0.3719499927886335</v>
      </c>
    </row>
    <row r="13059" spans="1:6" x14ac:dyDescent="0.15">
      <c r="A13059" s="2" t="s">
        <v>57</v>
      </c>
      <c r="B13059" s="2" t="s">
        <v>55</v>
      </c>
      <c r="C13059" s="3" t="s">
        <v>35</v>
      </c>
      <c r="D13059" s="3" t="s">
        <v>36</v>
      </c>
      <c r="E13059" s="3">
        <v>1972</v>
      </c>
      <c r="F13059" s="4">
        <v>3.2599186897277832</v>
      </c>
    </row>
    <row r="13060" spans="1:6" x14ac:dyDescent="0.15">
      <c r="A13060" s="2" t="s">
        <v>57</v>
      </c>
      <c r="B13060" s="2" t="s">
        <v>58</v>
      </c>
      <c r="C13060" s="3" t="s">
        <v>35</v>
      </c>
      <c r="D13060" s="3" t="s">
        <v>36</v>
      </c>
      <c r="E13060" s="3">
        <v>1972</v>
      </c>
      <c r="F13060" s="4">
        <v>0.37090463732560885</v>
      </c>
    </row>
    <row r="13061" spans="1:6" x14ac:dyDescent="0.15">
      <c r="A13061" s="2" t="s">
        <v>57</v>
      </c>
      <c r="B13061" s="2" t="s">
        <v>55</v>
      </c>
      <c r="C13061" s="3" t="s">
        <v>35</v>
      </c>
      <c r="D13061" s="3" t="s">
        <v>36</v>
      </c>
      <c r="E13061" s="3">
        <v>1973</v>
      </c>
      <c r="F13061" s="4">
        <v>3.2768721580505371</v>
      </c>
    </row>
    <row r="13062" spans="1:6" x14ac:dyDescent="0.15">
      <c r="A13062" s="2" t="s">
        <v>57</v>
      </c>
      <c r="B13062" s="2" t="s">
        <v>58</v>
      </c>
      <c r="C13062" s="3" t="s">
        <v>35</v>
      </c>
      <c r="D13062" s="3" t="s">
        <v>36</v>
      </c>
      <c r="E13062" s="3">
        <v>1973</v>
      </c>
      <c r="F13062" s="4">
        <v>0.36786028061420101</v>
      </c>
    </row>
    <row r="13063" spans="1:6" x14ac:dyDescent="0.15">
      <c r="A13063" s="2" t="s">
        <v>57</v>
      </c>
      <c r="B13063" s="2" t="s">
        <v>55</v>
      </c>
      <c r="C13063" s="3" t="s">
        <v>35</v>
      </c>
      <c r="D13063" s="3" t="s">
        <v>36</v>
      </c>
      <c r="E13063" s="3">
        <v>1974</v>
      </c>
      <c r="F13063" s="4">
        <v>3.5122904777526855</v>
      </c>
    </row>
    <row r="13064" spans="1:6" x14ac:dyDescent="0.15">
      <c r="A13064" s="2" t="s">
        <v>57</v>
      </c>
      <c r="B13064" s="2" t="s">
        <v>58</v>
      </c>
      <c r="C13064" s="3" t="s">
        <v>35</v>
      </c>
      <c r="D13064" s="3" t="s">
        <v>36</v>
      </c>
      <c r="E13064" s="3">
        <v>1974</v>
      </c>
      <c r="F13064" s="4">
        <v>0.38852878218719472</v>
      </c>
    </row>
    <row r="13065" spans="1:6" x14ac:dyDescent="0.15">
      <c r="A13065" s="2" t="s">
        <v>57</v>
      </c>
      <c r="B13065" s="2" t="s">
        <v>55</v>
      </c>
      <c r="C13065" s="3" t="s">
        <v>35</v>
      </c>
      <c r="D13065" s="3" t="s">
        <v>36</v>
      </c>
      <c r="E13065" s="3">
        <v>1975</v>
      </c>
      <c r="F13065" s="4">
        <v>3.6058495044708252</v>
      </c>
    </row>
    <row r="13066" spans="1:6" x14ac:dyDescent="0.15">
      <c r="A13066" s="2" t="s">
        <v>57</v>
      </c>
      <c r="B13066" s="2" t="s">
        <v>58</v>
      </c>
      <c r="C13066" s="3" t="s">
        <v>35</v>
      </c>
      <c r="D13066" s="3" t="s">
        <v>36</v>
      </c>
      <c r="E13066" s="3">
        <v>1975</v>
      </c>
      <c r="F13066" s="4">
        <v>0.39312633678844955</v>
      </c>
    </row>
    <row r="13067" spans="1:6" x14ac:dyDescent="0.15">
      <c r="A13067" s="2" t="s">
        <v>57</v>
      </c>
      <c r="B13067" s="2" t="s">
        <v>55</v>
      </c>
      <c r="C13067" s="3" t="s">
        <v>35</v>
      </c>
      <c r="D13067" s="3" t="s">
        <v>36</v>
      </c>
      <c r="E13067" s="3">
        <v>1976</v>
      </c>
      <c r="F13067" s="4">
        <v>3.6268060207366943</v>
      </c>
    </row>
    <row r="13068" spans="1:6" x14ac:dyDescent="0.15">
      <c r="A13068" s="2" t="s">
        <v>57</v>
      </c>
      <c r="B13068" s="2" t="s">
        <v>58</v>
      </c>
      <c r="C13068" s="3" t="s">
        <v>35</v>
      </c>
      <c r="D13068" s="3" t="s">
        <v>36</v>
      </c>
      <c r="E13068" s="3">
        <v>1976</v>
      </c>
      <c r="F13068" s="4">
        <v>0.38988280323170621</v>
      </c>
    </row>
    <row r="13069" spans="1:6" x14ac:dyDescent="0.15">
      <c r="A13069" s="2" t="s">
        <v>57</v>
      </c>
      <c r="B13069" s="2" t="s">
        <v>55</v>
      </c>
      <c r="C13069" s="3" t="s">
        <v>35</v>
      </c>
      <c r="D13069" s="3" t="s">
        <v>36</v>
      </c>
      <c r="E13069" s="3">
        <v>1977</v>
      </c>
      <c r="F13069" s="4">
        <v>3.6822082996368408</v>
      </c>
    </row>
    <row r="13070" spans="1:6" x14ac:dyDescent="0.15">
      <c r="A13070" s="2" t="s">
        <v>57</v>
      </c>
      <c r="B13070" s="2" t="s">
        <v>58</v>
      </c>
      <c r="C13070" s="3" t="s">
        <v>35</v>
      </c>
      <c r="D13070" s="3" t="s">
        <v>36</v>
      </c>
      <c r="E13070" s="3">
        <v>1977</v>
      </c>
      <c r="F13070" s="4">
        <v>0.39043489671681503</v>
      </c>
    </row>
    <row r="13071" spans="1:6" x14ac:dyDescent="0.15">
      <c r="A13071" s="2" t="s">
        <v>57</v>
      </c>
      <c r="B13071" s="2" t="s">
        <v>55</v>
      </c>
      <c r="C13071" s="3" t="s">
        <v>35</v>
      </c>
      <c r="D13071" s="3" t="s">
        <v>36</v>
      </c>
      <c r="E13071" s="3">
        <v>1978</v>
      </c>
      <c r="F13071" s="4">
        <v>3.7065553665161133</v>
      </c>
    </row>
    <row r="13072" spans="1:6" x14ac:dyDescent="0.15">
      <c r="A13072" s="2" t="s">
        <v>57</v>
      </c>
      <c r="B13072" s="2" t="s">
        <v>58</v>
      </c>
      <c r="C13072" s="3" t="s">
        <v>35</v>
      </c>
      <c r="D13072" s="3" t="s">
        <v>36</v>
      </c>
      <c r="E13072" s="3">
        <v>1978</v>
      </c>
      <c r="F13072" s="4">
        <v>0.38801518062678131</v>
      </c>
    </row>
    <row r="13073" spans="1:6" x14ac:dyDescent="0.15">
      <c r="A13073" s="2" t="s">
        <v>57</v>
      </c>
      <c r="B13073" s="2" t="s">
        <v>55</v>
      </c>
      <c r="C13073" s="3" t="s">
        <v>35</v>
      </c>
      <c r="D13073" s="3" t="s">
        <v>36</v>
      </c>
      <c r="E13073" s="3">
        <v>1979</v>
      </c>
      <c r="F13073" s="4">
        <v>3.7848591804504395</v>
      </c>
    </row>
    <row r="13074" spans="1:6" x14ac:dyDescent="0.15">
      <c r="A13074" s="2" t="s">
        <v>57</v>
      </c>
      <c r="B13074" s="2" t="s">
        <v>58</v>
      </c>
      <c r="C13074" s="3" t="s">
        <v>35</v>
      </c>
      <c r="D13074" s="3" t="s">
        <v>36</v>
      </c>
      <c r="E13074" s="3">
        <v>1979</v>
      </c>
      <c r="F13074" s="4">
        <v>0.39177711332545534</v>
      </c>
    </row>
    <row r="13075" spans="1:6" x14ac:dyDescent="0.15">
      <c r="A13075" s="2" t="s">
        <v>57</v>
      </c>
      <c r="B13075" s="2" t="s">
        <v>55</v>
      </c>
      <c r="C13075" s="3" t="s">
        <v>35</v>
      </c>
      <c r="D13075" s="3" t="s">
        <v>36</v>
      </c>
      <c r="E13075" s="3">
        <v>1980</v>
      </c>
      <c r="F13075" s="4">
        <v>3.8833768367767334</v>
      </c>
    </row>
    <row r="13076" spans="1:6" x14ac:dyDescent="0.15">
      <c r="A13076" s="2" t="s">
        <v>57</v>
      </c>
      <c r="B13076" s="2" t="s">
        <v>58</v>
      </c>
      <c r="C13076" s="3" t="s">
        <v>35</v>
      </c>
      <c r="D13076" s="3" t="s">
        <v>36</v>
      </c>
      <c r="E13076" s="3">
        <v>1980</v>
      </c>
      <c r="F13076" s="4">
        <v>0.39825568392794125</v>
      </c>
    </row>
    <row r="13077" spans="1:6" x14ac:dyDescent="0.15">
      <c r="A13077" s="2" t="s">
        <v>57</v>
      </c>
      <c r="B13077" s="2" t="s">
        <v>55</v>
      </c>
      <c r="C13077" s="3" t="s">
        <v>35</v>
      </c>
      <c r="D13077" s="3" t="s">
        <v>36</v>
      </c>
      <c r="E13077" s="3">
        <v>1981</v>
      </c>
      <c r="F13077" s="4">
        <v>3.9008982181549072</v>
      </c>
    </row>
    <row r="13078" spans="1:6" x14ac:dyDescent="0.15">
      <c r="A13078" s="2" t="s">
        <v>57</v>
      </c>
      <c r="B13078" s="2" t="s">
        <v>58</v>
      </c>
      <c r="C13078" s="3" t="s">
        <v>35</v>
      </c>
      <c r="D13078" s="3" t="s">
        <v>36</v>
      </c>
      <c r="E13078" s="3">
        <v>1981</v>
      </c>
      <c r="F13078" s="4">
        <v>0.39720487326939069</v>
      </c>
    </row>
    <row r="13079" spans="1:6" x14ac:dyDescent="0.15">
      <c r="A13079" s="2" t="s">
        <v>57</v>
      </c>
      <c r="B13079" s="2" t="s">
        <v>55</v>
      </c>
      <c r="C13079" s="3" t="s">
        <v>35</v>
      </c>
      <c r="D13079" s="3" t="s">
        <v>36</v>
      </c>
      <c r="E13079" s="3">
        <v>1982</v>
      </c>
      <c r="F13079" s="4">
        <v>3.9149379730224609</v>
      </c>
    </row>
    <row r="13080" spans="1:6" x14ac:dyDescent="0.15">
      <c r="A13080" s="2" t="s">
        <v>57</v>
      </c>
      <c r="B13080" s="2" t="s">
        <v>58</v>
      </c>
      <c r="C13080" s="3" t="s">
        <v>35</v>
      </c>
      <c r="D13080" s="3" t="s">
        <v>36</v>
      </c>
      <c r="E13080" s="3">
        <v>1982</v>
      </c>
      <c r="F13080" s="4">
        <v>0.39661717903587784</v>
      </c>
    </row>
    <row r="13081" spans="1:6" x14ac:dyDescent="0.15">
      <c r="A13081" s="2" t="s">
        <v>57</v>
      </c>
      <c r="B13081" s="2" t="s">
        <v>55</v>
      </c>
      <c r="C13081" s="3" t="s">
        <v>35</v>
      </c>
      <c r="D13081" s="3" t="s">
        <v>36</v>
      </c>
      <c r="E13081" s="3">
        <v>1983</v>
      </c>
      <c r="F13081" s="4">
        <v>4.1035246849060059</v>
      </c>
    </row>
    <row r="13082" spans="1:6" x14ac:dyDescent="0.15">
      <c r="A13082" s="2" t="s">
        <v>57</v>
      </c>
      <c r="B13082" s="2" t="s">
        <v>58</v>
      </c>
      <c r="C13082" s="3" t="s">
        <v>35</v>
      </c>
      <c r="D13082" s="3" t="s">
        <v>36</v>
      </c>
      <c r="E13082" s="3">
        <v>1983</v>
      </c>
      <c r="F13082" s="4">
        <v>0.41437200121397655</v>
      </c>
    </row>
    <row r="13083" spans="1:6" x14ac:dyDescent="0.15">
      <c r="A13083" s="2" t="s">
        <v>57</v>
      </c>
      <c r="B13083" s="2" t="s">
        <v>55</v>
      </c>
      <c r="C13083" s="3" t="s">
        <v>35</v>
      </c>
      <c r="D13083" s="3" t="s">
        <v>36</v>
      </c>
      <c r="E13083" s="3">
        <v>1984</v>
      </c>
      <c r="F13083" s="4">
        <v>4.0953335762023926</v>
      </c>
    </row>
    <row r="13084" spans="1:6" x14ac:dyDescent="0.15">
      <c r="A13084" s="2" t="s">
        <v>57</v>
      </c>
      <c r="B13084" s="2" t="s">
        <v>58</v>
      </c>
      <c r="C13084" s="3" t="s">
        <v>35</v>
      </c>
      <c r="D13084" s="3" t="s">
        <v>36</v>
      </c>
      <c r="E13084" s="3">
        <v>1984</v>
      </c>
      <c r="F13084" s="4">
        <v>0.41278440632602237</v>
      </c>
    </row>
    <row r="13085" spans="1:6" x14ac:dyDescent="0.15">
      <c r="A13085" s="2" t="s">
        <v>57</v>
      </c>
      <c r="B13085" s="2" t="s">
        <v>55</v>
      </c>
      <c r="C13085" s="3" t="s">
        <v>35</v>
      </c>
      <c r="D13085" s="3" t="s">
        <v>36</v>
      </c>
      <c r="E13085" s="3">
        <v>1985</v>
      </c>
      <c r="F13085" s="4">
        <v>4.0748891830444336</v>
      </c>
    </row>
    <row r="13086" spans="1:6" x14ac:dyDescent="0.15">
      <c r="A13086" s="2" t="s">
        <v>57</v>
      </c>
      <c r="B13086" s="2" t="s">
        <v>58</v>
      </c>
      <c r="C13086" s="3" t="s">
        <v>35</v>
      </c>
      <c r="D13086" s="3" t="s">
        <v>36</v>
      </c>
      <c r="E13086" s="3">
        <v>1985</v>
      </c>
      <c r="F13086" s="4">
        <v>0.41039517275985959</v>
      </c>
    </row>
    <row r="13087" spans="1:6" x14ac:dyDescent="0.15">
      <c r="A13087" s="2" t="s">
        <v>57</v>
      </c>
      <c r="B13087" s="2" t="s">
        <v>55</v>
      </c>
      <c r="C13087" s="3" t="s">
        <v>35</v>
      </c>
      <c r="D13087" s="3" t="s">
        <v>36</v>
      </c>
      <c r="E13087" s="3">
        <v>1986</v>
      </c>
      <c r="F13087" s="4">
        <v>4.0768246650695801</v>
      </c>
    </row>
    <row r="13088" spans="1:6" x14ac:dyDescent="0.15">
      <c r="A13088" s="2" t="s">
        <v>57</v>
      </c>
      <c r="B13088" s="2" t="s">
        <v>58</v>
      </c>
      <c r="C13088" s="3" t="s">
        <v>35</v>
      </c>
      <c r="D13088" s="3" t="s">
        <v>36</v>
      </c>
      <c r="E13088" s="3">
        <v>1986</v>
      </c>
      <c r="F13088" s="4">
        <v>0.41070459520027974</v>
      </c>
    </row>
    <row r="13089" spans="1:6" x14ac:dyDescent="0.15">
      <c r="A13089" s="2" t="s">
        <v>57</v>
      </c>
      <c r="B13089" s="2" t="s">
        <v>55</v>
      </c>
      <c r="C13089" s="3" t="s">
        <v>35</v>
      </c>
      <c r="D13089" s="3" t="s">
        <v>36</v>
      </c>
      <c r="E13089" s="3">
        <v>1987</v>
      </c>
      <c r="F13089" s="4">
        <v>4.1753926277160645</v>
      </c>
    </row>
    <row r="13090" spans="1:6" x14ac:dyDescent="0.15">
      <c r="A13090" s="2" t="s">
        <v>57</v>
      </c>
      <c r="B13090" s="2" t="s">
        <v>58</v>
      </c>
      <c r="C13090" s="3" t="s">
        <v>35</v>
      </c>
      <c r="D13090" s="3" t="s">
        <v>36</v>
      </c>
      <c r="E13090" s="3">
        <v>1987</v>
      </c>
      <c r="F13090" s="4">
        <v>0.42115844575939521</v>
      </c>
    </row>
    <row r="13091" spans="1:6" x14ac:dyDescent="0.15">
      <c r="A13091" s="2" t="s">
        <v>57</v>
      </c>
      <c r="B13091" s="2" t="s">
        <v>55</v>
      </c>
      <c r="C13091" s="3" t="s">
        <v>35</v>
      </c>
      <c r="D13091" s="3" t="s">
        <v>36</v>
      </c>
      <c r="E13091" s="3">
        <v>1988</v>
      </c>
      <c r="F13091" s="4">
        <v>4.2762994766235352</v>
      </c>
    </row>
    <row r="13092" spans="1:6" x14ac:dyDescent="0.15">
      <c r="A13092" s="2" t="s">
        <v>57</v>
      </c>
      <c r="B13092" s="2" t="s">
        <v>58</v>
      </c>
      <c r="C13092" s="3" t="s">
        <v>35</v>
      </c>
      <c r="D13092" s="3" t="s">
        <v>36</v>
      </c>
      <c r="E13092" s="3">
        <v>1988</v>
      </c>
      <c r="F13092" s="4">
        <v>0.4319844371860766</v>
      </c>
    </row>
    <row r="13093" spans="1:6" x14ac:dyDescent="0.15">
      <c r="A13093" s="2" t="s">
        <v>57</v>
      </c>
      <c r="B13093" s="2" t="s">
        <v>55</v>
      </c>
      <c r="C13093" s="3" t="s">
        <v>35</v>
      </c>
      <c r="D13093" s="3" t="s">
        <v>36</v>
      </c>
      <c r="E13093" s="3">
        <v>1989</v>
      </c>
      <c r="F13093" s="4">
        <v>4.3678994178771973</v>
      </c>
    </row>
    <row r="13094" spans="1:6" x14ac:dyDescent="0.15">
      <c r="A13094" s="2" t="s">
        <v>57</v>
      </c>
      <c r="B13094" s="2" t="s">
        <v>58</v>
      </c>
      <c r="C13094" s="3" t="s">
        <v>35</v>
      </c>
      <c r="D13094" s="3" t="s">
        <v>36</v>
      </c>
      <c r="E13094" s="3">
        <v>1989</v>
      </c>
      <c r="F13094" s="4">
        <v>0.44161136636340209</v>
      </c>
    </row>
    <row r="13095" spans="1:6" x14ac:dyDescent="0.15">
      <c r="A13095" s="2" t="s">
        <v>57</v>
      </c>
      <c r="B13095" s="2" t="s">
        <v>55</v>
      </c>
      <c r="C13095" s="3" t="s">
        <v>35</v>
      </c>
      <c r="D13095" s="3" t="s">
        <v>36</v>
      </c>
      <c r="E13095" s="3">
        <v>1990</v>
      </c>
      <c r="F13095" s="4">
        <v>4.4672150611877441</v>
      </c>
    </row>
    <row r="13096" spans="1:6" x14ac:dyDescent="0.15">
      <c r="A13096" s="2" t="s">
        <v>57</v>
      </c>
      <c r="B13096" s="2" t="s">
        <v>58</v>
      </c>
      <c r="C13096" s="3" t="s">
        <v>35</v>
      </c>
      <c r="D13096" s="3" t="s">
        <v>36</v>
      </c>
      <c r="E13096" s="3">
        <v>1990</v>
      </c>
      <c r="F13096" s="4">
        <v>0.45144524862225832</v>
      </c>
    </row>
    <row r="13097" spans="1:6" x14ac:dyDescent="0.15">
      <c r="A13097" s="2" t="s">
        <v>57</v>
      </c>
      <c r="B13097" s="2" t="s">
        <v>55</v>
      </c>
      <c r="C13097" s="3" t="s">
        <v>35</v>
      </c>
      <c r="D13097" s="3" t="s">
        <v>36</v>
      </c>
      <c r="E13097" s="3">
        <v>1991</v>
      </c>
      <c r="F13097" s="4">
        <v>4.6202731132507324</v>
      </c>
    </row>
    <row r="13098" spans="1:6" x14ac:dyDescent="0.15">
      <c r="A13098" s="2" t="s">
        <v>57</v>
      </c>
      <c r="B13098" s="2" t="s">
        <v>58</v>
      </c>
      <c r="C13098" s="3" t="s">
        <v>35</v>
      </c>
      <c r="D13098" s="3" t="s">
        <v>36</v>
      </c>
      <c r="E13098" s="3">
        <v>1991</v>
      </c>
      <c r="F13098" s="4">
        <v>0.46593891511132435</v>
      </c>
    </row>
    <row r="13099" spans="1:6" x14ac:dyDescent="0.15">
      <c r="A13099" s="2" t="s">
        <v>57</v>
      </c>
      <c r="B13099" s="2" t="s">
        <v>55</v>
      </c>
      <c r="C13099" s="3" t="s">
        <v>35</v>
      </c>
      <c r="D13099" s="3" t="s">
        <v>36</v>
      </c>
      <c r="E13099" s="3">
        <v>1992</v>
      </c>
      <c r="F13099" s="4">
        <v>4.6820683479309082</v>
      </c>
    </row>
    <row r="13100" spans="1:6" x14ac:dyDescent="0.15">
      <c r="A13100" s="2" t="s">
        <v>57</v>
      </c>
      <c r="B13100" s="2" t="s">
        <v>58</v>
      </c>
      <c r="C13100" s="3" t="s">
        <v>35</v>
      </c>
      <c r="D13100" s="3" t="s">
        <v>36</v>
      </c>
      <c r="E13100" s="3">
        <v>1992</v>
      </c>
      <c r="F13100" s="4">
        <v>0.47049801899619664</v>
      </c>
    </row>
    <row r="13101" spans="1:6" x14ac:dyDescent="0.15">
      <c r="A13101" s="2" t="s">
        <v>57</v>
      </c>
      <c r="B13101" s="2" t="s">
        <v>55</v>
      </c>
      <c r="C13101" s="3" t="s">
        <v>35</v>
      </c>
      <c r="D13101" s="3" t="s">
        <v>36</v>
      </c>
      <c r="E13101" s="3">
        <v>1993</v>
      </c>
      <c r="F13101" s="4">
        <v>4.6022858619689941</v>
      </c>
    </row>
    <row r="13102" spans="1:6" x14ac:dyDescent="0.15">
      <c r="A13102" s="2" t="s">
        <v>57</v>
      </c>
      <c r="B13102" s="2" t="s">
        <v>58</v>
      </c>
      <c r="C13102" s="3" t="s">
        <v>35</v>
      </c>
      <c r="D13102" s="3" t="s">
        <v>36</v>
      </c>
      <c r="E13102" s="3">
        <v>1993</v>
      </c>
      <c r="F13102" s="4">
        <v>0.46038327497729181</v>
      </c>
    </row>
    <row r="13103" spans="1:6" x14ac:dyDescent="0.15">
      <c r="A13103" s="2" t="s">
        <v>57</v>
      </c>
      <c r="B13103" s="2" t="s">
        <v>55</v>
      </c>
      <c r="C13103" s="3" t="s">
        <v>35</v>
      </c>
      <c r="D13103" s="3" t="s">
        <v>36</v>
      </c>
      <c r="E13103" s="3">
        <v>1994</v>
      </c>
      <c r="F13103" s="4">
        <v>4.6066813468933105</v>
      </c>
    </row>
    <row r="13104" spans="1:6" x14ac:dyDescent="0.15">
      <c r="A13104" s="2" t="s">
        <v>57</v>
      </c>
      <c r="B13104" s="2" t="s">
        <v>58</v>
      </c>
      <c r="C13104" s="3" t="s">
        <v>35</v>
      </c>
      <c r="D13104" s="3" t="s">
        <v>36</v>
      </c>
      <c r="E13104" s="3">
        <v>1994</v>
      </c>
      <c r="F13104" s="4">
        <v>0.45860240601169205</v>
      </c>
    </row>
    <row r="13105" spans="1:6" x14ac:dyDescent="0.15">
      <c r="A13105" s="2" t="s">
        <v>57</v>
      </c>
      <c r="B13105" s="2" t="s">
        <v>55</v>
      </c>
      <c r="C13105" s="3" t="s">
        <v>35</v>
      </c>
      <c r="D13105" s="3" t="s">
        <v>36</v>
      </c>
      <c r="E13105" s="3">
        <v>1995</v>
      </c>
      <c r="F13105" s="4">
        <v>4.5862154960632324</v>
      </c>
    </row>
    <row r="13106" spans="1:6" x14ac:dyDescent="0.15">
      <c r="A13106" s="2" t="s">
        <v>57</v>
      </c>
      <c r="B13106" s="2" t="s">
        <v>58</v>
      </c>
      <c r="C13106" s="3" t="s">
        <v>35</v>
      </c>
      <c r="D13106" s="3" t="s">
        <v>36</v>
      </c>
      <c r="E13106" s="3">
        <v>1995</v>
      </c>
      <c r="F13106" s="4">
        <v>0.45447109235538768</v>
      </c>
    </row>
    <row r="13107" spans="1:6" x14ac:dyDescent="0.15">
      <c r="A13107" s="2" t="s">
        <v>57</v>
      </c>
      <c r="B13107" s="2" t="s">
        <v>55</v>
      </c>
      <c r="C13107" s="3" t="s">
        <v>35</v>
      </c>
      <c r="D13107" s="3" t="s">
        <v>36</v>
      </c>
      <c r="E13107" s="3">
        <v>1996</v>
      </c>
      <c r="F13107" s="4">
        <v>4.6652193069458008</v>
      </c>
    </row>
    <row r="13108" spans="1:6" x14ac:dyDescent="0.15">
      <c r="A13108" s="2" t="s">
        <v>57</v>
      </c>
      <c r="B13108" s="2" t="s">
        <v>58</v>
      </c>
      <c r="C13108" s="3" t="s">
        <v>35</v>
      </c>
      <c r="D13108" s="3" t="s">
        <v>36</v>
      </c>
      <c r="E13108" s="3">
        <v>1996</v>
      </c>
      <c r="F13108" s="4">
        <v>0.46035228931320454</v>
      </c>
    </row>
    <row r="13109" spans="1:6" x14ac:dyDescent="0.15">
      <c r="A13109" s="2" t="s">
        <v>57</v>
      </c>
      <c r="B13109" s="2" t="s">
        <v>55</v>
      </c>
      <c r="C13109" s="3" t="s">
        <v>35</v>
      </c>
      <c r="D13109" s="3" t="s">
        <v>36</v>
      </c>
      <c r="E13109" s="3">
        <v>1997</v>
      </c>
      <c r="F13109" s="4">
        <v>4.785222053527832</v>
      </c>
    </row>
    <row r="13110" spans="1:6" x14ac:dyDescent="0.15">
      <c r="A13110" s="2" t="s">
        <v>57</v>
      </c>
      <c r="B13110" s="2" t="s">
        <v>58</v>
      </c>
      <c r="C13110" s="3" t="s">
        <v>35</v>
      </c>
      <c r="D13110" s="3" t="s">
        <v>36</v>
      </c>
      <c r="E13110" s="3">
        <v>1997</v>
      </c>
      <c r="F13110" s="4">
        <v>0.47031229287467508</v>
      </c>
    </row>
    <row r="13111" spans="1:6" x14ac:dyDescent="0.15">
      <c r="A13111" s="2" t="s">
        <v>57</v>
      </c>
      <c r="B13111" s="2" t="s">
        <v>55</v>
      </c>
      <c r="C13111" s="3" t="s">
        <v>35</v>
      </c>
      <c r="D13111" s="3" t="s">
        <v>36</v>
      </c>
      <c r="E13111" s="3">
        <v>1998</v>
      </c>
      <c r="F13111" s="4">
        <v>4.9136734008789062</v>
      </c>
    </row>
    <row r="13112" spans="1:6" x14ac:dyDescent="0.15">
      <c r="A13112" s="2" t="s">
        <v>57</v>
      </c>
      <c r="B13112" s="2" t="s">
        <v>58</v>
      </c>
      <c r="C13112" s="3" t="s">
        <v>35</v>
      </c>
      <c r="D13112" s="3" t="s">
        <v>36</v>
      </c>
      <c r="E13112" s="3">
        <v>1998</v>
      </c>
      <c r="F13112" s="4">
        <v>0.48106994177030887</v>
      </c>
    </row>
    <row r="13113" spans="1:6" x14ac:dyDescent="0.15">
      <c r="A13113" s="2" t="s">
        <v>57</v>
      </c>
      <c r="B13113" s="2" t="s">
        <v>55</v>
      </c>
      <c r="C13113" s="3" t="s">
        <v>35</v>
      </c>
      <c r="D13113" s="3" t="s">
        <v>36</v>
      </c>
      <c r="E13113" s="3">
        <v>1999</v>
      </c>
      <c r="F13113" s="4">
        <v>4.9811415672302246</v>
      </c>
    </row>
    <row r="13114" spans="1:6" x14ac:dyDescent="0.15">
      <c r="A13114" s="2" t="s">
        <v>57</v>
      </c>
      <c r="B13114" s="2" t="s">
        <v>58</v>
      </c>
      <c r="C13114" s="3" t="s">
        <v>35</v>
      </c>
      <c r="D13114" s="3" t="s">
        <v>36</v>
      </c>
      <c r="E13114" s="3">
        <v>1999</v>
      </c>
      <c r="F13114" s="4">
        <v>0.48575224776953563</v>
      </c>
    </row>
    <row r="13115" spans="1:6" x14ac:dyDescent="0.15">
      <c r="A13115" s="2" t="s">
        <v>57</v>
      </c>
      <c r="B13115" s="2" t="s">
        <v>55</v>
      </c>
      <c r="C13115" s="3" t="s">
        <v>35</v>
      </c>
      <c r="D13115" s="3" t="s">
        <v>36</v>
      </c>
      <c r="E13115" s="3">
        <v>2000</v>
      </c>
      <c r="F13115" s="4">
        <v>5.076171875</v>
      </c>
    </row>
    <row r="13116" spans="1:6" x14ac:dyDescent="0.15">
      <c r="A13116" s="2" t="s">
        <v>57</v>
      </c>
      <c r="B13116" s="2" t="s">
        <v>58</v>
      </c>
      <c r="C13116" s="3" t="s">
        <v>35</v>
      </c>
      <c r="D13116" s="3" t="s">
        <v>36</v>
      </c>
      <c r="E13116" s="3">
        <v>2000</v>
      </c>
      <c r="F13116" s="4">
        <v>0.49297044404295104</v>
      </c>
    </row>
    <row r="13117" spans="1:6" x14ac:dyDescent="0.15">
      <c r="A13117" s="2" t="s">
        <v>57</v>
      </c>
      <c r="B13117" s="2" t="s">
        <v>55</v>
      </c>
      <c r="C13117" s="3" t="s">
        <v>35</v>
      </c>
      <c r="D13117" s="3" t="s">
        <v>36</v>
      </c>
      <c r="E13117" s="3">
        <v>2001</v>
      </c>
      <c r="F13117" s="4">
        <v>5.1507911682128906</v>
      </c>
    </row>
    <row r="13118" spans="1:6" x14ac:dyDescent="0.15">
      <c r="A13118" s="2" t="s">
        <v>57</v>
      </c>
      <c r="B13118" s="2" t="s">
        <v>58</v>
      </c>
      <c r="C13118" s="3" t="s">
        <v>35</v>
      </c>
      <c r="D13118" s="3" t="s">
        <v>36</v>
      </c>
      <c r="E13118" s="3">
        <v>2001</v>
      </c>
      <c r="F13118" s="4">
        <v>0.49807224092597535</v>
      </c>
    </row>
    <row r="13119" spans="1:6" x14ac:dyDescent="0.15">
      <c r="A13119" s="2" t="s">
        <v>57</v>
      </c>
      <c r="B13119" s="2" t="s">
        <v>55</v>
      </c>
      <c r="C13119" s="3" t="s">
        <v>35</v>
      </c>
      <c r="D13119" s="3" t="s">
        <v>36</v>
      </c>
      <c r="E13119" s="3">
        <v>2002</v>
      </c>
      <c r="F13119" s="4">
        <v>5.1646151542663574</v>
      </c>
    </row>
    <row r="13120" spans="1:6" x14ac:dyDescent="0.15">
      <c r="A13120" s="2" t="s">
        <v>57</v>
      </c>
      <c r="B13120" s="2" t="s">
        <v>58</v>
      </c>
      <c r="C13120" s="3" t="s">
        <v>35</v>
      </c>
      <c r="D13120" s="3" t="s">
        <v>36</v>
      </c>
      <c r="E13120" s="3">
        <v>2002</v>
      </c>
      <c r="F13120" s="4">
        <v>0.49726763130613943</v>
      </c>
    </row>
    <row r="13121" spans="1:6" x14ac:dyDescent="0.15">
      <c r="A13121" s="2" t="s">
        <v>57</v>
      </c>
      <c r="B13121" s="2" t="s">
        <v>55</v>
      </c>
      <c r="C13121" s="3" t="s">
        <v>35</v>
      </c>
      <c r="D13121" s="3" t="s">
        <v>36</v>
      </c>
      <c r="E13121" s="3">
        <v>2003</v>
      </c>
      <c r="F13121" s="4">
        <v>5.1169710159301758</v>
      </c>
    </row>
    <row r="13122" spans="1:6" x14ac:dyDescent="0.15">
      <c r="A13122" s="2" t="s">
        <v>57</v>
      </c>
      <c r="B13122" s="2" t="s">
        <v>58</v>
      </c>
      <c r="C13122" s="3" t="s">
        <v>35</v>
      </c>
      <c r="D13122" s="3" t="s">
        <v>36</v>
      </c>
      <c r="E13122" s="3">
        <v>2003</v>
      </c>
      <c r="F13122" s="4">
        <v>0.49061949916547004</v>
      </c>
    </row>
    <row r="13123" spans="1:6" x14ac:dyDescent="0.15">
      <c r="A13123" s="2" t="s">
        <v>57</v>
      </c>
      <c r="B13123" s="2" t="s">
        <v>55</v>
      </c>
      <c r="C13123" s="3" t="s">
        <v>35</v>
      </c>
      <c r="D13123" s="3" t="s">
        <v>36</v>
      </c>
      <c r="E13123" s="3">
        <v>2004</v>
      </c>
      <c r="F13123" s="4">
        <v>5.088782787322998</v>
      </c>
    </row>
    <row r="13124" spans="1:6" x14ac:dyDescent="0.15">
      <c r="A13124" s="2" t="s">
        <v>57</v>
      </c>
      <c r="B13124" s="2" t="s">
        <v>58</v>
      </c>
      <c r="C13124" s="3" t="s">
        <v>35</v>
      </c>
      <c r="D13124" s="3" t="s">
        <v>36</v>
      </c>
      <c r="E13124" s="3">
        <v>2004</v>
      </c>
      <c r="F13124" s="4">
        <v>0.48599189959727501</v>
      </c>
    </row>
    <row r="13125" spans="1:6" x14ac:dyDescent="0.15">
      <c r="A13125" s="2" t="s">
        <v>57</v>
      </c>
      <c r="B13125" s="2" t="s">
        <v>55</v>
      </c>
      <c r="C13125" s="3" t="s">
        <v>35</v>
      </c>
      <c r="D13125" s="3" t="s">
        <v>36</v>
      </c>
      <c r="E13125" s="3">
        <v>2005</v>
      </c>
      <c r="F13125" s="4">
        <v>5.0742039680480957</v>
      </c>
    </row>
    <row r="13126" spans="1:6" x14ac:dyDescent="0.15">
      <c r="A13126" s="2" t="s">
        <v>57</v>
      </c>
      <c r="B13126" s="2" t="s">
        <v>58</v>
      </c>
      <c r="C13126" s="3" t="s">
        <v>35</v>
      </c>
      <c r="D13126" s="3" t="s">
        <v>36</v>
      </c>
      <c r="E13126" s="3">
        <v>2005</v>
      </c>
      <c r="F13126" s="4">
        <v>0.48286685848431155</v>
      </c>
    </row>
    <row r="13127" spans="1:6" x14ac:dyDescent="0.15">
      <c r="A13127" s="2" t="s">
        <v>57</v>
      </c>
      <c r="B13127" s="2" t="s">
        <v>55</v>
      </c>
      <c r="C13127" s="3" t="s">
        <v>35</v>
      </c>
      <c r="D13127" s="3" t="s">
        <v>36</v>
      </c>
      <c r="E13127" s="3">
        <v>2006</v>
      </c>
      <c r="F13127" s="4">
        <v>5.1016721725463867</v>
      </c>
    </row>
    <row r="13128" spans="1:6" x14ac:dyDescent="0.15">
      <c r="A13128" s="2" t="s">
        <v>57</v>
      </c>
      <c r="B13128" s="2" t="s">
        <v>58</v>
      </c>
      <c r="C13128" s="3" t="s">
        <v>35</v>
      </c>
      <c r="D13128" s="3" t="s">
        <v>36</v>
      </c>
      <c r="E13128" s="3">
        <v>2006</v>
      </c>
      <c r="F13128" s="4">
        <v>0.48389969036268121</v>
      </c>
    </row>
    <row r="13129" spans="1:6" x14ac:dyDescent="0.15">
      <c r="A13129" s="2" t="s">
        <v>57</v>
      </c>
      <c r="B13129" s="2" t="s">
        <v>55</v>
      </c>
      <c r="C13129" s="3" t="s">
        <v>35</v>
      </c>
      <c r="D13129" s="3" t="s">
        <v>36</v>
      </c>
      <c r="E13129" s="3">
        <v>2007</v>
      </c>
      <c r="F13129" s="4">
        <v>5.1070337295532227</v>
      </c>
    </row>
    <row r="13130" spans="1:6" x14ac:dyDescent="0.15">
      <c r="A13130" s="2" t="s">
        <v>57</v>
      </c>
      <c r="B13130" s="2" t="s">
        <v>58</v>
      </c>
      <c r="C13130" s="3" t="s">
        <v>35</v>
      </c>
      <c r="D13130" s="3" t="s">
        <v>36</v>
      </c>
      <c r="E13130" s="3">
        <v>2007</v>
      </c>
      <c r="F13130" s="4">
        <v>0.48301945122214113</v>
      </c>
    </row>
    <row r="13131" spans="1:6" x14ac:dyDescent="0.15">
      <c r="A13131" s="2" t="s">
        <v>57</v>
      </c>
      <c r="B13131" s="2" t="s">
        <v>55</v>
      </c>
      <c r="C13131" s="3" t="s">
        <v>35</v>
      </c>
      <c r="D13131" s="3" t="s">
        <v>36</v>
      </c>
      <c r="E13131" s="3">
        <v>2008</v>
      </c>
      <c r="F13131" s="4">
        <v>5.1290969848632812</v>
      </c>
    </row>
    <row r="13132" spans="1:6" x14ac:dyDescent="0.15">
      <c r="A13132" s="2" t="s">
        <v>57</v>
      </c>
      <c r="B13132" s="2" t="s">
        <v>58</v>
      </c>
      <c r="C13132" s="3" t="s">
        <v>35</v>
      </c>
      <c r="D13132" s="3" t="s">
        <v>36</v>
      </c>
      <c r="E13132" s="3">
        <v>2008</v>
      </c>
      <c r="F13132" s="4">
        <v>0.48409107883572694</v>
      </c>
    </row>
    <row r="13133" spans="1:6" x14ac:dyDescent="0.15">
      <c r="A13133" s="2" t="s">
        <v>57</v>
      </c>
      <c r="B13133" s="2" t="s">
        <v>55</v>
      </c>
      <c r="C13133" s="3" t="s">
        <v>35</v>
      </c>
      <c r="D13133" s="3" t="s">
        <v>36</v>
      </c>
      <c r="E13133" s="3">
        <v>2009</v>
      </c>
      <c r="F13133" s="4">
        <v>4.9886808395385742</v>
      </c>
    </row>
    <row r="13134" spans="1:6" x14ac:dyDescent="0.15">
      <c r="A13134" s="2" t="s">
        <v>57</v>
      </c>
      <c r="B13134" s="2" t="s">
        <v>58</v>
      </c>
      <c r="C13134" s="3" t="s">
        <v>35</v>
      </c>
      <c r="D13134" s="3" t="s">
        <v>36</v>
      </c>
      <c r="E13134" s="3">
        <v>2009</v>
      </c>
      <c r="F13134" s="4">
        <v>0.47045025408566066</v>
      </c>
    </row>
    <row r="13135" spans="1:6" x14ac:dyDescent="0.15">
      <c r="A13135" s="2" t="s">
        <v>57</v>
      </c>
      <c r="B13135" s="2" t="s">
        <v>55</v>
      </c>
      <c r="C13135" s="3" t="s">
        <v>35</v>
      </c>
      <c r="D13135" s="3" t="s">
        <v>36</v>
      </c>
      <c r="E13135" s="3">
        <v>2010</v>
      </c>
      <c r="F13135" s="4">
        <v>4.9116873741149902</v>
      </c>
    </row>
    <row r="13136" spans="1:6" x14ac:dyDescent="0.15">
      <c r="A13136" s="2" t="s">
        <v>57</v>
      </c>
      <c r="B13136" s="2" t="s">
        <v>58</v>
      </c>
      <c r="C13136" s="3" t="s">
        <v>35</v>
      </c>
      <c r="D13136" s="3" t="s">
        <v>36</v>
      </c>
      <c r="E13136" s="3">
        <v>2010</v>
      </c>
      <c r="F13136" s="4">
        <v>0.46353911748265164</v>
      </c>
    </row>
    <row r="13137" spans="1:6" x14ac:dyDescent="0.15">
      <c r="A13137" s="2" t="s">
        <v>57</v>
      </c>
      <c r="B13137" s="2" t="s">
        <v>55</v>
      </c>
      <c r="C13137" s="3" t="s">
        <v>35</v>
      </c>
      <c r="D13137" s="3" t="s">
        <v>36</v>
      </c>
      <c r="E13137" s="3">
        <v>2011</v>
      </c>
      <c r="F13137" s="4">
        <v>4.811248779296875</v>
      </c>
    </row>
    <row r="13138" spans="1:6" x14ac:dyDescent="0.15">
      <c r="A13138" s="2" t="s">
        <v>57</v>
      </c>
      <c r="B13138" s="2" t="s">
        <v>58</v>
      </c>
      <c r="C13138" s="3" t="s">
        <v>35</v>
      </c>
      <c r="D13138" s="3" t="s">
        <v>36</v>
      </c>
      <c r="E13138" s="3">
        <v>2011</v>
      </c>
      <c r="F13138" s="4">
        <v>0.45520633937817312</v>
      </c>
    </row>
    <row r="13139" spans="1:6" x14ac:dyDescent="0.15">
      <c r="A13139" s="2" t="s">
        <v>57</v>
      </c>
      <c r="B13139" s="2" t="s">
        <v>55</v>
      </c>
      <c r="C13139" s="3" t="s">
        <v>35</v>
      </c>
      <c r="D13139" s="3" t="s">
        <v>36</v>
      </c>
      <c r="E13139" s="3">
        <v>2012</v>
      </c>
      <c r="F13139" s="4">
        <v>4.6144227981567383</v>
      </c>
    </row>
    <row r="13140" spans="1:6" x14ac:dyDescent="0.15">
      <c r="A13140" s="2" t="s">
        <v>57</v>
      </c>
      <c r="B13140" s="2" t="s">
        <v>58</v>
      </c>
      <c r="C13140" s="3" t="s">
        <v>35</v>
      </c>
      <c r="D13140" s="3" t="s">
        <v>36</v>
      </c>
      <c r="E13140" s="3">
        <v>2012</v>
      </c>
      <c r="F13140" s="4">
        <v>0.43837049021905289</v>
      </c>
    </row>
    <row r="13141" spans="1:6" x14ac:dyDescent="0.15">
      <c r="A13141" s="2" t="s">
        <v>57</v>
      </c>
      <c r="B13141" s="2" t="s">
        <v>55</v>
      </c>
      <c r="C13141" s="3" t="s">
        <v>35</v>
      </c>
      <c r="D13141" s="3" t="s">
        <v>36</v>
      </c>
      <c r="E13141" s="3">
        <v>2013</v>
      </c>
      <c r="F13141" s="4">
        <v>4.4840493202209473</v>
      </c>
    </row>
    <row r="13142" spans="1:6" x14ac:dyDescent="0.15">
      <c r="A13142" s="2" t="s">
        <v>57</v>
      </c>
      <c r="B13142" s="2" t="s">
        <v>58</v>
      </c>
      <c r="C13142" s="3" t="s">
        <v>35</v>
      </c>
      <c r="D13142" s="3" t="s">
        <v>36</v>
      </c>
      <c r="E13142" s="3">
        <v>2013</v>
      </c>
      <c r="F13142" s="4">
        <v>0.42815242328082292</v>
      </c>
    </row>
    <row r="13143" spans="1:6" x14ac:dyDescent="0.15">
      <c r="A13143" s="2" t="s">
        <v>57</v>
      </c>
      <c r="B13143" s="2" t="s">
        <v>55</v>
      </c>
      <c r="C13143" s="3" t="s">
        <v>35</v>
      </c>
      <c r="D13143" s="3" t="s">
        <v>36</v>
      </c>
      <c r="E13143" s="3">
        <v>2014</v>
      </c>
      <c r="F13143" s="4">
        <v>4.548008918762207</v>
      </c>
    </row>
    <row r="13144" spans="1:6" x14ac:dyDescent="0.15">
      <c r="A13144" s="2" t="s">
        <v>57</v>
      </c>
      <c r="B13144" s="2" t="s">
        <v>58</v>
      </c>
      <c r="C13144" s="3" t="s">
        <v>35</v>
      </c>
      <c r="D13144" s="3" t="s">
        <v>36</v>
      </c>
      <c r="E13144" s="3">
        <v>2014</v>
      </c>
      <c r="F13144" s="4">
        <v>0.43654384259978118</v>
      </c>
    </row>
    <row r="13145" spans="1:6" x14ac:dyDescent="0.15">
      <c r="A13145" s="2" t="s">
        <v>57</v>
      </c>
      <c r="B13145" s="2" t="s">
        <v>55</v>
      </c>
      <c r="C13145" s="3" t="s">
        <v>35</v>
      </c>
      <c r="D13145" s="3" t="s">
        <v>36</v>
      </c>
      <c r="E13145" s="3">
        <v>2015</v>
      </c>
      <c r="F13145" s="4">
        <v>4.608299732208252</v>
      </c>
    </row>
    <row r="13146" spans="1:6" x14ac:dyDescent="0.15">
      <c r="A13146" s="2" t="s">
        <v>57</v>
      </c>
      <c r="B13146" s="2" t="s">
        <v>58</v>
      </c>
      <c r="C13146" s="3" t="s">
        <v>35</v>
      </c>
      <c r="D13146" s="3" t="s">
        <v>36</v>
      </c>
      <c r="E13146" s="3">
        <v>2015</v>
      </c>
      <c r="F13146" s="4">
        <v>0.4444583070353475</v>
      </c>
    </row>
    <row r="13147" spans="1:6" x14ac:dyDescent="0.15">
      <c r="A13147" s="2" t="s">
        <v>57</v>
      </c>
      <c r="B13147" s="2" t="s">
        <v>55</v>
      </c>
      <c r="C13147" s="3" t="s">
        <v>35</v>
      </c>
      <c r="D13147" s="3" t="s">
        <v>36</v>
      </c>
      <c r="E13147" s="3">
        <v>2016</v>
      </c>
      <c r="F13147" s="4">
        <v>4.6782636642456055</v>
      </c>
    </row>
    <row r="13148" spans="1:6" x14ac:dyDescent="0.15">
      <c r="A13148" s="2" t="s">
        <v>57</v>
      </c>
      <c r="B13148" s="2" t="s">
        <v>58</v>
      </c>
      <c r="C13148" s="3" t="s">
        <v>35</v>
      </c>
      <c r="D13148" s="3" t="s">
        <v>36</v>
      </c>
      <c r="E13148" s="3">
        <v>2016</v>
      </c>
      <c r="F13148" s="4">
        <v>0.45307698874824787</v>
      </c>
    </row>
    <row r="13149" spans="1:6" x14ac:dyDescent="0.15">
      <c r="A13149" s="2" t="s">
        <v>57</v>
      </c>
      <c r="B13149" s="2" t="s">
        <v>55</v>
      </c>
      <c r="C13149" s="3" t="s">
        <v>35</v>
      </c>
      <c r="D13149" s="3" t="s">
        <v>36</v>
      </c>
      <c r="E13149" s="3">
        <v>2017</v>
      </c>
      <c r="F13149" s="4">
        <v>4.8263735771179199</v>
      </c>
    </row>
    <row r="13150" spans="1:6" x14ac:dyDescent="0.15">
      <c r="A13150" s="2" t="s">
        <v>57</v>
      </c>
      <c r="B13150" s="2" t="s">
        <v>58</v>
      </c>
      <c r="C13150" s="3" t="s">
        <v>35</v>
      </c>
      <c r="D13150" s="3" t="s">
        <v>36</v>
      </c>
      <c r="E13150" s="3">
        <v>2017</v>
      </c>
      <c r="F13150" s="4">
        <v>0.46910248445845742</v>
      </c>
    </row>
    <row r="13151" spans="1:6" x14ac:dyDescent="0.15">
      <c r="A13151" s="2" t="s">
        <v>57</v>
      </c>
      <c r="B13151" s="2" t="s">
        <v>55</v>
      </c>
      <c r="C13151" s="3" t="s">
        <v>35</v>
      </c>
      <c r="D13151" s="3" t="s">
        <v>36</v>
      </c>
      <c r="E13151" s="3">
        <v>2018</v>
      </c>
      <c r="F13151" s="4">
        <v>4.931154727935791</v>
      </c>
    </row>
    <row r="13152" spans="1:6" x14ac:dyDescent="0.15">
      <c r="A13152" s="2" t="s">
        <v>57</v>
      </c>
      <c r="B13152" s="2" t="s">
        <v>58</v>
      </c>
      <c r="C13152" s="3" t="s">
        <v>35</v>
      </c>
      <c r="D13152" s="3" t="s">
        <v>36</v>
      </c>
      <c r="E13152" s="3">
        <v>2018</v>
      </c>
      <c r="F13152" s="4">
        <v>0.48079777047251265</v>
      </c>
    </row>
    <row r="13153" spans="1:6" x14ac:dyDescent="0.15">
      <c r="A13153" s="2" t="s">
        <v>57</v>
      </c>
      <c r="B13153" s="2" t="s">
        <v>55</v>
      </c>
      <c r="C13153" s="3" t="s">
        <v>35</v>
      </c>
      <c r="D13153" s="3" t="s">
        <v>36</v>
      </c>
      <c r="E13153" s="3">
        <v>2019</v>
      </c>
      <c r="F13153" s="4">
        <v>4.9615893363952637</v>
      </c>
    </row>
    <row r="13154" spans="1:6" x14ac:dyDescent="0.15">
      <c r="A13154" s="2" t="s">
        <v>57</v>
      </c>
      <c r="B13154" s="2" t="s">
        <v>58</v>
      </c>
      <c r="C13154" s="3" t="s">
        <v>35</v>
      </c>
      <c r="D13154" s="3" t="s">
        <v>36</v>
      </c>
      <c r="E13154" s="3">
        <v>2019</v>
      </c>
      <c r="F13154" s="4">
        <v>0.48518468676499499</v>
      </c>
    </row>
    <row r="13155" spans="1:6" x14ac:dyDescent="0.15">
      <c r="A13155" s="2" t="s">
        <v>57</v>
      </c>
      <c r="B13155" s="2" t="s">
        <v>55</v>
      </c>
      <c r="C13155" s="3" t="s">
        <v>37</v>
      </c>
      <c r="D13155" s="3" t="s">
        <v>38</v>
      </c>
      <c r="E13155" s="3">
        <v>1950</v>
      </c>
      <c r="F13155" s="4">
        <v>11.644287109375</v>
      </c>
    </row>
    <row r="13156" spans="1:6" x14ac:dyDescent="0.15">
      <c r="A13156" s="2" t="s">
        <v>57</v>
      </c>
      <c r="B13156" s="2" t="s">
        <v>58</v>
      </c>
      <c r="C13156" s="3" t="s">
        <v>37</v>
      </c>
      <c r="D13156" s="3" t="s">
        <v>38</v>
      </c>
      <c r="E13156" s="3">
        <v>1950</v>
      </c>
      <c r="F13156" s="4">
        <v>0.41484532199701202</v>
      </c>
    </row>
    <row r="13157" spans="1:6" x14ac:dyDescent="0.15">
      <c r="A13157" s="2" t="s">
        <v>57</v>
      </c>
      <c r="B13157" s="2" t="s">
        <v>55</v>
      </c>
      <c r="C13157" s="3" t="s">
        <v>37</v>
      </c>
      <c r="D13157" s="3" t="s">
        <v>38</v>
      </c>
      <c r="E13157" s="3">
        <v>1951</v>
      </c>
      <c r="F13157" s="4">
        <v>11.682966232299805</v>
      </c>
    </row>
    <row r="13158" spans="1:6" x14ac:dyDescent="0.15">
      <c r="A13158" s="2" t="s">
        <v>57</v>
      </c>
      <c r="B13158" s="2" t="s">
        <v>58</v>
      </c>
      <c r="C13158" s="3" t="s">
        <v>37</v>
      </c>
      <c r="D13158" s="3" t="s">
        <v>38</v>
      </c>
      <c r="E13158" s="3">
        <v>1951</v>
      </c>
      <c r="F13158" s="4">
        <v>0.41276612741951002</v>
      </c>
    </row>
    <row r="13159" spans="1:6" x14ac:dyDescent="0.15">
      <c r="A13159" s="2" t="s">
        <v>57</v>
      </c>
      <c r="B13159" s="2" t="s">
        <v>55</v>
      </c>
      <c r="C13159" s="3" t="s">
        <v>37</v>
      </c>
      <c r="D13159" s="3" t="s">
        <v>38</v>
      </c>
      <c r="E13159" s="3">
        <v>1952</v>
      </c>
      <c r="F13159" s="4">
        <v>11.729451179504395</v>
      </c>
    </row>
    <row r="13160" spans="1:6" x14ac:dyDescent="0.15">
      <c r="A13160" s="2" t="s">
        <v>57</v>
      </c>
      <c r="B13160" s="2" t="s">
        <v>58</v>
      </c>
      <c r="C13160" s="3" t="s">
        <v>37</v>
      </c>
      <c r="D13160" s="3" t="s">
        <v>38</v>
      </c>
      <c r="E13160" s="3">
        <v>1952</v>
      </c>
      <c r="F13160" s="4">
        <v>0.41075266240435332</v>
      </c>
    </row>
    <row r="13161" spans="1:6" x14ac:dyDescent="0.15">
      <c r="A13161" s="2" t="s">
        <v>57</v>
      </c>
      <c r="B13161" s="2" t="s">
        <v>55</v>
      </c>
      <c r="C13161" s="3" t="s">
        <v>37</v>
      </c>
      <c r="D13161" s="3" t="s">
        <v>38</v>
      </c>
      <c r="E13161" s="3">
        <v>1953</v>
      </c>
      <c r="F13161" s="4">
        <v>11.803744316101074</v>
      </c>
    </row>
    <row r="13162" spans="1:6" x14ac:dyDescent="0.15">
      <c r="A13162" s="2" t="s">
        <v>57</v>
      </c>
      <c r="B13162" s="2" t="s">
        <v>58</v>
      </c>
      <c r="C13162" s="3" t="s">
        <v>37</v>
      </c>
      <c r="D13162" s="3" t="s">
        <v>38</v>
      </c>
      <c r="E13162" s="3">
        <v>1953</v>
      </c>
      <c r="F13162" s="4">
        <v>0.40970557614653014</v>
      </c>
    </row>
    <row r="13163" spans="1:6" x14ac:dyDescent="0.15">
      <c r="A13163" s="2" t="s">
        <v>57</v>
      </c>
      <c r="B13163" s="2" t="s">
        <v>55</v>
      </c>
      <c r="C13163" s="3" t="s">
        <v>37</v>
      </c>
      <c r="D13163" s="3" t="s">
        <v>38</v>
      </c>
      <c r="E13163" s="3">
        <v>1954</v>
      </c>
      <c r="F13163" s="4">
        <v>11.891103744506836</v>
      </c>
    </row>
    <row r="13164" spans="1:6" x14ac:dyDescent="0.15">
      <c r="A13164" s="2" t="s">
        <v>57</v>
      </c>
      <c r="B13164" s="2" t="s">
        <v>58</v>
      </c>
      <c r="C13164" s="3" t="s">
        <v>37</v>
      </c>
      <c r="D13164" s="3" t="s">
        <v>38</v>
      </c>
      <c r="E13164" s="3">
        <v>1954</v>
      </c>
      <c r="F13164" s="4">
        <v>0.40909785634490842</v>
      </c>
    </row>
    <row r="13165" spans="1:6" x14ac:dyDescent="0.15">
      <c r="A13165" s="2" t="s">
        <v>57</v>
      </c>
      <c r="B13165" s="2" t="s">
        <v>55</v>
      </c>
      <c r="C13165" s="3" t="s">
        <v>37</v>
      </c>
      <c r="D13165" s="3" t="s">
        <v>38</v>
      </c>
      <c r="E13165" s="3">
        <v>1955</v>
      </c>
      <c r="F13165" s="4">
        <v>12.044028282165527</v>
      </c>
    </row>
    <row r="13166" spans="1:6" x14ac:dyDescent="0.15">
      <c r="A13166" s="2" t="s">
        <v>57</v>
      </c>
      <c r="B13166" s="2" t="s">
        <v>58</v>
      </c>
      <c r="C13166" s="3" t="s">
        <v>37</v>
      </c>
      <c r="D13166" s="3" t="s">
        <v>38</v>
      </c>
      <c r="E13166" s="3">
        <v>1955</v>
      </c>
      <c r="F13166" s="4">
        <v>0.41070805321914411</v>
      </c>
    </row>
    <row r="13167" spans="1:6" x14ac:dyDescent="0.15">
      <c r="A13167" s="2" t="s">
        <v>57</v>
      </c>
      <c r="B13167" s="2" t="s">
        <v>55</v>
      </c>
      <c r="C13167" s="3" t="s">
        <v>37</v>
      </c>
      <c r="D13167" s="3" t="s">
        <v>38</v>
      </c>
      <c r="E13167" s="3">
        <v>1956</v>
      </c>
      <c r="F13167" s="4">
        <v>12.227933883666992</v>
      </c>
    </row>
    <row r="13168" spans="1:6" x14ac:dyDescent="0.15">
      <c r="A13168" s="2" t="s">
        <v>57</v>
      </c>
      <c r="B13168" s="2" t="s">
        <v>58</v>
      </c>
      <c r="C13168" s="3" t="s">
        <v>37</v>
      </c>
      <c r="D13168" s="3" t="s">
        <v>38</v>
      </c>
      <c r="E13168" s="3">
        <v>1956</v>
      </c>
      <c r="F13168" s="4">
        <v>0.41330850129119101</v>
      </c>
    </row>
    <row r="13169" spans="1:6" x14ac:dyDescent="0.15">
      <c r="A13169" s="2" t="s">
        <v>57</v>
      </c>
      <c r="B13169" s="2" t="s">
        <v>55</v>
      </c>
      <c r="C13169" s="3" t="s">
        <v>37</v>
      </c>
      <c r="D13169" s="3" t="s">
        <v>38</v>
      </c>
      <c r="E13169" s="3">
        <v>1957</v>
      </c>
      <c r="F13169" s="4">
        <v>12.409489631652832</v>
      </c>
    </row>
    <row r="13170" spans="1:6" x14ac:dyDescent="0.15">
      <c r="A13170" s="2" t="s">
        <v>57</v>
      </c>
      <c r="B13170" s="2" t="s">
        <v>58</v>
      </c>
      <c r="C13170" s="3" t="s">
        <v>37</v>
      </c>
      <c r="D13170" s="3" t="s">
        <v>38</v>
      </c>
      <c r="E13170" s="3">
        <v>1957</v>
      </c>
      <c r="F13170" s="4">
        <v>0.41575591677983509</v>
      </c>
    </row>
    <row r="13171" spans="1:6" x14ac:dyDescent="0.15">
      <c r="A13171" s="2" t="s">
        <v>57</v>
      </c>
      <c r="B13171" s="2" t="s">
        <v>55</v>
      </c>
      <c r="C13171" s="3" t="s">
        <v>37</v>
      </c>
      <c r="D13171" s="3" t="s">
        <v>38</v>
      </c>
      <c r="E13171" s="3">
        <v>1958</v>
      </c>
      <c r="F13171" s="4">
        <v>12.643573760986328</v>
      </c>
    </row>
    <row r="13172" spans="1:6" x14ac:dyDescent="0.15">
      <c r="A13172" s="2" t="s">
        <v>57</v>
      </c>
      <c r="B13172" s="2" t="s">
        <v>58</v>
      </c>
      <c r="C13172" s="3" t="s">
        <v>37</v>
      </c>
      <c r="D13172" s="3" t="s">
        <v>38</v>
      </c>
      <c r="E13172" s="3">
        <v>1958</v>
      </c>
      <c r="F13172" s="4">
        <v>0.4198758567131563</v>
      </c>
    </row>
    <row r="13173" spans="1:6" x14ac:dyDescent="0.15">
      <c r="A13173" s="2" t="s">
        <v>57</v>
      </c>
      <c r="B13173" s="2" t="s">
        <v>55</v>
      </c>
      <c r="C13173" s="3" t="s">
        <v>37</v>
      </c>
      <c r="D13173" s="3" t="s">
        <v>38</v>
      </c>
      <c r="E13173" s="3">
        <v>1959</v>
      </c>
      <c r="F13173" s="4">
        <v>12.493077278137207</v>
      </c>
    </row>
    <row r="13174" spans="1:6" x14ac:dyDescent="0.15">
      <c r="A13174" s="2" t="s">
        <v>57</v>
      </c>
      <c r="B13174" s="2" t="s">
        <v>58</v>
      </c>
      <c r="C13174" s="3" t="s">
        <v>37</v>
      </c>
      <c r="D13174" s="3" t="s">
        <v>38</v>
      </c>
      <c r="E13174" s="3">
        <v>1959</v>
      </c>
      <c r="F13174" s="4">
        <v>0.41123523320072503</v>
      </c>
    </row>
    <row r="13175" spans="1:6" x14ac:dyDescent="0.15">
      <c r="A13175" s="2" t="s">
        <v>57</v>
      </c>
      <c r="B13175" s="2" t="s">
        <v>55</v>
      </c>
      <c r="C13175" s="3" t="s">
        <v>37</v>
      </c>
      <c r="D13175" s="3" t="s">
        <v>38</v>
      </c>
      <c r="E13175" s="3">
        <v>1960</v>
      </c>
      <c r="F13175" s="4">
        <v>12.354081153869629</v>
      </c>
    </row>
    <row r="13176" spans="1:6" x14ac:dyDescent="0.15">
      <c r="A13176" s="2" t="s">
        <v>57</v>
      </c>
      <c r="B13176" s="2" t="s">
        <v>58</v>
      </c>
      <c r="C13176" s="3" t="s">
        <v>37</v>
      </c>
      <c r="D13176" s="3" t="s">
        <v>38</v>
      </c>
      <c r="E13176" s="3">
        <v>1960</v>
      </c>
      <c r="F13176" s="4">
        <v>0.40309896057325884</v>
      </c>
    </row>
    <row r="13177" spans="1:6" x14ac:dyDescent="0.15">
      <c r="A13177" s="2" t="s">
        <v>57</v>
      </c>
      <c r="B13177" s="2" t="s">
        <v>55</v>
      </c>
      <c r="C13177" s="3" t="s">
        <v>37</v>
      </c>
      <c r="D13177" s="3" t="s">
        <v>38</v>
      </c>
      <c r="E13177" s="3">
        <v>1961</v>
      </c>
      <c r="F13177" s="4">
        <v>12.561572074890137</v>
      </c>
    </row>
    <row r="13178" spans="1:6" x14ac:dyDescent="0.15">
      <c r="A13178" s="2" t="s">
        <v>57</v>
      </c>
      <c r="B13178" s="2" t="s">
        <v>58</v>
      </c>
      <c r="C13178" s="3" t="s">
        <v>37</v>
      </c>
      <c r="D13178" s="3" t="s">
        <v>38</v>
      </c>
      <c r="E13178" s="3">
        <v>1961</v>
      </c>
      <c r="F13178" s="4">
        <v>0.40638494088378929</v>
      </c>
    </row>
    <row r="13179" spans="1:6" x14ac:dyDescent="0.15">
      <c r="A13179" s="2" t="s">
        <v>57</v>
      </c>
      <c r="B13179" s="2" t="s">
        <v>55</v>
      </c>
      <c r="C13179" s="3" t="s">
        <v>37</v>
      </c>
      <c r="D13179" s="3" t="s">
        <v>38</v>
      </c>
      <c r="E13179" s="3">
        <v>1962</v>
      </c>
      <c r="F13179" s="4">
        <v>12.640578269958496</v>
      </c>
    </row>
    <row r="13180" spans="1:6" x14ac:dyDescent="0.15">
      <c r="A13180" s="2" t="s">
        <v>57</v>
      </c>
      <c r="B13180" s="2" t="s">
        <v>58</v>
      </c>
      <c r="C13180" s="3" t="s">
        <v>37</v>
      </c>
      <c r="D13180" s="3" t="s">
        <v>38</v>
      </c>
      <c r="E13180" s="3">
        <v>1962</v>
      </c>
      <c r="F13180" s="4">
        <v>0.40560505131243269</v>
      </c>
    </row>
    <row r="13181" spans="1:6" x14ac:dyDescent="0.15">
      <c r="A13181" s="2" t="s">
        <v>57</v>
      </c>
      <c r="B13181" s="2" t="s">
        <v>55</v>
      </c>
      <c r="C13181" s="3" t="s">
        <v>37</v>
      </c>
      <c r="D13181" s="3" t="s">
        <v>38</v>
      </c>
      <c r="E13181" s="3">
        <v>1963</v>
      </c>
      <c r="F13181" s="4">
        <v>12.724834442138672</v>
      </c>
    </row>
    <row r="13182" spans="1:6" x14ac:dyDescent="0.15">
      <c r="A13182" s="2" t="s">
        <v>57</v>
      </c>
      <c r="B13182" s="2" t="s">
        <v>58</v>
      </c>
      <c r="C13182" s="3" t="s">
        <v>37</v>
      </c>
      <c r="D13182" s="3" t="s">
        <v>38</v>
      </c>
      <c r="E13182" s="3">
        <v>1963</v>
      </c>
      <c r="F13182" s="4">
        <v>0.40477797318700665</v>
      </c>
    </row>
    <row r="13183" spans="1:6" x14ac:dyDescent="0.15">
      <c r="A13183" s="2" t="s">
        <v>57</v>
      </c>
      <c r="B13183" s="2" t="s">
        <v>55</v>
      </c>
      <c r="C13183" s="3" t="s">
        <v>37</v>
      </c>
      <c r="D13183" s="3" t="s">
        <v>38</v>
      </c>
      <c r="E13183" s="3">
        <v>1964</v>
      </c>
      <c r="F13183" s="4">
        <v>12.791962623596191</v>
      </c>
    </row>
    <row r="13184" spans="1:6" x14ac:dyDescent="0.15">
      <c r="A13184" s="2" t="s">
        <v>57</v>
      </c>
      <c r="B13184" s="2" t="s">
        <v>58</v>
      </c>
      <c r="C13184" s="3" t="s">
        <v>37</v>
      </c>
      <c r="D13184" s="3" t="s">
        <v>38</v>
      </c>
      <c r="E13184" s="3">
        <v>1964</v>
      </c>
      <c r="F13184" s="4">
        <v>0.40292599729193102</v>
      </c>
    </row>
    <row r="13185" spans="1:6" x14ac:dyDescent="0.15">
      <c r="A13185" s="2" t="s">
        <v>57</v>
      </c>
      <c r="B13185" s="2" t="s">
        <v>55</v>
      </c>
      <c r="C13185" s="3" t="s">
        <v>37</v>
      </c>
      <c r="D13185" s="3" t="s">
        <v>38</v>
      </c>
      <c r="E13185" s="3">
        <v>1965</v>
      </c>
      <c r="F13185" s="4">
        <v>12.889340400695801</v>
      </c>
    </row>
    <row r="13186" spans="1:6" x14ac:dyDescent="0.15">
      <c r="A13186" s="2" t="s">
        <v>57</v>
      </c>
      <c r="B13186" s="2" t="s">
        <v>58</v>
      </c>
      <c r="C13186" s="3" t="s">
        <v>37</v>
      </c>
      <c r="D13186" s="3" t="s">
        <v>38</v>
      </c>
      <c r="E13186" s="3">
        <v>1965</v>
      </c>
      <c r="F13186" s="4">
        <v>0.40164474999253935</v>
      </c>
    </row>
    <row r="13187" spans="1:6" x14ac:dyDescent="0.15">
      <c r="A13187" s="2" t="s">
        <v>57</v>
      </c>
      <c r="B13187" s="2" t="s">
        <v>55</v>
      </c>
      <c r="C13187" s="3" t="s">
        <v>37</v>
      </c>
      <c r="D13187" s="3" t="s">
        <v>38</v>
      </c>
      <c r="E13187" s="3">
        <v>1966</v>
      </c>
      <c r="F13187" s="4">
        <v>13.012271881103516</v>
      </c>
    </row>
    <row r="13188" spans="1:6" x14ac:dyDescent="0.15">
      <c r="A13188" s="2" t="s">
        <v>57</v>
      </c>
      <c r="B13188" s="2" t="s">
        <v>58</v>
      </c>
      <c r="C13188" s="3" t="s">
        <v>37</v>
      </c>
      <c r="D13188" s="3" t="s">
        <v>38</v>
      </c>
      <c r="E13188" s="3">
        <v>1966</v>
      </c>
      <c r="F13188" s="4">
        <v>0.40088406689441203</v>
      </c>
    </row>
    <row r="13189" spans="1:6" x14ac:dyDescent="0.15">
      <c r="A13189" s="2" t="s">
        <v>57</v>
      </c>
      <c r="B13189" s="2" t="s">
        <v>55</v>
      </c>
      <c r="C13189" s="3" t="s">
        <v>37</v>
      </c>
      <c r="D13189" s="3" t="s">
        <v>38</v>
      </c>
      <c r="E13189" s="3">
        <v>1967</v>
      </c>
      <c r="F13189" s="4">
        <v>13.099288940429688</v>
      </c>
    </row>
    <row r="13190" spans="1:6" x14ac:dyDescent="0.15">
      <c r="A13190" s="2" t="s">
        <v>57</v>
      </c>
      <c r="B13190" s="2" t="s">
        <v>58</v>
      </c>
      <c r="C13190" s="3" t="s">
        <v>37</v>
      </c>
      <c r="D13190" s="3" t="s">
        <v>38</v>
      </c>
      <c r="E13190" s="3">
        <v>1967</v>
      </c>
      <c r="F13190" s="4">
        <v>0.39867183959318148</v>
      </c>
    </row>
    <row r="13191" spans="1:6" x14ac:dyDescent="0.15">
      <c r="A13191" s="2" t="s">
        <v>57</v>
      </c>
      <c r="B13191" s="2" t="s">
        <v>55</v>
      </c>
      <c r="C13191" s="3" t="s">
        <v>37</v>
      </c>
      <c r="D13191" s="3" t="s">
        <v>38</v>
      </c>
      <c r="E13191" s="3">
        <v>1968</v>
      </c>
      <c r="F13191" s="4">
        <v>13.192661285400391</v>
      </c>
    </row>
    <row r="13192" spans="1:6" x14ac:dyDescent="0.15">
      <c r="A13192" s="2" t="s">
        <v>57</v>
      </c>
      <c r="B13192" s="2" t="s">
        <v>58</v>
      </c>
      <c r="C13192" s="3" t="s">
        <v>37</v>
      </c>
      <c r="D13192" s="3" t="s">
        <v>38</v>
      </c>
      <c r="E13192" s="3">
        <v>1968</v>
      </c>
      <c r="F13192" s="4">
        <v>0.39681435002305049</v>
      </c>
    </row>
    <row r="13193" spans="1:6" x14ac:dyDescent="0.15">
      <c r="A13193" s="2" t="s">
        <v>57</v>
      </c>
      <c r="B13193" s="2" t="s">
        <v>55</v>
      </c>
      <c r="C13193" s="3" t="s">
        <v>37</v>
      </c>
      <c r="D13193" s="3" t="s">
        <v>38</v>
      </c>
      <c r="E13193" s="3">
        <v>1969</v>
      </c>
      <c r="F13193" s="4">
        <v>13.316006660461426</v>
      </c>
    </row>
    <row r="13194" spans="1:6" x14ac:dyDescent="0.15">
      <c r="A13194" s="2" t="s">
        <v>57</v>
      </c>
      <c r="B13194" s="2" t="s">
        <v>58</v>
      </c>
      <c r="C13194" s="3" t="s">
        <v>37</v>
      </c>
      <c r="D13194" s="3" t="s">
        <v>38</v>
      </c>
      <c r="E13194" s="3">
        <v>1969</v>
      </c>
      <c r="F13194" s="4">
        <v>0.39662503762751594</v>
      </c>
    </row>
    <row r="13195" spans="1:6" x14ac:dyDescent="0.15">
      <c r="A13195" s="2" t="s">
        <v>57</v>
      </c>
      <c r="B13195" s="2" t="s">
        <v>55</v>
      </c>
      <c r="C13195" s="3" t="s">
        <v>37</v>
      </c>
      <c r="D13195" s="3" t="s">
        <v>38</v>
      </c>
      <c r="E13195" s="3">
        <v>1970</v>
      </c>
      <c r="F13195" s="4">
        <v>13.451230049133301</v>
      </c>
    </row>
    <row r="13196" spans="1:6" x14ac:dyDescent="0.15">
      <c r="A13196" s="2" t="s">
        <v>57</v>
      </c>
      <c r="B13196" s="2" t="s">
        <v>58</v>
      </c>
      <c r="C13196" s="3" t="s">
        <v>37</v>
      </c>
      <c r="D13196" s="3" t="s">
        <v>38</v>
      </c>
      <c r="E13196" s="3">
        <v>1970</v>
      </c>
      <c r="F13196" s="4">
        <v>0.39698175220024501</v>
      </c>
    </row>
    <row r="13197" spans="1:6" x14ac:dyDescent="0.15">
      <c r="A13197" s="2" t="s">
        <v>57</v>
      </c>
      <c r="B13197" s="2" t="s">
        <v>55</v>
      </c>
      <c r="C13197" s="3" t="s">
        <v>37</v>
      </c>
      <c r="D13197" s="3" t="s">
        <v>38</v>
      </c>
      <c r="E13197" s="3">
        <v>1971</v>
      </c>
      <c r="F13197" s="4">
        <v>13.576460838317871</v>
      </c>
    </row>
    <row r="13198" spans="1:6" x14ac:dyDescent="0.15">
      <c r="A13198" s="2" t="s">
        <v>57</v>
      </c>
      <c r="B13198" s="2" t="s">
        <v>58</v>
      </c>
      <c r="C13198" s="3" t="s">
        <v>37</v>
      </c>
      <c r="D13198" s="3" t="s">
        <v>38</v>
      </c>
      <c r="E13198" s="3">
        <v>1971</v>
      </c>
      <c r="F13198" s="4">
        <v>0.39619097713025736</v>
      </c>
    </row>
    <row r="13199" spans="1:6" x14ac:dyDescent="0.15">
      <c r="A13199" s="2" t="s">
        <v>57</v>
      </c>
      <c r="B13199" s="2" t="s">
        <v>55</v>
      </c>
      <c r="C13199" s="3" t="s">
        <v>37</v>
      </c>
      <c r="D13199" s="3" t="s">
        <v>38</v>
      </c>
      <c r="E13199" s="3">
        <v>1972</v>
      </c>
      <c r="F13199" s="4">
        <v>13.751749992370605</v>
      </c>
    </row>
    <row r="13200" spans="1:6" x14ac:dyDescent="0.15">
      <c r="A13200" s="2" t="s">
        <v>57</v>
      </c>
      <c r="B13200" s="2" t="s">
        <v>58</v>
      </c>
      <c r="C13200" s="3" t="s">
        <v>37</v>
      </c>
      <c r="D13200" s="3" t="s">
        <v>38</v>
      </c>
      <c r="E13200" s="3">
        <v>1972</v>
      </c>
      <c r="F13200" s="4">
        <v>0.39671293450103656</v>
      </c>
    </row>
    <row r="13201" spans="1:6" x14ac:dyDescent="0.15">
      <c r="A13201" s="2" t="s">
        <v>57</v>
      </c>
      <c r="B13201" s="2" t="s">
        <v>55</v>
      </c>
      <c r="C13201" s="3" t="s">
        <v>37</v>
      </c>
      <c r="D13201" s="3" t="s">
        <v>38</v>
      </c>
      <c r="E13201" s="3">
        <v>1973</v>
      </c>
      <c r="F13201" s="4">
        <v>14.121267318725586</v>
      </c>
    </row>
    <row r="13202" spans="1:6" x14ac:dyDescent="0.15">
      <c r="A13202" s="2" t="s">
        <v>57</v>
      </c>
      <c r="B13202" s="2" t="s">
        <v>58</v>
      </c>
      <c r="C13202" s="3" t="s">
        <v>37</v>
      </c>
      <c r="D13202" s="3" t="s">
        <v>38</v>
      </c>
      <c r="E13202" s="3">
        <v>1973</v>
      </c>
      <c r="F13202" s="4">
        <v>0.40266599474412873</v>
      </c>
    </row>
    <row r="13203" spans="1:6" x14ac:dyDescent="0.15">
      <c r="A13203" s="2" t="s">
        <v>57</v>
      </c>
      <c r="B13203" s="2" t="s">
        <v>55</v>
      </c>
      <c r="C13203" s="3" t="s">
        <v>37</v>
      </c>
      <c r="D13203" s="3" t="s">
        <v>38</v>
      </c>
      <c r="E13203" s="3">
        <v>1974</v>
      </c>
      <c r="F13203" s="4">
        <v>14.217197418212891</v>
      </c>
    </row>
    <row r="13204" spans="1:6" x14ac:dyDescent="0.15">
      <c r="A13204" s="2" t="s">
        <v>57</v>
      </c>
      <c r="B13204" s="2" t="s">
        <v>58</v>
      </c>
      <c r="C13204" s="3" t="s">
        <v>37</v>
      </c>
      <c r="D13204" s="3" t="s">
        <v>38</v>
      </c>
      <c r="E13204" s="3">
        <v>1974</v>
      </c>
      <c r="F13204" s="4">
        <v>0.4007505891507972</v>
      </c>
    </row>
    <row r="13205" spans="1:6" x14ac:dyDescent="0.15">
      <c r="A13205" s="2" t="s">
        <v>57</v>
      </c>
      <c r="B13205" s="2" t="s">
        <v>55</v>
      </c>
      <c r="C13205" s="3" t="s">
        <v>37</v>
      </c>
      <c r="D13205" s="3" t="s">
        <v>38</v>
      </c>
      <c r="E13205" s="3">
        <v>1975</v>
      </c>
      <c r="F13205" s="4">
        <v>13.973970413208008</v>
      </c>
    </row>
    <row r="13206" spans="1:6" x14ac:dyDescent="0.15">
      <c r="A13206" s="2" t="s">
        <v>57</v>
      </c>
      <c r="B13206" s="2" t="s">
        <v>58</v>
      </c>
      <c r="C13206" s="3" t="s">
        <v>37</v>
      </c>
      <c r="D13206" s="3" t="s">
        <v>38</v>
      </c>
      <c r="E13206" s="3">
        <v>1975</v>
      </c>
      <c r="F13206" s="4">
        <v>0.3894726445392932</v>
      </c>
    </row>
    <row r="13207" spans="1:6" x14ac:dyDescent="0.15">
      <c r="A13207" s="2" t="s">
        <v>57</v>
      </c>
      <c r="B13207" s="2" t="s">
        <v>55</v>
      </c>
      <c r="C13207" s="3" t="s">
        <v>37</v>
      </c>
      <c r="D13207" s="3" t="s">
        <v>38</v>
      </c>
      <c r="E13207" s="3">
        <v>1976</v>
      </c>
      <c r="F13207" s="4">
        <v>13.810314178466797</v>
      </c>
    </row>
    <row r="13208" spans="1:6" x14ac:dyDescent="0.15">
      <c r="A13208" s="2" t="s">
        <v>57</v>
      </c>
      <c r="B13208" s="2" t="s">
        <v>58</v>
      </c>
      <c r="C13208" s="3" t="s">
        <v>37</v>
      </c>
      <c r="D13208" s="3" t="s">
        <v>38</v>
      </c>
      <c r="E13208" s="3">
        <v>1976</v>
      </c>
      <c r="F13208" s="4">
        <v>0.38069323787495629</v>
      </c>
    </row>
    <row r="13209" spans="1:6" x14ac:dyDescent="0.15">
      <c r="A13209" s="2" t="s">
        <v>57</v>
      </c>
      <c r="B13209" s="2" t="s">
        <v>55</v>
      </c>
      <c r="C13209" s="3" t="s">
        <v>37</v>
      </c>
      <c r="D13209" s="3" t="s">
        <v>38</v>
      </c>
      <c r="E13209" s="3">
        <v>1977</v>
      </c>
      <c r="F13209" s="4">
        <v>13.678226470947266</v>
      </c>
    </row>
    <row r="13210" spans="1:6" x14ac:dyDescent="0.15">
      <c r="A13210" s="2" t="s">
        <v>57</v>
      </c>
      <c r="B13210" s="2" t="s">
        <v>58</v>
      </c>
      <c r="C13210" s="3" t="s">
        <v>37</v>
      </c>
      <c r="D13210" s="3" t="s">
        <v>38</v>
      </c>
      <c r="E13210" s="3">
        <v>1977</v>
      </c>
      <c r="F13210" s="4">
        <v>0.37304151933949525</v>
      </c>
    </row>
    <row r="13211" spans="1:6" x14ac:dyDescent="0.15">
      <c r="A13211" s="2" t="s">
        <v>57</v>
      </c>
      <c r="B13211" s="2" t="s">
        <v>55</v>
      </c>
      <c r="C13211" s="3" t="s">
        <v>37</v>
      </c>
      <c r="D13211" s="3" t="s">
        <v>38</v>
      </c>
      <c r="E13211" s="3">
        <v>1978</v>
      </c>
      <c r="F13211" s="4">
        <v>13.293730735778809</v>
      </c>
    </row>
    <row r="13212" spans="1:6" x14ac:dyDescent="0.15">
      <c r="A13212" s="2" t="s">
        <v>57</v>
      </c>
      <c r="B13212" s="2" t="s">
        <v>58</v>
      </c>
      <c r="C13212" s="3" t="s">
        <v>37</v>
      </c>
      <c r="D13212" s="3" t="s">
        <v>38</v>
      </c>
      <c r="E13212" s="3">
        <v>1978</v>
      </c>
      <c r="F13212" s="4">
        <v>0.35889818067222629</v>
      </c>
    </row>
    <row r="13213" spans="1:6" x14ac:dyDescent="0.15">
      <c r="A13213" s="2" t="s">
        <v>57</v>
      </c>
      <c r="B13213" s="2" t="s">
        <v>55</v>
      </c>
      <c r="C13213" s="3" t="s">
        <v>37</v>
      </c>
      <c r="D13213" s="3" t="s">
        <v>38</v>
      </c>
      <c r="E13213" s="3">
        <v>1979</v>
      </c>
      <c r="F13213" s="4">
        <v>13.010605812072754</v>
      </c>
    </row>
    <row r="13214" spans="1:6" x14ac:dyDescent="0.15">
      <c r="A13214" s="2" t="s">
        <v>57</v>
      </c>
      <c r="B13214" s="2" t="s">
        <v>58</v>
      </c>
      <c r="C13214" s="3" t="s">
        <v>37</v>
      </c>
      <c r="D13214" s="3" t="s">
        <v>38</v>
      </c>
      <c r="E13214" s="3">
        <v>1979</v>
      </c>
      <c r="F13214" s="4">
        <v>0.34799989119351865</v>
      </c>
    </row>
    <row r="13215" spans="1:6" x14ac:dyDescent="0.15">
      <c r="A13215" s="2" t="s">
        <v>57</v>
      </c>
      <c r="B13215" s="2" t="s">
        <v>55</v>
      </c>
      <c r="C13215" s="3" t="s">
        <v>37</v>
      </c>
      <c r="D13215" s="3" t="s">
        <v>38</v>
      </c>
      <c r="E13215" s="3">
        <v>1980</v>
      </c>
      <c r="F13215" s="4">
        <v>12.724003791809082</v>
      </c>
    </row>
    <row r="13216" spans="1:6" x14ac:dyDescent="0.15">
      <c r="A13216" s="2" t="s">
        <v>57</v>
      </c>
      <c r="B13216" s="2" t="s">
        <v>58</v>
      </c>
      <c r="C13216" s="3" t="s">
        <v>37</v>
      </c>
      <c r="D13216" s="3" t="s">
        <v>38</v>
      </c>
      <c r="E13216" s="3">
        <v>1980</v>
      </c>
      <c r="F13216" s="4">
        <v>0.33752288284057635</v>
      </c>
    </row>
    <row r="13217" spans="1:6" x14ac:dyDescent="0.15">
      <c r="A13217" s="2" t="s">
        <v>57</v>
      </c>
      <c r="B13217" s="2" t="s">
        <v>55</v>
      </c>
      <c r="C13217" s="3" t="s">
        <v>37</v>
      </c>
      <c r="D13217" s="3" t="s">
        <v>38</v>
      </c>
      <c r="E13217" s="3">
        <v>1981</v>
      </c>
      <c r="F13217" s="4">
        <v>12.422122955322266</v>
      </c>
    </row>
    <row r="13218" spans="1:6" x14ac:dyDescent="0.15">
      <c r="A13218" s="2" t="s">
        <v>57</v>
      </c>
      <c r="B13218" s="2" t="s">
        <v>58</v>
      </c>
      <c r="C13218" s="3" t="s">
        <v>37</v>
      </c>
      <c r="D13218" s="3" t="s">
        <v>38</v>
      </c>
      <c r="E13218" s="3">
        <v>1981</v>
      </c>
      <c r="F13218" s="4">
        <v>0.32713926354212697</v>
      </c>
    </row>
    <row r="13219" spans="1:6" x14ac:dyDescent="0.15">
      <c r="A13219" s="2" t="s">
        <v>57</v>
      </c>
      <c r="B13219" s="2" t="s">
        <v>55</v>
      </c>
      <c r="C13219" s="3" t="s">
        <v>37</v>
      </c>
      <c r="D13219" s="3" t="s">
        <v>38</v>
      </c>
      <c r="E13219" s="3">
        <v>1982</v>
      </c>
      <c r="F13219" s="4">
        <v>12.31682300567627</v>
      </c>
    </row>
    <row r="13220" spans="1:6" x14ac:dyDescent="0.15">
      <c r="A13220" s="2" t="s">
        <v>57</v>
      </c>
      <c r="B13220" s="2" t="s">
        <v>58</v>
      </c>
      <c r="C13220" s="3" t="s">
        <v>37</v>
      </c>
      <c r="D13220" s="3" t="s">
        <v>38</v>
      </c>
      <c r="E13220" s="3">
        <v>1982</v>
      </c>
      <c r="F13220" s="4">
        <v>0.3223481278867189</v>
      </c>
    </row>
    <row r="13221" spans="1:6" x14ac:dyDescent="0.15">
      <c r="A13221" s="2" t="s">
        <v>57</v>
      </c>
      <c r="B13221" s="2" t="s">
        <v>55</v>
      </c>
      <c r="C13221" s="3" t="s">
        <v>37</v>
      </c>
      <c r="D13221" s="3" t="s">
        <v>38</v>
      </c>
      <c r="E13221" s="3">
        <v>1983</v>
      </c>
      <c r="F13221" s="4">
        <v>12.274412155151367</v>
      </c>
    </row>
    <row r="13222" spans="1:6" x14ac:dyDescent="0.15">
      <c r="A13222" s="2" t="s">
        <v>57</v>
      </c>
      <c r="B13222" s="2" t="s">
        <v>58</v>
      </c>
      <c r="C13222" s="3" t="s">
        <v>37</v>
      </c>
      <c r="D13222" s="3" t="s">
        <v>38</v>
      </c>
      <c r="E13222" s="3">
        <v>1983</v>
      </c>
      <c r="F13222" s="4">
        <v>0.31953533601775047</v>
      </c>
    </row>
    <row r="13223" spans="1:6" x14ac:dyDescent="0.15">
      <c r="A13223" s="2" t="s">
        <v>57</v>
      </c>
      <c r="B13223" s="2" t="s">
        <v>55</v>
      </c>
      <c r="C13223" s="3" t="s">
        <v>37</v>
      </c>
      <c r="D13223" s="3" t="s">
        <v>38</v>
      </c>
      <c r="E13223" s="3">
        <v>1984</v>
      </c>
      <c r="F13223" s="4">
        <v>11.997964859008789</v>
      </c>
    </row>
    <row r="13224" spans="1:6" x14ac:dyDescent="0.15">
      <c r="A13224" s="2" t="s">
        <v>57</v>
      </c>
      <c r="B13224" s="2" t="s">
        <v>58</v>
      </c>
      <c r="C13224" s="3" t="s">
        <v>37</v>
      </c>
      <c r="D13224" s="3" t="s">
        <v>38</v>
      </c>
      <c r="E13224" s="3">
        <v>1984</v>
      </c>
      <c r="F13224" s="4">
        <v>0.31093517640864282</v>
      </c>
    </row>
    <row r="13225" spans="1:6" x14ac:dyDescent="0.15">
      <c r="A13225" s="2" t="s">
        <v>57</v>
      </c>
      <c r="B13225" s="2" t="s">
        <v>55</v>
      </c>
      <c r="C13225" s="3" t="s">
        <v>37</v>
      </c>
      <c r="D13225" s="3" t="s">
        <v>38</v>
      </c>
      <c r="E13225" s="3">
        <v>1985</v>
      </c>
      <c r="F13225" s="4">
        <v>11.866977691650391</v>
      </c>
    </row>
    <row r="13226" spans="1:6" x14ac:dyDescent="0.15">
      <c r="A13226" s="2" t="s">
        <v>57</v>
      </c>
      <c r="B13226" s="2" t="s">
        <v>58</v>
      </c>
      <c r="C13226" s="3" t="s">
        <v>37</v>
      </c>
      <c r="D13226" s="3" t="s">
        <v>38</v>
      </c>
      <c r="E13226" s="3">
        <v>1985</v>
      </c>
      <c r="F13226" s="4">
        <v>0.3063720679967683</v>
      </c>
    </row>
    <row r="13227" spans="1:6" x14ac:dyDescent="0.15">
      <c r="A13227" s="2" t="s">
        <v>57</v>
      </c>
      <c r="B13227" s="2" t="s">
        <v>55</v>
      </c>
      <c r="C13227" s="3" t="s">
        <v>37</v>
      </c>
      <c r="D13227" s="3" t="s">
        <v>38</v>
      </c>
      <c r="E13227" s="3">
        <v>1986</v>
      </c>
      <c r="F13227" s="4">
        <v>12.125779151916504</v>
      </c>
    </row>
    <row r="13228" spans="1:6" x14ac:dyDescent="0.15">
      <c r="A13228" s="2" t="s">
        <v>57</v>
      </c>
      <c r="B13228" s="2" t="s">
        <v>58</v>
      </c>
      <c r="C13228" s="3" t="s">
        <v>37</v>
      </c>
      <c r="D13228" s="3" t="s">
        <v>38</v>
      </c>
      <c r="E13228" s="3">
        <v>1986</v>
      </c>
      <c r="F13228" s="4">
        <v>0.31207267518779658</v>
      </c>
    </row>
    <row r="13229" spans="1:6" x14ac:dyDescent="0.15">
      <c r="A13229" s="2" t="s">
        <v>57</v>
      </c>
      <c r="B13229" s="2" t="s">
        <v>55</v>
      </c>
      <c r="C13229" s="3" t="s">
        <v>37</v>
      </c>
      <c r="D13229" s="3" t="s">
        <v>38</v>
      </c>
      <c r="E13229" s="3">
        <v>1987</v>
      </c>
      <c r="F13229" s="4">
        <v>12.682387351989746</v>
      </c>
    </row>
    <row r="13230" spans="1:6" x14ac:dyDescent="0.15">
      <c r="A13230" s="2" t="s">
        <v>57</v>
      </c>
      <c r="B13230" s="2" t="s">
        <v>58</v>
      </c>
      <c r="C13230" s="3" t="s">
        <v>37</v>
      </c>
      <c r="D13230" s="3" t="s">
        <v>38</v>
      </c>
      <c r="E13230" s="3">
        <v>1987</v>
      </c>
      <c r="F13230" s="4">
        <v>0.32556927514658313</v>
      </c>
    </row>
    <row r="13231" spans="1:6" x14ac:dyDescent="0.15">
      <c r="A13231" s="2" t="s">
        <v>57</v>
      </c>
      <c r="B13231" s="2" t="s">
        <v>55</v>
      </c>
      <c r="C13231" s="3" t="s">
        <v>37</v>
      </c>
      <c r="D13231" s="3" t="s">
        <v>38</v>
      </c>
      <c r="E13231" s="3">
        <v>1988</v>
      </c>
      <c r="F13231" s="4">
        <v>13.09670352935791</v>
      </c>
    </row>
    <row r="13232" spans="1:6" x14ac:dyDescent="0.15">
      <c r="A13232" s="2" t="s">
        <v>57</v>
      </c>
      <c r="B13232" s="2" t="s">
        <v>58</v>
      </c>
      <c r="C13232" s="3" t="s">
        <v>37</v>
      </c>
      <c r="D13232" s="3" t="s">
        <v>38</v>
      </c>
      <c r="E13232" s="3">
        <v>1988</v>
      </c>
      <c r="F13232" s="4">
        <v>0.33548008036124549</v>
      </c>
    </row>
    <row r="13233" spans="1:6" x14ac:dyDescent="0.15">
      <c r="A13233" s="2" t="s">
        <v>57</v>
      </c>
      <c r="B13233" s="2" t="s">
        <v>55</v>
      </c>
      <c r="C13233" s="3" t="s">
        <v>37</v>
      </c>
      <c r="D13233" s="3" t="s">
        <v>38</v>
      </c>
      <c r="E13233" s="3">
        <v>1989</v>
      </c>
      <c r="F13233" s="4">
        <v>13.543132781982422</v>
      </c>
    </row>
    <row r="13234" spans="1:6" x14ac:dyDescent="0.15">
      <c r="A13234" s="2" t="s">
        <v>57</v>
      </c>
      <c r="B13234" s="2" t="s">
        <v>58</v>
      </c>
      <c r="C13234" s="3" t="s">
        <v>37</v>
      </c>
      <c r="D13234" s="3" t="s">
        <v>38</v>
      </c>
      <c r="E13234" s="3">
        <v>1989</v>
      </c>
      <c r="F13234" s="4">
        <v>0.34620733574485069</v>
      </c>
    </row>
    <row r="13235" spans="1:6" x14ac:dyDescent="0.15">
      <c r="A13235" s="2" t="s">
        <v>57</v>
      </c>
      <c r="B13235" s="2" t="s">
        <v>55</v>
      </c>
      <c r="C13235" s="3" t="s">
        <v>37</v>
      </c>
      <c r="D13235" s="3" t="s">
        <v>38</v>
      </c>
      <c r="E13235" s="3">
        <v>1990</v>
      </c>
      <c r="F13235" s="4">
        <v>14.039334297180176</v>
      </c>
    </row>
    <row r="13236" spans="1:6" x14ac:dyDescent="0.15">
      <c r="A13236" s="2" t="s">
        <v>57</v>
      </c>
      <c r="B13236" s="2" t="s">
        <v>58</v>
      </c>
      <c r="C13236" s="3" t="s">
        <v>37</v>
      </c>
      <c r="D13236" s="3" t="s">
        <v>38</v>
      </c>
      <c r="E13236" s="3">
        <v>1990</v>
      </c>
      <c r="F13236" s="4">
        <v>0.35812321520565765</v>
      </c>
    </row>
    <row r="13237" spans="1:6" x14ac:dyDescent="0.15">
      <c r="A13237" s="2" t="s">
        <v>57</v>
      </c>
      <c r="B13237" s="2" t="s">
        <v>55</v>
      </c>
      <c r="C13237" s="3" t="s">
        <v>37</v>
      </c>
      <c r="D13237" s="3" t="s">
        <v>38</v>
      </c>
      <c r="E13237" s="3">
        <v>1991</v>
      </c>
      <c r="F13237" s="4">
        <v>14.206461906433105</v>
      </c>
    </row>
    <row r="13238" spans="1:6" x14ac:dyDescent="0.15">
      <c r="A13238" s="2" t="s">
        <v>57</v>
      </c>
      <c r="B13238" s="2" t="s">
        <v>58</v>
      </c>
      <c r="C13238" s="3" t="s">
        <v>37</v>
      </c>
      <c r="D13238" s="3" t="s">
        <v>38</v>
      </c>
      <c r="E13238" s="3">
        <v>1991</v>
      </c>
      <c r="F13238" s="4">
        <v>0.36149603362055988</v>
      </c>
    </row>
    <row r="13239" spans="1:6" x14ac:dyDescent="0.15">
      <c r="A13239" s="2" t="s">
        <v>57</v>
      </c>
      <c r="B13239" s="2" t="s">
        <v>55</v>
      </c>
      <c r="C13239" s="3" t="s">
        <v>37</v>
      </c>
      <c r="D13239" s="3" t="s">
        <v>38</v>
      </c>
      <c r="E13239" s="3">
        <v>1992</v>
      </c>
      <c r="F13239" s="4">
        <v>13.980048179626465</v>
      </c>
    </row>
    <row r="13240" spans="1:6" x14ac:dyDescent="0.15">
      <c r="A13240" s="2" t="s">
        <v>57</v>
      </c>
      <c r="B13240" s="2" t="s">
        <v>58</v>
      </c>
      <c r="C13240" s="3" t="s">
        <v>37</v>
      </c>
      <c r="D13240" s="3" t="s">
        <v>38</v>
      </c>
      <c r="E13240" s="3">
        <v>1992</v>
      </c>
      <c r="F13240" s="4">
        <v>0.35472581019048799</v>
      </c>
    </row>
    <row r="13241" spans="1:6" x14ac:dyDescent="0.15">
      <c r="A13241" s="2" t="s">
        <v>57</v>
      </c>
      <c r="B13241" s="2" t="s">
        <v>55</v>
      </c>
      <c r="C13241" s="3" t="s">
        <v>37</v>
      </c>
      <c r="D13241" s="3" t="s">
        <v>38</v>
      </c>
      <c r="E13241" s="3">
        <v>1993</v>
      </c>
      <c r="F13241" s="4">
        <v>13.555336952209473</v>
      </c>
    </row>
    <row r="13242" spans="1:6" x14ac:dyDescent="0.15">
      <c r="A13242" s="2" t="s">
        <v>57</v>
      </c>
      <c r="B13242" s="2" t="s">
        <v>58</v>
      </c>
      <c r="C13242" s="3" t="s">
        <v>37</v>
      </c>
      <c r="D13242" s="3" t="s">
        <v>38</v>
      </c>
      <c r="E13242" s="3">
        <v>1993</v>
      </c>
      <c r="F13242" s="4">
        <v>0.34288033703400006</v>
      </c>
    </row>
    <row r="13243" spans="1:6" x14ac:dyDescent="0.15">
      <c r="A13243" s="2" t="s">
        <v>57</v>
      </c>
      <c r="B13243" s="2" t="s">
        <v>55</v>
      </c>
      <c r="C13243" s="3" t="s">
        <v>37</v>
      </c>
      <c r="D13243" s="3" t="s">
        <v>38</v>
      </c>
      <c r="E13243" s="3">
        <v>1994</v>
      </c>
      <c r="F13243" s="4">
        <v>13.470145225524902</v>
      </c>
    </row>
    <row r="13244" spans="1:6" x14ac:dyDescent="0.15">
      <c r="A13244" s="2" t="s">
        <v>57</v>
      </c>
      <c r="B13244" s="2" t="s">
        <v>58</v>
      </c>
      <c r="C13244" s="3" t="s">
        <v>37</v>
      </c>
      <c r="D13244" s="3" t="s">
        <v>38</v>
      </c>
      <c r="E13244" s="3">
        <v>1994</v>
      </c>
      <c r="F13244" s="4">
        <v>0.33963998462849126</v>
      </c>
    </row>
    <row r="13245" spans="1:6" x14ac:dyDescent="0.15">
      <c r="A13245" s="2" t="s">
        <v>57</v>
      </c>
      <c r="B13245" s="2" t="s">
        <v>55</v>
      </c>
      <c r="C13245" s="3" t="s">
        <v>37</v>
      </c>
      <c r="D13245" s="3" t="s">
        <v>38</v>
      </c>
      <c r="E13245" s="3">
        <v>1995</v>
      </c>
      <c r="F13245" s="4">
        <v>13.709977149963379</v>
      </c>
    </row>
    <row r="13246" spans="1:6" x14ac:dyDescent="0.15">
      <c r="A13246" s="2" t="s">
        <v>57</v>
      </c>
      <c r="B13246" s="2" t="s">
        <v>58</v>
      </c>
      <c r="C13246" s="3" t="s">
        <v>37</v>
      </c>
      <c r="D13246" s="3" t="s">
        <v>38</v>
      </c>
      <c r="E13246" s="3">
        <v>1995</v>
      </c>
      <c r="F13246" s="4">
        <v>0.34458071155516218</v>
      </c>
    </row>
    <row r="13247" spans="1:6" x14ac:dyDescent="0.15">
      <c r="A13247" s="2" t="s">
        <v>57</v>
      </c>
      <c r="B13247" s="2" t="s">
        <v>55</v>
      </c>
      <c r="C13247" s="3" t="s">
        <v>37</v>
      </c>
      <c r="D13247" s="3" t="s">
        <v>38</v>
      </c>
      <c r="E13247" s="3">
        <v>1996</v>
      </c>
      <c r="F13247" s="4">
        <v>13.892730712890625</v>
      </c>
    </row>
    <row r="13248" spans="1:6" x14ac:dyDescent="0.15">
      <c r="A13248" s="2" t="s">
        <v>57</v>
      </c>
      <c r="B13248" s="2" t="s">
        <v>58</v>
      </c>
      <c r="C13248" s="3" t="s">
        <v>37</v>
      </c>
      <c r="D13248" s="3" t="s">
        <v>38</v>
      </c>
      <c r="E13248" s="3">
        <v>1996</v>
      </c>
      <c r="F13248" s="4">
        <v>0.34811057619645319</v>
      </c>
    </row>
    <row r="13249" spans="1:6" x14ac:dyDescent="0.15">
      <c r="A13249" s="2" t="s">
        <v>57</v>
      </c>
      <c r="B13249" s="2" t="s">
        <v>55</v>
      </c>
      <c r="C13249" s="3" t="s">
        <v>37</v>
      </c>
      <c r="D13249" s="3" t="s">
        <v>38</v>
      </c>
      <c r="E13249" s="3">
        <v>1997</v>
      </c>
      <c r="F13249" s="4">
        <v>14.397374153137207</v>
      </c>
    </row>
    <row r="13250" spans="1:6" x14ac:dyDescent="0.15">
      <c r="A13250" s="2" t="s">
        <v>57</v>
      </c>
      <c r="B13250" s="2" t="s">
        <v>58</v>
      </c>
      <c r="C13250" s="3" t="s">
        <v>37</v>
      </c>
      <c r="D13250" s="3" t="s">
        <v>38</v>
      </c>
      <c r="E13250" s="3">
        <v>1997</v>
      </c>
      <c r="F13250" s="4">
        <v>0.35961705471063266</v>
      </c>
    </row>
    <row r="13251" spans="1:6" x14ac:dyDescent="0.15">
      <c r="A13251" s="2" t="s">
        <v>57</v>
      </c>
      <c r="B13251" s="2" t="s">
        <v>55</v>
      </c>
      <c r="C13251" s="3" t="s">
        <v>37</v>
      </c>
      <c r="D13251" s="3" t="s">
        <v>38</v>
      </c>
      <c r="E13251" s="3">
        <v>1998</v>
      </c>
      <c r="F13251" s="4">
        <v>15.028067588806152</v>
      </c>
    </row>
    <row r="13252" spans="1:6" x14ac:dyDescent="0.15">
      <c r="A13252" s="2" t="s">
        <v>57</v>
      </c>
      <c r="B13252" s="2" t="s">
        <v>58</v>
      </c>
      <c r="C13252" s="3" t="s">
        <v>37</v>
      </c>
      <c r="D13252" s="3" t="s">
        <v>38</v>
      </c>
      <c r="E13252" s="3">
        <v>1998</v>
      </c>
      <c r="F13252" s="4">
        <v>0.37381802071377707</v>
      </c>
    </row>
    <row r="13253" spans="1:6" x14ac:dyDescent="0.15">
      <c r="A13253" s="2" t="s">
        <v>57</v>
      </c>
      <c r="B13253" s="2" t="s">
        <v>55</v>
      </c>
      <c r="C13253" s="3" t="s">
        <v>37</v>
      </c>
      <c r="D13253" s="3" t="s">
        <v>38</v>
      </c>
      <c r="E13253" s="3">
        <v>1999</v>
      </c>
      <c r="F13253" s="4">
        <v>15.74697208404541</v>
      </c>
    </row>
    <row r="13254" spans="1:6" x14ac:dyDescent="0.15">
      <c r="A13254" s="2" t="s">
        <v>57</v>
      </c>
      <c r="B13254" s="2" t="s">
        <v>58</v>
      </c>
      <c r="C13254" s="3" t="s">
        <v>37</v>
      </c>
      <c r="D13254" s="3" t="s">
        <v>38</v>
      </c>
      <c r="E13254" s="3">
        <v>1999</v>
      </c>
      <c r="F13254" s="4">
        <v>0.38925172135601849</v>
      </c>
    </row>
    <row r="13255" spans="1:6" x14ac:dyDescent="0.15">
      <c r="A13255" s="2" t="s">
        <v>57</v>
      </c>
      <c r="B13255" s="2" t="s">
        <v>55</v>
      </c>
      <c r="C13255" s="3" t="s">
        <v>37</v>
      </c>
      <c r="D13255" s="3" t="s">
        <v>38</v>
      </c>
      <c r="E13255" s="3">
        <v>2000</v>
      </c>
      <c r="F13255" s="4">
        <v>16.605741500854492</v>
      </c>
    </row>
    <row r="13256" spans="1:6" x14ac:dyDescent="0.15">
      <c r="A13256" s="2" t="s">
        <v>57</v>
      </c>
      <c r="B13256" s="2" t="s">
        <v>58</v>
      </c>
      <c r="C13256" s="3" t="s">
        <v>37</v>
      </c>
      <c r="D13256" s="3" t="s">
        <v>38</v>
      </c>
      <c r="E13256" s="3">
        <v>2000</v>
      </c>
      <c r="F13256" s="4">
        <v>0.40675668249842956</v>
      </c>
    </row>
    <row r="13257" spans="1:6" x14ac:dyDescent="0.15">
      <c r="A13257" s="2" t="s">
        <v>57</v>
      </c>
      <c r="B13257" s="2" t="s">
        <v>55</v>
      </c>
      <c r="C13257" s="3" t="s">
        <v>37</v>
      </c>
      <c r="D13257" s="3" t="s">
        <v>38</v>
      </c>
      <c r="E13257" s="3">
        <v>2001</v>
      </c>
      <c r="F13257" s="4">
        <v>17.228498458862305</v>
      </c>
    </row>
    <row r="13258" spans="1:6" x14ac:dyDescent="0.15">
      <c r="A13258" s="2" t="s">
        <v>57</v>
      </c>
      <c r="B13258" s="2" t="s">
        <v>58</v>
      </c>
      <c r="C13258" s="3" t="s">
        <v>37</v>
      </c>
      <c r="D13258" s="3" t="s">
        <v>38</v>
      </c>
      <c r="E13258" s="3">
        <v>2001</v>
      </c>
      <c r="F13258" s="4">
        <v>0.4169587941977585</v>
      </c>
    </row>
    <row r="13259" spans="1:6" x14ac:dyDescent="0.15">
      <c r="A13259" s="2" t="s">
        <v>57</v>
      </c>
      <c r="B13259" s="2" t="s">
        <v>55</v>
      </c>
      <c r="C13259" s="3" t="s">
        <v>37</v>
      </c>
      <c r="D13259" s="3" t="s">
        <v>38</v>
      </c>
      <c r="E13259" s="3">
        <v>2002</v>
      </c>
      <c r="F13259" s="4">
        <v>17.660991668701172</v>
      </c>
    </row>
    <row r="13260" spans="1:6" x14ac:dyDescent="0.15">
      <c r="A13260" s="2" t="s">
        <v>57</v>
      </c>
      <c r="B13260" s="2" t="s">
        <v>58</v>
      </c>
      <c r="C13260" s="3" t="s">
        <v>37</v>
      </c>
      <c r="D13260" s="3" t="s">
        <v>38</v>
      </c>
      <c r="E13260" s="3">
        <v>2002</v>
      </c>
      <c r="F13260" s="4">
        <v>0.42130645302669795</v>
      </c>
    </row>
    <row r="13261" spans="1:6" x14ac:dyDescent="0.15">
      <c r="A13261" s="2" t="s">
        <v>57</v>
      </c>
      <c r="B13261" s="2" t="s">
        <v>55</v>
      </c>
      <c r="C13261" s="3" t="s">
        <v>37</v>
      </c>
      <c r="D13261" s="3" t="s">
        <v>38</v>
      </c>
      <c r="E13261" s="3">
        <v>2003</v>
      </c>
      <c r="F13261" s="4">
        <v>18.189191818237305</v>
      </c>
    </row>
    <row r="13262" spans="1:6" x14ac:dyDescent="0.15">
      <c r="A13262" s="2" t="s">
        <v>57</v>
      </c>
      <c r="B13262" s="2" t="s">
        <v>58</v>
      </c>
      <c r="C13262" s="3" t="s">
        <v>37</v>
      </c>
      <c r="D13262" s="3" t="s">
        <v>38</v>
      </c>
      <c r="E13262" s="3">
        <v>2003</v>
      </c>
      <c r="F13262" s="4">
        <v>0.42701188801418055</v>
      </c>
    </row>
    <row r="13263" spans="1:6" x14ac:dyDescent="0.15">
      <c r="A13263" s="2" t="s">
        <v>57</v>
      </c>
      <c r="B13263" s="2" t="s">
        <v>55</v>
      </c>
      <c r="C13263" s="3" t="s">
        <v>37</v>
      </c>
      <c r="D13263" s="3" t="s">
        <v>38</v>
      </c>
      <c r="E13263" s="3">
        <v>2004</v>
      </c>
      <c r="F13263" s="4">
        <v>18.842756271362305</v>
      </c>
    </row>
    <row r="13264" spans="1:6" x14ac:dyDescent="0.15">
      <c r="A13264" s="2" t="s">
        <v>57</v>
      </c>
      <c r="B13264" s="2" t="s">
        <v>58</v>
      </c>
      <c r="C13264" s="3" t="s">
        <v>37</v>
      </c>
      <c r="D13264" s="3" t="s">
        <v>38</v>
      </c>
      <c r="E13264" s="3">
        <v>2004</v>
      </c>
      <c r="F13264" s="4">
        <v>0.43508372973758996</v>
      </c>
    </row>
    <row r="13265" spans="1:6" x14ac:dyDescent="0.15">
      <c r="A13265" s="2" t="s">
        <v>57</v>
      </c>
      <c r="B13265" s="2" t="s">
        <v>55</v>
      </c>
      <c r="C13265" s="3" t="s">
        <v>37</v>
      </c>
      <c r="D13265" s="3" t="s">
        <v>38</v>
      </c>
      <c r="E13265" s="3">
        <v>2005</v>
      </c>
      <c r="F13265" s="4">
        <v>19.625484466552734</v>
      </c>
    </row>
    <row r="13266" spans="1:6" x14ac:dyDescent="0.15">
      <c r="A13266" s="2" t="s">
        <v>57</v>
      </c>
      <c r="B13266" s="2" t="s">
        <v>58</v>
      </c>
      <c r="C13266" s="3" t="s">
        <v>37</v>
      </c>
      <c r="D13266" s="3" t="s">
        <v>38</v>
      </c>
      <c r="E13266" s="3">
        <v>2005</v>
      </c>
      <c r="F13266" s="4">
        <v>0.44583996974571105</v>
      </c>
    </row>
    <row r="13267" spans="1:6" x14ac:dyDescent="0.15">
      <c r="A13267" s="2" t="s">
        <v>57</v>
      </c>
      <c r="B13267" s="2" t="s">
        <v>55</v>
      </c>
      <c r="C13267" s="3" t="s">
        <v>37</v>
      </c>
      <c r="D13267" s="3" t="s">
        <v>38</v>
      </c>
      <c r="E13267" s="3">
        <v>2006</v>
      </c>
      <c r="F13267" s="4">
        <v>20.411455154418945</v>
      </c>
    </row>
    <row r="13268" spans="1:6" x14ac:dyDescent="0.15">
      <c r="A13268" s="2" t="s">
        <v>57</v>
      </c>
      <c r="B13268" s="2" t="s">
        <v>58</v>
      </c>
      <c r="C13268" s="3" t="s">
        <v>37</v>
      </c>
      <c r="D13268" s="3" t="s">
        <v>38</v>
      </c>
      <c r="E13268" s="3">
        <v>2006</v>
      </c>
      <c r="F13268" s="4">
        <v>0.4563404874361372</v>
      </c>
    </row>
    <row r="13269" spans="1:6" x14ac:dyDescent="0.15">
      <c r="A13269" s="2" t="s">
        <v>57</v>
      </c>
      <c r="B13269" s="2" t="s">
        <v>55</v>
      </c>
      <c r="C13269" s="3" t="s">
        <v>37</v>
      </c>
      <c r="D13269" s="3" t="s">
        <v>38</v>
      </c>
      <c r="E13269" s="3">
        <v>2007</v>
      </c>
      <c r="F13269" s="4">
        <v>21.00640869140625</v>
      </c>
    </row>
    <row r="13270" spans="1:6" x14ac:dyDescent="0.15">
      <c r="A13270" s="2" t="s">
        <v>57</v>
      </c>
      <c r="B13270" s="2" t="s">
        <v>58</v>
      </c>
      <c r="C13270" s="3" t="s">
        <v>37</v>
      </c>
      <c r="D13270" s="3" t="s">
        <v>38</v>
      </c>
      <c r="E13270" s="3">
        <v>2007</v>
      </c>
      <c r="F13270" s="4">
        <v>0.46240008692684509</v>
      </c>
    </row>
    <row r="13271" spans="1:6" x14ac:dyDescent="0.15">
      <c r="A13271" s="2" t="s">
        <v>57</v>
      </c>
      <c r="B13271" s="2" t="s">
        <v>55</v>
      </c>
      <c r="C13271" s="3" t="s">
        <v>37</v>
      </c>
      <c r="D13271" s="3" t="s">
        <v>38</v>
      </c>
      <c r="E13271" s="3">
        <v>2008</v>
      </c>
      <c r="F13271" s="4">
        <v>20.987949371337891</v>
      </c>
    </row>
    <row r="13272" spans="1:6" x14ac:dyDescent="0.15">
      <c r="A13272" s="2" t="s">
        <v>57</v>
      </c>
      <c r="B13272" s="2" t="s">
        <v>58</v>
      </c>
      <c r="C13272" s="3" t="s">
        <v>37</v>
      </c>
      <c r="D13272" s="3" t="s">
        <v>38</v>
      </c>
      <c r="E13272" s="3">
        <v>2008</v>
      </c>
      <c r="F13272" s="4">
        <v>0.45557827336455226</v>
      </c>
    </row>
    <row r="13273" spans="1:6" x14ac:dyDescent="0.15">
      <c r="A13273" s="2" t="s">
        <v>57</v>
      </c>
      <c r="B13273" s="2" t="s">
        <v>55</v>
      </c>
      <c r="C13273" s="3" t="s">
        <v>37</v>
      </c>
      <c r="D13273" s="3" t="s">
        <v>38</v>
      </c>
      <c r="E13273" s="3">
        <v>2009</v>
      </c>
      <c r="F13273" s="4">
        <v>19.701908111572266</v>
      </c>
    </row>
    <row r="13274" spans="1:6" x14ac:dyDescent="0.15">
      <c r="A13274" s="2" t="s">
        <v>57</v>
      </c>
      <c r="B13274" s="2" t="s">
        <v>58</v>
      </c>
      <c r="C13274" s="3" t="s">
        <v>37</v>
      </c>
      <c r="D13274" s="3" t="s">
        <v>38</v>
      </c>
      <c r="E13274" s="3">
        <v>2009</v>
      </c>
      <c r="F13274" s="4">
        <v>0.42293689011504948</v>
      </c>
    </row>
    <row r="13275" spans="1:6" x14ac:dyDescent="0.15">
      <c r="A13275" s="2" t="s">
        <v>57</v>
      </c>
      <c r="B13275" s="2" t="s">
        <v>55</v>
      </c>
      <c r="C13275" s="3" t="s">
        <v>37</v>
      </c>
      <c r="D13275" s="3" t="s">
        <v>38</v>
      </c>
      <c r="E13275" s="3">
        <v>2010</v>
      </c>
      <c r="F13275" s="4">
        <v>19.412738800048828</v>
      </c>
    </row>
    <row r="13276" spans="1:6" x14ac:dyDescent="0.15">
      <c r="A13276" s="2" t="s">
        <v>57</v>
      </c>
      <c r="B13276" s="2" t="s">
        <v>58</v>
      </c>
      <c r="C13276" s="3" t="s">
        <v>37</v>
      </c>
      <c r="D13276" s="3" t="s">
        <v>38</v>
      </c>
      <c r="E13276" s="3">
        <v>2010</v>
      </c>
      <c r="F13276" s="4">
        <v>0.41364412851605342</v>
      </c>
    </row>
    <row r="13277" spans="1:6" x14ac:dyDescent="0.15">
      <c r="A13277" s="2" t="s">
        <v>57</v>
      </c>
      <c r="B13277" s="2" t="s">
        <v>55</v>
      </c>
      <c r="C13277" s="3" t="s">
        <v>37</v>
      </c>
      <c r="D13277" s="3" t="s">
        <v>38</v>
      </c>
      <c r="E13277" s="3">
        <v>2011</v>
      </c>
      <c r="F13277" s="4">
        <v>18.914443969726562</v>
      </c>
    </row>
    <row r="13278" spans="1:6" x14ac:dyDescent="0.15">
      <c r="A13278" s="2" t="s">
        <v>57</v>
      </c>
      <c r="B13278" s="2" t="s">
        <v>58</v>
      </c>
      <c r="C13278" s="3" t="s">
        <v>37</v>
      </c>
      <c r="D13278" s="3" t="s">
        <v>38</v>
      </c>
      <c r="E13278" s="3">
        <v>2011</v>
      </c>
      <c r="F13278" s="4">
        <v>0.4017149681024173</v>
      </c>
    </row>
    <row r="13279" spans="1:6" x14ac:dyDescent="0.15">
      <c r="A13279" s="2" t="s">
        <v>57</v>
      </c>
      <c r="B13279" s="2" t="s">
        <v>55</v>
      </c>
      <c r="C13279" s="3" t="s">
        <v>37</v>
      </c>
      <c r="D13279" s="3" t="s">
        <v>38</v>
      </c>
      <c r="E13279" s="3">
        <v>2012</v>
      </c>
      <c r="F13279" s="4">
        <v>18.135663986206055</v>
      </c>
    </row>
    <row r="13280" spans="1:6" x14ac:dyDescent="0.15">
      <c r="A13280" s="2" t="s">
        <v>57</v>
      </c>
      <c r="B13280" s="2" t="s">
        <v>58</v>
      </c>
      <c r="C13280" s="3" t="s">
        <v>37</v>
      </c>
      <c r="D13280" s="3" t="s">
        <v>38</v>
      </c>
      <c r="E13280" s="3">
        <v>2012</v>
      </c>
      <c r="F13280" s="4">
        <v>0.38534816873798805</v>
      </c>
    </row>
    <row r="13281" spans="1:6" x14ac:dyDescent="0.15">
      <c r="A13281" s="2" t="s">
        <v>57</v>
      </c>
      <c r="B13281" s="2" t="s">
        <v>55</v>
      </c>
      <c r="C13281" s="3" t="s">
        <v>37</v>
      </c>
      <c r="D13281" s="3" t="s">
        <v>38</v>
      </c>
      <c r="E13281" s="3">
        <v>2013</v>
      </c>
      <c r="F13281" s="4">
        <v>17.701200485229492</v>
      </c>
    </row>
    <row r="13282" spans="1:6" x14ac:dyDescent="0.15">
      <c r="A13282" s="2" t="s">
        <v>57</v>
      </c>
      <c r="B13282" s="2" t="s">
        <v>58</v>
      </c>
      <c r="C13282" s="3" t="s">
        <v>37</v>
      </c>
      <c r="D13282" s="3" t="s">
        <v>38</v>
      </c>
      <c r="E13282" s="3">
        <v>2013</v>
      </c>
      <c r="F13282" s="4">
        <v>0.37717858834674961</v>
      </c>
    </row>
    <row r="13283" spans="1:6" x14ac:dyDescent="0.15">
      <c r="A13283" s="2" t="s">
        <v>57</v>
      </c>
      <c r="B13283" s="2" t="s">
        <v>55</v>
      </c>
      <c r="C13283" s="3" t="s">
        <v>37</v>
      </c>
      <c r="D13283" s="3" t="s">
        <v>38</v>
      </c>
      <c r="E13283" s="3">
        <v>2014</v>
      </c>
      <c r="F13283" s="4">
        <v>17.880252838134766</v>
      </c>
    </row>
    <row r="13284" spans="1:6" x14ac:dyDescent="0.15">
      <c r="A13284" s="2" t="s">
        <v>57</v>
      </c>
      <c r="B13284" s="2" t="s">
        <v>58</v>
      </c>
      <c r="C13284" s="3" t="s">
        <v>37</v>
      </c>
      <c r="D13284" s="3" t="s">
        <v>38</v>
      </c>
      <c r="E13284" s="3">
        <v>2014</v>
      </c>
      <c r="F13284" s="4">
        <v>0.3822369811857787</v>
      </c>
    </row>
    <row r="13285" spans="1:6" x14ac:dyDescent="0.15">
      <c r="A13285" s="2" t="s">
        <v>57</v>
      </c>
      <c r="B13285" s="2" t="s">
        <v>55</v>
      </c>
      <c r="C13285" s="3" t="s">
        <v>37</v>
      </c>
      <c r="D13285" s="3" t="s">
        <v>38</v>
      </c>
      <c r="E13285" s="3">
        <v>2015</v>
      </c>
      <c r="F13285" s="4">
        <v>18.352930068969727</v>
      </c>
    </row>
    <row r="13286" spans="1:6" x14ac:dyDescent="0.15">
      <c r="A13286" s="2" t="s">
        <v>57</v>
      </c>
      <c r="B13286" s="2" t="s">
        <v>58</v>
      </c>
      <c r="C13286" s="3" t="s">
        <v>37</v>
      </c>
      <c r="D13286" s="3" t="s">
        <v>38</v>
      </c>
      <c r="E13286" s="3">
        <v>2015</v>
      </c>
      <c r="F13286" s="4">
        <v>0.39323275557494086</v>
      </c>
    </row>
    <row r="13287" spans="1:6" x14ac:dyDescent="0.15">
      <c r="A13287" s="2" t="s">
        <v>57</v>
      </c>
      <c r="B13287" s="2" t="s">
        <v>55</v>
      </c>
      <c r="C13287" s="3" t="s">
        <v>37</v>
      </c>
      <c r="D13287" s="3" t="s">
        <v>38</v>
      </c>
      <c r="E13287" s="3">
        <v>2016</v>
      </c>
      <c r="F13287" s="4">
        <v>18.713605880737305</v>
      </c>
    </row>
    <row r="13288" spans="1:6" x14ac:dyDescent="0.15">
      <c r="A13288" s="2" t="s">
        <v>57</v>
      </c>
      <c r="B13288" s="2" t="s">
        <v>58</v>
      </c>
      <c r="C13288" s="3" t="s">
        <v>37</v>
      </c>
      <c r="D13288" s="3" t="s">
        <v>38</v>
      </c>
      <c r="E13288" s="3">
        <v>2016</v>
      </c>
      <c r="F13288" s="4">
        <v>0.40128553632032898</v>
      </c>
    </row>
    <row r="13289" spans="1:6" x14ac:dyDescent="0.15">
      <c r="A13289" s="2" t="s">
        <v>57</v>
      </c>
      <c r="B13289" s="2" t="s">
        <v>55</v>
      </c>
      <c r="C13289" s="3" t="s">
        <v>37</v>
      </c>
      <c r="D13289" s="3" t="s">
        <v>38</v>
      </c>
      <c r="E13289" s="3">
        <v>2017</v>
      </c>
      <c r="F13289" s="4">
        <v>19.171979904174805</v>
      </c>
    </row>
    <row r="13290" spans="1:6" x14ac:dyDescent="0.15">
      <c r="A13290" s="2" t="s">
        <v>57</v>
      </c>
      <c r="B13290" s="2" t="s">
        <v>58</v>
      </c>
      <c r="C13290" s="3" t="s">
        <v>37</v>
      </c>
      <c r="D13290" s="3" t="s">
        <v>38</v>
      </c>
      <c r="E13290" s="3">
        <v>2017</v>
      </c>
      <c r="F13290" s="4">
        <v>0.41099757749076338</v>
      </c>
    </row>
    <row r="13291" spans="1:6" x14ac:dyDescent="0.15">
      <c r="A13291" s="2" t="s">
        <v>57</v>
      </c>
      <c r="B13291" s="2" t="s">
        <v>55</v>
      </c>
      <c r="C13291" s="3" t="s">
        <v>37</v>
      </c>
      <c r="D13291" s="3" t="s">
        <v>38</v>
      </c>
      <c r="E13291" s="3">
        <v>2018</v>
      </c>
      <c r="F13291" s="4">
        <v>19.529365539550781</v>
      </c>
    </row>
    <row r="13292" spans="1:6" x14ac:dyDescent="0.15">
      <c r="A13292" s="2" t="s">
        <v>57</v>
      </c>
      <c r="B13292" s="2" t="s">
        <v>58</v>
      </c>
      <c r="C13292" s="3" t="s">
        <v>37</v>
      </c>
      <c r="D13292" s="3" t="s">
        <v>38</v>
      </c>
      <c r="E13292" s="3">
        <v>2018</v>
      </c>
      <c r="F13292" s="4">
        <v>0.41825166366022787</v>
      </c>
    </row>
    <row r="13293" spans="1:6" x14ac:dyDescent="0.15">
      <c r="A13293" s="2" t="s">
        <v>57</v>
      </c>
      <c r="B13293" s="2" t="s">
        <v>55</v>
      </c>
      <c r="C13293" s="3" t="s">
        <v>37</v>
      </c>
      <c r="D13293" s="3" t="s">
        <v>38</v>
      </c>
      <c r="E13293" s="3">
        <v>2019</v>
      </c>
      <c r="F13293" s="4">
        <v>19.872013092041016</v>
      </c>
    </row>
    <row r="13294" spans="1:6" x14ac:dyDescent="0.15">
      <c r="A13294" s="2" t="s">
        <v>57</v>
      </c>
      <c r="B13294" s="2" t="s">
        <v>58</v>
      </c>
      <c r="C13294" s="3" t="s">
        <v>37</v>
      </c>
      <c r="D13294" s="3" t="s">
        <v>38</v>
      </c>
      <c r="E13294" s="3">
        <v>2019</v>
      </c>
      <c r="F13294" s="4">
        <v>0.42519007070665327</v>
      </c>
    </row>
    <row r="13295" spans="1:6" x14ac:dyDescent="0.15">
      <c r="A13295" s="2" t="s">
        <v>57</v>
      </c>
      <c r="B13295" s="2" t="s">
        <v>55</v>
      </c>
      <c r="C13295" s="3" t="s">
        <v>39</v>
      </c>
      <c r="D13295" s="3" t="s">
        <v>40</v>
      </c>
      <c r="E13295" s="3">
        <v>1950</v>
      </c>
      <c r="F13295" s="4">
        <v>3.3760383129119873</v>
      </c>
    </row>
    <row r="13296" spans="1:6" x14ac:dyDescent="0.15">
      <c r="A13296" s="2" t="s">
        <v>57</v>
      </c>
      <c r="B13296" s="2" t="s">
        <v>58</v>
      </c>
      <c r="C13296" s="3" t="s">
        <v>39</v>
      </c>
      <c r="D13296" s="3" t="s">
        <v>40</v>
      </c>
      <c r="E13296" s="3">
        <v>1950</v>
      </c>
      <c r="F13296" s="4">
        <v>0.48060434108181616</v>
      </c>
    </row>
    <row r="13297" spans="1:6" x14ac:dyDescent="0.15">
      <c r="A13297" s="2" t="s">
        <v>57</v>
      </c>
      <c r="B13297" s="2" t="s">
        <v>55</v>
      </c>
      <c r="C13297" s="3" t="s">
        <v>39</v>
      </c>
      <c r="D13297" s="3" t="s">
        <v>40</v>
      </c>
      <c r="E13297" s="3">
        <v>1951</v>
      </c>
      <c r="F13297" s="4">
        <v>3.4092481136322021</v>
      </c>
    </row>
    <row r="13298" spans="1:6" x14ac:dyDescent="0.15">
      <c r="A13298" s="2" t="s">
        <v>57</v>
      </c>
      <c r="B13298" s="2" t="s">
        <v>58</v>
      </c>
      <c r="C13298" s="3" t="s">
        <v>39</v>
      </c>
      <c r="D13298" s="3" t="s">
        <v>40</v>
      </c>
      <c r="E13298" s="3">
        <v>1951</v>
      </c>
      <c r="F13298" s="4">
        <v>0.48129547896683189</v>
      </c>
    </row>
    <row r="13299" spans="1:6" x14ac:dyDescent="0.15">
      <c r="A13299" s="2" t="s">
        <v>57</v>
      </c>
      <c r="B13299" s="2" t="s">
        <v>55</v>
      </c>
      <c r="C13299" s="3" t="s">
        <v>39</v>
      </c>
      <c r="D13299" s="3" t="s">
        <v>40</v>
      </c>
      <c r="E13299" s="3">
        <v>1952</v>
      </c>
      <c r="F13299" s="4">
        <v>3.3811712265014648</v>
      </c>
    </row>
    <row r="13300" spans="1:6" x14ac:dyDescent="0.15">
      <c r="A13300" s="2" t="s">
        <v>57</v>
      </c>
      <c r="B13300" s="2" t="s">
        <v>58</v>
      </c>
      <c r="C13300" s="3" t="s">
        <v>39</v>
      </c>
      <c r="D13300" s="3" t="s">
        <v>40</v>
      </c>
      <c r="E13300" s="3">
        <v>1952</v>
      </c>
      <c r="F13300" s="4">
        <v>0.47385846153621697</v>
      </c>
    </row>
    <row r="13301" spans="1:6" x14ac:dyDescent="0.15">
      <c r="A13301" s="2" t="s">
        <v>57</v>
      </c>
      <c r="B13301" s="2" t="s">
        <v>55</v>
      </c>
      <c r="C13301" s="3" t="s">
        <v>39</v>
      </c>
      <c r="D13301" s="3" t="s">
        <v>40</v>
      </c>
      <c r="E13301" s="3">
        <v>1953</v>
      </c>
      <c r="F13301" s="4">
        <v>3.3732495307922363</v>
      </c>
    </row>
    <row r="13302" spans="1:6" x14ac:dyDescent="0.15">
      <c r="A13302" s="2" t="s">
        <v>57</v>
      </c>
      <c r="B13302" s="2" t="s">
        <v>58</v>
      </c>
      <c r="C13302" s="3" t="s">
        <v>39</v>
      </c>
      <c r="D13302" s="3" t="s">
        <v>40</v>
      </c>
      <c r="E13302" s="3">
        <v>1953</v>
      </c>
      <c r="F13302" s="4">
        <v>0.46966395022283425</v>
      </c>
    </row>
    <row r="13303" spans="1:6" x14ac:dyDescent="0.15">
      <c r="A13303" s="2" t="s">
        <v>57</v>
      </c>
      <c r="B13303" s="2" t="s">
        <v>55</v>
      </c>
      <c r="C13303" s="3" t="s">
        <v>39</v>
      </c>
      <c r="D13303" s="3" t="s">
        <v>40</v>
      </c>
      <c r="E13303" s="3">
        <v>1954</v>
      </c>
      <c r="F13303" s="4">
        <v>3.4012022018432617</v>
      </c>
    </row>
    <row r="13304" spans="1:6" x14ac:dyDescent="0.15">
      <c r="A13304" s="2" t="s">
        <v>57</v>
      </c>
      <c r="B13304" s="2" t="s">
        <v>58</v>
      </c>
      <c r="C13304" s="3" t="s">
        <v>39</v>
      </c>
      <c r="D13304" s="3" t="s">
        <v>40</v>
      </c>
      <c r="E13304" s="3">
        <v>1954</v>
      </c>
      <c r="F13304" s="4">
        <v>0.47079671314877997</v>
      </c>
    </row>
    <row r="13305" spans="1:6" x14ac:dyDescent="0.15">
      <c r="A13305" s="2" t="s">
        <v>57</v>
      </c>
      <c r="B13305" s="2" t="s">
        <v>55</v>
      </c>
      <c r="C13305" s="3" t="s">
        <v>39</v>
      </c>
      <c r="D13305" s="3" t="s">
        <v>40</v>
      </c>
      <c r="E13305" s="3">
        <v>1955</v>
      </c>
      <c r="F13305" s="4">
        <v>3.4328732490539551</v>
      </c>
    </row>
    <row r="13306" spans="1:6" x14ac:dyDescent="0.15">
      <c r="A13306" s="2" t="s">
        <v>57</v>
      </c>
      <c r="B13306" s="2" t="s">
        <v>58</v>
      </c>
      <c r="C13306" s="3" t="s">
        <v>39</v>
      </c>
      <c r="D13306" s="3" t="s">
        <v>40</v>
      </c>
      <c r="E13306" s="3">
        <v>1955</v>
      </c>
      <c r="F13306" s="4">
        <v>0.47198121305728763</v>
      </c>
    </row>
    <row r="13307" spans="1:6" x14ac:dyDescent="0.15">
      <c r="A13307" s="2" t="s">
        <v>57</v>
      </c>
      <c r="B13307" s="2" t="s">
        <v>55</v>
      </c>
      <c r="C13307" s="3" t="s">
        <v>39</v>
      </c>
      <c r="D13307" s="3" t="s">
        <v>40</v>
      </c>
      <c r="E13307" s="3">
        <v>1956</v>
      </c>
      <c r="F13307" s="4">
        <v>3.483870267868042</v>
      </c>
    </row>
    <row r="13308" spans="1:6" x14ac:dyDescent="0.15">
      <c r="A13308" s="2" t="s">
        <v>57</v>
      </c>
      <c r="B13308" s="2" t="s">
        <v>58</v>
      </c>
      <c r="C13308" s="3" t="s">
        <v>39</v>
      </c>
      <c r="D13308" s="3" t="s">
        <v>40</v>
      </c>
      <c r="E13308" s="3">
        <v>1956</v>
      </c>
      <c r="F13308" s="4">
        <v>0.4755767974701991</v>
      </c>
    </row>
    <row r="13309" spans="1:6" x14ac:dyDescent="0.15">
      <c r="A13309" s="2" t="s">
        <v>57</v>
      </c>
      <c r="B13309" s="2" t="s">
        <v>55</v>
      </c>
      <c r="C13309" s="3" t="s">
        <v>39</v>
      </c>
      <c r="D13309" s="3" t="s">
        <v>40</v>
      </c>
      <c r="E13309" s="3">
        <v>1957</v>
      </c>
      <c r="F13309" s="4">
        <v>3.4898908138275146</v>
      </c>
    </row>
    <row r="13310" spans="1:6" x14ac:dyDescent="0.15">
      <c r="A13310" s="2" t="s">
        <v>57</v>
      </c>
      <c r="B13310" s="2" t="s">
        <v>58</v>
      </c>
      <c r="C13310" s="3" t="s">
        <v>39</v>
      </c>
      <c r="D13310" s="3" t="s">
        <v>40</v>
      </c>
      <c r="E13310" s="3">
        <v>1957</v>
      </c>
      <c r="F13310" s="4">
        <v>0.47321243119052309</v>
      </c>
    </row>
    <row r="13311" spans="1:6" x14ac:dyDescent="0.15">
      <c r="A13311" s="2" t="s">
        <v>57</v>
      </c>
      <c r="B13311" s="2" t="s">
        <v>55</v>
      </c>
      <c r="C13311" s="3" t="s">
        <v>39</v>
      </c>
      <c r="D13311" s="3" t="s">
        <v>40</v>
      </c>
      <c r="E13311" s="3">
        <v>1958</v>
      </c>
      <c r="F13311" s="4">
        <v>3.5152113437652588</v>
      </c>
    </row>
    <row r="13312" spans="1:6" x14ac:dyDescent="0.15">
      <c r="A13312" s="2" t="s">
        <v>57</v>
      </c>
      <c r="B13312" s="2" t="s">
        <v>58</v>
      </c>
      <c r="C13312" s="3" t="s">
        <v>39</v>
      </c>
      <c r="D13312" s="3" t="s">
        <v>40</v>
      </c>
      <c r="E13312" s="3">
        <v>1958</v>
      </c>
      <c r="F13312" s="4">
        <v>0.47372882946109734</v>
      </c>
    </row>
    <row r="13313" spans="1:6" x14ac:dyDescent="0.15">
      <c r="A13313" s="2" t="s">
        <v>57</v>
      </c>
      <c r="B13313" s="2" t="s">
        <v>55</v>
      </c>
      <c r="C13313" s="3" t="s">
        <v>39</v>
      </c>
      <c r="D13313" s="3" t="s">
        <v>40</v>
      </c>
      <c r="E13313" s="3">
        <v>1959</v>
      </c>
      <c r="F13313" s="4">
        <v>3.5606849193572998</v>
      </c>
    </row>
    <row r="13314" spans="1:6" x14ac:dyDescent="0.15">
      <c r="A13314" s="2" t="s">
        <v>57</v>
      </c>
      <c r="B13314" s="2" t="s">
        <v>58</v>
      </c>
      <c r="C13314" s="3" t="s">
        <v>39</v>
      </c>
      <c r="D13314" s="3" t="s">
        <v>40</v>
      </c>
      <c r="E13314" s="3">
        <v>1959</v>
      </c>
      <c r="F13314" s="4">
        <v>0.47746593836984658</v>
      </c>
    </row>
    <row r="13315" spans="1:6" x14ac:dyDescent="0.15">
      <c r="A13315" s="2" t="s">
        <v>57</v>
      </c>
      <c r="B13315" s="2" t="s">
        <v>55</v>
      </c>
      <c r="C13315" s="3" t="s">
        <v>39</v>
      </c>
      <c r="D13315" s="3" t="s">
        <v>40</v>
      </c>
      <c r="E13315" s="3">
        <v>1960</v>
      </c>
      <c r="F13315" s="4">
        <v>3.6608686447143555</v>
      </c>
    </row>
    <row r="13316" spans="1:6" x14ac:dyDescent="0.15">
      <c r="A13316" s="2" t="s">
        <v>57</v>
      </c>
      <c r="B13316" s="2" t="s">
        <v>58</v>
      </c>
      <c r="C13316" s="3" t="s">
        <v>39</v>
      </c>
      <c r="D13316" s="3" t="s">
        <v>40</v>
      </c>
      <c r="E13316" s="3">
        <v>1960</v>
      </c>
      <c r="F13316" s="4">
        <v>0.48865914361396312</v>
      </c>
    </row>
    <row r="13317" spans="1:6" x14ac:dyDescent="0.15">
      <c r="A13317" s="2" t="s">
        <v>57</v>
      </c>
      <c r="B13317" s="2" t="s">
        <v>55</v>
      </c>
      <c r="C13317" s="3" t="s">
        <v>39</v>
      </c>
      <c r="D13317" s="3" t="s">
        <v>40</v>
      </c>
      <c r="E13317" s="3">
        <v>1961</v>
      </c>
      <c r="F13317" s="4">
        <v>3.6903390884399414</v>
      </c>
    </row>
    <row r="13318" spans="1:6" x14ac:dyDescent="0.15">
      <c r="A13318" s="2" t="s">
        <v>57</v>
      </c>
      <c r="B13318" s="2" t="s">
        <v>58</v>
      </c>
      <c r="C13318" s="3" t="s">
        <v>39</v>
      </c>
      <c r="D13318" s="3" t="s">
        <v>40</v>
      </c>
      <c r="E13318" s="3">
        <v>1961</v>
      </c>
      <c r="F13318" s="4">
        <v>0.48999872417378232</v>
      </c>
    </row>
    <row r="13319" spans="1:6" x14ac:dyDescent="0.15">
      <c r="A13319" s="2" t="s">
        <v>57</v>
      </c>
      <c r="B13319" s="2" t="s">
        <v>55</v>
      </c>
      <c r="C13319" s="3" t="s">
        <v>39</v>
      </c>
      <c r="D13319" s="3" t="s">
        <v>40</v>
      </c>
      <c r="E13319" s="3">
        <v>1962</v>
      </c>
      <c r="F13319" s="4">
        <v>3.7101840972900391</v>
      </c>
    </row>
    <row r="13320" spans="1:6" x14ac:dyDescent="0.15">
      <c r="A13320" s="2" t="s">
        <v>57</v>
      </c>
      <c r="B13320" s="2" t="s">
        <v>58</v>
      </c>
      <c r="C13320" s="3" t="s">
        <v>39</v>
      </c>
      <c r="D13320" s="3" t="s">
        <v>40</v>
      </c>
      <c r="E13320" s="3">
        <v>1962</v>
      </c>
      <c r="F13320" s="4">
        <v>0.48992416937973093</v>
      </c>
    </row>
    <row r="13321" spans="1:6" x14ac:dyDescent="0.15">
      <c r="A13321" s="2" t="s">
        <v>57</v>
      </c>
      <c r="B13321" s="2" t="s">
        <v>55</v>
      </c>
      <c r="C13321" s="3" t="s">
        <v>39</v>
      </c>
      <c r="D13321" s="3" t="s">
        <v>40</v>
      </c>
      <c r="E13321" s="3">
        <v>1963</v>
      </c>
      <c r="F13321" s="4">
        <v>3.7290749549865723</v>
      </c>
    </row>
    <row r="13322" spans="1:6" x14ac:dyDescent="0.15">
      <c r="A13322" s="2" t="s">
        <v>57</v>
      </c>
      <c r="B13322" s="2" t="s">
        <v>58</v>
      </c>
      <c r="C13322" s="3" t="s">
        <v>39</v>
      </c>
      <c r="D13322" s="3" t="s">
        <v>40</v>
      </c>
      <c r="E13322" s="3">
        <v>1963</v>
      </c>
      <c r="F13322" s="4">
        <v>0.4896510250806993</v>
      </c>
    </row>
    <row r="13323" spans="1:6" x14ac:dyDescent="0.15">
      <c r="A13323" s="2" t="s">
        <v>57</v>
      </c>
      <c r="B13323" s="2" t="s">
        <v>55</v>
      </c>
      <c r="C13323" s="3" t="s">
        <v>39</v>
      </c>
      <c r="D13323" s="3" t="s">
        <v>40</v>
      </c>
      <c r="E13323" s="3">
        <v>1964</v>
      </c>
      <c r="F13323" s="4">
        <v>3.782646656036377</v>
      </c>
    </row>
    <row r="13324" spans="1:6" x14ac:dyDescent="0.15">
      <c r="A13324" s="2" t="s">
        <v>57</v>
      </c>
      <c r="B13324" s="2" t="s">
        <v>58</v>
      </c>
      <c r="C13324" s="3" t="s">
        <v>39</v>
      </c>
      <c r="D13324" s="3" t="s">
        <v>40</v>
      </c>
      <c r="E13324" s="3">
        <v>1964</v>
      </c>
      <c r="F13324" s="4">
        <v>0.49298833899794009</v>
      </c>
    </row>
    <row r="13325" spans="1:6" x14ac:dyDescent="0.15">
      <c r="A13325" s="2" t="s">
        <v>57</v>
      </c>
      <c r="B13325" s="2" t="s">
        <v>55</v>
      </c>
      <c r="C13325" s="3" t="s">
        <v>39</v>
      </c>
      <c r="D13325" s="3" t="s">
        <v>40</v>
      </c>
      <c r="E13325" s="3">
        <v>1965</v>
      </c>
      <c r="F13325" s="4">
        <v>3.8085205554962158</v>
      </c>
    </row>
    <row r="13326" spans="1:6" x14ac:dyDescent="0.15">
      <c r="A13326" s="2" t="s">
        <v>57</v>
      </c>
      <c r="B13326" s="2" t="s">
        <v>58</v>
      </c>
      <c r="C13326" s="3" t="s">
        <v>39</v>
      </c>
      <c r="D13326" s="3" t="s">
        <v>40</v>
      </c>
      <c r="E13326" s="3">
        <v>1965</v>
      </c>
      <c r="F13326" s="4">
        <v>0.49170746738879523</v>
      </c>
    </row>
    <row r="13327" spans="1:6" x14ac:dyDescent="0.15">
      <c r="A13327" s="2" t="s">
        <v>57</v>
      </c>
      <c r="B13327" s="2" t="s">
        <v>55</v>
      </c>
      <c r="C13327" s="3" t="s">
        <v>39</v>
      </c>
      <c r="D13327" s="3" t="s">
        <v>40</v>
      </c>
      <c r="E13327" s="3">
        <v>1966</v>
      </c>
      <c r="F13327" s="4">
        <v>3.8138594627380371</v>
      </c>
    </row>
    <row r="13328" spans="1:6" x14ac:dyDescent="0.15">
      <c r="A13328" s="2" t="s">
        <v>57</v>
      </c>
      <c r="B13328" s="2" t="s">
        <v>58</v>
      </c>
      <c r="C13328" s="3" t="s">
        <v>39</v>
      </c>
      <c r="D13328" s="3" t="s">
        <v>40</v>
      </c>
      <c r="E13328" s="3">
        <v>1966</v>
      </c>
      <c r="F13328" s="4">
        <v>0.4877334931899191</v>
      </c>
    </row>
    <row r="13329" spans="1:6" x14ac:dyDescent="0.15">
      <c r="A13329" s="2" t="s">
        <v>57</v>
      </c>
      <c r="B13329" s="2" t="s">
        <v>55</v>
      </c>
      <c r="C13329" s="3" t="s">
        <v>39</v>
      </c>
      <c r="D13329" s="3" t="s">
        <v>40</v>
      </c>
      <c r="E13329" s="3">
        <v>1967</v>
      </c>
      <c r="F13329" s="4">
        <v>3.7732257843017578</v>
      </c>
    </row>
    <row r="13330" spans="1:6" x14ac:dyDescent="0.15">
      <c r="A13330" s="2" t="s">
        <v>57</v>
      </c>
      <c r="B13330" s="2" t="s">
        <v>58</v>
      </c>
      <c r="C13330" s="3" t="s">
        <v>39</v>
      </c>
      <c r="D13330" s="3" t="s">
        <v>40</v>
      </c>
      <c r="E13330" s="3">
        <v>1967</v>
      </c>
      <c r="F13330" s="4">
        <v>0.47884908543996385</v>
      </c>
    </row>
    <row r="13331" spans="1:6" x14ac:dyDescent="0.15">
      <c r="A13331" s="2" t="s">
        <v>57</v>
      </c>
      <c r="B13331" s="2" t="s">
        <v>55</v>
      </c>
      <c r="C13331" s="3" t="s">
        <v>39</v>
      </c>
      <c r="D13331" s="3" t="s">
        <v>40</v>
      </c>
      <c r="E13331" s="3">
        <v>1968</v>
      </c>
      <c r="F13331" s="4">
        <v>3.8133547306060791</v>
      </c>
    </row>
    <row r="13332" spans="1:6" x14ac:dyDescent="0.15">
      <c r="A13332" s="2" t="s">
        <v>57</v>
      </c>
      <c r="B13332" s="2" t="s">
        <v>58</v>
      </c>
      <c r="C13332" s="3" t="s">
        <v>39</v>
      </c>
      <c r="D13332" s="3" t="s">
        <v>40</v>
      </c>
      <c r="E13332" s="3">
        <v>1968</v>
      </c>
      <c r="F13332" s="4">
        <v>0.48123301502753718</v>
      </c>
    </row>
    <row r="13333" spans="1:6" x14ac:dyDescent="0.15">
      <c r="A13333" s="2" t="s">
        <v>57</v>
      </c>
      <c r="B13333" s="2" t="s">
        <v>55</v>
      </c>
      <c r="C13333" s="3" t="s">
        <v>39</v>
      </c>
      <c r="D13333" s="3" t="s">
        <v>40</v>
      </c>
      <c r="E13333" s="3">
        <v>1969</v>
      </c>
      <c r="F13333" s="4">
        <v>3.8850407600402832</v>
      </c>
    </row>
    <row r="13334" spans="1:6" x14ac:dyDescent="0.15">
      <c r="A13334" s="2" t="s">
        <v>57</v>
      </c>
      <c r="B13334" s="2" t="s">
        <v>58</v>
      </c>
      <c r="C13334" s="3" t="s">
        <v>39</v>
      </c>
      <c r="D13334" s="3" t="s">
        <v>40</v>
      </c>
      <c r="E13334" s="3">
        <v>1969</v>
      </c>
      <c r="F13334" s="4">
        <v>0.48684607757108922</v>
      </c>
    </row>
    <row r="13335" spans="1:6" x14ac:dyDescent="0.15">
      <c r="A13335" s="2" t="s">
        <v>57</v>
      </c>
      <c r="B13335" s="2" t="s">
        <v>55</v>
      </c>
      <c r="C13335" s="3" t="s">
        <v>39</v>
      </c>
      <c r="D13335" s="3" t="s">
        <v>40</v>
      </c>
      <c r="E13335" s="3">
        <v>1970</v>
      </c>
      <c r="F13335" s="4">
        <v>3.9609692096710205</v>
      </c>
    </row>
    <row r="13336" spans="1:6" x14ac:dyDescent="0.15">
      <c r="A13336" s="2" t="s">
        <v>57</v>
      </c>
      <c r="B13336" s="2" t="s">
        <v>58</v>
      </c>
      <c r="C13336" s="3" t="s">
        <v>39</v>
      </c>
      <c r="D13336" s="3" t="s">
        <v>40</v>
      </c>
      <c r="E13336" s="3">
        <v>1970</v>
      </c>
      <c r="F13336" s="4">
        <v>0.49174556378626672</v>
      </c>
    </row>
    <row r="13337" spans="1:6" x14ac:dyDescent="0.15">
      <c r="A13337" s="2" t="s">
        <v>57</v>
      </c>
      <c r="B13337" s="2" t="s">
        <v>55</v>
      </c>
      <c r="C13337" s="3" t="s">
        <v>39</v>
      </c>
      <c r="D13337" s="3" t="s">
        <v>40</v>
      </c>
      <c r="E13337" s="3">
        <v>1971</v>
      </c>
      <c r="F13337" s="4">
        <v>3.9463508129119873</v>
      </c>
    </row>
    <row r="13338" spans="1:6" x14ac:dyDescent="0.15">
      <c r="A13338" s="2" t="s">
        <v>57</v>
      </c>
      <c r="B13338" s="2" t="s">
        <v>58</v>
      </c>
      <c r="C13338" s="3" t="s">
        <v>39</v>
      </c>
      <c r="D13338" s="3" t="s">
        <v>40</v>
      </c>
      <c r="E13338" s="3">
        <v>1971</v>
      </c>
      <c r="F13338" s="4">
        <v>0.48745698079385025</v>
      </c>
    </row>
    <row r="13339" spans="1:6" x14ac:dyDescent="0.15">
      <c r="A13339" s="2" t="s">
        <v>57</v>
      </c>
      <c r="B13339" s="2" t="s">
        <v>55</v>
      </c>
      <c r="C13339" s="3" t="s">
        <v>39</v>
      </c>
      <c r="D13339" s="3" t="s">
        <v>40</v>
      </c>
      <c r="E13339" s="3">
        <v>1972</v>
      </c>
      <c r="F13339" s="4">
        <v>3.9628210067749023</v>
      </c>
    </row>
    <row r="13340" spans="1:6" x14ac:dyDescent="0.15">
      <c r="A13340" s="2" t="s">
        <v>57</v>
      </c>
      <c r="B13340" s="2" t="s">
        <v>58</v>
      </c>
      <c r="C13340" s="3" t="s">
        <v>39</v>
      </c>
      <c r="D13340" s="3" t="s">
        <v>40</v>
      </c>
      <c r="E13340" s="3">
        <v>1972</v>
      </c>
      <c r="F13340" s="4">
        <v>0.48760974874411778</v>
      </c>
    </row>
    <row r="13341" spans="1:6" x14ac:dyDescent="0.15">
      <c r="A13341" s="2" t="s">
        <v>57</v>
      </c>
      <c r="B13341" s="2" t="s">
        <v>55</v>
      </c>
      <c r="C13341" s="3" t="s">
        <v>39</v>
      </c>
      <c r="D13341" s="3" t="s">
        <v>40</v>
      </c>
      <c r="E13341" s="3">
        <v>1973</v>
      </c>
      <c r="F13341" s="4">
        <v>3.9823582172393799</v>
      </c>
    </row>
    <row r="13342" spans="1:6" x14ac:dyDescent="0.15">
      <c r="A13342" s="2" t="s">
        <v>57</v>
      </c>
      <c r="B13342" s="2" t="s">
        <v>58</v>
      </c>
      <c r="C13342" s="3" t="s">
        <v>39</v>
      </c>
      <c r="D13342" s="3" t="s">
        <v>40</v>
      </c>
      <c r="E13342" s="3">
        <v>1973</v>
      </c>
      <c r="F13342" s="4">
        <v>0.48853712084911205</v>
      </c>
    </row>
    <row r="13343" spans="1:6" x14ac:dyDescent="0.15">
      <c r="A13343" s="2" t="s">
        <v>57</v>
      </c>
      <c r="B13343" s="2" t="s">
        <v>55</v>
      </c>
      <c r="C13343" s="3" t="s">
        <v>39</v>
      </c>
      <c r="D13343" s="3" t="s">
        <v>40</v>
      </c>
      <c r="E13343" s="3">
        <v>1974</v>
      </c>
      <c r="F13343" s="4">
        <v>4.0605201721191406</v>
      </c>
    </row>
    <row r="13344" spans="1:6" x14ac:dyDescent="0.15">
      <c r="A13344" s="2" t="s">
        <v>57</v>
      </c>
      <c r="B13344" s="2" t="s">
        <v>58</v>
      </c>
      <c r="C13344" s="3" t="s">
        <v>39</v>
      </c>
      <c r="D13344" s="3" t="s">
        <v>40</v>
      </c>
      <c r="E13344" s="3">
        <v>1974</v>
      </c>
      <c r="F13344" s="4">
        <v>0.49676242580337243</v>
      </c>
    </row>
    <row r="13345" spans="1:6" x14ac:dyDescent="0.15">
      <c r="A13345" s="2" t="s">
        <v>57</v>
      </c>
      <c r="B13345" s="2" t="s">
        <v>55</v>
      </c>
      <c r="C13345" s="3" t="s">
        <v>39</v>
      </c>
      <c r="D13345" s="3" t="s">
        <v>40</v>
      </c>
      <c r="E13345" s="3">
        <v>1975</v>
      </c>
      <c r="F13345" s="4">
        <v>4.1362314224243164</v>
      </c>
    </row>
    <row r="13346" spans="1:6" x14ac:dyDescent="0.15">
      <c r="A13346" s="2" t="s">
        <v>57</v>
      </c>
      <c r="B13346" s="2" t="s">
        <v>58</v>
      </c>
      <c r="C13346" s="3" t="s">
        <v>39</v>
      </c>
      <c r="D13346" s="3" t="s">
        <v>40</v>
      </c>
      <c r="E13346" s="3">
        <v>1975</v>
      </c>
      <c r="F13346" s="4">
        <v>0.50458214767526</v>
      </c>
    </row>
    <row r="13347" spans="1:6" x14ac:dyDescent="0.15">
      <c r="A13347" s="2" t="s">
        <v>57</v>
      </c>
      <c r="B13347" s="2" t="s">
        <v>55</v>
      </c>
      <c r="C13347" s="3" t="s">
        <v>39</v>
      </c>
      <c r="D13347" s="3" t="s">
        <v>40</v>
      </c>
      <c r="E13347" s="3">
        <v>1976</v>
      </c>
      <c r="F13347" s="4">
        <v>4.14892578125</v>
      </c>
    </row>
    <row r="13348" spans="1:6" x14ac:dyDescent="0.15">
      <c r="A13348" s="2" t="s">
        <v>57</v>
      </c>
      <c r="B13348" s="2" t="s">
        <v>58</v>
      </c>
      <c r="C13348" s="3" t="s">
        <v>39</v>
      </c>
      <c r="D13348" s="3" t="s">
        <v>40</v>
      </c>
      <c r="E13348" s="3">
        <v>1976</v>
      </c>
      <c r="F13348" s="4">
        <v>0.50453607585639204</v>
      </c>
    </row>
    <row r="13349" spans="1:6" x14ac:dyDescent="0.15">
      <c r="A13349" s="2" t="s">
        <v>57</v>
      </c>
      <c r="B13349" s="2" t="s">
        <v>55</v>
      </c>
      <c r="C13349" s="3" t="s">
        <v>39</v>
      </c>
      <c r="D13349" s="3" t="s">
        <v>40</v>
      </c>
      <c r="E13349" s="3">
        <v>1977</v>
      </c>
      <c r="F13349" s="4">
        <v>4.1560287475585938</v>
      </c>
    </row>
    <row r="13350" spans="1:6" x14ac:dyDescent="0.15">
      <c r="A13350" s="2" t="s">
        <v>57</v>
      </c>
      <c r="B13350" s="2" t="s">
        <v>58</v>
      </c>
      <c r="C13350" s="3" t="s">
        <v>39</v>
      </c>
      <c r="D13350" s="3" t="s">
        <v>40</v>
      </c>
      <c r="E13350" s="3">
        <v>1977</v>
      </c>
      <c r="F13350" s="4">
        <v>0.50371862583195637</v>
      </c>
    </row>
    <row r="13351" spans="1:6" x14ac:dyDescent="0.15">
      <c r="A13351" s="2" t="s">
        <v>57</v>
      </c>
      <c r="B13351" s="2" t="s">
        <v>55</v>
      </c>
      <c r="C13351" s="3" t="s">
        <v>39</v>
      </c>
      <c r="D13351" s="3" t="s">
        <v>40</v>
      </c>
      <c r="E13351" s="3">
        <v>1978</v>
      </c>
      <c r="F13351" s="4">
        <v>4.1729674339294434</v>
      </c>
    </row>
    <row r="13352" spans="1:6" x14ac:dyDescent="0.15">
      <c r="A13352" s="2" t="s">
        <v>57</v>
      </c>
      <c r="B13352" s="2" t="s">
        <v>58</v>
      </c>
      <c r="C13352" s="3" t="s">
        <v>39</v>
      </c>
      <c r="D13352" s="3" t="s">
        <v>40</v>
      </c>
      <c r="E13352" s="3">
        <v>1978</v>
      </c>
      <c r="F13352" s="4">
        <v>0.50413902626224127</v>
      </c>
    </row>
    <row r="13353" spans="1:6" x14ac:dyDescent="0.15">
      <c r="A13353" s="2" t="s">
        <v>57</v>
      </c>
      <c r="B13353" s="2" t="s">
        <v>55</v>
      </c>
      <c r="C13353" s="3" t="s">
        <v>39</v>
      </c>
      <c r="D13353" s="3" t="s">
        <v>40</v>
      </c>
      <c r="E13353" s="3">
        <v>1979</v>
      </c>
      <c r="F13353" s="4">
        <v>4.2360739707946777</v>
      </c>
    </row>
    <row r="13354" spans="1:6" x14ac:dyDescent="0.15">
      <c r="A13354" s="2" t="s">
        <v>57</v>
      </c>
      <c r="B13354" s="2" t="s">
        <v>58</v>
      </c>
      <c r="C13354" s="3" t="s">
        <v>39</v>
      </c>
      <c r="D13354" s="3" t="s">
        <v>40</v>
      </c>
      <c r="E13354" s="3">
        <v>1979</v>
      </c>
      <c r="F13354" s="4">
        <v>0.5103701734559225</v>
      </c>
    </row>
    <row r="13355" spans="1:6" x14ac:dyDescent="0.15">
      <c r="A13355" s="2" t="s">
        <v>57</v>
      </c>
      <c r="B13355" s="2" t="s">
        <v>55</v>
      </c>
      <c r="C13355" s="3" t="s">
        <v>39</v>
      </c>
      <c r="D13355" s="3" t="s">
        <v>40</v>
      </c>
      <c r="E13355" s="3">
        <v>1980</v>
      </c>
      <c r="F13355" s="4">
        <v>4.2832822799682617</v>
      </c>
    </row>
    <row r="13356" spans="1:6" x14ac:dyDescent="0.15">
      <c r="A13356" s="2" t="s">
        <v>57</v>
      </c>
      <c r="B13356" s="2" t="s">
        <v>58</v>
      </c>
      <c r="C13356" s="3" t="s">
        <v>39</v>
      </c>
      <c r="D13356" s="3" t="s">
        <v>40</v>
      </c>
      <c r="E13356" s="3">
        <v>1980</v>
      </c>
      <c r="F13356" s="4">
        <v>0.5150442754934037</v>
      </c>
    </row>
    <row r="13357" spans="1:6" x14ac:dyDescent="0.15">
      <c r="A13357" s="2" t="s">
        <v>57</v>
      </c>
      <c r="B13357" s="2" t="s">
        <v>55</v>
      </c>
      <c r="C13357" s="3" t="s">
        <v>39</v>
      </c>
      <c r="D13357" s="3" t="s">
        <v>40</v>
      </c>
      <c r="E13357" s="3">
        <v>1981</v>
      </c>
      <c r="F13357" s="4">
        <v>4.2897224426269531</v>
      </c>
    </row>
    <row r="13358" spans="1:6" x14ac:dyDescent="0.15">
      <c r="A13358" s="2" t="s">
        <v>57</v>
      </c>
      <c r="B13358" s="2" t="s">
        <v>58</v>
      </c>
      <c r="C13358" s="3" t="s">
        <v>39</v>
      </c>
      <c r="D13358" s="3" t="s">
        <v>40</v>
      </c>
      <c r="E13358" s="3">
        <v>1981</v>
      </c>
      <c r="F13358" s="4">
        <v>0.5152514623010257</v>
      </c>
    </row>
    <row r="13359" spans="1:6" x14ac:dyDescent="0.15">
      <c r="A13359" s="2" t="s">
        <v>57</v>
      </c>
      <c r="B13359" s="2" t="s">
        <v>55</v>
      </c>
      <c r="C13359" s="3" t="s">
        <v>39</v>
      </c>
      <c r="D13359" s="3" t="s">
        <v>40</v>
      </c>
      <c r="E13359" s="3">
        <v>1982</v>
      </c>
      <c r="F13359" s="4">
        <v>4.2810788154602051</v>
      </c>
    </row>
    <row r="13360" spans="1:6" x14ac:dyDescent="0.15">
      <c r="A13360" s="2" t="s">
        <v>57</v>
      </c>
      <c r="B13360" s="2" t="s">
        <v>58</v>
      </c>
      <c r="C13360" s="3" t="s">
        <v>39</v>
      </c>
      <c r="D13360" s="3" t="s">
        <v>40</v>
      </c>
      <c r="E13360" s="3">
        <v>1982</v>
      </c>
      <c r="F13360" s="4">
        <v>0.51397051002442617</v>
      </c>
    </row>
    <row r="13361" spans="1:6" x14ac:dyDescent="0.15">
      <c r="A13361" s="2" t="s">
        <v>57</v>
      </c>
      <c r="B13361" s="2" t="s">
        <v>55</v>
      </c>
      <c r="C13361" s="3" t="s">
        <v>39</v>
      </c>
      <c r="D13361" s="3" t="s">
        <v>40</v>
      </c>
      <c r="E13361" s="3">
        <v>1983</v>
      </c>
      <c r="F13361" s="4">
        <v>4.2903833389282227</v>
      </c>
    </row>
    <row r="13362" spans="1:6" x14ac:dyDescent="0.15">
      <c r="A13362" s="2" t="s">
        <v>57</v>
      </c>
      <c r="B13362" s="2" t="s">
        <v>58</v>
      </c>
      <c r="C13362" s="3" t="s">
        <v>39</v>
      </c>
      <c r="D13362" s="3" t="s">
        <v>40</v>
      </c>
      <c r="E13362" s="3">
        <v>1983</v>
      </c>
      <c r="F13362" s="4">
        <v>0.51490101269558319</v>
      </c>
    </row>
    <row r="13363" spans="1:6" x14ac:dyDescent="0.15">
      <c r="A13363" s="2" t="s">
        <v>57</v>
      </c>
      <c r="B13363" s="2" t="s">
        <v>55</v>
      </c>
      <c r="C13363" s="3" t="s">
        <v>39</v>
      </c>
      <c r="D13363" s="3" t="s">
        <v>40</v>
      </c>
      <c r="E13363" s="3">
        <v>1984</v>
      </c>
      <c r="F13363" s="4">
        <v>4.326080322265625</v>
      </c>
    </row>
    <row r="13364" spans="1:6" x14ac:dyDescent="0.15">
      <c r="A13364" s="2" t="s">
        <v>57</v>
      </c>
      <c r="B13364" s="2" t="s">
        <v>58</v>
      </c>
      <c r="C13364" s="3" t="s">
        <v>39</v>
      </c>
      <c r="D13364" s="3" t="s">
        <v>40</v>
      </c>
      <c r="E13364" s="3">
        <v>1984</v>
      </c>
      <c r="F13364" s="4">
        <v>0.51868730214060954</v>
      </c>
    </row>
    <row r="13365" spans="1:6" x14ac:dyDescent="0.15">
      <c r="A13365" s="2" t="s">
        <v>57</v>
      </c>
      <c r="B13365" s="2" t="s">
        <v>55</v>
      </c>
      <c r="C13365" s="3" t="s">
        <v>39</v>
      </c>
      <c r="D13365" s="3" t="s">
        <v>40</v>
      </c>
      <c r="E13365" s="3">
        <v>1985</v>
      </c>
      <c r="F13365" s="4">
        <v>4.3728809356689453</v>
      </c>
    </row>
    <row r="13366" spans="1:6" x14ac:dyDescent="0.15">
      <c r="A13366" s="2" t="s">
        <v>57</v>
      </c>
      <c r="B13366" s="2" t="s">
        <v>58</v>
      </c>
      <c r="C13366" s="3" t="s">
        <v>39</v>
      </c>
      <c r="D13366" s="3" t="s">
        <v>40</v>
      </c>
      <c r="E13366" s="3">
        <v>1985</v>
      </c>
      <c r="F13366" s="4">
        <v>0.52321883414970438</v>
      </c>
    </row>
    <row r="13367" spans="1:6" x14ac:dyDescent="0.15">
      <c r="A13367" s="2" t="s">
        <v>57</v>
      </c>
      <c r="B13367" s="2" t="s">
        <v>55</v>
      </c>
      <c r="C13367" s="3" t="s">
        <v>39</v>
      </c>
      <c r="D13367" s="3" t="s">
        <v>40</v>
      </c>
      <c r="E13367" s="3">
        <v>1986</v>
      </c>
      <c r="F13367" s="4">
        <v>4.4037413597106934</v>
      </c>
    </row>
    <row r="13368" spans="1:6" x14ac:dyDescent="0.15">
      <c r="A13368" s="2" t="s">
        <v>57</v>
      </c>
      <c r="B13368" s="2" t="s">
        <v>58</v>
      </c>
      <c r="C13368" s="3" t="s">
        <v>39</v>
      </c>
      <c r="D13368" s="3" t="s">
        <v>40</v>
      </c>
      <c r="E13368" s="3">
        <v>1986</v>
      </c>
      <c r="F13368" s="4">
        <v>0.52519345698732511</v>
      </c>
    </row>
    <row r="13369" spans="1:6" x14ac:dyDescent="0.15">
      <c r="A13369" s="2" t="s">
        <v>57</v>
      </c>
      <c r="B13369" s="2" t="s">
        <v>55</v>
      </c>
      <c r="C13369" s="3" t="s">
        <v>39</v>
      </c>
      <c r="D13369" s="3" t="s">
        <v>40</v>
      </c>
      <c r="E13369" s="3">
        <v>1987</v>
      </c>
      <c r="F13369" s="4">
        <v>4.4431123733520508</v>
      </c>
    </row>
    <row r="13370" spans="1:6" x14ac:dyDescent="0.15">
      <c r="A13370" s="2" t="s">
        <v>57</v>
      </c>
      <c r="B13370" s="2" t="s">
        <v>58</v>
      </c>
      <c r="C13370" s="3" t="s">
        <v>39</v>
      </c>
      <c r="D13370" s="3" t="s">
        <v>40</v>
      </c>
      <c r="E13370" s="3">
        <v>1987</v>
      </c>
      <c r="F13370" s="4">
        <v>0.52761938328780267</v>
      </c>
    </row>
    <row r="13371" spans="1:6" x14ac:dyDescent="0.15">
      <c r="A13371" s="2" t="s">
        <v>57</v>
      </c>
      <c r="B13371" s="2" t="s">
        <v>55</v>
      </c>
      <c r="C13371" s="3" t="s">
        <v>39</v>
      </c>
      <c r="D13371" s="3" t="s">
        <v>40</v>
      </c>
      <c r="E13371" s="3">
        <v>1988</v>
      </c>
      <c r="F13371" s="4">
        <v>4.5071330070495605</v>
      </c>
    </row>
    <row r="13372" spans="1:6" x14ac:dyDescent="0.15">
      <c r="A13372" s="2" t="s">
        <v>57</v>
      </c>
      <c r="B13372" s="2" t="s">
        <v>58</v>
      </c>
      <c r="C13372" s="3" t="s">
        <v>39</v>
      </c>
      <c r="D13372" s="3" t="s">
        <v>40</v>
      </c>
      <c r="E13372" s="3">
        <v>1988</v>
      </c>
      <c r="F13372" s="4">
        <v>0.53245675373161316</v>
      </c>
    </row>
    <row r="13373" spans="1:6" x14ac:dyDescent="0.15">
      <c r="A13373" s="2" t="s">
        <v>57</v>
      </c>
      <c r="B13373" s="2" t="s">
        <v>55</v>
      </c>
      <c r="C13373" s="3" t="s">
        <v>39</v>
      </c>
      <c r="D13373" s="3" t="s">
        <v>40</v>
      </c>
      <c r="E13373" s="3">
        <v>1989</v>
      </c>
      <c r="F13373" s="4">
        <v>4.5686917304992676</v>
      </c>
    </row>
    <row r="13374" spans="1:6" x14ac:dyDescent="0.15">
      <c r="A13374" s="2" t="s">
        <v>57</v>
      </c>
      <c r="B13374" s="2" t="s">
        <v>58</v>
      </c>
      <c r="C13374" s="3" t="s">
        <v>39</v>
      </c>
      <c r="D13374" s="3" t="s">
        <v>40</v>
      </c>
      <c r="E13374" s="3">
        <v>1989</v>
      </c>
      <c r="F13374" s="4">
        <v>0.53659633446727362</v>
      </c>
    </row>
    <row r="13375" spans="1:6" x14ac:dyDescent="0.15">
      <c r="A13375" s="2" t="s">
        <v>57</v>
      </c>
      <c r="B13375" s="2" t="s">
        <v>55</v>
      </c>
      <c r="C13375" s="3" t="s">
        <v>39</v>
      </c>
      <c r="D13375" s="3" t="s">
        <v>40</v>
      </c>
      <c r="E13375" s="3">
        <v>1990</v>
      </c>
      <c r="F13375" s="4">
        <v>4.6038713455200195</v>
      </c>
    </row>
    <row r="13376" spans="1:6" x14ac:dyDescent="0.15">
      <c r="A13376" s="2" t="s">
        <v>57</v>
      </c>
      <c r="B13376" s="2" t="s">
        <v>58</v>
      </c>
      <c r="C13376" s="3" t="s">
        <v>39</v>
      </c>
      <c r="D13376" s="3" t="s">
        <v>40</v>
      </c>
      <c r="E13376" s="3">
        <v>1990</v>
      </c>
      <c r="F13376" s="4">
        <v>0.53737189152721765</v>
      </c>
    </row>
    <row r="13377" spans="1:6" x14ac:dyDescent="0.15">
      <c r="A13377" s="2" t="s">
        <v>57</v>
      </c>
      <c r="B13377" s="2" t="s">
        <v>55</v>
      </c>
      <c r="C13377" s="3" t="s">
        <v>39</v>
      </c>
      <c r="D13377" s="3" t="s">
        <v>40</v>
      </c>
      <c r="E13377" s="3">
        <v>1991</v>
      </c>
      <c r="F13377" s="4">
        <v>4.5344157218933105</v>
      </c>
    </row>
    <row r="13378" spans="1:6" x14ac:dyDescent="0.15">
      <c r="A13378" s="2" t="s">
        <v>57</v>
      </c>
      <c r="B13378" s="2" t="s">
        <v>58</v>
      </c>
      <c r="C13378" s="3" t="s">
        <v>39</v>
      </c>
      <c r="D13378" s="3" t="s">
        <v>40</v>
      </c>
      <c r="E13378" s="3">
        <v>1991</v>
      </c>
      <c r="F13378" s="4">
        <v>0.52572100847711867</v>
      </c>
    </row>
    <row r="13379" spans="1:6" x14ac:dyDescent="0.15">
      <c r="A13379" s="2" t="s">
        <v>57</v>
      </c>
      <c r="B13379" s="2" t="s">
        <v>55</v>
      </c>
      <c r="C13379" s="3" t="s">
        <v>39</v>
      </c>
      <c r="D13379" s="3" t="s">
        <v>40</v>
      </c>
      <c r="E13379" s="3">
        <v>1992</v>
      </c>
      <c r="F13379" s="4">
        <v>4.3380861282348633</v>
      </c>
    </row>
    <row r="13380" spans="1:6" x14ac:dyDescent="0.15">
      <c r="A13380" s="2" t="s">
        <v>57</v>
      </c>
      <c r="B13380" s="2" t="s">
        <v>58</v>
      </c>
      <c r="C13380" s="3" t="s">
        <v>39</v>
      </c>
      <c r="D13380" s="3" t="s">
        <v>40</v>
      </c>
      <c r="E13380" s="3">
        <v>1992</v>
      </c>
      <c r="F13380" s="4">
        <v>0.4993918463104175</v>
      </c>
    </row>
    <row r="13381" spans="1:6" x14ac:dyDescent="0.15">
      <c r="A13381" s="2" t="s">
        <v>57</v>
      </c>
      <c r="B13381" s="2" t="s">
        <v>55</v>
      </c>
      <c r="C13381" s="3" t="s">
        <v>39</v>
      </c>
      <c r="D13381" s="3" t="s">
        <v>40</v>
      </c>
      <c r="E13381" s="3">
        <v>1993</v>
      </c>
      <c r="F13381" s="4">
        <v>4.1155962944030762</v>
      </c>
    </row>
    <row r="13382" spans="1:6" x14ac:dyDescent="0.15">
      <c r="A13382" s="2" t="s">
        <v>57</v>
      </c>
      <c r="B13382" s="2" t="s">
        <v>58</v>
      </c>
      <c r="C13382" s="3" t="s">
        <v>39</v>
      </c>
      <c r="D13382" s="3" t="s">
        <v>40</v>
      </c>
      <c r="E13382" s="3">
        <v>1993</v>
      </c>
      <c r="F13382" s="4">
        <v>0.47052723133678931</v>
      </c>
    </row>
    <row r="13383" spans="1:6" x14ac:dyDescent="0.15">
      <c r="A13383" s="2" t="s">
        <v>57</v>
      </c>
      <c r="B13383" s="2" t="s">
        <v>55</v>
      </c>
      <c r="C13383" s="3" t="s">
        <v>39</v>
      </c>
      <c r="D13383" s="3" t="s">
        <v>40</v>
      </c>
      <c r="E13383" s="3">
        <v>1994</v>
      </c>
      <c r="F13383" s="4">
        <v>4.0713143348693848</v>
      </c>
    </row>
    <row r="13384" spans="1:6" x14ac:dyDescent="0.15">
      <c r="A13384" s="2" t="s">
        <v>57</v>
      </c>
      <c r="B13384" s="2" t="s">
        <v>58</v>
      </c>
      <c r="C13384" s="3" t="s">
        <v>39</v>
      </c>
      <c r="D13384" s="3" t="s">
        <v>40</v>
      </c>
      <c r="E13384" s="3">
        <v>1994</v>
      </c>
      <c r="F13384" s="4">
        <v>0.46274222018525368</v>
      </c>
    </row>
    <row r="13385" spans="1:6" x14ac:dyDescent="0.15">
      <c r="A13385" s="2" t="s">
        <v>57</v>
      </c>
      <c r="B13385" s="2" t="s">
        <v>55</v>
      </c>
      <c r="C13385" s="3" t="s">
        <v>39</v>
      </c>
      <c r="D13385" s="3" t="s">
        <v>40</v>
      </c>
      <c r="E13385" s="3">
        <v>1995</v>
      </c>
      <c r="F13385" s="4">
        <v>4.1334552764892578</v>
      </c>
    </row>
    <row r="13386" spans="1:6" x14ac:dyDescent="0.15">
      <c r="A13386" s="2" t="s">
        <v>57</v>
      </c>
      <c r="B13386" s="2" t="s">
        <v>58</v>
      </c>
      <c r="C13386" s="3" t="s">
        <v>39</v>
      </c>
      <c r="D13386" s="3" t="s">
        <v>40</v>
      </c>
      <c r="E13386" s="3">
        <v>1995</v>
      </c>
      <c r="F13386" s="4">
        <v>0.46777487675882967</v>
      </c>
    </row>
    <row r="13387" spans="1:6" x14ac:dyDescent="0.15">
      <c r="A13387" s="2" t="s">
        <v>57</v>
      </c>
      <c r="B13387" s="2" t="s">
        <v>55</v>
      </c>
      <c r="C13387" s="3" t="s">
        <v>39</v>
      </c>
      <c r="D13387" s="3" t="s">
        <v>40</v>
      </c>
      <c r="E13387" s="3">
        <v>1996</v>
      </c>
      <c r="F13387" s="4">
        <v>4.1042494773864746</v>
      </c>
    </row>
    <row r="13388" spans="1:6" x14ac:dyDescent="0.15">
      <c r="A13388" s="2" t="s">
        <v>57</v>
      </c>
      <c r="B13388" s="2" t="s">
        <v>58</v>
      </c>
      <c r="C13388" s="3" t="s">
        <v>39</v>
      </c>
      <c r="D13388" s="3" t="s">
        <v>40</v>
      </c>
      <c r="E13388" s="3">
        <v>1996</v>
      </c>
      <c r="F13388" s="4">
        <v>0.46327587670098491</v>
      </c>
    </row>
    <row r="13389" spans="1:6" x14ac:dyDescent="0.15">
      <c r="A13389" s="2" t="s">
        <v>57</v>
      </c>
      <c r="B13389" s="2" t="s">
        <v>55</v>
      </c>
      <c r="C13389" s="3" t="s">
        <v>39</v>
      </c>
      <c r="D13389" s="3" t="s">
        <v>40</v>
      </c>
      <c r="E13389" s="3">
        <v>1997</v>
      </c>
      <c r="F13389" s="4">
        <v>4.053739070892334</v>
      </c>
    </row>
    <row r="13390" spans="1:6" x14ac:dyDescent="0.15">
      <c r="A13390" s="2" t="s">
        <v>57</v>
      </c>
      <c r="B13390" s="2" t="s">
        <v>58</v>
      </c>
      <c r="C13390" s="3" t="s">
        <v>39</v>
      </c>
      <c r="D13390" s="3" t="s">
        <v>40</v>
      </c>
      <c r="E13390" s="3">
        <v>1997</v>
      </c>
      <c r="F13390" s="4">
        <v>0.45707591172075285</v>
      </c>
    </row>
    <row r="13391" spans="1:6" x14ac:dyDescent="0.15">
      <c r="A13391" s="2" t="s">
        <v>57</v>
      </c>
      <c r="B13391" s="2" t="s">
        <v>55</v>
      </c>
      <c r="C13391" s="3" t="s">
        <v>39</v>
      </c>
      <c r="D13391" s="3" t="s">
        <v>40</v>
      </c>
      <c r="E13391" s="3">
        <v>1998</v>
      </c>
      <c r="F13391" s="4">
        <v>4.1210532188415527</v>
      </c>
    </row>
    <row r="13392" spans="1:6" x14ac:dyDescent="0.15">
      <c r="A13392" s="2" t="s">
        <v>57</v>
      </c>
      <c r="B13392" s="2" t="s">
        <v>58</v>
      </c>
      <c r="C13392" s="3" t="s">
        <v>39</v>
      </c>
      <c r="D13392" s="3" t="s">
        <v>40</v>
      </c>
      <c r="E13392" s="3">
        <v>1998</v>
      </c>
      <c r="F13392" s="4">
        <v>0.46456136085767147</v>
      </c>
    </row>
    <row r="13393" spans="1:6" x14ac:dyDescent="0.15">
      <c r="A13393" s="2" t="s">
        <v>57</v>
      </c>
      <c r="B13393" s="2" t="s">
        <v>55</v>
      </c>
      <c r="C13393" s="3" t="s">
        <v>39</v>
      </c>
      <c r="D13393" s="3" t="s">
        <v>40</v>
      </c>
      <c r="E13393" s="3">
        <v>1999</v>
      </c>
      <c r="F13393" s="4">
        <v>4.2049345970153809</v>
      </c>
    </row>
    <row r="13394" spans="1:6" x14ac:dyDescent="0.15">
      <c r="A13394" s="2" t="s">
        <v>57</v>
      </c>
      <c r="B13394" s="2" t="s">
        <v>58</v>
      </c>
      <c r="C13394" s="3" t="s">
        <v>39</v>
      </c>
      <c r="D13394" s="3" t="s">
        <v>40</v>
      </c>
      <c r="E13394" s="3">
        <v>1999</v>
      </c>
      <c r="F13394" s="4">
        <v>0.47389690153558295</v>
      </c>
    </row>
    <row r="13395" spans="1:6" x14ac:dyDescent="0.15">
      <c r="A13395" s="2" t="s">
        <v>57</v>
      </c>
      <c r="B13395" s="2" t="s">
        <v>55</v>
      </c>
      <c r="C13395" s="3" t="s">
        <v>39</v>
      </c>
      <c r="D13395" s="3" t="s">
        <v>40</v>
      </c>
      <c r="E13395" s="3">
        <v>2000</v>
      </c>
      <c r="F13395" s="4">
        <v>4.3053369522094727</v>
      </c>
    </row>
    <row r="13396" spans="1:6" x14ac:dyDescent="0.15">
      <c r="A13396" s="2" t="s">
        <v>57</v>
      </c>
      <c r="B13396" s="2" t="s">
        <v>58</v>
      </c>
      <c r="C13396" s="3" t="s">
        <v>39</v>
      </c>
      <c r="D13396" s="3" t="s">
        <v>40</v>
      </c>
      <c r="E13396" s="3">
        <v>2000</v>
      </c>
      <c r="F13396" s="4">
        <v>0.48474571725598797</v>
      </c>
    </row>
    <row r="13397" spans="1:6" x14ac:dyDescent="0.15">
      <c r="A13397" s="2" t="s">
        <v>57</v>
      </c>
      <c r="B13397" s="2" t="s">
        <v>55</v>
      </c>
      <c r="C13397" s="3" t="s">
        <v>39</v>
      </c>
      <c r="D13397" s="3" t="s">
        <v>40</v>
      </c>
      <c r="E13397" s="3">
        <v>2001</v>
      </c>
      <c r="F13397" s="4">
        <v>4.3924198150634766</v>
      </c>
    </row>
    <row r="13398" spans="1:6" x14ac:dyDescent="0.15">
      <c r="A13398" s="2" t="s">
        <v>57</v>
      </c>
      <c r="B13398" s="2" t="s">
        <v>58</v>
      </c>
      <c r="C13398" s="3" t="s">
        <v>39</v>
      </c>
      <c r="D13398" s="3" t="s">
        <v>40</v>
      </c>
      <c r="E13398" s="3">
        <v>2001</v>
      </c>
      <c r="F13398" s="4">
        <v>0.49365273108325586</v>
      </c>
    </row>
    <row r="13399" spans="1:6" x14ac:dyDescent="0.15">
      <c r="A13399" s="2" t="s">
        <v>57</v>
      </c>
      <c r="B13399" s="2" t="s">
        <v>55</v>
      </c>
      <c r="C13399" s="3" t="s">
        <v>39</v>
      </c>
      <c r="D13399" s="3" t="s">
        <v>40</v>
      </c>
      <c r="E13399" s="3">
        <v>2002</v>
      </c>
      <c r="F13399" s="4">
        <v>4.3911237716674805</v>
      </c>
    </row>
    <row r="13400" spans="1:6" x14ac:dyDescent="0.15">
      <c r="A13400" s="2" t="s">
        <v>57</v>
      </c>
      <c r="B13400" s="2" t="s">
        <v>58</v>
      </c>
      <c r="C13400" s="3" t="s">
        <v>39</v>
      </c>
      <c r="D13400" s="3" t="s">
        <v>40</v>
      </c>
      <c r="E13400" s="3">
        <v>2002</v>
      </c>
      <c r="F13400" s="4">
        <v>0.4922392692585546</v>
      </c>
    </row>
    <row r="13401" spans="1:6" x14ac:dyDescent="0.15">
      <c r="A13401" s="2" t="s">
        <v>57</v>
      </c>
      <c r="B13401" s="2" t="s">
        <v>55</v>
      </c>
      <c r="C13401" s="3" t="s">
        <v>39</v>
      </c>
      <c r="D13401" s="3" t="s">
        <v>40</v>
      </c>
      <c r="E13401" s="3">
        <v>2003</v>
      </c>
      <c r="F13401" s="4">
        <v>4.3648028373718262</v>
      </c>
    </row>
    <row r="13402" spans="1:6" x14ac:dyDescent="0.15">
      <c r="A13402" s="2" t="s">
        <v>57</v>
      </c>
      <c r="B13402" s="2" t="s">
        <v>58</v>
      </c>
      <c r="C13402" s="3" t="s">
        <v>39</v>
      </c>
      <c r="D13402" s="3" t="s">
        <v>40</v>
      </c>
      <c r="E13402" s="3">
        <v>2003</v>
      </c>
      <c r="F13402" s="4">
        <v>0.48760923245966642</v>
      </c>
    </row>
    <row r="13403" spans="1:6" x14ac:dyDescent="0.15">
      <c r="A13403" s="2" t="s">
        <v>57</v>
      </c>
      <c r="B13403" s="2" t="s">
        <v>55</v>
      </c>
      <c r="C13403" s="3" t="s">
        <v>39</v>
      </c>
      <c r="D13403" s="3" t="s">
        <v>40</v>
      </c>
      <c r="E13403" s="3">
        <v>2004</v>
      </c>
      <c r="F13403" s="4">
        <v>4.3363285064697266</v>
      </c>
    </row>
    <row r="13404" spans="1:6" x14ac:dyDescent="0.15">
      <c r="A13404" s="2" t="s">
        <v>57</v>
      </c>
      <c r="B13404" s="2" t="s">
        <v>58</v>
      </c>
      <c r="C13404" s="3" t="s">
        <v>39</v>
      </c>
      <c r="D13404" s="3" t="s">
        <v>40</v>
      </c>
      <c r="E13404" s="3">
        <v>2004</v>
      </c>
      <c r="F13404" s="4">
        <v>0.48231513597005587</v>
      </c>
    </row>
    <row r="13405" spans="1:6" x14ac:dyDescent="0.15">
      <c r="A13405" s="2" t="s">
        <v>57</v>
      </c>
      <c r="B13405" s="2" t="s">
        <v>55</v>
      </c>
      <c r="C13405" s="3" t="s">
        <v>39</v>
      </c>
      <c r="D13405" s="3" t="s">
        <v>40</v>
      </c>
      <c r="E13405" s="3">
        <v>2005</v>
      </c>
      <c r="F13405" s="4">
        <v>4.3460679054260254</v>
      </c>
    </row>
    <row r="13406" spans="1:6" x14ac:dyDescent="0.15">
      <c r="A13406" s="2" t="s">
        <v>57</v>
      </c>
      <c r="B13406" s="2" t="s">
        <v>58</v>
      </c>
      <c r="C13406" s="3" t="s">
        <v>39</v>
      </c>
      <c r="D13406" s="3" t="s">
        <v>40</v>
      </c>
      <c r="E13406" s="3">
        <v>2005</v>
      </c>
      <c r="F13406" s="4">
        <v>0.48083296597568298</v>
      </c>
    </row>
    <row r="13407" spans="1:6" x14ac:dyDescent="0.15">
      <c r="A13407" s="2" t="s">
        <v>57</v>
      </c>
      <c r="B13407" s="2" t="s">
        <v>55</v>
      </c>
      <c r="C13407" s="3" t="s">
        <v>39</v>
      </c>
      <c r="D13407" s="3" t="s">
        <v>40</v>
      </c>
      <c r="E13407" s="3">
        <v>2006</v>
      </c>
      <c r="F13407" s="4">
        <v>4.428739070892334</v>
      </c>
    </row>
    <row r="13408" spans="1:6" x14ac:dyDescent="0.15">
      <c r="A13408" s="2" t="s">
        <v>57</v>
      </c>
      <c r="B13408" s="2" t="s">
        <v>58</v>
      </c>
      <c r="C13408" s="3" t="s">
        <v>39</v>
      </c>
      <c r="D13408" s="3" t="s">
        <v>40</v>
      </c>
      <c r="E13408" s="3">
        <v>2006</v>
      </c>
      <c r="F13408" s="4">
        <v>0.48687980823702454</v>
      </c>
    </row>
    <row r="13409" spans="1:6" x14ac:dyDescent="0.15">
      <c r="A13409" s="2" t="s">
        <v>57</v>
      </c>
      <c r="B13409" s="2" t="s">
        <v>55</v>
      </c>
      <c r="C13409" s="3" t="s">
        <v>39</v>
      </c>
      <c r="D13409" s="3" t="s">
        <v>40</v>
      </c>
      <c r="E13409" s="3">
        <v>2007</v>
      </c>
      <c r="F13409" s="4">
        <v>4.5317554473876953</v>
      </c>
    </row>
    <row r="13410" spans="1:6" x14ac:dyDescent="0.15">
      <c r="A13410" s="2" t="s">
        <v>57</v>
      </c>
      <c r="B13410" s="2" t="s">
        <v>58</v>
      </c>
      <c r="C13410" s="3" t="s">
        <v>39</v>
      </c>
      <c r="D13410" s="3" t="s">
        <v>40</v>
      </c>
      <c r="E13410" s="3">
        <v>2007</v>
      </c>
      <c r="F13410" s="4">
        <v>0.49457444247830257</v>
      </c>
    </row>
    <row r="13411" spans="1:6" x14ac:dyDescent="0.15">
      <c r="A13411" s="2" t="s">
        <v>57</v>
      </c>
      <c r="B13411" s="2" t="s">
        <v>55</v>
      </c>
      <c r="C13411" s="3" t="s">
        <v>39</v>
      </c>
      <c r="D13411" s="3" t="s">
        <v>40</v>
      </c>
      <c r="E13411" s="3">
        <v>2008</v>
      </c>
      <c r="F13411" s="4">
        <v>4.5641088485717773</v>
      </c>
    </row>
    <row r="13412" spans="1:6" x14ac:dyDescent="0.15">
      <c r="A13412" s="2" t="s">
        <v>57</v>
      </c>
      <c r="B13412" s="2" t="s">
        <v>58</v>
      </c>
      <c r="C13412" s="3" t="s">
        <v>39</v>
      </c>
      <c r="D13412" s="3" t="s">
        <v>40</v>
      </c>
      <c r="E13412" s="3">
        <v>2008</v>
      </c>
      <c r="F13412" s="4">
        <v>0.49414219962216749</v>
      </c>
    </row>
    <row r="13413" spans="1:6" x14ac:dyDescent="0.15">
      <c r="A13413" s="2" t="s">
        <v>57</v>
      </c>
      <c r="B13413" s="2" t="s">
        <v>55</v>
      </c>
      <c r="C13413" s="3" t="s">
        <v>39</v>
      </c>
      <c r="D13413" s="3" t="s">
        <v>40</v>
      </c>
      <c r="E13413" s="3">
        <v>2009</v>
      </c>
      <c r="F13413" s="4">
        <v>4.4677042961120605</v>
      </c>
    </row>
    <row r="13414" spans="1:6" x14ac:dyDescent="0.15">
      <c r="A13414" s="2" t="s">
        <v>57</v>
      </c>
      <c r="B13414" s="2" t="s">
        <v>58</v>
      </c>
      <c r="C13414" s="3" t="s">
        <v>39</v>
      </c>
      <c r="D13414" s="3" t="s">
        <v>40</v>
      </c>
      <c r="E13414" s="3">
        <v>2009</v>
      </c>
      <c r="F13414" s="4">
        <v>0.47972324279930606</v>
      </c>
    </row>
    <row r="13415" spans="1:6" x14ac:dyDescent="0.15">
      <c r="A13415" s="2" t="s">
        <v>57</v>
      </c>
      <c r="B13415" s="2" t="s">
        <v>55</v>
      </c>
      <c r="C13415" s="3" t="s">
        <v>39</v>
      </c>
      <c r="D13415" s="3" t="s">
        <v>40</v>
      </c>
      <c r="E13415" s="3">
        <v>2010</v>
      </c>
      <c r="F13415" s="4">
        <v>4.4949774742126465</v>
      </c>
    </row>
    <row r="13416" spans="1:6" x14ac:dyDescent="0.15">
      <c r="A13416" s="2" t="s">
        <v>57</v>
      </c>
      <c r="B13416" s="2" t="s">
        <v>58</v>
      </c>
      <c r="C13416" s="3" t="s">
        <v>39</v>
      </c>
      <c r="D13416" s="3" t="s">
        <v>40</v>
      </c>
      <c r="E13416" s="3">
        <v>2010</v>
      </c>
      <c r="F13416" s="4">
        <v>0.47868978214368973</v>
      </c>
    </row>
    <row r="13417" spans="1:6" x14ac:dyDescent="0.15">
      <c r="A13417" s="2" t="s">
        <v>57</v>
      </c>
      <c r="B13417" s="2" t="s">
        <v>55</v>
      </c>
      <c r="C13417" s="3" t="s">
        <v>39</v>
      </c>
      <c r="D13417" s="3" t="s">
        <v>40</v>
      </c>
      <c r="E13417" s="3">
        <v>2011</v>
      </c>
      <c r="F13417" s="4">
        <v>4.6018166542053223</v>
      </c>
    </row>
    <row r="13418" spans="1:6" x14ac:dyDescent="0.15">
      <c r="A13418" s="2" t="s">
        <v>57</v>
      </c>
      <c r="B13418" s="2" t="s">
        <v>58</v>
      </c>
      <c r="C13418" s="3" t="s">
        <v>39</v>
      </c>
      <c r="D13418" s="3" t="s">
        <v>40</v>
      </c>
      <c r="E13418" s="3">
        <v>2011</v>
      </c>
      <c r="F13418" s="4">
        <v>0.48610516792056824</v>
      </c>
    </row>
    <row r="13419" spans="1:6" x14ac:dyDescent="0.15">
      <c r="A13419" s="2" t="s">
        <v>57</v>
      </c>
      <c r="B13419" s="2" t="s">
        <v>55</v>
      </c>
      <c r="C13419" s="3" t="s">
        <v>39</v>
      </c>
      <c r="D13419" s="3" t="s">
        <v>40</v>
      </c>
      <c r="E13419" s="3">
        <v>2012</v>
      </c>
      <c r="F13419" s="4">
        <v>4.6386032104492188</v>
      </c>
    </row>
    <row r="13420" spans="1:6" x14ac:dyDescent="0.15">
      <c r="A13420" s="2" t="s">
        <v>57</v>
      </c>
      <c r="B13420" s="2" t="s">
        <v>58</v>
      </c>
      <c r="C13420" s="3" t="s">
        <v>39</v>
      </c>
      <c r="D13420" s="3" t="s">
        <v>40</v>
      </c>
      <c r="E13420" s="3">
        <v>2012</v>
      </c>
      <c r="F13420" s="4">
        <v>0.48608347418446668</v>
      </c>
    </row>
    <row r="13421" spans="1:6" x14ac:dyDescent="0.15">
      <c r="A13421" s="2" t="s">
        <v>57</v>
      </c>
      <c r="B13421" s="2" t="s">
        <v>55</v>
      </c>
      <c r="C13421" s="3" t="s">
        <v>39</v>
      </c>
      <c r="D13421" s="3" t="s">
        <v>40</v>
      </c>
      <c r="E13421" s="3">
        <v>2013</v>
      </c>
      <c r="F13421" s="4">
        <v>4.6804924011230469</v>
      </c>
    </row>
    <row r="13422" spans="1:6" x14ac:dyDescent="0.15">
      <c r="A13422" s="2" t="s">
        <v>57</v>
      </c>
      <c r="B13422" s="2" t="s">
        <v>58</v>
      </c>
      <c r="C13422" s="3" t="s">
        <v>39</v>
      </c>
      <c r="D13422" s="3" t="s">
        <v>40</v>
      </c>
      <c r="E13422" s="3">
        <v>2013</v>
      </c>
      <c r="F13422" s="4">
        <v>0.48663803440574932</v>
      </c>
    </row>
    <row r="13423" spans="1:6" x14ac:dyDescent="0.15">
      <c r="A13423" s="2" t="s">
        <v>57</v>
      </c>
      <c r="B13423" s="2" t="s">
        <v>55</v>
      </c>
      <c r="C13423" s="3" t="s">
        <v>39</v>
      </c>
      <c r="D13423" s="3" t="s">
        <v>40</v>
      </c>
      <c r="E13423" s="3">
        <v>2014</v>
      </c>
      <c r="F13423" s="4">
        <v>4.7353644371032715</v>
      </c>
    </row>
    <row r="13424" spans="1:6" x14ac:dyDescent="0.15">
      <c r="A13424" s="2" t="s">
        <v>57</v>
      </c>
      <c r="B13424" s="2" t="s">
        <v>58</v>
      </c>
      <c r="C13424" s="3" t="s">
        <v>39</v>
      </c>
      <c r="D13424" s="3" t="s">
        <v>40</v>
      </c>
      <c r="E13424" s="3">
        <v>2014</v>
      </c>
      <c r="F13424" s="4">
        <v>0.4885782535443724</v>
      </c>
    </row>
    <row r="13425" spans="1:6" x14ac:dyDescent="0.15">
      <c r="A13425" s="2" t="s">
        <v>57</v>
      </c>
      <c r="B13425" s="2" t="s">
        <v>55</v>
      </c>
      <c r="C13425" s="3" t="s">
        <v>39</v>
      </c>
      <c r="D13425" s="3" t="s">
        <v>40</v>
      </c>
      <c r="E13425" s="3">
        <v>2015</v>
      </c>
      <c r="F13425" s="4">
        <v>4.7906107902526855</v>
      </c>
    </row>
    <row r="13426" spans="1:6" x14ac:dyDescent="0.15">
      <c r="A13426" s="2" t="s">
        <v>57</v>
      </c>
      <c r="B13426" s="2" t="s">
        <v>58</v>
      </c>
      <c r="C13426" s="3" t="s">
        <v>39</v>
      </c>
      <c r="D13426" s="3" t="s">
        <v>40</v>
      </c>
      <c r="E13426" s="3">
        <v>2015</v>
      </c>
      <c r="F13426" s="4">
        <v>0.49059245467234203</v>
      </c>
    </row>
    <row r="13427" spans="1:6" x14ac:dyDescent="0.15">
      <c r="A13427" s="2" t="s">
        <v>57</v>
      </c>
      <c r="B13427" s="2" t="s">
        <v>55</v>
      </c>
      <c r="C13427" s="3" t="s">
        <v>39</v>
      </c>
      <c r="D13427" s="3" t="s">
        <v>40</v>
      </c>
      <c r="E13427" s="3">
        <v>2016</v>
      </c>
      <c r="F13427" s="4">
        <v>4.8534379005432129</v>
      </c>
    </row>
    <row r="13428" spans="1:6" x14ac:dyDescent="0.15">
      <c r="A13428" s="2" t="s">
        <v>57</v>
      </c>
      <c r="B13428" s="2" t="s">
        <v>58</v>
      </c>
      <c r="C13428" s="3" t="s">
        <v>39</v>
      </c>
      <c r="D13428" s="3" t="s">
        <v>40</v>
      </c>
      <c r="E13428" s="3">
        <v>2016</v>
      </c>
      <c r="F13428" s="4">
        <v>0.49343579163203244</v>
      </c>
    </row>
    <row r="13429" spans="1:6" x14ac:dyDescent="0.15">
      <c r="A13429" s="2" t="s">
        <v>57</v>
      </c>
      <c r="B13429" s="2" t="s">
        <v>55</v>
      </c>
      <c r="C13429" s="3" t="s">
        <v>39</v>
      </c>
      <c r="D13429" s="3" t="s">
        <v>40</v>
      </c>
      <c r="E13429" s="3">
        <v>2017</v>
      </c>
      <c r="F13429" s="4">
        <v>4.9402899742126465</v>
      </c>
    </row>
    <row r="13430" spans="1:6" x14ac:dyDescent="0.15">
      <c r="A13430" s="2" t="s">
        <v>57</v>
      </c>
      <c r="B13430" s="2" t="s">
        <v>58</v>
      </c>
      <c r="C13430" s="3" t="s">
        <v>39</v>
      </c>
      <c r="D13430" s="3" t="s">
        <v>40</v>
      </c>
      <c r="E13430" s="3">
        <v>2017</v>
      </c>
      <c r="F13430" s="4">
        <v>0.49877252362999541</v>
      </c>
    </row>
    <row r="13431" spans="1:6" x14ac:dyDescent="0.15">
      <c r="A13431" s="2" t="s">
        <v>57</v>
      </c>
      <c r="B13431" s="2" t="s">
        <v>55</v>
      </c>
      <c r="C13431" s="3" t="s">
        <v>39</v>
      </c>
      <c r="D13431" s="3" t="s">
        <v>40</v>
      </c>
      <c r="E13431" s="3">
        <v>2018</v>
      </c>
      <c r="F13431" s="4">
        <v>4.9956140518188477</v>
      </c>
    </row>
    <row r="13432" spans="1:6" x14ac:dyDescent="0.15">
      <c r="A13432" s="2" t="s">
        <v>57</v>
      </c>
      <c r="B13432" s="2" t="s">
        <v>58</v>
      </c>
      <c r="C13432" s="3" t="s">
        <v>39</v>
      </c>
      <c r="D13432" s="3" t="s">
        <v>40</v>
      </c>
      <c r="E13432" s="3">
        <v>2018</v>
      </c>
      <c r="F13432" s="4">
        <v>0.50098229115606163</v>
      </c>
    </row>
    <row r="13433" spans="1:6" x14ac:dyDescent="0.15">
      <c r="A13433" s="2" t="s">
        <v>57</v>
      </c>
      <c r="B13433" s="2" t="s">
        <v>55</v>
      </c>
      <c r="C13433" s="3" t="s">
        <v>39</v>
      </c>
      <c r="D13433" s="3" t="s">
        <v>40</v>
      </c>
      <c r="E13433" s="3">
        <v>2019</v>
      </c>
      <c r="F13433" s="4">
        <v>5.0021367073059082</v>
      </c>
    </row>
    <row r="13434" spans="1:6" x14ac:dyDescent="0.15">
      <c r="A13434" s="2" t="s">
        <v>57</v>
      </c>
      <c r="B13434" s="2" t="s">
        <v>58</v>
      </c>
      <c r="C13434" s="3" t="s">
        <v>39</v>
      </c>
      <c r="D13434" s="3" t="s">
        <v>40</v>
      </c>
      <c r="E13434" s="3">
        <v>2019</v>
      </c>
      <c r="F13434" s="4">
        <v>0.49840053940827744</v>
      </c>
    </row>
    <row r="13435" spans="1:6" x14ac:dyDescent="0.15">
      <c r="A13435" s="2" t="s">
        <v>57</v>
      </c>
      <c r="B13435" s="2" t="s">
        <v>55</v>
      </c>
      <c r="C13435" s="3" t="s">
        <v>41</v>
      </c>
      <c r="D13435" s="3" t="s">
        <v>42</v>
      </c>
      <c r="E13435" s="3">
        <v>1950</v>
      </c>
      <c r="F13435" s="4">
        <v>2.3268117904663086</v>
      </c>
    </row>
    <row r="13436" spans="1:6" x14ac:dyDescent="0.15">
      <c r="A13436" s="2" t="s">
        <v>57</v>
      </c>
      <c r="B13436" s="2" t="s">
        <v>58</v>
      </c>
      <c r="C13436" s="3" t="s">
        <v>41</v>
      </c>
      <c r="D13436" s="3" t="s">
        <v>42</v>
      </c>
      <c r="E13436" s="3">
        <v>1950</v>
      </c>
      <c r="F13436" s="4">
        <v>0.50505959160898395</v>
      </c>
    </row>
    <row r="13437" spans="1:6" x14ac:dyDescent="0.15">
      <c r="A13437" s="2" t="s">
        <v>57</v>
      </c>
      <c r="B13437" s="2" t="s">
        <v>55</v>
      </c>
      <c r="C13437" s="3" t="s">
        <v>41</v>
      </c>
      <c r="D13437" s="3" t="s">
        <v>42</v>
      </c>
      <c r="E13437" s="3">
        <v>1951</v>
      </c>
      <c r="F13437" s="4">
        <v>2.4112768173217773</v>
      </c>
    </row>
    <row r="13438" spans="1:6" x14ac:dyDescent="0.15">
      <c r="A13438" s="2" t="s">
        <v>57</v>
      </c>
      <c r="B13438" s="2" t="s">
        <v>58</v>
      </c>
      <c r="C13438" s="3" t="s">
        <v>41</v>
      </c>
      <c r="D13438" s="3" t="s">
        <v>42</v>
      </c>
      <c r="E13438" s="3">
        <v>1951</v>
      </c>
      <c r="F13438" s="4">
        <v>0.51733197952093013</v>
      </c>
    </row>
    <row r="13439" spans="1:6" x14ac:dyDescent="0.15">
      <c r="A13439" s="2" t="s">
        <v>57</v>
      </c>
      <c r="B13439" s="2" t="s">
        <v>55</v>
      </c>
      <c r="C13439" s="3" t="s">
        <v>41</v>
      </c>
      <c r="D13439" s="3" t="s">
        <v>42</v>
      </c>
      <c r="E13439" s="3">
        <v>1952</v>
      </c>
      <c r="F13439" s="4">
        <v>2.4567341804504395</v>
      </c>
    </row>
    <row r="13440" spans="1:6" x14ac:dyDescent="0.15">
      <c r="A13440" s="2" t="s">
        <v>57</v>
      </c>
      <c r="B13440" s="2" t="s">
        <v>58</v>
      </c>
      <c r="C13440" s="3" t="s">
        <v>41</v>
      </c>
      <c r="D13440" s="3" t="s">
        <v>42</v>
      </c>
      <c r="E13440" s="3">
        <v>1952</v>
      </c>
      <c r="F13440" s="4">
        <v>0.51985988063949717</v>
      </c>
    </row>
    <row r="13441" spans="1:6" x14ac:dyDescent="0.15">
      <c r="A13441" s="2" t="s">
        <v>57</v>
      </c>
      <c r="B13441" s="2" t="s">
        <v>55</v>
      </c>
      <c r="C13441" s="3" t="s">
        <v>41</v>
      </c>
      <c r="D13441" s="3" t="s">
        <v>42</v>
      </c>
      <c r="E13441" s="3">
        <v>1953</v>
      </c>
      <c r="F13441" s="4">
        <v>2.4742722511291504</v>
      </c>
    </row>
    <row r="13442" spans="1:6" x14ac:dyDescent="0.15">
      <c r="A13442" s="2" t="s">
        <v>57</v>
      </c>
      <c r="B13442" s="2" t="s">
        <v>58</v>
      </c>
      <c r="C13442" s="3" t="s">
        <v>41</v>
      </c>
      <c r="D13442" s="3" t="s">
        <v>42</v>
      </c>
      <c r="E13442" s="3">
        <v>1953</v>
      </c>
      <c r="F13442" s="4">
        <v>0.51680908450190111</v>
      </c>
    </row>
    <row r="13443" spans="1:6" x14ac:dyDescent="0.15">
      <c r="A13443" s="2" t="s">
        <v>57</v>
      </c>
      <c r="B13443" s="2" t="s">
        <v>55</v>
      </c>
      <c r="C13443" s="3" t="s">
        <v>41</v>
      </c>
      <c r="D13443" s="3" t="s">
        <v>42</v>
      </c>
      <c r="E13443" s="3">
        <v>1954</v>
      </c>
      <c r="F13443" s="4">
        <v>2.501889705657959</v>
      </c>
    </row>
    <row r="13444" spans="1:6" x14ac:dyDescent="0.15">
      <c r="A13444" s="2" t="s">
        <v>57</v>
      </c>
      <c r="B13444" s="2" t="s">
        <v>58</v>
      </c>
      <c r="C13444" s="3" t="s">
        <v>41</v>
      </c>
      <c r="D13444" s="3" t="s">
        <v>42</v>
      </c>
      <c r="E13444" s="3">
        <v>1954</v>
      </c>
      <c r="F13444" s="4">
        <v>0.51717054483604696</v>
      </c>
    </row>
    <row r="13445" spans="1:6" x14ac:dyDescent="0.15">
      <c r="A13445" s="2" t="s">
        <v>57</v>
      </c>
      <c r="B13445" s="2" t="s">
        <v>55</v>
      </c>
      <c r="C13445" s="3" t="s">
        <v>41</v>
      </c>
      <c r="D13445" s="3" t="s">
        <v>42</v>
      </c>
      <c r="E13445" s="3">
        <v>1955</v>
      </c>
      <c r="F13445" s="4">
        <v>2.5527901649475098</v>
      </c>
    </row>
    <row r="13446" spans="1:6" x14ac:dyDescent="0.15">
      <c r="A13446" s="2" t="s">
        <v>57</v>
      </c>
      <c r="B13446" s="2" t="s">
        <v>58</v>
      </c>
      <c r="C13446" s="3" t="s">
        <v>41</v>
      </c>
      <c r="D13446" s="3" t="s">
        <v>42</v>
      </c>
      <c r="E13446" s="3">
        <v>1955</v>
      </c>
      <c r="F13446" s="4">
        <v>0.52228818888368278</v>
      </c>
    </row>
    <row r="13447" spans="1:6" x14ac:dyDescent="0.15">
      <c r="A13447" s="2" t="s">
        <v>57</v>
      </c>
      <c r="B13447" s="2" t="s">
        <v>55</v>
      </c>
      <c r="C13447" s="3" t="s">
        <v>41</v>
      </c>
      <c r="D13447" s="3" t="s">
        <v>42</v>
      </c>
      <c r="E13447" s="3">
        <v>1956</v>
      </c>
      <c r="F13447" s="4">
        <v>2.6268734931945801</v>
      </c>
    </row>
    <row r="13448" spans="1:6" x14ac:dyDescent="0.15">
      <c r="A13448" s="2" t="s">
        <v>57</v>
      </c>
      <c r="B13448" s="2" t="s">
        <v>58</v>
      </c>
      <c r="C13448" s="3" t="s">
        <v>41</v>
      </c>
      <c r="D13448" s="3" t="s">
        <v>42</v>
      </c>
      <c r="E13448" s="3">
        <v>1956</v>
      </c>
      <c r="F13448" s="4">
        <v>0.53052079561064813</v>
      </c>
    </row>
    <row r="13449" spans="1:6" x14ac:dyDescent="0.15">
      <c r="A13449" s="2" t="s">
        <v>57</v>
      </c>
      <c r="B13449" s="2" t="s">
        <v>55</v>
      </c>
      <c r="C13449" s="3" t="s">
        <v>41</v>
      </c>
      <c r="D13449" s="3" t="s">
        <v>42</v>
      </c>
      <c r="E13449" s="3">
        <v>1957</v>
      </c>
      <c r="F13449" s="4">
        <v>2.6867444515228271</v>
      </c>
    </row>
    <row r="13450" spans="1:6" x14ac:dyDescent="0.15">
      <c r="A13450" s="2" t="s">
        <v>57</v>
      </c>
      <c r="B13450" s="2" t="s">
        <v>58</v>
      </c>
      <c r="C13450" s="3" t="s">
        <v>41</v>
      </c>
      <c r="D13450" s="3" t="s">
        <v>42</v>
      </c>
      <c r="E13450" s="3">
        <v>1957</v>
      </c>
      <c r="F13450" s="4">
        <v>0.53403804347069872</v>
      </c>
    </row>
    <row r="13451" spans="1:6" x14ac:dyDescent="0.15">
      <c r="A13451" s="2" t="s">
        <v>57</v>
      </c>
      <c r="B13451" s="2" t="s">
        <v>55</v>
      </c>
      <c r="C13451" s="3" t="s">
        <v>41</v>
      </c>
      <c r="D13451" s="3" t="s">
        <v>42</v>
      </c>
      <c r="E13451" s="3">
        <v>1958</v>
      </c>
      <c r="F13451" s="4">
        <v>2.6644692420959473</v>
      </c>
    </row>
    <row r="13452" spans="1:6" x14ac:dyDescent="0.15">
      <c r="A13452" s="2" t="s">
        <v>57</v>
      </c>
      <c r="B13452" s="2" t="s">
        <v>58</v>
      </c>
      <c r="C13452" s="3" t="s">
        <v>41</v>
      </c>
      <c r="D13452" s="3" t="s">
        <v>42</v>
      </c>
      <c r="E13452" s="3">
        <v>1958</v>
      </c>
      <c r="F13452" s="4">
        <v>0.52217410957026766</v>
      </c>
    </row>
    <row r="13453" spans="1:6" x14ac:dyDescent="0.15">
      <c r="A13453" s="2" t="s">
        <v>57</v>
      </c>
      <c r="B13453" s="2" t="s">
        <v>55</v>
      </c>
      <c r="C13453" s="3" t="s">
        <v>41</v>
      </c>
      <c r="D13453" s="3" t="s">
        <v>42</v>
      </c>
      <c r="E13453" s="3">
        <v>1959</v>
      </c>
      <c r="F13453" s="4">
        <v>2.664771556854248</v>
      </c>
    </row>
    <row r="13454" spans="1:6" x14ac:dyDescent="0.15">
      <c r="A13454" s="2" t="s">
        <v>57</v>
      </c>
      <c r="B13454" s="2" t="s">
        <v>58</v>
      </c>
      <c r="C13454" s="3" t="s">
        <v>41</v>
      </c>
      <c r="D13454" s="3" t="s">
        <v>42</v>
      </c>
      <c r="E13454" s="3">
        <v>1959</v>
      </c>
      <c r="F13454" s="4">
        <v>0.5162751945140176</v>
      </c>
    </row>
    <row r="13455" spans="1:6" x14ac:dyDescent="0.15">
      <c r="A13455" s="2" t="s">
        <v>57</v>
      </c>
      <c r="B13455" s="2" t="s">
        <v>55</v>
      </c>
      <c r="C13455" s="3" t="s">
        <v>41</v>
      </c>
      <c r="D13455" s="3" t="s">
        <v>42</v>
      </c>
      <c r="E13455" s="3">
        <v>1960</v>
      </c>
      <c r="F13455" s="4">
        <v>2.7386529445648193</v>
      </c>
    </row>
    <row r="13456" spans="1:6" x14ac:dyDescent="0.15">
      <c r="A13456" s="2" t="s">
        <v>57</v>
      </c>
      <c r="B13456" s="2" t="s">
        <v>58</v>
      </c>
      <c r="C13456" s="3" t="s">
        <v>41</v>
      </c>
      <c r="D13456" s="3" t="s">
        <v>42</v>
      </c>
      <c r="E13456" s="3">
        <v>1960</v>
      </c>
      <c r="F13456" s="4">
        <v>0.52039680589430037</v>
      </c>
    </row>
    <row r="13457" spans="1:6" x14ac:dyDescent="0.15">
      <c r="A13457" s="2" t="s">
        <v>57</v>
      </c>
      <c r="B13457" s="2" t="s">
        <v>55</v>
      </c>
      <c r="C13457" s="3" t="s">
        <v>41</v>
      </c>
      <c r="D13457" s="3" t="s">
        <v>42</v>
      </c>
      <c r="E13457" s="3">
        <v>1961</v>
      </c>
      <c r="F13457" s="4">
        <v>2.8666605949401855</v>
      </c>
    </row>
    <row r="13458" spans="1:6" x14ac:dyDescent="0.15">
      <c r="A13458" s="2" t="s">
        <v>57</v>
      </c>
      <c r="B13458" s="2" t="s">
        <v>58</v>
      </c>
      <c r="C13458" s="3" t="s">
        <v>41</v>
      </c>
      <c r="D13458" s="3" t="s">
        <v>42</v>
      </c>
      <c r="E13458" s="3">
        <v>1961</v>
      </c>
      <c r="F13458" s="4">
        <v>0.52989703849135006</v>
      </c>
    </row>
    <row r="13459" spans="1:6" x14ac:dyDescent="0.15">
      <c r="A13459" s="2" t="s">
        <v>57</v>
      </c>
      <c r="B13459" s="2" t="s">
        <v>55</v>
      </c>
      <c r="C13459" s="3" t="s">
        <v>41</v>
      </c>
      <c r="D13459" s="3" t="s">
        <v>42</v>
      </c>
      <c r="E13459" s="3">
        <v>1962</v>
      </c>
      <c r="F13459" s="4">
        <v>2.9771299362182617</v>
      </c>
    </row>
    <row r="13460" spans="1:6" x14ac:dyDescent="0.15">
      <c r="A13460" s="2" t="s">
        <v>57</v>
      </c>
      <c r="B13460" s="2" t="s">
        <v>58</v>
      </c>
      <c r="C13460" s="3" t="s">
        <v>41</v>
      </c>
      <c r="D13460" s="3" t="s">
        <v>42</v>
      </c>
      <c r="E13460" s="3">
        <v>1962</v>
      </c>
      <c r="F13460" s="4">
        <v>0.5353596794076555</v>
      </c>
    </row>
    <row r="13461" spans="1:6" x14ac:dyDescent="0.15">
      <c r="A13461" s="2" t="s">
        <v>57</v>
      </c>
      <c r="B13461" s="2" t="s">
        <v>55</v>
      </c>
      <c r="C13461" s="3" t="s">
        <v>41</v>
      </c>
      <c r="D13461" s="3" t="s">
        <v>42</v>
      </c>
      <c r="E13461" s="3">
        <v>1963</v>
      </c>
      <c r="F13461" s="4">
        <v>3.0228900909423828</v>
      </c>
    </row>
    <row r="13462" spans="1:6" x14ac:dyDescent="0.15">
      <c r="A13462" s="2" t="s">
        <v>57</v>
      </c>
      <c r="B13462" s="2" t="s">
        <v>58</v>
      </c>
      <c r="C13462" s="3" t="s">
        <v>41</v>
      </c>
      <c r="D13462" s="3" t="s">
        <v>42</v>
      </c>
      <c r="E13462" s="3">
        <v>1963</v>
      </c>
      <c r="F13462" s="4">
        <v>0.53203871516821644</v>
      </c>
    </row>
    <row r="13463" spans="1:6" x14ac:dyDescent="0.15">
      <c r="A13463" s="2" t="s">
        <v>57</v>
      </c>
      <c r="B13463" s="2" t="s">
        <v>55</v>
      </c>
      <c r="C13463" s="3" t="s">
        <v>41</v>
      </c>
      <c r="D13463" s="3" t="s">
        <v>42</v>
      </c>
      <c r="E13463" s="3">
        <v>1964</v>
      </c>
      <c r="F13463" s="4">
        <v>3.070162296295166</v>
      </c>
    </row>
    <row r="13464" spans="1:6" x14ac:dyDescent="0.15">
      <c r="A13464" s="2" t="s">
        <v>57</v>
      </c>
      <c r="B13464" s="2" t="s">
        <v>58</v>
      </c>
      <c r="C13464" s="3" t="s">
        <v>41</v>
      </c>
      <c r="D13464" s="3" t="s">
        <v>42</v>
      </c>
      <c r="E13464" s="3">
        <v>1964</v>
      </c>
      <c r="F13464" s="4">
        <v>0.53136350517170372</v>
      </c>
    </row>
    <row r="13465" spans="1:6" x14ac:dyDescent="0.15">
      <c r="A13465" s="2" t="s">
        <v>57</v>
      </c>
      <c r="B13465" s="2" t="s">
        <v>55</v>
      </c>
      <c r="C13465" s="3" t="s">
        <v>41</v>
      </c>
      <c r="D13465" s="3" t="s">
        <v>42</v>
      </c>
      <c r="E13465" s="3">
        <v>1965</v>
      </c>
      <c r="F13465" s="4">
        <v>3.0492980480194092</v>
      </c>
    </row>
    <row r="13466" spans="1:6" x14ac:dyDescent="0.15">
      <c r="A13466" s="2" t="s">
        <v>57</v>
      </c>
      <c r="B13466" s="2" t="s">
        <v>58</v>
      </c>
      <c r="C13466" s="3" t="s">
        <v>41</v>
      </c>
      <c r="D13466" s="3" t="s">
        <v>42</v>
      </c>
      <c r="E13466" s="3">
        <v>1965</v>
      </c>
      <c r="F13466" s="4">
        <v>0.52277954733147525</v>
      </c>
    </row>
    <row r="13467" spans="1:6" x14ac:dyDescent="0.15">
      <c r="A13467" s="2" t="s">
        <v>57</v>
      </c>
      <c r="B13467" s="2" t="s">
        <v>55</v>
      </c>
      <c r="C13467" s="3" t="s">
        <v>41</v>
      </c>
      <c r="D13467" s="3" t="s">
        <v>42</v>
      </c>
      <c r="E13467" s="3">
        <v>1966</v>
      </c>
      <c r="F13467" s="4">
        <v>3.0376057624816895</v>
      </c>
    </row>
    <row r="13468" spans="1:6" x14ac:dyDescent="0.15">
      <c r="A13468" s="2" t="s">
        <v>57</v>
      </c>
      <c r="B13468" s="2" t="s">
        <v>58</v>
      </c>
      <c r="C13468" s="3" t="s">
        <v>41</v>
      </c>
      <c r="D13468" s="3" t="s">
        <v>42</v>
      </c>
      <c r="E13468" s="3">
        <v>1966</v>
      </c>
      <c r="F13468" s="4">
        <v>0.5161717458963303</v>
      </c>
    </row>
    <row r="13469" spans="1:6" x14ac:dyDescent="0.15">
      <c r="A13469" s="2" t="s">
        <v>57</v>
      </c>
      <c r="B13469" s="2" t="s">
        <v>55</v>
      </c>
      <c r="C13469" s="3" t="s">
        <v>41</v>
      </c>
      <c r="D13469" s="3" t="s">
        <v>42</v>
      </c>
      <c r="E13469" s="3">
        <v>1967</v>
      </c>
      <c r="F13469" s="4">
        <v>3.0537326335906982</v>
      </c>
    </row>
    <row r="13470" spans="1:6" x14ac:dyDescent="0.15">
      <c r="A13470" s="2" t="s">
        <v>57</v>
      </c>
      <c r="B13470" s="2" t="s">
        <v>58</v>
      </c>
      <c r="C13470" s="3" t="s">
        <v>41</v>
      </c>
      <c r="D13470" s="3" t="s">
        <v>42</v>
      </c>
      <c r="E13470" s="3">
        <v>1967</v>
      </c>
      <c r="F13470" s="4">
        <v>0.51317779767876714</v>
      </c>
    </row>
    <row r="13471" spans="1:6" x14ac:dyDescent="0.15">
      <c r="A13471" s="2" t="s">
        <v>57</v>
      </c>
      <c r="B13471" s="2" t="s">
        <v>55</v>
      </c>
      <c r="C13471" s="3" t="s">
        <v>41</v>
      </c>
      <c r="D13471" s="3" t="s">
        <v>42</v>
      </c>
      <c r="E13471" s="3">
        <v>1968</v>
      </c>
      <c r="F13471" s="4">
        <v>3.0721776485443115</v>
      </c>
    </row>
    <row r="13472" spans="1:6" x14ac:dyDescent="0.15">
      <c r="A13472" s="2" t="s">
        <v>57</v>
      </c>
      <c r="B13472" s="2" t="s">
        <v>58</v>
      </c>
      <c r="C13472" s="3" t="s">
        <v>41</v>
      </c>
      <c r="D13472" s="3" t="s">
        <v>42</v>
      </c>
      <c r="E13472" s="3">
        <v>1968</v>
      </c>
      <c r="F13472" s="4">
        <v>0.51046810564374723</v>
      </c>
    </row>
    <row r="13473" spans="1:6" x14ac:dyDescent="0.15">
      <c r="A13473" s="2" t="s">
        <v>57</v>
      </c>
      <c r="B13473" s="2" t="s">
        <v>55</v>
      </c>
      <c r="C13473" s="3" t="s">
        <v>41</v>
      </c>
      <c r="D13473" s="3" t="s">
        <v>42</v>
      </c>
      <c r="E13473" s="3">
        <v>1969</v>
      </c>
      <c r="F13473" s="4">
        <v>3.1229774951934814</v>
      </c>
    </row>
    <row r="13474" spans="1:6" x14ac:dyDescent="0.15">
      <c r="A13474" s="2" t="s">
        <v>57</v>
      </c>
      <c r="B13474" s="2" t="s">
        <v>58</v>
      </c>
      <c r="C13474" s="3" t="s">
        <v>41</v>
      </c>
      <c r="D13474" s="3" t="s">
        <v>42</v>
      </c>
      <c r="E13474" s="3">
        <v>1969</v>
      </c>
      <c r="F13474" s="4">
        <v>0.51222626799817284</v>
      </c>
    </row>
    <row r="13475" spans="1:6" x14ac:dyDescent="0.15">
      <c r="A13475" s="2" t="s">
        <v>57</v>
      </c>
      <c r="B13475" s="2" t="s">
        <v>55</v>
      </c>
      <c r="C13475" s="3" t="s">
        <v>41</v>
      </c>
      <c r="D13475" s="3" t="s">
        <v>42</v>
      </c>
      <c r="E13475" s="3">
        <v>1970</v>
      </c>
      <c r="F13475" s="4">
        <v>3.1690118312835693</v>
      </c>
    </row>
    <row r="13476" spans="1:6" x14ac:dyDescent="0.15">
      <c r="A13476" s="2" t="s">
        <v>57</v>
      </c>
      <c r="B13476" s="2" t="s">
        <v>58</v>
      </c>
      <c r="C13476" s="3" t="s">
        <v>41</v>
      </c>
      <c r="D13476" s="3" t="s">
        <v>42</v>
      </c>
      <c r="E13476" s="3">
        <v>1970</v>
      </c>
      <c r="F13476" s="4">
        <v>0.51521510049072383</v>
      </c>
    </row>
    <row r="13477" spans="1:6" x14ac:dyDescent="0.15">
      <c r="A13477" s="2" t="s">
        <v>57</v>
      </c>
      <c r="B13477" s="2" t="s">
        <v>55</v>
      </c>
      <c r="C13477" s="3" t="s">
        <v>41</v>
      </c>
      <c r="D13477" s="3" t="s">
        <v>42</v>
      </c>
      <c r="E13477" s="3">
        <v>1971</v>
      </c>
      <c r="F13477" s="4">
        <v>3.2141175270080566</v>
      </c>
    </row>
    <row r="13478" spans="1:6" x14ac:dyDescent="0.15">
      <c r="A13478" s="2" t="s">
        <v>57</v>
      </c>
      <c r="B13478" s="2" t="s">
        <v>58</v>
      </c>
      <c r="C13478" s="3" t="s">
        <v>41</v>
      </c>
      <c r="D13478" s="3" t="s">
        <v>42</v>
      </c>
      <c r="E13478" s="3">
        <v>1971</v>
      </c>
      <c r="F13478" s="4">
        <v>0.51815959264021949</v>
      </c>
    </row>
    <row r="13479" spans="1:6" x14ac:dyDescent="0.15">
      <c r="A13479" s="2" t="s">
        <v>57</v>
      </c>
      <c r="B13479" s="2" t="s">
        <v>55</v>
      </c>
      <c r="C13479" s="3" t="s">
        <v>41</v>
      </c>
      <c r="D13479" s="3" t="s">
        <v>42</v>
      </c>
      <c r="E13479" s="3">
        <v>1972</v>
      </c>
      <c r="F13479" s="4">
        <v>3.2555651664733887</v>
      </c>
    </row>
    <row r="13480" spans="1:6" x14ac:dyDescent="0.15">
      <c r="A13480" s="2" t="s">
        <v>57</v>
      </c>
      <c r="B13480" s="2" t="s">
        <v>58</v>
      </c>
      <c r="C13480" s="3" t="s">
        <v>41</v>
      </c>
      <c r="D13480" s="3" t="s">
        <v>42</v>
      </c>
      <c r="E13480" s="3">
        <v>1972</v>
      </c>
      <c r="F13480" s="4">
        <v>0.52078310365374125</v>
      </c>
    </row>
    <row r="13481" spans="1:6" x14ac:dyDescent="0.15">
      <c r="A13481" s="2" t="s">
        <v>57</v>
      </c>
      <c r="B13481" s="2" t="s">
        <v>55</v>
      </c>
      <c r="C13481" s="3" t="s">
        <v>41</v>
      </c>
      <c r="D13481" s="3" t="s">
        <v>42</v>
      </c>
      <c r="E13481" s="3">
        <v>1973</v>
      </c>
      <c r="F13481" s="4">
        <v>3.2893245220184326</v>
      </c>
    </row>
    <row r="13482" spans="1:6" x14ac:dyDescent="0.15">
      <c r="A13482" s="2" t="s">
        <v>57</v>
      </c>
      <c r="B13482" s="2" t="s">
        <v>58</v>
      </c>
      <c r="C13482" s="3" t="s">
        <v>41</v>
      </c>
      <c r="D13482" s="3" t="s">
        <v>42</v>
      </c>
      <c r="E13482" s="3">
        <v>1973</v>
      </c>
      <c r="F13482" s="4">
        <v>0.52273456841917754</v>
      </c>
    </row>
    <row r="13483" spans="1:6" x14ac:dyDescent="0.15">
      <c r="A13483" s="2" t="s">
        <v>57</v>
      </c>
      <c r="B13483" s="2" t="s">
        <v>55</v>
      </c>
      <c r="C13483" s="3" t="s">
        <v>41</v>
      </c>
      <c r="D13483" s="3" t="s">
        <v>42</v>
      </c>
      <c r="E13483" s="3">
        <v>1974</v>
      </c>
      <c r="F13483" s="4">
        <v>3.2925443649291992</v>
      </c>
    </row>
    <row r="13484" spans="1:6" x14ac:dyDescent="0.15">
      <c r="A13484" s="2" t="s">
        <v>57</v>
      </c>
      <c r="B13484" s="2" t="s">
        <v>58</v>
      </c>
      <c r="C13484" s="3" t="s">
        <v>41</v>
      </c>
      <c r="D13484" s="3" t="s">
        <v>42</v>
      </c>
      <c r="E13484" s="3">
        <v>1974</v>
      </c>
      <c r="F13484" s="4">
        <v>0.52080632623330558</v>
      </c>
    </row>
    <row r="13485" spans="1:6" x14ac:dyDescent="0.15">
      <c r="A13485" s="2" t="s">
        <v>57</v>
      </c>
      <c r="B13485" s="2" t="s">
        <v>55</v>
      </c>
      <c r="C13485" s="3" t="s">
        <v>41</v>
      </c>
      <c r="D13485" s="3" t="s">
        <v>42</v>
      </c>
      <c r="E13485" s="3">
        <v>1975</v>
      </c>
      <c r="F13485" s="4">
        <v>3.1703407764434814</v>
      </c>
    </row>
    <row r="13486" spans="1:6" x14ac:dyDescent="0.15">
      <c r="A13486" s="2" t="s">
        <v>57</v>
      </c>
      <c r="B13486" s="2" t="s">
        <v>58</v>
      </c>
      <c r="C13486" s="3" t="s">
        <v>41</v>
      </c>
      <c r="D13486" s="3" t="s">
        <v>42</v>
      </c>
      <c r="E13486" s="3">
        <v>1975</v>
      </c>
      <c r="F13486" s="4">
        <v>0.50028850705867212</v>
      </c>
    </row>
    <row r="13487" spans="1:6" x14ac:dyDescent="0.15">
      <c r="A13487" s="2" t="s">
        <v>57</v>
      </c>
      <c r="B13487" s="2" t="s">
        <v>55</v>
      </c>
      <c r="C13487" s="3" t="s">
        <v>41</v>
      </c>
      <c r="D13487" s="3" t="s">
        <v>42</v>
      </c>
      <c r="E13487" s="3">
        <v>1976</v>
      </c>
      <c r="F13487" s="4">
        <v>3.111644983291626</v>
      </c>
    </row>
    <row r="13488" spans="1:6" x14ac:dyDescent="0.15">
      <c r="A13488" s="2" t="s">
        <v>57</v>
      </c>
      <c r="B13488" s="2" t="s">
        <v>58</v>
      </c>
      <c r="C13488" s="3" t="s">
        <v>41</v>
      </c>
      <c r="D13488" s="3" t="s">
        <v>42</v>
      </c>
      <c r="E13488" s="3">
        <v>1976</v>
      </c>
      <c r="F13488" s="4">
        <v>0.49110759976155621</v>
      </c>
    </row>
    <row r="13489" spans="1:6" x14ac:dyDescent="0.15">
      <c r="A13489" s="2" t="s">
        <v>57</v>
      </c>
      <c r="B13489" s="2" t="s">
        <v>55</v>
      </c>
      <c r="C13489" s="3" t="s">
        <v>41</v>
      </c>
      <c r="D13489" s="3" t="s">
        <v>42</v>
      </c>
      <c r="E13489" s="3">
        <v>1977</v>
      </c>
      <c r="F13489" s="4">
        <v>3.1279208660125732</v>
      </c>
    </row>
    <row r="13490" spans="1:6" x14ac:dyDescent="0.15">
      <c r="A13490" s="2" t="s">
        <v>57</v>
      </c>
      <c r="B13490" s="2" t="s">
        <v>58</v>
      </c>
      <c r="C13490" s="3" t="s">
        <v>41</v>
      </c>
      <c r="D13490" s="3" t="s">
        <v>42</v>
      </c>
      <c r="E13490" s="3">
        <v>1977</v>
      </c>
      <c r="F13490" s="4">
        <v>0.49478209438469384</v>
      </c>
    </row>
    <row r="13491" spans="1:6" x14ac:dyDescent="0.15">
      <c r="A13491" s="2" t="s">
        <v>57</v>
      </c>
      <c r="B13491" s="2" t="s">
        <v>55</v>
      </c>
      <c r="C13491" s="3" t="s">
        <v>41</v>
      </c>
      <c r="D13491" s="3" t="s">
        <v>42</v>
      </c>
      <c r="E13491" s="3">
        <v>1978</v>
      </c>
      <c r="F13491" s="4">
        <v>3.1412217617034912</v>
      </c>
    </row>
    <row r="13492" spans="1:6" x14ac:dyDescent="0.15">
      <c r="A13492" s="2" t="s">
        <v>57</v>
      </c>
      <c r="B13492" s="2" t="s">
        <v>58</v>
      </c>
      <c r="C13492" s="3" t="s">
        <v>41</v>
      </c>
      <c r="D13492" s="3" t="s">
        <v>42</v>
      </c>
      <c r="E13492" s="3">
        <v>1978</v>
      </c>
      <c r="F13492" s="4">
        <v>0.49844491115953671</v>
      </c>
    </row>
    <row r="13493" spans="1:6" x14ac:dyDescent="0.15">
      <c r="A13493" s="2" t="s">
        <v>57</v>
      </c>
      <c r="B13493" s="2" t="s">
        <v>55</v>
      </c>
      <c r="C13493" s="3" t="s">
        <v>41</v>
      </c>
      <c r="D13493" s="3" t="s">
        <v>42</v>
      </c>
      <c r="E13493" s="3">
        <v>1979</v>
      </c>
      <c r="F13493" s="4">
        <v>3.1580851078033447</v>
      </c>
    </row>
    <row r="13494" spans="1:6" x14ac:dyDescent="0.15">
      <c r="A13494" s="2" t="s">
        <v>57</v>
      </c>
      <c r="B13494" s="2" t="s">
        <v>58</v>
      </c>
      <c r="C13494" s="3" t="s">
        <v>41</v>
      </c>
      <c r="D13494" s="3" t="s">
        <v>42</v>
      </c>
      <c r="E13494" s="3">
        <v>1979</v>
      </c>
      <c r="F13494" s="4">
        <v>0.50232667497546013</v>
      </c>
    </row>
    <row r="13495" spans="1:6" x14ac:dyDescent="0.15">
      <c r="A13495" s="2" t="s">
        <v>57</v>
      </c>
      <c r="B13495" s="2" t="s">
        <v>55</v>
      </c>
      <c r="C13495" s="3" t="s">
        <v>41</v>
      </c>
      <c r="D13495" s="3" t="s">
        <v>42</v>
      </c>
      <c r="E13495" s="3">
        <v>1980</v>
      </c>
      <c r="F13495" s="4">
        <v>3.2118175029754639</v>
      </c>
    </row>
    <row r="13496" spans="1:6" x14ac:dyDescent="0.15">
      <c r="A13496" s="2" t="s">
        <v>57</v>
      </c>
      <c r="B13496" s="2" t="s">
        <v>58</v>
      </c>
      <c r="C13496" s="3" t="s">
        <v>41</v>
      </c>
      <c r="D13496" s="3" t="s">
        <v>42</v>
      </c>
      <c r="E13496" s="3">
        <v>1980</v>
      </c>
      <c r="F13496" s="4">
        <v>0.5111240247949761</v>
      </c>
    </row>
    <row r="13497" spans="1:6" x14ac:dyDescent="0.15">
      <c r="A13497" s="2" t="s">
        <v>57</v>
      </c>
      <c r="B13497" s="2" t="s">
        <v>55</v>
      </c>
      <c r="C13497" s="3" t="s">
        <v>41</v>
      </c>
      <c r="D13497" s="3" t="s">
        <v>42</v>
      </c>
      <c r="E13497" s="3">
        <v>1981</v>
      </c>
      <c r="F13497" s="4">
        <v>3.2728519439697266</v>
      </c>
    </row>
    <row r="13498" spans="1:6" x14ac:dyDescent="0.15">
      <c r="A13498" s="2" t="s">
        <v>57</v>
      </c>
      <c r="B13498" s="2" t="s">
        <v>58</v>
      </c>
      <c r="C13498" s="3" t="s">
        <v>41</v>
      </c>
      <c r="D13498" s="3" t="s">
        <v>42</v>
      </c>
      <c r="E13498" s="3">
        <v>1981</v>
      </c>
      <c r="F13498" s="4">
        <v>0.51983655205068779</v>
      </c>
    </row>
    <row r="13499" spans="1:6" x14ac:dyDescent="0.15">
      <c r="A13499" s="2" t="s">
        <v>57</v>
      </c>
      <c r="B13499" s="2" t="s">
        <v>55</v>
      </c>
      <c r="C13499" s="3" t="s">
        <v>41</v>
      </c>
      <c r="D13499" s="3" t="s">
        <v>42</v>
      </c>
      <c r="E13499" s="3">
        <v>1982</v>
      </c>
      <c r="F13499" s="4">
        <v>3.2807896137237549</v>
      </c>
    </row>
    <row r="13500" spans="1:6" x14ac:dyDescent="0.15">
      <c r="A13500" s="2" t="s">
        <v>57</v>
      </c>
      <c r="B13500" s="2" t="s">
        <v>58</v>
      </c>
      <c r="C13500" s="3" t="s">
        <v>41</v>
      </c>
      <c r="D13500" s="3" t="s">
        <v>42</v>
      </c>
      <c r="E13500" s="3">
        <v>1982</v>
      </c>
      <c r="F13500" s="4">
        <v>0.51899657397959142</v>
      </c>
    </row>
    <row r="13501" spans="1:6" x14ac:dyDescent="0.15">
      <c r="A13501" s="2" t="s">
        <v>57</v>
      </c>
      <c r="B13501" s="2" t="s">
        <v>55</v>
      </c>
      <c r="C13501" s="3" t="s">
        <v>41</v>
      </c>
      <c r="D13501" s="3" t="s">
        <v>42</v>
      </c>
      <c r="E13501" s="3">
        <v>1983</v>
      </c>
      <c r="F13501" s="4">
        <v>3.2824089527130127</v>
      </c>
    </row>
    <row r="13502" spans="1:6" x14ac:dyDescent="0.15">
      <c r="A13502" s="2" t="s">
        <v>57</v>
      </c>
      <c r="B13502" s="2" t="s">
        <v>58</v>
      </c>
      <c r="C13502" s="3" t="s">
        <v>41</v>
      </c>
      <c r="D13502" s="3" t="s">
        <v>42</v>
      </c>
      <c r="E13502" s="3">
        <v>1983</v>
      </c>
      <c r="F13502" s="4">
        <v>0.51636630896992297</v>
      </c>
    </row>
    <row r="13503" spans="1:6" x14ac:dyDescent="0.15">
      <c r="A13503" s="2" t="s">
        <v>57</v>
      </c>
      <c r="B13503" s="2" t="s">
        <v>55</v>
      </c>
      <c r="C13503" s="3" t="s">
        <v>41</v>
      </c>
      <c r="D13503" s="3" t="s">
        <v>42</v>
      </c>
      <c r="E13503" s="3">
        <v>1984</v>
      </c>
      <c r="F13503" s="4">
        <v>3.3203363418579102</v>
      </c>
    </row>
    <row r="13504" spans="1:6" x14ac:dyDescent="0.15">
      <c r="A13504" s="2" t="s">
        <v>57</v>
      </c>
      <c r="B13504" s="2" t="s">
        <v>58</v>
      </c>
      <c r="C13504" s="3" t="s">
        <v>41</v>
      </c>
      <c r="D13504" s="3" t="s">
        <v>42</v>
      </c>
      <c r="E13504" s="3">
        <v>1984</v>
      </c>
      <c r="F13504" s="4">
        <v>0.51911613200378703</v>
      </c>
    </row>
    <row r="13505" spans="1:6" x14ac:dyDescent="0.15">
      <c r="A13505" s="2" t="s">
        <v>57</v>
      </c>
      <c r="B13505" s="2" t="s">
        <v>55</v>
      </c>
      <c r="C13505" s="3" t="s">
        <v>41</v>
      </c>
      <c r="D13505" s="3" t="s">
        <v>42</v>
      </c>
      <c r="E13505" s="3">
        <v>1985</v>
      </c>
      <c r="F13505" s="4">
        <v>3.3900887966156006</v>
      </c>
    </row>
    <row r="13506" spans="1:6" x14ac:dyDescent="0.15">
      <c r="A13506" s="2" t="s">
        <v>57</v>
      </c>
      <c r="B13506" s="2" t="s">
        <v>58</v>
      </c>
      <c r="C13506" s="3" t="s">
        <v>41</v>
      </c>
      <c r="D13506" s="3" t="s">
        <v>42</v>
      </c>
      <c r="E13506" s="3">
        <v>1985</v>
      </c>
      <c r="F13506" s="4">
        <v>0.52678561608615082</v>
      </c>
    </row>
    <row r="13507" spans="1:6" x14ac:dyDescent="0.15">
      <c r="A13507" s="2" t="s">
        <v>57</v>
      </c>
      <c r="B13507" s="2" t="s">
        <v>55</v>
      </c>
      <c r="C13507" s="3" t="s">
        <v>41</v>
      </c>
      <c r="D13507" s="3" t="s">
        <v>42</v>
      </c>
      <c r="E13507" s="3">
        <v>1986</v>
      </c>
      <c r="F13507" s="4">
        <v>3.4666011333465576</v>
      </c>
    </row>
    <row r="13508" spans="1:6" x14ac:dyDescent="0.15">
      <c r="A13508" s="2" t="s">
        <v>57</v>
      </c>
      <c r="B13508" s="2" t="s">
        <v>58</v>
      </c>
      <c r="C13508" s="3" t="s">
        <v>41</v>
      </c>
      <c r="D13508" s="3" t="s">
        <v>42</v>
      </c>
      <c r="E13508" s="3">
        <v>1986</v>
      </c>
      <c r="F13508" s="4">
        <v>0.53554419425336175</v>
      </c>
    </row>
    <row r="13509" spans="1:6" x14ac:dyDescent="0.15">
      <c r="A13509" s="2" t="s">
        <v>57</v>
      </c>
      <c r="B13509" s="2" t="s">
        <v>55</v>
      </c>
      <c r="C13509" s="3" t="s">
        <v>41</v>
      </c>
      <c r="D13509" s="3" t="s">
        <v>42</v>
      </c>
      <c r="E13509" s="3">
        <v>1987</v>
      </c>
      <c r="F13509" s="4">
        <v>3.5474815368652344</v>
      </c>
    </row>
    <row r="13510" spans="1:6" x14ac:dyDescent="0.15">
      <c r="A13510" s="2" t="s">
        <v>57</v>
      </c>
      <c r="B13510" s="2" t="s">
        <v>58</v>
      </c>
      <c r="C13510" s="3" t="s">
        <v>41</v>
      </c>
      <c r="D13510" s="3" t="s">
        <v>42</v>
      </c>
      <c r="E13510" s="3">
        <v>1987</v>
      </c>
      <c r="F13510" s="4">
        <v>0.54487807137582533</v>
      </c>
    </row>
    <row r="13511" spans="1:6" x14ac:dyDescent="0.15">
      <c r="A13511" s="2" t="s">
        <v>57</v>
      </c>
      <c r="B13511" s="2" t="s">
        <v>55</v>
      </c>
      <c r="C13511" s="3" t="s">
        <v>41</v>
      </c>
      <c r="D13511" s="3" t="s">
        <v>42</v>
      </c>
      <c r="E13511" s="3">
        <v>1988</v>
      </c>
      <c r="F13511" s="4">
        <v>3.6326696872711182</v>
      </c>
    </row>
    <row r="13512" spans="1:6" x14ac:dyDescent="0.15">
      <c r="A13512" s="2" t="s">
        <v>57</v>
      </c>
      <c r="B13512" s="2" t="s">
        <v>58</v>
      </c>
      <c r="C13512" s="3" t="s">
        <v>41</v>
      </c>
      <c r="D13512" s="3" t="s">
        <v>42</v>
      </c>
      <c r="E13512" s="3">
        <v>1988</v>
      </c>
      <c r="F13512" s="4">
        <v>0.55454467822586329</v>
      </c>
    </row>
    <row r="13513" spans="1:6" x14ac:dyDescent="0.15">
      <c r="A13513" s="2" t="s">
        <v>57</v>
      </c>
      <c r="B13513" s="2" t="s">
        <v>55</v>
      </c>
      <c r="C13513" s="3" t="s">
        <v>41</v>
      </c>
      <c r="D13513" s="3" t="s">
        <v>42</v>
      </c>
      <c r="E13513" s="3">
        <v>1989</v>
      </c>
      <c r="F13513" s="4">
        <v>3.7238633632659912</v>
      </c>
    </row>
    <row r="13514" spans="1:6" x14ac:dyDescent="0.15">
      <c r="A13514" s="2" t="s">
        <v>57</v>
      </c>
      <c r="B13514" s="2" t="s">
        <v>58</v>
      </c>
      <c r="C13514" s="3" t="s">
        <v>41</v>
      </c>
      <c r="D13514" s="3" t="s">
        <v>42</v>
      </c>
      <c r="E13514" s="3">
        <v>1989</v>
      </c>
      <c r="F13514" s="4">
        <v>0.56444664514283593</v>
      </c>
    </row>
    <row r="13515" spans="1:6" x14ac:dyDescent="0.15">
      <c r="A13515" s="2" t="s">
        <v>57</v>
      </c>
      <c r="B13515" s="2" t="s">
        <v>55</v>
      </c>
      <c r="C13515" s="3" t="s">
        <v>41</v>
      </c>
      <c r="D13515" s="3" t="s">
        <v>42</v>
      </c>
      <c r="E13515" s="3">
        <v>1990</v>
      </c>
      <c r="F13515" s="4">
        <v>3.8327240943908691</v>
      </c>
    </row>
    <row r="13516" spans="1:6" x14ac:dyDescent="0.15">
      <c r="A13516" s="2" t="s">
        <v>57</v>
      </c>
      <c r="B13516" s="2" t="s">
        <v>58</v>
      </c>
      <c r="C13516" s="3" t="s">
        <v>41</v>
      </c>
      <c r="D13516" s="3" t="s">
        <v>42</v>
      </c>
      <c r="E13516" s="3">
        <v>1990</v>
      </c>
      <c r="F13516" s="4">
        <v>0.57610102806652252</v>
      </c>
    </row>
    <row r="13517" spans="1:6" x14ac:dyDescent="0.15">
      <c r="A13517" s="2" t="s">
        <v>57</v>
      </c>
      <c r="B13517" s="2" t="s">
        <v>55</v>
      </c>
      <c r="C13517" s="3" t="s">
        <v>41</v>
      </c>
      <c r="D13517" s="3" t="s">
        <v>42</v>
      </c>
      <c r="E13517" s="3">
        <v>1991</v>
      </c>
      <c r="F13517" s="4">
        <v>3.892463207244873</v>
      </c>
    </row>
    <row r="13518" spans="1:6" x14ac:dyDescent="0.15">
      <c r="A13518" s="2" t="s">
        <v>57</v>
      </c>
      <c r="B13518" s="2" t="s">
        <v>58</v>
      </c>
      <c r="C13518" s="3" t="s">
        <v>41</v>
      </c>
      <c r="D13518" s="3" t="s">
        <v>42</v>
      </c>
      <c r="E13518" s="3">
        <v>1991</v>
      </c>
      <c r="F13518" s="4">
        <v>0.57933663538415825</v>
      </c>
    </row>
    <row r="13519" spans="1:6" x14ac:dyDescent="0.15">
      <c r="A13519" s="2" t="s">
        <v>57</v>
      </c>
      <c r="B13519" s="2" t="s">
        <v>55</v>
      </c>
      <c r="C13519" s="3" t="s">
        <v>41</v>
      </c>
      <c r="D13519" s="3" t="s">
        <v>42</v>
      </c>
      <c r="E13519" s="3">
        <v>1992</v>
      </c>
      <c r="F13519" s="4">
        <v>3.8560378551483154</v>
      </c>
    </row>
    <row r="13520" spans="1:6" x14ac:dyDescent="0.15">
      <c r="A13520" s="2" t="s">
        <v>57</v>
      </c>
      <c r="B13520" s="2" t="s">
        <v>58</v>
      </c>
      <c r="C13520" s="3" t="s">
        <v>41</v>
      </c>
      <c r="D13520" s="3" t="s">
        <v>42</v>
      </c>
      <c r="E13520" s="3">
        <v>1992</v>
      </c>
      <c r="F13520" s="4">
        <v>0.56765658985246015</v>
      </c>
    </row>
    <row r="13521" spans="1:6" x14ac:dyDescent="0.15">
      <c r="A13521" s="2" t="s">
        <v>57</v>
      </c>
      <c r="B13521" s="2" t="s">
        <v>55</v>
      </c>
      <c r="C13521" s="3" t="s">
        <v>41</v>
      </c>
      <c r="D13521" s="3" t="s">
        <v>42</v>
      </c>
      <c r="E13521" s="3">
        <v>1993</v>
      </c>
      <c r="F13521" s="4">
        <v>3.8352060317993164</v>
      </c>
    </row>
    <row r="13522" spans="1:6" x14ac:dyDescent="0.15">
      <c r="A13522" s="2" t="s">
        <v>57</v>
      </c>
      <c r="B13522" s="2" t="s">
        <v>58</v>
      </c>
      <c r="C13522" s="3" t="s">
        <v>41</v>
      </c>
      <c r="D13522" s="3" t="s">
        <v>42</v>
      </c>
      <c r="E13522" s="3">
        <v>1993</v>
      </c>
      <c r="F13522" s="4">
        <v>0.55834103324073525</v>
      </c>
    </row>
    <row r="13523" spans="1:6" x14ac:dyDescent="0.15">
      <c r="A13523" s="2" t="s">
        <v>57</v>
      </c>
      <c r="B13523" s="2" t="s">
        <v>55</v>
      </c>
      <c r="C13523" s="3" t="s">
        <v>41</v>
      </c>
      <c r="D13523" s="3" t="s">
        <v>42</v>
      </c>
      <c r="E13523" s="3">
        <v>1994</v>
      </c>
      <c r="F13523" s="4">
        <v>3.8219890594482422</v>
      </c>
    </row>
    <row r="13524" spans="1:6" x14ac:dyDescent="0.15">
      <c r="A13524" s="2" t="s">
        <v>57</v>
      </c>
      <c r="B13524" s="2" t="s">
        <v>58</v>
      </c>
      <c r="C13524" s="3" t="s">
        <v>41</v>
      </c>
      <c r="D13524" s="3" t="s">
        <v>42</v>
      </c>
      <c r="E13524" s="3">
        <v>1994</v>
      </c>
      <c r="F13524" s="4">
        <v>0.5508446899541527</v>
      </c>
    </row>
    <row r="13525" spans="1:6" x14ac:dyDescent="0.15">
      <c r="A13525" s="2" t="s">
        <v>57</v>
      </c>
      <c r="B13525" s="2" t="s">
        <v>55</v>
      </c>
      <c r="C13525" s="3" t="s">
        <v>41</v>
      </c>
      <c r="D13525" s="3" t="s">
        <v>42</v>
      </c>
      <c r="E13525" s="3">
        <v>1995</v>
      </c>
      <c r="F13525" s="4">
        <v>3.8215446472167969</v>
      </c>
    </row>
    <row r="13526" spans="1:6" x14ac:dyDescent="0.15">
      <c r="A13526" s="2" t="s">
        <v>57</v>
      </c>
      <c r="B13526" s="2" t="s">
        <v>58</v>
      </c>
      <c r="C13526" s="3" t="s">
        <v>41</v>
      </c>
      <c r="D13526" s="3" t="s">
        <v>42</v>
      </c>
      <c r="E13526" s="3">
        <v>1995</v>
      </c>
      <c r="F13526" s="4">
        <v>0.54628449363768572</v>
      </c>
    </row>
    <row r="13527" spans="1:6" x14ac:dyDescent="0.15">
      <c r="A13527" s="2" t="s">
        <v>57</v>
      </c>
      <c r="B13527" s="2" t="s">
        <v>55</v>
      </c>
      <c r="C13527" s="3" t="s">
        <v>41</v>
      </c>
      <c r="D13527" s="3" t="s">
        <v>42</v>
      </c>
      <c r="E13527" s="3">
        <v>1996</v>
      </c>
      <c r="F13527" s="4">
        <v>3.817150354385376</v>
      </c>
    </row>
    <row r="13528" spans="1:6" x14ac:dyDescent="0.15">
      <c r="A13528" s="2" t="s">
        <v>57</v>
      </c>
      <c r="B13528" s="2" t="s">
        <v>58</v>
      </c>
      <c r="C13528" s="3" t="s">
        <v>41</v>
      </c>
      <c r="D13528" s="3" t="s">
        <v>42</v>
      </c>
      <c r="E13528" s="3">
        <v>1996</v>
      </c>
      <c r="F13528" s="4">
        <v>0.54236039450019291</v>
      </c>
    </row>
    <row r="13529" spans="1:6" x14ac:dyDescent="0.15">
      <c r="A13529" s="2" t="s">
        <v>57</v>
      </c>
      <c r="B13529" s="2" t="s">
        <v>55</v>
      </c>
      <c r="C13529" s="3" t="s">
        <v>41</v>
      </c>
      <c r="D13529" s="3" t="s">
        <v>42</v>
      </c>
      <c r="E13529" s="3">
        <v>1997</v>
      </c>
      <c r="F13529" s="4">
        <v>3.8188819885253906</v>
      </c>
    </row>
    <row r="13530" spans="1:6" x14ac:dyDescent="0.15">
      <c r="A13530" s="2" t="s">
        <v>57</v>
      </c>
      <c r="B13530" s="2" t="s">
        <v>58</v>
      </c>
      <c r="C13530" s="3" t="s">
        <v>41</v>
      </c>
      <c r="D13530" s="3" t="s">
        <v>42</v>
      </c>
      <c r="E13530" s="3">
        <v>1997</v>
      </c>
      <c r="F13530" s="4">
        <v>0.54026705331951108</v>
      </c>
    </row>
    <row r="13531" spans="1:6" x14ac:dyDescent="0.15">
      <c r="A13531" s="2" t="s">
        <v>57</v>
      </c>
      <c r="B13531" s="2" t="s">
        <v>55</v>
      </c>
      <c r="C13531" s="3" t="s">
        <v>41</v>
      </c>
      <c r="D13531" s="3" t="s">
        <v>42</v>
      </c>
      <c r="E13531" s="3">
        <v>1998</v>
      </c>
      <c r="F13531" s="4">
        <v>3.8707847595214844</v>
      </c>
    </row>
    <row r="13532" spans="1:6" x14ac:dyDescent="0.15">
      <c r="A13532" s="2" t="s">
        <v>57</v>
      </c>
      <c r="B13532" s="2" t="s">
        <v>58</v>
      </c>
      <c r="C13532" s="3" t="s">
        <v>41</v>
      </c>
      <c r="D13532" s="3" t="s">
        <v>42</v>
      </c>
      <c r="E13532" s="3">
        <v>1998</v>
      </c>
      <c r="F13532" s="4">
        <v>0.54581363461046883</v>
      </c>
    </row>
    <row r="13533" spans="1:6" x14ac:dyDescent="0.15">
      <c r="A13533" s="2" t="s">
        <v>57</v>
      </c>
      <c r="B13533" s="2" t="s">
        <v>55</v>
      </c>
      <c r="C13533" s="3" t="s">
        <v>41</v>
      </c>
      <c r="D13533" s="3" t="s">
        <v>42</v>
      </c>
      <c r="E13533" s="3">
        <v>1999</v>
      </c>
      <c r="F13533" s="4">
        <v>3.8964636325836182</v>
      </c>
    </row>
    <row r="13534" spans="1:6" x14ac:dyDescent="0.15">
      <c r="A13534" s="2" t="s">
        <v>57</v>
      </c>
      <c r="B13534" s="2" t="s">
        <v>58</v>
      </c>
      <c r="C13534" s="3" t="s">
        <v>41</v>
      </c>
      <c r="D13534" s="3" t="s">
        <v>42</v>
      </c>
      <c r="E13534" s="3">
        <v>1999</v>
      </c>
      <c r="F13534" s="4">
        <v>0.54763862914133965</v>
      </c>
    </row>
    <row r="13535" spans="1:6" x14ac:dyDescent="0.15">
      <c r="A13535" s="2" t="s">
        <v>57</v>
      </c>
      <c r="B13535" s="2" t="s">
        <v>55</v>
      </c>
      <c r="C13535" s="3" t="s">
        <v>41</v>
      </c>
      <c r="D13535" s="3" t="s">
        <v>42</v>
      </c>
      <c r="E13535" s="3">
        <v>2000</v>
      </c>
      <c r="F13535" s="4">
        <v>3.9282822608947754</v>
      </c>
    </row>
    <row r="13536" spans="1:6" x14ac:dyDescent="0.15">
      <c r="A13536" s="2" t="s">
        <v>57</v>
      </c>
      <c r="B13536" s="2" t="s">
        <v>58</v>
      </c>
      <c r="C13536" s="3" t="s">
        <v>41</v>
      </c>
      <c r="D13536" s="3" t="s">
        <v>42</v>
      </c>
      <c r="E13536" s="3">
        <v>2000</v>
      </c>
      <c r="F13536" s="4">
        <v>0.54988993345308945</v>
      </c>
    </row>
    <row r="13537" spans="1:6" x14ac:dyDescent="0.15">
      <c r="A13537" s="2" t="s">
        <v>57</v>
      </c>
      <c r="B13537" s="2" t="s">
        <v>55</v>
      </c>
      <c r="C13537" s="3" t="s">
        <v>41</v>
      </c>
      <c r="D13537" s="3" t="s">
        <v>42</v>
      </c>
      <c r="E13537" s="3">
        <v>2001</v>
      </c>
      <c r="F13537" s="4">
        <v>3.988105297088623</v>
      </c>
    </row>
    <row r="13538" spans="1:6" x14ac:dyDescent="0.15">
      <c r="A13538" s="2" t="s">
        <v>57</v>
      </c>
      <c r="B13538" s="2" t="s">
        <v>58</v>
      </c>
      <c r="C13538" s="3" t="s">
        <v>41</v>
      </c>
      <c r="D13538" s="3" t="s">
        <v>42</v>
      </c>
      <c r="E13538" s="3">
        <v>2001</v>
      </c>
      <c r="F13538" s="4">
        <v>0.55551071399609386</v>
      </c>
    </row>
    <row r="13539" spans="1:6" x14ac:dyDescent="0.15">
      <c r="A13539" s="2" t="s">
        <v>57</v>
      </c>
      <c r="B13539" s="2" t="s">
        <v>55</v>
      </c>
      <c r="C13539" s="3" t="s">
        <v>41</v>
      </c>
      <c r="D13539" s="3" t="s">
        <v>42</v>
      </c>
      <c r="E13539" s="3">
        <v>2002</v>
      </c>
      <c r="F13539" s="4">
        <v>4.0092182159423828</v>
      </c>
    </row>
    <row r="13540" spans="1:6" x14ac:dyDescent="0.15">
      <c r="A13540" s="2" t="s">
        <v>57</v>
      </c>
      <c r="B13540" s="2" t="s">
        <v>58</v>
      </c>
      <c r="C13540" s="3" t="s">
        <v>41</v>
      </c>
      <c r="D13540" s="3" t="s">
        <v>42</v>
      </c>
      <c r="E13540" s="3">
        <v>2002</v>
      </c>
      <c r="F13540" s="4">
        <v>0.55526438798727307</v>
      </c>
    </row>
    <row r="13541" spans="1:6" x14ac:dyDescent="0.15">
      <c r="A13541" s="2" t="s">
        <v>57</v>
      </c>
      <c r="B13541" s="2" t="s">
        <v>55</v>
      </c>
      <c r="C13541" s="3" t="s">
        <v>41</v>
      </c>
      <c r="D13541" s="3" t="s">
        <v>42</v>
      </c>
      <c r="E13541" s="3">
        <v>2003</v>
      </c>
      <c r="F13541" s="4">
        <v>3.9917378425598145</v>
      </c>
    </row>
    <row r="13542" spans="1:6" x14ac:dyDescent="0.15">
      <c r="A13542" s="2" t="s">
        <v>57</v>
      </c>
      <c r="B13542" s="2" t="s">
        <v>58</v>
      </c>
      <c r="C13542" s="3" t="s">
        <v>41</v>
      </c>
      <c r="D13542" s="3" t="s">
        <v>42</v>
      </c>
      <c r="E13542" s="3">
        <v>2003</v>
      </c>
      <c r="F13542" s="4">
        <v>0.54919381975488757</v>
      </c>
    </row>
    <row r="13543" spans="1:6" x14ac:dyDescent="0.15">
      <c r="A13543" s="2" t="s">
        <v>57</v>
      </c>
      <c r="B13543" s="2" t="s">
        <v>55</v>
      </c>
      <c r="C13543" s="3" t="s">
        <v>41</v>
      </c>
      <c r="D13543" s="3" t="s">
        <v>42</v>
      </c>
      <c r="E13543" s="3">
        <v>2004</v>
      </c>
      <c r="F13543" s="4">
        <v>4.0056362152099609</v>
      </c>
    </row>
    <row r="13544" spans="1:6" x14ac:dyDescent="0.15">
      <c r="A13544" s="2" t="s">
        <v>57</v>
      </c>
      <c r="B13544" s="2" t="s">
        <v>58</v>
      </c>
      <c r="C13544" s="3" t="s">
        <v>41</v>
      </c>
      <c r="D13544" s="3" t="s">
        <v>42</v>
      </c>
      <c r="E13544" s="3">
        <v>2004</v>
      </c>
      <c r="F13544" s="4">
        <v>0.54693883944903554</v>
      </c>
    </row>
    <row r="13545" spans="1:6" x14ac:dyDescent="0.15">
      <c r="A13545" s="2" t="s">
        <v>57</v>
      </c>
      <c r="B13545" s="2" t="s">
        <v>55</v>
      </c>
      <c r="C13545" s="3" t="s">
        <v>41</v>
      </c>
      <c r="D13545" s="3" t="s">
        <v>42</v>
      </c>
      <c r="E13545" s="3">
        <v>2005</v>
      </c>
      <c r="F13545" s="4">
        <v>4.0437049865722656</v>
      </c>
    </row>
    <row r="13546" spans="1:6" x14ac:dyDescent="0.15">
      <c r="A13546" s="2" t="s">
        <v>57</v>
      </c>
      <c r="B13546" s="2" t="s">
        <v>58</v>
      </c>
      <c r="C13546" s="3" t="s">
        <v>41</v>
      </c>
      <c r="D13546" s="3" t="s">
        <v>42</v>
      </c>
      <c r="E13546" s="3">
        <v>2005</v>
      </c>
      <c r="F13546" s="4">
        <v>0.54742191853327138</v>
      </c>
    </row>
    <row r="13547" spans="1:6" x14ac:dyDescent="0.15">
      <c r="A13547" s="2" t="s">
        <v>57</v>
      </c>
      <c r="B13547" s="2" t="s">
        <v>55</v>
      </c>
      <c r="C13547" s="3" t="s">
        <v>41</v>
      </c>
      <c r="D13547" s="3" t="s">
        <v>42</v>
      </c>
      <c r="E13547" s="3">
        <v>2006</v>
      </c>
      <c r="F13547" s="4">
        <v>4.145472526550293</v>
      </c>
    </row>
    <row r="13548" spans="1:6" x14ac:dyDescent="0.15">
      <c r="A13548" s="2" t="s">
        <v>57</v>
      </c>
      <c r="B13548" s="2" t="s">
        <v>58</v>
      </c>
      <c r="C13548" s="3" t="s">
        <v>41</v>
      </c>
      <c r="D13548" s="3" t="s">
        <v>42</v>
      </c>
      <c r="E13548" s="3">
        <v>2006</v>
      </c>
      <c r="F13548" s="4">
        <v>0.55584551784151814</v>
      </c>
    </row>
    <row r="13549" spans="1:6" x14ac:dyDescent="0.15">
      <c r="A13549" s="2" t="s">
        <v>57</v>
      </c>
      <c r="B13549" s="2" t="s">
        <v>55</v>
      </c>
      <c r="C13549" s="3" t="s">
        <v>41</v>
      </c>
      <c r="D13549" s="3" t="s">
        <v>42</v>
      </c>
      <c r="E13549" s="3">
        <v>2007</v>
      </c>
      <c r="F13549" s="4">
        <v>4.2593259811401367</v>
      </c>
    </row>
    <row r="13550" spans="1:6" x14ac:dyDescent="0.15">
      <c r="A13550" s="2" t="s">
        <v>57</v>
      </c>
      <c r="B13550" s="2" t="s">
        <v>58</v>
      </c>
      <c r="C13550" s="3" t="s">
        <v>41</v>
      </c>
      <c r="D13550" s="3" t="s">
        <v>42</v>
      </c>
      <c r="E13550" s="3">
        <v>2007</v>
      </c>
      <c r="F13550" s="4">
        <v>0.56512354429666101</v>
      </c>
    </row>
    <row r="13551" spans="1:6" x14ac:dyDescent="0.15">
      <c r="A13551" s="2" t="s">
        <v>57</v>
      </c>
      <c r="B13551" s="2" t="s">
        <v>55</v>
      </c>
      <c r="C13551" s="3" t="s">
        <v>41</v>
      </c>
      <c r="D13551" s="3" t="s">
        <v>42</v>
      </c>
      <c r="E13551" s="3">
        <v>2008</v>
      </c>
      <c r="F13551" s="4">
        <v>4.3552613258361816</v>
      </c>
    </row>
    <row r="13552" spans="1:6" x14ac:dyDescent="0.15">
      <c r="A13552" s="2" t="s">
        <v>57</v>
      </c>
      <c r="B13552" s="2" t="s">
        <v>58</v>
      </c>
      <c r="C13552" s="3" t="s">
        <v>41</v>
      </c>
      <c r="D13552" s="3" t="s">
        <v>42</v>
      </c>
      <c r="E13552" s="3">
        <v>2008</v>
      </c>
      <c r="F13552" s="4">
        <v>0.57134508679085882</v>
      </c>
    </row>
    <row r="13553" spans="1:6" x14ac:dyDescent="0.15">
      <c r="A13553" s="2" t="s">
        <v>57</v>
      </c>
      <c r="B13553" s="2" t="s">
        <v>55</v>
      </c>
      <c r="C13553" s="3" t="s">
        <v>41</v>
      </c>
      <c r="D13553" s="3" t="s">
        <v>42</v>
      </c>
      <c r="E13553" s="3">
        <v>2009</v>
      </c>
      <c r="F13553" s="4">
        <v>4.3729734420776367</v>
      </c>
    </row>
    <row r="13554" spans="1:6" x14ac:dyDescent="0.15">
      <c r="A13554" s="2" t="s">
        <v>57</v>
      </c>
      <c r="B13554" s="2" t="s">
        <v>58</v>
      </c>
      <c r="C13554" s="3" t="s">
        <v>41</v>
      </c>
      <c r="D13554" s="3" t="s">
        <v>42</v>
      </c>
      <c r="E13554" s="3">
        <v>2009</v>
      </c>
      <c r="F13554" s="4">
        <v>0.5668954194205883</v>
      </c>
    </row>
    <row r="13555" spans="1:6" x14ac:dyDescent="0.15">
      <c r="A13555" s="2" t="s">
        <v>57</v>
      </c>
      <c r="B13555" s="2" t="s">
        <v>55</v>
      </c>
      <c r="C13555" s="3" t="s">
        <v>41</v>
      </c>
      <c r="D13555" s="3" t="s">
        <v>42</v>
      </c>
      <c r="E13555" s="3">
        <v>2010</v>
      </c>
      <c r="F13555" s="4">
        <v>4.3894786834716797</v>
      </c>
    </row>
    <row r="13556" spans="1:6" x14ac:dyDescent="0.15">
      <c r="A13556" s="2" t="s">
        <v>57</v>
      </c>
      <c r="B13556" s="2" t="s">
        <v>58</v>
      </c>
      <c r="C13556" s="3" t="s">
        <v>41</v>
      </c>
      <c r="D13556" s="3" t="s">
        <v>42</v>
      </c>
      <c r="E13556" s="3">
        <v>2010</v>
      </c>
      <c r="F13556" s="4">
        <v>0.56212848959287964</v>
      </c>
    </row>
    <row r="13557" spans="1:6" x14ac:dyDescent="0.15">
      <c r="A13557" s="2" t="s">
        <v>57</v>
      </c>
      <c r="B13557" s="2" t="s">
        <v>55</v>
      </c>
      <c r="C13557" s="3" t="s">
        <v>41</v>
      </c>
      <c r="D13557" s="3" t="s">
        <v>42</v>
      </c>
      <c r="E13557" s="3">
        <v>2011</v>
      </c>
      <c r="F13557" s="4">
        <v>4.5093894004821777</v>
      </c>
    </row>
    <row r="13558" spans="1:6" x14ac:dyDescent="0.15">
      <c r="A13558" s="2" t="s">
        <v>57</v>
      </c>
      <c r="B13558" s="2" t="s">
        <v>58</v>
      </c>
      <c r="C13558" s="3" t="s">
        <v>41</v>
      </c>
      <c r="D13558" s="3" t="s">
        <v>42</v>
      </c>
      <c r="E13558" s="3">
        <v>2011</v>
      </c>
      <c r="F13558" s="4">
        <v>0.57030402970967697</v>
      </c>
    </row>
    <row r="13559" spans="1:6" x14ac:dyDescent="0.15">
      <c r="A13559" s="2" t="s">
        <v>57</v>
      </c>
      <c r="B13559" s="2" t="s">
        <v>55</v>
      </c>
      <c r="C13559" s="3" t="s">
        <v>41</v>
      </c>
      <c r="D13559" s="3" t="s">
        <v>42</v>
      </c>
      <c r="E13559" s="3">
        <v>2012</v>
      </c>
      <c r="F13559" s="4">
        <v>4.5977816581726074</v>
      </c>
    </row>
    <row r="13560" spans="1:6" x14ac:dyDescent="0.15">
      <c r="A13560" s="2" t="s">
        <v>57</v>
      </c>
      <c r="B13560" s="2" t="s">
        <v>58</v>
      </c>
      <c r="C13560" s="3" t="s">
        <v>41</v>
      </c>
      <c r="D13560" s="3" t="s">
        <v>42</v>
      </c>
      <c r="E13560" s="3">
        <v>2012</v>
      </c>
      <c r="F13560" s="4">
        <v>0.57414769835167678</v>
      </c>
    </row>
    <row r="13561" spans="1:6" x14ac:dyDescent="0.15">
      <c r="A13561" s="2" t="s">
        <v>57</v>
      </c>
      <c r="B13561" s="2" t="s">
        <v>55</v>
      </c>
      <c r="C13561" s="3" t="s">
        <v>41</v>
      </c>
      <c r="D13561" s="3" t="s">
        <v>42</v>
      </c>
      <c r="E13561" s="3">
        <v>2013</v>
      </c>
      <c r="F13561" s="4">
        <v>4.6605901718139648</v>
      </c>
    </row>
    <row r="13562" spans="1:6" x14ac:dyDescent="0.15">
      <c r="A13562" s="2" t="s">
        <v>57</v>
      </c>
      <c r="B13562" s="2" t="s">
        <v>58</v>
      </c>
      <c r="C13562" s="3" t="s">
        <v>41</v>
      </c>
      <c r="D13562" s="3" t="s">
        <v>42</v>
      </c>
      <c r="E13562" s="3">
        <v>2013</v>
      </c>
      <c r="F13562" s="4">
        <v>0.57475154661519945</v>
      </c>
    </row>
    <row r="13563" spans="1:6" x14ac:dyDescent="0.15">
      <c r="A13563" s="2" t="s">
        <v>57</v>
      </c>
      <c r="B13563" s="2" t="s">
        <v>55</v>
      </c>
      <c r="C13563" s="3" t="s">
        <v>41</v>
      </c>
      <c r="D13563" s="3" t="s">
        <v>42</v>
      </c>
      <c r="E13563" s="3">
        <v>2014</v>
      </c>
      <c r="F13563" s="4">
        <v>4.7465896606445312</v>
      </c>
    </row>
    <row r="13564" spans="1:6" x14ac:dyDescent="0.15">
      <c r="A13564" s="2" t="s">
        <v>57</v>
      </c>
      <c r="B13564" s="2" t="s">
        <v>58</v>
      </c>
      <c r="C13564" s="3" t="s">
        <v>41</v>
      </c>
      <c r="D13564" s="3" t="s">
        <v>42</v>
      </c>
      <c r="E13564" s="3">
        <v>2014</v>
      </c>
      <c r="F13564" s="4">
        <v>0.57842901581604922</v>
      </c>
    </row>
    <row r="13565" spans="1:6" x14ac:dyDescent="0.15">
      <c r="A13565" s="2" t="s">
        <v>57</v>
      </c>
      <c r="B13565" s="2" t="s">
        <v>55</v>
      </c>
      <c r="C13565" s="3" t="s">
        <v>41</v>
      </c>
      <c r="D13565" s="3" t="s">
        <v>42</v>
      </c>
      <c r="E13565" s="3">
        <v>2015</v>
      </c>
      <c r="F13565" s="4">
        <v>4.8164973258972168</v>
      </c>
    </row>
    <row r="13566" spans="1:6" x14ac:dyDescent="0.15">
      <c r="A13566" s="2" t="s">
        <v>57</v>
      </c>
      <c r="B13566" s="2" t="s">
        <v>58</v>
      </c>
      <c r="C13566" s="3" t="s">
        <v>41</v>
      </c>
      <c r="D13566" s="3" t="s">
        <v>42</v>
      </c>
      <c r="E13566" s="3">
        <v>2015</v>
      </c>
      <c r="F13566" s="4">
        <v>0.5805264486378402</v>
      </c>
    </row>
    <row r="13567" spans="1:6" x14ac:dyDescent="0.15">
      <c r="A13567" s="2" t="s">
        <v>57</v>
      </c>
      <c r="B13567" s="2" t="s">
        <v>55</v>
      </c>
      <c r="C13567" s="3" t="s">
        <v>41</v>
      </c>
      <c r="D13567" s="3" t="s">
        <v>42</v>
      </c>
      <c r="E13567" s="3">
        <v>2016</v>
      </c>
      <c r="F13567" s="4">
        <v>4.8788056373596191</v>
      </c>
    </row>
    <row r="13568" spans="1:6" x14ac:dyDescent="0.15">
      <c r="A13568" s="2" t="s">
        <v>57</v>
      </c>
      <c r="B13568" s="2" t="s">
        <v>58</v>
      </c>
      <c r="C13568" s="3" t="s">
        <v>41</v>
      </c>
      <c r="D13568" s="3" t="s">
        <v>42</v>
      </c>
      <c r="E13568" s="3">
        <v>2016</v>
      </c>
      <c r="F13568" s="4">
        <v>0.58220214321449959</v>
      </c>
    </row>
    <row r="13569" spans="1:6" x14ac:dyDescent="0.15">
      <c r="A13569" s="2" t="s">
        <v>57</v>
      </c>
      <c r="B13569" s="2" t="s">
        <v>55</v>
      </c>
      <c r="C13569" s="3" t="s">
        <v>41</v>
      </c>
      <c r="D13569" s="3" t="s">
        <v>42</v>
      </c>
      <c r="E13569" s="3">
        <v>2017</v>
      </c>
      <c r="F13569" s="4">
        <v>4.921966552734375</v>
      </c>
    </row>
    <row r="13570" spans="1:6" x14ac:dyDescent="0.15">
      <c r="A13570" s="2" t="s">
        <v>57</v>
      </c>
      <c r="B13570" s="2" t="s">
        <v>58</v>
      </c>
      <c r="C13570" s="3" t="s">
        <v>41</v>
      </c>
      <c r="D13570" s="3" t="s">
        <v>42</v>
      </c>
      <c r="E13570" s="3">
        <v>2017</v>
      </c>
      <c r="F13570" s="4">
        <v>0.58208143811450408</v>
      </c>
    </row>
    <row r="13571" spans="1:6" x14ac:dyDescent="0.15">
      <c r="A13571" s="2" t="s">
        <v>57</v>
      </c>
      <c r="B13571" s="2" t="s">
        <v>55</v>
      </c>
      <c r="C13571" s="3" t="s">
        <v>41</v>
      </c>
      <c r="D13571" s="3" t="s">
        <v>42</v>
      </c>
      <c r="E13571" s="3">
        <v>2018</v>
      </c>
      <c r="F13571" s="4">
        <v>4.9715018272399902</v>
      </c>
    </row>
    <row r="13572" spans="1:6" x14ac:dyDescent="0.15">
      <c r="A13572" s="2" t="s">
        <v>57</v>
      </c>
      <c r="B13572" s="2" t="s">
        <v>58</v>
      </c>
      <c r="C13572" s="3" t="s">
        <v>41</v>
      </c>
      <c r="D13572" s="3" t="s">
        <v>42</v>
      </c>
      <c r="E13572" s="3">
        <v>2018</v>
      </c>
      <c r="F13572" s="4">
        <v>0.58312557624784789</v>
      </c>
    </row>
    <row r="13573" spans="1:6" x14ac:dyDescent="0.15">
      <c r="A13573" s="2" t="s">
        <v>57</v>
      </c>
      <c r="B13573" s="2" t="s">
        <v>55</v>
      </c>
      <c r="C13573" s="3" t="s">
        <v>41</v>
      </c>
      <c r="D13573" s="3" t="s">
        <v>42</v>
      </c>
      <c r="E13573" s="3">
        <v>2019</v>
      </c>
      <c r="F13573" s="4">
        <v>5.011204719543457</v>
      </c>
    </row>
    <row r="13574" spans="1:6" x14ac:dyDescent="0.15">
      <c r="A13574" s="2" t="s">
        <v>57</v>
      </c>
      <c r="B13574" s="2" t="s">
        <v>58</v>
      </c>
      <c r="C13574" s="3" t="s">
        <v>41</v>
      </c>
      <c r="D13574" s="3" t="s">
        <v>42</v>
      </c>
      <c r="E13574" s="3">
        <v>2019</v>
      </c>
      <c r="F13574" s="4">
        <v>0.5832838809133889</v>
      </c>
    </row>
    <row r="13575" spans="1:6" x14ac:dyDescent="0.15">
      <c r="A13575" s="2" t="s">
        <v>57</v>
      </c>
      <c r="B13575" s="2" t="s">
        <v>55</v>
      </c>
      <c r="C13575" s="3" t="s">
        <v>43</v>
      </c>
      <c r="D13575" s="3" t="s">
        <v>44</v>
      </c>
      <c r="E13575" s="3">
        <v>1950</v>
      </c>
      <c r="F13575" s="4">
        <v>23.207902908325195</v>
      </c>
    </row>
    <row r="13576" spans="1:6" x14ac:dyDescent="0.15">
      <c r="A13576" s="2" t="s">
        <v>57</v>
      </c>
      <c r="B13576" s="2" t="s">
        <v>58</v>
      </c>
      <c r="C13576" s="3" t="s">
        <v>43</v>
      </c>
      <c r="D13576" s="3" t="s">
        <v>44</v>
      </c>
      <c r="E13576" s="3">
        <v>1950</v>
      </c>
      <c r="F13576" s="4">
        <v>0.46346984826242171</v>
      </c>
    </row>
    <row r="13577" spans="1:6" x14ac:dyDescent="0.15">
      <c r="A13577" s="2" t="s">
        <v>57</v>
      </c>
      <c r="B13577" s="2" t="s">
        <v>55</v>
      </c>
      <c r="C13577" s="3" t="s">
        <v>43</v>
      </c>
      <c r="D13577" s="3" t="s">
        <v>44</v>
      </c>
      <c r="E13577" s="3">
        <v>1951</v>
      </c>
      <c r="F13577" s="4">
        <v>23.553173065185547</v>
      </c>
    </row>
    <row r="13578" spans="1:6" x14ac:dyDescent="0.15">
      <c r="A13578" s="2" t="s">
        <v>57</v>
      </c>
      <c r="B13578" s="2" t="s">
        <v>58</v>
      </c>
      <c r="C13578" s="3" t="s">
        <v>43</v>
      </c>
      <c r="D13578" s="3" t="s">
        <v>44</v>
      </c>
      <c r="E13578" s="3">
        <v>1951</v>
      </c>
      <c r="F13578" s="4">
        <v>0.46884044634109656</v>
      </c>
    </row>
    <row r="13579" spans="1:6" x14ac:dyDescent="0.15">
      <c r="A13579" s="2" t="s">
        <v>57</v>
      </c>
      <c r="B13579" s="2" t="s">
        <v>55</v>
      </c>
      <c r="C13579" s="3" t="s">
        <v>43</v>
      </c>
      <c r="D13579" s="3" t="s">
        <v>44</v>
      </c>
      <c r="E13579" s="3">
        <v>1952</v>
      </c>
      <c r="F13579" s="4">
        <v>23.540199279785156</v>
      </c>
    </row>
    <row r="13580" spans="1:6" x14ac:dyDescent="0.15">
      <c r="A13580" s="2" t="s">
        <v>57</v>
      </c>
      <c r="B13580" s="2" t="s">
        <v>58</v>
      </c>
      <c r="C13580" s="3" t="s">
        <v>43</v>
      </c>
      <c r="D13580" s="3" t="s">
        <v>44</v>
      </c>
      <c r="E13580" s="3">
        <v>1952</v>
      </c>
      <c r="F13580" s="4">
        <v>0.46728135791721431</v>
      </c>
    </row>
    <row r="13581" spans="1:6" x14ac:dyDescent="0.15">
      <c r="A13581" s="2" t="s">
        <v>57</v>
      </c>
      <c r="B13581" s="2" t="s">
        <v>55</v>
      </c>
      <c r="C13581" s="3" t="s">
        <v>43</v>
      </c>
      <c r="D13581" s="3" t="s">
        <v>44</v>
      </c>
      <c r="E13581" s="3">
        <v>1953</v>
      </c>
      <c r="F13581" s="4">
        <v>23.652959823608398</v>
      </c>
    </row>
    <row r="13582" spans="1:6" x14ac:dyDescent="0.15">
      <c r="A13582" s="2" t="s">
        <v>57</v>
      </c>
      <c r="B13582" s="2" t="s">
        <v>58</v>
      </c>
      <c r="C13582" s="3" t="s">
        <v>43</v>
      </c>
      <c r="D13582" s="3" t="s">
        <v>44</v>
      </c>
      <c r="E13582" s="3">
        <v>1953</v>
      </c>
      <c r="F13582" s="4">
        <v>0.46800701796586675</v>
      </c>
    </row>
    <row r="13583" spans="1:6" x14ac:dyDescent="0.15">
      <c r="A13583" s="2" t="s">
        <v>57</v>
      </c>
      <c r="B13583" s="2" t="s">
        <v>55</v>
      </c>
      <c r="C13583" s="3" t="s">
        <v>43</v>
      </c>
      <c r="D13583" s="3" t="s">
        <v>44</v>
      </c>
      <c r="E13583" s="3">
        <v>1954</v>
      </c>
      <c r="F13583" s="4">
        <v>23.987253189086914</v>
      </c>
    </row>
    <row r="13584" spans="1:6" x14ac:dyDescent="0.15">
      <c r="A13584" s="2" t="s">
        <v>57</v>
      </c>
      <c r="B13584" s="2" t="s">
        <v>58</v>
      </c>
      <c r="C13584" s="3" t="s">
        <v>43</v>
      </c>
      <c r="D13584" s="3" t="s">
        <v>44</v>
      </c>
      <c r="E13584" s="3">
        <v>1954</v>
      </c>
      <c r="F13584" s="4">
        <v>0.4730133791859874</v>
      </c>
    </row>
    <row r="13585" spans="1:6" x14ac:dyDescent="0.15">
      <c r="A13585" s="2" t="s">
        <v>57</v>
      </c>
      <c r="B13585" s="2" t="s">
        <v>55</v>
      </c>
      <c r="C13585" s="3" t="s">
        <v>43</v>
      </c>
      <c r="D13585" s="3" t="s">
        <v>44</v>
      </c>
      <c r="E13585" s="3">
        <v>1955</v>
      </c>
      <c r="F13585" s="4">
        <v>24.246706008911133</v>
      </c>
    </row>
    <row r="13586" spans="1:6" x14ac:dyDescent="0.15">
      <c r="A13586" s="2" t="s">
        <v>57</v>
      </c>
      <c r="B13586" s="2" t="s">
        <v>58</v>
      </c>
      <c r="C13586" s="3" t="s">
        <v>43</v>
      </c>
      <c r="D13586" s="3" t="s">
        <v>44</v>
      </c>
      <c r="E13586" s="3">
        <v>1955</v>
      </c>
      <c r="F13586" s="4">
        <v>0.47643093604445425</v>
      </c>
    </row>
    <row r="13587" spans="1:6" x14ac:dyDescent="0.15">
      <c r="A13587" s="2" t="s">
        <v>57</v>
      </c>
      <c r="B13587" s="2" t="s">
        <v>55</v>
      </c>
      <c r="C13587" s="3" t="s">
        <v>43</v>
      </c>
      <c r="D13587" s="3" t="s">
        <v>44</v>
      </c>
      <c r="E13587" s="3">
        <v>1956</v>
      </c>
      <c r="F13587" s="4">
        <v>24.462247848510742</v>
      </c>
    </row>
    <row r="13588" spans="1:6" x14ac:dyDescent="0.15">
      <c r="A13588" s="2" t="s">
        <v>57</v>
      </c>
      <c r="B13588" s="2" t="s">
        <v>58</v>
      </c>
      <c r="C13588" s="3" t="s">
        <v>43</v>
      </c>
      <c r="D13588" s="3" t="s">
        <v>44</v>
      </c>
      <c r="E13588" s="3">
        <v>1956</v>
      </c>
      <c r="F13588" s="4">
        <v>0.47843114801661979</v>
      </c>
    </row>
    <row r="13589" spans="1:6" x14ac:dyDescent="0.15">
      <c r="A13589" s="2" t="s">
        <v>57</v>
      </c>
      <c r="B13589" s="2" t="s">
        <v>55</v>
      </c>
      <c r="C13589" s="3" t="s">
        <v>43</v>
      </c>
      <c r="D13589" s="3" t="s">
        <v>44</v>
      </c>
      <c r="E13589" s="3">
        <v>1957</v>
      </c>
      <c r="F13589" s="4">
        <v>24.491188049316406</v>
      </c>
    </row>
    <row r="13590" spans="1:6" x14ac:dyDescent="0.15">
      <c r="A13590" s="2" t="s">
        <v>57</v>
      </c>
      <c r="B13590" s="2" t="s">
        <v>58</v>
      </c>
      <c r="C13590" s="3" t="s">
        <v>43</v>
      </c>
      <c r="D13590" s="3" t="s">
        <v>44</v>
      </c>
      <c r="E13590" s="3">
        <v>1957</v>
      </c>
      <c r="F13590" s="4">
        <v>0.47670599881103259</v>
      </c>
    </row>
    <row r="13591" spans="1:6" x14ac:dyDescent="0.15">
      <c r="A13591" s="2" t="s">
        <v>57</v>
      </c>
      <c r="B13591" s="2" t="s">
        <v>55</v>
      </c>
      <c r="C13591" s="3" t="s">
        <v>43</v>
      </c>
      <c r="D13591" s="3" t="s">
        <v>44</v>
      </c>
      <c r="E13591" s="3">
        <v>1958</v>
      </c>
      <c r="F13591" s="4">
        <v>24.226747512817383</v>
      </c>
    </row>
    <row r="13592" spans="1:6" x14ac:dyDescent="0.15">
      <c r="A13592" s="2" t="s">
        <v>57</v>
      </c>
      <c r="B13592" s="2" t="s">
        <v>58</v>
      </c>
      <c r="C13592" s="3" t="s">
        <v>43</v>
      </c>
      <c r="D13592" s="3" t="s">
        <v>44</v>
      </c>
      <c r="E13592" s="3">
        <v>1958</v>
      </c>
      <c r="F13592" s="4">
        <v>0.46953206724847413</v>
      </c>
    </row>
    <row r="13593" spans="1:6" x14ac:dyDescent="0.15">
      <c r="A13593" s="2" t="s">
        <v>57</v>
      </c>
      <c r="B13593" s="2" t="s">
        <v>55</v>
      </c>
      <c r="C13593" s="3" t="s">
        <v>43</v>
      </c>
      <c r="D13593" s="3" t="s">
        <v>44</v>
      </c>
      <c r="E13593" s="3">
        <v>1959</v>
      </c>
      <c r="F13593" s="4">
        <v>23.709842681884766</v>
      </c>
    </row>
    <row r="13594" spans="1:6" x14ac:dyDescent="0.15">
      <c r="A13594" s="2" t="s">
        <v>57</v>
      </c>
      <c r="B13594" s="2" t="s">
        <v>58</v>
      </c>
      <c r="C13594" s="3" t="s">
        <v>43</v>
      </c>
      <c r="D13594" s="3" t="s">
        <v>44</v>
      </c>
      <c r="E13594" s="3">
        <v>1959</v>
      </c>
      <c r="F13594" s="4">
        <v>0.45682540147988954</v>
      </c>
    </row>
    <row r="13595" spans="1:6" x14ac:dyDescent="0.15">
      <c r="A13595" s="2" t="s">
        <v>57</v>
      </c>
      <c r="B13595" s="2" t="s">
        <v>55</v>
      </c>
      <c r="C13595" s="3" t="s">
        <v>43</v>
      </c>
      <c r="D13595" s="3" t="s">
        <v>44</v>
      </c>
      <c r="E13595" s="3">
        <v>1960</v>
      </c>
      <c r="F13595" s="4">
        <v>24.131948471069336</v>
      </c>
    </row>
    <row r="13596" spans="1:6" x14ac:dyDescent="0.15">
      <c r="A13596" s="2" t="s">
        <v>57</v>
      </c>
      <c r="B13596" s="2" t="s">
        <v>58</v>
      </c>
      <c r="C13596" s="3" t="s">
        <v>43</v>
      </c>
      <c r="D13596" s="3" t="s">
        <v>44</v>
      </c>
      <c r="E13596" s="3">
        <v>1960</v>
      </c>
      <c r="F13596" s="4">
        <v>0.46126500543935051</v>
      </c>
    </row>
    <row r="13597" spans="1:6" x14ac:dyDescent="0.15">
      <c r="A13597" s="2" t="s">
        <v>57</v>
      </c>
      <c r="B13597" s="2" t="s">
        <v>55</v>
      </c>
      <c r="C13597" s="3" t="s">
        <v>43</v>
      </c>
      <c r="D13597" s="3" t="s">
        <v>44</v>
      </c>
      <c r="E13597" s="3">
        <v>1961</v>
      </c>
      <c r="F13597" s="4">
        <v>24.405368804931641</v>
      </c>
    </row>
    <row r="13598" spans="1:6" x14ac:dyDescent="0.15">
      <c r="A13598" s="2" t="s">
        <v>57</v>
      </c>
      <c r="B13598" s="2" t="s">
        <v>58</v>
      </c>
      <c r="C13598" s="3" t="s">
        <v>43</v>
      </c>
      <c r="D13598" s="3" t="s">
        <v>44</v>
      </c>
      <c r="E13598" s="3">
        <v>1961</v>
      </c>
      <c r="F13598" s="4">
        <v>0.46264851962700981</v>
      </c>
    </row>
    <row r="13599" spans="1:6" x14ac:dyDescent="0.15">
      <c r="A13599" s="2" t="s">
        <v>57</v>
      </c>
      <c r="B13599" s="2" t="s">
        <v>55</v>
      </c>
      <c r="C13599" s="3" t="s">
        <v>43</v>
      </c>
      <c r="D13599" s="3" t="s">
        <v>44</v>
      </c>
      <c r="E13599" s="3">
        <v>1962</v>
      </c>
      <c r="F13599" s="4">
        <v>24.579999923706055</v>
      </c>
    </row>
    <row r="13600" spans="1:6" x14ac:dyDescent="0.15">
      <c r="A13600" s="2" t="s">
        <v>57</v>
      </c>
      <c r="B13600" s="2" t="s">
        <v>58</v>
      </c>
      <c r="C13600" s="3" t="s">
        <v>43</v>
      </c>
      <c r="D13600" s="3" t="s">
        <v>44</v>
      </c>
      <c r="E13600" s="3">
        <v>1962</v>
      </c>
      <c r="F13600" s="4">
        <v>0.46171836649236581</v>
      </c>
    </row>
    <row r="13601" spans="1:6" x14ac:dyDescent="0.15">
      <c r="A13601" s="2" t="s">
        <v>57</v>
      </c>
      <c r="B13601" s="2" t="s">
        <v>55</v>
      </c>
      <c r="C13601" s="3" t="s">
        <v>43</v>
      </c>
      <c r="D13601" s="3" t="s">
        <v>44</v>
      </c>
      <c r="E13601" s="3">
        <v>1963</v>
      </c>
      <c r="F13601" s="4">
        <v>24.608938217163086</v>
      </c>
    </row>
    <row r="13602" spans="1:6" x14ac:dyDescent="0.15">
      <c r="A13602" s="2" t="s">
        <v>57</v>
      </c>
      <c r="B13602" s="2" t="s">
        <v>58</v>
      </c>
      <c r="C13602" s="3" t="s">
        <v>43</v>
      </c>
      <c r="D13602" s="3" t="s">
        <v>44</v>
      </c>
      <c r="E13602" s="3">
        <v>1963</v>
      </c>
      <c r="F13602" s="4">
        <v>0.45939140107585158</v>
      </c>
    </row>
    <row r="13603" spans="1:6" x14ac:dyDescent="0.15">
      <c r="A13603" s="2" t="s">
        <v>57</v>
      </c>
      <c r="B13603" s="2" t="s">
        <v>55</v>
      </c>
      <c r="C13603" s="3" t="s">
        <v>43</v>
      </c>
      <c r="D13603" s="3" t="s">
        <v>44</v>
      </c>
      <c r="E13603" s="3">
        <v>1964</v>
      </c>
      <c r="F13603" s="4">
        <v>24.897327423095703</v>
      </c>
    </row>
    <row r="13604" spans="1:6" x14ac:dyDescent="0.15">
      <c r="A13604" s="2" t="s">
        <v>57</v>
      </c>
      <c r="B13604" s="2" t="s">
        <v>58</v>
      </c>
      <c r="C13604" s="3" t="s">
        <v>43</v>
      </c>
      <c r="D13604" s="3" t="s">
        <v>44</v>
      </c>
      <c r="E13604" s="3">
        <v>1964</v>
      </c>
      <c r="F13604" s="4">
        <v>0.4616242778825706</v>
      </c>
    </row>
    <row r="13605" spans="1:6" x14ac:dyDescent="0.15">
      <c r="A13605" s="2" t="s">
        <v>57</v>
      </c>
      <c r="B13605" s="2" t="s">
        <v>55</v>
      </c>
      <c r="C13605" s="3" t="s">
        <v>43</v>
      </c>
      <c r="D13605" s="3" t="s">
        <v>44</v>
      </c>
      <c r="E13605" s="3">
        <v>1965</v>
      </c>
      <c r="F13605" s="4">
        <v>25.150791168212891</v>
      </c>
    </row>
    <row r="13606" spans="1:6" x14ac:dyDescent="0.15">
      <c r="A13606" s="2" t="s">
        <v>57</v>
      </c>
      <c r="B13606" s="2" t="s">
        <v>58</v>
      </c>
      <c r="C13606" s="3" t="s">
        <v>43</v>
      </c>
      <c r="D13606" s="3" t="s">
        <v>44</v>
      </c>
      <c r="E13606" s="3">
        <v>1965</v>
      </c>
      <c r="F13606" s="4">
        <v>0.46324357655866122</v>
      </c>
    </row>
    <row r="13607" spans="1:6" x14ac:dyDescent="0.15">
      <c r="A13607" s="2" t="s">
        <v>57</v>
      </c>
      <c r="B13607" s="2" t="s">
        <v>55</v>
      </c>
      <c r="C13607" s="3" t="s">
        <v>43</v>
      </c>
      <c r="D13607" s="3" t="s">
        <v>44</v>
      </c>
      <c r="E13607" s="3">
        <v>1966</v>
      </c>
      <c r="F13607" s="4">
        <v>25.301473617553711</v>
      </c>
    </row>
    <row r="13608" spans="1:6" x14ac:dyDescent="0.15">
      <c r="A13608" s="2" t="s">
        <v>57</v>
      </c>
      <c r="B13608" s="2" t="s">
        <v>58</v>
      </c>
      <c r="C13608" s="3" t="s">
        <v>43</v>
      </c>
      <c r="D13608" s="3" t="s">
        <v>44</v>
      </c>
      <c r="E13608" s="3">
        <v>1966</v>
      </c>
      <c r="F13608" s="4">
        <v>0.46352008769472502</v>
      </c>
    </row>
    <row r="13609" spans="1:6" x14ac:dyDescent="0.15">
      <c r="A13609" s="2" t="s">
        <v>57</v>
      </c>
      <c r="B13609" s="2" t="s">
        <v>55</v>
      </c>
      <c r="C13609" s="3" t="s">
        <v>43</v>
      </c>
      <c r="D13609" s="3" t="s">
        <v>44</v>
      </c>
      <c r="E13609" s="3">
        <v>1967</v>
      </c>
      <c r="F13609" s="4">
        <v>24.939239501953125</v>
      </c>
    </row>
    <row r="13610" spans="1:6" x14ac:dyDescent="0.15">
      <c r="A13610" s="2" t="s">
        <v>57</v>
      </c>
      <c r="B13610" s="2" t="s">
        <v>58</v>
      </c>
      <c r="C13610" s="3" t="s">
        <v>43</v>
      </c>
      <c r="D13610" s="3" t="s">
        <v>44</v>
      </c>
      <c r="E13610" s="3">
        <v>1967</v>
      </c>
      <c r="F13610" s="4">
        <v>0.45425705177025544</v>
      </c>
    </row>
    <row r="13611" spans="1:6" x14ac:dyDescent="0.15">
      <c r="A13611" s="2" t="s">
        <v>57</v>
      </c>
      <c r="B13611" s="2" t="s">
        <v>55</v>
      </c>
      <c r="C13611" s="3" t="s">
        <v>43</v>
      </c>
      <c r="D13611" s="3" t="s">
        <v>44</v>
      </c>
      <c r="E13611" s="3">
        <v>1968</v>
      </c>
      <c r="F13611" s="4">
        <v>24.78856086730957</v>
      </c>
    </row>
    <row r="13612" spans="1:6" x14ac:dyDescent="0.15">
      <c r="A13612" s="2" t="s">
        <v>57</v>
      </c>
      <c r="B13612" s="2" t="s">
        <v>58</v>
      </c>
      <c r="C13612" s="3" t="s">
        <v>43</v>
      </c>
      <c r="D13612" s="3" t="s">
        <v>44</v>
      </c>
      <c r="E13612" s="3">
        <v>1968</v>
      </c>
      <c r="F13612" s="4">
        <v>0.44942723676847302</v>
      </c>
    </row>
    <row r="13613" spans="1:6" x14ac:dyDescent="0.15">
      <c r="A13613" s="2" t="s">
        <v>57</v>
      </c>
      <c r="B13613" s="2" t="s">
        <v>55</v>
      </c>
      <c r="C13613" s="3" t="s">
        <v>43</v>
      </c>
      <c r="D13613" s="3" t="s">
        <v>44</v>
      </c>
      <c r="E13613" s="3">
        <v>1969</v>
      </c>
      <c r="F13613" s="4">
        <v>24.804523468017578</v>
      </c>
    </row>
    <row r="13614" spans="1:6" x14ac:dyDescent="0.15">
      <c r="A13614" s="2" t="s">
        <v>57</v>
      </c>
      <c r="B13614" s="2" t="s">
        <v>58</v>
      </c>
      <c r="C13614" s="3" t="s">
        <v>43</v>
      </c>
      <c r="D13614" s="3" t="s">
        <v>44</v>
      </c>
      <c r="E13614" s="3">
        <v>1969</v>
      </c>
      <c r="F13614" s="4">
        <v>0.44771381402471538</v>
      </c>
    </row>
    <row r="13615" spans="1:6" x14ac:dyDescent="0.15">
      <c r="A13615" s="2" t="s">
        <v>57</v>
      </c>
      <c r="B13615" s="2" t="s">
        <v>55</v>
      </c>
      <c r="C13615" s="3" t="s">
        <v>43</v>
      </c>
      <c r="D13615" s="3" t="s">
        <v>44</v>
      </c>
      <c r="E13615" s="3">
        <v>1970</v>
      </c>
      <c r="F13615" s="4">
        <v>24.700746536254883</v>
      </c>
    </row>
    <row r="13616" spans="1:6" x14ac:dyDescent="0.15">
      <c r="A13616" s="2" t="s">
        <v>57</v>
      </c>
      <c r="B13616" s="2" t="s">
        <v>58</v>
      </c>
      <c r="C13616" s="3" t="s">
        <v>43</v>
      </c>
      <c r="D13616" s="3" t="s">
        <v>44</v>
      </c>
      <c r="E13616" s="3">
        <v>1970</v>
      </c>
      <c r="F13616" s="4">
        <v>0.44447024978373906</v>
      </c>
    </row>
    <row r="13617" spans="1:6" x14ac:dyDescent="0.15">
      <c r="A13617" s="2" t="s">
        <v>57</v>
      </c>
      <c r="B13617" s="2" t="s">
        <v>55</v>
      </c>
      <c r="C13617" s="3" t="s">
        <v>43</v>
      </c>
      <c r="D13617" s="3" t="s">
        <v>44</v>
      </c>
      <c r="E13617" s="3">
        <v>1971</v>
      </c>
      <c r="F13617" s="4">
        <v>24.437534332275391</v>
      </c>
    </row>
    <row r="13618" spans="1:6" x14ac:dyDescent="0.15">
      <c r="A13618" s="2" t="s">
        <v>57</v>
      </c>
      <c r="B13618" s="2" t="s">
        <v>58</v>
      </c>
      <c r="C13618" s="3" t="s">
        <v>43</v>
      </c>
      <c r="D13618" s="3" t="s">
        <v>44</v>
      </c>
      <c r="E13618" s="3">
        <v>1971</v>
      </c>
      <c r="F13618" s="4">
        <v>0.43835297350302183</v>
      </c>
    </row>
    <row r="13619" spans="1:6" x14ac:dyDescent="0.15">
      <c r="A13619" s="2" t="s">
        <v>57</v>
      </c>
      <c r="B13619" s="2" t="s">
        <v>55</v>
      </c>
      <c r="C13619" s="3" t="s">
        <v>43</v>
      </c>
      <c r="D13619" s="3" t="s">
        <v>44</v>
      </c>
      <c r="E13619" s="3">
        <v>1972</v>
      </c>
      <c r="F13619" s="4">
        <v>24.497470855712891</v>
      </c>
    </row>
    <row r="13620" spans="1:6" x14ac:dyDescent="0.15">
      <c r="A13620" s="2" t="s">
        <v>57</v>
      </c>
      <c r="B13620" s="2" t="s">
        <v>58</v>
      </c>
      <c r="C13620" s="3" t="s">
        <v>43</v>
      </c>
      <c r="D13620" s="3" t="s">
        <v>44</v>
      </c>
      <c r="E13620" s="3">
        <v>1972</v>
      </c>
      <c r="F13620" s="4">
        <v>0.43829685192207807</v>
      </c>
    </row>
    <row r="13621" spans="1:6" x14ac:dyDescent="0.15">
      <c r="A13621" s="2" t="s">
        <v>57</v>
      </c>
      <c r="B13621" s="2" t="s">
        <v>55</v>
      </c>
      <c r="C13621" s="3" t="s">
        <v>43</v>
      </c>
      <c r="D13621" s="3" t="s">
        <v>44</v>
      </c>
      <c r="E13621" s="3">
        <v>1973</v>
      </c>
      <c r="F13621" s="4">
        <v>24.874528884887695</v>
      </c>
    </row>
    <row r="13622" spans="1:6" x14ac:dyDescent="0.15">
      <c r="A13622" s="2" t="s">
        <v>57</v>
      </c>
      <c r="B13622" s="2" t="s">
        <v>58</v>
      </c>
      <c r="C13622" s="3" t="s">
        <v>43</v>
      </c>
      <c r="D13622" s="3" t="s">
        <v>44</v>
      </c>
      <c r="E13622" s="3">
        <v>1973</v>
      </c>
      <c r="F13622" s="4">
        <v>0.44413808199149069</v>
      </c>
    </row>
    <row r="13623" spans="1:6" x14ac:dyDescent="0.15">
      <c r="A13623" s="2" t="s">
        <v>57</v>
      </c>
      <c r="B13623" s="2" t="s">
        <v>55</v>
      </c>
      <c r="C13623" s="3" t="s">
        <v>43</v>
      </c>
      <c r="D13623" s="3" t="s">
        <v>44</v>
      </c>
      <c r="E13623" s="3">
        <v>1974</v>
      </c>
      <c r="F13623" s="4">
        <v>24.970518112182617</v>
      </c>
    </row>
    <row r="13624" spans="1:6" x14ac:dyDescent="0.15">
      <c r="A13624" s="2" t="s">
        <v>57</v>
      </c>
      <c r="B13624" s="2" t="s">
        <v>58</v>
      </c>
      <c r="C13624" s="3" t="s">
        <v>43</v>
      </c>
      <c r="D13624" s="3" t="s">
        <v>44</v>
      </c>
      <c r="E13624" s="3">
        <v>1974</v>
      </c>
      <c r="F13624" s="4">
        <v>0.44517023338349881</v>
      </c>
    </row>
    <row r="13625" spans="1:6" x14ac:dyDescent="0.15">
      <c r="A13625" s="2" t="s">
        <v>57</v>
      </c>
      <c r="B13625" s="2" t="s">
        <v>55</v>
      </c>
      <c r="C13625" s="3" t="s">
        <v>43</v>
      </c>
      <c r="D13625" s="3" t="s">
        <v>44</v>
      </c>
      <c r="E13625" s="3">
        <v>1975</v>
      </c>
      <c r="F13625" s="4">
        <v>24.905454635620117</v>
      </c>
    </row>
    <row r="13626" spans="1:6" x14ac:dyDescent="0.15">
      <c r="A13626" s="2" t="s">
        <v>57</v>
      </c>
      <c r="B13626" s="2" t="s">
        <v>58</v>
      </c>
      <c r="C13626" s="3" t="s">
        <v>43</v>
      </c>
      <c r="D13626" s="3" t="s">
        <v>44</v>
      </c>
      <c r="E13626" s="3">
        <v>1975</v>
      </c>
      <c r="F13626" s="4">
        <v>0.4435337465964258</v>
      </c>
    </row>
    <row r="13627" spans="1:6" x14ac:dyDescent="0.15">
      <c r="A13627" s="2" t="s">
        <v>57</v>
      </c>
      <c r="B13627" s="2" t="s">
        <v>55</v>
      </c>
      <c r="C13627" s="3" t="s">
        <v>43</v>
      </c>
      <c r="D13627" s="3" t="s">
        <v>44</v>
      </c>
      <c r="E13627" s="3">
        <v>1976</v>
      </c>
      <c r="F13627" s="4">
        <v>24.778213500976562</v>
      </c>
    </row>
    <row r="13628" spans="1:6" x14ac:dyDescent="0.15">
      <c r="A13628" s="2" t="s">
        <v>57</v>
      </c>
      <c r="B13628" s="2" t="s">
        <v>58</v>
      </c>
      <c r="C13628" s="3" t="s">
        <v>43</v>
      </c>
      <c r="D13628" s="3" t="s">
        <v>44</v>
      </c>
      <c r="E13628" s="3">
        <v>1976</v>
      </c>
      <c r="F13628" s="4">
        <v>0.44098490848986277</v>
      </c>
    </row>
    <row r="13629" spans="1:6" x14ac:dyDescent="0.15">
      <c r="A13629" s="2" t="s">
        <v>57</v>
      </c>
      <c r="B13629" s="2" t="s">
        <v>55</v>
      </c>
      <c r="C13629" s="3" t="s">
        <v>43</v>
      </c>
      <c r="D13629" s="3" t="s">
        <v>44</v>
      </c>
      <c r="E13629" s="3">
        <v>1977</v>
      </c>
      <c r="F13629" s="4">
        <v>24.819860458374023</v>
      </c>
    </row>
    <row r="13630" spans="1:6" x14ac:dyDescent="0.15">
      <c r="A13630" s="2" t="s">
        <v>57</v>
      </c>
      <c r="B13630" s="2" t="s">
        <v>58</v>
      </c>
      <c r="C13630" s="3" t="s">
        <v>43</v>
      </c>
      <c r="D13630" s="3" t="s">
        <v>44</v>
      </c>
      <c r="E13630" s="3">
        <v>1977</v>
      </c>
      <c r="F13630" s="4">
        <v>0.44160627907118793</v>
      </c>
    </row>
    <row r="13631" spans="1:6" x14ac:dyDescent="0.15">
      <c r="A13631" s="2" t="s">
        <v>57</v>
      </c>
      <c r="B13631" s="2" t="s">
        <v>55</v>
      </c>
      <c r="C13631" s="3" t="s">
        <v>43</v>
      </c>
      <c r="D13631" s="3" t="s">
        <v>44</v>
      </c>
      <c r="E13631" s="3">
        <v>1978</v>
      </c>
      <c r="F13631" s="4">
        <v>24.957027435302734</v>
      </c>
    </row>
    <row r="13632" spans="1:6" x14ac:dyDescent="0.15">
      <c r="A13632" s="2" t="s">
        <v>57</v>
      </c>
      <c r="B13632" s="2" t="s">
        <v>58</v>
      </c>
      <c r="C13632" s="3" t="s">
        <v>43</v>
      </c>
      <c r="D13632" s="3" t="s">
        <v>44</v>
      </c>
      <c r="E13632" s="3">
        <v>1978</v>
      </c>
      <c r="F13632" s="4">
        <v>0.44402850346551148</v>
      </c>
    </row>
    <row r="13633" spans="1:6" x14ac:dyDescent="0.15">
      <c r="A13633" s="2" t="s">
        <v>57</v>
      </c>
      <c r="B13633" s="2" t="s">
        <v>55</v>
      </c>
      <c r="C13633" s="3" t="s">
        <v>43</v>
      </c>
      <c r="D13633" s="3" t="s">
        <v>44</v>
      </c>
      <c r="E13633" s="3">
        <v>1979</v>
      </c>
      <c r="F13633" s="4">
        <v>25.184982299804688</v>
      </c>
    </row>
    <row r="13634" spans="1:6" x14ac:dyDescent="0.15">
      <c r="A13634" s="2" t="s">
        <v>57</v>
      </c>
      <c r="B13634" s="2" t="s">
        <v>58</v>
      </c>
      <c r="C13634" s="3" t="s">
        <v>43</v>
      </c>
      <c r="D13634" s="3" t="s">
        <v>44</v>
      </c>
      <c r="E13634" s="3">
        <v>1979</v>
      </c>
      <c r="F13634" s="4">
        <v>0.44809083014439621</v>
      </c>
    </row>
    <row r="13635" spans="1:6" x14ac:dyDescent="0.15">
      <c r="A13635" s="2" t="s">
        <v>57</v>
      </c>
      <c r="B13635" s="2" t="s">
        <v>55</v>
      </c>
      <c r="C13635" s="3" t="s">
        <v>43</v>
      </c>
      <c r="D13635" s="3" t="s">
        <v>44</v>
      </c>
      <c r="E13635" s="3">
        <v>1980</v>
      </c>
      <c r="F13635" s="4">
        <v>25.039552688598633</v>
      </c>
    </row>
    <row r="13636" spans="1:6" x14ac:dyDescent="0.15">
      <c r="A13636" s="2" t="s">
        <v>57</v>
      </c>
      <c r="B13636" s="2" t="s">
        <v>58</v>
      </c>
      <c r="C13636" s="3" t="s">
        <v>43</v>
      </c>
      <c r="D13636" s="3" t="s">
        <v>44</v>
      </c>
      <c r="E13636" s="3">
        <v>1980</v>
      </c>
      <c r="F13636" s="4">
        <v>0.4454709479454631</v>
      </c>
    </row>
    <row r="13637" spans="1:6" x14ac:dyDescent="0.15">
      <c r="A13637" s="2" t="s">
        <v>57</v>
      </c>
      <c r="B13637" s="2" t="s">
        <v>55</v>
      </c>
      <c r="C13637" s="3" t="s">
        <v>43</v>
      </c>
      <c r="D13637" s="3" t="s">
        <v>44</v>
      </c>
      <c r="E13637" s="3">
        <v>1981</v>
      </c>
      <c r="F13637" s="4">
        <v>24.359867095947266</v>
      </c>
    </row>
    <row r="13638" spans="1:6" x14ac:dyDescent="0.15">
      <c r="A13638" s="2" t="s">
        <v>57</v>
      </c>
      <c r="B13638" s="2" t="s">
        <v>58</v>
      </c>
      <c r="C13638" s="3" t="s">
        <v>43</v>
      </c>
      <c r="D13638" s="3" t="s">
        <v>44</v>
      </c>
      <c r="E13638" s="3">
        <v>1981</v>
      </c>
      <c r="F13638" s="4">
        <v>0.43328973013154787</v>
      </c>
    </row>
    <row r="13639" spans="1:6" x14ac:dyDescent="0.15">
      <c r="A13639" s="2" t="s">
        <v>57</v>
      </c>
      <c r="B13639" s="2" t="s">
        <v>55</v>
      </c>
      <c r="C13639" s="3" t="s">
        <v>43</v>
      </c>
      <c r="D13639" s="3" t="s">
        <v>44</v>
      </c>
      <c r="E13639" s="3">
        <v>1982</v>
      </c>
      <c r="F13639" s="4">
        <v>23.908966064453125</v>
      </c>
    </row>
    <row r="13640" spans="1:6" x14ac:dyDescent="0.15">
      <c r="A13640" s="2" t="s">
        <v>57</v>
      </c>
      <c r="B13640" s="2" t="s">
        <v>58</v>
      </c>
      <c r="C13640" s="3" t="s">
        <v>43</v>
      </c>
      <c r="D13640" s="3" t="s">
        <v>44</v>
      </c>
      <c r="E13640" s="3">
        <v>1982</v>
      </c>
      <c r="F13640" s="4">
        <v>0.4251131899827324</v>
      </c>
    </row>
    <row r="13641" spans="1:6" x14ac:dyDescent="0.15">
      <c r="A13641" s="2" t="s">
        <v>57</v>
      </c>
      <c r="B13641" s="2" t="s">
        <v>55</v>
      </c>
      <c r="C13641" s="3" t="s">
        <v>43</v>
      </c>
      <c r="D13641" s="3" t="s">
        <v>44</v>
      </c>
      <c r="E13641" s="3">
        <v>1983</v>
      </c>
      <c r="F13641" s="4">
        <v>23.730625152587891</v>
      </c>
    </row>
    <row r="13642" spans="1:6" x14ac:dyDescent="0.15">
      <c r="A13642" s="2" t="s">
        <v>57</v>
      </c>
      <c r="B13642" s="2" t="s">
        <v>58</v>
      </c>
      <c r="C13642" s="3" t="s">
        <v>43</v>
      </c>
      <c r="D13642" s="3" t="s">
        <v>44</v>
      </c>
      <c r="E13642" s="3">
        <v>1983</v>
      </c>
      <c r="F13642" s="4">
        <v>0.4216768898718774</v>
      </c>
    </row>
    <row r="13643" spans="1:6" x14ac:dyDescent="0.15">
      <c r="A13643" s="2" t="s">
        <v>57</v>
      </c>
      <c r="B13643" s="2" t="s">
        <v>55</v>
      </c>
      <c r="C13643" s="3" t="s">
        <v>43</v>
      </c>
      <c r="D13643" s="3" t="s">
        <v>44</v>
      </c>
      <c r="E13643" s="3">
        <v>1984</v>
      </c>
      <c r="F13643" s="4">
        <v>24.229373931884766</v>
      </c>
    </row>
    <row r="13644" spans="1:6" x14ac:dyDescent="0.15">
      <c r="A13644" s="2" t="s">
        <v>57</v>
      </c>
      <c r="B13644" s="2" t="s">
        <v>58</v>
      </c>
      <c r="C13644" s="3" t="s">
        <v>43</v>
      </c>
      <c r="D13644" s="3" t="s">
        <v>44</v>
      </c>
      <c r="E13644" s="3">
        <v>1984</v>
      </c>
      <c r="F13644" s="4">
        <v>0.43011053046752851</v>
      </c>
    </row>
    <row r="13645" spans="1:6" x14ac:dyDescent="0.15">
      <c r="A13645" s="2" t="s">
        <v>57</v>
      </c>
      <c r="B13645" s="2" t="s">
        <v>55</v>
      </c>
      <c r="C13645" s="3" t="s">
        <v>43</v>
      </c>
      <c r="D13645" s="3" t="s">
        <v>44</v>
      </c>
      <c r="E13645" s="3">
        <v>1985</v>
      </c>
      <c r="F13645" s="4">
        <v>24.502725601196289</v>
      </c>
    </row>
    <row r="13646" spans="1:6" x14ac:dyDescent="0.15">
      <c r="A13646" s="2" t="s">
        <v>57</v>
      </c>
      <c r="B13646" s="2" t="s">
        <v>58</v>
      </c>
      <c r="C13646" s="3" t="s">
        <v>43</v>
      </c>
      <c r="D13646" s="3" t="s">
        <v>44</v>
      </c>
      <c r="E13646" s="3">
        <v>1985</v>
      </c>
      <c r="F13646" s="4">
        <v>0.43434111659650809</v>
      </c>
    </row>
    <row r="13647" spans="1:6" x14ac:dyDescent="0.15">
      <c r="A13647" s="2" t="s">
        <v>57</v>
      </c>
      <c r="B13647" s="2" t="s">
        <v>55</v>
      </c>
      <c r="C13647" s="3" t="s">
        <v>43</v>
      </c>
      <c r="D13647" s="3" t="s">
        <v>44</v>
      </c>
      <c r="E13647" s="3">
        <v>1986</v>
      </c>
      <c r="F13647" s="4">
        <v>24.626974105834961</v>
      </c>
    </row>
    <row r="13648" spans="1:6" x14ac:dyDescent="0.15">
      <c r="A13648" s="2" t="s">
        <v>57</v>
      </c>
      <c r="B13648" s="2" t="s">
        <v>58</v>
      </c>
      <c r="C13648" s="3" t="s">
        <v>43</v>
      </c>
      <c r="D13648" s="3" t="s">
        <v>44</v>
      </c>
      <c r="E13648" s="3">
        <v>1986</v>
      </c>
      <c r="F13648" s="4">
        <v>0.43570211506441886</v>
      </c>
    </row>
    <row r="13649" spans="1:6" x14ac:dyDescent="0.15">
      <c r="A13649" s="2" t="s">
        <v>57</v>
      </c>
      <c r="B13649" s="2" t="s">
        <v>55</v>
      </c>
      <c r="C13649" s="3" t="s">
        <v>43</v>
      </c>
      <c r="D13649" s="3" t="s">
        <v>44</v>
      </c>
      <c r="E13649" s="3">
        <v>1987</v>
      </c>
      <c r="F13649" s="4">
        <v>25.095529556274414</v>
      </c>
    </row>
    <row r="13650" spans="1:6" x14ac:dyDescent="0.15">
      <c r="A13650" s="2" t="s">
        <v>57</v>
      </c>
      <c r="B13650" s="2" t="s">
        <v>58</v>
      </c>
      <c r="C13650" s="3" t="s">
        <v>43</v>
      </c>
      <c r="D13650" s="3" t="s">
        <v>44</v>
      </c>
      <c r="E13650" s="3">
        <v>1987</v>
      </c>
      <c r="F13650" s="4">
        <v>0.44292791778277762</v>
      </c>
    </row>
    <row r="13651" spans="1:6" x14ac:dyDescent="0.15">
      <c r="A13651" s="2" t="s">
        <v>57</v>
      </c>
      <c r="B13651" s="2" t="s">
        <v>55</v>
      </c>
      <c r="C13651" s="3" t="s">
        <v>43</v>
      </c>
      <c r="D13651" s="3" t="s">
        <v>44</v>
      </c>
      <c r="E13651" s="3">
        <v>1988</v>
      </c>
      <c r="F13651" s="4">
        <v>25.911806106567383</v>
      </c>
    </row>
    <row r="13652" spans="1:6" x14ac:dyDescent="0.15">
      <c r="A13652" s="2" t="s">
        <v>57</v>
      </c>
      <c r="B13652" s="2" t="s">
        <v>58</v>
      </c>
      <c r="C13652" s="3" t="s">
        <v>43</v>
      </c>
      <c r="D13652" s="3" t="s">
        <v>44</v>
      </c>
      <c r="E13652" s="3">
        <v>1988</v>
      </c>
      <c r="F13652" s="4">
        <v>0.4560913336166274</v>
      </c>
    </row>
    <row r="13653" spans="1:6" x14ac:dyDescent="0.15">
      <c r="A13653" s="2" t="s">
        <v>57</v>
      </c>
      <c r="B13653" s="2" t="s">
        <v>55</v>
      </c>
      <c r="C13653" s="3" t="s">
        <v>43</v>
      </c>
      <c r="D13653" s="3" t="s">
        <v>44</v>
      </c>
      <c r="E13653" s="3">
        <v>1989</v>
      </c>
      <c r="F13653" s="4">
        <v>26.585351943969727</v>
      </c>
    </row>
    <row r="13654" spans="1:6" x14ac:dyDescent="0.15">
      <c r="A13654" s="2" t="s">
        <v>57</v>
      </c>
      <c r="B13654" s="2" t="s">
        <v>58</v>
      </c>
      <c r="C13654" s="3" t="s">
        <v>43</v>
      </c>
      <c r="D13654" s="3" t="s">
        <v>44</v>
      </c>
      <c r="E13654" s="3">
        <v>1989</v>
      </c>
      <c r="F13654" s="4">
        <v>0.46662009614563082</v>
      </c>
    </row>
    <row r="13655" spans="1:6" x14ac:dyDescent="0.15">
      <c r="A13655" s="2" t="s">
        <v>57</v>
      </c>
      <c r="B13655" s="2" t="s">
        <v>55</v>
      </c>
      <c r="C13655" s="3" t="s">
        <v>43</v>
      </c>
      <c r="D13655" s="3" t="s">
        <v>44</v>
      </c>
      <c r="E13655" s="3">
        <v>1990</v>
      </c>
      <c r="F13655" s="4">
        <v>26.703500747680664</v>
      </c>
    </row>
    <row r="13656" spans="1:6" x14ac:dyDescent="0.15">
      <c r="A13656" s="2" t="s">
        <v>57</v>
      </c>
      <c r="B13656" s="2" t="s">
        <v>58</v>
      </c>
      <c r="C13656" s="3" t="s">
        <v>43</v>
      </c>
      <c r="D13656" s="3" t="s">
        <v>44</v>
      </c>
      <c r="E13656" s="3">
        <v>1990</v>
      </c>
      <c r="F13656" s="4">
        <v>0.46738050901217559</v>
      </c>
    </row>
    <row r="13657" spans="1:6" x14ac:dyDescent="0.15">
      <c r="A13657" s="2" t="s">
        <v>57</v>
      </c>
      <c r="B13657" s="2" t="s">
        <v>55</v>
      </c>
      <c r="C13657" s="3" t="s">
        <v>43</v>
      </c>
      <c r="D13657" s="3" t="s">
        <v>44</v>
      </c>
      <c r="E13657" s="3">
        <v>1991</v>
      </c>
      <c r="F13657" s="4">
        <v>25.989843368530273</v>
      </c>
    </row>
    <row r="13658" spans="1:6" x14ac:dyDescent="0.15">
      <c r="A13658" s="2" t="s">
        <v>57</v>
      </c>
      <c r="B13658" s="2" t="s">
        <v>58</v>
      </c>
      <c r="C13658" s="3" t="s">
        <v>43</v>
      </c>
      <c r="D13658" s="3" t="s">
        <v>44</v>
      </c>
      <c r="E13658" s="3">
        <v>1991</v>
      </c>
      <c r="F13658" s="4">
        <v>0.4536478836610508</v>
      </c>
    </row>
    <row r="13659" spans="1:6" x14ac:dyDescent="0.15">
      <c r="A13659" s="2" t="s">
        <v>57</v>
      </c>
      <c r="B13659" s="2" t="s">
        <v>55</v>
      </c>
      <c r="C13659" s="3" t="s">
        <v>43</v>
      </c>
      <c r="D13659" s="3" t="s">
        <v>44</v>
      </c>
      <c r="E13659" s="3">
        <v>1992</v>
      </c>
      <c r="F13659" s="4">
        <v>25.371501922607422</v>
      </c>
    </row>
    <row r="13660" spans="1:6" x14ac:dyDescent="0.15">
      <c r="A13660" s="2" t="s">
        <v>57</v>
      </c>
      <c r="B13660" s="2" t="s">
        <v>58</v>
      </c>
      <c r="C13660" s="3" t="s">
        <v>43</v>
      </c>
      <c r="D13660" s="3" t="s">
        <v>44</v>
      </c>
      <c r="E13660" s="3">
        <v>1992</v>
      </c>
      <c r="F13660" s="4">
        <v>0.4416580019716142</v>
      </c>
    </row>
    <row r="13661" spans="1:6" x14ac:dyDescent="0.15">
      <c r="A13661" s="2" t="s">
        <v>57</v>
      </c>
      <c r="B13661" s="2" t="s">
        <v>55</v>
      </c>
      <c r="C13661" s="3" t="s">
        <v>43</v>
      </c>
      <c r="D13661" s="3" t="s">
        <v>44</v>
      </c>
      <c r="E13661" s="3">
        <v>1993</v>
      </c>
      <c r="F13661" s="4">
        <v>25.143829345703125</v>
      </c>
    </row>
    <row r="13662" spans="1:6" x14ac:dyDescent="0.15">
      <c r="A13662" s="2" t="s">
        <v>57</v>
      </c>
      <c r="B13662" s="2" t="s">
        <v>58</v>
      </c>
      <c r="C13662" s="3" t="s">
        <v>43</v>
      </c>
      <c r="D13662" s="3" t="s">
        <v>44</v>
      </c>
      <c r="E13662" s="3">
        <v>1993</v>
      </c>
      <c r="F13662" s="4">
        <v>0.43650750629442275</v>
      </c>
    </row>
    <row r="13663" spans="1:6" x14ac:dyDescent="0.15">
      <c r="A13663" s="2" t="s">
        <v>57</v>
      </c>
      <c r="B13663" s="2" t="s">
        <v>55</v>
      </c>
      <c r="C13663" s="3" t="s">
        <v>43</v>
      </c>
      <c r="D13663" s="3" t="s">
        <v>44</v>
      </c>
      <c r="E13663" s="3">
        <v>1994</v>
      </c>
      <c r="F13663" s="4">
        <v>25.350570678710938</v>
      </c>
    </row>
    <row r="13664" spans="1:6" x14ac:dyDescent="0.15">
      <c r="A13664" s="2" t="s">
        <v>57</v>
      </c>
      <c r="B13664" s="2" t="s">
        <v>58</v>
      </c>
      <c r="C13664" s="3" t="s">
        <v>43</v>
      </c>
      <c r="D13664" s="3" t="s">
        <v>44</v>
      </c>
      <c r="E13664" s="3">
        <v>1994</v>
      </c>
      <c r="F13664" s="4">
        <v>0.43886925516563347</v>
      </c>
    </row>
    <row r="13665" spans="1:6" x14ac:dyDescent="0.15">
      <c r="A13665" s="2" t="s">
        <v>57</v>
      </c>
      <c r="B13665" s="2" t="s">
        <v>55</v>
      </c>
      <c r="C13665" s="3" t="s">
        <v>43</v>
      </c>
      <c r="D13665" s="3" t="s">
        <v>44</v>
      </c>
      <c r="E13665" s="3">
        <v>1995</v>
      </c>
      <c r="F13665" s="4">
        <v>25.669792175292969</v>
      </c>
    </row>
    <row r="13666" spans="1:6" x14ac:dyDescent="0.15">
      <c r="A13666" s="2" t="s">
        <v>57</v>
      </c>
      <c r="B13666" s="2" t="s">
        <v>58</v>
      </c>
      <c r="C13666" s="3" t="s">
        <v>43</v>
      </c>
      <c r="D13666" s="3" t="s">
        <v>44</v>
      </c>
      <c r="E13666" s="3">
        <v>1995</v>
      </c>
      <c r="F13666" s="4">
        <v>0.4430986579369075</v>
      </c>
    </row>
    <row r="13667" spans="1:6" x14ac:dyDescent="0.15">
      <c r="A13667" s="2" t="s">
        <v>57</v>
      </c>
      <c r="B13667" s="2" t="s">
        <v>55</v>
      </c>
      <c r="C13667" s="3" t="s">
        <v>43</v>
      </c>
      <c r="D13667" s="3" t="s">
        <v>44</v>
      </c>
      <c r="E13667" s="3">
        <v>1996</v>
      </c>
      <c r="F13667" s="4">
        <v>25.924554824829102</v>
      </c>
    </row>
    <row r="13668" spans="1:6" x14ac:dyDescent="0.15">
      <c r="A13668" s="2" t="s">
        <v>57</v>
      </c>
      <c r="B13668" s="2" t="s">
        <v>58</v>
      </c>
      <c r="C13668" s="3" t="s">
        <v>43</v>
      </c>
      <c r="D13668" s="3" t="s">
        <v>44</v>
      </c>
      <c r="E13668" s="3">
        <v>1996</v>
      </c>
      <c r="F13668" s="4">
        <v>0.44610166995678996</v>
      </c>
    </row>
    <row r="13669" spans="1:6" x14ac:dyDescent="0.15">
      <c r="A13669" s="2" t="s">
        <v>57</v>
      </c>
      <c r="B13669" s="2" t="s">
        <v>55</v>
      </c>
      <c r="C13669" s="3" t="s">
        <v>43</v>
      </c>
      <c r="D13669" s="3" t="s">
        <v>44</v>
      </c>
      <c r="E13669" s="3">
        <v>1997</v>
      </c>
      <c r="F13669" s="4">
        <v>26.408014297485352</v>
      </c>
    </row>
    <row r="13670" spans="1:6" x14ac:dyDescent="0.15">
      <c r="A13670" s="2" t="s">
        <v>57</v>
      </c>
      <c r="B13670" s="2" t="s">
        <v>58</v>
      </c>
      <c r="C13670" s="3" t="s">
        <v>43</v>
      </c>
      <c r="D13670" s="3" t="s">
        <v>44</v>
      </c>
      <c r="E13670" s="3">
        <v>1997</v>
      </c>
      <c r="F13670" s="4">
        <v>0.45291084323308384</v>
      </c>
    </row>
    <row r="13671" spans="1:6" x14ac:dyDescent="0.15">
      <c r="A13671" s="2" t="s">
        <v>57</v>
      </c>
      <c r="B13671" s="2" t="s">
        <v>55</v>
      </c>
      <c r="C13671" s="3" t="s">
        <v>43</v>
      </c>
      <c r="D13671" s="3" t="s">
        <v>44</v>
      </c>
      <c r="E13671" s="3">
        <v>1998</v>
      </c>
      <c r="F13671" s="4">
        <v>26.690898895263672</v>
      </c>
    </row>
    <row r="13672" spans="1:6" x14ac:dyDescent="0.15">
      <c r="A13672" s="2" t="s">
        <v>57</v>
      </c>
      <c r="B13672" s="2" t="s">
        <v>58</v>
      </c>
      <c r="C13672" s="3" t="s">
        <v>43</v>
      </c>
      <c r="D13672" s="3" t="s">
        <v>44</v>
      </c>
      <c r="E13672" s="3">
        <v>1998</v>
      </c>
      <c r="F13672" s="4">
        <v>0.45617690575736153</v>
      </c>
    </row>
    <row r="13673" spans="1:6" x14ac:dyDescent="0.15">
      <c r="A13673" s="2" t="s">
        <v>57</v>
      </c>
      <c r="B13673" s="2" t="s">
        <v>55</v>
      </c>
      <c r="C13673" s="3" t="s">
        <v>43</v>
      </c>
      <c r="D13673" s="3" t="s">
        <v>44</v>
      </c>
      <c r="E13673" s="3">
        <v>1999</v>
      </c>
      <c r="F13673" s="4">
        <v>27.067028045654297</v>
      </c>
    </row>
    <row r="13674" spans="1:6" x14ac:dyDescent="0.15">
      <c r="A13674" s="2" t="s">
        <v>57</v>
      </c>
      <c r="B13674" s="2" t="s">
        <v>58</v>
      </c>
      <c r="C13674" s="3" t="s">
        <v>43</v>
      </c>
      <c r="D13674" s="3" t="s">
        <v>44</v>
      </c>
      <c r="E13674" s="3">
        <v>1999</v>
      </c>
      <c r="F13674" s="4">
        <v>0.46098329840615615</v>
      </c>
    </row>
    <row r="13675" spans="1:6" x14ac:dyDescent="0.15">
      <c r="A13675" s="2" t="s">
        <v>57</v>
      </c>
      <c r="B13675" s="2" t="s">
        <v>55</v>
      </c>
      <c r="C13675" s="3" t="s">
        <v>43</v>
      </c>
      <c r="D13675" s="3" t="s">
        <v>44</v>
      </c>
      <c r="E13675" s="3">
        <v>2000</v>
      </c>
      <c r="F13675" s="4">
        <v>27.380348205566406</v>
      </c>
    </row>
    <row r="13676" spans="1:6" x14ac:dyDescent="0.15">
      <c r="A13676" s="2" t="s">
        <v>57</v>
      </c>
      <c r="B13676" s="2" t="s">
        <v>58</v>
      </c>
      <c r="C13676" s="3" t="s">
        <v>43</v>
      </c>
      <c r="D13676" s="3" t="s">
        <v>44</v>
      </c>
      <c r="E13676" s="3">
        <v>2000</v>
      </c>
      <c r="F13676" s="4">
        <v>0.46467770853748908</v>
      </c>
    </row>
    <row r="13677" spans="1:6" x14ac:dyDescent="0.15">
      <c r="A13677" s="2" t="s">
        <v>57</v>
      </c>
      <c r="B13677" s="2" t="s">
        <v>55</v>
      </c>
      <c r="C13677" s="3" t="s">
        <v>43</v>
      </c>
      <c r="D13677" s="3" t="s">
        <v>44</v>
      </c>
      <c r="E13677" s="3">
        <v>2001</v>
      </c>
      <c r="F13677" s="4">
        <v>27.595714569091797</v>
      </c>
    </row>
    <row r="13678" spans="1:6" x14ac:dyDescent="0.15">
      <c r="A13678" s="2" t="s">
        <v>57</v>
      </c>
      <c r="B13678" s="2" t="s">
        <v>58</v>
      </c>
      <c r="C13678" s="3" t="s">
        <v>43</v>
      </c>
      <c r="D13678" s="3" t="s">
        <v>44</v>
      </c>
      <c r="E13678" s="3">
        <v>2001</v>
      </c>
      <c r="F13678" s="4">
        <v>0.46674075075697818</v>
      </c>
    </row>
    <row r="13679" spans="1:6" x14ac:dyDescent="0.15">
      <c r="A13679" s="2" t="s">
        <v>57</v>
      </c>
      <c r="B13679" s="2" t="s">
        <v>55</v>
      </c>
      <c r="C13679" s="3" t="s">
        <v>43</v>
      </c>
      <c r="D13679" s="3" t="s">
        <v>44</v>
      </c>
      <c r="E13679" s="3">
        <v>2002</v>
      </c>
      <c r="F13679" s="4">
        <v>27.803613662719727</v>
      </c>
    </row>
    <row r="13680" spans="1:6" x14ac:dyDescent="0.15">
      <c r="A13680" s="2" t="s">
        <v>57</v>
      </c>
      <c r="B13680" s="2" t="s">
        <v>58</v>
      </c>
      <c r="C13680" s="3" t="s">
        <v>43</v>
      </c>
      <c r="D13680" s="3" t="s">
        <v>44</v>
      </c>
      <c r="E13680" s="3">
        <v>2002</v>
      </c>
      <c r="F13680" s="4">
        <v>0.46865583180907489</v>
      </c>
    </row>
    <row r="13681" spans="1:6" x14ac:dyDescent="0.15">
      <c r="A13681" s="2" t="s">
        <v>57</v>
      </c>
      <c r="B13681" s="2" t="s">
        <v>55</v>
      </c>
      <c r="C13681" s="3" t="s">
        <v>43</v>
      </c>
      <c r="D13681" s="3" t="s">
        <v>44</v>
      </c>
      <c r="E13681" s="3">
        <v>2003</v>
      </c>
      <c r="F13681" s="4">
        <v>28.060052871704102</v>
      </c>
    </row>
    <row r="13682" spans="1:6" x14ac:dyDescent="0.15">
      <c r="A13682" s="2" t="s">
        <v>57</v>
      </c>
      <c r="B13682" s="2" t="s">
        <v>58</v>
      </c>
      <c r="C13682" s="3" t="s">
        <v>43</v>
      </c>
      <c r="D13682" s="3" t="s">
        <v>44</v>
      </c>
      <c r="E13682" s="3">
        <v>2003</v>
      </c>
      <c r="F13682" s="4">
        <v>0.47111111888149537</v>
      </c>
    </row>
    <row r="13683" spans="1:6" x14ac:dyDescent="0.15">
      <c r="A13683" s="2" t="s">
        <v>57</v>
      </c>
      <c r="B13683" s="2" t="s">
        <v>55</v>
      </c>
      <c r="C13683" s="3" t="s">
        <v>43</v>
      </c>
      <c r="D13683" s="3" t="s">
        <v>44</v>
      </c>
      <c r="E13683" s="3">
        <v>2004</v>
      </c>
      <c r="F13683" s="4">
        <v>28.353534698486328</v>
      </c>
    </row>
    <row r="13684" spans="1:6" x14ac:dyDescent="0.15">
      <c r="A13684" s="2" t="s">
        <v>57</v>
      </c>
      <c r="B13684" s="2" t="s">
        <v>58</v>
      </c>
      <c r="C13684" s="3" t="s">
        <v>43</v>
      </c>
      <c r="D13684" s="3" t="s">
        <v>44</v>
      </c>
      <c r="E13684" s="3">
        <v>2004</v>
      </c>
      <c r="F13684" s="4">
        <v>0.47356323666102895</v>
      </c>
    </row>
    <row r="13685" spans="1:6" x14ac:dyDescent="0.15">
      <c r="A13685" s="2" t="s">
        <v>57</v>
      </c>
      <c r="B13685" s="2" t="s">
        <v>55</v>
      </c>
      <c r="C13685" s="3" t="s">
        <v>43</v>
      </c>
      <c r="D13685" s="3" t="s">
        <v>44</v>
      </c>
      <c r="E13685" s="3">
        <v>2005</v>
      </c>
      <c r="F13685" s="4">
        <v>28.672586441040039</v>
      </c>
    </row>
    <row r="13686" spans="1:6" x14ac:dyDescent="0.15">
      <c r="A13686" s="2" t="s">
        <v>57</v>
      </c>
      <c r="B13686" s="2" t="s">
        <v>58</v>
      </c>
      <c r="C13686" s="3" t="s">
        <v>43</v>
      </c>
      <c r="D13686" s="3" t="s">
        <v>44</v>
      </c>
      <c r="E13686" s="3">
        <v>2005</v>
      </c>
      <c r="F13686" s="4">
        <v>0.47559395432527102</v>
      </c>
    </row>
    <row r="13687" spans="1:6" x14ac:dyDescent="0.15">
      <c r="A13687" s="2" t="s">
        <v>57</v>
      </c>
      <c r="B13687" s="2" t="s">
        <v>55</v>
      </c>
      <c r="C13687" s="3" t="s">
        <v>43</v>
      </c>
      <c r="D13687" s="3" t="s">
        <v>44</v>
      </c>
      <c r="E13687" s="3">
        <v>2006</v>
      </c>
      <c r="F13687" s="4">
        <v>29.001075744628906</v>
      </c>
    </row>
    <row r="13688" spans="1:6" x14ac:dyDescent="0.15">
      <c r="A13688" s="2" t="s">
        <v>57</v>
      </c>
      <c r="B13688" s="2" t="s">
        <v>58</v>
      </c>
      <c r="C13688" s="3" t="s">
        <v>43</v>
      </c>
      <c r="D13688" s="3" t="s">
        <v>44</v>
      </c>
      <c r="E13688" s="3">
        <v>2006</v>
      </c>
      <c r="F13688" s="4">
        <v>0.47682389298635347</v>
      </c>
    </row>
    <row r="13689" spans="1:6" x14ac:dyDescent="0.15">
      <c r="A13689" s="2" t="s">
        <v>57</v>
      </c>
      <c r="B13689" s="2" t="s">
        <v>55</v>
      </c>
      <c r="C13689" s="3" t="s">
        <v>43</v>
      </c>
      <c r="D13689" s="3" t="s">
        <v>44</v>
      </c>
      <c r="E13689" s="3">
        <v>2007</v>
      </c>
      <c r="F13689" s="4">
        <v>29.315742492675781</v>
      </c>
    </row>
    <row r="13690" spans="1:6" x14ac:dyDescent="0.15">
      <c r="A13690" s="2" t="s">
        <v>57</v>
      </c>
      <c r="B13690" s="2" t="s">
        <v>58</v>
      </c>
      <c r="C13690" s="3" t="s">
        <v>43</v>
      </c>
      <c r="D13690" s="3" t="s">
        <v>44</v>
      </c>
      <c r="E13690" s="3">
        <v>2007</v>
      </c>
      <c r="F13690" s="4">
        <v>0.47702652696083991</v>
      </c>
    </row>
    <row r="13691" spans="1:6" x14ac:dyDescent="0.15">
      <c r="A13691" s="2" t="s">
        <v>57</v>
      </c>
      <c r="B13691" s="2" t="s">
        <v>55</v>
      </c>
      <c r="C13691" s="3" t="s">
        <v>43</v>
      </c>
      <c r="D13691" s="3" t="s">
        <v>44</v>
      </c>
      <c r="E13691" s="3">
        <v>2008</v>
      </c>
      <c r="F13691" s="4">
        <v>29.663253784179688</v>
      </c>
    </row>
    <row r="13692" spans="1:6" x14ac:dyDescent="0.15">
      <c r="A13692" s="2" t="s">
        <v>57</v>
      </c>
      <c r="B13692" s="2" t="s">
        <v>58</v>
      </c>
      <c r="C13692" s="3" t="s">
        <v>43</v>
      </c>
      <c r="D13692" s="3" t="s">
        <v>44</v>
      </c>
      <c r="E13692" s="3">
        <v>2008</v>
      </c>
      <c r="F13692" s="4">
        <v>0.47732251160827199</v>
      </c>
    </row>
    <row r="13693" spans="1:6" x14ac:dyDescent="0.15">
      <c r="A13693" s="2" t="s">
        <v>57</v>
      </c>
      <c r="B13693" s="2" t="s">
        <v>55</v>
      </c>
      <c r="C13693" s="3" t="s">
        <v>43</v>
      </c>
      <c r="D13693" s="3" t="s">
        <v>44</v>
      </c>
      <c r="E13693" s="3">
        <v>2009</v>
      </c>
      <c r="F13693" s="4">
        <v>29.288875579833984</v>
      </c>
    </row>
    <row r="13694" spans="1:6" x14ac:dyDescent="0.15">
      <c r="A13694" s="2" t="s">
        <v>57</v>
      </c>
      <c r="B13694" s="2" t="s">
        <v>58</v>
      </c>
      <c r="C13694" s="3" t="s">
        <v>43</v>
      </c>
      <c r="D13694" s="3" t="s">
        <v>44</v>
      </c>
      <c r="E13694" s="3">
        <v>2009</v>
      </c>
      <c r="F13694" s="4">
        <v>0.46617094955320976</v>
      </c>
    </row>
    <row r="13695" spans="1:6" x14ac:dyDescent="0.15">
      <c r="A13695" s="2" t="s">
        <v>57</v>
      </c>
      <c r="B13695" s="2" t="s">
        <v>55</v>
      </c>
      <c r="C13695" s="3" t="s">
        <v>43</v>
      </c>
      <c r="D13695" s="3" t="s">
        <v>44</v>
      </c>
      <c r="E13695" s="3">
        <v>2010</v>
      </c>
      <c r="F13695" s="4">
        <v>29.425117492675781</v>
      </c>
    </row>
    <row r="13696" spans="1:6" x14ac:dyDescent="0.15">
      <c r="A13696" s="2" t="s">
        <v>57</v>
      </c>
      <c r="B13696" s="2" t="s">
        <v>58</v>
      </c>
      <c r="C13696" s="3" t="s">
        <v>43</v>
      </c>
      <c r="D13696" s="3" t="s">
        <v>44</v>
      </c>
      <c r="E13696" s="3">
        <v>2010</v>
      </c>
      <c r="F13696" s="4">
        <v>0.46368116166811885</v>
      </c>
    </row>
    <row r="13697" spans="1:6" x14ac:dyDescent="0.15">
      <c r="A13697" s="2" t="s">
        <v>57</v>
      </c>
      <c r="B13697" s="2" t="s">
        <v>55</v>
      </c>
      <c r="C13697" s="3" t="s">
        <v>43</v>
      </c>
      <c r="D13697" s="3" t="s">
        <v>44</v>
      </c>
      <c r="E13697" s="3">
        <v>2011</v>
      </c>
      <c r="F13697" s="4">
        <v>29.605070114135742</v>
      </c>
    </row>
    <row r="13698" spans="1:6" x14ac:dyDescent="0.15">
      <c r="A13698" s="2" t="s">
        <v>57</v>
      </c>
      <c r="B13698" s="2" t="s">
        <v>58</v>
      </c>
      <c r="C13698" s="3" t="s">
        <v>43</v>
      </c>
      <c r="D13698" s="3" t="s">
        <v>44</v>
      </c>
      <c r="E13698" s="3">
        <v>2011</v>
      </c>
      <c r="F13698" s="4">
        <v>0.46242084861804506</v>
      </c>
    </row>
    <row r="13699" spans="1:6" x14ac:dyDescent="0.15">
      <c r="A13699" s="2" t="s">
        <v>57</v>
      </c>
      <c r="B13699" s="2" t="s">
        <v>55</v>
      </c>
      <c r="C13699" s="3" t="s">
        <v>43</v>
      </c>
      <c r="D13699" s="3" t="s">
        <v>44</v>
      </c>
      <c r="E13699" s="3">
        <v>2012</v>
      </c>
      <c r="F13699" s="4">
        <v>29.953094482421875</v>
      </c>
    </row>
    <row r="13700" spans="1:6" x14ac:dyDescent="0.15">
      <c r="A13700" s="2" t="s">
        <v>57</v>
      </c>
      <c r="B13700" s="2" t="s">
        <v>58</v>
      </c>
      <c r="C13700" s="3" t="s">
        <v>43</v>
      </c>
      <c r="D13700" s="3" t="s">
        <v>44</v>
      </c>
      <c r="E13700" s="3">
        <v>2012</v>
      </c>
      <c r="F13700" s="4">
        <v>0.46420689112548386</v>
      </c>
    </row>
    <row r="13701" spans="1:6" x14ac:dyDescent="0.15">
      <c r="A13701" s="2" t="s">
        <v>57</v>
      </c>
      <c r="B13701" s="2" t="s">
        <v>55</v>
      </c>
      <c r="C13701" s="3" t="s">
        <v>43</v>
      </c>
      <c r="D13701" s="3" t="s">
        <v>44</v>
      </c>
      <c r="E13701" s="3">
        <v>2013</v>
      </c>
      <c r="F13701" s="4">
        <v>30.31403923034668</v>
      </c>
    </row>
    <row r="13702" spans="1:6" x14ac:dyDescent="0.15">
      <c r="A13702" s="2" t="s">
        <v>57</v>
      </c>
      <c r="B13702" s="2" t="s">
        <v>58</v>
      </c>
      <c r="C13702" s="3" t="s">
        <v>43</v>
      </c>
      <c r="D13702" s="3" t="s">
        <v>44</v>
      </c>
      <c r="E13702" s="3">
        <v>2013</v>
      </c>
      <c r="F13702" s="4">
        <v>0.46648453209444024</v>
      </c>
    </row>
    <row r="13703" spans="1:6" x14ac:dyDescent="0.15">
      <c r="A13703" s="2" t="s">
        <v>57</v>
      </c>
      <c r="B13703" s="2" t="s">
        <v>55</v>
      </c>
      <c r="C13703" s="3" t="s">
        <v>43</v>
      </c>
      <c r="D13703" s="3" t="s">
        <v>44</v>
      </c>
      <c r="E13703" s="3">
        <v>2014</v>
      </c>
      <c r="F13703" s="4">
        <v>31.011104583740234</v>
      </c>
    </row>
    <row r="13704" spans="1:6" x14ac:dyDescent="0.15">
      <c r="A13704" s="2" t="s">
        <v>57</v>
      </c>
      <c r="B13704" s="2" t="s">
        <v>58</v>
      </c>
      <c r="C13704" s="3" t="s">
        <v>43</v>
      </c>
      <c r="D13704" s="3" t="s">
        <v>44</v>
      </c>
      <c r="E13704" s="3">
        <v>2014</v>
      </c>
      <c r="F13704" s="4">
        <v>0.47400887005064496</v>
      </c>
    </row>
    <row r="13705" spans="1:6" x14ac:dyDescent="0.15">
      <c r="A13705" s="2" t="s">
        <v>57</v>
      </c>
      <c r="B13705" s="2" t="s">
        <v>55</v>
      </c>
      <c r="C13705" s="3" t="s">
        <v>43</v>
      </c>
      <c r="D13705" s="3" t="s">
        <v>44</v>
      </c>
      <c r="E13705" s="3">
        <v>2015</v>
      </c>
      <c r="F13705" s="4">
        <v>31.506929397583008</v>
      </c>
    </row>
    <row r="13706" spans="1:6" x14ac:dyDescent="0.15">
      <c r="A13706" s="2" t="s">
        <v>57</v>
      </c>
      <c r="B13706" s="2" t="s">
        <v>58</v>
      </c>
      <c r="C13706" s="3" t="s">
        <v>43</v>
      </c>
      <c r="D13706" s="3" t="s">
        <v>44</v>
      </c>
      <c r="E13706" s="3">
        <v>2015</v>
      </c>
      <c r="F13706" s="4">
        <v>0.4783914295844866</v>
      </c>
    </row>
    <row r="13707" spans="1:6" x14ac:dyDescent="0.15">
      <c r="A13707" s="2" t="s">
        <v>57</v>
      </c>
      <c r="B13707" s="2" t="s">
        <v>55</v>
      </c>
      <c r="C13707" s="3" t="s">
        <v>43</v>
      </c>
      <c r="D13707" s="3" t="s">
        <v>44</v>
      </c>
      <c r="E13707" s="3">
        <v>2016</v>
      </c>
      <c r="F13707" s="4">
        <v>31.938474655151367</v>
      </c>
    </row>
    <row r="13708" spans="1:6" x14ac:dyDescent="0.15">
      <c r="A13708" s="2" t="s">
        <v>57</v>
      </c>
      <c r="B13708" s="2" t="s">
        <v>58</v>
      </c>
      <c r="C13708" s="3" t="s">
        <v>43</v>
      </c>
      <c r="D13708" s="3" t="s">
        <v>44</v>
      </c>
      <c r="E13708" s="3">
        <v>2016</v>
      </c>
      <c r="F13708" s="4">
        <v>0.48174155529093582</v>
      </c>
    </row>
    <row r="13709" spans="1:6" x14ac:dyDescent="0.15">
      <c r="A13709" s="2" t="s">
        <v>57</v>
      </c>
      <c r="B13709" s="2" t="s">
        <v>55</v>
      </c>
      <c r="C13709" s="3" t="s">
        <v>43</v>
      </c>
      <c r="D13709" s="3" t="s">
        <v>44</v>
      </c>
      <c r="E13709" s="3">
        <v>2017</v>
      </c>
      <c r="F13709" s="4">
        <v>32.243064880371094</v>
      </c>
    </row>
    <row r="13710" spans="1:6" x14ac:dyDescent="0.15">
      <c r="A13710" s="2" t="s">
        <v>57</v>
      </c>
      <c r="B13710" s="2" t="s">
        <v>58</v>
      </c>
      <c r="C13710" s="3" t="s">
        <v>43</v>
      </c>
      <c r="D13710" s="3" t="s">
        <v>44</v>
      </c>
      <c r="E13710" s="3">
        <v>2017</v>
      </c>
      <c r="F13710" s="4">
        <v>0.48320533101613289</v>
      </c>
    </row>
    <row r="13711" spans="1:6" x14ac:dyDescent="0.15">
      <c r="A13711" s="2" t="s">
        <v>57</v>
      </c>
      <c r="B13711" s="2" t="s">
        <v>55</v>
      </c>
      <c r="C13711" s="3" t="s">
        <v>43</v>
      </c>
      <c r="D13711" s="3" t="s">
        <v>44</v>
      </c>
      <c r="E13711" s="3">
        <v>2018</v>
      </c>
      <c r="F13711" s="4">
        <v>32.631744384765625</v>
      </c>
    </row>
    <row r="13712" spans="1:6" x14ac:dyDescent="0.15">
      <c r="A13712" s="2" t="s">
        <v>57</v>
      </c>
      <c r="B13712" s="2" t="s">
        <v>58</v>
      </c>
      <c r="C13712" s="3" t="s">
        <v>43</v>
      </c>
      <c r="D13712" s="3" t="s">
        <v>44</v>
      </c>
      <c r="E13712" s="3">
        <v>2018</v>
      </c>
      <c r="F13712" s="4">
        <v>0.48601319539089349</v>
      </c>
    </row>
    <row r="13713" spans="1:6" x14ac:dyDescent="0.15">
      <c r="A13713" s="2" t="s">
        <v>57</v>
      </c>
      <c r="B13713" s="2" t="s">
        <v>55</v>
      </c>
      <c r="C13713" s="3" t="s">
        <v>43</v>
      </c>
      <c r="D13713" s="3" t="s">
        <v>44</v>
      </c>
      <c r="E13713" s="3">
        <v>2019</v>
      </c>
      <c r="F13713" s="4">
        <v>32.982498168945312</v>
      </c>
    </row>
    <row r="13714" spans="1:6" x14ac:dyDescent="0.15">
      <c r="A13714" s="2" t="s">
        <v>57</v>
      </c>
      <c r="B13714" s="2" t="s">
        <v>58</v>
      </c>
      <c r="C13714" s="3" t="s">
        <v>43</v>
      </c>
      <c r="D13714" s="3" t="s">
        <v>44</v>
      </c>
      <c r="E13714" s="3">
        <v>2019</v>
      </c>
      <c r="F13714" s="4">
        <v>0.48841128627578967</v>
      </c>
    </row>
    <row r="13715" spans="1:6" x14ac:dyDescent="0.15">
      <c r="A13715" s="2" t="s">
        <v>57</v>
      </c>
      <c r="B13715" s="2" t="s">
        <v>55</v>
      </c>
      <c r="C13715" s="3" t="s">
        <v>45</v>
      </c>
      <c r="D13715" s="3" t="s">
        <v>46</v>
      </c>
      <c r="E13715" s="3">
        <v>1950</v>
      </c>
      <c r="F13715" s="4">
        <v>62.814365386962891</v>
      </c>
    </row>
    <row r="13716" spans="1:6" x14ac:dyDescent="0.15">
      <c r="A13716" s="2" t="s">
        <v>57</v>
      </c>
      <c r="B13716" s="2" t="s">
        <v>58</v>
      </c>
      <c r="C13716" s="3" t="s">
        <v>45</v>
      </c>
      <c r="D13716" s="3" t="s">
        <v>46</v>
      </c>
      <c r="E13716" s="3">
        <v>1950</v>
      </c>
      <c r="F13716" s="4">
        <v>0.40373287934808488</v>
      </c>
    </row>
    <row r="13717" spans="1:6" x14ac:dyDescent="0.15">
      <c r="A13717" s="2" t="s">
        <v>57</v>
      </c>
      <c r="B13717" s="2" t="s">
        <v>55</v>
      </c>
      <c r="C13717" s="3" t="s">
        <v>45</v>
      </c>
      <c r="D13717" s="3" t="s">
        <v>46</v>
      </c>
      <c r="E13717" s="3">
        <v>1951</v>
      </c>
      <c r="F13717" s="4">
        <v>65.092643737792969</v>
      </c>
    </row>
    <row r="13718" spans="1:6" x14ac:dyDescent="0.15">
      <c r="A13718" s="2" t="s">
        <v>57</v>
      </c>
      <c r="B13718" s="2" t="s">
        <v>58</v>
      </c>
      <c r="C13718" s="3" t="s">
        <v>45</v>
      </c>
      <c r="D13718" s="3" t="s">
        <v>46</v>
      </c>
      <c r="E13718" s="3">
        <v>1951</v>
      </c>
      <c r="F13718" s="4">
        <v>0.41133389079791882</v>
      </c>
    </row>
    <row r="13719" spans="1:6" x14ac:dyDescent="0.15">
      <c r="A13719" s="2" t="s">
        <v>57</v>
      </c>
      <c r="B13719" s="2" t="s">
        <v>55</v>
      </c>
      <c r="C13719" s="3" t="s">
        <v>45</v>
      </c>
      <c r="D13719" s="3" t="s">
        <v>46</v>
      </c>
      <c r="E13719" s="3">
        <v>1952</v>
      </c>
      <c r="F13719" s="4">
        <v>65.884353637695312</v>
      </c>
    </row>
    <row r="13720" spans="1:6" x14ac:dyDescent="0.15">
      <c r="A13720" s="2" t="s">
        <v>57</v>
      </c>
      <c r="B13720" s="2" t="s">
        <v>58</v>
      </c>
      <c r="C13720" s="3" t="s">
        <v>45</v>
      </c>
      <c r="D13720" s="3" t="s">
        <v>46</v>
      </c>
      <c r="E13720" s="3">
        <v>1952</v>
      </c>
      <c r="F13720" s="4">
        <v>0.40926816195395338</v>
      </c>
    </row>
    <row r="13721" spans="1:6" x14ac:dyDescent="0.15">
      <c r="A13721" s="2" t="s">
        <v>57</v>
      </c>
      <c r="B13721" s="2" t="s">
        <v>55</v>
      </c>
      <c r="C13721" s="3" t="s">
        <v>45</v>
      </c>
      <c r="D13721" s="3" t="s">
        <v>46</v>
      </c>
      <c r="E13721" s="3">
        <v>1953</v>
      </c>
      <c r="F13721" s="4">
        <v>66.820716857910156</v>
      </c>
    </row>
    <row r="13722" spans="1:6" x14ac:dyDescent="0.15">
      <c r="A13722" s="2" t="s">
        <v>57</v>
      </c>
      <c r="B13722" s="2" t="s">
        <v>58</v>
      </c>
      <c r="C13722" s="3" t="s">
        <v>45</v>
      </c>
      <c r="D13722" s="3" t="s">
        <v>46</v>
      </c>
      <c r="E13722" s="3">
        <v>1953</v>
      </c>
      <c r="F13722" s="4">
        <v>0.40826703229936606</v>
      </c>
    </row>
    <row r="13723" spans="1:6" x14ac:dyDescent="0.15">
      <c r="A13723" s="2" t="s">
        <v>57</v>
      </c>
      <c r="B13723" s="2" t="s">
        <v>55</v>
      </c>
      <c r="C13723" s="3" t="s">
        <v>45</v>
      </c>
      <c r="D13723" s="3" t="s">
        <v>46</v>
      </c>
      <c r="E13723" s="3">
        <v>1954</v>
      </c>
      <c r="F13723" s="4">
        <v>65.59832763671875</v>
      </c>
    </row>
    <row r="13724" spans="1:6" x14ac:dyDescent="0.15">
      <c r="A13724" s="2" t="s">
        <v>57</v>
      </c>
      <c r="B13724" s="2" t="s">
        <v>58</v>
      </c>
      <c r="C13724" s="3" t="s">
        <v>45</v>
      </c>
      <c r="D13724" s="3" t="s">
        <v>46</v>
      </c>
      <c r="E13724" s="3">
        <v>1954</v>
      </c>
      <c r="F13724" s="4">
        <v>0.39381134526135086</v>
      </c>
    </row>
    <row r="13725" spans="1:6" x14ac:dyDescent="0.15">
      <c r="A13725" s="2" t="s">
        <v>57</v>
      </c>
      <c r="B13725" s="2" t="s">
        <v>55</v>
      </c>
      <c r="C13725" s="3" t="s">
        <v>45</v>
      </c>
      <c r="D13725" s="3" t="s">
        <v>46</v>
      </c>
      <c r="E13725" s="3">
        <v>1955</v>
      </c>
      <c r="F13725" s="4">
        <v>67.4969482421875</v>
      </c>
    </row>
    <row r="13726" spans="1:6" x14ac:dyDescent="0.15">
      <c r="A13726" s="2" t="s">
        <v>57</v>
      </c>
      <c r="B13726" s="2" t="s">
        <v>58</v>
      </c>
      <c r="C13726" s="3" t="s">
        <v>45</v>
      </c>
      <c r="D13726" s="3" t="s">
        <v>46</v>
      </c>
      <c r="E13726" s="3">
        <v>1955</v>
      </c>
      <c r="F13726" s="4">
        <v>0.3981153646837422</v>
      </c>
    </row>
    <row r="13727" spans="1:6" x14ac:dyDescent="0.15">
      <c r="A13727" s="2" t="s">
        <v>57</v>
      </c>
      <c r="B13727" s="2" t="s">
        <v>55</v>
      </c>
      <c r="C13727" s="3" t="s">
        <v>45</v>
      </c>
      <c r="D13727" s="3" t="s">
        <v>46</v>
      </c>
      <c r="E13727" s="3">
        <v>1956</v>
      </c>
      <c r="F13727" s="4">
        <v>69.129676818847656</v>
      </c>
    </row>
    <row r="13728" spans="1:6" x14ac:dyDescent="0.15">
      <c r="A13728" s="2" t="s">
        <v>57</v>
      </c>
      <c r="B13728" s="2" t="s">
        <v>58</v>
      </c>
      <c r="C13728" s="3" t="s">
        <v>45</v>
      </c>
      <c r="D13728" s="3" t="s">
        <v>46</v>
      </c>
      <c r="E13728" s="3">
        <v>1956</v>
      </c>
      <c r="F13728" s="4">
        <v>0.40057099092262638</v>
      </c>
    </row>
    <row r="13729" spans="1:6" x14ac:dyDescent="0.15">
      <c r="A13729" s="2" t="s">
        <v>57</v>
      </c>
      <c r="B13729" s="2" t="s">
        <v>55</v>
      </c>
      <c r="C13729" s="3" t="s">
        <v>45</v>
      </c>
      <c r="D13729" s="3" t="s">
        <v>46</v>
      </c>
      <c r="E13729" s="3">
        <v>1957</v>
      </c>
      <c r="F13729" s="4">
        <v>69.468490600585938</v>
      </c>
    </row>
    <row r="13730" spans="1:6" x14ac:dyDescent="0.15">
      <c r="A13730" s="2" t="s">
        <v>57</v>
      </c>
      <c r="B13730" s="2" t="s">
        <v>58</v>
      </c>
      <c r="C13730" s="3" t="s">
        <v>45</v>
      </c>
      <c r="D13730" s="3" t="s">
        <v>46</v>
      </c>
      <c r="E13730" s="3">
        <v>1957</v>
      </c>
      <c r="F13730" s="4">
        <v>0.39532307500185532</v>
      </c>
    </row>
    <row r="13731" spans="1:6" x14ac:dyDescent="0.15">
      <c r="A13731" s="2" t="s">
        <v>57</v>
      </c>
      <c r="B13731" s="2" t="s">
        <v>55</v>
      </c>
      <c r="C13731" s="3" t="s">
        <v>45</v>
      </c>
      <c r="D13731" s="3" t="s">
        <v>46</v>
      </c>
      <c r="E13731" s="3">
        <v>1958</v>
      </c>
      <c r="F13731" s="4">
        <v>68.217369079589844</v>
      </c>
    </row>
    <row r="13732" spans="1:6" x14ac:dyDescent="0.15">
      <c r="A13732" s="2" t="s">
        <v>57</v>
      </c>
      <c r="B13732" s="2" t="s">
        <v>58</v>
      </c>
      <c r="C13732" s="3" t="s">
        <v>45</v>
      </c>
      <c r="D13732" s="3" t="s">
        <v>46</v>
      </c>
      <c r="E13732" s="3">
        <v>1958</v>
      </c>
      <c r="F13732" s="4">
        <v>0.38177033292354168</v>
      </c>
    </row>
    <row r="13733" spans="1:6" x14ac:dyDescent="0.15">
      <c r="A13733" s="2" t="s">
        <v>57</v>
      </c>
      <c r="B13733" s="2" t="s">
        <v>55</v>
      </c>
      <c r="C13733" s="3" t="s">
        <v>45</v>
      </c>
      <c r="D13733" s="3" t="s">
        <v>46</v>
      </c>
      <c r="E13733" s="3">
        <v>1959</v>
      </c>
      <c r="F13733" s="4">
        <v>69.783210754394531</v>
      </c>
    </row>
    <row r="13734" spans="1:6" x14ac:dyDescent="0.15">
      <c r="A13734" s="2" t="s">
        <v>57</v>
      </c>
      <c r="B13734" s="2" t="s">
        <v>58</v>
      </c>
      <c r="C13734" s="3" t="s">
        <v>45</v>
      </c>
      <c r="D13734" s="3" t="s">
        <v>46</v>
      </c>
      <c r="E13734" s="3">
        <v>1959</v>
      </c>
      <c r="F13734" s="4">
        <v>0.38405926463613027</v>
      </c>
    </row>
    <row r="13735" spans="1:6" x14ac:dyDescent="0.15">
      <c r="A13735" s="2" t="s">
        <v>57</v>
      </c>
      <c r="B13735" s="2" t="s">
        <v>55</v>
      </c>
      <c r="C13735" s="3" t="s">
        <v>45</v>
      </c>
      <c r="D13735" s="3" t="s">
        <v>46</v>
      </c>
      <c r="E13735" s="3">
        <v>1960</v>
      </c>
      <c r="F13735" s="4">
        <v>70.956939697265625</v>
      </c>
    </row>
    <row r="13736" spans="1:6" x14ac:dyDescent="0.15">
      <c r="A13736" s="2" t="s">
        <v>57</v>
      </c>
      <c r="B13736" s="2" t="s">
        <v>58</v>
      </c>
      <c r="C13736" s="3" t="s">
        <v>45</v>
      </c>
      <c r="D13736" s="3" t="s">
        <v>46</v>
      </c>
      <c r="E13736" s="3">
        <v>1960</v>
      </c>
      <c r="F13736" s="4">
        <v>0.38437819842539295</v>
      </c>
    </row>
    <row r="13737" spans="1:6" x14ac:dyDescent="0.15">
      <c r="A13737" s="2" t="s">
        <v>57</v>
      </c>
      <c r="B13737" s="2" t="s">
        <v>55</v>
      </c>
      <c r="C13737" s="3" t="s">
        <v>45</v>
      </c>
      <c r="D13737" s="3" t="s">
        <v>46</v>
      </c>
      <c r="E13737" s="3">
        <v>1961</v>
      </c>
      <c r="F13737" s="4">
        <v>71.0067138671875</v>
      </c>
    </row>
    <row r="13738" spans="1:6" x14ac:dyDescent="0.15">
      <c r="A13738" s="2" t="s">
        <v>57</v>
      </c>
      <c r="B13738" s="2" t="s">
        <v>58</v>
      </c>
      <c r="C13738" s="3" t="s">
        <v>45</v>
      </c>
      <c r="D13738" s="3" t="s">
        <v>46</v>
      </c>
      <c r="E13738" s="3">
        <v>1961</v>
      </c>
      <c r="F13738" s="4">
        <v>0.37832398954585811</v>
      </c>
    </row>
    <row r="13739" spans="1:6" x14ac:dyDescent="0.15">
      <c r="A13739" s="2" t="s">
        <v>57</v>
      </c>
      <c r="B13739" s="2" t="s">
        <v>55</v>
      </c>
      <c r="C13739" s="3" t="s">
        <v>45</v>
      </c>
      <c r="D13739" s="3" t="s">
        <v>46</v>
      </c>
      <c r="E13739" s="3">
        <v>1962</v>
      </c>
      <c r="F13739" s="4">
        <v>72.063232421875</v>
      </c>
    </row>
    <row r="13740" spans="1:6" x14ac:dyDescent="0.15">
      <c r="A13740" s="2" t="s">
        <v>57</v>
      </c>
      <c r="B13740" s="2" t="s">
        <v>58</v>
      </c>
      <c r="C13740" s="3" t="s">
        <v>45</v>
      </c>
      <c r="D13740" s="3" t="s">
        <v>46</v>
      </c>
      <c r="E13740" s="3">
        <v>1962</v>
      </c>
      <c r="F13740" s="4">
        <v>0.37809311323473349</v>
      </c>
    </row>
    <row r="13741" spans="1:6" x14ac:dyDescent="0.15">
      <c r="A13741" s="2" t="s">
        <v>57</v>
      </c>
      <c r="B13741" s="2" t="s">
        <v>55</v>
      </c>
      <c r="C13741" s="3" t="s">
        <v>45</v>
      </c>
      <c r="D13741" s="3" t="s">
        <v>46</v>
      </c>
      <c r="E13741" s="3">
        <v>1963</v>
      </c>
      <c r="F13741" s="4">
        <v>73.074264526367188</v>
      </c>
    </row>
    <row r="13742" spans="1:6" x14ac:dyDescent="0.15">
      <c r="A13742" s="2" t="s">
        <v>57</v>
      </c>
      <c r="B13742" s="2" t="s">
        <v>58</v>
      </c>
      <c r="C13742" s="3" t="s">
        <v>45</v>
      </c>
      <c r="D13742" s="3" t="s">
        <v>46</v>
      </c>
      <c r="E13742" s="3">
        <v>1963</v>
      </c>
      <c r="F13742" s="4">
        <v>0.3779194509840772</v>
      </c>
    </row>
    <row r="13743" spans="1:6" x14ac:dyDescent="0.15">
      <c r="A13743" s="2" t="s">
        <v>57</v>
      </c>
      <c r="B13743" s="2" t="s">
        <v>55</v>
      </c>
      <c r="C13743" s="3" t="s">
        <v>45</v>
      </c>
      <c r="D13743" s="3" t="s">
        <v>46</v>
      </c>
      <c r="E13743" s="3">
        <v>1964</v>
      </c>
      <c r="F13743" s="4">
        <v>74.739616394042969</v>
      </c>
    </row>
    <row r="13744" spans="1:6" x14ac:dyDescent="0.15">
      <c r="A13744" s="2" t="s">
        <v>57</v>
      </c>
      <c r="B13744" s="2" t="s">
        <v>58</v>
      </c>
      <c r="C13744" s="3" t="s">
        <v>45</v>
      </c>
      <c r="D13744" s="3" t="s">
        <v>46</v>
      </c>
      <c r="E13744" s="3">
        <v>1964</v>
      </c>
      <c r="F13744" s="4">
        <v>0.38120018180402016</v>
      </c>
    </row>
    <row r="13745" spans="1:6" x14ac:dyDescent="0.15">
      <c r="A13745" s="2" t="s">
        <v>57</v>
      </c>
      <c r="B13745" s="2" t="s">
        <v>55</v>
      </c>
      <c r="C13745" s="3" t="s">
        <v>45</v>
      </c>
      <c r="D13745" s="3" t="s">
        <v>46</v>
      </c>
      <c r="E13745" s="3">
        <v>1965</v>
      </c>
      <c r="F13745" s="4">
        <v>76.513412475585938</v>
      </c>
    </row>
    <row r="13746" spans="1:6" x14ac:dyDescent="0.15">
      <c r="A13746" s="2" t="s">
        <v>57</v>
      </c>
      <c r="B13746" s="2" t="s">
        <v>58</v>
      </c>
      <c r="C13746" s="3" t="s">
        <v>45</v>
      </c>
      <c r="D13746" s="3" t="s">
        <v>46</v>
      </c>
      <c r="E13746" s="3">
        <v>1965</v>
      </c>
      <c r="F13746" s="4">
        <v>0.385398846957556</v>
      </c>
    </row>
    <row r="13747" spans="1:6" x14ac:dyDescent="0.15">
      <c r="A13747" s="2" t="s">
        <v>57</v>
      </c>
      <c r="B13747" s="2" t="s">
        <v>55</v>
      </c>
      <c r="C13747" s="3" t="s">
        <v>45</v>
      </c>
      <c r="D13747" s="3" t="s">
        <v>46</v>
      </c>
      <c r="E13747" s="3">
        <v>1966</v>
      </c>
      <c r="F13747" s="4">
        <v>78.846908569335938</v>
      </c>
    </row>
    <row r="13748" spans="1:6" x14ac:dyDescent="0.15">
      <c r="A13748" s="2" t="s">
        <v>57</v>
      </c>
      <c r="B13748" s="2" t="s">
        <v>58</v>
      </c>
      <c r="C13748" s="3" t="s">
        <v>45</v>
      </c>
      <c r="D13748" s="3" t="s">
        <v>46</v>
      </c>
      <c r="E13748" s="3">
        <v>1966</v>
      </c>
      <c r="F13748" s="4">
        <v>0.39259237775287542</v>
      </c>
    </row>
    <row r="13749" spans="1:6" x14ac:dyDescent="0.15">
      <c r="A13749" s="2" t="s">
        <v>57</v>
      </c>
      <c r="B13749" s="2" t="s">
        <v>55</v>
      </c>
      <c r="C13749" s="3" t="s">
        <v>45</v>
      </c>
      <c r="D13749" s="3" t="s">
        <v>46</v>
      </c>
      <c r="E13749" s="3">
        <v>1967</v>
      </c>
      <c r="F13749" s="4">
        <v>80.663368225097656</v>
      </c>
    </row>
    <row r="13750" spans="1:6" x14ac:dyDescent="0.15">
      <c r="A13750" s="2" t="s">
        <v>57</v>
      </c>
      <c r="B13750" s="2" t="s">
        <v>58</v>
      </c>
      <c r="C13750" s="3" t="s">
        <v>45</v>
      </c>
      <c r="D13750" s="3" t="s">
        <v>46</v>
      </c>
      <c r="E13750" s="3">
        <v>1967</v>
      </c>
      <c r="F13750" s="4">
        <v>0.39728720397052247</v>
      </c>
    </row>
    <row r="13751" spans="1:6" x14ac:dyDescent="0.15">
      <c r="A13751" s="2" t="s">
        <v>57</v>
      </c>
      <c r="B13751" s="2" t="s">
        <v>55</v>
      </c>
      <c r="C13751" s="3" t="s">
        <v>45</v>
      </c>
      <c r="D13751" s="3" t="s">
        <v>46</v>
      </c>
      <c r="E13751" s="3">
        <v>1968</v>
      </c>
      <c r="F13751" s="4">
        <v>82.26971435546875</v>
      </c>
    </row>
    <row r="13752" spans="1:6" x14ac:dyDescent="0.15">
      <c r="A13752" s="2" t="s">
        <v>57</v>
      </c>
      <c r="B13752" s="2" t="s">
        <v>58</v>
      </c>
      <c r="C13752" s="3" t="s">
        <v>45</v>
      </c>
      <c r="D13752" s="3" t="s">
        <v>46</v>
      </c>
      <c r="E13752" s="3">
        <v>1968</v>
      </c>
      <c r="F13752" s="4">
        <v>0.40117326108964557</v>
      </c>
    </row>
    <row r="13753" spans="1:6" x14ac:dyDescent="0.15">
      <c r="A13753" s="2" t="s">
        <v>57</v>
      </c>
      <c r="B13753" s="2" t="s">
        <v>55</v>
      </c>
      <c r="C13753" s="3" t="s">
        <v>45</v>
      </c>
      <c r="D13753" s="3" t="s">
        <v>46</v>
      </c>
      <c r="E13753" s="3">
        <v>1969</v>
      </c>
      <c r="F13753" s="4">
        <v>84.233688354492188</v>
      </c>
    </row>
    <row r="13754" spans="1:6" x14ac:dyDescent="0.15">
      <c r="A13754" s="2" t="s">
        <v>57</v>
      </c>
      <c r="B13754" s="2" t="s">
        <v>58</v>
      </c>
      <c r="C13754" s="3" t="s">
        <v>45</v>
      </c>
      <c r="D13754" s="3" t="s">
        <v>46</v>
      </c>
      <c r="E13754" s="3">
        <v>1969</v>
      </c>
      <c r="F13754" s="4">
        <v>0.40675572804286714</v>
      </c>
    </row>
    <row r="13755" spans="1:6" x14ac:dyDescent="0.15">
      <c r="A13755" s="2" t="s">
        <v>57</v>
      </c>
      <c r="B13755" s="2" t="s">
        <v>55</v>
      </c>
      <c r="C13755" s="3" t="s">
        <v>45</v>
      </c>
      <c r="D13755" s="3" t="s">
        <v>46</v>
      </c>
      <c r="E13755" s="3">
        <v>1970</v>
      </c>
      <c r="F13755" s="4">
        <v>84.696891784667969</v>
      </c>
    </row>
    <row r="13756" spans="1:6" x14ac:dyDescent="0.15">
      <c r="A13756" s="2" t="s">
        <v>57</v>
      </c>
      <c r="B13756" s="2" t="s">
        <v>58</v>
      </c>
      <c r="C13756" s="3" t="s">
        <v>45</v>
      </c>
      <c r="D13756" s="3" t="s">
        <v>46</v>
      </c>
      <c r="E13756" s="3">
        <v>1970</v>
      </c>
      <c r="F13756" s="4">
        <v>0.40425536331200967</v>
      </c>
    </row>
    <row r="13757" spans="1:6" x14ac:dyDescent="0.15">
      <c r="A13757" s="2" t="s">
        <v>57</v>
      </c>
      <c r="B13757" s="2" t="s">
        <v>55</v>
      </c>
      <c r="C13757" s="3" t="s">
        <v>45</v>
      </c>
      <c r="D13757" s="3" t="s">
        <v>46</v>
      </c>
      <c r="E13757" s="3">
        <v>1971</v>
      </c>
      <c r="F13757" s="4">
        <v>84.701377868652344</v>
      </c>
    </row>
    <row r="13758" spans="1:6" x14ac:dyDescent="0.15">
      <c r="A13758" s="2" t="s">
        <v>57</v>
      </c>
      <c r="B13758" s="2" t="s">
        <v>58</v>
      </c>
      <c r="C13758" s="3" t="s">
        <v>45</v>
      </c>
      <c r="D13758" s="3" t="s">
        <v>46</v>
      </c>
      <c r="E13758" s="3">
        <v>1971</v>
      </c>
      <c r="F13758" s="4">
        <v>0.40069896785528958</v>
      </c>
    </row>
    <row r="13759" spans="1:6" x14ac:dyDescent="0.15">
      <c r="A13759" s="2" t="s">
        <v>57</v>
      </c>
      <c r="B13759" s="2" t="s">
        <v>55</v>
      </c>
      <c r="C13759" s="3" t="s">
        <v>45</v>
      </c>
      <c r="D13759" s="3" t="s">
        <v>46</v>
      </c>
      <c r="E13759" s="3">
        <v>1972</v>
      </c>
      <c r="F13759" s="4">
        <v>86.972824096679688</v>
      </c>
    </row>
    <row r="13760" spans="1:6" x14ac:dyDescent="0.15">
      <c r="A13760" s="2" t="s">
        <v>57</v>
      </c>
      <c r="B13760" s="2" t="s">
        <v>58</v>
      </c>
      <c r="C13760" s="3" t="s">
        <v>45</v>
      </c>
      <c r="D13760" s="3" t="s">
        <v>46</v>
      </c>
      <c r="E13760" s="3">
        <v>1972</v>
      </c>
      <c r="F13760" s="4">
        <v>0.40780655902085794</v>
      </c>
    </row>
    <row r="13761" spans="1:6" x14ac:dyDescent="0.15">
      <c r="A13761" s="2" t="s">
        <v>57</v>
      </c>
      <c r="B13761" s="2" t="s">
        <v>55</v>
      </c>
      <c r="C13761" s="3" t="s">
        <v>45</v>
      </c>
      <c r="D13761" s="3" t="s">
        <v>46</v>
      </c>
      <c r="E13761" s="3">
        <v>1973</v>
      </c>
      <c r="F13761" s="4">
        <v>89.760955810546875</v>
      </c>
    </row>
    <row r="13762" spans="1:6" x14ac:dyDescent="0.15">
      <c r="A13762" s="2" t="s">
        <v>57</v>
      </c>
      <c r="B13762" s="2" t="s">
        <v>58</v>
      </c>
      <c r="C13762" s="3" t="s">
        <v>45</v>
      </c>
      <c r="D13762" s="3" t="s">
        <v>46</v>
      </c>
      <c r="E13762" s="3">
        <v>1973</v>
      </c>
      <c r="F13762" s="4">
        <v>0.41714591336128193</v>
      </c>
    </row>
    <row r="13763" spans="1:6" x14ac:dyDescent="0.15">
      <c r="A13763" s="2" t="s">
        <v>57</v>
      </c>
      <c r="B13763" s="2" t="s">
        <v>55</v>
      </c>
      <c r="C13763" s="3" t="s">
        <v>45</v>
      </c>
      <c r="D13763" s="3" t="s">
        <v>46</v>
      </c>
      <c r="E13763" s="3">
        <v>1974</v>
      </c>
      <c r="F13763" s="4">
        <v>91.432579040527344</v>
      </c>
    </row>
    <row r="13764" spans="1:6" x14ac:dyDescent="0.15">
      <c r="A13764" s="2" t="s">
        <v>57</v>
      </c>
      <c r="B13764" s="2" t="s">
        <v>58</v>
      </c>
      <c r="C13764" s="3" t="s">
        <v>45</v>
      </c>
      <c r="D13764" s="3" t="s">
        <v>46</v>
      </c>
      <c r="E13764" s="3">
        <v>1974</v>
      </c>
      <c r="F13764" s="4">
        <v>0.42112529011320615</v>
      </c>
    </row>
    <row r="13765" spans="1:6" x14ac:dyDescent="0.15">
      <c r="A13765" s="2" t="s">
        <v>57</v>
      </c>
      <c r="B13765" s="2" t="s">
        <v>55</v>
      </c>
      <c r="C13765" s="3" t="s">
        <v>45</v>
      </c>
      <c r="D13765" s="3" t="s">
        <v>46</v>
      </c>
      <c r="E13765" s="3">
        <v>1975</v>
      </c>
      <c r="F13765" s="4">
        <v>90.273147583007812</v>
      </c>
    </row>
    <row r="13766" spans="1:6" x14ac:dyDescent="0.15">
      <c r="A13766" s="2" t="s">
        <v>57</v>
      </c>
      <c r="B13766" s="2" t="s">
        <v>58</v>
      </c>
      <c r="C13766" s="3" t="s">
        <v>45</v>
      </c>
      <c r="D13766" s="3" t="s">
        <v>46</v>
      </c>
      <c r="E13766" s="3">
        <v>1975</v>
      </c>
      <c r="F13766" s="4">
        <v>0.41205327781795359</v>
      </c>
    </row>
    <row r="13767" spans="1:6" x14ac:dyDescent="0.15">
      <c r="A13767" s="2" t="s">
        <v>57</v>
      </c>
      <c r="B13767" s="2" t="s">
        <v>55</v>
      </c>
      <c r="C13767" s="3" t="s">
        <v>45</v>
      </c>
      <c r="D13767" s="3" t="s">
        <v>46</v>
      </c>
      <c r="E13767" s="3">
        <v>1976</v>
      </c>
      <c r="F13767" s="4">
        <v>93.088272094726562</v>
      </c>
    </row>
    <row r="13768" spans="1:6" x14ac:dyDescent="0.15">
      <c r="A13768" s="2" t="s">
        <v>57</v>
      </c>
      <c r="B13768" s="2" t="s">
        <v>58</v>
      </c>
      <c r="C13768" s="3" t="s">
        <v>45</v>
      </c>
      <c r="D13768" s="3" t="s">
        <v>46</v>
      </c>
      <c r="E13768" s="3">
        <v>1976</v>
      </c>
      <c r="F13768" s="4">
        <v>0.4210492363361053</v>
      </c>
    </row>
    <row r="13769" spans="1:6" x14ac:dyDescent="0.15">
      <c r="A13769" s="2" t="s">
        <v>57</v>
      </c>
      <c r="B13769" s="2" t="s">
        <v>55</v>
      </c>
      <c r="C13769" s="3" t="s">
        <v>45</v>
      </c>
      <c r="D13769" s="3" t="s">
        <v>46</v>
      </c>
      <c r="E13769" s="3">
        <v>1977</v>
      </c>
      <c r="F13769" s="4">
        <v>96.261909484863281</v>
      </c>
    </row>
    <row r="13770" spans="1:6" x14ac:dyDescent="0.15">
      <c r="A13770" s="2" t="s">
        <v>57</v>
      </c>
      <c r="B13770" s="2" t="s">
        <v>58</v>
      </c>
      <c r="C13770" s="3" t="s">
        <v>45</v>
      </c>
      <c r="D13770" s="3" t="s">
        <v>46</v>
      </c>
      <c r="E13770" s="3">
        <v>1977</v>
      </c>
      <c r="F13770" s="4">
        <v>0.43140530828038581</v>
      </c>
    </row>
    <row r="13771" spans="1:6" x14ac:dyDescent="0.15">
      <c r="A13771" s="2" t="s">
        <v>57</v>
      </c>
      <c r="B13771" s="2" t="s">
        <v>55</v>
      </c>
      <c r="C13771" s="3" t="s">
        <v>45</v>
      </c>
      <c r="D13771" s="3" t="s">
        <v>46</v>
      </c>
      <c r="E13771" s="3">
        <v>1978</v>
      </c>
      <c r="F13771" s="4">
        <v>100.19443511962891</v>
      </c>
    </row>
    <row r="13772" spans="1:6" x14ac:dyDescent="0.15">
      <c r="A13772" s="2" t="s">
        <v>57</v>
      </c>
      <c r="B13772" s="2" t="s">
        <v>58</v>
      </c>
      <c r="C13772" s="3" t="s">
        <v>45</v>
      </c>
      <c r="D13772" s="3" t="s">
        <v>46</v>
      </c>
      <c r="E13772" s="3">
        <v>1978</v>
      </c>
      <c r="F13772" s="4">
        <v>0.44486708872939723</v>
      </c>
    </row>
    <row r="13773" spans="1:6" x14ac:dyDescent="0.15">
      <c r="A13773" s="2" t="s">
        <v>57</v>
      </c>
      <c r="B13773" s="2" t="s">
        <v>55</v>
      </c>
      <c r="C13773" s="3" t="s">
        <v>45</v>
      </c>
      <c r="D13773" s="3" t="s">
        <v>46</v>
      </c>
      <c r="E13773" s="3">
        <v>1979</v>
      </c>
      <c r="F13773" s="4">
        <v>102.81061553955078</v>
      </c>
    </row>
    <row r="13774" spans="1:6" x14ac:dyDescent="0.15">
      <c r="A13774" s="2" t="s">
        <v>57</v>
      </c>
      <c r="B13774" s="2" t="s">
        <v>58</v>
      </c>
      <c r="C13774" s="3" t="s">
        <v>45</v>
      </c>
      <c r="D13774" s="3" t="s">
        <v>46</v>
      </c>
      <c r="E13774" s="3">
        <v>1979</v>
      </c>
      <c r="F13774" s="4">
        <v>0.45223420411400539</v>
      </c>
    </row>
    <row r="13775" spans="1:6" x14ac:dyDescent="0.15">
      <c r="A13775" s="2" t="s">
        <v>57</v>
      </c>
      <c r="B13775" s="2" t="s">
        <v>55</v>
      </c>
      <c r="C13775" s="3" t="s">
        <v>45</v>
      </c>
      <c r="D13775" s="3" t="s">
        <v>46</v>
      </c>
      <c r="E13775" s="3">
        <v>1980</v>
      </c>
      <c r="F13775" s="4">
        <v>103.07093048095703</v>
      </c>
    </row>
    <row r="13776" spans="1:6" x14ac:dyDescent="0.15">
      <c r="A13776" s="2" t="s">
        <v>57</v>
      </c>
      <c r="B13776" s="2" t="s">
        <v>58</v>
      </c>
      <c r="C13776" s="3" t="s">
        <v>45</v>
      </c>
      <c r="D13776" s="3" t="s">
        <v>46</v>
      </c>
      <c r="E13776" s="3">
        <v>1980</v>
      </c>
      <c r="F13776" s="4">
        <v>0.44915708605409094</v>
      </c>
    </row>
    <row r="13777" spans="1:6" x14ac:dyDescent="0.15">
      <c r="A13777" s="2" t="s">
        <v>57</v>
      </c>
      <c r="B13777" s="2" t="s">
        <v>55</v>
      </c>
      <c r="C13777" s="3" t="s">
        <v>45</v>
      </c>
      <c r="D13777" s="3" t="s">
        <v>46</v>
      </c>
      <c r="E13777" s="3">
        <v>1981</v>
      </c>
      <c r="F13777" s="4">
        <v>104.21617889404297</v>
      </c>
    </row>
    <row r="13778" spans="1:6" x14ac:dyDescent="0.15">
      <c r="A13778" s="2" t="s">
        <v>57</v>
      </c>
      <c r="B13778" s="2" t="s">
        <v>58</v>
      </c>
      <c r="C13778" s="3" t="s">
        <v>45</v>
      </c>
      <c r="D13778" s="3" t="s">
        <v>46</v>
      </c>
      <c r="E13778" s="3">
        <v>1981</v>
      </c>
      <c r="F13778" s="4">
        <v>0.44991345386322784</v>
      </c>
    </row>
    <row r="13779" spans="1:6" x14ac:dyDescent="0.15">
      <c r="A13779" s="2" t="s">
        <v>57</v>
      </c>
      <c r="B13779" s="2" t="s">
        <v>55</v>
      </c>
      <c r="C13779" s="3" t="s">
        <v>45</v>
      </c>
      <c r="D13779" s="3" t="s">
        <v>46</v>
      </c>
      <c r="E13779" s="3">
        <v>1982</v>
      </c>
      <c r="F13779" s="4">
        <v>103.40857696533203</v>
      </c>
    </row>
    <row r="13780" spans="1:6" x14ac:dyDescent="0.15">
      <c r="A13780" s="2" t="s">
        <v>57</v>
      </c>
      <c r="B13780" s="2" t="s">
        <v>58</v>
      </c>
      <c r="C13780" s="3" t="s">
        <v>45</v>
      </c>
      <c r="D13780" s="3" t="s">
        <v>46</v>
      </c>
      <c r="E13780" s="3">
        <v>1982</v>
      </c>
      <c r="F13780" s="4">
        <v>0.44225370562611777</v>
      </c>
    </row>
    <row r="13781" spans="1:6" x14ac:dyDescent="0.15">
      <c r="A13781" s="2" t="s">
        <v>57</v>
      </c>
      <c r="B13781" s="2" t="s">
        <v>55</v>
      </c>
      <c r="C13781" s="3" t="s">
        <v>45</v>
      </c>
      <c r="D13781" s="3" t="s">
        <v>46</v>
      </c>
      <c r="E13781" s="3">
        <v>1983</v>
      </c>
      <c r="F13781" s="4">
        <v>104.77913665771484</v>
      </c>
    </row>
    <row r="13782" spans="1:6" x14ac:dyDescent="0.15">
      <c r="A13782" s="2" t="s">
        <v>57</v>
      </c>
      <c r="B13782" s="2" t="s">
        <v>58</v>
      </c>
      <c r="C13782" s="3" t="s">
        <v>45</v>
      </c>
      <c r="D13782" s="3" t="s">
        <v>46</v>
      </c>
      <c r="E13782" s="3">
        <v>1983</v>
      </c>
      <c r="F13782" s="4">
        <v>0.44392251410480232</v>
      </c>
    </row>
    <row r="13783" spans="1:6" x14ac:dyDescent="0.15">
      <c r="A13783" s="2" t="s">
        <v>57</v>
      </c>
      <c r="B13783" s="2" t="s">
        <v>55</v>
      </c>
      <c r="C13783" s="3" t="s">
        <v>45</v>
      </c>
      <c r="D13783" s="3" t="s">
        <v>46</v>
      </c>
      <c r="E13783" s="3">
        <v>1984</v>
      </c>
      <c r="F13783" s="4">
        <v>109.11604309082031</v>
      </c>
    </row>
    <row r="13784" spans="1:6" x14ac:dyDescent="0.15">
      <c r="A13784" s="2" t="s">
        <v>57</v>
      </c>
      <c r="B13784" s="2" t="s">
        <v>58</v>
      </c>
      <c r="C13784" s="3" t="s">
        <v>45</v>
      </c>
      <c r="D13784" s="3" t="s">
        <v>46</v>
      </c>
      <c r="E13784" s="3">
        <v>1984</v>
      </c>
      <c r="F13784" s="4">
        <v>0.45797653179196945</v>
      </c>
    </row>
    <row r="13785" spans="1:6" x14ac:dyDescent="0.15">
      <c r="A13785" s="2" t="s">
        <v>57</v>
      </c>
      <c r="B13785" s="2" t="s">
        <v>55</v>
      </c>
      <c r="C13785" s="3" t="s">
        <v>45</v>
      </c>
      <c r="D13785" s="3" t="s">
        <v>46</v>
      </c>
      <c r="E13785" s="3">
        <v>1985</v>
      </c>
      <c r="F13785" s="4">
        <v>111.38438415527344</v>
      </c>
    </row>
    <row r="13786" spans="1:6" x14ac:dyDescent="0.15">
      <c r="A13786" s="2" t="s">
        <v>57</v>
      </c>
      <c r="B13786" s="2" t="s">
        <v>58</v>
      </c>
      <c r="C13786" s="3" t="s">
        <v>45</v>
      </c>
      <c r="D13786" s="3" t="s">
        <v>46</v>
      </c>
      <c r="E13786" s="3">
        <v>1985</v>
      </c>
      <c r="F13786" s="4">
        <v>0.463137069456385</v>
      </c>
    </row>
    <row r="13787" spans="1:6" x14ac:dyDescent="0.15">
      <c r="A13787" s="2" t="s">
        <v>57</v>
      </c>
      <c r="B13787" s="2" t="s">
        <v>55</v>
      </c>
      <c r="C13787" s="3" t="s">
        <v>45</v>
      </c>
      <c r="D13787" s="3" t="s">
        <v>46</v>
      </c>
      <c r="E13787" s="3">
        <v>1986</v>
      </c>
      <c r="F13787" s="4">
        <v>113.92401123046875</v>
      </c>
    </row>
    <row r="13788" spans="1:6" x14ac:dyDescent="0.15">
      <c r="A13788" s="2" t="s">
        <v>57</v>
      </c>
      <c r="B13788" s="2" t="s">
        <v>58</v>
      </c>
      <c r="C13788" s="3" t="s">
        <v>45</v>
      </c>
      <c r="D13788" s="3" t="s">
        <v>46</v>
      </c>
      <c r="E13788" s="3">
        <v>1986</v>
      </c>
      <c r="F13788" s="4">
        <v>0.46928049899265911</v>
      </c>
    </row>
    <row r="13789" spans="1:6" x14ac:dyDescent="0.15">
      <c r="A13789" s="2" t="s">
        <v>57</v>
      </c>
      <c r="B13789" s="2" t="s">
        <v>55</v>
      </c>
      <c r="C13789" s="3" t="s">
        <v>45</v>
      </c>
      <c r="D13789" s="3" t="s">
        <v>46</v>
      </c>
      <c r="E13789" s="3">
        <v>1987</v>
      </c>
      <c r="F13789" s="4">
        <v>116.88609313964844</v>
      </c>
    </row>
    <row r="13790" spans="1:6" x14ac:dyDescent="0.15">
      <c r="A13790" s="2" t="s">
        <v>57</v>
      </c>
      <c r="B13790" s="2" t="s">
        <v>58</v>
      </c>
      <c r="C13790" s="3" t="s">
        <v>45</v>
      </c>
      <c r="D13790" s="3" t="s">
        <v>46</v>
      </c>
      <c r="E13790" s="3">
        <v>1987</v>
      </c>
      <c r="F13790" s="4">
        <v>0.47698332109025066</v>
      </c>
    </row>
    <row r="13791" spans="1:6" x14ac:dyDescent="0.15">
      <c r="A13791" s="2" t="s">
        <v>57</v>
      </c>
      <c r="B13791" s="2" t="s">
        <v>55</v>
      </c>
      <c r="C13791" s="3" t="s">
        <v>45</v>
      </c>
      <c r="D13791" s="3" t="s">
        <v>46</v>
      </c>
      <c r="E13791" s="3">
        <v>1988</v>
      </c>
      <c r="F13791" s="4">
        <v>119.45481109619141</v>
      </c>
    </row>
    <row r="13792" spans="1:6" x14ac:dyDescent="0.15">
      <c r="A13792" s="2" t="s">
        <v>57</v>
      </c>
      <c r="B13792" s="2" t="s">
        <v>58</v>
      </c>
      <c r="C13792" s="3" t="s">
        <v>45</v>
      </c>
      <c r="D13792" s="3" t="s">
        <v>46</v>
      </c>
      <c r="E13792" s="3">
        <v>1988</v>
      </c>
      <c r="F13792" s="4">
        <v>0.482894925908878</v>
      </c>
    </row>
    <row r="13793" spans="1:6" x14ac:dyDescent="0.15">
      <c r="A13793" s="2" t="s">
        <v>57</v>
      </c>
      <c r="B13793" s="2" t="s">
        <v>55</v>
      </c>
      <c r="C13793" s="3" t="s">
        <v>45</v>
      </c>
      <c r="D13793" s="3" t="s">
        <v>46</v>
      </c>
      <c r="E13793" s="3">
        <v>1989</v>
      </c>
      <c r="F13793" s="4">
        <v>121.82807159423828</v>
      </c>
    </row>
    <row r="13794" spans="1:6" x14ac:dyDescent="0.15">
      <c r="A13794" s="2" t="s">
        <v>57</v>
      </c>
      <c r="B13794" s="2" t="s">
        <v>58</v>
      </c>
      <c r="C13794" s="3" t="s">
        <v>45</v>
      </c>
      <c r="D13794" s="3" t="s">
        <v>46</v>
      </c>
      <c r="E13794" s="3">
        <v>1989</v>
      </c>
      <c r="F13794" s="4">
        <v>0.48784734759084386</v>
      </c>
    </row>
    <row r="13795" spans="1:6" x14ac:dyDescent="0.15">
      <c r="A13795" s="2" t="s">
        <v>57</v>
      </c>
      <c r="B13795" s="2" t="s">
        <v>55</v>
      </c>
      <c r="C13795" s="3" t="s">
        <v>45</v>
      </c>
      <c r="D13795" s="3" t="s">
        <v>46</v>
      </c>
      <c r="E13795" s="3">
        <v>1990</v>
      </c>
      <c r="F13795" s="4">
        <v>123.0460205078125</v>
      </c>
    </row>
    <row r="13796" spans="1:6" x14ac:dyDescent="0.15">
      <c r="A13796" s="2" t="s">
        <v>57</v>
      </c>
      <c r="B13796" s="2" t="s">
        <v>58</v>
      </c>
      <c r="C13796" s="3" t="s">
        <v>45</v>
      </c>
      <c r="D13796" s="3" t="s">
        <v>46</v>
      </c>
      <c r="E13796" s="3">
        <v>1990</v>
      </c>
      <c r="F13796" s="4">
        <v>0.48804485840850093</v>
      </c>
    </row>
    <row r="13797" spans="1:6" x14ac:dyDescent="0.15">
      <c r="A13797" s="2" t="s">
        <v>57</v>
      </c>
      <c r="B13797" s="2" t="s">
        <v>55</v>
      </c>
      <c r="C13797" s="3" t="s">
        <v>45</v>
      </c>
      <c r="D13797" s="3" t="s">
        <v>46</v>
      </c>
      <c r="E13797" s="3">
        <v>1991</v>
      </c>
      <c r="F13797" s="4">
        <v>121.56706237792969</v>
      </c>
    </row>
    <row r="13798" spans="1:6" x14ac:dyDescent="0.15">
      <c r="A13798" s="2" t="s">
        <v>57</v>
      </c>
      <c r="B13798" s="2" t="s">
        <v>58</v>
      </c>
      <c r="C13798" s="3" t="s">
        <v>45</v>
      </c>
      <c r="D13798" s="3" t="s">
        <v>46</v>
      </c>
      <c r="E13798" s="3">
        <v>1991</v>
      </c>
      <c r="F13798" s="4">
        <v>0.47759630417066601</v>
      </c>
    </row>
    <row r="13799" spans="1:6" x14ac:dyDescent="0.15">
      <c r="A13799" s="2" t="s">
        <v>57</v>
      </c>
      <c r="B13799" s="2" t="s">
        <v>55</v>
      </c>
      <c r="C13799" s="3" t="s">
        <v>45</v>
      </c>
      <c r="D13799" s="3" t="s">
        <v>46</v>
      </c>
      <c r="E13799" s="3">
        <v>1992</v>
      </c>
      <c r="F13799" s="4">
        <v>121.79700469970703</v>
      </c>
    </row>
    <row r="13800" spans="1:6" x14ac:dyDescent="0.15">
      <c r="A13800" s="2" t="s">
        <v>57</v>
      </c>
      <c r="B13800" s="2" t="s">
        <v>58</v>
      </c>
      <c r="C13800" s="3" t="s">
        <v>45</v>
      </c>
      <c r="D13800" s="3" t="s">
        <v>46</v>
      </c>
      <c r="E13800" s="3">
        <v>1992</v>
      </c>
      <c r="F13800" s="4">
        <v>0.4739356168612549</v>
      </c>
    </row>
    <row r="13801" spans="1:6" x14ac:dyDescent="0.15">
      <c r="A13801" s="2" t="s">
        <v>57</v>
      </c>
      <c r="B13801" s="2" t="s">
        <v>55</v>
      </c>
      <c r="C13801" s="3" t="s">
        <v>45</v>
      </c>
      <c r="D13801" s="3" t="s">
        <v>46</v>
      </c>
      <c r="E13801" s="3">
        <v>1993</v>
      </c>
      <c r="F13801" s="4">
        <v>123.12069702148438</v>
      </c>
    </row>
    <row r="13802" spans="1:6" x14ac:dyDescent="0.15">
      <c r="A13802" s="2" t="s">
        <v>57</v>
      </c>
      <c r="B13802" s="2" t="s">
        <v>58</v>
      </c>
      <c r="C13802" s="3" t="s">
        <v>45</v>
      </c>
      <c r="D13802" s="3" t="s">
        <v>46</v>
      </c>
      <c r="E13802" s="3">
        <v>1993</v>
      </c>
      <c r="F13802" s="4">
        <v>0.47439481768935199</v>
      </c>
    </row>
    <row r="13803" spans="1:6" x14ac:dyDescent="0.15">
      <c r="A13803" s="2" t="s">
        <v>57</v>
      </c>
      <c r="B13803" s="2" t="s">
        <v>55</v>
      </c>
      <c r="C13803" s="3" t="s">
        <v>45</v>
      </c>
      <c r="D13803" s="3" t="s">
        <v>46</v>
      </c>
      <c r="E13803" s="3">
        <v>1994</v>
      </c>
      <c r="F13803" s="4">
        <v>125.68997955322266</v>
      </c>
    </row>
    <row r="13804" spans="1:6" x14ac:dyDescent="0.15">
      <c r="A13804" s="2" t="s">
        <v>57</v>
      </c>
      <c r="B13804" s="2" t="s">
        <v>58</v>
      </c>
      <c r="C13804" s="3" t="s">
        <v>45</v>
      </c>
      <c r="D13804" s="3" t="s">
        <v>46</v>
      </c>
      <c r="E13804" s="3">
        <v>1994</v>
      </c>
      <c r="F13804" s="4">
        <v>0.47929151281487692</v>
      </c>
    </row>
    <row r="13805" spans="1:6" x14ac:dyDescent="0.15">
      <c r="A13805" s="2" t="s">
        <v>57</v>
      </c>
      <c r="B13805" s="2" t="s">
        <v>55</v>
      </c>
      <c r="C13805" s="3" t="s">
        <v>45</v>
      </c>
      <c r="D13805" s="3" t="s">
        <v>46</v>
      </c>
      <c r="E13805" s="3">
        <v>1995</v>
      </c>
      <c r="F13805" s="4">
        <v>127.46273803710938</v>
      </c>
    </row>
    <row r="13806" spans="1:6" x14ac:dyDescent="0.15">
      <c r="A13806" s="2" t="s">
        <v>57</v>
      </c>
      <c r="B13806" s="2" t="s">
        <v>58</v>
      </c>
      <c r="C13806" s="3" t="s">
        <v>45</v>
      </c>
      <c r="D13806" s="3" t="s">
        <v>46</v>
      </c>
      <c r="E13806" s="3">
        <v>1995</v>
      </c>
      <c r="F13806" s="4">
        <v>0.48069444047529714</v>
      </c>
    </row>
    <row r="13807" spans="1:6" x14ac:dyDescent="0.15">
      <c r="A13807" s="2" t="s">
        <v>57</v>
      </c>
      <c r="B13807" s="2" t="s">
        <v>55</v>
      </c>
      <c r="C13807" s="3" t="s">
        <v>45</v>
      </c>
      <c r="D13807" s="3" t="s">
        <v>46</v>
      </c>
      <c r="E13807" s="3">
        <v>1996</v>
      </c>
      <c r="F13807" s="4">
        <v>129.357666015625</v>
      </c>
    </row>
    <row r="13808" spans="1:6" x14ac:dyDescent="0.15">
      <c r="A13808" s="2" t="s">
        <v>57</v>
      </c>
      <c r="B13808" s="2" t="s">
        <v>58</v>
      </c>
      <c r="C13808" s="3" t="s">
        <v>45</v>
      </c>
      <c r="D13808" s="3" t="s">
        <v>46</v>
      </c>
      <c r="E13808" s="3">
        <v>1996</v>
      </c>
      <c r="F13808" s="4">
        <v>0.48207525879739593</v>
      </c>
    </row>
    <row r="13809" spans="1:6" x14ac:dyDescent="0.15">
      <c r="A13809" s="2" t="s">
        <v>57</v>
      </c>
      <c r="B13809" s="2" t="s">
        <v>55</v>
      </c>
      <c r="C13809" s="3" t="s">
        <v>45</v>
      </c>
      <c r="D13809" s="3" t="s">
        <v>46</v>
      </c>
      <c r="E13809" s="3">
        <v>1997</v>
      </c>
      <c r="F13809" s="4">
        <v>132.36257934570312</v>
      </c>
    </row>
    <row r="13810" spans="1:6" x14ac:dyDescent="0.15">
      <c r="A13810" s="2" t="s">
        <v>57</v>
      </c>
      <c r="B13810" s="2" t="s">
        <v>58</v>
      </c>
      <c r="C13810" s="3" t="s">
        <v>45</v>
      </c>
      <c r="D13810" s="3" t="s">
        <v>46</v>
      </c>
      <c r="E13810" s="3">
        <v>1997</v>
      </c>
      <c r="F13810" s="4">
        <v>0.48713999702555638</v>
      </c>
    </row>
    <row r="13811" spans="1:6" x14ac:dyDescent="0.15">
      <c r="A13811" s="2" t="s">
        <v>57</v>
      </c>
      <c r="B13811" s="2" t="s">
        <v>55</v>
      </c>
      <c r="C13811" s="3" t="s">
        <v>45</v>
      </c>
      <c r="D13811" s="3" t="s">
        <v>46</v>
      </c>
      <c r="E13811" s="3">
        <v>1998</v>
      </c>
      <c r="F13811" s="4">
        <v>134.50090026855469</v>
      </c>
    </row>
    <row r="13812" spans="1:6" x14ac:dyDescent="0.15">
      <c r="A13812" s="2" t="s">
        <v>57</v>
      </c>
      <c r="B13812" s="2" t="s">
        <v>58</v>
      </c>
      <c r="C13812" s="3" t="s">
        <v>45</v>
      </c>
      <c r="D13812" s="3" t="s">
        <v>46</v>
      </c>
      <c r="E13812" s="3">
        <v>1998</v>
      </c>
      <c r="F13812" s="4">
        <v>0.48878260432448728</v>
      </c>
    </row>
    <row r="13813" spans="1:6" x14ac:dyDescent="0.15">
      <c r="A13813" s="2" t="s">
        <v>57</v>
      </c>
      <c r="B13813" s="2" t="s">
        <v>55</v>
      </c>
      <c r="C13813" s="3" t="s">
        <v>45</v>
      </c>
      <c r="D13813" s="3" t="s">
        <v>46</v>
      </c>
      <c r="E13813" s="3">
        <v>1999</v>
      </c>
      <c r="F13813" s="4">
        <v>136.7564697265625</v>
      </c>
    </row>
    <row r="13814" spans="1:6" x14ac:dyDescent="0.15">
      <c r="A13814" s="2" t="s">
        <v>57</v>
      </c>
      <c r="B13814" s="2" t="s">
        <v>58</v>
      </c>
      <c r="C13814" s="3" t="s">
        <v>45</v>
      </c>
      <c r="D13814" s="3" t="s">
        <v>46</v>
      </c>
      <c r="E13814" s="3">
        <v>1999</v>
      </c>
      <c r="F13814" s="4">
        <v>0.49096168732968615</v>
      </c>
    </row>
    <row r="13815" spans="1:6" x14ac:dyDescent="0.15">
      <c r="A13815" s="2" t="s">
        <v>57</v>
      </c>
      <c r="B13815" s="2" t="s">
        <v>55</v>
      </c>
      <c r="C13815" s="3" t="s">
        <v>45</v>
      </c>
      <c r="D13815" s="3" t="s">
        <v>46</v>
      </c>
      <c r="E13815" s="3">
        <v>2000</v>
      </c>
      <c r="F13815" s="4">
        <v>138.6361083984375</v>
      </c>
    </row>
    <row r="13816" spans="1:6" x14ac:dyDescent="0.15">
      <c r="A13816" s="2" t="s">
        <v>57</v>
      </c>
      <c r="B13816" s="2" t="s">
        <v>58</v>
      </c>
      <c r="C13816" s="3" t="s">
        <v>45</v>
      </c>
      <c r="D13816" s="3" t="s">
        <v>46</v>
      </c>
      <c r="E13816" s="3">
        <v>2000</v>
      </c>
      <c r="F13816" s="4">
        <v>0.49212190216757806</v>
      </c>
    </row>
    <row r="13817" spans="1:6" x14ac:dyDescent="0.15">
      <c r="A13817" s="2" t="s">
        <v>57</v>
      </c>
      <c r="B13817" s="2" t="s">
        <v>55</v>
      </c>
      <c r="C13817" s="3" t="s">
        <v>45</v>
      </c>
      <c r="D13817" s="3" t="s">
        <v>46</v>
      </c>
      <c r="E13817" s="3">
        <v>2001</v>
      </c>
      <c r="F13817" s="4">
        <v>138.64680480957031</v>
      </c>
    </row>
    <row r="13818" spans="1:6" x14ac:dyDescent="0.15">
      <c r="A13818" s="2" t="s">
        <v>57</v>
      </c>
      <c r="B13818" s="2" t="s">
        <v>58</v>
      </c>
      <c r="C13818" s="3" t="s">
        <v>45</v>
      </c>
      <c r="D13818" s="3" t="s">
        <v>46</v>
      </c>
      <c r="E13818" s="3">
        <v>2001</v>
      </c>
      <c r="F13818" s="4">
        <v>0.4871500738546381</v>
      </c>
    </row>
    <row r="13819" spans="1:6" x14ac:dyDescent="0.15">
      <c r="A13819" s="2" t="s">
        <v>57</v>
      </c>
      <c r="B13819" s="2" t="s">
        <v>55</v>
      </c>
      <c r="C13819" s="3" t="s">
        <v>45</v>
      </c>
      <c r="D13819" s="3" t="s">
        <v>46</v>
      </c>
      <c r="E13819" s="3">
        <v>2002</v>
      </c>
      <c r="F13819" s="4">
        <v>138.15208435058594</v>
      </c>
    </row>
    <row r="13820" spans="1:6" x14ac:dyDescent="0.15">
      <c r="A13820" s="2" t="s">
        <v>57</v>
      </c>
      <c r="B13820" s="2" t="s">
        <v>58</v>
      </c>
      <c r="C13820" s="3" t="s">
        <v>45</v>
      </c>
      <c r="D13820" s="3" t="s">
        <v>46</v>
      </c>
      <c r="E13820" s="3">
        <v>2002</v>
      </c>
      <c r="F13820" s="4">
        <v>0.48089812142545513</v>
      </c>
    </row>
    <row r="13821" spans="1:6" x14ac:dyDescent="0.15">
      <c r="A13821" s="2" t="s">
        <v>57</v>
      </c>
      <c r="B13821" s="2" t="s">
        <v>55</v>
      </c>
      <c r="C13821" s="3" t="s">
        <v>45</v>
      </c>
      <c r="D13821" s="3" t="s">
        <v>46</v>
      </c>
      <c r="E13821" s="3">
        <v>2003</v>
      </c>
      <c r="F13821" s="4">
        <v>138.69085693359375</v>
      </c>
    </row>
    <row r="13822" spans="1:6" x14ac:dyDescent="0.15">
      <c r="A13822" s="2" t="s">
        <v>57</v>
      </c>
      <c r="B13822" s="2" t="s">
        <v>58</v>
      </c>
      <c r="C13822" s="3" t="s">
        <v>45</v>
      </c>
      <c r="D13822" s="3" t="s">
        <v>46</v>
      </c>
      <c r="E13822" s="3">
        <v>2003</v>
      </c>
      <c r="F13822" s="4">
        <v>0.47854868791895222</v>
      </c>
    </row>
    <row r="13823" spans="1:6" x14ac:dyDescent="0.15">
      <c r="A13823" s="2" t="s">
        <v>57</v>
      </c>
      <c r="B13823" s="2" t="s">
        <v>55</v>
      </c>
      <c r="C13823" s="3" t="s">
        <v>45</v>
      </c>
      <c r="D13823" s="3" t="s">
        <v>46</v>
      </c>
      <c r="E13823" s="3">
        <v>2004</v>
      </c>
      <c r="F13823" s="4">
        <v>140.27018737792969</v>
      </c>
    </row>
    <row r="13824" spans="1:6" x14ac:dyDescent="0.15">
      <c r="A13824" s="2" t="s">
        <v>57</v>
      </c>
      <c r="B13824" s="2" t="s">
        <v>58</v>
      </c>
      <c r="C13824" s="3" t="s">
        <v>45</v>
      </c>
      <c r="D13824" s="3" t="s">
        <v>46</v>
      </c>
      <c r="E13824" s="3">
        <v>2004</v>
      </c>
      <c r="F13824" s="4">
        <v>0.47979460405221147</v>
      </c>
    </row>
    <row r="13825" spans="1:6" x14ac:dyDescent="0.15">
      <c r="A13825" s="2" t="s">
        <v>57</v>
      </c>
      <c r="B13825" s="2" t="s">
        <v>55</v>
      </c>
      <c r="C13825" s="3" t="s">
        <v>45</v>
      </c>
      <c r="D13825" s="3" t="s">
        <v>46</v>
      </c>
      <c r="E13825" s="3">
        <v>2005</v>
      </c>
      <c r="F13825" s="4">
        <v>142.49330139160156</v>
      </c>
    </row>
    <row r="13826" spans="1:6" x14ac:dyDescent="0.15">
      <c r="A13826" s="2" t="s">
        <v>57</v>
      </c>
      <c r="B13826" s="2" t="s">
        <v>58</v>
      </c>
      <c r="C13826" s="3" t="s">
        <v>45</v>
      </c>
      <c r="D13826" s="3" t="s">
        <v>46</v>
      </c>
      <c r="E13826" s="3">
        <v>2005</v>
      </c>
      <c r="F13826" s="4">
        <v>0.48303876552593578</v>
      </c>
    </row>
    <row r="13827" spans="1:6" x14ac:dyDescent="0.15">
      <c r="A13827" s="2" t="s">
        <v>57</v>
      </c>
      <c r="B13827" s="2" t="s">
        <v>55</v>
      </c>
      <c r="C13827" s="3" t="s">
        <v>45</v>
      </c>
      <c r="D13827" s="3" t="s">
        <v>46</v>
      </c>
      <c r="E13827" s="3">
        <v>2006</v>
      </c>
      <c r="F13827" s="4">
        <v>145.09414672851562</v>
      </c>
    </row>
    <row r="13828" spans="1:6" x14ac:dyDescent="0.15">
      <c r="A13828" s="2" t="s">
        <v>57</v>
      </c>
      <c r="B13828" s="2" t="s">
        <v>58</v>
      </c>
      <c r="C13828" s="3" t="s">
        <v>45</v>
      </c>
      <c r="D13828" s="3" t="s">
        <v>46</v>
      </c>
      <c r="E13828" s="3">
        <v>2006</v>
      </c>
      <c r="F13828" s="4">
        <v>0.48728724181106242</v>
      </c>
    </row>
    <row r="13829" spans="1:6" x14ac:dyDescent="0.15">
      <c r="A13829" s="2" t="s">
        <v>57</v>
      </c>
      <c r="B13829" s="2" t="s">
        <v>55</v>
      </c>
      <c r="C13829" s="3" t="s">
        <v>45</v>
      </c>
      <c r="D13829" s="3" t="s">
        <v>46</v>
      </c>
      <c r="E13829" s="3">
        <v>2007</v>
      </c>
      <c r="F13829" s="4">
        <v>146.39578247070312</v>
      </c>
    </row>
    <row r="13830" spans="1:6" x14ac:dyDescent="0.15">
      <c r="A13830" s="2" t="s">
        <v>57</v>
      </c>
      <c r="B13830" s="2" t="s">
        <v>58</v>
      </c>
      <c r="C13830" s="3" t="s">
        <v>45</v>
      </c>
      <c r="D13830" s="3" t="s">
        <v>46</v>
      </c>
      <c r="E13830" s="3">
        <v>2007</v>
      </c>
      <c r="F13830" s="4">
        <v>0.48699826201714097</v>
      </c>
    </row>
    <row r="13831" spans="1:6" x14ac:dyDescent="0.15">
      <c r="A13831" s="2" t="s">
        <v>57</v>
      </c>
      <c r="B13831" s="2" t="s">
        <v>55</v>
      </c>
      <c r="C13831" s="3" t="s">
        <v>45</v>
      </c>
      <c r="D13831" s="3" t="s">
        <v>46</v>
      </c>
      <c r="E13831" s="3">
        <v>2008</v>
      </c>
      <c r="F13831" s="4">
        <v>146.22850036621094</v>
      </c>
    </row>
    <row r="13832" spans="1:6" x14ac:dyDescent="0.15">
      <c r="A13832" s="2" t="s">
        <v>57</v>
      </c>
      <c r="B13832" s="2" t="s">
        <v>58</v>
      </c>
      <c r="C13832" s="3" t="s">
        <v>45</v>
      </c>
      <c r="D13832" s="3" t="s">
        <v>46</v>
      </c>
      <c r="E13832" s="3">
        <v>2008</v>
      </c>
      <c r="F13832" s="4">
        <v>0.48182945699062718</v>
      </c>
    </row>
    <row r="13833" spans="1:6" x14ac:dyDescent="0.15">
      <c r="A13833" s="2" t="s">
        <v>57</v>
      </c>
      <c r="B13833" s="2" t="s">
        <v>55</v>
      </c>
      <c r="C13833" s="3" t="s">
        <v>45</v>
      </c>
      <c r="D13833" s="3" t="s">
        <v>46</v>
      </c>
      <c r="E13833" s="3">
        <v>2009</v>
      </c>
      <c r="F13833" s="4">
        <v>141.22080993652344</v>
      </c>
    </row>
    <row r="13834" spans="1:6" x14ac:dyDescent="0.15">
      <c r="A13834" s="2" t="s">
        <v>57</v>
      </c>
      <c r="B13834" s="2" t="s">
        <v>58</v>
      </c>
      <c r="C13834" s="3" t="s">
        <v>45</v>
      </c>
      <c r="D13834" s="3" t="s">
        <v>46</v>
      </c>
      <c r="E13834" s="3">
        <v>2009</v>
      </c>
      <c r="F13834" s="4">
        <v>0.46104251135435853</v>
      </c>
    </row>
    <row r="13835" spans="1:6" x14ac:dyDescent="0.15">
      <c r="A13835" s="2" t="s">
        <v>57</v>
      </c>
      <c r="B13835" s="2" t="s">
        <v>55</v>
      </c>
      <c r="C13835" s="3" t="s">
        <v>45</v>
      </c>
      <c r="D13835" s="3" t="s">
        <v>46</v>
      </c>
      <c r="E13835" s="3">
        <v>2010</v>
      </c>
      <c r="F13835" s="4">
        <v>140.71380615234375</v>
      </c>
    </row>
    <row r="13836" spans="1:6" x14ac:dyDescent="0.15">
      <c r="A13836" s="2" t="s">
        <v>57</v>
      </c>
      <c r="B13836" s="2" t="s">
        <v>58</v>
      </c>
      <c r="C13836" s="3" t="s">
        <v>45</v>
      </c>
      <c r="D13836" s="3" t="s">
        <v>46</v>
      </c>
      <c r="E13836" s="3">
        <v>2010</v>
      </c>
      <c r="F13836" s="4">
        <v>0.45536757543500211</v>
      </c>
    </row>
    <row r="13837" spans="1:6" x14ac:dyDescent="0.15">
      <c r="A13837" s="2" t="s">
        <v>57</v>
      </c>
      <c r="B13837" s="2" t="s">
        <v>55</v>
      </c>
      <c r="C13837" s="3" t="s">
        <v>45</v>
      </c>
      <c r="D13837" s="3" t="s">
        <v>46</v>
      </c>
      <c r="E13837" s="3">
        <v>2011</v>
      </c>
      <c r="F13837" s="4">
        <v>142.14735412597656</v>
      </c>
    </row>
    <row r="13838" spans="1:6" x14ac:dyDescent="0.15">
      <c r="A13838" s="2" t="s">
        <v>57</v>
      </c>
      <c r="B13838" s="2" t="s">
        <v>58</v>
      </c>
      <c r="C13838" s="3" t="s">
        <v>45</v>
      </c>
      <c r="D13838" s="3" t="s">
        <v>46</v>
      </c>
      <c r="E13838" s="3">
        <v>2011</v>
      </c>
      <c r="F13838" s="4">
        <v>0.45620870354115584</v>
      </c>
    </row>
    <row r="13839" spans="1:6" x14ac:dyDescent="0.15">
      <c r="A13839" s="2" t="s">
        <v>57</v>
      </c>
      <c r="B13839" s="2" t="s">
        <v>55</v>
      </c>
      <c r="C13839" s="3" t="s">
        <v>45</v>
      </c>
      <c r="D13839" s="3" t="s">
        <v>46</v>
      </c>
      <c r="E13839" s="3">
        <v>2012</v>
      </c>
      <c r="F13839" s="4">
        <v>144.58848571777344</v>
      </c>
    </row>
    <row r="13840" spans="1:6" x14ac:dyDescent="0.15">
      <c r="A13840" s="2" t="s">
        <v>57</v>
      </c>
      <c r="B13840" s="2" t="s">
        <v>58</v>
      </c>
      <c r="C13840" s="3" t="s">
        <v>45</v>
      </c>
      <c r="D13840" s="3" t="s">
        <v>46</v>
      </c>
      <c r="E13840" s="3">
        <v>2012</v>
      </c>
      <c r="F13840" s="4">
        <v>0.46040853722648806</v>
      </c>
    </row>
    <row r="13841" spans="1:6" x14ac:dyDescent="0.15">
      <c r="A13841" s="2" t="s">
        <v>57</v>
      </c>
      <c r="B13841" s="2" t="s">
        <v>55</v>
      </c>
      <c r="C13841" s="3" t="s">
        <v>45</v>
      </c>
      <c r="D13841" s="3" t="s">
        <v>46</v>
      </c>
      <c r="E13841" s="3">
        <v>2013</v>
      </c>
      <c r="F13841" s="4">
        <v>145.97845458984375</v>
      </c>
    </row>
    <row r="13842" spans="1:6" x14ac:dyDescent="0.15">
      <c r="A13842" s="2" t="s">
        <v>57</v>
      </c>
      <c r="B13842" s="2" t="s">
        <v>58</v>
      </c>
      <c r="C13842" s="3" t="s">
        <v>45</v>
      </c>
      <c r="D13842" s="3" t="s">
        <v>46</v>
      </c>
      <c r="E13842" s="3">
        <v>2013</v>
      </c>
      <c r="F13842" s="4">
        <v>0.46137233366475427</v>
      </c>
    </row>
    <row r="13843" spans="1:6" x14ac:dyDescent="0.15">
      <c r="A13843" s="2" t="s">
        <v>57</v>
      </c>
      <c r="B13843" s="2" t="s">
        <v>55</v>
      </c>
      <c r="C13843" s="3" t="s">
        <v>45</v>
      </c>
      <c r="D13843" s="3" t="s">
        <v>46</v>
      </c>
      <c r="E13843" s="3">
        <v>2014</v>
      </c>
      <c r="F13843" s="4">
        <v>148.22064208984375</v>
      </c>
    </row>
    <row r="13844" spans="1:6" x14ac:dyDescent="0.15">
      <c r="A13844" s="2" t="s">
        <v>57</v>
      </c>
      <c r="B13844" s="2" t="s">
        <v>58</v>
      </c>
      <c r="C13844" s="3" t="s">
        <v>45</v>
      </c>
      <c r="D13844" s="3" t="s">
        <v>46</v>
      </c>
      <c r="E13844" s="3">
        <v>2014</v>
      </c>
      <c r="F13844" s="4">
        <v>0.46511769408287329</v>
      </c>
    </row>
    <row r="13845" spans="1:6" x14ac:dyDescent="0.15">
      <c r="A13845" s="2" t="s">
        <v>57</v>
      </c>
      <c r="B13845" s="2" t="s">
        <v>55</v>
      </c>
      <c r="C13845" s="3" t="s">
        <v>45</v>
      </c>
      <c r="D13845" s="3" t="s">
        <v>46</v>
      </c>
      <c r="E13845" s="3">
        <v>2015</v>
      </c>
      <c r="F13845" s="4">
        <v>150.24847412109375</v>
      </c>
    </row>
    <row r="13846" spans="1:6" x14ac:dyDescent="0.15">
      <c r="A13846" s="2" t="s">
        <v>57</v>
      </c>
      <c r="B13846" s="2" t="s">
        <v>58</v>
      </c>
      <c r="C13846" s="3" t="s">
        <v>45</v>
      </c>
      <c r="D13846" s="3" t="s">
        <v>46</v>
      </c>
      <c r="E13846" s="3">
        <v>2015</v>
      </c>
      <c r="F13846" s="4">
        <v>0.46824129097754769</v>
      </c>
    </row>
    <row r="13847" spans="1:6" x14ac:dyDescent="0.15">
      <c r="A13847" s="2" t="s">
        <v>57</v>
      </c>
      <c r="B13847" s="2" t="s">
        <v>55</v>
      </c>
      <c r="C13847" s="3" t="s">
        <v>45</v>
      </c>
      <c r="D13847" s="3" t="s">
        <v>46</v>
      </c>
      <c r="E13847" s="3">
        <v>2016</v>
      </c>
      <c r="F13847" s="4">
        <v>152.39695739746094</v>
      </c>
    </row>
    <row r="13848" spans="1:6" x14ac:dyDescent="0.15">
      <c r="A13848" s="2" t="s">
        <v>57</v>
      </c>
      <c r="B13848" s="2" t="s">
        <v>58</v>
      </c>
      <c r="C13848" s="3" t="s">
        <v>45</v>
      </c>
      <c r="D13848" s="3" t="s">
        <v>46</v>
      </c>
      <c r="E13848" s="3">
        <v>2016</v>
      </c>
      <c r="F13848" s="4">
        <v>0.47179384227539861</v>
      </c>
    </row>
    <row r="13849" spans="1:6" x14ac:dyDescent="0.15">
      <c r="A13849" s="2" t="s">
        <v>57</v>
      </c>
      <c r="B13849" s="2" t="s">
        <v>55</v>
      </c>
      <c r="C13849" s="3" t="s">
        <v>45</v>
      </c>
      <c r="D13849" s="3" t="s">
        <v>46</v>
      </c>
      <c r="E13849" s="3">
        <v>2017</v>
      </c>
      <c r="F13849" s="4">
        <v>154.67231750488281</v>
      </c>
    </row>
    <row r="13850" spans="1:6" x14ac:dyDescent="0.15">
      <c r="A13850" s="2" t="s">
        <v>57</v>
      </c>
      <c r="B13850" s="2" t="s">
        <v>58</v>
      </c>
      <c r="C13850" s="3" t="s">
        <v>45</v>
      </c>
      <c r="D13850" s="3" t="s">
        <v>46</v>
      </c>
      <c r="E13850" s="3">
        <v>2017</v>
      </c>
      <c r="F13850" s="4">
        <v>0.47579074272213129</v>
      </c>
    </row>
    <row r="13851" spans="1:6" x14ac:dyDescent="0.15">
      <c r="A13851" s="2" t="s">
        <v>57</v>
      </c>
      <c r="B13851" s="2" t="s">
        <v>55</v>
      </c>
      <c r="C13851" s="3" t="s">
        <v>45</v>
      </c>
      <c r="D13851" s="3" t="s">
        <v>46</v>
      </c>
      <c r="E13851" s="3">
        <v>2018</v>
      </c>
      <c r="F13851" s="4">
        <v>156.6759033203125</v>
      </c>
    </row>
    <row r="13852" spans="1:6" x14ac:dyDescent="0.15">
      <c r="A13852" s="2" t="s">
        <v>57</v>
      </c>
      <c r="B13852" s="2" t="s">
        <v>58</v>
      </c>
      <c r="C13852" s="3" t="s">
        <v>45</v>
      </c>
      <c r="D13852" s="3" t="s">
        <v>46</v>
      </c>
      <c r="E13852" s="3">
        <v>2018</v>
      </c>
      <c r="F13852" s="4">
        <v>0.47899019366764251</v>
      </c>
    </row>
    <row r="13853" spans="1:6" x14ac:dyDescent="0.15">
      <c r="A13853" s="2" t="s">
        <v>57</v>
      </c>
      <c r="B13853" s="2" t="s">
        <v>55</v>
      </c>
      <c r="C13853" s="3" t="s">
        <v>45</v>
      </c>
      <c r="D13853" s="3" t="s">
        <v>46</v>
      </c>
      <c r="E13853" s="3">
        <v>2019</v>
      </c>
      <c r="F13853" s="4">
        <v>158.29959106445312</v>
      </c>
    </row>
    <row r="13854" spans="1:6" x14ac:dyDescent="0.15">
      <c r="A13854" s="2" t="s">
        <v>57</v>
      </c>
      <c r="B13854" s="2" t="s">
        <v>58</v>
      </c>
      <c r="C13854" s="3" t="s">
        <v>45</v>
      </c>
      <c r="D13854" s="3" t="s">
        <v>46</v>
      </c>
      <c r="E13854" s="3">
        <v>2019</v>
      </c>
      <c r="F13854" s="4">
        <v>0.481058851571385</v>
      </c>
    </row>
    <row r="13855" spans="1:6" x14ac:dyDescent="0.15">
      <c r="A13855" s="2" t="s">
        <v>59</v>
      </c>
      <c r="B13855" s="2" t="s">
        <v>48</v>
      </c>
      <c r="C13855" s="3" t="s">
        <v>7</v>
      </c>
      <c r="D13855" s="3" t="s">
        <v>8</v>
      </c>
      <c r="E13855" s="3">
        <v>1950</v>
      </c>
      <c r="F13855" s="4">
        <v>41605.02734375</v>
      </c>
    </row>
    <row r="13856" spans="1:6" x14ac:dyDescent="0.15">
      <c r="A13856" s="2" t="s">
        <v>59</v>
      </c>
      <c r="B13856" s="2" t="s">
        <v>49</v>
      </c>
      <c r="C13856" s="3" t="s">
        <v>7</v>
      </c>
      <c r="D13856" s="3" t="s">
        <v>8</v>
      </c>
      <c r="E13856" s="3">
        <v>1950</v>
      </c>
      <c r="F13856" s="4">
        <v>41518.45703125</v>
      </c>
    </row>
    <row r="13857" spans="1:6" x14ac:dyDescent="0.15">
      <c r="A13857" s="2" t="s">
        <v>59</v>
      </c>
      <c r="B13857" s="2" t="s">
        <v>48</v>
      </c>
      <c r="C13857" s="3" t="s">
        <v>7</v>
      </c>
      <c r="D13857" s="3" t="s">
        <v>8</v>
      </c>
      <c r="E13857" s="3">
        <v>1951</v>
      </c>
      <c r="F13857" s="4">
        <v>43706.10546875</v>
      </c>
    </row>
    <row r="13858" spans="1:6" x14ac:dyDescent="0.15">
      <c r="A13858" s="2" t="s">
        <v>59</v>
      </c>
      <c r="B13858" s="2" t="s">
        <v>49</v>
      </c>
      <c r="C13858" s="3" t="s">
        <v>7</v>
      </c>
      <c r="D13858" s="3" t="s">
        <v>8</v>
      </c>
      <c r="E13858" s="3">
        <v>1951</v>
      </c>
      <c r="F13858" s="4">
        <v>43585.21484375</v>
      </c>
    </row>
    <row r="13859" spans="1:6" x14ac:dyDescent="0.15">
      <c r="A13859" s="2" t="s">
        <v>59</v>
      </c>
      <c r="B13859" s="2" t="s">
        <v>48</v>
      </c>
      <c r="C13859" s="3" t="s">
        <v>7</v>
      </c>
      <c r="D13859" s="3" t="s">
        <v>8</v>
      </c>
      <c r="E13859" s="3">
        <v>1952</v>
      </c>
      <c r="F13859" s="4">
        <v>44922.38671875</v>
      </c>
    </row>
    <row r="13860" spans="1:6" x14ac:dyDescent="0.15">
      <c r="A13860" s="2" t="s">
        <v>59</v>
      </c>
      <c r="B13860" s="2" t="s">
        <v>49</v>
      </c>
      <c r="C13860" s="3" t="s">
        <v>7</v>
      </c>
      <c r="D13860" s="3" t="s">
        <v>8</v>
      </c>
      <c r="E13860" s="3">
        <v>1952</v>
      </c>
      <c r="F13860" s="4">
        <v>45118.8359375</v>
      </c>
    </row>
    <row r="13861" spans="1:6" x14ac:dyDescent="0.15">
      <c r="A13861" s="2" t="s">
        <v>59</v>
      </c>
      <c r="B13861" s="2" t="s">
        <v>48</v>
      </c>
      <c r="C13861" s="3" t="s">
        <v>7</v>
      </c>
      <c r="D13861" s="3" t="s">
        <v>8</v>
      </c>
      <c r="E13861" s="3">
        <v>1953</v>
      </c>
      <c r="F13861" s="4">
        <v>47309.0625</v>
      </c>
    </row>
    <row r="13862" spans="1:6" x14ac:dyDescent="0.15">
      <c r="A13862" s="2" t="s">
        <v>59</v>
      </c>
      <c r="B13862" s="2" t="s">
        <v>49</v>
      </c>
      <c r="C13862" s="3" t="s">
        <v>7</v>
      </c>
      <c r="D13862" s="3" t="s">
        <v>8</v>
      </c>
      <c r="E13862" s="3">
        <v>1953</v>
      </c>
      <c r="F13862" s="4">
        <v>47730.43359375</v>
      </c>
    </row>
    <row r="13863" spans="1:6" x14ac:dyDescent="0.15">
      <c r="A13863" s="2" t="s">
        <v>59</v>
      </c>
      <c r="B13863" s="2" t="s">
        <v>48</v>
      </c>
      <c r="C13863" s="3" t="s">
        <v>7</v>
      </c>
      <c r="D13863" s="3" t="s">
        <v>8</v>
      </c>
      <c r="E13863" s="3">
        <v>1954</v>
      </c>
      <c r="F13863" s="4">
        <v>50657.71875</v>
      </c>
    </row>
    <row r="13864" spans="1:6" x14ac:dyDescent="0.15">
      <c r="A13864" s="2" t="s">
        <v>59</v>
      </c>
      <c r="B13864" s="2" t="s">
        <v>49</v>
      </c>
      <c r="C13864" s="3" t="s">
        <v>7</v>
      </c>
      <c r="D13864" s="3" t="s">
        <v>8</v>
      </c>
      <c r="E13864" s="3">
        <v>1954</v>
      </c>
      <c r="F13864" s="4">
        <v>51001.1953125</v>
      </c>
    </row>
    <row r="13865" spans="1:6" x14ac:dyDescent="0.15">
      <c r="A13865" s="2" t="s">
        <v>59</v>
      </c>
      <c r="B13865" s="2" t="s">
        <v>48</v>
      </c>
      <c r="C13865" s="3" t="s">
        <v>7</v>
      </c>
      <c r="D13865" s="3" t="s">
        <v>8</v>
      </c>
      <c r="E13865" s="3">
        <v>1955</v>
      </c>
      <c r="F13865" s="4">
        <v>55541.88671875</v>
      </c>
    </row>
    <row r="13866" spans="1:6" x14ac:dyDescent="0.15">
      <c r="A13866" s="2" t="s">
        <v>59</v>
      </c>
      <c r="B13866" s="2" t="s">
        <v>49</v>
      </c>
      <c r="C13866" s="3" t="s">
        <v>7</v>
      </c>
      <c r="D13866" s="3" t="s">
        <v>8</v>
      </c>
      <c r="E13866" s="3">
        <v>1955</v>
      </c>
      <c r="F13866" s="4">
        <v>55802.4765625</v>
      </c>
    </row>
    <row r="13867" spans="1:6" x14ac:dyDescent="0.15">
      <c r="A13867" s="2" t="s">
        <v>59</v>
      </c>
      <c r="B13867" s="2" t="s">
        <v>48</v>
      </c>
      <c r="C13867" s="3" t="s">
        <v>7</v>
      </c>
      <c r="D13867" s="3" t="s">
        <v>8</v>
      </c>
      <c r="E13867" s="3">
        <v>1956</v>
      </c>
      <c r="F13867" s="4">
        <v>59629.859375</v>
      </c>
    </row>
    <row r="13868" spans="1:6" x14ac:dyDescent="0.15">
      <c r="A13868" s="2" t="s">
        <v>59</v>
      </c>
      <c r="B13868" s="2" t="s">
        <v>49</v>
      </c>
      <c r="C13868" s="3" t="s">
        <v>7</v>
      </c>
      <c r="D13868" s="3" t="s">
        <v>8</v>
      </c>
      <c r="E13868" s="3">
        <v>1956</v>
      </c>
      <c r="F13868" s="4">
        <v>59770.51171875</v>
      </c>
    </row>
    <row r="13869" spans="1:6" x14ac:dyDescent="0.15">
      <c r="A13869" s="2" t="s">
        <v>59</v>
      </c>
      <c r="B13869" s="2" t="s">
        <v>48</v>
      </c>
      <c r="C13869" s="3" t="s">
        <v>7</v>
      </c>
      <c r="D13869" s="3" t="s">
        <v>8</v>
      </c>
      <c r="E13869" s="3">
        <v>1957</v>
      </c>
      <c r="F13869" s="4">
        <v>62760.4375</v>
      </c>
    </row>
    <row r="13870" spans="1:6" x14ac:dyDescent="0.15">
      <c r="A13870" s="2" t="s">
        <v>59</v>
      </c>
      <c r="B13870" s="2" t="s">
        <v>49</v>
      </c>
      <c r="C13870" s="3" t="s">
        <v>7</v>
      </c>
      <c r="D13870" s="3" t="s">
        <v>8</v>
      </c>
      <c r="E13870" s="3">
        <v>1957</v>
      </c>
      <c r="F13870" s="4">
        <v>62839.86328125</v>
      </c>
    </row>
    <row r="13871" spans="1:6" x14ac:dyDescent="0.15">
      <c r="A13871" s="2" t="s">
        <v>59</v>
      </c>
      <c r="B13871" s="2" t="s">
        <v>48</v>
      </c>
      <c r="C13871" s="3" t="s">
        <v>7</v>
      </c>
      <c r="D13871" s="3" t="s">
        <v>8</v>
      </c>
      <c r="E13871" s="3">
        <v>1958</v>
      </c>
      <c r="F13871" s="4">
        <v>65324.33984375</v>
      </c>
    </row>
    <row r="13872" spans="1:6" x14ac:dyDescent="0.15">
      <c r="A13872" s="2" t="s">
        <v>59</v>
      </c>
      <c r="B13872" s="2" t="s">
        <v>49</v>
      </c>
      <c r="C13872" s="3" t="s">
        <v>7</v>
      </c>
      <c r="D13872" s="3" t="s">
        <v>8</v>
      </c>
      <c r="E13872" s="3">
        <v>1958</v>
      </c>
      <c r="F13872" s="4">
        <v>65802.0390625</v>
      </c>
    </row>
    <row r="13873" spans="1:6" x14ac:dyDescent="0.15">
      <c r="A13873" s="2" t="s">
        <v>59</v>
      </c>
      <c r="B13873" s="2" t="s">
        <v>48</v>
      </c>
      <c r="C13873" s="3" t="s">
        <v>7</v>
      </c>
      <c r="D13873" s="3" t="s">
        <v>8</v>
      </c>
      <c r="E13873" s="3">
        <v>1959</v>
      </c>
      <c r="F13873" s="4">
        <v>67548.265625</v>
      </c>
    </row>
    <row r="13874" spans="1:6" x14ac:dyDescent="0.15">
      <c r="A13874" s="2" t="s">
        <v>59</v>
      </c>
      <c r="B13874" s="2" t="s">
        <v>49</v>
      </c>
      <c r="C13874" s="3" t="s">
        <v>7</v>
      </c>
      <c r="D13874" s="3" t="s">
        <v>8</v>
      </c>
      <c r="E13874" s="3">
        <v>1959</v>
      </c>
      <c r="F13874" s="4">
        <v>67823.1640625</v>
      </c>
    </row>
    <row r="13875" spans="1:6" x14ac:dyDescent="0.15">
      <c r="A13875" s="2" t="s">
        <v>59</v>
      </c>
      <c r="B13875" s="2" t="s">
        <v>48</v>
      </c>
      <c r="C13875" s="3" t="s">
        <v>7</v>
      </c>
      <c r="D13875" s="3" t="s">
        <v>8</v>
      </c>
      <c r="E13875" s="3">
        <v>1960</v>
      </c>
      <c r="F13875" s="4">
        <v>72448.734375</v>
      </c>
    </row>
    <row r="13876" spans="1:6" x14ac:dyDescent="0.15">
      <c r="A13876" s="2" t="s">
        <v>59</v>
      </c>
      <c r="B13876" s="2" t="s">
        <v>49</v>
      </c>
      <c r="C13876" s="3" t="s">
        <v>7</v>
      </c>
      <c r="D13876" s="3" t="s">
        <v>8</v>
      </c>
      <c r="E13876" s="3">
        <v>1960</v>
      </c>
      <c r="F13876" s="4">
        <v>71811.03125</v>
      </c>
    </row>
    <row r="13877" spans="1:6" x14ac:dyDescent="0.15">
      <c r="A13877" s="2" t="s">
        <v>59</v>
      </c>
      <c r="B13877" s="2" t="s">
        <v>48</v>
      </c>
      <c r="C13877" s="3" t="s">
        <v>7</v>
      </c>
      <c r="D13877" s="3" t="s">
        <v>8</v>
      </c>
      <c r="E13877" s="3">
        <v>1961</v>
      </c>
      <c r="F13877" s="4">
        <v>76432.4921875</v>
      </c>
    </row>
    <row r="13878" spans="1:6" x14ac:dyDescent="0.15">
      <c r="A13878" s="2" t="s">
        <v>59</v>
      </c>
      <c r="B13878" s="2" t="s">
        <v>49</v>
      </c>
      <c r="C13878" s="3" t="s">
        <v>7</v>
      </c>
      <c r="D13878" s="3" t="s">
        <v>8</v>
      </c>
      <c r="E13878" s="3">
        <v>1961</v>
      </c>
      <c r="F13878" s="4">
        <v>76145.3203125</v>
      </c>
    </row>
    <row r="13879" spans="1:6" x14ac:dyDescent="0.15">
      <c r="A13879" s="2" t="s">
        <v>59</v>
      </c>
      <c r="B13879" s="2" t="s">
        <v>48</v>
      </c>
      <c r="C13879" s="3" t="s">
        <v>7</v>
      </c>
      <c r="D13879" s="3" t="s">
        <v>8</v>
      </c>
      <c r="E13879" s="3">
        <v>1962</v>
      </c>
      <c r="F13879" s="4">
        <v>78591.6875</v>
      </c>
    </row>
    <row r="13880" spans="1:6" x14ac:dyDescent="0.15">
      <c r="A13880" s="2" t="s">
        <v>59</v>
      </c>
      <c r="B13880" s="2" t="s">
        <v>49</v>
      </c>
      <c r="C13880" s="3" t="s">
        <v>7</v>
      </c>
      <c r="D13880" s="3" t="s">
        <v>8</v>
      </c>
      <c r="E13880" s="3">
        <v>1962</v>
      </c>
      <c r="F13880" s="4">
        <v>79228.703125</v>
      </c>
    </row>
    <row r="13881" spans="1:6" x14ac:dyDescent="0.15">
      <c r="A13881" s="2" t="s">
        <v>59</v>
      </c>
      <c r="B13881" s="2" t="s">
        <v>48</v>
      </c>
      <c r="C13881" s="3" t="s">
        <v>7</v>
      </c>
      <c r="D13881" s="3" t="s">
        <v>8</v>
      </c>
      <c r="E13881" s="3">
        <v>1963</v>
      </c>
      <c r="F13881" s="4">
        <v>81837.1953125</v>
      </c>
    </row>
    <row r="13882" spans="1:6" x14ac:dyDescent="0.15">
      <c r="A13882" s="2" t="s">
        <v>59</v>
      </c>
      <c r="B13882" s="2" t="s">
        <v>49</v>
      </c>
      <c r="C13882" s="3" t="s">
        <v>7</v>
      </c>
      <c r="D13882" s="3" t="s">
        <v>8</v>
      </c>
      <c r="E13882" s="3">
        <v>1963</v>
      </c>
      <c r="F13882" s="4">
        <v>82431.6015625</v>
      </c>
    </row>
    <row r="13883" spans="1:6" x14ac:dyDescent="0.15">
      <c r="A13883" s="2" t="s">
        <v>59</v>
      </c>
      <c r="B13883" s="2" t="s">
        <v>48</v>
      </c>
      <c r="C13883" s="3" t="s">
        <v>7</v>
      </c>
      <c r="D13883" s="3" t="s">
        <v>8</v>
      </c>
      <c r="E13883" s="3">
        <v>1964</v>
      </c>
      <c r="F13883" s="4">
        <v>85747.6015625</v>
      </c>
    </row>
    <row r="13884" spans="1:6" x14ac:dyDescent="0.15">
      <c r="A13884" s="2" t="s">
        <v>59</v>
      </c>
      <c r="B13884" s="2" t="s">
        <v>49</v>
      </c>
      <c r="C13884" s="3" t="s">
        <v>7</v>
      </c>
      <c r="D13884" s="3" t="s">
        <v>8</v>
      </c>
      <c r="E13884" s="3">
        <v>1964</v>
      </c>
      <c r="F13884" s="4">
        <v>86282.2734375</v>
      </c>
    </row>
    <row r="13885" spans="1:6" x14ac:dyDescent="0.15">
      <c r="A13885" s="2" t="s">
        <v>59</v>
      </c>
      <c r="B13885" s="2" t="s">
        <v>48</v>
      </c>
      <c r="C13885" s="3" t="s">
        <v>7</v>
      </c>
      <c r="D13885" s="3" t="s">
        <v>8</v>
      </c>
      <c r="E13885" s="3">
        <v>1965</v>
      </c>
      <c r="F13885" s="4">
        <v>88459.3984375</v>
      </c>
    </row>
    <row r="13886" spans="1:6" x14ac:dyDescent="0.15">
      <c r="A13886" s="2" t="s">
        <v>59</v>
      </c>
      <c r="B13886" s="2" t="s">
        <v>49</v>
      </c>
      <c r="C13886" s="3" t="s">
        <v>7</v>
      </c>
      <c r="D13886" s="3" t="s">
        <v>8</v>
      </c>
      <c r="E13886" s="3">
        <v>1965</v>
      </c>
      <c r="F13886" s="4">
        <v>89254.9765625</v>
      </c>
    </row>
    <row r="13887" spans="1:6" x14ac:dyDescent="0.15">
      <c r="A13887" s="2" t="s">
        <v>59</v>
      </c>
      <c r="B13887" s="2" t="s">
        <v>48</v>
      </c>
      <c r="C13887" s="3" t="s">
        <v>7</v>
      </c>
      <c r="D13887" s="3" t="s">
        <v>8</v>
      </c>
      <c r="E13887" s="3">
        <v>1966</v>
      </c>
      <c r="F13887" s="4">
        <v>92929.5859375</v>
      </c>
    </row>
    <row r="13888" spans="1:6" x14ac:dyDescent="0.15">
      <c r="A13888" s="2" t="s">
        <v>59</v>
      </c>
      <c r="B13888" s="2" t="s">
        <v>49</v>
      </c>
      <c r="C13888" s="3" t="s">
        <v>7</v>
      </c>
      <c r="D13888" s="3" t="s">
        <v>8</v>
      </c>
      <c r="E13888" s="3">
        <v>1966</v>
      </c>
      <c r="F13888" s="4">
        <v>94214.1328125</v>
      </c>
    </row>
    <row r="13889" spans="1:6" x14ac:dyDescent="0.15">
      <c r="A13889" s="2" t="s">
        <v>59</v>
      </c>
      <c r="B13889" s="2" t="s">
        <v>48</v>
      </c>
      <c r="C13889" s="3" t="s">
        <v>7</v>
      </c>
      <c r="D13889" s="3" t="s">
        <v>8</v>
      </c>
      <c r="E13889" s="3">
        <v>1967</v>
      </c>
      <c r="F13889" s="4">
        <v>95787.140625</v>
      </c>
    </row>
    <row r="13890" spans="1:6" x14ac:dyDescent="0.15">
      <c r="A13890" s="2" t="s">
        <v>59</v>
      </c>
      <c r="B13890" s="2" t="s">
        <v>49</v>
      </c>
      <c r="C13890" s="3" t="s">
        <v>7</v>
      </c>
      <c r="D13890" s="3" t="s">
        <v>8</v>
      </c>
      <c r="E13890" s="3">
        <v>1967</v>
      </c>
      <c r="F13890" s="4">
        <v>97729.796875</v>
      </c>
    </row>
    <row r="13891" spans="1:6" x14ac:dyDescent="0.15">
      <c r="A13891" s="2" t="s">
        <v>59</v>
      </c>
      <c r="B13891" s="2" t="s">
        <v>48</v>
      </c>
      <c r="C13891" s="3" t="s">
        <v>7</v>
      </c>
      <c r="D13891" s="3" t="s">
        <v>8</v>
      </c>
      <c r="E13891" s="3">
        <v>1968</v>
      </c>
      <c r="F13891" s="4">
        <v>99937.0390625</v>
      </c>
    </row>
    <row r="13892" spans="1:6" x14ac:dyDescent="0.15">
      <c r="A13892" s="2" t="s">
        <v>59</v>
      </c>
      <c r="B13892" s="2" t="s">
        <v>49</v>
      </c>
      <c r="C13892" s="3" t="s">
        <v>7</v>
      </c>
      <c r="D13892" s="3" t="s">
        <v>8</v>
      </c>
      <c r="E13892" s="3">
        <v>1968</v>
      </c>
      <c r="F13892" s="4">
        <v>102357.2578125</v>
      </c>
    </row>
    <row r="13893" spans="1:6" x14ac:dyDescent="0.15">
      <c r="A13893" s="2" t="s">
        <v>59</v>
      </c>
      <c r="B13893" s="2" t="s">
        <v>48</v>
      </c>
      <c r="C13893" s="3" t="s">
        <v>7</v>
      </c>
      <c r="D13893" s="3" t="s">
        <v>8</v>
      </c>
      <c r="E13893" s="3">
        <v>1969</v>
      </c>
      <c r="F13893" s="4">
        <v>104938.34375</v>
      </c>
    </row>
    <row r="13894" spans="1:6" x14ac:dyDescent="0.15">
      <c r="A13894" s="2" t="s">
        <v>59</v>
      </c>
      <c r="B13894" s="2" t="s">
        <v>49</v>
      </c>
      <c r="C13894" s="3" t="s">
        <v>7</v>
      </c>
      <c r="D13894" s="3" t="s">
        <v>8</v>
      </c>
      <c r="E13894" s="3">
        <v>1969</v>
      </c>
      <c r="F13894" s="4">
        <v>107560.96875</v>
      </c>
    </row>
    <row r="13895" spans="1:6" x14ac:dyDescent="0.15">
      <c r="A13895" s="2" t="s">
        <v>59</v>
      </c>
      <c r="B13895" s="2" t="s">
        <v>48</v>
      </c>
      <c r="C13895" s="3" t="s">
        <v>7</v>
      </c>
      <c r="D13895" s="3" t="s">
        <v>8</v>
      </c>
      <c r="E13895" s="3">
        <v>1970</v>
      </c>
      <c r="F13895" s="4">
        <v>111568.6328125</v>
      </c>
    </row>
    <row r="13896" spans="1:6" x14ac:dyDescent="0.15">
      <c r="A13896" s="2" t="s">
        <v>59</v>
      </c>
      <c r="B13896" s="2" t="s">
        <v>49</v>
      </c>
      <c r="C13896" s="3" t="s">
        <v>7</v>
      </c>
      <c r="D13896" s="3" t="s">
        <v>8</v>
      </c>
      <c r="E13896" s="3">
        <v>1970</v>
      </c>
      <c r="F13896" s="4">
        <v>114421.9296875</v>
      </c>
    </row>
    <row r="13897" spans="1:6" x14ac:dyDescent="0.15">
      <c r="A13897" s="2" t="s">
        <v>59</v>
      </c>
      <c r="B13897" s="2" t="s">
        <v>48</v>
      </c>
      <c r="C13897" s="3" t="s">
        <v>7</v>
      </c>
      <c r="D13897" s="3" t="s">
        <v>8</v>
      </c>
      <c r="E13897" s="3">
        <v>1971</v>
      </c>
      <c r="F13897" s="4">
        <v>117567.71875</v>
      </c>
    </row>
    <row r="13898" spans="1:6" x14ac:dyDescent="0.15">
      <c r="A13898" s="2" t="s">
        <v>59</v>
      </c>
      <c r="B13898" s="2" t="s">
        <v>49</v>
      </c>
      <c r="C13898" s="3" t="s">
        <v>7</v>
      </c>
      <c r="D13898" s="3" t="s">
        <v>8</v>
      </c>
      <c r="E13898" s="3">
        <v>1971</v>
      </c>
      <c r="F13898" s="4">
        <v>120623.96875</v>
      </c>
    </row>
    <row r="13899" spans="1:6" x14ac:dyDescent="0.15">
      <c r="A13899" s="2" t="s">
        <v>59</v>
      </c>
      <c r="B13899" s="2" t="s">
        <v>48</v>
      </c>
      <c r="C13899" s="3" t="s">
        <v>7</v>
      </c>
      <c r="D13899" s="3" t="s">
        <v>8</v>
      </c>
      <c r="E13899" s="3">
        <v>1972</v>
      </c>
      <c r="F13899" s="4">
        <v>124571.890625</v>
      </c>
    </row>
    <row r="13900" spans="1:6" x14ac:dyDescent="0.15">
      <c r="A13900" s="2" t="s">
        <v>59</v>
      </c>
      <c r="B13900" s="2" t="s">
        <v>49</v>
      </c>
      <c r="C13900" s="3" t="s">
        <v>7</v>
      </c>
      <c r="D13900" s="3" t="s">
        <v>8</v>
      </c>
      <c r="E13900" s="3">
        <v>1972</v>
      </c>
      <c r="F13900" s="4">
        <v>127841.5703125</v>
      </c>
    </row>
    <row r="13901" spans="1:6" x14ac:dyDescent="0.15">
      <c r="A13901" s="2" t="s">
        <v>59</v>
      </c>
      <c r="B13901" s="2" t="s">
        <v>48</v>
      </c>
      <c r="C13901" s="3" t="s">
        <v>7</v>
      </c>
      <c r="D13901" s="3" t="s">
        <v>8</v>
      </c>
      <c r="E13901" s="3">
        <v>1973</v>
      </c>
      <c r="F13901" s="4">
        <v>130781.703125</v>
      </c>
    </row>
    <row r="13902" spans="1:6" x14ac:dyDescent="0.15">
      <c r="A13902" s="2" t="s">
        <v>59</v>
      </c>
      <c r="B13902" s="2" t="s">
        <v>49</v>
      </c>
      <c r="C13902" s="3" t="s">
        <v>7</v>
      </c>
      <c r="D13902" s="3" t="s">
        <v>8</v>
      </c>
      <c r="E13902" s="3">
        <v>1973</v>
      </c>
      <c r="F13902" s="4">
        <v>133109.265625</v>
      </c>
    </row>
    <row r="13903" spans="1:6" x14ac:dyDescent="0.15">
      <c r="A13903" s="2" t="s">
        <v>59</v>
      </c>
      <c r="B13903" s="2" t="s">
        <v>48</v>
      </c>
      <c r="C13903" s="3" t="s">
        <v>7</v>
      </c>
      <c r="D13903" s="3" t="s">
        <v>8</v>
      </c>
      <c r="E13903" s="3">
        <v>1974</v>
      </c>
      <c r="F13903" s="4">
        <v>135338.328125</v>
      </c>
    </row>
    <row r="13904" spans="1:6" x14ac:dyDescent="0.15">
      <c r="A13904" s="2" t="s">
        <v>59</v>
      </c>
      <c r="B13904" s="2" t="s">
        <v>49</v>
      </c>
      <c r="C13904" s="3" t="s">
        <v>7</v>
      </c>
      <c r="D13904" s="3" t="s">
        <v>8</v>
      </c>
      <c r="E13904" s="3">
        <v>1974</v>
      </c>
      <c r="F13904" s="4">
        <v>135194.21875</v>
      </c>
    </row>
    <row r="13905" spans="1:6" x14ac:dyDescent="0.15">
      <c r="A13905" s="2" t="s">
        <v>59</v>
      </c>
      <c r="B13905" s="2" t="s">
        <v>48</v>
      </c>
      <c r="C13905" s="3" t="s">
        <v>7</v>
      </c>
      <c r="D13905" s="3" t="s">
        <v>8</v>
      </c>
      <c r="E13905" s="3">
        <v>1975</v>
      </c>
      <c r="F13905" s="4">
        <v>136221.3125</v>
      </c>
    </row>
    <row r="13906" spans="1:6" x14ac:dyDescent="0.15">
      <c r="A13906" s="2" t="s">
        <v>59</v>
      </c>
      <c r="B13906" s="2" t="s">
        <v>49</v>
      </c>
      <c r="C13906" s="3" t="s">
        <v>7</v>
      </c>
      <c r="D13906" s="3" t="s">
        <v>8</v>
      </c>
      <c r="E13906" s="3">
        <v>1975</v>
      </c>
      <c r="F13906" s="4">
        <v>136563.359375</v>
      </c>
    </row>
    <row r="13907" spans="1:6" x14ac:dyDescent="0.15">
      <c r="A13907" s="2" t="s">
        <v>59</v>
      </c>
      <c r="B13907" s="2" t="s">
        <v>48</v>
      </c>
      <c r="C13907" s="3" t="s">
        <v>7</v>
      </c>
      <c r="D13907" s="3" t="s">
        <v>8</v>
      </c>
      <c r="E13907" s="3">
        <v>1976</v>
      </c>
      <c r="F13907" s="4">
        <v>139693.34375</v>
      </c>
    </row>
    <row r="13908" spans="1:6" x14ac:dyDescent="0.15">
      <c r="A13908" s="2" t="s">
        <v>59</v>
      </c>
      <c r="B13908" s="2" t="s">
        <v>49</v>
      </c>
      <c r="C13908" s="3" t="s">
        <v>7</v>
      </c>
      <c r="D13908" s="3" t="s">
        <v>8</v>
      </c>
      <c r="E13908" s="3">
        <v>1976</v>
      </c>
      <c r="F13908" s="4">
        <v>139917.484375</v>
      </c>
    </row>
    <row r="13909" spans="1:6" x14ac:dyDescent="0.15">
      <c r="A13909" s="2" t="s">
        <v>59</v>
      </c>
      <c r="B13909" s="2" t="s">
        <v>48</v>
      </c>
      <c r="C13909" s="3" t="s">
        <v>7</v>
      </c>
      <c r="D13909" s="3" t="s">
        <v>8</v>
      </c>
      <c r="E13909" s="3">
        <v>1977</v>
      </c>
      <c r="F13909" s="4">
        <v>145573.96875</v>
      </c>
    </row>
    <row r="13910" spans="1:6" x14ac:dyDescent="0.15">
      <c r="A13910" s="2" t="s">
        <v>59</v>
      </c>
      <c r="B13910" s="2" t="s">
        <v>49</v>
      </c>
      <c r="C13910" s="3" t="s">
        <v>7</v>
      </c>
      <c r="D13910" s="3" t="s">
        <v>8</v>
      </c>
      <c r="E13910" s="3">
        <v>1977</v>
      </c>
      <c r="F13910" s="4">
        <v>145612.3125</v>
      </c>
    </row>
    <row r="13911" spans="1:6" x14ac:dyDescent="0.15">
      <c r="A13911" s="2" t="s">
        <v>59</v>
      </c>
      <c r="B13911" s="2" t="s">
        <v>48</v>
      </c>
      <c r="C13911" s="3" t="s">
        <v>7</v>
      </c>
      <c r="D13911" s="3" t="s">
        <v>8</v>
      </c>
      <c r="E13911" s="3">
        <v>1978</v>
      </c>
      <c r="F13911" s="4">
        <v>145074.265625</v>
      </c>
    </row>
    <row r="13912" spans="1:6" x14ac:dyDescent="0.15">
      <c r="A13912" s="2" t="s">
        <v>59</v>
      </c>
      <c r="B13912" s="2" t="s">
        <v>49</v>
      </c>
      <c r="C13912" s="3" t="s">
        <v>7</v>
      </c>
      <c r="D13912" s="3" t="s">
        <v>8</v>
      </c>
      <c r="E13912" s="3">
        <v>1978</v>
      </c>
      <c r="F13912" s="4">
        <v>144919.25</v>
      </c>
    </row>
    <row r="13913" spans="1:6" x14ac:dyDescent="0.15">
      <c r="A13913" s="2" t="s">
        <v>59</v>
      </c>
      <c r="B13913" s="2" t="s">
        <v>48</v>
      </c>
      <c r="C13913" s="3" t="s">
        <v>7</v>
      </c>
      <c r="D13913" s="3" t="s">
        <v>8</v>
      </c>
      <c r="E13913" s="3">
        <v>1979</v>
      </c>
      <c r="F13913" s="4">
        <v>151004.609375</v>
      </c>
    </row>
    <row r="13914" spans="1:6" x14ac:dyDescent="0.15">
      <c r="A13914" s="2" t="s">
        <v>59</v>
      </c>
      <c r="B13914" s="2" t="s">
        <v>49</v>
      </c>
      <c r="C13914" s="3" t="s">
        <v>7</v>
      </c>
      <c r="D13914" s="3" t="s">
        <v>8</v>
      </c>
      <c r="E13914" s="3">
        <v>1979</v>
      </c>
      <c r="F13914" s="4">
        <v>149722.203125</v>
      </c>
    </row>
    <row r="13915" spans="1:6" x14ac:dyDescent="0.15">
      <c r="A13915" s="2" t="s">
        <v>59</v>
      </c>
      <c r="B13915" s="2" t="s">
        <v>48</v>
      </c>
      <c r="C13915" s="3" t="s">
        <v>7</v>
      </c>
      <c r="D13915" s="3" t="s">
        <v>8</v>
      </c>
      <c r="E13915" s="3">
        <v>1980</v>
      </c>
      <c r="F13915" s="4">
        <v>152806.375</v>
      </c>
    </row>
    <row r="13916" spans="1:6" x14ac:dyDescent="0.15">
      <c r="A13916" s="2" t="s">
        <v>59</v>
      </c>
      <c r="B13916" s="2" t="s">
        <v>49</v>
      </c>
      <c r="C13916" s="3" t="s">
        <v>7</v>
      </c>
      <c r="D13916" s="3" t="s">
        <v>8</v>
      </c>
      <c r="E13916" s="3">
        <v>1980</v>
      </c>
      <c r="F13916" s="4">
        <v>149388.875</v>
      </c>
    </row>
    <row r="13917" spans="1:6" x14ac:dyDescent="0.15">
      <c r="A13917" s="2" t="s">
        <v>59</v>
      </c>
      <c r="B13917" s="2" t="s">
        <v>48</v>
      </c>
      <c r="C13917" s="3" t="s">
        <v>7</v>
      </c>
      <c r="D13917" s="3" t="s">
        <v>8</v>
      </c>
      <c r="E13917" s="3">
        <v>1981</v>
      </c>
      <c r="F13917" s="4">
        <v>152377.875</v>
      </c>
    </row>
    <row r="13918" spans="1:6" x14ac:dyDescent="0.15">
      <c r="A13918" s="2" t="s">
        <v>59</v>
      </c>
      <c r="B13918" s="2" t="s">
        <v>49</v>
      </c>
      <c r="C13918" s="3" t="s">
        <v>7</v>
      </c>
      <c r="D13918" s="3" t="s">
        <v>8</v>
      </c>
      <c r="E13918" s="3">
        <v>1981</v>
      </c>
      <c r="F13918" s="4">
        <v>148456.21875</v>
      </c>
    </row>
    <row r="13919" spans="1:6" x14ac:dyDescent="0.15">
      <c r="A13919" s="2" t="s">
        <v>59</v>
      </c>
      <c r="B13919" s="2" t="s">
        <v>48</v>
      </c>
      <c r="C13919" s="3" t="s">
        <v>7</v>
      </c>
      <c r="D13919" s="3" t="s">
        <v>8</v>
      </c>
      <c r="E13919" s="3">
        <v>1982</v>
      </c>
      <c r="F13919" s="4">
        <v>153064.78125</v>
      </c>
    </row>
    <row r="13920" spans="1:6" x14ac:dyDescent="0.15">
      <c r="A13920" s="2" t="s">
        <v>59</v>
      </c>
      <c r="B13920" s="2" t="s">
        <v>49</v>
      </c>
      <c r="C13920" s="3" t="s">
        <v>7</v>
      </c>
      <c r="D13920" s="3" t="s">
        <v>8</v>
      </c>
      <c r="E13920" s="3">
        <v>1982</v>
      </c>
      <c r="F13920" s="4">
        <v>150489.75</v>
      </c>
    </row>
    <row r="13921" spans="1:6" x14ac:dyDescent="0.15">
      <c r="A13921" s="2" t="s">
        <v>59</v>
      </c>
      <c r="B13921" s="2" t="s">
        <v>48</v>
      </c>
      <c r="C13921" s="3" t="s">
        <v>7</v>
      </c>
      <c r="D13921" s="3" t="s">
        <v>8</v>
      </c>
      <c r="E13921" s="3">
        <v>1983</v>
      </c>
      <c r="F13921" s="4">
        <v>156258.765625</v>
      </c>
    </row>
    <row r="13922" spans="1:6" x14ac:dyDescent="0.15">
      <c r="A13922" s="2" t="s">
        <v>59</v>
      </c>
      <c r="B13922" s="2" t="s">
        <v>49</v>
      </c>
      <c r="C13922" s="3" t="s">
        <v>7</v>
      </c>
      <c r="D13922" s="3" t="s">
        <v>8</v>
      </c>
      <c r="E13922" s="3">
        <v>1983</v>
      </c>
      <c r="F13922" s="4">
        <v>154209.8125</v>
      </c>
    </row>
    <row r="13923" spans="1:6" x14ac:dyDescent="0.15">
      <c r="A13923" s="2" t="s">
        <v>59</v>
      </c>
      <c r="B13923" s="2" t="s">
        <v>48</v>
      </c>
      <c r="C13923" s="3" t="s">
        <v>7</v>
      </c>
      <c r="D13923" s="3" t="s">
        <v>8</v>
      </c>
      <c r="E13923" s="3">
        <v>1984</v>
      </c>
      <c r="F13923" s="4">
        <v>155366.9375</v>
      </c>
    </row>
    <row r="13924" spans="1:6" x14ac:dyDescent="0.15">
      <c r="A13924" s="2" t="s">
        <v>59</v>
      </c>
      <c r="B13924" s="2" t="s">
        <v>49</v>
      </c>
      <c r="C13924" s="3" t="s">
        <v>7</v>
      </c>
      <c r="D13924" s="3" t="s">
        <v>8</v>
      </c>
      <c r="E13924" s="3">
        <v>1984</v>
      </c>
      <c r="F13924" s="4">
        <v>153025.78125</v>
      </c>
    </row>
    <row r="13925" spans="1:6" x14ac:dyDescent="0.15">
      <c r="A13925" s="2" t="s">
        <v>59</v>
      </c>
      <c r="B13925" s="2" t="s">
        <v>48</v>
      </c>
      <c r="C13925" s="3" t="s">
        <v>7</v>
      </c>
      <c r="D13925" s="3" t="s">
        <v>8</v>
      </c>
      <c r="E13925" s="3">
        <v>1985</v>
      </c>
      <c r="F13925" s="4">
        <v>158705.046875</v>
      </c>
    </row>
    <row r="13926" spans="1:6" x14ac:dyDescent="0.15">
      <c r="A13926" s="2" t="s">
        <v>59</v>
      </c>
      <c r="B13926" s="2" t="s">
        <v>49</v>
      </c>
      <c r="C13926" s="3" t="s">
        <v>7</v>
      </c>
      <c r="D13926" s="3" t="s">
        <v>8</v>
      </c>
      <c r="E13926" s="3">
        <v>1985</v>
      </c>
      <c r="F13926" s="4">
        <v>157509.484375</v>
      </c>
    </row>
    <row r="13927" spans="1:6" x14ac:dyDescent="0.15">
      <c r="A13927" s="2" t="s">
        <v>59</v>
      </c>
      <c r="B13927" s="2" t="s">
        <v>48</v>
      </c>
      <c r="C13927" s="3" t="s">
        <v>7</v>
      </c>
      <c r="D13927" s="3" t="s">
        <v>8</v>
      </c>
      <c r="E13927" s="3">
        <v>1986</v>
      </c>
      <c r="F13927" s="4">
        <v>166262.3125</v>
      </c>
    </row>
    <row r="13928" spans="1:6" x14ac:dyDescent="0.15">
      <c r="A13928" s="2" t="s">
        <v>59</v>
      </c>
      <c r="B13928" s="2" t="s">
        <v>49</v>
      </c>
      <c r="C13928" s="3" t="s">
        <v>7</v>
      </c>
      <c r="D13928" s="3" t="s">
        <v>8</v>
      </c>
      <c r="E13928" s="3">
        <v>1986</v>
      </c>
      <c r="F13928" s="4">
        <v>164320.390625</v>
      </c>
    </row>
    <row r="13929" spans="1:6" x14ac:dyDescent="0.15">
      <c r="A13929" s="2" t="s">
        <v>59</v>
      </c>
      <c r="B13929" s="2" t="s">
        <v>48</v>
      </c>
      <c r="C13929" s="3" t="s">
        <v>7</v>
      </c>
      <c r="D13929" s="3" t="s">
        <v>8</v>
      </c>
      <c r="E13929" s="3">
        <v>1987</v>
      </c>
      <c r="F13929" s="4">
        <v>173161.453125</v>
      </c>
    </row>
    <row r="13930" spans="1:6" x14ac:dyDescent="0.15">
      <c r="A13930" s="2" t="s">
        <v>59</v>
      </c>
      <c r="B13930" s="2" t="s">
        <v>49</v>
      </c>
      <c r="C13930" s="3" t="s">
        <v>7</v>
      </c>
      <c r="D13930" s="3" t="s">
        <v>8</v>
      </c>
      <c r="E13930" s="3">
        <v>1987</v>
      </c>
      <c r="F13930" s="4">
        <v>170613.109375</v>
      </c>
    </row>
    <row r="13931" spans="1:6" x14ac:dyDescent="0.15">
      <c r="A13931" s="2" t="s">
        <v>59</v>
      </c>
      <c r="B13931" s="2" t="s">
        <v>48</v>
      </c>
      <c r="C13931" s="3" t="s">
        <v>7</v>
      </c>
      <c r="D13931" s="3" t="s">
        <v>8</v>
      </c>
      <c r="E13931" s="3">
        <v>1988</v>
      </c>
      <c r="F13931" s="4">
        <v>184286.40625</v>
      </c>
    </row>
    <row r="13932" spans="1:6" x14ac:dyDescent="0.15">
      <c r="A13932" s="2" t="s">
        <v>59</v>
      </c>
      <c r="B13932" s="2" t="s">
        <v>49</v>
      </c>
      <c r="C13932" s="3" t="s">
        <v>7</v>
      </c>
      <c r="D13932" s="3" t="s">
        <v>8</v>
      </c>
      <c r="E13932" s="3">
        <v>1988</v>
      </c>
      <c r="F13932" s="4">
        <v>182175.28125</v>
      </c>
    </row>
    <row r="13933" spans="1:6" x14ac:dyDescent="0.15">
      <c r="A13933" s="2" t="s">
        <v>59</v>
      </c>
      <c r="B13933" s="2" t="s">
        <v>48</v>
      </c>
      <c r="C13933" s="3" t="s">
        <v>7</v>
      </c>
      <c r="D13933" s="3" t="s">
        <v>8</v>
      </c>
      <c r="E13933" s="3">
        <v>1989</v>
      </c>
      <c r="F13933" s="4">
        <v>194189.265625</v>
      </c>
    </row>
    <row r="13934" spans="1:6" x14ac:dyDescent="0.15">
      <c r="A13934" s="2" t="s">
        <v>59</v>
      </c>
      <c r="B13934" s="2" t="s">
        <v>49</v>
      </c>
      <c r="C13934" s="3" t="s">
        <v>7</v>
      </c>
      <c r="D13934" s="3" t="s">
        <v>8</v>
      </c>
      <c r="E13934" s="3">
        <v>1989</v>
      </c>
      <c r="F13934" s="4">
        <v>193097.421875</v>
      </c>
    </row>
    <row r="13935" spans="1:6" x14ac:dyDescent="0.15">
      <c r="A13935" s="2" t="s">
        <v>59</v>
      </c>
      <c r="B13935" s="2" t="s">
        <v>48</v>
      </c>
      <c r="C13935" s="3" t="s">
        <v>7</v>
      </c>
      <c r="D13935" s="3" t="s">
        <v>8</v>
      </c>
      <c r="E13935" s="3">
        <v>1990</v>
      </c>
      <c r="F13935" s="4">
        <v>205574.15625</v>
      </c>
    </row>
    <row r="13936" spans="1:6" x14ac:dyDescent="0.15">
      <c r="A13936" s="2" t="s">
        <v>59</v>
      </c>
      <c r="B13936" s="2" t="s">
        <v>49</v>
      </c>
      <c r="C13936" s="3" t="s">
        <v>7</v>
      </c>
      <c r="D13936" s="3" t="s">
        <v>8</v>
      </c>
      <c r="E13936" s="3">
        <v>1990</v>
      </c>
      <c r="F13936" s="4">
        <v>203457.859375</v>
      </c>
    </row>
    <row r="13937" spans="1:6" x14ac:dyDescent="0.15">
      <c r="A13937" s="2" t="s">
        <v>59</v>
      </c>
      <c r="B13937" s="2" t="s">
        <v>48</v>
      </c>
      <c r="C13937" s="3" t="s">
        <v>7</v>
      </c>
      <c r="D13937" s="3" t="s">
        <v>8</v>
      </c>
      <c r="E13937" s="3">
        <v>1991</v>
      </c>
      <c r="F13937" s="4">
        <v>214933.046875</v>
      </c>
    </row>
    <row r="13938" spans="1:6" x14ac:dyDescent="0.15">
      <c r="A13938" s="2" t="s">
        <v>59</v>
      </c>
      <c r="B13938" s="2" t="s">
        <v>49</v>
      </c>
      <c r="C13938" s="3" t="s">
        <v>7</v>
      </c>
      <c r="D13938" s="3" t="s">
        <v>8</v>
      </c>
      <c r="E13938" s="3">
        <v>1991</v>
      </c>
      <c r="F13938" s="4">
        <v>215694</v>
      </c>
    </row>
    <row r="13939" spans="1:6" x14ac:dyDescent="0.15">
      <c r="A13939" s="2" t="s">
        <v>59</v>
      </c>
      <c r="B13939" s="2" t="s">
        <v>48</v>
      </c>
      <c r="C13939" s="3" t="s">
        <v>7</v>
      </c>
      <c r="D13939" s="3" t="s">
        <v>8</v>
      </c>
      <c r="E13939" s="3">
        <v>1992</v>
      </c>
      <c r="F13939" s="4">
        <v>223888.765625</v>
      </c>
    </row>
    <row r="13940" spans="1:6" x14ac:dyDescent="0.15">
      <c r="A13940" s="2" t="s">
        <v>59</v>
      </c>
      <c r="B13940" s="2" t="s">
        <v>49</v>
      </c>
      <c r="C13940" s="3" t="s">
        <v>7</v>
      </c>
      <c r="D13940" s="3" t="s">
        <v>8</v>
      </c>
      <c r="E13940" s="3">
        <v>1992</v>
      </c>
      <c r="F13940" s="4">
        <v>222625.640625</v>
      </c>
    </row>
    <row r="13941" spans="1:6" x14ac:dyDescent="0.15">
      <c r="A13941" s="2" t="s">
        <v>59</v>
      </c>
      <c r="B13941" s="2" t="s">
        <v>48</v>
      </c>
      <c r="C13941" s="3" t="s">
        <v>7</v>
      </c>
      <c r="D13941" s="3" t="s">
        <v>8</v>
      </c>
      <c r="E13941" s="3">
        <v>1993</v>
      </c>
      <c r="F13941" s="4">
        <v>228787.203125</v>
      </c>
    </row>
    <row r="13942" spans="1:6" x14ac:dyDescent="0.15">
      <c r="A13942" s="2" t="s">
        <v>59</v>
      </c>
      <c r="B13942" s="2" t="s">
        <v>49</v>
      </c>
      <c r="C13942" s="3" t="s">
        <v>7</v>
      </c>
      <c r="D13942" s="3" t="s">
        <v>8</v>
      </c>
      <c r="E13942" s="3">
        <v>1993</v>
      </c>
      <c r="F13942" s="4">
        <v>226246.421875</v>
      </c>
    </row>
    <row r="13943" spans="1:6" x14ac:dyDescent="0.15">
      <c r="A13943" s="2" t="s">
        <v>59</v>
      </c>
      <c r="B13943" s="2" t="s">
        <v>48</v>
      </c>
      <c r="C13943" s="3" t="s">
        <v>7</v>
      </c>
      <c r="D13943" s="3" t="s">
        <v>8</v>
      </c>
      <c r="E13943" s="3">
        <v>1994</v>
      </c>
      <c r="F13943" s="4">
        <v>240059.078125</v>
      </c>
    </row>
    <row r="13944" spans="1:6" x14ac:dyDescent="0.15">
      <c r="A13944" s="2" t="s">
        <v>59</v>
      </c>
      <c r="B13944" s="2" t="s">
        <v>49</v>
      </c>
      <c r="C13944" s="3" t="s">
        <v>7</v>
      </c>
      <c r="D13944" s="3" t="s">
        <v>8</v>
      </c>
      <c r="E13944" s="3">
        <v>1994</v>
      </c>
      <c r="F13944" s="4">
        <v>238085.546875</v>
      </c>
    </row>
    <row r="13945" spans="1:6" x14ac:dyDescent="0.15">
      <c r="A13945" s="2" t="s">
        <v>59</v>
      </c>
      <c r="B13945" s="2" t="s">
        <v>48</v>
      </c>
      <c r="C13945" s="3" t="s">
        <v>7</v>
      </c>
      <c r="D13945" s="3" t="s">
        <v>8</v>
      </c>
      <c r="E13945" s="3">
        <v>1995</v>
      </c>
      <c r="F13945" s="4">
        <v>250433.9375</v>
      </c>
    </row>
    <row r="13946" spans="1:6" x14ac:dyDescent="0.15">
      <c r="A13946" s="2" t="s">
        <v>59</v>
      </c>
      <c r="B13946" s="2" t="s">
        <v>49</v>
      </c>
      <c r="C13946" s="3" t="s">
        <v>7</v>
      </c>
      <c r="D13946" s="3" t="s">
        <v>8</v>
      </c>
      <c r="E13946" s="3">
        <v>1995</v>
      </c>
      <c r="F13946" s="4">
        <v>246852.984375</v>
      </c>
    </row>
    <row r="13947" spans="1:6" x14ac:dyDescent="0.15">
      <c r="A13947" s="2" t="s">
        <v>59</v>
      </c>
      <c r="B13947" s="2" t="s">
        <v>48</v>
      </c>
      <c r="C13947" s="3" t="s">
        <v>7</v>
      </c>
      <c r="D13947" s="3" t="s">
        <v>8</v>
      </c>
      <c r="E13947" s="3">
        <v>1996</v>
      </c>
      <c r="F13947" s="4">
        <v>256307.3125</v>
      </c>
    </row>
    <row r="13948" spans="1:6" x14ac:dyDescent="0.15">
      <c r="A13948" s="2" t="s">
        <v>59</v>
      </c>
      <c r="B13948" s="2" t="s">
        <v>49</v>
      </c>
      <c r="C13948" s="3" t="s">
        <v>7</v>
      </c>
      <c r="D13948" s="3" t="s">
        <v>8</v>
      </c>
      <c r="E13948" s="3">
        <v>1996</v>
      </c>
      <c r="F13948" s="4">
        <v>251124.59375</v>
      </c>
    </row>
    <row r="13949" spans="1:6" x14ac:dyDescent="0.15">
      <c r="A13949" s="2" t="s">
        <v>59</v>
      </c>
      <c r="B13949" s="2" t="s">
        <v>48</v>
      </c>
      <c r="C13949" s="3" t="s">
        <v>7</v>
      </c>
      <c r="D13949" s="3" t="s">
        <v>8</v>
      </c>
      <c r="E13949" s="3">
        <v>1997</v>
      </c>
      <c r="F13949" s="4">
        <v>269415.34375</v>
      </c>
    </row>
    <row r="13950" spans="1:6" x14ac:dyDescent="0.15">
      <c r="A13950" s="2" t="s">
        <v>59</v>
      </c>
      <c r="B13950" s="2" t="s">
        <v>49</v>
      </c>
      <c r="C13950" s="3" t="s">
        <v>7</v>
      </c>
      <c r="D13950" s="3" t="s">
        <v>8</v>
      </c>
      <c r="E13950" s="3">
        <v>1997</v>
      </c>
      <c r="F13950" s="4">
        <v>266784.96875</v>
      </c>
    </row>
    <row r="13951" spans="1:6" x14ac:dyDescent="0.15">
      <c r="A13951" s="2" t="s">
        <v>59</v>
      </c>
      <c r="B13951" s="2" t="s">
        <v>48</v>
      </c>
      <c r="C13951" s="3" t="s">
        <v>7</v>
      </c>
      <c r="D13951" s="3" t="s">
        <v>8</v>
      </c>
      <c r="E13951" s="3">
        <v>1998</v>
      </c>
      <c r="F13951" s="4">
        <v>280194.75</v>
      </c>
    </row>
    <row r="13952" spans="1:6" x14ac:dyDescent="0.15">
      <c r="A13952" s="2" t="s">
        <v>59</v>
      </c>
      <c r="B13952" s="2" t="s">
        <v>49</v>
      </c>
      <c r="C13952" s="3" t="s">
        <v>7</v>
      </c>
      <c r="D13952" s="3" t="s">
        <v>8</v>
      </c>
      <c r="E13952" s="3">
        <v>1998</v>
      </c>
      <c r="F13952" s="4">
        <v>282405.46875</v>
      </c>
    </row>
    <row r="13953" spans="1:6" x14ac:dyDescent="0.15">
      <c r="A13953" s="2" t="s">
        <v>59</v>
      </c>
      <c r="B13953" s="2" t="s">
        <v>48</v>
      </c>
      <c r="C13953" s="3" t="s">
        <v>7</v>
      </c>
      <c r="D13953" s="3" t="s">
        <v>8</v>
      </c>
      <c r="E13953" s="3">
        <v>1999</v>
      </c>
      <c r="F13953" s="4">
        <v>290596.125</v>
      </c>
    </row>
    <row r="13954" spans="1:6" x14ac:dyDescent="0.15">
      <c r="A13954" s="2" t="s">
        <v>59</v>
      </c>
      <c r="B13954" s="2" t="s">
        <v>49</v>
      </c>
      <c r="C13954" s="3" t="s">
        <v>7</v>
      </c>
      <c r="D13954" s="3" t="s">
        <v>8</v>
      </c>
      <c r="E13954" s="3">
        <v>1999</v>
      </c>
      <c r="F13954" s="4">
        <v>293144.03125</v>
      </c>
    </row>
    <row r="13955" spans="1:6" x14ac:dyDescent="0.15">
      <c r="A13955" s="2" t="s">
        <v>59</v>
      </c>
      <c r="B13955" s="2" t="s">
        <v>48</v>
      </c>
      <c r="C13955" s="3" t="s">
        <v>7</v>
      </c>
      <c r="D13955" s="3" t="s">
        <v>8</v>
      </c>
      <c r="E13955" s="3">
        <v>2000</v>
      </c>
      <c r="F13955" s="4">
        <v>306927.5625</v>
      </c>
    </row>
    <row r="13956" spans="1:6" x14ac:dyDescent="0.15">
      <c r="A13956" s="2" t="s">
        <v>59</v>
      </c>
      <c r="B13956" s="2" t="s">
        <v>49</v>
      </c>
      <c r="C13956" s="3" t="s">
        <v>7</v>
      </c>
      <c r="D13956" s="3" t="s">
        <v>8</v>
      </c>
      <c r="E13956" s="3">
        <v>2000</v>
      </c>
      <c r="F13956" s="4">
        <v>309127.9375</v>
      </c>
    </row>
    <row r="13957" spans="1:6" x14ac:dyDescent="0.15">
      <c r="A13957" s="2" t="s">
        <v>59</v>
      </c>
      <c r="B13957" s="2" t="s">
        <v>48</v>
      </c>
      <c r="C13957" s="3" t="s">
        <v>7</v>
      </c>
      <c r="D13957" s="3" t="s">
        <v>8</v>
      </c>
      <c r="E13957" s="3">
        <v>2001</v>
      </c>
      <c r="F13957" s="4">
        <v>299963.125</v>
      </c>
    </row>
    <row r="13958" spans="1:6" x14ac:dyDescent="0.15">
      <c r="A13958" s="2" t="s">
        <v>59</v>
      </c>
      <c r="B13958" s="2" t="s">
        <v>49</v>
      </c>
      <c r="C13958" s="3" t="s">
        <v>7</v>
      </c>
      <c r="D13958" s="3" t="s">
        <v>8</v>
      </c>
      <c r="E13958" s="3">
        <v>2001</v>
      </c>
      <c r="F13958" s="4">
        <v>302952.09375</v>
      </c>
    </row>
    <row r="13959" spans="1:6" x14ac:dyDescent="0.15">
      <c r="A13959" s="2" t="s">
        <v>59</v>
      </c>
      <c r="B13959" s="2" t="s">
        <v>48</v>
      </c>
      <c r="C13959" s="3" t="s">
        <v>7</v>
      </c>
      <c r="D13959" s="3" t="s">
        <v>8</v>
      </c>
      <c r="E13959" s="3">
        <v>2002</v>
      </c>
      <c r="F13959" s="4">
        <v>306288.46875</v>
      </c>
    </row>
    <row r="13960" spans="1:6" x14ac:dyDescent="0.15">
      <c r="A13960" s="2" t="s">
        <v>59</v>
      </c>
      <c r="B13960" s="2" t="s">
        <v>49</v>
      </c>
      <c r="C13960" s="3" t="s">
        <v>7</v>
      </c>
      <c r="D13960" s="3" t="s">
        <v>8</v>
      </c>
      <c r="E13960" s="3">
        <v>2002</v>
      </c>
      <c r="F13960" s="4">
        <v>310776.3125</v>
      </c>
    </row>
    <row r="13961" spans="1:6" x14ac:dyDescent="0.15">
      <c r="A13961" s="2" t="s">
        <v>59</v>
      </c>
      <c r="B13961" s="2" t="s">
        <v>48</v>
      </c>
      <c r="C13961" s="3" t="s">
        <v>7</v>
      </c>
      <c r="D13961" s="3" t="s">
        <v>8</v>
      </c>
      <c r="E13961" s="3">
        <v>2003</v>
      </c>
      <c r="F13961" s="4">
        <v>313908.28125</v>
      </c>
    </row>
    <row r="13962" spans="1:6" x14ac:dyDescent="0.15">
      <c r="A13962" s="2" t="s">
        <v>59</v>
      </c>
      <c r="B13962" s="2" t="s">
        <v>49</v>
      </c>
      <c r="C13962" s="3" t="s">
        <v>7</v>
      </c>
      <c r="D13962" s="3" t="s">
        <v>8</v>
      </c>
      <c r="E13962" s="3">
        <v>2003</v>
      </c>
      <c r="F13962" s="4">
        <v>315680.90625</v>
      </c>
    </row>
    <row r="13963" spans="1:6" x14ac:dyDescent="0.15">
      <c r="A13963" s="2" t="s">
        <v>59</v>
      </c>
      <c r="B13963" s="2" t="s">
        <v>48</v>
      </c>
      <c r="C13963" s="3" t="s">
        <v>7</v>
      </c>
      <c r="D13963" s="3" t="s">
        <v>8</v>
      </c>
      <c r="E13963" s="3">
        <v>2004</v>
      </c>
      <c r="F13963" s="4">
        <v>326475.03125</v>
      </c>
    </row>
    <row r="13964" spans="1:6" x14ac:dyDescent="0.15">
      <c r="A13964" s="2" t="s">
        <v>59</v>
      </c>
      <c r="B13964" s="2" t="s">
        <v>49</v>
      </c>
      <c r="C13964" s="3" t="s">
        <v>7</v>
      </c>
      <c r="D13964" s="3" t="s">
        <v>8</v>
      </c>
      <c r="E13964" s="3">
        <v>2004</v>
      </c>
      <c r="F13964" s="4">
        <v>328548.375</v>
      </c>
    </row>
    <row r="13965" spans="1:6" x14ac:dyDescent="0.15">
      <c r="A13965" s="2" t="s">
        <v>59</v>
      </c>
      <c r="B13965" s="2" t="s">
        <v>48</v>
      </c>
      <c r="C13965" s="3" t="s">
        <v>7</v>
      </c>
      <c r="D13965" s="3" t="s">
        <v>8</v>
      </c>
      <c r="E13965" s="3">
        <v>2005</v>
      </c>
      <c r="F13965" s="4">
        <v>357373.03125</v>
      </c>
    </row>
    <row r="13966" spans="1:6" x14ac:dyDescent="0.15">
      <c r="A13966" s="2" t="s">
        <v>59</v>
      </c>
      <c r="B13966" s="2" t="s">
        <v>49</v>
      </c>
      <c r="C13966" s="3" t="s">
        <v>7</v>
      </c>
      <c r="D13966" s="3" t="s">
        <v>8</v>
      </c>
      <c r="E13966" s="3">
        <v>2005</v>
      </c>
      <c r="F13966" s="4">
        <v>350025.0625</v>
      </c>
    </row>
    <row r="13967" spans="1:6" x14ac:dyDescent="0.15">
      <c r="A13967" s="2" t="s">
        <v>59</v>
      </c>
      <c r="B13967" s="2" t="s">
        <v>48</v>
      </c>
      <c r="C13967" s="3" t="s">
        <v>7</v>
      </c>
      <c r="D13967" s="3" t="s">
        <v>8</v>
      </c>
      <c r="E13967" s="3">
        <v>2006</v>
      </c>
      <c r="F13967" s="4">
        <v>364390.5</v>
      </c>
    </row>
    <row r="13968" spans="1:6" x14ac:dyDescent="0.15">
      <c r="A13968" s="2" t="s">
        <v>59</v>
      </c>
      <c r="B13968" s="2" t="s">
        <v>49</v>
      </c>
      <c r="C13968" s="3" t="s">
        <v>7</v>
      </c>
      <c r="D13968" s="3" t="s">
        <v>8</v>
      </c>
      <c r="E13968" s="3">
        <v>2006</v>
      </c>
      <c r="F13968" s="4">
        <v>363749.65625</v>
      </c>
    </row>
    <row r="13969" spans="1:6" x14ac:dyDescent="0.15">
      <c r="A13969" s="2" t="s">
        <v>59</v>
      </c>
      <c r="B13969" s="2" t="s">
        <v>48</v>
      </c>
      <c r="C13969" s="3" t="s">
        <v>7</v>
      </c>
      <c r="D13969" s="3" t="s">
        <v>8</v>
      </c>
      <c r="E13969" s="3">
        <v>2007</v>
      </c>
      <c r="F13969" s="4">
        <v>376847.21875</v>
      </c>
    </row>
    <row r="13970" spans="1:6" x14ac:dyDescent="0.15">
      <c r="A13970" s="2" t="s">
        <v>59</v>
      </c>
      <c r="B13970" s="2" t="s">
        <v>49</v>
      </c>
      <c r="C13970" s="3" t="s">
        <v>7</v>
      </c>
      <c r="D13970" s="3" t="s">
        <v>8</v>
      </c>
      <c r="E13970" s="3">
        <v>2007</v>
      </c>
      <c r="F13970" s="4">
        <v>375680.71875</v>
      </c>
    </row>
    <row r="13971" spans="1:6" x14ac:dyDescent="0.15">
      <c r="A13971" s="2" t="s">
        <v>59</v>
      </c>
      <c r="B13971" s="2" t="s">
        <v>48</v>
      </c>
      <c r="C13971" s="3" t="s">
        <v>7</v>
      </c>
      <c r="D13971" s="3" t="s">
        <v>8</v>
      </c>
      <c r="E13971" s="3">
        <v>2008</v>
      </c>
      <c r="F13971" s="4">
        <v>390540.625</v>
      </c>
    </row>
    <row r="13972" spans="1:6" x14ac:dyDescent="0.15">
      <c r="A13972" s="2" t="s">
        <v>59</v>
      </c>
      <c r="B13972" s="2" t="s">
        <v>49</v>
      </c>
      <c r="C13972" s="3" t="s">
        <v>7</v>
      </c>
      <c r="D13972" s="3" t="s">
        <v>8</v>
      </c>
      <c r="E13972" s="3">
        <v>2008</v>
      </c>
      <c r="F13972" s="4">
        <v>379208.8125</v>
      </c>
    </row>
    <row r="13973" spans="1:6" x14ac:dyDescent="0.15">
      <c r="A13973" s="2" t="s">
        <v>59</v>
      </c>
      <c r="B13973" s="2" t="s">
        <v>48</v>
      </c>
      <c r="C13973" s="3" t="s">
        <v>7</v>
      </c>
      <c r="D13973" s="3" t="s">
        <v>8</v>
      </c>
      <c r="E13973" s="3">
        <v>2009</v>
      </c>
      <c r="F13973" s="4">
        <v>373127.28125</v>
      </c>
    </row>
    <row r="13974" spans="1:6" x14ac:dyDescent="0.15">
      <c r="A13974" s="2" t="s">
        <v>59</v>
      </c>
      <c r="B13974" s="2" t="s">
        <v>49</v>
      </c>
      <c r="C13974" s="3" t="s">
        <v>7</v>
      </c>
      <c r="D13974" s="3" t="s">
        <v>8</v>
      </c>
      <c r="E13974" s="3">
        <v>2009</v>
      </c>
      <c r="F13974" s="4">
        <v>372225.8125</v>
      </c>
    </row>
    <row r="13975" spans="1:6" x14ac:dyDescent="0.15">
      <c r="A13975" s="2" t="s">
        <v>59</v>
      </c>
      <c r="B13975" s="2" t="s">
        <v>48</v>
      </c>
      <c r="C13975" s="3" t="s">
        <v>7</v>
      </c>
      <c r="D13975" s="3" t="s">
        <v>8</v>
      </c>
      <c r="E13975" s="3">
        <v>2010</v>
      </c>
      <c r="F13975" s="4">
        <v>385229.0625</v>
      </c>
    </row>
    <row r="13976" spans="1:6" x14ac:dyDescent="0.15">
      <c r="A13976" s="2" t="s">
        <v>59</v>
      </c>
      <c r="B13976" s="2" t="s">
        <v>49</v>
      </c>
      <c r="C13976" s="3" t="s">
        <v>7</v>
      </c>
      <c r="D13976" s="3" t="s">
        <v>8</v>
      </c>
      <c r="E13976" s="3">
        <v>2010</v>
      </c>
      <c r="F13976" s="4">
        <v>379239.9375</v>
      </c>
    </row>
    <row r="13977" spans="1:6" x14ac:dyDescent="0.15">
      <c r="A13977" s="2" t="s">
        <v>59</v>
      </c>
      <c r="B13977" s="2" t="s">
        <v>48</v>
      </c>
      <c r="C13977" s="3" t="s">
        <v>7</v>
      </c>
      <c r="D13977" s="3" t="s">
        <v>8</v>
      </c>
      <c r="E13977" s="3">
        <v>2011</v>
      </c>
      <c r="F13977" s="4">
        <v>402328.375</v>
      </c>
    </row>
    <row r="13978" spans="1:6" x14ac:dyDescent="0.15">
      <c r="A13978" s="2" t="s">
        <v>59</v>
      </c>
      <c r="B13978" s="2" t="s">
        <v>49</v>
      </c>
      <c r="C13978" s="3" t="s">
        <v>7</v>
      </c>
      <c r="D13978" s="3" t="s">
        <v>8</v>
      </c>
      <c r="E13978" s="3">
        <v>2011</v>
      </c>
      <c r="F13978" s="4">
        <v>390618.34375</v>
      </c>
    </row>
    <row r="13979" spans="1:6" x14ac:dyDescent="0.15">
      <c r="A13979" s="2" t="s">
        <v>59</v>
      </c>
      <c r="B13979" s="2" t="s">
        <v>48</v>
      </c>
      <c r="C13979" s="3" t="s">
        <v>7</v>
      </c>
      <c r="D13979" s="3" t="s">
        <v>8</v>
      </c>
      <c r="E13979" s="3">
        <v>2012</v>
      </c>
      <c r="F13979" s="4">
        <v>409657.375</v>
      </c>
    </row>
    <row r="13980" spans="1:6" x14ac:dyDescent="0.15">
      <c r="A13980" s="2" t="s">
        <v>59</v>
      </c>
      <c r="B13980" s="2" t="s">
        <v>49</v>
      </c>
      <c r="C13980" s="3" t="s">
        <v>7</v>
      </c>
      <c r="D13980" s="3" t="s">
        <v>8</v>
      </c>
      <c r="E13980" s="3">
        <v>2012</v>
      </c>
      <c r="F13980" s="4">
        <v>397384.1875</v>
      </c>
    </row>
    <row r="13981" spans="1:6" x14ac:dyDescent="0.15">
      <c r="A13981" s="2" t="s">
        <v>59</v>
      </c>
      <c r="B13981" s="2" t="s">
        <v>48</v>
      </c>
      <c r="C13981" s="3" t="s">
        <v>7</v>
      </c>
      <c r="D13981" s="3" t="s">
        <v>8</v>
      </c>
      <c r="E13981" s="3">
        <v>2013</v>
      </c>
      <c r="F13981" s="4">
        <v>404381.125</v>
      </c>
    </row>
    <row r="13982" spans="1:6" x14ac:dyDescent="0.15">
      <c r="A13982" s="2" t="s">
        <v>59</v>
      </c>
      <c r="B13982" s="2" t="s">
        <v>49</v>
      </c>
      <c r="C13982" s="3" t="s">
        <v>7</v>
      </c>
      <c r="D13982" s="3" t="s">
        <v>8</v>
      </c>
      <c r="E13982" s="3">
        <v>2013</v>
      </c>
      <c r="F13982" s="4">
        <v>392752.84375</v>
      </c>
    </row>
    <row r="13983" spans="1:6" x14ac:dyDescent="0.15">
      <c r="A13983" s="2" t="s">
        <v>59</v>
      </c>
      <c r="B13983" s="2" t="s">
        <v>48</v>
      </c>
      <c r="C13983" s="3" t="s">
        <v>7</v>
      </c>
      <c r="D13983" s="3" t="s">
        <v>8</v>
      </c>
      <c r="E13983" s="3">
        <v>2014</v>
      </c>
      <c r="F13983" s="4">
        <v>423224.03125</v>
      </c>
    </row>
    <row r="13984" spans="1:6" x14ac:dyDescent="0.15">
      <c r="A13984" s="2" t="s">
        <v>59</v>
      </c>
      <c r="B13984" s="2" t="s">
        <v>49</v>
      </c>
      <c r="C13984" s="3" t="s">
        <v>7</v>
      </c>
      <c r="D13984" s="3" t="s">
        <v>8</v>
      </c>
      <c r="E13984" s="3">
        <v>2014</v>
      </c>
      <c r="F13984" s="4">
        <v>410362.9375</v>
      </c>
    </row>
    <row r="13985" spans="1:6" x14ac:dyDescent="0.15">
      <c r="A13985" s="2" t="s">
        <v>59</v>
      </c>
      <c r="B13985" s="2" t="s">
        <v>48</v>
      </c>
      <c r="C13985" s="3" t="s">
        <v>7</v>
      </c>
      <c r="D13985" s="3" t="s">
        <v>8</v>
      </c>
      <c r="E13985" s="3">
        <v>2015</v>
      </c>
      <c r="F13985" s="4">
        <v>430623.875</v>
      </c>
    </row>
    <row r="13986" spans="1:6" x14ac:dyDescent="0.15">
      <c r="A13986" s="2" t="s">
        <v>59</v>
      </c>
      <c r="B13986" s="2" t="s">
        <v>49</v>
      </c>
      <c r="C13986" s="3" t="s">
        <v>7</v>
      </c>
      <c r="D13986" s="3" t="s">
        <v>8</v>
      </c>
      <c r="E13986" s="3">
        <v>2015</v>
      </c>
      <c r="F13986" s="4">
        <v>428539.71875</v>
      </c>
    </row>
    <row r="13987" spans="1:6" x14ac:dyDescent="0.15">
      <c r="A13987" s="2" t="s">
        <v>59</v>
      </c>
      <c r="B13987" s="2" t="s">
        <v>48</v>
      </c>
      <c r="C13987" s="3" t="s">
        <v>7</v>
      </c>
      <c r="D13987" s="3" t="s">
        <v>8</v>
      </c>
      <c r="E13987" s="3">
        <v>2016</v>
      </c>
      <c r="F13987" s="4">
        <v>436191.0625</v>
      </c>
    </row>
    <row r="13988" spans="1:6" x14ac:dyDescent="0.15">
      <c r="A13988" s="2" t="s">
        <v>59</v>
      </c>
      <c r="B13988" s="2" t="s">
        <v>49</v>
      </c>
      <c r="C13988" s="3" t="s">
        <v>7</v>
      </c>
      <c r="D13988" s="3" t="s">
        <v>8</v>
      </c>
      <c r="E13988" s="3">
        <v>2016</v>
      </c>
      <c r="F13988" s="4">
        <v>437948.0625</v>
      </c>
    </row>
    <row r="13989" spans="1:6" x14ac:dyDescent="0.15">
      <c r="A13989" s="2" t="s">
        <v>59</v>
      </c>
      <c r="B13989" s="2" t="s">
        <v>48</v>
      </c>
      <c r="C13989" s="3" t="s">
        <v>7</v>
      </c>
      <c r="D13989" s="3" t="s">
        <v>8</v>
      </c>
      <c r="E13989" s="3">
        <v>2017</v>
      </c>
      <c r="F13989" s="4">
        <v>458231.59375</v>
      </c>
    </row>
    <row r="13990" spans="1:6" x14ac:dyDescent="0.15">
      <c r="A13990" s="2" t="s">
        <v>59</v>
      </c>
      <c r="B13990" s="2" t="s">
        <v>49</v>
      </c>
      <c r="C13990" s="3" t="s">
        <v>7</v>
      </c>
      <c r="D13990" s="3" t="s">
        <v>8</v>
      </c>
      <c r="E13990" s="3">
        <v>2017</v>
      </c>
      <c r="F13990" s="4">
        <v>458231.59375</v>
      </c>
    </row>
    <row r="13991" spans="1:6" x14ac:dyDescent="0.15">
      <c r="A13991" s="2" t="s">
        <v>59</v>
      </c>
      <c r="B13991" s="2" t="s">
        <v>48</v>
      </c>
      <c r="C13991" s="3" t="s">
        <v>7</v>
      </c>
      <c r="D13991" s="3" t="s">
        <v>8</v>
      </c>
      <c r="E13991" s="3">
        <v>2018</v>
      </c>
      <c r="F13991" s="4">
        <v>470960.75</v>
      </c>
    </row>
    <row r="13992" spans="1:6" x14ac:dyDescent="0.15">
      <c r="A13992" s="2" t="s">
        <v>59</v>
      </c>
      <c r="B13992" s="2" t="s">
        <v>49</v>
      </c>
      <c r="C13992" s="3" t="s">
        <v>7</v>
      </c>
      <c r="D13992" s="3" t="s">
        <v>8</v>
      </c>
      <c r="E13992" s="3">
        <v>2018</v>
      </c>
      <c r="F13992" s="4">
        <v>470541.5</v>
      </c>
    </row>
    <row r="13993" spans="1:6" x14ac:dyDescent="0.15">
      <c r="A13993" s="2" t="s">
        <v>59</v>
      </c>
      <c r="B13993" s="2" t="s">
        <v>48</v>
      </c>
      <c r="C13993" s="3" t="s">
        <v>7</v>
      </c>
      <c r="D13993" s="3" t="s">
        <v>8</v>
      </c>
      <c r="E13993" s="3">
        <v>2019</v>
      </c>
      <c r="F13993" s="4">
        <v>477705.5</v>
      </c>
    </row>
    <row r="13994" spans="1:6" x14ac:dyDescent="0.15">
      <c r="A13994" s="2" t="s">
        <v>59</v>
      </c>
      <c r="B13994" s="2" t="s">
        <v>49</v>
      </c>
      <c r="C13994" s="3" t="s">
        <v>7</v>
      </c>
      <c r="D13994" s="3" t="s">
        <v>8</v>
      </c>
      <c r="E13994" s="3">
        <v>2019</v>
      </c>
      <c r="F13994" s="4">
        <v>478329.34375</v>
      </c>
    </row>
    <row r="13995" spans="1:6" x14ac:dyDescent="0.15">
      <c r="A13995" s="2" t="s">
        <v>59</v>
      </c>
      <c r="B13995" s="2" t="s">
        <v>48</v>
      </c>
      <c r="C13995" s="3" t="s">
        <v>9</v>
      </c>
      <c r="D13995" s="3" t="s">
        <v>10</v>
      </c>
      <c r="E13995" s="3">
        <v>1950</v>
      </c>
      <c r="F13995" s="4">
        <v>72084.2734375</v>
      </c>
    </row>
    <row r="13996" spans="1:6" x14ac:dyDescent="0.15">
      <c r="A13996" s="2" t="s">
        <v>59</v>
      </c>
      <c r="B13996" s="2" t="s">
        <v>49</v>
      </c>
      <c r="C13996" s="3" t="s">
        <v>9</v>
      </c>
      <c r="D13996" s="3" t="s">
        <v>10</v>
      </c>
      <c r="E13996" s="3">
        <v>1950</v>
      </c>
      <c r="F13996" s="4">
        <v>73079.4765625</v>
      </c>
    </row>
    <row r="13997" spans="1:6" x14ac:dyDescent="0.15">
      <c r="A13997" s="2" t="s">
        <v>59</v>
      </c>
      <c r="B13997" s="2" t="s">
        <v>48</v>
      </c>
      <c r="C13997" s="3" t="s">
        <v>9</v>
      </c>
      <c r="D13997" s="3" t="s">
        <v>10</v>
      </c>
      <c r="E13997" s="3">
        <v>1951</v>
      </c>
      <c r="F13997" s="4">
        <v>75056.8125</v>
      </c>
    </row>
    <row r="13998" spans="1:6" x14ac:dyDescent="0.15">
      <c r="A13998" s="2" t="s">
        <v>59</v>
      </c>
      <c r="B13998" s="2" t="s">
        <v>49</v>
      </c>
      <c r="C13998" s="3" t="s">
        <v>9</v>
      </c>
      <c r="D13998" s="3" t="s">
        <v>10</v>
      </c>
      <c r="E13998" s="3">
        <v>1951</v>
      </c>
      <c r="F13998" s="4">
        <v>75181.1953125</v>
      </c>
    </row>
    <row r="13999" spans="1:6" x14ac:dyDescent="0.15">
      <c r="A13999" s="2" t="s">
        <v>59</v>
      </c>
      <c r="B13999" s="2" t="s">
        <v>48</v>
      </c>
      <c r="C13999" s="3" t="s">
        <v>9</v>
      </c>
      <c r="D13999" s="3" t="s">
        <v>10</v>
      </c>
      <c r="E13999" s="3">
        <v>1952</v>
      </c>
      <c r="F13999" s="4">
        <v>76747.5234375</v>
      </c>
    </row>
    <row r="14000" spans="1:6" x14ac:dyDescent="0.15">
      <c r="A14000" s="2" t="s">
        <v>59</v>
      </c>
      <c r="B14000" s="2" t="s">
        <v>49</v>
      </c>
      <c r="C14000" s="3" t="s">
        <v>9</v>
      </c>
      <c r="D14000" s="3" t="s">
        <v>10</v>
      </c>
      <c r="E14000" s="3">
        <v>1952</v>
      </c>
      <c r="F14000" s="4">
        <v>77680.421875</v>
      </c>
    </row>
    <row r="14001" spans="1:6" x14ac:dyDescent="0.15">
      <c r="A14001" s="2" t="s">
        <v>59</v>
      </c>
      <c r="B14001" s="2" t="s">
        <v>48</v>
      </c>
      <c r="C14001" s="3" t="s">
        <v>9</v>
      </c>
      <c r="D14001" s="3" t="s">
        <v>10</v>
      </c>
      <c r="E14001" s="3">
        <v>1953</v>
      </c>
      <c r="F14001" s="4">
        <v>79178.1015625</v>
      </c>
    </row>
    <row r="14002" spans="1:6" x14ac:dyDescent="0.15">
      <c r="A14002" s="2" t="s">
        <v>59</v>
      </c>
      <c r="B14002" s="2" t="s">
        <v>49</v>
      </c>
      <c r="C14002" s="3" t="s">
        <v>9</v>
      </c>
      <c r="D14002" s="3" t="s">
        <v>10</v>
      </c>
      <c r="E14002" s="3">
        <v>1953</v>
      </c>
      <c r="F14002" s="4">
        <v>81065.5625</v>
      </c>
    </row>
    <row r="14003" spans="1:6" x14ac:dyDescent="0.15">
      <c r="A14003" s="2" t="s">
        <v>59</v>
      </c>
      <c r="B14003" s="2" t="s">
        <v>48</v>
      </c>
      <c r="C14003" s="3" t="s">
        <v>9</v>
      </c>
      <c r="D14003" s="3" t="s">
        <v>10</v>
      </c>
      <c r="E14003" s="3">
        <v>1954</v>
      </c>
      <c r="F14003" s="4">
        <v>82787.7734375</v>
      </c>
    </row>
    <row r="14004" spans="1:6" x14ac:dyDescent="0.15">
      <c r="A14004" s="2" t="s">
        <v>59</v>
      </c>
      <c r="B14004" s="2" t="s">
        <v>49</v>
      </c>
      <c r="C14004" s="3" t="s">
        <v>9</v>
      </c>
      <c r="D14004" s="3" t="s">
        <v>10</v>
      </c>
      <c r="E14004" s="3">
        <v>1954</v>
      </c>
      <c r="F14004" s="4">
        <v>84604.7421875</v>
      </c>
    </row>
    <row r="14005" spans="1:6" x14ac:dyDescent="0.15">
      <c r="A14005" s="2" t="s">
        <v>59</v>
      </c>
      <c r="B14005" s="2" t="s">
        <v>48</v>
      </c>
      <c r="C14005" s="3" t="s">
        <v>9</v>
      </c>
      <c r="D14005" s="3" t="s">
        <v>10</v>
      </c>
      <c r="E14005" s="3">
        <v>1955</v>
      </c>
      <c r="F14005" s="4">
        <v>86486.8671875</v>
      </c>
    </row>
    <row r="14006" spans="1:6" x14ac:dyDescent="0.15">
      <c r="A14006" s="2" t="s">
        <v>59</v>
      </c>
      <c r="B14006" s="2" t="s">
        <v>49</v>
      </c>
      <c r="C14006" s="3" t="s">
        <v>9</v>
      </c>
      <c r="D14006" s="3" t="s">
        <v>10</v>
      </c>
      <c r="E14006" s="3">
        <v>1955</v>
      </c>
      <c r="F14006" s="4">
        <v>87987.390625</v>
      </c>
    </row>
    <row r="14007" spans="1:6" x14ac:dyDescent="0.15">
      <c r="A14007" s="2" t="s">
        <v>59</v>
      </c>
      <c r="B14007" s="2" t="s">
        <v>48</v>
      </c>
      <c r="C14007" s="3" t="s">
        <v>9</v>
      </c>
      <c r="D14007" s="3" t="s">
        <v>10</v>
      </c>
      <c r="E14007" s="3">
        <v>1956</v>
      </c>
      <c r="F14007" s="4">
        <v>88979.7578125</v>
      </c>
    </row>
    <row r="14008" spans="1:6" x14ac:dyDescent="0.15">
      <c r="A14008" s="2" t="s">
        <v>59</v>
      </c>
      <c r="B14008" s="2" t="s">
        <v>49</v>
      </c>
      <c r="C14008" s="3" t="s">
        <v>9</v>
      </c>
      <c r="D14008" s="3" t="s">
        <v>10</v>
      </c>
      <c r="E14008" s="3">
        <v>1956</v>
      </c>
      <c r="F14008" s="4">
        <v>90628.0703125</v>
      </c>
    </row>
    <row r="14009" spans="1:6" x14ac:dyDescent="0.15">
      <c r="A14009" s="2" t="s">
        <v>59</v>
      </c>
      <c r="B14009" s="2" t="s">
        <v>48</v>
      </c>
      <c r="C14009" s="3" t="s">
        <v>9</v>
      </c>
      <c r="D14009" s="3" t="s">
        <v>10</v>
      </c>
      <c r="E14009" s="3">
        <v>1957</v>
      </c>
      <c r="F14009" s="4">
        <v>90509.5546875</v>
      </c>
    </row>
    <row r="14010" spans="1:6" x14ac:dyDescent="0.15">
      <c r="A14010" s="2" t="s">
        <v>59</v>
      </c>
      <c r="B14010" s="2" t="s">
        <v>49</v>
      </c>
      <c r="C14010" s="3" t="s">
        <v>9</v>
      </c>
      <c r="D14010" s="3" t="s">
        <v>10</v>
      </c>
      <c r="E14010" s="3">
        <v>1957</v>
      </c>
      <c r="F14010" s="4">
        <v>91899.7734375</v>
      </c>
    </row>
    <row r="14011" spans="1:6" x14ac:dyDescent="0.15">
      <c r="A14011" s="2" t="s">
        <v>59</v>
      </c>
      <c r="B14011" s="2" t="s">
        <v>48</v>
      </c>
      <c r="C14011" s="3" t="s">
        <v>9</v>
      </c>
      <c r="D14011" s="3" t="s">
        <v>10</v>
      </c>
      <c r="E14011" s="3">
        <v>1958</v>
      </c>
      <c r="F14011" s="4">
        <v>89428.765625</v>
      </c>
    </row>
    <row r="14012" spans="1:6" x14ac:dyDescent="0.15">
      <c r="A14012" s="2" t="s">
        <v>59</v>
      </c>
      <c r="B14012" s="2" t="s">
        <v>49</v>
      </c>
      <c r="C14012" s="3" t="s">
        <v>9</v>
      </c>
      <c r="D14012" s="3" t="s">
        <v>10</v>
      </c>
      <c r="E14012" s="3">
        <v>1958</v>
      </c>
      <c r="F14012" s="4">
        <v>92133.7265625</v>
      </c>
    </row>
    <row r="14013" spans="1:6" x14ac:dyDescent="0.15">
      <c r="A14013" s="2" t="s">
        <v>59</v>
      </c>
      <c r="B14013" s="2" t="s">
        <v>48</v>
      </c>
      <c r="C14013" s="3" t="s">
        <v>9</v>
      </c>
      <c r="D14013" s="3" t="s">
        <v>10</v>
      </c>
      <c r="E14013" s="3">
        <v>1959</v>
      </c>
      <c r="F14013" s="4">
        <v>92119.1953125</v>
      </c>
    </row>
    <row r="14014" spans="1:6" x14ac:dyDescent="0.15">
      <c r="A14014" s="2" t="s">
        <v>59</v>
      </c>
      <c r="B14014" s="2" t="s">
        <v>49</v>
      </c>
      <c r="C14014" s="3" t="s">
        <v>9</v>
      </c>
      <c r="D14014" s="3" t="s">
        <v>10</v>
      </c>
      <c r="E14014" s="3">
        <v>1959</v>
      </c>
      <c r="F14014" s="4">
        <v>95046.9765625</v>
      </c>
    </row>
    <row r="14015" spans="1:6" x14ac:dyDescent="0.15">
      <c r="A14015" s="2" t="s">
        <v>59</v>
      </c>
      <c r="B14015" s="2" t="s">
        <v>48</v>
      </c>
      <c r="C14015" s="3" t="s">
        <v>9</v>
      </c>
      <c r="D14015" s="3" t="s">
        <v>10</v>
      </c>
      <c r="E14015" s="3">
        <v>1960</v>
      </c>
      <c r="F14015" s="4">
        <v>96857.734375</v>
      </c>
    </row>
    <row r="14016" spans="1:6" x14ac:dyDescent="0.15">
      <c r="A14016" s="2" t="s">
        <v>59</v>
      </c>
      <c r="B14016" s="2" t="s">
        <v>49</v>
      </c>
      <c r="C14016" s="3" t="s">
        <v>9</v>
      </c>
      <c r="D14016" s="3" t="s">
        <v>10</v>
      </c>
      <c r="E14016" s="3">
        <v>1960</v>
      </c>
      <c r="F14016" s="4">
        <v>94902.828125</v>
      </c>
    </row>
    <row r="14017" spans="1:6" x14ac:dyDescent="0.15">
      <c r="A14017" s="2" t="s">
        <v>59</v>
      </c>
      <c r="B14017" s="2" t="s">
        <v>48</v>
      </c>
      <c r="C14017" s="3" t="s">
        <v>9</v>
      </c>
      <c r="D14017" s="3" t="s">
        <v>10</v>
      </c>
      <c r="E14017" s="3">
        <v>1961</v>
      </c>
      <c r="F14017" s="4">
        <v>102098.84375</v>
      </c>
    </row>
    <row r="14018" spans="1:6" x14ac:dyDescent="0.15">
      <c r="A14018" s="2" t="s">
        <v>59</v>
      </c>
      <c r="B14018" s="2" t="s">
        <v>49</v>
      </c>
      <c r="C14018" s="3" t="s">
        <v>9</v>
      </c>
      <c r="D14018" s="3" t="s">
        <v>10</v>
      </c>
      <c r="E14018" s="3">
        <v>1961</v>
      </c>
      <c r="F14018" s="4">
        <v>100462.1640625</v>
      </c>
    </row>
    <row r="14019" spans="1:6" x14ac:dyDescent="0.15">
      <c r="A14019" s="2" t="s">
        <v>59</v>
      </c>
      <c r="B14019" s="2" t="s">
        <v>48</v>
      </c>
      <c r="C14019" s="3" t="s">
        <v>9</v>
      </c>
      <c r="D14019" s="3" t="s">
        <v>10</v>
      </c>
      <c r="E14019" s="3">
        <v>1962</v>
      </c>
      <c r="F14019" s="4">
        <v>107618.0390625</v>
      </c>
    </row>
    <row r="14020" spans="1:6" x14ac:dyDescent="0.15">
      <c r="A14020" s="2" t="s">
        <v>59</v>
      </c>
      <c r="B14020" s="2" t="s">
        <v>49</v>
      </c>
      <c r="C14020" s="3" t="s">
        <v>9</v>
      </c>
      <c r="D14020" s="3" t="s">
        <v>10</v>
      </c>
      <c r="E14020" s="3">
        <v>1962</v>
      </c>
      <c r="F14020" s="4">
        <v>109009.625</v>
      </c>
    </row>
    <row r="14021" spans="1:6" x14ac:dyDescent="0.15">
      <c r="A14021" s="2" t="s">
        <v>59</v>
      </c>
      <c r="B14021" s="2" t="s">
        <v>48</v>
      </c>
      <c r="C14021" s="3" t="s">
        <v>9</v>
      </c>
      <c r="D14021" s="3" t="s">
        <v>10</v>
      </c>
      <c r="E14021" s="3">
        <v>1963</v>
      </c>
      <c r="F14021" s="4">
        <v>111842.3984375</v>
      </c>
    </row>
    <row r="14022" spans="1:6" x14ac:dyDescent="0.15">
      <c r="A14022" s="2" t="s">
        <v>59</v>
      </c>
      <c r="B14022" s="2" t="s">
        <v>49</v>
      </c>
      <c r="C14022" s="3" t="s">
        <v>9</v>
      </c>
      <c r="D14022" s="3" t="s">
        <v>10</v>
      </c>
      <c r="E14022" s="3">
        <v>1963</v>
      </c>
      <c r="F14022" s="4">
        <v>113974.78125</v>
      </c>
    </row>
    <row r="14023" spans="1:6" x14ac:dyDescent="0.15">
      <c r="A14023" s="2" t="s">
        <v>59</v>
      </c>
      <c r="B14023" s="2" t="s">
        <v>48</v>
      </c>
      <c r="C14023" s="3" t="s">
        <v>9</v>
      </c>
      <c r="D14023" s="3" t="s">
        <v>10</v>
      </c>
      <c r="E14023" s="3">
        <v>1964</v>
      </c>
      <c r="F14023" s="4">
        <v>119508.0390625</v>
      </c>
    </row>
    <row r="14024" spans="1:6" x14ac:dyDescent="0.15">
      <c r="A14024" s="2" t="s">
        <v>59</v>
      </c>
      <c r="B14024" s="2" t="s">
        <v>49</v>
      </c>
      <c r="C14024" s="3" t="s">
        <v>9</v>
      </c>
      <c r="D14024" s="3" t="s">
        <v>10</v>
      </c>
      <c r="E14024" s="3">
        <v>1964</v>
      </c>
      <c r="F14024" s="4">
        <v>121865.4453125</v>
      </c>
    </row>
    <row r="14025" spans="1:6" x14ac:dyDescent="0.15">
      <c r="A14025" s="2" t="s">
        <v>59</v>
      </c>
      <c r="B14025" s="2" t="s">
        <v>48</v>
      </c>
      <c r="C14025" s="3" t="s">
        <v>9</v>
      </c>
      <c r="D14025" s="3" t="s">
        <v>10</v>
      </c>
      <c r="E14025" s="3">
        <v>1965</v>
      </c>
      <c r="F14025" s="4">
        <v>123734.796875</v>
      </c>
    </row>
    <row r="14026" spans="1:6" x14ac:dyDescent="0.15">
      <c r="A14026" s="2" t="s">
        <v>59</v>
      </c>
      <c r="B14026" s="2" t="s">
        <v>49</v>
      </c>
      <c r="C14026" s="3" t="s">
        <v>9</v>
      </c>
      <c r="D14026" s="3" t="s">
        <v>10</v>
      </c>
      <c r="E14026" s="3">
        <v>1965</v>
      </c>
      <c r="F14026" s="4">
        <v>126369.703125</v>
      </c>
    </row>
    <row r="14027" spans="1:6" x14ac:dyDescent="0.15">
      <c r="A14027" s="2" t="s">
        <v>59</v>
      </c>
      <c r="B14027" s="2" t="s">
        <v>48</v>
      </c>
      <c r="C14027" s="3" t="s">
        <v>9</v>
      </c>
      <c r="D14027" s="3" t="s">
        <v>10</v>
      </c>
      <c r="E14027" s="3">
        <v>1966</v>
      </c>
      <c r="F14027" s="4">
        <v>127105.4296875</v>
      </c>
    </row>
    <row r="14028" spans="1:6" x14ac:dyDescent="0.15">
      <c r="A14028" s="2" t="s">
        <v>59</v>
      </c>
      <c r="B14028" s="2" t="s">
        <v>49</v>
      </c>
      <c r="C14028" s="3" t="s">
        <v>9</v>
      </c>
      <c r="D14028" s="3" t="s">
        <v>10</v>
      </c>
      <c r="E14028" s="3">
        <v>1966</v>
      </c>
      <c r="F14028" s="4">
        <v>131137.265625</v>
      </c>
    </row>
    <row r="14029" spans="1:6" x14ac:dyDescent="0.15">
      <c r="A14029" s="2" t="s">
        <v>59</v>
      </c>
      <c r="B14029" s="2" t="s">
        <v>48</v>
      </c>
      <c r="C14029" s="3" t="s">
        <v>9</v>
      </c>
      <c r="D14029" s="3" t="s">
        <v>10</v>
      </c>
      <c r="E14029" s="3">
        <v>1967</v>
      </c>
      <c r="F14029" s="4">
        <v>131961.8125</v>
      </c>
    </row>
    <row r="14030" spans="1:6" x14ac:dyDescent="0.15">
      <c r="A14030" s="2" t="s">
        <v>59</v>
      </c>
      <c r="B14030" s="2" t="s">
        <v>49</v>
      </c>
      <c r="C14030" s="3" t="s">
        <v>9</v>
      </c>
      <c r="D14030" s="3" t="s">
        <v>10</v>
      </c>
      <c r="E14030" s="3">
        <v>1967</v>
      </c>
      <c r="F14030" s="4">
        <v>136990.34375</v>
      </c>
    </row>
    <row r="14031" spans="1:6" x14ac:dyDescent="0.15">
      <c r="A14031" s="2" t="s">
        <v>59</v>
      </c>
      <c r="B14031" s="2" t="s">
        <v>48</v>
      </c>
      <c r="C14031" s="3" t="s">
        <v>9</v>
      </c>
      <c r="D14031" s="3" t="s">
        <v>10</v>
      </c>
      <c r="E14031" s="3">
        <v>1968</v>
      </c>
      <c r="F14031" s="4">
        <v>137579.8125</v>
      </c>
    </row>
    <row r="14032" spans="1:6" x14ac:dyDescent="0.15">
      <c r="A14032" s="2" t="s">
        <v>59</v>
      </c>
      <c r="B14032" s="2" t="s">
        <v>49</v>
      </c>
      <c r="C14032" s="3" t="s">
        <v>9</v>
      </c>
      <c r="D14032" s="3" t="s">
        <v>10</v>
      </c>
      <c r="E14032" s="3">
        <v>1968</v>
      </c>
      <c r="F14032" s="4">
        <v>143708.6875</v>
      </c>
    </row>
    <row r="14033" spans="1:6" x14ac:dyDescent="0.15">
      <c r="A14033" s="2" t="s">
        <v>59</v>
      </c>
      <c r="B14033" s="2" t="s">
        <v>48</v>
      </c>
      <c r="C14033" s="3" t="s">
        <v>9</v>
      </c>
      <c r="D14033" s="3" t="s">
        <v>10</v>
      </c>
      <c r="E14033" s="3">
        <v>1969</v>
      </c>
      <c r="F14033" s="4">
        <v>146061.609375</v>
      </c>
    </row>
    <row r="14034" spans="1:6" x14ac:dyDescent="0.15">
      <c r="A14034" s="2" t="s">
        <v>59</v>
      </c>
      <c r="B14034" s="2" t="s">
        <v>49</v>
      </c>
      <c r="C14034" s="3" t="s">
        <v>9</v>
      </c>
      <c r="D14034" s="3" t="s">
        <v>10</v>
      </c>
      <c r="E14034" s="3">
        <v>1969</v>
      </c>
      <c r="F14034" s="4">
        <v>153086.609375</v>
      </c>
    </row>
    <row r="14035" spans="1:6" x14ac:dyDescent="0.15">
      <c r="A14035" s="2" t="s">
        <v>59</v>
      </c>
      <c r="B14035" s="2" t="s">
        <v>48</v>
      </c>
      <c r="C14035" s="3" t="s">
        <v>9</v>
      </c>
      <c r="D14035" s="3" t="s">
        <v>10</v>
      </c>
      <c r="E14035" s="3">
        <v>1970</v>
      </c>
      <c r="F14035" s="4">
        <v>154585.03125</v>
      </c>
    </row>
    <row r="14036" spans="1:6" x14ac:dyDescent="0.15">
      <c r="A14036" s="2" t="s">
        <v>59</v>
      </c>
      <c r="B14036" s="2" t="s">
        <v>49</v>
      </c>
      <c r="C14036" s="3" t="s">
        <v>9</v>
      </c>
      <c r="D14036" s="3" t="s">
        <v>10</v>
      </c>
      <c r="E14036" s="3">
        <v>1970</v>
      </c>
      <c r="F14036" s="4">
        <v>162639.5</v>
      </c>
    </row>
    <row r="14037" spans="1:6" x14ac:dyDescent="0.15">
      <c r="A14037" s="2" t="s">
        <v>59</v>
      </c>
      <c r="B14037" s="2" t="s">
        <v>48</v>
      </c>
      <c r="C14037" s="3" t="s">
        <v>9</v>
      </c>
      <c r="D14037" s="3" t="s">
        <v>10</v>
      </c>
      <c r="E14037" s="3">
        <v>1971</v>
      </c>
      <c r="F14037" s="4">
        <v>160690.09375</v>
      </c>
    </row>
    <row r="14038" spans="1:6" x14ac:dyDescent="0.15">
      <c r="A14038" s="2" t="s">
        <v>59</v>
      </c>
      <c r="B14038" s="2" t="s">
        <v>49</v>
      </c>
      <c r="C14038" s="3" t="s">
        <v>9</v>
      </c>
      <c r="D14038" s="3" t="s">
        <v>10</v>
      </c>
      <c r="E14038" s="3">
        <v>1971</v>
      </c>
      <c r="F14038" s="4">
        <v>169561.8125</v>
      </c>
    </row>
    <row r="14039" spans="1:6" x14ac:dyDescent="0.15">
      <c r="A14039" s="2" t="s">
        <v>59</v>
      </c>
      <c r="B14039" s="2" t="s">
        <v>48</v>
      </c>
      <c r="C14039" s="3" t="s">
        <v>9</v>
      </c>
      <c r="D14039" s="3" t="s">
        <v>10</v>
      </c>
      <c r="E14039" s="3">
        <v>1972</v>
      </c>
      <c r="F14039" s="4">
        <v>170488</v>
      </c>
    </row>
    <row r="14040" spans="1:6" x14ac:dyDescent="0.15">
      <c r="A14040" s="2" t="s">
        <v>59</v>
      </c>
      <c r="B14040" s="2" t="s">
        <v>49</v>
      </c>
      <c r="C14040" s="3" t="s">
        <v>9</v>
      </c>
      <c r="D14040" s="3" t="s">
        <v>10</v>
      </c>
      <c r="E14040" s="3">
        <v>1972</v>
      </c>
      <c r="F14040" s="4">
        <v>180456.125</v>
      </c>
    </row>
    <row r="14041" spans="1:6" x14ac:dyDescent="0.15">
      <c r="A14041" s="2" t="s">
        <v>59</v>
      </c>
      <c r="B14041" s="2" t="s">
        <v>48</v>
      </c>
      <c r="C14041" s="3" t="s">
        <v>9</v>
      </c>
      <c r="D14041" s="3" t="s">
        <v>10</v>
      </c>
      <c r="E14041" s="3">
        <v>1973</v>
      </c>
      <c r="F14041" s="4">
        <v>182405.046875</v>
      </c>
    </row>
    <row r="14042" spans="1:6" x14ac:dyDescent="0.15">
      <c r="A14042" s="2" t="s">
        <v>59</v>
      </c>
      <c r="B14042" s="2" t="s">
        <v>49</v>
      </c>
      <c r="C14042" s="3" t="s">
        <v>9</v>
      </c>
      <c r="D14042" s="3" t="s">
        <v>10</v>
      </c>
      <c r="E14042" s="3">
        <v>1973</v>
      </c>
      <c r="F14042" s="4">
        <v>192112.390625</v>
      </c>
    </row>
    <row r="14043" spans="1:6" x14ac:dyDescent="0.15">
      <c r="A14043" s="2" t="s">
        <v>59</v>
      </c>
      <c r="B14043" s="2" t="s">
        <v>48</v>
      </c>
      <c r="C14043" s="3" t="s">
        <v>9</v>
      </c>
      <c r="D14043" s="3" t="s">
        <v>10</v>
      </c>
      <c r="E14043" s="3">
        <v>1974</v>
      </c>
      <c r="F14043" s="4">
        <v>190767.734375</v>
      </c>
    </row>
    <row r="14044" spans="1:6" x14ac:dyDescent="0.15">
      <c r="A14044" s="2" t="s">
        <v>59</v>
      </c>
      <c r="B14044" s="2" t="s">
        <v>49</v>
      </c>
      <c r="C14044" s="3" t="s">
        <v>9</v>
      </c>
      <c r="D14044" s="3" t="s">
        <v>10</v>
      </c>
      <c r="E14044" s="3">
        <v>1974</v>
      </c>
      <c r="F14044" s="4">
        <v>193778.859375</v>
      </c>
    </row>
    <row r="14045" spans="1:6" x14ac:dyDescent="0.15">
      <c r="A14045" s="2" t="s">
        <v>59</v>
      </c>
      <c r="B14045" s="2" t="s">
        <v>48</v>
      </c>
      <c r="C14045" s="3" t="s">
        <v>9</v>
      </c>
      <c r="D14045" s="3" t="s">
        <v>10</v>
      </c>
      <c r="E14045" s="3">
        <v>1975</v>
      </c>
      <c r="F14045" s="4">
        <v>189073.03125</v>
      </c>
    </row>
    <row r="14046" spans="1:6" x14ac:dyDescent="0.15">
      <c r="A14046" s="2" t="s">
        <v>59</v>
      </c>
      <c r="B14046" s="2" t="s">
        <v>49</v>
      </c>
      <c r="C14046" s="3" t="s">
        <v>9</v>
      </c>
      <c r="D14046" s="3" t="s">
        <v>10</v>
      </c>
      <c r="E14046" s="3">
        <v>1975</v>
      </c>
      <c r="F14046" s="4">
        <v>192318.546875</v>
      </c>
    </row>
    <row r="14047" spans="1:6" x14ac:dyDescent="0.15">
      <c r="A14047" s="2" t="s">
        <v>59</v>
      </c>
      <c r="B14047" s="2" t="s">
        <v>48</v>
      </c>
      <c r="C14047" s="3" t="s">
        <v>9</v>
      </c>
      <c r="D14047" s="3" t="s">
        <v>10</v>
      </c>
      <c r="E14047" s="3">
        <v>1976</v>
      </c>
      <c r="F14047" s="4">
        <v>201472.625</v>
      </c>
    </row>
    <row r="14048" spans="1:6" x14ac:dyDescent="0.15">
      <c r="A14048" s="2" t="s">
        <v>59</v>
      </c>
      <c r="B14048" s="2" t="s">
        <v>49</v>
      </c>
      <c r="C14048" s="3" t="s">
        <v>9</v>
      </c>
      <c r="D14048" s="3" t="s">
        <v>10</v>
      </c>
      <c r="E14048" s="3">
        <v>1976</v>
      </c>
      <c r="F14048" s="4">
        <v>205447.96875</v>
      </c>
    </row>
    <row r="14049" spans="1:6" x14ac:dyDescent="0.15">
      <c r="A14049" s="2" t="s">
        <v>59</v>
      </c>
      <c r="B14049" s="2" t="s">
        <v>48</v>
      </c>
      <c r="C14049" s="3" t="s">
        <v>9</v>
      </c>
      <c r="D14049" s="3" t="s">
        <v>10</v>
      </c>
      <c r="E14049" s="3">
        <v>1977</v>
      </c>
      <c r="F14049" s="4">
        <v>204631.046875</v>
      </c>
    </row>
    <row r="14050" spans="1:6" x14ac:dyDescent="0.15">
      <c r="A14050" s="2" t="s">
        <v>59</v>
      </c>
      <c r="B14050" s="2" t="s">
        <v>49</v>
      </c>
      <c r="C14050" s="3" t="s">
        <v>9</v>
      </c>
      <c r="D14050" s="3" t="s">
        <v>10</v>
      </c>
      <c r="E14050" s="3">
        <v>1977</v>
      </c>
      <c r="F14050" s="4">
        <v>207102.609375</v>
      </c>
    </row>
    <row r="14051" spans="1:6" x14ac:dyDescent="0.15">
      <c r="A14051" s="2" t="s">
        <v>59</v>
      </c>
      <c r="B14051" s="2" t="s">
        <v>48</v>
      </c>
      <c r="C14051" s="3" t="s">
        <v>9</v>
      </c>
      <c r="D14051" s="3" t="s">
        <v>10</v>
      </c>
      <c r="E14051" s="3">
        <v>1978</v>
      </c>
      <c r="F14051" s="4">
        <v>212704.25</v>
      </c>
    </row>
    <row r="14052" spans="1:6" x14ac:dyDescent="0.15">
      <c r="A14052" s="2" t="s">
        <v>59</v>
      </c>
      <c r="B14052" s="2" t="s">
        <v>49</v>
      </c>
      <c r="C14052" s="3" t="s">
        <v>9</v>
      </c>
      <c r="D14052" s="3" t="s">
        <v>10</v>
      </c>
      <c r="E14052" s="3">
        <v>1978</v>
      </c>
      <c r="F14052" s="4">
        <v>215356.359375</v>
      </c>
    </row>
    <row r="14053" spans="1:6" x14ac:dyDescent="0.15">
      <c r="A14053" s="2" t="s">
        <v>59</v>
      </c>
      <c r="B14053" s="2" t="s">
        <v>48</v>
      </c>
      <c r="C14053" s="3" t="s">
        <v>9</v>
      </c>
      <c r="D14053" s="3" t="s">
        <v>10</v>
      </c>
      <c r="E14053" s="3">
        <v>1979</v>
      </c>
      <c r="F14053" s="4">
        <v>219504.09375</v>
      </c>
    </row>
    <row r="14054" spans="1:6" x14ac:dyDescent="0.15">
      <c r="A14054" s="2" t="s">
        <v>59</v>
      </c>
      <c r="B14054" s="2" t="s">
        <v>49</v>
      </c>
      <c r="C14054" s="3" t="s">
        <v>9</v>
      </c>
      <c r="D14054" s="3" t="s">
        <v>10</v>
      </c>
      <c r="E14054" s="3">
        <v>1979</v>
      </c>
      <c r="F14054" s="4">
        <v>220391.34375</v>
      </c>
    </row>
    <row r="14055" spans="1:6" x14ac:dyDescent="0.15">
      <c r="A14055" s="2" t="s">
        <v>59</v>
      </c>
      <c r="B14055" s="2" t="s">
        <v>48</v>
      </c>
      <c r="C14055" s="3" t="s">
        <v>9</v>
      </c>
      <c r="D14055" s="3" t="s">
        <v>10</v>
      </c>
      <c r="E14055" s="3">
        <v>1980</v>
      </c>
      <c r="F14055" s="4">
        <v>234949.078125</v>
      </c>
    </row>
    <row r="14056" spans="1:6" x14ac:dyDescent="0.15">
      <c r="A14056" s="2" t="s">
        <v>59</v>
      </c>
      <c r="B14056" s="2" t="s">
        <v>49</v>
      </c>
      <c r="C14056" s="3" t="s">
        <v>9</v>
      </c>
      <c r="D14056" s="3" t="s">
        <v>10</v>
      </c>
      <c r="E14056" s="3">
        <v>1980</v>
      </c>
      <c r="F14056" s="4">
        <v>228897.171875</v>
      </c>
    </row>
    <row r="14057" spans="1:6" x14ac:dyDescent="0.15">
      <c r="A14057" s="2" t="s">
        <v>59</v>
      </c>
      <c r="B14057" s="2" t="s">
        <v>48</v>
      </c>
      <c r="C14057" s="3" t="s">
        <v>9</v>
      </c>
      <c r="D14057" s="3" t="s">
        <v>10</v>
      </c>
      <c r="E14057" s="3">
        <v>1981</v>
      </c>
      <c r="F14057" s="4">
        <v>224090.484375</v>
      </c>
    </row>
    <row r="14058" spans="1:6" x14ac:dyDescent="0.15">
      <c r="A14058" s="2" t="s">
        <v>59</v>
      </c>
      <c r="B14058" s="2" t="s">
        <v>49</v>
      </c>
      <c r="C14058" s="3" t="s">
        <v>9</v>
      </c>
      <c r="D14058" s="3" t="s">
        <v>10</v>
      </c>
      <c r="E14058" s="3">
        <v>1981</v>
      </c>
      <c r="F14058" s="4">
        <v>215930.734375</v>
      </c>
    </row>
    <row r="14059" spans="1:6" x14ac:dyDescent="0.15">
      <c r="A14059" s="2" t="s">
        <v>59</v>
      </c>
      <c r="B14059" s="2" t="s">
        <v>48</v>
      </c>
      <c r="C14059" s="3" t="s">
        <v>9</v>
      </c>
      <c r="D14059" s="3" t="s">
        <v>10</v>
      </c>
      <c r="E14059" s="3">
        <v>1982</v>
      </c>
      <c r="F14059" s="4">
        <v>216932.828125</v>
      </c>
    </row>
    <row r="14060" spans="1:6" x14ac:dyDescent="0.15">
      <c r="A14060" s="2" t="s">
        <v>59</v>
      </c>
      <c r="B14060" s="2" t="s">
        <v>49</v>
      </c>
      <c r="C14060" s="3" t="s">
        <v>9</v>
      </c>
      <c r="D14060" s="3" t="s">
        <v>10</v>
      </c>
      <c r="E14060" s="3">
        <v>1982</v>
      </c>
      <c r="F14060" s="4">
        <v>211063.734375</v>
      </c>
    </row>
    <row r="14061" spans="1:6" x14ac:dyDescent="0.15">
      <c r="A14061" s="2" t="s">
        <v>59</v>
      </c>
      <c r="B14061" s="2" t="s">
        <v>48</v>
      </c>
      <c r="C14061" s="3" t="s">
        <v>9</v>
      </c>
      <c r="D14061" s="3" t="s">
        <v>10</v>
      </c>
      <c r="E14061" s="3">
        <v>1983</v>
      </c>
      <c r="F14061" s="4">
        <v>210577</v>
      </c>
    </row>
    <row r="14062" spans="1:6" x14ac:dyDescent="0.15">
      <c r="A14062" s="2" t="s">
        <v>59</v>
      </c>
      <c r="B14062" s="2" t="s">
        <v>49</v>
      </c>
      <c r="C14062" s="3" t="s">
        <v>9</v>
      </c>
      <c r="D14062" s="3" t="s">
        <v>10</v>
      </c>
      <c r="E14062" s="3">
        <v>1983</v>
      </c>
      <c r="F14062" s="4">
        <v>207055.234375</v>
      </c>
    </row>
    <row r="14063" spans="1:6" x14ac:dyDescent="0.15">
      <c r="A14063" s="2" t="s">
        <v>59</v>
      </c>
      <c r="B14063" s="2" t="s">
        <v>48</v>
      </c>
      <c r="C14063" s="3" t="s">
        <v>9</v>
      </c>
      <c r="D14063" s="3" t="s">
        <v>10</v>
      </c>
      <c r="E14063" s="3">
        <v>1984</v>
      </c>
      <c r="F14063" s="4">
        <v>210094.296875</v>
      </c>
    </row>
    <row r="14064" spans="1:6" x14ac:dyDescent="0.15">
      <c r="A14064" s="2" t="s">
        <v>59</v>
      </c>
      <c r="B14064" s="2" t="s">
        <v>49</v>
      </c>
      <c r="C14064" s="3" t="s">
        <v>9</v>
      </c>
      <c r="D14064" s="3" t="s">
        <v>10</v>
      </c>
      <c r="E14064" s="3">
        <v>1984</v>
      </c>
      <c r="F14064" s="4">
        <v>206882.921875</v>
      </c>
    </row>
    <row r="14065" spans="1:6" x14ac:dyDescent="0.15">
      <c r="A14065" s="2" t="s">
        <v>59</v>
      </c>
      <c r="B14065" s="2" t="s">
        <v>48</v>
      </c>
      <c r="C14065" s="3" t="s">
        <v>9</v>
      </c>
      <c r="D14065" s="3" t="s">
        <v>10</v>
      </c>
      <c r="E14065" s="3">
        <v>1985</v>
      </c>
      <c r="F14065" s="4">
        <v>199750.515625</v>
      </c>
    </row>
    <row r="14066" spans="1:6" x14ac:dyDescent="0.15">
      <c r="A14066" s="2" t="s">
        <v>59</v>
      </c>
      <c r="B14066" s="2" t="s">
        <v>49</v>
      </c>
      <c r="C14066" s="3" t="s">
        <v>9</v>
      </c>
      <c r="D14066" s="3" t="s">
        <v>10</v>
      </c>
      <c r="E14066" s="3">
        <v>1985</v>
      </c>
      <c r="F14066" s="4">
        <v>201763.015625</v>
      </c>
    </row>
    <row r="14067" spans="1:6" x14ac:dyDescent="0.15">
      <c r="A14067" s="2" t="s">
        <v>59</v>
      </c>
      <c r="B14067" s="2" t="s">
        <v>48</v>
      </c>
      <c r="C14067" s="3" t="s">
        <v>9</v>
      </c>
      <c r="D14067" s="3" t="s">
        <v>10</v>
      </c>
      <c r="E14067" s="3">
        <v>1986</v>
      </c>
      <c r="F14067" s="4">
        <v>214298.953125</v>
      </c>
    </row>
    <row r="14068" spans="1:6" x14ac:dyDescent="0.15">
      <c r="A14068" s="2" t="s">
        <v>59</v>
      </c>
      <c r="B14068" s="2" t="s">
        <v>49</v>
      </c>
      <c r="C14068" s="3" t="s">
        <v>9</v>
      </c>
      <c r="D14068" s="3" t="s">
        <v>10</v>
      </c>
      <c r="E14068" s="3">
        <v>1986</v>
      </c>
      <c r="F14068" s="4">
        <v>212103.828125</v>
      </c>
    </row>
    <row r="14069" spans="1:6" x14ac:dyDescent="0.15">
      <c r="A14069" s="2" t="s">
        <v>59</v>
      </c>
      <c r="B14069" s="2" t="s">
        <v>48</v>
      </c>
      <c r="C14069" s="3" t="s">
        <v>9</v>
      </c>
      <c r="D14069" s="3" t="s">
        <v>10</v>
      </c>
      <c r="E14069" s="3">
        <v>1987</v>
      </c>
      <c r="F14069" s="4">
        <v>226405.9375</v>
      </c>
    </row>
    <row r="14070" spans="1:6" x14ac:dyDescent="0.15">
      <c r="A14070" s="2" t="s">
        <v>59</v>
      </c>
      <c r="B14070" s="2" t="s">
        <v>49</v>
      </c>
      <c r="C14070" s="3" t="s">
        <v>9</v>
      </c>
      <c r="D14070" s="3" t="s">
        <v>10</v>
      </c>
      <c r="E14070" s="3">
        <v>1987</v>
      </c>
      <c r="F14070" s="4">
        <v>221270.875</v>
      </c>
    </row>
    <row r="14071" spans="1:6" x14ac:dyDescent="0.15">
      <c r="A14071" s="2" t="s">
        <v>59</v>
      </c>
      <c r="B14071" s="2" t="s">
        <v>48</v>
      </c>
      <c r="C14071" s="3" t="s">
        <v>9</v>
      </c>
      <c r="D14071" s="3" t="s">
        <v>10</v>
      </c>
      <c r="E14071" s="3">
        <v>1988</v>
      </c>
      <c r="F14071" s="4">
        <v>244142.4375</v>
      </c>
    </row>
    <row r="14072" spans="1:6" x14ac:dyDescent="0.15">
      <c r="A14072" s="2" t="s">
        <v>59</v>
      </c>
      <c r="B14072" s="2" t="s">
        <v>49</v>
      </c>
      <c r="C14072" s="3" t="s">
        <v>9</v>
      </c>
      <c r="D14072" s="3" t="s">
        <v>10</v>
      </c>
      <c r="E14072" s="3">
        <v>1988</v>
      </c>
      <c r="F14072" s="4">
        <v>238527.234375</v>
      </c>
    </row>
    <row r="14073" spans="1:6" x14ac:dyDescent="0.15">
      <c r="A14073" s="2" t="s">
        <v>59</v>
      </c>
      <c r="B14073" s="2" t="s">
        <v>48</v>
      </c>
      <c r="C14073" s="3" t="s">
        <v>9</v>
      </c>
      <c r="D14073" s="3" t="s">
        <v>10</v>
      </c>
      <c r="E14073" s="3">
        <v>1989</v>
      </c>
      <c r="F14073" s="4">
        <v>249963.359375</v>
      </c>
    </row>
    <row r="14074" spans="1:6" x14ac:dyDescent="0.15">
      <c r="A14074" s="2" t="s">
        <v>59</v>
      </c>
      <c r="B14074" s="2" t="s">
        <v>49</v>
      </c>
      <c r="C14074" s="3" t="s">
        <v>9</v>
      </c>
      <c r="D14074" s="3" t="s">
        <v>10</v>
      </c>
      <c r="E14074" s="3">
        <v>1989</v>
      </c>
      <c r="F14074" s="4">
        <v>245840.59375</v>
      </c>
    </row>
    <row r="14075" spans="1:6" x14ac:dyDescent="0.15">
      <c r="A14075" s="2" t="s">
        <v>59</v>
      </c>
      <c r="B14075" s="2" t="s">
        <v>48</v>
      </c>
      <c r="C14075" s="3" t="s">
        <v>9</v>
      </c>
      <c r="D14075" s="3" t="s">
        <v>10</v>
      </c>
      <c r="E14075" s="3">
        <v>1990</v>
      </c>
      <c r="F14075" s="4">
        <v>261314.03125</v>
      </c>
    </row>
    <row r="14076" spans="1:6" x14ac:dyDescent="0.15">
      <c r="A14076" s="2" t="s">
        <v>59</v>
      </c>
      <c r="B14076" s="2" t="s">
        <v>49</v>
      </c>
      <c r="C14076" s="3" t="s">
        <v>9</v>
      </c>
      <c r="D14076" s="3" t="s">
        <v>10</v>
      </c>
      <c r="E14076" s="3">
        <v>1990</v>
      </c>
      <c r="F14076" s="4">
        <v>252589.46875</v>
      </c>
    </row>
    <row r="14077" spans="1:6" x14ac:dyDescent="0.15">
      <c r="A14077" s="2" t="s">
        <v>59</v>
      </c>
      <c r="B14077" s="2" t="s">
        <v>48</v>
      </c>
      <c r="C14077" s="3" t="s">
        <v>9</v>
      </c>
      <c r="D14077" s="3" t="s">
        <v>10</v>
      </c>
      <c r="E14077" s="3">
        <v>1991</v>
      </c>
      <c r="F14077" s="4">
        <v>265296.375</v>
      </c>
    </row>
    <row r="14078" spans="1:6" x14ac:dyDescent="0.15">
      <c r="A14078" s="2" t="s">
        <v>59</v>
      </c>
      <c r="B14078" s="2" t="s">
        <v>49</v>
      </c>
      <c r="C14078" s="3" t="s">
        <v>9</v>
      </c>
      <c r="D14078" s="3" t="s">
        <v>10</v>
      </c>
      <c r="E14078" s="3">
        <v>1991</v>
      </c>
      <c r="F14078" s="4">
        <v>260084.046875</v>
      </c>
    </row>
    <row r="14079" spans="1:6" x14ac:dyDescent="0.15">
      <c r="A14079" s="2" t="s">
        <v>59</v>
      </c>
      <c r="B14079" s="2" t="s">
        <v>48</v>
      </c>
      <c r="C14079" s="3" t="s">
        <v>9</v>
      </c>
      <c r="D14079" s="3" t="s">
        <v>10</v>
      </c>
      <c r="E14079" s="3">
        <v>1992</v>
      </c>
      <c r="F14079" s="4">
        <v>275201.0625</v>
      </c>
    </row>
    <row r="14080" spans="1:6" x14ac:dyDescent="0.15">
      <c r="A14080" s="2" t="s">
        <v>59</v>
      </c>
      <c r="B14080" s="2" t="s">
        <v>49</v>
      </c>
      <c r="C14080" s="3" t="s">
        <v>9</v>
      </c>
      <c r="D14080" s="3" t="s">
        <v>10</v>
      </c>
      <c r="E14080" s="3">
        <v>1992</v>
      </c>
      <c r="F14080" s="4">
        <v>271752.3125</v>
      </c>
    </row>
    <row r="14081" spans="1:6" x14ac:dyDescent="0.15">
      <c r="A14081" s="2" t="s">
        <v>59</v>
      </c>
      <c r="B14081" s="2" t="s">
        <v>48</v>
      </c>
      <c r="C14081" s="3" t="s">
        <v>9</v>
      </c>
      <c r="D14081" s="3" t="s">
        <v>10</v>
      </c>
      <c r="E14081" s="3">
        <v>1993</v>
      </c>
      <c r="F14081" s="4">
        <v>276938.21875</v>
      </c>
    </row>
    <row r="14082" spans="1:6" x14ac:dyDescent="0.15">
      <c r="A14082" s="2" t="s">
        <v>59</v>
      </c>
      <c r="B14082" s="2" t="s">
        <v>49</v>
      </c>
      <c r="C14082" s="3" t="s">
        <v>9</v>
      </c>
      <c r="D14082" s="3" t="s">
        <v>10</v>
      </c>
      <c r="E14082" s="3">
        <v>1993</v>
      </c>
      <c r="F14082" s="4">
        <v>269716</v>
      </c>
    </row>
    <row r="14083" spans="1:6" x14ac:dyDescent="0.15">
      <c r="A14083" s="2" t="s">
        <v>59</v>
      </c>
      <c r="B14083" s="2" t="s">
        <v>48</v>
      </c>
      <c r="C14083" s="3" t="s">
        <v>9</v>
      </c>
      <c r="D14083" s="3" t="s">
        <v>10</v>
      </c>
      <c r="E14083" s="3">
        <v>1994</v>
      </c>
      <c r="F14083" s="4">
        <v>284110.46875</v>
      </c>
    </row>
    <row r="14084" spans="1:6" x14ac:dyDescent="0.15">
      <c r="A14084" s="2" t="s">
        <v>59</v>
      </c>
      <c r="B14084" s="2" t="s">
        <v>49</v>
      </c>
      <c r="C14084" s="3" t="s">
        <v>9</v>
      </c>
      <c r="D14084" s="3" t="s">
        <v>10</v>
      </c>
      <c r="E14084" s="3">
        <v>1994</v>
      </c>
      <c r="F14084" s="4">
        <v>281016.40625</v>
      </c>
    </row>
    <row r="14085" spans="1:6" x14ac:dyDescent="0.15">
      <c r="A14085" s="2" t="s">
        <v>59</v>
      </c>
      <c r="B14085" s="2" t="s">
        <v>48</v>
      </c>
      <c r="C14085" s="3" t="s">
        <v>9</v>
      </c>
      <c r="D14085" s="3" t="s">
        <v>10</v>
      </c>
      <c r="E14085" s="3">
        <v>1995</v>
      </c>
      <c r="F14085" s="4">
        <v>296016.78125</v>
      </c>
    </row>
    <row r="14086" spans="1:6" x14ac:dyDescent="0.15">
      <c r="A14086" s="2" t="s">
        <v>59</v>
      </c>
      <c r="B14086" s="2" t="s">
        <v>49</v>
      </c>
      <c r="C14086" s="3" t="s">
        <v>9</v>
      </c>
      <c r="D14086" s="3" t="s">
        <v>10</v>
      </c>
      <c r="E14086" s="3">
        <v>1995</v>
      </c>
      <c r="F14086" s="4">
        <v>288262.9375</v>
      </c>
    </row>
    <row r="14087" spans="1:6" x14ac:dyDescent="0.15">
      <c r="A14087" s="2" t="s">
        <v>59</v>
      </c>
      <c r="B14087" s="2" t="s">
        <v>48</v>
      </c>
      <c r="C14087" s="3" t="s">
        <v>9</v>
      </c>
      <c r="D14087" s="3" t="s">
        <v>10</v>
      </c>
      <c r="E14087" s="3">
        <v>1996</v>
      </c>
      <c r="F14087" s="4">
        <v>295071.71875</v>
      </c>
    </row>
    <row r="14088" spans="1:6" x14ac:dyDescent="0.15">
      <c r="A14088" s="2" t="s">
        <v>59</v>
      </c>
      <c r="B14088" s="2" t="s">
        <v>49</v>
      </c>
      <c r="C14088" s="3" t="s">
        <v>9</v>
      </c>
      <c r="D14088" s="3" t="s">
        <v>10</v>
      </c>
      <c r="E14088" s="3">
        <v>1996</v>
      </c>
      <c r="F14088" s="4">
        <v>285125.5</v>
      </c>
    </row>
    <row r="14089" spans="1:6" x14ac:dyDescent="0.15">
      <c r="A14089" s="2" t="s">
        <v>59</v>
      </c>
      <c r="B14089" s="2" t="s">
        <v>48</v>
      </c>
      <c r="C14089" s="3" t="s">
        <v>9</v>
      </c>
      <c r="D14089" s="3" t="s">
        <v>10</v>
      </c>
      <c r="E14089" s="3">
        <v>1997</v>
      </c>
      <c r="F14089" s="4">
        <v>308663.96875</v>
      </c>
    </row>
    <row r="14090" spans="1:6" x14ac:dyDescent="0.15">
      <c r="A14090" s="2" t="s">
        <v>59</v>
      </c>
      <c r="B14090" s="2" t="s">
        <v>49</v>
      </c>
      <c r="C14090" s="3" t="s">
        <v>9</v>
      </c>
      <c r="D14090" s="3" t="s">
        <v>10</v>
      </c>
      <c r="E14090" s="3">
        <v>1997</v>
      </c>
      <c r="F14090" s="4">
        <v>306846.6875</v>
      </c>
    </row>
    <row r="14091" spans="1:6" x14ac:dyDescent="0.15">
      <c r="A14091" s="2" t="s">
        <v>59</v>
      </c>
      <c r="B14091" s="2" t="s">
        <v>48</v>
      </c>
      <c r="C14091" s="3" t="s">
        <v>9</v>
      </c>
      <c r="D14091" s="3" t="s">
        <v>10</v>
      </c>
      <c r="E14091" s="3">
        <v>1998</v>
      </c>
      <c r="F14091" s="4">
        <v>310652.96875</v>
      </c>
    </row>
    <row r="14092" spans="1:6" x14ac:dyDescent="0.15">
      <c r="A14092" s="2" t="s">
        <v>59</v>
      </c>
      <c r="B14092" s="2" t="s">
        <v>49</v>
      </c>
      <c r="C14092" s="3" t="s">
        <v>9</v>
      </c>
      <c r="D14092" s="3" t="s">
        <v>10</v>
      </c>
      <c r="E14092" s="3">
        <v>1998</v>
      </c>
      <c r="F14092" s="4">
        <v>323948.875</v>
      </c>
    </row>
    <row r="14093" spans="1:6" x14ac:dyDescent="0.15">
      <c r="A14093" s="2" t="s">
        <v>59</v>
      </c>
      <c r="B14093" s="2" t="s">
        <v>48</v>
      </c>
      <c r="C14093" s="3" t="s">
        <v>9</v>
      </c>
      <c r="D14093" s="3" t="s">
        <v>10</v>
      </c>
      <c r="E14093" s="3">
        <v>1999</v>
      </c>
      <c r="F14093" s="4">
        <v>325198.25</v>
      </c>
    </row>
    <row r="14094" spans="1:6" x14ac:dyDescent="0.15">
      <c r="A14094" s="2" t="s">
        <v>59</v>
      </c>
      <c r="B14094" s="2" t="s">
        <v>49</v>
      </c>
      <c r="C14094" s="3" t="s">
        <v>9</v>
      </c>
      <c r="D14094" s="3" t="s">
        <v>10</v>
      </c>
      <c r="E14094" s="3">
        <v>1999</v>
      </c>
      <c r="F14094" s="4">
        <v>340207.8125</v>
      </c>
    </row>
    <row r="14095" spans="1:6" x14ac:dyDescent="0.15">
      <c r="A14095" s="2" t="s">
        <v>59</v>
      </c>
      <c r="B14095" s="2" t="s">
        <v>48</v>
      </c>
      <c r="C14095" s="3" t="s">
        <v>9</v>
      </c>
      <c r="D14095" s="3" t="s">
        <v>10</v>
      </c>
      <c r="E14095" s="3">
        <v>2000</v>
      </c>
      <c r="F14095" s="4">
        <v>346908.875</v>
      </c>
    </row>
    <row r="14096" spans="1:6" x14ac:dyDescent="0.15">
      <c r="A14096" s="2" t="s">
        <v>59</v>
      </c>
      <c r="B14096" s="2" t="s">
        <v>49</v>
      </c>
      <c r="C14096" s="3" t="s">
        <v>9</v>
      </c>
      <c r="D14096" s="3" t="s">
        <v>10</v>
      </c>
      <c r="E14096" s="3">
        <v>2000</v>
      </c>
      <c r="F14096" s="4">
        <v>364391.21875</v>
      </c>
    </row>
    <row r="14097" spans="1:6" x14ac:dyDescent="0.15">
      <c r="A14097" s="2" t="s">
        <v>59</v>
      </c>
      <c r="B14097" s="2" t="s">
        <v>48</v>
      </c>
      <c r="C14097" s="3" t="s">
        <v>9</v>
      </c>
      <c r="D14097" s="3" t="s">
        <v>10</v>
      </c>
      <c r="E14097" s="3">
        <v>2001</v>
      </c>
      <c r="F14097" s="4">
        <v>348797.75</v>
      </c>
    </row>
    <row r="14098" spans="1:6" x14ac:dyDescent="0.15">
      <c r="A14098" s="2" t="s">
        <v>59</v>
      </c>
      <c r="B14098" s="2" t="s">
        <v>49</v>
      </c>
      <c r="C14098" s="3" t="s">
        <v>9</v>
      </c>
      <c r="D14098" s="3" t="s">
        <v>10</v>
      </c>
      <c r="E14098" s="3">
        <v>2001</v>
      </c>
      <c r="F14098" s="4">
        <v>365117.8125</v>
      </c>
    </row>
    <row r="14099" spans="1:6" x14ac:dyDescent="0.15">
      <c r="A14099" s="2" t="s">
        <v>59</v>
      </c>
      <c r="B14099" s="2" t="s">
        <v>48</v>
      </c>
      <c r="C14099" s="3" t="s">
        <v>9</v>
      </c>
      <c r="D14099" s="3" t="s">
        <v>10</v>
      </c>
      <c r="E14099" s="3">
        <v>2002</v>
      </c>
      <c r="F14099" s="4">
        <v>358492.6875</v>
      </c>
    </row>
    <row r="14100" spans="1:6" x14ac:dyDescent="0.15">
      <c r="A14100" s="2" t="s">
        <v>59</v>
      </c>
      <c r="B14100" s="2" t="s">
        <v>49</v>
      </c>
      <c r="C14100" s="3" t="s">
        <v>9</v>
      </c>
      <c r="D14100" s="3" t="s">
        <v>10</v>
      </c>
      <c r="E14100" s="3">
        <v>2002</v>
      </c>
      <c r="F14100" s="4">
        <v>376774.53125</v>
      </c>
    </row>
    <row r="14101" spans="1:6" x14ac:dyDescent="0.15">
      <c r="A14101" s="2" t="s">
        <v>59</v>
      </c>
      <c r="B14101" s="2" t="s">
        <v>48</v>
      </c>
      <c r="C14101" s="3" t="s">
        <v>9</v>
      </c>
      <c r="D14101" s="3" t="s">
        <v>10</v>
      </c>
      <c r="E14101" s="3">
        <v>2003</v>
      </c>
      <c r="F14101" s="4">
        <v>374266.28125</v>
      </c>
    </row>
    <row r="14102" spans="1:6" x14ac:dyDescent="0.15">
      <c r="A14102" s="2" t="s">
        <v>59</v>
      </c>
      <c r="B14102" s="2" t="s">
        <v>49</v>
      </c>
      <c r="C14102" s="3" t="s">
        <v>9</v>
      </c>
      <c r="D14102" s="3" t="s">
        <v>10</v>
      </c>
      <c r="E14102" s="3">
        <v>2003</v>
      </c>
      <c r="F14102" s="4">
        <v>384173.3125</v>
      </c>
    </row>
    <row r="14103" spans="1:6" x14ac:dyDescent="0.15">
      <c r="A14103" s="2" t="s">
        <v>59</v>
      </c>
      <c r="B14103" s="2" t="s">
        <v>48</v>
      </c>
      <c r="C14103" s="3" t="s">
        <v>9</v>
      </c>
      <c r="D14103" s="3" t="s">
        <v>10</v>
      </c>
      <c r="E14103" s="3">
        <v>2004</v>
      </c>
      <c r="F14103" s="4">
        <v>383970.3125</v>
      </c>
    </row>
    <row r="14104" spans="1:6" x14ac:dyDescent="0.15">
      <c r="A14104" s="2" t="s">
        <v>59</v>
      </c>
      <c r="B14104" s="2" t="s">
        <v>49</v>
      </c>
      <c r="C14104" s="3" t="s">
        <v>9</v>
      </c>
      <c r="D14104" s="3" t="s">
        <v>10</v>
      </c>
      <c r="E14104" s="3">
        <v>2004</v>
      </c>
      <c r="F14104" s="4">
        <v>393029.9375</v>
      </c>
    </row>
    <row r="14105" spans="1:6" x14ac:dyDescent="0.15">
      <c r="A14105" s="2" t="s">
        <v>59</v>
      </c>
      <c r="B14105" s="2" t="s">
        <v>48</v>
      </c>
      <c r="C14105" s="3" t="s">
        <v>9</v>
      </c>
      <c r="D14105" s="3" t="s">
        <v>10</v>
      </c>
      <c r="E14105" s="3">
        <v>2005</v>
      </c>
      <c r="F14105" s="4">
        <v>429270.65625</v>
      </c>
    </row>
    <row r="14106" spans="1:6" x14ac:dyDescent="0.15">
      <c r="A14106" s="2" t="s">
        <v>59</v>
      </c>
      <c r="B14106" s="2" t="s">
        <v>49</v>
      </c>
      <c r="C14106" s="3" t="s">
        <v>9</v>
      </c>
      <c r="D14106" s="3" t="s">
        <v>10</v>
      </c>
      <c r="E14106" s="3">
        <v>2005</v>
      </c>
      <c r="F14106" s="4">
        <v>413964.28125</v>
      </c>
    </row>
    <row r="14107" spans="1:6" x14ac:dyDescent="0.15">
      <c r="A14107" s="2" t="s">
        <v>59</v>
      </c>
      <c r="B14107" s="2" t="s">
        <v>48</v>
      </c>
      <c r="C14107" s="3" t="s">
        <v>9</v>
      </c>
      <c r="D14107" s="3" t="s">
        <v>10</v>
      </c>
      <c r="E14107" s="3">
        <v>2006</v>
      </c>
      <c r="F14107" s="4">
        <v>417205.4375</v>
      </c>
    </row>
    <row r="14108" spans="1:6" x14ac:dyDescent="0.15">
      <c r="A14108" s="2" t="s">
        <v>59</v>
      </c>
      <c r="B14108" s="2" t="s">
        <v>49</v>
      </c>
      <c r="C14108" s="3" t="s">
        <v>9</v>
      </c>
      <c r="D14108" s="3" t="s">
        <v>10</v>
      </c>
      <c r="E14108" s="3">
        <v>2006</v>
      </c>
      <c r="F14108" s="4">
        <v>416269.21875</v>
      </c>
    </row>
    <row r="14109" spans="1:6" x14ac:dyDescent="0.15">
      <c r="A14109" s="2" t="s">
        <v>59</v>
      </c>
      <c r="B14109" s="2" t="s">
        <v>48</v>
      </c>
      <c r="C14109" s="3" t="s">
        <v>9</v>
      </c>
      <c r="D14109" s="3" t="s">
        <v>10</v>
      </c>
      <c r="E14109" s="3">
        <v>2007</v>
      </c>
      <c r="F14109" s="4">
        <v>430014.65625</v>
      </c>
    </row>
    <row r="14110" spans="1:6" x14ac:dyDescent="0.15">
      <c r="A14110" s="2" t="s">
        <v>59</v>
      </c>
      <c r="B14110" s="2" t="s">
        <v>49</v>
      </c>
      <c r="C14110" s="3" t="s">
        <v>9</v>
      </c>
      <c r="D14110" s="3" t="s">
        <v>10</v>
      </c>
      <c r="E14110" s="3">
        <v>2007</v>
      </c>
      <c r="F14110" s="4">
        <v>426688.125</v>
      </c>
    </row>
    <row r="14111" spans="1:6" x14ac:dyDescent="0.15">
      <c r="A14111" s="2" t="s">
        <v>59</v>
      </c>
      <c r="B14111" s="2" t="s">
        <v>48</v>
      </c>
      <c r="C14111" s="3" t="s">
        <v>9</v>
      </c>
      <c r="D14111" s="3" t="s">
        <v>10</v>
      </c>
      <c r="E14111" s="3">
        <v>2008</v>
      </c>
      <c r="F14111" s="4">
        <v>467485.40625</v>
      </c>
    </row>
    <row r="14112" spans="1:6" x14ac:dyDescent="0.15">
      <c r="A14112" s="2" t="s">
        <v>59</v>
      </c>
      <c r="B14112" s="2" t="s">
        <v>49</v>
      </c>
      <c r="C14112" s="3" t="s">
        <v>9</v>
      </c>
      <c r="D14112" s="3" t="s">
        <v>10</v>
      </c>
      <c r="E14112" s="3">
        <v>2008</v>
      </c>
      <c r="F14112" s="4">
        <v>435307.34375</v>
      </c>
    </row>
    <row r="14113" spans="1:6" x14ac:dyDescent="0.15">
      <c r="A14113" s="2" t="s">
        <v>59</v>
      </c>
      <c r="B14113" s="2" t="s">
        <v>48</v>
      </c>
      <c r="C14113" s="3" t="s">
        <v>9</v>
      </c>
      <c r="D14113" s="3" t="s">
        <v>10</v>
      </c>
      <c r="E14113" s="3">
        <v>2009</v>
      </c>
      <c r="F14113" s="4">
        <v>451867</v>
      </c>
    </row>
    <row r="14114" spans="1:6" x14ac:dyDescent="0.15">
      <c r="A14114" s="2" t="s">
        <v>59</v>
      </c>
      <c r="B14114" s="2" t="s">
        <v>49</v>
      </c>
      <c r="C14114" s="3" t="s">
        <v>9</v>
      </c>
      <c r="D14114" s="3" t="s">
        <v>10</v>
      </c>
      <c r="E14114" s="3">
        <v>2009</v>
      </c>
      <c r="F14114" s="4">
        <v>444295.3125</v>
      </c>
    </row>
    <row r="14115" spans="1:6" x14ac:dyDescent="0.15">
      <c r="A14115" s="2" t="s">
        <v>59</v>
      </c>
      <c r="B14115" s="2" t="s">
        <v>48</v>
      </c>
      <c r="C14115" s="3" t="s">
        <v>9</v>
      </c>
      <c r="D14115" s="3" t="s">
        <v>10</v>
      </c>
      <c r="E14115" s="3">
        <v>2010</v>
      </c>
      <c r="F14115" s="4">
        <v>489332.59375</v>
      </c>
    </row>
    <row r="14116" spans="1:6" x14ac:dyDescent="0.15">
      <c r="A14116" s="2" t="s">
        <v>59</v>
      </c>
      <c r="B14116" s="2" t="s">
        <v>49</v>
      </c>
      <c r="C14116" s="3" t="s">
        <v>9</v>
      </c>
      <c r="D14116" s="3" t="s">
        <v>10</v>
      </c>
      <c r="E14116" s="3">
        <v>2010</v>
      </c>
      <c r="F14116" s="4">
        <v>469020.3125</v>
      </c>
    </row>
    <row r="14117" spans="1:6" x14ac:dyDescent="0.15">
      <c r="A14117" s="2" t="s">
        <v>59</v>
      </c>
      <c r="B14117" s="2" t="s">
        <v>48</v>
      </c>
      <c r="C14117" s="3" t="s">
        <v>9</v>
      </c>
      <c r="D14117" s="3" t="s">
        <v>10</v>
      </c>
      <c r="E14117" s="3">
        <v>2011</v>
      </c>
      <c r="F14117" s="4">
        <v>487755.40625</v>
      </c>
    </row>
    <row r="14118" spans="1:6" x14ac:dyDescent="0.15">
      <c r="A14118" s="2" t="s">
        <v>59</v>
      </c>
      <c r="B14118" s="2" t="s">
        <v>49</v>
      </c>
      <c r="C14118" s="3" t="s">
        <v>9</v>
      </c>
      <c r="D14118" s="3" t="s">
        <v>10</v>
      </c>
      <c r="E14118" s="3">
        <v>2011</v>
      </c>
      <c r="F14118" s="4">
        <v>456543.90625</v>
      </c>
    </row>
    <row r="14119" spans="1:6" x14ac:dyDescent="0.15">
      <c r="A14119" s="2" t="s">
        <v>59</v>
      </c>
      <c r="B14119" s="2" t="s">
        <v>48</v>
      </c>
      <c r="C14119" s="3" t="s">
        <v>9</v>
      </c>
      <c r="D14119" s="3" t="s">
        <v>10</v>
      </c>
      <c r="E14119" s="3">
        <v>2012</v>
      </c>
      <c r="F14119" s="4">
        <v>491813.125</v>
      </c>
    </row>
    <row r="14120" spans="1:6" x14ac:dyDescent="0.15">
      <c r="A14120" s="2" t="s">
        <v>59</v>
      </c>
      <c r="B14120" s="2" t="s">
        <v>49</v>
      </c>
      <c r="C14120" s="3" t="s">
        <v>9</v>
      </c>
      <c r="D14120" s="3" t="s">
        <v>10</v>
      </c>
      <c r="E14120" s="3">
        <v>2012</v>
      </c>
      <c r="F14120" s="4">
        <v>459693.875</v>
      </c>
    </row>
    <row r="14121" spans="1:6" x14ac:dyDescent="0.15">
      <c r="A14121" s="2" t="s">
        <v>59</v>
      </c>
      <c r="B14121" s="2" t="s">
        <v>48</v>
      </c>
      <c r="C14121" s="3" t="s">
        <v>9</v>
      </c>
      <c r="D14121" s="3" t="s">
        <v>10</v>
      </c>
      <c r="E14121" s="3">
        <v>2013</v>
      </c>
      <c r="F14121" s="4">
        <v>490563.46875</v>
      </c>
    </row>
    <row r="14122" spans="1:6" x14ac:dyDescent="0.15">
      <c r="A14122" s="2" t="s">
        <v>59</v>
      </c>
      <c r="B14122" s="2" t="s">
        <v>49</v>
      </c>
      <c r="C14122" s="3" t="s">
        <v>9</v>
      </c>
      <c r="D14122" s="3" t="s">
        <v>10</v>
      </c>
      <c r="E14122" s="3">
        <v>2013</v>
      </c>
      <c r="F14122" s="4">
        <v>460706.09375</v>
      </c>
    </row>
    <row r="14123" spans="1:6" x14ac:dyDescent="0.15">
      <c r="A14123" s="2" t="s">
        <v>59</v>
      </c>
      <c r="B14123" s="2" t="s">
        <v>48</v>
      </c>
      <c r="C14123" s="3" t="s">
        <v>9</v>
      </c>
      <c r="D14123" s="3" t="s">
        <v>10</v>
      </c>
      <c r="E14123" s="3">
        <v>2014</v>
      </c>
      <c r="F14123" s="4">
        <v>493290.53125</v>
      </c>
    </row>
    <row r="14124" spans="1:6" x14ac:dyDescent="0.15">
      <c r="A14124" s="2" t="s">
        <v>59</v>
      </c>
      <c r="B14124" s="2" t="s">
        <v>49</v>
      </c>
      <c r="C14124" s="3" t="s">
        <v>9</v>
      </c>
      <c r="D14124" s="3" t="s">
        <v>10</v>
      </c>
      <c r="E14124" s="3">
        <v>2014</v>
      </c>
      <c r="F14124" s="4">
        <v>458586.09375</v>
      </c>
    </row>
    <row r="14125" spans="1:6" x14ac:dyDescent="0.15">
      <c r="A14125" s="2" t="s">
        <v>59</v>
      </c>
      <c r="B14125" s="2" t="s">
        <v>48</v>
      </c>
      <c r="C14125" s="3" t="s">
        <v>9</v>
      </c>
      <c r="D14125" s="3" t="s">
        <v>10</v>
      </c>
      <c r="E14125" s="3">
        <v>2015</v>
      </c>
      <c r="F14125" s="4">
        <v>484155.03125</v>
      </c>
    </row>
    <row r="14126" spans="1:6" x14ac:dyDescent="0.15">
      <c r="A14126" s="2" t="s">
        <v>59</v>
      </c>
      <c r="B14126" s="2" t="s">
        <v>49</v>
      </c>
      <c r="C14126" s="3" t="s">
        <v>9</v>
      </c>
      <c r="D14126" s="3" t="s">
        <v>10</v>
      </c>
      <c r="E14126" s="3">
        <v>2015</v>
      </c>
      <c r="F14126" s="4">
        <v>482210.5625</v>
      </c>
    </row>
    <row r="14127" spans="1:6" x14ac:dyDescent="0.15">
      <c r="A14127" s="2" t="s">
        <v>59</v>
      </c>
      <c r="B14127" s="2" t="s">
        <v>48</v>
      </c>
      <c r="C14127" s="3" t="s">
        <v>9</v>
      </c>
      <c r="D14127" s="3" t="s">
        <v>10</v>
      </c>
      <c r="E14127" s="3">
        <v>2016</v>
      </c>
      <c r="F14127" s="4">
        <v>492930.46875</v>
      </c>
    </row>
    <row r="14128" spans="1:6" x14ac:dyDescent="0.15">
      <c r="A14128" s="2" t="s">
        <v>59</v>
      </c>
      <c r="B14128" s="2" t="s">
        <v>49</v>
      </c>
      <c r="C14128" s="3" t="s">
        <v>9</v>
      </c>
      <c r="D14128" s="3" t="s">
        <v>10</v>
      </c>
      <c r="E14128" s="3">
        <v>2016</v>
      </c>
      <c r="F14128" s="4">
        <v>501003.25</v>
      </c>
    </row>
    <row r="14129" spans="1:6" x14ac:dyDescent="0.15">
      <c r="A14129" s="2" t="s">
        <v>59</v>
      </c>
      <c r="B14129" s="2" t="s">
        <v>48</v>
      </c>
      <c r="C14129" s="3" t="s">
        <v>9</v>
      </c>
      <c r="D14129" s="3" t="s">
        <v>10</v>
      </c>
      <c r="E14129" s="3">
        <v>2017</v>
      </c>
      <c r="F14129" s="4">
        <v>515603.875</v>
      </c>
    </row>
    <row r="14130" spans="1:6" x14ac:dyDescent="0.15">
      <c r="A14130" s="2" t="s">
        <v>59</v>
      </c>
      <c r="B14130" s="2" t="s">
        <v>49</v>
      </c>
      <c r="C14130" s="3" t="s">
        <v>9</v>
      </c>
      <c r="D14130" s="3" t="s">
        <v>10</v>
      </c>
      <c r="E14130" s="3">
        <v>2017</v>
      </c>
      <c r="F14130" s="4">
        <v>515603.875</v>
      </c>
    </row>
    <row r="14131" spans="1:6" x14ac:dyDescent="0.15">
      <c r="A14131" s="2" t="s">
        <v>59</v>
      </c>
      <c r="B14131" s="2" t="s">
        <v>48</v>
      </c>
      <c r="C14131" s="3" t="s">
        <v>9</v>
      </c>
      <c r="D14131" s="3" t="s">
        <v>10</v>
      </c>
      <c r="E14131" s="3">
        <v>2018</v>
      </c>
      <c r="F14131" s="4">
        <v>507573.0625</v>
      </c>
    </row>
    <row r="14132" spans="1:6" x14ac:dyDescent="0.15">
      <c r="A14132" s="2" t="s">
        <v>59</v>
      </c>
      <c r="B14132" s="2" t="s">
        <v>49</v>
      </c>
      <c r="C14132" s="3" t="s">
        <v>9</v>
      </c>
      <c r="D14132" s="3" t="s">
        <v>10</v>
      </c>
      <c r="E14132" s="3">
        <v>2018</v>
      </c>
      <c r="F14132" s="4">
        <v>510223</v>
      </c>
    </row>
    <row r="14133" spans="1:6" x14ac:dyDescent="0.15">
      <c r="A14133" s="2" t="s">
        <v>59</v>
      </c>
      <c r="B14133" s="2" t="s">
        <v>48</v>
      </c>
      <c r="C14133" s="3" t="s">
        <v>9</v>
      </c>
      <c r="D14133" s="3" t="s">
        <v>10</v>
      </c>
      <c r="E14133" s="3">
        <v>2019</v>
      </c>
      <c r="F14133" s="4">
        <v>517419.75</v>
      </c>
    </row>
    <row r="14134" spans="1:6" x14ac:dyDescent="0.15">
      <c r="A14134" s="2" t="s">
        <v>59</v>
      </c>
      <c r="B14134" s="2" t="s">
        <v>49</v>
      </c>
      <c r="C14134" s="3" t="s">
        <v>9</v>
      </c>
      <c r="D14134" s="3" t="s">
        <v>10</v>
      </c>
      <c r="E14134" s="3">
        <v>2019</v>
      </c>
      <c r="F14134" s="4">
        <v>523688.59375</v>
      </c>
    </row>
    <row r="14135" spans="1:6" x14ac:dyDescent="0.15">
      <c r="A14135" s="2" t="s">
        <v>59</v>
      </c>
      <c r="B14135" s="2" t="s">
        <v>48</v>
      </c>
      <c r="C14135" s="3" t="s">
        <v>11</v>
      </c>
      <c r="D14135" s="3" t="s">
        <v>12</v>
      </c>
      <c r="E14135" s="3">
        <v>1950</v>
      </c>
      <c r="F14135" s="4">
        <v>45009.8203125</v>
      </c>
    </row>
    <row r="14136" spans="1:6" x14ac:dyDescent="0.15">
      <c r="A14136" s="2" t="s">
        <v>59</v>
      </c>
      <c r="B14136" s="2" t="s">
        <v>49</v>
      </c>
      <c r="C14136" s="3" t="s">
        <v>11</v>
      </c>
      <c r="D14136" s="3" t="s">
        <v>12</v>
      </c>
      <c r="E14136" s="3">
        <v>1950</v>
      </c>
      <c r="F14136" s="4">
        <v>44725.94140625</v>
      </c>
    </row>
    <row r="14137" spans="1:6" x14ac:dyDescent="0.15">
      <c r="A14137" s="2" t="s">
        <v>59</v>
      </c>
      <c r="B14137" s="2" t="s">
        <v>48</v>
      </c>
      <c r="C14137" s="3" t="s">
        <v>11</v>
      </c>
      <c r="D14137" s="3" t="s">
        <v>12</v>
      </c>
      <c r="E14137" s="3">
        <v>1951</v>
      </c>
      <c r="F14137" s="4">
        <v>44230.96875</v>
      </c>
    </row>
    <row r="14138" spans="1:6" x14ac:dyDescent="0.15">
      <c r="A14138" s="2" t="s">
        <v>59</v>
      </c>
      <c r="B14138" s="2" t="s">
        <v>49</v>
      </c>
      <c r="C14138" s="3" t="s">
        <v>11</v>
      </c>
      <c r="D14138" s="3" t="s">
        <v>12</v>
      </c>
      <c r="E14138" s="3">
        <v>1951</v>
      </c>
      <c r="F14138" s="4">
        <v>43644.6953125</v>
      </c>
    </row>
    <row r="14139" spans="1:6" x14ac:dyDescent="0.15">
      <c r="A14139" s="2" t="s">
        <v>59</v>
      </c>
      <c r="B14139" s="2" t="s">
        <v>48</v>
      </c>
      <c r="C14139" s="3" t="s">
        <v>11</v>
      </c>
      <c r="D14139" s="3" t="s">
        <v>12</v>
      </c>
      <c r="E14139" s="3">
        <v>1952</v>
      </c>
      <c r="F14139" s="4">
        <v>45167.421875</v>
      </c>
    </row>
    <row r="14140" spans="1:6" x14ac:dyDescent="0.15">
      <c r="A14140" s="2" t="s">
        <v>59</v>
      </c>
      <c r="B14140" s="2" t="s">
        <v>49</v>
      </c>
      <c r="C14140" s="3" t="s">
        <v>11</v>
      </c>
      <c r="D14140" s="3" t="s">
        <v>12</v>
      </c>
      <c r="E14140" s="3">
        <v>1952</v>
      </c>
      <c r="F14140" s="4">
        <v>44865.28515625</v>
      </c>
    </row>
    <row r="14141" spans="1:6" x14ac:dyDescent="0.15">
      <c r="A14141" s="2" t="s">
        <v>59</v>
      </c>
      <c r="B14141" s="2" t="s">
        <v>48</v>
      </c>
      <c r="C14141" s="3" t="s">
        <v>11</v>
      </c>
      <c r="D14141" s="3" t="s">
        <v>12</v>
      </c>
      <c r="E14141" s="3">
        <v>1953</v>
      </c>
      <c r="F14141" s="4">
        <v>48024.5625</v>
      </c>
    </row>
    <row r="14142" spans="1:6" x14ac:dyDescent="0.15">
      <c r="A14142" s="2" t="s">
        <v>59</v>
      </c>
      <c r="B14142" s="2" t="s">
        <v>49</v>
      </c>
      <c r="C14142" s="3" t="s">
        <v>11</v>
      </c>
      <c r="D14142" s="3" t="s">
        <v>12</v>
      </c>
      <c r="E14142" s="3">
        <v>1953</v>
      </c>
      <c r="F14142" s="4">
        <v>48077.10546875</v>
      </c>
    </row>
    <row r="14143" spans="1:6" x14ac:dyDescent="0.15">
      <c r="A14143" s="2" t="s">
        <v>59</v>
      </c>
      <c r="B14143" s="2" t="s">
        <v>48</v>
      </c>
      <c r="C14143" s="3" t="s">
        <v>11</v>
      </c>
      <c r="D14143" s="3" t="s">
        <v>12</v>
      </c>
      <c r="E14143" s="3">
        <v>1954</v>
      </c>
      <c r="F14143" s="4">
        <v>49626.140625</v>
      </c>
    </row>
    <row r="14144" spans="1:6" x14ac:dyDescent="0.15">
      <c r="A14144" s="2" t="s">
        <v>59</v>
      </c>
      <c r="B14144" s="2" t="s">
        <v>49</v>
      </c>
      <c r="C14144" s="3" t="s">
        <v>11</v>
      </c>
      <c r="D14144" s="3" t="s">
        <v>12</v>
      </c>
      <c r="E14144" s="3">
        <v>1954</v>
      </c>
      <c r="F14144" s="4">
        <v>49612.1328125</v>
      </c>
    </row>
    <row r="14145" spans="1:6" x14ac:dyDescent="0.15">
      <c r="A14145" s="2" t="s">
        <v>59</v>
      </c>
      <c r="B14145" s="2" t="s">
        <v>48</v>
      </c>
      <c r="C14145" s="3" t="s">
        <v>11</v>
      </c>
      <c r="D14145" s="3" t="s">
        <v>12</v>
      </c>
      <c r="E14145" s="3">
        <v>1955</v>
      </c>
      <c r="F14145" s="4">
        <v>49440.99609375</v>
      </c>
    </row>
    <row r="14146" spans="1:6" x14ac:dyDescent="0.15">
      <c r="A14146" s="2" t="s">
        <v>59</v>
      </c>
      <c r="B14146" s="2" t="s">
        <v>49</v>
      </c>
      <c r="C14146" s="3" t="s">
        <v>11</v>
      </c>
      <c r="D14146" s="3" t="s">
        <v>12</v>
      </c>
      <c r="E14146" s="3">
        <v>1955</v>
      </c>
      <c r="F14146" s="4">
        <v>49299.67578125</v>
      </c>
    </row>
    <row r="14147" spans="1:6" x14ac:dyDescent="0.15">
      <c r="A14147" s="2" t="s">
        <v>59</v>
      </c>
      <c r="B14147" s="2" t="s">
        <v>48</v>
      </c>
      <c r="C14147" s="3" t="s">
        <v>11</v>
      </c>
      <c r="D14147" s="3" t="s">
        <v>12</v>
      </c>
      <c r="E14147" s="3">
        <v>1956</v>
      </c>
      <c r="F14147" s="4">
        <v>50474.4296875</v>
      </c>
    </row>
    <row r="14148" spans="1:6" x14ac:dyDescent="0.15">
      <c r="A14148" s="2" t="s">
        <v>59</v>
      </c>
      <c r="B14148" s="2" t="s">
        <v>49</v>
      </c>
      <c r="C14148" s="3" t="s">
        <v>11</v>
      </c>
      <c r="D14148" s="3" t="s">
        <v>12</v>
      </c>
      <c r="E14148" s="3">
        <v>1956</v>
      </c>
      <c r="F14148" s="4">
        <v>50228.28515625</v>
      </c>
    </row>
    <row r="14149" spans="1:6" x14ac:dyDescent="0.15">
      <c r="A14149" s="2" t="s">
        <v>59</v>
      </c>
      <c r="B14149" s="2" t="s">
        <v>48</v>
      </c>
      <c r="C14149" s="3" t="s">
        <v>11</v>
      </c>
      <c r="D14149" s="3" t="s">
        <v>12</v>
      </c>
      <c r="E14149" s="3">
        <v>1957</v>
      </c>
      <c r="F14149" s="4">
        <v>53023.12109375</v>
      </c>
    </row>
    <row r="14150" spans="1:6" x14ac:dyDescent="0.15">
      <c r="A14150" s="2" t="s">
        <v>59</v>
      </c>
      <c r="B14150" s="2" t="s">
        <v>49</v>
      </c>
      <c r="C14150" s="3" t="s">
        <v>11</v>
      </c>
      <c r="D14150" s="3" t="s">
        <v>12</v>
      </c>
      <c r="E14150" s="3">
        <v>1957</v>
      </c>
      <c r="F14150" s="4">
        <v>52652.375</v>
      </c>
    </row>
    <row r="14151" spans="1:6" x14ac:dyDescent="0.15">
      <c r="A14151" s="2" t="s">
        <v>59</v>
      </c>
      <c r="B14151" s="2" t="s">
        <v>48</v>
      </c>
      <c r="C14151" s="3" t="s">
        <v>11</v>
      </c>
      <c r="D14151" s="3" t="s">
        <v>12</v>
      </c>
      <c r="E14151" s="3">
        <v>1958</v>
      </c>
      <c r="F14151" s="4">
        <v>54031.98046875</v>
      </c>
    </row>
    <row r="14152" spans="1:6" x14ac:dyDescent="0.15">
      <c r="A14152" s="2" t="s">
        <v>59</v>
      </c>
      <c r="B14152" s="2" t="s">
        <v>49</v>
      </c>
      <c r="C14152" s="3" t="s">
        <v>11</v>
      </c>
      <c r="D14152" s="3" t="s">
        <v>12</v>
      </c>
      <c r="E14152" s="3">
        <v>1958</v>
      </c>
      <c r="F14152" s="4">
        <v>54169.1484375</v>
      </c>
    </row>
    <row r="14153" spans="1:6" x14ac:dyDescent="0.15">
      <c r="A14153" s="2" t="s">
        <v>59</v>
      </c>
      <c r="B14153" s="2" t="s">
        <v>48</v>
      </c>
      <c r="C14153" s="3" t="s">
        <v>11</v>
      </c>
      <c r="D14153" s="3" t="s">
        <v>12</v>
      </c>
      <c r="E14153" s="3">
        <v>1959</v>
      </c>
      <c r="F14153" s="4">
        <v>58538.71484375</v>
      </c>
    </row>
    <row r="14154" spans="1:6" x14ac:dyDescent="0.15">
      <c r="A14154" s="2" t="s">
        <v>59</v>
      </c>
      <c r="B14154" s="2" t="s">
        <v>49</v>
      </c>
      <c r="C14154" s="3" t="s">
        <v>11</v>
      </c>
      <c r="D14154" s="3" t="s">
        <v>12</v>
      </c>
      <c r="E14154" s="3">
        <v>1959</v>
      </c>
      <c r="F14154" s="4">
        <v>58632.203125</v>
      </c>
    </row>
    <row r="14155" spans="1:6" x14ac:dyDescent="0.15">
      <c r="A14155" s="2" t="s">
        <v>59</v>
      </c>
      <c r="B14155" s="2" t="s">
        <v>48</v>
      </c>
      <c r="C14155" s="3" t="s">
        <v>11</v>
      </c>
      <c r="D14155" s="3" t="s">
        <v>12</v>
      </c>
      <c r="E14155" s="3">
        <v>1960</v>
      </c>
      <c r="F14155" s="4">
        <v>62189.9453125</v>
      </c>
    </row>
    <row r="14156" spans="1:6" x14ac:dyDescent="0.15">
      <c r="A14156" s="2" t="s">
        <v>59</v>
      </c>
      <c r="B14156" s="2" t="s">
        <v>49</v>
      </c>
      <c r="C14156" s="3" t="s">
        <v>11</v>
      </c>
      <c r="D14156" s="3" t="s">
        <v>12</v>
      </c>
      <c r="E14156" s="3">
        <v>1960</v>
      </c>
      <c r="F14156" s="4">
        <v>60325.7265625</v>
      </c>
    </row>
    <row r="14157" spans="1:6" x14ac:dyDescent="0.15">
      <c r="A14157" s="2" t="s">
        <v>59</v>
      </c>
      <c r="B14157" s="2" t="s">
        <v>48</v>
      </c>
      <c r="C14157" s="3" t="s">
        <v>11</v>
      </c>
      <c r="D14157" s="3" t="s">
        <v>12</v>
      </c>
      <c r="E14157" s="3">
        <v>1961</v>
      </c>
      <c r="F14157" s="4">
        <v>66130.2578125</v>
      </c>
    </row>
    <row r="14158" spans="1:6" x14ac:dyDescent="0.15">
      <c r="A14158" s="2" t="s">
        <v>59</v>
      </c>
      <c r="B14158" s="2" t="s">
        <v>49</v>
      </c>
      <c r="C14158" s="3" t="s">
        <v>11</v>
      </c>
      <c r="D14158" s="3" t="s">
        <v>12</v>
      </c>
      <c r="E14158" s="3">
        <v>1961</v>
      </c>
      <c r="F14158" s="4">
        <v>64411.8671875</v>
      </c>
    </row>
    <row r="14159" spans="1:6" x14ac:dyDescent="0.15">
      <c r="A14159" s="2" t="s">
        <v>59</v>
      </c>
      <c r="B14159" s="2" t="s">
        <v>48</v>
      </c>
      <c r="C14159" s="3" t="s">
        <v>11</v>
      </c>
      <c r="D14159" s="3" t="s">
        <v>12</v>
      </c>
      <c r="E14159" s="3">
        <v>1962</v>
      </c>
      <c r="F14159" s="4">
        <v>69306.84375</v>
      </c>
    </row>
    <row r="14160" spans="1:6" x14ac:dyDescent="0.15">
      <c r="A14160" s="2" t="s">
        <v>59</v>
      </c>
      <c r="B14160" s="2" t="s">
        <v>49</v>
      </c>
      <c r="C14160" s="3" t="s">
        <v>11</v>
      </c>
      <c r="D14160" s="3" t="s">
        <v>12</v>
      </c>
      <c r="E14160" s="3">
        <v>1962</v>
      </c>
      <c r="F14160" s="4">
        <v>68889.9140625</v>
      </c>
    </row>
    <row r="14161" spans="1:6" x14ac:dyDescent="0.15">
      <c r="A14161" s="2" t="s">
        <v>59</v>
      </c>
      <c r="B14161" s="2" t="s">
        <v>48</v>
      </c>
      <c r="C14161" s="3" t="s">
        <v>11</v>
      </c>
      <c r="D14161" s="3" t="s">
        <v>12</v>
      </c>
      <c r="E14161" s="3">
        <v>1963</v>
      </c>
      <c r="F14161" s="4">
        <v>70440.2578125</v>
      </c>
    </row>
    <row r="14162" spans="1:6" x14ac:dyDescent="0.15">
      <c r="A14162" s="2" t="s">
        <v>59</v>
      </c>
      <c r="B14162" s="2" t="s">
        <v>49</v>
      </c>
      <c r="C14162" s="3" t="s">
        <v>11</v>
      </c>
      <c r="D14162" s="3" t="s">
        <v>12</v>
      </c>
      <c r="E14162" s="3">
        <v>1963</v>
      </c>
      <c r="F14162" s="4">
        <v>70216.75</v>
      </c>
    </row>
    <row r="14163" spans="1:6" x14ac:dyDescent="0.15">
      <c r="A14163" s="2" t="s">
        <v>59</v>
      </c>
      <c r="B14163" s="2" t="s">
        <v>48</v>
      </c>
      <c r="C14163" s="3" t="s">
        <v>11</v>
      </c>
      <c r="D14163" s="3" t="s">
        <v>12</v>
      </c>
      <c r="E14163" s="3">
        <v>1964</v>
      </c>
      <c r="F14163" s="4">
        <v>76187.46875</v>
      </c>
    </row>
    <row r="14164" spans="1:6" x14ac:dyDescent="0.15">
      <c r="A14164" s="2" t="s">
        <v>59</v>
      </c>
      <c r="B14164" s="2" t="s">
        <v>49</v>
      </c>
      <c r="C14164" s="3" t="s">
        <v>11</v>
      </c>
      <c r="D14164" s="3" t="s">
        <v>12</v>
      </c>
      <c r="E14164" s="3">
        <v>1964</v>
      </c>
      <c r="F14164" s="4">
        <v>75939.59375</v>
      </c>
    </row>
    <row r="14165" spans="1:6" x14ac:dyDescent="0.15">
      <c r="A14165" s="2" t="s">
        <v>59</v>
      </c>
      <c r="B14165" s="2" t="s">
        <v>48</v>
      </c>
      <c r="C14165" s="3" t="s">
        <v>11</v>
      </c>
      <c r="D14165" s="3" t="s">
        <v>12</v>
      </c>
      <c r="E14165" s="3">
        <v>1965</v>
      </c>
      <c r="F14165" s="4">
        <v>79516.078125</v>
      </c>
    </row>
    <row r="14166" spans="1:6" x14ac:dyDescent="0.15">
      <c r="A14166" s="2" t="s">
        <v>59</v>
      </c>
      <c r="B14166" s="2" t="s">
        <v>49</v>
      </c>
      <c r="C14166" s="3" t="s">
        <v>11</v>
      </c>
      <c r="D14166" s="3" t="s">
        <v>12</v>
      </c>
      <c r="E14166" s="3">
        <v>1965</v>
      </c>
      <c r="F14166" s="4">
        <v>79500.390625</v>
      </c>
    </row>
    <row r="14167" spans="1:6" x14ac:dyDescent="0.15">
      <c r="A14167" s="2" t="s">
        <v>59</v>
      </c>
      <c r="B14167" s="2" t="s">
        <v>48</v>
      </c>
      <c r="C14167" s="3" t="s">
        <v>11</v>
      </c>
      <c r="D14167" s="3" t="s">
        <v>12</v>
      </c>
      <c r="E14167" s="3">
        <v>1966</v>
      </c>
      <c r="F14167" s="4">
        <v>81621.2890625</v>
      </c>
    </row>
    <row r="14168" spans="1:6" x14ac:dyDescent="0.15">
      <c r="A14168" s="2" t="s">
        <v>59</v>
      </c>
      <c r="B14168" s="2" t="s">
        <v>49</v>
      </c>
      <c r="C14168" s="3" t="s">
        <v>11</v>
      </c>
      <c r="D14168" s="3" t="s">
        <v>12</v>
      </c>
      <c r="E14168" s="3">
        <v>1966</v>
      </c>
      <c r="F14168" s="4">
        <v>82163.625</v>
      </c>
    </row>
    <row r="14169" spans="1:6" x14ac:dyDescent="0.15">
      <c r="A14169" s="2" t="s">
        <v>59</v>
      </c>
      <c r="B14169" s="2" t="s">
        <v>48</v>
      </c>
      <c r="C14169" s="3" t="s">
        <v>11</v>
      </c>
      <c r="D14169" s="3" t="s">
        <v>12</v>
      </c>
      <c r="E14169" s="3">
        <v>1967</v>
      </c>
      <c r="F14169" s="4">
        <v>86031.3671875</v>
      </c>
    </row>
    <row r="14170" spans="1:6" x14ac:dyDescent="0.15">
      <c r="A14170" s="2" t="s">
        <v>59</v>
      </c>
      <c r="B14170" s="2" t="s">
        <v>49</v>
      </c>
      <c r="C14170" s="3" t="s">
        <v>11</v>
      </c>
      <c r="D14170" s="3" t="s">
        <v>12</v>
      </c>
      <c r="E14170" s="3">
        <v>1967</v>
      </c>
      <c r="F14170" s="4">
        <v>87164.46875</v>
      </c>
    </row>
    <row r="14171" spans="1:6" x14ac:dyDescent="0.15">
      <c r="A14171" s="2" t="s">
        <v>59</v>
      </c>
      <c r="B14171" s="2" t="s">
        <v>48</v>
      </c>
      <c r="C14171" s="3" t="s">
        <v>11</v>
      </c>
      <c r="D14171" s="3" t="s">
        <v>12</v>
      </c>
      <c r="E14171" s="3">
        <v>1968</v>
      </c>
      <c r="F14171" s="4">
        <v>90940.2421875</v>
      </c>
    </row>
    <row r="14172" spans="1:6" x14ac:dyDescent="0.15">
      <c r="A14172" s="2" t="s">
        <v>59</v>
      </c>
      <c r="B14172" s="2" t="s">
        <v>49</v>
      </c>
      <c r="C14172" s="3" t="s">
        <v>11</v>
      </c>
      <c r="D14172" s="3" t="s">
        <v>12</v>
      </c>
      <c r="E14172" s="3">
        <v>1968</v>
      </c>
      <c r="F14172" s="4">
        <v>92602.8203125</v>
      </c>
    </row>
    <row r="14173" spans="1:6" x14ac:dyDescent="0.15">
      <c r="A14173" s="2" t="s">
        <v>59</v>
      </c>
      <c r="B14173" s="2" t="s">
        <v>48</v>
      </c>
      <c r="C14173" s="3" t="s">
        <v>11</v>
      </c>
      <c r="D14173" s="3" t="s">
        <v>12</v>
      </c>
      <c r="E14173" s="3">
        <v>1969</v>
      </c>
      <c r="F14173" s="4">
        <v>96764.8046875</v>
      </c>
    </row>
    <row r="14174" spans="1:6" x14ac:dyDescent="0.15">
      <c r="A14174" s="2" t="s">
        <v>59</v>
      </c>
      <c r="B14174" s="2" t="s">
        <v>49</v>
      </c>
      <c r="C14174" s="3" t="s">
        <v>11</v>
      </c>
      <c r="D14174" s="3" t="s">
        <v>12</v>
      </c>
      <c r="E14174" s="3">
        <v>1969</v>
      </c>
      <c r="F14174" s="4">
        <v>98837.6171875</v>
      </c>
    </row>
    <row r="14175" spans="1:6" x14ac:dyDescent="0.15">
      <c r="A14175" s="2" t="s">
        <v>59</v>
      </c>
      <c r="B14175" s="2" t="s">
        <v>48</v>
      </c>
      <c r="C14175" s="3" t="s">
        <v>11</v>
      </c>
      <c r="D14175" s="3" t="s">
        <v>12</v>
      </c>
      <c r="E14175" s="3">
        <v>1970</v>
      </c>
      <c r="F14175" s="4">
        <v>98012.0546875</v>
      </c>
    </row>
    <row r="14176" spans="1:6" x14ac:dyDescent="0.15">
      <c r="A14176" s="2" t="s">
        <v>59</v>
      </c>
      <c r="B14176" s="2" t="s">
        <v>49</v>
      </c>
      <c r="C14176" s="3" t="s">
        <v>11</v>
      </c>
      <c r="D14176" s="3" t="s">
        <v>12</v>
      </c>
      <c r="E14176" s="3">
        <v>1970</v>
      </c>
      <c r="F14176" s="4">
        <v>100476.015625</v>
      </c>
    </row>
    <row r="14177" spans="1:6" x14ac:dyDescent="0.15">
      <c r="A14177" s="2" t="s">
        <v>59</v>
      </c>
      <c r="B14177" s="2" t="s">
        <v>48</v>
      </c>
      <c r="C14177" s="3" t="s">
        <v>11</v>
      </c>
      <c r="D14177" s="3" t="s">
        <v>12</v>
      </c>
      <c r="E14177" s="3">
        <v>1971</v>
      </c>
      <c r="F14177" s="4">
        <v>100734.203125</v>
      </c>
    </row>
    <row r="14178" spans="1:6" x14ac:dyDescent="0.15">
      <c r="A14178" s="2" t="s">
        <v>59</v>
      </c>
      <c r="B14178" s="2" t="s">
        <v>49</v>
      </c>
      <c r="C14178" s="3" t="s">
        <v>11</v>
      </c>
      <c r="D14178" s="3" t="s">
        <v>12</v>
      </c>
      <c r="E14178" s="3">
        <v>1971</v>
      </c>
      <c r="F14178" s="4">
        <v>103585.328125</v>
      </c>
    </row>
    <row r="14179" spans="1:6" x14ac:dyDescent="0.15">
      <c r="A14179" s="2" t="s">
        <v>59</v>
      </c>
      <c r="B14179" s="2" t="s">
        <v>48</v>
      </c>
      <c r="C14179" s="3" t="s">
        <v>11</v>
      </c>
      <c r="D14179" s="3" t="s">
        <v>12</v>
      </c>
      <c r="E14179" s="3">
        <v>1972</v>
      </c>
      <c r="F14179" s="4">
        <v>104950.8515625</v>
      </c>
    </row>
    <row r="14180" spans="1:6" x14ac:dyDescent="0.15">
      <c r="A14180" s="2" t="s">
        <v>59</v>
      </c>
      <c r="B14180" s="2" t="s">
        <v>49</v>
      </c>
      <c r="C14180" s="3" t="s">
        <v>11</v>
      </c>
      <c r="D14180" s="3" t="s">
        <v>12</v>
      </c>
      <c r="E14180" s="3">
        <v>1972</v>
      </c>
      <c r="F14180" s="4">
        <v>108263.6015625</v>
      </c>
    </row>
    <row r="14181" spans="1:6" x14ac:dyDescent="0.15">
      <c r="A14181" s="2" t="s">
        <v>59</v>
      </c>
      <c r="B14181" s="2" t="s">
        <v>48</v>
      </c>
      <c r="C14181" s="3" t="s">
        <v>11</v>
      </c>
      <c r="D14181" s="3" t="s">
        <v>12</v>
      </c>
      <c r="E14181" s="3">
        <v>1973</v>
      </c>
      <c r="F14181" s="4">
        <v>108959.984375</v>
      </c>
    </row>
    <row r="14182" spans="1:6" x14ac:dyDescent="0.15">
      <c r="A14182" s="2" t="s">
        <v>59</v>
      </c>
      <c r="B14182" s="2" t="s">
        <v>49</v>
      </c>
      <c r="C14182" s="3" t="s">
        <v>11</v>
      </c>
      <c r="D14182" s="3" t="s">
        <v>12</v>
      </c>
      <c r="E14182" s="3">
        <v>1973</v>
      </c>
      <c r="F14182" s="4">
        <v>111612.8359375</v>
      </c>
    </row>
    <row r="14183" spans="1:6" x14ac:dyDescent="0.15">
      <c r="A14183" s="2" t="s">
        <v>59</v>
      </c>
      <c r="B14183" s="2" t="s">
        <v>48</v>
      </c>
      <c r="C14183" s="3" t="s">
        <v>11</v>
      </c>
      <c r="D14183" s="3" t="s">
        <v>12</v>
      </c>
      <c r="E14183" s="3">
        <v>1974</v>
      </c>
      <c r="F14183" s="4">
        <v>107304.625</v>
      </c>
    </row>
    <row r="14184" spans="1:6" x14ac:dyDescent="0.15">
      <c r="A14184" s="2" t="s">
        <v>59</v>
      </c>
      <c r="B14184" s="2" t="s">
        <v>49</v>
      </c>
      <c r="C14184" s="3" t="s">
        <v>11</v>
      </c>
      <c r="D14184" s="3" t="s">
        <v>12</v>
      </c>
      <c r="E14184" s="3">
        <v>1974</v>
      </c>
      <c r="F14184" s="4">
        <v>107063.2734375</v>
      </c>
    </row>
    <row r="14185" spans="1:6" x14ac:dyDescent="0.15">
      <c r="A14185" s="2" t="s">
        <v>59</v>
      </c>
      <c r="B14185" s="2" t="s">
        <v>48</v>
      </c>
      <c r="C14185" s="3" t="s">
        <v>11</v>
      </c>
      <c r="D14185" s="3" t="s">
        <v>12</v>
      </c>
      <c r="E14185" s="3">
        <v>1975</v>
      </c>
      <c r="F14185" s="4">
        <v>105588.6484375</v>
      </c>
    </row>
    <row r="14186" spans="1:6" x14ac:dyDescent="0.15">
      <c r="A14186" s="2" t="s">
        <v>59</v>
      </c>
      <c r="B14186" s="2" t="s">
        <v>49</v>
      </c>
      <c r="C14186" s="3" t="s">
        <v>11</v>
      </c>
      <c r="D14186" s="3" t="s">
        <v>12</v>
      </c>
      <c r="E14186" s="3">
        <v>1975</v>
      </c>
      <c r="F14186" s="4">
        <v>105830.21875</v>
      </c>
    </row>
    <row r="14187" spans="1:6" x14ac:dyDescent="0.15">
      <c r="A14187" s="2" t="s">
        <v>59</v>
      </c>
      <c r="B14187" s="2" t="s">
        <v>48</v>
      </c>
      <c r="C14187" s="3" t="s">
        <v>11</v>
      </c>
      <c r="D14187" s="3" t="s">
        <v>12</v>
      </c>
      <c r="E14187" s="3">
        <v>1976</v>
      </c>
      <c r="F14187" s="4">
        <v>111504.4296875</v>
      </c>
    </row>
    <row r="14188" spans="1:6" x14ac:dyDescent="0.15">
      <c r="A14188" s="2" t="s">
        <v>59</v>
      </c>
      <c r="B14188" s="2" t="s">
        <v>49</v>
      </c>
      <c r="C14188" s="3" t="s">
        <v>11</v>
      </c>
      <c r="D14188" s="3" t="s">
        <v>12</v>
      </c>
      <c r="E14188" s="3">
        <v>1976</v>
      </c>
      <c r="F14188" s="4">
        <v>111793.2578125</v>
      </c>
    </row>
    <row r="14189" spans="1:6" x14ac:dyDescent="0.15">
      <c r="A14189" s="2" t="s">
        <v>59</v>
      </c>
      <c r="B14189" s="2" t="s">
        <v>48</v>
      </c>
      <c r="C14189" s="3" t="s">
        <v>11</v>
      </c>
      <c r="D14189" s="3" t="s">
        <v>12</v>
      </c>
      <c r="E14189" s="3">
        <v>1977</v>
      </c>
      <c r="F14189" s="4">
        <v>114321.3515625</v>
      </c>
    </row>
    <row r="14190" spans="1:6" x14ac:dyDescent="0.15">
      <c r="A14190" s="2" t="s">
        <v>59</v>
      </c>
      <c r="B14190" s="2" t="s">
        <v>49</v>
      </c>
      <c r="C14190" s="3" t="s">
        <v>11</v>
      </c>
      <c r="D14190" s="3" t="s">
        <v>12</v>
      </c>
      <c r="E14190" s="3">
        <v>1977</v>
      </c>
      <c r="F14190" s="4">
        <v>114386.71875</v>
      </c>
    </row>
    <row r="14191" spans="1:6" x14ac:dyDescent="0.15">
      <c r="A14191" s="2" t="s">
        <v>59</v>
      </c>
      <c r="B14191" s="2" t="s">
        <v>48</v>
      </c>
      <c r="C14191" s="3" t="s">
        <v>11</v>
      </c>
      <c r="D14191" s="3" t="s">
        <v>12</v>
      </c>
      <c r="E14191" s="3">
        <v>1978</v>
      </c>
      <c r="F14191" s="4">
        <v>117542.4375</v>
      </c>
    </row>
    <row r="14192" spans="1:6" x14ac:dyDescent="0.15">
      <c r="A14192" s="2" t="s">
        <v>59</v>
      </c>
      <c r="B14192" s="2" t="s">
        <v>49</v>
      </c>
      <c r="C14192" s="3" t="s">
        <v>11</v>
      </c>
      <c r="D14192" s="3" t="s">
        <v>12</v>
      </c>
      <c r="E14192" s="3">
        <v>1978</v>
      </c>
      <c r="F14192" s="4">
        <v>117481.5234375</v>
      </c>
    </row>
    <row r="14193" spans="1:6" x14ac:dyDescent="0.15">
      <c r="A14193" s="2" t="s">
        <v>59</v>
      </c>
      <c r="B14193" s="2" t="s">
        <v>48</v>
      </c>
      <c r="C14193" s="3" t="s">
        <v>11</v>
      </c>
      <c r="D14193" s="3" t="s">
        <v>12</v>
      </c>
      <c r="E14193" s="3">
        <v>1979</v>
      </c>
      <c r="F14193" s="4">
        <v>122231.5234375</v>
      </c>
    </row>
    <row r="14194" spans="1:6" x14ac:dyDescent="0.15">
      <c r="A14194" s="2" t="s">
        <v>59</v>
      </c>
      <c r="B14194" s="2" t="s">
        <v>49</v>
      </c>
      <c r="C14194" s="3" t="s">
        <v>11</v>
      </c>
      <c r="D14194" s="3" t="s">
        <v>12</v>
      </c>
      <c r="E14194" s="3">
        <v>1979</v>
      </c>
      <c r="F14194" s="4">
        <v>120827.1640625</v>
      </c>
    </row>
    <row r="14195" spans="1:6" x14ac:dyDescent="0.15">
      <c r="A14195" s="2" t="s">
        <v>59</v>
      </c>
      <c r="B14195" s="2" t="s">
        <v>48</v>
      </c>
      <c r="C14195" s="3" t="s">
        <v>11</v>
      </c>
      <c r="D14195" s="3" t="s">
        <v>12</v>
      </c>
      <c r="E14195" s="3">
        <v>1980</v>
      </c>
      <c r="F14195" s="4">
        <v>122870.7890625</v>
      </c>
    </row>
    <row r="14196" spans="1:6" x14ac:dyDescent="0.15">
      <c r="A14196" s="2" t="s">
        <v>59</v>
      </c>
      <c r="B14196" s="2" t="s">
        <v>49</v>
      </c>
      <c r="C14196" s="3" t="s">
        <v>11</v>
      </c>
      <c r="D14196" s="3" t="s">
        <v>12</v>
      </c>
      <c r="E14196" s="3">
        <v>1980</v>
      </c>
      <c r="F14196" s="4">
        <v>119332.0234375</v>
      </c>
    </row>
    <row r="14197" spans="1:6" x14ac:dyDescent="0.15">
      <c r="A14197" s="2" t="s">
        <v>59</v>
      </c>
      <c r="B14197" s="2" t="s">
        <v>48</v>
      </c>
      <c r="C14197" s="3" t="s">
        <v>11</v>
      </c>
      <c r="D14197" s="3" t="s">
        <v>12</v>
      </c>
      <c r="E14197" s="3">
        <v>1981</v>
      </c>
      <c r="F14197" s="4">
        <v>118541.96875</v>
      </c>
    </row>
    <row r="14198" spans="1:6" x14ac:dyDescent="0.15">
      <c r="A14198" s="2" t="s">
        <v>59</v>
      </c>
      <c r="B14198" s="2" t="s">
        <v>49</v>
      </c>
      <c r="C14198" s="3" t="s">
        <v>11</v>
      </c>
      <c r="D14198" s="3" t="s">
        <v>12</v>
      </c>
      <c r="E14198" s="3">
        <v>1981</v>
      </c>
      <c r="F14198" s="4">
        <v>114809.453125</v>
      </c>
    </row>
    <row r="14199" spans="1:6" x14ac:dyDescent="0.15">
      <c r="A14199" s="2" t="s">
        <v>59</v>
      </c>
      <c r="B14199" s="2" t="s">
        <v>48</v>
      </c>
      <c r="C14199" s="3" t="s">
        <v>11</v>
      </c>
      <c r="D14199" s="3" t="s">
        <v>12</v>
      </c>
      <c r="E14199" s="3">
        <v>1982</v>
      </c>
      <c r="F14199" s="4">
        <v>120455.3515625</v>
      </c>
    </row>
    <row r="14200" spans="1:6" x14ac:dyDescent="0.15">
      <c r="A14200" s="2" t="s">
        <v>59</v>
      </c>
      <c r="B14200" s="2" t="s">
        <v>49</v>
      </c>
      <c r="C14200" s="3" t="s">
        <v>11</v>
      </c>
      <c r="D14200" s="3" t="s">
        <v>12</v>
      </c>
      <c r="E14200" s="3">
        <v>1982</v>
      </c>
      <c r="F14200" s="4">
        <v>117609.734375</v>
      </c>
    </row>
    <row r="14201" spans="1:6" x14ac:dyDescent="0.15">
      <c r="A14201" s="2" t="s">
        <v>59</v>
      </c>
      <c r="B14201" s="2" t="s">
        <v>48</v>
      </c>
      <c r="C14201" s="3" t="s">
        <v>11</v>
      </c>
      <c r="D14201" s="3" t="s">
        <v>12</v>
      </c>
      <c r="E14201" s="3">
        <v>1983</v>
      </c>
      <c r="F14201" s="4">
        <v>121519.65625</v>
      </c>
    </row>
    <row r="14202" spans="1:6" x14ac:dyDescent="0.15">
      <c r="A14202" s="2" t="s">
        <v>59</v>
      </c>
      <c r="B14202" s="2" t="s">
        <v>49</v>
      </c>
      <c r="C14202" s="3" t="s">
        <v>11</v>
      </c>
      <c r="D14202" s="3" t="s">
        <v>12</v>
      </c>
      <c r="E14202" s="3">
        <v>1983</v>
      </c>
      <c r="F14202" s="4">
        <v>119285.15625</v>
      </c>
    </row>
    <row r="14203" spans="1:6" x14ac:dyDescent="0.15">
      <c r="A14203" s="2" t="s">
        <v>59</v>
      </c>
      <c r="B14203" s="2" t="s">
        <v>48</v>
      </c>
      <c r="C14203" s="3" t="s">
        <v>11</v>
      </c>
      <c r="D14203" s="3" t="s">
        <v>12</v>
      </c>
      <c r="E14203" s="3">
        <v>1984</v>
      </c>
      <c r="F14203" s="4">
        <v>124052.625</v>
      </c>
    </row>
    <row r="14204" spans="1:6" x14ac:dyDescent="0.15">
      <c r="A14204" s="2" t="s">
        <v>59</v>
      </c>
      <c r="B14204" s="2" t="s">
        <v>49</v>
      </c>
      <c r="C14204" s="3" t="s">
        <v>11</v>
      </c>
      <c r="D14204" s="3" t="s">
        <v>12</v>
      </c>
      <c r="E14204" s="3">
        <v>1984</v>
      </c>
      <c r="F14204" s="4">
        <v>121653.3359375</v>
      </c>
    </row>
    <row r="14205" spans="1:6" x14ac:dyDescent="0.15">
      <c r="A14205" s="2" t="s">
        <v>59</v>
      </c>
      <c r="B14205" s="2" t="s">
        <v>48</v>
      </c>
      <c r="C14205" s="3" t="s">
        <v>11</v>
      </c>
      <c r="D14205" s="3" t="s">
        <v>12</v>
      </c>
      <c r="E14205" s="3">
        <v>1985</v>
      </c>
      <c r="F14205" s="4">
        <v>125943.359375</v>
      </c>
    </row>
    <row r="14206" spans="1:6" x14ac:dyDescent="0.15">
      <c r="A14206" s="2" t="s">
        <v>59</v>
      </c>
      <c r="B14206" s="2" t="s">
        <v>49</v>
      </c>
      <c r="C14206" s="3" t="s">
        <v>11</v>
      </c>
      <c r="D14206" s="3" t="s">
        <v>12</v>
      </c>
      <c r="E14206" s="3">
        <v>1985</v>
      </c>
      <c r="F14206" s="4">
        <v>125290.15625</v>
      </c>
    </row>
    <row r="14207" spans="1:6" x14ac:dyDescent="0.15">
      <c r="A14207" s="2" t="s">
        <v>59</v>
      </c>
      <c r="B14207" s="2" t="s">
        <v>48</v>
      </c>
      <c r="C14207" s="3" t="s">
        <v>11</v>
      </c>
      <c r="D14207" s="3" t="s">
        <v>12</v>
      </c>
      <c r="E14207" s="3">
        <v>1986</v>
      </c>
      <c r="F14207" s="4">
        <v>135211.921875</v>
      </c>
    </row>
    <row r="14208" spans="1:6" x14ac:dyDescent="0.15">
      <c r="A14208" s="2" t="s">
        <v>59</v>
      </c>
      <c r="B14208" s="2" t="s">
        <v>49</v>
      </c>
      <c r="C14208" s="3" t="s">
        <v>11</v>
      </c>
      <c r="D14208" s="3" t="s">
        <v>12</v>
      </c>
      <c r="E14208" s="3">
        <v>1986</v>
      </c>
      <c r="F14208" s="4">
        <v>134359.046875</v>
      </c>
    </row>
    <row r="14209" spans="1:6" x14ac:dyDescent="0.15">
      <c r="A14209" s="2" t="s">
        <v>59</v>
      </c>
      <c r="B14209" s="2" t="s">
        <v>48</v>
      </c>
      <c r="C14209" s="3" t="s">
        <v>11</v>
      </c>
      <c r="D14209" s="3" t="s">
        <v>12</v>
      </c>
      <c r="E14209" s="3">
        <v>1987</v>
      </c>
      <c r="F14209" s="4">
        <v>138454.03125</v>
      </c>
    </row>
    <row r="14210" spans="1:6" x14ac:dyDescent="0.15">
      <c r="A14210" s="2" t="s">
        <v>59</v>
      </c>
      <c r="B14210" s="2" t="s">
        <v>49</v>
      </c>
      <c r="C14210" s="3" t="s">
        <v>11</v>
      </c>
      <c r="D14210" s="3" t="s">
        <v>12</v>
      </c>
      <c r="E14210" s="3">
        <v>1987</v>
      </c>
      <c r="F14210" s="4">
        <v>136778.5</v>
      </c>
    </row>
    <row r="14211" spans="1:6" x14ac:dyDescent="0.15">
      <c r="A14211" s="2" t="s">
        <v>59</v>
      </c>
      <c r="B14211" s="2" t="s">
        <v>48</v>
      </c>
      <c r="C14211" s="3" t="s">
        <v>11</v>
      </c>
      <c r="D14211" s="3" t="s">
        <v>12</v>
      </c>
      <c r="E14211" s="3">
        <v>1988</v>
      </c>
      <c r="F14211" s="4">
        <v>138433.875</v>
      </c>
    </row>
    <row r="14212" spans="1:6" x14ac:dyDescent="0.15">
      <c r="A14212" s="2" t="s">
        <v>59</v>
      </c>
      <c r="B14212" s="2" t="s">
        <v>49</v>
      </c>
      <c r="C14212" s="3" t="s">
        <v>11</v>
      </c>
      <c r="D14212" s="3" t="s">
        <v>12</v>
      </c>
      <c r="E14212" s="3">
        <v>1988</v>
      </c>
      <c r="F14212" s="4">
        <v>136916.75</v>
      </c>
    </row>
    <row r="14213" spans="1:6" x14ac:dyDescent="0.15">
      <c r="A14213" s="2" t="s">
        <v>59</v>
      </c>
      <c r="B14213" s="2" t="s">
        <v>48</v>
      </c>
      <c r="C14213" s="3" t="s">
        <v>11</v>
      </c>
      <c r="D14213" s="3" t="s">
        <v>12</v>
      </c>
      <c r="E14213" s="3">
        <v>1989</v>
      </c>
      <c r="F14213" s="4">
        <v>139260.84375</v>
      </c>
    </row>
    <row r="14214" spans="1:6" x14ac:dyDescent="0.15">
      <c r="A14214" s="2" t="s">
        <v>59</v>
      </c>
      <c r="B14214" s="2" t="s">
        <v>49</v>
      </c>
      <c r="C14214" s="3" t="s">
        <v>11</v>
      </c>
      <c r="D14214" s="3" t="s">
        <v>12</v>
      </c>
      <c r="E14214" s="3">
        <v>1989</v>
      </c>
      <c r="F14214" s="4">
        <v>138079.5625</v>
      </c>
    </row>
    <row r="14215" spans="1:6" x14ac:dyDescent="0.15">
      <c r="A14215" s="2" t="s">
        <v>59</v>
      </c>
      <c r="B14215" s="2" t="s">
        <v>48</v>
      </c>
      <c r="C14215" s="3" t="s">
        <v>11</v>
      </c>
      <c r="D14215" s="3" t="s">
        <v>12</v>
      </c>
      <c r="E14215" s="3">
        <v>1990</v>
      </c>
      <c r="F14215" s="4">
        <v>143015.421875</v>
      </c>
    </row>
    <row r="14216" spans="1:6" x14ac:dyDescent="0.15">
      <c r="A14216" s="2" t="s">
        <v>59</v>
      </c>
      <c r="B14216" s="2" t="s">
        <v>49</v>
      </c>
      <c r="C14216" s="3" t="s">
        <v>11</v>
      </c>
      <c r="D14216" s="3" t="s">
        <v>12</v>
      </c>
      <c r="E14216" s="3">
        <v>1990</v>
      </c>
      <c r="F14216" s="4">
        <v>139330.71875</v>
      </c>
    </row>
    <row r="14217" spans="1:6" x14ac:dyDescent="0.15">
      <c r="A14217" s="2" t="s">
        <v>59</v>
      </c>
      <c r="B14217" s="2" t="s">
        <v>48</v>
      </c>
      <c r="C14217" s="3" t="s">
        <v>11</v>
      </c>
      <c r="D14217" s="3" t="s">
        <v>12</v>
      </c>
      <c r="E14217" s="3">
        <v>1991</v>
      </c>
      <c r="F14217" s="4">
        <v>143543.71875</v>
      </c>
    </row>
    <row r="14218" spans="1:6" x14ac:dyDescent="0.15">
      <c r="A14218" s="2" t="s">
        <v>59</v>
      </c>
      <c r="B14218" s="2" t="s">
        <v>49</v>
      </c>
      <c r="C14218" s="3" t="s">
        <v>11</v>
      </c>
      <c r="D14218" s="3" t="s">
        <v>12</v>
      </c>
      <c r="E14218" s="3">
        <v>1991</v>
      </c>
      <c r="F14218" s="4">
        <v>141362.546875</v>
      </c>
    </row>
    <row r="14219" spans="1:6" x14ac:dyDescent="0.15">
      <c r="A14219" s="2" t="s">
        <v>59</v>
      </c>
      <c r="B14219" s="2" t="s">
        <v>48</v>
      </c>
      <c r="C14219" s="3" t="s">
        <v>11</v>
      </c>
      <c r="D14219" s="3" t="s">
        <v>12</v>
      </c>
      <c r="E14219" s="3">
        <v>1992</v>
      </c>
      <c r="F14219" s="4">
        <v>149179.140625</v>
      </c>
    </row>
    <row r="14220" spans="1:6" x14ac:dyDescent="0.15">
      <c r="A14220" s="2" t="s">
        <v>59</v>
      </c>
      <c r="B14220" s="2" t="s">
        <v>49</v>
      </c>
      <c r="C14220" s="3" t="s">
        <v>11</v>
      </c>
      <c r="D14220" s="3" t="s">
        <v>12</v>
      </c>
      <c r="E14220" s="3">
        <v>1992</v>
      </c>
      <c r="F14220" s="4">
        <v>145668.359375</v>
      </c>
    </row>
    <row r="14221" spans="1:6" x14ac:dyDescent="0.15">
      <c r="A14221" s="2" t="s">
        <v>59</v>
      </c>
      <c r="B14221" s="2" t="s">
        <v>48</v>
      </c>
      <c r="C14221" s="3" t="s">
        <v>11</v>
      </c>
      <c r="D14221" s="3" t="s">
        <v>12</v>
      </c>
      <c r="E14221" s="3">
        <v>1993</v>
      </c>
      <c r="F14221" s="4">
        <v>148057.609375</v>
      </c>
    </row>
    <row r="14222" spans="1:6" x14ac:dyDescent="0.15">
      <c r="A14222" s="2" t="s">
        <v>59</v>
      </c>
      <c r="B14222" s="2" t="s">
        <v>49</v>
      </c>
      <c r="C14222" s="3" t="s">
        <v>11</v>
      </c>
      <c r="D14222" s="3" t="s">
        <v>12</v>
      </c>
      <c r="E14222" s="3">
        <v>1993</v>
      </c>
      <c r="F14222" s="4">
        <v>144260.484375</v>
      </c>
    </row>
    <row r="14223" spans="1:6" x14ac:dyDescent="0.15">
      <c r="A14223" s="2" t="s">
        <v>59</v>
      </c>
      <c r="B14223" s="2" t="s">
        <v>48</v>
      </c>
      <c r="C14223" s="3" t="s">
        <v>11</v>
      </c>
      <c r="D14223" s="3" t="s">
        <v>12</v>
      </c>
      <c r="E14223" s="3">
        <v>1994</v>
      </c>
      <c r="F14223" s="4">
        <v>154709.8125</v>
      </c>
    </row>
    <row r="14224" spans="1:6" x14ac:dyDescent="0.15">
      <c r="A14224" s="2" t="s">
        <v>59</v>
      </c>
      <c r="B14224" s="2" t="s">
        <v>49</v>
      </c>
      <c r="C14224" s="3" t="s">
        <v>11</v>
      </c>
      <c r="D14224" s="3" t="s">
        <v>12</v>
      </c>
      <c r="E14224" s="3">
        <v>1994</v>
      </c>
      <c r="F14224" s="4">
        <v>152667.296875</v>
      </c>
    </row>
    <row r="14225" spans="1:6" x14ac:dyDescent="0.15">
      <c r="A14225" s="2" t="s">
        <v>59</v>
      </c>
      <c r="B14225" s="2" t="s">
        <v>48</v>
      </c>
      <c r="C14225" s="3" t="s">
        <v>11</v>
      </c>
      <c r="D14225" s="3" t="s">
        <v>12</v>
      </c>
      <c r="E14225" s="3">
        <v>1995</v>
      </c>
      <c r="F14225" s="4">
        <v>159860.34375</v>
      </c>
    </row>
    <row r="14226" spans="1:6" x14ac:dyDescent="0.15">
      <c r="A14226" s="2" t="s">
        <v>59</v>
      </c>
      <c r="B14226" s="2" t="s">
        <v>49</v>
      </c>
      <c r="C14226" s="3" t="s">
        <v>11</v>
      </c>
      <c r="D14226" s="3" t="s">
        <v>12</v>
      </c>
      <c r="E14226" s="3">
        <v>1995</v>
      </c>
      <c r="F14226" s="4">
        <v>156206.390625</v>
      </c>
    </row>
    <row r="14227" spans="1:6" x14ac:dyDescent="0.15">
      <c r="A14227" s="2" t="s">
        <v>59</v>
      </c>
      <c r="B14227" s="2" t="s">
        <v>48</v>
      </c>
      <c r="C14227" s="3" t="s">
        <v>11</v>
      </c>
      <c r="D14227" s="3" t="s">
        <v>12</v>
      </c>
      <c r="E14227" s="3">
        <v>1996</v>
      </c>
      <c r="F14227" s="4">
        <v>165846.34375</v>
      </c>
    </row>
    <row r="14228" spans="1:6" x14ac:dyDescent="0.15">
      <c r="A14228" s="2" t="s">
        <v>59</v>
      </c>
      <c r="B14228" s="2" t="s">
        <v>49</v>
      </c>
      <c r="C14228" s="3" t="s">
        <v>11</v>
      </c>
      <c r="D14228" s="3" t="s">
        <v>12</v>
      </c>
      <c r="E14228" s="3">
        <v>1996</v>
      </c>
      <c r="F14228" s="4">
        <v>160882</v>
      </c>
    </row>
    <row r="14229" spans="1:6" x14ac:dyDescent="0.15">
      <c r="A14229" s="2" t="s">
        <v>59</v>
      </c>
      <c r="B14229" s="2" t="s">
        <v>48</v>
      </c>
      <c r="C14229" s="3" t="s">
        <v>11</v>
      </c>
      <c r="D14229" s="3" t="s">
        <v>12</v>
      </c>
      <c r="E14229" s="3">
        <v>1997</v>
      </c>
      <c r="F14229" s="4">
        <v>174630.671875</v>
      </c>
    </row>
    <row r="14230" spans="1:6" x14ac:dyDescent="0.15">
      <c r="A14230" s="2" t="s">
        <v>59</v>
      </c>
      <c r="B14230" s="2" t="s">
        <v>49</v>
      </c>
      <c r="C14230" s="3" t="s">
        <v>11</v>
      </c>
      <c r="D14230" s="3" t="s">
        <v>12</v>
      </c>
      <c r="E14230" s="3">
        <v>1997</v>
      </c>
      <c r="F14230" s="4">
        <v>171863.640625</v>
      </c>
    </row>
    <row r="14231" spans="1:6" x14ac:dyDescent="0.15">
      <c r="A14231" s="2" t="s">
        <v>59</v>
      </c>
      <c r="B14231" s="2" t="s">
        <v>48</v>
      </c>
      <c r="C14231" s="3" t="s">
        <v>11</v>
      </c>
      <c r="D14231" s="3" t="s">
        <v>12</v>
      </c>
      <c r="E14231" s="3">
        <v>1998</v>
      </c>
      <c r="F14231" s="4">
        <v>180018.109375</v>
      </c>
    </row>
    <row r="14232" spans="1:6" x14ac:dyDescent="0.15">
      <c r="A14232" s="2" t="s">
        <v>59</v>
      </c>
      <c r="B14232" s="2" t="s">
        <v>49</v>
      </c>
      <c r="C14232" s="3" t="s">
        <v>11</v>
      </c>
      <c r="D14232" s="3" t="s">
        <v>12</v>
      </c>
      <c r="E14232" s="3">
        <v>1998</v>
      </c>
      <c r="F14232" s="4">
        <v>181803.125</v>
      </c>
    </row>
    <row r="14233" spans="1:6" x14ac:dyDescent="0.15">
      <c r="A14233" s="2" t="s">
        <v>59</v>
      </c>
      <c r="B14233" s="2" t="s">
        <v>48</v>
      </c>
      <c r="C14233" s="3" t="s">
        <v>11</v>
      </c>
      <c r="D14233" s="3" t="s">
        <v>12</v>
      </c>
      <c r="E14233" s="3">
        <v>1999</v>
      </c>
      <c r="F14233" s="4">
        <v>188659.21875</v>
      </c>
    </row>
    <row r="14234" spans="1:6" x14ac:dyDescent="0.15">
      <c r="A14234" s="2" t="s">
        <v>59</v>
      </c>
      <c r="B14234" s="2" t="s">
        <v>49</v>
      </c>
      <c r="C14234" s="3" t="s">
        <v>11</v>
      </c>
      <c r="D14234" s="3" t="s">
        <v>12</v>
      </c>
      <c r="E14234" s="3">
        <v>1999</v>
      </c>
      <c r="F14234" s="4">
        <v>190786.53125</v>
      </c>
    </row>
    <row r="14235" spans="1:6" x14ac:dyDescent="0.15">
      <c r="A14235" s="2" t="s">
        <v>59</v>
      </c>
      <c r="B14235" s="2" t="s">
        <v>48</v>
      </c>
      <c r="C14235" s="3" t="s">
        <v>11</v>
      </c>
      <c r="D14235" s="3" t="s">
        <v>12</v>
      </c>
      <c r="E14235" s="3">
        <v>2000</v>
      </c>
      <c r="F14235" s="4">
        <v>199781.796875</v>
      </c>
    </row>
    <row r="14236" spans="1:6" x14ac:dyDescent="0.15">
      <c r="A14236" s="2" t="s">
        <v>59</v>
      </c>
      <c r="B14236" s="2" t="s">
        <v>49</v>
      </c>
      <c r="C14236" s="3" t="s">
        <v>11</v>
      </c>
      <c r="D14236" s="3" t="s">
        <v>12</v>
      </c>
      <c r="E14236" s="3">
        <v>2000</v>
      </c>
      <c r="F14236" s="4">
        <v>202640.140625</v>
      </c>
    </row>
    <row r="14237" spans="1:6" x14ac:dyDescent="0.15">
      <c r="A14237" s="2" t="s">
        <v>59</v>
      </c>
      <c r="B14237" s="2" t="s">
        <v>48</v>
      </c>
      <c r="C14237" s="3" t="s">
        <v>11</v>
      </c>
      <c r="D14237" s="3" t="s">
        <v>12</v>
      </c>
      <c r="E14237" s="3">
        <v>2001</v>
      </c>
      <c r="F14237" s="4">
        <v>199670.375</v>
      </c>
    </row>
    <row r="14238" spans="1:6" x14ac:dyDescent="0.15">
      <c r="A14238" s="2" t="s">
        <v>59</v>
      </c>
      <c r="B14238" s="2" t="s">
        <v>49</v>
      </c>
      <c r="C14238" s="3" t="s">
        <v>11</v>
      </c>
      <c r="D14238" s="3" t="s">
        <v>12</v>
      </c>
      <c r="E14238" s="3">
        <v>2001</v>
      </c>
      <c r="F14238" s="4">
        <v>202800.4375</v>
      </c>
    </row>
    <row r="14239" spans="1:6" x14ac:dyDescent="0.15">
      <c r="A14239" s="2" t="s">
        <v>59</v>
      </c>
      <c r="B14239" s="2" t="s">
        <v>48</v>
      </c>
      <c r="C14239" s="3" t="s">
        <v>11</v>
      </c>
      <c r="D14239" s="3" t="s">
        <v>12</v>
      </c>
      <c r="E14239" s="3">
        <v>2002</v>
      </c>
      <c r="F14239" s="4">
        <v>199138.921875</v>
      </c>
    </row>
    <row r="14240" spans="1:6" x14ac:dyDescent="0.15">
      <c r="A14240" s="2" t="s">
        <v>59</v>
      </c>
      <c r="B14240" s="2" t="s">
        <v>49</v>
      </c>
      <c r="C14240" s="3" t="s">
        <v>11</v>
      </c>
      <c r="D14240" s="3" t="s">
        <v>12</v>
      </c>
      <c r="E14240" s="3">
        <v>2002</v>
      </c>
      <c r="F14240" s="4">
        <v>204243.859375</v>
      </c>
    </row>
    <row r="14241" spans="1:6" x14ac:dyDescent="0.15">
      <c r="A14241" s="2" t="s">
        <v>59</v>
      </c>
      <c r="B14241" s="2" t="s">
        <v>48</v>
      </c>
      <c r="C14241" s="3" t="s">
        <v>11</v>
      </c>
      <c r="D14241" s="3" t="s">
        <v>12</v>
      </c>
      <c r="E14241" s="3">
        <v>2003</v>
      </c>
      <c r="F14241" s="4">
        <v>202979.078125</v>
      </c>
    </row>
    <row r="14242" spans="1:6" x14ac:dyDescent="0.15">
      <c r="A14242" s="2" t="s">
        <v>59</v>
      </c>
      <c r="B14242" s="2" t="s">
        <v>49</v>
      </c>
      <c r="C14242" s="3" t="s">
        <v>11</v>
      </c>
      <c r="D14242" s="3" t="s">
        <v>12</v>
      </c>
      <c r="E14242" s="3">
        <v>2003</v>
      </c>
      <c r="F14242" s="4">
        <v>206069.6875</v>
      </c>
    </row>
    <row r="14243" spans="1:6" x14ac:dyDescent="0.15">
      <c r="A14243" s="2" t="s">
        <v>59</v>
      </c>
      <c r="B14243" s="2" t="s">
        <v>48</v>
      </c>
      <c r="C14243" s="3" t="s">
        <v>11</v>
      </c>
      <c r="D14243" s="3" t="s">
        <v>12</v>
      </c>
      <c r="E14243" s="3">
        <v>2004</v>
      </c>
      <c r="F14243" s="4">
        <v>213716.546875</v>
      </c>
    </row>
    <row r="14244" spans="1:6" x14ac:dyDescent="0.15">
      <c r="A14244" s="2" t="s">
        <v>59</v>
      </c>
      <c r="B14244" s="2" t="s">
        <v>49</v>
      </c>
      <c r="C14244" s="3" t="s">
        <v>11</v>
      </c>
      <c r="D14244" s="3" t="s">
        <v>12</v>
      </c>
      <c r="E14244" s="3">
        <v>2004</v>
      </c>
      <c r="F14244" s="4">
        <v>217072.375</v>
      </c>
    </row>
    <row r="14245" spans="1:6" x14ac:dyDescent="0.15">
      <c r="A14245" s="2" t="s">
        <v>59</v>
      </c>
      <c r="B14245" s="2" t="s">
        <v>48</v>
      </c>
      <c r="C14245" s="3" t="s">
        <v>11</v>
      </c>
      <c r="D14245" s="3" t="s">
        <v>12</v>
      </c>
      <c r="E14245" s="3">
        <v>2005</v>
      </c>
      <c r="F14245" s="4">
        <v>233303.5</v>
      </c>
    </row>
    <row r="14246" spans="1:6" x14ac:dyDescent="0.15">
      <c r="A14246" s="2" t="s">
        <v>59</v>
      </c>
      <c r="B14246" s="2" t="s">
        <v>49</v>
      </c>
      <c r="C14246" s="3" t="s">
        <v>11</v>
      </c>
      <c r="D14246" s="3" t="s">
        <v>12</v>
      </c>
      <c r="E14246" s="3">
        <v>2005</v>
      </c>
      <c r="F14246" s="4">
        <v>230740</v>
      </c>
    </row>
    <row r="14247" spans="1:6" x14ac:dyDescent="0.15">
      <c r="A14247" s="2" t="s">
        <v>59</v>
      </c>
      <c r="B14247" s="2" t="s">
        <v>48</v>
      </c>
      <c r="C14247" s="3" t="s">
        <v>11</v>
      </c>
      <c r="D14247" s="3" t="s">
        <v>12</v>
      </c>
      <c r="E14247" s="3">
        <v>2006</v>
      </c>
      <c r="F14247" s="4">
        <v>242721</v>
      </c>
    </row>
    <row r="14248" spans="1:6" x14ac:dyDescent="0.15">
      <c r="A14248" s="2" t="s">
        <v>59</v>
      </c>
      <c r="B14248" s="2" t="s">
        <v>49</v>
      </c>
      <c r="C14248" s="3" t="s">
        <v>11</v>
      </c>
      <c r="D14248" s="3" t="s">
        <v>12</v>
      </c>
      <c r="E14248" s="3">
        <v>2006</v>
      </c>
      <c r="F14248" s="4">
        <v>243850.421875</v>
      </c>
    </row>
    <row r="14249" spans="1:6" x14ac:dyDescent="0.15">
      <c r="A14249" s="2" t="s">
        <v>59</v>
      </c>
      <c r="B14249" s="2" t="s">
        <v>48</v>
      </c>
      <c r="C14249" s="3" t="s">
        <v>11</v>
      </c>
      <c r="D14249" s="3" t="s">
        <v>12</v>
      </c>
      <c r="E14249" s="3">
        <v>2007</v>
      </c>
      <c r="F14249" s="4">
        <v>249906.09375</v>
      </c>
    </row>
    <row r="14250" spans="1:6" x14ac:dyDescent="0.15">
      <c r="A14250" s="2" t="s">
        <v>59</v>
      </c>
      <c r="B14250" s="2" t="s">
        <v>49</v>
      </c>
      <c r="C14250" s="3" t="s">
        <v>11</v>
      </c>
      <c r="D14250" s="3" t="s">
        <v>12</v>
      </c>
      <c r="E14250" s="3">
        <v>2007</v>
      </c>
      <c r="F14250" s="4">
        <v>249106.03125</v>
      </c>
    </row>
    <row r="14251" spans="1:6" x14ac:dyDescent="0.15">
      <c r="A14251" s="2" t="s">
        <v>59</v>
      </c>
      <c r="B14251" s="2" t="s">
        <v>48</v>
      </c>
      <c r="C14251" s="3" t="s">
        <v>11</v>
      </c>
      <c r="D14251" s="3" t="s">
        <v>12</v>
      </c>
      <c r="E14251" s="3">
        <v>2008</v>
      </c>
      <c r="F14251" s="4">
        <v>265509.15625</v>
      </c>
    </row>
    <row r="14252" spans="1:6" x14ac:dyDescent="0.15">
      <c r="A14252" s="2" t="s">
        <v>59</v>
      </c>
      <c r="B14252" s="2" t="s">
        <v>49</v>
      </c>
      <c r="C14252" s="3" t="s">
        <v>11</v>
      </c>
      <c r="D14252" s="3" t="s">
        <v>12</v>
      </c>
      <c r="E14252" s="3">
        <v>2008</v>
      </c>
      <c r="F14252" s="4">
        <v>255938.65625</v>
      </c>
    </row>
    <row r="14253" spans="1:6" x14ac:dyDescent="0.15">
      <c r="A14253" s="2" t="s">
        <v>59</v>
      </c>
      <c r="B14253" s="2" t="s">
        <v>48</v>
      </c>
      <c r="C14253" s="3" t="s">
        <v>11</v>
      </c>
      <c r="D14253" s="3" t="s">
        <v>12</v>
      </c>
      <c r="E14253" s="3">
        <v>2009</v>
      </c>
      <c r="F14253" s="4">
        <v>254246.046875</v>
      </c>
    </row>
    <row r="14254" spans="1:6" x14ac:dyDescent="0.15">
      <c r="A14254" s="2" t="s">
        <v>59</v>
      </c>
      <c r="B14254" s="2" t="s">
        <v>49</v>
      </c>
      <c r="C14254" s="3" t="s">
        <v>11</v>
      </c>
      <c r="D14254" s="3" t="s">
        <v>12</v>
      </c>
      <c r="E14254" s="3">
        <v>2009</v>
      </c>
      <c r="F14254" s="4">
        <v>250667.625</v>
      </c>
    </row>
    <row r="14255" spans="1:6" x14ac:dyDescent="0.15">
      <c r="A14255" s="2" t="s">
        <v>59</v>
      </c>
      <c r="B14255" s="2" t="s">
        <v>48</v>
      </c>
      <c r="C14255" s="3" t="s">
        <v>11</v>
      </c>
      <c r="D14255" s="3" t="s">
        <v>12</v>
      </c>
      <c r="E14255" s="3">
        <v>2010</v>
      </c>
      <c r="F14255" s="4">
        <v>271409.96875</v>
      </c>
    </row>
    <row r="14256" spans="1:6" x14ac:dyDescent="0.15">
      <c r="A14256" s="2" t="s">
        <v>59</v>
      </c>
      <c r="B14256" s="2" t="s">
        <v>49</v>
      </c>
      <c r="C14256" s="3" t="s">
        <v>11</v>
      </c>
      <c r="D14256" s="3" t="s">
        <v>12</v>
      </c>
      <c r="E14256" s="3">
        <v>2010</v>
      </c>
      <c r="F14256" s="4">
        <v>265459.09375</v>
      </c>
    </row>
    <row r="14257" spans="1:6" x14ac:dyDescent="0.15">
      <c r="A14257" s="2" t="s">
        <v>59</v>
      </c>
      <c r="B14257" s="2" t="s">
        <v>48</v>
      </c>
      <c r="C14257" s="3" t="s">
        <v>11</v>
      </c>
      <c r="D14257" s="3" t="s">
        <v>12</v>
      </c>
      <c r="E14257" s="3">
        <v>2011</v>
      </c>
      <c r="F14257" s="4">
        <v>277400.34375</v>
      </c>
    </row>
    <row r="14258" spans="1:6" x14ac:dyDescent="0.15">
      <c r="A14258" s="2" t="s">
        <v>59</v>
      </c>
      <c r="B14258" s="2" t="s">
        <v>49</v>
      </c>
      <c r="C14258" s="3" t="s">
        <v>11</v>
      </c>
      <c r="D14258" s="3" t="s">
        <v>12</v>
      </c>
      <c r="E14258" s="3">
        <v>2011</v>
      </c>
      <c r="F14258" s="4">
        <v>269973.9375</v>
      </c>
    </row>
    <row r="14259" spans="1:6" x14ac:dyDescent="0.15">
      <c r="A14259" s="2" t="s">
        <v>59</v>
      </c>
      <c r="B14259" s="2" t="s">
        <v>48</v>
      </c>
      <c r="C14259" s="3" t="s">
        <v>11</v>
      </c>
      <c r="D14259" s="3" t="s">
        <v>12</v>
      </c>
      <c r="E14259" s="3">
        <v>2012</v>
      </c>
      <c r="F14259" s="4">
        <v>275497.21875</v>
      </c>
    </row>
    <row r="14260" spans="1:6" x14ac:dyDescent="0.15">
      <c r="A14260" s="2" t="s">
        <v>59</v>
      </c>
      <c r="B14260" s="2" t="s">
        <v>49</v>
      </c>
      <c r="C14260" s="3" t="s">
        <v>11</v>
      </c>
      <c r="D14260" s="3" t="s">
        <v>12</v>
      </c>
      <c r="E14260" s="3">
        <v>2012</v>
      </c>
      <c r="F14260" s="4">
        <v>267052.375</v>
      </c>
    </row>
    <row r="14261" spans="1:6" x14ac:dyDescent="0.15">
      <c r="A14261" s="2" t="s">
        <v>59</v>
      </c>
      <c r="B14261" s="2" t="s">
        <v>48</v>
      </c>
      <c r="C14261" s="3" t="s">
        <v>11</v>
      </c>
      <c r="D14261" s="3" t="s">
        <v>12</v>
      </c>
      <c r="E14261" s="3">
        <v>2013</v>
      </c>
      <c r="F14261" s="4">
        <v>270459.78125</v>
      </c>
    </row>
    <row r="14262" spans="1:6" x14ac:dyDescent="0.15">
      <c r="A14262" s="2" t="s">
        <v>59</v>
      </c>
      <c r="B14262" s="2" t="s">
        <v>49</v>
      </c>
      <c r="C14262" s="3" t="s">
        <v>11</v>
      </c>
      <c r="D14262" s="3" t="s">
        <v>12</v>
      </c>
      <c r="E14262" s="3">
        <v>2013</v>
      </c>
      <c r="F14262" s="4">
        <v>261745.953125</v>
      </c>
    </row>
    <row r="14263" spans="1:6" x14ac:dyDescent="0.15">
      <c r="A14263" s="2" t="s">
        <v>59</v>
      </c>
      <c r="B14263" s="2" t="s">
        <v>48</v>
      </c>
      <c r="C14263" s="3" t="s">
        <v>11</v>
      </c>
      <c r="D14263" s="3" t="s">
        <v>12</v>
      </c>
      <c r="E14263" s="3">
        <v>2014</v>
      </c>
      <c r="F14263" s="4">
        <v>271095.53125</v>
      </c>
    </row>
    <row r="14264" spans="1:6" x14ac:dyDescent="0.15">
      <c r="A14264" s="2" t="s">
        <v>59</v>
      </c>
      <c r="B14264" s="2" t="s">
        <v>49</v>
      </c>
      <c r="C14264" s="3" t="s">
        <v>11</v>
      </c>
      <c r="D14264" s="3" t="s">
        <v>12</v>
      </c>
      <c r="E14264" s="3">
        <v>2014</v>
      </c>
      <c r="F14264" s="4">
        <v>261725.375</v>
      </c>
    </row>
    <row r="14265" spans="1:6" x14ac:dyDescent="0.15">
      <c r="A14265" s="2" t="s">
        <v>59</v>
      </c>
      <c r="B14265" s="2" t="s">
        <v>48</v>
      </c>
      <c r="C14265" s="3" t="s">
        <v>11</v>
      </c>
      <c r="D14265" s="3" t="s">
        <v>12</v>
      </c>
      <c r="E14265" s="3">
        <v>2015</v>
      </c>
      <c r="F14265" s="4">
        <v>270172.65625</v>
      </c>
    </row>
    <row r="14266" spans="1:6" x14ac:dyDescent="0.15">
      <c r="A14266" s="2" t="s">
        <v>59</v>
      </c>
      <c r="B14266" s="2" t="s">
        <v>49</v>
      </c>
      <c r="C14266" s="3" t="s">
        <v>11</v>
      </c>
      <c r="D14266" s="3" t="s">
        <v>12</v>
      </c>
      <c r="E14266" s="3">
        <v>2015</v>
      </c>
      <c r="F14266" s="4">
        <v>268966.21875</v>
      </c>
    </row>
    <row r="14267" spans="1:6" x14ac:dyDescent="0.15">
      <c r="A14267" s="2" t="s">
        <v>59</v>
      </c>
      <c r="B14267" s="2" t="s">
        <v>48</v>
      </c>
      <c r="C14267" s="3" t="s">
        <v>11</v>
      </c>
      <c r="D14267" s="3" t="s">
        <v>12</v>
      </c>
      <c r="E14267" s="3">
        <v>2016</v>
      </c>
      <c r="F14267" s="4">
        <v>279456.8125</v>
      </c>
    </row>
    <row r="14268" spans="1:6" x14ac:dyDescent="0.15">
      <c r="A14268" s="2" t="s">
        <v>59</v>
      </c>
      <c r="B14268" s="2" t="s">
        <v>49</v>
      </c>
      <c r="C14268" s="3" t="s">
        <v>11</v>
      </c>
      <c r="D14268" s="3" t="s">
        <v>12</v>
      </c>
      <c r="E14268" s="3">
        <v>2016</v>
      </c>
      <c r="F14268" s="4">
        <v>280381</v>
      </c>
    </row>
    <row r="14269" spans="1:6" x14ac:dyDescent="0.15">
      <c r="A14269" s="2" t="s">
        <v>59</v>
      </c>
      <c r="B14269" s="2" t="s">
        <v>48</v>
      </c>
      <c r="C14269" s="3" t="s">
        <v>11</v>
      </c>
      <c r="D14269" s="3" t="s">
        <v>12</v>
      </c>
      <c r="E14269" s="3">
        <v>2017</v>
      </c>
      <c r="F14269" s="4">
        <v>296195.75</v>
      </c>
    </row>
    <row r="14270" spans="1:6" x14ac:dyDescent="0.15">
      <c r="A14270" s="2" t="s">
        <v>59</v>
      </c>
      <c r="B14270" s="2" t="s">
        <v>49</v>
      </c>
      <c r="C14270" s="3" t="s">
        <v>11</v>
      </c>
      <c r="D14270" s="3" t="s">
        <v>12</v>
      </c>
      <c r="E14270" s="3">
        <v>2017</v>
      </c>
      <c r="F14270" s="4">
        <v>296195.75</v>
      </c>
    </row>
    <row r="14271" spans="1:6" x14ac:dyDescent="0.15">
      <c r="A14271" s="2" t="s">
        <v>59</v>
      </c>
      <c r="B14271" s="2" t="s">
        <v>48</v>
      </c>
      <c r="C14271" s="3" t="s">
        <v>11</v>
      </c>
      <c r="D14271" s="3" t="s">
        <v>12</v>
      </c>
      <c r="E14271" s="3">
        <v>2018</v>
      </c>
      <c r="F14271" s="4">
        <v>298718.46875</v>
      </c>
    </row>
    <row r="14272" spans="1:6" x14ac:dyDescent="0.15">
      <c r="A14272" s="2" t="s">
        <v>59</v>
      </c>
      <c r="B14272" s="2" t="s">
        <v>49</v>
      </c>
      <c r="C14272" s="3" t="s">
        <v>11</v>
      </c>
      <c r="D14272" s="3" t="s">
        <v>12</v>
      </c>
      <c r="E14272" s="3">
        <v>2018</v>
      </c>
      <c r="F14272" s="4">
        <v>298317.65625</v>
      </c>
    </row>
    <row r="14273" spans="1:6" x14ac:dyDescent="0.15">
      <c r="A14273" s="2" t="s">
        <v>59</v>
      </c>
      <c r="B14273" s="2" t="s">
        <v>48</v>
      </c>
      <c r="C14273" s="3" t="s">
        <v>11</v>
      </c>
      <c r="D14273" s="3" t="s">
        <v>12</v>
      </c>
      <c r="E14273" s="3">
        <v>2019</v>
      </c>
      <c r="F14273" s="4">
        <v>311838</v>
      </c>
    </row>
    <row r="14274" spans="1:6" x14ac:dyDescent="0.15">
      <c r="A14274" s="2" t="s">
        <v>59</v>
      </c>
      <c r="B14274" s="2" t="s">
        <v>49</v>
      </c>
      <c r="C14274" s="3" t="s">
        <v>11</v>
      </c>
      <c r="D14274" s="3" t="s">
        <v>12</v>
      </c>
      <c r="E14274" s="3">
        <v>2019</v>
      </c>
      <c r="F14274" s="4">
        <v>312004.0625</v>
      </c>
    </row>
    <row r="14275" spans="1:6" x14ac:dyDescent="0.15">
      <c r="A14275" s="2" t="s">
        <v>59</v>
      </c>
      <c r="B14275" s="2" t="s">
        <v>48</v>
      </c>
      <c r="C14275" s="3" t="s">
        <v>15</v>
      </c>
      <c r="D14275" s="3" t="s">
        <v>16</v>
      </c>
      <c r="E14275" s="3">
        <v>1950</v>
      </c>
      <c r="F14275" s="4">
        <v>26417.30078125</v>
      </c>
    </row>
    <row r="14276" spans="1:6" x14ac:dyDescent="0.15">
      <c r="A14276" s="2" t="s">
        <v>59</v>
      </c>
      <c r="B14276" s="2" t="s">
        <v>49</v>
      </c>
      <c r="C14276" s="3" t="s">
        <v>15</v>
      </c>
      <c r="D14276" s="3" t="s">
        <v>16</v>
      </c>
      <c r="E14276" s="3">
        <v>1950</v>
      </c>
      <c r="F14276" s="4">
        <v>25994.634765625</v>
      </c>
    </row>
    <row r="14277" spans="1:6" x14ac:dyDescent="0.15">
      <c r="A14277" s="2" t="s">
        <v>59</v>
      </c>
      <c r="B14277" s="2" t="s">
        <v>48</v>
      </c>
      <c r="C14277" s="3" t="s">
        <v>15</v>
      </c>
      <c r="D14277" s="3" t="s">
        <v>16</v>
      </c>
      <c r="E14277" s="3">
        <v>1951</v>
      </c>
      <c r="F14277" s="4">
        <v>29712.3671875</v>
      </c>
    </row>
    <row r="14278" spans="1:6" x14ac:dyDescent="0.15">
      <c r="A14278" s="2" t="s">
        <v>59</v>
      </c>
      <c r="B14278" s="2" t="s">
        <v>49</v>
      </c>
      <c r="C14278" s="3" t="s">
        <v>15</v>
      </c>
      <c r="D14278" s="3" t="s">
        <v>16</v>
      </c>
      <c r="E14278" s="3">
        <v>1951</v>
      </c>
      <c r="F14278" s="4">
        <v>29409.90625</v>
      </c>
    </row>
    <row r="14279" spans="1:6" x14ac:dyDescent="0.15">
      <c r="A14279" s="2" t="s">
        <v>59</v>
      </c>
      <c r="B14279" s="2" t="s">
        <v>48</v>
      </c>
      <c r="C14279" s="3" t="s">
        <v>15</v>
      </c>
      <c r="D14279" s="3" t="s">
        <v>16</v>
      </c>
      <c r="E14279" s="3">
        <v>1952</v>
      </c>
      <c r="F14279" s="4">
        <v>30395.44140625</v>
      </c>
    </row>
    <row r="14280" spans="1:6" x14ac:dyDescent="0.15">
      <c r="A14280" s="2" t="s">
        <v>59</v>
      </c>
      <c r="B14280" s="2" t="s">
        <v>49</v>
      </c>
      <c r="C14280" s="3" t="s">
        <v>15</v>
      </c>
      <c r="D14280" s="3" t="s">
        <v>16</v>
      </c>
      <c r="E14280" s="3">
        <v>1952</v>
      </c>
      <c r="F14280" s="4">
        <v>30379.423828125</v>
      </c>
    </row>
    <row r="14281" spans="1:6" x14ac:dyDescent="0.15">
      <c r="A14281" s="2" t="s">
        <v>59</v>
      </c>
      <c r="B14281" s="2" t="s">
        <v>48</v>
      </c>
      <c r="C14281" s="3" t="s">
        <v>15</v>
      </c>
      <c r="D14281" s="3" t="s">
        <v>16</v>
      </c>
      <c r="E14281" s="3">
        <v>1953</v>
      </c>
      <c r="F14281" s="4">
        <v>30171.87890625</v>
      </c>
    </row>
    <row r="14282" spans="1:6" x14ac:dyDescent="0.15">
      <c r="A14282" s="2" t="s">
        <v>59</v>
      </c>
      <c r="B14282" s="2" t="s">
        <v>49</v>
      </c>
      <c r="C14282" s="3" t="s">
        <v>15</v>
      </c>
      <c r="D14282" s="3" t="s">
        <v>16</v>
      </c>
      <c r="E14282" s="3">
        <v>1953</v>
      </c>
      <c r="F14282" s="4">
        <v>30269.498046875</v>
      </c>
    </row>
    <row r="14283" spans="1:6" x14ac:dyDescent="0.15">
      <c r="A14283" s="2" t="s">
        <v>59</v>
      </c>
      <c r="B14283" s="2" t="s">
        <v>48</v>
      </c>
      <c r="C14283" s="3" t="s">
        <v>15</v>
      </c>
      <c r="D14283" s="3" t="s">
        <v>16</v>
      </c>
      <c r="E14283" s="3">
        <v>1954</v>
      </c>
      <c r="F14283" s="4">
        <v>33443.75390625</v>
      </c>
    </row>
    <row r="14284" spans="1:6" x14ac:dyDescent="0.15">
      <c r="A14284" s="2" t="s">
        <v>59</v>
      </c>
      <c r="B14284" s="2" t="s">
        <v>49</v>
      </c>
      <c r="C14284" s="3" t="s">
        <v>15</v>
      </c>
      <c r="D14284" s="3" t="s">
        <v>16</v>
      </c>
      <c r="E14284" s="3">
        <v>1954</v>
      </c>
      <c r="F14284" s="4">
        <v>33415.57421875</v>
      </c>
    </row>
    <row r="14285" spans="1:6" x14ac:dyDescent="0.15">
      <c r="A14285" s="2" t="s">
        <v>59</v>
      </c>
      <c r="B14285" s="2" t="s">
        <v>48</v>
      </c>
      <c r="C14285" s="3" t="s">
        <v>15</v>
      </c>
      <c r="D14285" s="3" t="s">
        <v>16</v>
      </c>
      <c r="E14285" s="3">
        <v>1955</v>
      </c>
      <c r="F14285" s="4">
        <v>36169.1953125</v>
      </c>
    </row>
    <row r="14286" spans="1:6" x14ac:dyDescent="0.15">
      <c r="A14286" s="2" t="s">
        <v>59</v>
      </c>
      <c r="B14286" s="2" t="s">
        <v>49</v>
      </c>
      <c r="C14286" s="3" t="s">
        <v>15</v>
      </c>
      <c r="D14286" s="3" t="s">
        <v>16</v>
      </c>
      <c r="E14286" s="3">
        <v>1955</v>
      </c>
      <c r="F14286" s="4">
        <v>35955.01953125</v>
      </c>
    </row>
    <row r="14287" spans="1:6" x14ac:dyDescent="0.15">
      <c r="A14287" s="2" t="s">
        <v>59</v>
      </c>
      <c r="B14287" s="2" t="s">
        <v>48</v>
      </c>
      <c r="C14287" s="3" t="s">
        <v>15</v>
      </c>
      <c r="D14287" s="3" t="s">
        <v>16</v>
      </c>
      <c r="E14287" s="3">
        <v>1956</v>
      </c>
      <c r="F14287" s="4">
        <v>36821.09375</v>
      </c>
    </row>
    <row r="14288" spans="1:6" x14ac:dyDescent="0.15">
      <c r="A14288" s="2" t="s">
        <v>59</v>
      </c>
      <c r="B14288" s="2" t="s">
        <v>49</v>
      </c>
      <c r="C14288" s="3" t="s">
        <v>15</v>
      </c>
      <c r="D14288" s="3" t="s">
        <v>16</v>
      </c>
      <c r="E14288" s="3">
        <v>1956</v>
      </c>
      <c r="F14288" s="4">
        <v>36689.97265625</v>
      </c>
    </row>
    <row r="14289" spans="1:6" x14ac:dyDescent="0.15">
      <c r="A14289" s="2" t="s">
        <v>59</v>
      </c>
      <c r="B14289" s="2" t="s">
        <v>48</v>
      </c>
      <c r="C14289" s="3" t="s">
        <v>15</v>
      </c>
      <c r="D14289" s="3" t="s">
        <v>16</v>
      </c>
      <c r="E14289" s="3">
        <v>1957</v>
      </c>
      <c r="F14289" s="4">
        <v>37139</v>
      </c>
    </row>
    <row r="14290" spans="1:6" x14ac:dyDescent="0.15">
      <c r="A14290" s="2" t="s">
        <v>59</v>
      </c>
      <c r="B14290" s="2" t="s">
        <v>49</v>
      </c>
      <c r="C14290" s="3" t="s">
        <v>15</v>
      </c>
      <c r="D14290" s="3" t="s">
        <v>16</v>
      </c>
      <c r="E14290" s="3">
        <v>1957</v>
      </c>
      <c r="F14290" s="4">
        <v>37017.3203125</v>
      </c>
    </row>
    <row r="14291" spans="1:6" x14ac:dyDescent="0.15">
      <c r="A14291" s="2" t="s">
        <v>59</v>
      </c>
      <c r="B14291" s="2" t="s">
        <v>48</v>
      </c>
      <c r="C14291" s="3" t="s">
        <v>15</v>
      </c>
      <c r="D14291" s="3" t="s">
        <v>16</v>
      </c>
      <c r="E14291" s="3">
        <v>1958</v>
      </c>
      <c r="F14291" s="4">
        <v>37210.40234375</v>
      </c>
    </row>
    <row r="14292" spans="1:6" x14ac:dyDescent="0.15">
      <c r="A14292" s="2" t="s">
        <v>59</v>
      </c>
      <c r="B14292" s="2" t="s">
        <v>49</v>
      </c>
      <c r="C14292" s="3" t="s">
        <v>15</v>
      </c>
      <c r="D14292" s="3" t="s">
        <v>16</v>
      </c>
      <c r="E14292" s="3">
        <v>1958</v>
      </c>
      <c r="F14292" s="4">
        <v>37370.390625</v>
      </c>
    </row>
    <row r="14293" spans="1:6" x14ac:dyDescent="0.15">
      <c r="A14293" s="2" t="s">
        <v>59</v>
      </c>
      <c r="B14293" s="2" t="s">
        <v>48</v>
      </c>
      <c r="C14293" s="3" t="s">
        <v>15</v>
      </c>
      <c r="D14293" s="3" t="s">
        <v>16</v>
      </c>
      <c r="E14293" s="3">
        <v>1959</v>
      </c>
      <c r="F14293" s="4">
        <v>40042.9765625</v>
      </c>
    </row>
    <row r="14294" spans="1:6" x14ac:dyDescent="0.15">
      <c r="A14294" s="2" t="s">
        <v>59</v>
      </c>
      <c r="B14294" s="2" t="s">
        <v>49</v>
      </c>
      <c r="C14294" s="3" t="s">
        <v>15</v>
      </c>
      <c r="D14294" s="3" t="s">
        <v>16</v>
      </c>
      <c r="E14294" s="3">
        <v>1959</v>
      </c>
      <c r="F14294" s="4">
        <v>40254.22265625</v>
      </c>
    </row>
    <row r="14295" spans="1:6" x14ac:dyDescent="0.15">
      <c r="A14295" s="2" t="s">
        <v>59</v>
      </c>
      <c r="B14295" s="2" t="s">
        <v>48</v>
      </c>
      <c r="C14295" s="3" t="s">
        <v>15</v>
      </c>
      <c r="D14295" s="3" t="s">
        <v>16</v>
      </c>
      <c r="E14295" s="3">
        <v>1960</v>
      </c>
      <c r="F14295" s="4">
        <v>44111.265625</v>
      </c>
    </row>
    <row r="14296" spans="1:6" x14ac:dyDescent="0.15">
      <c r="A14296" s="2" t="s">
        <v>59</v>
      </c>
      <c r="B14296" s="2" t="s">
        <v>49</v>
      </c>
      <c r="C14296" s="3" t="s">
        <v>15</v>
      </c>
      <c r="D14296" s="3" t="s">
        <v>16</v>
      </c>
      <c r="E14296" s="3">
        <v>1960</v>
      </c>
      <c r="F14296" s="4">
        <v>43334.87890625</v>
      </c>
    </row>
    <row r="14297" spans="1:6" x14ac:dyDescent="0.15">
      <c r="A14297" s="2" t="s">
        <v>59</v>
      </c>
      <c r="B14297" s="2" t="s">
        <v>48</v>
      </c>
      <c r="C14297" s="3" t="s">
        <v>15</v>
      </c>
      <c r="D14297" s="3" t="s">
        <v>16</v>
      </c>
      <c r="E14297" s="3">
        <v>1961</v>
      </c>
      <c r="F14297" s="4">
        <v>48514.75</v>
      </c>
    </row>
    <row r="14298" spans="1:6" x14ac:dyDescent="0.15">
      <c r="A14298" s="2" t="s">
        <v>59</v>
      </c>
      <c r="B14298" s="2" t="s">
        <v>49</v>
      </c>
      <c r="C14298" s="3" t="s">
        <v>15</v>
      </c>
      <c r="D14298" s="3" t="s">
        <v>16</v>
      </c>
      <c r="E14298" s="3">
        <v>1961</v>
      </c>
      <c r="F14298" s="4">
        <v>47267.734375</v>
      </c>
    </row>
    <row r="14299" spans="1:6" x14ac:dyDescent="0.15">
      <c r="A14299" s="2" t="s">
        <v>59</v>
      </c>
      <c r="B14299" s="2" t="s">
        <v>48</v>
      </c>
      <c r="C14299" s="3" t="s">
        <v>15</v>
      </c>
      <c r="D14299" s="3" t="s">
        <v>16</v>
      </c>
      <c r="E14299" s="3">
        <v>1962</v>
      </c>
      <c r="F14299" s="4">
        <v>49507.00390625</v>
      </c>
    </row>
    <row r="14300" spans="1:6" x14ac:dyDescent="0.15">
      <c r="A14300" s="2" t="s">
        <v>59</v>
      </c>
      <c r="B14300" s="2" t="s">
        <v>49</v>
      </c>
      <c r="C14300" s="3" t="s">
        <v>15</v>
      </c>
      <c r="D14300" s="3" t="s">
        <v>16</v>
      </c>
      <c r="E14300" s="3">
        <v>1962</v>
      </c>
      <c r="F14300" s="4">
        <v>48541.6328125</v>
      </c>
    </row>
    <row r="14301" spans="1:6" x14ac:dyDescent="0.15">
      <c r="A14301" s="2" t="s">
        <v>59</v>
      </c>
      <c r="B14301" s="2" t="s">
        <v>48</v>
      </c>
      <c r="C14301" s="3" t="s">
        <v>15</v>
      </c>
      <c r="D14301" s="3" t="s">
        <v>16</v>
      </c>
      <c r="E14301" s="3">
        <v>1963</v>
      </c>
      <c r="F14301" s="4">
        <v>50012.0625</v>
      </c>
    </row>
    <row r="14302" spans="1:6" x14ac:dyDescent="0.15">
      <c r="A14302" s="2" t="s">
        <v>59</v>
      </c>
      <c r="B14302" s="2" t="s">
        <v>49</v>
      </c>
      <c r="C14302" s="3" t="s">
        <v>15</v>
      </c>
      <c r="D14302" s="3" t="s">
        <v>16</v>
      </c>
      <c r="E14302" s="3">
        <v>1963</v>
      </c>
      <c r="F14302" s="4">
        <v>49225.3671875</v>
      </c>
    </row>
    <row r="14303" spans="1:6" x14ac:dyDescent="0.15">
      <c r="A14303" s="2" t="s">
        <v>59</v>
      </c>
      <c r="B14303" s="2" t="s">
        <v>48</v>
      </c>
      <c r="C14303" s="3" t="s">
        <v>15</v>
      </c>
      <c r="D14303" s="3" t="s">
        <v>16</v>
      </c>
      <c r="E14303" s="3">
        <v>1964</v>
      </c>
      <c r="F14303" s="4">
        <v>51600.265625</v>
      </c>
    </row>
    <row r="14304" spans="1:6" x14ac:dyDescent="0.15">
      <c r="A14304" s="2" t="s">
        <v>59</v>
      </c>
      <c r="B14304" s="2" t="s">
        <v>49</v>
      </c>
      <c r="C14304" s="3" t="s">
        <v>15</v>
      </c>
      <c r="D14304" s="3" t="s">
        <v>16</v>
      </c>
      <c r="E14304" s="3">
        <v>1964</v>
      </c>
      <c r="F14304" s="4">
        <v>50854.08984375</v>
      </c>
    </row>
    <row r="14305" spans="1:6" x14ac:dyDescent="0.15">
      <c r="A14305" s="2" t="s">
        <v>59</v>
      </c>
      <c r="B14305" s="2" t="s">
        <v>48</v>
      </c>
      <c r="C14305" s="3" t="s">
        <v>15</v>
      </c>
      <c r="D14305" s="3" t="s">
        <v>16</v>
      </c>
      <c r="E14305" s="3">
        <v>1965</v>
      </c>
      <c r="F14305" s="4">
        <v>54807.4140625</v>
      </c>
    </row>
    <row r="14306" spans="1:6" x14ac:dyDescent="0.15">
      <c r="A14306" s="2" t="s">
        <v>59</v>
      </c>
      <c r="B14306" s="2" t="s">
        <v>49</v>
      </c>
      <c r="C14306" s="3" t="s">
        <v>15</v>
      </c>
      <c r="D14306" s="3" t="s">
        <v>16</v>
      </c>
      <c r="E14306" s="3">
        <v>1965</v>
      </c>
      <c r="F14306" s="4">
        <v>54115.7890625</v>
      </c>
    </row>
    <row r="14307" spans="1:6" x14ac:dyDescent="0.15">
      <c r="A14307" s="2" t="s">
        <v>59</v>
      </c>
      <c r="B14307" s="2" t="s">
        <v>48</v>
      </c>
      <c r="C14307" s="3" t="s">
        <v>15</v>
      </c>
      <c r="D14307" s="3" t="s">
        <v>16</v>
      </c>
      <c r="E14307" s="3">
        <v>1966</v>
      </c>
      <c r="F14307" s="4">
        <v>56494.75</v>
      </c>
    </row>
    <row r="14308" spans="1:6" x14ac:dyDescent="0.15">
      <c r="A14308" s="2" t="s">
        <v>59</v>
      </c>
      <c r="B14308" s="2" t="s">
        <v>49</v>
      </c>
      <c r="C14308" s="3" t="s">
        <v>15</v>
      </c>
      <c r="D14308" s="3" t="s">
        <v>16</v>
      </c>
      <c r="E14308" s="3">
        <v>1966</v>
      </c>
      <c r="F14308" s="4">
        <v>56154.734375</v>
      </c>
    </row>
    <row r="14309" spans="1:6" x14ac:dyDescent="0.15">
      <c r="A14309" s="2" t="s">
        <v>59</v>
      </c>
      <c r="B14309" s="2" t="s">
        <v>48</v>
      </c>
      <c r="C14309" s="3" t="s">
        <v>15</v>
      </c>
      <c r="D14309" s="3" t="s">
        <v>16</v>
      </c>
      <c r="E14309" s="3">
        <v>1967</v>
      </c>
      <c r="F14309" s="4">
        <v>58193.5234375</v>
      </c>
    </row>
    <row r="14310" spans="1:6" x14ac:dyDescent="0.15">
      <c r="A14310" s="2" t="s">
        <v>59</v>
      </c>
      <c r="B14310" s="2" t="s">
        <v>49</v>
      </c>
      <c r="C14310" s="3" t="s">
        <v>15</v>
      </c>
      <c r="D14310" s="3" t="s">
        <v>16</v>
      </c>
      <c r="E14310" s="3">
        <v>1967</v>
      </c>
      <c r="F14310" s="4">
        <v>58081.9453125</v>
      </c>
    </row>
    <row r="14311" spans="1:6" x14ac:dyDescent="0.15">
      <c r="A14311" s="2" t="s">
        <v>59</v>
      </c>
      <c r="B14311" s="2" t="s">
        <v>48</v>
      </c>
      <c r="C14311" s="3" t="s">
        <v>15</v>
      </c>
      <c r="D14311" s="3" t="s">
        <v>16</v>
      </c>
      <c r="E14311" s="3">
        <v>1968</v>
      </c>
      <c r="F14311" s="4">
        <v>61352.08984375</v>
      </c>
    </row>
    <row r="14312" spans="1:6" x14ac:dyDescent="0.15">
      <c r="A14312" s="2" t="s">
        <v>59</v>
      </c>
      <c r="B14312" s="2" t="s">
        <v>49</v>
      </c>
      <c r="C14312" s="3" t="s">
        <v>15</v>
      </c>
      <c r="D14312" s="3" t="s">
        <v>16</v>
      </c>
      <c r="E14312" s="3">
        <v>1968</v>
      </c>
      <c r="F14312" s="4">
        <v>61478.7890625</v>
      </c>
    </row>
    <row r="14313" spans="1:6" x14ac:dyDescent="0.15">
      <c r="A14313" s="2" t="s">
        <v>59</v>
      </c>
      <c r="B14313" s="2" t="s">
        <v>48</v>
      </c>
      <c r="C14313" s="3" t="s">
        <v>15</v>
      </c>
      <c r="D14313" s="3" t="s">
        <v>16</v>
      </c>
      <c r="E14313" s="3">
        <v>1969</v>
      </c>
      <c r="F14313" s="4">
        <v>67506.8203125</v>
      </c>
    </row>
    <row r="14314" spans="1:6" x14ac:dyDescent="0.15">
      <c r="A14314" s="2" t="s">
        <v>59</v>
      </c>
      <c r="B14314" s="2" t="s">
        <v>49</v>
      </c>
      <c r="C14314" s="3" t="s">
        <v>15</v>
      </c>
      <c r="D14314" s="3" t="s">
        <v>16</v>
      </c>
      <c r="E14314" s="3">
        <v>1969</v>
      </c>
      <c r="F14314" s="4">
        <v>67838.9921875</v>
      </c>
    </row>
    <row r="14315" spans="1:6" x14ac:dyDescent="0.15">
      <c r="A14315" s="2" t="s">
        <v>59</v>
      </c>
      <c r="B14315" s="2" t="s">
        <v>48</v>
      </c>
      <c r="C14315" s="3" t="s">
        <v>15</v>
      </c>
      <c r="D14315" s="3" t="s">
        <v>16</v>
      </c>
      <c r="E14315" s="3">
        <v>1970</v>
      </c>
      <c r="F14315" s="4">
        <v>72684.34375</v>
      </c>
    </row>
    <row r="14316" spans="1:6" x14ac:dyDescent="0.15">
      <c r="A14316" s="2" t="s">
        <v>59</v>
      </c>
      <c r="B14316" s="2" t="s">
        <v>49</v>
      </c>
      <c r="C14316" s="3" t="s">
        <v>15</v>
      </c>
      <c r="D14316" s="3" t="s">
        <v>16</v>
      </c>
      <c r="E14316" s="3">
        <v>1970</v>
      </c>
      <c r="F14316" s="4">
        <v>73422.5625</v>
      </c>
    </row>
    <row r="14317" spans="1:6" x14ac:dyDescent="0.15">
      <c r="A14317" s="2" t="s">
        <v>59</v>
      </c>
      <c r="B14317" s="2" t="s">
        <v>48</v>
      </c>
      <c r="C14317" s="3" t="s">
        <v>15</v>
      </c>
      <c r="D14317" s="3" t="s">
        <v>16</v>
      </c>
      <c r="E14317" s="3">
        <v>1971</v>
      </c>
      <c r="F14317" s="4">
        <v>74131.609375</v>
      </c>
    </row>
    <row r="14318" spans="1:6" x14ac:dyDescent="0.15">
      <c r="A14318" s="2" t="s">
        <v>59</v>
      </c>
      <c r="B14318" s="2" t="s">
        <v>49</v>
      </c>
      <c r="C14318" s="3" t="s">
        <v>15</v>
      </c>
      <c r="D14318" s="3" t="s">
        <v>16</v>
      </c>
      <c r="E14318" s="3">
        <v>1971</v>
      </c>
      <c r="F14318" s="4">
        <v>75177.6484375</v>
      </c>
    </row>
    <row r="14319" spans="1:6" x14ac:dyDescent="0.15">
      <c r="A14319" s="2" t="s">
        <v>59</v>
      </c>
      <c r="B14319" s="2" t="s">
        <v>48</v>
      </c>
      <c r="C14319" s="3" t="s">
        <v>15</v>
      </c>
      <c r="D14319" s="3" t="s">
        <v>16</v>
      </c>
      <c r="E14319" s="3">
        <v>1972</v>
      </c>
      <c r="F14319" s="4">
        <v>79124.9140625</v>
      </c>
    </row>
    <row r="14320" spans="1:6" x14ac:dyDescent="0.15">
      <c r="A14320" s="2" t="s">
        <v>59</v>
      </c>
      <c r="B14320" s="2" t="s">
        <v>49</v>
      </c>
      <c r="C14320" s="3" t="s">
        <v>15</v>
      </c>
      <c r="D14320" s="3" t="s">
        <v>16</v>
      </c>
      <c r="E14320" s="3">
        <v>1972</v>
      </c>
      <c r="F14320" s="4">
        <v>80491.671875</v>
      </c>
    </row>
    <row r="14321" spans="1:6" x14ac:dyDescent="0.15">
      <c r="A14321" s="2" t="s">
        <v>59</v>
      </c>
      <c r="B14321" s="2" t="s">
        <v>48</v>
      </c>
      <c r="C14321" s="3" t="s">
        <v>15</v>
      </c>
      <c r="D14321" s="3" t="s">
        <v>16</v>
      </c>
      <c r="E14321" s="3">
        <v>1973</v>
      </c>
      <c r="F14321" s="4">
        <v>84603.203125</v>
      </c>
    </row>
    <row r="14322" spans="1:6" x14ac:dyDescent="0.15">
      <c r="A14322" s="2" t="s">
        <v>59</v>
      </c>
      <c r="B14322" s="2" t="s">
        <v>49</v>
      </c>
      <c r="C14322" s="3" t="s">
        <v>15</v>
      </c>
      <c r="D14322" s="3" t="s">
        <v>16</v>
      </c>
      <c r="E14322" s="3">
        <v>1973</v>
      </c>
      <c r="F14322" s="4">
        <v>85733.8828125</v>
      </c>
    </row>
    <row r="14323" spans="1:6" x14ac:dyDescent="0.15">
      <c r="A14323" s="2" t="s">
        <v>59</v>
      </c>
      <c r="B14323" s="2" t="s">
        <v>48</v>
      </c>
      <c r="C14323" s="3" t="s">
        <v>15</v>
      </c>
      <c r="D14323" s="3" t="s">
        <v>16</v>
      </c>
      <c r="E14323" s="3">
        <v>1974</v>
      </c>
      <c r="F14323" s="4">
        <v>87689.28125</v>
      </c>
    </row>
    <row r="14324" spans="1:6" x14ac:dyDescent="0.15">
      <c r="A14324" s="2" t="s">
        <v>59</v>
      </c>
      <c r="B14324" s="2" t="s">
        <v>49</v>
      </c>
      <c r="C14324" s="3" t="s">
        <v>15</v>
      </c>
      <c r="D14324" s="3" t="s">
        <v>16</v>
      </c>
      <c r="E14324" s="3">
        <v>1974</v>
      </c>
      <c r="F14324" s="4">
        <v>87457.09375</v>
      </c>
    </row>
    <row r="14325" spans="1:6" x14ac:dyDescent="0.15">
      <c r="A14325" s="2" t="s">
        <v>59</v>
      </c>
      <c r="B14325" s="2" t="s">
        <v>48</v>
      </c>
      <c r="C14325" s="3" t="s">
        <v>15</v>
      </c>
      <c r="D14325" s="3" t="s">
        <v>16</v>
      </c>
      <c r="E14325" s="3">
        <v>1975</v>
      </c>
      <c r="F14325" s="4">
        <v>85237.5546875</v>
      </c>
    </row>
    <row r="14326" spans="1:6" x14ac:dyDescent="0.15">
      <c r="A14326" s="2" t="s">
        <v>59</v>
      </c>
      <c r="B14326" s="2" t="s">
        <v>49</v>
      </c>
      <c r="C14326" s="3" t="s">
        <v>15</v>
      </c>
      <c r="D14326" s="3" t="s">
        <v>16</v>
      </c>
      <c r="E14326" s="3">
        <v>1975</v>
      </c>
      <c r="F14326" s="4">
        <v>85953.75</v>
      </c>
    </row>
    <row r="14327" spans="1:6" x14ac:dyDescent="0.15">
      <c r="A14327" s="2" t="s">
        <v>59</v>
      </c>
      <c r="B14327" s="2" t="s">
        <v>48</v>
      </c>
      <c r="C14327" s="3" t="s">
        <v>15</v>
      </c>
      <c r="D14327" s="3" t="s">
        <v>16</v>
      </c>
      <c r="E14327" s="3">
        <v>1976</v>
      </c>
      <c r="F14327" s="4">
        <v>85164.7421875</v>
      </c>
    </row>
    <row r="14328" spans="1:6" x14ac:dyDescent="0.15">
      <c r="A14328" s="2" t="s">
        <v>59</v>
      </c>
      <c r="B14328" s="2" t="s">
        <v>49</v>
      </c>
      <c r="C14328" s="3" t="s">
        <v>15</v>
      </c>
      <c r="D14328" s="3" t="s">
        <v>16</v>
      </c>
      <c r="E14328" s="3">
        <v>1976</v>
      </c>
      <c r="F14328" s="4">
        <v>85635.125</v>
      </c>
    </row>
    <row r="14329" spans="1:6" x14ac:dyDescent="0.15">
      <c r="A14329" s="2" t="s">
        <v>59</v>
      </c>
      <c r="B14329" s="2" t="s">
        <v>48</v>
      </c>
      <c r="C14329" s="3" t="s">
        <v>15</v>
      </c>
      <c r="D14329" s="3" t="s">
        <v>16</v>
      </c>
      <c r="E14329" s="3">
        <v>1977</v>
      </c>
      <c r="F14329" s="4">
        <v>85665.3515625</v>
      </c>
    </row>
    <row r="14330" spans="1:6" x14ac:dyDescent="0.15">
      <c r="A14330" s="2" t="s">
        <v>59</v>
      </c>
      <c r="B14330" s="2" t="s">
        <v>49</v>
      </c>
      <c r="C14330" s="3" t="s">
        <v>15</v>
      </c>
      <c r="D14330" s="3" t="s">
        <v>16</v>
      </c>
      <c r="E14330" s="3">
        <v>1977</v>
      </c>
      <c r="F14330" s="4">
        <v>85752.90625</v>
      </c>
    </row>
    <row r="14331" spans="1:6" x14ac:dyDescent="0.15">
      <c r="A14331" s="2" t="s">
        <v>59</v>
      </c>
      <c r="B14331" s="2" t="s">
        <v>48</v>
      </c>
      <c r="C14331" s="3" t="s">
        <v>15</v>
      </c>
      <c r="D14331" s="3" t="s">
        <v>16</v>
      </c>
      <c r="E14331" s="3">
        <v>1978</v>
      </c>
      <c r="F14331" s="4">
        <v>89029.0859375</v>
      </c>
    </row>
    <row r="14332" spans="1:6" x14ac:dyDescent="0.15">
      <c r="A14332" s="2" t="s">
        <v>59</v>
      </c>
      <c r="B14332" s="2" t="s">
        <v>49</v>
      </c>
      <c r="C14332" s="3" t="s">
        <v>15</v>
      </c>
      <c r="D14332" s="3" t="s">
        <v>16</v>
      </c>
      <c r="E14332" s="3">
        <v>1978</v>
      </c>
      <c r="F14332" s="4">
        <v>89047.40625</v>
      </c>
    </row>
    <row r="14333" spans="1:6" x14ac:dyDescent="0.15">
      <c r="A14333" s="2" t="s">
        <v>59</v>
      </c>
      <c r="B14333" s="2" t="s">
        <v>48</v>
      </c>
      <c r="C14333" s="3" t="s">
        <v>15</v>
      </c>
      <c r="D14333" s="3" t="s">
        <v>16</v>
      </c>
      <c r="E14333" s="3">
        <v>1979</v>
      </c>
      <c r="F14333" s="4">
        <v>96035.4140625</v>
      </c>
    </row>
    <row r="14334" spans="1:6" x14ac:dyDescent="0.15">
      <c r="A14334" s="2" t="s">
        <v>59</v>
      </c>
      <c r="B14334" s="2" t="s">
        <v>49</v>
      </c>
      <c r="C14334" s="3" t="s">
        <v>15</v>
      </c>
      <c r="D14334" s="3" t="s">
        <v>16</v>
      </c>
      <c r="E14334" s="3">
        <v>1979</v>
      </c>
      <c r="F14334" s="4">
        <v>95646.375</v>
      </c>
    </row>
    <row r="14335" spans="1:6" x14ac:dyDescent="0.15">
      <c r="A14335" s="2" t="s">
        <v>59</v>
      </c>
      <c r="B14335" s="2" t="s">
        <v>48</v>
      </c>
      <c r="C14335" s="3" t="s">
        <v>15</v>
      </c>
      <c r="D14335" s="3" t="s">
        <v>16</v>
      </c>
      <c r="E14335" s="3">
        <v>1980</v>
      </c>
      <c r="F14335" s="4">
        <v>101927.25</v>
      </c>
    </row>
    <row r="14336" spans="1:6" x14ac:dyDescent="0.15">
      <c r="A14336" s="2" t="s">
        <v>59</v>
      </c>
      <c r="B14336" s="2" t="s">
        <v>49</v>
      </c>
      <c r="C14336" s="3" t="s">
        <v>15</v>
      </c>
      <c r="D14336" s="3" t="s">
        <v>16</v>
      </c>
      <c r="E14336" s="3">
        <v>1980</v>
      </c>
      <c r="F14336" s="4">
        <v>100164.125</v>
      </c>
    </row>
    <row r="14337" spans="1:6" x14ac:dyDescent="0.15">
      <c r="A14337" s="2" t="s">
        <v>59</v>
      </c>
      <c r="B14337" s="2" t="s">
        <v>48</v>
      </c>
      <c r="C14337" s="3" t="s">
        <v>15</v>
      </c>
      <c r="D14337" s="3" t="s">
        <v>16</v>
      </c>
      <c r="E14337" s="3">
        <v>1981</v>
      </c>
      <c r="F14337" s="4">
        <v>103646.78125</v>
      </c>
    </row>
    <row r="14338" spans="1:6" x14ac:dyDescent="0.15">
      <c r="A14338" s="2" t="s">
        <v>59</v>
      </c>
      <c r="B14338" s="2" t="s">
        <v>49</v>
      </c>
      <c r="C14338" s="3" t="s">
        <v>15</v>
      </c>
      <c r="D14338" s="3" t="s">
        <v>16</v>
      </c>
      <c r="E14338" s="3">
        <v>1981</v>
      </c>
      <c r="F14338" s="4">
        <v>101224.671875</v>
      </c>
    </row>
    <row r="14339" spans="1:6" x14ac:dyDescent="0.15">
      <c r="A14339" s="2" t="s">
        <v>59</v>
      </c>
      <c r="B14339" s="2" t="s">
        <v>48</v>
      </c>
      <c r="C14339" s="3" t="s">
        <v>15</v>
      </c>
      <c r="D14339" s="3" t="s">
        <v>16</v>
      </c>
      <c r="E14339" s="3">
        <v>1982</v>
      </c>
      <c r="F14339" s="4">
        <v>104751.0234375</v>
      </c>
    </row>
    <row r="14340" spans="1:6" x14ac:dyDescent="0.15">
      <c r="A14340" s="2" t="s">
        <v>59</v>
      </c>
      <c r="B14340" s="2" t="s">
        <v>49</v>
      </c>
      <c r="C14340" s="3" t="s">
        <v>15</v>
      </c>
      <c r="D14340" s="3" t="s">
        <v>16</v>
      </c>
      <c r="E14340" s="3">
        <v>1982</v>
      </c>
      <c r="F14340" s="4">
        <v>103023.1875</v>
      </c>
    </row>
    <row r="14341" spans="1:6" x14ac:dyDescent="0.15">
      <c r="A14341" s="2" t="s">
        <v>59</v>
      </c>
      <c r="B14341" s="2" t="s">
        <v>48</v>
      </c>
      <c r="C14341" s="3" t="s">
        <v>15</v>
      </c>
      <c r="D14341" s="3" t="s">
        <v>16</v>
      </c>
      <c r="E14341" s="3">
        <v>1983</v>
      </c>
      <c r="F14341" s="4">
        <v>106291.3515625</v>
      </c>
    </row>
    <row r="14342" spans="1:6" x14ac:dyDescent="0.15">
      <c r="A14342" s="2" t="s">
        <v>59</v>
      </c>
      <c r="B14342" s="2" t="s">
        <v>49</v>
      </c>
      <c r="C14342" s="3" t="s">
        <v>15</v>
      </c>
      <c r="D14342" s="3" t="s">
        <v>16</v>
      </c>
      <c r="E14342" s="3">
        <v>1983</v>
      </c>
      <c r="F14342" s="4">
        <v>104711.9765625</v>
      </c>
    </row>
    <row r="14343" spans="1:6" x14ac:dyDescent="0.15">
      <c r="A14343" s="2" t="s">
        <v>59</v>
      </c>
      <c r="B14343" s="2" t="s">
        <v>48</v>
      </c>
      <c r="C14343" s="3" t="s">
        <v>15</v>
      </c>
      <c r="D14343" s="3" t="s">
        <v>16</v>
      </c>
      <c r="E14343" s="3">
        <v>1984</v>
      </c>
      <c r="F14343" s="4">
        <v>109170.53125</v>
      </c>
    </row>
    <row r="14344" spans="1:6" x14ac:dyDescent="0.15">
      <c r="A14344" s="2" t="s">
        <v>59</v>
      </c>
      <c r="B14344" s="2" t="s">
        <v>49</v>
      </c>
      <c r="C14344" s="3" t="s">
        <v>15</v>
      </c>
      <c r="D14344" s="3" t="s">
        <v>16</v>
      </c>
      <c r="E14344" s="3">
        <v>1984</v>
      </c>
      <c r="F14344" s="4">
        <v>107318.109375</v>
      </c>
    </row>
    <row r="14345" spans="1:6" x14ac:dyDescent="0.15">
      <c r="A14345" s="2" t="s">
        <v>59</v>
      </c>
      <c r="B14345" s="2" t="s">
        <v>48</v>
      </c>
      <c r="C14345" s="3" t="s">
        <v>15</v>
      </c>
      <c r="D14345" s="3" t="s">
        <v>16</v>
      </c>
      <c r="E14345" s="3">
        <v>1985</v>
      </c>
      <c r="F14345" s="4">
        <v>110105.7109375</v>
      </c>
    </row>
    <row r="14346" spans="1:6" x14ac:dyDescent="0.15">
      <c r="A14346" s="2" t="s">
        <v>59</v>
      </c>
      <c r="B14346" s="2" t="s">
        <v>49</v>
      </c>
      <c r="C14346" s="3" t="s">
        <v>15</v>
      </c>
      <c r="D14346" s="3" t="s">
        <v>16</v>
      </c>
      <c r="E14346" s="3">
        <v>1985</v>
      </c>
      <c r="F14346" s="4">
        <v>108887.5625</v>
      </c>
    </row>
    <row r="14347" spans="1:6" x14ac:dyDescent="0.15">
      <c r="A14347" s="2" t="s">
        <v>59</v>
      </c>
      <c r="B14347" s="2" t="s">
        <v>48</v>
      </c>
      <c r="C14347" s="3" t="s">
        <v>15</v>
      </c>
      <c r="D14347" s="3" t="s">
        <v>16</v>
      </c>
      <c r="E14347" s="3">
        <v>1986</v>
      </c>
      <c r="F14347" s="4">
        <v>117056.2578125</v>
      </c>
    </row>
    <row r="14348" spans="1:6" x14ac:dyDescent="0.15">
      <c r="A14348" s="2" t="s">
        <v>59</v>
      </c>
      <c r="B14348" s="2" t="s">
        <v>49</v>
      </c>
      <c r="C14348" s="3" t="s">
        <v>15</v>
      </c>
      <c r="D14348" s="3" t="s">
        <v>16</v>
      </c>
      <c r="E14348" s="3">
        <v>1986</v>
      </c>
      <c r="F14348" s="4">
        <v>114131.5</v>
      </c>
    </row>
    <row r="14349" spans="1:6" x14ac:dyDescent="0.15">
      <c r="A14349" s="2" t="s">
        <v>59</v>
      </c>
      <c r="B14349" s="2" t="s">
        <v>48</v>
      </c>
      <c r="C14349" s="3" t="s">
        <v>15</v>
      </c>
      <c r="D14349" s="3" t="s">
        <v>16</v>
      </c>
      <c r="E14349" s="3">
        <v>1987</v>
      </c>
      <c r="F14349" s="4">
        <v>122715.390625</v>
      </c>
    </row>
    <row r="14350" spans="1:6" x14ac:dyDescent="0.15">
      <c r="A14350" s="2" t="s">
        <v>59</v>
      </c>
      <c r="B14350" s="2" t="s">
        <v>49</v>
      </c>
      <c r="C14350" s="3" t="s">
        <v>15</v>
      </c>
      <c r="D14350" s="3" t="s">
        <v>16</v>
      </c>
      <c r="E14350" s="3">
        <v>1987</v>
      </c>
      <c r="F14350" s="4">
        <v>118766.03125</v>
      </c>
    </row>
    <row r="14351" spans="1:6" x14ac:dyDescent="0.15">
      <c r="A14351" s="2" t="s">
        <v>59</v>
      </c>
      <c r="B14351" s="2" t="s">
        <v>48</v>
      </c>
      <c r="C14351" s="3" t="s">
        <v>15</v>
      </c>
      <c r="D14351" s="3" t="s">
        <v>16</v>
      </c>
      <c r="E14351" s="3">
        <v>1988</v>
      </c>
      <c r="F14351" s="4">
        <v>132027.28125</v>
      </c>
    </row>
    <row r="14352" spans="1:6" x14ac:dyDescent="0.15">
      <c r="A14352" s="2" t="s">
        <v>59</v>
      </c>
      <c r="B14352" s="2" t="s">
        <v>49</v>
      </c>
      <c r="C14352" s="3" t="s">
        <v>15</v>
      </c>
      <c r="D14352" s="3" t="s">
        <v>16</v>
      </c>
      <c r="E14352" s="3">
        <v>1988</v>
      </c>
      <c r="F14352" s="4">
        <v>128082.0625</v>
      </c>
    </row>
    <row r="14353" spans="1:6" x14ac:dyDescent="0.15">
      <c r="A14353" s="2" t="s">
        <v>59</v>
      </c>
      <c r="B14353" s="2" t="s">
        <v>48</v>
      </c>
      <c r="C14353" s="3" t="s">
        <v>15</v>
      </c>
      <c r="D14353" s="3" t="s">
        <v>16</v>
      </c>
      <c r="E14353" s="3">
        <v>1989</v>
      </c>
      <c r="F14353" s="4">
        <v>137295.125</v>
      </c>
    </row>
    <row r="14354" spans="1:6" x14ac:dyDescent="0.15">
      <c r="A14354" s="2" t="s">
        <v>59</v>
      </c>
      <c r="B14354" s="2" t="s">
        <v>49</v>
      </c>
      <c r="C14354" s="3" t="s">
        <v>15</v>
      </c>
      <c r="D14354" s="3" t="s">
        <v>16</v>
      </c>
      <c r="E14354" s="3">
        <v>1989</v>
      </c>
      <c r="F14354" s="4">
        <v>133278.828125</v>
      </c>
    </row>
    <row r="14355" spans="1:6" x14ac:dyDescent="0.15">
      <c r="A14355" s="2" t="s">
        <v>59</v>
      </c>
      <c r="B14355" s="2" t="s">
        <v>48</v>
      </c>
      <c r="C14355" s="3" t="s">
        <v>15</v>
      </c>
      <c r="D14355" s="3" t="s">
        <v>16</v>
      </c>
      <c r="E14355" s="3">
        <v>1990</v>
      </c>
      <c r="F14355" s="4">
        <v>137362.796875</v>
      </c>
    </row>
    <row r="14356" spans="1:6" x14ac:dyDescent="0.15">
      <c r="A14356" s="2" t="s">
        <v>59</v>
      </c>
      <c r="B14356" s="2" t="s">
        <v>49</v>
      </c>
      <c r="C14356" s="3" t="s">
        <v>15</v>
      </c>
      <c r="D14356" s="3" t="s">
        <v>16</v>
      </c>
      <c r="E14356" s="3">
        <v>1990</v>
      </c>
      <c r="F14356" s="4">
        <v>131802.703125</v>
      </c>
    </row>
    <row r="14357" spans="1:6" x14ac:dyDescent="0.15">
      <c r="A14357" s="2" t="s">
        <v>59</v>
      </c>
      <c r="B14357" s="2" t="s">
        <v>48</v>
      </c>
      <c r="C14357" s="3" t="s">
        <v>15</v>
      </c>
      <c r="D14357" s="3" t="s">
        <v>16</v>
      </c>
      <c r="E14357" s="3">
        <v>1991</v>
      </c>
      <c r="F14357" s="4">
        <v>125706.765625</v>
      </c>
    </row>
    <row r="14358" spans="1:6" x14ac:dyDescent="0.15">
      <c r="A14358" s="2" t="s">
        <v>59</v>
      </c>
      <c r="B14358" s="2" t="s">
        <v>49</v>
      </c>
      <c r="C14358" s="3" t="s">
        <v>15</v>
      </c>
      <c r="D14358" s="3" t="s">
        <v>16</v>
      </c>
      <c r="E14358" s="3">
        <v>1991</v>
      </c>
      <c r="F14358" s="4">
        <v>120566.75</v>
      </c>
    </row>
    <row r="14359" spans="1:6" x14ac:dyDescent="0.15">
      <c r="A14359" s="2" t="s">
        <v>59</v>
      </c>
      <c r="B14359" s="2" t="s">
        <v>48</v>
      </c>
      <c r="C14359" s="3" t="s">
        <v>15</v>
      </c>
      <c r="D14359" s="3" t="s">
        <v>16</v>
      </c>
      <c r="E14359" s="3">
        <v>1992</v>
      </c>
      <c r="F14359" s="4">
        <v>121092.5078125</v>
      </c>
    </row>
    <row r="14360" spans="1:6" x14ac:dyDescent="0.15">
      <c r="A14360" s="2" t="s">
        <v>59</v>
      </c>
      <c r="B14360" s="2" t="s">
        <v>49</v>
      </c>
      <c r="C14360" s="3" t="s">
        <v>15</v>
      </c>
      <c r="D14360" s="3" t="s">
        <v>16</v>
      </c>
      <c r="E14360" s="3">
        <v>1992</v>
      </c>
      <c r="F14360" s="4">
        <v>118621.96875</v>
      </c>
    </row>
    <row r="14361" spans="1:6" x14ac:dyDescent="0.15">
      <c r="A14361" s="2" t="s">
        <v>59</v>
      </c>
      <c r="B14361" s="2" t="s">
        <v>48</v>
      </c>
      <c r="C14361" s="3" t="s">
        <v>15</v>
      </c>
      <c r="D14361" s="3" t="s">
        <v>16</v>
      </c>
      <c r="E14361" s="3">
        <v>1993</v>
      </c>
      <c r="F14361" s="4">
        <v>120787.65625</v>
      </c>
    </row>
    <row r="14362" spans="1:6" x14ac:dyDescent="0.15">
      <c r="A14362" s="2" t="s">
        <v>59</v>
      </c>
      <c r="B14362" s="2" t="s">
        <v>49</v>
      </c>
      <c r="C14362" s="3" t="s">
        <v>15</v>
      </c>
      <c r="D14362" s="3" t="s">
        <v>16</v>
      </c>
      <c r="E14362" s="3">
        <v>1993</v>
      </c>
      <c r="F14362" s="4">
        <v>117072.0546875</v>
      </c>
    </row>
    <row r="14363" spans="1:6" x14ac:dyDescent="0.15">
      <c r="A14363" s="2" t="s">
        <v>59</v>
      </c>
      <c r="B14363" s="2" t="s">
        <v>48</v>
      </c>
      <c r="C14363" s="3" t="s">
        <v>15</v>
      </c>
      <c r="D14363" s="3" t="s">
        <v>16</v>
      </c>
      <c r="E14363" s="3">
        <v>1994</v>
      </c>
      <c r="F14363" s="4">
        <v>128848.359375</v>
      </c>
    </row>
    <row r="14364" spans="1:6" x14ac:dyDescent="0.15">
      <c r="A14364" s="2" t="s">
        <v>59</v>
      </c>
      <c r="B14364" s="2" t="s">
        <v>49</v>
      </c>
      <c r="C14364" s="3" t="s">
        <v>15</v>
      </c>
      <c r="D14364" s="3" t="s">
        <v>16</v>
      </c>
      <c r="E14364" s="3">
        <v>1994</v>
      </c>
      <c r="F14364" s="4">
        <v>124312.46875</v>
      </c>
    </row>
    <row r="14365" spans="1:6" x14ac:dyDescent="0.15">
      <c r="A14365" s="2" t="s">
        <v>59</v>
      </c>
      <c r="B14365" s="2" t="s">
        <v>48</v>
      </c>
      <c r="C14365" s="3" t="s">
        <v>15</v>
      </c>
      <c r="D14365" s="3" t="s">
        <v>16</v>
      </c>
      <c r="E14365" s="3">
        <v>1995</v>
      </c>
      <c r="F14365" s="4">
        <v>144156.3125</v>
      </c>
    </row>
    <row r="14366" spans="1:6" x14ac:dyDescent="0.15">
      <c r="A14366" s="2" t="s">
        <v>59</v>
      </c>
      <c r="B14366" s="2" t="s">
        <v>49</v>
      </c>
      <c r="C14366" s="3" t="s">
        <v>15</v>
      </c>
      <c r="D14366" s="3" t="s">
        <v>16</v>
      </c>
      <c r="E14366" s="3">
        <v>1995</v>
      </c>
      <c r="F14366" s="4">
        <v>137479.1875</v>
      </c>
    </row>
    <row r="14367" spans="1:6" x14ac:dyDescent="0.15">
      <c r="A14367" s="2" t="s">
        <v>59</v>
      </c>
      <c r="B14367" s="2" t="s">
        <v>48</v>
      </c>
      <c r="C14367" s="3" t="s">
        <v>15</v>
      </c>
      <c r="D14367" s="3" t="s">
        <v>16</v>
      </c>
      <c r="E14367" s="3">
        <v>1996</v>
      </c>
      <c r="F14367" s="4">
        <v>144044.421875</v>
      </c>
    </row>
    <row r="14368" spans="1:6" x14ac:dyDescent="0.15">
      <c r="A14368" s="2" t="s">
        <v>59</v>
      </c>
      <c r="B14368" s="2" t="s">
        <v>49</v>
      </c>
      <c r="C14368" s="3" t="s">
        <v>15</v>
      </c>
      <c r="D14368" s="3" t="s">
        <v>16</v>
      </c>
      <c r="E14368" s="3">
        <v>1996</v>
      </c>
      <c r="F14368" s="4">
        <v>135996.0625</v>
      </c>
    </row>
    <row r="14369" spans="1:6" x14ac:dyDescent="0.15">
      <c r="A14369" s="2" t="s">
        <v>59</v>
      </c>
      <c r="B14369" s="2" t="s">
        <v>48</v>
      </c>
      <c r="C14369" s="3" t="s">
        <v>15</v>
      </c>
      <c r="D14369" s="3" t="s">
        <v>16</v>
      </c>
      <c r="E14369" s="3">
        <v>1997</v>
      </c>
      <c r="F14369" s="4">
        <v>156974.546875</v>
      </c>
    </row>
    <row r="14370" spans="1:6" x14ac:dyDescent="0.15">
      <c r="A14370" s="2" t="s">
        <v>59</v>
      </c>
      <c r="B14370" s="2" t="s">
        <v>49</v>
      </c>
      <c r="C14370" s="3" t="s">
        <v>15</v>
      </c>
      <c r="D14370" s="3" t="s">
        <v>16</v>
      </c>
      <c r="E14370" s="3">
        <v>1997</v>
      </c>
      <c r="F14370" s="4">
        <v>150801.390625</v>
      </c>
    </row>
    <row r="14371" spans="1:6" x14ac:dyDescent="0.15">
      <c r="A14371" s="2" t="s">
        <v>59</v>
      </c>
      <c r="B14371" s="2" t="s">
        <v>48</v>
      </c>
      <c r="C14371" s="3" t="s">
        <v>15</v>
      </c>
      <c r="D14371" s="3" t="s">
        <v>16</v>
      </c>
      <c r="E14371" s="3">
        <v>1998</v>
      </c>
      <c r="F14371" s="4">
        <v>169841.5</v>
      </c>
    </row>
    <row r="14372" spans="1:6" x14ac:dyDescent="0.15">
      <c r="A14372" s="2" t="s">
        <v>59</v>
      </c>
      <c r="B14372" s="2" t="s">
        <v>49</v>
      </c>
      <c r="C14372" s="3" t="s">
        <v>15</v>
      </c>
      <c r="D14372" s="3" t="s">
        <v>16</v>
      </c>
      <c r="E14372" s="3">
        <v>1998</v>
      </c>
      <c r="F14372" s="4">
        <v>166728.390625</v>
      </c>
    </row>
    <row r="14373" spans="1:6" x14ac:dyDescent="0.15">
      <c r="A14373" s="2" t="s">
        <v>59</v>
      </c>
      <c r="B14373" s="2" t="s">
        <v>48</v>
      </c>
      <c r="C14373" s="3" t="s">
        <v>15</v>
      </c>
      <c r="D14373" s="3" t="s">
        <v>16</v>
      </c>
      <c r="E14373" s="3">
        <v>1999</v>
      </c>
      <c r="F14373" s="4">
        <v>178332.8125</v>
      </c>
    </row>
    <row r="14374" spans="1:6" x14ac:dyDescent="0.15">
      <c r="A14374" s="2" t="s">
        <v>59</v>
      </c>
      <c r="B14374" s="2" t="s">
        <v>49</v>
      </c>
      <c r="C14374" s="3" t="s">
        <v>15</v>
      </c>
      <c r="D14374" s="3" t="s">
        <v>16</v>
      </c>
      <c r="E14374" s="3">
        <v>1999</v>
      </c>
      <c r="F14374" s="4">
        <v>175504.984375</v>
      </c>
    </row>
    <row r="14375" spans="1:6" x14ac:dyDescent="0.15">
      <c r="A14375" s="2" t="s">
        <v>59</v>
      </c>
      <c r="B14375" s="2" t="s">
        <v>48</v>
      </c>
      <c r="C14375" s="3" t="s">
        <v>15</v>
      </c>
      <c r="D14375" s="3" t="s">
        <v>16</v>
      </c>
      <c r="E14375" s="3">
        <v>2000</v>
      </c>
      <c r="F14375" s="4">
        <v>186505.8125</v>
      </c>
    </row>
    <row r="14376" spans="1:6" x14ac:dyDescent="0.15">
      <c r="A14376" s="2" t="s">
        <v>59</v>
      </c>
      <c r="B14376" s="2" t="s">
        <v>49</v>
      </c>
      <c r="C14376" s="3" t="s">
        <v>15</v>
      </c>
      <c r="D14376" s="3" t="s">
        <v>16</v>
      </c>
      <c r="E14376" s="3">
        <v>2000</v>
      </c>
      <c r="F14376" s="4">
        <v>186013.703125</v>
      </c>
    </row>
    <row r="14377" spans="1:6" x14ac:dyDescent="0.15">
      <c r="A14377" s="2" t="s">
        <v>59</v>
      </c>
      <c r="B14377" s="2" t="s">
        <v>48</v>
      </c>
      <c r="C14377" s="3" t="s">
        <v>15</v>
      </c>
      <c r="D14377" s="3" t="s">
        <v>16</v>
      </c>
      <c r="E14377" s="3">
        <v>2001</v>
      </c>
      <c r="F14377" s="4">
        <v>187857.640625</v>
      </c>
    </row>
    <row r="14378" spans="1:6" x14ac:dyDescent="0.15">
      <c r="A14378" s="2" t="s">
        <v>59</v>
      </c>
      <c r="B14378" s="2" t="s">
        <v>49</v>
      </c>
      <c r="C14378" s="3" t="s">
        <v>15</v>
      </c>
      <c r="D14378" s="3" t="s">
        <v>16</v>
      </c>
      <c r="E14378" s="3">
        <v>2001</v>
      </c>
      <c r="F14378" s="4">
        <v>187686.984375</v>
      </c>
    </row>
    <row r="14379" spans="1:6" x14ac:dyDescent="0.15">
      <c r="A14379" s="2" t="s">
        <v>59</v>
      </c>
      <c r="B14379" s="2" t="s">
        <v>48</v>
      </c>
      <c r="C14379" s="3" t="s">
        <v>15</v>
      </c>
      <c r="D14379" s="3" t="s">
        <v>16</v>
      </c>
      <c r="E14379" s="3">
        <v>2002</v>
      </c>
      <c r="F14379" s="4">
        <v>187059.53125</v>
      </c>
    </row>
    <row r="14380" spans="1:6" x14ac:dyDescent="0.15">
      <c r="A14380" s="2" t="s">
        <v>59</v>
      </c>
      <c r="B14380" s="2" t="s">
        <v>49</v>
      </c>
      <c r="C14380" s="3" t="s">
        <v>15</v>
      </c>
      <c r="D14380" s="3" t="s">
        <v>16</v>
      </c>
      <c r="E14380" s="3">
        <v>2002</v>
      </c>
      <c r="F14380" s="4">
        <v>187718.96875</v>
      </c>
    </row>
    <row r="14381" spans="1:6" x14ac:dyDescent="0.15">
      <c r="A14381" s="2" t="s">
        <v>59</v>
      </c>
      <c r="B14381" s="2" t="s">
        <v>48</v>
      </c>
      <c r="C14381" s="3" t="s">
        <v>15</v>
      </c>
      <c r="D14381" s="3" t="s">
        <v>16</v>
      </c>
      <c r="E14381" s="3">
        <v>2003</v>
      </c>
      <c r="F14381" s="4">
        <v>190640.140625</v>
      </c>
    </row>
    <row r="14382" spans="1:6" x14ac:dyDescent="0.15">
      <c r="A14382" s="2" t="s">
        <v>59</v>
      </c>
      <c r="B14382" s="2" t="s">
        <v>49</v>
      </c>
      <c r="C14382" s="3" t="s">
        <v>15</v>
      </c>
      <c r="D14382" s="3" t="s">
        <v>16</v>
      </c>
      <c r="E14382" s="3">
        <v>2003</v>
      </c>
      <c r="F14382" s="4">
        <v>190083.390625</v>
      </c>
    </row>
    <row r="14383" spans="1:6" x14ac:dyDescent="0.15">
      <c r="A14383" s="2" t="s">
        <v>59</v>
      </c>
      <c r="B14383" s="2" t="s">
        <v>48</v>
      </c>
      <c r="C14383" s="3" t="s">
        <v>15</v>
      </c>
      <c r="D14383" s="3" t="s">
        <v>16</v>
      </c>
      <c r="E14383" s="3">
        <v>2004</v>
      </c>
      <c r="F14383" s="4">
        <v>199610.734375</v>
      </c>
    </row>
    <row r="14384" spans="1:6" x14ac:dyDescent="0.15">
      <c r="A14384" s="2" t="s">
        <v>59</v>
      </c>
      <c r="B14384" s="2" t="s">
        <v>49</v>
      </c>
      <c r="C14384" s="3" t="s">
        <v>15</v>
      </c>
      <c r="D14384" s="3" t="s">
        <v>16</v>
      </c>
      <c r="E14384" s="3">
        <v>2004</v>
      </c>
      <c r="F14384" s="4">
        <v>199194.59375</v>
      </c>
    </row>
    <row r="14385" spans="1:6" x14ac:dyDescent="0.15">
      <c r="A14385" s="2" t="s">
        <v>59</v>
      </c>
      <c r="B14385" s="2" t="s">
        <v>48</v>
      </c>
      <c r="C14385" s="3" t="s">
        <v>15</v>
      </c>
      <c r="D14385" s="3" t="s">
        <v>16</v>
      </c>
      <c r="E14385" s="3">
        <v>2005</v>
      </c>
      <c r="F14385" s="4">
        <v>213170.40625</v>
      </c>
    </row>
    <row r="14386" spans="1:6" x14ac:dyDescent="0.15">
      <c r="A14386" s="2" t="s">
        <v>59</v>
      </c>
      <c r="B14386" s="2" t="s">
        <v>49</v>
      </c>
      <c r="C14386" s="3" t="s">
        <v>15</v>
      </c>
      <c r="D14386" s="3" t="s">
        <v>16</v>
      </c>
      <c r="E14386" s="3">
        <v>2005</v>
      </c>
      <c r="F14386" s="4">
        <v>208794.1875</v>
      </c>
    </row>
    <row r="14387" spans="1:6" x14ac:dyDescent="0.15">
      <c r="A14387" s="2" t="s">
        <v>59</v>
      </c>
      <c r="B14387" s="2" t="s">
        <v>48</v>
      </c>
      <c r="C14387" s="3" t="s">
        <v>15</v>
      </c>
      <c r="D14387" s="3" t="s">
        <v>16</v>
      </c>
      <c r="E14387" s="3">
        <v>2006</v>
      </c>
      <c r="F14387" s="4">
        <v>217650.234375</v>
      </c>
    </row>
    <row r="14388" spans="1:6" x14ac:dyDescent="0.15">
      <c r="A14388" s="2" t="s">
        <v>59</v>
      </c>
      <c r="B14388" s="2" t="s">
        <v>49</v>
      </c>
      <c r="C14388" s="3" t="s">
        <v>15</v>
      </c>
      <c r="D14388" s="3" t="s">
        <v>16</v>
      </c>
      <c r="E14388" s="3">
        <v>2006</v>
      </c>
      <c r="F14388" s="4">
        <v>216734.234375</v>
      </c>
    </row>
    <row r="14389" spans="1:6" x14ac:dyDescent="0.15">
      <c r="A14389" s="2" t="s">
        <v>59</v>
      </c>
      <c r="B14389" s="2" t="s">
        <v>48</v>
      </c>
      <c r="C14389" s="3" t="s">
        <v>15</v>
      </c>
      <c r="D14389" s="3" t="s">
        <v>16</v>
      </c>
      <c r="E14389" s="3">
        <v>2007</v>
      </c>
      <c r="F14389" s="4">
        <v>236703.1875</v>
      </c>
    </row>
    <row r="14390" spans="1:6" x14ac:dyDescent="0.15">
      <c r="A14390" s="2" t="s">
        <v>59</v>
      </c>
      <c r="B14390" s="2" t="s">
        <v>49</v>
      </c>
      <c r="C14390" s="3" t="s">
        <v>15</v>
      </c>
      <c r="D14390" s="3" t="s">
        <v>16</v>
      </c>
      <c r="E14390" s="3">
        <v>2007</v>
      </c>
      <c r="F14390" s="4">
        <v>234936.125</v>
      </c>
    </row>
    <row r="14391" spans="1:6" x14ac:dyDescent="0.15">
      <c r="A14391" s="2" t="s">
        <v>59</v>
      </c>
      <c r="B14391" s="2" t="s">
        <v>48</v>
      </c>
      <c r="C14391" s="3" t="s">
        <v>15</v>
      </c>
      <c r="D14391" s="3" t="s">
        <v>16</v>
      </c>
      <c r="E14391" s="3">
        <v>2008</v>
      </c>
      <c r="F14391" s="4">
        <v>245778.21875</v>
      </c>
    </row>
    <row r="14392" spans="1:6" x14ac:dyDescent="0.15">
      <c r="A14392" s="2" t="s">
        <v>59</v>
      </c>
      <c r="B14392" s="2" t="s">
        <v>49</v>
      </c>
      <c r="C14392" s="3" t="s">
        <v>15</v>
      </c>
      <c r="D14392" s="3" t="s">
        <v>16</v>
      </c>
      <c r="E14392" s="3">
        <v>2008</v>
      </c>
      <c r="F14392" s="4">
        <v>239388.984375</v>
      </c>
    </row>
    <row r="14393" spans="1:6" x14ac:dyDescent="0.15">
      <c r="A14393" s="2" t="s">
        <v>59</v>
      </c>
      <c r="B14393" s="2" t="s">
        <v>48</v>
      </c>
      <c r="C14393" s="3" t="s">
        <v>15</v>
      </c>
      <c r="D14393" s="3" t="s">
        <v>16</v>
      </c>
      <c r="E14393" s="3">
        <v>2009</v>
      </c>
      <c r="F14393" s="4">
        <v>225346.1875</v>
      </c>
    </row>
    <row r="14394" spans="1:6" x14ac:dyDescent="0.15">
      <c r="A14394" s="2" t="s">
        <v>59</v>
      </c>
      <c r="B14394" s="2" t="s">
        <v>49</v>
      </c>
      <c r="C14394" s="3" t="s">
        <v>15</v>
      </c>
      <c r="D14394" s="3" t="s">
        <v>16</v>
      </c>
      <c r="E14394" s="3">
        <v>2009</v>
      </c>
      <c r="F14394" s="4">
        <v>224015.84375</v>
      </c>
    </row>
    <row r="14395" spans="1:6" x14ac:dyDescent="0.15">
      <c r="A14395" s="2" t="s">
        <v>59</v>
      </c>
      <c r="B14395" s="2" t="s">
        <v>48</v>
      </c>
      <c r="C14395" s="3" t="s">
        <v>15</v>
      </c>
      <c r="D14395" s="3" t="s">
        <v>16</v>
      </c>
      <c r="E14395" s="3">
        <v>2010</v>
      </c>
      <c r="F14395" s="4">
        <v>233241.90625</v>
      </c>
    </row>
    <row r="14396" spans="1:6" x14ac:dyDescent="0.15">
      <c r="A14396" s="2" t="s">
        <v>59</v>
      </c>
      <c r="B14396" s="2" t="s">
        <v>49</v>
      </c>
      <c r="C14396" s="3" t="s">
        <v>15</v>
      </c>
      <c r="D14396" s="3" t="s">
        <v>16</v>
      </c>
      <c r="E14396" s="3">
        <v>2010</v>
      </c>
      <c r="F14396" s="4">
        <v>229752.171875</v>
      </c>
    </row>
    <row r="14397" spans="1:6" x14ac:dyDescent="0.15">
      <c r="A14397" s="2" t="s">
        <v>59</v>
      </c>
      <c r="B14397" s="2" t="s">
        <v>48</v>
      </c>
      <c r="C14397" s="3" t="s">
        <v>15</v>
      </c>
      <c r="D14397" s="3" t="s">
        <v>16</v>
      </c>
      <c r="E14397" s="3">
        <v>2011</v>
      </c>
      <c r="F14397" s="4">
        <v>237577.96875</v>
      </c>
    </row>
    <row r="14398" spans="1:6" x14ac:dyDescent="0.15">
      <c r="A14398" s="2" t="s">
        <v>59</v>
      </c>
      <c r="B14398" s="2" t="s">
        <v>49</v>
      </c>
      <c r="C14398" s="3" t="s">
        <v>15</v>
      </c>
      <c r="D14398" s="3" t="s">
        <v>16</v>
      </c>
      <c r="E14398" s="3">
        <v>2011</v>
      </c>
      <c r="F14398" s="4">
        <v>231741.390625</v>
      </c>
    </row>
    <row r="14399" spans="1:6" x14ac:dyDescent="0.15">
      <c r="A14399" s="2" t="s">
        <v>59</v>
      </c>
      <c r="B14399" s="2" t="s">
        <v>48</v>
      </c>
      <c r="C14399" s="3" t="s">
        <v>15</v>
      </c>
      <c r="D14399" s="3" t="s">
        <v>16</v>
      </c>
      <c r="E14399" s="3">
        <v>2012</v>
      </c>
      <c r="F14399" s="4">
        <v>235399.5625</v>
      </c>
    </row>
    <row r="14400" spans="1:6" x14ac:dyDescent="0.15">
      <c r="A14400" s="2" t="s">
        <v>59</v>
      </c>
      <c r="B14400" s="2" t="s">
        <v>49</v>
      </c>
      <c r="C14400" s="3" t="s">
        <v>15</v>
      </c>
      <c r="D14400" s="3" t="s">
        <v>16</v>
      </c>
      <c r="E14400" s="3">
        <v>2012</v>
      </c>
      <c r="F14400" s="4">
        <v>230128.59375</v>
      </c>
    </row>
    <row r="14401" spans="1:6" x14ac:dyDescent="0.15">
      <c r="A14401" s="2" t="s">
        <v>59</v>
      </c>
      <c r="B14401" s="2" t="s">
        <v>48</v>
      </c>
      <c r="C14401" s="3" t="s">
        <v>15</v>
      </c>
      <c r="D14401" s="3" t="s">
        <v>16</v>
      </c>
      <c r="E14401" s="3">
        <v>2013</v>
      </c>
      <c r="F14401" s="4">
        <v>225320.1875</v>
      </c>
    </row>
    <row r="14402" spans="1:6" x14ac:dyDescent="0.15">
      <c r="A14402" s="2" t="s">
        <v>59</v>
      </c>
      <c r="B14402" s="2" t="s">
        <v>49</v>
      </c>
      <c r="C14402" s="3" t="s">
        <v>15</v>
      </c>
      <c r="D14402" s="3" t="s">
        <v>16</v>
      </c>
      <c r="E14402" s="3">
        <v>2013</v>
      </c>
      <c r="F14402" s="4">
        <v>220233.734375</v>
      </c>
    </row>
    <row r="14403" spans="1:6" x14ac:dyDescent="0.15">
      <c r="A14403" s="2" t="s">
        <v>59</v>
      </c>
      <c r="B14403" s="2" t="s">
        <v>48</v>
      </c>
      <c r="C14403" s="3" t="s">
        <v>15</v>
      </c>
      <c r="D14403" s="3" t="s">
        <v>16</v>
      </c>
      <c r="E14403" s="3">
        <v>2014</v>
      </c>
      <c r="F14403" s="4">
        <v>224687.3125</v>
      </c>
    </row>
    <row r="14404" spans="1:6" x14ac:dyDescent="0.15">
      <c r="A14404" s="2" t="s">
        <v>59</v>
      </c>
      <c r="B14404" s="2" t="s">
        <v>49</v>
      </c>
      <c r="C14404" s="3" t="s">
        <v>15</v>
      </c>
      <c r="D14404" s="3" t="s">
        <v>16</v>
      </c>
      <c r="E14404" s="3">
        <v>2014</v>
      </c>
      <c r="F14404" s="4">
        <v>218635.296875</v>
      </c>
    </row>
    <row r="14405" spans="1:6" x14ac:dyDescent="0.15">
      <c r="A14405" s="2" t="s">
        <v>59</v>
      </c>
      <c r="B14405" s="2" t="s">
        <v>48</v>
      </c>
      <c r="C14405" s="3" t="s">
        <v>15</v>
      </c>
      <c r="D14405" s="3" t="s">
        <v>16</v>
      </c>
      <c r="E14405" s="3">
        <v>2015</v>
      </c>
      <c r="F14405" s="4">
        <v>228346.40625</v>
      </c>
    </row>
    <row r="14406" spans="1:6" x14ac:dyDescent="0.15">
      <c r="A14406" s="2" t="s">
        <v>59</v>
      </c>
      <c r="B14406" s="2" t="s">
        <v>49</v>
      </c>
      <c r="C14406" s="3" t="s">
        <v>15</v>
      </c>
      <c r="D14406" s="3" t="s">
        <v>16</v>
      </c>
      <c r="E14406" s="3">
        <v>2015</v>
      </c>
      <c r="F14406" s="4">
        <v>226713.96875</v>
      </c>
    </row>
    <row r="14407" spans="1:6" x14ac:dyDescent="0.15">
      <c r="A14407" s="2" t="s">
        <v>59</v>
      </c>
      <c r="B14407" s="2" t="s">
        <v>48</v>
      </c>
      <c r="C14407" s="3" t="s">
        <v>15</v>
      </c>
      <c r="D14407" s="3" t="s">
        <v>16</v>
      </c>
      <c r="E14407" s="3">
        <v>2016</v>
      </c>
      <c r="F14407" s="4">
        <v>234079.3125</v>
      </c>
    </row>
    <row r="14408" spans="1:6" x14ac:dyDescent="0.15">
      <c r="A14408" s="2" t="s">
        <v>59</v>
      </c>
      <c r="B14408" s="2" t="s">
        <v>49</v>
      </c>
      <c r="C14408" s="3" t="s">
        <v>15</v>
      </c>
      <c r="D14408" s="3" t="s">
        <v>16</v>
      </c>
      <c r="E14408" s="3">
        <v>2016</v>
      </c>
      <c r="F14408" s="4">
        <v>234375.6875</v>
      </c>
    </row>
    <row r="14409" spans="1:6" x14ac:dyDescent="0.15">
      <c r="A14409" s="2" t="s">
        <v>59</v>
      </c>
      <c r="B14409" s="2" t="s">
        <v>48</v>
      </c>
      <c r="C14409" s="3" t="s">
        <v>15</v>
      </c>
      <c r="D14409" s="3" t="s">
        <v>16</v>
      </c>
      <c r="E14409" s="3">
        <v>2017</v>
      </c>
      <c r="F14409" s="4">
        <v>241547.703125</v>
      </c>
    </row>
    <row r="14410" spans="1:6" x14ac:dyDescent="0.15">
      <c r="A14410" s="2" t="s">
        <v>59</v>
      </c>
      <c r="B14410" s="2" t="s">
        <v>49</v>
      </c>
      <c r="C14410" s="3" t="s">
        <v>15</v>
      </c>
      <c r="D14410" s="3" t="s">
        <v>16</v>
      </c>
      <c r="E14410" s="3">
        <v>2017</v>
      </c>
      <c r="F14410" s="4">
        <v>241547.703125</v>
      </c>
    </row>
    <row r="14411" spans="1:6" x14ac:dyDescent="0.15">
      <c r="A14411" s="2" t="s">
        <v>59</v>
      </c>
      <c r="B14411" s="2" t="s">
        <v>48</v>
      </c>
      <c r="C14411" s="3" t="s">
        <v>15</v>
      </c>
      <c r="D14411" s="3" t="s">
        <v>16</v>
      </c>
      <c r="E14411" s="3">
        <v>2018</v>
      </c>
      <c r="F14411" s="4">
        <v>244091.6875</v>
      </c>
    </row>
    <row r="14412" spans="1:6" x14ac:dyDescent="0.15">
      <c r="A14412" s="2" t="s">
        <v>59</v>
      </c>
      <c r="B14412" s="2" t="s">
        <v>49</v>
      </c>
      <c r="C14412" s="3" t="s">
        <v>15</v>
      </c>
      <c r="D14412" s="3" t="s">
        <v>16</v>
      </c>
      <c r="E14412" s="3">
        <v>2018</v>
      </c>
      <c r="F14412" s="4">
        <v>244253.21875</v>
      </c>
    </row>
    <row r="14413" spans="1:6" x14ac:dyDescent="0.15">
      <c r="A14413" s="2" t="s">
        <v>59</v>
      </c>
      <c r="B14413" s="2" t="s">
        <v>48</v>
      </c>
      <c r="C14413" s="3" t="s">
        <v>15</v>
      </c>
      <c r="D14413" s="3" t="s">
        <v>16</v>
      </c>
      <c r="E14413" s="3">
        <v>2019</v>
      </c>
      <c r="F14413" s="4">
        <v>248551.546875</v>
      </c>
    </row>
    <row r="14414" spans="1:6" x14ac:dyDescent="0.15">
      <c r="A14414" s="2" t="s">
        <v>59</v>
      </c>
      <c r="B14414" s="2" t="s">
        <v>49</v>
      </c>
      <c r="C14414" s="3" t="s">
        <v>15</v>
      </c>
      <c r="D14414" s="3" t="s">
        <v>16</v>
      </c>
      <c r="E14414" s="3">
        <v>2019</v>
      </c>
      <c r="F14414" s="4">
        <v>249282.984375</v>
      </c>
    </row>
    <row r="14415" spans="1:6" x14ac:dyDescent="0.15">
      <c r="A14415" s="2" t="s">
        <v>59</v>
      </c>
      <c r="B14415" s="2" t="s">
        <v>48</v>
      </c>
      <c r="C14415" s="3" t="s">
        <v>17</v>
      </c>
      <c r="D14415" s="3" t="s">
        <v>18</v>
      </c>
      <c r="E14415" s="3">
        <v>1950</v>
      </c>
      <c r="F14415" s="4">
        <v>324868.6875</v>
      </c>
    </row>
    <row r="14416" spans="1:6" x14ac:dyDescent="0.15">
      <c r="A14416" s="2" t="s">
        <v>59</v>
      </c>
      <c r="B14416" s="2" t="s">
        <v>49</v>
      </c>
      <c r="C14416" s="3" t="s">
        <v>17</v>
      </c>
      <c r="D14416" s="3" t="s">
        <v>18</v>
      </c>
      <c r="E14416" s="3">
        <v>1950</v>
      </c>
      <c r="F14416" s="4">
        <v>317923.90625</v>
      </c>
    </row>
    <row r="14417" spans="1:6" x14ac:dyDescent="0.15">
      <c r="A14417" s="2" t="s">
        <v>59</v>
      </c>
      <c r="B14417" s="2" t="s">
        <v>48</v>
      </c>
      <c r="C14417" s="3" t="s">
        <v>17</v>
      </c>
      <c r="D14417" s="3" t="s">
        <v>18</v>
      </c>
      <c r="E14417" s="3">
        <v>1951</v>
      </c>
      <c r="F14417" s="4">
        <v>342548.1875</v>
      </c>
    </row>
    <row r="14418" spans="1:6" x14ac:dyDescent="0.15">
      <c r="A14418" s="2" t="s">
        <v>59</v>
      </c>
      <c r="B14418" s="2" t="s">
        <v>49</v>
      </c>
      <c r="C14418" s="3" t="s">
        <v>17</v>
      </c>
      <c r="D14418" s="3" t="s">
        <v>18</v>
      </c>
      <c r="E14418" s="3">
        <v>1951</v>
      </c>
      <c r="F14418" s="4">
        <v>336081.9375</v>
      </c>
    </row>
    <row r="14419" spans="1:6" x14ac:dyDescent="0.15">
      <c r="A14419" s="2" t="s">
        <v>59</v>
      </c>
      <c r="B14419" s="2" t="s">
        <v>48</v>
      </c>
      <c r="C14419" s="3" t="s">
        <v>17</v>
      </c>
      <c r="D14419" s="3" t="s">
        <v>18</v>
      </c>
      <c r="E14419" s="3">
        <v>1952</v>
      </c>
      <c r="F14419" s="4">
        <v>352087.40625</v>
      </c>
    </row>
    <row r="14420" spans="1:6" x14ac:dyDescent="0.15">
      <c r="A14420" s="2" t="s">
        <v>59</v>
      </c>
      <c r="B14420" s="2" t="s">
        <v>49</v>
      </c>
      <c r="C14420" s="3" t="s">
        <v>17</v>
      </c>
      <c r="D14420" s="3" t="s">
        <v>18</v>
      </c>
      <c r="E14420" s="3">
        <v>1952</v>
      </c>
      <c r="F14420" s="4">
        <v>347803</v>
      </c>
    </row>
    <row r="14421" spans="1:6" x14ac:dyDescent="0.15">
      <c r="A14421" s="2" t="s">
        <v>59</v>
      </c>
      <c r="B14421" s="2" t="s">
        <v>48</v>
      </c>
      <c r="C14421" s="3" t="s">
        <v>17</v>
      </c>
      <c r="D14421" s="3" t="s">
        <v>18</v>
      </c>
      <c r="E14421" s="3">
        <v>1953</v>
      </c>
      <c r="F14421" s="4">
        <v>366107.40625</v>
      </c>
    </row>
    <row r="14422" spans="1:6" x14ac:dyDescent="0.15">
      <c r="A14422" s="2" t="s">
        <v>59</v>
      </c>
      <c r="B14422" s="2" t="s">
        <v>49</v>
      </c>
      <c r="C14422" s="3" t="s">
        <v>17</v>
      </c>
      <c r="D14422" s="3" t="s">
        <v>18</v>
      </c>
      <c r="E14422" s="3">
        <v>1953</v>
      </c>
      <c r="F14422" s="4">
        <v>363269.625</v>
      </c>
    </row>
    <row r="14423" spans="1:6" x14ac:dyDescent="0.15">
      <c r="A14423" s="2" t="s">
        <v>59</v>
      </c>
      <c r="B14423" s="2" t="s">
        <v>48</v>
      </c>
      <c r="C14423" s="3" t="s">
        <v>17</v>
      </c>
      <c r="D14423" s="3" t="s">
        <v>18</v>
      </c>
      <c r="E14423" s="3">
        <v>1954</v>
      </c>
      <c r="F14423" s="4">
        <v>386715.5625</v>
      </c>
    </row>
    <row r="14424" spans="1:6" x14ac:dyDescent="0.15">
      <c r="A14424" s="2" t="s">
        <v>59</v>
      </c>
      <c r="B14424" s="2" t="s">
        <v>49</v>
      </c>
      <c r="C14424" s="3" t="s">
        <v>17</v>
      </c>
      <c r="D14424" s="3" t="s">
        <v>18</v>
      </c>
      <c r="E14424" s="3">
        <v>1954</v>
      </c>
      <c r="F14424" s="4">
        <v>382673.625</v>
      </c>
    </row>
    <row r="14425" spans="1:6" x14ac:dyDescent="0.15">
      <c r="A14425" s="2" t="s">
        <v>59</v>
      </c>
      <c r="B14425" s="2" t="s">
        <v>48</v>
      </c>
      <c r="C14425" s="3" t="s">
        <v>17</v>
      </c>
      <c r="D14425" s="3" t="s">
        <v>18</v>
      </c>
      <c r="E14425" s="3">
        <v>1955</v>
      </c>
      <c r="F14425" s="4">
        <v>407777.6875</v>
      </c>
    </row>
    <row r="14426" spans="1:6" x14ac:dyDescent="0.15">
      <c r="A14426" s="2" t="s">
        <v>59</v>
      </c>
      <c r="B14426" s="2" t="s">
        <v>49</v>
      </c>
      <c r="C14426" s="3" t="s">
        <v>17</v>
      </c>
      <c r="D14426" s="3" t="s">
        <v>18</v>
      </c>
      <c r="E14426" s="3">
        <v>1955</v>
      </c>
      <c r="F14426" s="4">
        <v>402249.25</v>
      </c>
    </row>
    <row r="14427" spans="1:6" x14ac:dyDescent="0.15">
      <c r="A14427" s="2" t="s">
        <v>59</v>
      </c>
      <c r="B14427" s="2" t="s">
        <v>48</v>
      </c>
      <c r="C14427" s="3" t="s">
        <v>17</v>
      </c>
      <c r="D14427" s="3" t="s">
        <v>18</v>
      </c>
      <c r="E14427" s="3">
        <v>1956</v>
      </c>
      <c r="F14427" s="4">
        <v>428428.78125</v>
      </c>
    </row>
    <row r="14428" spans="1:6" x14ac:dyDescent="0.15">
      <c r="A14428" s="2" t="s">
        <v>59</v>
      </c>
      <c r="B14428" s="2" t="s">
        <v>49</v>
      </c>
      <c r="C14428" s="3" t="s">
        <v>17</v>
      </c>
      <c r="D14428" s="3" t="s">
        <v>18</v>
      </c>
      <c r="E14428" s="3">
        <v>1956</v>
      </c>
      <c r="F14428" s="4">
        <v>422147.25</v>
      </c>
    </row>
    <row r="14429" spans="1:6" x14ac:dyDescent="0.15">
      <c r="A14429" s="2" t="s">
        <v>59</v>
      </c>
      <c r="B14429" s="2" t="s">
        <v>48</v>
      </c>
      <c r="C14429" s="3" t="s">
        <v>17</v>
      </c>
      <c r="D14429" s="3" t="s">
        <v>18</v>
      </c>
      <c r="E14429" s="3">
        <v>1957</v>
      </c>
      <c r="F14429" s="4">
        <v>452271.96875</v>
      </c>
    </row>
    <row r="14430" spans="1:6" x14ac:dyDescent="0.15">
      <c r="A14430" s="2" t="s">
        <v>59</v>
      </c>
      <c r="B14430" s="2" t="s">
        <v>49</v>
      </c>
      <c r="C14430" s="3" t="s">
        <v>17</v>
      </c>
      <c r="D14430" s="3" t="s">
        <v>18</v>
      </c>
      <c r="E14430" s="3">
        <v>1957</v>
      </c>
      <c r="F14430" s="4">
        <v>445595.78125</v>
      </c>
    </row>
    <row r="14431" spans="1:6" x14ac:dyDescent="0.15">
      <c r="A14431" s="2" t="s">
        <v>59</v>
      </c>
      <c r="B14431" s="2" t="s">
        <v>48</v>
      </c>
      <c r="C14431" s="3" t="s">
        <v>17</v>
      </c>
      <c r="D14431" s="3" t="s">
        <v>18</v>
      </c>
      <c r="E14431" s="3">
        <v>1958</v>
      </c>
      <c r="F14431" s="4">
        <v>466216.03125</v>
      </c>
    </row>
    <row r="14432" spans="1:6" x14ac:dyDescent="0.15">
      <c r="A14432" s="2" t="s">
        <v>59</v>
      </c>
      <c r="B14432" s="2" t="s">
        <v>49</v>
      </c>
      <c r="C14432" s="3" t="s">
        <v>17</v>
      </c>
      <c r="D14432" s="3" t="s">
        <v>18</v>
      </c>
      <c r="E14432" s="3">
        <v>1958</v>
      </c>
      <c r="F14432" s="4">
        <v>462416.28125</v>
      </c>
    </row>
    <row r="14433" spans="1:6" x14ac:dyDescent="0.15">
      <c r="A14433" s="2" t="s">
        <v>59</v>
      </c>
      <c r="B14433" s="2" t="s">
        <v>48</v>
      </c>
      <c r="C14433" s="3" t="s">
        <v>17</v>
      </c>
      <c r="D14433" s="3" t="s">
        <v>18</v>
      </c>
      <c r="E14433" s="3">
        <v>1959</v>
      </c>
      <c r="F14433" s="4">
        <v>479286.65625</v>
      </c>
    </row>
    <row r="14434" spans="1:6" x14ac:dyDescent="0.15">
      <c r="A14434" s="2" t="s">
        <v>59</v>
      </c>
      <c r="B14434" s="2" t="s">
        <v>49</v>
      </c>
      <c r="C14434" s="3" t="s">
        <v>17</v>
      </c>
      <c r="D14434" s="3" t="s">
        <v>18</v>
      </c>
      <c r="E14434" s="3">
        <v>1959</v>
      </c>
      <c r="F14434" s="4">
        <v>474598.25</v>
      </c>
    </row>
    <row r="14435" spans="1:6" x14ac:dyDescent="0.15">
      <c r="A14435" s="2" t="s">
        <v>59</v>
      </c>
      <c r="B14435" s="2" t="s">
        <v>48</v>
      </c>
      <c r="C14435" s="3" t="s">
        <v>17</v>
      </c>
      <c r="D14435" s="3" t="s">
        <v>18</v>
      </c>
      <c r="E14435" s="3">
        <v>1960</v>
      </c>
      <c r="F14435" s="4">
        <v>519088.40625</v>
      </c>
    </row>
    <row r="14436" spans="1:6" x14ac:dyDescent="0.15">
      <c r="A14436" s="2" t="s">
        <v>59</v>
      </c>
      <c r="B14436" s="2" t="s">
        <v>49</v>
      </c>
      <c r="C14436" s="3" t="s">
        <v>17</v>
      </c>
      <c r="D14436" s="3" t="s">
        <v>18</v>
      </c>
      <c r="E14436" s="3">
        <v>1960</v>
      </c>
      <c r="F14436" s="4">
        <v>508478.8125</v>
      </c>
    </row>
    <row r="14437" spans="1:6" x14ac:dyDescent="0.15">
      <c r="A14437" s="2" t="s">
        <v>59</v>
      </c>
      <c r="B14437" s="2" t="s">
        <v>48</v>
      </c>
      <c r="C14437" s="3" t="s">
        <v>17</v>
      </c>
      <c r="D14437" s="3" t="s">
        <v>18</v>
      </c>
      <c r="E14437" s="3">
        <v>1961</v>
      </c>
      <c r="F14437" s="4">
        <v>544624</v>
      </c>
    </row>
    <row r="14438" spans="1:6" x14ac:dyDescent="0.15">
      <c r="A14438" s="2" t="s">
        <v>59</v>
      </c>
      <c r="B14438" s="2" t="s">
        <v>49</v>
      </c>
      <c r="C14438" s="3" t="s">
        <v>17</v>
      </c>
      <c r="D14438" s="3" t="s">
        <v>18</v>
      </c>
      <c r="E14438" s="3">
        <v>1961</v>
      </c>
      <c r="F14438" s="4">
        <v>532654</v>
      </c>
    </row>
    <row r="14439" spans="1:6" x14ac:dyDescent="0.15">
      <c r="A14439" s="2" t="s">
        <v>59</v>
      </c>
      <c r="B14439" s="2" t="s">
        <v>48</v>
      </c>
      <c r="C14439" s="3" t="s">
        <v>17</v>
      </c>
      <c r="D14439" s="3" t="s">
        <v>18</v>
      </c>
      <c r="E14439" s="3">
        <v>1962</v>
      </c>
      <c r="F14439" s="4">
        <v>581668.375</v>
      </c>
    </row>
    <row r="14440" spans="1:6" x14ac:dyDescent="0.15">
      <c r="A14440" s="2" t="s">
        <v>59</v>
      </c>
      <c r="B14440" s="2" t="s">
        <v>49</v>
      </c>
      <c r="C14440" s="3" t="s">
        <v>17</v>
      </c>
      <c r="D14440" s="3" t="s">
        <v>18</v>
      </c>
      <c r="E14440" s="3">
        <v>1962</v>
      </c>
      <c r="F14440" s="4">
        <v>571775.25</v>
      </c>
    </row>
    <row r="14441" spans="1:6" x14ac:dyDescent="0.15">
      <c r="A14441" s="2" t="s">
        <v>59</v>
      </c>
      <c r="B14441" s="2" t="s">
        <v>48</v>
      </c>
      <c r="C14441" s="3" t="s">
        <v>17</v>
      </c>
      <c r="D14441" s="3" t="s">
        <v>18</v>
      </c>
      <c r="E14441" s="3">
        <v>1963</v>
      </c>
      <c r="F14441" s="4">
        <v>618581.3125</v>
      </c>
    </row>
    <row r="14442" spans="1:6" x14ac:dyDescent="0.15">
      <c r="A14442" s="2" t="s">
        <v>59</v>
      </c>
      <c r="B14442" s="2" t="s">
        <v>49</v>
      </c>
      <c r="C14442" s="3" t="s">
        <v>17</v>
      </c>
      <c r="D14442" s="3" t="s">
        <v>18</v>
      </c>
      <c r="E14442" s="3">
        <v>1963</v>
      </c>
      <c r="F14442" s="4">
        <v>608212.25</v>
      </c>
    </row>
    <row r="14443" spans="1:6" x14ac:dyDescent="0.15">
      <c r="A14443" s="2" t="s">
        <v>59</v>
      </c>
      <c r="B14443" s="2" t="s">
        <v>48</v>
      </c>
      <c r="C14443" s="3" t="s">
        <v>17</v>
      </c>
      <c r="D14443" s="3" t="s">
        <v>18</v>
      </c>
      <c r="E14443" s="3">
        <v>1964</v>
      </c>
      <c r="F14443" s="4">
        <v>659605.875</v>
      </c>
    </row>
    <row r="14444" spans="1:6" x14ac:dyDescent="0.15">
      <c r="A14444" s="2" t="s">
        <v>59</v>
      </c>
      <c r="B14444" s="2" t="s">
        <v>49</v>
      </c>
      <c r="C14444" s="3" t="s">
        <v>17</v>
      </c>
      <c r="D14444" s="3" t="s">
        <v>18</v>
      </c>
      <c r="E14444" s="3">
        <v>1964</v>
      </c>
      <c r="F14444" s="4">
        <v>648111.1875</v>
      </c>
    </row>
    <row r="14445" spans="1:6" x14ac:dyDescent="0.15">
      <c r="A14445" s="2" t="s">
        <v>59</v>
      </c>
      <c r="B14445" s="2" t="s">
        <v>48</v>
      </c>
      <c r="C14445" s="3" t="s">
        <v>17</v>
      </c>
      <c r="D14445" s="3" t="s">
        <v>18</v>
      </c>
      <c r="E14445" s="3">
        <v>1965</v>
      </c>
      <c r="F14445" s="4">
        <v>690574.625</v>
      </c>
    </row>
    <row r="14446" spans="1:6" x14ac:dyDescent="0.15">
      <c r="A14446" s="2" t="s">
        <v>59</v>
      </c>
      <c r="B14446" s="2" t="s">
        <v>49</v>
      </c>
      <c r="C14446" s="3" t="s">
        <v>17</v>
      </c>
      <c r="D14446" s="3" t="s">
        <v>18</v>
      </c>
      <c r="E14446" s="3">
        <v>1965</v>
      </c>
      <c r="F14446" s="4">
        <v>679365</v>
      </c>
    </row>
    <row r="14447" spans="1:6" x14ac:dyDescent="0.15">
      <c r="A14447" s="2" t="s">
        <v>59</v>
      </c>
      <c r="B14447" s="2" t="s">
        <v>48</v>
      </c>
      <c r="C14447" s="3" t="s">
        <v>17</v>
      </c>
      <c r="D14447" s="3" t="s">
        <v>18</v>
      </c>
      <c r="E14447" s="3">
        <v>1966</v>
      </c>
      <c r="F14447" s="4">
        <v>728002.9375</v>
      </c>
    </row>
    <row r="14448" spans="1:6" x14ac:dyDescent="0.15">
      <c r="A14448" s="2" t="s">
        <v>59</v>
      </c>
      <c r="B14448" s="2" t="s">
        <v>49</v>
      </c>
      <c r="C14448" s="3" t="s">
        <v>17</v>
      </c>
      <c r="D14448" s="3" t="s">
        <v>18</v>
      </c>
      <c r="E14448" s="3">
        <v>1966</v>
      </c>
      <c r="F14448" s="4">
        <v>718350.8125</v>
      </c>
    </row>
    <row r="14449" spans="1:6" x14ac:dyDescent="0.15">
      <c r="A14449" s="2" t="s">
        <v>59</v>
      </c>
      <c r="B14449" s="2" t="s">
        <v>48</v>
      </c>
      <c r="C14449" s="3" t="s">
        <v>17</v>
      </c>
      <c r="D14449" s="3" t="s">
        <v>18</v>
      </c>
      <c r="E14449" s="3">
        <v>1967</v>
      </c>
      <c r="F14449" s="4">
        <v>764380.5625</v>
      </c>
    </row>
    <row r="14450" spans="1:6" x14ac:dyDescent="0.15">
      <c r="A14450" s="2" t="s">
        <v>59</v>
      </c>
      <c r="B14450" s="2" t="s">
        <v>49</v>
      </c>
      <c r="C14450" s="3" t="s">
        <v>17</v>
      </c>
      <c r="D14450" s="3" t="s">
        <v>18</v>
      </c>
      <c r="E14450" s="3">
        <v>1967</v>
      </c>
      <c r="F14450" s="4">
        <v>756496.3125</v>
      </c>
    </row>
    <row r="14451" spans="1:6" x14ac:dyDescent="0.15">
      <c r="A14451" s="2" t="s">
        <v>59</v>
      </c>
      <c r="B14451" s="2" t="s">
        <v>48</v>
      </c>
      <c r="C14451" s="3" t="s">
        <v>17</v>
      </c>
      <c r="D14451" s="3" t="s">
        <v>18</v>
      </c>
      <c r="E14451" s="3">
        <v>1968</v>
      </c>
      <c r="F14451" s="4">
        <v>797234.125</v>
      </c>
    </row>
    <row r="14452" spans="1:6" x14ac:dyDescent="0.15">
      <c r="A14452" s="2" t="s">
        <v>59</v>
      </c>
      <c r="B14452" s="2" t="s">
        <v>49</v>
      </c>
      <c r="C14452" s="3" t="s">
        <v>17</v>
      </c>
      <c r="D14452" s="3" t="s">
        <v>18</v>
      </c>
      <c r="E14452" s="3">
        <v>1968</v>
      </c>
      <c r="F14452" s="4">
        <v>790992.5</v>
      </c>
    </row>
    <row r="14453" spans="1:6" x14ac:dyDescent="0.15">
      <c r="A14453" s="2" t="s">
        <v>59</v>
      </c>
      <c r="B14453" s="2" t="s">
        <v>48</v>
      </c>
      <c r="C14453" s="3" t="s">
        <v>17</v>
      </c>
      <c r="D14453" s="3" t="s">
        <v>18</v>
      </c>
      <c r="E14453" s="3">
        <v>1969</v>
      </c>
      <c r="F14453" s="4">
        <v>853973.25</v>
      </c>
    </row>
    <row r="14454" spans="1:6" x14ac:dyDescent="0.15">
      <c r="A14454" s="2" t="s">
        <v>59</v>
      </c>
      <c r="B14454" s="2" t="s">
        <v>49</v>
      </c>
      <c r="C14454" s="3" t="s">
        <v>17</v>
      </c>
      <c r="D14454" s="3" t="s">
        <v>18</v>
      </c>
      <c r="E14454" s="3">
        <v>1969</v>
      </c>
      <c r="F14454" s="4">
        <v>848504.6875</v>
      </c>
    </row>
    <row r="14455" spans="1:6" x14ac:dyDescent="0.15">
      <c r="A14455" s="2" t="s">
        <v>59</v>
      </c>
      <c r="B14455" s="2" t="s">
        <v>48</v>
      </c>
      <c r="C14455" s="3" t="s">
        <v>17</v>
      </c>
      <c r="D14455" s="3" t="s">
        <v>18</v>
      </c>
      <c r="E14455" s="3">
        <v>1970</v>
      </c>
      <c r="F14455" s="4">
        <v>905887.25</v>
      </c>
    </row>
    <row r="14456" spans="1:6" x14ac:dyDescent="0.15">
      <c r="A14456" s="2" t="s">
        <v>59</v>
      </c>
      <c r="B14456" s="2" t="s">
        <v>49</v>
      </c>
      <c r="C14456" s="3" t="s">
        <v>17</v>
      </c>
      <c r="D14456" s="3" t="s">
        <v>18</v>
      </c>
      <c r="E14456" s="3">
        <v>1970</v>
      </c>
      <c r="F14456" s="4">
        <v>902698.4375</v>
      </c>
    </row>
    <row r="14457" spans="1:6" x14ac:dyDescent="0.15">
      <c r="A14457" s="2" t="s">
        <v>59</v>
      </c>
      <c r="B14457" s="2" t="s">
        <v>48</v>
      </c>
      <c r="C14457" s="3" t="s">
        <v>17</v>
      </c>
      <c r="D14457" s="3" t="s">
        <v>18</v>
      </c>
      <c r="E14457" s="3">
        <v>1971</v>
      </c>
      <c r="F14457" s="4">
        <v>959781.25</v>
      </c>
    </row>
    <row r="14458" spans="1:6" x14ac:dyDescent="0.15">
      <c r="A14458" s="2" t="s">
        <v>59</v>
      </c>
      <c r="B14458" s="2" t="s">
        <v>49</v>
      </c>
      <c r="C14458" s="3" t="s">
        <v>17</v>
      </c>
      <c r="D14458" s="3" t="s">
        <v>18</v>
      </c>
      <c r="E14458" s="3">
        <v>1971</v>
      </c>
      <c r="F14458" s="4">
        <v>957984.1875</v>
      </c>
    </row>
    <row r="14459" spans="1:6" x14ac:dyDescent="0.15">
      <c r="A14459" s="2" t="s">
        <v>59</v>
      </c>
      <c r="B14459" s="2" t="s">
        <v>48</v>
      </c>
      <c r="C14459" s="3" t="s">
        <v>17</v>
      </c>
      <c r="D14459" s="3" t="s">
        <v>18</v>
      </c>
      <c r="E14459" s="3">
        <v>1972</v>
      </c>
      <c r="F14459" s="4">
        <v>1010713.75</v>
      </c>
    </row>
    <row r="14460" spans="1:6" x14ac:dyDescent="0.15">
      <c r="A14460" s="2" t="s">
        <v>59</v>
      </c>
      <c r="B14460" s="2" t="s">
        <v>49</v>
      </c>
      <c r="C14460" s="3" t="s">
        <v>17</v>
      </c>
      <c r="D14460" s="3" t="s">
        <v>18</v>
      </c>
      <c r="E14460" s="3">
        <v>1972</v>
      </c>
      <c r="F14460" s="4">
        <v>1009346.625</v>
      </c>
    </row>
    <row r="14461" spans="1:6" x14ac:dyDescent="0.15">
      <c r="A14461" s="2" t="s">
        <v>59</v>
      </c>
      <c r="B14461" s="2" t="s">
        <v>48</v>
      </c>
      <c r="C14461" s="3" t="s">
        <v>17</v>
      </c>
      <c r="D14461" s="3" t="s">
        <v>18</v>
      </c>
      <c r="E14461" s="3">
        <v>1973</v>
      </c>
      <c r="F14461" s="4">
        <v>1083912.875</v>
      </c>
    </row>
    <row r="14462" spans="1:6" x14ac:dyDescent="0.15">
      <c r="A14462" s="2" t="s">
        <v>59</v>
      </c>
      <c r="B14462" s="2" t="s">
        <v>49</v>
      </c>
      <c r="C14462" s="3" t="s">
        <v>17</v>
      </c>
      <c r="D14462" s="3" t="s">
        <v>18</v>
      </c>
      <c r="E14462" s="3">
        <v>1973</v>
      </c>
      <c r="F14462" s="4">
        <v>1077390.625</v>
      </c>
    </row>
    <row r="14463" spans="1:6" x14ac:dyDescent="0.15">
      <c r="A14463" s="2" t="s">
        <v>59</v>
      </c>
      <c r="B14463" s="2" t="s">
        <v>48</v>
      </c>
      <c r="C14463" s="3" t="s">
        <v>17</v>
      </c>
      <c r="D14463" s="3" t="s">
        <v>18</v>
      </c>
      <c r="E14463" s="3">
        <v>1974</v>
      </c>
      <c r="F14463" s="4">
        <v>1135803</v>
      </c>
    </row>
    <row r="14464" spans="1:6" x14ac:dyDescent="0.15">
      <c r="A14464" s="2" t="s">
        <v>59</v>
      </c>
      <c r="B14464" s="2" t="s">
        <v>49</v>
      </c>
      <c r="C14464" s="3" t="s">
        <v>17</v>
      </c>
      <c r="D14464" s="3" t="s">
        <v>18</v>
      </c>
      <c r="E14464" s="3">
        <v>1974</v>
      </c>
      <c r="F14464" s="4">
        <v>1123290.875</v>
      </c>
    </row>
    <row r="14465" spans="1:6" x14ac:dyDescent="0.15">
      <c r="A14465" s="2" t="s">
        <v>59</v>
      </c>
      <c r="B14465" s="2" t="s">
        <v>48</v>
      </c>
      <c r="C14465" s="3" t="s">
        <v>17</v>
      </c>
      <c r="D14465" s="3" t="s">
        <v>18</v>
      </c>
      <c r="E14465" s="3">
        <v>1975</v>
      </c>
      <c r="F14465" s="4">
        <v>1131990.125</v>
      </c>
    </row>
    <row r="14466" spans="1:6" x14ac:dyDescent="0.15">
      <c r="A14466" s="2" t="s">
        <v>59</v>
      </c>
      <c r="B14466" s="2" t="s">
        <v>49</v>
      </c>
      <c r="C14466" s="3" t="s">
        <v>17</v>
      </c>
      <c r="D14466" s="3" t="s">
        <v>18</v>
      </c>
      <c r="E14466" s="3">
        <v>1975</v>
      </c>
      <c r="F14466" s="4">
        <v>1125141.875</v>
      </c>
    </row>
    <row r="14467" spans="1:6" x14ac:dyDescent="0.15">
      <c r="A14467" s="2" t="s">
        <v>59</v>
      </c>
      <c r="B14467" s="2" t="s">
        <v>48</v>
      </c>
      <c r="C14467" s="3" t="s">
        <v>17</v>
      </c>
      <c r="D14467" s="3" t="s">
        <v>18</v>
      </c>
      <c r="E14467" s="3">
        <v>1976</v>
      </c>
      <c r="F14467" s="4">
        <v>1187701.5</v>
      </c>
    </row>
    <row r="14468" spans="1:6" x14ac:dyDescent="0.15">
      <c r="A14468" s="2" t="s">
        <v>59</v>
      </c>
      <c r="B14468" s="2" t="s">
        <v>49</v>
      </c>
      <c r="C14468" s="3" t="s">
        <v>17</v>
      </c>
      <c r="D14468" s="3" t="s">
        <v>18</v>
      </c>
      <c r="E14468" s="3">
        <v>1976</v>
      </c>
      <c r="F14468" s="4">
        <v>1177582.375</v>
      </c>
    </row>
    <row r="14469" spans="1:6" x14ac:dyDescent="0.15">
      <c r="A14469" s="2" t="s">
        <v>59</v>
      </c>
      <c r="B14469" s="2" t="s">
        <v>48</v>
      </c>
      <c r="C14469" s="3" t="s">
        <v>17</v>
      </c>
      <c r="D14469" s="3" t="s">
        <v>18</v>
      </c>
      <c r="E14469" s="3">
        <v>1977</v>
      </c>
      <c r="F14469" s="4">
        <v>1237459.25</v>
      </c>
    </row>
    <row r="14470" spans="1:6" x14ac:dyDescent="0.15">
      <c r="A14470" s="2" t="s">
        <v>59</v>
      </c>
      <c r="B14470" s="2" t="s">
        <v>49</v>
      </c>
      <c r="C14470" s="3" t="s">
        <v>17</v>
      </c>
      <c r="D14470" s="3" t="s">
        <v>18</v>
      </c>
      <c r="E14470" s="3">
        <v>1977</v>
      </c>
      <c r="F14470" s="4">
        <v>1224649</v>
      </c>
    </row>
    <row r="14471" spans="1:6" x14ac:dyDescent="0.15">
      <c r="A14471" s="2" t="s">
        <v>59</v>
      </c>
      <c r="B14471" s="2" t="s">
        <v>48</v>
      </c>
      <c r="C14471" s="3" t="s">
        <v>17</v>
      </c>
      <c r="D14471" s="3" t="s">
        <v>18</v>
      </c>
      <c r="E14471" s="3">
        <v>1978</v>
      </c>
      <c r="F14471" s="4">
        <v>1295256.25</v>
      </c>
    </row>
    <row r="14472" spans="1:6" x14ac:dyDescent="0.15">
      <c r="A14472" s="2" t="s">
        <v>59</v>
      </c>
      <c r="B14472" s="2" t="s">
        <v>49</v>
      </c>
      <c r="C14472" s="3" t="s">
        <v>17</v>
      </c>
      <c r="D14472" s="3" t="s">
        <v>18</v>
      </c>
      <c r="E14472" s="3">
        <v>1978</v>
      </c>
      <c r="F14472" s="4">
        <v>1279007.625</v>
      </c>
    </row>
    <row r="14473" spans="1:6" x14ac:dyDescent="0.15">
      <c r="A14473" s="2" t="s">
        <v>59</v>
      </c>
      <c r="B14473" s="2" t="s">
        <v>48</v>
      </c>
      <c r="C14473" s="3" t="s">
        <v>17</v>
      </c>
      <c r="D14473" s="3" t="s">
        <v>18</v>
      </c>
      <c r="E14473" s="3">
        <v>1979</v>
      </c>
      <c r="F14473" s="4">
        <v>1350101.5</v>
      </c>
    </row>
    <row r="14474" spans="1:6" x14ac:dyDescent="0.15">
      <c r="A14474" s="2" t="s">
        <v>59</v>
      </c>
      <c r="B14474" s="2" t="s">
        <v>49</v>
      </c>
      <c r="C14474" s="3" t="s">
        <v>17</v>
      </c>
      <c r="D14474" s="3" t="s">
        <v>18</v>
      </c>
      <c r="E14474" s="3">
        <v>1979</v>
      </c>
      <c r="F14474" s="4">
        <v>1327218.75</v>
      </c>
    </row>
    <row r="14475" spans="1:6" x14ac:dyDescent="0.15">
      <c r="A14475" s="2" t="s">
        <v>59</v>
      </c>
      <c r="B14475" s="2" t="s">
        <v>48</v>
      </c>
      <c r="C14475" s="3" t="s">
        <v>17</v>
      </c>
      <c r="D14475" s="3" t="s">
        <v>18</v>
      </c>
      <c r="E14475" s="3">
        <v>1980</v>
      </c>
      <c r="F14475" s="4">
        <v>1377955.5</v>
      </c>
    </row>
    <row r="14476" spans="1:6" x14ac:dyDescent="0.15">
      <c r="A14476" s="2" t="s">
        <v>59</v>
      </c>
      <c r="B14476" s="2" t="s">
        <v>49</v>
      </c>
      <c r="C14476" s="3" t="s">
        <v>17</v>
      </c>
      <c r="D14476" s="3" t="s">
        <v>18</v>
      </c>
      <c r="E14476" s="3">
        <v>1980</v>
      </c>
      <c r="F14476" s="4">
        <v>1347289.375</v>
      </c>
    </row>
    <row r="14477" spans="1:6" x14ac:dyDescent="0.15">
      <c r="A14477" s="2" t="s">
        <v>59</v>
      </c>
      <c r="B14477" s="2" t="s">
        <v>48</v>
      </c>
      <c r="C14477" s="3" t="s">
        <v>17</v>
      </c>
      <c r="D14477" s="3" t="s">
        <v>18</v>
      </c>
      <c r="E14477" s="3">
        <v>1981</v>
      </c>
      <c r="F14477" s="4">
        <v>1350791.625</v>
      </c>
    </row>
    <row r="14478" spans="1:6" x14ac:dyDescent="0.15">
      <c r="A14478" s="2" t="s">
        <v>59</v>
      </c>
      <c r="B14478" s="2" t="s">
        <v>49</v>
      </c>
      <c r="C14478" s="3" t="s">
        <v>17</v>
      </c>
      <c r="D14478" s="3" t="s">
        <v>18</v>
      </c>
      <c r="E14478" s="3">
        <v>1981</v>
      </c>
      <c r="F14478" s="4">
        <v>1318136</v>
      </c>
    </row>
    <row r="14479" spans="1:6" x14ac:dyDescent="0.15">
      <c r="A14479" s="2" t="s">
        <v>59</v>
      </c>
      <c r="B14479" s="2" t="s">
        <v>48</v>
      </c>
      <c r="C14479" s="3" t="s">
        <v>17</v>
      </c>
      <c r="D14479" s="3" t="s">
        <v>18</v>
      </c>
      <c r="E14479" s="3">
        <v>1982</v>
      </c>
      <c r="F14479" s="4">
        <v>1348468.625</v>
      </c>
    </row>
    <row r="14480" spans="1:6" x14ac:dyDescent="0.15">
      <c r="A14480" s="2" t="s">
        <v>59</v>
      </c>
      <c r="B14480" s="2" t="s">
        <v>49</v>
      </c>
      <c r="C14480" s="3" t="s">
        <v>17</v>
      </c>
      <c r="D14480" s="3" t="s">
        <v>18</v>
      </c>
      <c r="E14480" s="3">
        <v>1982</v>
      </c>
      <c r="F14480" s="4">
        <v>1324084.375</v>
      </c>
    </row>
    <row r="14481" spans="1:6" x14ac:dyDescent="0.15">
      <c r="A14481" s="2" t="s">
        <v>59</v>
      </c>
      <c r="B14481" s="2" t="s">
        <v>48</v>
      </c>
      <c r="C14481" s="3" t="s">
        <v>17</v>
      </c>
      <c r="D14481" s="3" t="s">
        <v>18</v>
      </c>
      <c r="E14481" s="3">
        <v>1983</v>
      </c>
      <c r="F14481" s="4">
        <v>1329259.5</v>
      </c>
    </row>
    <row r="14482" spans="1:6" x14ac:dyDescent="0.15">
      <c r="A14482" s="2" t="s">
        <v>59</v>
      </c>
      <c r="B14482" s="2" t="s">
        <v>49</v>
      </c>
      <c r="C14482" s="3" t="s">
        <v>17</v>
      </c>
      <c r="D14482" s="3" t="s">
        <v>18</v>
      </c>
      <c r="E14482" s="3">
        <v>1983</v>
      </c>
      <c r="F14482" s="4">
        <v>1305934.5</v>
      </c>
    </row>
    <row r="14483" spans="1:6" x14ac:dyDescent="0.15">
      <c r="A14483" s="2" t="s">
        <v>59</v>
      </c>
      <c r="B14483" s="2" t="s">
        <v>48</v>
      </c>
      <c r="C14483" s="3" t="s">
        <v>17</v>
      </c>
      <c r="D14483" s="3" t="s">
        <v>18</v>
      </c>
      <c r="E14483" s="3">
        <v>1984</v>
      </c>
      <c r="F14483" s="4">
        <v>1315406.5</v>
      </c>
    </row>
    <row r="14484" spans="1:6" x14ac:dyDescent="0.15">
      <c r="A14484" s="2" t="s">
        <v>59</v>
      </c>
      <c r="B14484" s="2" t="s">
        <v>49</v>
      </c>
      <c r="C14484" s="3" t="s">
        <v>17</v>
      </c>
      <c r="D14484" s="3" t="s">
        <v>18</v>
      </c>
      <c r="E14484" s="3">
        <v>1984</v>
      </c>
      <c r="F14484" s="4">
        <v>1288068.75</v>
      </c>
    </row>
    <row r="14485" spans="1:6" x14ac:dyDescent="0.15">
      <c r="A14485" s="2" t="s">
        <v>59</v>
      </c>
      <c r="B14485" s="2" t="s">
        <v>48</v>
      </c>
      <c r="C14485" s="3" t="s">
        <v>17</v>
      </c>
      <c r="D14485" s="3" t="s">
        <v>18</v>
      </c>
      <c r="E14485" s="3">
        <v>1985</v>
      </c>
      <c r="F14485" s="4">
        <v>1294101</v>
      </c>
    </row>
    <row r="14486" spans="1:6" x14ac:dyDescent="0.15">
      <c r="A14486" s="2" t="s">
        <v>59</v>
      </c>
      <c r="B14486" s="2" t="s">
        <v>49</v>
      </c>
      <c r="C14486" s="3" t="s">
        <v>17</v>
      </c>
      <c r="D14486" s="3" t="s">
        <v>18</v>
      </c>
      <c r="E14486" s="3">
        <v>1985</v>
      </c>
      <c r="F14486" s="4">
        <v>1275418.25</v>
      </c>
    </row>
    <row r="14487" spans="1:6" x14ac:dyDescent="0.15">
      <c r="A14487" s="2" t="s">
        <v>59</v>
      </c>
      <c r="B14487" s="2" t="s">
        <v>48</v>
      </c>
      <c r="C14487" s="3" t="s">
        <v>17</v>
      </c>
      <c r="D14487" s="3" t="s">
        <v>18</v>
      </c>
      <c r="E14487" s="3">
        <v>1986</v>
      </c>
      <c r="F14487" s="4">
        <v>1365869.875</v>
      </c>
    </row>
    <row r="14488" spans="1:6" x14ac:dyDescent="0.15">
      <c r="A14488" s="2" t="s">
        <v>59</v>
      </c>
      <c r="B14488" s="2" t="s">
        <v>49</v>
      </c>
      <c r="C14488" s="3" t="s">
        <v>17</v>
      </c>
      <c r="D14488" s="3" t="s">
        <v>18</v>
      </c>
      <c r="E14488" s="3">
        <v>1986</v>
      </c>
      <c r="F14488" s="4">
        <v>1339403</v>
      </c>
    </row>
    <row r="14489" spans="1:6" x14ac:dyDescent="0.15">
      <c r="A14489" s="2" t="s">
        <v>59</v>
      </c>
      <c r="B14489" s="2" t="s">
        <v>48</v>
      </c>
      <c r="C14489" s="3" t="s">
        <v>17</v>
      </c>
      <c r="D14489" s="3" t="s">
        <v>18</v>
      </c>
      <c r="E14489" s="3">
        <v>1987</v>
      </c>
      <c r="F14489" s="4">
        <v>1406153.625</v>
      </c>
    </row>
    <row r="14490" spans="1:6" x14ac:dyDescent="0.15">
      <c r="A14490" s="2" t="s">
        <v>59</v>
      </c>
      <c r="B14490" s="2" t="s">
        <v>49</v>
      </c>
      <c r="C14490" s="3" t="s">
        <v>17</v>
      </c>
      <c r="D14490" s="3" t="s">
        <v>18</v>
      </c>
      <c r="E14490" s="3">
        <v>1987</v>
      </c>
      <c r="F14490" s="4">
        <v>1373032.25</v>
      </c>
    </row>
    <row r="14491" spans="1:6" x14ac:dyDescent="0.15">
      <c r="A14491" s="2" t="s">
        <v>59</v>
      </c>
      <c r="B14491" s="2" t="s">
        <v>48</v>
      </c>
      <c r="C14491" s="3" t="s">
        <v>17</v>
      </c>
      <c r="D14491" s="3" t="s">
        <v>18</v>
      </c>
      <c r="E14491" s="3">
        <v>1988</v>
      </c>
      <c r="F14491" s="4">
        <v>1477762.25</v>
      </c>
    </row>
    <row r="14492" spans="1:6" x14ac:dyDescent="0.15">
      <c r="A14492" s="2" t="s">
        <v>59</v>
      </c>
      <c r="B14492" s="2" t="s">
        <v>49</v>
      </c>
      <c r="C14492" s="3" t="s">
        <v>17</v>
      </c>
      <c r="D14492" s="3" t="s">
        <v>18</v>
      </c>
      <c r="E14492" s="3">
        <v>1988</v>
      </c>
      <c r="F14492" s="4">
        <v>1443791.875</v>
      </c>
    </row>
    <row r="14493" spans="1:6" x14ac:dyDescent="0.15">
      <c r="A14493" s="2" t="s">
        <v>59</v>
      </c>
      <c r="B14493" s="2" t="s">
        <v>48</v>
      </c>
      <c r="C14493" s="3" t="s">
        <v>17</v>
      </c>
      <c r="D14493" s="3" t="s">
        <v>18</v>
      </c>
      <c r="E14493" s="3">
        <v>1989</v>
      </c>
      <c r="F14493" s="4">
        <v>1532214.375</v>
      </c>
    </row>
    <row r="14494" spans="1:6" x14ac:dyDescent="0.15">
      <c r="A14494" s="2" t="s">
        <v>59</v>
      </c>
      <c r="B14494" s="2" t="s">
        <v>49</v>
      </c>
      <c r="C14494" s="3" t="s">
        <v>17</v>
      </c>
      <c r="D14494" s="3" t="s">
        <v>18</v>
      </c>
      <c r="E14494" s="3">
        <v>1989</v>
      </c>
      <c r="F14494" s="4">
        <v>1500912.5</v>
      </c>
    </row>
    <row r="14495" spans="1:6" x14ac:dyDescent="0.15">
      <c r="A14495" s="2" t="s">
        <v>59</v>
      </c>
      <c r="B14495" s="2" t="s">
        <v>48</v>
      </c>
      <c r="C14495" s="3" t="s">
        <v>17</v>
      </c>
      <c r="D14495" s="3" t="s">
        <v>18</v>
      </c>
      <c r="E14495" s="3">
        <v>1990</v>
      </c>
      <c r="F14495" s="4">
        <v>1581094.75</v>
      </c>
    </row>
    <row r="14496" spans="1:6" x14ac:dyDescent="0.15">
      <c r="A14496" s="2" t="s">
        <v>59</v>
      </c>
      <c r="B14496" s="2" t="s">
        <v>49</v>
      </c>
      <c r="C14496" s="3" t="s">
        <v>17</v>
      </c>
      <c r="D14496" s="3" t="s">
        <v>18</v>
      </c>
      <c r="E14496" s="3">
        <v>1990</v>
      </c>
      <c r="F14496" s="4">
        <v>1535612.5</v>
      </c>
    </row>
    <row r="14497" spans="1:6" x14ac:dyDescent="0.15">
      <c r="A14497" s="2" t="s">
        <v>59</v>
      </c>
      <c r="B14497" s="2" t="s">
        <v>48</v>
      </c>
      <c r="C14497" s="3" t="s">
        <v>17</v>
      </c>
      <c r="D14497" s="3" t="s">
        <v>18</v>
      </c>
      <c r="E14497" s="3">
        <v>1991</v>
      </c>
      <c r="F14497" s="4">
        <v>1586835.25</v>
      </c>
    </row>
    <row r="14498" spans="1:6" x14ac:dyDescent="0.15">
      <c r="A14498" s="2" t="s">
        <v>59</v>
      </c>
      <c r="B14498" s="2" t="s">
        <v>49</v>
      </c>
      <c r="C14498" s="3" t="s">
        <v>17</v>
      </c>
      <c r="D14498" s="3" t="s">
        <v>18</v>
      </c>
      <c r="E14498" s="3">
        <v>1991</v>
      </c>
      <c r="F14498" s="4">
        <v>1553607.125</v>
      </c>
    </row>
    <row r="14499" spans="1:6" x14ac:dyDescent="0.15">
      <c r="A14499" s="2" t="s">
        <v>59</v>
      </c>
      <c r="B14499" s="2" t="s">
        <v>48</v>
      </c>
      <c r="C14499" s="3" t="s">
        <v>17</v>
      </c>
      <c r="D14499" s="3" t="s">
        <v>18</v>
      </c>
      <c r="E14499" s="3">
        <v>1992</v>
      </c>
      <c r="F14499" s="4">
        <v>1615930</v>
      </c>
    </row>
    <row r="14500" spans="1:6" x14ac:dyDescent="0.15">
      <c r="A14500" s="2" t="s">
        <v>59</v>
      </c>
      <c r="B14500" s="2" t="s">
        <v>49</v>
      </c>
      <c r="C14500" s="3" t="s">
        <v>17</v>
      </c>
      <c r="D14500" s="3" t="s">
        <v>18</v>
      </c>
      <c r="E14500" s="3">
        <v>1992</v>
      </c>
      <c r="F14500" s="4">
        <v>1572490.375</v>
      </c>
    </row>
    <row r="14501" spans="1:6" x14ac:dyDescent="0.15">
      <c r="A14501" s="2" t="s">
        <v>59</v>
      </c>
      <c r="B14501" s="2" t="s">
        <v>48</v>
      </c>
      <c r="C14501" s="3" t="s">
        <v>17</v>
      </c>
      <c r="D14501" s="3" t="s">
        <v>18</v>
      </c>
      <c r="E14501" s="3">
        <v>1993</v>
      </c>
      <c r="F14501" s="4">
        <v>1612599</v>
      </c>
    </row>
    <row r="14502" spans="1:6" x14ac:dyDescent="0.15">
      <c r="A14502" s="2" t="s">
        <v>59</v>
      </c>
      <c r="B14502" s="2" t="s">
        <v>49</v>
      </c>
      <c r="C14502" s="3" t="s">
        <v>17</v>
      </c>
      <c r="D14502" s="3" t="s">
        <v>18</v>
      </c>
      <c r="E14502" s="3">
        <v>1993</v>
      </c>
      <c r="F14502" s="4">
        <v>1563943.75</v>
      </c>
    </row>
    <row r="14503" spans="1:6" x14ac:dyDescent="0.15">
      <c r="A14503" s="2" t="s">
        <v>59</v>
      </c>
      <c r="B14503" s="2" t="s">
        <v>48</v>
      </c>
      <c r="C14503" s="3" t="s">
        <v>17</v>
      </c>
      <c r="D14503" s="3" t="s">
        <v>18</v>
      </c>
      <c r="E14503" s="3">
        <v>1994</v>
      </c>
      <c r="F14503" s="4">
        <v>1645412.25</v>
      </c>
    </row>
    <row r="14504" spans="1:6" x14ac:dyDescent="0.15">
      <c r="A14504" s="2" t="s">
        <v>59</v>
      </c>
      <c r="B14504" s="2" t="s">
        <v>49</v>
      </c>
      <c r="C14504" s="3" t="s">
        <v>17</v>
      </c>
      <c r="D14504" s="3" t="s">
        <v>18</v>
      </c>
      <c r="E14504" s="3">
        <v>1994</v>
      </c>
      <c r="F14504" s="4">
        <v>1599833.25</v>
      </c>
    </row>
    <row r="14505" spans="1:6" x14ac:dyDescent="0.15">
      <c r="A14505" s="2" t="s">
        <v>59</v>
      </c>
      <c r="B14505" s="2" t="s">
        <v>48</v>
      </c>
      <c r="C14505" s="3" t="s">
        <v>17</v>
      </c>
      <c r="D14505" s="3" t="s">
        <v>18</v>
      </c>
      <c r="E14505" s="3">
        <v>1995</v>
      </c>
      <c r="F14505" s="4">
        <v>1682645</v>
      </c>
    </row>
    <row r="14506" spans="1:6" x14ac:dyDescent="0.15">
      <c r="A14506" s="2" t="s">
        <v>59</v>
      </c>
      <c r="B14506" s="2" t="s">
        <v>49</v>
      </c>
      <c r="C14506" s="3" t="s">
        <v>17</v>
      </c>
      <c r="D14506" s="3" t="s">
        <v>18</v>
      </c>
      <c r="E14506" s="3">
        <v>1995</v>
      </c>
      <c r="F14506" s="4">
        <v>1626450.625</v>
      </c>
    </row>
    <row r="14507" spans="1:6" x14ac:dyDescent="0.15">
      <c r="A14507" s="2" t="s">
        <v>59</v>
      </c>
      <c r="B14507" s="2" t="s">
        <v>48</v>
      </c>
      <c r="C14507" s="3" t="s">
        <v>17</v>
      </c>
      <c r="D14507" s="3" t="s">
        <v>18</v>
      </c>
      <c r="E14507" s="3">
        <v>1996</v>
      </c>
      <c r="F14507" s="4">
        <v>1720381.5</v>
      </c>
    </row>
    <row r="14508" spans="1:6" x14ac:dyDescent="0.15">
      <c r="A14508" s="2" t="s">
        <v>59</v>
      </c>
      <c r="B14508" s="2" t="s">
        <v>49</v>
      </c>
      <c r="C14508" s="3" t="s">
        <v>17</v>
      </c>
      <c r="D14508" s="3" t="s">
        <v>18</v>
      </c>
      <c r="E14508" s="3">
        <v>1996</v>
      </c>
      <c r="F14508" s="4">
        <v>1654349.875</v>
      </c>
    </row>
    <row r="14509" spans="1:6" x14ac:dyDescent="0.15">
      <c r="A14509" s="2" t="s">
        <v>59</v>
      </c>
      <c r="B14509" s="2" t="s">
        <v>48</v>
      </c>
      <c r="C14509" s="3" t="s">
        <v>17</v>
      </c>
      <c r="D14509" s="3" t="s">
        <v>18</v>
      </c>
      <c r="E14509" s="3">
        <v>1997</v>
      </c>
      <c r="F14509" s="4">
        <v>1819024.125</v>
      </c>
    </row>
    <row r="14510" spans="1:6" x14ac:dyDescent="0.15">
      <c r="A14510" s="2" t="s">
        <v>59</v>
      </c>
      <c r="B14510" s="2" t="s">
        <v>49</v>
      </c>
      <c r="C14510" s="3" t="s">
        <v>17</v>
      </c>
      <c r="D14510" s="3" t="s">
        <v>18</v>
      </c>
      <c r="E14510" s="3">
        <v>1997</v>
      </c>
      <c r="F14510" s="4">
        <v>1766049.875</v>
      </c>
    </row>
    <row r="14511" spans="1:6" x14ac:dyDescent="0.15">
      <c r="A14511" s="2" t="s">
        <v>59</v>
      </c>
      <c r="B14511" s="2" t="s">
        <v>48</v>
      </c>
      <c r="C14511" s="3" t="s">
        <v>17</v>
      </c>
      <c r="D14511" s="3" t="s">
        <v>18</v>
      </c>
      <c r="E14511" s="3">
        <v>1998</v>
      </c>
      <c r="F14511" s="4">
        <v>1921072.875</v>
      </c>
    </row>
    <row r="14512" spans="1:6" x14ac:dyDescent="0.15">
      <c r="A14512" s="2" t="s">
        <v>59</v>
      </c>
      <c r="B14512" s="2" t="s">
        <v>49</v>
      </c>
      <c r="C14512" s="3" t="s">
        <v>17</v>
      </c>
      <c r="D14512" s="3" t="s">
        <v>18</v>
      </c>
      <c r="E14512" s="3">
        <v>1998</v>
      </c>
      <c r="F14512" s="4">
        <v>1887980.75</v>
      </c>
    </row>
    <row r="14513" spans="1:6" x14ac:dyDescent="0.15">
      <c r="A14513" s="2" t="s">
        <v>59</v>
      </c>
      <c r="B14513" s="2" t="s">
        <v>48</v>
      </c>
      <c r="C14513" s="3" t="s">
        <v>17</v>
      </c>
      <c r="D14513" s="3" t="s">
        <v>18</v>
      </c>
      <c r="E14513" s="3">
        <v>1999</v>
      </c>
      <c r="F14513" s="4">
        <v>2011288.125</v>
      </c>
    </row>
    <row r="14514" spans="1:6" x14ac:dyDescent="0.15">
      <c r="A14514" s="2" t="s">
        <v>59</v>
      </c>
      <c r="B14514" s="2" t="s">
        <v>49</v>
      </c>
      <c r="C14514" s="3" t="s">
        <v>17</v>
      </c>
      <c r="D14514" s="3" t="s">
        <v>18</v>
      </c>
      <c r="E14514" s="3">
        <v>1999</v>
      </c>
      <c r="F14514" s="4">
        <v>1981795.75</v>
      </c>
    </row>
    <row r="14515" spans="1:6" x14ac:dyDescent="0.15">
      <c r="A14515" s="2" t="s">
        <v>59</v>
      </c>
      <c r="B14515" s="2" t="s">
        <v>48</v>
      </c>
      <c r="C14515" s="3" t="s">
        <v>17</v>
      </c>
      <c r="D14515" s="3" t="s">
        <v>18</v>
      </c>
      <c r="E14515" s="3">
        <v>2000</v>
      </c>
      <c r="F14515" s="4">
        <v>2128715.25</v>
      </c>
    </row>
    <row r="14516" spans="1:6" x14ac:dyDescent="0.15">
      <c r="A14516" s="2" t="s">
        <v>59</v>
      </c>
      <c r="B14516" s="2" t="s">
        <v>49</v>
      </c>
      <c r="C14516" s="3" t="s">
        <v>17</v>
      </c>
      <c r="D14516" s="3" t="s">
        <v>18</v>
      </c>
      <c r="E14516" s="3">
        <v>2000</v>
      </c>
      <c r="F14516" s="4">
        <v>2105389</v>
      </c>
    </row>
    <row r="14517" spans="1:6" x14ac:dyDescent="0.15">
      <c r="A14517" s="2" t="s">
        <v>59</v>
      </c>
      <c r="B14517" s="2" t="s">
        <v>48</v>
      </c>
      <c r="C14517" s="3" t="s">
        <v>17</v>
      </c>
      <c r="D14517" s="3" t="s">
        <v>18</v>
      </c>
      <c r="E14517" s="3">
        <v>2001</v>
      </c>
      <c r="F14517" s="4">
        <v>2185648.25</v>
      </c>
    </row>
    <row r="14518" spans="1:6" x14ac:dyDescent="0.15">
      <c r="A14518" s="2" t="s">
        <v>59</v>
      </c>
      <c r="B14518" s="2" t="s">
        <v>49</v>
      </c>
      <c r="C14518" s="3" t="s">
        <v>17</v>
      </c>
      <c r="D14518" s="3" t="s">
        <v>18</v>
      </c>
      <c r="E14518" s="3">
        <v>2001</v>
      </c>
      <c r="F14518" s="4">
        <v>2168642.75</v>
      </c>
    </row>
    <row r="14519" spans="1:6" x14ac:dyDescent="0.15">
      <c r="A14519" s="2" t="s">
        <v>59</v>
      </c>
      <c r="B14519" s="2" t="s">
        <v>48</v>
      </c>
      <c r="C14519" s="3" t="s">
        <v>17</v>
      </c>
      <c r="D14519" s="3" t="s">
        <v>18</v>
      </c>
      <c r="E14519" s="3">
        <v>2002</v>
      </c>
      <c r="F14519" s="4">
        <v>2197271.75</v>
      </c>
    </row>
    <row r="14520" spans="1:6" x14ac:dyDescent="0.15">
      <c r="A14520" s="2" t="s">
        <v>59</v>
      </c>
      <c r="B14520" s="2" t="s">
        <v>49</v>
      </c>
      <c r="C14520" s="3" t="s">
        <v>17</v>
      </c>
      <c r="D14520" s="3" t="s">
        <v>18</v>
      </c>
      <c r="E14520" s="3">
        <v>2002</v>
      </c>
      <c r="F14520" s="4">
        <v>2186888</v>
      </c>
    </row>
    <row r="14521" spans="1:6" x14ac:dyDescent="0.15">
      <c r="A14521" s="2" t="s">
        <v>59</v>
      </c>
      <c r="B14521" s="2" t="s">
        <v>48</v>
      </c>
      <c r="C14521" s="3" t="s">
        <v>17</v>
      </c>
      <c r="D14521" s="3" t="s">
        <v>18</v>
      </c>
      <c r="E14521" s="3">
        <v>2003</v>
      </c>
      <c r="F14521" s="4">
        <v>2144133.75</v>
      </c>
    </row>
    <row r="14522" spans="1:6" x14ac:dyDescent="0.15">
      <c r="A14522" s="2" t="s">
        <v>59</v>
      </c>
      <c r="B14522" s="2" t="s">
        <v>49</v>
      </c>
      <c r="C14522" s="3" t="s">
        <v>17</v>
      </c>
      <c r="D14522" s="3" t="s">
        <v>18</v>
      </c>
      <c r="E14522" s="3">
        <v>2003</v>
      </c>
      <c r="F14522" s="4">
        <v>2127981</v>
      </c>
    </row>
    <row r="14523" spans="1:6" x14ac:dyDescent="0.15">
      <c r="A14523" s="2" t="s">
        <v>59</v>
      </c>
      <c r="B14523" s="2" t="s">
        <v>48</v>
      </c>
      <c r="C14523" s="3" t="s">
        <v>17</v>
      </c>
      <c r="D14523" s="3" t="s">
        <v>18</v>
      </c>
      <c r="E14523" s="3">
        <v>2004</v>
      </c>
      <c r="F14523" s="4">
        <v>2188098.25</v>
      </c>
    </row>
    <row r="14524" spans="1:6" x14ac:dyDescent="0.15">
      <c r="A14524" s="2" t="s">
        <v>59</v>
      </c>
      <c r="B14524" s="2" t="s">
        <v>49</v>
      </c>
      <c r="C14524" s="3" t="s">
        <v>17</v>
      </c>
      <c r="D14524" s="3" t="s">
        <v>18</v>
      </c>
      <c r="E14524" s="3">
        <v>2004</v>
      </c>
      <c r="F14524" s="4">
        <v>2172882</v>
      </c>
    </row>
    <row r="14525" spans="1:6" x14ac:dyDescent="0.15">
      <c r="A14525" s="2" t="s">
        <v>59</v>
      </c>
      <c r="B14525" s="2" t="s">
        <v>48</v>
      </c>
      <c r="C14525" s="3" t="s">
        <v>17</v>
      </c>
      <c r="D14525" s="3" t="s">
        <v>18</v>
      </c>
      <c r="E14525" s="3">
        <v>2005</v>
      </c>
      <c r="F14525" s="4">
        <v>2372596.75</v>
      </c>
    </row>
    <row r="14526" spans="1:6" x14ac:dyDescent="0.15">
      <c r="A14526" s="2" t="s">
        <v>59</v>
      </c>
      <c r="B14526" s="2" t="s">
        <v>49</v>
      </c>
      <c r="C14526" s="3" t="s">
        <v>17</v>
      </c>
      <c r="D14526" s="3" t="s">
        <v>18</v>
      </c>
      <c r="E14526" s="3">
        <v>2005</v>
      </c>
      <c r="F14526" s="4">
        <v>2339121.75</v>
      </c>
    </row>
    <row r="14527" spans="1:6" x14ac:dyDescent="0.15">
      <c r="A14527" s="2" t="s">
        <v>59</v>
      </c>
      <c r="B14527" s="2" t="s">
        <v>48</v>
      </c>
      <c r="C14527" s="3" t="s">
        <v>17</v>
      </c>
      <c r="D14527" s="3" t="s">
        <v>18</v>
      </c>
      <c r="E14527" s="3">
        <v>2006</v>
      </c>
      <c r="F14527" s="4">
        <v>2432615.5</v>
      </c>
    </row>
    <row r="14528" spans="1:6" x14ac:dyDescent="0.15">
      <c r="A14528" s="2" t="s">
        <v>59</v>
      </c>
      <c r="B14528" s="2" t="s">
        <v>49</v>
      </c>
      <c r="C14528" s="3" t="s">
        <v>17</v>
      </c>
      <c r="D14528" s="3" t="s">
        <v>18</v>
      </c>
      <c r="E14528" s="3">
        <v>2006</v>
      </c>
      <c r="F14528" s="4">
        <v>2415135.25</v>
      </c>
    </row>
    <row r="14529" spans="1:6" x14ac:dyDescent="0.15">
      <c r="A14529" s="2" t="s">
        <v>59</v>
      </c>
      <c r="B14529" s="2" t="s">
        <v>48</v>
      </c>
      <c r="C14529" s="3" t="s">
        <v>17</v>
      </c>
      <c r="D14529" s="3" t="s">
        <v>18</v>
      </c>
      <c r="E14529" s="3">
        <v>2007</v>
      </c>
      <c r="F14529" s="4">
        <v>2546277.75</v>
      </c>
    </row>
    <row r="14530" spans="1:6" x14ac:dyDescent="0.15">
      <c r="A14530" s="2" t="s">
        <v>59</v>
      </c>
      <c r="B14530" s="2" t="s">
        <v>49</v>
      </c>
      <c r="C14530" s="3" t="s">
        <v>17</v>
      </c>
      <c r="D14530" s="3" t="s">
        <v>18</v>
      </c>
      <c r="E14530" s="3">
        <v>2007</v>
      </c>
      <c r="F14530" s="4">
        <v>2524260</v>
      </c>
    </row>
    <row r="14531" spans="1:6" x14ac:dyDescent="0.15">
      <c r="A14531" s="2" t="s">
        <v>59</v>
      </c>
      <c r="B14531" s="2" t="s">
        <v>48</v>
      </c>
      <c r="C14531" s="3" t="s">
        <v>17</v>
      </c>
      <c r="D14531" s="3" t="s">
        <v>18</v>
      </c>
      <c r="E14531" s="3">
        <v>2008</v>
      </c>
      <c r="F14531" s="4">
        <v>2568574.25</v>
      </c>
    </row>
    <row r="14532" spans="1:6" x14ac:dyDescent="0.15">
      <c r="A14532" s="2" t="s">
        <v>59</v>
      </c>
      <c r="B14532" s="2" t="s">
        <v>49</v>
      </c>
      <c r="C14532" s="3" t="s">
        <v>17</v>
      </c>
      <c r="D14532" s="3" t="s">
        <v>18</v>
      </c>
      <c r="E14532" s="3">
        <v>2008</v>
      </c>
      <c r="F14532" s="4">
        <v>2518676.75</v>
      </c>
    </row>
    <row r="14533" spans="1:6" x14ac:dyDescent="0.15">
      <c r="A14533" s="2" t="s">
        <v>59</v>
      </c>
      <c r="B14533" s="2" t="s">
        <v>48</v>
      </c>
      <c r="C14533" s="3" t="s">
        <v>17</v>
      </c>
      <c r="D14533" s="3" t="s">
        <v>18</v>
      </c>
      <c r="E14533" s="3">
        <v>2009</v>
      </c>
      <c r="F14533" s="4">
        <v>2487517.5</v>
      </c>
    </row>
    <row r="14534" spans="1:6" x14ac:dyDescent="0.15">
      <c r="A14534" s="2" t="s">
        <v>59</v>
      </c>
      <c r="B14534" s="2" t="s">
        <v>49</v>
      </c>
      <c r="C14534" s="3" t="s">
        <v>17</v>
      </c>
      <c r="D14534" s="3" t="s">
        <v>18</v>
      </c>
      <c r="E14534" s="3">
        <v>2009</v>
      </c>
      <c r="F14534" s="4">
        <v>2474867.75</v>
      </c>
    </row>
    <row r="14535" spans="1:6" x14ac:dyDescent="0.15">
      <c r="A14535" s="2" t="s">
        <v>59</v>
      </c>
      <c r="B14535" s="2" t="s">
        <v>48</v>
      </c>
      <c r="C14535" s="3" t="s">
        <v>17</v>
      </c>
      <c r="D14535" s="3" t="s">
        <v>18</v>
      </c>
      <c r="E14535" s="3">
        <v>2010</v>
      </c>
      <c r="F14535" s="4">
        <v>2591608.5</v>
      </c>
    </row>
    <row r="14536" spans="1:6" x14ac:dyDescent="0.15">
      <c r="A14536" s="2" t="s">
        <v>59</v>
      </c>
      <c r="B14536" s="2" t="s">
        <v>49</v>
      </c>
      <c r="C14536" s="3" t="s">
        <v>17</v>
      </c>
      <c r="D14536" s="3" t="s">
        <v>18</v>
      </c>
      <c r="E14536" s="3">
        <v>2010</v>
      </c>
      <c r="F14536" s="4">
        <v>2563624.5</v>
      </c>
    </row>
    <row r="14537" spans="1:6" x14ac:dyDescent="0.15">
      <c r="A14537" s="2" t="s">
        <v>59</v>
      </c>
      <c r="B14537" s="2" t="s">
        <v>48</v>
      </c>
      <c r="C14537" s="3" t="s">
        <v>17</v>
      </c>
      <c r="D14537" s="3" t="s">
        <v>18</v>
      </c>
      <c r="E14537" s="3">
        <v>2011</v>
      </c>
      <c r="F14537" s="4">
        <v>2665867.25</v>
      </c>
    </row>
    <row r="14538" spans="1:6" x14ac:dyDescent="0.15">
      <c r="A14538" s="2" t="s">
        <v>59</v>
      </c>
      <c r="B14538" s="2" t="s">
        <v>49</v>
      </c>
      <c r="C14538" s="3" t="s">
        <v>17</v>
      </c>
      <c r="D14538" s="3" t="s">
        <v>18</v>
      </c>
      <c r="E14538" s="3">
        <v>2011</v>
      </c>
      <c r="F14538" s="4">
        <v>2626632.25</v>
      </c>
    </row>
    <row r="14539" spans="1:6" x14ac:dyDescent="0.15">
      <c r="A14539" s="2" t="s">
        <v>59</v>
      </c>
      <c r="B14539" s="2" t="s">
        <v>48</v>
      </c>
      <c r="C14539" s="3" t="s">
        <v>17</v>
      </c>
      <c r="D14539" s="3" t="s">
        <v>18</v>
      </c>
      <c r="E14539" s="3">
        <v>2012</v>
      </c>
      <c r="F14539" s="4">
        <v>2701083</v>
      </c>
    </row>
    <row r="14540" spans="1:6" x14ac:dyDescent="0.15">
      <c r="A14540" s="2" t="s">
        <v>59</v>
      </c>
      <c r="B14540" s="2" t="s">
        <v>49</v>
      </c>
      <c r="C14540" s="3" t="s">
        <v>17</v>
      </c>
      <c r="D14540" s="3" t="s">
        <v>18</v>
      </c>
      <c r="E14540" s="3">
        <v>2012</v>
      </c>
      <c r="F14540" s="4">
        <v>2657192</v>
      </c>
    </row>
    <row r="14541" spans="1:6" x14ac:dyDescent="0.15">
      <c r="A14541" s="2" t="s">
        <v>59</v>
      </c>
      <c r="B14541" s="2" t="s">
        <v>48</v>
      </c>
      <c r="C14541" s="3" t="s">
        <v>17</v>
      </c>
      <c r="D14541" s="3" t="s">
        <v>18</v>
      </c>
      <c r="E14541" s="3">
        <v>2013</v>
      </c>
      <c r="F14541" s="4">
        <v>2675257</v>
      </c>
    </row>
    <row r="14542" spans="1:6" x14ac:dyDescent="0.15">
      <c r="A14542" s="2" t="s">
        <v>59</v>
      </c>
      <c r="B14542" s="2" t="s">
        <v>49</v>
      </c>
      <c r="C14542" s="3" t="s">
        <v>17</v>
      </c>
      <c r="D14542" s="3" t="s">
        <v>18</v>
      </c>
      <c r="E14542" s="3">
        <v>2013</v>
      </c>
      <c r="F14542" s="4">
        <v>2632049.5</v>
      </c>
    </row>
    <row r="14543" spans="1:6" x14ac:dyDescent="0.15">
      <c r="A14543" s="2" t="s">
        <v>59</v>
      </c>
      <c r="B14543" s="2" t="s">
        <v>48</v>
      </c>
      <c r="C14543" s="3" t="s">
        <v>17</v>
      </c>
      <c r="D14543" s="3" t="s">
        <v>18</v>
      </c>
      <c r="E14543" s="3">
        <v>2014</v>
      </c>
      <c r="F14543" s="4">
        <v>2680612.5</v>
      </c>
    </row>
    <row r="14544" spans="1:6" x14ac:dyDescent="0.15">
      <c r="A14544" s="2" t="s">
        <v>59</v>
      </c>
      <c r="B14544" s="2" t="s">
        <v>49</v>
      </c>
      <c r="C14544" s="3" t="s">
        <v>17</v>
      </c>
      <c r="D14544" s="3" t="s">
        <v>18</v>
      </c>
      <c r="E14544" s="3">
        <v>2014</v>
      </c>
      <c r="F14544" s="4">
        <v>2633556</v>
      </c>
    </row>
    <row r="14545" spans="1:6" x14ac:dyDescent="0.15">
      <c r="A14545" s="2" t="s">
        <v>59</v>
      </c>
      <c r="B14545" s="2" t="s">
        <v>48</v>
      </c>
      <c r="C14545" s="3" t="s">
        <v>17</v>
      </c>
      <c r="D14545" s="3" t="s">
        <v>18</v>
      </c>
      <c r="E14545" s="3">
        <v>2015</v>
      </c>
      <c r="F14545" s="4">
        <v>2730343.75</v>
      </c>
    </row>
    <row r="14546" spans="1:6" x14ac:dyDescent="0.15">
      <c r="A14546" s="2" t="s">
        <v>59</v>
      </c>
      <c r="B14546" s="2" t="s">
        <v>49</v>
      </c>
      <c r="C14546" s="3" t="s">
        <v>17</v>
      </c>
      <c r="D14546" s="3" t="s">
        <v>18</v>
      </c>
      <c r="E14546" s="3">
        <v>2015</v>
      </c>
      <c r="F14546" s="4">
        <v>2716354.5</v>
      </c>
    </row>
    <row r="14547" spans="1:6" x14ac:dyDescent="0.15">
      <c r="A14547" s="2" t="s">
        <v>59</v>
      </c>
      <c r="B14547" s="2" t="s">
        <v>48</v>
      </c>
      <c r="C14547" s="3" t="s">
        <v>17</v>
      </c>
      <c r="D14547" s="3" t="s">
        <v>18</v>
      </c>
      <c r="E14547" s="3">
        <v>2016</v>
      </c>
      <c r="F14547" s="4">
        <v>2765765.25</v>
      </c>
    </row>
    <row r="14548" spans="1:6" x14ac:dyDescent="0.15">
      <c r="A14548" s="2" t="s">
        <v>59</v>
      </c>
      <c r="B14548" s="2" t="s">
        <v>49</v>
      </c>
      <c r="C14548" s="3" t="s">
        <v>17</v>
      </c>
      <c r="D14548" s="3" t="s">
        <v>18</v>
      </c>
      <c r="E14548" s="3">
        <v>2016</v>
      </c>
      <c r="F14548" s="4">
        <v>2763681</v>
      </c>
    </row>
    <row r="14549" spans="1:6" x14ac:dyDescent="0.15">
      <c r="A14549" s="2" t="s">
        <v>59</v>
      </c>
      <c r="B14549" s="2" t="s">
        <v>48</v>
      </c>
      <c r="C14549" s="3" t="s">
        <v>17</v>
      </c>
      <c r="D14549" s="3" t="s">
        <v>18</v>
      </c>
      <c r="E14549" s="3">
        <v>2017</v>
      </c>
      <c r="F14549" s="4">
        <v>2869816.5</v>
      </c>
    </row>
    <row r="14550" spans="1:6" x14ac:dyDescent="0.15">
      <c r="A14550" s="2" t="s">
        <v>59</v>
      </c>
      <c r="B14550" s="2" t="s">
        <v>49</v>
      </c>
      <c r="C14550" s="3" t="s">
        <v>17</v>
      </c>
      <c r="D14550" s="3" t="s">
        <v>18</v>
      </c>
      <c r="E14550" s="3">
        <v>2017</v>
      </c>
      <c r="F14550" s="4">
        <v>2869816.5</v>
      </c>
    </row>
    <row r="14551" spans="1:6" x14ac:dyDescent="0.15">
      <c r="A14551" s="2" t="s">
        <v>59</v>
      </c>
      <c r="B14551" s="2" t="s">
        <v>48</v>
      </c>
      <c r="C14551" s="3" t="s">
        <v>17</v>
      </c>
      <c r="D14551" s="3" t="s">
        <v>18</v>
      </c>
      <c r="E14551" s="3">
        <v>2018</v>
      </c>
      <c r="F14551" s="4">
        <v>2902140.75</v>
      </c>
    </row>
    <row r="14552" spans="1:6" x14ac:dyDescent="0.15">
      <c r="A14552" s="2" t="s">
        <v>59</v>
      </c>
      <c r="B14552" s="2" t="s">
        <v>49</v>
      </c>
      <c r="C14552" s="3" t="s">
        <v>17</v>
      </c>
      <c r="D14552" s="3" t="s">
        <v>18</v>
      </c>
      <c r="E14552" s="3">
        <v>2018</v>
      </c>
      <c r="F14552" s="4">
        <v>2901337.75</v>
      </c>
    </row>
    <row r="14553" spans="1:6" x14ac:dyDescent="0.15">
      <c r="A14553" s="2" t="s">
        <v>59</v>
      </c>
      <c r="B14553" s="2" t="s">
        <v>48</v>
      </c>
      <c r="C14553" s="3" t="s">
        <v>17</v>
      </c>
      <c r="D14553" s="3" t="s">
        <v>18</v>
      </c>
      <c r="E14553" s="3">
        <v>2019</v>
      </c>
      <c r="F14553" s="4">
        <v>2946958.25</v>
      </c>
    </row>
    <row r="14554" spans="1:6" x14ac:dyDescent="0.15">
      <c r="A14554" s="2" t="s">
        <v>59</v>
      </c>
      <c r="B14554" s="2" t="s">
        <v>49</v>
      </c>
      <c r="C14554" s="3" t="s">
        <v>17</v>
      </c>
      <c r="D14554" s="3" t="s">
        <v>18</v>
      </c>
      <c r="E14554" s="3">
        <v>2019</v>
      </c>
      <c r="F14554" s="4">
        <v>2950146.25</v>
      </c>
    </row>
    <row r="14555" spans="1:6" x14ac:dyDescent="0.15">
      <c r="A14555" s="2" t="s">
        <v>59</v>
      </c>
      <c r="B14555" s="2" t="s">
        <v>48</v>
      </c>
      <c r="C14555" s="3" t="s">
        <v>19</v>
      </c>
      <c r="D14555" s="3" t="s">
        <v>20</v>
      </c>
      <c r="E14555" s="3">
        <v>1950</v>
      </c>
      <c r="F14555" s="4">
        <v>359301.8125</v>
      </c>
    </row>
    <row r="14556" spans="1:6" x14ac:dyDescent="0.15">
      <c r="A14556" s="2" t="s">
        <v>59</v>
      </c>
      <c r="B14556" s="2" t="s">
        <v>49</v>
      </c>
      <c r="C14556" s="3" t="s">
        <v>19</v>
      </c>
      <c r="D14556" s="3" t="s">
        <v>20</v>
      </c>
      <c r="E14556" s="3">
        <v>1950</v>
      </c>
      <c r="F14556" s="4">
        <v>357997.59375</v>
      </c>
    </row>
    <row r="14557" spans="1:6" x14ac:dyDescent="0.15">
      <c r="A14557" s="2" t="s">
        <v>59</v>
      </c>
      <c r="B14557" s="2" t="s">
        <v>48</v>
      </c>
      <c r="C14557" s="3" t="s">
        <v>19</v>
      </c>
      <c r="D14557" s="3" t="s">
        <v>20</v>
      </c>
      <c r="E14557" s="3">
        <v>1951</v>
      </c>
      <c r="F14557" s="4">
        <v>397637.375</v>
      </c>
    </row>
    <row r="14558" spans="1:6" x14ac:dyDescent="0.15">
      <c r="A14558" s="2" t="s">
        <v>59</v>
      </c>
      <c r="B14558" s="2" t="s">
        <v>49</v>
      </c>
      <c r="C14558" s="3" t="s">
        <v>19</v>
      </c>
      <c r="D14558" s="3" t="s">
        <v>20</v>
      </c>
      <c r="E14558" s="3">
        <v>1951</v>
      </c>
      <c r="F14558" s="4">
        <v>399758.125</v>
      </c>
    </row>
    <row r="14559" spans="1:6" x14ac:dyDescent="0.15">
      <c r="A14559" s="2" t="s">
        <v>59</v>
      </c>
      <c r="B14559" s="2" t="s">
        <v>48</v>
      </c>
      <c r="C14559" s="3" t="s">
        <v>19</v>
      </c>
      <c r="D14559" s="3" t="s">
        <v>20</v>
      </c>
      <c r="E14559" s="3">
        <v>1952</v>
      </c>
      <c r="F14559" s="4">
        <v>434206.21875</v>
      </c>
    </row>
    <row r="14560" spans="1:6" x14ac:dyDescent="0.15">
      <c r="A14560" s="2" t="s">
        <v>59</v>
      </c>
      <c r="B14560" s="2" t="s">
        <v>49</v>
      </c>
      <c r="C14560" s="3" t="s">
        <v>19</v>
      </c>
      <c r="D14560" s="3" t="s">
        <v>20</v>
      </c>
      <c r="E14560" s="3">
        <v>1952</v>
      </c>
      <c r="F14560" s="4">
        <v>439732.84375</v>
      </c>
    </row>
    <row r="14561" spans="1:6" x14ac:dyDescent="0.15">
      <c r="A14561" s="2" t="s">
        <v>59</v>
      </c>
      <c r="B14561" s="2" t="s">
        <v>48</v>
      </c>
      <c r="C14561" s="3" t="s">
        <v>19</v>
      </c>
      <c r="D14561" s="3" t="s">
        <v>20</v>
      </c>
      <c r="E14561" s="3">
        <v>1953</v>
      </c>
      <c r="F14561" s="4">
        <v>471546.1875</v>
      </c>
    </row>
    <row r="14562" spans="1:6" x14ac:dyDescent="0.15">
      <c r="A14562" s="2" t="s">
        <v>59</v>
      </c>
      <c r="B14562" s="2" t="s">
        <v>49</v>
      </c>
      <c r="C14562" s="3" t="s">
        <v>19</v>
      </c>
      <c r="D14562" s="3" t="s">
        <v>20</v>
      </c>
      <c r="E14562" s="3">
        <v>1953</v>
      </c>
      <c r="F14562" s="4">
        <v>478234.21875</v>
      </c>
    </row>
    <row r="14563" spans="1:6" x14ac:dyDescent="0.15">
      <c r="A14563" s="2" t="s">
        <v>59</v>
      </c>
      <c r="B14563" s="2" t="s">
        <v>48</v>
      </c>
      <c r="C14563" s="3" t="s">
        <v>19</v>
      </c>
      <c r="D14563" s="3" t="s">
        <v>20</v>
      </c>
      <c r="E14563" s="3">
        <v>1954</v>
      </c>
      <c r="F14563" s="4">
        <v>512388.25</v>
      </c>
    </row>
    <row r="14564" spans="1:6" x14ac:dyDescent="0.15">
      <c r="A14564" s="2" t="s">
        <v>59</v>
      </c>
      <c r="B14564" s="2" t="s">
        <v>49</v>
      </c>
      <c r="C14564" s="3" t="s">
        <v>19</v>
      </c>
      <c r="D14564" s="3" t="s">
        <v>20</v>
      </c>
      <c r="E14564" s="3">
        <v>1954</v>
      </c>
      <c r="F14564" s="4">
        <v>517334.9375</v>
      </c>
    </row>
    <row r="14565" spans="1:6" x14ac:dyDescent="0.15">
      <c r="A14565" s="2" t="s">
        <v>59</v>
      </c>
      <c r="B14565" s="2" t="s">
        <v>48</v>
      </c>
      <c r="C14565" s="3" t="s">
        <v>19</v>
      </c>
      <c r="D14565" s="3" t="s">
        <v>20</v>
      </c>
      <c r="E14565" s="3">
        <v>1955</v>
      </c>
      <c r="F14565" s="4">
        <v>583818.125</v>
      </c>
    </row>
    <row r="14566" spans="1:6" x14ac:dyDescent="0.15">
      <c r="A14566" s="2" t="s">
        <v>59</v>
      </c>
      <c r="B14566" s="2" t="s">
        <v>49</v>
      </c>
      <c r="C14566" s="3" t="s">
        <v>19</v>
      </c>
      <c r="D14566" s="3" t="s">
        <v>20</v>
      </c>
      <c r="E14566" s="3">
        <v>1955</v>
      </c>
      <c r="F14566" s="4">
        <v>586749</v>
      </c>
    </row>
    <row r="14567" spans="1:6" x14ac:dyDescent="0.15">
      <c r="A14567" s="2" t="s">
        <v>59</v>
      </c>
      <c r="B14567" s="2" t="s">
        <v>48</v>
      </c>
      <c r="C14567" s="3" t="s">
        <v>19</v>
      </c>
      <c r="D14567" s="3" t="s">
        <v>20</v>
      </c>
      <c r="E14567" s="3">
        <v>1956</v>
      </c>
      <c r="F14567" s="4">
        <v>629113.75</v>
      </c>
    </row>
    <row r="14568" spans="1:6" x14ac:dyDescent="0.15">
      <c r="A14568" s="2" t="s">
        <v>59</v>
      </c>
      <c r="B14568" s="2" t="s">
        <v>49</v>
      </c>
      <c r="C14568" s="3" t="s">
        <v>19</v>
      </c>
      <c r="D14568" s="3" t="s">
        <v>20</v>
      </c>
      <c r="E14568" s="3">
        <v>1956</v>
      </c>
      <c r="F14568" s="4">
        <v>633719.6875</v>
      </c>
    </row>
    <row r="14569" spans="1:6" x14ac:dyDescent="0.15">
      <c r="A14569" s="2" t="s">
        <v>59</v>
      </c>
      <c r="B14569" s="2" t="s">
        <v>48</v>
      </c>
      <c r="C14569" s="3" t="s">
        <v>19</v>
      </c>
      <c r="D14569" s="3" t="s">
        <v>20</v>
      </c>
      <c r="E14569" s="3">
        <v>1957</v>
      </c>
      <c r="F14569" s="4">
        <v>664996.8125</v>
      </c>
    </row>
    <row r="14570" spans="1:6" x14ac:dyDescent="0.15">
      <c r="A14570" s="2" t="s">
        <v>59</v>
      </c>
      <c r="B14570" s="2" t="s">
        <v>49</v>
      </c>
      <c r="C14570" s="3" t="s">
        <v>19</v>
      </c>
      <c r="D14570" s="3" t="s">
        <v>20</v>
      </c>
      <c r="E14570" s="3">
        <v>1957</v>
      </c>
      <c r="F14570" s="4">
        <v>670471.4375</v>
      </c>
    </row>
    <row r="14571" spans="1:6" x14ac:dyDescent="0.15">
      <c r="A14571" s="2" t="s">
        <v>59</v>
      </c>
      <c r="B14571" s="2" t="s">
        <v>48</v>
      </c>
      <c r="C14571" s="3" t="s">
        <v>19</v>
      </c>
      <c r="D14571" s="3" t="s">
        <v>20</v>
      </c>
      <c r="E14571" s="3">
        <v>1958</v>
      </c>
      <c r="F14571" s="4">
        <v>687191</v>
      </c>
    </row>
    <row r="14572" spans="1:6" x14ac:dyDescent="0.15">
      <c r="A14572" s="2" t="s">
        <v>59</v>
      </c>
      <c r="B14572" s="2" t="s">
        <v>49</v>
      </c>
      <c r="C14572" s="3" t="s">
        <v>19</v>
      </c>
      <c r="D14572" s="3" t="s">
        <v>20</v>
      </c>
      <c r="E14572" s="3">
        <v>1958</v>
      </c>
      <c r="F14572" s="4">
        <v>697558.5</v>
      </c>
    </row>
    <row r="14573" spans="1:6" x14ac:dyDescent="0.15">
      <c r="A14573" s="2" t="s">
        <v>59</v>
      </c>
      <c r="B14573" s="2" t="s">
        <v>48</v>
      </c>
      <c r="C14573" s="3" t="s">
        <v>19</v>
      </c>
      <c r="D14573" s="3" t="s">
        <v>20</v>
      </c>
      <c r="E14573" s="3">
        <v>1959</v>
      </c>
      <c r="F14573" s="4">
        <v>745472.125</v>
      </c>
    </row>
    <row r="14574" spans="1:6" x14ac:dyDescent="0.15">
      <c r="A14574" s="2" t="s">
        <v>59</v>
      </c>
      <c r="B14574" s="2" t="s">
        <v>49</v>
      </c>
      <c r="C14574" s="3" t="s">
        <v>19</v>
      </c>
      <c r="D14574" s="3" t="s">
        <v>20</v>
      </c>
      <c r="E14574" s="3">
        <v>1959</v>
      </c>
      <c r="F14574" s="4">
        <v>756829.4375</v>
      </c>
    </row>
    <row r="14575" spans="1:6" x14ac:dyDescent="0.15">
      <c r="A14575" s="2" t="s">
        <v>59</v>
      </c>
      <c r="B14575" s="2" t="s">
        <v>48</v>
      </c>
      <c r="C14575" s="3" t="s">
        <v>19</v>
      </c>
      <c r="D14575" s="3" t="s">
        <v>20</v>
      </c>
      <c r="E14575" s="3">
        <v>1960</v>
      </c>
      <c r="F14575" s="4">
        <v>816785.8125</v>
      </c>
    </row>
    <row r="14576" spans="1:6" x14ac:dyDescent="0.15">
      <c r="A14576" s="2" t="s">
        <v>59</v>
      </c>
      <c r="B14576" s="2" t="s">
        <v>49</v>
      </c>
      <c r="C14576" s="3" t="s">
        <v>19</v>
      </c>
      <c r="D14576" s="3" t="s">
        <v>20</v>
      </c>
      <c r="E14576" s="3">
        <v>1960</v>
      </c>
      <c r="F14576" s="4">
        <v>814018.9375</v>
      </c>
    </row>
    <row r="14577" spans="1:6" x14ac:dyDescent="0.15">
      <c r="A14577" s="2" t="s">
        <v>59</v>
      </c>
      <c r="B14577" s="2" t="s">
        <v>48</v>
      </c>
      <c r="C14577" s="3" t="s">
        <v>19</v>
      </c>
      <c r="D14577" s="3" t="s">
        <v>20</v>
      </c>
      <c r="E14577" s="3">
        <v>1961</v>
      </c>
      <c r="F14577" s="4">
        <v>849921.375</v>
      </c>
    </row>
    <row r="14578" spans="1:6" x14ac:dyDescent="0.15">
      <c r="A14578" s="2" t="s">
        <v>59</v>
      </c>
      <c r="B14578" s="2" t="s">
        <v>49</v>
      </c>
      <c r="C14578" s="3" t="s">
        <v>19</v>
      </c>
      <c r="D14578" s="3" t="s">
        <v>20</v>
      </c>
      <c r="E14578" s="3">
        <v>1961</v>
      </c>
      <c r="F14578" s="4">
        <v>840632.75</v>
      </c>
    </row>
    <row r="14579" spans="1:6" x14ac:dyDescent="0.15">
      <c r="A14579" s="2" t="s">
        <v>59</v>
      </c>
      <c r="B14579" s="2" t="s">
        <v>48</v>
      </c>
      <c r="C14579" s="3" t="s">
        <v>19</v>
      </c>
      <c r="D14579" s="3" t="s">
        <v>20</v>
      </c>
      <c r="E14579" s="3">
        <v>1962</v>
      </c>
      <c r="F14579" s="4">
        <v>881025.5</v>
      </c>
    </row>
    <row r="14580" spans="1:6" x14ac:dyDescent="0.15">
      <c r="A14580" s="2" t="s">
        <v>59</v>
      </c>
      <c r="B14580" s="2" t="s">
        <v>49</v>
      </c>
      <c r="C14580" s="3" t="s">
        <v>19</v>
      </c>
      <c r="D14580" s="3" t="s">
        <v>20</v>
      </c>
      <c r="E14580" s="3">
        <v>1962</v>
      </c>
      <c r="F14580" s="4">
        <v>875999.125</v>
      </c>
    </row>
    <row r="14581" spans="1:6" x14ac:dyDescent="0.15">
      <c r="A14581" s="2" t="s">
        <v>59</v>
      </c>
      <c r="B14581" s="2" t="s">
        <v>48</v>
      </c>
      <c r="C14581" s="3" t="s">
        <v>19</v>
      </c>
      <c r="D14581" s="3" t="s">
        <v>20</v>
      </c>
      <c r="E14581" s="3">
        <v>1963</v>
      </c>
      <c r="F14581" s="4">
        <v>901191.375</v>
      </c>
    </row>
    <row r="14582" spans="1:6" x14ac:dyDescent="0.15">
      <c r="A14582" s="2" t="s">
        <v>59</v>
      </c>
      <c r="B14582" s="2" t="s">
        <v>49</v>
      </c>
      <c r="C14582" s="3" t="s">
        <v>19</v>
      </c>
      <c r="D14582" s="3" t="s">
        <v>20</v>
      </c>
      <c r="E14582" s="3">
        <v>1963</v>
      </c>
      <c r="F14582" s="4">
        <v>897609.1875</v>
      </c>
    </row>
    <row r="14583" spans="1:6" x14ac:dyDescent="0.15">
      <c r="A14583" s="2" t="s">
        <v>59</v>
      </c>
      <c r="B14583" s="2" t="s">
        <v>48</v>
      </c>
      <c r="C14583" s="3" t="s">
        <v>19</v>
      </c>
      <c r="D14583" s="3" t="s">
        <v>20</v>
      </c>
      <c r="E14583" s="3">
        <v>1964</v>
      </c>
      <c r="F14583" s="4">
        <v>968410.125</v>
      </c>
    </row>
    <row r="14584" spans="1:6" x14ac:dyDescent="0.15">
      <c r="A14584" s="2" t="s">
        <v>59</v>
      </c>
      <c r="B14584" s="2" t="s">
        <v>49</v>
      </c>
      <c r="C14584" s="3" t="s">
        <v>19</v>
      </c>
      <c r="D14584" s="3" t="s">
        <v>20</v>
      </c>
      <c r="E14584" s="3">
        <v>1964</v>
      </c>
      <c r="F14584" s="4">
        <v>964674.625</v>
      </c>
    </row>
    <row r="14585" spans="1:6" x14ac:dyDescent="0.15">
      <c r="A14585" s="2" t="s">
        <v>59</v>
      </c>
      <c r="B14585" s="2" t="s">
        <v>48</v>
      </c>
      <c r="C14585" s="3" t="s">
        <v>19</v>
      </c>
      <c r="D14585" s="3" t="s">
        <v>20</v>
      </c>
      <c r="E14585" s="3">
        <v>1965</v>
      </c>
      <c r="F14585" s="4">
        <v>1017249.25</v>
      </c>
    </row>
    <row r="14586" spans="1:6" x14ac:dyDescent="0.15">
      <c r="A14586" s="2" t="s">
        <v>59</v>
      </c>
      <c r="B14586" s="2" t="s">
        <v>49</v>
      </c>
      <c r="C14586" s="3" t="s">
        <v>19</v>
      </c>
      <c r="D14586" s="3" t="s">
        <v>20</v>
      </c>
      <c r="E14586" s="3">
        <v>1965</v>
      </c>
      <c r="F14586" s="4">
        <v>1014527.8125</v>
      </c>
    </row>
    <row r="14587" spans="1:6" x14ac:dyDescent="0.15">
      <c r="A14587" s="2" t="s">
        <v>59</v>
      </c>
      <c r="B14587" s="2" t="s">
        <v>48</v>
      </c>
      <c r="C14587" s="3" t="s">
        <v>19</v>
      </c>
      <c r="D14587" s="3" t="s">
        <v>20</v>
      </c>
      <c r="E14587" s="3">
        <v>1966</v>
      </c>
      <c r="F14587" s="4">
        <v>1045583.8125</v>
      </c>
    </row>
    <row r="14588" spans="1:6" x14ac:dyDescent="0.15">
      <c r="A14588" s="2" t="s">
        <v>59</v>
      </c>
      <c r="B14588" s="2" t="s">
        <v>49</v>
      </c>
      <c r="C14588" s="3" t="s">
        <v>19</v>
      </c>
      <c r="D14588" s="3" t="s">
        <v>20</v>
      </c>
      <c r="E14588" s="3">
        <v>1966</v>
      </c>
      <c r="F14588" s="4">
        <v>1046369</v>
      </c>
    </row>
    <row r="14589" spans="1:6" x14ac:dyDescent="0.15">
      <c r="A14589" s="2" t="s">
        <v>59</v>
      </c>
      <c r="B14589" s="2" t="s">
        <v>48</v>
      </c>
      <c r="C14589" s="3" t="s">
        <v>19</v>
      </c>
      <c r="D14589" s="3" t="s">
        <v>20</v>
      </c>
      <c r="E14589" s="3">
        <v>1967</v>
      </c>
      <c r="F14589" s="4">
        <v>1037976.5625</v>
      </c>
    </row>
    <row r="14590" spans="1:6" x14ac:dyDescent="0.15">
      <c r="A14590" s="2" t="s">
        <v>59</v>
      </c>
      <c r="B14590" s="2" t="s">
        <v>49</v>
      </c>
      <c r="C14590" s="3" t="s">
        <v>19</v>
      </c>
      <c r="D14590" s="3" t="s">
        <v>20</v>
      </c>
      <c r="E14590" s="3">
        <v>1967</v>
      </c>
      <c r="F14590" s="4">
        <v>1041135.25</v>
      </c>
    </row>
    <row r="14591" spans="1:6" x14ac:dyDescent="0.15">
      <c r="A14591" s="2" t="s">
        <v>59</v>
      </c>
      <c r="B14591" s="2" t="s">
        <v>48</v>
      </c>
      <c r="C14591" s="3" t="s">
        <v>19</v>
      </c>
      <c r="D14591" s="3" t="s">
        <v>20</v>
      </c>
      <c r="E14591" s="3">
        <v>1968</v>
      </c>
      <c r="F14591" s="4">
        <v>1098684</v>
      </c>
    </row>
    <row r="14592" spans="1:6" x14ac:dyDescent="0.15">
      <c r="A14592" s="2" t="s">
        <v>59</v>
      </c>
      <c r="B14592" s="2" t="s">
        <v>49</v>
      </c>
      <c r="C14592" s="3" t="s">
        <v>19</v>
      </c>
      <c r="D14592" s="3" t="s">
        <v>20</v>
      </c>
      <c r="E14592" s="3">
        <v>1968</v>
      </c>
      <c r="F14592" s="4">
        <v>1104639.625</v>
      </c>
    </row>
    <row r="14593" spans="1:6" x14ac:dyDescent="0.15">
      <c r="A14593" s="2" t="s">
        <v>59</v>
      </c>
      <c r="B14593" s="2" t="s">
        <v>48</v>
      </c>
      <c r="C14593" s="3" t="s">
        <v>19</v>
      </c>
      <c r="D14593" s="3" t="s">
        <v>20</v>
      </c>
      <c r="E14593" s="3">
        <v>1969</v>
      </c>
      <c r="F14593" s="4">
        <v>1181869.75</v>
      </c>
    </row>
    <row r="14594" spans="1:6" x14ac:dyDescent="0.15">
      <c r="A14594" s="2" t="s">
        <v>59</v>
      </c>
      <c r="B14594" s="2" t="s">
        <v>49</v>
      </c>
      <c r="C14594" s="3" t="s">
        <v>19</v>
      </c>
      <c r="D14594" s="3" t="s">
        <v>20</v>
      </c>
      <c r="E14594" s="3">
        <v>1969</v>
      </c>
      <c r="F14594" s="4">
        <v>1190581.125</v>
      </c>
    </row>
    <row r="14595" spans="1:6" x14ac:dyDescent="0.15">
      <c r="A14595" s="2" t="s">
        <v>59</v>
      </c>
      <c r="B14595" s="2" t="s">
        <v>48</v>
      </c>
      <c r="C14595" s="3" t="s">
        <v>19</v>
      </c>
      <c r="D14595" s="3" t="s">
        <v>20</v>
      </c>
      <c r="E14595" s="3">
        <v>1970</v>
      </c>
      <c r="F14595" s="4">
        <v>1239866.625</v>
      </c>
    </row>
    <row r="14596" spans="1:6" x14ac:dyDescent="0.15">
      <c r="A14596" s="2" t="s">
        <v>59</v>
      </c>
      <c r="B14596" s="2" t="s">
        <v>49</v>
      </c>
      <c r="C14596" s="3" t="s">
        <v>19</v>
      </c>
      <c r="D14596" s="3" t="s">
        <v>20</v>
      </c>
      <c r="E14596" s="3">
        <v>1970</v>
      </c>
      <c r="F14596" s="4">
        <v>1253853.625</v>
      </c>
    </row>
    <row r="14597" spans="1:6" x14ac:dyDescent="0.15">
      <c r="A14597" s="2" t="s">
        <v>59</v>
      </c>
      <c r="B14597" s="2" t="s">
        <v>48</v>
      </c>
      <c r="C14597" s="3" t="s">
        <v>19</v>
      </c>
      <c r="D14597" s="3" t="s">
        <v>20</v>
      </c>
      <c r="E14597" s="3">
        <v>1971</v>
      </c>
      <c r="F14597" s="4">
        <v>1278896.625</v>
      </c>
    </row>
    <row r="14598" spans="1:6" x14ac:dyDescent="0.15">
      <c r="A14598" s="2" t="s">
        <v>59</v>
      </c>
      <c r="B14598" s="2" t="s">
        <v>49</v>
      </c>
      <c r="C14598" s="3" t="s">
        <v>19</v>
      </c>
      <c r="D14598" s="3" t="s">
        <v>20</v>
      </c>
      <c r="E14598" s="3">
        <v>1971</v>
      </c>
      <c r="F14598" s="4">
        <v>1296873.125</v>
      </c>
    </row>
    <row r="14599" spans="1:6" x14ac:dyDescent="0.15">
      <c r="A14599" s="2" t="s">
        <v>59</v>
      </c>
      <c r="B14599" s="2" t="s">
        <v>48</v>
      </c>
      <c r="C14599" s="3" t="s">
        <v>19</v>
      </c>
      <c r="D14599" s="3" t="s">
        <v>20</v>
      </c>
      <c r="E14599" s="3">
        <v>1972</v>
      </c>
      <c r="F14599" s="4">
        <v>1340240.125</v>
      </c>
    </row>
    <row r="14600" spans="1:6" x14ac:dyDescent="0.15">
      <c r="A14600" s="2" t="s">
        <v>59</v>
      </c>
      <c r="B14600" s="2" t="s">
        <v>49</v>
      </c>
      <c r="C14600" s="3" t="s">
        <v>19</v>
      </c>
      <c r="D14600" s="3" t="s">
        <v>20</v>
      </c>
      <c r="E14600" s="3">
        <v>1972</v>
      </c>
      <c r="F14600" s="4">
        <v>1360294.75</v>
      </c>
    </row>
    <row r="14601" spans="1:6" x14ac:dyDescent="0.15">
      <c r="A14601" s="2" t="s">
        <v>59</v>
      </c>
      <c r="B14601" s="2" t="s">
        <v>48</v>
      </c>
      <c r="C14601" s="3" t="s">
        <v>19</v>
      </c>
      <c r="D14601" s="3" t="s">
        <v>20</v>
      </c>
      <c r="E14601" s="3">
        <v>1973</v>
      </c>
      <c r="F14601" s="4">
        <v>1414862.375</v>
      </c>
    </row>
    <row r="14602" spans="1:6" x14ac:dyDescent="0.15">
      <c r="A14602" s="2" t="s">
        <v>59</v>
      </c>
      <c r="B14602" s="2" t="s">
        <v>49</v>
      </c>
      <c r="C14602" s="3" t="s">
        <v>19</v>
      </c>
      <c r="D14602" s="3" t="s">
        <v>20</v>
      </c>
      <c r="E14602" s="3">
        <v>1973</v>
      </c>
      <c r="F14602" s="4">
        <v>1427258.625</v>
      </c>
    </row>
    <row r="14603" spans="1:6" x14ac:dyDescent="0.15">
      <c r="A14603" s="2" t="s">
        <v>59</v>
      </c>
      <c r="B14603" s="2" t="s">
        <v>48</v>
      </c>
      <c r="C14603" s="3" t="s">
        <v>19</v>
      </c>
      <c r="D14603" s="3" t="s">
        <v>20</v>
      </c>
      <c r="E14603" s="3">
        <v>1974</v>
      </c>
      <c r="F14603" s="4">
        <v>1438005.125</v>
      </c>
    </row>
    <row r="14604" spans="1:6" x14ac:dyDescent="0.15">
      <c r="A14604" s="2" t="s">
        <v>59</v>
      </c>
      <c r="B14604" s="2" t="s">
        <v>49</v>
      </c>
      <c r="C14604" s="3" t="s">
        <v>19</v>
      </c>
      <c r="D14604" s="3" t="s">
        <v>20</v>
      </c>
      <c r="E14604" s="3">
        <v>1974</v>
      </c>
      <c r="F14604" s="4">
        <v>1439266.25</v>
      </c>
    </row>
    <row r="14605" spans="1:6" x14ac:dyDescent="0.15">
      <c r="A14605" s="2" t="s">
        <v>59</v>
      </c>
      <c r="B14605" s="2" t="s">
        <v>48</v>
      </c>
      <c r="C14605" s="3" t="s">
        <v>19</v>
      </c>
      <c r="D14605" s="3" t="s">
        <v>20</v>
      </c>
      <c r="E14605" s="3">
        <v>1975</v>
      </c>
      <c r="F14605" s="4">
        <v>1437515.25</v>
      </c>
    </row>
    <row r="14606" spans="1:6" x14ac:dyDescent="0.15">
      <c r="A14606" s="2" t="s">
        <v>59</v>
      </c>
      <c r="B14606" s="2" t="s">
        <v>49</v>
      </c>
      <c r="C14606" s="3" t="s">
        <v>19</v>
      </c>
      <c r="D14606" s="3" t="s">
        <v>20</v>
      </c>
      <c r="E14606" s="3">
        <v>1975</v>
      </c>
      <c r="F14606" s="4">
        <v>1445837.75</v>
      </c>
    </row>
    <row r="14607" spans="1:6" x14ac:dyDescent="0.15">
      <c r="A14607" s="2" t="s">
        <v>59</v>
      </c>
      <c r="B14607" s="2" t="s">
        <v>48</v>
      </c>
      <c r="C14607" s="3" t="s">
        <v>19</v>
      </c>
      <c r="D14607" s="3" t="s">
        <v>20</v>
      </c>
      <c r="E14607" s="3">
        <v>1976</v>
      </c>
      <c r="F14607" s="4">
        <v>1515613.25</v>
      </c>
    </row>
    <row r="14608" spans="1:6" x14ac:dyDescent="0.15">
      <c r="A14608" s="2" t="s">
        <v>59</v>
      </c>
      <c r="B14608" s="2" t="s">
        <v>49</v>
      </c>
      <c r="C14608" s="3" t="s">
        <v>19</v>
      </c>
      <c r="D14608" s="3" t="s">
        <v>20</v>
      </c>
      <c r="E14608" s="3">
        <v>1976</v>
      </c>
      <c r="F14608" s="4">
        <v>1521273.5</v>
      </c>
    </row>
    <row r="14609" spans="1:6" x14ac:dyDescent="0.15">
      <c r="A14609" s="2" t="s">
        <v>59</v>
      </c>
      <c r="B14609" s="2" t="s">
        <v>48</v>
      </c>
      <c r="C14609" s="3" t="s">
        <v>19</v>
      </c>
      <c r="D14609" s="3" t="s">
        <v>20</v>
      </c>
      <c r="E14609" s="3">
        <v>1977</v>
      </c>
      <c r="F14609" s="4">
        <v>1572340.125</v>
      </c>
    </row>
    <row r="14610" spans="1:6" x14ac:dyDescent="0.15">
      <c r="A14610" s="2" t="s">
        <v>59</v>
      </c>
      <c r="B14610" s="2" t="s">
        <v>49</v>
      </c>
      <c r="C14610" s="3" t="s">
        <v>19</v>
      </c>
      <c r="D14610" s="3" t="s">
        <v>20</v>
      </c>
      <c r="E14610" s="3">
        <v>1977</v>
      </c>
      <c r="F14610" s="4">
        <v>1574319.375</v>
      </c>
    </row>
    <row r="14611" spans="1:6" x14ac:dyDescent="0.15">
      <c r="A14611" s="2" t="s">
        <v>59</v>
      </c>
      <c r="B14611" s="2" t="s">
        <v>48</v>
      </c>
      <c r="C14611" s="3" t="s">
        <v>19</v>
      </c>
      <c r="D14611" s="3" t="s">
        <v>20</v>
      </c>
      <c r="E14611" s="3">
        <v>1978</v>
      </c>
      <c r="F14611" s="4">
        <v>1626621.75</v>
      </c>
    </row>
    <row r="14612" spans="1:6" x14ac:dyDescent="0.15">
      <c r="A14612" s="2" t="s">
        <v>59</v>
      </c>
      <c r="B14612" s="2" t="s">
        <v>49</v>
      </c>
      <c r="C14612" s="3" t="s">
        <v>19</v>
      </c>
      <c r="D14612" s="3" t="s">
        <v>20</v>
      </c>
      <c r="E14612" s="3">
        <v>1978</v>
      </c>
      <c r="F14612" s="4">
        <v>1624749.75</v>
      </c>
    </row>
    <row r="14613" spans="1:6" x14ac:dyDescent="0.15">
      <c r="A14613" s="2" t="s">
        <v>59</v>
      </c>
      <c r="B14613" s="2" t="s">
        <v>48</v>
      </c>
      <c r="C14613" s="3" t="s">
        <v>19</v>
      </c>
      <c r="D14613" s="3" t="s">
        <v>20</v>
      </c>
      <c r="E14613" s="3">
        <v>1979</v>
      </c>
      <c r="F14613" s="4">
        <v>1701693.625</v>
      </c>
    </row>
    <row r="14614" spans="1:6" x14ac:dyDescent="0.15">
      <c r="A14614" s="2" t="s">
        <v>59</v>
      </c>
      <c r="B14614" s="2" t="s">
        <v>49</v>
      </c>
      <c r="C14614" s="3" t="s">
        <v>19</v>
      </c>
      <c r="D14614" s="3" t="s">
        <v>20</v>
      </c>
      <c r="E14614" s="3">
        <v>1979</v>
      </c>
      <c r="F14614" s="4">
        <v>1689691.5</v>
      </c>
    </row>
    <row r="14615" spans="1:6" x14ac:dyDescent="0.15">
      <c r="A14615" s="2" t="s">
        <v>59</v>
      </c>
      <c r="B14615" s="2" t="s">
        <v>48</v>
      </c>
      <c r="C14615" s="3" t="s">
        <v>19</v>
      </c>
      <c r="D14615" s="3" t="s">
        <v>20</v>
      </c>
      <c r="E14615" s="3">
        <v>1980</v>
      </c>
      <c r="F14615" s="4">
        <v>1725220</v>
      </c>
    </row>
    <row r="14616" spans="1:6" x14ac:dyDescent="0.15">
      <c r="A14616" s="2" t="s">
        <v>59</v>
      </c>
      <c r="B14616" s="2" t="s">
        <v>49</v>
      </c>
      <c r="C14616" s="3" t="s">
        <v>19</v>
      </c>
      <c r="D14616" s="3" t="s">
        <v>20</v>
      </c>
      <c r="E14616" s="3">
        <v>1980</v>
      </c>
      <c r="F14616" s="4">
        <v>1697499.125</v>
      </c>
    </row>
    <row r="14617" spans="1:6" x14ac:dyDescent="0.15">
      <c r="A14617" s="2" t="s">
        <v>59</v>
      </c>
      <c r="B14617" s="2" t="s">
        <v>48</v>
      </c>
      <c r="C14617" s="3" t="s">
        <v>19</v>
      </c>
      <c r="D14617" s="3" t="s">
        <v>20</v>
      </c>
      <c r="E14617" s="3">
        <v>1981</v>
      </c>
      <c r="F14617" s="4">
        <v>1689161.375</v>
      </c>
    </row>
    <row r="14618" spans="1:6" x14ac:dyDescent="0.15">
      <c r="A14618" s="2" t="s">
        <v>59</v>
      </c>
      <c r="B14618" s="2" t="s">
        <v>49</v>
      </c>
      <c r="C14618" s="3" t="s">
        <v>19</v>
      </c>
      <c r="D14618" s="3" t="s">
        <v>20</v>
      </c>
      <c r="E14618" s="3">
        <v>1981</v>
      </c>
      <c r="F14618" s="4">
        <v>1656873.125</v>
      </c>
    </row>
    <row r="14619" spans="1:6" x14ac:dyDescent="0.15">
      <c r="A14619" s="2" t="s">
        <v>59</v>
      </c>
      <c r="B14619" s="2" t="s">
        <v>48</v>
      </c>
      <c r="C14619" s="3" t="s">
        <v>19</v>
      </c>
      <c r="D14619" s="3" t="s">
        <v>20</v>
      </c>
      <c r="E14619" s="3">
        <v>1982</v>
      </c>
      <c r="F14619" s="4">
        <v>1650756.875</v>
      </c>
    </row>
    <row r="14620" spans="1:6" x14ac:dyDescent="0.15">
      <c r="A14620" s="2" t="s">
        <v>59</v>
      </c>
      <c r="B14620" s="2" t="s">
        <v>49</v>
      </c>
      <c r="C14620" s="3" t="s">
        <v>19</v>
      </c>
      <c r="D14620" s="3" t="s">
        <v>20</v>
      </c>
      <c r="E14620" s="3">
        <v>1982</v>
      </c>
      <c r="F14620" s="4">
        <v>1630394.375</v>
      </c>
    </row>
    <row r="14621" spans="1:6" x14ac:dyDescent="0.15">
      <c r="A14621" s="2" t="s">
        <v>59</v>
      </c>
      <c r="B14621" s="2" t="s">
        <v>48</v>
      </c>
      <c r="C14621" s="3" t="s">
        <v>19</v>
      </c>
      <c r="D14621" s="3" t="s">
        <v>20</v>
      </c>
      <c r="E14621" s="3">
        <v>1983</v>
      </c>
      <c r="F14621" s="4">
        <v>1650723.375</v>
      </c>
    </row>
    <row r="14622" spans="1:6" x14ac:dyDescent="0.15">
      <c r="A14622" s="2" t="s">
        <v>59</v>
      </c>
      <c r="B14622" s="2" t="s">
        <v>49</v>
      </c>
      <c r="C14622" s="3" t="s">
        <v>19</v>
      </c>
      <c r="D14622" s="3" t="s">
        <v>20</v>
      </c>
      <c r="E14622" s="3">
        <v>1983</v>
      </c>
      <c r="F14622" s="4">
        <v>1631234.25</v>
      </c>
    </row>
    <row r="14623" spans="1:6" x14ac:dyDescent="0.15">
      <c r="A14623" s="2" t="s">
        <v>59</v>
      </c>
      <c r="B14623" s="2" t="s">
        <v>48</v>
      </c>
      <c r="C14623" s="3" t="s">
        <v>19</v>
      </c>
      <c r="D14623" s="3" t="s">
        <v>20</v>
      </c>
      <c r="E14623" s="3">
        <v>1984</v>
      </c>
      <c r="F14623" s="4">
        <v>1666047.875</v>
      </c>
    </row>
    <row r="14624" spans="1:6" x14ac:dyDescent="0.15">
      <c r="A14624" s="2" t="s">
        <v>59</v>
      </c>
      <c r="B14624" s="2" t="s">
        <v>49</v>
      </c>
      <c r="C14624" s="3" t="s">
        <v>19</v>
      </c>
      <c r="D14624" s="3" t="s">
        <v>20</v>
      </c>
      <c r="E14624" s="3">
        <v>1984</v>
      </c>
      <c r="F14624" s="4">
        <v>1639937.25</v>
      </c>
    </row>
    <row r="14625" spans="1:6" x14ac:dyDescent="0.15">
      <c r="A14625" s="2" t="s">
        <v>59</v>
      </c>
      <c r="B14625" s="2" t="s">
        <v>48</v>
      </c>
      <c r="C14625" s="3" t="s">
        <v>19</v>
      </c>
      <c r="D14625" s="3" t="s">
        <v>20</v>
      </c>
      <c r="E14625" s="3">
        <v>1985</v>
      </c>
      <c r="F14625" s="4">
        <v>1668138.75</v>
      </c>
    </row>
    <row r="14626" spans="1:6" x14ac:dyDescent="0.15">
      <c r="A14626" s="2" t="s">
        <v>59</v>
      </c>
      <c r="B14626" s="2" t="s">
        <v>49</v>
      </c>
      <c r="C14626" s="3" t="s">
        <v>19</v>
      </c>
      <c r="D14626" s="3" t="s">
        <v>20</v>
      </c>
      <c r="E14626" s="3">
        <v>1985</v>
      </c>
      <c r="F14626" s="4">
        <v>1652194.625</v>
      </c>
    </row>
    <row r="14627" spans="1:6" x14ac:dyDescent="0.15">
      <c r="A14627" s="2" t="s">
        <v>59</v>
      </c>
      <c r="B14627" s="2" t="s">
        <v>48</v>
      </c>
      <c r="C14627" s="3" t="s">
        <v>19</v>
      </c>
      <c r="D14627" s="3" t="s">
        <v>20</v>
      </c>
      <c r="E14627" s="3">
        <v>1986</v>
      </c>
      <c r="F14627" s="4">
        <v>1800300</v>
      </c>
    </row>
    <row r="14628" spans="1:6" x14ac:dyDescent="0.15">
      <c r="A14628" s="2" t="s">
        <v>59</v>
      </c>
      <c r="B14628" s="2" t="s">
        <v>49</v>
      </c>
      <c r="C14628" s="3" t="s">
        <v>19</v>
      </c>
      <c r="D14628" s="3" t="s">
        <v>20</v>
      </c>
      <c r="E14628" s="3">
        <v>1986</v>
      </c>
      <c r="F14628" s="4">
        <v>1766938.25</v>
      </c>
    </row>
    <row r="14629" spans="1:6" x14ac:dyDescent="0.15">
      <c r="A14629" s="2" t="s">
        <v>59</v>
      </c>
      <c r="B14629" s="2" t="s">
        <v>48</v>
      </c>
      <c r="C14629" s="3" t="s">
        <v>19</v>
      </c>
      <c r="D14629" s="3" t="s">
        <v>20</v>
      </c>
      <c r="E14629" s="3">
        <v>1987</v>
      </c>
      <c r="F14629" s="4">
        <v>1879877.625</v>
      </c>
    </row>
    <row r="14630" spans="1:6" x14ac:dyDescent="0.15">
      <c r="A14630" s="2" t="s">
        <v>59</v>
      </c>
      <c r="B14630" s="2" t="s">
        <v>49</v>
      </c>
      <c r="C14630" s="3" t="s">
        <v>19</v>
      </c>
      <c r="D14630" s="3" t="s">
        <v>20</v>
      </c>
      <c r="E14630" s="3">
        <v>1987</v>
      </c>
      <c r="F14630" s="4">
        <v>1832597.125</v>
      </c>
    </row>
    <row r="14631" spans="1:6" x14ac:dyDescent="0.15">
      <c r="A14631" s="2" t="s">
        <v>59</v>
      </c>
      <c r="B14631" s="2" t="s">
        <v>48</v>
      </c>
      <c r="C14631" s="3" t="s">
        <v>19</v>
      </c>
      <c r="D14631" s="3" t="s">
        <v>20</v>
      </c>
      <c r="E14631" s="3">
        <v>1988</v>
      </c>
      <c r="F14631" s="4">
        <v>1979925.375</v>
      </c>
    </row>
    <row r="14632" spans="1:6" x14ac:dyDescent="0.15">
      <c r="A14632" s="2" t="s">
        <v>59</v>
      </c>
      <c r="B14632" s="2" t="s">
        <v>49</v>
      </c>
      <c r="C14632" s="3" t="s">
        <v>19</v>
      </c>
      <c r="D14632" s="3" t="s">
        <v>20</v>
      </c>
      <c r="E14632" s="3">
        <v>1988</v>
      </c>
      <c r="F14632" s="4">
        <v>1932584.875</v>
      </c>
    </row>
    <row r="14633" spans="1:6" x14ac:dyDescent="0.15">
      <c r="A14633" s="2" t="s">
        <v>59</v>
      </c>
      <c r="B14633" s="2" t="s">
        <v>48</v>
      </c>
      <c r="C14633" s="3" t="s">
        <v>19</v>
      </c>
      <c r="D14633" s="3" t="s">
        <v>20</v>
      </c>
      <c r="E14633" s="3">
        <v>1989</v>
      </c>
      <c r="F14633" s="4">
        <v>2064584.25</v>
      </c>
    </row>
    <row r="14634" spans="1:6" x14ac:dyDescent="0.15">
      <c r="A14634" s="2" t="s">
        <v>59</v>
      </c>
      <c r="B14634" s="2" t="s">
        <v>49</v>
      </c>
      <c r="C14634" s="3" t="s">
        <v>19</v>
      </c>
      <c r="D14634" s="3" t="s">
        <v>20</v>
      </c>
      <c r="E14634" s="3">
        <v>1989</v>
      </c>
      <c r="F14634" s="4">
        <v>2024104.5</v>
      </c>
    </row>
    <row r="14635" spans="1:6" x14ac:dyDescent="0.15">
      <c r="A14635" s="2" t="s">
        <v>59</v>
      </c>
      <c r="B14635" s="2" t="s">
        <v>48</v>
      </c>
      <c r="C14635" s="3" t="s">
        <v>19</v>
      </c>
      <c r="D14635" s="3" t="s">
        <v>20</v>
      </c>
      <c r="E14635" s="3">
        <v>1990</v>
      </c>
      <c r="F14635" s="4">
        <v>2221450.25</v>
      </c>
    </row>
    <row r="14636" spans="1:6" x14ac:dyDescent="0.15">
      <c r="A14636" s="2" t="s">
        <v>59</v>
      </c>
      <c r="B14636" s="2" t="s">
        <v>49</v>
      </c>
      <c r="C14636" s="3" t="s">
        <v>19</v>
      </c>
      <c r="D14636" s="3" t="s">
        <v>20</v>
      </c>
      <c r="E14636" s="3">
        <v>1990</v>
      </c>
      <c r="F14636" s="4">
        <v>2161114.25</v>
      </c>
    </row>
    <row r="14637" spans="1:6" x14ac:dyDescent="0.15">
      <c r="A14637" s="2" t="s">
        <v>59</v>
      </c>
      <c r="B14637" s="2" t="s">
        <v>48</v>
      </c>
      <c r="C14637" s="3" t="s">
        <v>19</v>
      </c>
      <c r="D14637" s="3" t="s">
        <v>20</v>
      </c>
      <c r="E14637" s="3">
        <v>1991</v>
      </c>
      <c r="F14637" s="4">
        <v>2344616.25</v>
      </c>
    </row>
    <row r="14638" spans="1:6" x14ac:dyDescent="0.15">
      <c r="A14638" s="2" t="s">
        <v>59</v>
      </c>
      <c r="B14638" s="2" t="s">
        <v>49</v>
      </c>
      <c r="C14638" s="3" t="s">
        <v>19</v>
      </c>
      <c r="D14638" s="3" t="s">
        <v>20</v>
      </c>
      <c r="E14638" s="3">
        <v>1991</v>
      </c>
      <c r="F14638" s="4">
        <v>2307449</v>
      </c>
    </row>
    <row r="14639" spans="1:6" x14ac:dyDescent="0.15">
      <c r="A14639" s="2" t="s">
        <v>59</v>
      </c>
      <c r="B14639" s="2" t="s">
        <v>48</v>
      </c>
      <c r="C14639" s="3" t="s">
        <v>19</v>
      </c>
      <c r="D14639" s="3" t="s">
        <v>20</v>
      </c>
      <c r="E14639" s="3">
        <v>1992</v>
      </c>
      <c r="F14639" s="4">
        <v>2428830</v>
      </c>
    </row>
    <row r="14640" spans="1:6" x14ac:dyDescent="0.15">
      <c r="A14640" s="2" t="s">
        <v>59</v>
      </c>
      <c r="B14640" s="2" t="s">
        <v>49</v>
      </c>
      <c r="C14640" s="3" t="s">
        <v>19</v>
      </c>
      <c r="D14640" s="3" t="s">
        <v>20</v>
      </c>
      <c r="E14640" s="3">
        <v>1992</v>
      </c>
      <c r="F14640" s="4">
        <v>2365787.5</v>
      </c>
    </row>
    <row r="14641" spans="1:6" x14ac:dyDescent="0.15">
      <c r="A14641" s="2" t="s">
        <v>59</v>
      </c>
      <c r="B14641" s="2" t="s">
        <v>48</v>
      </c>
      <c r="C14641" s="3" t="s">
        <v>19</v>
      </c>
      <c r="D14641" s="3" t="s">
        <v>20</v>
      </c>
      <c r="E14641" s="3">
        <v>1993</v>
      </c>
      <c r="F14641" s="4">
        <v>2454800</v>
      </c>
    </row>
    <row r="14642" spans="1:6" x14ac:dyDescent="0.15">
      <c r="A14642" s="2" t="s">
        <v>59</v>
      </c>
      <c r="B14642" s="2" t="s">
        <v>49</v>
      </c>
      <c r="C14642" s="3" t="s">
        <v>19</v>
      </c>
      <c r="D14642" s="3" t="s">
        <v>20</v>
      </c>
      <c r="E14642" s="3">
        <v>1993</v>
      </c>
      <c r="F14642" s="4">
        <v>2386079.5</v>
      </c>
    </row>
    <row r="14643" spans="1:6" x14ac:dyDescent="0.15">
      <c r="A14643" s="2" t="s">
        <v>59</v>
      </c>
      <c r="B14643" s="2" t="s">
        <v>48</v>
      </c>
      <c r="C14643" s="3" t="s">
        <v>19</v>
      </c>
      <c r="D14643" s="3" t="s">
        <v>20</v>
      </c>
      <c r="E14643" s="3">
        <v>1994</v>
      </c>
      <c r="F14643" s="4">
        <v>2551067</v>
      </c>
    </row>
    <row r="14644" spans="1:6" x14ac:dyDescent="0.15">
      <c r="A14644" s="2" t="s">
        <v>59</v>
      </c>
      <c r="B14644" s="2" t="s">
        <v>49</v>
      </c>
      <c r="C14644" s="3" t="s">
        <v>19</v>
      </c>
      <c r="D14644" s="3" t="s">
        <v>20</v>
      </c>
      <c r="E14644" s="3">
        <v>1994</v>
      </c>
      <c r="F14644" s="4">
        <v>2485637.25</v>
      </c>
    </row>
    <row r="14645" spans="1:6" x14ac:dyDescent="0.15">
      <c r="A14645" s="2" t="s">
        <v>59</v>
      </c>
      <c r="B14645" s="2" t="s">
        <v>48</v>
      </c>
      <c r="C14645" s="3" t="s">
        <v>19</v>
      </c>
      <c r="D14645" s="3" t="s">
        <v>20</v>
      </c>
      <c r="E14645" s="3">
        <v>1995</v>
      </c>
      <c r="F14645" s="4">
        <v>2642739.75</v>
      </c>
    </row>
    <row r="14646" spans="1:6" x14ac:dyDescent="0.15">
      <c r="A14646" s="2" t="s">
        <v>59</v>
      </c>
      <c r="B14646" s="2" t="s">
        <v>49</v>
      </c>
      <c r="C14646" s="3" t="s">
        <v>19</v>
      </c>
      <c r="D14646" s="3" t="s">
        <v>20</v>
      </c>
      <c r="E14646" s="3">
        <v>1995</v>
      </c>
      <c r="F14646" s="4">
        <v>2559321</v>
      </c>
    </row>
    <row r="14647" spans="1:6" x14ac:dyDescent="0.15">
      <c r="A14647" s="2" t="s">
        <v>59</v>
      </c>
      <c r="B14647" s="2" t="s">
        <v>48</v>
      </c>
      <c r="C14647" s="3" t="s">
        <v>19</v>
      </c>
      <c r="D14647" s="3" t="s">
        <v>20</v>
      </c>
      <c r="E14647" s="3">
        <v>1996</v>
      </c>
      <c r="F14647" s="4">
        <v>2678939.75</v>
      </c>
    </row>
    <row r="14648" spans="1:6" x14ac:dyDescent="0.15">
      <c r="A14648" s="2" t="s">
        <v>59</v>
      </c>
      <c r="B14648" s="2" t="s">
        <v>49</v>
      </c>
      <c r="C14648" s="3" t="s">
        <v>19</v>
      </c>
      <c r="D14648" s="3" t="s">
        <v>20</v>
      </c>
      <c r="E14648" s="3">
        <v>1996</v>
      </c>
      <c r="F14648" s="4">
        <v>2586794</v>
      </c>
    </row>
    <row r="14649" spans="1:6" x14ac:dyDescent="0.15">
      <c r="A14649" s="2" t="s">
        <v>59</v>
      </c>
      <c r="B14649" s="2" t="s">
        <v>48</v>
      </c>
      <c r="C14649" s="3" t="s">
        <v>19</v>
      </c>
      <c r="D14649" s="3" t="s">
        <v>20</v>
      </c>
      <c r="E14649" s="3">
        <v>1997</v>
      </c>
      <c r="F14649" s="4">
        <v>2767329.5</v>
      </c>
    </row>
    <row r="14650" spans="1:6" x14ac:dyDescent="0.15">
      <c r="A14650" s="2" t="s">
        <v>59</v>
      </c>
      <c r="B14650" s="2" t="s">
        <v>49</v>
      </c>
      <c r="C14650" s="3" t="s">
        <v>19</v>
      </c>
      <c r="D14650" s="3" t="s">
        <v>20</v>
      </c>
      <c r="E14650" s="3">
        <v>1997</v>
      </c>
      <c r="F14650" s="4">
        <v>2702433.75</v>
      </c>
    </row>
    <row r="14651" spans="1:6" x14ac:dyDescent="0.15">
      <c r="A14651" s="2" t="s">
        <v>59</v>
      </c>
      <c r="B14651" s="2" t="s">
        <v>48</v>
      </c>
      <c r="C14651" s="3" t="s">
        <v>19</v>
      </c>
      <c r="D14651" s="3" t="s">
        <v>20</v>
      </c>
      <c r="E14651" s="3">
        <v>1998</v>
      </c>
      <c r="F14651" s="4">
        <v>2862586</v>
      </c>
    </row>
    <row r="14652" spans="1:6" x14ac:dyDescent="0.15">
      <c r="A14652" s="2" t="s">
        <v>59</v>
      </c>
      <c r="B14652" s="2" t="s">
        <v>49</v>
      </c>
      <c r="C14652" s="3" t="s">
        <v>19</v>
      </c>
      <c r="D14652" s="3" t="s">
        <v>20</v>
      </c>
      <c r="E14652" s="3">
        <v>1998</v>
      </c>
      <c r="F14652" s="4">
        <v>2839403.5</v>
      </c>
    </row>
    <row r="14653" spans="1:6" x14ac:dyDescent="0.15">
      <c r="A14653" s="2" t="s">
        <v>59</v>
      </c>
      <c r="B14653" s="2" t="s">
        <v>48</v>
      </c>
      <c r="C14653" s="3" t="s">
        <v>19</v>
      </c>
      <c r="D14653" s="3" t="s">
        <v>20</v>
      </c>
      <c r="E14653" s="3">
        <v>1999</v>
      </c>
      <c r="F14653" s="4">
        <v>2978213</v>
      </c>
    </row>
    <row r="14654" spans="1:6" x14ac:dyDescent="0.15">
      <c r="A14654" s="2" t="s">
        <v>59</v>
      </c>
      <c r="B14654" s="2" t="s">
        <v>49</v>
      </c>
      <c r="C14654" s="3" t="s">
        <v>19</v>
      </c>
      <c r="D14654" s="3" t="s">
        <v>20</v>
      </c>
      <c r="E14654" s="3">
        <v>1999</v>
      </c>
      <c r="F14654" s="4">
        <v>2957202</v>
      </c>
    </row>
    <row r="14655" spans="1:6" x14ac:dyDescent="0.15">
      <c r="A14655" s="2" t="s">
        <v>59</v>
      </c>
      <c r="B14655" s="2" t="s">
        <v>48</v>
      </c>
      <c r="C14655" s="3" t="s">
        <v>19</v>
      </c>
      <c r="D14655" s="3" t="s">
        <v>20</v>
      </c>
      <c r="E14655" s="3">
        <v>2000</v>
      </c>
      <c r="F14655" s="4">
        <v>3035471.75</v>
      </c>
    </row>
    <row r="14656" spans="1:6" x14ac:dyDescent="0.15">
      <c r="A14656" s="2" t="s">
        <v>59</v>
      </c>
      <c r="B14656" s="2" t="s">
        <v>49</v>
      </c>
      <c r="C14656" s="3" t="s">
        <v>19</v>
      </c>
      <c r="D14656" s="3" t="s">
        <v>20</v>
      </c>
      <c r="E14656" s="3">
        <v>2000</v>
      </c>
      <c r="F14656" s="4">
        <v>3026260</v>
      </c>
    </row>
    <row r="14657" spans="1:6" x14ac:dyDescent="0.15">
      <c r="A14657" s="2" t="s">
        <v>59</v>
      </c>
      <c r="B14657" s="2" t="s">
        <v>48</v>
      </c>
      <c r="C14657" s="3" t="s">
        <v>19</v>
      </c>
      <c r="D14657" s="3" t="s">
        <v>20</v>
      </c>
      <c r="E14657" s="3">
        <v>2001</v>
      </c>
      <c r="F14657" s="4">
        <v>3076616</v>
      </c>
    </row>
    <row r="14658" spans="1:6" x14ac:dyDescent="0.15">
      <c r="A14658" s="2" t="s">
        <v>59</v>
      </c>
      <c r="B14658" s="2" t="s">
        <v>49</v>
      </c>
      <c r="C14658" s="3" t="s">
        <v>19</v>
      </c>
      <c r="D14658" s="3" t="s">
        <v>20</v>
      </c>
      <c r="E14658" s="3">
        <v>2001</v>
      </c>
      <c r="F14658" s="4">
        <v>3077437.5</v>
      </c>
    </row>
    <row r="14659" spans="1:6" x14ac:dyDescent="0.15">
      <c r="A14659" s="2" t="s">
        <v>59</v>
      </c>
      <c r="B14659" s="2" t="s">
        <v>48</v>
      </c>
      <c r="C14659" s="3" t="s">
        <v>19</v>
      </c>
      <c r="D14659" s="3" t="s">
        <v>20</v>
      </c>
      <c r="E14659" s="3">
        <v>2002</v>
      </c>
      <c r="F14659" s="4">
        <v>3065723</v>
      </c>
    </row>
    <row r="14660" spans="1:6" x14ac:dyDescent="0.15">
      <c r="A14660" s="2" t="s">
        <v>59</v>
      </c>
      <c r="B14660" s="2" t="s">
        <v>49</v>
      </c>
      <c r="C14660" s="3" t="s">
        <v>19</v>
      </c>
      <c r="D14660" s="3" t="s">
        <v>20</v>
      </c>
      <c r="E14660" s="3">
        <v>2002</v>
      </c>
      <c r="F14660" s="4">
        <v>3073665.5</v>
      </c>
    </row>
    <row r="14661" spans="1:6" x14ac:dyDescent="0.15">
      <c r="A14661" s="2" t="s">
        <v>59</v>
      </c>
      <c r="B14661" s="2" t="s">
        <v>48</v>
      </c>
      <c r="C14661" s="3" t="s">
        <v>19</v>
      </c>
      <c r="D14661" s="3" t="s">
        <v>20</v>
      </c>
      <c r="E14661" s="3">
        <v>2003</v>
      </c>
      <c r="F14661" s="4">
        <v>3140563.5</v>
      </c>
    </row>
    <row r="14662" spans="1:6" x14ac:dyDescent="0.15">
      <c r="A14662" s="2" t="s">
        <v>59</v>
      </c>
      <c r="B14662" s="2" t="s">
        <v>49</v>
      </c>
      <c r="C14662" s="3" t="s">
        <v>19</v>
      </c>
      <c r="D14662" s="3" t="s">
        <v>20</v>
      </c>
      <c r="E14662" s="3">
        <v>2003</v>
      </c>
      <c r="F14662" s="4">
        <v>3118041.25</v>
      </c>
    </row>
    <row r="14663" spans="1:6" x14ac:dyDescent="0.15">
      <c r="A14663" s="2" t="s">
        <v>59</v>
      </c>
      <c r="B14663" s="2" t="s">
        <v>48</v>
      </c>
      <c r="C14663" s="3" t="s">
        <v>19</v>
      </c>
      <c r="D14663" s="3" t="s">
        <v>20</v>
      </c>
      <c r="E14663" s="3">
        <v>2004</v>
      </c>
      <c r="F14663" s="4">
        <v>3231047.25</v>
      </c>
    </row>
    <row r="14664" spans="1:6" x14ac:dyDescent="0.15">
      <c r="A14664" s="2" t="s">
        <v>59</v>
      </c>
      <c r="B14664" s="2" t="s">
        <v>49</v>
      </c>
      <c r="C14664" s="3" t="s">
        <v>19</v>
      </c>
      <c r="D14664" s="3" t="s">
        <v>20</v>
      </c>
      <c r="E14664" s="3">
        <v>2004</v>
      </c>
      <c r="F14664" s="4">
        <v>3207702.75</v>
      </c>
    </row>
    <row r="14665" spans="1:6" x14ac:dyDescent="0.15">
      <c r="A14665" s="2" t="s">
        <v>59</v>
      </c>
      <c r="B14665" s="2" t="s">
        <v>48</v>
      </c>
      <c r="C14665" s="3" t="s">
        <v>19</v>
      </c>
      <c r="D14665" s="3" t="s">
        <v>20</v>
      </c>
      <c r="E14665" s="3">
        <v>2005</v>
      </c>
      <c r="F14665" s="4">
        <v>3391866.5</v>
      </c>
    </row>
    <row r="14666" spans="1:6" x14ac:dyDescent="0.15">
      <c r="A14666" s="2" t="s">
        <v>59</v>
      </c>
      <c r="B14666" s="2" t="s">
        <v>49</v>
      </c>
      <c r="C14666" s="3" t="s">
        <v>19</v>
      </c>
      <c r="D14666" s="3" t="s">
        <v>20</v>
      </c>
      <c r="E14666" s="3">
        <v>2005</v>
      </c>
      <c r="F14666" s="4">
        <v>3328034.25</v>
      </c>
    </row>
    <row r="14667" spans="1:6" x14ac:dyDescent="0.15">
      <c r="A14667" s="2" t="s">
        <v>59</v>
      </c>
      <c r="B14667" s="2" t="s">
        <v>48</v>
      </c>
      <c r="C14667" s="3" t="s">
        <v>19</v>
      </c>
      <c r="D14667" s="3" t="s">
        <v>20</v>
      </c>
      <c r="E14667" s="3">
        <v>2006</v>
      </c>
      <c r="F14667" s="4">
        <v>3470312</v>
      </c>
    </row>
    <row r="14668" spans="1:6" x14ac:dyDescent="0.15">
      <c r="A14668" s="2" t="s">
        <v>59</v>
      </c>
      <c r="B14668" s="2" t="s">
        <v>49</v>
      </c>
      <c r="C14668" s="3" t="s">
        <v>19</v>
      </c>
      <c r="D14668" s="3" t="s">
        <v>20</v>
      </c>
      <c r="E14668" s="3">
        <v>2006</v>
      </c>
      <c r="F14668" s="4">
        <v>3453487</v>
      </c>
    </row>
    <row r="14669" spans="1:6" x14ac:dyDescent="0.15">
      <c r="A14669" s="2" t="s">
        <v>59</v>
      </c>
      <c r="B14669" s="2" t="s">
        <v>48</v>
      </c>
      <c r="C14669" s="3" t="s">
        <v>19</v>
      </c>
      <c r="D14669" s="3" t="s">
        <v>20</v>
      </c>
      <c r="E14669" s="3">
        <v>2007</v>
      </c>
      <c r="F14669" s="4">
        <v>3665398.5</v>
      </c>
    </row>
    <row r="14670" spans="1:6" x14ac:dyDescent="0.15">
      <c r="A14670" s="2" t="s">
        <v>59</v>
      </c>
      <c r="B14670" s="2" t="s">
        <v>49</v>
      </c>
      <c r="C14670" s="3" t="s">
        <v>19</v>
      </c>
      <c r="D14670" s="3" t="s">
        <v>20</v>
      </c>
      <c r="E14670" s="3">
        <v>2007</v>
      </c>
      <c r="F14670" s="4">
        <v>3630573.25</v>
      </c>
    </row>
    <row r="14671" spans="1:6" x14ac:dyDescent="0.15">
      <c r="A14671" s="2" t="s">
        <v>59</v>
      </c>
      <c r="B14671" s="2" t="s">
        <v>48</v>
      </c>
      <c r="C14671" s="3" t="s">
        <v>19</v>
      </c>
      <c r="D14671" s="3" t="s">
        <v>20</v>
      </c>
      <c r="E14671" s="3">
        <v>2008</v>
      </c>
      <c r="F14671" s="4">
        <v>3750630.75</v>
      </c>
    </row>
    <row r="14672" spans="1:6" x14ac:dyDescent="0.15">
      <c r="A14672" s="2" t="s">
        <v>59</v>
      </c>
      <c r="B14672" s="2" t="s">
        <v>49</v>
      </c>
      <c r="C14672" s="3" t="s">
        <v>19</v>
      </c>
      <c r="D14672" s="3" t="s">
        <v>20</v>
      </c>
      <c r="E14672" s="3">
        <v>2008</v>
      </c>
      <c r="F14672" s="4">
        <v>3636694.5</v>
      </c>
    </row>
    <row r="14673" spans="1:6" x14ac:dyDescent="0.15">
      <c r="A14673" s="2" t="s">
        <v>59</v>
      </c>
      <c r="B14673" s="2" t="s">
        <v>48</v>
      </c>
      <c r="C14673" s="3" t="s">
        <v>19</v>
      </c>
      <c r="D14673" s="3" t="s">
        <v>20</v>
      </c>
      <c r="E14673" s="3">
        <v>2009</v>
      </c>
      <c r="F14673" s="4">
        <v>3498118</v>
      </c>
    </row>
    <row r="14674" spans="1:6" x14ac:dyDescent="0.15">
      <c r="A14674" s="2" t="s">
        <v>59</v>
      </c>
      <c r="B14674" s="2" t="s">
        <v>49</v>
      </c>
      <c r="C14674" s="3" t="s">
        <v>19</v>
      </c>
      <c r="D14674" s="3" t="s">
        <v>20</v>
      </c>
      <c r="E14674" s="3">
        <v>2009</v>
      </c>
      <c r="F14674" s="4">
        <v>3466080.75</v>
      </c>
    </row>
    <row r="14675" spans="1:6" x14ac:dyDescent="0.15">
      <c r="A14675" s="2" t="s">
        <v>59</v>
      </c>
      <c r="B14675" s="2" t="s">
        <v>48</v>
      </c>
      <c r="C14675" s="3" t="s">
        <v>19</v>
      </c>
      <c r="D14675" s="3" t="s">
        <v>20</v>
      </c>
      <c r="E14675" s="3">
        <v>2010</v>
      </c>
      <c r="F14675" s="4">
        <v>3672402</v>
      </c>
    </row>
    <row r="14676" spans="1:6" x14ac:dyDescent="0.15">
      <c r="A14676" s="2" t="s">
        <v>59</v>
      </c>
      <c r="B14676" s="2" t="s">
        <v>49</v>
      </c>
      <c r="C14676" s="3" t="s">
        <v>19</v>
      </c>
      <c r="D14676" s="3" t="s">
        <v>20</v>
      </c>
      <c r="E14676" s="3">
        <v>2010</v>
      </c>
      <c r="F14676" s="4">
        <v>3612950.75</v>
      </c>
    </row>
    <row r="14677" spans="1:6" x14ac:dyDescent="0.15">
      <c r="A14677" s="2" t="s">
        <v>59</v>
      </c>
      <c r="B14677" s="2" t="s">
        <v>48</v>
      </c>
      <c r="C14677" s="3" t="s">
        <v>19</v>
      </c>
      <c r="D14677" s="3" t="s">
        <v>20</v>
      </c>
      <c r="E14677" s="3">
        <v>2011</v>
      </c>
      <c r="F14677" s="4">
        <v>3861188.25</v>
      </c>
    </row>
    <row r="14678" spans="1:6" x14ac:dyDescent="0.15">
      <c r="A14678" s="2" t="s">
        <v>59</v>
      </c>
      <c r="B14678" s="2" t="s">
        <v>49</v>
      </c>
      <c r="C14678" s="3" t="s">
        <v>19</v>
      </c>
      <c r="D14678" s="3" t="s">
        <v>20</v>
      </c>
      <c r="E14678" s="3">
        <v>2011</v>
      </c>
      <c r="F14678" s="4">
        <v>3764469.25</v>
      </c>
    </row>
    <row r="14679" spans="1:6" x14ac:dyDescent="0.15">
      <c r="A14679" s="2" t="s">
        <v>59</v>
      </c>
      <c r="B14679" s="2" t="s">
        <v>48</v>
      </c>
      <c r="C14679" s="3" t="s">
        <v>19</v>
      </c>
      <c r="D14679" s="3" t="s">
        <v>20</v>
      </c>
      <c r="E14679" s="3">
        <v>2012</v>
      </c>
      <c r="F14679" s="4">
        <v>3830993.25</v>
      </c>
    </row>
    <row r="14680" spans="1:6" x14ac:dyDescent="0.15">
      <c r="A14680" s="2" t="s">
        <v>59</v>
      </c>
      <c r="B14680" s="2" t="s">
        <v>49</v>
      </c>
      <c r="C14680" s="3" t="s">
        <v>19</v>
      </c>
      <c r="D14680" s="3" t="s">
        <v>20</v>
      </c>
      <c r="E14680" s="3">
        <v>2012</v>
      </c>
      <c r="F14680" s="4">
        <v>3734986</v>
      </c>
    </row>
    <row r="14681" spans="1:6" x14ac:dyDescent="0.15">
      <c r="A14681" s="2" t="s">
        <v>59</v>
      </c>
      <c r="B14681" s="2" t="s">
        <v>48</v>
      </c>
      <c r="C14681" s="3" t="s">
        <v>19</v>
      </c>
      <c r="D14681" s="3" t="s">
        <v>20</v>
      </c>
      <c r="E14681" s="3">
        <v>2013</v>
      </c>
      <c r="F14681" s="4">
        <v>3839727.75</v>
      </c>
    </row>
    <row r="14682" spans="1:6" x14ac:dyDescent="0.15">
      <c r="A14682" s="2" t="s">
        <v>59</v>
      </c>
      <c r="B14682" s="2" t="s">
        <v>49</v>
      </c>
      <c r="C14682" s="3" t="s">
        <v>19</v>
      </c>
      <c r="D14682" s="3" t="s">
        <v>20</v>
      </c>
      <c r="E14682" s="3">
        <v>2013</v>
      </c>
      <c r="F14682" s="4">
        <v>3743099.5</v>
      </c>
    </row>
    <row r="14683" spans="1:6" x14ac:dyDescent="0.15">
      <c r="A14683" s="2" t="s">
        <v>59</v>
      </c>
      <c r="B14683" s="2" t="s">
        <v>48</v>
      </c>
      <c r="C14683" s="3" t="s">
        <v>19</v>
      </c>
      <c r="D14683" s="3" t="s">
        <v>20</v>
      </c>
      <c r="E14683" s="3">
        <v>2014</v>
      </c>
      <c r="F14683" s="4">
        <v>3973957.75</v>
      </c>
    </row>
    <row r="14684" spans="1:6" x14ac:dyDescent="0.15">
      <c r="A14684" s="2" t="s">
        <v>59</v>
      </c>
      <c r="B14684" s="2" t="s">
        <v>49</v>
      </c>
      <c r="C14684" s="3" t="s">
        <v>19</v>
      </c>
      <c r="D14684" s="3" t="s">
        <v>20</v>
      </c>
      <c r="E14684" s="3">
        <v>2014</v>
      </c>
      <c r="F14684" s="4">
        <v>3853405.5</v>
      </c>
    </row>
    <row r="14685" spans="1:6" x14ac:dyDescent="0.15">
      <c r="A14685" s="2" t="s">
        <v>59</v>
      </c>
      <c r="B14685" s="2" t="s">
        <v>48</v>
      </c>
      <c r="C14685" s="3" t="s">
        <v>19</v>
      </c>
      <c r="D14685" s="3" t="s">
        <v>20</v>
      </c>
      <c r="E14685" s="3">
        <v>2015</v>
      </c>
      <c r="F14685" s="4">
        <v>3931076.75</v>
      </c>
    </row>
    <row r="14686" spans="1:6" x14ac:dyDescent="0.15">
      <c r="A14686" s="2" t="s">
        <v>59</v>
      </c>
      <c r="B14686" s="2" t="s">
        <v>49</v>
      </c>
      <c r="C14686" s="3" t="s">
        <v>19</v>
      </c>
      <c r="D14686" s="3" t="s">
        <v>20</v>
      </c>
      <c r="E14686" s="3">
        <v>2015</v>
      </c>
      <c r="F14686" s="4">
        <v>3920028</v>
      </c>
    </row>
    <row r="14687" spans="1:6" x14ac:dyDescent="0.15">
      <c r="A14687" s="2" t="s">
        <v>59</v>
      </c>
      <c r="B14687" s="2" t="s">
        <v>48</v>
      </c>
      <c r="C14687" s="3" t="s">
        <v>19</v>
      </c>
      <c r="D14687" s="3" t="s">
        <v>20</v>
      </c>
      <c r="E14687" s="3">
        <v>2016</v>
      </c>
      <c r="F14687" s="4">
        <v>4048522.75</v>
      </c>
    </row>
    <row r="14688" spans="1:6" x14ac:dyDescent="0.15">
      <c r="A14688" s="2" t="s">
        <v>59</v>
      </c>
      <c r="B14688" s="2" t="s">
        <v>49</v>
      </c>
      <c r="C14688" s="3" t="s">
        <v>19</v>
      </c>
      <c r="D14688" s="3" t="s">
        <v>20</v>
      </c>
      <c r="E14688" s="3">
        <v>2016</v>
      </c>
      <c r="F14688" s="4">
        <v>4066405.75</v>
      </c>
    </row>
    <row r="14689" spans="1:6" x14ac:dyDescent="0.15">
      <c r="A14689" s="2" t="s">
        <v>59</v>
      </c>
      <c r="B14689" s="2" t="s">
        <v>48</v>
      </c>
      <c r="C14689" s="3" t="s">
        <v>19</v>
      </c>
      <c r="D14689" s="3" t="s">
        <v>20</v>
      </c>
      <c r="E14689" s="3">
        <v>2017</v>
      </c>
      <c r="F14689" s="4">
        <v>4236518.5</v>
      </c>
    </row>
    <row r="14690" spans="1:6" x14ac:dyDescent="0.15">
      <c r="A14690" s="2" t="s">
        <v>59</v>
      </c>
      <c r="B14690" s="2" t="s">
        <v>49</v>
      </c>
      <c r="C14690" s="3" t="s">
        <v>19</v>
      </c>
      <c r="D14690" s="3" t="s">
        <v>20</v>
      </c>
      <c r="E14690" s="3">
        <v>2017</v>
      </c>
      <c r="F14690" s="4">
        <v>4236518.5</v>
      </c>
    </row>
    <row r="14691" spans="1:6" x14ac:dyDescent="0.15">
      <c r="A14691" s="2" t="s">
        <v>59</v>
      </c>
      <c r="B14691" s="2" t="s">
        <v>48</v>
      </c>
      <c r="C14691" s="3" t="s">
        <v>19</v>
      </c>
      <c r="D14691" s="3" t="s">
        <v>20</v>
      </c>
      <c r="E14691" s="3">
        <v>2018</v>
      </c>
      <c r="F14691" s="4">
        <v>4263030.5</v>
      </c>
    </row>
    <row r="14692" spans="1:6" x14ac:dyDescent="0.15">
      <c r="A14692" s="2" t="s">
        <v>59</v>
      </c>
      <c r="B14692" s="2" t="s">
        <v>49</v>
      </c>
      <c r="C14692" s="3" t="s">
        <v>19</v>
      </c>
      <c r="D14692" s="3" t="s">
        <v>20</v>
      </c>
      <c r="E14692" s="3">
        <v>2018</v>
      </c>
      <c r="F14692" s="4">
        <v>4256178</v>
      </c>
    </row>
    <row r="14693" spans="1:6" x14ac:dyDescent="0.15">
      <c r="A14693" s="2" t="s">
        <v>59</v>
      </c>
      <c r="B14693" s="2" t="s">
        <v>48</v>
      </c>
      <c r="C14693" s="3" t="s">
        <v>19</v>
      </c>
      <c r="D14693" s="3" t="s">
        <v>20</v>
      </c>
      <c r="E14693" s="3">
        <v>2019</v>
      </c>
      <c r="F14693" s="4">
        <v>4275312</v>
      </c>
    </row>
    <row r="14694" spans="1:6" x14ac:dyDescent="0.15">
      <c r="A14694" s="2" t="s">
        <v>59</v>
      </c>
      <c r="B14694" s="2" t="s">
        <v>49</v>
      </c>
      <c r="C14694" s="3" t="s">
        <v>19</v>
      </c>
      <c r="D14694" s="3" t="s">
        <v>20</v>
      </c>
      <c r="E14694" s="3">
        <v>2019</v>
      </c>
      <c r="F14694" s="4">
        <v>4274167.5</v>
      </c>
    </row>
    <row r="14695" spans="1:6" x14ac:dyDescent="0.15">
      <c r="A14695" s="2" t="s">
        <v>59</v>
      </c>
      <c r="B14695" s="2" t="s">
        <v>48</v>
      </c>
      <c r="C14695" s="3" t="s">
        <v>21</v>
      </c>
      <c r="D14695" s="3" t="s">
        <v>22</v>
      </c>
      <c r="E14695" s="3">
        <v>1951</v>
      </c>
      <c r="F14695" s="4">
        <v>28382.45703125</v>
      </c>
    </row>
    <row r="14696" spans="1:6" x14ac:dyDescent="0.15">
      <c r="A14696" s="2" t="s">
        <v>59</v>
      </c>
      <c r="B14696" s="2" t="s">
        <v>49</v>
      </c>
      <c r="C14696" s="3" t="s">
        <v>21</v>
      </c>
      <c r="D14696" s="3" t="s">
        <v>22</v>
      </c>
      <c r="E14696" s="3">
        <v>1951</v>
      </c>
      <c r="F14696" s="4">
        <v>26709.212890625</v>
      </c>
    </row>
    <row r="14697" spans="1:6" x14ac:dyDescent="0.15">
      <c r="A14697" s="2" t="s">
        <v>59</v>
      </c>
      <c r="B14697" s="2" t="s">
        <v>48</v>
      </c>
      <c r="C14697" s="3" t="s">
        <v>21</v>
      </c>
      <c r="D14697" s="3" t="s">
        <v>22</v>
      </c>
      <c r="E14697" s="3">
        <v>1952</v>
      </c>
      <c r="F14697" s="4">
        <v>27776.455078125</v>
      </c>
    </row>
    <row r="14698" spans="1:6" x14ac:dyDescent="0.15">
      <c r="A14698" s="2" t="s">
        <v>59</v>
      </c>
      <c r="B14698" s="2" t="s">
        <v>49</v>
      </c>
      <c r="C14698" s="3" t="s">
        <v>21</v>
      </c>
      <c r="D14698" s="3" t="s">
        <v>22</v>
      </c>
      <c r="E14698" s="3">
        <v>1952</v>
      </c>
      <c r="F14698" s="4">
        <v>26353.30859375</v>
      </c>
    </row>
    <row r="14699" spans="1:6" x14ac:dyDescent="0.15">
      <c r="A14699" s="2" t="s">
        <v>59</v>
      </c>
      <c r="B14699" s="2" t="s">
        <v>48</v>
      </c>
      <c r="C14699" s="3" t="s">
        <v>21</v>
      </c>
      <c r="D14699" s="3" t="s">
        <v>22</v>
      </c>
      <c r="E14699" s="3">
        <v>1953</v>
      </c>
      <c r="F14699" s="4">
        <v>31562.30078125</v>
      </c>
    </row>
    <row r="14700" spans="1:6" x14ac:dyDescent="0.15">
      <c r="A14700" s="2" t="s">
        <v>59</v>
      </c>
      <c r="B14700" s="2" t="s">
        <v>49</v>
      </c>
      <c r="C14700" s="3" t="s">
        <v>21</v>
      </c>
      <c r="D14700" s="3" t="s">
        <v>22</v>
      </c>
      <c r="E14700" s="3">
        <v>1953</v>
      </c>
      <c r="F14700" s="4">
        <v>30117.873046875</v>
      </c>
    </row>
    <row r="14701" spans="1:6" x14ac:dyDescent="0.15">
      <c r="A14701" s="2" t="s">
        <v>59</v>
      </c>
      <c r="B14701" s="2" t="s">
        <v>48</v>
      </c>
      <c r="C14701" s="3" t="s">
        <v>21</v>
      </c>
      <c r="D14701" s="3" t="s">
        <v>22</v>
      </c>
      <c r="E14701" s="3">
        <v>1954</v>
      </c>
      <c r="F14701" s="4">
        <v>32225.15625</v>
      </c>
    </row>
    <row r="14702" spans="1:6" x14ac:dyDescent="0.15">
      <c r="A14702" s="2" t="s">
        <v>59</v>
      </c>
      <c r="B14702" s="2" t="s">
        <v>49</v>
      </c>
      <c r="C14702" s="3" t="s">
        <v>21</v>
      </c>
      <c r="D14702" s="3" t="s">
        <v>22</v>
      </c>
      <c r="E14702" s="3">
        <v>1954</v>
      </c>
      <c r="F14702" s="4">
        <v>30702.359375</v>
      </c>
    </row>
    <row r="14703" spans="1:6" x14ac:dyDescent="0.15">
      <c r="A14703" s="2" t="s">
        <v>59</v>
      </c>
      <c r="B14703" s="2" t="s">
        <v>48</v>
      </c>
      <c r="C14703" s="3" t="s">
        <v>21</v>
      </c>
      <c r="D14703" s="3" t="s">
        <v>22</v>
      </c>
      <c r="E14703" s="3">
        <v>1955</v>
      </c>
      <c r="F14703" s="4">
        <v>34448.26171875</v>
      </c>
    </row>
    <row r="14704" spans="1:6" x14ac:dyDescent="0.15">
      <c r="A14704" s="2" t="s">
        <v>59</v>
      </c>
      <c r="B14704" s="2" t="s">
        <v>49</v>
      </c>
      <c r="C14704" s="3" t="s">
        <v>21</v>
      </c>
      <c r="D14704" s="3" t="s">
        <v>22</v>
      </c>
      <c r="E14704" s="3">
        <v>1955</v>
      </c>
      <c r="F14704" s="4">
        <v>32718.56640625</v>
      </c>
    </row>
    <row r="14705" spans="1:6" x14ac:dyDescent="0.15">
      <c r="A14705" s="2" t="s">
        <v>59</v>
      </c>
      <c r="B14705" s="2" t="s">
        <v>48</v>
      </c>
      <c r="C14705" s="3" t="s">
        <v>21</v>
      </c>
      <c r="D14705" s="3" t="s">
        <v>22</v>
      </c>
      <c r="E14705" s="3">
        <v>1956</v>
      </c>
      <c r="F14705" s="4">
        <v>37509.41015625</v>
      </c>
    </row>
    <row r="14706" spans="1:6" x14ac:dyDescent="0.15">
      <c r="A14706" s="2" t="s">
        <v>59</v>
      </c>
      <c r="B14706" s="2" t="s">
        <v>49</v>
      </c>
      <c r="C14706" s="3" t="s">
        <v>21</v>
      </c>
      <c r="D14706" s="3" t="s">
        <v>22</v>
      </c>
      <c r="E14706" s="3">
        <v>1956</v>
      </c>
      <c r="F14706" s="4">
        <v>35512.2109375</v>
      </c>
    </row>
    <row r="14707" spans="1:6" x14ac:dyDescent="0.15">
      <c r="A14707" s="2" t="s">
        <v>59</v>
      </c>
      <c r="B14707" s="2" t="s">
        <v>48</v>
      </c>
      <c r="C14707" s="3" t="s">
        <v>21</v>
      </c>
      <c r="D14707" s="3" t="s">
        <v>22</v>
      </c>
      <c r="E14707" s="3">
        <v>1957</v>
      </c>
      <c r="F14707" s="4">
        <v>40426.3046875</v>
      </c>
    </row>
    <row r="14708" spans="1:6" x14ac:dyDescent="0.15">
      <c r="A14708" s="2" t="s">
        <v>59</v>
      </c>
      <c r="B14708" s="2" t="s">
        <v>49</v>
      </c>
      <c r="C14708" s="3" t="s">
        <v>21</v>
      </c>
      <c r="D14708" s="3" t="s">
        <v>22</v>
      </c>
      <c r="E14708" s="3">
        <v>1957</v>
      </c>
      <c r="F14708" s="4">
        <v>38242.34765625</v>
      </c>
    </row>
    <row r="14709" spans="1:6" x14ac:dyDescent="0.15">
      <c r="A14709" s="2" t="s">
        <v>59</v>
      </c>
      <c r="B14709" s="2" t="s">
        <v>48</v>
      </c>
      <c r="C14709" s="3" t="s">
        <v>21</v>
      </c>
      <c r="D14709" s="3" t="s">
        <v>22</v>
      </c>
      <c r="E14709" s="3">
        <v>1958</v>
      </c>
      <c r="F14709" s="4">
        <v>42421.1328125</v>
      </c>
    </row>
    <row r="14710" spans="1:6" x14ac:dyDescent="0.15">
      <c r="A14710" s="2" t="s">
        <v>59</v>
      </c>
      <c r="B14710" s="2" t="s">
        <v>49</v>
      </c>
      <c r="C14710" s="3" t="s">
        <v>21</v>
      </c>
      <c r="D14710" s="3" t="s">
        <v>22</v>
      </c>
      <c r="E14710" s="3">
        <v>1958</v>
      </c>
      <c r="F14710" s="4">
        <v>40359.7421875</v>
      </c>
    </row>
    <row r="14711" spans="1:6" x14ac:dyDescent="0.15">
      <c r="A14711" s="2" t="s">
        <v>59</v>
      </c>
      <c r="B14711" s="2" t="s">
        <v>48</v>
      </c>
      <c r="C14711" s="3" t="s">
        <v>21</v>
      </c>
      <c r="D14711" s="3" t="s">
        <v>22</v>
      </c>
      <c r="E14711" s="3">
        <v>1959</v>
      </c>
      <c r="F14711" s="4">
        <v>44114.2578125</v>
      </c>
    </row>
    <row r="14712" spans="1:6" x14ac:dyDescent="0.15">
      <c r="A14712" s="2" t="s">
        <v>59</v>
      </c>
      <c r="B14712" s="2" t="s">
        <v>49</v>
      </c>
      <c r="C14712" s="3" t="s">
        <v>21</v>
      </c>
      <c r="D14712" s="3" t="s">
        <v>22</v>
      </c>
      <c r="E14712" s="3">
        <v>1959</v>
      </c>
      <c r="F14712" s="4">
        <v>41869.15234375</v>
      </c>
    </row>
    <row r="14713" spans="1:6" x14ac:dyDescent="0.15">
      <c r="A14713" s="2" t="s">
        <v>59</v>
      </c>
      <c r="B14713" s="2" t="s">
        <v>48</v>
      </c>
      <c r="C14713" s="3" t="s">
        <v>21</v>
      </c>
      <c r="D14713" s="3" t="s">
        <v>22</v>
      </c>
      <c r="E14713" s="3">
        <v>1960</v>
      </c>
      <c r="F14713" s="4">
        <v>44976.6484375</v>
      </c>
    </row>
    <row r="14714" spans="1:6" x14ac:dyDescent="0.15">
      <c r="A14714" s="2" t="s">
        <v>59</v>
      </c>
      <c r="B14714" s="2" t="s">
        <v>49</v>
      </c>
      <c r="C14714" s="3" t="s">
        <v>21</v>
      </c>
      <c r="D14714" s="3" t="s">
        <v>22</v>
      </c>
      <c r="E14714" s="3">
        <v>1960</v>
      </c>
      <c r="F14714" s="4">
        <v>42307.9921875</v>
      </c>
    </row>
    <row r="14715" spans="1:6" x14ac:dyDescent="0.15">
      <c r="A14715" s="2" t="s">
        <v>59</v>
      </c>
      <c r="B14715" s="2" t="s">
        <v>48</v>
      </c>
      <c r="C14715" s="3" t="s">
        <v>21</v>
      </c>
      <c r="D14715" s="3" t="s">
        <v>22</v>
      </c>
      <c r="E14715" s="3">
        <v>1961</v>
      </c>
      <c r="F14715" s="4">
        <v>51181.0078125</v>
      </c>
    </row>
    <row r="14716" spans="1:6" x14ac:dyDescent="0.15">
      <c r="A14716" s="2" t="s">
        <v>59</v>
      </c>
      <c r="B14716" s="2" t="s">
        <v>49</v>
      </c>
      <c r="C14716" s="3" t="s">
        <v>21</v>
      </c>
      <c r="D14716" s="3" t="s">
        <v>22</v>
      </c>
      <c r="E14716" s="3">
        <v>1961</v>
      </c>
      <c r="F14716" s="4">
        <v>48165.3203125</v>
      </c>
    </row>
    <row r="14717" spans="1:6" x14ac:dyDescent="0.15">
      <c r="A14717" s="2" t="s">
        <v>59</v>
      </c>
      <c r="B14717" s="2" t="s">
        <v>48</v>
      </c>
      <c r="C14717" s="3" t="s">
        <v>21</v>
      </c>
      <c r="D14717" s="3" t="s">
        <v>22</v>
      </c>
      <c r="E14717" s="3">
        <v>1962</v>
      </c>
      <c r="F14717" s="4">
        <v>50332.3046875</v>
      </c>
    </row>
    <row r="14718" spans="1:6" x14ac:dyDescent="0.15">
      <c r="A14718" s="2" t="s">
        <v>59</v>
      </c>
      <c r="B14718" s="2" t="s">
        <v>49</v>
      </c>
      <c r="C14718" s="3" t="s">
        <v>21</v>
      </c>
      <c r="D14718" s="3" t="s">
        <v>22</v>
      </c>
      <c r="E14718" s="3">
        <v>1962</v>
      </c>
      <c r="F14718" s="4">
        <v>47692.20703125</v>
      </c>
    </row>
    <row r="14719" spans="1:6" x14ac:dyDescent="0.15">
      <c r="A14719" s="2" t="s">
        <v>59</v>
      </c>
      <c r="B14719" s="2" t="s">
        <v>48</v>
      </c>
      <c r="C14719" s="3" t="s">
        <v>21</v>
      </c>
      <c r="D14719" s="3" t="s">
        <v>22</v>
      </c>
      <c r="E14719" s="3">
        <v>1963</v>
      </c>
      <c r="F14719" s="4">
        <v>56826.08203125</v>
      </c>
    </row>
    <row r="14720" spans="1:6" x14ac:dyDescent="0.15">
      <c r="A14720" s="2" t="s">
        <v>59</v>
      </c>
      <c r="B14720" s="2" t="s">
        <v>49</v>
      </c>
      <c r="C14720" s="3" t="s">
        <v>21</v>
      </c>
      <c r="D14720" s="3" t="s">
        <v>22</v>
      </c>
      <c r="E14720" s="3">
        <v>1963</v>
      </c>
      <c r="F14720" s="4">
        <v>53856.7734375</v>
      </c>
    </row>
    <row r="14721" spans="1:6" x14ac:dyDescent="0.15">
      <c r="A14721" s="2" t="s">
        <v>59</v>
      </c>
      <c r="B14721" s="2" t="s">
        <v>48</v>
      </c>
      <c r="C14721" s="3" t="s">
        <v>21</v>
      </c>
      <c r="D14721" s="3" t="s">
        <v>22</v>
      </c>
      <c r="E14721" s="3">
        <v>1964</v>
      </c>
      <c r="F14721" s="4">
        <v>60928.234375</v>
      </c>
    </row>
    <row r="14722" spans="1:6" x14ac:dyDescent="0.15">
      <c r="A14722" s="2" t="s">
        <v>59</v>
      </c>
      <c r="B14722" s="2" t="s">
        <v>49</v>
      </c>
      <c r="C14722" s="3" t="s">
        <v>21</v>
      </c>
      <c r="D14722" s="3" t="s">
        <v>22</v>
      </c>
      <c r="E14722" s="3">
        <v>1964</v>
      </c>
      <c r="F14722" s="4">
        <v>57765.76953125</v>
      </c>
    </row>
    <row r="14723" spans="1:6" x14ac:dyDescent="0.15">
      <c r="A14723" s="2" t="s">
        <v>59</v>
      </c>
      <c r="B14723" s="2" t="s">
        <v>48</v>
      </c>
      <c r="C14723" s="3" t="s">
        <v>21</v>
      </c>
      <c r="D14723" s="3" t="s">
        <v>22</v>
      </c>
      <c r="E14723" s="3">
        <v>1965</v>
      </c>
      <c r="F14723" s="4">
        <v>67527.59375</v>
      </c>
    </row>
    <row r="14724" spans="1:6" x14ac:dyDescent="0.15">
      <c r="A14724" s="2" t="s">
        <v>59</v>
      </c>
      <c r="B14724" s="2" t="s">
        <v>49</v>
      </c>
      <c r="C14724" s="3" t="s">
        <v>21</v>
      </c>
      <c r="D14724" s="3" t="s">
        <v>22</v>
      </c>
      <c r="E14724" s="3">
        <v>1965</v>
      </c>
      <c r="F14724" s="4">
        <v>64144.234375</v>
      </c>
    </row>
    <row r="14725" spans="1:6" x14ac:dyDescent="0.15">
      <c r="A14725" s="2" t="s">
        <v>59</v>
      </c>
      <c r="B14725" s="2" t="s">
        <v>48</v>
      </c>
      <c r="C14725" s="3" t="s">
        <v>21</v>
      </c>
      <c r="D14725" s="3" t="s">
        <v>22</v>
      </c>
      <c r="E14725" s="3">
        <v>1966</v>
      </c>
      <c r="F14725" s="4">
        <v>72821.421875</v>
      </c>
    </row>
    <row r="14726" spans="1:6" x14ac:dyDescent="0.15">
      <c r="A14726" s="2" t="s">
        <v>59</v>
      </c>
      <c r="B14726" s="2" t="s">
        <v>49</v>
      </c>
      <c r="C14726" s="3" t="s">
        <v>21</v>
      </c>
      <c r="D14726" s="3" t="s">
        <v>22</v>
      </c>
      <c r="E14726" s="3">
        <v>1966</v>
      </c>
      <c r="F14726" s="4">
        <v>69388.703125</v>
      </c>
    </row>
    <row r="14727" spans="1:6" x14ac:dyDescent="0.15">
      <c r="A14727" s="2" t="s">
        <v>59</v>
      </c>
      <c r="B14727" s="2" t="s">
        <v>48</v>
      </c>
      <c r="C14727" s="3" t="s">
        <v>21</v>
      </c>
      <c r="D14727" s="3" t="s">
        <v>22</v>
      </c>
      <c r="E14727" s="3">
        <v>1967</v>
      </c>
      <c r="F14727" s="4">
        <v>76522.28125</v>
      </c>
    </row>
    <row r="14728" spans="1:6" x14ac:dyDescent="0.15">
      <c r="A14728" s="2" t="s">
        <v>59</v>
      </c>
      <c r="B14728" s="2" t="s">
        <v>49</v>
      </c>
      <c r="C14728" s="3" t="s">
        <v>21</v>
      </c>
      <c r="D14728" s="3" t="s">
        <v>22</v>
      </c>
      <c r="E14728" s="3">
        <v>1967</v>
      </c>
      <c r="F14728" s="4">
        <v>73166.421875</v>
      </c>
    </row>
    <row r="14729" spans="1:6" x14ac:dyDescent="0.15">
      <c r="A14729" s="2" t="s">
        <v>59</v>
      </c>
      <c r="B14729" s="2" t="s">
        <v>48</v>
      </c>
      <c r="C14729" s="3" t="s">
        <v>21</v>
      </c>
      <c r="D14729" s="3" t="s">
        <v>22</v>
      </c>
      <c r="E14729" s="3">
        <v>1968</v>
      </c>
      <c r="F14729" s="4">
        <v>81596.9609375</v>
      </c>
    </row>
    <row r="14730" spans="1:6" x14ac:dyDescent="0.15">
      <c r="A14730" s="2" t="s">
        <v>59</v>
      </c>
      <c r="B14730" s="2" t="s">
        <v>49</v>
      </c>
      <c r="C14730" s="3" t="s">
        <v>21</v>
      </c>
      <c r="D14730" s="3" t="s">
        <v>22</v>
      </c>
      <c r="E14730" s="3">
        <v>1968</v>
      </c>
      <c r="F14730" s="4">
        <v>78243.6015625</v>
      </c>
    </row>
    <row r="14731" spans="1:6" x14ac:dyDescent="0.15">
      <c r="A14731" s="2" t="s">
        <v>59</v>
      </c>
      <c r="B14731" s="2" t="s">
        <v>48</v>
      </c>
      <c r="C14731" s="3" t="s">
        <v>21</v>
      </c>
      <c r="D14731" s="3" t="s">
        <v>22</v>
      </c>
      <c r="E14731" s="3">
        <v>1969</v>
      </c>
      <c r="F14731" s="4">
        <v>90865.953125</v>
      </c>
    </row>
    <row r="14732" spans="1:6" x14ac:dyDescent="0.15">
      <c r="A14732" s="2" t="s">
        <v>59</v>
      </c>
      <c r="B14732" s="2" t="s">
        <v>49</v>
      </c>
      <c r="C14732" s="3" t="s">
        <v>21</v>
      </c>
      <c r="D14732" s="3" t="s">
        <v>22</v>
      </c>
      <c r="E14732" s="3">
        <v>1969</v>
      </c>
      <c r="F14732" s="4">
        <v>87342.0234375</v>
      </c>
    </row>
    <row r="14733" spans="1:6" x14ac:dyDescent="0.15">
      <c r="A14733" s="2" t="s">
        <v>59</v>
      </c>
      <c r="B14733" s="2" t="s">
        <v>48</v>
      </c>
      <c r="C14733" s="3" t="s">
        <v>21</v>
      </c>
      <c r="D14733" s="3" t="s">
        <v>22</v>
      </c>
      <c r="E14733" s="3">
        <v>1970</v>
      </c>
      <c r="F14733" s="4">
        <v>99292.140625</v>
      </c>
    </row>
    <row r="14734" spans="1:6" x14ac:dyDescent="0.15">
      <c r="A14734" s="2" t="s">
        <v>59</v>
      </c>
      <c r="B14734" s="2" t="s">
        <v>49</v>
      </c>
      <c r="C14734" s="3" t="s">
        <v>21</v>
      </c>
      <c r="D14734" s="3" t="s">
        <v>22</v>
      </c>
      <c r="E14734" s="3">
        <v>1970</v>
      </c>
      <c r="F14734" s="4">
        <v>95914.6953125</v>
      </c>
    </row>
    <row r="14735" spans="1:6" x14ac:dyDescent="0.15">
      <c r="A14735" s="2" t="s">
        <v>59</v>
      </c>
      <c r="B14735" s="2" t="s">
        <v>48</v>
      </c>
      <c r="C14735" s="3" t="s">
        <v>21</v>
      </c>
      <c r="D14735" s="3" t="s">
        <v>22</v>
      </c>
      <c r="E14735" s="3">
        <v>1971</v>
      </c>
      <c r="F14735" s="4">
        <v>107107.8671875</v>
      </c>
    </row>
    <row r="14736" spans="1:6" x14ac:dyDescent="0.15">
      <c r="A14736" s="2" t="s">
        <v>59</v>
      </c>
      <c r="B14736" s="2" t="s">
        <v>49</v>
      </c>
      <c r="C14736" s="3" t="s">
        <v>21</v>
      </c>
      <c r="D14736" s="3" t="s">
        <v>22</v>
      </c>
      <c r="E14736" s="3">
        <v>1971</v>
      </c>
      <c r="F14736" s="4">
        <v>103868.40625</v>
      </c>
    </row>
    <row r="14737" spans="1:6" x14ac:dyDescent="0.15">
      <c r="A14737" s="2" t="s">
        <v>59</v>
      </c>
      <c r="B14737" s="2" t="s">
        <v>48</v>
      </c>
      <c r="C14737" s="3" t="s">
        <v>21</v>
      </c>
      <c r="D14737" s="3" t="s">
        <v>22</v>
      </c>
      <c r="E14737" s="3">
        <v>1972</v>
      </c>
      <c r="F14737" s="4">
        <v>117832.921875</v>
      </c>
    </row>
    <row r="14738" spans="1:6" x14ac:dyDescent="0.15">
      <c r="A14738" s="2" t="s">
        <v>59</v>
      </c>
      <c r="B14738" s="2" t="s">
        <v>49</v>
      </c>
      <c r="C14738" s="3" t="s">
        <v>21</v>
      </c>
      <c r="D14738" s="3" t="s">
        <v>22</v>
      </c>
      <c r="E14738" s="3">
        <v>1972</v>
      </c>
      <c r="F14738" s="4">
        <v>114498.71875</v>
      </c>
    </row>
    <row r="14739" spans="1:6" x14ac:dyDescent="0.15">
      <c r="A14739" s="2" t="s">
        <v>59</v>
      </c>
      <c r="B14739" s="2" t="s">
        <v>48</v>
      </c>
      <c r="C14739" s="3" t="s">
        <v>21</v>
      </c>
      <c r="D14739" s="3" t="s">
        <v>22</v>
      </c>
      <c r="E14739" s="3">
        <v>1973</v>
      </c>
      <c r="F14739" s="4">
        <v>126495.140625</v>
      </c>
    </row>
    <row r="14740" spans="1:6" x14ac:dyDescent="0.15">
      <c r="A14740" s="2" t="s">
        <v>59</v>
      </c>
      <c r="B14740" s="2" t="s">
        <v>49</v>
      </c>
      <c r="C14740" s="3" t="s">
        <v>21</v>
      </c>
      <c r="D14740" s="3" t="s">
        <v>22</v>
      </c>
      <c r="E14740" s="3">
        <v>1973</v>
      </c>
      <c r="F14740" s="4">
        <v>122382.4375</v>
      </c>
    </row>
    <row r="14741" spans="1:6" x14ac:dyDescent="0.15">
      <c r="A14741" s="2" t="s">
        <v>59</v>
      </c>
      <c r="B14741" s="2" t="s">
        <v>48</v>
      </c>
      <c r="C14741" s="3" t="s">
        <v>21</v>
      </c>
      <c r="D14741" s="3" t="s">
        <v>22</v>
      </c>
      <c r="E14741" s="3">
        <v>1974</v>
      </c>
      <c r="F14741" s="4">
        <v>118751.2421875</v>
      </c>
    </row>
    <row r="14742" spans="1:6" x14ac:dyDescent="0.15">
      <c r="A14742" s="2" t="s">
        <v>59</v>
      </c>
      <c r="B14742" s="2" t="s">
        <v>49</v>
      </c>
      <c r="C14742" s="3" t="s">
        <v>21</v>
      </c>
      <c r="D14742" s="3" t="s">
        <v>22</v>
      </c>
      <c r="E14742" s="3">
        <v>1974</v>
      </c>
      <c r="F14742" s="4">
        <v>114527.0546875</v>
      </c>
    </row>
    <row r="14743" spans="1:6" x14ac:dyDescent="0.15">
      <c r="A14743" s="2" t="s">
        <v>59</v>
      </c>
      <c r="B14743" s="2" t="s">
        <v>48</v>
      </c>
      <c r="C14743" s="3" t="s">
        <v>21</v>
      </c>
      <c r="D14743" s="3" t="s">
        <v>22</v>
      </c>
      <c r="E14743" s="3">
        <v>1975</v>
      </c>
      <c r="F14743" s="4">
        <v>125681.328125</v>
      </c>
    </row>
    <row r="14744" spans="1:6" x14ac:dyDescent="0.15">
      <c r="A14744" s="2" t="s">
        <v>59</v>
      </c>
      <c r="B14744" s="2" t="s">
        <v>49</v>
      </c>
      <c r="C14744" s="3" t="s">
        <v>21</v>
      </c>
      <c r="D14744" s="3" t="s">
        <v>22</v>
      </c>
      <c r="E14744" s="3">
        <v>1975</v>
      </c>
      <c r="F14744" s="4">
        <v>122410.9609375</v>
      </c>
    </row>
    <row r="14745" spans="1:6" x14ac:dyDescent="0.15">
      <c r="A14745" s="2" t="s">
        <v>59</v>
      </c>
      <c r="B14745" s="2" t="s">
        <v>48</v>
      </c>
      <c r="C14745" s="3" t="s">
        <v>21</v>
      </c>
      <c r="D14745" s="3" t="s">
        <v>22</v>
      </c>
      <c r="E14745" s="3">
        <v>1976</v>
      </c>
      <c r="F14745" s="4">
        <v>133812.859375</v>
      </c>
    </row>
    <row r="14746" spans="1:6" x14ac:dyDescent="0.15">
      <c r="A14746" s="2" t="s">
        <v>59</v>
      </c>
      <c r="B14746" s="2" t="s">
        <v>49</v>
      </c>
      <c r="C14746" s="3" t="s">
        <v>21</v>
      </c>
      <c r="D14746" s="3" t="s">
        <v>22</v>
      </c>
      <c r="E14746" s="3">
        <v>1976</v>
      </c>
      <c r="F14746" s="4">
        <v>129775.8984375</v>
      </c>
    </row>
    <row r="14747" spans="1:6" x14ac:dyDescent="0.15">
      <c r="A14747" s="2" t="s">
        <v>59</v>
      </c>
      <c r="B14747" s="2" t="s">
        <v>48</v>
      </c>
      <c r="C14747" s="3" t="s">
        <v>21</v>
      </c>
      <c r="D14747" s="3" t="s">
        <v>22</v>
      </c>
      <c r="E14747" s="3">
        <v>1977</v>
      </c>
      <c r="F14747" s="4">
        <v>136359.28125</v>
      </c>
    </row>
    <row r="14748" spans="1:6" x14ac:dyDescent="0.15">
      <c r="A14748" s="2" t="s">
        <v>59</v>
      </c>
      <c r="B14748" s="2" t="s">
        <v>49</v>
      </c>
      <c r="C14748" s="3" t="s">
        <v>21</v>
      </c>
      <c r="D14748" s="3" t="s">
        <v>22</v>
      </c>
      <c r="E14748" s="3">
        <v>1977</v>
      </c>
      <c r="F14748" s="4">
        <v>131956.5625</v>
      </c>
    </row>
    <row r="14749" spans="1:6" x14ac:dyDescent="0.15">
      <c r="A14749" s="2" t="s">
        <v>59</v>
      </c>
      <c r="B14749" s="2" t="s">
        <v>48</v>
      </c>
      <c r="C14749" s="3" t="s">
        <v>21</v>
      </c>
      <c r="D14749" s="3" t="s">
        <v>22</v>
      </c>
      <c r="E14749" s="3">
        <v>1978</v>
      </c>
      <c r="F14749" s="4">
        <v>146023.390625</v>
      </c>
    </row>
    <row r="14750" spans="1:6" x14ac:dyDescent="0.15">
      <c r="A14750" s="2" t="s">
        <v>59</v>
      </c>
      <c r="B14750" s="2" t="s">
        <v>49</v>
      </c>
      <c r="C14750" s="3" t="s">
        <v>21</v>
      </c>
      <c r="D14750" s="3" t="s">
        <v>22</v>
      </c>
      <c r="E14750" s="3">
        <v>1978</v>
      </c>
      <c r="F14750" s="4">
        <v>141341.890625</v>
      </c>
    </row>
    <row r="14751" spans="1:6" x14ac:dyDescent="0.15">
      <c r="A14751" s="2" t="s">
        <v>59</v>
      </c>
      <c r="B14751" s="2" t="s">
        <v>48</v>
      </c>
      <c r="C14751" s="3" t="s">
        <v>21</v>
      </c>
      <c r="D14751" s="3" t="s">
        <v>22</v>
      </c>
      <c r="E14751" s="3">
        <v>1979</v>
      </c>
      <c r="F14751" s="4">
        <v>149153.40625</v>
      </c>
    </row>
    <row r="14752" spans="1:6" x14ac:dyDescent="0.15">
      <c r="A14752" s="2" t="s">
        <v>59</v>
      </c>
      <c r="B14752" s="2" t="s">
        <v>49</v>
      </c>
      <c r="C14752" s="3" t="s">
        <v>21</v>
      </c>
      <c r="D14752" s="3" t="s">
        <v>22</v>
      </c>
      <c r="E14752" s="3">
        <v>1979</v>
      </c>
      <c r="F14752" s="4">
        <v>143539.640625</v>
      </c>
    </row>
    <row r="14753" spans="1:6" x14ac:dyDescent="0.15">
      <c r="A14753" s="2" t="s">
        <v>59</v>
      </c>
      <c r="B14753" s="2" t="s">
        <v>48</v>
      </c>
      <c r="C14753" s="3" t="s">
        <v>21</v>
      </c>
      <c r="D14753" s="3" t="s">
        <v>22</v>
      </c>
      <c r="E14753" s="3">
        <v>1980</v>
      </c>
      <c r="F14753" s="4">
        <v>151922.53125</v>
      </c>
    </row>
    <row r="14754" spans="1:6" x14ac:dyDescent="0.15">
      <c r="A14754" s="2" t="s">
        <v>59</v>
      </c>
      <c r="B14754" s="2" t="s">
        <v>49</v>
      </c>
      <c r="C14754" s="3" t="s">
        <v>21</v>
      </c>
      <c r="D14754" s="3" t="s">
        <v>22</v>
      </c>
      <c r="E14754" s="3">
        <v>1980</v>
      </c>
      <c r="F14754" s="4">
        <v>145527.890625</v>
      </c>
    </row>
    <row r="14755" spans="1:6" x14ac:dyDescent="0.15">
      <c r="A14755" s="2" t="s">
        <v>59</v>
      </c>
      <c r="B14755" s="2" t="s">
        <v>48</v>
      </c>
      <c r="C14755" s="3" t="s">
        <v>21</v>
      </c>
      <c r="D14755" s="3" t="s">
        <v>22</v>
      </c>
      <c r="E14755" s="3">
        <v>1981</v>
      </c>
      <c r="F14755" s="4">
        <v>152191.125</v>
      </c>
    </row>
    <row r="14756" spans="1:6" x14ac:dyDescent="0.15">
      <c r="A14756" s="2" t="s">
        <v>59</v>
      </c>
      <c r="B14756" s="2" t="s">
        <v>49</v>
      </c>
      <c r="C14756" s="3" t="s">
        <v>21</v>
      </c>
      <c r="D14756" s="3" t="s">
        <v>22</v>
      </c>
      <c r="E14756" s="3">
        <v>1981</v>
      </c>
      <c r="F14756" s="4">
        <v>145794.59375</v>
      </c>
    </row>
    <row r="14757" spans="1:6" x14ac:dyDescent="0.15">
      <c r="A14757" s="2" t="s">
        <v>59</v>
      </c>
      <c r="B14757" s="2" t="s">
        <v>48</v>
      </c>
      <c r="C14757" s="3" t="s">
        <v>21</v>
      </c>
      <c r="D14757" s="3" t="s">
        <v>22</v>
      </c>
      <c r="E14757" s="3">
        <v>1982</v>
      </c>
      <c r="F14757" s="4">
        <v>147360.828125</v>
      </c>
    </row>
    <row r="14758" spans="1:6" x14ac:dyDescent="0.15">
      <c r="A14758" s="2" t="s">
        <v>59</v>
      </c>
      <c r="B14758" s="2" t="s">
        <v>49</v>
      </c>
      <c r="C14758" s="3" t="s">
        <v>21</v>
      </c>
      <c r="D14758" s="3" t="s">
        <v>22</v>
      </c>
      <c r="E14758" s="3">
        <v>1982</v>
      </c>
      <c r="F14758" s="4">
        <v>142375.703125</v>
      </c>
    </row>
    <row r="14759" spans="1:6" x14ac:dyDescent="0.15">
      <c r="A14759" s="2" t="s">
        <v>59</v>
      </c>
      <c r="B14759" s="2" t="s">
        <v>48</v>
      </c>
      <c r="C14759" s="3" t="s">
        <v>21</v>
      </c>
      <c r="D14759" s="3" t="s">
        <v>22</v>
      </c>
      <c r="E14759" s="3">
        <v>1983</v>
      </c>
      <c r="F14759" s="4">
        <v>145494.203125</v>
      </c>
    </row>
    <row r="14760" spans="1:6" x14ac:dyDescent="0.15">
      <c r="A14760" s="2" t="s">
        <v>59</v>
      </c>
      <c r="B14760" s="2" t="s">
        <v>49</v>
      </c>
      <c r="C14760" s="3" t="s">
        <v>21</v>
      </c>
      <c r="D14760" s="3" t="s">
        <v>22</v>
      </c>
      <c r="E14760" s="3">
        <v>1983</v>
      </c>
      <c r="F14760" s="4">
        <v>140807.484375</v>
      </c>
    </row>
    <row r="14761" spans="1:6" x14ac:dyDescent="0.15">
      <c r="A14761" s="2" t="s">
        <v>59</v>
      </c>
      <c r="B14761" s="2" t="s">
        <v>48</v>
      </c>
      <c r="C14761" s="3" t="s">
        <v>21</v>
      </c>
      <c r="D14761" s="3" t="s">
        <v>22</v>
      </c>
      <c r="E14761" s="3">
        <v>1984</v>
      </c>
      <c r="F14761" s="4">
        <v>148956.21875</v>
      </c>
    </row>
    <row r="14762" spans="1:6" x14ac:dyDescent="0.15">
      <c r="A14762" s="2" t="s">
        <v>59</v>
      </c>
      <c r="B14762" s="2" t="s">
        <v>49</v>
      </c>
      <c r="C14762" s="3" t="s">
        <v>21</v>
      </c>
      <c r="D14762" s="3" t="s">
        <v>22</v>
      </c>
      <c r="E14762" s="3">
        <v>1984</v>
      </c>
      <c r="F14762" s="4">
        <v>143784.421875</v>
      </c>
    </row>
    <row r="14763" spans="1:6" x14ac:dyDescent="0.15">
      <c r="A14763" s="2" t="s">
        <v>59</v>
      </c>
      <c r="B14763" s="2" t="s">
        <v>48</v>
      </c>
      <c r="C14763" s="3" t="s">
        <v>21</v>
      </c>
      <c r="D14763" s="3" t="s">
        <v>22</v>
      </c>
      <c r="E14763" s="3">
        <v>1985</v>
      </c>
      <c r="F14763" s="4">
        <v>154543.28125</v>
      </c>
    </row>
    <row r="14764" spans="1:6" x14ac:dyDescent="0.15">
      <c r="A14764" s="2" t="s">
        <v>59</v>
      </c>
      <c r="B14764" s="2" t="s">
        <v>49</v>
      </c>
      <c r="C14764" s="3" t="s">
        <v>21</v>
      </c>
      <c r="D14764" s="3" t="s">
        <v>22</v>
      </c>
      <c r="E14764" s="3">
        <v>1985</v>
      </c>
      <c r="F14764" s="4">
        <v>150588.140625</v>
      </c>
    </row>
    <row r="14765" spans="1:6" x14ac:dyDescent="0.15">
      <c r="A14765" s="2" t="s">
        <v>59</v>
      </c>
      <c r="B14765" s="2" t="s">
        <v>48</v>
      </c>
      <c r="C14765" s="3" t="s">
        <v>21</v>
      </c>
      <c r="D14765" s="3" t="s">
        <v>22</v>
      </c>
      <c r="E14765" s="3">
        <v>1986</v>
      </c>
      <c r="F14765" s="4">
        <v>160981.109375</v>
      </c>
    </row>
    <row r="14766" spans="1:6" x14ac:dyDescent="0.15">
      <c r="A14766" s="2" t="s">
        <v>59</v>
      </c>
      <c r="B14766" s="2" t="s">
        <v>49</v>
      </c>
      <c r="C14766" s="3" t="s">
        <v>21</v>
      </c>
      <c r="D14766" s="3" t="s">
        <v>22</v>
      </c>
      <c r="E14766" s="3">
        <v>1986</v>
      </c>
      <c r="F14766" s="4">
        <v>158217.765625</v>
      </c>
    </row>
    <row r="14767" spans="1:6" x14ac:dyDescent="0.15">
      <c r="A14767" s="2" t="s">
        <v>59</v>
      </c>
      <c r="B14767" s="2" t="s">
        <v>48</v>
      </c>
      <c r="C14767" s="3" t="s">
        <v>21</v>
      </c>
      <c r="D14767" s="3" t="s">
        <v>22</v>
      </c>
      <c r="E14767" s="3">
        <v>1987</v>
      </c>
      <c r="F14767" s="4">
        <v>159643.96875</v>
      </c>
    </row>
    <row r="14768" spans="1:6" x14ac:dyDescent="0.15">
      <c r="A14768" s="2" t="s">
        <v>59</v>
      </c>
      <c r="B14768" s="2" t="s">
        <v>49</v>
      </c>
      <c r="C14768" s="3" t="s">
        <v>21</v>
      </c>
      <c r="D14768" s="3" t="s">
        <v>22</v>
      </c>
      <c r="E14768" s="3">
        <v>1987</v>
      </c>
      <c r="F14768" s="4">
        <v>157192.921875</v>
      </c>
    </row>
    <row r="14769" spans="1:6" x14ac:dyDescent="0.15">
      <c r="A14769" s="2" t="s">
        <v>59</v>
      </c>
      <c r="B14769" s="2" t="s">
        <v>48</v>
      </c>
      <c r="C14769" s="3" t="s">
        <v>21</v>
      </c>
      <c r="D14769" s="3" t="s">
        <v>22</v>
      </c>
      <c r="E14769" s="3">
        <v>1988</v>
      </c>
      <c r="F14769" s="4">
        <v>171204.875</v>
      </c>
    </row>
    <row r="14770" spans="1:6" x14ac:dyDescent="0.15">
      <c r="A14770" s="2" t="s">
        <v>59</v>
      </c>
      <c r="B14770" s="2" t="s">
        <v>49</v>
      </c>
      <c r="C14770" s="3" t="s">
        <v>21</v>
      </c>
      <c r="D14770" s="3" t="s">
        <v>22</v>
      </c>
      <c r="E14770" s="3">
        <v>1988</v>
      </c>
      <c r="F14770" s="4">
        <v>168537.640625</v>
      </c>
    </row>
    <row r="14771" spans="1:6" x14ac:dyDescent="0.15">
      <c r="A14771" s="2" t="s">
        <v>59</v>
      </c>
      <c r="B14771" s="2" t="s">
        <v>48</v>
      </c>
      <c r="C14771" s="3" t="s">
        <v>21</v>
      </c>
      <c r="D14771" s="3" t="s">
        <v>22</v>
      </c>
      <c r="E14771" s="3">
        <v>1989</v>
      </c>
      <c r="F14771" s="4">
        <v>179566.640625</v>
      </c>
    </row>
    <row r="14772" spans="1:6" x14ac:dyDescent="0.15">
      <c r="A14772" s="2" t="s">
        <v>59</v>
      </c>
      <c r="B14772" s="2" t="s">
        <v>49</v>
      </c>
      <c r="C14772" s="3" t="s">
        <v>21</v>
      </c>
      <c r="D14772" s="3" t="s">
        <v>22</v>
      </c>
      <c r="E14772" s="3">
        <v>1989</v>
      </c>
      <c r="F14772" s="4">
        <v>176550.0625</v>
      </c>
    </row>
    <row r="14773" spans="1:6" x14ac:dyDescent="0.15">
      <c r="A14773" s="2" t="s">
        <v>59</v>
      </c>
      <c r="B14773" s="2" t="s">
        <v>48</v>
      </c>
      <c r="C14773" s="3" t="s">
        <v>21</v>
      </c>
      <c r="D14773" s="3" t="s">
        <v>22</v>
      </c>
      <c r="E14773" s="3">
        <v>1990</v>
      </c>
      <c r="F14773" s="4">
        <v>181550.15625</v>
      </c>
    </row>
    <row r="14774" spans="1:6" x14ac:dyDescent="0.15">
      <c r="A14774" s="2" t="s">
        <v>59</v>
      </c>
      <c r="B14774" s="2" t="s">
        <v>49</v>
      </c>
      <c r="C14774" s="3" t="s">
        <v>21</v>
      </c>
      <c r="D14774" s="3" t="s">
        <v>22</v>
      </c>
      <c r="E14774" s="3">
        <v>1990</v>
      </c>
      <c r="F14774" s="4">
        <v>178151.609375</v>
      </c>
    </row>
    <row r="14775" spans="1:6" x14ac:dyDescent="0.15">
      <c r="A14775" s="2" t="s">
        <v>59</v>
      </c>
      <c r="B14775" s="2" t="s">
        <v>48</v>
      </c>
      <c r="C14775" s="3" t="s">
        <v>21</v>
      </c>
      <c r="D14775" s="3" t="s">
        <v>22</v>
      </c>
      <c r="E14775" s="3">
        <v>1991</v>
      </c>
      <c r="F14775" s="4">
        <v>192950.890625</v>
      </c>
    </row>
    <row r="14776" spans="1:6" x14ac:dyDescent="0.15">
      <c r="A14776" s="2" t="s">
        <v>59</v>
      </c>
      <c r="B14776" s="2" t="s">
        <v>49</v>
      </c>
      <c r="C14776" s="3" t="s">
        <v>21</v>
      </c>
      <c r="D14776" s="3" t="s">
        <v>22</v>
      </c>
      <c r="E14776" s="3">
        <v>1991</v>
      </c>
      <c r="F14776" s="4">
        <v>191429.03125</v>
      </c>
    </row>
    <row r="14777" spans="1:6" x14ac:dyDescent="0.15">
      <c r="A14777" s="2" t="s">
        <v>59</v>
      </c>
      <c r="B14777" s="2" t="s">
        <v>48</v>
      </c>
      <c r="C14777" s="3" t="s">
        <v>21</v>
      </c>
      <c r="D14777" s="3" t="s">
        <v>22</v>
      </c>
      <c r="E14777" s="3">
        <v>1992</v>
      </c>
      <c r="F14777" s="4">
        <v>196230.21875</v>
      </c>
    </row>
    <row r="14778" spans="1:6" x14ac:dyDescent="0.15">
      <c r="A14778" s="2" t="s">
        <v>59</v>
      </c>
      <c r="B14778" s="2" t="s">
        <v>49</v>
      </c>
      <c r="C14778" s="3" t="s">
        <v>21</v>
      </c>
      <c r="D14778" s="3" t="s">
        <v>22</v>
      </c>
      <c r="E14778" s="3">
        <v>1992</v>
      </c>
      <c r="F14778" s="4">
        <v>192733.03125</v>
      </c>
    </row>
    <row r="14779" spans="1:6" x14ac:dyDescent="0.15">
      <c r="A14779" s="2" t="s">
        <v>59</v>
      </c>
      <c r="B14779" s="2" t="s">
        <v>48</v>
      </c>
      <c r="C14779" s="3" t="s">
        <v>21</v>
      </c>
      <c r="D14779" s="3" t="s">
        <v>22</v>
      </c>
      <c r="E14779" s="3">
        <v>1993</v>
      </c>
      <c r="F14779" s="4">
        <v>200895.09375</v>
      </c>
    </row>
    <row r="14780" spans="1:6" x14ac:dyDescent="0.15">
      <c r="A14780" s="2" t="s">
        <v>59</v>
      </c>
      <c r="B14780" s="2" t="s">
        <v>49</v>
      </c>
      <c r="C14780" s="3" t="s">
        <v>21</v>
      </c>
      <c r="D14780" s="3" t="s">
        <v>22</v>
      </c>
      <c r="E14780" s="3">
        <v>1993</v>
      </c>
      <c r="F14780" s="4">
        <v>196848.640625</v>
      </c>
    </row>
    <row r="14781" spans="1:6" x14ac:dyDescent="0.15">
      <c r="A14781" s="2" t="s">
        <v>59</v>
      </c>
      <c r="B14781" s="2" t="s">
        <v>48</v>
      </c>
      <c r="C14781" s="3" t="s">
        <v>21</v>
      </c>
      <c r="D14781" s="3" t="s">
        <v>22</v>
      </c>
      <c r="E14781" s="3">
        <v>1994</v>
      </c>
      <c r="F14781" s="4">
        <v>211749.578125</v>
      </c>
    </row>
    <row r="14782" spans="1:6" x14ac:dyDescent="0.15">
      <c r="A14782" s="2" t="s">
        <v>59</v>
      </c>
      <c r="B14782" s="2" t="s">
        <v>49</v>
      </c>
      <c r="C14782" s="3" t="s">
        <v>21</v>
      </c>
      <c r="D14782" s="3" t="s">
        <v>22</v>
      </c>
      <c r="E14782" s="3">
        <v>1994</v>
      </c>
      <c r="F14782" s="4">
        <v>207605.015625</v>
      </c>
    </row>
    <row r="14783" spans="1:6" x14ac:dyDescent="0.15">
      <c r="A14783" s="2" t="s">
        <v>59</v>
      </c>
      <c r="B14783" s="2" t="s">
        <v>48</v>
      </c>
      <c r="C14783" s="3" t="s">
        <v>21</v>
      </c>
      <c r="D14783" s="3" t="s">
        <v>22</v>
      </c>
      <c r="E14783" s="3">
        <v>1995</v>
      </c>
      <c r="F14783" s="4">
        <v>219416.640625</v>
      </c>
    </row>
    <row r="14784" spans="1:6" x14ac:dyDescent="0.15">
      <c r="A14784" s="2" t="s">
        <v>59</v>
      </c>
      <c r="B14784" s="2" t="s">
        <v>49</v>
      </c>
      <c r="C14784" s="3" t="s">
        <v>21</v>
      </c>
      <c r="D14784" s="3" t="s">
        <v>22</v>
      </c>
      <c r="E14784" s="3">
        <v>1995</v>
      </c>
      <c r="F14784" s="4">
        <v>214878.640625</v>
      </c>
    </row>
    <row r="14785" spans="1:6" x14ac:dyDescent="0.15">
      <c r="A14785" s="2" t="s">
        <v>59</v>
      </c>
      <c r="B14785" s="2" t="s">
        <v>48</v>
      </c>
      <c r="C14785" s="3" t="s">
        <v>21</v>
      </c>
      <c r="D14785" s="3" t="s">
        <v>22</v>
      </c>
      <c r="E14785" s="3">
        <v>1996</v>
      </c>
      <c r="F14785" s="4">
        <v>226501.109375</v>
      </c>
    </row>
    <row r="14786" spans="1:6" x14ac:dyDescent="0.15">
      <c r="A14786" s="2" t="s">
        <v>59</v>
      </c>
      <c r="B14786" s="2" t="s">
        <v>49</v>
      </c>
      <c r="C14786" s="3" t="s">
        <v>21</v>
      </c>
      <c r="D14786" s="3" t="s">
        <v>22</v>
      </c>
      <c r="E14786" s="3">
        <v>1996</v>
      </c>
      <c r="F14786" s="4">
        <v>220574.328125</v>
      </c>
    </row>
    <row r="14787" spans="1:6" x14ac:dyDescent="0.15">
      <c r="A14787" s="2" t="s">
        <v>59</v>
      </c>
      <c r="B14787" s="2" t="s">
        <v>48</v>
      </c>
      <c r="C14787" s="3" t="s">
        <v>21</v>
      </c>
      <c r="D14787" s="3" t="s">
        <v>22</v>
      </c>
      <c r="E14787" s="3">
        <v>1997</v>
      </c>
      <c r="F14787" s="4">
        <v>247353.0625</v>
      </c>
    </row>
    <row r="14788" spans="1:6" x14ac:dyDescent="0.15">
      <c r="A14788" s="2" t="s">
        <v>59</v>
      </c>
      <c r="B14788" s="2" t="s">
        <v>49</v>
      </c>
      <c r="C14788" s="3" t="s">
        <v>21</v>
      </c>
      <c r="D14788" s="3" t="s">
        <v>22</v>
      </c>
      <c r="E14788" s="3">
        <v>1997</v>
      </c>
      <c r="F14788" s="4">
        <v>240673.953125</v>
      </c>
    </row>
    <row r="14789" spans="1:6" x14ac:dyDescent="0.15">
      <c r="A14789" s="2" t="s">
        <v>59</v>
      </c>
      <c r="B14789" s="2" t="s">
        <v>48</v>
      </c>
      <c r="C14789" s="3" t="s">
        <v>21</v>
      </c>
      <c r="D14789" s="3" t="s">
        <v>22</v>
      </c>
      <c r="E14789" s="3">
        <v>1998</v>
      </c>
      <c r="F14789" s="4">
        <v>261940.765625</v>
      </c>
    </row>
    <row r="14790" spans="1:6" x14ac:dyDescent="0.15">
      <c r="A14790" s="2" t="s">
        <v>59</v>
      </c>
      <c r="B14790" s="2" t="s">
        <v>49</v>
      </c>
      <c r="C14790" s="3" t="s">
        <v>21</v>
      </c>
      <c r="D14790" s="3" t="s">
        <v>22</v>
      </c>
      <c r="E14790" s="3">
        <v>1998</v>
      </c>
      <c r="F14790" s="4">
        <v>255861.625</v>
      </c>
    </row>
    <row r="14791" spans="1:6" x14ac:dyDescent="0.15">
      <c r="A14791" s="2" t="s">
        <v>59</v>
      </c>
      <c r="B14791" s="2" t="s">
        <v>48</v>
      </c>
      <c r="C14791" s="3" t="s">
        <v>21</v>
      </c>
      <c r="D14791" s="3" t="s">
        <v>22</v>
      </c>
      <c r="E14791" s="3">
        <v>1999</v>
      </c>
      <c r="F14791" s="4">
        <v>267494.65625</v>
      </c>
    </row>
    <row r="14792" spans="1:6" x14ac:dyDescent="0.15">
      <c r="A14792" s="2" t="s">
        <v>59</v>
      </c>
      <c r="B14792" s="2" t="s">
        <v>49</v>
      </c>
      <c r="C14792" s="3" t="s">
        <v>21</v>
      </c>
      <c r="D14792" s="3" t="s">
        <v>22</v>
      </c>
      <c r="E14792" s="3">
        <v>1999</v>
      </c>
      <c r="F14792" s="4">
        <v>262171.21875</v>
      </c>
    </row>
    <row r="14793" spans="1:6" x14ac:dyDescent="0.15">
      <c r="A14793" s="2" t="s">
        <v>59</v>
      </c>
      <c r="B14793" s="2" t="s">
        <v>48</v>
      </c>
      <c r="C14793" s="3" t="s">
        <v>21</v>
      </c>
      <c r="D14793" s="3" t="s">
        <v>22</v>
      </c>
      <c r="E14793" s="3">
        <v>2000</v>
      </c>
      <c r="F14793" s="4">
        <v>281011.96875</v>
      </c>
    </row>
    <row r="14794" spans="1:6" x14ac:dyDescent="0.15">
      <c r="A14794" s="2" t="s">
        <v>59</v>
      </c>
      <c r="B14794" s="2" t="s">
        <v>49</v>
      </c>
      <c r="C14794" s="3" t="s">
        <v>21</v>
      </c>
      <c r="D14794" s="3" t="s">
        <v>22</v>
      </c>
      <c r="E14794" s="3">
        <v>2000</v>
      </c>
      <c r="F14794" s="4">
        <v>273905.78125</v>
      </c>
    </row>
    <row r="14795" spans="1:6" x14ac:dyDescent="0.15">
      <c r="A14795" s="2" t="s">
        <v>59</v>
      </c>
      <c r="B14795" s="2" t="s">
        <v>48</v>
      </c>
      <c r="C14795" s="3" t="s">
        <v>21</v>
      </c>
      <c r="D14795" s="3" t="s">
        <v>22</v>
      </c>
      <c r="E14795" s="3">
        <v>2001</v>
      </c>
      <c r="F14795" s="4">
        <v>291715.15625</v>
      </c>
    </row>
    <row r="14796" spans="1:6" x14ac:dyDescent="0.15">
      <c r="A14796" s="2" t="s">
        <v>59</v>
      </c>
      <c r="B14796" s="2" t="s">
        <v>49</v>
      </c>
      <c r="C14796" s="3" t="s">
        <v>21</v>
      </c>
      <c r="D14796" s="3" t="s">
        <v>22</v>
      </c>
      <c r="E14796" s="3">
        <v>2001</v>
      </c>
      <c r="F14796" s="4">
        <v>284401.34375</v>
      </c>
    </row>
    <row r="14797" spans="1:6" x14ac:dyDescent="0.15">
      <c r="A14797" s="2" t="s">
        <v>59</v>
      </c>
      <c r="B14797" s="2" t="s">
        <v>48</v>
      </c>
      <c r="C14797" s="3" t="s">
        <v>21</v>
      </c>
      <c r="D14797" s="3" t="s">
        <v>22</v>
      </c>
      <c r="E14797" s="3">
        <v>2002</v>
      </c>
      <c r="F14797" s="4">
        <v>303662.78125</v>
      </c>
    </row>
    <row r="14798" spans="1:6" x14ac:dyDescent="0.15">
      <c r="A14798" s="2" t="s">
        <v>59</v>
      </c>
      <c r="B14798" s="2" t="s">
        <v>49</v>
      </c>
      <c r="C14798" s="3" t="s">
        <v>21</v>
      </c>
      <c r="D14798" s="3" t="s">
        <v>22</v>
      </c>
      <c r="E14798" s="3">
        <v>2002</v>
      </c>
      <c r="F14798" s="4">
        <v>297745.125</v>
      </c>
    </row>
    <row r="14799" spans="1:6" x14ac:dyDescent="0.15">
      <c r="A14799" s="2" t="s">
        <v>59</v>
      </c>
      <c r="B14799" s="2" t="s">
        <v>48</v>
      </c>
      <c r="C14799" s="3" t="s">
        <v>21</v>
      </c>
      <c r="D14799" s="3" t="s">
        <v>22</v>
      </c>
      <c r="E14799" s="3">
        <v>2003</v>
      </c>
      <c r="F14799" s="4">
        <v>305441.6875</v>
      </c>
    </row>
    <row r="14800" spans="1:6" x14ac:dyDescent="0.15">
      <c r="A14800" s="2" t="s">
        <v>59</v>
      </c>
      <c r="B14800" s="2" t="s">
        <v>49</v>
      </c>
      <c r="C14800" s="3" t="s">
        <v>21</v>
      </c>
      <c r="D14800" s="3" t="s">
        <v>22</v>
      </c>
      <c r="E14800" s="3">
        <v>2003</v>
      </c>
      <c r="F14800" s="4">
        <v>302168.0625</v>
      </c>
    </row>
    <row r="14801" spans="1:6" x14ac:dyDescent="0.15">
      <c r="A14801" s="2" t="s">
        <v>59</v>
      </c>
      <c r="B14801" s="2" t="s">
        <v>48</v>
      </c>
      <c r="C14801" s="3" t="s">
        <v>21</v>
      </c>
      <c r="D14801" s="3" t="s">
        <v>22</v>
      </c>
      <c r="E14801" s="3">
        <v>2004</v>
      </c>
      <c r="F14801" s="4">
        <v>319653.59375</v>
      </c>
    </row>
    <row r="14802" spans="1:6" x14ac:dyDescent="0.15">
      <c r="A14802" s="2" t="s">
        <v>59</v>
      </c>
      <c r="B14802" s="2" t="s">
        <v>49</v>
      </c>
      <c r="C14802" s="3" t="s">
        <v>21</v>
      </c>
      <c r="D14802" s="3" t="s">
        <v>22</v>
      </c>
      <c r="E14802" s="3">
        <v>2004</v>
      </c>
      <c r="F14802" s="4">
        <v>317179.75</v>
      </c>
    </row>
    <row r="14803" spans="1:6" x14ac:dyDescent="0.15">
      <c r="A14803" s="2" t="s">
        <v>59</v>
      </c>
      <c r="B14803" s="2" t="s">
        <v>48</v>
      </c>
      <c r="C14803" s="3" t="s">
        <v>21</v>
      </c>
      <c r="D14803" s="3" t="s">
        <v>22</v>
      </c>
      <c r="E14803" s="3">
        <v>2005</v>
      </c>
      <c r="F14803" s="4">
        <v>326492.3125</v>
      </c>
    </row>
    <row r="14804" spans="1:6" x14ac:dyDescent="0.15">
      <c r="A14804" s="2" t="s">
        <v>59</v>
      </c>
      <c r="B14804" s="2" t="s">
        <v>49</v>
      </c>
      <c r="C14804" s="3" t="s">
        <v>21</v>
      </c>
      <c r="D14804" s="3" t="s">
        <v>22</v>
      </c>
      <c r="E14804" s="3">
        <v>2005</v>
      </c>
      <c r="F14804" s="4">
        <v>320625.96875</v>
      </c>
    </row>
    <row r="14805" spans="1:6" x14ac:dyDescent="0.15">
      <c r="A14805" s="2" t="s">
        <v>59</v>
      </c>
      <c r="B14805" s="2" t="s">
        <v>48</v>
      </c>
      <c r="C14805" s="3" t="s">
        <v>21</v>
      </c>
      <c r="D14805" s="3" t="s">
        <v>22</v>
      </c>
      <c r="E14805" s="3">
        <v>2006</v>
      </c>
      <c r="F14805" s="4">
        <v>351992.5</v>
      </c>
    </row>
    <row r="14806" spans="1:6" x14ac:dyDescent="0.15">
      <c r="A14806" s="2" t="s">
        <v>59</v>
      </c>
      <c r="B14806" s="2" t="s">
        <v>49</v>
      </c>
      <c r="C14806" s="3" t="s">
        <v>21</v>
      </c>
      <c r="D14806" s="3" t="s">
        <v>22</v>
      </c>
      <c r="E14806" s="3">
        <v>2006</v>
      </c>
      <c r="F14806" s="4">
        <v>346782.5</v>
      </c>
    </row>
    <row r="14807" spans="1:6" x14ac:dyDescent="0.15">
      <c r="A14807" s="2" t="s">
        <v>59</v>
      </c>
      <c r="B14807" s="2" t="s">
        <v>48</v>
      </c>
      <c r="C14807" s="3" t="s">
        <v>21</v>
      </c>
      <c r="D14807" s="3" t="s">
        <v>22</v>
      </c>
      <c r="E14807" s="3">
        <v>2007</v>
      </c>
      <c r="F14807" s="4">
        <v>352220.4375</v>
      </c>
    </row>
    <row r="14808" spans="1:6" x14ac:dyDescent="0.15">
      <c r="A14808" s="2" t="s">
        <v>59</v>
      </c>
      <c r="B14808" s="2" t="s">
        <v>49</v>
      </c>
      <c r="C14808" s="3" t="s">
        <v>21</v>
      </c>
      <c r="D14808" s="3" t="s">
        <v>22</v>
      </c>
      <c r="E14808" s="3">
        <v>2007</v>
      </c>
      <c r="F14808" s="4">
        <v>348773.1875</v>
      </c>
    </row>
    <row r="14809" spans="1:6" x14ac:dyDescent="0.15">
      <c r="A14809" s="2" t="s">
        <v>59</v>
      </c>
      <c r="B14809" s="2" t="s">
        <v>48</v>
      </c>
      <c r="C14809" s="3" t="s">
        <v>21</v>
      </c>
      <c r="D14809" s="3" t="s">
        <v>22</v>
      </c>
      <c r="E14809" s="3">
        <v>2008</v>
      </c>
      <c r="F14809" s="4">
        <v>362663.5</v>
      </c>
    </row>
    <row r="14810" spans="1:6" x14ac:dyDescent="0.15">
      <c r="A14810" s="2" t="s">
        <v>59</v>
      </c>
      <c r="B14810" s="2" t="s">
        <v>49</v>
      </c>
      <c r="C14810" s="3" t="s">
        <v>21</v>
      </c>
      <c r="D14810" s="3" t="s">
        <v>22</v>
      </c>
      <c r="E14810" s="3">
        <v>2008</v>
      </c>
      <c r="F14810" s="4">
        <v>356578.375</v>
      </c>
    </row>
    <row r="14811" spans="1:6" x14ac:dyDescent="0.15">
      <c r="A14811" s="2" t="s">
        <v>59</v>
      </c>
      <c r="B14811" s="2" t="s">
        <v>48</v>
      </c>
      <c r="C14811" s="3" t="s">
        <v>21</v>
      </c>
      <c r="D14811" s="3" t="s">
        <v>22</v>
      </c>
      <c r="E14811" s="3">
        <v>2009</v>
      </c>
      <c r="F14811" s="4">
        <v>350892.5</v>
      </c>
    </row>
    <row r="14812" spans="1:6" x14ac:dyDescent="0.15">
      <c r="A14812" s="2" t="s">
        <v>59</v>
      </c>
      <c r="B14812" s="2" t="s">
        <v>49</v>
      </c>
      <c r="C14812" s="3" t="s">
        <v>21</v>
      </c>
      <c r="D14812" s="3" t="s">
        <v>22</v>
      </c>
      <c r="E14812" s="3">
        <v>2009</v>
      </c>
      <c r="F14812" s="4">
        <v>350554.25</v>
      </c>
    </row>
    <row r="14813" spans="1:6" x14ac:dyDescent="0.15">
      <c r="A14813" s="2" t="s">
        <v>59</v>
      </c>
      <c r="B14813" s="2" t="s">
        <v>48</v>
      </c>
      <c r="C14813" s="3" t="s">
        <v>21</v>
      </c>
      <c r="D14813" s="3" t="s">
        <v>22</v>
      </c>
      <c r="E14813" s="3">
        <v>2010</v>
      </c>
      <c r="F14813" s="4">
        <v>324407.4375</v>
      </c>
    </row>
    <row r="14814" spans="1:6" x14ac:dyDescent="0.15">
      <c r="A14814" s="2" t="s">
        <v>59</v>
      </c>
      <c r="B14814" s="2" t="s">
        <v>49</v>
      </c>
      <c r="C14814" s="3" t="s">
        <v>21</v>
      </c>
      <c r="D14814" s="3" t="s">
        <v>22</v>
      </c>
      <c r="E14814" s="3">
        <v>2010</v>
      </c>
      <c r="F14814" s="4">
        <v>321649.65625</v>
      </c>
    </row>
    <row r="14815" spans="1:6" x14ac:dyDescent="0.15">
      <c r="A14815" s="2" t="s">
        <v>59</v>
      </c>
      <c r="B14815" s="2" t="s">
        <v>48</v>
      </c>
      <c r="C14815" s="3" t="s">
        <v>21</v>
      </c>
      <c r="D14815" s="3" t="s">
        <v>22</v>
      </c>
      <c r="E14815" s="3">
        <v>2011</v>
      </c>
      <c r="F14815" s="4">
        <v>294014.78125</v>
      </c>
    </row>
    <row r="14816" spans="1:6" x14ac:dyDescent="0.15">
      <c r="A14816" s="2" t="s">
        <v>59</v>
      </c>
      <c r="B14816" s="2" t="s">
        <v>49</v>
      </c>
      <c r="C14816" s="3" t="s">
        <v>21</v>
      </c>
      <c r="D14816" s="3" t="s">
        <v>22</v>
      </c>
      <c r="E14816" s="3">
        <v>2011</v>
      </c>
      <c r="F14816" s="4">
        <v>290582.90625</v>
      </c>
    </row>
    <row r="14817" spans="1:6" x14ac:dyDescent="0.15">
      <c r="A14817" s="2" t="s">
        <v>59</v>
      </c>
      <c r="B14817" s="2" t="s">
        <v>48</v>
      </c>
      <c r="C14817" s="3" t="s">
        <v>21</v>
      </c>
      <c r="D14817" s="3" t="s">
        <v>22</v>
      </c>
      <c r="E14817" s="3">
        <v>2012</v>
      </c>
      <c r="F14817" s="4">
        <v>281534.375</v>
      </c>
    </row>
    <row r="14818" spans="1:6" x14ac:dyDescent="0.15">
      <c r="A14818" s="2" t="s">
        <v>59</v>
      </c>
      <c r="B14818" s="2" t="s">
        <v>49</v>
      </c>
      <c r="C14818" s="3" t="s">
        <v>21</v>
      </c>
      <c r="D14818" s="3" t="s">
        <v>22</v>
      </c>
      <c r="E14818" s="3">
        <v>2012</v>
      </c>
      <c r="F14818" s="4">
        <v>275916.15625</v>
      </c>
    </row>
    <row r="14819" spans="1:6" x14ac:dyDescent="0.15">
      <c r="A14819" s="2" t="s">
        <v>59</v>
      </c>
      <c r="B14819" s="2" t="s">
        <v>48</v>
      </c>
      <c r="C14819" s="3" t="s">
        <v>21</v>
      </c>
      <c r="D14819" s="3" t="s">
        <v>22</v>
      </c>
      <c r="E14819" s="3">
        <v>2013</v>
      </c>
      <c r="F14819" s="4">
        <v>281881.125</v>
      </c>
    </row>
    <row r="14820" spans="1:6" x14ac:dyDescent="0.15">
      <c r="A14820" s="2" t="s">
        <v>59</v>
      </c>
      <c r="B14820" s="2" t="s">
        <v>49</v>
      </c>
      <c r="C14820" s="3" t="s">
        <v>21</v>
      </c>
      <c r="D14820" s="3" t="s">
        <v>22</v>
      </c>
      <c r="E14820" s="3">
        <v>2013</v>
      </c>
      <c r="F14820" s="4">
        <v>278327.65625</v>
      </c>
    </row>
    <row r="14821" spans="1:6" x14ac:dyDescent="0.15">
      <c r="A14821" s="2" t="s">
        <v>59</v>
      </c>
      <c r="B14821" s="2" t="s">
        <v>48</v>
      </c>
      <c r="C14821" s="3" t="s">
        <v>21</v>
      </c>
      <c r="D14821" s="3" t="s">
        <v>22</v>
      </c>
      <c r="E14821" s="3">
        <v>2014</v>
      </c>
      <c r="F14821" s="4">
        <v>278412.3125</v>
      </c>
    </row>
    <row r="14822" spans="1:6" x14ac:dyDescent="0.15">
      <c r="A14822" s="2" t="s">
        <v>59</v>
      </c>
      <c r="B14822" s="2" t="s">
        <v>49</v>
      </c>
      <c r="C14822" s="3" t="s">
        <v>21</v>
      </c>
      <c r="D14822" s="3" t="s">
        <v>22</v>
      </c>
      <c r="E14822" s="3">
        <v>2014</v>
      </c>
      <c r="F14822" s="4">
        <v>273827.875</v>
      </c>
    </row>
    <row r="14823" spans="1:6" x14ac:dyDescent="0.15">
      <c r="A14823" s="2" t="s">
        <v>59</v>
      </c>
      <c r="B14823" s="2" t="s">
        <v>48</v>
      </c>
      <c r="C14823" s="3" t="s">
        <v>21</v>
      </c>
      <c r="D14823" s="3" t="s">
        <v>22</v>
      </c>
      <c r="E14823" s="3">
        <v>2015</v>
      </c>
      <c r="F14823" s="4">
        <v>280679.0625</v>
      </c>
    </row>
    <row r="14824" spans="1:6" x14ac:dyDescent="0.15">
      <c r="A14824" s="2" t="s">
        <v>59</v>
      </c>
      <c r="B14824" s="2" t="s">
        <v>49</v>
      </c>
      <c r="C14824" s="3" t="s">
        <v>21</v>
      </c>
      <c r="D14824" s="3" t="s">
        <v>22</v>
      </c>
      <c r="E14824" s="3">
        <v>2015</v>
      </c>
      <c r="F14824" s="4">
        <v>278531.28125</v>
      </c>
    </row>
    <row r="14825" spans="1:6" x14ac:dyDescent="0.15">
      <c r="A14825" s="2" t="s">
        <v>59</v>
      </c>
      <c r="B14825" s="2" t="s">
        <v>48</v>
      </c>
      <c r="C14825" s="3" t="s">
        <v>21</v>
      </c>
      <c r="D14825" s="3" t="s">
        <v>22</v>
      </c>
      <c r="E14825" s="3">
        <v>2016</v>
      </c>
      <c r="F14825" s="4">
        <v>274068.90625</v>
      </c>
    </row>
    <row r="14826" spans="1:6" x14ac:dyDescent="0.15">
      <c r="A14826" s="2" t="s">
        <v>59</v>
      </c>
      <c r="B14826" s="2" t="s">
        <v>49</v>
      </c>
      <c r="C14826" s="3" t="s">
        <v>21</v>
      </c>
      <c r="D14826" s="3" t="s">
        <v>22</v>
      </c>
      <c r="E14826" s="3">
        <v>2016</v>
      </c>
      <c r="F14826" s="4">
        <v>274133.375</v>
      </c>
    </row>
    <row r="14827" spans="1:6" x14ac:dyDescent="0.15">
      <c r="A14827" s="2" t="s">
        <v>59</v>
      </c>
      <c r="B14827" s="2" t="s">
        <v>48</v>
      </c>
      <c r="C14827" s="3" t="s">
        <v>21</v>
      </c>
      <c r="D14827" s="3" t="s">
        <v>22</v>
      </c>
      <c r="E14827" s="3">
        <v>2017</v>
      </c>
      <c r="F14827" s="4">
        <v>279853.40625</v>
      </c>
    </row>
    <row r="14828" spans="1:6" x14ac:dyDescent="0.15">
      <c r="A14828" s="2" t="s">
        <v>59</v>
      </c>
      <c r="B14828" s="2" t="s">
        <v>49</v>
      </c>
      <c r="C14828" s="3" t="s">
        <v>21</v>
      </c>
      <c r="D14828" s="3" t="s">
        <v>22</v>
      </c>
      <c r="E14828" s="3">
        <v>2017</v>
      </c>
      <c r="F14828" s="4">
        <v>279853.40625</v>
      </c>
    </row>
    <row r="14829" spans="1:6" x14ac:dyDescent="0.15">
      <c r="A14829" s="2" t="s">
        <v>59</v>
      </c>
      <c r="B14829" s="2" t="s">
        <v>48</v>
      </c>
      <c r="C14829" s="3" t="s">
        <v>21</v>
      </c>
      <c r="D14829" s="3" t="s">
        <v>22</v>
      </c>
      <c r="E14829" s="3">
        <v>2018</v>
      </c>
      <c r="F14829" s="4">
        <v>279920.59375</v>
      </c>
    </row>
    <row r="14830" spans="1:6" x14ac:dyDescent="0.15">
      <c r="A14830" s="2" t="s">
        <v>59</v>
      </c>
      <c r="B14830" s="2" t="s">
        <v>49</v>
      </c>
      <c r="C14830" s="3" t="s">
        <v>21</v>
      </c>
      <c r="D14830" s="3" t="s">
        <v>22</v>
      </c>
      <c r="E14830" s="3">
        <v>2018</v>
      </c>
      <c r="F14830" s="4">
        <v>280591.5625</v>
      </c>
    </row>
    <row r="14831" spans="1:6" x14ac:dyDescent="0.15">
      <c r="A14831" s="2" t="s">
        <v>59</v>
      </c>
      <c r="B14831" s="2" t="s">
        <v>48</v>
      </c>
      <c r="C14831" s="3" t="s">
        <v>21</v>
      </c>
      <c r="D14831" s="3" t="s">
        <v>22</v>
      </c>
      <c r="E14831" s="3">
        <v>2019</v>
      </c>
      <c r="F14831" s="4">
        <v>284893.625</v>
      </c>
    </row>
    <row r="14832" spans="1:6" x14ac:dyDescent="0.15">
      <c r="A14832" s="2" t="s">
        <v>59</v>
      </c>
      <c r="B14832" s="2" t="s">
        <v>49</v>
      </c>
      <c r="C14832" s="3" t="s">
        <v>21</v>
      </c>
      <c r="D14832" s="3" t="s">
        <v>22</v>
      </c>
      <c r="E14832" s="3">
        <v>2019</v>
      </c>
      <c r="F14832" s="4">
        <v>286884.53125</v>
      </c>
    </row>
    <row r="14833" spans="1:6" x14ac:dyDescent="0.15">
      <c r="A14833" s="2" t="s">
        <v>59</v>
      </c>
      <c r="B14833" s="2" t="s">
        <v>48</v>
      </c>
      <c r="C14833" s="3" t="s">
        <v>23</v>
      </c>
      <c r="D14833" s="3" t="s">
        <v>24</v>
      </c>
      <c r="E14833" s="3">
        <v>1950</v>
      </c>
      <c r="F14833" s="4">
        <v>1361.4189453125</v>
      </c>
    </row>
    <row r="14834" spans="1:6" x14ac:dyDescent="0.15">
      <c r="A14834" s="2" t="s">
        <v>59</v>
      </c>
      <c r="B14834" s="2" t="s">
        <v>49</v>
      </c>
      <c r="C14834" s="3" t="s">
        <v>23</v>
      </c>
      <c r="D14834" s="3" t="s">
        <v>24</v>
      </c>
      <c r="E14834" s="3">
        <v>1950</v>
      </c>
      <c r="F14834" s="4">
        <v>1359.8602294921875</v>
      </c>
    </row>
    <row r="14835" spans="1:6" x14ac:dyDescent="0.15">
      <c r="A14835" s="2" t="s">
        <v>59</v>
      </c>
      <c r="B14835" s="2" t="s">
        <v>48</v>
      </c>
      <c r="C14835" s="3" t="s">
        <v>23</v>
      </c>
      <c r="D14835" s="3" t="s">
        <v>24</v>
      </c>
      <c r="E14835" s="3">
        <v>1951</v>
      </c>
      <c r="F14835" s="4">
        <v>1341.783203125</v>
      </c>
    </row>
    <row r="14836" spans="1:6" x14ac:dyDescent="0.15">
      <c r="A14836" s="2" t="s">
        <v>59</v>
      </c>
      <c r="B14836" s="2" t="s">
        <v>49</v>
      </c>
      <c r="C14836" s="3" t="s">
        <v>23</v>
      </c>
      <c r="D14836" s="3" t="s">
        <v>24</v>
      </c>
      <c r="E14836" s="3">
        <v>1951</v>
      </c>
      <c r="F14836" s="4">
        <v>1331.62109375</v>
      </c>
    </row>
    <row r="14837" spans="1:6" x14ac:dyDescent="0.15">
      <c r="A14837" s="2" t="s">
        <v>59</v>
      </c>
      <c r="B14837" s="2" t="s">
        <v>48</v>
      </c>
      <c r="C14837" s="3" t="s">
        <v>23</v>
      </c>
      <c r="D14837" s="3" t="s">
        <v>24</v>
      </c>
      <c r="E14837" s="3">
        <v>1952</v>
      </c>
      <c r="F14837" s="4">
        <v>1327.247802734375</v>
      </c>
    </row>
    <row r="14838" spans="1:6" x14ac:dyDescent="0.15">
      <c r="A14838" s="2" t="s">
        <v>59</v>
      </c>
      <c r="B14838" s="2" t="s">
        <v>49</v>
      </c>
      <c r="C14838" s="3" t="s">
        <v>23</v>
      </c>
      <c r="D14838" s="3" t="s">
        <v>24</v>
      </c>
      <c r="E14838" s="3">
        <v>1952</v>
      </c>
      <c r="F14838" s="4">
        <v>1325.7081298828125</v>
      </c>
    </row>
    <row r="14839" spans="1:6" x14ac:dyDescent="0.15">
      <c r="A14839" s="2" t="s">
        <v>59</v>
      </c>
      <c r="B14839" s="2" t="s">
        <v>48</v>
      </c>
      <c r="C14839" s="3" t="s">
        <v>23</v>
      </c>
      <c r="D14839" s="3" t="s">
        <v>24</v>
      </c>
      <c r="E14839" s="3">
        <v>1953</v>
      </c>
      <c r="F14839" s="4">
        <v>1531.468994140625</v>
      </c>
    </row>
    <row r="14840" spans="1:6" x14ac:dyDescent="0.15">
      <c r="A14840" s="2" t="s">
        <v>59</v>
      </c>
      <c r="B14840" s="2" t="s">
        <v>49</v>
      </c>
      <c r="C14840" s="3" t="s">
        <v>23</v>
      </c>
      <c r="D14840" s="3" t="s">
        <v>24</v>
      </c>
      <c r="E14840" s="3">
        <v>1953</v>
      </c>
      <c r="F14840" s="4">
        <v>1540.0523681640625</v>
      </c>
    </row>
    <row r="14841" spans="1:6" x14ac:dyDescent="0.15">
      <c r="A14841" s="2" t="s">
        <v>59</v>
      </c>
      <c r="B14841" s="2" t="s">
        <v>48</v>
      </c>
      <c r="C14841" s="3" t="s">
        <v>23</v>
      </c>
      <c r="D14841" s="3" t="s">
        <v>24</v>
      </c>
      <c r="E14841" s="3">
        <v>1954</v>
      </c>
      <c r="F14841" s="4">
        <v>1692.4744873046875</v>
      </c>
    </row>
    <row r="14842" spans="1:6" x14ac:dyDescent="0.15">
      <c r="A14842" s="2" t="s">
        <v>59</v>
      </c>
      <c r="B14842" s="2" t="s">
        <v>49</v>
      </c>
      <c r="C14842" s="3" t="s">
        <v>23</v>
      </c>
      <c r="D14842" s="3" t="s">
        <v>24</v>
      </c>
      <c r="E14842" s="3">
        <v>1954</v>
      </c>
      <c r="F14842" s="4">
        <v>1699.421875</v>
      </c>
    </row>
    <row r="14843" spans="1:6" x14ac:dyDescent="0.15">
      <c r="A14843" s="2" t="s">
        <v>59</v>
      </c>
      <c r="B14843" s="2" t="s">
        <v>48</v>
      </c>
      <c r="C14843" s="3" t="s">
        <v>23</v>
      </c>
      <c r="D14843" s="3" t="s">
        <v>24</v>
      </c>
      <c r="E14843" s="3">
        <v>1955</v>
      </c>
      <c r="F14843" s="4">
        <v>1914.5889892578125</v>
      </c>
    </row>
    <row r="14844" spans="1:6" x14ac:dyDescent="0.15">
      <c r="A14844" s="2" t="s">
        <v>59</v>
      </c>
      <c r="B14844" s="2" t="s">
        <v>49</v>
      </c>
      <c r="C14844" s="3" t="s">
        <v>23</v>
      </c>
      <c r="D14844" s="3" t="s">
        <v>24</v>
      </c>
      <c r="E14844" s="3">
        <v>1955</v>
      </c>
      <c r="F14844" s="4">
        <v>1919.5565185546875</v>
      </c>
    </row>
    <row r="14845" spans="1:6" x14ac:dyDescent="0.15">
      <c r="A14845" s="2" t="s">
        <v>59</v>
      </c>
      <c r="B14845" s="2" t="s">
        <v>48</v>
      </c>
      <c r="C14845" s="3" t="s">
        <v>23</v>
      </c>
      <c r="D14845" s="3" t="s">
        <v>24</v>
      </c>
      <c r="E14845" s="3">
        <v>1956</v>
      </c>
      <c r="F14845" s="4">
        <v>1914.4505615234375</v>
      </c>
    </row>
    <row r="14846" spans="1:6" x14ac:dyDescent="0.15">
      <c r="A14846" s="2" t="s">
        <v>59</v>
      </c>
      <c r="B14846" s="2" t="s">
        <v>49</v>
      </c>
      <c r="C14846" s="3" t="s">
        <v>23</v>
      </c>
      <c r="D14846" s="3" t="s">
        <v>24</v>
      </c>
      <c r="E14846" s="3">
        <v>1956</v>
      </c>
      <c r="F14846" s="4">
        <v>1922.0284423828125</v>
      </c>
    </row>
    <row r="14847" spans="1:6" x14ac:dyDescent="0.15">
      <c r="A14847" s="2" t="s">
        <v>59</v>
      </c>
      <c r="B14847" s="2" t="s">
        <v>48</v>
      </c>
      <c r="C14847" s="3" t="s">
        <v>23</v>
      </c>
      <c r="D14847" s="3" t="s">
        <v>24</v>
      </c>
      <c r="E14847" s="3">
        <v>1957</v>
      </c>
      <c r="F14847" s="4">
        <v>1921.62353515625</v>
      </c>
    </row>
    <row r="14848" spans="1:6" x14ac:dyDescent="0.15">
      <c r="A14848" s="2" t="s">
        <v>59</v>
      </c>
      <c r="B14848" s="2" t="s">
        <v>49</v>
      </c>
      <c r="C14848" s="3" t="s">
        <v>23</v>
      </c>
      <c r="D14848" s="3" t="s">
        <v>24</v>
      </c>
      <c r="E14848" s="3">
        <v>1957</v>
      </c>
      <c r="F14848" s="4">
        <v>1926.28076171875</v>
      </c>
    </row>
    <row r="14849" spans="1:6" x14ac:dyDescent="0.15">
      <c r="A14849" s="2" t="s">
        <v>59</v>
      </c>
      <c r="B14849" s="2" t="s">
        <v>48</v>
      </c>
      <c r="C14849" s="3" t="s">
        <v>23</v>
      </c>
      <c r="D14849" s="3" t="s">
        <v>24</v>
      </c>
      <c r="E14849" s="3">
        <v>1958</v>
      </c>
      <c r="F14849" s="4">
        <v>2122.561279296875</v>
      </c>
    </row>
    <row r="14850" spans="1:6" x14ac:dyDescent="0.15">
      <c r="A14850" s="2" t="s">
        <v>59</v>
      </c>
      <c r="B14850" s="2" t="s">
        <v>49</v>
      </c>
      <c r="C14850" s="3" t="s">
        <v>23</v>
      </c>
      <c r="D14850" s="3" t="s">
        <v>24</v>
      </c>
      <c r="E14850" s="3">
        <v>1958</v>
      </c>
      <c r="F14850" s="4">
        <v>2154.0283203125</v>
      </c>
    </row>
    <row r="14851" spans="1:6" x14ac:dyDescent="0.15">
      <c r="A14851" s="2" t="s">
        <v>59</v>
      </c>
      <c r="B14851" s="2" t="s">
        <v>48</v>
      </c>
      <c r="C14851" s="3" t="s">
        <v>23</v>
      </c>
      <c r="D14851" s="3" t="s">
        <v>24</v>
      </c>
      <c r="E14851" s="3">
        <v>1959</v>
      </c>
      <c r="F14851" s="4">
        <v>2178.165771484375</v>
      </c>
    </row>
    <row r="14852" spans="1:6" x14ac:dyDescent="0.15">
      <c r="A14852" s="2" t="s">
        <v>59</v>
      </c>
      <c r="B14852" s="2" t="s">
        <v>49</v>
      </c>
      <c r="C14852" s="3" t="s">
        <v>23</v>
      </c>
      <c r="D14852" s="3" t="s">
        <v>24</v>
      </c>
      <c r="E14852" s="3">
        <v>1959</v>
      </c>
      <c r="F14852" s="4">
        <v>2218.51025390625</v>
      </c>
    </row>
    <row r="14853" spans="1:6" x14ac:dyDescent="0.15">
      <c r="A14853" s="2" t="s">
        <v>59</v>
      </c>
      <c r="B14853" s="2" t="s">
        <v>48</v>
      </c>
      <c r="C14853" s="3" t="s">
        <v>23</v>
      </c>
      <c r="D14853" s="3" t="s">
        <v>24</v>
      </c>
      <c r="E14853" s="3">
        <v>1960</v>
      </c>
      <c r="F14853" s="4">
        <v>2241.2587890625</v>
      </c>
    </row>
    <row r="14854" spans="1:6" x14ac:dyDescent="0.15">
      <c r="A14854" s="2" t="s">
        <v>59</v>
      </c>
      <c r="B14854" s="2" t="s">
        <v>49</v>
      </c>
      <c r="C14854" s="3" t="s">
        <v>23</v>
      </c>
      <c r="D14854" s="3" t="s">
        <v>24</v>
      </c>
      <c r="E14854" s="3">
        <v>1960</v>
      </c>
      <c r="F14854" s="4">
        <v>2184.57861328125</v>
      </c>
    </row>
    <row r="14855" spans="1:6" x14ac:dyDescent="0.15">
      <c r="A14855" s="2" t="s">
        <v>59</v>
      </c>
      <c r="B14855" s="2" t="s">
        <v>48</v>
      </c>
      <c r="C14855" s="3" t="s">
        <v>23</v>
      </c>
      <c r="D14855" s="3" t="s">
        <v>24</v>
      </c>
      <c r="E14855" s="3">
        <v>1961</v>
      </c>
      <c r="F14855" s="4">
        <v>2345.506103515625</v>
      </c>
    </row>
    <row r="14856" spans="1:6" x14ac:dyDescent="0.15">
      <c r="A14856" s="2" t="s">
        <v>59</v>
      </c>
      <c r="B14856" s="2" t="s">
        <v>49</v>
      </c>
      <c r="C14856" s="3" t="s">
        <v>23</v>
      </c>
      <c r="D14856" s="3" t="s">
        <v>24</v>
      </c>
      <c r="E14856" s="3">
        <v>1961</v>
      </c>
      <c r="F14856" s="4">
        <v>2272.669677734375</v>
      </c>
    </row>
    <row r="14857" spans="1:6" x14ac:dyDescent="0.15">
      <c r="A14857" s="2" t="s">
        <v>59</v>
      </c>
      <c r="B14857" s="2" t="s">
        <v>48</v>
      </c>
      <c r="C14857" s="3" t="s">
        <v>23</v>
      </c>
      <c r="D14857" s="3" t="s">
        <v>24</v>
      </c>
      <c r="E14857" s="3">
        <v>1962</v>
      </c>
      <c r="F14857" s="4">
        <v>2438.958740234375</v>
      </c>
    </row>
    <row r="14858" spans="1:6" x14ac:dyDescent="0.15">
      <c r="A14858" s="2" t="s">
        <v>59</v>
      </c>
      <c r="B14858" s="2" t="s">
        <v>49</v>
      </c>
      <c r="C14858" s="3" t="s">
        <v>23</v>
      </c>
      <c r="D14858" s="3" t="s">
        <v>24</v>
      </c>
      <c r="E14858" s="3">
        <v>1962</v>
      </c>
      <c r="F14858" s="4">
        <v>2401.291259765625</v>
      </c>
    </row>
    <row r="14859" spans="1:6" x14ac:dyDescent="0.15">
      <c r="A14859" s="2" t="s">
        <v>59</v>
      </c>
      <c r="B14859" s="2" t="s">
        <v>48</v>
      </c>
      <c r="C14859" s="3" t="s">
        <v>23</v>
      </c>
      <c r="D14859" s="3" t="s">
        <v>24</v>
      </c>
      <c r="E14859" s="3">
        <v>1963</v>
      </c>
      <c r="F14859" s="4">
        <v>2730.219970703125</v>
      </c>
    </row>
    <row r="14860" spans="1:6" x14ac:dyDescent="0.15">
      <c r="A14860" s="2" t="s">
        <v>59</v>
      </c>
      <c r="B14860" s="2" t="s">
        <v>49</v>
      </c>
      <c r="C14860" s="3" t="s">
        <v>23</v>
      </c>
      <c r="D14860" s="3" t="s">
        <v>24</v>
      </c>
      <c r="E14860" s="3">
        <v>1963</v>
      </c>
      <c r="F14860" s="4">
        <v>2715.378173828125</v>
      </c>
    </row>
    <row r="14861" spans="1:6" x14ac:dyDescent="0.15">
      <c r="A14861" s="2" t="s">
        <v>59</v>
      </c>
      <c r="B14861" s="2" t="s">
        <v>48</v>
      </c>
      <c r="C14861" s="3" t="s">
        <v>23</v>
      </c>
      <c r="D14861" s="3" t="s">
        <v>24</v>
      </c>
      <c r="E14861" s="3">
        <v>1964</v>
      </c>
      <c r="F14861" s="4">
        <v>3071.420166015625</v>
      </c>
    </row>
    <row r="14862" spans="1:6" x14ac:dyDescent="0.15">
      <c r="A14862" s="2" t="s">
        <v>59</v>
      </c>
      <c r="B14862" s="2" t="s">
        <v>49</v>
      </c>
      <c r="C14862" s="3" t="s">
        <v>23</v>
      </c>
      <c r="D14862" s="3" t="s">
        <v>24</v>
      </c>
      <c r="E14862" s="3">
        <v>1964</v>
      </c>
      <c r="F14862" s="4">
        <v>3054.364501953125</v>
      </c>
    </row>
    <row r="14863" spans="1:6" x14ac:dyDescent="0.15">
      <c r="A14863" s="2" t="s">
        <v>59</v>
      </c>
      <c r="B14863" s="2" t="s">
        <v>48</v>
      </c>
      <c r="C14863" s="3" t="s">
        <v>23</v>
      </c>
      <c r="D14863" s="3" t="s">
        <v>24</v>
      </c>
      <c r="E14863" s="3">
        <v>1965</v>
      </c>
      <c r="F14863" s="4">
        <v>3360.163818359375</v>
      </c>
    </row>
    <row r="14864" spans="1:6" x14ac:dyDescent="0.15">
      <c r="A14864" s="2" t="s">
        <v>59</v>
      </c>
      <c r="B14864" s="2" t="s">
        <v>49</v>
      </c>
      <c r="C14864" s="3" t="s">
        <v>23</v>
      </c>
      <c r="D14864" s="3" t="s">
        <v>24</v>
      </c>
      <c r="E14864" s="3">
        <v>1965</v>
      </c>
      <c r="F14864" s="4">
        <v>3338.78271484375</v>
      </c>
    </row>
    <row r="14865" spans="1:6" x14ac:dyDescent="0.15">
      <c r="A14865" s="2" t="s">
        <v>59</v>
      </c>
      <c r="B14865" s="2" t="s">
        <v>48</v>
      </c>
      <c r="C14865" s="3" t="s">
        <v>23</v>
      </c>
      <c r="D14865" s="3" t="s">
        <v>24</v>
      </c>
      <c r="E14865" s="3">
        <v>1966</v>
      </c>
      <c r="F14865" s="4">
        <v>3595.703125</v>
      </c>
    </row>
    <row r="14866" spans="1:6" x14ac:dyDescent="0.15">
      <c r="A14866" s="2" t="s">
        <v>59</v>
      </c>
      <c r="B14866" s="2" t="s">
        <v>49</v>
      </c>
      <c r="C14866" s="3" t="s">
        <v>23</v>
      </c>
      <c r="D14866" s="3" t="s">
        <v>24</v>
      </c>
      <c r="E14866" s="3">
        <v>1966</v>
      </c>
      <c r="F14866" s="4">
        <v>3592.849853515625</v>
      </c>
    </row>
    <row r="14867" spans="1:6" x14ac:dyDescent="0.15">
      <c r="A14867" s="2" t="s">
        <v>59</v>
      </c>
      <c r="B14867" s="2" t="s">
        <v>48</v>
      </c>
      <c r="C14867" s="3" t="s">
        <v>23</v>
      </c>
      <c r="D14867" s="3" t="s">
        <v>24</v>
      </c>
      <c r="E14867" s="3">
        <v>1967</v>
      </c>
      <c r="F14867" s="4">
        <v>3473.976806640625</v>
      </c>
    </row>
    <row r="14868" spans="1:6" x14ac:dyDescent="0.15">
      <c r="A14868" s="2" t="s">
        <v>59</v>
      </c>
      <c r="B14868" s="2" t="s">
        <v>49</v>
      </c>
      <c r="C14868" s="3" t="s">
        <v>23</v>
      </c>
      <c r="D14868" s="3" t="s">
        <v>24</v>
      </c>
      <c r="E14868" s="3">
        <v>1967</v>
      </c>
      <c r="F14868" s="4">
        <v>3482.576416015625</v>
      </c>
    </row>
    <row r="14869" spans="1:6" x14ac:dyDescent="0.15">
      <c r="A14869" s="2" t="s">
        <v>59</v>
      </c>
      <c r="B14869" s="2" t="s">
        <v>48</v>
      </c>
      <c r="C14869" s="3" t="s">
        <v>23</v>
      </c>
      <c r="D14869" s="3" t="s">
        <v>24</v>
      </c>
      <c r="E14869" s="3">
        <v>1968</v>
      </c>
      <c r="F14869" s="4">
        <v>3200.20166015625</v>
      </c>
    </row>
    <row r="14870" spans="1:6" x14ac:dyDescent="0.15">
      <c r="A14870" s="2" t="s">
        <v>59</v>
      </c>
      <c r="B14870" s="2" t="s">
        <v>49</v>
      </c>
      <c r="C14870" s="3" t="s">
        <v>23</v>
      </c>
      <c r="D14870" s="3" t="s">
        <v>24</v>
      </c>
      <c r="E14870" s="3">
        <v>1968</v>
      </c>
      <c r="F14870" s="4">
        <v>3220.27734375</v>
      </c>
    </row>
    <row r="14871" spans="1:6" x14ac:dyDescent="0.15">
      <c r="A14871" s="2" t="s">
        <v>59</v>
      </c>
      <c r="B14871" s="2" t="s">
        <v>48</v>
      </c>
      <c r="C14871" s="3" t="s">
        <v>23</v>
      </c>
      <c r="D14871" s="3" t="s">
        <v>24</v>
      </c>
      <c r="E14871" s="3">
        <v>1969</v>
      </c>
      <c r="F14871" s="4">
        <v>3360.540771484375</v>
      </c>
    </row>
    <row r="14872" spans="1:6" x14ac:dyDescent="0.15">
      <c r="A14872" s="2" t="s">
        <v>59</v>
      </c>
      <c r="B14872" s="2" t="s">
        <v>49</v>
      </c>
      <c r="C14872" s="3" t="s">
        <v>23</v>
      </c>
      <c r="D14872" s="3" t="s">
        <v>24</v>
      </c>
      <c r="E14872" s="3">
        <v>1969</v>
      </c>
      <c r="F14872" s="4">
        <v>3390.448974609375</v>
      </c>
    </row>
    <row r="14873" spans="1:6" x14ac:dyDescent="0.15">
      <c r="A14873" s="2" t="s">
        <v>59</v>
      </c>
      <c r="B14873" s="2" t="s">
        <v>48</v>
      </c>
      <c r="C14873" s="3" t="s">
        <v>23</v>
      </c>
      <c r="D14873" s="3" t="s">
        <v>24</v>
      </c>
      <c r="E14873" s="3">
        <v>1970</v>
      </c>
      <c r="F14873" s="4">
        <v>3600.351806640625</v>
      </c>
    </row>
    <row r="14874" spans="1:6" x14ac:dyDescent="0.15">
      <c r="A14874" s="2" t="s">
        <v>59</v>
      </c>
      <c r="B14874" s="2" t="s">
        <v>49</v>
      </c>
      <c r="C14874" s="3" t="s">
        <v>23</v>
      </c>
      <c r="D14874" s="3" t="s">
        <v>24</v>
      </c>
      <c r="E14874" s="3">
        <v>1970</v>
      </c>
      <c r="F14874" s="4">
        <v>3649.619384765625</v>
      </c>
    </row>
    <row r="14875" spans="1:6" x14ac:dyDescent="0.15">
      <c r="A14875" s="2" t="s">
        <v>59</v>
      </c>
      <c r="B14875" s="2" t="s">
        <v>48</v>
      </c>
      <c r="C14875" s="3" t="s">
        <v>23</v>
      </c>
      <c r="D14875" s="3" t="s">
        <v>24</v>
      </c>
      <c r="E14875" s="3">
        <v>1971</v>
      </c>
      <c r="F14875" s="4">
        <v>4320.38525390625</v>
      </c>
    </row>
    <row r="14876" spans="1:6" x14ac:dyDescent="0.15">
      <c r="A14876" s="2" t="s">
        <v>59</v>
      </c>
      <c r="B14876" s="2" t="s">
        <v>49</v>
      </c>
      <c r="C14876" s="3" t="s">
        <v>23</v>
      </c>
      <c r="D14876" s="3" t="s">
        <v>24</v>
      </c>
      <c r="E14876" s="3">
        <v>1971</v>
      </c>
      <c r="F14876" s="4">
        <v>4386.49365234375</v>
      </c>
    </row>
    <row r="14877" spans="1:6" x14ac:dyDescent="0.15">
      <c r="A14877" s="2" t="s">
        <v>59</v>
      </c>
      <c r="B14877" s="2" t="s">
        <v>48</v>
      </c>
      <c r="C14877" s="3" t="s">
        <v>23</v>
      </c>
      <c r="D14877" s="3" t="s">
        <v>24</v>
      </c>
      <c r="E14877" s="3">
        <v>1972</v>
      </c>
      <c r="F14877" s="4">
        <v>4258.591796875</v>
      </c>
    </row>
    <row r="14878" spans="1:6" x14ac:dyDescent="0.15">
      <c r="A14878" s="2" t="s">
        <v>59</v>
      </c>
      <c r="B14878" s="2" t="s">
        <v>49</v>
      </c>
      <c r="C14878" s="3" t="s">
        <v>23</v>
      </c>
      <c r="D14878" s="3" t="s">
        <v>24</v>
      </c>
      <c r="E14878" s="3">
        <v>1972</v>
      </c>
      <c r="F14878" s="4">
        <v>4344.9287109375</v>
      </c>
    </row>
    <row r="14879" spans="1:6" x14ac:dyDescent="0.15">
      <c r="A14879" s="2" t="s">
        <v>59</v>
      </c>
      <c r="B14879" s="2" t="s">
        <v>48</v>
      </c>
      <c r="C14879" s="3" t="s">
        <v>23</v>
      </c>
      <c r="D14879" s="3" t="s">
        <v>24</v>
      </c>
      <c r="E14879" s="3">
        <v>1973</v>
      </c>
      <c r="F14879" s="4">
        <v>4754.86962890625</v>
      </c>
    </row>
    <row r="14880" spans="1:6" x14ac:dyDescent="0.15">
      <c r="A14880" s="2" t="s">
        <v>59</v>
      </c>
      <c r="B14880" s="2" t="s">
        <v>49</v>
      </c>
      <c r="C14880" s="3" t="s">
        <v>23</v>
      </c>
      <c r="D14880" s="3" t="s">
        <v>24</v>
      </c>
      <c r="E14880" s="3">
        <v>1973</v>
      </c>
      <c r="F14880" s="4">
        <v>4825.140625</v>
      </c>
    </row>
    <row r="14881" spans="1:6" x14ac:dyDescent="0.15">
      <c r="A14881" s="2" t="s">
        <v>59</v>
      </c>
      <c r="B14881" s="2" t="s">
        <v>48</v>
      </c>
      <c r="C14881" s="3" t="s">
        <v>23</v>
      </c>
      <c r="D14881" s="3" t="s">
        <v>24</v>
      </c>
      <c r="E14881" s="3">
        <v>1974</v>
      </c>
      <c r="F14881" s="4">
        <v>5106.4541015625</v>
      </c>
    </row>
    <row r="14882" spans="1:6" x14ac:dyDescent="0.15">
      <c r="A14882" s="2" t="s">
        <v>59</v>
      </c>
      <c r="B14882" s="2" t="s">
        <v>49</v>
      </c>
      <c r="C14882" s="3" t="s">
        <v>23</v>
      </c>
      <c r="D14882" s="3" t="s">
        <v>24</v>
      </c>
      <c r="E14882" s="3">
        <v>1974</v>
      </c>
      <c r="F14882" s="4">
        <v>5041.572265625</v>
      </c>
    </row>
    <row r="14883" spans="1:6" x14ac:dyDescent="0.15">
      <c r="A14883" s="2" t="s">
        <v>59</v>
      </c>
      <c r="B14883" s="2" t="s">
        <v>48</v>
      </c>
      <c r="C14883" s="3" t="s">
        <v>23</v>
      </c>
      <c r="D14883" s="3" t="s">
        <v>24</v>
      </c>
      <c r="E14883" s="3">
        <v>1975</v>
      </c>
      <c r="F14883" s="4">
        <v>5118.2158203125</v>
      </c>
    </row>
    <row r="14884" spans="1:6" x14ac:dyDescent="0.15">
      <c r="A14884" s="2" t="s">
        <v>59</v>
      </c>
      <c r="B14884" s="2" t="s">
        <v>49</v>
      </c>
      <c r="C14884" s="3" t="s">
        <v>23</v>
      </c>
      <c r="D14884" s="3" t="s">
        <v>24</v>
      </c>
      <c r="E14884" s="3">
        <v>1975</v>
      </c>
      <c r="F14884" s="4">
        <v>5107.49072265625</v>
      </c>
    </row>
    <row r="14885" spans="1:6" x14ac:dyDescent="0.15">
      <c r="A14885" s="2" t="s">
        <v>59</v>
      </c>
      <c r="B14885" s="2" t="s">
        <v>48</v>
      </c>
      <c r="C14885" s="3" t="s">
        <v>23</v>
      </c>
      <c r="D14885" s="3" t="s">
        <v>24</v>
      </c>
      <c r="E14885" s="3">
        <v>1976</v>
      </c>
      <c r="F14885" s="4">
        <v>5132.50244140625</v>
      </c>
    </row>
    <row r="14886" spans="1:6" x14ac:dyDescent="0.15">
      <c r="A14886" s="2" t="s">
        <v>59</v>
      </c>
      <c r="B14886" s="2" t="s">
        <v>49</v>
      </c>
      <c r="C14886" s="3" t="s">
        <v>23</v>
      </c>
      <c r="D14886" s="3" t="s">
        <v>24</v>
      </c>
      <c r="E14886" s="3">
        <v>1976</v>
      </c>
      <c r="F14886" s="4">
        <v>5115.6943359375</v>
      </c>
    </row>
    <row r="14887" spans="1:6" x14ac:dyDescent="0.15">
      <c r="A14887" s="2" t="s">
        <v>59</v>
      </c>
      <c r="B14887" s="2" t="s">
        <v>48</v>
      </c>
      <c r="C14887" s="3" t="s">
        <v>23</v>
      </c>
      <c r="D14887" s="3" t="s">
        <v>24</v>
      </c>
      <c r="E14887" s="3">
        <v>1977</v>
      </c>
      <c r="F14887" s="4">
        <v>5788.806640625</v>
      </c>
    </row>
    <row r="14888" spans="1:6" x14ac:dyDescent="0.15">
      <c r="A14888" s="2" t="s">
        <v>59</v>
      </c>
      <c r="B14888" s="2" t="s">
        <v>49</v>
      </c>
      <c r="C14888" s="3" t="s">
        <v>23</v>
      </c>
      <c r="D14888" s="3" t="s">
        <v>24</v>
      </c>
      <c r="E14888" s="3">
        <v>1977</v>
      </c>
      <c r="F14888" s="4">
        <v>5758.03662109375</v>
      </c>
    </row>
    <row r="14889" spans="1:6" x14ac:dyDescent="0.15">
      <c r="A14889" s="2" t="s">
        <v>59</v>
      </c>
      <c r="B14889" s="2" t="s">
        <v>48</v>
      </c>
      <c r="C14889" s="3" t="s">
        <v>23</v>
      </c>
      <c r="D14889" s="3" t="s">
        <v>24</v>
      </c>
      <c r="E14889" s="3">
        <v>1978</v>
      </c>
      <c r="F14889" s="4">
        <v>6067.79833984375</v>
      </c>
    </row>
    <row r="14890" spans="1:6" x14ac:dyDescent="0.15">
      <c r="A14890" s="2" t="s">
        <v>59</v>
      </c>
      <c r="B14890" s="2" t="s">
        <v>49</v>
      </c>
      <c r="C14890" s="3" t="s">
        <v>23</v>
      </c>
      <c r="D14890" s="3" t="s">
        <v>24</v>
      </c>
      <c r="E14890" s="3">
        <v>1978</v>
      </c>
      <c r="F14890" s="4">
        <v>6013.3232421875</v>
      </c>
    </row>
    <row r="14891" spans="1:6" x14ac:dyDescent="0.15">
      <c r="A14891" s="2" t="s">
        <v>59</v>
      </c>
      <c r="B14891" s="2" t="s">
        <v>48</v>
      </c>
      <c r="C14891" s="3" t="s">
        <v>23</v>
      </c>
      <c r="D14891" s="3" t="s">
        <v>24</v>
      </c>
      <c r="E14891" s="3">
        <v>1979</v>
      </c>
      <c r="F14891" s="4">
        <v>6362.9951171875</v>
      </c>
    </row>
    <row r="14892" spans="1:6" x14ac:dyDescent="0.15">
      <c r="A14892" s="2" t="s">
        <v>59</v>
      </c>
      <c r="B14892" s="2" t="s">
        <v>49</v>
      </c>
      <c r="C14892" s="3" t="s">
        <v>23</v>
      </c>
      <c r="D14892" s="3" t="s">
        <v>24</v>
      </c>
      <c r="E14892" s="3">
        <v>1979</v>
      </c>
      <c r="F14892" s="4">
        <v>6247.712890625</v>
      </c>
    </row>
    <row r="14893" spans="1:6" x14ac:dyDescent="0.15">
      <c r="A14893" s="2" t="s">
        <v>59</v>
      </c>
      <c r="B14893" s="2" t="s">
        <v>48</v>
      </c>
      <c r="C14893" s="3" t="s">
        <v>23</v>
      </c>
      <c r="D14893" s="3" t="s">
        <v>24</v>
      </c>
      <c r="E14893" s="3">
        <v>1980</v>
      </c>
      <c r="F14893" s="4">
        <v>6762.05810546875</v>
      </c>
    </row>
    <row r="14894" spans="1:6" x14ac:dyDescent="0.15">
      <c r="A14894" s="2" t="s">
        <v>59</v>
      </c>
      <c r="B14894" s="2" t="s">
        <v>49</v>
      </c>
      <c r="C14894" s="3" t="s">
        <v>23</v>
      </c>
      <c r="D14894" s="3" t="s">
        <v>24</v>
      </c>
      <c r="E14894" s="3">
        <v>1980</v>
      </c>
      <c r="F14894" s="4">
        <v>6538.60546875</v>
      </c>
    </row>
    <row r="14895" spans="1:6" x14ac:dyDescent="0.15">
      <c r="A14895" s="2" t="s">
        <v>59</v>
      </c>
      <c r="B14895" s="2" t="s">
        <v>48</v>
      </c>
      <c r="C14895" s="3" t="s">
        <v>23</v>
      </c>
      <c r="D14895" s="3" t="s">
        <v>24</v>
      </c>
      <c r="E14895" s="3">
        <v>1981</v>
      </c>
      <c r="F14895" s="4">
        <v>7079.83740234375</v>
      </c>
    </row>
    <row r="14896" spans="1:6" x14ac:dyDescent="0.15">
      <c r="A14896" s="2" t="s">
        <v>59</v>
      </c>
      <c r="B14896" s="2" t="s">
        <v>49</v>
      </c>
      <c r="C14896" s="3" t="s">
        <v>23</v>
      </c>
      <c r="D14896" s="3" t="s">
        <v>24</v>
      </c>
      <c r="E14896" s="3">
        <v>1981</v>
      </c>
      <c r="F14896" s="4">
        <v>6814.25830078125</v>
      </c>
    </row>
    <row r="14897" spans="1:6" x14ac:dyDescent="0.15">
      <c r="A14897" s="2" t="s">
        <v>59</v>
      </c>
      <c r="B14897" s="2" t="s">
        <v>48</v>
      </c>
      <c r="C14897" s="3" t="s">
        <v>23</v>
      </c>
      <c r="D14897" s="3" t="s">
        <v>24</v>
      </c>
      <c r="E14897" s="3">
        <v>1982</v>
      </c>
      <c r="F14897" s="4">
        <v>7349.5576171875</v>
      </c>
    </row>
    <row r="14898" spans="1:6" x14ac:dyDescent="0.15">
      <c r="A14898" s="2" t="s">
        <v>59</v>
      </c>
      <c r="B14898" s="2" t="s">
        <v>49</v>
      </c>
      <c r="C14898" s="3" t="s">
        <v>23</v>
      </c>
      <c r="D14898" s="3" t="s">
        <v>24</v>
      </c>
      <c r="E14898" s="3">
        <v>1982</v>
      </c>
      <c r="F14898" s="4">
        <v>7135.1953125</v>
      </c>
    </row>
    <row r="14899" spans="1:6" x14ac:dyDescent="0.15">
      <c r="A14899" s="2" t="s">
        <v>59</v>
      </c>
      <c r="B14899" s="2" t="s">
        <v>48</v>
      </c>
      <c r="C14899" s="3" t="s">
        <v>23</v>
      </c>
      <c r="D14899" s="3" t="s">
        <v>24</v>
      </c>
      <c r="E14899" s="3">
        <v>1983</v>
      </c>
      <c r="F14899" s="4">
        <v>6624.0380859375</v>
      </c>
    </row>
    <row r="14900" spans="1:6" x14ac:dyDescent="0.15">
      <c r="A14900" s="2" t="s">
        <v>59</v>
      </c>
      <c r="B14900" s="2" t="s">
        <v>49</v>
      </c>
      <c r="C14900" s="3" t="s">
        <v>23</v>
      </c>
      <c r="D14900" s="3" t="s">
        <v>24</v>
      </c>
      <c r="E14900" s="3">
        <v>1983</v>
      </c>
      <c r="F14900" s="4">
        <v>6489.3994140625</v>
      </c>
    </row>
    <row r="14901" spans="1:6" x14ac:dyDescent="0.15">
      <c r="A14901" s="2" t="s">
        <v>59</v>
      </c>
      <c r="B14901" s="2" t="s">
        <v>48</v>
      </c>
      <c r="C14901" s="3" t="s">
        <v>23</v>
      </c>
      <c r="D14901" s="3" t="s">
        <v>24</v>
      </c>
      <c r="E14901" s="3">
        <v>1984</v>
      </c>
      <c r="F14901" s="4">
        <v>7288.63818359375</v>
      </c>
    </row>
    <row r="14902" spans="1:6" x14ac:dyDescent="0.15">
      <c r="A14902" s="2" t="s">
        <v>59</v>
      </c>
      <c r="B14902" s="2" t="s">
        <v>49</v>
      </c>
      <c r="C14902" s="3" t="s">
        <v>23</v>
      </c>
      <c r="D14902" s="3" t="s">
        <v>24</v>
      </c>
      <c r="E14902" s="3">
        <v>1984</v>
      </c>
      <c r="F14902" s="4">
        <v>7151.576171875</v>
      </c>
    </row>
    <row r="14903" spans="1:6" x14ac:dyDescent="0.15">
      <c r="A14903" s="2" t="s">
        <v>59</v>
      </c>
      <c r="B14903" s="2" t="s">
        <v>48</v>
      </c>
      <c r="C14903" s="3" t="s">
        <v>23</v>
      </c>
      <c r="D14903" s="3" t="s">
        <v>24</v>
      </c>
      <c r="E14903" s="3">
        <v>1985</v>
      </c>
      <c r="F14903" s="4">
        <v>7215.33642578125</v>
      </c>
    </row>
    <row r="14904" spans="1:6" x14ac:dyDescent="0.15">
      <c r="A14904" s="2" t="s">
        <v>59</v>
      </c>
      <c r="B14904" s="2" t="s">
        <v>49</v>
      </c>
      <c r="C14904" s="3" t="s">
        <v>23</v>
      </c>
      <c r="D14904" s="3" t="s">
        <v>24</v>
      </c>
      <c r="E14904" s="3">
        <v>1985</v>
      </c>
      <c r="F14904" s="4">
        <v>7191.25537109375</v>
      </c>
    </row>
    <row r="14905" spans="1:6" x14ac:dyDescent="0.15">
      <c r="A14905" s="2" t="s">
        <v>59</v>
      </c>
      <c r="B14905" s="2" t="s">
        <v>48</v>
      </c>
      <c r="C14905" s="3" t="s">
        <v>23</v>
      </c>
      <c r="D14905" s="3" t="s">
        <v>24</v>
      </c>
      <c r="E14905" s="3">
        <v>1986</v>
      </c>
      <c r="F14905" s="4">
        <v>7868.07958984375</v>
      </c>
    </row>
    <row r="14906" spans="1:6" x14ac:dyDescent="0.15">
      <c r="A14906" s="2" t="s">
        <v>59</v>
      </c>
      <c r="B14906" s="2" t="s">
        <v>49</v>
      </c>
      <c r="C14906" s="3" t="s">
        <v>23</v>
      </c>
      <c r="D14906" s="3" t="s">
        <v>24</v>
      </c>
      <c r="E14906" s="3">
        <v>1986</v>
      </c>
      <c r="F14906" s="4">
        <v>7811.29150390625</v>
      </c>
    </row>
    <row r="14907" spans="1:6" x14ac:dyDescent="0.15">
      <c r="A14907" s="2" t="s">
        <v>59</v>
      </c>
      <c r="B14907" s="2" t="s">
        <v>48</v>
      </c>
      <c r="C14907" s="3" t="s">
        <v>23</v>
      </c>
      <c r="D14907" s="3" t="s">
        <v>24</v>
      </c>
      <c r="E14907" s="3">
        <v>1987</v>
      </c>
      <c r="F14907" s="4">
        <v>8844.822265625</v>
      </c>
    </row>
    <row r="14908" spans="1:6" x14ac:dyDescent="0.15">
      <c r="A14908" s="2" t="s">
        <v>59</v>
      </c>
      <c r="B14908" s="2" t="s">
        <v>49</v>
      </c>
      <c r="C14908" s="3" t="s">
        <v>23</v>
      </c>
      <c r="D14908" s="3" t="s">
        <v>24</v>
      </c>
      <c r="E14908" s="3">
        <v>1987</v>
      </c>
      <c r="F14908" s="4">
        <v>8676.5224609375</v>
      </c>
    </row>
    <row r="14909" spans="1:6" x14ac:dyDescent="0.15">
      <c r="A14909" s="2" t="s">
        <v>59</v>
      </c>
      <c r="B14909" s="2" t="s">
        <v>48</v>
      </c>
      <c r="C14909" s="3" t="s">
        <v>23</v>
      </c>
      <c r="D14909" s="3" t="s">
        <v>24</v>
      </c>
      <c r="E14909" s="3">
        <v>1988</v>
      </c>
      <c r="F14909" s="4">
        <v>9090.783203125</v>
      </c>
    </row>
    <row r="14910" spans="1:6" x14ac:dyDescent="0.15">
      <c r="A14910" s="2" t="s">
        <v>59</v>
      </c>
      <c r="B14910" s="2" t="s">
        <v>49</v>
      </c>
      <c r="C14910" s="3" t="s">
        <v>23</v>
      </c>
      <c r="D14910" s="3" t="s">
        <v>24</v>
      </c>
      <c r="E14910" s="3">
        <v>1988</v>
      </c>
      <c r="F14910" s="4">
        <v>8880.46484375</v>
      </c>
    </row>
    <row r="14911" spans="1:6" x14ac:dyDescent="0.15">
      <c r="A14911" s="2" t="s">
        <v>59</v>
      </c>
      <c r="B14911" s="2" t="s">
        <v>48</v>
      </c>
      <c r="C14911" s="3" t="s">
        <v>23</v>
      </c>
      <c r="D14911" s="3" t="s">
        <v>24</v>
      </c>
      <c r="E14911" s="3">
        <v>1989</v>
      </c>
      <c r="F14911" s="4">
        <v>8681.9462890625</v>
      </c>
    </row>
    <row r="14912" spans="1:6" x14ac:dyDescent="0.15">
      <c r="A14912" s="2" t="s">
        <v>59</v>
      </c>
      <c r="B14912" s="2" t="s">
        <v>49</v>
      </c>
      <c r="C14912" s="3" t="s">
        <v>23</v>
      </c>
      <c r="D14912" s="3" t="s">
        <v>24</v>
      </c>
      <c r="E14912" s="3">
        <v>1989</v>
      </c>
      <c r="F14912" s="4">
        <v>8469.69140625</v>
      </c>
    </row>
    <row r="14913" spans="1:6" x14ac:dyDescent="0.15">
      <c r="A14913" s="2" t="s">
        <v>59</v>
      </c>
      <c r="B14913" s="2" t="s">
        <v>48</v>
      </c>
      <c r="C14913" s="3" t="s">
        <v>23</v>
      </c>
      <c r="D14913" s="3" t="s">
        <v>24</v>
      </c>
      <c r="E14913" s="3">
        <v>1990</v>
      </c>
      <c r="F14913" s="4">
        <v>8657.974609375</v>
      </c>
    </row>
    <row r="14914" spans="1:6" x14ac:dyDescent="0.15">
      <c r="A14914" s="2" t="s">
        <v>59</v>
      </c>
      <c r="B14914" s="2" t="s">
        <v>49</v>
      </c>
      <c r="C14914" s="3" t="s">
        <v>23</v>
      </c>
      <c r="D14914" s="3" t="s">
        <v>24</v>
      </c>
      <c r="E14914" s="3">
        <v>1990</v>
      </c>
      <c r="F14914" s="4">
        <v>8292.4091796875</v>
      </c>
    </row>
    <row r="14915" spans="1:6" x14ac:dyDescent="0.15">
      <c r="A14915" s="2" t="s">
        <v>59</v>
      </c>
      <c r="B14915" s="2" t="s">
        <v>48</v>
      </c>
      <c r="C14915" s="3" t="s">
        <v>23</v>
      </c>
      <c r="D14915" s="3" t="s">
        <v>24</v>
      </c>
      <c r="E14915" s="3">
        <v>1991</v>
      </c>
      <c r="F14915" s="4">
        <v>8817.658203125</v>
      </c>
    </row>
    <row r="14916" spans="1:6" x14ac:dyDescent="0.15">
      <c r="A14916" s="2" t="s">
        <v>59</v>
      </c>
      <c r="B14916" s="2" t="s">
        <v>49</v>
      </c>
      <c r="C14916" s="3" t="s">
        <v>23</v>
      </c>
      <c r="D14916" s="3" t="s">
        <v>24</v>
      </c>
      <c r="E14916" s="3">
        <v>1991</v>
      </c>
      <c r="F14916" s="4">
        <v>8524.1220703125</v>
      </c>
    </row>
    <row r="14917" spans="1:6" x14ac:dyDescent="0.15">
      <c r="A14917" s="2" t="s">
        <v>59</v>
      </c>
      <c r="B14917" s="2" t="s">
        <v>48</v>
      </c>
      <c r="C14917" s="3" t="s">
        <v>23</v>
      </c>
      <c r="D14917" s="3" t="s">
        <v>24</v>
      </c>
      <c r="E14917" s="3">
        <v>1992</v>
      </c>
      <c r="F14917" s="4">
        <v>8453.9287109375</v>
      </c>
    </row>
    <row r="14918" spans="1:6" x14ac:dyDescent="0.15">
      <c r="A14918" s="2" t="s">
        <v>59</v>
      </c>
      <c r="B14918" s="2" t="s">
        <v>49</v>
      </c>
      <c r="C14918" s="3" t="s">
        <v>23</v>
      </c>
      <c r="D14918" s="3" t="s">
        <v>24</v>
      </c>
      <c r="E14918" s="3">
        <v>1992</v>
      </c>
      <c r="F14918" s="4">
        <v>8078.4345703125</v>
      </c>
    </row>
    <row r="14919" spans="1:6" x14ac:dyDescent="0.15">
      <c r="A14919" s="2" t="s">
        <v>59</v>
      </c>
      <c r="B14919" s="2" t="s">
        <v>48</v>
      </c>
      <c r="C14919" s="3" t="s">
        <v>23</v>
      </c>
      <c r="D14919" s="3" t="s">
        <v>24</v>
      </c>
      <c r="E14919" s="3">
        <v>1993</v>
      </c>
      <c r="F14919" s="4">
        <v>8570.47265625</v>
      </c>
    </row>
    <row r="14920" spans="1:6" x14ac:dyDescent="0.15">
      <c r="A14920" s="2" t="s">
        <v>59</v>
      </c>
      <c r="B14920" s="2" t="s">
        <v>49</v>
      </c>
      <c r="C14920" s="3" t="s">
        <v>23</v>
      </c>
      <c r="D14920" s="3" t="s">
        <v>24</v>
      </c>
      <c r="E14920" s="3">
        <v>1993</v>
      </c>
      <c r="F14920" s="4">
        <v>8136.31005859375</v>
      </c>
    </row>
    <row r="14921" spans="1:6" x14ac:dyDescent="0.15">
      <c r="A14921" s="2" t="s">
        <v>59</v>
      </c>
      <c r="B14921" s="2" t="s">
        <v>48</v>
      </c>
      <c r="C14921" s="3" t="s">
        <v>23</v>
      </c>
      <c r="D14921" s="3" t="s">
        <v>24</v>
      </c>
      <c r="E14921" s="3">
        <v>1994</v>
      </c>
      <c r="F14921" s="4">
        <v>8841.37890625</v>
      </c>
    </row>
    <row r="14922" spans="1:6" x14ac:dyDescent="0.15">
      <c r="A14922" s="2" t="s">
        <v>59</v>
      </c>
      <c r="B14922" s="2" t="s">
        <v>49</v>
      </c>
      <c r="C14922" s="3" t="s">
        <v>23</v>
      </c>
      <c r="D14922" s="3" t="s">
        <v>24</v>
      </c>
      <c r="E14922" s="3">
        <v>1994</v>
      </c>
      <c r="F14922" s="4">
        <v>8460.474609375</v>
      </c>
    </row>
    <row r="14923" spans="1:6" x14ac:dyDescent="0.15">
      <c r="A14923" s="2" t="s">
        <v>59</v>
      </c>
      <c r="B14923" s="2" t="s">
        <v>48</v>
      </c>
      <c r="C14923" s="3" t="s">
        <v>23</v>
      </c>
      <c r="D14923" s="3" t="s">
        <v>24</v>
      </c>
      <c r="E14923" s="3">
        <v>1995</v>
      </c>
      <c r="F14923" s="4">
        <v>8842.123046875</v>
      </c>
    </row>
    <row r="14924" spans="1:6" x14ac:dyDescent="0.15">
      <c r="A14924" s="2" t="s">
        <v>59</v>
      </c>
      <c r="B14924" s="2" t="s">
        <v>49</v>
      </c>
      <c r="C14924" s="3" t="s">
        <v>23</v>
      </c>
      <c r="D14924" s="3" t="s">
        <v>24</v>
      </c>
      <c r="E14924" s="3">
        <v>1995</v>
      </c>
      <c r="F14924" s="4">
        <v>8401.2470703125</v>
      </c>
    </row>
    <row r="14925" spans="1:6" x14ac:dyDescent="0.15">
      <c r="A14925" s="2" t="s">
        <v>59</v>
      </c>
      <c r="B14925" s="2" t="s">
        <v>48</v>
      </c>
      <c r="C14925" s="3" t="s">
        <v>23</v>
      </c>
      <c r="D14925" s="3" t="s">
        <v>24</v>
      </c>
      <c r="E14925" s="3">
        <v>1996</v>
      </c>
      <c r="F14925" s="4">
        <v>9060.8037109375</v>
      </c>
    </row>
    <row r="14926" spans="1:6" x14ac:dyDescent="0.15">
      <c r="A14926" s="2" t="s">
        <v>59</v>
      </c>
      <c r="B14926" s="2" t="s">
        <v>49</v>
      </c>
      <c r="C14926" s="3" t="s">
        <v>23</v>
      </c>
      <c r="D14926" s="3" t="s">
        <v>24</v>
      </c>
      <c r="E14926" s="3">
        <v>1996</v>
      </c>
      <c r="F14926" s="4">
        <v>8543.216796875</v>
      </c>
    </row>
    <row r="14927" spans="1:6" x14ac:dyDescent="0.15">
      <c r="A14927" s="2" t="s">
        <v>59</v>
      </c>
      <c r="B14927" s="2" t="s">
        <v>48</v>
      </c>
      <c r="C14927" s="3" t="s">
        <v>23</v>
      </c>
      <c r="D14927" s="3" t="s">
        <v>24</v>
      </c>
      <c r="E14927" s="3">
        <v>1997</v>
      </c>
      <c r="F14927" s="4">
        <v>9971.1337890625</v>
      </c>
    </row>
    <row r="14928" spans="1:6" x14ac:dyDescent="0.15">
      <c r="A14928" s="2" t="s">
        <v>59</v>
      </c>
      <c r="B14928" s="2" t="s">
        <v>49</v>
      </c>
      <c r="C14928" s="3" t="s">
        <v>23</v>
      </c>
      <c r="D14928" s="3" t="s">
        <v>24</v>
      </c>
      <c r="E14928" s="3">
        <v>1997</v>
      </c>
      <c r="F14928" s="4">
        <v>9458.5625</v>
      </c>
    </row>
    <row r="14929" spans="1:6" x14ac:dyDescent="0.15">
      <c r="A14929" s="2" t="s">
        <v>59</v>
      </c>
      <c r="B14929" s="2" t="s">
        <v>48</v>
      </c>
      <c r="C14929" s="3" t="s">
        <v>23</v>
      </c>
      <c r="D14929" s="3" t="s">
        <v>24</v>
      </c>
      <c r="E14929" s="3">
        <v>1998</v>
      </c>
      <c r="F14929" s="4">
        <v>10435.4453125</v>
      </c>
    </row>
    <row r="14930" spans="1:6" x14ac:dyDescent="0.15">
      <c r="A14930" s="2" t="s">
        <v>59</v>
      </c>
      <c r="B14930" s="2" t="s">
        <v>49</v>
      </c>
      <c r="C14930" s="3" t="s">
        <v>23</v>
      </c>
      <c r="D14930" s="3" t="s">
        <v>24</v>
      </c>
      <c r="E14930" s="3">
        <v>1998</v>
      </c>
      <c r="F14930" s="4">
        <v>10110.421875</v>
      </c>
    </row>
    <row r="14931" spans="1:6" x14ac:dyDescent="0.15">
      <c r="A14931" s="2" t="s">
        <v>59</v>
      </c>
      <c r="B14931" s="2" t="s">
        <v>48</v>
      </c>
      <c r="C14931" s="3" t="s">
        <v>23</v>
      </c>
      <c r="D14931" s="3" t="s">
        <v>24</v>
      </c>
      <c r="E14931" s="3">
        <v>1999</v>
      </c>
      <c r="F14931" s="4">
        <v>11171.4248046875</v>
      </c>
    </row>
    <row r="14932" spans="1:6" x14ac:dyDescent="0.15">
      <c r="A14932" s="2" t="s">
        <v>59</v>
      </c>
      <c r="B14932" s="2" t="s">
        <v>49</v>
      </c>
      <c r="C14932" s="3" t="s">
        <v>23</v>
      </c>
      <c r="D14932" s="3" t="s">
        <v>24</v>
      </c>
      <c r="E14932" s="3">
        <v>1999</v>
      </c>
      <c r="F14932" s="4">
        <v>10858.8916015625</v>
      </c>
    </row>
    <row r="14933" spans="1:6" x14ac:dyDescent="0.15">
      <c r="A14933" s="2" t="s">
        <v>59</v>
      </c>
      <c r="B14933" s="2" t="s">
        <v>48</v>
      </c>
      <c r="C14933" s="3" t="s">
        <v>23</v>
      </c>
      <c r="D14933" s="3" t="s">
        <v>24</v>
      </c>
      <c r="E14933" s="3">
        <v>2000</v>
      </c>
      <c r="F14933" s="4">
        <v>11070.0595703125</v>
      </c>
    </row>
    <row r="14934" spans="1:6" x14ac:dyDescent="0.15">
      <c r="A14934" s="2" t="s">
        <v>59</v>
      </c>
      <c r="B14934" s="2" t="s">
        <v>49</v>
      </c>
      <c r="C14934" s="3" t="s">
        <v>23</v>
      </c>
      <c r="D14934" s="3" t="s">
        <v>24</v>
      </c>
      <c r="E14934" s="3">
        <v>2000</v>
      </c>
      <c r="F14934" s="4">
        <v>10719.6806640625</v>
      </c>
    </row>
    <row r="14935" spans="1:6" x14ac:dyDescent="0.15">
      <c r="A14935" s="2" t="s">
        <v>59</v>
      </c>
      <c r="B14935" s="2" t="s">
        <v>48</v>
      </c>
      <c r="C14935" s="3" t="s">
        <v>23</v>
      </c>
      <c r="D14935" s="3" t="s">
        <v>24</v>
      </c>
      <c r="E14935" s="3">
        <v>2001</v>
      </c>
      <c r="F14935" s="4">
        <v>11638.28125</v>
      </c>
    </row>
    <row r="14936" spans="1:6" x14ac:dyDescent="0.15">
      <c r="A14936" s="2" t="s">
        <v>59</v>
      </c>
      <c r="B14936" s="2" t="s">
        <v>49</v>
      </c>
      <c r="C14936" s="3" t="s">
        <v>23</v>
      </c>
      <c r="D14936" s="3" t="s">
        <v>24</v>
      </c>
      <c r="E14936" s="3">
        <v>2001</v>
      </c>
      <c r="F14936" s="4">
        <v>11245.5380859375</v>
      </c>
    </row>
    <row r="14937" spans="1:6" x14ac:dyDescent="0.15">
      <c r="A14937" s="2" t="s">
        <v>59</v>
      </c>
      <c r="B14937" s="2" t="s">
        <v>48</v>
      </c>
      <c r="C14937" s="3" t="s">
        <v>23</v>
      </c>
      <c r="D14937" s="3" t="s">
        <v>24</v>
      </c>
      <c r="E14937" s="3">
        <v>2002</v>
      </c>
      <c r="F14937" s="4">
        <v>11610.1552734375</v>
      </c>
    </row>
    <row r="14938" spans="1:6" x14ac:dyDescent="0.15">
      <c r="A14938" s="2" t="s">
        <v>59</v>
      </c>
      <c r="B14938" s="2" t="s">
        <v>49</v>
      </c>
      <c r="C14938" s="3" t="s">
        <v>23</v>
      </c>
      <c r="D14938" s="3" t="s">
        <v>24</v>
      </c>
      <c r="E14938" s="3">
        <v>2002</v>
      </c>
      <c r="F14938" s="4">
        <v>11256.7900390625</v>
      </c>
    </row>
    <row r="14939" spans="1:6" x14ac:dyDescent="0.15">
      <c r="A14939" s="2" t="s">
        <v>59</v>
      </c>
      <c r="B14939" s="2" t="s">
        <v>48</v>
      </c>
      <c r="C14939" s="3" t="s">
        <v>23</v>
      </c>
      <c r="D14939" s="3" t="s">
        <v>24</v>
      </c>
      <c r="E14939" s="3">
        <v>2003</v>
      </c>
      <c r="F14939" s="4">
        <v>11665.775390625</v>
      </c>
    </row>
    <row r="14940" spans="1:6" x14ac:dyDescent="0.15">
      <c r="A14940" s="2" t="s">
        <v>59</v>
      </c>
      <c r="B14940" s="2" t="s">
        <v>49</v>
      </c>
      <c r="C14940" s="3" t="s">
        <v>23</v>
      </c>
      <c r="D14940" s="3" t="s">
        <v>24</v>
      </c>
      <c r="E14940" s="3">
        <v>2003</v>
      </c>
      <c r="F14940" s="4">
        <v>11187.494140625</v>
      </c>
    </row>
    <row r="14941" spans="1:6" x14ac:dyDescent="0.15">
      <c r="A14941" s="2" t="s">
        <v>59</v>
      </c>
      <c r="B14941" s="2" t="s">
        <v>48</v>
      </c>
      <c r="C14941" s="3" t="s">
        <v>23</v>
      </c>
      <c r="D14941" s="3" t="s">
        <v>24</v>
      </c>
      <c r="E14941" s="3">
        <v>2004</v>
      </c>
      <c r="F14941" s="4">
        <v>12295.7353515625</v>
      </c>
    </row>
    <row r="14942" spans="1:6" x14ac:dyDescent="0.15">
      <c r="A14942" s="2" t="s">
        <v>59</v>
      </c>
      <c r="B14942" s="2" t="s">
        <v>49</v>
      </c>
      <c r="C14942" s="3" t="s">
        <v>23</v>
      </c>
      <c r="D14942" s="3" t="s">
        <v>24</v>
      </c>
      <c r="E14942" s="3">
        <v>2004</v>
      </c>
      <c r="F14942" s="4">
        <v>11770.044921875</v>
      </c>
    </row>
    <row r="14943" spans="1:6" x14ac:dyDescent="0.15">
      <c r="A14943" s="2" t="s">
        <v>59</v>
      </c>
      <c r="B14943" s="2" t="s">
        <v>48</v>
      </c>
      <c r="C14943" s="3" t="s">
        <v>23</v>
      </c>
      <c r="D14943" s="3" t="s">
        <v>24</v>
      </c>
      <c r="E14943" s="3">
        <v>2005</v>
      </c>
      <c r="F14943" s="4">
        <v>13454.3115234375</v>
      </c>
    </row>
    <row r="14944" spans="1:6" x14ac:dyDescent="0.15">
      <c r="A14944" s="2" t="s">
        <v>59</v>
      </c>
      <c r="B14944" s="2" t="s">
        <v>49</v>
      </c>
      <c r="C14944" s="3" t="s">
        <v>23</v>
      </c>
      <c r="D14944" s="3" t="s">
        <v>24</v>
      </c>
      <c r="E14944" s="3">
        <v>2005</v>
      </c>
      <c r="F14944" s="4">
        <v>12334.5966796875</v>
      </c>
    </row>
    <row r="14945" spans="1:6" x14ac:dyDescent="0.15">
      <c r="A14945" s="2" t="s">
        <v>59</v>
      </c>
      <c r="B14945" s="2" t="s">
        <v>48</v>
      </c>
      <c r="C14945" s="3" t="s">
        <v>23</v>
      </c>
      <c r="D14945" s="3" t="s">
        <v>24</v>
      </c>
      <c r="E14945" s="3">
        <v>2006</v>
      </c>
      <c r="F14945" s="4">
        <v>13095.8623046875</v>
      </c>
    </row>
    <row r="14946" spans="1:6" x14ac:dyDescent="0.15">
      <c r="A14946" s="2" t="s">
        <v>59</v>
      </c>
      <c r="B14946" s="2" t="s">
        <v>49</v>
      </c>
      <c r="C14946" s="3" t="s">
        <v>23</v>
      </c>
      <c r="D14946" s="3" t="s">
        <v>24</v>
      </c>
      <c r="E14946" s="3">
        <v>2006</v>
      </c>
      <c r="F14946" s="4">
        <v>12338.646484375</v>
      </c>
    </row>
    <row r="14947" spans="1:6" x14ac:dyDescent="0.15">
      <c r="A14947" s="2" t="s">
        <v>59</v>
      </c>
      <c r="B14947" s="2" t="s">
        <v>48</v>
      </c>
      <c r="C14947" s="3" t="s">
        <v>23</v>
      </c>
      <c r="D14947" s="3" t="s">
        <v>24</v>
      </c>
      <c r="E14947" s="3">
        <v>2007</v>
      </c>
      <c r="F14947" s="4">
        <v>13818.8916015625</v>
      </c>
    </row>
    <row r="14948" spans="1:6" x14ac:dyDescent="0.15">
      <c r="A14948" s="2" t="s">
        <v>59</v>
      </c>
      <c r="B14948" s="2" t="s">
        <v>49</v>
      </c>
      <c r="C14948" s="3" t="s">
        <v>23</v>
      </c>
      <c r="D14948" s="3" t="s">
        <v>24</v>
      </c>
      <c r="E14948" s="3">
        <v>2007</v>
      </c>
      <c r="F14948" s="4">
        <v>13109.732421875</v>
      </c>
    </row>
    <row r="14949" spans="1:6" x14ac:dyDescent="0.15">
      <c r="A14949" s="2" t="s">
        <v>59</v>
      </c>
      <c r="B14949" s="2" t="s">
        <v>48</v>
      </c>
      <c r="C14949" s="3" t="s">
        <v>23</v>
      </c>
      <c r="D14949" s="3" t="s">
        <v>24</v>
      </c>
      <c r="E14949" s="3">
        <v>2008</v>
      </c>
      <c r="F14949" s="4">
        <v>17616.552734375</v>
      </c>
    </row>
    <row r="14950" spans="1:6" x14ac:dyDescent="0.15">
      <c r="A14950" s="2" t="s">
        <v>59</v>
      </c>
      <c r="B14950" s="2" t="s">
        <v>49</v>
      </c>
      <c r="C14950" s="3" t="s">
        <v>23</v>
      </c>
      <c r="D14950" s="3" t="s">
        <v>24</v>
      </c>
      <c r="E14950" s="3">
        <v>2008</v>
      </c>
      <c r="F14950" s="4">
        <v>16436.064453125</v>
      </c>
    </row>
    <row r="14951" spans="1:6" x14ac:dyDescent="0.15">
      <c r="A14951" s="2" t="s">
        <v>59</v>
      </c>
      <c r="B14951" s="2" t="s">
        <v>48</v>
      </c>
      <c r="C14951" s="3" t="s">
        <v>23</v>
      </c>
      <c r="D14951" s="3" t="s">
        <v>24</v>
      </c>
      <c r="E14951" s="3">
        <v>2009</v>
      </c>
      <c r="F14951" s="4">
        <v>15098.466796875</v>
      </c>
    </row>
    <row r="14952" spans="1:6" x14ac:dyDescent="0.15">
      <c r="A14952" s="2" t="s">
        <v>59</v>
      </c>
      <c r="B14952" s="2" t="s">
        <v>49</v>
      </c>
      <c r="C14952" s="3" t="s">
        <v>23</v>
      </c>
      <c r="D14952" s="3" t="s">
        <v>24</v>
      </c>
      <c r="E14952" s="3">
        <v>2009</v>
      </c>
      <c r="F14952" s="4">
        <v>14412.2685546875</v>
      </c>
    </row>
    <row r="14953" spans="1:6" x14ac:dyDescent="0.15">
      <c r="A14953" s="2" t="s">
        <v>59</v>
      </c>
      <c r="B14953" s="2" t="s">
        <v>48</v>
      </c>
      <c r="C14953" s="3" t="s">
        <v>23</v>
      </c>
      <c r="D14953" s="3" t="s">
        <v>24</v>
      </c>
      <c r="E14953" s="3">
        <v>2010</v>
      </c>
      <c r="F14953" s="4">
        <v>13883.66796875</v>
      </c>
    </row>
    <row r="14954" spans="1:6" x14ac:dyDescent="0.15">
      <c r="A14954" s="2" t="s">
        <v>59</v>
      </c>
      <c r="B14954" s="2" t="s">
        <v>49</v>
      </c>
      <c r="C14954" s="3" t="s">
        <v>23</v>
      </c>
      <c r="D14954" s="3" t="s">
        <v>24</v>
      </c>
      <c r="E14954" s="3">
        <v>2010</v>
      </c>
      <c r="F14954" s="4">
        <v>13207.2001953125</v>
      </c>
    </row>
    <row r="14955" spans="1:6" x14ac:dyDescent="0.15">
      <c r="A14955" s="2" t="s">
        <v>59</v>
      </c>
      <c r="B14955" s="2" t="s">
        <v>48</v>
      </c>
      <c r="C14955" s="3" t="s">
        <v>23</v>
      </c>
      <c r="D14955" s="3" t="s">
        <v>24</v>
      </c>
      <c r="E14955" s="3">
        <v>2011</v>
      </c>
      <c r="F14955" s="4">
        <v>14248.505859375</v>
      </c>
    </row>
    <row r="14956" spans="1:6" x14ac:dyDescent="0.15">
      <c r="A14956" s="2" t="s">
        <v>59</v>
      </c>
      <c r="B14956" s="2" t="s">
        <v>49</v>
      </c>
      <c r="C14956" s="3" t="s">
        <v>23</v>
      </c>
      <c r="D14956" s="3" t="s">
        <v>24</v>
      </c>
      <c r="E14956" s="3">
        <v>2011</v>
      </c>
      <c r="F14956" s="4">
        <v>13548.3837890625</v>
      </c>
    </row>
    <row r="14957" spans="1:6" x14ac:dyDescent="0.15">
      <c r="A14957" s="2" t="s">
        <v>59</v>
      </c>
      <c r="B14957" s="2" t="s">
        <v>48</v>
      </c>
      <c r="C14957" s="3" t="s">
        <v>23</v>
      </c>
      <c r="D14957" s="3" t="s">
        <v>24</v>
      </c>
      <c r="E14957" s="3">
        <v>2012</v>
      </c>
      <c r="F14957" s="4">
        <v>14826.80859375</v>
      </c>
    </row>
    <row r="14958" spans="1:6" x14ac:dyDescent="0.15">
      <c r="A14958" s="2" t="s">
        <v>59</v>
      </c>
      <c r="B14958" s="2" t="s">
        <v>49</v>
      </c>
      <c r="C14958" s="3" t="s">
        <v>23</v>
      </c>
      <c r="D14958" s="3" t="s">
        <v>24</v>
      </c>
      <c r="E14958" s="3">
        <v>2012</v>
      </c>
      <c r="F14958" s="4">
        <v>13963.7392578125</v>
      </c>
    </row>
    <row r="14959" spans="1:6" x14ac:dyDescent="0.15">
      <c r="A14959" s="2" t="s">
        <v>59</v>
      </c>
      <c r="B14959" s="2" t="s">
        <v>48</v>
      </c>
      <c r="C14959" s="3" t="s">
        <v>23</v>
      </c>
      <c r="D14959" s="3" t="s">
        <v>24</v>
      </c>
      <c r="E14959" s="3">
        <v>2013</v>
      </c>
      <c r="F14959" s="4">
        <v>14737.5693359375</v>
      </c>
    </row>
    <row r="14960" spans="1:6" x14ac:dyDescent="0.15">
      <c r="A14960" s="2" t="s">
        <v>59</v>
      </c>
      <c r="B14960" s="2" t="s">
        <v>49</v>
      </c>
      <c r="C14960" s="3" t="s">
        <v>23</v>
      </c>
      <c r="D14960" s="3" t="s">
        <v>24</v>
      </c>
      <c r="E14960" s="3">
        <v>2013</v>
      </c>
      <c r="F14960" s="4">
        <v>13973.0703125</v>
      </c>
    </row>
    <row r="14961" spans="1:6" x14ac:dyDescent="0.15">
      <c r="A14961" s="2" t="s">
        <v>59</v>
      </c>
      <c r="B14961" s="2" t="s">
        <v>48</v>
      </c>
      <c r="C14961" s="3" t="s">
        <v>23</v>
      </c>
      <c r="D14961" s="3" t="s">
        <v>24</v>
      </c>
      <c r="E14961" s="3">
        <v>2014</v>
      </c>
      <c r="F14961" s="4">
        <v>14973.0517578125</v>
      </c>
    </row>
    <row r="14962" spans="1:6" x14ac:dyDescent="0.15">
      <c r="A14962" s="2" t="s">
        <v>59</v>
      </c>
      <c r="B14962" s="2" t="s">
        <v>49</v>
      </c>
      <c r="C14962" s="3" t="s">
        <v>23</v>
      </c>
      <c r="D14962" s="3" t="s">
        <v>24</v>
      </c>
      <c r="E14962" s="3">
        <v>2014</v>
      </c>
      <c r="F14962" s="4">
        <v>14245.263671875</v>
      </c>
    </row>
    <row r="14963" spans="1:6" x14ac:dyDescent="0.15">
      <c r="A14963" s="2" t="s">
        <v>59</v>
      </c>
      <c r="B14963" s="2" t="s">
        <v>48</v>
      </c>
      <c r="C14963" s="3" t="s">
        <v>23</v>
      </c>
      <c r="D14963" s="3" t="s">
        <v>24</v>
      </c>
      <c r="E14963" s="3">
        <v>2015</v>
      </c>
      <c r="F14963" s="4">
        <v>15658.3701171875</v>
      </c>
    </row>
    <row r="14964" spans="1:6" x14ac:dyDescent="0.15">
      <c r="A14964" s="2" t="s">
        <v>59</v>
      </c>
      <c r="B14964" s="2" t="s">
        <v>49</v>
      </c>
      <c r="C14964" s="3" t="s">
        <v>23</v>
      </c>
      <c r="D14964" s="3" t="s">
        <v>24</v>
      </c>
      <c r="E14964" s="3">
        <v>2015</v>
      </c>
      <c r="F14964" s="4">
        <v>15465.11328125</v>
      </c>
    </row>
    <row r="14965" spans="1:6" x14ac:dyDescent="0.15">
      <c r="A14965" s="2" t="s">
        <v>59</v>
      </c>
      <c r="B14965" s="2" t="s">
        <v>48</v>
      </c>
      <c r="C14965" s="3" t="s">
        <v>23</v>
      </c>
      <c r="D14965" s="3" t="s">
        <v>24</v>
      </c>
      <c r="E14965" s="3">
        <v>2016</v>
      </c>
      <c r="F14965" s="4">
        <v>16145.8720703125</v>
      </c>
    </row>
    <row r="14966" spans="1:6" x14ac:dyDescent="0.15">
      <c r="A14966" s="2" t="s">
        <v>59</v>
      </c>
      <c r="B14966" s="2" t="s">
        <v>49</v>
      </c>
      <c r="C14966" s="3" t="s">
        <v>23</v>
      </c>
      <c r="D14966" s="3" t="s">
        <v>24</v>
      </c>
      <c r="E14966" s="3">
        <v>2016</v>
      </c>
      <c r="F14966" s="4">
        <v>16103.708984375</v>
      </c>
    </row>
    <row r="14967" spans="1:6" x14ac:dyDescent="0.15">
      <c r="A14967" s="2" t="s">
        <v>59</v>
      </c>
      <c r="B14967" s="2" t="s">
        <v>48</v>
      </c>
      <c r="C14967" s="3" t="s">
        <v>23</v>
      </c>
      <c r="D14967" s="3" t="s">
        <v>24</v>
      </c>
      <c r="E14967" s="3">
        <v>2017</v>
      </c>
      <c r="F14967" s="4">
        <v>16667.591796875</v>
      </c>
    </row>
    <row r="14968" spans="1:6" x14ac:dyDescent="0.15">
      <c r="A14968" s="2" t="s">
        <v>59</v>
      </c>
      <c r="B14968" s="2" t="s">
        <v>49</v>
      </c>
      <c r="C14968" s="3" t="s">
        <v>23</v>
      </c>
      <c r="D14968" s="3" t="s">
        <v>24</v>
      </c>
      <c r="E14968" s="3">
        <v>2017</v>
      </c>
      <c r="F14968" s="4">
        <v>16667.591796875</v>
      </c>
    </row>
    <row r="14969" spans="1:6" x14ac:dyDescent="0.15">
      <c r="A14969" s="2" t="s">
        <v>59</v>
      </c>
      <c r="B14969" s="2" t="s">
        <v>48</v>
      </c>
      <c r="C14969" s="3" t="s">
        <v>23</v>
      </c>
      <c r="D14969" s="3" t="s">
        <v>24</v>
      </c>
      <c r="E14969" s="3">
        <v>2018</v>
      </c>
      <c r="F14969" s="4">
        <v>16951.724609375</v>
      </c>
    </row>
    <row r="14970" spans="1:6" x14ac:dyDescent="0.15">
      <c r="A14970" s="2" t="s">
        <v>59</v>
      </c>
      <c r="B14970" s="2" t="s">
        <v>49</v>
      </c>
      <c r="C14970" s="3" t="s">
        <v>23</v>
      </c>
      <c r="D14970" s="3" t="s">
        <v>24</v>
      </c>
      <c r="E14970" s="3">
        <v>2018</v>
      </c>
      <c r="F14970" s="4">
        <v>17066.48046875</v>
      </c>
    </row>
    <row r="14971" spans="1:6" x14ac:dyDescent="0.15">
      <c r="A14971" s="2" t="s">
        <v>59</v>
      </c>
      <c r="B14971" s="2" t="s">
        <v>48</v>
      </c>
      <c r="C14971" s="3" t="s">
        <v>23</v>
      </c>
      <c r="D14971" s="3" t="s">
        <v>24</v>
      </c>
      <c r="E14971" s="3">
        <v>2019</v>
      </c>
      <c r="F14971" s="4">
        <v>17972.625</v>
      </c>
    </row>
    <row r="14972" spans="1:6" x14ac:dyDescent="0.15">
      <c r="A14972" s="2" t="s">
        <v>59</v>
      </c>
      <c r="B14972" s="2" t="s">
        <v>49</v>
      </c>
      <c r="C14972" s="3" t="s">
        <v>23</v>
      </c>
      <c r="D14972" s="3" t="s">
        <v>24</v>
      </c>
      <c r="E14972" s="3">
        <v>2019</v>
      </c>
      <c r="F14972" s="4">
        <v>18182.48046875</v>
      </c>
    </row>
    <row r="14973" spans="1:6" x14ac:dyDescent="0.15">
      <c r="A14973" s="2" t="s">
        <v>59</v>
      </c>
      <c r="B14973" s="2" t="s">
        <v>48</v>
      </c>
      <c r="C14973" s="3" t="s">
        <v>25</v>
      </c>
      <c r="D14973" s="3" t="s">
        <v>26</v>
      </c>
      <c r="E14973" s="3">
        <v>1950</v>
      </c>
      <c r="F14973" s="4">
        <v>15888.3115234375</v>
      </c>
    </row>
    <row r="14974" spans="1:6" x14ac:dyDescent="0.15">
      <c r="A14974" s="2" t="s">
        <v>59</v>
      </c>
      <c r="B14974" s="2" t="s">
        <v>49</v>
      </c>
      <c r="C14974" s="3" t="s">
        <v>25</v>
      </c>
      <c r="D14974" s="3" t="s">
        <v>26</v>
      </c>
      <c r="E14974" s="3">
        <v>1950</v>
      </c>
      <c r="F14974" s="4">
        <v>16794.146484375</v>
      </c>
    </row>
    <row r="14975" spans="1:6" x14ac:dyDescent="0.15">
      <c r="A14975" s="2" t="s">
        <v>59</v>
      </c>
      <c r="B14975" s="2" t="s">
        <v>48</v>
      </c>
      <c r="C14975" s="3" t="s">
        <v>25</v>
      </c>
      <c r="D14975" s="3" t="s">
        <v>26</v>
      </c>
      <c r="E14975" s="3">
        <v>1951</v>
      </c>
      <c r="F14975" s="4">
        <v>16082.861328125</v>
      </c>
    </row>
    <row r="14976" spans="1:6" x14ac:dyDescent="0.15">
      <c r="A14976" s="2" t="s">
        <v>59</v>
      </c>
      <c r="B14976" s="2" t="s">
        <v>49</v>
      </c>
      <c r="C14976" s="3" t="s">
        <v>25</v>
      </c>
      <c r="D14976" s="3" t="s">
        <v>26</v>
      </c>
      <c r="E14976" s="3">
        <v>1951</v>
      </c>
      <c r="F14976" s="4">
        <v>16539.265625</v>
      </c>
    </row>
    <row r="14977" spans="1:6" x14ac:dyDescent="0.15">
      <c r="A14977" s="2" t="s">
        <v>59</v>
      </c>
      <c r="B14977" s="2" t="s">
        <v>48</v>
      </c>
      <c r="C14977" s="3" t="s">
        <v>25</v>
      </c>
      <c r="D14977" s="3" t="s">
        <v>26</v>
      </c>
      <c r="E14977" s="3">
        <v>1952</v>
      </c>
      <c r="F14977" s="4">
        <v>16700.966796875</v>
      </c>
    </row>
    <row r="14978" spans="1:6" x14ac:dyDescent="0.15">
      <c r="A14978" s="2" t="s">
        <v>59</v>
      </c>
      <c r="B14978" s="2" t="s">
        <v>49</v>
      </c>
      <c r="C14978" s="3" t="s">
        <v>25</v>
      </c>
      <c r="D14978" s="3" t="s">
        <v>26</v>
      </c>
      <c r="E14978" s="3">
        <v>1952</v>
      </c>
      <c r="F14978" s="4">
        <v>17384.138671875</v>
      </c>
    </row>
    <row r="14979" spans="1:6" x14ac:dyDescent="0.15">
      <c r="A14979" s="2" t="s">
        <v>59</v>
      </c>
      <c r="B14979" s="2" t="s">
        <v>48</v>
      </c>
      <c r="C14979" s="3" t="s">
        <v>25</v>
      </c>
      <c r="D14979" s="3" t="s">
        <v>26</v>
      </c>
      <c r="E14979" s="3">
        <v>1953</v>
      </c>
      <c r="F14979" s="4">
        <v>17078.025390625</v>
      </c>
    </row>
    <row r="14980" spans="1:6" x14ac:dyDescent="0.15">
      <c r="A14980" s="2" t="s">
        <v>59</v>
      </c>
      <c r="B14980" s="2" t="s">
        <v>49</v>
      </c>
      <c r="C14980" s="3" t="s">
        <v>25</v>
      </c>
      <c r="D14980" s="3" t="s">
        <v>26</v>
      </c>
      <c r="E14980" s="3">
        <v>1953</v>
      </c>
      <c r="F14980" s="4">
        <v>18069.44140625</v>
      </c>
    </row>
    <row r="14981" spans="1:6" x14ac:dyDescent="0.15">
      <c r="A14981" s="2" t="s">
        <v>59</v>
      </c>
      <c r="B14981" s="2" t="s">
        <v>48</v>
      </c>
      <c r="C14981" s="3" t="s">
        <v>25</v>
      </c>
      <c r="D14981" s="3" t="s">
        <v>26</v>
      </c>
      <c r="E14981" s="3">
        <v>1954</v>
      </c>
      <c r="F14981" s="4">
        <v>17292.78515625</v>
      </c>
    </row>
    <row r="14982" spans="1:6" x14ac:dyDescent="0.15">
      <c r="A14982" s="2" t="s">
        <v>59</v>
      </c>
      <c r="B14982" s="2" t="s">
        <v>49</v>
      </c>
      <c r="C14982" s="3" t="s">
        <v>25</v>
      </c>
      <c r="D14982" s="3" t="s">
        <v>26</v>
      </c>
      <c r="E14982" s="3">
        <v>1954</v>
      </c>
      <c r="F14982" s="4">
        <v>18295.1796875</v>
      </c>
    </row>
    <row r="14983" spans="1:6" x14ac:dyDescent="0.15">
      <c r="A14983" s="2" t="s">
        <v>59</v>
      </c>
      <c r="B14983" s="2" t="s">
        <v>48</v>
      </c>
      <c r="C14983" s="3" t="s">
        <v>25</v>
      </c>
      <c r="D14983" s="3" t="s">
        <v>26</v>
      </c>
      <c r="E14983" s="3">
        <v>1955</v>
      </c>
      <c r="F14983" s="4">
        <v>17703.337890625</v>
      </c>
    </row>
    <row r="14984" spans="1:6" x14ac:dyDescent="0.15">
      <c r="A14984" s="2" t="s">
        <v>59</v>
      </c>
      <c r="B14984" s="2" t="s">
        <v>49</v>
      </c>
      <c r="C14984" s="3" t="s">
        <v>25</v>
      </c>
      <c r="D14984" s="3" t="s">
        <v>26</v>
      </c>
      <c r="E14984" s="3">
        <v>1955</v>
      </c>
      <c r="F14984" s="4">
        <v>18698.263671875</v>
      </c>
    </row>
    <row r="14985" spans="1:6" x14ac:dyDescent="0.15">
      <c r="A14985" s="2" t="s">
        <v>59</v>
      </c>
      <c r="B14985" s="2" t="s">
        <v>48</v>
      </c>
      <c r="C14985" s="3" t="s">
        <v>25</v>
      </c>
      <c r="D14985" s="3" t="s">
        <v>26</v>
      </c>
      <c r="E14985" s="3">
        <v>1956</v>
      </c>
      <c r="F14985" s="4">
        <v>17495.466796875</v>
      </c>
    </row>
    <row r="14986" spans="1:6" x14ac:dyDescent="0.15">
      <c r="A14986" s="2" t="s">
        <v>59</v>
      </c>
      <c r="B14986" s="2" t="s">
        <v>49</v>
      </c>
      <c r="C14986" s="3" t="s">
        <v>25</v>
      </c>
      <c r="D14986" s="3" t="s">
        <v>26</v>
      </c>
      <c r="E14986" s="3">
        <v>1956</v>
      </c>
      <c r="F14986" s="4">
        <v>18422.23828125</v>
      </c>
    </row>
    <row r="14987" spans="1:6" x14ac:dyDescent="0.15">
      <c r="A14987" s="2" t="s">
        <v>59</v>
      </c>
      <c r="B14987" s="2" t="s">
        <v>48</v>
      </c>
      <c r="C14987" s="3" t="s">
        <v>25</v>
      </c>
      <c r="D14987" s="3" t="s">
        <v>26</v>
      </c>
      <c r="E14987" s="3">
        <v>1957</v>
      </c>
      <c r="F14987" s="4">
        <v>17412.7421875</v>
      </c>
    </row>
    <row r="14988" spans="1:6" x14ac:dyDescent="0.15">
      <c r="A14988" s="2" t="s">
        <v>59</v>
      </c>
      <c r="B14988" s="2" t="s">
        <v>49</v>
      </c>
      <c r="C14988" s="3" t="s">
        <v>25</v>
      </c>
      <c r="D14988" s="3" t="s">
        <v>26</v>
      </c>
      <c r="E14988" s="3">
        <v>1957</v>
      </c>
      <c r="F14988" s="4">
        <v>18282.396484375</v>
      </c>
    </row>
    <row r="14989" spans="1:6" x14ac:dyDescent="0.15">
      <c r="A14989" s="2" t="s">
        <v>59</v>
      </c>
      <c r="B14989" s="2" t="s">
        <v>48</v>
      </c>
      <c r="C14989" s="3" t="s">
        <v>25</v>
      </c>
      <c r="D14989" s="3" t="s">
        <v>26</v>
      </c>
      <c r="E14989" s="3">
        <v>1958</v>
      </c>
      <c r="F14989" s="4">
        <v>17109.248046875</v>
      </c>
    </row>
    <row r="14990" spans="1:6" x14ac:dyDescent="0.15">
      <c r="A14990" s="2" t="s">
        <v>59</v>
      </c>
      <c r="B14990" s="2" t="s">
        <v>49</v>
      </c>
      <c r="C14990" s="3" t="s">
        <v>25</v>
      </c>
      <c r="D14990" s="3" t="s">
        <v>26</v>
      </c>
      <c r="E14990" s="3">
        <v>1958</v>
      </c>
      <c r="F14990" s="4">
        <v>18186.8671875</v>
      </c>
    </row>
    <row r="14991" spans="1:6" x14ac:dyDescent="0.15">
      <c r="A14991" s="2" t="s">
        <v>59</v>
      </c>
      <c r="B14991" s="2" t="s">
        <v>48</v>
      </c>
      <c r="C14991" s="3" t="s">
        <v>25</v>
      </c>
      <c r="D14991" s="3" t="s">
        <v>26</v>
      </c>
      <c r="E14991" s="3">
        <v>1959</v>
      </c>
      <c r="F14991" s="4">
        <v>17810.45703125</v>
      </c>
    </row>
    <row r="14992" spans="1:6" x14ac:dyDescent="0.15">
      <c r="A14992" s="2" t="s">
        <v>59</v>
      </c>
      <c r="B14992" s="2" t="s">
        <v>49</v>
      </c>
      <c r="C14992" s="3" t="s">
        <v>25</v>
      </c>
      <c r="D14992" s="3" t="s">
        <v>26</v>
      </c>
      <c r="E14992" s="3">
        <v>1959</v>
      </c>
      <c r="F14992" s="4">
        <v>18885.001953125</v>
      </c>
    </row>
    <row r="14993" spans="1:6" x14ac:dyDescent="0.15">
      <c r="A14993" s="2" t="s">
        <v>59</v>
      </c>
      <c r="B14993" s="2" t="s">
        <v>48</v>
      </c>
      <c r="C14993" s="3" t="s">
        <v>25</v>
      </c>
      <c r="D14993" s="3" t="s">
        <v>26</v>
      </c>
      <c r="E14993" s="3">
        <v>1960</v>
      </c>
      <c r="F14993" s="4">
        <v>18698.357421875</v>
      </c>
    </row>
    <row r="14994" spans="1:6" x14ac:dyDescent="0.15">
      <c r="A14994" s="2" t="s">
        <v>59</v>
      </c>
      <c r="B14994" s="2" t="s">
        <v>49</v>
      </c>
      <c r="C14994" s="3" t="s">
        <v>25</v>
      </c>
      <c r="D14994" s="3" t="s">
        <v>26</v>
      </c>
      <c r="E14994" s="3">
        <v>1960</v>
      </c>
      <c r="F14994" s="4">
        <v>19165.0234375</v>
      </c>
    </row>
    <row r="14995" spans="1:6" x14ac:dyDescent="0.15">
      <c r="A14995" s="2" t="s">
        <v>59</v>
      </c>
      <c r="B14995" s="2" t="s">
        <v>48</v>
      </c>
      <c r="C14995" s="3" t="s">
        <v>25</v>
      </c>
      <c r="D14995" s="3" t="s">
        <v>26</v>
      </c>
      <c r="E14995" s="3">
        <v>1961</v>
      </c>
      <c r="F14995" s="4">
        <v>19557.767578125</v>
      </c>
    </row>
    <row r="14996" spans="1:6" x14ac:dyDescent="0.15">
      <c r="A14996" s="2" t="s">
        <v>59</v>
      </c>
      <c r="B14996" s="2" t="s">
        <v>49</v>
      </c>
      <c r="C14996" s="3" t="s">
        <v>25</v>
      </c>
      <c r="D14996" s="3" t="s">
        <v>26</v>
      </c>
      <c r="E14996" s="3">
        <v>1961</v>
      </c>
      <c r="F14996" s="4">
        <v>20321.419921875</v>
      </c>
    </row>
    <row r="14997" spans="1:6" x14ac:dyDescent="0.15">
      <c r="A14997" s="2" t="s">
        <v>59</v>
      </c>
      <c r="B14997" s="2" t="s">
        <v>48</v>
      </c>
      <c r="C14997" s="3" t="s">
        <v>25</v>
      </c>
      <c r="D14997" s="3" t="s">
        <v>26</v>
      </c>
      <c r="E14997" s="3">
        <v>1962</v>
      </c>
      <c r="F14997" s="4">
        <v>20047.818359375</v>
      </c>
    </row>
    <row r="14998" spans="1:6" x14ac:dyDescent="0.15">
      <c r="A14998" s="2" t="s">
        <v>59</v>
      </c>
      <c r="B14998" s="2" t="s">
        <v>49</v>
      </c>
      <c r="C14998" s="3" t="s">
        <v>25</v>
      </c>
      <c r="D14998" s="3" t="s">
        <v>26</v>
      </c>
      <c r="E14998" s="3">
        <v>1962</v>
      </c>
      <c r="F14998" s="4">
        <v>21484.833984375</v>
      </c>
    </row>
    <row r="14999" spans="1:6" x14ac:dyDescent="0.15">
      <c r="A14999" s="2" t="s">
        <v>59</v>
      </c>
      <c r="B14999" s="2" t="s">
        <v>48</v>
      </c>
      <c r="C14999" s="3" t="s">
        <v>25</v>
      </c>
      <c r="D14999" s="3" t="s">
        <v>26</v>
      </c>
      <c r="E14999" s="3">
        <v>1963</v>
      </c>
      <c r="F14999" s="4">
        <v>20977.1875</v>
      </c>
    </row>
    <row r="15000" spans="1:6" x14ac:dyDescent="0.15">
      <c r="A15000" s="2" t="s">
        <v>59</v>
      </c>
      <c r="B15000" s="2" t="s">
        <v>49</v>
      </c>
      <c r="C15000" s="3" t="s">
        <v>25</v>
      </c>
      <c r="D15000" s="3" t="s">
        <v>26</v>
      </c>
      <c r="E15000" s="3">
        <v>1963</v>
      </c>
      <c r="F15000" s="4">
        <v>22482.7890625</v>
      </c>
    </row>
    <row r="15001" spans="1:6" x14ac:dyDescent="0.15">
      <c r="A15001" s="2" t="s">
        <v>59</v>
      </c>
      <c r="B15001" s="2" t="s">
        <v>48</v>
      </c>
      <c r="C15001" s="3" t="s">
        <v>25</v>
      </c>
      <c r="D15001" s="3" t="s">
        <v>26</v>
      </c>
      <c r="E15001" s="3">
        <v>1964</v>
      </c>
      <c r="F15001" s="4">
        <v>21611.76171875</v>
      </c>
    </row>
    <row r="15002" spans="1:6" x14ac:dyDescent="0.15">
      <c r="A15002" s="2" t="s">
        <v>59</v>
      </c>
      <c r="B15002" s="2" t="s">
        <v>49</v>
      </c>
      <c r="C15002" s="3" t="s">
        <v>25</v>
      </c>
      <c r="D15002" s="3" t="s">
        <v>26</v>
      </c>
      <c r="E15002" s="3">
        <v>1964</v>
      </c>
      <c r="F15002" s="4">
        <v>23158.3046875</v>
      </c>
    </row>
    <row r="15003" spans="1:6" x14ac:dyDescent="0.15">
      <c r="A15003" s="2" t="s">
        <v>59</v>
      </c>
      <c r="B15003" s="2" t="s">
        <v>48</v>
      </c>
      <c r="C15003" s="3" t="s">
        <v>25</v>
      </c>
      <c r="D15003" s="3" t="s">
        <v>26</v>
      </c>
      <c r="E15003" s="3">
        <v>1965</v>
      </c>
      <c r="F15003" s="4">
        <v>21925.669921875</v>
      </c>
    </row>
    <row r="15004" spans="1:6" x14ac:dyDescent="0.15">
      <c r="A15004" s="2" t="s">
        <v>59</v>
      </c>
      <c r="B15004" s="2" t="s">
        <v>49</v>
      </c>
      <c r="C15004" s="3" t="s">
        <v>25</v>
      </c>
      <c r="D15004" s="3" t="s">
        <v>26</v>
      </c>
      <c r="E15004" s="3">
        <v>1965</v>
      </c>
      <c r="F15004" s="4">
        <v>23624.552734375</v>
      </c>
    </row>
    <row r="15005" spans="1:6" x14ac:dyDescent="0.15">
      <c r="A15005" s="2" t="s">
        <v>59</v>
      </c>
      <c r="B15005" s="2" t="s">
        <v>48</v>
      </c>
      <c r="C15005" s="3" t="s">
        <v>25</v>
      </c>
      <c r="D15005" s="3" t="s">
        <v>26</v>
      </c>
      <c r="E15005" s="3">
        <v>1966</v>
      </c>
      <c r="F15005" s="4">
        <v>22281.962890625</v>
      </c>
    </row>
    <row r="15006" spans="1:6" x14ac:dyDescent="0.15">
      <c r="A15006" s="2" t="s">
        <v>59</v>
      </c>
      <c r="B15006" s="2" t="s">
        <v>49</v>
      </c>
      <c r="C15006" s="3" t="s">
        <v>25</v>
      </c>
      <c r="D15006" s="3" t="s">
        <v>26</v>
      </c>
      <c r="E15006" s="3">
        <v>1966</v>
      </c>
      <c r="F15006" s="4">
        <v>24164.640625</v>
      </c>
    </row>
    <row r="15007" spans="1:6" x14ac:dyDescent="0.15">
      <c r="A15007" s="2" t="s">
        <v>59</v>
      </c>
      <c r="B15007" s="2" t="s">
        <v>48</v>
      </c>
      <c r="C15007" s="3" t="s">
        <v>25</v>
      </c>
      <c r="D15007" s="3" t="s">
        <v>26</v>
      </c>
      <c r="E15007" s="3">
        <v>1967</v>
      </c>
      <c r="F15007" s="4">
        <v>23618.990234375</v>
      </c>
    </row>
    <row r="15008" spans="1:6" x14ac:dyDescent="0.15">
      <c r="A15008" s="2" t="s">
        <v>59</v>
      </c>
      <c r="B15008" s="2" t="s">
        <v>49</v>
      </c>
      <c r="C15008" s="3" t="s">
        <v>25</v>
      </c>
      <c r="D15008" s="3" t="s">
        <v>26</v>
      </c>
      <c r="E15008" s="3">
        <v>1967</v>
      </c>
      <c r="F15008" s="4">
        <v>25865.28515625</v>
      </c>
    </row>
    <row r="15009" spans="1:6" x14ac:dyDescent="0.15">
      <c r="A15009" s="2" t="s">
        <v>59</v>
      </c>
      <c r="B15009" s="2" t="s">
        <v>48</v>
      </c>
      <c r="C15009" s="3" t="s">
        <v>25</v>
      </c>
      <c r="D15009" s="3" t="s">
        <v>26</v>
      </c>
      <c r="E15009" s="3">
        <v>1968</v>
      </c>
      <c r="F15009" s="4">
        <v>25439.865234375</v>
      </c>
    </row>
    <row r="15010" spans="1:6" x14ac:dyDescent="0.15">
      <c r="A15010" s="2" t="s">
        <v>59</v>
      </c>
      <c r="B15010" s="2" t="s">
        <v>49</v>
      </c>
      <c r="C15010" s="3" t="s">
        <v>25</v>
      </c>
      <c r="D15010" s="3" t="s">
        <v>26</v>
      </c>
      <c r="E15010" s="3">
        <v>1968</v>
      </c>
      <c r="F15010" s="4">
        <v>28008.330078125</v>
      </c>
    </row>
    <row r="15011" spans="1:6" x14ac:dyDescent="0.15">
      <c r="A15011" s="2" t="s">
        <v>59</v>
      </c>
      <c r="B15011" s="2" t="s">
        <v>48</v>
      </c>
      <c r="C15011" s="3" t="s">
        <v>25</v>
      </c>
      <c r="D15011" s="3" t="s">
        <v>26</v>
      </c>
      <c r="E15011" s="3">
        <v>1969</v>
      </c>
      <c r="F15011" s="4">
        <v>26681.33984375</v>
      </c>
    </row>
    <row r="15012" spans="1:6" x14ac:dyDescent="0.15">
      <c r="A15012" s="2" t="s">
        <v>59</v>
      </c>
      <c r="B15012" s="2" t="s">
        <v>49</v>
      </c>
      <c r="C15012" s="3" t="s">
        <v>25</v>
      </c>
      <c r="D15012" s="3" t="s">
        <v>26</v>
      </c>
      <c r="E15012" s="3">
        <v>1969</v>
      </c>
      <c r="F15012" s="4">
        <v>29444.94140625</v>
      </c>
    </row>
    <row r="15013" spans="1:6" x14ac:dyDescent="0.15">
      <c r="A15013" s="2" t="s">
        <v>59</v>
      </c>
      <c r="B15013" s="2" t="s">
        <v>48</v>
      </c>
      <c r="C15013" s="3" t="s">
        <v>25</v>
      </c>
      <c r="D15013" s="3" t="s">
        <v>26</v>
      </c>
      <c r="E15013" s="3">
        <v>1970</v>
      </c>
      <c r="F15013" s="4">
        <v>27086.568359375</v>
      </c>
    </row>
    <row r="15014" spans="1:6" x14ac:dyDescent="0.15">
      <c r="A15014" s="2" t="s">
        <v>59</v>
      </c>
      <c r="B15014" s="2" t="s">
        <v>49</v>
      </c>
      <c r="C15014" s="3" t="s">
        <v>25</v>
      </c>
      <c r="D15014" s="3" t="s">
        <v>26</v>
      </c>
      <c r="E15014" s="3">
        <v>1970</v>
      </c>
      <c r="F15014" s="4">
        <v>29939.96875</v>
      </c>
    </row>
    <row r="15015" spans="1:6" x14ac:dyDescent="0.15">
      <c r="A15015" s="2" t="s">
        <v>59</v>
      </c>
      <c r="B15015" s="2" t="s">
        <v>48</v>
      </c>
      <c r="C15015" s="3" t="s">
        <v>25</v>
      </c>
      <c r="D15015" s="3" t="s">
        <v>26</v>
      </c>
      <c r="E15015" s="3">
        <v>1971</v>
      </c>
      <c r="F15015" s="4">
        <v>28017.888671875</v>
      </c>
    </row>
    <row r="15016" spans="1:6" x14ac:dyDescent="0.15">
      <c r="A15016" s="2" t="s">
        <v>59</v>
      </c>
      <c r="B15016" s="2" t="s">
        <v>49</v>
      </c>
      <c r="C15016" s="3" t="s">
        <v>25</v>
      </c>
      <c r="D15016" s="3" t="s">
        <v>26</v>
      </c>
      <c r="E15016" s="3">
        <v>1971</v>
      </c>
      <c r="F15016" s="4">
        <v>31007.8203125</v>
      </c>
    </row>
    <row r="15017" spans="1:6" x14ac:dyDescent="0.15">
      <c r="A15017" s="2" t="s">
        <v>59</v>
      </c>
      <c r="B15017" s="2" t="s">
        <v>48</v>
      </c>
      <c r="C15017" s="3" t="s">
        <v>25</v>
      </c>
      <c r="D15017" s="3" t="s">
        <v>26</v>
      </c>
      <c r="E15017" s="3">
        <v>1972</v>
      </c>
      <c r="F15017" s="4">
        <v>30187.345703125</v>
      </c>
    </row>
    <row r="15018" spans="1:6" x14ac:dyDescent="0.15">
      <c r="A15018" s="2" t="s">
        <v>59</v>
      </c>
      <c r="B15018" s="2" t="s">
        <v>49</v>
      </c>
      <c r="C15018" s="3" t="s">
        <v>25</v>
      </c>
      <c r="D15018" s="3" t="s">
        <v>26</v>
      </c>
      <c r="E15018" s="3">
        <v>1972</v>
      </c>
      <c r="F15018" s="4">
        <v>33497.21484375</v>
      </c>
    </row>
    <row r="15019" spans="1:6" x14ac:dyDescent="0.15">
      <c r="A15019" s="2" t="s">
        <v>59</v>
      </c>
      <c r="B15019" s="2" t="s">
        <v>48</v>
      </c>
      <c r="C15019" s="3" t="s">
        <v>25</v>
      </c>
      <c r="D15019" s="3" t="s">
        <v>26</v>
      </c>
      <c r="E15019" s="3">
        <v>1973</v>
      </c>
      <c r="F15019" s="4">
        <v>31937.984375</v>
      </c>
    </row>
    <row r="15020" spans="1:6" x14ac:dyDescent="0.15">
      <c r="A15020" s="2" t="s">
        <v>59</v>
      </c>
      <c r="B15020" s="2" t="s">
        <v>49</v>
      </c>
      <c r="C15020" s="3" t="s">
        <v>25</v>
      </c>
      <c r="D15020" s="3" t="s">
        <v>26</v>
      </c>
      <c r="E15020" s="3">
        <v>1973</v>
      </c>
      <c r="F15020" s="4">
        <v>34974.65625</v>
      </c>
    </row>
    <row r="15021" spans="1:6" x14ac:dyDescent="0.15">
      <c r="A15021" s="2" t="s">
        <v>59</v>
      </c>
      <c r="B15021" s="2" t="s">
        <v>48</v>
      </c>
      <c r="C15021" s="3" t="s">
        <v>25</v>
      </c>
      <c r="D15021" s="3" t="s">
        <v>26</v>
      </c>
      <c r="E15021" s="3">
        <v>1974</v>
      </c>
      <c r="F15021" s="4">
        <v>32746.623046875</v>
      </c>
    </row>
    <row r="15022" spans="1:6" x14ac:dyDescent="0.15">
      <c r="A15022" s="2" t="s">
        <v>59</v>
      </c>
      <c r="B15022" s="2" t="s">
        <v>49</v>
      </c>
      <c r="C15022" s="3" t="s">
        <v>25</v>
      </c>
      <c r="D15022" s="3" t="s">
        <v>26</v>
      </c>
      <c r="E15022" s="3">
        <v>1974</v>
      </c>
      <c r="F15022" s="4">
        <v>34249.4296875</v>
      </c>
    </row>
    <row r="15023" spans="1:6" x14ac:dyDescent="0.15">
      <c r="A15023" s="2" t="s">
        <v>59</v>
      </c>
      <c r="B15023" s="2" t="s">
        <v>48</v>
      </c>
      <c r="C15023" s="3" t="s">
        <v>25</v>
      </c>
      <c r="D15023" s="3" t="s">
        <v>26</v>
      </c>
      <c r="E15023" s="3">
        <v>1975</v>
      </c>
      <c r="F15023" s="4">
        <v>34330.62109375</v>
      </c>
    </row>
    <row r="15024" spans="1:6" x14ac:dyDescent="0.15">
      <c r="A15024" s="2" t="s">
        <v>59</v>
      </c>
      <c r="B15024" s="2" t="s">
        <v>49</v>
      </c>
      <c r="C15024" s="3" t="s">
        <v>25</v>
      </c>
      <c r="D15024" s="3" t="s">
        <v>26</v>
      </c>
      <c r="E15024" s="3">
        <v>1975</v>
      </c>
      <c r="F15024" s="4">
        <v>36006.23046875</v>
      </c>
    </row>
    <row r="15025" spans="1:6" x14ac:dyDescent="0.15">
      <c r="A15025" s="2" t="s">
        <v>59</v>
      </c>
      <c r="B15025" s="2" t="s">
        <v>48</v>
      </c>
      <c r="C15025" s="3" t="s">
        <v>25</v>
      </c>
      <c r="D15025" s="3" t="s">
        <v>26</v>
      </c>
      <c r="E15025" s="3">
        <v>1976</v>
      </c>
      <c r="F15025" s="4">
        <v>35866.09765625</v>
      </c>
    </row>
    <row r="15026" spans="1:6" x14ac:dyDescent="0.15">
      <c r="A15026" s="2" t="s">
        <v>59</v>
      </c>
      <c r="B15026" s="2" t="s">
        <v>49</v>
      </c>
      <c r="C15026" s="3" t="s">
        <v>25</v>
      </c>
      <c r="D15026" s="3" t="s">
        <v>26</v>
      </c>
      <c r="E15026" s="3">
        <v>1976</v>
      </c>
      <c r="F15026" s="4">
        <v>37691.40625</v>
      </c>
    </row>
    <row r="15027" spans="1:6" x14ac:dyDescent="0.15">
      <c r="A15027" s="2" t="s">
        <v>59</v>
      </c>
      <c r="B15027" s="2" t="s">
        <v>48</v>
      </c>
      <c r="C15027" s="3" t="s">
        <v>25</v>
      </c>
      <c r="D15027" s="3" t="s">
        <v>26</v>
      </c>
      <c r="E15027" s="3">
        <v>1977</v>
      </c>
      <c r="F15027" s="4">
        <v>39447.48046875</v>
      </c>
    </row>
    <row r="15028" spans="1:6" x14ac:dyDescent="0.15">
      <c r="A15028" s="2" t="s">
        <v>59</v>
      </c>
      <c r="B15028" s="2" t="s">
        <v>49</v>
      </c>
      <c r="C15028" s="3" t="s">
        <v>25</v>
      </c>
      <c r="D15028" s="3" t="s">
        <v>26</v>
      </c>
      <c r="E15028" s="3">
        <v>1977</v>
      </c>
      <c r="F15028" s="4">
        <v>41409.8359375</v>
      </c>
    </row>
    <row r="15029" spans="1:6" x14ac:dyDescent="0.15">
      <c r="A15029" s="2" t="s">
        <v>59</v>
      </c>
      <c r="B15029" s="2" t="s">
        <v>48</v>
      </c>
      <c r="C15029" s="3" t="s">
        <v>25</v>
      </c>
      <c r="D15029" s="3" t="s">
        <v>26</v>
      </c>
      <c r="E15029" s="3">
        <v>1978</v>
      </c>
      <c r="F15029" s="4">
        <v>43227.74609375</v>
      </c>
    </row>
    <row r="15030" spans="1:6" x14ac:dyDescent="0.15">
      <c r="A15030" s="2" t="s">
        <v>59</v>
      </c>
      <c r="B15030" s="2" t="s">
        <v>49</v>
      </c>
      <c r="C15030" s="3" t="s">
        <v>25</v>
      </c>
      <c r="D15030" s="3" t="s">
        <v>26</v>
      </c>
      <c r="E15030" s="3">
        <v>1978</v>
      </c>
      <c r="F15030" s="4">
        <v>45238.30859375</v>
      </c>
    </row>
    <row r="15031" spans="1:6" x14ac:dyDescent="0.15">
      <c r="A15031" s="2" t="s">
        <v>59</v>
      </c>
      <c r="B15031" s="2" t="s">
        <v>48</v>
      </c>
      <c r="C15031" s="3" t="s">
        <v>25</v>
      </c>
      <c r="D15031" s="3" t="s">
        <v>26</v>
      </c>
      <c r="E15031" s="3">
        <v>1979</v>
      </c>
      <c r="F15031" s="4">
        <v>45533.5625</v>
      </c>
    </row>
    <row r="15032" spans="1:6" x14ac:dyDescent="0.15">
      <c r="A15032" s="2" t="s">
        <v>59</v>
      </c>
      <c r="B15032" s="2" t="s">
        <v>49</v>
      </c>
      <c r="C15032" s="3" t="s">
        <v>25</v>
      </c>
      <c r="D15032" s="3" t="s">
        <v>26</v>
      </c>
      <c r="E15032" s="3">
        <v>1979</v>
      </c>
      <c r="F15032" s="4">
        <v>46953.9453125</v>
      </c>
    </row>
    <row r="15033" spans="1:6" x14ac:dyDescent="0.15">
      <c r="A15033" s="2" t="s">
        <v>59</v>
      </c>
      <c r="B15033" s="2" t="s">
        <v>48</v>
      </c>
      <c r="C15033" s="3" t="s">
        <v>25</v>
      </c>
      <c r="D15033" s="3" t="s">
        <v>26</v>
      </c>
      <c r="E15033" s="3">
        <v>1980</v>
      </c>
      <c r="F15033" s="4">
        <v>47606.5859375</v>
      </c>
    </row>
    <row r="15034" spans="1:6" x14ac:dyDescent="0.15">
      <c r="A15034" s="2" t="s">
        <v>59</v>
      </c>
      <c r="B15034" s="2" t="s">
        <v>49</v>
      </c>
      <c r="C15034" s="3" t="s">
        <v>25</v>
      </c>
      <c r="D15034" s="3" t="s">
        <v>26</v>
      </c>
      <c r="E15034" s="3">
        <v>1980</v>
      </c>
      <c r="F15034" s="4">
        <v>47779.48828125</v>
      </c>
    </row>
    <row r="15035" spans="1:6" x14ac:dyDescent="0.15">
      <c r="A15035" s="2" t="s">
        <v>59</v>
      </c>
      <c r="B15035" s="2" t="s">
        <v>48</v>
      </c>
      <c r="C15035" s="3" t="s">
        <v>25</v>
      </c>
      <c r="D15035" s="3" t="s">
        <v>26</v>
      </c>
      <c r="E15035" s="3">
        <v>1981</v>
      </c>
      <c r="F15035" s="4">
        <v>48377.01171875</v>
      </c>
    </row>
    <row r="15036" spans="1:6" x14ac:dyDescent="0.15">
      <c r="A15036" s="2" t="s">
        <v>59</v>
      </c>
      <c r="B15036" s="2" t="s">
        <v>49</v>
      </c>
      <c r="C15036" s="3" t="s">
        <v>25</v>
      </c>
      <c r="D15036" s="3" t="s">
        <v>26</v>
      </c>
      <c r="E15036" s="3">
        <v>1981</v>
      </c>
      <c r="F15036" s="4">
        <v>48300.05859375</v>
      </c>
    </row>
    <row r="15037" spans="1:6" x14ac:dyDescent="0.15">
      <c r="A15037" s="2" t="s">
        <v>59</v>
      </c>
      <c r="B15037" s="2" t="s">
        <v>48</v>
      </c>
      <c r="C15037" s="3" t="s">
        <v>25</v>
      </c>
      <c r="D15037" s="3" t="s">
        <v>26</v>
      </c>
      <c r="E15037" s="3">
        <v>1982</v>
      </c>
      <c r="F15037" s="4">
        <v>48912.79296875</v>
      </c>
    </row>
    <row r="15038" spans="1:6" x14ac:dyDescent="0.15">
      <c r="A15038" s="2" t="s">
        <v>59</v>
      </c>
      <c r="B15038" s="2" t="s">
        <v>49</v>
      </c>
      <c r="C15038" s="3" t="s">
        <v>25</v>
      </c>
      <c r="D15038" s="3" t="s">
        <v>26</v>
      </c>
      <c r="E15038" s="3">
        <v>1982</v>
      </c>
      <c r="F15038" s="4">
        <v>49393.76953125</v>
      </c>
    </row>
    <row r="15039" spans="1:6" x14ac:dyDescent="0.15">
      <c r="A15039" s="2" t="s">
        <v>59</v>
      </c>
      <c r="B15039" s="2" t="s">
        <v>48</v>
      </c>
      <c r="C15039" s="3" t="s">
        <v>25</v>
      </c>
      <c r="D15039" s="3" t="s">
        <v>26</v>
      </c>
      <c r="E15039" s="3">
        <v>1983</v>
      </c>
      <c r="F15039" s="4">
        <v>47985.953125</v>
      </c>
    </row>
    <row r="15040" spans="1:6" x14ac:dyDescent="0.15">
      <c r="A15040" s="2" t="s">
        <v>59</v>
      </c>
      <c r="B15040" s="2" t="s">
        <v>49</v>
      </c>
      <c r="C15040" s="3" t="s">
        <v>25</v>
      </c>
      <c r="D15040" s="3" t="s">
        <v>26</v>
      </c>
      <c r="E15040" s="3">
        <v>1983</v>
      </c>
      <c r="F15040" s="4">
        <v>48809.8125</v>
      </c>
    </row>
    <row r="15041" spans="1:6" x14ac:dyDescent="0.15">
      <c r="A15041" s="2" t="s">
        <v>59</v>
      </c>
      <c r="B15041" s="2" t="s">
        <v>48</v>
      </c>
      <c r="C15041" s="3" t="s">
        <v>25</v>
      </c>
      <c r="D15041" s="3" t="s">
        <v>26</v>
      </c>
      <c r="E15041" s="3">
        <v>1984</v>
      </c>
      <c r="F15041" s="4">
        <v>49034.8984375</v>
      </c>
    </row>
    <row r="15042" spans="1:6" x14ac:dyDescent="0.15">
      <c r="A15042" s="2" t="s">
        <v>59</v>
      </c>
      <c r="B15042" s="2" t="s">
        <v>49</v>
      </c>
      <c r="C15042" s="3" t="s">
        <v>25</v>
      </c>
      <c r="D15042" s="3" t="s">
        <v>26</v>
      </c>
      <c r="E15042" s="3">
        <v>1984</v>
      </c>
      <c r="F15042" s="4">
        <v>49874.17578125</v>
      </c>
    </row>
    <row r="15043" spans="1:6" x14ac:dyDescent="0.15">
      <c r="A15043" s="2" t="s">
        <v>59</v>
      </c>
      <c r="B15043" s="2" t="s">
        <v>48</v>
      </c>
      <c r="C15043" s="3" t="s">
        <v>25</v>
      </c>
      <c r="D15043" s="3" t="s">
        <v>26</v>
      </c>
      <c r="E15043" s="3">
        <v>1985</v>
      </c>
      <c r="F15043" s="4">
        <v>49128.5390625</v>
      </c>
    </row>
    <row r="15044" spans="1:6" x14ac:dyDescent="0.15">
      <c r="A15044" s="2" t="s">
        <v>59</v>
      </c>
      <c r="B15044" s="2" t="s">
        <v>49</v>
      </c>
      <c r="C15044" s="3" t="s">
        <v>25</v>
      </c>
      <c r="D15044" s="3" t="s">
        <v>26</v>
      </c>
      <c r="E15044" s="3">
        <v>1985</v>
      </c>
      <c r="F15044" s="4">
        <v>50434.16796875</v>
      </c>
    </row>
    <row r="15045" spans="1:6" x14ac:dyDescent="0.15">
      <c r="A15045" s="2" t="s">
        <v>59</v>
      </c>
      <c r="B15045" s="2" t="s">
        <v>48</v>
      </c>
      <c r="C15045" s="3" t="s">
        <v>25</v>
      </c>
      <c r="D15045" s="3" t="s">
        <v>26</v>
      </c>
      <c r="E15045" s="3">
        <v>1986</v>
      </c>
      <c r="F15045" s="4">
        <v>52158.55078125</v>
      </c>
    </row>
    <row r="15046" spans="1:6" x14ac:dyDescent="0.15">
      <c r="A15046" s="2" t="s">
        <v>59</v>
      </c>
      <c r="B15046" s="2" t="s">
        <v>49</v>
      </c>
      <c r="C15046" s="3" t="s">
        <v>25</v>
      </c>
      <c r="D15046" s="3" t="s">
        <v>26</v>
      </c>
      <c r="E15046" s="3">
        <v>1986</v>
      </c>
      <c r="F15046" s="4">
        <v>52755.46875</v>
      </c>
    </row>
    <row r="15047" spans="1:6" x14ac:dyDescent="0.15">
      <c r="A15047" s="2" t="s">
        <v>59</v>
      </c>
      <c r="B15047" s="2" t="s">
        <v>48</v>
      </c>
      <c r="C15047" s="3" t="s">
        <v>25</v>
      </c>
      <c r="D15047" s="3" t="s">
        <v>26</v>
      </c>
      <c r="E15047" s="3">
        <v>1987</v>
      </c>
      <c r="F15047" s="4">
        <v>55766.421875</v>
      </c>
    </row>
    <row r="15048" spans="1:6" x14ac:dyDescent="0.15">
      <c r="A15048" s="2" t="s">
        <v>59</v>
      </c>
      <c r="B15048" s="2" t="s">
        <v>49</v>
      </c>
      <c r="C15048" s="3" t="s">
        <v>25</v>
      </c>
      <c r="D15048" s="3" t="s">
        <v>26</v>
      </c>
      <c r="E15048" s="3">
        <v>1987</v>
      </c>
      <c r="F15048" s="4">
        <v>55538.25390625</v>
      </c>
    </row>
    <row r="15049" spans="1:6" x14ac:dyDescent="0.15">
      <c r="A15049" s="2" t="s">
        <v>59</v>
      </c>
      <c r="B15049" s="2" t="s">
        <v>48</v>
      </c>
      <c r="C15049" s="3" t="s">
        <v>25</v>
      </c>
      <c r="D15049" s="3" t="s">
        <v>26</v>
      </c>
      <c r="E15049" s="3">
        <v>1988</v>
      </c>
      <c r="F15049" s="4">
        <v>58078.17578125</v>
      </c>
    </row>
    <row r="15050" spans="1:6" x14ac:dyDescent="0.15">
      <c r="A15050" s="2" t="s">
        <v>59</v>
      </c>
      <c r="B15050" s="2" t="s">
        <v>49</v>
      </c>
      <c r="C15050" s="3" t="s">
        <v>25</v>
      </c>
      <c r="D15050" s="3" t="s">
        <v>26</v>
      </c>
      <c r="E15050" s="3">
        <v>1988</v>
      </c>
      <c r="F15050" s="4">
        <v>58144.29296875</v>
      </c>
    </row>
    <row r="15051" spans="1:6" x14ac:dyDescent="0.15">
      <c r="A15051" s="2" t="s">
        <v>59</v>
      </c>
      <c r="B15051" s="2" t="s">
        <v>48</v>
      </c>
      <c r="C15051" s="3" t="s">
        <v>25</v>
      </c>
      <c r="D15051" s="3" t="s">
        <v>26</v>
      </c>
      <c r="E15051" s="3">
        <v>1989</v>
      </c>
      <c r="F15051" s="4">
        <v>61899.38671875</v>
      </c>
    </row>
    <row r="15052" spans="1:6" x14ac:dyDescent="0.15">
      <c r="A15052" s="2" t="s">
        <v>59</v>
      </c>
      <c r="B15052" s="2" t="s">
        <v>49</v>
      </c>
      <c r="C15052" s="3" t="s">
        <v>25</v>
      </c>
      <c r="D15052" s="3" t="s">
        <v>26</v>
      </c>
      <c r="E15052" s="3">
        <v>1989</v>
      </c>
      <c r="F15052" s="4">
        <v>62818.66015625</v>
      </c>
    </row>
    <row r="15053" spans="1:6" x14ac:dyDescent="0.15">
      <c r="A15053" s="2" t="s">
        <v>59</v>
      </c>
      <c r="B15053" s="2" t="s">
        <v>48</v>
      </c>
      <c r="C15053" s="3" t="s">
        <v>25</v>
      </c>
      <c r="D15053" s="3" t="s">
        <v>26</v>
      </c>
      <c r="E15053" s="3">
        <v>1990</v>
      </c>
      <c r="F15053" s="4">
        <v>66850.1640625</v>
      </c>
    </row>
    <row r="15054" spans="1:6" x14ac:dyDescent="0.15">
      <c r="A15054" s="2" t="s">
        <v>59</v>
      </c>
      <c r="B15054" s="2" t="s">
        <v>49</v>
      </c>
      <c r="C15054" s="3" t="s">
        <v>25</v>
      </c>
      <c r="D15054" s="3" t="s">
        <v>26</v>
      </c>
      <c r="E15054" s="3">
        <v>1990</v>
      </c>
      <c r="F15054" s="4">
        <v>66490.8515625</v>
      </c>
    </row>
    <row r="15055" spans="1:6" x14ac:dyDescent="0.15">
      <c r="A15055" s="2" t="s">
        <v>59</v>
      </c>
      <c r="B15055" s="2" t="s">
        <v>48</v>
      </c>
      <c r="C15055" s="3" t="s">
        <v>25</v>
      </c>
      <c r="D15055" s="3" t="s">
        <v>26</v>
      </c>
      <c r="E15055" s="3">
        <v>1991</v>
      </c>
      <c r="F15055" s="4">
        <v>67969.078125</v>
      </c>
    </row>
    <row r="15056" spans="1:6" x14ac:dyDescent="0.15">
      <c r="A15056" s="2" t="s">
        <v>59</v>
      </c>
      <c r="B15056" s="2" t="s">
        <v>49</v>
      </c>
      <c r="C15056" s="3" t="s">
        <v>25</v>
      </c>
      <c r="D15056" s="3" t="s">
        <v>26</v>
      </c>
      <c r="E15056" s="3">
        <v>1991</v>
      </c>
      <c r="F15056" s="4">
        <v>69180.6875</v>
      </c>
    </row>
    <row r="15057" spans="1:6" x14ac:dyDescent="0.15">
      <c r="A15057" s="2" t="s">
        <v>59</v>
      </c>
      <c r="B15057" s="2" t="s">
        <v>48</v>
      </c>
      <c r="C15057" s="3" t="s">
        <v>25</v>
      </c>
      <c r="D15057" s="3" t="s">
        <v>26</v>
      </c>
      <c r="E15057" s="3">
        <v>1992</v>
      </c>
      <c r="F15057" s="4">
        <v>72634.8828125</v>
      </c>
    </row>
    <row r="15058" spans="1:6" x14ac:dyDescent="0.15">
      <c r="A15058" s="2" t="s">
        <v>59</v>
      </c>
      <c r="B15058" s="2" t="s">
        <v>49</v>
      </c>
      <c r="C15058" s="3" t="s">
        <v>25</v>
      </c>
      <c r="D15058" s="3" t="s">
        <v>26</v>
      </c>
      <c r="E15058" s="3">
        <v>1992</v>
      </c>
      <c r="F15058" s="4">
        <v>72060.9296875</v>
      </c>
    </row>
    <row r="15059" spans="1:6" x14ac:dyDescent="0.15">
      <c r="A15059" s="2" t="s">
        <v>59</v>
      </c>
      <c r="B15059" s="2" t="s">
        <v>48</v>
      </c>
      <c r="C15059" s="3" t="s">
        <v>25</v>
      </c>
      <c r="D15059" s="3" t="s">
        <v>26</v>
      </c>
      <c r="E15059" s="3">
        <v>1993</v>
      </c>
      <c r="F15059" s="4">
        <v>77008.671875</v>
      </c>
    </row>
    <row r="15060" spans="1:6" x14ac:dyDescent="0.15">
      <c r="A15060" s="2" t="s">
        <v>59</v>
      </c>
      <c r="B15060" s="2" t="s">
        <v>49</v>
      </c>
      <c r="C15060" s="3" t="s">
        <v>25</v>
      </c>
      <c r="D15060" s="3" t="s">
        <v>26</v>
      </c>
      <c r="E15060" s="3">
        <v>1993</v>
      </c>
      <c r="F15060" s="4">
        <v>76375.3828125</v>
      </c>
    </row>
    <row r="15061" spans="1:6" x14ac:dyDescent="0.15">
      <c r="A15061" s="2" t="s">
        <v>59</v>
      </c>
      <c r="B15061" s="2" t="s">
        <v>48</v>
      </c>
      <c r="C15061" s="3" t="s">
        <v>25</v>
      </c>
      <c r="D15061" s="3" t="s">
        <v>26</v>
      </c>
      <c r="E15061" s="3">
        <v>1994</v>
      </c>
      <c r="F15061" s="4">
        <v>80825.2421875</v>
      </c>
    </row>
    <row r="15062" spans="1:6" x14ac:dyDescent="0.15">
      <c r="A15062" s="2" t="s">
        <v>59</v>
      </c>
      <c r="B15062" s="2" t="s">
        <v>49</v>
      </c>
      <c r="C15062" s="3" t="s">
        <v>25</v>
      </c>
      <c r="D15062" s="3" t="s">
        <v>26</v>
      </c>
      <c r="E15062" s="3">
        <v>1994</v>
      </c>
      <c r="F15062" s="4">
        <v>82071.625</v>
      </c>
    </row>
    <row r="15063" spans="1:6" x14ac:dyDescent="0.15">
      <c r="A15063" s="2" t="s">
        <v>59</v>
      </c>
      <c r="B15063" s="2" t="s">
        <v>48</v>
      </c>
      <c r="C15063" s="3" t="s">
        <v>25</v>
      </c>
      <c r="D15063" s="3" t="s">
        <v>26</v>
      </c>
      <c r="E15063" s="3">
        <v>1995</v>
      </c>
      <c r="F15063" s="4">
        <v>92206.9140625</v>
      </c>
    </row>
    <row r="15064" spans="1:6" x14ac:dyDescent="0.15">
      <c r="A15064" s="2" t="s">
        <v>59</v>
      </c>
      <c r="B15064" s="2" t="s">
        <v>49</v>
      </c>
      <c r="C15064" s="3" t="s">
        <v>25</v>
      </c>
      <c r="D15064" s="3" t="s">
        <v>26</v>
      </c>
      <c r="E15064" s="3">
        <v>1995</v>
      </c>
      <c r="F15064" s="4">
        <v>92637.8359375</v>
      </c>
    </row>
    <row r="15065" spans="1:6" x14ac:dyDescent="0.15">
      <c r="A15065" s="2" t="s">
        <v>59</v>
      </c>
      <c r="B15065" s="2" t="s">
        <v>48</v>
      </c>
      <c r="C15065" s="3" t="s">
        <v>25</v>
      </c>
      <c r="D15065" s="3" t="s">
        <v>26</v>
      </c>
      <c r="E15065" s="3">
        <v>1996</v>
      </c>
      <c r="F15065" s="4">
        <v>99518.7265625</v>
      </c>
    </row>
    <row r="15066" spans="1:6" x14ac:dyDescent="0.15">
      <c r="A15066" s="2" t="s">
        <v>59</v>
      </c>
      <c r="B15066" s="2" t="s">
        <v>49</v>
      </c>
      <c r="C15066" s="3" t="s">
        <v>25</v>
      </c>
      <c r="D15066" s="3" t="s">
        <v>26</v>
      </c>
      <c r="E15066" s="3">
        <v>1996</v>
      </c>
      <c r="F15066" s="4">
        <v>99234.578125</v>
      </c>
    </row>
    <row r="15067" spans="1:6" x14ac:dyDescent="0.15">
      <c r="A15067" s="2" t="s">
        <v>59</v>
      </c>
      <c r="B15067" s="2" t="s">
        <v>48</v>
      </c>
      <c r="C15067" s="3" t="s">
        <v>25</v>
      </c>
      <c r="D15067" s="3" t="s">
        <v>26</v>
      </c>
      <c r="E15067" s="3">
        <v>1997</v>
      </c>
      <c r="F15067" s="4">
        <v>111502.5625</v>
      </c>
    </row>
    <row r="15068" spans="1:6" x14ac:dyDescent="0.15">
      <c r="A15068" s="2" t="s">
        <v>59</v>
      </c>
      <c r="B15068" s="2" t="s">
        <v>49</v>
      </c>
      <c r="C15068" s="3" t="s">
        <v>25</v>
      </c>
      <c r="D15068" s="3" t="s">
        <v>26</v>
      </c>
      <c r="E15068" s="3">
        <v>1997</v>
      </c>
      <c r="F15068" s="4">
        <v>114504.7890625</v>
      </c>
    </row>
    <row r="15069" spans="1:6" x14ac:dyDescent="0.15">
      <c r="A15069" s="2" t="s">
        <v>59</v>
      </c>
      <c r="B15069" s="2" t="s">
        <v>48</v>
      </c>
      <c r="C15069" s="3" t="s">
        <v>25</v>
      </c>
      <c r="D15069" s="3" t="s">
        <v>26</v>
      </c>
      <c r="E15069" s="3">
        <v>1998</v>
      </c>
      <c r="F15069" s="4">
        <v>122571.4296875</v>
      </c>
    </row>
    <row r="15070" spans="1:6" x14ac:dyDescent="0.15">
      <c r="A15070" s="2" t="s">
        <v>59</v>
      </c>
      <c r="B15070" s="2" t="s">
        <v>49</v>
      </c>
      <c r="C15070" s="3" t="s">
        <v>25</v>
      </c>
      <c r="D15070" s="3" t="s">
        <v>26</v>
      </c>
      <c r="E15070" s="3">
        <v>1998</v>
      </c>
      <c r="F15070" s="4">
        <v>131039.2109375</v>
      </c>
    </row>
    <row r="15071" spans="1:6" x14ac:dyDescent="0.15">
      <c r="A15071" s="2" t="s">
        <v>59</v>
      </c>
      <c r="B15071" s="2" t="s">
        <v>48</v>
      </c>
      <c r="C15071" s="3" t="s">
        <v>25</v>
      </c>
      <c r="D15071" s="3" t="s">
        <v>26</v>
      </c>
      <c r="E15071" s="3">
        <v>1999</v>
      </c>
      <c r="F15071" s="4">
        <v>134600.015625</v>
      </c>
    </row>
    <row r="15072" spans="1:6" x14ac:dyDescent="0.15">
      <c r="A15072" s="2" t="s">
        <v>59</v>
      </c>
      <c r="B15072" s="2" t="s">
        <v>49</v>
      </c>
      <c r="C15072" s="3" t="s">
        <v>25</v>
      </c>
      <c r="D15072" s="3" t="s">
        <v>26</v>
      </c>
      <c r="E15072" s="3">
        <v>1999</v>
      </c>
      <c r="F15072" s="4">
        <v>143131.765625</v>
      </c>
    </row>
    <row r="15073" spans="1:6" x14ac:dyDescent="0.15">
      <c r="A15073" s="2" t="s">
        <v>59</v>
      </c>
      <c r="B15073" s="2" t="s">
        <v>48</v>
      </c>
      <c r="C15073" s="3" t="s">
        <v>25</v>
      </c>
      <c r="D15073" s="3" t="s">
        <v>26</v>
      </c>
      <c r="E15073" s="3">
        <v>2000</v>
      </c>
      <c r="F15073" s="4">
        <v>150364.546875</v>
      </c>
    </row>
    <row r="15074" spans="1:6" x14ac:dyDescent="0.15">
      <c r="A15074" s="2" t="s">
        <v>59</v>
      </c>
      <c r="B15074" s="2" t="s">
        <v>49</v>
      </c>
      <c r="C15074" s="3" t="s">
        <v>25</v>
      </c>
      <c r="D15074" s="3" t="s">
        <v>26</v>
      </c>
      <c r="E15074" s="3">
        <v>2000</v>
      </c>
      <c r="F15074" s="4">
        <v>162843.96875</v>
      </c>
    </row>
    <row r="15075" spans="1:6" x14ac:dyDescent="0.15">
      <c r="A15075" s="2" t="s">
        <v>59</v>
      </c>
      <c r="B15075" s="2" t="s">
        <v>48</v>
      </c>
      <c r="C15075" s="3" t="s">
        <v>25</v>
      </c>
      <c r="D15075" s="3" t="s">
        <v>26</v>
      </c>
      <c r="E15075" s="3">
        <v>2001</v>
      </c>
      <c r="F15075" s="4">
        <v>161672.5625</v>
      </c>
    </row>
    <row r="15076" spans="1:6" x14ac:dyDescent="0.15">
      <c r="A15076" s="2" t="s">
        <v>59</v>
      </c>
      <c r="B15076" s="2" t="s">
        <v>49</v>
      </c>
      <c r="C15076" s="3" t="s">
        <v>25</v>
      </c>
      <c r="D15076" s="3" t="s">
        <v>26</v>
      </c>
      <c r="E15076" s="3">
        <v>2001</v>
      </c>
      <c r="F15076" s="4">
        <v>176133.125</v>
      </c>
    </row>
    <row r="15077" spans="1:6" x14ac:dyDescent="0.15">
      <c r="A15077" s="2" t="s">
        <v>59</v>
      </c>
      <c r="B15077" s="2" t="s">
        <v>48</v>
      </c>
      <c r="C15077" s="3" t="s">
        <v>25</v>
      </c>
      <c r="D15077" s="3" t="s">
        <v>26</v>
      </c>
      <c r="E15077" s="3">
        <v>2002</v>
      </c>
      <c r="F15077" s="4">
        <v>181303.34375</v>
      </c>
    </row>
    <row r="15078" spans="1:6" x14ac:dyDescent="0.15">
      <c r="A15078" s="2" t="s">
        <v>59</v>
      </c>
      <c r="B15078" s="2" t="s">
        <v>49</v>
      </c>
      <c r="C15078" s="3" t="s">
        <v>25</v>
      </c>
      <c r="D15078" s="3" t="s">
        <v>26</v>
      </c>
      <c r="E15078" s="3">
        <v>2002</v>
      </c>
      <c r="F15078" s="4">
        <v>198053.703125</v>
      </c>
    </row>
    <row r="15079" spans="1:6" x14ac:dyDescent="0.15">
      <c r="A15079" s="2" t="s">
        <v>59</v>
      </c>
      <c r="B15079" s="2" t="s">
        <v>48</v>
      </c>
      <c r="C15079" s="3" t="s">
        <v>25</v>
      </c>
      <c r="D15079" s="3" t="s">
        <v>26</v>
      </c>
      <c r="E15079" s="3">
        <v>2003</v>
      </c>
      <c r="F15079" s="4">
        <v>198060.453125</v>
      </c>
    </row>
    <row r="15080" spans="1:6" x14ac:dyDescent="0.15">
      <c r="A15080" s="2" t="s">
        <v>59</v>
      </c>
      <c r="B15080" s="2" t="s">
        <v>49</v>
      </c>
      <c r="C15080" s="3" t="s">
        <v>25</v>
      </c>
      <c r="D15080" s="3" t="s">
        <v>26</v>
      </c>
      <c r="E15080" s="3">
        <v>2003</v>
      </c>
      <c r="F15080" s="4">
        <v>211510.09375</v>
      </c>
    </row>
    <row r="15081" spans="1:6" x14ac:dyDescent="0.15">
      <c r="A15081" s="2" t="s">
        <v>59</v>
      </c>
      <c r="B15081" s="2" t="s">
        <v>48</v>
      </c>
      <c r="C15081" s="3" t="s">
        <v>25</v>
      </c>
      <c r="D15081" s="3" t="s">
        <v>26</v>
      </c>
      <c r="E15081" s="3">
        <v>2004</v>
      </c>
      <c r="F15081" s="4">
        <v>209840.546875</v>
      </c>
    </row>
    <row r="15082" spans="1:6" x14ac:dyDescent="0.15">
      <c r="A15082" s="2" t="s">
        <v>59</v>
      </c>
      <c r="B15082" s="2" t="s">
        <v>49</v>
      </c>
      <c r="C15082" s="3" t="s">
        <v>25</v>
      </c>
      <c r="D15082" s="3" t="s">
        <v>26</v>
      </c>
      <c r="E15082" s="3">
        <v>2004</v>
      </c>
      <c r="F15082" s="4">
        <v>222137.09375</v>
      </c>
    </row>
    <row r="15083" spans="1:6" x14ac:dyDescent="0.15">
      <c r="A15083" s="2" t="s">
        <v>59</v>
      </c>
      <c r="B15083" s="2" t="s">
        <v>48</v>
      </c>
      <c r="C15083" s="3" t="s">
        <v>25</v>
      </c>
      <c r="D15083" s="3" t="s">
        <v>26</v>
      </c>
      <c r="E15083" s="3">
        <v>2005</v>
      </c>
      <c r="F15083" s="4">
        <v>231393.453125</v>
      </c>
    </row>
    <row r="15084" spans="1:6" x14ac:dyDescent="0.15">
      <c r="A15084" s="2" t="s">
        <v>59</v>
      </c>
      <c r="B15084" s="2" t="s">
        <v>49</v>
      </c>
      <c r="C15084" s="3" t="s">
        <v>25</v>
      </c>
      <c r="D15084" s="3" t="s">
        <v>26</v>
      </c>
      <c r="E15084" s="3">
        <v>2005</v>
      </c>
      <c r="F15084" s="4">
        <v>241789.578125</v>
      </c>
    </row>
    <row r="15085" spans="1:6" x14ac:dyDescent="0.15">
      <c r="A15085" s="2" t="s">
        <v>59</v>
      </c>
      <c r="B15085" s="2" t="s">
        <v>48</v>
      </c>
      <c r="C15085" s="3" t="s">
        <v>25</v>
      </c>
      <c r="D15085" s="3" t="s">
        <v>26</v>
      </c>
      <c r="E15085" s="3">
        <v>2006</v>
      </c>
      <c r="F15085" s="4">
        <v>238354</v>
      </c>
    </row>
    <row r="15086" spans="1:6" x14ac:dyDescent="0.15">
      <c r="A15086" s="2" t="s">
        <v>59</v>
      </c>
      <c r="B15086" s="2" t="s">
        <v>49</v>
      </c>
      <c r="C15086" s="3" t="s">
        <v>25</v>
      </c>
      <c r="D15086" s="3" t="s">
        <v>26</v>
      </c>
      <c r="E15086" s="3">
        <v>2006</v>
      </c>
      <c r="F15086" s="4">
        <v>252587.984375</v>
      </c>
    </row>
    <row r="15087" spans="1:6" x14ac:dyDescent="0.15">
      <c r="A15087" s="2" t="s">
        <v>59</v>
      </c>
      <c r="B15087" s="2" t="s">
        <v>48</v>
      </c>
      <c r="C15087" s="3" t="s">
        <v>25</v>
      </c>
      <c r="D15087" s="3" t="s">
        <v>26</v>
      </c>
      <c r="E15087" s="3">
        <v>2007</v>
      </c>
      <c r="F15087" s="4">
        <v>260283.015625</v>
      </c>
    </row>
    <row r="15088" spans="1:6" x14ac:dyDescent="0.15">
      <c r="A15088" s="2" t="s">
        <v>59</v>
      </c>
      <c r="B15088" s="2" t="s">
        <v>49</v>
      </c>
      <c r="C15088" s="3" t="s">
        <v>25</v>
      </c>
      <c r="D15088" s="3" t="s">
        <v>26</v>
      </c>
      <c r="E15088" s="3">
        <v>2007</v>
      </c>
      <c r="F15088" s="4">
        <v>270291.1875</v>
      </c>
    </row>
    <row r="15089" spans="1:6" x14ac:dyDescent="0.15">
      <c r="A15089" s="2" t="s">
        <v>59</v>
      </c>
      <c r="B15089" s="2" t="s">
        <v>48</v>
      </c>
      <c r="C15089" s="3" t="s">
        <v>25</v>
      </c>
      <c r="D15089" s="3" t="s">
        <v>26</v>
      </c>
      <c r="E15089" s="3">
        <v>2008</v>
      </c>
      <c r="F15089" s="4">
        <v>248413.34375</v>
      </c>
    </row>
    <row r="15090" spans="1:6" x14ac:dyDescent="0.15">
      <c r="A15090" s="2" t="s">
        <v>59</v>
      </c>
      <c r="B15090" s="2" t="s">
        <v>49</v>
      </c>
      <c r="C15090" s="3" t="s">
        <v>25</v>
      </c>
      <c r="D15090" s="3" t="s">
        <v>26</v>
      </c>
      <c r="E15090" s="3">
        <v>2008</v>
      </c>
      <c r="F15090" s="4">
        <v>249439.0625</v>
      </c>
    </row>
    <row r="15091" spans="1:6" x14ac:dyDescent="0.15">
      <c r="A15091" s="2" t="s">
        <v>59</v>
      </c>
      <c r="B15091" s="2" t="s">
        <v>48</v>
      </c>
      <c r="C15091" s="3" t="s">
        <v>25</v>
      </c>
      <c r="D15091" s="3" t="s">
        <v>26</v>
      </c>
      <c r="E15091" s="3">
        <v>2009</v>
      </c>
      <c r="F15091" s="4">
        <v>237668.078125</v>
      </c>
    </row>
    <row r="15092" spans="1:6" x14ac:dyDescent="0.15">
      <c r="A15092" s="2" t="s">
        <v>59</v>
      </c>
      <c r="B15092" s="2" t="s">
        <v>49</v>
      </c>
      <c r="C15092" s="3" t="s">
        <v>25</v>
      </c>
      <c r="D15092" s="3" t="s">
        <v>26</v>
      </c>
      <c r="E15092" s="3">
        <v>2009</v>
      </c>
      <c r="F15092" s="4">
        <v>239864.453125</v>
      </c>
    </row>
    <row r="15093" spans="1:6" x14ac:dyDescent="0.15">
      <c r="A15093" s="2" t="s">
        <v>59</v>
      </c>
      <c r="B15093" s="2" t="s">
        <v>48</v>
      </c>
      <c r="C15093" s="3" t="s">
        <v>25</v>
      </c>
      <c r="D15093" s="3" t="s">
        <v>26</v>
      </c>
      <c r="E15093" s="3">
        <v>2010</v>
      </c>
      <c r="F15093" s="4">
        <v>241319.515625</v>
      </c>
    </row>
    <row r="15094" spans="1:6" x14ac:dyDescent="0.15">
      <c r="A15094" s="2" t="s">
        <v>59</v>
      </c>
      <c r="B15094" s="2" t="s">
        <v>49</v>
      </c>
      <c r="C15094" s="3" t="s">
        <v>25</v>
      </c>
      <c r="D15094" s="3" t="s">
        <v>26</v>
      </c>
      <c r="E15094" s="3">
        <v>2010</v>
      </c>
      <c r="F15094" s="4">
        <v>243393.859375</v>
      </c>
    </row>
    <row r="15095" spans="1:6" x14ac:dyDescent="0.15">
      <c r="A15095" s="2" t="s">
        <v>59</v>
      </c>
      <c r="B15095" s="2" t="s">
        <v>48</v>
      </c>
      <c r="C15095" s="3" t="s">
        <v>25</v>
      </c>
      <c r="D15095" s="3" t="s">
        <v>26</v>
      </c>
      <c r="E15095" s="3">
        <v>2011</v>
      </c>
      <c r="F15095" s="4">
        <v>246609.625</v>
      </c>
    </row>
    <row r="15096" spans="1:6" x14ac:dyDescent="0.15">
      <c r="A15096" s="2" t="s">
        <v>59</v>
      </c>
      <c r="B15096" s="2" t="s">
        <v>49</v>
      </c>
      <c r="C15096" s="3" t="s">
        <v>25</v>
      </c>
      <c r="D15096" s="3" t="s">
        <v>26</v>
      </c>
      <c r="E15096" s="3">
        <v>2011</v>
      </c>
      <c r="F15096" s="4">
        <v>247906.875</v>
      </c>
    </row>
    <row r="15097" spans="1:6" x14ac:dyDescent="0.15">
      <c r="A15097" s="2" t="s">
        <v>59</v>
      </c>
      <c r="B15097" s="2" t="s">
        <v>48</v>
      </c>
      <c r="C15097" s="3" t="s">
        <v>25</v>
      </c>
      <c r="D15097" s="3" t="s">
        <v>26</v>
      </c>
      <c r="E15097" s="3">
        <v>2012</v>
      </c>
      <c r="F15097" s="4">
        <v>250748.765625</v>
      </c>
    </row>
    <row r="15098" spans="1:6" x14ac:dyDescent="0.15">
      <c r="A15098" s="2" t="s">
        <v>59</v>
      </c>
      <c r="B15098" s="2" t="s">
        <v>49</v>
      </c>
      <c r="C15098" s="3" t="s">
        <v>25</v>
      </c>
      <c r="D15098" s="3" t="s">
        <v>26</v>
      </c>
      <c r="E15098" s="3">
        <v>2012</v>
      </c>
      <c r="F15098" s="4">
        <v>253863.09375</v>
      </c>
    </row>
    <row r="15099" spans="1:6" x14ac:dyDescent="0.15">
      <c r="A15099" s="2" t="s">
        <v>59</v>
      </c>
      <c r="B15099" s="2" t="s">
        <v>48</v>
      </c>
      <c r="C15099" s="3" t="s">
        <v>25</v>
      </c>
      <c r="D15099" s="3" t="s">
        <v>26</v>
      </c>
      <c r="E15099" s="3">
        <v>2013</v>
      </c>
      <c r="F15099" s="4">
        <v>250350.484375</v>
      </c>
    </row>
    <row r="15100" spans="1:6" x14ac:dyDescent="0.15">
      <c r="A15100" s="2" t="s">
        <v>59</v>
      </c>
      <c r="B15100" s="2" t="s">
        <v>49</v>
      </c>
      <c r="C15100" s="3" t="s">
        <v>25</v>
      </c>
      <c r="D15100" s="3" t="s">
        <v>26</v>
      </c>
      <c r="E15100" s="3">
        <v>2013</v>
      </c>
      <c r="F15100" s="4">
        <v>249573.515625</v>
      </c>
    </row>
    <row r="15101" spans="1:6" x14ac:dyDescent="0.15">
      <c r="A15101" s="2" t="s">
        <v>59</v>
      </c>
      <c r="B15101" s="2" t="s">
        <v>48</v>
      </c>
      <c r="C15101" s="3" t="s">
        <v>25</v>
      </c>
      <c r="D15101" s="3" t="s">
        <v>26</v>
      </c>
      <c r="E15101" s="3">
        <v>2014</v>
      </c>
      <c r="F15101" s="4">
        <v>270237.5625</v>
      </c>
    </row>
    <row r="15102" spans="1:6" x14ac:dyDescent="0.15">
      <c r="A15102" s="2" t="s">
        <v>59</v>
      </c>
      <c r="B15102" s="2" t="s">
        <v>49</v>
      </c>
      <c r="C15102" s="3" t="s">
        <v>25</v>
      </c>
      <c r="D15102" s="3" t="s">
        <v>26</v>
      </c>
      <c r="E15102" s="3">
        <v>2014</v>
      </c>
      <c r="F15102" s="4">
        <v>266563.65625</v>
      </c>
    </row>
    <row r="15103" spans="1:6" x14ac:dyDescent="0.15">
      <c r="A15103" s="2" t="s">
        <v>59</v>
      </c>
      <c r="B15103" s="2" t="s">
        <v>48</v>
      </c>
      <c r="C15103" s="3" t="s">
        <v>25</v>
      </c>
      <c r="D15103" s="3" t="s">
        <v>26</v>
      </c>
      <c r="E15103" s="3">
        <v>2015</v>
      </c>
      <c r="F15103" s="4">
        <v>353539</v>
      </c>
    </row>
    <row r="15104" spans="1:6" x14ac:dyDescent="0.15">
      <c r="A15104" s="2" t="s">
        <v>59</v>
      </c>
      <c r="B15104" s="2" t="s">
        <v>49</v>
      </c>
      <c r="C15104" s="3" t="s">
        <v>25</v>
      </c>
      <c r="D15104" s="3" t="s">
        <v>26</v>
      </c>
      <c r="E15104" s="3">
        <v>2015</v>
      </c>
      <c r="F15104" s="4">
        <v>356098.96875</v>
      </c>
    </row>
    <row r="15105" spans="1:6" x14ac:dyDescent="0.15">
      <c r="A15105" s="2" t="s">
        <v>59</v>
      </c>
      <c r="B15105" s="2" t="s">
        <v>48</v>
      </c>
      <c r="C15105" s="3" t="s">
        <v>25</v>
      </c>
      <c r="D15105" s="3" t="s">
        <v>26</v>
      </c>
      <c r="E15105" s="3">
        <v>2016</v>
      </c>
      <c r="F15105" s="4">
        <v>381243.1875</v>
      </c>
    </row>
    <row r="15106" spans="1:6" x14ac:dyDescent="0.15">
      <c r="A15106" s="2" t="s">
        <v>59</v>
      </c>
      <c r="B15106" s="2" t="s">
        <v>49</v>
      </c>
      <c r="C15106" s="3" t="s">
        <v>25</v>
      </c>
      <c r="D15106" s="3" t="s">
        <v>26</v>
      </c>
      <c r="E15106" s="3">
        <v>2016</v>
      </c>
      <c r="F15106" s="4">
        <v>383632.28125</v>
      </c>
    </row>
    <row r="15107" spans="1:6" x14ac:dyDescent="0.15">
      <c r="A15107" s="2" t="s">
        <v>59</v>
      </c>
      <c r="B15107" s="2" t="s">
        <v>48</v>
      </c>
      <c r="C15107" s="3" t="s">
        <v>25</v>
      </c>
      <c r="D15107" s="3" t="s">
        <v>26</v>
      </c>
      <c r="E15107" s="3">
        <v>2017</v>
      </c>
      <c r="F15107" s="4">
        <v>412625.75</v>
      </c>
    </row>
    <row r="15108" spans="1:6" x14ac:dyDescent="0.15">
      <c r="A15108" s="2" t="s">
        <v>59</v>
      </c>
      <c r="B15108" s="2" t="s">
        <v>49</v>
      </c>
      <c r="C15108" s="3" t="s">
        <v>25</v>
      </c>
      <c r="D15108" s="3" t="s">
        <v>26</v>
      </c>
      <c r="E15108" s="3">
        <v>2017</v>
      </c>
      <c r="F15108" s="4">
        <v>412625.75</v>
      </c>
    </row>
    <row r="15109" spans="1:6" x14ac:dyDescent="0.15">
      <c r="A15109" s="2" t="s">
        <v>59</v>
      </c>
      <c r="B15109" s="2" t="s">
        <v>48</v>
      </c>
      <c r="C15109" s="3" t="s">
        <v>25</v>
      </c>
      <c r="D15109" s="3" t="s">
        <v>26</v>
      </c>
      <c r="E15109" s="3">
        <v>2018</v>
      </c>
      <c r="F15109" s="4">
        <v>441620.21875</v>
      </c>
    </row>
    <row r="15110" spans="1:6" x14ac:dyDescent="0.15">
      <c r="A15110" s="2" t="s">
        <v>59</v>
      </c>
      <c r="B15110" s="2" t="s">
        <v>49</v>
      </c>
      <c r="C15110" s="3" t="s">
        <v>25</v>
      </c>
      <c r="D15110" s="3" t="s">
        <v>26</v>
      </c>
      <c r="E15110" s="3">
        <v>2018</v>
      </c>
      <c r="F15110" s="4">
        <v>438976.3125</v>
      </c>
    </row>
    <row r="15111" spans="1:6" x14ac:dyDescent="0.15">
      <c r="A15111" s="2" t="s">
        <v>59</v>
      </c>
      <c r="B15111" s="2" t="s">
        <v>48</v>
      </c>
      <c r="C15111" s="3" t="s">
        <v>25</v>
      </c>
      <c r="D15111" s="3" t="s">
        <v>26</v>
      </c>
      <c r="E15111" s="3">
        <v>2019</v>
      </c>
      <c r="F15111" s="4">
        <v>501053.59375</v>
      </c>
    </row>
    <row r="15112" spans="1:6" x14ac:dyDescent="0.15">
      <c r="A15112" s="2" t="s">
        <v>59</v>
      </c>
      <c r="B15112" s="2" t="s">
        <v>49</v>
      </c>
      <c r="C15112" s="3" t="s">
        <v>25</v>
      </c>
      <c r="D15112" s="3" t="s">
        <v>26</v>
      </c>
      <c r="E15112" s="3">
        <v>2019</v>
      </c>
      <c r="F15112" s="4">
        <v>496383.5</v>
      </c>
    </row>
    <row r="15113" spans="1:6" x14ac:dyDescent="0.15">
      <c r="A15113" s="2" t="s">
        <v>59</v>
      </c>
      <c r="B15113" s="2" t="s">
        <v>48</v>
      </c>
      <c r="C15113" s="3" t="s">
        <v>27</v>
      </c>
      <c r="D15113" s="3" t="s">
        <v>28</v>
      </c>
      <c r="E15113" s="3">
        <v>1950</v>
      </c>
      <c r="F15113" s="4">
        <v>213111.0625</v>
      </c>
    </row>
    <row r="15114" spans="1:6" x14ac:dyDescent="0.15">
      <c r="A15114" s="2" t="s">
        <v>59</v>
      </c>
      <c r="B15114" s="2" t="s">
        <v>49</v>
      </c>
      <c r="C15114" s="3" t="s">
        <v>27</v>
      </c>
      <c r="D15114" s="3" t="s">
        <v>28</v>
      </c>
      <c r="E15114" s="3">
        <v>1950</v>
      </c>
      <c r="F15114" s="4">
        <v>214976.921875</v>
      </c>
    </row>
    <row r="15115" spans="1:6" x14ac:dyDescent="0.15">
      <c r="A15115" s="2" t="s">
        <v>59</v>
      </c>
      <c r="B15115" s="2" t="s">
        <v>48</v>
      </c>
      <c r="C15115" s="3" t="s">
        <v>27</v>
      </c>
      <c r="D15115" s="3" t="s">
        <v>28</v>
      </c>
      <c r="E15115" s="3">
        <v>1951</v>
      </c>
      <c r="F15115" s="4">
        <v>232222.296875</v>
      </c>
    </row>
    <row r="15116" spans="1:6" x14ac:dyDescent="0.15">
      <c r="A15116" s="2" t="s">
        <v>59</v>
      </c>
      <c r="B15116" s="2" t="s">
        <v>49</v>
      </c>
      <c r="C15116" s="3" t="s">
        <v>27</v>
      </c>
      <c r="D15116" s="3" t="s">
        <v>28</v>
      </c>
      <c r="E15116" s="3">
        <v>1951</v>
      </c>
      <c r="F15116" s="4">
        <v>233771.171875</v>
      </c>
    </row>
    <row r="15117" spans="1:6" x14ac:dyDescent="0.15">
      <c r="A15117" s="2" t="s">
        <v>59</v>
      </c>
      <c r="B15117" s="2" t="s">
        <v>48</v>
      </c>
      <c r="C15117" s="3" t="s">
        <v>27</v>
      </c>
      <c r="D15117" s="3" t="s">
        <v>28</v>
      </c>
      <c r="E15117" s="3">
        <v>1952</v>
      </c>
      <c r="F15117" s="4">
        <v>239642.578125</v>
      </c>
    </row>
    <row r="15118" spans="1:6" x14ac:dyDescent="0.15">
      <c r="A15118" s="2" t="s">
        <v>59</v>
      </c>
      <c r="B15118" s="2" t="s">
        <v>49</v>
      </c>
      <c r="C15118" s="3" t="s">
        <v>27</v>
      </c>
      <c r="D15118" s="3" t="s">
        <v>28</v>
      </c>
      <c r="E15118" s="3">
        <v>1952</v>
      </c>
      <c r="F15118" s="4">
        <v>243274.65625</v>
      </c>
    </row>
    <row r="15119" spans="1:6" x14ac:dyDescent="0.15">
      <c r="A15119" s="2" t="s">
        <v>59</v>
      </c>
      <c r="B15119" s="2" t="s">
        <v>48</v>
      </c>
      <c r="C15119" s="3" t="s">
        <v>27</v>
      </c>
      <c r="D15119" s="3" t="s">
        <v>28</v>
      </c>
      <c r="E15119" s="3">
        <v>1953</v>
      </c>
      <c r="F15119" s="4">
        <v>256834.96875</v>
      </c>
    </row>
    <row r="15120" spans="1:6" x14ac:dyDescent="0.15">
      <c r="A15120" s="2" t="s">
        <v>59</v>
      </c>
      <c r="B15120" s="2" t="s">
        <v>49</v>
      </c>
      <c r="C15120" s="3" t="s">
        <v>27</v>
      </c>
      <c r="D15120" s="3" t="s">
        <v>28</v>
      </c>
      <c r="E15120" s="3">
        <v>1953</v>
      </c>
      <c r="F15120" s="4">
        <v>262611</v>
      </c>
    </row>
    <row r="15121" spans="1:6" x14ac:dyDescent="0.15">
      <c r="A15121" s="2" t="s">
        <v>59</v>
      </c>
      <c r="B15121" s="2" t="s">
        <v>48</v>
      </c>
      <c r="C15121" s="3" t="s">
        <v>27</v>
      </c>
      <c r="D15121" s="3" t="s">
        <v>28</v>
      </c>
      <c r="E15121" s="3">
        <v>1954</v>
      </c>
      <c r="F15121" s="4">
        <v>267962.46875</v>
      </c>
    </row>
    <row r="15122" spans="1:6" x14ac:dyDescent="0.15">
      <c r="A15122" s="2" t="s">
        <v>59</v>
      </c>
      <c r="B15122" s="2" t="s">
        <v>49</v>
      </c>
      <c r="C15122" s="3" t="s">
        <v>27</v>
      </c>
      <c r="D15122" s="3" t="s">
        <v>28</v>
      </c>
      <c r="E15122" s="3">
        <v>1954</v>
      </c>
      <c r="F15122" s="4">
        <v>273421.03125</v>
      </c>
    </row>
    <row r="15123" spans="1:6" x14ac:dyDescent="0.15">
      <c r="A15123" s="2" t="s">
        <v>59</v>
      </c>
      <c r="B15123" s="2" t="s">
        <v>48</v>
      </c>
      <c r="C15123" s="3" t="s">
        <v>27</v>
      </c>
      <c r="D15123" s="3" t="s">
        <v>28</v>
      </c>
      <c r="E15123" s="3">
        <v>1955</v>
      </c>
      <c r="F15123" s="4">
        <v>286192.40625</v>
      </c>
    </row>
    <row r="15124" spans="1:6" x14ac:dyDescent="0.15">
      <c r="A15124" s="2" t="s">
        <v>59</v>
      </c>
      <c r="B15124" s="2" t="s">
        <v>49</v>
      </c>
      <c r="C15124" s="3" t="s">
        <v>27</v>
      </c>
      <c r="D15124" s="3" t="s">
        <v>28</v>
      </c>
      <c r="E15124" s="3">
        <v>1955</v>
      </c>
      <c r="F15124" s="4">
        <v>291161.9375</v>
      </c>
    </row>
    <row r="15125" spans="1:6" x14ac:dyDescent="0.15">
      <c r="A15125" s="2" t="s">
        <v>59</v>
      </c>
      <c r="B15125" s="2" t="s">
        <v>48</v>
      </c>
      <c r="C15125" s="3" t="s">
        <v>27</v>
      </c>
      <c r="D15125" s="3" t="s">
        <v>28</v>
      </c>
      <c r="E15125" s="3">
        <v>1956</v>
      </c>
      <c r="F15125" s="4">
        <v>297115.375</v>
      </c>
    </row>
    <row r="15126" spans="1:6" x14ac:dyDescent="0.15">
      <c r="A15126" s="2" t="s">
        <v>59</v>
      </c>
      <c r="B15126" s="2" t="s">
        <v>49</v>
      </c>
      <c r="C15126" s="3" t="s">
        <v>27</v>
      </c>
      <c r="D15126" s="3" t="s">
        <v>28</v>
      </c>
      <c r="E15126" s="3">
        <v>1956</v>
      </c>
      <c r="F15126" s="4">
        <v>302123</v>
      </c>
    </row>
    <row r="15127" spans="1:6" x14ac:dyDescent="0.15">
      <c r="A15127" s="2" t="s">
        <v>59</v>
      </c>
      <c r="B15127" s="2" t="s">
        <v>48</v>
      </c>
      <c r="C15127" s="3" t="s">
        <v>27</v>
      </c>
      <c r="D15127" s="3" t="s">
        <v>28</v>
      </c>
      <c r="E15127" s="3">
        <v>1957</v>
      </c>
      <c r="F15127" s="4">
        <v>309659.5625</v>
      </c>
    </row>
    <row r="15128" spans="1:6" x14ac:dyDescent="0.15">
      <c r="A15128" s="2" t="s">
        <v>59</v>
      </c>
      <c r="B15128" s="2" t="s">
        <v>49</v>
      </c>
      <c r="C15128" s="3" t="s">
        <v>27</v>
      </c>
      <c r="D15128" s="3" t="s">
        <v>28</v>
      </c>
      <c r="E15128" s="3">
        <v>1957</v>
      </c>
      <c r="F15128" s="4">
        <v>315015.8125</v>
      </c>
    </row>
    <row r="15129" spans="1:6" x14ac:dyDescent="0.15">
      <c r="A15129" s="2" t="s">
        <v>59</v>
      </c>
      <c r="B15129" s="2" t="s">
        <v>48</v>
      </c>
      <c r="C15129" s="3" t="s">
        <v>27</v>
      </c>
      <c r="D15129" s="3" t="s">
        <v>28</v>
      </c>
      <c r="E15129" s="3">
        <v>1958</v>
      </c>
      <c r="F15129" s="4">
        <v>323375.28125</v>
      </c>
    </row>
    <row r="15130" spans="1:6" x14ac:dyDescent="0.15">
      <c r="A15130" s="2" t="s">
        <v>59</v>
      </c>
      <c r="B15130" s="2" t="s">
        <v>49</v>
      </c>
      <c r="C15130" s="3" t="s">
        <v>27</v>
      </c>
      <c r="D15130" s="3" t="s">
        <v>28</v>
      </c>
      <c r="E15130" s="3">
        <v>1958</v>
      </c>
      <c r="F15130" s="4">
        <v>331895.3125</v>
      </c>
    </row>
    <row r="15131" spans="1:6" x14ac:dyDescent="0.15">
      <c r="A15131" s="2" t="s">
        <v>59</v>
      </c>
      <c r="B15131" s="2" t="s">
        <v>48</v>
      </c>
      <c r="C15131" s="3" t="s">
        <v>27</v>
      </c>
      <c r="D15131" s="3" t="s">
        <v>28</v>
      </c>
      <c r="E15131" s="3">
        <v>1959</v>
      </c>
      <c r="F15131" s="4">
        <v>346656.0625</v>
      </c>
    </row>
    <row r="15132" spans="1:6" x14ac:dyDescent="0.15">
      <c r="A15132" s="2" t="s">
        <v>59</v>
      </c>
      <c r="B15132" s="2" t="s">
        <v>49</v>
      </c>
      <c r="C15132" s="3" t="s">
        <v>27</v>
      </c>
      <c r="D15132" s="3" t="s">
        <v>28</v>
      </c>
      <c r="E15132" s="3">
        <v>1959</v>
      </c>
      <c r="F15132" s="4">
        <v>355380</v>
      </c>
    </row>
    <row r="15133" spans="1:6" x14ac:dyDescent="0.15">
      <c r="A15133" s="2" t="s">
        <v>59</v>
      </c>
      <c r="B15133" s="2" t="s">
        <v>48</v>
      </c>
      <c r="C15133" s="3" t="s">
        <v>27</v>
      </c>
      <c r="D15133" s="3" t="s">
        <v>28</v>
      </c>
      <c r="E15133" s="3">
        <v>1960</v>
      </c>
      <c r="F15133" s="4">
        <v>379633.0625</v>
      </c>
    </row>
    <row r="15134" spans="1:6" x14ac:dyDescent="0.15">
      <c r="A15134" s="2" t="s">
        <v>59</v>
      </c>
      <c r="B15134" s="2" t="s">
        <v>49</v>
      </c>
      <c r="C15134" s="3" t="s">
        <v>27</v>
      </c>
      <c r="D15134" s="3" t="s">
        <v>28</v>
      </c>
      <c r="E15134" s="3">
        <v>1960</v>
      </c>
      <c r="F15134" s="4">
        <v>384018.21875</v>
      </c>
    </row>
    <row r="15135" spans="1:6" x14ac:dyDescent="0.15">
      <c r="A15135" s="2" t="s">
        <v>59</v>
      </c>
      <c r="B15135" s="2" t="s">
        <v>48</v>
      </c>
      <c r="C15135" s="3" t="s">
        <v>27</v>
      </c>
      <c r="D15135" s="3" t="s">
        <v>28</v>
      </c>
      <c r="E15135" s="3">
        <v>1961</v>
      </c>
      <c r="F15135" s="4">
        <v>411400.09375</v>
      </c>
    </row>
    <row r="15136" spans="1:6" x14ac:dyDescent="0.15">
      <c r="A15136" s="2" t="s">
        <v>59</v>
      </c>
      <c r="B15136" s="2" t="s">
        <v>49</v>
      </c>
      <c r="C15136" s="3" t="s">
        <v>27</v>
      </c>
      <c r="D15136" s="3" t="s">
        <v>28</v>
      </c>
      <c r="E15136" s="3">
        <v>1961</v>
      </c>
      <c r="F15136" s="4">
        <v>415976</v>
      </c>
    </row>
    <row r="15137" spans="1:6" x14ac:dyDescent="0.15">
      <c r="A15137" s="2" t="s">
        <v>59</v>
      </c>
      <c r="B15137" s="2" t="s">
        <v>48</v>
      </c>
      <c r="C15137" s="3" t="s">
        <v>27</v>
      </c>
      <c r="D15137" s="3" t="s">
        <v>28</v>
      </c>
      <c r="E15137" s="3">
        <v>1962</v>
      </c>
      <c r="F15137" s="4">
        <v>434536.09375</v>
      </c>
    </row>
    <row r="15138" spans="1:6" x14ac:dyDescent="0.15">
      <c r="A15138" s="2" t="s">
        <v>59</v>
      </c>
      <c r="B15138" s="2" t="s">
        <v>49</v>
      </c>
      <c r="C15138" s="3" t="s">
        <v>27</v>
      </c>
      <c r="D15138" s="3" t="s">
        <v>28</v>
      </c>
      <c r="E15138" s="3">
        <v>1962</v>
      </c>
      <c r="F15138" s="4">
        <v>442910.46875</v>
      </c>
    </row>
    <row r="15139" spans="1:6" x14ac:dyDescent="0.15">
      <c r="A15139" s="2" t="s">
        <v>59</v>
      </c>
      <c r="B15139" s="2" t="s">
        <v>48</v>
      </c>
      <c r="C15139" s="3" t="s">
        <v>27</v>
      </c>
      <c r="D15139" s="3" t="s">
        <v>28</v>
      </c>
      <c r="E15139" s="3">
        <v>1963</v>
      </c>
      <c r="F15139" s="4">
        <v>454516.90625</v>
      </c>
    </row>
    <row r="15140" spans="1:6" x14ac:dyDescent="0.15">
      <c r="A15140" s="2" t="s">
        <v>59</v>
      </c>
      <c r="B15140" s="2" t="s">
        <v>49</v>
      </c>
      <c r="C15140" s="3" t="s">
        <v>27</v>
      </c>
      <c r="D15140" s="3" t="s">
        <v>28</v>
      </c>
      <c r="E15140" s="3">
        <v>1963</v>
      </c>
      <c r="F15140" s="4">
        <v>463448.34375</v>
      </c>
    </row>
    <row r="15141" spans="1:6" x14ac:dyDescent="0.15">
      <c r="A15141" s="2" t="s">
        <v>59</v>
      </c>
      <c r="B15141" s="2" t="s">
        <v>48</v>
      </c>
      <c r="C15141" s="3" t="s">
        <v>27</v>
      </c>
      <c r="D15141" s="3" t="s">
        <v>28</v>
      </c>
      <c r="E15141" s="3">
        <v>1964</v>
      </c>
      <c r="F15141" s="4">
        <v>467301.90625</v>
      </c>
    </row>
    <row r="15142" spans="1:6" x14ac:dyDescent="0.15">
      <c r="A15142" s="2" t="s">
        <v>59</v>
      </c>
      <c r="B15142" s="2" t="s">
        <v>49</v>
      </c>
      <c r="C15142" s="3" t="s">
        <v>27</v>
      </c>
      <c r="D15142" s="3" t="s">
        <v>28</v>
      </c>
      <c r="E15142" s="3">
        <v>1964</v>
      </c>
      <c r="F15142" s="4">
        <v>476457.78125</v>
      </c>
    </row>
    <row r="15143" spans="1:6" x14ac:dyDescent="0.15">
      <c r="A15143" s="2" t="s">
        <v>59</v>
      </c>
      <c r="B15143" s="2" t="s">
        <v>48</v>
      </c>
      <c r="C15143" s="3" t="s">
        <v>27</v>
      </c>
      <c r="D15143" s="3" t="s">
        <v>28</v>
      </c>
      <c r="E15143" s="3">
        <v>1965</v>
      </c>
      <c r="F15143" s="4">
        <v>480474.125</v>
      </c>
    </row>
    <row r="15144" spans="1:6" x14ac:dyDescent="0.15">
      <c r="A15144" s="2" t="s">
        <v>59</v>
      </c>
      <c r="B15144" s="2" t="s">
        <v>49</v>
      </c>
      <c r="C15144" s="3" t="s">
        <v>27</v>
      </c>
      <c r="D15144" s="3" t="s">
        <v>28</v>
      </c>
      <c r="E15144" s="3">
        <v>1965</v>
      </c>
      <c r="F15144" s="4">
        <v>490878.78125</v>
      </c>
    </row>
    <row r="15145" spans="1:6" x14ac:dyDescent="0.15">
      <c r="A15145" s="2" t="s">
        <v>59</v>
      </c>
      <c r="B15145" s="2" t="s">
        <v>48</v>
      </c>
      <c r="C15145" s="3" t="s">
        <v>27</v>
      </c>
      <c r="D15145" s="3" t="s">
        <v>28</v>
      </c>
      <c r="E15145" s="3">
        <v>1966</v>
      </c>
      <c r="F15145" s="4">
        <v>507443</v>
      </c>
    </row>
    <row r="15146" spans="1:6" x14ac:dyDescent="0.15">
      <c r="A15146" s="2" t="s">
        <v>59</v>
      </c>
      <c r="B15146" s="2" t="s">
        <v>49</v>
      </c>
      <c r="C15146" s="3" t="s">
        <v>27</v>
      </c>
      <c r="D15146" s="3" t="s">
        <v>28</v>
      </c>
      <c r="E15146" s="3">
        <v>1966</v>
      </c>
      <c r="F15146" s="4">
        <v>520583.46875</v>
      </c>
    </row>
    <row r="15147" spans="1:6" x14ac:dyDescent="0.15">
      <c r="A15147" s="2" t="s">
        <v>59</v>
      </c>
      <c r="B15147" s="2" t="s">
        <v>48</v>
      </c>
      <c r="C15147" s="3" t="s">
        <v>27</v>
      </c>
      <c r="D15147" s="3" t="s">
        <v>28</v>
      </c>
      <c r="E15147" s="3">
        <v>1967</v>
      </c>
      <c r="F15147" s="4">
        <v>544073.25</v>
      </c>
    </row>
    <row r="15148" spans="1:6" x14ac:dyDescent="0.15">
      <c r="A15148" s="2" t="s">
        <v>59</v>
      </c>
      <c r="B15148" s="2" t="s">
        <v>49</v>
      </c>
      <c r="C15148" s="3" t="s">
        <v>27</v>
      </c>
      <c r="D15148" s="3" t="s">
        <v>28</v>
      </c>
      <c r="E15148" s="3">
        <v>1967</v>
      </c>
      <c r="F15148" s="4">
        <v>560840.125</v>
      </c>
    </row>
    <row r="15149" spans="1:6" x14ac:dyDescent="0.15">
      <c r="A15149" s="2" t="s">
        <v>59</v>
      </c>
      <c r="B15149" s="2" t="s">
        <v>48</v>
      </c>
      <c r="C15149" s="3" t="s">
        <v>27</v>
      </c>
      <c r="D15149" s="3" t="s">
        <v>28</v>
      </c>
      <c r="E15149" s="3">
        <v>1968</v>
      </c>
      <c r="F15149" s="4">
        <v>579405.5625</v>
      </c>
    </row>
    <row r="15150" spans="1:6" x14ac:dyDescent="0.15">
      <c r="A15150" s="2" t="s">
        <v>59</v>
      </c>
      <c r="B15150" s="2" t="s">
        <v>49</v>
      </c>
      <c r="C15150" s="3" t="s">
        <v>27</v>
      </c>
      <c r="D15150" s="3" t="s">
        <v>28</v>
      </c>
      <c r="E15150" s="3">
        <v>1968</v>
      </c>
      <c r="F15150" s="4">
        <v>599277.375</v>
      </c>
    </row>
    <row r="15151" spans="1:6" x14ac:dyDescent="0.15">
      <c r="A15151" s="2" t="s">
        <v>59</v>
      </c>
      <c r="B15151" s="2" t="s">
        <v>48</v>
      </c>
      <c r="C15151" s="3" t="s">
        <v>27</v>
      </c>
      <c r="D15151" s="3" t="s">
        <v>28</v>
      </c>
      <c r="E15151" s="3">
        <v>1969</v>
      </c>
      <c r="F15151" s="4">
        <v>614753.3125</v>
      </c>
    </row>
    <row r="15152" spans="1:6" x14ac:dyDescent="0.15">
      <c r="A15152" s="2" t="s">
        <v>59</v>
      </c>
      <c r="B15152" s="2" t="s">
        <v>49</v>
      </c>
      <c r="C15152" s="3" t="s">
        <v>27</v>
      </c>
      <c r="D15152" s="3" t="s">
        <v>28</v>
      </c>
      <c r="E15152" s="3">
        <v>1969</v>
      </c>
      <c r="F15152" s="4">
        <v>636556.875</v>
      </c>
    </row>
    <row r="15153" spans="1:6" x14ac:dyDescent="0.15">
      <c r="A15153" s="2" t="s">
        <v>59</v>
      </c>
      <c r="B15153" s="2" t="s">
        <v>48</v>
      </c>
      <c r="C15153" s="3" t="s">
        <v>27</v>
      </c>
      <c r="D15153" s="3" t="s">
        <v>28</v>
      </c>
      <c r="E15153" s="3">
        <v>1970</v>
      </c>
      <c r="F15153" s="4">
        <v>697684.375</v>
      </c>
    </row>
    <row r="15154" spans="1:6" x14ac:dyDescent="0.15">
      <c r="A15154" s="2" t="s">
        <v>59</v>
      </c>
      <c r="B15154" s="2" t="s">
        <v>49</v>
      </c>
      <c r="C15154" s="3" t="s">
        <v>27</v>
      </c>
      <c r="D15154" s="3" t="s">
        <v>28</v>
      </c>
      <c r="E15154" s="3">
        <v>1970</v>
      </c>
      <c r="F15154" s="4">
        <v>723978.5625</v>
      </c>
    </row>
    <row r="15155" spans="1:6" x14ac:dyDescent="0.15">
      <c r="A15155" s="2" t="s">
        <v>59</v>
      </c>
      <c r="B15155" s="2" t="s">
        <v>48</v>
      </c>
      <c r="C15155" s="3" t="s">
        <v>27</v>
      </c>
      <c r="D15155" s="3" t="s">
        <v>28</v>
      </c>
      <c r="E15155" s="3">
        <v>1971</v>
      </c>
      <c r="F15155" s="4">
        <v>715245.25</v>
      </c>
    </row>
    <row r="15156" spans="1:6" x14ac:dyDescent="0.15">
      <c r="A15156" s="2" t="s">
        <v>59</v>
      </c>
      <c r="B15156" s="2" t="s">
        <v>49</v>
      </c>
      <c r="C15156" s="3" t="s">
        <v>27</v>
      </c>
      <c r="D15156" s="3" t="s">
        <v>28</v>
      </c>
      <c r="E15156" s="3">
        <v>1971</v>
      </c>
      <c r="F15156" s="4">
        <v>743495.6875</v>
      </c>
    </row>
    <row r="15157" spans="1:6" x14ac:dyDescent="0.15">
      <c r="A15157" s="2" t="s">
        <v>59</v>
      </c>
      <c r="B15157" s="2" t="s">
        <v>48</v>
      </c>
      <c r="C15157" s="3" t="s">
        <v>27</v>
      </c>
      <c r="D15157" s="3" t="s">
        <v>28</v>
      </c>
      <c r="E15157" s="3">
        <v>1972</v>
      </c>
      <c r="F15157" s="4">
        <v>751208.875</v>
      </c>
    </row>
    <row r="15158" spans="1:6" x14ac:dyDescent="0.15">
      <c r="A15158" s="2" t="s">
        <v>59</v>
      </c>
      <c r="B15158" s="2" t="s">
        <v>49</v>
      </c>
      <c r="C15158" s="3" t="s">
        <v>27</v>
      </c>
      <c r="D15158" s="3" t="s">
        <v>28</v>
      </c>
      <c r="E15158" s="3">
        <v>1972</v>
      </c>
      <c r="F15158" s="4">
        <v>781141.9375</v>
      </c>
    </row>
    <row r="15159" spans="1:6" x14ac:dyDescent="0.15">
      <c r="A15159" s="2" t="s">
        <v>59</v>
      </c>
      <c r="B15159" s="2" t="s">
        <v>48</v>
      </c>
      <c r="C15159" s="3" t="s">
        <v>27</v>
      </c>
      <c r="D15159" s="3" t="s">
        <v>28</v>
      </c>
      <c r="E15159" s="3">
        <v>1973</v>
      </c>
      <c r="F15159" s="4">
        <v>816292.8125</v>
      </c>
    </row>
    <row r="15160" spans="1:6" x14ac:dyDescent="0.15">
      <c r="A15160" s="2" t="s">
        <v>59</v>
      </c>
      <c r="B15160" s="2" t="s">
        <v>49</v>
      </c>
      <c r="C15160" s="3" t="s">
        <v>27</v>
      </c>
      <c r="D15160" s="3" t="s">
        <v>28</v>
      </c>
      <c r="E15160" s="3">
        <v>1973</v>
      </c>
      <c r="F15160" s="4">
        <v>844062.6875</v>
      </c>
    </row>
    <row r="15161" spans="1:6" x14ac:dyDescent="0.15">
      <c r="A15161" s="2" t="s">
        <v>59</v>
      </c>
      <c r="B15161" s="2" t="s">
        <v>48</v>
      </c>
      <c r="C15161" s="3" t="s">
        <v>27</v>
      </c>
      <c r="D15161" s="3" t="s">
        <v>28</v>
      </c>
      <c r="E15161" s="3">
        <v>1974</v>
      </c>
      <c r="F15161" s="4">
        <v>873768.875</v>
      </c>
    </row>
    <row r="15162" spans="1:6" x14ac:dyDescent="0.15">
      <c r="A15162" s="2" t="s">
        <v>59</v>
      </c>
      <c r="B15162" s="2" t="s">
        <v>49</v>
      </c>
      <c r="C15162" s="3" t="s">
        <v>27</v>
      </c>
      <c r="D15162" s="3" t="s">
        <v>28</v>
      </c>
      <c r="E15162" s="3">
        <v>1974</v>
      </c>
      <c r="F15162" s="4">
        <v>895254.0625</v>
      </c>
    </row>
    <row r="15163" spans="1:6" x14ac:dyDescent="0.15">
      <c r="A15163" s="2" t="s">
        <v>59</v>
      </c>
      <c r="B15163" s="2" t="s">
        <v>48</v>
      </c>
      <c r="C15163" s="3" t="s">
        <v>27</v>
      </c>
      <c r="D15163" s="3" t="s">
        <v>28</v>
      </c>
      <c r="E15163" s="3">
        <v>1975</v>
      </c>
      <c r="F15163" s="4">
        <v>863432.625</v>
      </c>
    </row>
    <row r="15164" spans="1:6" x14ac:dyDescent="0.15">
      <c r="A15164" s="2" t="s">
        <v>59</v>
      </c>
      <c r="B15164" s="2" t="s">
        <v>49</v>
      </c>
      <c r="C15164" s="3" t="s">
        <v>27</v>
      </c>
      <c r="D15164" s="3" t="s">
        <v>28</v>
      </c>
      <c r="E15164" s="3">
        <v>1975</v>
      </c>
      <c r="F15164" s="4">
        <v>888659.625</v>
      </c>
    </row>
    <row r="15165" spans="1:6" x14ac:dyDescent="0.15">
      <c r="A15165" s="2" t="s">
        <v>59</v>
      </c>
      <c r="B15165" s="2" t="s">
        <v>48</v>
      </c>
      <c r="C15165" s="3" t="s">
        <v>27</v>
      </c>
      <c r="D15165" s="3" t="s">
        <v>28</v>
      </c>
      <c r="E15165" s="3">
        <v>1976</v>
      </c>
      <c r="F15165" s="4">
        <v>950277.0625</v>
      </c>
    </row>
    <row r="15166" spans="1:6" x14ac:dyDescent="0.15">
      <c r="A15166" s="2" t="s">
        <v>59</v>
      </c>
      <c r="B15166" s="2" t="s">
        <v>49</v>
      </c>
      <c r="C15166" s="3" t="s">
        <v>27</v>
      </c>
      <c r="D15166" s="3" t="s">
        <v>28</v>
      </c>
      <c r="E15166" s="3">
        <v>1976</v>
      </c>
      <c r="F15166" s="4">
        <v>975801.5625</v>
      </c>
    </row>
    <row r="15167" spans="1:6" x14ac:dyDescent="0.15">
      <c r="A15167" s="2" t="s">
        <v>59</v>
      </c>
      <c r="B15167" s="2" t="s">
        <v>48</v>
      </c>
      <c r="C15167" s="3" t="s">
        <v>27</v>
      </c>
      <c r="D15167" s="3" t="s">
        <v>28</v>
      </c>
      <c r="E15167" s="3">
        <v>1977</v>
      </c>
      <c r="F15167" s="4">
        <v>999901.8125</v>
      </c>
    </row>
    <row r="15168" spans="1:6" x14ac:dyDescent="0.15">
      <c r="A15168" s="2" t="s">
        <v>59</v>
      </c>
      <c r="B15168" s="2" t="s">
        <v>49</v>
      </c>
      <c r="C15168" s="3" t="s">
        <v>27</v>
      </c>
      <c r="D15168" s="3" t="s">
        <v>28</v>
      </c>
      <c r="E15168" s="3">
        <v>1977</v>
      </c>
      <c r="F15168" s="4">
        <v>1025202</v>
      </c>
    </row>
    <row r="15169" spans="1:6" x14ac:dyDescent="0.15">
      <c r="A15169" s="2" t="s">
        <v>59</v>
      </c>
      <c r="B15169" s="2" t="s">
        <v>48</v>
      </c>
      <c r="C15169" s="3" t="s">
        <v>27</v>
      </c>
      <c r="D15169" s="3" t="s">
        <v>28</v>
      </c>
      <c r="E15169" s="3">
        <v>1978</v>
      </c>
      <c r="F15169" s="4">
        <v>1059180</v>
      </c>
    </row>
    <row r="15170" spans="1:6" x14ac:dyDescent="0.15">
      <c r="A15170" s="2" t="s">
        <v>59</v>
      </c>
      <c r="B15170" s="2" t="s">
        <v>49</v>
      </c>
      <c r="C15170" s="3" t="s">
        <v>27</v>
      </c>
      <c r="D15170" s="3" t="s">
        <v>28</v>
      </c>
      <c r="E15170" s="3">
        <v>1978</v>
      </c>
      <c r="F15170" s="4">
        <v>1084275.375</v>
      </c>
    </row>
    <row r="15171" spans="1:6" x14ac:dyDescent="0.15">
      <c r="A15171" s="2" t="s">
        <v>59</v>
      </c>
      <c r="B15171" s="2" t="s">
        <v>48</v>
      </c>
      <c r="C15171" s="3" t="s">
        <v>27</v>
      </c>
      <c r="D15171" s="3" t="s">
        <v>28</v>
      </c>
      <c r="E15171" s="3">
        <v>1979</v>
      </c>
      <c r="F15171" s="4">
        <v>1156425.375</v>
      </c>
    </row>
    <row r="15172" spans="1:6" x14ac:dyDescent="0.15">
      <c r="A15172" s="2" t="s">
        <v>59</v>
      </c>
      <c r="B15172" s="2" t="s">
        <v>49</v>
      </c>
      <c r="C15172" s="3" t="s">
        <v>27</v>
      </c>
      <c r="D15172" s="3" t="s">
        <v>28</v>
      </c>
      <c r="E15172" s="3">
        <v>1979</v>
      </c>
      <c r="F15172" s="4">
        <v>1179827.625</v>
      </c>
    </row>
    <row r="15173" spans="1:6" x14ac:dyDescent="0.15">
      <c r="A15173" s="2" t="s">
        <v>59</v>
      </c>
      <c r="B15173" s="2" t="s">
        <v>48</v>
      </c>
      <c r="C15173" s="3" t="s">
        <v>27</v>
      </c>
      <c r="D15173" s="3" t="s">
        <v>28</v>
      </c>
      <c r="E15173" s="3">
        <v>1980</v>
      </c>
      <c r="F15173" s="4">
        <v>1236363.75</v>
      </c>
    </row>
    <row r="15174" spans="1:6" x14ac:dyDescent="0.15">
      <c r="A15174" s="2" t="s">
        <v>59</v>
      </c>
      <c r="B15174" s="2" t="s">
        <v>49</v>
      </c>
      <c r="C15174" s="3" t="s">
        <v>27</v>
      </c>
      <c r="D15174" s="3" t="s">
        <v>28</v>
      </c>
      <c r="E15174" s="3">
        <v>1980</v>
      </c>
      <c r="F15174" s="4">
        <v>1255948.5</v>
      </c>
    </row>
    <row r="15175" spans="1:6" x14ac:dyDescent="0.15">
      <c r="A15175" s="2" t="s">
        <v>59</v>
      </c>
      <c r="B15175" s="2" t="s">
        <v>48</v>
      </c>
      <c r="C15175" s="3" t="s">
        <v>27</v>
      </c>
      <c r="D15175" s="3" t="s">
        <v>28</v>
      </c>
      <c r="E15175" s="3">
        <v>1981</v>
      </c>
      <c r="F15175" s="4">
        <v>1216659</v>
      </c>
    </row>
    <row r="15176" spans="1:6" x14ac:dyDescent="0.15">
      <c r="A15176" s="2" t="s">
        <v>59</v>
      </c>
      <c r="B15176" s="2" t="s">
        <v>49</v>
      </c>
      <c r="C15176" s="3" t="s">
        <v>27</v>
      </c>
      <c r="D15176" s="3" t="s">
        <v>28</v>
      </c>
      <c r="E15176" s="3">
        <v>1981</v>
      </c>
      <c r="F15176" s="4">
        <v>1233826.75</v>
      </c>
    </row>
    <row r="15177" spans="1:6" x14ac:dyDescent="0.15">
      <c r="A15177" s="2" t="s">
        <v>59</v>
      </c>
      <c r="B15177" s="2" t="s">
        <v>48</v>
      </c>
      <c r="C15177" s="3" t="s">
        <v>27</v>
      </c>
      <c r="D15177" s="3" t="s">
        <v>28</v>
      </c>
      <c r="E15177" s="3">
        <v>1982</v>
      </c>
      <c r="F15177" s="4">
        <v>1197943.625</v>
      </c>
    </row>
    <row r="15178" spans="1:6" x14ac:dyDescent="0.15">
      <c r="A15178" s="2" t="s">
        <v>59</v>
      </c>
      <c r="B15178" s="2" t="s">
        <v>49</v>
      </c>
      <c r="C15178" s="3" t="s">
        <v>27</v>
      </c>
      <c r="D15178" s="3" t="s">
        <v>28</v>
      </c>
      <c r="E15178" s="3">
        <v>1982</v>
      </c>
      <c r="F15178" s="4">
        <v>1222152.75</v>
      </c>
    </row>
    <row r="15179" spans="1:6" x14ac:dyDescent="0.15">
      <c r="A15179" s="2" t="s">
        <v>59</v>
      </c>
      <c r="B15179" s="2" t="s">
        <v>48</v>
      </c>
      <c r="C15179" s="3" t="s">
        <v>27</v>
      </c>
      <c r="D15179" s="3" t="s">
        <v>28</v>
      </c>
      <c r="E15179" s="3">
        <v>1983</v>
      </c>
      <c r="F15179" s="4">
        <v>1184148.375</v>
      </c>
    </row>
    <row r="15180" spans="1:6" x14ac:dyDescent="0.15">
      <c r="A15180" s="2" t="s">
        <v>59</v>
      </c>
      <c r="B15180" s="2" t="s">
        <v>49</v>
      </c>
      <c r="C15180" s="3" t="s">
        <v>27</v>
      </c>
      <c r="D15180" s="3" t="s">
        <v>28</v>
      </c>
      <c r="E15180" s="3">
        <v>1983</v>
      </c>
      <c r="F15180" s="4">
        <v>1208704.5</v>
      </c>
    </row>
    <row r="15181" spans="1:6" x14ac:dyDescent="0.15">
      <c r="A15181" s="2" t="s">
        <v>59</v>
      </c>
      <c r="B15181" s="2" t="s">
        <v>48</v>
      </c>
      <c r="C15181" s="3" t="s">
        <v>27</v>
      </c>
      <c r="D15181" s="3" t="s">
        <v>28</v>
      </c>
      <c r="E15181" s="3">
        <v>1984</v>
      </c>
      <c r="F15181" s="4">
        <v>1199590.5</v>
      </c>
    </row>
    <row r="15182" spans="1:6" x14ac:dyDescent="0.15">
      <c r="A15182" s="2" t="s">
        <v>59</v>
      </c>
      <c r="B15182" s="2" t="s">
        <v>49</v>
      </c>
      <c r="C15182" s="3" t="s">
        <v>27</v>
      </c>
      <c r="D15182" s="3" t="s">
        <v>28</v>
      </c>
      <c r="E15182" s="3">
        <v>1984</v>
      </c>
      <c r="F15182" s="4">
        <v>1220664.125</v>
      </c>
    </row>
    <row r="15183" spans="1:6" x14ac:dyDescent="0.15">
      <c r="A15183" s="2" t="s">
        <v>59</v>
      </c>
      <c r="B15183" s="2" t="s">
        <v>48</v>
      </c>
      <c r="C15183" s="3" t="s">
        <v>27</v>
      </c>
      <c r="D15183" s="3" t="s">
        <v>28</v>
      </c>
      <c r="E15183" s="3">
        <v>1985</v>
      </c>
      <c r="F15183" s="4">
        <v>1210967.25</v>
      </c>
    </row>
    <row r="15184" spans="1:6" x14ac:dyDescent="0.15">
      <c r="A15184" s="2" t="s">
        <v>59</v>
      </c>
      <c r="B15184" s="2" t="s">
        <v>49</v>
      </c>
      <c r="C15184" s="3" t="s">
        <v>27</v>
      </c>
      <c r="D15184" s="3" t="s">
        <v>28</v>
      </c>
      <c r="E15184" s="3">
        <v>1985</v>
      </c>
      <c r="F15184" s="4">
        <v>1239349.125</v>
      </c>
    </row>
    <row r="15185" spans="1:6" x14ac:dyDescent="0.15">
      <c r="A15185" s="2" t="s">
        <v>59</v>
      </c>
      <c r="B15185" s="2" t="s">
        <v>48</v>
      </c>
      <c r="C15185" s="3" t="s">
        <v>27</v>
      </c>
      <c r="D15185" s="3" t="s">
        <v>28</v>
      </c>
      <c r="E15185" s="3">
        <v>1986</v>
      </c>
      <c r="F15185" s="4">
        <v>1292944.25</v>
      </c>
    </row>
    <row r="15186" spans="1:6" x14ac:dyDescent="0.15">
      <c r="A15186" s="2" t="s">
        <v>59</v>
      </c>
      <c r="B15186" s="2" t="s">
        <v>49</v>
      </c>
      <c r="C15186" s="3" t="s">
        <v>27</v>
      </c>
      <c r="D15186" s="3" t="s">
        <v>28</v>
      </c>
      <c r="E15186" s="3">
        <v>1986</v>
      </c>
      <c r="F15186" s="4">
        <v>1319853.5</v>
      </c>
    </row>
    <row r="15187" spans="1:6" x14ac:dyDescent="0.15">
      <c r="A15187" s="2" t="s">
        <v>59</v>
      </c>
      <c r="B15187" s="2" t="s">
        <v>48</v>
      </c>
      <c r="C15187" s="3" t="s">
        <v>27</v>
      </c>
      <c r="D15187" s="3" t="s">
        <v>28</v>
      </c>
      <c r="E15187" s="3">
        <v>1987</v>
      </c>
      <c r="F15187" s="4">
        <v>1358465.125</v>
      </c>
    </row>
    <row r="15188" spans="1:6" x14ac:dyDescent="0.15">
      <c r="A15188" s="2" t="s">
        <v>59</v>
      </c>
      <c r="B15188" s="2" t="s">
        <v>49</v>
      </c>
      <c r="C15188" s="3" t="s">
        <v>27</v>
      </c>
      <c r="D15188" s="3" t="s">
        <v>28</v>
      </c>
      <c r="E15188" s="3">
        <v>1987</v>
      </c>
      <c r="F15188" s="4">
        <v>1381472</v>
      </c>
    </row>
    <row r="15189" spans="1:6" x14ac:dyDescent="0.15">
      <c r="A15189" s="2" t="s">
        <v>59</v>
      </c>
      <c r="B15189" s="2" t="s">
        <v>48</v>
      </c>
      <c r="C15189" s="3" t="s">
        <v>27</v>
      </c>
      <c r="D15189" s="3" t="s">
        <v>28</v>
      </c>
      <c r="E15189" s="3">
        <v>1988</v>
      </c>
      <c r="F15189" s="4">
        <v>1418727</v>
      </c>
    </row>
    <row r="15190" spans="1:6" x14ac:dyDescent="0.15">
      <c r="A15190" s="2" t="s">
        <v>59</v>
      </c>
      <c r="B15190" s="2" t="s">
        <v>49</v>
      </c>
      <c r="C15190" s="3" t="s">
        <v>27</v>
      </c>
      <c r="D15190" s="3" t="s">
        <v>28</v>
      </c>
      <c r="E15190" s="3">
        <v>1988</v>
      </c>
      <c r="F15190" s="4">
        <v>1443599.625</v>
      </c>
    </row>
    <row r="15191" spans="1:6" x14ac:dyDescent="0.15">
      <c r="A15191" s="2" t="s">
        <v>59</v>
      </c>
      <c r="B15191" s="2" t="s">
        <v>48</v>
      </c>
      <c r="C15191" s="3" t="s">
        <v>27</v>
      </c>
      <c r="D15191" s="3" t="s">
        <v>28</v>
      </c>
      <c r="E15191" s="3">
        <v>1989</v>
      </c>
      <c r="F15191" s="4">
        <v>1477758.625</v>
      </c>
    </row>
    <row r="15192" spans="1:6" x14ac:dyDescent="0.15">
      <c r="A15192" s="2" t="s">
        <v>59</v>
      </c>
      <c r="B15192" s="2" t="s">
        <v>49</v>
      </c>
      <c r="C15192" s="3" t="s">
        <v>27</v>
      </c>
      <c r="D15192" s="3" t="s">
        <v>28</v>
      </c>
      <c r="E15192" s="3">
        <v>1989</v>
      </c>
      <c r="F15192" s="4">
        <v>1503608.5</v>
      </c>
    </row>
    <row r="15193" spans="1:6" x14ac:dyDescent="0.15">
      <c r="A15193" s="2" t="s">
        <v>59</v>
      </c>
      <c r="B15193" s="2" t="s">
        <v>48</v>
      </c>
      <c r="C15193" s="3" t="s">
        <v>27</v>
      </c>
      <c r="D15193" s="3" t="s">
        <v>28</v>
      </c>
      <c r="E15193" s="3">
        <v>1990</v>
      </c>
      <c r="F15193" s="4">
        <v>1541241.875</v>
      </c>
    </row>
    <row r="15194" spans="1:6" x14ac:dyDescent="0.15">
      <c r="A15194" s="2" t="s">
        <v>59</v>
      </c>
      <c r="B15194" s="2" t="s">
        <v>49</v>
      </c>
      <c r="C15194" s="3" t="s">
        <v>27</v>
      </c>
      <c r="D15194" s="3" t="s">
        <v>28</v>
      </c>
      <c r="E15194" s="3">
        <v>1990</v>
      </c>
      <c r="F15194" s="4">
        <v>1560592.5</v>
      </c>
    </row>
    <row r="15195" spans="1:6" x14ac:dyDescent="0.15">
      <c r="A15195" s="2" t="s">
        <v>59</v>
      </c>
      <c r="B15195" s="2" t="s">
        <v>48</v>
      </c>
      <c r="C15195" s="3" t="s">
        <v>27</v>
      </c>
      <c r="D15195" s="3" t="s">
        <v>28</v>
      </c>
      <c r="E15195" s="3">
        <v>1991</v>
      </c>
      <c r="F15195" s="4">
        <v>1588199.5</v>
      </c>
    </row>
    <row r="15196" spans="1:6" x14ac:dyDescent="0.15">
      <c r="A15196" s="2" t="s">
        <v>59</v>
      </c>
      <c r="B15196" s="2" t="s">
        <v>49</v>
      </c>
      <c r="C15196" s="3" t="s">
        <v>27</v>
      </c>
      <c r="D15196" s="3" t="s">
        <v>28</v>
      </c>
      <c r="E15196" s="3">
        <v>1991</v>
      </c>
      <c r="F15196" s="4">
        <v>1620042</v>
      </c>
    </row>
    <row r="15197" spans="1:6" x14ac:dyDescent="0.15">
      <c r="A15197" s="2" t="s">
        <v>59</v>
      </c>
      <c r="B15197" s="2" t="s">
        <v>48</v>
      </c>
      <c r="C15197" s="3" t="s">
        <v>27</v>
      </c>
      <c r="D15197" s="3" t="s">
        <v>28</v>
      </c>
      <c r="E15197" s="3">
        <v>1992</v>
      </c>
      <c r="F15197" s="4">
        <v>1617795.25</v>
      </c>
    </row>
    <row r="15198" spans="1:6" x14ac:dyDescent="0.15">
      <c r="A15198" s="2" t="s">
        <v>59</v>
      </c>
      <c r="B15198" s="2" t="s">
        <v>49</v>
      </c>
      <c r="C15198" s="3" t="s">
        <v>27</v>
      </c>
      <c r="D15198" s="3" t="s">
        <v>28</v>
      </c>
      <c r="E15198" s="3">
        <v>1992</v>
      </c>
      <c r="F15198" s="4">
        <v>1640422.25</v>
      </c>
    </row>
    <row r="15199" spans="1:6" x14ac:dyDescent="0.15">
      <c r="A15199" s="2" t="s">
        <v>59</v>
      </c>
      <c r="B15199" s="2" t="s">
        <v>48</v>
      </c>
      <c r="C15199" s="3" t="s">
        <v>27</v>
      </c>
      <c r="D15199" s="3" t="s">
        <v>28</v>
      </c>
      <c r="E15199" s="3">
        <v>1993</v>
      </c>
      <c r="F15199" s="4">
        <v>1614803.25</v>
      </c>
    </row>
    <row r="15200" spans="1:6" x14ac:dyDescent="0.15">
      <c r="A15200" s="2" t="s">
        <v>59</v>
      </c>
      <c r="B15200" s="2" t="s">
        <v>49</v>
      </c>
      <c r="C15200" s="3" t="s">
        <v>27</v>
      </c>
      <c r="D15200" s="3" t="s">
        <v>28</v>
      </c>
      <c r="E15200" s="3">
        <v>1993</v>
      </c>
      <c r="F15200" s="4">
        <v>1635997</v>
      </c>
    </row>
    <row r="15201" spans="1:6" x14ac:dyDescent="0.15">
      <c r="A15201" s="2" t="s">
        <v>59</v>
      </c>
      <c r="B15201" s="2" t="s">
        <v>48</v>
      </c>
      <c r="C15201" s="3" t="s">
        <v>27</v>
      </c>
      <c r="D15201" s="3" t="s">
        <v>28</v>
      </c>
      <c r="E15201" s="3">
        <v>1994</v>
      </c>
      <c r="F15201" s="4">
        <v>1667777</v>
      </c>
    </row>
    <row r="15202" spans="1:6" x14ac:dyDescent="0.15">
      <c r="A15202" s="2" t="s">
        <v>59</v>
      </c>
      <c r="B15202" s="2" t="s">
        <v>49</v>
      </c>
      <c r="C15202" s="3" t="s">
        <v>27</v>
      </c>
      <c r="D15202" s="3" t="s">
        <v>28</v>
      </c>
      <c r="E15202" s="3">
        <v>1994</v>
      </c>
      <c r="F15202" s="4">
        <v>1688224.5</v>
      </c>
    </row>
    <row r="15203" spans="1:6" x14ac:dyDescent="0.15">
      <c r="A15203" s="2" t="s">
        <v>59</v>
      </c>
      <c r="B15203" s="2" t="s">
        <v>48</v>
      </c>
      <c r="C15203" s="3" t="s">
        <v>27</v>
      </c>
      <c r="D15203" s="3" t="s">
        <v>28</v>
      </c>
      <c r="E15203" s="3">
        <v>1995</v>
      </c>
      <c r="F15203" s="4">
        <v>1748618.125</v>
      </c>
    </row>
    <row r="15204" spans="1:6" x14ac:dyDescent="0.15">
      <c r="A15204" s="2" t="s">
        <v>59</v>
      </c>
      <c r="B15204" s="2" t="s">
        <v>49</v>
      </c>
      <c r="C15204" s="3" t="s">
        <v>27</v>
      </c>
      <c r="D15204" s="3" t="s">
        <v>28</v>
      </c>
      <c r="E15204" s="3">
        <v>1995</v>
      </c>
      <c r="F15204" s="4">
        <v>1757125.625</v>
      </c>
    </row>
    <row r="15205" spans="1:6" x14ac:dyDescent="0.15">
      <c r="A15205" s="2" t="s">
        <v>59</v>
      </c>
      <c r="B15205" s="2" t="s">
        <v>48</v>
      </c>
      <c r="C15205" s="3" t="s">
        <v>27</v>
      </c>
      <c r="D15205" s="3" t="s">
        <v>28</v>
      </c>
      <c r="E15205" s="3">
        <v>1996</v>
      </c>
      <c r="F15205" s="4">
        <v>1782923.125</v>
      </c>
    </row>
    <row r="15206" spans="1:6" x14ac:dyDescent="0.15">
      <c r="A15206" s="2" t="s">
        <v>59</v>
      </c>
      <c r="B15206" s="2" t="s">
        <v>49</v>
      </c>
      <c r="C15206" s="3" t="s">
        <v>27</v>
      </c>
      <c r="D15206" s="3" t="s">
        <v>28</v>
      </c>
      <c r="E15206" s="3">
        <v>1996</v>
      </c>
      <c r="F15206" s="4">
        <v>1780400.875</v>
      </c>
    </row>
    <row r="15207" spans="1:6" x14ac:dyDescent="0.15">
      <c r="A15207" s="2" t="s">
        <v>59</v>
      </c>
      <c r="B15207" s="2" t="s">
        <v>48</v>
      </c>
      <c r="C15207" s="3" t="s">
        <v>27</v>
      </c>
      <c r="D15207" s="3" t="s">
        <v>28</v>
      </c>
      <c r="E15207" s="3">
        <v>1997</v>
      </c>
      <c r="F15207" s="4">
        <v>1856405.25</v>
      </c>
    </row>
    <row r="15208" spans="1:6" x14ac:dyDescent="0.15">
      <c r="A15208" s="2" t="s">
        <v>59</v>
      </c>
      <c r="B15208" s="2" t="s">
        <v>49</v>
      </c>
      <c r="C15208" s="3" t="s">
        <v>27</v>
      </c>
      <c r="D15208" s="3" t="s">
        <v>28</v>
      </c>
      <c r="E15208" s="3">
        <v>1997</v>
      </c>
      <c r="F15208" s="4">
        <v>1863262.75</v>
      </c>
    </row>
    <row r="15209" spans="1:6" x14ac:dyDescent="0.15">
      <c r="A15209" s="2" t="s">
        <v>59</v>
      </c>
      <c r="B15209" s="2" t="s">
        <v>48</v>
      </c>
      <c r="C15209" s="3" t="s">
        <v>27</v>
      </c>
      <c r="D15209" s="3" t="s">
        <v>28</v>
      </c>
      <c r="E15209" s="3">
        <v>1998</v>
      </c>
      <c r="F15209" s="4">
        <v>1942746.25</v>
      </c>
    </row>
    <row r="15210" spans="1:6" x14ac:dyDescent="0.15">
      <c r="A15210" s="2" t="s">
        <v>59</v>
      </c>
      <c r="B15210" s="2" t="s">
        <v>49</v>
      </c>
      <c r="C15210" s="3" t="s">
        <v>27</v>
      </c>
      <c r="D15210" s="3" t="s">
        <v>28</v>
      </c>
      <c r="E15210" s="3">
        <v>1998</v>
      </c>
      <c r="F15210" s="4">
        <v>1961918.75</v>
      </c>
    </row>
    <row r="15211" spans="1:6" x14ac:dyDescent="0.15">
      <c r="A15211" s="2" t="s">
        <v>59</v>
      </c>
      <c r="B15211" s="2" t="s">
        <v>48</v>
      </c>
      <c r="C15211" s="3" t="s">
        <v>27</v>
      </c>
      <c r="D15211" s="3" t="s">
        <v>28</v>
      </c>
      <c r="E15211" s="3">
        <v>1999</v>
      </c>
      <c r="F15211" s="4">
        <v>1997615</v>
      </c>
    </row>
    <row r="15212" spans="1:6" x14ac:dyDescent="0.15">
      <c r="A15212" s="2" t="s">
        <v>59</v>
      </c>
      <c r="B15212" s="2" t="s">
        <v>49</v>
      </c>
      <c r="C15212" s="3" t="s">
        <v>27</v>
      </c>
      <c r="D15212" s="3" t="s">
        <v>28</v>
      </c>
      <c r="E15212" s="3">
        <v>1999</v>
      </c>
      <c r="F15212" s="4">
        <v>2019488.125</v>
      </c>
    </row>
    <row r="15213" spans="1:6" x14ac:dyDescent="0.15">
      <c r="A15213" s="2" t="s">
        <v>59</v>
      </c>
      <c r="B15213" s="2" t="s">
        <v>48</v>
      </c>
      <c r="C15213" s="3" t="s">
        <v>27</v>
      </c>
      <c r="D15213" s="3" t="s">
        <v>28</v>
      </c>
      <c r="E15213" s="3">
        <v>2000</v>
      </c>
      <c r="F15213" s="4">
        <v>2046561.75</v>
      </c>
    </row>
    <row r="15214" spans="1:6" x14ac:dyDescent="0.15">
      <c r="A15214" s="2" t="s">
        <v>59</v>
      </c>
      <c r="B15214" s="2" t="s">
        <v>49</v>
      </c>
      <c r="C15214" s="3" t="s">
        <v>27</v>
      </c>
      <c r="D15214" s="3" t="s">
        <v>28</v>
      </c>
      <c r="E15214" s="3">
        <v>2000</v>
      </c>
      <c r="F15214" s="4">
        <v>2079217.5</v>
      </c>
    </row>
    <row r="15215" spans="1:6" x14ac:dyDescent="0.15">
      <c r="A15215" s="2" t="s">
        <v>59</v>
      </c>
      <c r="B15215" s="2" t="s">
        <v>48</v>
      </c>
      <c r="C15215" s="3" t="s">
        <v>27</v>
      </c>
      <c r="D15215" s="3" t="s">
        <v>28</v>
      </c>
      <c r="E15215" s="3">
        <v>2001</v>
      </c>
      <c r="F15215" s="4">
        <v>2047270.5</v>
      </c>
    </row>
    <row r="15216" spans="1:6" x14ac:dyDescent="0.15">
      <c r="A15216" s="2" t="s">
        <v>59</v>
      </c>
      <c r="B15216" s="2" t="s">
        <v>49</v>
      </c>
      <c r="C15216" s="3" t="s">
        <v>27</v>
      </c>
      <c r="D15216" s="3" t="s">
        <v>28</v>
      </c>
      <c r="E15216" s="3">
        <v>2001</v>
      </c>
      <c r="F15216" s="4">
        <v>2083527.625</v>
      </c>
    </row>
    <row r="15217" spans="1:6" x14ac:dyDescent="0.15">
      <c r="A15217" s="2" t="s">
        <v>59</v>
      </c>
      <c r="B15217" s="2" t="s">
        <v>48</v>
      </c>
      <c r="C15217" s="3" t="s">
        <v>27</v>
      </c>
      <c r="D15217" s="3" t="s">
        <v>28</v>
      </c>
      <c r="E15217" s="3">
        <v>2002</v>
      </c>
      <c r="F15217" s="4">
        <v>2019462.75</v>
      </c>
    </row>
    <row r="15218" spans="1:6" x14ac:dyDescent="0.15">
      <c r="A15218" s="2" t="s">
        <v>59</v>
      </c>
      <c r="B15218" s="2" t="s">
        <v>49</v>
      </c>
      <c r="C15218" s="3" t="s">
        <v>27</v>
      </c>
      <c r="D15218" s="3" t="s">
        <v>28</v>
      </c>
      <c r="E15218" s="3">
        <v>2002</v>
      </c>
      <c r="F15218" s="4">
        <v>2061795.875</v>
      </c>
    </row>
    <row r="15219" spans="1:6" x14ac:dyDescent="0.15">
      <c r="A15219" s="2" t="s">
        <v>59</v>
      </c>
      <c r="B15219" s="2" t="s">
        <v>48</v>
      </c>
      <c r="C15219" s="3" t="s">
        <v>27</v>
      </c>
      <c r="D15219" s="3" t="s">
        <v>28</v>
      </c>
      <c r="E15219" s="3">
        <v>2003</v>
      </c>
      <c r="F15219" s="4">
        <v>2028394.5</v>
      </c>
    </row>
    <row r="15220" spans="1:6" x14ac:dyDescent="0.15">
      <c r="A15220" s="2" t="s">
        <v>59</v>
      </c>
      <c r="B15220" s="2" t="s">
        <v>49</v>
      </c>
      <c r="C15220" s="3" t="s">
        <v>27</v>
      </c>
      <c r="D15220" s="3" t="s">
        <v>28</v>
      </c>
      <c r="E15220" s="3">
        <v>2003</v>
      </c>
      <c r="F15220" s="4">
        <v>2066060.125</v>
      </c>
    </row>
    <row r="15221" spans="1:6" x14ac:dyDescent="0.15">
      <c r="A15221" s="2" t="s">
        <v>59</v>
      </c>
      <c r="B15221" s="2" t="s">
        <v>48</v>
      </c>
      <c r="C15221" s="3" t="s">
        <v>27</v>
      </c>
      <c r="D15221" s="3" t="s">
        <v>28</v>
      </c>
      <c r="E15221" s="3">
        <v>2004</v>
      </c>
      <c r="F15221" s="4">
        <v>2040372.75</v>
      </c>
    </row>
    <row r="15222" spans="1:6" x14ac:dyDescent="0.15">
      <c r="A15222" s="2" t="s">
        <v>59</v>
      </c>
      <c r="B15222" s="2" t="s">
        <v>49</v>
      </c>
      <c r="C15222" s="3" t="s">
        <v>27</v>
      </c>
      <c r="D15222" s="3" t="s">
        <v>28</v>
      </c>
      <c r="E15222" s="3">
        <v>2004</v>
      </c>
      <c r="F15222" s="4">
        <v>2075456.75</v>
      </c>
    </row>
    <row r="15223" spans="1:6" x14ac:dyDescent="0.15">
      <c r="A15223" s="2" t="s">
        <v>59</v>
      </c>
      <c r="B15223" s="2" t="s">
        <v>48</v>
      </c>
      <c r="C15223" s="3" t="s">
        <v>27</v>
      </c>
      <c r="D15223" s="3" t="s">
        <v>28</v>
      </c>
      <c r="E15223" s="3">
        <v>2005</v>
      </c>
      <c r="F15223" s="4">
        <v>2123677.25</v>
      </c>
    </row>
    <row r="15224" spans="1:6" x14ac:dyDescent="0.15">
      <c r="A15224" s="2" t="s">
        <v>59</v>
      </c>
      <c r="B15224" s="2" t="s">
        <v>49</v>
      </c>
      <c r="C15224" s="3" t="s">
        <v>27</v>
      </c>
      <c r="D15224" s="3" t="s">
        <v>28</v>
      </c>
      <c r="E15224" s="3">
        <v>2005</v>
      </c>
      <c r="F15224" s="4">
        <v>2150774.5</v>
      </c>
    </row>
    <row r="15225" spans="1:6" x14ac:dyDescent="0.15">
      <c r="A15225" s="2" t="s">
        <v>59</v>
      </c>
      <c r="B15225" s="2" t="s">
        <v>48</v>
      </c>
      <c r="C15225" s="3" t="s">
        <v>27</v>
      </c>
      <c r="D15225" s="3" t="s">
        <v>28</v>
      </c>
      <c r="E15225" s="3">
        <v>2006</v>
      </c>
      <c r="F15225" s="4">
        <v>2202942.75</v>
      </c>
    </row>
    <row r="15226" spans="1:6" x14ac:dyDescent="0.15">
      <c r="A15226" s="2" t="s">
        <v>59</v>
      </c>
      <c r="B15226" s="2" t="s">
        <v>49</v>
      </c>
      <c r="C15226" s="3" t="s">
        <v>27</v>
      </c>
      <c r="D15226" s="3" t="s">
        <v>28</v>
      </c>
      <c r="E15226" s="3">
        <v>2006</v>
      </c>
      <c r="F15226" s="4">
        <v>2237071.75</v>
      </c>
    </row>
    <row r="15227" spans="1:6" x14ac:dyDescent="0.15">
      <c r="A15227" s="2" t="s">
        <v>59</v>
      </c>
      <c r="B15227" s="2" t="s">
        <v>48</v>
      </c>
      <c r="C15227" s="3" t="s">
        <v>27</v>
      </c>
      <c r="D15227" s="3" t="s">
        <v>28</v>
      </c>
      <c r="E15227" s="3">
        <v>2007</v>
      </c>
      <c r="F15227" s="4">
        <v>2307500.75</v>
      </c>
    </row>
    <row r="15228" spans="1:6" x14ac:dyDescent="0.15">
      <c r="A15228" s="2" t="s">
        <v>59</v>
      </c>
      <c r="B15228" s="2" t="s">
        <v>49</v>
      </c>
      <c r="C15228" s="3" t="s">
        <v>27</v>
      </c>
      <c r="D15228" s="3" t="s">
        <v>28</v>
      </c>
      <c r="E15228" s="3">
        <v>2007</v>
      </c>
      <c r="F15228" s="4">
        <v>2331643.5</v>
      </c>
    </row>
    <row r="15229" spans="1:6" x14ac:dyDescent="0.15">
      <c r="A15229" s="2" t="s">
        <v>59</v>
      </c>
      <c r="B15229" s="2" t="s">
        <v>48</v>
      </c>
      <c r="C15229" s="3" t="s">
        <v>27</v>
      </c>
      <c r="D15229" s="3" t="s">
        <v>28</v>
      </c>
      <c r="E15229" s="3">
        <v>2008</v>
      </c>
      <c r="F15229" s="4">
        <v>2359304.75</v>
      </c>
    </row>
    <row r="15230" spans="1:6" x14ac:dyDescent="0.15">
      <c r="A15230" s="2" t="s">
        <v>59</v>
      </c>
      <c r="B15230" s="2" t="s">
        <v>49</v>
      </c>
      <c r="C15230" s="3" t="s">
        <v>27</v>
      </c>
      <c r="D15230" s="3" t="s">
        <v>28</v>
      </c>
      <c r="E15230" s="3">
        <v>2008</v>
      </c>
      <c r="F15230" s="4">
        <v>2355021.25</v>
      </c>
    </row>
    <row r="15231" spans="1:6" x14ac:dyDescent="0.15">
      <c r="A15231" s="2" t="s">
        <v>59</v>
      </c>
      <c r="B15231" s="2" t="s">
        <v>48</v>
      </c>
      <c r="C15231" s="3" t="s">
        <v>27</v>
      </c>
      <c r="D15231" s="3" t="s">
        <v>28</v>
      </c>
      <c r="E15231" s="3">
        <v>2009</v>
      </c>
      <c r="F15231" s="4">
        <v>2266004</v>
      </c>
    </row>
    <row r="15232" spans="1:6" x14ac:dyDescent="0.15">
      <c r="A15232" s="2" t="s">
        <v>59</v>
      </c>
      <c r="B15232" s="2" t="s">
        <v>49</v>
      </c>
      <c r="C15232" s="3" t="s">
        <v>27</v>
      </c>
      <c r="D15232" s="3" t="s">
        <v>28</v>
      </c>
      <c r="E15232" s="3">
        <v>2009</v>
      </c>
      <c r="F15232" s="4">
        <v>2283375</v>
      </c>
    </row>
    <row r="15233" spans="1:6" x14ac:dyDescent="0.15">
      <c r="A15233" s="2" t="s">
        <v>59</v>
      </c>
      <c r="B15233" s="2" t="s">
        <v>48</v>
      </c>
      <c r="C15233" s="3" t="s">
        <v>27</v>
      </c>
      <c r="D15233" s="3" t="s">
        <v>28</v>
      </c>
      <c r="E15233" s="3">
        <v>2010</v>
      </c>
      <c r="F15233" s="4">
        <v>2293011</v>
      </c>
    </row>
    <row r="15234" spans="1:6" x14ac:dyDescent="0.15">
      <c r="A15234" s="2" t="s">
        <v>59</v>
      </c>
      <c r="B15234" s="2" t="s">
        <v>49</v>
      </c>
      <c r="C15234" s="3" t="s">
        <v>27</v>
      </c>
      <c r="D15234" s="3" t="s">
        <v>28</v>
      </c>
      <c r="E15234" s="3">
        <v>2010</v>
      </c>
      <c r="F15234" s="4">
        <v>2297156.75</v>
      </c>
    </row>
    <row r="15235" spans="1:6" x14ac:dyDescent="0.15">
      <c r="A15235" s="2" t="s">
        <v>59</v>
      </c>
      <c r="B15235" s="2" t="s">
        <v>48</v>
      </c>
      <c r="C15235" s="3" t="s">
        <v>27</v>
      </c>
      <c r="D15235" s="3" t="s">
        <v>28</v>
      </c>
      <c r="E15235" s="3">
        <v>2011</v>
      </c>
      <c r="F15235" s="4">
        <v>2351126.5</v>
      </c>
    </row>
    <row r="15236" spans="1:6" x14ac:dyDescent="0.15">
      <c r="A15236" s="2" t="s">
        <v>59</v>
      </c>
      <c r="B15236" s="2" t="s">
        <v>49</v>
      </c>
      <c r="C15236" s="3" t="s">
        <v>27</v>
      </c>
      <c r="D15236" s="3" t="s">
        <v>28</v>
      </c>
      <c r="E15236" s="3">
        <v>2011</v>
      </c>
      <c r="F15236" s="4">
        <v>2342594.25</v>
      </c>
    </row>
    <row r="15237" spans="1:6" x14ac:dyDescent="0.15">
      <c r="A15237" s="2" t="s">
        <v>59</v>
      </c>
      <c r="B15237" s="2" t="s">
        <v>48</v>
      </c>
      <c r="C15237" s="3" t="s">
        <v>27</v>
      </c>
      <c r="D15237" s="3" t="s">
        <v>28</v>
      </c>
      <c r="E15237" s="3">
        <v>2012</v>
      </c>
      <c r="F15237" s="4">
        <v>2301511</v>
      </c>
    </row>
    <row r="15238" spans="1:6" x14ac:dyDescent="0.15">
      <c r="A15238" s="2" t="s">
        <v>59</v>
      </c>
      <c r="B15238" s="2" t="s">
        <v>49</v>
      </c>
      <c r="C15238" s="3" t="s">
        <v>27</v>
      </c>
      <c r="D15238" s="3" t="s">
        <v>28</v>
      </c>
      <c r="E15238" s="3">
        <v>2012</v>
      </c>
      <c r="F15238" s="4">
        <v>2291133</v>
      </c>
    </row>
    <row r="15239" spans="1:6" x14ac:dyDescent="0.15">
      <c r="A15239" s="2" t="s">
        <v>59</v>
      </c>
      <c r="B15239" s="2" t="s">
        <v>48</v>
      </c>
      <c r="C15239" s="3" t="s">
        <v>27</v>
      </c>
      <c r="D15239" s="3" t="s">
        <v>28</v>
      </c>
      <c r="E15239" s="3">
        <v>2013</v>
      </c>
      <c r="F15239" s="4">
        <v>2246689.25</v>
      </c>
    </row>
    <row r="15240" spans="1:6" x14ac:dyDescent="0.15">
      <c r="A15240" s="2" t="s">
        <v>59</v>
      </c>
      <c r="B15240" s="2" t="s">
        <v>49</v>
      </c>
      <c r="C15240" s="3" t="s">
        <v>27</v>
      </c>
      <c r="D15240" s="3" t="s">
        <v>28</v>
      </c>
      <c r="E15240" s="3">
        <v>2013</v>
      </c>
      <c r="F15240" s="4">
        <v>2230667.5</v>
      </c>
    </row>
    <row r="15241" spans="1:6" x14ac:dyDescent="0.15">
      <c r="A15241" s="2" t="s">
        <v>59</v>
      </c>
      <c r="B15241" s="2" t="s">
        <v>48</v>
      </c>
      <c r="C15241" s="3" t="s">
        <v>27</v>
      </c>
      <c r="D15241" s="3" t="s">
        <v>28</v>
      </c>
      <c r="E15241" s="3">
        <v>2014</v>
      </c>
      <c r="F15241" s="4">
        <v>2232717.75</v>
      </c>
    </row>
    <row r="15242" spans="1:6" x14ac:dyDescent="0.15">
      <c r="A15242" s="2" t="s">
        <v>59</v>
      </c>
      <c r="B15242" s="2" t="s">
        <v>49</v>
      </c>
      <c r="C15242" s="3" t="s">
        <v>27</v>
      </c>
      <c r="D15242" s="3" t="s">
        <v>28</v>
      </c>
      <c r="E15242" s="3">
        <v>2014</v>
      </c>
      <c r="F15242" s="4">
        <v>2205981.25</v>
      </c>
    </row>
    <row r="15243" spans="1:6" x14ac:dyDescent="0.15">
      <c r="A15243" s="2" t="s">
        <v>59</v>
      </c>
      <c r="B15243" s="2" t="s">
        <v>48</v>
      </c>
      <c r="C15243" s="3" t="s">
        <v>27</v>
      </c>
      <c r="D15243" s="3" t="s">
        <v>28</v>
      </c>
      <c r="E15243" s="3">
        <v>2015</v>
      </c>
      <c r="F15243" s="4">
        <v>2241117</v>
      </c>
    </row>
    <row r="15244" spans="1:6" x14ac:dyDescent="0.15">
      <c r="A15244" s="2" t="s">
        <v>59</v>
      </c>
      <c r="B15244" s="2" t="s">
        <v>49</v>
      </c>
      <c r="C15244" s="3" t="s">
        <v>27</v>
      </c>
      <c r="D15244" s="3" t="s">
        <v>28</v>
      </c>
      <c r="E15244" s="3">
        <v>2015</v>
      </c>
      <c r="F15244" s="4">
        <v>2239249.5</v>
      </c>
    </row>
    <row r="15245" spans="1:6" x14ac:dyDescent="0.15">
      <c r="A15245" s="2" t="s">
        <v>59</v>
      </c>
      <c r="B15245" s="2" t="s">
        <v>48</v>
      </c>
      <c r="C15245" s="3" t="s">
        <v>27</v>
      </c>
      <c r="D15245" s="3" t="s">
        <v>28</v>
      </c>
      <c r="E15245" s="3">
        <v>2016</v>
      </c>
      <c r="F15245" s="4">
        <v>2351041.25</v>
      </c>
    </row>
    <row r="15246" spans="1:6" x14ac:dyDescent="0.15">
      <c r="A15246" s="2" t="s">
        <v>59</v>
      </c>
      <c r="B15246" s="2" t="s">
        <v>49</v>
      </c>
      <c r="C15246" s="3" t="s">
        <v>27</v>
      </c>
      <c r="D15246" s="3" t="s">
        <v>28</v>
      </c>
      <c r="E15246" s="3">
        <v>2016</v>
      </c>
      <c r="F15246" s="4">
        <v>2357509.5</v>
      </c>
    </row>
    <row r="15247" spans="1:6" x14ac:dyDescent="0.15">
      <c r="A15247" s="2" t="s">
        <v>59</v>
      </c>
      <c r="B15247" s="2" t="s">
        <v>48</v>
      </c>
      <c r="C15247" s="3" t="s">
        <v>27</v>
      </c>
      <c r="D15247" s="3" t="s">
        <v>28</v>
      </c>
      <c r="E15247" s="3">
        <v>2017</v>
      </c>
      <c r="F15247" s="4">
        <v>2436383.25</v>
      </c>
    </row>
    <row r="15248" spans="1:6" x14ac:dyDescent="0.15">
      <c r="A15248" s="2" t="s">
        <v>59</v>
      </c>
      <c r="B15248" s="2" t="s">
        <v>49</v>
      </c>
      <c r="C15248" s="3" t="s">
        <v>27</v>
      </c>
      <c r="D15248" s="3" t="s">
        <v>28</v>
      </c>
      <c r="E15248" s="3">
        <v>2017</v>
      </c>
      <c r="F15248" s="4">
        <v>2436383.25</v>
      </c>
    </row>
    <row r="15249" spans="1:6" x14ac:dyDescent="0.15">
      <c r="A15249" s="2" t="s">
        <v>59</v>
      </c>
      <c r="B15249" s="2" t="s">
        <v>48</v>
      </c>
      <c r="C15249" s="3" t="s">
        <v>27</v>
      </c>
      <c r="D15249" s="3" t="s">
        <v>28</v>
      </c>
      <c r="E15249" s="3">
        <v>2018</v>
      </c>
      <c r="F15249" s="4">
        <v>2458235.75</v>
      </c>
    </row>
    <row r="15250" spans="1:6" x14ac:dyDescent="0.15">
      <c r="A15250" s="2" t="s">
        <v>59</v>
      </c>
      <c r="B15250" s="2" t="s">
        <v>49</v>
      </c>
      <c r="C15250" s="3" t="s">
        <v>27</v>
      </c>
      <c r="D15250" s="3" t="s">
        <v>28</v>
      </c>
      <c r="E15250" s="3">
        <v>2018</v>
      </c>
      <c r="F15250" s="4">
        <v>2453526.75</v>
      </c>
    </row>
    <row r="15251" spans="1:6" x14ac:dyDescent="0.15">
      <c r="A15251" s="2" t="s">
        <v>59</v>
      </c>
      <c r="B15251" s="2" t="s">
        <v>48</v>
      </c>
      <c r="C15251" s="3" t="s">
        <v>27</v>
      </c>
      <c r="D15251" s="3" t="s">
        <v>28</v>
      </c>
      <c r="E15251" s="3">
        <v>2019</v>
      </c>
      <c r="F15251" s="4">
        <v>2466327.5</v>
      </c>
    </row>
    <row r="15252" spans="1:6" x14ac:dyDescent="0.15">
      <c r="A15252" s="2" t="s">
        <v>59</v>
      </c>
      <c r="B15252" s="2" t="s">
        <v>49</v>
      </c>
      <c r="C15252" s="3" t="s">
        <v>27</v>
      </c>
      <c r="D15252" s="3" t="s">
        <v>28</v>
      </c>
      <c r="E15252" s="3">
        <v>2019</v>
      </c>
      <c r="F15252" s="4">
        <v>2462820</v>
      </c>
    </row>
    <row r="15253" spans="1:6" x14ac:dyDescent="0.15">
      <c r="A15253" s="2" t="s">
        <v>59</v>
      </c>
      <c r="B15253" s="2" t="s">
        <v>48</v>
      </c>
      <c r="C15253" s="3" t="s">
        <v>29</v>
      </c>
      <c r="D15253" s="3" t="s">
        <v>30</v>
      </c>
      <c r="E15253" s="3">
        <v>1950</v>
      </c>
      <c r="F15253" s="4">
        <v>4416.392578125</v>
      </c>
    </row>
    <row r="15254" spans="1:6" x14ac:dyDescent="0.15">
      <c r="A15254" s="2" t="s">
        <v>59</v>
      </c>
      <c r="B15254" s="2" t="s">
        <v>49</v>
      </c>
      <c r="C15254" s="3" t="s">
        <v>29</v>
      </c>
      <c r="D15254" s="3" t="s">
        <v>30</v>
      </c>
      <c r="E15254" s="3">
        <v>1950</v>
      </c>
      <c r="F15254" s="4">
        <v>4043.38037109375</v>
      </c>
    </row>
    <row r="15255" spans="1:6" x14ac:dyDescent="0.15">
      <c r="A15255" s="2" t="s">
        <v>59</v>
      </c>
      <c r="B15255" s="2" t="s">
        <v>48</v>
      </c>
      <c r="C15255" s="3" t="s">
        <v>29</v>
      </c>
      <c r="D15255" s="3" t="s">
        <v>30</v>
      </c>
      <c r="E15255" s="3">
        <v>1951</v>
      </c>
      <c r="F15255" s="4">
        <v>4687.52783203125</v>
      </c>
    </row>
    <row r="15256" spans="1:6" x14ac:dyDescent="0.15">
      <c r="A15256" s="2" t="s">
        <v>59</v>
      </c>
      <c r="B15256" s="2" t="s">
        <v>49</v>
      </c>
      <c r="C15256" s="3" t="s">
        <v>29</v>
      </c>
      <c r="D15256" s="3" t="s">
        <v>30</v>
      </c>
      <c r="E15256" s="3">
        <v>1951</v>
      </c>
      <c r="F15256" s="4">
        <v>4197.0380859375</v>
      </c>
    </row>
    <row r="15257" spans="1:6" x14ac:dyDescent="0.15">
      <c r="A15257" s="2" t="s">
        <v>59</v>
      </c>
      <c r="B15257" s="2" t="s">
        <v>48</v>
      </c>
      <c r="C15257" s="3" t="s">
        <v>29</v>
      </c>
      <c r="D15257" s="3" t="s">
        <v>30</v>
      </c>
      <c r="E15257" s="3">
        <v>1952</v>
      </c>
      <c r="F15257" s="4">
        <v>5150.31298828125</v>
      </c>
    </row>
    <row r="15258" spans="1:6" x14ac:dyDescent="0.15">
      <c r="A15258" s="2" t="s">
        <v>59</v>
      </c>
      <c r="B15258" s="2" t="s">
        <v>49</v>
      </c>
      <c r="C15258" s="3" t="s">
        <v>29</v>
      </c>
      <c r="D15258" s="3" t="s">
        <v>30</v>
      </c>
      <c r="E15258" s="3">
        <v>1952</v>
      </c>
      <c r="F15258" s="4">
        <v>4690.1796875</v>
      </c>
    </row>
    <row r="15259" spans="1:6" x14ac:dyDescent="0.15">
      <c r="A15259" s="2" t="s">
        <v>59</v>
      </c>
      <c r="B15259" s="2" t="s">
        <v>48</v>
      </c>
      <c r="C15259" s="3" t="s">
        <v>29</v>
      </c>
      <c r="D15259" s="3" t="s">
        <v>30</v>
      </c>
      <c r="E15259" s="3">
        <v>1953</v>
      </c>
      <c r="F15259" s="4">
        <v>4635.298828125</v>
      </c>
    </row>
    <row r="15260" spans="1:6" x14ac:dyDescent="0.15">
      <c r="A15260" s="2" t="s">
        <v>59</v>
      </c>
      <c r="B15260" s="2" t="s">
        <v>49</v>
      </c>
      <c r="C15260" s="3" t="s">
        <v>29</v>
      </c>
      <c r="D15260" s="3" t="s">
        <v>30</v>
      </c>
      <c r="E15260" s="3">
        <v>1953</v>
      </c>
      <c r="F15260" s="4">
        <v>4333.826171875</v>
      </c>
    </row>
    <row r="15261" spans="1:6" x14ac:dyDescent="0.15">
      <c r="A15261" s="2" t="s">
        <v>59</v>
      </c>
      <c r="B15261" s="2" t="s">
        <v>48</v>
      </c>
      <c r="C15261" s="3" t="s">
        <v>29</v>
      </c>
      <c r="D15261" s="3" t="s">
        <v>30</v>
      </c>
      <c r="E15261" s="3">
        <v>1954</v>
      </c>
      <c r="F15261" s="4">
        <v>4506.9404296875</v>
      </c>
    </row>
    <row r="15262" spans="1:6" x14ac:dyDescent="0.15">
      <c r="A15262" s="2" t="s">
        <v>59</v>
      </c>
      <c r="B15262" s="2" t="s">
        <v>49</v>
      </c>
      <c r="C15262" s="3" t="s">
        <v>29</v>
      </c>
      <c r="D15262" s="3" t="s">
        <v>30</v>
      </c>
      <c r="E15262" s="3">
        <v>1954</v>
      </c>
      <c r="F15262" s="4">
        <v>4207.41845703125</v>
      </c>
    </row>
    <row r="15263" spans="1:6" x14ac:dyDescent="0.15">
      <c r="A15263" s="2" t="s">
        <v>59</v>
      </c>
      <c r="B15263" s="2" t="s">
        <v>48</v>
      </c>
      <c r="C15263" s="3" t="s">
        <v>29</v>
      </c>
      <c r="D15263" s="3" t="s">
        <v>30</v>
      </c>
      <c r="E15263" s="3">
        <v>1955</v>
      </c>
      <c r="F15263" s="4">
        <v>4829.17236328125</v>
      </c>
    </row>
    <row r="15264" spans="1:6" x14ac:dyDescent="0.15">
      <c r="A15264" s="2" t="s">
        <v>59</v>
      </c>
      <c r="B15264" s="2" t="s">
        <v>49</v>
      </c>
      <c r="C15264" s="3" t="s">
        <v>29</v>
      </c>
      <c r="D15264" s="3" t="s">
        <v>30</v>
      </c>
      <c r="E15264" s="3">
        <v>1955</v>
      </c>
      <c r="F15264" s="4">
        <v>4514.64794921875</v>
      </c>
    </row>
    <row r="15265" spans="1:6" x14ac:dyDescent="0.15">
      <c r="A15265" s="2" t="s">
        <v>59</v>
      </c>
      <c r="B15265" s="2" t="s">
        <v>48</v>
      </c>
      <c r="C15265" s="3" t="s">
        <v>29</v>
      </c>
      <c r="D15265" s="3" t="s">
        <v>30</v>
      </c>
      <c r="E15265" s="3">
        <v>1956</v>
      </c>
      <c r="F15265" s="4">
        <v>5325.60107421875</v>
      </c>
    </row>
    <row r="15266" spans="1:6" x14ac:dyDescent="0.15">
      <c r="A15266" s="2" t="s">
        <v>59</v>
      </c>
      <c r="B15266" s="2" t="s">
        <v>49</v>
      </c>
      <c r="C15266" s="3" t="s">
        <v>29</v>
      </c>
      <c r="D15266" s="3" t="s">
        <v>30</v>
      </c>
      <c r="E15266" s="3">
        <v>1956</v>
      </c>
      <c r="F15266" s="4">
        <v>5010.07373046875</v>
      </c>
    </row>
    <row r="15267" spans="1:6" x14ac:dyDescent="0.15">
      <c r="A15267" s="2" t="s">
        <v>59</v>
      </c>
      <c r="B15267" s="2" t="s">
        <v>48</v>
      </c>
      <c r="C15267" s="3" t="s">
        <v>29</v>
      </c>
      <c r="D15267" s="3" t="s">
        <v>30</v>
      </c>
      <c r="E15267" s="3">
        <v>1957</v>
      </c>
      <c r="F15267" s="4">
        <v>5509.07470703125</v>
      </c>
    </row>
    <row r="15268" spans="1:6" x14ac:dyDescent="0.15">
      <c r="A15268" s="2" t="s">
        <v>59</v>
      </c>
      <c r="B15268" s="2" t="s">
        <v>49</v>
      </c>
      <c r="C15268" s="3" t="s">
        <v>29</v>
      </c>
      <c r="D15268" s="3" t="s">
        <v>30</v>
      </c>
      <c r="E15268" s="3">
        <v>1957</v>
      </c>
      <c r="F15268" s="4">
        <v>5168.86572265625</v>
      </c>
    </row>
    <row r="15269" spans="1:6" x14ac:dyDescent="0.15">
      <c r="A15269" s="2" t="s">
        <v>59</v>
      </c>
      <c r="B15269" s="2" t="s">
        <v>48</v>
      </c>
      <c r="C15269" s="3" t="s">
        <v>29</v>
      </c>
      <c r="D15269" s="3" t="s">
        <v>30</v>
      </c>
      <c r="E15269" s="3">
        <v>1958</v>
      </c>
      <c r="F15269" s="4">
        <v>5331.96484375</v>
      </c>
    </row>
    <row r="15270" spans="1:6" x14ac:dyDescent="0.15">
      <c r="A15270" s="2" t="s">
        <v>59</v>
      </c>
      <c r="B15270" s="2" t="s">
        <v>49</v>
      </c>
      <c r="C15270" s="3" t="s">
        <v>29</v>
      </c>
      <c r="D15270" s="3" t="s">
        <v>30</v>
      </c>
      <c r="E15270" s="3">
        <v>1958</v>
      </c>
      <c r="F15270" s="4">
        <v>5152.4248046875</v>
      </c>
    </row>
    <row r="15271" spans="1:6" x14ac:dyDescent="0.15">
      <c r="A15271" s="2" t="s">
        <v>59</v>
      </c>
      <c r="B15271" s="2" t="s">
        <v>48</v>
      </c>
      <c r="C15271" s="3" t="s">
        <v>29</v>
      </c>
      <c r="D15271" s="3" t="s">
        <v>30</v>
      </c>
      <c r="E15271" s="3">
        <v>1959</v>
      </c>
      <c r="F15271" s="4">
        <v>5338.99853515625</v>
      </c>
    </row>
    <row r="15272" spans="1:6" x14ac:dyDescent="0.15">
      <c r="A15272" s="2" t="s">
        <v>59</v>
      </c>
      <c r="B15272" s="2" t="s">
        <v>49</v>
      </c>
      <c r="C15272" s="3" t="s">
        <v>29</v>
      </c>
      <c r="D15272" s="3" t="s">
        <v>30</v>
      </c>
      <c r="E15272" s="3">
        <v>1959</v>
      </c>
      <c r="F15272" s="4">
        <v>5194.10302734375</v>
      </c>
    </row>
    <row r="15273" spans="1:6" x14ac:dyDescent="0.15">
      <c r="A15273" s="2" t="s">
        <v>59</v>
      </c>
      <c r="B15273" s="2" t="s">
        <v>48</v>
      </c>
      <c r="C15273" s="3" t="s">
        <v>29</v>
      </c>
      <c r="D15273" s="3" t="s">
        <v>30</v>
      </c>
      <c r="E15273" s="3">
        <v>1960</v>
      </c>
      <c r="F15273" s="4">
        <v>5806.6591796875</v>
      </c>
    </row>
    <row r="15274" spans="1:6" x14ac:dyDescent="0.15">
      <c r="A15274" s="2" t="s">
        <v>59</v>
      </c>
      <c r="B15274" s="2" t="s">
        <v>49</v>
      </c>
      <c r="C15274" s="3" t="s">
        <v>29</v>
      </c>
      <c r="D15274" s="3" t="s">
        <v>30</v>
      </c>
      <c r="E15274" s="3">
        <v>1960</v>
      </c>
      <c r="F15274" s="4">
        <v>5077.375</v>
      </c>
    </row>
    <row r="15275" spans="1:6" x14ac:dyDescent="0.15">
      <c r="A15275" s="2" t="s">
        <v>59</v>
      </c>
      <c r="B15275" s="2" t="s">
        <v>48</v>
      </c>
      <c r="C15275" s="3" t="s">
        <v>29</v>
      </c>
      <c r="D15275" s="3" t="s">
        <v>30</v>
      </c>
      <c r="E15275" s="3">
        <v>1961</v>
      </c>
      <c r="F15275" s="4">
        <v>5792.3935546875</v>
      </c>
    </row>
    <row r="15276" spans="1:6" x14ac:dyDescent="0.15">
      <c r="A15276" s="2" t="s">
        <v>59</v>
      </c>
      <c r="B15276" s="2" t="s">
        <v>49</v>
      </c>
      <c r="C15276" s="3" t="s">
        <v>29</v>
      </c>
      <c r="D15276" s="3" t="s">
        <v>30</v>
      </c>
      <c r="E15276" s="3">
        <v>1961</v>
      </c>
      <c r="F15276" s="4">
        <v>5145.30810546875</v>
      </c>
    </row>
    <row r="15277" spans="1:6" x14ac:dyDescent="0.15">
      <c r="A15277" s="2" t="s">
        <v>59</v>
      </c>
      <c r="B15277" s="2" t="s">
        <v>48</v>
      </c>
      <c r="C15277" s="3" t="s">
        <v>29</v>
      </c>
      <c r="D15277" s="3" t="s">
        <v>30</v>
      </c>
      <c r="E15277" s="3">
        <v>1962</v>
      </c>
      <c r="F15277" s="4">
        <v>5682.2421875</v>
      </c>
    </row>
    <row r="15278" spans="1:6" x14ac:dyDescent="0.15">
      <c r="A15278" s="2" t="s">
        <v>59</v>
      </c>
      <c r="B15278" s="2" t="s">
        <v>49</v>
      </c>
      <c r="C15278" s="3" t="s">
        <v>29</v>
      </c>
      <c r="D15278" s="3" t="s">
        <v>30</v>
      </c>
      <c r="E15278" s="3">
        <v>1962</v>
      </c>
      <c r="F15278" s="4">
        <v>5441.18994140625</v>
      </c>
    </row>
    <row r="15279" spans="1:6" x14ac:dyDescent="0.15">
      <c r="A15279" s="2" t="s">
        <v>59</v>
      </c>
      <c r="B15279" s="2" t="s">
        <v>48</v>
      </c>
      <c r="C15279" s="3" t="s">
        <v>29</v>
      </c>
      <c r="D15279" s="3" t="s">
        <v>30</v>
      </c>
      <c r="E15279" s="3">
        <v>1963</v>
      </c>
      <c r="F15279" s="4">
        <v>5739.05078125</v>
      </c>
    </row>
    <row r="15280" spans="1:6" x14ac:dyDescent="0.15">
      <c r="A15280" s="2" t="s">
        <v>59</v>
      </c>
      <c r="B15280" s="2" t="s">
        <v>49</v>
      </c>
      <c r="C15280" s="3" t="s">
        <v>29</v>
      </c>
      <c r="D15280" s="3" t="s">
        <v>30</v>
      </c>
      <c r="E15280" s="3">
        <v>1963</v>
      </c>
      <c r="F15280" s="4">
        <v>5532.8916015625</v>
      </c>
    </row>
    <row r="15281" spans="1:6" x14ac:dyDescent="0.15">
      <c r="A15281" s="2" t="s">
        <v>59</v>
      </c>
      <c r="B15281" s="2" t="s">
        <v>48</v>
      </c>
      <c r="C15281" s="3" t="s">
        <v>29</v>
      </c>
      <c r="D15281" s="3" t="s">
        <v>30</v>
      </c>
      <c r="E15281" s="3">
        <v>1964</v>
      </c>
      <c r="F15281" s="4">
        <v>6206.47509765625</v>
      </c>
    </row>
    <row r="15282" spans="1:6" x14ac:dyDescent="0.15">
      <c r="A15282" s="2" t="s">
        <v>59</v>
      </c>
      <c r="B15282" s="2" t="s">
        <v>49</v>
      </c>
      <c r="C15282" s="3" t="s">
        <v>29</v>
      </c>
      <c r="D15282" s="3" t="s">
        <v>30</v>
      </c>
      <c r="E15282" s="3">
        <v>1964</v>
      </c>
      <c r="F15282" s="4">
        <v>6006.9521484375</v>
      </c>
    </row>
    <row r="15283" spans="1:6" x14ac:dyDescent="0.15">
      <c r="A15283" s="2" t="s">
        <v>59</v>
      </c>
      <c r="B15283" s="2" t="s">
        <v>48</v>
      </c>
      <c r="C15283" s="3" t="s">
        <v>29</v>
      </c>
      <c r="D15283" s="3" t="s">
        <v>30</v>
      </c>
      <c r="E15283" s="3">
        <v>1965</v>
      </c>
      <c r="F15283" s="4">
        <v>6305.240234375</v>
      </c>
    </row>
    <row r="15284" spans="1:6" x14ac:dyDescent="0.15">
      <c r="A15284" s="2" t="s">
        <v>59</v>
      </c>
      <c r="B15284" s="2" t="s">
        <v>49</v>
      </c>
      <c r="C15284" s="3" t="s">
        <v>29</v>
      </c>
      <c r="D15284" s="3" t="s">
        <v>30</v>
      </c>
      <c r="E15284" s="3">
        <v>1965</v>
      </c>
      <c r="F15284" s="4">
        <v>6156.63134765625</v>
      </c>
    </row>
    <row r="15285" spans="1:6" x14ac:dyDescent="0.15">
      <c r="A15285" s="2" t="s">
        <v>59</v>
      </c>
      <c r="B15285" s="2" t="s">
        <v>48</v>
      </c>
      <c r="C15285" s="3" t="s">
        <v>29</v>
      </c>
      <c r="D15285" s="3" t="s">
        <v>30</v>
      </c>
      <c r="E15285" s="3">
        <v>1966</v>
      </c>
      <c r="F15285" s="4">
        <v>6409.5</v>
      </c>
    </row>
    <row r="15286" spans="1:6" x14ac:dyDescent="0.15">
      <c r="A15286" s="2" t="s">
        <v>59</v>
      </c>
      <c r="B15286" s="2" t="s">
        <v>49</v>
      </c>
      <c r="C15286" s="3" t="s">
        <v>29</v>
      </c>
      <c r="D15286" s="3" t="s">
        <v>30</v>
      </c>
      <c r="E15286" s="3">
        <v>1966</v>
      </c>
      <c r="F15286" s="4">
        <v>6347.79833984375</v>
      </c>
    </row>
    <row r="15287" spans="1:6" x14ac:dyDescent="0.15">
      <c r="A15287" s="2" t="s">
        <v>59</v>
      </c>
      <c r="B15287" s="2" t="s">
        <v>48</v>
      </c>
      <c r="C15287" s="3" t="s">
        <v>29</v>
      </c>
      <c r="D15287" s="3" t="s">
        <v>30</v>
      </c>
      <c r="E15287" s="3">
        <v>1967</v>
      </c>
      <c r="F15287" s="4">
        <v>6670.36181640625</v>
      </c>
    </row>
    <row r="15288" spans="1:6" x14ac:dyDescent="0.15">
      <c r="A15288" s="2" t="s">
        <v>59</v>
      </c>
      <c r="B15288" s="2" t="s">
        <v>49</v>
      </c>
      <c r="C15288" s="3" t="s">
        <v>29</v>
      </c>
      <c r="D15288" s="3" t="s">
        <v>30</v>
      </c>
      <c r="E15288" s="3">
        <v>1967</v>
      </c>
      <c r="F15288" s="4">
        <v>6693.45849609375</v>
      </c>
    </row>
    <row r="15289" spans="1:6" x14ac:dyDescent="0.15">
      <c r="A15289" s="2" t="s">
        <v>59</v>
      </c>
      <c r="B15289" s="2" t="s">
        <v>48</v>
      </c>
      <c r="C15289" s="3" t="s">
        <v>29</v>
      </c>
      <c r="D15289" s="3" t="s">
        <v>30</v>
      </c>
      <c r="E15289" s="3">
        <v>1968</v>
      </c>
      <c r="F15289" s="4">
        <v>7024.86865234375</v>
      </c>
    </row>
    <row r="15290" spans="1:6" x14ac:dyDescent="0.15">
      <c r="A15290" s="2" t="s">
        <v>59</v>
      </c>
      <c r="B15290" s="2" t="s">
        <v>49</v>
      </c>
      <c r="C15290" s="3" t="s">
        <v>29</v>
      </c>
      <c r="D15290" s="3" t="s">
        <v>30</v>
      </c>
      <c r="E15290" s="3">
        <v>1968</v>
      </c>
      <c r="F15290" s="4">
        <v>7106.9873046875</v>
      </c>
    </row>
    <row r="15291" spans="1:6" x14ac:dyDescent="0.15">
      <c r="A15291" s="2" t="s">
        <v>59</v>
      </c>
      <c r="B15291" s="2" t="s">
        <v>48</v>
      </c>
      <c r="C15291" s="3" t="s">
        <v>29</v>
      </c>
      <c r="D15291" s="3" t="s">
        <v>30</v>
      </c>
      <c r="E15291" s="3">
        <v>1969</v>
      </c>
      <c r="F15291" s="4">
        <v>8005.04345703125</v>
      </c>
    </row>
    <row r="15292" spans="1:6" x14ac:dyDescent="0.15">
      <c r="A15292" s="2" t="s">
        <v>59</v>
      </c>
      <c r="B15292" s="2" t="s">
        <v>49</v>
      </c>
      <c r="C15292" s="3" t="s">
        <v>29</v>
      </c>
      <c r="D15292" s="3" t="s">
        <v>30</v>
      </c>
      <c r="E15292" s="3">
        <v>1969</v>
      </c>
      <c r="F15292" s="4">
        <v>8145.05224609375</v>
      </c>
    </row>
    <row r="15293" spans="1:6" x14ac:dyDescent="0.15">
      <c r="A15293" s="2" t="s">
        <v>59</v>
      </c>
      <c r="B15293" s="2" t="s">
        <v>48</v>
      </c>
      <c r="C15293" s="3" t="s">
        <v>29</v>
      </c>
      <c r="D15293" s="3" t="s">
        <v>30</v>
      </c>
      <c r="E15293" s="3">
        <v>1970</v>
      </c>
      <c r="F15293" s="4">
        <v>8027.51806640625</v>
      </c>
    </row>
    <row r="15294" spans="1:6" x14ac:dyDescent="0.15">
      <c r="A15294" s="2" t="s">
        <v>59</v>
      </c>
      <c r="B15294" s="2" t="s">
        <v>49</v>
      </c>
      <c r="C15294" s="3" t="s">
        <v>29</v>
      </c>
      <c r="D15294" s="3" t="s">
        <v>30</v>
      </c>
      <c r="E15294" s="3">
        <v>1970</v>
      </c>
      <c r="F15294" s="4">
        <v>8175.13525390625</v>
      </c>
    </row>
    <row r="15295" spans="1:6" x14ac:dyDescent="0.15">
      <c r="A15295" s="2" t="s">
        <v>59</v>
      </c>
      <c r="B15295" s="2" t="s">
        <v>48</v>
      </c>
      <c r="C15295" s="3" t="s">
        <v>29</v>
      </c>
      <c r="D15295" s="3" t="s">
        <v>30</v>
      </c>
      <c r="E15295" s="3">
        <v>1971</v>
      </c>
      <c r="F15295" s="4">
        <v>7745.1474609375</v>
      </c>
    </row>
    <row r="15296" spans="1:6" x14ac:dyDescent="0.15">
      <c r="A15296" s="2" t="s">
        <v>59</v>
      </c>
      <c r="B15296" s="2" t="s">
        <v>49</v>
      </c>
      <c r="C15296" s="3" t="s">
        <v>29</v>
      </c>
      <c r="D15296" s="3" t="s">
        <v>30</v>
      </c>
      <c r="E15296" s="3">
        <v>1971</v>
      </c>
      <c r="F15296" s="4">
        <v>7902.87451171875</v>
      </c>
    </row>
    <row r="15297" spans="1:6" x14ac:dyDescent="0.15">
      <c r="A15297" s="2" t="s">
        <v>59</v>
      </c>
      <c r="B15297" s="2" t="s">
        <v>48</v>
      </c>
      <c r="C15297" s="3" t="s">
        <v>29</v>
      </c>
      <c r="D15297" s="3" t="s">
        <v>30</v>
      </c>
      <c r="E15297" s="3">
        <v>1972</v>
      </c>
      <c r="F15297" s="4">
        <v>8317.7744140625</v>
      </c>
    </row>
    <row r="15298" spans="1:6" x14ac:dyDescent="0.15">
      <c r="A15298" s="2" t="s">
        <v>59</v>
      </c>
      <c r="B15298" s="2" t="s">
        <v>49</v>
      </c>
      <c r="C15298" s="3" t="s">
        <v>29</v>
      </c>
      <c r="D15298" s="3" t="s">
        <v>30</v>
      </c>
      <c r="E15298" s="3">
        <v>1972</v>
      </c>
      <c r="F15298" s="4">
        <v>8529.408203125</v>
      </c>
    </row>
    <row r="15299" spans="1:6" x14ac:dyDescent="0.15">
      <c r="A15299" s="2" t="s">
        <v>59</v>
      </c>
      <c r="B15299" s="2" t="s">
        <v>48</v>
      </c>
      <c r="C15299" s="3" t="s">
        <v>29</v>
      </c>
      <c r="D15299" s="3" t="s">
        <v>30</v>
      </c>
      <c r="E15299" s="3">
        <v>1973</v>
      </c>
      <c r="F15299" s="4">
        <v>9272.1796875</v>
      </c>
    </row>
    <row r="15300" spans="1:6" x14ac:dyDescent="0.15">
      <c r="A15300" s="2" t="s">
        <v>59</v>
      </c>
      <c r="B15300" s="2" t="s">
        <v>49</v>
      </c>
      <c r="C15300" s="3" t="s">
        <v>29</v>
      </c>
      <c r="D15300" s="3" t="s">
        <v>30</v>
      </c>
      <c r="E15300" s="3">
        <v>1973</v>
      </c>
      <c r="F15300" s="4">
        <v>9317.5595703125</v>
      </c>
    </row>
    <row r="15301" spans="1:6" x14ac:dyDescent="0.15">
      <c r="A15301" s="2" t="s">
        <v>59</v>
      </c>
      <c r="B15301" s="2" t="s">
        <v>48</v>
      </c>
      <c r="C15301" s="3" t="s">
        <v>29</v>
      </c>
      <c r="D15301" s="3" t="s">
        <v>30</v>
      </c>
      <c r="E15301" s="3">
        <v>1974</v>
      </c>
      <c r="F15301" s="4">
        <v>9888.5703125</v>
      </c>
    </row>
    <row r="15302" spans="1:6" x14ac:dyDescent="0.15">
      <c r="A15302" s="2" t="s">
        <v>59</v>
      </c>
      <c r="B15302" s="2" t="s">
        <v>49</v>
      </c>
      <c r="C15302" s="3" t="s">
        <v>29</v>
      </c>
      <c r="D15302" s="3" t="s">
        <v>30</v>
      </c>
      <c r="E15302" s="3">
        <v>1974</v>
      </c>
      <c r="F15302" s="4">
        <v>9124.8994140625</v>
      </c>
    </row>
    <row r="15303" spans="1:6" x14ac:dyDescent="0.15">
      <c r="A15303" s="2" t="s">
        <v>59</v>
      </c>
      <c r="B15303" s="2" t="s">
        <v>48</v>
      </c>
      <c r="C15303" s="3" t="s">
        <v>29</v>
      </c>
      <c r="D15303" s="3" t="s">
        <v>30</v>
      </c>
      <c r="E15303" s="3">
        <v>1975</v>
      </c>
      <c r="F15303" s="4">
        <v>8540.19921875</v>
      </c>
    </row>
    <row r="15304" spans="1:6" x14ac:dyDescent="0.15">
      <c r="A15304" s="2" t="s">
        <v>59</v>
      </c>
      <c r="B15304" s="2" t="s">
        <v>49</v>
      </c>
      <c r="C15304" s="3" t="s">
        <v>29</v>
      </c>
      <c r="D15304" s="3" t="s">
        <v>30</v>
      </c>
      <c r="E15304" s="3">
        <v>1975</v>
      </c>
      <c r="F15304" s="4">
        <v>7896.91064453125</v>
      </c>
    </row>
    <row r="15305" spans="1:6" x14ac:dyDescent="0.15">
      <c r="A15305" s="2" t="s">
        <v>59</v>
      </c>
      <c r="B15305" s="2" t="s">
        <v>48</v>
      </c>
      <c r="C15305" s="3" t="s">
        <v>29</v>
      </c>
      <c r="D15305" s="3" t="s">
        <v>30</v>
      </c>
      <c r="E15305" s="3">
        <v>1976</v>
      </c>
      <c r="F15305" s="4">
        <v>9103.484375</v>
      </c>
    </row>
    <row r="15306" spans="1:6" x14ac:dyDescent="0.15">
      <c r="A15306" s="2" t="s">
        <v>59</v>
      </c>
      <c r="B15306" s="2" t="s">
        <v>49</v>
      </c>
      <c r="C15306" s="3" t="s">
        <v>29</v>
      </c>
      <c r="D15306" s="3" t="s">
        <v>30</v>
      </c>
      <c r="E15306" s="3">
        <v>1976</v>
      </c>
      <c r="F15306" s="4">
        <v>8494.1015625</v>
      </c>
    </row>
    <row r="15307" spans="1:6" x14ac:dyDescent="0.15">
      <c r="A15307" s="2" t="s">
        <v>59</v>
      </c>
      <c r="B15307" s="2" t="s">
        <v>48</v>
      </c>
      <c r="C15307" s="3" t="s">
        <v>29</v>
      </c>
      <c r="D15307" s="3" t="s">
        <v>30</v>
      </c>
      <c r="E15307" s="3">
        <v>1977</v>
      </c>
      <c r="F15307" s="4">
        <v>9200.412109375</v>
      </c>
    </row>
    <row r="15308" spans="1:6" x14ac:dyDescent="0.15">
      <c r="A15308" s="2" t="s">
        <v>59</v>
      </c>
      <c r="B15308" s="2" t="s">
        <v>49</v>
      </c>
      <c r="C15308" s="3" t="s">
        <v>29</v>
      </c>
      <c r="D15308" s="3" t="s">
        <v>30</v>
      </c>
      <c r="E15308" s="3">
        <v>1977</v>
      </c>
      <c r="F15308" s="4">
        <v>8537.513671875</v>
      </c>
    </row>
    <row r="15309" spans="1:6" x14ac:dyDescent="0.15">
      <c r="A15309" s="2" t="s">
        <v>59</v>
      </c>
      <c r="B15309" s="2" t="s">
        <v>48</v>
      </c>
      <c r="C15309" s="3" t="s">
        <v>29</v>
      </c>
      <c r="D15309" s="3" t="s">
        <v>30</v>
      </c>
      <c r="E15309" s="3">
        <v>1978</v>
      </c>
      <c r="F15309" s="4">
        <v>9721.5078125</v>
      </c>
    </row>
    <row r="15310" spans="1:6" x14ac:dyDescent="0.15">
      <c r="A15310" s="2" t="s">
        <v>59</v>
      </c>
      <c r="B15310" s="2" t="s">
        <v>49</v>
      </c>
      <c r="C15310" s="3" t="s">
        <v>29</v>
      </c>
      <c r="D15310" s="3" t="s">
        <v>30</v>
      </c>
      <c r="E15310" s="3">
        <v>1978</v>
      </c>
      <c r="F15310" s="4">
        <v>8998.345703125</v>
      </c>
    </row>
    <row r="15311" spans="1:6" x14ac:dyDescent="0.15">
      <c r="A15311" s="2" t="s">
        <v>59</v>
      </c>
      <c r="B15311" s="2" t="s">
        <v>48</v>
      </c>
      <c r="C15311" s="3" t="s">
        <v>29</v>
      </c>
      <c r="D15311" s="3" t="s">
        <v>30</v>
      </c>
      <c r="E15311" s="3">
        <v>1979</v>
      </c>
      <c r="F15311" s="4">
        <v>10087.921875</v>
      </c>
    </row>
    <row r="15312" spans="1:6" x14ac:dyDescent="0.15">
      <c r="A15312" s="2" t="s">
        <v>59</v>
      </c>
      <c r="B15312" s="2" t="s">
        <v>49</v>
      </c>
      <c r="C15312" s="3" t="s">
        <v>29</v>
      </c>
      <c r="D15312" s="3" t="s">
        <v>30</v>
      </c>
      <c r="E15312" s="3">
        <v>1979</v>
      </c>
      <c r="F15312" s="4">
        <v>9137.271484375</v>
      </c>
    </row>
    <row r="15313" spans="1:6" x14ac:dyDescent="0.15">
      <c r="A15313" s="2" t="s">
        <v>59</v>
      </c>
      <c r="B15313" s="2" t="s">
        <v>48</v>
      </c>
      <c r="C15313" s="3" t="s">
        <v>29</v>
      </c>
      <c r="D15313" s="3" t="s">
        <v>30</v>
      </c>
      <c r="E15313" s="3">
        <v>1980</v>
      </c>
      <c r="F15313" s="4">
        <v>10235.3486328125</v>
      </c>
    </row>
    <row r="15314" spans="1:6" x14ac:dyDescent="0.15">
      <c r="A15314" s="2" t="s">
        <v>59</v>
      </c>
      <c r="B15314" s="2" t="s">
        <v>49</v>
      </c>
      <c r="C15314" s="3" t="s">
        <v>29</v>
      </c>
      <c r="D15314" s="3" t="s">
        <v>30</v>
      </c>
      <c r="E15314" s="3">
        <v>1980</v>
      </c>
      <c r="F15314" s="4">
        <v>8743.4599609375</v>
      </c>
    </row>
    <row r="15315" spans="1:6" x14ac:dyDescent="0.15">
      <c r="A15315" s="2" t="s">
        <v>59</v>
      </c>
      <c r="B15315" s="2" t="s">
        <v>48</v>
      </c>
      <c r="C15315" s="3" t="s">
        <v>29</v>
      </c>
      <c r="D15315" s="3" t="s">
        <v>30</v>
      </c>
      <c r="E15315" s="3">
        <v>1981</v>
      </c>
      <c r="F15315" s="4">
        <v>9843.388671875</v>
      </c>
    </row>
    <row r="15316" spans="1:6" x14ac:dyDescent="0.15">
      <c r="A15316" s="2" t="s">
        <v>59</v>
      </c>
      <c r="B15316" s="2" t="s">
        <v>49</v>
      </c>
      <c r="C15316" s="3" t="s">
        <v>29</v>
      </c>
      <c r="D15316" s="3" t="s">
        <v>30</v>
      </c>
      <c r="E15316" s="3">
        <v>1981</v>
      </c>
      <c r="F15316" s="4">
        <v>8304.7529296875</v>
      </c>
    </row>
    <row r="15317" spans="1:6" x14ac:dyDescent="0.15">
      <c r="A15317" s="2" t="s">
        <v>59</v>
      </c>
      <c r="B15317" s="2" t="s">
        <v>48</v>
      </c>
      <c r="C15317" s="3" t="s">
        <v>29</v>
      </c>
      <c r="D15317" s="3" t="s">
        <v>30</v>
      </c>
      <c r="E15317" s="3">
        <v>1982</v>
      </c>
      <c r="F15317" s="4">
        <v>9852.201171875</v>
      </c>
    </row>
    <row r="15318" spans="1:6" x14ac:dyDescent="0.15">
      <c r="A15318" s="2" t="s">
        <v>59</v>
      </c>
      <c r="B15318" s="2" t="s">
        <v>49</v>
      </c>
      <c r="C15318" s="3" t="s">
        <v>29</v>
      </c>
      <c r="D15318" s="3" t="s">
        <v>30</v>
      </c>
      <c r="E15318" s="3">
        <v>1982</v>
      </c>
      <c r="F15318" s="4">
        <v>8532.8603515625</v>
      </c>
    </row>
    <row r="15319" spans="1:6" x14ac:dyDescent="0.15">
      <c r="A15319" s="2" t="s">
        <v>59</v>
      </c>
      <c r="B15319" s="2" t="s">
        <v>48</v>
      </c>
      <c r="C15319" s="3" t="s">
        <v>29</v>
      </c>
      <c r="D15319" s="3" t="s">
        <v>30</v>
      </c>
      <c r="E15319" s="3">
        <v>1983</v>
      </c>
      <c r="F15319" s="4">
        <v>9807.2421875</v>
      </c>
    </row>
    <row r="15320" spans="1:6" x14ac:dyDescent="0.15">
      <c r="A15320" s="2" t="s">
        <v>59</v>
      </c>
      <c r="B15320" s="2" t="s">
        <v>49</v>
      </c>
      <c r="C15320" s="3" t="s">
        <v>29</v>
      </c>
      <c r="D15320" s="3" t="s">
        <v>30</v>
      </c>
      <c r="E15320" s="3">
        <v>1983</v>
      </c>
      <c r="F15320" s="4">
        <v>8690.2880859375</v>
      </c>
    </row>
    <row r="15321" spans="1:6" x14ac:dyDescent="0.15">
      <c r="A15321" s="2" t="s">
        <v>59</v>
      </c>
      <c r="B15321" s="2" t="s">
        <v>48</v>
      </c>
      <c r="C15321" s="3" t="s">
        <v>29</v>
      </c>
      <c r="D15321" s="3" t="s">
        <v>30</v>
      </c>
      <c r="E15321" s="3">
        <v>1984</v>
      </c>
      <c r="F15321" s="4">
        <v>9687.154296875</v>
      </c>
    </row>
    <row r="15322" spans="1:6" x14ac:dyDescent="0.15">
      <c r="A15322" s="2" t="s">
        <v>59</v>
      </c>
      <c r="B15322" s="2" t="s">
        <v>49</v>
      </c>
      <c r="C15322" s="3" t="s">
        <v>29</v>
      </c>
      <c r="D15322" s="3" t="s">
        <v>30</v>
      </c>
      <c r="E15322" s="3">
        <v>1984</v>
      </c>
      <c r="F15322" s="4">
        <v>8630.6708984375</v>
      </c>
    </row>
    <row r="15323" spans="1:6" x14ac:dyDescent="0.15">
      <c r="A15323" s="2" t="s">
        <v>59</v>
      </c>
      <c r="B15323" s="2" t="s">
        <v>48</v>
      </c>
      <c r="C15323" s="3" t="s">
        <v>29</v>
      </c>
      <c r="D15323" s="3" t="s">
        <v>30</v>
      </c>
      <c r="E15323" s="3">
        <v>1985</v>
      </c>
      <c r="F15323" s="4">
        <v>9652.2744140625</v>
      </c>
    </row>
    <row r="15324" spans="1:6" x14ac:dyDescent="0.15">
      <c r="A15324" s="2" t="s">
        <v>59</v>
      </c>
      <c r="B15324" s="2" t="s">
        <v>49</v>
      </c>
      <c r="C15324" s="3" t="s">
        <v>29</v>
      </c>
      <c r="D15324" s="3" t="s">
        <v>30</v>
      </c>
      <c r="E15324" s="3">
        <v>1985</v>
      </c>
      <c r="F15324" s="4">
        <v>9022.0546875</v>
      </c>
    </row>
    <row r="15325" spans="1:6" x14ac:dyDescent="0.15">
      <c r="A15325" s="2" t="s">
        <v>59</v>
      </c>
      <c r="B15325" s="2" t="s">
        <v>48</v>
      </c>
      <c r="C15325" s="3" t="s">
        <v>29</v>
      </c>
      <c r="D15325" s="3" t="s">
        <v>30</v>
      </c>
      <c r="E15325" s="3">
        <v>1986</v>
      </c>
      <c r="F15325" s="4">
        <v>11107.48828125</v>
      </c>
    </row>
    <row r="15326" spans="1:6" x14ac:dyDescent="0.15">
      <c r="A15326" s="2" t="s">
        <v>59</v>
      </c>
      <c r="B15326" s="2" t="s">
        <v>49</v>
      </c>
      <c r="C15326" s="3" t="s">
        <v>29</v>
      </c>
      <c r="D15326" s="3" t="s">
        <v>30</v>
      </c>
      <c r="E15326" s="3">
        <v>1986</v>
      </c>
      <c r="F15326" s="4">
        <v>10539.34375</v>
      </c>
    </row>
    <row r="15327" spans="1:6" x14ac:dyDescent="0.15">
      <c r="A15327" s="2" t="s">
        <v>59</v>
      </c>
      <c r="B15327" s="2" t="s">
        <v>48</v>
      </c>
      <c r="C15327" s="3" t="s">
        <v>29</v>
      </c>
      <c r="D15327" s="3" t="s">
        <v>30</v>
      </c>
      <c r="E15327" s="3">
        <v>1987</v>
      </c>
      <c r="F15327" s="4">
        <v>11431.8662109375</v>
      </c>
    </row>
    <row r="15328" spans="1:6" x14ac:dyDescent="0.15">
      <c r="A15328" s="2" t="s">
        <v>59</v>
      </c>
      <c r="B15328" s="2" t="s">
        <v>49</v>
      </c>
      <c r="C15328" s="3" t="s">
        <v>29</v>
      </c>
      <c r="D15328" s="3" t="s">
        <v>30</v>
      </c>
      <c r="E15328" s="3">
        <v>1987</v>
      </c>
      <c r="F15328" s="4">
        <v>10914.734375</v>
      </c>
    </row>
    <row r="15329" spans="1:6" x14ac:dyDescent="0.15">
      <c r="A15329" s="2" t="s">
        <v>59</v>
      </c>
      <c r="B15329" s="2" t="s">
        <v>48</v>
      </c>
      <c r="C15329" s="3" t="s">
        <v>29</v>
      </c>
      <c r="D15329" s="3" t="s">
        <v>30</v>
      </c>
      <c r="E15329" s="3">
        <v>1988</v>
      </c>
      <c r="F15329" s="4">
        <v>12640.0859375</v>
      </c>
    </row>
    <row r="15330" spans="1:6" x14ac:dyDescent="0.15">
      <c r="A15330" s="2" t="s">
        <v>59</v>
      </c>
      <c r="B15330" s="2" t="s">
        <v>49</v>
      </c>
      <c r="C15330" s="3" t="s">
        <v>29</v>
      </c>
      <c r="D15330" s="3" t="s">
        <v>30</v>
      </c>
      <c r="E15330" s="3">
        <v>1988</v>
      </c>
      <c r="F15330" s="4">
        <v>12079.1982421875</v>
      </c>
    </row>
    <row r="15331" spans="1:6" x14ac:dyDescent="0.15">
      <c r="A15331" s="2" t="s">
        <v>59</v>
      </c>
      <c r="B15331" s="2" t="s">
        <v>48</v>
      </c>
      <c r="C15331" s="3" t="s">
        <v>29</v>
      </c>
      <c r="D15331" s="3" t="s">
        <v>30</v>
      </c>
      <c r="E15331" s="3">
        <v>1989</v>
      </c>
      <c r="F15331" s="4">
        <v>14167.5751953125</v>
      </c>
    </row>
    <row r="15332" spans="1:6" x14ac:dyDescent="0.15">
      <c r="A15332" s="2" t="s">
        <v>59</v>
      </c>
      <c r="B15332" s="2" t="s">
        <v>49</v>
      </c>
      <c r="C15332" s="3" t="s">
        <v>29</v>
      </c>
      <c r="D15332" s="3" t="s">
        <v>30</v>
      </c>
      <c r="E15332" s="3">
        <v>1989</v>
      </c>
      <c r="F15332" s="4">
        <v>13701.3134765625</v>
      </c>
    </row>
    <row r="15333" spans="1:6" x14ac:dyDescent="0.15">
      <c r="A15333" s="2" t="s">
        <v>59</v>
      </c>
      <c r="B15333" s="2" t="s">
        <v>48</v>
      </c>
      <c r="C15333" s="3" t="s">
        <v>29</v>
      </c>
      <c r="D15333" s="3" t="s">
        <v>30</v>
      </c>
      <c r="E15333" s="3">
        <v>1990</v>
      </c>
      <c r="F15333" s="4">
        <v>14869.1357421875</v>
      </c>
    </row>
    <row r="15334" spans="1:6" x14ac:dyDescent="0.15">
      <c r="A15334" s="2" t="s">
        <v>59</v>
      </c>
      <c r="B15334" s="2" t="s">
        <v>49</v>
      </c>
      <c r="C15334" s="3" t="s">
        <v>29</v>
      </c>
      <c r="D15334" s="3" t="s">
        <v>30</v>
      </c>
      <c r="E15334" s="3">
        <v>1990</v>
      </c>
      <c r="F15334" s="4">
        <v>14362.8935546875</v>
      </c>
    </row>
    <row r="15335" spans="1:6" x14ac:dyDescent="0.15">
      <c r="A15335" s="2" t="s">
        <v>59</v>
      </c>
      <c r="B15335" s="2" t="s">
        <v>48</v>
      </c>
      <c r="C15335" s="3" t="s">
        <v>29</v>
      </c>
      <c r="D15335" s="3" t="s">
        <v>30</v>
      </c>
      <c r="E15335" s="3">
        <v>1991</v>
      </c>
      <c r="F15335" s="4">
        <v>16489.2265625</v>
      </c>
    </row>
    <row r="15336" spans="1:6" x14ac:dyDescent="0.15">
      <c r="A15336" s="2" t="s">
        <v>59</v>
      </c>
      <c r="B15336" s="2" t="s">
        <v>49</v>
      </c>
      <c r="C15336" s="3" t="s">
        <v>29</v>
      </c>
      <c r="D15336" s="3" t="s">
        <v>30</v>
      </c>
      <c r="E15336" s="3">
        <v>1991</v>
      </c>
      <c r="F15336" s="4">
        <v>16431.3359375</v>
      </c>
    </row>
    <row r="15337" spans="1:6" x14ac:dyDescent="0.15">
      <c r="A15337" s="2" t="s">
        <v>59</v>
      </c>
      <c r="B15337" s="2" t="s">
        <v>48</v>
      </c>
      <c r="C15337" s="3" t="s">
        <v>29</v>
      </c>
      <c r="D15337" s="3" t="s">
        <v>30</v>
      </c>
      <c r="E15337" s="3">
        <v>1992</v>
      </c>
      <c r="F15337" s="4">
        <v>16743.228515625</v>
      </c>
    </row>
    <row r="15338" spans="1:6" x14ac:dyDescent="0.15">
      <c r="A15338" s="2" t="s">
        <v>59</v>
      </c>
      <c r="B15338" s="2" t="s">
        <v>49</v>
      </c>
      <c r="C15338" s="3" t="s">
        <v>29</v>
      </c>
      <c r="D15338" s="3" t="s">
        <v>30</v>
      </c>
      <c r="E15338" s="3">
        <v>1992</v>
      </c>
      <c r="F15338" s="4">
        <v>16408.08203125</v>
      </c>
    </row>
    <row r="15339" spans="1:6" x14ac:dyDescent="0.15">
      <c r="A15339" s="2" t="s">
        <v>59</v>
      </c>
      <c r="B15339" s="2" t="s">
        <v>48</v>
      </c>
      <c r="C15339" s="3" t="s">
        <v>29</v>
      </c>
      <c r="D15339" s="3" t="s">
        <v>30</v>
      </c>
      <c r="E15339" s="3">
        <v>1993</v>
      </c>
      <c r="F15339" s="4">
        <v>17978.486328125</v>
      </c>
    </row>
    <row r="15340" spans="1:6" x14ac:dyDescent="0.15">
      <c r="A15340" s="2" t="s">
        <v>59</v>
      </c>
      <c r="B15340" s="2" t="s">
        <v>49</v>
      </c>
      <c r="C15340" s="3" t="s">
        <v>29</v>
      </c>
      <c r="D15340" s="3" t="s">
        <v>30</v>
      </c>
      <c r="E15340" s="3">
        <v>1993</v>
      </c>
      <c r="F15340" s="4">
        <v>17401.572265625</v>
      </c>
    </row>
    <row r="15341" spans="1:6" x14ac:dyDescent="0.15">
      <c r="A15341" s="2" t="s">
        <v>59</v>
      </c>
      <c r="B15341" s="2" t="s">
        <v>48</v>
      </c>
      <c r="C15341" s="3" t="s">
        <v>29</v>
      </c>
      <c r="D15341" s="3" t="s">
        <v>30</v>
      </c>
      <c r="E15341" s="3">
        <v>1994</v>
      </c>
      <c r="F15341" s="4">
        <v>18977.58984375</v>
      </c>
    </row>
    <row r="15342" spans="1:6" x14ac:dyDescent="0.15">
      <c r="A15342" s="2" t="s">
        <v>59</v>
      </c>
      <c r="B15342" s="2" t="s">
        <v>49</v>
      </c>
      <c r="C15342" s="3" t="s">
        <v>29</v>
      </c>
      <c r="D15342" s="3" t="s">
        <v>30</v>
      </c>
      <c r="E15342" s="3">
        <v>1994</v>
      </c>
      <c r="F15342" s="4">
        <v>18506.970703125</v>
      </c>
    </row>
    <row r="15343" spans="1:6" x14ac:dyDescent="0.15">
      <c r="A15343" s="2" t="s">
        <v>59</v>
      </c>
      <c r="B15343" s="2" t="s">
        <v>48</v>
      </c>
      <c r="C15343" s="3" t="s">
        <v>29</v>
      </c>
      <c r="D15343" s="3" t="s">
        <v>30</v>
      </c>
      <c r="E15343" s="3">
        <v>1995</v>
      </c>
      <c r="F15343" s="4">
        <v>19156.44140625</v>
      </c>
    </row>
    <row r="15344" spans="1:6" x14ac:dyDescent="0.15">
      <c r="A15344" s="2" t="s">
        <v>59</v>
      </c>
      <c r="B15344" s="2" t="s">
        <v>49</v>
      </c>
      <c r="C15344" s="3" t="s">
        <v>29</v>
      </c>
      <c r="D15344" s="3" t="s">
        <v>30</v>
      </c>
      <c r="E15344" s="3">
        <v>1995</v>
      </c>
      <c r="F15344" s="4">
        <v>18621.787109375</v>
      </c>
    </row>
    <row r="15345" spans="1:6" x14ac:dyDescent="0.15">
      <c r="A15345" s="2" t="s">
        <v>59</v>
      </c>
      <c r="B15345" s="2" t="s">
        <v>48</v>
      </c>
      <c r="C15345" s="3" t="s">
        <v>29</v>
      </c>
      <c r="D15345" s="3" t="s">
        <v>30</v>
      </c>
      <c r="E15345" s="3">
        <v>1996</v>
      </c>
      <c r="F15345" s="4">
        <v>19537.939453125</v>
      </c>
    </row>
    <row r="15346" spans="1:6" x14ac:dyDescent="0.15">
      <c r="A15346" s="2" t="s">
        <v>59</v>
      </c>
      <c r="B15346" s="2" t="s">
        <v>49</v>
      </c>
      <c r="C15346" s="3" t="s">
        <v>29</v>
      </c>
      <c r="D15346" s="3" t="s">
        <v>30</v>
      </c>
      <c r="E15346" s="3">
        <v>1996</v>
      </c>
      <c r="F15346" s="4">
        <v>18870.11328125</v>
      </c>
    </row>
    <row r="15347" spans="1:6" x14ac:dyDescent="0.15">
      <c r="A15347" s="2" t="s">
        <v>59</v>
      </c>
      <c r="B15347" s="2" t="s">
        <v>48</v>
      </c>
      <c r="C15347" s="3" t="s">
        <v>29</v>
      </c>
      <c r="D15347" s="3" t="s">
        <v>30</v>
      </c>
      <c r="E15347" s="3">
        <v>1997</v>
      </c>
      <c r="F15347" s="4">
        <v>21431.958984375</v>
      </c>
    </row>
    <row r="15348" spans="1:6" x14ac:dyDescent="0.15">
      <c r="A15348" s="2" t="s">
        <v>59</v>
      </c>
      <c r="B15348" s="2" t="s">
        <v>49</v>
      </c>
      <c r="C15348" s="3" t="s">
        <v>29</v>
      </c>
      <c r="D15348" s="3" t="s">
        <v>30</v>
      </c>
      <c r="E15348" s="3">
        <v>1997</v>
      </c>
      <c r="F15348" s="4">
        <v>20985.771484375</v>
      </c>
    </row>
    <row r="15349" spans="1:6" x14ac:dyDescent="0.15">
      <c r="A15349" s="2" t="s">
        <v>59</v>
      </c>
      <c r="B15349" s="2" t="s">
        <v>48</v>
      </c>
      <c r="C15349" s="3" t="s">
        <v>29</v>
      </c>
      <c r="D15349" s="3" t="s">
        <v>30</v>
      </c>
      <c r="E15349" s="3">
        <v>1998</v>
      </c>
      <c r="F15349" s="4">
        <v>23261.697265625</v>
      </c>
    </row>
    <row r="15350" spans="1:6" x14ac:dyDescent="0.15">
      <c r="A15350" s="2" t="s">
        <v>59</v>
      </c>
      <c r="B15350" s="2" t="s">
        <v>49</v>
      </c>
      <c r="C15350" s="3" t="s">
        <v>29</v>
      </c>
      <c r="D15350" s="3" t="s">
        <v>30</v>
      </c>
      <c r="E15350" s="3">
        <v>1998</v>
      </c>
      <c r="F15350" s="4">
        <v>23497.51953125</v>
      </c>
    </row>
    <row r="15351" spans="1:6" x14ac:dyDescent="0.15">
      <c r="A15351" s="2" t="s">
        <v>59</v>
      </c>
      <c r="B15351" s="2" t="s">
        <v>48</v>
      </c>
      <c r="C15351" s="3" t="s">
        <v>29</v>
      </c>
      <c r="D15351" s="3" t="s">
        <v>30</v>
      </c>
      <c r="E15351" s="3">
        <v>1999</v>
      </c>
      <c r="F15351" s="4">
        <v>26032.4375</v>
      </c>
    </row>
    <row r="15352" spans="1:6" x14ac:dyDescent="0.15">
      <c r="A15352" s="2" t="s">
        <v>59</v>
      </c>
      <c r="B15352" s="2" t="s">
        <v>49</v>
      </c>
      <c r="C15352" s="3" t="s">
        <v>29</v>
      </c>
      <c r="D15352" s="3" t="s">
        <v>30</v>
      </c>
      <c r="E15352" s="3">
        <v>1999</v>
      </c>
      <c r="F15352" s="4">
        <v>26349.654296875</v>
      </c>
    </row>
    <row r="15353" spans="1:6" x14ac:dyDescent="0.15">
      <c r="A15353" s="2" t="s">
        <v>59</v>
      </c>
      <c r="B15353" s="2" t="s">
        <v>48</v>
      </c>
      <c r="C15353" s="3" t="s">
        <v>29</v>
      </c>
      <c r="D15353" s="3" t="s">
        <v>30</v>
      </c>
      <c r="E15353" s="3">
        <v>2000</v>
      </c>
      <c r="F15353" s="4">
        <v>29038.34375</v>
      </c>
    </row>
    <row r="15354" spans="1:6" x14ac:dyDescent="0.15">
      <c r="A15354" s="2" t="s">
        <v>59</v>
      </c>
      <c r="B15354" s="2" t="s">
        <v>49</v>
      </c>
      <c r="C15354" s="3" t="s">
        <v>29</v>
      </c>
      <c r="D15354" s="3" t="s">
        <v>30</v>
      </c>
      <c r="E15354" s="3">
        <v>2000</v>
      </c>
      <c r="F15354" s="4">
        <v>29054.38671875</v>
      </c>
    </row>
    <row r="15355" spans="1:6" x14ac:dyDescent="0.15">
      <c r="A15355" s="2" t="s">
        <v>59</v>
      </c>
      <c r="B15355" s="2" t="s">
        <v>48</v>
      </c>
      <c r="C15355" s="3" t="s">
        <v>29</v>
      </c>
      <c r="D15355" s="3" t="s">
        <v>30</v>
      </c>
      <c r="E15355" s="3">
        <v>2001</v>
      </c>
      <c r="F15355" s="4">
        <v>27308.109375</v>
      </c>
    </row>
    <row r="15356" spans="1:6" x14ac:dyDescent="0.15">
      <c r="A15356" s="2" t="s">
        <v>59</v>
      </c>
      <c r="B15356" s="2" t="s">
        <v>49</v>
      </c>
      <c r="C15356" s="3" t="s">
        <v>29</v>
      </c>
      <c r="D15356" s="3" t="s">
        <v>30</v>
      </c>
      <c r="E15356" s="3">
        <v>2001</v>
      </c>
      <c r="F15356" s="4">
        <v>27236.658203125</v>
      </c>
    </row>
    <row r="15357" spans="1:6" x14ac:dyDescent="0.15">
      <c r="A15357" s="2" t="s">
        <v>59</v>
      </c>
      <c r="B15357" s="2" t="s">
        <v>48</v>
      </c>
      <c r="C15357" s="3" t="s">
        <v>29</v>
      </c>
      <c r="D15357" s="3" t="s">
        <v>30</v>
      </c>
      <c r="E15357" s="3">
        <v>2002</v>
      </c>
      <c r="F15357" s="4">
        <v>26584.765625</v>
      </c>
    </row>
    <row r="15358" spans="1:6" x14ac:dyDescent="0.15">
      <c r="A15358" s="2" t="s">
        <v>59</v>
      </c>
      <c r="B15358" s="2" t="s">
        <v>49</v>
      </c>
      <c r="C15358" s="3" t="s">
        <v>29</v>
      </c>
      <c r="D15358" s="3" t="s">
        <v>30</v>
      </c>
      <c r="E15358" s="3">
        <v>2002</v>
      </c>
      <c r="F15358" s="4">
        <v>26749.861328125</v>
      </c>
    </row>
    <row r="15359" spans="1:6" x14ac:dyDescent="0.15">
      <c r="A15359" s="2" t="s">
        <v>59</v>
      </c>
      <c r="B15359" s="2" t="s">
        <v>48</v>
      </c>
      <c r="C15359" s="3" t="s">
        <v>29</v>
      </c>
      <c r="D15359" s="3" t="s">
        <v>30</v>
      </c>
      <c r="E15359" s="3">
        <v>2003</v>
      </c>
      <c r="F15359" s="4">
        <v>25839.4453125</v>
      </c>
    </row>
    <row r="15360" spans="1:6" x14ac:dyDescent="0.15">
      <c r="A15360" s="2" t="s">
        <v>59</v>
      </c>
      <c r="B15360" s="2" t="s">
        <v>49</v>
      </c>
      <c r="C15360" s="3" t="s">
        <v>29</v>
      </c>
      <c r="D15360" s="3" t="s">
        <v>30</v>
      </c>
      <c r="E15360" s="3">
        <v>2003</v>
      </c>
      <c r="F15360" s="4">
        <v>25846.93359375</v>
      </c>
    </row>
    <row r="15361" spans="1:6" x14ac:dyDescent="0.15">
      <c r="A15361" s="2" t="s">
        <v>59</v>
      </c>
      <c r="B15361" s="2" t="s">
        <v>48</v>
      </c>
      <c r="C15361" s="3" t="s">
        <v>29</v>
      </c>
      <c r="D15361" s="3" t="s">
        <v>30</v>
      </c>
      <c r="E15361" s="3">
        <v>2004</v>
      </c>
      <c r="F15361" s="4">
        <v>24008.029296875</v>
      </c>
    </row>
    <row r="15362" spans="1:6" x14ac:dyDescent="0.15">
      <c r="A15362" s="2" t="s">
        <v>59</v>
      </c>
      <c r="B15362" s="2" t="s">
        <v>49</v>
      </c>
      <c r="C15362" s="3" t="s">
        <v>29</v>
      </c>
      <c r="D15362" s="3" t="s">
        <v>30</v>
      </c>
      <c r="E15362" s="3">
        <v>2004</v>
      </c>
      <c r="F15362" s="4">
        <v>24248.931640625</v>
      </c>
    </row>
    <row r="15363" spans="1:6" x14ac:dyDescent="0.15">
      <c r="A15363" s="2" t="s">
        <v>59</v>
      </c>
      <c r="B15363" s="2" t="s">
        <v>48</v>
      </c>
      <c r="C15363" s="3" t="s">
        <v>29</v>
      </c>
      <c r="D15363" s="3" t="s">
        <v>30</v>
      </c>
      <c r="E15363" s="3">
        <v>2005</v>
      </c>
      <c r="F15363" s="4">
        <v>30263.482421875</v>
      </c>
    </row>
    <row r="15364" spans="1:6" x14ac:dyDescent="0.15">
      <c r="A15364" s="2" t="s">
        <v>59</v>
      </c>
      <c r="B15364" s="2" t="s">
        <v>49</v>
      </c>
      <c r="C15364" s="3" t="s">
        <v>29</v>
      </c>
      <c r="D15364" s="3" t="s">
        <v>30</v>
      </c>
      <c r="E15364" s="3">
        <v>2005</v>
      </c>
      <c r="F15364" s="4">
        <v>28036.05078125</v>
      </c>
    </row>
    <row r="15365" spans="1:6" x14ac:dyDescent="0.15">
      <c r="A15365" s="2" t="s">
        <v>59</v>
      </c>
      <c r="B15365" s="2" t="s">
        <v>48</v>
      </c>
      <c r="C15365" s="3" t="s">
        <v>29</v>
      </c>
      <c r="D15365" s="3" t="s">
        <v>30</v>
      </c>
      <c r="E15365" s="3">
        <v>2006</v>
      </c>
      <c r="F15365" s="4">
        <v>30170.251953125</v>
      </c>
    </row>
    <row r="15366" spans="1:6" x14ac:dyDescent="0.15">
      <c r="A15366" s="2" t="s">
        <v>59</v>
      </c>
      <c r="B15366" s="2" t="s">
        <v>49</v>
      </c>
      <c r="C15366" s="3" t="s">
        <v>29</v>
      </c>
      <c r="D15366" s="3" t="s">
        <v>30</v>
      </c>
      <c r="E15366" s="3">
        <v>2006</v>
      </c>
      <c r="F15366" s="4">
        <v>29555.552734375</v>
      </c>
    </row>
    <row r="15367" spans="1:6" x14ac:dyDescent="0.15">
      <c r="A15367" s="2" t="s">
        <v>59</v>
      </c>
      <c r="B15367" s="2" t="s">
        <v>48</v>
      </c>
      <c r="C15367" s="3" t="s">
        <v>29</v>
      </c>
      <c r="D15367" s="3" t="s">
        <v>30</v>
      </c>
      <c r="E15367" s="3">
        <v>2007</v>
      </c>
      <c r="F15367" s="4">
        <v>32425.08203125</v>
      </c>
    </row>
    <row r="15368" spans="1:6" x14ac:dyDescent="0.15">
      <c r="A15368" s="2" t="s">
        <v>59</v>
      </c>
      <c r="B15368" s="2" t="s">
        <v>49</v>
      </c>
      <c r="C15368" s="3" t="s">
        <v>29</v>
      </c>
      <c r="D15368" s="3" t="s">
        <v>30</v>
      </c>
      <c r="E15368" s="3">
        <v>2007</v>
      </c>
      <c r="F15368" s="4">
        <v>32315.494140625</v>
      </c>
    </row>
    <row r="15369" spans="1:6" x14ac:dyDescent="0.15">
      <c r="A15369" s="2" t="s">
        <v>59</v>
      </c>
      <c r="B15369" s="2" t="s">
        <v>48</v>
      </c>
      <c r="C15369" s="3" t="s">
        <v>29</v>
      </c>
      <c r="D15369" s="3" t="s">
        <v>30</v>
      </c>
      <c r="E15369" s="3">
        <v>2008</v>
      </c>
      <c r="F15369" s="4">
        <v>32211.30859375</v>
      </c>
    </row>
    <row r="15370" spans="1:6" x14ac:dyDescent="0.15">
      <c r="A15370" s="2" t="s">
        <v>59</v>
      </c>
      <c r="B15370" s="2" t="s">
        <v>49</v>
      </c>
      <c r="C15370" s="3" t="s">
        <v>29</v>
      </c>
      <c r="D15370" s="3" t="s">
        <v>30</v>
      </c>
      <c r="E15370" s="3">
        <v>2008</v>
      </c>
      <c r="F15370" s="4">
        <v>30619.791015625</v>
      </c>
    </row>
    <row r="15371" spans="1:6" x14ac:dyDescent="0.15">
      <c r="A15371" s="2" t="s">
        <v>59</v>
      </c>
      <c r="B15371" s="2" t="s">
        <v>48</v>
      </c>
      <c r="C15371" s="3" t="s">
        <v>29</v>
      </c>
      <c r="D15371" s="3" t="s">
        <v>30</v>
      </c>
      <c r="E15371" s="3">
        <v>2009</v>
      </c>
      <c r="F15371" s="4">
        <v>30086.37109375</v>
      </c>
    </row>
    <row r="15372" spans="1:6" x14ac:dyDescent="0.15">
      <c r="A15372" s="2" t="s">
        <v>59</v>
      </c>
      <c r="B15372" s="2" t="s">
        <v>49</v>
      </c>
      <c r="C15372" s="3" t="s">
        <v>29</v>
      </c>
      <c r="D15372" s="3" t="s">
        <v>30</v>
      </c>
      <c r="E15372" s="3">
        <v>2009</v>
      </c>
      <c r="F15372" s="4">
        <v>30245.91015625</v>
      </c>
    </row>
    <row r="15373" spans="1:6" x14ac:dyDescent="0.15">
      <c r="A15373" s="2" t="s">
        <v>59</v>
      </c>
      <c r="B15373" s="2" t="s">
        <v>48</v>
      </c>
      <c r="C15373" s="3" t="s">
        <v>29</v>
      </c>
      <c r="D15373" s="3" t="s">
        <v>30</v>
      </c>
      <c r="E15373" s="3">
        <v>2010</v>
      </c>
      <c r="F15373" s="4">
        <v>34426.83984375</v>
      </c>
    </row>
    <row r="15374" spans="1:6" x14ac:dyDescent="0.15">
      <c r="A15374" s="2" t="s">
        <v>59</v>
      </c>
      <c r="B15374" s="2" t="s">
        <v>49</v>
      </c>
      <c r="C15374" s="3" t="s">
        <v>29</v>
      </c>
      <c r="D15374" s="3" t="s">
        <v>30</v>
      </c>
      <c r="E15374" s="3">
        <v>2010</v>
      </c>
      <c r="F15374" s="4">
        <v>33587.265625</v>
      </c>
    </row>
    <row r="15375" spans="1:6" x14ac:dyDescent="0.15">
      <c r="A15375" s="2" t="s">
        <v>59</v>
      </c>
      <c r="B15375" s="2" t="s">
        <v>48</v>
      </c>
      <c r="C15375" s="3" t="s">
        <v>29</v>
      </c>
      <c r="D15375" s="3" t="s">
        <v>30</v>
      </c>
      <c r="E15375" s="3">
        <v>2011</v>
      </c>
      <c r="F15375" s="4">
        <v>34691.48046875</v>
      </c>
    </row>
    <row r="15376" spans="1:6" x14ac:dyDescent="0.15">
      <c r="A15376" s="2" t="s">
        <v>59</v>
      </c>
      <c r="B15376" s="2" t="s">
        <v>49</v>
      </c>
      <c r="C15376" s="3" t="s">
        <v>29</v>
      </c>
      <c r="D15376" s="3" t="s">
        <v>30</v>
      </c>
      <c r="E15376" s="3">
        <v>2011</v>
      </c>
      <c r="F15376" s="4">
        <v>32878.6484375</v>
      </c>
    </row>
    <row r="15377" spans="1:6" x14ac:dyDescent="0.15">
      <c r="A15377" s="2" t="s">
        <v>59</v>
      </c>
      <c r="B15377" s="2" t="s">
        <v>48</v>
      </c>
      <c r="C15377" s="3" t="s">
        <v>29</v>
      </c>
      <c r="D15377" s="3" t="s">
        <v>30</v>
      </c>
      <c r="E15377" s="3">
        <v>2012</v>
      </c>
      <c r="F15377" s="4">
        <v>36499.7734375</v>
      </c>
    </row>
    <row r="15378" spans="1:6" x14ac:dyDescent="0.15">
      <c r="A15378" s="2" t="s">
        <v>59</v>
      </c>
      <c r="B15378" s="2" t="s">
        <v>49</v>
      </c>
      <c r="C15378" s="3" t="s">
        <v>29</v>
      </c>
      <c r="D15378" s="3" t="s">
        <v>30</v>
      </c>
      <c r="E15378" s="3">
        <v>2012</v>
      </c>
      <c r="F15378" s="4">
        <v>34384.85546875</v>
      </c>
    </row>
    <row r="15379" spans="1:6" x14ac:dyDescent="0.15">
      <c r="A15379" s="2" t="s">
        <v>59</v>
      </c>
      <c r="B15379" s="2" t="s">
        <v>48</v>
      </c>
      <c r="C15379" s="3" t="s">
        <v>29</v>
      </c>
      <c r="D15379" s="3" t="s">
        <v>30</v>
      </c>
      <c r="E15379" s="3">
        <v>2013</v>
      </c>
      <c r="F15379" s="4">
        <v>35713.08203125</v>
      </c>
    </row>
    <row r="15380" spans="1:6" x14ac:dyDescent="0.15">
      <c r="A15380" s="2" t="s">
        <v>59</v>
      </c>
      <c r="B15380" s="2" t="s">
        <v>49</v>
      </c>
      <c r="C15380" s="3" t="s">
        <v>29</v>
      </c>
      <c r="D15380" s="3" t="s">
        <v>30</v>
      </c>
      <c r="E15380" s="3">
        <v>2013</v>
      </c>
      <c r="F15380" s="4">
        <v>34223.26171875</v>
      </c>
    </row>
    <row r="15381" spans="1:6" x14ac:dyDescent="0.15">
      <c r="A15381" s="2" t="s">
        <v>59</v>
      </c>
      <c r="B15381" s="2" t="s">
        <v>48</v>
      </c>
      <c r="C15381" s="3" t="s">
        <v>29</v>
      </c>
      <c r="D15381" s="3" t="s">
        <v>30</v>
      </c>
      <c r="E15381" s="3">
        <v>2014</v>
      </c>
      <c r="F15381" s="4">
        <v>42431.20703125</v>
      </c>
    </row>
    <row r="15382" spans="1:6" x14ac:dyDescent="0.15">
      <c r="A15382" s="2" t="s">
        <v>59</v>
      </c>
      <c r="B15382" s="2" t="s">
        <v>49</v>
      </c>
      <c r="C15382" s="3" t="s">
        <v>29</v>
      </c>
      <c r="D15382" s="3" t="s">
        <v>30</v>
      </c>
      <c r="E15382" s="3">
        <v>2014</v>
      </c>
      <c r="F15382" s="4">
        <v>40866.98828125</v>
      </c>
    </row>
    <row r="15383" spans="1:6" x14ac:dyDescent="0.15">
      <c r="A15383" s="2" t="s">
        <v>59</v>
      </c>
      <c r="B15383" s="2" t="s">
        <v>48</v>
      </c>
      <c r="C15383" s="3" t="s">
        <v>29</v>
      </c>
      <c r="D15383" s="3" t="s">
        <v>30</v>
      </c>
      <c r="E15383" s="3">
        <v>2015</v>
      </c>
      <c r="F15383" s="4">
        <v>46689.50390625</v>
      </c>
    </row>
    <row r="15384" spans="1:6" x14ac:dyDescent="0.15">
      <c r="A15384" s="2" t="s">
        <v>59</v>
      </c>
      <c r="B15384" s="2" t="s">
        <v>49</v>
      </c>
      <c r="C15384" s="3" t="s">
        <v>29</v>
      </c>
      <c r="D15384" s="3" t="s">
        <v>30</v>
      </c>
      <c r="E15384" s="3">
        <v>2015</v>
      </c>
      <c r="F15384" s="4">
        <v>46308.8359375</v>
      </c>
    </row>
    <row r="15385" spans="1:6" x14ac:dyDescent="0.15">
      <c r="A15385" s="2" t="s">
        <v>59</v>
      </c>
      <c r="B15385" s="2" t="s">
        <v>48</v>
      </c>
      <c r="C15385" s="3" t="s">
        <v>29</v>
      </c>
      <c r="D15385" s="3" t="s">
        <v>30</v>
      </c>
      <c r="E15385" s="3">
        <v>2016</v>
      </c>
      <c r="F15385" s="4">
        <v>50115.65625</v>
      </c>
    </row>
    <row r="15386" spans="1:6" x14ac:dyDescent="0.15">
      <c r="A15386" s="2" t="s">
        <v>59</v>
      </c>
      <c r="B15386" s="2" t="s">
        <v>49</v>
      </c>
      <c r="C15386" s="3" t="s">
        <v>29</v>
      </c>
      <c r="D15386" s="3" t="s">
        <v>30</v>
      </c>
      <c r="E15386" s="3">
        <v>2016</v>
      </c>
      <c r="F15386" s="4">
        <v>50335.5859375</v>
      </c>
    </row>
    <row r="15387" spans="1:6" x14ac:dyDescent="0.15">
      <c r="A15387" s="2" t="s">
        <v>59</v>
      </c>
      <c r="B15387" s="2" t="s">
        <v>48</v>
      </c>
      <c r="C15387" s="3" t="s">
        <v>29</v>
      </c>
      <c r="D15387" s="3" t="s">
        <v>30</v>
      </c>
      <c r="E15387" s="3">
        <v>2017</v>
      </c>
      <c r="F15387" s="4">
        <v>53625.59375</v>
      </c>
    </row>
    <row r="15388" spans="1:6" x14ac:dyDescent="0.15">
      <c r="A15388" s="2" t="s">
        <v>59</v>
      </c>
      <c r="B15388" s="2" t="s">
        <v>49</v>
      </c>
      <c r="C15388" s="3" t="s">
        <v>29</v>
      </c>
      <c r="D15388" s="3" t="s">
        <v>30</v>
      </c>
      <c r="E15388" s="3">
        <v>2017</v>
      </c>
      <c r="F15388" s="4">
        <v>53625.59375</v>
      </c>
    </row>
    <row r="15389" spans="1:6" x14ac:dyDescent="0.15">
      <c r="A15389" s="2" t="s">
        <v>59</v>
      </c>
      <c r="B15389" s="2" t="s">
        <v>48</v>
      </c>
      <c r="C15389" s="3" t="s">
        <v>29</v>
      </c>
      <c r="D15389" s="3" t="s">
        <v>30</v>
      </c>
      <c r="E15389" s="3">
        <v>2018</v>
      </c>
      <c r="F15389" s="4">
        <v>53538.56640625</v>
      </c>
    </row>
    <row r="15390" spans="1:6" x14ac:dyDescent="0.15">
      <c r="A15390" s="2" t="s">
        <v>59</v>
      </c>
      <c r="B15390" s="2" t="s">
        <v>49</v>
      </c>
      <c r="C15390" s="3" t="s">
        <v>29</v>
      </c>
      <c r="D15390" s="3" t="s">
        <v>30</v>
      </c>
      <c r="E15390" s="3">
        <v>2018</v>
      </c>
      <c r="F15390" s="4">
        <v>53694.125</v>
      </c>
    </row>
    <row r="15391" spans="1:6" x14ac:dyDescent="0.15">
      <c r="A15391" s="2" t="s">
        <v>59</v>
      </c>
      <c r="B15391" s="2" t="s">
        <v>48</v>
      </c>
      <c r="C15391" s="3" t="s">
        <v>29</v>
      </c>
      <c r="D15391" s="3" t="s">
        <v>30</v>
      </c>
      <c r="E15391" s="3">
        <v>2019</v>
      </c>
      <c r="F15391" s="4">
        <v>55710.79296875</v>
      </c>
    </row>
    <row r="15392" spans="1:6" x14ac:dyDescent="0.15">
      <c r="A15392" s="2" t="s">
        <v>59</v>
      </c>
      <c r="B15392" s="2" t="s">
        <v>49</v>
      </c>
      <c r="C15392" s="3" t="s">
        <v>29</v>
      </c>
      <c r="D15392" s="3" t="s">
        <v>30</v>
      </c>
      <c r="E15392" s="3">
        <v>2019</v>
      </c>
      <c r="F15392" s="4">
        <v>56199.69140625</v>
      </c>
    </row>
    <row r="15393" spans="1:6" x14ac:dyDescent="0.15">
      <c r="A15393" s="2" t="s">
        <v>59</v>
      </c>
      <c r="B15393" s="2" t="s">
        <v>48</v>
      </c>
      <c r="C15393" s="3" t="s">
        <v>31</v>
      </c>
      <c r="D15393" s="3" t="s">
        <v>32</v>
      </c>
      <c r="E15393" s="3">
        <v>1950</v>
      </c>
      <c r="F15393" s="4">
        <v>90883.765625</v>
      </c>
    </row>
    <row r="15394" spans="1:6" x14ac:dyDescent="0.15">
      <c r="A15394" s="2" t="s">
        <v>59</v>
      </c>
      <c r="B15394" s="2" t="s">
        <v>49</v>
      </c>
      <c r="C15394" s="3" t="s">
        <v>31</v>
      </c>
      <c r="D15394" s="3" t="s">
        <v>32</v>
      </c>
      <c r="E15394" s="3">
        <v>1950</v>
      </c>
      <c r="F15394" s="4">
        <v>86290.03125</v>
      </c>
    </row>
    <row r="15395" spans="1:6" x14ac:dyDescent="0.15">
      <c r="A15395" s="2" t="s">
        <v>59</v>
      </c>
      <c r="B15395" s="2" t="s">
        <v>48</v>
      </c>
      <c r="C15395" s="3" t="s">
        <v>31</v>
      </c>
      <c r="D15395" s="3" t="s">
        <v>32</v>
      </c>
      <c r="E15395" s="3">
        <v>1951</v>
      </c>
      <c r="F15395" s="4">
        <v>95223.671875</v>
      </c>
    </row>
    <row r="15396" spans="1:6" x14ac:dyDescent="0.15">
      <c r="A15396" s="2" t="s">
        <v>59</v>
      </c>
      <c r="B15396" s="2" t="s">
        <v>49</v>
      </c>
      <c r="C15396" s="3" t="s">
        <v>31</v>
      </c>
      <c r="D15396" s="3" t="s">
        <v>32</v>
      </c>
      <c r="E15396" s="3">
        <v>1951</v>
      </c>
      <c r="F15396" s="4">
        <v>89913.75</v>
      </c>
    </row>
    <row r="15397" spans="1:6" x14ac:dyDescent="0.15">
      <c r="A15397" s="2" t="s">
        <v>59</v>
      </c>
      <c r="B15397" s="2" t="s">
        <v>48</v>
      </c>
      <c r="C15397" s="3" t="s">
        <v>31</v>
      </c>
      <c r="D15397" s="3" t="s">
        <v>32</v>
      </c>
      <c r="E15397" s="3">
        <v>1952</v>
      </c>
      <c r="F15397" s="4">
        <v>97526.09375</v>
      </c>
    </row>
    <row r="15398" spans="1:6" x14ac:dyDescent="0.15">
      <c r="A15398" s="2" t="s">
        <v>59</v>
      </c>
      <c r="B15398" s="2" t="s">
        <v>49</v>
      </c>
      <c r="C15398" s="3" t="s">
        <v>31</v>
      </c>
      <c r="D15398" s="3" t="s">
        <v>32</v>
      </c>
      <c r="E15398" s="3">
        <v>1952</v>
      </c>
      <c r="F15398" s="4">
        <v>92972.390625</v>
      </c>
    </row>
    <row r="15399" spans="1:6" x14ac:dyDescent="0.15">
      <c r="A15399" s="2" t="s">
        <v>59</v>
      </c>
      <c r="B15399" s="2" t="s">
        <v>48</v>
      </c>
      <c r="C15399" s="3" t="s">
        <v>31</v>
      </c>
      <c r="D15399" s="3" t="s">
        <v>32</v>
      </c>
      <c r="E15399" s="3">
        <v>1953</v>
      </c>
      <c r="F15399" s="4">
        <v>105369.78125</v>
      </c>
    </row>
    <row r="15400" spans="1:6" x14ac:dyDescent="0.15">
      <c r="A15400" s="2" t="s">
        <v>59</v>
      </c>
      <c r="B15400" s="2" t="s">
        <v>49</v>
      </c>
      <c r="C15400" s="3" t="s">
        <v>31</v>
      </c>
      <c r="D15400" s="3" t="s">
        <v>32</v>
      </c>
      <c r="E15400" s="3">
        <v>1953</v>
      </c>
      <c r="F15400" s="4">
        <v>101351.9765625</v>
      </c>
    </row>
    <row r="15401" spans="1:6" x14ac:dyDescent="0.15">
      <c r="A15401" s="2" t="s">
        <v>59</v>
      </c>
      <c r="B15401" s="2" t="s">
        <v>48</v>
      </c>
      <c r="C15401" s="3" t="s">
        <v>31</v>
      </c>
      <c r="D15401" s="3" t="s">
        <v>32</v>
      </c>
      <c r="E15401" s="3">
        <v>1954</v>
      </c>
      <c r="F15401" s="4">
        <v>111579.6328125</v>
      </c>
    </row>
    <row r="15402" spans="1:6" x14ac:dyDescent="0.15">
      <c r="A15402" s="2" t="s">
        <v>59</v>
      </c>
      <c r="B15402" s="2" t="s">
        <v>49</v>
      </c>
      <c r="C15402" s="3" t="s">
        <v>31</v>
      </c>
      <c r="D15402" s="3" t="s">
        <v>32</v>
      </c>
      <c r="E15402" s="3">
        <v>1954</v>
      </c>
      <c r="F15402" s="4">
        <v>107211.8125</v>
      </c>
    </row>
    <row r="15403" spans="1:6" x14ac:dyDescent="0.15">
      <c r="A15403" s="2" t="s">
        <v>59</v>
      </c>
      <c r="B15403" s="2" t="s">
        <v>48</v>
      </c>
      <c r="C15403" s="3" t="s">
        <v>31</v>
      </c>
      <c r="D15403" s="3" t="s">
        <v>32</v>
      </c>
      <c r="E15403" s="3">
        <v>1955</v>
      </c>
      <c r="F15403" s="4">
        <v>120987.2265625</v>
      </c>
    </row>
    <row r="15404" spans="1:6" x14ac:dyDescent="0.15">
      <c r="A15404" s="2" t="s">
        <v>59</v>
      </c>
      <c r="B15404" s="2" t="s">
        <v>49</v>
      </c>
      <c r="C15404" s="3" t="s">
        <v>31</v>
      </c>
      <c r="D15404" s="3" t="s">
        <v>32</v>
      </c>
      <c r="E15404" s="3">
        <v>1955</v>
      </c>
      <c r="F15404" s="4">
        <v>115221.7890625</v>
      </c>
    </row>
    <row r="15405" spans="1:6" x14ac:dyDescent="0.15">
      <c r="A15405" s="2" t="s">
        <v>59</v>
      </c>
      <c r="B15405" s="2" t="s">
        <v>48</v>
      </c>
      <c r="C15405" s="3" t="s">
        <v>31</v>
      </c>
      <c r="D15405" s="3" t="s">
        <v>32</v>
      </c>
      <c r="E15405" s="3">
        <v>1956</v>
      </c>
      <c r="F15405" s="4">
        <v>125751.4765625</v>
      </c>
    </row>
    <row r="15406" spans="1:6" x14ac:dyDescent="0.15">
      <c r="A15406" s="2" t="s">
        <v>59</v>
      </c>
      <c r="B15406" s="2" t="s">
        <v>49</v>
      </c>
      <c r="C15406" s="3" t="s">
        <v>31</v>
      </c>
      <c r="D15406" s="3" t="s">
        <v>32</v>
      </c>
      <c r="E15406" s="3">
        <v>1956</v>
      </c>
      <c r="F15406" s="4">
        <v>119874.8671875</v>
      </c>
    </row>
    <row r="15407" spans="1:6" x14ac:dyDescent="0.15">
      <c r="A15407" s="2" t="s">
        <v>59</v>
      </c>
      <c r="B15407" s="2" t="s">
        <v>48</v>
      </c>
      <c r="C15407" s="3" t="s">
        <v>31</v>
      </c>
      <c r="D15407" s="3" t="s">
        <v>32</v>
      </c>
      <c r="E15407" s="3">
        <v>1957</v>
      </c>
      <c r="F15407" s="4">
        <v>130317.6796875</v>
      </c>
    </row>
    <row r="15408" spans="1:6" x14ac:dyDescent="0.15">
      <c r="A15408" s="2" t="s">
        <v>59</v>
      </c>
      <c r="B15408" s="2" t="s">
        <v>49</v>
      </c>
      <c r="C15408" s="3" t="s">
        <v>31</v>
      </c>
      <c r="D15408" s="3" t="s">
        <v>32</v>
      </c>
      <c r="E15408" s="3">
        <v>1957</v>
      </c>
      <c r="F15408" s="4">
        <v>123946.1640625</v>
      </c>
    </row>
    <row r="15409" spans="1:6" x14ac:dyDescent="0.15">
      <c r="A15409" s="2" t="s">
        <v>59</v>
      </c>
      <c r="B15409" s="2" t="s">
        <v>48</v>
      </c>
      <c r="C15409" s="3" t="s">
        <v>31</v>
      </c>
      <c r="D15409" s="3" t="s">
        <v>32</v>
      </c>
      <c r="E15409" s="3">
        <v>1958</v>
      </c>
      <c r="F15409" s="4">
        <v>129923.0546875</v>
      </c>
    </row>
    <row r="15410" spans="1:6" x14ac:dyDescent="0.15">
      <c r="A15410" s="2" t="s">
        <v>59</v>
      </c>
      <c r="B15410" s="2" t="s">
        <v>49</v>
      </c>
      <c r="C15410" s="3" t="s">
        <v>31</v>
      </c>
      <c r="D15410" s="3" t="s">
        <v>32</v>
      </c>
      <c r="E15410" s="3">
        <v>1958</v>
      </c>
      <c r="F15410" s="4">
        <v>125116.8125</v>
      </c>
    </row>
    <row r="15411" spans="1:6" x14ac:dyDescent="0.15">
      <c r="A15411" s="2" t="s">
        <v>59</v>
      </c>
      <c r="B15411" s="2" t="s">
        <v>48</v>
      </c>
      <c r="C15411" s="3" t="s">
        <v>31</v>
      </c>
      <c r="D15411" s="3" t="s">
        <v>32</v>
      </c>
      <c r="E15411" s="3">
        <v>1959</v>
      </c>
      <c r="F15411" s="4">
        <v>137296.65625</v>
      </c>
    </row>
    <row r="15412" spans="1:6" x14ac:dyDescent="0.15">
      <c r="A15412" s="2" t="s">
        <v>59</v>
      </c>
      <c r="B15412" s="2" t="s">
        <v>49</v>
      </c>
      <c r="C15412" s="3" t="s">
        <v>31</v>
      </c>
      <c r="D15412" s="3" t="s">
        <v>32</v>
      </c>
      <c r="E15412" s="3">
        <v>1959</v>
      </c>
      <c r="F15412" s="4">
        <v>132519.765625</v>
      </c>
    </row>
    <row r="15413" spans="1:6" x14ac:dyDescent="0.15">
      <c r="A15413" s="2" t="s">
        <v>59</v>
      </c>
      <c r="B15413" s="2" t="s">
        <v>48</v>
      </c>
      <c r="C15413" s="3" t="s">
        <v>31</v>
      </c>
      <c r="D15413" s="3" t="s">
        <v>32</v>
      </c>
      <c r="E15413" s="3">
        <v>1960</v>
      </c>
      <c r="F15413" s="4">
        <v>150266.21875</v>
      </c>
    </row>
    <row r="15414" spans="1:6" x14ac:dyDescent="0.15">
      <c r="A15414" s="2" t="s">
        <v>59</v>
      </c>
      <c r="B15414" s="2" t="s">
        <v>49</v>
      </c>
      <c r="C15414" s="3" t="s">
        <v>31</v>
      </c>
      <c r="D15414" s="3" t="s">
        <v>32</v>
      </c>
      <c r="E15414" s="3">
        <v>1960</v>
      </c>
      <c r="F15414" s="4">
        <v>140448.109375</v>
      </c>
    </row>
    <row r="15415" spans="1:6" x14ac:dyDescent="0.15">
      <c r="A15415" s="2" t="s">
        <v>59</v>
      </c>
      <c r="B15415" s="2" t="s">
        <v>48</v>
      </c>
      <c r="C15415" s="3" t="s">
        <v>31</v>
      </c>
      <c r="D15415" s="3" t="s">
        <v>32</v>
      </c>
      <c r="E15415" s="3">
        <v>1961</v>
      </c>
      <c r="F15415" s="4">
        <v>153738.578125</v>
      </c>
    </row>
    <row r="15416" spans="1:6" x14ac:dyDescent="0.15">
      <c r="A15416" s="2" t="s">
        <v>59</v>
      </c>
      <c r="B15416" s="2" t="s">
        <v>49</v>
      </c>
      <c r="C15416" s="3" t="s">
        <v>31</v>
      </c>
      <c r="D15416" s="3" t="s">
        <v>32</v>
      </c>
      <c r="E15416" s="3">
        <v>1961</v>
      </c>
      <c r="F15416" s="4">
        <v>143585.1875</v>
      </c>
    </row>
    <row r="15417" spans="1:6" x14ac:dyDescent="0.15">
      <c r="A15417" s="2" t="s">
        <v>59</v>
      </c>
      <c r="B15417" s="2" t="s">
        <v>48</v>
      </c>
      <c r="C15417" s="3" t="s">
        <v>31</v>
      </c>
      <c r="D15417" s="3" t="s">
        <v>32</v>
      </c>
      <c r="E15417" s="3">
        <v>1962</v>
      </c>
      <c r="F15417" s="4">
        <v>160528.171875</v>
      </c>
    </row>
    <row r="15418" spans="1:6" x14ac:dyDescent="0.15">
      <c r="A15418" s="2" t="s">
        <v>59</v>
      </c>
      <c r="B15418" s="2" t="s">
        <v>49</v>
      </c>
      <c r="C15418" s="3" t="s">
        <v>31</v>
      </c>
      <c r="D15418" s="3" t="s">
        <v>32</v>
      </c>
      <c r="E15418" s="3">
        <v>1962</v>
      </c>
      <c r="F15418" s="4">
        <v>151812.15625</v>
      </c>
    </row>
    <row r="15419" spans="1:6" x14ac:dyDescent="0.15">
      <c r="A15419" s="2" t="s">
        <v>59</v>
      </c>
      <c r="B15419" s="2" t="s">
        <v>48</v>
      </c>
      <c r="C15419" s="3" t="s">
        <v>31</v>
      </c>
      <c r="D15419" s="3" t="s">
        <v>32</v>
      </c>
      <c r="E15419" s="3">
        <v>1963</v>
      </c>
      <c r="F15419" s="4">
        <v>161611.71875</v>
      </c>
    </row>
    <row r="15420" spans="1:6" x14ac:dyDescent="0.15">
      <c r="A15420" s="2" t="s">
        <v>59</v>
      </c>
      <c r="B15420" s="2" t="s">
        <v>49</v>
      </c>
      <c r="C15420" s="3" t="s">
        <v>31</v>
      </c>
      <c r="D15420" s="3" t="s">
        <v>32</v>
      </c>
      <c r="E15420" s="3">
        <v>1963</v>
      </c>
      <c r="F15420" s="4">
        <v>154683</v>
      </c>
    </row>
    <row r="15421" spans="1:6" x14ac:dyDescent="0.15">
      <c r="A15421" s="2" t="s">
        <v>59</v>
      </c>
      <c r="B15421" s="2" t="s">
        <v>48</v>
      </c>
      <c r="C15421" s="3" t="s">
        <v>31</v>
      </c>
      <c r="D15421" s="3" t="s">
        <v>32</v>
      </c>
      <c r="E15421" s="3">
        <v>1964</v>
      </c>
      <c r="F15421" s="4">
        <v>179941.890625</v>
      </c>
    </row>
    <row r="15422" spans="1:6" x14ac:dyDescent="0.15">
      <c r="A15422" s="2" t="s">
        <v>59</v>
      </c>
      <c r="B15422" s="2" t="s">
        <v>49</v>
      </c>
      <c r="C15422" s="3" t="s">
        <v>31</v>
      </c>
      <c r="D15422" s="3" t="s">
        <v>32</v>
      </c>
      <c r="E15422" s="3">
        <v>1964</v>
      </c>
      <c r="F15422" s="4">
        <v>172735.140625</v>
      </c>
    </row>
    <row r="15423" spans="1:6" x14ac:dyDescent="0.15">
      <c r="A15423" s="2" t="s">
        <v>59</v>
      </c>
      <c r="B15423" s="2" t="s">
        <v>48</v>
      </c>
      <c r="C15423" s="3" t="s">
        <v>31</v>
      </c>
      <c r="D15423" s="3" t="s">
        <v>32</v>
      </c>
      <c r="E15423" s="3">
        <v>1965</v>
      </c>
      <c r="F15423" s="4">
        <v>187641.84375</v>
      </c>
    </row>
    <row r="15424" spans="1:6" x14ac:dyDescent="0.15">
      <c r="A15424" s="2" t="s">
        <v>59</v>
      </c>
      <c r="B15424" s="2" t="s">
        <v>49</v>
      </c>
      <c r="C15424" s="3" t="s">
        <v>31</v>
      </c>
      <c r="D15424" s="3" t="s">
        <v>32</v>
      </c>
      <c r="E15424" s="3">
        <v>1965</v>
      </c>
      <c r="F15424" s="4">
        <v>179888.21875</v>
      </c>
    </row>
    <row r="15425" spans="1:6" x14ac:dyDescent="0.15">
      <c r="A15425" s="2" t="s">
        <v>59</v>
      </c>
      <c r="B15425" s="2" t="s">
        <v>48</v>
      </c>
      <c r="C15425" s="3" t="s">
        <v>31</v>
      </c>
      <c r="D15425" s="3" t="s">
        <v>32</v>
      </c>
      <c r="E15425" s="3">
        <v>1966</v>
      </c>
      <c r="F15425" s="4">
        <v>190970.5625</v>
      </c>
    </row>
    <row r="15426" spans="1:6" x14ac:dyDescent="0.15">
      <c r="A15426" s="2" t="s">
        <v>59</v>
      </c>
      <c r="B15426" s="2" t="s">
        <v>49</v>
      </c>
      <c r="C15426" s="3" t="s">
        <v>31</v>
      </c>
      <c r="D15426" s="3" t="s">
        <v>32</v>
      </c>
      <c r="E15426" s="3">
        <v>1966</v>
      </c>
      <c r="F15426" s="4">
        <v>186511.90625</v>
      </c>
    </row>
    <row r="15427" spans="1:6" x14ac:dyDescent="0.15">
      <c r="A15427" s="2" t="s">
        <v>59</v>
      </c>
      <c r="B15427" s="2" t="s">
        <v>48</v>
      </c>
      <c r="C15427" s="3" t="s">
        <v>31</v>
      </c>
      <c r="D15427" s="3" t="s">
        <v>32</v>
      </c>
      <c r="E15427" s="3">
        <v>1967</v>
      </c>
      <c r="F15427" s="4">
        <v>201354.6875</v>
      </c>
    </row>
    <row r="15428" spans="1:6" x14ac:dyDescent="0.15">
      <c r="A15428" s="2" t="s">
        <v>59</v>
      </c>
      <c r="B15428" s="2" t="s">
        <v>49</v>
      </c>
      <c r="C15428" s="3" t="s">
        <v>31</v>
      </c>
      <c r="D15428" s="3" t="s">
        <v>32</v>
      </c>
      <c r="E15428" s="3">
        <v>1967</v>
      </c>
      <c r="F15428" s="4">
        <v>197928.921875</v>
      </c>
    </row>
    <row r="15429" spans="1:6" x14ac:dyDescent="0.15">
      <c r="A15429" s="2" t="s">
        <v>59</v>
      </c>
      <c r="B15429" s="2" t="s">
        <v>48</v>
      </c>
      <c r="C15429" s="3" t="s">
        <v>31</v>
      </c>
      <c r="D15429" s="3" t="s">
        <v>32</v>
      </c>
      <c r="E15429" s="3">
        <v>1968</v>
      </c>
      <c r="F15429" s="4">
        <v>214219.484375</v>
      </c>
    </row>
    <row r="15430" spans="1:6" x14ac:dyDescent="0.15">
      <c r="A15430" s="2" t="s">
        <v>59</v>
      </c>
      <c r="B15430" s="2" t="s">
        <v>49</v>
      </c>
      <c r="C15430" s="3" t="s">
        <v>31</v>
      </c>
      <c r="D15430" s="3" t="s">
        <v>32</v>
      </c>
      <c r="E15430" s="3">
        <v>1968</v>
      </c>
      <c r="F15430" s="4">
        <v>213003.859375</v>
      </c>
    </row>
    <row r="15431" spans="1:6" x14ac:dyDescent="0.15">
      <c r="A15431" s="2" t="s">
        <v>59</v>
      </c>
      <c r="B15431" s="2" t="s">
        <v>48</v>
      </c>
      <c r="C15431" s="3" t="s">
        <v>31</v>
      </c>
      <c r="D15431" s="3" t="s">
        <v>32</v>
      </c>
      <c r="E15431" s="3">
        <v>1969</v>
      </c>
      <c r="F15431" s="4">
        <v>233794.515625</v>
      </c>
    </row>
    <row r="15432" spans="1:6" x14ac:dyDescent="0.15">
      <c r="A15432" s="2" t="s">
        <v>59</v>
      </c>
      <c r="B15432" s="2" t="s">
        <v>49</v>
      </c>
      <c r="C15432" s="3" t="s">
        <v>31</v>
      </c>
      <c r="D15432" s="3" t="s">
        <v>32</v>
      </c>
      <c r="E15432" s="3">
        <v>1969</v>
      </c>
      <c r="F15432" s="4">
        <v>232730.78125</v>
      </c>
    </row>
    <row r="15433" spans="1:6" x14ac:dyDescent="0.15">
      <c r="A15433" s="2" t="s">
        <v>59</v>
      </c>
      <c r="B15433" s="2" t="s">
        <v>48</v>
      </c>
      <c r="C15433" s="3" t="s">
        <v>31</v>
      </c>
      <c r="D15433" s="3" t="s">
        <v>32</v>
      </c>
      <c r="E15433" s="3">
        <v>1970</v>
      </c>
      <c r="F15433" s="4">
        <v>248212.0625</v>
      </c>
    </row>
    <row r="15434" spans="1:6" x14ac:dyDescent="0.15">
      <c r="A15434" s="2" t="s">
        <v>59</v>
      </c>
      <c r="B15434" s="2" t="s">
        <v>49</v>
      </c>
      <c r="C15434" s="3" t="s">
        <v>31</v>
      </c>
      <c r="D15434" s="3" t="s">
        <v>32</v>
      </c>
      <c r="E15434" s="3">
        <v>1970</v>
      </c>
      <c r="F15434" s="4">
        <v>248515.515625</v>
      </c>
    </row>
    <row r="15435" spans="1:6" x14ac:dyDescent="0.15">
      <c r="A15435" s="2" t="s">
        <v>59</v>
      </c>
      <c r="B15435" s="2" t="s">
        <v>48</v>
      </c>
      <c r="C15435" s="3" t="s">
        <v>31</v>
      </c>
      <c r="D15435" s="3" t="s">
        <v>32</v>
      </c>
      <c r="E15435" s="3">
        <v>1971</v>
      </c>
      <c r="F15435" s="4">
        <v>261792.921875</v>
      </c>
    </row>
    <row r="15436" spans="1:6" x14ac:dyDescent="0.15">
      <c r="A15436" s="2" t="s">
        <v>59</v>
      </c>
      <c r="B15436" s="2" t="s">
        <v>49</v>
      </c>
      <c r="C15436" s="3" t="s">
        <v>31</v>
      </c>
      <c r="D15436" s="3" t="s">
        <v>32</v>
      </c>
      <c r="E15436" s="3">
        <v>1971</v>
      </c>
      <c r="F15436" s="4">
        <v>263740.9375</v>
      </c>
    </row>
    <row r="15437" spans="1:6" x14ac:dyDescent="0.15">
      <c r="A15437" s="2" t="s">
        <v>59</v>
      </c>
      <c r="B15437" s="2" t="s">
        <v>48</v>
      </c>
      <c r="C15437" s="3" t="s">
        <v>31</v>
      </c>
      <c r="D15437" s="3" t="s">
        <v>32</v>
      </c>
      <c r="E15437" s="3">
        <v>1972</v>
      </c>
      <c r="F15437" s="4">
        <v>272247.0625</v>
      </c>
    </row>
    <row r="15438" spans="1:6" x14ac:dyDescent="0.15">
      <c r="A15438" s="2" t="s">
        <v>59</v>
      </c>
      <c r="B15438" s="2" t="s">
        <v>49</v>
      </c>
      <c r="C15438" s="3" t="s">
        <v>31</v>
      </c>
      <c r="D15438" s="3" t="s">
        <v>32</v>
      </c>
      <c r="E15438" s="3">
        <v>1972</v>
      </c>
      <c r="F15438" s="4">
        <v>275134.8125</v>
      </c>
    </row>
    <row r="15439" spans="1:6" x14ac:dyDescent="0.15">
      <c r="A15439" s="2" t="s">
        <v>59</v>
      </c>
      <c r="B15439" s="2" t="s">
        <v>48</v>
      </c>
      <c r="C15439" s="3" t="s">
        <v>31</v>
      </c>
      <c r="D15439" s="3" t="s">
        <v>32</v>
      </c>
      <c r="E15439" s="3">
        <v>1973</v>
      </c>
      <c r="F15439" s="4">
        <v>293228.21875</v>
      </c>
    </row>
    <row r="15440" spans="1:6" x14ac:dyDescent="0.15">
      <c r="A15440" s="2" t="s">
        <v>59</v>
      </c>
      <c r="B15440" s="2" t="s">
        <v>49</v>
      </c>
      <c r="C15440" s="3" t="s">
        <v>31</v>
      </c>
      <c r="D15440" s="3" t="s">
        <v>32</v>
      </c>
      <c r="E15440" s="3">
        <v>1973</v>
      </c>
      <c r="F15440" s="4">
        <v>297011.09375</v>
      </c>
    </row>
    <row r="15441" spans="1:6" x14ac:dyDescent="0.15">
      <c r="A15441" s="2" t="s">
        <v>59</v>
      </c>
      <c r="B15441" s="2" t="s">
        <v>48</v>
      </c>
      <c r="C15441" s="3" t="s">
        <v>31</v>
      </c>
      <c r="D15441" s="3" t="s">
        <v>32</v>
      </c>
      <c r="E15441" s="3">
        <v>1974</v>
      </c>
      <c r="F15441" s="4">
        <v>311788.3125</v>
      </c>
    </row>
    <row r="15442" spans="1:6" x14ac:dyDescent="0.15">
      <c r="A15442" s="2" t="s">
        <v>59</v>
      </c>
      <c r="B15442" s="2" t="s">
        <v>49</v>
      </c>
      <c r="C15442" s="3" t="s">
        <v>31</v>
      </c>
      <c r="D15442" s="3" t="s">
        <v>32</v>
      </c>
      <c r="E15442" s="3">
        <v>1974</v>
      </c>
      <c r="F15442" s="4">
        <v>312283.21875</v>
      </c>
    </row>
    <row r="15443" spans="1:6" x14ac:dyDescent="0.15">
      <c r="A15443" s="2" t="s">
        <v>59</v>
      </c>
      <c r="B15443" s="2" t="s">
        <v>48</v>
      </c>
      <c r="C15443" s="3" t="s">
        <v>31</v>
      </c>
      <c r="D15443" s="3" t="s">
        <v>32</v>
      </c>
      <c r="E15443" s="3">
        <v>1975</v>
      </c>
      <c r="F15443" s="4">
        <v>316201.625</v>
      </c>
    </row>
    <row r="15444" spans="1:6" x14ac:dyDescent="0.15">
      <c r="A15444" s="2" t="s">
        <v>59</v>
      </c>
      <c r="B15444" s="2" t="s">
        <v>49</v>
      </c>
      <c r="C15444" s="3" t="s">
        <v>31</v>
      </c>
      <c r="D15444" s="3" t="s">
        <v>32</v>
      </c>
      <c r="E15444" s="3">
        <v>1975</v>
      </c>
      <c r="F15444" s="4">
        <v>316202.875</v>
      </c>
    </row>
    <row r="15445" spans="1:6" x14ac:dyDescent="0.15">
      <c r="A15445" s="2" t="s">
        <v>59</v>
      </c>
      <c r="B15445" s="2" t="s">
        <v>48</v>
      </c>
      <c r="C15445" s="3" t="s">
        <v>31</v>
      </c>
      <c r="D15445" s="3" t="s">
        <v>32</v>
      </c>
      <c r="E15445" s="3">
        <v>1976</v>
      </c>
      <c r="F15445" s="4">
        <v>332508.71875</v>
      </c>
    </row>
    <row r="15446" spans="1:6" x14ac:dyDescent="0.15">
      <c r="A15446" s="2" t="s">
        <v>59</v>
      </c>
      <c r="B15446" s="2" t="s">
        <v>49</v>
      </c>
      <c r="C15446" s="3" t="s">
        <v>31</v>
      </c>
      <c r="D15446" s="3" t="s">
        <v>32</v>
      </c>
      <c r="E15446" s="3">
        <v>1976</v>
      </c>
      <c r="F15446" s="4">
        <v>332955.6875</v>
      </c>
    </row>
    <row r="15447" spans="1:6" x14ac:dyDescent="0.15">
      <c r="A15447" s="2" t="s">
        <v>59</v>
      </c>
      <c r="B15447" s="2" t="s">
        <v>48</v>
      </c>
      <c r="C15447" s="3" t="s">
        <v>31</v>
      </c>
      <c r="D15447" s="3" t="s">
        <v>32</v>
      </c>
      <c r="E15447" s="3">
        <v>1977</v>
      </c>
      <c r="F15447" s="4">
        <v>338536.25</v>
      </c>
    </row>
    <row r="15448" spans="1:6" x14ac:dyDescent="0.15">
      <c r="A15448" s="2" t="s">
        <v>59</v>
      </c>
      <c r="B15448" s="2" t="s">
        <v>49</v>
      </c>
      <c r="C15448" s="3" t="s">
        <v>31</v>
      </c>
      <c r="D15448" s="3" t="s">
        <v>32</v>
      </c>
      <c r="E15448" s="3">
        <v>1977</v>
      </c>
      <c r="F15448" s="4">
        <v>335758.0625</v>
      </c>
    </row>
    <row r="15449" spans="1:6" x14ac:dyDescent="0.15">
      <c r="A15449" s="2" t="s">
        <v>59</v>
      </c>
      <c r="B15449" s="2" t="s">
        <v>48</v>
      </c>
      <c r="C15449" s="3" t="s">
        <v>31</v>
      </c>
      <c r="D15449" s="3" t="s">
        <v>32</v>
      </c>
      <c r="E15449" s="3">
        <v>1978</v>
      </c>
      <c r="F15449" s="4">
        <v>347383.375</v>
      </c>
    </row>
    <row r="15450" spans="1:6" x14ac:dyDescent="0.15">
      <c r="A15450" s="2" t="s">
        <v>59</v>
      </c>
      <c r="B15450" s="2" t="s">
        <v>49</v>
      </c>
      <c r="C15450" s="3" t="s">
        <v>31</v>
      </c>
      <c r="D15450" s="3" t="s">
        <v>32</v>
      </c>
      <c r="E15450" s="3">
        <v>1978</v>
      </c>
      <c r="F15450" s="4">
        <v>346746.0625</v>
      </c>
    </row>
    <row r="15451" spans="1:6" x14ac:dyDescent="0.15">
      <c r="A15451" s="2" t="s">
        <v>59</v>
      </c>
      <c r="B15451" s="2" t="s">
        <v>48</v>
      </c>
      <c r="C15451" s="3" t="s">
        <v>31</v>
      </c>
      <c r="D15451" s="3" t="s">
        <v>32</v>
      </c>
      <c r="E15451" s="3">
        <v>1979</v>
      </c>
      <c r="F15451" s="4">
        <v>355308.625</v>
      </c>
    </row>
    <row r="15452" spans="1:6" x14ac:dyDescent="0.15">
      <c r="A15452" s="2" t="s">
        <v>59</v>
      </c>
      <c r="B15452" s="2" t="s">
        <v>49</v>
      </c>
      <c r="C15452" s="3" t="s">
        <v>31</v>
      </c>
      <c r="D15452" s="3" t="s">
        <v>32</v>
      </c>
      <c r="E15452" s="3">
        <v>1979</v>
      </c>
      <c r="F15452" s="4">
        <v>355195.3125</v>
      </c>
    </row>
    <row r="15453" spans="1:6" x14ac:dyDescent="0.15">
      <c r="A15453" s="2" t="s">
        <v>59</v>
      </c>
      <c r="B15453" s="2" t="s">
        <v>48</v>
      </c>
      <c r="C15453" s="3" t="s">
        <v>31</v>
      </c>
      <c r="D15453" s="3" t="s">
        <v>32</v>
      </c>
      <c r="E15453" s="3">
        <v>1980</v>
      </c>
      <c r="F15453" s="4">
        <v>370320.5</v>
      </c>
    </row>
    <row r="15454" spans="1:6" x14ac:dyDescent="0.15">
      <c r="A15454" s="2" t="s">
        <v>59</v>
      </c>
      <c r="B15454" s="2" t="s">
        <v>49</v>
      </c>
      <c r="C15454" s="3" t="s">
        <v>31</v>
      </c>
      <c r="D15454" s="3" t="s">
        <v>32</v>
      </c>
      <c r="E15454" s="3">
        <v>1980</v>
      </c>
      <c r="F15454" s="4">
        <v>365268.0625</v>
      </c>
    </row>
    <row r="15455" spans="1:6" x14ac:dyDescent="0.15">
      <c r="A15455" s="2" t="s">
        <v>59</v>
      </c>
      <c r="B15455" s="2" t="s">
        <v>48</v>
      </c>
      <c r="C15455" s="3" t="s">
        <v>31</v>
      </c>
      <c r="D15455" s="3" t="s">
        <v>32</v>
      </c>
      <c r="E15455" s="3">
        <v>1981</v>
      </c>
      <c r="F15455" s="4">
        <v>359787.3125</v>
      </c>
    </row>
    <row r="15456" spans="1:6" x14ac:dyDescent="0.15">
      <c r="A15456" s="2" t="s">
        <v>59</v>
      </c>
      <c r="B15456" s="2" t="s">
        <v>49</v>
      </c>
      <c r="C15456" s="3" t="s">
        <v>31</v>
      </c>
      <c r="D15456" s="3" t="s">
        <v>32</v>
      </c>
      <c r="E15456" s="3">
        <v>1981</v>
      </c>
      <c r="F15456" s="4">
        <v>352141.25</v>
      </c>
    </row>
    <row r="15457" spans="1:6" x14ac:dyDescent="0.15">
      <c r="A15457" s="2" t="s">
        <v>59</v>
      </c>
      <c r="B15457" s="2" t="s">
        <v>48</v>
      </c>
      <c r="C15457" s="3" t="s">
        <v>31</v>
      </c>
      <c r="D15457" s="3" t="s">
        <v>32</v>
      </c>
      <c r="E15457" s="3">
        <v>1982</v>
      </c>
      <c r="F15457" s="4">
        <v>349887.90625</v>
      </c>
    </row>
    <row r="15458" spans="1:6" x14ac:dyDescent="0.15">
      <c r="A15458" s="2" t="s">
        <v>59</v>
      </c>
      <c r="B15458" s="2" t="s">
        <v>49</v>
      </c>
      <c r="C15458" s="3" t="s">
        <v>31</v>
      </c>
      <c r="D15458" s="3" t="s">
        <v>32</v>
      </c>
      <c r="E15458" s="3">
        <v>1982</v>
      </c>
      <c r="F15458" s="4">
        <v>343919.0625</v>
      </c>
    </row>
    <row r="15459" spans="1:6" x14ac:dyDescent="0.15">
      <c r="A15459" s="2" t="s">
        <v>59</v>
      </c>
      <c r="B15459" s="2" t="s">
        <v>48</v>
      </c>
      <c r="C15459" s="3" t="s">
        <v>31</v>
      </c>
      <c r="D15459" s="3" t="s">
        <v>32</v>
      </c>
      <c r="E15459" s="3">
        <v>1983</v>
      </c>
      <c r="F15459" s="4">
        <v>350788.6875</v>
      </c>
    </row>
    <row r="15460" spans="1:6" x14ac:dyDescent="0.15">
      <c r="A15460" s="2" t="s">
        <v>59</v>
      </c>
      <c r="B15460" s="2" t="s">
        <v>49</v>
      </c>
      <c r="C15460" s="3" t="s">
        <v>31</v>
      </c>
      <c r="D15460" s="3" t="s">
        <v>32</v>
      </c>
      <c r="E15460" s="3">
        <v>1983</v>
      </c>
      <c r="F15460" s="4">
        <v>347366.5625</v>
      </c>
    </row>
    <row r="15461" spans="1:6" x14ac:dyDescent="0.15">
      <c r="A15461" s="2" t="s">
        <v>59</v>
      </c>
      <c r="B15461" s="2" t="s">
        <v>48</v>
      </c>
      <c r="C15461" s="3" t="s">
        <v>31</v>
      </c>
      <c r="D15461" s="3" t="s">
        <v>32</v>
      </c>
      <c r="E15461" s="3">
        <v>1984</v>
      </c>
      <c r="F15461" s="4">
        <v>357579.75</v>
      </c>
    </row>
    <row r="15462" spans="1:6" x14ac:dyDescent="0.15">
      <c r="A15462" s="2" t="s">
        <v>59</v>
      </c>
      <c r="B15462" s="2" t="s">
        <v>49</v>
      </c>
      <c r="C15462" s="3" t="s">
        <v>31</v>
      </c>
      <c r="D15462" s="3" t="s">
        <v>32</v>
      </c>
      <c r="E15462" s="3">
        <v>1984</v>
      </c>
      <c r="F15462" s="4">
        <v>354093.78125</v>
      </c>
    </row>
    <row r="15463" spans="1:6" x14ac:dyDescent="0.15">
      <c r="A15463" s="2" t="s">
        <v>59</v>
      </c>
      <c r="B15463" s="2" t="s">
        <v>48</v>
      </c>
      <c r="C15463" s="3" t="s">
        <v>31</v>
      </c>
      <c r="D15463" s="3" t="s">
        <v>32</v>
      </c>
      <c r="E15463" s="3">
        <v>1985</v>
      </c>
      <c r="F15463" s="4">
        <v>349436</v>
      </c>
    </row>
    <row r="15464" spans="1:6" x14ac:dyDescent="0.15">
      <c r="A15464" s="2" t="s">
        <v>59</v>
      </c>
      <c r="B15464" s="2" t="s">
        <v>49</v>
      </c>
      <c r="C15464" s="3" t="s">
        <v>31</v>
      </c>
      <c r="D15464" s="3" t="s">
        <v>32</v>
      </c>
      <c r="E15464" s="3">
        <v>1985</v>
      </c>
      <c r="F15464" s="4">
        <v>354548.25</v>
      </c>
    </row>
    <row r="15465" spans="1:6" x14ac:dyDescent="0.15">
      <c r="A15465" s="2" t="s">
        <v>59</v>
      </c>
      <c r="B15465" s="2" t="s">
        <v>48</v>
      </c>
      <c r="C15465" s="3" t="s">
        <v>31</v>
      </c>
      <c r="D15465" s="3" t="s">
        <v>32</v>
      </c>
      <c r="E15465" s="3">
        <v>1986</v>
      </c>
      <c r="F15465" s="4">
        <v>365316.875</v>
      </c>
    </row>
    <row r="15466" spans="1:6" x14ac:dyDescent="0.15">
      <c r="A15466" s="2" t="s">
        <v>59</v>
      </c>
      <c r="B15466" s="2" t="s">
        <v>49</v>
      </c>
      <c r="C15466" s="3" t="s">
        <v>31</v>
      </c>
      <c r="D15466" s="3" t="s">
        <v>32</v>
      </c>
      <c r="E15466" s="3">
        <v>1986</v>
      </c>
      <c r="F15466" s="4">
        <v>365008.6875</v>
      </c>
    </row>
    <row r="15467" spans="1:6" x14ac:dyDescent="0.15">
      <c r="A15467" s="2" t="s">
        <v>59</v>
      </c>
      <c r="B15467" s="2" t="s">
        <v>48</v>
      </c>
      <c r="C15467" s="3" t="s">
        <v>31</v>
      </c>
      <c r="D15467" s="3" t="s">
        <v>32</v>
      </c>
      <c r="E15467" s="3">
        <v>1987</v>
      </c>
      <c r="F15467" s="4">
        <v>369195.0625</v>
      </c>
    </row>
    <row r="15468" spans="1:6" x14ac:dyDescent="0.15">
      <c r="A15468" s="2" t="s">
        <v>59</v>
      </c>
      <c r="B15468" s="2" t="s">
        <v>49</v>
      </c>
      <c r="C15468" s="3" t="s">
        <v>31</v>
      </c>
      <c r="D15468" s="3" t="s">
        <v>32</v>
      </c>
      <c r="E15468" s="3">
        <v>1987</v>
      </c>
      <c r="F15468" s="4">
        <v>366090.34375</v>
      </c>
    </row>
    <row r="15469" spans="1:6" x14ac:dyDescent="0.15">
      <c r="A15469" s="2" t="s">
        <v>59</v>
      </c>
      <c r="B15469" s="2" t="s">
        <v>48</v>
      </c>
      <c r="C15469" s="3" t="s">
        <v>31</v>
      </c>
      <c r="D15469" s="3" t="s">
        <v>32</v>
      </c>
      <c r="E15469" s="3">
        <v>1988</v>
      </c>
      <c r="F15469" s="4">
        <v>383593.65625</v>
      </c>
    </row>
    <row r="15470" spans="1:6" x14ac:dyDescent="0.15">
      <c r="A15470" s="2" t="s">
        <v>59</v>
      </c>
      <c r="B15470" s="2" t="s">
        <v>49</v>
      </c>
      <c r="C15470" s="3" t="s">
        <v>31</v>
      </c>
      <c r="D15470" s="3" t="s">
        <v>32</v>
      </c>
      <c r="E15470" s="3">
        <v>1988</v>
      </c>
      <c r="F15470" s="4">
        <v>381036.3125</v>
      </c>
    </row>
    <row r="15471" spans="1:6" x14ac:dyDescent="0.15">
      <c r="A15471" s="2" t="s">
        <v>59</v>
      </c>
      <c r="B15471" s="2" t="s">
        <v>48</v>
      </c>
      <c r="C15471" s="3" t="s">
        <v>31</v>
      </c>
      <c r="D15471" s="3" t="s">
        <v>32</v>
      </c>
      <c r="E15471" s="3">
        <v>1989</v>
      </c>
      <c r="F15471" s="4">
        <v>400006.3125</v>
      </c>
    </row>
    <row r="15472" spans="1:6" x14ac:dyDescent="0.15">
      <c r="A15472" s="2" t="s">
        <v>59</v>
      </c>
      <c r="B15472" s="2" t="s">
        <v>49</v>
      </c>
      <c r="C15472" s="3" t="s">
        <v>31</v>
      </c>
      <c r="D15472" s="3" t="s">
        <v>32</v>
      </c>
      <c r="E15472" s="3">
        <v>1989</v>
      </c>
      <c r="F15472" s="4">
        <v>397321.40625</v>
      </c>
    </row>
    <row r="15473" spans="1:6" x14ac:dyDescent="0.15">
      <c r="A15473" s="2" t="s">
        <v>59</v>
      </c>
      <c r="B15473" s="2" t="s">
        <v>48</v>
      </c>
      <c r="C15473" s="3" t="s">
        <v>31</v>
      </c>
      <c r="D15473" s="3" t="s">
        <v>32</v>
      </c>
      <c r="E15473" s="3">
        <v>1990</v>
      </c>
      <c r="F15473" s="4">
        <v>425511.375</v>
      </c>
    </row>
    <row r="15474" spans="1:6" x14ac:dyDescent="0.15">
      <c r="A15474" s="2" t="s">
        <v>59</v>
      </c>
      <c r="B15474" s="2" t="s">
        <v>49</v>
      </c>
      <c r="C15474" s="3" t="s">
        <v>31</v>
      </c>
      <c r="D15474" s="3" t="s">
        <v>32</v>
      </c>
      <c r="E15474" s="3">
        <v>1990</v>
      </c>
      <c r="F15474" s="4">
        <v>414992.96875</v>
      </c>
    </row>
    <row r="15475" spans="1:6" x14ac:dyDescent="0.15">
      <c r="A15475" s="2" t="s">
        <v>59</v>
      </c>
      <c r="B15475" s="2" t="s">
        <v>48</v>
      </c>
      <c r="C15475" s="3" t="s">
        <v>31</v>
      </c>
      <c r="D15475" s="3" t="s">
        <v>32</v>
      </c>
      <c r="E15475" s="3">
        <v>1991</v>
      </c>
      <c r="F15475" s="4">
        <v>438812.4375</v>
      </c>
    </row>
    <row r="15476" spans="1:6" x14ac:dyDescent="0.15">
      <c r="A15476" s="2" t="s">
        <v>59</v>
      </c>
      <c r="B15476" s="2" t="s">
        <v>49</v>
      </c>
      <c r="C15476" s="3" t="s">
        <v>31</v>
      </c>
      <c r="D15476" s="3" t="s">
        <v>32</v>
      </c>
      <c r="E15476" s="3">
        <v>1991</v>
      </c>
      <c r="F15476" s="4">
        <v>428902.0625</v>
      </c>
    </row>
    <row r="15477" spans="1:6" x14ac:dyDescent="0.15">
      <c r="A15477" s="2" t="s">
        <v>59</v>
      </c>
      <c r="B15477" s="2" t="s">
        <v>48</v>
      </c>
      <c r="C15477" s="3" t="s">
        <v>31</v>
      </c>
      <c r="D15477" s="3" t="s">
        <v>32</v>
      </c>
      <c r="E15477" s="3">
        <v>1992</v>
      </c>
      <c r="F15477" s="4">
        <v>445357.1875</v>
      </c>
    </row>
    <row r="15478" spans="1:6" x14ac:dyDescent="0.15">
      <c r="A15478" s="2" t="s">
        <v>59</v>
      </c>
      <c r="B15478" s="2" t="s">
        <v>49</v>
      </c>
      <c r="C15478" s="3" t="s">
        <v>31</v>
      </c>
      <c r="D15478" s="3" t="s">
        <v>32</v>
      </c>
      <c r="E15478" s="3">
        <v>1992</v>
      </c>
      <c r="F15478" s="4">
        <v>439654.75</v>
      </c>
    </row>
    <row r="15479" spans="1:6" x14ac:dyDescent="0.15">
      <c r="A15479" s="2" t="s">
        <v>59</v>
      </c>
      <c r="B15479" s="2" t="s">
        <v>48</v>
      </c>
      <c r="C15479" s="3" t="s">
        <v>31</v>
      </c>
      <c r="D15479" s="3" t="s">
        <v>32</v>
      </c>
      <c r="E15479" s="3">
        <v>1993</v>
      </c>
      <c r="F15479" s="4">
        <v>459641.6875</v>
      </c>
    </row>
    <row r="15480" spans="1:6" x14ac:dyDescent="0.15">
      <c r="A15480" s="2" t="s">
        <v>59</v>
      </c>
      <c r="B15480" s="2" t="s">
        <v>49</v>
      </c>
      <c r="C15480" s="3" t="s">
        <v>31</v>
      </c>
      <c r="D15480" s="3" t="s">
        <v>32</v>
      </c>
      <c r="E15480" s="3">
        <v>1993</v>
      </c>
      <c r="F15480" s="4">
        <v>449616.625</v>
      </c>
    </row>
    <row r="15481" spans="1:6" x14ac:dyDescent="0.15">
      <c r="A15481" s="2" t="s">
        <v>59</v>
      </c>
      <c r="B15481" s="2" t="s">
        <v>48</v>
      </c>
      <c r="C15481" s="3" t="s">
        <v>31</v>
      </c>
      <c r="D15481" s="3" t="s">
        <v>32</v>
      </c>
      <c r="E15481" s="3">
        <v>1994</v>
      </c>
      <c r="F15481" s="4">
        <v>473037.8125</v>
      </c>
    </row>
    <row r="15482" spans="1:6" x14ac:dyDescent="0.15">
      <c r="A15482" s="2" t="s">
        <v>59</v>
      </c>
      <c r="B15482" s="2" t="s">
        <v>49</v>
      </c>
      <c r="C15482" s="3" t="s">
        <v>31</v>
      </c>
      <c r="D15482" s="3" t="s">
        <v>32</v>
      </c>
      <c r="E15482" s="3">
        <v>1994</v>
      </c>
      <c r="F15482" s="4">
        <v>467388.15625</v>
      </c>
    </row>
    <row r="15483" spans="1:6" x14ac:dyDescent="0.15">
      <c r="A15483" s="2" t="s">
        <v>59</v>
      </c>
      <c r="B15483" s="2" t="s">
        <v>48</v>
      </c>
      <c r="C15483" s="3" t="s">
        <v>31</v>
      </c>
      <c r="D15483" s="3" t="s">
        <v>32</v>
      </c>
      <c r="E15483" s="3">
        <v>1995</v>
      </c>
      <c r="F15483" s="4">
        <v>497378.5</v>
      </c>
    </row>
    <row r="15484" spans="1:6" x14ac:dyDescent="0.15">
      <c r="A15484" s="2" t="s">
        <v>59</v>
      </c>
      <c r="B15484" s="2" t="s">
        <v>49</v>
      </c>
      <c r="C15484" s="3" t="s">
        <v>31</v>
      </c>
      <c r="D15484" s="3" t="s">
        <v>32</v>
      </c>
      <c r="E15484" s="3">
        <v>1995</v>
      </c>
      <c r="F15484" s="4">
        <v>486166.65625</v>
      </c>
    </row>
    <row r="15485" spans="1:6" x14ac:dyDescent="0.15">
      <c r="A15485" s="2" t="s">
        <v>59</v>
      </c>
      <c r="B15485" s="2" t="s">
        <v>48</v>
      </c>
      <c r="C15485" s="3" t="s">
        <v>31</v>
      </c>
      <c r="D15485" s="3" t="s">
        <v>32</v>
      </c>
      <c r="E15485" s="3">
        <v>1996</v>
      </c>
      <c r="F15485" s="4">
        <v>518346.09375</v>
      </c>
    </row>
    <row r="15486" spans="1:6" x14ac:dyDescent="0.15">
      <c r="A15486" s="2" t="s">
        <v>59</v>
      </c>
      <c r="B15486" s="2" t="s">
        <v>49</v>
      </c>
      <c r="C15486" s="3" t="s">
        <v>31</v>
      </c>
      <c r="D15486" s="3" t="s">
        <v>32</v>
      </c>
      <c r="E15486" s="3">
        <v>1996</v>
      </c>
      <c r="F15486" s="4">
        <v>502290.03125</v>
      </c>
    </row>
    <row r="15487" spans="1:6" x14ac:dyDescent="0.15">
      <c r="A15487" s="2" t="s">
        <v>59</v>
      </c>
      <c r="B15487" s="2" t="s">
        <v>48</v>
      </c>
      <c r="C15487" s="3" t="s">
        <v>31</v>
      </c>
      <c r="D15487" s="3" t="s">
        <v>32</v>
      </c>
      <c r="E15487" s="3">
        <v>1997</v>
      </c>
      <c r="F15487" s="4">
        <v>555263.8125</v>
      </c>
    </row>
    <row r="15488" spans="1:6" x14ac:dyDescent="0.15">
      <c r="A15488" s="2" t="s">
        <v>59</v>
      </c>
      <c r="B15488" s="2" t="s">
        <v>49</v>
      </c>
      <c r="C15488" s="3" t="s">
        <v>31</v>
      </c>
      <c r="D15488" s="3" t="s">
        <v>32</v>
      </c>
      <c r="E15488" s="3">
        <v>1997</v>
      </c>
      <c r="F15488" s="4">
        <v>547158.9375</v>
      </c>
    </row>
    <row r="15489" spans="1:6" x14ac:dyDescent="0.15">
      <c r="A15489" s="2" t="s">
        <v>59</v>
      </c>
      <c r="B15489" s="2" t="s">
        <v>48</v>
      </c>
      <c r="C15489" s="3" t="s">
        <v>31</v>
      </c>
      <c r="D15489" s="3" t="s">
        <v>32</v>
      </c>
      <c r="E15489" s="3">
        <v>1998</v>
      </c>
      <c r="F15489" s="4">
        <v>573985</v>
      </c>
    </row>
    <row r="15490" spans="1:6" x14ac:dyDescent="0.15">
      <c r="A15490" s="2" t="s">
        <v>59</v>
      </c>
      <c r="B15490" s="2" t="s">
        <v>49</v>
      </c>
      <c r="C15490" s="3" t="s">
        <v>31</v>
      </c>
      <c r="D15490" s="3" t="s">
        <v>32</v>
      </c>
      <c r="E15490" s="3">
        <v>1998</v>
      </c>
      <c r="F15490" s="4">
        <v>582111.8125</v>
      </c>
    </row>
    <row r="15491" spans="1:6" x14ac:dyDescent="0.15">
      <c r="A15491" s="2" t="s">
        <v>59</v>
      </c>
      <c r="B15491" s="2" t="s">
        <v>48</v>
      </c>
      <c r="C15491" s="3" t="s">
        <v>31</v>
      </c>
      <c r="D15491" s="3" t="s">
        <v>32</v>
      </c>
      <c r="E15491" s="3">
        <v>1999</v>
      </c>
      <c r="F15491" s="4">
        <v>618933.4375</v>
      </c>
    </row>
    <row r="15492" spans="1:6" x14ac:dyDescent="0.15">
      <c r="A15492" s="2" t="s">
        <v>59</v>
      </c>
      <c r="B15492" s="2" t="s">
        <v>49</v>
      </c>
      <c r="C15492" s="3" t="s">
        <v>31</v>
      </c>
      <c r="D15492" s="3" t="s">
        <v>32</v>
      </c>
      <c r="E15492" s="3">
        <v>1999</v>
      </c>
      <c r="F15492" s="4">
        <v>629177.625</v>
      </c>
    </row>
    <row r="15493" spans="1:6" x14ac:dyDescent="0.15">
      <c r="A15493" s="2" t="s">
        <v>59</v>
      </c>
      <c r="B15493" s="2" t="s">
        <v>48</v>
      </c>
      <c r="C15493" s="3" t="s">
        <v>31</v>
      </c>
      <c r="D15493" s="3" t="s">
        <v>32</v>
      </c>
      <c r="E15493" s="3">
        <v>2000</v>
      </c>
      <c r="F15493" s="4">
        <v>678720.5625</v>
      </c>
    </row>
    <row r="15494" spans="1:6" x14ac:dyDescent="0.15">
      <c r="A15494" s="2" t="s">
        <v>59</v>
      </c>
      <c r="B15494" s="2" t="s">
        <v>49</v>
      </c>
      <c r="C15494" s="3" t="s">
        <v>31</v>
      </c>
      <c r="D15494" s="3" t="s">
        <v>32</v>
      </c>
      <c r="E15494" s="3">
        <v>2000</v>
      </c>
      <c r="F15494" s="4">
        <v>693175</v>
      </c>
    </row>
    <row r="15495" spans="1:6" x14ac:dyDescent="0.15">
      <c r="A15495" s="2" t="s">
        <v>59</v>
      </c>
      <c r="B15495" s="2" t="s">
        <v>48</v>
      </c>
      <c r="C15495" s="3" t="s">
        <v>31</v>
      </c>
      <c r="D15495" s="3" t="s">
        <v>32</v>
      </c>
      <c r="E15495" s="3">
        <v>2001</v>
      </c>
      <c r="F15495" s="4">
        <v>687793.6875</v>
      </c>
    </row>
    <row r="15496" spans="1:6" x14ac:dyDescent="0.15">
      <c r="A15496" s="2" t="s">
        <v>59</v>
      </c>
      <c r="B15496" s="2" t="s">
        <v>49</v>
      </c>
      <c r="C15496" s="3" t="s">
        <v>31</v>
      </c>
      <c r="D15496" s="3" t="s">
        <v>32</v>
      </c>
      <c r="E15496" s="3">
        <v>2001</v>
      </c>
      <c r="F15496" s="4">
        <v>697842.25</v>
      </c>
    </row>
    <row r="15497" spans="1:6" x14ac:dyDescent="0.15">
      <c r="A15497" s="2" t="s">
        <v>59</v>
      </c>
      <c r="B15497" s="2" t="s">
        <v>48</v>
      </c>
      <c r="C15497" s="3" t="s">
        <v>31</v>
      </c>
      <c r="D15497" s="3" t="s">
        <v>32</v>
      </c>
      <c r="E15497" s="3">
        <v>2002</v>
      </c>
      <c r="F15497" s="4">
        <v>690538.8125</v>
      </c>
    </row>
    <row r="15498" spans="1:6" x14ac:dyDescent="0.15">
      <c r="A15498" s="2" t="s">
        <v>59</v>
      </c>
      <c r="B15498" s="2" t="s">
        <v>49</v>
      </c>
      <c r="C15498" s="3" t="s">
        <v>31</v>
      </c>
      <c r="D15498" s="3" t="s">
        <v>32</v>
      </c>
      <c r="E15498" s="3">
        <v>2002</v>
      </c>
      <c r="F15498" s="4">
        <v>704857.375</v>
      </c>
    </row>
    <row r="15499" spans="1:6" x14ac:dyDescent="0.15">
      <c r="A15499" s="2" t="s">
        <v>59</v>
      </c>
      <c r="B15499" s="2" t="s">
        <v>48</v>
      </c>
      <c r="C15499" s="3" t="s">
        <v>31</v>
      </c>
      <c r="D15499" s="3" t="s">
        <v>32</v>
      </c>
      <c r="E15499" s="3">
        <v>2003</v>
      </c>
      <c r="F15499" s="4">
        <v>691591.0625</v>
      </c>
    </row>
    <row r="15500" spans="1:6" x14ac:dyDescent="0.15">
      <c r="A15500" s="2" t="s">
        <v>59</v>
      </c>
      <c r="B15500" s="2" t="s">
        <v>49</v>
      </c>
      <c r="C15500" s="3" t="s">
        <v>31</v>
      </c>
      <c r="D15500" s="3" t="s">
        <v>32</v>
      </c>
      <c r="E15500" s="3">
        <v>2003</v>
      </c>
      <c r="F15500" s="4">
        <v>699592.5625</v>
      </c>
    </row>
    <row r="15501" spans="1:6" x14ac:dyDescent="0.15">
      <c r="A15501" s="2" t="s">
        <v>59</v>
      </c>
      <c r="B15501" s="2" t="s">
        <v>48</v>
      </c>
      <c r="C15501" s="3" t="s">
        <v>31</v>
      </c>
      <c r="D15501" s="3" t="s">
        <v>32</v>
      </c>
      <c r="E15501" s="3">
        <v>2004</v>
      </c>
      <c r="F15501" s="4">
        <v>705130.9375</v>
      </c>
    </row>
    <row r="15502" spans="1:6" x14ac:dyDescent="0.15">
      <c r="A15502" s="2" t="s">
        <v>59</v>
      </c>
      <c r="B15502" s="2" t="s">
        <v>49</v>
      </c>
      <c r="C15502" s="3" t="s">
        <v>31</v>
      </c>
      <c r="D15502" s="3" t="s">
        <v>32</v>
      </c>
      <c r="E15502" s="3">
        <v>2004</v>
      </c>
      <c r="F15502" s="4">
        <v>711933.9375</v>
      </c>
    </row>
    <row r="15503" spans="1:6" x14ac:dyDescent="0.15">
      <c r="A15503" s="2" t="s">
        <v>59</v>
      </c>
      <c r="B15503" s="2" t="s">
        <v>48</v>
      </c>
      <c r="C15503" s="3" t="s">
        <v>31</v>
      </c>
      <c r="D15503" s="3" t="s">
        <v>32</v>
      </c>
      <c r="E15503" s="3">
        <v>2005</v>
      </c>
      <c r="F15503" s="4">
        <v>801049.3125</v>
      </c>
    </row>
    <row r="15504" spans="1:6" x14ac:dyDescent="0.15">
      <c r="A15504" s="2" t="s">
        <v>59</v>
      </c>
      <c r="B15504" s="2" t="s">
        <v>49</v>
      </c>
      <c r="C15504" s="3" t="s">
        <v>31</v>
      </c>
      <c r="D15504" s="3" t="s">
        <v>32</v>
      </c>
      <c r="E15504" s="3">
        <v>2005</v>
      </c>
      <c r="F15504" s="4">
        <v>777483.125</v>
      </c>
    </row>
    <row r="15505" spans="1:6" x14ac:dyDescent="0.15">
      <c r="A15505" s="2" t="s">
        <v>59</v>
      </c>
      <c r="B15505" s="2" t="s">
        <v>48</v>
      </c>
      <c r="C15505" s="3" t="s">
        <v>31</v>
      </c>
      <c r="D15505" s="3" t="s">
        <v>32</v>
      </c>
      <c r="E15505" s="3">
        <v>2006</v>
      </c>
      <c r="F15505" s="4">
        <v>822049.5625</v>
      </c>
    </row>
    <row r="15506" spans="1:6" x14ac:dyDescent="0.15">
      <c r="A15506" s="2" t="s">
        <v>59</v>
      </c>
      <c r="B15506" s="2" t="s">
        <v>49</v>
      </c>
      <c r="C15506" s="3" t="s">
        <v>31</v>
      </c>
      <c r="D15506" s="3" t="s">
        <v>32</v>
      </c>
      <c r="E15506" s="3">
        <v>2006</v>
      </c>
      <c r="F15506" s="4">
        <v>815527.75</v>
      </c>
    </row>
    <row r="15507" spans="1:6" x14ac:dyDescent="0.15">
      <c r="A15507" s="2" t="s">
        <v>59</v>
      </c>
      <c r="B15507" s="2" t="s">
        <v>48</v>
      </c>
      <c r="C15507" s="3" t="s">
        <v>31</v>
      </c>
      <c r="D15507" s="3" t="s">
        <v>32</v>
      </c>
      <c r="E15507" s="3">
        <v>2007</v>
      </c>
      <c r="F15507" s="4">
        <v>879112.4375</v>
      </c>
    </row>
    <row r="15508" spans="1:6" x14ac:dyDescent="0.15">
      <c r="A15508" s="2" t="s">
        <v>59</v>
      </c>
      <c r="B15508" s="2" t="s">
        <v>49</v>
      </c>
      <c r="C15508" s="3" t="s">
        <v>31</v>
      </c>
      <c r="D15508" s="3" t="s">
        <v>32</v>
      </c>
      <c r="E15508" s="3">
        <v>2007</v>
      </c>
      <c r="F15508" s="4">
        <v>865110.5625</v>
      </c>
    </row>
    <row r="15509" spans="1:6" x14ac:dyDescent="0.15">
      <c r="A15509" s="2" t="s">
        <v>59</v>
      </c>
      <c r="B15509" s="2" t="s">
        <v>48</v>
      </c>
      <c r="C15509" s="3" t="s">
        <v>31</v>
      </c>
      <c r="D15509" s="3" t="s">
        <v>32</v>
      </c>
      <c r="E15509" s="3">
        <v>2008</v>
      </c>
      <c r="F15509" s="4">
        <v>915336.4375</v>
      </c>
    </row>
    <row r="15510" spans="1:6" x14ac:dyDescent="0.15">
      <c r="A15510" s="2" t="s">
        <v>59</v>
      </c>
      <c r="B15510" s="2" t="s">
        <v>49</v>
      </c>
      <c r="C15510" s="3" t="s">
        <v>31</v>
      </c>
      <c r="D15510" s="3" t="s">
        <v>32</v>
      </c>
      <c r="E15510" s="3">
        <v>2008</v>
      </c>
      <c r="F15510" s="4">
        <v>868760.6875</v>
      </c>
    </row>
    <row r="15511" spans="1:6" x14ac:dyDescent="0.15">
      <c r="A15511" s="2" t="s">
        <v>59</v>
      </c>
      <c r="B15511" s="2" t="s">
        <v>48</v>
      </c>
      <c r="C15511" s="3" t="s">
        <v>31</v>
      </c>
      <c r="D15511" s="3" t="s">
        <v>32</v>
      </c>
      <c r="E15511" s="3">
        <v>2009</v>
      </c>
      <c r="F15511" s="4">
        <v>838617.9375</v>
      </c>
    </row>
    <row r="15512" spans="1:6" x14ac:dyDescent="0.15">
      <c r="A15512" s="2" t="s">
        <v>59</v>
      </c>
      <c r="B15512" s="2" t="s">
        <v>49</v>
      </c>
      <c r="C15512" s="3" t="s">
        <v>31</v>
      </c>
      <c r="D15512" s="3" t="s">
        <v>32</v>
      </c>
      <c r="E15512" s="3">
        <v>2009</v>
      </c>
      <c r="F15512" s="4">
        <v>823749.375</v>
      </c>
    </row>
    <row r="15513" spans="1:6" x14ac:dyDescent="0.15">
      <c r="A15513" s="2" t="s">
        <v>59</v>
      </c>
      <c r="B15513" s="2" t="s">
        <v>48</v>
      </c>
      <c r="C15513" s="3" t="s">
        <v>31</v>
      </c>
      <c r="D15513" s="3" t="s">
        <v>32</v>
      </c>
      <c r="E15513" s="3">
        <v>2010</v>
      </c>
      <c r="F15513" s="4">
        <v>843381.4375</v>
      </c>
    </row>
    <row r="15514" spans="1:6" x14ac:dyDescent="0.15">
      <c r="A15514" s="2" t="s">
        <v>59</v>
      </c>
      <c r="B15514" s="2" t="s">
        <v>49</v>
      </c>
      <c r="C15514" s="3" t="s">
        <v>31</v>
      </c>
      <c r="D15514" s="3" t="s">
        <v>32</v>
      </c>
      <c r="E15514" s="3">
        <v>2010</v>
      </c>
      <c r="F15514" s="4">
        <v>818680.5625</v>
      </c>
    </row>
    <row r="15515" spans="1:6" x14ac:dyDescent="0.15">
      <c r="A15515" s="2" t="s">
        <v>59</v>
      </c>
      <c r="B15515" s="2" t="s">
        <v>48</v>
      </c>
      <c r="C15515" s="3" t="s">
        <v>31</v>
      </c>
      <c r="D15515" s="3" t="s">
        <v>32</v>
      </c>
      <c r="E15515" s="3">
        <v>2011</v>
      </c>
      <c r="F15515" s="4">
        <v>863495.0625</v>
      </c>
    </row>
    <row r="15516" spans="1:6" x14ac:dyDescent="0.15">
      <c r="A15516" s="2" t="s">
        <v>59</v>
      </c>
      <c r="B15516" s="2" t="s">
        <v>49</v>
      </c>
      <c r="C15516" s="3" t="s">
        <v>31</v>
      </c>
      <c r="D15516" s="3" t="s">
        <v>32</v>
      </c>
      <c r="E15516" s="3">
        <v>2011</v>
      </c>
      <c r="F15516" s="4">
        <v>824565.875</v>
      </c>
    </row>
    <row r="15517" spans="1:6" x14ac:dyDescent="0.15">
      <c r="A15517" s="2" t="s">
        <v>59</v>
      </c>
      <c r="B15517" s="2" t="s">
        <v>48</v>
      </c>
      <c r="C15517" s="3" t="s">
        <v>31</v>
      </c>
      <c r="D15517" s="3" t="s">
        <v>32</v>
      </c>
      <c r="E15517" s="3">
        <v>2012</v>
      </c>
      <c r="F15517" s="4">
        <v>884191.5625</v>
      </c>
    </row>
    <row r="15518" spans="1:6" x14ac:dyDescent="0.15">
      <c r="A15518" s="2" t="s">
        <v>59</v>
      </c>
      <c r="B15518" s="2" t="s">
        <v>49</v>
      </c>
      <c r="C15518" s="3" t="s">
        <v>31</v>
      </c>
      <c r="D15518" s="3" t="s">
        <v>32</v>
      </c>
      <c r="E15518" s="3">
        <v>2012</v>
      </c>
      <c r="F15518" s="4">
        <v>844316.0625</v>
      </c>
    </row>
    <row r="15519" spans="1:6" x14ac:dyDescent="0.15">
      <c r="A15519" s="2" t="s">
        <v>59</v>
      </c>
      <c r="B15519" s="2" t="s">
        <v>48</v>
      </c>
      <c r="C15519" s="3" t="s">
        <v>31</v>
      </c>
      <c r="D15519" s="3" t="s">
        <v>32</v>
      </c>
      <c r="E15519" s="3">
        <v>2013</v>
      </c>
      <c r="F15519" s="4">
        <v>925619.125</v>
      </c>
    </row>
    <row r="15520" spans="1:6" x14ac:dyDescent="0.15">
      <c r="A15520" s="2" t="s">
        <v>59</v>
      </c>
      <c r="B15520" s="2" t="s">
        <v>49</v>
      </c>
      <c r="C15520" s="3" t="s">
        <v>31</v>
      </c>
      <c r="D15520" s="3" t="s">
        <v>32</v>
      </c>
      <c r="E15520" s="3">
        <v>2013</v>
      </c>
      <c r="F15520" s="4">
        <v>883850.5625</v>
      </c>
    </row>
    <row r="15521" spans="1:6" x14ac:dyDescent="0.15">
      <c r="A15521" s="2" t="s">
        <v>59</v>
      </c>
      <c r="B15521" s="2" t="s">
        <v>48</v>
      </c>
      <c r="C15521" s="3" t="s">
        <v>31</v>
      </c>
      <c r="D15521" s="3" t="s">
        <v>32</v>
      </c>
      <c r="E15521" s="3">
        <v>2014</v>
      </c>
      <c r="F15521" s="4">
        <v>882311.5</v>
      </c>
    </row>
    <row r="15522" spans="1:6" x14ac:dyDescent="0.15">
      <c r="A15522" s="2" t="s">
        <v>59</v>
      </c>
      <c r="B15522" s="2" t="s">
        <v>49</v>
      </c>
      <c r="C15522" s="3" t="s">
        <v>31</v>
      </c>
      <c r="D15522" s="3" t="s">
        <v>32</v>
      </c>
      <c r="E15522" s="3">
        <v>2014</v>
      </c>
      <c r="F15522" s="4">
        <v>836231.375</v>
      </c>
    </row>
    <row r="15523" spans="1:6" x14ac:dyDescent="0.15">
      <c r="A15523" s="2" t="s">
        <v>59</v>
      </c>
      <c r="B15523" s="2" t="s">
        <v>48</v>
      </c>
      <c r="C15523" s="3" t="s">
        <v>31</v>
      </c>
      <c r="D15523" s="3" t="s">
        <v>32</v>
      </c>
      <c r="E15523" s="3">
        <v>2015</v>
      </c>
      <c r="F15523" s="4">
        <v>875122.75</v>
      </c>
    </row>
    <row r="15524" spans="1:6" x14ac:dyDescent="0.15">
      <c r="A15524" s="2" t="s">
        <v>59</v>
      </c>
      <c r="B15524" s="2" t="s">
        <v>49</v>
      </c>
      <c r="C15524" s="3" t="s">
        <v>31</v>
      </c>
      <c r="D15524" s="3" t="s">
        <v>32</v>
      </c>
      <c r="E15524" s="3">
        <v>2015</v>
      </c>
      <c r="F15524" s="4">
        <v>873971.9375</v>
      </c>
    </row>
    <row r="15525" spans="1:6" x14ac:dyDescent="0.15">
      <c r="A15525" s="2" t="s">
        <v>59</v>
      </c>
      <c r="B15525" s="2" t="s">
        <v>48</v>
      </c>
      <c r="C15525" s="3" t="s">
        <v>31</v>
      </c>
      <c r="D15525" s="3" t="s">
        <v>32</v>
      </c>
      <c r="E15525" s="3">
        <v>2016</v>
      </c>
      <c r="F15525" s="4">
        <v>873445.8125</v>
      </c>
    </row>
    <row r="15526" spans="1:6" x14ac:dyDescent="0.15">
      <c r="A15526" s="2" t="s">
        <v>59</v>
      </c>
      <c r="B15526" s="2" t="s">
        <v>49</v>
      </c>
      <c r="C15526" s="3" t="s">
        <v>31</v>
      </c>
      <c r="D15526" s="3" t="s">
        <v>32</v>
      </c>
      <c r="E15526" s="3">
        <v>2016</v>
      </c>
      <c r="F15526" s="4">
        <v>880249.3125</v>
      </c>
    </row>
    <row r="15527" spans="1:6" x14ac:dyDescent="0.15">
      <c r="A15527" s="2" t="s">
        <v>59</v>
      </c>
      <c r="B15527" s="2" t="s">
        <v>48</v>
      </c>
      <c r="C15527" s="3" t="s">
        <v>31</v>
      </c>
      <c r="D15527" s="3" t="s">
        <v>32</v>
      </c>
      <c r="E15527" s="3">
        <v>2017</v>
      </c>
      <c r="F15527" s="4">
        <v>923126.375</v>
      </c>
    </row>
    <row r="15528" spans="1:6" x14ac:dyDescent="0.15">
      <c r="A15528" s="2" t="s">
        <v>59</v>
      </c>
      <c r="B15528" s="2" t="s">
        <v>49</v>
      </c>
      <c r="C15528" s="3" t="s">
        <v>31</v>
      </c>
      <c r="D15528" s="3" t="s">
        <v>32</v>
      </c>
      <c r="E15528" s="3">
        <v>2017</v>
      </c>
      <c r="F15528" s="4">
        <v>923126.375</v>
      </c>
    </row>
    <row r="15529" spans="1:6" x14ac:dyDescent="0.15">
      <c r="A15529" s="2" t="s">
        <v>59</v>
      </c>
      <c r="B15529" s="2" t="s">
        <v>48</v>
      </c>
      <c r="C15529" s="3" t="s">
        <v>31</v>
      </c>
      <c r="D15529" s="3" t="s">
        <v>32</v>
      </c>
      <c r="E15529" s="3">
        <v>2018</v>
      </c>
      <c r="F15529" s="4">
        <v>936939.1875</v>
      </c>
    </row>
    <row r="15530" spans="1:6" x14ac:dyDescent="0.15">
      <c r="A15530" s="2" t="s">
        <v>59</v>
      </c>
      <c r="B15530" s="2" t="s">
        <v>49</v>
      </c>
      <c r="C15530" s="3" t="s">
        <v>31</v>
      </c>
      <c r="D15530" s="3" t="s">
        <v>32</v>
      </c>
      <c r="E15530" s="3">
        <v>2018</v>
      </c>
      <c r="F15530" s="4">
        <v>936653.6875</v>
      </c>
    </row>
    <row r="15531" spans="1:6" x14ac:dyDescent="0.15">
      <c r="A15531" s="2" t="s">
        <v>59</v>
      </c>
      <c r="B15531" s="2" t="s">
        <v>48</v>
      </c>
      <c r="C15531" s="3" t="s">
        <v>31</v>
      </c>
      <c r="D15531" s="3" t="s">
        <v>32</v>
      </c>
      <c r="E15531" s="3">
        <v>2019</v>
      </c>
      <c r="F15531" s="4">
        <v>950077.9375</v>
      </c>
    </row>
    <row r="15532" spans="1:6" x14ac:dyDescent="0.15">
      <c r="A15532" s="2" t="s">
        <v>59</v>
      </c>
      <c r="B15532" s="2" t="s">
        <v>49</v>
      </c>
      <c r="C15532" s="3" t="s">
        <v>31</v>
      </c>
      <c r="D15532" s="3" t="s">
        <v>32</v>
      </c>
      <c r="E15532" s="3">
        <v>2019</v>
      </c>
      <c r="F15532" s="4">
        <v>950203.4375</v>
      </c>
    </row>
    <row r="15533" spans="1:6" x14ac:dyDescent="0.15">
      <c r="A15533" s="2" t="s">
        <v>59</v>
      </c>
      <c r="B15533" s="2" t="s">
        <v>48</v>
      </c>
      <c r="C15533" s="3" t="s">
        <v>33</v>
      </c>
      <c r="D15533" s="3" t="s">
        <v>34</v>
      </c>
      <c r="E15533" s="3">
        <v>1950</v>
      </c>
      <c r="F15533" s="4">
        <v>32074.158203125</v>
      </c>
    </row>
    <row r="15534" spans="1:6" x14ac:dyDescent="0.15">
      <c r="A15534" s="2" t="s">
        <v>59</v>
      </c>
      <c r="B15534" s="2" t="s">
        <v>49</v>
      </c>
      <c r="C15534" s="3" t="s">
        <v>33</v>
      </c>
      <c r="D15534" s="3" t="s">
        <v>34</v>
      </c>
      <c r="E15534" s="3">
        <v>1950</v>
      </c>
      <c r="F15534" s="4">
        <v>30406.765625</v>
      </c>
    </row>
    <row r="15535" spans="1:6" x14ac:dyDescent="0.15">
      <c r="A15535" s="2" t="s">
        <v>59</v>
      </c>
      <c r="B15535" s="2" t="s">
        <v>48</v>
      </c>
      <c r="C15535" s="3" t="s">
        <v>33</v>
      </c>
      <c r="D15535" s="3" t="s">
        <v>34</v>
      </c>
      <c r="E15535" s="3">
        <v>1951</v>
      </c>
      <c r="F15535" s="4">
        <v>33760.58203125</v>
      </c>
    </row>
    <row r="15536" spans="1:6" x14ac:dyDescent="0.15">
      <c r="A15536" s="2" t="s">
        <v>59</v>
      </c>
      <c r="B15536" s="2" t="s">
        <v>49</v>
      </c>
      <c r="C15536" s="3" t="s">
        <v>33</v>
      </c>
      <c r="D15536" s="3" t="s">
        <v>34</v>
      </c>
      <c r="E15536" s="3">
        <v>1951</v>
      </c>
      <c r="F15536" s="4">
        <v>31451.314453125</v>
      </c>
    </row>
    <row r="15537" spans="1:6" x14ac:dyDescent="0.15">
      <c r="A15537" s="2" t="s">
        <v>59</v>
      </c>
      <c r="B15537" s="2" t="s">
        <v>48</v>
      </c>
      <c r="C15537" s="3" t="s">
        <v>33</v>
      </c>
      <c r="D15537" s="3" t="s">
        <v>34</v>
      </c>
      <c r="E15537" s="3">
        <v>1952</v>
      </c>
      <c r="F15537" s="4">
        <v>35424.71875</v>
      </c>
    </row>
    <row r="15538" spans="1:6" x14ac:dyDescent="0.15">
      <c r="A15538" s="2" t="s">
        <v>59</v>
      </c>
      <c r="B15538" s="2" t="s">
        <v>49</v>
      </c>
      <c r="C15538" s="3" t="s">
        <v>33</v>
      </c>
      <c r="D15538" s="3" t="s">
        <v>34</v>
      </c>
      <c r="E15538" s="3">
        <v>1952</v>
      </c>
      <c r="F15538" s="4">
        <v>33539.546875</v>
      </c>
    </row>
    <row r="15539" spans="1:6" x14ac:dyDescent="0.15">
      <c r="A15539" s="2" t="s">
        <v>59</v>
      </c>
      <c r="B15539" s="2" t="s">
        <v>48</v>
      </c>
      <c r="C15539" s="3" t="s">
        <v>33</v>
      </c>
      <c r="D15539" s="3" t="s">
        <v>34</v>
      </c>
      <c r="E15539" s="3">
        <v>1953</v>
      </c>
      <c r="F15539" s="4">
        <v>37166.890625</v>
      </c>
    </row>
    <row r="15540" spans="1:6" x14ac:dyDescent="0.15">
      <c r="A15540" s="2" t="s">
        <v>59</v>
      </c>
      <c r="B15540" s="2" t="s">
        <v>49</v>
      </c>
      <c r="C15540" s="3" t="s">
        <v>33</v>
      </c>
      <c r="D15540" s="3" t="s">
        <v>34</v>
      </c>
      <c r="E15540" s="3">
        <v>1953</v>
      </c>
      <c r="F15540" s="4">
        <v>35679.24609375</v>
      </c>
    </row>
    <row r="15541" spans="1:6" x14ac:dyDescent="0.15">
      <c r="A15541" s="2" t="s">
        <v>59</v>
      </c>
      <c r="B15541" s="2" t="s">
        <v>48</v>
      </c>
      <c r="C15541" s="3" t="s">
        <v>33</v>
      </c>
      <c r="D15541" s="3" t="s">
        <v>34</v>
      </c>
      <c r="E15541" s="3">
        <v>1954</v>
      </c>
      <c r="F15541" s="4">
        <v>38128.703125</v>
      </c>
    </row>
    <row r="15542" spans="1:6" x14ac:dyDescent="0.15">
      <c r="A15542" s="2" t="s">
        <v>59</v>
      </c>
      <c r="B15542" s="2" t="s">
        <v>49</v>
      </c>
      <c r="C15542" s="3" t="s">
        <v>33</v>
      </c>
      <c r="D15542" s="3" t="s">
        <v>34</v>
      </c>
      <c r="E15542" s="3">
        <v>1954</v>
      </c>
      <c r="F15542" s="4">
        <v>36598.609375</v>
      </c>
    </row>
    <row r="15543" spans="1:6" x14ac:dyDescent="0.15">
      <c r="A15543" s="2" t="s">
        <v>59</v>
      </c>
      <c r="B15543" s="2" t="s">
        <v>48</v>
      </c>
      <c r="C15543" s="3" t="s">
        <v>33</v>
      </c>
      <c r="D15543" s="3" t="s">
        <v>34</v>
      </c>
      <c r="E15543" s="3">
        <v>1955</v>
      </c>
      <c r="F15543" s="4">
        <v>39355.6328125</v>
      </c>
    </row>
    <row r="15544" spans="1:6" x14ac:dyDescent="0.15">
      <c r="A15544" s="2" t="s">
        <v>59</v>
      </c>
      <c r="B15544" s="2" t="s">
        <v>49</v>
      </c>
      <c r="C15544" s="3" t="s">
        <v>33</v>
      </c>
      <c r="D15544" s="3" t="s">
        <v>34</v>
      </c>
      <c r="E15544" s="3">
        <v>1955</v>
      </c>
      <c r="F15544" s="4">
        <v>37088.59375</v>
      </c>
    </row>
    <row r="15545" spans="1:6" x14ac:dyDescent="0.15">
      <c r="A15545" s="2" t="s">
        <v>59</v>
      </c>
      <c r="B15545" s="2" t="s">
        <v>48</v>
      </c>
      <c r="C15545" s="3" t="s">
        <v>33</v>
      </c>
      <c r="D15545" s="3" t="s">
        <v>34</v>
      </c>
      <c r="E15545" s="3">
        <v>1956</v>
      </c>
      <c r="F15545" s="4">
        <v>40859.125</v>
      </c>
    </row>
    <row r="15546" spans="1:6" x14ac:dyDescent="0.15">
      <c r="A15546" s="2" t="s">
        <v>59</v>
      </c>
      <c r="B15546" s="2" t="s">
        <v>49</v>
      </c>
      <c r="C15546" s="3" t="s">
        <v>33</v>
      </c>
      <c r="D15546" s="3" t="s">
        <v>34</v>
      </c>
      <c r="E15546" s="3">
        <v>1956</v>
      </c>
      <c r="F15546" s="4">
        <v>38553.140625</v>
      </c>
    </row>
    <row r="15547" spans="1:6" x14ac:dyDescent="0.15">
      <c r="A15547" s="2" t="s">
        <v>59</v>
      </c>
      <c r="B15547" s="2" t="s">
        <v>48</v>
      </c>
      <c r="C15547" s="3" t="s">
        <v>33</v>
      </c>
      <c r="D15547" s="3" t="s">
        <v>34</v>
      </c>
      <c r="E15547" s="3">
        <v>1957</v>
      </c>
      <c r="F15547" s="4">
        <v>42793.8125</v>
      </c>
    </row>
    <row r="15548" spans="1:6" x14ac:dyDescent="0.15">
      <c r="A15548" s="2" t="s">
        <v>59</v>
      </c>
      <c r="B15548" s="2" t="s">
        <v>49</v>
      </c>
      <c r="C15548" s="3" t="s">
        <v>33</v>
      </c>
      <c r="D15548" s="3" t="s">
        <v>34</v>
      </c>
      <c r="E15548" s="3">
        <v>1957</v>
      </c>
      <c r="F15548" s="4">
        <v>40215.359375</v>
      </c>
    </row>
    <row r="15549" spans="1:6" x14ac:dyDescent="0.15">
      <c r="A15549" s="2" t="s">
        <v>59</v>
      </c>
      <c r="B15549" s="2" t="s">
        <v>48</v>
      </c>
      <c r="C15549" s="3" t="s">
        <v>33</v>
      </c>
      <c r="D15549" s="3" t="s">
        <v>34</v>
      </c>
      <c r="E15549" s="3">
        <v>1958</v>
      </c>
      <c r="F15549" s="4">
        <v>42475</v>
      </c>
    </row>
    <row r="15550" spans="1:6" x14ac:dyDescent="0.15">
      <c r="A15550" s="2" t="s">
        <v>59</v>
      </c>
      <c r="B15550" s="2" t="s">
        <v>49</v>
      </c>
      <c r="C15550" s="3" t="s">
        <v>33</v>
      </c>
      <c r="D15550" s="3" t="s">
        <v>34</v>
      </c>
      <c r="E15550" s="3">
        <v>1958</v>
      </c>
      <c r="F15550" s="4">
        <v>40445.36328125</v>
      </c>
    </row>
    <row r="15551" spans="1:6" x14ac:dyDescent="0.15">
      <c r="A15551" s="2" t="s">
        <v>59</v>
      </c>
      <c r="B15551" s="2" t="s">
        <v>48</v>
      </c>
      <c r="C15551" s="3" t="s">
        <v>33</v>
      </c>
      <c r="D15551" s="3" t="s">
        <v>34</v>
      </c>
      <c r="E15551" s="3">
        <v>1959</v>
      </c>
      <c r="F15551" s="4">
        <v>43574.046875</v>
      </c>
    </row>
    <row r="15552" spans="1:6" x14ac:dyDescent="0.15">
      <c r="A15552" s="2" t="s">
        <v>59</v>
      </c>
      <c r="B15552" s="2" t="s">
        <v>49</v>
      </c>
      <c r="C15552" s="3" t="s">
        <v>33</v>
      </c>
      <c r="D15552" s="3" t="s">
        <v>34</v>
      </c>
      <c r="E15552" s="3">
        <v>1959</v>
      </c>
      <c r="F15552" s="4">
        <v>41674.453125</v>
      </c>
    </row>
    <row r="15553" spans="1:6" x14ac:dyDescent="0.15">
      <c r="A15553" s="2" t="s">
        <v>59</v>
      </c>
      <c r="B15553" s="2" t="s">
        <v>48</v>
      </c>
      <c r="C15553" s="3" t="s">
        <v>33</v>
      </c>
      <c r="D15553" s="3" t="s">
        <v>34</v>
      </c>
      <c r="E15553" s="3">
        <v>1960</v>
      </c>
      <c r="F15553" s="4">
        <v>44567.26953125</v>
      </c>
    </row>
    <row r="15554" spans="1:6" x14ac:dyDescent="0.15">
      <c r="A15554" s="2" t="s">
        <v>59</v>
      </c>
      <c r="B15554" s="2" t="s">
        <v>49</v>
      </c>
      <c r="C15554" s="3" t="s">
        <v>33</v>
      </c>
      <c r="D15554" s="3" t="s">
        <v>34</v>
      </c>
      <c r="E15554" s="3">
        <v>1960</v>
      </c>
      <c r="F15554" s="4">
        <v>41019.65234375</v>
      </c>
    </row>
    <row r="15555" spans="1:6" x14ac:dyDescent="0.15">
      <c r="A15555" s="2" t="s">
        <v>59</v>
      </c>
      <c r="B15555" s="2" t="s">
        <v>48</v>
      </c>
      <c r="C15555" s="3" t="s">
        <v>33</v>
      </c>
      <c r="D15555" s="3" t="s">
        <v>34</v>
      </c>
      <c r="E15555" s="3">
        <v>1961</v>
      </c>
      <c r="F15555" s="4">
        <v>47075.6640625</v>
      </c>
    </row>
    <row r="15556" spans="1:6" x14ac:dyDescent="0.15">
      <c r="A15556" s="2" t="s">
        <v>59</v>
      </c>
      <c r="B15556" s="2" t="s">
        <v>49</v>
      </c>
      <c r="C15556" s="3" t="s">
        <v>33</v>
      </c>
      <c r="D15556" s="3" t="s">
        <v>34</v>
      </c>
      <c r="E15556" s="3">
        <v>1961</v>
      </c>
      <c r="F15556" s="4">
        <v>43417.37890625</v>
      </c>
    </row>
    <row r="15557" spans="1:6" x14ac:dyDescent="0.15">
      <c r="A15557" s="2" t="s">
        <v>59</v>
      </c>
      <c r="B15557" s="2" t="s">
        <v>48</v>
      </c>
      <c r="C15557" s="3" t="s">
        <v>33</v>
      </c>
      <c r="D15557" s="3" t="s">
        <v>34</v>
      </c>
      <c r="E15557" s="3">
        <v>1962</v>
      </c>
      <c r="F15557" s="4">
        <v>47952.734375</v>
      </c>
    </row>
    <row r="15558" spans="1:6" x14ac:dyDescent="0.15">
      <c r="A15558" s="2" t="s">
        <v>59</v>
      </c>
      <c r="B15558" s="2" t="s">
        <v>49</v>
      </c>
      <c r="C15558" s="3" t="s">
        <v>33</v>
      </c>
      <c r="D15558" s="3" t="s">
        <v>34</v>
      </c>
      <c r="E15558" s="3">
        <v>1962</v>
      </c>
      <c r="F15558" s="4">
        <v>44784.9296875</v>
      </c>
    </row>
    <row r="15559" spans="1:6" x14ac:dyDescent="0.15">
      <c r="A15559" s="2" t="s">
        <v>59</v>
      </c>
      <c r="B15559" s="2" t="s">
        <v>48</v>
      </c>
      <c r="C15559" s="3" t="s">
        <v>33</v>
      </c>
      <c r="D15559" s="3" t="s">
        <v>34</v>
      </c>
      <c r="E15559" s="3">
        <v>1963</v>
      </c>
      <c r="F15559" s="4">
        <v>49596.19140625</v>
      </c>
    </row>
    <row r="15560" spans="1:6" x14ac:dyDescent="0.15">
      <c r="A15560" s="2" t="s">
        <v>59</v>
      </c>
      <c r="B15560" s="2" t="s">
        <v>49</v>
      </c>
      <c r="C15560" s="3" t="s">
        <v>33</v>
      </c>
      <c r="D15560" s="3" t="s">
        <v>34</v>
      </c>
      <c r="E15560" s="3">
        <v>1963</v>
      </c>
      <c r="F15560" s="4">
        <v>46847.72265625</v>
      </c>
    </row>
    <row r="15561" spans="1:6" x14ac:dyDescent="0.15">
      <c r="A15561" s="2" t="s">
        <v>59</v>
      </c>
      <c r="B15561" s="2" t="s">
        <v>48</v>
      </c>
      <c r="C15561" s="3" t="s">
        <v>33</v>
      </c>
      <c r="D15561" s="3" t="s">
        <v>34</v>
      </c>
      <c r="E15561" s="3">
        <v>1964</v>
      </c>
      <c r="F15561" s="4">
        <v>52644.36328125</v>
      </c>
    </row>
    <row r="15562" spans="1:6" x14ac:dyDescent="0.15">
      <c r="A15562" s="2" t="s">
        <v>59</v>
      </c>
      <c r="B15562" s="2" t="s">
        <v>49</v>
      </c>
      <c r="C15562" s="3" t="s">
        <v>33</v>
      </c>
      <c r="D15562" s="3" t="s">
        <v>34</v>
      </c>
      <c r="E15562" s="3">
        <v>1964</v>
      </c>
      <c r="F15562" s="4">
        <v>49812.57421875</v>
      </c>
    </row>
    <row r="15563" spans="1:6" x14ac:dyDescent="0.15">
      <c r="A15563" s="2" t="s">
        <v>59</v>
      </c>
      <c r="B15563" s="2" t="s">
        <v>48</v>
      </c>
      <c r="C15563" s="3" t="s">
        <v>33</v>
      </c>
      <c r="D15563" s="3" t="s">
        <v>34</v>
      </c>
      <c r="E15563" s="3">
        <v>1965</v>
      </c>
      <c r="F15563" s="4">
        <v>55564.94140625</v>
      </c>
    </row>
    <row r="15564" spans="1:6" x14ac:dyDescent="0.15">
      <c r="A15564" s="2" t="s">
        <v>59</v>
      </c>
      <c r="B15564" s="2" t="s">
        <v>49</v>
      </c>
      <c r="C15564" s="3" t="s">
        <v>33</v>
      </c>
      <c r="D15564" s="3" t="s">
        <v>34</v>
      </c>
      <c r="E15564" s="3">
        <v>1965</v>
      </c>
      <c r="F15564" s="4">
        <v>52407.8046875</v>
      </c>
    </row>
    <row r="15565" spans="1:6" x14ac:dyDescent="0.15">
      <c r="A15565" s="2" t="s">
        <v>59</v>
      </c>
      <c r="B15565" s="2" t="s">
        <v>48</v>
      </c>
      <c r="C15565" s="3" t="s">
        <v>33</v>
      </c>
      <c r="D15565" s="3" t="s">
        <v>34</v>
      </c>
      <c r="E15565" s="3">
        <v>1966</v>
      </c>
      <c r="F15565" s="4">
        <v>57540.37109375</v>
      </c>
    </row>
    <row r="15566" spans="1:6" x14ac:dyDescent="0.15">
      <c r="A15566" s="2" t="s">
        <v>59</v>
      </c>
      <c r="B15566" s="2" t="s">
        <v>49</v>
      </c>
      <c r="C15566" s="3" t="s">
        <v>33</v>
      </c>
      <c r="D15566" s="3" t="s">
        <v>34</v>
      </c>
      <c r="E15566" s="3">
        <v>1966</v>
      </c>
      <c r="F15566" s="4">
        <v>55031.43359375</v>
      </c>
    </row>
    <row r="15567" spans="1:6" x14ac:dyDescent="0.15">
      <c r="A15567" s="2" t="s">
        <v>59</v>
      </c>
      <c r="B15567" s="2" t="s">
        <v>48</v>
      </c>
      <c r="C15567" s="3" t="s">
        <v>33</v>
      </c>
      <c r="D15567" s="3" t="s">
        <v>34</v>
      </c>
      <c r="E15567" s="3">
        <v>1967</v>
      </c>
      <c r="F15567" s="4">
        <v>61153.765625</v>
      </c>
    </row>
    <row r="15568" spans="1:6" x14ac:dyDescent="0.15">
      <c r="A15568" s="2" t="s">
        <v>59</v>
      </c>
      <c r="B15568" s="2" t="s">
        <v>49</v>
      </c>
      <c r="C15568" s="3" t="s">
        <v>33</v>
      </c>
      <c r="D15568" s="3" t="s">
        <v>34</v>
      </c>
      <c r="E15568" s="3">
        <v>1967</v>
      </c>
      <c r="F15568" s="4">
        <v>58576.515625</v>
      </c>
    </row>
    <row r="15569" spans="1:6" x14ac:dyDescent="0.15">
      <c r="A15569" s="2" t="s">
        <v>59</v>
      </c>
      <c r="B15569" s="2" t="s">
        <v>48</v>
      </c>
      <c r="C15569" s="3" t="s">
        <v>33</v>
      </c>
      <c r="D15569" s="3" t="s">
        <v>34</v>
      </c>
      <c r="E15569" s="3">
        <v>1968</v>
      </c>
      <c r="F15569" s="4">
        <v>63446.1953125</v>
      </c>
    </row>
    <row r="15570" spans="1:6" x14ac:dyDescent="0.15">
      <c r="A15570" s="2" t="s">
        <v>59</v>
      </c>
      <c r="B15570" s="2" t="s">
        <v>49</v>
      </c>
      <c r="C15570" s="3" t="s">
        <v>33</v>
      </c>
      <c r="D15570" s="3" t="s">
        <v>34</v>
      </c>
      <c r="E15570" s="3">
        <v>1968</v>
      </c>
      <c r="F15570" s="4">
        <v>61360.80859375</v>
      </c>
    </row>
    <row r="15571" spans="1:6" x14ac:dyDescent="0.15">
      <c r="A15571" s="2" t="s">
        <v>59</v>
      </c>
      <c r="B15571" s="2" t="s">
        <v>48</v>
      </c>
      <c r="C15571" s="3" t="s">
        <v>33</v>
      </c>
      <c r="D15571" s="3" t="s">
        <v>34</v>
      </c>
      <c r="E15571" s="3">
        <v>1969</v>
      </c>
      <c r="F15571" s="4">
        <v>65968.5703125</v>
      </c>
    </row>
    <row r="15572" spans="1:6" x14ac:dyDescent="0.15">
      <c r="A15572" s="2" t="s">
        <v>59</v>
      </c>
      <c r="B15572" s="2" t="s">
        <v>49</v>
      </c>
      <c r="C15572" s="3" t="s">
        <v>33</v>
      </c>
      <c r="D15572" s="3" t="s">
        <v>34</v>
      </c>
      <c r="E15572" s="3">
        <v>1969</v>
      </c>
      <c r="F15572" s="4">
        <v>63719.01171875</v>
      </c>
    </row>
    <row r="15573" spans="1:6" x14ac:dyDescent="0.15">
      <c r="A15573" s="2" t="s">
        <v>59</v>
      </c>
      <c r="B15573" s="2" t="s">
        <v>48</v>
      </c>
      <c r="C15573" s="3" t="s">
        <v>33</v>
      </c>
      <c r="D15573" s="3" t="s">
        <v>34</v>
      </c>
      <c r="E15573" s="3">
        <v>1970</v>
      </c>
      <c r="F15573" s="4">
        <v>53454.0625</v>
      </c>
    </row>
    <row r="15574" spans="1:6" x14ac:dyDescent="0.15">
      <c r="A15574" s="2" t="s">
        <v>59</v>
      </c>
      <c r="B15574" s="2" t="s">
        <v>49</v>
      </c>
      <c r="C15574" s="3" t="s">
        <v>33</v>
      </c>
      <c r="D15574" s="3" t="s">
        <v>34</v>
      </c>
      <c r="E15574" s="3">
        <v>1970</v>
      </c>
      <c r="F15574" s="4">
        <v>52405.953125</v>
      </c>
    </row>
    <row r="15575" spans="1:6" x14ac:dyDescent="0.15">
      <c r="A15575" s="2" t="s">
        <v>59</v>
      </c>
      <c r="B15575" s="2" t="s">
        <v>48</v>
      </c>
      <c r="C15575" s="3" t="s">
        <v>33</v>
      </c>
      <c r="D15575" s="3" t="s">
        <v>34</v>
      </c>
      <c r="E15575" s="3">
        <v>1971</v>
      </c>
      <c r="F15575" s="4">
        <v>57682.9921875</v>
      </c>
    </row>
    <row r="15576" spans="1:6" x14ac:dyDescent="0.15">
      <c r="A15576" s="2" t="s">
        <v>59</v>
      </c>
      <c r="B15576" s="2" t="s">
        <v>49</v>
      </c>
      <c r="C15576" s="3" t="s">
        <v>33</v>
      </c>
      <c r="D15576" s="3" t="s">
        <v>34</v>
      </c>
      <c r="E15576" s="3">
        <v>1971</v>
      </c>
      <c r="F15576" s="4">
        <v>58547.4140625</v>
      </c>
    </row>
    <row r="15577" spans="1:6" x14ac:dyDescent="0.15">
      <c r="A15577" s="2" t="s">
        <v>59</v>
      </c>
      <c r="B15577" s="2" t="s">
        <v>48</v>
      </c>
      <c r="C15577" s="3" t="s">
        <v>33</v>
      </c>
      <c r="D15577" s="3" t="s">
        <v>34</v>
      </c>
      <c r="E15577" s="3">
        <v>1972</v>
      </c>
      <c r="F15577" s="4">
        <v>63810.81640625</v>
      </c>
    </row>
    <row r="15578" spans="1:6" x14ac:dyDescent="0.15">
      <c r="A15578" s="2" t="s">
        <v>59</v>
      </c>
      <c r="B15578" s="2" t="s">
        <v>49</v>
      </c>
      <c r="C15578" s="3" t="s">
        <v>33</v>
      </c>
      <c r="D15578" s="3" t="s">
        <v>34</v>
      </c>
      <c r="E15578" s="3">
        <v>1972</v>
      </c>
      <c r="F15578" s="4">
        <v>65672.7734375</v>
      </c>
    </row>
    <row r="15579" spans="1:6" x14ac:dyDescent="0.15">
      <c r="A15579" s="2" t="s">
        <v>59</v>
      </c>
      <c r="B15579" s="2" t="s">
        <v>48</v>
      </c>
      <c r="C15579" s="3" t="s">
        <v>33</v>
      </c>
      <c r="D15579" s="3" t="s">
        <v>34</v>
      </c>
      <c r="E15579" s="3">
        <v>1973</v>
      </c>
      <c r="F15579" s="4">
        <v>65775.171875</v>
      </c>
    </row>
    <row r="15580" spans="1:6" x14ac:dyDescent="0.15">
      <c r="A15580" s="2" t="s">
        <v>59</v>
      </c>
      <c r="B15580" s="2" t="s">
        <v>49</v>
      </c>
      <c r="C15580" s="3" t="s">
        <v>33</v>
      </c>
      <c r="D15580" s="3" t="s">
        <v>34</v>
      </c>
      <c r="E15580" s="3">
        <v>1973</v>
      </c>
      <c r="F15580" s="4">
        <v>68346.078125</v>
      </c>
    </row>
    <row r="15581" spans="1:6" x14ac:dyDescent="0.15">
      <c r="A15581" s="2" t="s">
        <v>59</v>
      </c>
      <c r="B15581" s="2" t="s">
        <v>48</v>
      </c>
      <c r="C15581" s="3" t="s">
        <v>33</v>
      </c>
      <c r="D15581" s="3" t="s">
        <v>34</v>
      </c>
      <c r="E15581" s="3">
        <v>1974</v>
      </c>
      <c r="F15581" s="4">
        <v>71355.9453125</v>
      </c>
    </row>
    <row r="15582" spans="1:6" x14ac:dyDescent="0.15">
      <c r="A15582" s="2" t="s">
        <v>59</v>
      </c>
      <c r="B15582" s="2" t="s">
        <v>49</v>
      </c>
      <c r="C15582" s="3" t="s">
        <v>33</v>
      </c>
      <c r="D15582" s="3" t="s">
        <v>34</v>
      </c>
      <c r="E15582" s="3">
        <v>1974</v>
      </c>
      <c r="F15582" s="4">
        <v>69997.0546875</v>
      </c>
    </row>
    <row r="15583" spans="1:6" x14ac:dyDescent="0.15">
      <c r="A15583" s="2" t="s">
        <v>59</v>
      </c>
      <c r="B15583" s="2" t="s">
        <v>48</v>
      </c>
      <c r="C15583" s="3" t="s">
        <v>33</v>
      </c>
      <c r="D15583" s="3" t="s">
        <v>34</v>
      </c>
      <c r="E15583" s="3">
        <v>1975</v>
      </c>
      <c r="F15583" s="4">
        <v>79813.71875</v>
      </c>
    </row>
    <row r="15584" spans="1:6" x14ac:dyDescent="0.15">
      <c r="A15584" s="2" t="s">
        <v>59</v>
      </c>
      <c r="B15584" s="2" t="s">
        <v>49</v>
      </c>
      <c r="C15584" s="3" t="s">
        <v>33</v>
      </c>
      <c r="D15584" s="3" t="s">
        <v>34</v>
      </c>
      <c r="E15584" s="3">
        <v>1975</v>
      </c>
      <c r="F15584" s="4">
        <v>78251.53125</v>
      </c>
    </row>
    <row r="15585" spans="1:6" x14ac:dyDescent="0.15">
      <c r="A15585" s="2" t="s">
        <v>59</v>
      </c>
      <c r="B15585" s="2" t="s">
        <v>48</v>
      </c>
      <c r="C15585" s="3" t="s">
        <v>33</v>
      </c>
      <c r="D15585" s="3" t="s">
        <v>34</v>
      </c>
      <c r="E15585" s="3">
        <v>1976</v>
      </c>
      <c r="F15585" s="4">
        <v>89673.5625</v>
      </c>
    </row>
    <row r="15586" spans="1:6" x14ac:dyDescent="0.15">
      <c r="A15586" s="2" t="s">
        <v>59</v>
      </c>
      <c r="B15586" s="2" t="s">
        <v>49</v>
      </c>
      <c r="C15586" s="3" t="s">
        <v>33</v>
      </c>
      <c r="D15586" s="3" t="s">
        <v>34</v>
      </c>
      <c r="E15586" s="3">
        <v>1976</v>
      </c>
      <c r="F15586" s="4">
        <v>88250.15625</v>
      </c>
    </row>
    <row r="15587" spans="1:6" x14ac:dyDescent="0.15">
      <c r="A15587" s="2" t="s">
        <v>59</v>
      </c>
      <c r="B15587" s="2" t="s">
        <v>48</v>
      </c>
      <c r="C15587" s="3" t="s">
        <v>33</v>
      </c>
      <c r="D15587" s="3" t="s">
        <v>34</v>
      </c>
      <c r="E15587" s="3">
        <v>1977</v>
      </c>
      <c r="F15587" s="4">
        <v>92558.953125</v>
      </c>
    </row>
    <row r="15588" spans="1:6" x14ac:dyDescent="0.15">
      <c r="A15588" s="2" t="s">
        <v>59</v>
      </c>
      <c r="B15588" s="2" t="s">
        <v>49</v>
      </c>
      <c r="C15588" s="3" t="s">
        <v>33</v>
      </c>
      <c r="D15588" s="3" t="s">
        <v>34</v>
      </c>
      <c r="E15588" s="3">
        <v>1977</v>
      </c>
      <c r="F15588" s="4">
        <v>89196.8671875</v>
      </c>
    </row>
    <row r="15589" spans="1:6" x14ac:dyDescent="0.15">
      <c r="A15589" s="2" t="s">
        <v>59</v>
      </c>
      <c r="B15589" s="2" t="s">
        <v>48</v>
      </c>
      <c r="C15589" s="3" t="s">
        <v>33</v>
      </c>
      <c r="D15589" s="3" t="s">
        <v>34</v>
      </c>
      <c r="E15589" s="3">
        <v>1978</v>
      </c>
      <c r="F15589" s="4">
        <v>100215.734375</v>
      </c>
    </row>
    <row r="15590" spans="1:6" x14ac:dyDescent="0.15">
      <c r="A15590" s="2" t="s">
        <v>59</v>
      </c>
      <c r="B15590" s="2" t="s">
        <v>49</v>
      </c>
      <c r="C15590" s="3" t="s">
        <v>33</v>
      </c>
      <c r="D15590" s="3" t="s">
        <v>34</v>
      </c>
      <c r="E15590" s="3">
        <v>1978</v>
      </c>
      <c r="F15590" s="4">
        <v>97964.6015625</v>
      </c>
    </row>
    <row r="15591" spans="1:6" x14ac:dyDescent="0.15">
      <c r="A15591" s="2" t="s">
        <v>59</v>
      </c>
      <c r="B15591" s="2" t="s">
        <v>48</v>
      </c>
      <c r="C15591" s="3" t="s">
        <v>33</v>
      </c>
      <c r="D15591" s="3" t="s">
        <v>34</v>
      </c>
      <c r="E15591" s="3">
        <v>1979</v>
      </c>
      <c r="F15591" s="4">
        <v>106571.8359375</v>
      </c>
    </row>
    <row r="15592" spans="1:6" x14ac:dyDescent="0.15">
      <c r="A15592" s="2" t="s">
        <v>59</v>
      </c>
      <c r="B15592" s="2" t="s">
        <v>49</v>
      </c>
      <c r="C15592" s="3" t="s">
        <v>33</v>
      </c>
      <c r="D15592" s="3" t="s">
        <v>34</v>
      </c>
      <c r="E15592" s="3">
        <v>1979</v>
      </c>
      <c r="F15592" s="4">
        <v>105745.8671875</v>
      </c>
    </row>
    <row r="15593" spans="1:6" x14ac:dyDescent="0.15">
      <c r="A15593" s="2" t="s">
        <v>59</v>
      </c>
      <c r="B15593" s="2" t="s">
        <v>48</v>
      </c>
      <c r="C15593" s="3" t="s">
        <v>33</v>
      </c>
      <c r="D15593" s="3" t="s">
        <v>34</v>
      </c>
      <c r="E15593" s="3">
        <v>1980</v>
      </c>
      <c r="F15593" s="4">
        <v>113448.90625</v>
      </c>
    </row>
    <row r="15594" spans="1:6" x14ac:dyDescent="0.15">
      <c r="A15594" s="2" t="s">
        <v>59</v>
      </c>
      <c r="B15594" s="2" t="s">
        <v>49</v>
      </c>
      <c r="C15594" s="3" t="s">
        <v>33</v>
      </c>
      <c r="D15594" s="3" t="s">
        <v>34</v>
      </c>
      <c r="E15594" s="3">
        <v>1980</v>
      </c>
      <c r="F15594" s="4">
        <v>112736.1015625</v>
      </c>
    </row>
    <row r="15595" spans="1:6" x14ac:dyDescent="0.15">
      <c r="A15595" s="2" t="s">
        <v>59</v>
      </c>
      <c r="B15595" s="2" t="s">
        <v>48</v>
      </c>
      <c r="C15595" s="3" t="s">
        <v>33</v>
      </c>
      <c r="D15595" s="3" t="s">
        <v>34</v>
      </c>
      <c r="E15595" s="3">
        <v>1981</v>
      </c>
      <c r="F15595" s="4">
        <v>114398.796875</v>
      </c>
    </row>
    <row r="15596" spans="1:6" x14ac:dyDescent="0.15">
      <c r="A15596" s="2" t="s">
        <v>59</v>
      </c>
      <c r="B15596" s="2" t="s">
        <v>49</v>
      </c>
      <c r="C15596" s="3" t="s">
        <v>33</v>
      </c>
      <c r="D15596" s="3" t="s">
        <v>34</v>
      </c>
      <c r="E15596" s="3">
        <v>1981</v>
      </c>
      <c r="F15596" s="4">
        <v>113027.859375</v>
      </c>
    </row>
    <row r="15597" spans="1:6" x14ac:dyDescent="0.15">
      <c r="A15597" s="2" t="s">
        <v>59</v>
      </c>
      <c r="B15597" s="2" t="s">
        <v>48</v>
      </c>
      <c r="C15597" s="3" t="s">
        <v>33</v>
      </c>
      <c r="D15597" s="3" t="s">
        <v>34</v>
      </c>
      <c r="E15597" s="3">
        <v>1982</v>
      </c>
      <c r="F15597" s="4">
        <v>113194.3125</v>
      </c>
    </row>
    <row r="15598" spans="1:6" x14ac:dyDescent="0.15">
      <c r="A15598" s="2" t="s">
        <v>59</v>
      </c>
      <c r="B15598" s="2" t="s">
        <v>49</v>
      </c>
      <c r="C15598" s="3" t="s">
        <v>33</v>
      </c>
      <c r="D15598" s="3" t="s">
        <v>34</v>
      </c>
      <c r="E15598" s="3">
        <v>1982</v>
      </c>
      <c r="F15598" s="4">
        <v>112022.25</v>
      </c>
    </row>
    <row r="15599" spans="1:6" x14ac:dyDescent="0.15">
      <c r="A15599" s="2" t="s">
        <v>59</v>
      </c>
      <c r="B15599" s="2" t="s">
        <v>48</v>
      </c>
      <c r="C15599" s="3" t="s">
        <v>33</v>
      </c>
      <c r="D15599" s="3" t="s">
        <v>34</v>
      </c>
      <c r="E15599" s="3">
        <v>1983</v>
      </c>
      <c r="F15599" s="4">
        <v>118520.5390625</v>
      </c>
    </row>
    <row r="15600" spans="1:6" x14ac:dyDescent="0.15">
      <c r="A15600" s="2" t="s">
        <v>59</v>
      </c>
      <c r="B15600" s="2" t="s">
        <v>49</v>
      </c>
      <c r="C15600" s="3" t="s">
        <v>33</v>
      </c>
      <c r="D15600" s="3" t="s">
        <v>34</v>
      </c>
      <c r="E15600" s="3">
        <v>1983</v>
      </c>
      <c r="F15600" s="4">
        <v>117601.8203125</v>
      </c>
    </row>
    <row r="15601" spans="1:6" x14ac:dyDescent="0.15">
      <c r="A15601" s="2" t="s">
        <v>59</v>
      </c>
      <c r="B15601" s="2" t="s">
        <v>48</v>
      </c>
      <c r="C15601" s="3" t="s">
        <v>33</v>
      </c>
      <c r="D15601" s="3" t="s">
        <v>34</v>
      </c>
      <c r="E15601" s="3">
        <v>1984</v>
      </c>
      <c r="F15601" s="4">
        <v>125719.2109375</v>
      </c>
    </row>
    <row r="15602" spans="1:6" x14ac:dyDescent="0.15">
      <c r="A15602" s="2" t="s">
        <v>59</v>
      </c>
      <c r="B15602" s="2" t="s">
        <v>49</v>
      </c>
      <c r="C15602" s="3" t="s">
        <v>33</v>
      </c>
      <c r="D15602" s="3" t="s">
        <v>34</v>
      </c>
      <c r="E15602" s="3">
        <v>1984</v>
      </c>
      <c r="F15602" s="4">
        <v>123982</v>
      </c>
    </row>
    <row r="15603" spans="1:6" x14ac:dyDescent="0.15">
      <c r="A15603" s="2" t="s">
        <v>59</v>
      </c>
      <c r="B15603" s="2" t="s">
        <v>48</v>
      </c>
      <c r="C15603" s="3" t="s">
        <v>33</v>
      </c>
      <c r="D15603" s="3" t="s">
        <v>34</v>
      </c>
      <c r="E15603" s="3">
        <v>1985</v>
      </c>
      <c r="F15603" s="4">
        <v>126781.4921875</v>
      </c>
    </row>
    <row r="15604" spans="1:6" x14ac:dyDescent="0.15">
      <c r="A15604" s="2" t="s">
        <v>59</v>
      </c>
      <c r="B15604" s="2" t="s">
        <v>49</v>
      </c>
      <c r="C15604" s="3" t="s">
        <v>33</v>
      </c>
      <c r="D15604" s="3" t="s">
        <v>34</v>
      </c>
      <c r="E15604" s="3">
        <v>1985</v>
      </c>
      <c r="F15604" s="4">
        <v>129295.7578125</v>
      </c>
    </row>
    <row r="15605" spans="1:6" x14ac:dyDescent="0.15">
      <c r="A15605" s="2" t="s">
        <v>59</v>
      </c>
      <c r="B15605" s="2" t="s">
        <v>48</v>
      </c>
      <c r="C15605" s="3" t="s">
        <v>33</v>
      </c>
      <c r="D15605" s="3" t="s">
        <v>34</v>
      </c>
      <c r="E15605" s="3">
        <v>1986</v>
      </c>
      <c r="F15605" s="4">
        <v>122604.53125</v>
      </c>
    </row>
    <row r="15606" spans="1:6" x14ac:dyDescent="0.15">
      <c r="A15606" s="2" t="s">
        <v>59</v>
      </c>
      <c r="B15606" s="2" t="s">
        <v>49</v>
      </c>
      <c r="C15606" s="3" t="s">
        <v>33</v>
      </c>
      <c r="D15606" s="3" t="s">
        <v>34</v>
      </c>
      <c r="E15606" s="3">
        <v>1986</v>
      </c>
      <c r="F15606" s="4">
        <v>122600.7578125</v>
      </c>
    </row>
    <row r="15607" spans="1:6" x14ac:dyDescent="0.15">
      <c r="A15607" s="2" t="s">
        <v>59</v>
      </c>
      <c r="B15607" s="2" t="s">
        <v>48</v>
      </c>
      <c r="C15607" s="3" t="s">
        <v>33</v>
      </c>
      <c r="D15607" s="3" t="s">
        <v>34</v>
      </c>
      <c r="E15607" s="3">
        <v>1987</v>
      </c>
      <c r="F15607" s="4">
        <v>125795.6015625</v>
      </c>
    </row>
    <row r="15608" spans="1:6" x14ac:dyDescent="0.15">
      <c r="A15608" s="2" t="s">
        <v>59</v>
      </c>
      <c r="B15608" s="2" t="s">
        <v>49</v>
      </c>
      <c r="C15608" s="3" t="s">
        <v>33</v>
      </c>
      <c r="D15608" s="3" t="s">
        <v>34</v>
      </c>
      <c r="E15608" s="3">
        <v>1987</v>
      </c>
      <c r="F15608" s="4">
        <v>126883.8671875</v>
      </c>
    </row>
    <row r="15609" spans="1:6" x14ac:dyDescent="0.15">
      <c r="A15609" s="2" t="s">
        <v>59</v>
      </c>
      <c r="B15609" s="2" t="s">
        <v>48</v>
      </c>
      <c r="C15609" s="3" t="s">
        <v>33</v>
      </c>
      <c r="D15609" s="3" t="s">
        <v>34</v>
      </c>
      <c r="E15609" s="3">
        <v>1988</v>
      </c>
      <c r="F15609" s="4">
        <v>120676.4921875</v>
      </c>
    </row>
    <row r="15610" spans="1:6" x14ac:dyDescent="0.15">
      <c r="A15610" s="2" t="s">
        <v>59</v>
      </c>
      <c r="B15610" s="2" t="s">
        <v>49</v>
      </c>
      <c r="C15610" s="3" t="s">
        <v>33</v>
      </c>
      <c r="D15610" s="3" t="s">
        <v>34</v>
      </c>
      <c r="E15610" s="3">
        <v>1988</v>
      </c>
      <c r="F15610" s="4">
        <v>122066.3671875</v>
      </c>
    </row>
    <row r="15611" spans="1:6" x14ac:dyDescent="0.15">
      <c r="A15611" s="2" t="s">
        <v>59</v>
      </c>
      <c r="B15611" s="2" t="s">
        <v>48</v>
      </c>
      <c r="C15611" s="3" t="s">
        <v>33</v>
      </c>
      <c r="D15611" s="3" t="s">
        <v>34</v>
      </c>
      <c r="E15611" s="3">
        <v>1989</v>
      </c>
      <c r="F15611" s="4">
        <v>125636.046875</v>
      </c>
    </row>
    <row r="15612" spans="1:6" x14ac:dyDescent="0.15">
      <c r="A15612" s="2" t="s">
        <v>59</v>
      </c>
      <c r="B15612" s="2" t="s">
        <v>49</v>
      </c>
      <c r="C15612" s="3" t="s">
        <v>33</v>
      </c>
      <c r="D15612" s="3" t="s">
        <v>34</v>
      </c>
      <c r="E15612" s="3">
        <v>1989</v>
      </c>
      <c r="F15612" s="4">
        <v>126880.453125</v>
      </c>
    </row>
    <row r="15613" spans="1:6" x14ac:dyDescent="0.15">
      <c r="A15613" s="2" t="s">
        <v>59</v>
      </c>
      <c r="B15613" s="2" t="s">
        <v>48</v>
      </c>
      <c r="C15613" s="3" t="s">
        <v>33</v>
      </c>
      <c r="D15613" s="3" t="s">
        <v>34</v>
      </c>
      <c r="E15613" s="3">
        <v>1990</v>
      </c>
      <c r="F15613" s="4">
        <v>139160.5625</v>
      </c>
    </row>
    <row r="15614" spans="1:6" x14ac:dyDescent="0.15">
      <c r="A15614" s="2" t="s">
        <v>59</v>
      </c>
      <c r="B15614" s="2" t="s">
        <v>49</v>
      </c>
      <c r="C15614" s="3" t="s">
        <v>33</v>
      </c>
      <c r="D15614" s="3" t="s">
        <v>34</v>
      </c>
      <c r="E15614" s="3">
        <v>1990</v>
      </c>
      <c r="F15614" s="4">
        <v>138379.859375</v>
      </c>
    </row>
    <row r="15615" spans="1:6" x14ac:dyDescent="0.15">
      <c r="A15615" s="2" t="s">
        <v>59</v>
      </c>
      <c r="B15615" s="2" t="s">
        <v>48</v>
      </c>
      <c r="C15615" s="3" t="s">
        <v>33</v>
      </c>
      <c r="D15615" s="3" t="s">
        <v>34</v>
      </c>
      <c r="E15615" s="3">
        <v>1991</v>
      </c>
      <c r="F15615" s="4">
        <v>139556.46875</v>
      </c>
    </row>
    <row r="15616" spans="1:6" x14ac:dyDescent="0.15">
      <c r="A15616" s="2" t="s">
        <v>59</v>
      </c>
      <c r="B15616" s="2" t="s">
        <v>49</v>
      </c>
      <c r="C15616" s="3" t="s">
        <v>33</v>
      </c>
      <c r="D15616" s="3" t="s">
        <v>34</v>
      </c>
      <c r="E15616" s="3">
        <v>1991</v>
      </c>
      <c r="F15616" s="4">
        <v>128007.453125</v>
      </c>
    </row>
    <row r="15617" spans="1:6" x14ac:dyDescent="0.15">
      <c r="A15617" s="2" t="s">
        <v>59</v>
      </c>
      <c r="B15617" s="2" t="s">
        <v>48</v>
      </c>
      <c r="C15617" s="3" t="s">
        <v>33</v>
      </c>
      <c r="D15617" s="3" t="s">
        <v>34</v>
      </c>
      <c r="E15617" s="3">
        <v>1992</v>
      </c>
      <c r="F15617" s="4">
        <v>143964.71875</v>
      </c>
    </row>
    <row r="15618" spans="1:6" x14ac:dyDescent="0.15">
      <c r="A15618" s="2" t="s">
        <v>59</v>
      </c>
      <c r="B15618" s="2" t="s">
        <v>49</v>
      </c>
      <c r="C15618" s="3" t="s">
        <v>33</v>
      </c>
      <c r="D15618" s="3" t="s">
        <v>34</v>
      </c>
      <c r="E15618" s="3">
        <v>1992</v>
      </c>
      <c r="F15618" s="4">
        <v>153464.765625</v>
      </c>
    </row>
    <row r="15619" spans="1:6" x14ac:dyDescent="0.15">
      <c r="A15619" s="2" t="s">
        <v>59</v>
      </c>
      <c r="B15619" s="2" t="s">
        <v>48</v>
      </c>
      <c r="C15619" s="3" t="s">
        <v>33</v>
      </c>
      <c r="D15619" s="3" t="s">
        <v>34</v>
      </c>
      <c r="E15619" s="3">
        <v>1993</v>
      </c>
      <c r="F15619" s="4">
        <v>145404.96875</v>
      </c>
    </row>
    <row r="15620" spans="1:6" x14ac:dyDescent="0.15">
      <c r="A15620" s="2" t="s">
        <v>59</v>
      </c>
      <c r="B15620" s="2" t="s">
        <v>49</v>
      </c>
      <c r="C15620" s="3" t="s">
        <v>33</v>
      </c>
      <c r="D15620" s="3" t="s">
        <v>34</v>
      </c>
      <c r="E15620" s="3">
        <v>1993</v>
      </c>
      <c r="F15620" s="4">
        <v>145550.96875</v>
      </c>
    </row>
    <row r="15621" spans="1:6" x14ac:dyDescent="0.15">
      <c r="A15621" s="2" t="s">
        <v>59</v>
      </c>
      <c r="B15621" s="2" t="s">
        <v>48</v>
      </c>
      <c r="C15621" s="3" t="s">
        <v>33</v>
      </c>
      <c r="D15621" s="3" t="s">
        <v>34</v>
      </c>
      <c r="E15621" s="3">
        <v>1994</v>
      </c>
      <c r="F15621" s="4">
        <v>151116.8125</v>
      </c>
    </row>
    <row r="15622" spans="1:6" x14ac:dyDescent="0.15">
      <c r="A15622" s="2" t="s">
        <v>59</v>
      </c>
      <c r="B15622" s="2" t="s">
        <v>49</v>
      </c>
      <c r="C15622" s="3" t="s">
        <v>33</v>
      </c>
      <c r="D15622" s="3" t="s">
        <v>34</v>
      </c>
      <c r="E15622" s="3">
        <v>1994</v>
      </c>
      <c r="F15622" s="4">
        <v>150421.234375</v>
      </c>
    </row>
    <row r="15623" spans="1:6" x14ac:dyDescent="0.15">
      <c r="A15623" s="2" t="s">
        <v>59</v>
      </c>
      <c r="B15623" s="2" t="s">
        <v>48</v>
      </c>
      <c r="C15623" s="3" t="s">
        <v>33</v>
      </c>
      <c r="D15623" s="3" t="s">
        <v>34</v>
      </c>
      <c r="E15623" s="3">
        <v>1995</v>
      </c>
      <c r="F15623" s="4">
        <v>162929.0625</v>
      </c>
    </row>
    <row r="15624" spans="1:6" x14ac:dyDescent="0.15">
      <c r="A15624" s="2" t="s">
        <v>59</v>
      </c>
      <c r="B15624" s="2" t="s">
        <v>49</v>
      </c>
      <c r="C15624" s="3" t="s">
        <v>33</v>
      </c>
      <c r="D15624" s="3" t="s">
        <v>34</v>
      </c>
      <c r="E15624" s="3">
        <v>1995</v>
      </c>
      <c r="F15624" s="4">
        <v>159686.921875</v>
      </c>
    </row>
    <row r="15625" spans="1:6" x14ac:dyDescent="0.15">
      <c r="A15625" s="2" t="s">
        <v>59</v>
      </c>
      <c r="B15625" s="2" t="s">
        <v>48</v>
      </c>
      <c r="C15625" s="3" t="s">
        <v>33</v>
      </c>
      <c r="D15625" s="3" t="s">
        <v>34</v>
      </c>
      <c r="E15625" s="3">
        <v>1996</v>
      </c>
      <c r="F15625" s="4">
        <v>183344.90625</v>
      </c>
    </row>
    <row r="15626" spans="1:6" x14ac:dyDescent="0.15">
      <c r="A15626" s="2" t="s">
        <v>59</v>
      </c>
      <c r="B15626" s="2" t="s">
        <v>49</v>
      </c>
      <c r="C15626" s="3" t="s">
        <v>33</v>
      </c>
      <c r="D15626" s="3" t="s">
        <v>34</v>
      </c>
      <c r="E15626" s="3">
        <v>1996</v>
      </c>
      <c r="F15626" s="4">
        <v>178063.640625</v>
      </c>
    </row>
    <row r="15627" spans="1:6" x14ac:dyDescent="0.15">
      <c r="A15627" s="2" t="s">
        <v>59</v>
      </c>
      <c r="B15627" s="2" t="s">
        <v>48</v>
      </c>
      <c r="C15627" s="3" t="s">
        <v>33</v>
      </c>
      <c r="D15627" s="3" t="s">
        <v>34</v>
      </c>
      <c r="E15627" s="3">
        <v>1997</v>
      </c>
      <c r="F15627" s="4">
        <v>193806.6875</v>
      </c>
    </row>
    <row r="15628" spans="1:6" x14ac:dyDescent="0.15">
      <c r="A15628" s="2" t="s">
        <v>59</v>
      </c>
      <c r="B15628" s="2" t="s">
        <v>49</v>
      </c>
      <c r="C15628" s="3" t="s">
        <v>33</v>
      </c>
      <c r="D15628" s="3" t="s">
        <v>34</v>
      </c>
      <c r="E15628" s="3">
        <v>1997</v>
      </c>
      <c r="F15628" s="4">
        <v>188041.3125</v>
      </c>
    </row>
    <row r="15629" spans="1:6" x14ac:dyDescent="0.15">
      <c r="A15629" s="2" t="s">
        <v>59</v>
      </c>
      <c r="B15629" s="2" t="s">
        <v>48</v>
      </c>
      <c r="C15629" s="3" t="s">
        <v>33</v>
      </c>
      <c r="D15629" s="3" t="s">
        <v>34</v>
      </c>
      <c r="E15629" s="3">
        <v>1998</v>
      </c>
      <c r="F15629" s="4">
        <v>184895.078125</v>
      </c>
    </row>
    <row r="15630" spans="1:6" x14ac:dyDescent="0.15">
      <c r="A15630" s="2" t="s">
        <v>59</v>
      </c>
      <c r="B15630" s="2" t="s">
        <v>49</v>
      </c>
      <c r="C15630" s="3" t="s">
        <v>33</v>
      </c>
      <c r="D15630" s="3" t="s">
        <v>34</v>
      </c>
      <c r="E15630" s="3">
        <v>1998</v>
      </c>
      <c r="F15630" s="4">
        <v>184014.5</v>
      </c>
    </row>
    <row r="15631" spans="1:6" x14ac:dyDescent="0.15">
      <c r="A15631" s="2" t="s">
        <v>59</v>
      </c>
      <c r="B15631" s="2" t="s">
        <v>48</v>
      </c>
      <c r="C15631" s="3" t="s">
        <v>33</v>
      </c>
      <c r="D15631" s="3" t="s">
        <v>34</v>
      </c>
      <c r="E15631" s="3">
        <v>1999</v>
      </c>
      <c r="F15631" s="4">
        <v>206082.375</v>
      </c>
    </row>
    <row r="15632" spans="1:6" x14ac:dyDescent="0.15">
      <c r="A15632" s="2" t="s">
        <v>59</v>
      </c>
      <c r="B15632" s="2" t="s">
        <v>49</v>
      </c>
      <c r="C15632" s="3" t="s">
        <v>33</v>
      </c>
      <c r="D15632" s="3" t="s">
        <v>34</v>
      </c>
      <c r="E15632" s="3">
        <v>1999</v>
      </c>
      <c r="F15632" s="4">
        <v>208386.328125</v>
      </c>
    </row>
    <row r="15633" spans="1:6" x14ac:dyDescent="0.15">
      <c r="A15633" s="2" t="s">
        <v>59</v>
      </c>
      <c r="B15633" s="2" t="s">
        <v>48</v>
      </c>
      <c r="C15633" s="3" t="s">
        <v>33</v>
      </c>
      <c r="D15633" s="3" t="s">
        <v>34</v>
      </c>
      <c r="E15633" s="3">
        <v>2000</v>
      </c>
      <c r="F15633" s="4">
        <v>253679.828125</v>
      </c>
    </row>
    <row r="15634" spans="1:6" x14ac:dyDescent="0.15">
      <c r="A15634" s="2" t="s">
        <v>59</v>
      </c>
      <c r="B15634" s="2" t="s">
        <v>49</v>
      </c>
      <c r="C15634" s="3" t="s">
        <v>33</v>
      </c>
      <c r="D15634" s="3" t="s">
        <v>34</v>
      </c>
      <c r="E15634" s="3">
        <v>2000</v>
      </c>
      <c r="F15634" s="4">
        <v>260326.125</v>
      </c>
    </row>
    <row r="15635" spans="1:6" x14ac:dyDescent="0.15">
      <c r="A15635" s="2" t="s">
        <v>59</v>
      </c>
      <c r="B15635" s="2" t="s">
        <v>48</v>
      </c>
      <c r="C15635" s="3" t="s">
        <v>33</v>
      </c>
      <c r="D15635" s="3" t="s">
        <v>34</v>
      </c>
      <c r="E15635" s="3">
        <v>2001</v>
      </c>
      <c r="F15635" s="4">
        <v>256791.046875</v>
      </c>
    </row>
    <row r="15636" spans="1:6" x14ac:dyDescent="0.15">
      <c r="A15636" s="2" t="s">
        <v>59</v>
      </c>
      <c r="B15636" s="2" t="s">
        <v>49</v>
      </c>
      <c r="C15636" s="3" t="s">
        <v>33</v>
      </c>
      <c r="D15636" s="3" t="s">
        <v>34</v>
      </c>
      <c r="E15636" s="3">
        <v>2001</v>
      </c>
      <c r="F15636" s="4">
        <v>256760.640625</v>
      </c>
    </row>
    <row r="15637" spans="1:6" x14ac:dyDescent="0.15">
      <c r="A15637" s="2" t="s">
        <v>59</v>
      </c>
      <c r="B15637" s="2" t="s">
        <v>48</v>
      </c>
      <c r="C15637" s="3" t="s">
        <v>33</v>
      </c>
      <c r="D15637" s="3" t="s">
        <v>34</v>
      </c>
      <c r="E15637" s="3">
        <v>2002</v>
      </c>
      <c r="F15637" s="4">
        <v>247474.765625</v>
      </c>
    </row>
    <row r="15638" spans="1:6" x14ac:dyDescent="0.15">
      <c r="A15638" s="2" t="s">
        <v>59</v>
      </c>
      <c r="B15638" s="2" t="s">
        <v>49</v>
      </c>
      <c r="C15638" s="3" t="s">
        <v>33</v>
      </c>
      <c r="D15638" s="3" t="s">
        <v>34</v>
      </c>
      <c r="E15638" s="3">
        <v>2002</v>
      </c>
      <c r="F15638" s="4">
        <v>257674.28125</v>
      </c>
    </row>
    <row r="15639" spans="1:6" x14ac:dyDescent="0.15">
      <c r="A15639" s="2" t="s">
        <v>59</v>
      </c>
      <c r="B15639" s="2" t="s">
        <v>48</v>
      </c>
      <c r="C15639" s="3" t="s">
        <v>33</v>
      </c>
      <c r="D15639" s="3" t="s">
        <v>34</v>
      </c>
      <c r="E15639" s="3">
        <v>2003</v>
      </c>
      <c r="F15639" s="4">
        <v>266349.9375</v>
      </c>
    </row>
    <row r="15640" spans="1:6" x14ac:dyDescent="0.15">
      <c r="A15640" s="2" t="s">
        <v>59</v>
      </c>
      <c r="B15640" s="2" t="s">
        <v>49</v>
      </c>
      <c r="C15640" s="3" t="s">
        <v>33</v>
      </c>
      <c r="D15640" s="3" t="s">
        <v>34</v>
      </c>
      <c r="E15640" s="3">
        <v>2003</v>
      </c>
      <c r="F15640" s="4">
        <v>273262.46875</v>
      </c>
    </row>
    <row r="15641" spans="1:6" x14ac:dyDescent="0.15">
      <c r="A15641" s="2" t="s">
        <v>59</v>
      </c>
      <c r="B15641" s="2" t="s">
        <v>48</v>
      </c>
      <c r="C15641" s="3" t="s">
        <v>33</v>
      </c>
      <c r="D15641" s="3" t="s">
        <v>34</v>
      </c>
      <c r="E15641" s="3">
        <v>2004</v>
      </c>
      <c r="F15641" s="4">
        <v>284456.0625</v>
      </c>
    </row>
    <row r="15642" spans="1:6" x14ac:dyDescent="0.15">
      <c r="A15642" s="2" t="s">
        <v>59</v>
      </c>
      <c r="B15642" s="2" t="s">
        <v>49</v>
      </c>
      <c r="C15642" s="3" t="s">
        <v>33</v>
      </c>
      <c r="D15642" s="3" t="s">
        <v>34</v>
      </c>
      <c r="E15642" s="3">
        <v>2004</v>
      </c>
      <c r="F15642" s="4">
        <v>294734.71875</v>
      </c>
    </row>
    <row r="15643" spans="1:6" x14ac:dyDescent="0.15">
      <c r="A15643" s="2" t="s">
        <v>59</v>
      </c>
      <c r="B15643" s="2" t="s">
        <v>48</v>
      </c>
      <c r="C15643" s="3" t="s">
        <v>33</v>
      </c>
      <c r="D15643" s="3" t="s">
        <v>34</v>
      </c>
      <c r="E15643" s="3">
        <v>2005</v>
      </c>
      <c r="F15643" s="4">
        <v>353368.5625</v>
      </c>
    </row>
    <row r="15644" spans="1:6" x14ac:dyDescent="0.15">
      <c r="A15644" s="2" t="s">
        <v>59</v>
      </c>
      <c r="B15644" s="2" t="s">
        <v>49</v>
      </c>
      <c r="C15644" s="3" t="s">
        <v>33</v>
      </c>
      <c r="D15644" s="3" t="s">
        <v>34</v>
      </c>
      <c r="E15644" s="3">
        <v>2005</v>
      </c>
      <c r="F15644" s="4">
        <v>356328.96875</v>
      </c>
    </row>
    <row r="15645" spans="1:6" x14ac:dyDescent="0.15">
      <c r="A15645" s="2" t="s">
        <v>59</v>
      </c>
      <c r="B15645" s="2" t="s">
        <v>48</v>
      </c>
      <c r="C15645" s="3" t="s">
        <v>33</v>
      </c>
      <c r="D15645" s="3" t="s">
        <v>34</v>
      </c>
      <c r="E15645" s="3">
        <v>2006</v>
      </c>
      <c r="F15645" s="4">
        <v>385067.25</v>
      </c>
    </row>
    <row r="15646" spans="1:6" x14ac:dyDescent="0.15">
      <c r="A15646" s="2" t="s">
        <v>59</v>
      </c>
      <c r="B15646" s="2" t="s">
        <v>49</v>
      </c>
      <c r="C15646" s="3" t="s">
        <v>33</v>
      </c>
      <c r="D15646" s="3" t="s">
        <v>34</v>
      </c>
      <c r="E15646" s="3">
        <v>2006</v>
      </c>
      <c r="F15646" s="4">
        <v>381766.40625</v>
      </c>
    </row>
    <row r="15647" spans="1:6" x14ac:dyDescent="0.15">
      <c r="A15647" s="2" t="s">
        <v>59</v>
      </c>
      <c r="B15647" s="2" t="s">
        <v>48</v>
      </c>
      <c r="C15647" s="3" t="s">
        <v>33</v>
      </c>
      <c r="D15647" s="3" t="s">
        <v>34</v>
      </c>
      <c r="E15647" s="3">
        <v>2007</v>
      </c>
      <c r="F15647" s="4">
        <v>391365.46875</v>
      </c>
    </row>
    <row r="15648" spans="1:6" x14ac:dyDescent="0.15">
      <c r="A15648" s="2" t="s">
        <v>59</v>
      </c>
      <c r="B15648" s="2" t="s">
        <v>49</v>
      </c>
      <c r="C15648" s="3" t="s">
        <v>33</v>
      </c>
      <c r="D15648" s="3" t="s">
        <v>34</v>
      </c>
      <c r="E15648" s="3">
        <v>2007</v>
      </c>
      <c r="F15648" s="4">
        <v>381918.21875</v>
      </c>
    </row>
    <row r="15649" spans="1:6" x14ac:dyDescent="0.15">
      <c r="A15649" s="2" t="s">
        <v>59</v>
      </c>
      <c r="B15649" s="2" t="s">
        <v>48</v>
      </c>
      <c r="C15649" s="3" t="s">
        <v>33</v>
      </c>
      <c r="D15649" s="3" t="s">
        <v>34</v>
      </c>
      <c r="E15649" s="3">
        <v>2008</v>
      </c>
      <c r="F15649" s="4">
        <v>445013.0625</v>
      </c>
    </row>
    <row r="15650" spans="1:6" x14ac:dyDescent="0.15">
      <c r="A15650" s="2" t="s">
        <v>59</v>
      </c>
      <c r="B15650" s="2" t="s">
        <v>49</v>
      </c>
      <c r="C15650" s="3" t="s">
        <v>33</v>
      </c>
      <c r="D15650" s="3" t="s">
        <v>34</v>
      </c>
      <c r="E15650" s="3">
        <v>2008</v>
      </c>
      <c r="F15650" s="4">
        <v>426297.78125</v>
      </c>
    </row>
    <row r="15651" spans="1:6" x14ac:dyDescent="0.15">
      <c r="A15651" s="2" t="s">
        <v>59</v>
      </c>
      <c r="B15651" s="2" t="s">
        <v>48</v>
      </c>
      <c r="C15651" s="3" t="s">
        <v>33</v>
      </c>
      <c r="D15651" s="3" t="s">
        <v>34</v>
      </c>
      <c r="E15651" s="3">
        <v>2009</v>
      </c>
      <c r="F15651" s="4">
        <v>375852.1875</v>
      </c>
    </row>
    <row r="15652" spans="1:6" x14ac:dyDescent="0.15">
      <c r="A15652" s="2" t="s">
        <v>59</v>
      </c>
      <c r="B15652" s="2" t="s">
        <v>49</v>
      </c>
      <c r="C15652" s="3" t="s">
        <v>33</v>
      </c>
      <c r="D15652" s="3" t="s">
        <v>34</v>
      </c>
      <c r="E15652" s="3">
        <v>2009</v>
      </c>
      <c r="F15652" s="4">
        <v>369543.25</v>
      </c>
    </row>
    <row r="15653" spans="1:6" x14ac:dyDescent="0.15">
      <c r="A15653" s="2" t="s">
        <v>59</v>
      </c>
      <c r="B15653" s="2" t="s">
        <v>48</v>
      </c>
      <c r="C15653" s="3" t="s">
        <v>33</v>
      </c>
      <c r="D15653" s="3" t="s">
        <v>34</v>
      </c>
      <c r="E15653" s="3">
        <v>2010</v>
      </c>
      <c r="F15653" s="4">
        <v>408091.65625</v>
      </c>
    </row>
    <row r="15654" spans="1:6" x14ac:dyDescent="0.15">
      <c r="A15654" s="2" t="s">
        <v>59</v>
      </c>
      <c r="B15654" s="2" t="s">
        <v>49</v>
      </c>
      <c r="C15654" s="3" t="s">
        <v>33</v>
      </c>
      <c r="D15654" s="3" t="s">
        <v>34</v>
      </c>
      <c r="E15654" s="3">
        <v>2010</v>
      </c>
      <c r="F15654" s="4">
        <v>390666.78125</v>
      </c>
    </row>
    <row r="15655" spans="1:6" x14ac:dyDescent="0.15">
      <c r="A15655" s="2" t="s">
        <v>59</v>
      </c>
      <c r="B15655" s="2" t="s">
        <v>48</v>
      </c>
      <c r="C15655" s="3" t="s">
        <v>33</v>
      </c>
      <c r="D15655" s="3" t="s">
        <v>34</v>
      </c>
      <c r="E15655" s="3">
        <v>2011</v>
      </c>
      <c r="F15655" s="4">
        <v>448746.96875</v>
      </c>
    </row>
    <row r="15656" spans="1:6" x14ac:dyDescent="0.15">
      <c r="A15656" s="2" t="s">
        <v>59</v>
      </c>
      <c r="B15656" s="2" t="s">
        <v>49</v>
      </c>
      <c r="C15656" s="3" t="s">
        <v>33</v>
      </c>
      <c r="D15656" s="3" t="s">
        <v>34</v>
      </c>
      <c r="E15656" s="3">
        <v>2011</v>
      </c>
      <c r="F15656" s="4">
        <v>437097.65625</v>
      </c>
    </row>
    <row r="15657" spans="1:6" x14ac:dyDescent="0.15">
      <c r="A15657" s="2" t="s">
        <v>59</v>
      </c>
      <c r="B15657" s="2" t="s">
        <v>48</v>
      </c>
      <c r="C15657" s="3" t="s">
        <v>33</v>
      </c>
      <c r="D15657" s="3" t="s">
        <v>34</v>
      </c>
      <c r="E15657" s="3">
        <v>2012</v>
      </c>
      <c r="F15657" s="4">
        <v>474551.59375</v>
      </c>
    </row>
    <row r="15658" spans="1:6" x14ac:dyDescent="0.15">
      <c r="A15658" s="2" t="s">
        <v>59</v>
      </c>
      <c r="B15658" s="2" t="s">
        <v>49</v>
      </c>
      <c r="C15658" s="3" t="s">
        <v>33</v>
      </c>
      <c r="D15658" s="3" t="s">
        <v>34</v>
      </c>
      <c r="E15658" s="3">
        <v>2012</v>
      </c>
      <c r="F15658" s="4">
        <v>452152.25</v>
      </c>
    </row>
    <row r="15659" spans="1:6" x14ac:dyDescent="0.15">
      <c r="A15659" s="2" t="s">
        <v>59</v>
      </c>
      <c r="B15659" s="2" t="s">
        <v>48</v>
      </c>
      <c r="C15659" s="3" t="s">
        <v>33</v>
      </c>
      <c r="D15659" s="3" t="s">
        <v>34</v>
      </c>
      <c r="E15659" s="3">
        <v>2013</v>
      </c>
      <c r="F15659" s="4">
        <v>464938.59375</v>
      </c>
    </row>
    <row r="15660" spans="1:6" x14ac:dyDescent="0.15">
      <c r="A15660" s="2" t="s">
        <v>59</v>
      </c>
      <c r="B15660" s="2" t="s">
        <v>49</v>
      </c>
      <c r="C15660" s="3" t="s">
        <v>33</v>
      </c>
      <c r="D15660" s="3" t="s">
        <v>34</v>
      </c>
      <c r="E15660" s="3">
        <v>2013</v>
      </c>
      <c r="F15660" s="4">
        <v>433826.40625</v>
      </c>
    </row>
    <row r="15661" spans="1:6" x14ac:dyDescent="0.15">
      <c r="A15661" s="2" t="s">
        <v>59</v>
      </c>
      <c r="B15661" s="2" t="s">
        <v>48</v>
      </c>
      <c r="C15661" s="3" t="s">
        <v>33</v>
      </c>
      <c r="D15661" s="3" t="s">
        <v>34</v>
      </c>
      <c r="E15661" s="3">
        <v>2014</v>
      </c>
      <c r="F15661" s="4">
        <v>436629.5625</v>
      </c>
    </row>
    <row r="15662" spans="1:6" x14ac:dyDescent="0.15">
      <c r="A15662" s="2" t="s">
        <v>59</v>
      </c>
      <c r="B15662" s="2" t="s">
        <v>49</v>
      </c>
      <c r="C15662" s="3" t="s">
        <v>33</v>
      </c>
      <c r="D15662" s="3" t="s">
        <v>34</v>
      </c>
      <c r="E15662" s="3">
        <v>2014</v>
      </c>
      <c r="F15662" s="4">
        <v>412995.71875</v>
      </c>
    </row>
    <row r="15663" spans="1:6" x14ac:dyDescent="0.15">
      <c r="A15663" s="2" t="s">
        <v>59</v>
      </c>
      <c r="B15663" s="2" t="s">
        <v>48</v>
      </c>
      <c r="C15663" s="3" t="s">
        <v>33</v>
      </c>
      <c r="D15663" s="3" t="s">
        <v>34</v>
      </c>
      <c r="E15663" s="3">
        <v>2015</v>
      </c>
      <c r="F15663" s="4">
        <v>368037.34375</v>
      </c>
    </row>
    <row r="15664" spans="1:6" x14ac:dyDescent="0.15">
      <c r="A15664" s="2" t="s">
        <v>59</v>
      </c>
      <c r="B15664" s="2" t="s">
        <v>49</v>
      </c>
      <c r="C15664" s="3" t="s">
        <v>33</v>
      </c>
      <c r="D15664" s="3" t="s">
        <v>34</v>
      </c>
      <c r="E15664" s="3">
        <v>2015</v>
      </c>
      <c r="F15664" s="4">
        <v>367195.78125</v>
      </c>
    </row>
    <row r="15665" spans="1:6" x14ac:dyDescent="0.15">
      <c r="A15665" s="2" t="s">
        <v>59</v>
      </c>
      <c r="B15665" s="2" t="s">
        <v>48</v>
      </c>
      <c r="C15665" s="3" t="s">
        <v>33</v>
      </c>
      <c r="D15665" s="3" t="s">
        <v>34</v>
      </c>
      <c r="E15665" s="3">
        <v>2016</v>
      </c>
      <c r="F15665" s="4">
        <v>353195.59375</v>
      </c>
    </row>
    <row r="15666" spans="1:6" x14ac:dyDescent="0.15">
      <c r="A15666" s="2" t="s">
        <v>59</v>
      </c>
      <c r="B15666" s="2" t="s">
        <v>49</v>
      </c>
      <c r="C15666" s="3" t="s">
        <v>33</v>
      </c>
      <c r="D15666" s="3" t="s">
        <v>34</v>
      </c>
      <c r="E15666" s="3">
        <v>2016</v>
      </c>
      <c r="F15666" s="4">
        <v>346901.125</v>
      </c>
    </row>
    <row r="15667" spans="1:6" x14ac:dyDescent="0.15">
      <c r="A15667" s="2" t="s">
        <v>59</v>
      </c>
      <c r="B15667" s="2" t="s">
        <v>48</v>
      </c>
      <c r="C15667" s="3" t="s">
        <v>33</v>
      </c>
      <c r="D15667" s="3" t="s">
        <v>34</v>
      </c>
      <c r="E15667" s="3">
        <v>2017</v>
      </c>
      <c r="F15667" s="4">
        <v>368649.65625</v>
      </c>
    </row>
    <row r="15668" spans="1:6" x14ac:dyDescent="0.15">
      <c r="A15668" s="2" t="s">
        <v>59</v>
      </c>
      <c r="B15668" s="2" t="s">
        <v>49</v>
      </c>
      <c r="C15668" s="3" t="s">
        <v>33</v>
      </c>
      <c r="D15668" s="3" t="s">
        <v>34</v>
      </c>
      <c r="E15668" s="3">
        <v>2017</v>
      </c>
      <c r="F15668" s="4">
        <v>368649.65625</v>
      </c>
    </row>
    <row r="15669" spans="1:6" x14ac:dyDescent="0.15">
      <c r="A15669" s="2" t="s">
        <v>59</v>
      </c>
      <c r="B15669" s="2" t="s">
        <v>48</v>
      </c>
      <c r="C15669" s="3" t="s">
        <v>33</v>
      </c>
      <c r="D15669" s="3" t="s">
        <v>34</v>
      </c>
      <c r="E15669" s="3">
        <v>2018</v>
      </c>
      <c r="F15669" s="4">
        <v>401659.84375</v>
      </c>
    </row>
    <row r="15670" spans="1:6" x14ac:dyDescent="0.15">
      <c r="A15670" s="2" t="s">
        <v>59</v>
      </c>
      <c r="B15670" s="2" t="s">
        <v>49</v>
      </c>
      <c r="C15670" s="3" t="s">
        <v>33</v>
      </c>
      <c r="D15670" s="3" t="s">
        <v>34</v>
      </c>
      <c r="E15670" s="3">
        <v>2018</v>
      </c>
      <c r="F15670" s="4">
        <v>401029.78125</v>
      </c>
    </row>
    <row r="15671" spans="1:6" x14ac:dyDescent="0.15">
      <c r="A15671" s="2" t="s">
        <v>59</v>
      </c>
      <c r="B15671" s="2" t="s">
        <v>48</v>
      </c>
      <c r="C15671" s="3" t="s">
        <v>33</v>
      </c>
      <c r="D15671" s="3" t="s">
        <v>34</v>
      </c>
      <c r="E15671" s="3">
        <v>2019</v>
      </c>
      <c r="F15671" s="4">
        <v>396253.875</v>
      </c>
    </row>
    <row r="15672" spans="1:6" x14ac:dyDescent="0.15">
      <c r="A15672" s="2" t="s">
        <v>59</v>
      </c>
      <c r="B15672" s="2" t="s">
        <v>49</v>
      </c>
      <c r="C15672" s="3" t="s">
        <v>33</v>
      </c>
      <c r="D15672" s="3" t="s">
        <v>34</v>
      </c>
      <c r="E15672" s="3">
        <v>2019</v>
      </c>
      <c r="F15672" s="4">
        <v>388492.46875</v>
      </c>
    </row>
    <row r="15673" spans="1:6" x14ac:dyDescent="0.15">
      <c r="A15673" s="2" t="s">
        <v>59</v>
      </c>
      <c r="B15673" s="2" t="s">
        <v>48</v>
      </c>
      <c r="C15673" s="3" t="s">
        <v>35</v>
      </c>
      <c r="D15673" s="3" t="s">
        <v>36</v>
      </c>
      <c r="E15673" s="3">
        <v>1950</v>
      </c>
      <c r="F15673" s="4">
        <v>24053.720703125</v>
      </c>
    </row>
    <row r="15674" spans="1:6" x14ac:dyDescent="0.15">
      <c r="A15674" s="2" t="s">
        <v>59</v>
      </c>
      <c r="B15674" s="2" t="s">
        <v>49</v>
      </c>
      <c r="C15674" s="3" t="s">
        <v>35</v>
      </c>
      <c r="D15674" s="3" t="s">
        <v>36</v>
      </c>
      <c r="E15674" s="3">
        <v>1950</v>
      </c>
      <c r="F15674" s="4">
        <v>23996.56640625</v>
      </c>
    </row>
    <row r="15675" spans="1:6" x14ac:dyDescent="0.15">
      <c r="A15675" s="2" t="s">
        <v>59</v>
      </c>
      <c r="B15675" s="2" t="s">
        <v>48</v>
      </c>
      <c r="C15675" s="3" t="s">
        <v>35</v>
      </c>
      <c r="D15675" s="3" t="s">
        <v>36</v>
      </c>
      <c r="E15675" s="3">
        <v>1951</v>
      </c>
      <c r="F15675" s="4">
        <v>26822.4296875</v>
      </c>
    </row>
    <row r="15676" spans="1:6" x14ac:dyDescent="0.15">
      <c r="A15676" s="2" t="s">
        <v>59</v>
      </c>
      <c r="B15676" s="2" t="s">
        <v>49</v>
      </c>
      <c r="C15676" s="3" t="s">
        <v>35</v>
      </c>
      <c r="D15676" s="3" t="s">
        <v>36</v>
      </c>
      <c r="E15676" s="3">
        <v>1951</v>
      </c>
      <c r="F15676" s="4">
        <v>26523.322265625</v>
      </c>
    </row>
    <row r="15677" spans="1:6" x14ac:dyDescent="0.15">
      <c r="A15677" s="2" t="s">
        <v>59</v>
      </c>
      <c r="B15677" s="2" t="s">
        <v>48</v>
      </c>
      <c r="C15677" s="3" t="s">
        <v>35</v>
      </c>
      <c r="D15677" s="3" t="s">
        <v>36</v>
      </c>
      <c r="E15677" s="3">
        <v>1952</v>
      </c>
      <c r="F15677" s="4">
        <v>27907.455078125</v>
      </c>
    </row>
    <row r="15678" spans="1:6" x14ac:dyDescent="0.15">
      <c r="A15678" s="2" t="s">
        <v>59</v>
      </c>
      <c r="B15678" s="2" t="s">
        <v>49</v>
      </c>
      <c r="C15678" s="3" t="s">
        <v>35</v>
      </c>
      <c r="D15678" s="3" t="s">
        <v>36</v>
      </c>
      <c r="E15678" s="3">
        <v>1952</v>
      </c>
      <c r="F15678" s="4">
        <v>27779.498046875</v>
      </c>
    </row>
    <row r="15679" spans="1:6" x14ac:dyDescent="0.15">
      <c r="A15679" s="2" t="s">
        <v>59</v>
      </c>
      <c r="B15679" s="2" t="s">
        <v>48</v>
      </c>
      <c r="C15679" s="3" t="s">
        <v>35</v>
      </c>
      <c r="D15679" s="3" t="s">
        <v>36</v>
      </c>
      <c r="E15679" s="3">
        <v>1953</v>
      </c>
      <c r="F15679" s="4">
        <v>29308.798828125</v>
      </c>
    </row>
    <row r="15680" spans="1:6" x14ac:dyDescent="0.15">
      <c r="A15680" s="2" t="s">
        <v>59</v>
      </c>
      <c r="B15680" s="2" t="s">
        <v>49</v>
      </c>
      <c r="C15680" s="3" t="s">
        <v>35</v>
      </c>
      <c r="D15680" s="3" t="s">
        <v>36</v>
      </c>
      <c r="E15680" s="3">
        <v>1953</v>
      </c>
      <c r="F15680" s="4">
        <v>29380.330078125</v>
      </c>
    </row>
    <row r="15681" spans="1:6" x14ac:dyDescent="0.15">
      <c r="A15681" s="2" t="s">
        <v>59</v>
      </c>
      <c r="B15681" s="2" t="s">
        <v>48</v>
      </c>
      <c r="C15681" s="3" t="s">
        <v>35</v>
      </c>
      <c r="D15681" s="3" t="s">
        <v>36</v>
      </c>
      <c r="E15681" s="3">
        <v>1954</v>
      </c>
      <c r="F15681" s="4">
        <v>30559.673828125</v>
      </c>
    </row>
    <row r="15682" spans="1:6" x14ac:dyDescent="0.15">
      <c r="A15682" s="2" t="s">
        <v>59</v>
      </c>
      <c r="B15682" s="2" t="s">
        <v>49</v>
      </c>
      <c r="C15682" s="3" t="s">
        <v>35</v>
      </c>
      <c r="D15682" s="3" t="s">
        <v>36</v>
      </c>
      <c r="E15682" s="3">
        <v>1954</v>
      </c>
      <c r="F15682" s="4">
        <v>30601.736328125</v>
      </c>
    </row>
    <row r="15683" spans="1:6" x14ac:dyDescent="0.15">
      <c r="A15683" s="2" t="s">
        <v>59</v>
      </c>
      <c r="B15683" s="2" t="s">
        <v>48</v>
      </c>
      <c r="C15683" s="3" t="s">
        <v>35</v>
      </c>
      <c r="D15683" s="3" t="s">
        <v>36</v>
      </c>
      <c r="E15683" s="3">
        <v>1955</v>
      </c>
      <c r="F15683" s="4">
        <v>31706.333984375</v>
      </c>
    </row>
    <row r="15684" spans="1:6" x14ac:dyDescent="0.15">
      <c r="A15684" s="2" t="s">
        <v>59</v>
      </c>
      <c r="B15684" s="2" t="s">
        <v>49</v>
      </c>
      <c r="C15684" s="3" t="s">
        <v>35</v>
      </c>
      <c r="D15684" s="3" t="s">
        <v>36</v>
      </c>
      <c r="E15684" s="3">
        <v>1955</v>
      </c>
      <c r="F15684" s="4">
        <v>31620.89453125</v>
      </c>
    </row>
    <row r="15685" spans="1:6" x14ac:dyDescent="0.15">
      <c r="A15685" s="2" t="s">
        <v>59</v>
      </c>
      <c r="B15685" s="2" t="s">
        <v>48</v>
      </c>
      <c r="C15685" s="3" t="s">
        <v>35</v>
      </c>
      <c r="D15685" s="3" t="s">
        <v>36</v>
      </c>
      <c r="E15685" s="3">
        <v>1956</v>
      </c>
      <c r="F15685" s="4">
        <v>33129.953125</v>
      </c>
    </row>
    <row r="15686" spans="1:6" x14ac:dyDescent="0.15">
      <c r="A15686" s="2" t="s">
        <v>59</v>
      </c>
      <c r="B15686" s="2" t="s">
        <v>49</v>
      </c>
      <c r="C15686" s="3" t="s">
        <v>35</v>
      </c>
      <c r="D15686" s="3" t="s">
        <v>36</v>
      </c>
      <c r="E15686" s="3">
        <v>1956</v>
      </c>
      <c r="F15686" s="4">
        <v>32894.4765625</v>
      </c>
    </row>
    <row r="15687" spans="1:6" x14ac:dyDescent="0.15">
      <c r="A15687" s="2" t="s">
        <v>59</v>
      </c>
      <c r="B15687" s="2" t="s">
        <v>48</v>
      </c>
      <c r="C15687" s="3" t="s">
        <v>35</v>
      </c>
      <c r="D15687" s="3" t="s">
        <v>36</v>
      </c>
      <c r="E15687" s="3">
        <v>1957</v>
      </c>
      <c r="F15687" s="4">
        <v>34565.49609375</v>
      </c>
    </row>
    <row r="15688" spans="1:6" x14ac:dyDescent="0.15">
      <c r="A15688" s="2" t="s">
        <v>59</v>
      </c>
      <c r="B15688" s="2" t="s">
        <v>49</v>
      </c>
      <c r="C15688" s="3" t="s">
        <v>35</v>
      </c>
      <c r="D15688" s="3" t="s">
        <v>36</v>
      </c>
      <c r="E15688" s="3">
        <v>1957</v>
      </c>
      <c r="F15688" s="4">
        <v>34236.77734375</v>
      </c>
    </row>
    <row r="15689" spans="1:6" x14ac:dyDescent="0.15">
      <c r="A15689" s="2" t="s">
        <v>59</v>
      </c>
      <c r="B15689" s="2" t="s">
        <v>48</v>
      </c>
      <c r="C15689" s="3" t="s">
        <v>35</v>
      </c>
      <c r="D15689" s="3" t="s">
        <v>36</v>
      </c>
      <c r="E15689" s="3">
        <v>1958</v>
      </c>
      <c r="F15689" s="4">
        <v>34875.9375</v>
      </c>
    </row>
    <row r="15690" spans="1:6" x14ac:dyDescent="0.15">
      <c r="A15690" s="2" t="s">
        <v>59</v>
      </c>
      <c r="B15690" s="2" t="s">
        <v>49</v>
      </c>
      <c r="C15690" s="3" t="s">
        <v>35</v>
      </c>
      <c r="D15690" s="3" t="s">
        <v>36</v>
      </c>
      <c r="E15690" s="3">
        <v>1958</v>
      </c>
      <c r="F15690" s="4">
        <v>34814.69921875</v>
      </c>
    </row>
    <row r="15691" spans="1:6" x14ac:dyDescent="0.15">
      <c r="A15691" s="2" t="s">
        <v>59</v>
      </c>
      <c r="B15691" s="2" t="s">
        <v>48</v>
      </c>
      <c r="C15691" s="3" t="s">
        <v>35</v>
      </c>
      <c r="D15691" s="3" t="s">
        <v>36</v>
      </c>
      <c r="E15691" s="3">
        <v>1959</v>
      </c>
      <c r="F15691" s="4">
        <v>36859.27734375</v>
      </c>
    </row>
    <row r="15692" spans="1:6" x14ac:dyDescent="0.15">
      <c r="A15692" s="2" t="s">
        <v>59</v>
      </c>
      <c r="B15692" s="2" t="s">
        <v>49</v>
      </c>
      <c r="C15692" s="3" t="s">
        <v>35</v>
      </c>
      <c r="D15692" s="3" t="s">
        <v>36</v>
      </c>
      <c r="E15692" s="3">
        <v>1959</v>
      </c>
      <c r="F15692" s="4">
        <v>36643.9765625</v>
      </c>
    </row>
    <row r="15693" spans="1:6" x14ac:dyDescent="0.15">
      <c r="A15693" s="2" t="s">
        <v>59</v>
      </c>
      <c r="B15693" s="2" t="s">
        <v>48</v>
      </c>
      <c r="C15693" s="3" t="s">
        <v>35</v>
      </c>
      <c r="D15693" s="3" t="s">
        <v>36</v>
      </c>
      <c r="E15693" s="3">
        <v>1960</v>
      </c>
      <c r="F15693" s="4">
        <v>39560.34375</v>
      </c>
    </row>
    <row r="15694" spans="1:6" x14ac:dyDescent="0.15">
      <c r="A15694" s="2" t="s">
        <v>59</v>
      </c>
      <c r="B15694" s="2" t="s">
        <v>49</v>
      </c>
      <c r="C15694" s="3" t="s">
        <v>35</v>
      </c>
      <c r="D15694" s="3" t="s">
        <v>36</v>
      </c>
      <c r="E15694" s="3">
        <v>1960</v>
      </c>
      <c r="F15694" s="4">
        <v>38830.70703125</v>
      </c>
    </row>
    <row r="15695" spans="1:6" x14ac:dyDescent="0.15">
      <c r="A15695" s="2" t="s">
        <v>59</v>
      </c>
      <c r="B15695" s="2" t="s">
        <v>48</v>
      </c>
      <c r="C15695" s="3" t="s">
        <v>35</v>
      </c>
      <c r="D15695" s="3" t="s">
        <v>36</v>
      </c>
      <c r="E15695" s="3">
        <v>1961</v>
      </c>
      <c r="F15695" s="4">
        <v>41735.21875</v>
      </c>
    </row>
    <row r="15696" spans="1:6" x14ac:dyDescent="0.15">
      <c r="A15696" s="2" t="s">
        <v>59</v>
      </c>
      <c r="B15696" s="2" t="s">
        <v>49</v>
      </c>
      <c r="C15696" s="3" t="s">
        <v>35</v>
      </c>
      <c r="D15696" s="3" t="s">
        <v>36</v>
      </c>
      <c r="E15696" s="3">
        <v>1961</v>
      </c>
      <c r="F15696" s="4">
        <v>41213.54296875</v>
      </c>
    </row>
    <row r="15697" spans="1:6" x14ac:dyDescent="0.15">
      <c r="A15697" s="2" t="s">
        <v>59</v>
      </c>
      <c r="B15697" s="2" t="s">
        <v>48</v>
      </c>
      <c r="C15697" s="3" t="s">
        <v>35</v>
      </c>
      <c r="D15697" s="3" t="s">
        <v>36</v>
      </c>
      <c r="E15697" s="3">
        <v>1962</v>
      </c>
      <c r="F15697" s="4">
        <v>44678.16015625</v>
      </c>
    </row>
    <row r="15698" spans="1:6" x14ac:dyDescent="0.15">
      <c r="A15698" s="2" t="s">
        <v>59</v>
      </c>
      <c r="B15698" s="2" t="s">
        <v>49</v>
      </c>
      <c r="C15698" s="3" t="s">
        <v>35</v>
      </c>
      <c r="D15698" s="3" t="s">
        <v>36</v>
      </c>
      <c r="E15698" s="3">
        <v>1962</v>
      </c>
      <c r="F15698" s="4">
        <v>44756.89453125</v>
      </c>
    </row>
    <row r="15699" spans="1:6" x14ac:dyDescent="0.15">
      <c r="A15699" s="2" t="s">
        <v>59</v>
      </c>
      <c r="B15699" s="2" t="s">
        <v>48</v>
      </c>
      <c r="C15699" s="3" t="s">
        <v>35</v>
      </c>
      <c r="D15699" s="3" t="s">
        <v>36</v>
      </c>
      <c r="E15699" s="3">
        <v>1963</v>
      </c>
      <c r="F15699" s="4">
        <v>47272.7109375</v>
      </c>
    </row>
    <row r="15700" spans="1:6" x14ac:dyDescent="0.15">
      <c r="A15700" s="2" t="s">
        <v>59</v>
      </c>
      <c r="B15700" s="2" t="s">
        <v>49</v>
      </c>
      <c r="C15700" s="3" t="s">
        <v>35</v>
      </c>
      <c r="D15700" s="3" t="s">
        <v>36</v>
      </c>
      <c r="E15700" s="3">
        <v>1963</v>
      </c>
      <c r="F15700" s="4">
        <v>47262.703125</v>
      </c>
    </row>
    <row r="15701" spans="1:6" x14ac:dyDescent="0.15">
      <c r="A15701" s="2" t="s">
        <v>59</v>
      </c>
      <c r="B15701" s="2" t="s">
        <v>48</v>
      </c>
      <c r="C15701" s="3" t="s">
        <v>35</v>
      </c>
      <c r="D15701" s="3" t="s">
        <v>36</v>
      </c>
      <c r="E15701" s="3">
        <v>1964</v>
      </c>
      <c r="F15701" s="4">
        <v>49148.70703125</v>
      </c>
    </row>
    <row r="15702" spans="1:6" x14ac:dyDescent="0.15">
      <c r="A15702" s="2" t="s">
        <v>59</v>
      </c>
      <c r="B15702" s="2" t="s">
        <v>49</v>
      </c>
      <c r="C15702" s="3" t="s">
        <v>35</v>
      </c>
      <c r="D15702" s="3" t="s">
        <v>36</v>
      </c>
      <c r="E15702" s="3">
        <v>1964</v>
      </c>
      <c r="F15702" s="4">
        <v>49068.2734375</v>
      </c>
    </row>
    <row r="15703" spans="1:6" x14ac:dyDescent="0.15">
      <c r="A15703" s="2" t="s">
        <v>59</v>
      </c>
      <c r="B15703" s="2" t="s">
        <v>48</v>
      </c>
      <c r="C15703" s="3" t="s">
        <v>35</v>
      </c>
      <c r="D15703" s="3" t="s">
        <v>36</v>
      </c>
      <c r="E15703" s="3">
        <v>1965</v>
      </c>
      <c r="F15703" s="4">
        <v>52577.29296875</v>
      </c>
    </row>
    <row r="15704" spans="1:6" x14ac:dyDescent="0.15">
      <c r="A15704" s="2" t="s">
        <v>59</v>
      </c>
      <c r="B15704" s="2" t="s">
        <v>49</v>
      </c>
      <c r="C15704" s="3" t="s">
        <v>35</v>
      </c>
      <c r="D15704" s="3" t="s">
        <v>36</v>
      </c>
      <c r="E15704" s="3">
        <v>1965</v>
      </c>
      <c r="F15704" s="4">
        <v>52575.08984375</v>
      </c>
    </row>
    <row r="15705" spans="1:6" x14ac:dyDescent="0.15">
      <c r="A15705" s="2" t="s">
        <v>59</v>
      </c>
      <c r="B15705" s="2" t="s">
        <v>48</v>
      </c>
      <c r="C15705" s="3" t="s">
        <v>35</v>
      </c>
      <c r="D15705" s="3" t="s">
        <v>36</v>
      </c>
      <c r="E15705" s="3">
        <v>1966</v>
      </c>
      <c r="F15705" s="4">
        <v>53881.3125</v>
      </c>
    </row>
    <row r="15706" spans="1:6" x14ac:dyDescent="0.15">
      <c r="A15706" s="2" t="s">
        <v>59</v>
      </c>
      <c r="B15706" s="2" t="s">
        <v>49</v>
      </c>
      <c r="C15706" s="3" t="s">
        <v>35</v>
      </c>
      <c r="D15706" s="3" t="s">
        <v>36</v>
      </c>
      <c r="E15706" s="3">
        <v>1966</v>
      </c>
      <c r="F15706" s="4">
        <v>54077.89453125</v>
      </c>
    </row>
    <row r="15707" spans="1:6" x14ac:dyDescent="0.15">
      <c r="A15707" s="2" t="s">
        <v>59</v>
      </c>
      <c r="B15707" s="2" t="s">
        <v>48</v>
      </c>
      <c r="C15707" s="3" t="s">
        <v>35</v>
      </c>
      <c r="D15707" s="3" t="s">
        <v>36</v>
      </c>
      <c r="E15707" s="3">
        <v>1967</v>
      </c>
      <c r="F15707" s="4">
        <v>57980.86328125</v>
      </c>
    </row>
    <row r="15708" spans="1:6" x14ac:dyDescent="0.15">
      <c r="A15708" s="2" t="s">
        <v>59</v>
      </c>
      <c r="B15708" s="2" t="s">
        <v>49</v>
      </c>
      <c r="C15708" s="3" t="s">
        <v>35</v>
      </c>
      <c r="D15708" s="3" t="s">
        <v>36</v>
      </c>
      <c r="E15708" s="3">
        <v>1967</v>
      </c>
      <c r="F15708" s="4">
        <v>58502.3203125</v>
      </c>
    </row>
    <row r="15709" spans="1:6" x14ac:dyDescent="0.15">
      <c r="A15709" s="2" t="s">
        <v>59</v>
      </c>
      <c r="B15709" s="2" t="s">
        <v>48</v>
      </c>
      <c r="C15709" s="3" t="s">
        <v>35</v>
      </c>
      <c r="D15709" s="3" t="s">
        <v>36</v>
      </c>
      <c r="E15709" s="3">
        <v>1968</v>
      </c>
      <c r="F15709" s="4">
        <v>65856.6484375</v>
      </c>
    </row>
    <row r="15710" spans="1:6" x14ac:dyDescent="0.15">
      <c r="A15710" s="2" t="s">
        <v>59</v>
      </c>
      <c r="B15710" s="2" t="s">
        <v>49</v>
      </c>
      <c r="C15710" s="3" t="s">
        <v>35</v>
      </c>
      <c r="D15710" s="3" t="s">
        <v>36</v>
      </c>
      <c r="E15710" s="3">
        <v>1968</v>
      </c>
      <c r="F15710" s="4">
        <v>66666.40625</v>
      </c>
    </row>
    <row r="15711" spans="1:6" x14ac:dyDescent="0.15">
      <c r="A15711" s="2" t="s">
        <v>59</v>
      </c>
      <c r="B15711" s="2" t="s">
        <v>48</v>
      </c>
      <c r="C15711" s="3" t="s">
        <v>35</v>
      </c>
      <c r="D15711" s="3" t="s">
        <v>36</v>
      </c>
      <c r="E15711" s="3">
        <v>1969</v>
      </c>
      <c r="F15711" s="4">
        <v>67842.5546875</v>
      </c>
    </row>
    <row r="15712" spans="1:6" x14ac:dyDescent="0.15">
      <c r="A15712" s="2" t="s">
        <v>59</v>
      </c>
      <c r="B15712" s="2" t="s">
        <v>49</v>
      </c>
      <c r="C15712" s="3" t="s">
        <v>35</v>
      </c>
      <c r="D15712" s="3" t="s">
        <v>36</v>
      </c>
      <c r="E15712" s="3">
        <v>1969</v>
      </c>
      <c r="F15712" s="4">
        <v>68683.0390625</v>
      </c>
    </row>
    <row r="15713" spans="1:6" x14ac:dyDescent="0.15">
      <c r="A15713" s="2" t="s">
        <v>59</v>
      </c>
      <c r="B15713" s="2" t="s">
        <v>48</v>
      </c>
      <c r="C15713" s="3" t="s">
        <v>35</v>
      </c>
      <c r="D15713" s="3" t="s">
        <v>36</v>
      </c>
      <c r="E15713" s="3">
        <v>1970</v>
      </c>
      <c r="F15713" s="4">
        <v>72843.5</v>
      </c>
    </row>
    <row r="15714" spans="1:6" x14ac:dyDescent="0.15">
      <c r="A15714" s="2" t="s">
        <v>59</v>
      </c>
      <c r="B15714" s="2" t="s">
        <v>49</v>
      </c>
      <c r="C15714" s="3" t="s">
        <v>35</v>
      </c>
      <c r="D15714" s="3" t="s">
        <v>36</v>
      </c>
      <c r="E15714" s="3">
        <v>1970</v>
      </c>
      <c r="F15714" s="4">
        <v>73763.90625</v>
      </c>
    </row>
    <row r="15715" spans="1:6" x14ac:dyDescent="0.15">
      <c r="A15715" s="2" t="s">
        <v>59</v>
      </c>
      <c r="B15715" s="2" t="s">
        <v>48</v>
      </c>
      <c r="C15715" s="3" t="s">
        <v>35</v>
      </c>
      <c r="D15715" s="3" t="s">
        <v>36</v>
      </c>
      <c r="E15715" s="3">
        <v>1971</v>
      </c>
      <c r="F15715" s="4">
        <v>78347.0859375</v>
      </c>
    </row>
    <row r="15716" spans="1:6" x14ac:dyDescent="0.15">
      <c r="A15716" s="2" t="s">
        <v>59</v>
      </c>
      <c r="B15716" s="2" t="s">
        <v>49</v>
      </c>
      <c r="C15716" s="3" t="s">
        <v>35</v>
      </c>
      <c r="D15716" s="3" t="s">
        <v>36</v>
      </c>
      <c r="E15716" s="3">
        <v>1971</v>
      </c>
      <c r="F15716" s="4">
        <v>79376.140625</v>
      </c>
    </row>
    <row r="15717" spans="1:6" x14ac:dyDescent="0.15">
      <c r="A15717" s="2" t="s">
        <v>59</v>
      </c>
      <c r="B15717" s="2" t="s">
        <v>48</v>
      </c>
      <c r="C15717" s="3" t="s">
        <v>35</v>
      </c>
      <c r="D15717" s="3" t="s">
        <v>36</v>
      </c>
      <c r="E15717" s="3">
        <v>1972</v>
      </c>
      <c r="F15717" s="4">
        <v>84561.59375</v>
      </c>
    </row>
    <row r="15718" spans="1:6" x14ac:dyDescent="0.15">
      <c r="A15718" s="2" t="s">
        <v>59</v>
      </c>
      <c r="B15718" s="2" t="s">
        <v>49</v>
      </c>
      <c r="C15718" s="3" t="s">
        <v>35</v>
      </c>
      <c r="D15718" s="3" t="s">
        <v>36</v>
      </c>
      <c r="E15718" s="3">
        <v>1972</v>
      </c>
      <c r="F15718" s="4">
        <v>85665.546875</v>
      </c>
    </row>
    <row r="15719" spans="1:6" x14ac:dyDescent="0.15">
      <c r="A15719" s="2" t="s">
        <v>59</v>
      </c>
      <c r="B15719" s="2" t="s">
        <v>48</v>
      </c>
      <c r="C15719" s="3" t="s">
        <v>35</v>
      </c>
      <c r="D15719" s="3" t="s">
        <v>36</v>
      </c>
      <c r="E15719" s="3">
        <v>1973</v>
      </c>
      <c r="F15719" s="4">
        <v>93787.9375</v>
      </c>
    </row>
    <row r="15720" spans="1:6" x14ac:dyDescent="0.15">
      <c r="A15720" s="2" t="s">
        <v>59</v>
      </c>
      <c r="B15720" s="2" t="s">
        <v>49</v>
      </c>
      <c r="C15720" s="3" t="s">
        <v>35</v>
      </c>
      <c r="D15720" s="3" t="s">
        <v>36</v>
      </c>
      <c r="E15720" s="3">
        <v>1973</v>
      </c>
      <c r="F15720" s="4">
        <v>94235.2421875</v>
      </c>
    </row>
    <row r="15721" spans="1:6" x14ac:dyDescent="0.15">
      <c r="A15721" s="2" t="s">
        <v>59</v>
      </c>
      <c r="B15721" s="2" t="s">
        <v>48</v>
      </c>
      <c r="C15721" s="3" t="s">
        <v>35</v>
      </c>
      <c r="D15721" s="3" t="s">
        <v>36</v>
      </c>
      <c r="E15721" s="3">
        <v>1974</v>
      </c>
      <c r="F15721" s="4">
        <v>95374.5078125</v>
      </c>
    </row>
    <row r="15722" spans="1:6" x14ac:dyDescent="0.15">
      <c r="A15722" s="2" t="s">
        <v>59</v>
      </c>
      <c r="B15722" s="2" t="s">
        <v>49</v>
      </c>
      <c r="C15722" s="3" t="s">
        <v>35</v>
      </c>
      <c r="D15722" s="3" t="s">
        <v>36</v>
      </c>
      <c r="E15722" s="3">
        <v>1974</v>
      </c>
      <c r="F15722" s="4">
        <v>94080.8046875</v>
      </c>
    </row>
    <row r="15723" spans="1:6" x14ac:dyDescent="0.15">
      <c r="A15723" s="2" t="s">
        <v>59</v>
      </c>
      <c r="B15723" s="2" t="s">
        <v>48</v>
      </c>
      <c r="C15723" s="3" t="s">
        <v>35</v>
      </c>
      <c r="D15723" s="3" t="s">
        <v>36</v>
      </c>
      <c r="E15723" s="3">
        <v>1975</v>
      </c>
      <c r="F15723" s="4">
        <v>90463.3984375</v>
      </c>
    </row>
    <row r="15724" spans="1:6" x14ac:dyDescent="0.15">
      <c r="A15724" s="2" t="s">
        <v>59</v>
      </c>
      <c r="B15724" s="2" t="s">
        <v>49</v>
      </c>
      <c r="C15724" s="3" t="s">
        <v>35</v>
      </c>
      <c r="D15724" s="3" t="s">
        <v>36</v>
      </c>
      <c r="E15724" s="3">
        <v>1975</v>
      </c>
      <c r="F15724" s="4">
        <v>89451.0390625</v>
      </c>
    </row>
    <row r="15725" spans="1:6" x14ac:dyDescent="0.15">
      <c r="A15725" s="2" t="s">
        <v>59</v>
      </c>
      <c r="B15725" s="2" t="s">
        <v>48</v>
      </c>
      <c r="C15725" s="3" t="s">
        <v>35</v>
      </c>
      <c r="D15725" s="3" t="s">
        <v>36</v>
      </c>
      <c r="E15725" s="3">
        <v>1976</v>
      </c>
      <c r="F15725" s="4">
        <v>95983.0859375</v>
      </c>
    </row>
    <row r="15726" spans="1:6" x14ac:dyDescent="0.15">
      <c r="A15726" s="2" t="s">
        <v>59</v>
      </c>
      <c r="B15726" s="2" t="s">
        <v>49</v>
      </c>
      <c r="C15726" s="3" t="s">
        <v>35</v>
      </c>
      <c r="D15726" s="3" t="s">
        <v>36</v>
      </c>
      <c r="E15726" s="3">
        <v>1976</v>
      </c>
      <c r="F15726" s="4">
        <v>94842.390625</v>
      </c>
    </row>
    <row r="15727" spans="1:6" x14ac:dyDescent="0.15">
      <c r="A15727" s="2" t="s">
        <v>59</v>
      </c>
      <c r="B15727" s="2" t="s">
        <v>48</v>
      </c>
      <c r="C15727" s="3" t="s">
        <v>35</v>
      </c>
      <c r="D15727" s="3" t="s">
        <v>36</v>
      </c>
      <c r="E15727" s="3">
        <v>1977</v>
      </c>
      <c r="F15727" s="4">
        <v>101337.3515625</v>
      </c>
    </row>
    <row r="15728" spans="1:6" x14ac:dyDescent="0.15">
      <c r="A15728" s="2" t="s">
        <v>59</v>
      </c>
      <c r="B15728" s="2" t="s">
        <v>49</v>
      </c>
      <c r="C15728" s="3" t="s">
        <v>35</v>
      </c>
      <c r="D15728" s="3" t="s">
        <v>36</v>
      </c>
      <c r="E15728" s="3">
        <v>1977</v>
      </c>
      <c r="F15728" s="4">
        <v>100296.140625</v>
      </c>
    </row>
    <row r="15729" spans="1:6" x14ac:dyDescent="0.15">
      <c r="A15729" s="2" t="s">
        <v>59</v>
      </c>
      <c r="B15729" s="2" t="s">
        <v>48</v>
      </c>
      <c r="C15729" s="3" t="s">
        <v>35</v>
      </c>
      <c r="D15729" s="3" t="s">
        <v>36</v>
      </c>
      <c r="E15729" s="3">
        <v>1978</v>
      </c>
      <c r="F15729" s="4">
        <v>103816.5859375</v>
      </c>
    </row>
    <row r="15730" spans="1:6" x14ac:dyDescent="0.15">
      <c r="A15730" s="2" t="s">
        <v>59</v>
      </c>
      <c r="B15730" s="2" t="s">
        <v>49</v>
      </c>
      <c r="C15730" s="3" t="s">
        <v>35</v>
      </c>
      <c r="D15730" s="3" t="s">
        <v>36</v>
      </c>
      <c r="E15730" s="3">
        <v>1978</v>
      </c>
      <c r="F15730" s="4">
        <v>102767.15625</v>
      </c>
    </row>
    <row r="15731" spans="1:6" x14ac:dyDescent="0.15">
      <c r="A15731" s="2" t="s">
        <v>59</v>
      </c>
      <c r="B15731" s="2" t="s">
        <v>48</v>
      </c>
      <c r="C15731" s="3" t="s">
        <v>35</v>
      </c>
      <c r="D15731" s="3" t="s">
        <v>36</v>
      </c>
      <c r="E15731" s="3">
        <v>1979</v>
      </c>
      <c r="F15731" s="4">
        <v>109004.3359375</v>
      </c>
    </row>
    <row r="15732" spans="1:6" x14ac:dyDescent="0.15">
      <c r="A15732" s="2" t="s">
        <v>59</v>
      </c>
      <c r="B15732" s="2" t="s">
        <v>49</v>
      </c>
      <c r="C15732" s="3" t="s">
        <v>35</v>
      </c>
      <c r="D15732" s="3" t="s">
        <v>36</v>
      </c>
      <c r="E15732" s="3">
        <v>1979</v>
      </c>
      <c r="F15732" s="4">
        <v>107120.7265625</v>
      </c>
    </row>
    <row r="15733" spans="1:6" x14ac:dyDescent="0.15">
      <c r="A15733" s="2" t="s">
        <v>59</v>
      </c>
      <c r="B15733" s="2" t="s">
        <v>48</v>
      </c>
      <c r="C15733" s="3" t="s">
        <v>35</v>
      </c>
      <c r="D15733" s="3" t="s">
        <v>36</v>
      </c>
      <c r="E15733" s="3">
        <v>1980</v>
      </c>
      <c r="F15733" s="4">
        <v>113197.4921875</v>
      </c>
    </row>
    <row r="15734" spans="1:6" x14ac:dyDescent="0.15">
      <c r="A15734" s="2" t="s">
        <v>59</v>
      </c>
      <c r="B15734" s="2" t="s">
        <v>49</v>
      </c>
      <c r="C15734" s="3" t="s">
        <v>35</v>
      </c>
      <c r="D15734" s="3" t="s">
        <v>36</v>
      </c>
      <c r="E15734" s="3">
        <v>1980</v>
      </c>
      <c r="F15734" s="4">
        <v>110422.3203125</v>
      </c>
    </row>
    <row r="15735" spans="1:6" x14ac:dyDescent="0.15">
      <c r="A15735" s="2" t="s">
        <v>59</v>
      </c>
      <c r="B15735" s="2" t="s">
        <v>48</v>
      </c>
      <c r="C15735" s="3" t="s">
        <v>35</v>
      </c>
      <c r="D15735" s="3" t="s">
        <v>36</v>
      </c>
      <c r="E15735" s="3">
        <v>1981</v>
      </c>
      <c r="F15735" s="4">
        <v>112232.4453125</v>
      </c>
    </row>
    <row r="15736" spans="1:6" x14ac:dyDescent="0.15">
      <c r="A15736" s="2" t="s">
        <v>59</v>
      </c>
      <c r="B15736" s="2" t="s">
        <v>49</v>
      </c>
      <c r="C15736" s="3" t="s">
        <v>35</v>
      </c>
      <c r="D15736" s="3" t="s">
        <v>36</v>
      </c>
      <c r="E15736" s="3">
        <v>1981</v>
      </c>
      <c r="F15736" s="4">
        <v>109499.9921875</v>
      </c>
    </row>
    <row r="15737" spans="1:6" x14ac:dyDescent="0.15">
      <c r="A15737" s="2" t="s">
        <v>59</v>
      </c>
      <c r="B15737" s="2" t="s">
        <v>48</v>
      </c>
      <c r="C15737" s="3" t="s">
        <v>35</v>
      </c>
      <c r="D15737" s="3" t="s">
        <v>36</v>
      </c>
      <c r="E15737" s="3">
        <v>1982</v>
      </c>
      <c r="F15737" s="4">
        <v>112590.3984375</v>
      </c>
    </row>
    <row r="15738" spans="1:6" x14ac:dyDescent="0.15">
      <c r="A15738" s="2" t="s">
        <v>59</v>
      </c>
      <c r="B15738" s="2" t="s">
        <v>49</v>
      </c>
      <c r="C15738" s="3" t="s">
        <v>35</v>
      </c>
      <c r="D15738" s="3" t="s">
        <v>36</v>
      </c>
      <c r="E15738" s="3">
        <v>1982</v>
      </c>
      <c r="F15738" s="4">
        <v>111021.65625</v>
      </c>
    </row>
    <row r="15739" spans="1:6" x14ac:dyDescent="0.15">
      <c r="A15739" s="2" t="s">
        <v>59</v>
      </c>
      <c r="B15739" s="2" t="s">
        <v>48</v>
      </c>
      <c r="C15739" s="3" t="s">
        <v>35</v>
      </c>
      <c r="D15739" s="3" t="s">
        <v>36</v>
      </c>
      <c r="E15739" s="3">
        <v>1983</v>
      </c>
      <c r="F15739" s="4">
        <v>110011.375</v>
      </c>
    </row>
    <row r="15740" spans="1:6" x14ac:dyDescent="0.15">
      <c r="A15740" s="2" t="s">
        <v>59</v>
      </c>
      <c r="B15740" s="2" t="s">
        <v>49</v>
      </c>
      <c r="C15740" s="3" t="s">
        <v>35</v>
      </c>
      <c r="D15740" s="3" t="s">
        <v>36</v>
      </c>
      <c r="E15740" s="3">
        <v>1983</v>
      </c>
      <c r="F15740" s="4">
        <v>108705.5234375</v>
      </c>
    </row>
    <row r="15741" spans="1:6" x14ac:dyDescent="0.15">
      <c r="A15741" s="2" t="s">
        <v>59</v>
      </c>
      <c r="B15741" s="2" t="s">
        <v>48</v>
      </c>
      <c r="C15741" s="3" t="s">
        <v>35</v>
      </c>
      <c r="D15741" s="3" t="s">
        <v>36</v>
      </c>
      <c r="E15741" s="3">
        <v>1984</v>
      </c>
      <c r="F15741" s="4">
        <v>105908.984375</v>
      </c>
    </row>
    <row r="15742" spans="1:6" x14ac:dyDescent="0.15">
      <c r="A15742" s="2" t="s">
        <v>59</v>
      </c>
      <c r="B15742" s="2" t="s">
        <v>49</v>
      </c>
      <c r="C15742" s="3" t="s">
        <v>35</v>
      </c>
      <c r="D15742" s="3" t="s">
        <v>36</v>
      </c>
      <c r="E15742" s="3">
        <v>1984</v>
      </c>
      <c r="F15742" s="4">
        <v>104448.9296875</v>
      </c>
    </row>
    <row r="15743" spans="1:6" x14ac:dyDescent="0.15">
      <c r="A15743" s="2" t="s">
        <v>59</v>
      </c>
      <c r="B15743" s="2" t="s">
        <v>48</v>
      </c>
      <c r="C15743" s="3" t="s">
        <v>35</v>
      </c>
      <c r="D15743" s="3" t="s">
        <v>36</v>
      </c>
      <c r="E15743" s="3">
        <v>1985</v>
      </c>
      <c r="F15743" s="4">
        <v>107578.171875</v>
      </c>
    </row>
    <row r="15744" spans="1:6" x14ac:dyDescent="0.15">
      <c r="A15744" s="2" t="s">
        <v>59</v>
      </c>
      <c r="B15744" s="2" t="s">
        <v>49</v>
      </c>
      <c r="C15744" s="3" t="s">
        <v>35</v>
      </c>
      <c r="D15744" s="3" t="s">
        <v>36</v>
      </c>
      <c r="E15744" s="3">
        <v>1985</v>
      </c>
      <c r="F15744" s="4">
        <v>106905.984375</v>
      </c>
    </row>
    <row r="15745" spans="1:6" x14ac:dyDescent="0.15">
      <c r="A15745" s="2" t="s">
        <v>59</v>
      </c>
      <c r="B15745" s="2" t="s">
        <v>48</v>
      </c>
      <c r="C15745" s="3" t="s">
        <v>35</v>
      </c>
      <c r="D15745" s="3" t="s">
        <v>36</v>
      </c>
      <c r="E15745" s="3">
        <v>1986</v>
      </c>
      <c r="F15745" s="4">
        <v>118064.8359375</v>
      </c>
    </row>
    <row r="15746" spans="1:6" x14ac:dyDescent="0.15">
      <c r="A15746" s="2" t="s">
        <v>59</v>
      </c>
      <c r="B15746" s="2" t="s">
        <v>49</v>
      </c>
      <c r="C15746" s="3" t="s">
        <v>35</v>
      </c>
      <c r="D15746" s="3" t="s">
        <v>36</v>
      </c>
      <c r="E15746" s="3">
        <v>1986</v>
      </c>
      <c r="F15746" s="4">
        <v>117830.75</v>
      </c>
    </row>
    <row r="15747" spans="1:6" x14ac:dyDescent="0.15">
      <c r="A15747" s="2" t="s">
        <v>59</v>
      </c>
      <c r="B15747" s="2" t="s">
        <v>48</v>
      </c>
      <c r="C15747" s="3" t="s">
        <v>35</v>
      </c>
      <c r="D15747" s="3" t="s">
        <v>36</v>
      </c>
      <c r="E15747" s="3">
        <v>1987</v>
      </c>
      <c r="F15747" s="4">
        <v>127506.6171875</v>
      </c>
    </row>
    <row r="15748" spans="1:6" x14ac:dyDescent="0.15">
      <c r="A15748" s="2" t="s">
        <v>59</v>
      </c>
      <c r="B15748" s="2" t="s">
        <v>49</v>
      </c>
      <c r="C15748" s="3" t="s">
        <v>35</v>
      </c>
      <c r="D15748" s="3" t="s">
        <v>36</v>
      </c>
      <c r="E15748" s="3">
        <v>1987</v>
      </c>
      <c r="F15748" s="4">
        <v>127367.5546875</v>
      </c>
    </row>
    <row r="15749" spans="1:6" x14ac:dyDescent="0.15">
      <c r="A15749" s="2" t="s">
        <v>59</v>
      </c>
      <c r="B15749" s="2" t="s">
        <v>48</v>
      </c>
      <c r="C15749" s="3" t="s">
        <v>35</v>
      </c>
      <c r="D15749" s="3" t="s">
        <v>36</v>
      </c>
      <c r="E15749" s="3">
        <v>1988</v>
      </c>
      <c r="F15749" s="4">
        <v>137985.609375</v>
      </c>
    </row>
    <row r="15750" spans="1:6" x14ac:dyDescent="0.15">
      <c r="A15750" s="2" t="s">
        <v>59</v>
      </c>
      <c r="B15750" s="2" t="s">
        <v>49</v>
      </c>
      <c r="C15750" s="3" t="s">
        <v>35</v>
      </c>
      <c r="D15750" s="3" t="s">
        <v>36</v>
      </c>
      <c r="E15750" s="3">
        <v>1988</v>
      </c>
      <c r="F15750" s="4">
        <v>137883.84375</v>
      </c>
    </row>
    <row r="15751" spans="1:6" x14ac:dyDescent="0.15">
      <c r="A15751" s="2" t="s">
        <v>59</v>
      </c>
      <c r="B15751" s="2" t="s">
        <v>48</v>
      </c>
      <c r="C15751" s="3" t="s">
        <v>35</v>
      </c>
      <c r="D15751" s="3" t="s">
        <v>36</v>
      </c>
      <c r="E15751" s="3">
        <v>1989</v>
      </c>
      <c r="F15751" s="4">
        <v>147367.625</v>
      </c>
    </row>
    <row r="15752" spans="1:6" x14ac:dyDescent="0.15">
      <c r="A15752" s="2" t="s">
        <v>59</v>
      </c>
      <c r="B15752" s="2" t="s">
        <v>49</v>
      </c>
      <c r="C15752" s="3" t="s">
        <v>35</v>
      </c>
      <c r="D15752" s="3" t="s">
        <v>36</v>
      </c>
      <c r="E15752" s="3">
        <v>1989</v>
      </c>
      <c r="F15752" s="4">
        <v>147341.640625</v>
      </c>
    </row>
    <row r="15753" spans="1:6" x14ac:dyDescent="0.15">
      <c r="A15753" s="2" t="s">
        <v>59</v>
      </c>
      <c r="B15753" s="2" t="s">
        <v>48</v>
      </c>
      <c r="C15753" s="3" t="s">
        <v>35</v>
      </c>
      <c r="D15753" s="3" t="s">
        <v>36</v>
      </c>
      <c r="E15753" s="3">
        <v>1990</v>
      </c>
      <c r="F15753" s="4">
        <v>156697.390625</v>
      </c>
    </row>
    <row r="15754" spans="1:6" x14ac:dyDescent="0.15">
      <c r="A15754" s="2" t="s">
        <v>59</v>
      </c>
      <c r="B15754" s="2" t="s">
        <v>49</v>
      </c>
      <c r="C15754" s="3" t="s">
        <v>35</v>
      </c>
      <c r="D15754" s="3" t="s">
        <v>36</v>
      </c>
      <c r="E15754" s="3">
        <v>1990</v>
      </c>
      <c r="F15754" s="4">
        <v>156035.046875</v>
      </c>
    </row>
    <row r="15755" spans="1:6" x14ac:dyDescent="0.15">
      <c r="A15755" s="2" t="s">
        <v>59</v>
      </c>
      <c r="B15755" s="2" t="s">
        <v>48</v>
      </c>
      <c r="C15755" s="3" t="s">
        <v>35</v>
      </c>
      <c r="D15755" s="3" t="s">
        <v>36</v>
      </c>
      <c r="E15755" s="3">
        <v>1991</v>
      </c>
      <c r="F15755" s="4">
        <v>163826</v>
      </c>
    </row>
    <row r="15756" spans="1:6" x14ac:dyDescent="0.15">
      <c r="A15756" s="2" t="s">
        <v>59</v>
      </c>
      <c r="B15756" s="2" t="s">
        <v>49</v>
      </c>
      <c r="C15756" s="3" t="s">
        <v>35</v>
      </c>
      <c r="D15756" s="3" t="s">
        <v>36</v>
      </c>
      <c r="E15756" s="3">
        <v>1991</v>
      </c>
      <c r="F15756" s="4">
        <v>165942.3125</v>
      </c>
    </row>
    <row r="15757" spans="1:6" x14ac:dyDescent="0.15">
      <c r="A15757" s="2" t="s">
        <v>59</v>
      </c>
      <c r="B15757" s="2" t="s">
        <v>48</v>
      </c>
      <c r="C15757" s="3" t="s">
        <v>35</v>
      </c>
      <c r="D15757" s="3" t="s">
        <v>36</v>
      </c>
      <c r="E15757" s="3">
        <v>1992</v>
      </c>
      <c r="F15757" s="4">
        <v>169565.078125</v>
      </c>
    </row>
    <row r="15758" spans="1:6" x14ac:dyDescent="0.15">
      <c r="A15758" s="2" t="s">
        <v>59</v>
      </c>
      <c r="B15758" s="2" t="s">
        <v>49</v>
      </c>
      <c r="C15758" s="3" t="s">
        <v>35</v>
      </c>
      <c r="D15758" s="3" t="s">
        <v>36</v>
      </c>
      <c r="E15758" s="3">
        <v>1992</v>
      </c>
      <c r="F15758" s="4">
        <v>168644.75</v>
      </c>
    </row>
    <row r="15759" spans="1:6" x14ac:dyDescent="0.15">
      <c r="A15759" s="2" t="s">
        <v>59</v>
      </c>
      <c r="B15759" s="2" t="s">
        <v>48</v>
      </c>
      <c r="C15759" s="3" t="s">
        <v>35</v>
      </c>
      <c r="D15759" s="3" t="s">
        <v>36</v>
      </c>
      <c r="E15759" s="3">
        <v>1993</v>
      </c>
      <c r="F15759" s="4">
        <v>174030.453125</v>
      </c>
    </row>
    <row r="15760" spans="1:6" x14ac:dyDescent="0.15">
      <c r="A15760" s="2" t="s">
        <v>59</v>
      </c>
      <c r="B15760" s="2" t="s">
        <v>49</v>
      </c>
      <c r="C15760" s="3" t="s">
        <v>35</v>
      </c>
      <c r="D15760" s="3" t="s">
        <v>36</v>
      </c>
      <c r="E15760" s="3">
        <v>1993</v>
      </c>
      <c r="F15760" s="4">
        <v>172976.09375</v>
      </c>
    </row>
    <row r="15761" spans="1:6" x14ac:dyDescent="0.15">
      <c r="A15761" s="2" t="s">
        <v>59</v>
      </c>
      <c r="B15761" s="2" t="s">
        <v>48</v>
      </c>
      <c r="C15761" s="3" t="s">
        <v>35</v>
      </c>
      <c r="D15761" s="3" t="s">
        <v>36</v>
      </c>
      <c r="E15761" s="3">
        <v>1994</v>
      </c>
      <c r="F15761" s="4">
        <v>185586.203125</v>
      </c>
    </row>
    <row r="15762" spans="1:6" x14ac:dyDescent="0.15">
      <c r="A15762" s="2" t="s">
        <v>59</v>
      </c>
      <c r="B15762" s="2" t="s">
        <v>49</v>
      </c>
      <c r="C15762" s="3" t="s">
        <v>35</v>
      </c>
      <c r="D15762" s="3" t="s">
        <v>36</v>
      </c>
      <c r="E15762" s="3">
        <v>1994</v>
      </c>
      <c r="F15762" s="4">
        <v>185344.9375</v>
      </c>
    </row>
    <row r="15763" spans="1:6" x14ac:dyDescent="0.15">
      <c r="A15763" s="2" t="s">
        <v>59</v>
      </c>
      <c r="B15763" s="2" t="s">
        <v>48</v>
      </c>
      <c r="C15763" s="3" t="s">
        <v>35</v>
      </c>
      <c r="D15763" s="3" t="s">
        <v>36</v>
      </c>
      <c r="E15763" s="3">
        <v>1995</v>
      </c>
      <c r="F15763" s="4">
        <v>193266.9375</v>
      </c>
    </row>
    <row r="15764" spans="1:6" x14ac:dyDescent="0.15">
      <c r="A15764" s="2" t="s">
        <v>59</v>
      </c>
      <c r="B15764" s="2" t="s">
        <v>49</v>
      </c>
      <c r="C15764" s="3" t="s">
        <v>35</v>
      </c>
      <c r="D15764" s="3" t="s">
        <v>36</v>
      </c>
      <c r="E15764" s="3">
        <v>1995</v>
      </c>
      <c r="F15764" s="4">
        <v>192144.09375</v>
      </c>
    </row>
    <row r="15765" spans="1:6" x14ac:dyDescent="0.15">
      <c r="A15765" s="2" t="s">
        <v>59</v>
      </c>
      <c r="B15765" s="2" t="s">
        <v>48</v>
      </c>
      <c r="C15765" s="3" t="s">
        <v>35</v>
      </c>
      <c r="D15765" s="3" t="s">
        <v>36</v>
      </c>
      <c r="E15765" s="3">
        <v>1996</v>
      </c>
      <c r="F15765" s="4">
        <v>198677.96875</v>
      </c>
    </row>
    <row r="15766" spans="1:6" x14ac:dyDescent="0.15">
      <c r="A15766" s="2" t="s">
        <v>59</v>
      </c>
      <c r="B15766" s="2" t="s">
        <v>49</v>
      </c>
      <c r="C15766" s="3" t="s">
        <v>35</v>
      </c>
      <c r="D15766" s="3" t="s">
        <v>36</v>
      </c>
      <c r="E15766" s="3">
        <v>1996</v>
      </c>
      <c r="F15766" s="4">
        <v>196126.703125</v>
      </c>
    </row>
    <row r="15767" spans="1:6" x14ac:dyDescent="0.15">
      <c r="A15767" s="2" t="s">
        <v>59</v>
      </c>
      <c r="B15767" s="2" t="s">
        <v>48</v>
      </c>
      <c r="C15767" s="3" t="s">
        <v>35</v>
      </c>
      <c r="D15767" s="3" t="s">
        <v>36</v>
      </c>
      <c r="E15767" s="3">
        <v>1997</v>
      </c>
      <c r="F15767" s="4">
        <v>215235.578125</v>
      </c>
    </row>
    <row r="15768" spans="1:6" x14ac:dyDescent="0.15">
      <c r="A15768" s="2" t="s">
        <v>59</v>
      </c>
      <c r="B15768" s="2" t="s">
        <v>49</v>
      </c>
      <c r="C15768" s="3" t="s">
        <v>35</v>
      </c>
      <c r="D15768" s="3" t="s">
        <v>36</v>
      </c>
      <c r="E15768" s="3">
        <v>1997</v>
      </c>
      <c r="F15768" s="4">
        <v>213001.4375</v>
      </c>
    </row>
    <row r="15769" spans="1:6" x14ac:dyDescent="0.15">
      <c r="A15769" s="2" t="s">
        <v>59</v>
      </c>
      <c r="B15769" s="2" t="s">
        <v>48</v>
      </c>
      <c r="C15769" s="3" t="s">
        <v>35</v>
      </c>
      <c r="D15769" s="3" t="s">
        <v>36</v>
      </c>
      <c r="E15769" s="3">
        <v>1998</v>
      </c>
      <c r="F15769" s="4">
        <v>226935.703125</v>
      </c>
    </row>
    <row r="15770" spans="1:6" x14ac:dyDescent="0.15">
      <c r="A15770" s="2" t="s">
        <v>59</v>
      </c>
      <c r="B15770" s="2" t="s">
        <v>49</v>
      </c>
      <c r="C15770" s="3" t="s">
        <v>35</v>
      </c>
      <c r="D15770" s="3" t="s">
        <v>36</v>
      </c>
      <c r="E15770" s="3">
        <v>1998</v>
      </c>
      <c r="F15770" s="4">
        <v>226197.0625</v>
      </c>
    </row>
    <row r="15771" spans="1:6" x14ac:dyDescent="0.15">
      <c r="A15771" s="2" t="s">
        <v>59</v>
      </c>
      <c r="B15771" s="2" t="s">
        <v>48</v>
      </c>
      <c r="C15771" s="3" t="s">
        <v>35</v>
      </c>
      <c r="D15771" s="3" t="s">
        <v>36</v>
      </c>
      <c r="E15771" s="3">
        <v>1999</v>
      </c>
      <c r="F15771" s="4">
        <v>241467.875</v>
      </c>
    </row>
    <row r="15772" spans="1:6" x14ac:dyDescent="0.15">
      <c r="A15772" s="2" t="s">
        <v>59</v>
      </c>
      <c r="B15772" s="2" t="s">
        <v>49</v>
      </c>
      <c r="C15772" s="3" t="s">
        <v>35</v>
      </c>
      <c r="D15772" s="3" t="s">
        <v>36</v>
      </c>
      <c r="E15772" s="3">
        <v>1999</v>
      </c>
      <c r="F15772" s="4">
        <v>241172.09375</v>
      </c>
    </row>
    <row r="15773" spans="1:6" x14ac:dyDescent="0.15">
      <c r="A15773" s="2" t="s">
        <v>59</v>
      </c>
      <c r="B15773" s="2" t="s">
        <v>48</v>
      </c>
      <c r="C15773" s="3" t="s">
        <v>35</v>
      </c>
      <c r="D15773" s="3" t="s">
        <v>36</v>
      </c>
      <c r="E15773" s="3">
        <v>2000</v>
      </c>
      <c r="F15773" s="4">
        <v>255502.140625</v>
      </c>
    </row>
    <row r="15774" spans="1:6" x14ac:dyDescent="0.15">
      <c r="A15774" s="2" t="s">
        <v>59</v>
      </c>
      <c r="B15774" s="2" t="s">
        <v>49</v>
      </c>
      <c r="C15774" s="3" t="s">
        <v>35</v>
      </c>
      <c r="D15774" s="3" t="s">
        <v>36</v>
      </c>
      <c r="E15774" s="3">
        <v>2000</v>
      </c>
      <c r="F15774" s="4">
        <v>253839.03125</v>
      </c>
    </row>
    <row r="15775" spans="1:6" x14ac:dyDescent="0.15">
      <c r="A15775" s="2" t="s">
        <v>59</v>
      </c>
      <c r="B15775" s="2" t="s">
        <v>48</v>
      </c>
      <c r="C15775" s="3" t="s">
        <v>35</v>
      </c>
      <c r="D15775" s="3" t="s">
        <v>36</v>
      </c>
      <c r="E15775" s="3">
        <v>2001</v>
      </c>
      <c r="F15775" s="4">
        <v>254420.453125</v>
      </c>
    </row>
    <row r="15776" spans="1:6" x14ac:dyDescent="0.15">
      <c r="A15776" s="2" t="s">
        <v>59</v>
      </c>
      <c r="B15776" s="2" t="s">
        <v>49</v>
      </c>
      <c r="C15776" s="3" t="s">
        <v>35</v>
      </c>
      <c r="D15776" s="3" t="s">
        <v>36</v>
      </c>
      <c r="E15776" s="3">
        <v>2001</v>
      </c>
      <c r="F15776" s="4">
        <v>253114.59375</v>
      </c>
    </row>
    <row r="15777" spans="1:6" x14ac:dyDescent="0.15">
      <c r="A15777" s="2" t="s">
        <v>59</v>
      </c>
      <c r="B15777" s="2" t="s">
        <v>48</v>
      </c>
      <c r="C15777" s="3" t="s">
        <v>35</v>
      </c>
      <c r="D15777" s="3" t="s">
        <v>36</v>
      </c>
      <c r="E15777" s="3">
        <v>2002</v>
      </c>
      <c r="F15777" s="4">
        <v>255110.796875</v>
      </c>
    </row>
    <row r="15778" spans="1:6" x14ac:dyDescent="0.15">
      <c r="A15778" s="2" t="s">
        <v>59</v>
      </c>
      <c r="B15778" s="2" t="s">
        <v>49</v>
      </c>
      <c r="C15778" s="3" t="s">
        <v>35</v>
      </c>
      <c r="D15778" s="3" t="s">
        <v>36</v>
      </c>
      <c r="E15778" s="3">
        <v>2002</v>
      </c>
      <c r="F15778" s="4">
        <v>255231.28125</v>
      </c>
    </row>
    <row r="15779" spans="1:6" x14ac:dyDescent="0.15">
      <c r="A15779" s="2" t="s">
        <v>59</v>
      </c>
      <c r="B15779" s="2" t="s">
        <v>48</v>
      </c>
      <c r="C15779" s="3" t="s">
        <v>35</v>
      </c>
      <c r="D15779" s="3" t="s">
        <v>36</v>
      </c>
      <c r="E15779" s="3">
        <v>2003</v>
      </c>
      <c r="F15779" s="4">
        <v>253838.9375</v>
      </c>
    </row>
    <row r="15780" spans="1:6" x14ac:dyDescent="0.15">
      <c r="A15780" s="2" t="s">
        <v>59</v>
      </c>
      <c r="B15780" s="2" t="s">
        <v>49</v>
      </c>
      <c r="C15780" s="3" t="s">
        <v>35</v>
      </c>
      <c r="D15780" s="3" t="s">
        <v>36</v>
      </c>
      <c r="E15780" s="3">
        <v>2003</v>
      </c>
      <c r="F15780" s="4">
        <v>254631.140625</v>
      </c>
    </row>
    <row r="15781" spans="1:6" x14ac:dyDescent="0.15">
      <c r="A15781" s="2" t="s">
        <v>59</v>
      </c>
      <c r="B15781" s="2" t="s">
        <v>48</v>
      </c>
      <c r="C15781" s="3" t="s">
        <v>35</v>
      </c>
      <c r="D15781" s="3" t="s">
        <v>36</v>
      </c>
      <c r="E15781" s="3">
        <v>2004</v>
      </c>
      <c r="F15781" s="4">
        <v>253878.703125</v>
      </c>
    </row>
    <row r="15782" spans="1:6" x14ac:dyDescent="0.15">
      <c r="A15782" s="2" t="s">
        <v>59</v>
      </c>
      <c r="B15782" s="2" t="s">
        <v>49</v>
      </c>
      <c r="C15782" s="3" t="s">
        <v>35</v>
      </c>
      <c r="D15782" s="3" t="s">
        <v>36</v>
      </c>
      <c r="E15782" s="3">
        <v>2004</v>
      </c>
      <c r="F15782" s="4">
        <v>255008.34375</v>
      </c>
    </row>
    <row r="15783" spans="1:6" x14ac:dyDescent="0.15">
      <c r="A15783" s="2" t="s">
        <v>59</v>
      </c>
      <c r="B15783" s="2" t="s">
        <v>48</v>
      </c>
      <c r="C15783" s="3" t="s">
        <v>35</v>
      </c>
      <c r="D15783" s="3" t="s">
        <v>36</v>
      </c>
      <c r="E15783" s="3">
        <v>2005</v>
      </c>
      <c r="F15783" s="4">
        <v>279745.78125</v>
      </c>
    </row>
    <row r="15784" spans="1:6" x14ac:dyDescent="0.15">
      <c r="A15784" s="2" t="s">
        <v>59</v>
      </c>
      <c r="B15784" s="2" t="s">
        <v>49</v>
      </c>
      <c r="C15784" s="3" t="s">
        <v>35</v>
      </c>
      <c r="D15784" s="3" t="s">
        <v>36</v>
      </c>
      <c r="E15784" s="3">
        <v>2005</v>
      </c>
      <c r="F15784" s="4">
        <v>275652.9375</v>
      </c>
    </row>
    <row r="15785" spans="1:6" x14ac:dyDescent="0.15">
      <c r="A15785" s="2" t="s">
        <v>59</v>
      </c>
      <c r="B15785" s="2" t="s">
        <v>48</v>
      </c>
      <c r="C15785" s="3" t="s">
        <v>35</v>
      </c>
      <c r="D15785" s="3" t="s">
        <v>36</v>
      </c>
      <c r="E15785" s="3">
        <v>2006</v>
      </c>
      <c r="F15785" s="4">
        <v>293115.375</v>
      </c>
    </row>
    <row r="15786" spans="1:6" x14ac:dyDescent="0.15">
      <c r="A15786" s="2" t="s">
        <v>59</v>
      </c>
      <c r="B15786" s="2" t="s">
        <v>49</v>
      </c>
      <c r="C15786" s="3" t="s">
        <v>35</v>
      </c>
      <c r="D15786" s="3" t="s">
        <v>36</v>
      </c>
      <c r="E15786" s="3">
        <v>2006</v>
      </c>
      <c r="F15786" s="4">
        <v>291376.1875</v>
      </c>
    </row>
    <row r="15787" spans="1:6" x14ac:dyDescent="0.15">
      <c r="A15787" s="2" t="s">
        <v>59</v>
      </c>
      <c r="B15787" s="2" t="s">
        <v>48</v>
      </c>
      <c r="C15787" s="3" t="s">
        <v>35</v>
      </c>
      <c r="D15787" s="3" t="s">
        <v>36</v>
      </c>
      <c r="E15787" s="3">
        <v>2007</v>
      </c>
      <c r="F15787" s="4">
        <v>299801.53125</v>
      </c>
    </row>
    <row r="15788" spans="1:6" x14ac:dyDescent="0.15">
      <c r="A15788" s="2" t="s">
        <v>59</v>
      </c>
      <c r="B15788" s="2" t="s">
        <v>49</v>
      </c>
      <c r="C15788" s="3" t="s">
        <v>35</v>
      </c>
      <c r="D15788" s="3" t="s">
        <v>36</v>
      </c>
      <c r="E15788" s="3">
        <v>2007</v>
      </c>
      <c r="F15788" s="4">
        <v>298843.3125</v>
      </c>
    </row>
    <row r="15789" spans="1:6" x14ac:dyDescent="0.15">
      <c r="A15789" s="2" t="s">
        <v>59</v>
      </c>
      <c r="B15789" s="2" t="s">
        <v>48</v>
      </c>
      <c r="C15789" s="3" t="s">
        <v>35</v>
      </c>
      <c r="D15789" s="3" t="s">
        <v>36</v>
      </c>
      <c r="E15789" s="3">
        <v>2008</v>
      </c>
      <c r="F15789" s="4">
        <v>299149.875</v>
      </c>
    </row>
    <row r="15790" spans="1:6" x14ac:dyDescent="0.15">
      <c r="A15790" s="2" t="s">
        <v>59</v>
      </c>
      <c r="B15790" s="2" t="s">
        <v>49</v>
      </c>
      <c r="C15790" s="3" t="s">
        <v>35</v>
      </c>
      <c r="D15790" s="3" t="s">
        <v>36</v>
      </c>
      <c r="E15790" s="3">
        <v>2008</v>
      </c>
      <c r="F15790" s="4">
        <v>293906.96875</v>
      </c>
    </row>
    <row r="15791" spans="1:6" x14ac:dyDescent="0.15">
      <c r="A15791" s="2" t="s">
        <v>59</v>
      </c>
      <c r="B15791" s="2" t="s">
        <v>48</v>
      </c>
      <c r="C15791" s="3" t="s">
        <v>35</v>
      </c>
      <c r="D15791" s="3" t="s">
        <v>36</v>
      </c>
      <c r="E15791" s="3">
        <v>2009</v>
      </c>
      <c r="F15791" s="4">
        <v>293305.1875</v>
      </c>
    </row>
    <row r="15792" spans="1:6" x14ac:dyDescent="0.15">
      <c r="A15792" s="2" t="s">
        <v>59</v>
      </c>
      <c r="B15792" s="2" t="s">
        <v>49</v>
      </c>
      <c r="C15792" s="3" t="s">
        <v>35</v>
      </c>
      <c r="D15792" s="3" t="s">
        <v>36</v>
      </c>
      <c r="E15792" s="3">
        <v>2009</v>
      </c>
      <c r="F15792" s="4">
        <v>293728.71875</v>
      </c>
    </row>
    <row r="15793" spans="1:6" x14ac:dyDescent="0.15">
      <c r="A15793" s="2" t="s">
        <v>59</v>
      </c>
      <c r="B15793" s="2" t="s">
        <v>48</v>
      </c>
      <c r="C15793" s="3" t="s">
        <v>35</v>
      </c>
      <c r="D15793" s="3" t="s">
        <v>36</v>
      </c>
      <c r="E15793" s="3">
        <v>2010</v>
      </c>
      <c r="F15793" s="4">
        <v>305685.21875</v>
      </c>
    </row>
    <row r="15794" spans="1:6" x14ac:dyDescent="0.15">
      <c r="A15794" s="2" t="s">
        <v>59</v>
      </c>
      <c r="B15794" s="2" t="s">
        <v>49</v>
      </c>
      <c r="C15794" s="3" t="s">
        <v>35</v>
      </c>
      <c r="D15794" s="3" t="s">
        <v>36</v>
      </c>
      <c r="E15794" s="3">
        <v>2010</v>
      </c>
      <c r="F15794" s="4">
        <v>303016</v>
      </c>
    </row>
    <row r="15795" spans="1:6" x14ac:dyDescent="0.15">
      <c r="A15795" s="2" t="s">
        <v>59</v>
      </c>
      <c r="B15795" s="2" t="s">
        <v>48</v>
      </c>
      <c r="C15795" s="3" t="s">
        <v>35</v>
      </c>
      <c r="D15795" s="3" t="s">
        <v>36</v>
      </c>
      <c r="E15795" s="3">
        <v>2011</v>
      </c>
      <c r="F15795" s="4">
        <v>299812.5625</v>
      </c>
    </row>
    <row r="15796" spans="1:6" x14ac:dyDescent="0.15">
      <c r="A15796" s="2" t="s">
        <v>59</v>
      </c>
      <c r="B15796" s="2" t="s">
        <v>49</v>
      </c>
      <c r="C15796" s="3" t="s">
        <v>35</v>
      </c>
      <c r="D15796" s="3" t="s">
        <v>36</v>
      </c>
      <c r="E15796" s="3">
        <v>2011</v>
      </c>
      <c r="F15796" s="4">
        <v>295076.78125</v>
      </c>
    </row>
    <row r="15797" spans="1:6" x14ac:dyDescent="0.15">
      <c r="A15797" s="2" t="s">
        <v>59</v>
      </c>
      <c r="B15797" s="2" t="s">
        <v>48</v>
      </c>
      <c r="C15797" s="3" t="s">
        <v>35</v>
      </c>
      <c r="D15797" s="3" t="s">
        <v>36</v>
      </c>
      <c r="E15797" s="3">
        <v>2012</v>
      </c>
      <c r="F15797" s="4">
        <v>299026.875</v>
      </c>
    </row>
    <row r="15798" spans="1:6" x14ac:dyDescent="0.15">
      <c r="A15798" s="2" t="s">
        <v>59</v>
      </c>
      <c r="B15798" s="2" t="s">
        <v>49</v>
      </c>
      <c r="C15798" s="3" t="s">
        <v>35</v>
      </c>
      <c r="D15798" s="3" t="s">
        <v>36</v>
      </c>
      <c r="E15798" s="3">
        <v>2012</v>
      </c>
      <c r="F15798" s="4">
        <v>293078.1875</v>
      </c>
    </row>
    <row r="15799" spans="1:6" x14ac:dyDescent="0.15">
      <c r="A15799" s="2" t="s">
        <v>59</v>
      </c>
      <c r="B15799" s="2" t="s">
        <v>48</v>
      </c>
      <c r="C15799" s="3" t="s">
        <v>35</v>
      </c>
      <c r="D15799" s="3" t="s">
        <v>36</v>
      </c>
      <c r="E15799" s="3">
        <v>2013</v>
      </c>
      <c r="F15799" s="4">
        <v>289529.65625</v>
      </c>
    </row>
    <row r="15800" spans="1:6" x14ac:dyDescent="0.15">
      <c r="A15800" s="2" t="s">
        <v>59</v>
      </c>
      <c r="B15800" s="2" t="s">
        <v>49</v>
      </c>
      <c r="C15800" s="3" t="s">
        <v>35</v>
      </c>
      <c r="D15800" s="3" t="s">
        <v>36</v>
      </c>
      <c r="E15800" s="3">
        <v>2013</v>
      </c>
      <c r="F15800" s="4">
        <v>284824.6875</v>
      </c>
    </row>
    <row r="15801" spans="1:6" x14ac:dyDescent="0.15">
      <c r="A15801" s="2" t="s">
        <v>59</v>
      </c>
      <c r="B15801" s="2" t="s">
        <v>48</v>
      </c>
      <c r="C15801" s="3" t="s">
        <v>35</v>
      </c>
      <c r="D15801" s="3" t="s">
        <v>36</v>
      </c>
      <c r="E15801" s="3">
        <v>2014</v>
      </c>
      <c r="F15801" s="4">
        <v>289749.28125</v>
      </c>
    </row>
    <row r="15802" spans="1:6" x14ac:dyDescent="0.15">
      <c r="A15802" s="2" t="s">
        <v>59</v>
      </c>
      <c r="B15802" s="2" t="s">
        <v>49</v>
      </c>
      <c r="C15802" s="3" t="s">
        <v>35</v>
      </c>
      <c r="D15802" s="3" t="s">
        <v>36</v>
      </c>
      <c r="E15802" s="3">
        <v>2014</v>
      </c>
      <c r="F15802" s="4">
        <v>283962.1875</v>
      </c>
    </row>
    <row r="15803" spans="1:6" x14ac:dyDescent="0.15">
      <c r="A15803" s="2" t="s">
        <v>59</v>
      </c>
      <c r="B15803" s="2" t="s">
        <v>48</v>
      </c>
      <c r="C15803" s="3" t="s">
        <v>35</v>
      </c>
      <c r="D15803" s="3" t="s">
        <v>36</v>
      </c>
      <c r="E15803" s="3">
        <v>2015</v>
      </c>
      <c r="F15803" s="4">
        <v>297096.65625</v>
      </c>
    </row>
    <row r="15804" spans="1:6" x14ac:dyDescent="0.15">
      <c r="A15804" s="2" t="s">
        <v>59</v>
      </c>
      <c r="B15804" s="2" t="s">
        <v>49</v>
      </c>
      <c r="C15804" s="3" t="s">
        <v>35</v>
      </c>
      <c r="D15804" s="3" t="s">
        <v>36</v>
      </c>
      <c r="E15804" s="3">
        <v>2015</v>
      </c>
      <c r="F15804" s="4">
        <v>295753.9375</v>
      </c>
    </row>
    <row r="15805" spans="1:6" x14ac:dyDescent="0.15">
      <c r="A15805" s="2" t="s">
        <v>59</v>
      </c>
      <c r="B15805" s="2" t="s">
        <v>48</v>
      </c>
      <c r="C15805" s="3" t="s">
        <v>35</v>
      </c>
      <c r="D15805" s="3" t="s">
        <v>36</v>
      </c>
      <c r="E15805" s="3">
        <v>2016</v>
      </c>
      <c r="F15805" s="4">
        <v>304108.8125</v>
      </c>
    </row>
    <row r="15806" spans="1:6" x14ac:dyDescent="0.15">
      <c r="A15806" s="2" t="s">
        <v>59</v>
      </c>
      <c r="B15806" s="2" t="s">
        <v>49</v>
      </c>
      <c r="C15806" s="3" t="s">
        <v>35</v>
      </c>
      <c r="D15806" s="3" t="s">
        <v>36</v>
      </c>
      <c r="E15806" s="3">
        <v>2016</v>
      </c>
      <c r="F15806" s="4">
        <v>304935.65625</v>
      </c>
    </row>
    <row r="15807" spans="1:6" x14ac:dyDescent="0.15">
      <c r="A15807" s="2" t="s">
        <v>59</v>
      </c>
      <c r="B15807" s="2" t="s">
        <v>48</v>
      </c>
      <c r="C15807" s="3" t="s">
        <v>35</v>
      </c>
      <c r="D15807" s="3" t="s">
        <v>36</v>
      </c>
      <c r="E15807" s="3">
        <v>2017</v>
      </c>
      <c r="F15807" s="4">
        <v>313080.1875</v>
      </c>
    </row>
    <row r="15808" spans="1:6" x14ac:dyDescent="0.15">
      <c r="A15808" s="2" t="s">
        <v>59</v>
      </c>
      <c r="B15808" s="2" t="s">
        <v>49</v>
      </c>
      <c r="C15808" s="3" t="s">
        <v>35</v>
      </c>
      <c r="D15808" s="3" t="s">
        <v>36</v>
      </c>
      <c r="E15808" s="3">
        <v>2017</v>
      </c>
      <c r="F15808" s="4">
        <v>313080.1875</v>
      </c>
    </row>
    <row r="15809" spans="1:6" x14ac:dyDescent="0.15">
      <c r="A15809" s="2" t="s">
        <v>59</v>
      </c>
      <c r="B15809" s="2" t="s">
        <v>48</v>
      </c>
      <c r="C15809" s="3" t="s">
        <v>35</v>
      </c>
      <c r="D15809" s="3" t="s">
        <v>36</v>
      </c>
      <c r="E15809" s="3">
        <v>2018</v>
      </c>
      <c r="F15809" s="4">
        <v>317162.25</v>
      </c>
    </row>
    <row r="15810" spans="1:6" x14ac:dyDescent="0.15">
      <c r="A15810" s="2" t="s">
        <v>59</v>
      </c>
      <c r="B15810" s="2" t="s">
        <v>49</v>
      </c>
      <c r="C15810" s="3" t="s">
        <v>35</v>
      </c>
      <c r="D15810" s="3" t="s">
        <v>36</v>
      </c>
      <c r="E15810" s="3">
        <v>2018</v>
      </c>
      <c r="F15810" s="4">
        <v>317623.59375</v>
      </c>
    </row>
    <row r="15811" spans="1:6" x14ac:dyDescent="0.15">
      <c r="A15811" s="2" t="s">
        <v>59</v>
      </c>
      <c r="B15811" s="2" t="s">
        <v>48</v>
      </c>
      <c r="C15811" s="3" t="s">
        <v>35</v>
      </c>
      <c r="D15811" s="3" t="s">
        <v>36</v>
      </c>
      <c r="E15811" s="3">
        <v>2019</v>
      </c>
      <c r="F15811" s="4">
        <v>325160.03125</v>
      </c>
    </row>
    <row r="15812" spans="1:6" x14ac:dyDescent="0.15">
      <c r="A15812" s="2" t="s">
        <v>59</v>
      </c>
      <c r="B15812" s="2" t="s">
        <v>49</v>
      </c>
      <c r="C15812" s="3" t="s">
        <v>35</v>
      </c>
      <c r="D15812" s="3" t="s">
        <v>36</v>
      </c>
      <c r="E15812" s="3">
        <v>2019</v>
      </c>
      <c r="F15812" s="4">
        <v>327037.71875</v>
      </c>
    </row>
    <row r="15813" spans="1:6" x14ac:dyDescent="0.15">
      <c r="A15813" s="2" t="s">
        <v>59</v>
      </c>
      <c r="B15813" s="2" t="s">
        <v>48</v>
      </c>
      <c r="C15813" s="3" t="s">
        <v>37</v>
      </c>
      <c r="D15813" s="3" t="s">
        <v>38</v>
      </c>
      <c r="E15813" s="3">
        <v>1950</v>
      </c>
      <c r="F15813" s="4">
        <v>108286.5390625</v>
      </c>
    </row>
    <row r="15814" spans="1:6" x14ac:dyDescent="0.15">
      <c r="A15814" s="2" t="s">
        <v>59</v>
      </c>
      <c r="B15814" s="2" t="s">
        <v>49</v>
      </c>
      <c r="C15814" s="3" t="s">
        <v>37</v>
      </c>
      <c r="D15814" s="3" t="s">
        <v>38</v>
      </c>
      <c r="E15814" s="3">
        <v>1950</v>
      </c>
      <c r="F15814" s="4">
        <v>109208.0546875</v>
      </c>
    </row>
    <row r="15815" spans="1:6" x14ac:dyDescent="0.15">
      <c r="A15815" s="2" t="s">
        <v>59</v>
      </c>
      <c r="B15815" s="2" t="s">
        <v>48</v>
      </c>
      <c r="C15815" s="3" t="s">
        <v>37</v>
      </c>
      <c r="D15815" s="3" t="s">
        <v>38</v>
      </c>
      <c r="E15815" s="3">
        <v>1951</v>
      </c>
      <c r="F15815" s="4">
        <v>127579.4453125</v>
      </c>
    </row>
    <row r="15816" spans="1:6" x14ac:dyDescent="0.15">
      <c r="A15816" s="2" t="s">
        <v>59</v>
      </c>
      <c r="B15816" s="2" t="s">
        <v>49</v>
      </c>
      <c r="C15816" s="3" t="s">
        <v>37</v>
      </c>
      <c r="D15816" s="3" t="s">
        <v>38</v>
      </c>
      <c r="E15816" s="3">
        <v>1951</v>
      </c>
      <c r="F15816" s="4">
        <v>128593.25</v>
      </c>
    </row>
    <row r="15817" spans="1:6" x14ac:dyDescent="0.15">
      <c r="A15817" s="2" t="s">
        <v>59</v>
      </c>
      <c r="B15817" s="2" t="s">
        <v>48</v>
      </c>
      <c r="C15817" s="3" t="s">
        <v>37</v>
      </c>
      <c r="D15817" s="3" t="s">
        <v>38</v>
      </c>
      <c r="E15817" s="3">
        <v>1952</v>
      </c>
      <c r="F15817" s="4">
        <v>133807.109375</v>
      </c>
    </row>
    <row r="15818" spans="1:6" x14ac:dyDescent="0.15">
      <c r="A15818" s="2" t="s">
        <v>59</v>
      </c>
      <c r="B15818" s="2" t="s">
        <v>49</v>
      </c>
      <c r="C15818" s="3" t="s">
        <v>37</v>
      </c>
      <c r="D15818" s="3" t="s">
        <v>38</v>
      </c>
      <c r="E15818" s="3">
        <v>1952</v>
      </c>
      <c r="F15818" s="4">
        <v>135437.390625</v>
      </c>
    </row>
    <row r="15819" spans="1:6" x14ac:dyDescent="0.15">
      <c r="A15819" s="2" t="s">
        <v>59</v>
      </c>
      <c r="B15819" s="2" t="s">
        <v>48</v>
      </c>
      <c r="C15819" s="3" t="s">
        <v>37</v>
      </c>
      <c r="D15819" s="3" t="s">
        <v>38</v>
      </c>
      <c r="E15819" s="3">
        <v>1953</v>
      </c>
      <c r="F15819" s="4">
        <v>128874.875</v>
      </c>
    </row>
    <row r="15820" spans="1:6" x14ac:dyDescent="0.15">
      <c r="A15820" s="2" t="s">
        <v>59</v>
      </c>
      <c r="B15820" s="2" t="s">
        <v>49</v>
      </c>
      <c r="C15820" s="3" t="s">
        <v>37</v>
      </c>
      <c r="D15820" s="3" t="s">
        <v>38</v>
      </c>
      <c r="E15820" s="3">
        <v>1953</v>
      </c>
      <c r="F15820" s="4">
        <v>130734.34375</v>
      </c>
    </row>
    <row r="15821" spans="1:6" x14ac:dyDescent="0.15">
      <c r="A15821" s="2" t="s">
        <v>59</v>
      </c>
      <c r="B15821" s="2" t="s">
        <v>48</v>
      </c>
      <c r="C15821" s="3" t="s">
        <v>37</v>
      </c>
      <c r="D15821" s="3" t="s">
        <v>38</v>
      </c>
      <c r="E15821" s="3">
        <v>1954</v>
      </c>
      <c r="F15821" s="4">
        <v>145643.015625</v>
      </c>
    </row>
    <row r="15822" spans="1:6" x14ac:dyDescent="0.15">
      <c r="A15822" s="2" t="s">
        <v>59</v>
      </c>
      <c r="B15822" s="2" t="s">
        <v>49</v>
      </c>
      <c r="C15822" s="3" t="s">
        <v>37</v>
      </c>
      <c r="D15822" s="3" t="s">
        <v>38</v>
      </c>
      <c r="E15822" s="3">
        <v>1954</v>
      </c>
      <c r="F15822" s="4">
        <v>147424.1875</v>
      </c>
    </row>
    <row r="15823" spans="1:6" x14ac:dyDescent="0.15">
      <c r="A15823" s="2" t="s">
        <v>59</v>
      </c>
      <c r="B15823" s="2" t="s">
        <v>48</v>
      </c>
      <c r="C15823" s="3" t="s">
        <v>37</v>
      </c>
      <c r="D15823" s="3" t="s">
        <v>38</v>
      </c>
      <c r="E15823" s="3">
        <v>1955</v>
      </c>
      <c r="F15823" s="4">
        <v>153548.828125</v>
      </c>
    </row>
    <row r="15824" spans="1:6" x14ac:dyDescent="0.15">
      <c r="A15824" s="2" t="s">
        <v>59</v>
      </c>
      <c r="B15824" s="2" t="s">
        <v>49</v>
      </c>
      <c r="C15824" s="3" t="s">
        <v>37</v>
      </c>
      <c r="D15824" s="3" t="s">
        <v>38</v>
      </c>
      <c r="E15824" s="3">
        <v>1955</v>
      </c>
      <c r="F15824" s="4">
        <v>154753.84375</v>
      </c>
    </row>
    <row r="15825" spans="1:6" x14ac:dyDescent="0.15">
      <c r="A15825" s="2" t="s">
        <v>59</v>
      </c>
      <c r="B15825" s="2" t="s">
        <v>48</v>
      </c>
      <c r="C15825" s="3" t="s">
        <v>37</v>
      </c>
      <c r="D15825" s="3" t="s">
        <v>38</v>
      </c>
      <c r="E15825" s="3">
        <v>1956</v>
      </c>
      <c r="F15825" s="4">
        <v>164795.96875</v>
      </c>
    </row>
    <row r="15826" spans="1:6" x14ac:dyDescent="0.15">
      <c r="A15826" s="2" t="s">
        <v>59</v>
      </c>
      <c r="B15826" s="2" t="s">
        <v>49</v>
      </c>
      <c r="C15826" s="3" t="s">
        <v>37</v>
      </c>
      <c r="D15826" s="3" t="s">
        <v>38</v>
      </c>
      <c r="E15826" s="3">
        <v>1956</v>
      </c>
      <c r="F15826" s="4">
        <v>165414.375</v>
      </c>
    </row>
    <row r="15827" spans="1:6" x14ac:dyDescent="0.15">
      <c r="A15827" s="2" t="s">
        <v>59</v>
      </c>
      <c r="B15827" s="2" t="s">
        <v>48</v>
      </c>
      <c r="C15827" s="3" t="s">
        <v>37</v>
      </c>
      <c r="D15827" s="3" t="s">
        <v>38</v>
      </c>
      <c r="E15827" s="3">
        <v>1957</v>
      </c>
      <c r="F15827" s="4">
        <v>171876.03125</v>
      </c>
    </row>
    <row r="15828" spans="1:6" x14ac:dyDescent="0.15">
      <c r="A15828" s="2" t="s">
        <v>59</v>
      </c>
      <c r="B15828" s="2" t="s">
        <v>49</v>
      </c>
      <c r="C15828" s="3" t="s">
        <v>37</v>
      </c>
      <c r="D15828" s="3" t="s">
        <v>38</v>
      </c>
      <c r="E15828" s="3">
        <v>1957</v>
      </c>
      <c r="F15828" s="4">
        <v>172340.5</v>
      </c>
    </row>
    <row r="15829" spans="1:6" x14ac:dyDescent="0.15">
      <c r="A15829" s="2" t="s">
        <v>59</v>
      </c>
      <c r="B15829" s="2" t="s">
        <v>48</v>
      </c>
      <c r="C15829" s="3" t="s">
        <v>37</v>
      </c>
      <c r="D15829" s="3" t="s">
        <v>38</v>
      </c>
      <c r="E15829" s="3">
        <v>1958</v>
      </c>
      <c r="F15829" s="4">
        <v>179108.203125</v>
      </c>
    </row>
    <row r="15830" spans="1:6" x14ac:dyDescent="0.15">
      <c r="A15830" s="2" t="s">
        <v>59</v>
      </c>
      <c r="B15830" s="2" t="s">
        <v>49</v>
      </c>
      <c r="C15830" s="3" t="s">
        <v>37</v>
      </c>
      <c r="D15830" s="3" t="s">
        <v>38</v>
      </c>
      <c r="E15830" s="3">
        <v>1958</v>
      </c>
      <c r="F15830" s="4">
        <v>180164.65625</v>
      </c>
    </row>
    <row r="15831" spans="1:6" x14ac:dyDescent="0.15">
      <c r="A15831" s="2" t="s">
        <v>59</v>
      </c>
      <c r="B15831" s="2" t="s">
        <v>48</v>
      </c>
      <c r="C15831" s="3" t="s">
        <v>37</v>
      </c>
      <c r="D15831" s="3" t="s">
        <v>38</v>
      </c>
      <c r="E15831" s="3">
        <v>1959</v>
      </c>
      <c r="F15831" s="4">
        <v>174970.328125</v>
      </c>
    </row>
    <row r="15832" spans="1:6" x14ac:dyDescent="0.15">
      <c r="A15832" s="2" t="s">
        <v>59</v>
      </c>
      <c r="B15832" s="2" t="s">
        <v>49</v>
      </c>
      <c r="C15832" s="3" t="s">
        <v>37</v>
      </c>
      <c r="D15832" s="3" t="s">
        <v>38</v>
      </c>
      <c r="E15832" s="3">
        <v>1959</v>
      </c>
      <c r="F15832" s="4">
        <v>175170.578125</v>
      </c>
    </row>
    <row r="15833" spans="1:6" x14ac:dyDescent="0.15">
      <c r="A15833" s="2" t="s">
        <v>59</v>
      </c>
      <c r="B15833" s="2" t="s">
        <v>48</v>
      </c>
      <c r="C15833" s="3" t="s">
        <v>37</v>
      </c>
      <c r="D15833" s="3" t="s">
        <v>38</v>
      </c>
      <c r="E15833" s="3">
        <v>1960</v>
      </c>
      <c r="F15833" s="4">
        <v>195168.234375</v>
      </c>
    </row>
    <row r="15834" spans="1:6" x14ac:dyDescent="0.15">
      <c r="A15834" s="2" t="s">
        <v>59</v>
      </c>
      <c r="B15834" s="2" t="s">
        <v>49</v>
      </c>
      <c r="C15834" s="3" t="s">
        <v>37</v>
      </c>
      <c r="D15834" s="3" t="s">
        <v>38</v>
      </c>
      <c r="E15834" s="3">
        <v>1960</v>
      </c>
      <c r="F15834" s="4">
        <v>195453.5</v>
      </c>
    </row>
    <row r="15835" spans="1:6" x14ac:dyDescent="0.15">
      <c r="A15835" s="2" t="s">
        <v>59</v>
      </c>
      <c r="B15835" s="2" t="s">
        <v>48</v>
      </c>
      <c r="C15835" s="3" t="s">
        <v>37</v>
      </c>
      <c r="D15835" s="3" t="s">
        <v>38</v>
      </c>
      <c r="E15835" s="3">
        <v>1961</v>
      </c>
      <c r="F15835" s="4">
        <v>218095.046875</v>
      </c>
    </row>
    <row r="15836" spans="1:6" x14ac:dyDescent="0.15">
      <c r="A15836" s="2" t="s">
        <v>59</v>
      </c>
      <c r="B15836" s="2" t="s">
        <v>49</v>
      </c>
      <c r="C15836" s="3" t="s">
        <v>37</v>
      </c>
      <c r="D15836" s="3" t="s">
        <v>38</v>
      </c>
      <c r="E15836" s="3">
        <v>1961</v>
      </c>
      <c r="F15836" s="4">
        <v>219145.59375</v>
      </c>
    </row>
    <row r="15837" spans="1:6" x14ac:dyDescent="0.15">
      <c r="A15837" s="2" t="s">
        <v>59</v>
      </c>
      <c r="B15837" s="2" t="s">
        <v>48</v>
      </c>
      <c r="C15837" s="3" t="s">
        <v>37</v>
      </c>
      <c r="D15837" s="3" t="s">
        <v>38</v>
      </c>
      <c r="E15837" s="3">
        <v>1962</v>
      </c>
      <c r="F15837" s="4">
        <v>239322.1875</v>
      </c>
    </row>
    <row r="15838" spans="1:6" x14ac:dyDescent="0.15">
      <c r="A15838" s="2" t="s">
        <v>59</v>
      </c>
      <c r="B15838" s="2" t="s">
        <v>49</v>
      </c>
      <c r="C15838" s="3" t="s">
        <v>37</v>
      </c>
      <c r="D15838" s="3" t="s">
        <v>38</v>
      </c>
      <c r="E15838" s="3">
        <v>1962</v>
      </c>
      <c r="F15838" s="4">
        <v>241519.21875</v>
      </c>
    </row>
    <row r="15839" spans="1:6" x14ac:dyDescent="0.15">
      <c r="A15839" s="2" t="s">
        <v>59</v>
      </c>
      <c r="B15839" s="2" t="s">
        <v>48</v>
      </c>
      <c r="C15839" s="3" t="s">
        <v>37</v>
      </c>
      <c r="D15839" s="3" t="s">
        <v>38</v>
      </c>
      <c r="E15839" s="3">
        <v>1963</v>
      </c>
      <c r="F15839" s="4">
        <v>262195.5</v>
      </c>
    </row>
    <row r="15840" spans="1:6" x14ac:dyDescent="0.15">
      <c r="A15840" s="2" t="s">
        <v>59</v>
      </c>
      <c r="B15840" s="2" t="s">
        <v>49</v>
      </c>
      <c r="C15840" s="3" t="s">
        <v>37</v>
      </c>
      <c r="D15840" s="3" t="s">
        <v>38</v>
      </c>
      <c r="E15840" s="3">
        <v>1963</v>
      </c>
      <c r="F15840" s="4">
        <v>263997.96875</v>
      </c>
    </row>
    <row r="15841" spans="1:6" x14ac:dyDescent="0.15">
      <c r="A15841" s="2" t="s">
        <v>59</v>
      </c>
      <c r="B15841" s="2" t="s">
        <v>48</v>
      </c>
      <c r="C15841" s="3" t="s">
        <v>37</v>
      </c>
      <c r="D15841" s="3" t="s">
        <v>38</v>
      </c>
      <c r="E15841" s="3">
        <v>1964</v>
      </c>
      <c r="F15841" s="4">
        <v>275742.875</v>
      </c>
    </row>
    <row r="15842" spans="1:6" x14ac:dyDescent="0.15">
      <c r="A15842" s="2" t="s">
        <v>59</v>
      </c>
      <c r="B15842" s="2" t="s">
        <v>49</v>
      </c>
      <c r="C15842" s="3" t="s">
        <v>37</v>
      </c>
      <c r="D15842" s="3" t="s">
        <v>38</v>
      </c>
      <c r="E15842" s="3">
        <v>1964</v>
      </c>
      <c r="F15842" s="4">
        <v>277118.4375</v>
      </c>
    </row>
    <row r="15843" spans="1:6" x14ac:dyDescent="0.15">
      <c r="A15843" s="2" t="s">
        <v>59</v>
      </c>
      <c r="B15843" s="2" t="s">
        <v>48</v>
      </c>
      <c r="C15843" s="3" t="s">
        <v>37</v>
      </c>
      <c r="D15843" s="3" t="s">
        <v>38</v>
      </c>
      <c r="E15843" s="3">
        <v>1965</v>
      </c>
      <c r="F15843" s="4">
        <v>291361.90625</v>
      </c>
    </row>
    <row r="15844" spans="1:6" x14ac:dyDescent="0.15">
      <c r="A15844" s="2" t="s">
        <v>59</v>
      </c>
      <c r="B15844" s="2" t="s">
        <v>49</v>
      </c>
      <c r="C15844" s="3" t="s">
        <v>37</v>
      </c>
      <c r="D15844" s="3" t="s">
        <v>38</v>
      </c>
      <c r="E15844" s="3">
        <v>1965</v>
      </c>
      <c r="F15844" s="4">
        <v>293117.34375</v>
      </c>
    </row>
    <row r="15845" spans="1:6" x14ac:dyDescent="0.15">
      <c r="A15845" s="2" t="s">
        <v>59</v>
      </c>
      <c r="B15845" s="2" t="s">
        <v>48</v>
      </c>
      <c r="C15845" s="3" t="s">
        <v>37</v>
      </c>
      <c r="D15845" s="3" t="s">
        <v>38</v>
      </c>
      <c r="E15845" s="3">
        <v>1966</v>
      </c>
      <c r="F15845" s="4">
        <v>313410.5625</v>
      </c>
    </row>
    <row r="15846" spans="1:6" x14ac:dyDescent="0.15">
      <c r="A15846" s="2" t="s">
        <v>59</v>
      </c>
      <c r="B15846" s="2" t="s">
        <v>49</v>
      </c>
      <c r="C15846" s="3" t="s">
        <v>37</v>
      </c>
      <c r="D15846" s="3" t="s">
        <v>38</v>
      </c>
      <c r="E15846" s="3">
        <v>1966</v>
      </c>
      <c r="F15846" s="4">
        <v>315906.125</v>
      </c>
    </row>
    <row r="15847" spans="1:6" x14ac:dyDescent="0.15">
      <c r="A15847" s="2" t="s">
        <v>59</v>
      </c>
      <c r="B15847" s="2" t="s">
        <v>48</v>
      </c>
      <c r="C15847" s="3" t="s">
        <v>37</v>
      </c>
      <c r="D15847" s="3" t="s">
        <v>38</v>
      </c>
      <c r="E15847" s="3">
        <v>1967</v>
      </c>
      <c r="F15847" s="4">
        <v>328975.125</v>
      </c>
    </row>
    <row r="15848" spans="1:6" x14ac:dyDescent="0.15">
      <c r="A15848" s="2" t="s">
        <v>59</v>
      </c>
      <c r="B15848" s="2" t="s">
        <v>49</v>
      </c>
      <c r="C15848" s="3" t="s">
        <v>37</v>
      </c>
      <c r="D15848" s="3" t="s">
        <v>38</v>
      </c>
      <c r="E15848" s="3">
        <v>1967</v>
      </c>
      <c r="F15848" s="4">
        <v>333149.125</v>
      </c>
    </row>
    <row r="15849" spans="1:6" x14ac:dyDescent="0.15">
      <c r="A15849" s="2" t="s">
        <v>59</v>
      </c>
      <c r="B15849" s="2" t="s">
        <v>48</v>
      </c>
      <c r="C15849" s="3" t="s">
        <v>37</v>
      </c>
      <c r="D15849" s="3" t="s">
        <v>38</v>
      </c>
      <c r="E15849" s="3">
        <v>1968</v>
      </c>
      <c r="F15849" s="4">
        <v>351810.46875</v>
      </c>
    </row>
    <row r="15850" spans="1:6" x14ac:dyDescent="0.15">
      <c r="A15850" s="2" t="s">
        <v>59</v>
      </c>
      <c r="B15850" s="2" t="s">
        <v>49</v>
      </c>
      <c r="C15850" s="3" t="s">
        <v>37</v>
      </c>
      <c r="D15850" s="3" t="s">
        <v>38</v>
      </c>
      <c r="E15850" s="3">
        <v>1968</v>
      </c>
      <c r="F15850" s="4">
        <v>357068.5625</v>
      </c>
    </row>
    <row r="15851" spans="1:6" x14ac:dyDescent="0.15">
      <c r="A15851" s="2" t="s">
        <v>59</v>
      </c>
      <c r="B15851" s="2" t="s">
        <v>48</v>
      </c>
      <c r="C15851" s="3" t="s">
        <v>37</v>
      </c>
      <c r="D15851" s="3" t="s">
        <v>38</v>
      </c>
      <c r="E15851" s="3">
        <v>1969</v>
      </c>
      <c r="F15851" s="4">
        <v>384544.3125</v>
      </c>
    </row>
    <row r="15852" spans="1:6" x14ac:dyDescent="0.15">
      <c r="A15852" s="2" t="s">
        <v>59</v>
      </c>
      <c r="B15852" s="2" t="s">
        <v>49</v>
      </c>
      <c r="C15852" s="3" t="s">
        <v>37</v>
      </c>
      <c r="D15852" s="3" t="s">
        <v>38</v>
      </c>
      <c r="E15852" s="3">
        <v>1969</v>
      </c>
      <c r="F15852" s="4">
        <v>390009.875</v>
      </c>
    </row>
    <row r="15853" spans="1:6" x14ac:dyDescent="0.15">
      <c r="A15853" s="2" t="s">
        <v>59</v>
      </c>
      <c r="B15853" s="2" t="s">
        <v>48</v>
      </c>
      <c r="C15853" s="3" t="s">
        <v>37</v>
      </c>
      <c r="D15853" s="3" t="s">
        <v>38</v>
      </c>
      <c r="E15853" s="3">
        <v>1970</v>
      </c>
      <c r="F15853" s="4">
        <v>400203.59375</v>
      </c>
    </row>
    <row r="15854" spans="1:6" x14ac:dyDescent="0.15">
      <c r="A15854" s="2" t="s">
        <v>59</v>
      </c>
      <c r="B15854" s="2" t="s">
        <v>49</v>
      </c>
      <c r="C15854" s="3" t="s">
        <v>37</v>
      </c>
      <c r="D15854" s="3" t="s">
        <v>38</v>
      </c>
      <c r="E15854" s="3">
        <v>1970</v>
      </c>
      <c r="F15854" s="4">
        <v>406009.71875</v>
      </c>
    </row>
    <row r="15855" spans="1:6" x14ac:dyDescent="0.15">
      <c r="A15855" s="2" t="s">
        <v>59</v>
      </c>
      <c r="B15855" s="2" t="s">
        <v>48</v>
      </c>
      <c r="C15855" s="3" t="s">
        <v>37</v>
      </c>
      <c r="D15855" s="3" t="s">
        <v>38</v>
      </c>
      <c r="E15855" s="3">
        <v>1971</v>
      </c>
      <c r="F15855" s="4">
        <v>419289.25</v>
      </c>
    </row>
    <row r="15856" spans="1:6" x14ac:dyDescent="0.15">
      <c r="A15856" s="2" t="s">
        <v>59</v>
      </c>
      <c r="B15856" s="2" t="s">
        <v>49</v>
      </c>
      <c r="C15856" s="3" t="s">
        <v>37</v>
      </c>
      <c r="D15856" s="3" t="s">
        <v>38</v>
      </c>
      <c r="E15856" s="3">
        <v>1971</v>
      </c>
      <c r="F15856" s="4">
        <v>425191.21875</v>
      </c>
    </row>
    <row r="15857" spans="1:6" x14ac:dyDescent="0.15">
      <c r="A15857" s="2" t="s">
        <v>59</v>
      </c>
      <c r="B15857" s="2" t="s">
        <v>48</v>
      </c>
      <c r="C15857" s="3" t="s">
        <v>37</v>
      </c>
      <c r="D15857" s="3" t="s">
        <v>38</v>
      </c>
      <c r="E15857" s="3">
        <v>1972</v>
      </c>
      <c r="F15857" s="4">
        <v>453695.125</v>
      </c>
    </row>
    <row r="15858" spans="1:6" x14ac:dyDescent="0.15">
      <c r="A15858" s="2" t="s">
        <v>59</v>
      </c>
      <c r="B15858" s="2" t="s">
        <v>49</v>
      </c>
      <c r="C15858" s="3" t="s">
        <v>37</v>
      </c>
      <c r="D15858" s="3" t="s">
        <v>38</v>
      </c>
      <c r="E15858" s="3">
        <v>1972</v>
      </c>
      <c r="F15858" s="4">
        <v>459406.0625</v>
      </c>
    </row>
    <row r="15859" spans="1:6" x14ac:dyDescent="0.15">
      <c r="A15859" s="2" t="s">
        <v>59</v>
      </c>
      <c r="B15859" s="2" t="s">
        <v>48</v>
      </c>
      <c r="C15859" s="3" t="s">
        <v>37</v>
      </c>
      <c r="D15859" s="3" t="s">
        <v>38</v>
      </c>
      <c r="E15859" s="3">
        <v>1973</v>
      </c>
      <c r="F15859" s="4">
        <v>487830.8125</v>
      </c>
    </row>
    <row r="15860" spans="1:6" x14ac:dyDescent="0.15">
      <c r="A15860" s="2" t="s">
        <v>59</v>
      </c>
      <c r="B15860" s="2" t="s">
        <v>49</v>
      </c>
      <c r="C15860" s="3" t="s">
        <v>37</v>
      </c>
      <c r="D15860" s="3" t="s">
        <v>38</v>
      </c>
      <c r="E15860" s="3">
        <v>1973</v>
      </c>
      <c r="F15860" s="4">
        <v>490597.34375</v>
      </c>
    </row>
    <row r="15861" spans="1:6" x14ac:dyDescent="0.15">
      <c r="A15861" s="2" t="s">
        <v>59</v>
      </c>
      <c r="B15861" s="2" t="s">
        <v>48</v>
      </c>
      <c r="C15861" s="3" t="s">
        <v>37</v>
      </c>
      <c r="D15861" s="3" t="s">
        <v>38</v>
      </c>
      <c r="E15861" s="3">
        <v>1974</v>
      </c>
      <c r="F15861" s="4">
        <v>511476.875</v>
      </c>
    </row>
    <row r="15862" spans="1:6" x14ac:dyDescent="0.15">
      <c r="A15862" s="2" t="s">
        <v>59</v>
      </c>
      <c r="B15862" s="2" t="s">
        <v>49</v>
      </c>
      <c r="C15862" s="3" t="s">
        <v>37</v>
      </c>
      <c r="D15862" s="3" t="s">
        <v>38</v>
      </c>
      <c r="E15862" s="3">
        <v>1974</v>
      </c>
      <c r="F15862" s="4">
        <v>510034.78125</v>
      </c>
    </row>
    <row r="15863" spans="1:6" x14ac:dyDescent="0.15">
      <c r="A15863" s="2" t="s">
        <v>59</v>
      </c>
      <c r="B15863" s="2" t="s">
        <v>48</v>
      </c>
      <c r="C15863" s="3" t="s">
        <v>37</v>
      </c>
      <c r="D15863" s="3" t="s">
        <v>38</v>
      </c>
      <c r="E15863" s="3">
        <v>1975</v>
      </c>
      <c r="F15863" s="4">
        <v>514225.46875</v>
      </c>
    </row>
    <row r="15864" spans="1:6" x14ac:dyDescent="0.15">
      <c r="A15864" s="2" t="s">
        <v>59</v>
      </c>
      <c r="B15864" s="2" t="s">
        <v>49</v>
      </c>
      <c r="C15864" s="3" t="s">
        <v>37</v>
      </c>
      <c r="D15864" s="3" t="s">
        <v>38</v>
      </c>
      <c r="E15864" s="3">
        <v>1975</v>
      </c>
      <c r="F15864" s="4">
        <v>515115.90625</v>
      </c>
    </row>
    <row r="15865" spans="1:6" x14ac:dyDescent="0.15">
      <c r="A15865" s="2" t="s">
        <v>59</v>
      </c>
      <c r="B15865" s="2" t="s">
        <v>48</v>
      </c>
      <c r="C15865" s="3" t="s">
        <v>37</v>
      </c>
      <c r="D15865" s="3" t="s">
        <v>38</v>
      </c>
      <c r="E15865" s="3">
        <v>1976</v>
      </c>
      <c r="F15865" s="4">
        <v>538079.125</v>
      </c>
    </row>
    <row r="15866" spans="1:6" x14ac:dyDescent="0.15">
      <c r="A15866" s="2" t="s">
        <v>59</v>
      </c>
      <c r="B15866" s="2" t="s">
        <v>49</v>
      </c>
      <c r="C15866" s="3" t="s">
        <v>37</v>
      </c>
      <c r="D15866" s="3" t="s">
        <v>38</v>
      </c>
      <c r="E15866" s="3">
        <v>1976</v>
      </c>
      <c r="F15866" s="4">
        <v>537583.3125</v>
      </c>
    </row>
    <row r="15867" spans="1:6" x14ac:dyDescent="0.15">
      <c r="A15867" s="2" t="s">
        <v>59</v>
      </c>
      <c r="B15867" s="2" t="s">
        <v>48</v>
      </c>
      <c r="C15867" s="3" t="s">
        <v>37</v>
      </c>
      <c r="D15867" s="3" t="s">
        <v>38</v>
      </c>
      <c r="E15867" s="3">
        <v>1977</v>
      </c>
      <c r="F15867" s="4">
        <v>561171.4375</v>
      </c>
    </row>
    <row r="15868" spans="1:6" x14ac:dyDescent="0.15">
      <c r="A15868" s="2" t="s">
        <v>59</v>
      </c>
      <c r="B15868" s="2" t="s">
        <v>49</v>
      </c>
      <c r="C15868" s="3" t="s">
        <v>37</v>
      </c>
      <c r="D15868" s="3" t="s">
        <v>38</v>
      </c>
      <c r="E15868" s="3">
        <v>1977</v>
      </c>
      <c r="F15868" s="4">
        <v>560765.5</v>
      </c>
    </row>
    <row r="15869" spans="1:6" x14ac:dyDescent="0.15">
      <c r="A15869" s="2" t="s">
        <v>59</v>
      </c>
      <c r="B15869" s="2" t="s">
        <v>48</v>
      </c>
      <c r="C15869" s="3" t="s">
        <v>37</v>
      </c>
      <c r="D15869" s="3" t="s">
        <v>38</v>
      </c>
      <c r="E15869" s="3">
        <v>1978</v>
      </c>
      <c r="F15869" s="4">
        <v>577867.125</v>
      </c>
    </row>
    <row r="15870" spans="1:6" x14ac:dyDescent="0.15">
      <c r="A15870" s="2" t="s">
        <v>59</v>
      </c>
      <c r="B15870" s="2" t="s">
        <v>49</v>
      </c>
      <c r="C15870" s="3" t="s">
        <v>37</v>
      </c>
      <c r="D15870" s="3" t="s">
        <v>38</v>
      </c>
      <c r="E15870" s="3">
        <v>1978</v>
      </c>
      <c r="F15870" s="4">
        <v>577320.75</v>
      </c>
    </row>
    <row r="15871" spans="1:6" x14ac:dyDescent="0.15">
      <c r="A15871" s="2" t="s">
        <v>59</v>
      </c>
      <c r="B15871" s="2" t="s">
        <v>48</v>
      </c>
      <c r="C15871" s="3" t="s">
        <v>37</v>
      </c>
      <c r="D15871" s="3" t="s">
        <v>38</v>
      </c>
      <c r="E15871" s="3">
        <v>1979</v>
      </c>
      <c r="F15871" s="4">
        <v>585078.9375</v>
      </c>
    </row>
    <row r="15872" spans="1:6" x14ac:dyDescent="0.15">
      <c r="A15872" s="2" t="s">
        <v>59</v>
      </c>
      <c r="B15872" s="2" t="s">
        <v>49</v>
      </c>
      <c r="C15872" s="3" t="s">
        <v>37</v>
      </c>
      <c r="D15872" s="3" t="s">
        <v>38</v>
      </c>
      <c r="E15872" s="3">
        <v>1979</v>
      </c>
      <c r="F15872" s="4">
        <v>582282.375</v>
      </c>
    </row>
    <row r="15873" spans="1:6" x14ac:dyDescent="0.15">
      <c r="A15873" s="2" t="s">
        <v>59</v>
      </c>
      <c r="B15873" s="2" t="s">
        <v>48</v>
      </c>
      <c r="C15873" s="3" t="s">
        <v>37</v>
      </c>
      <c r="D15873" s="3" t="s">
        <v>38</v>
      </c>
      <c r="E15873" s="3">
        <v>1980</v>
      </c>
      <c r="F15873" s="4">
        <v>606797.5</v>
      </c>
    </row>
    <row r="15874" spans="1:6" x14ac:dyDescent="0.15">
      <c r="A15874" s="2" t="s">
        <v>59</v>
      </c>
      <c r="B15874" s="2" t="s">
        <v>49</v>
      </c>
      <c r="C15874" s="3" t="s">
        <v>37</v>
      </c>
      <c r="D15874" s="3" t="s">
        <v>38</v>
      </c>
      <c r="E15874" s="3">
        <v>1980</v>
      </c>
      <c r="F15874" s="4">
        <v>602432.875</v>
      </c>
    </row>
    <row r="15875" spans="1:6" x14ac:dyDescent="0.15">
      <c r="A15875" s="2" t="s">
        <v>59</v>
      </c>
      <c r="B15875" s="2" t="s">
        <v>48</v>
      </c>
      <c r="C15875" s="3" t="s">
        <v>37</v>
      </c>
      <c r="D15875" s="3" t="s">
        <v>38</v>
      </c>
      <c r="E15875" s="3">
        <v>1981</v>
      </c>
      <c r="F15875" s="4">
        <v>576843.875</v>
      </c>
    </row>
    <row r="15876" spans="1:6" x14ac:dyDescent="0.15">
      <c r="A15876" s="2" t="s">
        <v>59</v>
      </c>
      <c r="B15876" s="2" t="s">
        <v>49</v>
      </c>
      <c r="C15876" s="3" t="s">
        <v>37</v>
      </c>
      <c r="D15876" s="3" t="s">
        <v>38</v>
      </c>
      <c r="E15876" s="3">
        <v>1981</v>
      </c>
      <c r="F15876" s="4">
        <v>572464.25</v>
      </c>
    </row>
    <row r="15877" spans="1:6" x14ac:dyDescent="0.15">
      <c r="A15877" s="2" t="s">
        <v>59</v>
      </c>
      <c r="B15877" s="2" t="s">
        <v>48</v>
      </c>
      <c r="C15877" s="3" t="s">
        <v>37</v>
      </c>
      <c r="D15877" s="3" t="s">
        <v>38</v>
      </c>
      <c r="E15877" s="3">
        <v>1982</v>
      </c>
      <c r="F15877" s="4">
        <v>558108.8125</v>
      </c>
    </row>
    <row r="15878" spans="1:6" x14ac:dyDescent="0.15">
      <c r="A15878" s="2" t="s">
        <v>59</v>
      </c>
      <c r="B15878" s="2" t="s">
        <v>49</v>
      </c>
      <c r="C15878" s="3" t="s">
        <v>37</v>
      </c>
      <c r="D15878" s="3" t="s">
        <v>38</v>
      </c>
      <c r="E15878" s="3">
        <v>1982</v>
      </c>
      <c r="F15878" s="4">
        <v>557666.0625</v>
      </c>
    </row>
    <row r="15879" spans="1:6" x14ac:dyDescent="0.15">
      <c r="A15879" s="2" t="s">
        <v>59</v>
      </c>
      <c r="B15879" s="2" t="s">
        <v>48</v>
      </c>
      <c r="C15879" s="3" t="s">
        <v>37</v>
      </c>
      <c r="D15879" s="3" t="s">
        <v>38</v>
      </c>
      <c r="E15879" s="3">
        <v>1983</v>
      </c>
      <c r="F15879" s="4">
        <v>546578.0625</v>
      </c>
    </row>
    <row r="15880" spans="1:6" x14ac:dyDescent="0.15">
      <c r="A15880" s="2" t="s">
        <v>59</v>
      </c>
      <c r="B15880" s="2" t="s">
        <v>49</v>
      </c>
      <c r="C15880" s="3" t="s">
        <v>37</v>
      </c>
      <c r="D15880" s="3" t="s">
        <v>38</v>
      </c>
      <c r="E15880" s="3">
        <v>1983</v>
      </c>
      <c r="F15880" s="4">
        <v>546755.5625</v>
      </c>
    </row>
    <row r="15881" spans="1:6" x14ac:dyDescent="0.15">
      <c r="A15881" s="2" t="s">
        <v>59</v>
      </c>
      <c r="B15881" s="2" t="s">
        <v>48</v>
      </c>
      <c r="C15881" s="3" t="s">
        <v>37</v>
      </c>
      <c r="D15881" s="3" t="s">
        <v>38</v>
      </c>
      <c r="E15881" s="3">
        <v>1984</v>
      </c>
      <c r="F15881" s="4">
        <v>537538.125</v>
      </c>
    </row>
    <row r="15882" spans="1:6" x14ac:dyDescent="0.15">
      <c r="A15882" s="2" t="s">
        <v>59</v>
      </c>
      <c r="B15882" s="2" t="s">
        <v>49</v>
      </c>
      <c r="C15882" s="3" t="s">
        <v>37</v>
      </c>
      <c r="D15882" s="3" t="s">
        <v>38</v>
      </c>
      <c r="E15882" s="3">
        <v>1984</v>
      </c>
      <c r="F15882" s="4">
        <v>536352.5625</v>
      </c>
    </row>
    <row r="15883" spans="1:6" x14ac:dyDescent="0.15">
      <c r="A15883" s="2" t="s">
        <v>59</v>
      </c>
      <c r="B15883" s="2" t="s">
        <v>48</v>
      </c>
      <c r="C15883" s="3" t="s">
        <v>37</v>
      </c>
      <c r="D15883" s="3" t="s">
        <v>38</v>
      </c>
      <c r="E15883" s="3">
        <v>1985</v>
      </c>
      <c r="F15883" s="4">
        <v>530387.4375</v>
      </c>
    </row>
    <row r="15884" spans="1:6" x14ac:dyDescent="0.15">
      <c r="A15884" s="2" t="s">
        <v>59</v>
      </c>
      <c r="B15884" s="2" t="s">
        <v>49</v>
      </c>
      <c r="C15884" s="3" t="s">
        <v>37</v>
      </c>
      <c r="D15884" s="3" t="s">
        <v>38</v>
      </c>
      <c r="E15884" s="3">
        <v>1985</v>
      </c>
      <c r="F15884" s="4">
        <v>532046.75</v>
      </c>
    </row>
    <row r="15885" spans="1:6" x14ac:dyDescent="0.15">
      <c r="A15885" s="2" t="s">
        <v>59</v>
      </c>
      <c r="B15885" s="2" t="s">
        <v>48</v>
      </c>
      <c r="C15885" s="3" t="s">
        <v>37</v>
      </c>
      <c r="D15885" s="3" t="s">
        <v>38</v>
      </c>
      <c r="E15885" s="3">
        <v>1986</v>
      </c>
      <c r="F15885" s="4">
        <v>564509.0625</v>
      </c>
    </row>
    <row r="15886" spans="1:6" x14ac:dyDescent="0.15">
      <c r="A15886" s="2" t="s">
        <v>59</v>
      </c>
      <c r="B15886" s="2" t="s">
        <v>49</v>
      </c>
      <c r="C15886" s="3" t="s">
        <v>37</v>
      </c>
      <c r="D15886" s="3" t="s">
        <v>38</v>
      </c>
      <c r="E15886" s="3">
        <v>1986</v>
      </c>
      <c r="F15886" s="4">
        <v>566629.625</v>
      </c>
    </row>
    <row r="15887" spans="1:6" x14ac:dyDescent="0.15">
      <c r="A15887" s="2" t="s">
        <v>59</v>
      </c>
      <c r="B15887" s="2" t="s">
        <v>48</v>
      </c>
      <c r="C15887" s="3" t="s">
        <v>37</v>
      </c>
      <c r="D15887" s="3" t="s">
        <v>38</v>
      </c>
      <c r="E15887" s="3">
        <v>1987</v>
      </c>
      <c r="F15887" s="4">
        <v>605318.75</v>
      </c>
    </row>
    <row r="15888" spans="1:6" x14ac:dyDescent="0.15">
      <c r="A15888" s="2" t="s">
        <v>59</v>
      </c>
      <c r="B15888" s="2" t="s">
        <v>49</v>
      </c>
      <c r="C15888" s="3" t="s">
        <v>37</v>
      </c>
      <c r="D15888" s="3" t="s">
        <v>38</v>
      </c>
      <c r="E15888" s="3">
        <v>1987</v>
      </c>
      <c r="F15888" s="4">
        <v>607109.875</v>
      </c>
    </row>
    <row r="15889" spans="1:6" x14ac:dyDescent="0.15">
      <c r="A15889" s="2" t="s">
        <v>59</v>
      </c>
      <c r="B15889" s="2" t="s">
        <v>48</v>
      </c>
      <c r="C15889" s="3" t="s">
        <v>37</v>
      </c>
      <c r="D15889" s="3" t="s">
        <v>38</v>
      </c>
      <c r="E15889" s="3">
        <v>1988</v>
      </c>
      <c r="F15889" s="4">
        <v>648282.0625</v>
      </c>
    </row>
    <row r="15890" spans="1:6" x14ac:dyDescent="0.15">
      <c r="A15890" s="2" t="s">
        <v>59</v>
      </c>
      <c r="B15890" s="2" t="s">
        <v>49</v>
      </c>
      <c r="C15890" s="3" t="s">
        <v>37</v>
      </c>
      <c r="D15890" s="3" t="s">
        <v>38</v>
      </c>
      <c r="E15890" s="3">
        <v>1988</v>
      </c>
      <c r="F15890" s="4">
        <v>650334</v>
      </c>
    </row>
    <row r="15891" spans="1:6" x14ac:dyDescent="0.15">
      <c r="A15891" s="2" t="s">
        <v>59</v>
      </c>
      <c r="B15891" s="2" t="s">
        <v>48</v>
      </c>
      <c r="C15891" s="3" t="s">
        <v>37</v>
      </c>
      <c r="D15891" s="3" t="s">
        <v>38</v>
      </c>
      <c r="E15891" s="3">
        <v>1989</v>
      </c>
      <c r="F15891" s="4">
        <v>690651</v>
      </c>
    </row>
    <row r="15892" spans="1:6" x14ac:dyDescent="0.15">
      <c r="A15892" s="2" t="s">
        <v>59</v>
      </c>
      <c r="B15892" s="2" t="s">
        <v>49</v>
      </c>
      <c r="C15892" s="3" t="s">
        <v>37</v>
      </c>
      <c r="D15892" s="3" t="s">
        <v>38</v>
      </c>
      <c r="E15892" s="3">
        <v>1989</v>
      </c>
      <c r="F15892" s="4">
        <v>693256.25</v>
      </c>
    </row>
    <row r="15893" spans="1:6" x14ac:dyDescent="0.15">
      <c r="A15893" s="2" t="s">
        <v>59</v>
      </c>
      <c r="B15893" s="2" t="s">
        <v>48</v>
      </c>
      <c r="C15893" s="3" t="s">
        <v>37</v>
      </c>
      <c r="D15893" s="3" t="s">
        <v>38</v>
      </c>
      <c r="E15893" s="3">
        <v>1990</v>
      </c>
      <c r="F15893" s="4">
        <v>728396.125</v>
      </c>
    </row>
    <row r="15894" spans="1:6" x14ac:dyDescent="0.15">
      <c r="A15894" s="2" t="s">
        <v>59</v>
      </c>
      <c r="B15894" s="2" t="s">
        <v>49</v>
      </c>
      <c r="C15894" s="3" t="s">
        <v>37</v>
      </c>
      <c r="D15894" s="3" t="s">
        <v>38</v>
      </c>
      <c r="E15894" s="3">
        <v>1990</v>
      </c>
      <c r="F15894" s="4">
        <v>728701.6875</v>
      </c>
    </row>
    <row r="15895" spans="1:6" x14ac:dyDescent="0.15">
      <c r="A15895" s="2" t="s">
        <v>59</v>
      </c>
      <c r="B15895" s="2" t="s">
        <v>48</v>
      </c>
      <c r="C15895" s="3" t="s">
        <v>37</v>
      </c>
      <c r="D15895" s="3" t="s">
        <v>38</v>
      </c>
      <c r="E15895" s="3">
        <v>1991</v>
      </c>
      <c r="F15895" s="4">
        <v>762168.75</v>
      </c>
    </row>
    <row r="15896" spans="1:6" x14ac:dyDescent="0.15">
      <c r="A15896" s="2" t="s">
        <v>59</v>
      </c>
      <c r="B15896" s="2" t="s">
        <v>49</v>
      </c>
      <c r="C15896" s="3" t="s">
        <v>37</v>
      </c>
      <c r="D15896" s="3" t="s">
        <v>38</v>
      </c>
      <c r="E15896" s="3">
        <v>1991</v>
      </c>
      <c r="F15896" s="4">
        <v>770102.1875</v>
      </c>
    </row>
    <row r="15897" spans="1:6" x14ac:dyDescent="0.15">
      <c r="A15897" s="2" t="s">
        <v>59</v>
      </c>
      <c r="B15897" s="2" t="s">
        <v>48</v>
      </c>
      <c r="C15897" s="3" t="s">
        <v>37</v>
      </c>
      <c r="D15897" s="3" t="s">
        <v>38</v>
      </c>
      <c r="E15897" s="3">
        <v>1992</v>
      </c>
      <c r="F15897" s="4">
        <v>781061.75</v>
      </c>
    </row>
    <row r="15898" spans="1:6" x14ac:dyDescent="0.15">
      <c r="A15898" s="2" t="s">
        <v>59</v>
      </c>
      <c r="B15898" s="2" t="s">
        <v>49</v>
      </c>
      <c r="C15898" s="3" t="s">
        <v>37</v>
      </c>
      <c r="D15898" s="3" t="s">
        <v>38</v>
      </c>
      <c r="E15898" s="3">
        <v>1992</v>
      </c>
      <c r="F15898" s="4">
        <v>781968.6875</v>
      </c>
    </row>
    <row r="15899" spans="1:6" x14ac:dyDescent="0.15">
      <c r="A15899" s="2" t="s">
        <v>59</v>
      </c>
      <c r="B15899" s="2" t="s">
        <v>48</v>
      </c>
      <c r="C15899" s="3" t="s">
        <v>37</v>
      </c>
      <c r="D15899" s="3" t="s">
        <v>38</v>
      </c>
      <c r="E15899" s="3">
        <v>1993</v>
      </c>
      <c r="F15899" s="4">
        <v>791382.6875</v>
      </c>
    </row>
    <row r="15900" spans="1:6" x14ac:dyDescent="0.15">
      <c r="A15900" s="2" t="s">
        <v>59</v>
      </c>
      <c r="B15900" s="2" t="s">
        <v>49</v>
      </c>
      <c r="C15900" s="3" t="s">
        <v>37</v>
      </c>
      <c r="D15900" s="3" t="s">
        <v>38</v>
      </c>
      <c r="E15900" s="3">
        <v>1993</v>
      </c>
      <c r="F15900" s="4">
        <v>790362</v>
      </c>
    </row>
    <row r="15901" spans="1:6" x14ac:dyDescent="0.15">
      <c r="A15901" s="2" t="s">
        <v>59</v>
      </c>
      <c r="B15901" s="2" t="s">
        <v>48</v>
      </c>
      <c r="C15901" s="3" t="s">
        <v>37</v>
      </c>
      <c r="D15901" s="3" t="s">
        <v>38</v>
      </c>
      <c r="E15901" s="3">
        <v>1994</v>
      </c>
      <c r="F15901" s="4">
        <v>825072.6875</v>
      </c>
    </row>
    <row r="15902" spans="1:6" x14ac:dyDescent="0.15">
      <c r="A15902" s="2" t="s">
        <v>59</v>
      </c>
      <c r="B15902" s="2" t="s">
        <v>49</v>
      </c>
      <c r="C15902" s="3" t="s">
        <v>37</v>
      </c>
      <c r="D15902" s="3" t="s">
        <v>38</v>
      </c>
      <c r="E15902" s="3">
        <v>1994</v>
      </c>
      <c r="F15902" s="4">
        <v>823722.125</v>
      </c>
    </row>
    <row r="15903" spans="1:6" x14ac:dyDescent="0.15">
      <c r="A15903" s="2" t="s">
        <v>59</v>
      </c>
      <c r="B15903" s="2" t="s">
        <v>48</v>
      </c>
      <c r="C15903" s="3" t="s">
        <v>37</v>
      </c>
      <c r="D15903" s="3" t="s">
        <v>38</v>
      </c>
      <c r="E15903" s="3">
        <v>1995</v>
      </c>
      <c r="F15903" s="4">
        <v>868225.625</v>
      </c>
    </row>
    <row r="15904" spans="1:6" x14ac:dyDescent="0.15">
      <c r="A15904" s="2" t="s">
        <v>59</v>
      </c>
      <c r="B15904" s="2" t="s">
        <v>49</v>
      </c>
      <c r="C15904" s="3" t="s">
        <v>37</v>
      </c>
      <c r="D15904" s="3" t="s">
        <v>38</v>
      </c>
      <c r="E15904" s="3">
        <v>1995</v>
      </c>
      <c r="F15904" s="4">
        <v>863382.875</v>
      </c>
    </row>
    <row r="15905" spans="1:6" x14ac:dyDescent="0.15">
      <c r="A15905" s="2" t="s">
        <v>59</v>
      </c>
      <c r="B15905" s="2" t="s">
        <v>48</v>
      </c>
      <c r="C15905" s="3" t="s">
        <v>37</v>
      </c>
      <c r="D15905" s="3" t="s">
        <v>38</v>
      </c>
      <c r="E15905" s="3">
        <v>1996</v>
      </c>
      <c r="F15905" s="4">
        <v>899520.0625</v>
      </c>
    </row>
    <row r="15906" spans="1:6" x14ac:dyDescent="0.15">
      <c r="A15906" s="2" t="s">
        <v>59</v>
      </c>
      <c r="B15906" s="2" t="s">
        <v>49</v>
      </c>
      <c r="C15906" s="3" t="s">
        <v>37</v>
      </c>
      <c r="D15906" s="3" t="s">
        <v>38</v>
      </c>
      <c r="E15906" s="3">
        <v>1996</v>
      </c>
      <c r="F15906" s="4">
        <v>889926.4375</v>
      </c>
    </row>
    <row r="15907" spans="1:6" x14ac:dyDescent="0.15">
      <c r="A15907" s="2" t="s">
        <v>59</v>
      </c>
      <c r="B15907" s="2" t="s">
        <v>48</v>
      </c>
      <c r="C15907" s="3" t="s">
        <v>37</v>
      </c>
      <c r="D15907" s="3" t="s">
        <v>38</v>
      </c>
      <c r="E15907" s="3">
        <v>1997</v>
      </c>
      <c r="F15907" s="4">
        <v>969856.625</v>
      </c>
    </row>
    <row r="15908" spans="1:6" x14ac:dyDescent="0.15">
      <c r="A15908" s="2" t="s">
        <v>59</v>
      </c>
      <c r="B15908" s="2" t="s">
        <v>49</v>
      </c>
      <c r="C15908" s="3" t="s">
        <v>37</v>
      </c>
      <c r="D15908" s="3" t="s">
        <v>38</v>
      </c>
      <c r="E15908" s="3">
        <v>1997</v>
      </c>
      <c r="F15908" s="4">
        <v>962653.125</v>
      </c>
    </row>
    <row r="15909" spans="1:6" x14ac:dyDescent="0.15">
      <c r="A15909" s="2" t="s">
        <v>59</v>
      </c>
      <c r="B15909" s="2" t="s">
        <v>48</v>
      </c>
      <c r="C15909" s="3" t="s">
        <v>37</v>
      </c>
      <c r="D15909" s="3" t="s">
        <v>38</v>
      </c>
      <c r="E15909" s="3">
        <v>1998</v>
      </c>
      <c r="F15909" s="4">
        <v>1035463.875</v>
      </c>
    </row>
    <row r="15910" spans="1:6" x14ac:dyDescent="0.15">
      <c r="A15910" s="2" t="s">
        <v>59</v>
      </c>
      <c r="B15910" s="2" t="s">
        <v>49</v>
      </c>
      <c r="C15910" s="3" t="s">
        <v>37</v>
      </c>
      <c r="D15910" s="3" t="s">
        <v>38</v>
      </c>
      <c r="E15910" s="3">
        <v>1998</v>
      </c>
      <c r="F15910" s="4">
        <v>1034530.5625</v>
      </c>
    </row>
    <row r="15911" spans="1:6" x14ac:dyDescent="0.15">
      <c r="A15911" s="2" t="s">
        <v>59</v>
      </c>
      <c r="B15911" s="2" t="s">
        <v>48</v>
      </c>
      <c r="C15911" s="3" t="s">
        <v>37</v>
      </c>
      <c r="D15911" s="3" t="s">
        <v>38</v>
      </c>
      <c r="E15911" s="3">
        <v>1999</v>
      </c>
      <c r="F15911" s="4">
        <v>1080920.5</v>
      </c>
    </row>
    <row r="15912" spans="1:6" x14ac:dyDescent="0.15">
      <c r="A15912" s="2" t="s">
        <v>59</v>
      </c>
      <c r="B15912" s="2" t="s">
        <v>49</v>
      </c>
      <c r="C15912" s="3" t="s">
        <v>37</v>
      </c>
      <c r="D15912" s="3" t="s">
        <v>38</v>
      </c>
      <c r="E15912" s="3">
        <v>1999</v>
      </c>
      <c r="F15912" s="4">
        <v>1082305.125</v>
      </c>
    </row>
    <row r="15913" spans="1:6" x14ac:dyDescent="0.15">
      <c r="A15913" s="2" t="s">
        <v>59</v>
      </c>
      <c r="B15913" s="2" t="s">
        <v>48</v>
      </c>
      <c r="C15913" s="3" t="s">
        <v>37</v>
      </c>
      <c r="D15913" s="3" t="s">
        <v>38</v>
      </c>
      <c r="E15913" s="3">
        <v>2000</v>
      </c>
      <c r="F15913" s="4">
        <v>1151572.75</v>
      </c>
    </row>
    <row r="15914" spans="1:6" x14ac:dyDescent="0.15">
      <c r="A15914" s="2" t="s">
        <v>59</v>
      </c>
      <c r="B15914" s="2" t="s">
        <v>49</v>
      </c>
      <c r="C15914" s="3" t="s">
        <v>37</v>
      </c>
      <c r="D15914" s="3" t="s">
        <v>38</v>
      </c>
      <c r="E15914" s="3">
        <v>2000</v>
      </c>
      <c r="F15914" s="4">
        <v>1152031.75</v>
      </c>
    </row>
    <row r="15915" spans="1:6" x14ac:dyDescent="0.15">
      <c r="A15915" s="2" t="s">
        <v>59</v>
      </c>
      <c r="B15915" s="2" t="s">
        <v>48</v>
      </c>
      <c r="C15915" s="3" t="s">
        <v>37</v>
      </c>
      <c r="D15915" s="3" t="s">
        <v>38</v>
      </c>
      <c r="E15915" s="3">
        <v>2001</v>
      </c>
      <c r="F15915" s="4">
        <v>1185868.75</v>
      </c>
    </row>
    <row r="15916" spans="1:6" x14ac:dyDescent="0.15">
      <c r="A15916" s="2" t="s">
        <v>59</v>
      </c>
      <c r="B15916" s="2" t="s">
        <v>49</v>
      </c>
      <c r="C15916" s="3" t="s">
        <v>37</v>
      </c>
      <c r="D15916" s="3" t="s">
        <v>38</v>
      </c>
      <c r="E15916" s="3">
        <v>2001</v>
      </c>
      <c r="F15916" s="4">
        <v>1187936.875</v>
      </c>
    </row>
    <row r="15917" spans="1:6" x14ac:dyDescent="0.15">
      <c r="A15917" s="2" t="s">
        <v>59</v>
      </c>
      <c r="B15917" s="2" t="s">
        <v>48</v>
      </c>
      <c r="C15917" s="3" t="s">
        <v>37</v>
      </c>
      <c r="D15917" s="3" t="s">
        <v>38</v>
      </c>
      <c r="E15917" s="3">
        <v>2002</v>
      </c>
      <c r="F15917" s="4">
        <v>1226799.625</v>
      </c>
    </row>
    <row r="15918" spans="1:6" x14ac:dyDescent="0.15">
      <c r="A15918" s="2" t="s">
        <v>59</v>
      </c>
      <c r="B15918" s="2" t="s">
        <v>49</v>
      </c>
      <c r="C15918" s="3" t="s">
        <v>37</v>
      </c>
      <c r="D15918" s="3" t="s">
        <v>38</v>
      </c>
      <c r="E15918" s="3">
        <v>2002</v>
      </c>
      <c r="F15918" s="4">
        <v>1232835.625</v>
      </c>
    </row>
    <row r="15919" spans="1:6" x14ac:dyDescent="0.15">
      <c r="A15919" s="2" t="s">
        <v>59</v>
      </c>
      <c r="B15919" s="2" t="s">
        <v>48</v>
      </c>
      <c r="C15919" s="3" t="s">
        <v>37</v>
      </c>
      <c r="D15919" s="3" t="s">
        <v>38</v>
      </c>
      <c r="E15919" s="3">
        <v>2003</v>
      </c>
      <c r="F15919" s="4">
        <v>1244541.375</v>
      </c>
    </row>
    <row r="15920" spans="1:6" x14ac:dyDescent="0.15">
      <c r="A15920" s="2" t="s">
        <v>59</v>
      </c>
      <c r="B15920" s="2" t="s">
        <v>49</v>
      </c>
      <c r="C15920" s="3" t="s">
        <v>37</v>
      </c>
      <c r="D15920" s="3" t="s">
        <v>38</v>
      </c>
      <c r="E15920" s="3">
        <v>2003</v>
      </c>
      <c r="F15920" s="4">
        <v>1249263.25</v>
      </c>
    </row>
    <row r="15921" spans="1:6" x14ac:dyDescent="0.15">
      <c r="A15921" s="2" t="s">
        <v>59</v>
      </c>
      <c r="B15921" s="2" t="s">
        <v>48</v>
      </c>
      <c r="C15921" s="3" t="s">
        <v>37</v>
      </c>
      <c r="D15921" s="3" t="s">
        <v>38</v>
      </c>
      <c r="E15921" s="3">
        <v>2004</v>
      </c>
      <c r="F15921" s="4">
        <v>1289801.625</v>
      </c>
    </row>
    <row r="15922" spans="1:6" x14ac:dyDescent="0.15">
      <c r="A15922" s="2" t="s">
        <v>59</v>
      </c>
      <c r="B15922" s="2" t="s">
        <v>49</v>
      </c>
      <c r="C15922" s="3" t="s">
        <v>37</v>
      </c>
      <c r="D15922" s="3" t="s">
        <v>38</v>
      </c>
      <c r="E15922" s="3">
        <v>2004</v>
      </c>
      <c r="F15922" s="4">
        <v>1294657.125</v>
      </c>
    </row>
    <row r="15923" spans="1:6" x14ac:dyDescent="0.15">
      <c r="A15923" s="2" t="s">
        <v>59</v>
      </c>
      <c r="B15923" s="2" t="s">
        <v>48</v>
      </c>
      <c r="C15923" s="3" t="s">
        <v>37</v>
      </c>
      <c r="D15923" s="3" t="s">
        <v>38</v>
      </c>
      <c r="E15923" s="3">
        <v>2005</v>
      </c>
      <c r="F15923" s="4">
        <v>1427946.25</v>
      </c>
    </row>
    <row r="15924" spans="1:6" x14ac:dyDescent="0.15">
      <c r="A15924" s="2" t="s">
        <v>59</v>
      </c>
      <c r="B15924" s="2" t="s">
        <v>49</v>
      </c>
      <c r="C15924" s="3" t="s">
        <v>37</v>
      </c>
      <c r="D15924" s="3" t="s">
        <v>38</v>
      </c>
      <c r="E15924" s="3">
        <v>2005</v>
      </c>
      <c r="F15924" s="4">
        <v>1414336.375</v>
      </c>
    </row>
    <row r="15925" spans="1:6" x14ac:dyDescent="0.15">
      <c r="A15925" s="2" t="s">
        <v>59</v>
      </c>
      <c r="B15925" s="2" t="s">
        <v>48</v>
      </c>
      <c r="C15925" s="3" t="s">
        <v>37</v>
      </c>
      <c r="D15925" s="3" t="s">
        <v>38</v>
      </c>
      <c r="E15925" s="3">
        <v>2006</v>
      </c>
      <c r="F15925" s="4">
        <v>1557340.625</v>
      </c>
    </row>
    <row r="15926" spans="1:6" x14ac:dyDescent="0.15">
      <c r="A15926" s="2" t="s">
        <v>59</v>
      </c>
      <c r="B15926" s="2" t="s">
        <v>49</v>
      </c>
      <c r="C15926" s="3" t="s">
        <v>37</v>
      </c>
      <c r="D15926" s="3" t="s">
        <v>38</v>
      </c>
      <c r="E15926" s="3">
        <v>2006</v>
      </c>
      <c r="F15926" s="4">
        <v>1550471.25</v>
      </c>
    </row>
    <row r="15927" spans="1:6" x14ac:dyDescent="0.15">
      <c r="A15927" s="2" t="s">
        <v>59</v>
      </c>
      <c r="B15927" s="2" t="s">
        <v>48</v>
      </c>
      <c r="C15927" s="3" t="s">
        <v>37</v>
      </c>
      <c r="D15927" s="3" t="s">
        <v>38</v>
      </c>
      <c r="E15927" s="3">
        <v>2007</v>
      </c>
      <c r="F15927" s="4">
        <v>1660385.5</v>
      </c>
    </row>
    <row r="15928" spans="1:6" x14ac:dyDescent="0.15">
      <c r="A15928" s="2" t="s">
        <v>59</v>
      </c>
      <c r="B15928" s="2" t="s">
        <v>49</v>
      </c>
      <c r="C15928" s="3" t="s">
        <v>37</v>
      </c>
      <c r="D15928" s="3" t="s">
        <v>38</v>
      </c>
      <c r="E15928" s="3">
        <v>2007</v>
      </c>
      <c r="F15928" s="4">
        <v>1652941.25</v>
      </c>
    </row>
    <row r="15929" spans="1:6" x14ac:dyDescent="0.15">
      <c r="A15929" s="2" t="s">
        <v>59</v>
      </c>
      <c r="B15929" s="2" t="s">
        <v>48</v>
      </c>
      <c r="C15929" s="3" t="s">
        <v>37</v>
      </c>
      <c r="D15929" s="3" t="s">
        <v>38</v>
      </c>
      <c r="E15929" s="3">
        <v>2008</v>
      </c>
      <c r="F15929" s="4">
        <v>1687736.75</v>
      </c>
    </row>
    <row r="15930" spans="1:6" x14ac:dyDescent="0.15">
      <c r="A15930" s="2" t="s">
        <v>59</v>
      </c>
      <c r="B15930" s="2" t="s">
        <v>49</v>
      </c>
      <c r="C15930" s="3" t="s">
        <v>37</v>
      </c>
      <c r="D15930" s="3" t="s">
        <v>38</v>
      </c>
      <c r="E15930" s="3">
        <v>2008</v>
      </c>
      <c r="F15930" s="4">
        <v>1666343.875</v>
      </c>
    </row>
    <row r="15931" spans="1:6" x14ac:dyDescent="0.15">
      <c r="A15931" s="2" t="s">
        <v>59</v>
      </c>
      <c r="B15931" s="2" t="s">
        <v>48</v>
      </c>
      <c r="C15931" s="3" t="s">
        <v>37</v>
      </c>
      <c r="D15931" s="3" t="s">
        <v>38</v>
      </c>
      <c r="E15931" s="3">
        <v>2009</v>
      </c>
      <c r="F15931" s="4">
        <v>1628010.25</v>
      </c>
    </row>
    <row r="15932" spans="1:6" x14ac:dyDescent="0.15">
      <c r="A15932" s="2" t="s">
        <v>59</v>
      </c>
      <c r="B15932" s="2" t="s">
        <v>49</v>
      </c>
      <c r="C15932" s="3" t="s">
        <v>37</v>
      </c>
      <c r="D15932" s="3" t="s">
        <v>38</v>
      </c>
      <c r="E15932" s="3">
        <v>2009</v>
      </c>
      <c r="F15932" s="4">
        <v>1627699.5</v>
      </c>
    </row>
    <row r="15933" spans="1:6" x14ac:dyDescent="0.15">
      <c r="A15933" s="2" t="s">
        <v>59</v>
      </c>
      <c r="B15933" s="2" t="s">
        <v>48</v>
      </c>
      <c r="C15933" s="3" t="s">
        <v>37</v>
      </c>
      <c r="D15933" s="3" t="s">
        <v>38</v>
      </c>
      <c r="E15933" s="3">
        <v>2010</v>
      </c>
      <c r="F15933" s="4">
        <v>1622292.375</v>
      </c>
    </row>
    <row r="15934" spans="1:6" x14ac:dyDescent="0.15">
      <c r="A15934" s="2" t="s">
        <v>59</v>
      </c>
      <c r="B15934" s="2" t="s">
        <v>49</v>
      </c>
      <c r="C15934" s="3" t="s">
        <v>37</v>
      </c>
      <c r="D15934" s="3" t="s">
        <v>38</v>
      </c>
      <c r="E15934" s="3">
        <v>2010</v>
      </c>
      <c r="F15934" s="4">
        <v>1610515.25</v>
      </c>
    </row>
    <row r="15935" spans="1:6" x14ac:dyDescent="0.15">
      <c r="A15935" s="2" t="s">
        <v>59</v>
      </c>
      <c r="B15935" s="2" t="s">
        <v>48</v>
      </c>
      <c r="C15935" s="3" t="s">
        <v>37</v>
      </c>
      <c r="D15935" s="3" t="s">
        <v>38</v>
      </c>
      <c r="E15935" s="3">
        <v>2011</v>
      </c>
      <c r="F15935" s="4">
        <v>1614883.5</v>
      </c>
    </row>
    <row r="15936" spans="1:6" x14ac:dyDescent="0.15">
      <c r="A15936" s="2" t="s">
        <v>59</v>
      </c>
      <c r="B15936" s="2" t="s">
        <v>49</v>
      </c>
      <c r="C15936" s="3" t="s">
        <v>37</v>
      </c>
      <c r="D15936" s="3" t="s">
        <v>38</v>
      </c>
      <c r="E15936" s="3">
        <v>2011</v>
      </c>
      <c r="F15936" s="4">
        <v>1596814.5</v>
      </c>
    </row>
    <row r="15937" spans="1:6" x14ac:dyDescent="0.15">
      <c r="A15937" s="2" t="s">
        <v>59</v>
      </c>
      <c r="B15937" s="2" t="s">
        <v>48</v>
      </c>
      <c r="C15937" s="3" t="s">
        <v>37</v>
      </c>
      <c r="D15937" s="3" t="s">
        <v>38</v>
      </c>
      <c r="E15937" s="3">
        <v>2012</v>
      </c>
      <c r="F15937" s="4">
        <v>1603927.75</v>
      </c>
    </row>
    <row r="15938" spans="1:6" x14ac:dyDescent="0.15">
      <c r="A15938" s="2" t="s">
        <v>59</v>
      </c>
      <c r="B15938" s="2" t="s">
        <v>49</v>
      </c>
      <c r="C15938" s="3" t="s">
        <v>37</v>
      </c>
      <c r="D15938" s="3" t="s">
        <v>38</v>
      </c>
      <c r="E15938" s="3">
        <v>2012</v>
      </c>
      <c r="F15938" s="4">
        <v>1584273.625</v>
      </c>
    </row>
    <row r="15939" spans="1:6" x14ac:dyDescent="0.15">
      <c r="A15939" s="2" t="s">
        <v>59</v>
      </c>
      <c r="B15939" s="2" t="s">
        <v>48</v>
      </c>
      <c r="C15939" s="3" t="s">
        <v>37</v>
      </c>
      <c r="D15939" s="3" t="s">
        <v>38</v>
      </c>
      <c r="E15939" s="3">
        <v>2013</v>
      </c>
      <c r="F15939" s="4">
        <v>1574605.5</v>
      </c>
    </row>
    <row r="15940" spans="1:6" x14ac:dyDescent="0.15">
      <c r="A15940" s="2" t="s">
        <v>59</v>
      </c>
      <c r="B15940" s="2" t="s">
        <v>49</v>
      </c>
      <c r="C15940" s="3" t="s">
        <v>37</v>
      </c>
      <c r="D15940" s="3" t="s">
        <v>38</v>
      </c>
      <c r="E15940" s="3">
        <v>2013</v>
      </c>
      <c r="F15940" s="4">
        <v>1554869.5</v>
      </c>
    </row>
    <row r="15941" spans="1:6" x14ac:dyDescent="0.15">
      <c r="A15941" s="2" t="s">
        <v>59</v>
      </c>
      <c r="B15941" s="2" t="s">
        <v>48</v>
      </c>
      <c r="C15941" s="3" t="s">
        <v>37</v>
      </c>
      <c r="D15941" s="3" t="s">
        <v>38</v>
      </c>
      <c r="E15941" s="3">
        <v>2014</v>
      </c>
      <c r="F15941" s="4">
        <v>1578475.5</v>
      </c>
    </row>
    <row r="15942" spans="1:6" x14ac:dyDescent="0.15">
      <c r="A15942" s="2" t="s">
        <v>59</v>
      </c>
      <c r="B15942" s="2" t="s">
        <v>49</v>
      </c>
      <c r="C15942" s="3" t="s">
        <v>37</v>
      </c>
      <c r="D15942" s="3" t="s">
        <v>38</v>
      </c>
      <c r="E15942" s="3">
        <v>2014</v>
      </c>
      <c r="F15942" s="4">
        <v>1553683.25</v>
      </c>
    </row>
    <row r="15943" spans="1:6" x14ac:dyDescent="0.15">
      <c r="A15943" s="2" t="s">
        <v>59</v>
      </c>
      <c r="B15943" s="2" t="s">
        <v>48</v>
      </c>
      <c r="C15943" s="3" t="s">
        <v>37</v>
      </c>
      <c r="D15943" s="3" t="s">
        <v>38</v>
      </c>
      <c r="E15943" s="3">
        <v>2015</v>
      </c>
      <c r="F15943" s="4">
        <v>1669676.25</v>
      </c>
    </row>
    <row r="15944" spans="1:6" x14ac:dyDescent="0.15">
      <c r="A15944" s="2" t="s">
        <v>59</v>
      </c>
      <c r="B15944" s="2" t="s">
        <v>49</v>
      </c>
      <c r="C15944" s="3" t="s">
        <v>37</v>
      </c>
      <c r="D15944" s="3" t="s">
        <v>38</v>
      </c>
      <c r="E15944" s="3">
        <v>2015</v>
      </c>
      <c r="F15944" s="4">
        <v>1663266</v>
      </c>
    </row>
    <row r="15945" spans="1:6" x14ac:dyDescent="0.15">
      <c r="A15945" s="2" t="s">
        <v>59</v>
      </c>
      <c r="B15945" s="2" t="s">
        <v>48</v>
      </c>
      <c r="C15945" s="3" t="s">
        <v>37</v>
      </c>
      <c r="D15945" s="3" t="s">
        <v>38</v>
      </c>
      <c r="E15945" s="3">
        <v>2016</v>
      </c>
      <c r="F15945" s="4">
        <v>1738080.25</v>
      </c>
    </row>
    <row r="15946" spans="1:6" x14ac:dyDescent="0.15">
      <c r="A15946" s="2" t="s">
        <v>59</v>
      </c>
      <c r="B15946" s="2" t="s">
        <v>49</v>
      </c>
      <c r="C15946" s="3" t="s">
        <v>37</v>
      </c>
      <c r="D15946" s="3" t="s">
        <v>38</v>
      </c>
      <c r="E15946" s="3">
        <v>2016</v>
      </c>
      <c r="F15946" s="4">
        <v>1737724.625</v>
      </c>
    </row>
    <row r="15947" spans="1:6" x14ac:dyDescent="0.15">
      <c r="A15947" s="2" t="s">
        <v>59</v>
      </c>
      <c r="B15947" s="2" t="s">
        <v>48</v>
      </c>
      <c r="C15947" s="3" t="s">
        <v>37</v>
      </c>
      <c r="D15947" s="3" t="s">
        <v>38</v>
      </c>
      <c r="E15947" s="3">
        <v>2017</v>
      </c>
      <c r="F15947" s="4">
        <v>1815914.875</v>
      </c>
    </row>
    <row r="15948" spans="1:6" x14ac:dyDescent="0.15">
      <c r="A15948" s="2" t="s">
        <v>59</v>
      </c>
      <c r="B15948" s="2" t="s">
        <v>49</v>
      </c>
      <c r="C15948" s="3" t="s">
        <v>37</v>
      </c>
      <c r="D15948" s="3" t="s">
        <v>38</v>
      </c>
      <c r="E15948" s="3">
        <v>2017</v>
      </c>
      <c r="F15948" s="4">
        <v>1815914.875</v>
      </c>
    </row>
    <row r="15949" spans="1:6" x14ac:dyDescent="0.15">
      <c r="A15949" s="2" t="s">
        <v>59</v>
      </c>
      <c r="B15949" s="2" t="s">
        <v>48</v>
      </c>
      <c r="C15949" s="3" t="s">
        <v>37</v>
      </c>
      <c r="D15949" s="3" t="s">
        <v>38</v>
      </c>
      <c r="E15949" s="3">
        <v>2018</v>
      </c>
      <c r="F15949" s="4">
        <v>1849504.75</v>
      </c>
    </row>
    <row r="15950" spans="1:6" x14ac:dyDescent="0.15">
      <c r="A15950" s="2" t="s">
        <v>59</v>
      </c>
      <c r="B15950" s="2" t="s">
        <v>49</v>
      </c>
      <c r="C15950" s="3" t="s">
        <v>37</v>
      </c>
      <c r="D15950" s="3" t="s">
        <v>38</v>
      </c>
      <c r="E15950" s="3">
        <v>2018</v>
      </c>
      <c r="F15950" s="4">
        <v>1850084.25</v>
      </c>
    </row>
    <row r="15951" spans="1:6" x14ac:dyDescent="0.15">
      <c r="A15951" s="2" t="s">
        <v>59</v>
      </c>
      <c r="B15951" s="2" t="s">
        <v>48</v>
      </c>
      <c r="C15951" s="3" t="s">
        <v>37</v>
      </c>
      <c r="D15951" s="3" t="s">
        <v>38</v>
      </c>
      <c r="E15951" s="3">
        <v>2019</v>
      </c>
      <c r="F15951" s="4">
        <v>1886595.25</v>
      </c>
    </row>
    <row r="15952" spans="1:6" x14ac:dyDescent="0.15">
      <c r="A15952" s="2" t="s">
        <v>59</v>
      </c>
      <c r="B15952" s="2" t="s">
        <v>49</v>
      </c>
      <c r="C15952" s="3" t="s">
        <v>37</v>
      </c>
      <c r="D15952" s="3" t="s">
        <v>38</v>
      </c>
      <c r="E15952" s="3">
        <v>2019</v>
      </c>
      <c r="F15952" s="4">
        <v>1889426.625</v>
      </c>
    </row>
    <row r="15953" spans="1:6" x14ac:dyDescent="0.15">
      <c r="A15953" s="2" t="s">
        <v>59</v>
      </c>
      <c r="B15953" s="2" t="s">
        <v>48</v>
      </c>
      <c r="C15953" s="3" t="s">
        <v>39</v>
      </c>
      <c r="D15953" s="3" t="s">
        <v>40</v>
      </c>
      <c r="E15953" s="3">
        <v>1950</v>
      </c>
      <c r="F15953" s="4">
        <v>73512.6171875</v>
      </c>
    </row>
    <row r="15954" spans="1:6" x14ac:dyDescent="0.15">
      <c r="A15954" s="2" t="s">
        <v>59</v>
      </c>
      <c r="B15954" s="2" t="s">
        <v>49</v>
      </c>
      <c r="C15954" s="3" t="s">
        <v>39</v>
      </c>
      <c r="D15954" s="3" t="s">
        <v>40</v>
      </c>
      <c r="E15954" s="3">
        <v>1950</v>
      </c>
      <c r="F15954" s="4">
        <v>71584.640625</v>
      </c>
    </row>
    <row r="15955" spans="1:6" x14ac:dyDescent="0.15">
      <c r="A15955" s="2" t="s">
        <v>59</v>
      </c>
      <c r="B15955" s="2" t="s">
        <v>48</v>
      </c>
      <c r="C15955" s="3" t="s">
        <v>39</v>
      </c>
      <c r="D15955" s="3" t="s">
        <v>40</v>
      </c>
      <c r="E15955" s="3">
        <v>1951</v>
      </c>
      <c r="F15955" s="4">
        <v>75832.140625</v>
      </c>
    </row>
    <row r="15956" spans="1:6" x14ac:dyDescent="0.15">
      <c r="A15956" s="2" t="s">
        <v>59</v>
      </c>
      <c r="B15956" s="2" t="s">
        <v>49</v>
      </c>
      <c r="C15956" s="3" t="s">
        <v>39</v>
      </c>
      <c r="D15956" s="3" t="s">
        <v>40</v>
      </c>
      <c r="E15956" s="3">
        <v>1951</v>
      </c>
      <c r="F15956" s="4">
        <v>73347.78125</v>
      </c>
    </row>
    <row r="15957" spans="1:6" x14ac:dyDescent="0.15">
      <c r="A15957" s="2" t="s">
        <v>59</v>
      </c>
      <c r="B15957" s="2" t="s">
        <v>48</v>
      </c>
      <c r="C15957" s="3" t="s">
        <v>39</v>
      </c>
      <c r="D15957" s="3" t="s">
        <v>40</v>
      </c>
      <c r="E15957" s="3">
        <v>1952</v>
      </c>
      <c r="F15957" s="4">
        <v>76560.015625</v>
      </c>
    </row>
    <row r="15958" spans="1:6" x14ac:dyDescent="0.15">
      <c r="A15958" s="2" t="s">
        <v>59</v>
      </c>
      <c r="B15958" s="2" t="s">
        <v>49</v>
      </c>
      <c r="C15958" s="3" t="s">
        <v>39</v>
      </c>
      <c r="D15958" s="3" t="s">
        <v>40</v>
      </c>
      <c r="E15958" s="3">
        <v>1952</v>
      </c>
      <c r="F15958" s="4">
        <v>74939.4609375</v>
      </c>
    </row>
    <row r="15959" spans="1:6" x14ac:dyDescent="0.15">
      <c r="A15959" s="2" t="s">
        <v>59</v>
      </c>
      <c r="B15959" s="2" t="s">
        <v>48</v>
      </c>
      <c r="C15959" s="3" t="s">
        <v>39</v>
      </c>
      <c r="D15959" s="3" t="s">
        <v>40</v>
      </c>
      <c r="E15959" s="3">
        <v>1953</v>
      </c>
      <c r="F15959" s="4">
        <v>79404.4140625</v>
      </c>
    </row>
    <row r="15960" spans="1:6" x14ac:dyDescent="0.15">
      <c r="A15960" s="2" t="s">
        <v>59</v>
      </c>
      <c r="B15960" s="2" t="s">
        <v>49</v>
      </c>
      <c r="C15960" s="3" t="s">
        <v>39</v>
      </c>
      <c r="D15960" s="3" t="s">
        <v>40</v>
      </c>
      <c r="E15960" s="3">
        <v>1953</v>
      </c>
      <c r="F15960" s="4">
        <v>78563.21875</v>
      </c>
    </row>
    <row r="15961" spans="1:6" x14ac:dyDescent="0.15">
      <c r="A15961" s="2" t="s">
        <v>59</v>
      </c>
      <c r="B15961" s="2" t="s">
        <v>48</v>
      </c>
      <c r="C15961" s="3" t="s">
        <v>39</v>
      </c>
      <c r="D15961" s="3" t="s">
        <v>40</v>
      </c>
      <c r="E15961" s="3">
        <v>1954</v>
      </c>
      <c r="F15961" s="4">
        <v>83496.359375</v>
      </c>
    </row>
    <row r="15962" spans="1:6" x14ac:dyDescent="0.15">
      <c r="A15962" s="2" t="s">
        <v>59</v>
      </c>
      <c r="B15962" s="2" t="s">
        <v>49</v>
      </c>
      <c r="C15962" s="3" t="s">
        <v>39</v>
      </c>
      <c r="D15962" s="3" t="s">
        <v>40</v>
      </c>
      <c r="E15962" s="3">
        <v>1954</v>
      </c>
      <c r="F15962" s="4">
        <v>82393.2109375</v>
      </c>
    </row>
    <row r="15963" spans="1:6" x14ac:dyDescent="0.15">
      <c r="A15963" s="2" t="s">
        <v>59</v>
      </c>
      <c r="B15963" s="2" t="s">
        <v>48</v>
      </c>
      <c r="C15963" s="3" t="s">
        <v>39</v>
      </c>
      <c r="D15963" s="3" t="s">
        <v>40</v>
      </c>
      <c r="E15963" s="3">
        <v>1955</v>
      </c>
      <c r="F15963" s="4">
        <v>85858.9609375</v>
      </c>
    </row>
    <row r="15964" spans="1:6" x14ac:dyDescent="0.15">
      <c r="A15964" s="2" t="s">
        <v>59</v>
      </c>
      <c r="B15964" s="2" t="s">
        <v>49</v>
      </c>
      <c r="C15964" s="3" t="s">
        <v>39</v>
      </c>
      <c r="D15964" s="3" t="s">
        <v>40</v>
      </c>
      <c r="E15964" s="3">
        <v>1955</v>
      </c>
      <c r="F15964" s="4">
        <v>84454.8046875</v>
      </c>
    </row>
    <row r="15965" spans="1:6" x14ac:dyDescent="0.15">
      <c r="A15965" s="2" t="s">
        <v>59</v>
      </c>
      <c r="B15965" s="2" t="s">
        <v>48</v>
      </c>
      <c r="C15965" s="3" t="s">
        <v>39</v>
      </c>
      <c r="D15965" s="3" t="s">
        <v>40</v>
      </c>
      <c r="E15965" s="3">
        <v>1956</v>
      </c>
      <c r="F15965" s="4">
        <v>88707.9609375</v>
      </c>
    </row>
    <row r="15966" spans="1:6" x14ac:dyDescent="0.15">
      <c r="A15966" s="2" t="s">
        <v>59</v>
      </c>
      <c r="B15966" s="2" t="s">
        <v>49</v>
      </c>
      <c r="C15966" s="3" t="s">
        <v>39</v>
      </c>
      <c r="D15966" s="3" t="s">
        <v>40</v>
      </c>
      <c r="E15966" s="3">
        <v>1956</v>
      </c>
      <c r="F15966" s="4">
        <v>87378.4765625</v>
      </c>
    </row>
    <row r="15967" spans="1:6" x14ac:dyDescent="0.15">
      <c r="A15967" s="2" t="s">
        <v>59</v>
      </c>
      <c r="B15967" s="2" t="s">
        <v>48</v>
      </c>
      <c r="C15967" s="3" t="s">
        <v>39</v>
      </c>
      <c r="D15967" s="3" t="s">
        <v>40</v>
      </c>
      <c r="E15967" s="3">
        <v>1957</v>
      </c>
      <c r="F15967" s="4">
        <v>90407.84375</v>
      </c>
    </row>
    <row r="15968" spans="1:6" x14ac:dyDescent="0.15">
      <c r="A15968" s="2" t="s">
        <v>59</v>
      </c>
      <c r="B15968" s="2" t="s">
        <v>49</v>
      </c>
      <c r="C15968" s="3" t="s">
        <v>39</v>
      </c>
      <c r="D15968" s="3" t="s">
        <v>40</v>
      </c>
      <c r="E15968" s="3">
        <v>1957</v>
      </c>
      <c r="F15968" s="4">
        <v>88990.453125</v>
      </c>
    </row>
    <row r="15969" spans="1:6" x14ac:dyDescent="0.15">
      <c r="A15969" s="2" t="s">
        <v>59</v>
      </c>
      <c r="B15969" s="2" t="s">
        <v>48</v>
      </c>
      <c r="C15969" s="3" t="s">
        <v>39</v>
      </c>
      <c r="D15969" s="3" t="s">
        <v>40</v>
      </c>
      <c r="E15969" s="3">
        <v>1958</v>
      </c>
      <c r="F15969" s="4">
        <v>92612.875</v>
      </c>
    </row>
    <row r="15970" spans="1:6" x14ac:dyDescent="0.15">
      <c r="A15970" s="2" t="s">
        <v>59</v>
      </c>
      <c r="B15970" s="2" t="s">
        <v>49</v>
      </c>
      <c r="C15970" s="3" t="s">
        <v>39</v>
      </c>
      <c r="D15970" s="3" t="s">
        <v>40</v>
      </c>
      <c r="E15970" s="3">
        <v>1958</v>
      </c>
      <c r="F15970" s="4">
        <v>92521.6640625</v>
      </c>
    </row>
    <row r="15971" spans="1:6" x14ac:dyDescent="0.15">
      <c r="A15971" s="2" t="s">
        <v>59</v>
      </c>
      <c r="B15971" s="2" t="s">
        <v>48</v>
      </c>
      <c r="C15971" s="3" t="s">
        <v>39</v>
      </c>
      <c r="D15971" s="3" t="s">
        <v>40</v>
      </c>
      <c r="E15971" s="3">
        <v>1959</v>
      </c>
      <c r="F15971" s="4">
        <v>97933.9765625</v>
      </c>
    </row>
    <row r="15972" spans="1:6" x14ac:dyDescent="0.15">
      <c r="A15972" s="2" t="s">
        <v>59</v>
      </c>
      <c r="B15972" s="2" t="s">
        <v>49</v>
      </c>
      <c r="C15972" s="3" t="s">
        <v>39</v>
      </c>
      <c r="D15972" s="3" t="s">
        <v>40</v>
      </c>
      <c r="E15972" s="3">
        <v>1959</v>
      </c>
      <c r="F15972" s="4">
        <v>97935.90625</v>
      </c>
    </row>
    <row r="15973" spans="1:6" x14ac:dyDescent="0.15">
      <c r="A15973" s="2" t="s">
        <v>59</v>
      </c>
      <c r="B15973" s="2" t="s">
        <v>48</v>
      </c>
      <c r="C15973" s="3" t="s">
        <v>39</v>
      </c>
      <c r="D15973" s="3" t="s">
        <v>40</v>
      </c>
      <c r="E15973" s="3">
        <v>1960</v>
      </c>
      <c r="F15973" s="4">
        <v>100914.765625</v>
      </c>
    </row>
    <row r="15974" spans="1:6" x14ac:dyDescent="0.15">
      <c r="A15974" s="2" t="s">
        <v>59</v>
      </c>
      <c r="B15974" s="2" t="s">
        <v>49</v>
      </c>
      <c r="C15974" s="3" t="s">
        <v>39</v>
      </c>
      <c r="D15974" s="3" t="s">
        <v>40</v>
      </c>
      <c r="E15974" s="3">
        <v>1960</v>
      </c>
      <c r="F15974" s="4">
        <v>97401.5625</v>
      </c>
    </row>
    <row r="15975" spans="1:6" x14ac:dyDescent="0.15">
      <c r="A15975" s="2" t="s">
        <v>59</v>
      </c>
      <c r="B15975" s="2" t="s">
        <v>48</v>
      </c>
      <c r="C15975" s="3" t="s">
        <v>39</v>
      </c>
      <c r="D15975" s="3" t="s">
        <v>40</v>
      </c>
      <c r="E15975" s="3">
        <v>1961</v>
      </c>
      <c r="F15975" s="4">
        <v>107408.953125</v>
      </c>
    </row>
    <row r="15976" spans="1:6" x14ac:dyDescent="0.15">
      <c r="A15976" s="2" t="s">
        <v>59</v>
      </c>
      <c r="B15976" s="2" t="s">
        <v>49</v>
      </c>
      <c r="C15976" s="3" t="s">
        <v>39</v>
      </c>
      <c r="D15976" s="3" t="s">
        <v>40</v>
      </c>
      <c r="E15976" s="3">
        <v>1961</v>
      </c>
      <c r="F15976" s="4">
        <v>103857.6796875</v>
      </c>
    </row>
    <row r="15977" spans="1:6" x14ac:dyDescent="0.15">
      <c r="A15977" s="2" t="s">
        <v>59</v>
      </c>
      <c r="B15977" s="2" t="s">
        <v>48</v>
      </c>
      <c r="C15977" s="3" t="s">
        <v>39</v>
      </c>
      <c r="D15977" s="3" t="s">
        <v>40</v>
      </c>
      <c r="E15977" s="3">
        <v>1962</v>
      </c>
      <c r="F15977" s="4">
        <v>111678.0859375</v>
      </c>
    </row>
    <row r="15978" spans="1:6" x14ac:dyDescent="0.15">
      <c r="A15978" s="2" t="s">
        <v>59</v>
      </c>
      <c r="B15978" s="2" t="s">
        <v>49</v>
      </c>
      <c r="C15978" s="3" t="s">
        <v>39</v>
      </c>
      <c r="D15978" s="3" t="s">
        <v>40</v>
      </c>
      <c r="E15978" s="3">
        <v>1962</v>
      </c>
      <c r="F15978" s="4">
        <v>110163.953125</v>
      </c>
    </row>
    <row r="15979" spans="1:6" x14ac:dyDescent="0.15">
      <c r="A15979" s="2" t="s">
        <v>59</v>
      </c>
      <c r="B15979" s="2" t="s">
        <v>48</v>
      </c>
      <c r="C15979" s="3" t="s">
        <v>39</v>
      </c>
      <c r="D15979" s="3" t="s">
        <v>40</v>
      </c>
      <c r="E15979" s="3">
        <v>1963</v>
      </c>
      <c r="F15979" s="4">
        <v>117533.71875</v>
      </c>
    </row>
    <row r="15980" spans="1:6" x14ac:dyDescent="0.15">
      <c r="A15980" s="2" t="s">
        <v>59</v>
      </c>
      <c r="B15980" s="2" t="s">
        <v>49</v>
      </c>
      <c r="C15980" s="3" t="s">
        <v>39</v>
      </c>
      <c r="D15980" s="3" t="s">
        <v>40</v>
      </c>
      <c r="E15980" s="3">
        <v>1963</v>
      </c>
      <c r="F15980" s="4">
        <v>116207.0390625</v>
      </c>
    </row>
    <row r="15981" spans="1:6" x14ac:dyDescent="0.15">
      <c r="A15981" s="2" t="s">
        <v>59</v>
      </c>
      <c r="B15981" s="2" t="s">
        <v>48</v>
      </c>
      <c r="C15981" s="3" t="s">
        <v>39</v>
      </c>
      <c r="D15981" s="3" t="s">
        <v>40</v>
      </c>
      <c r="E15981" s="3">
        <v>1964</v>
      </c>
      <c r="F15981" s="4">
        <v>126071.3671875</v>
      </c>
    </row>
    <row r="15982" spans="1:6" x14ac:dyDescent="0.15">
      <c r="A15982" s="2" t="s">
        <v>59</v>
      </c>
      <c r="B15982" s="2" t="s">
        <v>49</v>
      </c>
      <c r="C15982" s="3" t="s">
        <v>39</v>
      </c>
      <c r="D15982" s="3" t="s">
        <v>40</v>
      </c>
      <c r="E15982" s="3">
        <v>1964</v>
      </c>
      <c r="F15982" s="4">
        <v>124762.4453125</v>
      </c>
    </row>
    <row r="15983" spans="1:6" x14ac:dyDescent="0.15">
      <c r="A15983" s="2" t="s">
        <v>59</v>
      </c>
      <c r="B15983" s="2" t="s">
        <v>48</v>
      </c>
      <c r="C15983" s="3" t="s">
        <v>39</v>
      </c>
      <c r="D15983" s="3" t="s">
        <v>40</v>
      </c>
      <c r="E15983" s="3">
        <v>1965</v>
      </c>
      <c r="F15983" s="4">
        <v>130148.390625</v>
      </c>
    </row>
    <row r="15984" spans="1:6" x14ac:dyDescent="0.15">
      <c r="A15984" s="2" t="s">
        <v>59</v>
      </c>
      <c r="B15984" s="2" t="s">
        <v>49</v>
      </c>
      <c r="C15984" s="3" t="s">
        <v>39</v>
      </c>
      <c r="D15984" s="3" t="s">
        <v>40</v>
      </c>
      <c r="E15984" s="3">
        <v>1965</v>
      </c>
      <c r="F15984" s="4">
        <v>129242.2734375</v>
      </c>
    </row>
    <row r="15985" spans="1:6" x14ac:dyDescent="0.15">
      <c r="A15985" s="2" t="s">
        <v>59</v>
      </c>
      <c r="B15985" s="2" t="s">
        <v>48</v>
      </c>
      <c r="C15985" s="3" t="s">
        <v>39</v>
      </c>
      <c r="D15985" s="3" t="s">
        <v>40</v>
      </c>
      <c r="E15985" s="3">
        <v>1966</v>
      </c>
      <c r="F15985" s="4">
        <v>132431.5</v>
      </c>
    </row>
    <row r="15986" spans="1:6" x14ac:dyDescent="0.15">
      <c r="A15986" s="2" t="s">
        <v>59</v>
      </c>
      <c r="B15986" s="2" t="s">
        <v>49</v>
      </c>
      <c r="C15986" s="3" t="s">
        <v>39</v>
      </c>
      <c r="D15986" s="3" t="s">
        <v>40</v>
      </c>
      <c r="E15986" s="3">
        <v>1966</v>
      </c>
      <c r="F15986" s="4">
        <v>132475.921875</v>
      </c>
    </row>
    <row r="15987" spans="1:6" x14ac:dyDescent="0.15">
      <c r="A15987" s="2" t="s">
        <v>59</v>
      </c>
      <c r="B15987" s="2" t="s">
        <v>48</v>
      </c>
      <c r="C15987" s="3" t="s">
        <v>39</v>
      </c>
      <c r="D15987" s="3" t="s">
        <v>40</v>
      </c>
      <c r="E15987" s="3">
        <v>1967</v>
      </c>
      <c r="F15987" s="4">
        <v>137518.984375</v>
      </c>
    </row>
    <row r="15988" spans="1:6" x14ac:dyDescent="0.15">
      <c r="A15988" s="2" t="s">
        <v>59</v>
      </c>
      <c r="B15988" s="2" t="s">
        <v>49</v>
      </c>
      <c r="C15988" s="3" t="s">
        <v>39</v>
      </c>
      <c r="D15988" s="3" t="s">
        <v>40</v>
      </c>
      <c r="E15988" s="3">
        <v>1967</v>
      </c>
      <c r="F15988" s="4">
        <v>138373.484375</v>
      </c>
    </row>
    <row r="15989" spans="1:6" x14ac:dyDescent="0.15">
      <c r="A15989" s="2" t="s">
        <v>59</v>
      </c>
      <c r="B15989" s="2" t="s">
        <v>48</v>
      </c>
      <c r="C15989" s="3" t="s">
        <v>39</v>
      </c>
      <c r="D15989" s="3" t="s">
        <v>40</v>
      </c>
      <c r="E15989" s="3">
        <v>1968</v>
      </c>
      <c r="F15989" s="4">
        <v>142356.65625</v>
      </c>
    </row>
    <row r="15990" spans="1:6" x14ac:dyDescent="0.15">
      <c r="A15990" s="2" t="s">
        <v>59</v>
      </c>
      <c r="B15990" s="2" t="s">
        <v>49</v>
      </c>
      <c r="C15990" s="3" t="s">
        <v>39</v>
      </c>
      <c r="D15990" s="3" t="s">
        <v>40</v>
      </c>
      <c r="E15990" s="3">
        <v>1968</v>
      </c>
      <c r="F15990" s="4">
        <v>143975.609375</v>
      </c>
    </row>
    <row r="15991" spans="1:6" x14ac:dyDescent="0.15">
      <c r="A15991" s="2" t="s">
        <v>59</v>
      </c>
      <c r="B15991" s="2" t="s">
        <v>48</v>
      </c>
      <c r="C15991" s="3" t="s">
        <v>39</v>
      </c>
      <c r="D15991" s="3" t="s">
        <v>40</v>
      </c>
      <c r="E15991" s="3">
        <v>1969</v>
      </c>
      <c r="F15991" s="4">
        <v>149112.5625</v>
      </c>
    </row>
    <row r="15992" spans="1:6" x14ac:dyDescent="0.15">
      <c r="A15992" s="2" t="s">
        <v>59</v>
      </c>
      <c r="B15992" s="2" t="s">
        <v>49</v>
      </c>
      <c r="C15992" s="3" t="s">
        <v>39</v>
      </c>
      <c r="D15992" s="3" t="s">
        <v>40</v>
      </c>
      <c r="E15992" s="3">
        <v>1969</v>
      </c>
      <c r="F15992" s="4">
        <v>151403.296875</v>
      </c>
    </row>
    <row r="15993" spans="1:6" x14ac:dyDescent="0.15">
      <c r="A15993" s="2" t="s">
        <v>59</v>
      </c>
      <c r="B15993" s="2" t="s">
        <v>48</v>
      </c>
      <c r="C15993" s="3" t="s">
        <v>39</v>
      </c>
      <c r="D15993" s="3" t="s">
        <v>40</v>
      </c>
      <c r="E15993" s="3">
        <v>1970</v>
      </c>
      <c r="F15993" s="4">
        <v>159251.75</v>
      </c>
    </row>
    <row r="15994" spans="1:6" x14ac:dyDescent="0.15">
      <c r="A15994" s="2" t="s">
        <v>59</v>
      </c>
      <c r="B15994" s="2" t="s">
        <v>49</v>
      </c>
      <c r="C15994" s="3" t="s">
        <v>39</v>
      </c>
      <c r="D15994" s="3" t="s">
        <v>40</v>
      </c>
      <c r="E15994" s="3">
        <v>1970</v>
      </c>
      <c r="F15994" s="4">
        <v>162381.328125</v>
      </c>
    </row>
    <row r="15995" spans="1:6" x14ac:dyDescent="0.15">
      <c r="A15995" s="2" t="s">
        <v>59</v>
      </c>
      <c r="B15995" s="2" t="s">
        <v>48</v>
      </c>
      <c r="C15995" s="3" t="s">
        <v>39</v>
      </c>
      <c r="D15995" s="3" t="s">
        <v>40</v>
      </c>
      <c r="E15995" s="3">
        <v>1971</v>
      </c>
      <c r="F15995" s="4">
        <v>161105.265625</v>
      </c>
    </row>
    <row r="15996" spans="1:6" x14ac:dyDescent="0.15">
      <c r="A15996" s="2" t="s">
        <v>59</v>
      </c>
      <c r="B15996" s="2" t="s">
        <v>49</v>
      </c>
      <c r="C15996" s="3" t="s">
        <v>39</v>
      </c>
      <c r="D15996" s="3" t="s">
        <v>40</v>
      </c>
      <c r="E15996" s="3">
        <v>1971</v>
      </c>
      <c r="F15996" s="4">
        <v>164859.875</v>
      </c>
    </row>
    <row r="15997" spans="1:6" x14ac:dyDescent="0.15">
      <c r="A15997" s="2" t="s">
        <v>59</v>
      </c>
      <c r="B15997" s="2" t="s">
        <v>48</v>
      </c>
      <c r="C15997" s="3" t="s">
        <v>39</v>
      </c>
      <c r="D15997" s="3" t="s">
        <v>40</v>
      </c>
      <c r="E15997" s="3">
        <v>1972</v>
      </c>
      <c r="F15997" s="4">
        <v>165258.53125</v>
      </c>
    </row>
    <row r="15998" spans="1:6" x14ac:dyDescent="0.15">
      <c r="A15998" s="2" t="s">
        <v>59</v>
      </c>
      <c r="B15998" s="2" t="s">
        <v>49</v>
      </c>
      <c r="C15998" s="3" t="s">
        <v>39</v>
      </c>
      <c r="D15998" s="3" t="s">
        <v>40</v>
      </c>
      <c r="E15998" s="3">
        <v>1972</v>
      </c>
      <c r="F15998" s="4">
        <v>169495.09375</v>
      </c>
    </row>
    <row r="15999" spans="1:6" x14ac:dyDescent="0.15">
      <c r="A15999" s="2" t="s">
        <v>59</v>
      </c>
      <c r="B15999" s="2" t="s">
        <v>48</v>
      </c>
      <c r="C15999" s="3" t="s">
        <v>39</v>
      </c>
      <c r="D15999" s="3" t="s">
        <v>40</v>
      </c>
      <c r="E15999" s="3">
        <v>1973</v>
      </c>
      <c r="F15999" s="4">
        <v>172541.453125</v>
      </c>
    </row>
    <row r="16000" spans="1:6" x14ac:dyDescent="0.15">
      <c r="A16000" s="2" t="s">
        <v>59</v>
      </c>
      <c r="B16000" s="2" t="s">
        <v>49</v>
      </c>
      <c r="C16000" s="3" t="s">
        <v>39</v>
      </c>
      <c r="D16000" s="3" t="s">
        <v>40</v>
      </c>
      <c r="E16000" s="3">
        <v>1973</v>
      </c>
      <c r="F16000" s="4">
        <v>176032.171875</v>
      </c>
    </row>
    <row r="16001" spans="1:6" x14ac:dyDescent="0.15">
      <c r="A16001" s="2" t="s">
        <v>59</v>
      </c>
      <c r="B16001" s="2" t="s">
        <v>48</v>
      </c>
      <c r="C16001" s="3" t="s">
        <v>39</v>
      </c>
      <c r="D16001" s="3" t="s">
        <v>40</v>
      </c>
      <c r="E16001" s="3">
        <v>1974</v>
      </c>
      <c r="F16001" s="4">
        <v>176407.5</v>
      </c>
    </row>
    <row r="16002" spans="1:6" x14ac:dyDescent="0.15">
      <c r="A16002" s="2" t="s">
        <v>59</v>
      </c>
      <c r="B16002" s="2" t="s">
        <v>49</v>
      </c>
      <c r="C16002" s="3" t="s">
        <v>39</v>
      </c>
      <c r="D16002" s="3" t="s">
        <v>40</v>
      </c>
      <c r="E16002" s="3">
        <v>1974</v>
      </c>
      <c r="F16002" s="4">
        <v>177230.21875</v>
      </c>
    </row>
    <row r="16003" spans="1:6" x14ac:dyDescent="0.15">
      <c r="A16003" s="2" t="s">
        <v>59</v>
      </c>
      <c r="B16003" s="2" t="s">
        <v>48</v>
      </c>
      <c r="C16003" s="3" t="s">
        <v>39</v>
      </c>
      <c r="D16003" s="3" t="s">
        <v>40</v>
      </c>
      <c r="E16003" s="3">
        <v>1975</v>
      </c>
      <c r="F16003" s="4">
        <v>179795.828125</v>
      </c>
    </row>
    <row r="16004" spans="1:6" x14ac:dyDescent="0.15">
      <c r="A16004" s="2" t="s">
        <v>59</v>
      </c>
      <c r="B16004" s="2" t="s">
        <v>49</v>
      </c>
      <c r="C16004" s="3" t="s">
        <v>39</v>
      </c>
      <c r="D16004" s="3" t="s">
        <v>40</v>
      </c>
      <c r="E16004" s="3">
        <v>1975</v>
      </c>
      <c r="F16004" s="4">
        <v>181926.78125</v>
      </c>
    </row>
    <row r="16005" spans="1:6" x14ac:dyDescent="0.15">
      <c r="A16005" s="2" t="s">
        <v>59</v>
      </c>
      <c r="B16005" s="2" t="s">
        <v>48</v>
      </c>
      <c r="C16005" s="3" t="s">
        <v>39</v>
      </c>
      <c r="D16005" s="3" t="s">
        <v>40</v>
      </c>
      <c r="E16005" s="3">
        <v>1976</v>
      </c>
      <c r="F16005" s="4">
        <v>181140.953125</v>
      </c>
    </row>
    <row r="16006" spans="1:6" x14ac:dyDescent="0.15">
      <c r="A16006" s="2" t="s">
        <v>59</v>
      </c>
      <c r="B16006" s="2" t="s">
        <v>49</v>
      </c>
      <c r="C16006" s="3" t="s">
        <v>39</v>
      </c>
      <c r="D16006" s="3" t="s">
        <v>40</v>
      </c>
      <c r="E16006" s="3">
        <v>1976</v>
      </c>
      <c r="F16006" s="4">
        <v>182969.9375</v>
      </c>
    </row>
    <row r="16007" spans="1:6" x14ac:dyDescent="0.15">
      <c r="A16007" s="2" t="s">
        <v>59</v>
      </c>
      <c r="B16007" s="2" t="s">
        <v>48</v>
      </c>
      <c r="C16007" s="3" t="s">
        <v>39</v>
      </c>
      <c r="D16007" s="3" t="s">
        <v>40</v>
      </c>
      <c r="E16007" s="3">
        <v>1977</v>
      </c>
      <c r="F16007" s="4">
        <v>177232.828125</v>
      </c>
    </row>
    <row r="16008" spans="1:6" x14ac:dyDescent="0.15">
      <c r="A16008" s="2" t="s">
        <v>59</v>
      </c>
      <c r="B16008" s="2" t="s">
        <v>49</v>
      </c>
      <c r="C16008" s="3" t="s">
        <v>39</v>
      </c>
      <c r="D16008" s="3" t="s">
        <v>40</v>
      </c>
      <c r="E16008" s="3">
        <v>1977</v>
      </c>
      <c r="F16008" s="4">
        <v>178208.09375</v>
      </c>
    </row>
    <row r="16009" spans="1:6" x14ac:dyDescent="0.15">
      <c r="A16009" s="2" t="s">
        <v>59</v>
      </c>
      <c r="B16009" s="2" t="s">
        <v>48</v>
      </c>
      <c r="C16009" s="3" t="s">
        <v>39</v>
      </c>
      <c r="D16009" s="3" t="s">
        <v>40</v>
      </c>
      <c r="E16009" s="3">
        <v>1978</v>
      </c>
      <c r="F16009" s="4">
        <v>181657.1875</v>
      </c>
    </row>
    <row r="16010" spans="1:6" x14ac:dyDescent="0.15">
      <c r="A16010" s="2" t="s">
        <v>59</v>
      </c>
      <c r="B16010" s="2" t="s">
        <v>49</v>
      </c>
      <c r="C16010" s="3" t="s">
        <v>39</v>
      </c>
      <c r="D16010" s="3" t="s">
        <v>40</v>
      </c>
      <c r="E16010" s="3">
        <v>1978</v>
      </c>
      <c r="F16010" s="4">
        <v>182222.5</v>
      </c>
    </row>
    <row r="16011" spans="1:6" x14ac:dyDescent="0.15">
      <c r="A16011" s="2" t="s">
        <v>59</v>
      </c>
      <c r="B16011" s="2" t="s">
        <v>48</v>
      </c>
      <c r="C16011" s="3" t="s">
        <v>39</v>
      </c>
      <c r="D16011" s="3" t="s">
        <v>40</v>
      </c>
      <c r="E16011" s="3">
        <v>1979</v>
      </c>
      <c r="F16011" s="4">
        <v>187246.453125</v>
      </c>
    </row>
    <row r="16012" spans="1:6" x14ac:dyDescent="0.15">
      <c r="A16012" s="2" t="s">
        <v>59</v>
      </c>
      <c r="B16012" s="2" t="s">
        <v>49</v>
      </c>
      <c r="C16012" s="3" t="s">
        <v>39</v>
      </c>
      <c r="D16012" s="3" t="s">
        <v>40</v>
      </c>
      <c r="E16012" s="3">
        <v>1979</v>
      </c>
      <c r="F16012" s="4">
        <v>186654.359375</v>
      </c>
    </row>
    <row r="16013" spans="1:6" x14ac:dyDescent="0.15">
      <c r="A16013" s="2" t="s">
        <v>59</v>
      </c>
      <c r="B16013" s="2" t="s">
        <v>48</v>
      </c>
      <c r="C16013" s="3" t="s">
        <v>39</v>
      </c>
      <c r="D16013" s="3" t="s">
        <v>40</v>
      </c>
      <c r="E16013" s="3">
        <v>1980</v>
      </c>
      <c r="F16013" s="4">
        <v>188504.15625</v>
      </c>
    </row>
    <row r="16014" spans="1:6" x14ac:dyDescent="0.15">
      <c r="A16014" s="2" t="s">
        <v>59</v>
      </c>
      <c r="B16014" s="2" t="s">
        <v>49</v>
      </c>
      <c r="C16014" s="3" t="s">
        <v>39</v>
      </c>
      <c r="D16014" s="3" t="s">
        <v>40</v>
      </c>
      <c r="E16014" s="3">
        <v>1980</v>
      </c>
      <c r="F16014" s="4">
        <v>185078.765625</v>
      </c>
    </row>
    <row r="16015" spans="1:6" x14ac:dyDescent="0.15">
      <c r="A16015" s="2" t="s">
        <v>59</v>
      </c>
      <c r="B16015" s="2" t="s">
        <v>48</v>
      </c>
      <c r="C16015" s="3" t="s">
        <v>39</v>
      </c>
      <c r="D16015" s="3" t="s">
        <v>40</v>
      </c>
      <c r="E16015" s="3">
        <v>1981</v>
      </c>
      <c r="F16015" s="4">
        <v>191495.859375</v>
      </c>
    </row>
    <row r="16016" spans="1:6" x14ac:dyDescent="0.15">
      <c r="A16016" s="2" t="s">
        <v>59</v>
      </c>
      <c r="B16016" s="2" t="s">
        <v>49</v>
      </c>
      <c r="C16016" s="3" t="s">
        <v>39</v>
      </c>
      <c r="D16016" s="3" t="s">
        <v>40</v>
      </c>
      <c r="E16016" s="3">
        <v>1981</v>
      </c>
      <c r="F16016" s="4">
        <v>187116.78125</v>
      </c>
    </row>
    <row r="16017" spans="1:6" x14ac:dyDescent="0.15">
      <c r="A16017" s="2" t="s">
        <v>59</v>
      </c>
      <c r="B16017" s="2" t="s">
        <v>48</v>
      </c>
      <c r="C16017" s="3" t="s">
        <v>39</v>
      </c>
      <c r="D16017" s="3" t="s">
        <v>40</v>
      </c>
      <c r="E16017" s="3">
        <v>1982</v>
      </c>
      <c r="F16017" s="4">
        <v>193479.171875</v>
      </c>
    </row>
    <row r="16018" spans="1:6" x14ac:dyDescent="0.15">
      <c r="A16018" s="2" t="s">
        <v>59</v>
      </c>
      <c r="B16018" s="2" t="s">
        <v>49</v>
      </c>
      <c r="C16018" s="3" t="s">
        <v>39</v>
      </c>
      <c r="D16018" s="3" t="s">
        <v>40</v>
      </c>
      <c r="E16018" s="3">
        <v>1982</v>
      </c>
      <c r="F16018" s="4">
        <v>190413.484375</v>
      </c>
    </row>
    <row r="16019" spans="1:6" x14ac:dyDescent="0.15">
      <c r="A16019" s="2" t="s">
        <v>59</v>
      </c>
      <c r="B16019" s="2" t="s">
        <v>48</v>
      </c>
      <c r="C16019" s="3" t="s">
        <v>39</v>
      </c>
      <c r="D16019" s="3" t="s">
        <v>40</v>
      </c>
      <c r="E16019" s="3">
        <v>1983</v>
      </c>
      <c r="F16019" s="4">
        <v>198669.890625</v>
      </c>
    </row>
    <row r="16020" spans="1:6" x14ac:dyDescent="0.15">
      <c r="A16020" s="2" t="s">
        <v>59</v>
      </c>
      <c r="B16020" s="2" t="s">
        <v>49</v>
      </c>
      <c r="C16020" s="3" t="s">
        <v>39</v>
      </c>
      <c r="D16020" s="3" t="s">
        <v>40</v>
      </c>
      <c r="E16020" s="3">
        <v>1983</v>
      </c>
      <c r="F16020" s="4">
        <v>195657.40625</v>
      </c>
    </row>
    <row r="16021" spans="1:6" x14ac:dyDescent="0.15">
      <c r="A16021" s="2" t="s">
        <v>59</v>
      </c>
      <c r="B16021" s="2" t="s">
        <v>48</v>
      </c>
      <c r="C16021" s="3" t="s">
        <v>39</v>
      </c>
      <c r="D16021" s="3" t="s">
        <v>40</v>
      </c>
      <c r="E16021" s="3">
        <v>1984</v>
      </c>
      <c r="F16021" s="4">
        <v>208440.296875</v>
      </c>
    </row>
    <row r="16022" spans="1:6" x14ac:dyDescent="0.15">
      <c r="A16022" s="2" t="s">
        <v>59</v>
      </c>
      <c r="B16022" s="2" t="s">
        <v>49</v>
      </c>
      <c r="C16022" s="3" t="s">
        <v>39</v>
      </c>
      <c r="D16022" s="3" t="s">
        <v>40</v>
      </c>
      <c r="E16022" s="3">
        <v>1984</v>
      </c>
      <c r="F16022" s="4">
        <v>204495.953125</v>
      </c>
    </row>
    <row r="16023" spans="1:6" x14ac:dyDescent="0.15">
      <c r="A16023" s="2" t="s">
        <v>59</v>
      </c>
      <c r="B16023" s="2" t="s">
        <v>48</v>
      </c>
      <c r="C16023" s="3" t="s">
        <v>39</v>
      </c>
      <c r="D16023" s="3" t="s">
        <v>40</v>
      </c>
      <c r="E16023" s="3">
        <v>1985</v>
      </c>
      <c r="F16023" s="4">
        <v>213470.109375</v>
      </c>
    </row>
    <row r="16024" spans="1:6" x14ac:dyDescent="0.15">
      <c r="A16024" s="2" t="s">
        <v>59</v>
      </c>
      <c r="B16024" s="2" t="s">
        <v>49</v>
      </c>
      <c r="C16024" s="3" t="s">
        <v>39</v>
      </c>
      <c r="D16024" s="3" t="s">
        <v>40</v>
      </c>
      <c r="E16024" s="3">
        <v>1985</v>
      </c>
      <c r="F16024" s="4">
        <v>210585.53125</v>
      </c>
    </row>
    <row r="16025" spans="1:6" x14ac:dyDescent="0.15">
      <c r="A16025" s="2" t="s">
        <v>59</v>
      </c>
      <c r="B16025" s="2" t="s">
        <v>48</v>
      </c>
      <c r="C16025" s="3" t="s">
        <v>39</v>
      </c>
      <c r="D16025" s="3" t="s">
        <v>40</v>
      </c>
      <c r="E16025" s="3">
        <v>1986</v>
      </c>
      <c r="F16025" s="4">
        <v>228883.921875</v>
      </c>
    </row>
    <row r="16026" spans="1:6" x14ac:dyDescent="0.15">
      <c r="A16026" s="2" t="s">
        <v>59</v>
      </c>
      <c r="B16026" s="2" t="s">
        <v>49</v>
      </c>
      <c r="C16026" s="3" t="s">
        <v>39</v>
      </c>
      <c r="D16026" s="3" t="s">
        <v>40</v>
      </c>
      <c r="E16026" s="3">
        <v>1986</v>
      </c>
      <c r="F16026" s="4">
        <v>221668.046875</v>
      </c>
    </row>
    <row r="16027" spans="1:6" x14ac:dyDescent="0.15">
      <c r="A16027" s="2" t="s">
        <v>59</v>
      </c>
      <c r="B16027" s="2" t="s">
        <v>48</v>
      </c>
      <c r="C16027" s="3" t="s">
        <v>39</v>
      </c>
      <c r="D16027" s="3" t="s">
        <v>40</v>
      </c>
      <c r="E16027" s="3">
        <v>1987</v>
      </c>
      <c r="F16027" s="4">
        <v>239475.203125</v>
      </c>
    </row>
    <row r="16028" spans="1:6" x14ac:dyDescent="0.15">
      <c r="A16028" s="2" t="s">
        <v>59</v>
      </c>
      <c r="B16028" s="2" t="s">
        <v>49</v>
      </c>
      <c r="C16028" s="3" t="s">
        <v>39</v>
      </c>
      <c r="D16028" s="3" t="s">
        <v>40</v>
      </c>
      <c r="E16028" s="3">
        <v>1987</v>
      </c>
      <c r="F16028" s="4">
        <v>229946.5625</v>
      </c>
    </row>
    <row r="16029" spans="1:6" x14ac:dyDescent="0.15">
      <c r="A16029" s="2" t="s">
        <v>59</v>
      </c>
      <c r="B16029" s="2" t="s">
        <v>48</v>
      </c>
      <c r="C16029" s="3" t="s">
        <v>39</v>
      </c>
      <c r="D16029" s="3" t="s">
        <v>40</v>
      </c>
      <c r="E16029" s="3">
        <v>1988</v>
      </c>
      <c r="F16029" s="4">
        <v>249193.125</v>
      </c>
    </row>
    <row r="16030" spans="1:6" x14ac:dyDescent="0.15">
      <c r="A16030" s="2" t="s">
        <v>59</v>
      </c>
      <c r="B16030" s="2" t="s">
        <v>49</v>
      </c>
      <c r="C16030" s="3" t="s">
        <v>39</v>
      </c>
      <c r="D16030" s="3" t="s">
        <v>40</v>
      </c>
      <c r="E16030" s="3">
        <v>1988</v>
      </c>
      <c r="F16030" s="4">
        <v>239986.015625</v>
      </c>
    </row>
    <row r="16031" spans="1:6" x14ac:dyDescent="0.15">
      <c r="A16031" s="2" t="s">
        <v>59</v>
      </c>
      <c r="B16031" s="2" t="s">
        <v>48</v>
      </c>
      <c r="C16031" s="3" t="s">
        <v>39</v>
      </c>
      <c r="D16031" s="3" t="s">
        <v>40</v>
      </c>
      <c r="E16031" s="3">
        <v>1989</v>
      </c>
      <c r="F16031" s="4">
        <v>255705.5</v>
      </c>
    </row>
    <row r="16032" spans="1:6" x14ac:dyDescent="0.15">
      <c r="A16032" s="2" t="s">
        <v>59</v>
      </c>
      <c r="B16032" s="2" t="s">
        <v>49</v>
      </c>
      <c r="C16032" s="3" t="s">
        <v>39</v>
      </c>
      <c r="D16032" s="3" t="s">
        <v>40</v>
      </c>
      <c r="E16032" s="3">
        <v>1989</v>
      </c>
      <c r="F16032" s="4">
        <v>247931.8125</v>
      </c>
    </row>
    <row r="16033" spans="1:6" x14ac:dyDescent="0.15">
      <c r="A16033" s="2" t="s">
        <v>59</v>
      </c>
      <c r="B16033" s="2" t="s">
        <v>48</v>
      </c>
      <c r="C16033" s="3" t="s">
        <v>39</v>
      </c>
      <c r="D16033" s="3" t="s">
        <v>40</v>
      </c>
      <c r="E16033" s="3">
        <v>1990</v>
      </c>
      <c r="F16033" s="4">
        <v>259599.234375</v>
      </c>
    </row>
    <row r="16034" spans="1:6" x14ac:dyDescent="0.15">
      <c r="A16034" s="2" t="s">
        <v>59</v>
      </c>
      <c r="B16034" s="2" t="s">
        <v>49</v>
      </c>
      <c r="C16034" s="3" t="s">
        <v>39</v>
      </c>
      <c r="D16034" s="3" t="s">
        <v>40</v>
      </c>
      <c r="E16034" s="3">
        <v>1990</v>
      </c>
      <c r="F16034" s="4">
        <v>247859.546875</v>
      </c>
    </row>
    <row r="16035" spans="1:6" x14ac:dyDescent="0.15">
      <c r="A16035" s="2" t="s">
        <v>59</v>
      </c>
      <c r="B16035" s="2" t="s">
        <v>48</v>
      </c>
      <c r="C16035" s="3" t="s">
        <v>39</v>
      </c>
      <c r="D16035" s="3" t="s">
        <v>40</v>
      </c>
      <c r="E16035" s="3">
        <v>1991</v>
      </c>
      <c r="F16035" s="4">
        <v>258553.5625</v>
      </c>
    </row>
    <row r="16036" spans="1:6" x14ac:dyDescent="0.15">
      <c r="A16036" s="2" t="s">
        <v>59</v>
      </c>
      <c r="B16036" s="2" t="s">
        <v>49</v>
      </c>
      <c r="C16036" s="3" t="s">
        <v>39</v>
      </c>
      <c r="D16036" s="3" t="s">
        <v>40</v>
      </c>
      <c r="E16036" s="3">
        <v>1991</v>
      </c>
      <c r="F16036" s="4">
        <v>248082.40625</v>
      </c>
    </row>
    <row r="16037" spans="1:6" x14ac:dyDescent="0.15">
      <c r="A16037" s="2" t="s">
        <v>59</v>
      </c>
      <c r="B16037" s="2" t="s">
        <v>48</v>
      </c>
      <c r="C16037" s="3" t="s">
        <v>39</v>
      </c>
      <c r="D16037" s="3" t="s">
        <v>40</v>
      </c>
      <c r="E16037" s="3">
        <v>1992</v>
      </c>
      <c r="F16037" s="4">
        <v>256744.671875</v>
      </c>
    </row>
    <row r="16038" spans="1:6" x14ac:dyDescent="0.15">
      <c r="A16038" s="2" t="s">
        <v>59</v>
      </c>
      <c r="B16038" s="2" t="s">
        <v>49</v>
      </c>
      <c r="C16038" s="3" t="s">
        <v>39</v>
      </c>
      <c r="D16038" s="3" t="s">
        <v>40</v>
      </c>
      <c r="E16038" s="3">
        <v>1992</v>
      </c>
      <c r="F16038" s="4">
        <v>247886.25</v>
      </c>
    </row>
    <row r="16039" spans="1:6" x14ac:dyDescent="0.15">
      <c r="A16039" s="2" t="s">
        <v>59</v>
      </c>
      <c r="B16039" s="2" t="s">
        <v>48</v>
      </c>
      <c r="C16039" s="3" t="s">
        <v>39</v>
      </c>
      <c r="D16039" s="3" t="s">
        <v>40</v>
      </c>
      <c r="E16039" s="3">
        <v>1993</v>
      </c>
      <c r="F16039" s="4">
        <v>248053.359375</v>
      </c>
    </row>
    <row r="16040" spans="1:6" x14ac:dyDescent="0.15">
      <c r="A16040" s="2" t="s">
        <v>59</v>
      </c>
      <c r="B16040" s="2" t="s">
        <v>49</v>
      </c>
      <c r="C16040" s="3" t="s">
        <v>39</v>
      </c>
      <c r="D16040" s="3" t="s">
        <v>40</v>
      </c>
      <c r="E16040" s="3">
        <v>1993</v>
      </c>
      <c r="F16040" s="4">
        <v>237560.40625</v>
      </c>
    </row>
    <row r="16041" spans="1:6" x14ac:dyDescent="0.15">
      <c r="A16041" s="2" t="s">
        <v>59</v>
      </c>
      <c r="B16041" s="2" t="s">
        <v>48</v>
      </c>
      <c r="C16041" s="3" t="s">
        <v>39</v>
      </c>
      <c r="D16041" s="3" t="s">
        <v>40</v>
      </c>
      <c r="E16041" s="3">
        <v>1994</v>
      </c>
      <c r="F16041" s="4">
        <v>263275.6875</v>
      </c>
    </row>
    <row r="16042" spans="1:6" x14ac:dyDescent="0.15">
      <c r="A16042" s="2" t="s">
        <v>59</v>
      </c>
      <c r="B16042" s="2" t="s">
        <v>49</v>
      </c>
      <c r="C16042" s="3" t="s">
        <v>39</v>
      </c>
      <c r="D16042" s="3" t="s">
        <v>40</v>
      </c>
      <c r="E16042" s="3">
        <v>1994</v>
      </c>
      <c r="F16042" s="4">
        <v>252778.515625</v>
      </c>
    </row>
    <row r="16043" spans="1:6" x14ac:dyDescent="0.15">
      <c r="A16043" s="2" t="s">
        <v>59</v>
      </c>
      <c r="B16043" s="2" t="s">
        <v>48</v>
      </c>
      <c r="C16043" s="3" t="s">
        <v>39</v>
      </c>
      <c r="D16043" s="3" t="s">
        <v>40</v>
      </c>
      <c r="E16043" s="3">
        <v>1995</v>
      </c>
      <c r="F16043" s="4">
        <v>281409.8125</v>
      </c>
    </row>
    <row r="16044" spans="1:6" x14ac:dyDescent="0.15">
      <c r="A16044" s="2" t="s">
        <v>59</v>
      </c>
      <c r="B16044" s="2" t="s">
        <v>49</v>
      </c>
      <c r="C16044" s="3" t="s">
        <v>39</v>
      </c>
      <c r="D16044" s="3" t="s">
        <v>40</v>
      </c>
      <c r="E16044" s="3">
        <v>1995</v>
      </c>
      <c r="F16044" s="4">
        <v>267456.875</v>
      </c>
    </row>
    <row r="16045" spans="1:6" x14ac:dyDescent="0.15">
      <c r="A16045" s="2" t="s">
        <v>59</v>
      </c>
      <c r="B16045" s="2" t="s">
        <v>48</v>
      </c>
      <c r="C16045" s="3" t="s">
        <v>39</v>
      </c>
      <c r="D16045" s="3" t="s">
        <v>40</v>
      </c>
      <c r="E16045" s="3">
        <v>1996</v>
      </c>
      <c r="F16045" s="4">
        <v>290623.28125</v>
      </c>
    </row>
    <row r="16046" spans="1:6" x14ac:dyDescent="0.15">
      <c r="A16046" s="2" t="s">
        <v>59</v>
      </c>
      <c r="B16046" s="2" t="s">
        <v>49</v>
      </c>
      <c r="C16046" s="3" t="s">
        <v>39</v>
      </c>
      <c r="D16046" s="3" t="s">
        <v>40</v>
      </c>
      <c r="E16046" s="3">
        <v>1996</v>
      </c>
      <c r="F16046" s="4">
        <v>274255.03125</v>
      </c>
    </row>
    <row r="16047" spans="1:6" x14ac:dyDescent="0.15">
      <c r="A16047" s="2" t="s">
        <v>59</v>
      </c>
      <c r="B16047" s="2" t="s">
        <v>48</v>
      </c>
      <c r="C16047" s="3" t="s">
        <v>39</v>
      </c>
      <c r="D16047" s="3" t="s">
        <v>40</v>
      </c>
      <c r="E16047" s="3">
        <v>1997</v>
      </c>
      <c r="F16047" s="4">
        <v>301125.53125</v>
      </c>
    </row>
    <row r="16048" spans="1:6" x14ac:dyDescent="0.15">
      <c r="A16048" s="2" t="s">
        <v>59</v>
      </c>
      <c r="B16048" s="2" t="s">
        <v>49</v>
      </c>
      <c r="C16048" s="3" t="s">
        <v>39</v>
      </c>
      <c r="D16048" s="3" t="s">
        <v>40</v>
      </c>
      <c r="E16048" s="3">
        <v>1997</v>
      </c>
      <c r="F16048" s="4">
        <v>289537.6875</v>
      </c>
    </row>
    <row r="16049" spans="1:6" x14ac:dyDescent="0.15">
      <c r="A16049" s="2" t="s">
        <v>59</v>
      </c>
      <c r="B16049" s="2" t="s">
        <v>48</v>
      </c>
      <c r="C16049" s="3" t="s">
        <v>39</v>
      </c>
      <c r="D16049" s="3" t="s">
        <v>40</v>
      </c>
      <c r="E16049" s="3">
        <v>1998</v>
      </c>
      <c r="F16049" s="4">
        <v>313759.3125</v>
      </c>
    </row>
    <row r="16050" spans="1:6" x14ac:dyDescent="0.15">
      <c r="A16050" s="2" t="s">
        <v>59</v>
      </c>
      <c r="B16050" s="2" t="s">
        <v>49</v>
      </c>
      <c r="C16050" s="3" t="s">
        <v>39</v>
      </c>
      <c r="D16050" s="3" t="s">
        <v>40</v>
      </c>
      <c r="E16050" s="3">
        <v>1998</v>
      </c>
      <c r="F16050" s="4">
        <v>308577.15625</v>
      </c>
    </row>
    <row r="16051" spans="1:6" x14ac:dyDescent="0.15">
      <c r="A16051" s="2" t="s">
        <v>59</v>
      </c>
      <c r="B16051" s="2" t="s">
        <v>48</v>
      </c>
      <c r="C16051" s="3" t="s">
        <v>39</v>
      </c>
      <c r="D16051" s="3" t="s">
        <v>40</v>
      </c>
      <c r="E16051" s="3">
        <v>1999</v>
      </c>
      <c r="F16051" s="4">
        <v>331122.53125</v>
      </c>
    </row>
    <row r="16052" spans="1:6" x14ac:dyDescent="0.15">
      <c r="A16052" s="2" t="s">
        <v>59</v>
      </c>
      <c r="B16052" s="2" t="s">
        <v>49</v>
      </c>
      <c r="C16052" s="3" t="s">
        <v>39</v>
      </c>
      <c r="D16052" s="3" t="s">
        <v>40</v>
      </c>
      <c r="E16052" s="3">
        <v>1999</v>
      </c>
      <c r="F16052" s="4">
        <v>326464.5625</v>
      </c>
    </row>
    <row r="16053" spans="1:6" x14ac:dyDescent="0.15">
      <c r="A16053" s="2" t="s">
        <v>59</v>
      </c>
      <c r="B16053" s="2" t="s">
        <v>48</v>
      </c>
      <c r="C16053" s="3" t="s">
        <v>39</v>
      </c>
      <c r="D16053" s="3" t="s">
        <v>40</v>
      </c>
      <c r="E16053" s="3">
        <v>2000</v>
      </c>
      <c r="F16053" s="4">
        <v>353287.34375</v>
      </c>
    </row>
    <row r="16054" spans="1:6" x14ac:dyDescent="0.15">
      <c r="A16054" s="2" t="s">
        <v>59</v>
      </c>
      <c r="B16054" s="2" t="s">
        <v>49</v>
      </c>
      <c r="C16054" s="3" t="s">
        <v>39</v>
      </c>
      <c r="D16054" s="3" t="s">
        <v>40</v>
      </c>
      <c r="E16054" s="3">
        <v>2000</v>
      </c>
      <c r="F16054" s="4">
        <v>351833.5</v>
      </c>
    </row>
    <row r="16055" spans="1:6" x14ac:dyDescent="0.15">
      <c r="A16055" s="2" t="s">
        <v>59</v>
      </c>
      <c r="B16055" s="2" t="s">
        <v>48</v>
      </c>
      <c r="C16055" s="3" t="s">
        <v>39</v>
      </c>
      <c r="D16055" s="3" t="s">
        <v>40</v>
      </c>
      <c r="E16055" s="3">
        <v>2001</v>
      </c>
      <c r="F16055" s="4">
        <v>343555.3125</v>
      </c>
    </row>
    <row r="16056" spans="1:6" x14ac:dyDescent="0.15">
      <c r="A16056" s="2" t="s">
        <v>59</v>
      </c>
      <c r="B16056" s="2" t="s">
        <v>49</v>
      </c>
      <c r="C16056" s="3" t="s">
        <v>39</v>
      </c>
      <c r="D16056" s="3" t="s">
        <v>40</v>
      </c>
      <c r="E16056" s="3">
        <v>2001</v>
      </c>
      <c r="F16056" s="4">
        <v>343048.9375</v>
      </c>
    </row>
    <row r="16057" spans="1:6" x14ac:dyDescent="0.15">
      <c r="A16057" s="2" t="s">
        <v>59</v>
      </c>
      <c r="B16057" s="2" t="s">
        <v>48</v>
      </c>
      <c r="C16057" s="3" t="s">
        <v>39</v>
      </c>
      <c r="D16057" s="3" t="s">
        <v>40</v>
      </c>
      <c r="E16057" s="3">
        <v>2002</v>
      </c>
      <c r="F16057" s="4">
        <v>345104</v>
      </c>
    </row>
    <row r="16058" spans="1:6" x14ac:dyDescent="0.15">
      <c r="A16058" s="2" t="s">
        <v>59</v>
      </c>
      <c r="B16058" s="2" t="s">
        <v>49</v>
      </c>
      <c r="C16058" s="3" t="s">
        <v>39</v>
      </c>
      <c r="D16058" s="3" t="s">
        <v>40</v>
      </c>
      <c r="E16058" s="3">
        <v>2002</v>
      </c>
      <c r="F16058" s="4">
        <v>345812.84375</v>
      </c>
    </row>
    <row r="16059" spans="1:6" x14ac:dyDescent="0.15">
      <c r="A16059" s="2" t="s">
        <v>59</v>
      </c>
      <c r="B16059" s="2" t="s">
        <v>48</v>
      </c>
      <c r="C16059" s="3" t="s">
        <v>39</v>
      </c>
      <c r="D16059" s="3" t="s">
        <v>40</v>
      </c>
      <c r="E16059" s="3">
        <v>2003</v>
      </c>
      <c r="F16059" s="4">
        <v>354678.75</v>
      </c>
    </row>
    <row r="16060" spans="1:6" x14ac:dyDescent="0.15">
      <c r="A16060" s="2" t="s">
        <v>59</v>
      </c>
      <c r="B16060" s="2" t="s">
        <v>49</v>
      </c>
      <c r="C16060" s="3" t="s">
        <v>39</v>
      </c>
      <c r="D16060" s="3" t="s">
        <v>40</v>
      </c>
      <c r="E16060" s="3">
        <v>2003</v>
      </c>
      <c r="F16060" s="4">
        <v>352650.1875</v>
      </c>
    </row>
    <row r="16061" spans="1:6" x14ac:dyDescent="0.15">
      <c r="A16061" s="2" t="s">
        <v>59</v>
      </c>
      <c r="B16061" s="2" t="s">
        <v>48</v>
      </c>
      <c r="C16061" s="3" t="s">
        <v>39</v>
      </c>
      <c r="D16061" s="3" t="s">
        <v>40</v>
      </c>
      <c r="E16061" s="3">
        <v>2004</v>
      </c>
      <c r="F16061" s="4">
        <v>371480.3125</v>
      </c>
    </row>
    <row r="16062" spans="1:6" x14ac:dyDescent="0.15">
      <c r="A16062" s="2" t="s">
        <v>59</v>
      </c>
      <c r="B16062" s="2" t="s">
        <v>49</v>
      </c>
      <c r="C16062" s="3" t="s">
        <v>39</v>
      </c>
      <c r="D16062" s="3" t="s">
        <v>40</v>
      </c>
      <c r="E16062" s="3">
        <v>2004</v>
      </c>
      <c r="F16062" s="4">
        <v>369414.5625</v>
      </c>
    </row>
    <row r="16063" spans="1:6" x14ac:dyDescent="0.15">
      <c r="A16063" s="2" t="s">
        <v>59</v>
      </c>
      <c r="B16063" s="2" t="s">
        <v>48</v>
      </c>
      <c r="C16063" s="3" t="s">
        <v>39</v>
      </c>
      <c r="D16063" s="3" t="s">
        <v>40</v>
      </c>
      <c r="E16063" s="3">
        <v>2005</v>
      </c>
      <c r="F16063" s="4">
        <v>387039.96875</v>
      </c>
    </row>
    <row r="16064" spans="1:6" x14ac:dyDescent="0.15">
      <c r="A16064" s="2" t="s">
        <v>59</v>
      </c>
      <c r="B16064" s="2" t="s">
        <v>49</v>
      </c>
      <c r="C16064" s="3" t="s">
        <v>39</v>
      </c>
      <c r="D16064" s="3" t="s">
        <v>40</v>
      </c>
      <c r="E16064" s="3">
        <v>2005</v>
      </c>
      <c r="F16064" s="4">
        <v>378196.5</v>
      </c>
    </row>
    <row r="16065" spans="1:6" x14ac:dyDescent="0.15">
      <c r="A16065" s="2" t="s">
        <v>59</v>
      </c>
      <c r="B16065" s="2" t="s">
        <v>48</v>
      </c>
      <c r="C16065" s="3" t="s">
        <v>39</v>
      </c>
      <c r="D16065" s="3" t="s">
        <v>40</v>
      </c>
      <c r="E16065" s="3">
        <v>2006</v>
      </c>
      <c r="F16065" s="4">
        <v>403906</v>
      </c>
    </row>
    <row r="16066" spans="1:6" x14ac:dyDescent="0.15">
      <c r="A16066" s="2" t="s">
        <v>59</v>
      </c>
      <c r="B16066" s="2" t="s">
        <v>49</v>
      </c>
      <c r="C16066" s="3" t="s">
        <v>39</v>
      </c>
      <c r="D16066" s="3" t="s">
        <v>40</v>
      </c>
      <c r="E16066" s="3">
        <v>2006</v>
      </c>
      <c r="F16066" s="4">
        <v>401234.84375</v>
      </c>
    </row>
    <row r="16067" spans="1:6" x14ac:dyDescent="0.15">
      <c r="A16067" s="2" t="s">
        <v>59</v>
      </c>
      <c r="B16067" s="2" t="s">
        <v>48</v>
      </c>
      <c r="C16067" s="3" t="s">
        <v>39</v>
      </c>
      <c r="D16067" s="3" t="s">
        <v>40</v>
      </c>
      <c r="E16067" s="3">
        <v>2007</v>
      </c>
      <c r="F16067" s="4">
        <v>431161.90625</v>
      </c>
    </row>
    <row r="16068" spans="1:6" x14ac:dyDescent="0.15">
      <c r="A16068" s="2" t="s">
        <v>59</v>
      </c>
      <c r="B16068" s="2" t="s">
        <v>49</v>
      </c>
      <c r="C16068" s="3" t="s">
        <v>39</v>
      </c>
      <c r="D16068" s="3" t="s">
        <v>40</v>
      </c>
      <c r="E16068" s="3">
        <v>2007</v>
      </c>
      <c r="F16068" s="4">
        <v>426857.4375</v>
      </c>
    </row>
    <row r="16069" spans="1:6" x14ac:dyDescent="0.15">
      <c r="A16069" s="2" t="s">
        <v>59</v>
      </c>
      <c r="B16069" s="2" t="s">
        <v>48</v>
      </c>
      <c r="C16069" s="3" t="s">
        <v>39</v>
      </c>
      <c r="D16069" s="3" t="s">
        <v>40</v>
      </c>
      <c r="E16069" s="3">
        <v>2008</v>
      </c>
      <c r="F16069" s="4">
        <v>442047.3125</v>
      </c>
    </row>
    <row r="16070" spans="1:6" x14ac:dyDescent="0.15">
      <c r="A16070" s="2" t="s">
        <v>59</v>
      </c>
      <c r="B16070" s="2" t="s">
        <v>49</v>
      </c>
      <c r="C16070" s="3" t="s">
        <v>39</v>
      </c>
      <c r="D16070" s="3" t="s">
        <v>40</v>
      </c>
      <c r="E16070" s="3">
        <v>2008</v>
      </c>
      <c r="F16070" s="4">
        <v>427676.25</v>
      </c>
    </row>
    <row r="16071" spans="1:6" x14ac:dyDescent="0.15">
      <c r="A16071" s="2" t="s">
        <v>59</v>
      </c>
      <c r="B16071" s="2" t="s">
        <v>48</v>
      </c>
      <c r="C16071" s="3" t="s">
        <v>39</v>
      </c>
      <c r="D16071" s="3" t="s">
        <v>40</v>
      </c>
      <c r="E16071" s="3">
        <v>2009</v>
      </c>
      <c r="F16071" s="4">
        <v>412821.25</v>
      </c>
    </row>
    <row r="16072" spans="1:6" x14ac:dyDescent="0.15">
      <c r="A16072" s="2" t="s">
        <v>59</v>
      </c>
      <c r="B16072" s="2" t="s">
        <v>49</v>
      </c>
      <c r="C16072" s="3" t="s">
        <v>39</v>
      </c>
      <c r="D16072" s="3" t="s">
        <v>40</v>
      </c>
      <c r="E16072" s="3">
        <v>2009</v>
      </c>
      <c r="F16072" s="4">
        <v>408163.4375</v>
      </c>
    </row>
    <row r="16073" spans="1:6" x14ac:dyDescent="0.15">
      <c r="A16073" s="2" t="s">
        <v>59</v>
      </c>
      <c r="B16073" s="2" t="s">
        <v>48</v>
      </c>
      <c r="C16073" s="3" t="s">
        <v>39</v>
      </c>
      <c r="D16073" s="3" t="s">
        <v>40</v>
      </c>
      <c r="E16073" s="3">
        <v>2010</v>
      </c>
      <c r="F16073" s="4">
        <v>434925.3125</v>
      </c>
    </row>
    <row r="16074" spans="1:6" x14ac:dyDescent="0.15">
      <c r="A16074" s="2" t="s">
        <v>59</v>
      </c>
      <c r="B16074" s="2" t="s">
        <v>49</v>
      </c>
      <c r="C16074" s="3" t="s">
        <v>39</v>
      </c>
      <c r="D16074" s="3" t="s">
        <v>40</v>
      </c>
      <c r="E16074" s="3">
        <v>2010</v>
      </c>
      <c r="F16074" s="4">
        <v>426451.71875</v>
      </c>
    </row>
    <row r="16075" spans="1:6" x14ac:dyDescent="0.15">
      <c r="A16075" s="2" t="s">
        <v>59</v>
      </c>
      <c r="B16075" s="2" t="s">
        <v>48</v>
      </c>
      <c r="C16075" s="3" t="s">
        <v>39</v>
      </c>
      <c r="D16075" s="3" t="s">
        <v>40</v>
      </c>
      <c r="E16075" s="3">
        <v>2011</v>
      </c>
      <c r="F16075" s="4">
        <v>467381.34375</v>
      </c>
    </row>
    <row r="16076" spans="1:6" x14ac:dyDescent="0.15">
      <c r="A16076" s="2" t="s">
        <v>59</v>
      </c>
      <c r="B16076" s="2" t="s">
        <v>49</v>
      </c>
      <c r="C16076" s="3" t="s">
        <v>39</v>
      </c>
      <c r="D16076" s="3" t="s">
        <v>40</v>
      </c>
      <c r="E16076" s="3">
        <v>2011</v>
      </c>
      <c r="F16076" s="4">
        <v>453589.46875</v>
      </c>
    </row>
    <row r="16077" spans="1:6" x14ac:dyDescent="0.15">
      <c r="A16077" s="2" t="s">
        <v>59</v>
      </c>
      <c r="B16077" s="2" t="s">
        <v>48</v>
      </c>
      <c r="C16077" s="3" t="s">
        <v>39</v>
      </c>
      <c r="D16077" s="3" t="s">
        <v>40</v>
      </c>
      <c r="E16077" s="3">
        <v>2012</v>
      </c>
      <c r="F16077" s="4">
        <v>468806.15625</v>
      </c>
    </row>
    <row r="16078" spans="1:6" x14ac:dyDescent="0.15">
      <c r="A16078" s="2" t="s">
        <v>59</v>
      </c>
      <c r="B16078" s="2" t="s">
        <v>49</v>
      </c>
      <c r="C16078" s="3" t="s">
        <v>39</v>
      </c>
      <c r="D16078" s="3" t="s">
        <v>40</v>
      </c>
      <c r="E16078" s="3">
        <v>2012</v>
      </c>
      <c r="F16078" s="4">
        <v>455691.15625</v>
      </c>
    </row>
    <row r="16079" spans="1:6" x14ac:dyDescent="0.15">
      <c r="A16079" s="2" t="s">
        <v>59</v>
      </c>
      <c r="B16079" s="2" t="s">
        <v>48</v>
      </c>
      <c r="C16079" s="3" t="s">
        <v>39</v>
      </c>
      <c r="D16079" s="3" t="s">
        <v>40</v>
      </c>
      <c r="E16079" s="3">
        <v>2013</v>
      </c>
      <c r="F16079" s="4">
        <v>468068.34375</v>
      </c>
    </row>
    <row r="16080" spans="1:6" x14ac:dyDescent="0.15">
      <c r="A16080" s="2" t="s">
        <v>59</v>
      </c>
      <c r="B16080" s="2" t="s">
        <v>49</v>
      </c>
      <c r="C16080" s="3" t="s">
        <v>39</v>
      </c>
      <c r="D16080" s="3" t="s">
        <v>40</v>
      </c>
      <c r="E16080" s="3">
        <v>2013</v>
      </c>
      <c r="F16080" s="4">
        <v>455064.15625</v>
      </c>
    </row>
    <row r="16081" spans="1:6" x14ac:dyDescent="0.15">
      <c r="A16081" s="2" t="s">
        <v>59</v>
      </c>
      <c r="B16081" s="2" t="s">
        <v>48</v>
      </c>
      <c r="C16081" s="3" t="s">
        <v>39</v>
      </c>
      <c r="D16081" s="3" t="s">
        <v>40</v>
      </c>
      <c r="E16081" s="3">
        <v>2014</v>
      </c>
      <c r="F16081" s="4">
        <v>471940.90625</v>
      </c>
    </row>
    <row r="16082" spans="1:6" x14ac:dyDescent="0.15">
      <c r="A16082" s="2" t="s">
        <v>59</v>
      </c>
      <c r="B16082" s="2" t="s">
        <v>49</v>
      </c>
      <c r="C16082" s="3" t="s">
        <v>39</v>
      </c>
      <c r="D16082" s="3" t="s">
        <v>40</v>
      </c>
      <c r="E16082" s="3">
        <v>2014</v>
      </c>
      <c r="F16082" s="4">
        <v>457363.84375</v>
      </c>
    </row>
    <row r="16083" spans="1:6" x14ac:dyDescent="0.15">
      <c r="A16083" s="2" t="s">
        <v>59</v>
      </c>
      <c r="B16083" s="2" t="s">
        <v>48</v>
      </c>
      <c r="C16083" s="3" t="s">
        <v>39</v>
      </c>
      <c r="D16083" s="3" t="s">
        <v>40</v>
      </c>
      <c r="E16083" s="3">
        <v>2015</v>
      </c>
      <c r="F16083" s="4">
        <v>489265.21875</v>
      </c>
    </row>
    <row r="16084" spans="1:6" x14ac:dyDescent="0.15">
      <c r="A16084" s="2" t="s">
        <v>59</v>
      </c>
      <c r="B16084" s="2" t="s">
        <v>49</v>
      </c>
      <c r="C16084" s="3" t="s">
        <v>39</v>
      </c>
      <c r="D16084" s="3" t="s">
        <v>40</v>
      </c>
      <c r="E16084" s="3">
        <v>2015</v>
      </c>
      <c r="F16084" s="4">
        <v>485116.34375</v>
      </c>
    </row>
    <row r="16085" spans="1:6" x14ac:dyDescent="0.15">
      <c r="A16085" s="2" t="s">
        <v>59</v>
      </c>
      <c r="B16085" s="2" t="s">
        <v>48</v>
      </c>
      <c r="C16085" s="3" t="s">
        <v>39</v>
      </c>
      <c r="D16085" s="3" t="s">
        <v>40</v>
      </c>
      <c r="E16085" s="3">
        <v>2016</v>
      </c>
      <c r="F16085" s="4">
        <v>496575.71875</v>
      </c>
    </row>
    <row r="16086" spans="1:6" x14ac:dyDescent="0.15">
      <c r="A16086" s="2" t="s">
        <v>59</v>
      </c>
      <c r="B16086" s="2" t="s">
        <v>49</v>
      </c>
      <c r="C16086" s="3" t="s">
        <v>39</v>
      </c>
      <c r="D16086" s="3" t="s">
        <v>40</v>
      </c>
      <c r="E16086" s="3">
        <v>2016</v>
      </c>
      <c r="F16086" s="4">
        <v>496534.0625</v>
      </c>
    </row>
    <row r="16087" spans="1:6" x14ac:dyDescent="0.15">
      <c r="A16087" s="2" t="s">
        <v>59</v>
      </c>
      <c r="B16087" s="2" t="s">
        <v>48</v>
      </c>
      <c r="C16087" s="3" t="s">
        <v>39</v>
      </c>
      <c r="D16087" s="3" t="s">
        <v>40</v>
      </c>
      <c r="E16087" s="3">
        <v>2017</v>
      </c>
      <c r="F16087" s="4">
        <v>515378.21875</v>
      </c>
    </row>
    <row r="16088" spans="1:6" x14ac:dyDescent="0.15">
      <c r="A16088" s="2" t="s">
        <v>59</v>
      </c>
      <c r="B16088" s="2" t="s">
        <v>49</v>
      </c>
      <c r="C16088" s="3" t="s">
        <v>39</v>
      </c>
      <c r="D16088" s="3" t="s">
        <v>40</v>
      </c>
      <c r="E16088" s="3">
        <v>2017</v>
      </c>
      <c r="F16088" s="4">
        <v>515378.21875</v>
      </c>
    </row>
    <row r="16089" spans="1:6" x14ac:dyDescent="0.15">
      <c r="A16089" s="2" t="s">
        <v>59</v>
      </c>
      <c r="B16089" s="2" t="s">
        <v>48</v>
      </c>
      <c r="C16089" s="3" t="s">
        <v>39</v>
      </c>
      <c r="D16089" s="3" t="s">
        <v>40</v>
      </c>
      <c r="E16089" s="3">
        <v>2018</v>
      </c>
      <c r="F16089" s="4">
        <v>516270.25</v>
      </c>
    </row>
    <row r="16090" spans="1:6" x14ac:dyDescent="0.15">
      <c r="A16090" s="2" t="s">
        <v>59</v>
      </c>
      <c r="B16090" s="2" t="s">
        <v>49</v>
      </c>
      <c r="C16090" s="3" t="s">
        <v>39</v>
      </c>
      <c r="D16090" s="3" t="s">
        <v>40</v>
      </c>
      <c r="E16090" s="3">
        <v>2018</v>
      </c>
      <c r="F16090" s="4">
        <v>516469.6875</v>
      </c>
    </row>
    <row r="16091" spans="1:6" x14ac:dyDescent="0.15">
      <c r="A16091" s="2" t="s">
        <v>59</v>
      </c>
      <c r="B16091" s="2" t="s">
        <v>48</v>
      </c>
      <c r="C16091" s="3" t="s">
        <v>39</v>
      </c>
      <c r="D16091" s="3" t="s">
        <v>40</v>
      </c>
      <c r="E16091" s="3">
        <v>2019</v>
      </c>
      <c r="F16091" s="4">
        <v>526240.8125</v>
      </c>
    </row>
    <row r="16092" spans="1:6" x14ac:dyDescent="0.15">
      <c r="A16092" s="2" t="s">
        <v>59</v>
      </c>
      <c r="B16092" s="2" t="s">
        <v>49</v>
      </c>
      <c r="C16092" s="3" t="s">
        <v>39</v>
      </c>
      <c r="D16092" s="3" t="s">
        <v>40</v>
      </c>
      <c r="E16092" s="3">
        <v>2019</v>
      </c>
      <c r="F16092" s="4">
        <v>527787.8125</v>
      </c>
    </row>
    <row r="16093" spans="1:6" x14ac:dyDescent="0.15">
      <c r="A16093" s="2" t="s">
        <v>59</v>
      </c>
      <c r="B16093" s="2" t="s">
        <v>48</v>
      </c>
      <c r="C16093" s="3" t="s">
        <v>41</v>
      </c>
      <c r="D16093" s="3" t="s">
        <v>42</v>
      </c>
      <c r="E16093" s="3">
        <v>1950</v>
      </c>
      <c r="F16093" s="4">
        <v>74871.40625</v>
      </c>
    </row>
    <row r="16094" spans="1:6" x14ac:dyDescent="0.15">
      <c r="A16094" s="2" t="s">
        <v>59</v>
      </c>
      <c r="B16094" s="2" t="s">
        <v>49</v>
      </c>
      <c r="C16094" s="3" t="s">
        <v>41</v>
      </c>
      <c r="D16094" s="3" t="s">
        <v>42</v>
      </c>
      <c r="E16094" s="3">
        <v>1950</v>
      </c>
      <c r="F16094" s="4">
        <v>80791.8671875</v>
      </c>
    </row>
    <row r="16095" spans="1:6" x14ac:dyDescent="0.15">
      <c r="A16095" s="2" t="s">
        <v>59</v>
      </c>
      <c r="B16095" s="2" t="s">
        <v>48</v>
      </c>
      <c r="C16095" s="3" t="s">
        <v>41</v>
      </c>
      <c r="D16095" s="3" t="s">
        <v>42</v>
      </c>
      <c r="E16095" s="3">
        <v>1951</v>
      </c>
      <c r="F16095" s="4">
        <v>81711.3359375</v>
      </c>
    </row>
    <row r="16096" spans="1:6" x14ac:dyDescent="0.15">
      <c r="A16096" s="2" t="s">
        <v>59</v>
      </c>
      <c r="B16096" s="2" t="s">
        <v>49</v>
      </c>
      <c r="C16096" s="3" t="s">
        <v>41</v>
      </c>
      <c r="D16096" s="3" t="s">
        <v>42</v>
      </c>
      <c r="E16096" s="3">
        <v>1951</v>
      </c>
      <c r="F16096" s="4">
        <v>88299.203125</v>
      </c>
    </row>
    <row r="16097" spans="1:6" x14ac:dyDescent="0.15">
      <c r="A16097" s="2" t="s">
        <v>59</v>
      </c>
      <c r="B16097" s="2" t="s">
        <v>48</v>
      </c>
      <c r="C16097" s="3" t="s">
        <v>41</v>
      </c>
      <c r="D16097" s="3" t="s">
        <v>42</v>
      </c>
      <c r="E16097" s="3">
        <v>1952</v>
      </c>
      <c r="F16097" s="4">
        <v>81576.65625</v>
      </c>
    </row>
    <row r="16098" spans="1:6" x14ac:dyDescent="0.15">
      <c r="A16098" s="2" t="s">
        <v>59</v>
      </c>
      <c r="B16098" s="2" t="s">
        <v>49</v>
      </c>
      <c r="C16098" s="3" t="s">
        <v>41</v>
      </c>
      <c r="D16098" s="3" t="s">
        <v>42</v>
      </c>
      <c r="E16098" s="3">
        <v>1952</v>
      </c>
      <c r="F16098" s="4">
        <v>88759.6640625</v>
      </c>
    </row>
    <row r="16099" spans="1:6" x14ac:dyDescent="0.15">
      <c r="A16099" s="2" t="s">
        <v>59</v>
      </c>
      <c r="B16099" s="2" t="s">
        <v>48</v>
      </c>
      <c r="C16099" s="3" t="s">
        <v>41</v>
      </c>
      <c r="D16099" s="3" t="s">
        <v>42</v>
      </c>
      <c r="E16099" s="3">
        <v>1953</v>
      </c>
      <c r="F16099" s="4">
        <v>84793.9765625</v>
      </c>
    </row>
    <row r="16100" spans="1:6" x14ac:dyDescent="0.15">
      <c r="A16100" s="2" t="s">
        <v>59</v>
      </c>
      <c r="B16100" s="2" t="s">
        <v>49</v>
      </c>
      <c r="C16100" s="3" t="s">
        <v>41</v>
      </c>
      <c r="D16100" s="3" t="s">
        <v>42</v>
      </c>
      <c r="E16100" s="3">
        <v>1953</v>
      </c>
      <c r="F16100" s="4">
        <v>92451.4140625</v>
      </c>
    </row>
    <row r="16101" spans="1:6" x14ac:dyDescent="0.15">
      <c r="A16101" s="2" t="s">
        <v>59</v>
      </c>
      <c r="B16101" s="2" t="s">
        <v>48</v>
      </c>
      <c r="C16101" s="3" t="s">
        <v>41</v>
      </c>
      <c r="D16101" s="3" t="s">
        <v>42</v>
      </c>
      <c r="E16101" s="3">
        <v>1954</v>
      </c>
      <c r="F16101" s="4">
        <v>90660.4375</v>
      </c>
    </row>
    <row r="16102" spans="1:6" x14ac:dyDescent="0.15">
      <c r="A16102" s="2" t="s">
        <v>59</v>
      </c>
      <c r="B16102" s="2" t="s">
        <v>49</v>
      </c>
      <c r="C16102" s="3" t="s">
        <v>41</v>
      </c>
      <c r="D16102" s="3" t="s">
        <v>42</v>
      </c>
      <c r="E16102" s="3">
        <v>1954</v>
      </c>
      <c r="F16102" s="4">
        <v>98463.0390625</v>
      </c>
    </row>
    <row r="16103" spans="1:6" x14ac:dyDescent="0.15">
      <c r="A16103" s="2" t="s">
        <v>59</v>
      </c>
      <c r="B16103" s="2" t="s">
        <v>48</v>
      </c>
      <c r="C16103" s="3" t="s">
        <v>41</v>
      </c>
      <c r="D16103" s="3" t="s">
        <v>42</v>
      </c>
      <c r="E16103" s="3">
        <v>1955</v>
      </c>
      <c r="F16103" s="4">
        <v>97527.9609375</v>
      </c>
    </row>
    <row r="16104" spans="1:6" x14ac:dyDescent="0.15">
      <c r="A16104" s="2" t="s">
        <v>59</v>
      </c>
      <c r="B16104" s="2" t="s">
        <v>49</v>
      </c>
      <c r="C16104" s="3" t="s">
        <v>41</v>
      </c>
      <c r="D16104" s="3" t="s">
        <v>42</v>
      </c>
      <c r="E16104" s="3">
        <v>1955</v>
      </c>
      <c r="F16104" s="4">
        <v>105341.3828125</v>
      </c>
    </row>
    <row r="16105" spans="1:6" x14ac:dyDescent="0.15">
      <c r="A16105" s="2" t="s">
        <v>59</v>
      </c>
      <c r="B16105" s="2" t="s">
        <v>48</v>
      </c>
      <c r="C16105" s="3" t="s">
        <v>41</v>
      </c>
      <c r="D16105" s="3" t="s">
        <v>42</v>
      </c>
      <c r="E16105" s="3">
        <v>1956</v>
      </c>
      <c r="F16105" s="4">
        <v>104656.2890625</v>
      </c>
    </row>
    <row r="16106" spans="1:6" x14ac:dyDescent="0.15">
      <c r="A16106" s="2" t="s">
        <v>59</v>
      </c>
      <c r="B16106" s="2" t="s">
        <v>49</v>
      </c>
      <c r="C16106" s="3" t="s">
        <v>41</v>
      </c>
      <c r="D16106" s="3" t="s">
        <v>42</v>
      </c>
      <c r="E16106" s="3">
        <v>1956</v>
      </c>
      <c r="F16106" s="4">
        <v>113187.71875</v>
      </c>
    </row>
    <row r="16107" spans="1:6" x14ac:dyDescent="0.15">
      <c r="A16107" s="2" t="s">
        <v>59</v>
      </c>
      <c r="B16107" s="2" t="s">
        <v>48</v>
      </c>
      <c r="C16107" s="3" t="s">
        <v>41</v>
      </c>
      <c r="D16107" s="3" t="s">
        <v>42</v>
      </c>
      <c r="E16107" s="3">
        <v>1957</v>
      </c>
      <c r="F16107" s="4">
        <v>108602.984375</v>
      </c>
    </row>
    <row r="16108" spans="1:6" x14ac:dyDescent="0.15">
      <c r="A16108" s="2" t="s">
        <v>59</v>
      </c>
      <c r="B16108" s="2" t="s">
        <v>49</v>
      </c>
      <c r="C16108" s="3" t="s">
        <v>41</v>
      </c>
      <c r="D16108" s="3" t="s">
        <v>42</v>
      </c>
      <c r="E16108" s="3">
        <v>1957</v>
      </c>
      <c r="F16108" s="4">
        <v>117480.1875</v>
      </c>
    </row>
    <row r="16109" spans="1:6" x14ac:dyDescent="0.15">
      <c r="A16109" s="2" t="s">
        <v>59</v>
      </c>
      <c r="B16109" s="2" t="s">
        <v>48</v>
      </c>
      <c r="C16109" s="3" t="s">
        <v>41</v>
      </c>
      <c r="D16109" s="3" t="s">
        <v>42</v>
      </c>
      <c r="E16109" s="3">
        <v>1958</v>
      </c>
      <c r="F16109" s="4">
        <v>104456.9921875</v>
      </c>
    </row>
    <row r="16110" spans="1:6" x14ac:dyDescent="0.15">
      <c r="A16110" s="2" t="s">
        <v>59</v>
      </c>
      <c r="B16110" s="2" t="s">
        <v>49</v>
      </c>
      <c r="C16110" s="3" t="s">
        <v>41</v>
      </c>
      <c r="D16110" s="3" t="s">
        <v>42</v>
      </c>
      <c r="E16110" s="3">
        <v>1958</v>
      </c>
      <c r="F16110" s="4">
        <v>113750.7890625</v>
      </c>
    </row>
    <row r="16111" spans="1:6" x14ac:dyDescent="0.15">
      <c r="A16111" s="2" t="s">
        <v>59</v>
      </c>
      <c r="B16111" s="2" t="s">
        <v>48</v>
      </c>
      <c r="C16111" s="3" t="s">
        <v>41</v>
      </c>
      <c r="D16111" s="3" t="s">
        <v>42</v>
      </c>
      <c r="E16111" s="3">
        <v>1959</v>
      </c>
      <c r="F16111" s="4">
        <v>112616.140625</v>
      </c>
    </row>
    <row r="16112" spans="1:6" x14ac:dyDescent="0.15">
      <c r="A16112" s="2" t="s">
        <v>59</v>
      </c>
      <c r="B16112" s="2" t="s">
        <v>49</v>
      </c>
      <c r="C16112" s="3" t="s">
        <v>41</v>
      </c>
      <c r="D16112" s="3" t="s">
        <v>42</v>
      </c>
      <c r="E16112" s="3">
        <v>1959</v>
      </c>
      <c r="F16112" s="4">
        <v>122554.2265625</v>
      </c>
    </row>
    <row r="16113" spans="1:6" x14ac:dyDescent="0.15">
      <c r="A16113" s="2" t="s">
        <v>59</v>
      </c>
      <c r="B16113" s="2" t="s">
        <v>48</v>
      </c>
      <c r="C16113" s="3" t="s">
        <v>41</v>
      </c>
      <c r="D16113" s="3" t="s">
        <v>42</v>
      </c>
      <c r="E16113" s="3">
        <v>1960</v>
      </c>
      <c r="F16113" s="4">
        <v>122351.3203125</v>
      </c>
    </row>
    <row r="16114" spans="1:6" x14ac:dyDescent="0.15">
      <c r="A16114" s="2" t="s">
        <v>59</v>
      </c>
      <c r="B16114" s="2" t="s">
        <v>49</v>
      </c>
      <c r="C16114" s="3" t="s">
        <v>41</v>
      </c>
      <c r="D16114" s="3" t="s">
        <v>42</v>
      </c>
      <c r="E16114" s="3">
        <v>1960</v>
      </c>
      <c r="F16114" s="4">
        <v>130307.9453125</v>
      </c>
    </row>
    <row r="16115" spans="1:6" x14ac:dyDescent="0.15">
      <c r="A16115" s="2" t="s">
        <v>59</v>
      </c>
      <c r="B16115" s="2" t="s">
        <v>48</v>
      </c>
      <c r="C16115" s="3" t="s">
        <v>41</v>
      </c>
      <c r="D16115" s="3" t="s">
        <v>42</v>
      </c>
      <c r="E16115" s="3">
        <v>1961</v>
      </c>
      <c r="F16115" s="4">
        <v>132931.140625</v>
      </c>
    </row>
    <row r="16116" spans="1:6" x14ac:dyDescent="0.15">
      <c r="A16116" s="2" t="s">
        <v>59</v>
      </c>
      <c r="B16116" s="2" t="s">
        <v>49</v>
      </c>
      <c r="C16116" s="3" t="s">
        <v>41</v>
      </c>
      <c r="D16116" s="3" t="s">
        <v>42</v>
      </c>
      <c r="E16116" s="3">
        <v>1961</v>
      </c>
      <c r="F16116" s="4">
        <v>140495.90625</v>
      </c>
    </row>
    <row r="16117" spans="1:6" x14ac:dyDescent="0.15">
      <c r="A16117" s="2" t="s">
        <v>59</v>
      </c>
      <c r="B16117" s="2" t="s">
        <v>48</v>
      </c>
      <c r="C16117" s="3" t="s">
        <v>41</v>
      </c>
      <c r="D16117" s="3" t="s">
        <v>42</v>
      </c>
      <c r="E16117" s="3">
        <v>1962</v>
      </c>
      <c r="F16117" s="4">
        <v>139404.40625</v>
      </c>
    </row>
    <row r="16118" spans="1:6" x14ac:dyDescent="0.15">
      <c r="A16118" s="2" t="s">
        <v>59</v>
      </c>
      <c r="B16118" s="2" t="s">
        <v>49</v>
      </c>
      <c r="C16118" s="3" t="s">
        <v>41</v>
      </c>
      <c r="D16118" s="3" t="s">
        <v>42</v>
      </c>
      <c r="E16118" s="3">
        <v>1962</v>
      </c>
      <c r="F16118" s="4">
        <v>148575.265625</v>
      </c>
    </row>
    <row r="16119" spans="1:6" x14ac:dyDescent="0.15">
      <c r="A16119" s="2" t="s">
        <v>59</v>
      </c>
      <c r="B16119" s="2" t="s">
        <v>48</v>
      </c>
      <c r="C16119" s="3" t="s">
        <v>41</v>
      </c>
      <c r="D16119" s="3" t="s">
        <v>42</v>
      </c>
      <c r="E16119" s="3">
        <v>1963</v>
      </c>
      <c r="F16119" s="4">
        <v>145815.890625</v>
      </c>
    </row>
    <row r="16120" spans="1:6" x14ac:dyDescent="0.15">
      <c r="A16120" s="2" t="s">
        <v>59</v>
      </c>
      <c r="B16120" s="2" t="s">
        <v>49</v>
      </c>
      <c r="C16120" s="3" t="s">
        <v>41</v>
      </c>
      <c r="D16120" s="3" t="s">
        <v>42</v>
      </c>
      <c r="E16120" s="3">
        <v>1963</v>
      </c>
      <c r="F16120" s="4">
        <v>155650.625</v>
      </c>
    </row>
    <row r="16121" spans="1:6" x14ac:dyDescent="0.15">
      <c r="A16121" s="2" t="s">
        <v>59</v>
      </c>
      <c r="B16121" s="2" t="s">
        <v>48</v>
      </c>
      <c r="C16121" s="3" t="s">
        <v>41</v>
      </c>
      <c r="D16121" s="3" t="s">
        <v>42</v>
      </c>
      <c r="E16121" s="3">
        <v>1964</v>
      </c>
      <c r="F16121" s="4">
        <v>154483.59375</v>
      </c>
    </row>
    <row r="16122" spans="1:6" x14ac:dyDescent="0.15">
      <c r="A16122" s="2" t="s">
        <v>59</v>
      </c>
      <c r="B16122" s="2" t="s">
        <v>49</v>
      </c>
      <c r="C16122" s="3" t="s">
        <v>41</v>
      </c>
      <c r="D16122" s="3" t="s">
        <v>42</v>
      </c>
      <c r="E16122" s="3">
        <v>1964</v>
      </c>
      <c r="F16122" s="4">
        <v>164851.390625</v>
      </c>
    </row>
    <row r="16123" spans="1:6" x14ac:dyDescent="0.15">
      <c r="A16123" s="2" t="s">
        <v>59</v>
      </c>
      <c r="B16123" s="2" t="s">
        <v>48</v>
      </c>
      <c r="C16123" s="3" t="s">
        <v>41</v>
      </c>
      <c r="D16123" s="3" t="s">
        <v>42</v>
      </c>
      <c r="E16123" s="3">
        <v>1965</v>
      </c>
      <c r="F16123" s="4">
        <v>158097.640625</v>
      </c>
    </row>
    <row r="16124" spans="1:6" x14ac:dyDescent="0.15">
      <c r="A16124" s="2" t="s">
        <v>59</v>
      </c>
      <c r="B16124" s="2" t="s">
        <v>49</v>
      </c>
      <c r="C16124" s="3" t="s">
        <v>41</v>
      </c>
      <c r="D16124" s="3" t="s">
        <v>42</v>
      </c>
      <c r="E16124" s="3">
        <v>1965</v>
      </c>
      <c r="F16124" s="4">
        <v>168636.078125</v>
      </c>
    </row>
    <row r="16125" spans="1:6" x14ac:dyDescent="0.15">
      <c r="A16125" s="2" t="s">
        <v>59</v>
      </c>
      <c r="B16125" s="2" t="s">
        <v>48</v>
      </c>
      <c r="C16125" s="3" t="s">
        <v>41</v>
      </c>
      <c r="D16125" s="3" t="s">
        <v>42</v>
      </c>
      <c r="E16125" s="3">
        <v>1966</v>
      </c>
      <c r="F16125" s="4">
        <v>161869.484375</v>
      </c>
    </row>
    <row r="16126" spans="1:6" x14ac:dyDescent="0.15">
      <c r="A16126" s="2" t="s">
        <v>59</v>
      </c>
      <c r="B16126" s="2" t="s">
        <v>49</v>
      </c>
      <c r="C16126" s="3" t="s">
        <v>41</v>
      </c>
      <c r="D16126" s="3" t="s">
        <v>42</v>
      </c>
      <c r="E16126" s="3">
        <v>1966</v>
      </c>
      <c r="F16126" s="4">
        <v>172956.6875</v>
      </c>
    </row>
    <row r="16127" spans="1:6" x14ac:dyDescent="0.15">
      <c r="A16127" s="2" t="s">
        <v>59</v>
      </c>
      <c r="B16127" s="2" t="s">
        <v>48</v>
      </c>
      <c r="C16127" s="3" t="s">
        <v>41</v>
      </c>
      <c r="D16127" s="3" t="s">
        <v>42</v>
      </c>
      <c r="E16127" s="3">
        <v>1967</v>
      </c>
      <c r="F16127" s="4">
        <v>167306.6875</v>
      </c>
    </row>
    <row r="16128" spans="1:6" x14ac:dyDescent="0.15">
      <c r="A16128" s="2" t="s">
        <v>59</v>
      </c>
      <c r="B16128" s="2" t="s">
        <v>49</v>
      </c>
      <c r="C16128" s="3" t="s">
        <v>41</v>
      </c>
      <c r="D16128" s="3" t="s">
        <v>42</v>
      </c>
      <c r="E16128" s="3">
        <v>1967</v>
      </c>
      <c r="F16128" s="4">
        <v>179028.640625</v>
      </c>
    </row>
    <row r="16129" spans="1:6" x14ac:dyDescent="0.15">
      <c r="A16129" s="2" t="s">
        <v>59</v>
      </c>
      <c r="B16129" s="2" t="s">
        <v>48</v>
      </c>
      <c r="C16129" s="3" t="s">
        <v>41</v>
      </c>
      <c r="D16129" s="3" t="s">
        <v>42</v>
      </c>
      <c r="E16129" s="3">
        <v>1968</v>
      </c>
      <c r="F16129" s="4">
        <v>173470.875</v>
      </c>
    </row>
    <row r="16130" spans="1:6" x14ac:dyDescent="0.15">
      <c r="A16130" s="2" t="s">
        <v>59</v>
      </c>
      <c r="B16130" s="2" t="s">
        <v>49</v>
      </c>
      <c r="C16130" s="3" t="s">
        <v>41</v>
      </c>
      <c r="D16130" s="3" t="s">
        <v>42</v>
      </c>
      <c r="E16130" s="3">
        <v>1968</v>
      </c>
      <c r="F16130" s="4">
        <v>185830.328125</v>
      </c>
    </row>
    <row r="16131" spans="1:6" x14ac:dyDescent="0.15">
      <c r="A16131" s="2" t="s">
        <v>59</v>
      </c>
      <c r="B16131" s="2" t="s">
        <v>48</v>
      </c>
      <c r="C16131" s="3" t="s">
        <v>41</v>
      </c>
      <c r="D16131" s="3" t="s">
        <v>42</v>
      </c>
      <c r="E16131" s="3">
        <v>1969</v>
      </c>
      <c r="F16131" s="4">
        <v>183341.359375</v>
      </c>
    </row>
    <row r="16132" spans="1:6" x14ac:dyDescent="0.15">
      <c r="A16132" s="2" t="s">
        <v>59</v>
      </c>
      <c r="B16132" s="2" t="s">
        <v>49</v>
      </c>
      <c r="C16132" s="3" t="s">
        <v>41</v>
      </c>
      <c r="D16132" s="3" t="s">
        <v>42</v>
      </c>
      <c r="E16132" s="3">
        <v>1969</v>
      </c>
      <c r="F16132" s="4">
        <v>196518.859375</v>
      </c>
    </row>
    <row r="16133" spans="1:6" x14ac:dyDescent="0.15">
      <c r="A16133" s="2" t="s">
        <v>59</v>
      </c>
      <c r="B16133" s="2" t="s">
        <v>48</v>
      </c>
      <c r="C16133" s="3" t="s">
        <v>41</v>
      </c>
      <c r="D16133" s="3" t="s">
        <v>42</v>
      </c>
      <c r="E16133" s="3">
        <v>1970</v>
      </c>
      <c r="F16133" s="4">
        <v>195559.84375</v>
      </c>
    </row>
    <row r="16134" spans="1:6" x14ac:dyDescent="0.15">
      <c r="A16134" s="2" t="s">
        <v>59</v>
      </c>
      <c r="B16134" s="2" t="s">
        <v>49</v>
      </c>
      <c r="C16134" s="3" t="s">
        <v>41</v>
      </c>
      <c r="D16134" s="3" t="s">
        <v>42</v>
      </c>
      <c r="E16134" s="3">
        <v>1970</v>
      </c>
      <c r="F16134" s="4">
        <v>210305.109375</v>
      </c>
    </row>
    <row r="16135" spans="1:6" x14ac:dyDescent="0.15">
      <c r="A16135" s="2" t="s">
        <v>59</v>
      </c>
      <c r="B16135" s="2" t="s">
        <v>48</v>
      </c>
      <c r="C16135" s="3" t="s">
        <v>41</v>
      </c>
      <c r="D16135" s="3" t="s">
        <v>42</v>
      </c>
      <c r="E16135" s="3">
        <v>1971</v>
      </c>
      <c r="F16135" s="4">
        <v>203553.765625</v>
      </c>
    </row>
    <row r="16136" spans="1:6" x14ac:dyDescent="0.15">
      <c r="A16136" s="2" t="s">
        <v>59</v>
      </c>
      <c r="B16136" s="2" t="s">
        <v>49</v>
      </c>
      <c r="C16136" s="3" t="s">
        <v>41</v>
      </c>
      <c r="D16136" s="3" t="s">
        <v>42</v>
      </c>
      <c r="E16136" s="3">
        <v>1971</v>
      </c>
      <c r="F16136" s="4">
        <v>219286.59375</v>
      </c>
    </row>
    <row r="16137" spans="1:6" x14ac:dyDescent="0.15">
      <c r="A16137" s="2" t="s">
        <v>59</v>
      </c>
      <c r="B16137" s="2" t="s">
        <v>48</v>
      </c>
      <c r="C16137" s="3" t="s">
        <v>41</v>
      </c>
      <c r="D16137" s="3" t="s">
        <v>42</v>
      </c>
      <c r="E16137" s="3">
        <v>1972</v>
      </c>
      <c r="F16137" s="4">
        <v>210137.921875</v>
      </c>
    </row>
    <row r="16138" spans="1:6" x14ac:dyDescent="0.15">
      <c r="A16138" s="2" t="s">
        <v>59</v>
      </c>
      <c r="B16138" s="2" t="s">
        <v>49</v>
      </c>
      <c r="C16138" s="3" t="s">
        <v>41</v>
      </c>
      <c r="D16138" s="3" t="s">
        <v>42</v>
      </c>
      <c r="E16138" s="3">
        <v>1972</v>
      </c>
      <c r="F16138" s="4">
        <v>226387.328125</v>
      </c>
    </row>
    <row r="16139" spans="1:6" x14ac:dyDescent="0.15">
      <c r="A16139" s="2" t="s">
        <v>59</v>
      </c>
      <c r="B16139" s="2" t="s">
        <v>48</v>
      </c>
      <c r="C16139" s="3" t="s">
        <v>41</v>
      </c>
      <c r="D16139" s="3" t="s">
        <v>42</v>
      </c>
      <c r="E16139" s="3">
        <v>1973</v>
      </c>
      <c r="F16139" s="4">
        <v>216349.515625</v>
      </c>
    </row>
    <row r="16140" spans="1:6" x14ac:dyDescent="0.15">
      <c r="A16140" s="2" t="s">
        <v>59</v>
      </c>
      <c r="B16140" s="2" t="s">
        <v>49</v>
      </c>
      <c r="C16140" s="3" t="s">
        <v>41</v>
      </c>
      <c r="D16140" s="3" t="s">
        <v>42</v>
      </c>
      <c r="E16140" s="3">
        <v>1973</v>
      </c>
      <c r="F16140" s="4">
        <v>231912.34375</v>
      </c>
    </row>
    <row r="16141" spans="1:6" x14ac:dyDescent="0.15">
      <c r="A16141" s="2" t="s">
        <v>59</v>
      </c>
      <c r="B16141" s="2" t="s">
        <v>48</v>
      </c>
      <c r="C16141" s="3" t="s">
        <v>41</v>
      </c>
      <c r="D16141" s="3" t="s">
        <v>42</v>
      </c>
      <c r="E16141" s="3">
        <v>1974</v>
      </c>
      <c r="F16141" s="4">
        <v>219349.359375</v>
      </c>
    </row>
    <row r="16142" spans="1:6" x14ac:dyDescent="0.15">
      <c r="A16142" s="2" t="s">
        <v>59</v>
      </c>
      <c r="B16142" s="2" t="s">
        <v>49</v>
      </c>
      <c r="C16142" s="3" t="s">
        <v>41</v>
      </c>
      <c r="D16142" s="3" t="s">
        <v>42</v>
      </c>
      <c r="E16142" s="3">
        <v>1974</v>
      </c>
      <c r="F16142" s="4">
        <v>234041.265625</v>
      </c>
    </row>
    <row r="16143" spans="1:6" x14ac:dyDescent="0.15">
      <c r="A16143" s="2" t="s">
        <v>59</v>
      </c>
      <c r="B16143" s="2" t="s">
        <v>48</v>
      </c>
      <c r="C16143" s="3" t="s">
        <v>41</v>
      </c>
      <c r="D16143" s="3" t="s">
        <v>42</v>
      </c>
      <c r="E16143" s="3">
        <v>1975</v>
      </c>
      <c r="F16143" s="4">
        <v>198754.5</v>
      </c>
    </row>
    <row r="16144" spans="1:6" x14ac:dyDescent="0.15">
      <c r="A16144" s="2" t="s">
        <v>59</v>
      </c>
      <c r="B16144" s="2" t="s">
        <v>49</v>
      </c>
      <c r="C16144" s="3" t="s">
        <v>41</v>
      </c>
      <c r="D16144" s="3" t="s">
        <v>42</v>
      </c>
      <c r="E16144" s="3">
        <v>1975</v>
      </c>
      <c r="F16144" s="4">
        <v>213621.265625</v>
      </c>
    </row>
    <row r="16145" spans="1:6" x14ac:dyDescent="0.15">
      <c r="A16145" s="2" t="s">
        <v>59</v>
      </c>
      <c r="B16145" s="2" t="s">
        <v>48</v>
      </c>
      <c r="C16145" s="3" t="s">
        <v>41</v>
      </c>
      <c r="D16145" s="3" t="s">
        <v>42</v>
      </c>
      <c r="E16145" s="3">
        <v>1976</v>
      </c>
      <c r="F16145" s="4">
        <v>196496.953125</v>
      </c>
    </row>
    <row r="16146" spans="1:6" x14ac:dyDescent="0.15">
      <c r="A16146" s="2" t="s">
        <v>59</v>
      </c>
      <c r="B16146" s="2" t="s">
        <v>49</v>
      </c>
      <c r="C16146" s="3" t="s">
        <v>41</v>
      </c>
      <c r="D16146" s="3" t="s">
        <v>42</v>
      </c>
      <c r="E16146" s="3">
        <v>1976</v>
      </c>
      <c r="F16146" s="4">
        <v>210603.453125</v>
      </c>
    </row>
    <row r="16147" spans="1:6" x14ac:dyDescent="0.15">
      <c r="A16147" s="2" t="s">
        <v>59</v>
      </c>
      <c r="B16147" s="2" t="s">
        <v>48</v>
      </c>
      <c r="C16147" s="3" t="s">
        <v>41</v>
      </c>
      <c r="D16147" s="3" t="s">
        <v>42</v>
      </c>
      <c r="E16147" s="3">
        <v>1977</v>
      </c>
      <c r="F16147" s="4">
        <v>200587.703125</v>
      </c>
    </row>
    <row r="16148" spans="1:6" x14ac:dyDescent="0.15">
      <c r="A16148" s="2" t="s">
        <v>59</v>
      </c>
      <c r="B16148" s="2" t="s">
        <v>49</v>
      </c>
      <c r="C16148" s="3" t="s">
        <v>41</v>
      </c>
      <c r="D16148" s="3" t="s">
        <v>42</v>
      </c>
      <c r="E16148" s="3">
        <v>1977</v>
      </c>
      <c r="F16148" s="4">
        <v>214214.609375</v>
      </c>
    </row>
    <row r="16149" spans="1:6" x14ac:dyDescent="0.15">
      <c r="A16149" s="2" t="s">
        <v>59</v>
      </c>
      <c r="B16149" s="2" t="s">
        <v>48</v>
      </c>
      <c r="C16149" s="3" t="s">
        <v>41</v>
      </c>
      <c r="D16149" s="3" t="s">
        <v>42</v>
      </c>
      <c r="E16149" s="3">
        <v>1978</v>
      </c>
      <c r="F16149" s="4">
        <v>204055.953125</v>
      </c>
    </row>
    <row r="16150" spans="1:6" x14ac:dyDescent="0.15">
      <c r="A16150" s="2" t="s">
        <v>59</v>
      </c>
      <c r="B16150" s="2" t="s">
        <v>49</v>
      </c>
      <c r="C16150" s="3" t="s">
        <v>41</v>
      </c>
      <c r="D16150" s="3" t="s">
        <v>42</v>
      </c>
      <c r="E16150" s="3">
        <v>1978</v>
      </c>
      <c r="F16150" s="4">
        <v>217319.859375</v>
      </c>
    </row>
    <row r="16151" spans="1:6" x14ac:dyDescent="0.15">
      <c r="A16151" s="2" t="s">
        <v>59</v>
      </c>
      <c r="B16151" s="2" t="s">
        <v>48</v>
      </c>
      <c r="C16151" s="3" t="s">
        <v>41</v>
      </c>
      <c r="D16151" s="3" t="s">
        <v>42</v>
      </c>
      <c r="E16151" s="3">
        <v>1979</v>
      </c>
      <c r="F16151" s="4">
        <v>211264.34375</v>
      </c>
    </row>
    <row r="16152" spans="1:6" x14ac:dyDescent="0.15">
      <c r="A16152" s="2" t="s">
        <v>59</v>
      </c>
      <c r="B16152" s="2" t="s">
        <v>49</v>
      </c>
      <c r="C16152" s="3" t="s">
        <v>41</v>
      </c>
      <c r="D16152" s="3" t="s">
        <v>42</v>
      </c>
      <c r="E16152" s="3">
        <v>1979</v>
      </c>
      <c r="F16152" s="4">
        <v>224135.015625</v>
      </c>
    </row>
    <row r="16153" spans="1:6" x14ac:dyDescent="0.15">
      <c r="A16153" s="2" t="s">
        <v>59</v>
      </c>
      <c r="B16153" s="2" t="s">
        <v>48</v>
      </c>
      <c r="C16153" s="3" t="s">
        <v>41</v>
      </c>
      <c r="D16153" s="3" t="s">
        <v>42</v>
      </c>
      <c r="E16153" s="3">
        <v>1980</v>
      </c>
      <c r="F16153" s="4">
        <v>221685.46875</v>
      </c>
    </row>
    <row r="16154" spans="1:6" x14ac:dyDescent="0.15">
      <c r="A16154" s="2" t="s">
        <v>59</v>
      </c>
      <c r="B16154" s="2" t="s">
        <v>49</v>
      </c>
      <c r="C16154" s="3" t="s">
        <v>41</v>
      </c>
      <c r="D16154" s="3" t="s">
        <v>42</v>
      </c>
      <c r="E16154" s="3">
        <v>1980</v>
      </c>
      <c r="F16154" s="4">
        <v>232879.328125</v>
      </c>
    </row>
    <row r="16155" spans="1:6" x14ac:dyDescent="0.15">
      <c r="A16155" s="2" t="s">
        <v>59</v>
      </c>
      <c r="B16155" s="2" t="s">
        <v>48</v>
      </c>
      <c r="C16155" s="3" t="s">
        <v>41</v>
      </c>
      <c r="D16155" s="3" t="s">
        <v>42</v>
      </c>
      <c r="E16155" s="3">
        <v>1981</v>
      </c>
      <c r="F16155" s="4">
        <v>221734.25</v>
      </c>
    </row>
    <row r="16156" spans="1:6" x14ac:dyDescent="0.15">
      <c r="A16156" s="2" t="s">
        <v>59</v>
      </c>
      <c r="B16156" s="2" t="s">
        <v>49</v>
      </c>
      <c r="C16156" s="3" t="s">
        <v>41</v>
      </c>
      <c r="D16156" s="3" t="s">
        <v>42</v>
      </c>
      <c r="E16156" s="3">
        <v>1981</v>
      </c>
      <c r="F16156" s="4">
        <v>231541.8125</v>
      </c>
    </row>
    <row r="16157" spans="1:6" x14ac:dyDescent="0.15">
      <c r="A16157" s="2" t="s">
        <v>59</v>
      </c>
      <c r="B16157" s="2" t="s">
        <v>48</v>
      </c>
      <c r="C16157" s="3" t="s">
        <v>41</v>
      </c>
      <c r="D16157" s="3" t="s">
        <v>42</v>
      </c>
      <c r="E16157" s="3">
        <v>1982</v>
      </c>
      <c r="F16157" s="4">
        <v>220509.203125</v>
      </c>
    </row>
    <row r="16158" spans="1:6" x14ac:dyDescent="0.15">
      <c r="A16158" s="2" t="s">
        <v>59</v>
      </c>
      <c r="B16158" s="2" t="s">
        <v>49</v>
      </c>
      <c r="C16158" s="3" t="s">
        <v>41</v>
      </c>
      <c r="D16158" s="3" t="s">
        <v>42</v>
      </c>
      <c r="E16158" s="3">
        <v>1982</v>
      </c>
      <c r="F16158" s="4">
        <v>231994.5</v>
      </c>
    </row>
    <row r="16159" spans="1:6" x14ac:dyDescent="0.15">
      <c r="A16159" s="2" t="s">
        <v>59</v>
      </c>
      <c r="B16159" s="2" t="s">
        <v>48</v>
      </c>
      <c r="C16159" s="3" t="s">
        <v>41</v>
      </c>
      <c r="D16159" s="3" t="s">
        <v>42</v>
      </c>
      <c r="E16159" s="3">
        <v>1983</v>
      </c>
      <c r="F16159" s="4">
        <v>222584.765625</v>
      </c>
    </row>
    <row r="16160" spans="1:6" x14ac:dyDescent="0.15">
      <c r="A16160" s="2" t="s">
        <v>59</v>
      </c>
      <c r="B16160" s="2" t="s">
        <v>49</v>
      </c>
      <c r="C16160" s="3" t="s">
        <v>41</v>
      </c>
      <c r="D16160" s="3" t="s">
        <v>42</v>
      </c>
      <c r="E16160" s="3">
        <v>1983</v>
      </c>
      <c r="F16160" s="4">
        <v>234491.640625</v>
      </c>
    </row>
    <row r="16161" spans="1:6" x14ac:dyDescent="0.15">
      <c r="A16161" s="2" t="s">
        <v>59</v>
      </c>
      <c r="B16161" s="2" t="s">
        <v>48</v>
      </c>
      <c r="C16161" s="3" t="s">
        <v>41</v>
      </c>
      <c r="D16161" s="3" t="s">
        <v>42</v>
      </c>
      <c r="E16161" s="3">
        <v>1984</v>
      </c>
      <c r="F16161" s="4">
        <v>225376.125</v>
      </c>
    </row>
    <row r="16162" spans="1:6" x14ac:dyDescent="0.15">
      <c r="A16162" s="2" t="s">
        <v>59</v>
      </c>
      <c r="B16162" s="2" t="s">
        <v>49</v>
      </c>
      <c r="C16162" s="3" t="s">
        <v>41</v>
      </c>
      <c r="D16162" s="3" t="s">
        <v>42</v>
      </c>
      <c r="E16162" s="3">
        <v>1984</v>
      </c>
      <c r="F16162" s="4">
        <v>236619.765625</v>
      </c>
    </row>
    <row r="16163" spans="1:6" x14ac:dyDescent="0.15">
      <c r="A16163" s="2" t="s">
        <v>59</v>
      </c>
      <c r="B16163" s="2" t="s">
        <v>48</v>
      </c>
      <c r="C16163" s="3" t="s">
        <v>41</v>
      </c>
      <c r="D16163" s="3" t="s">
        <v>42</v>
      </c>
      <c r="E16163" s="3">
        <v>1985</v>
      </c>
      <c r="F16163" s="4">
        <v>230982.578125</v>
      </c>
    </row>
    <row r="16164" spans="1:6" x14ac:dyDescent="0.15">
      <c r="A16164" s="2" t="s">
        <v>59</v>
      </c>
      <c r="B16164" s="2" t="s">
        <v>49</v>
      </c>
      <c r="C16164" s="3" t="s">
        <v>41</v>
      </c>
      <c r="D16164" s="3" t="s">
        <v>42</v>
      </c>
      <c r="E16164" s="3">
        <v>1985</v>
      </c>
      <c r="F16164" s="4">
        <v>243796.515625</v>
      </c>
    </row>
    <row r="16165" spans="1:6" x14ac:dyDescent="0.15">
      <c r="A16165" s="2" t="s">
        <v>59</v>
      </c>
      <c r="B16165" s="2" t="s">
        <v>48</v>
      </c>
      <c r="C16165" s="3" t="s">
        <v>41</v>
      </c>
      <c r="D16165" s="3" t="s">
        <v>42</v>
      </c>
      <c r="E16165" s="3">
        <v>1986</v>
      </c>
      <c r="F16165" s="4">
        <v>244761.34375</v>
      </c>
    </row>
    <row r="16166" spans="1:6" x14ac:dyDescent="0.15">
      <c r="A16166" s="2" t="s">
        <v>59</v>
      </c>
      <c r="B16166" s="2" t="s">
        <v>49</v>
      </c>
      <c r="C16166" s="3" t="s">
        <v>41</v>
      </c>
      <c r="D16166" s="3" t="s">
        <v>42</v>
      </c>
      <c r="E16166" s="3">
        <v>1986</v>
      </c>
      <c r="F16166" s="4">
        <v>255714.703125</v>
      </c>
    </row>
    <row r="16167" spans="1:6" x14ac:dyDescent="0.15">
      <c r="A16167" s="2" t="s">
        <v>59</v>
      </c>
      <c r="B16167" s="2" t="s">
        <v>48</v>
      </c>
      <c r="C16167" s="3" t="s">
        <v>41</v>
      </c>
      <c r="D16167" s="3" t="s">
        <v>42</v>
      </c>
      <c r="E16167" s="3">
        <v>1987</v>
      </c>
      <c r="F16167" s="4">
        <v>249693.609375</v>
      </c>
    </row>
    <row r="16168" spans="1:6" x14ac:dyDescent="0.15">
      <c r="A16168" s="2" t="s">
        <v>59</v>
      </c>
      <c r="B16168" s="2" t="s">
        <v>49</v>
      </c>
      <c r="C16168" s="3" t="s">
        <v>41</v>
      </c>
      <c r="D16168" s="3" t="s">
        <v>42</v>
      </c>
      <c r="E16168" s="3">
        <v>1987</v>
      </c>
      <c r="F16168" s="4">
        <v>258957.125</v>
      </c>
    </row>
    <row r="16169" spans="1:6" x14ac:dyDescent="0.15">
      <c r="A16169" s="2" t="s">
        <v>59</v>
      </c>
      <c r="B16169" s="2" t="s">
        <v>48</v>
      </c>
      <c r="C16169" s="3" t="s">
        <v>41</v>
      </c>
      <c r="D16169" s="3" t="s">
        <v>42</v>
      </c>
      <c r="E16169" s="3">
        <v>1988</v>
      </c>
      <c r="F16169" s="4">
        <v>254687.171875</v>
      </c>
    </row>
    <row r="16170" spans="1:6" x14ac:dyDescent="0.15">
      <c r="A16170" s="2" t="s">
        <v>59</v>
      </c>
      <c r="B16170" s="2" t="s">
        <v>49</v>
      </c>
      <c r="C16170" s="3" t="s">
        <v>41</v>
      </c>
      <c r="D16170" s="3" t="s">
        <v>42</v>
      </c>
      <c r="E16170" s="3">
        <v>1988</v>
      </c>
      <c r="F16170" s="4">
        <v>264832.15625</v>
      </c>
    </row>
    <row r="16171" spans="1:6" x14ac:dyDescent="0.15">
      <c r="A16171" s="2" t="s">
        <v>59</v>
      </c>
      <c r="B16171" s="2" t="s">
        <v>48</v>
      </c>
      <c r="C16171" s="3" t="s">
        <v>41</v>
      </c>
      <c r="D16171" s="3" t="s">
        <v>42</v>
      </c>
      <c r="E16171" s="3">
        <v>1989</v>
      </c>
      <c r="F16171" s="4">
        <v>266441.03125</v>
      </c>
    </row>
    <row r="16172" spans="1:6" x14ac:dyDescent="0.15">
      <c r="A16172" s="2" t="s">
        <v>59</v>
      </c>
      <c r="B16172" s="2" t="s">
        <v>49</v>
      </c>
      <c r="C16172" s="3" t="s">
        <v>41</v>
      </c>
      <c r="D16172" s="3" t="s">
        <v>42</v>
      </c>
      <c r="E16172" s="3">
        <v>1989</v>
      </c>
      <c r="F16172" s="4">
        <v>278008.96875</v>
      </c>
    </row>
    <row r="16173" spans="1:6" x14ac:dyDescent="0.15">
      <c r="A16173" s="2" t="s">
        <v>59</v>
      </c>
      <c r="B16173" s="2" t="s">
        <v>48</v>
      </c>
      <c r="C16173" s="3" t="s">
        <v>41</v>
      </c>
      <c r="D16173" s="3" t="s">
        <v>42</v>
      </c>
      <c r="E16173" s="3">
        <v>1990</v>
      </c>
      <c r="F16173" s="4">
        <v>281175.21875</v>
      </c>
    </row>
    <row r="16174" spans="1:6" x14ac:dyDescent="0.15">
      <c r="A16174" s="2" t="s">
        <v>59</v>
      </c>
      <c r="B16174" s="2" t="s">
        <v>49</v>
      </c>
      <c r="C16174" s="3" t="s">
        <v>41</v>
      </c>
      <c r="D16174" s="3" t="s">
        <v>42</v>
      </c>
      <c r="E16174" s="3">
        <v>1990</v>
      </c>
      <c r="F16174" s="4">
        <v>291499.9375</v>
      </c>
    </row>
    <row r="16175" spans="1:6" x14ac:dyDescent="0.15">
      <c r="A16175" s="2" t="s">
        <v>59</v>
      </c>
      <c r="B16175" s="2" t="s">
        <v>48</v>
      </c>
      <c r="C16175" s="3" t="s">
        <v>41</v>
      </c>
      <c r="D16175" s="3" t="s">
        <v>42</v>
      </c>
      <c r="E16175" s="3">
        <v>1991</v>
      </c>
      <c r="F16175" s="4">
        <v>277248.375</v>
      </c>
    </row>
    <row r="16176" spans="1:6" x14ac:dyDescent="0.15">
      <c r="A16176" s="2" t="s">
        <v>59</v>
      </c>
      <c r="B16176" s="2" t="s">
        <v>49</v>
      </c>
      <c r="C16176" s="3" t="s">
        <v>41</v>
      </c>
      <c r="D16176" s="3" t="s">
        <v>42</v>
      </c>
      <c r="E16176" s="3">
        <v>1991</v>
      </c>
      <c r="F16176" s="4">
        <v>290979.5625</v>
      </c>
    </row>
    <row r="16177" spans="1:6" x14ac:dyDescent="0.15">
      <c r="A16177" s="2" t="s">
        <v>59</v>
      </c>
      <c r="B16177" s="2" t="s">
        <v>48</v>
      </c>
      <c r="C16177" s="3" t="s">
        <v>41</v>
      </c>
      <c r="D16177" s="3" t="s">
        <v>42</v>
      </c>
      <c r="E16177" s="3">
        <v>1992</v>
      </c>
      <c r="F16177" s="4">
        <v>279157.125</v>
      </c>
    </row>
    <row r="16178" spans="1:6" x14ac:dyDescent="0.15">
      <c r="A16178" s="2" t="s">
        <v>59</v>
      </c>
      <c r="B16178" s="2" t="s">
        <v>49</v>
      </c>
      <c r="C16178" s="3" t="s">
        <v>41</v>
      </c>
      <c r="D16178" s="3" t="s">
        <v>42</v>
      </c>
      <c r="E16178" s="3">
        <v>1992</v>
      </c>
      <c r="F16178" s="4">
        <v>291117.5625</v>
      </c>
    </row>
    <row r="16179" spans="1:6" x14ac:dyDescent="0.15">
      <c r="A16179" s="2" t="s">
        <v>59</v>
      </c>
      <c r="B16179" s="2" t="s">
        <v>48</v>
      </c>
      <c r="C16179" s="3" t="s">
        <v>41</v>
      </c>
      <c r="D16179" s="3" t="s">
        <v>42</v>
      </c>
      <c r="E16179" s="3">
        <v>1993</v>
      </c>
      <c r="F16179" s="4">
        <v>283409.8125</v>
      </c>
    </row>
    <row r="16180" spans="1:6" x14ac:dyDescent="0.15">
      <c r="A16180" s="2" t="s">
        <v>59</v>
      </c>
      <c r="B16180" s="2" t="s">
        <v>49</v>
      </c>
      <c r="C16180" s="3" t="s">
        <v>41</v>
      </c>
      <c r="D16180" s="3" t="s">
        <v>42</v>
      </c>
      <c r="E16180" s="3">
        <v>1993</v>
      </c>
      <c r="F16180" s="4">
        <v>294833.09375</v>
      </c>
    </row>
    <row r="16181" spans="1:6" x14ac:dyDescent="0.15">
      <c r="A16181" s="2" t="s">
        <v>59</v>
      </c>
      <c r="B16181" s="2" t="s">
        <v>48</v>
      </c>
      <c r="C16181" s="3" t="s">
        <v>41</v>
      </c>
      <c r="D16181" s="3" t="s">
        <v>42</v>
      </c>
      <c r="E16181" s="3">
        <v>1994</v>
      </c>
      <c r="F16181" s="4">
        <v>291435.375</v>
      </c>
    </row>
    <row r="16182" spans="1:6" x14ac:dyDescent="0.15">
      <c r="A16182" s="2" t="s">
        <v>59</v>
      </c>
      <c r="B16182" s="2" t="s">
        <v>49</v>
      </c>
      <c r="C16182" s="3" t="s">
        <v>41</v>
      </c>
      <c r="D16182" s="3" t="s">
        <v>42</v>
      </c>
      <c r="E16182" s="3">
        <v>1994</v>
      </c>
      <c r="F16182" s="4">
        <v>303237.84375</v>
      </c>
    </row>
    <row r="16183" spans="1:6" x14ac:dyDescent="0.15">
      <c r="A16183" s="2" t="s">
        <v>59</v>
      </c>
      <c r="B16183" s="2" t="s">
        <v>48</v>
      </c>
      <c r="C16183" s="3" t="s">
        <v>41</v>
      </c>
      <c r="D16183" s="3" t="s">
        <v>42</v>
      </c>
      <c r="E16183" s="3">
        <v>1995</v>
      </c>
      <c r="F16183" s="4">
        <v>296645.78125</v>
      </c>
    </row>
    <row r="16184" spans="1:6" x14ac:dyDescent="0.15">
      <c r="A16184" s="2" t="s">
        <v>59</v>
      </c>
      <c r="B16184" s="2" t="s">
        <v>49</v>
      </c>
      <c r="C16184" s="3" t="s">
        <v>41</v>
      </c>
      <c r="D16184" s="3" t="s">
        <v>42</v>
      </c>
      <c r="E16184" s="3">
        <v>1995</v>
      </c>
      <c r="F16184" s="4">
        <v>305796.59375</v>
      </c>
    </row>
    <row r="16185" spans="1:6" x14ac:dyDescent="0.15">
      <c r="A16185" s="2" t="s">
        <v>59</v>
      </c>
      <c r="B16185" s="2" t="s">
        <v>48</v>
      </c>
      <c r="C16185" s="3" t="s">
        <v>41</v>
      </c>
      <c r="D16185" s="3" t="s">
        <v>42</v>
      </c>
      <c r="E16185" s="3">
        <v>1996</v>
      </c>
      <c r="F16185" s="4">
        <v>300729.0625</v>
      </c>
    </row>
    <row r="16186" spans="1:6" x14ac:dyDescent="0.15">
      <c r="A16186" s="2" t="s">
        <v>59</v>
      </c>
      <c r="B16186" s="2" t="s">
        <v>49</v>
      </c>
      <c r="C16186" s="3" t="s">
        <v>41</v>
      </c>
      <c r="D16186" s="3" t="s">
        <v>42</v>
      </c>
      <c r="E16186" s="3">
        <v>1996</v>
      </c>
      <c r="F16186" s="4">
        <v>308436.65625</v>
      </c>
    </row>
    <row r="16187" spans="1:6" x14ac:dyDescent="0.15">
      <c r="A16187" s="2" t="s">
        <v>59</v>
      </c>
      <c r="B16187" s="2" t="s">
        <v>48</v>
      </c>
      <c r="C16187" s="3" t="s">
        <v>41</v>
      </c>
      <c r="D16187" s="3" t="s">
        <v>42</v>
      </c>
      <c r="E16187" s="3">
        <v>1997</v>
      </c>
      <c r="F16187" s="4">
        <v>313280.78125</v>
      </c>
    </row>
    <row r="16188" spans="1:6" x14ac:dyDescent="0.15">
      <c r="A16188" s="2" t="s">
        <v>59</v>
      </c>
      <c r="B16188" s="2" t="s">
        <v>49</v>
      </c>
      <c r="C16188" s="3" t="s">
        <v>41</v>
      </c>
      <c r="D16188" s="3" t="s">
        <v>42</v>
      </c>
      <c r="E16188" s="3">
        <v>1997</v>
      </c>
      <c r="F16188" s="4">
        <v>324615.5</v>
      </c>
    </row>
    <row r="16189" spans="1:6" x14ac:dyDescent="0.15">
      <c r="A16189" s="2" t="s">
        <v>59</v>
      </c>
      <c r="B16189" s="2" t="s">
        <v>48</v>
      </c>
      <c r="C16189" s="3" t="s">
        <v>41</v>
      </c>
      <c r="D16189" s="3" t="s">
        <v>42</v>
      </c>
      <c r="E16189" s="3">
        <v>1998</v>
      </c>
      <c r="F16189" s="4">
        <v>322787.1875</v>
      </c>
    </row>
    <row r="16190" spans="1:6" x14ac:dyDescent="0.15">
      <c r="A16190" s="2" t="s">
        <v>59</v>
      </c>
      <c r="B16190" s="2" t="s">
        <v>49</v>
      </c>
      <c r="C16190" s="3" t="s">
        <v>41</v>
      </c>
      <c r="D16190" s="3" t="s">
        <v>42</v>
      </c>
      <c r="E16190" s="3">
        <v>1998</v>
      </c>
      <c r="F16190" s="4">
        <v>340304.75</v>
      </c>
    </row>
    <row r="16191" spans="1:6" x14ac:dyDescent="0.15">
      <c r="A16191" s="2" t="s">
        <v>59</v>
      </c>
      <c r="B16191" s="2" t="s">
        <v>48</v>
      </c>
      <c r="C16191" s="3" t="s">
        <v>41</v>
      </c>
      <c r="D16191" s="3" t="s">
        <v>42</v>
      </c>
      <c r="E16191" s="3">
        <v>1999</v>
      </c>
      <c r="F16191" s="4">
        <v>334009.15625</v>
      </c>
    </row>
    <row r="16192" spans="1:6" x14ac:dyDescent="0.15">
      <c r="A16192" s="2" t="s">
        <v>59</v>
      </c>
      <c r="B16192" s="2" t="s">
        <v>49</v>
      </c>
      <c r="C16192" s="3" t="s">
        <v>41</v>
      </c>
      <c r="D16192" s="3" t="s">
        <v>42</v>
      </c>
      <c r="E16192" s="3">
        <v>1999</v>
      </c>
      <c r="F16192" s="4">
        <v>351567.59375</v>
      </c>
    </row>
    <row r="16193" spans="1:6" x14ac:dyDescent="0.15">
      <c r="A16193" s="2" t="s">
        <v>59</v>
      </c>
      <c r="B16193" s="2" t="s">
        <v>48</v>
      </c>
      <c r="C16193" s="3" t="s">
        <v>41</v>
      </c>
      <c r="D16193" s="3" t="s">
        <v>42</v>
      </c>
      <c r="E16193" s="3">
        <v>2000</v>
      </c>
      <c r="F16193" s="4">
        <v>338564.625</v>
      </c>
    </row>
    <row r="16194" spans="1:6" x14ac:dyDescent="0.15">
      <c r="A16194" s="2" t="s">
        <v>59</v>
      </c>
      <c r="B16194" s="2" t="s">
        <v>49</v>
      </c>
      <c r="C16194" s="3" t="s">
        <v>41</v>
      </c>
      <c r="D16194" s="3" t="s">
        <v>42</v>
      </c>
      <c r="E16194" s="3">
        <v>2000</v>
      </c>
      <c r="F16194" s="4">
        <v>357292.53125</v>
      </c>
    </row>
    <row r="16195" spans="1:6" x14ac:dyDescent="0.15">
      <c r="A16195" s="2" t="s">
        <v>59</v>
      </c>
      <c r="B16195" s="2" t="s">
        <v>48</v>
      </c>
      <c r="C16195" s="3" t="s">
        <v>41</v>
      </c>
      <c r="D16195" s="3" t="s">
        <v>42</v>
      </c>
      <c r="E16195" s="3">
        <v>2001</v>
      </c>
      <c r="F16195" s="4">
        <v>337628.90625</v>
      </c>
    </row>
    <row r="16196" spans="1:6" x14ac:dyDescent="0.15">
      <c r="A16196" s="2" t="s">
        <v>59</v>
      </c>
      <c r="B16196" s="2" t="s">
        <v>49</v>
      </c>
      <c r="C16196" s="3" t="s">
        <v>41</v>
      </c>
      <c r="D16196" s="3" t="s">
        <v>42</v>
      </c>
      <c r="E16196" s="3">
        <v>2001</v>
      </c>
      <c r="F16196" s="4">
        <v>356670.15625</v>
      </c>
    </row>
    <row r="16197" spans="1:6" x14ac:dyDescent="0.15">
      <c r="A16197" s="2" t="s">
        <v>59</v>
      </c>
      <c r="B16197" s="2" t="s">
        <v>48</v>
      </c>
      <c r="C16197" s="3" t="s">
        <v>41</v>
      </c>
      <c r="D16197" s="3" t="s">
        <v>42</v>
      </c>
      <c r="E16197" s="3">
        <v>2002</v>
      </c>
      <c r="F16197" s="4">
        <v>338812.71875</v>
      </c>
    </row>
    <row r="16198" spans="1:6" x14ac:dyDescent="0.15">
      <c r="A16198" s="2" t="s">
        <v>59</v>
      </c>
      <c r="B16198" s="2" t="s">
        <v>49</v>
      </c>
      <c r="C16198" s="3" t="s">
        <v>41</v>
      </c>
      <c r="D16198" s="3" t="s">
        <v>42</v>
      </c>
      <c r="E16198" s="3">
        <v>2002</v>
      </c>
      <c r="F16198" s="4">
        <v>360320.34375</v>
      </c>
    </row>
    <row r="16199" spans="1:6" x14ac:dyDescent="0.15">
      <c r="A16199" s="2" t="s">
        <v>59</v>
      </c>
      <c r="B16199" s="2" t="s">
        <v>48</v>
      </c>
      <c r="C16199" s="3" t="s">
        <v>41</v>
      </c>
      <c r="D16199" s="3" t="s">
        <v>42</v>
      </c>
      <c r="E16199" s="3">
        <v>2003</v>
      </c>
      <c r="F16199" s="4">
        <v>345368.84375</v>
      </c>
    </row>
    <row r="16200" spans="1:6" x14ac:dyDescent="0.15">
      <c r="A16200" s="2" t="s">
        <v>59</v>
      </c>
      <c r="B16200" s="2" t="s">
        <v>49</v>
      </c>
      <c r="C16200" s="3" t="s">
        <v>41</v>
      </c>
      <c r="D16200" s="3" t="s">
        <v>42</v>
      </c>
      <c r="E16200" s="3">
        <v>2003</v>
      </c>
      <c r="F16200" s="4">
        <v>363792.84375</v>
      </c>
    </row>
    <row r="16201" spans="1:6" x14ac:dyDescent="0.15">
      <c r="A16201" s="2" t="s">
        <v>59</v>
      </c>
      <c r="B16201" s="2" t="s">
        <v>48</v>
      </c>
      <c r="C16201" s="3" t="s">
        <v>41</v>
      </c>
      <c r="D16201" s="3" t="s">
        <v>42</v>
      </c>
      <c r="E16201" s="3">
        <v>2004</v>
      </c>
      <c r="F16201" s="4">
        <v>358520.78125</v>
      </c>
    </row>
    <row r="16202" spans="1:6" x14ac:dyDescent="0.15">
      <c r="A16202" s="2" t="s">
        <v>59</v>
      </c>
      <c r="B16202" s="2" t="s">
        <v>49</v>
      </c>
      <c r="C16202" s="3" t="s">
        <v>41</v>
      </c>
      <c r="D16202" s="3" t="s">
        <v>42</v>
      </c>
      <c r="E16202" s="3">
        <v>2004</v>
      </c>
      <c r="F16202" s="4">
        <v>376796.1875</v>
      </c>
    </row>
    <row r="16203" spans="1:6" x14ac:dyDescent="0.15">
      <c r="A16203" s="2" t="s">
        <v>59</v>
      </c>
      <c r="B16203" s="2" t="s">
        <v>48</v>
      </c>
      <c r="C16203" s="3" t="s">
        <v>41</v>
      </c>
      <c r="D16203" s="3" t="s">
        <v>42</v>
      </c>
      <c r="E16203" s="3">
        <v>2005</v>
      </c>
      <c r="F16203" s="4">
        <v>389669.3125</v>
      </c>
    </row>
    <row r="16204" spans="1:6" x14ac:dyDescent="0.15">
      <c r="A16204" s="2" t="s">
        <v>59</v>
      </c>
      <c r="B16204" s="2" t="s">
        <v>49</v>
      </c>
      <c r="C16204" s="3" t="s">
        <v>41</v>
      </c>
      <c r="D16204" s="3" t="s">
        <v>42</v>
      </c>
      <c r="E16204" s="3">
        <v>2005</v>
      </c>
      <c r="F16204" s="4">
        <v>401113.90625</v>
      </c>
    </row>
    <row r="16205" spans="1:6" x14ac:dyDescent="0.15">
      <c r="A16205" s="2" t="s">
        <v>59</v>
      </c>
      <c r="B16205" s="2" t="s">
        <v>48</v>
      </c>
      <c r="C16205" s="3" t="s">
        <v>41</v>
      </c>
      <c r="D16205" s="3" t="s">
        <v>42</v>
      </c>
      <c r="E16205" s="3">
        <v>2006</v>
      </c>
      <c r="F16205" s="4">
        <v>417287.875</v>
      </c>
    </row>
    <row r="16206" spans="1:6" x14ac:dyDescent="0.15">
      <c r="A16206" s="2" t="s">
        <v>59</v>
      </c>
      <c r="B16206" s="2" t="s">
        <v>49</v>
      </c>
      <c r="C16206" s="3" t="s">
        <v>41</v>
      </c>
      <c r="D16206" s="3" t="s">
        <v>42</v>
      </c>
      <c r="E16206" s="3">
        <v>2006</v>
      </c>
      <c r="F16206" s="4">
        <v>433362.4375</v>
      </c>
    </row>
    <row r="16207" spans="1:6" x14ac:dyDescent="0.15">
      <c r="A16207" s="2" t="s">
        <v>59</v>
      </c>
      <c r="B16207" s="2" t="s">
        <v>48</v>
      </c>
      <c r="C16207" s="3" t="s">
        <v>41</v>
      </c>
      <c r="D16207" s="3" t="s">
        <v>42</v>
      </c>
      <c r="E16207" s="3">
        <v>2007</v>
      </c>
      <c r="F16207" s="4">
        <v>460970.21875</v>
      </c>
    </row>
    <row r="16208" spans="1:6" x14ac:dyDescent="0.15">
      <c r="A16208" s="2" t="s">
        <v>59</v>
      </c>
      <c r="B16208" s="2" t="s">
        <v>49</v>
      </c>
      <c r="C16208" s="3" t="s">
        <v>41</v>
      </c>
      <c r="D16208" s="3" t="s">
        <v>42</v>
      </c>
      <c r="E16208" s="3">
        <v>2007</v>
      </c>
      <c r="F16208" s="4">
        <v>473979.375</v>
      </c>
    </row>
    <row r="16209" spans="1:6" x14ac:dyDescent="0.15">
      <c r="A16209" s="2" t="s">
        <v>59</v>
      </c>
      <c r="B16209" s="2" t="s">
        <v>48</v>
      </c>
      <c r="C16209" s="3" t="s">
        <v>41</v>
      </c>
      <c r="D16209" s="3" t="s">
        <v>42</v>
      </c>
      <c r="E16209" s="3">
        <v>2008</v>
      </c>
      <c r="F16209" s="4">
        <v>495490.09375</v>
      </c>
    </row>
    <row r="16210" spans="1:6" x14ac:dyDescent="0.15">
      <c r="A16210" s="2" t="s">
        <v>59</v>
      </c>
      <c r="B16210" s="2" t="s">
        <v>49</v>
      </c>
      <c r="C16210" s="3" t="s">
        <v>41</v>
      </c>
      <c r="D16210" s="3" t="s">
        <v>42</v>
      </c>
      <c r="E16210" s="3">
        <v>2008</v>
      </c>
      <c r="F16210" s="4">
        <v>495167.8125</v>
      </c>
    </row>
    <row r="16211" spans="1:6" x14ac:dyDescent="0.15">
      <c r="A16211" s="2" t="s">
        <v>59</v>
      </c>
      <c r="B16211" s="2" t="s">
        <v>48</v>
      </c>
      <c r="C16211" s="3" t="s">
        <v>41</v>
      </c>
      <c r="D16211" s="3" t="s">
        <v>42</v>
      </c>
      <c r="E16211" s="3">
        <v>2009</v>
      </c>
      <c r="F16211" s="4">
        <v>487747.65625</v>
      </c>
    </row>
    <row r="16212" spans="1:6" x14ac:dyDescent="0.15">
      <c r="A16212" s="2" t="s">
        <v>59</v>
      </c>
      <c r="B16212" s="2" t="s">
        <v>49</v>
      </c>
      <c r="C16212" s="3" t="s">
        <v>41</v>
      </c>
      <c r="D16212" s="3" t="s">
        <v>42</v>
      </c>
      <c r="E16212" s="3">
        <v>2009</v>
      </c>
      <c r="F16212" s="4">
        <v>492924.53125</v>
      </c>
    </row>
    <row r="16213" spans="1:6" x14ac:dyDescent="0.15">
      <c r="A16213" s="2" t="s">
        <v>59</v>
      </c>
      <c r="B16213" s="2" t="s">
        <v>48</v>
      </c>
      <c r="C16213" s="3" t="s">
        <v>41</v>
      </c>
      <c r="D16213" s="3" t="s">
        <v>42</v>
      </c>
      <c r="E16213" s="3">
        <v>2010</v>
      </c>
      <c r="F16213" s="4">
        <v>505411.15625</v>
      </c>
    </row>
    <row r="16214" spans="1:6" x14ac:dyDescent="0.15">
      <c r="A16214" s="2" t="s">
        <v>59</v>
      </c>
      <c r="B16214" s="2" t="s">
        <v>49</v>
      </c>
      <c r="C16214" s="3" t="s">
        <v>41</v>
      </c>
      <c r="D16214" s="3" t="s">
        <v>42</v>
      </c>
      <c r="E16214" s="3">
        <v>2010</v>
      </c>
      <c r="F16214" s="4">
        <v>505388.28125</v>
      </c>
    </row>
    <row r="16215" spans="1:6" x14ac:dyDescent="0.15">
      <c r="A16215" s="2" t="s">
        <v>59</v>
      </c>
      <c r="B16215" s="2" t="s">
        <v>48</v>
      </c>
      <c r="C16215" s="3" t="s">
        <v>41</v>
      </c>
      <c r="D16215" s="3" t="s">
        <v>42</v>
      </c>
      <c r="E16215" s="3">
        <v>2011</v>
      </c>
      <c r="F16215" s="4">
        <v>557177</v>
      </c>
    </row>
    <row r="16216" spans="1:6" x14ac:dyDescent="0.15">
      <c r="A16216" s="2" t="s">
        <v>59</v>
      </c>
      <c r="B16216" s="2" t="s">
        <v>49</v>
      </c>
      <c r="C16216" s="3" t="s">
        <v>41</v>
      </c>
      <c r="D16216" s="3" t="s">
        <v>42</v>
      </c>
      <c r="E16216" s="3">
        <v>2011</v>
      </c>
      <c r="F16216" s="4">
        <v>550140.1875</v>
      </c>
    </row>
    <row r="16217" spans="1:6" x14ac:dyDescent="0.15">
      <c r="A16217" s="2" t="s">
        <v>59</v>
      </c>
      <c r="B16217" s="2" t="s">
        <v>48</v>
      </c>
      <c r="C16217" s="3" t="s">
        <v>41</v>
      </c>
      <c r="D16217" s="3" t="s">
        <v>42</v>
      </c>
      <c r="E16217" s="3">
        <v>2012</v>
      </c>
      <c r="F16217" s="4">
        <v>575031.5625</v>
      </c>
    </row>
    <row r="16218" spans="1:6" x14ac:dyDescent="0.15">
      <c r="A16218" s="2" t="s">
        <v>59</v>
      </c>
      <c r="B16218" s="2" t="s">
        <v>49</v>
      </c>
      <c r="C16218" s="3" t="s">
        <v>41</v>
      </c>
      <c r="D16218" s="3" t="s">
        <v>42</v>
      </c>
      <c r="E16218" s="3">
        <v>2012</v>
      </c>
      <c r="F16218" s="4">
        <v>570087.625</v>
      </c>
    </row>
    <row r="16219" spans="1:6" x14ac:dyDescent="0.15">
      <c r="A16219" s="2" t="s">
        <v>59</v>
      </c>
      <c r="B16219" s="2" t="s">
        <v>48</v>
      </c>
      <c r="C16219" s="3" t="s">
        <v>41</v>
      </c>
      <c r="D16219" s="3" t="s">
        <v>42</v>
      </c>
      <c r="E16219" s="3">
        <v>2013</v>
      </c>
      <c r="F16219" s="4">
        <v>573934.1875</v>
      </c>
    </row>
    <row r="16220" spans="1:6" x14ac:dyDescent="0.15">
      <c r="A16220" s="2" t="s">
        <v>59</v>
      </c>
      <c r="B16220" s="2" t="s">
        <v>49</v>
      </c>
      <c r="C16220" s="3" t="s">
        <v>41</v>
      </c>
      <c r="D16220" s="3" t="s">
        <v>42</v>
      </c>
      <c r="E16220" s="3">
        <v>2013</v>
      </c>
      <c r="F16220" s="4">
        <v>562270.9375</v>
      </c>
    </row>
    <row r="16221" spans="1:6" x14ac:dyDescent="0.15">
      <c r="A16221" s="2" t="s">
        <v>59</v>
      </c>
      <c r="B16221" s="2" t="s">
        <v>48</v>
      </c>
      <c r="C16221" s="3" t="s">
        <v>41</v>
      </c>
      <c r="D16221" s="3" t="s">
        <v>42</v>
      </c>
      <c r="E16221" s="3">
        <v>2014</v>
      </c>
      <c r="F16221" s="4">
        <v>588873.625</v>
      </c>
    </row>
    <row r="16222" spans="1:6" x14ac:dyDescent="0.15">
      <c r="A16222" s="2" t="s">
        <v>59</v>
      </c>
      <c r="B16222" s="2" t="s">
        <v>49</v>
      </c>
      <c r="C16222" s="3" t="s">
        <v>41</v>
      </c>
      <c r="D16222" s="3" t="s">
        <v>42</v>
      </c>
      <c r="E16222" s="3">
        <v>2014</v>
      </c>
      <c r="F16222" s="4">
        <v>572521.1875</v>
      </c>
    </row>
    <row r="16223" spans="1:6" x14ac:dyDescent="0.15">
      <c r="A16223" s="2" t="s">
        <v>59</v>
      </c>
      <c r="B16223" s="2" t="s">
        <v>48</v>
      </c>
      <c r="C16223" s="3" t="s">
        <v>41</v>
      </c>
      <c r="D16223" s="3" t="s">
        <v>42</v>
      </c>
      <c r="E16223" s="3">
        <v>2015</v>
      </c>
      <c r="F16223" s="4">
        <v>592828.6875</v>
      </c>
    </row>
    <row r="16224" spans="1:6" x14ac:dyDescent="0.15">
      <c r="A16224" s="2" t="s">
        <v>59</v>
      </c>
      <c r="B16224" s="2" t="s">
        <v>49</v>
      </c>
      <c r="C16224" s="3" t="s">
        <v>41</v>
      </c>
      <c r="D16224" s="3" t="s">
        <v>42</v>
      </c>
      <c r="E16224" s="3">
        <v>2015</v>
      </c>
      <c r="F16224" s="4">
        <v>595404.625</v>
      </c>
    </row>
    <row r="16225" spans="1:6" x14ac:dyDescent="0.15">
      <c r="A16225" s="2" t="s">
        <v>59</v>
      </c>
      <c r="B16225" s="2" t="s">
        <v>48</v>
      </c>
      <c r="C16225" s="3" t="s">
        <v>41</v>
      </c>
      <c r="D16225" s="3" t="s">
        <v>42</v>
      </c>
      <c r="E16225" s="3">
        <v>2016</v>
      </c>
      <c r="F16225" s="4">
        <v>603778.375</v>
      </c>
    </row>
    <row r="16226" spans="1:6" x14ac:dyDescent="0.15">
      <c r="A16226" s="2" t="s">
        <v>59</v>
      </c>
      <c r="B16226" s="2" t="s">
        <v>49</v>
      </c>
      <c r="C16226" s="3" t="s">
        <v>41</v>
      </c>
      <c r="D16226" s="3" t="s">
        <v>42</v>
      </c>
      <c r="E16226" s="3">
        <v>2016</v>
      </c>
      <c r="F16226" s="4">
        <v>611732.4375</v>
      </c>
    </row>
    <row r="16227" spans="1:6" x14ac:dyDescent="0.15">
      <c r="A16227" s="2" t="s">
        <v>59</v>
      </c>
      <c r="B16227" s="2" t="s">
        <v>48</v>
      </c>
      <c r="C16227" s="3" t="s">
        <v>41</v>
      </c>
      <c r="D16227" s="3" t="s">
        <v>42</v>
      </c>
      <c r="E16227" s="3">
        <v>2017</v>
      </c>
      <c r="F16227" s="4">
        <v>622558.4375</v>
      </c>
    </row>
    <row r="16228" spans="1:6" x14ac:dyDescent="0.15">
      <c r="A16228" s="2" t="s">
        <v>59</v>
      </c>
      <c r="B16228" s="2" t="s">
        <v>49</v>
      </c>
      <c r="C16228" s="3" t="s">
        <v>41</v>
      </c>
      <c r="D16228" s="3" t="s">
        <v>42</v>
      </c>
      <c r="E16228" s="3">
        <v>2017</v>
      </c>
      <c r="F16228" s="4">
        <v>622558.4375</v>
      </c>
    </row>
    <row r="16229" spans="1:6" x14ac:dyDescent="0.15">
      <c r="A16229" s="2" t="s">
        <v>59</v>
      </c>
      <c r="B16229" s="2" t="s">
        <v>48</v>
      </c>
      <c r="C16229" s="3" t="s">
        <v>41</v>
      </c>
      <c r="D16229" s="3" t="s">
        <v>42</v>
      </c>
      <c r="E16229" s="3">
        <v>2018</v>
      </c>
      <c r="F16229" s="4">
        <v>636190.75</v>
      </c>
    </row>
    <row r="16230" spans="1:6" x14ac:dyDescent="0.15">
      <c r="A16230" s="2" t="s">
        <v>59</v>
      </c>
      <c r="B16230" s="2" t="s">
        <v>49</v>
      </c>
      <c r="C16230" s="3" t="s">
        <v>41</v>
      </c>
      <c r="D16230" s="3" t="s">
        <v>42</v>
      </c>
      <c r="E16230" s="3">
        <v>2018</v>
      </c>
      <c r="F16230" s="4">
        <v>633632.75</v>
      </c>
    </row>
    <row r="16231" spans="1:6" x14ac:dyDescent="0.15">
      <c r="A16231" s="2" t="s">
        <v>59</v>
      </c>
      <c r="B16231" s="2" t="s">
        <v>48</v>
      </c>
      <c r="C16231" s="3" t="s">
        <v>41</v>
      </c>
      <c r="D16231" s="3" t="s">
        <v>42</v>
      </c>
      <c r="E16231" s="3">
        <v>2019</v>
      </c>
      <c r="F16231" s="4">
        <v>646919.625</v>
      </c>
    </row>
    <row r="16232" spans="1:6" x14ac:dyDescent="0.15">
      <c r="A16232" s="2" t="s">
        <v>59</v>
      </c>
      <c r="B16232" s="2" t="s">
        <v>49</v>
      </c>
      <c r="C16232" s="3" t="s">
        <v>41</v>
      </c>
      <c r="D16232" s="3" t="s">
        <v>42</v>
      </c>
      <c r="E16232" s="3">
        <v>2019</v>
      </c>
      <c r="F16232" s="4">
        <v>644661.75</v>
      </c>
    </row>
    <row r="16233" spans="1:6" x14ac:dyDescent="0.15">
      <c r="A16233" s="2" t="s">
        <v>59</v>
      </c>
      <c r="B16233" s="2" t="s">
        <v>48</v>
      </c>
      <c r="C16233" s="3" t="s">
        <v>43</v>
      </c>
      <c r="D16233" s="3" t="s">
        <v>44</v>
      </c>
      <c r="E16233" s="3">
        <v>1950</v>
      </c>
      <c r="F16233" s="4">
        <v>523645.375</v>
      </c>
    </row>
    <row r="16234" spans="1:6" x14ac:dyDescent="0.15">
      <c r="A16234" s="2" t="s">
        <v>59</v>
      </c>
      <c r="B16234" s="2" t="s">
        <v>49</v>
      </c>
      <c r="C16234" s="3" t="s">
        <v>43</v>
      </c>
      <c r="D16234" s="3" t="s">
        <v>44</v>
      </c>
      <c r="E16234" s="3">
        <v>1950</v>
      </c>
      <c r="F16234" s="4">
        <v>503021.46875</v>
      </c>
    </row>
    <row r="16235" spans="1:6" x14ac:dyDescent="0.15">
      <c r="A16235" s="2" t="s">
        <v>59</v>
      </c>
      <c r="B16235" s="2" t="s">
        <v>48</v>
      </c>
      <c r="C16235" s="3" t="s">
        <v>43</v>
      </c>
      <c r="D16235" s="3" t="s">
        <v>44</v>
      </c>
      <c r="E16235" s="3">
        <v>1951</v>
      </c>
      <c r="F16235" s="4">
        <v>540520.25</v>
      </c>
    </row>
    <row r="16236" spans="1:6" x14ac:dyDescent="0.15">
      <c r="A16236" s="2" t="s">
        <v>59</v>
      </c>
      <c r="B16236" s="2" t="s">
        <v>49</v>
      </c>
      <c r="C16236" s="3" t="s">
        <v>43</v>
      </c>
      <c r="D16236" s="3" t="s">
        <v>44</v>
      </c>
      <c r="E16236" s="3">
        <v>1951</v>
      </c>
      <c r="F16236" s="4">
        <v>518355.1875</v>
      </c>
    </row>
    <row r="16237" spans="1:6" x14ac:dyDescent="0.15">
      <c r="A16237" s="2" t="s">
        <v>59</v>
      </c>
      <c r="B16237" s="2" t="s">
        <v>48</v>
      </c>
      <c r="C16237" s="3" t="s">
        <v>43</v>
      </c>
      <c r="D16237" s="3" t="s">
        <v>44</v>
      </c>
      <c r="E16237" s="3">
        <v>1952</v>
      </c>
      <c r="F16237" s="4">
        <v>538868.625</v>
      </c>
    </row>
    <row r="16238" spans="1:6" x14ac:dyDescent="0.15">
      <c r="A16238" s="2" t="s">
        <v>59</v>
      </c>
      <c r="B16238" s="2" t="s">
        <v>49</v>
      </c>
      <c r="C16238" s="3" t="s">
        <v>43</v>
      </c>
      <c r="D16238" s="3" t="s">
        <v>44</v>
      </c>
      <c r="E16238" s="3">
        <v>1952</v>
      </c>
      <c r="F16238" s="4">
        <v>520745.34375</v>
      </c>
    </row>
    <row r="16239" spans="1:6" x14ac:dyDescent="0.15">
      <c r="A16239" s="2" t="s">
        <v>59</v>
      </c>
      <c r="B16239" s="2" t="s">
        <v>48</v>
      </c>
      <c r="C16239" s="3" t="s">
        <v>43</v>
      </c>
      <c r="D16239" s="3" t="s">
        <v>44</v>
      </c>
      <c r="E16239" s="3">
        <v>1953</v>
      </c>
      <c r="F16239" s="4">
        <v>566292.6875</v>
      </c>
    </row>
    <row r="16240" spans="1:6" x14ac:dyDescent="0.15">
      <c r="A16240" s="2" t="s">
        <v>59</v>
      </c>
      <c r="B16240" s="2" t="s">
        <v>49</v>
      </c>
      <c r="C16240" s="3" t="s">
        <v>43</v>
      </c>
      <c r="D16240" s="3" t="s">
        <v>44</v>
      </c>
      <c r="E16240" s="3">
        <v>1953</v>
      </c>
      <c r="F16240" s="4">
        <v>550404.8125</v>
      </c>
    </row>
    <row r="16241" spans="1:6" x14ac:dyDescent="0.15">
      <c r="A16241" s="2" t="s">
        <v>59</v>
      </c>
      <c r="B16241" s="2" t="s">
        <v>48</v>
      </c>
      <c r="C16241" s="3" t="s">
        <v>43</v>
      </c>
      <c r="D16241" s="3" t="s">
        <v>44</v>
      </c>
      <c r="E16241" s="3">
        <v>1954</v>
      </c>
      <c r="F16241" s="4">
        <v>587976.5625</v>
      </c>
    </row>
    <row r="16242" spans="1:6" x14ac:dyDescent="0.15">
      <c r="A16242" s="2" t="s">
        <v>59</v>
      </c>
      <c r="B16242" s="2" t="s">
        <v>49</v>
      </c>
      <c r="C16242" s="3" t="s">
        <v>43</v>
      </c>
      <c r="D16242" s="3" t="s">
        <v>44</v>
      </c>
      <c r="E16242" s="3">
        <v>1954</v>
      </c>
      <c r="F16242" s="4">
        <v>570292.625</v>
      </c>
    </row>
    <row r="16243" spans="1:6" x14ac:dyDescent="0.15">
      <c r="A16243" s="2" t="s">
        <v>59</v>
      </c>
      <c r="B16243" s="2" t="s">
        <v>48</v>
      </c>
      <c r="C16243" s="3" t="s">
        <v>43</v>
      </c>
      <c r="D16243" s="3" t="s">
        <v>44</v>
      </c>
      <c r="E16243" s="3">
        <v>1955</v>
      </c>
      <c r="F16243" s="4">
        <v>611781.8125</v>
      </c>
    </row>
    <row r="16244" spans="1:6" x14ac:dyDescent="0.15">
      <c r="A16244" s="2" t="s">
        <v>59</v>
      </c>
      <c r="B16244" s="2" t="s">
        <v>49</v>
      </c>
      <c r="C16244" s="3" t="s">
        <v>43</v>
      </c>
      <c r="D16244" s="3" t="s">
        <v>44</v>
      </c>
      <c r="E16244" s="3">
        <v>1955</v>
      </c>
      <c r="F16244" s="4">
        <v>588934.5625</v>
      </c>
    </row>
    <row r="16245" spans="1:6" x14ac:dyDescent="0.15">
      <c r="A16245" s="2" t="s">
        <v>59</v>
      </c>
      <c r="B16245" s="2" t="s">
        <v>48</v>
      </c>
      <c r="C16245" s="3" t="s">
        <v>43</v>
      </c>
      <c r="D16245" s="3" t="s">
        <v>44</v>
      </c>
      <c r="E16245" s="3">
        <v>1956</v>
      </c>
      <c r="F16245" s="4">
        <v>624797.1875</v>
      </c>
    </row>
    <row r="16246" spans="1:6" x14ac:dyDescent="0.15">
      <c r="A16246" s="2" t="s">
        <v>59</v>
      </c>
      <c r="B16246" s="2" t="s">
        <v>49</v>
      </c>
      <c r="C16246" s="3" t="s">
        <v>43</v>
      </c>
      <c r="D16246" s="3" t="s">
        <v>44</v>
      </c>
      <c r="E16246" s="3">
        <v>1956</v>
      </c>
      <c r="F16246" s="4">
        <v>599574.5625</v>
      </c>
    </row>
    <row r="16247" spans="1:6" x14ac:dyDescent="0.15">
      <c r="A16247" s="2" t="s">
        <v>59</v>
      </c>
      <c r="B16247" s="2" t="s">
        <v>48</v>
      </c>
      <c r="C16247" s="3" t="s">
        <v>43</v>
      </c>
      <c r="D16247" s="3" t="s">
        <v>44</v>
      </c>
      <c r="E16247" s="3">
        <v>1957</v>
      </c>
      <c r="F16247" s="4">
        <v>637094.25</v>
      </c>
    </row>
    <row r="16248" spans="1:6" x14ac:dyDescent="0.15">
      <c r="A16248" s="2" t="s">
        <v>59</v>
      </c>
      <c r="B16248" s="2" t="s">
        <v>49</v>
      </c>
      <c r="C16248" s="3" t="s">
        <v>43</v>
      </c>
      <c r="D16248" s="3" t="s">
        <v>44</v>
      </c>
      <c r="E16248" s="3">
        <v>1957</v>
      </c>
      <c r="F16248" s="4">
        <v>609784.375</v>
      </c>
    </row>
    <row r="16249" spans="1:6" x14ac:dyDescent="0.15">
      <c r="A16249" s="2" t="s">
        <v>59</v>
      </c>
      <c r="B16249" s="2" t="s">
        <v>48</v>
      </c>
      <c r="C16249" s="3" t="s">
        <v>43</v>
      </c>
      <c r="D16249" s="3" t="s">
        <v>44</v>
      </c>
      <c r="E16249" s="3">
        <v>1958</v>
      </c>
      <c r="F16249" s="4">
        <v>639945.375</v>
      </c>
    </row>
    <row r="16250" spans="1:6" x14ac:dyDescent="0.15">
      <c r="A16250" s="2" t="s">
        <v>59</v>
      </c>
      <c r="B16250" s="2" t="s">
        <v>49</v>
      </c>
      <c r="C16250" s="3" t="s">
        <v>43</v>
      </c>
      <c r="D16250" s="3" t="s">
        <v>44</v>
      </c>
      <c r="E16250" s="3">
        <v>1958</v>
      </c>
      <c r="F16250" s="4">
        <v>615616.125</v>
      </c>
    </row>
    <row r="16251" spans="1:6" x14ac:dyDescent="0.15">
      <c r="A16251" s="2" t="s">
        <v>59</v>
      </c>
      <c r="B16251" s="2" t="s">
        <v>48</v>
      </c>
      <c r="C16251" s="3" t="s">
        <v>43</v>
      </c>
      <c r="D16251" s="3" t="s">
        <v>44</v>
      </c>
      <c r="E16251" s="3">
        <v>1959</v>
      </c>
      <c r="F16251" s="4">
        <v>662077.75</v>
      </c>
    </row>
    <row r="16252" spans="1:6" x14ac:dyDescent="0.15">
      <c r="A16252" s="2" t="s">
        <v>59</v>
      </c>
      <c r="B16252" s="2" t="s">
        <v>49</v>
      </c>
      <c r="C16252" s="3" t="s">
        <v>43</v>
      </c>
      <c r="D16252" s="3" t="s">
        <v>44</v>
      </c>
      <c r="E16252" s="3">
        <v>1959</v>
      </c>
      <c r="F16252" s="4">
        <v>634981.3125</v>
      </c>
    </row>
    <row r="16253" spans="1:6" x14ac:dyDescent="0.15">
      <c r="A16253" s="2" t="s">
        <v>59</v>
      </c>
      <c r="B16253" s="2" t="s">
        <v>48</v>
      </c>
      <c r="C16253" s="3" t="s">
        <v>43</v>
      </c>
      <c r="D16253" s="3" t="s">
        <v>44</v>
      </c>
      <c r="E16253" s="3">
        <v>1960</v>
      </c>
      <c r="F16253" s="4">
        <v>694652.375</v>
      </c>
    </row>
    <row r="16254" spans="1:6" x14ac:dyDescent="0.15">
      <c r="A16254" s="2" t="s">
        <v>59</v>
      </c>
      <c r="B16254" s="2" t="s">
        <v>49</v>
      </c>
      <c r="C16254" s="3" t="s">
        <v>43</v>
      </c>
      <c r="D16254" s="3" t="s">
        <v>44</v>
      </c>
      <c r="E16254" s="3">
        <v>1960</v>
      </c>
      <c r="F16254" s="4">
        <v>657585.625</v>
      </c>
    </row>
    <row r="16255" spans="1:6" x14ac:dyDescent="0.15">
      <c r="A16255" s="2" t="s">
        <v>59</v>
      </c>
      <c r="B16255" s="2" t="s">
        <v>48</v>
      </c>
      <c r="C16255" s="3" t="s">
        <v>43</v>
      </c>
      <c r="D16255" s="3" t="s">
        <v>44</v>
      </c>
      <c r="E16255" s="3">
        <v>1961</v>
      </c>
      <c r="F16255" s="4">
        <v>712287.875</v>
      </c>
    </row>
    <row r="16256" spans="1:6" x14ac:dyDescent="0.15">
      <c r="A16256" s="2" t="s">
        <v>59</v>
      </c>
      <c r="B16256" s="2" t="s">
        <v>49</v>
      </c>
      <c r="C16256" s="3" t="s">
        <v>43</v>
      </c>
      <c r="D16256" s="3" t="s">
        <v>44</v>
      </c>
      <c r="E16256" s="3">
        <v>1961</v>
      </c>
      <c r="F16256" s="4">
        <v>676164.9375</v>
      </c>
    </row>
    <row r="16257" spans="1:6" x14ac:dyDescent="0.15">
      <c r="A16257" s="2" t="s">
        <v>59</v>
      </c>
      <c r="B16257" s="2" t="s">
        <v>48</v>
      </c>
      <c r="C16257" s="3" t="s">
        <v>43</v>
      </c>
      <c r="D16257" s="3" t="s">
        <v>44</v>
      </c>
      <c r="E16257" s="3">
        <v>1962</v>
      </c>
      <c r="F16257" s="4">
        <v>721434.6875</v>
      </c>
    </row>
    <row r="16258" spans="1:6" x14ac:dyDescent="0.15">
      <c r="A16258" s="2" t="s">
        <v>59</v>
      </c>
      <c r="B16258" s="2" t="s">
        <v>49</v>
      </c>
      <c r="C16258" s="3" t="s">
        <v>43</v>
      </c>
      <c r="D16258" s="3" t="s">
        <v>44</v>
      </c>
      <c r="E16258" s="3">
        <v>1962</v>
      </c>
      <c r="F16258" s="4">
        <v>689227.5</v>
      </c>
    </row>
    <row r="16259" spans="1:6" x14ac:dyDescent="0.15">
      <c r="A16259" s="2" t="s">
        <v>59</v>
      </c>
      <c r="B16259" s="2" t="s">
        <v>48</v>
      </c>
      <c r="C16259" s="3" t="s">
        <v>43</v>
      </c>
      <c r="D16259" s="3" t="s">
        <v>44</v>
      </c>
      <c r="E16259" s="3">
        <v>1963</v>
      </c>
      <c r="F16259" s="4">
        <v>749405.625</v>
      </c>
    </row>
    <row r="16260" spans="1:6" x14ac:dyDescent="0.15">
      <c r="A16260" s="2" t="s">
        <v>59</v>
      </c>
      <c r="B16260" s="2" t="s">
        <v>49</v>
      </c>
      <c r="C16260" s="3" t="s">
        <v>43</v>
      </c>
      <c r="D16260" s="3" t="s">
        <v>44</v>
      </c>
      <c r="E16260" s="3">
        <v>1963</v>
      </c>
      <c r="F16260" s="4">
        <v>716701.9375</v>
      </c>
    </row>
    <row r="16261" spans="1:6" x14ac:dyDescent="0.15">
      <c r="A16261" s="2" t="s">
        <v>59</v>
      </c>
      <c r="B16261" s="2" t="s">
        <v>48</v>
      </c>
      <c r="C16261" s="3" t="s">
        <v>43</v>
      </c>
      <c r="D16261" s="3" t="s">
        <v>44</v>
      </c>
      <c r="E16261" s="3">
        <v>1964</v>
      </c>
      <c r="F16261" s="4">
        <v>794482.8125</v>
      </c>
    </row>
    <row r="16262" spans="1:6" x14ac:dyDescent="0.15">
      <c r="A16262" s="2" t="s">
        <v>59</v>
      </c>
      <c r="B16262" s="2" t="s">
        <v>49</v>
      </c>
      <c r="C16262" s="3" t="s">
        <v>43</v>
      </c>
      <c r="D16262" s="3" t="s">
        <v>44</v>
      </c>
      <c r="E16262" s="3">
        <v>1964</v>
      </c>
      <c r="F16262" s="4">
        <v>758724.6875</v>
      </c>
    </row>
    <row r="16263" spans="1:6" x14ac:dyDescent="0.15">
      <c r="A16263" s="2" t="s">
        <v>59</v>
      </c>
      <c r="B16263" s="2" t="s">
        <v>48</v>
      </c>
      <c r="C16263" s="3" t="s">
        <v>43</v>
      </c>
      <c r="D16263" s="3" t="s">
        <v>44</v>
      </c>
      <c r="E16263" s="3">
        <v>1965</v>
      </c>
      <c r="F16263" s="4">
        <v>815405.4375</v>
      </c>
    </row>
    <row r="16264" spans="1:6" x14ac:dyDescent="0.15">
      <c r="A16264" s="2" t="s">
        <v>59</v>
      </c>
      <c r="B16264" s="2" t="s">
        <v>49</v>
      </c>
      <c r="C16264" s="3" t="s">
        <v>43</v>
      </c>
      <c r="D16264" s="3" t="s">
        <v>44</v>
      </c>
      <c r="E16264" s="3">
        <v>1965</v>
      </c>
      <c r="F16264" s="4">
        <v>778927.5</v>
      </c>
    </row>
    <row r="16265" spans="1:6" x14ac:dyDescent="0.15">
      <c r="A16265" s="2" t="s">
        <v>59</v>
      </c>
      <c r="B16265" s="2" t="s">
        <v>48</v>
      </c>
      <c r="C16265" s="3" t="s">
        <v>43</v>
      </c>
      <c r="D16265" s="3" t="s">
        <v>44</v>
      </c>
      <c r="E16265" s="3">
        <v>1966</v>
      </c>
      <c r="F16265" s="4">
        <v>832909.75</v>
      </c>
    </row>
    <row r="16266" spans="1:6" x14ac:dyDescent="0.15">
      <c r="A16266" s="2" t="s">
        <v>59</v>
      </c>
      <c r="B16266" s="2" t="s">
        <v>49</v>
      </c>
      <c r="C16266" s="3" t="s">
        <v>43</v>
      </c>
      <c r="D16266" s="3" t="s">
        <v>44</v>
      </c>
      <c r="E16266" s="3">
        <v>1966</v>
      </c>
      <c r="F16266" s="4">
        <v>799774.0625</v>
      </c>
    </row>
    <row r="16267" spans="1:6" x14ac:dyDescent="0.15">
      <c r="A16267" s="2" t="s">
        <v>59</v>
      </c>
      <c r="B16267" s="2" t="s">
        <v>48</v>
      </c>
      <c r="C16267" s="3" t="s">
        <v>43</v>
      </c>
      <c r="D16267" s="3" t="s">
        <v>44</v>
      </c>
      <c r="E16267" s="3">
        <v>1967</v>
      </c>
      <c r="F16267" s="4">
        <v>852445.6875</v>
      </c>
    </row>
    <row r="16268" spans="1:6" x14ac:dyDescent="0.15">
      <c r="A16268" s="2" t="s">
        <v>59</v>
      </c>
      <c r="B16268" s="2" t="s">
        <v>49</v>
      </c>
      <c r="C16268" s="3" t="s">
        <v>43</v>
      </c>
      <c r="D16268" s="3" t="s">
        <v>44</v>
      </c>
      <c r="E16268" s="3">
        <v>1967</v>
      </c>
      <c r="F16268" s="4">
        <v>821557.0625</v>
      </c>
    </row>
    <row r="16269" spans="1:6" x14ac:dyDescent="0.15">
      <c r="A16269" s="2" t="s">
        <v>59</v>
      </c>
      <c r="B16269" s="2" t="s">
        <v>48</v>
      </c>
      <c r="C16269" s="3" t="s">
        <v>43</v>
      </c>
      <c r="D16269" s="3" t="s">
        <v>44</v>
      </c>
      <c r="E16269" s="3">
        <v>1968</v>
      </c>
      <c r="F16269" s="4">
        <v>887278.6875</v>
      </c>
    </row>
    <row r="16270" spans="1:6" x14ac:dyDescent="0.15">
      <c r="A16270" s="2" t="s">
        <v>59</v>
      </c>
      <c r="B16270" s="2" t="s">
        <v>49</v>
      </c>
      <c r="C16270" s="3" t="s">
        <v>43</v>
      </c>
      <c r="D16270" s="3" t="s">
        <v>44</v>
      </c>
      <c r="E16270" s="3">
        <v>1968</v>
      </c>
      <c r="F16270" s="4">
        <v>858731.875</v>
      </c>
    </row>
    <row r="16271" spans="1:6" x14ac:dyDescent="0.15">
      <c r="A16271" s="2" t="s">
        <v>59</v>
      </c>
      <c r="B16271" s="2" t="s">
        <v>48</v>
      </c>
      <c r="C16271" s="3" t="s">
        <v>43</v>
      </c>
      <c r="D16271" s="3" t="s">
        <v>44</v>
      </c>
      <c r="E16271" s="3">
        <v>1969</v>
      </c>
      <c r="F16271" s="4">
        <v>904690.875</v>
      </c>
    </row>
    <row r="16272" spans="1:6" x14ac:dyDescent="0.15">
      <c r="A16272" s="2" t="s">
        <v>59</v>
      </c>
      <c r="B16272" s="2" t="s">
        <v>49</v>
      </c>
      <c r="C16272" s="3" t="s">
        <v>43</v>
      </c>
      <c r="D16272" s="3" t="s">
        <v>44</v>
      </c>
      <c r="E16272" s="3">
        <v>1969</v>
      </c>
      <c r="F16272" s="4">
        <v>875413.75</v>
      </c>
    </row>
    <row r="16273" spans="1:6" x14ac:dyDescent="0.15">
      <c r="A16273" s="2" t="s">
        <v>59</v>
      </c>
      <c r="B16273" s="2" t="s">
        <v>48</v>
      </c>
      <c r="C16273" s="3" t="s">
        <v>43</v>
      </c>
      <c r="D16273" s="3" t="s">
        <v>44</v>
      </c>
      <c r="E16273" s="3">
        <v>1970</v>
      </c>
      <c r="F16273" s="4">
        <v>928294.75</v>
      </c>
    </row>
    <row r="16274" spans="1:6" x14ac:dyDescent="0.15">
      <c r="A16274" s="2" t="s">
        <v>59</v>
      </c>
      <c r="B16274" s="2" t="s">
        <v>49</v>
      </c>
      <c r="C16274" s="3" t="s">
        <v>43</v>
      </c>
      <c r="D16274" s="3" t="s">
        <v>44</v>
      </c>
      <c r="E16274" s="3">
        <v>1970</v>
      </c>
      <c r="F16274" s="4">
        <v>900147.4375</v>
      </c>
    </row>
    <row r="16275" spans="1:6" x14ac:dyDescent="0.15">
      <c r="A16275" s="2" t="s">
        <v>59</v>
      </c>
      <c r="B16275" s="2" t="s">
        <v>48</v>
      </c>
      <c r="C16275" s="3" t="s">
        <v>43</v>
      </c>
      <c r="D16275" s="3" t="s">
        <v>44</v>
      </c>
      <c r="E16275" s="3">
        <v>1971</v>
      </c>
      <c r="F16275" s="4">
        <v>942993.875</v>
      </c>
    </row>
    <row r="16276" spans="1:6" x14ac:dyDescent="0.15">
      <c r="A16276" s="2" t="s">
        <v>59</v>
      </c>
      <c r="B16276" s="2" t="s">
        <v>49</v>
      </c>
      <c r="C16276" s="3" t="s">
        <v>43</v>
      </c>
      <c r="D16276" s="3" t="s">
        <v>44</v>
      </c>
      <c r="E16276" s="3">
        <v>1971</v>
      </c>
      <c r="F16276" s="4">
        <v>916806.875</v>
      </c>
    </row>
    <row r="16277" spans="1:6" x14ac:dyDescent="0.15">
      <c r="A16277" s="2" t="s">
        <v>59</v>
      </c>
      <c r="B16277" s="2" t="s">
        <v>48</v>
      </c>
      <c r="C16277" s="3" t="s">
        <v>43</v>
      </c>
      <c r="D16277" s="3" t="s">
        <v>44</v>
      </c>
      <c r="E16277" s="3">
        <v>1972</v>
      </c>
      <c r="F16277" s="4">
        <v>973481.75</v>
      </c>
    </row>
    <row r="16278" spans="1:6" x14ac:dyDescent="0.15">
      <c r="A16278" s="2" t="s">
        <v>59</v>
      </c>
      <c r="B16278" s="2" t="s">
        <v>49</v>
      </c>
      <c r="C16278" s="3" t="s">
        <v>43</v>
      </c>
      <c r="D16278" s="3" t="s">
        <v>44</v>
      </c>
      <c r="E16278" s="3">
        <v>1972</v>
      </c>
      <c r="F16278" s="4">
        <v>946076.375</v>
      </c>
    </row>
    <row r="16279" spans="1:6" x14ac:dyDescent="0.15">
      <c r="A16279" s="2" t="s">
        <v>59</v>
      </c>
      <c r="B16279" s="2" t="s">
        <v>48</v>
      </c>
      <c r="C16279" s="3" t="s">
        <v>43</v>
      </c>
      <c r="D16279" s="3" t="s">
        <v>44</v>
      </c>
      <c r="E16279" s="3">
        <v>1973</v>
      </c>
      <c r="F16279" s="4">
        <v>1040706.0625</v>
      </c>
    </row>
    <row r="16280" spans="1:6" x14ac:dyDescent="0.15">
      <c r="A16280" s="2" t="s">
        <v>59</v>
      </c>
      <c r="B16280" s="2" t="s">
        <v>49</v>
      </c>
      <c r="C16280" s="3" t="s">
        <v>43</v>
      </c>
      <c r="D16280" s="3" t="s">
        <v>44</v>
      </c>
      <c r="E16280" s="3">
        <v>1973</v>
      </c>
      <c r="F16280" s="4">
        <v>1008146.25</v>
      </c>
    </row>
    <row r="16281" spans="1:6" x14ac:dyDescent="0.15">
      <c r="A16281" s="2" t="s">
        <v>59</v>
      </c>
      <c r="B16281" s="2" t="s">
        <v>48</v>
      </c>
      <c r="C16281" s="3" t="s">
        <v>43</v>
      </c>
      <c r="D16281" s="3" t="s">
        <v>44</v>
      </c>
      <c r="E16281" s="3">
        <v>1974</v>
      </c>
      <c r="F16281" s="4">
        <v>1007688.875</v>
      </c>
    </row>
    <row r="16282" spans="1:6" x14ac:dyDescent="0.15">
      <c r="A16282" s="2" t="s">
        <v>59</v>
      </c>
      <c r="B16282" s="2" t="s">
        <v>49</v>
      </c>
      <c r="C16282" s="3" t="s">
        <v>43</v>
      </c>
      <c r="D16282" s="3" t="s">
        <v>44</v>
      </c>
      <c r="E16282" s="3">
        <v>1974</v>
      </c>
      <c r="F16282" s="4">
        <v>973146.1875</v>
      </c>
    </row>
    <row r="16283" spans="1:6" x14ac:dyDescent="0.15">
      <c r="A16283" s="2" t="s">
        <v>59</v>
      </c>
      <c r="B16283" s="2" t="s">
        <v>48</v>
      </c>
      <c r="C16283" s="3" t="s">
        <v>43</v>
      </c>
      <c r="D16283" s="3" t="s">
        <v>44</v>
      </c>
      <c r="E16283" s="3">
        <v>1975</v>
      </c>
      <c r="F16283" s="4">
        <v>989252.5625</v>
      </c>
    </row>
    <row r="16284" spans="1:6" x14ac:dyDescent="0.15">
      <c r="A16284" s="2" t="s">
        <v>59</v>
      </c>
      <c r="B16284" s="2" t="s">
        <v>49</v>
      </c>
      <c r="C16284" s="3" t="s">
        <v>43</v>
      </c>
      <c r="D16284" s="3" t="s">
        <v>44</v>
      </c>
      <c r="E16284" s="3">
        <v>1975</v>
      </c>
      <c r="F16284" s="4">
        <v>956727.25</v>
      </c>
    </row>
    <row r="16285" spans="1:6" x14ac:dyDescent="0.15">
      <c r="A16285" s="2" t="s">
        <v>59</v>
      </c>
      <c r="B16285" s="2" t="s">
        <v>48</v>
      </c>
      <c r="C16285" s="3" t="s">
        <v>43</v>
      </c>
      <c r="D16285" s="3" t="s">
        <v>44</v>
      </c>
      <c r="E16285" s="3">
        <v>1976</v>
      </c>
      <c r="F16285" s="4">
        <v>1039064.25</v>
      </c>
    </row>
    <row r="16286" spans="1:6" x14ac:dyDescent="0.15">
      <c r="A16286" s="2" t="s">
        <v>59</v>
      </c>
      <c r="B16286" s="2" t="s">
        <v>49</v>
      </c>
      <c r="C16286" s="3" t="s">
        <v>43</v>
      </c>
      <c r="D16286" s="3" t="s">
        <v>44</v>
      </c>
      <c r="E16286" s="3">
        <v>1976</v>
      </c>
      <c r="F16286" s="4">
        <v>1003536</v>
      </c>
    </row>
    <row r="16287" spans="1:6" x14ac:dyDescent="0.15">
      <c r="A16287" s="2" t="s">
        <v>59</v>
      </c>
      <c r="B16287" s="2" t="s">
        <v>48</v>
      </c>
      <c r="C16287" s="3" t="s">
        <v>43</v>
      </c>
      <c r="D16287" s="3" t="s">
        <v>44</v>
      </c>
      <c r="E16287" s="3">
        <v>1977</v>
      </c>
      <c r="F16287" s="4">
        <v>1088997.75</v>
      </c>
    </row>
    <row r="16288" spans="1:6" x14ac:dyDescent="0.15">
      <c r="A16288" s="2" t="s">
        <v>59</v>
      </c>
      <c r="B16288" s="2" t="s">
        <v>49</v>
      </c>
      <c r="C16288" s="3" t="s">
        <v>43</v>
      </c>
      <c r="D16288" s="3" t="s">
        <v>44</v>
      </c>
      <c r="E16288" s="3">
        <v>1977</v>
      </c>
      <c r="F16288" s="4">
        <v>1046106.1875</v>
      </c>
    </row>
    <row r="16289" spans="1:6" x14ac:dyDescent="0.15">
      <c r="A16289" s="2" t="s">
        <v>59</v>
      </c>
      <c r="B16289" s="2" t="s">
        <v>48</v>
      </c>
      <c r="C16289" s="3" t="s">
        <v>43</v>
      </c>
      <c r="D16289" s="3" t="s">
        <v>44</v>
      </c>
      <c r="E16289" s="3">
        <v>1978</v>
      </c>
      <c r="F16289" s="4">
        <v>1163161.75</v>
      </c>
    </row>
    <row r="16290" spans="1:6" x14ac:dyDescent="0.15">
      <c r="A16290" s="2" t="s">
        <v>59</v>
      </c>
      <c r="B16290" s="2" t="s">
        <v>49</v>
      </c>
      <c r="C16290" s="3" t="s">
        <v>43</v>
      </c>
      <c r="D16290" s="3" t="s">
        <v>44</v>
      </c>
      <c r="E16290" s="3">
        <v>1978</v>
      </c>
      <c r="F16290" s="4">
        <v>1118682.75</v>
      </c>
    </row>
    <row r="16291" spans="1:6" x14ac:dyDescent="0.15">
      <c r="A16291" s="2" t="s">
        <v>59</v>
      </c>
      <c r="B16291" s="2" t="s">
        <v>48</v>
      </c>
      <c r="C16291" s="3" t="s">
        <v>43</v>
      </c>
      <c r="D16291" s="3" t="s">
        <v>44</v>
      </c>
      <c r="E16291" s="3">
        <v>1979</v>
      </c>
      <c r="F16291" s="4">
        <v>1229293.25</v>
      </c>
    </row>
    <row r="16292" spans="1:6" x14ac:dyDescent="0.15">
      <c r="A16292" s="2" t="s">
        <v>59</v>
      </c>
      <c r="B16292" s="2" t="s">
        <v>49</v>
      </c>
      <c r="C16292" s="3" t="s">
        <v>43</v>
      </c>
      <c r="D16292" s="3" t="s">
        <v>44</v>
      </c>
      <c r="E16292" s="3">
        <v>1979</v>
      </c>
      <c r="F16292" s="4">
        <v>1183203.375</v>
      </c>
    </row>
    <row r="16293" spans="1:6" x14ac:dyDescent="0.15">
      <c r="A16293" s="2" t="s">
        <v>59</v>
      </c>
      <c r="B16293" s="2" t="s">
        <v>48</v>
      </c>
      <c r="C16293" s="3" t="s">
        <v>43</v>
      </c>
      <c r="D16293" s="3" t="s">
        <v>44</v>
      </c>
      <c r="E16293" s="3">
        <v>1980</v>
      </c>
      <c r="F16293" s="4">
        <v>1246676.5</v>
      </c>
    </row>
    <row r="16294" spans="1:6" x14ac:dyDescent="0.15">
      <c r="A16294" s="2" t="s">
        <v>59</v>
      </c>
      <c r="B16294" s="2" t="s">
        <v>49</v>
      </c>
      <c r="C16294" s="3" t="s">
        <v>43</v>
      </c>
      <c r="D16294" s="3" t="s">
        <v>44</v>
      </c>
      <c r="E16294" s="3">
        <v>1980</v>
      </c>
      <c r="F16294" s="4">
        <v>1198470.375</v>
      </c>
    </row>
    <row r="16295" spans="1:6" x14ac:dyDescent="0.15">
      <c r="A16295" s="2" t="s">
        <v>59</v>
      </c>
      <c r="B16295" s="2" t="s">
        <v>48</v>
      </c>
      <c r="C16295" s="3" t="s">
        <v>43</v>
      </c>
      <c r="D16295" s="3" t="s">
        <v>44</v>
      </c>
      <c r="E16295" s="3">
        <v>1981</v>
      </c>
      <c r="F16295" s="4">
        <v>1220936.75</v>
      </c>
    </row>
    <row r="16296" spans="1:6" x14ac:dyDescent="0.15">
      <c r="A16296" s="2" t="s">
        <v>59</v>
      </c>
      <c r="B16296" s="2" t="s">
        <v>49</v>
      </c>
      <c r="C16296" s="3" t="s">
        <v>43</v>
      </c>
      <c r="D16296" s="3" t="s">
        <v>44</v>
      </c>
      <c r="E16296" s="3">
        <v>1981</v>
      </c>
      <c r="F16296" s="4">
        <v>1172273.5</v>
      </c>
    </row>
    <row r="16297" spans="1:6" x14ac:dyDescent="0.15">
      <c r="A16297" s="2" t="s">
        <v>59</v>
      </c>
      <c r="B16297" s="2" t="s">
        <v>48</v>
      </c>
      <c r="C16297" s="3" t="s">
        <v>43</v>
      </c>
      <c r="D16297" s="3" t="s">
        <v>44</v>
      </c>
      <c r="E16297" s="3">
        <v>1982</v>
      </c>
      <c r="F16297" s="4">
        <v>1222761.375</v>
      </c>
    </row>
    <row r="16298" spans="1:6" x14ac:dyDescent="0.15">
      <c r="A16298" s="2" t="s">
        <v>59</v>
      </c>
      <c r="B16298" s="2" t="s">
        <v>49</v>
      </c>
      <c r="C16298" s="3" t="s">
        <v>43</v>
      </c>
      <c r="D16298" s="3" t="s">
        <v>44</v>
      </c>
      <c r="E16298" s="3">
        <v>1982</v>
      </c>
      <c r="F16298" s="4">
        <v>1178597.875</v>
      </c>
    </row>
    <row r="16299" spans="1:6" x14ac:dyDescent="0.15">
      <c r="A16299" s="2" t="s">
        <v>59</v>
      </c>
      <c r="B16299" s="2" t="s">
        <v>48</v>
      </c>
      <c r="C16299" s="3" t="s">
        <v>43</v>
      </c>
      <c r="D16299" s="3" t="s">
        <v>44</v>
      </c>
      <c r="E16299" s="3">
        <v>1983</v>
      </c>
      <c r="F16299" s="4">
        <v>1250671.125</v>
      </c>
    </row>
    <row r="16300" spans="1:6" x14ac:dyDescent="0.15">
      <c r="A16300" s="2" t="s">
        <v>59</v>
      </c>
      <c r="B16300" s="2" t="s">
        <v>49</v>
      </c>
      <c r="C16300" s="3" t="s">
        <v>43</v>
      </c>
      <c r="D16300" s="3" t="s">
        <v>44</v>
      </c>
      <c r="E16300" s="3">
        <v>1983</v>
      </c>
      <c r="F16300" s="4">
        <v>1206987.125</v>
      </c>
    </row>
    <row r="16301" spans="1:6" x14ac:dyDescent="0.15">
      <c r="A16301" s="2" t="s">
        <v>59</v>
      </c>
      <c r="B16301" s="2" t="s">
        <v>48</v>
      </c>
      <c r="C16301" s="3" t="s">
        <v>43</v>
      </c>
      <c r="D16301" s="3" t="s">
        <v>44</v>
      </c>
      <c r="E16301" s="3">
        <v>1984</v>
      </c>
      <c r="F16301" s="4">
        <v>1266116.875</v>
      </c>
    </row>
    <row r="16302" spans="1:6" x14ac:dyDescent="0.15">
      <c r="A16302" s="2" t="s">
        <v>59</v>
      </c>
      <c r="B16302" s="2" t="s">
        <v>49</v>
      </c>
      <c r="C16302" s="3" t="s">
        <v>43</v>
      </c>
      <c r="D16302" s="3" t="s">
        <v>44</v>
      </c>
      <c r="E16302" s="3">
        <v>1984</v>
      </c>
      <c r="F16302" s="4">
        <v>1216730.625</v>
      </c>
    </row>
    <row r="16303" spans="1:6" x14ac:dyDescent="0.15">
      <c r="A16303" s="2" t="s">
        <v>59</v>
      </c>
      <c r="B16303" s="2" t="s">
        <v>48</v>
      </c>
      <c r="C16303" s="3" t="s">
        <v>43</v>
      </c>
      <c r="D16303" s="3" t="s">
        <v>44</v>
      </c>
      <c r="E16303" s="3">
        <v>1985</v>
      </c>
      <c r="F16303" s="4">
        <v>1287015.5</v>
      </c>
    </row>
    <row r="16304" spans="1:6" x14ac:dyDescent="0.15">
      <c r="A16304" s="2" t="s">
        <v>59</v>
      </c>
      <c r="B16304" s="2" t="s">
        <v>49</v>
      </c>
      <c r="C16304" s="3" t="s">
        <v>43</v>
      </c>
      <c r="D16304" s="3" t="s">
        <v>44</v>
      </c>
      <c r="E16304" s="3">
        <v>1985</v>
      </c>
      <c r="F16304" s="4">
        <v>1252302.5</v>
      </c>
    </row>
    <row r="16305" spans="1:6" x14ac:dyDescent="0.15">
      <c r="A16305" s="2" t="s">
        <v>59</v>
      </c>
      <c r="B16305" s="2" t="s">
        <v>48</v>
      </c>
      <c r="C16305" s="3" t="s">
        <v>43</v>
      </c>
      <c r="D16305" s="3" t="s">
        <v>44</v>
      </c>
      <c r="E16305" s="3">
        <v>1986</v>
      </c>
      <c r="F16305" s="4">
        <v>1301847.875</v>
      </c>
    </row>
    <row r="16306" spans="1:6" x14ac:dyDescent="0.15">
      <c r="A16306" s="2" t="s">
        <v>59</v>
      </c>
      <c r="B16306" s="2" t="s">
        <v>49</v>
      </c>
      <c r="C16306" s="3" t="s">
        <v>43</v>
      </c>
      <c r="D16306" s="3" t="s">
        <v>44</v>
      </c>
      <c r="E16306" s="3">
        <v>1986</v>
      </c>
      <c r="F16306" s="4">
        <v>1262714.5</v>
      </c>
    </row>
    <row r="16307" spans="1:6" x14ac:dyDescent="0.15">
      <c r="A16307" s="2" t="s">
        <v>59</v>
      </c>
      <c r="B16307" s="2" t="s">
        <v>48</v>
      </c>
      <c r="C16307" s="3" t="s">
        <v>43</v>
      </c>
      <c r="D16307" s="3" t="s">
        <v>44</v>
      </c>
      <c r="E16307" s="3">
        <v>1987</v>
      </c>
      <c r="F16307" s="4">
        <v>1359725.25</v>
      </c>
    </row>
    <row r="16308" spans="1:6" x14ac:dyDescent="0.15">
      <c r="A16308" s="2" t="s">
        <v>59</v>
      </c>
      <c r="B16308" s="2" t="s">
        <v>49</v>
      </c>
      <c r="C16308" s="3" t="s">
        <v>43</v>
      </c>
      <c r="D16308" s="3" t="s">
        <v>44</v>
      </c>
      <c r="E16308" s="3">
        <v>1987</v>
      </c>
      <c r="F16308" s="4">
        <v>1318378.875</v>
      </c>
    </row>
    <row r="16309" spans="1:6" x14ac:dyDescent="0.15">
      <c r="A16309" s="2" t="s">
        <v>59</v>
      </c>
      <c r="B16309" s="2" t="s">
        <v>48</v>
      </c>
      <c r="C16309" s="3" t="s">
        <v>43</v>
      </c>
      <c r="D16309" s="3" t="s">
        <v>44</v>
      </c>
      <c r="E16309" s="3">
        <v>1988</v>
      </c>
      <c r="F16309" s="4">
        <v>1408895.25</v>
      </c>
    </row>
    <row r="16310" spans="1:6" x14ac:dyDescent="0.15">
      <c r="A16310" s="2" t="s">
        <v>59</v>
      </c>
      <c r="B16310" s="2" t="s">
        <v>49</v>
      </c>
      <c r="C16310" s="3" t="s">
        <v>43</v>
      </c>
      <c r="D16310" s="3" t="s">
        <v>44</v>
      </c>
      <c r="E16310" s="3">
        <v>1988</v>
      </c>
      <c r="F16310" s="4">
        <v>1368324.875</v>
      </c>
    </row>
    <row r="16311" spans="1:6" x14ac:dyDescent="0.15">
      <c r="A16311" s="2" t="s">
        <v>59</v>
      </c>
      <c r="B16311" s="2" t="s">
        <v>48</v>
      </c>
      <c r="C16311" s="3" t="s">
        <v>43</v>
      </c>
      <c r="D16311" s="3" t="s">
        <v>44</v>
      </c>
      <c r="E16311" s="3">
        <v>1989</v>
      </c>
      <c r="F16311" s="4">
        <v>1430370.25</v>
      </c>
    </row>
    <row r="16312" spans="1:6" x14ac:dyDescent="0.15">
      <c r="A16312" s="2" t="s">
        <v>59</v>
      </c>
      <c r="B16312" s="2" t="s">
        <v>49</v>
      </c>
      <c r="C16312" s="3" t="s">
        <v>43</v>
      </c>
      <c r="D16312" s="3" t="s">
        <v>44</v>
      </c>
      <c r="E16312" s="3">
        <v>1989</v>
      </c>
      <c r="F16312" s="4">
        <v>1395969.375</v>
      </c>
    </row>
    <row r="16313" spans="1:6" x14ac:dyDescent="0.15">
      <c r="A16313" s="2" t="s">
        <v>59</v>
      </c>
      <c r="B16313" s="2" t="s">
        <v>48</v>
      </c>
      <c r="C16313" s="3" t="s">
        <v>43</v>
      </c>
      <c r="D16313" s="3" t="s">
        <v>44</v>
      </c>
      <c r="E16313" s="3">
        <v>1990</v>
      </c>
      <c r="F16313" s="4">
        <v>1445536.75</v>
      </c>
    </row>
    <row r="16314" spans="1:6" x14ac:dyDescent="0.15">
      <c r="A16314" s="2" t="s">
        <v>59</v>
      </c>
      <c r="B16314" s="2" t="s">
        <v>49</v>
      </c>
      <c r="C16314" s="3" t="s">
        <v>43</v>
      </c>
      <c r="D16314" s="3" t="s">
        <v>44</v>
      </c>
      <c r="E16314" s="3">
        <v>1990</v>
      </c>
      <c r="F16314" s="4">
        <v>1406169.375</v>
      </c>
    </row>
    <row r="16315" spans="1:6" x14ac:dyDescent="0.15">
      <c r="A16315" s="2" t="s">
        <v>59</v>
      </c>
      <c r="B16315" s="2" t="s">
        <v>48</v>
      </c>
      <c r="C16315" s="3" t="s">
        <v>43</v>
      </c>
      <c r="D16315" s="3" t="s">
        <v>44</v>
      </c>
      <c r="E16315" s="3">
        <v>1991</v>
      </c>
      <c r="F16315" s="4">
        <v>1401682.75</v>
      </c>
    </row>
    <row r="16316" spans="1:6" x14ac:dyDescent="0.15">
      <c r="A16316" s="2" t="s">
        <v>59</v>
      </c>
      <c r="B16316" s="2" t="s">
        <v>49</v>
      </c>
      <c r="C16316" s="3" t="s">
        <v>43</v>
      </c>
      <c r="D16316" s="3" t="s">
        <v>44</v>
      </c>
      <c r="E16316" s="3">
        <v>1991</v>
      </c>
      <c r="F16316" s="4">
        <v>1371916.5</v>
      </c>
    </row>
    <row r="16317" spans="1:6" x14ac:dyDescent="0.15">
      <c r="A16317" s="2" t="s">
        <v>59</v>
      </c>
      <c r="B16317" s="2" t="s">
        <v>48</v>
      </c>
      <c r="C16317" s="3" t="s">
        <v>43</v>
      </c>
      <c r="D16317" s="3" t="s">
        <v>44</v>
      </c>
      <c r="E16317" s="3">
        <v>1992</v>
      </c>
      <c r="F16317" s="4">
        <v>1399794.875</v>
      </c>
    </row>
    <row r="16318" spans="1:6" x14ac:dyDescent="0.15">
      <c r="A16318" s="2" t="s">
        <v>59</v>
      </c>
      <c r="B16318" s="2" t="s">
        <v>49</v>
      </c>
      <c r="C16318" s="3" t="s">
        <v>43</v>
      </c>
      <c r="D16318" s="3" t="s">
        <v>44</v>
      </c>
      <c r="E16318" s="3">
        <v>1992</v>
      </c>
      <c r="F16318" s="4">
        <v>1366830.25</v>
      </c>
    </row>
    <row r="16319" spans="1:6" x14ac:dyDescent="0.15">
      <c r="A16319" s="2" t="s">
        <v>59</v>
      </c>
      <c r="B16319" s="2" t="s">
        <v>48</v>
      </c>
      <c r="C16319" s="3" t="s">
        <v>43</v>
      </c>
      <c r="D16319" s="3" t="s">
        <v>44</v>
      </c>
      <c r="E16319" s="3">
        <v>1993</v>
      </c>
      <c r="F16319" s="4">
        <v>1438639.75</v>
      </c>
    </row>
    <row r="16320" spans="1:6" x14ac:dyDescent="0.15">
      <c r="A16320" s="2" t="s">
        <v>59</v>
      </c>
      <c r="B16320" s="2" t="s">
        <v>49</v>
      </c>
      <c r="C16320" s="3" t="s">
        <v>43</v>
      </c>
      <c r="D16320" s="3" t="s">
        <v>44</v>
      </c>
      <c r="E16320" s="3">
        <v>1993</v>
      </c>
      <c r="F16320" s="4">
        <v>1397271</v>
      </c>
    </row>
    <row r="16321" spans="1:6" x14ac:dyDescent="0.15">
      <c r="A16321" s="2" t="s">
        <v>59</v>
      </c>
      <c r="B16321" s="2" t="s">
        <v>48</v>
      </c>
      <c r="C16321" s="3" t="s">
        <v>43</v>
      </c>
      <c r="D16321" s="3" t="s">
        <v>44</v>
      </c>
      <c r="E16321" s="3">
        <v>1994</v>
      </c>
      <c r="F16321" s="4">
        <v>1479402.125</v>
      </c>
    </row>
    <row r="16322" spans="1:6" x14ac:dyDescent="0.15">
      <c r="A16322" s="2" t="s">
        <v>59</v>
      </c>
      <c r="B16322" s="2" t="s">
        <v>49</v>
      </c>
      <c r="C16322" s="3" t="s">
        <v>43</v>
      </c>
      <c r="D16322" s="3" t="s">
        <v>44</v>
      </c>
      <c r="E16322" s="3">
        <v>1994</v>
      </c>
      <c r="F16322" s="4">
        <v>1441263.875</v>
      </c>
    </row>
    <row r="16323" spans="1:6" x14ac:dyDescent="0.15">
      <c r="A16323" s="2" t="s">
        <v>59</v>
      </c>
      <c r="B16323" s="2" t="s">
        <v>48</v>
      </c>
      <c r="C16323" s="3" t="s">
        <v>43</v>
      </c>
      <c r="D16323" s="3" t="s">
        <v>44</v>
      </c>
      <c r="E16323" s="3">
        <v>1995</v>
      </c>
      <c r="F16323" s="4">
        <v>1626361</v>
      </c>
    </row>
    <row r="16324" spans="1:6" x14ac:dyDescent="0.15">
      <c r="A16324" s="2" t="s">
        <v>59</v>
      </c>
      <c r="B16324" s="2" t="s">
        <v>49</v>
      </c>
      <c r="C16324" s="3" t="s">
        <v>43</v>
      </c>
      <c r="D16324" s="3" t="s">
        <v>44</v>
      </c>
      <c r="E16324" s="3">
        <v>1995</v>
      </c>
      <c r="F16324" s="4">
        <v>1579336.5</v>
      </c>
    </row>
    <row r="16325" spans="1:6" x14ac:dyDescent="0.15">
      <c r="A16325" s="2" t="s">
        <v>59</v>
      </c>
      <c r="B16325" s="2" t="s">
        <v>48</v>
      </c>
      <c r="C16325" s="3" t="s">
        <v>43</v>
      </c>
      <c r="D16325" s="3" t="s">
        <v>44</v>
      </c>
      <c r="E16325" s="3">
        <v>1996</v>
      </c>
      <c r="F16325" s="4">
        <v>1724950</v>
      </c>
    </row>
    <row r="16326" spans="1:6" x14ac:dyDescent="0.15">
      <c r="A16326" s="2" t="s">
        <v>59</v>
      </c>
      <c r="B16326" s="2" t="s">
        <v>49</v>
      </c>
      <c r="C16326" s="3" t="s">
        <v>43</v>
      </c>
      <c r="D16326" s="3" t="s">
        <v>44</v>
      </c>
      <c r="E16326" s="3">
        <v>1996</v>
      </c>
      <c r="F16326" s="4">
        <v>1668736.625</v>
      </c>
    </row>
    <row r="16327" spans="1:6" x14ac:dyDescent="0.15">
      <c r="A16327" s="2" t="s">
        <v>59</v>
      </c>
      <c r="B16327" s="2" t="s">
        <v>48</v>
      </c>
      <c r="C16327" s="3" t="s">
        <v>43</v>
      </c>
      <c r="D16327" s="3" t="s">
        <v>44</v>
      </c>
      <c r="E16327" s="3">
        <v>1997</v>
      </c>
      <c r="F16327" s="4">
        <v>1829166.375</v>
      </c>
    </row>
    <row r="16328" spans="1:6" x14ac:dyDescent="0.15">
      <c r="A16328" s="2" t="s">
        <v>59</v>
      </c>
      <c r="B16328" s="2" t="s">
        <v>49</v>
      </c>
      <c r="C16328" s="3" t="s">
        <v>43</v>
      </c>
      <c r="D16328" s="3" t="s">
        <v>44</v>
      </c>
      <c r="E16328" s="3">
        <v>1997</v>
      </c>
      <c r="F16328" s="4">
        <v>1780884.375</v>
      </c>
    </row>
    <row r="16329" spans="1:6" x14ac:dyDescent="0.15">
      <c r="A16329" s="2" t="s">
        <v>59</v>
      </c>
      <c r="B16329" s="2" t="s">
        <v>48</v>
      </c>
      <c r="C16329" s="3" t="s">
        <v>43</v>
      </c>
      <c r="D16329" s="3" t="s">
        <v>44</v>
      </c>
      <c r="E16329" s="3">
        <v>1998</v>
      </c>
      <c r="F16329" s="4">
        <v>1879454.625</v>
      </c>
    </row>
    <row r="16330" spans="1:6" x14ac:dyDescent="0.15">
      <c r="A16330" s="2" t="s">
        <v>59</v>
      </c>
      <c r="B16330" s="2" t="s">
        <v>49</v>
      </c>
      <c r="C16330" s="3" t="s">
        <v>43</v>
      </c>
      <c r="D16330" s="3" t="s">
        <v>44</v>
      </c>
      <c r="E16330" s="3">
        <v>1998</v>
      </c>
      <c r="F16330" s="4">
        <v>1850465.25</v>
      </c>
    </row>
    <row r="16331" spans="1:6" x14ac:dyDescent="0.15">
      <c r="A16331" s="2" t="s">
        <v>59</v>
      </c>
      <c r="B16331" s="2" t="s">
        <v>48</v>
      </c>
      <c r="C16331" s="3" t="s">
        <v>43</v>
      </c>
      <c r="D16331" s="3" t="s">
        <v>44</v>
      </c>
      <c r="E16331" s="3">
        <v>1999</v>
      </c>
      <c r="F16331" s="4">
        <v>1958917.875</v>
      </c>
    </row>
    <row r="16332" spans="1:6" x14ac:dyDescent="0.15">
      <c r="A16332" s="2" t="s">
        <v>59</v>
      </c>
      <c r="B16332" s="2" t="s">
        <v>49</v>
      </c>
      <c r="C16332" s="3" t="s">
        <v>43</v>
      </c>
      <c r="D16332" s="3" t="s">
        <v>44</v>
      </c>
      <c r="E16332" s="3">
        <v>1999</v>
      </c>
      <c r="F16332" s="4">
        <v>1931921.375</v>
      </c>
    </row>
    <row r="16333" spans="1:6" x14ac:dyDescent="0.15">
      <c r="A16333" s="2" t="s">
        <v>59</v>
      </c>
      <c r="B16333" s="2" t="s">
        <v>48</v>
      </c>
      <c r="C16333" s="3" t="s">
        <v>43</v>
      </c>
      <c r="D16333" s="3" t="s">
        <v>44</v>
      </c>
      <c r="E16333" s="3">
        <v>2000</v>
      </c>
      <c r="F16333" s="4">
        <v>2075158.75</v>
      </c>
    </row>
    <row r="16334" spans="1:6" x14ac:dyDescent="0.15">
      <c r="A16334" s="2" t="s">
        <v>59</v>
      </c>
      <c r="B16334" s="2" t="s">
        <v>49</v>
      </c>
      <c r="C16334" s="3" t="s">
        <v>43</v>
      </c>
      <c r="D16334" s="3" t="s">
        <v>44</v>
      </c>
      <c r="E16334" s="3">
        <v>2000</v>
      </c>
      <c r="F16334" s="4">
        <v>2041666.625</v>
      </c>
    </row>
    <row r="16335" spans="1:6" x14ac:dyDescent="0.15">
      <c r="A16335" s="2" t="s">
        <v>59</v>
      </c>
      <c r="B16335" s="2" t="s">
        <v>48</v>
      </c>
      <c r="C16335" s="3" t="s">
        <v>43</v>
      </c>
      <c r="D16335" s="3" t="s">
        <v>44</v>
      </c>
      <c r="E16335" s="3">
        <v>2001</v>
      </c>
      <c r="F16335" s="4">
        <v>2121908.25</v>
      </c>
    </row>
    <row r="16336" spans="1:6" x14ac:dyDescent="0.15">
      <c r="A16336" s="2" t="s">
        <v>59</v>
      </c>
      <c r="B16336" s="2" t="s">
        <v>49</v>
      </c>
      <c r="C16336" s="3" t="s">
        <v>43</v>
      </c>
      <c r="D16336" s="3" t="s">
        <v>44</v>
      </c>
      <c r="E16336" s="3">
        <v>2001</v>
      </c>
      <c r="F16336" s="4">
        <v>2088243.25</v>
      </c>
    </row>
    <row r="16337" spans="1:6" x14ac:dyDescent="0.15">
      <c r="A16337" s="2" t="s">
        <v>59</v>
      </c>
      <c r="B16337" s="2" t="s">
        <v>48</v>
      </c>
      <c r="C16337" s="3" t="s">
        <v>43</v>
      </c>
      <c r="D16337" s="3" t="s">
        <v>44</v>
      </c>
      <c r="E16337" s="3">
        <v>2002</v>
      </c>
      <c r="F16337" s="4">
        <v>2123617</v>
      </c>
    </row>
    <row r="16338" spans="1:6" x14ac:dyDescent="0.15">
      <c r="A16338" s="2" t="s">
        <v>59</v>
      </c>
      <c r="B16338" s="2" t="s">
        <v>49</v>
      </c>
      <c r="C16338" s="3" t="s">
        <v>43</v>
      </c>
      <c r="D16338" s="3" t="s">
        <v>44</v>
      </c>
      <c r="E16338" s="3">
        <v>2002</v>
      </c>
      <c r="F16338" s="4">
        <v>2105030</v>
      </c>
    </row>
    <row r="16339" spans="1:6" x14ac:dyDescent="0.15">
      <c r="A16339" s="2" t="s">
        <v>59</v>
      </c>
      <c r="B16339" s="2" t="s">
        <v>48</v>
      </c>
      <c r="C16339" s="3" t="s">
        <v>43</v>
      </c>
      <c r="D16339" s="3" t="s">
        <v>44</v>
      </c>
      <c r="E16339" s="3">
        <v>2003</v>
      </c>
      <c r="F16339" s="4">
        <v>2166739.25</v>
      </c>
    </row>
    <row r="16340" spans="1:6" x14ac:dyDescent="0.15">
      <c r="A16340" s="2" t="s">
        <v>59</v>
      </c>
      <c r="B16340" s="2" t="s">
        <v>49</v>
      </c>
      <c r="C16340" s="3" t="s">
        <v>43</v>
      </c>
      <c r="D16340" s="3" t="s">
        <v>44</v>
      </c>
      <c r="E16340" s="3">
        <v>2003</v>
      </c>
      <c r="F16340" s="4">
        <v>2149069.5</v>
      </c>
    </row>
    <row r="16341" spans="1:6" x14ac:dyDescent="0.15">
      <c r="A16341" s="2" t="s">
        <v>59</v>
      </c>
      <c r="B16341" s="2" t="s">
        <v>48</v>
      </c>
      <c r="C16341" s="3" t="s">
        <v>43</v>
      </c>
      <c r="D16341" s="3" t="s">
        <v>44</v>
      </c>
      <c r="E16341" s="3">
        <v>2004</v>
      </c>
      <c r="F16341" s="4">
        <v>2220801.25</v>
      </c>
    </row>
    <row r="16342" spans="1:6" x14ac:dyDescent="0.15">
      <c r="A16342" s="2" t="s">
        <v>59</v>
      </c>
      <c r="B16342" s="2" t="s">
        <v>49</v>
      </c>
      <c r="C16342" s="3" t="s">
        <v>43</v>
      </c>
      <c r="D16342" s="3" t="s">
        <v>44</v>
      </c>
      <c r="E16342" s="3">
        <v>2004</v>
      </c>
      <c r="F16342" s="4">
        <v>2210853</v>
      </c>
    </row>
    <row r="16343" spans="1:6" x14ac:dyDescent="0.15">
      <c r="A16343" s="2" t="s">
        <v>59</v>
      </c>
      <c r="B16343" s="2" t="s">
        <v>48</v>
      </c>
      <c r="C16343" s="3" t="s">
        <v>43</v>
      </c>
      <c r="D16343" s="3" t="s">
        <v>44</v>
      </c>
      <c r="E16343" s="3">
        <v>2005</v>
      </c>
      <c r="F16343" s="4">
        <v>2377112.25</v>
      </c>
    </row>
    <row r="16344" spans="1:6" x14ac:dyDescent="0.15">
      <c r="A16344" s="2" t="s">
        <v>59</v>
      </c>
      <c r="B16344" s="2" t="s">
        <v>49</v>
      </c>
      <c r="C16344" s="3" t="s">
        <v>43</v>
      </c>
      <c r="D16344" s="3" t="s">
        <v>44</v>
      </c>
      <c r="E16344" s="3">
        <v>2005</v>
      </c>
      <c r="F16344" s="4">
        <v>2335020.25</v>
      </c>
    </row>
    <row r="16345" spans="1:6" x14ac:dyDescent="0.15">
      <c r="A16345" s="2" t="s">
        <v>59</v>
      </c>
      <c r="B16345" s="2" t="s">
        <v>48</v>
      </c>
      <c r="C16345" s="3" t="s">
        <v>43</v>
      </c>
      <c r="D16345" s="3" t="s">
        <v>44</v>
      </c>
      <c r="E16345" s="3">
        <v>2006</v>
      </c>
      <c r="F16345" s="4">
        <v>2415816.25</v>
      </c>
    </row>
    <row r="16346" spans="1:6" x14ac:dyDescent="0.15">
      <c r="A16346" s="2" t="s">
        <v>59</v>
      </c>
      <c r="B16346" s="2" t="s">
        <v>49</v>
      </c>
      <c r="C16346" s="3" t="s">
        <v>43</v>
      </c>
      <c r="D16346" s="3" t="s">
        <v>44</v>
      </c>
      <c r="E16346" s="3">
        <v>2006</v>
      </c>
      <c r="F16346" s="4">
        <v>2394114.5</v>
      </c>
    </row>
    <row r="16347" spans="1:6" x14ac:dyDescent="0.15">
      <c r="A16347" s="2" t="s">
        <v>59</v>
      </c>
      <c r="B16347" s="2" t="s">
        <v>48</v>
      </c>
      <c r="C16347" s="3" t="s">
        <v>43</v>
      </c>
      <c r="D16347" s="3" t="s">
        <v>44</v>
      </c>
      <c r="E16347" s="3">
        <v>2007</v>
      </c>
      <c r="F16347" s="4">
        <v>2412173.5</v>
      </c>
    </row>
    <row r="16348" spans="1:6" x14ac:dyDescent="0.15">
      <c r="A16348" s="2" t="s">
        <v>59</v>
      </c>
      <c r="B16348" s="2" t="s">
        <v>49</v>
      </c>
      <c r="C16348" s="3" t="s">
        <v>43</v>
      </c>
      <c r="D16348" s="3" t="s">
        <v>44</v>
      </c>
      <c r="E16348" s="3">
        <v>2007</v>
      </c>
      <c r="F16348" s="4">
        <v>2398740.75</v>
      </c>
    </row>
    <row r="16349" spans="1:6" x14ac:dyDescent="0.15">
      <c r="A16349" s="2" t="s">
        <v>59</v>
      </c>
      <c r="B16349" s="2" t="s">
        <v>48</v>
      </c>
      <c r="C16349" s="3" t="s">
        <v>43</v>
      </c>
      <c r="D16349" s="3" t="s">
        <v>44</v>
      </c>
      <c r="E16349" s="3">
        <v>2008</v>
      </c>
      <c r="F16349" s="4">
        <v>2496842.75</v>
      </c>
    </row>
    <row r="16350" spans="1:6" x14ac:dyDescent="0.15">
      <c r="A16350" s="2" t="s">
        <v>59</v>
      </c>
      <c r="B16350" s="2" t="s">
        <v>49</v>
      </c>
      <c r="C16350" s="3" t="s">
        <v>43</v>
      </c>
      <c r="D16350" s="3" t="s">
        <v>44</v>
      </c>
      <c r="E16350" s="3">
        <v>2008</v>
      </c>
      <c r="F16350" s="4">
        <v>2452381</v>
      </c>
    </row>
    <row r="16351" spans="1:6" x14ac:dyDescent="0.15">
      <c r="A16351" s="2" t="s">
        <v>59</v>
      </c>
      <c r="B16351" s="2" t="s">
        <v>48</v>
      </c>
      <c r="C16351" s="3" t="s">
        <v>43</v>
      </c>
      <c r="D16351" s="3" t="s">
        <v>44</v>
      </c>
      <c r="E16351" s="3">
        <v>2009</v>
      </c>
      <c r="F16351" s="4">
        <v>2321851.75</v>
      </c>
    </row>
    <row r="16352" spans="1:6" x14ac:dyDescent="0.15">
      <c r="A16352" s="2" t="s">
        <v>59</v>
      </c>
      <c r="B16352" s="2" t="s">
        <v>49</v>
      </c>
      <c r="C16352" s="3" t="s">
        <v>43</v>
      </c>
      <c r="D16352" s="3" t="s">
        <v>44</v>
      </c>
      <c r="E16352" s="3">
        <v>2009</v>
      </c>
      <c r="F16352" s="4">
        <v>2320973.5</v>
      </c>
    </row>
    <row r="16353" spans="1:6" x14ac:dyDescent="0.15">
      <c r="A16353" s="2" t="s">
        <v>59</v>
      </c>
      <c r="B16353" s="2" t="s">
        <v>48</v>
      </c>
      <c r="C16353" s="3" t="s">
        <v>43</v>
      </c>
      <c r="D16353" s="3" t="s">
        <v>44</v>
      </c>
      <c r="E16353" s="3">
        <v>2010</v>
      </c>
      <c r="F16353" s="4">
        <v>2481864.75</v>
      </c>
    </row>
    <row r="16354" spans="1:6" x14ac:dyDescent="0.15">
      <c r="A16354" s="2" t="s">
        <v>59</v>
      </c>
      <c r="B16354" s="2" t="s">
        <v>49</v>
      </c>
      <c r="C16354" s="3" t="s">
        <v>43</v>
      </c>
      <c r="D16354" s="3" t="s">
        <v>44</v>
      </c>
      <c r="E16354" s="3">
        <v>2010</v>
      </c>
      <c r="F16354" s="4">
        <v>2460576.25</v>
      </c>
    </row>
    <row r="16355" spans="1:6" x14ac:dyDescent="0.15">
      <c r="A16355" s="2" t="s">
        <v>59</v>
      </c>
      <c r="B16355" s="2" t="s">
        <v>48</v>
      </c>
      <c r="C16355" s="3" t="s">
        <v>43</v>
      </c>
      <c r="D16355" s="3" t="s">
        <v>44</v>
      </c>
      <c r="E16355" s="3">
        <v>2011</v>
      </c>
      <c r="F16355" s="4">
        <v>2517183.5</v>
      </c>
    </row>
    <row r="16356" spans="1:6" x14ac:dyDescent="0.15">
      <c r="A16356" s="2" t="s">
        <v>59</v>
      </c>
      <c r="B16356" s="2" t="s">
        <v>49</v>
      </c>
      <c r="C16356" s="3" t="s">
        <v>43</v>
      </c>
      <c r="D16356" s="3" t="s">
        <v>44</v>
      </c>
      <c r="E16356" s="3">
        <v>2011</v>
      </c>
      <c r="F16356" s="4">
        <v>2483983.5</v>
      </c>
    </row>
    <row r="16357" spans="1:6" x14ac:dyDescent="0.15">
      <c r="A16357" s="2" t="s">
        <v>59</v>
      </c>
      <c r="B16357" s="2" t="s">
        <v>48</v>
      </c>
      <c r="C16357" s="3" t="s">
        <v>43</v>
      </c>
      <c r="D16357" s="3" t="s">
        <v>44</v>
      </c>
      <c r="E16357" s="3">
        <v>2012</v>
      </c>
      <c r="F16357" s="4">
        <v>2585394.25</v>
      </c>
    </row>
    <row r="16358" spans="1:6" x14ac:dyDescent="0.15">
      <c r="A16358" s="2" t="s">
        <v>59</v>
      </c>
      <c r="B16358" s="2" t="s">
        <v>49</v>
      </c>
      <c r="C16358" s="3" t="s">
        <v>43</v>
      </c>
      <c r="D16358" s="3" t="s">
        <v>44</v>
      </c>
      <c r="E16358" s="3">
        <v>2012</v>
      </c>
      <c r="F16358" s="4">
        <v>2535151.75</v>
      </c>
    </row>
    <row r="16359" spans="1:6" x14ac:dyDescent="0.15">
      <c r="A16359" s="2" t="s">
        <v>59</v>
      </c>
      <c r="B16359" s="2" t="s">
        <v>48</v>
      </c>
      <c r="C16359" s="3" t="s">
        <v>43</v>
      </c>
      <c r="D16359" s="3" t="s">
        <v>44</v>
      </c>
      <c r="E16359" s="3">
        <v>2013</v>
      </c>
      <c r="F16359" s="4">
        <v>2685292</v>
      </c>
    </row>
    <row r="16360" spans="1:6" x14ac:dyDescent="0.15">
      <c r="A16360" s="2" t="s">
        <v>59</v>
      </c>
      <c r="B16360" s="2" t="s">
        <v>49</v>
      </c>
      <c r="C16360" s="3" t="s">
        <v>43</v>
      </c>
      <c r="D16360" s="3" t="s">
        <v>44</v>
      </c>
      <c r="E16360" s="3">
        <v>2013</v>
      </c>
      <c r="F16360" s="4">
        <v>2636543.75</v>
      </c>
    </row>
    <row r="16361" spans="1:6" x14ac:dyDescent="0.15">
      <c r="A16361" s="2" t="s">
        <v>59</v>
      </c>
      <c r="B16361" s="2" t="s">
        <v>48</v>
      </c>
      <c r="C16361" s="3" t="s">
        <v>43</v>
      </c>
      <c r="D16361" s="3" t="s">
        <v>44</v>
      </c>
      <c r="E16361" s="3">
        <v>2014</v>
      </c>
      <c r="F16361" s="4">
        <v>2700870.5</v>
      </c>
    </row>
    <row r="16362" spans="1:6" x14ac:dyDescent="0.15">
      <c r="A16362" s="2" t="s">
        <v>59</v>
      </c>
      <c r="B16362" s="2" t="s">
        <v>49</v>
      </c>
      <c r="C16362" s="3" t="s">
        <v>43</v>
      </c>
      <c r="D16362" s="3" t="s">
        <v>44</v>
      </c>
      <c r="E16362" s="3">
        <v>2014</v>
      </c>
      <c r="F16362" s="4">
        <v>2651424.5</v>
      </c>
    </row>
    <row r="16363" spans="1:6" x14ac:dyDescent="0.15">
      <c r="A16363" s="2" t="s">
        <v>59</v>
      </c>
      <c r="B16363" s="2" t="s">
        <v>48</v>
      </c>
      <c r="C16363" s="3" t="s">
        <v>43</v>
      </c>
      <c r="D16363" s="3" t="s">
        <v>44</v>
      </c>
      <c r="E16363" s="3">
        <v>2015</v>
      </c>
      <c r="F16363" s="4">
        <v>2807567.5</v>
      </c>
    </row>
    <row r="16364" spans="1:6" x14ac:dyDescent="0.15">
      <c r="A16364" s="2" t="s">
        <v>59</v>
      </c>
      <c r="B16364" s="2" t="s">
        <v>49</v>
      </c>
      <c r="C16364" s="3" t="s">
        <v>43</v>
      </c>
      <c r="D16364" s="3" t="s">
        <v>44</v>
      </c>
      <c r="E16364" s="3">
        <v>2015</v>
      </c>
      <c r="F16364" s="4">
        <v>2790772</v>
      </c>
    </row>
    <row r="16365" spans="1:6" x14ac:dyDescent="0.15">
      <c r="A16365" s="2" t="s">
        <v>59</v>
      </c>
      <c r="B16365" s="2" t="s">
        <v>48</v>
      </c>
      <c r="C16365" s="3" t="s">
        <v>43</v>
      </c>
      <c r="D16365" s="3" t="s">
        <v>44</v>
      </c>
      <c r="E16365" s="3">
        <v>2016</v>
      </c>
      <c r="F16365" s="4">
        <v>2827233.5</v>
      </c>
    </row>
    <row r="16366" spans="1:6" x14ac:dyDescent="0.15">
      <c r="A16366" s="2" t="s">
        <v>59</v>
      </c>
      <c r="B16366" s="2" t="s">
        <v>49</v>
      </c>
      <c r="C16366" s="3" t="s">
        <v>43</v>
      </c>
      <c r="D16366" s="3" t="s">
        <v>44</v>
      </c>
      <c r="E16366" s="3">
        <v>2016</v>
      </c>
      <c r="F16366" s="4">
        <v>2825248</v>
      </c>
    </row>
    <row r="16367" spans="1:6" x14ac:dyDescent="0.15">
      <c r="A16367" s="2" t="s">
        <v>59</v>
      </c>
      <c r="B16367" s="2" t="s">
        <v>48</v>
      </c>
      <c r="C16367" s="3" t="s">
        <v>43</v>
      </c>
      <c r="D16367" s="3" t="s">
        <v>44</v>
      </c>
      <c r="E16367" s="3">
        <v>2017</v>
      </c>
      <c r="F16367" s="4">
        <v>2942276.25</v>
      </c>
    </row>
    <row r="16368" spans="1:6" x14ac:dyDescent="0.15">
      <c r="A16368" s="2" t="s">
        <v>59</v>
      </c>
      <c r="B16368" s="2" t="s">
        <v>49</v>
      </c>
      <c r="C16368" s="3" t="s">
        <v>43</v>
      </c>
      <c r="D16368" s="3" t="s">
        <v>44</v>
      </c>
      <c r="E16368" s="3">
        <v>2017</v>
      </c>
      <c r="F16368" s="4">
        <v>2942276.25</v>
      </c>
    </row>
    <row r="16369" spans="1:6" x14ac:dyDescent="0.15">
      <c r="A16369" s="2" t="s">
        <v>59</v>
      </c>
      <c r="B16369" s="2" t="s">
        <v>48</v>
      </c>
      <c r="C16369" s="3" t="s">
        <v>43</v>
      </c>
      <c r="D16369" s="3" t="s">
        <v>44</v>
      </c>
      <c r="E16369" s="3">
        <v>2018</v>
      </c>
      <c r="F16369" s="4">
        <v>2974124.5</v>
      </c>
    </row>
    <row r="16370" spans="1:6" x14ac:dyDescent="0.15">
      <c r="A16370" s="2" t="s">
        <v>59</v>
      </c>
      <c r="B16370" s="2" t="s">
        <v>49</v>
      </c>
      <c r="C16370" s="3" t="s">
        <v>43</v>
      </c>
      <c r="D16370" s="3" t="s">
        <v>44</v>
      </c>
      <c r="E16370" s="3">
        <v>2018</v>
      </c>
      <c r="F16370" s="4">
        <v>2974426.5</v>
      </c>
    </row>
    <row r="16371" spans="1:6" x14ac:dyDescent="0.15">
      <c r="A16371" s="2" t="s">
        <v>59</v>
      </c>
      <c r="B16371" s="2" t="s">
        <v>48</v>
      </c>
      <c r="C16371" s="3" t="s">
        <v>43</v>
      </c>
      <c r="D16371" s="3" t="s">
        <v>44</v>
      </c>
      <c r="E16371" s="3">
        <v>2019</v>
      </c>
      <c r="F16371" s="4">
        <v>2989895.5</v>
      </c>
    </row>
    <row r="16372" spans="1:6" x14ac:dyDescent="0.15">
      <c r="A16372" s="2" t="s">
        <v>59</v>
      </c>
      <c r="B16372" s="2" t="s">
        <v>49</v>
      </c>
      <c r="C16372" s="3" t="s">
        <v>43</v>
      </c>
      <c r="D16372" s="3" t="s">
        <v>44</v>
      </c>
      <c r="E16372" s="3">
        <v>2019</v>
      </c>
      <c r="F16372" s="4">
        <v>2994405.75</v>
      </c>
    </row>
    <row r="16373" spans="1:6" x14ac:dyDescent="0.15">
      <c r="A16373" s="2" t="s">
        <v>59</v>
      </c>
      <c r="B16373" s="2" t="s">
        <v>48</v>
      </c>
      <c r="C16373" s="3" t="s">
        <v>45</v>
      </c>
      <c r="D16373" s="3" t="s">
        <v>46</v>
      </c>
      <c r="E16373" s="3">
        <v>1950</v>
      </c>
      <c r="F16373" s="4">
        <v>2475627.5</v>
      </c>
    </row>
    <row r="16374" spans="1:6" x14ac:dyDescent="0.15">
      <c r="A16374" s="2" t="s">
        <v>59</v>
      </c>
      <c r="B16374" s="2" t="s">
        <v>49</v>
      </c>
      <c r="C16374" s="3" t="s">
        <v>45</v>
      </c>
      <c r="D16374" s="3" t="s">
        <v>46</v>
      </c>
      <c r="E16374" s="3">
        <v>1950</v>
      </c>
      <c r="F16374" s="4">
        <v>2487508</v>
      </c>
    </row>
    <row r="16375" spans="1:6" x14ac:dyDescent="0.15">
      <c r="A16375" s="2" t="s">
        <v>59</v>
      </c>
      <c r="B16375" s="2" t="s">
        <v>48</v>
      </c>
      <c r="C16375" s="3" t="s">
        <v>45</v>
      </c>
      <c r="D16375" s="3" t="s">
        <v>46</v>
      </c>
      <c r="E16375" s="3">
        <v>1951</v>
      </c>
      <c r="F16375" s="4">
        <v>2660815.75</v>
      </c>
    </row>
    <row r="16376" spans="1:6" x14ac:dyDescent="0.15">
      <c r="A16376" s="2" t="s">
        <v>59</v>
      </c>
      <c r="B16376" s="2" t="s">
        <v>49</v>
      </c>
      <c r="C16376" s="3" t="s">
        <v>45</v>
      </c>
      <c r="D16376" s="3" t="s">
        <v>46</v>
      </c>
      <c r="E16376" s="3">
        <v>1951</v>
      </c>
      <c r="F16376" s="4">
        <v>2688159.75</v>
      </c>
    </row>
    <row r="16377" spans="1:6" x14ac:dyDescent="0.15">
      <c r="A16377" s="2" t="s">
        <v>59</v>
      </c>
      <c r="B16377" s="2" t="s">
        <v>48</v>
      </c>
      <c r="C16377" s="3" t="s">
        <v>45</v>
      </c>
      <c r="D16377" s="3" t="s">
        <v>46</v>
      </c>
      <c r="E16377" s="3">
        <v>1952</v>
      </c>
      <c r="F16377" s="4">
        <v>2751933.5</v>
      </c>
    </row>
    <row r="16378" spans="1:6" x14ac:dyDescent="0.15">
      <c r="A16378" s="2" t="s">
        <v>59</v>
      </c>
      <c r="B16378" s="2" t="s">
        <v>49</v>
      </c>
      <c r="C16378" s="3" t="s">
        <v>45</v>
      </c>
      <c r="D16378" s="3" t="s">
        <v>46</v>
      </c>
      <c r="E16378" s="3">
        <v>1952</v>
      </c>
      <c r="F16378" s="4">
        <v>2795585.75</v>
      </c>
    </row>
    <row r="16379" spans="1:6" x14ac:dyDescent="0.15">
      <c r="A16379" s="2" t="s">
        <v>59</v>
      </c>
      <c r="B16379" s="2" t="s">
        <v>48</v>
      </c>
      <c r="C16379" s="3" t="s">
        <v>45</v>
      </c>
      <c r="D16379" s="3" t="s">
        <v>46</v>
      </c>
      <c r="E16379" s="3">
        <v>1953</v>
      </c>
      <c r="F16379" s="4">
        <v>2878352.5</v>
      </c>
    </row>
    <row r="16380" spans="1:6" x14ac:dyDescent="0.15">
      <c r="A16380" s="2" t="s">
        <v>59</v>
      </c>
      <c r="B16380" s="2" t="s">
        <v>49</v>
      </c>
      <c r="C16380" s="3" t="s">
        <v>45</v>
      </c>
      <c r="D16380" s="3" t="s">
        <v>46</v>
      </c>
      <c r="E16380" s="3">
        <v>1953</v>
      </c>
      <c r="F16380" s="4">
        <v>2928556</v>
      </c>
    </row>
    <row r="16381" spans="1:6" x14ac:dyDescent="0.15">
      <c r="A16381" s="2" t="s">
        <v>59</v>
      </c>
      <c r="B16381" s="2" t="s">
        <v>48</v>
      </c>
      <c r="C16381" s="3" t="s">
        <v>45</v>
      </c>
      <c r="D16381" s="3" t="s">
        <v>46</v>
      </c>
      <c r="E16381" s="3">
        <v>1954</v>
      </c>
      <c r="F16381" s="4">
        <v>2869544.25</v>
      </c>
    </row>
    <row r="16382" spans="1:6" x14ac:dyDescent="0.15">
      <c r="A16382" s="2" t="s">
        <v>59</v>
      </c>
      <c r="B16382" s="2" t="s">
        <v>49</v>
      </c>
      <c r="C16382" s="3" t="s">
        <v>45</v>
      </c>
      <c r="D16382" s="3" t="s">
        <v>46</v>
      </c>
      <c r="E16382" s="3">
        <v>1954</v>
      </c>
      <c r="F16382" s="4">
        <v>2910510.25</v>
      </c>
    </row>
    <row r="16383" spans="1:6" x14ac:dyDescent="0.15">
      <c r="A16383" s="2" t="s">
        <v>59</v>
      </c>
      <c r="B16383" s="2" t="s">
        <v>48</v>
      </c>
      <c r="C16383" s="3" t="s">
        <v>45</v>
      </c>
      <c r="D16383" s="3" t="s">
        <v>46</v>
      </c>
      <c r="E16383" s="3">
        <v>1955</v>
      </c>
      <c r="F16383" s="4">
        <v>3086558</v>
      </c>
    </row>
    <row r="16384" spans="1:6" x14ac:dyDescent="0.15">
      <c r="A16384" s="2" t="s">
        <v>59</v>
      </c>
      <c r="B16384" s="2" t="s">
        <v>49</v>
      </c>
      <c r="C16384" s="3" t="s">
        <v>45</v>
      </c>
      <c r="D16384" s="3" t="s">
        <v>46</v>
      </c>
      <c r="E16384" s="3">
        <v>1955</v>
      </c>
      <c r="F16384" s="4">
        <v>3119068.25</v>
      </c>
    </row>
    <row r="16385" spans="1:6" x14ac:dyDescent="0.15">
      <c r="A16385" s="2" t="s">
        <v>59</v>
      </c>
      <c r="B16385" s="2" t="s">
        <v>48</v>
      </c>
      <c r="C16385" s="3" t="s">
        <v>45</v>
      </c>
      <c r="D16385" s="3" t="s">
        <v>46</v>
      </c>
      <c r="E16385" s="3">
        <v>1956</v>
      </c>
      <c r="F16385" s="4">
        <v>3157588.25</v>
      </c>
    </row>
    <row r="16386" spans="1:6" x14ac:dyDescent="0.15">
      <c r="A16386" s="2" t="s">
        <v>59</v>
      </c>
      <c r="B16386" s="2" t="s">
        <v>49</v>
      </c>
      <c r="C16386" s="3" t="s">
        <v>45</v>
      </c>
      <c r="D16386" s="3" t="s">
        <v>46</v>
      </c>
      <c r="E16386" s="3">
        <v>1956</v>
      </c>
      <c r="F16386" s="4">
        <v>3184018.5</v>
      </c>
    </row>
    <row r="16387" spans="1:6" x14ac:dyDescent="0.15">
      <c r="A16387" s="2" t="s">
        <v>59</v>
      </c>
      <c r="B16387" s="2" t="s">
        <v>48</v>
      </c>
      <c r="C16387" s="3" t="s">
        <v>45</v>
      </c>
      <c r="D16387" s="3" t="s">
        <v>46</v>
      </c>
      <c r="E16387" s="3">
        <v>1957</v>
      </c>
      <c r="F16387" s="4">
        <v>3226404.75</v>
      </c>
    </row>
    <row r="16388" spans="1:6" x14ac:dyDescent="0.15">
      <c r="A16388" s="2" t="s">
        <v>59</v>
      </c>
      <c r="B16388" s="2" t="s">
        <v>49</v>
      </c>
      <c r="C16388" s="3" t="s">
        <v>45</v>
      </c>
      <c r="D16388" s="3" t="s">
        <v>46</v>
      </c>
      <c r="E16388" s="3">
        <v>1957</v>
      </c>
      <c r="F16388" s="4">
        <v>3252465</v>
      </c>
    </row>
    <row r="16389" spans="1:6" x14ac:dyDescent="0.15">
      <c r="A16389" s="2" t="s">
        <v>59</v>
      </c>
      <c r="B16389" s="2" t="s">
        <v>48</v>
      </c>
      <c r="C16389" s="3" t="s">
        <v>45</v>
      </c>
      <c r="D16389" s="3" t="s">
        <v>46</v>
      </c>
      <c r="E16389" s="3">
        <v>1958</v>
      </c>
      <c r="F16389" s="4">
        <v>3193747</v>
      </c>
    </row>
    <row r="16390" spans="1:6" x14ac:dyDescent="0.15">
      <c r="A16390" s="2" t="s">
        <v>59</v>
      </c>
      <c r="B16390" s="2" t="s">
        <v>49</v>
      </c>
      <c r="C16390" s="3" t="s">
        <v>45</v>
      </c>
      <c r="D16390" s="3" t="s">
        <v>46</v>
      </c>
      <c r="E16390" s="3">
        <v>1958</v>
      </c>
      <c r="F16390" s="4">
        <v>3228752.25</v>
      </c>
    </row>
    <row r="16391" spans="1:6" x14ac:dyDescent="0.15">
      <c r="A16391" s="2" t="s">
        <v>59</v>
      </c>
      <c r="B16391" s="2" t="s">
        <v>48</v>
      </c>
      <c r="C16391" s="3" t="s">
        <v>45</v>
      </c>
      <c r="D16391" s="3" t="s">
        <v>46</v>
      </c>
      <c r="E16391" s="3">
        <v>1959</v>
      </c>
      <c r="F16391" s="4">
        <v>3426015.75</v>
      </c>
    </row>
    <row r="16392" spans="1:6" x14ac:dyDescent="0.15">
      <c r="A16392" s="2" t="s">
        <v>59</v>
      </c>
      <c r="B16392" s="2" t="s">
        <v>49</v>
      </c>
      <c r="C16392" s="3" t="s">
        <v>45</v>
      </c>
      <c r="D16392" s="3" t="s">
        <v>46</v>
      </c>
      <c r="E16392" s="3">
        <v>1959</v>
      </c>
      <c r="F16392" s="4">
        <v>3452001.75</v>
      </c>
    </row>
    <row r="16393" spans="1:6" x14ac:dyDescent="0.15">
      <c r="A16393" s="2" t="s">
        <v>59</v>
      </c>
      <c r="B16393" s="2" t="s">
        <v>48</v>
      </c>
      <c r="C16393" s="3" t="s">
        <v>45</v>
      </c>
      <c r="D16393" s="3" t="s">
        <v>46</v>
      </c>
      <c r="E16393" s="3">
        <v>1960</v>
      </c>
      <c r="F16393" s="4">
        <v>3522116.25</v>
      </c>
    </row>
    <row r="16394" spans="1:6" x14ac:dyDescent="0.15">
      <c r="A16394" s="2" t="s">
        <v>59</v>
      </c>
      <c r="B16394" s="2" t="s">
        <v>49</v>
      </c>
      <c r="C16394" s="3" t="s">
        <v>45</v>
      </c>
      <c r="D16394" s="3" t="s">
        <v>46</v>
      </c>
      <c r="E16394" s="3">
        <v>1960</v>
      </c>
      <c r="F16394" s="4">
        <v>3540698.75</v>
      </c>
    </row>
    <row r="16395" spans="1:6" x14ac:dyDescent="0.15">
      <c r="A16395" s="2" t="s">
        <v>59</v>
      </c>
      <c r="B16395" s="2" t="s">
        <v>48</v>
      </c>
      <c r="C16395" s="3" t="s">
        <v>45</v>
      </c>
      <c r="D16395" s="3" t="s">
        <v>46</v>
      </c>
      <c r="E16395" s="3">
        <v>1961</v>
      </c>
      <c r="F16395" s="4">
        <v>3612333</v>
      </c>
    </row>
    <row r="16396" spans="1:6" x14ac:dyDescent="0.15">
      <c r="A16396" s="2" t="s">
        <v>59</v>
      </c>
      <c r="B16396" s="2" t="s">
        <v>49</v>
      </c>
      <c r="C16396" s="3" t="s">
        <v>45</v>
      </c>
      <c r="D16396" s="3" t="s">
        <v>46</v>
      </c>
      <c r="E16396" s="3">
        <v>1961</v>
      </c>
      <c r="F16396" s="4">
        <v>3630272.5</v>
      </c>
    </row>
    <row r="16397" spans="1:6" x14ac:dyDescent="0.15">
      <c r="A16397" s="2" t="s">
        <v>59</v>
      </c>
      <c r="B16397" s="2" t="s">
        <v>48</v>
      </c>
      <c r="C16397" s="3" t="s">
        <v>45</v>
      </c>
      <c r="D16397" s="3" t="s">
        <v>46</v>
      </c>
      <c r="E16397" s="3">
        <v>1962</v>
      </c>
      <c r="F16397" s="4">
        <v>3829602.75</v>
      </c>
    </row>
    <row r="16398" spans="1:6" x14ac:dyDescent="0.15">
      <c r="A16398" s="2" t="s">
        <v>59</v>
      </c>
      <c r="B16398" s="2" t="s">
        <v>49</v>
      </c>
      <c r="C16398" s="3" t="s">
        <v>45</v>
      </c>
      <c r="D16398" s="3" t="s">
        <v>46</v>
      </c>
      <c r="E16398" s="3">
        <v>1962</v>
      </c>
      <c r="F16398" s="4">
        <v>3852552.25</v>
      </c>
    </row>
    <row r="16399" spans="1:6" x14ac:dyDescent="0.15">
      <c r="A16399" s="2" t="s">
        <v>59</v>
      </c>
      <c r="B16399" s="2" t="s">
        <v>48</v>
      </c>
      <c r="C16399" s="3" t="s">
        <v>45</v>
      </c>
      <c r="D16399" s="3" t="s">
        <v>46</v>
      </c>
      <c r="E16399" s="3">
        <v>1963</v>
      </c>
      <c r="F16399" s="4">
        <v>4000103</v>
      </c>
    </row>
    <row r="16400" spans="1:6" x14ac:dyDescent="0.15">
      <c r="A16400" s="2" t="s">
        <v>59</v>
      </c>
      <c r="B16400" s="2" t="s">
        <v>49</v>
      </c>
      <c r="C16400" s="3" t="s">
        <v>45</v>
      </c>
      <c r="D16400" s="3" t="s">
        <v>46</v>
      </c>
      <c r="E16400" s="3">
        <v>1963</v>
      </c>
      <c r="F16400" s="4">
        <v>4019658.5</v>
      </c>
    </row>
    <row r="16401" spans="1:6" x14ac:dyDescent="0.15">
      <c r="A16401" s="2" t="s">
        <v>59</v>
      </c>
      <c r="B16401" s="2" t="s">
        <v>48</v>
      </c>
      <c r="C16401" s="3" t="s">
        <v>45</v>
      </c>
      <c r="D16401" s="3" t="s">
        <v>46</v>
      </c>
      <c r="E16401" s="3">
        <v>1964</v>
      </c>
      <c r="F16401" s="4">
        <v>4240598.5</v>
      </c>
    </row>
    <row r="16402" spans="1:6" x14ac:dyDescent="0.15">
      <c r="A16402" s="2" t="s">
        <v>59</v>
      </c>
      <c r="B16402" s="2" t="s">
        <v>49</v>
      </c>
      <c r="C16402" s="3" t="s">
        <v>45</v>
      </c>
      <c r="D16402" s="3" t="s">
        <v>46</v>
      </c>
      <c r="E16402" s="3">
        <v>1964</v>
      </c>
      <c r="F16402" s="4">
        <v>4252923.5</v>
      </c>
    </row>
    <row r="16403" spans="1:6" x14ac:dyDescent="0.15">
      <c r="A16403" s="2" t="s">
        <v>59</v>
      </c>
      <c r="B16403" s="2" t="s">
        <v>48</v>
      </c>
      <c r="C16403" s="3" t="s">
        <v>45</v>
      </c>
      <c r="D16403" s="3" t="s">
        <v>46</v>
      </c>
      <c r="E16403" s="3">
        <v>1965</v>
      </c>
      <c r="F16403" s="4">
        <v>4515720</v>
      </c>
    </row>
    <row r="16404" spans="1:6" x14ac:dyDescent="0.15">
      <c r="A16404" s="2" t="s">
        <v>59</v>
      </c>
      <c r="B16404" s="2" t="s">
        <v>49</v>
      </c>
      <c r="C16404" s="3" t="s">
        <v>45</v>
      </c>
      <c r="D16404" s="3" t="s">
        <v>46</v>
      </c>
      <c r="E16404" s="3">
        <v>1965</v>
      </c>
      <c r="F16404" s="4">
        <v>4528655</v>
      </c>
    </row>
    <row r="16405" spans="1:6" x14ac:dyDescent="0.15">
      <c r="A16405" s="2" t="s">
        <v>59</v>
      </c>
      <c r="B16405" s="2" t="s">
        <v>48</v>
      </c>
      <c r="C16405" s="3" t="s">
        <v>45</v>
      </c>
      <c r="D16405" s="3" t="s">
        <v>46</v>
      </c>
      <c r="E16405" s="3">
        <v>1966</v>
      </c>
      <c r="F16405" s="4">
        <v>4806582</v>
      </c>
    </row>
    <row r="16406" spans="1:6" x14ac:dyDescent="0.15">
      <c r="A16406" s="2" t="s">
        <v>59</v>
      </c>
      <c r="B16406" s="2" t="s">
        <v>49</v>
      </c>
      <c r="C16406" s="3" t="s">
        <v>45</v>
      </c>
      <c r="D16406" s="3" t="s">
        <v>46</v>
      </c>
      <c r="E16406" s="3">
        <v>1966</v>
      </c>
      <c r="F16406" s="4">
        <v>4827971.5</v>
      </c>
    </row>
    <row r="16407" spans="1:6" x14ac:dyDescent="0.15">
      <c r="A16407" s="2" t="s">
        <v>59</v>
      </c>
      <c r="B16407" s="2" t="s">
        <v>48</v>
      </c>
      <c r="C16407" s="3" t="s">
        <v>45</v>
      </c>
      <c r="D16407" s="3" t="s">
        <v>46</v>
      </c>
      <c r="E16407" s="3">
        <v>1967</v>
      </c>
      <c r="F16407" s="4">
        <v>4924768</v>
      </c>
    </row>
    <row r="16408" spans="1:6" x14ac:dyDescent="0.15">
      <c r="A16408" s="2" t="s">
        <v>59</v>
      </c>
      <c r="B16408" s="2" t="s">
        <v>49</v>
      </c>
      <c r="C16408" s="3" t="s">
        <v>45</v>
      </c>
      <c r="D16408" s="3" t="s">
        <v>46</v>
      </c>
      <c r="E16408" s="3">
        <v>1967</v>
      </c>
      <c r="F16408" s="4">
        <v>4959432</v>
      </c>
    </row>
    <row r="16409" spans="1:6" x14ac:dyDescent="0.15">
      <c r="A16409" s="2" t="s">
        <v>59</v>
      </c>
      <c r="B16409" s="2" t="s">
        <v>48</v>
      </c>
      <c r="C16409" s="3" t="s">
        <v>45</v>
      </c>
      <c r="D16409" s="3" t="s">
        <v>46</v>
      </c>
      <c r="E16409" s="3">
        <v>1968</v>
      </c>
      <c r="F16409" s="4">
        <v>5157128</v>
      </c>
    </row>
    <row r="16410" spans="1:6" x14ac:dyDescent="0.15">
      <c r="A16410" s="2" t="s">
        <v>59</v>
      </c>
      <c r="B16410" s="2" t="s">
        <v>49</v>
      </c>
      <c r="C16410" s="3" t="s">
        <v>45</v>
      </c>
      <c r="D16410" s="3" t="s">
        <v>46</v>
      </c>
      <c r="E16410" s="3">
        <v>1968</v>
      </c>
      <c r="F16410" s="4">
        <v>5203597.5</v>
      </c>
    </row>
    <row r="16411" spans="1:6" x14ac:dyDescent="0.15">
      <c r="A16411" s="2" t="s">
        <v>59</v>
      </c>
      <c r="B16411" s="2" t="s">
        <v>48</v>
      </c>
      <c r="C16411" s="3" t="s">
        <v>45</v>
      </c>
      <c r="D16411" s="3" t="s">
        <v>46</v>
      </c>
      <c r="E16411" s="3">
        <v>1969</v>
      </c>
      <c r="F16411" s="4">
        <v>5321576</v>
      </c>
    </row>
    <row r="16412" spans="1:6" x14ac:dyDescent="0.15">
      <c r="A16412" s="2" t="s">
        <v>59</v>
      </c>
      <c r="B16412" s="2" t="s">
        <v>49</v>
      </c>
      <c r="C16412" s="3" t="s">
        <v>45</v>
      </c>
      <c r="D16412" s="3" t="s">
        <v>46</v>
      </c>
      <c r="E16412" s="3">
        <v>1969</v>
      </c>
      <c r="F16412" s="4">
        <v>5366857</v>
      </c>
    </row>
    <row r="16413" spans="1:6" x14ac:dyDescent="0.15">
      <c r="A16413" s="2" t="s">
        <v>59</v>
      </c>
      <c r="B16413" s="2" t="s">
        <v>48</v>
      </c>
      <c r="C16413" s="3" t="s">
        <v>45</v>
      </c>
      <c r="D16413" s="3" t="s">
        <v>46</v>
      </c>
      <c r="E16413" s="3">
        <v>1970</v>
      </c>
      <c r="F16413" s="4">
        <v>5330969</v>
      </c>
    </row>
    <row r="16414" spans="1:6" x14ac:dyDescent="0.15">
      <c r="A16414" s="2" t="s">
        <v>59</v>
      </c>
      <c r="B16414" s="2" t="s">
        <v>49</v>
      </c>
      <c r="C16414" s="3" t="s">
        <v>45</v>
      </c>
      <c r="D16414" s="3" t="s">
        <v>46</v>
      </c>
      <c r="E16414" s="3">
        <v>1970</v>
      </c>
      <c r="F16414" s="4">
        <v>5378396.5</v>
      </c>
    </row>
    <row r="16415" spans="1:6" x14ac:dyDescent="0.15">
      <c r="A16415" s="2" t="s">
        <v>59</v>
      </c>
      <c r="B16415" s="2" t="s">
        <v>48</v>
      </c>
      <c r="C16415" s="3" t="s">
        <v>45</v>
      </c>
      <c r="D16415" s="3" t="s">
        <v>46</v>
      </c>
      <c r="E16415" s="3">
        <v>1971</v>
      </c>
      <c r="F16415" s="4">
        <v>5507687.5</v>
      </c>
    </row>
    <row r="16416" spans="1:6" x14ac:dyDescent="0.15">
      <c r="A16416" s="2" t="s">
        <v>59</v>
      </c>
      <c r="B16416" s="2" t="s">
        <v>49</v>
      </c>
      <c r="C16416" s="3" t="s">
        <v>45</v>
      </c>
      <c r="D16416" s="3" t="s">
        <v>46</v>
      </c>
      <c r="E16416" s="3">
        <v>1971</v>
      </c>
      <c r="F16416" s="4">
        <v>5554756</v>
      </c>
    </row>
    <row r="16417" spans="1:6" x14ac:dyDescent="0.15">
      <c r="A16417" s="2" t="s">
        <v>59</v>
      </c>
      <c r="B16417" s="2" t="s">
        <v>48</v>
      </c>
      <c r="C16417" s="3" t="s">
        <v>45</v>
      </c>
      <c r="D16417" s="3" t="s">
        <v>46</v>
      </c>
      <c r="E16417" s="3">
        <v>1972</v>
      </c>
      <c r="F16417" s="4">
        <v>5805977</v>
      </c>
    </row>
    <row r="16418" spans="1:6" x14ac:dyDescent="0.15">
      <c r="A16418" s="2" t="s">
        <v>59</v>
      </c>
      <c r="B16418" s="2" t="s">
        <v>49</v>
      </c>
      <c r="C16418" s="3" t="s">
        <v>45</v>
      </c>
      <c r="D16418" s="3" t="s">
        <v>46</v>
      </c>
      <c r="E16418" s="3">
        <v>1972</v>
      </c>
      <c r="F16418" s="4">
        <v>5847313</v>
      </c>
    </row>
    <row r="16419" spans="1:6" x14ac:dyDescent="0.15">
      <c r="A16419" s="2" t="s">
        <v>59</v>
      </c>
      <c r="B16419" s="2" t="s">
        <v>48</v>
      </c>
      <c r="C16419" s="3" t="s">
        <v>45</v>
      </c>
      <c r="D16419" s="3" t="s">
        <v>46</v>
      </c>
      <c r="E16419" s="3">
        <v>1973</v>
      </c>
      <c r="F16419" s="4">
        <v>6163076</v>
      </c>
    </row>
    <row r="16420" spans="1:6" x14ac:dyDescent="0.15">
      <c r="A16420" s="2" t="s">
        <v>59</v>
      </c>
      <c r="B16420" s="2" t="s">
        <v>49</v>
      </c>
      <c r="C16420" s="3" t="s">
        <v>45</v>
      </c>
      <c r="D16420" s="3" t="s">
        <v>46</v>
      </c>
      <c r="E16420" s="3">
        <v>1973</v>
      </c>
      <c r="F16420" s="4">
        <v>6179186</v>
      </c>
    </row>
    <row r="16421" spans="1:6" x14ac:dyDescent="0.15">
      <c r="A16421" s="2" t="s">
        <v>59</v>
      </c>
      <c r="B16421" s="2" t="s">
        <v>48</v>
      </c>
      <c r="C16421" s="3" t="s">
        <v>45</v>
      </c>
      <c r="D16421" s="3" t="s">
        <v>46</v>
      </c>
      <c r="E16421" s="3">
        <v>1974</v>
      </c>
      <c r="F16421" s="4">
        <v>6107467.5</v>
      </c>
    </row>
    <row r="16422" spans="1:6" x14ac:dyDescent="0.15">
      <c r="A16422" s="2" t="s">
        <v>59</v>
      </c>
      <c r="B16422" s="2" t="s">
        <v>49</v>
      </c>
      <c r="C16422" s="3" t="s">
        <v>45</v>
      </c>
      <c r="D16422" s="3" t="s">
        <v>46</v>
      </c>
      <c r="E16422" s="3">
        <v>1974</v>
      </c>
      <c r="F16422" s="4">
        <v>6145901</v>
      </c>
    </row>
    <row r="16423" spans="1:6" x14ac:dyDescent="0.15">
      <c r="A16423" s="2" t="s">
        <v>59</v>
      </c>
      <c r="B16423" s="2" t="s">
        <v>48</v>
      </c>
      <c r="C16423" s="3" t="s">
        <v>45</v>
      </c>
      <c r="D16423" s="3" t="s">
        <v>46</v>
      </c>
      <c r="E16423" s="3">
        <v>1975</v>
      </c>
      <c r="F16423" s="4">
        <v>6077310</v>
      </c>
    </row>
    <row r="16424" spans="1:6" x14ac:dyDescent="0.15">
      <c r="A16424" s="2" t="s">
        <v>59</v>
      </c>
      <c r="B16424" s="2" t="s">
        <v>49</v>
      </c>
      <c r="C16424" s="3" t="s">
        <v>45</v>
      </c>
      <c r="D16424" s="3" t="s">
        <v>46</v>
      </c>
      <c r="E16424" s="3">
        <v>1975</v>
      </c>
      <c r="F16424" s="4">
        <v>6134044.5</v>
      </c>
    </row>
    <row r="16425" spans="1:6" x14ac:dyDescent="0.15">
      <c r="A16425" s="2" t="s">
        <v>59</v>
      </c>
      <c r="B16425" s="2" t="s">
        <v>48</v>
      </c>
      <c r="C16425" s="3" t="s">
        <v>45</v>
      </c>
      <c r="D16425" s="3" t="s">
        <v>46</v>
      </c>
      <c r="E16425" s="3">
        <v>1976</v>
      </c>
      <c r="F16425" s="4">
        <v>6423949.5</v>
      </c>
    </row>
    <row r="16426" spans="1:6" x14ac:dyDescent="0.15">
      <c r="A16426" s="2" t="s">
        <v>59</v>
      </c>
      <c r="B16426" s="2" t="s">
        <v>49</v>
      </c>
      <c r="C16426" s="3" t="s">
        <v>45</v>
      </c>
      <c r="D16426" s="3" t="s">
        <v>46</v>
      </c>
      <c r="E16426" s="3">
        <v>1976</v>
      </c>
      <c r="F16426" s="4">
        <v>6464279.5</v>
      </c>
    </row>
    <row r="16427" spans="1:6" x14ac:dyDescent="0.15">
      <c r="A16427" s="2" t="s">
        <v>59</v>
      </c>
      <c r="B16427" s="2" t="s">
        <v>48</v>
      </c>
      <c r="C16427" s="3" t="s">
        <v>45</v>
      </c>
      <c r="D16427" s="3" t="s">
        <v>46</v>
      </c>
      <c r="E16427" s="3">
        <v>1977</v>
      </c>
      <c r="F16427" s="4">
        <v>6727647.5</v>
      </c>
    </row>
    <row r="16428" spans="1:6" x14ac:dyDescent="0.15">
      <c r="A16428" s="2" t="s">
        <v>59</v>
      </c>
      <c r="B16428" s="2" t="s">
        <v>49</v>
      </c>
      <c r="C16428" s="3" t="s">
        <v>45</v>
      </c>
      <c r="D16428" s="3" t="s">
        <v>46</v>
      </c>
      <c r="E16428" s="3">
        <v>1977</v>
      </c>
      <c r="F16428" s="4">
        <v>6764340</v>
      </c>
    </row>
    <row r="16429" spans="1:6" x14ac:dyDescent="0.15">
      <c r="A16429" s="2" t="s">
        <v>59</v>
      </c>
      <c r="B16429" s="2" t="s">
        <v>48</v>
      </c>
      <c r="C16429" s="3" t="s">
        <v>45</v>
      </c>
      <c r="D16429" s="3" t="s">
        <v>46</v>
      </c>
      <c r="E16429" s="3">
        <v>1978</v>
      </c>
      <c r="F16429" s="4">
        <v>7114125.5</v>
      </c>
    </row>
    <row r="16430" spans="1:6" x14ac:dyDescent="0.15">
      <c r="A16430" s="2" t="s">
        <v>59</v>
      </c>
      <c r="B16430" s="2" t="s">
        <v>49</v>
      </c>
      <c r="C16430" s="3" t="s">
        <v>45</v>
      </c>
      <c r="D16430" s="3" t="s">
        <v>46</v>
      </c>
      <c r="E16430" s="3">
        <v>1978</v>
      </c>
      <c r="F16430" s="4">
        <v>7138520.5</v>
      </c>
    </row>
    <row r="16431" spans="1:6" x14ac:dyDescent="0.15">
      <c r="A16431" s="2" t="s">
        <v>59</v>
      </c>
      <c r="B16431" s="2" t="s">
        <v>48</v>
      </c>
      <c r="C16431" s="3" t="s">
        <v>45</v>
      </c>
      <c r="D16431" s="3" t="s">
        <v>46</v>
      </c>
      <c r="E16431" s="3">
        <v>1979</v>
      </c>
      <c r="F16431" s="4">
        <v>7350354.5</v>
      </c>
    </row>
    <row r="16432" spans="1:6" x14ac:dyDescent="0.15">
      <c r="A16432" s="2" t="s">
        <v>59</v>
      </c>
      <c r="B16432" s="2" t="s">
        <v>49</v>
      </c>
      <c r="C16432" s="3" t="s">
        <v>45</v>
      </c>
      <c r="D16432" s="3" t="s">
        <v>46</v>
      </c>
      <c r="E16432" s="3">
        <v>1979</v>
      </c>
      <c r="F16432" s="4">
        <v>7364004.5</v>
      </c>
    </row>
    <row r="16433" spans="1:6" x14ac:dyDescent="0.15">
      <c r="A16433" s="2" t="s">
        <v>59</v>
      </c>
      <c r="B16433" s="2" t="s">
        <v>48</v>
      </c>
      <c r="C16433" s="3" t="s">
        <v>45</v>
      </c>
      <c r="D16433" s="3" t="s">
        <v>46</v>
      </c>
      <c r="E16433" s="3">
        <v>1980</v>
      </c>
      <c r="F16433" s="4">
        <v>7309359</v>
      </c>
    </row>
    <row r="16434" spans="1:6" x14ac:dyDescent="0.15">
      <c r="A16434" s="2" t="s">
        <v>59</v>
      </c>
      <c r="B16434" s="2" t="s">
        <v>49</v>
      </c>
      <c r="C16434" s="3" t="s">
        <v>45</v>
      </c>
      <c r="D16434" s="3" t="s">
        <v>46</v>
      </c>
      <c r="E16434" s="3">
        <v>1980</v>
      </c>
      <c r="F16434" s="4">
        <v>7341787</v>
      </c>
    </row>
    <row r="16435" spans="1:6" x14ac:dyDescent="0.15">
      <c r="A16435" s="2" t="s">
        <v>59</v>
      </c>
      <c r="B16435" s="2" t="s">
        <v>48</v>
      </c>
      <c r="C16435" s="3" t="s">
        <v>45</v>
      </c>
      <c r="D16435" s="3" t="s">
        <v>46</v>
      </c>
      <c r="E16435" s="3">
        <v>1981</v>
      </c>
      <c r="F16435" s="4">
        <v>7496486.5</v>
      </c>
    </row>
    <row r="16436" spans="1:6" x14ac:dyDescent="0.15">
      <c r="A16436" s="2" t="s">
        <v>59</v>
      </c>
      <c r="B16436" s="2" t="s">
        <v>49</v>
      </c>
      <c r="C16436" s="3" t="s">
        <v>45</v>
      </c>
      <c r="D16436" s="3" t="s">
        <v>46</v>
      </c>
      <c r="E16436" s="3">
        <v>1981</v>
      </c>
      <c r="F16436" s="4">
        <v>7524190</v>
      </c>
    </row>
    <row r="16437" spans="1:6" x14ac:dyDescent="0.15">
      <c r="A16437" s="2" t="s">
        <v>59</v>
      </c>
      <c r="B16437" s="2" t="s">
        <v>48</v>
      </c>
      <c r="C16437" s="3" t="s">
        <v>45</v>
      </c>
      <c r="D16437" s="3" t="s">
        <v>46</v>
      </c>
      <c r="E16437" s="3">
        <v>1982</v>
      </c>
      <c r="F16437" s="4">
        <v>7323942</v>
      </c>
    </row>
    <row r="16438" spans="1:6" x14ac:dyDescent="0.15">
      <c r="A16438" s="2" t="s">
        <v>59</v>
      </c>
      <c r="B16438" s="2" t="s">
        <v>49</v>
      </c>
      <c r="C16438" s="3" t="s">
        <v>45</v>
      </c>
      <c r="D16438" s="3" t="s">
        <v>46</v>
      </c>
      <c r="E16438" s="3">
        <v>1982</v>
      </c>
      <c r="F16438" s="4">
        <v>7380424.5</v>
      </c>
    </row>
    <row r="16439" spans="1:6" x14ac:dyDescent="0.15">
      <c r="A16439" s="2" t="s">
        <v>59</v>
      </c>
      <c r="B16439" s="2" t="s">
        <v>48</v>
      </c>
      <c r="C16439" s="3" t="s">
        <v>45</v>
      </c>
      <c r="D16439" s="3" t="s">
        <v>46</v>
      </c>
      <c r="E16439" s="3">
        <v>1983</v>
      </c>
      <c r="F16439" s="4">
        <v>7655244</v>
      </c>
    </row>
    <row r="16440" spans="1:6" x14ac:dyDescent="0.15">
      <c r="A16440" s="2" t="s">
        <v>59</v>
      </c>
      <c r="B16440" s="2" t="s">
        <v>49</v>
      </c>
      <c r="C16440" s="3" t="s">
        <v>45</v>
      </c>
      <c r="D16440" s="3" t="s">
        <v>46</v>
      </c>
      <c r="E16440" s="3">
        <v>1983</v>
      </c>
      <c r="F16440" s="4">
        <v>7713319</v>
      </c>
    </row>
    <row r="16441" spans="1:6" x14ac:dyDescent="0.15">
      <c r="A16441" s="2" t="s">
        <v>59</v>
      </c>
      <c r="B16441" s="2" t="s">
        <v>48</v>
      </c>
      <c r="C16441" s="3" t="s">
        <v>45</v>
      </c>
      <c r="D16441" s="3" t="s">
        <v>46</v>
      </c>
      <c r="E16441" s="3">
        <v>1984</v>
      </c>
      <c r="F16441" s="4">
        <v>8235799</v>
      </c>
    </row>
    <row r="16442" spans="1:6" x14ac:dyDescent="0.15">
      <c r="A16442" s="2" t="s">
        <v>59</v>
      </c>
      <c r="B16442" s="2" t="s">
        <v>49</v>
      </c>
      <c r="C16442" s="3" t="s">
        <v>45</v>
      </c>
      <c r="D16442" s="3" t="s">
        <v>46</v>
      </c>
      <c r="E16442" s="3">
        <v>1984</v>
      </c>
      <c r="F16442" s="4">
        <v>8265618.5</v>
      </c>
    </row>
    <row r="16443" spans="1:6" x14ac:dyDescent="0.15">
      <c r="A16443" s="2" t="s">
        <v>59</v>
      </c>
      <c r="B16443" s="2" t="s">
        <v>48</v>
      </c>
      <c r="C16443" s="3" t="s">
        <v>45</v>
      </c>
      <c r="D16443" s="3" t="s">
        <v>46</v>
      </c>
      <c r="E16443" s="3">
        <v>1985</v>
      </c>
      <c r="F16443" s="4">
        <v>8533360</v>
      </c>
    </row>
    <row r="16444" spans="1:6" x14ac:dyDescent="0.15">
      <c r="A16444" s="2" t="s">
        <v>59</v>
      </c>
      <c r="B16444" s="2" t="s">
        <v>49</v>
      </c>
      <c r="C16444" s="3" t="s">
        <v>45</v>
      </c>
      <c r="D16444" s="3" t="s">
        <v>46</v>
      </c>
      <c r="E16444" s="3">
        <v>1985</v>
      </c>
      <c r="F16444" s="4">
        <v>8608782</v>
      </c>
    </row>
    <row r="16445" spans="1:6" x14ac:dyDescent="0.15">
      <c r="A16445" s="2" t="s">
        <v>59</v>
      </c>
      <c r="B16445" s="2" t="s">
        <v>48</v>
      </c>
      <c r="C16445" s="3" t="s">
        <v>45</v>
      </c>
      <c r="D16445" s="3" t="s">
        <v>46</v>
      </c>
      <c r="E16445" s="3">
        <v>1986</v>
      </c>
      <c r="F16445" s="4">
        <v>8808309</v>
      </c>
    </row>
    <row r="16446" spans="1:6" x14ac:dyDescent="0.15">
      <c r="A16446" s="2" t="s">
        <v>59</v>
      </c>
      <c r="B16446" s="2" t="s">
        <v>49</v>
      </c>
      <c r="C16446" s="3" t="s">
        <v>45</v>
      </c>
      <c r="D16446" s="3" t="s">
        <v>46</v>
      </c>
      <c r="E16446" s="3">
        <v>1986</v>
      </c>
      <c r="F16446" s="4">
        <v>8902163</v>
      </c>
    </row>
    <row r="16447" spans="1:6" x14ac:dyDescent="0.15">
      <c r="A16447" s="2" t="s">
        <v>59</v>
      </c>
      <c r="B16447" s="2" t="s">
        <v>48</v>
      </c>
      <c r="C16447" s="3" t="s">
        <v>45</v>
      </c>
      <c r="D16447" s="3" t="s">
        <v>46</v>
      </c>
      <c r="E16447" s="3">
        <v>1987</v>
      </c>
      <c r="F16447" s="4">
        <v>9116680</v>
      </c>
    </row>
    <row r="16448" spans="1:6" x14ac:dyDescent="0.15">
      <c r="A16448" s="2" t="s">
        <v>59</v>
      </c>
      <c r="B16448" s="2" t="s">
        <v>49</v>
      </c>
      <c r="C16448" s="3" t="s">
        <v>45</v>
      </c>
      <c r="D16448" s="3" t="s">
        <v>46</v>
      </c>
      <c r="E16448" s="3">
        <v>1987</v>
      </c>
      <c r="F16448" s="4">
        <v>9207579</v>
      </c>
    </row>
    <row r="16449" spans="1:6" x14ac:dyDescent="0.15">
      <c r="A16449" s="2" t="s">
        <v>59</v>
      </c>
      <c r="B16449" s="2" t="s">
        <v>48</v>
      </c>
      <c r="C16449" s="3" t="s">
        <v>45</v>
      </c>
      <c r="D16449" s="3" t="s">
        <v>46</v>
      </c>
      <c r="E16449" s="3">
        <v>1988</v>
      </c>
      <c r="F16449" s="4">
        <v>9489531</v>
      </c>
    </row>
    <row r="16450" spans="1:6" x14ac:dyDescent="0.15">
      <c r="A16450" s="2" t="s">
        <v>59</v>
      </c>
      <c r="B16450" s="2" t="s">
        <v>49</v>
      </c>
      <c r="C16450" s="3" t="s">
        <v>45</v>
      </c>
      <c r="D16450" s="3" t="s">
        <v>46</v>
      </c>
      <c r="E16450" s="3">
        <v>1988</v>
      </c>
      <c r="F16450" s="4">
        <v>9586360</v>
      </c>
    </row>
    <row r="16451" spans="1:6" x14ac:dyDescent="0.15">
      <c r="A16451" s="2" t="s">
        <v>59</v>
      </c>
      <c r="B16451" s="2" t="s">
        <v>48</v>
      </c>
      <c r="C16451" s="3" t="s">
        <v>45</v>
      </c>
      <c r="D16451" s="3" t="s">
        <v>46</v>
      </c>
      <c r="E16451" s="3">
        <v>1989</v>
      </c>
      <c r="F16451" s="4">
        <v>9822400</v>
      </c>
    </row>
    <row r="16452" spans="1:6" x14ac:dyDescent="0.15">
      <c r="A16452" s="2" t="s">
        <v>59</v>
      </c>
      <c r="B16452" s="2" t="s">
        <v>49</v>
      </c>
      <c r="C16452" s="3" t="s">
        <v>45</v>
      </c>
      <c r="D16452" s="3" t="s">
        <v>46</v>
      </c>
      <c r="E16452" s="3">
        <v>1989</v>
      </c>
      <c r="F16452" s="4">
        <v>9932078</v>
      </c>
    </row>
    <row r="16453" spans="1:6" x14ac:dyDescent="0.15">
      <c r="A16453" s="2" t="s">
        <v>59</v>
      </c>
      <c r="B16453" s="2" t="s">
        <v>48</v>
      </c>
      <c r="C16453" s="3" t="s">
        <v>45</v>
      </c>
      <c r="D16453" s="3" t="s">
        <v>46</v>
      </c>
      <c r="E16453" s="3">
        <v>1990</v>
      </c>
      <c r="F16453" s="4">
        <v>9978170</v>
      </c>
    </row>
    <row r="16454" spans="1:6" x14ac:dyDescent="0.15">
      <c r="A16454" s="2" t="s">
        <v>59</v>
      </c>
      <c r="B16454" s="2" t="s">
        <v>49</v>
      </c>
      <c r="C16454" s="3" t="s">
        <v>45</v>
      </c>
      <c r="D16454" s="3" t="s">
        <v>46</v>
      </c>
      <c r="E16454" s="3">
        <v>1990</v>
      </c>
      <c r="F16454" s="4">
        <v>10110408</v>
      </c>
    </row>
    <row r="16455" spans="1:6" x14ac:dyDescent="0.15">
      <c r="A16455" s="2" t="s">
        <v>59</v>
      </c>
      <c r="B16455" s="2" t="s">
        <v>48</v>
      </c>
      <c r="C16455" s="3" t="s">
        <v>45</v>
      </c>
      <c r="D16455" s="3" t="s">
        <v>46</v>
      </c>
      <c r="E16455" s="3">
        <v>1991</v>
      </c>
      <c r="F16455" s="4">
        <v>9939456</v>
      </c>
    </row>
    <row r="16456" spans="1:6" x14ac:dyDescent="0.15">
      <c r="A16456" s="2" t="s">
        <v>59</v>
      </c>
      <c r="B16456" s="2" t="s">
        <v>49</v>
      </c>
      <c r="C16456" s="3" t="s">
        <v>45</v>
      </c>
      <c r="D16456" s="3" t="s">
        <v>46</v>
      </c>
      <c r="E16456" s="3">
        <v>1991</v>
      </c>
      <c r="F16456" s="4">
        <v>10093921</v>
      </c>
    </row>
    <row r="16457" spans="1:6" x14ac:dyDescent="0.15">
      <c r="A16457" s="2" t="s">
        <v>59</v>
      </c>
      <c r="B16457" s="2" t="s">
        <v>48</v>
      </c>
      <c r="C16457" s="3" t="s">
        <v>45</v>
      </c>
      <c r="D16457" s="3" t="s">
        <v>46</v>
      </c>
      <c r="E16457" s="3">
        <v>1992</v>
      </c>
      <c r="F16457" s="4">
        <v>10301173</v>
      </c>
    </row>
    <row r="16458" spans="1:6" x14ac:dyDescent="0.15">
      <c r="A16458" s="2" t="s">
        <v>59</v>
      </c>
      <c r="B16458" s="2" t="s">
        <v>49</v>
      </c>
      <c r="C16458" s="3" t="s">
        <v>45</v>
      </c>
      <c r="D16458" s="3" t="s">
        <v>46</v>
      </c>
      <c r="E16458" s="3">
        <v>1992</v>
      </c>
      <c r="F16458" s="4">
        <v>10444359</v>
      </c>
    </row>
    <row r="16459" spans="1:6" x14ac:dyDescent="0.15">
      <c r="A16459" s="2" t="s">
        <v>59</v>
      </c>
      <c r="B16459" s="2" t="s">
        <v>48</v>
      </c>
      <c r="C16459" s="3" t="s">
        <v>45</v>
      </c>
      <c r="D16459" s="3" t="s">
        <v>46</v>
      </c>
      <c r="E16459" s="3">
        <v>1993</v>
      </c>
      <c r="F16459" s="4">
        <v>10602463</v>
      </c>
    </row>
    <row r="16460" spans="1:6" x14ac:dyDescent="0.15">
      <c r="A16460" s="2" t="s">
        <v>59</v>
      </c>
      <c r="B16460" s="2" t="s">
        <v>49</v>
      </c>
      <c r="C16460" s="3" t="s">
        <v>45</v>
      </c>
      <c r="D16460" s="3" t="s">
        <v>46</v>
      </c>
      <c r="E16460" s="3">
        <v>1993</v>
      </c>
      <c r="F16460" s="4">
        <v>10730839</v>
      </c>
    </row>
    <row r="16461" spans="1:6" x14ac:dyDescent="0.15">
      <c r="A16461" s="2" t="s">
        <v>59</v>
      </c>
      <c r="B16461" s="2" t="s">
        <v>48</v>
      </c>
      <c r="C16461" s="3" t="s">
        <v>45</v>
      </c>
      <c r="D16461" s="3" t="s">
        <v>46</v>
      </c>
      <c r="E16461" s="3">
        <v>1994</v>
      </c>
      <c r="F16461" s="4">
        <v>11054640</v>
      </c>
    </row>
    <row r="16462" spans="1:6" x14ac:dyDescent="0.15">
      <c r="A16462" s="2" t="s">
        <v>59</v>
      </c>
      <c r="B16462" s="2" t="s">
        <v>49</v>
      </c>
      <c r="C16462" s="3" t="s">
        <v>45</v>
      </c>
      <c r="D16462" s="3" t="s">
        <v>46</v>
      </c>
      <c r="E16462" s="3">
        <v>1994</v>
      </c>
      <c r="F16462" s="4">
        <v>11162312</v>
      </c>
    </row>
    <row r="16463" spans="1:6" x14ac:dyDescent="0.15">
      <c r="A16463" s="2" t="s">
        <v>59</v>
      </c>
      <c r="B16463" s="2" t="s">
        <v>48</v>
      </c>
      <c r="C16463" s="3" t="s">
        <v>45</v>
      </c>
      <c r="D16463" s="3" t="s">
        <v>46</v>
      </c>
      <c r="E16463" s="3">
        <v>1995</v>
      </c>
      <c r="F16463" s="4">
        <v>11361680</v>
      </c>
    </row>
    <row r="16464" spans="1:6" x14ac:dyDescent="0.15">
      <c r="A16464" s="2" t="s">
        <v>59</v>
      </c>
      <c r="B16464" s="2" t="s">
        <v>49</v>
      </c>
      <c r="C16464" s="3" t="s">
        <v>45</v>
      </c>
      <c r="D16464" s="3" t="s">
        <v>46</v>
      </c>
      <c r="E16464" s="3">
        <v>1995</v>
      </c>
      <c r="F16464" s="4">
        <v>11461592</v>
      </c>
    </row>
    <row r="16465" spans="1:6" x14ac:dyDescent="0.15">
      <c r="A16465" s="2" t="s">
        <v>59</v>
      </c>
      <c r="B16465" s="2" t="s">
        <v>48</v>
      </c>
      <c r="C16465" s="3" t="s">
        <v>45</v>
      </c>
      <c r="D16465" s="3" t="s">
        <v>46</v>
      </c>
      <c r="E16465" s="3">
        <v>1996</v>
      </c>
      <c r="F16465" s="4">
        <v>11815750</v>
      </c>
    </row>
    <row r="16466" spans="1:6" x14ac:dyDescent="0.15">
      <c r="A16466" s="2" t="s">
        <v>59</v>
      </c>
      <c r="B16466" s="2" t="s">
        <v>49</v>
      </c>
      <c r="C16466" s="3" t="s">
        <v>45</v>
      </c>
      <c r="D16466" s="3" t="s">
        <v>46</v>
      </c>
      <c r="E16466" s="3">
        <v>1996</v>
      </c>
      <c r="F16466" s="4">
        <v>11893809</v>
      </c>
    </row>
    <row r="16467" spans="1:6" x14ac:dyDescent="0.15">
      <c r="A16467" s="2" t="s">
        <v>59</v>
      </c>
      <c r="B16467" s="2" t="s">
        <v>48</v>
      </c>
      <c r="C16467" s="3" t="s">
        <v>45</v>
      </c>
      <c r="D16467" s="3" t="s">
        <v>46</v>
      </c>
      <c r="E16467" s="3">
        <v>1997</v>
      </c>
      <c r="F16467" s="4">
        <v>12360252</v>
      </c>
    </row>
    <row r="16468" spans="1:6" x14ac:dyDescent="0.15">
      <c r="A16468" s="2" t="s">
        <v>59</v>
      </c>
      <c r="B16468" s="2" t="s">
        <v>49</v>
      </c>
      <c r="C16468" s="3" t="s">
        <v>45</v>
      </c>
      <c r="D16468" s="3" t="s">
        <v>46</v>
      </c>
      <c r="E16468" s="3">
        <v>1997</v>
      </c>
      <c r="F16468" s="4">
        <v>12424660</v>
      </c>
    </row>
    <row r="16469" spans="1:6" x14ac:dyDescent="0.15">
      <c r="A16469" s="2" t="s">
        <v>59</v>
      </c>
      <c r="B16469" s="2" t="s">
        <v>48</v>
      </c>
      <c r="C16469" s="3" t="s">
        <v>45</v>
      </c>
      <c r="D16469" s="3" t="s">
        <v>46</v>
      </c>
      <c r="E16469" s="3">
        <v>1998</v>
      </c>
      <c r="F16469" s="4">
        <v>12924324</v>
      </c>
    </row>
    <row r="16470" spans="1:6" x14ac:dyDescent="0.15">
      <c r="A16470" s="2" t="s">
        <v>59</v>
      </c>
      <c r="B16470" s="2" t="s">
        <v>49</v>
      </c>
      <c r="C16470" s="3" t="s">
        <v>45</v>
      </c>
      <c r="D16470" s="3" t="s">
        <v>46</v>
      </c>
      <c r="E16470" s="3">
        <v>1998</v>
      </c>
      <c r="F16470" s="4">
        <v>12980315</v>
      </c>
    </row>
    <row r="16471" spans="1:6" x14ac:dyDescent="0.15">
      <c r="A16471" s="2" t="s">
        <v>59</v>
      </c>
      <c r="B16471" s="2" t="s">
        <v>48</v>
      </c>
      <c r="C16471" s="3" t="s">
        <v>45</v>
      </c>
      <c r="D16471" s="3" t="s">
        <v>46</v>
      </c>
      <c r="E16471" s="3">
        <v>1999</v>
      </c>
      <c r="F16471" s="4">
        <v>13526821</v>
      </c>
    </row>
    <row r="16472" spans="1:6" x14ac:dyDescent="0.15">
      <c r="A16472" s="2" t="s">
        <v>59</v>
      </c>
      <c r="B16472" s="2" t="s">
        <v>49</v>
      </c>
      <c r="C16472" s="3" t="s">
        <v>45</v>
      </c>
      <c r="D16472" s="3" t="s">
        <v>46</v>
      </c>
      <c r="E16472" s="3">
        <v>1999</v>
      </c>
      <c r="F16472" s="4">
        <v>13596571</v>
      </c>
    </row>
    <row r="16473" spans="1:6" x14ac:dyDescent="0.15">
      <c r="A16473" s="2" t="s">
        <v>59</v>
      </c>
      <c r="B16473" s="2" t="s">
        <v>48</v>
      </c>
      <c r="C16473" s="3" t="s">
        <v>45</v>
      </c>
      <c r="D16473" s="3" t="s">
        <v>46</v>
      </c>
      <c r="E16473" s="3">
        <v>2000</v>
      </c>
      <c r="F16473" s="4">
        <v>14095967</v>
      </c>
    </row>
    <row r="16474" spans="1:6" x14ac:dyDescent="0.15">
      <c r="A16474" s="2" t="s">
        <v>59</v>
      </c>
      <c r="B16474" s="2" t="s">
        <v>49</v>
      </c>
      <c r="C16474" s="3" t="s">
        <v>45</v>
      </c>
      <c r="D16474" s="3" t="s">
        <v>46</v>
      </c>
      <c r="E16474" s="3">
        <v>2000</v>
      </c>
      <c r="F16474" s="4">
        <v>14156661</v>
      </c>
    </row>
    <row r="16475" spans="1:6" x14ac:dyDescent="0.15">
      <c r="A16475" s="2" t="s">
        <v>59</v>
      </c>
      <c r="B16475" s="2" t="s">
        <v>48</v>
      </c>
      <c r="C16475" s="3" t="s">
        <v>45</v>
      </c>
      <c r="D16475" s="3" t="s">
        <v>46</v>
      </c>
      <c r="E16475" s="3">
        <v>2001</v>
      </c>
      <c r="F16475" s="4">
        <v>14205419</v>
      </c>
    </row>
    <row r="16476" spans="1:6" x14ac:dyDescent="0.15">
      <c r="A16476" s="2" t="s">
        <v>59</v>
      </c>
      <c r="B16476" s="2" t="s">
        <v>49</v>
      </c>
      <c r="C16476" s="3" t="s">
        <v>45</v>
      </c>
      <c r="D16476" s="3" t="s">
        <v>46</v>
      </c>
      <c r="E16476" s="3">
        <v>2001</v>
      </c>
      <c r="F16476" s="4">
        <v>14295339</v>
      </c>
    </row>
    <row r="16477" spans="1:6" x14ac:dyDescent="0.15">
      <c r="A16477" s="2" t="s">
        <v>59</v>
      </c>
      <c r="B16477" s="2" t="s">
        <v>48</v>
      </c>
      <c r="C16477" s="3" t="s">
        <v>45</v>
      </c>
      <c r="D16477" s="3" t="s">
        <v>46</v>
      </c>
      <c r="E16477" s="3">
        <v>2002</v>
      </c>
      <c r="F16477" s="4">
        <v>14396938</v>
      </c>
    </row>
    <row r="16478" spans="1:6" x14ac:dyDescent="0.15">
      <c r="A16478" s="2" t="s">
        <v>59</v>
      </c>
      <c r="B16478" s="2" t="s">
        <v>49</v>
      </c>
      <c r="C16478" s="3" t="s">
        <v>45</v>
      </c>
      <c r="D16478" s="3" t="s">
        <v>46</v>
      </c>
      <c r="E16478" s="3">
        <v>2002</v>
      </c>
      <c r="F16478" s="4">
        <v>14540255</v>
      </c>
    </row>
    <row r="16479" spans="1:6" x14ac:dyDescent="0.15">
      <c r="A16479" s="2" t="s">
        <v>59</v>
      </c>
      <c r="B16479" s="2" t="s">
        <v>48</v>
      </c>
      <c r="C16479" s="3" t="s">
        <v>45</v>
      </c>
      <c r="D16479" s="3" t="s">
        <v>46</v>
      </c>
      <c r="E16479" s="3">
        <v>2003</v>
      </c>
      <c r="F16479" s="4">
        <v>14799683</v>
      </c>
    </row>
    <row r="16480" spans="1:6" x14ac:dyDescent="0.15">
      <c r="A16480" s="2" t="s">
        <v>59</v>
      </c>
      <c r="B16480" s="2" t="s">
        <v>49</v>
      </c>
      <c r="C16480" s="3" t="s">
        <v>45</v>
      </c>
      <c r="D16480" s="3" t="s">
        <v>46</v>
      </c>
      <c r="E16480" s="3">
        <v>2003</v>
      </c>
      <c r="F16480" s="4">
        <v>14954228</v>
      </c>
    </row>
    <row r="16481" spans="1:6" x14ac:dyDescent="0.15">
      <c r="A16481" s="2" t="s">
        <v>59</v>
      </c>
      <c r="B16481" s="2" t="s">
        <v>48</v>
      </c>
      <c r="C16481" s="3" t="s">
        <v>45</v>
      </c>
      <c r="D16481" s="3" t="s">
        <v>46</v>
      </c>
      <c r="E16481" s="3">
        <v>2004</v>
      </c>
      <c r="F16481" s="4">
        <v>15372598</v>
      </c>
    </row>
    <row r="16482" spans="1:6" x14ac:dyDescent="0.15">
      <c r="A16482" s="2" t="s">
        <v>59</v>
      </c>
      <c r="B16482" s="2" t="s">
        <v>49</v>
      </c>
      <c r="C16482" s="3" t="s">
        <v>45</v>
      </c>
      <c r="D16482" s="3" t="s">
        <v>46</v>
      </c>
      <c r="E16482" s="3">
        <v>2004</v>
      </c>
      <c r="F16482" s="4">
        <v>15523249</v>
      </c>
    </row>
    <row r="16483" spans="1:6" x14ac:dyDescent="0.15">
      <c r="A16483" s="2" t="s">
        <v>59</v>
      </c>
      <c r="B16483" s="2" t="s">
        <v>48</v>
      </c>
      <c r="C16483" s="3" t="s">
        <v>45</v>
      </c>
      <c r="D16483" s="3" t="s">
        <v>46</v>
      </c>
      <c r="E16483" s="3">
        <v>2005</v>
      </c>
      <c r="F16483" s="4">
        <v>15920553</v>
      </c>
    </row>
    <row r="16484" spans="1:6" x14ac:dyDescent="0.15">
      <c r="A16484" s="2" t="s">
        <v>59</v>
      </c>
      <c r="B16484" s="2" t="s">
        <v>49</v>
      </c>
      <c r="C16484" s="3" t="s">
        <v>45</v>
      </c>
      <c r="D16484" s="3" t="s">
        <v>46</v>
      </c>
      <c r="E16484" s="3">
        <v>2005</v>
      </c>
      <c r="F16484" s="4">
        <v>16070041</v>
      </c>
    </row>
    <row r="16485" spans="1:6" x14ac:dyDescent="0.15">
      <c r="A16485" s="2" t="s">
        <v>59</v>
      </c>
      <c r="B16485" s="2" t="s">
        <v>48</v>
      </c>
      <c r="C16485" s="3" t="s">
        <v>45</v>
      </c>
      <c r="D16485" s="3" t="s">
        <v>46</v>
      </c>
      <c r="E16485" s="3">
        <v>2006</v>
      </c>
      <c r="F16485" s="4">
        <v>16386528</v>
      </c>
    </row>
    <row r="16486" spans="1:6" x14ac:dyDescent="0.15">
      <c r="A16486" s="2" t="s">
        <v>59</v>
      </c>
      <c r="B16486" s="2" t="s">
        <v>49</v>
      </c>
      <c r="C16486" s="3" t="s">
        <v>45</v>
      </c>
      <c r="D16486" s="3" t="s">
        <v>46</v>
      </c>
      <c r="E16486" s="3">
        <v>2006</v>
      </c>
      <c r="F16486" s="4">
        <v>16525906</v>
      </c>
    </row>
    <row r="16487" spans="1:6" x14ac:dyDescent="0.15">
      <c r="A16487" s="2" t="s">
        <v>59</v>
      </c>
      <c r="B16487" s="2" t="s">
        <v>48</v>
      </c>
      <c r="C16487" s="3" t="s">
        <v>45</v>
      </c>
      <c r="D16487" s="3" t="s">
        <v>46</v>
      </c>
      <c r="E16487" s="3">
        <v>2007</v>
      </c>
      <c r="F16487" s="4">
        <v>16702365</v>
      </c>
    </row>
    <row r="16488" spans="1:6" x14ac:dyDescent="0.15">
      <c r="A16488" s="2" t="s">
        <v>59</v>
      </c>
      <c r="B16488" s="2" t="s">
        <v>49</v>
      </c>
      <c r="C16488" s="3" t="s">
        <v>45</v>
      </c>
      <c r="D16488" s="3" t="s">
        <v>46</v>
      </c>
      <c r="E16488" s="3">
        <v>2007</v>
      </c>
      <c r="F16488" s="4">
        <v>16835740</v>
      </c>
    </row>
    <row r="16489" spans="1:6" x14ac:dyDescent="0.15">
      <c r="A16489" s="2" t="s">
        <v>59</v>
      </c>
      <c r="B16489" s="2" t="s">
        <v>48</v>
      </c>
      <c r="C16489" s="3" t="s">
        <v>45</v>
      </c>
      <c r="D16489" s="3" t="s">
        <v>46</v>
      </c>
      <c r="E16489" s="3">
        <v>2008</v>
      </c>
      <c r="F16489" s="4">
        <v>16671577</v>
      </c>
    </row>
    <row r="16490" spans="1:6" x14ac:dyDescent="0.15">
      <c r="A16490" s="2" t="s">
        <v>59</v>
      </c>
      <c r="B16490" s="2" t="s">
        <v>49</v>
      </c>
      <c r="C16490" s="3" t="s">
        <v>45</v>
      </c>
      <c r="D16490" s="3" t="s">
        <v>46</v>
      </c>
      <c r="E16490" s="3">
        <v>2008</v>
      </c>
      <c r="F16490" s="4">
        <v>16808304</v>
      </c>
    </row>
    <row r="16491" spans="1:6" x14ac:dyDescent="0.15">
      <c r="A16491" s="2" t="s">
        <v>59</v>
      </c>
      <c r="B16491" s="2" t="s">
        <v>48</v>
      </c>
      <c r="C16491" s="3" t="s">
        <v>45</v>
      </c>
      <c r="D16491" s="3" t="s">
        <v>46</v>
      </c>
      <c r="E16491" s="3">
        <v>2009</v>
      </c>
      <c r="F16491" s="4">
        <v>16195003</v>
      </c>
    </row>
    <row r="16492" spans="1:6" x14ac:dyDescent="0.15">
      <c r="A16492" s="2" t="s">
        <v>59</v>
      </c>
      <c r="B16492" s="2" t="s">
        <v>49</v>
      </c>
      <c r="C16492" s="3" t="s">
        <v>45</v>
      </c>
      <c r="D16492" s="3" t="s">
        <v>46</v>
      </c>
      <c r="E16492" s="3">
        <v>2009</v>
      </c>
      <c r="F16492" s="4">
        <v>16380414</v>
      </c>
    </row>
    <row r="16493" spans="1:6" x14ac:dyDescent="0.15">
      <c r="A16493" s="2" t="s">
        <v>59</v>
      </c>
      <c r="B16493" s="2" t="s">
        <v>48</v>
      </c>
      <c r="C16493" s="3" t="s">
        <v>45</v>
      </c>
      <c r="D16493" s="3" t="s">
        <v>46</v>
      </c>
      <c r="E16493" s="3">
        <v>2010</v>
      </c>
      <c r="F16493" s="4">
        <v>16651722</v>
      </c>
    </row>
    <row r="16494" spans="1:6" x14ac:dyDescent="0.15">
      <c r="A16494" s="2" t="s">
        <v>59</v>
      </c>
      <c r="B16494" s="2" t="s">
        <v>49</v>
      </c>
      <c r="C16494" s="3" t="s">
        <v>45</v>
      </c>
      <c r="D16494" s="3" t="s">
        <v>46</v>
      </c>
      <c r="E16494" s="3">
        <v>2010</v>
      </c>
      <c r="F16494" s="4">
        <v>16800636</v>
      </c>
    </row>
    <row r="16495" spans="1:6" x14ac:dyDescent="0.15">
      <c r="A16495" s="2" t="s">
        <v>59</v>
      </c>
      <c r="B16495" s="2" t="s">
        <v>48</v>
      </c>
      <c r="C16495" s="3" t="s">
        <v>45</v>
      </c>
      <c r="D16495" s="3" t="s">
        <v>46</v>
      </c>
      <c r="E16495" s="3">
        <v>2011</v>
      </c>
      <c r="F16495" s="4">
        <v>16943864</v>
      </c>
    </row>
    <row r="16496" spans="1:6" x14ac:dyDescent="0.15">
      <c r="A16496" s="2" t="s">
        <v>59</v>
      </c>
      <c r="B16496" s="2" t="s">
        <v>49</v>
      </c>
      <c r="C16496" s="3" t="s">
        <v>45</v>
      </c>
      <c r="D16496" s="3" t="s">
        <v>46</v>
      </c>
      <c r="E16496" s="3">
        <v>2011</v>
      </c>
      <c r="F16496" s="4">
        <v>17060996</v>
      </c>
    </row>
    <row r="16497" spans="1:6" x14ac:dyDescent="0.15">
      <c r="A16497" s="2" t="s">
        <v>59</v>
      </c>
      <c r="B16497" s="2" t="s">
        <v>48</v>
      </c>
      <c r="C16497" s="3" t="s">
        <v>45</v>
      </c>
      <c r="D16497" s="3" t="s">
        <v>46</v>
      </c>
      <c r="E16497" s="3">
        <v>2012</v>
      </c>
      <c r="F16497" s="4">
        <v>17382956</v>
      </c>
    </row>
    <row r="16498" spans="1:6" x14ac:dyDescent="0.15">
      <c r="A16498" s="2" t="s">
        <v>59</v>
      </c>
      <c r="B16498" s="2" t="s">
        <v>49</v>
      </c>
      <c r="C16498" s="3" t="s">
        <v>45</v>
      </c>
      <c r="D16498" s="3" t="s">
        <v>46</v>
      </c>
      <c r="E16498" s="3">
        <v>2012</v>
      </c>
      <c r="F16498" s="4">
        <v>17444592</v>
      </c>
    </row>
    <row r="16499" spans="1:6" x14ac:dyDescent="0.15">
      <c r="A16499" s="2" t="s">
        <v>59</v>
      </c>
      <c r="B16499" s="2" t="s">
        <v>48</v>
      </c>
      <c r="C16499" s="3" t="s">
        <v>45</v>
      </c>
      <c r="D16499" s="3" t="s">
        <v>46</v>
      </c>
      <c r="E16499" s="3">
        <v>2013</v>
      </c>
      <c r="F16499" s="4">
        <v>17764046</v>
      </c>
    </row>
    <row r="16500" spans="1:6" x14ac:dyDescent="0.15">
      <c r="A16500" s="2" t="s">
        <v>59</v>
      </c>
      <c r="B16500" s="2" t="s">
        <v>49</v>
      </c>
      <c r="C16500" s="3" t="s">
        <v>45</v>
      </c>
      <c r="D16500" s="3" t="s">
        <v>46</v>
      </c>
      <c r="E16500" s="3">
        <v>2013</v>
      </c>
      <c r="F16500" s="4">
        <v>17765868</v>
      </c>
    </row>
    <row r="16501" spans="1:6" x14ac:dyDescent="0.15">
      <c r="A16501" s="2" t="s">
        <v>59</v>
      </c>
      <c r="B16501" s="2" t="s">
        <v>48</v>
      </c>
      <c r="C16501" s="3" t="s">
        <v>45</v>
      </c>
      <c r="D16501" s="3" t="s">
        <v>46</v>
      </c>
      <c r="E16501" s="3">
        <v>2014</v>
      </c>
      <c r="F16501" s="4">
        <v>18244220</v>
      </c>
    </row>
    <row r="16502" spans="1:6" x14ac:dyDescent="0.15">
      <c r="A16502" s="2" t="s">
        <v>59</v>
      </c>
      <c r="B16502" s="2" t="s">
        <v>49</v>
      </c>
      <c r="C16502" s="3" t="s">
        <v>45</v>
      </c>
      <c r="D16502" s="3" t="s">
        <v>46</v>
      </c>
      <c r="E16502" s="3">
        <v>2014</v>
      </c>
      <c r="F16502" s="4">
        <v>18214814</v>
      </c>
    </row>
    <row r="16503" spans="1:6" x14ac:dyDescent="0.15">
      <c r="A16503" s="2" t="s">
        <v>59</v>
      </c>
      <c r="B16503" s="2" t="s">
        <v>48</v>
      </c>
      <c r="C16503" s="3" t="s">
        <v>45</v>
      </c>
      <c r="D16503" s="3" t="s">
        <v>46</v>
      </c>
      <c r="E16503" s="3">
        <v>2015</v>
      </c>
      <c r="F16503" s="4">
        <v>18785358</v>
      </c>
    </row>
    <row r="16504" spans="1:6" x14ac:dyDescent="0.15">
      <c r="A16504" s="2" t="s">
        <v>59</v>
      </c>
      <c r="B16504" s="2" t="s">
        <v>49</v>
      </c>
      <c r="C16504" s="3" t="s">
        <v>45</v>
      </c>
      <c r="D16504" s="3" t="s">
        <v>46</v>
      </c>
      <c r="E16504" s="3">
        <v>2015</v>
      </c>
      <c r="F16504" s="4">
        <v>18775850</v>
      </c>
    </row>
    <row r="16505" spans="1:6" x14ac:dyDescent="0.15">
      <c r="A16505" s="2" t="s">
        <v>59</v>
      </c>
      <c r="B16505" s="2" t="s">
        <v>48</v>
      </c>
      <c r="C16505" s="3" t="s">
        <v>45</v>
      </c>
      <c r="D16505" s="3" t="s">
        <v>46</v>
      </c>
      <c r="E16505" s="3">
        <v>2016</v>
      </c>
      <c r="F16505" s="4">
        <v>19095196</v>
      </c>
    </row>
    <row r="16506" spans="1:6" x14ac:dyDescent="0.15">
      <c r="A16506" s="2" t="s">
        <v>59</v>
      </c>
      <c r="B16506" s="2" t="s">
        <v>49</v>
      </c>
      <c r="C16506" s="3" t="s">
        <v>45</v>
      </c>
      <c r="D16506" s="3" t="s">
        <v>46</v>
      </c>
      <c r="E16506" s="3">
        <v>2016</v>
      </c>
      <c r="F16506" s="4">
        <v>19096542</v>
      </c>
    </row>
    <row r="16507" spans="1:6" x14ac:dyDescent="0.15">
      <c r="A16507" s="2" t="s">
        <v>59</v>
      </c>
      <c r="B16507" s="2" t="s">
        <v>48</v>
      </c>
      <c r="C16507" s="3" t="s">
        <v>45</v>
      </c>
      <c r="D16507" s="3" t="s">
        <v>46</v>
      </c>
      <c r="E16507" s="3">
        <v>2017</v>
      </c>
      <c r="F16507" s="4">
        <v>19542980</v>
      </c>
    </row>
    <row r="16508" spans="1:6" x14ac:dyDescent="0.15">
      <c r="A16508" s="2" t="s">
        <v>59</v>
      </c>
      <c r="B16508" s="2" t="s">
        <v>49</v>
      </c>
      <c r="C16508" s="3" t="s">
        <v>45</v>
      </c>
      <c r="D16508" s="3" t="s">
        <v>46</v>
      </c>
      <c r="E16508" s="3">
        <v>2017</v>
      </c>
      <c r="F16508" s="4">
        <v>19542980</v>
      </c>
    </row>
    <row r="16509" spans="1:6" x14ac:dyDescent="0.15">
      <c r="A16509" s="2" t="s">
        <v>59</v>
      </c>
      <c r="B16509" s="2" t="s">
        <v>48</v>
      </c>
      <c r="C16509" s="3" t="s">
        <v>45</v>
      </c>
      <c r="D16509" s="3" t="s">
        <v>46</v>
      </c>
      <c r="E16509" s="3">
        <v>2018</v>
      </c>
      <c r="F16509" s="4">
        <v>20155260</v>
      </c>
    </row>
    <row r="16510" spans="1:6" x14ac:dyDescent="0.15">
      <c r="A16510" s="2" t="s">
        <v>59</v>
      </c>
      <c r="B16510" s="2" t="s">
        <v>49</v>
      </c>
      <c r="C16510" s="3" t="s">
        <v>45</v>
      </c>
      <c r="D16510" s="3" t="s">
        <v>46</v>
      </c>
      <c r="E16510" s="3">
        <v>2018</v>
      </c>
      <c r="F16510" s="4">
        <v>20128448</v>
      </c>
    </row>
    <row r="16511" spans="1:6" x14ac:dyDescent="0.15">
      <c r="A16511" s="2" t="s">
        <v>59</v>
      </c>
      <c r="B16511" s="2" t="s">
        <v>48</v>
      </c>
      <c r="C16511" s="3" t="s">
        <v>45</v>
      </c>
      <c r="D16511" s="3" t="s">
        <v>46</v>
      </c>
      <c r="E16511" s="3">
        <v>2019</v>
      </c>
      <c r="F16511" s="4">
        <v>20595844</v>
      </c>
    </row>
    <row r="16512" spans="1:6" x14ac:dyDescent="0.15">
      <c r="A16512" s="2" t="s">
        <v>59</v>
      </c>
      <c r="B16512" s="2" t="s">
        <v>49</v>
      </c>
      <c r="C16512" s="3" t="s">
        <v>45</v>
      </c>
      <c r="D16512" s="3" t="s">
        <v>46</v>
      </c>
      <c r="E16512" s="3">
        <v>2019</v>
      </c>
      <c r="F16512" s="4">
        <v>20566034</v>
      </c>
    </row>
    <row r="16513" spans="1:6" x14ac:dyDescent="0.15">
      <c r="A16513" s="2" t="s">
        <v>60</v>
      </c>
      <c r="B16513" s="2" t="s">
        <v>55</v>
      </c>
      <c r="C16513" s="3" t="s">
        <v>7</v>
      </c>
      <c r="D16513" s="3" t="s">
        <v>8</v>
      </c>
      <c r="E16513" s="3">
        <v>1950</v>
      </c>
      <c r="F16513" s="4">
        <v>6.9807513678307158</v>
      </c>
    </row>
    <row r="16514" spans="1:6" x14ac:dyDescent="0.15">
      <c r="A16514" s="2" t="s">
        <v>60</v>
      </c>
      <c r="B16514" s="2" t="s">
        <v>55</v>
      </c>
      <c r="C16514" s="3" t="s">
        <v>7</v>
      </c>
      <c r="D16514" s="3" t="s">
        <v>8</v>
      </c>
      <c r="E16514" s="3">
        <v>1951</v>
      </c>
      <c r="F16514" s="4">
        <v>6.9811046301719211</v>
      </c>
    </row>
    <row r="16515" spans="1:6" x14ac:dyDescent="0.15">
      <c r="A16515" s="2" t="s">
        <v>60</v>
      </c>
      <c r="B16515" s="2" t="s">
        <v>55</v>
      </c>
      <c r="C16515" s="3" t="s">
        <v>7</v>
      </c>
      <c r="D16515" s="3" t="s">
        <v>8</v>
      </c>
      <c r="E16515" s="3">
        <v>1952</v>
      </c>
      <c r="F16515" s="4">
        <v>6.9733750965540411</v>
      </c>
    </row>
    <row r="16516" spans="1:6" x14ac:dyDescent="0.15">
      <c r="A16516" s="2" t="s">
        <v>60</v>
      </c>
      <c r="B16516" s="2" t="s">
        <v>55</v>
      </c>
      <c r="C16516" s="3" t="s">
        <v>7</v>
      </c>
      <c r="D16516" s="3" t="s">
        <v>8</v>
      </c>
      <c r="E16516" s="3">
        <v>1953</v>
      </c>
      <c r="F16516" s="4">
        <v>6.9781172595039074</v>
      </c>
    </row>
    <row r="16517" spans="1:6" x14ac:dyDescent="0.15">
      <c r="A16517" s="2" t="s">
        <v>60</v>
      </c>
      <c r="B16517" s="2" t="s">
        <v>55</v>
      </c>
      <c r="C16517" s="3" t="s">
        <v>7</v>
      </c>
      <c r="D16517" s="3" t="s">
        <v>8</v>
      </c>
      <c r="E16517" s="3">
        <v>1954</v>
      </c>
      <c r="F16517" s="4">
        <v>6.9858938307704781</v>
      </c>
    </row>
    <row r="16518" spans="1:6" x14ac:dyDescent="0.15">
      <c r="A16518" s="2" t="s">
        <v>60</v>
      </c>
      <c r="B16518" s="2" t="s">
        <v>55</v>
      </c>
      <c r="C16518" s="3" t="s">
        <v>7</v>
      </c>
      <c r="D16518" s="3" t="s">
        <v>8</v>
      </c>
      <c r="E16518" s="3">
        <v>1955</v>
      </c>
      <c r="F16518" s="4">
        <v>6.9926139748454856</v>
      </c>
    </row>
    <row r="16519" spans="1:6" x14ac:dyDescent="0.15">
      <c r="A16519" s="2" t="s">
        <v>60</v>
      </c>
      <c r="B16519" s="2" t="s">
        <v>55</v>
      </c>
      <c r="C16519" s="3" t="s">
        <v>7</v>
      </c>
      <c r="D16519" s="3" t="s">
        <v>8</v>
      </c>
      <c r="E16519" s="3">
        <v>1956</v>
      </c>
      <c r="F16519" s="4">
        <v>6.9981240994066649</v>
      </c>
    </row>
    <row r="16520" spans="1:6" x14ac:dyDescent="0.15">
      <c r="A16520" s="2" t="s">
        <v>60</v>
      </c>
      <c r="B16520" s="2" t="s">
        <v>55</v>
      </c>
      <c r="C16520" s="3" t="s">
        <v>7</v>
      </c>
      <c r="D16520" s="3" t="s">
        <v>8</v>
      </c>
      <c r="E16520" s="3">
        <v>1957</v>
      </c>
      <c r="F16520" s="4">
        <v>7.0117136600948786</v>
      </c>
    </row>
    <row r="16521" spans="1:6" x14ac:dyDescent="0.15">
      <c r="A16521" s="2" t="s">
        <v>60</v>
      </c>
      <c r="B16521" s="2" t="s">
        <v>55</v>
      </c>
      <c r="C16521" s="3" t="s">
        <v>7</v>
      </c>
      <c r="D16521" s="3" t="s">
        <v>8</v>
      </c>
      <c r="E16521" s="3">
        <v>1958</v>
      </c>
      <c r="F16521" s="4">
        <v>7.0333533783736941</v>
      </c>
    </row>
    <row r="16522" spans="1:6" x14ac:dyDescent="0.15">
      <c r="A16522" s="2" t="s">
        <v>60</v>
      </c>
      <c r="B16522" s="2" t="s">
        <v>55</v>
      </c>
      <c r="C16522" s="3" t="s">
        <v>7</v>
      </c>
      <c r="D16522" s="3" t="s">
        <v>8</v>
      </c>
      <c r="E16522" s="3">
        <v>1959</v>
      </c>
      <c r="F16522" s="4">
        <v>7.0605037011896972</v>
      </c>
    </row>
    <row r="16523" spans="1:6" x14ac:dyDescent="0.15">
      <c r="A16523" s="2" t="s">
        <v>60</v>
      </c>
      <c r="B16523" s="2" t="s">
        <v>55</v>
      </c>
      <c r="C16523" s="3" t="s">
        <v>7</v>
      </c>
      <c r="D16523" s="3" t="s">
        <v>8</v>
      </c>
      <c r="E16523" s="3">
        <v>1960</v>
      </c>
      <c r="F16523" s="4">
        <v>7.0938279553846604</v>
      </c>
    </row>
    <row r="16524" spans="1:6" x14ac:dyDescent="0.15">
      <c r="A16524" s="2" t="s">
        <v>60</v>
      </c>
      <c r="B16524" s="2" t="s">
        <v>55</v>
      </c>
      <c r="C16524" s="3" t="s">
        <v>7</v>
      </c>
      <c r="D16524" s="3" t="s">
        <v>8</v>
      </c>
      <c r="E16524" s="3">
        <v>1961</v>
      </c>
      <c r="F16524" s="4">
        <v>7.1329455199849754</v>
      </c>
    </row>
    <row r="16525" spans="1:6" x14ac:dyDescent="0.15">
      <c r="A16525" s="2" t="s">
        <v>60</v>
      </c>
      <c r="B16525" s="2" t="s">
        <v>55</v>
      </c>
      <c r="C16525" s="3" t="s">
        <v>7</v>
      </c>
      <c r="D16525" s="3" t="s">
        <v>8</v>
      </c>
      <c r="E16525" s="3">
        <v>1962</v>
      </c>
      <c r="F16525" s="4">
        <v>7.176797567919043</v>
      </c>
    </row>
    <row r="16526" spans="1:6" x14ac:dyDescent="0.15">
      <c r="A16526" s="2" t="s">
        <v>60</v>
      </c>
      <c r="B16526" s="2" t="s">
        <v>55</v>
      </c>
      <c r="C16526" s="3" t="s">
        <v>7</v>
      </c>
      <c r="D16526" s="3" t="s">
        <v>8</v>
      </c>
      <c r="E16526" s="3">
        <v>1963</v>
      </c>
      <c r="F16526" s="4">
        <v>7.2230466160324251</v>
      </c>
    </row>
    <row r="16527" spans="1:6" x14ac:dyDescent="0.15">
      <c r="A16527" s="2" t="s">
        <v>60</v>
      </c>
      <c r="B16527" s="2" t="s">
        <v>55</v>
      </c>
      <c r="C16527" s="3" t="s">
        <v>7</v>
      </c>
      <c r="D16527" s="3" t="s">
        <v>8</v>
      </c>
      <c r="E16527" s="3">
        <v>1964</v>
      </c>
      <c r="F16527" s="4">
        <v>7.2713528413121153</v>
      </c>
    </row>
    <row r="16528" spans="1:6" x14ac:dyDescent="0.15">
      <c r="A16528" s="2" t="s">
        <v>60</v>
      </c>
      <c r="B16528" s="2" t="s">
        <v>55</v>
      </c>
      <c r="C16528" s="3" t="s">
        <v>7</v>
      </c>
      <c r="D16528" s="3" t="s">
        <v>8</v>
      </c>
      <c r="E16528" s="3">
        <v>1965</v>
      </c>
      <c r="F16528" s="4">
        <v>7.3187504720104206</v>
      </c>
    </row>
    <row r="16529" spans="1:6" x14ac:dyDescent="0.15">
      <c r="A16529" s="2" t="s">
        <v>60</v>
      </c>
      <c r="B16529" s="2" t="s">
        <v>55</v>
      </c>
      <c r="C16529" s="3" t="s">
        <v>7</v>
      </c>
      <c r="D16529" s="3" t="s">
        <v>8</v>
      </c>
      <c r="E16529" s="3">
        <v>1966</v>
      </c>
      <c r="F16529" s="4">
        <v>7.3702643769453697</v>
      </c>
    </row>
    <row r="16530" spans="1:6" x14ac:dyDescent="0.15">
      <c r="A16530" s="2" t="s">
        <v>60</v>
      </c>
      <c r="B16530" s="2" t="s">
        <v>55</v>
      </c>
      <c r="C16530" s="3" t="s">
        <v>7</v>
      </c>
      <c r="D16530" s="3" t="s">
        <v>8</v>
      </c>
      <c r="E16530" s="3">
        <v>1967</v>
      </c>
      <c r="F16530" s="4">
        <v>7.425558092936007</v>
      </c>
    </row>
    <row r="16531" spans="1:6" x14ac:dyDescent="0.15">
      <c r="A16531" s="2" t="s">
        <v>60</v>
      </c>
      <c r="B16531" s="2" t="s">
        <v>55</v>
      </c>
      <c r="C16531" s="3" t="s">
        <v>7</v>
      </c>
      <c r="D16531" s="3" t="s">
        <v>8</v>
      </c>
      <c r="E16531" s="3">
        <v>1968</v>
      </c>
      <c r="F16531" s="4">
        <v>7.4642158405215477</v>
      </c>
    </row>
    <row r="16532" spans="1:6" x14ac:dyDescent="0.15">
      <c r="A16532" s="2" t="s">
        <v>60</v>
      </c>
      <c r="B16532" s="2" t="s">
        <v>55</v>
      </c>
      <c r="C16532" s="3" t="s">
        <v>7</v>
      </c>
      <c r="D16532" s="3" t="s">
        <v>8</v>
      </c>
      <c r="E16532" s="3">
        <v>1969</v>
      </c>
      <c r="F16532" s="4">
        <v>7.490036629797963</v>
      </c>
    </row>
    <row r="16533" spans="1:6" x14ac:dyDescent="0.15">
      <c r="A16533" s="2" t="s">
        <v>60</v>
      </c>
      <c r="B16533" s="2" t="s">
        <v>55</v>
      </c>
      <c r="C16533" s="3" t="s">
        <v>7</v>
      </c>
      <c r="D16533" s="3" t="s">
        <v>8</v>
      </c>
      <c r="E16533" s="3">
        <v>1970</v>
      </c>
      <c r="F16533" s="4">
        <v>7.5162389999999997</v>
      </c>
    </row>
    <row r="16534" spans="1:6" x14ac:dyDescent="0.15">
      <c r="A16534" s="2" t="s">
        <v>60</v>
      </c>
      <c r="B16534" s="2" t="s">
        <v>55</v>
      </c>
      <c r="C16534" s="3" t="s">
        <v>7</v>
      </c>
      <c r="D16534" s="3" t="s">
        <v>8</v>
      </c>
      <c r="E16534" s="3">
        <v>1971</v>
      </c>
      <c r="F16534" s="4">
        <v>7.5503399999999994</v>
      </c>
    </row>
    <row r="16535" spans="1:6" x14ac:dyDescent="0.15">
      <c r="A16535" s="2" t="s">
        <v>60</v>
      </c>
      <c r="B16535" s="2" t="s">
        <v>55</v>
      </c>
      <c r="C16535" s="3" t="s">
        <v>7</v>
      </c>
      <c r="D16535" s="3" t="s">
        <v>8</v>
      </c>
      <c r="E16535" s="3">
        <v>1972</v>
      </c>
      <c r="F16535" s="4">
        <v>7.5811169999999999</v>
      </c>
    </row>
    <row r="16536" spans="1:6" x14ac:dyDescent="0.15">
      <c r="A16536" s="2" t="s">
        <v>60</v>
      </c>
      <c r="B16536" s="2" t="s">
        <v>55</v>
      </c>
      <c r="C16536" s="3" t="s">
        <v>7</v>
      </c>
      <c r="D16536" s="3" t="s">
        <v>8</v>
      </c>
      <c r="E16536" s="3">
        <v>1973</v>
      </c>
      <c r="F16536" s="4">
        <v>7.6070649999999995</v>
      </c>
    </row>
    <row r="16537" spans="1:6" x14ac:dyDescent="0.15">
      <c r="A16537" s="2" t="s">
        <v>60</v>
      </c>
      <c r="B16537" s="2" t="s">
        <v>55</v>
      </c>
      <c r="C16537" s="3" t="s">
        <v>7</v>
      </c>
      <c r="D16537" s="3" t="s">
        <v>8</v>
      </c>
      <c r="E16537" s="3">
        <v>1974</v>
      </c>
      <c r="F16537" s="4">
        <v>7.62629</v>
      </c>
    </row>
    <row r="16538" spans="1:6" x14ac:dyDescent="0.15">
      <c r="A16538" s="2" t="s">
        <v>60</v>
      </c>
      <c r="B16538" s="2" t="s">
        <v>55</v>
      </c>
      <c r="C16538" s="3" t="s">
        <v>7</v>
      </c>
      <c r="D16538" s="3" t="s">
        <v>8</v>
      </c>
      <c r="E16538" s="3">
        <v>1975</v>
      </c>
      <c r="F16538" s="4">
        <v>7.637689</v>
      </c>
    </row>
    <row r="16539" spans="1:6" x14ac:dyDescent="0.15">
      <c r="A16539" s="2" t="s">
        <v>60</v>
      </c>
      <c r="B16539" s="2" t="s">
        <v>55</v>
      </c>
      <c r="C16539" s="3" t="s">
        <v>7</v>
      </c>
      <c r="D16539" s="3" t="s">
        <v>8</v>
      </c>
      <c r="E16539" s="3">
        <v>1976</v>
      </c>
      <c r="F16539" s="4">
        <v>7.6407489999999996</v>
      </c>
    </row>
    <row r="16540" spans="1:6" x14ac:dyDescent="0.15">
      <c r="A16540" s="2" t="s">
        <v>60</v>
      </c>
      <c r="B16540" s="2" t="s">
        <v>55</v>
      </c>
      <c r="C16540" s="3" t="s">
        <v>7</v>
      </c>
      <c r="D16540" s="3" t="s">
        <v>8</v>
      </c>
      <c r="E16540" s="3">
        <v>1977</v>
      </c>
      <c r="F16540" s="4">
        <v>7.6365759999999998</v>
      </c>
    </row>
    <row r="16541" spans="1:6" x14ac:dyDescent="0.15">
      <c r="A16541" s="2" t="s">
        <v>60</v>
      </c>
      <c r="B16541" s="2" t="s">
        <v>55</v>
      </c>
      <c r="C16541" s="3" t="s">
        <v>7</v>
      </c>
      <c r="D16541" s="3" t="s">
        <v>8</v>
      </c>
      <c r="E16541" s="3">
        <v>1978</v>
      </c>
      <c r="F16541" s="4">
        <v>7.6277589999999993</v>
      </c>
    </row>
    <row r="16542" spans="1:6" x14ac:dyDescent="0.15">
      <c r="A16542" s="2" t="s">
        <v>60</v>
      </c>
      <c r="B16542" s="2" t="s">
        <v>55</v>
      </c>
      <c r="C16542" s="3" t="s">
        <v>7</v>
      </c>
      <c r="D16542" s="3" t="s">
        <v>8</v>
      </c>
      <c r="E16542" s="3">
        <v>1979</v>
      </c>
      <c r="F16542" s="4">
        <v>7.6178839999999992</v>
      </c>
    </row>
    <row r="16543" spans="1:6" x14ac:dyDescent="0.15">
      <c r="A16543" s="2" t="s">
        <v>60</v>
      </c>
      <c r="B16543" s="2" t="s">
        <v>55</v>
      </c>
      <c r="C16543" s="3" t="s">
        <v>7</v>
      </c>
      <c r="D16543" s="3" t="s">
        <v>8</v>
      </c>
      <c r="E16543" s="3">
        <v>1980</v>
      </c>
      <c r="F16543" s="4">
        <v>7.6097519999999994</v>
      </c>
    </row>
    <row r="16544" spans="1:6" x14ac:dyDescent="0.15">
      <c r="A16544" s="2" t="s">
        <v>60</v>
      </c>
      <c r="B16544" s="2" t="s">
        <v>55</v>
      </c>
      <c r="C16544" s="3" t="s">
        <v>7</v>
      </c>
      <c r="D16544" s="3" t="s">
        <v>8</v>
      </c>
      <c r="E16544" s="3">
        <v>1981</v>
      </c>
      <c r="F16544" s="4">
        <v>7.6045129999999999</v>
      </c>
    </row>
    <row r="16545" spans="1:6" x14ac:dyDescent="0.15">
      <c r="A16545" s="2" t="s">
        <v>60</v>
      </c>
      <c r="B16545" s="2" t="s">
        <v>55</v>
      </c>
      <c r="C16545" s="3" t="s">
        <v>7</v>
      </c>
      <c r="D16545" s="3" t="s">
        <v>8</v>
      </c>
      <c r="E16545" s="3">
        <v>1982</v>
      </c>
      <c r="F16545" s="4">
        <v>7.6021809999999999</v>
      </c>
    </row>
    <row r="16546" spans="1:6" x14ac:dyDescent="0.15">
      <c r="A16546" s="2" t="s">
        <v>60</v>
      </c>
      <c r="B16546" s="2" t="s">
        <v>55</v>
      </c>
      <c r="C16546" s="3" t="s">
        <v>7</v>
      </c>
      <c r="D16546" s="3" t="s">
        <v>8</v>
      </c>
      <c r="E16546" s="3">
        <v>1983</v>
      </c>
      <c r="F16546" s="4">
        <v>7.6031019999999998</v>
      </c>
    </row>
    <row r="16547" spans="1:6" x14ac:dyDescent="0.15">
      <c r="A16547" s="2" t="s">
        <v>60</v>
      </c>
      <c r="B16547" s="2" t="s">
        <v>55</v>
      </c>
      <c r="C16547" s="3" t="s">
        <v>7</v>
      </c>
      <c r="D16547" s="3" t="s">
        <v>8</v>
      </c>
      <c r="E16547" s="3">
        <v>1984</v>
      </c>
      <c r="F16547" s="4">
        <v>7.6072929999999994</v>
      </c>
    </row>
    <row r="16548" spans="1:6" x14ac:dyDescent="0.15">
      <c r="A16548" s="2" t="s">
        <v>60</v>
      </c>
      <c r="B16548" s="2" t="s">
        <v>55</v>
      </c>
      <c r="C16548" s="3" t="s">
        <v>7</v>
      </c>
      <c r="D16548" s="3" t="s">
        <v>8</v>
      </c>
      <c r="E16548" s="3">
        <v>1985</v>
      </c>
      <c r="F16548" s="4">
        <v>7.6148679999999995</v>
      </c>
    </row>
    <row r="16549" spans="1:6" x14ac:dyDescent="0.15">
      <c r="A16549" s="2" t="s">
        <v>60</v>
      </c>
      <c r="B16549" s="2" t="s">
        <v>55</v>
      </c>
      <c r="C16549" s="3" t="s">
        <v>7</v>
      </c>
      <c r="D16549" s="3" t="s">
        <v>8</v>
      </c>
      <c r="E16549" s="3">
        <v>1986</v>
      </c>
      <c r="F16549" s="4">
        <v>7.6253929999999999</v>
      </c>
    </row>
    <row r="16550" spans="1:6" x14ac:dyDescent="0.15">
      <c r="A16550" s="2" t="s">
        <v>60</v>
      </c>
      <c r="B16550" s="2" t="s">
        <v>55</v>
      </c>
      <c r="C16550" s="3" t="s">
        <v>7</v>
      </c>
      <c r="D16550" s="3" t="s">
        <v>8</v>
      </c>
      <c r="E16550" s="3">
        <v>1987</v>
      </c>
      <c r="F16550" s="4">
        <v>7.6393519999999997</v>
      </c>
    </row>
    <row r="16551" spans="1:6" x14ac:dyDescent="0.15">
      <c r="A16551" s="2" t="s">
        <v>60</v>
      </c>
      <c r="B16551" s="2" t="s">
        <v>55</v>
      </c>
      <c r="C16551" s="3" t="s">
        <v>7</v>
      </c>
      <c r="D16551" s="3" t="s">
        <v>8</v>
      </c>
      <c r="E16551" s="3">
        <v>1988</v>
      </c>
      <c r="F16551" s="4">
        <v>7.6588399999999996</v>
      </c>
    </row>
    <row r="16552" spans="1:6" x14ac:dyDescent="0.15">
      <c r="A16552" s="2" t="s">
        <v>60</v>
      </c>
      <c r="B16552" s="2" t="s">
        <v>55</v>
      </c>
      <c r="C16552" s="3" t="s">
        <v>7</v>
      </c>
      <c r="D16552" s="3" t="s">
        <v>8</v>
      </c>
      <c r="E16552" s="3">
        <v>1989</v>
      </c>
      <c r="F16552" s="4">
        <v>7.686572</v>
      </c>
    </row>
    <row r="16553" spans="1:6" x14ac:dyDescent="0.15">
      <c r="A16553" s="2" t="s">
        <v>60</v>
      </c>
      <c r="B16553" s="2" t="s">
        <v>55</v>
      </c>
      <c r="C16553" s="3" t="s">
        <v>7</v>
      </c>
      <c r="D16553" s="3" t="s">
        <v>8</v>
      </c>
      <c r="E16553" s="3">
        <v>1990</v>
      </c>
      <c r="F16553" s="4">
        <v>7.7239489999999993</v>
      </c>
    </row>
    <row r="16554" spans="1:6" x14ac:dyDescent="0.15">
      <c r="A16554" s="2" t="s">
        <v>60</v>
      </c>
      <c r="B16554" s="2" t="s">
        <v>55</v>
      </c>
      <c r="C16554" s="3" t="s">
        <v>7</v>
      </c>
      <c r="D16554" s="3" t="s">
        <v>8</v>
      </c>
      <c r="E16554" s="3">
        <v>1991</v>
      </c>
      <c r="F16554" s="4">
        <v>7.7727009999999996</v>
      </c>
    </row>
    <row r="16555" spans="1:6" x14ac:dyDescent="0.15">
      <c r="A16555" s="2" t="s">
        <v>60</v>
      </c>
      <c r="B16555" s="2" t="s">
        <v>55</v>
      </c>
      <c r="C16555" s="3" t="s">
        <v>7</v>
      </c>
      <c r="D16555" s="3" t="s">
        <v>8</v>
      </c>
      <c r="E16555" s="3">
        <v>1992</v>
      </c>
      <c r="F16555" s="4">
        <v>7.8309329999999999</v>
      </c>
    </row>
    <row r="16556" spans="1:6" x14ac:dyDescent="0.15">
      <c r="A16556" s="2" t="s">
        <v>60</v>
      </c>
      <c r="B16556" s="2" t="s">
        <v>55</v>
      </c>
      <c r="C16556" s="3" t="s">
        <v>7</v>
      </c>
      <c r="D16556" s="3" t="s">
        <v>8</v>
      </c>
      <c r="E16556" s="3">
        <v>1993</v>
      </c>
      <c r="F16556" s="4">
        <v>7.8920859999999999</v>
      </c>
    </row>
    <row r="16557" spans="1:6" x14ac:dyDescent="0.15">
      <c r="A16557" s="2" t="s">
        <v>60</v>
      </c>
      <c r="B16557" s="2" t="s">
        <v>55</v>
      </c>
      <c r="C16557" s="3" t="s">
        <v>7</v>
      </c>
      <c r="D16557" s="3" t="s">
        <v>8</v>
      </c>
      <c r="E16557" s="3">
        <v>1994</v>
      </c>
      <c r="F16557" s="4">
        <v>7.947209</v>
      </c>
    </row>
    <row r="16558" spans="1:6" x14ac:dyDescent="0.15">
      <c r="A16558" s="2" t="s">
        <v>60</v>
      </c>
      <c r="B16558" s="2" t="s">
        <v>55</v>
      </c>
      <c r="C16558" s="3" t="s">
        <v>7</v>
      </c>
      <c r="D16558" s="3" t="s">
        <v>8</v>
      </c>
      <c r="E16558" s="3">
        <v>1995</v>
      </c>
      <c r="F16558" s="4">
        <v>7.9901209999999994</v>
      </c>
    </row>
    <row r="16559" spans="1:6" x14ac:dyDescent="0.15">
      <c r="A16559" s="2" t="s">
        <v>60</v>
      </c>
      <c r="B16559" s="2" t="s">
        <v>55</v>
      </c>
      <c r="C16559" s="3" t="s">
        <v>7</v>
      </c>
      <c r="D16559" s="3" t="s">
        <v>8</v>
      </c>
      <c r="E16559" s="3">
        <v>1996</v>
      </c>
      <c r="F16559" s="4">
        <v>8.0178630000000002</v>
      </c>
    </row>
    <row r="16560" spans="1:6" x14ac:dyDescent="0.15">
      <c r="A16560" s="2" t="s">
        <v>60</v>
      </c>
      <c r="B16560" s="2" t="s">
        <v>55</v>
      </c>
      <c r="C16560" s="3" t="s">
        <v>7</v>
      </c>
      <c r="D16560" s="3" t="s">
        <v>8</v>
      </c>
      <c r="E16560" s="3">
        <v>1997</v>
      </c>
      <c r="F16560" s="4">
        <v>8.0328759999999999</v>
      </c>
    </row>
    <row r="16561" spans="1:6" x14ac:dyDescent="0.15">
      <c r="A16561" s="2" t="s">
        <v>60</v>
      </c>
      <c r="B16561" s="2" t="s">
        <v>55</v>
      </c>
      <c r="C16561" s="3" t="s">
        <v>7</v>
      </c>
      <c r="D16561" s="3" t="s">
        <v>8</v>
      </c>
      <c r="E16561" s="3">
        <v>1998</v>
      </c>
      <c r="F16561" s="4">
        <v>8.0410500000000003</v>
      </c>
    </row>
    <row r="16562" spans="1:6" x14ac:dyDescent="0.15">
      <c r="A16562" s="2" t="s">
        <v>60</v>
      </c>
      <c r="B16562" s="2" t="s">
        <v>55</v>
      </c>
      <c r="C16562" s="3" t="s">
        <v>7</v>
      </c>
      <c r="D16562" s="3" t="s">
        <v>8</v>
      </c>
      <c r="E16562" s="3">
        <v>1999</v>
      </c>
      <c r="F16562" s="4">
        <v>8.0511129999999991</v>
      </c>
    </row>
    <row r="16563" spans="1:6" x14ac:dyDescent="0.15">
      <c r="A16563" s="2" t="s">
        <v>60</v>
      </c>
      <c r="B16563" s="2" t="s">
        <v>55</v>
      </c>
      <c r="C16563" s="3" t="s">
        <v>7</v>
      </c>
      <c r="D16563" s="3" t="s">
        <v>8</v>
      </c>
      <c r="E16563" s="3">
        <v>2000</v>
      </c>
      <c r="F16563" s="4">
        <v>8.0692760000000003</v>
      </c>
    </row>
    <row r="16564" spans="1:6" x14ac:dyDescent="0.15">
      <c r="A16564" s="2" t="s">
        <v>60</v>
      </c>
      <c r="B16564" s="2" t="s">
        <v>55</v>
      </c>
      <c r="C16564" s="3" t="s">
        <v>7</v>
      </c>
      <c r="D16564" s="3" t="s">
        <v>8</v>
      </c>
      <c r="E16564" s="3">
        <v>2001</v>
      </c>
      <c r="F16564" s="4">
        <v>8.0977479999999993</v>
      </c>
    </row>
    <row r="16565" spans="1:6" x14ac:dyDescent="0.15">
      <c r="A16565" s="2" t="s">
        <v>60</v>
      </c>
      <c r="B16565" s="2" t="s">
        <v>55</v>
      </c>
      <c r="C16565" s="3" t="s">
        <v>7</v>
      </c>
      <c r="D16565" s="3" t="s">
        <v>8</v>
      </c>
      <c r="E16565" s="3">
        <v>2002</v>
      </c>
      <c r="F16565" s="4">
        <v>8.1344119999999993</v>
      </c>
    </row>
    <row r="16566" spans="1:6" x14ac:dyDescent="0.15">
      <c r="A16566" s="2" t="s">
        <v>60</v>
      </c>
      <c r="B16566" s="2" t="s">
        <v>55</v>
      </c>
      <c r="C16566" s="3" t="s">
        <v>7</v>
      </c>
      <c r="D16566" s="3" t="s">
        <v>8</v>
      </c>
      <c r="E16566" s="3">
        <v>2003</v>
      </c>
      <c r="F16566" s="4">
        <v>8.175851999999999</v>
      </c>
    </row>
    <row r="16567" spans="1:6" x14ac:dyDescent="0.15">
      <c r="A16567" s="2" t="s">
        <v>60</v>
      </c>
      <c r="B16567" s="2" t="s">
        <v>55</v>
      </c>
      <c r="C16567" s="3" t="s">
        <v>7</v>
      </c>
      <c r="D16567" s="3" t="s">
        <v>8</v>
      </c>
      <c r="E16567" s="3">
        <v>2004</v>
      </c>
      <c r="F16567" s="4">
        <v>8.216804999999999</v>
      </c>
    </row>
    <row r="16568" spans="1:6" x14ac:dyDescent="0.15">
      <c r="A16568" s="2" t="s">
        <v>60</v>
      </c>
      <c r="B16568" s="2" t="s">
        <v>55</v>
      </c>
      <c r="C16568" s="3" t="s">
        <v>7</v>
      </c>
      <c r="D16568" s="3" t="s">
        <v>8</v>
      </c>
      <c r="E16568" s="3">
        <v>2005</v>
      </c>
      <c r="F16568" s="4">
        <v>8.2536500000000004</v>
      </c>
    </row>
    <row r="16569" spans="1:6" x14ac:dyDescent="0.15">
      <c r="A16569" s="2" t="s">
        <v>60</v>
      </c>
      <c r="B16569" s="2" t="s">
        <v>55</v>
      </c>
      <c r="C16569" s="3" t="s">
        <v>7</v>
      </c>
      <c r="D16569" s="3" t="s">
        <v>8</v>
      </c>
      <c r="E16569" s="3">
        <v>2006</v>
      </c>
      <c r="F16569" s="4">
        <v>8.2853429999999992</v>
      </c>
    </row>
    <row r="16570" spans="1:6" x14ac:dyDescent="0.15">
      <c r="A16570" s="2" t="s">
        <v>60</v>
      </c>
      <c r="B16570" s="2" t="s">
        <v>55</v>
      </c>
      <c r="C16570" s="3" t="s">
        <v>7</v>
      </c>
      <c r="D16570" s="3" t="s">
        <v>8</v>
      </c>
      <c r="E16570" s="3">
        <v>2007</v>
      </c>
      <c r="F16570" s="4">
        <v>8.3137369999999997</v>
      </c>
    </row>
    <row r="16571" spans="1:6" x14ac:dyDescent="0.15">
      <c r="A16571" s="2" t="s">
        <v>60</v>
      </c>
      <c r="B16571" s="2" t="s">
        <v>55</v>
      </c>
      <c r="C16571" s="3" t="s">
        <v>7</v>
      </c>
      <c r="D16571" s="3" t="s">
        <v>8</v>
      </c>
      <c r="E16571" s="3">
        <v>2008</v>
      </c>
      <c r="F16571" s="4">
        <v>8.3415319999999991</v>
      </c>
    </row>
    <row r="16572" spans="1:6" x14ac:dyDescent="0.15">
      <c r="A16572" s="2" t="s">
        <v>60</v>
      </c>
      <c r="B16572" s="2" t="s">
        <v>55</v>
      </c>
      <c r="C16572" s="3" t="s">
        <v>7</v>
      </c>
      <c r="D16572" s="3" t="s">
        <v>8</v>
      </c>
      <c r="E16572" s="3">
        <v>2009</v>
      </c>
      <c r="F16572" s="4">
        <v>8.3726629999999993</v>
      </c>
    </row>
    <row r="16573" spans="1:6" x14ac:dyDescent="0.15">
      <c r="A16573" s="2" t="s">
        <v>60</v>
      </c>
      <c r="B16573" s="2" t="s">
        <v>55</v>
      </c>
      <c r="C16573" s="3" t="s">
        <v>7</v>
      </c>
      <c r="D16573" s="3" t="s">
        <v>8</v>
      </c>
      <c r="E16573" s="3">
        <v>2010</v>
      </c>
      <c r="F16573" s="4">
        <v>8.4099489999999992</v>
      </c>
    </row>
    <row r="16574" spans="1:6" x14ac:dyDescent="0.15">
      <c r="A16574" s="2" t="s">
        <v>60</v>
      </c>
      <c r="B16574" s="2" t="s">
        <v>55</v>
      </c>
      <c r="C16574" s="3" t="s">
        <v>7</v>
      </c>
      <c r="D16574" s="3" t="s">
        <v>8</v>
      </c>
      <c r="E16574" s="3">
        <v>2011</v>
      </c>
      <c r="F16574" s="4">
        <v>8.4535009999999993</v>
      </c>
    </row>
    <row r="16575" spans="1:6" x14ac:dyDescent="0.15">
      <c r="A16575" s="2" t="s">
        <v>60</v>
      </c>
      <c r="B16575" s="2" t="s">
        <v>55</v>
      </c>
      <c r="C16575" s="3" t="s">
        <v>7</v>
      </c>
      <c r="D16575" s="3" t="s">
        <v>8</v>
      </c>
      <c r="E16575" s="3">
        <v>2012</v>
      </c>
      <c r="F16575" s="4">
        <v>8.5022269999999995</v>
      </c>
    </row>
    <row r="16576" spans="1:6" x14ac:dyDescent="0.15">
      <c r="A16576" s="2" t="s">
        <v>60</v>
      </c>
      <c r="B16576" s="2" t="s">
        <v>55</v>
      </c>
      <c r="C16576" s="3" t="s">
        <v>7</v>
      </c>
      <c r="D16576" s="3" t="s">
        <v>8</v>
      </c>
      <c r="E16576" s="3">
        <v>2013</v>
      </c>
      <c r="F16576" s="4">
        <v>8.5561889999999998</v>
      </c>
    </row>
    <row r="16577" spans="1:6" x14ac:dyDescent="0.15">
      <c r="A16577" s="2" t="s">
        <v>60</v>
      </c>
      <c r="B16577" s="2" t="s">
        <v>55</v>
      </c>
      <c r="C16577" s="3" t="s">
        <v>7</v>
      </c>
      <c r="D16577" s="3" t="s">
        <v>8</v>
      </c>
      <c r="E16577" s="3">
        <v>2014</v>
      </c>
      <c r="F16577" s="4">
        <v>8.6152139999999999</v>
      </c>
    </row>
    <row r="16578" spans="1:6" x14ac:dyDescent="0.15">
      <c r="A16578" s="2" t="s">
        <v>60</v>
      </c>
      <c r="B16578" s="2" t="s">
        <v>55</v>
      </c>
      <c r="C16578" s="3" t="s">
        <v>7</v>
      </c>
      <c r="D16578" s="3" t="s">
        <v>8</v>
      </c>
      <c r="E16578" s="3">
        <v>2015</v>
      </c>
      <c r="F16578" s="4">
        <v>8.6786599999999989</v>
      </c>
    </row>
    <row r="16579" spans="1:6" x14ac:dyDescent="0.15">
      <c r="A16579" s="2" t="s">
        <v>60</v>
      </c>
      <c r="B16579" s="2" t="s">
        <v>55</v>
      </c>
      <c r="C16579" s="3" t="s">
        <v>7</v>
      </c>
      <c r="D16579" s="3" t="s">
        <v>8</v>
      </c>
      <c r="E16579" s="3">
        <v>2016</v>
      </c>
      <c r="F16579" s="4">
        <v>8.7473010000000002</v>
      </c>
    </row>
    <row r="16580" spans="1:6" x14ac:dyDescent="0.15">
      <c r="A16580" s="2" t="s">
        <v>60</v>
      </c>
      <c r="B16580" s="2" t="s">
        <v>55</v>
      </c>
      <c r="C16580" s="3" t="s">
        <v>7</v>
      </c>
      <c r="D16580" s="3" t="s">
        <v>8</v>
      </c>
      <c r="E16580" s="3">
        <v>2017</v>
      </c>
      <c r="F16580" s="4">
        <v>8.8199009999999998</v>
      </c>
    </row>
    <row r="16581" spans="1:6" x14ac:dyDescent="0.15">
      <c r="A16581" s="2" t="s">
        <v>60</v>
      </c>
      <c r="B16581" s="2" t="s">
        <v>55</v>
      </c>
      <c r="C16581" s="3" t="s">
        <v>7</v>
      </c>
      <c r="D16581" s="3" t="s">
        <v>8</v>
      </c>
      <c r="E16581" s="3">
        <v>2018</v>
      </c>
      <c r="F16581" s="4">
        <v>8.8913879999999992</v>
      </c>
    </row>
    <row r="16582" spans="1:6" x14ac:dyDescent="0.15">
      <c r="A16582" s="2" t="s">
        <v>60</v>
      </c>
      <c r="B16582" s="2" t="s">
        <v>55</v>
      </c>
      <c r="C16582" s="3" t="s">
        <v>7</v>
      </c>
      <c r="D16582" s="3" t="s">
        <v>8</v>
      </c>
      <c r="E16582" s="3">
        <v>2019</v>
      </c>
      <c r="F16582" s="4">
        <v>8.9551020000000001</v>
      </c>
    </row>
    <row r="16583" spans="1:6" x14ac:dyDescent="0.15">
      <c r="A16583" s="2" t="s">
        <v>60</v>
      </c>
      <c r="B16583" s="2" t="s">
        <v>55</v>
      </c>
      <c r="C16583" s="3" t="s">
        <v>9</v>
      </c>
      <c r="D16583" s="3" t="s">
        <v>10</v>
      </c>
      <c r="E16583" s="3">
        <v>1950</v>
      </c>
      <c r="F16583" s="4">
        <v>8.6343310225168004</v>
      </c>
    </row>
    <row r="16584" spans="1:6" x14ac:dyDescent="0.15">
      <c r="A16584" s="2" t="s">
        <v>60</v>
      </c>
      <c r="B16584" s="2" t="s">
        <v>55</v>
      </c>
      <c r="C16584" s="3" t="s">
        <v>9</v>
      </c>
      <c r="D16584" s="3" t="s">
        <v>10</v>
      </c>
      <c r="E16584" s="3">
        <v>1951</v>
      </c>
      <c r="F16584" s="4">
        <v>8.6733249938165269</v>
      </c>
    </row>
    <row r="16585" spans="1:6" x14ac:dyDescent="0.15">
      <c r="A16585" s="2" t="s">
        <v>60</v>
      </c>
      <c r="B16585" s="2" t="s">
        <v>55</v>
      </c>
      <c r="C16585" s="3" t="s">
        <v>9</v>
      </c>
      <c r="D16585" s="3" t="s">
        <v>10</v>
      </c>
      <c r="E16585" s="3">
        <v>1952</v>
      </c>
      <c r="F16585" s="4">
        <v>8.7253137784888661</v>
      </c>
    </row>
    <row r="16586" spans="1:6" x14ac:dyDescent="0.15">
      <c r="A16586" s="2" t="s">
        <v>60</v>
      </c>
      <c r="B16586" s="2" t="s">
        <v>55</v>
      </c>
      <c r="C16586" s="3" t="s">
        <v>9</v>
      </c>
      <c r="D16586" s="3" t="s">
        <v>10</v>
      </c>
      <c r="E16586" s="3">
        <v>1953</v>
      </c>
      <c r="F16586" s="4">
        <v>8.7727542831689735</v>
      </c>
    </row>
    <row r="16587" spans="1:6" x14ac:dyDescent="0.15">
      <c r="A16587" s="2" t="s">
        <v>60</v>
      </c>
      <c r="B16587" s="2" t="s">
        <v>55</v>
      </c>
      <c r="C16587" s="3" t="s">
        <v>9</v>
      </c>
      <c r="D16587" s="3" t="s">
        <v>10</v>
      </c>
      <c r="E16587" s="3">
        <v>1954</v>
      </c>
      <c r="F16587" s="4">
        <v>8.8142368460570726</v>
      </c>
    </row>
    <row r="16588" spans="1:6" x14ac:dyDescent="0.15">
      <c r="A16588" s="2" t="s">
        <v>60</v>
      </c>
      <c r="B16588" s="2" t="s">
        <v>55</v>
      </c>
      <c r="C16588" s="3" t="s">
        <v>9</v>
      </c>
      <c r="D16588" s="3" t="s">
        <v>10</v>
      </c>
      <c r="E16588" s="3">
        <v>1955</v>
      </c>
      <c r="F16588" s="4">
        <v>8.8633033703655837</v>
      </c>
    </row>
    <row r="16589" spans="1:6" x14ac:dyDescent="0.15">
      <c r="A16589" s="2" t="s">
        <v>60</v>
      </c>
      <c r="B16589" s="2" t="s">
        <v>55</v>
      </c>
      <c r="C16589" s="3" t="s">
        <v>9</v>
      </c>
      <c r="D16589" s="3" t="s">
        <v>10</v>
      </c>
      <c r="E16589" s="3">
        <v>1956</v>
      </c>
      <c r="F16589" s="4">
        <v>8.9186414123498921</v>
      </c>
    </row>
    <row r="16590" spans="1:6" x14ac:dyDescent="0.15">
      <c r="A16590" s="2" t="s">
        <v>60</v>
      </c>
      <c r="B16590" s="2" t="s">
        <v>55</v>
      </c>
      <c r="C16590" s="3" t="s">
        <v>9</v>
      </c>
      <c r="D16590" s="3" t="s">
        <v>10</v>
      </c>
      <c r="E16590" s="3">
        <v>1957</v>
      </c>
      <c r="F16590" s="4">
        <v>8.9838690086509292</v>
      </c>
    </row>
    <row r="16591" spans="1:6" x14ac:dyDescent="0.15">
      <c r="A16591" s="2" t="s">
        <v>60</v>
      </c>
      <c r="B16591" s="2" t="s">
        <v>55</v>
      </c>
      <c r="C16591" s="3" t="s">
        <v>9</v>
      </c>
      <c r="D16591" s="3" t="s">
        <v>10</v>
      </c>
      <c r="E16591" s="3">
        <v>1958</v>
      </c>
      <c r="F16591" s="4">
        <v>9.0474276950051067</v>
      </c>
    </row>
    <row r="16592" spans="1:6" x14ac:dyDescent="0.15">
      <c r="A16592" s="2" t="s">
        <v>60</v>
      </c>
      <c r="B16592" s="2" t="s">
        <v>55</v>
      </c>
      <c r="C16592" s="3" t="s">
        <v>9</v>
      </c>
      <c r="D16592" s="3" t="s">
        <v>10</v>
      </c>
      <c r="E16592" s="3">
        <v>1959</v>
      </c>
      <c r="F16592" s="4">
        <v>9.0984204711711847</v>
      </c>
    </row>
    <row r="16593" spans="1:6" x14ac:dyDescent="0.15">
      <c r="A16593" s="2" t="s">
        <v>60</v>
      </c>
      <c r="B16593" s="2" t="s">
        <v>55</v>
      </c>
      <c r="C16593" s="3" t="s">
        <v>9</v>
      </c>
      <c r="D16593" s="3" t="s">
        <v>10</v>
      </c>
      <c r="E16593" s="3">
        <v>1960</v>
      </c>
      <c r="F16593" s="4">
        <v>9.1133825204834427</v>
      </c>
    </row>
    <row r="16594" spans="1:6" x14ac:dyDescent="0.15">
      <c r="A16594" s="2" t="s">
        <v>60</v>
      </c>
      <c r="B16594" s="2" t="s">
        <v>55</v>
      </c>
      <c r="C16594" s="3" t="s">
        <v>9</v>
      </c>
      <c r="D16594" s="3" t="s">
        <v>10</v>
      </c>
      <c r="E16594" s="3">
        <v>1961</v>
      </c>
      <c r="F16594" s="4">
        <v>9.1604551215430554</v>
      </c>
    </row>
    <row r="16595" spans="1:6" x14ac:dyDescent="0.15">
      <c r="A16595" s="2" t="s">
        <v>60</v>
      </c>
      <c r="B16595" s="2" t="s">
        <v>55</v>
      </c>
      <c r="C16595" s="3" t="s">
        <v>9</v>
      </c>
      <c r="D16595" s="3" t="s">
        <v>10</v>
      </c>
      <c r="E16595" s="3">
        <v>1962</v>
      </c>
      <c r="F16595" s="4">
        <v>9.2130243551917719</v>
      </c>
    </row>
    <row r="16596" spans="1:6" x14ac:dyDescent="0.15">
      <c r="A16596" s="2" t="s">
        <v>60</v>
      </c>
      <c r="B16596" s="2" t="s">
        <v>55</v>
      </c>
      <c r="C16596" s="3" t="s">
        <v>9</v>
      </c>
      <c r="D16596" s="3" t="s">
        <v>10</v>
      </c>
      <c r="E16596" s="3">
        <v>1963</v>
      </c>
      <c r="F16596" s="4">
        <v>9.2776867524074369</v>
      </c>
    </row>
    <row r="16597" spans="1:6" x14ac:dyDescent="0.15">
      <c r="A16597" s="2" t="s">
        <v>60</v>
      </c>
      <c r="B16597" s="2" t="s">
        <v>55</v>
      </c>
      <c r="C16597" s="3" t="s">
        <v>9</v>
      </c>
      <c r="D16597" s="3" t="s">
        <v>10</v>
      </c>
      <c r="E16597" s="3">
        <v>1964</v>
      </c>
      <c r="F16597" s="4">
        <v>9.3615373249801124</v>
      </c>
    </row>
    <row r="16598" spans="1:6" x14ac:dyDescent="0.15">
      <c r="A16598" s="2" t="s">
        <v>60</v>
      </c>
      <c r="B16598" s="2" t="s">
        <v>55</v>
      </c>
      <c r="C16598" s="3" t="s">
        <v>9</v>
      </c>
      <c r="D16598" s="3" t="s">
        <v>10</v>
      </c>
      <c r="E16598" s="3">
        <v>1965</v>
      </c>
      <c r="F16598" s="4">
        <v>9.4425904956715652</v>
      </c>
    </row>
    <row r="16599" spans="1:6" x14ac:dyDescent="0.15">
      <c r="A16599" s="2" t="s">
        <v>60</v>
      </c>
      <c r="B16599" s="2" t="s">
        <v>55</v>
      </c>
      <c r="C16599" s="3" t="s">
        <v>9</v>
      </c>
      <c r="D16599" s="3" t="s">
        <v>10</v>
      </c>
      <c r="E16599" s="3">
        <v>1966</v>
      </c>
      <c r="F16599" s="4">
        <v>9.5022556942285359</v>
      </c>
    </row>
    <row r="16600" spans="1:6" x14ac:dyDescent="0.15">
      <c r="A16600" s="2" t="s">
        <v>60</v>
      </c>
      <c r="B16600" s="2" t="s">
        <v>55</v>
      </c>
      <c r="C16600" s="3" t="s">
        <v>9</v>
      </c>
      <c r="D16600" s="3" t="s">
        <v>10</v>
      </c>
      <c r="E16600" s="3">
        <v>1967</v>
      </c>
      <c r="F16600" s="4">
        <v>9.5509276276072956</v>
      </c>
    </row>
    <row r="16601" spans="1:6" x14ac:dyDescent="0.15">
      <c r="A16601" s="2" t="s">
        <v>60</v>
      </c>
      <c r="B16601" s="2" t="s">
        <v>55</v>
      </c>
      <c r="C16601" s="3" t="s">
        <v>9</v>
      </c>
      <c r="D16601" s="3" t="s">
        <v>10</v>
      </c>
      <c r="E16601" s="3">
        <v>1968</v>
      </c>
      <c r="F16601" s="4">
        <v>9.5842076553710935</v>
      </c>
    </row>
    <row r="16602" spans="1:6" x14ac:dyDescent="0.15">
      <c r="A16602" s="2" t="s">
        <v>60</v>
      </c>
      <c r="B16602" s="2" t="s">
        <v>55</v>
      </c>
      <c r="C16602" s="3" t="s">
        <v>9</v>
      </c>
      <c r="D16602" s="3" t="s">
        <v>10</v>
      </c>
      <c r="E16602" s="3">
        <v>1969</v>
      </c>
      <c r="F16602" s="4">
        <v>9.6070948824149998</v>
      </c>
    </row>
    <row r="16603" spans="1:6" x14ac:dyDescent="0.15">
      <c r="A16603" s="2" t="s">
        <v>60</v>
      </c>
      <c r="B16603" s="2" t="s">
        <v>55</v>
      </c>
      <c r="C16603" s="3" t="s">
        <v>9</v>
      </c>
      <c r="D16603" s="3" t="s">
        <v>10</v>
      </c>
      <c r="E16603" s="3">
        <v>1970</v>
      </c>
      <c r="F16603" s="4">
        <v>9.63218</v>
      </c>
    </row>
    <row r="16604" spans="1:6" x14ac:dyDescent="0.15">
      <c r="A16604" s="2" t="s">
        <v>60</v>
      </c>
      <c r="B16604" s="2" t="s">
        <v>55</v>
      </c>
      <c r="C16604" s="3" t="s">
        <v>9</v>
      </c>
      <c r="D16604" s="3" t="s">
        <v>10</v>
      </c>
      <c r="E16604" s="3">
        <v>1971</v>
      </c>
      <c r="F16604" s="4">
        <v>9.6633239999999994</v>
      </c>
    </row>
    <row r="16605" spans="1:6" x14ac:dyDescent="0.15">
      <c r="A16605" s="2" t="s">
        <v>60</v>
      </c>
      <c r="B16605" s="2" t="s">
        <v>55</v>
      </c>
      <c r="C16605" s="3" t="s">
        <v>9</v>
      </c>
      <c r="D16605" s="3" t="s">
        <v>10</v>
      </c>
      <c r="E16605" s="3">
        <v>1972</v>
      </c>
      <c r="F16605" s="4">
        <v>9.6928459999999994</v>
      </c>
    </row>
    <row r="16606" spans="1:6" x14ac:dyDescent="0.15">
      <c r="A16606" s="2" t="s">
        <v>60</v>
      </c>
      <c r="B16606" s="2" t="s">
        <v>55</v>
      </c>
      <c r="C16606" s="3" t="s">
        <v>9</v>
      </c>
      <c r="D16606" s="3" t="s">
        <v>10</v>
      </c>
      <c r="E16606" s="3">
        <v>1973</v>
      </c>
      <c r="F16606" s="4">
        <v>9.7207609999999995</v>
      </c>
    </row>
    <row r="16607" spans="1:6" x14ac:dyDescent="0.15">
      <c r="A16607" s="2" t="s">
        <v>60</v>
      </c>
      <c r="B16607" s="2" t="s">
        <v>55</v>
      </c>
      <c r="C16607" s="3" t="s">
        <v>9</v>
      </c>
      <c r="D16607" s="3" t="s">
        <v>10</v>
      </c>
      <c r="E16607" s="3">
        <v>1974</v>
      </c>
      <c r="F16607" s="4">
        <v>9.7470199999999991</v>
      </c>
    </row>
    <row r="16608" spans="1:6" x14ac:dyDescent="0.15">
      <c r="A16608" s="2" t="s">
        <v>60</v>
      </c>
      <c r="B16608" s="2" t="s">
        <v>55</v>
      </c>
      <c r="C16608" s="3" t="s">
        <v>9</v>
      </c>
      <c r="D16608" s="3" t="s">
        <v>10</v>
      </c>
      <c r="E16608" s="3">
        <v>1975</v>
      </c>
      <c r="F16608" s="4">
        <v>9.7715859999999992</v>
      </c>
    </row>
    <row r="16609" spans="1:6" x14ac:dyDescent="0.15">
      <c r="A16609" s="2" t="s">
        <v>60</v>
      </c>
      <c r="B16609" s="2" t="s">
        <v>55</v>
      </c>
      <c r="C16609" s="3" t="s">
        <v>9</v>
      </c>
      <c r="D16609" s="3" t="s">
        <v>10</v>
      </c>
      <c r="E16609" s="3">
        <v>1976</v>
      </c>
      <c r="F16609" s="4">
        <v>9.7947769999999998</v>
      </c>
    </row>
    <row r="16610" spans="1:6" x14ac:dyDescent="0.15">
      <c r="A16610" s="2" t="s">
        <v>60</v>
      </c>
      <c r="B16610" s="2" t="s">
        <v>55</v>
      </c>
      <c r="C16610" s="3" t="s">
        <v>9</v>
      </c>
      <c r="D16610" s="3" t="s">
        <v>10</v>
      </c>
      <c r="E16610" s="3">
        <v>1977</v>
      </c>
      <c r="F16610" s="4">
        <v>9.8166960000000003</v>
      </c>
    </row>
    <row r="16611" spans="1:6" x14ac:dyDescent="0.15">
      <c r="A16611" s="2" t="s">
        <v>60</v>
      </c>
      <c r="B16611" s="2" t="s">
        <v>55</v>
      </c>
      <c r="C16611" s="3" t="s">
        <v>9</v>
      </c>
      <c r="D16611" s="3" t="s">
        <v>10</v>
      </c>
      <c r="E16611" s="3">
        <v>1978</v>
      </c>
      <c r="F16611" s="4">
        <v>9.8368140000000004</v>
      </c>
    </row>
    <row r="16612" spans="1:6" x14ac:dyDescent="0.15">
      <c r="A16612" s="2" t="s">
        <v>60</v>
      </c>
      <c r="B16612" s="2" t="s">
        <v>55</v>
      </c>
      <c r="C16612" s="3" t="s">
        <v>9</v>
      </c>
      <c r="D16612" s="3" t="s">
        <v>10</v>
      </c>
      <c r="E16612" s="3">
        <v>1979</v>
      </c>
      <c r="F16612" s="4">
        <v>9.8543769999999995</v>
      </c>
    </row>
    <row r="16613" spans="1:6" x14ac:dyDescent="0.15">
      <c r="A16613" s="2" t="s">
        <v>60</v>
      </c>
      <c r="B16613" s="2" t="s">
        <v>55</v>
      </c>
      <c r="C16613" s="3" t="s">
        <v>9</v>
      </c>
      <c r="D16613" s="3" t="s">
        <v>10</v>
      </c>
      <c r="E16613" s="3">
        <v>1980</v>
      </c>
      <c r="F16613" s="4">
        <v>9.868995</v>
      </c>
    </row>
    <row r="16614" spans="1:6" x14ac:dyDescent="0.15">
      <c r="A16614" s="2" t="s">
        <v>60</v>
      </c>
      <c r="B16614" s="2" t="s">
        <v>55</v>
      </c>
      <c r="C16614" s="3" t="s">
        <v>9</v>
      </c>
      <c r="D16614" s="3" t="s">
        <v>10</v>
      </c>
      <c r="E16614" s="3">
        <v>1981</v>
      </c>
      <c r="F16614" s="4">
        <v>9.880592</v>
      </c>
    </row>
    <row r="16615" spans="1:6" x14ac:dyDescent="0.15">
      <c r="A16615" s="2" t="s">
        <v>60</v>
      </c>
      <c r="B16615" s="2" t="s">
        <v>55</v>
      </c>
      <c r="C16615" s="3" t="s">
        <v>9</v>
      </c>
      <c r="D16615" s="3" t="s">
        <v>10</v>
      </c>
      <c r="E16615" s="3">
        <v>1982</v>
      </c>
      <c r="F16615" s="4">
        <v>9.8898239999999991</v>
      </c>
    </row>
    <row r="16616" spans="1:6" x14ac:dyDescent="0.15">
      <c r="A16616" s="2" t="s">
        <v>60</v>
      </c>
      <c r="B16616" s="2" t="s">
        <v>55</v>
      </c>
      <c r="C16616" s="3" t="s">
        <v>9</v>
      </c>
      <c r="D16616" s="3" t="s">
        <v>10</v>
      </c>
      <c r="E16616" s="3">
        <v>1983</v>
      </c>
      <c r="F16616" s="4">
        <v>9.8978799999999989</v>
      </c>
    </row>
    <row r="16617" spans="1:6" x14ac:dyDescent="0.15">
      <c r="A16617" s="2" t="s">
        <v>60</v>
      </c>
      <c r="B16617" s="2" t="s">
        <v>55</v>
      </c>
      <c r="C16617" s="3" t="s">
        <v>9</v>
      </c>
      <c r="D16617" s="3" t="s">
        <v>10</v>
      </c>
      <c r="E16617" s="3">
        <v>1984</v>
      </c>
      <c r="F16617" s="4">
        <v>9.906371</v>
      </c>
    </row>
    <row r="16618" spans="1:6" x14ac:dyDescent="0.15">
      <c r="A16618" s="2" t="s">
        <v>60</v>
      </c>
      <c r="B16618" s="2" t="s">
        <v>55</v>
      </c>
      <c r="C16618" s="3" t="s">
        <v>9</v>
      </c>
      <c r="D16618" s="3" t="s">
        <v>10</v>
      </c>
      <c r="E16618" s="3">
        <v>1985</v>
      </c>
      <c r="F16618" s="4">
        <v>9.9165779999999994</v>
      </c>
    </row>
    <row r="16619" spans="1:6" x14ac:dyDescent="0.15">
      <c r="A16619" s="2" t="s">
        <v>60</v>
      </c>
      <c r="B16619" s="2" t="s">
        <v>55</v>
      </c>
      <c r="C16619" s="3" t="s">
        <v>9</v>
      </c>
      <c r="D16619" s="3" t="s">
        <v>10</v>
      </c>
      <c r="E16619" s="3">
        <v>1986</v>
      </c>
      <c r="F16619" s="4">
        <v>9.9285420000000002</v>
      </c>
    </row>
    <row r="16620" spans="1:6" x14ac:dyDescent="0.15">
      <c r="A16620" s="2" t="s">
        <v>60</v>
      </c>
      <c r="B16620" s="2" t="s">
        <v>55</v>
      </c>
      <c r="C16620" s="3" t="s">
        <v>9</v>
      </c>
      <c r="D16620" s="3" t="s">
        <v>10</v>
      </c>
      <c r="E16620" s="3">
        <v>1987</v>
      </c>
      <c r="F16620" s="4">
        <v>9.9422889999999988</v>
      </c>
    </row>
    <row r="16621" spans="1:6" x14ac:dyDescent="0.15">
      <c r="A16621" s="2" t="s">
        <v>60</v>
      </c>
      <c r="B16621" s="2" t="s">
        <v>55</v>
      </c>
      <c r="C16621" s="3" t="s">
        <v>9</v>
      </c>
      <c r="D16621" s="3" t="s">
        <v>10</v>
      </c>
      <c r="E16621" s="3">
        <v>1988</v>
      </c>
      <c r="F16621" s="4">
        <v>9.9590199999999989</v>
      </c>
    </row>
    <row r="16622" spans="1:6" x14ac:dyDescent="0.15">
      <c r="A16622" s="2" t="s">
        <v>60</v>
      </c>
      <c r="B16622" s="2" t="s">
        <v>55</v>
      </c>
      <c r="C16622" s="3" t="s">
        <v>9</v>
      </c>
      <c r="D16622" s="3" t="s">
        <v>10</v>
      </c>
      <c r="E16622" s="3">
        <v>1989</v>
      </c>
      <c r="F16622" s="4">
        <v>9.9801760000000002</v>
      </c>
    </row>
    <row r="16623" spans="1:6" x14ac:dyDescent="0.15">
      <c r="A16623" s="2" t="s">
        <v>60</v>
      </c>
      <c r="B16623" s="2" t="s">
        <v>55</v>
      </c>
      <c r="C16623" s="3" t="s">
        <v>9</v>
      </c>
      <c r="D16623" s="3" t="s">
        <v>10</v>
      </c>
      <c r="E16623" s="3">
        <v>1990</v>
      </c>
      <c r="F16623" s="4">
        <v>10.006544</v>
      </c>
    </row>
    <row r="16624" spans="1:6" x14ac:dyDescent="0.15">
      <c r="A16624" s="2" t="s">
        <v>60</v>
      </c>
      <c r="B16624" s="2" t="s">
        <v>55</v>
      </c>
      <c r="C16624" s="3" t="s">
        <v>9</v>
      </c>
      <c r="D16624" s="3" t="s">
        <v>10</v>
      </c>
      <c r="E16624" s="3">
        <v>1991</v>
      </c>
      <c r="F16624" s="4">
        <v>10.039444999999999</v>
      </c>
    </row>
    <row r="16625" spans="1:6" x14ac:dyDescent="0.15">
      <c r="A16625" s="2" t="s">
        <v>60</v>
      </c>
      <c r="B16625" s="2" t="s">
        <v>55</v>
      </c>
      <c r="C16625" s="3" t="s">
        <v>9</v>
      </c>
      <c r="D16625" s="3" t="s">
        <v>10</v>
      </c>
      <c r="E16625" s="3">
        <v>1992</v>
      </c>
      <c r="F16625" s="4">
        <v>10.078101</v>
      </c>
    </row>
    <row r="16626" spans="1:6" x14ac:dyDescent="0.15">
      <c r="A16626" s="2" t="s">
        <v>60</v>
      </c>
      <c r="B16626" s="2" t="s">
        <v>55</v>
      </c>
      <c r="C16626" s="3" t="s">
        <v>9</v>
      </c>
      <c r="D16626" s="3" t="s">
        <v>10</v>
      </c>
      <c r="E16626" s="3">
        <v>1993</v>
      </c>
      <c r="F16626" s="4">
        <v>10.118674</v>
      </c>
    </row>
    <row r="16627" spans="1:6" x14ac:dyDescent="0.15">
      <c r="A16627" s="2" t="s">
        <v>60</v>
      </c>
      <c r="B16627" s="2" t="s">
        <v>55</v>
      </c>
      <c r="C16627" s="3" t="s">
        <v>9</v>
      </c>
      <c r="D16627" s="3" t="s">
        <v>10</v>
      </c>
      <c r="E16627" s="3">
        <v>1994</v>
      </c>
      <c r="F16627" s="4">
        <v>10.155918999999999</v>
      </c>
    </row>
    <row r="16628" spans="1:6" x14ac:dyDescent="0.15">
      <c r="A16628" s="2" t="s">
        <v>60</v>
      </c>
      <c r="B16628" s="2" t="s">
        <v>55</v>
      </c>
      <c r="C16628" s="3" t="s">
        <v>9</v>
      </c>
      <c r="D16628" s="3" t="s">
        <v>10</v>
      </c>
      <c r="E16628" s="3">
        <v>1995</v>
      </c>
      <c r="F16628" s="4">
        <v>10.186304999999999</v>
      </c>
    </row>
    <row r="16629" spans="1:6" x14ac:dyDescent="0.15">
      <c r="A16629" s="2" t="s">
        <v>60</v>
      </c>
      <c r="B16629" s="2" t="s">
        <v>55</v>
      </c>
      <c r="C16629" s="3" t="s">
        <v>9</v>
      </c>
      <c r="D16629" s="3" t="s">
        <v>10</v>
      </c>
      <c r="E16629" s="3">
        <v>1996</v>
      </c>
      <c r="F16629" s="4">
        <v>10.208274999999999</v>
      </c>
    </row>
    <row r="16630" spans="1:6" x14ac:dyDescent="0.15">
      <c r="A16630" s="2" t="s">
        <v>60</v>
      </c>
      <c r="B16630" s="2" t="s">
        <v>55</v>
      </c>
      <c r="C16630" s="3" t="s">
        <v>9</v>
      </c>
      <c r="D16630" s="3" t="s">
        <v>10</v>
      </c>
      <c r="E16630" s="3">
        <v>1997</v>
      </c>
      <c r="F16630" s="4">
        <v>10.223789</v>
      </c>
    </row>
    <row r="16631" spans="1:6" x14ac:dyDescent="0.15">
      <c r="A16631" s="2" t="s">
        <v>60</v>
      </c>
      <c r="B16631" s="2" t="s">
        <v>55</v>
      </c>
      <c r="C16631" s="3" t="s">
        <v>9</v>
      </c>
      <c r="D16631" s="3" t="s">
        <v>10</v>
      </c>
      <c r="E16631" s="3">
        <v>1998</v>
      </c>
      <c r="F16631" s="4">
        <v>10.237299</v>
      </c>
    </row>
    <row r="16632" spans="1:6" x14ac:dyDescent="0.15">
      <c r="A16632" s="2" t="s">
        <v>60</v>
      </c>
      <c r="B16632" s="2" t="s">
        <v>55</v>
      </c>
      <c r="C16632" s="3" t="s">
        <v>9</v>
      </c>
      <c r="D16632" s="3" t="s">
        <v>10</v>
      </c>
      <c r="E16632" s="3">
        <v>1999</v>
      </c>
      <c r="F16632" s="4">
        <v>10.25516</v>
      </c>
    </row>
    <row r="16633" spans="1:6" x14ac:dyDescent="0.15">
      <c r="A16633" s="2" t="s">
        <v>60</v>
      </c>
      <c r="B16633" s="2" t="s">
        <v>55</v>
      </c>
      <c r="C16633" s="3" t="s">
        <v>9</v>
      </c>
      <c r="D16633" s="3" t="s">
        <v>10</v>
      </c>
      <c r="E16633" s="3">
        <v>2000</v>
      </c>
      <c r="F16633" s="4">
        <v>10.282033</v>
      </c>
    </row>
    <row r="16634" spans="1:6" x14ac:dyDescent="0.15">
      <c r="A16634" s="2" t="s">
        <v>60</v>
      </c>
      <c r="B16634" s="2" t="s">
        <v>55</v>
      </c>
      <c r="C16634" s="3" t="s">
        <v>9</v>
      </c>
      <c r="D16634" s="3" t="s">
        <v>10</v>
      </c>
      <c r="E16634" s="3">
        <v>2001</v>
      </c>
      <c r="F16634" s="4">
        <v>10.319018999999999</v>
      </c>
    </row>
    <row r="16635" spans="1:6" x14ac:dyDescent="0.15">
      <c r="A16635" s="2" t="s">
        <v>60</v>
      </c>
      <c r="B16635" s="2" t="s">
        <v>55</v>
      </c>
      <c r="C16635" s="3" t="s">
        <v>9</v>
      </c>
      <c r="D16635" s="3" t="s">
        <v>10</v>
      </c>
      <c r="E16635" s="3">
        <v>2002</v>
      </c>
      <c r="F16635" s="4">
        <v>10.364884999999999</v>
      </c>
    </row>
    <row r="16636" spans="1:6" x14ac:dyDescent="0.15">
      <c r="A16636" s="2" t="s">
        <v>60</v>
      </c>
      <c r="B16636" s="2" t="s">
        <v>55</v>
      </c>
      <c r="C16636" s="3" t="s">
        <v>9</v>
      </c>
      <c r="D16636" s="3" t="s">
        <v>10</v>
      </c>
      <c r="E16636" s="3">
        <v>2003</v>
      </c>
      <c r="F16636" s="4">
        <v>10.419032</v>
      </c>
    </row>
    <row r="16637" spans="1:6" x14ac:dyDescent="0.15">
      <c r="A16637" s="2" t="s">
        <v>60</v>
      </c>
      <c r="B16637" s="2" t="s">
        <v>55</v>
      </c>
      <c r="C16637" s="3" t="s">
        <v>9</v>
      </c>
      <c r="D16637" s="3" t="s">
        <v>10</v>
      </c>
      <c r="E16637" s="3">
        <v>2004</v>
      </c>
      <c r="F16637" s="4">
        <v>10.480117</v>
      </c>
    </row>
    <row r="16638" spans="1:6" x14ac:dyDescent="0.15">
      <c r="A16638" s="2" t="s">
        <v>60</v>
      </c>
      <c r="B16638" s="2" t="s">
        <v>55</v>
      </c>
      <c r="C16638" s="3" t="s">
        <v>9</v>
      </c>
      <c r="D16638" s="3" t="s">
        <v>10</v>
      </c>
      <c r="E16638" s="3">
        <v>2005</v>
      </c>
      <c r="F16638" s="4">
        <v>10.546885999999999</v>
      </c>
    </row>
    <row r="16639" spans="1:6" x14ac:dyDescent="0.15">
      <c r="A16639" s="2" t="s">
        <v>60</v>
      </c>
      <c r="B16639" s="2" t="s">
        <v>55</v>
      </c>
      <c r="C16639" s="3" t="s">
        <v>9</v>
      </c>
      <c r="D16639" s="3" t="s">
        <v>10</v>
      </c>
      <c r="E16639" s="3">
        <v>2006</v>
      </c>
      <c r="F16639" s="4">
        <v>10.619475</v>
      </c>
    </row>
    <row r="16640" spans="1:6" x14ac:dyDescent="0.15">
      <c r="A16640" s="2" t="s">
        <v>60</v>
      </c>
      <c r="B16640" s="2" t="s">
        <v>55</v>
      </c>
      <c r="C16640" s="3" t="s">
        <v>9</v>
      </c>
      <c r="D16640" s="3" t="s">
        <v>10</v>
      </c>
      <c r="E16640" s="3">
        <v>2007</v>
      </c>
      <c r="F16640" s="4">
        <v>10.697571999999999</v>
      </c>
    </row>
    <row r="16641" spans="1:6" x14ac:dyDescent="0.15">
      <c r="A16641" s="2" t="s">
        <v>60</v>
      </c>
      <c r="B16641" s="2" t="s">
        <v>55</v>
      </c>
      <c r="C16641" s="3" t="s">
        <v>9</v>
      </c>
      <c r="D16641" s="3" t="s">
        <v>10</v>
      </c>
      <c r="E16641" s="3">
        <v>2008</v>
      </c>
      <c r="F16641" s="4">
        <v>10.778758</v>
      </c>
    </row>
    <row r="16642" spans="1:6" x14ac:dyDescent="0.15">
      <c r="A16642" s="2" t="s">
        <v>60</v>
      </c>
      <c r="B16642" s="2" t="s">
        <v>55</v>
      </c>
      <c r="C16642" s="3" t="s">
        <v>9</v>
      </c>
      <c r="D16642" s="3" t="s">
        <v>10</v>
      </c>
      <c r="E16642" s="3">
        <v>2009</v>
      </c>
      <c r="F16642" s="4">
        <v>10.85994</v>
      </c>
    </row>
    <row r="16643" spans="1:6" x14ac:dyDescent="0.15">
      <c r="A16643" s="2" t="s">
        <v>60</v>
      </c>
      <c r="B16643" s="2" t="s">
        <v>55</v>
      </c>
      <c r="C16643" s="3" t="s">
        <v>9</v>
      </c>
      <c r="D16643" s="3" t="s">
        <v>10</v>
      </c>
      <c r="E16643" s="3">
        <v>2010</v>
      </c>
      <c r="F16643" s="4">
        <v>10.938739</v>
      </c>
    </row>
    <row r="16644" spans="1:6" x14ac:dyDescent="0.15">
      <c r="A16644" s="2" t="s">
        <v>60</v>
      </c>
      <c r="B16644" s="2" t="s">
        <v>55</v>
      </c>
      <c r="C16644" s="3" t="s">
        <v>9</v>
      </c>
      <c r="D16644" s="3" t="s">
        <v>10</v>
      </c>
      <c r="E16644" s="3">
        <v>2011</v>
      </c>
      <c r="F16644" s="4">
        <v>11.013852999999999</v>
      </c>
    </row>
    <row r="16645" spans="1:6" x14ac:dyDescent="0.15">
      <c r="A16645" s="2" t="s">
        <v>60</v>
      </c>
      <c r="B16645" s="2" t="s">
        <v>55</v>
      </c>
      <c r="C16645" s="3" t="s">
        <v>9</v>
      </c>
      <c r="D16645" s="3" t="s">
        <v>10</v>
      </c>
      <c r="E16645" s="3">
        <v>2012</v>
      </c>
      <c r="F16645" s="4">
        <v>11.085357999999999</v>
      </c>
    </row>
    <row r="16646" spans="1:6" x14ac:dyDescent="0.15">
      <c r="A16646" s="2" t="s">
        <v>60</v>
      </c>
      <c r="B16646" s="2" t="s">
        <v>55</v>
      </c>
      <c r="C16646" s="3" t="s">
        <v>9</v>
      </c>
      <c r="D16646" s="3" t="s">
        <v>10</v>
      </c>
      <c r="E16646" s="3">
        <v>2013</v>
      </c>
      <c r="F16646" s="4">
        <v>11.154009</v>
      </c>
    </row>
    <row r="16647" spans="1:6" x14ac:dyDescent="0.15">
      <c r="A16647" s="2" t="s">
        <v>60</v>
      </c>
      <c r="B16647" s="2" t="s">
        <v>55</v>
      </c>
      <c r="C16647" s="3" t="s">
        <v>9</v>
      </c>
      <c r="D16647" s="3" t="s">
        <v>10</v>
      </c>
      <c r="E16647" s="3">
        <v>2014</v>
      </c>
      <c r="F16647" s="4">
        <v>11.221231</v>
      </c>
    </row>
    <row r="16648" spans="1:6" x14ac:dyDescent="0.15">
      <c r="A16648" s="2" t="s">
        <v>60</v>
      </c>
      <c r="B16648" s="2" t="s">
        <v>55</v>
      </c>
      <c r="C16648" s="3" t="s">
        <v>9</v>
      </c>
      <c r="D16648" s="3" t="s">
        <v>10</v>
      </c>
      <c r="E16648" s="3">
        <v>2015</v>
      </c>
      <c r="F16648" s="4">
        <v>11.287939999999999</v>
      </c>
    </row>
    <row r="16649" spans="1:6" x14ac:dyDescent="0.15">
      <c r="A16649" s="2" t="s">
        <v>60</v>
      </c>
      <c r="B16649" s="2" t="s">
        <v>55</v>
      </c>
      <c r="C16649" s="3" t="s">
        <v>9</v>
      </c>
      <c r="D16649" s="3" t="s">
        <v>10</v>
      </c>
      <c r="E16649" s="3">
        <v>2016</v>
      </c>
      <c r="F16649" s="4">
        <v>11.354419999999999</v>
      </c>
    </row>
    <row r="16650" spans="1:6" x14ac:dyDescent="0.15">
      <c r="A16650" s="2" t="s">
        <v>60</v>
      </c>
      <c r="B16650" s="2" t="s">
        <v>55</v>
      </c>
      <c r="C16650" s="3" t="s">
        <v>9</v>
      </c>
      <c r="D16650" s="3" t="s">
        <v>10</v>
      </c>
      <c r="E16650" s="3">
        <v>2017</v>
      </c>
      <c r="F16650" s="4">
        <v>11.419748</v>
      </c>
    </row>
    <row r="16651" spans="1:6" x14ac:dyDescent="0.15">
      <c r="A16651" s="2" t="s">
        <v>60</v>
      </c>
      <c r="B16651" s="2" t="s">
        <v>55</v>
      </c>
      <c r="C16651" s="3" t="s">
        <v>9</v>
      </c>
      <c r="D16651" s="3" t="s">
        <v>10</v>
      </c>
      <c r="E16651" s="3">
        <v>2018</v>
      </c>
      <c r="F16651" s="4">
        <v>11.482177999999999</v>
      </c>
    </row>
    <row r="16652" spans="1:6" x14ac:dyDescent="0.15">
      <c r="A16652" s="2" t="s">
        <v>60</v>
      </c>
      <c r="B16652" s="2" t="s">
        <v>55</v>
      </c>
      <c r="C16652" s="3" t="s">
        <v>9</v>
      </c>
      <c r="D16652" s="3" t="s">
        <v>10</v>
      </c>
      <c r="E16652" s="3">
        <v>2019</v>
      </c>
      <c r="F16652" s="4">
        <v>11.539327999999999</v>
      </c>
    </row>
    <row r="16653" spans="1:6" x14ac:dyDescent="0.15">
      <c r="A16653" s="2" t="s">
        <v>60</v>
      </c>
      <c r="B16653" s="2" t="s">
        <v>55</v>
      </c>
      <c r="C16653" s="3" t="s">
        <v>11</v>
      </c>
      <c r="D16653" s="3" t="s">
        <v>12</v>
      </c>
      <c r="E16653" s="3">
        <v>1950</v>
      </c>
      <c r="F16653" s="4">
        <v>4.2731522460171387</v>
      </c>
    </row>
    <row r="16654" spans="1:6" x14ac:dyDescent="0.15">
      <c r="A16654" s="2" t="s">
        <v>60</v>
      </c>
      <c r="B16654" s="2" t="s">
        <v>55</v>
      </c>
      <c r="C16654" s="3" t="s">
        <v>11</v>
      </c>
      <c r="D16654" s="3" t="s">
        <v>12</v>
      </c>
      <c r="E16654" s="3">
        <v>1951</v>
      </c>
      <c r="F16654" s="4">
        <v>4.3057886377472769</v>
      </c>
    </row>
    <row r="16655" spans="1:6" x14ac:dyDescent="0.15">
      <c r="A16655" s="2" t="s">
        <v>60</v>
      </c>
      <c r="B16655" s="2" t="s">
        <v>55</v>
      </c>
      <c r="C16655" s="3" t="s">
        <v>11</v>
      </c>
      <c r="D16655" s="3" t="s">
        <v>12</v>
      </c>
      <c r="E16655" s="3">
        <v>1952</v>
      </c>
      <c r="F16655" s="4">
        <v>4.3361841966636572</v>
      </c>
    </row>
    <row r="16656" spans="1:6" x14ac:dyDescent="0.15">
      <c r="A16656" s="2" t="s">
        <v>60</v>
      </c>
      <c r="B16656" s="2" t="s">
        <v>55</v>
      </c>
      <c r="C16656" s="3" t="s">
        <v>11</v>
      </c>
      <c r="D16656" s="3" t="s">
        <v>12</v>
      </c>
      <c r="E16656" s="3">
        <v>1953</v>
      </c>
      <c r="F16656" s="4">
        <v>4.3714817264468406</v>
      </c>
    </row>
    <row r="16657" spans="1:6" x14ac:dyDescent="0.15">
      <c r="A16657" s="2" t="s">
        <v>60</v>
      </c>
      <c r="B16657" s="2" t="s">
        <v>55</v>
      </c>
      <c r="C16657" s="3" t="s">
        <v>11</v>
      </c>
      <c r="D16657" s="3" t="s">
        <v>12</v>
      </c>
      <c r="E16657" s="3">
        <v>1954</v>
      </c>
      <c r="F16657" s="4">
        <v>4.4082205072264831</v>
      </c>
    </row>
    <row r="16658" spans="1:6" x14ac:dyDescent="0.15">
      <c r="A16658" s="2" t="s">
        <v>60</v>
      </c>
      <c r="B16658" s="2" t="s">
        <v>55</v>
      </c>
      <c r="C16658" s="3" t="s">
        <v>11</v>
      </c>
      <c r="D16658" s="3" t="s">
        <v>12</v>
      </c>
      <c r="E16658" s="3">
        <v>1955</v>
      </c>
      <c r="F16658" s="4">
        <v>4.4412371296895508</v>
      </c>
    </row>
    <row r="16659" spans="1:6" x14ac:dyDescent="0.15">
      <c r="A16659" s="2" t="s">
        <v>60</v>
      </c>
      <c r="B16659" s="2" t="s">
        <v>55</v>
      </c>
      <c r="C16659" s="3" t="s">
        <v>11</v>
      </c>
      <c r="D16659" s="3" t="s">
        <v>12</v>
      </c>
      <c r="E16659" s="3">
        <v>1956</v>
      </c>
      <c r="F16659" s="4">
        <v>4.4687220390430724</v>
      </c>
    </row>
    <row r="16660" spans="1:6" x14ac:dyDescent="0.15">
      <c r="A16660" s="2" t="s">
        <v>60</v>
      </c>
      <c r="B16660" s="2" t="s">
        <v>55</v>
      </c>
      <c r="C16660" s="3" t="s">
        <v>11</v>
      </c>
      <c r="D16660" s="3" t="s">
        <v>12</v>
      </c>
      <c r="E16660" s="3">
        <v>1957</v>
      </c>
      <c r="F16660" s="4">
        <v>4.4900927237125101</v>
      </c>
    </row>
    <row r="16661" spans="1:6" x14ac:dyDescent="0.15">
      <c r="A16661" s="2" t="s">
        <v>60</v>
      </c>
      <c r="B16661" s="2" t="s">
        <v>55</v>
      </c>
      <c r="C16661" s="3" t="s">
        <v>11</v>
      </c>
      <c r="D16661" s="3" t="s">
        <v>12</v>
      </c>
      <c r="E16661" s="3">
        <v>1958</v>
      </c>
      <c r="F16661" s="4">
        <v>4.5174073164140172</v>
      </c>
    </row>
    <row r="16662" spans="1:6" x14ac:dyDescent="0.15">
      <c r="A16662" s="2" t="s">
        <v>60</v>
      </c>
      <c r="B16662" s="2" t="s">
        <v>55</v>
      </c>
      <c r="C16662" s="3" t="s">
        <v>11</v>
      </c>
      <c r="D16662" s="3" t="s">
        <v>12</v>
      </c>
      <c r="E16662" s="3">
        <v>1959</v>
      </c>
      <c r="F16662" s="4">
        <v>4.5489273468956579</v>
      </c>
    </row>
    <row r="16663" spans="1:6" x14ac:dyDescent="0.15">
      <c r="A16663" s="2" t="s">
        <v>60</v>
      </c>
      <c r="B16663" s="2" t="s">
        <v>55</v>
      </c>
      <c r="C16663" s="3" t="s">
        <v>11</v>
      </c>
      <c r="D16663" s="3" t="s">
        <v>12</v>
      </c>
      <c r="E16663" s="3">
        <v>1960</v>
      </c>
      <c r="F16663" s="4">
        <v>4.5833084108846691</v>
      </c>
    </row>
    <row r="16664" spans="1:6" x14ac:dyDescent="0.15">
      <c r="A16664" s="2" t="s">
        <v>60</v>
      </c>
      <c r="B16664" s="2" t="s">
        <v>55</v>
      </c>
      <c r="C16664" s="3" t="s">
        <v>11</v>
      </c>
      <c r="D16664" s="3" t="s">
        <v>12</v>
      </c>
      <c r="E16664" s="3">
        <v>1961</v>
      </c>
      <c r="F16664" s="4">
        <v>4.6121401098982382</v>
      </c>
    </row>
    <row r="16665" spans="1:6" x14ac:dyDescent="0.15">
      <c r="A16665" s="2" t="s">
        <v>60</v>
      </c>
      <c r="B16665" s="2" t="s">
        <v>55</v>
      </c>
      <c r="C16665" s="3" t="s">
        <v>11</v>
      </c>
      <c r="D16665" s="3" t="s">
        <v>12</v>
      </c>
      <c r="E16665" s="3">
        <v>1962</v>
      </c>
      <c r="F16665" s="4">
        <v>4.6492409924674574</v>
      </c>
    </row>
    <row r="16666" spans="1:6" x14ac:dyDescent="0.15">
      <c r="A16666" s="2" t="s">
        <v>60</v>
      </c>
      <c r="B16666" s="2" t="s">
        <v>55</v>
      </c>
      <c r="C16666" s="3" t="s">
        <v>11</v>
      </c>
      <c r="D16666" s="3" t="s">
        <v>12</v>
      </c>
      <c r="E16666" s="3">
        <v>1963</v>
      </c>
      <c r="F16666" s="4">
        <v>4.6859392216632871</v>
      </c>
    </row>
    <row r="16667" spans="1:6" x14ac:dyDescent="0.15">
      <c r="A16667" s="2" t="s">
        <v>60</v>
      </c>
      <c r="B16667" s="2" t="s">
        <v>55</v>
      </c>
      <c r="C16667" s="3" t="s">
        <v>11</v>
      </c>
      <c r="D16667" s="3" t="s">
        <v>12</v>
      </c>
      <c r="E16667" s="3">
        <v>1964</v>
      </c>
      <c r="F16667" s="4">
        <v>4.7225496686070976</v>
      </c>
    </row>
    <row r="16668" spans="1:6" x14ac:dyDescent="0.15">
      <c r="A16668" s="2" t="s">
        <v>60</v>
      </c>
      <c r="B16668" s="2" t="s">
        <v>55</v>
      </c>
      <c r="C16668" s="3" t="s">
        <v>11</v>
      </c>
      <c r="D16668" s="3" t="s">
        <v>12</v>
      </c>
      <c r="E16668" s="3">
        <v>1965</v>
      </c>
      <c r="F16668" s="4">
        <v>4.7604978407392808</v>
      </c>
    </row>
    <row r="16669" spans="1:6" x14ac:dyDescent="0.15">
      <c r="A16669" s="2" t="s">
        <v>60</v>
      </c>
      <c r="B16669" s="2" t="s">
        <v>55</v>
      </c>
      <c r="C16669" s="3" t="s">
        <v>11</v>
      </c>
      <c r="D16669" s="3" t="s">
        <v>12</v>
      </c>
      <c r="E16669" s="3">
        <v>1966</v>
      </c>
      <c r="F16669" s="4">
        <v>4.7999177968251461</v>
      </c>
    </row>
    <row r="16670" spans="1:6" x14ac:dyDescent="0.15">
      <c r="A16670" s="2" t="s">
        <v>60</v>
      </c>
      <c r="B16670" s="2" t="s">
        <v>55</v>
      </c>
      <c r="C16670" s="3" t="s">
        <v>11</v>
      </c>
      <c r="D16670" s="3" t="s">
        <v>12</v>
      </c>
      <c r="E16670" s="3">
        <v>1967</v>
      </c>
      <c r="F16670" s="4">
        <v>4.8412384294981985</v>
      </c>
    </row>
    <row r="16671" spans="1:6" x14ac:dyDescent="0.15">
      <c r="A16671" s="2" t="s">
        <v>60</v>
      </c>
      <c r="B16671" s="2" t="s">
        <v>55</v>
      </c>
      <c r="C16671" s="3" t="s">
        <v>11</v>
      </c>
      <c r="D16671" s="3" t="s">
        <v>12</v>
      </c>
      <c r="E16671" s="3">
        <v>1968</v>
      </c>
      <c r="F16671" s="4">
        <v>4.8697528720031125</v>
      </c>
    </row>
    <row r="16672" spans="1:6" x14ac:dyDescent="0.15">
      <c r="A16672" s="2" t="s">
        <v>60</v>
      </c>
      <c r="B16672" s="2" t="s">
        <v>55</v>
      </c>
      <c r="C16672" s="3" t="s">
        <v>11</v>
      </c>
      <c r="D16672" s="3" t="s">
        <v>12</v>
      </c>
      <c r="E16672" s="3">
        <v>1969</v>
      </c>
      <c r="F16672" s="4">
        <v>4.8931516129406569</v>
      </c>
    </row>
    <row r="16673" spans="1:6" x14ac:dyDescent="0.15">
      <c r="A16673" s="2" t="s">
        <v>60</v>
      </c>
      <c r="B16673" s="2" t="s">
        <v>55</v>
      </c>
      <c r="C16673" s="3" t="s">
        <v>11</v>
      </c>
      <c r="D16673" s="3" t="s">
        <v>12</v>
      </c>
      <c r="E16673" s="3">
        <v>1970</v>
      </c>
      <c r="F16673" s="4">
        <v>4.931241</v>
      </c>
    </row>
    <row r="16674" spans="1:6" x14ac:dyDescent="0.15">
      <c r="A16674" s="2" t="s">
        <v>60</v>
      </c>
      <c r="B16674" s="2" t="s">
        <v>55</v>
      </c>
      <c r="C16674" s="3" t="s">
        <v>11</v>
      </c>
      <c r="D16674" s="3" t="s">
        <v>12</v>
      </c>
      <c r="E16674" s="3">
        <v>1971</v>
      </c>
      <c r="F16674" s="4">
        <v>4.9617619999999993</v>
      </c>
    </row>
    <row r="16675" spans="1:6" x14ac:dyDescent="0.15">
      <c r="A16675" s="2" t="s">
        <v>60</v>
      </c>
      <c r="B16675" s="2" t="s">
        <v>55</v>
      </c>
      <c r="C16675" s="3" t="s">
        <v>11</v>
      </c>
      <c r="D16675" s="3" t="s">
        <v>12</v>
      </c>
      <c r="E16675" s="3">
        <v>1972</v>
      </c>
      <c r="F16675" s="4">
        <v>4.9905460000000001</v>
      </c>
    </row>
    <row r="16676" spans="1:6" x14ac:dyDescent="0.15">
      <c r="A16676" s="2" t="s">
        <v>60</v>
      </c>
      <c r="B16676" s="2" t="s">
        <v>55</v>
      </c>
      <c r="C16676" s="3" t="s">
        <v>11</v>
      </c>
      <c r="D16676" s="3" t="s">
        <v>12</v>
      </c>
      <c r="E16676" s="3">
        <v>1973</v>
      </c>
      <c r="F16676" s="4">
        <v>5.0172479999999995</v>
      </c>
    </row>
    <row r="16677" spans="1:6" x14ac:dyDescent="0.15">
      <c r="A16677" s="2" t="s">
        <v>60</v>
      </c>
      <c r="B16677" s="2" t="s">
        <v>55</v>
      </c>
      <c r="C16677" s="3" t="s">
        <v>11</v>
      </c>
      <c r="D16677" s="3" t="s">
        <v>12</v>
      </c>
      <c r="E16677" s="3">
        <v>1974</v>
      </c>
      <c r="F16677" s="4">
        <v>5.0414189999999994</v>
      </c>
    </row>
    <row r="16678" spans="1:6" x14ac:dyDescent="0.15">
      <c r="A16678" s="2" t="s">
        <v>60</v>
      </c>
      <c r="B16678" s="2" t="s">
        <v>55</v>
      </c>
      <c r="C16678" s="3" t="s">
        <v>11</v>
      </c>
      <c r="D16678" s="3" t="s">
        <v>12</v>
      </c>
      <c r="E16678" s="3">
        <v>1975</v>
      </c>
      <c r="F16678" s="4">
        <v>5.062729</v>
      </c>
    </row>
    <row r="16679" spans="1:6" x14ac:dyDescent="0.15">
      <c r="A16679" s="2" t="s">
        <v>60</v>
      </c>
      <c r="B16679" s="2" t="s">
        <v>55</v>
      </c>
      <c r="C16679" s="3" t="s">
        <v>11</v>
      </c>
      <c r="D16679" s="3" t="s">
        <v>12</v>
      </c>
      <c r="E16679" s="3">
        <v>1976</v>
      </c>
      <c r="F16679" s="4">
        <v>5.0812669999999995</v>
      </c>
    </row>
    <row r="16680" spans="1:6" x14ac:dyDescent="0.15">
      <c r="A16680" s="2" t="s">
        <v>60</v>
      </c>
      <c r="B16680" s="2" t="s">
        <v>55</v>
      </c>
      <c r="C16680" s="3" t="s">
        <v>11</v>
      </c>
      <c r="D16680" s="3" t="s">
        <v>12</v>
      </c>
      <c r="E16680" s="3">
        <v>1977</v>
      </c>
      <c r="F16680" s="4">
        <v>5.0970449999999996</v>
      </c>
    </row>
    <row r="16681" spans="1:6" x14ac:dyDescent="0.15">
      <c r="A16681" s="2" t="s">
        <v>60</v>
      </c>
      <c r="B16681" s="2" t="s">
        <v>55</v>
      </c>
      <c r="C16681" s="3" t="s">
        <v>11</v>
      </c>
      <c r="D16681" s="3" t="s">
        <v>12</v>
      </c>
      <c r="E16681" s="3">
        <v>1978</v>
      </c>
      <c r="F16681" s="4">
        <v>5.1096899999999996</v>
      </c>
    </row>
    <row r="16682" spans="1:6" x14ac:dyDescent="0.15">
      <c r="A16682" s="2" t="s">
        <v>60</v>
      </c>
      <c r="B16682" s="2" t="s">
        <v>55</v>
      </c>
      <c r="C16682" s="3" t="s">
        <v>11</v>
      </c>
      <c r="D16682" s="3" t="s">
        <v>12</v>
      </c>
      <c r="E16682" s="3">
        <v>1979</v>
      </c>
      <c r="F16682" s="4">
        <v>5.1187069999999997</v>
      </c>
    </row>
    <row r="16683" spans="1:6" x14ac:dyDescent="0.15">
      <c r="A16683" s="2" t="s">
        <v>60</v>
      </c>
      <c r="B16683" s="2" t="s">
        <v>55</v>
      </c>
      <c r="C16683" s="3" t="s">
        <v>11</v>
      </c>
      <c r="D16683" s="3" t="s">
        <v>12</v>
      </c>
      <c r="E16683" s="3">
        <v>1980</v>
      </c>
      <c r="F16683" s="4">
        <v>5.123945</v>
      </c>
    </row>
    <row r="16684" spans="1:6" x14ac:dyDescent="0.15">
      <c r="A16684" s="2" t="s">
        <v>60</v>
      </c>
      <c r="B16684" s="2" t="s">
        <v>55</v>
      </c>
      <c r="C16684" s="3" t="s">
        <v>11</v>
      </c>
      <c r="D16684" s="3" t="s">
        <v>12</v>
      </c>
      <c r="E16684" s="3">
        <v>1981</v>
      </c>
      <c r="F16684" s="4">
        <v>5.1252979999999999</v>
      </c>
    </row>
    <row r="16685" spans="1:6" x14ac:dyDescent="0.15">
      <c r="A16685" s="2" t="s">
        <v>60</v>
      </c>
      <c r="B16685" s="2" t="s">
        <v>55</v>
      </c>
      <c r="C16685" s="3" t="s">
        <v>11</v>
      </c>
      <c r="D16685" s="3" t="s">
        <v>12</v>
      </c>
      <c r="E16685" s="3">
        <v>1982</v>
      </c>
      <c r="F16685" s="4">
        <v>5.1233490000000002</v>
      </c>
    </row>
    <row r="16686" spans="1:6" x14ac:dyDescent="0.15">
      <c r="A16686" s="2" t="s">
        <v>60</v>
      </c>
      <c r="B16686" s="2" t="s">
        <v>55</v>
      </c>
      <c r="C16686" s="3" t="s">
        <v>11</v>
      </c>
      <c r="D16686" s="3" t="s">
        <v>12</v>
      </c>
      <c r="E16686" s="3">
        <v>1983</v>
      </c>
      <c r="F16686" s="4">
        <v>5.1196069999999994</v>
      </c>
    </row>
    <row r="16687" spans="1:6" x14ac:dyDescent="0.15">
      <c r="A16687" s="2" t="s">
        <v>60</v>
      </c>
      <c r="B16687" s="2" t="s">
        <v>55</v>
      </c>
      <c r="C16687" s="3" t="s">
        <v>11</v>
      </c>
      <c r="D16687" s="3" t="s">
        <v>12</v>
      </c>
      <c r="E16687" s="3">
        <v>1984</v>
      </c>
      <c r="F16687" s="4">
        <v>5.1160579999999998</v>
      </c>
    </row>
    <row r="16688" spans="1:6" x14ac:dyDescent="0.15">
      <c r="A16688" s="2" t="s">
        <v>60</v>
      </c>
      <c r="B16688" s="2" t="s">
        <v>55</v>
      </c>
      <c r="C16688" s="3" t="s">
        <v>11</v>
      </c>
      <c r="D16688" s="3" t="s">
        <v>12</v>
      </c>
      <c r="E16688" s="3">
        <v>1985</v>
      </c>
      <c r="F16688" s="4">
        <v>5.1142430000000001</v>
      </c>
    </row>
    <row r="16689" spans="1:6" x14ac:dyDescent="0.15">
      <c r="A16689" s="2" t="s">
        <v>60</v>
      </c>
      <c r="B16689" s="2" t="s">
        <v>55</v>
      </c>
      <c r="C16689" s="3" t="s">
        <v>11</v>
      </c>
      <c r="D16689" s="3" t="s">
        <v>12</v>
      </c>
      <c r="E16689" s="3">
        <v>1986</v>
      </c>
      <c r="F16689" s="4">
        <v>5.1146569999999993</v>
      </c>
    </row>
    <row r="16690" spans="1:6" x14ac:dyDescent="0.15">
      <c r="A16690" s="2" t="s">
        <v>60</v>
      </c>
      <c r="B16690" s="2" t="s">
        <v>55</v>
      </c>
      <c r="C16690" s="3" t="s">
        <v>11</v>
      </c>
      <c r="D16690" s="3" t="s">
        <v>12</v>
      </c>
      <c r="E16690" s="3">
        <v>1987</v>
      </c>
      <c r="F16690" s="4">
        <v>5.1172769999999996</v>
      </c>
    </row>
    <row r="16691" spans="1:6" x14ac:dyDescent="0.15">
      <c r="A16691" s="2" t="s">
        <v>60</v>
      </c>
      <c r="B16691" s="2" t="s">
        <v>55</v>
      </c>
      <c r="C16691" s="3" t="s">
        <v>11</v>
      </c>
      <c r="D16691" s="3" t="s">
        <v>12</v>
      </c>
      <c r="E16691" s="3">
        <v>1988</v>
      </c>
      <c r="F16691" s="4">
        <v>5.1224409999999994</v>
      </c>
    </row>
    <row r="16692" spans="1:6" x14ac:dyDescent="0.15">
      <c r="A16692" s="2" t="s">
        <v>60</v>
      </c>
      <c r="B16692" s="2" t="s">
        <v>55</v>
      </c>
      <c r="C16692" s="3" t="s">
        <v>11</v>
      </c>
      <c r="D16692" s="3" t="s">
        <v>12</v>
      </c>
      <c r="E16692" s="3">
        <v>1989</v>
      </c>
      <c r="F16692" s="4">
        <v>5.1303609999999997</v>
      </c>
    </row>
    <row r="16693" spans="1:6" x14ac:dyDescent="0.15">
      <c r="A16693" s="2" t="s">
        <v>60</v>
      </c>
      <c r="B16693" s="2" t="s">
        <v>55</v>
      </c>
      <c r="C16693" s="3" t="s">
        <v>11</v>
      </c>
      <c r="D16693" s="3" t="s">
        <v>12</v>
      </c>
      <c r="E16693" s="3">
        <v>1990</v>
      </c>
      <c r="F16693" s="4">
        <v>5.1411150000000001</v>
      </c>
    </row>
    <row r="16694" spans="1:6" x14ac:dyDescent="0.15">
      <c r="A16694" s="2" t="s">
        <v>60</v>
      </c>
      <c r="B16694" s="2" t="s">
        <v>55</v>
      </c>
      <c r="C16694" s="3" t="s">
        <v>11</v>
      </c>
      <c r="D16694" s="3" t="s">
        <v>12</v>
      </c>
      <c r="E16694" s="3">
        <v>1991</v>
      </c>
      <c r="F16694" s="4">
        <v>5.1549079999999998</v>
      </c>
    </row>
    <row r="16695" spans="1:6" x14ac:dyDescent="0.15">
      <c r="A16695" s="2" t="s">
        <v>60</v>
      </c>
      <c r="B16695" s="2" t="s">
        <v>55</v>
      </c>
      <c r="C16695" s="3" t="s">
        <v>11</v>
      </c>
      <c r="D16695" s="3" t="s">
        <v>12</v>
      </c>
      <c r="E16695" s="3">
        <v>1992</v>
      </c>
      <c r="F16695" s="4">
        <v>5.1716499999999996</v>
      </c>
    </row>
    <row r="16696" spans="1:6" x14ac:dyDescent="0.15">
      <c r="A16696" s="2" t="s">
        <v>60</v>
      </c>
      <c r="B16696" s="2" t="s">
        <v>55</v>
      </c>
      <c r="C16696" s="3" t="s">
        <v>11</v>
      </c>
      <c r="D16696" s="3" t="s">
        <v>12</v>
      </c>
      <c r="E16696" s="3">
        <v>1993</v>
      </c>
      <c r="F16696" s="4">
        <v>5.1907420000000002</v>
      </c>
    </row>
    <row r="16697" spans="1:6" x14ac:dyDescent="0.15">
      <c r="A16697" s="2" t="s">
        <v>60</v>
      </c>
      <c r="B16697" s="2" t="s">
        <v>55</v>
      </c>
      <c r="C16697" s="3" t="s">
        <v>11</v>
      </c>
      <c r="D16697" s="3" t="s">
        <v>12</v>
      </c>
      <c r="E16697" s="3">
        <v>1994</v>
      </c>
      <c r="F16697" s="4">
        <v>5.2113339999999999</v>
      </c>
    </row>
    <row r="16698" spans="1:6" x14ac:dyDescent="0.15">
      <c r="A16698" s="2" t="s">
        <v>60</v>
      </c>
      <c r="B16698" s="2" t="s">
        <v>55</v>
      </c>
      <c r="C16698" s="3" t="s">
        <v>11</v>
      </c>
      <c r="D16698" s="3" t="s">
        <v>12</v>
      </c>
      <c r="E16698" s="3">
        <v>1995</v>
      </c>
      <c r="F16698" s="4">
        <v>5.232704</v>
      </c>
    </row>
    <row r="16699" spans="1:6" x14ac:dyDescent="0.15">
      <c r="A16699" s="2" t="s">
        <v>60</v>
      </c>
      <c r="B16699" s="2" t="s">
        <v>55</v>
      </c>
      <c r="C16699" s="3" t="s">
        <v>11</v>
      </c>
      <c r="D16699" s="3" t="s">
        <v>12</v>
      </c>
      <c r="E16699" s="3">
        <v>1996</v>
      </c>
      <c r="F16699" s="4">
        <v>5.2548599999999999</v>
      </c>
    </row>
    <row r="16700" spans="1:6" x14ac:dyDescent="0.15">
      <c r="A16700" s="2" t="s">
        <v>60</v>
      </c>
      <c r="B16700" s="2" t="s">
        <v>55</v>
      </c>
      <c r="C16700" s="3" t="s">
        <v>11</v>
      </c>
      <c r="D16700" s="3" t="s">
        <v>12</v>
      </c>
      <c r="E16700" s="3">
        <v>1997</v>
      </c>
      <c r="F16700" s="4">
        <v>5.277711</v>
      </c>
    </row>
    <row r="16701" spans="1:6" x14ac:dyDescent="0.15">
      <c r="A16701" s="2" t="s">
        <v>60</v>
      </c>
      <c r="B16701" s="2" t="s">
        <v>55</v>
      </c>
      <c r="C16701" s="3" t="s">
        <v>11</v>
      </c>
      <c r="D16701" s="3" t="s">
        <v>12</v>
      </c>
      <c r="E16701" s="3">
        <v>1998</v>
      </c>
      <c r="F16701" s="4">
        <v>5.3003789999999995</v>
      </c>
    </row>
    <row r="16702" spans="1:6" x14ac:dyDescent="0.15">
      <c r="A16702" s="2" t="s">
        <v>60</v>
      </c>
      <c r="B16702" s="2" t="s">
        <v>55</v>
      </c>
      <c r="C16702" s="3" t="s">
        <v>11</v>
      </c>
      <c r="D16702" s="3" t="s">
        <v>12</v>
      </c>
      <c r="E16702" s="3">
        <v>1999</v>
      </c>
      <c r="F16702" s="4">
        <v>5.3217739999999996</v>
      </c>
    </row>
    <row r="16703" spans="1:6" x14ac:dyDescent="0.15">
      <c r="A16703" s="2" t="s">
        <v>60</v>
      </c>
      <c r="B16703" s="2" t="s">
        <v>55</v>
      </c>
      <c r="C16703" s="3" t="s">
        <v>11</v>
      </c>
      <c r="D16703" s="3" t="s">
        <v>12</v>
      </c>
      <c r="E16703" s="3">
        <v>2000</v>
      </c>
      <c r="F16703" s="4">
        <v>5.3411939999999998</v>
      </c>
    </row>
    <row r="16704" spans="1:6" x14ac:dyDescent="0.15">
      <c r="A16704" s="2" t="s">
        <v>60</v>
      </c>
      <c r="B16704" s="2" t="s">
        <v>55</v>
      </c>
      <c r="C16704" s="3" t="s">
        <v>11</v>
      </c>
      <c r="D16704" s="3" t="s">
        <v>12</v>
      </c>
      <c r="E16704" s="3">
        <v>2001</v>
      </c>
      <c r="F16704" s="4">
        <v>5.3580619999999994</v>
      </c>
    </row>
    <row r="16705" spans="1:6" x14ac:dyDescent="0.15">
      <c r="A16705" s="2" t="s">
        <v>60</v>
      </c>
      <c r="B16705" s="2" t="s">
        <v>55</v>
      </c>
      <c r="C16705" s="3" t="s">
        <v>11</v>
      </c>
      <c r="D16705" s="3" t="s">
        <v>12</v>
      </c>
      <c r="E16705" s="3">
        <v>2002</v>
      </c>
      <c r="F16705" s="4">
        <v>5.3728009999999999</v>
      </c>
    </row>
    <row r="16706" spans="1:6" x14ac:dyDescent="0.15">
      <c r="A16706" s="2" t="s">
        <v>60</v>
      </c>
      <c r="B16706" s="2" t="s">
        <v>55</v>
      </c>
      <c r="C16706" s="3" t="s">
        <v>11</v>
      </c>
      <c r="D16706" s="3" t="s">
        <v>12</v>
      </c>
      <c r="E16706" s="3">
        <v>2003</v>
      </c>
      <c r="F16706" s="4">
        <v>5.3869679999999995</v>
      </c>
    </row>
    <row r="16707" spans="1:6" x14ac:dyDescent="0.15">
      <c r="A16707" s="2" t="s">
        <v>60</v>
      </c>
      <c r="B16707" s="2" t="s">
        <v>55</v>
      </c>
      <c r="C16707" s="3" t="s">
        <v>11</v>
      </c>
      <c r="D16707" s="3" t="s">
        <v>12</v>
      </c>
      <c r="E16707" s="3">
        <v>2004</v>
      </c>
      <c r="F16707" s="4">
        <v>5.4027609999999999</v>
      </c>
    </row>
    <row r="16708" spans="1:6" x14ac:dyDescent="0.15">
      <c r="A16708" s="2" t="s">
        <v>60</v>
      </c>
      <c r="B16708" s="2" t="s">
        <v>55</v>
      </c>
      <c r="C16708" s="3" t="s">
        <v>11</v>
      </c>
      <c r="D16708" s="3" t="s">
        <v>12</v>
      </c>
      <c r="E16708" s="3">
        <v>2005</v>
      </c>
      <c r="F16708" s="4">
        <v>5.4217019999999998</v>
      </c>
    </row>
    <row r="16709" spans="1:6" x14ac:dyDescent="0.15">
      <c r="A16709" s="2" t="s">
        <v>60</v>
      </c>
      <c r="B16709" s="2" t="s">
        <v>55</v>
      </c>
      <c r="C16709" s="3" t="s">
        <v>11</v>
      </c>
      <c r="D16709" s="3" t="s">
        <v>12</v>
      </c>
      <c r="E16709" s="3">
        <v>2006</v>
      </c>
      <c r="F16709" s="4">
        <v>5.444286</v>
      </c>
    </row>
    <row r="16710" spans="1:6" x14ac:dyDescent="0.15">
      <c r="A16710" s="2" t="s">
        <v>60</v>
      </c>
      <c r="B16710" s="2" t="s">
        <v>55</v>
      </c>
      <c r="C16710" s="3" t="s">
        <v>11</v>
      </c>
      <c r="D16710" s="3" t="s">
        <v>12</v>
      </c>
      <c r="E16710" s="3">
        <v>2007</v>
      </c>
      <c r="F16710" s="4">
        <v>5.4699209999999994</v>
      </c>
    </row>
    <row r="16711" spans="1:6" x14ac:dyDescent="0.15">
      <c r="A16711" s="2" t="s">
        <v>60</v>
      </c>
      <c r="B16711" s="2" t="s">
        <v>55</v>
      </c>
      <c r="C16711" s="3" t="s">
        <v>11</v>
      </c>
      <c r="D16711" s="3" t="s">
        <v>12</v>
      </c>
      <c r="E16711" s="3">
        <v>2008</v>
      </c>
      <c r="F16711" s="4">
        <v>5.4977289999999996</v>
      </c>
    </row>
    <row r="16712" spans="1:6" x14ac:dyDescent="0.15">
      <c r="A16712" s="2" t="s">
        <v>60</v>
      </c>
      <c r="B16712" s="2" t="s">
        <v>55</v>
      </c>
      <c r="C16712" s="3" t="s">
        <v>11</v>
      </c>
      <c r="D16712" s="3" t="s">
        <v>12</v>
      </c>
      <c r="E16712" s="3">
        <v>2009</v>
      </c>
      <c r="F16712" s="4">
        <v>5.5263879999999999</v>
      </c>
    </row>
    <row r="16713" spans="1:6" x14ac:dyDescent="0.15">
      <c r="A16713" s="2" t="s">
        <v>60</v>
      </c>
      <c r="B16713" s="2" t="s">
        <v>55</v>
      </c>
      <c r="C16713" s="3" t="s">
        <v>11</v>
      </c>
      <c r="D16713" s="3" t="s">
        <v>12</v>
      </c>
      <c r="E16713" s="3">
        <v>2010</v>
      </c>
      <c r="F16713" s="4">
        <v>5.5548440000000001</v>
      </c>
    </row>
    <row r="16714" spans="1:6" x14ac:dyDescent="0.15">
      <c r="A16714" s="2" t="s">
        <v>60</v>
      </c>
      <c r="B16714" s="2" t="s">
        <v>55</v>
      </c>
      <c r="C16714" s="3" t="s">
        <v>11</v>
      </c>
      <c r="D16714" s="3" t="s">
        <v>12</v>
      </c>
      <c r="E16714" s="3">
        <v>2011</v>
      </c>
      <c r="F16714" s="4">
        <v>5.5829779999999998</v>
      </c>
    </row>
    <row r="16715" spans="1:6" x14ac:dyDescent="0.15">
      <c r="A16715" s="2" t="s">
        <v>60</v>
      </c>
      <c r="B16715" s="2" t="s">
        <v>55</v>
      </c>
      <c r="C16715" s="3" t="s">
        <v>11</v>
      </c>
      <c r="D16715" s="3" t="s">
        <v>12</v>
      </c>
      <c r="E16715" s="3">
        <v>2012</v>
      </c>
      <c r="F16715" s="4">
        <v>5.6109029999999995</v>
      </c>
    </row>
    <row r="16716" spans="1:6" x14ac:dyDescent="0.15">
      <c r="A16716" s="2" t="s">
        <v>60</v>
      </c>
      <c r="B16716" s="2" t="s">
        <v>55</v>
      </c>
      <c r="C16716" s="3" t="s">
        <v>11</v>
      </c>
      <c r="D16716" s="3" t="s">
        <v>12</v>
      </c>
      <c r="E16716" s="3">
        <v>2013</v>
      </c>
      <c r="F16716" s="4">
        <v>5.6381449999999997</v>
      </c>
    </row>
    <row r="16717" spans="1:6" x14ac:dyDescent="0.15">
      <c r="A16717" s="2" t="s">
        <v>60</v>
      </c>
      <c r="B16717" s="2" t="s">
        <v>55</v>
      </c>
      <c r="C16717" s="3" t="s">
        <v>11</v>
      </c>
      <c r="D16717" s="3" t="s">
        <v>12</v>
      </c>
      <c r="E16717" s="3">
        <v>2014</v>
      </c>
      <c r="F16717" s="4">
        <v>5.6641959999999996</v>
      </c>
    </row>
    <row r="16718" spans="1:6" x14ac:dyDescent="0.15">
      <c r="A16718" s="2" t="s">
        <v>60</v>
      </c>
      <c r="B16718" s="2" t="s">
        <v>55</v>
      </c>
      <c r="C16718" s="3" t="s">
        <v>11</v>
      </c>
      <c r="D16718" s="3" t="s">
        <v>12</v>
      </c>
      <c r="E16718" s="3">
        <v>2015</v>
      </c>
      <c r="F16718" s="4">
        <v>5.6886950000000001</v>
      </c>
    </row>
    <row r="16719" spans="1:6" x14ac:dyDescent="0.15">
      <c r="A16719" s="2" t="s">
        <v>60</v>
      </c>
      <c r="B16719" s="2" t="s">
        <v>55</v>
      </c>
      <c r="C16719" s="3" t="s">
        <v>11</v>
      </c>
      <c r="D16719" s="3" t="s">
        <v>12</v>
      </c>
      <c r="E16719" s="3">
        <v>2016</v>
      </c>
      <c r="F16719" s="4">
        <v>5.7113489999999993</v>
      </c>
    </row>
    <row r="16720" spans="1:6" x14ac:dyDescent="0.15">
      <c r="A16720" s="2" t="s">
        <v>60</v>
      </c>
      <c r="B16720" s="2" t="s">
        <v>55</v>
      </c>
      <c r="C16720" s="3" t="s">
        <v>11</v>
      </c>
      <c r="D16720" s="3" t="s">
        <v>12</v>
      </c>
      <c r="E16720" s="3">
        <v>2017</v>
      </c>
      <c r="F16720" s="4">
        <v>5.7322739999999994</v>
      </c>
    </row>
    <row r="16721" spans="1:6" x14ac:dyDescent="0.15">
      <c r="A16721" s="2" t="s">
        <v>60</v>
      </c>
      <c r="B16721" s="2" t="s">
        <v>55</v>
      </c>
      <c r="C16721" s="3" t="s">
        <v>11</v>
      </c>
      <c r="D16721" s="3" t="s">
        <v>12</v>
      </c>
      <c r="E16721" s="3">
        <v>2018</v>
      </c>
      <c r="F16721" s="4">
        <v>5.7521259999999996</v>
      </c>
    </row>
    <row r="16722" spans="1:6" x14ac:dyDescent="0.15">
      <c r="A16722" s="2" t="s">
        <v>60</v>
      </c>
      <c r="B16722" s="2" t="s">
        <v>55</v>
      </c>
      <c r="C16722" s="3" t="s">
        <v>11</v>
      </c>
      <c r="D16722" s="3" t="s">
        <v>12</v>
      </c>
      <c r="E16722" s="3">
        <v>2019</v>
      </c>
      <c r="F16722" s="4">
        <v>5.7718759999999998</v>
      </c>
    </row>
    <row r="16723" spans="1:6" x14ac:dyDescent="0.15">
      <c r="A16723" s="2" t="s">
        <v>60</v>
      </c>
      <c r="B16723" s="2" t="s">
        <v>55</v>
      </c>
      <c r="C16723" s="3" t="s">
        <v>13</v>
      </c>
      <c r="D16723" s="3" t="s">
        <v>14</v>
      </c>
      <c r="E16723" s="3">
        <v>1950</v>
      </c>
      <c r="F16723" s="5">
        <v>288.71758445020612</v>
      </c>
    </row>
    <row r="16724" spans="1:6" x14ac:dyDescent="0.15">
      <c r="A16724" s="2" t="s">
        <v>60</v>
      </c>
      <c r="B16724" s="2" t="s">
        <v>55</v>
      </c>
      <c r="C16724" s="3" t="s">
        <v>13</v>
      </c>
      <c r="D16724" s="3" t="s">
        <v>14</v>
      </c>
      <c r="E16724" s="3">
        <v>1951</v>
      </c>
      <c r="F16724" s="5">
        <v>298.00929407053599</v>
      </c>
    </row>
    <row r="16725" spans="1:6" x14ac:dyDescent="0.15">
      <c r="A16725" s="2" t="s">
        <v>60</v>
      </c>
      <c r="B16725" s="2" t="s">
        <v>55</v>
      </c>
      <c r="C16725" s="3" t="s">
        <v>13</v>
      </c>
      <c r="D16725" s="3" t="s">
        <v>14</v>
      </c>
      <c r="E16725" s="3">
        <v>1952</v>
      </c>
      <c r="F16725" s="5">
        <v>299.74715972334707</v>
      </c>
    </row>
    <row r="16726" spans="1:6" x14ac:dyDescent="0.15">
      <c r="A16726" s="2" t="s">
        <v>60</v>
      </c>
      <c r="B16726" s="2" t="s">
        <v>55</v>
      </c>
      <c r="C16726" s="3" t="s">
        <v>13</v>
      </c>
      <c r="D16726" s="3" t="s">
        <v>14</v>
      </c>
      <c r="E16726" s="3">
        <v>1953</v>
      </c>
      <c r="F16726" s="5">
        <v>301.58881751567969</v>
      </c>
    </row>
    <row r="16727" spans="1:6" x14ac:dyDescent="0.15">
      <c r="A16727" s="2" t="s">
        <v>60</v>
      </c>
      <c r="B16727" s="2" t="s">
        <v>55</v>
      </c>
      <c r="C16727" s="3" t="s">
        <v>13</v>
      </c>
      <c r="D16727" s="3" t="s">
        <v>14</v>
      </c>
      <c r="E16727" s="3">
        <v>1954</v>
      </c>
      <c r="F16727" s="5">
        <v>303.51708567045529</v>
      </c>
    </row>
    <row r="16728" spans="1:6" x14ac:dyDescent="0.15">
      <c r="A16728" s="2" t="s">
        <v>60</v>
      </c>
      <c r="B16728" s="2" t="s">
        <v>55</v>
      </c>
      <c r="C16728" s="3" t="s">
        <v>13</v>
      </c>
      <c r="D16728" s="3" t="s">
        <v>14</v>
      </c>
      <c r="E16728" s="3">
        <v>1955</v>
      </c>
      <c r="F16728" s="5">
        <v>305.54763888122</v>
      </c>
    </row>
    <row r="16729" spans="1:6" x14ac:dyDescent="0.15">
      <c r="A16729" s="2" t="s">
        <v>60</v>
      </c>
      <c r="B16729" s="2" t="s">
        <v>55</v>
      </c>
      <c r="C16729" s="3" t="s">
        <v>13</v>
      </c>
      <c r="D16729" s="3" t="s">
        <v>14</v>
      </c>
      <c r="E16729" s="3">
        <v>1956</v>
      </c>
      <c r="F16729" s="5">
        <v>307.65023690979888</v>
      </c>
    </row>
    <row r="16730" spans="1:6" x14ac:dyDescent="0.15">
      <c r="A16730" s="2" t="s">
        <v>60</v>
      </c>
      <c r="B16730" s="2" t="s">
        <v>55</v>
      </c>
      <c r="C16730" s="3" t="s">
        <v>13</v>
      </c>
      <c r="D16730" s="3" t="s">
        <v>14</v>
      </c>
      <c r="E16730" s="3">
        <v>1957</v>
      </c>
      <c r="F16730" s="5">
        <v>309.81638999029229</v>
      </c>
    </row>
    <row r="16731" spans="1:6" x14ac:dyDescent="0.15">
      <c r="A16731" s="2" t="s">
        <v>60</v>
      </c>
      <c r="B16731" s="2" t="s">
        <v>55</v>
      </c>
      <c r="C16731" s="3" t="s">
        <v>13</v>
      </c>
      <c r="D16731" s="3" t="s">
        <v>14</v>
      </c>
      <c r="E16731" s="3">
        <v>1958</v>
      </c>
      <c r="F16731" s="5">
        <v>312.06351857940371</v>
      </c>
    </row>
    <row r="16732" spans="1:6" x14ac:dyDescent="0.15">
      <c r="A16732" s="2" t="s">
        <v>60</v>
      </c>
      <c r="B16732" s="2" t="s">
        <v>55</v>
      </c>
      <c r="C16732" s="3" t="s">
        <v>13</v>
      </c>
      <c r="D16732" s="3" t="s">
        <v>14</v>
      </c>
      <c r="E16732" s="3">
        <v>1959</v>
      </c>
      <c r="F16732" s="5">
        <v>314.48119611205863</v>
      </c>
    </row>
    <row r="16733" spans="1:6" x14ac:dyDescent="0.15">
      <c r="A16733" s="2" t="s">
        <v>60</v>
      </c>
      <c r="B16733" s="2" t="s">
        <v>55</v>
      </c>
      <c r="C16733" s="3" t="s">
        <v>13</v>
      </c>
      <c r="D16733" s="3" t="s">
        <v>14</v>
      </c>
      <c r="E16733" s="3">
        <v>1960</v>
      </c>
      <c r="F16733" s="5">
        <v>316.97735358830681</v>
      </c>
    </row>
    <row r="16734" spans="1:6" x14ac:dyDescent="0.15">
      <c r="A16734" s="2" t="s">
        <v>60</v>
      </c>
      <c r="B16734" s="2" t="s">
        <v>55</v>
      </c>
      <c r="C16734" s="3" t="s">
        <v>13</v>
      </c>
      <c r="D16734" s="3" t="s">
        <v>14</v>
      </c>
      <c r="E16734" s="3">
        <v>1961</v>
      </c>
      <c r="F16734" s="5">
        <v>319.54921747400869</v>
      </c>
    </row>
    <row r="16735" spans="1:6" x14ac:dyDescent="0.15">
      <c r="A16735" s="2" t="s">
        <v>60</v>
      </c>
      <c r="B16735" s="2" t="s">
        <v>55</v>
      </c>
      <c r="C16735" s="3" t="s">
        <v>13</v>
      </c>
      <c r="D16735" s="3" t="s">
        <v>14</v>
      </c>
      <c r="E16735" s="3">
        <v>1962</v>
      </c>
      <c r="F16735" s="5">
        <v>322.64207307233937</v>
      </c>
    </row>
    <row r="16736" spans="1:6" x14ac:dyDescent="0.15">
      <c r="A16736" s="2" t="s">
        <v>60</v>
      </c>
      <c r="B16736" s="2" t="s">
        <v>55</v>
      </c>
      <c r="C16736" s="3" t="s">
        <v>13</v>
      </c>
      <c r="D16736" s="3" t="s">
        <v>14</v>
      </c>
      <c r="E16736" s="3">
        <v>1963</v>
      </c>
      <c r="F16736" s="5">
        <v>325.46534253040107</v>
      </c>
    </row>
    <row r="16737" spans="1:6" x14ac:dyDescent="0.15">
      <c r="A16737" s="2" t="s">
        <v>60</v>
      </c>
      <c r="B16737" s="2" t="s">
        <v>55</v>
      </c>
      <c r="C16737" s="3" t="s">
        <v>13</v>
      </c>
      <c r="D16737" s="3" t="s">
        <v>14</v>
      </c>
      <c r="E16737" s="3">
        <v>1964</v>
      </c>
      <c r="F16737" s="5">
        <v>328.2424699153346</v>
      </c>
    </row>
    <row r="16738" spans="1:6" x14ac:dyDescent="0.15">
      <c r="A16738" s="2" t="s">
        <v>60</v>
      </c>
      <c r="B16738" s="2" t="s">
        <v>55</v>
      </c>
      <c r="C16738" s="3" t="s">
        <v>13</v>
      </c>
      <c r="D16738" s="3" t="s">
        <v>14</v>
      </c>
      <c r="E16738" s="3">
        <v>1965</v>
      </c>
      <c r="F16738" s="5">
        <v>330.85973866192546</v>
      </c>
    </row>
    <row r="16739" spans="1:6" x14ac:dyDescent="0.15">
      <c r="A16739" s="2" t="s">
        <v>60</v>
      </c>
      <c r="B16739" s="2" t="s">
        <v>55</v>
      </c>
      <c r="C16739" s="3" t="s">
        <v>13</v>
      </c>
      <c r="D16739" s="3" t="s">
        <v>14</v>
      </c>
      <c r="E16739" s="3">
        <v>1966</v>
      </c>
      <c r="F16739" s="5">
        <v>333.33268977454645</v>
      </c>
    </row>
    <row r="16740" spans="1:6" x14ac:dyDescent="0.15">
      <c r="A16740" s="2" t="s">
        <v>60</v>
      </c>
      <c r="B16740" s="2" t="s">
        <v>55</v>
      </c>
      <c r="C16740" s="3" t="s">
        <v>13</v>
      </c>
      <c r="D16740" s="3" t="s">
        <v>14</v>
      </c>
      <c r="E16740" s="3">
        <v>1967</v>
      </c>
      <c r="F16740" s="5">
        <v>335.77257765401214</v>
      </c>
    </row>
    <row r="16741" spans="1:6" x14ac:dyDescent="0.15">
      <c r="A16741" s="2" t="s">
        <v>60</v>
      </c>
      <c r="B16741" s="2" t="s">
        <v>55</v>
      </c>
      <c r="C16741" s="3" t="s">
        <v>13</v>
      </c>
      <c r="D16741" s="3" t="s">
        <v>14</v>
      </c>
      <c r="E16741" s="3">
        <v>1968</v>
      </c>
      <c r="F16741" s="5">
        <v>337.91442548909288</v>
      </c>
    </row>
    <row r="16742" spans="1:6" x14ac:dyDescent="0.15">
      <c r="A16742" s="2" t="s">
        <v>60</v>
      </c>
      <c r="B16742" s="2" t="s">
        <v>55</v>
      </c>
      <c r="C16742" s="3" t="s">
        <v>13</v>
      </c>
      <c r="D16742" s="3" t="s">
        <v>14</v>
      </c>
      <c r="E16742" s="3">
        <v>1969</v>
      </c>
      <c r="F16742" s="5">
        <v>339.94103001840642</v>
      </c>
    </row>
    <row r="16743" spans="1:6" x14ac:dyDescent="0.15">
      <c r="A16743" s="2" t="s">
        <v>60</v>
      </c>
      <c r="B16743" s="2" t="s">
        <v>55</v>
      </c>
      <c r="C16743" s="3" t="s">
        <v>13</v>
      </c>
      <c r="D16743" s="3" t="s">
        <v>14</v>
      </c>
      <c r="E16743" s="3">
        <v>1970</v>
      </c>
      <c r="F16743" s="5">
        <v>341.82417900000002</v>
      </c>
    </row>
    <row r="16744" spans="1:6" x14ac:dyDescent="0.15">
      <c r="A16744" s="2" t="s">
        <v>60</v>
      </c>
      <c r="B16744" s="2" t="s">
        <v>55</v>
      </c>
      <c r="C16744" s="3" t="s">
        <v>13</v>
      </c>
      <c r="D16744" s="3" t="s">
        <v>14</v>
      </c>
      <c r="E16744" s="3">
        <v>1971</v>
      </c>
      <c r="F16744" s="5">
        <v>343.81786700000004</v>
      </c>
    </row>
    <row r="16745" spans="1:6" x14ac:dyDescent="0.15">
      <c r="A16745" s="2" t="s">
        <v>60</v>
      </c>
      <c r="B16745" s="2" t="s">
        <v>55</v>
      </c>
      <c r="C16745" s="3" t="s">
        <v>13</v>
      </c>
      <c r="D16745" s="3" t="s">
        <v>14</v>
      </c>
      <c r="E16745" s="3">
        <v>1972</v>
      </c>
      <c r="F16745" s="5">
        <v>345.74022200000007</v>
      </c>
    </row>
    <row r="16746" spans="1:6" x14ac:dyDescent="0.15">
      <c r="A16746" s="2" t="s">
        <v>60</v>
      </c>
      <c r="B16746" s="2" t="s">
        <v>55</v>
      </c>
      <c r="C16746" s="3" t="s">
        <v>13</v>
      </c>
      <c r="D16746" s="3" t="s">
        <v>14</v>
      </c>
      <c r="E16746" s="3">
        <v>1973</v>
      </c>
      <c r="F16746" s="5">
        <v>347.56919600000003</v>
      </c>
    </row>
    <row r="16747" spans="1:6" x14ac:dyDescent="0.15">
      <c r="A16747" s="2" t="s">
        <v>60</v>
      </c>
      <c r="B16747" s="2" t="s">
        <v>55</v>
      </c>
      <c r="C16747" s="3" t="s">
        <v>13</v>
      </c>
      <c r="D16747" s="3" t="s">
        <v>14</v>
      </c>
      <c r="E16747" s="3">
        <v>1974</v>
      </c>
      <c r="F16747" s="5">
        <v>349.27380099999999</v>
      </c>
    </row>
    <row r="16748" spans="1:6" x14ac:dyDescent="0.15">
      <c r="A16748" s="2" t="s">
        <v>60</v>
      </c>
      <c r="B16748" s="2" t="s">
        <v>55</v>
      </c>
      <c r="C16748" s="3" t="s">
        <v>13</v>
      </c>
      <c r="D16748" s="3" t="s">
        <v>14</v>
      </c>
      <c r="E16748" s="3">
        <v>1975</v>
      </c>
      <c r="F16748" s="5">
        <v>350.83312399999994</v>
      </c>
    </row>
    <row r="16749" spans="1:6" x14ac:dyDescent="0.15">
      <c r="A16749" s="2" t="s">
        <v>60</v>
      </c>
      <c r="B16749" s="2" t="s">
        <v>55</v>
      </c>
      <c r="C16749" s="3" t="s">
        <v>13</v>
      </c>
      <c r="D16749" s="3" t="s">
        <v>14</v>
      </c>
      <c r="E16749" s="3">
        <v>1976</v>
      </c>
      <c r="F16749" s="5">
        <v>352.24817600000011</v>
      </c>
    </row>
    <row r="16750" spans="1:6" x14ac:dyDescent="0.15">
      <c r="A16750" s="2" t="s">
        <v>60</v>
      </c>
      <c r="B16750" s="2" t="s">
        <v>55</v>
      </c>
      <c r="C16750" s="3" t="s">
        <v>13</v>
      </c>
      <c r="D16750" s="3" t="s">
        <v>14</v>
      </c>
      <c r="E16750" s="3">
        <v>1977</v>
      </c>
      <c r="F16750" s="5">
        <v>353.53188499999999</v>
      </c>
    </row>
    <row r="16751" spans="1:6" x14ac:dyDescent="0.15">
      <c r="A16751" s="2" t="s">
        <v>60</v>
      </c>
      <c r="B16751" s="2" t="s">
        <v>55</v>
      </c>
      <c r="C16751" s="3" t="s">
        <v>13</v>
      </c>
      <c r="D16751" s="3" t="s">
        <v>14</v>
      </c>
      <c r="E16751" s="3">
        <v>1978</v>
      </c>
      <c r="F16751" s="5">
        <v>354.69128199999994</v>
      </c>
    </row>
    <row r="16752" spans="1:6" x14ac:dyDescent="0.15">
      <c r="A16752" s="2" t="s">
        <v>60</v>
      </c>
      <c r="B16752" s="2" t="s">
        <v>55</v>
      </c>
      <c r="C16752" s="3" t="s">
        <v>13</v>
      </c>
      <c r="D16752" s="3" t="s">
        <v>14</v>
      </c>
      <c r="E16752" s="3">
        <v>1979</v>
      </c>
      <c r="F16752" s="5">
        <v>355.73722100000003</v>
      </c>
    </row>
    <row r="16753" spans="1:6" x14ac:dyDescent="0.15">
      <c r="A16753" s="2" t="s">
        <v>60</v>
      </c>
      <c r="B16753" s="2" t="s">
        <v>55</v>
      </c>
      <c r="C16753" s="3" t="s">
        <v>13</v>
      </c>
      <c r="D16753" s="3" t="s">
        <v>14</v>
      </c>
      <c r="E16753" s="3">
        <v>1980</v>
      </c>
      <c r="F16753" s="5">
        <v>356.68379099999993</v>
      </c>
    </row>
    <row r="16754" spans="1:6" x14ac:dyDescent="0.15">
      <c r="A16754" s="2" t="s">
        <v>60</v>
      </c>
      <c r="B16754" s="2" t="s">
        <v>55</v>
      </c>
      <c r="C16754" s="3" t="s">
        <v>13</v>
      </c>
      <c r="D16754" s="3" t="s">
        <v>14</v>
      </c>
      <c r="E16754" s="3">
        <v>1981</v>
      </c>
      <c r="F16754" s="5">
        <v>357.53332199999994</v>
      </c>
    </row>
    <row r="16755" spans="1:6" x14ac:dyDescent="0.15">
      <c r="A16755" s="2" t="s">
        <v>60</v>
      </c>
      <c r="B16755" s="2" t="s">
        <v>55</v>
      </c>
      <c r="C16755" s="3" t="s">
        <v>13</v>
      </c>
      <c r="D16755" s="3" t="s">
        <v>14</v>
      </c>
      <c r="E16755" s="3">
        <v>1982</v>
      </c>
      <c r="F16755" s="5">
        <v>358.30254400000001</v>
      </c>
    </row>
    <row r="16756" spans="1:6" x14ac:dyDescent="0.15">
      <c r="A16756" s="2" t="s">
        <v>60</v>
      </c>
      <c r="B16756" s="2" t="s">
        <v>55</v>
      </c>
      <c r="C16756" s="3" t="s">
        <v>13</v>
      </c>
      <c r="D16756" s="3" t="s">
        <v>14</v>
      </c>
      <c r="E16756" s="3">
        <v>1983</v>
      </c>
      <c r="F16756" s="5">
        <v>359.03844299999997</v>
      </c>
    </row>
    <row r="16757" spans="1:6" x14ac:dyDescent="0.15">
      <c r="A16757" s="2" t="s">
        <v>60</v>
      </c>
      <c r="B16757" s="2" t="s">
        <v>55</v>
      </c>
      <c r="C16757" s="3" t="s">
        <v>13</v>
      </c>
      <c r="D16757" s="3" t="s">
        <v>14</v>
      </c>
      <c r="E16757" s="3">
        <v>1984</v>
      </c>
      <c r="F16757" s="5">
        <v>359.80062699999996</v>
      </c>
    </row>
    <row r="16758" spans="1:6" x14ac:dyDescent="0.15">
      <c r="A16758" s="2" t="s">
        <v>60</v>
      </c>
      <c r="B16758" s="2" t="s">
        <v>55</v>
      </c>
      <c r="C16758" s="3" t="s">
        <v>13</v>
      </c>
      <c r="D16758" s="3" t="s">
        <v>14</v>
      </c>
      <c r="E16758" s="3">
        <v>1985</v>
      </c>
      <c r="F16758" s="5">
        <v>360.63428899999991</v>
      </c>
    </row>
    <row r="16759" spans="1:6" x14ac:dyDescent="0.15">
      <c r="A16759" s="2" t="s">
        <v>60</v>
      </c>
      <c r="B16759" s="2" t="s">
        <v>55</v>
      </c>
      <c r="C16759" s="3" t="s">
        <v>13</v>
      </c>
      <c r="D16759" s="3" t="s">
        <v>14</v>
      </c>
      <c r="E16759" s="3">
        <v>1986</v>
      </c>
      <c r="F16759" s="5">
        <v>361.55062999999996</v>
      </c>
    </row>
    <row r="16760" spans="1:6" x14ac:dyDescent="0.15">
      <c r="A16760" s="2" t="s">
        <v>60</v>
      </c>
      <c r="B16760" s="2" t="s">
        <v>55</v>
      </c>
      <c r="C16760" s="3" t="s">
        <v>13</v>
      </c>
      <c r="D16760" s="3" t="s">
        <v>14</v>
      </c>
      <c r="E16760" s="3">
        <v>1987</v>
      </c>
      <c r="F16760" s="5">
        <v>362.54616700000008</v>
      </c>
    </row>
    <row r="16761" spans="1:6" x14ac:dyDescent="0.15">
      <c r="A16761" s="2" t="s">
        <v>60</v>
      </c>
      <c r="B16761" s="2" t="s">
        <v>55</v>
      </c>
      <c r="C16761" s="3" t="s">
        <v>13</v>
      </c>
      <c r="D16761" s="3" t="s">
        <v>14</v>
      </c>
      <c r="E16761" s="3">
        <v>1988</v>
      </c>
      <c r="F16761" s="5">
        <v>363.63132799999994</v>
      </c>
    </row>
    <row r="16762" spans="1:6" x14ac:dyDescent="0.15">
      <c r="A16762" s="2" t="s">
        <v>60</v>
      </c>
      <c r="B16762" s="2" t="s">
        <v>55</v>
      </c>
      <c r="C16762" s="3" t="s">
        <v>13</v>
      </c>
      <c r="D16762" s="3" t="s">
        <v>14</v>
      </c>
      <c r="E16762" s="3">
        <v>1989</v>
      </c>
      <c r="F16762" s="5">
        <v>364.81293099999999</v>
      </c>
    </row>
    <row r="16763" spans="1:6" x14ac:dyDescent="0.15">
      <c r="A16763" s="2" t="s">
        <v>60</v>
      </c>
      <c r="B16763" s="2" t="s">
        <v>55</v>
      </c>
      <c r="C16763" s="3" t="s">
        <v>13</v>
      </c>
      <c r="D16763" s="3" t="s">
        <v>14</v>
      </c>
      <c r="E16763" s="3">
        <v>1990</v>
      </c>
      <c r="F16763" s="5">
        <v>366.08952699999998</v>
      </c>
    </row>
    <row r="16764" spans="1:6" x14ac:dyDescent="0.15">
      <c r="A16764" s="2" t="s">
        <v>60</v>
      </c>
      <c r="B16764" s="2" t="s">
        <v>55</v>
      </c>
      <c r="C16764" s="3" t="s">
        <v>13</v>
      </c>
      <c r="D16764" s="3" t="s">
        <v>14</v>
      </c>
      <c r="E16764" s="3">
        <v>1991</v>
      </c>
      <c r="F16764" s="5">
        <v>367.49223599999988</v>
      </c>
    </row>
    <row r="16765" spans="1:6" x14ac:dyDescent="0.15">
      <c r="A16765" s="2" t="s">
        <v>60</v>
      </c>
      <c r="B16765" s="2" t="s">
        <v>55</v>
      </c>
      <c r="C16765" s="3" t="s">
        <v>13</v>
      </c>
      <c r="D16765" s="3" t="s">
        <v>14</v>
      </c>
      <c r="E16765" s="3">
        <v>1992</v>
      </c>
      <c r="F16765" s="5">
        <v>369.00971899999996</v>
      </c>
    </row>
    <row r="16766" spans="1:6" x14ac:dyDescent="0.15">
      <c r="A16766" s="2" t="s">
        <v>60</v>
      </c>
      <c r="B16766" s="2" t="s">
        <v>55</v>
      </c>
      <c r="C16766" s="3" t="s">
        <v>13</v>
      </c>
      <c r="D16766" s="3" t="s">
        <v>14</v>
      </c>
      <c r="E16766" s="3">
        <v>1993</v>
      </c>
      <c r="F16766" s="5">
        <v>370.546966</v>
      </c>
    </row>
    <row r="16767" spans="1:6" x14ac:dyDescent="0.15">
      <c r="A16767" s="2" t="s">
        <v>60</v>
      </c>
      <c r="B16767" s="2" t="s">
        <v>55</v>
      </c>
      <c r="C16767" s="3" t="s">
        <v>13</v>
      </c>
      <c r="D16767" s="3" t="s">
        <v>14</v>
      </c>
      <c r="E16767" s="3">
        <v>1994</v>
      </c>
      <c r="F16767" s="5">
        <v>371.97483200000011</v>
      </c>
    </row>
    <row r="16768" spans="1:6" x14ac:dyDescent="0.15">
      <c r="A16768" s="2" t="s">
        <v>60</v>
      </c>
      <c r="B16768" s="2" t="s">
        <v>55</v>
      </c>
      <c r="C16768" s="3" t="s">
        <v>13</v>
      </c>
      <c r="D16768" s="3" t="s">
        <v>14</v>
      </c>
      <c r="E16768" s="3">
        <v>1995</v>
      </c>
      <c r="F16768" s="5">
        <v>373.21099199999998</v>
      </c>
    </row>
    <row r="16769" spans="1:6" x14ac:dyDescent="0.15">
      <c r="A16769" s="2" t="s">
        <v>60</v>
      </c>
      <c r="B16769" s="2" t="s">
        <v>55</v>
      </c>
      <c r="C16769" s="3" t="s">
        <v>13</v>
      </c>
      <c r="D16769" s="3" t="s">
        <v>14</v>
      </c>
      <c r="E16769" s="3">
        <v>1996</v>
      </c>
      <c r="F16769" s="5">
        <v>374.20039600000001</v>
      </c>
    </row>
    <row r="16770" spans="1:6" x14ac:dyDescent="0.15">
      <c r="A16770" s="2" t="s">
        <v>60</v>
      </c>
      <c r="B16770" s="2" t="s">
        <v>55</v>
      </c>
      <c r="C16770" s="3" t="s">
        <v>13</v>
      </c>
      <c r="D16770" s="3" t="s">
        <v>14</v>
      </c>
      <c r="E16770" s="3">
        <v>1997</v>
      </c>
      <c r="F16770" s="5">
        <v>374.99671000000001</v>
      </c>
    </row>
    <row r="16771" spans="1:6" x14ac:dyDescent="0.15">
      <c r="A16771" s="2" t="s">
        <v>60</v>
      </c>
      <c r="B16771" s="2" t="s">
        <v>55</v>
      </c>
      <c r="C16771" s="3" t="s">
        <v>13</v>
      </c>
      <c r="D16771" s="3" t="s">
        <v>14</v>
      </c>
      <c r="E16771" s="3">
        <v>1998</v>
      </c>
      <c r="F16771" s="5">
        <v>375.75859399999996</v>
      </c>
    </row>
    <row r="16772" spans="1:6" x14ac:dyDescent="0.15">
      <c r="A16772" s="2" t="s">
        <v>60</v>
      </c>
      <c r="B16772" s="2" t="s">
        <v>55</v>
      </c>
      <c r="C16772" s="3" t="s">
        <v>13</v>
      </c>
      <c r="D16772" s="3" t="s">
        <v>14</v>
      </c>
      <c r="E16772" s="3">
        <v>1999</v>
      </c>
      <c r="F16772" s="5">
        <v>376.708778</v>
      </c>
    </row>
    <row r="16773" spans="1:6" x14ac:dyDescent="0.15">
      <c r="A16773" s="2" t="s">
        <v>60</v>
      </c>
      <c r="B16773" s="2" t="s">
        <v>55</v>
      </c>
      <c r="C16773" s="3" t="s">
        <v>13</v>
      </c>
      <c r="D16773" s="3" t="s">
        <v>14</v>
      </c>
      <c r="E16773" s="3">
        <v>2000</v>
      </c>
      <c r="F16773" s="5">
        <v>378.00218700000005</v>
      </c>
    </row>
    <row r="16774" spans="1:6" x14ac:dyDescent="0.15">
      <c r="A16774" s="2" t="s">
        <v>60</v>
      </c>
      <c r="B16774" s="2" t="s">
        <v>55</v>
      </c>
      <c r="C16774" s="3" t="s">
        <v>13</v>
      </c>
      <c r="D16774" s="3" t="s">
        <v>14</v>
      </c>
      <c r="E16774" s="3">
        <v>2001</v>
      </c>
      <c r="F16774" s="5">
        <v>379.69153699999998</v>
      </c>
    </row>
    <row r="16775" spans="1:6" x14ac:dyDescent="0.15">
      <c r="A16775" s="2" t="s">
        <v>60</v>
      </c>
      <c r="B16775" s="2" t="s">
        <v>55</v>
      </c>
      <c r="C16775" s="3" t="s">
        <v>13</v>
      </c>
      <c r="D16775" s="3" t="s">
        <v>14</v>
      </c>
      <c r="E16775" s="3">
        <v>2002</v>
      </c>
      <c r="F16775" s="5">
        <v>381.71214799999996</v>
      </c>
    </row>
    <row r="16776" spans="1:6" x14ac:dyDescent="0.15">
      <c r="A16776" s="2" t="s">
        <v>60</v>
      </c>
      <c r="B16776" s="2" t="s">
        <v>55</v>
      </c>
      <c r="C16776" s="3" t="s">
        <v>13</v>
      </c>
      <c r="D16776" s="3" t="s">
        <v>14</v>
      </c>
      <c r="E16776" s="3">
        <v>2003</v>
      </c>
      <c r="F16776" s="5">
        <v>383.95618999999994</v>
      </c>
    </row>
    <row r="16777" spans="1:6" x14ac:dyDescent="0.15">
      <c r="A16777" s="2" t="s">
        <v>60</v>
      </c>
      <c r="B16777" s="2" t="s">
        <v>55</v>
      </c>
      <c r="C16777" s="3" t="s">
        <v>13</v>
      </c>
      <c r="D16777" s="3" t="s">
        <v>14</v>
      </c>
      <c r="E16777" s="3">
        <v>2004</v>
      </c>
      <c r="F16777" s="5">
        <v>386.26121099999989</v>
      </c>
    </row>
    <row r="16778" spans="1:6" x14ac:dyDescent="0.15">
      <c r="A16778" s="2" t="s">
        <v>60</v>
      </c>
      <c r="B16778" s="2" t="s">
        <v>55</v>
      </c>
      <c r="C16778" s="3" t="s">
        <v>13</v>
      </c>
      <c r="D16778" s="3" t="s">
        <v>14</v>
      </c>
      <c r="E16778" s="3">
        <v>2005</v>
      </c>
      <c r="F16778" s="5">
        <v>388.5032149999999</v>
      </c>
    </row>
    <row r="16779" spans="1:6" x14ac:dyDescent="0.15">
      <c r="A16779" s="2" t="s">
        <v>60</v>
      </c>
      <c r="B16779" s="2" t="s">
        <v>55</v>
      </c>
      <c r="C16779" s="3" t="s">
        <v>13</v>
      </c>
      <c r="D16779" s="3" t="s">
        <v>14</v>
      </c>
      <c r="E16779" s="3">
        <v>2006</v>
      </c>
      <c r="F16779" s="5">
        <v>390.65496099999996</v>
      </c>
    </row>
    <row r="16780" spans="1:6" x14ac:dyDescent="0.15">
      <c r="A16780" s="2" t="s">
        <v>60</v>
      </c>
      <c r="B16780" s="2" t="s">
        <v>55</v>
      </c>
      <c r="C16780" s="3" t="s">
        <v>13</v>
      </c>
      <c r="D16780" s="3" t="s">
        <v>14</v>
      </c>
      <c r="E16780" s="3">
        <v>2007</v>
      </c>
      <c r="F16780" s="5">
        <v>392.73622800000004</v>
      </c>
    </row>
    <row r="16781" spans="1:6" x14ac:dyDescent="0.15">
      <c r="A16781" s="2" t="s">
        <v>60</v>
      </c>
      <c r="B16781" s="2" t="s">
        <v>55</v>
      </c>
      <c r="C16781" s="3" t="s">
        <v>13</v>
      </c>
      <c r="D16781" s="3" t="s">
        <v>14</v>
      </c>
      <c r="E16781" s="3">
        <v>2008</v>
      </c>
      <c r="F16781" s="5">
        <v>394.72609699999998</v>
      </c>
    </row>
    <row r="16782" spans="1:6" x14ac:dyDescent="0.15">
      <c r="A16782" s="2" t="s">
        <v>60</v>
      </c>
      <c r="B16782" s="2" t="s">
        <v>55</v>
      </c>
      <c r="C16782" s="3" t="s">
        <v>13</v>
      </c>
      <c r="D16782" s="3" t="s">
        <v>14</v>
      </c>
      <c r="E16782" s="3">
        <v>2009</v>
      </c>
      <c r="F16782" s="5">
        <v>396.61138500000004</v>
      </c>
    </row>
    <row r="16783" spans="1:6" x14ac:dyDescent="0.15">
      <c r="A16783" s="2" t="s">
        <v>60</v>
      </c>
      <c r="B16783" s="2" t="s">
        <v>55</v>
      </c>
      <c r="C16783" s="3" t="s">
        <v>13</v>
      </c>
      <c r="D16783" s="3" t="s">
        <v>14</v>
      </c>
      <c r="E16783" s="3">
        <v>2010</v>
      </c>
      <c r="F16783" s="5">
        <v>398.38386100000002</v>
      </c>
    </row>
    <row r="16784" spans="1:6" x14ac:dyDescent="0.15">
      <c r="A16784" s="2" t="s">
        <v>60</v>
      </c>
      <c r="B16784" s="2" t="s">
        <v>55</v>
      </c>
      <c r="C16784" s="3" t="s">
        <v>13</v>
      </c>
      <c r="D16784" s="3" t="s">
        <v>14</v>
      </c>
      <c r="E16784" s="3">
        <v>2011</v>
      </c>
      <c r="F16784" s="5">
        <v>400.01540300000005</v>
      </c>
    </row>
    <row r="16785" spans="1:6" x14ac:dyDescent="0.15">
      <c r="A16785" s="2" t="s">
        <v>60</v>
      </c>
      <c r="B16785" s="2" t="s">
        <v>55</v>
      </c>
      <c r="C16785" s="3" t="s">
        <v>13</v>
      </c>
      <c r="D16785" s="3" t="s">
        <v>14</v>
      </c>
      <c r="E16785" s="3">
        <v>2012</v>
      </c>
      <c r="F16785" s="5">
        <v>401.50068699999997</v>
      </c>
    </row>
    <row r="16786" spans="1:6" x14ac:dyDescent="0.15">
      <c r="A16786" s="2" t="s">
        <v>60</v>
      </c>
      <c r="B16786" s="2" t="s">
        <v>55</v>
      </c>
      <c r="C16786" s="3" t="s">
        <v>13</v>
      </c>
      <c r="D16786" s="3" t="s">
        <v>14</v>
      </c>
      <c r="E16786" s="3">
        <v>2013</v>
      </c>
      <c r="F16786" s="5">
        <v>402.88399199999998</v>
      </c>
    </row>
    <row r="16787" spans="1:6" x14ac:dyDescent="0.15">
      <c r="A16787" s="2" t="s">
        <v>60</v>
      </c>
      <c r="B16787" s="2" t="s">
        <v>55</v>
      </c>
      <c r="C16787" s="3" t="s">
        <v>13</v>
      </c>
      <c r="D16787" s="3" t="s">
        <v>14</v>
      </c>
      <c r="E16787" s="3">
        <v>2014</v>
      </c>
      <c r="F16787" s="5">
        <v>404.23009999999999</v>
      </c>
    </row>
    <row r="16788" spans="1:6" x14ac:dyDescent="0.15">
      <c r="A16788" s="2" t="s">
        <v>60</v>
      </c>
      <c r="B16788" s="2" t="s">
        <v>55</v>
      </c>
      <c r="C16788" s="3" t="s">
        <v>13</v>
      </c>
      <c r="D16788" s="3" t="s">
        <v>14</v>
      </c>
      <c r="E16788" s="3">
        <v>2015</v>
      </c>
      <c r="F16788" s="5">
        <v>405.58142499999991</v>
      </c>
    </row>
    <row r="16789" spans="1:6" x14ac:dyDescent="0.15">
      <c r="A16789" s="2" t="s">
        <v>60</v>
      </c>
      <c r="B16789" s="2" t="s">
        <v>55</v>
      </c>
      <c r="C16789" s="3" t="s">
        <v>13</v>
      </c>
      <c r="D16789" s="3" t="s">
        <v>14</v>
      </c>
      <c r="E16789" s="3">
        <v>2016</v>
      </c>
      <c r="F16789" s="5">
        <v>406.96092700000003</v>
      </c>
    </row>
    <row r="16790" spans="1:6" x14ac:dyDescent="0.15">
      <c r="A16790" s="2" t="s">
        <v>60</v>
      </c>
      <c r="B16790" s="2" t="s">
        <v>55</v>
      </c>
      <c r="C16790" s="3" t="s">
        <v>13</v>
      </c>
      <c r="D16790" s="3" t="s">
        <v>14</v>
      </c>
      <c r="E16790" s="3">
        <v>2017</v>
      </c>
      <c r="F16790" s="5">
        <v>408.34211299999993</v>
      </c>
    </row>
    <row r="16791" spans="1:6" x14ac:dyDescent="0.15">
      <c r="A16791" s="2" t="s">
        <v>60</v>
      </c>
      <c r="B16791" s="2" t="s">
        <v>55</v>
      </c>
      <c r="C16791" s="3" t="s">
        <v>13</v>
      </c>
      <c r="D16791" s="3" t="s">
        <v>14</v>
      </c>
      <c r="E16791" s="3">
        <v>2018</v>
      </c>
      <c r="F16791" s="5">
        <v>409.65811799999994</v>
      </c>
    </row>
    <row r="16792" spans="1:6" x14ac:dyDescent="0.15">
      <c r="A16792" s="2" t="s">
        <v>60</v>
      </c>
      <c r="B16792" s="2" t="s">
        <v>55</v>
      </c>
      <c r="C16792" s="3" t="s">
        <v>13</v>
      </c>
      <c r="D16792" s="3" t="s">
        <v>14</v>
      </c>
      <c r="E16792" s="3">
        <v>2019</v>
      </c>
      <c r="F16792" s="5">
        <v>410.81515200000001</v>
      </c>
    </row>
    <row r="16793" spans="1:6" x14ac:dyDescent="0.15">
      <c r="A16793" s="2" t="s">
        <v>60</v>
      </c>
      <c r="B16793" s="2" t="s">
        <v>55</v>
      </c>
      <c r="C16793" s="3" t="s">
        <v>15</v>
      </c>
      <c r="D16793" s="3" t="s">
        <v>16</v>
      </c>
      <c r="E16793" s="3">
        <v>1950</v>
      </c>
      <c r="F16793" s="4">
        <v>4.0141733283725296</v>
      </c>
    </row>
    <row r="16794" spans="1:6" x14ac:dyDescent="0.15">
      <c r="A16794" s="2" t="s">
        <v>60</v>
      </c>
      <c r="B16794" s="2" t="s">
        <v>55</v>
      </c>
      <c r="C16794" s="3" t="s">
        <v>15</v>
      </c>
      <c r="D16794" s="3" t="s">
        <v>16</v>
      </c>
      <c r="E16794" s="3">
        <v>1951</v>
      </c>
      <c r="F16794" s="4">
        <v>4.0526235342994505</v>
      </c>
    </row>
    <row r="16795" spans="1:6" x14ac:dyDescent="0.15">
      <c r="A16795" s="2" t="s">
        <v>60</v>
      </c>
      <c r="B16795" s="2" t="s">
        <v>55</v>
      </c>
      <c r="C16795" s="3" t="s">
        <v>15</v>
      </c>
      <c r="D16795" s="3" t="s">
        <v>16</v>
      </c>
      <c r="E16795" s="3">
        <v>1952</v>
      </c>
      <c r="F16795" s="4">
        <v>4.0958803740655156</v>
      </c>
    </row>
    <row r="16796" spans="1:6" x14ac:dyDescent="0.15">
      <c r="A16796" s="2" t="s">
        <v>60</v>
      </c>
      <c r="B16796" s="2" t="s">
        <v>55</v>
      </c>
      <c r="C16796" s="3" t="s">
        <v>15</v>
      </c>
      <c r="D16796" s="3" t="s">
        <v>16</v>
      </c>
      <c r="E16796" s="3">
        <v>1953</v>
      </c>
      <c r="F16796" s="4">
        <v>4.1448448229418551</v>
      </c>
    </row>
    <row r="16797" spans="1:6" x14ac:dyDescent="0.15">
      <c r="A16797" s="2" t="s">
        <v>60</v>
      </c>
      <c r="B16797" s="2" t="s">
        <v>55</v>
      </c>
      <c r="C16797" s="3" t="s">
        <v>15</v>
      </c>
      <c r="D16797" s="3" t="s">
        <v>16</v>
      </c>
      <c r="E16797" s="3">
        <v>1954</v>
      </c>
      <c r="F16797" s="4">
        <v>4.1924074364201882</v>
      </c>
    </row>
    <row r="16798" spans="1:6" x14ac:dyDescent="0.15">
      <c r="A16798" s="2" t="s">
        <v>60</v>
      </c>
      <c r="B16798" s="2" t="s">
        <v>55</v>
      </c>
      <c r="C16798" s="3" t="s">
        <v>15</v>
      </c>
      <c r="D16798" s="3" t="s">
        <v>16</v>
      </c>
      <c r="E16798" s="3">
        <v>1955</v>
      </c>
      <c r="F16798" s="4">
        <v>4.2404704325610254</v>
      </c>
    </row>
    <row r="16799" spans="1:6" x14ac:dyDescent="0.15">
      <c r="A16799" s="2" t="s">
        <v>60</v>
      </c>
      <c r="B16799" s="2" t="s">
        <v>55</v>
      </c>
      <c r="C16799" s="3" t="s">
        <v>15</v>
      </c>
      <c r="D16799" s="3" t="s">
        <v>16</v>
      </c>
      <c r="E16799" s="3">
        <v>1956</v>
      </c>
      <c r="F16799" s="4">
        <v>4.2873321283403563</v>
      </c>
    </row>
    <row r="16800" spans="1:6" x14ac:dyDescent="0.15">
      <c r="A16800" s="2" t="s">
        <v>60</v>
      </c>
      <c r="B16800" s="2" t="s">
        <v>55</v>
      </c>
      <c r="C16800" s="3" t="s">
        <v>15</v>
      </c>
      <c r="D16800" s="3" t="s">
        <v>16</v>
      </c>
      <c r="E16800" s="3">
        <v>1957</v>
      </c>
      <c r="F16800" s="4">
        <v>4.3296875153709182</v>
      </c>
    </row>
    <row r="16801" spans="1:6" x14ac:dyDescent="0.15">
      <c r="A16801" s="2" t="s">
        <v>60</v>
      </c>
      <c r="B16801" s="2" t="s">
        <v>55</v>
      </c>
      <c r="C16801" s="3" t="s">
        <v>15</v>
      </c>
      <c r="D16801" s="3" t="s">
        <v>16</v>
      </c>
      <c r="E16801" s="3">
        <v>1958</v>
      </c>
      <c r="F16801" s="4">
        <v>4.3655345855383256</v>
      </c>
    </row>
    <row r="16802" spans="1:6" x14ac:dyDescent="0.15">
      <c r="A16802" s="2" t="s">
        <v>60</v>
      </c>
      <c r="B16802" s="2" t="s">
        <v>55</v>
      </c>
      <c r="C16802" s="3" t="s">
        <v>15</v>
      </c>
      <c r="D16802" s="3" t="s">
        <v>16</v>
      </c>
      <c r="E16802" s="3">
        <v>1959</v>
      </c>
      <c r="F16802" s="4">
        <v>4.4004806804346028</v>
      </c>
    </row>
    <row r="16803" spans="1:6" x14ac:dyDescent="0.15">
      <c r="A16803" s="2" t="s">
        <v>60</v>
      </c>
      <c r="B16803" s="2" t="s">
        <v>55</v>
      </c>
      <c r="C16803" s="3" t="s">
        <v>15</v>
      </c>
      <c r="D16803" s="3" t="s">
        <v>16</v>
      </c>
      <c r="E16803" s="3">
        <v>1960</v>
      </c>
      <c r="F16803" s="4">
        <v>4.435426297866508</v>
      </c>
    </row>
    <row r="16804" spans="1:6" x14ac:dyDescent="0.15">
      <c r="A16804" s="2" t="s">
        <v>60</v>
      </c>
      <c r="B16804" s="2" t="s">
        <v>55</v>
      </c>
      <c r="C16804" s="3" t="s">
        <v>15</v>
      </c>
      <c r="D16804" s="3" t="s">
        <v>16</v>
      </c>
      <c r="E16804" s="3">
        <v>1961</v>
      </c>
      <c r="F16804" s="4">
        <v>4.4668716239827519</v>
      </c>
    </row>
    <row r="16805" spans="1:6" x14ac:dyDescent="0.15">
      <c r="A16805" s="2" t="s">
        <v>60</v>
      </c>
      <c r="B16805" s="2" t="s">
        <v>55</v>
      </c>
      <c r="C16805" s="3" t="s">
        <v>15</v>
      </c>
      <c r="D16805" s="3" t="s">
        <v>16</v>
      </c>
      <c r="E16805" s="3">
        <v>1962</v>
      </c>
      <c r="F16805" s="4">
        <v>4.4973510396731884</v>
      </c>
    </row>
    <row r="16806" spans="1:6" x14ac:dyDescent="0.15">
      <c r="A16806" s="2" t="s">
        <v>60</v>
      </c>
      <c r="B16806" s="2" t="s">
        <v>55</v>
      </c>
      <c r="C16806" s="3" t="s">
        <v>15</v>
      </c>
      <c r="D16806" s="3" t="s">
        <v>16</v>
      </c>
      <c r="E16806" s="3">
        <v>1963</v>
      </c>
      <c r="F16806" s="4">
        <v>4.5292590287664991</v>
      </c>
    </row>
    <row r="16807" spans="1:6" x14ac:dyDescent="0.15">
      <c r="A16807" s="2" t="s">
        <v>60</v>
      </c>
      <c r="B16807" s="2" t="s">
        <v>55</v>
      </c>
      <c r="C16807" s="3" t="s">
        <v>15</v>
      </c>
      <c r="D16807" s="3" t="s">
        <v>16</v>
      </c>
      <c r="E16807" s="3">
        <v>1964</v>
      </c>
      <c r="F16807" s="4">
        <v>4.5545269208298107</v>
      </c>
    </row>
    <row r="16808" spans="1:6" x14ac:dyDescent="0.15">
      <c r="A16808" s="2" t="s">
        <v>60</v>
      </c>
      <c r="B16808" s="2" t="s">
        <v>55</v>
      </c>
      <c r="C16808" s="3" t="s">
        <v>15</v>
      </c>
      <c r="D16808" s="3" t="s">
        <v>16</v>
      </c>
      <c r="E16808" s="3">
        <v>1965</v>
      </c>
      <c r="F16808" s="4">
        <v>4.569735116026437</v>
      </c>
    </row>
    <row r="16809" spans="1:6" x14ac:dyDescent="0.15">
      <c r="A16809" s="2" t="s">
        <v>60</v>
      </c>
      <c r="B16809" s="2" t="s">
        <v>55</v>
      </c>
      <c r="C16809" s="3" t="s">
        <v>15</v>
      </c>
      <c r="D16809" s="3" t="s">
        <v>16</v>
      </c>
      <c r="E16809" s="3">
        <v>1966</v>
      </c>
      <c r="F16809" s="4">
        <v>4.5868947081139515</v>
      </c>
    </row>
    <row r="16810" spans="1:6" x14ac:dyDescent="0.15">
      <c r="A16810" s="2" t="s">
        <v>60</v>
      </c>
      <c r="B16810" s="2" t="s">
        <v>55</v>
      </c>
      <c r="C16810" s="3" t="s">
        <v>15</v>
      </c>
      <c r="D16810" s="3" t="s">
        <v>16</v>
      </c>
      <c r="E16810" s="3">
        <v>1967</v>
      </c>
      <c r="F16810" s="4">
        <v>4.611802114575938</v>
      </c>
    </row>
    <row r="16811" spans="1:6" x14ac:dyDescent="0.15">
      <c r="A16811" s="2" t="s">
        <v>60</v>
      </c>
      <c r="B16811" s="2" t="s">
        <v>55</v>
      </c>
      <c r="C16811" s="3" t="s">
        <v>15</v>
      </c>
      <c r="D16811" s="3" t="s">
        <v>16</v>
      </c>
      <c r="E16811" s="3">
        <v>1968</v>
      </c>
      <c r="F16811" s="4">
        <v>4.6325546260674031</v>
      </c>
    </row>
    <row r="16812" spans="1:6" x14ac:dyDescent="0.15">
      <c r="A16812" s="2" t="s">
        <v>60</v>
      </c>
      <c r="B16812" s="2" t="s">
        <v>55</v>
      </c>
      <c r="C16812" s="3" t="s">
        <v>15</v>
      </c>
      <c r="D16812" s="3" t="s">
        <v>16</v>
      </c>
      <c r="E16812" s="3">
        <v>1969</v>
      </c>
      <c r="F16812" s="4">
        <v>4.6298669791139373</v>
      </c>
    </row>
    <row r="16813" spans="1:6" x14ac:dyDescent="0.15">
      <c r="A16813" s="2" t="s">
        <v>60</v>
      </c>
      <c r="B16813" s="2" t="s">
        <v>55</v>
      </c>
      <c r="C16813" s="3" t="s">
        <v>15</v>
      </c>
      <c r="D16813" s="3" t="s">
        <v>16</v>
      </c>
      <c r="E16813" s="3">
        <v>1970</v>
      </c>
      <c r="F16813" s="4">
        <v>4.6123659999999997</v>
      </c>
    </row>
    <row r="16814" spans="1:6" x14ac:dyDescent="0.15">
      <c r="A16814" s="2" t="s">
        <v>60</v>
      </c>
      <c r="B16814" s="2" t="s">
        <v>55</v>
      </c>
      <c r="C16814" s="3" t="s">
        <v>15</v>
      </c>
      <c r="D16814" s="3" t="s">
        <v>16</v>
      </c>
      <c r="E16814" s="3">
        <v>1971</v>
      </c>
      <c r="F16814" s="4">
        <v>4.6293799999999994</v>
      </c>
    </row>
    <row r="16815" spans="1:6" x14ac:dyDescent="0.15">
      <c r="A16815" s="2" t="s">
        <v>60</v>
      </c>
      <c r="B16815" s="2" t="s">
        <v>55</v>
      </c>
      <c r="C16815" s="3" t="s">
        <v>15</v>
      </c>
      <c r="D16815" s="3" t="s">
        <v>16</v>
      </c>
      <c r="E16815" s="3">
        <v>1972</v>
      </c>
      <c r="F16815" s="4">
        <v>4.6511719999999999</v>
      </c>
    </row>
    <row r="16816" spans="1:6" x14ac:dyDescent="0.15">
      <c r="A16816" s="2" t="s">
        <v>60</v>
      </c>
      <c r="B16816" s="2" t="s">
        <v>55</v>
      </c>
      <c r="C16816" s="3" t="s">
        <v>15</v>
      </c>
      <c r="D16816" s="3" t="s">
        <v>16</v>
      </c>
      <c r="E16816" s="3">
        <v>1973</v>
      </c>
      <c r="F16816" s="4">
        <v>4.6754559999999996</v>
      </c>
    </row>
    <row r="16817" spans="1:6" x14ac:dyDescent="0.15">
      <c r="A16817" s="2" t="s">
        <v>60</v>
      </c>
      <c r="B16817" s="2" t="s">
        <v>55</v>
      </c>
      <c r="C16817" s="3" t="s">
        <v>15</v>
      </c>
      <c r="D16817" s="3" t="s">
        <v>16</v>
      </c>
      <c r="E16817" s="3">
        <v>1974</v>
      </c>
      <c r="F16817" s="4">
        <v>4.698779</v>
      </c>
    </row>
    <row r="16818" spans="1:6" x14ac:dyDescent="0.15">
      <c r="A16818" s="2" t="s">
        <v>60</v>
      </c>
      <c r="B16818" s="2" t="s">
        <v>55</v>
      </c>
      <c r="C16818" s="3" t="s">
        <v>15</v>
      </c>
      <c r="D16818" s="3" t="s">
        <v>16</v>
      </c>
      <c r="E16818" s="3">
        <v>1975</v>
      </c>
      <c r="F16818" s="4">
        <v>4.7187489999999999</v>
      </c>
    </row>
    <row r="16819" spans="1:6" x14ac:dyDescent="0.15">
      <c r="A16819" s="2" t="s">
        <v>60</v>
      </c>
      <c r="B16819" s="2" t="s">
        <v>55</v>
      </c>
      <c r="C16819" s="3" t="s">
        <v>15</v>
      </c>
      <c r="D16819" s="3" t="s">
        <v>16</v>
      </c>
      <c r="E16819" s="3">
        <v>1976</v>
      </c>
      <c r="F16819" s="4">
        <v>4.7344369999999998</v>
      </c>
    </row>
    <row r="16820" spans="1:6" x14ac:dyDescent="0.15">
      <c r="A16820" s="2" t="s">
        <v>60</v>
      </c>
      <c r="B16820" s="2" t="s">
        <v>55</v>
      </c>
      <c r="C16820" s="3" t="s">
        <v>15</v>
      </c>
      <c r="D16820" s="3" t="s">
        <v>16</v>
      </c>
      <c r="E16820" s="3">
        <v>1977</v>
      </c>
      <c r="F16820" s="4">
        <v>4.7469320000000002</v>
      </c>
    </row>
    <row r="16821" spans="1:6" x14ac:dyDescent="0.15">
      <c r="A16821" s="2" t="s">
        <v>60</v>
      </c>
      <c r="B16821" s="2" t="s">
        <v>55</v>
      </c>
      <c r="C16821" s="3" t="s">
        <v>15</v>
      </c>
      <c r="D16821" s="3" t="s">
        <v>16</v>
      </c>
      <c r="E16821" s="3">
        <v>1978</v>
      </c>
      <c r="F16821" s="4">
        <v>4.7582519999999997</v>
      </c>
    </row>
    <row r="16822" spans="1:6" x14ac:dyDescent="0.15">
      <c r="A16822" s="2" t="s">
        <v>60</v>
      </c>
      <c r="B16822" s="2" t="s">
        <v>55</v>
      </c>
      <c r="C16822" s="3" t="s">
        <v>15</v>
      </c>
      <c r="D16822" s="3" t="s">
        <v>16</v>
      </c>
      <c r="E16822" s="3">
        <v>1979</v>
      </c>
      <c r="F16822" s="4">
        <v>4.7713450000000002</v>
      </c>
    </row>
    <row r="16823" spans="1:6" x14ac:dyDescent="0.15">
      <c r="A16823" s="2" t="s">
        <v>60</v>
      </c>
      <c r="B16823" s="2" t="s">
        <v>55</v>
      </c>
      <c r="C16823" s="3" t="s">
        <v>15</v>
      </c>
      <c r="D16823" s="3" t="s">
        <v>16</v>
      </c>
      <c r="E16823" s="3">
        <v>1980</v>
      </c>
      <c r="F16823" s="4">
        <v>4.7882429999999996</v>
      </c>
    </row>
    <row r="16824" spans="1:6" x14ac:dyDescent="0.15">
      <c r="A16824" s="2" t="s">
        <v>60</v>
      </c>
      <c r="B16824" s="2" t="s">
        <v>55</v>
      </c>
      <c r="C16824" s="3" t="s">
        <v>15</v>
      </c>
      <c r="D16824" s="3" t="s">
        <v>16</v>
      </c>
      <c r="E16824" s="3">
        <v>1981</v>
      </c>
      <c r="F16824" s="4">
        <v>4.8098130000000001</v>
      </c>
    </row>
    <row r="16825" spans="1:6" x14ac:dyDescent="0.15">
      <c r="A16825" s="2" t="s">
        <v>60</v>
      </c>
      <c r="B16825" s="2" t="s">
        <v>55</v>
      </c>
      <c r="C16825" s="3" t="s">
        <v>15</v>
      </c>
      <c r="D16825" s="3" t="s">
        <v>16</v>
      </c>
      <c r="E16825" s="3">
        <v>1982</v>
      </c>
      <c r="F16825" s="4">
        <v>4.8350999999999997</v>
      </c>
    </row>
    <row r="16826" spans="1:6" x14ac:dyDescent="0.15">
      <c r="A16826" s="2" t="s">
        <v>60</v>
      </c>
      <c r="B16826" s="2" t="s">
        <v>55</v>
      </c>
      <c r="C16826" s="3" t="s">
        <v>15</v>
      </c>
      <c r="D16826" s="3" t="s">
        <v>16</v>
      </c>
      <c r="E16826" s="3">
        <v>1983</v>
      </c>
      <c r="F16826" s="4">
        <v>4.8621780000000001</v>
      </c>
    </row>
    <row r="16827" spans="1:6" x14ac:dyDescent="0.15">
      <c r="A16827" s="2" t="s">
        <v>60</v>
      </c>
      <c r="B16827" s="2" t="s">
        <v>55</v>
      </c>
      <c r="C16827" s="3" t="s">
        <v>15</v>
      </c>
      <c r="D16827" s="3" t="s">
        <v>16</v>
      </c>
      <c r="E16827" s="3">
        <v>1984</v>
      </c>
      <c r="F16827" s="4">
        <v>4.888204</v>
      </c>
    </row>
    <row r="16828" spans="1:6" x14ac:dyDescent="0.15">
      <c r="A16828" s="2" t="s">
        <v>60</v>
      </c>
      <c r="B16828" s="2" t="s">
        <v>55</v>
      </c>
      <c r="C16828" s="3" t="s">
        <v>15</v>
      </c>
      <c r="D16828" s="3" t="s">
        <v>16</v>
      </c>
      <c r="E16828" s="3">
        <v>1985</v>
      </c>
      <c r="F16828" s="4">
        <v>4.9112200000000001</v>
      </c>
    </row>
    <row r="16829" spans="1:6" x14ac:dyDescent="0.15">
      <c r="A16829" s="2" t="s">
        <v>60</v>
      </c>
      <c r="B16829" s="2" t="s">
        <v>55</v>
      </c>
      <c r="C16829" s="3" t="s">
        <v>15</v>
      </c>
      <c r="D16829" s="3" t="s">
        <v>16</v>
      </c>
      <c r="E16829" s="3">
        <v>1986</v>
      </c>
      <c r="F16829" s="4">
        <v>4.9303409999999994</v>
      </c>
    </row>
    <row r="16830" spans="1:6" x14ac:dyDescent="0.15">
      <c r="A16830" s="2" t="s">
        <v>60</v>
      </c>
      <c r="B16830" s="2" t="s">
        <v>55</v>
      </c>
      <c r="C16830" s="3" t="s">
        <v>15</v>
      </c>
      <c r="D16830" s="3" t="s">
        <v>16</v>
      </c>
      <c r="E16830" s="3">
        <v>1987</v>
      </c>
      <c r="F16830" s="4">
        <v>4.9463729999999995</v>
      </c>
    </row>
    <row r="16831" spans="1:6" x14ac:dyDescent="0.15">
      <c r="A16831" s="2" t="s">
        <v>60</v>
      </c>
      <c r="B16831" s="2" t="s">
        <v>55</v>
      </c>
      <c r="C16831" s="3" t="s">
        <v>15</v>
      </c>
      <c r="D16831" s="3" t="s">
        <v>16</v>
      </c>
      <c r="E16831" s="3">
        <v>1988</v>
      </c>
      <c r="F16831" s="4">
        <v>4.961087</v>
      </c>
    </row>
    <row r="16832" spans="1:6" x14ac:dyDescent="0.15">
      <c r="A16832" s="2" t="s">
        <v>60</v>
      </c>
      <c r="B16832" s="2" t="s">
        <v>55</v>
      </c>
      <c r="C16832" s="3" t="s">
        <v>15</v>
      </c>
      <c r="D16832" s="3" t="s">
        <v>16</v>
      </c>
      <c r="E16832" s="3">
        <v>1989</v>
      </c>
      <c r="F16832" s="4">
        <v>4.9771149999999995</v>
      </c>
    </row>
    <row r="16833" spans="1:6" x14ac:dyDescent="0.15">
      <c r="A16833" s="2" t="s">
        <v>60</v>
      </c>
      <c r="B16833" s="2" t="s">
        <v>55</v>
      </c>
      <c r="C16833" s="3" t="s">
        <v>15</v>
      </c>
      <c r="D16833" s="3" t="s">
        <v>16</v>
      </c>
      <c r="E16833" s="3">
        <v>1990</v>
      </c>
      <c r="F16833" s="4">
        <v>4.9962219999999995</v>
      </c>
    </row>
    <row r="16834" spans="1:6" x14ac:dyDescent="0.15">
      <c r="A16834" s="2" t="s">
        <v>60</v>
      </c>
      <c r="B16834" s="2" t="s">
        <v>55</v>
      </c>
      <c r="C16834" s="3" t="s">
        <v>15</v>
      </c>
      <c r="D16834" s="3" t="s">
        <v>16</v>
      </c>
      <c r="E16834" s="3">
        <v>1991</v>
      </c>
      <c r="F16834" s="4">
        <v>5.0191249999999998</v>
      </c>
    </row>
    <row r="16835" spans="1:6" x14ac:dyDescent="0.15">
      <c r="A16835" s="2" t="s">
        <v>60</v>
      </c>
      <c r="B16835" s="2" t="s">
        <v>55</v>
      </c>
      <c r="C16835" s="3" t="s">
        <v>15</v>
      </c>
      <c r="D16835" s="3" t="s">
        <v>16</v>
      </c>
      <c r="E16835" s="3">
        <v>1992</v>
      </c>
      <c r="F16835" s="4">
        <v>5.0449250000000001</v>
      </c>
    </row>
    <row r="16836" spans="1:6" x14ac:dyDescent="0.15">
      <c r="A16836" s="2" t="s">
        <v>60</v>
      </c>
      <c r="B16836" s="2" t="s">
        <v>55</v>
      </c>
      <c r="C16836" s="3" t="s">
        <v>15</v>
      </c>
      <c r="D16836" s="3" t="s">
        <v>16</v>
      </c>
      <c r="E16836" s="3">
        <v>1993</v>
      </c>
      <c r="F16836" s="4">
        <v>5.0717889999999999</v>
      </c>
    </row>
    <row r="16837" spans="1:6" x14ac:dyDescent="0.15">
      <c r="A16837" s="2" t="s">
        <v>60</v>
      </c>
      <c r="B16837" s="2" t="s">
        <v>55</v>
      </c>
      <c r="C16837" s="3" t="s">
        <v>15</v>
      </c>
      <c r="D16837" s="3" t="s">
        <v>16</v>
      </c>
      <c r="E16837" s="3">
        <v>1994</v>
      </c>
      <c r="F16837" s="4">
        <v>5.0970969999999998</v>
      </c>
    </row>
    <row r="16838" spans="1:6" x14ac:dyDescent="0.15">
      <c r="A16838" s="2" t="s">
        <v>60</v>
      </c>
      <c r="B16838" s="2" t="s">
        <v>55</v>
      </c>
      <c r="C16838" s="3" t="s">
        <v>15</v>
      </c>
      <c r="D16838" s="3" t="s">
        <v>16</v>
      </c>
      <c r="E16838" s="3">
        <v>1995</v>
      </c>
      <c r="F16838" s="4">
        <v>5.1190049999999996</v>
      </c>
    </row>
    <row r="16839" spans="1:6" x14ac:dyDescent="0.15">
      <c r="A16839" s="2" t="s">
        <v>60</v>
      </c>
      <c r="B16839" s="2" t="s">
        <v>55</v>
      </c>
      <c r="C16839" s="3" t="s">
        <v>15</v>
      </c>
      <c r="D16839" s="3" t="s">
        <v>16</v>
      </c>
      <c r="E16839" s="3">
        <v>1996</v>
      </c>
      <c r="F16839" s="4">
        <v>5.1369790000000002</v>
      </c>
    </row>
    <row r="16840" spans="1:6" x14ac:dyDescent="0.15">
      <c r="A16840" s="2" t="s">
        <v>60</v>
      </c>
      <c r="B16840" s="2" t="s">
        <v>55</v>
      </c>
      <c r="C16840" s="3" t="s">
        <v>15</v>
      </c>
      <c r="D16840" s="3" t="s">
        <v>16</v>
      </c>
      <c r="E16840" s="3">
        <v>1997</v>
      </c>
      <c r="F16840" s="4">
        <v>5.1517460000000002</v>
      </c>
    </row>
    <row r="16841" spans="1:6" x14ac:dyDescent="0.15">
      <c r="A16841" s="2" t="s">
        <v>60</v>
      </c>
      <c r="B16841" s="2" t="s">
        <v>55</v>
      </c>
      <c r="C16841" s="3" t="s">
        <v>15</v>
      </c>
      <c r="D16841" s="3" t="s">
        <v>16</v>
      </c>
      <c r="E16841" s="3">
        <v>1998</v>
      </c>
      <c r="F16841" s="4">
        <v>5.1642419999999998</v>
      </c>
    </row>
    <row r="16842" spans="1:6" x14ac:dyDescent="0.15">
      <c r="A16842" s="2" t="s">
        <v>60</v>
      </c>
      <c r="B16842" s="2" t="s">
        <v>55</v>
      </c>
      <c r="C16842" s="3" t="s">
        <v>15</v>
      </c>
      <c r="D16842" s="3" t="s">
        <v>16</v>
      </c>
      <c r="E16842" s="3">
        <v>1999</v>
      </c>
      <c r="F16842" s="4">
        <v>5.1759259999999996</v>
      </c>
    </row>
    <row r="16843" spans="1:6" x14ac:dyDescent="0.15">
      <c r="A16843" s="2" t="s">
        <v>60</v>
      </c>
      <c r="B16843" s="2" t="s">
        <v>55</v>
      </c>
      <c r="C16843" s="3" t="s">
        <v>15</v>
      </c>
      <c r="D16843" s="3" t="s">
        <v>16</v>
      </c>
      <c r="E16843" s="3">
        <v>2000</v>
      </c>
      <c r="F16843" s="4">
        <v>5.1879539999999995</v>
      </c>
    </row>
    <row r="16844" spans="1:6" x14ac:dyDescent="0.15">
      <c r="A16844" s="2" t="s">
        <v>60</v>
      </c>
      <c r="B16844" s="2" t="s">
        <v>55</v>
      </c>
      <c r="C16844" s="3" t="s">
        <v>15</v>
      </c>
      <c r="D16844" s="3" t="s">
        <v>16</v>
      </c>
      <c r="E16844" s="3">
        <v>2001</v>
      </c>
      <c r="F16844" s="4">
        <v>5.2004769999999994</v>
      </c>
    </row>
    <row r="16845" spans="1:6" x14ac:dyDescent="0.15">
      <c r="A16845" s="2" t="s">
        <v>60</v>
      </c>
      <c r="B16845" s="2" t="s">
        <v>55</v>
      </c>
      <c r="C16845" s="3" t="s">
        <v>15</v>
      </c>
      <c r="D16845" s="3" t="s">
        <v>16</v>
      </c>
      <c r="E16845" s="3">
        <v>2002</v>
      </c>
      <c r="F16845" s="4">
        <v>5.2133659999999997</v>
      </c>
    </row>
    <row r="16846" spans="1:6" x14ac:dyDescent="0.15">
      <c r="A16846" s="2" t="s">
        <v>60</v>
      </c>
      <c r="B16846" s="2" t="s">
        <v>55</v>
      </c>
      <c r="C16846" s="3" t="s">
        <v>15</v>
      </c>
      <c r="D16846" s="3" t="s">
        <v>16</v>
      </c>
      <c r="E16846" s="3">
        <v>2003</v>
      </c>
      <c r="F16846" s="4">
        <v>5.227093</v>
      </c>
    </row>
    <row r="16847" spans="1:6" x14ac:dyDescent="0.15">
      <c r="A16847" s="2" t="s">
        <v>60</v>
      </c>
      <c r="B16847" s="2" t="s">
        <v>55</v>
      </c>
      <c r="C16847" s="3" t="s">
        <v>15</v>
      </c>
      <c r="D16847" s="3" t="s">
        <v>16</v>
      </c>
      <c r="E16847" s="3">
        <v>2004</v>
      </c>
      <c r="F16847" s="4">
        <v>5.2421699999999998</v>
      </c>
    </row>
    <row r="16848" spans="1:6" x14ac:dyDescent="0.15">
      <c r="A16848" s="2" t="s">
        <v>60</v>
      </c>
      <c r="B16848" s="2" t="s">
        <v>55</v>
      </c>
      <c r="C16848" s="3" t="s">
        <v>15</v>
      </c>
      <c r="D16848" s="3" t="s">
        <v>16</v>
      </c>
      <c r="E16848" s="3">
        <v>2005</v>
      </c>
      <c r="F16848" s="4">
        <v>5.2589269999999999</v>
      </c>
    </row>
    <row r="16849" spans="1:6" x14ac:dyDescent="0.15">
      <c r="A16849" s="2" t="s">
        <v>60</v>
      </c>
      <c r="B16849" s="2" t="s">
        <v>55</v>
      </c>
      <c r="C16849" s="3" t="s">
        <v>15</v>
      </c>
      <c r="D16849" s="3" t="s">
        <v>16</v>
      </c>
      <c r="E16849" s="3">
        <v>2006</v>
      </c>
      <c r="F16849" s="4">
        <v>5.2774909999999995</v>
      </c>
    </row>
    <row r="16850" spans="1:6" x14ac:dyDescent="0.15">
      <c r="A16850" s="2" t="s">
        <v>60</v>
      </c>
      <c r="B16850" s="2" t="s">
        <v>55</v>
      </c>
      <c r="C16850" s="3" t="s">
        <v>15</v>
      </c>
      <c r="D16850" s="3" t="s">
        <v>16</v>
      </c>
      <c r="E16850" s="3">
        <v>2007</v>
      </c>
      <c r="F16850" s="4">
        <v>5.297739</v>
      </c>
    </row>
    <row r="16851" spans="1:6" x14ac:dyDescent="0.15">
      <c r="A16851" s="2" t="s">
        <v>60</v>
      </c>
      <c r="B16851" s="2" t="s">
        <v>55</v>
      </c>
      <c r="C16851" s="3" t="s">
        <v>15</v>
      </c>
      <c r="D16851" s="3" t="s">
        <v>16</v>
      </c>
      <c r="E16851" s="3">
        <v>2008</v>
      </c>
      <c r="F16851" s="4">
        <v>5.3194489999999996</v>
      </c>
    </row>
    <row r="16852" spans="1:6" x14ac:dyDescent="0.15">
      <c r="A16852" s="2" t="s">
        <v>60</v>
      </c>
      <c r="B16852" s="2" t="s">
        <v>55</v>
      </c>
      <c r="C16852" s="3" t="s">
        <v>15</v>
      </c>
      <c r="D16852" s="3" t="s">
        <v>16</v>
      </c>
      <c r="E16852" s="3">
        <v>2009</v>
      </c>
      <c r="F16852" s="4">
        <v>5.3422619999999998</v>
      </c>
    </row>
    <row r="16853" spans="1:6" x14ac:dyDescent="0.15">
      <c r="A16853" s="2" t="s">
        <v>60</v>
      </c>
      <c r="B16853" s="2" t="s">
        <v>55</v>
      </c>
      <c r="C16853" s="3" t="s">
        <v>15</v>
      </c>
      <c r="D16853" s="3" t="s">
        <v>16</v>
      </c>
      <c r="E16853" s="3">
        <v>2010</v>
      </c>
      <c r="F16853" s="4">
        <v>5.3657819999999994</v>
      </c>
    </row>
    <row r="16854" spans="1:6" x14ac:dyDescent="0.15">
      <c r="A16854" s="2" t="s">
        <v>60</v>
      </c>
      <c r="B16854" s="2" t="s">
        <v>55</v>
      </c>
      <c r="C16854" s="3" t="s">
        <v>15</v>
      </c>
      <c r="D16854" s="3" t="s">
        <v>16</v>
      </c>
      <c r="E16854" s="3">
        <v>2011</v>
      </c>
      <c r="F16854" s="4">
        <v>5.3900379999999997</v>
      </c>
    </row>
    <row r="16855" spans="1:6" x14ac:dyDescent="0.15">
      <c r="A16855" s="2" t="s">
        <v>60</v>
      </c>
      <c r="B16855" s="2" t="s">
        <v>55</v>
      </c>
      <c r="C16855" s="3" t="s">
        <v>15</v>
      </c>
      <c r="D16855" s="3" t="s">
        <v>16</v>
      </c>
      <c r="E16855" s="3">
        <v>2012</v>
      </c>
      <c r="F16855" s="4">
        <v>5.4147699999999999</v>
      </c>
    </row>
    <row r="16856" spans="1:6" x14ac:dyDescent="0.15">
      <c r="A16856" s="2" t="s">
        <v>60</v>
      </c>
      <c r="B16856" s="2" t="s">
        <v>55</v>
      </c>
      <c r="C16856" s="3" t="s">
        <v>15</v>
      </c>
      <c r="D16856" s="3" t="s">
        <v>16</v>
      </c>
      <c r="E16856" s="3">
        <v>2013</v>
      </c>
      <c r="F16856" s="4">
        <v>5.4389819999999993</v>
      </c>
    </row>
    <row r="16857" spans="1:6" x14ac:dyDescent="0.15">
      <c r="A16857" s="2" t="s">
        <v>60</v>
      </c>
      <c r="B16857" s="2" t="s">
        <v>55</v>
      </c>
      <c r="C16857" s="3" t="s">
        <v>15</v>
      </c>
      <c r="D16857" s="3" t="s">
        <v>16</v>
      </c>
      <c r="E16857" s="3">
        <v>2014</v>
      </c>
      <c r="F16857" s="4">
        <v>5.461411</v>
      </c>
    </row>
    <row r="16858" spans="1:6" x14ac:dyDescent="0.15">
      <c r="A16858" s="2" t="s">
        <v>60</v>
      </c>
      <c r="B16858" s="2" t="s">
        <v>55</v>
      </c>
      <c r="C16858" s="3" t="s">
        <v>15</v>
      </c>
      <c r="D16858" s="3" t="s">
        <v>16</v>
      </c>
      <c r="E16858" s="3">
        <v>2015</v>
      </c>
      <c r="F16858" s="4">
        <v>5.481122</v>
      </c>
    </row>
    <row r="16859" spans="1:6" x14ac:dyDescent="0.15">
      <c r="A16859" s="2" t="s">
        <v>60</v>
      </c>
      <c r="B16859" s="2" t="s">
        <v>55</v>
      </c>
      <c r="C16859" s="3" t="s">
        <v>15</v>
      </c>
      <c r="D16859" s="3" t="s">
        <v>16</v>
      </c>
      <c r="E16859" s="3">
        <v>2016</v>
      </c>
      <c r="F16859" s="4">
        <v>5.4977130000000001</v>
      </c>
    </row>
    <row r="16860" spans="1:6" x14ac:dyDescent="0.15">
      <c r="A16860" s="2" t="s">
        <v>60</v>
      </c>
      <c r="B16860" s="2" t="s">
        <v>55</v>
      </c>
      <c r="C16860" s="3" t="s">
        <v>15</v>
      </c>
      <c r="D16860" s="3" t="s">
        <v>16</v>
      </c>
      <c r="E16860" s="3">
        <v>2017</v>
      </c>
      <c r="F16860" s="4">
        <v>5.5113709999999996</v>
      </c>
    </row>
    <row r="16861" spans="1:6" x14ac:dyDescent="0.15">
      <c r="A16861" s="2" t="s">
        <v>60</v>
      </c>
      <c r="B16861" s="2" t="s">
        <v>55</v>
      </c>
      <c r="C16861" s="3" t="s">
        <v>15</v>
      </c>
      <c r="D16861" s="3" t="s">
        <v>16</v>
      </c>
      <c r="E16861" s="3">
        <v>2018</v>
      </c>
      <c r="F16861" s="4">
        <v>5.5225759999999999</v>
      </c>
    </row>
    <row r="16862" spans="1:6" x14ac:dyDescent="0.15">
      <c r="A16862" s="2" t="s">
        <v>60</v>
      </c>
      <c r="B16862" s="2" t="s">
        <v>55</v>
      </c>
      <c r="C16862" s="3" t="s">
        <v>15</v>
      </c>
      <c r="D16862" s="3" t="s">
        <v>16</v>
      </c>
      <c r="E16862" s="3">
        <v>2019</v>
      </c>
      <c r="F16862" s="4">
        <v>5.5321559999999996</v>
      </c>
    </row>
    <row r="16863" spans="1:6" x14ac:dyDescent="0.15">
      <c r="A16863" s="2" t="s">
        <v>60</v>
      </c>
      <c r="B16863" s="2" t="s">
        <v>55</v>
      </c>
      <c r="C16863" s="3" t="s">
        <v>17</v>
      </c>
      <c r="D16863" s="3" t="s">
        <v>18</v>
      </c>
      <c r="E16863" s="3">
        <v>1950</v>
      </c>
      <c r="F16863" s="4">
        <v>42.549913469933841</v>
      </c>
    </row>
    <row r="16864" spans="1:6" x14ac:dyDescent="0.15">
      <c r="A16864" s="2" t="s">
        <v>60</v>
      </c>
      <c r="B16864" s="2" t="s">
        <v>55</v>
      </c>
      <c r="C16864" s="3" t="s">
        <v>17</v>
      </c>
      <c r="D16864" s="3" t="s">
        <v>18</v>
      </c>
      <c r="E16864" s="3">
        <v>1951</v>
      </c>
      <c r="F16864" s="4">
        <v>42.894336302161157</v>
      </c>
    </row>
    <row r="16865" spans="1:6" x14ac:dyDescent="0.15">
      <c r="A16865" s="2" t="s">
        <v>60</v>
      </c>
      <c r="B16865" s="2" t="s">
        <v>55</v>
      </c>
      <c r="C16865" s="3" t="s">
        <v>17</v>
      </c>
      <c r="D16865" s="3" t="s">
        <v>18</v>
      </c>
      <c r="E16865" s="3">
        <v>1952</v>
      </c>
      <c r="F16865" s="4">
        <v>43.216300261389208</v>
      </c>
    </row>
    <row r="16866" spans="1:6" x14ac:dyDescent="0.15">
      <c r="A16866" s="2" t="s">
        <v>60</v>
      </c>
      <c r="B16866" s="2" t="s">
        <v>55</v>
      </c>
      <c r="C16866" s="3" t="s">
        <v>17</v>
      </c>
      <c r="D16866" s="3" t="s">
        <v>18</v>
      </c>
      <c r="E16866" s="3">
        <v>1953</v>
      </c>
      <c r="F16866" s="4">
        <v>43.527994907619131</v>
      </c>
    </row>
    <row r="16867" spans="1:6" x14ac:dyDescent="0.15">
      <c r="A16867" s="2" t="s">
        <v>60</v>
      </c>
      <c r="B16867" s="2" t="s">
        <v>55</v>
      </c>
      <c r="C16867" s="3" t="s">
        <v>17</v>
      </c>
      <c r="D16867" s="3" t="s">
        <v>18</v>
      </c>
      <c r="E16867" s="3">
        <v>1954</v>
      </c>
      <c r="F16867" s="4">
        <v>43.854788116268239</v>
      </c>
    </row>
    <row r="16868" spans="1:6" x14ac:dyDescent="0.15">
      <c r="A16868" s="2" t="s">
        <v>60</v>
      </c>
      <c r="B16868" s="2" t="s">
        <v>55</v>
      </c>
      <c r="C16868" s="3" t="s">
        <v>17</v>
      </c>
      <c r="D16868" s="3" t="s">
        <v>18</v>
      </c>
      <c r="E16868" s="3">
        <v>1955</v>
      </c>
      <c r="F16868" s="4">
        <v>44.251370659831416</v>
      </c>
    </row>
    <row r="16869" spans="1:6" x14ac:dyDescent="0.15">
      <c r="A16869" s="2" t="s">
        <v>60</v>
      </c>
      <c r="B16869" s="2" t="s">
        <v>55</v>
      </c>
      <c r="C16869" s="3" t="s">
        <v>17</v>
      </c>
      <c r="D16869" s="3" t="s">
        <v>18</v>
      </c>
      <c r="E16869" s="3">
        <v>1956</v>
      </c>
      <c r="F16869" s="4">
        <v>44.691172122521678</v>
      </c>
    </row>
    <row r="16870" spans="1:6" x14ac:dyDescent="0.15">
      <c r="A16870" s="2" t="s">
        <v>60</v>
      </c>
      <c r="B16870" s="2" t="s">
        <v>55</v>
      </c>
      <c r="C16870" s="3" t="s">
        <v>17</v>
      </c>
      <c r="D16870" s="3" t="s">
        <v>18</v>
      </c>
      <c r="E16870" s="3">
        <v>1957</v>
      </c>
      <c r="F16870" s="4">
        <v>45.186473686463565</v>
      </c>
    </row>
    <row r="16871" spans="1:6" x14ac:dyDescent="0.15">
      <c r="A16871" s="2" t="s">
        <v>60</v>
      </c>
      <c r="B16871" s="2" t="s">
        <v>55</v>
      </c>
      <c r="C16871" s="3" t="s">
        <v>17</v>
      </c>
      <c r="D16871" s="3" t="s">
        <v>18</v>
      </c>
      <c r="E16871" s="3">
        <v>1958</v>
      </c>
      <c r="F16871" s="4">
        <v>45.688406401586768</v>
      </c>
    </row>
    <row r="16872" spans="1:6" x14ac:dyDescent="0.15">
      <c r="A16872" s="2" t="s">
        <v>60</v>
      </c>
      <c r="B16872" s="2" t="s">
        <v>55</v>
      </c>
      <c r="C16872" s="3" t="s">
        <v>17</v>
      </c>
      <c r="D16872" s="3" t="s">
        <v>18</v>
      </c>
      <c r="E16872" s="3">
        <v>1959</v>
      </c>
      <c r="F16872" s="4">
        <v>46.163600727030079</v>
      </c>
    </row>
    <row r="16873" spans="1:6" x14ac:dyDescent="0.15">
      <c r="A16873" s="2" t="s">
        <v>60</v>
      </c>
      <c r="B16873" s="2" t="s">
        <v>55</v>
      </c>
      <c r="C16873" s="3" t="s">
        <v>17</v>
      </c>
      <c r="D16873" s="3" t="s">
        <v>18</v>
      </c>
      <c r="E16873" s="3">
        <v>1960</v>
      </c>
      <c r="F16873" s="4">
        <v>46.619302445719313</v>
      </c>
    </row>
    <row r="16874" spans="1:6" x14ac:dyDescent="0.15">
      <c r="A16874" s="2" t="s">
        <v>60</v>
      </c>
      <c r="B16874" s="2" t="s">
        <v>55</v>
      </c>
      <c r="C16874" s="3" t="s">
        <v>17</v>
      </c>
      <c r="D16874" s="3" t="s">
        <v>18</v>
      </c>
      <c r="E16874" s="3">
        <v>1961</v>
      </c>
      <c r="F16874" s="4">
        <v>47.16372492057085</v>
      </c>
    </row>
    <row r="16875" spans="1:6" x14ac:dyDescent="0.15">
      <c r="A16875" s="2" t="s">
        <v>60</v>
      </c>
      <c r="B16875" s="2" t="s">
        <v>55</v>
      </c>
      <c r="C16875" s="3" t="s">
        <v>17</v>
      </c>
      <c r="D16875" s="3" t="s">
        <v>18</v>
      </c>
      <c r="E16875" s="3">
        <v>1962</v>
      </c>
      <c r="F16875" s="4">
        <v>48.125119679031293</v>
      </c>
    </row>
    <row r="16876" spans="1:6" x14ac:dyDescent="0.15">
      <c r="A16876" s="2" t="s">
        <v>60</v>
      </c>
      <c r="B16876" s="2" t="s">
        <v>55</v>
      </c>
      <c r="C16876" s="3" t="s">
        <v>17</v>
      </c>
      <c r="D16876" s="3" t="s">
        <v>18</v>
      </c>
      <c r="E16876" s="3">
        <v>1963</v>
      </c>
      <c r="F16876" s="4">
        <v>48.835973741045123</v>
      </c>
    </row>
    <row r="16877" spans="1:6" x14ac:dyDescent="0.15">
      <c r="A16877" s="2" t="s">
        <v>60</v>
      </c>
      <c r="B16877" s="2" t="s">
        <v>55</v>
      </c>
      <c r="C16877" s="3" t="s">
        <v>17</v>
      </c>
      <c r="D16877" s="3" t="s">
        <v>18</v>
      </c>
      <c r="E16877" s="3">
        <v>1964</v>
      </c>
      <c r="F16877" s="4">
        <v>49.394349501773306</v>
      </c>
    </row>
    <row r="16878" spans="1:6" x14ac:dyDescent="0.15">
      <c r="A16878" s="2" t="s">
        <v>60</v>
      </c>
      <c r="B16878" s="2" t="s">
        <v>55</v>
      </c>
      <c r="C16878" s="3" t="s">
        <v>17</v>
      </c>
      <c r="D16878" s="3" t="s">
        <v>18</v>
      </c>
      <c r="E16878" s="3">
        <v>1965</v>
      </c>
      <c r="F16878" s="4">
        <v>49.839568122509796</v>
      </c>
    </row>
    <row r="16879" spans="1:6" x14ac:dyDescent="0.15">
      <c r="A16879" s="2" t="s">
        <v>60</v>
      </c>
      <c r="B16879" s="2" t="s">
        <v>55</v>
      </c>
      <c r="C16879" s="3" t="s">
        <v>17</v>
      </c>
      <c r="D16879" s="3" t="s">
        <v>18</v>
      </c>
      <c r="E16879" s="3">
        <v>1966</v>
      </c>
      <c r="F16879" s="4">
        <v>50.293055639883448</v>
      </c>
    </row>
    <row r="16880" spans="1:6" x14ac:dyDescent="0.15">
      <c r="A16880" s="2" t="s">
        <v>60</v>
      </c>
      <c r="B16880" s="2" t="s">
        <v>55</v>
      </c>
      <c r="C16880" s="3" t="s">
        <v>17</v>
      </c>
      <c r="D16880" s="3" t="s">
        <v>18</v>
      </c>
      <c r="E16880" s="3">
        <v>1967</v>
      </c>
      <c r="F16880" s="4">
        <v>50.688794496393626</v>
      </c>
    </row>
    <row r="16881" spans="1:6" x14ac:dyDescent="0.15">
      <c r="A16881" s="2" t="s">
        <v>60</v>
      </c>
      <c r="B16881" s="2" t="s">
        <v>55</v>
      </c>
      <c r="C16881" s="3" t="s">
        <v>17</v>
      </c>
      <c r="D16881" s="3" t="s">
        <v>18</v>
      </c>
      <c r="E16881" s="3">
        <v>1968</v>
      </c>
      <c r="F16881" s="4">
        <v>51.0730920402438</v>
      </c>
    </row>
    <row r="16882" spans="1:6" x14ac:dyDescent="0.15">
      <c r="A16882" s="2" t="s">
        <v>60</v>
      </c>
      <c r="B16882" s="2" t="s">
        <v>55</v>
      </c>
      <c r="C16882" s="3" t="s">
        <v>17</v>
      </c>
      <c r="D16882" s="3" t="s">
        <v>18</v>
      </c>
      <c r="E16882" s="3">
        <v>1969</v>
      </c>
      <c r="F16882" s="4">
        <v>51.509285881825058</v>
      </c>
    </row>
    <row r="16883" spans="1:6" x14ac:dyDescent="0.15">
      <c r="A16883" s="2" t="s">
        <v>60</v>
      </c>
      <c r="B16883" s="2" t="s">
        <v>55</v>
      </c>
      <c r="C16883" s="3" t="s">
        <v>17</v>
      </c>
      <c r="D16883" s="3" t="s">
        <v>18</v>
      </c>
      <c r="E16883" s="3">
        <v>1970</v>
      </c>
      <c r="F16883" s="4">
        <v>51.957737999999999</v>
      </c>
    </row>
    <row r="16884" spans="1:6" x14ac:dyDescent="0.15">
      <c r="A16884" s="2" t="s">
        <v>60</v>
      </c>
      <c r="B16884" s="2" t="s">
        <v>55</v>
      </c>
      <c r="C16884" s="3" t="s">
        <v>17</v>
      </c>
      <c r="D16884" s="3" t="s">
        <v>18</v>
      </c>
      <c r="E16884" s="3">
        <v>1971</v>
      </c>
      <c r="F16884" s="4">
        <v>52.371341999999999</v>
      </c>
    </row>
    <row r="16885" spans="1:6" x14ac:dyDescent="0.15">
      <c r="A16885" s="2" t="s">
        <v>60</v>
      </c>
      <c r="B16885" s="2" t="s">
        <v>55</v>
      </c>
      <c r="C16885" s="3" t="s">
        <v>17</v>
      </c>
      <c r="D16885" s="3" t="s">
        <v>18</v>
      </c>
      <c r="E16885" s="3">
        <v>1972</v>
      </c>
      <c r="F16885" s="4">
        <v>52.793137999999999</v>
      </c>
    </row>
    <row r="16886" spans="1:6" x14ac:dyDescent="0.15">
      <c r="A16886" s="2" t="s">
        <v>60</v>
      </c>
      <c r="B16886" s="2" t="s">
        <v>55</v>
      </c>
      <c r="C16886" s="3" t="s">
        <v>17</v>
      </c>
      <c r="D16886" s="3" t="s">
        <v>18</v>
      </c>
      <c r="E16886" s="3">
        <v>1973</v>
      </c>
      <c r="F16886" s="4">
        <v>53.207733999999995</v>
      </c>
    </row>
    <row r="16887" spans="1:6" x14ac:dyDescent="0.15">
      <c r="A16887" s="2" t="s">
        <v>60</v>
      </c>
      <c r="B16887" s="2" t="s">
        <v>55</v>
      </c>
      <c r="C16887" s="3" t="s">
        <v>17</v>
      </c>
      <c r="D16887" s="3" t="s">
        <v>18</v>
      </c>
      <c r="E16887" s="3">
        <v>1974</v>
      </c>
      <c r="F16887" s="4">
        <v>53.592233</v>
      </c>
    </row>
    <row r="16888" spans="1:6" x14ac:dyDescent="0.15">
      <c r="A16888" s="2" t="s">
        <v>60</v>
      </c>
      <c r="B16888" s="2" t="s">
        <v>55</v>
      </c>
      <c r="C16888" s="3" t="s">
        <v>17</v>
      </c>
      <c r="D16888" s="3" t="s">
        <v>18</v>
      </c>
      <c r="E16888" s="3">
        <v>1975</v>
      </c>
      <c r="F16888" s="4">
        <v>53.93139</v>
      </c>
    </row>
    <row r="16889" spans="1:6" x14ac:dyDescent="0.15">
      <c r="A16889" s="2" t="s">
        <v>60</v>
      </c>
      <c r="B16889" s="2" t="s">
        <v>55</v>
      </c>
      <c r="C16889" s="3" t="s">
        <v>17</v>
      </c>
      <c r="D16889" s="3" t="s">
        <v>18</v>
      </c>
      <c r="E16889" s="3">
        <v>1976</v>
      </c>
      <c r="F16889" s="4">
        <v>54.220022</v>
      </c>
    </row>
    <row r="16890" spans="1:6" x14ac:dyDescent="0.15">
      <c r="A16890" s="2" t="s">
        <v>60</v>
      </c>
      <c r="B16890" s="2" t="s">
        <v>55</v>
      </c>
      <c r="C16890" s="3" t="s">
        <v>17</v>
      </c>
      <c r="D16890" s="3" t="s">
        <v>18</v>
      </c>
      <c r="E16890" s="3">
        <v>1977</v>
      </c>
      <c r="F16890" s="4">
        <v>54.467701999999996</v>
      </c>
    </row>
    <row r="16891" spans="1:6" x14ac:dyDescent="0.15">
      <c r="A16891" s="2" t="s">
        <v>60</v>
      </c>
      <c r="B16891" s="2" t="s">
        <v>55</v>
      </c>
      <c r="C16891" s="3" t="s">
        <v>17</v>
      </c>
      <c r="D16891" s="3" t="s">
        <v>18</v>
      </c>
      <c r="E16891" s="3">
        <v>1978</v>
      </c>
      <c r="F16891" s="4">
        <v>54.691851</v>
      </c>
    </row>
    <row r="16892" spans="1:6" x14ac:dyDescent="0.15">
      <c r="A16892" s="2" t="s">
        <v>60</v>
      </c>
      <c r="B16892" s="2" t="s">
        <v>55</v>
      </c>
      <c r="C16892" s="3" t="s">
        <v>17</v>
      </c>
      <c r="D16892" s="3" t="s">
        <v>18</v>
      </c>
      <c r="E16892" s="3">
        <v>1979</v>
      </c>
      <c r="F16892" s="4">
        <v>54.917117999999995</v>
      </c>
    </row>
    <row r="16893" spans="1:6" x14ac:dyDescent="0.15">
      <c r="A16893" s="2" t="s">
        <v>60</v>
      </c>
      <c r="B16893" s="2" t="s">
        <v>55</v>
      </c>
      <c r="C16893" s="3" t="s">
        <v>17</v>
      </c>
      <c r="D16893" s="3" t="s">
        <v>18</v>
      </c>
      <c r="E16893" s="3">
        <v>1980</v>
      </c>
      <c r="F16893" s="4">
        <v>55.161527</v>
      </c>
    </row>
    <row r="16894" spans="1:6" x14ac:dyDescent="0.15">
      <c r="A16894" s="2" t="s">
        <v>60</v>
      </c>
      <c r="B16894" s="2" t="s">
        <v>55</v>
      </c>
      <c r="C16894" s="3" t="s">
        <v>17</v>
      </c>
      <c r="D16894" s="3" t="s">
        <v>18</v>
      </c>
      <c r="E16894" s="3">
        <v>1981</v>
      </c>
      <c r="F16894" s="4">
        <v>55.430295999999998</v>
      </c>
    </row>
    <row r="16895" spans="1:6" x14ac:dyDescent="0.15">
      <c r="A16895" s="2" t="s">
        <v>60</v>
      </c>
      <c r="B16895" s="2" t="s">
        <v>55</v>
      </c>
      <c r="C16895" s="3" t="s">
        <v>17</v>
      </c>
      <c r="D16895" s="3" t="s">
        <v>18</v>
      </c>
      <c r="E16895" s="3">
        <v>1982</v>
      </c>
      <c r="F16895" s="4">
        <v>55.718933</v>
      </c>
    </row>
    <row r="16896" spans="1:6" x14ac:dyDescent="0.15">
      <c r="A16896" s="2" t="s">
        <v>60</v>
      </c>
      <c r="B16896" s="2" t="s">
        <v>55</v>
      </c>
      <c r="C16896" s="3" t="s">
        <v>17</v>
      </c>
      <c r="D16896" s="3" t="s">
        <v>18</v>
      </c>
      <c r="E16896" s="3">
        <v>1983</v>
      </c>
      <c r="F16896" s="4">
        <v>56.023769999999999</v>
      </c>
    </row>
    <row r="16897" spans="1:6" x14ac:dyDescent="0.15">
      <c r="A16897" s="2" t="s">
        <v>60</v>
      </c>
      <c r="B16897" s="2" t="s">
        <v>55</v>
      </c>
      <c r="C16897" s="3" t="s">
        <v>17</v>
      </c>
      <c r="D16897" s="3" t="s">
        <v>18</v>
      </c>
      <c r="E16897" s="3">
        <v>1984</v>
      </c>
      <c r="F16897" s="4">
        <v>56.337665999999999</v>
      </c>
    </row>
    <row r="16898" spans="1:6" x14ac:dyDescent="0.15">
      <c r="A16898" s="2" t="s">
        <v>60</v>
      </c>
      <c r="B16898" s="2" t="s">
        <v>55</v>
      </c>
      <c r="C16898" s="3" t="s">
        <v>17</v>
      </c>
      <c r="D16898" s="3" t="s">
        <v>18</v>
      </c>
      <c r="E16898" s="3">
        <v>1985</v>
      </c>
      <c r="F16898" s="4">
        <v>56.654695999999994</v>
      </c>
    </row>
    <row r="16899" spans="1:6" x14ac:dyDescent="0.15">
      <c r="A16899" s="2" t="s">
        <v>60</v>
      </c>
      <c r="B16899" s="2" t="s">
        <v>55</v>
      </c>
      <c r="C16899" s="3" t="s">
        <v>17</v>
      </c>
      <c r="D16899" s="3" t="s">
        <v>18</v>
      </c>
      <c r="E16899" s="3">
        <v>1986</v>
      </c>
      <c r="F16899" s="4">
        <v>56.976122999999994</v>
      </c>
    </row>
    <row r="16900" spans="1:6" x14ac:dyDescent="0.15">
      <c r="A16900" s="2" t="s">
        <v>60</v>
      </c>
      <c r="B16900" s="2" t="s">
        <v>55</v>
      </c>
      <c r="C16900" s="3" t="s">
        <v>17</v>
      </c>
      <c r="D16900" s="3" t="s">
        <v>18</v>
      </c>
      <c r="E16900" s="3">
        <v>1987</v>
      </c>
      <c r="F16900" s="4">
        <v>57.302662999999995</v>
      </c>
    </row>
    <row r="16901" spans="1:6" x14ac:dyDescent="0.15">
      <c r="A16901" s="2" t="s">
        <v>60</v>
      </c>
      <c r="B16901" s="2" t="s">
        <v>55</v>
      </c>
      <c r="C16901" s="3" t="s">
        <v>17</v>
      </c>
      <c r="D16901" s="3" t="s">
        <v>18</v>
      </c>
      <c r="E16901" s="3">
        <v>1988</v>
      </c>
      <c r="F16901" s="4">
        <v>57.627105</v>
      </c>
    </row>
    <row r="16902" spans="1:6" x14ac:dyDescent="0.15">
      <c r="A16902" s="2" t="s">
        <v>60</v>
      </c>
      <c r="B16902" s="2" t="s">
        <v>55</v>
      </c>
      <c r="C16902" s="3" t="s">
        <v>17</v>
      </c>
      <c r="D16902" s="3" t="s">
        <v>18</v>
      </c>
      <c r="E16902" s="3">
        <v>1989</v>
      </c>
      <c r="F16902" s="4">
        <v>57.940211999999995</v>
      </c>
    </row>
    <row r="16903" spans="1:6" x14ac:dyDescent="0.15">
      <c r="A16903" s="2" t="s">
        <v>60</v>
      </c>
      <c r="B16903" s="2" t="s">
        <v>55</v>
      </c>
      <c r="C16903" s="3" t="s">
        <v>17</v>
      </c>
      <c r="D16903" s="3" t="s">
        <v>18</v>
      </c>
      <c r="E16903" s="3">
        <v>1990</v>
      </c>
      <c r="F16903" s="4">
        <v>58.235696999999995</v>
      </c>
    </row>
    <row r="16904" spans="1:6" x14ac:dyDescent="0.15">
      <c r="A16904" s="2" t="s">
        <v>60</v>
      </c>
      <c r="B16904" s="2" t="s">
        <v>55</v>
      </c>
      <c r="C16904" s="3" t="s">
        <v>17</v>
      </c>
      <c r="D16904" s="3" t="s">
        <v>18</v>
      </c>
      <c r="E16904" s="3">
        <v>1991</v>
      </c>
      <c r="F16904" s="4">
        <v>58.512369</v>
      </c>
    </row>
    <row r="16905" spans="1:6" x14ac:dyDescent="0.15">
      <c r="A16905" s="2" t="s">
        <v>60</v>
      </c>
      <c r="B16905" s="2" t="s">
        <v>55</v>
      </c>
      <c r="C16905" s="3" t="s">
        <v>17</v>
      </c>
      <c r="D16905" s="3" t="s">
        <v>18</v>
      </c>
      <c r="E16905" s="3">
        <v>1992</v>
      </c>
      <c r="F16905" s="4">
        <v>58.773364999999998</v>
      </c>
    </row>
    <row r="16906" spans="1:6" x14ac:dyDescent="0.15">
      <c r="A16906" s="2" t="s">
        <v>60</v>
      </c>
      <c r="B16906" s="2" t="s">
        <v>55</v>
      </c>
      <c r="C16906" s="3" t="s">
        <v>17</v>
      </c>
      <c r="D16906" s="3" t="s">
        <v>18</v>
      </c>
      <c r="E16906" s="3">
        <v>1993</v>
      </c>
      <c r="F16906" s="4">
        <v>59.022518999999996</v>
      </c>
    </row>
    <row r="16907" spans="1:6" x14ac:dyDescent="0.15">
      <c r="A16907" s="2" t="s">
        <v>60</v>
      </c>
      <c r="B16907" s="2" t="s">
        <v>55</v>
      </c>
      <c r="C16907" s="3" t="s">
        <v>17</v>
      </c>
      <c r="D16907" s="3" t="s">
        <v>18</v>
      </c>
      <c r="E16907" s="3">
        <v>1994</v>
      </c>
      <c r="F16907" s="4">
        <v>59.265653</v>
      </c>
    </row>
    <row r="16908" spans="1:6" x14ac:dyDescent="0.15">
      <c r="A16908" s="2" t="s">
        <v>60</v>
      </c>
      <c r="B16908" s="2" t="s">
        <v>55</v>
      </c>
      <c r="C16908" s="3" t="s">
        <v>17</v>
      </c>
      <c r="D16908" s="3" t="s">
        <v>18</v>
      </c>
      <c r="E16908" s="3">
        <v>1995</v>
      </c>
      <c r="F16908" s="4">
        <v>59.508483999999996</v>
      </c>
    </row>
    <row r="16909" spans="1:6" x14ac:dyDescent="0.15">
      <c r="A16909" s="2" t="s">
        <v>60</v>
      </c>
      <c r="B16909" s="2" t="s">
        <v>55</v>
      </c>
      <c r="C16909" s="3" t="s">
        <v>17</v>
      </c>
      <c r="D16909" s="3" t="s">
        <v>18</v>
      </c>
      <c r="E16909" s="3">
        <v>1996</v>
      </c>
      <c r="F16909" s="4">
        <v>59.748767000000001</v>
      </c>
    </row>
    <row r="16910" spans="1:6" x14ac:dyDescent="0.15">
      <c r="A16910" s="2" t="s">
        <v>60</v>
      </c>
      <c r="B16910" s="2" t="s">
        <v>55</v>
      </c>
      <c r="C16910" s="3" t="s">
        <v>17</v>
      </c>
      <c r="D16910" s="3" t="s">
        <v>18</v>
      </c>
      <c r="E16910" s="3">
        <v>1997</v>
      </c>
      <c r="F16910" s="4">
        <v>59.988872999999998</v>
      </c>
    </row>
    <row r="16911" spans="1:6" x14ac:dyDescent="0.15">
      <c r="A16911" s="2" t="s">
        <v>60</v>
      </c>
      <c r="B16911" s="2" t="s">
        <v>55</v>
      </c>
      <c r="C16911" s="3" t="s">
        <v>17</v>
      </c>
      <c r="D16911" s="3" t="s">
        <v>18</v>
      </c>
      <c r="E16911" s="3">
        <v>1998</v>
      </c>
      <c r="F16911" s="4">
        <v>60.244336999999994</v>
      </c>
    </row>
    <row r="16912" spans="1:6" x14ac:dyDescent="0.15">
      <c r="A16912" s="2" t="s">
        <v>60</v>
      </c>
      <c r="B16912" s="2" t="s">
        <v>55</v>
      </c>
      <c r="C16912" s="3" t="s">
        <v>17</v>
      </c>
      <c r="D16912" s="3" t="s">
        <v>18</v>
      </c>
      <c r="E16912" s="3">
        <v>1999</v>
      </c>
      <c r="F16912" s="4">
        <v>60.535178999999999</v>
      </c>
    </row>
    <row r="16913" spans="1:6" x14ac:dyDescent="0.15">
      <c r="A16913" s="2" t="s">
        <v>60</v>
      </c>
      <c r="B16913" s="2" t="s">
        <v>55</v>
      </c>
      <c r="C16913" s="3" t="s">
        <v>17</v>
      </c>
      <c r="D16913" s="3" t="s">
        <v>18</v>
      </c>
      <c r="E16913" s="3">
        <v>2000</v>
      </c>
      <c r="F16913" s="4">
        <v>60.874356999999996</v>
      </c>
    </row>
    <row r="16914" spans="1:6" x14ac:dyDescent="0.15">
      <c r="A16914" s="2" t="s">
        <v>60</v>
      </c>
      <c r="B16914" s="2" t="s">
        <v>55</v>
      </c>
      <c r="C16914" s="3" t="s">
        <v>17</v>
      </c>
      <c r="D16914" s="3" t="s">
        <v>18</v>
      </c>
      <c r="E16914" s="3">
        <v>2001</v>
      </c>
      <c r="F16914" s="4">
        <v>61.269222999999997</v>
      </c>
    </row>
    <row r="16915" spans="1:6" x14ac:dyDescent="0.15">
      <c r="A16915" s="2" t="s">
        <v>60</v>
      </c>
      <c r="B16915" s="2" t="s">
        <v>55</v>
      </c>
      <c r="C16915" s="3" t="s">
        <v>17</v>
      </c>
      <c r="D16915" s="3" t="s">
        <v>18</v>
      </c>
      <c r="E16915" s="3">
        <v>2002</v>
      </c>
      <c r="F16915" s="4">
        <v>61.712083</v>
      </c>
    </row>
    <row r="16916" spans="1:6" x14ac:dyDescent="0.15">
      <c r="A16916" s="2" t="s">
        <v>60</v>
      </c>
      <c r="B16916" s="2" t="s">
        <v>55</v>
      </c>
      <c r="C16916" s="3" t="s">
        <v>17</v>
      </c>
      <c r="D16916" s="3" t="s">
        <v>18</v>
      </c>
      <c r="E16916" s="3">
        <v>2003</v>
      </c>
      <c r="F16916" s="4">
        <v>62.182110999999999</v>
      </c>
    </row>
    <row r="16917" spans="1:6" x14ac:dyDescent="0.15">
      <c r="A16917" s="2" t="s">
        <v>60</v>
      </c>
      <c r="B16917" s="2" t="s">
        <v>55</v>
      </c>
      <c r="C16917" s="3" t="s">
        <v>17</v>
      </c>
      <c r="D16917" s="3" t="s">
        <v>18</v>
      </c>
      <c r="E16917" s="3">
        <v>2004</v>
      </c>
      <c r="F16917" s="4">
        <v>62.649663999999994</v>
      </c>
    </row>
    <row r="16918" spans="1:6" x14ac:dyDescent="0.15">
      <c r="A16918" s="2" t="s">
        <v>60</v>
      </c>
      <c r="B16918" s="2" t="s">
        <v>55</v>
      </c>
      <c r="C16918" s="3" t="s">
        <v>17</v>
      </c>
      <c r="D16918" s="3" t="s">
        <v>18</v>
      </c>
      <c r="E16918" s="3">
        <v>2005</v>
      </c>
      <c r="F16918" s="4">
        <v>63.092887999999995</v>
      </c>
    </row>
    <row r="16919" spans="1:6" x14ac:dyDescent="0.15">
      <c r="A16919" s="2" t="s">
        <v>60</v>
      </c>
      <c r="B16919" s="2" t="s">
        <v>55</v>
      </c>
      <c r="C16919" s="3" t="s">
        <v>17</v>
      </c>
      <c r="D16919" s="3" t="s">
        <v>18</v>
      </c>
      <c r="E16919" s="3">
        <v>2006</v>
      </c>
      <c r="F16919" s="4">
        <v>63.503046999999995</v>
      </c>
    </row>
    <row r="16920" spans="1:6" x14ac:dyDescent="0.15">
      <c r="A16920" s="2" t="s">
        <v>60</v>
      </c>
      <c r="B16920" s="2" t="s">
        <v>55</v>
      </c>
      <c r="C16920" s="3" t="s">
        <v>17</v>
      </c>
      <c r="D16920" s="3" t="s">
        <v>18</v>
      </c>
      <c r="E16920" s="3">
        <v>2007</v>
      </c>
      <c r="F16920" s="4">
        <v>63.884678999999998</v>
      </c>
    </row>
    <row r="16921" spans="1:6" x14ac:dyDescent="0.15">
      <c r="A16921" s="2" t="s">
        <v>60</v>
      </c>
      <c r="B16921" s="2" t="s">
        <v>55</v>
      </c>
      <c r="C16921" s="3" t="s">
        <v>17</v>
      </c>
      <c r="D16921" s="3" t="s">
        <v>18</v>
      </c>
      <c r="E16921" s="3">
        <v>2008</v>
      </c>
      <c r="F16921" s="4">
        <v>64.245428000000004</v>
      </c>
    </row>
    <row r="16922" spans="1:6" x14ac:dyDescent="0.15">
      <c r="A16922" s="2" t="s">
        <v>60</v>
      </c>
      <c r="B16922" s="2" t="s">
        <v>55</v>
      </c>
      <c r="C16922" s="3" t="s">
        <v>17</v>
      </c>
      <c r="D16922" s="3" t="s">
        <v>18</v>
      </c>
      <c r="E16922" s="3">
        <v>2009</v>
      </c>
      <c r="F16922" s="4">
        <v>64.598473999999996</v>
      </c>
    </row>
    <row r="16923" spans="1:6" x14ac:dyDescent="0.15">
      <c r="A16923" s="2" t="s">
        <v>60</v>
      </c>
      <c r="B16923" s="2" t="s">
        <v>55</v>
      </c>
      <c r="C16923" s="3" t="s">
        <v>17</v>
      </c>
      <c r="D16923" s="3" t="s">
        <v>18</v>
      </c>
      <c r="E16923" s="3">
        <v>2010</v>
      </c>
      <c r="F16923" s="4">
        <v>64.952502999999993</v>
      </c>
    </row>
    <row r="16924" spans="1:6" x14ac:dyDescent="0.15">
      <c r="A16924" s="2" t="s">
        <v>60</v>
      </c>
      <c r="B16924" s="2" t="s">
        <v>55</v>
      </c>
      <c r="C16924" s="3" t="s">
        <v>17</v>
      </c>
      <c r="D16924" s="3" t="s">
        <v>18</v>
      </c>
      <c r="E16924" s="3">
        <v>2011</v>
      </c>
      <c r="F16924" s="4">
        <v>65.310391999999993</v>
      </c>
    </row>
    <row r="16925" spans="1:6" x14ac:dyDescent="0.15">
      <c r="A16925" s="2" t="s">
        <v>60</v>
      </c>
      <c r="B16925" s="2" t="s">
        <v>55</v>
      </c>
      <c r="C16925" s="3" t="s">
        <v>17</v>
      </c>
      <c r="D16925" s="3" t="s">
        <v>18</v>
      </c>
      <c r="E16925" s="3">
        <v>2012</v>
      </c>
      <c r="F16925" s="4">
        <v>65.665818000000002</v>
      </c>
    </row>
    <row r="16926" spans="1:6" x14ac:dyDescent="0.15">
      <c r="A16926" s="2" t="s">
        <v>60</v>
      </c>
      <c r="B16926" s="2" t="s">
        <v>55</v>
      </c>
      <c r="C16926" s="3" t="s">
        <v>17</v>
      </c>
      <c r="D16926" s="3" t="s">
        <v>18</v>
      </c>
      <c r="E16926" s="3">
        <v>2013</v>
      </c>
      <c r="F16926" s="4">
        <v>66.007875999999996</v>
      </c>
    </row>
    <row r="16927" spans="1:6" x14ac:dyDescent="0.15">
      <c r="A16927" s="2" t="s">
        <v>60</v>
      </c>
      <c r="B16927" s="2" t="s">
        <v>55</v>
      </c>
      <c r="C16927" s="3" t="s">
        <v>17</v>
      </c>
      <c r="D16927" s="3" t="s">
        <v>18</v>
      </c>
      <c r="E16927" s="3">
        <v>2014</v>
      </c>
      <c r="F16927" s="4">
        <v>66.321389999999994</v>
      </c>
    </row>
    <row r="16928" spans="1:6" x14ac:dyDescent="0.15">
      <c r="A16928" s="2" t="s">
        <v>60</v>
      </c>
      <c r="B16928" s="2" t="s">
        <v>55</v>
      </c>
      <c r="C16928" s="3" t="s">
        <v>17</v>
      </c>
      <c r="D16928" s="3" t="s">
        <v>18</v>
      </c>
      <c r="E16928" s="3">
        <v>2015</v>
      </c>
      <c r="F16928" s="4">
        <v>66.59631499999999</v>
      </c>
    </row>
    <row r="16929" spans="1:6" x14ac:dyDescent="0.15">
      <c r="A16929" s="2" t="s">
        <v>60</v>
      </c>
      <c r="B16929" s="2" t="s">
        <v>55</v>
      </c>
      <c r="C16929" s="3" t="s">
        <v>17</v>
      </c>
      <c r="D16929" s="3" t="s">
        <v>18</v>
      </c>
      <c r="E16929" s="3">
        <v>2016</v>
      </c>
      <c r="F16929" s="4">
        <v>66.828164000000001</v>
      </c>
    </row>
    <row r="16930" spans="1:6" x14ac:dyDescent="0.15">
      <c r="A16930" s="2" t="s">
        <v>60</v>
      </c>
      <c r="B16930" s="2" t="s">
        <v>55</v>
      </c>
      <c r="C16930" s="3" t="s">
        <v>17</v>
      </c>
      <c r="D16930" s="3" t="s">
        <v>18</v>
      </c>
      <c r="E16930" s="3">
        <v>2017</v>
      </c>
      <c r="F16930" s="4">
        <v>67.022410999999991</v>
      </c>
    </row>
    <row r="16931" spans="1:6" x14ac:dyDescent="0.15">
      <c r="A16931" s="2" t="s">
        <v>60</v>
      </c>
      <c r="B16931" s="2" t="s">
        <v>55</v>
      </c>
      <c r="C16931" s="3" t="s">
        <v>17</v>
      </c>
      <c r="D16931" s="3" t="s">
        <v>18</v>
      </c>
      <c r="E16931" s="3">
        <v>2018</v>
      </c>
      <c r="F16931" s="4">
        <v>67.191026999999991</v>
      </c>
    </row>
    <row r="16932" spans="1:6" x14ac:dyDescent="0.15">
      <c r="A16932" s="2" t="s">
        <v>60</v>
      </c>
      <c r="B16932" s="2" t="s">
        <v>55</v>
      </c>
      <c r="C16932" s="3" t="s">
        <v>17</v>
      </c>
      <c r="D16932" s="3" t="s">
        <v>18</v>
      </c>
      <c r="E16932" s="3">
        <v>2019</v>
      </c>
      <c r="F16932" s="4">
        <v>67.351247000000001</v>
      </c>
    </row>
    <row r="16933" spans="1:6" x14ac:dyDescent="0.15">
      <c r="A16933" s="2" t="s">
        <v>60</v>
      </c>
      <c r="B16933" s="2" t="s">
        <v>55</v>
      </c>
      <c r="C16933" s="3" t="s">
        <v>19</v>
      </c>
      <c r="D16933" s="3" t="s">
        <v>20</v>
      </c>
      <c r="E16933" s="3">
        <v>1950</v>
      </c>
      <c r="F16933" s="4">
        <v>68.734097311722039</v>
      </c>
    </row>
    <row r="16934" spans="1:6" x14ac:dyDescent="0.15">
      <c r="A16934" s="2" t="s">
        <v>60</v>
      </c>
      <c r="B16934" s="2" t="s">
        <v>55</v>
      </c>
      <c r="C16934" s="3" t="s">
        <v>19</v>
      </c>
      <c r="D16934" s="3" t="s">
        <v>20</v>
      </c>
      <c r="E16934" s="3">
        <v>1951</v>
      </c>
      <c r="F16934" s="4">
        <v>69.073867478028376</v>
      </c>
    </row>
    <row r="16935" spans="1:6" x14ac:dyDescent="0.15">
      <c r="A16935" s="2" t="s">
        <v>60</v>
      </c>
      <c r="B16935" s="2" t="s">
        <v>55</v>
      </c>
      <c r="C16935" s="3" t="s">
        <v>19</v>
      </c>
      <c r="D16935" s="3" t="s">
        <v>20</v>
      </c>
      <c r="E16935" s="3">
        <v>1952</v>
      </c>
      <c r="F16935" s="4">
        <v>69.448820945579442</v>
      </c>
    </row>
    <row r="16936" spans="1:6" x14ac:dyDescent="0.15">
      <c r="A16936" s="2" t="s">
        <v>60</v>
      </c>
      <c r="B16936" s="2" t="s">
        <v>55</v>
      </c>
      <c r="C16936" s="3" t="s">
        <v>19</v>
      </c>
      <c r="D16936" s="3" t="s">
        <v>20</v>
      </c>
      <c r="E16936" s="3">
        <v>1953</v>
      </c>
      <c r="F16936" s="4">
        <v>69.846894868234202</v>
      </c>
    </row>
    <row r="16937" spans="1:6" x14ac:dyDescent="0.15">
      <c r="A16937" s="2" t="s">
        <v>60</v>
      </c>
      <c r="B16937" s="2" t="s">
        <v>55</v>
      </c>
      <c r="C16937" s="3" t="s">
        <v>19</v>
      </c>
      <c r="D16937" s="3" t="s">
        <v>20</v>
      </c>
      <c r="E16937" s="3">
        <v>1954</v>
      </c>
      <c r="F16937" s="4">
        <v>70.264068297278968</v>
      </c>
    </row>
    <row r="16938" spans="1:6" x14ac:dyDescent="0.15">
      <c r="A16938" s="2" t="s">
        <v>60</v>
      </c>
      <c r="B16938" s="2" t="s">
        <v>55</v>
      </c>
      <c r="C16938" s="3" t="s">
        <v>19</v>
      </c>
      <c r="D16938" s="3" t="s">
        <v>20</v>
      </c>
      <c r="E16938" s="3">
        <v>1955</v>
      </c>
      <c r="F16938" s="4">
        <v>70.694309809643201</v>
      </c>
    </row>
    <row r="16939" spans="1:6" x14ac:dyDescent="0.15">
      <c r="A16939" s="2" t="s">
        <v>60</v>
      </c>
      <c r="B16939" s="2" t="s">
        <v>55</v>
      </c>
      <c r="C16939" s="3" t="s">
        <v>19</v>
      </c>
      <c r="D16939" s="3" t="s">
        <v>20</v>
      </c>
      <c r="E16939" s="3">
        <v>1956</v>
      </c>
      <c r="F16939" s="4">
        <v>71.139629879683753</v>
      </c>
    </row>
    <row r="16940" spans="1:6" x14ac:dyDescent="0.15">
      <c r="A16940" s="2" t="s">
        <v>60</v>
      </c>
      <c r="B16940" s="2" t="s">
        <v>55</v>
      </c>
      <c r="C16940" s="3" t="s">
        <v>19</v>
      </c>
      <c r="D16940" s="3" t="s">
        <v>20</v>
      </c>
      <c r="E16940" s="3">
        <v>1957</v>
      </c>
      <c r="F16940" s="4">
        <v>71.605054693292729</v>
      </c>
    </row>
    <row r="16941" spans="1:6" x14ac:dyDescent="0.15">
      <c r="A16941" s="2" t="s">
        <v>60</v>
      </c>
      <c r="B16941" s="2" t="s">
        <v>55</v>
      </c>
      <c r="C16941" s="3" t="s">
        <v>19</v>
      </c>
      <c r="D16941" s="3" t="s">
        <v>20</v>
      </c>
      <c r="E16941" s="3">
        <v>1958</v>
      </c>
      <c r="F16941" s="4">
        <v>72.097620910719073</v>
      </c>
    </row>
    <row r="16942" spans="1:6" x14ac:dyDescent="0.15">
      <c r="A16942" s="2" t="s">
        <v>60</v>
      </c>
      <c r="B16942" s="2" t="s">
        <v>55</v>
      </c>
      <c r="C16942" s="3" t="s">
        <v>19</v>
      </c>
      <c r="D16942" s="3" t="s">
        <v>20</v>
      </c>
      <c r="E16942" s="3">
        <v>1959</v>
      </c>
      <c r="F16942" s="4">
        <v>72.625370429390159</v>
      </c>
    </row>
    <row r="16943" spans="1:6" x14ac:dyDescent="0.15">
      <c r="A16943" s="2" t="s">
        <v>60</v>
      </c>
      <c r="B16943" s="2" t="s">
        <v>55</v>
      </c>
      <c r="C16943" s="3" t="s">
        <v>19</v>
      </c>
      <c r="D16943" s="3" t="s">
        <v>20</v>
      </c>
      <c r="E16943" s="3">
        <v>1960</v>
      </c>
      <c r="F16943" s="4">
        <v>73.19634514673335</v>
      </c>
    </row>
    <row r="16944" spans="1:6" x14ac:dyDescent="0.15">
      <c r="A16944" s="2" t="s">
        <v>60</v>
      </c>
      <c r="B16944" s="2" t="s">
        <v>55</v>
      </c>
      <c r="C16944" s="3" t="s">
        <v>19</v>
      </c>
      <c r="D16944" s="3" t="s">
        <v>20</v>
      </c>
      <c r="E16944" s="3">
        <v>1961</v>
      </c>
      <c r="F16944" s="4">
        <v>73.809539825570241</v>
      </c>
    </row>
    <row r="16945" spans="1:6" x14ac:dyDescent="0.15">
      <c r="A16945" s="2" t="s">
        <v>60</v>
      </c>
      <c r="B16945" s="2" t="s">
        <v>55</v>
      </c>
      <c r="C16945" s="3" t="s">
        <v>19</v>
      </c>
      <c r="D16945" s="3" t="s">
        <v>20</v>
      </c>
      <c r="E16945" s="3">
        <v>1962</v>
      </c>
      <c r="F16945" s="4">
        <v>74.456912568473442</v>
      </c>
    </row>
    <row r="16946" spans="1:6" x14ac:dyDescent="0.15">
      <c r="A16946" s="2" t="s">
        <v>60</v>
      </c>
      <c r="B16946" s="2" t="s">
        <v>55</v>
      </c>
      <c r="C16946" s="3" t="s">
        <v>19</v>
      </c>
      <c r="D16946" s="3" t="s">
        <v>20</v>
      </c>
      <c r="E16946" s="3">
        <v>1963</v>
      </c>
      <c r="F16946" s="4">
        <v>75.115342920339273</v>
      </c>
    </row>
    <row r="16947" spans="1:6" x14ac:dyDescent="0.15">
      <c r="A16947" s="2" t="s">
        <v>60</v>
      </c>
      <c r="B16947" s="2" t="s">
        <v>55</v>
      </c>
      <c r="C16947" s="3" t="s">
        <v>19</v>
      </c>
      <c r="D16947" s="3" t="s">
        <v>20</v>
      </c>
      <c r="E16947" s="3">
        <v>1964</v>
      </c>
      <c r="F16947" s="4">
        <v>75.757689477350368</v>
      </c>
    </row>
    <row r="16948" spans="1:6" x14ac:dyDescent="0.15">
      <c r="A16948" s="2" t="s">
        <v>60</v>
      </c>
      <c r="B16948" s="2" t="s">
        <v>55</v>
      </c>
      <c r="C16948" s="3" t="s">
        <v>19</v>
      </c>
      <c r="D16948" s="3" t="s">
        <v>20</v>
      </c>
      <c r="E16948" s="3">
        <v>1965</v>
      </c>
      <c r="F16948" s="4">
        <v>76.361837021581451</v>
      </c>
    </row>
    <row r="16949" spans="1:6" x14ac:dyDescent="0.15">
      <c r="A16949" s="2" t="s">
        <v>60</v>
      </c>
      <c r="B16949" s="2" t="s">
        <v>55</v>
      </c>
      <c r="C16949" s="3" t="s">
        <v>19</v>
      </c>
      <c r="D16949" s="3" t="s">
        <v>20</v>
      </c>
      <c r="E16949" s="3">
        <v>1966</v>
      </c>
      <c r="F16949" s="4">
        <v>76.91974365560516</v>
      </c>
    </row>
    <row r="16950" spans="1:6" x14ac:dyDescent="0.15">
      <c r="A16950" s="2" t="s">
        <v>60</v>
      </c>
      <c r="B16950" s="2" t="s">
        <v>55</v>
      </c>
      <c r="C16950" s="3" t="s">
        <v>19</v>
      </c>
      <c r="D16950" s="3" t="s">
        <v>20</v>
      </c>
      <c r="E16950" s="3">
        <v>1967</v>
      </c>
      <c r="F16950" s="4">
        <v>77.430404142243077</v>
      </c>
    </row>
    <row r="16951" spans="1:6" x14ac:dyDescent="0.15">
      <c r="A16951" s="2" t="s">
        <v>60</v>
      </c>
      <c r="B16951" s="2" t="s">
        <v>55</v>
      </c>
      <c r="C16951" s="3" t="s">
        <v>19</v>
      </c>
      <c r="D16951" s="3" t="s">
        <v>20</v>
      </c>
      <c r="E16951" s="3">
        <v>1968</v>
      </c>
      <c r="F16951" s="4">
        <v>77.883766109711004</v>
      </c>
    </row>
    <row r="16952" spans="1:6" x14ac:dyDescent="0.15">
      <c r="A16952" s="2" t="s">
        <v>60</v>
      </c>
      <c r="B16952" s="2" t="s">
        <v>55</v>
      </c>
      <c r="C16952" s="3" t="s">
        <v>19</v>
      </c>
      <c r="D16952" s="3" t="s">
        <v>20</v>
      </c>
      <c r="E16952" s="3">
        <v>1969</v>
      </c>
      <c r="F16952" s="4">
        <v>78.268771949046297</v>
      </c>
    </row>
    <row r="16953" spans="1:6" x14ac:dyDescent="0.15">
      <c r="A16953" s="2" t="s">
        <v>60</v>
      </c>
      <c r="B16953" s="2" t="s">
        <v>55</v>
      </c>
      <c r="C16953" s="3" t="s">
        <v>19</v>
      </c>
      <c r="D16953" s="3" t="s">
        <v>20</v>
      </c>
      <c r="E16953" s="3">
        <v>1970</v>
      </c>
      <c r="F16953" s="4">
        <v>78.578384999999997</v>
      </c>
    </row>
    <row r="16954" spans="1:6" x14ac:dyDescent="0.15">
      <c r="A16954" s="2" t="s">
        <v>60</v>
      </c>
      <c r="B16954" s="2" t="s">
        <v>55</v>
      </c>
      <c r="C16954" s="3" t="s">
        <v>19</v>
      </c>
      <c r="D16954" s="3" t="s">
        <v>20</v>
      </c>
      <c r="E16954" s="3">
        <v>1971</v>
      </c>
      <c r="F16954" s="4">
        <v>78.78993899999999</v>
      </c>
    </row>
    <row r="16955" spans="1:6" x14ac:dyDescent="0.15">
      <c r="A16955" s="2" t="s">
        <v>60</v>
      </c>
      <c r="B16955" s="2" t="s">
        <v>55</v>
      </c>
      <c r="C16955" s="3" t="s">
        <v>19</v>
      </c>
      <c r="D16955" s="3" t="s">
        <v>20</v>
      </c>
      <c r="E16955" s="3">
        <v>1972</v>
      </c>
      <c r="F16955" s="4">
        <v>78.901817999999992</v>
      </c>
    </row>
    <row r="16956" spans="1:6" x14ac:dyDescent="0.15">
      <c r="A16956" s="2" t="s">
        <v>60</v>
      </c>
      <c r="B16956" s="2" t="s">
        <v>55</v>
      </c>
      <c r="C16956" s="3" t="s">
        <v>19</v>
      </c>
      <c r="D16956" s="3" t="s">
        <v>20</v>
      </c>
      <c r="E16956" s="3">
        <v>1973</v>
      </c>
      <c r="F16956" s="4">
        <v>78.93245499999999</v>
      </c>
    </row>
    <row r="16957" spans="1:6" x14ac:dyDescent="0.15">
      <c r="A16957" s="2" t="s">
        <v>60</v>
      </c>
      <c r="B16957" s="2" t="s">
        <v>55</v>
      </c>
      <c r="C16957" s="3" t="s">
        <v>19</v>
      </c>
      <c r="D16957" s="3" t="s">
        <v>20</v>
      </c>
      <c r="E16957" s="3">
        <v>1974</v>
      </c>
      <c r="F16957" s="4">
        <v>78.909807000000001</v>
      </c>
    </row>
    <row r="16958" spans="1:6" x14ac:dyDescent="0.15">
      <c r="A16958" s="2" t="s">
        <v>60</v>
      </c>
      <c r="B16958" s="2" t="s">
        <v>55</v>
      </c>
      <c r="C16958" s="3" t="s">
        <v>19</v>
      </c>
      <c r="D16958" s="3" t="s">
        <v>20</v>
      </c>
      <c r="E16958" s="3">
        <v>1975</v>
      </c>
      <c r="F16958" s="4">
        <v>78.856038999999996</v>
      </c>
    </row>
    <row r="16959" spans="1:6" x14ac:dyDescent="0.15">
      <c r="A16959" s="2" t="s">
        <v>60</v>
      </c>
      <c r="B16959" s="2" t="s">
        <v>55</v>
      </c>
      <c r="C16959" s="3" t="s">
        <v>19</v>
      </c>
      <c r="D16959" s="3" t="s">
        <v>20</v>
      </c>
      <c r="E16959" s="3">
        <v>1976</v>
      </c>
      <c r="F16959" s="4">
        <v>78.781733000000003</v>
      </c>
    </row>
    <row r="16960" spans="1:6" x14ac:dyDescent="0.15">
      <c r="A16960" s="2" t="s">
        <v>60</v>
      </c>
      <c r="B16960" s="2" t="s">
        <v>55</v>
      </c>
      <c r="C16960" s="3" t="s">
        <v>19</v>
      </c>
      <c r="D16960" s="3" t="s">
        <v>20</v>
      </c>
      <c r="E16960" s="3">
        <v>1977</v>
      </c>
      <c r="F16960" s="4">
        <v>78.687322999999992</v>
      </c>
    </row>
    <row r="16961" spans="1:6" x14ac:dyDescent="0.15">
      <c r="A16961" s="2" t="s">
        <v>60</v>
      </c>
      <c r="B16961" s="2" t="s">
        <v>55</v>
      </c>
      <c r="C16961" s="3" t="s">
        <v>19</v>
      </c>
      <c r="D16961" s="3" t="s">
        <v>20</v>
      </c>
      <c r="E16961" s="3">
        <v>1978</v>
      </c>
      <c r="F16961" s="4">
        <v>78.573585999999992</v>
      </c>
    </row>
    <row r="16962" spans="1:6" x14ac:dyDescent="0.15">
      <c r="A16962" s="2" t="s">
        <v>60</v>
      </c>
      <c r="B16962" s="2" t="s">
        <v>55</v>
      </c>
      <c r="C16962" s="3" t="s">
        <v>19</v>
      </c>
      <c r="D16962" s="3" t="s">
        <v>20</v>
      </c>
      <c r="E16962" s="3">
        <v>1979</v>
      </c>
      <c r="F16962" s="4">
        <v>78.438164</v>
      </c>
    </row>
    <row r="16963" spans="1:6" x14ac:dyDescent="0.15">
      <c r="A16963" s="2" t="s">
        <v>60</v>
      </c>
      <c r="B16963" s="2" t="s">
        <v>55</v>
      </c>
      <c r="C16963" s="3" t="s">
        <v>19</v>
      </c>
      <c r="D16963" s="3" t="s">
        <v>20</v>
      </c>
      <c r="E16963" s="3">
        <v>1980</v>
      </c>
      <c r="F16963" s="4">
        <v>78.28309999999999</v>
      </c>
    </row>
    <row r="16964" spans="1:6" x14ac:dyDescent="0.15">
      <c r="A16964" s="2" t="s">
        <v>60</v>
      </c>
      <c r="B16964" s="2" t="s">
        <v>55</v>
      </c>
      <c r="C16964" s="3" t="s">
        <v>19</v>
      </c>
      <c r="D16964" s="3" t="s">
        <v>20</v>
      </c>
      <c r="E16964" s="3">
        <v>1981</v>
      </c>
      <c r="F16964" s="4">
        <v>78.107856999999996</v>
      </c>
    </row>
    <row r="16965" spans="1:6" x14ac:dyDescent="0.15">
      <c r="A16965" s="2" t="s">
        <v>60</v>
      </c>
      <c r="B16965" s="2" t="s">
        <v>55</v>
      </c>
      <c r="C16965" s="3" t="s">
        <v>19</v>
      </c>
      <c r="D16965" s="3" t="s">
        <v>20</v>
      </c>
      <c r="E16965" s="3">
        <v>1982</v>
      </c>
      <c r="F16965" s="4">
        <v>77.926011000000003</v>
      </c>
    </row>
    <row r="16966" spans="1:6" x14ac:dyDescent="0.15">
      <c r="A16966" s="2" t="s">
        <v>60</v>
      </c>
      <c r="B16966" s="2" t="s">
        <v>55</v>
      </c>
      <c r="C16966" s="3" t="s">
        <v>19</v>
      </c>
      <c r="D16966" s="3" t="s">
        <v>20</v>
      </c>
      <c r="E16966" s="3">
        <v>1983</v>
      </c>
      <c r="F16966" s="4">
        <v>77.770212999999998</v>
      </c>
    </row>
    <row r="16967" spans="1:6" x14ac:dyDescent="0.15">
      <c r="A16967" s="2" t="s">
        <v>60</v>
      </c>
      <c r="B16967" s="2" t="s">
        <v>55</v>
      </c>
      <c r="C16967" s="3" t="s">
        <v>19</v>
      </c>
      <c r="D16967" s="3" t="s">
        <v>20</v>
      </c>
      <c r="E16967" s="3">
        <v>1984</v>
      </c>
      <c r="F16967" s="4">
        <v>77.682294999999996</v>
      </c>
    </row>
    <row r="16968" spans="1:6" x14ac:dyDescent="0.15">
      <c r="A16968" s="2" t="s">
        <v>60</v>
      </c>
      <c r="B16968" s="2" t="s">
        <v>55</v>
      </c>
      <c r="C16968" s="3" t="s">
        <v>19</v>
      </c>
      <c r="D16968" s="3" t="s">
        <v>20</v>
      </c>
      <c r="E16968" s="3">
        <v>1985</v>
      </c>
      <c r="F16968" s="4">
        <v>77.691594999999992</v>
      </c>
    </row>
    <row r="16969" spans="1:6" x14ac:dyDescent="0.15">
      <c r="A16969" s="2" t="s">
        <v>60</v>
      </c>
      <c r="B16969" s="2" t="s">
        <v>55</v>
      </c>
      <c r="C16969" s="3" t="s">
        <v>19</v>
      </c>
      <c r="D16969" s="3" t="s">
        <v>20</v>
      </c>
      <c r="E16969" s="3">
        <v>1986</v>
      </c>
      <c r="F16969" s="4">
        <v>77.806146999999996</v>
      </c>
    </row>
    <row r="16970" spans="1:6" x14ac:dyDescent="0.15">
      <c r="A16970" s="2" t="s">
        <v>60</v>
      </c>
      <c r="B16970" s="2" t="s">
        <v>55</v>
      </c>
      <c r="C16970" s="3" t="s">
        <v>19</v>
      </c>
      <c r="D16970" s="3" t="s">
        <v>20</v>
      </c>
      <c r="E16970" s="3">
        <v>1987</v>
      </c>
      <c r="F16970" s="4">
        <v>78.015731000000002</v>
      </c>
    </row>
    <row r="16971" spans="1:6" x14ac:dyDescent="0.15">
      <c r="A16971" s="2" t="s">
        <v>60</v>
      </c>
      <c r="B16971" s="2" t="s">
        <v>55</v>
      </c>
      <c r="C16971" s="3" t="s">
        <v>19</v>
      </c>
      <c r="D16971" s="3" t="s">
        <v>20</v>
      </c>
      <c r="E16971" s="3">
        <v>1988</v>
      </c>
      <c r="F16971" s="4">
        <v>78.307524999999998</v>
      </c>
    </row>
    <row r="16972" spans="1:6" x14ac:dyDescent="0.15">
      <c r="A16972" s="2" t="s">
        <v>60</v>
      </c>
      <c r="B16972" s="2" t="s">
        <v>55</v>
      </c>
      <c r="C16972" s="3" t="s">
        <v>19</v>
      </c>
      <c r="D16972" s="3" t="s">
        <v>20</v>
      </c>
      <c r="E16972" s="3">
        <v>1989</v>
      </c>
      <c r="F16972" s="4">
        <v>78.660302999999999</v>
      </c>
    </row>
    <row r="16973" spans="1:6" x14ac:dyDescent="0.15">
      <c r="A16973" s="2" t="s">
        <v>60</v>
      </c>
      <c r="B16973" s="2" t="s">
        <v>55</v>
      </c>
      <c r="C16973" s="3" t="s">
        <v>19</v>
      </c>
      <c r="D16973" s="3" t="s">
        <v>20</v>
      </c>
      <c r="E16973" s="3">
        <v>1990</v>
      </c>
      <c r="F16973" s="4">
        <v>79.053984</v>
      </c>
    </row>
    <row r="16974" spans="1:6" x14ac:dyDescent="0.15">
      <c r="A16974" s="2" t="s">
        <v>60</v>
      </c>
      <c r="B16974" s="2" t="s">
        <v>55</v>
      </c>
      <c r="C16974" s="3" t="s">
        <v>19</v>
      </c>
      <c r="D16974" s="3" t="s">
        <v>20</v>
      </c>
      <c r="E16974" s="3">
        <v>1991</v>
      </c>
      <c r="F16974" s="4">
        <v>79.49083499999999</v>
      </c>
    </row>
    <row r="16975" spans="1:6" x14ac:dyDescent="0.15">
      <c r="A16975" s="2" t="s">
        <v>60</v>
      </c>
      <c r="B16975" s="2" t="s">
        <v>55</v>
      </c>
      <c r="C16975" s="3" t="s">
        <v>19</v>
      </c>
      <c r="D16975" s="3" t="s">
        <v>20</v>
      </c>
      <c r="E16975" s="3">
        <v>1992</v>
      </c>
      <c r="F16975" s="4">
        <v>79.96315899999999</v>
      </c>
    </row>
    <row r="16976" spans="1:6" x14ac:dyDescent="0.15">
      <c r="A16976" s="2" t="s">
        <v>60</v>
      </c>
      <c r="B16976" s="2" t="s">
        <v>55</v>
      </c>
      <c r="C16976" s="3" t="s">
        <v>19</v>
      </c>
      <c r="D16976" s="3" t="s">
        <v>20</v>
      </c>
      <c r="E16976" s="3">
        <v>1993</v>
      </c>
      <c r="F16976" s="4">
        <v>80.428556</v>
      </c>
    </row>
    <row r="16977" spans="1:6" x14ac:dyDescent="0.15">
      <c r="A16977" s="2" t="s">
        <v>60</v>
      </c>
      <c r="B16977" s="2" t="s">
        <v>55</v>
      </c>
      <c r="C16977" s="3" t="s">
        <v>19</v>
      </c>
      <c r="D16977" s="3" t="s">
        <v>20</v>
      </c>
      <c r="E16977" s="3">
        <v>1994</v>
      </c>
      <c r="F16977" s="4">
        <v>80.832937000000001</v>
      </c>
    </row>
    <row r="16978" spans="1:6" x14ac:dyDescent="0.15">
      <c r="A16978" s="2" t="s">
        <v>60</v>
      </c>
      <c r="B16978" s="2" t="s">
        <v>55</v>
      </c>
      <c r="C16978" s="3" t="s">
        <v>19</v>
      </c>
      <c r="D16978" s="3" t="s">
        <v>20</v>
      </c>
      <c r="E16978" s="3">
        <v>1995</v>
      </c>
      <c r="F16978" s="4">
        <v>81.13865899999999</v>
      </c>
    </row>
    <row r="16979" spans="1:6" x14ac:dyDescent="0.15">
      <c r="A16979" s="2" t="s">
        <v>60</v>
      </c>
      <c r="B16979" s="2" t="s">
        <v>55</v>
      </c>
      <c r="C16979" s="3" t="s">
        <v>19</v>
      </c>
      <c r="D16979" s="3" t="s">
        <v>20</v>
      </c>
      <c r="E16979" s="3">
        <v>1996</v>
      </c>
      <c r="F16979" s="4">
        <v>81.323663999999994</v>
      </c>
    </row>
    <row r="16980" spans="1:6" x14ac:dyDescent="0.15">
      <c r="A16980" s="2" t="s">
        <v>60</v>
      </c>
      <c r="B16980" s="2" t="s">
        <v>55</v>
      </c>
      <c r="C16980" s="3" t="s">
        <v>19</v>
      </c>
      <c r="D16980" s="3" t="s">
        <v>20</v>
      </c>
      <c r="E16980" s="3">
        <v>1997</v>
      </c>
      <c r="F16980" s="4">
        <v>81.399250999999992</v>
      </c>
    </row>
    <row r="16981" spans="1:6" x14ac:dyDescent="0.15">
      <c r="A16981" s="2" t="s">
        <v>60</v>
      </c>
      <c r="B16981" s="2" t="s">
        <v>55</v>
      </c>
      <c r="C16981" s="3" t="s">
        <v>19</v>
      </c>
      <c r="D16981" s="3" t="s">
        <v>20</v>
      </c>
      <c r="E16981" s="3">
        <v>1998</v>
      </c>
      <c r="F16981" s="4">
        <v>81.402672999999993</v>
      </c>
    </row>
    <row r="16982" spans="1:6" x14ac:dyDescent="0.15">
      <c r="A16982" s="2" t="s">
        <v>60</v>
      </c>
      <c r="B16982" s="2" t="s">
        <v>55</v>
      </c>
      <c r="C16982" s="3" t="s">
        <v>19</v>
      </c>
      <c r="D16982" s="3" t="s">
        <v>20</v>
      </c>
      <c r="E16982" s="3">
        <v>1999</v>
      </c>
      <c r="F16982" s="4">
        <v>81.389927</v>
      </c>
    </row>
    <row r="16983" spans="1:6" x14ac:dyDescent="0.15">
      <c r="A16983" s="2" t="s">
        <v>60</v>
      </c>
      <c r="B16983" s="2" t="s">
        <v>55</v>
      </c>
      <c r="C16983" s="3" t="s">
        <v>19</v>
      </c>
      <c r="D16983" s="3" t="s">
        <v>20</v>
      </c>
      <c r="E16983" s="3">
        <v>2000</v>
      </c>
      <c r="F16983" s="4">
        <v>81.400881999999996</v>
      </c>
    </row>
    <row r="16984" spans="1:6" x14ac:dyDescent="0.15">
      <c r="A16984" s="2" t="s">
        <v>60</v>
      </c>
      <c r="B16984" s="2" t="s">
        <v>55</v>
      </c>
      <c r="C16984" s="3" t="s">
        <v>19</v>
      </c>
      <c r="D16984" s="3" t="s">
        <v>20</v>
      </c>
      <c r="E16984" s="3">
        <v>2001</v>
      </c>
      <c r="F16984" s="4">
        <v>81.453885</v>
      </c>
    </row>
    <row r="16985" spans="1:6" x14ac:dyDescent="0.15">
      <c r="A16985" s="2" t="s">
        <v>60</v>
      </c>
      <c r="B16985" s="2" t="s">
        <v>55</v>
      </c>
      <c r="C16985" s="3" t="s">
        <v>19</v>
      </c>
      <c r="D16985" s="3" t="s">
        <v>20</v>
      </c>
      <c r="E16985" s="3">
        <v>2002</v>
      </c>
      <c r="F16985" s="4">
        <v>81.535122000000001</v>
      </c>
    </row>
    <row r="16986" spans="1:6" x14ac:dyDescent="0.15">
      <c r="A16986" s="2" t="s">
        <v>60</v>
      </c>
      <c r="B16986" s="2" t="s">
        <v>55</v>
      </c>
      <c r="C16986" s="3" t="s">
        <v>19</v>
      </c>
      <c r="D16986" s="3" t="s">
        <v>20</v>
      </c>
      <c r="E16986" s="3">
        <v>2003</v>
      </c>
      <c r="F16986" s="4">
        <v>81.614379999999997</v>
      </c>
    </row>
    <row r="16987" spans="1:6" x14ac:dyDescent="0.15">
      <c r="A16987" s="2" t="s">
        <v>60</v>
      </c>
      <c r="B16987" s="2" t="s">
        <v>55</v>
      </c>
      <c r="C16987" s="3" t="s">
        <v>19</v>
      </c>
      <c r="D16987" s="3" t="s">
        <v>20</v>
      </c>
      <c r="E16987" s="3">
        <v>2004</v>
      </c>
      <c r="F16987" s="4">
        <v>81.646473999999998</v>
      </c>
    </row>
    <row r="16988" spans="1:6" x14ac:dyDescent="0.15">
      <c r="A16988" s="2" t="s">
        <v>60</v>
      </c>
      <c r="B16988" s="2" t="s">
        <v>55</v>
      </c>
      <c r="C16988" s="3" t="s">
        <v>19</v>
      </c>
      <c r="D16988" s="3" t="s">
        <v>20</v>
      </c>
      <c r="E16988" s="3">
        <v>2005</v>
      </c>
      <c r="F16988" s="4">
        <v>81.602740999999995</v>
      </c>
    </row>
    <row r="16989" spans="1:6" x14ac:dyDescent="0.15">
      <c r="A16989" s="2" t="s">
        <v>60</v>
      </c>
      <c r="B16989" s="2" t="s">
        <v>55</v>
      </c>
      <c r="C16989" s="3" t="s">
        <v>19</v>
      </c>
      <c r="D16989" s="3" t="s">
        <v>20</v>
      </c>
      <c r="E16989" s="3">
        <v>2006</v>
      </c>
      <c r="F16989" s="4">
        <v>81.472225999999992</v>
      </c>
    </row>
    <row r="16990" spans="1:6" x14ac:dyDescent="0.15">
      <c r="A16990" s="2" t="s">
        <v>60</v>
      </c>
      <c r="B16990" s="2" t="s">
        <v>55</v>
      </c>
      <c r="C16990" s="3" t="s">
        <v>19</v>
      </c>
      <c r="D16990" s="3" t="s">
        <v>20</v>
      </c>
      <c r="E16990" s="3">
        <v>2007</v>
      </c>
      <c r="F16990" s="4">
        <v>81.277829999999994</v>
      </c>
    </row>
    <row r="16991" spans="1:6" x14ac:dyDescent="0.15">
      <c r="A16991" s="2" t="s">
        <v>60</v>
      </c>
      <c r="B16991" s="2" t="s">
        <v>55</v>
      </c>
      <c r="C16991" s="3" t="s">
        <v>19</v>
      </c>
      <c r="D16991" s="3" t="s">
        <v>20</v>
      </c>
      <c r="E16991" s="3">
        <v>2008</v>
      </c>
      <c r="F16991" s="4">
        <v>81.065752000000003</v>
      </c>
    </row>
    <row r="16992" spans="1:6" x14ac:dyDescent="0.15">
      <c r="A16992" s="2" t="s">
        <v>60</v>
      </c>
      <c r="B16992" s="2" t="s">
        <v>55</v>
      </c>
      <c r="C16992" s="3" t="s">
        <v>19</v>
      </c>
      <c r="D16992" s="3" t="s">
        <v>20</v>
      </c>
      <c r="E16992" s="3">
        <v>2009</v>
      </c>
      <c r="F16992" s="4">
        <v>80.89996099999999</v>
      </c>
    </row>
    <row r="16993" spans="1:6" x14ac:dyDescent="0.15">
      <c r="A16993" s="2" t="s">
        <v>60</v>
      </c>
      <c r="B16993" s="2" t="s">
        <v>55</v>
      </c>
      <c r="C16993" s="3" t="s">
        <v>19</v>
      </c>
      <c r="D16993" s="3" t="s">
        <v>20</v>
      </c>
      <c r="E16993" s="3">
        <v>2010</v>
      </c>
      <c r="F16993" s="4">
        <v>80.827001999999993</v>
      </c>
    </row>
    <row r="16994" spans="1:6" x14ac:dyDescent="0.15">
      <c r="A16994" s="2" t="s">
        <v>60</v>
      </c>
      <c r="B16994" s="2" t="s">
        <v>55</v>
      </c>
      <c r="C16994" s="3" t="s">
        <v>19</v>
      </c>
      <c r="D16994" s="3" t="s">
        <v>20</v>
      </c>
      <c r="E16994" s="3">
        <v>2011</v>
      </c>
      <c r="F16994" s="4">
        <v>80.855632</v>
      </c>
    </row>
    <row r="16995" spans="1:6" x14ac:dyDescent="0.15">
      <c r="A16995" s="2" t="s">
        <v>60</v>
      </c>
      <c r="B16995" s="2" t="s">
        <v>55</v>
      </c>
      <c r="C16995" s="3" t="s">
        <v>19</v>
      </c>
      <c r="D16995" s="3" t="s">
        <v>20</v>
      </c>
      <c r="E16995" s="3">
        <v>2012</v>
      </c>
      <c r="F16995" s="4">
        <v>80.972628</v>
      </c>
    </row>
    <row r="16996" spans="1:6" x14ac:dyDescent="0.15">
      <c r="A16996" s="2" t="s">
        <v>60</v>
      </c>
      <c r="B16996" s="2" t="s">
        <v>55</v>
      </c>
      <c r="C16996" s="3" t="s">
        <v>19</v>
      </c>
      <c r="D16996" s="3" t="s">
        <v>20</v>
      </c>
      <c r="E16996" s="3">
        <v>2013</v>
      </c>
      <c r="F16996" s="4">
        <v>81.17436699999999</v>
      </c>
    </row>
    <row r="16997" spans="1:6" x14ac:dyDescent="0.15">
      <c r="A16997" s="2" t="s">
        <v>60</v>
      </c>
      <c r="B16997" s="2" t="s">
        <v>55</v>
      </c>
      <c r="C16997" s="3" t="s">
        <v>19</v>
      </c>
      <c r="D16997" s="3" t="s">
        <v>20</v>
      </c>
      <c r="E16997" s="3">
        <v>2014</v>
      </c>
      <c r="F16997" s="4">
        <v>81.450378000000001</v>
      </c>
    </row>
    <row r="16998" spans="1:6" x14ac:dyDescent="0.15">
      <c r="A16998" s="2" t="s">
        <v>60</v>
      </c>
      <c r="B16998" s="2" t="s">
        <v>55</v>
      </c>
      <c r="C16998" s="3" t="s">
        <v>19</v>
      </c>
      <c r="D16998" s="3" t="s">
        <v>20</v>
      </c>
      <c r="E16998" s="3">
        <v>2015</v>
      </c>
      <c r="F16998" s="4">
        <v>81.787410999999992</v>
      </c>
    </row>
    <row r="16999" spans="1:6" x14ac:dyDescent="0.15">
      <c r="A16999" s="2" t="s">
        <v>60</v>
      </c>
      <c r="B16999" s="2" t="s">
        <v>55</v>
      </c>
      <c r="C16999" s="3" t="s">
        <v>19</v>
      </c>
      <c r="D16999" s="3" t="s">
        <v>20</v>
      </c>
      <c r="E16999" s="3">
        <v>2016</v>
      </c>
      <c r="F16999" s="4">
        <v>82.193767999999992</v>
      </c>
    </row>
    <row r="17000" spans="1:6" x14ac:dyDescent="0.15">
      <c r="A17000" s="2" t="s">
        <v>60</v>
      </c>
      <c r="B17000" s="2" t="s">
        <v>55</v>
      </c>
      <c r="C17000" s="3" t="s">
        <v>19</v>
      </c>
      <c r="D17000" s="3" t="s">
        <v>20</v>
      </c>
      <c r="E17000" s="3">
        <v>2017</v>
      </c>
      <c r="F17000" s="4">
        <v>82.658408999999992</v>
      </c>
    </row>
    <row r="17001" spans="1:6" x14ac:dyDescent="0.15">
      <c r="A17001" s="2" t="s">
        <v>60</v>
      </c>
      <c r="B17001" s="2" t="s">
        <v>55</v>
      </c>
      <c r="C17001" s="3" t="s">
        <v>19</v>
      </c>
      <c r="D17001" s="3" t="s">
        <v>20</v>
      </c>
      <c r="E17001" s="3">
        <v>2018</v>
      </c>
      <c r="F17001" s="4">
        <v>83.124417999999991</v>
      </c>
    </row>
    <row r="17002" spans="1:6" x14ac:dyDescent="0.15">
      <c r="A17002" s="2" t="s">
        <v>60</v>
      </c>
      <c r="B17002" s="2" t="s">
        <v>55</v>
      </c>
      <c r="C17002" s="3" t="s">
        <v>19</v>
      </c>
      <c r="D17002" s="3" t="s">
        <v>20</v>
      </c>
      <c r="E17002" s="3">
        <v>2019</v>
      </c>
      <c r="F17002" s="4">
        <v>83.517044999999996</v>
      </c>
    </row>
    <row r="17003" spans="1:6" x14ac:dyDescent="0.15">
      <c r="A17003" s="2" t="s">
        <v>60</v>
      </c>
      <c r="B17003" s="2" t="s">
        <v>55</v>
      </c>
      <c r="C17003" s="3" t="s">
        <v>21</v>
      </c>
      <c r="D17003" s="3" t="s">
        <v>22</v>
      </c>
      <c r="E17003" s="3">
        <v>1951</v>
      </c>
      <c r="F17003" s="4">
        <v>7.5340167944347147</v>
      </c>
    </row>
    <row r="17004" spans="1:6" x14ac:dyDescent="0.15">
      <c r="A17004" s="2" t="s">
        <v>60</v>
      </c>
      <c r="B17004" s="2" t="s">
        <v>55</v>
      </c>
      <c r="C17004" s="3" t="s">
        <v>21</v>
      </c>
      <c r="D17004" s="3" t="s">
        <v>22</v>
      </c>
      <c r="E17004" s="3">
        <v>1952</v>
      </c>
      <c r="F17004" s="4">
        <v>7.6195885773133174</v>
      </c>
    </row>
    <row r="17005" spans="1:6" x14ac:dyDescent="0.15">
      <c r="A17005" s="2" t="s">
        <v>60</v>
      </c>
      <c r="B17005" s="2" t="s">
        <v>55</v>
      </c>
      <c r="C17005" s="3" t="s">
        <v>21</v>
      </c>
      <c r="D17005" s="3" t="s">
        <v>22</v>
      </c>
      <c r="E17005" s="3">
        <v>1953</v>
      </c>
      <c r="F17005" s="4">
        <v>7.7022009091264838</v>
      </c>
    </row>
    <row r="17006" spans="1:6" x14ac:dyDescent="0.15">
      <c r="A17006" s="2" t="s">
        <v>60</v>
      </c>
      <c r="B17006" s="2" t="s">
        <v>55</v>
      </c>
      <c r="C17006" s="3" t="s">
        <v>21</v>
      </c>
      <c r="D17006" s="3" t="s">
        <v>22</v>
      </c>
      <c r="E17006" s="3">
        <v>1954</v>
      </c>
      <c r="F17006" s="4">
        <v>7.7773965248705919</v>
      </c>
    </row>
    <row r="17007" spans="1:6" x14ac:dyDescent="0.15">
      <c r="A17007" s="2" t="s">
        <v>60</v>
      </c>
      <c r="B17007" s="2" t="s">
        <v>55</v>
      </c>
      <c r="C17007" s="3" t="s">
        <v>21</v>
      </c>
      <c r="D17007" s="3" t="s">
        <v>22</v>
      </c>
      <c r="E17007" s="3">
        <v>1955</v>
      </c>
      <c r="F17007" s="4">
        <v>7.8484623462242906</v>
      </c>
    </row>
    <row r="17008" spans="1:6" x14ac:dyDescent="0.15">
      <c r="A17008" s="2" t="s">
        <v>60</v>
      </c>
      <c r="B17008" s="2" t="s">
        <v>55</v>
      </c>
      <c r="C17008" s="3" t="s">
        <v>21</v>
      </c>
      <c r="D17008" s="3" t="s">
        <v>22</v>
      </c>
      <c r="E17008" s="3">
        <v>1956</v>
      </c>
      <c r="F17008" s="4">
        <v>7.9129745268553693</v>
      </c>
    </row>
    <row r="17009" spans="1:6" x14ac:dyDescent="0.15">
      <c r="A17009" s="2" t="s">
        <v>60</v>
      </c>
      <c r="B17009" s="2" t="s">
        <v>55</v>
      </c>
      <c r="C17009" s="3" t="s">
        <v>21</v>
      </c>
      <c r="D17009" s="3" t="s">
        <v>22</v>
      </c>
      <c r="E17009" s="3">
        <v>1957</v>
      </c>
      <c r="F17009" s="4">
        <v>7.9772217240921153</v>
      </c>
    </row>
    <row r="17010" spans="1:6" x14ac:dyDescent="0.15">
      <c r="A17010" s="2" t="s">
        <v>60</v>
      </c>
      <c r="B17010" s="2" t="s">
        <v>55</v>
      </c>
      <c r="C17010" s="3" t="s">
        <v>21</v>
      </c>
      <c r="D17010" s="3" t="s">
        <v>22</v>
      </c>
      <c r="E17010" s="3">
        <v>1958</v>
      </c>
      <c r="F17010" s="4">
        <v>8.053002276584353</v>
      </c>
    </row>
    <row r="17011" spans="1:6" x14ac:dyDescent="0.15">
      <c r="A17011" s="2" t="s">
        <v>60</v>
      </c>
      <c r="B17011" s="2" t="s">
        <v>55</v>
      </c>
      <c r="C17011" s="3" t="s">
        <v>21</v>
      </c>
      <c r="D17011" s="3" t="s">
        <v>22</v>
      </c>
      <c r="E17011" s="3">
        <v>1959</v>
      </c>
      <c r="F17011" s="4">
        <v>8.1367849517224915</v>
      </c>
    </row>
    <row r="17012" spans="1:6" x14ac:dyDescent="0.15">
      <c r="A17012" s="2" t="s">
        <v>60</v>
      </c>
      <c r="B17012" s="2" t="s">
        <v>55</v>
      </c>
      <c r="C17012" s="3" t="s">
        <v>21</v>
      </c>
      <c r="D17012" s="3" t="s">
        <v>22</v>
      </c>
      <c r="E17012" s="3">
        <v>1960</v>
      </c>
      <c r="F17012" s="4">
        <v>8.2050106585039462</v>
      </c>
    </row>
    <row r="17013" spans="1:6" x14ac:dyDescent="0.15">
      <c r="A17013" s="2" t="s">
        <v>60</v>
      </c>
      <c r="B17013" s="2" t="s">
        <v>55</v>
      </c>
      <c r="C17013" s="3" t="s">
        <v>21</v>
      </c>
      <c r="D17013" s="3" t="s">
        <v>22</v>
      </c>
      <c r="E17013" s="3">
        <v>1961</v>
      </c>
      <c r="F17013" s="4">
        <v>8.2746176617026705</v>
      </c>
    </row>
    <row r="17014" spans="1:6" x14ac:dyDescent="0.15">
      <c r="A17014" s="2" t="s">
        <v>60</v>
      </c>
      <c r="B17014" s="2" t="s">
        <v>55</v>
      </c>
      <c r="C17014" s="3" t="s">
        <v>21</v>
      </c>
      <c r="D17014" s="3" t="s">
        <v>22</v>
      </c>
      <c r="E17014" s="3">
        <v>1962</v>
      </c>
      <c r="F17014" s="4">
        <v>8.3240624354963835</v>
      </c>
    </row>
    <row r="17015" spans="1:6" x14ac:dyDescent="0.15">
      <c r="A17015" s="2" t="s">
        <v>60</v>
      </c>
      <c r="B17015" s="2" t="s">
        <v>55</v>
      </c>
      <c r="C17015" s="3" t="s">
        <v>21</v>
      </c>
      <c r="D17015" s="3" t="s">
        <v>22</v>
      </c>
      <c r="E17015" s="3">
        <v>1963</v>
      </c>
      <c r="F17015" s="4">
        <v>8.3549931390115404</v>
      </c>
    </row>
    <row r="17016" spans="1:6" x14ac:dyDescent="0.15">
      <c r="A17016" s="2" t="s">
        <v>60</v>
      </c>
      <c r="B17016" s="2" t="s">
        <v>55</v>
      </c>
      <c r="C17016" s="3" t="s">
        <v>21</v>
      </c>
      <c r="D17016" s="3" t="s">
        <v>22</v>
      </c>
      <c r="E17016" s="3">
        <v>1964</v>
      </c>
      <c r="F17016" s="4">
        <v>8.3853450135518433</v>
      </c>
    </row>
    <row r="17017" spans="1:6" x14ac:dyDescent="0.15">
      <c r="A17017" s="2" t="s">
        <v>60</v>
      </c>
      <c r="B17017" s="2" t="s">
        <v>55</v>
      </c>
      <c r="C17017" s="3" t="s">
        <v>21</v>
      </c>
      <c r="D17017" s="3" t="s">
        <v>22</v>
      </c>
      <c r="E17017" s="3">
        <v>1965</v>
      </c>
      <c r="F17017" s="4">
        <v>8.4246621596004285</v>
      </c>
    </row>
    <row r="17018" spans="1:6" x14ac:dyDescent="0.15">
      <c r="A17018" s="2" t="s">
        <v>60</v>
      </c>
      <c r="B17018" s="2" t="s">
        <v>55</v>
      </c>
      <c r="C17018" s="3" t="s">
        <v>21</v>
      </c>
      <c r="D17018" s="3" t="s">
        <v>22</v>
      </c>
      <c r="E17018" s="3">
        <v>1966</v>
      </c>
      <c r="F17018" s="4">
        <v>8.4870497747897051</v>
      </c>
    </row>
    <row r="17019" spans="1:6" x14ac:dyDescent="0.15">
      <c r="A17019" s="2" t="s">
        <v>60</v>
      </c>
      <c r="B17019" s="2" t="s">
        <v>55</v>
      </c>
      <c r="C17019" s="3" t="s">
        <v>21</v>
      </c>
      <c r="D17019" s="3" t="s">
        <v>22</v>
      </c>
      <c r="E17019" s="3">
        <v>1967</v>
      </c>
      <c r="F17019" s="4">
        <v>8.5883288712132657</v>
      </c>
    </row>
    <row r="17020" spans="1:6" x14ac:dyDescent="0.15">
      <c r="A17020" s="2" t="s">
        <v>60</v>
      </c>
      <c r="B17020" s="2" t="s">
        <v>55</v>
      </c>
      <c r="C17020" s="3" t="s">
        <v>21</v>
      </c>
      <c r="D17020" s="3" t="s">
        <v>22</v>
      </c>
      <c r="E17020" s="3">
        <v>1968</v>
      </c>
      <c r="F17020" s="4">
        <v>8.6122948338816183</v>
      </c>
    </row>
    <row r="17021" spans="1:6" x14ac:dyDescent="0.15">
      <c r="A17021" s="2" t="s">
        <v>60</v>
      </c>
      <c r="B17021" s="2" t="s">
        <v>55</v>
      </c>
      <c r="C17021" s="3" t="s">
        <v>21</v>
      </c>
      <c r="D17021" s="3" t="s">
        <v>22</v>
      </c>
      <c r="E17021" s="3">
        <v>1969</v>
      </c>
      <c r="F17021" s="4">
        <v>8.6438240991775945</v>
      </c>
    </row>
    <row r="17022" spans="1:6" x14ac:dyDescent="0.15">
      <c r="A17022" s="2" t="s">
        <v>60</v>
      </c>
      <c r="B17022" s="2" t="s">
        <v>55</v>
      </c>
      <c r="C17022" s="3" t="s">
        <v>21</v>
      </c>
      <c r="D17022" s="3" t="s">
        <v>22</v>
      </c>
      <c r="E17022" s="3">
        <v>1970</v>
      </c>
      <c r="F17022" s="4">
        <v>8.6635709999999992</v>
      </c>
    </row>
    <row r="17023" spans="1:6" x14ac:dyDescent="0.15">
      <c r="A17023" s="2" t="s">
        <v>60</v>
      </c>
      <c r="B17023" s="2" t="s">
        <v>55</v>
      </c>
      <c r="C17023" s="3" t="s">
        <v>21</v>
      </c>
      <c r="D17023" s="3" t="s">
        <v>22</v>
      </c>
      <c r="E17023" s="3">
        <v>1971</v>
      </c>
      <c r="F17023" s="4">
        <v>8.7168729999999996</v>
      </c>
    </row>
    <row r="17024" spans="1:6" x14ac:dyDescent="0.15">
      <c r="A17024" s="2" t="s">
        <v>60</v>
      </c>
      <c r="B17024" s="2" t="s">
        <v>55</v>
      </c>
      <c r="C17024" s="3" t="s">
        <v>21</v>
      </c>
      <c r="D17024" s="3" t="s">
        <v>22</v>
      </c>
      <c r="E17024" s="3">
        <v>1972</v>
      </c>
      <c r="F17024" s="4">
        <v>8.7745139999999999</v>
      </c>
    </row>
    <row r="17025" spans="1:6" x14ac:dyDescent="0.15">
      <c r="A17025" s="2" t="s">
        <v>60</v>
      </c>
      <c r="B17025" s="2" t="s">
        <v>55</v>
      </c>
      <c r="C17025" s="3" t="s">
        <v>21</v>
      </c>
      <c r="D17025" s="3" t="s">
        <v>22</v>
      </c>
      <c r="E17025" s="3">
        <v>1973</v>
      </c>
      <c r="F17025" s="4">
        <v>8.8403150000000004</v>
      </c>
    </row>
    <row r="17026" spans="1:6" x14ac:dyDescent="0.15">
      <c r="A17026" s="2" t="s">
        <v>60</v>
      </c>
      <c r="B17026" s="2" t="s">
        <v>55</v>
      </c>
      <c r="C17026" s="3" t="s">
        <v>21</v>
      </c>
      <c r="D17026" s="3" t="s">
        <v>22</v>
      </c>
      <c r="E17026" s="3">
        <v>1974</v>
      </c>
      <c r="F17026" s="4">
        <v>8.9192439999999991</v>
      </c>
    </row>
    <row r="17027" spans="1:6" x14ac:dyDescent="0.15">
      <c r="A17027" s="2" t="s">
        <v>60</v>
      </c>
      <c r="B17027" s="2" t="s">
        <v>55</v>
      </c>
      <c r="C17027" s="3" t="s">
        <v>21</v>
      </c>
      <c r="D17027" s="3" t="s">
        <v>22</v>
      </c>
      <c r="E17027" s="3">
        <v>1975</v>
      </c>
      <c r="F17027" s="4">
        <v>9.0140849999999997</v>
      </c>
    </row>
    <row r="17028" spans="1:6" x14ac:dyDescent="0.15">
      <c r="A17028" s="2" t="s">
        <v>60</v>
      </c>
      <c r="B17028" s="2" t="s">
        <v>55</v>
      </c>
      <c r="C17028" s="3" t="s">
        <v>21</v>
      </c>
      <c r="D17028" s="3" t="s">
        <v>22</v>
      </c>
      <c r="E17028" s="3">
        <v>1976</v>
      </c>
      <c r="F17028" s="4">
        <v>9.1270489999999995</v>
      </c>
    </row>
    <row r="17029" spans="1:6" x14ac:dyDescent="0.15">
      <c r="A17029" s="2" t="s">
        <v>60</v>
      </c>
      <c r="B17029" s="2" t="s">
        <v>55</v>
      </c>
      <c r="C17029" s="3" t="s">
        <v>21</v>
      </c>
      <c r="D17029" s="3" t="s">
        <v>22</v>
      </c>
      <c r="E17029" s="3">
        <v>1977</v>
      </c>
      <c r="F17029" s="4">
        <v>9.2549779999999995</v>
      </c>
    </row>
    <row r="17030" spans="1:6" x14ac:dyDescent="0.15">
      <c r="A17030" s="2" t="s">
        <v>60</v>
      </c>
      <c r="B17030" s="2" t="s">
        <v>55</v>
      </c>
      <c r="C17030" s="3" t="s">
        <v>21</v>
      </c>
      <c r="D17030" s="3" t="s">
        <v>22</v>
      </c>
      <c r="E17030" s="3">
        <v>1978</v>
      </c>
      <c r="F17030" s="4">
        <v>9.3887280000000004</v>
      </c>
    </row>
    <row r="17031" spans="1:6" x14ac:dyDescent="0.15">
      <c r="A17031" s="2" t="s">
        <v>60</v>
      </c>
      <c r="B17031" s="2" t="s">
        <v>55</v>
      </c>
      <c r="C17031" s="3" t="s">
        <v>21</v>
      </c>
      <c r="D17031" s="3" t="s">
        <v>22</v>
      </c>
      <c r="E17031" s="3">
        <v>1979</v>
      </c>
      <c r="F17031" s="4">
        <v>9.515746</v>
      </c>
    </row>
    <row r="17032" spans="1:6" x14ac:dyDescent="0.15">
      <c r="A17032" s="2" t="s">
        <v>60</v>
      </c>
      <c r="B17032" s="2" t="s">
        <v>55</v>
      </c>
      <c r="C17032" s="3" t="s">
        <v>21</v>
      </c>
      <c r="D17032" s="3" t="s">
        <v>22</v>
      </c>
      <c r="E17032" s="3">
        <v>1980</v>
      </c>
      <c r="F17032" s="4">
        <v>9.6270019999999992</v>
      </c>
    </row>
    <row r="17033" spans="1:6" x14ac:dyDescent="0.15">
      <c r="A17033" s="2" t="s">
        <v>60</v>
      </c>
      <c r="B17033" s="2" t="s">
        <v>55</v>
      </c>
      <c r="C17033" s="3" t="s">
        <v>21</v>
      </c>
      <c r="D17033" s="3" t="s">
        <v>22</v>
      </c>
      <c r="E17033" s="3">
        <v>1981</v>
      </c>
      <c r="F17033" s="4">
        <v>9.7198409999999988</v>
      </c>
    </row>
    <row r="17034" spans="1:6" x14ac:dyDescent="0.15">
      <c r="A17034" s="2" t="s">
        <v>60</v>
      </c>
      <c r="B17034" s="2" t="s">
        <v>55</v>
      </c>
      <c r="C17034" s="3" t="s">
        <v>21</v>
      </c>
      <c r="D17034" s="3" t="s">
        <v>22</v>
      </c>
      <c r="E17034" s="3">
        <v>1982</v>
      </c>
      <c r="F17034" s="4">
        <v>9.7968289999999989</v>
      </c>
    </row>
    <row r="17035" spans="1:6" x14ac:dyDescent="0.15">
      <c r="A17035" s="2" t="s">
        <v>60</v>
      </c>
      <c r="B17035" s="2" t="s">
        <v>55</v>
      </c>
      <c r="C17035" s="3" t="s">
        <v>21</v>
      </c>
      <c r="D17035" s="3" t="s">
        <v>22</v>
      </c>
      <c r="E17035" s="3">
        <v>1983</v>
      </c>
      <c r="F17035" s="4">
        <v>9.8607389999999988</v>
      </c>
    </row>
    <row r="17036" spans="1:6" x14ac:dyDescent="0.15">
      <c r="A17036" s="2" t="s">
        <v>60</v>
      </c>
      <c r="B17036" s="2" t="s">
        <v>55</v>
      </c>
      <c r="C17036" s="3" t="s">
        <v>21</v>
      </c>
      <c r="D17036" s="3" t="s">
        <v>22</v>
      </c>
      <c r="E17036" s="3">
        <v>1984</v>
      </c>
      <c r="F17036" s="4">
        <v>9.9164820000000002</v>
      </c>
    </row>
    <row r="17037" spans="1:6" x14ac:dyDescent="0.15">
      <c r="A17037" s="2" t="s">
        <v>60</v>
      </c>
      <c r="B17037" s="2" t="s">
        <v>55</v>
      </c>
      <c r="C17037" s="3" t="s">
        <v>21</v>
      </c>
      <c r="D17037" s="3" t="s">
        <v>22</v>
      </c>
      <c r="E17037" s="3">
        <v>1985</v>
      </c>
      <c r="F17037" s="4">
        <v>9.9682379999999995</v>
      </c>
    </row>
    <row r="17038" spans="1:6" x14ac:dyDescent="0.15">
      <c r="A17038" s="2" t="s">
        <v>60</v>
      </c>
      <c r="B17038" s="2" t="s">
        <v>55</v>
      </c>
      <c r="C17038" s="3" t="s">
        <v>21</v>
      </c>
      <c r="D17038" s="3" t="s">
        <v>22</v>
      </c>
      <c r="E17038" s="3">
        <v>1986</v>
      </c>
      <c r="F17038" s="4">
        <v>10.015119</v>
      </c>
    </row>
    <row r="17039" spans="1:6" x14ac:dyDescent="0.15">
      <c r="A17039" s="2" t="s">
        <v>60</v>
      </c>
      <c r="B17039" s="2" t="s">
        <v>55</v>
      </c>
      <c r="C17039" s="3" t="s">
        <v>21</v>
      </c>
      <c r="D17039" s="3" t="s">
        <v>22</v>
      </c>
      <c r="E17039" s="3">
        <v>1987</v>
      </c>
      <c r="F17039" s="4">
        <v>10.057297</v>
      </c>
    </row>
    <row r="17040" spans="1:6" x14ac:dyDescent="0.15">
      <c r="A17040" s="2" t="s">
        <v>60</v>
      </c>
      <c r="B17040" s="2" t="s">
        <v>55</v>
      </c>
      <c r="C17040" s="3" t="s">
        <v>21</v>
      </c>
      <c r="D17040" s="3" t="s">
        <v>22</v>
      </c>
      <c r="E17040" s="3">
        <v>1988</v>
      </c>
      <c r="F17040" s="4">
        <v>10.101352</v>
      </c>
    </row>
    <row r="17041" spans="1:6" x14ac:dyDescent="0.15">
      <c r="A17041" s="2" t="s">
        <v>60</v>
      </c>
      <c r="B17041" s="2" t="s">
        <v>55</v>
      </c>
      <c r="C17041" s="3" t="s">
        <v>21</v>
      </c>
      <c r="D17041" s="3" t="s">
        <v>22</v>
      </c>
      <c r="E17041" s="3">
        <v>1989</v>
      </c>
      <c r="F17041" s="4">
        <v>10.155723</v>
      </c>
    </row>
    <row r="17042" spans="1:6" x14ac:dyDescent="0.15">
      <c r="A17042" s="2" t="s">
        <v>60</v>
      </c>
      <c r="B17042" s="2" t="s">
        <v>55</v>
      </c>
      <c r="C17042" s="3" t="s">
        <v>21</v>
      </c>
      <c r="D17042" s="3" t="s">
        <v>22</v>
      </c>
      <c r="E17042" s="3">
        <v>1990</v>
      </c>
      <c r="F17042" s="4">
        <v>10.225992</v>
      </c>
    </row>
    <row r="17043" spans="1:6" x14ac:dyDescent="0.15">
      <c r="A17043" s="2" t="s">
        <v>60</v>
      </c>
      <c r="B17043" s="2" t="s">
        <v>55</v>
      </c>
      <c r="C17043" s="3" t="s">
        <v>21</v>
      </c>
      <c r="D17043" s="3" t="s">
        <v>22</v>
      </c>
      <c r="E17043" s="3">
        <v>1991</v>
      </c>
      <c r="F17043" s="4">
        <v>10.315106999999999</v>
      </c>
    </row>
    <row r="17044" spans="1:6" x14ac:dyDescent="0.15">
      <c r="A17044" s="2" t="s">
        <v>60</v>
      </c>
      <c r="B17044" s="2" t="s">
        <v>55</v>
      </c>
      <c r="C17044" s="3" t="s">
        <v>21</v>
      </c>
      <c r="D17044" s="3" t="s">
        <v>22</v>
      </c>
      <c r="E17044" s="3">
        <v>1992</v>
      </c>
      <c r="F17044" s="4">
        <v>10.420235999999999</v>
      </c>
    </row>
    <row r="17045" spans="1:6" x14ac:dyDescent="0.15">
      <c r="A17045" s="2" t="s">
        <v>60</v>
      </c>
      <c r="B17045" s="2" t="s">
        <v>55</v>
      </c>
      <c r="C17045" s="3" t="s">
        <v>21</v>
      </c>
      <c r="D17045" s="3" t="s">
        <v>22</v>
      </c>
      <c r="E17045" s="3">
        <v>1993</v>
      </c>
      <c r="F17045" s="4">
        <v>10.533814999999999</v>
      </c>
    </row>
    <row r="17046" spans="1:6" x14ac:dyDescent="0.15">
      <c r="A17046" s="2" t="s">
        <v>60</v>
      </c>
      <c r="B17046" s="2" t="s">
        <v>55</v>
      </c>
      <c r="C17046" s="3" t="s">
        <v>21</v>
      </c>
      <c r="D17046" s="3" t="s">
        <v>22</v>
      </c>
      <c r="E17046" s="3">
        <v>1994</v>
      </c>
      <c r="F17046" s="4">
        <v>10.644948999999999</v>
      </c>
    </row>
    <row r="17047" spans="1:6" x14ac:dyDescent="0.15">
      <c r="A17047" s="2" t="s">
        <v>60</v>
      </c>
      <c r="B17047" s="2" t="s">
        <v>55</v>
      </c>
      <c r="C17047" s="3" t="s">
        <v>21</v>
      </c>
      <c r="D17047" s="3" t="s">
        <v>22</v>
      </c>
      <c r="E17047" s="3">
        <v>1995</v>
      </c>
      <c r="F17047" s="4">
        <v>10.745502999999999</v>
      </c>
    </row>
    <row r="17048" spans="1:6" x14ac:dyDescent="0.15">
      <c r="A17048" s="2" t="s">
        <v>60</v>
      </c>
      <c r="B17048" s="2" t="s">
        <v>55</v>
      </c>
      <c r="C17048" s="3" t="s">
        <v>21</v>
      </c>
      <c r="D17048" s="3" t="s">
        <v>22</v>
      </c>
      <c r="E17048" s="3">
        <v>1996</v>
      </c>
      <c r="F17048" s="4">
        <v>10.832141</v>
      </c>
    </row>
    <row r="17049" spans="1:6" x14ac:dyDescent="0.15">
      <c r="A17049" s="2" t="s">
        <v>60</v>
      </c>
      <c r="B17049" s="2" t="s">
        <v>55</v>
      </c>
      <c r="C17049" s="3" t="s">
        <v>21</v>
      </c>
      <c r="D17049" s="3" t="s">
        <v>22</v>
      </c>
      <c r="E17049" s="3">
        <v>1997</v>
      </c>
      <c r="F17049" s="4">
        <v>10.906257</v>
      </c>
    </row>
    <row r="17050" spans="1:6" x14ac:dyDescent="0.15">
      <c r="A17050" s="2" t="s">
        <v>60</v>
      </c>
      <c r="B17050" s="2" t="s">
        <v>55</v>
      </c>
      <c r="C17050" s="3" t="s">
        <v>21</v>
      </c>
      <c r="D17050" s="3" t="s">
        <v>22</v>
      </c>
      <c r="E17050" s="3">
        <v>1998</v>
      </c>
      <c r="F17050" s="4">
        <v>10.970120999999999</v>
      </c>
    </row>
    <row r="17051" spans="1:6" x14ac:dyDescent="0.15">
      <c r="A17051" s="2" t="s">
        <v>60</v>
      </c>
      <c r="B17051" s="2" t="s">
        <v>55</v>
      </c>
      <c r="C17051" s="3" t="s">
        <v>21</v>
      </c>
      <c r="D17051" s="3" t="s">
        <v>22</v>
      </c>
      <c r="E17051" s="3">
        <v>1999</v>
      </c>
      <c r="F17051" s="4">
        <v>11.027899999999999</v>
      </c>
    </row>
    <row r="17052" spans="1:6" x14ac:dyDescent="0.15">
      <c r="A17052" s="2" t="s">
        <v>60</v>
      </c>
      <c r="B17052" s="2" t="s">
        <v>55</v>
      </c>
      <c r="C17052" s="3" t="s">
        <v>21</v>
      </c>
      <c r="D17052" s="3" t="s">
        <v>22</v>
      </c>
      <c r="E17052" s="3">
        <v>2000</v>
      </c>
      <c r="F17052" s="4">
        <v>11.082103999999999</v>
      </c>
    </row>
    <row r="17053" spans="1:6" x14ac:dyDescent="0.15">
      <c r="A17053" s="2" t="s">
        <v>60</v>
      </c>
      <c r="B17053" s="2" t="s">
        <v>55</v>
      </c>
      <c r="C17053" s="3" t="s">
        <v>21</v>
      </c>
      <c r="D17053" s="3" t="s">
        <v>22</v>
      </c>
      <c r="E17053" s="3">
        <v>2001</v>
      </c>
      <c r="F17053" s="4">
        <v>11.134456999999999</v>
      </c>
    </row>
    <row r="17054" spans="1:6" x14ac:dyDescent="0.15">
      <c r="A17054" s="2" t="s">
        <v>60</v>
      </c>
      <c r="B17054" s="2" t="s">
        <v>55</v>
      </c>
      <c r="C17054" s="3" t="s">
        <v>21</v>
      </c>
      <c r="D17054" s="3" t="s">
        <v>22</v>
      </c>
      <c r="E17054" s="3">
        <v>2002</v>
      </c>
      <c r="F17054" s="4">
        <v>11.182304999999999</v>
      </c>
    </row>
    <row r="17055" spans="1:6" x14ac:dyDescent="0.15">
      <c r="A17055" s="2" t="s">
        <v>60</v>
      </c>
      <c r="B17055" s="2" t="s">
        <v>55</v>
      </c>
      <c r="C17055" s="3" t="s">
        <v>21</v>
      </c>
      <c r="D17055" s="3" t="s">
        <v>22</v>
      </c>
      <c r="E17055" s="3">
        <v>2003</v>
      </c>
      <c r="F17055" s="4">
        <v>11.218883999999999</v>
      </c>
    </row>
    <row r="17056" spans="1:6" x14ac:dyDescent="0.15">
      <c r="A17056" s="2" t="s">
        <v>60</v>
      </c>
      <c r="B17056" s="2" t="s">
        <v>55</v>
      </c>
      <c r="C17056" s="3" t="s">
        <v>21</v>
      </c>
      <c r="D17056" s="3" t="s">
        <v>22</v>
      </c>
      <c r="E17056" s="3">
        <v>2004</v>
      </c>
      <c r="F17056" s="4">
        <v>11.234992</v>
      </c>
    </row>
    <row r="17057" spans="1:6" x14ac:dyDescent="0.15">
      <c r="A17057" s="2" t="s">
        <v>60</v>
      </c>
      <c r="B17057" s="2" t="s">
        <v>55</v>
      </c>
      <c r="C17057" s="3" t="s">
        <v>21</v>
      </c>
      <c r="D17057" s="3" t="s">
        <v>22</v>
      </c>
      <c r="E17057" s="3">
        <v>2005</v>
      </c>
      <c r="F17057" s="4">
        <v>11.224791</v>
      </c>
    </row>
    <row r="17058" spans="1:6" x14ac:dyDescent="0.15">
      <c r="A17058" s="2" t="s">
        <v>60</v>
      </c>
      <c r="B17058" s="2" t="s">
        <v>55</v>
      </c>
      <c r="C17058" s="3" t="s">
        <v>21</v>
      </c>
      <c r="D17058" s="3" t="s">
        <v>22</v>
      </c>
      <c r="E17058" s="3">
        <v>2006</v>
      </c>
      <c r="F17058" s="4">
        <v>11.185227999999999</v>
      </c>
    </row>
    <row r="17059" spans="1:6" x14ac:dyDescent="0.15">
      <c r="A17059" s="2" t="s">
        <v>60</v>
      </c>
      <c r="B17059" s="2" t="s">
        <v>55</v>
      </c>
      <c r="C17059" s="3" t="s">
        <v>21</v>
      </c>
      <c r="D17059" s="3" t="s">
        <v>22</v>
      </c>
      <c r="E17059" s="3">
        <v>2007</v>
      </c>
      <c r="F17059" s="4">
        <v>11.120358</v>
      </c>
    </row>
    <row r="17060" spans="1:6" x14ac:dyDescent="0.15">
      <c r="A17060" s="2" t="s">
        <v>60</v>
      </c>
      <c r="B17060" s="2" t="s">
        <v>55</v>
      </c>
      <c r="C17060" s="3" t="s">
        <v>21</v>
      </c>
      <c r="D17060" s="3" t="s">
        <v>22</v>
      </c>
      <c r="E17060" s="3">
        <v>2008</v>
      </c>
      <c r="F17060" s="4">
        <v>11.040308999999999</v>
      </c>
    </row>
    <row r="17061" spans="1:6" x14ac:dyDescent="0.15">
      <c r="A17061" s="2" t="s">
        <v>60</v>
      </c>
      <c r="B17061" s="2" t="s">
        <v>55</v>
      </c>
      <c r="C17061" s="3" t="s">
        <v>21</v>
      </c>
      <c r="D17061" s="3" t="s">
        <v>22</v>
      </c>
      <c r="E17061" s="3">
        <v>2009</v>
      </c>
      <c r="F17061" s="4">
        <v>10.959272</v>
      </c>
    </row>
    <row r="17062" spans="1:6" x14ac:dyDescent="0.15">
      <c r="A17062" s="2" t="s">
        <v>60</v>
      </c>
      <c r="B17062" s="2" t="s">
        <v>55</v>
      </c>
      <c r="C17062" s="3" t="s">
        <v>21</v>
      </c>
      <c r="D17062" s="3" t="s">
        <v>22</v>
      </c>
      <c r="E17062" s="3">
        <v>2010</v>
      </c>
      <c r="F17062" s="4">
        <v>10.887637</v>
      </c>
    </row>
    <row r="17063" spans="1:6" x14ac:dyDescent="0.15">
      <c r="A17063" s="2" t="s">
        <v>60</v>
      </c>
      <c r="B17063" s="2" t="s">
        <v>55</v>
      </c>
      <c r="C17063" s="3" t="s">
        <v>21</v>
      </c>
      <c r="D17063" s="3" t="s">
        <v>22</v>
      </c>
      <c r="E17063" s="3">
        <v>2011</v>
      </c>
      <c r="F17063" s="4">
        <v>10.829079</v>
      </c>
    </row>
    <row r="17064" spans="1:6" x14ac:dyDescent="0.15">
      <c r="A17064" s="2" t="s">
        <v>60</v>
      </c>
      <c r="B17064" s="2" t="s">
        <v>55</v>
      </c>
      <c r="C17064" s="3" t="s">
        <v>21</v>
      </c>
      <c r="D17064" s="3" t="s">
        <v>22</v>
      </c>
      <c r="E17064" s="3">
        <v>2012</v>
      </c>
      <c r="F17064" s="4">
        <v>10.781124999999999</v>
      </c>
    </row>
    <row r="17065" spans="1:6" x14ac:dyDescent="0.15">
      <c r="A17065" s="2" t="s">
        <v>60</v>
      </c>
      <c r="B17065" s="2" t="s">
        <v>55</v>
      </c>
      <c r="C17065" s="3" t="s">
        <v>21</v>
      </c>
      <c r="D17065" s="3" t="s">
        <v>22</v>
      </c>
      <c r="E17065" s="3">
        <v>2013</v>
      </c>
      <c r="F17065" s="4">
        <v>10.740499999999999</v>
      </c>
    </row>
    <row r="17066" spans="1:6" x14ac:dyDescent="0.15">
      <c r="A17066" s="2" t="s">
        <v>60</v>
      </c>
      <c r="B17066" s="2" t="s">
        <v>55</v>
      </c>
      <c r="C17066" s="3" t="s">
        <v>21</v>
      </c>
      <c r="D17066" s="3" t="s">
        <v>22</v>
      </c>
      <c r="E17066" s="3">
        <v>2014</v>
      </c>
      <c r="F17066" s="4">
        <v>10.701456</v>
      </c>
    </row>
    <row r="17067" spans="1:6" x14ac:dyDescent="0.15">
      <c r="A17067" s="2" t="s">
        <v>60</v>
      </c>
      <c r="B17067" s="2" t="s">
        <v>55</v>
      </c>
      <c r="C17067" s="3" t="s">
        <v>21</v>
      </c>
      <c r="D17067" s="3" t="s">
        <v>22</v>
      </c>
      <c r="E17067" s="3">
        <v>2015</v>
      </c>
      <c r="F17067" s="4">
        <v>10.659749999999999</v>
      </c>
    </row>
    <row r="17068" spans="1:6" x14ac:dyDescent="0.15">
      <c r="A17068" s="2" t="s">
        <v>60</v>
      </c>
      <c r="B17068" s="2" t="s">
        <v>55</v>
      </c>
      <c r="C17068" s="3" t="s">
        <v>21</v>
      </c>
      <c r="D17068" s="3" t="s">
        <v>22</v>
      </c>
      <c r="E17068" s="3">
        <v>2016</v>
      </c>
      <c r="F17068" s="4">
        <v>10.615185</v>
      </c>
    </row>
    <row r="17069" spans="1:6" x14ac:dyDescent="0.15">
      <c r="A17069" s="2" t="s">
        <v>60</v>
      </c>
      <c r="B17069" s="2" t="s">
        <v>55</v>
      </c>
      <c r="C17069" s="3" t="s">
        <v>21</v>
      </c>
      <c r="D17069" s="3" t="s">
        <v>22</v>
      </c>
      <c r="E17069" s="3">
        <v>2017</v>
      </c>
      <c r="F17069" s="4">
        <v>10.56945</v>
      </c>
    </row>
    <row r="17070" spans="1:6" x14ac:dyDescent="0.15">
      <c r="A17070" s="2" t="s">
        <v>60</v>
      </c>
      <c r="B17070" s="2" t="s">
        <v>55</v>
      </c>
      <c r="C17070" s="3" t="s">
        <v>21</v>
      </c>
      <c r="D17070" s="3" t="s">
        <v>22</v>
      </c>
      <c r="E17070" s="3">
        <v>2018</v>
      </c>
      <c r="F17070" s="4">
        <v>10.522245999999999</v>
      </c>
    </row>
    <row r="17071" spans="1:6" x14ac:dyDescent="0.15">
      <c r="A17071" s="2" t="s">
        <v>60</v>
      </c>
      <c r="B17071" s="2" t="s">
        <v>55</v>
      </c>
      <c r="C17071" s="3" t="s">
        <v>21</v>
      </c>
      <c r="D17071" s="3" t="s">
        <v>22</v>
      </c>
      <c r="E17071" s="3">
        <v>2019</v>
      </c>
      <c r="F17071" s="4">
        <v>10.473455</v>
      </c>
    </row>
    <row r="17072" spans="1:6" x14ac:dyDescent="0.15">
      <c r="A17072" s="2" t="s">
        <v>60</v>
      </c>
      <c r="B17072" s="2" t="s">
        <v>55</v>
      </c>
      <c r="C17072" s="3" t="s">
        <v>23</v>
      </c>
      <c r="D17072" s="3" t="s">
        <v>24</v>
      </c>
      <c r="E17072" s="3">
        <v>1950</v>
      </c>
      <c r="F17072" s="4">
        <v>0.14316350139765918</v>
      </c>
    </row>
    <row r="17073" spans="1:6" x14ac:dyDescent="0.15">
      <c r="A17073" s="2" t="s">
        <v>60</v>
      </c>
      <c r="B17073" s="2" t="s">
        <v>55</v>
      </c>
      <c r="C17073" s="3" t="s">
        <v>23</v>
      </c>
      <c r="D17073" s="3" t="s">
        <v>24</v>
      </c>
      <c r="E17073" s="3">
        <v>1951</v>
      </c>
      <c r="F17073" s="4">
        <v>0.14583370381526492</v>
      </c>
    </row>
    <row r="17074" spans="1:6" x14ac:dyDescent="0.15">
      <c r="A17074" s="2" t="s">
        <v>60</v>
      </c>
      <c r="B17074" s="2" t="s">
        <v>55</v>
      </c>
      <c r="C17074" s="3" t="s">
        <v>23</v>
      </c>
      <c r="D17074" s="3" t="s">
        <v>24</v>
      </c>
      <c r="E17074" s="3">
        <v>1952</v>
      </c>
      <c r="F17074" s="4">
        <v>0.14819542824497997</v>
      </c>
    </row>
    <row r="17075" spans="1:6" x14ac:dyDescent="0.15">
      <c r="A17075" s="2" t="s">
        <v>60</v>
      </c>
      <c r="B17075" s="2" t="s">
        <v>55</v>
      </c>
      <c r="C17075" s="3" t="s">
        <v>23</v>
      </c>
      <c r="D17075" s="3" t="s">
        <v>24</v>
      </c>
      <c r="E17075" s="3">
        <v>1953</v>
      </c>
      <c r="F17075" s="4">
        <v>0.15127426810554112</v>
      </c>
    </row>
    <row r="17076" spans="1:6" x14ac:dyDescent="0.15">
      <c r="A17076" s="2" t="s">
        <v>60</v>
      </c>
      <c r="B17076" s="2" t="s">
        <v>55</v>
      </c>
      <c r="C17076" s="3" t="s">
        <v>23</v>
      </c>
      <c r="D17076" s="3" t="s">
        <v>24</v>
      </c>
      <c r="E17076" s="3">
        <v>1954</v>
      </c>
      <c r="F17076" s="4">
        <v>0.15480683283473956</v>
      </c>
    </row>
    <row r="17077" spans="1:6" x14ac:dyDescent="0.15">
      <c r="A17077" s="2" t="s">
        <v>60</v>
      </c>
      <c r="B17077" s="2" t="s">
        <v>55</v>
      </c>
      <c r="C17077" s="3" t="s">
        <v>23</v>
      </c>
      <c r="D17077" s="3" t="s">
        <v>24</v>
      </c>
      <c r="E17077" s="3">
        <v>1955</v>
      </c>
      <c r="F17077" s="4">
        <v>0.15829332511008834</v>
      </c>
    </row>
    <row r="17078" spans="1:6" x14ac:dyDescent="0.15">
      <c r="A17078" s="2" t="s">
        <v>60</v>
      </c>
      <c r="B17078" s="2" t="s">
        <v>55</v>
      </c>
      <c r="C17078" s="3" t="s">
        <v>23</v>
      </c>
      <c r="D17078" s="3" t="s">
        <v>24</v>
      </c>
      <c r="E17078" s="3">
        <v>1956</v>
      </c>
      <c r="F17078" s="4">
        <v>0.16161255661760651</v>
      </c>
    </row>
    <row r="17079" spans="1:6" x14ac:dyDescent="0.15">
      <c r="A17079" s="2" t="s">
        <v>60</v>
      </c>
      <c r="B17079" s="2" t="s">
        <v>55</v>
      </c>
      <c r="C17079" s="3" t="s">
        <v>23</v>
      </c>
      <c r="D17079" s="3" t="s">
        <v>24</v>
      </c>
      <c r="E17079" s="3">
        <v>1957</v>
      </c>
      <c r="F17079" s="4">
        <v>0.16537048385186801</v>
      </c>
    </row>
    <row r="17080" spans="1:6" x14ac:dyDescent="0.15">
      <c r="A17080" s="2" t="s">
        <v>60</v>
      </c>
      <c r="B17080" s="2" t="s">
        <v>55</v>
      </c>
      <c r="C17080" s="3" t="s">
        <v>23</v>
      </c>
      <c r="D17080" s="3" t="s">
        <v>24</v>
      </c>
      <c r="E17080" s="3">
        <v>1958</v>
      </c>
      <c r="F17080" s="4">
        <v>0.16903725120659804</v>
      </c>
    </row>
    <row r="17081" spans="1:6" x14ac:dyDescent="0.15">
      <c r="A17081" s="2" t="s">
        <v>60</v>
      </c>
      <c r="B17081" s="2" t="s">
        <v>55</v>
      </c>
      <c r="C17081" s="3" t="s">
        <v>23</v>
      </c>
      <c r="D17081" s="3" t="s">
        <v>24</v>
      </c>
      <c r="E17081" s="3">
        <v>1959</v>
      </c>
      <c r="F17081" s="4">
        <v>0.17258584503052743</v>
      </c>
    </row>
    <row r="17082" spans="1:6" x14ac:dyDescent="0.15">
      <c r="A17082" s="2" t="s">
        <v>60</v>
      </c>
      <c r="B17082" s="2" t="s">
        <v>55</v>
      </c>
      <c r="C17082" s="3" t="s">
        <v>23</v>
      </c>
      <c r="D17082" s="3" t="s">
        <v>24</v>
      </c>
      <c r="E17082" s="3">
        <v>1960</v>
      </c>
      <c r="F17082" s="4">
        <v>0.17613743871296794</v>
      </c>
    </row>
    <row r="17083" spans="1:6" x14ac:dyDescent="0.15">
      <c r="A17083" s="2" t="s">
        <v>60</v>
      </c>
      <c r="B17083" s="2" t="s">
        <v>55</v>
      </c>
      <c r="C17083" s="3" t="s">
        <v>23</v>
      </c>
      <c r="D17083" s="3" t="s">
        <v>24</v>
      </c>
      <c r="E17083" s="3">
        <v>1961</v>
      </c>
      <c r="F17083" s="4">
        <v>0.17918723516724747</v>
      </c>
    </row>
    <row r="17084" spans="1:6" x14ac:dyDescent="0.15">
      <c r="A17084" s="2" t="s">
        <v>60</v>
      </c>
      <c r="B17084" s="2" t="s">
        <v>55</v>
      </c>
      <c r="C17084" s="3" t="s">
        <v>23</v>
      </c>
      <c r="D17084" s="3" t="s">
        <v>24</v>
      </c>
      <c r="E17084" s="3">
        <v>1962</v>
      </c>
      <c r="F17084" s="4">
        <v>0.18234020585977209</v>
      </c>
    </row>
    <row r="17085" spans="1:6" x14ac:dyDescent="0.15">
      <c r="A17085" s="2" t="s">
        <v>60</v>
      </c>
      <c r="B17085" s="2" t="s">
        <v>55</v>
      </c>
      <c r="C17085" s="3" t="s">
        <v>23</v>
      </c>
      <c r="D17085" s="3" t="s">
        <v>24</v>
      </c>
      <c r="E17085" s="3">
        <v>1963</v>
      </c>
      <c r="F17085" s="4">
        <v>0.18577361108674276</v>
      </c>
    </row>
    <row r="17086" spans="1:6" x14ac:dyDescent="0.15">
      <c r="A17086" s="2" t="s">
        <v>60</v>
      </c>
      <c r="B17086" s="2" t="s">
        <v>55</v>
      </c>
      <c r="C17086" s="3" t="s">
        <v>23</v>
      </c>
      <c r="D17086" s="3" t="s">
        <v>24</v>
      </c>
      <c r="E17086" s="3">
        <v>1964</v>
      </c>
      <c r="F17086" s="4">
        <v>0.18914492968980201</v>
      </c>
    </row>
    <row r="17087" spans="1:6" x14ac:dyDescent="0.15">
      <c r="A17087" s="2" t="s">
        <v>60</v>
      </c>
      <c r="B17087" s="2" t="s">
        <v>55</v>
      </c>
      <c r="C17087" s="3" t="s">
        <v>23</v>
      </c>
      <c r="D17087" s="3" t="s">
        <v>24</v>
      </c>
      <c r="E17087" s="3">
        <v>1965</v>
      </c>
      <c r="F17087" s="4">
        <v>0.19259134922832333</v>
      </c>
    </row>
    <row r="17088" spans="1:6" x14ac:dyDescent="0.15">
      <c r="A17088" s="2" t="s">
        <v>60</v>
      </c>
      <c r="B17088" s="2" t="s">
        <v>55</v>
      </c>
      <c r="C17088" s="3" t="s">
        <v>23</v>
      </c>
      <c r="D17088" s="3" t="s">
        <v>24</v>
      </c>
      <c r="E17088" s="3">
        <v>1966</v>
      </c>
      <c r="F17088" s="4">
        <v>0.19591859528320701</v>
      </c>
    </row>
    <row r="17089" spans="1:6" x14ac:dyDescent="0.15">
      <c r="A17089" s="2" t="s">
        <v>60</v>
      </c>
      <c r="B17089" s="2" t="s">
        <v>55</v>
      </c>
      <c r="C17089" s="3" t="s">
        <v>23</v>
      </c>
      <c r="D17089" s="3" t="s">
        <v>24</v>
      </c>
      <c r="E17089" s="3">
        <v>1967</v>
      </c>
      <c r="F17089" s="4">
        <v>0.19898943552107187</v>
      </c>
    </row>
    <row r="17090" spans="1:6" x14ac:dyDescent="0.15">
      <c r="A17090" s="2" t="s">
        <v>60</v>
      </c>
      <c r="B17090" s="2" t="s">
        <v>55</v>
      </c>
      <c r="C17090" s="3" t="s">
        <v>23</v>
      </c>
      <c r="D17090" s="3" t="s">
        <v>24</v>
      </c>
      <c r="E17090" s="3">
        <v>1968</v>
      </c>
      <c r="F17090" s="4">
        <v>0.20156247834212393</v>
      </c>
    </row>
    <row r="17091" spans="1:6" x14ac:dyDescent="0.15">
      <c r="A17091" s="2" t="s">
        <v>60</v>
      </c>
      <c r="B17091" s="2" t="s">
        <v>55</v>
      </c>
      <c r="C17091" s="3" t="s">
        <v>23</v>
      </c>
      <c r="D17091" s="3" t="s">
        <v>24</v>
      </c>
      <c r="E17091" s="3">
        <v>1969</v>
      </c>
      <c r="F17091" s="4">
        <v>0.20324013055862267</v>
      </c>
    </row>
    <row r="17092" spans="1:6" x14ac:dyDescent="0.15">
      <c r="A17092" s="2" t="s">
        <v>60</v>
      </c>
      <c r="B17092" s="2" t="s">
        <v>55</v>
      </c>
      <c r="C17092" s="3" t="s">
        <v>23</v>
      </c>
      <c r="D17092" s="3" t="s">
        <v>24</v>
      </c>
      <c r="E17092" s="3">
        <v>1970</v>
      </c>
      <c r="F17092" s="4">
        <v>0.204426</v>
      </c>
    </row>
    <row r="17093" spans="1:6" x14ac:dyDescent="0.15">
      <c r="A17093" s="2" t="s">
        <v>60</v>
      </c>
      <c r="B17093" s="2" t="s">
        <v>55</v>
      </c>
      <c r="C17093" s="3" t="s">
        <v>23</v>
      </c>
      <c r="D17093" s="3" t="s">
        <v>24</v>
      </c>
      <c r="E17093" s="3">
        <v>1971</v>
      </c>
      <c r="F17093" s="4">
        <v>0.20708799999999999</v>
      </c>
    </row>
    <row r="17094" spans="1:6" x14ac:dyDescent="0.15">
      <c r="A17094" s="2" t="s">
        <v>60</v>
      </c>
      <c r="B17094" s="2" t="s">
        <v>55</v>
      </c>
      <c r="C17094" s="3" t="s">
        <v>23</v>
      </c>
      <c r="D17094" s="3" t="s">
        <v>24</v>
      </c>
      <c r="E17094" s="3">
        <v>1972</v>
      </c>
      <c r="F17094" s="4">
        <v>0.20992899999999998</v>
      </c>
    </row>
    <row r="17095" spans="1:6" x14ac:dyDescent="0.15">
      <c r="A17095" s="2" t="s">
        <v>60</v>
      </c>
      <c r="B17095" s="2" t="s">
        <v>55</v>
      </c>
      <c r="C17095" s="3" t="s">
        <v>23</v>
      </c>
      <c r="D17095" s="3" t="s">
        <v>24</v>
      </c>
      <c r="E17095" s="3">
        <v>1973</v>
      </c>
      <c r="F17095" s="4">
        <v>0.212814</v>
      </c>
    </row>
    <row r="17096" spans="1:6" x14ac:dyDescent="0.15">
      <c r="A17096" s="2" t="s">
        <v>60</v>
      </c>
      <c r="B17096" s="2" t="s">
        <v>55</v>
      </c>
      <c r="C17096" s="3" t="s">
        <v>23</v>
      </c>
      <c r="D17096" s="3" t="s">
        <v>24</v>
      </c>
      <c r="E17096" s="3">
        <v>1974</v>
      </c>
      <c r="F17096" s="4">
        <v>0.21556299999999998</v>
      </c>
    </row>
    <row r="17097" spans="1:6" x14ac:dyDescent="0.15">
      <c r="A17097" s="2" t="s">
        <v>60</v>
      </c>
      <c r="B17097" s="2" t="s">
        <v>55</v>
      </c>
      <c r="C17097" s="3" t="s">
        <v>23</v>
      </c>
      <c r="D17097" s="3" t="s">
        <v>24</v>
      </c>
      <c r="E17097" s="3">
        <v>1975</v>
      </c>
      <c r="F17097" s="4">
        <v>0.21806999999999999</v>
      </c>
    </row>
    <row r="17098" spans="1:6" x14ac:dyDescent="0.15">
      <c r="A17098" s="2" t="s">
        <v>60</v>
      </c>
      <c r="B17098" s="2" t="s">
        <v>55</v>
      </c>
      <c r="C17098" s="3" t="s">
        <v>23</v>
      </c>
      <c r="D17098" s="3" t="s">
        <v>24</v>
      </c>
      <c r="E17098" s="3">
        <v>1976</v>
      </c>
      <c r="F17098" s="4">
        <v>0.22029099999999999</v>
      </c>
    </row>
    <row r="17099" spans="1:6" x14ac:dyDescent="0.15">
      <c r="A17099" s="2" t="s">
        <v>60</v>
      </c>
      <c r="B17099" s="2" t="s">
        <v>55</v>
      </c>
      <c r="C17099" s="3" t="s">
        <v>23</v>
      </c>
      <c r="D17099" s="3" t="s">
        <v>24</v>
      </c>
      <c r="E17099" s="3">
        <v>1977</v>
      </c>
      <c r="F17099" s="4">
        <v>0.22226599999999999</v>
      </c>
    </row>
    <row r="17100" spans="1:6" x14ac:dyDescent="0.15">
      <c r="A17100" s="2" t="s">
        <v>60</v>
      </c>
      <c r="B17100" s="2" t="s">
        <v>55</v>
      </c>
      <c r="C17100" s="3" t="s">
        <v>23</v>
      </c>
      <c r="D17100" s="3" t="s">
        <v>24</v>
      </c>
      <c r="E17100" s="3">
        <v>1978</v>
      </c>
      <c r="F17100" s="4">
        <v>0.22414999999999999</v>
      </c>
    </row>
    <row r="17101" spans="1:6" x14ac:dyDescent="0.15">
      <c r="A17101" s="2" t="s">
        <v>60</v>
      </c>
      <c r="B17101" s="2" t="s">
        <v>55</v>
      </c>
      <c r="C17101" s="3" t="s">
        <v>23</v>
      </c>
      <c r="D17101" s="3" t="s">
        <v>24</v>
      </c>
      <c r="E17101" s="3">
        <v>1979</v>
      </c>
      <c r="F17101" s="4">
        <v>0.226103</v>
      </c>
    </row>
    <row r="17102" spans="1:6" x14ac:dyDescent="0.15">
      <c r="A17102" s="2" t="s">
        <v>60</v>
      </c>
      <c r="B17102" s="2" t="s">
        <v>55</v>
      </c>
      <c r="C17102" s="3" t="s">
        <v>23</v>
      </c>
      <c r="D17102" s="3" t="s">
        <v>24</v>
      </c>
      <c r="E17102" s="3">
        <v>1980</v>
      </c>
      <c r="F17102" s="4">
        <v>0.22826199999999999</v>
      </c>
    </row>
    <row r="17103" spans="1:6" x14ac:dyDescent="0.15">
      <c r="A17103" s="2" t="s">
        <v>60</v>
      </c>
      <c r="B17103" s="2" t="s">
        <v>55</v>
      </c>
      <c r="C17103" s="3" t="s">
        <v>23</v>
      </c>
      <c r="D17103" s="3" t="s">
        <v>24</v>
      </c>
      <c r="E17103" s="3">
        <v>1981</v>
      </c>
      <c r="F17103" s="4">
        <v>0.23066399999999998</v>
      </c>
    </row>
    <row r="17104" spans="1:6" x14ac:dyDescent="0.15">
      <c r="A17104" s="2" t="s">
        <v>60</v>
      </c>
      <c r="B17104" s="2" t="s">
        <v>55</v>
      </c>
      <c r="C17104" s="3" t="s">
        <v>23</v>
      </c>
      <c r="D17104" s="3" t="s">
        <v>24</v>
      </c>
      <c r="E17104" s="3">
        <v>1982</v>
      </c>
      <c r="F17104" s="4">
        <v>0.23326899999999998</v>
      </c>
    </row>
    <row r="17105" spans="1:6" x14ac:dyDescent="0.15">
      <c r="A17105" s="2" t="s">
        <v>60</v>
      </c>
      <c r="B17105" s="2" t="s">
        <v>55</v>
      </c>
      <c r="C17105" s="3" t="s">
        <v>23</v>
      </c>
      <c r="D17105" s="3" t="s">
        <v>24</v>
      </c>
      <c r="E17105" s="3">
        <v>1983</v>
      </c>
      <c r="F17105" s="4">
        <v>0.23601899999999998</v>
      </c>
    </row>
    <row r="17106" spans="1:6" x14ac:dyDescent="0.15">
      <c r="A17106" s="2" t="s">
        <v>60</v>
      </c>
      <c r="B17106" s="2" t="s">
        <v>55</v>
      </c>
      <c r="C17106" s="3" t="s">
        <v>23</v>
      </c>
      <c r="D17106" s="3" t="s">
        <v>24</v>
      </c>
      <c r="E17106" s="3">
        <v>1984</v>
      </c>
      <c r="F17106" s="4">
        <v>0.23880799999999999</v>
      </c>
    </row>
    <row r="17107" spans="1:6" x14ac:dyDescent="0.15">
      <c r="A17107" s="2" t="s">
        <v>60</v>
      </c>
      <c r="B17107" s="2" t="s">
        <v>55</v>
      </c>
      <c r="C17107" s="3" t="s">
        <v>23</v>
      </c>
      <c r="D17107" s="3" t="s">
        <v>24</v>
      </c>
      <c r="E17107" s="3">
        <v>1985</v>
      </c>
      <c r="F17107" s="4">
        <v>0.24158199999999999</v>
      </c>
    </row>
    <row r="17108" spans="1:6" x14ac:dyDescent="0.15">
      <c r="A17108" s="2" t="s">
        <v>60</v>
      </c>
      <c r="B17108" s="2" t="s">
        <v>55</v>
      </c>
      <c r="C17108" s="3" t="s">
        <v>23</v>
      </c>
      <c r="D17108" s="3" t="s">
        <v>24</v>
      </c>
      <c r="E17108" s="3">
        <v>1986</v>
      </c>
      <c r="F17108" s="4">
        <v>0.24433099999999999</v>
      </c>
    </row>
    <row r="17109" spans="1:6" x14ac:dyDescent="0.15">
      <c r="A17109" s="2" t="s">
        <v>60</v>
      </c>
      <c r="B17109" s="2" t="s">
        <v>55</v>
      </c>
      <c r="C17109" s="3" t="s">
        <v>23</v>
      </c>
      <c r="D17109" s="3" t="s">
        <v>24</v>
      </c>
      <c r="E17109" s="3">
        <v>1987</v>
      </c>
      <c r="F17109" s="4">
        <v>0.247056</v>
      </c>
    </row>
    <row r="17110" spans="1:6" x14ac:dyDescent="0.15">
      <c r="A17110" s="2" t="s">
        <v>60</v>
      </c>
      <c r="B17110" s="2" t="s">
        <v>55</v>
      </c>
      <c r="C17110" s="3" t="s">
        <v>23</v>
      </c>
      <c r="D17110" s="3" t="s">
        <v>24</v>
      </c>
      <c r="E17110" s="3">
        <v>1988</v>
      </c>
      <c r="F17110" s="4">
        <v>0.24975599999999998</v>
      </c>
    </row>
    <row r="17111" spans="1:6" x14ac:dyDescent="0.15">
      <c r="A17111" s="2" t="s">
        <v>60</v>
      </c>
      <c r="B17111" s="2" t="s">
        <v>55</v>
      </c>
      <c r="C17111" s="3" t="s">
        <v>23</v>
      </c>
      <c r="D17111" s="3" t="s">
        <v>24</v>
      </c>
      <c r="E17111" s="3">
        <v>1989</v>
      </c>
      <c r="F17111" s="4">
        <v>0.252413</v>
      </c>
    </row>
    <row r="17112" spans="1:6" x14ac:dyDescent="0.15">
      <c r="A17112" s="2" t="s">
        <v>60</v>
      </c>
      <c r="B17112" s="2" t="s">
        <v>55</v>
      </c>
      <c r="C17112" s="3" t="s">
        <v>23</v>
      </c>
      <c r="D17112" s="3" t="s">
        <v>24</v>
      </c>
      <c r="E17112" s="3">
        <v>1990</v>
      </c>
      <c r="F17112" s="4">
        <v>0.25504299999999996</v>
      </c>
    </row>
    <row r="17113" spans="1:6" x14ac:dyDescent="0.15">
      <c r="A17113" s="2" t="s">
        <v>60</v>
      </c>
      <c r="B17113" s="2" t="s">
        <v>55</v>
      </c>
      <c r="C17113" s="3" t="s">
        <v>23</v>
      </c>
      <c r="D17113" s="3" t="s">
        <v>24</v>
      </c>
      <c r="E17113" s="3">
        <v>1991</v>
      </c>
      <c r="F17113" s="4">
        <v>0.25762399999999996</v>
      </c>
    </row>
    <row r="17114" spans="1:6" x14ac:dyDescent="0.15">
      <c r="A17114" s="2" t="s">
        <v>60</v>
      </c>
      <c r="B17114" s="2" t="s">
        <v>55</v>
      </c>
      <c r="C17114" s="3" t="s">
        <v>23</v>
      </c>
      <c r="D17114" s="3" t="s">
        <v>24</v>
      </c>
      <c r="E17114" s="3">
        <v>1992</v>
      </c>
      <c r="F17114" s="4">
        <v>0.26015099999999997</v>
      </c>
    </row>
    <row r="17115" spans="1:6" x14ac:dyDescent="0.15">
      <c r="A17115" s="2" t="s">
        <v>60</v>
      </c>
      <c r="B17115" s="2" t="s">
        <v>55</v>
      </c>
      <c r="C17115" s="3" t="s">
        <v>23</v>
      </c>
      <c r="D17115" s="3" t="s">
        <v>24</v>
      </c>
      <c r="E17115" s="3">
        <v>1993</v>
      </c>
      <c r="F17115" s="4">
        <v>0.262656</v>
      </c>
    </row>
    <row r="17116" spans="1:6" x14ac:dyDescent="0.15">
      <c r="A17116" s="2" t="s">
        <v>60</v>
      </c>
      <c r="B17116" s="2" t="s">
        <v>55</v>
      </c>
      <c r="C17116" s="3" t="s">
        <v>23</v>
      </c>
      <c r="D17116" s="3" t="s">
        <v>24</v>
      </c>
      <c r="E17116" s="3">
        <v>1994</v>
      </c>
      <c r="F17116" s="4">
        <v>0.26513799999999998</v>
      </c>
    </row>
    <row r="17117" spans="1:6" x14ac:dyDescent="0.15">
      <c r="A17117" s="2" t="s">
        <v>60</v>
      </c>
      <c r="B17117" s="2" t="s">
        <v>55</v>
      </c>
      <c r="C17117" s="3" t="s">
        <v>23</v>
      </c>
      <c r="D17117" s="3" t="s">
        <v>24</v>
      </c>
      <c r="E17117" s="3">
        <v>1995</v>
      </c>
      <c r="F17117" s="4">
        <v>0.26762900000000001</v>
      </c>
    </row>
    <row r="17118" spans="1:6" x14ac:dyDescent="0.15">
      <c r="A17118" s="2" t="s">
        <v>60</v>
      </c>
      <c r="B17118" s="2" t="s">
        <v>55</v>
      </c>
      <c r="C17118" s="3" t="s">
        <v>23</v>
      </c>
      <c r="D17118" s="3" t="s">
        <v>24</v>
      </c>
      <c r="E17118" s="3">
        <v>1996</v>
      </c>
      <c r="F17118" s="4">
        <v>0.27015</v>
      </c>
    </row>
    <row r="17119" spans="1:6" x14ac:dyDescent="0.15">
      <c r="A17119" s="2" t="s">
        <v>60</v>
      </c>
      <c r="B17119" s="2" t="s">
        <v>55</v>
      </c>
      <c r="C17119" s="3" t="s">
        <v>23</v>
      </c>
      <c r="D17119" s="3" t="s">
        <v>24</v>
      </c>
      <c r="E17119" s="3">
        <v>1997</v>
      </c>
      <c r="F17119" s="4">
        <v>0.27270899999999998</v>
      </c>
    </row>
    <row r="17120" spans="1:6" x14ac:dyDescent="0.15">
      <c r="A17120" s="2" t="s">
        <v>60</v>
      </c>
      <c r="B17120" s="2" t="s">
        <v>55</v>
      </c>
      <c r="C17120" s="3" t="s">
        <v>23</v>
      </c>
      <c r="D17120" s="3" t="s">
        <v>24</v>
      </c>
      <c r="E17120" s="3">
        <v>1998</v>
      </c>
      <c r="F17120" s="4">
        <v>0.27529599999999999</v>
      </c>
    </row>
    <row r="17121" spans="1:6" x14ac:dyDescent="0.15">
      <c r="A17121" s="2" t="s">
        <v>60</v>
      </c>
      <c r="B17121" s="2" t="s">
        <v>55</v>
      </c>
      <c r="C17121" s="3" t="s">
        <v>23</v>
      </c>
      <c r="D17121" s="3" t="s">
        <v>24</v>
      </c>
      <c r="E17121" s="3">
        <v>1999</v>
      </c>
      <c r="F17121" s="4">
        <v>0.27787000000000001</v>
      </c>
    </row>
    <row r="17122" spans="1:6" x14ac:dyDescent="0.15">
      <c r="A17122" s="2" t="s">
        <v>60</v>
      </c>
      <c r="B17122" s="2" t="s">
        <v>55</v>
      </c>
      <c r="C17122" s="3" t="s">
        <v>23</v>
      </c>
      <c r="D17122" s="3" t="s">
        <v>24</v>
      </c>
      <c r="E17122" s="3">
        <v>2000</v>
      </c>
      <c r="F17122" s="4">
        <v>0.28043499999999999</v>
      </c>
    </row>
    <row r="17123" spans="1:6" x14ac:dyDescent="0.15">
      <c r="A17123" s="2" t="s">
        <v>60</v>
      </c>
      <c r="B17123" s="2" t="s">
        <v>55</v>
      </c>
      <c r="C17123" s="3" t="s">
        <v>23</v>
      </c>
      <c r="D17123" s="3" t="s">
        <v>24</v>
      </c>
      <c r="E17123" s="3">
        <v>2001</v>
      </c>
      <c r="F17123" s="4">
        <v>0.28290699999999996</v>
      </c>
    </row>
    <row r="17124" spans="1:6" x14ac:dyDescent="0.15">
      <c r="A17124" s="2" t="s">
        <v>60</v>
      </c>
      <c r="B17124" s="2" t="s">
        <v>55</v>
      </c>
      <c r="C17124" s="3" t="s">
        <v>23</v>
      </c>
      <c r="D17124" s="3" t="s">
        <v>24</v>
      </c>
      <c r="E17124" s="3">
        <v>2002</v>
      </c>
      <c r="F17124" s="4">
        <v>0.285329</v>
      </c>
    </row>
    <row r="17125" spans="1:6" x14ac:dyDescent="0.15">
      <c r="A17125" s="2" t="s">
        <v>60</v>
      </c>
      <c r="B17125" s="2" t="s">
        <v>55</v>
      </c>
      <c r="C17125" s="3" t="s">
        <v>23</v>
      </c>
      <c r="D17125" s="3" t="s">
        <v>24</v>
      </c>
      <c r="E17125" s="3">
        <v>2003</v>
      </c>
      <c r="F17125" s="4">
        <v>0.28795199999999999</v>
      </c>
    </row>
    <row r="17126" spans="1:6" x14ac:dyDescent="0.15">
      <c r="A17126" s="2" t="s">
        <v>60</v>
      </c>
      <c r="B17126" s="2" t="s">
        <v>55</v>
      </c>
      <c r="C17126" s="3" t="s">
        <v>23</v>
      </c>
      <c r="D17126" s="3" t="s">
        <v>24</v>
      </c>
      <c r="E17126" s="3">
        <v>2004</v>
      </c>
      <c r="F17126" s="4">
        <v>0.29110399999999997</v>
      </c>
    </row>
    <row r="17127" spans="1:6" x14ac:dyDescent="0.15">
      <c r="A17127" s="2" t="s">
        <v>60</v>
      </c>
      <c r="B17127" s="2" t="s">
        <v>55</v>
      </c>
      <c r="C17127" s="3" t="s">
        <v>23</v>
      </c>
      <c r="D17127" s="3" t="s">
        <v>24</v>
      </c>
      <c r="E17127" s="3">
        <v>2005</v>
      </c>
      <c r="F17127" s="4">
        <v>0.29497899999999999</v>
      </c>
    </row>
    <row r="17128" spans="1:6" x14ac:dyDescent="0.15">
      <c r="A17128" s="2" t="s">
        <v>60</v>
      </c>
      <c r="B17128" s="2" t="s">
        <v>55</v>
      </c>
      <c r="C17128" s="3" t="s">
        <v>23</v>
      </c>
      <c r="D17128" s="3" t="s">
        <v>24</v>
      </c>
      <c r="E17128" s="3">
        <v>2006</v>
      </c>
      <c r="F17128" s="4">
        <v>0.29971999999999999</v>
      </c>
    </row>
    <row r="17129" spans="1:6" x14ac:dyDescent="0.15">
      <c r="A17129" s="2" t="s">
        <v>60</v>
      </c>
      <c r="B17129" s="2" t="s">
        <v>55</v>
      </c>
      <c r="C17129" s="3" t="s">
        <v>23</v>
      </c>
      <c r="D17129" s="3" t="s">
        <v>24</v>
      </c>
      <c r="E17129" s="3">
        <v>2007</v>
      </c>
      <c r="F17129" s="4">
        <v>0.30518299999999998</v>
      </c>
    </row>
    <row r="17130" spans="1:6" x14ac:dyDescent="0.15">
      <c r="A17130" s="2" t="s">
        <v>60</v>
      </c>
      <c r="B17130" s="2" t="s">
        <v>55</v>
      </c>
      <c r="C17130" s="3" t="s">
        <v>23</v>
      </c>
      <c r="D17130" s="3" t="s">
        <v>24</v>
      </c>
      <c r="E17130" s="3">
        <v>2008</v>
      </c>
      <c r="F17130" s="4">
        <v>0.31085599999999997</v>
      </c>
    </row>
    <row r="17131" spans="1:6" x14ac:dyDescent="0.15">
      <c r="A17131" s="2" t="s">
        <v>60</v>
      </c>
      <c r="B17131" s="2" t="s">
        <v>55</v>
      </c>
      <c r="C17131" s="3" t="s">
        <v>23</v>
      </c>
      <c r="D17131" s="3" t="s">
        <v>24</v>
      </c>
      <c r="E17131" s="3">
        <v>2009</v>
      </c>
      <c r="F17131" s="4">
        <v>0.31606200000000001</v>
      </c>
    </row>
    <row r="17132" spans="1:6" x14ac:dyDescent="0.15">
      <c r="A17132" s="2" t="s">
        <v>60</v>
      </c>
      <c r="B17132" s="2" t="s">
        <v>55</v>
      </c>
      <c r="C17132" s="3" t="s">
        <v>23</v>
      </c>
      <c r="D17132" s="3" t="s">
        <v>24</v>
      </c>
      <c r="E17132" s="3">
        <v>2010</v>
      </c>
      <c r="F17132" s="4">
        <v>0.320328</v>
      </c>
    </row>
    <row r="17133" spans="1:6" x14ac:dyDescent="0.15">
      <c r="A17133" s="2" t="s">
        <v>60</v>
      </c>
      <c r="B17133" s="2" t="s">
        <v>55</v>
      </c>
      <c r="C17133" s="3" t="s">
        <v>23</v>
      </c>
      <c r="D17133" s="3" t="s">
        <v>24</v>
      </c>
      <c r="E17133" s="3">
        <v>2011</v>
      </c>
      <c r="F17133" s="4">
        <v>0.32347399999999998</v>
      </c>
    </row>
    <row r="17134" spans="1:6" x14ac:dyDescent="0.15">
      <c r="A17134" s="2" t="s">
        <v>60</v>
      </c>
      <c r="B17134" s="2" t="s">
        <v>55</v>
      </c>
      <c r="C17134" s="3" t="s">
        <v>23</v>
      </c>
      <c r="D17134" s="3" t="s">
        <v>24</v>
      </c>
      <c r="E17134" s="3">
        <v>2012</v>
      </c>
      <c r="F17134" s="4">
        <v>0.325652</v>
      </c>
    </row>
    <row r="17135" spans="1:6" x14ac:dyDescent="0.15">
      <c r="A17135" s="2" t="s">
        <v>60</v>
      </c>
      <c r="B17135" s="2" t="s">
        <v>55</v>
      </c>
      <c r="C17135" s="3" t="s">
        <v>23</v>
      </c>
      <c r="D17135" s="3" t="s">
        <v>24</v>
      </c>
      <c r="E17135" s="3">
        <v>2013</v>
      </c>
      <c r="F17135" s="4">
        <v>0.32718700000000001</v>
      </c>
    </row>
    <row r="17136" spans="1:6" x14ac:dyDescent="0.15">
      <c r="A17136" s="2" t="s">
        <v>60</v>
      </c>
      <c r="B17136" s="2" t="s">
        <v>55</v>
      </c>
      <c r="C17136" s="3" t="s">
        <v>23</v>
      </c>
      <c r="D17136" s="3" t="s">
        <v>24</v>
      </c>
      <c r="E17136" s="3">
        <v>2014</v>
      </c>
      <c r="F17136" s="4">
        <v>0.328594</v>
      </c>
    </row>
    <row r="17137" spans="1:6" x14ac:dyDescent="0.15">
      <c r="A17137" s="2" t="s">
        <v>60</v>
      </c>
      <c r="B17137" s="2" t="s">
        <v>55</v>
      </c>
      <c r="C17137" s="3" t="s">
        <v>23</v>
      </c>
      <c r="D17137" s="3" t="s">
        <v>24</v>
      </c>
      <c r="E17137" s="3">
        <v>2015</v>
      </c>
      <c r="F17137" s="4">
        <v>0.33024300000000001</v>
      </c>
    </row>
    <row r="17138" spans="1:6" x14ac:dyDescent="0.15">
      <c r="A17138" s="2" t="s">
        <v>60</v>
      </c>
      <c r="B17138" s="2" t="s">
        <v>55</v>
      </c>
      <c r="C17138" s="3" t="s">
        <v>23</v>
      </c>
      <c r="D17138" s="3" t="s">
        <v>24</v>
      </c>
      <c r="E17138" s="3">
        <v>2016</v>
      </c>
      <c r="F17138" s="4">
        <v>0.332206</v>
      </c>
    </row>
    <row r="17139" spans="1:6" x14ac:dyDescent="0.15">
      <c r="A17139" s="2" t="s">
        <v>60</v>
      </c>
      <c r="B17139" s="2" t="s">
        <v>55</v>
      </c>
      <c r="C17139" s="3" t="s">
        <v>23</v>
      </c>
      <c r="D17139" s="3" t="s">
        <v>24</v>
      </c>
      <c r="E17139" s="3">
        <v>2017</v>
      </c>
      <c r="F17139" s="4">
        <v>0.334393</v>
      </c>
    </row>
    <row r="17140" spans="1:6" x14ac:dyDescent="0.15">
      <c r="A17140" s="2" t="s">
        <v>60</v>
      </c>
      <c r="B17140" s="2" t="s">
        <v>55</v>
      </c>
      <c r="C17140" s="3" t="s">
        <v>23</v>
      </c>
      <c r="D17140" s="3" t="s">
        <v>24</v>
      </c>
      <c r="E17140" s="3">
        <v>2018</v>
      </c>
      <c r="F17140" s="4">
        <v>0.33671299999999998</v>
      </c>
    </row>
    <row r="17141" spans="1:6" x14ac:dyDescent="0.15">
      <c r="A17141" s="2" t="s">
        <v>60</v>
      </c>
      <c r="B17141" s="2" t="s">
        <v>55</v>
      </c>
      <c r="C17141" s="3" t="s">
        <v>23</v>
      </c>
      <c r="D17141" s="3" t="s">
        <v>24</v>
      </c>
      <c r="E17141" s="3">
        <v>2019</v>
      </c>
      <c r="F17141" s="4">
        <v>0.33903099999999997</v>
      </c>
    </row>
    <row r="17142" spans="1:6" x14ac:dyDescent="0.15">
      <c r="A17142" s="2" t="s">
        <v>60</v>
      </c>
      <c r="B17142" s="2" t="s">
        <v>55</v>
      </c>
      <c r="C17142" s="3" t="s">
        <v>25</v>
      </c>
      <c r="D17142" s="3" t="s">
        <v>26</v>
      </c>
      <c r="E17142" s="3">
        <v>1950</v>
      </c>
      <c r="F17142" s="4">
        <v>2.9211564903063092</v>
      </c>
    </row>
    <row r="17143" spans="1:6" x14ac:dyDescent="0.15">
      <c r="A17143" s="2" t="s">
        <v>60</v>
      </c>
      <c r="B17143" s="2" t="s">
        <v>55</v>
      </c>
      <c r="C17143" s="3" t="s">
        <v>25</v>
      </c>
      <c r="D17143" s="3" t="s">
        <v>26</v>
      </c>
      <c r="E17143" s="3">
        <v>1951</v>
      </c>
      <c r="F17143" s="4">
        <v>2.9175019296905607</v>
      </c>
    </row>
    <row r="17144" spans="1:6" x14ac:dyDescent="0.15">
      <c r="A17144" s="2" t="s">
        <v>60</v>
      </c>
      <c r="B17144" s="2" t="s">
        <v>55</v>
      </c>
      <c r="C17144" s="3" t="s">
        <v>25</v>
      </c>
      <c r="D17144" s="3" t="s">
        <v>26</v>
      </c>
      <c r="E17144" s="3">
        <v>1952</v>
      </c>
      <c r="F17144" s="4">
        <v>2.9104480729836775</v>
      </c>
    </row>
    <row r="17145" spans="1:6" x14ac:dyDescent="0.15">
      <c r="A17145" s="2" t="s">
        <v>60</v>
      </c>
      <c r="B17145" s="2" t="s">
        <v>55</v>
      </c>
      <c r="C17145" s="3" t="s">
        <v>25</v>
      </c>
      <c r="D17145" s="3" t="s">
        <v>26</v>
      </c>
      <c r="E17145" s="3">
        <v>1953</v>
      </c>
      <c r="F17145" s="4">
        <v>2.9056713826805356</v>
      </c>
    </row>
    <row r="17146" spans="1:6" x14ac:dyDescent="0.15">
      <c r="A17146" s="2" t="s">
        <v>60</v>
      </c>
      <c r="B17146" s="2" t="s">
        <v>55</v>
      </c>
      <c r="C17146" s="3" t="s">
        <v>25</v>
      </c>
      <c r="D17146" s="3" t="s">
        <v>26</v>
      </c>
      <c r="E17146" s="3">
        <v>1954</v>
      </c>
      <c r="F17146" s="4">
        <v>2.8952784027354657</v>
      </c>
    </row>
    <row r="17147" spans="1:6" x14ac:dyDescent="0.15">
      <c r="A17147" s="2" t="s">
        <v>60</v>
      </c>
      <c r="B17147" s="2" t="s">
        <v>55</v>
      </c>
      <c r="C17147" s="3" t="s">
        <v>25</v>
      </c>
      <c r="D17147" s="3" t="s">
        <v>26</v>
      </c>
      <c r="E17147" s="3">
        <v>1955</v>
      </c>
      <c r="F17147" s="4">
        <v>2.8749338671337465</v>
      </c>
    </row>
    <row r="17148" spans="1:6" x14ac:dyDescent="0.15">
      <c r="A17148" s="2" t="s">
        <v>60</v>
      </c>
      <c r="B17148" s="2" t="s">
        <v>55</v>
      </c>
      <c r="C17148" s="3" t="s">
        <v>25</v>
      </c>
      <c r="D17148" s="3" t="s">
        <v>26</v>
      </c>
      <c r="E17148" s="3">
        <v>1956</v>
      </c>
      <c r="F17148" s="4">
        <v>2.8543488751704436</v>
      </c>
    </row>
    <row r="17149" spans="1:6" x14ac:dyDescent="0.15">
      <c r="A17149" s="2" t="s">
        <v>60</v>
      </c>
      <c r="B17149" s="2" t="s">
        <v>55</v>
      </c>
      <c r="C17149" s="3" t="s">
        <v>25</v>
      </c>
      <c r="D17149" s="3" t="s">
        <v>26</v>
      </c>
      <c r="E17149" s="3">
        <v>1957</v>
      </c>
      <c r="F17149" s="4">
        <v>2.8375566533445036</v>
      </c>
    </row>
    <row r="17150" spans="1:6" x14ac:dyDescent="0.15">
      <c r="A17150" s="2" t="s">
        <v>60</v>
      </c>
      <c r="B17150" s="2" t="s">
        <v>55</v>
      </c>
      <c r="C17150" s="3" t="s">
        <v>25</v>
      </c>
      <c r="D17150" s="3" t="s">
        <v>26</v>
      </c>
      <c r="E17150" s="3">
        <v>1958</v>
      </c>
      <c r="F17150" s="4">
        <v>2.8112357311839968</v>
      </c>
    </row>
    <row r="17151" spans="1:6" x14ac:dyDescent="0.15">
      <c r="A17151" s="2" t="s">
        <v>60</v>
      </c>
      <c r="B17151" s="2" t="s">
        <v>55</v>
      </c>
      <c r="C17151" s="3" t="s">
        <v>25</v>
      </c>
      <c r="D17151" s="3" t="s">
        <v>26</v>
      </c>
      <c r="E17151" s="3">
        <v>1959</v>
      </c>
      <c r="F17151" s="4">
        <v>2.8028745252267404</v>
      </c>
    </row>
    <row r="17152" spans="1:6" x14ac:dyDescent="0.15">
      <c r="A17152" s="2" t="s">
        <v>60</v>
      </c>
      <c r="B17152" s="2" t="s">
        <v>55</v>
      </c>
      <c r="C17152" s="3" t="s">
        <v>25</v>
      </c>
      <c r="D17152" s="3" t="s">
        <v>26</v>
      </c>
      <c r="E17152" s="3">
        <v>1960</v>
      </c>
      <c r="F17152" s="4">
        <v>2.791989585198781</v>
      </c>
    </row>
    <row r="17153" spans="1:6" x14ac:dyDescent="0.15">
      <c r="A17153" s="2" t="s">
        <v>60</v>
      </c>
      <c r="B17153" s="2" t="s">
        <v>55</v>
      </c>
      <c r="C17153" s="3" t="s">
        <v>25</v>
      </c>
      <c r="D17153" s="3" t="s">
        <v>26</v>
      </c>
      <c r="E17153" s="3">
        <v>1961</v>
      </c>
      <c r="F17153" s="4">
        <v>2.7784831302140778</v>
      </c>
    </row>
    <row r="17154" spans="1:6" x14ac:dyDescent="0.15">
      <c r="A17154" s="2" t="s">
        <v>60</v>
      </c>
      <c r="B17154" s="2" t="s">
        <v>55</v>
      </c>
      <c r="C17154" s="3" t="s">
        <v>25</v>
      </c>
      <c r="D17154" s="3" t="s">
        <v>26</v>
      </c>
      <c r="E17154" s="3">
        <v>1962</v>
      </c>
      <c r="F17154" s="4">
        <v>2.7900177490137077</v>
      </c>
    </row>
    <row r="17155" spans="1:6" x14ac:dyDescent="0.15">
      <c r="A17155" s="2" t="s">
        <v>60</v>
      </c>
      <c r="B17155" s="2" t="s">
        <v>55</v>
      </c>
      <c r="C17155" s="3" t="s">
        <v>25</v>
      </c>
      <c r="D17155" s="3" t="s">
        <v>26</v>
      </c>
      <c r="E17155" s="3">
        <v>1963</v>
      </c>
      <c r="F17155" s="4">
        <v>2.809735170663612</v>
      </c>
    </row>
    <row r="17156" spans="1:6" x14ac:dyDescent="0.15">
      <c r="A17156" s="2" t="s">
        <v>60</v>
      </c>
      <c r="B17156" s="2" t="s">
        <v>55</v>
      </c>
      <c r="C17156" s="3" t="s">
        <v>25</v>
      </c>
      <c r="D17156" s="3" t="s">
        <v>26</v>
      </c>
      <c r="E17156" s="3">
        <v>1964</v>
      </c>
      <c r="F17156" s="4">
        <v>2.8235375538587104</v>
      </c>
    </row>
    <row r="17157" spans="1:6" x14ac:dyDescent="0.15">
      <c r="A17157" s="2" t="s">
        <v>60</v>
      </c>
      <c r="B17157" s="2" t="s">
        <v>55</v>
      </c>
      <c r="C17157" s="3" t="s">
        <v>25</v>
      </c>
      <c r="D17157" s="3" t="s">
        <v>26</v>
      </c>
      <c r="E17157" s="3">
        <v>1965</v>
      </c>
      <c r="F17157" s="4">
        <v>2.8353678658185282</v>
      </c>
    </row>
    <row r="17158" spans="1:6" x14ac:dyDescent="0.15">
      <c r="A17158" s="2" t="s">
        <v>60</v>
      </c>
      <c r="B17158" s="2" t="s">
        <v>55</v>
      </c>
      <c r="C17158" s="3" t="s">
        <v>25</v>
      </c>
      <c r="D17158" s="3" t="s">
        <v>26</v>
      </c>
      <c r="E17158" s="3">
        <v>1966</v>
      </c>
      <c r="F17158" s="4">
        <v>2.8432549755086143</v>
      </c>
    </row>
    <row r="17159" spans="1:6" x14ac:dyDescent="0.15">
      <c r="A17159" s="2" t="s">
        <v>60</v>
      </c>
      <c r="B17159" s="2" t="s">
        <v>55</v>
      </c>
      <c r="C17159" s="3" t="s">
        <v>25</v>
      </c>
      <c r="D17159" s="3" t="s">
        <v>26</v>
      </c>
      <c r="E17159" s="3">
        <v>1967</v>
      </c>
      <c r="F17159" s="4">
        <v>2.8591274458752394</v>
      </c>
    </row>
    <row r="17160" spans="1:6" x14ac:dyDescent="0.15">
      <c r="A17160" s="2" t="s">
        <v>60</v>
      </c>
      <c r="B17160" s="2" t="s">
        <v>55</v>
      </c>
      <c r="C17160" s="3" t="s">
        <v>25</v>
      </c>
      <c r="D17160" s="3" t="s">
        <v>26</v>
      </c>
      <c r="E17160" s="3">
        <v>1968</v>
      </c>
      <c r="F17160" s="4">
        <v>2.8713521720821138</v>
      </c>
    </row>
    <row r="17161" spans="1:6" x14ac:dyDescent="0.15">
      <c r="A17161" s="2" t="s">
        <v>60</v>
      </c>
      <c r="B17161" s="2" t="s">
        <v>55</v>
      </c>
      <c r="C17161" s="3" t="s">
        <v>25</v>
      </c>
      <c r="D17161" s="3" t="s">
        <v>26</v>
      </c>
      <c r="E17161" s="3">
        <v>1969</v>
      </c>
      <c r="F17161" s="4">
        <v>2.8842672407464396</v>
      </c>
    </row>
    <row r="17162" spans="1:6" x14ac:dyDescent="0.15">
      <c r="A17162" s="2" t="s">
        <v>60</v>
      </c>
      <c r="B17162" s="2" t="s">
        <v>55</v>
      </c>
      <c r="C17162" s="3" t="s">
        <v>25</v>
      </c>
      <c r="D17162" s="3" t="s">
        <v>26</v>
      </c>
      <c r="E17162" s="3">
        <v>1970</v>
      </c>
      <c r="F17162" s="4">
        <v>2.9084209999999997</v>
      </c>
    </row>
    <row r="17163" spans="1:6" x14ac:dyDescent="0.15">
      <c r="A17163" s="2" t="s">
        <v>60</v>
      </c>
      <c r="B17163" s="2" t="s">
        <v>55</v>
      </c>
      <c r="C17163" s="3" t="s">
        <v>25</v>
      </c>
      <c r="D17163" s="3" t="s">
        <v>26</v>
      </c>
      <c r="E17163" s="3">
        <v>1971</v>
      </c>
      <c r="F17163" s="4">
        <v>2.9440879999999998</v>
      </c>
    </row>
    <row r="17164" spans="1:6" x14ac:dyDescent="0.15">
      <c r="A17164" s="2" t="s">
        <v>60</v>
      </c>
      <c r="B17164" s="2" t="s">
        <v>55</v>
      </c>
      <c r="C17164" s="3" t="s">
        <v>25</v>
      </c>
      <c r="D17164" s="3" t="s">
        <v>26</v>
      </c>
      <c r="E17164" s="3">
        <v>1972</v>
      </c>
      <c r="F17164" s="4">
        <v>2.9865659999999998</v>
      </c>
    </row>
    <row r="17165" spans="1:6" x14ac:dyDescent="0.15">
      <c r="A17165" s="2" t="s">
        <v>60</v>
      </c>
      <c r="B17165" s="2" t="s">
        <v>55</v>
      </c>
      <c r="C17165" s="3" t="s">
        <v>25</v>
      </c>
      <c r="D17165" s="3" t="s">
        <v>26</v>
      </c>
      <c r="E17165" s="3">
        <v>1973</v>
      </c>
      <c r="F17165" s="4">
        <v>3.034319</v>
      </c>
    </row>
    <row r="17166" spans="1:6" x14ac:dyDescent="0.15">
      <c r="A17166" s="2" t="s">
        <v>60</v>
      </c>
      <c r="B17166" s="2" t="s">
        <v>55</v>
      </c>
      <c r="C17166" s="3" t="s">
        <v>25</v>
      </c>
      <c r="D17166" s="3" t="s">
        <v>26</v>
      </c>
      <c r="E17166" s="3">
        <v>1974</v>
      </c>
      <c r="F17166" s="4">
        <v>3.085156</v>
      </c>
    </row>
    <row r="17167" spans="1:6" x14ac:dyDescent="0.15">
      <c r="A17167" s="2" t="s">
        <v>60</v>
      </c>
      <c r="B17167" s="2" t="s">
        <v>55</v>
      </c>
      <c r="C17167" s="3" t="s">
        <v>25</v>
      </c>
      <c r="D17167" s="3" t="s">
        <v>26</v>
      </c>
      <c r="E17167" s="3">
        <v>1975</v>
      </c>
      <c r="F17167" s="4">
        <v>3.1371759999999997</v>
      </c>
    </row>
    <row r="17168" spans="1:6" x14ac:dyDescent="0.15">
      <c r="A17168" s="2" t="s">
        <v>60</v>
      </c>
      <c r="B17168" s="2" t="s">
        <v>55</v>
      </c>
      <c r="C17168" s="3" t="s">
        <v>25</v>
      </c>
      <c r="D17168" s="3" t="s">
        <v>26</v>
      </c>
      <c r="E17168" s="3">
        <v>1976</v>
      </c>
      <c r="F17168" s="4">
        <v>3.1898649999999997</v>
      </c>
    </row>
    <row r="17169" spans="1:6" x14ac:dyDescent="0.15">
      <c r="A17169" s="2" t="s">
        <v>60</v>
      </c>
      <c r="B17169" s="2" t="s">
        <v>55</v>
      </c>
      <c r="C17169" s="3" t="s">
        <v>25</v>
      </c>
      <c r="D17169" s="3" t="s">
        <v>26</v>
      </c>
      <c r="E17169" s="3">
        <v>1977</v>
      </c>
      <c r="F17169" s="4">
        <v>3.2427679999999999</v>
      </c>
    </row>
    <row r="17170" spans="1:6" x14ac:dyDescent="0.15">
      <c r="A17170" s="2" t="s">
        <v>60</v>
      </c>
      <c r="B17170" s="2" t="s">
        <v>55</v>
      </c>
      <c r="C17170" s="3" t="s">
        <v>25</v>
      </c>
      <c r="D17170" s="3" t="s">
        <v>26</v>
      </c>
      <c r="E17170" s="3">
        <v>1978</v>
      </c>
      <c r="F17170" s="4">
        <v>3.2941609999999999</v>
      </c>
    </row>
    <row r="17171" spans="1:6" x14ac:dyDescent="0.15">
      <c r="A17171" s="2" t="s">
        <v>60</v>
      </c>
      <c r="B17171" s="2" t="s">
        <v>55</v>
      </c>
      <c r="C17171" s="3" t="s">
        <v>25</v>
      </c>
      <c r="D17171" s="3" t="s">
        <v>26</v>
      </c>
      <c r="E17171" s="3">
        <v>1979</v>
      </c>
      <c r="F17171" s="4">
        <v>3.3420049999999999</v>
      </c>
    </row>
    <row r="17172" spans="1:6" x14ac:dyDescent="0.15">
      <c r="A17172" s="2" t="s">
        <v>60</v>
      </c>
      <c r="B17172" s="2" t="s">
        <v>55</v>
      </c>
      <c r="C17172" s="3" t="s">
        <v>25</v>
      </c>
      <c r="D17172" s="3" t="s">
        <v>26</v>
      </c>
      <c r="E17172" s="3">
        <v>1980</v>
      </c>
      <c r="F17172" s="4">
        <v>3.3847559999999999</v>
      </c>
    </row>
    <row r="17173" spans="1:6" x14ac:dyDescent="0.15">
      <c r="A17173" s="2" t="s">
        <v>60</v>
      </c>
      <c r="B17173" s="2" t="s">
        <v>55</v>
      </c>
      <c r="C17173" s="3" t="s">
        <v>25</v>
      </c>
      <c r="D17173" s="3" t="s">
        <v>26</v>
      </c>
      <c r="E17173" s="3">
        <v>1981</v>
      </c>
      <c r="F17173" s="4">
        <v>3.422018</v>
      </c>
    </row>
    <row r="17174" spans="1:6" x14ac:dyDescent="0.15">
      <c r="A17174" s="2" t="s">
        <v>60</v>
      </c>
      <c r="B17174" s="2" t="s">
        <v>55</v>
      </c>
      <c r="C17174" s="3" t="s">
        <v>25</v>
      </c>
      <c r="D17174" s="3" t="s">
        <v>26</v>
      </c>
      <c r="E17174" s="3">
        <v>1982</v>
      </c>
      <c r="F17174" s="4">
        <v>3.453786</v>
      </c>
    </row>
    <row r="17175" spans="1:6" x14ac:dyDescent="0.15">
      <c r="A17175" s="2" t="s">
        <v>60</v>
      </c>
      <c r="B17175" s="2" t="s">
        <v>55</v>
      </c>
      <c r="C17175" s="3" t="s">
        <v>25</v>
      </c>
      <c r="D17175" s="3" t="s">
        <v>26</v>
      </c>
      <c r="E17175" s="3">
        <v>1983</v>
      </c>
      <c r="F17175" s="4">
        <v>3.4794579999999997</v>
      </c>
    </row>
    <row r="17176" spans="1:6" x14ac:dyDescent="0.15">
      <c r="A17176" s="2" t="s">
        <v>60</v>
      </c>
      <c r="B17176" s="2" t="s">
        <v>55</v>
      </c>
      <c r="C17176" s="3" t="s">
        <v>25</v>
      </c>
      <c r="D17176" s="3" t="s">
        <v>26</v>
      </c>
      <c r="E17176" s="3">
        <v>1984</v>
      </c>
      <c r="F17176" s="4">
        <v>3.4985299999999997</v>
      </c>
    </row>
    <row r="17177" spans="1:6" x14ac:dyDescent="0.15">
      <c r="A17177" s="2" t="s">
        <v>60</v>
      </c>
      <c r="B17177" s="2" t="s">
        <v>55</v>
      </c>
      <c r="C17177" s="3" t="s">
        <v>25</v>
      </c>
      <c r="D17177" s="3" t="s">
        <v>26</v>
      </c>
      <c r="E17177" s="3">
        <v>1985</v>
      </c>
      <c r="F17177" s="4">
        <v>3.5109789999999998</v>
      </c>
    </row>
    <row r="17178" spans="1:6" x14ac:dyDescent="0.15">
      <c r="A17178" s="2" t="s">
        <v>60</v>
      </c>
      <c r="B17178" s="2" t="s">
        <v>55</v>
      </c>
      <c r="C17178" s="3" t="s">
        <v>25</v>
      </c>
      <c r="D17178" s="3" t="s">
        <v>26</v>
      </c>
      <c r="E17178" s="3">
        <v>1986</v>
      </c>
      <c r="F17178" s="4">
        <v>3.5164219999999999</v>
      </c>
    </row>
    <row r="17179" spans="1:6" x14ac:dyDescent="0.15">
      <c r="A17179" s="2" t="s">
        <v>60</v>
      </c>
      <c r="B17179" s="2" t="s">
        <v>55</v>
      </c>
      <c r="C17179" s="3" t="s">
        <v>25</v>
      </c>
      <c r="D17179" s="3" t="s">
        <v>26</v>
      </c>
      <c r="E17179" s="3">
        <v>1987</v>
      </c>
      <c r="F17179" s="4">
        <v>3.515828</v>
      </c>
    </row>
    <row r="17180" spans="1:6" x14ac:dyDescent="0.15">
      <c r="A17180" s="2" t="s">
        <v>60</v>
      </c>
      <c r="B17180" s="2" t="s">
        <v>55</v>
      </c>
      <c r="C17180" s="3" t="s">
        <v>25</v>
      </c>
      <c r="D17180" s="3" t="s">
        <v>26</v>
      </c>
      <c r="E17180" s="3">
        <v>1988</v>
      </c>
      <c r="F17180" s="4">
        <v>3.5121849999999997</v>
      </c>
    </row>
    <row r="17181" spans="1:6" x14ac:dyDescent="0.15">
      <c r="A17181" s="2" t="s">
        <v>60</v>
      </c>
      <c r="B17181" s="2" t="s">
        <v>55</v>
      </c>
      <c r="C17181" s="3" t="s">
        <v>25</v>
      </c>
      <c r="D17181" s="3" t="s">
        <v>26</v>
      </c>
      <c r="E17181" s="3">
        <v>1989</v>
      </c>
      <c r="F17181" s="4">
        <v>3.5095190000000001</v>
      </c>
    </row>
    <row r="17182" spans="1:6" x14ac:dyDescent="0.15">
      <c r="A17182" s="2" t="s">
        <v>60</v>
      </c>
      <c r="B17182" s="2" t="s">
        <v>55</v>
      </c>
      <c r="C17182" s="3" t="s">
        <v>25</v>
      </c>
      <c r="D17182" s="3" t="s">
        <v>26</v>
      </c>
      <c r="E17182" s="3">
        <v>1990</v>
      </c>
      <c r="F17182" s="4">
        <v>3.510885</v>
      </c>
    </row>
    <row r="17183" spans="1:6" x14ac:dyDescent="0.15">
      <c r="A17183" s="2" t="s">
        <v>60</v>
      </c>
      <c r="B17183" s="2" t="s">
        <v>55</v>
      </c>
      <c r="C17183" s="3" t="s">
        <v>25</v>
      </c>
      <c r="D17183" s="3" t="s">
        <v>26</v>
      </c>
      <c r="E17183" s="3">
        <v>1991</v>
      </c>
      <c r="F17183" s="4">
        <v>3.5177099999999997</v>
      </c>
    </row>
    <row r="17184" spans="1:6" x14ac:dyDescent="0.15">
      <c r="A17184" s="2" t="s">
        <v>60</v>
      </c>
      <c r="B17184" s="2" t="s">
        <v>55</v>
      </c>
      <c r="C17184" s="3" t="s">
        <v>25</v>
      </c>
      <c r="D17184" s="3" t="s">
        <v>26</v>
      </c>
      <c r="E17184" s="3">
        <v>1992</v>
      </c>
      <c r="F17184" s="4">
        <v>3.5298529999999997</v>
      </c>
    </row>
    <row r="17185" spans="1:6" x14ac:dyDescent="0.15">
      <c r="A17185" s="2" t="s">
        <v>60</v>
      </c>
      <c r="B17185" s="2" t="s">
        <v>55</v>
      </c>
      <c r="C17185" s="3" t="s">
        <v>25</v>
      </c>
      <c r="D17185" s="3" t="s">
        <v>26</v>
      </c>
      <c r="E17185" s="3">
        <v>1993</v>
      </c>
      <c r="F17185" s="4">
        <v>3.5469309999999998</v>
      </c>
    </row>
    <row r="17186" spans="1:6" x14ac:dyDescent="0.15">
      <c r="A17186" s="2" t="s">
        <v>60</v>
      </c>
      <c r="B17186" s="2" t="s">
        <v>55</v>
      </c>
      <c r="C17186" s="3" t="s">
        <v>25</v>
      </c>
      <c r="D17186" s="3" t="s">
        <v>26</v>
      </c>
      <c r="E17186" s="3">
        <v>1994</v>
      </c>
      <c r="F17186" s="4">
        <v>3.5679119999999998</v>
      </c>
    </row>
    <row r="17187" spans="1:6" x14ac:dyDescent="0.15">
      <c r="A17187" s="2" t="s">
        <v>60</v>
      </c>
      <c r="B17187" s="2" t="s">
        <v>55</v>
      </c>
      <c r="C17187" s="3" t="s">
        <v>25</v>
      </c>
      <c r="D17187" s="3" t="s">
        <v>26</v>
      </c>
      <c r="E17187" s="3">
        <v>1995</v>
      </c>
      <c r="F17187" s="4">
        <v>3.5921859999999999</v>
      </c>
    </row>
    <row r="17188" spans="1:6" x14ac:dyDescent="0.15">
      <c r="A17188" s="2" t="s">
        <v>60</v>
      </c>
      <c r="B17188" s="2" t="s">
        <v>55</v>
      </c>
      <c r="C17188" s="3" t="s">
        <v>25</v>
      </c>
      <c r="D17188" s="3" t="s">
        <v>26</v>
      </c>
      <c r="E17188" s="3">
        <v>1996</v>
      </c>
      <c r="F17188" s="4">
        <v>3.6196409999999997</v>
      </c>
    </row>
    <row r="17189" spans="1:6" x14ac:dyDescent="0.15">
      <c r="A17189" s="2" t="s">
        <v>60</v>
      </c>
      <c r="B17189" s="2" t="s">
        <v>55</v>
      </c>
      <c r="C17189" s="3" t="s">
        <v>25</v>
      </c>
      <c r="D17189" s="3" t="s">
        <v>26</v>
      </c>
      <c r="E17189" s="3">
        <v>1997</v>
      </c>
      <c r="F17189" s="4">
        <v>3.6510959999999999</v>
      </c>
    </row>
    <row r="17190" spans="1:6" x14ac:dyDescent="0.15">
      <c r="A17190" s="2" t="s">
        <v>60</v>
      </c>
      <c r="B17190" s="2" t="s">
        <v>55</v>
      </c>
      <c r="C17190" s="3" t="s">
        <v>25</v>
      </c>
      <c r="D17190" s="3" t="s">
        <v>26</v>
      </c>
      <c r="E17190" s="3">
        <v>1998</v>
      </c>
      <c r="F17190" s="4">
        <v>3.6878189999999997</v>
      </c>
    </row>
    <row r="17191" spans="1:6" x14ac:dyDescent="0.15">
      <c r="A17191" s="2" t="s">
        <v>60</v>
      </c>
      <c r="B17191" s="2" t="s">
        <v>55</v>
      </c>
      <c r="C17191" s="3" t="s">
        <v>25</v>
      </c>
      <c r="D17191" s="3" t="s">
        <v>26</v>
      </c>
      <c r="E17191" s="3">
        <v>1999</v>
      </c>
      <c r="F17191" s="4">
        <v>3.731468</v>
      </c>
    </row>
    <row r="17192" spans="1:6" x14ac:dyDescent="0.15">
      <c r="A17192" s="2" t="s">
        <v>60</v>
      </c>
      <c r="B17192" s="2" t="s">
        <v>55</v>
      </c>
      <c r="C17192" s="3" t="s">
        <v>25</v>
      </c>
      <c r="D17192" s="3" t="s">
        <v>26</v>
      </c>
      <c r="E17192" s="3">
        <v>2000</v>
      </c>
      <c r="F17192" s="4">
        <v>3.7831029999999997</v>
      </c>
    </row>
    <row r="17193" spans="1:6" x14ac:dyDescent="0.15">
      <c r="A17193" s="2" t="s">
        <v>60</v>
      </c>
      <c r="B17193" s="2" t="s">
        <v>55</v>
      </c>
      <c r="C17193" s="3" t="s">
        <v>25</v>
      </c>
      <c r="D17193" s="3" t="s">
        <v>26</v>
      </c>
      <c r="E17193" s="3">
        <v>2001</v>
      </c>
      <c r="F17193" s="4">
        <v>3.8422449999999997</v>
      </c>
    </row>
    <row r="17194" spans="1:6" x14ac:dyDescent="0.15">
      <c r="A17194" s="2" t="s">
        <v>60</v>
      </c>
      <c r="B17194" s="2" t="s">
        <v>55</v>
      </c>
      <c r="C17194" s="3" t="s">
        <v>25</v>
      </c>
      <c r="D17194" s="3" t="s">
        <v>26</v>
      </c>
      <c r="E17194" s="3">
        <v>2002</v>
      </c>
      <c r="F17194" s="4">
        <v>3.9079979999999996</v>
      </c>
    </row>
    <row r="17195" spans="1:6" x14ac:dyDescent="0.15">
      <c r="A17195" s="2" t="s">
        <v>60</v>
      </c>
      <c r="B17195" s="2" t="s">
        <v>55</v>
      </c>
      <c r="C17195" s="3" t="s">
        <v>25</v>
      </c>
      <c r="D17195" s="3" t="s">
        <v>26</v>
      </c>
      <c r="E17195" s="3">
        <v>2003</v>
      </c>
      <c r="F17195" s="4">
        <v>3.9800759999999999</v>
      </c>
    </row>
    <row r="17196" spans="1:6" x14ac:dyDescent="0.15">
      <c r="A17196" s="2" t="s">
        <v>60</v>
      </c>
      <c r="B17196" s="2" t="s">
        <v>55</v>
      </c>
      <c r="C17196" s="3" t="s">
        <v>25</v>
      </c>
      <c r="D17196" s="3" t="s">
        <v>26</v>
      </c>
      <c r="E17196" s="3">
        <v>2004</v>
      </c>
      <c r="F17196" s="4">
        <v>4.0581300000000002</v>
      </c>
    </row>
    <row r="17197" spans="1:6" x14ac:dyDescent="0.15">
      <c r="A17197" s="2" t="s">
        <v>60</v>
      </c>
      <c r="B17197" s="2" t="s">
        <v>55</v>
      </c>
      <c r="C17197" s="3" t="s">
        <v>25</v>
      </c>
      <c r="D17197" s="3" t="s">
        <v>26</v>
      </c>
      <c r="E17197" s="3">
        <v>2005</v>
      </c>
      <c r="F17197" s="4">
        <v>4.1412230000000001</v>
      </c>
    </row>
    <row r="17198" spans="1:6" x14ac:dyDescent="0.15">
      <c r="A17198" s="2" t="s">
        <v>60</v>
      </c>
      <c r="B17198" s="2" t="s">
        <v>55</v>
      </c>
      <c r="C17198" s="3" t="s">
        <v>25</v>
      </c>
      <c r="D17198" s="3" t="s">
        <v>26</v>
      </c>
      <c r="E17198" s="3">
        <v>2006</v>
      </c>
      <c r="F17198" s="4">
        <v>4.2306229999999996</v>
      </c>
    </row>
    <row r="17199" spans="1:6" x14ac:dyDescent="0.15">
      <c r="A17199" s="2" t="s">
        <v>60</v>
      </c>
      <c r="B17199" s="2" t="s">
        <v>55</v>
      </c>
      <c r="C17199" s="3" t="s">
        <v>25</v>
      </c>
      <c r="D17199" s="3" t="s">
        <v>26</v>
      </c>
      <c r="E17199" s="3">
        <v>2007</v>
      </c>
      <c r="F17199" s="4">
        <v>4.3246409999999997</v>
      </c>
    </row>
    <row r="17200" spans="1:6" x14ac:dyDescent="0.15">
      <c r="A17200" s="2" t="s">
        <v>60</v>
      </c>
      <c r="B17200" s="2" t="s">
        <v>55</v>
      </c>
      <c r="C17200" s="3" t="s">
        <v>25</v>
      </c>
      <c r="D17200" s="3" t="s">
        <v>26</v>
      </c>
      <c r="E17200" s="3">
        <v>2008</v>
      </c>
      <c r="F17200" s="4">
        <v>4.4158720000000002</v>
      </c>
    </row>
    <row r="17201" spans="1:6" x14ac:dyDescent="0.15">
      <c r="A17201" s="2" t="s">
        <v>60</v>
      </c>
      <c r="B17201" s="2" t="s">
        <v>55</v>
      </c>
      <c r="C17201" s="3" t="s">
        <v>25</v>
      </c>
      <c r="D17201" s="3" t="s">
        <v>26</v>
      </c>
      <c r="E17201" s="3">
        <v>2009</v>
      </c>
      <c r="F17201" s="4">
        <v>4.4945759999999995</v>
      </c>
    </row>
    <row r="17202" spans="1:6" x14ac:dyDescent="0.15">
      <c r="A17202" s="2" t="s">
        <v>60</v>
      </c>
      <c r="B17202" s="2" t="s">
        <v>55</v>
      </c>
      <c r="C17202" s="3" t="s">
        <v>25</v>
      </c>
      <c r="D17202" s="3" t="s">
        <v>26</v>
      </c>
      <c r="E17202" s="3">
        <v>2010</v>
      </c>
      <c r="F17202" s="4">
        <v>4.5543209999999998</v>
      </c>
    </row>
    <row r="17203" spans="1:6" x14ac:dyDescent="0.15">
      <c r="A17203" s="2" t="s">
        <v>60</v>
      </c>
      <c r="B17203" s="2" t="s">
        <v>55</v>
      </c>
      <c r="C17203" s="3" t="s">
        <v>25</v>
      </c>
      <c r="D17203" s="3" t="s">
        <v>26</v>
      </c>
      <c r="E17203" s="3">
        <v>2011</v>
      </c>
      <c r="F17203" s="4">
        <v>4.5911049999999998</v>
      </c>
    </row>
    <row r="17204" spans="1:6" x14ac:dyDescent="0.15">
      <c r="A17204" s="2" t="s">
        <v>60</v>
      </c>
      <c r="B17204" s="2" t="s">
        <v>55</v>
      </c>
      <c r="C17204" s="3" t="s">
        <v>25</v>
      </c>
      <c r="D17204" s="3" t="s">
        <v>26</v>
      </c>
      <c r="E17204" s="3">
        <v>2012</v>
      </c>
      <c r="F17204" s="4">
        <v>4.6081979999999998</v>
      </c>
    </row>
    <row r="17205" spans="1:6" x14ac:dyDescent="0.15">
      <c r="A17205" s="2" t="s">
        <v>60</v>
      </c>
      <c r="B17205" s="2" t="s">
        <v>55</v>
      </c>
      <c r="C17205" s="3" t="s">
        <v>25</v>
      </c>
      <c r="D17205" s="3" t="s">
        <v>26</v>
      </c>
      <c r="E17205" s="3">
        <v>2013</v>
      </c>
      <c r="F17205" s="4">
        <v>4.6154219999999997</v>
      </c>
    </row>
    <row r="17206" spans="1:6" x14ac:dyDescent="0.15">
      <c r="A17206" s="2" t="s">
        <v>60</v>
      </c>
      <c r="B17206" s="2" t="s">
        <v>55</v>
      </c>
      <c r="C17206" s="3" t="s">
        <v>25</v>
      </c>
      <c r="D17206" s="3" t="s">
        <v>26</v>
      </c>
      <c r="E17206" s="3">
        <v>2014</v>
      </c>
      <c r="F17206" s="4">
        <v>4.6268440000000002</v>
      </c>
    </row>
    <row r="17207" spans="1:6" x14ac:dyDescent="0.15">
      <c r="A17207" s="2" t="s">
        <v>60</v>
      </c>
      <c r="B17207" s="2" t="s">
        <v>55</v>
      </c>
      <c r="C17207" s="3" t="s">
        <v>25</v>
      </c>
      <c r="D17207" s="3" t="s">
        <v>26</v>
      </c>
      <c r="E17207" s="3">
        <v>2015</v>
      </c>
      <c r="F17207" s="4">
        <v>4.652425</v>
      </c>
    </row>
    <row r="17208" spans="1:6" x14ac:dyDescent="0.15">
      <c r="A17208" s="2" t="s">
        <v>60</v>
      </c>
      <c r="B17208" s="2" t="s">
        <v>55</v>
      </c>
      <c r="C17208" s="3" t="s">
        <v>25</v>
      </c>
      <c r="D17208" s="3" t="s">
        <v>26</v>
      </c>
      <c r="E17208" s="3">
        <v>2016</v>
      </c>
      <c r="F17208" s="4">
        <v>4.6957789999999999</v>
      </c>
    </row>
    <row r="17209" spans="1:6" x14ac:dyDescent="0.15">
      <c r="A17209" s="2" t="s">
        <v>60</v>
      </c>
      <c r="B17209" s="2" t="s">
        <v>55</v>
      </c>
      <c r="C17209" s="3" t="s">
        <v>25</v>
      </c>
      <c r="D17209" s="3" t="s">
        <v>26</v>
      </c>
      <c r="E17209" s="3">
        <v>2017</v>
      </c>
      <c r="F17209" s="4">
        <v>4.753279</v>
      </c>
    </row>
    <row r="17210" spans="1:6" x14ac:dyDescent="0.15">
      <c r="A17210" s="2" t="s">
        <v>60</v>
      </c>
      <c r="B17210" s="2" t="s">
        <v>55</v>
      </c>
      <c r="C17210" s="3" t="s">
        <v>25</v>
      </c>
      <c r="D17210" s="3" t="s">
        <v>26</v>
      </c>
      <c r="E17210" s="3">
        <v>2018</v>
      </c>
      <c r="F17210" s="4">
        <v>4.8186900000000001</v>
      </c>
    </row>
    <row r="17211" spans="1:6" x14ac:dyDescent="0.15">
      <c r="A17211" s="2" t="s">
        <v>60</v>
      </c>
      <c r="B17211" s="2" t="s">
        <v>55</v>
      </c>
      <c r="C17211" s="3" t="s">
        <v>25</v>
      </c>
      <c r="D17211" s="3" t="s">
        <v>26</v>
      </c>
      <c r="E17211" s="3">
        <v>2019</v>
      </c>
      <c r="F17211" s="4">
        <v>4.8824949999999996</v>
      </c>
    </row>
    <row r="17212" spans="1:6" x14ac:dyDescent="0.15">
      <c r="A17212" s="2" t="s">
        <v>60</v>
      </c>
      <c r="B17212" s="2" t="s">
        <v>55</v>
      </c>
      <c r="C17212" s="3" t="s">
        <v>27</v>
      </c>
      <c r="D17212" s="3" t="s">
        <v>28</v>
      </c>
      <c r="E17212" s="3">
        <v>1950</v>
      </c>
      <c r="F17212" s="4">
        <v>46.980234874897562</v>
      </c>
    </row>
    <row r="17213" spans="1:6" x14ac:dyDescent="0.15">
      <c r="A17213" s="2" t="s">
        <v>60</v>
      </c>
      <c r="B17213" s="2" t="s">
        <v>55</v>
      </c>
      <c r="C17213" s="3" t="s">
        <v>27</v>
      </c>
      <c r="D17213" s="3" t="s">
        <v>28</v>
      </c>
      <c r="E17213" s="3">
        <v>1951</v>
      </c>
      <c r="F17213" s="4">
        <v>47.292405573448377</v>
      </c>
    </row>
    <row r="17214" spans="1:6" x14ac:dyDescent="0.15">
      <c r="A17214" s="2" t="s">
        <v>60</v>
      </c>
      <c r="B17214" s="2" t="s">
        <v>55</v>
      </c>
      <c r="C17214" s="3" t="s">
        <v>27</v>
      </c>
      <c r="D17214" s="3" t="s">
        <v>28</v>
      </c>
      <c r="E17214" s="3">
        <v>1952</v>
      </c>
      <c r="F17214" s="4">
        <v>47.539749803917061</v>
      </c>
    </row>
    <row r="17215" spans="1:6" x14ac:dyDescent="0.15">
      <c r="A17215" s="2" t="s">
        <v>60</v>
      </c>
      <c r="B17215" s="2" t="s">
        <v>55</v>
      </c>
      <c r="C17215" s="3" t="s">
        <v>27</v>
      </c>
      <c r="D17215" s="3" t="s">
        <v>28</v>
      </c>
      <c r="E17215" s="3">
        <v>1953</v>
      </c>
      <c r="F17215" s="4">
        <v>47.8299794119444</v>
      </c>
    </row>
    <row r="17216" spans="1:6" x14ac:dyDescent="0.15">
      <c r="A17216" s="2" t="s">
        <v>60</v>
      </c>
      <c r="B17216" s="2" t="s">
        <v>55</v>
      </c>
      <c r="C17216" s="3" t="s">
        <v>27</v>
      </c>
      <c r="D17216" s="3" t="s">
        <v>28</v>
      </c>
      <c r="E17216" s="3">
        <v>1954</v>
      </c>
      <c r="F17216" s="4">
        <v>48.17107263003043</v>
      </c>
    </row>
    <row r="17217" spans="1:6" x14ac:dyDescent="0.15">
      <c r="A17217" s="2" t="s">
        <v>60</v>
      </c>
      <c r="B17217" s="2" t="s">
        <v>55</v>
      </c>
      <c r="C17217" s="3" t="s">
        <v>27</v>
      </c>
      <c r="D17217" s="3" t="s">
        <v>28</v>
      </c>
      <c r="E17217" s="3">
        <v>1955</v>
      </c>
      <c r="F17217" s="4">
        <v>48.504187615616416</v>
      </c>
    </row>
    <row r="17218" spans="1:6" x14ac:dyDescent="0.15">
      <c r="A17218" s="2" t="s">
        <v>60</v>
      </c>
      <c r="B17218" s="2" t="s">
        <v>55</v>
      </c>
      <c r="C17218" s="3" t="s">
        <v>27</v>
      </c>
      <c r="D17218" s="3" t="s">
        <v>28</v>
      </c>
      <c r="E17218" s="3">
        <v>1956</v>
      </c>
      <c r="F17218" s="4">
        <v>48.791426813178781</v>
      </c>
    </row>
    <row r="17219" spans="1:6" x14ac:dyDescent="0.15">
      <c r="A17219" s="2" t="s">
        <v>60</v>
      </c>
      <c r="B17219" s="2" t="s">
        <v>55</v>
      </c>
      <c r="C17219" s="3" t="s">
        <v>27</v>
      </c>
      <c r="D17219" s="3" t="s">
        <v>28</v>
      </c>
      <c r="E17219" s="3">
        <v>1957</v>
      </c>
      <c r="F17219" s="4">
        <v>49.051733293589123</v>
      </c>
    </row>
    <row r="17220" spans="1:6" x14ac:dyDescent="0.15">
      <c r="A17220" s="2" t="s">
        <v>60</v>
      </c>
      <c r="B17220" s="2" t="s">
        <v>55</v>
      </c>
      <c r="C17220" s="3" t="s">
        <v>27</v>
      </c>
      <c r="D17220" s="3" t="s">
        <v>28</v>
      </c>
      <c r="E17220" s="3">
        <v>1958</v>
      </c>
      <c r="F17220" s="4">
        <v>49.344957116674891</v>
      </c>
    </row>
    <row r="17221" spans="1:6" x14ac:dyDescent="0.15">
      <c r="A17221" s="2" t="s">
        <v>60</v>
      </c>
      <c r="B17221" s="2" t="s">
        <v>55</v>
      </c>
      <c r="C17221" s="3" t="s">
        <v>27</v>
      </c>
      <c r="D17221" s="3" t="s">
        <v>28</v>
      </c>
      <c r="E17221" s="3">
        <v>1959</v>
      </c>
      <c r="F17221" s="4">
        <v>49.700013192784361</v>
      </c>
    </row>
    <row r="17222" spans="1:6" x14ac:dyDescent="0.15">
      <c r="A17222" s="2" t="s">
        <v>60</v>
      </c>
      <c r="B17222" s="2" t="s">
        <v>55</v>
      </c>
      <c r="C17222" s="3" t="s">
        <v>27</v>
      </c>
      <c r="D17222" s="3" t="s">
        <v>28</v>
      </c>
      <c r="E17222" s="3">
        <v>1960</v>
      </c>
      <c r="F17222" s="4">
        <v>50.064645430649961</v>
      </c>
    </row>
    <row r="17223" spans="1:6" x14ac:dyDescent="0.15">
      <c r="A17223" s="2" t="s">
        <v>60</v>
      </c>
      <c r="B17223" s="2" t="s">
        <v>55</v>
      </c>
      <c r="C17223" s="3" t="s">
        <v>27</v>
      </c>
      <c r="D17223" s="3" t="s">
        <v>28</v>
      </c>
      <c r="E17223" s="3">
        <v>1961</v>
      </c>
      <c r="F17223" s="4">
        <v>50.389382701421887</v>
      </c>
    </row>
    <row r="17224" spans="1:6" x14ac:dyDescent="0.15">
      <c r="A17224" s="2" t="s">
        <v>60</v>
      </c>
      <c r="B17224" s="2" t="s">
        <v>55</v>
      </c>
      <c r="C17224" s="3" t="s">
        <v>27</v>
      </c>
      <c r="D17224" s="3" t="s">
        <v>28</v>
      </c>
      <c r="E17224" s="3">
        <v>1962</v>
      </c>
      <c r="F17224" s="4">
        <v>50.708534828984426</v>
      </c>
    </row>
    <row r="17225" spans="1:6" x14ac:dyDescent="0.15">
      <c r="A17225" s="2" t="s">
        <v>60</v>
      </c>
      <c r="B17225" s="2" t="s">
        <v>55</v>
      </c>
      <c r="C17225" s="3" t="s">
        <v>27</v>
      </c>
      <c r="D17225" s="3" t="s">
        <v>28</v>
      </c>
      <c r="E17225" s="3">
        <v>1963</v>
      </c>
      <c r="F17225" s="4">
        <v>51.06269302103572</v>
      </c>
    </row>
    <row r="17226" spans="1:6" x14ac:dyDescent="0.15">
      <c r="A17226" s="2" t="s">
        <v>60</v>
      </c>
      <c r="B17226" s="2" t="s">
        <v>55</v>
      </c>
      <c r="C17226" s="3" t="s">
        <v>27</v>
      </c>
      <c r="D17226" s="3" t="s">
        <v>28</v>
      </c>
      <c r="E17226" s="3">
        <v>1964</v>
      </c>
      <c r="F17226" s="4">
        <v>51.463529770332137</v>
      </c>
    </row>
    <row r="17227" spans="1:6" x14ac:dyDescent="0.15">
      <c r="A17227" s="2" t="s">
        <v>60</v>
      </c>
      <c r="B17227" s="2" t="s">
        <v>55</v>
      </c>
      <c r="C17227" s="3" t="s">
        <v>27</v>
      </c>
      <c r="D17227" s="3" t="s">
        <v>28</v>
      </c>
      <c r="E17227" s="3">
        <v>1965</v>
      </c>
      <c r="F17227" s="4">
        <v>51.849403053523325</v>
      </c>
    </row>
    <row r="17228" spans="1:6" x14ac:dyDescent="0.15">
      <c r="A17228" s="2" t="s">
        <v>60</v>
      </c>
      <c r="B17228" s="2" t="s">
        <v>55</v>
      </c>
      <c r="C17228" s="3" t="s">
        <v>27</v>
      </c>
      <c r="D17228" s="3" t="s">
        <v>28</v>
      </c>
      <c r="E17228" s="3">
        <v>1966</v>
      </c>
      <c r="F17228" s="4">
        <v>52.192992084923624</v>
      </c>
    </row>
    <row r="17229" spans="1:6" x14ac:dyDescent="0.15">
      <c r="A17229" s="2" t="s">
        <v>60</v>
      </c>
      <c r="B17229" s="2" t="s">
        <v>55</v>
      </c>
      <c r="C17229" s="3" t="s">
        <v>27</v>
      </c>
      <c r="D17229" s="3" t="s">
        <v>28</v>
      </c>
      <c r="E17229" s="3">
        <v>1967</v>
      </c>
      <c r="F17229" s="4">
        <v>52.52760227574209</v>
      </c>
    </row>
    <row r="17230" spans="1:6" x14ac:dyDescent="0.15">
      <c r="A17230" s="2" t="s">
        <v>60</v>
      </c>
      <c r="B17230" s="2" t="s">
        <v>55</v>
      </c>
      <c r="C17230" s="3" t="s">
        <v>27</v>
      </c>
      <c r="D17230" s="3" t="s">
        <v>28</v>
      </c>
      <c r="E17230" s="3">
        <v>1968</v>
      </c>
      <c r="F17230" s="4">
        <v>52.846256001560469</v>
      </c>
    </row>
    <row r="17231" spans="1:6" x14ac:dyDescent="0.15">
      <c r="A17231" s="2" t="s">
        <v>60</v>
      </c>
      <c r="B17231" s="2" t="s">
        <v>55</v>
      </c>
      <c r="C17231" s="3" t="s">
        <v>27</v>
      </c>
      <c r="D17231" s="3" t="s">
        <v>28</v>
      </c>
      <c r="E17231" s="3">
        <v>1969</v>
      </c>
      <c r="F17231" s="4">
        <v>53.175783255507191</v>
      </c>
    </row>
    <row r="17232" spans="1:6" x14ac:dyDescent="0.15">
      <c r="A17232" s="2" t="s">
        <v>60</v>
      </c>
      <c r="B17232" s="2" t="s">
        <v>55</v>
      </c>
      <c r="C17232" s="3" t="s">
        <v>27</v>
      </c>
      <c r="D17232" s="3" t="s">
        <v>28</v>
      </c>
      <c r="E17232" s="3">
        <v>1970</v>
      </c>
      <c r="F17232" s="4">
        <v>53.518968999999998</v>
      </c>
    </row>
    <row r="17233" spans="1:6" x14ac:dyDescent="0.15">
      <c r="A17233" s="2" t="s">
        <v>60</v>
      </c>
      <c r="B17233" s="2" t="s">
        <v>55</v>
      </c>
      <c r="C17233" s="3" t="s">
        <v>27</v>
      </c>
      <c r="D17233" s="3" t="s">
        <v>28</v>
      </c>
      <c r="E17233" s="3">
        <v>1971</v>
      </c>
      <c r="F17233" s="4">
        <v>53.888873999999994</v>
      </c>
    </row>
    <row r="17234" spans="1:6" x14ac:dyDescent="0.15">
      <c r="A17234" s="2" t="s">
        <v>60</v>
      </c>
      <c r="B17234" s="2" t="s">
        <v>55</v>
      </c>
      <c r="C17234" s="3" t="s">
        <v>27</v>
      </c>
      <c r="D17234" s="3" t="s">
        <v>28</v>
      </c>
      <c r="E17234" s="3">
        <v>1972</v>
      </c>
      <c r="F17234" s="4">
        <v>54.258741000000001</v>
      </c>
    </row>
    <row r="17235" spans="1:6" x14ac:dyDescent="0.15">
      <c r="A17235" s="2" t="s">
        <v>60</v>
      </c>
      <c r="B17235" s="2" t="s">
        <v>55</v>
      </c>
      <c r="C17235" s="3" t="s">
        <v>27</v>
      </c>
      <c r="D17235" s="3" t="s">
        <v>28</v>
      </c>
      <c r="E17235" s="3">
        <v>1973</v>
      </c>
      <c r="F17235" s="4">
        <v>54.619236999999998</v>
      </c>
    </row>
    <row r="17236" spans="1:6" x14ac:dyDescent="0.15">
      <c r="A17236" s="2" t="s">
        <v>60</v>
      </c>
      <c r="B17236" s="2" t="s">
        <v>55</v>
      </c>
      <c r="C17236" s="3" t="s">
        <v>27</v>
      </c>
      <c r="D17236" s="3" t="s">
        <v>28</v>
      </c>
      <c r="E17236" s="3">
        <v>1974</v>
      </c>
      <c r="F17236" s="4">
        <v>54.957794</v>
      </c>
    </row>
    <row r="17237" spans="1:6" x14ac:dyDescent="0.15">
      <c r="A17237" s="2" t="s">
        <v>60</v>
      </c>
      <c r="B17237" s="2" t="s">
        <v>55</v>
      </c>
      <c r="C17237" s="3" t="s">
        <v>27</v>
      </c>
      <c r="D17237" s="3" t="s">
        <v>28</v>
      </c>
      <c r="E17237" s="3">
        <v>1975</v>
      </c>
      <c r="F17237" s="4">
        <v>55.265283999999994</v>
      </c>
    </row>
    <row r="17238" spans="1:6" x14ac:dyDescent="0.15">
      <c r="A17238" s="2" t="s">
        <v>60</v>
      </c>
      <c r="B17238" s="2" t="s">
        <v>55</v>
      </c>
      <c r="C17238" s="3" t="s">
        <v>27</v>
      </c>
      <c r="D17238" s="3" t="s">
        <v>28</v>
      </c>
      <c r="E17238" s="3">
        <v>1976</v>
      </c>
      <c r="F17238" s="4">
        <v>55.537955999999994</v>
      </c>
    </row>
    <row r="17239" spans="1:6" x14ac:dyDescent="0.15">
      <c r="A17239" s="2" t="s">
        <v>60</v>
      </c>
      <c r="B17239" s="2" t="s">
        <v>55</v>
      </c>
      <c r="C17239" s="3" t="s">
        <v>27</v>
      </c>
      <c r="D17239" s="3" t="s">
        <v>28</v>
      </c>
      <c r="E17239" s="3">
        <v>1977</v>
      </c>
      <c r="F17239" s="4">
        <v>55.777879999999996</v>
      </c>
    </row>
    <row r="17240" spans="1:6" x14ac:dyDescent="0.15">
      <c r="A17240" s="2" t="s">
        <v>60</v>
      </c>
      <c r="B17240" s="2" t="s">
        <v>55</v>
      </c>
      <c r="C17240" s="3" t="s">
        <v>27</v>
      </c>
      <c r="D17240" s="3" t="s">
        <v>28</v>
      </c>
      <c r="E17240" s="3">
        <v>1978</v>
      </c>
      <c r="F17240" s="4">
        <v>55.988980999999995</v>
      </c>
    </row>
    <row r="17241" spans="1:6" x14ac:dyDescent="0.15">
      <c r="A17241" s="2" t="s">
        <v>60</v>
      </c>
      <c r="B17241" s="2" t="s">
        <v>55</v>
      </c>
      <c r="C17241" s="3" t="s">
        <v>27</v>
      </c>
      <c r="D17241" s="3" t="s">
        <v>28</v>
      </c>
      <c r="E17241" s="3">
        <v>1979</v>
      </c>
      <c r="F17241" s="4">
        <v>56.177850999999997</v>
      </c>
    </row>
    <row r="17242" spans="1:6" x14ac:dyDescent="0.15">
      <c r="A17242" s="2" t="s">
        <v>60</v>
      </c>
      <c r="B17242" s="2" t="s">
        <v>55</v>
      </c>
      <c r="C17242" s="3" t="s">
        <v>27</v>
      </c>
      <c r="D17242" s="3" t="s">
        <v>28</v>
      </c>
      <c r="E17242" s="3">
        <v>1980</v>
      </c>
      <c r="F17242" s="4">
        <v>56.349348999999997</v>
      </c>
    </row>
    <row r="17243" spans="1:6" x14ac:dyDescent="0.15">
      <c r="A17243" s="2" t="s">
        <v>60</v>
      </c>
      <c r="B17243" s="2" t="s">
        <v>55</v>
      </c>
      <c r="C17243" s="3" t="s">
        <v>27</v>
      </c>
      <c r="D17243" s="3" t="s">
        <v>28</v>
      </c>
      <c r="E17243" s="3">
        <v>1981</v>
      </c>
      <c r="F17243" s="4">
        <v>56.505477999999997</v>
      </c>
    </row>
    <row r="17244" spans="1:6" x14ac:dyDescent="0.15">
      <c r="A17244" s="2" t="s">
        <v>60</v>
      </c>
      <c r="B17244" s="2" t="s">
        <v>55</v>
      </c>
      <c r="C17244" s="3" t="s">
        <v>27</v>
      </c>
      <c r="D17244" s="3" t="s">
        <v>28</v>
      </c>
      <c r="E17244" s="3">
        <v>1982</v>
      </c>
      <c r="F17244" s="4">
        <v>56.644863000000001</v>
      </c>
    </row>
    <row r="17245" spans="1:6" x14ac:dyDescent="0.15">
      <c r="A17245" s="2" t="s">
        <v>60</v>
      </c>
      <c r="B17245" s="2" t="s">
        <v>55</v>
      </c>
      <c r="C17245" s="3" t="s">
        <v>27</v>
      </c>
      <c r="D17245" s="3" t="s">
        <v>28</v>
      </c>
      <c r="E17245" s="3">
        <v>1983</v>
      </c>
      <c r="F17245" s="4">
        <v>56.765250999999999</v>
      </c>
    </row>
    <row r="17246" spans="1:6" x14ac:dyDescent="0.15">
      <c r="A17246" s="2" t="s">
        <v>60</v>
      </c>
      <c r="B17246" s="2" t="s">
        <v>55</v>
      </c>
      <c r="C17246" s="3" t="s">
        <v>27</v>
      </c>
      <c r="D17246" s="3" t="s">
        <v>28</v>
      </c>
      <c r="E17246" s="3">
        <v>1984</v>
      </c>
      <c r="F17246" s="4">
        <v>56.863136999999995</v>
      </c>
    </row>
    <row r="17247" spans="1:6" x14ac:dyDescent="0.15">
      <c r="A17247" s="2" t="s">
        <v>60</v>
      </c>
      <c r="B17247" s="2" t="s">
        <v>55</v>
      </c>
      <c r="C17247" s="3" t="s">
        <v>27</v>
      </c>
      <c r="D17247" s="3" t="s">
        <v>28</v>
      </c>
      <c r="E17247" s="3">
        <v>1985</v>
      </c>
      <c r="F17247" s="4">
        <v>56.936774</v>
      </c>
    </row>
    <row r="17248" spans="1:6" x14ac:dyDescent="0.15">
      <c r="A17248" s="2" t="s">
        <v>60</v>
      </c>
      <c r="B17248" s="2" t="s">
        <v>55</v>
      </c>
      <c r="C17248" s="3" t="s">
        <v>27</v>
      </c>
      <c r="D17248" s="3" t="s">
        <v>28</v>
      </c>
      <c r="E17248" s="3">
        <v>1986</v>
      </c>
      <c r="F17248" s="4">
        <v>56.983930999999998</v>
      </c>
    </row>
    <row r="17249" spans="1:6" x14ac:dyDescent="0.15">
      <c r="A17249" s="2" t="s">
        <v>60</v>
      </c>
      <c r="B17249" s="2" t="s">
        <v>55</v>
      </c>
      <c r="C17249" s="3" t="s">
        <v>27</v>
      </c>
      <c r="D17249" s="3" t="s">
        <v>28</v>
      </c>
      <c r="E17249" s="3">
        <v>1987</v>
      </c>
      <c r="F17249" s="4">
        <v>57.007740999999996</v>
      </c>
    </row>
    <row r="17250" spans="1:6" x14ac:dyDescent="0.15">
      <c r="A17250" s="2" t="s">
        <v>60</v>
      </c>
      <c r="B17250" s="2" t="s">
        <v>55</v>
      </c>
      <c r="C17250" s="3" t="s">
        <v>27</v>
      </c>
      <c r="D17250" s="3" t="s">
        <v>28</v>
      </c>
      <c r="E17250" s="3">
        <v>1988</v>
      </c>
      <c r="F17250" s="4">
        <v>57.018183000000001</v>
      </c>
    </row>
    <row r="17251" spans="1:6" x14ac:dyDescent="0.15">
      <c r="A17251" s="2" t="s">
        <v>60</v>
      </c>
      <c r="B17251" s="2" t="s">
        <v>55</v>
      </c>
      <c r="C17251" s="3" t="s">
        <v>27</v>
      </c>
      <c r="D17251" s="3" t="s">
        <v>28</v>
      </c>
      <c r="E17251" s="3">
        <v>1989</v>
      </c>
      <c r="F17251" s="4">
        <v>57.028703</v>
      </c>
    </row>
    <row r="17252" spans="1:6" x14ac:dyDescent="0.15">
      <c r="A17252" s="2" t="s">
        <v>60</v>
      </c>
      <c r="B17252" s="2" t="s">
        <v>55</v>
      </c>
      <c r="C17252" s="3" t="s">
        <v>27</v>
      </c>
      <c r="D17252" s="3" t="s">
        <v>28</v>
      </c>
      <c r="E17252" s="3">
        <v>1990</v>
      </c>
      <c r="F17252" s="4">
        <v>57.048235999999996</v>
      </c>
    </row>
    <row r="17253" spans="1:6" x14ac:dyDescent="0.15">
      <c r="A17253" s="2" t="s">
        <v>60</v>
      </c>
      <c r="B17253" s="2" t="s">
        <v>55</v>
      </c>
      <c r="C17253" s="3" t="s">
        <v>27</v>
      </c>
      <c r="D17253" s="3" t="s">
        <v>28</v>
      </c>
      <c r="E17253" s="3">
        <v>1991</v>
      </c>
      <c r="F17253" s="4">
        <v>57.088113</v>
      </c>
    </row>
    <row r="17254" spans="1:6" x14ac:dyDescent="0.15">
      <c r="A17254" s="2" t="s">
        <v>60</v>
      </c>
      <c r="B17254" s="2" t="s">
        <v>55</v>
      </c>
      <c r="C17254" s="3" t="s">
        <v>27</v>
      </c>
      <c r="D17254" s="3" t="s">
        <v>28</v>
      </c>
      <c r="E17254" s="3">
        <v>1992</v>
      </c>
      <c r="F17254" s="4">
        <v>57.145305999999998</v>
      </c>
    </row>
    <row r="17255" spans="1:6" x14ac:dyDescent="0.15">
      <c r="A17255" s="2" t="s">
        <v>60</v>
      </c>
      <c r="B17255" s="2" t="s">
        <v>55</v>
      </c>
      <c r="C17255" s="3" t="s">
        <v>27</v>
      </c>
      <c r="D17255" s="3" t="s">
        <v>28</v>
      </c>
      <c r="E17255" s="3">
        <v>1993</v>
      </c>
      <c r="F17255" s="4">
        <v>57.197612999999997</v>
      </c>
    </row>
    <row r="17256" spans="1:6" x14ac:dyDescent="0.15">
      <c r="A17256" s="2" t="s">
        <v>60</v>
      </c>
      <c r="B17256" s="2" t="s">
        <v>55</v>
      </c>
      <c r="C17256" s="3" t="s">
        <v>27</v>
      </c>
      <c r="D17256" s="3" t="s">
        <v>28</v>
      </c>
      <c r="E17256" s="3">
        <v>1994</v>
      </c>
      <c r="F17256" s="4">
        <v>57.213543999999999</v>
      </c>
    </row>
    <row r="17257" spans="1:6" x14ac:dyDescent="0.15">
      <c r="A17257" s="2" t="s">
        <v>60</v>
      </c>
      <c r="B17257" s="2" t="s">
        <v>55</v>
      </c>
      <c r="C17257" s="3" t="s">
        <v>27</v>
      </c>
      <c r="D17257" s="3" t="s">
        <v>28</v>
      </c>
      <c r="E17257" s="3">
        <v>1995</v>
      </c>
      <c r="F17257" s="4">
        <v>57.174408</v>
      </c>
    </row>
    <row r="17258" spans="1:6" x14ac:dyDescent="0.15">
      <c r="A17258" s="2" t="s">
        <v>60</v>
      </c>
      <c r="B17258" s="2" t="s">
        <v>55</v>
      </c>
      <c r="C17258" s="3" t="s">
        <v>27</v>
      </c>
      <c r="D17258" s="3" t="s">
        <v>28</v>
      </c>
      <c r="E17258" s="3">
        <v>1996</v>
      </c>
      <c r="F17258" s="4">
        <v>57.065224999999998</v>
      </c>
    </row>
    <row r="17259" spans="1:6" x14ac:dyDescent="0.15">
      <c r="A17259" s="2" t="s">
        <v>60</v>
      </c>
      <c r="B17259" s="2" t="s">
        <v>55</v>
      </c>
      <c r="C17259" s="3" t="s">
        <v>27</v>
      </c>
      <c r="D17259" s="3" t="s">
        <v>28</v>
      </c>
      <c r="E17259" s="3">
        <v>1997</v>
      </c>
      <c r="F17259" s="4">
        <v>56.903639999999996</v>
      </c>
    </row>
    <row r="17260" spans="1:6" x14ac:dyDescent="0.15">
      <c r="A17260" s="2" t="s">
        <v>60</v>
      </c>
      <c r="B17260" s="2" t="s">
        <v>55</v>
      </c>
      <c r="C17260" s="3" t="s">
        <v>27</v>
      </c>
      <c r="D17260" s="3" t="s">
        <v>28</v>
      </c>
      <c r="E17260" s="3">
        <v>1998</v>
      </c>
      <c r="F17260" s="4">
        <v>56.742759999999997</v>
      </c>
    </row>
    <row r="17261" spans="1:6" x14ac:dyDescent="0.15">
      <c r="A17261" s="2" t="s">
        <v>60</v>
      </c>
      <c r="B17261" s="2" t="s">
        <v>55</v>
      </c>
      <c r="C17261" s="3" t="s">
        <v>27</v>
      </c>
      <c r="D17261" s="3" t="s">
        <v>28</v>
      </c>
      <c r="E17261" s="3">
        <v>1999</v>
      </c>
      <c r="F17261" s="4">
        <v>56.655631999999997</v>
      </c>
    </row>
    <row r="17262" spans="1:6" x14ac:dyDescent="0.15">
      <c r="A17262" s="2" t="s">
        <v>60</v>
      </c>
      <c r="B17262" s="2" t="s">
        <v>55</v>
      </c>
      <c r="C17262" s="3" t="s">
        <v>27</v>
      </c>
      <c r="D17262" s="3" t="s">
        <v>28</v>
      </c>
      <c r="E17262" s="3">
        <v>2000</v>
      </c>
      <c r="F17262" s="4">
        <v>56.692177999999998</v>
      </c>
    </row>
    <row r="17263" spans="1:6" x14ac:dyDescent="0.15">
      <c r="A17263" s="2" t="s">
        <v>60</v>
      </c>
      <c r="B17263" s="2" t="s">
        <v>55</v>
      </c>
      <c r="C17263" s="3" t="s">
        <v>27</v>
      </c>
      <c r="D17263" s="3" t="s">
        <v>28</v>
      </c>
      <c r="E17263" s="3">
        <v>2001</v>
      </c>
      <c r="F17263" s="4">
        <v>56.875146999999998</v>
      </c>
    </row>
    <row r="17264" spans="1:6" x14ac:dyDescent="0.15">
      <c r="A17264" s="2" t="s">
        <v>60</v>
      </c>
      <c r="B17264" s="2" t="s">
        <v>55</v>
      </c>
      <c r="C17264" s="3" t="s">
        <v>27</v>
      </c>
      <c r="D17264" s="3" t="s">
        <v>28</v>
      </c>
      <c r="E17264" s="3">
        <v>2002</v>
      </c>
      <c r="F17264" s="4">
        <v>57.182518999999999</v>
      </c>
    </row>
    <row r="17265" spans="1:6" x14ac:dyDescent="0.15">
      <c r="A17265" s="2" t="s">
        <v>60</v>
      </c>
      <c r="B17265" s="2" t="s">
        <v>55</v>
      </c>
      <c r="C17265" s="3" t="s">
        <v>27</v>
      </c>
      <c r="D17265" s="3" t="s">
        <v>28</v>
      </c>
      <c r="E17265" s="3">
        <v>2003</v>
      </c>
      <c r="F17265" s="4">
        <v>57.564588000000001</v>
      </c>
    </row>
    <row r="17266" spans="1:6" x14ac:dyDescent="0.15">
      <c r="A17266" s="2" t="s">
        <v>60</v>
      </c>
      <c r="B17266" s="2" t="s">
        <v>55</v>
      </c>
      <c r="C17266" s="3" t="s">
        <v>27</v>
      </c>
      <c r="D17266" s="3" t="s">
        <v>28</v>
      </c>
      <c r="E17266" s="3">
        <v>2004</v>
      </c>
      <c r="F17266" s="4">
        <v>57.948423999999996</v>
      </c>
    </row>
    <row r="17267" spans="1:6" x14ac:dyDescent="0.15">
      <c r="A17267" s="2" t="s">
        <v>60</v>
      </c>
      <c r="B17267" s="2" t="s">
        <v>55</v>
      </c>
      <c r="C17267" s="3" t="s">
        <v>27</v>
      </c>
      <c r="D17267" s="3" t="s">
        <v>28</v>
      </c>
      <c r="E17267" s="3">
        <v>2005</v>
      </c>
      <c r="F17267" s="4">
        <v>58.281211999999996</v>
      </c>
    </row>
    <row r="17268" spans="1:6" x14ac:dyDescent="0.15">
      <c r="A17268" s="2" t="s">
        <v>60</v>
      </c>
      <c r="B17268" s="2" t="s">
        <v>55</v>
      </c>
      <c r="C17268" s="3" t="s">
        <v>27</v>
      </c>
      <c r="D17268" s="3" t="s">
        <v>28</v>
      </c>
      <c r="E17268" s="3">
        <v>2006</v>
      </c>
      <c r="F17268" s="4">
        <v>58.542618999999995</v>
      </c>
    </row>
    <row r="17269" spans="1:6" x14ac:dyDescent="0.15">
      <c r="A17269" s="2" t="s">
        <v>60</v>
      </c>
      <c r="B17269" s="2" t="s">
        <v>55</v>
      </c>
      <c r="C17269" s="3" t="s">
        <v>27</v>
      </c>
      <c r="D17269" s="3" t="s">
        <v>28</v>
      </c>
      <c r="E17269" s="3">
        <v>2007</v>
      </c>
      <c r="F17269" s="4">
        <v>58.747861</v>
      </c>
    </row>
    <row r="17270" spans="1:6" x14ac:dyDescent="0.15">
      <c r="A17270" s="2" t="s">
        <v>60</v>
      </c>
      <c r="B17270" s="2" t="s">
        <v>55</v>
      </c>
      <c r="C17270" s="3" t="s">
        <v>27</v>
      </c>
      <c r="D17270" s="3" t="s">
        <v>28</v>
      </c>
      <c r="E17270" s="3">
        <v>2008</v>
      </c>
      <c r="F17270" s="4">
        <v>58.922108999999999</v>
      </c>
    </row>
    <row r="17271" spans="1:6" x14ac:dyDescent="0.15">
      <c r="A17271" s="2" t="s">
        <v>60</v>
      </c>
      <c r="B17271" s="2" t="s">
        <v>55</v>
      </c>
      <c r="C17271" s="3" t="s">
        <v>27</v>
      </c>
      <c r="D17271" s="3" t="s">
        <v>28</v>
      </c>
      <c r="E17271" s="3">
        <v>2009</v>
      </c>
      <c r="F17271" s="4">
        <v>59.105624999999996</v>
      </c>
    </row>
    <row r="17272" spans="1:6" x14ac:dyDescent="0.15">
      <c r="A17272" s="2" t="s">
        <v>60</v>
      </c>
      <c r="B17272" s="2" t="s">
        <v>55</v>
      </c>
      <c r="C17272" s="3" t="s">
        <v>27</v>
      </c>
      <c r="D17272" s="3" t="s">
        <v>28</v>
      </c>
      <c r="E17272" s="3">
        <v>2010</v>
      </c>
      <c r="F17272" s="4">
        <v>59.325229</v>
      </c>
    </row>
    <row r="17273" spans="1:6" x14ac:dyDescent="0.15">
      <c r="A17273" s="2" t="s">
        <v>60</v>
      </c>
      <c r="B17273" s="2" t="s">
        <v>55</v>
      </c>
      <c r="C17273" s="3" t="s">
        <v>27</v>
      </c>
      <c r="D17273" s="3" t="s">
        <v>28</v>
      </c>
      <c r="E17273" s="3">
        <v>2011</v>
      </c>
      <c r="F17273" s="4">
        <v>59.589075999999999</v>
      </c>
    </row>
    <row r="17274" spans="1:6" x14ac:dyDescent="0.15">
      <c r="A17274" s="2" t="s">
        <v>60</v>
      </c>
      <c r="B17274" s="2" t="s">
        <v>55</v>
      </c>
      <c r="C17274" s="3" t="s">
        <v>27</v>
      </c>
      <c r="D17274" s="3" t="s">
        <v>28</v>
      </c>
      <c r="E17274" s="3">
        <v>2012</v>
      </c>
      <c r="F17274" s="4">
        <v>59.879470999999995</v>
      </c>
    </row>
    <row r="17275" spans="1:6" x14ac:dyDescent="0.15">
      <c r="A17275" s="2" t="s">
        <v>60</v>
      </c>
      <c r="B17275" s="2" t="s">
        <v>55</v>
      </c>
      <c r="C17275" s="3" t="s">
        <v>27</v>
      </c>
      <c r="D17275" s="3" t="s">
        <v>28</v>
      </c>
      <c r="E17275" s="3">
        <v>2013</v>
      </c>
      <c r="F17275" s="4">
        <v>60.166829999999997</v>
      </c>
    </row>
    <row r="17276" spans="1:6" x14ac:dyDescent="0.15">
      <c r="A17276" s="2" t="s">
        <v>60</v>
      </c>
      <c r="B17276" s="2" t="s">
        <v>55</v>
      </c>
      <c r="C17276" s="3" t="s">
        <v>27</v>
      </c>
      <c r="D17276" s="3" t="s">
        <v>28</v>
      </c>
      <c r="E17276" s="3">
        <v>2014</v>
      </c>
      <c r="F17276" s="4">
        <v>60.409619999999997</v>
      </c>
    </row>
    <row r="17277" spans="1:6" x14ac:dyDescent="0.15">
      <c r="A17277" s="2" t="s">
        <v>60</v>
      </c>
      <c r="B17277" s="2" t="s">
        <v>55</v>
      </c>
      <c r="C17277" s="3" t="s">
        <v>27</v>
      </c>
      <c r="D17277" s="3" t="s">
        <v>28</v>
      </c>
      <c r="E17277" s="3">
        <v>2015</v>
      </c>
      <c r="F17277" s="4">
        <v>60.578493999999999</v>
      </c>
    </row>
    <row r="17278" spans="1:6" x14ac:dyDescent="0.15">
      <c r="A17278" s="2" t="s">
        <v>60</v>
      </c>
      <c r="B17278" s="2" t="s">
        <v>55</v>
      </c>
      <c r="C17278" s="3" t="s">
        <v>27</v>
      </c>
      <c r="D17278" s="3" t="s">
        <v>28</v>
      </c>
      <c r="E17278" s="3">
        <v>2016</v>
      </c>
      <c r="F17278" s="4">
        <v>60.663059999999994</v>
      </c>
    </row>
    <row r="17279" spans="1:6" x14ac:dyDescent="0.15">
      <c r="A17279" s="2" t="s">
        <v>60</v>
      </c>
      <c r="B17279" s="2" t="s">
        <v>55</v>
      </c>
      <c r="C17279" s="3" t="s">
        <v>27</v>
      </c>
      <c r="D17279" s="3" t="s">
        <v>28</v>
      </c>
      <c r="E17279" s="3">
        <v>2017</v>
      </c>
      <c r="F17279" s="4">
        <v>60.673700999999994</v>
      </c>
    </row>
    <row r="17280" spans="1:6" x14ac:dyDescent="0.15">
      <c r="A17280" s="2" t="s">
        <v>60</v>
      </c>
      <c r="B17280" s="2" t="s">
        <v>55</v>
      </c>
      <c r="C17280" s="3" t="s">
        <v>27</v>
      </c>
      <c r="D17280" s="3" t="s">
        <v>28</v>
      </c>
      <c r="E17280" s="3">
        <v>2018</v>
      </c>
      <c r="F17280" s="4">
        <v>60.627291</v>
      </c>
    </row>
    <row r="17281" spans="1:6" x14ac:dyDescent="0.15">
      <c r="A17281" s="2" t="s">
        <v>60</v>
      </c>
      <c r="B17281" s="2" t="s">
        <v>55</v>
      </c>
      <c r="C17281" s="3" t="s">
        <v>27</v>
      </c>
      <c r="D17281" s="3" t="s">
        <v>28</v>
      </c>
      <c r="E17281" s="3">
        <v>2019</v>
      </c>
      <c r="F17281" s="4">
        <v>60.550075</v>
      </c>
    </row>
    <row r="17282" spans="1:6" x14ac:dyDescent="0.15">
      <c r="A17282" s="2" t="s">
        <v>60</v>
      </c>
      <c r="B17282" s="2" t="s">
        <v>55</v>
      </c>
      <c r="C17282" s="3" t="s">
        <v>29</v>
      </c>
      <c r="D17282" s="3" t="s">
        <v>30</v>
      </c>
      <c r="E17282" s="3">
        <v>1950</v>
      </c>
      <c r="F17282" s="4">
        <v>0.29601751755848943</v>
      </c>
    </row>
    <row r="17283" spans="1:6" x14ac:dyDescent="0.15">
      <c r="A17283" s="2" t="s">
        <v>60</v>
      </c>
      <c r="B17283" s="2" t="s">
        <v>55</v>
      </c>
      <c r="C17283" s="3" t="s">
        <v>29</v>
      </c>
      <c r="D17283" s="3" t="s">
        <v>30</v>
      </c>
      <c r="E17283" s="3">
        <v>1951</v>
      </c>
      <c r="F17283" s="4">
        <v>0.29785819318147561</v>
      </c>
    </row>
    <row r="17284" spans="1:6" x14ac:dyDescent="0.15">
      <c r="A17284" s="2" t="s">
        <v>60</v>
      </c>
      <c r="B17284" s="2" t="s">
        <v>55</v>
      </c>
      <c r="C17284" s="3" t="s">
        <v>29</v>
      </c>
      <c r="D17284" s="3" t="s">
        <v>30</v>
      </c>
      <c r="E17284" s="3">
        <v>1952</v>
      </c>
      <c r="F17284" s="4">
        <v>0.29969886880446178</v>
      </c>
    </row>
    <row r="17285" spans="1:6" x14ac:dyDescent="0.15">
      <c r="A17285" s="2" t="s">
        <v>60</v>
      </c>
      <c r="B17285" s="2" t="s">
        <v>55</v>
      </c>
      <c r="C17285" s="3" t="s">
        <v>29</v>
      </c>
      <c r="D17285" s="3" t="s">
        <v>30</v>
      </c>
      <c r="E17285" s="3">
        <v>1953</v>
      </c>
      <c r="F17285" s="4">
        <v>0.3015395444274479</v>
      </c>
    </row>
    <row r="17286" spans="1:6" x14ac:dyDescent="0.15">
      <c r="A17286" s="2" t="s">
        <v>60</v>
      </c>
      <c r="B17286" s="2" t="s">
        <v>55</v>
      </c>
      <c r="C17286" s="3" t="s">
        <v>29</v>
      </c>
      <c r="D17286" s="3" t="s">
        <v>30</v>
      </c>
      <c r="E17286" s="3">
        <v>1954</v>
      </c>
      <c r="F17286" s="4">
        <v>0.30338022005043397</v>
      </c>
    </row>
    <row r="17287" spans="1:6" x14ac:dyDescent="0.15">
      <c r="A17287" s="2" t="s">
        <v>60</v>
      </c>
      <c r="B17287" s="2" t="s">
        <v>55</v>
      </c>
      <c r="C17287" s="3" t="s">
        <v>29</v>
      </c>
      <c r="D17287" s="3" t="s">
        <v>30</v>
      </c>
      <c r="E17287" s="3">
        <v>1955</v>
      </c>
      <c r="F17287" s="4">
        <v>0.30522089567342015</v>
      </c>
    </row>
    <row r="17288" spans="1:6" x14ac:dyDescent="0.15">
      <c r="A17288" s="2" t="s">
        <v>60</v>
      </c>
      <c r="B17288" s="2" t="s">
        <v>55</v>
      </c>
      <c r="C17288" s="3" t="s">
        <v>29</v>
      </c>
      <c r="D17288" s="3" t="s">
        <v>30</v>
      </c>
      <c r="E17288" s="3">
        <v>1956</v>
      </c>
      <c r="F17288" s="4">
        <v>0.30706157129640632</v>
      </c>
    </row>
    <row r="17289" spans="1:6" x14ac:dyDescent="0.15">
      <c r="A17289" s="2" t="s">
        <v>60</v>
      </c>
      <c r="B17289" s="2" t="s">
        <v>55</v>
      </c>
      <c r="C17289" s="3" t="s">
        <v>29</v>
      </c>
      <c r="D17289" s="3" t="s">
        <v>30</v>
      </c>
      <c r="E17289" s="3">
        <v>1957</v>
      </c>
      <c r="F17289" s="4">
        <v>0.30890224691939244</v>
      </c>
    </row>
    <row r="17290" spans="1:6" x14ac:dyDescent="0.15">
      <c r="A17290" s="2" t="s">
        <v>60</v>
      </c>
      <c r="B17290" s="2" t="s">
        <v>55</v>
      </c>
      <c r="C17290" s="3" t="s">
        <v>29</v>
      </c>
      <c r="D17290" s="3" t="s">
        <v>30</v>
      </c>
      <c r="E17290" s="3">
        <v>1958</v>
      </c>
      <c r="F17290" s="4">
        <v>0.31074292254237851</v>
      </c>
    </row>
    <row r="17291" spans="1:6" x14ac:dyDescent="0.15">
      <c r="A17291" s="2" t="s">
        <v>60</v>
      </c>
      <c r="B17291" s="2" t="s">
        <v>55</v>
      </c>
      <c r="C17291" s="3" t="s">
        <v>29</v>
      </c>
      <c r="D17291" s="3" t="s">
        <v>30</v>
      </c>
      <c r="E17291" s="3">
        <v>1959</v>
      </c>
      <c r="F17291" s="4">
        <v>0.31258359816536468</v>
      </c>
    </row>
    <row r="17292" spans="1:6" x14ac:dyDescent="0.15">
      <c r="A17292" s="2" t="s">
        <v>60</v>
      </c>
      <c r="B17292" s="2" t="s">
        <v>55</v>
      </c>
      <c r="C17292" s="3" t="s">
        <v>29</v>
      </c>
      <c r="D17292" s="3" t="s">
        <v>30</v>
      </c>
      <c r="E17292" s="3">
        <v>1960</v>
      </c>
      <c r="F17292" s="4">
        <v>0.31442627345217034</v>
      </c>
    </row>
    <row r="17293" spans="1:6" x14ac:dyDescent="0.15">
      <c r="A17293" s="2" t="s">
        <v>60</v>
      </c>
      <c r="B17293" s="2" t="s">
        <v>55</v>
      </c>
      <c r="C17293" s="3" t="s">
        <v>29</v>
      </c>
      <c r="D17293" s="3" t="s">
        <v>30</v>
      </c>
      <c r="E17293" s="3">
        <v>1961</v>
      </c>
      <c r="F17293" s="4">
        <v>0.31730647580401039</v>
      </c>
    </row>
    <row r="17294" spans="1:6" x14ac:dyDescent="0.15">
      <c r="A17294" s="2" t="s">
        <v>60</v>
      </c>
      <c r="B17294" s="2" t="s">
        <v>55</v>
      </c>
      <c r="C17294" s="3" t="s">
        <v>29</v>
      </c>
      <c r="D17294" s="3" t="s">
        <v>30</v>
      </c>
      <c r="E17294" s="3">
        <v>1962</v>
      </c>
      <c r="F17294" s="4">
        <v>0.32121716162892366</v>
      </c>
    </row>
    <row r="17295" spans="1:6" x14ac:dyDescent="0.15">
      <c r="A17295" s="2" t="s">
        <v>60</v>
      </c>
      <c r="B17295" s="2" t="s">
        <v>55</v>
      </c>
      <c r="C17295" s="3" t="s">
        <v>29</v>
      </c>
      <c r="D17295" s="3" t="s">
        <v>30</v>
      </c>
      <c r="E17295" s="3">
        <v>1963</v>
      </c>
      <c r="F17295" s="4">
        <v>0.32457203044920163</v>
      </c>
    </row>
    <row r="17296" spans="1:6" x14ac:dyDescent="0.15">
      <c r="A17296" s="2" t="s">
        <v>60</v>
      </c>
      <c r="B17296" s="2" t="s">
        <v>55</v>
      </c>
      <c r="C17296" s="3" t="s">
        <v>29</v>
      </c>
      <c r="D17296" s="3" t="s">
        <v>30</v>
      </c>
      <c r="E17296" s="3">
        <v>1964</v>
      </c>
      <c r="F17296" s="4">
        <v>0.32822735621979171</v>
      </c>
    </row>
    <row r="17297" spans="1:6" x14ac:dyDescent="0.15">
      <c r="A17297" s="2" t="s">
        <v>60</v>
      </c>
      <c r="B17297" s="2" t="s">
        <v>55</v>
      </c>
      <c r="C17297" s="3" t="s">
        <v>29</v>
      </c>
      <c r="D17297" s="3" t="s">
        <v>30</v>
      </c>
      <c r="E17297" s="3">
        <v>1965</v>
      </c>
      <c r="F17297" s="4">
        <v>0.33198281441000016</v>
      </c>
    </row>
    <row r="17298" spans="1:6" x14ac:dyDescent="0.15">
      <c r="A17298" s="2" t="s">
        <v>60</v>
      </c>
      <c r="B17298" s="2" t="s">
        <v>55</v>
      </c>
      <c r="C17298" s="3" t="s">
        <v>29</v>
      </c>
      <c r="D17298" s="3" t="s">
        <v>30</v>
      </c>
      <c r="E17298" s="3">
        <v>1966</v>
      </c>
      <c r="F17298" s="4">
        <v>0.33438130670144106</v>
      </c>
    </row>
    <row r="17299" spans="1:6" x14ac:dyDescent="0.15">
      <c r="A17299" s="2" t="s">
        <v>60</v>
      </c>
      <c r="B17299" s="2" t="s">
        <v>55</v>
      </c>
      <c r="C17299" s="3" t="s">
        <v>29</v>
      </c>
      <c r="D17299" s="3" t="s">
        <v>30</v>
      </c>
      <c r="E17299" s="3">
        <v>1967</v>
      </c>
      <c r="F17299" s="4">
        <v>0.33549992461121553</v>
      </c>
    </row>
    <row r="17300" spans="1:6" x14ac:dyDescent="0.15">
      <c r="A17300" s="2" t="s">
        <v>60</v>
      </c>
      <c r="B17300" s="2" t="s">
        <v>55</v>
      </c>
      <c r="C17300" s="3" t="s">
        <v>29</v>
      </c>
      <c r="D17300" s="3" t="s">
        <v>30</v>
      </c>
      <c r="E17300" s="3">
        <v>1968</v>
      </c>
      <c r="F17300" s="4">
        <v>0.33635616872043428</v>
      </c>
    </row>
    <row r="17301" spans="1:6" x14ac:dyDescent="0.15">
      <c r="A17301" s="2" t="s">
        <v>60</v>
      </c>
      <c r="B17301" s="2" t="s">
        <v>55</v>
      </c>
      <c r="C17301" s="3" t="s">
        <v>29</v>
      </c>
      <c r="D17301" s="3" t="s">
        <v>30</v>
      </c>
      <c r="E17301" s="3">
        <v>1969</v>
      </c>
      <c r="F17301" s="4">
        <v>0.33799156542177078</v>
      </c>
    </row>
    <row r="17302" spans="1:6" x14ac:dyDescent="0.15">
      <c r="A17302" s="2" t="s">
        <v>60</v>
      </c>
      <c r="B17302" s="2" t="s">
        <v>55</v>
      </c>
      <c r="C17302" s="3" t="s">
        <v>29</v>
      </c>
      <c r="D17302" s="3" t="s">
        <v>30</v>
      </c>
      <c r="E17302" s="3">
        <v>1970</v>
      </c>
      <c r="F17302" s="4">
        <v>0.33966799999999997</v>
      </c>
    </row>
    <row r="17303" spans="1:6" x14ac:dyDescent="0.15">
      <c r="A17303" s="2" t="s">
        <v>60</v>
      </c>
      <c r="B17303" s="2" t="s">
        <v>55</v>
      </c>
      <c r="C17303" s="3" t="s">
        <v>29</v>
      </c>
      <c r="D17303" s="3" t="s">
        <v>30</v>
      </c>
      <c r="E17303" s="3">
        <v>1971</v>
      </c>
      <c r="F17303" s="4">
        <v>0.34222599999999997</v>
      </c>
    </row>
    <row r="17304" spans="1:6" x14ac:dyDescent="0.15">
      <c r="A17304" s="2" t="s">
        <v>60</v>
      </c>
      <c r="B17304" s="2" t="s">
        <v>55</v>
      </c>
      <c r="C17304" s="3" t="s">
        <v>29</v>
      </c>
      <c r="D17304" s="3" t="s">
        <v>30</v>
      </c>
      <c r="E17304" s="3">
        <v>1972</v>
      </c>
      <c r="F17304" s="4">
        <v>0.34510299999999999</v>
      </c>
    </row>
    <row r="17305" spans="1:6" x14ac:dyDescent="0.15">
      <c r="A17305" s="2" t="s">
        <v>60</v>
      </c>
      <c r="B17305" s="2" t="s">
        <v>55</v>
      </c>
      <c r="C17305" s="3" t="s">
        <v>29</v>
      </c>
      <c r="D17305" s="3" t="s">
        <v>30</v>
      </c>
      <c r="E17305" s="3">
        <v>1973</v>
      </c>
      <c r="F17305" s="4">
        <v>0.34817300000000001</v>
      </c>
    </row>
    <row r="17306" spans="1:6" x14ac:dyDescent="0.15">
      <c r="A17306" s="2" t="s">
        <v>60</v>
      </c>
      <c r="B17306" s="2" t="s">
        <v>55</v>
      </c>
      <c r="C17306" s="3" t="s">
        <v>29</v>
      </c>
      <c r="D17306" s="3" t="s">
        <v>30</v>
      </c>
      <c r="E17306" s="3">
        <v>1974</v>
      </c>
      <c r="F17306" s="4">
        <v>0.35118899999999997</v>
      </c>
    </row>
    <row r="17307" spans="1:6" x14ac:dyDescent="0.15">
      <c r="A17307" s="2" t="s">
        <v>60</v>
      </c>
      <c r="B17307" s="2" t="s">
        <v>55</v>
      </c>
      <c r="C17307" s="3" t="s">
        <v>29</v>
      </c>
      <c r="D17307" s="3" t="s">
        <v>30</v>
      </c>
      <c r="E17307" s="3">
        <v>1975</v>
      </c>
      <c r="F17307" s="4">
        <v>0.35398299999999999</v>
      </c>
    </row>
    <row r="17308" spans="1:6" x14ac:dyDescent="0.15">
      <c r="A17308" s="2" t="s">
        <v>60</v>
      </c>
      <c r="B17308" s="2" t="s">
        <v>55</v>
      </c>
      <c r="C17308" s="3" t="s">
        <v>29</v>
      </c>
      <c r="D17308" s="3" t="s">
        <v>30</v>
      </c>
      <c r="E17308" s="3">
        <v>1976</v>
      </c>
      <c r="F17308" s="4">
        <v>0.35656399999999999</v>
      </c>
    </row>
    <row r="17309" spans="1:6" x14ac:dyDescent="0.15">
      <c r="A17309" s="2" t="s">
        <v>60</v>
      </c>
      <c r="B17309" s="2" t="s">
        <v>55</v>
      </c>
      <c r="C17309" s="3" t="s">
        <v>29</v>
      </c>
      <c r="D17309" s="3" t="s">
        <v>30</v>
      </c>
      <c r="E17309" s="3">
        <v>1977</v>
      </c>
      <c r="F17309" s="4">
        <v>0.35896800000000001</v>
      </c>
    </row>
    <row r="17310" spans="1:6" x14ac:dyDescent="0.15">
      <c r="A17310" s="2" t="s">
        <v>60</v>
      </c>
      <c r="B17310" s="2" t="s">
        <v>55</v>
      </c>
      <c r="C17310" s="3" t="s">
        <v>29</v>
      </c>
      <c r="D17310" s="3" t="s">
        <v>30</v>
      </c>
      <c r="E17310" s="3">
        <v>1978</v>
      </c>
      <c r="F17310" s="4">
        <v>0.36107299999999998</v>
      </c>
    </row>
    <row r="17311" spans="1:6" x14ac:dyDescent="0.15">
      <c r="A17311" s="2" t="s">
        <v>60</v>
      </c>
      <c r="B17311" s="2" t="s">
        <v>55</v>
      </c>
      <c r="C17311" s="3" t="s">
        <v>29</v>
      </c>
      <c r="D17311" s="3" t="s">
        <v>30</v>
      </c>
      <c r="E17311" s="3">
        <v>1979</v>
      </c>
      <c r="F17311" s="4">
        <v>0.36278899999999997</v>
      </c>
    </row>
    <row r="17312" spans="1:6" x14ac:dyDescent="0.15">
      <c r="A17312" s="2" t="s">
        <v>60</v>
      </c>
      <c r="B17312" s="2" t="s">
        <v>55</v>
      </c>
      <c r="C17312" s="3" t="s">
        <v>29</v>
      </c>
      <c r="D17312" s="3" t="s">
        <v>30</v>
      </c>
      <c r="E17312" s="3">
        <v>1980</v>
      </c>
      <c r="F17312" s="4">
        <v>0.36403799999999997</v>
      </c>
    </row>
    <row r="17313" spans="1:6" x14ac:dyDescent="0.15">
      <c r="A17313" s="2" t="s">
        <v>60</v>
      </c>
      <c r="B17313" s="2" t="s">
        <v>55</v>
      </c>
      <c r="C17313" s="3" t="s">
        <v>29</v>
      </c>
      <c r="D17313" s="3" t="s">
        <v>30</v>
      </c>
      <c r="E17313" s="3">
        <v>1981</v>
      </c>
      <c r="F17313" s="4">
        <v>0.36478099999999997</v>
      </c>
    </row>
    <row r="17314" spans="1:6" x14ac:dyDescent="0.15">
      <c r="A17314" s="2" t="s">
        <v>60</v>
      </c>
      <c r="B17314" s="2" t="s">
        <v>55</v>
      </c>
      <c r="C17314" s="3" t="s">
        <v>29</v>
      </c>
      <c r="D17314" s="3" t="s">
        <v>30</v>
      </c>
      <c r="E17314" s="3">
        <v>1982</v>
      </c>
      <c r="F17314" s="4">
        <v>0.36509799999999998</v>
      </c>
    </row>
    <row r="17315" spans="1:6" x14ac:dyDescent="0.15">
      <c r="A17315" s="2" t="s">
        <v>60</v>
      </c>
      <c r="B17315" s="2" t="s">
        <v>55</v>
      </c>
      <c r="C17315" s="3" t="s">
        <v>29</v>
      </c>
      <c r="D17315" s="3" t="s">
        <v>30</v>
      </c>
      <c r="E17315" s="3">
        <v>1983</v>
      </c>
      <c r="F17315" s="4">
        <v>0.36530499999999999</v>
      </c>
    </row>
    <row r="17316" spans="1:6" x14ac:dyDescent="0.15">
      <c r="A17316" s="2" t="s">
        <v>60</v>
      </c>
      <c r="B17316" s="2" t="s">
        <v>55</v>
      </c>
      <c r="C17316" s="3" t="s">
        <v>29</v>
      </c>
      <c r="D17316" s="3" t="s">
        <v>30</v>
      </c>
      <c r="E17316" s="3">
        <v>1984</v>
      </c>
      <c r="F17316" s="4">
        <v>0.36579499999999998</v>
      </c>
    </row>
    <row r="17317" spans="1:6" x14ac:dyDescent="0.15">
      <c r="A17317" s="2" t="s">
        <v>60</v>
      </c>
      <c r="B17317" s="2" t="s">
        <v>55</v>
      </c>
      <c r="C17317" s="3" t="s">
        <v>29</v>
      </c>
      <c r="D17317" s="3" t="s">
        <v>30</v>
      </c>
      <c r="E17317" s="3">
        <v>1985</v>
      </c>
      <c r="F17317" s="4">
        <v>0.36688399999999999</v>
      </c>
    </row>
    <row r="17318" spans="1:6" x14ac:dyDescent="0.15">
      <c r="A17318" s="2" t="s">
        <v>60</v>
      </c>
      <c r="B17318" s="2" t="s">
        <v>55</v>
      </c>
      <c r="C17318" s="3" t="s">
        <v>29</v>
      </c>
      <c r="D17318" s="3" t="s">
        <v>30</v>
      </c>
      <c r="E17318" s="3">
        <v>1986</v>
      </c>
      <c r="F17318" s="4">
        <v>0.36866599999999999</v>
      </c>
    </row>
    <row r="17319" spans="1:6" x14ac:dyDescent="0.15">
      <c r="A17319" s="2" t="s">
        <v>60</v>
      </c>
      <c r="B17319" s="2" t="s">
        <v>55</v>
      </c>
      <c r="C17319" s="3" t="s">
        <v>29</v>
      </c>
      <c r="D17319" s="3" t="s">
        <v>30</v>
      </c>
      <c r="E17319" s="3">
        <v>1987</v>
      </c>
      <c r="F17319" s="4">
        <v>0.37107799999999996</v>
      </c>
    </row>
    <row r="17320" spans="1:6" x14ac:dyDescent="0.15">
      <c r="A17320" s="2" t="s">
        <v>60</v>
      </c>
      <c r="B17320" s="2" t="s">
        <v>55</v>
      </c>
      <c r="C17320" s="3" t="s">
        <v>29</v>
      </c>
      <c r="D17320" s="3" t="s">
        <v>30</v>
      </c>
      <c r="E17320" s="3">
        <v>1988</v>
      </c>
      <c r="F17320" s="4">
        <v>0.37411800000000001</v>
      </c>
    </row>
    <row r="17321" spans="1:6" x14ac:dyDescent="0.15">
      <c r="A17321" s="2" t="s">
        <v>60</v>
      </c>
      <c r="B17321" s="2" t="s">
        <v>55</v>
      </c>
      <c r="C17321" s="3" t="s">
        <v>29</v>
      </c>
      <c r="D17321" s="3" t="s">
        <v>30</v>
      </c>
      <c r="E17321" s="3">
        <v>1989</v>
      </c>
      <c r="F17321" s="4">
        <v>0.37770599999999999</v>
      </c>
    </row>
    <row r="17322" spans="1:6" x14ac:dyDescent="0.15">
      <c r="A17322" s="2" t="s">
        <v>60</v>
      </c>
      <c r="B17322" s="2" t="s">
        <v>55</v>
      </c>
      <c r="C17322" s="3" t="s">
        <v>29</v>
      </c>
      <c r="D17322" s="3" t="s">
        <v>30</v>
      </c>
      <c r="E17322" s="3">
        <v>1990</v>
      </c>
      <c r="F17322" s="4">
        <v>0.38179099999999999</v>
      </c>
    </row>
    <row r="17323" spans="1:6" x14ac:dyDescent="0.15">
      <c r="A17323" s="2" t="s">
        <v>60</v>
      </c>
      <c r="B17323" s="2" t="s">
        <v>55</v>
      </c>
      <c r="C17323" s="3" t="s">
        <v>29</v>
      </c>
      <c r="D17323" s="3" t="s">
        <v>30</v>
      </c>
      <c r="E17323" s="3">
        <v>1991</v>
      </c>
      <c r="F17323" s="4">
        <v>0.38635199999999997</v>
      </c>
    </row>
    <row r="17324" spans="1:6" x14ac:dyDescent="0.15">
      <c r="A17324" s="2" t="s">
        <v>60</v>
      </c>
      <c r="B17324" s="2" t="s">
        <v>55</v>
      </c>
      <c r="C17324" s="3" t="s">
        <v>29</v>
      </c>
      <c r="D17324" s="3" t="s">
        <v>30</v>
      </c>
      <c r="E17324" s="3">
        <v>1992</v>
      </c>
      <c r="F17324" s="4">
        <v>0.39139399999999996</v>
      </c>
    </row>
    <row r="17325" spans="1:6" x14ac:dyDescent="0.15">
      <c r="A17325" s="2" t="s">
        <v>60</v>
      </c>
      <c r="B17325" s="2" t="s">
        <v>55</v>
      </c>
      <c r="C17325" s="3" t="s">
        <v>29</v>
      </c>
      <c r="D17325" s="3" t="s">
        <v>30</v>
      </c>
      <c r="E17325" s="3">
        <v>1993</v>
      </c>
      <c r="F17325" s="4">
        <v>0.39681</v>
      </c>
    </row>
    <row r="17326" spans="1:6" x14ac:dyDescent="0.15">
      <c r="A17326" s="2" t="s">
        <v>60</v>
      </c>
      <c r="B17326" s="2" t="s">
        <v>55</v>
      </c>
      <c r="C17326" s="3" t="s">
        <v>29</v>
      </c>
      <c r="D17326" s="3" t="s">
        <v>30</v>
      </c>
      <c r="E17326" s="3">
        <v>1994</v>
      </c>
      <c r="F17326" s="4">
        <v>0.40243299999999999</v>
      </c>
    </row>
    <row r="17327" spans="1:6" x14ac:dyDescent="0.15">
      <c r="A17327" s="2" t="s">
        <v>60</v>
      </c>
      <c r="B17327" s="2" t="s">
        <v>55</v>
      </c>
      <c r="C17327" s="3" t="s">
        <v>29</v>
      </c>
      <c r="D17327" s="3" t="s">
        <v>30</v>
      </c>
      <c r="E17327" s="3">
        <v>1995</v>
      </c>
      <c r="F17327" s="4">
        <v>0.40814899999999998</v>
      </c>
    </row>
    <row r="17328" spans="1:6" x14ac:dyDescent="0.15">
      <c r="A17328" s="2" t="s">
        <v>60</v>
      </c>
      <c r="B17328" s="2" t="s">
        <v>55</v>
      </c>
      <c r="C17328" s="3" t="s">
        <v>29</v>
      </c>
      <c r="D17328" s="3" t="s">
        <v>30</v>
      </c>
      <c r="E17328" s="3">
        <v>1996</v>
      </c>
      <c r="F17328" s="4">
        <v>0.41399900000000001</v>
      </c>
    </row>
    <row r="17329" spans="1:6" x14ac:dyDescent="0.15">
      <c r="A17329" s="2" t="s">
        <v>60</v>
      </c>
      <c r="B17329" s="2" t="s">
        <v>55</v>
      </c>
      <c r="C17329" s="3" t="s">
        <v>29</v>
      </c>
      <c r="D17329" s="3" t="s">
        <v>30</v>
      </c>
      <c r="E17329" s="3">
        <v>1997</v>
      </c>
      <c r="F17329" s="4">
        <v>0.41997399999999996</v>
      </c>
    </row>
    <row r="17330" spans="1:6" x14ac:dyDescent="0.15">
      <c r="A17330" s="2" t="s">
        <v>60</v>
      </c>
      <c r="B17330" s="2" t="s">
        <v>55</v>
      </c>
      <c r="C17330" s="3" t="s">
        <v>29</v>
      </c>
      <c r="D17330" s="3" t="s">
        <v>30</v>
      </c>
      <c r="E17330" s="3">
        <v>1998</v>
      </c>
      <c r="F17330" s="4">
        <v>0.42583299999999996</v>
      </c>
    </row>
    <row r="17331" spans="1:6" x14ac:dyDescent="0.15">
      <c r="A17331" s="2" t="s">
        <v>60</v>
      </c>
      <c r="B17331" s="2" t="s">
        <v>55</v>
      </c>
      <c r="C17331" s="3" t="s">
        <v>29</v>
      </c>
      <c r="D17331" s="3" t="s">
        <v>30</v>
      </c>
      <c r="E17331" s="3">
        <v>1999</v>
      </c>
      <c r="F17331" s="4">
        <v>0.43126199999999998</v>
      </c>
    </row>
    <row r="17332" spans="1:6" x14ac:dyDescent="0.15">
      <c r="A17332" s="2" t="s">
        <v>60</v>
      </c>
      <c r="B17332" s="2" t="s">
        <v>55</v>
      </c>
      <c r="C17332" s="3" t="s">
        <v>29</v>
      </c>
      <c r="D17332" s="3" t="s">
        <v>30</v>
      </c>
      <c r="E17332" s="3">
        <v>2000</v>
      </c>
      <c r="F17332" s="4">
        <v>0.43610299999999996</v>
      </c>
    </row>
    <row r="17333" spans="1:6" x14ac:dyDescent="0.15">
      <c r="A17333" s="2" t="s">
        <v>60</v>
      </c>
      <c r="B17333" s="2" t="s">
        <v>55</v>
      </c>
      <c r="C17333" s="3" t="s">
        <v>29</v>
      </c>
      <c r="D17333" s="3" t="s">
        <v>30</v>
      </c>
      <c r="E17333" s="3">
        <v>2001</v>
      </c>
      <c r="F17333" s="4">
        <v>0.44019799999999998</v>
      </c>
    </row>
    <row r="17334" spans="1:6" x14ac:dyDescent="0.15">
      <c r="A17334" s="2" t="s">
        <v>60</v>
      </c>
      <c r="B17334" s="2" t="s">
        <v>55</v>
      </c>
      <c r="C17334" s="3" t="s">
        <v>29</v>
      </c>
      <c r="D17334" s="3" t="s">
        <v>30</v>
      </c>
      <c r="E17334" s="3">
        <v>2002</v>
      </c>
      <c r="F17334" s="4">
        <v>0.44372599999999995</v>
      </c>
    </row>
    <row r="17335" spans="1:6" x14ac:dyDescent="0.15">
      <c r="A17335" s="2" t="s">
        <v>60</v>
      </c>
      <c r="B17335" s="2" t="s">
        <v>55</v>
      </c>
      <c r="C17335" s="3" t="s">
        <v>29</v>
      </c>
      <c r="D17335" s="3" t="s">
        <v>30</v>
      </c>
      <c r="E17335" s="3">
        <v>2003</v>
      </c>
      <c r="F17335" s="4">
        <v>0.447322</v>
      </c>
    </row>
    <row r="17336" spans="1:6" x14ac:dyDescent="0.15">
      <c r="A17336" s="2" t="s">
        <v>60</v>
      </c>
      <c r="B17336" s="2" t="s">
        <v>55</v>
      </c>
      <c r="C17336" s="3" t="s">
        <v>29</v>
      </c>
      <c r="D17336" s="3" t="s">
        <v>30</v>
      </c>
      <c r="E17336" s="3">
        <v>2004</v>
      </c>
      <c r="F17336" s="4">
        <v>0.45181899999999997</v>
      </c>
    </row>
    <row r="17337" spans="1:6" x14ac:dyDescent="0.15">
      <c r="A17337" s="2" t="s">
        <v>60</v>
      </c>
      <c r="B17337" s="2" t="s">
        <v>55</v>
      </c>
      <c r="C17337" s="3" t="s">
        <v>29</v>
      </c>
      <c r="D17337" s="3" t="s">
        <v>30</v>
      </c>
      <c r="E17337" s="3">
        <v>2005</v>
      </c>
      <c r="F17337" s="4">
        <v>0.45784199999999997</v>
      </c>
    </row>
    <row r="17338" spans="1:6" x14ac:dyDescent="0.15">
      <c r="A17338" s="2" t="s">
        <v>60</v>
      </c>
      <c r="B17338" s="2" t="s">
        <v>55</v>
      </c>
      <c r="C17338" s="3" t="s">
        <v>29</v>
      </c>
      <c r="D17338" s="3" t="s">
        <v>30</v>
      </c>
      <c r="E17338" s="3">
        <v>2006</v>
      </c>
      <c r="F17338" s="4">
        <v>0.46560999999999997</v>
      </c>
    </row>
    <row r="17339" spans="1:6" x14ac:dyDescent="0.15">
      <c r="A17339" s="2" t="s">
        <v>60</v>
      </c>
      <c r="B17339" s="2" t="s">
        <v>55</v>
      </c>
      <c r="C17339" s="3" t="s">
        <v>29</v>
      </c>
      <c r="D17339" s="3" t="s">
        <v>30</v>
      </c>
      <c r="E17339" s="3">
        <v>2007</v>
      </c>
      <c r="F17339" s="4">
        <v>0.47491499999999998</v>
      </c>
    </row>
    <row r="17340" spans="1:6" x14ac:dyDescent="0.15">
      <c r="A17340" s="2" t="s">
        <v>60</v>
      </c>
      <c r="B17340" s="2" t="s">
        <v>55</v>
      </c>
      <c r="C17340" s="3" t="s">
        <v>29</v>
      </c>
      <c r="D17340" s="3" t="s">
        <v>30</v>
      </c>
      <c r="E17340" s="3">
        <v>2008</v>
      </c>
      <c r="F17340" s="4">
        <v>0.48540499999999998</v>
      </c>
    </row>
    <row r="17341" spans="1:6" x14ac:dyDescent="0.15">
      <c r="A17341" s="2" t="s">
        <v>60</v>
      </c>
      <c r="B17341" s="2" t="s">
        <v>55</v>
      </c>
      <c r="C17341" s="3" t="s">
        <v>29</v>
      </c>
      <c r="D17341" s="3" t="s">
        <v>30</v>
      </c>
      <c r="E17341" s="3">
        <v>2009</v>
      </c>
      <c r="F17341" s="4">
        <v>0.496527</v>
      </c>
    </row>
    <row r="17342" spans="1:6" x14ac:dyDescent="0.15">
      <c r="A17342" s="2" t="s">
        <v>60</v>
      </c>
      <c r="B17342" s="2" t="s">
        <v>55</v>
      </c>
      <c r="C17342" s="3" t="s">
        <v>29</v>
      </c>
      <c r="D17342" s="3" t="s">
        <v>30</v>
      </c>
      <c r="E17342" s="3">
        <v>2010</v>
      </c>
      <c r="F17342" s="4">
        <v>0.50788899999999992</v>
      </c>
    </row>
    <row r="17343" spans="1:6" x14ac:dyDescent="0.15">
      <c r="A17343" s="2" t="s">
        <v>60</v>
      </c>
      <c r="B17343" s="2" t="s">
        <v>55</v>
      </c>
      <c r="C17343" s="3" t="s">
        <v>29</v>
      </c>
      <c r="D17343" s="3" t="s">
        <v>30</v>
      </c>
      <c r="E17343" s="3">
        <v>2011</v>
      </c>
      <c r="F17343" s="4">
        <v>0.51930699999999996</v>
      </c>
    </row>
    <row r="17344" spans="1:6" x14ac:dyDescent="0.15">
      <c r="A17344" s="2" t="s">
        <v>60</v>
      </c>
      <c r="B17344" s="2" t="s">
        <v>55</v>
      </c>
      <c r="C17344" s="3" t="s">
        <v>29</v>
      </c>
      <c r="D17344" s="3" t="s">
        <v>30</v>
      </c>
      <c r="E17344" s="3">
        <v>2012</v>
      </c>
      <c r="F17344" s="4">
        <v>0.53085700000000002</v>
      </c>
    </row>
    <row r="17345" spans="1:6" x14ac:dyDescent="0.15">
      <c r="A17345" s="2" t="s">
        <v>60</v>
      </c>
      <c r="B17345" s="2" t="s">
        <v>55</v>
      </c>
      <c r="C17345" s="3" t="s">
        <v>29</v>
      </c>
      <c r="D17345" s="3" t="s">
        <v>30</v>
      </c>
      <c r="E17345" s="3">
        <v>2013</v>
      </c>
      <c r="F17345" s="4">
        <v>0.54255999999999993</v>
      </c>
    </row>
    <row r="17346" spans="1:6" x14ac:dyDescent="0.15">
      <c r="A17346" s="2" t="s">
        <v>60</v>
      </c>
      <c r="B17346" s="2" t="s">
        <v>55</v>
      </c>
      <c r="C17346" s="3" t="s">
        <v>29</v>
      </c>
      <c r="D17346" s="3" t="s">
        <v>30</v>
      </c>
      <c r="E17346" s="3">
        <v>2014</v>
      </c>
      <c r="F17346" s="4">
        <v>0.55451600000000001</v>
      </c>
    </row>
    <row r="17347" spans="1:6" x14ac:dyDescent="0.15">
      <c r="A17347" s="2" t="s">
        <v>60</v>
      </c>
      <c r="B17347" s="2" t="s">
        <v>55</v>
      </c>
      <c r="C17347" s="3" t="s">
        <v>29</v>
      </c>
      <c r="D17347" s="3" t="s">
        <v>30</v>
      </c>
      <c r="E17347" s="3">
        <v>2015</v>
      </c>
      <c r="F17347" s="4">
        <v>0.56674099999999994</v>
      </c>
    </row>
    <row r="17348" spans="1:6" x14ac:dyDescent="0.15">
      <c r="A17348" s="2" t="s">
        <v>60</v>
      </c>
      <c r="B17348" s="2" t="s">
        <v>55</v>
      </c>
      <c r="C17348" s="3" t="s">
        <v>29</v>
      </c>
      <c r="D17348" s="3" t="s">
        <v>30</v>
      </c>
      <c r="E17348" s="3">
        <v>2016</v>
      </c>
      <c r="F17348" s="4">
        <v>0.579264</v>
      </c>
    </row>
    <row r="17349" spans="1:6" x14ac:dyDescent="0.15">
      <c r="A17349" s="2" t="s">
        <v>60</v>
      </c>
      <c r="B17349" s="2" t="s">
        <v>55</v>
      </c>
      <c r="C17349" s="3" t="s">
        <v>29</v>
      </c>
      <c r="D17349" s="3" t="s">
        <v>30</v>
      </c>
      <c r="E17349" s="3">
        <v>2017</v>
      </c>
      <c r="F17349" s="4">
        <v>0.59190999999999994</v>
      </c>
    </row>
    <row r="17350" spans="1:6" x14ac:dyDescent="0.15">
      <c r="A17350" s="2" t="s">
        <v>60</v>
      </c>
      <c r="B17350" s="2" t="s">
        <v>55</v>
      </c>
      <c r="C17350" s="3" t="s">
        <v>29</v>
      </c>
      <c r="D17350" s="3" t="s">
        <v>30</v>
      </c>
      <c r="E17350" s="3">
        <v>2018</v>
      </c>
      <c r="F17350" s="4">
        <v>0.60424499999999992</v>
      </c>
    </row>
    <row r="17351" spans="1:6" x14ac:dyDescent="0.15">
      <c r="A17351" s="2" t="s">
        <v>60</v>
      </c>
      <c r="B17351" s="2" t="s">
        <v>55</v>
      </c>
      <c r="C17351" s="3" t="s">
        <v>29</v>
      </c>
      <c r="D17351" s="3" t="s">
        <v>30</v>
      </c>
      <c r="E17351" s="3">
        <v>2019</v>
      </c>
      <c r="F17351" s="4">
        <v>0.61572899999999997</v>
      </c>
    </row>
    <row r="17352" spans="1:6" x14ac:dyDescent="0.15">
      <c r="A17352" s="2" t="s">
        <v>60</v>
      </c>
      <c r="B17352" s="2" t="s">
        <v>55</v>
      </c>
      <c r="C17352" s="3" t="s">
        <v>31</v>
      </c>
      <c r="D17352" s="3" t="s">
        <v>32</v>
      </c>
      <c r="E17352" s="3">
        <v>1950</v>
      </c>
      <c r="F17352" s="4">
        <v>10.089941872900704</v>
      </c>
    </row>
    <row r="17353" spans="1:6" x14ac:dyDescent="0.15">
      <c r="A17353" s="2" t="s">
        <v>60</v>
      </c>
      <c r="B17353" s="2" t="s">
        <v>55</v>
      </c>
      <c r="C17353" s="3" t="s">
        <v>31</v>
      </c>
      <c r="D17353" s="3" t="s">
        <v>32</v>
      </c>
      <c r="E17353" s="3">
        <v>1951</v>
      </c>
      <c r="F17353" s="4">
        <v>10.24037377437709</v>
      </c>
    </row>
    <row r="17354" spans="1:6" x14ac:dyDescent="0.15">
      <c r="A17354" s="2" t="s">
        <v>60</v>
      </c>
      <c r="B17354" s="2" t="s">
        <v>55</v>
      </c>
      <c r="C17354" s="3" t="s">
        <v>31</v>
      </c>
      <c r="D17354" s="3" t="s">
        <v>32</v>
      </c>
      <c r="E17354" s="3">
        <v>1952</v>
      </c>
      <c r="F17354" s="4">
        <v>10.357776079250188</v>
      </c>
    </row>
    <row r="17355" spans="1:6" x14ac:dyDescent="0.15">
      <c r="A17355" s="2" t="s">
        <v>60</v>
      </c>
      <c r="B17355" s="2" t="s">
        <v>55</v>
      </c>
      <c r="C17355" s="3" t="s">
        <v>31</v>
      </c>
      <c r="D17355" s="3" t="s">
        <v>32</v>
      </c>
      <c r="E17355" s="3">
        <v>1953</v>
      </c>
      <c r="F17355" s="4">
        <v>10.468713279444634</v>
      </c>
    </row>
    <row r="17356" spans="1:6" x14ac:dyDescent="0.15">
      <c r="A17356" s="2" t="s">
        <v>60</v>
      </c>
      <c r="B17356" s="2" t="s">
        <v>55</v>
      </c>
      <c r="C17356" s="3" t="s">
        <v>31</v>
      </c>
      <c r="D17356" s="3" t="s">
        <v>32</v>
      </c>
      <c r="E17356" s="3">
        <v>1954</v>
      </c>
      <c r="F17356" s="4">
        <v>10.590624507212821</v>
      </c>
    </row>
    <row r="17357" spans="1:6" x14ac:dyDescent="0.15">
      <c r="A17357" s="2" t="s">
        <v>60</v>
      </c>
      <c r="B17357" s="2" t="s">
        <v>55</v>
      </c>
      <c r="C17357" s="3" t="s">
        <v>31</v>
      </c>
      <c r="D17357" s="3" t="s">
        <v>32</v>
      </c>
      <c r="E17357" s="3">
        <v>1955</v>
      </c>
      <c r="F17357" s="4">
        <v>10.725770408429135</v>
      </c>
    </row>
    <row r="17358" spans="1:6" x14ac:dyDescent="0.15">
      <c r="A17358" s="2" t="s">
        <v>60</v>
      </c>
      <c r="B17358" s="2" t="s">
        <v>55</v>
      </c>
      <c r="C17358" s="3" t="s">
        <v>31</v>
      </c>
      <c r="D17358" s="3" t="s">
        <v>32</v>
      </c>
      <c r="E17358" s="3">
        <v>1956</v>
      </c>
      <c r="F17358" s="4">
        <v>10.863956193302297</v>
      </c>
    </row>
    <row r="17359" spans="1:6" x14ac:dyDescent="0.15">
      <c r="A17359" s="2" t="s">
        <v>60</v>
      </c>
      <c r="B17359" s="2" t="s">
        <v>55</v>
      </c>
      <c r="C17359" s="3" t="s">
        <v>31</v>
      </c>
      <c r="D17359" s="3" t="s">
        <v>32</v>
      </c>
      <c r="E17359" s="3">
        <v>1957</v>
      </c>
      <c r="F17359" s="4">
        <v>11.000669133136084</v>
      </c>
    </row>
    <row r="17360" spans="1:6" x14ac:dyDescent="0.15">
      <c r="A17360" s="2" t="s">
        <v>60</v>
      </c>
      <c r="B17360" s="2" t="s">
        <v>55</v>
      </c>
      <c r="C17360" s="3" t="s">
        <v>31</v>
      </c>
      <c r="D17360" s="3" t="s">
        <v>32</v>
      </c>
      <c r="E17360" s="3">
        <v>1958</v>
      </c>
      <c r="F17360" s="4">
        <v>11.160786798501897</v>
      </c>
    </row>
    <row r="17361" spans="1:6" x14ac:dyDescent="0.15">
      <c r="A17361" s="2" t="s">
        <v>60</v>
      </c>
      <c r="B17361" s="2" t="s">
        <v>55</v>
      </c>
      <c r="C17361" s="3" t="s">
        <v>31</v>
      </c>
      <c r="D17361" s="3" t="s">
        <v>32</v>
      </c>
      <c r="E17361" s="3">
        <v>1959</v>
      </c>
      <c r="F17361" s="4">
        <v>11.321175627198603</v>
      </c>
    </row>
    <row r="17362" spans="1:6" x14ac:dyDescent="0.15">
      <c r="A17362" s="2" t="s">
        <v>60</v>
      </c>
      <c r="B17362" s="2" t="s">
        <v>55</v>
      </c>
      <c r="C17362" s="3" t="s">
        <v>31</v>
      </c>
      <c r="D17362" s="3" t="s">
        <v>32</v>
      </c>
      <c r="E17362" s="3">
        <v>1960</v>
      </c>
      <c r="F17362" s="4">
        <v>11.45921393727777</v>
      </c>
    </row>
    <row r="17363" spans="1:6" x14ac:dyDescent="0.15">
      <c r="A17363" s="2" t="s">
        <v>60</v>
      </c>
      <c r="B17363" s="2" t="s">
        <v>55</v>
      </c>
      <c r="C17363" s="3" t="s">
        <v>31</v>
      </c>
      <c r="D17363" s="3" t="s">
        <v>32</v>
      </c>
      <c r="E17363" s="3">
        <v>1961</v>
      </c>
      <c r="F17363" s="4">
        <v>11.611570622678354</v>
      </c>
    </row>
    <row r="17364" spans="1:6" x14ac:dyDescent="0.15">
      <c r="A17364" s="2" t="s">
        <v>60</v>
      </c>
      <c r="B17364" s="2" t="s">
        <v>55</v>
      </c>
      <c r="C17364" s="3" t="s">
        <v>31</v>
      </c>
      <c r="D17364" s="3" t="s">
        <v>32</v>
      </c>
      <c r="E17364" s="3">
        <v>1962</v>
      </c>
      <c r="F17364" s="4">
        <v>11.778157198523953</v>
      </c>
    </row>
    <row r="17365" spans="1:6" x14ac:dyDescent="0.15">
      <c r="A17365" s="2" t="s">
        <v>60</v>
      </c>
      <c r="B17365" s="2" t="s">
        <v>55</v>
      </c>
      <c r="C17365" s="3" t="s">
        <v>31</v>
      </c>
      <c r="D17365" s="3" t="s">
        <v>32</v>
      </c>
      <c r="E17365" s="3">
        <v>1963</v>
      </c>
      <c r="F17365" s="4">
        <v>11.938060787575903</v>
      </c>
    </row>
    <row r="17366" spans="1:6" x14ac:dyDescent="0.15">
      <c r="A17366" s="2" t="s">
        <v>60</v>
      </c>
      <c r="B17366" s="2" t="s">
        <v>55</v>
      </c>
      <c r="C17366" s="3" t="s">
        <v>31</v>
      </c>
      <c r="D17366" s="3" t="s">
        <v>32</v>
      </c>
      <c r="E17366" s="3">
        <v>1964</v>
      </c>
      <c r="F17366" s="4">
        <v>12.098838759438699</v>
      </c>
    </row>
    <row r="17367" spans="1:6" x14ac:dyDescent="0.15">
      <c r="A17367" s="2" t="s">
        <v>60</v>
      </c>
      <c r="B17367" s="2" t="s">
        <v>55</v>
      </c>
      <c r="C17367" s="3" t="s">
        <v>31</v>
      </c>
      <c r="D17367" s="3" t="s">
        <v>32</v>
      </c>
      <c r="E17367" s="3">
        <v>1965</v>
      </c>
      <c r="F17367" s="4">
        <v>12.263334047560431</v>
      </c>
    </row>
    <row r="17368" spans="1:6" x14ac:dyDescent="0.15">
      <c r="A17368" s="2" t="s">
        <v>60</v>
      </c>
      <c r="B17368" s="2" t="s">
        <v>55</v>
      </c>
      <c r="C17368" s="3" t="s">
        <v>31</v>
      </c>
      <c r="D17368" s="3" t="s">
        <v>32</v>
      </c>
      <c r="E17368" s="3">
        <v>1966</v>
      </c>
      <c r="F17368" s="4">
        <v>12.425754222613122</v>
      </c>
    </row>
    <row r="17369" spans="1:6" x14ac:dyDescent="0.15">
      <c r="A17369" s="2" t="s">
        <v>60</v>
      </c>
      <c r="B17369" s="2" t="s">
        <v>55</v>
      </c>
      <c r="C17369" s="3" t="s">
        <v>31</v>
      </c>
      <c r="D17369" s="3" t="s">
        <v>32</v>
      </c>
      <c r="E17369" s="3">
        <v>1967</v>
      </c>
      <c r="F17369" s="4">
        <v>12.567445150331928</v>
      </c>
    </row>
    <row r="17370" spans="1:6" x14ac:dyDescent="0.15">
      <c r="A17370" s="2" t="s">
        <v>60</v>
      </c>
      <c r="B17370" s="2" t="s">
        <v>55</v>
      </c>
      <c r="C17370" s="3" t="s">
        <v>31</v>
      </c>
      <c r="D17370" s="3" t="s">
        <v>32</v>
      </c>
      <c r="E17370" s="3">
        <v>1968</v>
      </c>
      <c r="F17370" s="4">
        <v>12.695005138435233</v>
      </c>
    </row>
    <row r="17371" spans="1:6" x14ac:dyDescent="0.15">
      <c r="A17371" s="2" t="s">
        <v>60</v>
      </c>
      <c r="B17371" s="2" t="s">
        <v>55</v>
      </c>
      <c r="C17371" s="3" t="s">
        <v>31</v>
      </c>
      <c r="D17371" s="3" t="s">
        <v>32</v>
      </c>
      <c r="E17371" s="3">
        <v>1969</v>
      </c>
      <c r="F17371" s="4">
        <v>12.842979443828476</v>
      </c>
    </row>
    <row r="17372" spans="1:6" x14ac:dyDescent="0.15">
      <c r="A17372" s="2" t="s">
        <v>60</v>
      </c>
      <c r="B17372" s="2" t="s">
        <v>55</v>
      </c>
      <c r="C17372" s="3" t="s">
        <v>31</v>
      </c>
      <c r="D17372" s="3" t="s">
        <v>32</v>
      </c>
      <c r="E17372" s="3">
        <v>1970</v>
      </c>
      <c r="F17372" s="4">
        <v>13.001942999999999</v>
      </c>
    </row>
    <row r="17373" spans="1:6" x14ac:dyDescent="0.15">
      <c r="A17373" s="2" t="s">
        <v>60</v>
      </c>
      <c r="B17373" s="2" t="s">
        <v>55</v>
      </c>
      <c r="C17373" s="3" t="s">
        <v>31</v>
      </c>
      <c r="D17373" s="3" t="s">
        <v>32</v>
      </c>
      <c r="E17373" s="3">
        <v>1971</v>
      </c>
      <c r="F17373" s="4">
        <v>13.147931999999999</v>
      </c>
    </row>
    <row r="17374" spans="1:6" x14ac:dyDescent="0.15">
      <c r="A17374" s="2" t="s">
        <v>60</v>
      </c>
      <c r="B17374" s="2" t="s">
        <v>55</v>
      </c>
      <c r="C17374" s="3" t="s">
        <v>31</v>
      </c>
      <c r="D17374" s="3" t="s">
        <v>32</v>
      </c>
      <c r="E17374" s="3">
        <v>1972</v>
      </c>
      <c r="F17374" s="4">
        <v>13.291872999999999</v>
      </c>
    </row>
    <row r="17375" spans="1:6" x14ac:dyDescent="0.15">
      <c r="A17375" s="2" t="s">
        <v>60</v>
      </c>
      <c r="B17375" s="2" t="s">
        <v>55</v>
      </c>
      <c r="C17375" s="3" t="s">
        <v>31</v>
      </c>
      <c r="D17375" s="3" t="s">
        <v>32</v>
      </c>
      <c r="E17375" s="3">
        <v>1973</v>
      </c>
      <c r="F17375" s="4">
        <v>13.431182</v>
      </c>
    </row>
    <row r="17376" spans="1:6" x14ac:dyDescent="0.15">
      <c r="A17376" s="2" t="s">
        <v>60</v>
      </c>
      <c r="B17376" s="2" t="s">
        <v>55</v>
      </c>
      <c r="C17376" s="3" t="s">
        <v>31</v>
      </c>
      <c r="D17376" s="3" t="s">
        <v>32</v>
      </c>
      <c r="E17376" s="3">
        <v>1974</v>
      </c>
      <c r="F17376" s="4">
        <v>13.562438</v>
      </c>
    </row>
    <row r="17377" spans="1:6" x14ac:dyDescent="0.15">
      <c r="A17377" s="2" t="s">
        <v>60</v>
      </c>
      <c r="B17377" s="2" t="s">
        <v>55</v>
      </c>
      <c r="C17377" s="3" t="s">
        <v>31</v>
      </c>
      <c r="D17377" s="3" t="s">
        <v>32</v>
      </c>
      <c r="E17377" s="3">
        <v>1975</v>
      </c>
      <c r="F17377" s="4">
        <v>13.683290999999999</v>
      </c>
    </row>
    <row r="17378" spans="1:6" x14ac:dyDescent="0.15">
      <c r="A17378" s="2" t="s">
        <v>60</v>
      </c>
      <c r="B17378" s="2" t="s">
        <v>55</v>
      </c>
      <c r="C17378" s="3" t="s">
        <v>31</v>
      </c>
      <c r="D17378" s="3" t="s">
        <v>32</v>
      </c>
      <c r="E17378" s="3">
        <v>1976</v>
      </c>
      <c r="F17378" s="4">
        <v>13.793109999999999</v>
      </c>
    </row>
    <row r="17379" spans="1:6" x14ac:dyDescent="0.15">
      <c r="A17379" s="2" t="s">
        <v>60</v>
      </c>
      <c r="B17379" s="2" t="s">
        <v>55</v>
      </c>
      <c r="C17379" s="3" t="s">
        <v>31</v>
      </c>
      <c r="D17379" s="3" t="s">
        <v>32</v>
      </c>
      <c r="E17379" s="3">
        <v>1977</v>
      </c>
      <c r="F17379" s="4">
        <v>13.892916999999999</v>
      </c>
    </row>
    <row r="17380" spans="1:6" x14ac:dyDescent="0.15">
      <c r="A17380" s="2" t="s">
        <v>60</v>
      </c>
      <c r="B17380" s="2" t="s">
        <v>55</v>
      </c>
      <c r="C17380" s="3" t="s">
        <v>31</v>
      </c>
      <c r="D17380" s="3" t="s">
        <v>32</v>
      </c>
      <c r="E17380" s="3">
        <v>1978</v>
      </c>
      <c r="F17380" s="4">
        <v>13.984059999999999</v>
      </c>
    </row>
    <row r="17381" spans="1:6" x14ac:dyDescent="0.15">
      <c r="A17381" s="2" t="s">
        <v>60</v>
      </c>
      <c r="B17381" s="2" t="s">
        <v>55</v>
      </c>
      <c r="C17381" s="3" t="s">
        <v>31</v>
      </c>
      <c r="D17381" s="3" t="s">
        <v>32</v>
      </c>
      <c r="E17381" s="3">
        <v>1979</v>
      </c>
      <c r="F17381" s="4">
        <v>14.068593</v>
      </c>
    </row>
    <row r="17382" spans="1:6" x14ac:dyDescent="0.15">
      <c r="A17382" s="2" t="s">
        <v>60</v>
      </c>
      <c r="B17382" s="2" t="s">
        <v>55</v>
      </c>
      <c r="C17382" s="3" t="s">
        <v>31</v>
      </c>
      <c r="D17382" s="3" t="s">
        <v>32</v>
      </c>
      <c r="E17382" s="3">
        <v>1980</v>
      </c>
      <c r="F17382" s="4">
        <v>14.148415</v>
      </c>
    </row>
    <row r="17383" spans="1:6" x14ac:dyDescent="0.15">
      <c r="A17383" s="2" t="s">
        <v>60</v>
      </c>
      <c r="B17383" s="2" t="s">
        <v>55</v>
      </c>
      <c r="C17383" s="3" t="s">
        <v>31</v>
      </c>
      <c r="D17383" s="3" t="s">
        <v>32</v>
      </c>
      <c r="E17383" s="3">
        <v>1981</v>
      </c>
      <c r="F17383" s="4">
        <v>14.223763</v>
      </c>
    </row>
    <row r="17384" spans="1:6" x14ac:dyDescent="0.15">
      <c r="A17384" s="2" t="s">
        <v>60</v>
      </c>
      <c r="B17384" s="2" t="s">
        <v>55</v>
      </c>
      <c r="C17384" s="3" t="s">
        <v>31</v>
      </c>
      <c r="D17384" s="3" t="s">
        <v>32</v>
      </c>
      <c r="E17384" s="3">
        <v>1982</v>
      </c>
      <c r="F17384" s="4">
        <v>14.295216999999999</v>
      </c>
    </row>
    <row r="17385" spans="1:6" x14ac:dyDescent="0.15">
      <c r="A17385" s="2" t="s">
        <v>60</v>
      </c>
      <c r="B17385" s="2" t="s">
        <v>55</v>
      </c>
      <c r="C17385" s="3" t="s">
        <v>31</v>
      </c>
      <c r="D17385" s="3" t="s">
        <v>32</v>
      </c>
      <c r="E17385" s="3">
        <v>1983</v>
      </c>
      <c r="F17385" s="4">
        <v>14.365385</v>
      </c>
    </row>
    <row r="17386" spans="1:6" x14ac:dyDescent="0.15">
      <c r="A17386" s="2" t="s">
        <v>60</v>
      </c>
      <c r="B17386" s="2" t="s">
        <v>55</v>
      </c>
      <c r="C17386" s="3" t="s">
        <v>31</v>
      </c>
      <c r="D17386" s="3" t="s">
        <v>32</v>
      </c>
      <c r="E17386" s="3">
        <v>1984</v>
      </c>
      <c r="F17386" s="4">
        <v>14.437505999999999</v>
      </c>
    </row>
    <row r="17387" spans="1:6" x14ac:dyDescent="0.15">
      <c r="A17387" s="2" t="s">
        <v>60</v>
      </c>
      <c r="B17387" s="2" t="s">
        <v>55</v>
      </c>
      <c r="C17387" s="3" t="s">
        <v>31</v>
      </c>
      <c r="D17387" s="3" t="s">
        <v>32</v>
      </c>
      <c r="E17387" s="3">
        <v>1985</v>
      </c>
      <c r="F17387" s="4">
        <v>14.513949</v>
      </c>
    </row>
    <row r="17388" spans="1:6" x14ac:dyDescent="0.15">
      <c r="A17388" s="2" t="s">
        <v>60</v>
      </c>
      <c r="B17388" s="2" t="s">
        <v>55</v>
      </c>
      <c r="C17388" s="3" t="s">
        <v>31</v>
      </c>
      <c r="D17388" s="3" t="s">
        <v>32</v>
      </c>
      <c r="E17388" s="3">
        <v>1986</v>
      </c>
      <c r="F17388" s="4">
        <v>14.595754999999999</v>
      </c>
    </row>
    <row r="17389" spans="1:6" x14ac:dyDescent="0.15">
      <c r="A17389" s="2" t="s">
        <v>60</v>
      </c>
      <c r="B17389" s="2" t="s">
        <v>55</v>
      </c>
      <c r="C17389" s="3" t="s">
        <v>31</v>
      </c>
      <c r="D17389" s="3" t="s">
        <v>32</v>
      </c>
      <c r="E17389" s="3">
        <v>1987</v>
      </c>
      <c r="F17389" s="4">
        <v>14.682649</v>
      </c>
    </row>
    <row r="17390" spans="1:6" x14ac:dyDescent="0.15">
      <c r="A17390" s="2" t="s">
        <v>60</v>
      </c>
      <c r="B17390" s="2" t="s">
        <v>55</v>
      </c>
      <c r="C17390" s="3" t="s">
        <v>31</v>
      </c>
      <c r="D17390" s="3" t="s">
        <v>32</v>
      </c>
      <c r="E17390" s="3">
        <v>1988</v>
      </c>
      <c r="F17390" s="4">
        <v>14.774037999999999</v>
      </c>
    </row>
    <row r="17391" spans="1:6" x14ac:dyDescent="0.15">
      <c r="A17391" s="2" t="s">
        <v>60</v>
      </c>
      <c r="B17391" s="2" t="s">
        <v>55</v>
      </c>
      <c r="C17391" s="3" t="s">
        <v>31</v>
      </c>
      <c r="D17391" s="3" t="s">
        <v>32</v>
      </c>
      <c r="E17391" s="3">
        <v>1989</v>
      </c>
      <c r="F17391" s="4">
        <v>14.868654999999999</v>
      </c>
    </row>
    <row r="17392" spans="1:6" x14ac:dyDescent="0.15">
      <c r="A17392" s="2" t="s">
        <v>60</v>
      </c>
      <c r="B17392" s="2" t="s">
        <v>55</v>
      </c>
      <c r="C17392" s="3" t="s">
        <v>31</v>
      </c>
      <c r="D17392" s="3" t="s">
        <v>32</v>
      </c>
      <c r="E17392" s="3">
        <v>1990</v>
      </c>
      <c r="F17392" s="4">
        <v>14.965447999999999</v>
      </c>
    </row>
    <row r="17393" spans="1:6" x14ac:dyDescent="0.15">
      <c r="A17393" s="2" t="s">
        <v>60</v>
      </c>
      <c r="B17393" s="2" t="s">
        <v>55</v>
      </c>
      <c r="C17393" s="3" t="s">
        <v>31</v>
      </c>
      <c r="D17393" s="3" t="s">
        <v>32</v>
      </c>
      <c r="E17393" s="3">
        <v>1991</v>
      </c>
      <c r="F17393" s="4">
        <v>15.064518999999999</v>
      </c>
    </row>
    <row r="17394" spans="1:6" x14ac:dyDescent="0.15">
      <c r="A17394" s="2" t="s">
        <v>60</v>
      </c>
      <c r="B17394" s="2" t="s">
        <v>55</v>
      </c>
      <c r="C17394" s="3" t="s">
        <v>31</v>
      </c>
      <c r="D17394" s="3" t="s">
        <v>32</v>
      </c>
      <c r="E17394" s="3">
        <v>1992</v>
      </c>
      <c r="F17394" s="4">
        <v>15.165861999999999</v>
      </c>
    </row>
    <row r="17395" spans="1:6" x14ac:dyDescent="0.15">
      <c r="A17395" s="2" t="s">
        <v>60</v>
      </c>
      <c r="B17395" s="2" t="s">
        <v>55</v>
      </c>
      <c r="C17395" s="3" t="s">
        <v>31</v>
      </c>
      <c r="D17395" s="3" t="s">
        <v>32</v>
      </c>
      <c r="E17395" s="3">
        <v>1993</v>
      </c>
      <c r="F17395" s="4">
        <v>15.268006</v>
      </c>
    </row>
    <row r="17396" spans="1:6" x14ac:dyDescent="0.15">
      <c r="A17396" s="2" t="s">
        <v>60</v>
      </c>
      <c r="B17396" s="2" t="s">
        <v>55</v>
      </c>
      <c r="C17396" s="3" t="s">
        <v>31</v>
      </c>
      <c r="D17396" s="3" t="s">
        <v>32</v>
      </c>
      <c r="E17396" s="3">
        <v>1994</v>
      </c>
      <c r="F17396" s="4">
        <v>15.369119999999999</v>
      </c>
    </row>
    <row r="17397" spans="1:6" x14ac:dyDescent="0.15">
      <c r="A17397" s="2" t="s">
        <v>60</v>
      </c>
      <c r="B17397" s="2" t="s">
        <v>55</v>
      </c>
      <c r="C17397" s="3" t="s">
        <v>31</v>
      </c>
      <c r="D17397" s="3" t="s">
        <v>32</v>
      </c>
      <c r="E17397" s="3">
        <v>1995</v>
      </c>
      <c r="F17397" s="4">
        <v>15.467851</v>
      </c>
    </row>
    <row r="17398" spans="1:6" x14ac:dyDescent="0.15">
      <c r="A17398" s="2" t="s">
        <v>60</v>
      </c>
      <c r="B17398" s="2" t="s">
        <v>55</v>
      </c>
      <c r="C17398" s="3" t="s">
        <v>31</v>
      </c>
      <c r="D17398" s="3" t="s">
        <v>32</v>
      </c>
      <c r="E17398" s="3">
        <v>1996</v>
      </c>
      <c r="F17398" s="4">
        <v>15.563255</v>
      </c>
    </row>
    <row r="17399" spans="1:6" x14ac:dyDescent="0.15">
      <c r="A17399" s="2" t="s">
        <v>60</v>
      </c>
      <c r="B17399" s="2" t="s">
        <v>55</v>
      </c>
      <c r="C17399" s="3" t="s">
        <v>31</v>
      </c>
      <c r="D17399" s="3" t="s">
        <v>32</v>
      </c>
      <c r="E17399" s="3">
        <v>1997</v>
      </c>
      <c r="F17399" s="4">
        <v>15.655474999999999</v>
      </c>
    </row>
    <row r="17400" spans="1:6" x14ac:dyDescent="0.15">
      <c r="A17400" s="2" t="s">
        <v>60</v>
      </c>
      <c r="B17400" s="2" t="s">
        <v>55</v>
      </c>
      <c r="C17400" s="3" t="s">
        <v>31</v>
      </c>
      <c r="D17400" s="3" t="s">
        <v>32</v>
      </c>
      <c r="E17400" s="3">
        <v>1998</v>
      </c>
      <c r="F17400" s="4">
        <v>15.745647</v>
      </c>
    </row>
    <row r="17401" spans="1:6" x14ac:dyDescent="0.15">
      <c r="A17401" s="2" t="s">
        <v>60</v>
      </c>
      <c r="B17401" s="2" t="s">
        <v>55</v>
      </c>
      <c r="C17401" s="3" t="s">
        <v>31</v>
      </c>
      <c r="D17401" s="3" t="s">
        <v>32</v>
      </c>
      <c r="E17401" s="3">
        <v>1999</v>
      </c>
      <c r="F17401" s="4">
        <v>15.835522999999998</v>
      </c>
    </row>
    <row r="17402" spans="1:6" x14ac:dyDescent="0.15">
      <c r="A17402" s="2" t="s">
        <v>60</v>
      </c>
      <c r="B17402" s="2" t="s">
        <v>55</v>
      </c>
      <c r="C17402" s="3" t="s">
        <v>31</v>
      </c>
      <c r="D17402" s="3" t="s">
        <v>32</v>
      </c>
      <c r="E17402" s="3">
        <v>2000</v>
      </c>
      <c r="F17402" s="4">
        <v>15.926188</v>
      </c>
    </row>
    <row r="17403" spans="1:6" x14ac:dyDescent="0.15">
      <c r="A17403" s="2" t="s">
        <v>60</v>
      </c>
      <c r="B17403" s="2" t="s">
        <v>55</v>
      </c>
      <c r="C17403" s="3" t="s">
        <v>31</v>
      </c>
      <c r="D17403" s="3" t="s">
        <v>32</v>
      </c>
      <c r="E17403" s="3">
        <v>2001</v>
      </c>
      <c r="F17403" s="4">
        <v>16.018114000000001</v>
      </c>
    </row>
    <row r="17404" spans="1:6" x14ac:dyDescent="0.15">
      <c r="A17404" s="2" t="s">
        <v>60</v>
      </c>
      <c r="B17404" s="2" t="s">
        <v>55</v>
      </c>
      <c r="C17404" s="3" t="s">
        <v>31</v>
      </c>
      <c r="D17404" s="3" t="s">
        <v>32</v>
      </c>
      <c r="E17404" s="3">
        <v>2002</v>
      </c>
      <c r="F17404" s="4">
        <v>16.110354999999998</v>
      </c>
    </row>
    <row r="17405" spans="1:6" x14ac:dyDescent="0.15">
      <c r="A17405" s="2" t="s">
        <v>60</v>
      </c>
      <c r="B17405" s="2" t="s">
        <v>55</v>
      </c>
      <c r="C17405" s="3" t="s">
        <v>31</v>
      </c>
      <c r="D17405" s="3" t="s">
        <v>32</v>
      </c>
      <c r="E17405" s="3">
        <v>2003</v>
      </c>
      <c r="F17405" s="4">
        <v>16.200951</v>
      </c>
    </row>
    <row r="17406" spans="1:6" x14ac:dyDescent="0.15">
      <c r="A17406" s="2" t="s">
        <v>60</v>
      </c>
      <c r="B17406" s="2" t="s">
        <v>55</v>
      </c>
      <c r="C17406" s="3" t="s">
        <v>31</v>
      </c>
      <c r="D17406" s="3" t="s">
        <v>32</v>
      </c>
      <c r="E17406" s="3">
        <v>2004</v>
      </c>
      <c r="F17406" s="4">
        <v>16.287181999999998</v>
      </c>
    </row>
    <row r="17407" spans="1:6" x14ac:dyDescent="0.15">
      <c r="A17407" s="2" t="s">
        <v>60</v>
      </c>
      <c r="B17407" s="2" t="s">
        <v>55</v>
      </c>
      <c r="C17407" s="3" t="s">
        <v>31</v>
      </c>
      <c r="D17407" s="3" t="s">
        <v>32</v>
      </c>
      <c r="E17407" s="3">
        <v>2005</v>
      </c>
      <c r="F17407" s="4">
        <v>16.367158</v>
      </c>
    </row>
    <row r="17408" spans="1:6" x14ac:dyDescent="0.15">
      <c r="A17408" s="2" t="s">
        <v>60</v>
      </c>
      <c r="B17408" s="2" t="s">
        <v>55</v>
      </c>
      <c r="C17408" s="3" t="s">
        <v>31</v>
      </c>
      <c r="D17408" s="3" t="s">
        <v>32</v>
      </c>
      <c r="E17408" s="3">
        <v>2006</v>
      </c>
      <c r="F17408" s="4">
        <v>16.440096999999998</v>
      </c>
    </row>
    <row r="17409" spans="1:6" x14ac:dyDescent="0.15">
      <c r="A17409" s="2" t="s">
        <v>60</v>
      </c>
      <c r="B17409" s="2" t="s">
        <v>55</v>
      </c>
      <c r="C17409" s="3" t="s">
        <v>31</v>
      </c>
      <c r="D17409" s="3" t="s">
        <v>32</v>
      </c>
      <c r="E17409" s="3">
        <v>2007</v>
      </c>
      <c r="F17409" s="4">
        <v>16.506654999999999</v>
      </c>
    </row>
    <row r="17410" spans="1:6" x14ac:dyDescent="0.15">
      <c r="A17410" s="2" t="s">
        <v>60</v>
      </c>
      <c r="B17410" s="2" t="s">
        <v>55</v>
      </c>
      <c r="C17410" s="3" t="s">
        <v>31</v>
      </c>
      <c r="D17410" s="3" t="s">
        <v>32</v>
      </c>
      <c r="E17410" s="3">
        <v>2008</v>
      </c>
      <c r="F17410" s="4">
        <v>16.568103999999998</v>
      </c>
    </row>
    <row r="17411" spans="1:6" x14ac:dyDescent="0.15">
      <c r="A17411" s="2" t="s">
        <v>60</v>
      </c>
      <c r="B17411" s="2" t="s">
        <v>55</v>
      </c>
      <c r="C17411" s="3" t="s">
        <v>31</v>
      </c>
      <c r="D17411" s="3" t="s">
        <v>32</v>
      </c>
      <c r="E17411" s="3">
        <v>2009</v>
      </c>
      <c r="F17411" s="4">
        <v>16.626373000000001</v>
      </c>
    </row>
    <row r="17412" spans="1:6" x14ac:dyDescent="0.15">
      <c r="A17412" s="2" t="s">
        <v>60</v>
      </c>
      <c r="B17412" s="2" t="s">
        <v>55</v>
      </c>
      <c r="C17412" s="3" t="s">
        <v>31</v>
      </c>
      <c r="D17412" s="3" t="s">
        <v>32</v>
      </c>
      <c r="E17412" s="3">
        <v>2010</v>
      </c>
      <c r="F17412" s="4">
        <v>16.682917</v>
      </c>
    </row>
    <row r="17413" spans="1:6" x14ac:dyDescent="0.15">
      <c r="A17413" s="2" t="s">
        <v>60</v>
      </c>
      <c r="B17413" s="2" t="s">
        <v>55</v>
      </c>
      <c r="C17413" s="3" t="s">
        <v>31</v>
      </c>
      <c r="D17413" s="3" t="s">
        <v>32</v>
      </c>
      <c r="E17413" s="3">
        <v>2011</v>
      </c>
      <c r="F17413" s="4">
        <v>16.738192999999999</v>
      </c>
    </row>
    <row r="17414" spans="1:6" x14ac:dyDescent="0.15">
      <c r="A17414" s="2" t="s">
        <v>60</v>
      </c>
      <c r="B17414" s="2" t="s">
        <v>55</v>
      </c>
      <c r="C17414" s="3" t="s">
        <v>31</v>
      </c>
      <c r="D17414" s="3" t="s">
        <v>32</v>
      </c>
      <c r="E17414" s="3">
        <v>2012</v>
      </c>
      <c r="F17414" s="4">
        <v>16.791840000000001</v>
      </c>
    </row>
    <row r="17415" spans="1:6" x14ac:dyDescent="0.15">
      <c r="A17415" s="2" t="s">
        <v>60</v>
      </c>
      <c r="B17415" s="2" t="s">
        <v>55</v>
      </c>
      <c r="C17415" s="3" t="s">
        <v>31</v>
      </c>
      <c r="D17415" s="3" t="s">
        <v>32</v>
      </c>
      <c r="E17415" s="3">
        <v>2013</v>
      </c>
      <c r="F17415" s="4">
        <v>16.843502000000001</v>
      </c>
    </row>
    <row r="17416" spans="1:6" x14ac:dyDescent="0.15">
      <c r="A17416" s="2" t="s">
        <v>60</v>
      </c>
      <c r="B17416" s="2" t="s">
        <v>55</v>
      </c>
      <c r="C17416" s="3" t="s">
        <v>31</v>
      </c>
      <c r="D17416" s="3" t="s">
        <v>32</v>
      </c>
      <c r="E17416" s="3">
        <v>2014</v>
      </c>
      <c r="F17416" s="4">
        <v>16.892523000000001</v>
      </c>
    </row>
    <row r="17417" spans="1:6" x14ac:dyDescent="0.15">
      <c r="A17417" s="2" t="s">
        <v>60</v>
      </c>
      <c r="B17417" s="2" t="s">
        <v>55</v>
      </c>
      <c r="C17417" s="3" t="s">
        <v>31</v>
      </c>
      <c r="D17417" s="3" t="s">
        <v>32</v>
      </c>
      <c r="E17417" s="3">
        <v>2015</v>
      </c>
      <c r="F17417" s="4">
        <v>16.938499</v>
      </c>
    </row>
    <row r="17418" spans="1:6" x14ac:dyDescent="0.15">
      <c r="A17418" s="2" t="s">
        <v>60</v>
      </c>
      <c r="B17418" s="2" t="s">
        <v>55</v>
      </c>
      <c r="C17418" s="3" t="s">
        <v>31</v>
      </c>
      <c r="D17418" s="3" t="s">
        <v>32</v>
      </c>
      <c r="E17418" s="3">
        <v>2016</v>
      </c>
      <c r="F17418" s="4">
        <v>16.981294999999999</v>
      </c>
    </row>
    <row r="17419" spans="1:6" x14ac:dyDescent="0.15">
      <c r="A17419" s="2" t="s">
        <v>60</v>
      </c>
      <c r="B17419" s="2" t="s">
        <v>55</v>
      </c>
      <c r="C17419" s="3" t="s">
        <v>31</v>
      </c>
      <c r="D17419" s="3" t="s">
        <v>32</v>
      </c>
      <c r="E17419" s="3">
        <v>2017</v>
      </c>
      <c r="F17419" s="4">
        <v>17.021346999999999</v>
      </c>
    </row>
    <row r="17420" spans="1:6" x14ac:dyDescent="0.15">
      <c r="A17420" s="2" t="s">
        <v>60</v>
      </c>
      <c r="B17420" s="2" t="s">
        <v>55</v>
      </c>
      <c r="C17420" s="3" t="s">
        <v>31</v>
      </c>
      <c r="D17420" s="3" t="s">
        <v>32</v>
      </c>
      <c r="E17420" s="3">
        <v>2018</v>
      </c>
      <c r="F17420" s="4">
        <v>17.059559999999998</v>
      </c>
    </row>
    <row r="17421" spans="1:6" x14ac:dyDescent="0.15">
      <c r="A17421" s="2" t="s">
        <v>60</v>
      </c>
      <c r="B17421" s="2" t="s">
        <v>55</v>
      </c>
      <c r="C17421" s="3" t="s">
        <v>31</v>
      </c>
      <c r="D17421" s="3" t="s">
        <v>32</v>
      </c>
      <c r="E17421" s="3">
        <v>2019</v>
      </c>
      <c r="F17421" s="4">
        <v>17.09713</v>
      </c>
    </row>
    <row r="17422" spans="1:6" x14ac:dyDescent="0.15">
      <c r="A17422" s="2" t="s">
        <v>60</v>
      </c>
      <c r="B17422" s="2" t="s">
        <v>55</v>
      </c>
      <c r="C17422" s="3" t="s">
        <v>33</v>
      </c>
      <c r="D17422" s="3" t="s">
        <v>34</v>
      </c>
      <c r="E17422" s="3">
        <v>1950</v>
      </c>
      <c r="F17422" s="4">
        <v>3.2640092940081664</v>
      </c>
    </row>
    <row r="17423" spans="1:6" x14ac:dyDescent="0.15">
      <c r="A17423" s="2" t="s">
        <v>60</v>
      </c>
      <c r="B17423" s="2" t="s">
        <v>55</v>
      </c>
      <c r="C17423" s="3" t="s">
        <v>33</v>
      </c>
      <c r="D17423" s="3" t="s">
        <v>34</v>
      </c>
      <c r="E17423" s="3">
        <v>1951</v>
      </c>
      <c r="F17423" s="4">
        <v>3.2947438084427065</v>
      </c>
    </row>
    <row r="17424" spans="1:6" x14ac:dyDescent="0.15">
      <c r="A17424" s="2" t="s">
        <v>60</v>
      </c>
      <c r="B17424" s="2" t="s">
        <v>55</v>
      </c>
      <c r="C17424" s="3" t="s">
        <v>33</v>
      </c>
      <c r="D17424" s="3" t="s">
        <v>34</v>
      </c>
      <c r="E17424" s="3">
        <v>1952</v>
      </c>
      <c r="F17424" s="4">
        <v>3.3265899268237908</v>
      </c>
    </row>
    <row r="17425" spans="1:6" x14ac:dyDescent="0.15">
      <c r="A17425" s="2" t="s">
        <v>60</v>
      </c>
      <c r="B17425" s="2" t="s">
        <v>55</v>
      </c>
      <c r="C17425" s="3" t="s">
        <v>33</v>
      </c>
      <c r="D17425" s="3" t="s">
        <v>34</v>
      </c>
      <c r="E17425" s="3">
        <v>1953</v>
      </c>
      <c r="F17425" s="4">
        <v>3.3597385571190834</v>
      </c>
    </row>
    <row r="17426" spans="1:6" x14ac:dyDescent="0.15">
      <c r="A17426" s="2" t="s">
        <v>60</v>
      </c>
      <c r="B17426" s="2" t="s">
        <v>55</v>
      </c>
      <c r="C17426" s="3" t="s">
        <v>33</v>
      </c>
      <c r="D17426" s="3" t="s">
        <v>34</v>
      </c>
      <c r="E17426" s="3">
        <v>1954</v>
      </c>
      <c r="F17426" s="4">
        <v>3.3930852454931872</v>
      </c>
    </row>
    <row r="17427" spans="1:6" x14ac:dyDescent="0.15">
      <c r="A17427" s="2" t="s">
        <v>60</v>
      </c>
      <c r="B17427" s="2" t="s">
        <v>55</v>
      </c>
      <c r="C17427" s="3" t="s">
        <v>33</v>
      </c>
      <c r="D17427" s="3" t="s">
        <v>34</v>
      </c>
      <c r="E17427" s="3">
        <v>1955</v>
      </c>
      <c r="F17427" s="4">
        <v>3.4262367358329393</v>
      </c>
    </row>
    <row r="17428" spans="1:6" x14ac:dyDescent="0.15">
      <c r="A17428" s="2" t="s">
        <v>60</v>
      </c>
      <c r="B17428" s="2" t="s">
        <v>55</v>
      </c>
      <c r="C17428" s="3" t="s">
        <v>33</v>
      </c>
      <c r="D17428" s="3" t="s">
        <v>34</v>
      </c>
      <c r="E17428" s="3">
        <v>1956</v>
      </c>
      <c r="F17428" s="4">
        <v>3.4588085904955905</v>
      </c>
    </row>
    <row r="17429" spans="1:6" x14ac:dyDescent="0.15">
      <c r="A17429" s="2" t="s">
        <v>60</v>
      </c>
      <c r="B17429" s="2" t="s">
        <v>55</v>
      </c>
      <c r="C17429" s="3" t="s">
        <v>33</v>
      </c>
      <c r="D17429" s="3" t="s">
        <v>34</v>
      </c>
      <c r="E17429" s="3">
        <v>1957</v>
      </c>
      <c r="F17429" s="4">
        <v>3.490743846928992</v>
      </c>
    </row>
    <row r="17430" spans="1:6" x14ac:dyDescent="0.15">
      <c r="A17430" s="2" t="s">
        <v>60</v>
      </c>
      <c r="B17430" s="2" t="s">
        <v>55</v>
      </c>
      <c r="C17430" s="3" t="s">
        <v>33</v>
      </c>
      <c r="D17430" s="3" t="s">
        <v>34</v>
      </c>
      <c r="E17430" s="3">
        <v>1958</v>
      </c>
      <c r="F17430" s="4">
        <v>3.5217881995132978</v>
      </c>
    </row>
    <row r="17431" spans="1:6" x14ac:dyDescent="0.15">
      <c r="A17431" s="2" t="s">
        <v>60</v>
      </c>
      <c r="B17431" s="2" t="s">
        <v>55</v>
      </c>
      <c r="C17431" s="3" t="s">
        <v>33</v>
      </c>
      <c r="D17431" s="3" t="s">
        <v>34</v>
      </c>
      <c r="E17431" s="3">
        <v>1959</v>
      </c>
      <c r="F17431" s="4">
        <v>3.5516358618283927</v>
      </c>
    </row>
    <row r="17432" spans="1:6" x14ac:dyDescent="0.15">
      <c r="A17432" s="2" t="s">
        <v>60</v>
      </c>
      <c r="B17432" s="2" t="s">
        <v>55</v>
      </c>
      <c r="C17432" s="3" t="s">
        <v>33</v>
      </c>
      <c r="D17432" s="3" t="s">
        <v>34</v>
      </c>
      <c r="E17432" s="3">
        <v>1960</v>
      </c>
      <c r="F17432" s="4">
        <v>3.5800141763024826</v>
      </c>
    </row>
    <row r="17433" spans="1:6" x14ac:dyDescent="0.15">
      <c r="A17433" s="2" t="s">
        <v>60</v>
      </c>
      <c r="B17433" s="2" t="s">
        <v>55</v>
      </c>
      <c r="C17433" s="3" t="s">
        <v>33</v>
      </c>
      <c r="D17433" s="3" t="s">
        <v>34</v>
      </c>
      <c r="E17433" s="3">
        <v>1961</v>
      </c>
      <c r="F17433" s="4">
        <v>3.6085655234663649</v>
      </c>
    </row>
    <row r="17434" spans="1:6" x14ac:dyDescent="0.15">
      <c r="A17434" s="2" t="s">
        <v>60</v>
      </c>
      <c r="B17434" s="2" t="s">
        <v>55</v>
      </c>
      <c r="C17434" s="3" t="s">
        <v>33</v>
      </c>
      <c r="D17434" s="3" t="s">
        <v>34</v>
      </c>
      <c r="E17434" s="3">
        <v>1962</v>
      </c>
      <c r="F17434" s="4">
        <v>3.6376745792998255</v>
      </c>
    </row>
    <row r="17435" spans="1:6" x14ac:dyDescent="0.15">
      <c r="A17435" s="2" t="s">
        <v>60</v>
      </c>
      <c r="B17435" s="2" t="s">
        <v>55</v>
      </c>
      <c r="C17435" s="3" t="s">
        <v>33</v>
      </c>
      <c r="D17435" s="3" t="s">
        <v>34</v>
      </c>
      <c r="E17435" s="3">
        <v>1963</v>
      </c>
      <c r="F17435" s="4">
        <v>3.6652859251847261</v>
      </c>
    </row>
    <row r="17436" spans="1:6" x14ac:dyDescent="0.15">
      <c r="A17436" s="2" t="s">
        <v>60</v>
      </c>
      <c r="B17436" s="2" t="s">
        <v>55</v>
      </c>
      <c r="C17436" s="3" t="s">
        <v>33</v>
      </c>
      <c r="D17436" s="3" t="s">
        <v>34</v>
      </c>
      <c r="E17436" s="3">
        <v>1964</v>
      </c>
      <c r="F17436" s="4">
        <v>3.6930755471742613</v>
      </c>
    </row>
    <row r="17437" spans="1:6" x14ac:dyDescent="0.15">
      <c r="A17437" s="2" t="s">
        <v>60</v>
      </c>
      <c r="B17437" s="2" t="s">
        <v>55</v>
      </c>
      <c r="C17437" s="3" t="s">
        <v>33</v>
      </c>
      <c r="D17437" s="3" t="s">
        <v>34</v>
      </c>
      <c r="E17437" s="3">
        <v>1965</v>
      </c>
      <c r="F17437" s="4">
        <v>3.72187976993576</v>
      </c>
    </row>
    <row r="17438" spans="1:6" x14ac:dyDescent="0.15">
      <c r="A17438" s="2" t="s">
        <v>60</v>
      </c>
      <c r="B17438" s="2" t="s">
        <v>55</v>
      </c>
      <c r="C17438" s="3" t="s">
        <v>33</v>
      </c>
      <c r="D17438" s="3" t="s">
        <v>34</v>
      </c>
      <c r="E17438" s="3">
        <v>1966</v>
      </c>
      <c r="F17438" s="4">
        <v>3.7523442485059268</v>
      </c>
    </row>
    <row r="17439" spans="1:6" x14ac:dyDescent="0.15">
      <c r="A17439" s="2" t="s">
        <v>60</v>
      </c>
      <c r="B17439" s="2" t="s">
        <v>55</v>
      </c>
      <c r="C17439" s="3" t="s">
        <v>33</v>
      </c>
      <c r="D17439" s="3" t="s">
        <v>34</v>
      </c>
      <c r="E17439" s="3">
        <v>1967</v>
      </c>
      <c r="F17439" s="4">
        <v>3.784724241852762</v>
      </c>
    </row>
    <row r="17440" spans="1:6" x14ac:dyDescent="0.15">
      <c r="A17440" s="2" t="s">
        <v>60</v>
      </c>
      <c r="B17440" s="2" t="s">
        <v>55</v>
      </c>
      <c r="C17440" s="3" t="s">
        <v>33</v>
      </c>
      <c r="D17440" s="3" t="s">
        <v>34</v>
      </c>
      <c r="E17440" s="3">
        <v>1968</v>
      </c>
      <c r="F17440" s="4">
        <v>3.8176769591025872</v>
      </c>
    </row>
    <row r="17441" spans="1:6" x14ac:dyDescent="0.15">
      <c r="A17441" s="2" t="s">
        <v>60</v>
      </c>
      <c r="B17441" s="2" t="s">
        <v>55</v>
      </c>
      <c r="C17441" s="3" t="s">
        <v>33</v>
      </c>
      <c r="D17441" s="3" t="s">
        <v>34</v>
      </c>
      <c r="E17441" s="3">
        <v>1969</v>
      </c>
      <c r="F17441" s="4">
        <v>3.8496598829436453</v>
      </c>
    </row>
    <row r="17442" spans="1:6" x14ac:dyDescent="0.15">
      <c r="A17442" s="2" t="s">
        <v>60</v>
      </c>
      <c r="B17442" s="2" t="s">
        <v>55</v>
      </c>
      <c r="C17442" s="3" t="s">
        <v>33</v>
      </c>
      <c r="D17442" s="3" t="s">
        <v>34</v>
      </c>
      <c r="E17442" s="3">
        <v>1970</v>
      </c>
      <c r="F17442" s="4">
        <v>3.8760599999999998</v>
      </c>
    </row>
    <row r="17443" spans="1:6" x14ac:dyDescent="0.15">
      <c r="A17443" s="2" t="s">
        <v>60</v>
      </c>
      <c r="B17443" s="2" t="s">
        <v>55</v>
      </c>
      <c r="C17443" s="3" t="s">
        <v>33</v>
      </c>
      <c r="D17443" s="3" t="s">
        <v>34</v>
      </c>
      <c r="E17443" s="3">
        <v>1971</v>
      </c>
      <c r="F17443" s="4">
        <v>3.9052689999999997</v>
      </c>
    </row>
    <row r="17444" spans="1:6" x14ac:dyDescent="0.15">
      <c r="A17444" s="2" t="s">
        <v>60</v>
      </c>
      <c r="B17444" s="2" t="s">
        <v>55</v>
      </c>
      <c r="C17444" s="3" t="s">
        <v>33</v>
      </c>
      <c r="D17444" s="3" t="s">
        <v>34</v>
      </c>
      <c r="E17444" s="3">
        <v>1972</v>
      </c>
      <c r="F17444" s="4">
        <v>3.9337249999999999</v>
      </c>
    </row>
    <row r="17445" spans="1:6" x14ac:dyDescent="0.15">
      <c r="A17445" s="2" t="s">
        <v>60</v>
      </c>
      <c r="B17445" s="2" t="s">
        <v>55</v>
      </c>
      <c r="C17445" s="3" t="s">
        <v>33</v>
      </c>
      <c r="D17445" s="3" t="s">
        <v>34</v>
      </c>
      <c r="E17445" s="3">
        <v>1973</v>
      </c>
      <c r="F17445" s="4">
        <v>3.9608019999999997</v>
      </c>
    </row>
    <row r="17446" spans="1:6" x14ac:dyDescent="0.15">
      <c r="A17446" s="2" t="s">
        <v>60</v>
      </c>
      <c r="B17446" s="2" t="s">
        <v>55</v>
      </c>
      <c r="C17446" s="3" t="s">
        <v>33</v>
      </c>
      <c r="D17446" s="3" t="s">
        <v>34</v>
      </c>
      <c r="E17446" s="3">
        <v>1974</v>
      </c>
      <c r="F17446" s="4">
        <v>3.985741</v>
      </c>
    </row>
    <row r="17447" spans="1:6" x14ac:dyDescent="0.15">
      <c r="A17447" s="2" t="s">
        <v>60</v>
      </c>
      <c r="B17447" s="2" t="s">
        <v>55</v>
      </c>
      <c r="C17447" s="3" t="s">
        <v>33</v>
      </c>
      <c r="D17447" s="3" t="s">
        <v>34</v>
      </c>
      <c r="E17447" s="3">
        <v>1975</v>
      </c>
      <c r="F17447" s="4">
        <v>4.0080309999999999</v>
      </c>
    </row>
    <row r="17448" spans="1:6" x14ac:dyDescent="0.15">
      <c r="A17448" s="2" t="s">
        <v>60</v>
      </c>
      <c r="B17448" s="2" t="s">
        <v>55</v>
      </c>
      <c r="C17448" s="3" t="s">
        <v>33</v>
      </c>
      <c r="D17448" s="3" t="s">
        <v>34</v>
      </c>
      <c r="E17448" s="3">
        <v>1976</v>
      </c>
      <c r="F17448" s="4">
        <v>4.0274749999999999</v>
      </c>
    </row>
    <row r="17449" spans="1:6" x14ac:dyDescent="0.15">
      <c r="A17449" s="2" t="s">
        <v>60</v>
      </c>
      <c r="B17449" s="2" t="s">
        <v>55</v>
      </c>
      <c r="C17449" s="3" t="s">
        <v>33</v>
      </c>
      <c r="D17449" s="3" t="s">
        <v>34</v>
      </c>
      <c r="E17449" s="3">
        <v>1977</v>
      </c>
      <c r="F17449" s="4">
        <v>4.0443299999999995</v>
      </c>
    </row>
    <row r="17450" spans="1:6" x14ac:dyDescent="0.15">
      <c r="A17450" s="2" t="s">
        <v>60</v>
      </c>
      <c r="B17450" s="2" t="s">
        <v>55</v>
      </c>
      <c r="C17450" s="3" t="s">
        <v>33</v>
      </c>
      <c r="D17450" s="3" t="s">
        <v>34</v>
      </c>
      <c r="E17450" s="3">
        <v>1978</v>
      </c>
      <c r="F17450" s="4">
        <v>4.059183</v>
      </c>
    </row>
    <row r="17451" spans="1:6" x14ac:dyDescent="0.15">
      <c r="A17451" s="2" t="s">
        <v>60</v>
      </c>
      <c r="B17451" s="2" t="s">
        <v>55</v>
      </c>
      <c r="C17451" s="3" t="s">
        <v>33</v>
      </c>
      <c r="D17451" s="3" t="s">
        <v>34</v>
      </c>
      <c r="E17451" s="3">
        <v>1979</v>
      </c>
      <c r="F17451" s="4">
        <v>4.0728679999999997</v>
      </c>
    </row>
    <row r="17452" spans="1:6" x14ac:dyDescent="0.15">
      <c r="A17452" s="2" t="s">
        <v>60</v>
      </c>
      <c r="B17452" s="2" t="s">
        <v>55</v>
      </c>
      <c r="C17452" s="3" t="s">
        <v>33</v>
      </c>
      <c r="D17452" s="3" t="s">
        <v>34</v>
      </c>
      <c r="E17452" s="3">
        <v>1980</v>
      </c>
      <c r="F17452" s="4">
        <v>4.0860759999999994</v>
      </c>
    </row>
    <row r="17453" spans="1:6" x14ac:dyDescent="0.15">
      <c r="A17453" s="2" t="s">
        <v>60</v>
      </c>
      <c r="B17453" s="2" t="s">
        <v>55</v>
      </c>
      <c r="C17453" s="3" t="s">
        <v>33</v>
      </c>
      <c r="D17453" s="3" t="s">
        <v>34</v>
      </c>
      <c r="E17453" s="3">
        <v>1981</v>
      </c>
      <c r="F17453" s="4">
        <v>4.098973</v>
      </c>
    </row>
    <row r="17454" spans="1:6" x14ac:dyDescent="0.15">
      <c r="A17454" s="2" t="s">
        <v>60</v>
      </c>
      <c r="B17454" s="2" t="s">
        <v>55</v>
      </c>
      <c r="C17454" s="3" t="s">
        <v>33</v>
      </c>
      <c r="D17454" s="3" t="s">
        <v>34</v>
      </c>
      <c r="E17454" s="3">
        <v>1982</v>
      </c>
      <c r="F17454" s="4">
        <v>4.1116570000000001</v>
      </c>
    </row>
    <row r="17455" spans="1:6" x14ac:dyDescent="0.15">
      <c r="A17455" s="2" t="s">
        <v>60</v>
      </c>
      <c r="B17455" s="2" t="s">
        <v>55</v>
      </c>
      <c r="C17455" s="3" t="s">
        <v>33</v>
      </c>
      <c r="D17455" s="3" t="s">
        <v>34</v>
      </c>
      <c r="E17455" s="3">
        <v>1983</v>
      </c>
      <c r="F17455" s="4">
        <v>4.1245849999999997</v>
      </c>
    </row>
    <row r="17456" spans="1:6" x14ac:dyDescent="0.15">
      <c r="A17456" s="2" t="s">
        <v>60</v>
      </c>
      <c r="B17456" s="2" t="s">
        <v>55</v>
      </c>
      <c r="C17456" s="3" t="s">
        <v>33</v>
      </c>
      <c r="D17456" s="3" t="s">
        <v>34</v>
      </c>
      <c r="E17456" s="3">
        <v>1984</v>
      </c>
      <c r="F17456" s="4">
        <v>4.1382680000000001</v>
      </c>
    </row>
    <row r="17457" spans="1:6" x14ac:dyDescent="0.15">
      <c r="A17457" s="2" t="s">
        <v>60</v>
      </c>
      <c r="B17457" s="2" t="s">
        <v>55</v>
      </c>
      <c r="C17457" s="3" t="s">
        <v>33</v>
      </c>
      <c r="D17457" s="3" t="s">
        <v>34</v>
      </c>
      <c r="E17457" s="3">
        <v>1985</v>
      </c>
      <c r="F17457" s="4">
        <v>4.153105</v>
      </c>
    </row>
    <row r="17458" spans="1:6" x14ac:dyDescent="0.15">
      <c r="A17458" s="2" t="s">
        <v>60</v>
      </c>
      <c r="B17458" s="2" t="s">
        <v>55</v>
      </c>
      <c r="C17458" s="3" t="s">
        <v>33</v>
      </c>
      <c r="D17458" s="3" t="s">
        <v>34</v>
      </c>
      <c r="E17458" s="3">
        <v>1986</v>
      </c>
      <c r="F17458" s="4">
        <v>4.1693220000000002</v>
      </c>
    </row>
    <row r="17459" spans="1:6" x14ac:dyDescent="0.15">
      <c r="A17459" s="2" t="s">
        <v>60</v>
      </c>
      <c r="B17459" s="2" t="s">
        <v>55</v>
      </c>
      <c r="C17459" s="3" t="s">
        <v>33</v>
      </c>
      <c r="D17459" s="3" t="s">
        <v>34</v>
      </c>
      <c r="E17459" s="3">
        <v>1987</v>
      </c>
      <c r="F17459" s="4">
        <v>4.1869680000000002</v>
      </c>
    </row>
    <row r="17460" spans="1:6" x14ac:dyDescent="0.15">
      <c r="A17460" s="2" t="s">
        <v>60</v>
      </c>
      <c r="B17460" s="2" t="s">
        <v>55</v>
      </c>
      <c r="C17460" s="3" t="s">
        <v>33</v>
      </c>
      <c r="D17460" s="3" t="s">
        <v>34</v>
      </c>
      <c r="E17460" s="3">
        <v>1988</v>
      </c>
      <c r="F17460" s="4">
        <v>4.2059660000000001</v>
      </c>
    </row>
    <row r="17461" spans="1:6" x14ac:dyDescent="0.15">
      <c r="A17461" s="2" t="s">
        <v>60</v>
      </c>
      <c r="B17461" s="2" t="s">
        <v>55</v>
      </c>
      <c r="C17461" s="3" t="s">
        <v>33</v>
      </c>
      <c r="D17461" s="3" t="s">
        <v>34</v>
      </c>
      <c r="E17461" s="3">
        <v>1989</v>
      </c>
      <c r="F17461" s="4">
        <v>4.2261220000000002</v>
      </c>
    </row>
    <row r="17462" spans="1:6" x14ac:dyDescent="0.15">
      <c r="A17462" s="2" t="s">
        <v>60</v>
      </c>
      <c r="B17462" s="2" t="s">
        <v>55</v>
      </c>
      <c r="C17462" s="3" t="s">
        <v>33</v>
      </c>
      <c r="D17462" s="3" t="s">
        <v>34</v>
      </c>
      <c r="E17462" s="3">
        <v>1990</v>
      </c>
      <c r="F17462" s="4">
        <v>4.2472849999999998</v>
      </c>
    </row>
    <row r="17463" spans="1:6" x14ac:dyDescent="0.15">
      <c r="A17463" s="2" t="s">
        <v>60</v>
      </c>
      <c r="B17463" s="2" t="s">
        <v>55</v>
      </c>
      <c r="C17463" s="3" t="s">
        <v>33</v>
      </c>
      <c r="D17463" s="3" t="s">
        <v>34</v>
      </c>
      <c r="E17463" s="3">
        <v>1991</v>
      </c>
      <c r="F17463" s="4">
        <v>4.2694710000000002</v>
      </c>
    </row>
    <row r="17464" spans="1:6" x14ac:dyDescent="0.15">
      <c r="A17464" s="2" t="s">
        <v>60</v>
      </c>
      <c r="B17464" s="2" t="s">
        <v>55</v>
      </c>
      <c r="C17464" s="3" t="s">
        <v>33</v>
      </c>
      <c r="D17464" s="3" t="s">
        <v>34</v>
      </c>
      <c r="E17464" s="3">
        <v>1992</v>
      </c>
      <c r="F17464" s="4">
        <v>4.2926830000000002</v>
      </c>
    </row>
    <row r="17465" spans="1:6" x14ac:dyDescent="0.15">
      <c r="A17465" s="2" t="s">
        <v>60</v>
      </c>
      <c r="B17465" s="2" t="s">
        <v>55</v>
      </c>
      <c r="C17465" s="3" t="s">
        <v>33</v>
      </c>
      <c r="D17465" s="3" t="s">
        <v>34</v>
      </c>
      <c r="E17465" s="3">
        <v>1993</v>
      </c>
      <c r="F17465" s="4">
        <v>4.3167879999999998</v>
      </c>
    </row>
    <row r="17466" spans="1:6" x14ac:dyDescent="0.15">
      <c r="A17466" s="2" t="s">
        <v>60</v>
      </c>
      <c r="B17466" s="2" t="s">
        <v>55</v>
      </c>
      <c r="C17466" s="3" t="s">
        <v>33</v>
      </c>
      <c r="D17466" s="3" t="s">
        <v>34</v>
      </c>
      <c r="E17466" s="3">
        <v>1994</v>
      </c>
      <c r="F17466" s="4">
        <v>4.341615</v>
      </c>
    </row>
    <row r="17467" spans="1:6" x14ac:dyDescent="0.15">
      <c r="A17467" s="2" t="s">
        <v>60</v>
      </c>
      <c r="B17467" s="2" t="s">
        <v>55</v>
      </c>
      <c r="C17467" s="3" t="s">
        <v>33</v>
      </c>
      <c r="D17467" s="3" t="s">
        <v>34</v>
      </c>
      <c r="E17467" s="3">
        <v>1995</v>
      </c>
      <c r="F17467" s="4">
        <v>4.3669950000000002</v>
      </c>
    </row>
    <row r="17468" spans="1:6" x14ac:dyDescent="0.15">
      <c r="A17468" s="2" t="s">
        <v>60</v>
      </c>
      <c r="B17468" s="2" t="s">
        <v>55</v>
      </c>
      <c r="C17468" s="3" t="s">
        <v>33</v>
      </c>
      <c r="D17468" s="3" t="s">
        <v>34</v>
      </c>
      <c r="E17468" s="3">
        <v>1996</v>
      </c>
      <c r="F17468" s="4">
        <v>4.3932089999999997</v>
      </c>
    </row>
    <row r="17469" spans="1:6" x14ac:dyDescent="0.15">
      <c r="A17469" s="2" t="s">
        <v>60</v>
      </c>
      <c r="B17469" s="2" t="s">
        <v>55</v>
      </c>
      <c r="C17469" s="3" t="s">
        <v>33</v>
      </c>
      <c r="D17469" s="3" t="s">
        <v>34</v>
      </c>
      <c r="E17469" s="3">
        <v>1997</v>
      </c>
      <c r="F17469" s="4">
        <v>4.4202620000000001</v>
      </c>
    </row>
    <row r="17470" spans="1:6" x14ac:dyDescent="0.15">
      <c r="A17470" s="2" t="s">
        <v>60</v>
      </c>
      <c r="B17470" s="2" t="s">
        <v>55</v>
      </c>
      <c r="C17470" s="3" t="s">
        <v>33</v>
      </c>
      <c r="D17470" s="3" t="s">
        <v>34</v>
      </c>
      <c r="E17470" s="3">
        <v>1998</v>
      </c>
      <c r="F17470" s="4">
        <v>4.4474859999999996</v>
      </c>
    </row>
    <row r="17471" spans="1:6" x14ac:dyDescent="0.15">
      <c r="A17471" s="2" t="s">
        <v>60</v>
      </c>
      <c r="B17471" s="2" t="s">
        <v>55</v>
      </c>
      <c r="C17471" s="3" t="s">
        <v>33</v>
      </c>
      <c r="D17471" s="3" t="s">
        <v>34</v>
      </c>
      <c r="E17471" s="3">
        <v>1999</v>
      </c>
      <c r="F17471" s="4">
        <v>4.4740039999999999</v>
      </c>
    </row>
    <row r="17472" spans="1:6" x14ac:dyDescent="0.15">
      <c r="A17472" s="2" t="s">
        <v>60</v>
      </c>
      <c r="B17472" s="2" t="s">
        <v>55</v>
      </c>
      <c r="C17472" s="3" t="s">
        <v>33</v>
      </c>
      <c r="D17472" s="3" t="s">
        <v>34</v>
      </c>
      <c r="E17472" s="3">
        <v>2000</v>
      </c>
      <c r="F17472" s="4">
        <v>4.4993669999999995</v>
      </c>
    </row>
    <row r="17473" spans="1:6" x14ac:dyDescent="0.15">
      <c r="A17473" s="2" t="s">
        <v>60</v>
      </c>
      <c r="B17473" s="2" t="s">
        <v>55</v>
      </c>
      <c r="C17473" s="3" t="s">
        <v>33</v>
      </c>
      <c r="D17473" s="3" t="s">
        <v>34</v>
      </c>
      <c r="E17473" s="3">
        <v>2001</v>
      </c>
      <c r="F17473" s="4">
        <v>4.5231449999999995</v>
      </c>
    </row>
    <row r="17474" spans="1:6" x14ac:dyDescent="0.15">
      <c r="A17474" s="2" t="s">
        <v>60</v>
      </c>
      <c r="B17474" s="2" t="s">
        <v>55</v>
      </c>
      <c r="C17474" s="3" t="s">
        <v>33</v>
      </c>
      <c r="D17474" s="3" t="s">
        <v>34</v>
      </c>
      <c r="E17474" s="3">
        <v>2002</v>
      </c>
      <c r="F17474" s="4">
        <v>4.5460189999999994</v>
      </c>
    </row>
    <row r="17475" spans="1:6" x14ac:dyDescent="0.15">
      <c r="A17475" s="2" t="s">
        <v>60</v>
      </c>
      <c r="B17475" s="2" t="s">
        <v>55</v>
      </c>
      <c r="C17475" s="3" t="s">
        <v>33</v>
      </c>
      <c r="D17475" s="3" t="s">
        <v>34</v>
      </c>
      <c r="E17475" s="3">
        <v>2003</v>
      </c>
      <c r="F17475" s="4">
        <v>4.570106</v>
      </c>
    </row>
    <row r="17476" spans="1:6" x14ac:dyDescent="0.15">
      <c r="A17476" s="2" t="s">
        <v>60</v>
      </c>
      <c r="B17476" s="2" t="s">
        <v>55</v>
      </c>
      <c r="C17476" s="3" t="s">
        <v>33</v>
      </c>
      <c r="D17476" s="3" t="s">
        <v>34</v>
      </c>
      <c r="E17476" s="3">
        <v>2004</v>
      </c>
      <c r="F17476" s="4">
        <v>4.5982139999999996</v>
      </c>
    </row>
    <row r="17477" spans="1:6" x14ac:dyDescent="0.15">
      <c r="A17477" s="2" t="s">
        <v>60</v>
      </c>
      <c r="B17477" s="2" t="s">
        <v>55</v>
      </c>
      <c r="C17477" s="3" t="s">
        <v>33</v>
      </c>
      <c r="D17477" s="3" t="s">
        <v>34</v>
      </c>
      <c r="E17477" s="3">
        <v>2005</v>
      </c>
      <c r="F17477" s="4">
        <v>4.6323639999999999</v>
      </c>
    </row>
    <row r="17478" spans="1:6" x14ac:dyDescent="0.15">
      <c r="A17478" s="2" t="s">
        <v>60</v>
      </c>
      <c r="B17478" s="2" t="s">
        <v>55</v>
      </c>
      <c r="C17478" s="3" t="s">
        <v>33</v>
      </c>
      <c r="D17478" s="3" t="s">
        <v>34</v>
      </c>
      <c r="E17478" s="3">
        <v>2006</v>
      </c>
      <c r="F17478" s="4">
        <v>4.6729940000000001</v>
      </c>
    </row>
    <row r="17479" spans="1:6" x14ac:dyDescent="0.15">
      <c r="A17479" s="2" t="s">
        <v>60</v>
      </c>
      <c r="B17479" s="2" t="s">
        <v>55</v>
      </c>
      <c r="C17479" s="3" t="s">
        <v>33</v>
      </c>
      <c r="D17479" s="3" t="s">
        <v>34</v>
      </c>
      <c r="E17479" s="3">
        <v>2007</v>
      </c>
      <c r="F17479" s="4">
        <v>4.7194019999999997</v>
      </c>
    </row>
    <row r="17480" spans="1:6" x14ac:dyDescent="0.15">
      <c r="A17480" s="2" t="s">
        <v>60</v>
      </c>
      <c r="B17480" s="2" t="s">
        <v>55</v>
      </c>
      <c r="C17480" s="3" t="s">
        <v>33</v>
      </c>
      <c r="D17480" s="3" t="s">
        <v>34</v>
      </c>
      <c r="E17480" s="3">
        <v>2008</v>
      </c>
      <c r="F17480" s="4">
        <v>4.7710189999999999</v>
      </c>
    </row>
    <row r="17481" spans="1:6" x14ac:dyDescent="0.15">
      <c r="A17481" s="2" t="s">
        <v>60</v>
      </c>
      <c r="B17481" s="2" t="s">
        <v>55</v>
      </c>
      <c r="C17481" s="3" t="s">
        <v>33</v>
      </c>
      <c r="D17481" s="3" t="s">
        <v>34</v>
      </c>
      <c r="E17481" s="3">
        <v>2009</v>
      </c>
      <c r="F17481" s="4">
        <v>4.826848</v>
      </c>
    </row>
    <row r="17482" spans="1:6" x14ac:dyDescent="0.15">
      <c r="A17482" s="2" t="s">
        <v>60</v>
      </c>
      <c r="B17482" s="2" t="s">
        <v>55</v>
      </c>
      <c r="C17482" s="3" t="s">
        <v>33</v>
      </c>
      <c r="D17482" s="3" t="s">
        <v>34</v>
      </c>
      <c r="E17482" s="3">
        <v>2010</v>
      </c>
      <c r="F17482" s="4">
        <v>4.8858779999999999</v>
      </c>
    </row>
    <row r="17483" spans="1:6" x14ac:dyDescent="0.15">
      <c r="A17483" s="2" t="s">
        <v>60</v>
      </c>
      <c r="B17483" s="2" t="s">
        <v>55</v>
      </c>
      <c r="C17483" s="3" t="s">
        <v>33</v>
      </c>
      <c r="D17483" s="3" t="s">
        <v>34</v>
      </c>
      <c r="E17483" s="3">
        <v>2011</v>
      </c>
      <c r="F17483" s="4">
        <v>4.9483299999999995</v>
      </c>
    </row>
    <row r="17484" spans="1:6" x14ac:dyDescent="0.15">
      <c r="A17484" s="2" t="s">
        <v>60</v>
      </c>
      <c r="B17484" s="2" t="s">
        <v>55</v>
      </c>
      <c r="C17484" s="3" t="s">
        <v>33</v>
      </c>
      <c r="D17484" s="3" t="s">
        <v>34</v>
      </c>
      <c r="E17484" s="3">
        <v>2012</v>
      </c>
      <c r="F17484" s="4">
        <v>5.0137089999999995</v>
      </c>
    </row>
    <row r="17485" spans="1:6" x14ac:dyDescent="0.15">
      <c r="A17485" s="2" t="s">
        <v>60</v>
      </c>
      <c r="B17485" s="2" t="s">
        <v>55</v>
      </c>
      <c r="C17485" s="3" t="s">
        <v>33</v>
      </c>
      <c r="D17485" s="3" t="s">
        <v>34</v>
      </c>
      <c r="E17485" s="3">
        <v>2013</v>
      </c>
      <c r="F17485" s="4">
        <v>5.0794549999999994</v>
      </c>
    </row>
    <row r="17486" spans="1:6" x14ac:dyDescent="0.15">
      <c r="A17486" s="2" t="s">
        <v>60</v>
      </c>
      <c r="B17486" s="2" t="s">
        <v>55</v>
      </c>
      <c r="C17486" s="3" t="s">
        <v>33</v>
      </c>
      <c r="D17486" s="3" t="s">
        <v>34</v>
      </c>
      <c r="E17486" s="3">
        <v>2014</v>
      </c>
      <c r="F17486" s="4">
        <v>5.1422650000000001</v>
      </c>
    </row>
    <row r="17487" spans="1:6" x14ac:dyDescent="0.15">
      <c r="A17487" s="2" t="s">
        <v>60</v>
      </c>
      <c r="B17487" s="2" t="s">
        <v>55</v>
      </c>
      <c r="C17487" s="3" t="s">
        <v>33</v>
      </c>
      <c r="D17487" s="3" t="s">
        <v>34</v>
      </c>
      <c r="E17487" s="3">
        <v>2015</v>
      </c>
      <c r="F17487" s="4">
        <v>5.1998359999999995</v>
      </c>
    </row>
    <row r="17488" spans="1:6" x14ac:dyDescent="0.15">
      <c r="A17488" s="2" t="s">
        <v>60</v>
      </c>
      <c r="B17488" s="2" t="s">
        <v>55</v>
      </c>
      <c r="C17488" s="3" t="s">
        <v>33</v>
      </c>
      <c r="D17488" s="3" t="s">
        <v>34</v>
      </c>
      <c r="E17488" s="3">
        <v>2016</v>
      </c>
      <c r="F17488" s="4">
        <v>5.2509489999999994</v>
      </c>
    </row>
    <row r="17489" spans="1:6" x14ac:dyDescent="0.15">
      <c r="A17489" s="2" t="s">
        <v>60</v>
      </c>
      <c r="B17489" s="2" t="s">
        <v>55</v>
      </c>
      <c r="C17489" s="3" t="s">
        <v>33</v>
      </c>
      <c r="D17489" s="3" t="s">
        <v>34</v>
      </c>
      <c r="E17489" s="3">
        <v>2017</v>
      </c>
      <c r="F17489" s="4">
        <v>5.2963259999999996</v>
      </c>
    </row>
    <row r="17490" spans="1:6" x14ac:dyDescent="0.15">
      <c r="A17490" s="2" t="s">
        <v>60</v>
      </c>
      <c r="B17490" s="2" t="s">
        <v>55</v>
      </c>
      <c r="C17490" s="3" t="s">
        <v>33</v>
      </c>
      <c r="D17490" s="3" t="s">
        <v>34</v>
      </c>
      <c r="E17490" s="3">
        <v>2018</v>
      </c>
      <c r="F17490" s="4">
        <v>5.3379620000000001</v>
      </c>
    </row>
    <row r="17491" spans="1:6" x14ac:dyDescent="0.15">
      <c r="A17491" s="2" t="s">
        <v>60</v>
      </c>
      <c r="B17491" s="2" t="s">
        <v>55</v>
      </c>
      <c r="C17491" s="3" t="s">
        <v>33</v>
      </c>
      <c r="D17491" s="3" t="s">
        <v>34</v>
      </c>
      <c r="E17491" s="3">
        <v>2019</v>
      </c>
      <c r="F17491" s="4">
        <v>5.378857</v>
      </c>
    </row>
    <row r="17492" spans="1:6" x14ac:dyDescent="0.15">
      <c r="A17492" s="2" t="s">
        <v>60</v>
      </c>
      <c r="B17492" s="2" t="s">
        <v>55</v>
      </c>
      <c r="C17492" s="3" t="s">
        <v>35</v>
      </c>
      <c r="D17492" s="3" t="s">
        <v>36</v>
      </c>
      <c r="E17492" s="3">
        <v>1950</v>
      </c>
      <c r="F17492" s="4">
        <v>8.0760156833040355</v>
      </c>
    </row>
    <row r="17493" spans="1:6" x14ac:dyDescent="0.15">
      <c r="A17493" s="2" t="s">
        <v>60</v>
      </c>
      <c r="B17493" s="2" t="s">
        <v>55</v>
      </c>
      <c r="C17493" s="3" t="s">
        <v>35</v>
      </c>
      <c r="D17493" s="3" t="s">
        <v>36</v>
      </c>
      <c r="E17493" s="3">
        <v>1951</v>
      </c>
      <c r="F17493" s="4">
        <v>8.121452060469883</v>
      </c>
    </row>
    <row r="17494" spans="1:6" x14ac:dyDescent="0.15">
      <c r="A17494" s="2" t="s">
        <v>60</v>
      </c>
      <c r="B17494" s="2" t="s">
        <v>55</v>
      </c>
      <c r="C17494" s="3" t="s">
        <v>35</v>
      </c>
      <c r="D17494" s="3" t="s">
        <v>36</v>
      </c>
      <c r="E17494" s="3">
        <v>1952</v>
      </c>
      <c r="F17494" s="4">
        <v>8.1556969690656373</v>
      </c>
    </row>
    <row r="17495" spans="1:6" x14ac:dyDescent="0.15">
      <c r="A17495" s="2" t="s">
        <v>60</v>
      </c>
      <c r="B17495" s="2" t="s">
        <v>55</v>
      </c>
      <c r="C17495" s="3" t="s">
        <v>35</v>
      </c>
      <c r="D17495" s="3" t="s">
        <v>36</v>
      </c>
      <c r="E17495" s="3">
        <v>1953</v>
      </c>
      <c r="F17495" s="4">
        <v>8.206299411320531</v>
      </c>
    </row>
    <row r="17496" spans="1:6" x14ac:dyDescent="0.15">
      <c r="A17496" s="2" t="s">
        <v>60</v>
      </c>
      <c r="B17496" s="2" t="s">
        <v>55</v>
      </c>
      <c r="C17496" s="3" t="s">
        <v>35</v>
      </c>
      <c r="D17496" s="3" t="s">
        <v>36</v>
      </c>
      <c r="E17496" s="3">
        <v>1954</v>
      </c>
      <c r="F17496" s="4">
        <v>8.2571408627672547</v>
      </c>
    </row>
    <row r="17497" spans="1:6" x14ac:dyDescent="0.15">
      <c r="A17497" s="2" t="s">
        <v>60</v>
      </c>
      <c r="B17497" s="2" t="s">
        <v>55</v>
      </c>
      <c r="C17497" s="3" t="s">
        <v>35</v>
      </c>
      <c r="D17497" s="3" t="s">
        <v>36</v>
      </c>
      <c r="E17497" s="3">
        <v>1955</v>
      </c>
      <c r="F17497" s="4">
        <v>8.3150130158988258</v>
      </c>
    </row>
    <row r="17498" spans="1:6" x14ac:dyDescent="0.15">
      <c r="A17498" s="2" t="s">
        <v>60</v>
      </c>
      <c r="B17498" s="2" t="s">
        <v>55</v>
      </c>
      <c r="C17498" s="3" t="s">
        <v>35</v>
      </c>
      <c r="D17498" s="3" t="s">
        <v>36</v>
      </c>
      <c r="E17498" s="3">
        <v>1956</v>
      </c>
      <c r="F17498" s="4">
        <v>8.3756584054546774</v>
      </c>
    </row>
    <row r="17499" spans="1:6" x14ac:dyDescent="0.15">
      <c r="A17499" s="2" t="s">
        <v>60</v>
      </c>
      <c r="B17499" s="2" t="s">
        <v>55</v>
      </c>
      <c r="C17499" s="3" t="s">
        <v>35</v>
      </c>
      <c r="D17499" s="3" t="s">
        <v>36</v>
      </c>
      <c r="E17499" s="3">
        <v>1957</v>
      </c>
      <c r="F17499" s="4">
        <v>8.4346307306677222</v>
      </c>
    </row>
    <row r="17500" spans="1:6" x14ac:dyDescent="0.15">
      <c r="A17500" s="2" t="s">
        <v>60</v>
      </c>
      <c r="B17500" s="2" t="s">
        <v>55</v>
      </c>
      <c r="C17500" s="3" t="s">
        <v>35</v>
      </c>
      <c r="D17500" s="3" t="s">
        <v>36</v>
      </c>
      <c r="E17500" s="3">
        <v>1958</v>
      </c>
      <c r="F17500" s="4">
        <v>8.5024509572225782</v>
      </c>
    </row>
    <row r="17501" spans="1:6" x14ac:dyDescent="0.15">
      <c r="A17501" s="2" t="s">
        <v>60</v>
      </c>
      <c r="B17501" s="2" t="s">
        <v>55</v>
      </c>
      <c r="C17501" s="3" t="s">
        <v>35</v>
      </c>
      <c r="D17501" s="3" t="s">
        <v>36</v>
      </c>
      <c r="E17501" s="3">
        <v>1959</v>
      </c>
      <c r="F17501" s="4">
        <v>8.5722799556873905</v>
      </c>
    </row>
    <row r="17502" spans="1:6" x14ac:dyDescent="0.15">
      <c r="A17502" s="2" t="s">
        <v>60</v>
      </c>
      <c r="B17502" s="2" t="s">
        <v>55</v>
      </c>
      <c r="C17502" s="3" t="s">
        <v>35</v>
      </c>
      <c r="D17502" s="3" t="s">
        <v>36</v>
      </c>
      <c r="E17502" s="3">
        <v>1960</v>
      </c>
      <c r="F17502" s="4">
        <v>8.6441660752498191</v>
      </c>
    </row>
    <row r="17503" spans="1:6" x14ac:dyDescent="0.15">
      <c r="A17503" s="2" t="s">
        <v>60</v>
      </c>
      <c r="B17503" s="2" t="s">
        <v>55</v>
      </c>
      <c r="C17503" s="3" t="s">
        <v>35</v>
      </c>
      <c r="D17503" s="3" t="s">
        <v>36</v>
      </c>
      <c r="E17503" s="3">
        <v>1961</v>
      </c>
      <c r="F17503" s="4">
        <v>8.6389051362830998</v>
      </c>
    </row>
    <row r="17504" spans="1:6" x14ac:dyDescent="0.15">
      <c r="A17504" s="2" t="s">
        <v>60</v>
      </c>
      <c r="B17504" s="2" t="s">
        <v>55</v>
      </c>
      <c r="C17504" s="3" t="s">
        <v>35</v>
      </c>
      <c r="D17504" s="3" t="s">
        <v>36</v>
      </c>
      <c r="E17504" s="3">
        <v>1962</v>
      </c>
      <c r="F17504" s="4">
        <v>8.6280001138436742</v>
      </c>
    </row>
    <row r="17505" spans="1:6" x14ac:dyDescent="0.15">
      <c r="A17505" s="2" t="s">
        <v>60</v>
      </c>
      <c r="B17505" s="2" t="s">
        <v>55</v>
      </c>
      <c r="C17505" s="3" t="s">
        <v>35</v>
      </c>
      <c r="D17505" s="3" t="s">
        <v>36</v>
      </c>
      <c r="E17505" s="3">
        <v>1963</v>
      </c>
      <c r="F17505" s="4">
        <v>8.6871156621220518</v>
      </c>
    </row>
    <row r="17506" spans="1:6" x14ac:dyDescent="0.15">
      <c r="A17506" s="2" t="s">
        <v>60</v>
      </c>
      <c r="B17506" s="2" t="s">
        <v>55</v>
      </c>
      <c r="C17506" s="3" t="s">
        <v>35</v>
      </c>
      <c r="D17506" s="3" t="s">
        <v>36</v>
      </c>
      <c r="E17506" s="3">
        <v>1964</v>
      </c>
      <c r="F17506" s="4">
        <v>8.7262392774273643</v>
      </c>
    </row>
    <row r="17507" spans="1:6" x14ac:dyDescent="0.15">
      <c r="A17507" s="2" t="s">
        <v>60</v>
      </c>
      <c r="B17507" s="2" t="s">
        <v>55</v>
      </c>
      <c r="C17507" s="3" t="s">
        <v>35</v>
      </c>
      <c r="D17507" s="3" t="s">
        <v>36</v>
      </c>
      <c r="E17507" s="3">
        <v>1965</v>
      </c>
      <c r="F17507" s="4">
        <v>8.7323130300960692</v>
      </c>
    </row>
    <row r="17508" spans="1:6" x14ac:dyDescent="0.15">
      <c r="A17508" s="2" t="s">
        <v>60</v>
      </c>
      <c r="B17508" s="2" t="s">
        <v>55</v>
      </c>
      <c r="C17508" s="3" t="s">
        <v>35</v>
      </c>
      <c r="D17508" s="3" t="s">
        <v>36</v>
      </c>
      <c r="E17508" s="3">
        <v>1966</v>
      </c>
      <c r="F17508" s="4">
        <v>8.7131339108249879</v>
      </c>
    </row>
    <row r="17509" spans="1:6" x14ac:dyDescent="0.15">
      <c r="A17509" s="2" t="s">
        <v>60</v>
      </c>
      <c r="B17509" s="2" t="s">
        <v>55</v>
      </c>
      <c r="C17509" s="3" t="s">
        <v>35</v>
      </c>
      <c r="D17509" s="3" t="s">
        <v>36</v>
      </c>
      <c r="E17509" s="3">
        <v>1967</v>
      </c>
      <c r="F17509" s="4">
        <v>8.707585613478777</v>
      </c>
    </row>
    <row r="17510" spans="1:6" x14ac:dyDescent="0.15">
      <c r="A17510" s="2" t="s">
        <v>60</v>
      </c>
      <c r="B17510" s="2" t="s">
        <v>55</v>
      </c>
      <c r="C17510" s="3" t="s">
        <v>35</v>
      </c>
      <c r="D17510" s="3" t="s">
        <v>36</v>
      </c>
      <c r="E17510" s="3">
        <v>1968</v>
      </c>
      <c r="F17510" s="4">
        <v>8.7191127896160197</v>
      </c>
    </row>
    <row r="17511" spans="1:6" x14ac:dyDescent="0.15">
      <c r="A17511" s="2" t="s">
        <v>60</v>
      </c>
      <c r="B17511" s="2" t="s">
        <v>55</v>
      </c>
      <c r="C17511" s="3" t="s">
        <v>35</v>
      </c>
      <c r="D17511" s="3" t="s">
        <v>36</v>
      </c>
      <c r="E17511" s="3">
        <v>1969</v>
      </c>
      <c r="F17511" s="4">
        <v>8.702038228381392</v>
      </c>
    </row>
    <row r="17512" spans="1:6" x14ac:dyDescent="0.15">
      <c r="A17512" s="2" t="s">
        <v>60</v>
      </c>
      <c r="B17512" s="2" t="s">
        <v>55</v>
      </c>
      <c r="C17512" s="3" t="s">
        <v>35</v>
      </c>
      <c r="D17512" s="3" t="s">
        <v>36</v>
      </c>
      <c r="E17512" s="3">
        <v>1970</v>
      </c>
      <c r="F17512" s="4">
        <v>8.6513399999999994</v>
      </c>
    </row>
    <row r="17513" spans="1:6" x14ac:dyDescent="0.15">
      <c r="A17513" s="2" t="s">
        <v>60</v>
      </c>
      <c r="B17513" s="2" t="s">
        <v>55</v>
      </c>
      <c r="C17513" s="3" t="s">
        <v>35</v>
      </c>
      <c r="D17513" s="3" t="s">
        <v>36</v>
      </c>
      <c r="E17513" s="3">
        <v>1971</v>
      </c>
      <c r="F17513" s="4">
        <v>8.6999969999999998</v>
      </c>
    </row>
    <row r="17514" spans="1:6" x14ac:dyDescent="0.15">
      <c r="A17514" s="2" t="s">
        <v>60</v>
      </c>
      <c r="B17514" s="2" t="s">
        <v>55</v>
      </c>
      <c r="C17514" s="3" t="s">
        <v>35</v>
      </c>
      <c r="D17514" s="3" t="s">
        <v>36</v>
      </c>
      <c r="E17514" s="3">
        <v>1972</v>
      </c>
      <c r="F17514" s="4">
        <v>8.7891019999999997</v>
      </c>
    </row>
    <row r="17515" spans="1:6" x14ac:dyDescent="0.15">
      <c r="A17515" s="2" t="s">
        <v>60</v>
      </c>
      <c r="B17515" s="2" t="s">
        <v>55</v>
      </c>
      <c r="C17515" s="3" t="s">
        <v>35</v>
      </c>
      <c r="D17515" s="3" t="s">
        <v>36</v>
      </c>
      <c r="E17515" s="3">
        <v>1973</v>
      </c>
      <c r="F17515" s="4">
        <v>8.9079259999999998</v>
      </c>
    </row>
    <row r="17516" spans="1:6" x14ac:dyDescent="0.15">
      <c r="A17516" s="2" t="s">
        <v>60</v>
      </c>
      <c r="B17516" s="2" t="s">
        <v>55</v>
      </c>
      <c r="C17516" s="3" t="s">
        <v>35</v>
      </c>
      <c r="D17516" s="3" t="s">
        <v>36</v>
      </c>
      <c r="E17516" s="3">
        <v>1974</v>
      </c>
      <c r="F17516" s="4">
        <v>9.0399750000000001</v>
      </c>
    </row>
    <row r="17517" spans="1:6" x14ac:dyDescent="0.15">
      <c r="A17517" s="2" t="s">
        <v>60</v>
      </c>
      <c r="B17517" s="2" t="s">
        <v>55</v>
      </c>
      <c r="C17517" s="3" t="s">
        <v>35</v>
      </c>
      <c r="D17517" s="3" t="s">
        <v>36</v>
      </c>
      <c r="E17517" s="3">
        <v>1975</v>
      </c>
      <c r="F17517" s="4">
        <v>9.1722409999999996</v>
      </c>
    </row>
    <row r="17518" spans="1:6" x14ac:dyDescent="0.15">
      <c r="A17518" s="2" t="s">
        <v>60</v>
      </c>
      <c r="B17518" s="2" t="s">
        <v>55</v>
      </c>
      <c r="C17518" s="3" t="s">
        <v>35</v>
      </c>
      <c r="D17518" s="3" t="s">
        <v>36</v>
      </c>
      <c r="E17518" s="3">
        <v>1976</v>
      </c>
      <c r="F17518" s="4">
        <v>9.3022980000000004</v>
      </c>
    </row>
    <row r="17519" spans="1:6" x14ac:dyDescent="0.15">
      <c r="A17519" s="2" t="s">
        <v>60</v>
      </c>
      <c r="B17519" s="2" t="s">
        <v>55</v>
      </c>
      <c r="C17519" s="3" t="s">
        <v>35</v>
      </c>
      <c r="D17519" s="3" t="s">
        <v>36</v>
      </c>
      <c r="E17519" s="3">
        <v>1977</v>
      </c>
      <c r="F17519" s="4">
        <v>9.431042999999999</v>
      </c>
    </row>
    <row r="17520" spans="1:6" x14ac:dyDescent="0.15">
      <c r="A17520" s="2" t="s">
        <v>60</v>
      </c>
      <c r="B17520" s="2" t="s">
        <v>55</v>
      </c>
      <c r="C17520" s="3" t="s">
        <v>35</v>
      </c>
      <c r="D17520" s="3" t="s">
        <v>36</v>
      </c>
      <c r="E17520" s="3">
        <v>1978</v>
      </c>
      <c r="F17520" s="4">
        <v>9.5526039999999988</v>
      </c>
    </row>
    <row r="17521" spans="1:6" x14ac:dyDescent="0.15">
      <c r="A17521" s="2" t="s">
        <v>60</v>
      </c>
      <c r="B17521" s="2" t="s">
        <v>55</v>
      </c>
      <c r="C17521" s="3" t="s">
        <v>35</v>
      </c>
      <c r="D17521" s="3" t="s">
        <v>36</v>
      </c>
      <c r="E17521" s="3">
        <v>1979</v>
      </c>
      <c r="F17521" s="4">
        <v>9.6607459999999996</v>
      </c>
    </row>
    <row r="17522" spans="1:6" x14ac:dyDescent="0.15">
      <c r="A17522" s="2" t="s">
        <v>60</v>
      </c>
      <c r="B17522" s="2" t="s">
        <v>55</v>
      </c>
      <c r="C17522" s="3" t="s">
        <v>35</v>
      </c>
      <c r="D17522" s="3" t="s">
        <v>36</v>
      </c>
      <c r="E17522" s="3">
        <v>1980</v>
      </c>
      <c r="F17522" s="4">
        <v>9.7509639999999997</v>
      </c>
    </row>
    <row r="17523" spans="1:6" x14ac:dyDescent="0.15">
      <c r="A17523" s="2" t="s">
        <v>60</v>
      </c>
      <c r="B17523" s="2" t="s">
        <v>55</v>
      </c>
      <c r="C17523" s="3" t="s">
        <v>35</v>
      </c>
      <c r="D17523" s="3" t="s">
        <v>36</v>
      </c>
      <c r="E17523" s="3">
        <v>1981</v>
      </c>
      <c r="F17523" s="4">
        <v>9.8208719999999996</v>
      </c>
    </row>
    <row r="17524" spans="1:6" x14ac:dyDescent="0.15">
      <c r="A17524" s="2" t="s">
        <v>60</v>
      </c>
      <c r="B17524" s="2" t="s">
        <v>55</v>
      </c>
      <c r="C17524" s="3" t="s">
        <v>35</v>
      </c>
      <c r="D17524" s="3" t="s">
        <v>36</v>
      </c>
      <c r="E17524" s="3">
        <v>1982</v>
      </c>
      <c r="F17524" s="4">
        <v>9.8708229999999997</v>
      </c>
    </row>
    <row r="17525" spans="1:6" x14ac:dyDescent="0.15">
      <c r="A17525" s="2" t="s">
        <v>60</v>
      </c>
      <c r="B17525" s="2" t="s">
        <v>55</v>
      </c>
      <c r="C17525" s="3" t="s">
        <v>35</v>
      </c>
      <c r="D17525" s="3" t="s">
        <v>36</v>
      </c>
      <c r="E17525" s="3">
        <v>1983</v>
      </c>
      <c r="F17525" s="4">
        <v>9.9029969999999992</v>
      </c>
    </row>
    <row r="17526" spans="1:6" x14ac:dyDescent="0.15">
      <c r="A17526" s="2" t="s">
        <v>60</v>
      </c>
      <c r="B17526" s="2" t="s">
        <v>55</v>
      </c>
      <c r="C17526" s="3" t="s">
        <v>35</v>
      </c>
      <c r="D17526" s="3" t="s">
        <v>36</v>
      </c>
      <c r="E17526" s="3">
        <v>1984</v>
      </c>
      <c r="F17526" s="4">
        <v>9.9212410000000002</v>
      </c>
    </row>
    <row r="17527" spans="1:6" x14ac:dyDescent="0.15">
      <c r="A17527" s="2" t="s">
        <v>60</v>
      </c>
      <c r="B17527" s="2" t="s">
        <v>55</v>
      </c>
      <c r="C17527" s="3" t="s">
        <v>35</v>
      </c>
      <c r="D17527" s="3" t="s">
        <v>36</v>
      </c>
      <c r="E17527" s="3">
        <v>1985</v>
      </c>
      <c r="F17527" s="4">
        <v>9.9291839999999993</v>
      </c>
    </row>
    <row r="17528" spans="1:6" x14ac:dyDescent="0.15">
      <c r="A17528" s="2" t="s">
        <v>60</v>
      </c>
      <c r="B17528" s="2" t="s">
        <v>55</v>
      </c>
      <c r="C17528" s="3" t="s">
        <v>35</v>
      </c>
      <c r="D17528" s="3" t="s">
        <v>36</v>
      </c>
      <c r="E17528" s="3">
        <v>1986</v>
      </c>
      <c r="F17528" s="4">
        <v>9.9264159999999997</v>
      </c>
    </row>
    <row r="17529" spans="1:6" x14ac:dyDescent="0.15">
      <c r="A17529" s="2" t="s">
        <v>60</v>
      </c>
      <c r="B17529" s="2" t="s">
        <v>55</v>
      </c>
      <c r="C17529" s="3" t="s">
        <v>35</v>
      </c>
      <c r="D17529" s="3" t="s">
        <v>36</v>
      </c>
      <c r="E17529" s="3">
        <v>1987</v>
      </c>
      <c r="F17529" s="4">
        <v>9.914066</v>
      </c>
    </row>
    <row r="17530" spans="1:6" x14ac:dyDescent="0.15">
      <c r="A17530" s="2" t="s">
        <v>60</v>
      </c>
      <c r="B17530" s="2" t="s">
        <v>55</v>
      </c>
      <c r="C17530" s="3" t="s">
        <v>35</v>
      </c>
      <c r="D17530" s="3" t="s">
        <v>36</v>
      </c>
      <c r="E17530" s="3">
        <v>1988</v>
      </c>
      <c r="F17530" s="4">
        <v>9.8991980000000002</v>
      </c>
    </row>
    <row r="17531" spans="1:6" x14ac:dyDescent="0.15">
      <c r="A17531" s="2" t="s">
        <v>60</v>
      </c>
      <c r="B17531" s="2" t="s">
        <v>55</v>
      </c>
      <c r="C17531" s="3" t="s">
        <v>35</v>
      </c>
      <c r="D17531" s="3" t="s">
        <v>36</v>
      </c>
      <c r="E17531" s="3">
        <v>1989</v>
      </c>
      <c r="F17531" s="4">
        <v>9.890822</v>
      </c>
    </row>
    <row r="17532" spans="1:6" x14ac:dyDescent="0.15">
      <c r="A17532" s="2" t="s">
        <v>60</v>
      </c>
      <c r="B17532" s="2" t="s">
        <v>55</v>
      </c>
      <c r="C17532" s="3" t="s">
        <v>35</v>
      </c>
      <c r="D17532" s="3" t="s">
        <v>36</v>
      </c>
      <c r="E17532" s="3">
        <v>1990</v>
      </c>
      <c r="F17532" s="4">
        <v>9.8953639999999989</v>
      </c>
    </row>
    <row r="17533" spans="1:6" x14ac:dyDescent="0.15">
      <c r="A17533" s="2" t="s">
        <v>60</v>
      </c>
      <c r="B17533" s="2" t="s">
        <v>55</v>
      </c>
      <c r="C17533" s="3" t="s">
        <v>35</v>
      </c>
      <c r="D17533" s="3" t="s">
        <v>36</v>
      </c>
      <c r="E17533" s="3">
        <v>1991</v>
      </c>
      <c r="F17533" s="4">
        <v>9.9160489999999992</v>
      </c>
    </row>
    <row r="17534" spans="1:6" x14ac:dyDescent="0.15">
      <c r="A17534" s="2" t="s">
        <v>60</v>
      </c>
      <c r="B17534" s="2" t="s">
        <v>55</v>
      </c>
      <c r="C17534" s="3" t="s">
        <v>35</v>
      </c>
      <c r="D17534" s="3" t="s">
        <v>36</v>
      </c>
      <c r="E17534" s="3">
        <v>1992</v>
      </c>
      <c r="F17534" s="4">
        <v>9.9513029999999993</v>
      </c>
    </row>
    <row r="17535" spans="1:6" x14ac:dyDescent="0.15">
      <c r="A17535" s="2" t="s">
        <v>60</v>
      </c>
      <c r="B17535" s="2" t="s">
        <v>55</v>
      </c>
      <c r="C17535" s="3" t="s">
        <v>35</v>
      </c>
      <c r="D17535" s="3" t="s">
        <v>36</v>
      </c>
      <c r="E17535" s="3">
        <v>1993</v>
      </c>
      <c r="F17535" s="4">
        <v>9.9966399999999993</v>
      </c>
    </row>
    <row r="17536" spans="1:6" x14ac:dyDescent="0.15">
      <c r="A17536" s="2" t="s">
        <v>60</v>
      </c>
      <c r="B17536" s="2" t="s">
        <v>55</v>
      </c>
      <c r="C17536" s="3" t="s">
        <v>35</v>
      </c>
      <c r="D17536" s="3" t="s">
        <v>36</v>
      </c>
      <c r="E17536" s="3">
        <v>1994</v>
      </c>
      <c r="F17536" s="4">
        <v>10.045043999999999</v>
      </c>
    </row>
    <row r="17537" spans="1:6" x14ac:dyDescent="0.15">
      <c r="A17537" s="2" t="s">
        <v>60</v>
      </c>
      <c r="B17537" s="2" t="s">
        <v>55</v>
      </c>
      <c r="C17537" s="3" t="s">
        <v>35</v>
      </c>
      <c r="D17537" s="3" t="s">
        <v>36</v>
      </c>
      <c r="E17537" s="3">
        <v>1995</v>
      </c>
      <c r="F17537" s="4">
        <v>10.091324999999999</v>
      </c>
    </row>
    <row r="17538" spans="1:6" x14ac:dyDescent="0.15">
      <c r="A17538" s="2" t="s">
        <v>60</v>
      </c>
      <c r="B17538" s="2" t="s">
        <v>55</v>
      </c>
      <c r="C17538" s="3" t="s">
        <v>35</v>
      </c>
      <c r="D17538" s="3" t="s">
        <v>36</v>
      </c>
      <c r="E17538" s="3">
        <v>1996</v>
      </c>
      <c r="F17538" s="4">
        <v>10.13402</v>
      </c>
    </row>
    <row r="17539" spans="1:6" x14ac:dyDescent="0.15">
      <c r="A17539" s="2" t="s">
        <v>60</v>
      </c>
      <c r="B17539" s="2" t="s">
        <v>55</v>
      </c>
      <c r="C17539" s="3" t="s">
        <v>35</v>
      </c>
      <c r="D17539" s="3" t="s">
        <v>36</v>
      </c>
      <c r="E17539" s="3">
        <v>1997</v>
      </c>
      <c r="F17539" s="4">
        <v>10.174562999999999</v>
      </c>
    </row>
    <row r="17540" spans="1:6" x14ac:dyDescent="0.15">
      <c r="A17540" s="2" t="s">
        <v>60</v>
      </c>
      <c r="B17540" s="2" t="s">
        <v>55</v>
      </c>
      <c r="C17540" s="3" t="s">
        <v>35</v>
      </c>
      <c r="D17540" s="3" t="s">
        <v>36</v>
      </c>
      <c r="E17540" s="3">
        <v>1998</v>
      </c>
      <c r="F17540" s="4">
        <v>10.214051999999999</v>
      </c>
    </row>
    <row r="17541" spans="1:6" x14ac:dyDescent="0.15">
      <c r="A17541" s="2" t="s">
        <v>60</v>
      </c>
      <c r="B17541" s="2" t="s">
        <v>55</v>
      </c>
      <c r="C17541" s="3" t="s">
        <v>35</v>
      </c>
      <c r="D17541" s="3" t="s">
        <v>36</v>
      </c>
      <c r="E17541" s="3">
        <v>1999</v>
      </c>
      <c r="F17541" s="4">
        <v>10.254489999999999</v>
      </c>
    </row>
    <row r="17542" spans="1:6" x14ac:dyDescent="0.15">
      <c r="A17542" s="2" t="s">
        <v>60</v>
      </c>
      <c r="B17542" s="2" t="s">
        <v>55</v>
      </c>
      <c r="C17542" s="3" t="s">
        <v>35</v>
      </c>
      <c r="D17542" s="3" t="s">
        <v>36</v>
      </c>
      <c r="E17542" s="3">
        <v>2000</v>
      </c>
      <c r="F17542" s="4">
        <v>10.297112</v>
      </c>
    </row>
    <row r="17543" spans="1:6" x14ac:dyDescent="0.15">
      <c r="A17543" s="2" t="s">
        <v>60</v>
      </c>
      <c r="B17543" s="2" t="s">
        <v>55</v>
      </c>
      <c r="C17543" s="3" t="s">
        <v>35</v>
      </c>
      <c r="D17543" s="3" t="s">
        <v>36</v>
      </c>
      <c r="E17543" s="3">
        <v>2001</v>
      </c>
      <c r="F17543" s="4">
        <v>10.341453999999999</v>
      </c>
    </row>
    <row r="17544" spans="1:6" x14ac:dyDescent="0.15">
      <c r="A17544" s="2" t="s">
        <v>60</v>
      </c>
      <c r="B17544" s="2" t="s">
        <v>55</v>
      </c>
      <c r="C17544" s="3" t="s">
        <v>35</v>
      </c>
      <c r="D17544" s="3" t="s">
        <v>36</v>
      </c>
      <c r="E17544" s="3">
        <v>2002</v>
      </c>
      <c r="F17544" s="4">
        <v>10.385987</v>
      </c>
    </row>
    <row r="17545" spans="1:6" x14ac:dyDescent="0.15">
      <c r="A17545" s="2" t="s">
        <v>60</v>
      </c>
      <c r="B17545" s="2" t="s">
        <v>55</v>
      </c>
      <c r="C17545" s="3" t="s">
        <v>35</v>
      </c>
      <c r="D17545" s="3" t="s">
        <v>36</v>
      </c>
      <c r="E17545" s="3">
        <v>2003</v>
      </c>
      <c r="F17545" s="4">
        <v>10.429611999999999</v>
      </c>
    </row>
    <row r="17546" spans="1:6" x14ac:dyDescent="0.15">
      <c r="A17546" s="2" t="s">
        <v>60</v>
      </c>
      <c r="B17546" s="2" t="s">
        <v>55</v>
      </c>
      <c r="C17546" s="3" t="s">
        <v>35</v>
      </c>
      <c r="D17546" s="3" t="s">
        <v>36</v>
      </c>
      <c r="E17546" s="3">
        <v>2004</v>
      </c>
      <c r="F17546" s="4">
        <v>10.470920999999999</v>
      </c>
    </row>
    <row r="17547" spans="1:6" x14ac:dyDescent="0.15">
      <c r="A17547" s="2" t="s">
        <v>60</v>
      </c>
      <c r="B17547" s="2" t="s">
        <v>55</v>
      </c>
      <c r="C17547" s="3" t="s">
        <v>35</v>
      </c>
      <c r="D17547" s="3" t="s">
        <v>36</v>
      </c>
      <c r="E17547" s="3">
        <v>2005</v>
      </c>
      <c r="F17547" s="4">
        <v>10.508495</v>
      </c>
    </row>
    <row r="17548" spans="1:6" x14ac:dyDescent="0.15">
      <c r="A17548" s="2" t="s">
        <v>60</v>
      </c>
      <c r="B17548" s="2" t="s">
        <v>55</v>
      </c>
      <c r="C17548" s="3" t="s">
        <v>35</v>
      </c>
      <c r="D17548" s="3" t="s">
        <v>36</v>
      </c>
      <c r="E17548" s="3">
        <v>2006</v>
      </c>
      <c r="F17548" s="4">
        <v>10.54283</v>
      </c>
    </row>
    <row r="17549" spans="1:6" x14ac:dyDescent="0.15">
      <c r="A17549" s="2" t="s">
        <v>60</v>
      </c>
      <c r="B17549" s="2" t="s">
        <v>55</v>
      </c>
      <c r="C17549" s="3" t="s">
        <v>35</v>
      </c>
      <c r="D17549" s="3" t="s">
        <v>36</v>
      </c>
      <c r="E17549" s="3">
        <v>2007</v>
      </c>
      <c r="F17549" s="4">
        <v>10.573143</v>
      </c>
    </row>
    <row r="17550" spans="1:6" x14ac:dyDescent="0.15">
      <c r="A17550" s="2" t="s">
        <v>60</v>
      </c>
      <c r="B17550" s="2" t="s">
        <v>55</v>
      </c>
      <c r="C17550" s="3" t="s">
        <v>35</v>
      </c>
      <c r="D17550" s="3" t="s">
        <v>36</v>
      </c>
      <c r="E17550" s="3">
        <v>2008</v>
      </c>
      <c r="F17550" s="4">
        <v>10.595314</v>
      </c>
    </row>
    <row r="17551" spans="1:6" x14ac:dyDescent="0.15">
      <c r="A17551" s="2" t="s">
        <v>60</v>
      </c>
      <c r="B17551" s="2" t="s">
        <v>55</v>
      </c>
      <c r="C17551" s="3" t="s">
        <v>35</v>
      </c>
      <c r="D17551" s="3" t="s">
        <v>36</v>
      </c>
      <c r="E17551" s="3">
        <v>2009</v>
      </c>
      <c r="F17551" s="4">
        <v>10.604056</v>
      </c>
    </row>
    <row r="17552" spans="1:6" x14ac:dyDescent="0.15">
      <c r="A17552" s="2" t="s">
        <v>60</v>
      </c>
      <c r="B17552" s="2" t="s">
        <v>55</v>
      </c>
      <c r="C17552" s="3" t="s">
        <v>35</v>
      </c>
      <c r="D17552" s="3" t="s">
        <v>36</v>
      </c>
      <c r="E17552" s="3">
        <v>2010</v>
      </c>
      <c r="F17552" s="4">
        <v>10.596057999999999</v>
      </c>
    </row>
    <row r="17553" spans="1:6" x14ac:dyDescent="0.15">
      <c r="A17553" s="2" t="s">
        <v>60</v>
      </c>
      <c r="B17553" s="2" t="s">
        <v>55</v>
      </c>
      <c r="C17553" s="3" t="s">
        <v>35</v>
      </c>
      <c r="D17553" s="3" t="s">
        <v>36</v>
      </c>
      <c r="E17553" s="3">
        <v>2011</v>
      </c>
      <c r="F17553" s="4">
        <v>10.569379999999999</v>
      </c>
    </row>
    <row r="17554" spans="1:6" x14ac:dyDescent="0.15">
      <c r="A17554" s="2" t="s">
        <v>60</v>
      </c>
      <c r="B17554" s="2" t="s">
        <v>55</v>
      </c>
      <c r="C17554" s="3" t="s">
        <v>35</v>
      </c>
      <c r="D17554" s="3" t="s">
        <v>36</v>
      </c>
      <c r="E17554" s="3">
        <v>2012</v>
      </c>
      <c r="F17554" s="4">
        <v>10.526308</v>
      </c>
    </row>
    <row r="17555" spans="1:6" x14ac:dyDescent="0.15">
      <c r="A17555" s="2" t="s">
        <v>60</v>
      </c>
      <c r="B17555" s="2" t="s">
        <v>55</v>
      </c>
      <c r="C17555" s="3" t="s">
        <v>35</v>
      </c>
      <c r="D17555" s="3" t="s">
        <v>36</v>
      </c>
      <c r="E17555" s="3">
        <v>2013</v>
      </c>
      <c r="F17555" s="4">
        <v>10.473020999999999</v>
      </c>
    </row>
    <row r="17556" spans="1:6" x14ac:dyDescent="0.15">
      <c r="A17556" s="2" t="s">
        <v>60</v>
      </c>
      <c r="B17556" s="2" t="s">
        <v>55</v>
      </c>
      <c r="C17556" s="3" t="s">
        <v>35</v>
      </c>
      <c r="D17556" s="3" t="s">
        <v>36</v>
      </c>
      <c r="E17556" s="3">
        <v>2014</v>
      </c>
      <c r="F17556" s="4">
        <v>10.418218</v>
      </c>
    </row>
    <row r="17557" spans="1:6" x14ac:dyDescent="0.15">
      <c r="A17557" s="2" t="s">
        <v>60</v>
      </c>
      <c r="B17557" s="2" t="s">
        <v>55</v>
      </c>
      <c r="C17557" s="3" t="s">
        <v>35</v>
      </c>
      <c r="D17557" s="3" t="s">
        <v>36</v>
      </c>
      <c r="E17557" s="3">
        <v>2015</v>
      </c>
      <c r="F17557" s="4">
        <v>10.368350999999999</v>
      </c>
    </row>
    <row r="17558" spans="1:6" x14ac:dyDescent="0.15">
      <c r="A17558" s="2" t="s">
        <v>60</v>
      </c>
      <c r="B17558" s="2" t="s">
        <v>55</v>
      </c>
      <c r="C17558" s="3" t="s">
        <v>35</v>
      </c>
      <c r="D17558" s="3" t="s">
        <v>36</v>
      </c>
      <c r="E17558" s="3">
        <v>2016</v>
      </c>
      <c r="F17558" s="4">
        <v>10.325538</v>
      </c>
    </row>
    <row r="17559" spans="1:6" x14ac:dyDescent="0.15">
      <c r="A17559" s="2" t="s">
        <v>60</v>
      </c>
      <c r="B17559" s="2" t="s">
        <v>55</v>
      </c>
      <c r="C17559" s="3" t="s">
        <v>35</v>
      </c>
      <c r="D17559" s="3" t="s">
        <v>36</v>
      </c>
      <c r="E17559" s="3">
        <v>2017</v>
      </c>
      <c r="F17559" s="4">
        <v>10.288527</v>
      </c>
    </row>
    <row r="17560" spans="1:6" x14ac:dyDescent="0.15">
      <c r="A17560" s="2" t="s">
        <v>60</v>
      </c>
      <c r="B17560" s="2" t="s">
        <v>55</v>
      </c>
      <c r="C17560" s="3" t="s">
        <v>35</v>
      </c>
      <c r="D17560" s="3" t="s">
        <v>36</v>
      </c>
      <c r="E17560" s="3">
        <v>2018</v>
      </c>
      <c r="F17560" s="4">
        <v>10.256193</v>
      </c>
    </row>
    <row r="17561" spans="1:6" x14ac:dyDescent="0.15">
      <c r="A17561" s="2" t="s">
        <v>60</v>
      </c>
      <c r="B17561" s="2" t="s">
        <v>55</v>
      </c>
      <c r="C17561" s="3" t="s">
        <v>35</v>
      </c>
      <c r="D17561" s="3" t="s">
        <v>36</v>
      </c>
      <c r="E17561" s="3">
        <v>2019</v>
      </c>
      <c r="F17561" s="4">
        <v>10.226186999999999</v>
      </c>
    </row>
    <row r="17562" spans="1:6" x14ac:dyDescent="0.15">
      <c r="A17562" s="2" t="s">
        <v>60</v>
      </c>
      <c r="B17562" s="2" t="s">
        <v>55</v>
      </c>
      <c r="C17562" s="3" t="s">
        <v>37</v>
      </c>
      <c r="D17562" s="3" t="s">
        <v>38</v>
      </c>
      <c r="E17562" s="3">
        <v>1950</v>
      </c>
      <c r="F17562" s="4">
        <v>28.068984973292938</v>
      </c>
    </row>
    <row r="17563" spans="1:6" x14ac:dyDescent="0.15">
      <c r="A17563" s="2" t="s">
        <v>60</v>
      </c>
      <c r="B17563" s="2" t="s">
        <v>55</v>
      </c>
      <c r="C17563" s="3" t="s">
        <v>37</v>
      </c>
      <c r="D17563" s="3" t="s">
        <v>38</v>
      </c>
      <c r="E17563" s="3">
        <v>1951</v>
      </c>
      <c r="F17563" s="4">
        <v>28.304081794061457</v>
      </c>
    </row>
    <row r="17564" spans="1:6" x14ac:dyDescent="0.15">
      <c r="A17564" s="2" t="s">
        <v>60</v>
      </c>
      <c r="B17564" s="2" t="s">
        <v>55</v>
      </c>
      <c r="C17564" s="3" t="s">
        <v>37</v>
      </c>
      <c r="D17564" s="3" t="s">
        <v>38</v>
      </c>
      <c r="E17564" s="3">
        <v>1952</v>
      </c>
      <c r="F17564" s="4">
        <v>28.555995500663812</v>
      </c>
    </row>
    <row r="17565" spans="1:6" x14ac:dyDescent="0.15">
      <c r="A17565" s="2" t="s">
        <v>60</v>
      </c>
      <c r="B17565" s="2" t="s">
        <v>55</v>
      </c>
      <c r="C17565" s="3" t="s">
        <v>37</v>
      </c>
      <c r="D17565" s="3" t="s">
        <v>38</v>
      </c>
      <c r="E17565" s="3">
        <v>1953</v>
      </c>
      <c r="F17565" s="4">
        <v>28.810309166696562</v>
      </c>
    </row>
    <row r="17566" spans="1:6" x14ac:dyDescent="0.15">
      <c r="A17566" s="2" t="s">
        <v>60</v>
      </c>
      <c r="B17566" s="2" t="s">
        <v>55</v>
      </c>
      <c r="C17566" s="3" t="s">
        <v>37</v>
      </c>
      <c r="D17566" s="3" t="s">
        <v>38</v>
      </c>
      <c r="E17566" s="3">
        <v>1954</v>
      </c>
      <c r="F17566" s="4">
        <v>29.066648871612529</v>
      </c>
    </row>
    <row r="17567" spans="1:6" x14ac:dyDescent="0.15">
      <c r="A17567" s="2" t="s">
        <v>60</v>
      </c>
      <c r="B17567" s="2" t="s">
        <v>55</v>
      </c>
      <c r="C17567" s="3" t="s">
        <v>37</v>
      </c>
      <c r="D17567" s="3" t="s">
        <v>38</v>
      </c>
      <c r="E17567" s="3">
        <v>1955</v>
      </c>
      <c r="F17567" s="4">
        <v>29.325035600748542</v>
      </c>
    </row>
    <row r="17568" spans="1:6" x14ac:dyDescent="0.15">
      <c r="A17568" s="2" t="s">
        <v>60</v>
      </c>
      <c r="B17568" s="2" t="s">
        <v>55</v>
      </c>
      <c r="C17568" s="3" t="s">
        <v>37</v>
      </c>
      <c r="D17568" s="3" t="s">
        <v>38</v>
      </c>
      <c r="E17568" s="3">
        <v>1956</v>
      </c>
      <c r="F17568" s="4">
        <v>29.585488431683537</v>
      </c>
    </row>
    <row r="17569" spans="1:6" x14ac:dyDescent="0.15">
      <c r="A17569" s="2" t="s">
        <v>60</v>
      </c>
      <c r="B17569" s="2" t="s">
        <v>55</v>
      </c>
      <c r="C17569" s="3" t="s">
        <v>37</v>
      </c>
      <c r="D17569" s="3" t="s">
        <v>38</v>
      </c>
      <c r="E17569" s="3">
        <v>1957</v>
      </c>
      <c r="F17569" s="4">
        <v>29.848016903206979</v>
      </c>
    </row>
    <row r="17570" spans="1:6" x14ac:dyDescent="0.15">
      <c r="A17570" s="2" t="s">
        <v>60</v>
      </c>
      <c r="B17570" s="2" t="s">
        <v>55</v>
      </c>
      <c r="C17570" s="3" t="s">
        <v>37</v>
      </c>
      <c r="D17570" s="3" t="s">
        <v>38</v>
      </c>
      <c r="E17570" s="3">
        <v>1958</v>
      </c>
      <c r="F17570" s="4">
        <v>30.112647723929388</v>
      </c>
    </row>
    <row r="17571" spans="1:6" x14ac:dyDescent="0.15">
      <c r="A17571" s="2" t="s">
        <v>60</v>
      </c>
      <c r="B17571" s="2" t="s">
        <v>55</v>
      </c>
      <c r="C17571" s="3" t="s">
        <v>37</v>
      </c>
      <c r="D17571" s="3" t="s">
        <v>38</v>
      </c>
      <c r="E17571" s="3">
        <v>1959</v>
      </c>
      <c r="F17571" s="4">
        <v>30.379394248156025</v>
      </c>
    </row>
    <row r="17572" spans="1:6" x14ac:dyDescent="0.15">
      <c r="A17572" s="2" t="s">
        <v>60</v>
      </c>
      <c r="B17572" s="2" t="s">
        <v>55</v>
      </c>
      <c r="C17572" s="3" t="s">
        <v>37</v>
      </c>
      <c r="D17572" s="3" t="s">
        <v>38</v>
      </c>
      <c r="E17572" s="3">
        <v>1960</v>
      </c>
      <c r="F17572" s="4">
        <v>30.647762366592385</v>
      </c>
    </row>
    <row r="17573" spans="1:6" x14ac:dyDescent="0.15">
      <c r="A17573" s="2" t="s">
        <v>60</v>
      </c>
      <c r="B17573" s="2" t="s">
        <v>55</v>
      </c>
      <c r="C17573" s="3" t="s">
        <v>37</v>
      </c>
      <c r="D17573" s="3" t="s">
        <v>38</v>
      </c>
      <c r="E17573" s="3">
        <v>1961</v>
      </c>
      <c r="F17573" s="4">
        <v>30.910525492336763</v>
      </c>
    </row>
    <row r="17574" spans="1:6" x14ac:dyDescent="0.15">
      <c r="A17574" s="2" t="s">
        <v>60</v>
      </c>
      <c r="B17574" s="2" t="s">
        <v>55</v>
      </c>
      <c r="C17574" s="3" t="s">
        <v>37</v>
      </c>
      <c r="D17574" s="3" t="s">
        <v>38</v>
      </c>
      <c r="E17574" s="3">
        <v>1962</v>
      </c>
      <c r="F17574" s="4">
        <v>31.164745678232716</v>
      </c>
    </row>
    <row r="17575" spans="1:6" x14ac:dyDescent="0.15">
      <c r="A17575" s="2" t="s">
        <v>60</v>
      </c>
      <c r="B17575" s="2" t="s">
        <v>55</v>
      </c>
      <c r="C17575" s="3" t="s">
        <v>37</v>
      </c>
      <c r="D17575" s="3" t="s">
        <v>38</v>
      </c>
      <c r="E17575" s="3">
        <v>1963</v>
      </c>
      <c r="F17575" s="4">
        <v>31.436578285004217</v>
      </c>
    </row>
    <row r="17576" spans="1:6" x14ac:dyDescent="0.15">
      <c r="A17576" s="2" t="s">
        <v>60</v>
      </c>
      <c r="B17576" s="2" t="s">
        <v>55</v>
      </c>
      <c r="C17576" s="3" t="s">
        <v>37</v>
      </c>
      <c r="D17576" s="3" t="s">
        <v>38</v>
      </c>
      <c r="E17576" s="3">
        <v>1964</v>
      </c>
      <c r="F17576" s="4">
        <v>31.747672549230078</v>
      </c>
    </row>
    <row r="17577" spans="1:6" x14ac:dyDescent="0.15">
      <c r="A17577" s="2" t="s">
        <v>60</v>
      </c>
      <c r="B17577" s="2" t="s">
        <v>55</v>
      </c>
      <c r="C17577" s="3" t="s">
        <v>37</v>
      </c>
      <c r="D17577" s="3" t="s">
        <v>38</v>
      </c>
      <c r="E17577" s="3">
        <v>1965</v>
      </c>
      <c r="F17577" s="4">
        <v>32.09139519671357</v>
      </c>
    </row>
    <row r="17578" spans="1:6" x14ac:dyDescent="0.15">
      <c r="A17578" s="2" t="s">
        <v>60</v>
      </c>
      <c r="B17578" s="2" t="s">
        <v>55</v>
      </c>
      <c r="C17578" s="3" t="s">
        <v>37</v>
      </c>
      <c r="D17578" s="3" t="s">
        <v>38</v>
      </c>
      <c r="E17578" s="3">
        <v>1966</v>
      </c>
      <c r="F17578" s="4">
        <v>32.458940017016914</v>
      </c>
    </row>
    <row r="17579" spans="1:6" x14ac:dyDescent="0.15">
      <c r="A17579" s="2" t="s">
        <v>60</v>
      </c>
      <c r="B17579" s="2" t="s">
        <v>55</v>
      </c>
      <c r="C17579" s="3" t="s">
        <v>37</v>
      </c>
      <c r="D17579" s="3" t="s">
        <v>38</v>
      </c>
      <c r="E17579" s="3">
        <v>1967</v>
      </c>
      <c r="F17579" s="4">
        <v>32.857321835915613</v>
      </c>
    </row>
    <row r="17580" spans="1:6" x14ac:dyDescent="0.15">
      <c r="A17580" s="2" t="s">
        <v>60</v>
      </c>
      <c r="B17580" s="2" t="s">
        <v>55</v>
      </c>
      <c r="C17580" s="3" t="s">
        <v>37</v>
      </c>
      <c r="D17580" s="3" t="s">
        <v>38</v>
      </c>
      <c r="E17580" s="3">
        <v>1968</v>
      </c>
      <c r="F17580" s="4">
        <v>33.246431951450454</v>
      </c>
    </row>
    <row r="17581" spans="1:6" x14ac:dyDescent="0.15">
      <c r="A17581" s="2" t="s">
        <v>60</v>
      </c>
      <c r="B17581" s="2" t="s">
        <v>55</v>
      </c>
      <c r="C17581" s="3" t="s">
        <v>37</v>
      </c>
      <c r="D17581" s="3" t="s">
        <v>38</v>
      </c>
      <c r="E17581" s="3">
        <v>1969</v>
      </c>
      <c r="F17581" s="4">
        <v>33.573288111394874</v>
      </c>
    </row>
    <row r="17582" spans="1:6" x14ac:dyDescent="0.15">
      <c r="A17582" s="2" t="s">
        <v>60</v>
      </c>
      <c r="B17582" s="2" t="s">
        <v>55</v>
      </c>
      <c r="C17582" s="3" t="s">
        <v>37</v>
      </c>
      <c r="D17582" s="3" t="s">
        <v>38</v>
      </c>
      <c r="E17582" s="3">
        <v>1970</v>
      </c>
      <c r="F17582" s="4">
        <v>33.883749000000002</v>
      </c>
    </row>
    <row r="17583" spans="1:6" x14ac:dyDescent="0.15">
      <c r="A17583" s="2" t="s">
        <v>60</v>
      </c>
      <c r="B17583" s="2" t="s">
        <v>55</v>
      </c>
      <c r="C17583" s="3" t="s">
        <v>37</v>
      </c>
      <c r="D17583" s="3" t="s">
        <v>38</v>
      </c>
      <c r="E17583" s="3">
        <v>1971</v>
      </c>
      <c r="F17583" s="4">
        <v>34.267465999999999</v>
      </c>
    </row>
    <row r="17584" spans="1:6" x14ac:dyDescent="0.15">
      <c r="A17584" s="2" t="s">
        <v>60</v>
      </c>
      <c r="B17584" s="2" t="s">
        <v>55</v>
      </c>
      <c r="C17584" s="3" t="s">
        <v>37</v>
      </c>
      <c r="D17584" s="3" t="s">
        <v>38</v>
      </c>
      <c r="E17584" s="3">
        <v>1972</v>
      </c>
      <c r="F17584" s="4">
        <v>34.664234</v>
      </c>
    </row>
    <row r="17585" spans="1:6" x14ac:dyDescent="0.15">
      <c r="A17585" s="2" t="s">
        <v>60</v>
      </c>
      <c r="B17585" s="2" t="s">
        <v>55</v>
      </c>
      <c r="C17585" s="3" t="s">
        <v>37</v>
      </c>
      <c r="D17585" s="3" t="s">
        <v>38</v>
      </c>
      <c r="E17585" s="3">
        <v>1973</v>
      </c>
      <c r="F17585" s="4">
        <v>35.069431000000002</v>
      </c>
    </row>
    <row r="17586" spans="1:6" x14ac:dyDescent="0.15">
      <c r="A17586" s="2" t="s">
        <v>60</v>
      </c>
      <c r="B17586" s="2" t="s">
        <v>55</v>
      </c>
      <c r="C17586" s="3" t="s">
        <v>37</v>
      </c>
      <c r="D17586" s="3" t="s">
        <v>38</v>
      </c>
      <c r="E17586" s="3">
        <v>1974</v>
      </c>
      <c r="F17586" s="4">
        <v>35.476422999999997</v>
      </c>
    </row>
    <row r="17587" spans="1:6" x14ac:dyDescent="0.15">
      <c r="A17587" s="2" t="s">
        <v>60</v>
      </c>
      <c r="B17587" s="2" t="s">
        <v>55</v>
      </c>
      <c r="C17587" s="3" t="s">
        <v>37</v>
      </c>
      <c r="D17587" s="3" t="s">
        <v>38</v>
      </c>
      <c r="E17587" s="3">
        <v>1975</v>
      </c>
      <c r="F17587" s="4">
        <v>35.879208999999996</v>
      </c>
    </row>
    <row r="17588" spans="1:6" x14ac:dyDescent="0.15">
      <c r="A17588" s="2" t="s">
        <v>60</v>
      </c>
      <c r="B17588" s="2" t="s">
        <v>55</v>
      </c>
      <c r="C17588" s="3" t="s">
        <v>37</v>
      </c>
      <c r="D17588" s="3" t="s">
        <v>38</v>
      </c>
      <c r="E17588" s="3">
        <v>1976</v>
      </c>
      <c r="F17588" s="4">
        <v>36.276752000000002</v>
      </c>
    </row>
    <row r="17589" spans="1:6" x14ac:dyDescent="0.15">
      <c r="A17589" s="2" t="s">
        <v>60</v>
      </c>
      <c r="B17589" s="2" t="s">
        <v>55</v>
      </c>
      <c r="C17589" s="3" t="s">
        <v>37</v>
      </c>
      <c r="D17589" s="3" t="s">
        <v>38</v>
      </c>
      <c r="E17589" s="3">
        <v>1977</v>
      </c>
      <c r="F17589" s="4">
        <v>36.666767</v>
      </c>
    </row>
    <row r="17590" spans="1:6" x14ac:dyDescent="0.15">
      <c r="A17590" s="2" t="s">
        <v>60</v>
      </c>
      <c r="B17590" s="2" t="s">
        <v>55</v>
      </c>
      <c r="C17590" s="3" t="s">
        <v>37</v>
      </c>
      <c r="D17590" s="3" t="s">
        <v>38</v>
      </c>
      <c r="E17590" s="3">
        <v>1978</v>
      </c>
      <c r="F17590" s="4">
        <v>37.040396000000001</v>
      </c>
    </row>
    <row r="17591" spans="1:6" x14ac:dyDescent="0.15">
      <c r="A17591" s="2" t="s">
        <v>60</v>
      </c>
      <c r="B17591" s="2" t="s">
        <v>55</v>
      </c>
      <c r="C17591" s="3" t="s">
        <v>37</v>
      </c>
      <c r="D17591" s="3" t="s">
        <v>38</v>
      </c>
      <c r="E17591" s="3">
        <v>1979</v>
      </c>
      <c r="F17591" s="4">
        <v>37.386809999999997</v>
      </c>
    </row>
    <row r="17592" spans="1:6" x14ac:dyDescent="0.15">
      <c r="A17592" s="2" t="s">
        <v>60</v>
      </c>
      <c r="B17592" s="2" t="s">
        <v>55</v>
      </c>
      <c r="C17592" s="3" t="s">
        <v>37</v>
      </c>
      <c r="D17592" s="3" t="s">
        <v>38</v>
      </c>
      <c r="E17592" s="3">
        <v>1980</v>
      </c>
      <c r="F17592" s="4">
        <v>37.698195999999996</v>
      </c>
    </row>
    <row r="17593" spans="1:6" x14ac:dyDescent="0.15">
      <c r="A17593" s="2" t="s">
        <v>60</v>
      </c>
      <c r="B17593" s="2" t="s">
        <v>55</v>
      </c>
      <c r="C17593" s="3" t="s">
        <v>37</v>
      </c>
      <c r="D17593" s="3" t="s">
        <v>38</v>
      </c>
      <c r="E17593" s="3">
        <v>1981</v>
      </c>
      <c r="F17593" s="4">
        <v>37.971972000000001</v>
      </c>
    </row>
    <row r="17594" spans="1:6" x14ac:dyDescent="0.15">
      <c r="A17594" s="2" t="s">
        <v>60</v>
      </c>
      <c r="B17594" s="2" t="s">
        <v>55</v>
      </c>
      <c r="C17594" s="3" t="s">
        <v>37</v>
      </c>
      <c r="D17594" s="3" t="s">
        <v>38</v>
      </c>
      <c r="E17594" s="3">
        <v>1982</v>
      </c>
      <c r="F17594" s="4">
        <v>38.209693000000001</v>
      </c>
    </row>
    <row r="17595" spans="1:6" x14ac:dyDescent="0.15">
      <c r="A17595" s="2" t="s">
        <v>60</v>
      </c>
      <c r="B17595" s="2" t="s">
        <v>55</v>
      </c>
      <c r="C17595" s="3" t="s">
        <v>37</v>
      </c>
      <c r="D17595" s="3" t="s">
        <v>38</v>
      </c>
      <c r="E17595" s="3">
        <v>1983</v>
      </c>
      <c r="F17595" s="4">
        <v>38.413316999999999</v>
      </c>
    </row>
    <row r="17596" spans="1:6" x14ac:dyDescent="0.15">
      <c r="A17596" s="2" t="s">
        <v>60</v>
      </c>
      <c r="B17596" s="2" t="s">
        <v>55</v>
      </c>
      <c r="C17596" s="3" t="s">
        <v>37</v>
      </c>
      <c r="D17596" s="3" t="s">
        <v>38</v>
      </c>
      <c r="E17596" s="3">
        <v>1984</v>
      </c>
      <c r="F17596" s="4">
        <v>38.586708000000002</v>
      </c>
    </row>
    <row r="17597" spans="1:6" x14ac:dyDescent="0.15">
      <c r="A17597" s="2" t="s">
        <v>60</v>
      </c>
      <c r="B17597" s="2" t="s">
        <v>55</v>
      </c>
      <c r="C17597" s="3" t="s">
        <v>37</v>
      </c>
      <c r="D17597" s="3" t="s">
        <v>38</v>
      </c>
      <c r="E17597" s="3">
        <v>1985</v>
      </c>
      <c r="F17597" s="4">
        <v>38.733875999999995</v>
      </c>
    </row>
    <row r="17598" spans="1:6" x14ac:dyDescent="0.15">
      <c r="A17598" s="2" t="s">
        <v>60</v>
      </c>
      <c r="B17598" s="2" t="s">
        <v>55</v>
      </c>
      <c r="C17598" s="3" t="s">
        <v>37</v>
      </c>
      <c r="D17598" s="3" t="s">
        <v>38</v>
      </c>
      <c r="E17598" s="3">
        <v>1986</v>
      </c>
      <c r="F17598" s="4">
        <v>38.855626000000001</v>
      </c>
    </row>
    <row r="17599" spans="1:6" x14ac:dyDescent="0.15">
      <c r="A17599" s="2" t="s">
        <v>60</v>
      </c>
      <c r="B17599" s="2" t="s">
        <v>55</v>
      </c>
      <c r="C17599" s="3" t="s">
        <v>37</v>
      </c>
      <c r="D17599" s="3" t="s">
        <v>38</v>
      </c>
      <c r="E17599" s="3">
        <v>1987</v>
      </c>
      <c r="F17599" s="4">
        <v>38.954496999999996</v>
      </c>
    </row>
    <row r="17600" spans="1:6" x14ac:dyDescent="0.15">
      <c r="A17600" s="2" t="s">
        <v>60</v>
      </c>
      <c r="B17600" s="2" t="s">
        <v>55</v>
      </c>
      <c r="C17600" s="3" t="s">
        <v>37</v>
      </c>
      <c r="D17600" s="3" t="s">
        <v>38</v>
      </c>
      <c r="E17600" s="3">
        <v>1988</v>
      </c>
      <c r="F17600" s="4">
        <v>39.038691999999998</v>
      </c>
    </row>
    <row r="17601" spans="1:6" x14ac:dyDescent="0.15">
      <c r="A17601" s="2" t="s">
        <v>60</v>
      </c>
      <c r="B17601" s="2" t="s">
        <v>55</v>
      </c>
      <c r="C17601" s="3" t="s">
        <v>37</v>
      </c>
      <c r="D17601" s="3" t="s">
        <v>38</v>
      </c>
      <c r="E17601" s="3">
        <v>1989</v>
      </c>
      <c r="F17601" s="4">
        <v>39.118561</v>
      </c>
    </row>
    <row r="17602" spans="1:6" x14ac:dyDescent="0.15">
      <c r="A17602" s="2" t="s">
        <v>60</v>
      </c>
      <c r="B17602" s="2" t="s">
        <v>55</v>
      </c>
      <c r="C17602" s="3" t="s">
        <v>37</v>
      </c>
      <c r="D17602" s="3" t="s">
        <v>38</v>
      </c>
      <c r="E17602" s="3">
        <v>1990</v>
      </c>
      <c r="F17602" s="4">
        <v>39.202525000000001</v>
      </c>
    </row>
    <row r="17603" spans="1:6" x14ac:dyDescent="0.15">
      <c r="A17603" s="2" t="s">
        <v>60</v>
      </c>
      <c r="B17603" s="2" t="s">
        <v>55</v>
      </c>
      <c r="C17603" s="3" t="s">
        <v>37</v>
      </c>
      <c r="D17603" s="3" t="s">
        <v>38</v>
      </c>
      <c r="E17603" s="3">
        <v>1991</v>
      </c>
      <c r="F17603" s="4">
        <v>39.299081000000001</v>
      </c>
    </row>
    <row r="17604" spans="1:6" x14ac:dyDescent="0.15">
      <c r="A17604" s="2" t="s">
        <v>60</v>
      </c>
      <c r="B17604" s="2" t="s">
        <v>55</v>
      </c>
      <c r="C17604" s="3" t="s">
        <v>37</v>
      </c>
      <c r="D17604" s="3" t="s">
        <v>38</v>
      </c>
      <c r="E17604" s="3">
        <v>1992</v>
      </c>
      <c r="F17604" s="4">
        <v>39.410857</v>
      </c>
    </row>
    <row r="17605" spans="1:6" x14ac:dyDescent="0.15">
      <c r="A17605" s="2" t="s">
        <v>60</v>
      </c>
      <c r="B17605" s="2" t="s">
        <v>55</v>
      </c>
      <c r="C17605" s="3" t="s">
        <v>37</v>
      </c>
      <c r="D17605" s="3" t="s">
        <v>38</v>
      </c>
      <c r="E17605" s="3">
        <v>1993</v>
      </c>
      <c r="F17605" s="4">
        <v>39.533724999999997</v>
      </c>
    </row>
    <row r="17606" spans="1:6" x14ac:dyDescent="0.15">
      <c r="A17606" s="2" t="s">
        <v>60</v>
      </c>
      <c r="B17606" s="2" t="s">
        <v>55</v>
      </c>
      <c r="C17606" s="3" t="s">
        <v>37</v>
      </c>
      <c r="D17606" s="3" t="s">
        <v>38</v>
      </c>
      <c r="E17606" s="3">
        <v>1994</v>
      </c>
      <c r="F17606" s="4">
        <v>39.660069</v>
      </c>
    </row>
    <row r="17607" spans="1:6" x14ac:dyDescent="0.15">
      <c r="A17607" s="2" t="s">
        <v>60</v>
      </c>
      <c r="B17607" s="2" t="s">
        <v>55</v>
      </c>
      <c r="C17607" s="3" t="s">
        <v>37</v>
      </c>
      <c r="D17607" s="3" t="s">
        <v>38</v>
      </c>
      <c r="E17607" s="3">
        <v>1995</v>
      </c>
      <c r="F17607" s="4">
        <v>39.787419</v>
      </c>
    </row>
    <row r="17608" spans="1:6" x14ac:dyDescent="0.15">
      <c r="A17608" s="2" t="s">
        <v>60</v>
      </c>
      <c r="B17608" s="2" t="s">
        <v>55</v>
      </c>
      <c r="C17608" s="3" t="s">
        <v>37</v>
      </c>
      <c r="D17608" s="3" t="s">
        <v>38</v>
      </c>
      <c r="E17608" s="3">
        <v>1996</v>
      </c>
      <c r="F17608" s="4">
        <v>39.908958999999996</v>
      </c>
    </row>
    <row r="17609" spans="1:6" x14ac:dyDescent="0.15">
      <c r="A17609" s="2" t="s">
        <v>60</v>
      </c>
      <c r="B17609" s="2" t="s">
        <v>55</v>
      </c>
      <c r="C17609" s="3" t="s">
        <v>37</v>
      </c>
      <c r="D17609" s="3" t="s">
        <v>38</v>
      </c>
      <c r="E17609" s="3">
        <v>1997</v>
      </c>
      <c r="F17609" s="4">
        <v>40.035292999999996</v>
      </c>
    </row>
    <row r="17610" spans="1:6" x14ac:dyDescent="0.15">
      <c r="A17610" s="2" t="s">
        <v>60</v>
      </c>
      <c r="B17610" s="2" t="s">
        <v>55</v>
      </c>
      <c r="C17610" s="3" t="s">
        <v>37</v>
      </c>
      <c r="D17610" s="3" t="s">
        <v>38</v>
      </c>
      <c r="E17610" s="3">
        <v>1998</v>
      </c>
      <c r="F17610" s="4">
        <v>40.201560000000001</v>
      </c>
    </row>
    <row r="17611" spans="1:6" x14ac:dyDescent="0.15">
      <c r="A17611" s="2" t="s">
        <v>60</v>
      </c>
      <c r="B17611" s="2" t="s">
        <v>55</v>
      </c>
      <c r="C17611" s="3" t="s">
        <v>37</v>
      </c>
      <c r="D17611" s="3" t="s">
        <v>38</v>
      </c>
      <c r="E17611" s="3">
        <v>1999</v>
      </c>
      <c r="F17611" s="4">
        <v>40.454470000000001</v>
      </c>
    </row>
    <row r="17612" spans="1:6" x14ac:dyDescent="0.15">
      <c r="A17612" s="2" t="s">
        <v>60</v>
      </c>
      <c r="B17612" s="2" t="s">
        <v>55</v>
      </c>
      <c r="C17612" s="3" t="s">
        <v>37</v>
      </c>
      <c r="D17612" s="3" t="s">
        <v>38</v>
      </c>
      <c r="E17612" s="3">
        <v>2000</v>
      </c>
      <c r="F17612" s="4">
        <v>40.824753999999999</v>
      </c>
    </row>
    <row r="17613" spans="1:6" x14ac:dyDescent="0.15">
      <c r="A17613" s="2" t="s">
        <v>60</v>
      </c>
      <c r="B17613" s="2" t="s">
        <v>55</v>
      </c>
      <c r="C17613" s="3" t="s">
        <v>37</v>
      </c>
      <c r="D17613" s="3" t="s">
        <v>38</v>
      </c>
      <c r="E17613" s="3">
        <v>2001</v>
      </c>
      <c r="F17613" s="4">
        <v>41.319426999999997</v>
      </c>
    </row>
    <row r="17614" spans="1:6" x14ac:dyDescent="0.15">
      <c r="A17614" s="2" t="s">
        <v>60</v>
      </c>
      <c r="B17614" s="2" t="s">
        <v>55</v>
      </c>
      <c r="C17614" s="3" t="s">
        <v>37</v>
      </c>
      <c r="D17614" s="3" t="s">
        <v>38</v>
      </c>
      <c r="E17614" s="3">
        <v>2002</v>
      </c>
      <c r="F17614" s="4">
        <v>41.919584999999998</v>
      </c>
    </row>
    <row r="17615" spans="1:6" x14ac:dyDescent="0.15">
      <c r="A17615" s="2" t="s">
        <v>60</v>
      </c>
      <c r="B17615" s="2" t="s">
        <v>55</v>
      </c>
      <c r="C17615" s="3" t="s">
        <v>37</v>
      </c>
      <c r="D17615" s="3" t="s">
        <v>38</v>
      </c>
      <c r="E17615" s="3">
        <v>2003</v>
      </c>
      <c r="F17615" s="4">
        <v>42.596452999999997</v>
      </c>
    </row>
    <row r="17616" spans="1:6" x14ac:dyDescent="0.15">
      <c r="A17616" s="2" t="s">
        <v>60</v>
      </c>
      <c r="B17616" s="2" t="s">
        <v>55</v>
      </c>
      <c r="C17616" s="3" t="s">
        <v>37</v>
      </c>
      <c r="D17616" s="3" t="s">
        <v>38</v>
      </c>
      <c r="E17616" s="3">
        <v>2004</v>
      </c>
      <c r="F17616" s="4">
        <v>43.308344999999996</v>
      </c>
    </row>
    <row r="17617" spans="1:6" x14ac:dyDescent="0.15">
      <c r="A17617" s="2" t="s">
        <v>60</v>
      </c>
      <c r="B17617" s="2" t="s">
        <v>55</v>
      </c>
      <c r="C17617" s="3" t="s">
        <v>37</v>
      </c>
      <c r="D17617" s="3" t="s">
        <v>38</v>
      </c>
      <c r="E17617" s="3">
        <v>2005</v>
      </c>
      <c r="F17617" s="4">
        <v>44.019123</v>
      </c>
    </row>
    <row r="17618" spans="1:6" x14ac:dyDescent="0.15">
      <c r="A17618" s="2" t="s">
        <v>60</v>
      </c>
      <c r="B17618" s="2" t="s">
        <v>55</v>
      </c>
      <c r="C17618" s="3" t="s">
        <v>37</v>
      </c>
      <c r="D17618" s="3" t="s">
        <v>38</v>
      </c>
      <c r="E17618" s="3">
        <v>2006</v>
      </c>
      <c r="F17618" s="4">
        <v>44.728564999999996</v>
      </c>
    </row>
    <row r="17619" spans="1:6" x14ac:dyDescent="0.15">
      <c r="A17619" s="2" t="s">
        <v>60</v>
      </c>
      <c r="B17619" s="2" t="s">
        <v>55</v>
      </c>
      <c r="C17619" s="3" t="s">
        <v>37</v>
      </c>
      <c r="D17619" s="3" t="s">
        <v>38</v>
      </c>
      <c r="E17619" s="3">
        <v>2007</v>
      </c>
      <c r="F17619" s="4">
        <v>45.429075999999995</v>
      </c>
    </row>
    <row r="17620" spans="1:6" x14ac:dyDescent="0.15">
      <c r="A17620" s="2" t="s">
        <v>60</v>
      </c>
      <c r="B17620" s="2" t="s">
        <v>55</v>
      </c>
      <c r="C17620" s="3" t="s">
        <v>37</v>
      </c>
      <c r="D17620" s="3" t="s">
        <v>38</v>
      </c>
      <c r="E17620" s="3">
        <v>2008</v>
      </c>
      <c r="F17620" s="4">
        <v>46.068810999999997</v>
      </c>
    </row>
    <row r="17621" spans="1:6" x14ac:dyDescent="0.15">
      <c r="A17621" s="2" t="s">
        <v>60</v>
      </c>
      <c r="B17621" s="2" t="s">
        <v>55</v>
      </c>
      <c r="C17621" s="3" t="s">
        <v>37</v>
      </c>
      <c r="D17621" s="3" t="s">
        <v>38</v>
      </c>
      <c r="E17621" s="3">
        <v>2009</v>
      </c>
      <c r="F17621" s="4">
        <v>46.583565</v>
      </c>
    </row>
    <row r="17622" spans="1:6" x14ac:dyDescent="0.15">
      <c r="A17622" s="2" t="s">
        <v>60</v>
      </c>
      <c r="B17622" s="2" t="s">
        <v>55</v>
      </c>
      <c r="C17622" s="3" t="s">
        <v>37</v>
      </c>
      <c r="D17622" s="3" t="s">
        <v>38</v>
      </c>
      <c r="E17622" s="3">
        <v>2010</v>
      </c>
      <c r="F17622" s="4">
        <v>46.931014999999995</v>
      </c>
    </row>
    <row r="17623" spans="1:6" x14ac:dyDescent="0.15">
      <c r="A17623" s="2" t="s">
        <v>60</v>
      </c>
      <c r="B17623" s="2" t="s">
        <v>55</v>
      </c>
      <c r="C17623" s="3" t="s">
        <v>37</v>
      </c>
      <c r="D17623" s="3" t="s">
        <v>38</v>
      </c>
      <c r="E17623" s="3">
        <v>2011</v>
      </c>
      <c r="F17623" s="4">
        <v>47.084240000000001</v>
      </c>
    </row>
    <row r="17624" spans="1:6" x14ac:dyDescent="0.15">
      <c r="A17624" s="2" t="s">
        <v>60</v>
      </c>
      <c r="B17624" s="2" t="s">
        <v>55</v>
      </c>
      <c r="C17624" s="3" t="s">
        <v>37</v>
      </c>
      <c r="D17624" s="3" t="s">
        <v>38</v>
      </c>
      <c r="E17624" s="3">
        <v>2012</v>
      </c>
      <c r="F17624" s="4">
        <v>47.06306</v>
      </c>
    </row>
    <row r="17625" spans="1:6" x14ac:dyDescent="0.15">
      <c r="A17625" s="2" t="s">
        <v>60</v>
      </c>
      <c r="B17625" s="2" t="s">
        <v>55</v>
      </c>
      <c r="C17625" s="3" t="s">
        <v>37</v>
      </c>
      <c r="D17625" s="3" t="s">
        <v>38</v>
      </c>
      <c r="E17625" s="3">
        <v>2013</v>
      </c>
      <c r="F17625" s="4">
        <v>46.930554999999998</v>
      </c>
    </row>
    <row r="17626" spans="1:6" x14ac:dyDescent="0.15">
      <c r="A17626" s="2" t="s">
        <v>60</v>
      </c>
      <c r="B17626" s="2" t="s">
        <v>55</v>
      </c>
      <c r="C17626" s="3" t="s">
        <v>37</v>
      </c>
      <c r="D17626" s="3" t="s">
        <v>38</v>
      </c>
      <c r="E17626" s="3">
        <v>2014</v>
      </c>
      <c r="F17626" s="4">
        <v>46.777924999999996</v>
      </c>
    </row>
    <row r="17627" spans="1:6" x14ac:dyDescent="0.15">
      <c r="A17627" s="2" t="s">
        <v>60</v>
      </c>
      <c r="B17627" s="2" t="s">
        <v>55</v>
      </c>
      <c r="C17627" s="3" t="s">
        <v>37</v>
      </c>
      <c r="D17627" s="3" t="s">
        <v>38</v>
      </c>
      <c r="E17627" s="3">
        <v>2015</v>
      </c>
      <c r="F17627" s="4">
        <v>46.671925999999999</v>
      </c>
    </row>
    <row r="17628" spans="1:6" x14ac:dyDescent="0.15">
      <c r="A17628" s="2" t="s">
        <v>60</v>
      </c>
      <c r="B17628" s="2" t="s">
        <v>55</v>
      </c>
      <c r="C17628" s="3" t="s">
        <v>37</v>
      </c>
      <c r="D17628" s="3" t="s">
        <v>38</v>
      </c>
      <c r="E17628" s="3">
        <v>2016</v>
      </c>
      <c r="F17628" s="4">
        <v>46.634139999999995</v>
      </c>
    </row>
    <row r="17629" spans="1:6" x14ac:dyDescent="0.15">
      <c r="A17629" s="2" t="s">
        <v>60</v>
      </c>
      <c r="B17629" s="2" t="s">
        <v>55</v>
      </c>
      <c r="C17629" s="3" t="s">
        <v>37</v>
      </c>
      <c r="D17629" s="3" t="s">
        <v>38</v>
      </c>
      <c r="E17629" s="3">
        <v>2017</v>
      </c>
      <c r="F17629" s="4">
        <v>46.647427999999998</v>
      </c>
    </row>
    <row r="17630" spans="1:6" x14ac:dyDescent="0.15">
      <c r="A17630" s="2" t="s">
        <v>60</v>
      </c>
      <c r="B17630" s="2" t="s">
        <v>55</v>
      </c>
      <c r="C17630" s="3" t="s">
        <v>37</v>
      </c>
      <c r="D17630" s="3" t="s">
        <v>38</v>
      </c>
      <c r="E17630" s="3">
        <v>2018</v>
      </c>
      <c r="F17630" s="4">
        <v>46.692858000000001</v>
      </c>
    </row>
    <row r="17631" spans="1:6" x14ac:dyDescent="0.15">
      <c r="A17631" s="2" t="s">
        <v>60</v>
      </c>
      <c r="B17631" s="2" t="s">
        <v>55</v>
      </c>
      <c r="C17631" s="3" t="s">
        <v>37</v>
      </c>
      <c r="D17631" s="3" t="s">
        <v>38</v>
      </c>
      <c r="E17631" s="3">
        <v>2019</v>
      </c>
      <c r="F17631" s="4">
        <v>46.736775999999999</v>
      </c>
    </row>
    <row r="17632" spans="1:6" x14ac:dyDescent="0.15">
      <c r="A17632" s="2" t="s">
        <v>60</v>
      </c>
      <c r="B17632" s="2" t="s">
        <v>55</v>
      </c>
      <c r="C17632" s="3" t="s">
        <v>39</v>
      </c>
      <c r="D17632" s="3" t="s">
        <v>40</v>
      </c>
      <c r="E17632" s="3">
        <v>1950</v>
      </c>
      <c r="F17632" s="4">
        <v>7.0245689111186449</v>
      </c>
    </row>
    <row r="17633" spans="1:6" x14ac:dyDescent="0.15">
      <c r="A17633" s="2" t="s">
        <v>60</v>
      </c>
      <c r="B17633" s="2" t="s">
        <v>55</v>
      </c>
      <c r="C17633" s="3" t="s">
        <v>39</v>
      </c>
      <c r="D17633" s="3" t="s">
        <v>40</v>
      </c>
      <c r="E17633" s="3">
        <v>1951</v>
      </c>
      <c r="F17633" s="4">
        <v>7.0834825229412717</v>
      </c>
    </row>
    <row r="17634" spans="1:6" x14ac:dyDescent="0.15">
      <c r="A17634" s="2" t="s">
        <v>60</v>
      </c>
      <c r="B17634" s="2" t="s">
        <v>55</v>
      </c>
      <c r="C17634" s="3" t="s">
        <v>39</v>
      </c>
      <c r="D17634" s="3" t="s">
        <v>40</v>
      </c>
      <c r="E17634" s="3">
        <v>1952</v>
      </c>
      <c r="F17634" s="4">
        <v>7.1354032922403396</v>
      </c>
    </row>
    <row r="17635" spans="1:6" x14ac:dyDescent="0.15">
      <c r="A17635" s="2" t="s">
        <v>60</v>
      </c>
      <c r="B17635" s="2" t="s">
        <v>55</v>
      </c>
      <c r="C17635" s="3" t="s">
        <v>39</v>
      </c>
      <c r="D17635" s="3" t="s">
        <v>40</v>
      </c>
      <c r="E17635" s="3">
        <v>1953</v>
      </c>
      <c r="F17635" s="4">
        <v>7.1822619751671004</v>
      </c>
    </row>
    <row r="17636" spans="1:6" x14ac:dyDescent="0.15">
      <c r="A17636" s="2" t="s">
        <v>60</v>
      </c>
      <c r="B17636" s="2" t="s">
        <v>55</v>
      </c>
      <c r="C17636" s="3" t="s">
        <v>39</v>
      </c>
      <c r="D17636" s="3" t="s">
        <v>40</v>
      </c>
      <c r="E17636" s="3">
        <v>1954</v>
      </c>
      <c r="F17636" s="4">
        <v>7.2243541784634813</v>
      </c>
    </row>
    <row r="17637" spans="1:6" x14ac:dyDescent="0.15">
      <c r="A17637" s="2" t="s">
        <v>60</v>
      </c>
      <c r="B17637" s="2" t="s">
        <v>55</v>
      </c>
      <c r="C17637" s="3" t="s">
        <v>39</v>
      </c>
      <c r="D17637" s="3" t="s">
        <v>40</v>
      </c>
      <c r="E17637" s="3">
        <v>1955</v>
      </c>
      <c r="F17637" s="4">
        <v>7.2733260436730207</v>
      </c>
    </row>
    <row r="17638" spans="1:6" x14ac:dyDescent="0.15">
      <c r="A17638" s="2" t="s">
        <v>60</v>
      </c>
      <c r="B17638" s="2" t="s">
        <v>55</v>
      </c>
      <c r="C17638" s="3" t="s">
        <v>39</v>
      </c>
      <c r="D17638" s="3" t="s">
        <v>40</v>
      </c>
      <c r="E17638" s="3">
        <v>1956</v>
      </c>
      <c r="F17638" s="4">
        <v>7.3255682077011981</v>
      </c>
    </row>
    <row r="17639" spans="1:6" x14ac:dyDescent="0.15">
      <c r="A17639" s="2" t="s">
        <v>60</v>
      </c>
      <c r="B17639" s="2" t="s">
        <v>55</v>
      </c>
      <c r="C17639" s="3" t="s">
        <v>39</v>
      </c>
      <c r="D17639" s="3" t="s">
        <v>40</v>
      </c>
      <c r="E17639" s="3">
        <v>1957</v>
      </c>
      <c r="F17639" s="4">
        <v>7.3748925087355266</v>
      </c>
    </row>
    <row r="17640" spans="1:6" x14ac:dyDescent="0.15">
      <c r="A17640" s="2" t="s">
        <v>60</v>
      </c>
      <c r="B17640" s="2" t="s">
        <v>55</v>
      </c>
      <c r="C17640" s="3" t="s">
        <v>39</v>
      </c>
      <c r="D17640" s="3" t="s">
        <v>40</v>
      </c>
      <c r="E17640" s="3">
        <v>1958</v>
      </c>
      <c r="F17640" s="4">
        <v>7.4203027663823615</v>
      </c>
    </row>
    <row r="17641" spans="1:6" x14ac:dyDescent="0.15">
      <c r="A17641" s="2" t="s">
        <v>60</v>
      </c>
      <c r="B17641" s="2" t="s">
        <v>55</v>
      </c>
      <c r="C17641" s="3" t="s">
        <v>39</v>
      </c>
      <c r="D17641" s="3" t="s">
        <v>40</v>
      </c>
      <c r="E17641" s="3">
        <v>1959</v>
      </c>
      <c r="F17641" s="4">
        <v>7.4574637334636051</v>
      </c>
    </row>
    <row r="17642" spans="1:6" x14ac:dyDescent="0.15">
      <c r="A17642" s="2" t="s">
        <v>60</v>
      </c>
      <c r="B17642" s="2" t="s">
        <v>55</v>
      </c>
      <c r="C17642" s="3" t="s">
        <v>39</v>
      </c>
      <c r="D17642" s="3" t="s">
        <v>40</v>
      </c>
      <c r="E17642" s="3">
        <v>1960</v>
      </c>
      <c r="F17642" s="4">
        <v>7.4916609922404582</v>
      </c>
    </row>
    <row r="17643" spans="1:6" x14ac:dyDescent="0.15">
      <c r="A17643" s="2" t="s">
        <v>60</v>
      </c>
      <c r="B17643" s="2" t="s">
        <v>55</v>
      </c>
      <c r="C17643" s="3" t="s">
        <v>39</v>
      </c>
      <c r="D17643" s="3" t="s">
        <v>40</v>
      </c>
      <c r="E17643" s="3">
        <v>1961</v>
      </c>
      <c r="F17643" s="4">
        <v>7.5313238716334503</v>
      </c>
    </row>
    <row r="17644" spans="1:6" x14ac:dyDescent="0.15">
      <c r="A17644" s="2" t="s">
        <v>60</v>
      </c>
      <c r="B17644" s="2" t="s">
        <v>55</v>
      </c>
      <c r="C17644" s="3" t="s">
        <v>39</v>
      </c>
      <c r="D17644" s="3" t="s">
        <v>40</v>
      </c>
      <c r="E17644" s="3">
        <v>1962</v>
      </c>
      <c r="F17644" s="4">
        <v>7.5729762464818222</v>
      </c>
    </row>
    <row r="17645" spans="1:6" x14ac:dyDescent="0.15">
      <c r="A17645" s="2" t="s">
        <v>60</v>
      </c>
      <c r="B17645" s="2" t="s">
        <v>55</v>
      </c>
      <c r="C17645" s="3" t="s">
        <v>39</v>
      </c>
      <c r="D17645" s="3" t="s">
        <v>40</v>
      </c>
      <c r="E17645" s="3">
        <v>1963</v>
      </c>
      <c r="F17645" s="4">
        <v>7.615780962312872</v>
      </c>
    </row>
    <row r="17646" spans="1:6" x14ac:dyDescent="0.15">
      <c r="A17646" s="2" t="s">
        <v>60</v>
      </c>
      <c r="B17646" s="2" t="s">
        <v>55</v>
      </c>
      <c r="C17646" s="3" t="s">
        <v>39</v>
      </c>
      <c r="D17646" s="3" t="s">
        <v>40</v>
      </c>
      <c r="E17646" s="3">
        <v>1964</v>
      </c>
      <c r="F17646" s="4">
        <v>7.6728927579201471</v>
      </c>
    </row>
    <row r="17647" spans="1:6" x14ac:dyDescent="0.15">
      <c r="A17647" s="2" t="s">
        <v>60</v>
      </c>
      <c r="B17647" s="2" t="s">
        <v>55</v>
      </c>
      <c r="C17647" s="3" t="s">
        <v>39</v>
      </c>
      <c r="D17647" s="3" t="s">
        <v>40</v>
      </c>
      <c r="E17647" s="3">
        <v>1965</v>
      </c>
      <c r="F17647" s="4">
        <v>7.7455007460458232</v>
      </c>
    </row>
    <row r="17648" spans="1:6" x14ac:dyDescent="0.15">
      <c r="A17648" s="2" t="s">
        <v>60</v>
      </c>
      <c r="B17648" s="2" t="s">
        <v>55</v>
      </c>
      <c r="C17648" s="3" t="s">
        <v>39</v>
      </c>
      <c r="D17648" s="3" t="s">
        <v>40</v>
      </c>
      <c r="E17648" s="3">
        <v>1966</v>
      </c>
      <c r="F17648" s="4">
        <v>7.8195562043407874</v>
      </c>
    </row>
    <row r="17649" spans="1:6" x14ac:dyDescent="0.15">
      <c r="A17649" s="2" t="s">
        <v>60</v>
      </c>
      <c r="B17649" s="2" t="s">
        <v>55</v>
      </c>
      <c r="C17649" s="3" t="s">
        <v>39</v>
      </c>
      <c r="D17649" s="3" t="s">
        <v>40</v>
      </c>
      <c r="E17649" s="3">
        <v>1967</v>
      </c>
      <c r="F17649" s="4">
        <v>7.8797807055117151</v>
      </c>
    </row>
    <row r="17650" spans="1:6" x14ac:dyDescent="0.15">
      <c r="A17650" s="2" t="s">
        <v>60</v>
      </c>
      <c r="B17650" s="2" t="s">
        <v>55</v>
      </c>
      <c r="C17650" s="3" t="s">
        <v>39</v>
      </c>
      <c r="D17650" s="3" t="s">
        <v>40</v>
      </c>
      <c r="E17650" s="3">
        <v>1968</v>
      </c>
      <c r="F17650" s="4">
        <v>7.9241336556841819</v>
      </c>
    </row>
    <row r="17651" spans="1:6" x14ac:dyDescent="0.15">
      <c r="A17651" s="2" t="s">
        <v>60</v>
      </c>
      <c r="B17651" s="2" t="s">
        <v>55</v>
      </c>
      <c r="C17651" s="3" t="s">
        <v>39</v>
      </c>
      <c r="D17651" s="3" t="s">
        <v>40</v>
      </c>
      <c r="E17651" s="3">
        <v>1969</v>
      </c>
      <c r="F17651" s="4">
        <v>7.9800186116791503</v>
      </c>
    </row>
    <row r="17652" spans="1:6" x14ac:dyDescent="0.15">
      <c r="A17652" s="2" t="s">
        <v>60</v>
      </c>
      <c r="B17652" s="2" t="s">
        <v>55</v>
      </c>
      <c r="C17652" s="3" t="s">
        <v>39</v>
      </c>
      <c r="D17652" s="3" t="s">
        <v>40</v>
      </c>
      <c r="E17652" s="3">
        <v>1970</v>
      </c>
      <c r="F17652" s="4">
        <v>8.0549160000000004</v>
      </c>
    </row>
    <row r="17653" spans="1:6" x14ac:dyDescent="0.15">
      <c r="A17653" s="2" t="s">
        <v>60</v>
      </c>
      <c r="B17653" s="2" t="s">
        <v>55</v>
      </c>
      <c r="C17653" s="3" t="s">
        <v>39</v>
      </c>
      <c r="D17653" s="3" t="s">
        <v>40</v>
      </c>
      <c r="E17653" s="3">
        <v>1971</v>
      </c>
      <c r="F17653" s="4">
        <v>8.0957930000000005</v>
      </c>
    </row>
    <row r="17654" spans="1:6" x14ac:dyDescent="0.15">
      <c r="A17654" s="2" t="s">
        <v>60</v>
      </c>
      <c r="B17654" s="2" t="s">
        <v>55</v>
      </c>
      <c r="C17654" s="3" t="s">
        <v>39</v>
      </c>
      <c r="D17654" s="3" t="s">
        <v>40</v>
      </c>
      <c r="E17654" s="3">
        <v>1972</v>
      </c>
      <c r="F17654" s="4">
        <v>8.1270340000000001</v>
      </c>
    </row>
    <row r="17655" spans="1:6" x14ac:dyDescent="0.15">
      <c r="A17655" s="2" t="s">
        <v>60</v>
      </c>
      <c r="B17655" s="2" t="s">
        <v>55</v>
      </c>
      <c r="C17655" s="3" t="s">
        <v>39</v>
      </c>
      <c r="D17655" s="3" t="s">
        <v>40</v>
      </c>
      <c r="E17655" s="3">
        <v>1973</v>
      </c>
      <c r="F17655" s="4">
        <v>8.1515979999999999</v>
      </c>
    </row>
    <row r="17656" spans="1:6" x14ac:dyDescent="0.15">
      <c r="A17656" s="2" t="s">
        <v>60</v>
      </c>
      <c r="B17656" s="2" t="s">
        <v>55</v>
      </c>
      <c r="C17656" s="3" t="s">
        <v>39</v>
      </c>
      <c r="D17656" s="3" t="s">
        <v>40</v>
      </c>
      <c r="E17656" s="3">
        <v>1974</v>
      </c>
      <c r="F17656" s="4">
        <v>8.1739680000000003</v>
      </c>
    </row>
    <row r="17657" spans="1:6" x14ac:dyDescent="0.15">
      <c r="A17657" s="2" t="s">
        <v>60</v>
      </c>
      <c r="B17657" s="2" t="s">
        <v>55</v>
      </c>
      <c r="C17657" s="3" t="s">
        <v>39</v>
      </c>
      <c r="D17657" s="3" t="s">
        <v>40</v>
      </c>
      <c r="E17657" s="3">
        <v>1975</v>
      </c>
      <c r="F17657" s="4">
        <v>8.1973400000000005</v>
      </c>
    </row>
    <row r="17658" spans="1:6" x14ac:dyDescent="0.15">
      <c r="A17658" s="2" t="s">
        <v>60</v>
      </c>
      <c r="B17658" s="2" t="s">
        <v>55</v>
      </c>
      <c r="C17658" s="3" t="s">
        <v>39</v>
      </c>
      <c r="D17658" s="3" t="s">
        <v>40</v>
      </c>
      <c r="E17658" s="3">
        <v>1976</v>
      </c>
      <c r="F17658" s="4">
        <v>8.2232489999999991</v>
      </c>
    </row>
    <row r="17659" spans="1:6" x14ac:dyDescent="0.15">
      <c r="A17659" s="2" t="s">
        <v>60</v>
      </c>
      <c r="B17659" s="2" t="s">
        <v>55</v>
      </c>
      <c r="C17659" s="3" t="s">
        <v>39</v>
      </c>
      <c r="D17659" s="3" t="s">
        <v>40</v>
      </c>
      <c r="E17659" s="3">
        <v>1977</v>
      </c>
      <c r="F17659" s="4">
        <v>8.2506950000000003</v>
      </c>
    </row>
    <row r="17660" spans="1:6" x14ac:dyDescent="0.15">
      <c r="A17660" s="2" t="s">
        <v>60</v>
      </c>
      <c r="B17660" s="2" t="s">
        <v>55</v>
      </c>
      <c r="C17660" s="3" t="s">
        <v>39</v>
      </c>
      <c r="D17660" s="3" t="s">
        <v>40</v>
      </c>
      <c r="E17660" s="3">
        <v>1978</v>
      </c>
      <c r="F17660" s="4">
        <v>8.2774140000000003</v>
      </c>
    </row>
    <row r="17661" spans="1:6" x14ac:dyDescent="0.15">
      <c r="A17661" s="2" t="s">
        <v>60</v>
      </c>
      <c r="B17661" s="2" t="s">
        <v>55</v>
      </c>
      <c r="C17661" s="3" t="s">
        <v>39</v>
      </c>
      <c r="D17661" s="3" t="s">
        <v>40</v>
      </c>
      <c r="E17661" s="3">
        <v>1979</v>
      </c>
      <c r="F17661" s="4">
        <v>8.3000030000000002</v>
      </c>
    </row>
    <row r="17662" spans="1:6" x14ac:dyDescent="0.15">
      <c r="A17662" s="2" t="s">
        <v>60</v>
      </c>
      <c r="B17662" s="2" t="s">
        <v>55</v>
      </c>
      <c r="C17662" s="3" t="s">
        <v>39</v>
      </c>
      <c r="D17662" s="3" t="s">
        <v>40</v>
      </c>
      <c r="E17662" s="3">
        <v>1980</v>
      </c>
      <c r="F17662" s="4">
        <v>8.316338</v>
      </c>
    </row>
    <row r="17663" spans="1:6" x14ac:dyDescent="0.15">
      <c r="A17663" s="2" t="s">
        <v>60</v>
      </c>
      <c r="B17663" s="2" t="s">
        <v>55</v>
      </c>
      <c r="C17663" s="3" t="s">
        <v>39</v>
      </c>
      <c r="D17663" s="3" t="s">
        <v>40</v>
      </c>
      <c r="E17663" s="3">
        <v>1981</v>
      </c>
      <c r="F17663" s="4">
        <v>8.3254929999999998</v>
      </c>
    </row>
    <row r="17664" spans="1:6" x14ac:dyDescent="0.15">
      <c r="A17664" s="2" t="s">
        <v>60</v>
      </c>
      <c r="B17664" s="2" t="s">
        <v>55</v>
      </c>
      <c r="C17664" s="3" t="s">
        <v>39</v>
      </c>
      <c r="D17664" s="3" t="s">
        <v>40</v>
      </c>
      <c r="E17664" s="3">
        <v>1982</v>
      </c>
      <c r="F17664" s="4">
        <v>8.3294249999999987</v>
      </c>
    </row>
    <row r="17665" spans="1:6" x14ac:dyDescent="0.15">
      <c r="A17665" s="2" t="s">
        <v>60</v>
      </c>
      <c r="B17665" s="2" t="s">
        <v>55</v>
      </c>
      <c r="C17665" s="3" t="s">
        <v>39</v>
      </c>
      <c r="D17665" s="3" t="s">
        <v>40</v>
      </c>
      <c r="E17665" s="3">
        <v>1983</v>
      </c>
      <c r="F17665" s="4">
        <v>8.3324429999999996</v>
      </c>
    </row>
    <row r="17666" spans="1:6" x14ac:dyDescent="0.15">
      <c r="A17666" s="2" t="s">
        <v>60</v>
      </c>
      <c r="B17666" s="2" t="s">
        <v>55</v>
      </c>
      <c r="C17666" s="3" t="s">
        <v>39</v>
      </c>
      <c r="D17666" s="3" t="s">
        <v>40</v>
      </c>
      <c r="E17666" s="3">
        <v>1984</v>
      </c>
      <c r="F17666" s="4">
        <v>8.3404399999999992</v>
      </c>
    </row>
    <row r="17667" spans="1:6" x14ac:dyDescent="0.15">
      <c r="A17667" s="2" t="s">
        <v>60</v>
      </c>
      <c r="B17667" s="2" t="s">
        <v>55</v>
      </c>
      <c r="C17667" s="3" t="s">
        <v>39</v>
      </c>
      <c r="D17667" s="3" t="s">
        <v>40</v>
      </c>
      <c r="E17667" s="3">
        <v>1985</v>
      </c>
      <c r="F17667" s="4">
        <v>8.3576519999999999</v>
      </c>
    </row>
    <row r="17668" spans="1:6" x14ac:dyDescent="0.15">
      <c r="A17668" s="2" t="s">
        <v>60</v>
      </c>
      <c r="B17668" s="2" t="s">
        <v>55</v>
      </c>
      <c r="C17668" s="3" t="s">
        <v>39</v>
      </c>
      <c r="D17668" s="3" t="s">
        <v>40</v>
      </c>
      <c r="E17668" s="3">
        <v>1986</v>
      </c>
      <c r="F17668" s="4">
        <v>8.3849889999999991</v>
      </c>
    </row>
    <row r="17669" spans="1:6" x14ac:dyDescent="0.15">
      <c r="A17669" s="2" t="s">
        <v>60</v>
      </c>
      <c r="B17669" s="2" t="s">
        <v>55</v>
      </c>
      <c r="C17669" s="3" t="s">
        <v>39</v>
      </c>
      <c r="D17669" s="3" t="s">
        <v>40</v>
      </c>
      <c r="E17669" s="3">
        <v>1987</v>
      </c>
      <c r="F17669" s="4">
        <v>8.4210560000000001</v>
      </c>
    </row>
    <row r="17670" spans="1:6" x14ac:dyDescent="0.15">
      <c r="A17670" s="2" t="s">
        <v>60</v>
      </c>
      <c r="B17670" s="2" t="s">
        <v>55</v>
      </c>
      <c r="C17670" s="3" t="s">
        <v>39</v>
      </c>
      <c r="D17670" s="3" t="s">
        <v>40</v>
      </c>
      <c r="E17670" s="3">
        <v>1988</v>
      </c>
      <c r="F17670" s="4">
        <v>8.4647869999999994</v>
      </c>
    </row>
    <row r="17671" spans="1:6" x14ac:dyDescent="0.15">
      <c r="A17671" s="2" t="s">
        <v>60</v>
      </c>
      <c r="B17671" s="2" t="s">
        <v>55</v>
      </c>
      <c r="C17671" s="3" t="s">
        <v>39</v>
      </c>
      <c r="D17671" s="3" t="s">
        <v>40</v>
      </c>
      <c r="E17671" s="3">
        <v>1989</v>
      </c>
      <c r="F17671" s="4">
        <v>8.5142059999999997</v>
      </c>
    </row>
    <row r="17672" spans="1:6" x14ac:dyDescent="0.15">
      <c r="A17672" s="2" t="s">
        <v>60</v>
      </c>
      <c r="B17672" s="2" t="s">
        <v>55</v>
      </c>
      <c r="C17672" s="3" t="s">
        <v>39</v>
      </c>
      <c r="D17672" s="3" t="s">
        <v>40</v>
      </c>
      <c r="E17672" s="3">
        <v>1990</v>
      </c>
      <c r="F17672" s="4">
        <v>8.5673839999999988</v>
      </c>
    </row>
    <row r="17673" spans="1:6" x14ac:dyDescent="0.15">
      <c r="A17673" s="2" t="s">
        <v>60</v>
      </c>
      <c r="B17673" s="2" t="s">
        <v>55</v>
      </c>
      <c r="C17673" s="3" t="s">
        <v>39</v>
      </c>
      <c r="D17673" s="3" t="s">
        <v>40</v>
      </c>
      <c r="E17673" s="3">
        <v>1991</v>
      </c>
      <c r="F17673" s="4">
        <v>8.6251370000000005</v>
      </c>
    </row>
    <row r="17674" spans="1:6" x14ac:dyDescent="0.15">
      <c r="A17674" s="2" t="s">
        <v>60</v>
      </c>
      <c r="B17674" s="2" t="s">
        <v>55</v>
      </c>
      <c r="C17674" s="3" t="s">
        <v>39</v>
      </c>
      <c r="D17674" s="3" t="s">
        <v>40</v>
      </c>
      <c r="E17674" s="3">
        <v>1992</v>
      </c>
      <c r="F17674" s="4">
        <v>8.6867380000000001</v>
      </c>
    </row>
    <row r="17675" spans="1:6" x14ac:dyDescent="0.15">
      <c r="A17675" s="2" t="s">
        <v>60</v>
      </c>
      <c r="B17675" s="2" t="s">
        <v>55</v>
      </c>
      <c r="C17675" s="3" t="s">
        <v>39</v>
      </c>
      <c r="D17675" s="3" t="s">
        <v>40</v>
      </c>
      <c r="E17675" s="3">
        <v>1993</v>
      </c>
      <c r="F17675" s="4">
        <v>8.7467759999999988</v>
      </c>
    </row>
    <row r="17676" spans="1:6" x14ac:dyDescent="0.15">
      <c r="A17676" s="2" t="s">
        <v>60</v>
      </c>
      <c r="B17676" s="2" t="s">
        <v>55</v>
      </c>
      <c r="C17676" s="3" t="s">
        <v>39</v>
      </c>
      <c r="D17676" s="3" t="s">
        <v>40</v>
      </c>
      <c r="E17676" s="3">
        <v>1994</v>
      </c>
      <c r="F17676" s="4">
        <v>8.798233999999999</v>
      </c>
    </row>
    <row r="17677" spans="1:6" x14ac:dyDescent="0.15">
      <c r="A17677" s="2" t="s">
        <v>60</v>
      </c>
      <c r="B17677" s="2" t="s">
        <v>55</v>
      </c>
      <c r="C17677" s="3" t="s">
        <v>39</v>
      </c>
      <c r="D17677" s="3" t="s">
        <v>40</v>
      </c>
      <c r="E17677" s="3">
        <v>1995</v>
      </c>
      <c r="F17677" s="4">
        <v>8.8364200000000004</v>
      </c>
    </row>
    <row r="17678" spans="1:6" x14ac:dyDescent="0.15">
      <c r="A17678" s="2" t="s">
        <v>60</v>
      </c>
      <c r="B17678" s="2" t="s">
        <v>55</v>
      </c>
      <c r="C17678" s="3" t="s">
        <v>39</v>
      </c>
      <c r="D17678" s="3" t="s">
        <v>40</v>
      </c>
      <c r="E17678" s="3">
        <v>1996</v>
      </c>
      <c r="F17678" s="4">
        <v>8.8591909999999991</v>
      </c>
    </row>
    <row r="17679" spans="1:6" x14ac:dyDescent="0.15">
      <c r="A17679" s="2" t="s">
        <v>60</v>
      </c>
      <c r="B17679" s="2" t="s">
        <v>55</v>
      </c>
      <c r="C17679" s="3" t="s">
        <v>39</v>
      </c>
      <c r="D17679" s="3" t="s">
        <v>40</v>
      </c>
      <c r="E17679" s="3">
        <v>1997</v>
      </c>
      <c r="F17679" s="4">
        <v>8.8688529999999997</v>
      </c>
    </row>
    <row r="17680" spans="1:6" x14ac:dyDescent="0.15">
      <c r="A17680" s="2" t="s">
        <v>60</v>
      </c>
      <c r="B17680" s="2" t="s">
        <v>55</v>
      </c>
      <c r="C17680" s="3" t="s">
        <v>39</v>
      </c>
      <c r="D17680" s="3" t="s">
        <v>40</v>
      </c>
      <c r="E17680" s="3">
        <v>1998</v>
      </c>
      <c r="F17680" s="4">
        <v>8.8708479999999987</v>
      </c>
    </row>
    <row r="17681" spans="1:6" x14ac:dyDescent="0.15">
      <c r="A17681" s="2" t="s">
        <v>60</v>
      </c>
      <c r="B17681" s="2" t="s">
        <v>55</v>
      </c>
      <c r="C17681" s="3" t="s">
        <v>39</v>
      </c>
      <c r="D17681" s="3" t="s">
        <v>40</v>
      </c>
      <c r="E17681" s="3">
        <v>1999</v>
      </c>
      <c r="F17681" s="4">
        <v>8.8730999999999991</v>
      </c>
    </row>
    <row r="17682" spans="1:6" x14ac:dyDescent="0.15">
      <c r="A17682" s="2" t="s">
        <v>60</v>
      </c>
      <c r="B17682" s="2" t="s">
        <v>55</v>
      </c>
      <c r="C17682" s="3" t="s">
        <v>39</v>
      </c>
      <c r="D17682" s="3" t="s">
        <v>40</v>
      </c>
      <c r="E17682" s="3">
        <v>2000</v>
      </c>
      <c r="F17682" s="4">
        <v>8.8816399999999991</v>
      </c>
    </row>
    <row r="17683" spans="1:6" x14ac:dyDescent="0.15">
      <c r="A17683" s="2" t="s">
        <v>60</v>
      </c>
      <c r="B17683" s="2" t="s">
        <v>55</v>
      </c>
      <c r="C17683" s="3" t="s">
        <v>39</v>
      </c>
      <c r="D17683" s="3" t="s">
        <v>40</v>
      </c>
      <c r="E17683" s="3">
        <v>2001</v>
      </c>
      <c r="F17683" s="4">
        <v>8.8977930000000001</v>
      </c>
    </row>
    <row r="17684" spans="1:6" x14ac:dyDescent="0.15">
      <c r="A17684" s="2" t="s">
        <v>60</v>
      </c>
      <c r="B17684" s="2" t="s">
        <v>55</v>
      </c>
      <c r="C17684" s="3" t="s">
        <v>39</v>
      </c>
      <c r="D17684" s="3" t="s">
        <v>40</v>
      </c>
      <c r="E17684" s="3">
        <v>2002</v>
      </c>
      <c r="F17684" s="4">
        <v>8.9207099999999997</v>
      </c>
    </row>
    <row r="17685" spans="1:6" x14ac:dyDescent="0.15">
      <c r="A17685" s="2" t="s">
        <v>60</v>
      </c>
      <c r="B17685" s="2" t="s">
        <v>55</v>
      </c>
      <c r="C17685" s="3" t="s">
        <v>39</v>
      </c>
      <c r="D17685" s="3" t="s">
        <v>40</v>
      </c>
      <c r="E17685" s="3">
        <v>2003</v>
      </c>
      <c r="F17685" s="4">
        <v>8.9514359999999993</v>
      </c>
    </row>
    <row r="17686" spans="1:6" x14ac:dyDescent="0.15">
      <c r="A17686" s="2" t="s">
        <v>60</v>
      </c>
      <c r="B17686" s="2" t="s">
        <v>55</v>
      </c>
      <c r="C17686" s="3" t="s">
        <v>39</v>
      </c>
      <c r="D17686" s="3" t="s">
        <v>40</v>
      </c>
      <c r="E17686" s="3">
        <v>2004</v>
      </c>
      <c r="F17686" s="4">
        <v>8.9906539999999993</v>
      </c>
    </row>
    <row r="17687" spans="1:6" x14ac:dyDescent="0.15">
      <c r="A17687" s="2" t="s">
        <v>60</v>
      </c>
      <c r="B17687" s="2" t="s">
        <v>55</v>
      </c>
      <c r="C17687" s="3" t="s">
        <v>39</v>
      </c>
      <c r="D17687" s="3" t="s">
        <v>40</v>
      </c>
      <c r="E17687" s="3">
        <v>2005</v>
      </c>
      <c r="F17687" s="4">
        <v>9.0386229999999994</v>
      </c>
    </row>
    <row r="17688" spans="1:6" x14ac:dyDescent="0.15">
      <c r="A17688" s="2" t="s">
        <v>60</v>
      </c>
      <c r="B17688" s="2" t="s">
        <v>55</v>
      </c>
      <c r="C17688" s="3" t="s">
        <v>39</v>
      </c>
      <c r="D17688" s="3" t="s">
        <v>40</v>
      </c>
      <c r="E17688" s="3">
        <v>2006</v>
      </c>
      <c r="F17688" s="4">
        <v>9.0961649999999992</v>
      </c>
    </row>
    <row r="17689" spans="1:6" x14ac:dyDescent="0.15">
      <c r="A17689" s="2" t="s">
        <v>60</v>
      </c>
      <c r="B17689" s="2" t="s">
        <v>55</v>
      </c>
      <c r="C17689" s="3" t="s">
        <v>39</v>
      </c>
      <c r="D17689" s="3" t="s">
        <v>40</v>
      </c>
      <c r="E17689" s="3">
        <v>2007</v>
      </c>
      <c r="F17689" s="4">
        <v>9.1629389999999997</v>
      </c>
    </row>
    <row r="17690" spans="1:6" x14ac:dyDescent="0.15">
      <c r="A17690" s="2" t="s">
        <v>60</v>
      </c>
      <c r="B17690" s="2" t="s">
        <v>55</v>
      </c>
      <c r="C17690" s="3" t="s">
        <v>39</v>
      </c>
      <c r="D17690" s="3" t="s">
        <v>40</v>
      </c>
      <c r="E17690" s="3">
        <v>2008</v>
      </c>
      <c r="F17690" s="4">
        <v>9.2364280000000001</v>
      </c>
    </row>
    <row r="17691" spans="1:6" x14ac:dyDescent="0.15">
      <c r="A17691" s="2" t="s">
        <v>60</v>
      </c>
      <c r="B17691" s="2" t="s">
        <v>55</v>
      </c>
      <c r="C17691" s="3" t="s">
        <v>39</v>
      </c>
      <c r="D17691" s="3" t="s">
        <v>40</v>
      </c>
      <c r="E17691" s="3">
        <v>2009</v>
      </c>
      <c r="F17691" s="4">
        <v>9.3130869999999994</v>
      </c>
    </row>
    <row r="17692" spans="1:6" x14ac:dyDescent="0.15">
      <c r="A17692" s="2" t="s">
        <v>60</v>
      </c>
      <c r="B17692" s="2" t="s">
        <v>55</v>
      </c>
      <c r="C17692" s="3" t="s">
        <v>39</v>
      </c>
      <c r="D17692" s="3" t="s">
        <v>40</v>
      </c>
      <c r="E17692" s="3">
        <v>2010</v>
      </c>
      <c r="F17692" s="4">
        <v>9.3901679999999992</v>
      </c>
    </row>
    <row r="17693" spans="1:6" x14ac:dyDescent="0.15">
      <c r="A17693" s="2" t="s">
        <v>60</v>
      </c>
      <c r="B17693" s="2" t="s">
        <v>55</v>
      </c>
      <c r="C17693" s="3" t="s">
        <v>39</v>
      </c>
      <c r="D17693" s="3" t="s">
        <v>40</v>
      </c>
      <c r="E17693" s="3">
        <v>2011</v>
      </c>
      <c r="F17693" s="4">
        <v>9.4667099999999991</v>
      </c>
    </row>
    <row r="17694" spans="1:6" x14ac:dyDescent="0.15">
      <c r="A17694" s="2" t="s">
        <v>60</v>
      </c>
      <c r="B17694" s="2" t="s">
        <v>55</v>
      </c>
      <c r="C17694" s="3" t="s">
        <v>39</v>
      </c>
      <c r="D17694" s="3" t="s">
        <v>40</v>
      </c>
      <c r="E17694" s="3">
        <v>2012</v>
      </c>
      <c r="F17694" s="4">
        <v>9.5428119999999996</v>
      </c>
    </row>
    <row r="17695" spans="1:6" x14ac:dyDescent="0.15">
      <c r="A17695" s="2" t="s">
        <v>60</v>
      </c>
      <c r="B17695" s="2" t="s">
        <v>55</v>
      </c>
      <c r="C17695" s="3" t="s">
        <v>39</v>
      </c>
      <c r="D17695" s="3" t="s">
        <v>40</v>
      </c>
      <c r="E17695" s="3">
        <v>2013</v>
      </c>
      <c r="F17695" s="4">
        <v>9.618015999999999</v>
      </c>
    </row>
    <row r="17696" spans="1:6" x14ac:dyDescent="0.15">
      <c r="A17696" s="2" t="s">
        <v>60</v>
      </c>
      <c r="B17696" s="2" t="s">
        <v>55</v>
      </c>
      <c r="C17696" s="3" t="s">
        <v>39</v>
      </c>
      <c r="D17696" s="3" t="s">
        <v>40</v>
      </c>
      <c r="E17696" s="3">
        <v>2014</v>
      </c>
      <c r="F17696" s="4">
        <v>9.6921309999999998</v>
      </c>
    </row>
    <row r="17697" spans="1:6" x14ac:dyDescent="0.15">
      <c r="A17697" s="2" t="s">
        <v>60</v>
      </c>
      <c r="B17697" s="2" t="s">
        <v>55</v>
      </c>
      <c r="C17697" s="3" t="s">
        <v>39</v>
      </c>
      <c r="D17697" s="3" t="s">
        <v>40</v>
      </c>
      <c r="E17697" s="3">
        <v>2015</v>
      </c>
      <c r="F17697" s="4">
        <v>9.7649499999999989</v>
      </c>
    </row>
    <row r="17698" spans="1:6" x14ac:dyDescent="0.15">
      <c r="A17698" s="2" t="s">
        <v>60</v>
      </c>
      <c r="B17698" s="2" t="s">
        <v>55</v>
      </c>
      <c r="C17698" s="3" t="s">
        <v>39</v>
      </c>
      <c r="D17698" s="3" t="s">
        <v>40</v>
      </c>
      <c r="E17698" s="3">
        <v>2016</v>
      </c>
      <c r="F17698" s="4">
        <v>9.8360070000000004</v>
      </c>
    </row>
    <row r="17699" spans="1:6" x14ac:dyDescent="0.15">
      <c r="A17699" s="2" t="s">
        <v>60</v>
      </c>
      <c r="B17699" s="2" t="s">
        <v>55</v>
      </c>
      <c r="C17699" s="3" t="s">
        <v>39</v>
      </c>
      <c r="D17699" s="3" t="s">
        <v>40</v>
      </c>
      <c r="E17699" s="3">
        <v>2017</v>
      </c>
      <c r="F17699" s="4">
        <v>9.904895999999999</v>
      </c>
    </row>
    <row r="17700" spans="1:6" x14ac:dyDescent="0.15">
      <c r="A17700" s="2" t="s">
        <v>60</v>
      </c>
      <c r="B17700" s="2" t="s">
        <v>55</v>
      </c>
      <c r="C17700" s="3" t="s">
        <v>39</v>
      </c>
      <c r="D17700" s="3" t="s">
        <v>40</v>
      </c>
      <c r="E17700" s="3">
        <v>2018</v>
      </c>
      <c r="F17700" s="4">
        <v>9.9716379999999987</v>
      </c>
    </row>
    <row r="17701" spans="1:6" x14ac:dyDescent="0.15">
      <c r="A17701" s="2" t="s">
        <v>60</v>
      </c>
      <c r="B17701" s="2" t="s">
        <v>55</v>
      </c>
      <c r="C17701" s="3" t="s">
        <v>39</v>
      </c>
      <c r="D17701" s="3" t="s">
        <v>40</v>
      </c>
      <c r="E17701" s="3">
        <v>2019</v>
      </c>
      <c r="F17701" s="4">
        <v>10.036379</v>
      </c>
    </row>
    <row r="17702" spans="1:6" x14ac:dyDescent="0.15">
      <c r="A17702" s="2" t="s">
        <v>60</v>
      </c>
      <c r="B17702" s="2" t="s">
        <v>55</v>
      </c>
      <c r="C17702" s="3" t="s">
        <v>41</v>
      </c>
      <c r="D17702" s="3" t="s">
        <v>42</v>
      </c>
      <c r="E17702" s="3">
        <v>1950</v>
      </c>
      <c r="F17702" s="4">
        <v>4.6070044587287464</v>
      </c>
    </row>
    <row r="17703" spans="1:6" x14ac:dyDescent="0.15">
      <c r="A17703" s="2" t="s">
        <v>60</v>
      </c>
      <c r="B17703" s="2" t="s">
        <v>55</v>
      </c>
      <c r="C17703" s="3" t="s">
        <v>41</v>
      </c>
      <c r="D17703" s="3" t="s">
        <v>42</v>
      </c>
      <c r="E17703" s="3">
        <v>1951</v>
      </c>
      <c r="F17703" s="4">
        <v>4.6609854267171249</v>
      </c>
    </row>
    <row r="17704" spans="1:6" x14ac:dyDescent="0.15">
      <c r="A17704" s="2" t="s">
        <v>60</v>
      </c>
      <c r="B17704" s="2" t="s">
        <v>55</v>
      </c>
      <c r="C17704" s="3" t="s">
        <v>41</v>
      </c>
      <c r="D17704" s="3" t="s">
        <v>42</v>
      </c>
      <c r="E17704" s="3">
        <v>1952</v>
      </c>
      <c r="F17704" s="4">
        <v>4.7257622139033462</v>
      </c>
    </row>
    <row r="17705" spans="1:6" x14ac:dyDescent="0.15">
      <c r="A17705" s="2" t="s">
        <v>60</v>
      </c>
      <c r="B17705" s="2" t="s">
        <v>55</v>
      </c>
      <c r="C17705" s="3" t="s">
        <v>41</v>
      </c>
      <c r="D17705" s="3" t="s">
        <v>42</v>
      </c>
      <c r="E17705" s="3">
        <v>1953</v>
      </c>
      <c r="F17705" s="4">
        <v>4.7875943463993975</v>
      </c>
    </row>
    <row r="17706" spans="1:6" x14ac:dyDescent="0.15">
      <c r="A17706" s="2" t="s">
        <v>60</v>
      </c>
      <c r="B17706" s="2" t="s">
        <v>55</v>
      </c>
      <c r="C17706" s="3" t="s">
        <v>41</v>
      </c>
      <c r="D17706" s="3" t="s">
        <v>42</v>
      </c>
      <c r="E17706" s="3">
        <v>1954</v>
      </c>
      <c r="F17706" s="4">
        <v>4.8376492641341482</v>
      </c>
    </row>
    <row r="17707" spans="1:6" x14ac:dyDescent="0.15">
      <c r="A17707" s="2" t="s">
        <v>60</v>
      </c>
      <c r="B17707" s="2" t="s">
        <v>55</v>
      </c>
      <c r="C17707" s="3" t="s">
        <v>41</v>
      </c>
      <c r="D17707" s="3" t="s">
        <v>42</v>
      </c>
      <c r="E17707" s="3">
        <v>1955</v>
      </c>
      <c r="F17707" s="4">
        <v>4.8877041818688989</v>
      </c>
    </row>
    <row r="17708" spans="1:6" x14ac:dyDescent="0.15">
      <c r="A17708" s="2" t="s">
        <v>60</v>
      </c>
      <c r="B17708" s="2" t="s">
        <v>55</v>
      </c>
      <c r="C17708" s="3" t="s">
        <v>41</v>
      </c>
      <c r="D17708" s="3" t="s">
        <v>42</v>
      </c>
      <c r="E17708" s="3">
        <v>1956</v>
      </c>
      <c r="F17708" s="4">
        <v>4.9514995734916596</v>
      </c>
    </row>
    <row r="17709" spans="1:6" x14ac:dyDescent="0.15">
      <c r="A17709" s="2" t="s">
        <v>60</v>
      </c>
      <c r="B17709" s="2" t="s">
        <v>55</v>
      </c>
      <c r="C17709" s="3" t="s">
        <v>41</v>
      </c>
      <c r="D17709" s="3" t="s">
        <v>42</v>
      </c>
      <c r="E17709" s="3">
        <v>1957</v>
      </c>
      <c r="F17709" s="4">
        <v>5.0309982301293514</v>
      </c>
    </row>
    <row r="17710" spans="1:6" x14ac:dyDescent="0.15">
      <c r="A17710" s="2" t="s">
        <v>60</v>
      </c>
      <c r="B17710" s="2" t="s">
        <v>55</v>
      </c>
      <c r="C17710" s="3" t="s">
        <v>41</v>
      </c>
      <c r="D17710" s="3" t="s">
        <v>42</v>
      </c>
      <c r="E17710" s="3">
        <v>1958</v>
      </c>
      <c r="F17710" s="4">
        <v>5.1026452542595786</v>
      </c>
    </row>
    <row r="17711" spans="1:6" x14ac:dyDescent="0.15">
      <c r="A17711" s="2" t="s">
        <v>60</v>
      </c>
      <c r="B17711" s="2" t="s">
        <v>55</v>
      </c>
      <c r="C17711" s="3" t="s">
        <v>41</v>
      </c>
      <c r="D17711" s="3" t="s">
        <v>42</v>
      </c>
      <c r="E17711" s="3">
        <v>1959</v>
      </c>
      <c r="F17711" s="4">
        <v>5.1615332000652527</v>
      </c>
    </row>
    <row r="17712" spans="1:6" x14ac:dyDescent="0.15">
      <c r="A17712" s="2" t="s">
        <v>60</v>
      </c>
      <c r="B17712" s="2" t="s">
        <v>55</v>
      </c>
      <c r="C17712" s="3" t="s">
        <v>41</v>
      </c>
      <c r="D17712" s="3" t="s">
        <v>42</v>
      </c>
      <c r="E17712" s="3">
        <v>1960</v>
      </c>
      <c r="F17712" s="4">
        <v>5.2626244310982129</v>
      </c>
    </row>
    <row r="17713" spans="1:6" x14ac:dyDescent="0.15">
      <c r="A17713" s="2" t="s">
        <v>60</v>
      </c>
      <c r="B17713" s="2" t="s">
        <v>55</v>
      </c>
      <c r="C17713" s="3" t="s">
        <v>41</v>
      </c>
      <c r="D17713" s="3" t="s">
        <v>42</v>
      </c>
      <c r="E17713" s="3">
        <v>1961</v>
      </c>
      <c r="F17713" s="4">
        <v>5.409844529612295</v>
      </c>
    </row>
    <row r="17714" spans="1:6" x14ac:dyDescent="0.15">
      <c r="A17714" s="2" t="s">
        <v>60</v>
      </c>
      <c r="B17714" s="2" t="s">
        <v>55</v>
      </c>
      <c r="C17714" s="3" t="s">
        <v>41</v>
      </c>
      <c r="D17714" s="3" t="s">
        <v>42</v>
      </c>
      <c r="E17714" s="3">
        <v>1962</v>
      </c>
      <c r="F17714" s="4">
        <v>5.5609902103802131</v>
      </c>
    </row>
    <row r="17715" spans="1:6" x14ac:dyDescent="0.15">
      <c r="A17715" s="2" t="s">
        <v>60</v>
      </c>
      <c r="B17715" s="2" t="s">
        <v>55</v>
      </c>
      <c r="C17715" s="3" t="s">
        <v>41</v>
      </c>
      <c r="D17715" s="3" t="s">
        <v>42</v>
      </c>
      <c r="E17715" s="3">
        <v>1963</v>
      </c>
      <c r="F17715" s="4">
        <v>5.6817107566817313</v>
      </c>
    </row>
    <row r="17716" spans="1:6" x14ac:dyDescent="0.15">
      <c r="A17716" s="2" t="s">
        <v>60</v>
      </c>
      <c r="B17716" s="2" t="s">
        <v>55</v>
      </c>
      <c r="C17716" s="3" t="s">
        <v>41</v>
      </c>
      <c r="D17716" s="3" t="s">
        <v>42</v>
      </c>
      <c r="E17716" s="3">
        <v>1964</v>
      </c>
      <c r="F17716" s="4">
        <v>5.777894541897604</v>
      </c>
    </row>
    <row r="17717" spans="1:6" x14ac:dyDescent="0.15">
      <c r="A17717" s="2" t="s">
        <v>60</v>
      </c>
      <c r="B17717" s="2" t="s">
        <v>55</v>
      </c>
      <c r="C17717" s="3" t="s">
        <v>41</v>
      </c>
      <c r="D17717" s="3" t="s">
        <v>42</v>
      </c>
      <c r="E17717" s="3">
        <v>1965</v>
      </c>
      <c r="F17717" s="4">
        <v>5.8328564374496494</v>
      </c>
    </row>
    <row r="17718" spans="1:6" x14ac:dyDescent="0.15">
      <c r="A17718" s="2" t="s">
        <v>60</v>
      </c>
      <c r="B17718" s="2" t="s">
        <v>55</v>
      </c>
      <c r="C17718" s="3" t="s">
        <v>41</v>
      </c>
      <c r="D17718" s="3" t="s">
        <v>42</v>
      </c>
      <c r="E17718" s="3">
        <v>1966</v>
      </c>
      <c r="F17718" s="4">
        <v>5.8848741463113186</v>
      </c>
    </row>
    <row r="17719" spans="1:6" x14ac:dyDescent="0.15">
      <c r="A17719" s="2" t="s">
        <v>60</v>
      </c>
      <c r="B17719" s="2" t="s">
        <v>55</v>
      </c>
      <c r="C17719" s="3" t="s">
        <v>41</v>
      </c>
      <c r="D17719" s="3" t="s">
        <v>42</v>
      </c>
      <c r="E17719" s="3">
        <v>1967</v>
      </c>
      <c r="F17719" s="4">
        <v>5.9506327970607904</v>
      </c>
    </row>
    <row r="17720" spans="1:6" x14ac:dyDescent="0.15">
      <c r="A17720" s="2" t="s">
        <v>60</v>
      </c>
      <c r="B17720" s="2" t="s">
        <v>55</v>
      </c>
      <c r="C17720" s="3" t="s">
        <v>41</v>
      </c>
      <c r="D17720" s="3" t="s">
        <v>42</v>
      </c>
      <c r="E17720" s="3">
        <v>1968</v>
      </c>
      <c r="F17720" s="4">
        <v>6.0183537709373889</v>
      </c>
    </row>
    <row r="17721" spans="1:6" x14ac:dyDescent="0.15">
      <c r="A17721" s="2" t="s">
        <v>60</v>
      </c>
      <c r="B17721" s="2" t="s">
        <v>55</v>
      </c>
      <c r="C17721" s="3" t="s">
        <v>41</v>
      </c>
      <c r="D17721" s="3" t="s">
        <v>42</v>
      </c>
      <c r="E17721" s="3">
        <v>1969</v>
      </c>
      <c r="F17721" s="4">
        <v>6.0968710320116211</v>
      </c>
    </row>
    <row r="17722" spans="1:6" x14ac:dyDescent="0.15">
      <c r="A17722" s="2" t="s">
        <v>60</v>
      </c>
      <c r="B17722" s="2" t="s">
        <v>55</v>
      </c>
      <c r="C17722" s="3" t="s">
        <v>41</v>
      </c>
      <c r="D17722" s="3" t="s">
        <v>42</v>
      </c>
      <c r="E17722" s="3">
        <v>1970</v>
      </c>
      <c r="F17722" s="4">
        <v>6.1508519999999995</v>
      </c>
    </row>
    <row r="17723" spans="1:6" x14ac:dyDescent="0.15">
      <c r="A17723" s="2" t="s">
        <v>60</v>
      </c>
      <c r="B17723" s="2" t="s">
        <v>55</v>
      </c>
      <c r="C17723" s="3" t="s">
        <v>41</v>
      </c>
      <c r="D17723" s="3" t="s">
        <v>42</v>
      </c>
      <c r="E17723" s="3">
        <v>1971</v>
      </c>
      <c r="F17723" s="4">
        <v>6.2029489999999994</v>
      </c>
    </row>
    <row r="17724" spans="1:6" x14ac:dyDescent="0.15">
      <c r="A17724" s="2" t="s">
        <v>60</v>
      </c>
      <c r="B17724" s="2" t="s">
        <v>55</v>
      </c>
      <c r="C17724" s="3" t="s">
        <v>41</v>
      </c>
      <c r="D17724" s="3" t="s">
        <v>42</v>
      </c>
      <c r="E17724" s="3">
        <v>1972</v>
      </c>
      <c r="F17724" s="4">
        <v>6.2512879999999997</v>
      </c>
    </row>
    <row r="17725" spans="1:6" x14ac:dyDescent="0.15">
      <c r="A17725" s="2" t="s">
        <v>60</v>
      </c>
      <c r="B17725" s="2" t="s">
        <v>55</v>
      </c>
      <c r="C17725" s="3" t="s">
        <v>41</v>
      </c>
      <c r="D17725" s="3" t="s">
        <v>42</v>
      </c>
      <c r="E17725" s="3">
        <v>1973</v>
      </c>
      <c r="F17725" s="4">
        <v>6.2925329999999997</v>
      </c>
    </row>
    <row r="17726" spans="1:6" x14ac:dyDescent="0.15">
      <c r="A17726" s="2" t="s">
        <v>60</v>
      </c>
      <c r="B17726" s="2" t="s">
        <v>55</v>
      </c>
      <c r="C17726" s="3" t="s">
        <v>41</v>
      </c>
      <c r="D17726" s="3" t="s">
        <v>42</v>
      </c>
      <c r="E17726" s="3">
        <v>1974</v>
      </c>
      <c r="F17726" s="4">
        <v>6.3220130000000001</v>
      </c>
    </row>
    <row r="17727" spans="1:6" x14ac:dyDescent="0.15">
      <c r="A17727" s="2" t="s">
        <v>60</v>
      </c>
      <c r="B17727" s="2" t="s">
        <v>55</v>
      </c>
      <c r="C17727" s="3" t="s">
        <v>41</v>
      </c>
      <c r="D17727" s="3" t="s">
        <v>42</v>
      </c>
      <c r="E17727" s="3">
        <v>1975</v>
      </c>
      <c r="F17727" s="4">
        <v>6.3370249999999997</v>
      </c>
    </row>
    <row r="17728" spans="1:6" x14ac:dyDescent="0.15">
      <c r="A17728" s="2" t="s">
        <v>60</v>
      </c>
      <c r="B17728" s="2" t="s">
        <v>55</v>
      </c>
      <c r="C17728" s="3" t="s">
        <v>41</v>
      </c>
      <c r="D17728" s="3" t="s">
        <v>42</v>
      </c>
      <c r="E17728" s="3">
        <v>1976</v>
      </c>
      <c r="F17728" s="4">
        <v>6.3359739999999993</v>
      </c>
    </row>
    <row r="17729" spans="1:6" x14ac:dyDescent="0.15">
      <c r="A17729" s="2" t="s">
        <v>60</v>
      </c>
      <c r="B17729" s="2" t="s">
        <v>55</v>
      </c>
      <c r="C17729" s="3" t="s">
        <v>41</v>
      </c>
      <c r="D17729" s="3" t="s">
        <v>42</v>
      </c>
      <c r="E17729" s="3">
        <v>1977</v>
      </c>
      <c r="F17729" s="4">
        <v>6.321815</v>
      </c>
    </row>
    <row r="17730" spans="1:6" x14ac:dyDescent="0.15">
      <c r="A17730" s="2" t="s">
        <v>60</v>
      </c>
      <c r="B17730" s="2" t="s">
        <v>55</v>
      </c>
      <c r="C17730" s="3" t="s">
        <v>41</v>
      </c>
      <c r="D17730" s="3" t="s">
        <v>42</v>
      </c>
      <c r="E17730" s="3">
        <v>1978</v>
      </c>
      <c r="F17730" s="4">
        <v>6.3020439999999995</v>
      </c>
    </row>
    <row r="17731" spans="1:6" x14ac:dyDescent="0.15">
      <c r="A17731" s="2" t="s">
        <v>60</v>
      </c>
      <c r="B17731" s="2" t="s">
        <v>55</v>
      </c>
      <c r="C17731" s="3" t="s">
        <v>41</v>
      </c>
      <c r="D17731" s="3" t="s">
        <v>42</v>
      </c>
      <c r="E17731" s="3">
        <v>1979</v>
      </c>
      <c r="F17731" s="4">
        <v>6.2869149999999996</v>
      </c>
    </row>
    <row r="17732" spans="1:6" x14ac:dyDescent="0.15">
      <c r="A17732" s="2" t="s">
        <v>60</v>
      </c>
      <c r="B17732" s="2" t="s">
        <v>55</v>
      </c>
      <c r="C17732" s="3" t="s">
        <v>41</v>
      </c>
      <c r="D17732" s="3" t="s">
        <v>42</v>
      </c>
      <c r="E17732" s="3">
        <v>1980</v>
      </c>
      <c r="F17732" s="4">
        <v>6.2838319999999994</v>
      </c>
    </row>
    <row r="17733" spans="1:6" x14ac:dyDescent="0.15">
      <c r="A17733" s="2" t="s">
        <v>60</v>
      </c>
      <c r="B17733" s="2" t="s">
        <v>55</v>
      </c>
      <c r="C17733" s="3" t="s">
        <v>41</v>
      </c>
      <c r="D17733" s="3" t="s">
        <v>42</v>
      </c>
      <c r="E17733" s="3">
        <v>1981</v>
      </c>
      <c r="F17733" s="4">
        <v>6.2959249999999995</v>
      </c>
    </row>
    <row r="17734" spans="1:6" x14ac:dyDescent="0.15">
      <c r="A17734" s="2" t="s">
        <v>60</v>
      </c>
      <c r="B17734" s="2" t="s">
        <v>55</v>
      </c>
      <c r="C17734" s="3" t="s">
        <v>41</v>
      </c>
      <c r="D17734" s="3" t="s">
        <v>42</v>
      </c>
      <c r="E17734" s="3">
        <v>1982</v>
      </c>
      <c r="F17734" s="4">
        <v>6.3214090000000001</v>
      </c>
    </row>
    <row r="17735" spans="1:6" x14ac:dyDescent="0.15">
      <c r="A17735" s="2" t="s">
        <v>60</v>
      </c>
      <c r="B17735" s="2" t="s">
        <v>55</v>
      </c>
      <c r="C17735" s="3" t="s">
        <v>41</v>
      </c>
      <c r="D17735" s="3" t="s">
        <v>42</v>
      </c>
      <c r="E17735" s="3">
        <v>1983</v>
      </c>
      <c r="F17735" s="4">
        <v>6.3567450000000001</v>
      </c>
    </row>
    <row r="17736" spans="1:6" x14ac:dyDescent="0.15">
      <c r="A17736" s="2" t="s">
        <v>60</v>
      </c>
      <c r="B17736" s="2" t="s">
        <v>55</v>
      </c>
      <c r="C17736" s="3" t="s">
        <v>41</v>
      </c>
      <c r="D17736" s="3" t="s">
        <v>42</v>
      </c>
      <c r="E17736" s="3">
        <v>1984</v>
      </c>
      <c r="F17736" s="4">
        <v>6.396134</v>
      </c>
    </row>
    <row r="17737" spans="1:6" x14ac:dyDescent="0.15">
      <c r="A17737" s="2" t="s">
        <v>60</v>
      </c>
      <c r="B17737" s="2" t="s">
        <v>55</v>
      </c>
      <c r="C17737" s="3" t="s">
        <v>41</v>
      </c>
      <c r="D17737" s="3" t="s">
        <v>42</v>
      </c>
      <c r="E17737" s="3">
        <v>1985</v>
      </c>
      <c r="F17737" s="4">
        <v>6.4354239999999994</v>
      </c>
    </row>
    <row r="17738" spans="1:6" x14ac:dyDescent="0.15">
      <c r="A17738" s="2" t="s">
        <v>60</v>
      </c>
      <c r="B17738" s="2" t="s">
        <v>55</v>
      </c>
      <c r="C17738" s="3" t="s">
        <v>41</v>
      </c>
      <c r="D17738" s="3" t="s">
        <v>42</v>
      </c>
      <c r="E17738" s="3">
        <v>1986</v>
      </c>
      <c r="F17738" s="4">
        <v>6.4730439999999998</v>
      </c>
    </row>
    <row r="17739" spans="1:6" x14ac:dyDescent="0.15">
      <c r="A17739" s="2" t="s">
        <v>60</v>
      </c>
      <c r="B17739" s="2" t="s">
        <v>55</v>
      </c>
      <c r="C17739" s="3" t="s">
        <v>41</v>
      </c>
      <c r="D17739" s="3" t="s">
        <v>42</v>
      </c>
      <c r="E17739" s="3">
        <v>1987</v>
      </c>
      <c r="F17739" s="4">
        <v>6.5105969999999997</v>
      </c>
    </row>
    <row r="17740" spans="1:6" x14ac:dyDescent="0.15">
      <c r="A17740" s="2" t="s">
        <v>60</v>
      </c>
      <c r="B17740" s="2" t="s">
        <v>55</v>
      </c>
      <c r="C17740" s="3" t="s">
        <v>41</v>
      </c>
      <c r="D17740" s="3" t="s">
        <v>42</v>
      </c>
      <c r="E17740" s="3">
        <v>1988</v>
      </c>
      <c r="F17740" s="4">
        <v>6.5507249999999999</v>
      </c>
    </row>
    <row r="17741" spans="1:6" x14ac:dyDescent="0.15">
      <c r="A17741" s="2" t="s">
        <v>60</v>
      </c>
      <c r="B17741" s="2" t="s">
        <v>55</v>
      </c>
      <c r="C17741" s="3" t="s">
        <v>41</v>
      </c>
      <c r="D17741" s="3" t="s">
        <v>42</v>
      </c>
      <c r="E17741" s="3">
        <v>1989</v>
      </c>
      <c r="F17741" s="4">
        <v>6.5973699999999997</v>
      </c>
    </row>
    <row r="17742" spans="1:6" x14ac:dyDescent="0.15">
      <c r="A17742" s="2" t="s">
        <v>60</v>
      </c>
      <c r="B17742" s="2" t="s">
        <v>55</v>
      </c>
      <c r="C17742" s="3" t="s">
        <v>41</v>
      </c>
      <c r="D17742" s="3" t="s">
        <v>42</v>
      </c>
      <c r="E17742" s="3">
        <v>1990</v>
      </c>
      <c r="F17742" s="4">
        <v>6.6528679999999998</v>
      </c>
    </row>
    <row r="17743" spans="1:6" x14ac:dyDescent="0.15">
      <c r="A17743" s="2" t="s">
        <v>60</v>
      </c>
      <c r="B17743" s="2" t="s">
        <v>55</v>
      </c>
      <c r="C17743" s="3" t="s">
        <v>41</v>
      </c>
      <c r="D17743" s="3" t="s">
        <v>42</v>
      </c>
      <c r="E17743" s="3">
        <v>1991</v>
      </c>
      <c r="F17743" s="4">
        <v>6.7188279999999994</v>
      </c>
    </row>
    <row r="17744" spans="1:6" x14ac:dyDescent="0.15">
      <c r="A17744" s="2" t="s">
        <v>60</v>
      </c>
      <c r="B17744" s="2" t="s">
        <v>55</v>
      </c>
      <c r="C17744" s="3" t="s">
        <v>41</v>
      </c>
      <c r="D17744" s="3" t="s">
        <v>42</v>
      </c>
      <c r="E17744" s="3">
        <v>1992</v>
      </c>
      <c r="F17744" s="4">
        <v>6.7929059999999994</v>
      </c>
    </row>
    <row r="17745" spans="1:6" x14ac:dyDescent="0.15">
      <c r="A17745" s="2" t="s">
        <v>60</v>
      </c>
      <c r="B17745" s="2" t="s">
        <v>55</v>
      </c>
      <c r="C17745" s="3" t="s">
        <v>41</v>
      </c>
      <c r="D17745" s="3" t="s">
        <v>42</v>
      </c>
      <c r="E17745" s="3">
        <v>1993</v>
      </c>
      <c r="F17745" s="4">
        <v>6.8689309999999999</v>
      </c>
    </row>
    <row r="17746" spans="1:6" x14ac:dyDescent="0.15">
      <c r="A17746" s="2" t="s">
        <v>60</v>
      </c>
      <c r="B17746" s="2" t="s">
        <v>55</v>
      </c>
      <c r="C17746" s="3" t="s">
        <v>41</v>
      </c>
      <c r="D17746" s="3" t="s">
        <v>42</v>
      </c>
      <c r="E17746" s="3">
        <v>1994</v>
      </c>
      <c r="F17746" s="4">
        <v>6.938415</v>
      </c>
    </row>
    <row r="17747" spans="1:6" x14ac:dyDescent="0.15">
      <c r="A17747" s="2" t="s">
        <v>60</v>
      </c>
      <c r="B17747" s="2" t="s">
        <v>55</v>
      </c>
      <c r="C17747" s="3" t="s">
        <v>41</v>
      </c>
      <c r="D17747" s="3" t="s">
        <v>42</v>
      </c>
      <c r="E17747" s="3">
        <v>1995</v>
      </c>
      <c r="F17747" s="4">
        <v>6.9955210000000001</v>
      </c>
    </row>
    <row r="17748" spans="1:6" x14ac:dyDescent="0.15">
      <c r="A17748" s="2" t="s">
        <v>60</v>
      </c>
      <c r="B17748" s="2" t="s">
        <v>55</v>
      </c>
      <c r="C17748" s="3" t="s">
        <v>41</v>
      </c>
      <c r="D17748" s="3" t="s">
        <v>42</v>
      </c>
      <c r="E17748" s="3">
        <v>1996</v>
      </c>
      <c r="F17748" s="4">
        <v>7.0380329999999995</v>
      </c>
    </row>
    <row r="17749" spans="1:6" x14ac:dyDescent="0.15">
      <c r="A17749" s="2" t="s">
        <v>60</v>
      </c>
      <c r="B17749" s="2" t="s">
        <v>55</v>
      </c>
      <c r="C17749" s="3" t="s">
        <v>41</v>
      </c>
      <c r="D17749" s="3" t="s">
        <v>42</v>
      </c>
      <c r="E17749" s="3">
        <v>1997</v>
      </c>
      <c r="F17749" s="4">
        <v>7.0685079999999996</v>
      </c>
    </row>
    <row r="17750" spans="1:6" x14ac:dyDescent="0.15">
      <c r="A17750" s="2" t="s">
        <v>60</v>
      </c>
      <c r="B17750" s="2" t="s">
        <v>55</v>
      </c>
      <c r="C17750" s="3" t="s">
        <v>41</v>
      </c>
      <c r="D17750" s="3" t="s">
        <v>42</v>
      </c>
      <c r="E17750" s="3">
        <v>1998</v>
      </c>
      <c r="F17750" s="4">
        <v>7.0917699999999995</v>
      </c>
    </row>
    <row r="17751" spans="1:6" x14ac:dyDescent="0.15">
      <c r="A17751" s="2" t="s">
        <v>60</v>
      </c>
      <c r="B17751" s="2" t="s">
        <v>55</v>
      </c>
      <c r="C17751" s="3" t="s">
        <v>41</v>
      </c>
      <c r="D17751" s="3" t="s">
        <v>42</v>
      </c>
      <c r="E17751" s="3">
        <v>1999</v>
      </c>
      <c r="F17751" s="4">
        <v>7.1150269999999995</v>
      </c>
    </row>
    <row r="17752" spans="1:6" x14ac:dyDescent="0.15">
      <c r="A17752" s="2" t="s">
        <v>60</v>
      </c>
      <c r="B17752" s="2" t="s">
        <v>55</v>
      </c>
      <c r="C17752" s="3" t="s">
        <v>41</v>
      </c>
      <c r="D17752" s="3" t="s">
        <v>42</v>
      </c>
      <c r="E17752" s="3">
        <v>2000</v>
      </c>
      <c r="F17752" s="4">
        <v>7.1437609999999996</v>
      </c>
    </row>
    <row r="17753" spans="1:6" x14ac:dyDescent="0.15">
      <c r="A17753" s="2" t="s">
        <v>60</v>
      </c>
      <c r="B17753" s="2" t="s">
        <v>55</v>
      </c>
      <c r="C17753" s="3" t="s">
        <v>41</v>
      </c>
      <c r="D17753" s="3" t="s">
        <v>42</v>
      </c>
      <c r="E17753" s="3">
        <v>2001</v>
      </c>
      <c r="F17753" s="4">
        <v>7.1791689999999999</v>
      </c>
    </row>
    <row r="17754" spans="1:6" x14ac:dyDescent="0.15">
      <c r="A17754" s="2" t="s">
        <v>60</v>
      </c>
      <c r="B17754" s="2" t="s">
        <v>55</v>
      </c>
      <c r="C17754" s="3" t="s">
        <v>41</v>
      </c>
      <c r="D17754" s="3" t="s">
        <v>42</v>
      </c>
      <c r="E17754" s="3">
        <v>2002</v>
      </c>
      <c r="F17754" s="4">
        <v>7.220377</v>
      </c>
    </row>
    <row r="17755" spans="1:6" x14ac:dyDescent="0.15">
      <c r="A17755" s="2" t="s">
        <v>60</v>
      </c>
      <c r="B17755" s="2" t="s">
        <v>55</v>
      </c>
      <c r="C17755" s="3" t="s">
        <v>41</v>
      </c>
      <c r="D17755" s="3" t="s">
        <v>42</v>
      </c>
      <c r="E17755" s="3">
        <v>2003</v>
      </c>
      <c r="F17755" s="4">
        <v>7.2683589999999993</v>
      </c>
    </row>
    <row r="17756" spans="1:6" x14ac:dyDescent="0.15">
      <c r="A17756" s="2" t="s">
        <v>60</v>
      </c>
      <c r="B17756" s="2" t="s">
        <v>55</v>
      </c>
      <c r="C17756" s="3" t="s">
        <v>41</v>
      </c>
      <c r="D17756" s="3" t="s">
        <v>42</v>
      </c>
      <c r="E17756" s="3">
        <v>2004</v>
      </c>
      <c r="F17756" s="4">
        <v>7.3237369999999995</v>
      </c>
    </row>
    <row r="17757" spans="1:6" x14ac:dyDescent="0.15">
      <c r="A17757" s="2" t="s">
        <v>60</v>
      </c>
      <c r="B17757" s="2" t="s">
        <v>55</v>
      </c>
      <c r="C17757" s="3" t="s">
        <v>41</v>
      </c>
      <c r="D17757" s="3" t="s">
        <v>42</v>
      </c>
      <c r="E17757" s="3">
        <v>2005</v>
      </c>
      <c r="F17757" s="4">
        <v>7.3868159999999996</v>
      </c>
    </row>
    <row r="17758" spans="1:6" x14ac:dyDescent="0.15">
      <c r="A17758" s="2" t="s">
        <v>60</v>
      </c>
      <c r="B17758" s="2" t="s">
        <v>55</v>
      </c>
      <c r="C17758" s="3" t="s">
        <v>41</v>
      </c>
      <c r="D17758" s="3" t="s">
        <v>42</v>
      </c>
      <c r="E17758" s="3">
        <v>2006</v>
      </c>
      <c r="F17758" s="4">
        <v>7.4579579999999996</v>
      </c>
    </row>
    <row r="17759" spans="1:6" x14ac:dyDescent="0.15">
      <c r="A17759" s="2" t="s">
        <v>60</v>
      </c>
      <c r="B17759" s="2" t="s">
        <v>55</v>
      </c>
      <c r="C17759" s="3" t="s">
        <v>41</v>
      </c>
      <c r="D17759" s="3" t="s">
        <v>42</v>
      </c>
      <c r="E17759" s="3">
        <v>2007</v>
      </c>
      <c r="F17759" s="4">
        <v>7.5369820000000001</v>
      </c>
    </row>
    <row r="17760" spans="1:6" x14ac:dyDescent="0.15">
      <c r="A17760" s="2" t="s">
        <v>60</v>
      </c>
      <c r="B17760" s="2" t="s">
        <v>55</v>
      </c>
      <c r="C17760" s="3" t="s">
        <v>41</v>
      </c>
      <c r="D17760" s="3" t="s">
        <v>42</v>
      </c>
      <c r="E17760" s="3">
        <v>2008</v>
      </c>
      <c r="F17760" s="4">
        <v>7.6228210000000001</v>
      </c>
    </row>
    <row r="17761" spans="1:6" x14ac:dyDescent="0.15">
      <c r="A17761" s="2" t="s">
        <v>60</v>
      </c>
      <c r="B17761" s="2" t="s">
        <v>55</v>
      </c>
      <c r="C17761" s="3" t="s">
        <v>41</v>
      </c>
      <c r="D17761" s="3" t="s">
        <v>42</v>
      </c>
      <c r="E17761" s="3">
        <v>2009</v>
      </c>
      <c r="F17761" s="4">
        <v>7.7138979999999995</v>
      </c>
    </row>
    <row r="17762" spans="1:6" x14ac:dyDescent="0.15">
      <c r="A17762" s="2" t="s">
        <v>60</v>
      </c>
      <c r="B17762" s="2" t="s">
        <v>55</v>
      </c>
      <c r="C17762" s="3" t="s">
        <v>41</v>
      </c>
      <c r="D17762" s="3" t="s">
        <v>42</v>
      </c>
      <c r="E17762" s="3">
        <v>2010</v>
      </c>
      <c r="F17762" s="4">
        <v>7.808675</v>
      </c>
    </row>
    <row r="17763" spans="1:6" x14ac:dyDescent="0.15">
      <c r="A17763" s="2" t="s">
        <v>60</v>
      </c>
      <c r="B17763" s="2" t="s">
        <v>55</v>
      </c>
      <c r="C17763" s="3" t="s">
        <v>41</v>
      </c>
      <c r="D17763" s="3" t="s">
        <v>42</v>
      </c>
      <c r="E17763" s="3">
        <v>2011</v>
      </c>
      <c r="F17763" s="4">
        <v>7.9069919999999998</v>
      </c>
    </row>
    <row r="17764" spans="1:6" x14ac:dyDescent="0.15">
      <c r="A17764" s="2" t="s">
        <v>60</v>
      </c>
      <c r="B17764" s="2" t="s">
        <v>55</v>
      </c>
      <c r="C17764" s="3" t="s">
        <v>41</v>
      </c>
      <c r="D17764" s="3" t="s">
        <v>42</v>
      </c>
      <c r="E17764" s="3">
        <v>2012</v>
      </c>
      <c r="F17764" s="4">
        <v>8.008011999999999</v>
      </c>
    </row>
    <row r="17765" spans="1:6" x14ac:dyDescent="0.15">
      <c r="A17765" s="2" t="s">
        <v>60</v>
      </c>
      <c r="B17765" s="2" t="s">
        <v>55</v>
      </c>
      <c r="C17765" s="3" t="s">
        <v>41</v>
      </c>
      <c r="D17765" s="3" t="s">
        <v>42</v>
      </c>
      <c r="E17765" s="3">
        <v>2013</v>
      </c>
      <c r="F17765" s="4">
        <v>8.1088779999999989</v>
      </c>
    </row>
    <row r="17766" spans="1:6" x14ac:dyDescent="0.15">
      <c r="A17766" s="2" t="s">
        <v>60</v>
      </c>
      <c r="B17766" s="2" t="s">
        <v>55</v>
      </c>
      <c r="C17766" s="3" t="s">
        <v>41</v>
      </c>
      <c r="D17766" s="3" t="s">
        <v>42</v>
      </c>
      <c r="E17766" s="3">
        <v>2014</v>
      </c>
      <c r="F17766" s="4">
        <v>8.2060019999999998</v>
      </c>
    </row>
    <row r="17767" spans="1:6" x14ac:dyDescent="0.15">
      <c r="A17767" s="2" t="s">
        <v>60</v>
      </c>
      <c r="B17767" s="2" t="s">
        <v>55</v>
      </c>
      <c r="C17767" s="3" t="s">
        <v>41</v>
      </c>
      <c r="D17767" s="3" t="s">
        <v>42</v>
      </c>
      <c r="E17767" s="3">
        <v>2015</v>
      </c>
      <c r="F17767" s="4">
        <v>8.2967750000000002</v>
      </c>
    </row>
    <row r="17768" spans="1:6" x14ac:dyDescent="0.15">
      <c r="A17768" s="2" t="s">
        <v>60</v>
      </c>
      <c r="B17768" s="2" t="s">
        <v>55</v>
      </c>
      <c r="C17768" s="3" t="s">
        <v>41</v>
      </c>
      <c r="D17768" s="3" t="s">
        <v>42</v>
      </c>
      <c r="E17768" s="3">
        <v>2016</v>
      </c>
      <c r="F17768" s="4">
        <v>8.3799169999999989</v>
      </c>
    </row>
    <row r="17769" spans="1:6" x14ac:dyDescent="0.15">
      <c r="A17769" s="2" t="s">
        <v>60</v>
      </c>
      <c r="B17769" s="2" t="s">
        <v>55</v>
      </c>
      <c r="C17769" s="3" t="s">
        <v>41</v>
      </c>
      <c r="D17769" s="3" t="s">
        <v>42</v>
      </c>
      <c r="E17769" s="3">
        <v>2017</v>
      </c>
      <c r="F17769" s="4">
        <v>8.4558039999999988</v>
      </c>
    </row>
    <row r="17770" spans="1:6" x14ac:dyDescent="0.15">
      <c r="A17770" s="2" t="s">
        <v>60</v>
      </c>
      <c r="B17770" s="2" t="s">
        <v>55</v>
      </c>
      <c r="C17770" s="3" t="s">
        <v>41</v>
      </c>
      <c r="D17770" s="3" t="s">
        <v>42</v>
      </c>
      <c r="E17770" s="3">
        <v>2018</v>
      </c>
      <c r="F17770" s="4">
        <v>8.5256109999999996</v>
      </c>
    </row>
    <row r="17771" spans="1:6" x14ac:dyDescent="0.15">
      <c r="A17771" s="2" t="s">
        <v>60</v>
      </c>
      <c r="B17771" s="2" t="s">
        <v>55</v>
      </c>
      <c r="C17771" s="3" t="s">
        <v>41</v>
      </c>
      <c r="D17771" s="3" t="s">
        <v>42</v>
      </c>
      <c r="E17771" s="3">
        <v>2019</v>
      </c>
      <c r="F17771" s="4">
        <v>8.5913649999999997</v>
      </c>
    </row>
    <row r="17772" spans="1:6" x14ac:dyDescent="0.15">
      <c r="A17772" s="2" t="s">
        <v>60</v>
      </c>
      <c r="B17772" s="2" t="s">
        <v>55</v>
      </c>
      <c r="C17772" s="3" t="s">
        <v>43</v>
      </c>
      <c r="D17772" s="3" t="s">
        <v>44</v>
      </c>
      <c r="E17772" s="3">
        <v>1950</v>
      </c>
      <c r="F17772" s="4">
        <v>50.074245380434384</v>
      </c>
    </row>
    <row r="17773" spans="1:6" x14ac:dyDescent="0.15">
      <c r="A17773" s="2" t="s">
        <v>60</v>
      </c>
      <c r="B17773" s="2" t="s">
        <v>55</v>
      </c>
      <c r="C17773" s="3" t="s">
        <v>43</v>
      </c>
      <c r="D17773" s="3" t="s">
        <v>44</v>
      </c>
      <c r="E17773" s="3">
        <v>1951</v>
      </c>
      <c r="F17773" s="4">
        <v>50.237075851706386</v>
      </c>
    </row>
    <row r="17774" spans="1:6" x14ac:dyDescent="0.15">
      <c r="A17774" s="2" t="s">
        <v>60</v>
      </c>
      <c r="B17774" s="2" t="s">
        <v>55</v>
      </c>
      <c r="C17774" s="3" t="s">
        <v>43</v>
      </c>
      <c r="D17774" s="3" t="s">
        <v>44</v>
      </c>
      <c r="E17774" s="3">
        <v>1952</v>
      </c>
      <c r="F17774" s="4">
        <v>50.376927906367804</v>
      </c>
    </row>
    <row r="17775" spans="1:6" x14ac:dyDescent="0.15">
      <c r="A17775" s="2" t="s">
        <v>60</v>
      </c>
      <c r="B17775" s="2" t="s">
        <v>55</v>
      </c>
      <c r="C17775" s="3" t="s">
        <v>43</v>
      </c>
      <c r="D17775" s="3" t="s">
        <v>44</v>
      </c>
      <c r="E17775" s="3">
        <v>1953</v>
      </c>
      <c r="F17775" s="4">
        <v>50.539754566957122</v>
      </c>
    </row>
    <row r="17776" spans="1:6" x14ac:dyDescent="0.15">
      <c r="A17776" s="2" t="s">
        <v>60</v>
      </c>
      <c r="B17776" s="2" t="s">
        <v>55</v>
      </c>
      <c r="C17776" s="3" t="s">
        <v>43</v>
      </c>
      <c r="D17776" s="3" t="s">
        <v>44</v>
      </c>
      <c r="E17776" s="3">
        <v>1954</v>
      </c>
      <c r="F17776" s="4">
        <v>50.711574438690874</v>
      </c>
    </row>
    <row r="17777" spans="1:6" x14ac:dyDescent="0.15">
      <c r="A17777" s="2" t="s">
        <v>60</v>
      </c>
      <c r="B17777" s="2" t="s">
        <v>55</v>
      </c>
      <c r="C17777" s="3" t="s">
        <v>43</v>
      </c>
      <c r="D17777" s="3" t="s">
        <v>44</v>
      </c>
      <c r="E17777" s="3">
        <v>1955</v>
      </c>
      <c r="F17777" s="4">
        <v>50.892383710886378</v>
      </c>
    </row>
    <row r="17778" spans="1:6" x14ac:dyDescent="0.15">
      <c r="A17778" s="2" t="s">
        <v>60</v>
      </c>
      <c r="B17778" s="2" t="s">
        <v>55</v>
      </c>
      <c r="C17778" s="3" t="s">
        <v>43</v>
      </c>
      <c r="D17778" s="3" t="s">
        <v>44</v>
      </c>
      <c r="E17778" s="3">
        <v>1956</v>
      </c>
      <c r="F17778" s="4">
        <v>51.130132203810795</v>
      </c>
    </row>
    <row r="17779" spans="1:6" x14ac:dyDescent="0.15">
      <c r="A17779" s="2" t="s">
        <v>60</v>
      </c>
      <c r="B17779" s="2" t="s">
        <v>55</v>
      </c>
      <c r="C17779" s="3" t="s">
        <v>43</v>
      </c>
      <c r="D17779" s="3" t="s">
        <v>44</v>
      </c>
      <c r="E17779" s="3">
        <v>1957</v>
      </c>
      <c r="F17779" s="4">
        <v>51.375875509015302</v>
      </c>
    </row>
    <row r="17780" spans="1:6" x14ac:dyDescent="0.15">
      <c r="A17780" s="2" t="s">
        <v>60</v>
      </c>
      <c r="B17780" s="2" t="s">
        <v>55</v>
      </c>
      <c r="C17780" s="3" t="s">
        <v>43</v>
      </c>
      <c r="D17780" s="3" t="s">
        <v>44</v>
      </c>
      <c r="E17780" s="3">
        <v>1958</v>
      </c>
      <c r="F17780" s="4">
        <v>51.597641998744898</v>
      </c>
    </row>
    <row r="17781" spans="1:6" x14ac:dyDescent="0.15">
      <c r="A17781" s="2" t="s">
        <v>60</v>
      </c>
      <c r="B17781" s="2" t="s">
        <v>55</v>
      </c>
      <c r="C17781" s="3" t="s">
        <v>43</v>
      </c>
      <c r="D17781" s="3" t="s">
        <v>44</v>
      </c>
      <c r="E17781" s="3">
        <v>1959</v>
      </c>
      <c r="F17781" s="4">
        <v>51.901322923542651</v>
      </c>
    </row>
    <row r="17782" spans="1:6" x14ac:dyDescent="0.15">
      <c r="A17782" s="2" t="s">
        <v>60</v>
      </c>
      <c r="B17782" s="2" t="s">
        <v>55</v>
      </c>
      <c r="C17782" s="3" t="s">
        <v>43</v>
      </c>
      <c r="D17782" s="3" t="s">
        <v>44</v>
      </c>
      <c r="E17782" s="3">
        <v>1960</v>
      </c>
      <c r="F17782" s="4">
        <v>52.316885492069545</v>
      </c>
    </row>
    <row r="17783" spans="1:6" x14ac:dyDescent="0.15">
      <c r="A17783" s="2" t="s">
        <v>60</v>
      </c>
      <c r="B17783" s="2" t="s">
        <v>55</v>
      </c>
      <c r="C17783" s="3" t="s">
        <v>43</v>
      </c>
      <c r="D17783" s="3" t="s">
        <v>44</v>
      </c>
      <c r="E17783" s="3">
        <v>1961</v>
      </c>
      <c r="F17783" s="4">
        <v>52.751425260384288</v>
      </c>
    </row>
    <row r="17784" spans="1:6" x14ac:dyDescent="0.15">
      <c r="A17784" s="2" t="s">
        <v>60</v>
      </c>
      <c r="B17784" s="2" t="s">
        <v>55</v>
      </c>
      <c r="C17784" s="3" t="s">
        <v>43</v>
      </c>
      <c r="D17784" s="3" t="s">
        <v>44</v>
      </c>
      <c r="E17784" s="3">
        <v>1962</v>
      </c>
      <c r="F17784" s="4">
        <v>53.235915457377558</v>
      </c>
    </row>
    <row r="17785" spans="1:6" x14ac:dyDescent="0.15">
      <c r="A17785" s="2" t="s">
        <v>60</v>
      </c>
      <c r="B17785" s="2" t="s">
        <v>55</v>
      </c>
      <c r="C17785" s="3" t="s">
        <v>43</v>
      </c>
      <c r="D17785" s="3" t="s">
        <v>44</v>
      </c>
      <c r="E17785" s="3">
        <v>1963</v>
      </c>
      <c r="F17785" s="4">
        <v>53.568565191971942</v>
      </c>
    </row>
    <row r="17786" spans="1:6" x14ac:dyDescent="0.15">
      <c r="A17786" s="2" t="s">
        <v>60</v>
      </c>
      <c r="B17786" s="2" t="s">
        <v>55</v>
      </c>
      <c r="C17786" s="3" t="s">
        <v>43</v>
      </c>
      <c r="D17786" s="3" t="s">
        <v>44</v>
      </c>
      <c r="E17786" s="3">
        <v>1964</v>
      </c>
      <c r="F17786" s="4">
        <v>53.934181142503</v>
      </c>
    </row>
    <row r="17787" spans="1:6" x14ac:dyDescent="0.15">
      <c r="A17787" s="2" t="s">
        <v>60</v>
      </c>
      <c r="B17787" s="2" t="s">
        <v>55</v>
      </c>
      <c r="C17787" s="3" t="s">
        <v>43</v>
      </c>
      <c r="D17787" s="3" t="s">
        <v>44</v>
      </c>
      <c r="E17787" s="3">
        <v>1965</v>
      </c>
      <c r="F17787" s="4">
        <v>54.292800679618296</v>
      </c>
    </row>
    <row r="17788" spans="1:6" x14ac:dyDescent="0.15">
      <c r="A17788" s="2" t="s">
        <v>60</v>
      </c>
      <c r="B17788" s="2" t="s">
        <v>55</v>
      </c>
      <c r="C17788" s="3" t="s">
        <v>43</v>
      </c>
      <c r="D17788" s="3" t="s">
        <v>44</v>
      </c>
      <c r="E17788" s="3">
        <v>1966</v>
      </c>
      <c r="F17788" s="4">
        <v>54.585495406225625</v>
      </c>
    </row>
    <row r="17789" spans="1:6" x14ac:dyDescent="0.15">
      <c r="A17789" s="2" t="s">
        <v>60</v>
      </c>
      <c r="B17789" s="2" t="s">
        <v>55</v>
      </c>
      <c r="C17789" s="3" t="s">
        <v>43</v>
      </c>
      <c r="D17789" s="3" t="s">
        <v>44</v>
      </c>
      <c r="E17789" s="3">
        <v>1967</v>
      </c>
      <c r="F17789" s="4">
        <v>54.901160928078156</v>
      </c>
    </row>
    <row r="17790" spans="1:6" x14ac:dyDescent="0.15">
      <c r="A17790" s="2" t="s">
        <v>60</v>
      </c>
      <c r="B17790" s="2" t="s">
        <v>55</v>
      </c>
      <c r="C17790" s="3" t="s">
        <v>43</v>
      </c>
      <c r="D17790" s="3" t="s">
        <v>44</v>
      </c>
      <c r="E17790" s="3">
        <v>1968</v>
      </c>
      <c r="F17790" s="4">
        <v>55.155893633744427</v>
      </c>
    </row>
    <row r="17791" spans="1:6" x14ac:dyDescent="0.15">
      <c r="A17791" s="2" t="s">
        <v>60</v>
      </c>
      <c r="B17791" s="2" t="s">
        <v>55</v>
      </c>
      <c r="C17791" s="3" t="s">
        <v>43</v>
      </c>
      <c r="D17791" s="3" t="s">
        <v>44</v>
      </c>
      <c r="E17791" s="3">
        <v>1969</v>
      </c>
      <c r="F17791" s="4">
        <v>55.402631527130588</v>
      </c>
    </row>
    <row r="17792" spans="1:6" x14ac:dyDescent="0.15">
      <c r="A17792" s="2" t="s">
        <v>60</v>
      </c>
      <c r="B17792" s="2" t="s">
        <v>55</v>
      </c>
      <c r="C17792" s="3" t="s">
        <v>43</v>
      </c>
      <c r="D17792" s="3" t="s">
        <v>44</v>
      </c>
      <c r="E17792" s="3">
        <v>1970</v>
      </c>
      <c r="F17792" s="4">
        <v>55.573453000000001</v>
      </c>
    </row>
    <row r="17793" spans="1:6" x14ac:dyDescent="0.15">
      <c r="A17793" s="2" t="s">
        <v>60</v>
      </c>
      <c r="B17793" s="2" t="s">
        <v>55</v>
      </c>
      <c r="C17793" s="3" t="s">
        <v>43</v>
      </c>
      <c r="D17793" s="3" t="s">
        <v>44</v>
      </c>
      <c r="E17793" s="3">
        <v>1971</v>
      </c>
      <c r="F17793" s="4">
        <v>55.748531</v>
      </c>
    </row>
    <row r="17794" spans="1:6" x14ac:dyDescent="0.15">
      <c r="A17794" s="2" t="s">
        <v>60</v>
      </c>
      <c r="B17794" s="2" t="s">
        <v>55</v>
      </c>
      <c r="C17794" s="3" t="s">
        <v>43</v>
      </c>
      <c r="D17794" s="3" t="s">
        <v>44</v>
      </c>
      <c r="E17794" s="3">
        <v>1972</v>
      </c>
      <c r="F17794" s="4">
        <v>55.892417999999999</v>
      </c>
    </row>
    <row r="17795" spans="1:6" x14ac:dyDescent="0.15">
      <c r="A17795" s="2" t="s">
        <v>60</v>
      </c>
      <c r="B17795" s="2" t="s">
        <v>55</v>
      </c>
      <c r="C17795" s="3" t="s">
        <v>43</v>
      </c>
      <c r="D17795" s="3" t="s">
        <v>44</v>
      </c>
      <c r="E17795" s="3">
        <v>1973</v>
      </c>
      <c r="F17795" s="4">
        <v>56.006295999999999</v>
      </c>
    </row>
    <row r="17796" spans="1:6" x14ac:dyDescent="0.15">
      <c r="A17796" s="2" t="s">
        <v>60</v>
      </c>
      <c r="B17796" s="2" t="s">
        <v>55</v>
      </c>
      <c r="C17796" s="3" t="s">
        <v>43</v>
      </c>
      <c r="D17796" s="3" t="s">
        <v>44</v>
      </c>
      <c r="E17796" s="3">
        <v>1974</v>
      </c>
      <c r="F17796" s="4">
        <v>56.092065999999996</v>
      </c>
    </row>
    <row r="17797" spans="1:6" x14ac:dyDescent="0.15">
      <c r="A17797" s="2" t="s">
        <v>60</v>
      </c>
      <c r="B17797" s="2" t="s">
        <v>55</v>
      </c>
      <c r="C17797" s="3" t="s">
        <v>43</v>
      </c>
      <c r="D17797" s="3" t="s">
        <v>44</v>
      </c>
      <c r="E17797" s="3">
        <v>1975</v>
      </c>
      <c r="F17797" s="4">
        <v>56.152332999999999</v>
      </c>
    </row>
    <row r="17798" spans="1:6" x14ac:dyDescent="0.15">
      <c r="A17798" s="2" t="s">
        <v>60</v>
      </c>
      <c r="B17798" s="2" t="s">
        <v>55</v>
      </c>
      <c r="C17798" s="3" t="s">
        <v>43</v>
      </c>
      <c r="D17798" s="3" t="s">
        <v>44</v>
      </c>
      <c r="E17798" s="3">
        <v>1976</v>
      </c>
      <c r="F17798" s="4">
        <v>56.188347999999998</v>
      </c>
    </row>
    <row r="17799" spans="1:6" x14ac:dyDescent="0.15">
      <c r="A17799" s="2" t="s">
        <v>60</v>
      </c>
      <c r="B17799" s="2" t="s">
        <v>55</v>
      </c>
      <c r="C17799" s="3" t="s">
        <v>43</v>
      </c>
      <c r="D17799" s="3" t="s">
        <v>44</v>
      </c>
      <c r="E17799" s="3">
        <v>1977</v>
      </c>
      <c r="F17799" s="4">
        <v>56.203595</v>
      </c>
    </row>
    <row r="17800" spans="1:6" x14ac:dyDescent="0.15">
      <c r="A17800" s="2" t="s">
        <v>60</v>
      </c>
      <c r="B17800" s="2" t="s">
        <v>55</v>
      </c>
      <c r="C17800" s="3" t="s">
        <v>43</v>
      </c>
      <c r="D17800" s="3" t="s">
        <v>44</v>
      </c>
      <c r="E17800" s="3">
        <v>1978</v>
      </c>
      <c r="F17800" s="4">
        <v>56.205912999999995</v>
      </c>
    </row>
    <row r="17801" spans="1:6" x14ac:dyDescent="0.15">
      <c r="A17801" s="2" t="s">
        <v>60</v>
      </c>
      <c r="B17801" s="2" t="s">
        <v>55</v>
      </c>
      <c r="C17801" s="3" t="s">
        <v>43</v>
      </c>
      <c r="D17801" s="3" t="s">
        <v>44</v>
      </c>
      <c r="E17801" s="3">
        <v>1979</v>
      </c>
      <c r="F17801" s="4">
        <v>56.205082999999995</v>
      </c>
    </row>
    <row r="17802" spans="1:6" x14ac:dyDescent="0.15">
      <c r="A17802" s="2" t="s">
        <v>60</v>
      </c>
      <c r="B17802" s="2" t="s">
        <v>55</v>
      </c>
      <c r="C17802" s="3" t="s">
        <v>43</v>
      </c>
      <c r="D17802" s="3" t="s">
        <v>44</v>
      </c>
      <c r="E17802" s="3">
        <v>1980</v>
      </c>
      <c r="F17802" s="4">
        <v>56.209170999999998</v>
      </c>
    </row>
    <row r="17803" spans="1:6" x14ac:dyDescent="0.15">
      <c r="A17803" s="2" t="s">
        <v>60</v>
      </c>
      <c r="B17803" s="2" t="s">
        <v>55</v>
      </c>
      <c r="C17803" s="3" t="s">
        <v>43</v>
      </c>
      <c r="D17803" s="3" t="s">
        <v>44</v>
      </c>
      <c r="E17803" s="3">
        <v>1981</v>
      </c>
      <c r="F17803" s="4">
        <v>56.220734999999998</v>
      </c>
    </row>
    <row r="17804" spans="1:6" x14ac:dyDescent="0.15">
      <c r="A17804" s="2" t="s">
        <v>60</v>
      </c>
      <c r="B17804" s="2" t="s">
        <v>55</v>
      </c>
      <c r="C17804" s="3" t="s">
        <v>43</v>
      </c>
      <c r="D17804" s="3" t="s">
        <v>44</v>
      </c>
      <c r="E17804" s="3">
        <v>1982</v>
      </c>
      <c r="F17804" s="4">
        <v>56.241411999999997</v>
      </c>
    </row>
    <row r="17805" spans="1:6" x14ac:dyDescent="0.15">
      <c r="A17805" s="2" t="s">
        <v>60</v>
      </c>
      <c r="B17805" s="2" t="s">
        <v>55</v>
      </c>
      <c r="C17805" s="3" t="s">
        <v>43</v>
      </c>
      <c r="D17805" s="3" t="s">
        <v>44</v>
      </c>
      <c r="E17805" s="3">
        <v>1983</v>
      </c>
      <c r="F17805" s="4">
        <v>56.276797999999999</v>
      </c>
    </row>
    <row r="17806" spans="1:6" x14ac:dyDescent="0.15">
      <c r="A17806" s="2" t="s">
        <v>60</v>
      </c>
      <c r="B17806" s="2" t="s">
        <v>55</v>
      </c>
      <c r="C17806" s="3" t="s">
        <v>43</v>
      </c>
      <c r="D17806" s="3" t="s">
        <v>44</v>
      </c>
      <c r="E17806" s="3">
        <v>1984</v>
      </c>
      <c r="F17806" s="4">
        <v>56.332901</v>
      </c>
    </row>
    <row r="17807" spans="1:6" x14ac:dyDescent="0.15">
      <c r="A17807" s="2" t="s">
        <v>60</v>
      </c>
      <c r="B17807" s="2" t="s">
        <v>55</v>
      </c>
      <c r="C17807" s="3" t="s">
        <v>43</v>
      </c>
      <c r="D17807" s="3" t="s">
        <v>44</v>
      </c>
      <c r="E17807" s="3">
        <v>1985</v>
      </c>
      <c r="F17807" s="4">
        <v>56.413553</v>
      </c>
    </row>
    <row r="17808" spans="1:6" x14ac:dyDescent="0.15">
      <c r="A17808" s="2" t="s">
        <v>60</v>
      </c>
      <c r="B17808" s="2" t="s">
        <v>55</v>
      </c>
      <c r="C17808" s="3" t="s">
        <v>43</v>
      </c>
      <c r="D17808" s="3" t="s">
        <v>44</v>
      </c>
      <c r="E17808" s="3">
        <v>1986</v>
      </c>
      <c r="F17808" s="4">
        <v>56.522503</v>
      </c>
    </row>
    <row r="17809" spans="1:6" x14ac:dyDescent="0.15">
      <c r="A17809" s="2" t="s">
        <v>60</v>
      </c>
      <c r="B17809" s="2" t="s">
        <v>55</v>
      </c>
      <c r="C17809" s="3" t="s">
        <v>43</v>
      </c>
      <c r="D17809" s="3" t="s">
        <v>44</v>
      </c>
      <c r="E17809" s="3">
        <v>1987</v>
      </c>
      <c r="F17809" s="4">
        <v>56.658269999999995</v>
      </c>
    </row>
    <row r="17810" spans="1:6" x14ac:dyDescent="0.15">
      <c r="A17810" s="2" t="s">
        <v>60</v>
      </c>
      <c r="B17810" s="2" t="s">
        <v>55</v>
      </c>
      <c r="C17810" s="3" t="s">
        <v>43</v>
      </c>
      <c r="D17810" s="3" t="s">
        <v>44</v>
      </c>
      <c r="E17810" s="3">
        <v>1988</v>
      </c>
      <c r="F17810" s="4">
        <v>56.812756999999998</v>
      </c>
    </row>
    <row r="17811" spans="1:6" x14ac:dyDescent="0.15">
      <c r="A17811" s="2" t="s">
        <v>60</v>
      </c>
      <c r="B17811" s="2" t="s">
        <v>55</v>
      </c>
      <c r="C17811" s="3" t="s">
        <v>43</v>
      </c>
      <c r="D17811" s="3" t="s">
        <v>44</v>
      </c>
      <c r="E17811" s="3">
        <v>1989</v>
      </c>
      <c r="F17811" s="4">
        <v>56.974297</v>
      </c>
    </row>
    <row r="17812" spans="1:6" x14ac:dyDescent="0.15">
      <c r="A17812" s="2" t="s">
        <v>60</v>
      </c>
      <c r="B17812" s="2" t="s">
        <v>55</v>
      </c>
      <c r="C17812" s="3" t="s">
        <v>43</v>
      </c>
      <c r="D17812" s="3" t="s">
        <v>44</v>
      </c>
      <c r="E17812" s="3">
        <v>1990</v>
      </c>
      <c r="F17812" s="4">
        <v>57.134391000000001</v>
      </c>
    </row>
    <row r="17813" spans="1:6" x14ac:dyDescent="0.15">
      <c r="A17813" s="2" t="s">
        <v>60</v>
      </c>
      <c r="B17813" s="2" t="s">
        <v>55</v>
      </c>
      <c r="C17813" s="3" t="s">
        <v>43</v>
      </c>
      <c r="D17813" s="3" t="s">
        <v>44</v>
      </c>
      <c r="E17813" s="3">
        <v>1991</v>
      </c>
      <c r="F17813" s="4">
        <v>57.290785</v>
      </c>
    </row>
    <row r="17814" spans="1:6" x14ac:dyDescent="0.15">
      <c r="A17814" s="2" t="s">
        <v>60</v>
      </c>
      <c r="B17814" s="2" t="s">
        <v>55</v>
      </c>
      <c r="C17814" s="3" t="s">
        <v>43</v>
      </c>
      <c r="D17814" s="3" t="s">
        <v>44</v>
      </c>
      <c r="E17814" s="3">
        <v>1992</v>
      </c>
      <c r="F17814" s="4">
        <v>57.446036999999997</v>
      </c>
    </row>
    <row r="17815" spans="1:6" x14ac:dyDescent="0.15">
      <c r="A17815" s="2" t="s">
        <v>60</v>
      </c>
      <c r="B17815" s="2" t="s">
        <v>55</v>
      </c>
      <c r="C17815" s="3" t="s">
        <v>43</v>
      </c>
      <c r="D17815" s="3" t="s">
        <v>44</v>
      </c>
      <c r="E17815" s="3">
        <v>1993</v>
      </c>
      <c r="F17815" s="4">
        <v>57.602283999999997</v>
      </c>
    </row>
    <row r="17816" spans="1:6" x14ac:dyDescent="0.15">
      <c r="A17816" s="2" t="s">
        <v>60</v>
      </c>
      <c r="B17816" s="2" t="s">
        <v>55</v>
      </c>
      <c r="C17816" s="3" t="s">
        <v>43</v>
      </c>
      <c r="D17816" s="3" t="s">
        <v>44</v>
      </c>
      <c r="E17816" s="3">
        <v>1994</v>
      </c>
      <c r="F17816" s="4">
        <v>57.763377999999996</v>
      </c>
    </row>
    <row r="17817" spans="1:6" x14ac:dyDescent="0.15">
      <c r="A17817" s="2" t="s">
        <v>60</v>
      </c>
      <c r="B17817" s="2" t="s">
        <v>55</v>
      </c>
      <c r="C17817" s="3" t="s">
        <v>43</v>
      </c>
      <c r="D17817" s="3" t="s">
        <v>44</v>
      </c>
      <c r="E17817" s="3">
        <v>1995</v>
      </c>
      <c r="F17817" s="4">
        <v>57.932452999999995</v>
      </c>
    </row>
    <row r="17818" spans="1:6" x14ac:dyDescent="0.15">
      <c r="A17818" s="2" t="s">
        <v>60</v>
      </c>
      <c r="B17818" s="2" t="s">
        <v>55</v>
      </c>
      <c r="C17818" s="3" t="s">
        <v>43</v>
      </c>
      <c r="D17818" s="3" t="s">
        <v>44</v>
      </c>
      <c r="E17818" s="3">
        <v>1996</v>
      </c>
      <c r="F17818" s="4">
        <v>58.113557</v>
      </c>
    </row>
    <row r="17819" spans="1:6" x14ac:dyDescent="0.15">
      <c r="A17819" s="2" t="s">
        <v>60</v>
      </c>
      <c r="B17819" s="2" t="s">
        <v>55</v>
      </c>
      <c r="C17819" s="3" t="s">
        <v>43</v>
      </c>
      <c r="D17819" s="3" t="s">
        <v>44</v>
      </c>
      <c r="E17819" s="3">
        <v>1997</v>
      </c>
      <c r="F17819" s="4">
        <v>58.307313000000001</v>
      </c>
    </row>
    <row r="17820" spans="1:6" x14ac:dyDescent="0.15">
      <c r="A17820" s="2" t="s">
        <v>60</v>
      </c>
      <c r="B17820" s="2" t="s">
        <v>55</v>
      </c>
      <c r="C17820" s="3" t="s">
        <v>43</v>
      </c>
      <c r="D17820" s="3" t="s">
        <v>44</v>
      </c>
      <c r="E17820" s="3">
        <v>1998</v>
      </c>
      <c r="F17820" s="4">
        <v>58.509974</v>
      </c>
    </row>
    <row r="17821" spans="1:6" x14ac:dyDescent="0.15">
      <c r="A17821" s="2" t="s">
        <v>60</v>
      </c>
      <c r="B17821" s="2" t="s">
        <v>55</v>
      </c>
      <c r="C17821" s="3" t="s">
        <v>43</v>
      </c>
      <c r="D17821" s="3" t="s">
        <v>44</v>
      </c>
      <c r="E17821" s="3">
        <v>1999</v>
      </c>
      <c r="F17821" s="4">
        <v>58.715854</v>
      </c>
    </row>
    <row r="17822" spans="1:6" x14ac:dyDescent="0.15">
      <c r="A17822" s="2" t="s">
        <v>60</v>
      </c>
      <c r="B17822" s="2" t="s">
        <v>55</v>
      </c>
      <c r="C17822" s="3" t="s">
        <v>43</v>
      </c>
      <c r="D17822" s="3" t="s">
        <v>44</v>
      </c>
      <c r="E17822" s="3">
        <v>2000</v>
      </c>
      <c r="F17822" s="4">
        <v>58.923308999999996</v>
      </c>
    </row>
    <row r="17823" spans="1:6" x14ac:dyDescent="0.15">
      <c r="A17823" s="2" t="s">
        <v>60</v>
      </c>
      <c r="B17823" s="2" t="s">
        <v>55</v>
      </c>
      <c r="C17823" s="3" t="s">
        <v>43</v>
      </c>
      <c r="D17823" s="3" t="s">
        <v>44</v>
      </c>
      <c r="E17823" s="3">
        <v>2001</v>
      </c>
      <c r="F17823" s="4">
        <v>59.124288</v>
      </c>
    </row>
    <row r="17824" spans="1:6" x14ac:dyDescent="0.15">
      <c r="A17824" s="2" t="s">
        <v>60</v>
      </c>
      <c r="B17824" s="2" t="s">
        <v>55</v>
      </c>
      <c r="C17824" s="3" t="s">
        <v>43</v>
      </c>
      <c r="D17824" s="3" t="s">
        <v>44</v>
      </c>
      <c r="E17824" s="3">
        <v>2002</v>
      </c>
      <c r="F17824" s="4">
        <v>59.326293999999997</v>
      </c>
    </row>
    <row r="17825" spans="1:6" x14ac:dyDescent="0.15">
      <c r="A17825" s="2" t="s">
        <v>60</v>
      </c>
      <c r="B17825" s="2" t="s">
        <v>55</v>
      </c>
      <c r="C17825" s="3" t="s">
        <v>43</v>
      </c>
      <c r="D17825" s="3" t="s">
        <v>44</v>
      </c>
      <c r="E17825" s="3">
        <v>2003</v>
      </c>
      <c r="F17825" s="4">
        <v>59.561431999999996</v>
      </c>
    </row>
    <row r="17826" spans="1:6" x14ac:dyDescent="0.15">
      <c r="A17826" s="2" t="s">
        <v>60</v>
      </c>
      <c r="B17826" s="2" t="s">
        <v>55</v>
      </c>
      <c r="C17826" s="3" t="s">
        <v>43</v>
      </c>
      <c r="D17826" s="3" t="s">
        <v>44</v>
      </c>
      <c r="E17826" s="3">
        <v>2004</v>
      </c>
      <c r="F17826" s="4">
        <v>59.872752999999996</v>
      </c>
    </row>
    <row r="17827" spans="1:6" x14ac:dyDescent="0.15">
      <c r="A17827" s="2" t="s">
        <v>60</v>
      </c>
      <c r="B17827" s="2" t="s">
        <v>55</v>
      </c>
      <c r="C17827" s="3" t="s">
        <v>43</v>
      </c>
      <c r="D17827" s="3" t="s">
        <v>44</v>
      </c>
      <c r="E17827" s="3">
        <v>2005</v>
      </c>
      <c r="F17827" s="4">
        <v>60.287953999999999</v>
      </c>
    </row>
    <row r="17828" spans="1:6" x14ac:dyDescent="0.15">
      <c r="A17828" s="2" t="s">
        <v>60</v>
      </c>
      <c r="B17828" s="2" t="s">
        <v>55</v>
      </c>
      <c r="C17828" s="3" t="s">
        <v>43</v>
      </c>
      <c r="D17828" s="3" t="s">
        <v>44</v>
      </c>
      <c r="E17828" s="3">
        <v>2006</v>
      </c>
      <c r="F17828" s="4">
        <v>60.821355999999994</v>
      </c>
    </row>
    <row r="17829" spans="1:6" x14ac:dyDescent="0.15">
      <c r="A17829" s="2" t="s">
        <v>60</v>
      </c>
      <c r="B17829" s="2" t="s">
        <v>55</v>
      </c>
      <c r="C17829" s="3" t="s">
        <v>43</v>
      </c>
      <c r="D17829" s="3" t="s">
        <v>44</v>
      </c>
      <c r="E17829" s="3">
        <v>2007</v>
      </c>
      <c r="F17829" s="4">
        <v>61.455161999999994</v>
      </c>
    </row>
    <row r="17830" spans="1:6" x14ac:dyDescent="0.15">
      <c r="A17830" s="2" t="s">
        <v>60</v>
      </c>
      <c r="B17830" s="2" t="s">
        <v>55</v>
      </c>
      <c r="C17830" s="3" t="s">
        <v>43</v>
      </c>
      <c r="D17830" s="3" t="s">
        <v>44</v>
      </c>
      <c r="E17830" s="3">
        <v>2008</v>
      </c>
      <c r="F17830" s="4">
        <v>62.145097</v>
      </c>
    </row>
    <row r="17831" spans="1:6" x14ac:dyDescent="0.15">
      <c r="A17831" s="2" t="s">
        <v>60</v>
      </c>
      <c r="B17831" s="2" t="s">
        <v>55</v>
      </c>
      <c r="C17831" s="3" t="s">
        <v>43</v>
      </c>
      <c r="D17831" s="3" t="s">
        <v>44</v>
      </c>
      <c r="E17831" s="3">
        <v>2009</v>
      </c>
      <c r="F17831" s="4">
        <v>62.828615999999997</v>
      </c>
    </row>
    <row r="17832" spans="1:6" x14ac:dyDescent="0.15">
      <c r="A17832" s="2" t="s">
        <v>60</v>
      </c>
      <c r="B17832" s="2" t="s">
        <v>55</v>
      </c>
      <c r="C17832" s="3" t="s">
        <v>43</v>
      </c>
      <c r="D17832" s="3" t="s">
        <v>44</v>
      </c>
      <c r="E17832" s="3">
        <v>2010</v>
      </c>
      <c r="F17832" s="4">
        <v>63.459807999999995</v>
      </c>
    </row>
    <row r="17833" spans="1:6" x14ac:dyDescent="0.15">
      <c r="A17833" s="2" t="s">
        <v>60</v>
      </c>
      <c r="B17833" s="2" t="s">
        <v>55</v>
      </c>
      <c r="C17833" s="3" t="s">
        <v>43</v>
      </c>
      <c r="D17833" s="3" t="s">
        <v>44</v>
      </c>
      <c r="E17833" s="3">
        <v>2011</v>
      </c>
      <c r="F17833" s="4">
        <v>64.021918999999997</v>
      </c>
    </row>
    <row r="17834" spans="1:6" x14ac:dyDescent="0.15">
      <c r="A17834" s="2" t="s">
        <v>60</v>
      </c>
      <c r="B17834" s="2" t="s">
        <v>55</v>
      </c>
      <c r="C17834" s="3" t="s">
        <v>43</v>
      </c>
      <c r="D17834" s="3" t="s">
        <v>44</v>
      </c>
      <c r="E17834" s="3">
        <v>2012</v>
      </c>
      <c r="F17834" s="4">
        <v>64.525312</v>
      </c>
    </row>
    <row r="17835" spans="1:6" x14ac:dyDescent="0.15">
      <c r="A17835" s="2" t="s">
        <v>60</v>
      </c>
      <c r="B17835" s="2" t="s">
        <v>55</v>
      </c>
      <c r="C17835" s="3" t="s">
        <v>43</v>
      </c>
      <c r="D17835" s="3" t="s">
        <v>44</v>
      </c>
      <c r="E17835" s="3">
        <v>2013</v>
      </c>
      <c r="F17835" s="4">
        <v>64.984017999999992</v>
      </c>
    </row>
    <row r="17836" spans="1:6" x14ac:dyDescent="0.15">
      <c r="A17836" s="2" t="s">
        <v>60</v>
      </c>
      <c r="B17836" s="2" t="s">
        <v>55</v>
      </c>
      <c r="C17836" s="3" t="s">
        <v>43</v>
      </c>
      <c r="D17836" s="3" t="s">
        <v>44</v>
      </c>
      <c r="E17836" s="3">
        <v>2014</v>
      </c>
      <c r="F17836" s="4">
        <v>65.423046999999997</v>
      </c>
    </row>
    <row r="17837" spans="1:6" x14ac:dyDescent="0.15">
      <c r="A17837" s="2" t="s">
        <v>60</v>
      </c>
      <c r="B17837" s="2" t="s">
        <v>55</v>
      </c>
      <c r="C17837" s="3" t="s">
        <v>43</v>
      </c>
      <c r="D17837" s="3" t="s">
        <v>44</v>
      </c>
      <c r="E17837" s="3">
        <v>2015</v>
      </c>
      <c r="F17837" s="4">
        <v>65.860146</v>
      </c>
    </row>
    <row r="17838" spans="1:6" x14ac:dyDescent="0.15">
      <c r="A17838" s="2" t="s">
        <v>60</v>
      </c>
      <c r="B17838" s="2" t="s">
        <v>55</v>
      </c>
      <c r="C17838" s="3" t="s">
        <v>43</v>
      </c>
      <c r="D17838" s="3" t="s">
        <v>44</v>
      </c>
      <c r="E17838" s="3">
        <v>2016</v>
      </c>
      <c r="F17838" s="4">
        <v>66.297944000000001</v>
      </c>
    </row>
    <row r="17839" spans="1:6" x14ac:dyDescent="0.15">
      <c r="A17839" s="2" t="s">
        <v>60</v>
      </c>
      <c r="B17839" s="2" t="s">
        <v>55</v>
      </c>
      <c r="C17839" s="3" t="s">
        <v>43</v>
      </c>
      <c r="D17839" s="3" t="s">
        <v>44</v>
      </c>
      <c r="E17839" s="3">
        <v>2017</v>
      </c>
      <c r="F17839" s="4">
        <v>66.727460999999991</v>
      </c>
    </row>
    <row r="17840" spans="1:6" x14ac:dyDescent="0.15">
      <c r="A17840" s="2" t="s">
        <v>60</v>
      </c>
      <c r="B17840" s="2" t="s">
        <v>55</v>
      </c>
      <c r="C17840" s="3" t="s">
        <v>43</v>
      </c>
      <c r="D17840" s="3" t="s">
        <v>44</v>
      </c>
      <c r="E17840" s="3">
        <v>2018</v>
      </c>
      <c r="F17840" s="4">
        <v>67.141683999999998</v>
      </c>
    </row>
    <row r="17841" spans="1:6" x14ac:dyDescent="0.15">
      <c r="A17841" s="2" t="s">
        <v>60</v>
      </c>
      <c r="B17841" s="2" t="s">
        <v>55</v>
      </c>
      <c r="C17841" s="3" t="s">
        <v>43</v>
      </c>
      <c r="D17841" s="3" t="s">
        <v>44</v>
      </c>
      <c r="E17841" s="3">
        <v>2019</v>
      </c>
      <c r="F17841" s="4">
        <v>67.530171999999993</v>
      </c>
    </row>
    <row r="17842" spans="1:6" x14ac:dyDescent="0.15">
      <c r="A17842" s="2" t="s">
        <v>60</v>
      </c>
      <c r="B17842" s="2" t="s">
        <v>55</v>
      </c>
      <c r="C17842" s="3" t="s">
        <v>45</v>
      </c>
      <c r="D17842" s="3" t="s">
        <v>46</v>
      </c>
      <c r="E17842" s="3">
        <v>1950</v>
      </c>
      <c r="F17842" s="4">
        <v>155.58397296844001</v>
      </c>
    </row>
    <row r="17843" spans="1:6" x14ac:dyDescent="0.15">
      <c r="A17843" s="2" t="s">
        <v>60</v>
      </c>
      <c r="B17843" s="2" t="s">
        <v>55</v>
      </c>
      <c r="C17843" s="3" t="s">
        <v>45</v>
      </c>
      <c r="D17843" s="3" t="s">
        <v>46</v>
      </c>
      <c r="E17843" s="3">
        <v>1951</v>
      </c>
      <c r="F17843" s="4">
        <v>158.24770385810939</v>
      </c>
    </row>
    <row r="17844" spans="1:6" x14ac:dyDescent="0.15">
      <c r="A17844" s="2" t="s">
        <v>60</v>
      </c>
      <c r="B17844" s="2" t="s">
        <v>55</v>
      </c>
      <c r="C17844" s="3" t="s">
        <v>45</v>
      </c>
      <c r="D17844" s="3" t="s">
        <v>46</v>
      </c>
      <c r="E17844" s="3">
        <v>1952</v>
      </c>
      <c r="F17844" s="4">
        <v>160.98089165584284</v>
      </c>
    </row>
    <row r="17845" spans="1:6" x14ac:dyDescent="0.15">
      <c r="A17845" s="2" t="s">
        <v>60</v>
      </c>
      <c r="B17845" s="2" t="s">
        <v>55</v>
      </c>
      <c r="C17845" s="3" t="s">
        <v>45</v>
      </c>
      <c r="D17845" s="3" t="s">
        <v>46</v>
      </c>
      <c r="E17845" s="3">
        <v>1953</v>
      </c>
      <c r="F17845" s="4">
        <v>163.66914683650765</v>
      </c>
    </row>
    <row r="17846" spans="1:6" x14ac:dyDescent="0.15">
      <c r="A17846" s="2" t="s">
        <v>60</v>
      </c>
      <c r="B17846" s="2" t="s">
        <v>55</v>
      </c>
      <c r="C17846" s="3" t="s">
        <v>45</v>
      </c>
      <c r="D17846" s="3" t="s">
        <v>46</v>
      </c>
      <c r="E17846" s="3">
        <v>1954</v>
      </c>
      <c r="F17846" s="4">
        <v>166.57297567997884</v>
      </c>
    </row>
    <row r="17847" spans="1:6" x14ac:dyDescent="0.15">
      <c r="A17847" s="2" t="s">
        <v>60</v>
      </c>
      <c r="B17847" s="2" t="s">
        <v>55</v>
      </c>
      <c r="C17847" s="3" t="s">
        <v>45</v>
      </c>
      <c r="D17847" s="3" t="s">
        <v>46</v>
      </c>
      <c r="E17847" s="3">
        <v>1955</v>
      </c>
      <c r="F17847" s="4">
        <v>169.54117883846612</v>
      </c>
    </row>
    <row r="17848" spans="1:6" x14ac:dyDescent="0.15">
      <c r="A17848" s="2" t="s">
        <v>60</v>
      </c>
      <c r="B17848" s="2" t="s">
        <v>55</v>
      </c>
      <c r="C17848" s="3" t="s">
        <v>45</v>
      </c>
      <c r="D17848" s="3" t="s">
        <v>46</v>
      </c>
      <c r="E17848" s="3">
        <v>1956</v>
      </c>
      <c r="F17848" s="4">
        <v>172.57784109533941</v>
      </c>
    </row>
    <row r="17849" spans="1:6" x14ac:dyDescent="0.15">
      <c r="A17849" s="2" t="s">
        <v>60</v>
      </c>
      <c r="B17849" s="2" t="s">
        <v>55</v>
      </c>
      <c r="C17849" s="3" t="s">
        <v>45</v>
      </c>
      <c r="D17849" s="3" t="s">
        <v>46</v>
      </c>
      <c r="E17849" s="3">
        <v>1957</v>
      </c>
      <c r="F17849" s="4">
        <v>175.72586826675854</v>
      </c>
    </row>
    <row r="17850" spans="1:6" x14ac:dyDescent="0.15">
      <c r="A17850" s="2" t="s">
        <v>60</v>
      </c>
      <c r="B17850" s="2" t="s">
        <v>55</v>
      </c>
      <c r="C17850" s="3" t="s">
        <v>45</v>
      </c>
      <c r="D17850" s="3" t="s">
        <v>46</v>
      </c>
      <c r="E17850" s="3">
        <v>1958</v>
      </c>
      <c r="F17850" s="4">
        <v>178.68693084973668</v>
      </c>
    </row>
    <row r="17851" spans="1:6" x14ac:dyDescent="0.15">
      <c r="A17851" s="2" t="s">
        <v>60</v>
      </c>
      <c r="B17851" s="2" t="s">
        <v>55</v>
      </c>
      <c r="C17851" s="3" t="s">
        <v>45</v>
      </c>
      <c r="D17851" s="3" t="s">
        <v>46</v>
      </c>
      <c r="E17851" s="3">
        <v>1959</v>
      </c>
      <c r="F17851" s="4">
        <v>181.69906881561448</v>
      </c>
    </row>
    <row r="17852" spans="1:6" x14ac:dyDescent="0.15">
      <c r="A17852" s="2" t="s">
        <v>60</v>
      </c>
      <c r="B17852" s="2" t="s">
        <v>55</v>
      </c>
      <c r="C17852" s="3" t="s">
        <v>45</v>
      </c>
      <c r="D17852" s="3" t="s">
        <v>46</v>
      </c>
      <c r="E17852" s="3">
        <v>1960</v>
      </c>
      <c r="F17852" s="4">
        <v>184.60188425863134</v>
      </c>
    </row>
    <row r="17853" spans="1:6" x14ac:dyDescent="0.15">
      <c r="A17853" s="2" t="s">
        <v>60</v>
      </c>
      <c r="B17853" s="2" t="s">
        <v>55</v>
      </c>
      <c r="C17853" s="3" t="s">
        <v>45</v>
      </c>
      <c r="D17853" s="3" t="s">
        <v>46</v>
      </c>
      <c r="E17853" s="3">
        <v>1961</v>
      </c>
      <c r="F17853" s="4">
        <v>187.68757950671935</v>
      </c>
    </row>
    <row r="17854" spans="1:6" x14ac:dyDescent="0.15">
      <c r="A17854" s="2" t="s">
        <v>60</v>
      </c>
      <c r="B17854" s="2" t="s">
        <v>55</v>
      </c>
      <c r="C17854" s="3" t="s">
        <v>45</v>
      </c>
      <c r="D17854" s="3" t="s">
        <v>46</v>
      </c>
      <c r="E17854" s="3">
        <v>1962</v>
      </c>
      <c r="F17854" s="4">
        <v>190.59652212479102</v>
      </c>
    </row>
    <row r="17855" spans="1:6" x14ac:dyDescent="0.15">
      <c r="A17855" s="2" t="s">
        <v>60</v>
      </c>
      <c r="B17855" s="2" t="s">
        <v>55</v>
      </c>
      <c r="C17855" s="3" t="s">
        <v>45</v>
      </c>
      <c r="D17855" s="3" t="s">
        <v>46</v>
      </c>
      <c r="E17855" s="3">
        <v>1963</v>
      </c>
      <c r="F17855" s="4">
        <v>193.35936357889662</v>
      </c>
    </row>
    <row r="17856" spans="1:6" x14ac:dyDescent="0.15">
      <c r="A17856" s="2" t="s">
        <v>60</v>
      </c>
      <c r="B17856" s="2" t="s">
        <v>55</v>
      </c>
      <c r="C17856" s="3" t="s">
        <v>45</v>
      </c>
      <c r="D17856" s="3" t="s">
        <v>46</v>
      </c>
      <c r="E17856" s="3">
        <v>1964</v>
      </c>
      <c r="F17856" s="4">
        <v>196.06395789304096</v>
      </c>
    </row>
    <row r="17857" spans="1:6" x14ac:dyDescent="0.15">
      <c r="A17857" s="2" t="s">
        <v>60</v>
      </c>
      <c r="B17857" s="2" t="s">
        <v>55</v>
      </c>
      <c r="C17857" s="3" t="s">
        <v>45</v>
      </c>
      <c r="D17857" s="3" t="s">
        <v>46</v>
      </c>
      <c r="E17857" s="3">
        <v>1965</v>
      </c>
      <c r="F17857" s="4">
        <v>198.53046546351595</v>
      </c>
    </row>
    <row r="17858" spans="1:6" x14ac:dyDescent="0.15">
      <c r="A17858" s="2" t="s">
        <v>60</v>
      </c>
      <c r="B17858" s="2" t="s">
        <v>55</v>
      </c>
      <c r="C17858" s="3" t="s">
        <v>45</v>
      </c>
      <c r="D17858" s="3" t="s">
        <v>46</v>
      </c>
      <c r="E17858" s="3">
        <v>1966</v>
      </c>
      <c r="F17858" s="4">
        <v>200.83657512823032</v>
      </c>
    </row>
    <row r="17859" spans="1:6" x14ac:dyDescent="0.15">
      <c r="A17859" s="2" t="s">
        <v>60</v>
      </c>
      <c r="B17859" s="2" t="s">
        <v>55</v>
      </c>
      <c r="C17859" s="3" t="s">
        <v>45</v>
      </c>
      <c r="D17859" s="3" t="s">
        <v>46</v>
      </c>
      <c r="E17859" s="3">
        <v>1967</v>
      </c>
      <c r="F17859" s="4">
        <v>203.03540466176867</v>
      </c>
    </row>
    <row r="17860" spans="1:6" x14ac:dyDescent="0.15">
      <c r="A17860" s="2" t="s">
        <v>60</v>
      </c>
      <c r="B17860" s="2" t="s">
        <v>55</v>
      </c>
      <c r="C17860" s="3" t="s">
        <v>45</v>
      </c>
      <c r="D17860" s="3" t="s">
        <v>46</v>
      </c>
      <c r="E17860" s="3">
        <v>1968</v>
      </c>
      <c r="F17860" s="4">
        <v>205.07277611676338</v>
      </c>
    </row>
    <row r="17861" spans="1:6" x14ac:dyDescent="0.15">
      <c r="A17861" s="2" t="s">
        <v>60</v>
      </c>
      <c r="B17861" s="2" t="s">
        <v>55</v>
      </c>
      <c r="C17861" s="3" t="s">
        <v>45</v>
      </c>
      <c r="D17861" s="3" t="s">
        <v>46</v>
      </c>
      <c r="E17861" s="3">
        <v>1969</v>
      </c>
      <c r="F17861" s="4">
        <v>207.08666786276942</v>
      </c>
    </row>
    <row r="17862" spans="1:6" x14ac:dyDescent="0.15">
      <c r="A17862" s="2" t="s">
        <v>60</v>
      </c>
      <c r="B17862" s="2" t="s">
        <v>55</v>
      </c>
      <c r="C17862" s="3" t="s">
        <v>45</v>
      </c>
      <c r="D17862" s="3" t="s">
        <v>46</v>
      </c>
      <c r="E17862" s="3">
        <v>1970</v>
      </c>
      <c r="F17862" s="4">
        <v>209.513341</v>
      </c>
    </row>
    <row r="17863" spans="1:6" x14ac:dyDescent="0.15">
      <c r="A17863" s="2" t="s">
        <v>60</v>
      </c>
      <c r="B17863" s="2" t="s">
        <v>55</v>
      </c>
      <c r="C17863" s="3" t="s">
        <v>45</v>
      </c>
      <c r="D17863" s="3" t="s">
        <v>46</v>
      </c>
      <c r="E17863" s="3">
        <v>1971</v>
      </c>
      <c r="F17863" s="4">
        <v>211.38406799999998</v>
      </c>
    </row>
    <row r="17864" spans="1:6" x14ac:dyDescent="0.15">
      <c r="A17864" s="2" t="s">
        <v>60</v>
      </c>
      <c r="B17864" s="2" t="s">
        <v>55</v>
      </c>
      <c r="C17864" s="3" t="s">
        <v>45</v>
      </c>
      <c r="D17864" s="3" t="s">
        <v>46</v>
      </c>
      <c r="E17864" s="3">
        <v>1972</v>
      </c>
      <c r="F17864" s="4">
        <v>213.269802</v>
      </c>
    </row>
    <row r="17865" spans="1:6" x14ac:dyDescent="0.15">
      <c r="A17865" s="2" t="s">
        <v>60</v>
      </c>
      <c r="B17865" s="2" t="s">
        <v>55</v>
      </c>
      <c r="C17865" s="3" t="s">
        <v>45</v>
      </c>
      <c r="D17865" s="3" t="s">
        <v>46</v>
      </c>
      <c r="E17865" s="3">
        <v>1973</v>
      </c>
      <c r="F17865" s="4">
        <v>215.178797</v>
      </c>
    </row>
    <row r="17866" spans="1:6" x14ac:dyDescent="0.15">
      <c r="A17866" s="2" t="s">
        <v>60</v>
      </c>
      <c r="B17866" s="2" t="s">
        <v>55</v>
      </c>
      <c r="C17866" s="3" t="s">
        <v>45</v>
      </c>
      <c r="D17866" s="3" t="s">
        <v>46</v>
      </c>
      <c r="E17866" s="3">
        <v>1974</v>
      </c>
      <c r="F17866" s="4">
        <v>217.11490899999998</v>
      </c>
    </row>
    <row r="17867" spans="1:6" x14ac:dyDescent="0.15">
      <c r="A17867" s="2" t="s">
        <v>60</v>
      </c>
      <c r="B17867" s="2" t="s">
        <v>55</v>
      </c>
      <c r="C17867" s="3" t="s">
        <v>45</v>
      </c>
      <c r="D17867" s="3" t="s">
        <v>46</v>
      </c>
      <c r="E17867" s="3">
        <v>1975</v>
      </c>
      <c r="F17867" s="4">
        <v>219.08125099999998</v>
      </c>
    </row>
    <row r="17868" spans="1:6" x14ac:dyDescent="0.15">
      <c r="A17868" s="2" t="s">
        <v>60</v>
      </c>
      <c r="B17868" s="2" t="s">
        <v>55</v>
      </c>
      <c r="C17868" s="3" t="s">
        <v>45</v>
      </c>
      <c r="D17868" s="3" t="s">
        <v>46</v>
      </c>
      <c r="E17868" s="3">
        <v>1976</v>
      </c>
      <c r="F17868" s="4">
        <v>221.08642899999998</v>
      </c>
    </row>
    <row r="17869" spans="1:6" x14ac:dyDescent="0.15">
      <c r="A17869" s="2" t="s">
        <v>60</v>
      </c>
      <c r="B17869" s="2" t="s">
        <v>55</v>
      </c>
      <c r="C17869" s="3" t="s">
        <v>45</v>
      </c>
      <c r="D17869" s="3" t="s">
        <v>46</v>
      </c>
      <c r="E17869" s="3">
        <v>1977</v>
      </c>
      <c r="F17869" s="4">
        <v>223.13566299999999</v>
      </c>
    </row>
    <row r="17870" spans="1:6" x14ac:dyDescent="0.15">
      <c r="A17870" s="2" t="s">
        <v>60</v>
      </c>
      <c r="B17870" s="2" t="s">
        <v>55</v>
      </c>
      <c r="C17870" s="3" t="s">
        <v>45</v>
      </c>
      <c r="D17870" s="3" t="s">
        <v>46</v>
      </c>
      <c r="E17870" s="3">
        <v>1978</v>
      </c>
      <c r="F17870" s="4">
        <v>225.22330299999999</v>
      </c>
    </row>
    <row r="17871" spans="1:6" x14ac:dyDescent="0.15">
      <c r="A17871" s="2" t="s">
        <v>60</v>
      </c>
      <c r="B17871" s="2" t="s">
        <v>55</v>
      </c>
      <c r="C17871" s="3" t="s">
        <v>45</v>
      </c>
      <c r="D17871" s="3" t="s">
        <v>46</v>
      </c>
      <c r="E17871" s="3">
        <v>1979</v>
      </c>
      <c r="F17871" s="4">
        <v>227.33931799999999</v>
      </c>
    </row>
    <row r="17872" spans="1:6" x14ac:dyDescent="0.15">
      <c r="A17872" s="2" t="s">
        <v>60</v>
      </c>
      <c r="B17872" s="2" t="s">
        <v>55</v>
      </c>
      <c r="C17872" s="3" t="s">
        <v>45</v>
      </c>
      <c r="D17872" s="3" t="s">
        <v>46</v>
      </c>
      <c r="E17872" s="3">
        <v>1980</v>
      </c>
      <c r="F17872" s="4">
        <v>229.47635399999999</v>
      </c>
    </row>
    <row r="17873" spans="1:6" x14ac:dyDescent="0.15">
      <c r="A17873" s="2" t="s">
        <v>60</v>
      </c>
      <c r="B17873" s="2" t="s">
        <v>55</v>
      </c>
      <c r="C17873" s="3" t="s">
        <v>45</v>
      </c>
      <c r="D17873" s="3" t="s">
        <v>46</v>
      </c>
      <c r="E17873" s="3">
        <v>1981</v>
      </c>
      <c r="F17873" s="4">
        <v>231.63605799999999</v>
      </c>
    </row>
    <row r="17874" spans="1:6" x14ac:dyDescent="0.15">
      <c r="A17874" s="2" t="s">
        <v>60</v>
      </c>
      <c r="B17874" s="2" t="s">
        <v>55</v>
      </c>
      <c r="C17874" s="3" t="s">
        <v>45</v>
      </c>
      <c r="D17874" s="3" t="s">
        <v>46</v>
      </c>
      <c r="E17874" s="3">
        <v>1982</v>
      </c>
      <c r="F17874" s="4">
        <v>233.821844</v>
      </c>
    </row>
    <row r="17875" spans="1:6" x14ac:dyDescent="0.15">
      <c r="A17875" s="2" t="s">
        <v>60</v>
      </c>
      <c r="B17875" s="2" t="s">
        <v>55</v>
      </c>
      <c r="C17875" s="3" t="s">
        <v>45</v>
      </c>
      <c r="D17875" s="3" t="s">
        <v>46</v>
      </c>
      <c r="E17875" s="3">
        <v>1983</v>
      </c>
      <c r="F17875" s="4">
        <v>236.030238</v>
      </c>
    </row>
    <row r="17876" spans="1:6" x14ac:dyDescent="0.15">
      <c r="A17876" s="2" t="s">
        <v>60</v>
      </c>
      <c r="B17876" s="2" t="s">
        <v>55</v>
      </c>
      <c r="C17876" s="3" t="s">
        <v>45</v>
      </c>
      <c r="D17876" s="3" t="s">
        <v>46</v>
      </c>
      <c r="E17876" s="3">
        <v>1984</v>
      </c>
      <c r="F17876" s="4">
        <v>238.256844</v>
      </c>
    </row>
    <row r="17877" spans="1:6" x14ac:dyDescent="0.15">
      <c r="A17877" s="2" t="s">
        <v>60</v>
      </c>
      <c r="B17877" s="2" t="s">
        <v>55</v>
      </c>
      <c r="C17877" s="3" t="s">
        <v>45</v>
      </c>
      <c r="D17877" s="3" t="s">
        <v>46</v>
      </c>
      <c r="E17877" s="3">
        <v>1985</v>
      </c>
      <c r="F17877" s="4">
        <v>240.49982499999999</v>
      </c>
    </row>
    <row r="17878" spans="1:6" x14ac:dyDescent="0.15">
      <c r="A17878" s="2" t="s">
        <v>60</v>
      </c>
      <c r="B17878" s="2" t="s">
        <v>55</v>
      </c>
      <c r="C17878" s="3" t="s">
        <v>45</v>
      </c>
      <c r="D17878" s="3" t="s">
        <v>46</v>
      </c>
      <c r="E17878" s="3">
        <v>1986</v>
      </c>
      <c r="F17878" s="4">
        <v>242.763148</v>
      </c>
    </row>
    <row r="17879" spans="1:6" x14ac:dyDescent="0.15">
      <c r="A17879" s="2" t="s">
        <v>60</v>
      </c>
      <c r="B17879" s="2" t="s">
        <v>55</v>
      </c>
      <c r="C17879" s="3" t="s">
        <v>45</v>
      </c>
      <c r="D17879" s="3" t="s">
        <v>46</v>
      </c>
      <c r="E17879" s="3">
        <v>1987</v>
      </c>
      <c r="F17879" s="4">
        <v>245.05278899999999</v>
      </c>
    </row>
    <row r="17880" spans="1:6" x14ac:dyDescent="0.15">
      <c r="A17880" s="2" t="s">
        <v>60</v>
      </c>
      <c r="B17880" s="2" t="s">
        <v>55</v>
      </c>
      <c r="C17880" s="3" t="s">
        <v>45</v>
      </c>
      <c r="D17880" s="3" t="s">
        <v>46</v>
      </c>
      <c r="E17880" s="3">
        <v>1988</v>
      </c>
      <c r="F17880" s="4">
        <v>247.372264</v>
      </c>
    </row>
    <row r="17881" spans="1:6" x14ac:dyDescent="0.15">
      <c r="A17881" s="2" t="s">
        <v>60</v>
      </c>
      <c r="B17881" s="2" t="s">
        <v>55</v>
      </c>
      <c r="C17881" s="3" t="s">
        <v>45</v>
      </c>
      <c r="D17881" s="3" t="s">
        <v>46</v>
      </c>
      <c r="E17881" s="3">
        <v>1989</v>
      </c>
      <c r="F17881" s="4">
        <v>249.72580499999998</v>
      </c>
    </row>
    <row r="17882" spans="1:6" x14ac:dyDescent="0.15">
      <c r="A17882" s="2" t="s">
        <v>60</v>
      </c>
      <c r="B17882" s="2" t="s">
        <v>55</v>
      </c>
      <c r="C17882" s="3" t="s">
        <v>45</v>
      </c>
      <c r="D17882" s="3" t="s">
        <v>46</v>
      </c>
      <c r="E17882" s="3">
        <v>1990</v>
      </c>
      <c r="F17882" s="4">
        <v>252.12030899999999</v>
      </c>
    </row>
    <row r="17883" spans="1:6" x14ac:dyDescent="0.15">
      <c r="A17883" s="2" t="s">
        <v>60</v>
      </c>
      <c r="B17883" s="2" t="s">
        <v>55</v>
      </c>
      <c r="C17883" s="3" t="s">
        <v>45</v>
      </c>
      <c r="D17883" s="3" t="s">
        <v>46</v>
      </c>
      <c r="E17883" s="3">
        <v>1991</v>
      </c>
      <c r="F17883" s="4">
        <v>254.53936999999999</v>
      </c>
    </row>
    <row r="17884" spans="1:6" x14ac:dyDescent="0.15">
      <c r="A17884" s="2" t="s">
        <v>60</v>
      </c>
      <c r="B17884" s="2" t="s">
        <v>55</v>
      </c>
      <c r="C17884" s="3" t="s">
        <v>45</v>
      </c>
      <c r="D17884" s="3" t="s">
        <v>46</v>
      </c>
      <c r="E17884" s="3">
        <v>1992</v>
      </c>
      <c r="F17884" s="4">
        <v>256.990613</v>
      </c>
    </row>
    <row r="17885" spans="1:6" x14ac:dyDescent="0.15">
      <c r="A17885" s="2" t="s">
        <v>60</v>
      </c>
      <c r="B17885" s="2" t="s">
        <v>55</v>
      </c>
      <c r="C17885" s="3" t="s">
        <v>45</v>
      </c>
      <c r="D17885" s="3" t="s">
        <v>46</v>
      </c>
      <c r="E17885" s="3">
        <v>1993</v>
      </c>
      <c r="F17885" s="4">
        <v>259.532129</v>
      </c>
    </row>
    <row r="17886" spans="1:6" x14ac:dyDescent="0.15">
      <c r="A17886" s="2" t="s">
        <v>60</v>
      </c>
      <c r="B17886" s="2" t="s">
        <v>55</v>
      </c>
      <c r="C17886" s="3" t="s">
        <v>45</v>
      </c>
      <c r="D17886" s="3" t="s">
        <v>46</v>
      </c>
      <c r="E17886" s="3">
        <v>1994</v>
      </c>
      <c r="F17886" s="4">
        <v>262.241196</v>
      </c>
    </row>
    <row r="17887" spans="1:6" x14ac:dyDescent="0.15">
      <c r="A17887" s="2" t="s">
        <v>60</v>
      </c>
      <c r="B17887" s="2" t="s">
        <v>55</v>
      </c>
      <c r="C17887" s="3" t="s">
        <v>45</v>
      </c>
      <c r="D17887" s="3" t="s">
        <v>46</v>
      </c>
      <c r="E17887" s="3">
        <v>1995</v>
      </c>
      <c r="F17887" s="4">
        <v>265.16374500000001</v>
      </c>
    </row>
    <row r="17888" spans="1:6" x14ac:dyDescent="0.15">
      <c r="A17888" s="2" t="s">
        <v>60</v>
      </c>
      <c r="B17888" s="2" t="s">
        <v>55</v>
      </c>
      <c r="C17888" s="3" t="s">
        <v>45</v>
      </c>
      <c r="D17888" s="3" t="s">
        <v>46</v>
      </c>
      <c r="E17888" s="3">
        <v>1996</v>
      </c>
      <c r="F17888" s="4">
        <v>268.33500299999997</v>
      </c>
    </row>
    <row r="17889" spans="1:6" x14ac:dyDescent="0.15">
      <c r="A17889" s="2" t="s">
        <v>60</v>
      </c>
      <c r="B17889" s="2" t="s">
        <v>55</v>
      </c>
      <c r="C17889" s="3" t="s">
        <v>45</v>
      </c>
      <c r="D17889" s="3" t="s">
        <v>46</v>
      </c>
      <c r="E17889" s="3">
        <v>1997</v>
      </c>
      <c r="F17889" s="4">
        <v>271.71363500000001</v>
      </c>
    </row>
    <row r="17890" spans="1:6" x14ac:dyDescent="0.15">
      <c r="A17890" s="2" t="s">
        <v>60</v>
      </c>
      <c r="B17890" s="2" t="s">
        <v>55</v>
      </c>
      <c r="C17890" s="3" t="s">
        <v>45</v>
      </c>
      <c r="D17890" s="3" t="s">
        <v>46</v>
      </c>
      <c r="E17890" s="3">
        <v>1998</v>
      </c>
      <c r="F17890" s="4">
        <v>275.17530099999999</v>
      </c>
    </row>
    <row r="17891" spans="1:6" x14ac:dyDescent="0.15">
      <c r="A17891" s="2" t="s">
        <v>60</v>
      </c>
      <c r="B17891" s="2" t="s">
        <v>55</v>
      </c>
      <c r="C17891" s="3" t="s">
        <v>45</v>
      </c>
      <c r="D17891" s="3" t="s">
        <v>46</v>
      </c>
      <c r="E17891" s="3">
        <v>1999</v>
      </c>
      <c r="F17891" s="4">
        <v>278.54814999999996</v>
      </c>
    </row>
    <row r="17892" spans="1:6" x14ac:dyDescent="0.15">
      <c r="A17892" s="2" t="s">
        <v>60</v>
      </c>
      <c r="B17892" s="2" t="s">
        <v>55</v>
      </c>
      <c r="C17892" s="3" t="s">
        <v>45</v>
      </c>
      <c r="D17892" s="3" t="s">
        <v>46</v>
      </c>
      <c r="E17892" s="3">
        <v>2000</v>
      </c>
      <c r="F17892" s="4">
        <v>281.71090900000002</v>
      </c>
    </row>
    <row r="17893" spans="1:6" x14ac:dyDescent="0.15">
      <c r="A17893" s="2" t="s">
        <v>60</v>
      </c>
      <c r="B17893" s="2" t="s">
        <v>55</v>
      </c>
      <c r="C17893" s="3" t="s">
        <v>45</v>
      </c>
      <c r="D17893" s="3" t="s">
        <v>46</v>
      </c>
      <c r="E17893" s="3">
        <v>2001</v>
      </c>
      <c r="F17893" s="4">
        <v>284.60799299999996</v>
      </c>
    </row>
    <row r="17894" spans="1:6" x14ac:dyDescent="0.15">
      <c r="A17894" s="2" t="s">
        <v>60</v>
      </c>
      <c r="B17894" s="2" t="s">
        <v>55</v>
      </c>
      <c r="C17894" s="3" t="s">
        <v>45</v>
      </c>
      <c r="D17894" s="3" t="s">
        <v>46</v>
      </c>
      <c r="E17894" s="3">
        <v>2002</v>
      </c>
      <c r="F17894" s="4">
        <v>287.27931799999999</v>
      </c>
    </row>
    <row r="17895" spans="1:6" x14ac:dyDescent="0.15">
      <c r="A17895" s="2" t="s">
        <v>60</v>
      </c>
      <c r="B17895" s="2" t="s">
        <v>55</v>
      </c>
      <c r="C17895" s="3" t="s">
        <v>45</v>
      </c>
      <c r="D17895" s="3" t="s">
        <v>46</v>
      </c>
      <c r="E17895" s="3">
        <v>2003</v>
      </c>
      <c r="F17895" s="4">
        <v>289.815562</v>
      </c>
    </row>
    <row r="17896" spans="1:6" x14ac:dyDescent="0.15">
      <c r="A17896" s="2" t="s">
        <v>60</v>
      </c>
      <c r="B17896" s="2" t="s">
        <v>55</v>
      </c>
      <c r="C17896" s="3" t="s">
        <v>45</v>
      </c>
      <c r="D17896" s="3" t="s">
        <v>46</v>
      </c>
      <c r="E17896" s="3">
        <v>2004</v>
      </c>
      <c r="F17896" s="4">
        <v>292.35465799999997</v>
      </c>
    </row>
    <row r="17897" spans="1:6" x14ac:dyDescent="0.15">
      <c r="A17897" s="2" t="s">
        <v>60</v>
      </c>
      <c r="B17897" s="2" t="s">
        <v>55</v>
      </c>
      <c r="C17897" s="3" t="s">
        <v>45</v>
      </c>
      <c r="D17897" s="3" t="s">
        <v>46</v>
      </c>
      <c r="E17897" s="3">
        <v>2005</v>
      </c>
      <c r="F17897" s="4">
        <v>294.99351100000001</v>
      </c>
    </row>
    <row r="17898" spans="1:6" x14ac:dyDescent="0.15">
      <c r="A17898" s="2" t="s">
        <v>60</v>
      </c>
      <c r="B17898" s="2" t="s">
        <v>55</v>
      </c>
      <c r="C17898" s="3" t="s">
        <v>45</v>
      </c>
      <c r="D17898" s="3" t="s">
        <v>46</v>
      </c>
      <c r="E17898" s="3">
        <v>2006</v>
      </c>
      <c r="F17898" s="4">
        <v>297.75896899999998</v>
      </c>
    </row>
    <row r="17899" spans="1:6" x14ac:dyDescent="0.15">
      <c r="A17899" s="2" t="s">
        <v>60</v>
      </c>
      <c r="B17899" s="2" t="s">
        <v>55</v>
      </c>
      <c r="C17899" s="3" t="s">
        <v>45</v>
      </c>
      <c r="D17899" s="3" t="s">
        <v>46</v>
      </c>
      <c r="E17899" s="3">
        <v>2007</v>
      </c>
      <c r="F17899" s="4">
        <v>300.608429</v>
      </c>
    </row>
    <row r="17900" spans="1:6" x14ac:dyDescent="0.15">
      <c r="A17900" s="2" t="s">
        <v>60</v>
      </c>
      <c r="B17900" s="2" t="s">
        <v>55</v>
      </c>
      <c r="C17900" s="3" t="s">
        <v>45</v>
      </c>
      <c r="D17900" s="3" t="s">
        <v>46</v>
      </c>
      <c r="E17900" s="3">
        <v>2008</v>
      </c>
      <c r="F17900" s="4">
        <v>303.48601199999996</v>
      </c>
    </row>
    <row r="17901" spans="1:6" x14ac:dyDescent="0.15">
      <c r="A17901" s="2" t="s">
        <v>60</v>
      </c>
      <c r="B17901" s="2" t="s">
        <v>55</v>
      </c>
      <c r="C17901" s="3" t="s">
        <v>45</v>
      </c>
      <c r="D17901" s="3" t="s">
        <v>46</v>
      </c>
      <c r="E17901" s="3">
        <v>2009</v>
      </c>
      <c r="F17901" s="4">
        <v>306.30756700000001</v>
      </c>
    </row>
    <row r="17902" spans="1:6" x14ac:dyDescent="0.15">
      <c r="A17902" s="2" t="s">
        <v>60</v>
      </c>
      <c r="B17902" s="2" t="s">
        <v>55</v>
      </c>
      <c r="C17902" s="3" t="s">
        <v>45</v>
      </c>
      <c r="D17902" s="3" t="s">
        <v>46</v>
      </c>
      <c r="E17902" s="3">
        <v>2010</v>
      </c>
      <c r="F17902" s="4">
        <v>309.01147499999996</v>
      </c>
    </row>
    <row r="17903" spans="1:6" x14ac:dyDescent="0.15">
      <c r="A17903" s="2" t="s">
        <v>60</v>
      </c>
      <c r="B17903" s="2" t="s">
        <v>55</v>
      </c>
      <c r="C17903" s="3" t="s">
        <v>45</v>
      </c>
      <c r="D17903" s="3" t="s">
        <v>46</v>
      </c>
      <c r="E17903" s="3">
        <v>2011</v>
      </c>
      <c r="F17903" s="4">
        <v>311.584047</v>
      </c>
    </row>
    <row r="17904" spans="1:6" x14ac:dyDescent="0.15">
      <c r="A17904" s="2" t="s">
        <v>60</v>
      </c>
      <c r="B17904" s="2" t="s">
        <v>55</v>
      </c>
      <c r="C17904" s="3" t="s">
        <v>45</v>
      </c>
      <c r="D17904" s="3" t="s">
        <v>46</v>
      </c>
      <c r="E17904" s="3">
        <v>2012</v>
      </c>
      <c r="F17904" s="4">
        <v>314.04388499999999</v>
      </c>
    </row>
    <row r="17905" spans="1:6" x14ac:dyDescent="0.15">
      <c r="A17905" s="2" t="s">
        <v>60</v>
      </c>
      <c r="B17905" s="2" t="s">
        <v>55</v>
      </c>
      <c r="C17905" s="3" t="s">
        <v>45</v>
      </c>
      <c r="D17905" s="3" t="s">
        <v>46</v>
      </c>
      <c r="E17905" s="3">
        <v>2013</v>
      </c>
      <c r="F17905" s="4">
        <v>316.40053799999998</v>
      </c>
    </row>
    <row r="17906" spans="1:6" x14ac:dyDescent="0.15">
      <c r="A17906" s="2" t="s">
        <v>60</v>
      </c>
      <c r="B17906" s="2" t="s">
        <v>55</v>
      </c>
      <c r="C17906" s="3" t="s">
        <v>45</v>
      </c>
      <c r="D17906" s="3" t="s">
        <v>46</v>
      </c>
      <c r="E17906" s="3">
        <v>2014</v>
      </c>
      <c r="F17906" s="4">
        <v>318.67341099999999</v>
      </c>
    </row>
    <row r="17907" spans="1:6" x14ac:dyDescent="0.15">
      <c r="A17907" s="2" t="s">
        <v>60</v>
      </c>
      <c r="B17907" s="2" t="s">
        <v>55</v>
      </c>
      <c r="C17907" s="3" t="s">
        <v>45</v>
      </c>
      <c r="D17907" s="3" t="s">
        <v>46</v>
      </c>
      <c r="E17907" s="3">
        <v>2015</v>
      </c>
      <c r="F17907" s="4">
        <v>320.87831</v>
      </c>
    </row>
    <row r="17908" spans="1:6" x14ac:dyDescent="0.15">
      <c r="A17908" s="2" t="s">
        <v>60</v>
      </c>
      <c r="B17908" s="2" t="s">
        <v>55</v>
      </c>
      <c r="C17908" s="3" t="s">
        <v>45</v>
      </c>
      <c r="D17908" s="3" t="s">
        <v>46</v>
      </c>
      <c r="E17908" s="3">
        <v>2016</v>
      </c>
      <c r="F17908" s="4">
        <v>323.01599499999998</v>
      </c>
    </row>
    <row r="17909" spans="1:6" x14ac:dyDescent="0.15">
      <c r="A17909" s="2" t="s">
        <v>60</v>
      </c>
      <c r="B17909" s="2" t="s">
        <v>55</v>
      </c>
      <c r="C17909" s="3" t="s">
        <v>45</v>
      </c>
      <c r="D17909" s="3" t="s">
        <v>46</v>
      </c>
      <c r="E17909" s="3">
        <v>2017</v>
      </c>
      <c r="F17909" s="4">
        <v>325.08475599999997</v>
      </c>
    </row>
    <row r="17910" spans="1:6" x14ac:dyDescent="0.15">
      <c r="A17910" s="2" t="s">
        <v>60</v>
      </c>
      <c r="B17910" s="2" t="s">
        <v>55</v>
      </c>
      <c r="C17910" s="3" t="s">
        <v>45</v>
      </c>
      <c r="D17910" s="3" t="s">
        <v>46</v>
      </c>
      <c r="E17910" s="3">
        <v>2018</v>
      </c>
      <c r="F17910" s="4">
        <v>327.09626499999996</v>
      </c>
    </row>
    <row r="17911" spans="1:6" x14ac:dyDescent="0.15">
      <c r="A17911" s="2" t="s">
        <v>60</v>
      </c>
      <c r="B17911" s="2" t="s">
        <v>55</v>
      </c>
      <c r="C17911" s="3" t="s">
        <v>45</v>
      </c>
      <c r="D17911" s="3" t="s">
        <v>46</v>
      </c>
      <c r="E17911" s="3">
        <v>2019</v>
      </c>
      <c r="F17911" s="4">
        <v>329.06491699999998</v>
      </c>
    </row>
    <row r="17912" spans="1:6" x14ac:dyDescent="0.15">
      <c r="A17912" s="2" t="s">
        <v>61</v>
      </c>
      <c r="B17912" s="2" t="s">
        <v>49</v>
      </c>
      <c r="C17912" s="3" t="s">
        <v>7</v>
      </c>
      <c r="D17912" s="3" t="s">
        <v>8</v>
      </c>
      <c r="E17912" s="3">
        <v>1950</v>
      </c>
      <c r="F17912" s="4">
        <v>35652.453125</v>
      </c>
    </row>
    <row r="17913" spans="1:6" x14ac:dyDescent="0.15">
      <c r="A17913" s="2" t="s">
        <v>61</v>
      </c>
      <c r="B17913" s="2" t="s">
        <v>49</v>
      </c>
      <c r="C17913" s="3" t="s">
        <v>7</v>
      </c>
      <c r="D17913" s="3" t="s">
        <v>8</v>
      </c>
      <c r="E17913" s="3">
        <v>1951</v>
      </c>
      <c r="F17913" s="4">
        <v>36933.1953125</v>
      </c>
    </row>
    <row r="17914" spans="1:6" x14ac:dyDescent="0.15">
      <c r="A17914" s="2" t="s">
        <v>61</v>
      </c>
      <c r="B17914" s="2" t="s">
        <v>49</v>
      </c>
      <c r="C17914" s="3" t="s">
        <v>7</v>
      </c>
      <c r="D17914" s="3" t="s">
        <v>8</v>
      </c>
      <c r="E17914" s="3">
        <v>1952</v>
      </c>
      <c r="F17914" s="4">
        <v>37750.4765625</v>
      </c>
    </row>
    <row r="17915" spans="1:6" x14ac:dyDescent="0.15">
      <c r="A17915" s="2" t="s">
        <v>61</v>
      </c>
      <c r="B17915" s="2" t="s">
        <v>49</v>
      </c>
      <c r="C17915" s="3" t="s">
        <v>7</v>
      </c>
      <c r="D17915" s="3" t="s">
        <v>8</v>
      </c>
      <c r="E17915" s="3">
        <v>1953</v>
      </c>
      <c r="F17915" s="4">
        <v>40384.26171875</v>
      </c>
    </row>
    <row r="17916" spans="1:6" x14ac:dyDescent="0.15">
      <c r="A17916" s="2" t="s">
        <v>61</v>
      </c>
      <c r="B17916" s="2" t="s">
        <v>49</v>
      </c>
      <c r="C17916" s="3" t="s">
        <v>7</v>
      </c>
      <c r="D17916" s="3" t="s">
        <v>8</v>
      </c>
      <c r="E17916" s="3">
        <v>1954</v>
      </c>
      <c r="F17916" s="4">
        <v>42747.98046875</v>
      </c>
    </row>
    <row r="17917" spans="1:6" x14ac:dyDescent="0.15">
      <c r="A17917" s="2" t="s">
        <v>61</v>
      </c>
      <c r="B17917" s="2" t="s">
        <v>49</v>
      </c>
      <c r="C17917" s="3" t="s">
        <v>7</v>
      </c>
      <c r="D17917" s="3" t="s">
        <v>8</v>
      </c>
      <c r="E17917" s="3">
        <v>1955</v>
      </c>
      <c r="F17917" s="4">
        <v>46631.9375</v>
      </c>
    </row>
    <row r="17918" spans="1:6" x14ac:dyDescent="0.15">
      <c r="A17918" s="2" t="s">
        <v>61</v>
      </c>
      <c r="B17918" s="2" t="s">
        <v>49</v>
      </c>
      <c r="C17918" s="3" t="s">
        <v>7</v>
      </c>
      <c r="D17918" s="3" t="s">
        <v>8</v>
      </c>
      <c r="E17918" s="3">
        <v>1956</v>
      </c>
      <c r="F17918" s="4">
        <v>48667.8671875</v>
      </c>
    </row>
    <row r="17919" spans="1:6" x14ac:dyDescent="0.15">
      <c r="A17919" s="2" t="s">
        <v>61</v>
      </c>
      <c r="B17919" s="2" t="s">
        <v>49</v>
      </c>
      <c r="C17919" s="3" t="s">
        <v>7</v>
      </c>
      <c r="D17919" s="3" t="s">
        <v>8</v>
      </c>
      <c r="E17919" s="3">
        <v>1957</v>
      </c>
      <c r="F17919" s="4">
        <v>50640.28515625</v>
      </c>
    </row>
    <row r="17920" spans="1:6" x14ac:dyDescent="0.15">
      <c r="A17920" s="2" t="s">
        <v>61</v>
      </c>
      <c r="B17920" s="2" t="s">
        <v>49</v>
      </c>
      <c r="C17920" s="3" t="s">
        <v>7</v>
      </c>
      <c r="D17920" s="3" t="s">
        <v>8</v>
      </c>
      <c r="E17920" s="3">
        <v>1958</v>
      </c>
      <c r="F17920" s="4">
        <v>53469.3828125</v>
      </c>
    </row>
    <row r="17921" spans="1:6" x14ac:dyDescent="0.15">
      <c r="A17921" s="2" t="s">
        <v>61</v>
      </c>
      <c r="B17921" s="2" t="s">
        <v>49</v>
      </c>
      <c r="C17921" s="3" t="s">
        <v>7</v>
      </c>
      <c r="D17921" s="3" t="s">
        <v>8</v>
      </c>
      <c r="E17921" s="3">
        <v>1959</v>
      </c>
      <c r="F17921" s="4">
        <v>55443.546875</v>
      </c>
    </row>
    <row r="17922" spans="1:6" x14ac:dyDescent="0.15">
      <c r="A17922" s="2" t="s">
        <v>61</v>
      </c>
      <c r="B17922" s="2" t="s">
        <v>49</v>
      </c>
      <c r="C17922" s="3" t="s">
        <v>7</v>
      </c>
      <c r="D17922" s="3" t="s">
        <v>8</v>
      </c>
      <c r="E17922" s="3">
        <v>1960</v>
      </c>
      <c r="F17922" s="4">
        <v>59243.859375</v>
      </c>
    </row>
    <row r="17923" spans="1:6" x14ac:dyDescent="0.15">
      <c r="A17923" s="2" t="s">
        <v>61</v>
      </c>
      <c r="B17923" s="2" t="s">
        <v>49</v>
      </c>
      <c r="C17923" s="3" t="s">
        <v>7</v>
      </c>
      <c r="D17923" s="3" t="s">
        <v>8</v>
      </c>
      <c r="E17923" s="3">
        <v>1961</v>
      </c>
      <c r="F17923" s="4">
        <v>62827.59375</v>
      </c>
    </row>
    <row r="17924" spans="1:6" x14ac:dyDescent="0.15">
      <c r="A17924" s="2" t="s">
        <v>61</v>
      </c>
      <c r="B17924" s="2" t="s">
        <v>49</v>
      </c>
      <c r="C17924" s="3" t="s">
        <v>7</v>
      </c>
      <c r="D17924" s="3" t="s">
        <v>8</v>
      </c>
      <c r="E17924" s="3">
        <v>1962</v>
      </c>
      <c r="F17924" s="4">
        <v>65137.88671875</v>
      </c>
    </row>
    <row r="17925" spans="1:6" x14ac:dyDescent="0.15">
      <c r="A17925" s="2" t="s">
        <v>61</v>
      </c>
      <c r="B17925" s="2" t="s">
        <v>49</v>
      </c>
      <c r="C17925" s="3" t="s">
        <v>7</v>
      </c>
      <c r="D17925" s="3" t="s">
        <v>8</v>
      </c>
      <c r="E17925" s="3">
        <v>1963</v>
      </c>
      <c r="F17925" s="4">
        <v>68324.46875</v>
      </c>
    </row>
    <row r="17926" spans="1:6" x14ac:dyDescent="0.15">
      <c r="A17926" s="2" t="s">
        <v>61</v>
      </c>
      <c r="B17926" s="2" t="s">
        <v>49</v>
      </c>
      <c r="C17926" s="3" t="s">
        <v>7</v>
      </c>
      <c r="D17926" s="3" t="s">
        <v>8</v>
      </c>
      <c r="E17926" s="3">
        <v>1964</v>
      </c>
      <c r="F17926" s="4">
        <v>70394.15625</v>
      </c>
    </row>
    <row r="17927" spans="1:6" x14ac:dyDescent="0.15">
      <c r="A17927" s="2" t="s">
        <v>61</v>
      </c>
      <c r="B17927" s="2" t="s">
        <v>49</v>
      </c>
      <c r="C17927" s="3" t="s">
        <v>7</v>
      </c>
      <c r="D17927" s="3" t="s">
        <v>8</v>
      </c>
      <c r="E17927" s="3">
        <v>1965</v>
      </c>
      <c r="F17927" s="4">
        <v>73628.6953125</v>
      </c>
    </row>
    <row r="17928" spans="1:6" x14ac:dyDescent="0.15">
      <c r="A17928" s="2" t="s">
        <v>61</v>
      </c>
      <c r="B17928" s="2" t="s">
        <v>49</v>
      </c>
      <c r="C17928" s="3" t="s">
        <v>7</v>
      </c>
      <c r="D17928" s="3" t="s">
        <v>8</v>
      </c>
      <c r="E17928" s="3">
        <v>1966</v>
      </c>
      <c r="F17928" s="4">
        <v>77011.921875</v>
      </c>
    </row>
    <row r="17929" spans="1:6" x14ac:dyDescent="0.15">
      <c r="A17929" s="2" t="s">
        <v>61</v>
      </c>
      <c r="B17929" s="2" t="s">
        <v>49</v>
      </c>
      <c r="C17929" s="3" t="s">
        <v>7</v>
      </c>
      <c r="D17929" s="3" t="s">
        <v>8</v>
      </c>
      <c r="E17929" s="3">
        <v>1967</v>
      </c>
      <c r="F17929" s="4">
        <v>80271.8984375</v>
      </c>
    </row>
    <row r="17930" spans="1:6" x14ac:dyDescent="0.15">
      <c r="A17930" s="2" t="s">
        <v>61</v>
      </c>
      <c r="B17930" s="2" t="s">
        <v>49</v>
      </c>
      <c r="C17930" s="3" t="s">
        <v>7</v>
      </c>
      <c r="D17930" s="3" t="s">
        <v>8</v>
      </c>
      <c r="E17930" s="3">
        <v>1968</v>
      </c>
      <c r="F17930" s="4">
        <v>83599.71875</v>
      </c>
    </row>
    <row r="17931" spans="1:6" x14ac:dyDescent="0.15">
      <c r="A17931" s="2" t="s">
        <v>61</v>
      </c>
      <c r="B17931" s="2" t="s">
        <v>49</v>
      </c>
      <c r="C17931" s="3" t="s">
        <v>7</v>
      </c>
      <c r="D17931" s="3" t="s">
        <v>8</v>
      </c>
      <c r="E17931" s="3">
        <v>1969</v>
      </c>
      <c r="F17931" s="4">
        <v>85401.9453125</v>
      </c>
    </row>
    <row r="17932" spans="1:6" x14ac:dyDescent="0.15">
      <c r="A17932" s="2" t="s">
        <v>61</v>
      </c>
      <c r="B17932" s="2" t="s">
        <v>49</v>
      </c>
      <c r="C17932" s="3" t="s">
        <v>7</v>
      </c>
      <c r="D17932" s="3" t="s">
        <v>8</v>
      </c>
      <c r="E17932" s="3">
        <v>1970</v>
      </c>
      <c r="F17932" s="4">
        <v>88495.1015625</v>
      </c>
    </row>
    <row r="17933" spans="1:6" x14ac:dyDescent="0.15">
      <c r="A17933" s="2" t="s">
        <v>61</v>
      </c>
      <c r="B17933" s="2" t="s">
        <v>49</v>
      </c>
      <c r="C17933" s="3" t="s">
        <v>7</v>
      </c>
      <c r="D17933" s="3" t="s">
        <v>8</v>
      </c>
      <c r="E17933" s="3">
        <v>1971</v>
      </c>
      <c r="F17933" s="4">
        <v>93476.7890625</v>
      </c>
    </row>
    <row r="17934" spans="1:6" x14ac:dyDescent="0.15">
      <c r="A17934" s="2" t="s">
        <v>61</v>
      </c>
      <c r="B17934" s="2" t="s">
        <v>49</v>
      </c>
      <c r="C17934" s="3" t="s">
        <v>7</v>
      </c>
      <c r="D17934" s="3" t="s">
        <v>8</v>
      </c>
      <c r="E17934" s="3">
        <v>1972</v>
      </c>
      <c r="F17934" s="4">
        <v>98409.390625</v>
      </c>
    </row>
    <row r="17935" spans="1:6" x14ac:dyDescent="0.15">
      <c r="A17935" s="2" t="s">
        <v>61</v>
      </c>
      <c r="B17935" s="2" t="s">
        <v>49</v>
      </c>
      <c r="C17935" s="3" t="s">
        <v>7</v>
      </c>
      <c r="D17935" s="3" t="s">
        <v>8</v>
      </c>
      <c r="E17935" s="3">
        <v>1973</v>
      </c>
      <c r="F17935" s="4">
        <v>102544.59375</v>
      </c>
    </row>
    <row r="17936" spans="1:6" x14ac:dyDescent="0.15">
      <c r="A17936" s="2" t="s">
        <v>61</v>
      </c>
      <c r="B17936" s="2" t="s">
        <v>49</v>
      </c>
      <c r="C17936" s="3" t="s">
        <v>7</v>
      </c>
      <c r="D17936" s="3" t="s">
        <v>8</v>
      </c>
      <c r="E17936" s="3">
        <v>1974</v>
      </c>
      <c r="F17936" s="4">
        <v>106199.5078125</v>
      </c>
    </row>
    <row r="17937" spans="1:6" x14ac:dyDescent="0.15">
      <c r="A17937" s="2" t="s">
        <v>61</v>
      </c>
      <c r="B17937" s="2" t="s">
        <v>49</v>
      </c>
      <c r="C17937" s="3" t="s">
        <v>7</v>
      </c>
      <c r="D17937" s="3" t="s">
        <v>8</v>
      </c>
      <c r="E17937" s="3">
        <v>1975</v>
      </c>
      <c r="F17937" s="4">
        <v>109346.15625</v>
      </c>
    </row>
    <row r="17938" spans="1:6" x14ac:dyDescent="0.15">
      <c r="A17938" s="2" t="s">
        <v>61</v>
      </c>
      <c r="B17938" s="2" t="s">
        <v>49</v>
      </c>
      <c r="C17938" s="3" t="s">
        <v>7</v>
      </c>
      <c r="D17938" s="3" t="s">
        <v>8</v>
      </c>
      <c r="E17938" s="3">
        <v>1976</v>
      </c>
      <c r="F17938" s="4">
        <v>112754.140625</v>
      </c>
    </row>
    <row r="17939" spans="1:6" x14ac:dyDescent="0.15">
      <c r="A17939" s="2" t="s">
        <v>61</v>
      </c>
      <c r="B17939" s="2" t="s">
        <v>49</v>
      </c>
      <c r="C17939" s="3" t="s">
        <v>7</v>
      </c>
      <c r="D17939" s="3" t="s">
        <v>8</v>
      </c>
      <c r="E17939" s="3">
        <v>1977</v>
      </c>
      <c r="F17939" s="4">
        <v>118398.78125</v>
      </c>
    </row>
    <row r="17940" spans="1:6" x14ac:dyDescent="0.15">
      <c r="A17940" s="2" t="s">
        <v>61</v>
      </c>
      <c r="B17940" s="2" t="s">
        <v>49</v>
      </c>
      <c r="C17940" s="3" t="s">
        <v>7</v>
      </c>
      <c r="D17940" s="3" t="s">
        <v>8</v>
      </c>
      <c r="E17940" s="3">
        <v>1978</v>
      </c>
      <c r="F17940" s="4">
        <v>115368.8359375</v>
      </c>
    </row>
    <row r="17941" spans="1:6" x14ac:dyDescent="0.15">
      <c r="A17941" s="2" t="s">
        <v>61</v>
      </c>
      <c r="B17941" s="2" t="s">
        <v>49</v>
      </c>
      <c r="C17941" s="3" t="s">
        <v>7</v>
      </c>
      <c r="D17941" s="3" t="s">
        <v>8</v>
      </c>
      <c r="E17941" s="3">
        <v>1979</v>
      </c>
      <c r="F17941" s="4">
        <v>119094.2265625</v>
      </c>
    </row>
    <row r="17942" spans="1:6" x14ac:dyDescent="0.15">
      <c r="A17942" s="2" t="s">
        <v>61</v>
      </c>
      <c r="B17942" s="2" t="s">
        <v>49</v>
      </c>
      <c r="C17942" s="3" t="s">
        <v>7</v>
      </c>
      <c r="D17942" s="3" t="s">
        <v>8</v>
      </c>
      <c r="E17942" s="3">
        <v>1980</v>
      </c>
      <c r="F17942" s="4">
        <v>121524.8515625</v>
      </c>
    </row>
    <row r="17943" spans="1:6" x14ac:dyDescent="0.15">
      <c r="A17943" s="2" t="s">
        <v>61</v>
      </c>
      <c r="B17943" s="2" t="s">
        <v>49</v>
      </c>
      <c r="C17943" s="3" t="s">
        <v>7</v>
      </c>
      <c r="D17943" s="3" t="s">
        <v>8</v>
      </c>
      <c r="E17943" s="3">
        <v>1981</v>
      </c>
      <c r="F17943" s="4">
        <v>120339.546875</v>
      </c>
    </row>
    <row r="17944" spans="1:6" x14ac:dyDescent="0.15">
      <c r="A17944" s="2" t="s">
        <v>61</v>
      </c>
      <c r="B17944" s="2" t="s">
        <v>49</v>
      </c>
      <c r="C17944" s="3" t="s">
        <v>7</v>
      </c>
      <c r="D17944" s="3" t="s">
        <v>8</v>
      </c>
      <c r="E17944" s="3">
        <v>1982</v>
      </c>
      <c r="F17944" s="4">
        <v>120059.2734375</v>
      </c>
    </row>
    <row r="17945" spans="1:6" x14ac:dyDescent="0.15">
      <c r="A17945" s="2" t="s">
        <v>61</v>
      </c>
      <c r="B17945" s="2" t="s">
        <v>49</v>
      </c>
      <c r="C17945" s="3" t="s">
        <v>7</v>
      </c>
      <c r="D17945" s="3" t="s">
        <v>8</v>
      </c>
      <c r="E17945" s="3">
        <v>1983</v>
      </c>
      <c r="F17945" s="4">
        <v>122629.3359375</v>
      </c>
    </row>
    <row r="17946" spans="1:6" x14ac:dyDescent="0.15">
      <c r="A17946" s="2" t="s">
        <v>61</v>
      </c>
      <c r="B17946" s="2" t="s">
        <v>49</v>
      </c>
      <c r="C17946" s="3" t="s">
        <v>7</v>
      </c>
      <c r="D17946" s="3" t="s">
        <v>8</v>
      </c>
      <c r="E17946" s="3">
        <v>1984</v>
      </c>
      <c r="F17946" s="4">
        <v>117375.3515625</v>
      </c>
    </row>
    <row r="17947" spans="1:6" x14ac:dyDescent="0.15">
      <c r="A17947" s="2" t="s">
        <v>61</v>
      </c>
      <c r="B17947" s="2" t="s">
        <v>49</v>
      </c>
      <c r="C17947" s="3" t="s">
        <v>7</v>
      </c>
      <c r="D17947" s="3" t="s">
        <v>8</v>
      </c>
      <c r="E17947" s="3">
        <v>1985</v>
      </c>
      <c r="F17947" s="4">
        <v>116927.0390625</v>
      </c>
    </row>
    <row r="17948" spans="1:6" x14ac:dyDescent="0.15">
      <c r="A17948" s="2" t="s">
        <v>61</v>
      </c>
      <c r="B17948" s="2" t="s">
        <v>49</v>
      </c>
      <c r="C17948" s="3" t="s">
        <v>7</v>
      </c>
      <c r="D17948" s="3" t="s">
        <v>8</v>
      </c>
      <c r="E17948" s="3">
        <v>1986</v>
      </c>
      <c r="F17948" s="4">
        <v>121495.2578125</v>
      </c>
    </row>
    <row r="17949" spans="1:6" x14ac:dyDescent="0.15">
      <c r="A17949" s="2" t="s">
        <v>61</v>
      </c>
      <c r="B17949" s="2" t="s">
        <v>49</v>
      </c>
      <c r="C17949" s="3" t="s">
        <v>7</v>
      </c>
      <c r="D17949" s="3" t="s">
        <v>8</v>
      </c>
      <c r="E17949" s="3">
        <v>1987</v>
      </c>
      <c r="F17949" s="4">
        <v>125643.65625</v>
      </c>
    </row>
    <row r="17950" spans="1:6" x14ac:dyDescent="0.15">
      <c r="A17950" s="2" t="s">
        <v>61</v>
      </c>
      <c r="B17950" s="2" t="s">
        <v>49</v>
      </c>
      <c r="C17950" s="3" t="s">
        <v>7</v>
      </c>
      <c r="D17950" s="3" t="s">
        <v>8</v>
      </c>
      <c r="E17950" s="3">
        <v>1988</v>
      </c>
      <c r="F17950" s="4">
        <v>130726.7421875</v>
      </c>
    </row>
    <row r="17951" spans="1:6" x14ac:dyDescent="0.15">
      <c r="A17951" s="2" t="s">
        <v>61</v>
      </c>
      <c r="B17951" s="2" t="s">
        <v>49</v>
      </c>
      <c r="C17951" s="3" t="s">
        <v>7</v>
      </c>
      <c r="D17951" s="3" t="s">
        <v>8</v>
      </c>
      <c r="E17951" s="3">
        <v>1989</v>
      </c>
      <c r="F17951" s="4">
        <v>137796.71875</v>
      </c>
    </row>
    <row r="17952" spans="1:6" x14ac:dyDescent="0.15">
      <c r="A17952" s="2" t="s">
        <v>61</v>
      </c>
      <c r="B17952" s="2" t="s">
        <v>49</v>
      </c>
      <c r="C17952" s="3" t="s">
        <v>7</v>
      </c>
      <c r="D17952" s="3" t="s">
        <v>8</v>
      </c>
      <c r="E17952" s="3">
        <v>1990</v>
      </c>
      <c r="F17952" s="4">
        <v>146782.703125</v>
      </c>
    </row>
    <row r="17953" spans="1:6" x14ac:dyDescent="0.15">
      <c r="A17953" s="2" t="s">
        <v>61</v>
      </c>
      <c r="B17953" s="2" t="s">
        <v>49</v>
      </c>
      <c r="C17953" s="3" t="s">
        <v>7</v>
      </c>
      <c r="D17953" s="3" t="s">
        <v>8</v>
      </c>
      <c r="E17953" s="3">
        <v>1991</v>
      </c>
      <c r="F17953" s="4">
        <v>153279.765625</v>
      </c>
    </row>
    <row r="17954" spans="1:6" x14ac:dyDescent="0.15">
      <c r="A17954" s="2" t="s">
        <v>61</v>
      </c>
      <c r="B17954" s="2" t="s">
        <v>49</v>
      </c>
      <c r="C17954" s="3" t="s">
        <v>7</v>
      </c>
      <c r="D17954" s="3" t="s">
        <v>8</v>
      </c>
      <c r="E17954" s="3">
        <v>1992</v>
      </c>
      <c r="F17954" s="4">
        <v>161020.453125</v>
      </c>
    </row>
    <row r="17955" spans="1:6" x14ac:dyDescent="0.15">
      <c r="A17955" s="2" t="s">
        <v>61</v>
      </c>
      <c r="B17955" s="2" t="s">
        <v>49</v>
      </c>
      <c r="C17955" s="3" t="s">
        <v>7</v>
      </c>
      <c r="D17955" s="3" t="s">
        <v>8</v>
      </c>
      <c r="E17955" s="3">
        <v>1993</v>
      </c>
      <c r="F17955" s="4">
        <v>164556.40625</v>
      </c>
    </row>
    <row r="17956" spans="1:6" x14ac:dyDescent="0.15">
      <c r="A17956" s="2" t="s">
        <v>61</v>
      </c>
      <c r="B17956" s="2" t="s">
        <v>49</v>
      </c>
      <c r="C17956" s="3" t="s">
        <v>7</v>
      </c>
      <c r="D17956" s="3" t="s">
        <v>8</v>
      </c>
      <c r="E17956" s="3">
        <v>1994</v>
      </c>
      <c r="F17956" s="4">
        <v>171290.546875</v>
      </c>
    </row>
    <row r="17957" spans="1:6" x14ac:dyDescent="0.15">
      <c r="A17957" s="2" t="s">
        <v>61</v>
      </c>
      <c r="B17957" s="2" t="s">
        <v>49</v>
      </c>
      <c r="C17957" s="3" t="s">
        <v>7</v>
      </c>
      <c r="D17957" s="3" t="s">
        <v>8</v>
      </c>
      <c r="E17957" s="3">
        <v>1995</v>
      </c>
      <c r="F17957" s="4">
        <v>177309.3125</v>
      </c>
    </row>
    <row r="17958" spans="1:6" x14ac:dyDescent="0.15">
      <c r="A17958" s="2" t="s">
        <v>61</v>
      </c>
      <c r="B17958" s="2" t="s">
        <v>49</v>
      </c>
      <c r="C17958" s="3" t="s">
        <v>7</v>
      </c>
      <c r="D17958" s="3" t="s">
        <v>8</v>
      </c>
      <c r="E17958" s="3">
        <v>1996</v>
      </c>
      <c r="F17958" s="4">
        <v>184230.140625</v>
      </c>
    </row>
    <row r="17959" spans="1:6" x14ac:dyDescent="0.15">
      <c r="A17959" s="2" t="s">
        <v>61</v>
      </c>
      <c r="B17959" s="2" t="s">
        <v>49</v>
      </c>
      <c r="C17959" s="3" t="s">
        <v>7</v>
      </c>
      <c r="D17959" s="3" t="s">
        <v>8</v>
      </c>
      <c r="E17959" s="3">
        <v>1997</v>
      </c>
      <c r="F17959" s="4">
        <v>194186.25</v>
      </c>
    </row>
    <row r="17960" spans="1:6" x14ac:dyDescent="0.15">
      <c r="A17960" s="2" t="s">
        <v>61</v>
      </c>
      <c r="B17960" s="2" t="s">
        <v>49</v>
      </c>
      <c r="C17960" s="3" t="s">
        <v>7</v>
      </c>
      <c r="D17960" s="3" t="s">
        <v>8</v>
      </c>
      <c r="E17960" s="3">
        <v>1998</v>
      </c>
      <c r="F17960" s="4">
        <v>207497.71875</v>
      </c>
    </row>
    <row r="17961" spans="1:6" x14ac:dyDescent="0.15">
      <c r="A17961" s="2" t="s">
        <v>61</v>
      </c>
      <c r="B17961" s="2" t="s">
        <v>49</v>
      </c>
      <c r="C17961" s="3" t="s">
        <v>7</v>
      </c>
      <c r="D17961" s="3" t="s">
        <v>8</v>
      </c>
      <c r="E17961" s="3">
        <v>1999</v>
      </c>
      <c r="F17961" s="4">
        <v>214278.484375</v>
      </c>
    </row>
    <row r="17962" spans="1:6" x14ac:dyDescent="0.15">
      <c r="A17962" s="2" t="s">
        <v>61</v>
      </c>
      <c r="B17962" s="2" t="s">
        <v>49</v>
      </c>
      <c r="C17962" s="3" t="s">
        <v>7</v>
      </c>
      <c r="D17962" s="3" t="s">
        <v>8</v>
      </c>
      <c r="E17962" s="3">
        <v>2000</v>
      </c>
      <c r="F17962" s="4">
        <v>223583.046875</v>
      </c>
    </row>
    <row r="17963" spans="1:6" x14ac:dyDescent="0.15">
      <c r="A17963" s="2" t="s">
        <v>61</v>
      </c>
      <c r="B17963" s="2" t="s">
        <v>49</v>
      </c>
      <c r="C17963" s="3" t="s">
        <v>7</v>
      </c>
      <c r="D17963" s="3" t="s">
        <v>8</v>
      </c>
      <c r="E17963" s="3">
        <v>2001</v>
      </c>
      <c r="F17963" s="4">
        <v>222896.78125</v>
      </c>
    </row>
    <row r="17964" spans="1:6" x14ac:dyDescent="0.15">
      <c r="A17964" s="2" t="s">
        <v>61</v>
      </c>
      <c r="B17964" s="2" t="s">
        <v>49</v>
      </c>
      <c r="C17964" s="3" t="s">
        <v>7</v>
      </c>
      <c r="D17964" s="3" t="s">
        <v>8</v>
      </c>
      <c r="E17964" s="3">
        <v>2002</v>
      </c>
      <c r="F17964" s="4">
        <v>225449.515625</v>
      </c>
    </row>
    <row r="17965" spans="1:6" x14ac:dyDescent="0.15">
      <c r="A17965" s="2" t="s">
        <v>61</v>
      </c>
      <c r="B17965" s="2" t="s">
        <v>49</v>
      </c>
      <c r="C17965" s="3" t="s">
        <v>7</v>
      </c>
      <c r="D17965" s="3" t="s">
        <v>8</v>
      </c>
      <c r="E17965" s="3">
        <v>2003</v>
      </c>
      <c r="F17965" s="4">
        <v>230379.46875</v>
      </c>
    </row>
    <row r="17966" spans="1:6" x14ac:dyDescent="0.15">
      <c r="A17966" s="2" t="s">
        <v>61</v>
      </c>
      <c r="B17966" s="2" t="s">
        <v>49</v>
      </c>
      <c r="C17966" s="3" t="s">
        <v>7</v>
      </c>
      <c r="D17966" s="3" t="s">
        <v>8</v>
      </c>
      <c r="E17966" s="3">
        <v>2004</v>
      </c>
      <c r="F17966" s="4">
        <v>235595.390625</v>
      </c>
    </row>
    <row r="17967" spans="1:6" x14ac:dyDescent="0.15">
      <c r="A17967" s="2" t="s">
        <v>61</v>
      </c>
      <c r="B17967" s="2" t="s">
        <v>49</v>
      </c>
      <c r="C17967" s="3" t="s">
        <v>7</v>
      </c>
      <c r="D17967" s="3" t="s">
        <v>8</v>
      </c>
      <c r="E17967" s="3">
        <v>2005</v>
      </c>
      <c r="F17967" s="4">
        <v>248613.9375</v>
      </c>
    </row>
    <row r="17968" spans="1:6" x14ac:dyDescent="0.15">
      <c r="A17968" s="2" t="s">
        <v>61</v>
      </c>
      <c r="B17968" s="2" t="s">
        <v>49</v>
      </c>
      <c r="C17968" s="3" t="s">
        <v>7</v>
      </c>
      <c r="D17968" s="3" t="s">
        <v>8</v>
      </c>
      <c r="E17968" s="3">
        <v>2006</v>
      </c>
      <c r="F17968" s="4">
        <v>257361.703125</v>
      </c>
    </row>
    <row r="17969" spans="1:6" x14ac:dyDescent="0.15">
      <c r="A17969" s="2" t="s">
        <v>61</v>
      </c>
      <c r="B17969" s="2" t="s">
        <v>49</v>
      </c>
      <c r="C17969" s="3" t="s">
        <v>7</v>
      </c>
      <c r="D17969" s="3" t="s">
        <v>8</v>
      </c>
      <c r="E17969" s="3">
        <v>2007</v>
      </c>
      <c r="F17969" s="4">
        <v>260709.71875</v>
      </c>
    </row>
    <row r="17970" spans="1:6" x14ac:dyDescent="0.15">
      <c r="A17970" s="2" t="s">
        <v>61</v>
      </c>
      <c r="B17970" s="2" t="s">
        <v>49</v>
      </c>
      <c r="C17970" s="3" t="s">
        <v>7</v>
      </c>
      <c r="D17970" s="3" t="s">
        <v>8</v>
      </c>
      <c r="E17970" s="3">
        <v>2008</v>
      </c>
      <c r="F17970" s="4">
        <v>270114.125</v>
      </c>
    </row>
    <row r="17971" spans="1:6" x14ac:dyDescent="0.15">
      <c r="A17971" s="2" t="s">
        <v>61</v>
      </c>
      <c r="B17971" s="2" t="s">
        <v>49</v>
      </c>
      <c r="C17971" s="3" t="s">
        <v>7</v>
      </c>
      <c r="D17971" s="3" t="s">
        <v>8</v>
      </c>
      <c r="E17971" s="3">
        <v>2009</v>
      </c>
      <c r="F17971" s="4">
        <v>273803.96875</v>
      </c>
    </row>
    <row r="17972" spans="1:6" x14ac:dyDescent="0.15">
      <c r="A17972" s="2" t="s">
        <v>61</v>
      </c>
      <c r="B17972" s="2" t="s">
        <v>49</v>
      </c>
      <c r="C17972" s="3" t="s">
        <v>7</v>
      </c>
      <c r="D17972" s="3" t="s">
        <v>8</v>
      </c>
      <c r="E17972" s="3">
        <v>2010</v>
      </c>
      <c r="F17972" s="4">
        <v>279960.78125</v>
      </c>
    </row>
    <row r="17973" spans="1:6" x14ac:dyDescent="0.15">
      <c r="A17973" s="2" t="s">
        <v>61</v>
      </c>
      <c r="B17973" s="2" t="s">
        <v>49</v>
      </c>
      <c r="C17973" s="3" t="s">
        <v>7</v>
      </c>
      <c r="D17973" s="3" t="s">
        <v>8</v>
      </c>
      <c r="E17973" s="3">
        <v>2011</v>
      </c>
      <c r="F17973" s="4">
        <v>291034.71875</v>
      </c>
    </row>
    <row r="17974" spans="1:6" x14ac:dyDescent="0.15">
      <c r="A17974" s="2" t="s">
        <v>61</v>
      </c>
      <c r="B17974" s="2" t="s">
        <v>49</v>
      </c>
      <c r="C17974" s="3" t="s">
        <v>7</v>
      </c>
      <c r="D17974" s="3" t="s">
        <v>8</v>
      </c>
      <c r="E17974" s="3">
        <v>2012</v>
      </c>
      <c r="F17974" s="4">
        <v>294941.90625</v>
      </c>
    </row>
    <row r="17975" spans="1:6" x14ac:dyDescent="0.15">
      <c r="A17975" s="2" t="s">
        <v>61</v>
      </c>
      <c r="B17975" s="2" t="s">
        <v>49</v>
      </c>
      <c r="C17975" s="3" t="s">
        <v>7</v>
      </c>
      <c r="D17975" s="3" t="s">
        <v>8</v>
      </c>
      <c r="E17975" s="3">
        <v>2013</v>
      </c>
      <c r="F17975" s="4">
        <v>295614.4375</v>
      </c>
    </row>
    <row r="17976" spans="1:6" x14ac:dyDescent="0.15">
      <c r="A17976" s="2" t="s">
        <v>61</v>
      </c>
      <c r="B17976" s="2" t="s">
        <v>49</v>
      </c>
      <c r="C17976" s="3" t="s">
        <v>7</v>
      </c>
      <c r="D17976" s="3" t="s">
        <v>8</v>
      </c>
      <c r="E17976" s="3">
        <v>2014</v>
      </c>
      <c r="F17976" s="4">
        <v>297414.78125</v>
      </c>
    </row>
    <row r="17977" spans="1:6" x14ac:dyDescent="0.15">
      <c r="A17977" s="2" t="s">
        <v>61</v>
      </c>
      <c r="B17977" s="2" t="s">
        <v>49</v>
      </c>
      <c r="C17977" s="3" t="s">
        <v>7</v>
      </c>
      <c r="D17977" s="3" t="s">
        <v>8</v>
      </c>
      <c r="E17977" s="3">
        <v>2015</v>
      </c>
      <c r="F17977" s="4">
        <v>304717.09375</v>
      </c>
    </row>
    <row r="17978" spans="1:6" x14ac:dyDescent="0.15">
      <c r="A17978" s="2" t="s">
        <v>61</v>
      </c>
      <c r="B17978" s="2" t="s">
        <v>49</v>
      </c>
      <c r="C17978" s="3" t="s">
        <v>7</v>
      </c>
      <c r="D17978" s="3" t="s">
        <v>8</v>
      </c>
      <c r="E17978" s="3">
        <v>2016</v>
      </c>
      <c r="F17978" s="4">
        <v>313225.5</v>
      </c>
    </row>
    <row r="17979" spans="1:6" x14ac:dyDescent="0.15">
      <c r="A17979" s="2" t="s">
        <v>61</v>
      </c>
      <c r="B17979" s="2" t="s">
        <v>49</v>
      </c>
      <c r="C17979" s="3" t="s">
        <v>7</v>
      </c>
      <c r="D17979" s="3" t="s">
        <v>8</v>
      </c>
      <c r="E17979" s="3">
        <v>2017</v>
      </c>
      <c r="F17979" s="4">
        <v>322330.1875</v>
      </c>
    </row>
    <row r="17980" spans="1:6" x14ac:dyDescent="0.15">
      <c r="A17980" s="2" t="s">
        <v>61</v>
      </c>
      <c r="B17980" s="2" t="s">
        <v>49</v>
      </c>
      <c r="C17980" s="3" t="s">
        <v>7</v>
      </c>
      <c r="D17980" s="3" t="s">
        <v>8</v>
      </c>
      <c r="E17980" s="3">
        <v>2018</v>
      </c>
      <c r="F17980" s="4">
        <v>326326.9375</v>
      </c>
    </row>
    <row r="17981" spans="1:6" x14ac:dyDescent="0.15">
      <c r="A17981" s="2" t="s">
        <v>61</v>
      </c>
      <c r="B17981" s="2" t="s">
        <v>49</v>
      </c>
      <c r="C17981" s="3" t="s">
        <v>7</v>
      </c>
      <c r="D17981" s="3" t="s">
        <v>8</v>
      </c>
      <c r="E17981" s="3">
        <v>2019</v>
      </c>
      <c r="F17981" s="4">
        <v>329967.78125</v>
      </c>
    </row>
    <row r="17982" spans="1:6" x14ac:dyDescent="0.15">
      <c r="A17982" s="2" t="s">
        <v>61</v>
      </c>
      <c r="B17982" s="2" t="s">
        <v>49</v>
      </c>
      <c r="C17982" s="3" t="s">
        <v>9</v>
      </c>
      <c r="D17982" s="3" t="s">
        <v>10</v>
      </c>
      <c r="E17982" s="3">
        <v>1950</v>
      </c>
      <c r="F17982" s="4">
        <v>57615.7734375</v>
      </c>
    </row>
    <row r="17983" spans="1:6" x14ac:dyDescent="0.15">
      <c r="A17983" s="2" t="s">
        <v>61</v>
      </c>
      <c r="B17983" s="2" t="s">
        <v>49</v>
      </c>
      <c r="C17983" s="3" t="s">
        <v>9</v>
      </c>
      <c r="D17983" s="3" t="s">
        <v>10</v>
      </c>
      <c r="E17983" s="3">
        <v>1951</v>
      </c>
      <c r="F17983" s="4">
        <v>58620.49609375</v>
      </c>
    </row>
    <row r="17984" spans="1:6" x14ac:dyDescent="0.15">
      <c r="A17984" s="2" t="s">
        <v>61</v>
      </c>
      <c r="B17984" s="2" t="s">
        <v>49</v>
      </c>
      <c r="C17984" s="3" t="s">
        <v>9</v>
      </c>
      <c r="D17984" s="3" t="s">
        <v>10</v>
      </c>
      <c r="E17984" s="3">
        <v>1952</v>
      </c>
      <c r="F17984" s="4">
        <v>59999.0625</v>
      </c>
    </row>
    <row r="17985" spans="1:6" x14ac:dyDescent="0.15">
      <c r="A17985" s="2" t="s">
        <v>61</v>
      </c>
      <c r="B17985" s="2" t="s">
        <v>49</v>
      </c>
      <c r="C17985" s="3" t="s">
        <v>9</v>
      </c>
      <c r="D17985" s="3" t="s">
        <v>10</v>
      </c>
      <c r="E17985" s="3">
        <v>1953</v>
      </c>
      <c r="F17985" s="4">
        <v>60511.84765625</v>
      </c>
    </row>
    <row r="17986" spans="1:6" x14ac:dyDescent="0.15">
      <c r="A17986" s="2" t="s">
        <v>61</v>
      </c>
      <c r="B17986" s="2" t="s">
        <v>49</v>
      </c>
      <c r="C17986" s="3" t="s">
        <v>9</v>
      </c>
      <c r="D17986" s="3" t="s">
        <v>10</v>
      </c>
      <c r="E17986" s="3">
        <v>1954</v>
      </c>
      <c r="F17986" s="4">
        <v>62465.3984375</v>
      </c>
    </row>
    <row r="17987" spans="1:6" x14ac:dyDescent="0.15">
      <c r="A17987" s="2" t="s">
        <v>61</v>
      </c>
      <c r="B17987" s="2" t="s">
        <v>49</v>
      </c>
      <c r="C17987" s="3" t="s">
        <v>9</v>
      </c>
      <c r="D17987" s="3" t="s">
        <v>10</v>
      </c>
      <c r="E17987" s="3">
        <v>1955</v>
      </c>
      <c r="F17987" s="4">
        <v>65122.57421875</v>
      </c>
    </row>
    <row r="17988" spans="1:6" x14ac:dyDescent="0.15">
      <c r="A17988" s="2" t="s">
        <v>61</v>
      </c>
      <c r="B17988" s="2" t="s">
        <v>49</v>
      </c>
      <c r="C17988" s="3" t="s">
        <v>9</v>
      </c>
      <c r="D17988" s="3" t="s">
        <v>10</v>
      </c>
      <c r="E17988" s="3">
        <v>1956</v>
      </c>
      <c r="F17988" s="4">
        <v>65896.671875</v>
      </c>
    </row>
    <row r="17989" spans="1:6" x14ac:dyDescent="0.15">
      <c r="A17989" s="2" t="s">
        <v>61</v>
      </c>
      <c r="B17989" s="2" t="s">
        <v>49</v>
      </c>
      <c r="C17989" s="3" t="s">
        <v>9</v>
      </c>
      <c r="D17989" s="3" t="s">
        <v>10</v>
      </c>
      <c r="E17989" s="3">
        <v>1957</v>
      </c>
      <c r="F17989" s="4">
        <v>67641.8359375</v>
      </c>
    </row>
    <row r="17990" spans="1:6" x14ac:dyDescent="0.15">
      <c r="A17990" s="2" t="s">
        <v>61</v>
      </c>
      <c r="B17990" s="2" t="s">
        <v>49</v>
      </c>
      <c r="C17990" s="3" t="s">
        <v>9</v>
      </c>
      <c r="D17990" s="3" t="s">
        <v>10</v>
      </c>
      <c r="E17990" s="3">
        <v>1958</v>
      </c>
      <c r="F17990" s="4">
        <v>68172.9765625</v>
      </c>
    </row>
    <row r="17991" spans="1:6" x14ac:dyDescent="0.15">
      <c r="A17991" s="2" t="s">
        <v>61</v>
      </c>
      <c r="B17991" s="2" t="s">
        <v>49</v>
      </c>
      <c r="C17991" s="3" t="s">
        <v>9</v>
      </c>
      <c r="D17991" s="3" t="s">
        <v>10</v>
      </c>
      <c r="E17991" s="3">
        <v>1959</v>
      </c>
      <c r="F17991" s="4">
        <v>69017.0625</v>
      </c>
    </row>
    <row r="17992" spans="1:6" x14ac:dyDescent="0.15">
      <c r="A17992" s="2" t="s">
        <v>61</v>
      </c>
      <c r="B17992" s="2" t="s">
        <v>49</v>
      </c>
      <c r="C17992" s="3" t="s">
        <v>9</v>
      </c>
      <c r="D17992" s="3" t="s">
        <v>10</v>
      </c>
      <c r="E17992" s="3">
        <v>1960</v>
      </c>
      <c r="F17992" s="4">
        <v>73825.8671875</v>
      </c>
    </row>
    <row r="17993" spans="1:6" x14ac:dyDescent="0.15">
      <c r="A17993" s="2" t="s">
        <v>61</v>
      </c>
      <c r="B17993" s="2" t="s">
        <v>49</v>
      </c>
      <c r="C17993" s="3" t="s">
        <v>9</v>
      </c>
      <c r="D17993" s="3" t="s">
        <v>10</v>
      </c>
      <c r="E17993" s="3">
        <v>1961</v>
      </c>
      <c r="F17993" s="4">
        <v>76095.421875</v>
      </c>
    </row>
    <row r="17994" spans="1:6" x14ac:dyDescent="0.15">
      <c r="A17994" s="2" t="s">
        <v>61</v>
      </c>
      <c r="B17994" s="2" t="s">
        <v>49</v>
      </c>
      <c r="C17994" s="3" t="s">
        <v>9</v>
      </c>
      <c r="D17994" s="3" t="s">
        <v>10</v>
      </c>
      <c r="E17994" s="3">
        <v>1962</v>
      </c>
      <c r="F17994" s="4">
        <v>80227.953125</v>
      </c>
    </row>
    <row r="17995" spans="1:6" x14ac:dyDescent="0.15">
      <c r="A17995" s="2" t="s">
        <v>61</v>
      </c>
      <c r="B17995" s="2" t="s">
        <v>49</v>
      </c>
      <c r="C17995" s="3" t="s">
        <v>9</v>
      </c>
      <c r="D17995" s="3" t="s">
        <v>10</v>
      </c>
      <c r="E17995" s="3">
        <v>1963</v>
      </c>
      <c r="F17995" s="4">
        <v>84552.6484375</v>
      </c>
    </row>
    <row r="17996" spans="1:6" x14ac:dyDescent="0.15">
      <c r="A17996" s="2" t="s">
        <v>61</v>
      </c>
      <c r="B17996" s="2" t="s">
        <v>49</v>
      </c>
      <c r="C17996" s="3" t="s">
        <v>9</v>
      </c>
      <c r="D17996" s="3" t="s">
        <v>10</v>
      </c>
      <c r="E17996" s="3">
        <v>1964</v>
      </c>
      <c r="F17996" s="4">
        <v>86787.1328125</v>
      </c>
    </row>
    <row r="17997" spans="1:6" x14ac:dyDescent="0.15">
      <c r="A17997" s="2" t="s">
        <v>61</v>
      </c>
      <c r="B17997" s="2" t="s">
        <v>49</v>
      </c>
      <c r="C17997" s="3" t="s">
        <v>9</v>
      </c>
      <c r="D17997" s="3" t="s">
        <v>10</v>
      </c>
      <c r="E17997" s="3">
        <v>1965</v>
      </c>
      <c r="F17997" s="4">
        <v>90995.7421875</v>
      </c>
    </row>
    <row r="17998" spans="1:6" x14ac:dyDescent="0.15">
      <c r="A17998" s="2" t="s">
        <v>61</v>
      </c>
      <c r="B17998" s="2" t="s">
        <v>49</v>
      </c>
      <c r="C17998" s="3" t="s">
        <v>9</v>
      </c>
      <c r="D17998" s="3" t="s">
        <v>10</v>
      </c>
      <c r="E17998" s="3">
        <v>1966</v>
      </c>
      <c r="F17998" s="4">
        <v>94233.1953125</v>
      </c>
    </row>
    <row r="17999" spans="1:6" x14ac:dyDescent="0.15">
      <c r="A17999" s="2" t="s">
        <v>61</v>
      </c>
      <c r="B17999" s="2" t="s">
        <v>49</v>
      </c>
      <c r="C17999" s="3" t="s">
        <v>9</v>
      </c>
      <c r="D17999" s="3" t="s">
        <v>10</v>
      </c>
      <c r="E17999" s="3">
        <v>1967</v>
      </c>
      <c r="F17999" s="4">
        <v>98267.859375</v>
      </c>
    </row>
    <row r="18000" spans="1:6" x14ac:dyDescent="0.15">
      <c r="A18000" s="2" t="s">
        <v>61</v>
      </c>
      <c r="B18000" s="2" t="s">
        <v>49</v>
      </c>
      <c r="C18000" s="3" t="s">
        <v>9</v>
      </c>
      <c r="D18000" s="3" t="s">
        <v>10</v>
      </c>
      <c r="E18000" s="3">
        <v>1968</v>
      </c>
      <c r="F18000" s="4">
        <v>103648.6015625</v>
      </c>
    </row>
    <row r="18001" spans="1:6" x14ac:dyDescent="0.15">
      <c r="A18001" s="2" t="s">
        <v>61</v>
      </c>
      <c r="B18001" s="2" t="s">
        <v>49</v>
      </c>
      <c r="C18001" s="3" t="s">
        <v>9</v>
      </c>
      <c r="D18001" s="3" t="s">
        <v>10</v>
      </c>
      <c r="E18001" s="3">
        <v>1969</v>
      </c>
      <c r="F18001" s="4">
        <v>109149.6171875</v>
      </c>
    </row>
    <row r="18002" spans="1:6" x14ac:dyDescent="0.15">
      <c r="A18002" s="2" t="s">
        <v>61</v>
      </c>
      <c r="B18002" s="2" t="s">
        <v>49</v>
      </c>
      <c r="C18002" s="3" t="s">
        <v>9</v>
      </c>
      <c r="D18002" s="3" t="s">
        <v>10</v>
      </c>
      <c r="E18002" s="3">
        <v>1970</v>
      </c>
      <c r="F18002" s="4">
        <v>113040.6171875</v>
      </c>
    </row>
    <row r="18003" spans="1:6" x14ac:dyDescent="0.15">
      <c r="A18003" s="2" t="s">
        <v>61</v>
      </c>
      <c r="B18003" s="2" t="s">
        <v>49</v>
      </c>
      <c r="C18003" s="3" t="s">
        <v>9</v>
      </c>
      <c r="D18003" s="3" t="s">
        <v>10</v>
      </c>
      <c r="E18003" s="3">
        <v>1971</v>
      </c>
      <c r="F18003" s="4">
        <v>119500.1171875</v>
      </c>
    </row>
    <row r="18004" spans="1:6" x14ac:dyDescent="0.15">
      <c r="A18004" s="2" t="s">
        <v>61</v>
      </c>
      <c r="B18004" s="2" t="s">
        <v>49</v>
      </c>
      <c r="C18004" s="3" t="s">
        <v>9</v>
      </c>
      <c r="D18004" s="3" t="s">
        <v>10</v>
      </c>
      <c r="E18004" s="3">
        <v>1972</v>
      </c>
      <c r="F18004" s="4">
        <v>127412.0078125</v>
      </c>
    </row>
    <row r="18005" spans="1:6" x14ac:dyDescent="0.15">
      <c r="A18005" s="2" t="s">
        <v>61</v>
      </c>
      <c r="B18005" s="2" t="s">
        <v>49</v>
      </c>
      <c r="C18005" s="3" t="s">
        <v>9</v>
      </c>
      <c r="D18005" s="3" t="s">
        <v>10</v>
      </c>
      <c r="E18005" s="3">
        <v>1973</v>
      </c>
      <c r="F18005" s="4">
        <v>137475.328125</v>
      </c>
    </row>
    <row r="18006" spans="1:6" x14ac:dyDescent="0.15">
      <c r="A18006" s="2" t="s">
        <v>61</v>
      </c>
      <c r="B18006" s="2" t="s">
        <v>49</v>
      </c>
      <c r="C18006" s="3" t="s">
        <v>9</v>
      </c>
      <c r="D18006" s="3" t="s">
        <v>10</v>
      </c>
      <c r="E18006" s="3">
        <v>1974</v>
      </c>
      <c r="F18006" s="4">
        <v>143184.015625</v>
      </c>
    </row>
    <row r="18007" spans="1:6" x14ac:dyDescent="0.15">
      <c r="A18007" s="2" t="s">
        <v>61</v>
      </c>
      <c r="B18007" s="2" t="s">
        <v>49</v>
      </c>
      <c r="C18007" s="3" t="s">
        <v>9</v>
      </c>
      <c r="D18007" s="3" t="s">
        <v>10</v>
      </c>
      <c r="E18007" s="3">
        <v>1975</v>
      </c>
      <c r="F18007" s="4">
        <v>146709.4375</v>
      </c>
    </row>
    <row r="18008" spans="1:6" x14ac:dyDescent="0.15">
      <c r="A18008" s="2" t="s">
        <v>61</v>
      </c>
      <c r="B18008" s="2" t="s">
        <v>49</v>
      </c>
      <c r="C18008" s="3" t="s">
        <v>9</v>
      </c>
      <c r="D18008" s="3" t="s">
        <v>10</v>
      </c>
      <c r="E18008" s="3">
        <v>1976</v>
      </c>
      <c r="F18008" s="4">
        <v>155743.015625</v>
      </c>
    </row>
    <row r="18009" spans="1:6" x14ac:dyDescent="0.15">
      <c r="A18009" s="2" t="s">
        <v>61</v>
      </c>
      <c r="B18009" s="2" t="s">
        <v>49</v>
      </c>
      <c r="C18009" s="3" t="s">
        <v>9</v>
      </c>
      <c r="D18009" s="3" t="s">
        <v>10</v>
      </c>
      <c r="E18009" s="3">
        <v>1977</v>
      </c>
      <c r="F18009" s="4">
        <v>162638.21875</v>
      </c>
    </row>
    <row r="18010" spans="1:6" x14ac:dyDescent="0.15">
      <c r="A18010" s="2" t="s">
        <v>61</v>
      </c>
      <c r="B18010" s="2" t="s">
        <v>49</v>
      </c>
      <c r="C18010" s="3" t="s">
        <v>9</v>
      </c>
      <c r="D18010" s="3" t="s">
        <v>10</v>
      </c>
      <c r="E18010" s="3">
        <v>1978</v>
      </c>
      <c r="F18010" s="4">
        <v>170155.328125</v>
      </c>
    </row>
    <row r="18011" spans="1:6" x14ac:dyDescent="0.15">
      <c r="A18011" s="2" t="s">
        <v>61</v>
      </c>
      <c r="B18011" s="2" t="s">
        <v>49</v>
      </c>
      <c r="C18011" s="3" t="s">
        <v>9</v>
      </c>
      <c r="D18011" s="3" t="s">
        <v>10</v>
      </c>
      <c r="E18011" s="3">
        <v>1979</v>
      </c>
      <c r="F18011" s="4">
        <v>180290.796875</v>
      </c>
    </row>
    <row r="18012" spans="1:6" x14ac:dyDescent="0.15">
      <c r="A18012" s="2" t="s">
        <v>61</v>
      </c>
      <c r="B18012" s="2" t="s">
        <v>49</v>
      </c>
      <c r="C18012" s="3" t="s">
        <v>9</v>
      </c>
      <c r="D18012" s="3" t="s">
        <v>10</v>
      </c>
      <c r="E18012" s="3">
        <v>1980</v>
      </c>
      <c r="F18012" s="4">
        <v>184185.5</v>
      </c>
    </row>
    <row r="18013" spans="1:6" x14ac:dyDescent="0.15">
      <c r="A18013" s="2" t="s">
        <v>61</v>
      </c>
      <c r="B18013" s="2" t="s">
        <v>49</v>
      </c>
      <c r="C18013" s="3" t="s">
        <v>9</v>
      </c>
      <c r="D18013" s="3" t="s">
        <v>10</v>
      </c>
      <c r="E18013" s="3">
        <v>1981</v>
      </c>
      <c r="F18013" s="4">
        <v>179753.046875</v>
      </c>
    </row>
    <row r="18014" spans="1:6" x14ac:dyDescent="0.15">
      <c r="A18014" s="2" t="s">
        <v>61</v>
      </c>
      <c r="B18014" s="2" t="s">
        <v>49</v>
      </c>
      <c r="C18014" s="3" t="s">
        <v>9</v>
      </c>
      <c r="D18014" s="3" t="s">
        <v>10</v>
      </c>
      <c r="E18014" s="3">
        <v>1982</v>
      </c>
      <c r="F18014" s="4">
        <v>176252.265625</v>
      </c>
    </row>
    <row r="18015" spans="1:6" x14ac:dyDescent="0.15">
      <c r="A18015" s="2" t="s">
        <v>61</v>
      </c>
      <c r="B18015" s="2" t="s">
        <v>49</v>
      </c>
      <c r="C18015" s="3" t="s">
        <v>9</v>
      </c>
      <c r="D18015" s="3" t="s">
        <v>10</v>
      </c>
      <c r="E18015" s="3">
        <v>1983</v>
      </c>
      <c r="F18015" s="4">
        <v>170199.265625</v>
      </c>
    </row>
    <row r="18016" spans="1:6" x14ac:dyDescent="0.15">
      <c r="A18016" s="2" t="s">
        <v>61</v>
      </c>
      <c r="B18016" s="2" t="s">
        <v>49</v>
      </c>
      <c r="C18016" s="3" t="s">
        <v>9</v>
      </c>
      <c r="D18016" s="3" t="s">
        <v>10</v>
      </c>
      <c r="E18016" s="3">
        <v>1984</v>
      </c>
      <c r="F18016" s="4">
        <v>164307.4375</v>
      </c>
    </row>
    <row r="18017" spans="1:6" x14ac:dyDescent="0.15">
      <c r="A18017" s="2" t="s">
        <v>61</v>
      </c>
      <c r="B18017" s="2" t="s">
        <v>49</v>
      </c>
      <c r="C18017" s="3" t="s">
        <v>9</v>
      </c>
      <c r="D18017" s="3" t="s">
        <v>10</v>
      </c>
      <c r="E18017" s="3">
        <v>1985</v>
      </c>
      <c r="F18017" s="4">
        <v>163871.203125</v>
      </c>
    </row>
    <row r="18018" spans="1:6" x14ac:dyDescent="0.15">
      <c r="A18018" s="2" t="s">
        <v>61</v>
      </c>
      <c r="B18018" s="2" t="s">
        <v>49</v>
      </c>
      <c r="C18018" s="3" t="s">
        <v>9</v>
      </c>
      <c r="D18018" s="3" t="s">
        <v>10</v>
      </c>
      <c r="E18018" s="3">
        <v>1986</v>
      </c>
      <c r="F18018" s="4">
        <v>168876.453125</v>
      </c>
    </row>
    <row r="18019" spans="1:6" x14ac:dyDescent="0.15">
      <c r="A18019" s="2" t="s">
        <v>61</v>
      </c>
      <c r="B18019" s="2" t="s">
        <v>49</v>
      </c>
      <c r="C18019" s="3" t="s">
        <v>9</v>
      </c>
      <c r="D18019" s="3" t="s">
        <v>10</v>
      </c>
      <c r="E18019" s="3">
        <v>1987</v>
      </c>
      <c r="F18019" s="4">
        <v>172872.703125</v>
      </c>
    </row>
    <row r="18020" spans="1:6" x14ac:dyDescent="0.15">
      <c r="A18020" s="2" t="s">
        <v>61</v>
      </c>
      <c r="B18020" s="2" t="s">
        <v>49</v>
      </c>
      <c r="C18020" s="3" t="s">
        <v>9</v>
      </c>
      <c r="D18020" s="3" t="s">
        <v>10</v>
      </c>
      <c r="E18020" s="3">
        <v>1988</v>
      </c>
      <c r="F18020" s="4">
        <v>177763.96875</v>
      </c>
    </row>
    <row r="18021" spans="1:6" x14ac:dyDescent="0.15">
      <c r="A18021" s="2" t="s">
        <v>61</v>
      </c>
      <c r="B18021" s="2" t="s">
        <v>49</v>
      </c>
      <c r="C18021" s="3" t="s">
        <v>9</v>
      </c>
      <c r="D18021" s="3" t="s">
        <v>10</v>
      </c>
      <c r="E18021" s="3">
        <v>1989</v>
      </c>
      <c r="F18021" s="4">
        <v>184430.03125</v>
      </c>
    </row>
    <row r="18022" spans="1:6" x14ac:dyDescent="0.15">
      <c r="A18022" s="2" t="s">
        <v>61</v>
      </c>
      <c r="B18022" s="2" t="s">
        <v>49</v>
      </c>
      <c r="C18022" s="3" t="s">
        <v>9</v>
      </c>
      <c r="D18022" s="3" t="s">
        <v>10</v>
      </c>
      <c r="E18022" s="3">
        <v>1990</v>
      </c>
      <c r="F18022" s="4">
        <v>190634.53125</v>
      </c>
    </row>
    <row r="18023" spans="1:6" x14ac:dyDescent="0.15">
      <c r="A18023" s="2" t="s">
        <v>61</v>
      </c>
      <c r="B18023" s="2" t="s">
        <v>49</v>
      </c>
      <c r="C18023" s="3" t="s">
        <v>9</v>
      </c>
      <c r="D18023" s="3" t="s">
        <v>10</v>
      </c>
      <c r="E18023" s="3">
        <v>1991</v>
      </c>
      <c r="F18023" s="4">
        <v>196950.640625</v>
      </c>
    </row>
    <row r="18024" spans="1:6" x14ac:dyDescent="0.15">
      <c r="A18024" s="2" t="s">
        <v>61</v>
      </c>
      <c r="B18024" s="2" t="s">
        <v>49</v>
      </c>
      <c r="C18024" s="3" t="s">
        <v>9</v>
      </c>
      <c r="D18024" s="3" t="s">
        <v>10</v>
      </c>
      <c r="E18024" s="3">
        <v>1992</v>
      </c>
      <c r="F18024" s="4">
        <v>201247.375</v>
      </c>
    </row>
    <row r="18025" spans="1:6" x14ac:dyDescent="0.15">
      <c r="A18025" s="2" t="s">
        <v>61</v>
      </c>
      <c r="B18025" s="2" t="s">
        <v>49</v>
      </c>
      <c r="C18025" s="3" t="s">
        <v>9</v>
      </c>
      <c r="D18025" s="3" t="s">
        <v>10</v>
      </c>
      <c r="E18025" s="3">
        <v>1993</v>
      </c>
      <c r="F18025" s="4">
        <v>200553.125</v>
      </c>
    </row>
    <row r="18026" spans="1:6" x14ac:dyDescent="0.15">
      <c r="A18026" s="2" t="s">
        <v>61</v>
      </c>
      <c r="B18026" s="2" t="s">
        <v>49</v>
      </c>
      <c r="C18026" s="3" t="s">
        <v>9</v>
      </c>
      <c r="D18026" s="3" t="s">
        <v>10</v>
      </c>
      <c r="E18026" s="3">
        <v>1994</v>
      </c>
      <c r="F18026" s="4">
        <v>205971.03125</v>
      </c>
    </row>
    <row r="18027" spans="1:6" x14ac:dyDescent="0.15">
      <c r="A18027" s="2" t="s">
        <v>61</v>
      </c>
      <c r="B18027" s="2" t="s">
        <v>49</v>
      </c>
      <c r="C18027" s="3" t="s">
        <v>9</v>
      </c>
      <c r="D18027" s="3" t="s">
        <v>10</v>
      </c>
      <c r="E18027" s="3">
        <v>1995</v>
      </c>
      <c r="F18027" s="4">
        <v>211027.78125</v>
      </c>
    </row>
    <row r="18028" spans="1:6" x14ac:dyDescent="0.15">
      <c r="A18028" s="2" t="s">
        <v>61</v>
      </c>
      <c r="B18028" s="2" t="s">
        <v>49</v>
      </c>
      <c r="C18028" s="3" t="s">
        <v>9</v>
      </c>
      <c r="D18028" s="3" t="s">
        <v>10</v>
      </c>
      <c r="E18028" s="3">
        <v>1996</v>
      </c>
      <c r="F18028" s="4">
        <v>215124.6875</v>
      </c>
    </row>
    <row r="18029" spans="1:6" x14ac:dyDescent="0.15">
      <c r="A18029" s="2" t="s">
        <v>61</v>
      </c>
      <c r="B18029" s="2" t="s">
        <v>49</v>
      </c>
      <c r="C18029" s="3" t="s">
        <v>9</v>
      </c>
      <c r="D18029" s="3" t="s">
        <v>10</v>
      </c>
      <c r="E18029" s="3">
        <v>1997</v>
      </c>
      <c r="F18029" s="4">
        <v>227625.3125</v>
      </c>
    </row>
    <row r="18030" spans="1:6" x14ac:dyDescent="0.15">
      <c r="A18030" s="2" t="s">
        <v>61</v>
      </c>
      <c r="B18030" s="2" t="s">
        <v>49</v>
      </c>
      <c r="C18030" s="3" t="s">
        <v>9</v>
      </c>
      <c r="D18030" s="3" t="s">
        <v>10</v>
      </c>
      <c r="E18030" s="3">
        <v>1998</v>
      </c>
      <c r="F18030" s="4">
        <v>238807.296875</v>
      </c>
    </row>
    <row r="18031" spans="1:6" x14ac:dyDescent="0.15">
      <c r="A18031" s="2" t="s">
        <v>61</v>
      </c>
      <c r="B18031" s="2" t="s">
        <v>49</v>
      </c>
      <c r="C18031" s="3" t="s">
        <v>9</v>
      </c>
      <c r="D18031" s="3" t="s">
        <v>10</v>
      </c>
      <c r="E18031" s="3">
        <v>1999</v>
      </c>
      <c r="F18031" s="4">
        <v>247913.125</v>
      </c>
    </row>
    <row r="18032" spans="1:6" x14ac:dyDescent="0.15">
      <c r="A18032" s="2" t="s">
        <v>61</v>
      </c>
      <c r="B18032" s="2" t="s">
        <v>49</v>
      </c>
      <c r="C18032" s="3" t="s">
        <v>9</v>
      </c>
      <c r="D18032" s="3" t="s">
        <v>10</v>
      </c>
      <c r="E18032" s="3">
        <v>2000</v>
      </c>
      <c r="F18032" s="4">
        <v>267722.96875</v>
      </c>
    </row>
    <row r="18033" spans="1:6" x14ac:dyDescent="0.15">
      <c r="A18033" s="2" t="s">
        <v>61</v>
      </c>
      <c r="B18033" s="2" t="s">
        <v>49</v>
      </c>
      <c r="C18033" s="3" t="s">
        <v>9</v>
      </c>
      <c r="D18033" s="3" t="s">
        <v>10</v>
      </c>
      <c r="E18033" s="3">
        <v>2001</v>
      </c>
      <c r="F18033" s="4">
        <v>271907.6875</v>
      </c>
    </row>
    <row r="18034" spans="1:6" x14ac:dyDescent="0.15">
      <c r="A18034" s="2" t="s">
        <v>61</v>
      </c>
      <c r="B18034" s="2" t="s">
        <v>49</v>
      </c>
      <c r="C18034" s="3" t="s">
        <v>9</v>
      </c>
      <c r="D18034" s="3" t="s">
        <v>10</v>
      </c>
      <c r="E18034" s="3">
        <v>2002</v>
      </c>
      <c r="F18034" s="4">
        <v>278885.3125</v>
      </c>
    </row>
    <row r="18035" spans="1:6" x14ac:dyDescent="0.15">
      <c r="A18035" s="2" t="s">
        <v>61</v>
      </c>
      <c r="B18035" s="2" t="s">
        <v>49</v>
      </c>
      <c r="C18035" s="3" t="s">
        <v>9</v>
      </c>
      <c r="D18035" s="3" t="s">
        <v>10</v>
      </c>
      <c r="E18035" s="3">
        <v>2003</v>
      </c>
      <c r="F18035" s="4">
        <v>276264.5625</v>
      </c>
    </row>
    <row r="18036" spans="1:6" x14ac:dyDescent="0.15">
      <c r="A18036" s="2" t="s">
        <v>61</v>
      </c>
      <c r="B18036" s="2" t="s">
        <v>49</v>
      </c>
      <c r="C18036" s="3" t="s">
        <v>9</v>
      </c>
      <c r="D18036" s="3" t="s">
        <v>10</v>
      </c>
      <c r="E18036" s="3">
        <v>2004</v>
      </c>
      <c r="F18036" s="4">
        <v>273411.90625</v>
      </c>
    </row>
    <row r="18037" spans="1:6" x14ac:dyDescent="0.15">
      <c r="A18037" s="2" t="s">
        <v>61</v>
      </c>
      <c r="B18037" s="2" t="s">
        <v>49</v>
      </c>
      <c r="C18037" s="3" t="s">
        <v>9</v>
      </c>
      <c r="D18037" s="3" t="s">
        <v>10</v>
      </c>
      <c r="E18037" s="3">
        <v>2005</v>
      </c>
      <c r="F18037" s="4">
        <v>284623.78125</v>
      </c>
    </row>
    <row r="18038" spans="1:6" x14ac:dyDescent="0.15">
      <c r="A18038" s="2" t="s">
        <v>61</v>
      </c>
      <c r="B18038" s="2" t="s">
        <v>49</v>
      </c>
      <c r="C18038" s="3" t="s">
        <v>9</v>
      </c>
      <c r="D18038" s="3" t="s">
        <v>10</v>
      </c>
      <c r="E18038" s="3">
        <v>2006</v>
      </c>
      <c r="F18038" s="4">
        <v>293263.625</v>
      </c>
    </row>
    <row r="18039" spans="1:6" x14ac:dyDescent="0.15">
      <c r="A18039" s="2" t="s">
        <v>61</v>
      </c>
      <c r="B18039" s="2" t="s">
        <v>49</v>
      </c>
      <c r="C18039" s="3" t="s">
        <v>9</v>
      </c>
      <c r="D18039" s="3" t="s">
        <v>10</v>
      </c>
      <c r="E18039" s="3">
        <v>2007</v>
      </c>
      <c r="F18039" s="4">
        <v>300636.46875</v>
      </c>
    </row>
    <row r="18040" spans="1:6" x14ac:dyDescent="0.15">
      <c r="A18040" s="2" t="s">
        <v>61</v>
      </c>
      <c r="B18040" s="2" t="s">
        <v>49</v>
      </c>
      <c r="C18040" s="3" t="s">
        <v>9</v>
      </c>
      <c r="D18040" s="3" t="s">
        <v>10</v>
      </c>
      <c r="E18040" s="3">
        <v>2008</v>
      </c>
      <c r="F18040" s="4">
        <v>316458.9375</v>
      </c>
    </row>
    <row r="18041" spans="1:6" x14ac:dyDescent="0.15">
      <c r="A18041" s="2" t="s">
        <v>61</v>
      </c>
      <c r="B18041" s="2" t="s">
        <v>49</v>
      </c>
      <c r="C18041" s="3" t="s">
        <v>9</v>
      </c>
      <c r="D18041" s="3" t="s">
        <v>10</v>
      </c>
      <c r="E18041" s="3">
        <v>2009</v>
      </c>
      <c r="F18041" s="4">
        <v>319661.6875</v>
      </c>
    </row>
    <row r="18042" spans="1:6" x14ac:dyDescent="0.15">
      <c r="A18042" s="2" t="s">
        <v>61</v>
      </c>
      <c r="B18042" s="2" t="s">
        <v>49</v>
      </c>
      <c r="C18042" s="3" t="s">
        <v>9</v>
      </c>
      <c r="D18042" s="3" t="s">
        <v>10</v>
      </c>
      <c r="E18042" s="3">
        <v>2010</v>
      </c>
      <c r="F18042" s="4">
        <v>335651.125</v>
      </c>
    </row>
    <row r="18043" spans="1:6" x14ac:dyDescent="0.15">
      <c r="A18043" s="2" t="s">
        <v>61</v>
      </c>
      <c r="B18043" s="2" t="s">
        <v>49</v>
      </c>
      <c r="C18043" s="3" t="s">
        <v>9</v>
      </c>
      <c r="D18043" s="3" t="s">
        <v>10</v>
      </c>
      <c r="E18043" s="3">
        <v>2011</v>
      </c>
      <c r="F18043" s="4">
        <v>345838.125</v>
      </c>
    </row>
    <row r="18044" spans="1:6" x14ac:dyDescent="0.15">
      <c r="A18044" s="2" t="s">
        <v>61</v>
      </c>
      <c r="B18044" s="2" t="s">
        <v>49</v>
      </c>
      <c r="C18044" s="3" t="s">
        <v>9</v>
      </c>
      <c r="D18044" s="3" t="s">
        <v>10</v>
      </c>
      <c r="E18044" s="3">
        <v>2012</v>
      </c>
      <c r="F18044" s="4">
        <v>349130.75</v>
      </c>
    </row>
    <row r="18045" spans="1:6" x14ac:dyDescent="0.15">
      <c r="A18045" s="2" t="s">
        <v>61</v>
      </c>
      <c r="B18045" s="2" t="s">
        <v>49</v>
      </c>
      <c r="C18045" s="3" t="s">
        <v>9</v>
      </c>
      <c r="D18045" s="3" t="s">
        <v>10</v>
      </c>
      <c r="E18045" s="3">
        <v>2013</v>
      </c>
      <c r="F18045" s="4">
        <v>351200.6875</v>
      </c>
    </row>
    <row r="18046" spans="1:6" x14ac:dyDescent="0.15">
      <c r="A18046" s="2" t="s">
        <v>61</v>
      </c>
      <c r="B18046" s="2" t="s">
        <v>49</v>
      </c>
      <c r="C18046" s="3" t="s">
        <v>9</v>
      </c>
      <c r="D18046" s="3" t="s">
        <v>10</v>
      </c>
      <c r="E18046" s="3">
        <v>2014</v>
      </c>
      <c r="F18046" s="4">
        <v>354705.6875</v>
      </c>
    </row>
    <row r="18047" spans="1:6" x14ac:dyDescent="0.15">
      <c r="A18047" s="2" t="s">
        <v>61</v>
      </c>
      <c r="B18047" s="2" t="s">
        <v>49</v>
      </c>
      <c r="C18047" s="3" t="s">
        <v>9</v>
      </c>
      <c r="D18047" s="3" t="s">
        <v>10</v>
      </c>
      <c r="E18047" s="3">
        <v>2015</v>
      </c>
      <c r="F18047" s="4">
        <v>360691.1875</v>
      </c>
    </row>
    <row r="18048" spans="1:6" x14ac:dyDescent="0.15">
      <c r="A18048" s="2" t="s">
        <v>61</v>
      </c>
      <c r="B18048" s="2" t="s">
        <v>49</v>
      </c>
      <c r="C18048" s="3" t="s">
        <v>9</v>
      </c>
      <c r="D18048" s="3" t="s">
        <v>10</v>
      </c>
      <c r="E18048" s="3">
        <v>2016</v>
      </c>
      <c r="F18048" s="4">
        <v>368246.8125</v>
      </c>
    </row>
    <row r="18049" spans="1:6" x14ac:dyDescent="0.15">
      <c r="A18049" s="2" t="s">
        <v>61</v>
      </c>
      <c r="B18049" s="2" t="s">
        <v>49</v>
      </c>
      <c r="C18049" s="3" t="s">
        <v>9</v>
      </c>
      <c r="D18049" s="3" t="s">
        <v>10</v>
      </c>
      <c r="E18049" s="3">
        <v>2017</v>
      </c>
      <c r="F18049" s="4">
        <v>381188.09375</v>
      </c>
    </row>
    <row r="18050" spans="1:6" x14ac:dyDescent="0.15">
      <c r="A18050" s="2" t="s">
        <v>61</v>
      </c>
      <c r="B18050" s="2" t="s">
        <v>49</v>
      </c>
      <c r="C18050" s="3" t="s">
        <v>9</v>
      </c>
      <c r="D18050" s="3" t="s">
        <v>10</v>
      </c>
      <c r="E18050" s="3">
        <v>2018</v>
      </c>
      <c r="F18050" s="4">
        <v>388230.46875</v>
      </c>
    </row>
    <row r="18051" spans="1:6" x14ac:dyDescent="0.15">
      <c r="A18051" s="2" t="s">
        <v>61</v>
      </c>
      <c r="B18051" s="2" t="s">
        <v>49</v>
      </c>
      <c r="C18051" s="3" t="s">
        <v>9</v>
      </c>
      <c r="D18051" s="3" t="s">
        <v>10</v>
      </c>
      <c r="E18051" s="3">
        <v>2019</v>
      </c>
      <c r="F18051" s="4">
        <v>394579.15625</v>
      </c>
    </row>
    <row r="18052" spans="1:6" x14ac:dyDescent="0.15">
      <c r="A18052" s="2" t="s">
        <v>61</v>
      </c>
      <c r="B18052" s="2" t="s">
        <v>49</v>
      </c>
      <c r="C18052" s="3" t="s">
        <v>11</v>
      </c>
      <c r="D18052" s="3" t="s">
        <v>12</v>
      </c>
      <c r="E18052" s="3">
        <v>1950</v>
      </c>
      <c r="F18052" s="4">
        <v>35849.96484375</v>
      </c>
    </row>
    <row r="18053" spans="1:6" x14ac:dyDescent="0.15">
      <c r="A18053" s="2" t="s">
        <v>61</v>
      </c>
      <c r="B18053" s="2" t="s">
        <v>49</v>
      </c>
      <c r="C18053" s="3" t="s">
        <v>11</v>
      </c>
      <c r="D18053" s="3" t="s">
        <v>12</v>
      </c>
      <c r="E18053" s="3">
        <v>1951</v>
      </c>
      <c r="F18053" s="4">
        <v>35189.3203125</v>
      </c>
    </row>
    <row r="18054" spans="1:6" x14ac:dyDescent="0.15">
      <c r="A18054" s="2" t="s">
        <v>61</v>
      </c>
      <c r="B18054" s="2" t="s">
        <v>49</v>
      </c>
      <c r="C18054" s="3" t="s">
        <v>11</v>
      </c>
      <c r="D18054" s="3" t="s">
        <v>12</v>
      </c>
      <c r="E18054" s="3">
        <v>1952</v>
      </c>
      <c r="F18054" s="4">
        <v>36075.2265625</v>
      </c>
    </row>
    <row r="18055" spans="1:6" x14ac:dyDescent="0.15">
      <c r="A18055" s="2" t="s">
        <v>61</v>
      </c>
      <c r="B18055" s="2" t="s">
        <v>49</v>
      </c>
      <c r="C18055" s="3" t="s">
        <v>11</v>
      </c>
      <c r="D18055" s="3" t="s">
        <v>12</v>
      </c>
      <c r="E18055" s="3">
        <v>1953</v>
      </c>
      <c r="F18055" s="4">
        <v>37608.1796875</v>
      </c>
    </row>
    <row r="18056" spans="1:6" x14ac:dyDescent="0.15">
      <c r="A18056" s="2" t="s">
        <v>61</v>
      </c>
      <c r="B18056" s="2" t="s">
        <v>49</v>
      </c>
      <c r="C18056" s="3" t="s">
        <v>11</v>
      </c>
      <c r="D18056" s="3" t="s">
        <v>12</v>
      </c>
      <c r="E18056" s="3">
        <v>1954</v>
      </c>
      <c r="F18056" s="4">
        <v>39907.91015625</v>
      </c>
    </row>
    <row r="18057" spans="1:6" x14ac:dyDescent="0.15">
      <c r="A18057" s="2" t="s">
        <v>61</v>
      </c>
      <c r="B18057" s="2" t="s">
        <v>49</v>
      </c>
      <c r="C18057" s="3" t="s">
        <v>11</v>
      </c>
      <c r="D18057" s="3" t="s">
        <v>12</v>
      </c>
      <c r="E18057" s="3">
        <v>1955</v>
      </c>
      <c r="F18057" s="4">
        <v>39955.109375</v>
      </c>
    </row>
    <row r="18058" spans="1:6" x14ac:dyDescent="0.15">
      <c r="A18058" s="2" t="s">
        <v>61</v>
      </c>
      <c r="B18058" s="2" t="s">
        <v>49</v>
      </c>
      <c r="C18058" s="3" t="s">
        <v>11</v>
      </c>
      <c r="D18058" s="3" t="s">
        <v>12</v>
      </c>
      <c r="E18058" s="3">
        <v>1956</v>
      </c>
      <c r="F18058" s="4">
        <v>40114.9765625</v>
      </c>
    </row>
    <row r="18059" spans="1:6" x14ac:dyDescent="0.15">
      <c r="A18059" s="2" t="s">
        <v>61</v>
      </c>
      <c r="B18059" s="2" t="s">
        <v>49</v>
      </c>
      <c r="C18059" s="3" t="s">
        <v>11</v>
      </c>
      <c r="D18059" s="3" t="s">
        <v>12</v>
      </c>
      <c r="E18059" s="3">
        <v>1957</v>
      </c>
      <c r="F18059" s="4">
        <v>40565.8046875</v>
      </c>
    </row>
    <row r="18060" spans="1:6" x14ac:dyDescent="0.15">
      <c r="A18060" s="2" t="s">
        <v>61</v>
      </c>
      <c r="B18060" s="2" t="s">
        <v>49</v>
      </c>
      <c r="C18060" s="3" t="s">
        <v>11</v>
      </c>
      <c r="D18060" s="3" t="s">
        <v>12</v>
      </c>
      <c r="E18060" s="3">
        <v>1958</v>
      </c>
      <c r="F18060" s="4">
        <v>42106.78515625</v>
      </c>
    </row>
    <row r="18061" spans="1:6" x14ac:dyDescent="0.15">
      <c r="A18061" s="2" t="s">
        <v>61</v>
      </c>
      <c r="B18061" s="2" t="s">
        <v>49</v>
      </c>
      <c r="C18061" s="3" t="s">
        <v>11</v>
      </c>
      <c r="D18061" s="3" t="s">
        <v>12</v>
      </c>
      <c r="E18061" s="3">
        <v>1959</v>
      </c>
      <c r="F18061" s="4">
        <v>44090.3828125</v>
      </c>
    </row>
    <row r="18062" spans="1:6" x14ac:dyDescent="0.15">
      <c r="A18062" s="2" t="s">
        <v>61</v>
      </c>
      <c r="B18062" s="2" t="s">
        <v>49</v>
      </c>
      <c r="C18062" s="3" t="s">
        <v>11</v>
      </c>
      <c r="D18062" s="3" t="s">
        <v>12</v>
      </c>
      <c r="E18062" s="3">
        <v>1960</v>
      </c>
      <c r="F18062" s="4">
        <v>46572.8125</v>
      </c>
    </row>
    <row r="18063" spans="1:6" x14ac:dyDescent="0.15">
      <c r="A18063" s="2" t="s">
        <v>61</v>
      </c>
      <c r="B18063" s="2" t="s">
        <v>49</v>
      </c>
      <c r="C18063" s="3" t="s">
        <v>11</v>
      </c>
      <c r="D18063" s="3" t="s">
        <v>12</v>
      </c>
      <c r="E18063" s="3">
        <v>1961</v>
      </c>
      <c r="F18063" s="4">
        <v>50570.7421875</v>
      </c>
    </row>
    <row r="18064" spans="1:6" x14ac:dyDescent="0.15">
      <c r="A18064" s="2" t="s">
        <v>61</v>
      </c>
      <c r="B18064" s="2" t="s">
        <v>49</v>
      </c>
      <c r="C18064" s="3" t="s">
        <v>11</v>
      </c>
      <c r="D18064" s="3" t="s">
        <v>12</v>
      </c>
      <c r="E18064" s="3">
        <v>1962</v>
      </c>
      <c r="F18064" s="4">
        <v>53924.1015625</v>
      </c>
    </row>
    <row r="18065" spans="1:6" x14ac:dyDescent="0.15">
      <c r="A18065" s="2" t="s">
        <v>61</v>
      </c>
      <c r="B18065" s="2" t="s">
        <v>49</v>
      </c>
      <c r="C18065" s="3" t="s">
        <v>11</v>
      </c>
      <c r="D18065" s="3" t="s">
        <v>12</v>
      </c>
      <c r="E18065" s="3">
        <v>1963</v>
      </c>
      <c r="F18065" s="4">
        <v>54446.46875</v>
      </c>
    </row>
    <row r="18066" spans="1:6" x14ac:dyDescent="0.15">
      <c r="A18066" s="2" t="s">
        <v>61</v>
      </c>
      <c r="B18066" s="2" t="s">
        <v>49</v>
      </c>
      <c r="C18066" s="3" t="s">
        <v>11</v>
      </c>
      <c r="D18066" s="3" t="s">
        <v>12</v>
      </c>
      <c r="E18066" s="3">
        <v>1964</v>
      </c>
      <c r="F18066" s="4">
        <v>57830.8984375</v>
      </c>
    </row>
    <row r="18067" spans="1:6" x14ac:dyDescent="0.15">
      <c r="A18067" s="2" t="s">
        <v>61</v>
      </c>
      <c r="B18067" s="2" t="s">
        <v>49</v>
      </c>
      <c r="C18067" s="3" t="s">
        <v>11</v>
      </c>
      <c r="D18067" s="3" t="s">
        <v>12</v>
      </c>
      <c r="E18067" s="3">
        <v>1965</v>
      </c>
      <c r="F18067" s="4">
        <v>59673.55078125</v>
      </c>
    </row>
    <row r="18068" spans="1:6" x14ac:dyDescent="0.15">
      <c r="A18068" s="2" t="s">
        <v>61</v>
      </c>
      <c r="B18068" s="2" t="s">
        <v>49</v>
      </c>
      <c r="C18068" s="3" t="s">
        <v>11</v>
      </c>
      <c r="D18068" s="3" t="s">
        <v>12</v>
      </c>
      <c r="E18068" s="3">
        <v>1966</v>
      </c>
      <c r="F18068" s="4">
        <v>62649.6953125</v>
      </c>
    </row>
    <row r="18069" spans="1:6" x14ac:dyDescent="0.15">
      <c r="A18069" s="2" t="s">
        <v>61</v>
      </c>
      <c r="B18069" s="2" t="s">
        <v>49</v>
      </c>
      <c r="C18069" s="3" t="s">
        <v>11</v>
      </c>
      <c r="D18069" s="3" t="s">
        <v>12</v>
      </c>
      <c r="E18069" s="3">
        <v>1967</v>
      </c>
      <c r="F18069" s="4">
        <v>67326.015625</v>
      </c>
    </row>
    <row r="18070" spans="1:6" x14ac:dyDescent="0.15">
      <c r="A18070" s="2" t="s">
        <v>61</v>
      </c>
      <c r="B18070" s="2" t="s">
        <v>49</v>
      </c>
      <c r="C18070" s="3" t="s">
        <v>11</v>
      </c>
      <c r="D18070" s="3" t="s">
        <v>12</v>
      </c>
      <c r="E18070" s="3">
        <v>1968</v>
      </c>
      <c r="F18070" s="4">
        <v>70606.4375</v>
      </c>
    </row>
    <row r="18071" spans="1:6" x14ac:dyDescent="0.15">
      <c r="A18071" s="2" t="s">
        <v>61</v>
      </c>
      <c r="B18071" s="2" t="s">
        <v>49</v>
      </c>
      <c r="C18071" s="3" t="s">
        <v>11</v>
      </c>
      <c r="D18071" s="3" t="s">
        <v>12</v>
      </c>
      <c r="E18071" s="3">
        <v>1969</v>
      </c>
      <c r="F18071" s="4">
        <v>74809.90625</v>
      </c>
    </row>
    <row r="18072" spans="1:6" x14ac:dyDescent="0.15">
      <c r="A18072" s="2" t="s">
        <v>61</v>
      </c>
      <c r="B18072" s="2" t="s">
        <v>49</v>
      </c>
      <c r="C18072" s="3" t="s">
        <v>11</v>
      </c>
      <c r="D18072" s="3" t="s">
        <v>12</v>
      </c>
      <c r="E18072" s="3">
        <v>1970</v>
      </c>
      <c r="F18072" s="4">
        <v>77120.140625</v>
      </c>
    </row>
    <row r="18073" spans="1:6" x14ac:dyDescent="0.15">
      <c r="A18073" s="2" t="s">
        <v>61</v>
      </c>
      <c r="B18073" s="2" t="s">
        <v>49</v>
      </c>
      <c r="C18073" s="3" t="s">
        <v>11</v>
      </c>
      <c r="D18073" s="3" t="s">
        <v>12</v>
      </c>
      <c r="E18073" s="3">
        <v>1971</v>
      </c>
      <c r="F18073" s="4">
        <v>78599.78125</v>
      </c>
    </row>
    <row r="18074" spans="1:6" x14ac:dyDescent="0.15">
      <c r="A18074" s="2" t="s">
        <v>61</v>
      </c>
      <c r="B18074" s="2" t="s">
        <v>49</v>
      </c>
      <c r="C18074" s="3" t="s">
        <v>11</v>
      </c>
      <c r="D18074" s="3" t="s">
        <v>12</v>
      </c>
      <c r="E18074" s="3">
        <v>1972</v>
      </c>
      <c r="F18074" s="4">
        <v>79396.234375</v>
      </c>
    </row>
    <row r="18075" spans="1:6" x14ac:dyDescent="0.15">
      <c r="A18075" s="2" t="s">
        <v>61</v>
      </c>
      <c r="B18075" s="2" t="s">
        <v>49</v>
      </c>
      <c r="C18075" s="3" t="s">
        <v>11</v>
      </c>
      <c r="D18075" s="3" t="s">
        <v>12</v>
      </c>
      <c r="E18075" s="3">
        <v>1973</v>
      </c>
      <c r="F18075" s="4">
        <v>83621.640625</v>
      </c>
    </row>
    <row r="18076" spans="1:6" x14ac:dyDescent="0.15">
      <c r="A18076" s="2" t="s">
        <v>61</v>
      </c>
      <c r="B18076" s="2" t="s">
        <v>49</v>
      </c>
      <c r="C18076" s="3" t="s">
        <v>11</v>
      </c>
      <c r="D18076" s="3" t="s">
        <v>12</v>
      </c>
      <c r="E18076" s="3">
        <v>1974</v>
      </c>
      <c r="F18076" s="4">
        <v>82687.6328125</v>
      </c>
    </row>
    <row r="18077" spans="1:6" x14ac:dyDescent="0.15">
      <c r="A18077" s="2" t="s">
        <v>61</v>
      </c>
      <c r="B18077" s="2" t="s">
        <v>49</v>
      </c>
      <c r="C18077" s="3" t="s">
        <v>11</v>
      </c>
      <c r="D18077" s="3" t="s">
        <v>12</v>
      </c>
      <c r="E18077" s="3">
        <v>1975</v>
      </c>
      <c r="F18077" s="4">
        <v>84124.0390625</v>
      </c>
    </row>
    <row r="18078" spans="1:6" x14ac:dyDescent="0.15">
      <c r="A18078" s="2" t="s">
        <v>61</v>
      </c>
      <c r="B18078" s="2" t="s">
        <v>49</v>
      </c>
      <c r="C18078" s="3" t="s">
        <v>11</v>
      </c>
      <c r="D18078" s="3" t="s">
        <v>12</v>
      </c>
      <c r="E18078" s="3">
        <v>1976</v>
      </c>
      <c r="F18078" s="4">
        <v>90051.6171875</v>
      </c>
    </row>
    <row r="18079" spans="1:6" x14ac:dyDescent="0.15">
      <c r="A18079" s="2" t="s">
        <v>61</v>
      </c>
      <c r="B18079" s="2" t="s">
        <v>49</v>
      </c>
      <c r="C18079" s="3" t="s">
        <v>11</v>
      </c>
      <c r="D18079" s="3" t="s">
        <v>12</v>
      </c>
      <c r="E18079" s="3">
        <v>1977</v>
      </c>
      <c r="F18079" s="4">
        <v>92470.96875</v>
      </c>
    </row>
    <row r="18080" spans="1:6" x14ac:dyDescent="0.15">
      <c r="A18080" s="2" t="s">
        <v>61</v>
      </c>
      <c r="B18080" s="2" t="s">
        <v>49</v>
      </c>
      <c r="C18080" s="3" t="s">
        <v>11</v>
      </c>
      <c r="D18080" s="3" t="s">
        <v>12</v>
      </c>
      <c r="E18080" s="3">
        <v>1978</v>
      </c>
      <c r="F18080" s="4">
        <v>95487.4375</v>
      </c>
    </row>
    <row r="18081" spans="1:6" x14ac:dyDescent="0.15">
      <c r="A18081" s="2" t="s">
        <v>61</v>
      </c>
      <c r="B18081" s="2" t="s">
        <v>49</v>
      </c>
      <c r="C18081" s="3" t="s">
        <v>11</v>
      </c>
      <c r="D18081" s="3" t="s">
        <v>12</v>
      </c>
      <c r="E18081" s="3">
        <v>1979</v>
      </c>
      <c r="F18081" s="4">
        <v>97936.6953125</v>
      </c>
    </row>
    <row r="18082" spans="1:6" x14ac:dyDescent="0.15">
      <c r="A18082" s="2" t="s">
        <v>61</v>
      </c>
      <c r="B18082" s="2" t="s">
        <v>49</v>
      </c>
      <c r="C18082" s="3" t="s">
        <v>11</v>
      </c>
      <c r="D18082" s="3" t="s">
        <v>12</v>
      </c>
      <c r="E18082" s="3">
        <v>1980</v>
      </c>
      <c r="F18082" s="4">
        <v>98674.828125</v>
      </c>
    </row>
    <row r="18083" spans="1:6" x14ac:dyDescent="0.15">
      <c r="A18083" s="2" t="s">
        <v>61</v>
      </c>
      <c r="B18083" s="2" t="s">
        <v>49</v>
      </c>
      <c r="C18083" s="3" t="s">
        <v>11</v>
      </c>
      <c r="D18083" s="3" t="s">
        <v>12</v>
      </c>
      <c r="E18083" s="3">
        <v>1981</v>
      </c>
      <c r="F18083" s="4">
        <v>96842.1640625</v>
      </c>
    </row>
    <row r="18084" spans="1:6" x14ac:dyDescent="0.15">
      <c r="A18084" s="2" t="s">
        <v>61</v>
      </c>
      <c r="B18084" s="2" t="s">
        <v>49</v>
      </c>
      <c r="C18084" s="3" t="s">
        <v>11</v>
      </c>
      <c r="D18084" s="3" t="s">
        <v>12</v>
      </c>
      <c r="E18084" s="3">
        <v>1982</v>
      </c>
      <c r="F18084" s="4">
        <v>96735.265625</v>
      </c>
    </row>
    <row r="18085" spans="1:6" x14ac:dyDescent="0.15">
      <c r="A18085" s="2" t="s">
        <v>61</v>
      </c>
      <c r="B18085" s="2" t="s">
        <v>49</v>
      </c>
      <c r="C18085" s="3" t="s">
        <v>11</v>
      </c>
      <c r="D18085" s="3" t="s">
        <v>12</v>
      </c>
      <c r="E18085" s="3">
        <v>1983</v>
      </c>
      <c r="F18085" s="4">
        <v>95777.1328125</v>
      </c>
    </row>
    <row r="18086" spans="1:6" x14ac:dyDescent="0.15">
      <c r="A18086" s="2" t="s">
        <v>61</v>
      </c>
      <c r="B18086" s="2" t="s">
        <v>49</v>
      </c>
      <c r="C18086" s="3" t="s">
        <v>11</v>
      </c>
      <c r="D18086" s="3" t="s">
        <v>12</v>
      </c>
      <c r="E18086" s="3">
        <v>1984</v>
      </c>
      <c r="F18086" s="4">
        <v>95051.515625</v>
      </c>
    </row>
    <row r="18087" spans="1:6" x14ac:dyDescent="0.15">
      <c r="A18087" s="2" t="s">
        <v>61</v>
      </c>
      <c r="B18087" s="2" t="s">
        <v>49</v>
      </c>
      <c r="C18087" s="3" t="s">
        <v>11</v>
      </c>
      <c r="D18087" s="3" t="s">
        <v>12</v>
      </c>
      <c r="E18087" s="3">
        <v>1985</v>
      </c>
      <c r="F18087" s="4">
        <v>96919.8125</v>
      </c>
    </row>
    <row r="18088" spans="1:6" x14ac:dyDescent="0.15">
      <c r="A18088" s="2" t="s">
        <v>61</v>
      </c>
      <c r="B18088" s="2" t="s">
        <v>49</v>
      </c>
      <c r="C18088" s="3" t="s">
        <v>11</v>
      </c>
      <c r="D18088" s="3" t="s">
        <v>12</v>
      </c>
      <c r="E18088" s="3">
        <v>1986</v>
      </c>
      <c r="F18088" s="4">
        <v>101766.8359375</v>
      </c>
    </row>
    <row r="18089" spans="1:6" x14ac:dyDescent="0.15">
      <c r="A18089" s="2" t="s">
        <v>61</v>
      </c>
      <c r="B18089" s="2" t="s">
        <v>49</v>
      </c>
      <c r="C18089" s="3" t="s">
        <v>11</v>
      </c>
      <c r="D18089" s="3" t="s">
        <v>12</v>
      </c>
      <c r="E18089" s="3">
        <v>1987</v>
      </c>
      <c r="F18089" s="4">
        <v>100115.9453125</v>
      </c>
    </row>
    <row r="18090" spans="1:6" x14ac:dyDescent="0.15">
      <c r="A18090" s="2" t="s">
        <v>61</v>
      </c>
      <c r="B18090" s="2" t="s">
        <v>49</v>
      </c>
      <c r="C18090" s="3" t="s">
        <v>11</v>
      </c>
      <c r="D18090" s="3" t="s">
        <v>12</v>
      </c>
      <c r="E18090" s="3">
        <v>1988</v>
      </c>
      <c r="F18090" s="4">
        <v>98510.7109375</v>
      </c>
    </row>
    <row r="18091" spans="1:6" x14ac:dyDescent="0.15">
      <c r="A18091" s="2" t="s">
        <v>61</v>
      </c>
      <c r="B18091" s="2" t="s">
        <v>49</v>
      </c>
      <c r="C18091" s="3" t="s">
        <v>11</v>
      </c>
      <c r="D18091" s="3" t="s">
        <v>12</v>
      </c>
      <c r="E18091" s="3">
        <v>1989</v>
      </c>
      <c r="F18091" s="4">
        <v>98621.5703125</v>
      </c>
    </row>
    <row r="18092" spans="1:6" x14ac:dyDescent="0.15">
      <c r="A18092" s="2" t="s">
        <v>61</v>
      </c>
      <c r="B18092" s="2" t="s">
        <v>49</v>
      </c>
      <c r="C18092" s="3" t="s">
        <v>11</v>
      </c>
      <c r="D18092" s="3" t="s">
        <v>12</v>
      </c>
      <c r="E18092" s="3">
        <v>1990</v>
      </c>
      <c r="F18092" s="4">
        <v>98671.2109375</v>
      </c>
    </row>
    <row r="18093" spans="1:6" x14ac:dyDescent="0.15">
      <c r="A18093" s="2" t="s">
        <v>61</v>
      </c>
      <c r="B18093" s="2" t="s">
        <v>49</v>
      </c>
      <c r="C18093" s="3" t="s">
        <v>11</v>
      </c>
      <c r="D18093" s="3" t="s">
        <v>12</v>
      </c>
      <c r="E18093" s="3">
        <v>1991</v>
      </c>
      <c r="F18093" s="4">
        <v>99683.8203125</v>
      </c>
    </row>
    <row r="18094" spans="1:6" x14ac:dyDescent="0.15">
      <c r="A18094" s="2" t="s">
        <v>61</v>
      </c>
      <c r="B18094" s="2" t="s">
        <v>49</v>
      </c>
      <c r="C18094" s="3" t="s">
        <v>11</v>
      </c>
      <c r="D18094" s="3" t="s">
        <v>12</v>
      </c>
      <c r="E18094" s="3">
        <v>1992</v>
      </c>
      <c r="F18094" s="4">
        <v>101389.1796875</v>
      </c>
    </row>
    <row r="18095" spans="1:6" x14ac:dyDescent="0.15">
      <c r="A18095" s="2" t="s">
        <v>61</v>
      </c>
      <c r="B18095" s="2" t="s">
        <v>49</v>
      </c>
      <c r="C18095" s="3" t="s">
        <v>11</v>
      </c>
      <c r="D18095" s="3" t="s">
        <v>12</v>
      </c>
      <c r="E18095" s="3">
        <v>1993</v>
      </c>
      <c r="F18095" s="4">
        <v>101124.7265625</v>
      </c>
    </row>
    <row r="18096" spans="1:6" x14ac:dyDescent="0.15">
      <c r="A18096" s="2" t="s">
        <v>61</v>
      </c>
      <c r="B18096" s="2" t="s">
        <v>49</v>
      </c>
      <c r="C18096" s="3" t="s">
        <v>11</v>
      </c>
      <c r="D18096" s="3" t="s">
        <v>12</v>
      </c>
      <c r="E18096" s="3">
        <v>1994</v>
      </c>
      <c r="F18096" s="4">
        <v>106474.78125</v>
      </c>
    </row>
    <row r="18097" spans="1:6" x14ac:dyDescent="0.15">
      <c r="A18097" s="2" t="s">
        <v>61</v>
      </c>
      <c r="B18097" s="2" t="s">
        <v>49</v>
      </c>
      <c r="C18097" s="3" t="s">
        <v>11</v>
      </c>
      <c r="D18097" s="3" t="s">
        <v>12</v>
      </c>
      <c r="E18097" s="3">
        <v>1995</v>
      </c>
      <c r="F18097" s="4">
        <v>108530.9296875</v>
      </c>
    </row>
    <row r="18098" spans="1:6" x14ac:dyDescent="0.15">
      <c r="A18098" s="2" t="s">
        <v>61</v>
      </c>
      <c r="B18098" s="2" t="s">
        <v>49</v>
      </c>
      <c r="C18098" s="3" t="s">
        <v>11</v>
      </c>
      <c r="D18098" s="3" t="s">
        <v>12</v>
      </c>
      <c r="E18098" s="3">
        <v>1996</v>
      </c>
      <c r="F18098" s="4">
        <v>112353.8203125</v>
      </c>
    </row>
    <row r="18099" spans="1:6" x14ac:dyDescent="0.15">
      <c r="A18099" s="2" t="s">
        <v>61</v>
      </c>
      <c r="B18099" s="2" t="s">
        <v>49</v>
      </c>
      <c r="C18099" s="3" t="s">
        <v>11</v>
      </c>
      <c r="D18099" s="3" t="s">
        <v>12</v>
      </c>
      <c r="E18099" s="3">
        <v>1997</v>
      </c>
      <c r="F18099" s="4">
        <v>121405.1484375</v>
      </c>
    </row>
    <row r="18100" spans="1:6" x14ac:dyDescent="0.15">
      <c r="A18100" s="2" t="s">
        <v>61</v>
      </c>
      <c r="B18100" s="2" t="s">
        <v>49</v>
      </c>
      <c r="C18100" s="3" t="s">
        <v>11</v>
      </c>
      <c r="D18100" s="3" t="s">
        <v>12</v>
      </c>
      <c r="E18100" s="3">
        <v>1998</v>
      </c>
      <c r="F18100" s="4">
        <v>130355.9375</v>
      </c>
    </row>
    <row r="18101" spans="1:6" x14ac:dyDescent="0.15">
      <c r="A18101" s="2" t="s">
        <v>61</v>
      </c>
      <c r="B18101" s="2" t="s">
        <v>49</v>
      </c>
      <c r="C18101" s="3" t="s">
        <v>11</v>
      </c>
      <c r="D18101" s="3" t="s">
        <v>12</v>
      </c>
      <c r="E18101" s="3">
        <v>1999</v>
      </c>
      <c r="F18101" s="4">
        <v>132564.484375</v>
      </c>
    </row>
    <row r="18102" spans="1:6" x14ac:dyDescent="0.15">
      <c r="A18102" s="2" t="s">
        <v>61</v>
      </c>
      <c r="B18102" s="2" t="s">
        <v>49</v>
      </c>
      <c r="C18102" s="3" t="s">
        <v>11</v>
      </c>
      <c r="D18102" s="3" t="s">
        <v>12</v>
      </c>
      <c r="E18102" s="3">
        <v>2000</v>
      </c>
      <c r="F18102" s="4">
        <v>135205.734375</v>
      </c>
    </row>
    <row r="18103" spans="1:6" x14ac:dyDescent="0.15">
      <c r="A18103" s="2" t="s">
        <v>61</v>
      </c>
      <c r="B18103" s="2" t="s">
        <v>49</v>
      </c>
      <c r="C18103" s="3" t="s">
        <v>11</v>
      </c>
      <c r="D18103" s="3" t="s">
        <v>12</v>
      </c>
      <c r="E18103" s="3">
        <v>2001</v>
      </c>
      <c r="F18103" s="4">
        <v>134888.234375</v>
      </c>
    </row>
    <row r="18104" spans="1:6" x14ac:dyDescent="0.15">
      <c r="A18104" s="2" t="s">
        <v>61</v>
      </c>
      <c r="B18104" s="2" t="s">
        <v>49</v>
      </c>
      <c r="C18104" s="3" t="s">
        <v>11</v>
      </c>
      <c r="D18104" s="3" t="s">
        <v>12</v>
      </c>
      <c r="E18104" s="3">
        <v>2002</v>
      </c>
      <c r="F18104" s="4">
        <v>138257.03125</v>
      </c>
    </row>
    <row r="18105" spans="1:6" x14ac:dyDescent="0.15">
      <c r="A18105" s="2" t="s">
        <v>61</v>
      </c>
      <c r="B18105" s="2" t="s">
        <v>49</v>
      </c>
      <c r="C18105" s="3" t="s">
        <v>11</v>
      </c>
      <c r="D18105" s="3" t="s">
        <v>12</v>
      </c>
      <c r="E18105" s="3">
        <v>2003</v>
      </c>
      <c r="F18105" s="4">
        <v>135899.109375</v>
      </c>
    </row>
    <row r="18106" spans="1:6" x14ac:dyDescent="0.15">
      <c r="A18106" s="2" t="s">
        <v>61</v>
      </c>
      <c r="B18106" s="2" t="s">
        <v>49</v>
      </c>
      <c r="C18106" s="3" t="s">
        <v>11</v>
      </c>
      <c r="D18106" s="3" t="s">
        <v>12</v>
      </c>
      <c r="E18106" s="3">
        <v>2004</v>
      </c>
      <c r="F18106" s="4">
        <v>141614.328125</v>
      </c>
    </row>
    <row r="18107" spans="1:6" x14ac:dyDescent="0.15">
      <c r="A18107" s="2" t="s">
        <v>61</v>
      </c>
      <c r="B18107" s="2" t="s">
        <v>49</v>
      </c>
      <c r="C18107" s="3" t="s">
        <v>11</v>
      </c>
      <c r="D18107" s="3" t="s">
        <v>12</v>
      </c>
      <c r="E18107" s="3">
        <v>2005</v>
      </c>
      <c r="F18107" s="4">
        <v>147593.328125</v>
      </c>
    </row>
    <row r="18108" spans="1:6" x14ac:dyDescent="0.15">
      <c r="A18108" s="2" t="s">
        <v>61</v>
      </c>
      <c r="B18108" s="2" t="s">
        <v>49</v>
      </c>
      <c r="C18108" s="3" t="s">
        <v>11</v>
      </c>
      <c r="D18108" s="3" t="s">
        <v>12</v>
      </c>
      <c r="E18108" s="3">
        <v>2006</v>
      </c>
      <c r="F18108" s="4">
        <v>156487.25</v>
      </c>
    </row>
    <row r="18109" spans="1:6" x14ac:dyDescent="0.15">
      <c r="A18109" s="2" t="s">
        <v>61</v>
      </c>
      <c r="B18109" s="2" t="s">
        <v>49</v>
      </c>
      <c r="C18109" s="3" t="s">
        <v>11</v>
      </c>
      <c r="D18109" s="3" t="s">
        <v>12</v>
      </c>
      <c r="E18109" s="3">
        <v>2007</v>
      </c>
      <c r="F18109" s="4">
        <v>166380.65625</v>
      </c>
    </row>
    <row r="18110" spans="1:6" x14ac:dyDescent="0.15">
      <c r="A18110" s="2" t="s">
        <v>61</v>
      </c>
      <c r="B18110" s="2" t="s">
        <v>49</v>
      </c>
      <c r="C18110" s="3" t="s">
        <v>11</v>
      </c>
      <c r="D18110" s="3" t="s">
        <v>12</v>
      </c>
      <c r="E18110" s="3">
        <v>2008</v>
      </c>
      <c r="F18110" s="4">
        <v>174615.171875</v>
      </c>
    </row>
    <row r="18111" spans="1:6" x14ac:dyDescent="0.15">
      <c r="A18111" s="2" t="s">
        <v>61</v>
      </c>
      <c r="B18111" s="2" t="s">
        <v>49</v>
      </c>
      <c r="C18111" s="3" t="s">
        <v>11</v>
      </c>
      <c r="D18111" s="3" t="s">
        <v>12</v>
      </c>
      <c r="E18111" s="3">
        <v>2009</v>
      </c>
      <c r="F18111" s="4">
        <v>174818.4375</v>
      </c>
    </row>
    <row r="18112" spans="1:6" x14ac:dyDescent="0.15">
      <c r="A18112" s="2" t="s">
        <v>61</v>
      </c>
      <c r="B18112" s="2" t="s">
        <v>49</v>
      </c>
      <c r="C18112" s="3" t="s">
        <v>11</v>
      </c>
      <c r="D18112" s="3" t="s">
        <v>12</v>
      </c>
      <c r="E18112" s="3">
        <v>2010</v>
      </c>
      <c r="F18112" s="4">
        <v>180905.21875</v>
      </c>
    </row>
    <row r="18113" spans="1:6" x14ac:dyDescent="0.15">
      <c r="A18113" s="2" t="s">
        <v>61</v>
      </c>
      <c r="B18113" s="2" t="s">
        <v>49</v>
      </c>
      <c r="C18113" s="3" t="s">
        <v>11</v>
      </c>
      <c r="D18113" s="3" t="s">
        <v>12</v>
      </c>
      <c r="E18113" s="3">
        <v>2011</v>
      </c>
      <c r="F18113" s="4">
        <v>182647.28125</v>
      </c>
    </row>
    <row r="18114" spans="1:6" x14ac:dyDescent="0.15">
      <c r="A18114" s="2" t="s">
        <v>61</v>
      </c>
      <c r="B18114" s="2" t="s">
        <v>49</v>
      </c>
      <c r="C18114" s="3" t="s">
        <v>11</v>
      </c>
      <c r="D18114" s="3" t="s">
        <v>12</v>
      </c>
      <c r="E18114" s="3">
        <v>2012</v>
      </c>
      <c r="F18114" s="4">
        <v>182903.140625</v>
      </c>
    </row>
    <row r="18115" spans="1:6" x14ac:dyDescent="0.15">
      <c r="A18115" s="2" t="s">
        <v>61</v>
      </c>
      <c r="B18115" s="2" t="s">
        <v>49</v>
      </c>
      <c r="C18115" s="3" t="s">
        <v>11</v>
      </c>
      <c r="D18115" s="3" t="s">
        <v>12</v>
      </c>
      <c r="E18115" s="3">
        <v>2013</v>
      </c>
      <c r="F18115" s="4">
        <v>181011.96875</v>
      </c>
    </row>
    <row r="18116" spans="1:6" x14ac:dyDescent="0.15">
      <c r="A18116" s="2" t="s">
        <v>61</v>
      </c>
      <c r="B18116" s="2" t="s">
        <v>49</v>
      </c>
      <c r="C18116" s="3" t="s">
        <v>11</v>
      </c>
      <c r="D18116" s="3" t="s">
        <v>12</v>
      </c>
      <c r="E18116" s="3">
        <v>2014</v>
      </c>
      <c r="F18116" s="4">
        <v>179681.1875</v>
      </c>
    </row>
    <row r="18117" spans="1:6" x14ac:dyDescent="0.15">
      <c r="A18117" s="2" t="s">
        <v>61</v>
      </c>
      <c r="B18117" s="2" t="s">
        <v>49</v>
      </c>
      <c r="C18117" s="3" t="s">
        <v>11</v>
      </c>
      <c r="D18117" s="3" t="s">
        <v>12</v>
      </c>
      <c r="E18117" s="3">
        <v>2015</v>
      </c>
      <c r="F18117" s="4">
        <v>185156.609375</v>
      </c>
    </row>
    <row r="18118" spans="1:6" x14ac:dyDescent="0.15">
      <c r="A18118" s="2" t="s">
        <v>61</v>
      </c>
      <c r="B18118" s="2" t="s">
        <v>49</v>
      </c>
      <c r="C18118" s="3" t="s">
        <v>11</v>
      </c>
      <c r="D18118" s="3" t="s">
        <v>12</v>
      </c>
      <c r="E18118" s="3">
        <v>2016</v>
      </c>
      <c r="F18118" s="4">
        <v>187956.046875</v>
      </c>
    </row>
    <row r="18119" spans="1:6" x14ac:dyDescent="0.15">
      <c r="A18119" s="2" t="s">
        <v>61</v>
      </c>
      <c r="B18119" s="2" t="s">
        <v>49</v>
      </c>
      <c r="C18119" s="3" t="s">
        <v>11</v>
      </c>
      <c r="D18119" s="3" t="s">
        <v>12</v>
      </c>
      <c r="E18119" s="3">
        <v>2017</v>
      </c>
      <c r="F18119" s="4">
        <v>198569.484375</v>
      </c>
    </row>
    <row r="18120" spans="1:6" x14ac:dyDescent="0.15">
      <c r="A18120" s="2" t="s">
        <v>61</v>
      </c>
      <c r="B18120" s="2" t="s">
        <v>49</v>
      </c>
      <c r="C18120" s="3" t="s">
        <v>11</v>
      </c>
      <c r="D18120" s="3" t="s">
        <v>12</v>
      </c>
      <c r="E18120" s="3">
        <v>2018</v>
      </c>
      <c r="F18120" s="4">
        <v>202803.859375</v>
      </c>
    </row>
    <row r="18121" spans="1:6" x14ac:dyDescent="0.15">
      <c r="A18121" s="2" t="s">
        <v>61</v>
      </c>
      <c r="B18121" s="2" t="s">
        <v>49</v>
      </c>
      <c r="C18121" s="3" t="s">
        <v>11</v>
      </c>
      <c r="D18121" s="3" t="s">
        <v>12</v>
      </c>
      <c r="E18121" s="3">
        <v>2019</v>
      </c>
      <c r="F18121" s="4">
        <v>205815.28125</v>
      </c>
    </row>
    <row r="18122" spans="1:6" x14ac:dyDescent="0.15">
      <c r="A18122" s="2" t="s">
        <v>61</v>
      </c>
      <c r="B18122" s="2" t="s">
        <v>49</v>
      </c>
      <c r="C18122" s="3" t="s">
        <v>15</v>
      </c>
      <c r="D18122" s="3" t="s">
        <v>16</v>
      </c>
      <c r="E18122" s="3">
        <v>1950</v>
      </c>
      <c r="F18122" s="4">
        <v>17914.46484375</v>
      </c>
    </row>
    <row r="18123" spans="1:6" x14ac:dyDescent="0.15">
      <c r="A18123" s="2" t="s">
        <v>61</v>
      </c>
      <c r="B18123" s="2" t="s">
        <v>49</v>
      </c>
      <c r="C18123" s="3" t="s">
        <v>15</v>
      </c>
      <c r="D18123" s="3" t="s">
        <v>16</v>
      </c>
      <c r="E18123" s="3">
        <v>1951</v>
      </c>
      <c r="F18123" s="4">
        <v>18984.5703125</v>
      </c>
    </row>
    <row r="18124" spans="1:6" x14ac:dyDescent="0.15">
      <c r="A18124" s="2" t="s">
        <v>61</v>
      </c>
      <c r="B18124" s="2" t="s">
        <v>49</v>
      </c>
      <c r="C18124" s="3" t="s">
        <v>15</v>
      </c>
      <c r="D18124" s="3" t="s">
        <v>16</v>
      </c>
      <c r="E18124" s="3">
        <v>1952</v>
      </c>
      <c r="F18124" s="4">
        <v>20169.58203125</v>
      </c>
    </row>
    <row r="18125" spans="1:6" x14ac:dyDescent="0.15">
      <c r="A18125" s="2" t="s">
        <v>61</v>
      </c>
      <c r="B18125" s="2" t="s">
        <v>49</v>
      </c>
      <c r="C18125" s="3" t="s">
        <v>15</v>
      </c>
      <c r="D18125" s="3" t="s">
        <v>16</v>
      </c>
      <c r="E18125" s="3">
        <v>1953</v>
      </c>
      <c r="F18125" s="4">
        <v>20207.13671875</v>
      </c>
    </row>
    <row r="18126" spans="1:6" x14ac:dyDescent="0.15">
      <c r="A18126" s="2" t="s">
        <v>61</v>
      </c>
      <c r="B18126" s="2" t="s">
        <v>49</v>
      </c>
      <c r="C18126" s="3" t="s">
        <v>15</v>
      </c>
      <c r="D18126" s="3" t="s">
        <v>16</v>
      </c>
      <c r="E18126" s="3">
        <v>1954</v>
      </c>
      <c r="F18126" s="4">
        <v>21341.73046875</v>
      </c>
    </row>
    <row r="18127" spans="1:6" x14ac:dyDescent="0.15">
      <c r="A18127" s="2" t="s">
        <v>61</v>
      </c>
      <c r="B18127" s="2" t="s">
        <v>49</v>
      </c>
      <c r="C18127" s="3" t="s">
        <v>15</v>
      </c>
      <c r="D18127" s="3" t="s">
        <v>16</v>
      </c>
      <c r="E18127" s="3">
        <v>1955</v>
      </c>
      <c r="F18127" s="4">
        <v>23141.97265625</v>
      </c>
    </row>
    <row r="18128" spans="1:6" x14ac:dyDescent="0.15">
      <c r="A18128" s="2" t="s">
        <v>61</v>
      </c>
      <c r="B18128" s="2" t="s">
        <v>49</v>
      </c>
      <c r="C18128" s="3" t="s">
        <v>15</v>
      </c>
      <c r="D18128" s="3" t="s">
        <v>16</v>
      </c>
      <c r="E18128" s="3">
        <v>1956</v>
      </c>
      <c r="F18128" s="4">
        <v>23905.38671875</v>
      </c>
    </row>
    <row r="18129" spans="1:6" x14ac:dyDescent="0.15">
      <c r="A18129" s="2" t="s">
        <v>61</v>
      </c>
      <c r="B18129" s="2" t="s">
        <v>49</v>
      </c>
      <c r="C18129" s="3" t="s">
        <v>15</v>
      </c>
      <c r="D18129" s="3" t="s">
        <v>16</v>
      </c>
      <c r="E18129" s="3">
        <v>1957</v>
      </c>
      <c r="F18129" s="4">
        <v>23546.59375</v>
      </c>
    </row>
    <row r="18130" spans="1:6" x14ac:dyDescent="0.15">
      <c r="A18130" s="2" t="s">
        <v>61</v>
      </c>
      <c r="B18130" s="2" t="s">
        <v>49</v>
      </c>
      <c r="C18130" s="3" t="s">
        <v>15</v>
      </c>
      <c r="D18130" s="3" t="s">
        <v>16</v>
      </c>
      <c r="E18130" s="3">
        <v>1958</v>
      </c>
      <c r="F18130" s="4">
        <v>23237.544921875</v>
      </c>
    </row>
    <row r="18131" spans="1:6" x14ac:dyDescent="0.15">
      <c r="A18131" s="2" t="s">
        <v>61</v>
      </c>
      <c r="B18131" s="2" t="s">
        <v>49</v>
      </c>
      <c r="C18131" s="3" t="s">
        <v>15</v>
      </c>
      <c r="D18131" s="3" t="s">
        <v>16</v>
      </c>
      <c r="E18131" s="3">
        <v>1959</v>
      </c>
      <c r="F18131" s="4">
        <v>24679.69921875</v>
      </c>
    </row>
    <row r="18132" spans="1:6" x14ac:dyDescent="0.15">
      <c r="A18132" s="2" t="s">
        <v>61</v>
      </c>
      <c r="B18132" s="2" t="s">
        <v>49</v>
      </c>
      <c r="C18132" s="3" t="s">
        <v>15</v>
      </c>
      <c r="D18132" s="3" t="s">
        <v>16</v>
      </c>
      <c r="E18132" s="3">
        <v>1960</v>
      </c>
      <c r="F18132" s="4">
        <v>26546.17578125</v>
      </c>
    </row>
    <row r="18133" spans="1:6" x14ac:dyDescent="0.15">
      <c r="A18133" s="2" t="s">
        <v>61</v>
      </c>
      <c r="B18133" s="2" t="s">
        <v>49</v>
      </c>
      <c r="C18133" s="3" t="s">
        <v>15</v>
      </c>
      <c r="D18133" s="3" t="s">
        <v>16</v>
      </c>
      <c r="E18133" s="3">
        <v>1961</v>
      </c>
      <c r="F18133" s="4">
        <v>28846.97265625</v>
      </c>
    </row>
    <row r="18134" spans="1:6" x14ac:dyDescent="0.15">
      <c r="A18134" s="2" t="s">
        <v>61</v>
      </c>
      <c r="B18134" s="2" t="s">
        <v>49</v>
      </c>
      <c r="C18134" s="3" t="s">
        <v>15</v>
      </c>
      <c r="D18134" s="3" t="s">
        <v>16</v>
      </c>
      <c r="E18134" s="3">
        <v>1962</v>
      </c>
      <c r="F18134" s="4">
        <v>30830.6953125</v>
      </c>
    </row>
    <row r="18135" spans="1:6" x14ac:dyDescent="0.15">
      <c r="A18135" s="2" t="s">
        <v>61</v>
      </c>
      <c r="B18135" s="2" t="s">
        <v>49</v>
      </c>
      <c r="C18135" s="3" t="s">
        <v>15</v>
      </c>
      <c r="D18135" s="3" t="s">
        <v>16</v>
      </c>
      <c r="E18135" s="3">
        <v>1963</v>
      </c>
      <c r="F18135" s="4">
        <v>32212.8984375</v>
      </c>
    </row>
    <row r="18136" spans="1:6" x14ac:dyDescent="0.15">
      <c r="A18136" s="2" t="s">
        <v>61</v>
      </c>
      <c r="B18136" s="2" t="s">
        <v>49</v>
      </c>
      <c r="C18136" s="3" t="s">
        <v>15</v>
      </c>
      <c r="D18136" s="3" t="s">
        <v>16</v>
      </c>
      <c r="E18136" s="3">
        <v>1964</v>
      </c>
      <c r="F18136" s="4">
        <v>33632.74609375</v>
      </c>
    </row>
    <row r="18137" spans="1:6" x14ac:dyDescent="0.15">
      <c r="A18137" s="2" t="s">
        <v>61</v>
      </c>
      <c r="B18137" s="2" t="s">
        <v>49</v>
      </c>
      <c r="C18137" s="3" t="s">
        <v>15</v>
      </c>
      <c r="D18137" s="3" t="s">
        <v>16</v>
      </c>
      <c r="E18137" s="3">
        <v>1965</v>
      </c>
      <c r="F18137" s="4">
        <v>35531.6640625</v>
      </c>
    </row>
    <row r="18138" spans="1:6" x14ac:dyDescent="0.15">
      <c r="A18138" s="2" t="s">
        <v>61</v>
      </c>
      <c r="B18138" s="2" t="s">
        <v>49</v>
      </c>
      <c r="C18138" s="3" t="s">
        <v>15</v>
      </c>
      <c r="D18138" s="3" t="s">
        <v>16</v>
      </c>
      <c r="E18138" s="3">
        <v>1966</v>
      </c>
      <c r="F18138" s="4">
        <v>36708.34765625</v>
      </c>
    </row>
    <row r="18139" spans="1:6" x14ac:dyDescent="0.15">
      <c r="A18139" s="2" t="s">
        <v>61</v>
      </c>
      <c r="B18139" s="2" t="s">
        <v>49</v>
      </c>
      <c r="C18139" s="3" t="s">
        <v>15</v>
      </c>
      <c r="D18139" s="3" t="s">
        <v>16</v>
      </c>
      <c r="E18139" s="3">
        <v>1967</v>
      </c>
      <c r="F18139" s="4">
        <v>37949.3671875</v>
      </c>
    </row>
    <row r="18140" spans="1:6" x14ac:dyDescent="0.15">
      <c r="A18140" s="2" t="s">
        <v>61</v>
      </c>
      <c r="B18140" s="2" t="s">
        <v>49</v>
      </c>
      <c r="C18140" s="3" t="s">
        <v>15</v>
      </c>
      <c r="D18140" s="3" t="s">
        <v>16</v>
      </c>
      <c r="E18140" s="3">
        <v>1968</v>
      </c>
      <c r="F18140" s="4">
        <v>38626.60546875</v>
      </c>
    </row>
    <row r="18141" spans="1:6" x14ac:dyDescent="0.15">
      <c r="A18141" s="2" t="s">
        <v>61</v>
      </c>
      <c r="B18141" s="2" t="s">
        <v>49</v>
      </c>
      <c r="C18141" s="3" t="s">
        <v>15</v>
      </c>
      <c r="D18141" s="3" t="s">
        <v>16</v>
      </c>
      <c r="E18141" s="3">
        <v>1969</v>
      </c>
      <c r="F18141" s="4">
        <v>41992.44921875</v>
      </c>
    </row>
    <row r="18142" spans="1:6" x14ac:dyDescent="0.15">
      <c r="A18142" s="2" t="s">
        <v>61</v>
      </c>
      <c r="B18142" s="2" t="s">
        <v>49</v>
      </c>
      <c r="C18142" s="3" t="s">
        <v>15</v>
      </c>
      <c r="D18142" s="3" t="s">
        <v>16</v>
      </c>
      <c r="E18142" s="3">
        <v>1970</v>
      </c>
      <c r="F18142" s="4">
        <v>44767.5078125</v>
      </c>
    </row>
    <row r="18143" spans="1:6" x14ac:dyDescent="0.15">
      <c r="A18143" s="2" t="s">
        <v>61</v>
      </c>
      <c r="B18143" s="2" t="s">
        <v>49</v>
      </c>
      <c r="C18143" s="3" t="s">
        <v>15</v>
      </c>
      <c r="D18143" s="3" t="s">
        <v>16</v>
      </c>
      <c r="E18143" s="3">
        <v>1971</v>
      </c>
      <c r="F18143" s="4">
        <v>45817.09765625</v>
      </c>
    </row>
    <row r="18144" spans="1:6" x14ac:dyDescent="0.15">
      <c r="A18144" s="2" t="s">
        <v>61</v>
      </c>
      <c r="B18144" s="2" t="s">
        <v>49</v>
      </c>
      <c r="C18144" s="3" t="s">
        <v>15</v>
      </c>
      <c r="D18144" s="3" t="s">
        <v>16</v>
      </c>
      <c r="E18144" s="3">
        <v>1972</v>
      </c>
      <c r="F18144" s="4">
        <v>49433.875</v>
      </c>
    </row>
    <row r="18145" spans="1:6" x14ac:dyDescent="0.15">
      <c r="A18145" s="2" t="s">
        <v>61</v>
      </c>
      <c r="B18145" s="2" t="s">
        <v>49</v>
      </c>
      <c r="C18145" s="3" t="s">
        <v>15</v>
      </c>
      <c r="D18145" s="3" t="s">
        <v>16</v>
      </c>
      <c r="E18145" s="3">
        <v>1973</v>
      </c>
      <c r="F18145" s="4">
        <v>51991.2890625</v>
      </c>
    </row>
    <row r="18146" spans="1:6" x14ac:dyDescent="0.15">
      <c r="A18146" s="2" t="s">
        <v>61</v>
      </c>
      <c r="B18146" s="2" t="s">
        <v>49</v>
      </c>
      <c r="C18146" s="3" t="s">
        <v>15</v>
      </c>
      <c r="D18146" s="3" t="s">
        <v>16</v>
      </c>
      <c r="E18146" s="3">
        <v>1974</v>
      </c>
      <c r="F18146" s="4">
        <v>53302.37890625</v>
      </c>
    </row>
    <row r="18147" spans="1:6" x14ac:dyDescent="0.15">
      <c r="A18147" s="2" t="s">
        <v>61</v>
      </c>
      <c r="B18147" s="2" t="s">
        <v>49</v>
      </c>
      <c r="C18147" s="3" t="s">
        <v>15</v>
      </c>
      <c r="D18147" s="3" t="s">
        <v>16</v>
      </c>
      <c r="E18147" s="3">
        <v>1975</v>
      </c>
      <c r="F18147" s="4">
        <v>55297.15234375</v>
      </c>
    </row>
    <row r="18148" spans="1:6" x14ac:dyDescent="0.15">
      <c r="A18148" s="2" t="s">
        <v>61</v>
      </c>
      <c r="B18148" s="2" t="s">
        <v>49</v>
      </c>
      <c r="C18148" s="3" t="s">
        <v>15</v>
      </c>
      <c r="D18148" s="3" t="s">
        <v>16</v>
      </c>
      <c r="E18148" s="3">
        <v>1976</v>
      </c>
      <c r="F18148" s="4">
        <v>56925.265625</v>
      </c>
    </row>
    <row r="18149" spans="1:6" x14ac:dyDescent="0.15">
      <c r="A18149" s="2" t="s">
        <v>61</v>
      </c>
      <c r="B18149" s="2" t="s">
        <v>49</v>
      </c>
      <c r="C18149" s="3" t="s">
        <v>15</v>
      </c>
      <c r="D18149" s="3" t="s">
        <v>16</v>
      </c>
      <c r="E18149" s="3">
        <v>1977</v>
      </c>
      <c r="F18149" s="4">
        <v>57554.60546875</v>
      </c>
    </row>
    <row r="18150" spans="1:6" x14ac:dyDescent="0.15">
      <c r="A18150" s="2" t="s">
        <v>61</v>
      </c>
      <c r="B18150" s="2" t="s">
        <v>49</v>
      </c>
      <c r="C18150" s="3" t="s">
        <v>15</v>
      </c>
      <c r="D18150" s="3" t="s">
        <v>16</v>
      </c>
      <c r="E18150" s="3">
        <v>1978</v>
      </c>
      <c r="F18150" s="4">
        <v>58865.26171875</v>
      </c>
    </row>
    <row r="18151" spans="1:6" x14ac:dyDescent="0.15">
      <c r="A18151" s="2" t="s">
        <v>61</v>
      </c>
      <c r="B18151" s="2" t="s">
        <v>49</v>
      </c>
      <c r="C18151" s="3" t="s">
        <v>15</v>
      </c>
      <c r="D18151" s="3" t="s">
        <v>16</v>
      </c>
      <c r="E18151" s="3">
        <v>1979</v>
      </c>
      <c r="F18151" s="4">
        <v>61836.078125</v>
      </c>
    </row>
    <row r="18152" spans="1:6" x14ac:dyDescent="0.15">
      <c r="A18152" s="2" t="s">
        <v>61</v>
      </c>
      <c r="B18152" s="2" t="s">
        <v>49</v>
      </c>
      <c r="C18152" s="3" t="s">
        <v>15</v>
      </c>
      <c r="D18152" s="3" t="s">
        <v>16</v>
      </c>
      <c r="E18152" s="3">
        <v>1980</v>
      </c>
      <c r="F18152" s="4">
        <v>64232.55859375</v>
      </c>
    </row>
    <row r="18153" spans="1:6" x14ac:dyDescent="0.15">
      <c r="A18153" s="2" t="s">
        <v>61</v>
      </c>
      <c r="B18153" s="2" t="s">
        <v>49</v>
      </c>
      <c r="C18153" s="3" t="s">
        <v>15</v>
      </c>
      <c r="D18153" s="3" t="s">
        <v>16</v>
      </c>
      <c r="E18153" s="3">
        <v>1981</v>
      </c>
      <c r="F18153" s="4">
        <v>65329.22265625</v>
      </c>
    </row>
    <row r="18154" spans="1:6" x14ac:dyDescent="0.15">
      <c r="A18154" s="2" t="s">
        <v>61</v>
      </c>
      <c r="B18154" s="2" t="s">
        <v>49</v>
      </c>
      <c r="C18154" s="3" t="s">
        <v>15</v>
      </c>
      <c r="D18154" s="3" t="s">
        <v>16</v>
      </c>
      <c r="E18154" s="3">
        <v>1982</v>
      </c>
      <c r="F18154" s="4">
        <v>67632.9921875</v>
      </c>
    </row>
    <row r="18155" spans="1:6" x14ac:dyDescent="0.15">
      <c r="A18155" s="2" t="s">
        <v>61</v>
      </c>
      <c r="B18155" s="2" t="s">
        <v>49</v>
      </c>
      <c r="C18155" s="3" t="s">
        <v>15</v>
      </c>
      <c r="D18155" s="3" t="s">
        <v>16</v>
      </c>
      <c r="E18155" s="3">
        <v>1983</v>
      </c>
      <c r="F18155" s="4">
        <v>69080.2421875</v>
      </c>
    </row>
    <row r="18156" spans="1:6" x14ac:dyDescent="0.15">
      <c r="A18156" s="2" t="s">
        <v>61</v>
      </c>
      <c r="B18156" s="2" t="s">
        <v>49</v>
      </c>
      <c r="C18156" s="3" t="s">
        <v>15</v>
      </c>
      <c r="D18156" s="3" t="s">
        <v>16</v>
      </c>
      <c r="E18156" s="3">
        <v>1984</v>
      </c>
      <c r="F18156" s="4">
        <v>70387.375</v>
      </c>
    </row>
    <row r="18157" spans="1:6" x14ac:dyDescent="0.15">
      <c r="A18157" s="2" t="s">
        <v>61</v>
      </c>
      <c r="B18157" s="2" t="s">
        <v>49</v>
      </c>
      <c r="C18157" s="3" t="s">
        <v>15</v>
      </c>
      <c r="D18157" s="3" t="s">
        <v>16</v>
      </c>
      <c r="E18157" s="3">
        <v>1985</v>
      </c>
      <c r="F18157" s="4">
        <v>72879.5</v>
      </c>
    </row>
    <row r="18158" spans="1:6" x14ac:dyDescent="0.15">
      <c r="A18158" s="2" t="s">
        <v>61</v>
      </c>
      <c r="B18158" s="2" t="s">
        <v>49</v>
      </c>
      <c r="C18158" s="3" t="s">
        <v>15</v>
      </c>
      <c r="D18158" s="3" t="s">
        <v>16</v>
      </c>
      <c r="E18158" s="3">
        <v>1986</v>
      </c>
      <c r="F18158" s="4">
        <v>76073.875</v>
      </c>
    </row>
    <row r="18159" spans="1:6" x14ac:dyDescent="0.15">
      <c r="A18159" s="2" t="s">
        <v>61</v>
      </c>
      <c r="B18159" s="2" t="s">
        <v>49</v>
      </c>
      <c r="C18159" s="3" t="s">
        <v>15</v>
      </c>
      <c r="D18159" s="3" t="s">
        <v>16</v>
      </c>
      <c r="E18159" s="3">
        <v>1987</v>
      </c>
      <c r="F18159" s="4">
        <v>79480.890625</v>
      </c>
    </row>
    <row r="18160" spans="1:6" x14ac:dyDescent="0.15">
      <c r="A18160" s="2" t="s">
        <v>61</v>
      </c>
      <c r="B18160" s="2" t="s">
        <v>49</v>
      </c>
      <c r="C18160" s="3" t="s">
        <v>15</v>
      </c>
      <c r="D18160" s="3" t="s">
        <v>16</v>
      </c>
      <c r="E18160" s="3">
        <v>1988</v>
      </c>
      <c r="F18160" s="4">
        <v>83251.65625</v>
      </c>
    </row>
    <row r="18161" spans="1:6" x14ac:dyDescent="0.15">
      <c r="A18161" s="2" t="s">
        <v>61</v>
      </c>
      <c r="B18161" s="2" t="s">
        <v>49</v>
      </c>
      <c r="C18161" s="3" t="s">
        <v>15</v>
      </c>
      <c r="D18161" s="3" t="s">
        <v>16</v>
      </c>
      <c r="E18161" s="3">
        <v>1989</v>
      </c>
      <c r="F18161" s="4">
        <v>87272.65625</v>
      </c>
    </row>
    <row r="18162" spans="1:6" x14ac:dyDescent="0.15">
      <c r="A18162" s="2" t="s">
        <v>61</v>
      </c>
      <c r="B18162" s="2" t="s">
        <v>49</v>
      </c>
      <c r="C18162" s="3" t="s">
        <v>15</v>
      </c>
      <c r="D18162" s="3" t="s">
        <v>16</v>
      </c>
      <c r="E18162" s="3">
        <v>1990</v>
      </c>
      <c r="F18162" s="4">
        <v>88431.5859375</v>
      </c>
    </row>
    <row r="18163" spans="1:6" x14ac:dyDescent="0.15">
      <c r="A18163" s="2" t="s">
        <v>61</v>
      </c>
      <c r="B18163" s="2" t="s">
        <v>49</v>
      </c>
      <c r="C18163" s="3" t="s">
        <v>15</v>
      </c>
      <c r="D18163" s="3" t="s">
        <v>16</v>
      </c>
      <c r="E18163" s="3">
        <v>1991</v>
      </c>
      <c r="F18163" s="4">
        <v>86627.4296875</v>
      </c>
    </row>
    <row r="18164" spans="1:6" x14ac:dyDescent="0.15">
      <c r="A18164" s="2" t="s">
        <v>61</v>
      </c>
      <c r="B18164" s="2" t="s">
        <v>49</v>
      </c>
      <c r="C18164" s="3" t="s">
        <v>15</v>
      </c>
      <c r="D18164" s="3" t="s">
        <v>16</v>
      </c>
      <c r="E18164" s="3">
        <v>1992</v>
      </c>
      <c r="F18164" s="4">
        <v>83193.6953125</v>
      </c>
    </row>
    <row r="18165" spans="1:6" x14ac:dyDescent="0.15">
      <c r="A18165" s="2" t="s">
        <v>61</v>
      </c>
      <c r="B18165" s="2" t="s">
        <v>49</v>
      </c>
      <c r="C18165" s="3" t="s">
        <v>15</v>
      </c>
      <c r="D18165" s="3" t="s">
        <v>16</v>
      </c>
      <c r="E18165" s="3">
        <v>1993</v>
      </c>
      <c r="F18165" s="4">
        <v>80408.546875</v>
      </c>
    </row>
    <row r="18166" spans="1:6" x14ac:dyDescent="0.15">
      <c r="A18166" s="2" t="s">
        <v>61</v>
      </c>
      <c r="B18166" s="2" t="s">
        <v>49</v>
      </c>
      <c r="C18166" s="3" t="s">
        <v>15</v>
      </c>
      <c r="D18166" s="3" t="s">
        <v>16</v>
      </c>
      <c r="E18166" s="3">
        <v>1994</v>
      </c>
      <c r="F18166" s="4">
        <v>82115.8359375</v>
      </c>
    </row>
    <row r="18167" spans="1:6" x14ac:dyDescent="0.15">
      <c r="A18167" s="2" t="s">
        <v>61</v>
      </c>
      <c r="B18167" s="2" t="s">
        <v>49</v>
      </c>
      <c r="C18167" s="3" t="s">
        <v>15</v>
      </c>
      <c r="D18167" s="3" t="s">
        <v>16</v>
      </c>
      <c r="E18167" s="3">
        <v>1995</v>
      </c>
      <c r="F18167" s="4">
        <v>86152.9921875</v>
      </c>
    </row>
    <row r="18168" spans="1:6" x14ac:dyDescent="0.15">
      <c r="A18168" s="2" t="s">
        <v>61</v>
      </c>
      <c r="B18168" s="2" t="s">
        <v>49</v>
      </c>
      <c r="C18168" s="3" t="s">
        <v>15</v>
      </c>
      <c r="D18168" s="3" t="s">
        <v>16</v>
      </c>
      <c r="E18168" s="3">
        <v>1996</v>
      </c>
      <c r="F18168" s="4">
        <v>89524.0234375</v>
      </c>
    </row>
    <row r="18169" spans="1:6" x14ac:dyDescent="0.15">
      <c r="A18169" s="2" t="s">
        <v>61</v>
      </c>
      <c r="B18169" s="2" t="s">
        <v>49</v>
      </c>
      <c r="C18169" s="3" t="s">
        <v>15</v>
      </c>
      <c r="D18169" s="3" t="s">
        <v>16</v>
      </c>
      <c r="E18169" s="3">
        <v>1997</v>
      </c>
      <c r="F18169" s="4">
        <v>97784.8671875</v>
      </c>
    </row>
    <row r="18170" spans="1:6" x14ac:dyDescent="0.15">
      <c r="A18170" s="2" t="s">
        <v>61</v>
      </c>
      <c r="B18170" s="2" t="s">
        <v>49</v>
      </c>
      <c r="C18170" s="3" t="s">
        <v>15</v>
      </c>
      <c r="D18170" s="3" t="s">
        <v>16</v>
      </c>
      <c r="E18170" s="3">
        <v>1998</v>
      </c>
      <c r="F18170" s="4">
        <v>105801</v>
      </c>
    </row>
    <row r="18171" spans="1:6" x14ac:dyDescent="0.15">
      <c r="A18171" s="2" t="s">
        <v>61</v>
      </c>
      <c r="B18171" s="2" t="s">
        <v>49</v>
      </c>
      <c r="C18171" s="3" t="s">
        <v>15</v>
      </c>
      <c r="D18171" s="3" t="s">
        <v>16</v>
      </c>
      <c r="E18171" s="3">
        <v>1999</v>
      </c>
      <c r="F18171" s="4">
        <v>111792.09375</v>
      </c>
    </row>
    <row r="18172" spans="1:6" x14ac:dyDescent="0.15">
      <c r="A18172" s="2" t="s">
        <v>61</v>
      </c>
      <c r="B18172" s="2" t="s">
        <v>49</v>
      </c>
      <c r="C18172" s="3" t="s">
        <v>15</v>
      </c>
      <c r="D18172" s="3" t="s">
        <v>16</v>
      </c>
      <c r="E18172" s="3">
        <v>2000</v>
      </c>
      <c r="F18172" s="4">
        <v>116120.921875</v>
      </c>
    </row>
    <row r="18173" spans="1:6" x14ac:dyDescent="0.15">
      <c r="A18173" s="2" t="s">
        <v>61</v>
      </c>
      <c r="B18173" s="2" t="s">
        <v>49</v>
      </c>
      <c r="C18173" s="3" t="s">
        <v>15</v>
      </c>
      <c r="D18173" s="3" t="s">
        <v>16</v>
      </c>
      <c r="E18173" s="3">
        <v>2001</v>
      </c>
      <c r="F18173" s="4">
        <v>118062.1640625</v>
      </c>
    </row>
    <row r="18174" spans="1:6" x14ac:dyDescent="0.15">
      <c r="A18174" s="2" t="s">
        <v>61</v>
      </c>
      <c r="B18174" s="2" t="s">
        <v>49</v>
      </c>
      <c r="C18174" s="3" t="s">
        <v>15</v>
      </c>
      <c r="D18174" s="3" t="s">
        <v>16</v>
      </c>
      <c r="E18174" s="3">
        <v>2002</v>
      </c>
      <c r="F18174" s="4">
        <v>121249.4140625</v>
      </c>
    </row>
    <row r="18175" spans="1:6" x14ac:dyDescent="0.15">
      <c r="A18175" s="2" t="s">
        <v>61</v>
      </c>
      <c r="B18175" s="2" t="s">
        <v>49</v>
      </c>
      <c r="C18175" s="3" t="s">
        <v>15</v>
      </c>
      <c r="D18175" s="3" t="s">
        <v>16</v>
      </c>
      <c r="E18175" s="3">
        <v>2003</v>
      </c>
      <c r="F18175" s="4">
        <v>123652.34375</v>
      </c>
    </row>
    <row r="18176" spans="1:6" x14ac:dyDescent="0.15">
      <c r="A18176" s="2" t="s">
        <v>61</v>
      </c>
      <c r="B18176" s="2" t="s">
        <v>49</v>
      </c>
      <c r="C18176" s="3" t="s">
        <v>15</v>
      </c>
      <c r="D18176" s="3" t="s">
        <v>16</v>
      </c>
      <c r="E18176" s="3">
        <v>2004</v>
      </c>
      <c r="F18176" s="4">
        <v>127898.4609375</v>
      </c>
    </row>
    <row r="18177" spans="1:6" x14ac:dyDescent="0.15">
      <c r="A18177" s="2" t="s">
        <v>61</v>
      </c>
      <c r="B18177" s="2" t="s">
        <v>49</v>
      </c>
      <c r="C18177" s="3" t="s">
        <v>15</v>
      </c>
      <c r="D18177" s="3" t="s">
        <v>16</v>
      </c>
      <c r="E18177" s="3">
        <v>2005</v>
      </c>
      <c r="F18177" s="4">
        <v>133469.609375</v>
      </c>
    </row>
    <row r="18178" spans="1:6" x14ac:dyDescent="0.15">
      <c r="A18178" s="2" t="s">
        <v>61</v>
      </c>
      <c r="B18178" s="2" t="s">
        <v>49</v>
      </c>
      <c r="C18178" s="3" t="s">
        <v>15</v>
      </c>
      <c r="D18178" s="3" t="s">
        <v>16</v>
      </c>
      <c r="E18178" s="3">
        <v>2006</v>
      </c>
      <c r="F18178" s="4">
        <v>141364.9375</v>
      </c>
    </row>
    <row r="18179" spans="1:6" x14ac:dyDescent="0.15">
      <c r="A18179" s="2" t="s">
        <v>61</v>
      </c>
      <c r="B18179" s="2" t="s">
        <v>49</v>
      </c>
      <c r="C18179" s="3" t="s">
        <v>15</v>
      </c>
      <c r="D18179" s="3" t="s">
        <v>16</v>
      </c>
      <c r="E18179" s="3">
        <v>2007</v>
      </c>
      <c r="F18179" s="4">
        <v>152538.46875</v>
      </c>
    </row>
    <row r="18180" spans="1:6" x14ac:dyDescent="0.15">
      <c r="A18180" s="2" t="s">
        <v>61</v>
      </c>
      <c r="B18180" s="2" t="s">
        <v>49</v>
      </c>
      <c r="C18180" s="3" t="s">
        <v>15</v>
      </c>
      <c r="D18180" s="3" t="s">
        <v>16</v>
      </c>
      <c r="E18180" s="3">
        <v>2008</v>
      </c>
      <c r="F18180" s="4">
        <v>163069.65625</v>
      </c>
    </row>
    <row r="18181" spans="1:6" x14ac:dyDescent="0.15">
      <c r="A18181" s="2" t="s">
        <v>61</v>
      </c>
      <c r="B18181" s="2" t="s">
        <v>49</v>
      </c>
      <c r="C18181" s="3" t="s">
        <v>15</v>
      </c>
      <c r="D18181" s="3" t="s">
        <v>16</v>
      </c>
      <c r="E18181" s="3">
        <v>2009</v>
      </c>
      <c r="F18181" s="4">
        <v>162523.1875</v>
      </c>
    </row>
    <row r="18182" spans="1:6" x14ac:dyDescent="0.15">
      <c r="A18182" s="2" t="s">
        <v>61</v>
      </c>
      <c r="B18182" s="2" t="s">
        <v>49</v>
      </c>
      <c r="C18182" s="3" t="s">
        <v>15</v>
      </c>
      <c r="D18182" s="3" t="s">
        <v>16</v>
      </c>
      <c r="E18182" s="3">
        <v>2010</v>
      </c>
      <c r="F18182" s="4">
        <v>167787.828125</v>
      </c>
    </row>
    <row r="18183" spans="1:6" x14ac:dyDescent="0.15">
      <c r="A18183" s="2" t="s">
        <v>61</v>
      </c>
      <c r="B18183" s="2" t="s">
        <v>49</v>
      </c>
      <c r="C18183" s="3" t="s">
        <v>15</v>
      </c>
      <c r="D18183" s="3" t="s">
        <v>16</v>
      </c>
      <c r="E18183" s="3">
        <v>2011</v>
      </c>
      <c r="F18183" s="4">
        <v>177479.15625</v>
      </c>
    </row>
    <row r="18184" spans="1:6" x14ac:dyDescent="0.15">
      <c r="A18184" s="2" t="s">
        <v>61</v>
      </c>
      <c r="B18184" s="2" t="s">
        <v>49</v>
      </c>
      <c r="C18184" s="3" t="s">
        <v>15</v>
      </c>
      <c r="D18184" s="3" t="s">
        <v>16</v>
      </c>
      <c r="E18184" s="3">
        <v>2012</v>
      </c>
      <c r="F18184" s="4">
        <v>177841.140625</v>
      </c>
    </row>
    <row r="18185" spans="1:6" x14ac:dyDescent="0.15">
      <c r="A18185" s="2" t="s">
        <v>61</v>
      </c>
      <c r="B18185" s="2" t="s">
        <v>49</v>
      </c>
      <c r="C18185" s="3" t="s">
        <v>15</v>
      </c>
      <c r="D18185" s="3" t="s">
        <v>16</v>
      </c>
      <c r="E18185" s="3">
        <v>2013</v>
      </c>
      <c r="F18185" s="4">
        <v>176314.5</v>
      </c>
    </row>
    <row r="18186" spans="1:6" x14ac:dyDescent="0.15">
      <c r="A18186" s="2" t="s">
        <v>61</v>
      </c>
      <c r="B18186" s="2" t="s">
        <v>49</v>
      </c>
      <c r="C18186" s="3" t="s">
        <v>15</v>
      </c>
      <c r="D18186" s="3" t="s">
        <v>16</v>
      </c>
      <c r="E18186" s="3">
        <v>2014</v>
      </c>
      <c r="F18186" s="4">
        <v>175786.765625</v>
      </c>
    </row>
    <row r="18187" spans="1:6" x14ac:dyDescent="0.15">
      <c r="A18187" s="2" t="s">
        <v>61</v>
      </c>
      <c r="B18187" s="2" t="s">
        <v>49</v>
      </c>
      <c r="C18187" s="3" t="s">
        <v>15</v>
      </c>
      <c r="D18187" s="3" t="s">
        <v>16</v>
      </c>
      <c r="E18187" s="3">
        <v>2015</v>
      </c>
      <c r="F18187" s="4">
        <v>180066.078125</v>
      </c>
    </row>
    <row r="18188" spans="1:6" x14ac:dyDescent="0.15">
      <c r="A18188" s="2" t="s">
        <v>61</v>
      </c>
      <c r="B18188" s="2" t="s">
        <v>49</v>
      </c>
      <c r="C18188" s="3" t="s">
        <v>15</v>
      </c>
      <c r="D18188" s="3" t="s">
        <v>16</v>
      </c>
      <c r="E18188" s="3">
        <v>2016</v>
      </c>
      <c r="F18188" s="4">
        <v>184526.65625</v>
      </c>
    </row>
    <row r="18189" spans="1:6" x14ac:dyDescent="0.15">
      <c r="A18189" s="2" t="s">
        <v>61</v>
      </c>
      <c r="B18189" s="2" t="s">
        <v>49</v>
      </c>
      <c r="C18189" s="3" t="s">
        <v>15</v>
      </c>
      <c r="D18189" s="3" t="s">
        <v>16</v>
      </c>
      <c r="E18189" s="3">
        <v>2017</v>
      </c>
      <c r="F18189" s="4">
        <v>187509.8125</v>
      </c>
    </row>
    <row r="18190" spans="1:6" x14ac:dyDescent="0.15">
      <c r="A18190" s="2" t="s">
        <v>61</v>
      </c>
      <c r="B18190" s="2" t="s">
        <v>49</v>
      </c>
      <c r="C18190" s="3" t="s">
        <v>15</v>
      </c>
      <c r="D18190" s="3" t="s">
        <v>16</v>
      </c>
      <c r="E18190" s="3">
        <v>2018</v>
      </c>
      <c r="F18190" s="4">
        <v>191055.46875</v>
      </c>
    </row>
    <row r="18191" spans="1:6" x14ac:dyDescent="0.15">
      <c r="A18191" s="2" t="s">
        <v>61</v>
      </c>
      <c r="B18191" s="2" t="s">
        <v>49</v>
      </c>
      <c r="C18191" s="3" t="s">
        <v>15</v>
      </c>
      <c r="D18191" s="3" t="s">
        <v>16</v>
      </c>
      <c r="E18191" s="3">
        <v>2019</v>
      </c>
      <c r="F18191" s="4">
        <v>193049.78125</v>
      </c>
    </row>
    <row r="18192" spans="1:6" x14ac:dyDescent="0.15">
      <c r="A18192" s="2" t="s">
        <v>61</v>
      </c>
      <c r="B18192" s="2" t="s">
        <v>49</v>
      </c>
      <c r="C18192" s="3" t="s">
        <v>17</v>
      </c>
      <c r="D18192" s="3" t="s">
        <v>18</v>
      </c>
      <c r="E18192" s="3">
        <v>1950</v>
      </c>
      <c r="F18192" s="4">
        <v>236568.6875</v>
      </c>
    </row>
    <row r="18193" spans="1:6" x14ac:dyDescent="0.15">
      <c r="A18193" s="2" t="s">
        <v>61</v>
      </c>
      <c r="B18193" s="2" t="s">
        <v>49</v>
      </c>
      <c r="C18193" s="3" t="s">
        <v>17</v>
      </c>
      <c r="D18193" s="3" t="s">
        <v>18</v>
      </c>
      <c r="E18193" s="3">
        <v>1951</v>
      </c>
      <c r="F18193" s="4">
        <v>253175.671875</v>
      </c>
    </row>
    <row r="18194" spans="1:6" x14ac:dyDescent="0.15">
      <c r="A18194" s="2" t="s">
        <v>61</v>
      </c>
      <c r="B18194" s="2" t="s">
        <v>49</v>
      </c>
      <c r="C18194" s="3" t="s">
        <v>17</v>
      </c>
      <c r="D18194" s="3" t="s">
        <v>18</v>
      </c>
      <c r="E18194" s="3">
        <v>1952</v>
      </c>
      <c r="F18194" s="4">
        <v>265722.625</v>
      </c>
    </row>
    <row r="18195" spans="1:6" x14ac:dyDescent="0.15">
      <c r="A18195" s="2" t="s">
        <v>61</v>
      </c>
      <c r="B18195" s="2" t="s">
        <v>49</v>
      </c>
      <c r="C18195" s="3" t="s">
        <v>17</v>
      </c>
      <c r="D18195" s="3" t="s">
        <v>18</v>
      </c>
      <c r="E18195" s="3">
        <v>1953</v>
      </c>
      <c r="F18195" s="4">
        <v>279515.53125</v>
      </c>
    </row>
    <row r="18196" spans="1:6" x14ac:dyDescent="0.15">
      <c r="A18196" s="2" t="s">
        <v>61</v>
      </c>
      <c r="B18196" s="2" t="s">
        <v>49</v>
      </c>
      <c r="C18196" s="3" t="s">
        <v>17</v>
      </c>
      <c r="D18196" s="3" t="s">
        <v>18</v>
      </c>
      <c r="E18196" s="3">
        <v>1954</v>
      </c>
      <c r="F18196" s="4">
        <v>287336.4375</v>
      </c>
    </row>
    <row r="18197" spans="1:6" x14ac:dyDescent="0.15">
      <c r="A18197" s="2" t="s">
        <v>61</v>
      </c>
      <c r="B18197" s="2" t="s">
        <v>49</v>
      </c>
      <c r="C18197" s="3" t="s">
        <v>17</v>
      </c>
      <c r="D18197" s="3" t="s">
        <v>18</v>
      </c>
      <c r="E18197" s="3">
        <v>1955</v>
      </c>
      <c r="F18197" s="4">
        <v>301225.375</v>
      </c>
    </row>
    <row r="18198" spans="1:6" x14ac:dyDescent="0.15">
      <c r="A18198" s="2" t="s">
        <v>61</v>
      </c>
      <c r="B18198" s="2" t="s">
        <v>49</v>
      </c>
      <c r="C18198" s="3" t="s">
        <v>17</v>
      </c>
      <c r="D18198" s="3" t="s">
        <v>18</v>
      </c>
      <c r="E18198" s="3">
        <v>1956</v>
      </c>
      <c r="F18198" s="4">
        <v>319444.625</v>
      </c>
    </row>
    <row r="18199" spans="1:6" x14ac:dyDescent="0.15">
      <c r="A18199" s="2" t="s">
        <v>61</v>
      </c>
      <c r="B18199" s="2" t="s">
        <v>49</v>
      </c>
      <c r="C18199" s="3" t="s">
        <v>17</v>
      </c>
      <c r="D18199" s="3" t="s">
        <v>18</v>
      </c>
      <c r="E18199" s="3">
        <v>1957</v>
      </c>
      <c r="F18199" s="4">
        <v>332558</v>
      </c>
    </row>
    <row r="18200" spans="1:6" x14ac:dyDescent="0.15">
      <c r="A18200" s="2" t="s">
        <v>61</v>
      </c>
      <c r="B18200" s="2" t="s">
        <v>49</v>
      </c>
      <c r="C18200" s="3" t="s">
        <v>17</v>
      </c>
      <c r="D18200" s="3" t="s">
        <v>18</v>
      </c>
      <c r="E18200" s="3">
        <v>1958</v>
      </c>
      <c r="F18200" s="4">
        <v>333053.6875</v>
      </c>
    </row>
    <row r="18201" spans="1:6" x14ac:dyDescent="0.15">
      <c r="A18201" s="2" t="s">
        <v>61</v>
      </c>
      <c r="B18201" s="2" t="s">
        <v>49</v>
      </c>
      <c r="C18201" s="3" t="s">
        <v>17</v>
      </c>
      <c r="D18201" s="3" t="s">
        <v>18</v>
      </c>
      <c r="E18201" s="3">
        <v>1959</v>
      </c>
      <c r="F18201" s="4">
        <v>337954.6875</v>
      </c>
    </row>
    <row r="18202" spans="1:6" x14ac:dyDescent="0.15">
      <c r="A18202" s="2" t="s">
        <v>61</v>
      </c>
      <c r="B18202" s="2" t="s">
        <v>49</v>
      </c>
      <c r="C18202" s="3" t="s">
        <v>17</v>
      </c>
      <c r="D18202" s="3" t="s">
        <v>18</v>
      </c>
      <c r="E18202" s="3">
        <v>1960</v>
      </c>
      <c r="F18202" s="4">
        <v>356573.03125</v>
      </c>
    </row>
    <row r="18203" spans="1:6" x14ac:dyDescent="0.15">
      <c r="A18203" s="2" t="s">
        <v>61</v>
      </c>
      <c r="B18203" s="2" t="s">
        <v>49</v>
      </c>
      <c r="C18203" s="3" t="s">
        <v>17</v>
      </c>
      <c r="D18203" s="3" t="s">
        <v>18</v>
      </c>
      <c r="E18203" s="3">
        <v>1961</v>
      </c>
      <c r="F18203" s="4">
        <v>382677.71875</v>
      </c>
    </row>
    <row r="18204" spans="1:6" x14ac:dyDescent="0.15">
      <c r="A18204" s="2" t="s">
        <v>61</v>
      </c>
      <c r="B18204" s="2" t="s">
        <v>49</v>
      </c>
      <c r="C18204" s="3" t="s">
        <v>17</v>
      </c>
      <c r="D18204" s="3" t="s">
        <v>18</v>
      </c>
      <c r="E18204" s="3">
        <v>1962</v>
      </c>
      <c r="F18204" s="4">
        <v>411262.40625</v>
      </c>
    </row>
    <row r="18205" spans="1:6" x14ac:dyDescent="0.15">
      <c r="A18205" s="2" t="s">
        <v>61</v>
      </c>
      <c r="B18205" s="2" t="s">
        <v>49</v>
      </c>
      <c r="C18205" s="3" t="s">
        <v>17</v>
      </c>
      <c r="D18205" s="3" t="s">
        <v>18</v>
      </c>
      <c r="E18205" s="3">
        <v>1963</v>
      </c>
      <c r="F18205" s="4">
        <v>437465.84375</v>
      </c>
    </row>
    <row r="18206" spans="1:6" x14ac:dyDescent="0.15">
      <c r="A18206" s="2" t="s">
        <v>61</v>
      </c>
      <c r="B18206" s="2" t="s">
        <v>49</v>
      </c>
      <c r="C18206" s="3" t="s">
        <v>17</v>
      </c>
      <c r="D18206" s="3" t="s">
        <v>18</v>
      </c>
      <c r="E18206" s="3">
        <v>1964</v>
      </c>
      <c r="F18206" s="4">
        <v>459748.9375</v>
      </c>
    </row>
    <row r="18207" spans="1:6" x14ac:dyDescent="0.15">
      <c r="A18207" s="2" t="s">
        <v>61</v>
      </c>
      <c r="B18207" s="2" t="s">
        <v>49</v>
      </c>
      <c r="C18207" s="3" t="s">
        <v>17</v>
      </c>
      <c r="D18207" s="3" t="s">
        <v>18</v>
      </c>
      <c r="E18207" s="3">
        <v>1965</v>
      </c>
      <c r="F18207" s="4">
        <v>479412</v>
      </c>
    </row>
    <row r="18208" spans="1:6" x14ac:dyDescent="0.15">
      <c r="A18208" s="2" t="s">
        <v>61</v>
      </c>
      <c r="B18208" s="2" t="s">
        <v>49</v>
      </c>
      <c r="C18208" s="3" t="s">
        <v>17</v>
      </c>
      <c r="D18208" s="3" t="s">
        <v>18</v>
      </c>
      <c r="E18208" s="3">
        <v>1966</v>
      </c>
      <c r="F18208" s="4">
        <v>503755.90625</v>
      </c>
    </row>
    <row r="18209" spans="1:6" x14ac:dyDescent="0.15">
      <c r="A18209" s="2" t="s">
        <v>61</v>
      </c>
      <c r="B18209" s="2" t="s">
        <v>49</v>
      </c>
      <c r="C18209" s="3" t="s">
        <v>17</v>
      </c>
      <c r="D18209" s="3" t="s">
        <v>18</v>
      </c>
      <c r="E18209" s="3">
        <v>1967</v>
      </c>
      <c r="F18209" s="4">
        <v>532613.3125</v>
      </c>
    </row>
    <row r="18210" spans="1:6" x14ac:dyDescent="0.15">
      <c r="A18210" s="2" t="s">
        <v>61</v>
      </c>
      <c r="B18210" s="2" t="s">
        <v>49</v>
      </c>
      <c r="C18210" s="3" t="s">
        <v>17</v>
      </c>
      <c r="D18210" s="3" t="s">
        <v>18</v>
      </c>
      <c r="E18210" s="3">
        <v>1968</v>
      </c>
      <c r="F18210" s="4">
        <v>556585.375</v>
      </c>
    </row>
    <row r="18211" spans="1:6" x14ac:dyDescent="0.15">
      <c r="A18211" s="2" t="s">
        <v>61</v>
      </c>
      <c r="B18211" s="2" t="s">
        <v>49</v>
      </c>
      <c r="C18211" s="3" t="s">
        <v>17</v>
      </c>
      <c r="D18211" s="3" t="s">
        <v>18</v>
      </c>
      <c r="E18211" s="3">
        <v>1969</v>
      </c>
      <c r="F18211" s="4">
        <v>590005.0625</v>
      </c>
    </row>
    <row r="18212" spans="1:6" x14ac:dyDescent="0.15">
      <c r="A18212" s="2" t="s">
        <v>61</v>
      </c>
      <c r="B18212" s="2" t="s">
        <v>49</v>
      </c>
      <c r="C18212" s="3" t="s">
        <v>17</v>
      </c>
      <c r="D18212" s="3" t="s">
        <v>18</v>
      </c>
      <c r="E18212" s="3">
        <v>1970</v>
      </c>
      <c r="F18212" s="4">
        <v>614705.5</v>
      </c>
    </row>
    <row r="18213" spans="1:6" x14ac:dyDescent="0.15">
      <c r="A18213" s="2" t="s">
        <v>61</v>
      </c>
      <c r="B18213" s="2" t="s">
        <v>49</v>
      </c>
      <c r="C18213" s="3" t="s">
        <v>17</v>
      </c>
      <c r="D18213" s="3" t="s">
        <v>18</v>
      </c>
      <c r="E18213" s="3">
        <v>1971</v>
      </c>
      <c r="F18213" s="4">
        <v>659318.5625</v>
      </c>
    </row>
    <row r="18214" spans="1:6" x14ac:dyDescent="0.15">
      <c r="A18214" s="2" t="s">
        <v>61</v>
      </c>
      <c r="B18214" s="2" t="s">
        <v>49</v>
      </c>
      <c r="C18214" s="3" t="s">
        <v>17</v>
      </c>
      <c r="D18214" s="3" t="s">
        <v>18</v>
      </c>
      <c r="E18214" s="3">
        <v>1972</v>
      </c>
      <c r="F18214" s="4">
        <v>702188</v>
      </c>
    </row>
    <row r="18215" spans="1:6" x14ac:dyDescent="0.15">
      <c r="A18215" s="2" t="s">
        <v>61</v>
      </c>
      <c r="B18215" s="2" t="s">
        <v>49</v>
      </c>
      <c r="C18215" s="3" t="s">
        <v>17</v>
      </c>
      <c r="D18215" s="3" t="s">
        <v>18</v>
      </c>
      <c r="E18215" s="3">
        <v>1973</v>
      </c>
      <c r="F18215" s="4">
        <v>751939.125</v>
      </c>
    </row>
    <row r="18216" spans="1:6" x14ac:dyDescent="0.15">
      <c r="A18216" s="2" t="s">
        <v>61</v>
      </c>
      <c r="B18216" s="2" t="s">
        <v>49</v>
      </c>
      <c r="C18216" s="3" t="s">
        <v>17</v>
      </c>
      <c r="D18216" s="3" t="s">
        <v>18</v>
      </c>
      <c r="E18216" s="3">
        <v>1974</v>
      </c>
      <c r="F18216" s="4">
        <v>791417.4375</v>
      </c>
    </row>
    <row r="18217" spans="1:6" x14ac:dyDescent="0.15">
      <c r="A18217" s="2" t="s">
        <v>61</v>
      </c>
      <c r="B18217" s="2" t="s">
        <v>49</v>
      </c>
      <c r="C18217" s="3" t="s">
        <v>17</v>
      </c>
      <c r="D18217" s="3" t="s">
        <v>18</v>
      </c>
      <c r="E18217" s="3">
        <v>1975</v>
      </c>
      <c r="F18217" s="4">
        <v>826016.125</v>
      </c>
    </row>
    <row r="18218" spans="1:6" x14ac:dyDescent="0.15">
      <c r="A18218" s="2" t="s">
        <v>61</v>
      </c>
      <c r="B18218" s="2" t="s">
        <v>49</v>
      </c>
      <c r="C18218" s="3" t="s">
        <v>17</v>
      </c>
      <c r="D18218" s="3" t="s">
        <v>18</v>
      </c>
      <c r="E18218" s="3">
        <v>1976</v>
      </c>
      <c r="F18218" s="4">
        <v>868933.625</v>
      </c>
    </row>
    <row r="18219" spans="1:6" x14ac:dyDescent="0.15">
      <c r="A18219" s="2" t="s">
        <v>61</v>
      </c>
      <c r="B18219" s="2" t="s">
        <v>49</v>
      </c>
      <c r="C18219" s="3" t="s">
        <v>17</v>
      </c>
      <c r="D18219" s="3" t="s">
        <v>18</v>
      </c>
      <c r="E18219" s="3">
        <v>1977</v>
      </c>
      <c r="F18219" s="4">
        <v>897075.25</v>
      </c>
    </row>
    <row r="18220" spans="1:6" x14ac:dyDescent="0.15">
      <c r="A18220" s="2" t="s">
        <v>61</v>
      </c>
      <c r="B18220" s="2" t="s">
        <v>49</v>
      </c>
      <c r="C18220" s="3" t="s">
        <v>17</v>
      </c>
      <c r="D18220" s="3" t="s">
        <v>18</v>
      </c>
      <c r="E18220" s="3">
        <v>1978</v>
      </c>
      <c r="F18220" s="4">
        <v>936455.375</v>
      </c>
    </row>
    <row r="18221" spans="1:6" x14ac:dyDescent="0.15">
      <c r="A18221" s="2" t="s">
        <v>61</v>
      </c>
      <c r="B18221" s="2" t="s">
        <v>49</v>
      </c>
      <c r="C18221" s="3" t="s">
        <v>17</v>
      </c>
      <c r="D18221" s="3" t="s">
        <v>18</v>
      </c>
      <c r="E18221" s="3">
        <v>1979</v>
      </c>
      <c r="F18221" s="4">
        <v>968449.375</v>
      </c>
    </row>
    <row r="18222" spans="1:6" x14ac:dyDescent="0.15">
      <c r="A18222" s="2" t="s">
        <v>61</v>
      </c>
      <c r="B18222" s="2" t="s">
        <v>49</v>
      </c>
      <c r="C18222" s="3" t="s">
        <v>17</v>
      </c>
      <c r="D18222" s="3" t="s">
        <v>18</v>
      </c>
      <c r="E18222" s="3">
        <v>1980</v>
      </c>
      <c r="F18222" s="4">
        <v>993359.1875</v>
      </c>
    </row>
    <row r="18223" spans="1:6" x14ac:dyDescent="0.15">
      <c r="A18223" s="2" t="s">
        <v>61</v>
      </c>
      <c r="B18223" s="2" t="s">
        <v>49</v>
      </c>
      <c r="C18223" s="3" t="s">
        <v>17</v>
      </c>
      <c r="D18223" s="3" t="s">
        <v>18</v>
      </c>
      <c r="E18223" s="3">
        <v>1981</v>
      </c>
      <c r="F18223" s="4">
        <v>991117.875</v>
      </c>
    </row>
    <row r="18224" spans="1:6" x14ac:dyDescent="0.15">
      <c r="A18224" s="2" t="s">
        <v>61</v>
      </c>
      <c r="B18224" s="2" t="s">
        <v>49</v>
      </c>
      <c r="C18224" s="3" t="s">
        <v>17</v>
      </c>
      <c r="D18224" s="3" t="s">
        <v>18</v>
      </c>
      <c r="E18224" s="3">
        <v>1982</v>
      </c>
      <c r="F18224" s="4">
        <v>1000744.3125</v>
      </c>
    </row>
    <row r="18225" spans="1:6" x14ac:dyDescent="0.15">
      <c r="A18225" s="2" t="s">
        <v>61</v>
      </c>
      <c r="B18225" s="2" t="s">
        <v>49</v>
      </c>
      <c r="C18225" s="3" t="s">
        <v>17</v>
      </c>
      <c r="D18225" s="3" t="s">
        <v>18</v>
      </c>
      <c r="E18225" s="3">
        <v>1983</v>
      </c>
      <c r="F18225" s="4">
        <v>988171.4375</v>
      </c>
    </row>
    <row r="18226" spans="1:6" x14ac:dyDescent="0.15">
      <c r="A18226" s="2" t="s">
        <v>61</v>
      </c>
      <c r="B18226" s="2" t="s">
        <v>49</v>
      </c>
      <c r="C18226" s="3" t="s">
        <v>17</v>
      </c>
      <c r="D18226" s="3" t="s">
        <v>18</v>
      </c>
      <c r="E18226" s="3">
        <v>1984</v>
      </c>
      <c r="F18226" s="4">
        <v>969617.5</v>
      </c>
    </row>
    <row r="18227" spans="1:6" x14ac:dyDescent="0.15">
      <c r="A18227" s="2" t="s">
        <v>61</v>
      </c>
      <c r="B18227" s="2" t="s">
        <v>49</v>
      </c>
      <c r="C18227" s="3" t="s">
        <v>17</v>
      </c>
      <c r="D18227" s="3" t="s">
        <v>18</v>
      </c>
      <c r="E18227" s="3">
        <v>1985</v>
      </c>
      <c r="F18227" s="4">
        <v>969158.5625</v>
      </c>
    </row>
    <row r="18228" spans="1:6" x14ac:dyDescent="0.15">
      <c r="A18228" s="2" t="s">
        <v>61</v>
      </c>
      <c r="B18228" s="2" t="s">
        <v>49</v>
      </c>
      <c r="C18228" s="3" t="s">
        <v>17</v>
      </c>
      <c r="D18228" s="3" t="s">
        <v>18</v>
      </c>
      <c r="E18228" s="3">
        <v>1986</v>
      </c>
      <c r="F18228" s="4">
        <v>1005773.5625</v>
      </c>
    </row>
    <row r="18229" spans="1:6" x14ac:dyDescent="0.15">
      <c r="A18229" s="2" t="s">
        <v>61</v>
      </c>
      <c r="B18229" s="2" t="s">
        <v>49</v>
      </c>
      <c r="C18229" s="3" t="s">
        <v>17</v>
      </c>
      <c r="D18229" s="3" t="s">
        <v>18</v>
      </c>
      <c r="E18229" s="3">
        <v>1987</v>
      </c>
      <c r="F18229" s="4">
        <v>1037715.3125</v>
      </c>
    </row>
    <row r="18230" spans="1:6" x14ac:dyDescent="0.15">
      <c r="A18230" s="2" t="s">
        <v>61</v>
      </c>
      <c r="B18230" s="2" t="s">
        <v>49</v>
      </c>
      <c r="C18230" s="3" t="s">
        <v>17</v>
      </c>
      <c r="D18230" s="3" t="s">
        <v>18</v>
      </c>
      <c r="E18230" s="3">
        <v>1988</v>
      </c>
      <c r="F18230" s="4">
        <v>1075042.75</v>
      </c>
    </row>
    <row r="18231" spans="1:6" x14ac:dyDescent="0.15">
      <c r="A18231" s="2" t="s">
        <v>61</v>
      </c>
      <c r="B18231" s="2" t="s">
        <v>49</v>
      </c>
      <c r="C18231" s="3" t="s">
        <v>17</v>
      </c>
      <c r="D18231" s="3" t="s">
        <v>18</v>
      </c>
      <c r="E18231" s="3">
        <v>1989</v>
      </c>
      <c r="F18231" s="4">
        <v>1111462.125</v>
      </c>
    </row>
    <row r="18232" spans="1:6" x14ac:dyDescent="0.15">
      <c r="A18232" s="2" t="s">
        <v>61</v>
      </c>
      <c r="B18232" s="2" t="s">
        <v>49</v>
      </c>
      <c r="C18232" s="3" t="s">
        <v>17</v>
      </c>
      <c r="D18232" s="3" t="s">
        <v>18</v>
      </c>
      <c r="E18232" s="3">
        <v>1990</v>
      </c>
      <c r="F18232" s="4">
        <v>1149937.5</v>
      </c>
    </row>
    <row r="18233" spans="1:6" x14ac:dyDescent="0.15">
      <c r="A18233" s="2" t="s">
        <v>61</v>
      </c>
      <c r="B18233" s="2" t="s">
        <v>49</v>
      </c>
      <c r="C18233" s="3" t="s">
        <v>17</v>
      </c>
      <c r="D18233" s="3" t="s">
        <v>18</v>
      </c>
      <c r="E18233" s="3">
        <v>1991</v>
      </c>
      <c r="F18233" s="4">
        <v>1162693.625</v>
      </c>
    </row>
    <row r="18234" spans="1:6" x14ac:dyDescent="0.15">
      <c r="A18234" s="2" t="s">
        <v>61</v>
      </c>
      <c r="B18234" s="2" t="s">
        <v>49</v>
      </c>
      <c r="C18234" s="3" t="s">
        <v>17</v>
      </c>
      <c r="D18234" s="3" t="s">
        <v>18</v>
      </c>
      <c r="E18234" s="3">
        <v>1992</v>
      </c>
      <c r="F18234" s="4">
        <v>1182061.75</v>
      </c>
    </row>
    <row r="18235" spans="1:6" x14ac:dyDescent="0.15">
      <c r="A18235" s="2" t="s">
        <v>61</v>
      </c>
      <c r="B18235" s="2" t="s">
        <v>49</v>
      </c>
      <c r="C18235" s="3" t="s">
        <v>17</v>
      </c>
      <c r="D18235" s="3" t="s">
        <v>18</v>
      </c>
      <c r="E18235" s="3">
        <v>1993</v>
      </c>
      <c r="F18235" s="4">
        <v>1187855</v>
      </c>
    </row>
    <row r="18236" spans="1:6" x14ac:dyDescent="0.15">
      <c r="A18236" s="2" t="s">
        <v>61</v>
      </c>
      <c r="B18236" s="2" t="s">
        <v>49</v>
      </c>
      <c r="C18236" s="3" t="s">
        <v>17</v>
      </c>
      <c r="D18236" s="3" t="s">
        <v>18</v>
      </c>
      <c r="E18236" s="3">
        <v>1994</v>
      </c>
      <c r="F18236" s="4">
        <v>1206067.25</v>
      </c>
    </row>
    <row r="18237" spans="1:6" x14ac:dyDescent="0.15">
      <c r="A18237" s="2" t="s">
        <v>61</v>
      </c>
      <c r="B18237" s="2" t="s">
        <v>49</v>
      </c>
      <c r="C18237" s="3" t="s">
        <v>17</v>
      </c>
      <c r="D18237" s="3" t="s">
        <v>18</v>
      </c>
      <c r="E18237" s="3">
        <v>1995</v>
      </c>
      <c r="F18237" s="4">
        <v>1227813.375</v>
      </c>
    </row>
    <row r="18238" spans="1:6" x14ac:dyDescent="0.15">
      <c r="A18238" s="2" t="s">
        <v>61</v>
      </c>
      <c r="B18238" s="2" t="s">
        <v>49</v>
      </c>
      <c r="C18238" s="3" t="s">
        <v>17</v>
      </c>
      <c r="D18238" s="3" t="s">
        <v>18</v>
      </c>
      <c r="E18238" s="3">
        <v>1996</v>
      </c>
      <c r="F18238" s="4">
        <v>1267963.75</v>
      </c>
    </row>
    <row r="18239" spans="1:6" x14ac:dyDescent="0.15">
      <c r="A18239" s="2" t="s">
        <v>61</v>
      </c>
      <c r="B18239" s="2" t="s">
        <v>49</v>
      </c>
      <c r="C18239" s="3" t="s">
        <v>17</v>
      </c>
      <c r="D18239" s="3" t="s">
        <v>18</v>
      </c>
      <c r="E18239" s="3">
        <v>1997</v>
      </c>
      <c r="F18239" s="4">
        <v>1346669</v>
      </c>
    </row>
    <row r="18240" spans="1:6" x14ac:dyDescent="0.15">
      <c r="A18240" s="2" t="s">
        <v>61</v>
      </c>
      <c r="B18240" s="2" t="s">
        <v>49</v>
      </c>
      <c r="C18240" s="3" t="s">
        <v>17</v>
      </c>
      <c r="D18240" s="3" t="s">
        <v>18</v>
      </c>
      <c r="E18240" s="3">
        <v>1998</v>
      </c>
      <c r="F18240" s="4">
        <v>1435375</v>
      </c>
    </row>
    <row r="18241" spans="1:6" x14ac:dyDescent="0.15">
      <c r="A18241" s="2" t="s">
        <v>61</v>
      </c>
      <c r="B18241" s="2" t="s">
        <v>49</v>
      </c>
      <c r="C18241" s="3" t="s">
        <v>17</v>
      </c>
      <c r="D18241" s="3" t="s">
        <v>18</v>
      </c>
      <c r="E18241" s="3">
        <v>1999</v>
      </c>
      <c r="F18241" s="4">
        <v>1509736.25</v>
      </c>
    </row>
    <row r="18242" spans="1:6" x14ac:dyDescent="0.15">
      <c r="A18242" s="2" t="s">
        <v>61</v>
      </c>
      <c r="B18242" s="2" t="s">
        <v>49</v>
      </c>
      <c r="C18242" s="3" t="s">
        <v>17</v>
      </c>
      <c r="D18242" s="3" t="s">
        <v>18</v>
      </c>
      <c r="E18242" s="3">
        <v>2000</v>
      </c>
      <c r="F18242" s="4">
        <v>1605491.125</v>
      </c>
    </row>
    <row r="18243" spans="1:6" x14ac:dyDescent="0.15">
      <c r="A18243" s="2" t="s">
        <v>61</v>
      </c>
      <c r="B18243" s="2" t="s">
        <v>49</v>
      </c>
      <c r="C18243" s="3" t="s">
        <v>17</v>
      </c>
      <c r="D18243" s="3" t="s">
        <v>18</v>
      </c>
      <c r="E18243" s="3">
        <v>2001</v>
      </c>
      <c r="F18243" s="4">
        <v>1676407.75</v>
      </c>
    </row>
    <row r="18244" spans="1:6" x14ac:dyDescent="0.15">
      <c r="A18244" s="2" t="s">
        <v>61</v>
      </c>
      <c r="B18244" s="2" t="s">
        <v>49</v>
      </c>
      <c r="C18244" s="3" t="s">
        <v>17</v>
      </c>
      <c r="D18244" s="3" t="s">
        <v>18</v>
      </c>
      <c r="E18244" s="3">
        <v>2002</v>
      </c>
      <c r="F18244" s="4">
        <v>1711468.25</v>
      </c>
    </row>
    <row r="18245" spans="1:6" x14ac:dyDescent="0.15">
      <c r="A18245" s="2" t="s">
        <v>61</v>
      </c>
      <c r="B18245" s="2" t="s">
        <v>49</v>
      </c>
      <c r="C18245" s="3" t="s">
        <v>17</v>
      </c>
      <c r="D18245" s="3" t="s">
        <v>18</v>
      </c>
      <c r="E18245" s="3">
        <v>2003</v>
      </c>
      <c r="F18245" s="4">
        <v>1666325.125</v>
      </c>
    </row>
    <row r="18246" spans="1:6" x14ac:dyDescent="0.15">
      <c r="A18246" s="2" t="s">
        <v>61</v>
      </c>
      <c r="B18246" s="2" t="s">
        <v>49</v>
      </c>
      <c r="C18246" s="3" t="s">
        <v>17</v>
      </c>
      <c r="D18246" s="3" t="s">
        <v>18</v>
      </c>
      <c r="E18246" s="3">
        <v>2004</v>
      </c>
      <c r="F18246" s="4">
        <v>1651027.125</v>
      </c>
    </row>
    <row r="18247" spans="1:6" x14ac:dyDescent="0.15">
      <c r="A18247" s="2" t="s">
        <v>61</v>
      </c>
      <c r="B18247" s="2" t="s">
        <v>49</v>
      </c>
      <c r="C18247" s="3" t="s">
        <v>17</v>
      </c>
      <c r="D18247" s="3" t="s">
        <v>18</v>
      </c>
      <c r="E18247" s="3">
        <v>2005</v>
      </c>
      <c r="F18247" s="4">
        <v>1753196.875</v>
      </c>
    </row>
    <row r="18248" spans="1:6" x14ac:dyDescent="0.15">
      <c r="A18248" s="2" t="s">
        <v>61</v>
      </c>
      <c r="B18248" s="2" t="s">
        <v>49</v>
      </c>
      <c r="C18248" s="3" t="s">
        <v>17</v>
      </c>
      <c r="D18248" s="3" t="s">
        <v>18</v>
      </c>
      <c r="E18248" s="3">
        <v>2006</v>
      </c>
      <c r="F18248" s="4">
        <v>1795209.125</v>
      </c>
    </row>
    <row r="18249" spans="1:6" x14ac:dyDescent="0.15">
      <c r="A18249" s="2" t="s">
        <v>61</v>
      </c>
      <c r="B18249" s="2" t="s">
        <v>49</v>
      </c>
      <c r="C18249" s="3" t="s">
        <v>17</v>
      </c>
      <c r="D18249" s="3" t="s">
        <v>18</v>
      </c>
      <c r="E18249" s="3">
        <v>2007</v>
      </c>
      <c r="F18249" s="4">
        <v>1862644.75</v>
      </c>
    </row>
    <row r="18250" spans="1:6" x14ac:dyDescent="0.15">
      <c r="A18250" s="2" t="s">
        <v>61</v>
      </c>
      <c r="B18250" s="2" t="s">
        <v>49</v>
      </c>
      <c r="C18250" s="3" t="s">
        <v>17</v>
      </c>
      <c r="D18250" s="3" t="s">
        <v>18</v>
      </c>
      <c r="E18250" s="3">
        <v>2008</v>
      </c>
      <c r="F18250" s="4">
        <v>1912948.5</v>
      </c>
    </row>
    <row r="18251" spans="1:6" x14ac:dyDescent="0.15">
      <c r="A18251" s="2" t="s">
        <v>61</v>
      </c>
      <c r="B18251" s="2" t="s">
        <v>49</v>
      </c>
      <c r="C18251" s="3" t="s">
        <v>17</v>
      </c>
      <c r="D18251" s="3" t="s">
        <v>18</v>
      </c>
      <c r="E18251" s="3">
        <v>2009</v>
      </c>
      <c r="F18251" s="4">
        <v>1932437.375</v>
      </c>
    </row>
    <row r="18252" spans="1:6" x14ac:dyDescent="0.15">
      <c r="A18252" s="2" t="s">
        <v>61</v>
      </c>
      <c r="B18252" s="2" t="s">
        <v>49</v>
      </c>
      <c r="C18252" s="3" t="s">
        <v>17</v>
      </c>
      <c r="D18252" s="3" t="s">
        <v>18</v>
      </c>
      <c r="E18252" s="3">
        <v>2010</v>
      </c>
      <c r="F18252" s="4">
        <v>1995495.5</v>
      </c>
    </row>
    <row r="18253" spans="1:6" x14ac:dyDescent="0.15">
      <c r="A18253" s="2" t="s">
        <v>61</v>
      </c>
      <c r="B18253" s="2" t="s">
        <v>49</v>
      </c>
      <c r="C18253" s="3" t="s">
        <v>17</v>
      </c>
      <c r="D18253" s="3" t="s">
        <v>18</v>
      </c>
      <c r="E18253" s="3">
        <v>2011</v>
      </c>
      <c r="F18253" s="4">
        <v>2069179.625</v>
      </c>
    </row>
    <row r="18254" spans="1:6" x14ac:dyDescent="0.15">
      <c r="A18254" s="2" t="s">
        <v>61</v>
      </c>
      <c r="B18254" s="2" t="s">
        <v>49</v>
      </c>
      <c r="C18254" s="3" t="s">
        <v>17</v>
      </c>
      <c r="D18254" s="3" t="s">
        <v>18</v>
      </c>
      <c r="E18254" s="3">
        <v>2012</v>
      </c>
      <c r="F18254" s="4">
        <v>2069800.375</v>
      </c>
    </row>
    <row r="18255" spans="1:6" x14ac:dyDescent="0.15">
      <c r="A18255" s="2" t="s">
        <v>61</v>
      </c>
      <c r="B18255" s="2" t="s">
        <v>49</v>
      </c>
      <c r="C18255" s="3" t="s">
        <v>17</v>
      </c>
      <c r="D18255" s="3" t="s">
        <v>18</v>
      </c>
      <c r="E18255" s="3">
        <v>2013</v>
      </c>
      <c r="F18255" s="4">
        <v>2059097.625</v>
      </c>
    </row>
    <row r="18256" spans="1:6" x14ac:dyDescent="0.15">
      <c r="A18256" s="2" t="s">
        <v>61</v>
      </c>
      <c r="B18256" s="2" t="s">
        <v>49</v>
      </c>
      <c r="C18256" s="3" t="s">
        <v>17</v>
      </c>
      <c r="D18256" s="3" t="s">
        <v>18</v>
      </c>
      <c r="E18256" s="3">
        <v>2014</v>
      </c>
      <c r="F18256" s="4">
        <v>2039305</v>
      </c>
    </row>
    <row r="18257" spans="1:6" x14ac:dyDescent="0.15">
      <c r="A18257" s="2" t="s">
        <v>61</v>
      </c>
      <c r="B18257" s="2" t="s">
        <v>49</v>
      </c>
      <c r="C18257" s="3" t="s">
        <v>17</v>
      </c>
      <c r="D18257" s="3" t="s">
        <v>18</v>
      </c>
      <c r="E18257" s="3">
        <v>2015</v>
      </c>
      <c r="F18257" s="4">
        <v>2068600.25</v>
      </c>
    </row>
    <row r="18258" spans="1:6" x14ac:dyDescent="0.15">
      <c r="A18258" s="2" t="s">
        <v>61</v>
      </c>
      <c r="B18258" s="2" t="s">
        <v>49</v>
      </c>
      <c r="C18258" s="3" t="s">
        <v>17</v>
      </c>
      <c r="D18258" s="3" t="s">
        <v>18</v>
      </c>
      <c r="E18258" s="3">
        <v>2016</v>
      </c>
      <c r="F18258" s="4">
        <v>2110360</v>
      </c>
    </row>
    <row r="18259" spans="1:6" x14ac:dyDescent="0.15">
      <c r="A18259" s="2" t="s">
        <v>61</v>
      </c>
      <c r="B18259" s="2" t="s">
        <v>49</v>
      </c>
      <c r="C18259" s="3" t="s">
        <v>17</v>
      </c>
      <c r="D18259" s="3" t="s">
        <v>18</v>
      </c>
      <c r="E18259" s="3">
        <v>2017</v>
      </c>
      <c r="F18259" s="4">
        <v>2173352.75</v>
      </c>
    </row>
    <row r="18260" spans="1:6" x14ac:dyDescent="0.15">
      <c r="A18260" s="2" t="s">
        <v>61</v>
      </c>
      <c r="B18260" s="2" t="s">
        <v>49</v>
      </c>
      <c r="C18260" s="3" t="s">
        <v>17</v>
      </c>
      <c r="D18260" s="3" t="s">
        <v>18</v>
      </c>
      <c r="E18260" s="3">
        <v>2018</v>
      </c>
      <c r="F18260" s="4">
        <v>2196482</v>
      </c>
    </row>
    <row r="18261" spans="1:6" x14ac:dyDescent="0.15">
      <c r="A18261" s="2" t="s">
        <v>61</v>
      </c>
      <c r="B18261" s="2" t="s">
        <v>49</v>
      </c>
      <c r="C18261" s="3" t="s">
        <v>17</v>
      </c>
      <c r="D18261" s="3" t="s">
        <v>18</v>
      </c>
      <c r="E18261" s="3">
        <v>2019</v>
      </c>
      <c r="F18261" s="4">
        <v>2233350</v>
      </c>
    </row>
    <row r="18262" spans="1:6" x14ac:dyDescent="0.15">
      <c r="A18262" s="2" t="s">
        <v>61</v>
      </c>
      <c r="B18262" s="2" t="s">
        <v>49</v>
      </c>
      <c r="C18262" s="3" t="s">
        <v>19</v>
      </c>
      <c r="D18262" s="3" t="s">
        <v>20</v>
      </c>
      <c r="E18262" s="3">
        <v>1950</v>
      </c>
      <c r="F18262" s="4">
        <v>250898.375</v>
      </c>
    </row>
    <row r="18263" spans="1:6" x14ac:dyDescent="0.15">
      <c r="A18263" s="2" t="s">
        <v>61</v>
      </c>
      <c r="B18263" s="2" t="s">
        <v>49</v>
      </c>
      <c r="C18263" s="3" t="s">
        <v>19</v>
      </c>
      <c r="D18263" s="3" t="s">
        <v>20</v>
      </c>
      <c r="E18263" s="3">
        <v>1951</v>
      </c>
      <c r="F18263" s="4">
        <v>269102.25</v>
      </c>
    </row>
    <row r="18264" spans="1:6" x14ac:dyDescent="0.15">
      <c r="A18264" s="2" t="s">
        <v>61</v>
      </c>
      <c r="B18264" s="2" t="s">
        <v>49</v>
      </c>
      <c r="C18264" s="3" t="s">
        <v>19</v>
      </c>
      <c r="D18264" s="3" t="s">
        <v>20</v>
      </c>
      <c r="E18264" s="3">
        <v>1952</v>
      </c>
      <c r="F18264" s="4">
        <v>290689.75</v>
      </c>
    </row>
    <row r="18265" spans="1:6" x14ac:dyDescent="0.15">
      <c r="A18265" s="2" t="s">
        <v>61</v>
      </c>
      <c r="B18265" s="2" t="s">
        <v>49</v>
      </c>
      <c r="C18265" s="3" t="s">
        <v>19</v>
      </c>
      <c r="D18265" s="3" t="s">
        <v>20</v>
      </c>
      <c r="E18265" s="3">
        <v>1953</v>
      </c>
      <c r="F18265" s="4">
        <v>321104.71875</v>
      </c>
    </row>
    <row r="18266" spans="1:6" x14ac:dyDescent="0.15">
      <c r="A18266" s="2" t="s">
        <v>61</v>
      </c>
      <c r="B18266" s="2" t="s">
        <v>49</v>
      </c>
      <c r="C18266" s="3" t="s">
        <v>19</v>
      </c>
      <c r="D18266" s="3" t="s">
        <v>20</v>
      </c>
      <c r="E18266" s="3">
        <v>1954</v>
      </c>
      <c r="F18266" s="4">
        <v>339515.59375</v>
      </c>
    </row>
    <row r="18267" spans="1:6" x14ac:dyDescent="0.15">
      <c r="A18267" s="2" t="s">
        <v>61</v>
      </c>
      <c r="B18267" s="2" t="s">
        <v>49</v>
      </c>
      <c r="C18267" s="3" t="s">
        <v>19</v>
      </c>
      <c r="D18267" s="3" t="s">
        <v>20</v>
      </c>
      <c r="E18267" s="3">
        <v>1955</v>
      </c>
      <c r="F18267" s="4">
        <v>367914.9375</v>
      </c>
    </row>
    <row r="18268" spans="1:6" x14ac:dyDescent="0.15">
      <c r="A18268" s="2" t="s">
        <v>61</v>
      </c>
      <c r="B18268" s="2" t="s">
        <v>49</v>
      </c>
      <c r="C18268" s="3" t="s">
        <v>19</v>
      </c>
      <c r="D18268" s="3" t="s">
        <v>20</v>
      </c>
      <c r="E18268" s="3">
        <v>1956</v>
      </c>
      <c r="F18268" s="4">
        <v>398820.625</v>
      </c>
    </row>
    <row r="18269" spans="1:6" x14ac:dyDescent="0.15">
      <c r="A18269" s="2" t="s">
        <v>61</v>
      </c>
      <c r="B18269" s="2" t="s">
        <v>49</v>
      </c>
      <c r="C18269" s="3" t="s">
        <v>19</v>
      </c>
      <c r="D18269" s="3" t="s">
        <v>20</v>
      </c>
      <c r="E18269" s="3">
        <v>1957</v>
      </c>
      <c r="F18269" s="4">
        <v>425314.1875</v>
      </c>
    </row>
    <row r="18270" spans="1:6" x14ac:dyDescent="0.15">
      <c r="A18270" s="2" t="s">
        <v>61</v>
      </c>
      <c r="B18270" s="2" t="s">
        <v>49</v>
      </c>
      <c r="C18270" s="3" t="s">
        <v>19</v>
      </c>
      <c r="D18270" s="3" t="s">
        <v>20</v>
      </c>
      <c r="E18270" s="3">
        <v>1958</v>
      </c>
      <c r="F18270" s="4">
        <v>447232.84375</v>
      </c>
    </row>
    <row r="18271" spans="1:6" x14ac:dyDescent="0.15">
      <c r="A18271" s="2" t="s">
        <v>61</v>
      </c>
      <c r="B18271" s="2" t="s">
        <v>49</v>
      </c>
      <c r="C18271" s="3" t="s">
        <v>19</v>
      </c>
      <c r="D18271" s="3" t="s">
        <v>20</v>
      </c>
      <c r="E18271" s="3">
        <v>1959</v>
      </c>
      <c r="F18271" s="4">
        <v>470915.34375</v>
      </c>
    </row>
    <row r="18272" spans="1:6" x14ac:dyDescent="0.15">
      <c r="A18272" s="2" t="s">
        <v>61</v>
      </c>
      <c r="B18272" s="2" t="s">
        <v>49</v>
      </c>
      <c r="C18272" s="3" t="s">
        <v>19</v>
      </c>
      <c r="D18272" s="3" t="s">
        <v>20</v>
      </c>
      <c r="E18272" s="3">
        <v>1960</v>
      </c>
      <c r="F18272" s="4">
        <v>503269.75</v>
      </c>
    </row>
    <row r="18273" spans="1:6" x14ac:dyDescent="0.15">
      <c r="A18273" s="2" t="s">
        <v>61</v>
      </c>
      <c r="B18273" s="2" t="s">
        <v>49</v>
      </c>
      <c r="C18273" s="3" t="s">
        <v>19</v>
      </c>
      <c r="D18273" s="3" t="s">
        <v>20</v>
      </c>
      <c r="E18273" s="3">
        <v>1961</v>
      </c>
      <c r="F18273" s="4">
        <v>541583.6875</v>
      </c>
    </row>
    <row r="18274" spans="1:6" x14ac:dyDescent="0.15">
      <c r="A18274" s="2" t="s">
        <v>61</v>
      </c>
      <c r="B18274" s="2" t="s">
        <v>49</v>
      </c>
      <c r="C18274" s="3" t="s">
        <v>19</v>
      </c>
      <c r="D18274" s="3" t="s">
        <v>20</v>
      </c>
      <c r="E18274" s="3">
        <v>1962</v>
      </c>
      <c r="F18274" s="4">
        <v>578796.5</v>
      </c>
    </row>
    <row r="18275" spans="1:6" x14ac:dyDescent="0.15">
      <c r="A18275" s="2" t="s">
        <v>61</v>
      </c>
      <c r="B18275" s="2" t="s">
        <v>49</v>
      </c>
      <c r="C18275" s="3" t="s">
        <v>19</v>
      </c>
      <c r="D18275" s="3" t="s">
        <v>20</v>
      </c>
      <c r="E18275" s="3">
        <v>1963</v>
      </c>
      <c r="F18275" s="4">
        <v>596493.375</v>
      </c>
    </row>
    <row r="18276" spans="1:6" x14ac:dyDescent="0.15">
      <c r="A18276" s="2" t="s">
        <v>61</v>
      </c>
      <c r="B18276" s="2" t="s">
        <v>49</v>
      </c>
      <c r="C18276" s="3" t="s">
        <v>19</v>
      </c>
      <c r="D18276" s="3" t="s">
        <v>20</v>
      </c>
      <c r="E18276" s="3">
        <v>1964</v>
      </c>
      <c r="F18276" s="4">
        <v>622215.9375</v>
      </c>
    </row>
    <row r="18277" spans="1:6" x14ac:dyDescent="0.15">
      <c r="A18277" s="2" t="s">
        <v>61</v>
      </c>
      <c r="B18277" s="2" t="s">
        <v>49</v>
      </c>
      <c r="C18277" s="3" t="s">
        <v>19</v>
      </c>
      <c r="D18277" s="3" t="s">
        <v>20</v>
      </c>
      <c r="E18277" s="3">
        <v>1965</v>
      </c>
      <c r="F18277" s="4">
        <v>663892.625</v>
      </c>
    </row>
    <row r="18278" spans="1:6" x14ac:dyDescent="0.15">
      <c r="A18278" s="2" t="s">
        <v>61</v>
      </c>
      <c r="B18278" s="2" t="s">
        <v>49</v>
      </c>
      <c r="C18278" s="3" t="s">
        <v>19</v>
      </c>
      <c r="D18278" s="3" t="s">
        <v>20</v>
      </c>
      <c r="E18278" s="3">
        <v>1966</v>
      </c>
      <c r="F18278" s="4">
        <v>686461.1875</v>
      </c>
    </row>
    <row r="18279" spans="1:6" x14ac:dyDescent="0.15">
      <c r="A18279" s="2" t="s">
        <v>61</v>
      </c>
      <c r="B18279" s="2" t="s">
        <v>49</v>
      </c>
      <c r="C18279" s="3" t="s">
        <v>19</v>
      </c>
      <c r="D18279" s="3" t="s">
        <v>20</v>
      </c>
      <c r="E18279" s="3">
        <v>1967</v>
      </c>
      <c r="F18279" s="4">
        <v>702580.6875</v>
      </c>
    </row>
    <row r="18280" spans="1:6" x14ac:dyDescent="0.15">
      <c r="A18280" s="2" t="s">
        <v>61</v>
      </c>
      <c r="B18280" s="2" t="s">
        <v>49</v>
      </c>
      <c r="C18280" s="3" t="s">
        <v>19</v>
      </c>
      <c r="D18280" s="3" t="s">
        <v>20</v>
      </c>
      <c r="E18280" s="3">
        <v>1968</v>
      </c>
      <c r="F18280" s="4">
        <v>732218.125</v>
      </c>
    </row>
    <row r="18281" spans="1:6" x14ac:dyDescent="0.15">
      <c r="A18281" s="2" t="s">
        <v>61</v>
      </c>
      <c r="B18281" s="2" t="s">
        <v>49</v>
      </c>
      <c r="C18281" s="3" t="s">
        <v>19</v>
      </c>
      <c r="D18281" s="3" t="s">
        <v>20</v>
      </c>
      <c r="E18281" s="3">
        <v>1969</v>
      </c>
      <c r="F18281" s="4">
        <v>782701.8125</v>
      </c>
    </row>
    <row r="18282" spans="1:6" x14ac:dyDescent="0.15">
      <c r="A18282" s="2" t="s">
        <v>61</v>
      </c>
      <c r="B18282" s="2" t="s">
        <v>49</v>
      </c>
      <c r="C18282" s="3" t="s">
        <v>19</v>
      </c>
      <c r="D18282" s="3" t="s">
        <v>20</v>
      </c>
      <c r="E18282" s="3">
        <v>1970</v>
      </c>
      <c r="F18282" s="4">
        <v>833263.625</v>
      </c>
    </row>
    <row r="18283" spans="1:6" x14ac:dyDescent="0.15">
      <c r="A18283" s="2" t="s">
        <v>61</v>
      </c>
      <c r="B18283" s="2" t="s">
        <v>49</v>
      </c>
      <c r="C18283" s="3" t="s">
        <v>19</v>
      </c>
      <c r="D18283" s="3" t="s">
        <v>20</v>
      </c>
      <c r="E18283" s="3">
        <v>1971</v>
      </c>
      <c r="F18283" s="4">
        <v>899355.5</v>
      </c>
    </row>
    <row r="18284" spans="1:6" x14ac:dyDescent="0.15">
      <c r="A18284" s="2" t="s">
        <v>61</v>
      </c>
      <c r="B18284" s="2" t="s">
        <v>49</v>
      </c>
      <c r="C18284" s="3" t="s">
        <v>19</v>
      </c>
      <c r="D18284" s="3" t="s">
        <v>20</v>
      </c>
      <c r="E18284" s="3">
        <v>1972</v>
      </c>
      <c r="F18284" s="4">
        <v>967875.125</v>
      </c>
    </row>
    <row r="18285" spans="1:6" x14ac:dyDescent="0.15">
      <c r="A18285" s="2" t="s">
        <v>61</v>
      </c>
      <c r="B18285" s="2" t="s">
        <v>49</v>
      </c>
      <c r="C18285" s="3" t="s">
        <v>19</v>
      </c>
      <c r="D18285" s="3" t="s">
        <v>20</v>
      </c>
      <c r="E18285" s="3">
        <v>1973</v>
      </c>
      <c r="F18285" s="4">
        <v>1022374.3125</v>
      </c>
    </row>
    <row r="18286" spans="1:6" x14ac:dyDescent="0.15">
      <c r="A18286" s="2" t="s">
        <v>61</v>
      </c>
      <c r="B18286" s="2" t="s">
        <v>49</v>
      </c>
      <c r="C18286" s="3" t="s">
        <v>19</v>
      </c>
      <c r="D18286" s="3" t="s">
        <v>20</v>
      </c>
      <c r="E18286" s="3">
        <v>1974</v>
      </c>
      <c r="F18286" s="4">
        <v>1062082.375</v>
      </c>
    </row>
    <row r="18287" spans="1:6" x14ac:dyDescent="0.15">
      <c r="A18287" s="2" t="s">
        <v>61</v>
      </c>
      <c r="B18287" s="2" t="s">
        <v>49</v>
      </c>
      <c r="C18287" s="3" t="s">
        <v>19</v>
      </c>
      <c r="D18287" s="3" t="s">
        <v>20</v>
      </c>
      <c r="E18287" s="3">
        <v>1975</v>
      </c>
      <c r="F18287" s="4">
        <v>1130526.625</v>
      </c>
    </row>
    <row r="18288" spans="1:6" x14ac:dyDescent="0.15">
      <c r="A18288" s="2" t="s">
        <v>61</v>
      </c>
      <c r="B18288" s="2" t="s">
        <v>49</v>
      </c>
      <c r="C18288" s="3" t="s">
        <v>19</v>
      </c>
      <c r="D18288" s="3" t="s">
        <v>20</v>
      </c>
      <c r="E18288" s="3">
        <v>1976</v>
      </c>
      <c r="F18288" s="4">
        <v>1170200.75</v>
      </c>
    </row>
    <row r="18289" spans="1:6" x14ac:dyDescent="0.15">
      <c r="A18289" s="2" t="s">
        <v>61</v>
      </c>
      <c r="B18289" s="2" t="s">
        <v>49</v>
      </c>
      <c r="C18289" s="3" t="s">
        <v>19</v>
      </c>
      <c r="D18289" s="3" t="s">
        <v>20</v>
      </c>
      <c r="E18289" s="3">
        <v>1977</v>
      </c>
      <c r="F18289" s="4">
        <v>1216602</v>
      </c>
    </row>
    <row r="18290" spans="1:6" x14ac:dyDescent="0.15">
      <c r="A18290" s="2" t="s">
        <v>61</v>
      </c>
      <c r="B18290" s="2" t="s">
        <v>49</v>
      </c>
      <c r="C18290" s="3" t="s">
        <v>19</v>
      </c>
      <c r="D18290" s="3" t="s">
        <v>20</v>
      </c>
      <c r="E18290" s="3">
        <v>1978</v>
      </c>
      <c r="F18290" s="4">
        <v>1256509.75</v>
      </c>
    </row>
    <row r="18291" spans="1:6" x14ac:dyDescent="0.15">
      <c r="A18291" s="2" t="s">
        <v>61</v>
      </c>
      <c r="B18291" s="2" t="s">
        <v>49</v>
      </c>
      <c r="C18291" s="3" t="s">
        <v>19</v>
      </c>
      <c r="D18291" s="3" t="s">
        <v>20</v>
      </c>
      <c r="E18291" s="3">
        <v>1979</v>
      </c>
      <c r="F18291" s="4">
        <v>1295824.625</v>
      </c>
    </row>
    <row r="18292" spans="1:6" x14ac:dyDescent="0.15">
      <c r="A18292" s="2" t="s">
        <v>61</v>
      </c>
      <c r="B18292" s="2" t="s">
        <v>49</v>
      </c>
      <c r="C18292" s="3" t="s">
        <v>19</v>
      </c>
      <c r="D18292" s="3" t="s">
        <v>20</v>
      </c>
      <c r="E18292" s="3">
        <v>1980</v>
      </c>
      <c r="F18292" s="4">
        <v>1329151.375</v>
      </c>
    </row>
    <row r="18293" spans="1:6" x14ac:dyDescent="0.15">
      <c r="A18293" s="2" t="s">
        <v>61</v>
      </c>
      <c r="B18293" s="2" t="s">
        <v>49</v>
      </c>
      <c r="C18293" s="3" t="s">
        <v>19</v>
      </c>
      <c r="D18293" s="3" t="s">
        <v>20</v>
      </c>
      <c r="E18293" s="3">
        <v>1981</v>
      </c>
      <c r="F18293" s="4">
        <v>1316761</v>
      </c>
    </row>
    <row r="18294" spans="1:6" x14ac:dyDescent="0.15">
      <c r="A18294" s="2" t="s">
        <v>61</v>
      </c>
      <c r="B18294" s="2" t="s">
        <v>49</v>
      </c>
      <c r="C18294" s="3" t="s">
        <v>19</v>
      </c>
      <c r="D18294" s="3" t="s">
        <v>20</v>
      </c>
      <c r="E18294" s="3">
        <v>1982</v>
      </c>
      <c r="F18294" s="4">
        <v>1279673.625</v>
      </c>
    </row>
    <row r="18295" spans="1:6" x14ac:dyDescent="0.15">
      <c r="A18295" s="2" t="s">
        <v>61</v>
      </c>
      <c r="B18295" s="2" t="s">
        <v>49</v>
      </c>
      <c r="C18295" s="3" t="s">
        <v>19</v>
      </c>
      <c r="D18295" s="3" t="s">
        <v>20</v>
      </c>
      <c r="E18295" s="3">
        <v>1983</v>
      </c>
      <c r="F18295" s="4">
        <v>1268592.125</v>
      </c>
    </row>
    <row r="18296" spans="1:6" x14ac:dyDescent="0.15">
      <c r="A18296" s="2" t="s">
        <v>61</v>
      </c>
      <c r="B18296" s="2" t="s">
        <v>49</v>
      </c>
      <c r="C18296" s="3" t="s">
        <v>19</v>
      </c>
      <c r="D18296" s="3" t="s">
        <v>20</v>
      </c>
      <c r="E18296" s="3">
        <v>1984</v>
      </c>
      <c r="F18296" s="4">
        <v>1262781.875</v>
      </c>
    </row>
    <row r="18297" spans="1:6" x14ac:dyDescent="0.15">
      <c r="A18297" s="2" t="s">
        <v>61</v>
      </c>
      <c r="B18297" s="2" t="s">
        <v>49</v>
      </c>
      <c r="C18297" s="3" t="s">
        <v>19</v>
      </c>
      <c r="D18297" s="3" t="s">
        <v>20</v>
      </c>
      <c r="E18297" s="3">
        <v>1985</v>
      </c>
      <c r="F18297" s="4">
        <v>1264008.625</v>
      </c>
    </row>
    <row r="18298" spans="1:6" x14ac:dyDescent="0.15">
      <c r="A18298" s="2" t="s">
        <v>61</v>
      </c>
      <c r="B18298" s="2" t="s">
        <v>49</v>
      </c>
      <c r="C18298" s="3" t="s">
        <v>19</v>
      </c>
      <c r="D18298" s="3" t="s">
        <v>20</v>
      </c>
      <c r="E18298" s="3">
        <v>1986</v>
      </c>
      <c r="F18298" s="4">
        <v>1326216.75</v>
      </c>
    </row>
    <row r="18299" spans="1:6" x14ac:dyDescent="0.15">
      <c r="A18299" s="2" t="s">
        <v>61</v>
      </c>
      <c r="B18299" s="2" t="s">
        <v>49</v>
      </c>
      <c r="C18299" s="3" t="s">
        <v>19</v>
      </c>
      <c r="D18299" s="3" t="s">
        <v>20</v>
      </c>
      <c r="E18299" s="3">
        <v>1987</v>
      </c>
      <c r="F18299" s="4">
        <v>1381917.25</v>
      </c>
    </row>
    <row r="18300" spans="1:6" x14ac:dyDescent="0.15">
      <c r="A18300" s="2" t="s">
        <v>61</v>
      </c>
      <c r="B18300" s="2" t="s">
        <v>49</v>
      </c>
      <c r="C18300" s="3" t="s">
        <v>19</v>
      </c>
      <c r="D18300" s="3" t="s">
        <v>20</v>
      </c>
      <c r="E18300" s="3">
        <v>1988</v>
      </c>
      <c r="F18300" s="4">
        <v>1436146.5</v>
      </c>
    </row>
    <row r="18301" spans="1:6" x14ac:dyDescent="0.15">
      <c r="A18301" s="2" t="s">
        <v>61</v>
      </c>
      <c r="B18301" s="2" t="s">
        <v>49</v>
      </c>
      <c r="C18301" s="3" t="s">
        <v>19</v>
      </c>
      <c r="D18301" s="3" t="s">
        <v>20</v>
      </c>
      <c r="E18301" s="3">
        <v>1989</v>
      </c>
      <c r="F18301" s="4">
        <v>1492012.625</v>
      </c>
    </row>
    <row r="18302" spans="1:6" x14ac:dyDescent="0.15">
      <c r="A18302" s="2" t="s">
        <v>61</v>
      </c>
      <c r="B18302" s="2" t="s">
        <v>49</v>
      </c>
      <c r="C18302" s="3" t="s">
        <v>19</v>
      </c>
      <c r="D18302" s="3" t="s">
        <v>20</v>
      </c>
      <c r="E18302" s="3">
        <v>1990</v>
      </c>
      <c r="F18302" s="4">
        <v>1585106.125</v>
      </c>
    </row>
    <row r="18303" spans="1:6" x14ac:dyDescent="0.15">
      <c r="A18303" s="2" t="s">
        <v>61</v>
      </c>
      <c r="B18303" s="2" t="s">
        <v>49</v>
      </c>
      <c r="C18303" s="3" t="s">
        <v>19</v>
      </c>
      <c r="D18303" s="3" t="s">
        <v>20</v>
      </c>
      <c r="E18303" s="3">
        <v>1991</v>
      </c>
      <c r="F18303" s="4">
        <v>1668975.75</v>
      </c>
    </row>
    <row r="18304" spans="1:6" x14ac:dyDescent="0.15">
      <c r="A18304" s="2" t="s">
        <v>61</v>
      </c>
      <c r="B18304" s="2" t="s">
        <v>49</v>
      </c>
      <c r="C18304" s="3" t="s">
        <v>19</v>
      </c>
      <c r="D18304" s="3" t="s">
        <v>20</v>
      </c>
      <c r="E18304" s="3">
        <v>1992</v>
      </c>
      <c r="F18304" s="4">
        <v>1748012.875</v>
      </c>
    </row>
    <row r="18305" spans="1:6" x14ac:dyDescent="0.15">
      <c r="A18305" s="2" t="s">
        <v>61</v>
      </c>
      <c r="B18305" s="2" t="s">
        <v>49</v>
      </c>
      <c r="C18305" s="3" t="s">
        <v>19</v>
      </c>
      <c r="D18305" s="3" t="s">
        <v>20</v>
      </c>
      <c r="E18305" s="3">
        <v>1993</v>
      </c>
      <c r="F18305" s="4">
        <v>1769937</v>
      </c>
    </row>
    <row r="18306" spans="1:6" x14ac:dyDescent="0.15">
      <c r="A18306" s="2" t="s">
        <v>61</v>
      </c>
      <c r="B18306" s="2" t="s">
        <v>49</v>
      </c>
      <c r="C18306" s="3" t="s">
        <v>19</v>
      </c>
      <c r="D18306" s="3" t="s">
        <v>20</v>
      </c>
      <c r="E18306" s="3">
        <v>1994</v>
      </c>
      <c r="F18306" s="4">
        <v>1828536.25</v>
      </c>
    </row>
    <row r="18307" spans="1:6" x14ac:dyDescent="0.15">
      <c r="A18307" s="2" t="s">
        <v>61</v>
      </c>
      <c r="B18307" s="2" t="s">
        <v>49</v>
      </c>
      <c r="C18307" s="3" t="s">
        <v>19</v>
      </c>
      <c r="D18307" s="3" t="s">
        <v>20</v>
      </c>
      <c r="E18307" s="3">
        <v>1995</v>
      </c>
      <c r="F18307" s="4">
        <v>1895210.25</v>
      </c>
    </row>
    <row r="18308" spans="1:6" x14ac:dyDescent="0.15">
      <c r="A18308" s="2" t="s">
        <v>61</v>
      </c>
      <c r="B18308" s="2" t="s">
        <v>49</v>
      </c>
      <c r="C18308" s="3" t="s">
        <v>19</v>
      </c>
      <c r="D18308" s="3" t="s">
        <v>20</v>
      </c>
      <c r="E18308" s="3">
        <v>1996</v>
      </c>
      <c r="F18308" s="4">
        <v>1943969</v>
      </c>
    </row>
    <row r="18309" spans="1:6" x14ac:dyDescent="0.15">
      <c r="A18309" s="2" t="s">
        <v>61</v>
      </c>
      <c r="B18309" s="2" t="s">
        <v>49</v>
      </c>
      <c r="C18309" s="3" t="s">
        <v>19</v>
      </c>
      <c r="D18309" s="3" t="s">
        <v>20</v>
      </c>
      <c r="E18309" s="3">
        <v>1997</v>
      </c>
      <c r="F18309" s="4">
        <v>2023627.25</v>
      </c>
    </row>
    <row r="18310" spans="1:6" x14ac:dyDescent="0.15">
      <c r="A18310" s="2" t="s">
        <v>61</v>
      </c>
      <c r="B18310" s="2" t="s">
        <v>49</v>
      </c>
      <c r="C18310" s="3" t="s">
        <v>19</v>
      </c>
      <c r="D18310" s="3" t="s">
        <v>20</v>
      </c>
      <c r="E18310" s="3">
        <v>1998</v>
      </c>
      <c r="F18310" s="4">
        <v>2100450.75</v>
      </c>
    </row>
    <row r="18311" spans="1:6" x14ac:dyDescent="0.15">
      <c r="A18311" s="2" t="s">
        <v>61</v>
      </c>
      <c r="B18311" s="2" t="s">
        <v>49</v>
      </c>
      <c r="C18311" s="3" t="s">
        <v>19</v>
      </c>
      <c r="D18311" s="3" t="s">
        <v>20</v>
      </c>
      <c r="E18311" s="3">
        <v>1999</v>
      </c>
      <c r="F18311" s="4">
        <v>2226664</v>
      </c>
    </row>
    <row r="18312" spans="1:6" x14ac:dyDescent="0.15">
      <c r="A18312" s="2" t="s">
        <v>61</v>
      </c>
      <c r="B18312" s="2" t="s">
        <v>49</v>
      </c>
      <c r="C18312" s="3" t="s">
        <v>19</v>
      </c>
      <c r="D18312" s="3" t="s">
        <v>20</v>
      </c>
      <c r="E18312" s="3">
        <v>2000</v>
      </c>
      <c r="F18312" s="4">
        <v>2240532.75</v>
      </c>
    </row>
    <row r="18313" spans="1:6" x14ac:dyDescent="0.15">
      <c r="A18313" s="2" t="s">
        <v>61</v>
      </c>
      <c r="B18313" s="2" t="s">
        <v>49</v>
      </c>
      <c r="C18313" s="3" t="s">
        <v>19</v>
      </c>
      <c r="D18313" s="3" t="s">
        <v>20</v>
      </c>
      <c r="E18313" s="3">
        <v>2001</v>
      </c>
      <c r="F18313" s="4">
        <v>2280024.75</v>
      </c>
    </row>
    <row r="18314" spans="1:6" x14ac:dyDescent="0.15">
      <c r="A18314" s="2" t="s">
        <v>61</v>
      </c>
      <c r="B18314" s="2" t="s">
        <v>49</v>
      </c>
      <c r="C18314" s="3" t="s">
        <v>19</v>
      </c>
      <c r="D18314" s="3" t="s">
        <v>20</v>
      </c>
      <c r="E18314" s="3">
        <v>2002</v>
      </c>
      <c r="F18314" s="4">
        <v>2254548.75</v>
      </c>
    </row>
    <row r="18315" spans="1:6" x14ac:dyDescent="0.15">
      <c r="A18315" s="2" t="s">
        <v>61</v>
      </c>
      <c r="B18315" s="2" t="s">
        <v>49</v>
      </c>
      <c r="C18315" s="3" t="s">
        <v>19</v>
      </c>
      <c r="D18315" s="3" t="s">
        <v>20</v>
      </c>
      <c r="E18315" s="3">
        <v>2003</v>
      </c>
      <c r="F18315" s="4">
        <v>2271235.75</v>
      </c>
    </row>
    <row r="18316" spans="1:6" x14ac:dyDescent="0.15">
      <c r="A18316" s="2" t="s">
        <v>61</v>
      </c>
      <c r="B18316" s="2" t="s">
        <v>49</v>
      </c>
      <c r="C18316" s="3" t="s">
        <v>19</v>
      </c>
      <c r="D18316" s="3" t="s">
        <v>20</v>
      </c>
      <c r="E18316" s="3">
        <v>2004</v>
      </c>
      <c r="F18316" s="4">
        <v>2272663.25</v>
      </c>
    </row>
    <row r="18317" spans="1:6" x14ac:dyDescent="0.15">
      <c r="A18317" s="2" t="s">
        <v>61</v>
      </c>
      <c r="B18317" s="2" t="s">
        <v>49</v>
      </c>
      <c r="C18317" s="3" t="s">
        <v>19</v>
      </c>
      <c r="D18317" s="3" t="s">
        <v>20</v>
      </c>
      <c r="E18317" s="3">
        <v>2005</v>
      </c>
      <c r="F18317" s="4">
        <v>2322696.5</v>
      </c>
    </row>
    <row r="18318" spans="1:6" x14ac:dyDescent="0.15">
      <c r="A18318" s="2" t="s">
        <v>61</v>
      </c>
      <c r="B18318" s="2" t="s">
        <v>49</v>
      </c>
      <c r="C18318" s="3" t="s">
        <v>19</v>
      </c>
      <c r="D18318" s="3" t="s">
        <v>20</v>
      </c>
      <c r="E18318" s="3">
        <v>2006</v>
      </c>
      <c r="F18318" s="4">
        <v>2367318</v>
      </c>
    </row>
    <row r="18319" spans="1:6" x14ac:dyDescent="0.15">
      <c r="A18319" s="2" t="s">
        <v>61</v>
      </c>
      <c r="B18319" s="2" t="s">
        <v>49</v>
      </c>
      <c r="C18319" s="3" t="s">
        <v>19</v>
      </c>
      <c r="D18319" s="3" t="s">
        <v>20</v>
      </c>
      <c r="E18319" s="3">
        <v>2007</v>
      </c>
      <c r="F18319" s="4">
        <v>2410898.75</v>
      </c>
    </row>
    <row r="18320" spans="1:6" x14ac:dyDescent="0.15">
      <c r="A18320" s="2" t="s">
        <v>61</v>
      </c>
      <c r="B18320" s="2" t="s">
        <v>49</v>
      </c>
      <c r="C18320" s="3" t="s">
        <v>19</v>
      </c>
      <c r="D18320" s="3" t="s">
        <v>20</v>
      </c>
      <c r="E18320" s="3">
        <v>2008</v>
      </c>
      <c r="F18320" s="4">
        <v>2489504.25</v>
      </c>
    </row>
    <row r="18321" spans="1:6" x14ac:dyDescent="0.15">
      <c r="A18321" s="2" t="s">
        <v>61</v>
      </c>
      <c r="B18321" s="2" t="s">
        <v>49</v>
      </c>
      <c r="C18321" s="3" t="s">
        <v>19</v>
      </c>
      <c r="D18321" s="3" t="s">
        <v>20</v>
      </c>
      <c r="E18321" s="3">
        <v>2009</v>
      </c>
      <c r="F18321" s="4">
        <v>2511257.5</v>
      </c>
    </row>
    <row r="18322" spans="1:6" x14ac:dyDescent="0.15">
      <c r="A18322" s="2" t="s">
        <v>61</v>
      </c>
      <c r="B18322" s="2" t="s">
        <v>49</v>
      </c>
      <c r="C18322" s="3" t="s">
        <v>19</v>
      </c>
      <c r="D18322" s="3" t="s">
        <v>20</v>
      </c>
      <c r="E18322" s="3">
        <v>2010</v>
      </c>
      <c r="F18322" s="4">
        <v>2586880.5</v>
      </c>
    </row>
    <row r="18323" spans="1:6" x14ac:dyDescent="0.15">
      <c r="A18323" s="2" t="s">
        <v>61</v>
      </c>
      <c r="B18323" s="2" t="s">
        <v>49</v>
      </c>
      <c r="C18323" s="3" t="s">
        <v>19</v>
      </c>
      <c r="D18323" s="3" t="s">
        <v>20</v>
      </c>
      <c r="E18323" s="3">
        <v>2011</v>
      </c>
      <c r="F18323" s="4">
        <v>2687905.25</v>
      </c>
    </row>
    <row r="18324" spans="1:6" x14ac:dyDescent="0.15">
      <c r="A18324" s="2" t="s">
        <v>61</v>
      </c>
      <c r="B18324" s="2" t="s">
        <v>49</v>
      </c>
      <c r="C18324" s="3" t="s">
        <v>19</v>
      </c>
      <c r="D18324" s="3" t="s">
        <v>20</v>
      </c>
      <c r="E18324" s="3">
        <v>2012</v>
      </c>
      <c r="F18324" s="4">
        <v>2701012.25</v>
      </c>
    </row>
    <row r="18325" spans="1:6" x14ac:dyDescent="0.15">
      <c r="A18325" s="2" t="s">
        <v>61</v>
      </c>
      <c r="B18325" s="2" t="s">
        <v>49</v>
      </c>
      <c r="C18325" s="3" t="s">
        <v>19</v>
      </c>
      <c r="D18325" s="3" t="s">
        <v>20</v>
      </c>
      <c r="E18325" s="3">
        <v>2013</v>
      </c>
      <c r="F18325" s="4">
        <v>2674527.25</v>
      </c>
    </row>
    <row r="18326" spans="1:6" x14ac:dyDescent="0.15">
      <c r="A18326" s="2" t="s">
        <v>61</v>
      </c>
      <c r="B18326" s="2" t="s">
        <v>49</v>
      </c>
      <c r="C18326" s="3" t="s">
        <v>19</v>
      </c>
      <c r="D18326" s="3" t="s">
        <v>20</v>
      </c>
      <c r="E18326" s="3">
        <v>2014</v>
      </c>
      <c r="F18326" s="4">
        <v>2694278.5</v>
      </c>
    </row>
    <row r="18327" spans="1:6" x14ac:dyDescent="0.15">
      <c r="A18327" s="2" t="s">
        <v>61</v>
      </c>
      <c r="B18327" s="2" t="s">
        <v>49</v>
      </c>
      <c r="C18327" s="3" t="s">
        <v>19</v>
      </c>
      <c r="D18327" s="3" t="s">
        <v>20</v>
      </c>
      <c r="E18327" s="3">
        <v>2015</v>
      </c>
      <c r="F18327" s="4">
        <v>2749020.25</v>
      </c>
    </row>
    <row r="18328" spans="1:6" x14ac:dyDescent="0.15">
      <c r="A18328" s="2" t="s">
        <v>61</v>
      </c>
      <c r="B18328" s="2" t="s">
        <v>49</v>
      </c>
      <c r="C18328" s="3" t="s">
        <v>19</v>
      </c>
      <c r="D18328" s="3" t="s">
        <v>20</v>
      </c>
      <c r="E18328" s="3">
        <v>2016</v>
      </c>
      <c r="F18328" s="4">
        <v>2841748.75</v>
      </c>
    </row>
    <row r="18329" spans="1:6" x14ac:dyDescent="0.15">
      <c r="A18329" s="2" t="s">
        <v>61</v>
      </c>
      <c r="B18329" s="2" t="s">
        <v>49</v>
      </c>
      <c r="C18329" s="3" t="s">
        <v>19</v>
      </c>
      <c r="D18329" s="3" t="s">
        <v>20</v>
      </c>
      <c r="E18329" s="3">
        <v>2017</v>
      </c>
      <c r="F18329" s="4">
        <v>2972258</v>
      </c>
    </row>
    <row r="18330" spans="1:6" x14ac:dyDescent="0.15">
      <c r="A18330" s="2" t="s">
        <v>61</v>
      </c>
      <c r="B18330" s="2" t="s">
        <v>49</v>
      </c>
      <c r="C18330" s="3" t="s">
        <v>19</v>
      </c>
      <c r="D18330" s="3" t="s">
        <v>20</v>
      </c>
      <c r="E18330" s="3">
        <v>2018</v>
      </c>
      <c r="F18330" s="4">
        <v>3019367.75</v>
      </c>
    </row>
    <row r="18331" spans="1:6" x14ac:dyDescent="0.15">
      <c r="A18331" s="2" t="s">
        <v>61</v>
      </c>
      <c r="B18331" s="2" t="s">
        <v>49</v>
      </c>
      <c r="C18331" s="3" t="s">
        <v>19</v>
      </c>
      <c r="D18331" s="3" t="s">
        <v>20</v>
      </c>
      <c r="E18331" s="3">
        <v>2019</v>
      </c>
      <c r="F18331" s="4">
        <v>3078229.25</v>
      </c>
    </row>
    <row r="18332" spans="1:6" x14ac:dyDescent="0.15">
      <c r="A18332" s="2" t="s">
        <v>61</v>
      </c>
      <c r="B18332" s="2" t="s">
        <v>49</v>
      </c>
      <c r="C18332" s="3" t="s">
        <v>21</v>
      </c>
      <c r="D18332" s="3" t="s">
        <v>22</v>
      </c>
      <c r="E18332" s="3">
        <v>1951</v>
      </c>
      <c r="F18332" s="4">
        <v>22798.748046875</v>
      </c>
    </row>
    <row r="18333" spans="1:6" x14ac:dyDescent="0.15">
      <c r="A18333" s="2" t="s">
        <v>61</v>
      </c>
      <c r="B18333" s="2" t="s">
        <v>49</v>
      </c>
      <c r="C18333" s="3" t="s">
        <v>21</v>
      </c>
      <c r="D18333" s="3" t="s">
        <v>22</v>
      </c>
      <c r="E18333" s="3">
        <v>1952</v>
      </c>
      <c r="F18333" s="4">
        <v>23171.125</v>
      </c>
    </row>
    <row r="18334" spans="1:6" x14ac:dyDescent="0.15">
      <c r="A18334" s="2" t="s">
        <v>61</v>
      </c>
      <c r="B18334" s="2" t="s">
        <v>49</v>
      </c>
      <c r="C18334" s="3" t="s">
        <v>21</v>
      </c>
      <c r="D18334" s="3" t="s">
        <v>22</v>
      </c>
      <c r="E18334" s="3">
        <v>1953</v>
      </c>
      <c r="F18334" s="4">
        <v>23843.099609375</v>
      </c>
    </row>
    <row r="18335" spans="1:6" x14ac:dyDescent="0.15">
      <c r="A18335" s="2" t="s">
        <v>61</v>
      </c>
      <c r="B18335" s="2" t="s">
        <v>49</v>
      </c>
      <c r="C18335" s="3" t="s">
        <v>21</v>
      </c>
      <c r="D18335" s="3" t="s">
        <v>22</v>
      </c>
      <c r="E18335" s="3">
        <v>1954</v>
      </c>
      <c r="F18335" s="4">
        <v>26432.01171875</v>
      </c>
    </row>
    <row r="18336" spans="1:6" x14ac:dyDescent="0.15">
      <c r="A18336" s="2" t="s">
        <v>61</v>
      </c>
      <c r="B18336" s="2" t="s">
        <v>49</v>
      </c>
      <c r="C18336" s="3" t="s">
        <v>21</v>
      </c>
      <c r="D18336" s="3" t="s">
        <v>22</v>
      </c>
      <c r="E18336" s="3">
        <v>1955</v>
      </c>
      <c r="F18336" s="4">
        <v>26916.263671875</v>
      </c>
    </row>
    <row r="18337" spans="1:6" x14ac:dyDescent="0.15">
      <c r="A18337" s="2" t="s">
        <v>61</v>
      </c>
      <c r="B18337" s="2" t="s">
        <v>49</v>
      </c>
      <c r="C18337" s="3" t="s">
        <v>21</v>
      </c>
      <c r="D18337" s="3" t="s">
        <v>22</v>
      </c>
      <c r="E18337" s="3">
        <v>1956</v>
      </c>
      <c r="F18337" s="4">
        <v>28646.76953125</v>
      </c>
    </row>
    <row r="18338" spans="1:6" x14ac:dyDescent="0.15">
      <c r="A18338" s="2" t="s">
        <v>61</v>
      </c>
      <c r="B18338" s="2" t="s">
        <v>49</v>
      </c>
      <c r="C18338" s="3" t="s">
        <v>21</v>
      </c>
      <c r="D18338" s="3" t="s">
        <v>22</v>
      </c>
      <c r="E18338" s="3">
        <v>1957</v>
      </c>
      <c r="F18338" s="4">
        <v>30283.17578125</v>
      </c>
    </row>
    <row r="18339" spans="1:6" x14ac:dyDescent="0.15">
      <c r="A18339" s="2" t="s">
        <v>61</v>
      </c>
      <c r="B18339" s="2" t="s">
        <v>49</v>
      </c>
      <c r="C18339" s="3" t="s">
        <v>21</v>
      </c>
      <c r="D18339" s="3" t="s">
        <v>22</v>
      </c>
      <c r="E18339" s="3">
        <v>1958</v>
      </c>
      <c r="F18339" s="4">
        <v>31267.513671875</v>
      </c>
    </row>
    <row r="18340" spans="1:6" x14ac:dyDescent="0.15">
      <c r="A18340" s="2" t="s">
        <v>61</v>
      </c>
      <c r="B18340" s="2" t="s">
        <v>49</v>
      </c>
      <c r="C18340" s="3" t="s">
        <v>21</v>
      </c>
      <c r="D18340" s="3" t="s">
        <v>22</v>
      </c>
      <c r="E18340" s="3">
        <v>1959</v>
      </c>
      <c r="F18340" s="4">
        <v>31729.474609375</v>
      </c>
    </row>
    <row r="18341" spans="1:6" x14ac:dyDescent="0.15">
      <c r="A18341" s="2" t="s">
        <v>61</v>
      </c>
      <c r="B18341" s="2" t="s">
        <v>49</v>
      </c>
      <c r="C18341" s="3" t="s">
        <v>21</v>
      </c>
      <c r="D18341" s="3" t="s">
        <v>22</v>
      </c>
      <c r="E18341" s="3">
        <v>1960</v>
      </c>
      <c r="F18341" s="4">
        <v>32448.404296875</v>
      </c>
    </row>
    <row r="18342" spans="1:6" x14ac:dyDescent="0.15">
      <c r="A18342" s="2" t="s">
        <v>61</v>
      </c>
      <c r="B18342" s="2" t="s">
        <v>49</v>
      </c>
      <c r="C18342" s="3" t="s">
        <v>21</v>
      </c>
      <c r="D18342" s="3" t="s">
        <v>22</v>
      </c>
      <c r="E18342" s="3">
        <v>1961</v>
      </c>
      <c r="F18342" s="4">
        <v>35029.28515625</v>
      </c>
    </row>
    <row r="18343" spans="1:6" x14ac:dyDescent="0.15">
      <c r="A18343" s="2" t="s">
        <v>61</v>
      </c>
      <c r="B18343" s="2" t="s">
        <v>49</v>
      </c>
      <c r="C18343" s="3" t="s">
        <v>21</v>
      </c>
      <c r="D18343" s="3" t="s">
        <v>22</v>
      </c>
      <c r="E18343" s="3">
        <v>1962</v>
      </c>
      <c r="F18343" s="4">
        <v>36755.41796875</v>
      </c>
    </row>
    <row r="18344" spans="1:6" x14ac:dyDescent="0.15">
      <c r="A18344" s="2" t="s">
        <v>61</v>
      </c>
      <c r="B18344" s="2" t="s">
        <v>49</v>
      </c>
      <c r="C18344" s="3" t="s">
        <v>21</v>
      </c>
      <c r="D18344" s="3" t="s">
        <v>22</v>
      </c>
      <c r="E18344" s="3">
        <v>1963</v>
      </c>
      <c r="F18344" s="4">
        <v>38521.3359375</v>
      </c>
    </row>
    <row r="18345" spans="1:6" x14ac:dyDescent="0.15">
      <c r="A18345" s="2" t="s">
        <v>61</v>
      </c>
      <c r="B18345" s="2" t="s">
        <v>49</v>
      </c>
      <c r="C18345" s="3" t="s">
        <v>21</v>
      </c>
      <c r="D18345" s="3" t="s">
        <v>22</v>
      </c>
      <c r="E18345" s="3">
        <v>1964</v>
      </c>
      <c r="F18345" s="4">
        <v>42222.40234375</v>
      </c>
    </row>
    <row r="18346" spans="1:6" x14ac:dyDescent="0.15">
      <c r="A18346" s="2" t="s">
        <v>61</v>
      </c>
      <c r="B18346" s="2" t="s">
        <v>49</v>
      </c>
      <c r="C18346" s="3" t="s">
        <v>21</v>
      </c>
      <c r="D18346" s="3" t="s">
        <v>22</v>
      </c>
      <c r="E18346" s="3">
        <v>1965</v>
      </c>
      <c r="F18346" s="4">
        <v>45392.30078125</v>
      </c>
    </row>
    <row r="18347" spans="1:6" x14ac:dyDescent="0.15">
      <c r="A18347" s="2" t="s">
        <v>61</v>
      </c>
      <c r="B18347" s="2" t="s">
        <v>49</v>
      </c>
      <c r="C18347" s="3" t="s">
        <v>21</v>
      </c>
      <c r="D18347" s="3" t="s">
        <v>22</v>
      </c>
      <c r="E18347" s="3">
        <v>1966</v>
      </c>
      <c r="F18347" s="4">
        <v>48608.43359375</v>
      </c>
    </row>
    <row r="18348" spans="1:6" x14ac:dyDescent="0.15">
      <c r="A18348" s="2" t="s">
        <v>61</v>
      </c>
      <c r="B18348" s="2" t="s">
        <v>49</v>
      </c>
      <c r="C18348" s="3" t="s">
        <v>21</v>
      </c>
      <c r="D18348" s="3" t="s">
        <v>22</v>
      </c>
      <c r="E18348" s="3">
        <v>1967</v>
      </c>
      <c r="F18348" s="4">
        <v>52516.03125</v>
      </c>
    </row>
    <row r="18349" spans="1:6" x14ac:dyDescent="0.15">
      <c r="A18349" s="2" t="s">
        <v>61</v>
      </c>
      <c r="B18349" s="2" t="s">
        <v>49</v>
      </c>
      <c r="C18349" s="3" t="s">
        <v>21</v>
      </c>
      <c r="D18349" s="3" t="s">
        <v>22</v>
      </c>
      <c r="E18349" s="3">
        <v>1968</v>
      </c>
      <c r="F18349" s="4">
        <v>56181.45703125</v>
      </c>
    </row>
    <row r="18350" spans="1:6" x14ac:dyDescent="0.15">
      <c r="A18350" s="2" t="s">
        <v>61</v>
      </c>
      <c r="B18350" s="2" t="s">
        <v>49</v>
      </c>
      <c r="C18350" s="3" t="s">
        <v>21</v>
      </c>
      <c r="D18350" s="3" t="s">
        <v>22</v>
      </c>
      <c r="E18350" s="3">
        <v>1969</v>
      </c>
      <c r="F18350" s="4">
        <v>59638.8125</v>
      </c>
    </row>
    <row r="18351" spans="1:6" x14ac:dyDescent="0.15">
      <c r="A18351" s="2" t="s">
        <v>61</v>
      </c>
      <c r="B18351" s="2" t="s">
        <v>49</v>
      </c>
      <c r="C18351" s="3" t="s">
        <v>21</v>
      </c>
      <c r="D18351" s="3" t="s">
        <v>22</v>
      </c>
      <c r="E18351" s="3">
        <v>1970</v>
      </c>
      <c r="F18351" s="4">
        <v>64313.18359375</v>
      </c>
    </row>
    <row r="18352" spans="1:6" x14ac:dyDescent="0.15">
      <c r="A18352" s="2" t="s">
        <v>61</v>
      </c>
      <c r="B18352" s="2" t="s">
        <v>49</v>
      </c>
      <c r="C18352" s="3" t="s">
        <v>21</v>
      </c>
      <c r="D18352" s="3" t="s">
        <v>22</v>
      </c>
      <c r="E18352" s="3">
        <v>1971</v>
      </c>
      <c r="F18352" s="4">
        <v>67464.140625</v>
      </c>
    </row>
    <row r="18353" spans="1:6" x14ac:dyDescent="0.15">
      <c r="A18353" s="2" t="s">
        <v>61</v>
      </c>
      <c r="B18353" s="2" t="s">
        <v>49</v>
      </c>
      <c r="C18353" s="3" t="s">
        <v>21</v>
      </c>
      <c r="D18353" s="3" t="s">
        <v>22</v>
      </c>
      <c r="E18353" s="3">
        <v>1972</v>
      </c>
      <c r="F18353" s="4">
        <v>71174.6171875</v>
      </c>
    </row>
    <row r="18354" spans="1:6" x14ac:dyDescent="0.15">
      <c r="A18354" s="2" t="s">
        <v>61</v>
      </c>
      <c r="B18354" s="2" t="s">
        <v>49</v>
      </c>
      <c r="C18354" s="3" t="s">
        <v>21</v>
      </c>
      <c r="D18354" s="3" t="s">
        <v>22</v>
      </c>
      <c r="E18354" s="3">
        <v>1973</v>
      </c>
      <c r="F18354" s="4">
        <v>75069.890625</v>
      </c>
    </row>
    <row r="18355" spans="1:6" x14ac:dyDescent="0.15">
      <c r="A18355" s="2" t="s">
        <v>61</v>
      </c>
      <c r="B18355" s="2" t="s">
        <v>49</v>
      </c>
      <c r="C18355" s="3" t="s">
        <v>21</v>
      </c>
      <c r="D18355" s="3" t="s">
        <v>22</v>
      </c>
      <c r="E18355" s="3">
        <v>1974</v>
      </c>
      <c r="F18355" s="4">
        <v>76172.28125</v>
      </c>
    </row>
    <row r="18356" spans="1:6" x14ac:dyDescent="0.15">
      <c r="A18356" s="2" t="s">
        <v>61</v>
      </c>
      <c r="B18356" s="2" t="s">
        <v>49</v>
      </c>
      <c r="C18356" s="3" t="s">
        <v>21</v>
      </c>
      <c r="D18356" s="3" t="s">
        <v>22</v>
      </c>
      <c r="E18356" s="3">
        <v>1975</v>
      </c>
      <c r="F18356" s="4">
        <v>82246.7421875</v>
      </c>
    </row>
    <row r="18357" spans="1:6" x14ac:dyDescent="0.15">
      <c r="A18357" s="2" t="s">
        <v>61</v>
      </c>
      <c r="B18357" s="2" t="s">
        <v>49</v>
      </c>
      <c r="C18357" s="3" t="s">
        <v>21</v>
      </c>
      <c r="D18357" s="3" t="s">
        <v>22</v>
      </c>
      <c r="E18357" s="3">
        <v>1976</v>
      </c>
      <c r="F18357" s="4">
        <v>86797.234375</v>
      </c>
    </row>
    <row r="18358" spans="1:6" x14ac:dyDescent="0.15">
      <c r="A18358" s="2" t="s">
        <v>61</v>
      </c>
      <c r="B18358" s="2" t="s">
        <v>49</v>
      </c>
      <c r="C18358" s="3" t="s">
        <v>21</v>
      </c>
      <c r="D18358" s="3" t="s">
        <v>22</v>
      </c>
      <c r="E18358" s="3">
        <v>1977</v>
      </c>
      <c r="F18358" s="4">
        <v>94390.40625</v>
      </c>
    </row>
    <row r="18359" spans="1:6" x14ac:dyDescent="0.15">
      <c r="A18359" s="2" t="s">
        <v>61</v>
      </c>
      <c r="B18359" s="2" t="s">
        <v>49</v>
      </c>
      <c r="C18359" s="3" t="s">
        <v>21</v>
      </c>
      <c r="D18359" s="3" t="s">
        <v>22</v>
      </c>
      <c r="E18359" s="3">
        <v>1978</v>
      </c>
      <c r="F18359" s="4">
        <v>100796.9453125</v>
      </c>
    </row>
    <row r="18360" spans="1:6" x14ac:dyDescent="0.15">
      <c r="A18360" s="2" t="s">
        <v>61</v>
      </c>
      <c r="B18360" s="2" t="s">
        <v>49</v>
      </c>
      <c r="C18360" s="3" t="s">
        <v>21</v>
      </c>
      <c r="D18360" s="3" t="s">
        <v>22</v>
      </c>
      <c r="E18360" s="3">
        <v>1979</v>
      </c>
      <c r="F18360" s="4">
        <v>106527.7578125</v>
      </c>
    </row>
    <row r="18361" spans="1:6" x14ac:dyDescent="0.15">
      <c r="A18361" s="2" t="s">
        <v>61</v>
      </c>
      <c r="B18361" s="2" t="s">
        <v>49</v>
      </c>
      <c r="C18361" s="3" t="s">
        <v>21</v>
      </c>
      <c r="D18361" s="3" t="s">
        <v>22</v>
      </c>
      <c r="E18361" s="3">
        <v>1980</v>
      </c>
      <c r="F18361" s="4">
        <v>107784.6015625</v>
      </c>
    </row>
    <row r="18362" spans="1:6" x14ac:dyDescent="0.15">
      <c r="A18362" s="2" t="s">
        <v>61</v>
      </c>
      <c r="B18362" s="2" t="s">
        <v>49</v>
      </c>
      <c r="C18362" s="3" t="s">
        <v>21</v>
      </c>
      <c r="D18362" s="3" t="s">
        <v>22</v>
      </c>
      <c r="E18362" s="3">
        <v>1981</v>
      </c>
      <c r="F18362" s="4">
        <v>109026.1640625</v>
      </c>
    </row>
    <row r="18363" spans="1:6" x14ac:dyDescent="0.15">
      <c r="A18363" s="2" t="s">
        <v>61</v>
      </c>
      <c r="B18363" s="2" t="s">
        <v>49</v>
      </c>
      <c r="C18363" s="3" t="s">
        <v>21</v>
      </c>
      <c r="D18363" s="3" t="s">
        <v>22</v>
      </c>
      <c r="E18363" s="3">
        <v>1982</v>
      </c>
      <c r="F18363" s="4">
        <v>111659.546875</v>
      </c>
    </row>
    <row r="18364" spans="1:6" x14ac:dyDescent="0.15">
      <c r="A18364" s="2" t="s">
        <v>61</v>
      </c>
      <c r="B18364" s="2" t="s">
        <v>49</v>
      </c>
      <c r="C18364" s="3" t="s">
        <v>21</v>
      </c>
      <c r="D18364" s="3" t="s">
        <v>22</v>
      </c>
      <c r="E18364" s="3">
        <v>1983</v>
      </c>
      <c r="F18364" s="4">
        <v>114545.5703125</v>
      </c>
    </row>
    <row r="18365" spans="1:6" x14ac:dyDescent="0.15">
      <c r="A18365" s="2" t="s">
        <v>61</v>
      </c>
      <c r="B18365" s="2" t="s">
        <v>49</v>
      </c>
      <c r="C18365" s="3" t="s">
        <v>21</v>
      </c>
      <c r="D18365" s="3" t="s">
        <v>22</v>
      </c>
      <c r="E18365" s="3">
        <v>1984</v>
      </c>
      <c r="F18365" s="4">
        <v>115235.7890625</v>
      </c>
    </row>
    <row r="18366" spans="1:6" x14ac:dyDescent="0.15">
      <c r="A18366" s="2" t="s">
        <v>61</v>
      </c>
      <c r="B18366" s="2" t="s">
        <v>49</v>
      </c>
      <c r="C18366" s="3" t="s">
        <v>21</v>
      </c>
      <c r="D18366" s="3" t="s">
        <v>22</v>
      </c>
      <c r="E18366" s="3">
        <v>1985</v>
      </c>
      <c r="F18366" s="4">
        <v>117155.5078125</v>
      </c>
    </row>
    <row r="18367" spans="1:6" x14ac:dyDescent="0.15">
      <c r="A18367" s="2" t="s">
        <v>61</v>
      </c>
      <c r="B18367" s="2" t="s">
        <v>49</v>
      </c>
      <c r="C18367" s="3" t="s">
        <v>21</v>
      </c>
      <c r="D18367" s="3" t="s">
        <v>22</v>
      </c>
      <c r="E18367" s="3">
        <v>1986</v>
      </c>
      <c r="F18367" s="4">
        <v>118048.90625</v>
      </c>
    </row>
    <row r="18368" spans="1:6" x14ac:dyDescent="0.15">
      <c r="A18368" s="2" t="s">
        <v>61</v>
      </c>
      <c r="B18368" s="2" t="s">
        <v>49</v>
      </c>
      <c r="C18368" s="3" t="s">
        <v>21</v>
      </c>
      <c r="D18368" s="3" t="s">
        <v>22</v>
      </c>
      <c r="E18368" s="3">
        <v>1987</v>
      </c>
      <c r="F18368" s="4">
        <v>122780.484375</v>
      </c>
    </row>
    <row r="18369" spans="1:6" x14ac:dyDescent="0.15">
      <c r="A18369" s="2" t="s">
        <v>61</v>
      </c>
      <c r="B18369" s="2" t="s">
        <v>49</v>
      </c>
      <c r="C18369" s="3" t="s">
        <v>21</v>
      </c>
      <c r="D18369" s="3" t="s">
        <v>22</v>
      </c>
      <c r="E18369" s="3">
        <v>1988</v>
      </c>
      <c r="F18369" s="4">
        <v>129010.7265625</v>
      </c>
    </row>
    <row r="18370" spans="1:6" x14ac:dyDescent="0.15">
      <c r="A18370" s="2" t="s">
        <v>61</v>
      </c>
      <c r="B18370" s="2" t="s">
        <v>49</v>
      </c>
      <c r="C18370" s="3" t="s">
        <v>21</v>
      </c>
      <c r="D18370" s="3" t="s">
        <v>22</v>
      </c>
      <c r="E18370" s="3">
        <v>1989</v>
      </c>
      <c r="F18370" s="4">
        <v>140890.265625</v>
      </c>
    </row>
    <row r="18371" spans="1:6" x14ac:dyDescent="0.15">
      <c r="A18371" s="2" t="s">
        <v>61</v>
      </c>
      <c r="B18371" s="2" t="s">
        <v>49</v>
      </c>
      <c r="C18371" s="3" t="s">
        <v>21</v>
      </c>
      <c r="D18371" s="3" t="s">
        <v>22</v>
      </c>
      <c r="E18371" s="3">
        <v>1990</v>
      </c>
      <c r="F18371" s="4">
        <v>148224.0625</v>
      </c>
    </row>
    <row r="18372" spans="1:6" x14ac:dyDescent="0.15">
      <c r="A18372" s="2" t="s">
        <v>61</v>
      </c>
      <c r="B18372" s="2" t="s">
        <v>49</v>
      </c>
      <c r="C18372" s="3" t="s">
        <v>21</v>
      </c>
      <c r="D18372" s="3" t="s">
        <v>22</v>
      </c>
      <c r="E18372" s="3">
        <v>1991</v>
      </c>
      <c r="F18372" s="4">
        <v>154474.15625</v>
      </c>
    </row>
    <row r="18373" spans="1:6" x14ac:dyDescent="0.15">
      <c r="A18373" s="2" t="s">
        <v>61</v>
      </c>
      <c r="B18373" s="2" t="s">
        <v>49</v>
      </c>
      <c r="C18373" s="3" t="s">
        <v>21</v>
      </c>
      <c r="D18373" s="3" t="s">
        <v>22</v>
      </c>
      <c r="E18373" s="3">
        <v>1992</v>
      </c>
      <c r="F18373" s="4">
        <v>159233.75</v>
      </c>
    </row>
    <row r="18374" spans="1:6" x14ac:dyDescent="0.15">
      <c r="A18374" s="2" t="s">
        <v>61</v>
      </c>
      <c r="B18374" s="2" t="s">
        <v>49</v>
      </c>
      <c r="C18374" s="3" t="s">
        <v>21</v>
      </c>
      <c r="D18374" s="3" t="s">
        <v>22</v>
      </c>
      <c r="E18374" s="3">
        <v>1993</v>
      </c>
      <c r="F18374" s="4">
        <v>161677.203125</v>
      </c>
    </row>
    <row r="18375" spans="1:6" x14ac:dyDescent="0.15">
      <c r="A18375" s="2" t="s">
        <v>61</v>
      </c>
      <c r="B18375" s="2" t="s">
        <v>49</v>
      </c>
      <c r="C18375" s="3" t="s">
        <v>21</v>
      </c>
      <c r="D18375" s="3" t="s">
        <v>22</v>
      </c>
      <c r="E18375" s="3">
        <v>1994</v>
      </c>
      <c r="F18375" s="4">
        <v>167142.09375</v>
      </c>
    </row>
    <row r="18376" spans="1:6" x14ac:dyDescent="0.15">
      <c r="A18376" s="2" t="s">
        <v>61</v>
      </c>
      <c r="B18376" s="2" t="s">
        <v>49</v>
      </c>
      <c r="C18376" s="3" t="s">
        <v>21</v>
      </c>
      <c r="D18376" s="3" t="s">
        <v>22</v>
      </c>
      <c r="E18376" s="3">
        <v>1995</v>
      </c>
      <c r="F18376" s="4">
        <v>177170.921875</v>
      </c>
    </row>
    <row r="18377" spans="1:6" x14ac:dyDescent="0.15">
      <c r="A18377" s="2" t="s">
        <v>61</v>
      </c>
      <c r="B18377" s="2" t="s">
        <v>49</v>
      </c>
      <c r="C18377" s="3" t="s">
        <v>21</v>
      </c>
      <c r="D18377" s="3" t="s">
        <v>22</v>
      </c>
      <c r="E18377" s="3">
        <v>1996</v>
      </c>
      <c r="F18377" s="4">
        <v>184138.390625</v>
      </c>
    </row>
    <row r="18378" spans="1:6" x14ac:dyDescent="0.15">
      <c r="A18378" s="2" t="s">
        <v>61</v>
      </c>
      <c r="B18378" s="2" t="s">
        <v>49</v>
      </c>
      <c r="C18378" s="3" t="s">
        <v>21</v>
      </c>
      <c r="D18378" s="3" t="s">
        <v>22</v>
      </c>
      <c r="E18378" s="3">
        <v>1997</v>
      </c>
      <c r="F18378" s="4">
        <v>199746.78125</v>
      </c>
    </row>
    <row r="18379" spans="1:6" x14ac:dyDescent="0.15">
      <c r="A18379" s="2" t="s">
        <v>61</v>
      </c>
      <c r="B18379" s="2" t="s">
        <v>49</v>
      </c>
      <c r="C18379" s="3" t="s">
        <v>21</v>
      </c>
      <c r="D18379" s="3" t="s">
        <v>22</v>
      </c>
      <c r="E18379" s="3">
        <v>1998</v>
      </c>
      <c r="F18379" s="4">
        <v>215426.03125</v>
      </c>
    </row>
    <row r="18380" spans="1:6" x14ac:dyDescent="0.15">
      <c r="A18380" s="2" t="s">
        <v>61</v>
      </c>
      <c r="B18380" s="2" t="s">
        <v>49</v>
      </c>
      <c r="C18380" s="3" t="s">
        <v>21</v>
      </c>
      <c r="D18380" s="3" t="s">
        <v>22</v>
      </c>
      <c r="E18380" s="3">
        <v>1999</v>
      </c>
      <c r="F18380" s="4">
        <v>221506.109375</v>
      </c>
    </row>
    <row r="18381" spans="1:6" x14ac:dyDescent="0.15">
      <c r="A18381" s="2" t="s">
        <v>61</v>
      </c>
      <c r="B18381" s="2" t="s">
        <v>49</v>
      </c>
      <c r="C18381" s="3" t="s">
        <v>21</v>
      </c>
      <c r="D18381" s="3" t="s">
        <v>22</v>
      </c>
      <c r="E18381" s="3">
        <v>2000</v>
      </c>
      <c r="F18381" s="4">
        <v>230990</v>
      </c>
    </row>
    <row r="18382" spans="1:6" x14ac:dyDescent="0.15">
      <c r="A18382" s="2" t="s">
        <v>61</v>
      </c>
      <c r="B18382" s="2" t="s">
        <v>49</v>
      </c>
      <c r="C18382" s="3" t="s">
        <v>21</v>
      </c>
      <c r="D18382" s="3" t="s">
        <v>22</v>
      </c>
      <c r="E18382" s="3">
        <v>2001</v>
      </c>
      <c r="F18382" s="4">
        <v>245527.578125</v>
      </c>
    </row>
    <row r="18383" spans="1:6" x14ac:dyDescent="0.15">
      <c r="A18383" s="2" t="s">
        <v>61</v>
      </c>
      <c r="B18383" s="2" t="s">
        <v>49</v>
      </c>
      <c r="C18383" s="3" t="s">
        <v>21</v>
      </c>
      <c r="D18383" s="3" t="s">
        <v>22</v>
      </c>
      <c r="E18383" s="3">
        <v>2002</v>
      </c>
      <c r="F18383" s="4">
        <v>260840.015625</v>
      </c>
    </row>
    <row r="18384" spans="1:6" x14ac:dyDescent="0.15">
      <c r="A18384" s="2" t="s">
        <v>61</v>
      </c>
      <c r="B18384" s="2" t="s">
        <v>49</v>
      </c>
      <c r="C18384" s="3" t="s">
        <v>21</v>
      </c>
      <c r="D18384" s="3" t="s">
        <v>22</v>
      </c>
      <c r="E18384" s="3">
        <v>2003</v>
      </c>
      <c r="F18384" s="4">
        <v>261273.078125</v>
      </c>
    </row>
    <row r="18385" spans="1:6" x14ac:dyDescent="0.15">
      <c r="A18385" s="2" t="s">
        <v>61</v>
      </c>
      <c r="B18385" s="2" t="s">
        <v>49</v>
      </c>
      <c r="C18385" s="3" t="s">
        <v>21</v>
      </c>
      <c r="D18385" s="3" t="s">
        <v>22</v>
      </c>
      <c r="E18385" s="3">
        <v>2004</v>
      </c>
      <c r="F18385" s="4">
        <v>271858.6875</v>
      </c>
    </row>
    <row r="18386" spans="1:6" x14ac:dyDescent="0.15">
      <c r="A18386" s="2" t="s">
        <v>61</v>
      </c>
      <c r="B18386" s="2" t="s">
        <v>49</v>
      </c>
      <c r="C18386" s="3" t="s">
        <v>21</v>
      </c>
      <c r="D18386" s="3" t="s">
        <v>22</v>
      </c>
      <c r="E18386" s="3">
        <v>2005</v>
      </c>
      <c r="F18386" s="4">
        <v>284930.78125</v>
      </c>
    </row>
    <row r="18387" spans="1:6" x14ac:dyDescent="0.15">
      <c r="A18387" s="2" t="s">
        <v>61</v>
      </c>
      <c r="B18387" s="2" t="s">
        <v>49</v>
      </c>
      <c r="C18387" s="3" t="s">
        <v>21</v>
      </c>
      <c r="D18387" s="3" t="s">
        <v>22</v>
      </c>
      <c r="E18387" s="3">
        <v>2006</v>
      </c>
      <c r="F18387" s="4">
        <v>299543.5</v>
      </c>
    </row>
    <row r="18388" spans="1:6" x14ac:dyDescent="0.15">
      <c r="A18388" s="2" t="s">
        <v>61</v>
      </c>
      <c r="B18388" s="2" t="s">
        <v>49</v>
      </c>
      <c r="C18388" s="3" t="s">
        <v>21</v>
      </c>
      <c r="D18388" s="3" t="s">
        <v>22</v>
      </c>
      <c r="E18388" s="3">
        <v>2007</v>
      </c>
      <c r="F18388" s="4">
        <v>307375.71875</v>
      </c>
    </row>
    <row r="18389" spans="1:6" x14ac:dyDescent="0.15">
      <c r="A18389" s="2" t="s">
        <v>61</v>
      </c>
      <c r="B18389" s="2" t="s">
        <v>49</v>
      </c>
      <c r="C18389" s="3" t="s">
        <v>21</v>
      </c>
      <c r="D18389" s="3" t="s">
        <v>22</v>
      </c>
      <c r="E18389" s="3">
        <v>2008</v>
      </c>
      <c r="F18389" s="4">
        <v>329573.25</v>
      </c>
    </row>
    <row r="18390" spans="1:6" x14ac:dyDescent="0.15">
      <c r="A18390" s="2" t="s">
        <v>61</v>
      </c>
      <c r="B18390" s="2" t="s">
        <v>49</v>
      </c>
      <c r="C18390" s="3" t="s">
        <v>21</v>
      </c>
      <c r="D18390" s="3" t="s">
        <v>22</v>
      </c>
      <c r="E18390" s="3">
        <v>2009</v>
      </c>
      <c r="F18390" s="4">
        <v>331002.625</v>
      </c>
    </row>
    <row r="18391" spans="1:6" x14ac:dyDescent="0.15">
      <c r="A18391" s="2" t="s">
        <v>61</v>
      </c>
      <c r="B18391" s="2" t="s">
        <v>49</v>
      </c>
      <c r="C18391" s="3" t="s">
        <v>21</v>
      </c>
      <c r="D18391" s="3" t="s">
        <v>22</v>
      </c>
      <c r="E18391" s="3">
        <v>2010</v>
      </c>
      <c r="F18391" s="4">
        <v>301403.4375</v>
      </c>
    </row>
    <row r="18392" spans="1:6" x14ac:dyDescent="0.15">
      <c r="A18392" s="2" t="s">
        <v>61</v>
      </c>
      <c r="B18392" s="2" t="s">
        <v>49</v>
      </c>
      <c r="C18392" s="3" t="s">
        <v>21</v>
      </c>
      <c r="D18392" s="3" t="s">
        <v>22</v>
      </c>
      <c r="E18392" s="3">
        <v>2011</v>
      </c>
      <c r="F18392" s="4">
        <v>286654.65625</v>
      </c>
    </row>
    <row r="18393" spans="1:6" x14ac:dyDescent="0.15">
      <c r="A18393" s="2" t="s">
        <v>61</v>
      </c>
      <c r="B18393" s="2" t="s">
        <v>49</v>
      </c>
      <c r="C18393" s="3" t="s">
        <v>21</v>
      </c>
      <c r="D18393" s="3" t="s">
        <v>22</v>
      </c>
      <c r="E18393" s="3">
        <v>2012</v>
      </c>
      <c r="F18393" s="4">
        <v>270078.40625</v>
      </c>
    </row>
    <row r="18394" spans="1:6" x14ac:dyDescent="0.15">
      <c r="A18394" s="2" t="s">
        <v>61</v>
      </c>
      <c r="B18394" s="2" t="s">
        <v>49</v>
      </c>
      <c r="C18394" s="3" t="s">
        <v>21</v>
      </c>
      <c r="D18394" s="3" t="s">
        <v>22</v>
      </c>
      <c r="E18394" s="3">
        <v>2013</v>
      </c>
      <c r="F18394" s="4">
        <v>255297.640625</v>
      </c>
    </row>
    <row r="18395" spans="1:6" x14ac:dyDescent="0.15">
      <c r="A18395" s="2" t="s">
        <v>61</v>
      </c>
      <c r="B18395" s="2" t="s">
        <v>49</v>
      </c>
      <c r="C18395" s="3" t="s">
        <v>21</v>
      </c>
      <c r="D18395" s="3" t="s">
        <v>22</v>
      </c>
      <c r="E18395" s="3">
        <v>2014</v>
      </c>
      <c r="F18395" s="4">
        <v>252326.5</v>
      </c>
    </row>
    <row r="18396" spans="1:6" x14ac:dyDescent="0.15">
      <c r="A18396" s="2" t="s">
        <v>61</v>
      </c>
      <c r="B18396" s="2" t="s">
        <v>49</v>
      </c>
      <c r="C18396" s="3" t="s">
        <v>21</v>
      </c>
      <c r="D18396" s="3" t="s">
        <v>22</v>
      </c>
      <c r="E18396" s="3">
        <v>2015</v>
      </c>
      <c r="F18396" s="4">
        <v>250268</v>
      </c>
    </row>
    <row r="18397" spans="1:6" x14ac:dyDescent="0.15">
      <c r="A18397" s="2" t="s">
        <v>61</v>
      </c>
      <c r="B18397" s="2" t="s">
        <v>49</v>
      </c>
      <c r="C18397" s="3" t="s">
        <v>21</v>
      </c>
      <c r="D18397" s="3" t="s">
        <v>22</v>
      </c>
      <c r="E18397" s="3">
        <v>2016</v>
      </c>
      <c r="F18397" s="4">
        <v>247781.9375</v>
      </c>
    </row>
    <row r="18398" spans="1:6" x14ac:dyDescent="0.15">
      <c r="A18398" s="2" t="s">
        <v>61</v>
      </c>
      <c r="B18398" s="2" t="s">
        <v>49</v>
      </c>
      <c r="C18398" s="3" t="s">
        <v>21</v>
      </c>
      <c r="D18398" s="3" t="s">
        <v>22</v>
      </c>
      <c r="E18398" s="3">
        <v>2017</v>
      </c>
      <c r="F18398" s="4">
        <v>253637.265625</v>
      </c>
    </row>
    <row r="18399" spans="1:6" x14ac:dyDescent="0.15">
      <c r="A18399" s="2" t="s">
        <v>61</v>
      </c>
      <c r="B18399" s="2" t="s">
        <v>49</v>
      </c>
      <c r="C18399" s="3" t="s">
        <v>21</v>
      </c>
      <c r="D18399" s="3" t="s">
        <v>22</v>
      </c>
      <c r="E18399" s="3">
        <v>2018</v>
      </c>
      <c r="F18399" s="4">
        <v>255662.25</v>
      </c>
    </row>
    <row r="18400" spans="1:6" x14ac:dyDescent="0.15">
      <c r="A18400" s="2" t="s">
        <v>61</v>
      </c>
      <c r="B18400" s="2" t="s">
        <v>49</v>
      </c>
      <c r="C18400" s="3" t="s">
        <v>21</v>
      </c>
      <c r="D18400" s="3" t="s">
        <v>22</v>
      </c>
      <c r="E18400" s="3">
        <v>2019</v>
      </c>
      <c r="F18400" s="4">
        <v>260301.171875</v>
      </c>
    </row>
    <row r="18401" spans="1:6" x14ac:dyDescent="0.15">
      <c r="A18401" s="2" t="s">
        <v>61</v>
      </c>
      <c r="B18401" s="2" t="s">
        <v>49</v>
      </c>
      <c r="C18401" s="3" t="s">
        <v>23</v>
      </c>
      <c r="D18401" s="3" t="s">
        <v>24</v>
      </c>
      <c r="E18401" s="3">
        <v>1950</v>
      </c>
      <c r="F18401" s="4">
        <v>938.90435791015625</v>
      </c>
    </row>
    <row r="18402" spans="1:6" x14ac:dyDescent="0.15">
      <c r="A18402" s="2" t="s">
        <v>61</v>
      </c>
      <c r="B18402" s="2" t="s">
        <v>49</v>
      </c>
      <c r="C18402" s="3" t="s">
        <v>23</v>
      </c>
      <c r="D18402" s="3" t="s">
        <v>24</v>
      </c>
      <c r="E18402" s="3">
        <v>1951</v>
      </c>
      <c r="F18402" s="4">
        <v>901.766845703125</v>
      </c>
    </row>
    <row r="18403" spans="1:6" x14ac:dyDescent="0.15">
      <c r="A18403" s="2" t="s">
        <v>61</v>
      </c>
      <c r="B18403" s="2" t="s">
        <v>49</v>
      </c>
      <c r="C18403" s="3" t="s">
        <v>23</v>
      </c>
      <c r="D18403" s="3" t="s">
        <v>24</v>
      </c>
      <c r="E18403" s="3">
        <v>1952</v>
      </c>
      <c r="F18403" s="4">
        <v>857.672119140625</v>
      </c>
    </row>
    <row r="18404" spans="1:6" x14ac:dyDescent="0.15">
      <c r="A18404" s="2" t="s">
        <v>61</v>
      </c>
      <c r="B18404" s="2" t="s">
        <v>49</v>
      </c>
      <c r="C18404" s="3" t="s">
        <v>23</v>
      </c>
      <c r="D18404" s="3" t="s">
        <v>24</v>
      </c>
      <c r="E18404" s="3">
        <v>1953</v>
      </c>
      <c r="F18404" s="4">
        <v>997.69390869140625</v>
      </c>
    </row>
    <row r="18405" spans="1:6" x14ac:dyDescent="0.15">
      <c r="A18405" s="2" t="s">
        <v>61</v>
      </c>
      <c r="B18405" s="2" t="s">
        <v>49</v>
      </c>
      <c r="C18405" s="3" t="s">
        <v>23</v>
      </c>
      <c r="D18405" s="3" t="s">
        <v>24</v>
      </c>
      <c r="E18405" s="3">
        <v>1954</v>
      </c>
      <c r="F18405" s="4">
        <v>1076.7950439453125</v>
      </c>
    </row>
    <row r="18406" spans="1:6" x14ac:dyDescent="0.15">
      <c r="A18406" s="2" t="s">
        <v>61</v>
      </c>
      <c r="B18406" s="2" t="s">
        <v>49</v>
      </c>
      <c r="C18406" s="3" t="s">
        <v>23</v>
      </c>
      <c r="D18406" s="3" t="s">
        <v>24</v>
      </c>
      <c r="E18406" s="3">
        <v>1955</v>
      </c>
      <c r="F18406" s="4">
        <v>1146.8175048828125</v>
      </c>
    </row>
    <row r="18407" spans="1:6" x14ac:dyDescent="0.15">
      <c r="A18407" s="2" t="s">
        <v>61</v>
      </c>
      <c r="B18407" s="2" t="s">
        <v>49</v>
      </c>
      <c r="C18407" s="3" t="s">
        <v>23</v>
      </c>
      <c r="D18407" s="3" t="s">
        <v>24</v>
      </c>
      <c r="E18407" s="3">
        <v>1956</v>
      </c>
      <c r="F18407" s="4">
        <v>1209.4580078125</v>
      </c>
    </row>
    <row r="18408" spans="1:6" x14ac:dyDescent="0.15">
      <c r="A18408" s="2" t="s">
        <v>61</v>
      </c>
      <c r="B18408" s="2" t="s">
        <v>49</v>
      </c>
      <c r="C18408" s="3" t="s">
        <v>23</v>
      </c>
      <c r="D18408" s="3" t="s">
        <v>24</v>
      </c>
      <c r="E18408" s="3">
        <v>1957</v>
      </c>
      <c r="F18408" s="4">
        <v>1186.3759765625</v>
      </c>
    </row>
    <row r="18409" spans="1:6" x14ac:dyDescent="0.15">
      <c r="A18409" s="2" t="s">
        <v>61</v>
      </c>
      <c r="B18409" s="2" t="s">
        <v>49</v>
      </c>
      <c r="C18409" s="3" t="s">
        <v>23</v>
      </c>
      <c r="D18409" s="3" t="s">
        <v>24</v>
      </c>
      <c r="E18409" s="3">
        <v>1958</v>
      </c>
      <c r="F18409" s="4">
        <v>1270.9488525390625</v>
      </c>
    </row>
    <row r="18410" spans="1:6" x14ac:dyDescent="0.15">
      <c r="A18410" s="2" t="s">
        <v>61</v>
      </c>
      <c r="B18410" s="2" t="s">
        <v>49</v>
      </c>
      <c r="C18410" s="3" t="s">
        <v>23</v>
      </c>
      <c r="D18410" s="3" t="s">
        <v>24</v>
      </c>
      <c r="E18410" s="3">
        <v>1959</v>
      </c>
      <c r="F18410" s="4">
        <v>1330.5521240234375</v>
      </c>
    </row>
    <row r="18411" spans="1:6" x14ac:dyDescent="0.15">
      <c r="A18411" s="2" t="s">
        <v>61</v>
      </c>
      <c r="B18411" s="2" t="s">
        <v>49</v>
      </c>
      <c r="C18411" s="3" t="s">
        <v>23</v>
      </c>
      <c r="D18411" s="3" t="s">
        <v>24</v>
      </c>
      <c r="E18411" s="3">
        <v>1960</v>
      </c>
      <c r="F18411" s="4">
        <v>1363.542236328125</v>
      </c>
    </row>
    <row r="18412" spans="1:6" x14ac:dyDescent="0.15">
      <c r="A18412" s="2" t="s">
        <v>61</v>
      </c>
      <c r="B18412" s="2" t="s">
        <v>49</v>
      </c>
      <c r="C18412" s="3" t="s">
        <v>23</v>
      </c>
      <c r="D18412" s="3" t="s">
        <v>24</v>
      </c>
      <c r="E18412" s="3">
        <v>1961</v>
      </c>
      <c r="F18412" s="4">
        <v>1382.2672119140625</v>
      </c>
    </row>
    <row r="18413" spans="1:6" x14ac:dyDescent="0.15">
      <c r="A18413" s="2" t="s">
        <v>61</v>
      </c>
      <c r="B18413" s="2" t="s">
        <v>49</v>
      </c>
      <c r="C18413" s="3" t="s">
        <v>23</v>
      </c>
      <c r="D18413" s="3" t="s">
        <v>24</v>
      </c>
      <c r="E18413" s="3">
        <v>1962</v>
      </c>
      <c r="F18413" s="4">
        <v>1531.37158203125</v>
      </c>
    </row>
    <row r="18414" spans="1:6" x14ac:dyDescent="0.15">
      <c r="A18414" s="2" t="s">
        <v>61</v>
      </c>
      <c r="B18414" s="2" t="s">
        <v>49</v>
      </c>
      <c r="C18414" s="3" t="s">
        <v>23</v>
      </c>
      <c r="D18414" s="3" t="s">
        <v>24</v>
      </c>
      <c r="E18414" s="3">
        <v>1963</v>
      </c>
      <c r="F18414" s="4">
        <v>1684.679443359375</v>
      </c>
    </row>
    <row r="18415" spans="1:6" x14ac:dyDescent="0.15">
      <c r="A18415" s="2" t="s">
        <v>61</v>
      </c>
      <c r="B18415" s="2" t="s">
        <v>49</v>
      </c>
      <c r="C18415" s="3" t="s">
        <v>23</v>
      </c>
      <c r="D18415" s="3" t="s">
        <v>24</v>
      </c>
      <c r="E18415" s="3">
        <v>1964</v>
      </c>
      <c r="F18415" s="4">
        <v>1828.9654541015625</v>
      </c>
    </row>
    <row r="18416" spans="1:6" x14ac:dyDescent="0.15">
      <c r="A18416" s="2" t="s">
        <v>61</v>
      </c>
      <c r="B18416" s="2" t="s">
        <v>49</v>
      </c>
      <c r="C18416" s="3" t="s">
        <v>23</v>
      </c>
      <c r="D18416" s="3" t="s">
        <v>24</v>
      </c>
      <c r="E18416" s="3">
        <v>1965</v>
      </c>
      <c r="F18416" s="4">
        <v>1968.439453125</v>
      </c>
    </row>
    <row r="18417" spans="1:6" x14ac:dyDescent="0.15">
      <c r="A18417" s="2" t="s">
        <v>61</v>
      </c>
      <c r="B18417" s="2" t="s">
        <v>49</v>
      </c>
      <c r="C18417" s="3" t="s">
        <v>23</v>
      </c>
      <c r="D18417" s="3" t="s">
        <v>24</v>
      </c>
      <c r="E18417" s="3">
        <v>1966</v>
      </c>
      <c r="F18417" s="4">
        <v>2217.062255859375</v>
      </c>
    </row>
    <row r="18418" spans="1:6" x14ac:dyDescent="0.15">
      <c r="A18418" s="2" t="s">
        <v>61</v>
      </c>
      <c r="B18418" s="2" t="s">
        <v>49</v>
      </c>
      <c r="C18418" s="3" t="s">
        <v>23</v>
      </c>
      <c r="D18418" s="3" t="s">
        <v>24</v>
      </c>
      <c r="E18418" s="3">
        <v>1967</v>
      </c>
      <c r="F18418" s="4">
        <v>2286.1328125</v>
      </c>
    </row>
    <row r="18419" spans="1:6" x14ac:dyDescent="0.15">
      <c r="A18419" s="2" t="s">
        <v>61</v>
      </c>
      <c r="B18419" s="2" t="s">
        <v>49</v>
      </c>
      <c r="C18419" s="3" t="s">
        <v>23</v>
      </c>
      <c r="D18419" s="3" t="s">
        <v>24</v>
      </c>
      <c r="E18419" s="3">
        <v>1968</v>
      </c>
      <c r="F18419" s="4">
        <v>2208.2626953125</v>
      </c>
    </row>
    <row r="18420" spans="1:6" x14ac:dyDescent="0.15">
      <c r="A18420" s="2" t="s">
        <v>61</v>
      </c>
      <c r="B18420" s="2" t="s">
        <v>49</v>
      </c>
      <c r="C18420" s="3" t="s">
        <v>23</v>
      </c>
      <c r="D18420" s="3" t="s">
        <v>24</v>
      </c>
      <c r="E18420" s="3">
        <v>1969</v>
      </c>
      <c r="F18420" s="4">
        <v>2119.379638671875</v>
      </c>
    </row>
    <row r="18421" spans="1:6" x14ac:dyDescent="0.15">
      <c r="A18421" s="2" t="s">
        <v>61</v>
      </c>
      <c r="B18421" s="2" t="s">
        <v>49</v>
      </c>
      <c r="C18421" s="3" t="s">
        <v>23</v>
      </c>
      <c r="D18421" s="3" t="s">
        <v>24</v>
      </c>
      <c r="E18421" s="3">
        <v>1970</v>
      </c>
      <c r="F18421" s="4">
        <v>2417.74169921875</v>
      </c>
    </row>
    <row r="18422" spans="1:6" x14ac:dyDescent="0.15">
      <c r="A18422" s="2" t="s">
        <v>61</v>
      </c>
      <c r="B18422" s="2" t="s">
        <v>49</v>
      </c>
      <c r="C18422" s="3" t="s">
        <v>23</v>
      </c>
      <c r="D18422" s="3" t="s">
        <v>24</v>
      </c>
      <c r="E18422" s="3">
        <v>1971</v>
      </c>
      <c r="F18422" s="4">
        <v>2778.922119140625</v>
      </c>
    </row>
    <row r="18423" spans="1:6" x14ac:dyDescent="0.15">
      <c r="A18423" s="2" t="s">
        <v>61</v>
      </c>
      <c r="B18423" s="2" t="s">
        <v>49</v>
      </c>
      <c r="C18423" s="3" t="s">
        <v>23</v>
      </c>
      <c r="D18423" s="3" t="s">
        <v>24</v>
      </c>
      <c r="E18423" s="3">
        <v>1972</v>
      </c>
      <c r="F18423" s="4">
        <v>3002.21435546875</v>
      </c>
    </row>
    <row r="18424" spans="1:6" x14ac:dyDescent="0.15">
      <c r="A18424" s="2" t="s">
        <v>61</v>
      </c>
      <c r="B18424" s="2" t="s">
        <v>49</v>
      </c>
      <c r="C18424" s="3" t="s">
        <v>23</v>
      </c>
      <c r="D18424" s="3" t="s">
        <v>24</v>
      </c>
      <c r="E18424" s="3">
        <v>1973</v>
      </c>
      <c r="F18424" s="4">
        <v>3158.031494140625</v>
      </c>
    </row>
    <row r="18425" spans="1:6" x14ac:dyDescent="0.15">
      <c r="A18425" s="2" t="s">
        <v>61</v>
      </c>
      <c r="B18425" s="2" t="s">
        <v>49</v>
      </c>
      <c r="C18425" s="3" t="s">
        <v>23</v>
      </c>
      <c r="D18425" s="3" t="s">
        <v>24</v>
      </c>
      <c r="E18425" s="3">
        <v>1974</v>
      </c>
      <c r="F18425" s="4">
        <v>3473.019287109375</v>
      </c>
    </row>
    <row r="18426" spans="1:6" x14ac:dyDescent="0.15">
      <c r="A18426" s="2" t="s">
        <v>61</v>
      </c>
      <c r="B18426" s="2" t="s">
        <v>49</v>
      </c>
      <c r="C18426" s="3" t="s">
        <v>23</v>
      </c>
      <c r="D18426" s="3" t="s">
        <v>24</v>
      </c>
      <c r="E18426" s="3">
        <v>1975</v>
      </c>
      <c r="F18426" s="4">
        <v>3249.751953125</v>
      </c>
    </row>
    <row r="18427" spans="1:6" x14ac:dyDescent="0.15">
      <c r="A18427" s="2" t="s">
        <v>61</v>
      </c>
      <c r="B18427" s="2" t="s">
        <v>49</v>
      </c>
      <c r="C18427" s="3" t="s">
        <v>23</v>
      </c>
      <c r="D18427" s="3" t="s">
        <v>24</v>
      </c>
      <c r="E18427" s="3">
        <v>1976</v>
      </c>
      <c r="F18427" s="4">
        <v>3420.77294921875</v>
      </c>
    </row>
    <row r="18428" spans="1:6" x14ac:dyDescent="0.15">
      <c r="A18428" s="2" t="s">
        <v>61</v>
      </c>
      <c r="B18428" s="2" t="s">
        <v>49</v>
      </c>
      <c r="C18428" s="3" t="s">
        <v>23</v>
      </c>
      <c r="D18428" s="3" t="s">
        <v>24</v>
      </c>
      <c r="E18428" s="3">
        <v>1977</v>
      </c>
      <c r="F18428" s="4">
        <v>3796.8369140625</v>
      </c>
    </row>
    <row r="18429" spans="1:6" x14ac:dyDescent="0.15">
      <c r="A18429" s="2" t="s">
        <v>61</v>
      </c>
      <c r="B18429" s="2" t="s">
        <v>49</v>
      </c>
      <c r="C18429" s="3" t="s">
        <v>23</v>
      </c>
      <c r="D18429" s="3" t="s">
        <v>24</v>
      </c>
      <c r="E18429" s="3">
        <v>1978</v>
      </c>
      <c r="F18429" s="4">
        <v>4114.7470703125</v>
      </c>
    </row>
    <row r="18430" spans="1:6" x14ac:dyDescent="0.15">
      <c r="A18430" s="2" t="s">
        <v>61</v>
      </c>
      <c r="B18430" s="2" t="s">
        <v>49</v>
      </c>
      <c r="C18430" s="3" t="s">
        <v>23</v>
      </c>
      <c r="D18430" s="3" t="s">
        <v>24</v>
      </c>
      <c r="E18430" s="3">
        <v>1979</v>
      </c>
      <c r="F18430" s="4">
        <v>4249.7587890625</v>
      </c>
    </row>
    <row r="18431" spans="1:6" x14ac:dyDescent="0.15">
      <c r="A18431" s="2" t="s">
        <v>61</v>
      </c>
      <c r="B18431" s="2" t="s">
        <v>49</v>
      </c>
      <c r="C18431" s="3" t="s">
        <v>23</v>
      </c>
      <c r="D18431" s="3" t="s">
        <v>24</v>
      </c>
      <c r="E18431" s="3">
        <v>1980</v>
      </c>
      <c r="F18431" s="4">
        <v>4416.50390625</v>
      </c>
    </row>
    <row r="18432" spans="1:6" x14ac:dyDescent="0.15">
      <c r="A18432" s="2" t="s">
        <v>61</v>
      </c>
      <c r="B18432" s="2" t="s">
        <v>49</v>
      </c>
      <c r="C18432" s="3" t="s">
        <v>23</v>
      </c>
      <c r="D18432" s="3" t="s">
        <v>24</v>
      </c>
      <c r="E18432" s="3">
        <v>1981</v>
      </c>
      <c r="F18432" s="4">
        <v>4716.017578125</v>
      </c>
    </row>
    <row r="18433" spans="1:6" x14ac:dyDescent="0.15">
      <c r="A18433" s="2" t="s">
        <v>61</v>
      </c>
      <c r="B18433" s="2" t="s">
        <v>49</v>
      </c>
      <c r="C18433" s="3" t="s">
        <v>23</v>
      </c>
      <c r="D18433" s="3" t="s">
        <v>24</v>
      </c>
      <c r="E18433" s="3">
        <v>1982</v>
      </c>
      <c r="F18433" s="4">
        <v>4969.453125</v>
      </c>
    </row>
    <row r="18434" spans="1:6" x14ac:dyDescent="0.15">
      <c r="A18434" s="2" t="s">
        <v>61</v>
      </c>
      <c r="B18434" s="2" t="s">
        <v>49</v>
      </c>
      <c r="C18434" s="3" t="s">
        <v>23</v>
      </c>
      <c r="D18434" s="3" t="s">
        <v>24</v>
      </c>
      <c r="E18434" s="3">
        <v>1983</v>
      </c>
      <c r="F18434" s="4">
        <v>4801.10595703125</v>
      </c>
    </row>
    <row r="18435" spans="1:6" x14ac:dyDescent="0.15">
      <c r="A18435" s="2" t="s">
        <v>61</v>
      </c>
      <c r="B18435" s="2" t="s">
        <v>49</v>
      </c>
      <c r="C18435" s="3" t="s">
        <v>23</v>
      </c>
      <c r="D18435" s="3" t="s">
        <v>24</v>
      </c>
      <c r="E18435" s="3">
        <v>1984</v>
      </c>
      <c r="F18435" s="4">
        <v>4931.01123046875</v>
      </c>
    </row>
    <row r="18436" spans="1:6" x14ac:dyDescent="0.15">
      <c r="A18436" s="2" t="s">
        <v>61</v>
      </c>
      <c r="B18436" s="2" t="s">
        <v>49</v>
      </c>
      <c r="C18436" s="3" t="s">
        <v>23</v>
      </c>
      <c r="D18436" s="3" t="s">
        <v>24</v>
      </c>
      <c r="E18436" s="3">
        <v>1985</v>
      </c>
      <c r="F18436" s="4">
        <v>5180.7958984375</v>
      </c>
    </row>
    <row r="18437" spans="1:6" x14ac:dyDescent="0.15">
      <c r="A18437" s="2" t="s">
        <v>61</v>
      </c>
      <c r="B18437" s="2" t="s">
        <v>49</v>
      </c>
      <c r="C18437" s="3" t="s">
        <v>23</v>
      </c>
      <c r="D18437" s="3" t="s">
        <v>24</v>
      </c>
      <c r="E18437" s="3">
        <v>1986</v>
      </c>
      <c r="F18437" s="4">
        <v>5566.84130859375</v>
      </c>
    </row>
    <row r="18438" spans="1:6" x14ac:dyDescent="0.15">
      <c r="A18438" s="2" t="s">
        <v>61</v>
      </c>
      <c r="B18438" s="2" t="s">
        <v>49</v>
      </c>
      <c r="C18438" s="3" t="s">
        <v>23</v>
      </c>
      <c r="D18438" s="3" t="s">
        <v>24</v>
      </c>
      <c r="E18438" s="3">
        <v>1987</v>
      </c>
      <c r="F18438" s="4">
        <v>6356.029296875</v>
      </c>
    </row>
    <row r="18439" spans="1:6" x14ac:dyDescent="0.15">
      <c r="A18439" s="2" t="s">
        <v>61</v>
      </c>
      <c r="B18439" s="2" t="s">
        <v>49</v>
      </c>
      <c r="C18439" s="3" t="s">
        <v>23</v>
      </c>
      <c r="D18439" s="3" t="s">
        <v>24</v>
      </c>
      <c r="E18439" s="3">
        <v>1988</v>
      </c>
      <c r="F18439" s="4">
        <v>6244.78466796875</v>
      </c>
    </row>
    <row r="18440" spans="1:6" x14ac:dyDescent="0.15">
      <c r="A18440" s="2" t="s">
        <v>61</v>
      </c>
      <c r="B18440" s="2" t="s">
        <v>49</v>
      </c>
      <c r="C18440" s="3" t="s">
        <v>23</v>
      </c>
      <c r="D18440" s="3" t="s">
        <v>24</v>
      </c>
      <c r="E18440" s="3">
        <v>1989</v>
      </c>
      <c r="F18440" s="4">
        <v>6126.6513671875</v>
      </c>
    </row>
    <row r="18441" spans="1:6" x14ac:dyDescent="0.15">
      <c r="A18441" s="2" t="s">
        <v>61</v>
      </c>
      <c r="B18441" s="2" t="s">
        <v>49</v>
      </c>
      <c r="C18441" s="3" t="s">
        <v>23</v>
      </c>
      <c r="D18441" s="3" t="s">
        <v>24</v>
      </c>
      <c r="E18441" s="3">
        <v>1990</v>
      </c>
      <c r="F18441" s="4">
        <v>6060.7578125</v>
      </c>
    </row>
    <row r="18442" spans="1:6" x14ac:dyDescent="0.15">
      <c r="A18442" s="2" t="s">
        <v>61</v>
      </c>
      <c r="B18442" s="2" t="s">
        <v>49</v>
      </c>
      <c r="C18442" s="3" t="s">
        <v>23</v>
      </c>
      <c r="D18442" s="3" t="s">
        <v>24</v>
      </c>
      <c r="E18442" s="3">
        <v>1991</v>
      </c>
      <c r="F18442" s="4">
        <v>6235.87109375</v>
      </c>
    </row>
    <row r="18443" spans="1:6" x14ac:dyDescent="0.15">
      <c r="A18443" s="2" t="s">
        <v>61</v>
      </c>
      <c r="B18443" s="2" t="s">
        <v>49</v>
      </c>
      <c r="C18443" s="3" t="s">
        <v>23</v>
      </c>
      <c r="D18443" s="3" t="s">
        <v>24</v>
      </c>
      <c r="E18443" s="3">
        <v>1992</v>
      </c>
      <c r="F18443" s="4">
        <v>6078.5322265625</v>
      </c>
    </row>
    <row r="18444" spans="1:6" x14ac:dyDescent="0.15">
      <c r="A18444" s="2" t="s">
        <v>61</v>
      </c>
      <c r="B18444" s="2" t="s">
        <v>49</v>
      </c>
      <c r="C18444" s="3" t="s">
        <v>23</v>
      </c>
      <c r="D18444" s="3" t="s">
        <v>24</v>
      </c>
      <c r="E18444" s="3">
        <v>1993</v>
      </c>
      <c r="F18444" s="4">
        <v>5887.34765625</v>
      </c>
    </row>
    <row r="18445" spans="1:6" x14ac:dyDescent="0.15">
      <c r="A18445" s="2" t="s">
        <v>61</v>
      </c>
      <c r="B18445" s="2" t="s">
        <v>49</v>
      </c>
      <c r="C18445" s="3" t="s">
        <v>23</v>
      </c>
      <c r="D18445" s="3" t="s">
        <v>24</v>
      </c>
      <c r="E18445" s="3">
        <v>1994</v>
      </c>
      <c r="F18445" s="4">
        <v>6092.87109375</v>
      </c>
    </row>
    <row r="18446" spans="1:6" x14ac:dyDescent="0.15">
      <c r="A18446" s="2" t="s">
        <v>61</v>
      </c>
      <c r="B18446" s="2" t="s">
        <v>49</v>
      </c>
      <c r="C18446" s="3" t="s">
        <v>23</v>
      </c>
      <c r="D18446" s="3" t="s">
        <v>24</v>
      </c>
      <c r="E18446" s="3">
        <v>1995</v>
      </c>
      <c r="F18446" s="4">
        <v>6252.62353515625</v>
      </c>
    </row>
    <row r="18447" spans="1:6" x14ac:dyDescent="0.15">
      <c r="A18447" s="2" t="s">
        <v>61</v>
      </c>
      <c r="B18447" s="2" t="s">
        <v>49</v>
      </c>
      <c r="C18447" s="3" t="s">
        <v>23</v>
      </c>
      <c r="D18447" s="3" t="s">
        <v>24</v>
      </c>
      <c r="E18447" s="3">
        <v>1996</v>
      </c>
      <c r="F18447" s="4">
        <v>6468.13818359375</v>
      </c>
    </row>
    <row r="18448" spans="1:6" x14ac:dyDescent="0.15">
      <c r="A18448" s="2" t="s">
        <v>61</v>
      </c>
      <c r="B18448" s="2" t="s">
        <v>49</v>
      </c>
      <c r="C18448" s="3" t="s">
        <v>23</v>
      </c>
      <c r="D18448" s="3" t="s">
        <v>24</v>
      </c>
      <c r="E18448" s="3">
        <v>1997</v>
      </c>
      <c r="F18448" s="4">
        <v>7208.515625</v>
      </c>
    </row>
    <row r="18449" spans="1:6" x14ac:dyDescent="0.15">
      <c r="A18449" s="2" t="s">
        <v>61</v>
      </c>
      <c r="B18449" s="2" t="s">
        <v>49</v>
      </c>
      <c r="C18449" s="3" t="s">
        <v>23</v>
      </c>
      <c r="D18449" s="3" t="s">
        <v>24</v>
      </c>
      <c r="E18449" s="3">
        <v>1998</v>
      </c>
      <c r="F18449" s="4">
        <v>7953.392578125</v>
      </c>
    </row>
    <row r="18450" spans="1:6" x14ac:dyDescent="0.15">
      <c r="A18450" s="2" t="s">
        <v>61</v>
      </c>
      <c r="B18450" s="2" t="s">
        <v>49</v>
      </c>
      <c r="C18450" s="3" t="s">
        <v>23</v>
      </c>
      <c r="D18450" s="3" t="s">
        <v>24</v>
      </c>
      <c r="E18450" s="3">
        <v>1999</v>
      </c>
      <c r="F18450" s="4">
        <v>8714.830078125</v>
      </c>
    </row>
    <row r="18451" spans="1:6" x14ac:dyDescent="0.15">
      <c r="A18451" s="2" t="s">
        <v>61</v>
      </c>
      <c r="B18451" s="2" t="s">
        <v>49</v>
      </c>
      <c r="C18451" s="3" t="s">
        <v>23</v>
      </c>
      <c r="D18451" s="3" t="s">
        <v>24</v>
      </c>
      <c r="E18451" s="3">
        <v>2000</v>
      </c>
      <c r="F18451" s="4">
        <v>8685.41015625</v>
      </c>
    </row>
    <row r="18452" spans="1:6" x14ac:dyDescent="0.15">
      <c r="A18452" s="2" t="s">
        <v>61</v>
      </c>
      <c r="B18452" s="2" t="s">
        <v>49</v>
      </c>
      <c r="C18452" s="3" t="s">
        <v>23</v>
      </c>
      <c r="D18452" s="3" t="s">
        <v>24</v>
      </c>
      <c r="E18452" s="3">
        <v>2001</v>
      </c>
      <c r="F18452" s="4">
        <v>8617.138671875</v>
      </c>
    </row>
    <row r="18453" spans="1:6" x14ac:dyDescent="0.15">
      <c r="A18453" s="2" t="s">
        <v>61</v>
      </c>
      <c r="B18453" s="2" t="s">
        <v>49</v>
      </c>
      <c r="C18453" s="3" t="s">
        <v>23</v>
      </c>
      <c r="D18453" s="3" t="s">
        <v>24</v>
      </c>
      <c r="E18453" s="3">
        <v>2002</v>
      </c>
      <c r="F18453" s="4">
        <v>8595.7919921875</v>
      </c>
    </row>
    <row r="18454" spans="1:6" x14ac:dyDescent="0.15">
      <c r="A18454" s="2" t="s">
        <v>61</v>
      </c>
      <c r="B18454" s="2" t="s">
        <v>49</v>
      </c>
      <c r="C18454" s="3" t="s">
        <v>23</v>
      </c>
      <c r="D18454" s="3" t="s">
        <v>24</v>
      </c>
      <c r="E18454" s="3">
        <v>2003</v>
      </c>
      <c r="F18454" s="4">
        <v>8795.7763671875</v>
      </c>
    </row>
    <row r="18455" spans="1:6" x14ac:dyDescent="0.15">
      <c r="A18455" s="2" t="s">
        <v>61</v>
      </c>
      <c r="B18455" s="2" t="s">
        <v>49</v>
      </c>
      <c r="C18455" s="3" t="s">
        <v>23</v>
      </c>
      <c r="D18455" s="3" t="s">
        <v>24</v>
      </c>
      <c r="E18455" s="3">
        <v>2004</v>
      </c>
      <c r="F18455" s="4">
        <v>9299.2890625</v>
      </c>
    </row>
    <row r="18456" spans="1:6" x14ac:dyDescent="0.15">
      <c r="A18456" s="2" t="s">
        <v>61</v>
      </c>
      <c r="B18456" s="2" t="s">
        <v>49</v>
      </c>
      <c r="C18456" s="3" t="s">
        <v>23</v>
      </c>
      <c r="D18456" s="3" t="s">
        <v>24</v>
      </c>
      <c r="E18456" s="3">
        <v>2005</v>
      </c>
      <c r="F18456" s="4">
        <v>10310.1064453125</v>
      </c>
    </row>
    <row r="18457" spans="1:6" x14ac:dyDescent="0.15">
      <c r="A18457" s="2" t="s">
        <v>61</v>
      </c>
      <c r="B18457" s="2" t="s">
        <v>49</v>
      </c>
      <c r="C18457" s="3" t="s">
        <v>23</v>
      </c>
      <c r="D18457" s="3" t="s">
        <v>24</v>
      </c>
      <c r="E18457" s="3">
        <v>2006</v>
      </c>
      <c r="F18457" s="4">
        <v>10854.0732421875</v>
      </c>
    </row>
    <row r="18458" spans="1:6" x14ac:dyDescent="0.15">
      <c r="A18458" s="2" t="s">
        <v>61</v>
      </c>
      <c r="B18458" s="2" t="s">
        <v>49</v>
      </c>
      <c r="C18458" s="3" t="s">
        <v>23</v>
      </c>
      <c r="D18458" s="3" t="s">
        <v>24</v>
      </c>
      <c r="E18458" s="3">
        <v>2007</v>
      </c>
      <c r="F18458" s="4">
        <v>11639.37109375</v>
      </c>
    </row>
    <row r="18459" spans="1:6" x14ac:dyDescent="0.15">
      <c r="A18459" s="2" t="s">
        <v>61</v>
      </c>
      <c r="B18459" s="2" t="s">
        <v>49</v>
      </c>
      <c r="C18459" s="3" t="s">
        <v>23</v>
      </c>
      <c r="D18459" s="3" t="s">
        <v>24</v>
      </c>
      <c r="E18459" s="3">
        <v>2008</v>
      </c>
      <c r="F18459" s="4">
        <v>12837.0029296875</v>
      </c>
    </row>
    <row r="18460" spans="1:6" x14ac:dyDescent="0.15">
      <c r="A18460" s="2" t="s">
        <v>61</v>
      </c>
      <c r="B18460" s="2" t="s">
        <v>49</v>
      </c>
      <c r="C18460" s="3" t="s">
        <v>23</v>
      </c>
      <c r="D18460" s="3" t="s">
        <v>24</v>
      </c>
      <c r="E18460" s="3">
        <v>2009</v>
      </c>
      <c r="F18460" s="4">
        <v>10886.8037109375</v>
      </c>
    </row>
    <row r="18461" spans="1:6" x14ac:dyDescent="0.15">
      <c r="A18461" s="2" t="s">
        <v>61</v>
      </c>
      <c r="B18461" s="2" t="s">
        <v>49</v>
      </c>
      <c r="C18461" s="3" t="s">
        <v>23</v>
      </c>
      <c r="D18461" s="3" t="s">
        <v>24</v>
      </c>
      <c r="E18461" s="3">
        <v>2010</v>
      </c>
      <c r="F18461" s="4">
        <v>10409.0400390625</v>
      </c>
    </row>
    <row r="18462" spans="1:6" x14ac:dyDescent="0.15">
      <c r="A18462" s="2" t="s">
        <v>61</v>
      </c>
      <c r="B18462" s="2" t="s">
        <v>49</v>
      </c>
      <c r="C18462" s="3" t="s">
        <v>23</v>
      </c>
      <c r="D18462" s="3" t="s">
        <v>24</v>
      </c>
      <c r="E18462" s="3">
        <v>2011</v>
      </c>
      <c r="F18462" s="4">
        <v>11090.7236328125</v>
      </c>
    </row>
    <row r="18463" spans="1:6" x14ac:dyDescent="0.15">
      <c r="A18463" s="2" t="s">
        <v>61</v>
      </c>
      <c r="B18463" s="2" t="s">
        <v>49</v>
      </c>
      <c r="C18463" s="3" t="s">
        <v>23</v>
      </c>
      <c r="D18463" s="3" t="s">
        <v>24</v>
      </c>
      <c r="E18463" s="3">
        <v>2012</v>
      </c>
      <c r="F18463" s="4">
        <v>11314.6943359375</v>
      </c>
    </row>
    <row r="18464" spans="1:6" x14ac:dyDescent="0.15">
      <c r="A18464" s="2" t="s">
        <v>61</v>
      </c>
      <c r="B18464" s="2" t="s">
        <v>49</v>
      </c>
      <c r="C18464" s="3" t="s">
        <v>23</v>
      </c>
      <c r="D18464" s="3" t="s">
        <v>24</v>
      </c>
      <c r="E18464" s="3">
        <v>2013</v>
      </c>
      <c r="F18464" s="4">
        <v>11345.1953125</v>
      </c>
    </row>
    <row r="18465" spans="1:6" x14ac:dyDescent="0.15">
      <c r="A18465" s="2" t="s">
        <v>61</v>
      </c>
      <c r="B18465" s="2" t="s">
        <v>49</v>
      </c>
      <c r="C18465" s="3" t="s">
        <v>23</v>
      </c>
      <c r="D18465" s="3" t="s">
        <v>24</v>
      </c>
      <c r="E18465" s="3">
        <v>2014</v>
      </c>
      <c r="F18465" s="4">
        <v>11582.966796875</v>
      </c>
    </row>
    <row r="18466" spans="1:6" x14ac:dyDescent="0.15">
      <c r="A18466" s="2" t="s">
        <v>61</v>
      </c>
      <c r="B18466" s="2" t="s">
        <v>49</v>
      </c>
      <c r="C18466" s="3" t="s">
        <v>23</v>
      </c>
      <c r="D18466" s="3" t="s">
        <v>24</v>
      </c>
      <c r="E18466" s="3">
        <v>2015</v>
      </c>
      <c r="F18466" s="4">
        <v>11911.5205078125</v>
      </c>
    </row>
    <row r="18467" spans="1:6" x14ac:dyDescent="0.15">
      <c r="A18467" s="2" t="s">
        <v>61</v>
      </c>
      <c r="B18467" s="2" t="s">
        <v>49</v>
      </c>
      <c r="C18467" s="3" t="s">
        <v>23</v>
      </c>
      <c r="D18467" s="3" t="s">
        <v>24</v>
      </c>
      <c r="E18467" s="3">
        <v>2016</v>
      </c>
      <c r="F18467" s="4">
        <v>12410.662109375</v>
      </c>
    </row>
    <row r="18468" spans="1:6" x14ac:dyDescent="0.15">
      <c r="A18468" s="2" t="s">
        <v>61</v>
      </c>
      <c r="B18468" s="2" t="s">
        <v>49</v>
      </c>
      <c r="C18468" s="3" t="s">
        <v>23</v>
      </c>
      <c r="D18468" s="3" t="s">
        <v>24</v>
      </c>
      <c r="E18468" s="3">
        <v>2017</v>
      </c>
      <c r="F18468" s="4">
        <v>13321.158203125</v>
      </c>
    </row>
    <row r="18469" spans="1:6" x14ac:dyDescent="0.15">
      <c r="A18469" s="2" t="s">
        <v>61</v>
      </c>
      <c r="B18469" s="2" t="s">
        <v>49</v>
      </c>
      <c r="C18469" s="3" t="s">
        <v>23</v>
      </c>
      <c r="D18469" s="3" t="s">
        <v>24</v>
      </c>
      <c r="E18469" s="3">
        <v>2018</v>
      </c>
      <c r="F18469" s="4">
        <v>13944.3037109375</v>
      </c>
    </row>
    <row r="18470" spans="1:6" x14ac:dyDescent="0.15">
      <c r="A18470" s="2" t="s">
        <v>61</v>
      </c>
      <c r="B18470" s="2" t="s">
        <v>49</v>
      </c>
      <c r="C18470" s="3" t="s">
        <v>23</v>
      </c>
      <c r="D18470" s="3" t="s">
        <v>24</v>
      </c>
      <c r="E18470" s="3">
        <v>2019</v>
      </c>
      <c r="F18470" s="4">
        <v>14287.751953125</v>
      </c>
    </row>
    <row r="18471" spans="1:6" x14ac:dyDescent="0.15">
      <c r="A18471" s="2" t="s">
        <v>61</v>
      </c>
      <c r="B18471" s="2" t="s">
        <v>49</v>
      </c>
      <c r="C18471" s="3" t="s">
        <v>25</v>
      </c>
      <c r="D18471" s="3" t="s">
        <v>26</v>
      </c>
      <c r="E18471" s="3">
        <v>1950</v>
      </c>
      <c r="F18471" s="4">
        <v>16845.42578125</v>
      </c>
    </row>
    <row r="18472" spans="1:6" x14ac:dyDescent="0.15">
      <c r="A18472" s="2" t="s">
        <v>61</v>
      </c>
      <c r="B18472" s="2" t="s">
        <v>49</v>
      </c>
      <c r="C18472" s="3" t="s">
        <v>25</v>
      </c>
      <c r="D18472" s="3" t="s">
        <v>26</v>
      </c>
      <c r="E18472" s="3">
        <v>1951</v>
      </c>
      <c r="F18472" s="4">
        <v>16959.11328125</v>
      </c>
    </row>
    <row r="18473" spans="1:6" x14ac:dyDescent="0.15">
      <c r="A18473" s="2" t="s">
        <v>61</v>
      </c>
      <c r="B18473" s="2" t="s">
        <v>49</v>
      </c>
      <c r="C18473" s="3" t="s">
        <v>25</v>
      </c>
      <c r="D18473" s="3" t="s">
        <v>26</v>
      </c>
      <c r="E18473" s="3">
        <v>1952</v>
      </c>
      <c r="F18473" s="4">
        <v>16497.7578125</v>
      </c>
    </row>
    <row r="18474" spans="1:6" x14ac:dyDescent="0.15">
      <c r="A18474" s="2" t="s">
        <v>61</v>
      </c>
      <c r="B18474" s="2" t="s">
        <v>49</v>
      </c>
      <c r="C18474" s="3" t="s">
        <v>25</v>
      </c>
      <c r="D18474" s="3" t="s">
        <v>26</v>
      </c>
      <c r="E18474" s="3">
        <v>1953</v>
      </c>
      <c r="F18474" s="4">
        <v>17089.767578125</v>
      </c>
    </row>
    <row r="18475" spans="1:6" x14ac:dyDescent="0.15">
      <c r="A18475" s="2" t="s">
        <v>61</v>
      </c>
      <c r="B18475" s="2" t="s">
        <v>49</v>
      </c>
      <c r="C18475" s="3" t="s">
        <v>25</v>
      </c>
      <c r="D18475" s="3" t="s">
        <v>26</v>
      </c>
      <c r="E18475" s="3">
        <v>1954</v>
      </c>
      <c r="F18475" s="4">
        <v>17347.423828125</v>
      </c>
    </row>
    <row r="18476" spans="1:6" x14ac:dyDescent="0.15">
      <c r="A18476" s="2" t="s">
        <v>61</v>
      </c>
      <c r="B18476" s="2" t="s">
        <v>49</v>
      </c>
      <c r="C18476" s="3" t="s">
        <v>25</v>
      </c>
      <c r="D18476" s="3" t="s">
        <v>26</v>
      </c>
      <c r="E18476" s="3">
        <v>1955</v>
      </c>
      <c r="F18476" s="4">
        <v>18009.935546875</v>
      </c>
    </row>
    <row r="18477" spans="1:6" x14ac:dyDescent="0.15">
      <c r="A18477" s="2" t="s">
        <v>61</v>
      </c>
      <c r="B18477" s="2" t="s">
        <v>49</v>
      </c>
      <c r="C18477" s="3" t="s">
        <v>25</v>
      </c>
      <c r="D18477" s="3" t="s">
        <v>26</v>
      </c>
      <c r="E18477" s="3">
        <v>1956</v>
      </c>
      <c r="F18477" s="4">
        <v>17492.296875</v>
      </c>
    </row>
    <row r="18478" spans="1:6" x14ac:dyDescent="0.15">
      <c r="A18478" s="2" t="s">
        <v>61</v>
      </c>
      <c r="B18478" s="2" t="s">
        <v>49</v>
      </c>
      <c r="C18478" s="3" t="s">
        <v>25</v>
      </c>
      <c r="D18478" s="3" t="s">
        <v>26</v>
      </c>
      <c r="E18478" s="3">
        <v>1957</v>
      </c>
      <c r="F18478" s="4">
        <v>17090.833984375</v>
      </c>
    </row>
    <row r="18479" spans="1:6" x14ac:dyDescent="0.15">
      <c r="A18479" s="2" t="s">
        <v>61</v>
      </c>
      <c r="B18479" s="2" t="s">
        <v>49</v>
      </c>
      <c r="C18479" s="3" t="s">
        <v>25</v>
      </c>
      <c r="D18479" s="3" t="s">
        <v>26</v>
      </c>
      <c r="E18479" s="3">
        <v>1958</v>
      </c>
      <c r="F18479" s="4">
        <v>17434.03515625</v>
      </c>
    </row>
    <row r="18480" spans="1:6" x14ac:dyDescent="0.15">
      <c r="A18480" s="2" t="s">
        <v>61</v>
      </c>
      <c r="B18480" s="2" t="s">
        <v>49</v>
      </c>
      <c r="C18480" s="3" t="s">
        <v>25</v>
      </c>
      <c r="D18480" s="3" t="s">
        <v>26</v>
      </c>
      <c r="E18480" s="3">
        <v>1959</v>
      </c>
      <c r="F18480" s="4">
        <v>17487.33984375</v>
      </c>
    </row>
    <row r="18481" spans="1:6" x14ac:dyDescent="0.15">
      <c r="A18481" s="2" t="s">
        <v>61</v>
      </c>
      <c r="B18481" s="2" t="s">
        <v>49</v>
      </c>
      <c r="C18481" s="3" t="s">
        <v>25</v>
      </c>
      <c r="D18481" s="3" t="s">
        <v>26</v>
      </c>
      <c r="E18481" s="3">
        <v>1960</v>
      </c>
      <c r="F18481" s="4">
        <v>18562.638671875</v>
      </c>
    </row>
    <row r="18482" spans="1:6" x14ac:dyDescent="0.15">
      <c r="A18482" s="2" t="s">
        <v>61</v>
      </c>
      <c r="B18482" s="2" t="s">
        <v>49</v>
      </c>
      <c r="C18482" s="3" t="s">
        <v>25</v>
      </c>
      <c r="D18482" s="3" t="s">
        <v>26</v>
      </c>
      <c r="E18482" s="3">
        <v>1961</v>
      </c>
      <c r="F18482" s="4">
        <v>19415.361328125</v>
      </c>
    </row>
    <row r="18483" spans="1:6" x14ac:dyDescent="0.15">
      <c r="A18483" s="2" t="s">
        <v>61</v>
      </c>
      <c r="B18483" s="2" t="s">
        <v>49</v>
      </c>
      <c r="C18483" s="3" t="s">
        <v>25</v>
      </c>
      <c r="D18483" s="3" t="s">
        <v>26</v>
      </c>
      <c r="E18483" s="3">
        <v>1962</v>
      </c>
      <c r="F18483" s="4">
        <v>20075.0390625</v>
      </c>
    </row>
    <row r="18484" spans="1:6" x14ac:dyDescent="0.15">
      <c r="A18484" s="2" t="s">
        <v>61</v>
      </c>
      <c r="B18484" s="2" t="s">
        <v>49</v>
      </c>
      <c r="C18484" s="3" t="s">
        <v>25</v>
      </c>
      <c r="D18484" s="3" t="s">
        <v>26</v>
      </c>
      <c r="E18484" s="3">
        <v>1963</v>
      </c>
      <c r="F18484" s="4">
        <v>20779.521484375</v>
      </c>
    </row>
    <row r="18485" spans="1:6" x14ac:dyDescent="0.15">
      <c r="A18485" s="2" t="s">
        <v>61</v>
      </c>
      <c r="B18485" s="2" t="s">
        <v>49</v>
      </c>
      <c r="C18485" s="3" t="s">
        <v>25</v>
      </c>
      <c r="D18485" s="3" t="s">
        <v>26</v>
      </c>
      <c r="E18485" s="3">
        <v>1964</v>
      </c>
      <c r="F18485" s="4">
        <v>21520.65625</v>
      </c>
    </row>
    <row r="18486" spans="1:6" x14ac:dyDescent="0.15">
      <c r="A18486" s="2" t="s">
        <v>61</v>
      </c>
      <c r="B18486" s="2" t="s">
        <v>49</v>
      </c>
      <c r="C18486" s="3" t="s">
        <v>25</v>
      </c>
      <c r="D18486" s="3" t="s">
        <v>26</v>
      </c>
      <c r="E18486" s="3">
        <v>1965</v>
      </c>
      <c r="F18486" s="4">
        <v>21799.40234375</v>
      </c>
    </row>
    <row r="18487" spans="1:6" x14ac:dyDescent="0.15">
      <c r="A18487" s="2" t="s">
        <v>61</v>
      </c>
      <c r="B18487" s="2" t="s">
        <v>49</v>
      </c>
      <c r="C18487" s="3" t="s">
        <v>25</v>
      </c>
      <c r="D18487" s="3" t="s">
        <v>26</v>
      </c>
      <c r="E18487" s="3">
        <v>1966</v>
      </c>
      <c r="F18487" s="4">
        <v>22112.73828125</v>
      </c>
    </row>
    <row r="18488" spans="1:6" x14ac:dyDescent="0.15">
      <c r="A18488" s="2" t="s">
        <v>61</v>
      </c>
      <c r="B18488" s="2" t="s">
        <v>49</v>
      </c>
      <c r="C18488" s="3" t="s">
        <v>25</v>
      </c>
      <c r="D18488" s="3" t="s">
        <v>26</v>
      </c>
      <c r="E18488" s="3">
        <v>1967</v>
      </c>
      <c r="F18488" s="4">
        <v>23149.3984375</v>
      </c>
    </row>
    <row r="18489" spans="1:6" x14ac:dyDescent="0.15">
      <c r="A18489" s="2" t="s">
        <v>61</v>
      </c>
      <c r="B18489" s="2" t="s">
        <v>49</v>
      </c>
      <c r="C18489" s="3" t="s">
        <v>25</v>
      </c>
      <c r="D18489" s="3" t="s">
        <v>26</v>
      </c>
      <c r="E18489" s="3">
        <v>1968</v>
      </c>
      <c r="F18489" s="4">
        <v>25256.080078125</v>
      </c>
    </row>
    <row r="18490" spans="1:6" x14ac:dyDescent="0.15">
      <c r="A18490" s="2" t="s">
        <v>61</v>
      </c>
      <c r="B18490" s="2" t="s">
        <v>49</v>
      </c>
      <c r="C18490" s="3" t="s">
        <v>25</v>
      </c>
      <c r="D18490" s="3" t="s">
        <v>26</v>
      </c>
      <c r="E18490" s="3">
        <v>1969</v>
      </c>
      <c r="F18490" s="4">
        <v>26457.837890625</v>
      </c>
    </row>
    <row r="18491" spans="1:6" x14ac:dyDescent="0.15">
      <c r="A18491" s="2" t="s">
        <v>61</v>
      </c>
      <c r="B18491" s="2" t="s">
        <v>49</v>
      </c>
      <c r="C18491" s="3" t="s">
        <v>25</v>
      </c>
      <c r="D18491" s="3" t="s">
        <v>26</v>
      </c>
      <c r="E18491" s="3">
        <v>1970</v>
      </c>
      <c r="F18491" s="4">
        <v>26620.1796875</v>
      </c>
    </row>
    <row r="18492" spans="1:6" x14ac:dyDescent="0.15">
      <c r="A18492" s="2" t="s">
        <v>61</v>
      </c>
      <c r="B18492" s="2" t="s">
        <v>49</v>
      </c>
      <c r="C18492" s="3" t="s">
        <v>25</v>
      </c>
      <c r="D18492" s="3" t="s">
        <v>26</v>
      </c>
      <c r="E18492" s="3">
        <v>1971</v>
      </c>
      <c r="F18492" s="4">
        <v>27625.921875</v>
      </c>
    </row>
    <row r="18493" spans="1:6" x14ac:dyDescent="0.15">
      <c r="A18493" s="2" t="s">
        <v>61</v>
      </c>
      <c r="B18493" s="2" t="s">
        <v>49</v>
      </c>
      <c r="C18493" s="3" t="s">
        <v>25</v>
      </c>
      <c r="D18493" s="3" t="s">
        <v>26</v>
      </c>
      <c r="E18493" s="3">
        <v>1972</v>
      </c>
      <c r="F18493" s="4">
        <v>29056.7734375</v>
      </c>
    </row>
    <row r="18494" spans="1:6" x14ac:dyDescent="0.15">
      <c r="A18494" s="2" t="s">
        <v>61</v>
      </c>
      <c r="B18494" s="2" t="s">
        <v>49</v>
      </c>
      <c r="C18494" s="3" t="s">
        <v>25</v>
      </c>
      <c r="D18494" s="3" t="s">
        <v>26</v>
      </c>
      <c r="E18494" s="3">
        <v>1973</v>
      </c>
      <c r="F18494" s="4">
        <v>30909.287109375</v>
      </c>
    </row>
    <row r="18495" spans="1:6" x14ac:dyDescent="0.15">
      <c r="A18495" s="2" t="s">
        <v>61</v>
      </c>
      <c r="B18495" s="2" t="s">
        <v>49</v>
      </c>
      <c r="C18495" s="3" t="s">
        <v>25</v>
      </c>
      <c r="D18495" s="3" t="s">
        <v>26</v>
      </c>
      <c r="E18495" s="3">
        <v>1974</v>
      </c>
      <c r="F18495" s="4">
        <v>31795.05859375</v>
      </c>
    </row>
    <row r="18496" spans="1:6" x14ac:dyDescent="0.15">
      <c r="A18496" s="2" t="s">
        <v>61</v>
      </c>
      <c r="B18496" s="2" t="s">
        <v>49</v>
      </c>
      <c r="C18496" s="3" t="s">
        <v>25</v>
      </c>
      <c r="D18496" s="3" t="s">
        <v>26</v>
      </c>
      <c r="E18496" s="3">
        <v>1975</v>
      </c>
      <c r="F18496" s="4">
        <v>32450.775390625</v>
      </c>
    </row>
    <row r="18497" spans="1:6" x14ac:dyDescent="0.15">
      <c r="A18497" s="2" t="s">
        <v>61</v>
      </c>
      <c r="B18497" s="2" t="s">
        <v>49</v>
      </c>
      <c r="C18497" s="3" t="s">
        <v>25</v>
      </c>
      <c r="D18497" s="3" t="s">
        <v>26</v>
      </c>
      <c r="E18497" s="3">
        <v>1976</v>
      </c>
      <c r="F18497" s="4">
        <v>33636.12890625</v>
      </c>
    </row>
    <row r="18498" spans="1:6" x14ac:dyDescent="0.15">
      <c r="A18498" s="2" t="s">
        <v>61</v>
      </c>
      <c r="B18498" s="2" t="s">
        <v>49</v>
      </c>
      <c r="C18498" s="3" t="s">
        <v>25</v>
      </c>
      <c r="D18498" s="3" t="s">
        <v>26</v>
      </c>
      <c r="E18498" s="3">
        <v>1977</v>
      </c>
      <c r="F18498" s="4">
        <v>36036.703125</v>
      </c>
    </row>
    <row r="18499" spans="1:6" x14ac:dyDescent="0.15">
      <c r="A18499" s="2" t="s">
        <v>61</v>
      </c>
      <c r="B18499" s="2" t="s">
        <v>49</v>
      </c>
      <c r="C18499" s="3" t="s">
        <v>25</v>
      </c>
      <c r="D18499" s="3" t="s">
        <v>26</v>
      </c>
      <c r="E18499" s="3">
        <v>1978</v>
      </c>
      <c r="F18499" s="4">
        <v>39548.49609375</v>
      </c>
    </row>
    <row r="18500" spans="1:6" x14ac:dyDescent="0.15">
      <c r="A18500" s="2" t="s">
        <v>61</v>
      </c>
      <c r="B18500" s="2" t="s">
        <v>49</v>
      </c>
      <c r="C18500" s="3" t="s">
        <v>25</v>
      </c>
      <c r="D18500" s="3" t="s">
        <v>26</v>
      </c>
      <c r="E18500" s="3">
        <v>1979</v>
      </c>
      <c r="F18500" s="4">
        <v>41745.55078125</v>
      </c>
    </row>
    <row r="18501" spans="1:6" x14ac:dyDescent="0.15">
      <c r="A18501" s="2" t="s">
        <v>61</v>
      </c>
      <c r="B18501" s="2" t="s">
        <v>49</v>
      </c>
      <c r="C18501" s="3" t="s">
        <v>25</v>
      </c>
      <c r="D18501" s="3" t="s">
        <v>26</v>
      </c>
      <c r="E18501" s="3">
        <v>1980</v>
      </c>
      <c r="F18501" s="4">
        <v>43512.1015625</v>
      </c>
    </row>
    <row r="18502" spans="1:6" x14ac:dyDescent="0.15">
      <c r="A18502" s="2" t="s">
        <v>61</v>
      </c>
      <c r="B18502" s="2" t="s">
        <v>49</v>
      </c>
      <c r="C18502" s="3" t="s">
        <v>25</v>
      </c>
      <c r="D18502" s="3" t="s">
        <v>26</v>
      </c>
      <c r="E18502" s="3">
        <v>1981</v>
      </c>
      <c r="F18502" s="4">
        <v>43713.99609375</v>
      </c>
    </row>
    <row r="18503" spans="1:6" x14ac:dyDescent="0.15">
      <c r="A18503" s="2" t="s">
        <v>61</v>
      </c>
      <c r="B18503" s="2" t="s">
        <v>49</v>
      </c>
      <c r="C18503" s="3" t="s">
        <v>25</v>
      </c>
      <c r="D18503" s="3" t="s">
        <v>26</v>
      </c>
      <c r="E18503" s="3">
        <v>1982</v>
      </c>
      <c r="F18503" s="4">
        <v>41349.9765625</v>
      </c>
    </row>
    <row r="18504" spans="1:6" x14ac:dyDescent="0.15">
      <c r="A18504" s="2" t="s">
        <v>61</v>
      </c>
      <c r="B18504" s="2" t="s">
        <v>49</v>
      </c>
      <c r="C18504" s="3" t="s">
        <v>25</v>
      </c>
      <c r="D18504" s="3" t="s">
        <v>26</v>
      </c>
      <c r="E18504" s="3">
        <v>1983</v>
      </c>
      <c r="F18504" s="4">
        <v>41078.77734375</v>
      </c>
    </row>
    <row r="18505" spans="1:6" x14ac:dyDescent="0.15">
      <c r="A18505" s="2" t="s">
        <v>61</v>
      </c>
      <c r="B18505" s="2" t="s">
        <v>49</v>
      </c>
      <c r="C18505" s="3" t="s">
        <v>25</v>
      </c>
      <c r="D18505" s="3" t="s">
        <v>26</v>
      </c>
      <c r="E18505" s="3">
        <v>1984</v>
      </c>
      <c r="F18505" s="4">
        <v>40971.48046875</v>
      </c>
    </row>
    <row r="18506" spans="1:6" x14ac:dyDescent="0.15">
      <c r="A18506" s="2" t="s">
        <v>61</v>
      </c>
      <c r="B18506" s="2" t="s">
        <v>49</v>
      </c>
      <c r="C18506" s="3" t="s">
        <v>25</v>
      </c>
      <c r="D18506" s="3" t="s">
        <v>26</v>
      </c>
      <c r="E18506" s="3">
        <v>1985</v>
      </c>
      <c r="F18506" s="4">
        <v>42228.2890625</v>
      </c>
    </row>
    <row r="18507" spans="1:6" x14ac:dyDescent="0.15">
      <c r="A18507" s="2" t="s">
        <v>61</v>
      </c>
      <c r="B18507" s="2" t="s">
        <v>49</v>
      </c>
      <c r="C18507" s="3" t="s">
        <v>25</v>
      </c>
      <c r="D18507" s="3" t="s">
        <v>26</v>
      </c>
      <c r="E18507" s="3">
        <v>1986</v>
      </c>
      <c r="F18507" s="4">
        <v>43515.70703125</v>
      </c>
    </row>
    <row r="18508" spans="1:6" x14ac:dyDescent="0.15">
      <c r="A18508" s="2" t="s">
        <v>61</v>
      </c>
      <c r="B18508" s="2" t="s">
        <v>49</v>
      </c>
      <c r="C18508" s="3" t="s">
        <v>25</v>
      </c>
      <c r="D18508" s="3" t="s">
        <v>26</v>
      </c>
      <c r="E18508" s="3">
        <v>1987</v>
      </c>
      <c r="F18508" s="4">
        <v>44283.3515625</v>
      </c>
    </row>
    <row r="18509" spans="1:6" x14ac:dyDescent="0.15">
      <c r="A18509" s="2" t="s">
        <v>61</v>
      </c>
      <c r="B18509" s="2" t="s">
        <v>49</v>
      </c>
      <c r="C18509" s="3" t="s">
        <v>25</v>
      </c>
      <c r="D18509" s="3" t="s">
        <v>26</v>
      </c>
      <c r="E18509" s="3">
        <v>1988</v>
      </c>
      <c r="F18509" s="4">
        <v>45576.28515625</v>
      </c>
    </row>
    <row r="18510" spans="1:6" x14ac:dyDescent="0.15">
      <c r="A18510" s="2" t="s">
        <v>61</v>
      </c>
      <c r="B18510" s="2" t="s">
        <v>49</v>
      </c>
      <c r="C18510" s="3" t="s">
        <v>25</v>
      </c>
      <c r="D18510" s="3" t="s">
        <v>26</v>
      </c>
      <c r="E18510" s="3">
        <v>1989</v>
      </c>
      <c r="F18510" s="4">
        <v>48265.15234375</v>
      </c>
    </row>
    <row r="18511" spans="1:6" x14ac:dyDescent="0.15">
      <c r="A18511" s="2" t="s">
        <v>61</v>
      </c>
      <c r="B18511" s="2" t="s">
        <v>49</v>
      </c>
      <c r="C18511" s="3" t="s">
        <v>25</v>
      </c>
      <c r="D18511" s="3" t="s">
        <v>26</v>
      </c>
      <c r="E18511" s="3">
        <v>1990</v>
      </c>
      <c r="F18511" s="4">
        <v>50024.52734375</v>
      </c>
    </row>
    <row r="18512" spans="1:6" x14ac:dyDescent="0.15">
      <c r="A18512" s="2" t="s">
        <v>61</v>
      </c>
      <c r="B18512" s="2" t="s">
        <v>49</v>
      </c>
      <c r="C18512" s="3" t="s">
        <v>25</v>
      </c>
      <c r="D18512" s="3" t="s">
        <v>26</v>
      </c>
      <c r="E18512" s="3">
        <v>1991</v>
      </c>
      <c r="F18512" s="4">
        <v>51159.390625</v>
      </c>
    </row>
    <row r="18513" spans="1:6" x14ac:dyDescent="0.15">
      <c r="A18513" s="2" t="s">
        <v>61</v>
      </c>
      <c r="B18513" s="2" t="s">
        <v>49</v>
      </c>
      <c r="C18513" s="3" t="s">
        <v>25</v>
      </c>
      <c r="D18513" s="3" t="s">
        <v>26</v>
      </c>
      <c r="E18513" s="3">
        <v>1992</v>
      </c>
      <c r="F18513" s="4">
        <v>52875.46875</v>
      </c>
    </row>
    <row r="18514" spans="1:6" x14ac:dyDescent="0.15">
      <c r="A18514" s="2" t="s">
        <v>61</v>
      </c>
      <c r="B18514" s="2" t="s">
        <v>49</v>
      </c>
      <c r="C18514" s="3" t="s">
        <v>25</v>
      </c>
      <c r="D18514" s="3" t="s">
        <v>26</v>
      </c>
      <c r="E18514" s="3">
        <v>1993</v>
      </c>
      <c r="F18514" s="4">
        <v>54180.51953125</v>
      </c>
    </row>
    <row r="18515" spans="1:6" x14ac:dyDescent="0.15">
      <c r="A18515" s="2" t="s">
        <v>61</v>
      </c>
      <c r="B18515" s="2" t="s">
        <v>49</v>
      </c>
      <c r="C18515" s="3" t="s">
        <v>25</v>
      </c>
      <c r="D18515" s="3" t="s">
        <v>26</v>
      </c>
      <c r="E18515" s="3">
        <v>1994</v>
      </c>
      <c r="F18515" s="4">
        <v>56855.1328125</v>
      </c>
    </row>
    <row r="18516" spans="1:6" x14ac:dyDescent="0.15">
      <c r="A18516" s="2" t="s">
        <v>61</v>
      </c>
      <c r="B18516" s="2" t="s">
        <v>49</v>
      </c>
      <c r="C18516" s="3" t="s">
        <v>25</v>
      </c>
      <c r="D18516" s="3" t="s">
        <v>26</v>
      </c>
      <c r="E18516" s="3">
        <v>1995</v>
      </c>
      <c r="F18516" s="4">
        <v>59323.38671875</v>
      </c>
    </row>
    <row r="18517" spans="1:6" x14ac:dyDescent="0.15">
      <c r="A18517" s="2" t="s">
        <v>61</v>
      </c>
      <c r="B18517" s="2" t="s">
        <v>49</v>
      </c>
      <c r="C18517" s="3" t="s">
        <v>25</v>
      </c>
      <c r="D18517" s="3" t="s">
        <v>26</v>
      </c>
      <c r="E18517" s="3">
        <v>1996</v>
      </c>
      <c r="F18517" s="4">
        <v>63801.19921875</v>
      </c>
    </row>
    <row r="18518" spans="1:6" x14ac:dyDescent="0.15">
      <c r="A18518" s="2" t="s">
        <v>61</v>
      </c>
      <c r="B18518" s="2" t="s">
        <v>49</v>
      </c>
      <c r="C18518" s="3" t="s">
        <v>25</v>
      </c>
      <c r="D18518" s="3" t="s">
        <v>26</v>
      </c>
      <c r="E18518" s="3">
        <v>1997</v>
      </c>
      <c r="F18518" s="4">
        <v>69683.7109375</v>
      </c>
    </row>
    <row r="18519" spans="1:6" x14ac:dyDescent="0.15">
      <c r="A18519" s="2" t="s">
        <v>61</v>
      </c>
      <c r="B18519" s="2" t="s">
        <v>49</v>
      </c>
      <c r="C18519" s="3" t="s">
        <v>25</v>
      </c>
      <c r="D18519" s="3" t="s">
        <v>26</v>
      </c>
      <c r="E18519" s="3">
        <v>1998</v>
      </c>
      <c r="F18519" s="4">
        <v>78154</v>
      </c>
    </row>
    <row r="18520" spans="1:6" x14ac:dyDescent="0.15">
      <c r="A18520" s="2" t="s">
        <v>61</v>
      </c>
      <c r="B18520" s="2" t="s">
        <v>49</v>
      </c>
      <c r="C18520" s="3" t="s">
        <v>25</v>
      </c>
      <c r="D18520" s="3" t="s">
        <v>26</v>
      </c>
      <c r="E18520" s="3">
        <v>1999</v>
      </c>
      <c r="F18520" s="4">
        <v>83892.7734375</v>
      </c>
    </row>
    <row r="18521" spans="1:6" x14ac:dyDescent="0.15">
      <c r="A18521" s="2" t="s">
        <v>61</v>
      </c>
      <c r="B18521" s="2" t="s">
        <v>49</v>
      </c>
      <c r="C18521" s="3" t="s">
        <v>25</v>
      </c>
      <c r="D18521" s="3" t="s">
        <v>26</v>
      </c>
      <c r="E18521" s="3">
        <v>2000</v>
      </c>
      <c r="F18521" s="4">
        <v>92142.546875</v>
      </c>
    </row>
    <row r="18522" spans="1:6" x14ac:dyDescent="0.15">
      <c r="A18522" s="2" t="s">
        <v>61</v>
      </c>
      <c r="B18522" s="2" t="s">
        <v>49</v>
      </c>
      <c r="C18522" s="3" t="s">
        <v>25</v>
      </c>
      <c r="D18522" s="3" t="s">
        <v>26</v>
      </c>
      <c r="E18522" s="3">
        <v>2001</v>
      </c>
      <c r="F18522" s="4">
        <v>97151.6796875</v>
      </c>
    </row>
    <row r="18523" spans="1:6" x14ac:dyDescent="0.15">
      <c r="A18523" s="2" t="s">
        <v>61</v>
      </c>
      <c r="B18523" s="2" t="s">
        <v>49</v>
      </c>
      <c r="C18523" s="3" t="s">
        <v>25</v>
      </c>
      <c r="D18523" s="3" t="s">
        <v>26</v>
      </c>
      <c r="E18523" s="3">
        <v>2002</v>
      </c>
      <c r="F18523" s="4">
        <v>100966.1015625</v>
      </c>
    </row>
    <row r="18524" spans="1:6" x14ac:dyDescent="0.15">
      <c r="A18524" s="2" t="s">
        <v>61</v>
      </c>
      <c r="B18524" s="2" t="s">
        <v>49</v>
      </c>
      <c r="C18524" s="3" t="s">
        <v>25</v>
      </c>
      <c r="D18524" s="3" t="s">
        <v>26</v>
      </c>
      <c r="E18524" s="3">
        <v>2003</v>
      </c>
      <c r="F18524" s="4">
        <v>103827.90625</v>
      </c>
    </row>
    <row r="18525" spans="1:6" x14ac:dyDescent="0.15">
      <c r="A18525" s="2" t="s">
        <v>61</v>
      </c>
      <c r="B18525" s="2" t="s">
        <v>49</v>
      </c>
      <c r="C18525" s="3" t="s">
        <v>25</v>
      </c>
      <c r="D18525" s="3" t="s">
        <v>26</v>
      </c>
      <c r="E18525" s="3">
        <v>2004</v>
      </c>
      <c r="F18525" s="4">
        <v>106659.109375</v>
      </c>
    </row>
    <row r="18526" spans="1:6" x14ac:dyDescent="0.15">
      <c r="A18526" s="2" t="s">
        <v>61</v>
      </c>
      <c r="B18526" s="2" t="s">
        <v>49</v>
      </c>
      <c r="C18526" s="3" t="s">
        <v>25</v>
      </c>
      <c r="D18526" s="3" t="s">
        <v>26</v>
      </c>
      <c r="E18526" s="3">
        <v>2005</v>
      </c>
      <c r="F18526" s="4">
        <v>115788.6640625</v>
      </c>
    </row>
    <row r="18527" spans="1:6" x14ac:dyDescent="0.15">
      <c r="A18527" s="2" t="s">
        <v>61</v>
      </c>
      <c r="B18527" s="2" t="s">
        <v>49</v>
      </c>
      <c r="C18527" s="3" t="s">
        <v>25</v>
      </c>
      <c r="D18527" s="3" t="s">
        <v>26</v>
      </c>
      <c r="E18527" s="3">
        <v>2006</v>
      </c>
      <c r="F18527" s="4">
        <v>124362.2421875</v>
      </c>
    </row>
    <row r="18528" spans="1:6" x14ac:dyDescent="0.15">
      <c r="A18528" s="2" t="s">
        <v>61</v>
      </c>
      <c r="B18528" s="2" t="s">
        <v>49</v>
      </c>
      <c r="C18528" s="3" t="s">
        <v>25</v>
      </c>
      <c r="D18528" s="3" t="s">
        <v>26</v>
      </c>
      <c r="E18528" s="3">
        <v>2007</v>
      </c>
      <c r="F18528" s="4">
        <v>133169.953125</v>
      </c>
    </row>
    <row r="18529" spans="1:6" x14ac:dyDescent="0.15">
      <c r="A18529" s="2" t="s">
        <v>61</v>
      </c>
      <c r="B18529" s="2" t="s">
        <v>49</v>
      </c>
      <c r="C18529" s="3" t="s">
        <v>25</v>
      </c>
      <c r="D18529" s="3" t="s">
        <v>26</v>
      </c>
      <c r="E18529" s="3">
        <v>2008</v>
      </c>
      <c r="F18529" s="4">
        <v>135228.25</v>
      </c>
    </row>
    <row r="18530" spans="1:6" x14ac:dyDescent="0.15">
      <c r="A18530" s="2" t="s">
        <v>61</v>
      </c>
      <c r="B18530" s="2" t="s">
        <v>49</v>
      </c>
      <c r="C18530" s="3" t="s">
        <v>25</v>
      </c>
      <c r="D18530" s="3" t="s">
        <v>26</v>
      </c>
      <c r="E18530" s="3">
        <v>2009</v>
      </c>
      <c r="F18530" s="4">
        <v>126176.953125</v>
      </c>
    </row>
    <row r="18531" spans="1:6" x14ac:dyDescent="0.15">
      <c r="A18531" s="2" t="s">
        <v>61</v>
      </c>
      <c r="B18531" s="2" t="s">
        <v>49</v>
      </c>
      <c r="C18531" s="3" t="s">
        <v>25</v>
      </c>
      <c r="D18531" s="3" t="s">
        <v>26</v>
      </c>
      <c r="E18531" s="3">
        <v>2010</v>
      </c>
      <c r="F18531" s="4">
        <v>128959.9140625</v>
      </c>
    </row>
    <row r="18532" spans="1:6" x14ac:dyDescent="0.15">
      <c r="A18532" s="2" t="s">
        <v>61</v>
      </c>
      <c r="B18532" s="2" t="s">
        <v>49</v>
      </c>
      <c r="C18532" s="3" t="s">
        <v>25</v>
      </c>
      <c r="D18532" s="3" t="s">
        <v>26</v>
      </c>
      <c r="E18532" s="3">
        <v>2011</v>
      </c>
      <c r="F18532" s="4">
        <v>129470.4375</v>
      </c>
    </row>
    <row r="18533" spans="1:6" x14ac:dyDescent="0.15">
      <c r="A18533" s="2" t="s">
        <v>61</v>
      </c>
      <c r="B18533" s="2" t="s">
        <v>49</v>
      </c>
      <c r="C18533" s="3" t="s">
        <v>25</v>
      </c>
      <c r="D18533" s="3" t="s">
        <v>26</v>
      </c>
      <c r="E18533" s="3">
        <v>2012</v>
      </c>
      <c r="F18533" s="4">
        <v>127803.1875</v>
      </c>
    </row>
    <row r="18534" spans="1:6" x14ac:dyDescent="0.15">
      <c r="A18534" s="2" t="s">
        <v>61</v>
      </c>
      <c r="B18534" s="2" t="s">
        <v>49</v>
      </c>
      <c r="C18534" s="3" t="s">
        <v>25</v>
      </c>
      <c r="D18534" s="3" t="s">
        <v>26</v>
      </c>
      <c r="E18534" s="3">
        <v>2013</v>
      </c>
      <c r="F18534" s="4">
        <v>125608.3671875</v>
      </c>
    </row>
    <row r="18535" spans="1:6" x14ac:dyDescent="0.15">
      <c r="A18535" s="2" t="s">
        <v>61</v>
      </c>
      <c r="B18535" s="2" t="s">
        <v>49</v>
      </c>
      <c r="C18535" s="3" t="s">
        <v>25</v>
      </c>
      <c r="D18535" s="3" t="s">
        <v>26</v>
      </c>
      <c r="E18535" s="3">
        <v>2014</v>
      </c>
      <c r="F18535" s="4">
        <v>125708.453125</v>
      </c>
    </row>
    <row r="18536" spans="1:6" x14ac:dyDescent="0.15">
      <c r="A18536" s="2" t="s">
        <v>61</v>
      </c>
      <c r="B18536" s="2" t="s">
        <v>49</v>
      </c>
      <c r="C18536" s="3" t="s">
        <v>25</v>
      </c>
      <c r="D18536" s="3" t="s">
        <v>26</v>
      </c>
      <c r="E18536" s="3">
        <v>2015</v>
      </c>
      <c r="F18536" s="4">
        <v>129034.828125</v>
      </c>
    </row>
    <row r="18537" spans="1:6" x14ac:dyDescent="0.15">
      <c r="A18537" s="2" t="s">
        <v>61</v>
      </c>
      <c r="B18537" s="2" t="s">
        <v>49</v>
      </c>
      <c r="C18537" s="3" t="s">
        <v>25</v>
      </c>
      <c r="D18537" s="3" t="s">
        <v>26</v>
      </c>
      <c r="E18537" s="3">
        <v>2016</v>
      </c>
      <c r="F18537" s="4">
        <v>136412.9375</v>
      </c>
    </row>
    <row r="18538" spans="1:6" x14ac:dyDescent="0.15">
      <c r="A18538" s="2" t="s">
        <v>61</v>
      </c>
      <c r="B18538" s="2" t="s">
        <v>49</v>
      </c>
      <c r="C18538" s="3" t="s">
        <v>25</v>
      </c>
      <c r="D18538" s="3" t="s">
        <v>26</v>
      </c>
      <c r="E18538" s="3">
        <v>2017</v>
      </c>
      <c r="F18538" s="4">
        <v>138774.859375</v>
      </c>
    </row>
    <row r="18539" spans="1:6" x14ac:dyDescent="0.15">
      <c r="A18539" s="2" t="s">
        <v>61</v>
      </c>
      <c r="B18539" s="2" t="s">
        <v>49</v>
      </c>
      <c r="C18539" s="3" t="s">
        <v>25</v>
      </c>
      <c r="D18539" s="3" t="s">
        <v>26</v>
      </c>
      <c r="E18539" s="3">
        <v>2018</v>
      </c>
      <c r="F18539" s="4">
        <v>143776.84375</v>
      </c>
    </row>
    <row r="18540" spans="1:6" x14ac:dyDescent="0.15">
      <c r="A18540" s="2" t="s">
        <v>61</v>
      </c>
      <c r="B18540" s="2" t="s">
        <v>49</v>
      </c>
      <c r="C18540" s="3" t="s">
        <v>25</v>
      </c>
      <c r="D18540" s="3" t="s">
        <v>26</v>
      </c>
      <c r="E18540" s="3">
        <v>2019</v>
      </c>
      <c r="F18540" s="4">
        <v>149572.484375</v>
      </c>
    </row>
    <row r="18541" spans="1:6" x14ac:dyDescent="0.15">
      <c r="A18541" s="2" t="s">
        <v>61</v>
      </c>
      <c r="B18541" s="2" t="s">
        <v>49</v>
      </c>
      <c r="C18541" s="3" t="s">
        <v>27</v>
      </c>
      <c r="D18541" s="3" t="s">
        <v>28</v>
      </c>
      <c r="E18541" s="3">
        <v>1950</v>
      </c>
      <c r="F18541" s="4">
        <v>183170.671875</v>
      </c>
    </row>
    <row r="18542" spans="1:6" x14ac:dyDescent="0.15">
      <c r="A18542" s="2" t="s">
        <v>61</v>
      </c>
      <c r="B18542" s="2" t="s">
        <v>49</v>
      </c>
      <c r="C18542" s="3" t="s">
        <v>27</v>
      </c>
      <c r="D18542" s="3" t="s">
        <v>28</v>
      </c>
      <c r="E18542" s="3">
        <v>1951</v>
      </c>
      <c r="F18542" s="4">
        <v>194706.078125</v>
      </c>
    </row>
    <row r="18543" spans="1:6" x14ac:dyDescent="0.15">
      <c r="A18543" s="2" t="s">
        <v>61</v>
      </c>
      <c r="B18543" s="2" t="s">
        <v>49</v>
      </c>
      <c r="C18543" s="3" t="s">
        <v>27</v>
      </c>
      <c r="D18543" s="3" t="s">
        <v>28</v>
      </c>
      <c r="E18543" s="3">
        <v>1952</v>
      </c>
      <c r="F18543" s="4">
        <v>206616.203125</v>
      </c>
    </row>
    <row r="18544" spans="1:6" x14ac:dyDescent="0.15">
      <c r="A18544" s="2" t="s">
        <v>61</v>
      </c>
      <c r="B18544" s="2" t="s">
        <v>49</v>
      </c>
      <c r="C18544" s="3" t="s">
        <v>27</v>
      </c>
      <c r="D18544" s="3" t="s">
        <v>28</v>
      </c>
      <c r="E18544" s="3">
        <v>1953</v>
      </c>
      <c r="F18544" s="4">
        <v>217061.734375</v>
      </c>
    </row>
    <row r="18545" spans="1:6" x14ac:dyDescent="0.15">
      <c r="A18545" s="2" t="s">
        <v>61</v>
      </c>
      <c r="B18545" s="2" t="s">
        <v>49</v>
      </c>
      <c r="C18545" s="3" t="s">
        <v>27</v>
      </c>
      <c r="D18545" s="3" t="s">
        <v>28</v>
      </c>
      <c r="E18545" s="3">
        <v>1954</v>
      </c>
      <c r="F18545" s="4">
        <v>222133.3125</v>
      </c>
    </row>
    <row r="18546" spans="1:6" x14ac:dyDescent="0.15">
      <c r="A18546" s="2" t="s">
        <v>61</v>
      </c>
      <c r="B18546" s="2" t="s">
        <v>49</v>
      </c>
      <c r="C18546" s="3" t="s">
        <v>27</v>
      </c>
      <c r="D18546" s="3" t="s">
        <v>28</v>
      </c>
      <c r="E18546" s="3">
        <v>1955</v>
      </c>
      <c r="F18546" s="4">
        <v>228080.8125</v>
      </c>
    </row>
    <row r="18547" spans="1:6" x14ac:dyDescent="0.15">
      <c r="A18547" s="2" t="s">
        <v>61</v>
      </c>
      <c r="B18547" s="2" t="s">
        <v>49</v>
      </c>
      <c r="C18547" s="3" t="s">
        <v>27</v>
      </c>
      <c r="D18547" s="3" t="s">
        <v>28</v>
      </c>
      <c r="E18547" s="3">
        <v>1956</v>
      </c>
      <c r="F18547" s="4">
        <v>235310.375</v>
      </c>
    </row>
    <row r="18548" spans="1:6" x14ac:dyDescent="0.15">
      <c r="A18548" s="2" t="s">
        <v>61</v>
      </c>
      <c r="B18548" s="2" t="s">
        <v>49</v>
      </c>
      <c r="C18548" s="3" t="s">
        <v>27</v>
      </c>
      <c r="D18548" s="3" t="s">
        <v>28</v>
      </c>
      <c r="E18548" s="3">
        <v>1957</v>
      </c>
      <c r="F18548" s="4">
        <v>242830.265625</v>
      </c>
    </row>
    <row r="18549" spans="1:6" x14ac:dyDescent="0.15">
      <c r="A18549" s="2" t="s">
        <v>61</v>
      </c>
      <c r="B18549" s="2" t="s">
        <v>49</v>
      </c>
      <c r="C18549" s="3" t="s">
        <v>27</v>
      </c>
      <c r="D18549" s="3" t="s">
        <v>28</v>
      </c>
      <c r="E18549" s="3">
        <v>1958</v>
      </c>
      <c r="F18549" s="4">
        <v>253740.859375</v>
      </c>
    </row>
    <row r="18550" spans="1:6" x14ac:dyDescent="0.15">
      <c r="A18550" s="2" t="s">
        <v>61</v>
      </c>
      <c r="B18550" s="2" t="s">
        <v>49</v>
      </c>
      <c r="C18550" s="3" t="s">
        <v>27</v>
      </c>
      <c r="D18550" s="3" t="s">
        <v>28</v>
      </c>
      <c r="E18550" s="3">
        <v>1959</v>
      </c>
      <c r="F18550" s="4">
        <v>264163.21875</v>
      </c>
    </row>
    <row r="18551" spans="1:6" x14ac:dyDescent="0.15">
      <c r="A18551" s="2" t="s">
        <v>61</v>
      </c>
      <c r="B18551" s="2" t="s">
        <v>49</v>
      </c>
      <c r="C18551" s="3" t="s">
        <v>27</v>
      </c>
      <c r="D18551" s="3" t="s">
        <v>28</v>
      </c>
      <c r="E18551" s="3">
        <v>1960</v>
      </c>
      <c r="F18551" s="4">
        <v>280172.78125</v>
      </c>
    </row>
    <row r="18552" spans="1:6" x14ac:dyDescent="0.15">
      <c r="A18552" s="2" t="s">
        <v>61</v>
      </c>
      <c r="B18552" s="2" t="s">
        <v>49</v>
      </c>
      <c r="C18552" s="3" t="s">
        <v>27</v>
      </c>
      <c r="D18552" s="3" t="s">
        <v>28</v>
      </c>
      <c r="E18552" s="3">
        <v>1961</v>
      </c>
      <c r="F18552" s="4">
        <v>303603.8125</v>
      </c>
    </row>
    <row r="18553" spans="1:6" x14ac:dyDescent="0.15">
      <c r="A18553" s="2" t="s">
        <v>61</v>
      </c>
      <c r="B18553" s="2" t="s">
        <v>49</v>
      </c>
      <c r="C18553" s="3" t="s">
        <v>27</v>
      </c>
      <c r="D18553" s="3" t="s">
        <v>28</v>
      </c>
      <c r="E18553" s="3">
        <v>1962</v>
      </c>
      <c r="F18553" s="4">
        <v>324484.90625</v>
      </c>
    </row>
    <row r="18554" spans="1:6" x14ac:dyDescent="0.15">
      <c r="A18554" s="2" t="s">
        <v>61</v>
      </c>
      <c r="B18554" s="2" t="s">
        <v>49</v>
      </c>
      <c r="C18554" s="3" t="s">
        <v>27</v>
      </c>
      <c r="D18554" s="3" t="s">
        <v>28</v>
      </c>
      <c r="E18554" s="3">
        <v>1963</v>
      </c>
      <c r="F18554" s="4">
        <v>348940.96875</v>
      </c>
    </row>
    <row r="18555" spans="1:6" x14ac:dyDescent="0.15">
      <c r="A18555" s="2" t="s">
        <v>61</v>
      </c>
      <c r="B18555" s="2" t="s">
        <v>49</v>
      </c>
      <c r="C18555" s="3" t="s">
        <v>27</v>
      </c>
      <c r="D18555" s="3" t="s">
        <v>28</v>
      </c>
      <c r="E18555" s="3">
        <v>1964</v>
      </c>
      <c r="F18555" s="4">
        <v>360723.15625</v>
      </c>
    </row>
    <row r="18556" spans="1:6" x14ac:dyDescent="0.15">
      <c r="A18556" s="2" t="s">
        <v>61</v>
      </c>
      <c r="B18556" s="2" t="s">
        <v>49</v>
      </c>
      <c r="C18556" s="3" t="s">
        <v>27</v>
      </c>
      <c r="D18556" s="3" t="s">
        <v>28</v>
      </c>
      <c r="E18556" s="3">
        <v>1965</v>
      </c>
      <c r="F18556" s="4">
        <v>373664.53125</v>
      </c>
    </row>
    <row r="18557" spans="1:6" x14ac:dyDescent="0.15">
      <c r="A18557" s="2" t="s">
        <v>61</v>
      </c>
      <c r="B18557" s="2" t="s">
        <v>49</v>
      </c>
      <c r="C18557" s="3" t="s">
        <v>27</v>
      </c>
      <c r="D18557" s="3" t="s">
        <v>28</v>
      </c>
      <c r="E18557" s="3">
        <v>1966</v>
      </c>
      <c r="F18557" s="4">
        <v>398756.3125</v>
      </c>
    </row>
    <row r="18558" spans="1:6" x14ac:dyDescent="0.15">
      <c r="A18558" s="2" t="s">
        <v>61</v>
      </c>
      <c r="B18558" s="2" t="s">
        <v>49</v>
      </c>
      <c r="C18558" s="3" t="s">
        <v>27</v>
      </c>
      <c r="D18558" s="3" t="s">
        <v>28</v>
      </c>
      <c r="E18558" s="3">
        <v>1967</v>
      </c>
      <c r="F18558" s="4">
        <v>428403.4375</v>
      </c>
    </row>
    <row r="18559" spans="1:6" x14ac:dyDescent="0.15">
      <c r="A18559" s="2" t="s">
        <v>61</v>
      </c>
      <c r="B18559" s="2" t="s">
        <v>49</v>
      </c>
      <c r="C18559" s="3" t="s">
        <v>27</v>
      </c>
      <c r="D18559" s="3" t="s">
        <v>28</v>
      </c>
      <c r="E18559" s="3">
        <v>1968</v>
      </c>
      <c r="F18559" s="4">
        <v>452387.28125</v>
      </c>
    </row>
    <row r="18560" spans="1:6" x14ac:dyDescent="0.15">
      <c r="A18560" s="2" t="s">
        <v>61</v>
      </c>
      <c r="B18560" s="2" t="s">
        <v>49</v>
      </c>
      <c r="C18560" s="3" t="s">
        <v>27</v>
      </c>
      <c r="D18560" s="3" t="s">
        <v>28</v>
      </c>
      <c r="E18560" s="3">
        <v>1969</v>
      </c>
      <c r="F18560" s="4">
        <v>476758.65625</v>
      </c>
    </row>
    <row r="18561" spans="1:6" x14ac:dyDescent="0.15">
      <c r="A18561" s="2" t="s">
        <v>61</v>
      </c>
      <c r="B18561" s="2" t="s">
        <v>49</v>
      </c>
      <c r="C18561" s="3" t="s">
        <v>27</v>
      </c>
      <c r="D18561" s="3" t="s">
        <v>28</v>
      </c>
      <c r="E18561" s="3">
        <v>1970</v>
      </c>
      <c r="F18561" s="4">
        <v>512778.65625</v>
      </c>
    </row>
    <row r="18562" spans="1:6" x14ac:dyDescent="0.15">
      <c r="A18562" s="2" t="s">
        <v>61</v>
      </c>
      <c r="B18562" s="2" t="s">
        <v>49</v>
      </c>
      <c r="C18562" s="3" t="s">
        <v>27</v>
      </c>
      <c r="D18562" s="3" t="s">
        <v>28</v>
      </c>
      <c r="E18562" s="3">
        <v>1971</v>
      </c>
      <c r="F18562" s="4">
        <v>542940.5625</v>
      </c>
    </row>
    <row r="18563" spans="1:6" x14ac:dyDescent="0.15">
      <c r="A18563" s="2" t="s">
        <v>61</v>
      </c>
      <c r="B18563" s="2" t="s">
        <v>49</v>
      </c>
      <c r="C18563" s="3" t="s">
        <v>27</v>
      </c>
      <c r="D18563" s="3" t="s">
        <v>28</v>
      </c>
      <c r="E18563" s="3">
        <v>1972</v>
      </c>
      <c r="F18563" s="4">
        <v>573996.1875</v>
      </c>
    </row>
    <row r="18564" spans="1:6" x14ac:dyDescent="0.15">
      <c r="A18564" s="2" t="s">
        <v>61</v>
      </c>
      <c r="B18564" s="2" t="s">
        <v>49</v>
      </c>
      <c r="C18564" s="3" t="s">
        <v>27</v>
      </c>
      <c r="D18564" s="3" t="s">
        <v>28</v>
      </c>
      <c r="E18564" s="3">
        <v>1973</v>
      </c>
      <c r="F18564" s="4">
        <v>614527.625</v>
      </c>
    </row>
    <row r="18565" spans="1:6" x14ac:dyDescent="0.15">
      <c r="A18565" s="2" t="s">
        <v>61</v>
      </c>
      <c r="B18565" s="2" t="s">
        <v>49</v>
      </c>
      <c r="C18565" s="3" t="s">
        <v>27</v>
      </c>
      <c r="D18565" s="3" t="s">
        <v>28</v>
      </c>
      <c r="E18565" s="3">
        <v>1974</v>
      </c>
      <c r="F18565" s="4">
        <v>649690.9375</v>
      </c>
    </row>
    <row r="18566" spans="1:6" x14ac:dyDescent="0.15">
      <c r="A18566" s="2" t="s">
        <v>61</v>
      </c>
      <c r="B18566" s="2" t="s">
        <v>49</v>
      </c>
      <c r="C18566" s="3" t="s">
        <v>27</v>
      </c>
      <c r="D18566" s="3" t="s">
        <v>28</v>
      </c>
      <c r="E18566" s="3">
        <v>1975</v>
      </c>
      <c r="F18566" s="4">
        <v>669795.0625</v>
      </c>
    </row>
    <row r="18567" spans="1:6" x14ac:dyDescent="0.15">
      <c r="A18567" s="2" t="s">
        <v>61</v>
      </c>
      <c r="B18567" s="2" t="s">
        <v>49</v>
      </c>
      <c r="C18567" s="3" t="s">
        <v>27</v>
      </c>
      <c r="D18567" s="3" t="s">
        <v>28</v>
      </c>
      <c r="E18567" s="3">
        <v>1976</v>
      </c>
      <c r="F18567" s="4">
        <v>716970.375</v>
      </c>
    </row>
    <row r="18568" spans="1:6" x14ac:dyDescent="0.15">
      <c r="A18568" s="2" t="s">
        <v>61</v>
      </c>
      <c r="B18568" s="2" t="s">
        <v>49</v>
      </c>
      <c r="C18568" s="3" t="s">
        <v>27</v>
      </c>
      <c r="D18568" s="3" t="s">
        <v>28</v>
      </c>
      <c r="E18568" s="3">
        <v>1977</v>
      </c>
      <c r="F18568" s="4">
        <v>761325.4375</v>
      </c>
    </row>
    <row r="18569" spans="1:6" x14ac:dyDescent="0.15">
      <c r="A18569" s="2" t="s">
        <v>61</v>
      </c>
      <c r="B18569" s="2" t="s">
        <v>49</v>
      </c>
      <c r="C18569" s="3" t="s">
        <v>27</v>
      </c>
      <c r="D18569" s="3" t="s">
        <v>28</v>
      </c>
      <c r="E18569" s="3">
        <v>1978</v>
      </c>
      <c r="F18569" s="4">
        <v>803166.375</v>
      </c>
    </row>
    <row r="18570" spans="1:6" x14ac:dyDescent="0.15">
      <c r="A18570" s="2" t="s">
        <v>61</v>
      </c>
      <c r="B18570" s="2" t="s">
        <v>49</v>
      </c>
      <c r="C18570" s="3" t="s">
        <v>27</v>
      </c>
      <c r="D18570" s="3" t="s">
        <v>28</v>
      </c>
      <c r="E18570" s="3">
        <v>1979</v>
      </c>
      <c r="F18570" s="4">
        <v>873109.3125</v>
      </c>
    </row>
    <row r="18571" spans="1:6" x14ac:dyDescent="0.15">
      <c r="A18571" s="2" t="s">
        <v>61</v>
      </c>
      <c r="B18571" s="2" t="s">
        <v>49</v>
      </c>
      <c r="C18571" s="3" t="s">
        <v>27</v>
      </c>
      <c r="D18571" s="3" t="s">
        <v>28</v>
      </c>
      <c r="E18571" s="3">
        <v>1980</v>
      </c>
      <c r="F18571" s="4">
        <v>952904.1875</v>
      </c>
    </row>
    <row r="18572" spans="1:6" x14ac:dyDescent="0.15">
      <c r="A18572" s="2" t="s">
        <v>61</v>
      </c>
      <c r="B18572" s="2" t="s">
        <v>49</v>
      </c>
      <c r="C18572" s="3" t="s">
        <v>27</v>
      </c>
      <c r="D18572" s="3" t="s">
        <v>28</v>
      </c>
      <c r="E18572" s="3">
        <v>1981</v>
      </c>
      <c r="F18572" s="4">
        <v>952007.4375</v>
      </c>
    </row>
    <row r="18573" spans="1:6" x14ac:dyDescent="0.15">
      <c r="A18573" s="2" t="s">
        <v>61</v>
      </c>
      <c r="B18573" s="2" t="s">
        <v>49</v>
      </c>
      <c r="C18573" s="3" t="s">
        <v>27</v>
      </c>
      <c r="D18573" s="3" t="s">
        <v>28</v>
      </c>
      <c r="E18573" s="3">
        <v>1982</v>
      </c>
      <c r="F18573" s="4">
        <v>945245.4375</v>
      </c>
    </row>
    <row r="18574" spans="1:6" x14ac:dyDescent="0.15">
      <c r="A18574" s="2" t="s">
        <v>61</v>
      </c>
      <c r="B18574" s="2" t="s">
        <v>49</v>
      </c>
      <c r="C18574" s="3" t="s">
        <v>27</v>
      </c>
      <c r="D18574" s="3" t="s">
        <v>28</v>
      </c>
      <c r="E18574" s="3">
        <v>1983</v>
      </c>
      <c r="F18574" s="4">
        <v>931657.875</v>
      </c>
    </row>
    <row r="18575" spans="1:6" x14ac:dyDescent="0.15">
      <c r="A18575" s="2" t="s">
        <v>61</v>
      </c>
      <c r="B18575" s="2" t="s">
        <v>49</v>
      </c>
      <c r="C18575" s="3" t="s">
        <v>27</v>
      </c>
      <c r="D18575" s="3" t="s">
        <v>28</v>
      </c>
      <c r="E18575" s="3">
        <v>1984</v>
      </c>
      <c r="F18575" s="4">
        <v>932965.5625</v>
      </c>
    </row>
    <row r="18576" spans="1:6" x14ac:dyDescent="0.15">
      <c r="A18576" s="2" t="s">
        <v>61</v>
      </c>
      <c r="B18576" s="2" t="s">
        <v>49</v>
      </c>
      <c r="C18576" s="3" t="s">
        <v>27</v>
      </c>
      <c r="D18576" s="3" t="s">
        <v>28</v>
      </c>
      <c r="E18576" s="3">
        <v>1985</v>
      </c>
      <c r="F18576" s="4">
        <v>942698.1875</v>
      </c>
    </row>
    <row r="18577" spans="1:6" x14ac:dyDescent="0.15">
      <c r="A18577" s="2" t="s">
        <v>61</v>
      </c>
      <c r="B18577" s="2" t="s">
        <v>49</v>
      </c>
      <c r="C18577" s="3" t="s">
        <v>27</v>
      </c>
      <c r="D18577" s="3" t="s">
        <v>28</v>
      </c>
      <c r="E18577" s="3">
        <v>1986</v>
      </c>
      <c r="F18577" s="4">
        <v>982987.4375</v>
      </c>
    </row>
    <row r="18578" spans="1:6" x14ac:dyDescent="0.15">
      <c r="A18578" s="2" t="s">
        <v>61</v>
      </c>
      <c r="B18578" s="2" t="s">
        <v>49</v>
      </c>
      <c r="C18578" s="3" t="s">
        <v>27</v>
      </c>
      <c r="D18578" s="3" t="s">
        <v>28</v>
      </c>
      <c r="E18578" s="3">
        <v>1987</v>
      </c>
      <c r="F18578" s="4">
        <v>1023121.8125</v>
      </c>
    </row>
    <row r="18579" spans="1:6" x14ac:dyDescent="0.15">
      <c r="A18579" s="2" t="s">
        <v>61</v>
      </c>
      <c r="B18579" s="2" t="s">
        <v>49</v>
      </c>
      <c r="C18579" s="3" t="s">
        <v>27</v>
      </c>
      <c r="D18579" s="3" t="s">
        <v>28</v>
      </c>
      <c r="E18579" s="3">
        <v>1988</v>
      </c>
      <c r="F18579" s="4">
        <v>1069220.25</v>
      </c>
    </row>
    <row r="18580" spans="1:6" x14ac:dyDescent="0.15">
      <c r="A18580" s="2" t="s">
        <v>61</v>
      </c>
      <c r="B18580" s="2" t="s">
        <v>49</v>
      </c>
      <c r="C18580" s="3" t="s">
        <v>27</v>
      </c>
      <c r="D18580" s="3" t="s">
        <v>28</v>
      </c>
      <c r="E18580" s="3">
        <v>1989</v>
      </c>
      <c r="F18580" s="4">
        <v>1113024.25</v>
      </c>
    </row>
    <row r="18581" spans="1:6" x14ac:dyDescent="0.15">
      <c r="A18581" s="2" t="s">
        <v>61</v>
      </c>
      <c r="B18581" s="2" t="s">
        <v>49</v>
      </c>
      <c r="C18581" s="3" t="s">
        <v>27</v>
      </c>
      <c r="D18581" s="3" t="s">
        <v>28</v>
      </c>
      <c r="E18581" s="3">
        <v>1990</v>
      </c>
      <c r="F18581" s="4">
        <v>1150583</v>
      </c>
    </row>
    <row r="18582" spans="1:6" x14ac:dyDescent="0.15">
      <c r="A18582" s="2" t="s">
        <v>61</v>
      </c>
      <c r="B18582" s="2" t="s">
        <v>49</v>
      </c>
      <c r="C18582" s="3" t="s">
        <v>27</v>
      </c>
      <c r="D18582" s="3" t="s">
        <v>28</v>
      </c>
      <c r="E18582" s="3">
        <v>1991</v>
      </c>
      <c r="F18582" s="4">
        <v>1180282.125</v>
      </c>
    </row>
    <row r="18583" spans="1:6" x14ac:dyDescent="0.15">
      <c r="A18583" s="2" t="s">
        <v>61</v>
      </c>
      <c r="B18583" s="2" t="s">
        <v>49</v>
      </c>
      <c r="C18583" s="3" t="s">
        <v>27</v>
      </c>
      <c r="D18583" s="3" t="s">
        <v>28</v>
      </c>
      <c r="E18583" s="3">
        <v>1992</v>
      </c>
      <c r="F18583" s="4">
        <v>1200667.25</v>
      </c>
    </row>
    <row r="18584" spans="1:6" x14ac:dyDescent="0.15">
      <c r="A18584" s="2" t="s">
        <v>61</v>
      </c>
      <c r="B18584" s="2" t="s">
        <v>49</v>
      </c>
      <c r="C18584" s="3" t="s">
        <v>27</v>
      </c>
      <c r="D18584" s="3" t="s">
        <v>28</v>
      </c>
      <c r="E18584" s="3">
        <v>1993</v>
      </c>
      <c r="F18584" s="4">
        <v>1166701.375</v>
      </c>
    </row>
    <row r="18585" spans="1:6" x14ac:dyDescent="0.15">
      <c r="A18585" s="2" t="s">
        <v>61</v>
      </c>
      <c r="B18585" s="2" t="s">
        <v>49</v>
      </c>
      <c r="C18585" s="3" t="s">
        <v>27</v>
      </c>
      <c r="D18585" s="3" t="s">
        <v>28</v>
      </c>
      <c r="E18585" s="3">
        <v>1994</v>
      </c>
      <c r="F18585" s="4">
        <v>1182240.75</v>
      </c>
    </row>
    <row r="18586" spans="1:6" x14ac:dyDescent="0.15">
      <c r="A18586" s="2" t="s">
        <v>61</v>
      </c>
      <c r="B18586" s="2" t="s">
        <v>49</v>
      </c>
      <c r="C18586" s="3" t="s">
        <v>27</v>
      </c>
      <c r="D18586" s="3" t="s">
        <v>28</v>
      </c>
      <c r="E18586" s="3">
        <v>1995</v>
      </c>
      <c r="F18586" s="4">
        <v>1199515.25</v>
      </c>
    </row>
    <row r="18587" spans="1:6" x14ac:dyDescent="0.15">
      <c r="A18587" s="2" t="s">
        <v>61</v>
      </c>
      <c r="B18587" s="2" t="s">
        <v>49</v>
      </c>
      <c r="C18587" s="3" t="s">
        <v>27</v>
      </c>
      <c r="D18587" s="3" t="s">
        <v>28</v>
      </c>
      <c r="E18587" s="3">
        <v>1996</v>
      </c>
      <c r="F18587" s="4">
        <v>1219842.5</v>
      </c>
    </row>
    <row r="18588" spans="1:6" x14ac:dyDescent="0.15">
      <c r="A18588" s="2" t="s">
        <v>61</v>
      </c>
      <c r="B18588" s="2" t="s">
        <v>49</v>
      </c>
      <c r="C18588" s="3" t="s">
        <v>27</v>
      </c>
      <c r="D18588" s="3" t="s">
        <v>28</v>
      </c>
      <c r="E18588" s="3">
        <v>1997</v>
      </c>
      <c r="F18588" s="4">
        <v>1313403.375</v>
      </c>
    </row>
    <row r="18589" spans="1:6" x14ac:dyDescent="0.15">
      <c r="A18589" s="2" t="s">
        <v>61</v>
      </c>
      <c r="B18589" s="2" t="s">
        <v>49</v>
      </c>
      <c r="C18589" s="3" t="s">
        <v>27</v>
      </c>
      <c r="D18589" s="3" t="s">
        <v>28</v>
      </c>
      <c r="E18589" s="3">
        <v>1998</v>
      </c>
      <c r="F18589" s="4">
        <v>1413076.125</v>
      </c>
    </row>
    <row r="18590" spans="1:6" x14ac:dyDescent="0.15">
      <c r="A18590" s="2" t="s">
        <v>61</v>
      </c>
      <c r="B18590" s="2" t="s">
        <v>49</v>
      </c>
      <c r="C18590" s="3" t="s">
        <v>27</v>
      </c>
      <c r="D18590" s="3" t="s">
        <v>28</v>
      </c>
      <c r="E18590" s="3">
        <v>1999</v>
      </c>
      <c r="F18590" s="4">
        <v>1477437.125</v>
      </c>
    </row>
    <row r="18591" spans="1:6" x14ac:dyDescent="0.15">
      <c r="A18591" s="2" t="s">
        <v>61</v>
      </c>
      <c r="B18591" s="2" t="s">
        <v>49</v>
      </c>
      <c r="C18591" s="3" t="s">
        <v>27</v>
      </c>
      <c r="D18591" s="3" t="s">
        <v>28</v>
      </c>
      <c r="E18591" s="3">
        <v>2000</v>
      </c>
      <c r="F18591" s="4">
        <v>1526013</v>
      </c>
    </row>
    <row r="18592" spans="1:6" x14ac:dyDescent="0.15">
      <c r="A18592" s="2" t="s">
        <v>61</v>
      </c>
      <c r="B18592" s="2" t="s">
        <v>49</v>
      </c>
      <c r="C18592" s="3" t="s">
        <v>27</v>
      </c>
      <c r="D18592" s="3" t="s">
        <v>28</v>
      </c>
      <c r="E18592" s="3">
        <v>2001</v>
      </c>
      <c r="F18592" s="4">
        <v>1531493.25</v>
      </c>
    </row>
    <row r="18593" spans="1:6" x14ac:dyDescent="0.15">
      <c r="A18593" s="2" t="s">
        <v>61</v>
      </c>
      <c r="B18593" s="2" t="s">
        <v>49</v>
      </c>
      <c r="C18593" s="3" t="s">
        <v>27</v>
      </c>
      <c r="D18593" s="3" t="s">
        <v>28</v>
      </c>
      <c r="E18593" s="3">
        <v>2002</v>
      </c>
      <c r="F18593" s="4">
        <v>1522587.375</v>
      </c>
    </row>
    <row r="18594" spans="1:6" x14ac:dyDescent="0.15">
      <c r="A18594" s="2" t="s">
        <v>61</v>
      </c>
      <c r="B18594" s="2" t="s">
        <v>49</v>
      </c>
      <c r="C18594" s="3" t="s">
        <v>27</v>
      </c>
      <c r="D18594" s="3" t="s">
        <v>28</v>
      </c>
      <c r="E18594" s="3">
        <v>2003</v>
      </c>
      <c r="F18594" s="4">
        <v>1536762</v>
      </c>
    </row>
    <row r="18595" spans="1:6" x14ac:dyDescent="0.15">
      <c r="A18595" s="2" t="s">
        <v>61</v>
      </c>
      <c r="B18595" s="2" t="s">
        <v>49</v>
      </c>
      <c r="C18595" s="3" t="s">
        <v>27</v>
      </c>
      <c r="D18595" s="3" t="s">
        <v>28</v>
      </c>
      <c r="E18595" s="3">
        <v>2004</v>
      </c>
      <c r="F18595" s="4">
        <v>1518702.375</v>
      </c>
    </row>
    <row r="18596" spans="1:6" x14ac:dyDescent="0.15">
      <c r="A18596" s="2" t="s">
        <v>61</v>
      </c>
      <c r="B18596" s="2" t="s">
        <v>49</v>
      </c>
      <c r="C18596" s="3" t="s">
        <v>27</v>
      </c>
      <c r="D18596" s="3" t="s">
        <v>28</v>
      </c>
      <c r="E18596" s="3">
        <v>2005</v>
      </c>
      <c r="F18596" s="4">
        <v>1579865.5</v>
      </c>
    </row>
    <row r="18597" spans="1:6" x14ac:dyDescent="0.15">
      <c r="A18597" s="2" t="s">
        <v>61</v>
      </c>
      <c r="B18597" s="2" t="s">
        <v>49</v>
      </c>
      <c r="C18597" s="3" t="s">
        <v>27</v>
      </c>
      <c r="D18597" s="3" t="s">
        <v>28</v>
      </c>
      <c r="E18597" s="3">
        <v>2006</v>
      </c>
      <c r="F18597" s="4">
        <v>1638377.125</v>
      </c>
    </row>
    <row r="18598" spans="1:6" x14ac:dyDescent="0.15">
      <c r="A18598" s="2" t="s">
        <v>61</v>
      </c>
      <c r="B18598" s="2" t="s">
        <v>49</v>
      </c>
      <c r="C18598" s="3" t="s">
        <v>27</v>
      </c>
      <c r="D18598" s="3" t="s">
        <v>28</v>
      </c>
      <c r="E18598" s="3">
        <v>2007</v>
      </c>
      <c r="F18598" s="4">
        <v>1689344.875</v>
      </c>
    </row>
    <row r="18599" spans="1:6" x14ac:dyDescent="0.15">
      <c r="A18599" s="2" t="s">
        <v>61</v>
      </c>
      <c r="B18599" s="2" t="s">
        <v>49</v>
      </c>
      <c r="C18599" s="3" t="s">
        <v>27</v>
      </c>
      <c r="D18599" s="3" t="s">
        <v>28</v>
      </c>
      <c r="E18599" s="3">
        <v>2008</v>
      </c>
      <c r="F18599" s="4">
        <v>1766075.75</v>
      </c>
    </row>
    <row r="18600" spans="1:6" x14ac:dyDescent="0.15">
      <c r="A18600" s="2" t="s">
        <v>61</v>
      </c>
      <c r="B18600" s="2" t="s">
        <v>49</v>
      </c>
      <c r="C18600" s="3" t="s">
        <v>27</v>
      </c>
      <c r="D18600" s="3" t="s">
        <v>28</v>
      </c>
      <c r="E18600" s="3">
        <v>2009</v>
      </c>
      <c r="F18600" s="4">
        <v>1740987.125</v>
      </c>
    </row>
    <row r="18601" spans="1:6" x14ac:dyDescent="0.15">
      <c r="A18601" s="2" t="s">
        <v>61</v>
      </c>
      <c r="B18601" s="2" t="s">
        <v>49</v>
      </c>
      <c r="C18601" s="3" t="s">
        <v>27</v>
      </c>
      <c r="D18601" s="3" t="s">
        <v>28</v>
      </c>
      <c r="E18601" s="3">
        <v>2010</v>
      </c>
      <c r="F18601" s="4">
        <v>1815168.25</v>
      </c>
    </row>
    <row r="18602" spans="1:6" x14ac:dyDescent="0.15">
      <c r="A18602" s="2" t="s">
        <v>61</v>
      </c>
      <c r="B18602" s="2" t="s">
        <v>49</v>
      </c>
      <c r="C18602" s="3" t="s">
        <v>27</v>
      </c>
      <c r="D18602" s="3" t="s">
        <v>28</v>
      </c>
      <c r="E18602" s="3">
        <v>2011</v>
      </c>
      <c r="F18602" s="4">
        <v>1838017.5</v>
      </c>
    </row>
    <row r="18603" spans="1:6" x14ac:dyDescent="0.15">
      <c r="A18603" s="2" t="s">
        <v>61</v>
      </c>
      <c r="B18603" s="2" t="s">
        <v>49</v>
      </c>
      <c r="C18603" s="3" t="s">
        <v>27</v>
      </c>
      <c r="D18603" s="3" t="s">
        <v>28</v>
      </c>
      <c r="E18603" s="3">
        <v>2012</v>
      </c>
      <c r="F18603" s="4">
        <v>1771440.5</v>
      </c>
    </row>
    <row r="18604" spans="1:6" x14ac:dyDescent="0.15">
      <c r="A18604" s="2" t="s">
        <v>61</v>
      </c>
      <c r="B18604" s="2" t="s">
        <v>49</v>
      </c>
      <c r="C18604" s="3" t="s">
        <v>27</v>
      </c>
      <c r="D18604" s="3" t="s">
        <v>28</v>
      </c>
      <c r="E18604" s="3">
        <v>2013</v>
      </c>
      <c r="F18604" s="4">
        <v>1707211</v>
      </c>
    </row>
    <row r="18605" spans="1:6" x14ac:dyDescent="0.15">
      <c r="A18605" s="2" t="s">
        <v>61</v>
      </c>
      <c r="B18605" s="2" t="s">
        <v>49</v>
      </c>
      <c r="C18605" s="3" t="s">
        <v>27</v>
      </c>
      <c r="D18605" s="3" t="s">
        <v>28</v>
      </c>
      <c r="E18605" s="3">
        <v>2014</v>
      </c>
      <c r="F18605" s="4">
        <v>1667928.375</v>
      </c>
    </row>
    <row r="18606" spans="1:6" x14ac:dyDescent="0.15">
      <c r="A18606" s="2" t="s">
        <v>61</v>
      </c>
      <c r="B18606" s="2" t="s">
        <v>49</v>
      </c>
      <c r="C18606" s="3" t="s">
        <v>27</v>
      </c>
      <c r="D18606" s="3" t="s">
        <v>28</v>
      </c>
      <c r="E18606" s="3">
        <v>2015</v>
      </c>
      <c r="F18606" s="4">
        <v>1691973.875</v>
      </c>
    </row>
    <row r="18607" spans="1:6" x14ac:dyDescent="0.15">
      <c r="A18607" s="2" t="s">
        <v>61</v>
      </c>
      <c r="B18607" s="2" t="s">
        <v>49</v>
      </c>
      <c r="C18607" s="3" t="s">
        <v>27</v>
      </c>
      <c r="D18607" s="3" t="s">
        <v>28</v>
      </c>
      <c r="E18607" s="3">
        <v>2016</v>
      </c>
      <c r="F18607" s="4">
        <v>1741937.875</v>
      </c>
    </row>
    <row r="18608" spans="1:6" x14ac:dyDescent="0.15">
      <c r="A18608" s="2" t="s">
        <v>61</v>
      </c>
      <c r="B18608" s="2" t="s">
        <v>49</v>
      </c>
      <c r="C18608" s="3" t="s">
        <v>27</v>
      </c>
      <c r="D18608" s="3" t="s">
        <v>28</v>
      </c>
      <c r="E18608" s="3">
        <v>2017</v>
      </c>
      <c r="F18608" s="4">
        <v>1787247.625</v>
      </c>
    </row>
    <row r="18609" spans="1:6" x14ac:dyDescent="0.15">
      <c r="A18609" s="2" t="s">
        <v>61</v>
      </c>
      <c r="B18609" s="2" t="s">
        <v>49</v>
      </c>
      <c r="C18609" s="3" t="s">
        <v>27</v>
      </c>
      <c r="D18609" s="3" t="s">
        <v>28</v>
      </c>
      <c r="E18609" s="3">
        <v>2018</v>
      </c>
      <c r="F18609" s="4">
        <v>1802956</v>
      </c>
    </row>
    <row r="18610" spans="1:6" x14ac:dyDescent="0.15">
      <c r="A18610" s="2" t="s">
        <v>61</v>
      </c>
      <c r="B18610" s="2" t="s">
        <v>49</v>
      </c>
      <c r="C18610" s="3" t="s">
        <v>27</v>
      </c>
      <c r="D18610" s="3" t="s">
        <v>28</v>
      </c>
      <c r="E18610" s="3">
        <v>2019</v>
      </c>
      <c r="F18610" s="4">
        <v>1810091.125</v>
      </c>
    </row>
    <row r="18611" spans="1:6" x14ac:dyDescent="0.15">
      <c r="A18611" s="2" t="s">
        <v>61</v>
      </c>
      <c r="B18611" s="2" t="s">
        <v>49</v>
      </c>
      <c r="C18611" s="3" t="s">
        <v>29</v>
      </c>
      <c r="D18611" s="3" t="s">
        <v>30</v>
      </c>
      <c r="E18611" s="3">
        <v>1950</v>
      </c>
      <c r="F18611" s="4">
        <v>2517.85205078125</v>
      </c>
    </row>
    <row r="18612" spans="1:6" x14ac:dyDescent="0.15">
      <c r="A18612" s="2" t="s">
        <v>61</v>
      </c>
      <c r="B18612" s="2" t="s">
        <v>49</v>
      </c>
      <c r="C18612" s="3" t="s">
        <v>29</v>
      </c>
      <c r="D18612" s="3" t="s">
        <v>30</v>
      </c>
      <c r="E18612" s="3">
        <v>1951</v>
      </c>
      <c r="F18612" s="4">
        <v>2683.506591796875</v>
      </c>
    </row>
    <row r="18613" spans="1:6" x14ac:dyDescent="0.15">
      <c r="A18613" s="2" t="s">
        <v>61</v>
      </c>
      <c r="B18613" s="2" t="s">
        <v>49</v>
      </c>
      <c r="C18613" s="3" t="s">
        <v>29</v>
      </c>
      <c r="D18613" s="3" t="s">
        <v>30</v>
      </c>
      <c r="E18613" s="3">
        <v>1952</v>
      </c>
      <c r="F18613" s="4">
        <v>2869.34716796875</v>
      </c>
    </row>
    <row r="18614" spans="1:6" x14ac:dyDescent="0.15">
      <c r="A18614" s="2" t="s">
        <v>61</v>
      </c>
      <c r="B18614" s="2" t="s">
        <v>49</v>
      </c>
      <c r="C18614" s="3" t="s">
        <v>29</v>
      </c>
      <c r="D18614" s="3" t="s">
        <v>30</v>
      </c>
      <c r="E18614" s="3">
        <v>1953</v>
      </c>
      <c r="F18614" s="4">
        <v>2975.79345703125</v>
      </c>
    </row>
    <row r="18615" spans="1:6" x14ac:dyDescent="0.15">
      <c r="A18615" s="2" t="s">
        <v>61</v>
      </c>
      <c r="B18615" s="2" t="s">
        <v>49</v>
      </c>
      <c r="C18615" s="3" t="s">
        <v>29</v>
      </c>
      <c r="D18615" s="3" t="s">
        <v>30</v>
      </c>
      <c r="E18615" s="3">
        <v>1954</v>
      </c>
      <c r="F18615" s="4">
        <v>3035.790771484375</v>
      </c>
    </row>
    <row r="18616" spans="1:6" x14ac:dyDescent="0.15">
      <c r="A18616" s="2" t="s">
        <v>61</v>
      </c>
      <c r="B18616" s="2" t="s">
        <v>49</v>
      </c>
      <c r="C18616" s="3" t="s">
        <v>29</v>
      </c>
      <c r="D18616" s="3" t="s">
        <v>30</v>
      </c>
      <c r="E18616" s="3">
        <v>1955</v>
      </c>
      <c r="F18616" s="4">
        <v>3206.986328125</v>
      </c>
    </row>
    <row r="18617" spans="1:6" x14ac:dyDescent="0.15">
      <c r="A18617" s="2" t="s">
        <v>61</v>
      </c>
      <c r="B18617" s="2" t="s">
        <v>49</v>
      </c>
      <c r="C18617" s="3" t="s">
        <v>29</v>
      </c>
      <c r="D18617" s="3" t="s">
        <v>30</v>
      </c>
      <c r="E18617" s="3">
        <v>1956</v>
      </c>
      <c r="F18617" s="4">
        <v>3329.059814453125</v>
      </c>
    </row>
    <row r="18618" spans="1:6" x14ac:dyDescent="0.15">
      <c r="A18618" s="2" t="s">
        <v>61</v>
      </c>
      <c r="B18618" s="2" t="s">
        <v>49</v>
      </c>
      <c r="C18618" s="3" t="s">
        <v>29</v>
      </c>
      <c r="D18618" s="3" t="s">
        <v>30</v>
      </c>
      <c r="E18618" s="3">
        <v>1957</v>
      </c>
      <c r="F18618" s="4">
        <v>3450.296142578125</v>
      </c>
    </row>
    <row r="18619" spans="1:6" x14ac:dyDescent="0.15">
      <c r="A18619" s="2" t="s">
        <v>61</v>
      </c>
      <c r="B18619" s="2" t="s">
        <v>49</v>
      </c>
      <c r="C18619" s="3" t="s">
        <v>29</v>
      </c>
      <c r="D18619" s="3" t="s">
        <v>30</v>
      </c>
      <c r="E18619" s="3">
        <v>1958</v>
      </c>
      <c r="F18619" s="4">
        <v>3593.1376953125</v>
      </c>
    </row>
    <row r="18620" spans="1:6" x14ac:dyDescent="0.15">
      <c r="A18620" s="2" t="s">
        <v>61</v>
      </c>
      <c r="B18620" s="2" t="s">
        <v>49</v>
      </c>
      <c r="C18620" s="3" t="s">
        <v>29</v>
      </c>
      <c r="D18620" s="3" t="s">
        <v>30</v>
      </c>
      <c r="E18620" s="3">
        <v>1959</v>
      </c>
      <c r="F18620" s="4">
        <v>3637.2216796875</v>
      </c>
    </row>
    <row r="18621" spans="1:6" x14ac:dyDescent="0.15">
      <c r="A18621" s="2" t="s">
        <v>61</v>
      </c>
      <c r="B18621" s="2" t="s">
        <v>49</v>
      </c>
      <c r="C18621" s="3" t="s">
        <v>29</v>
      </c>
      <c r="D18621" s="3" t="s">
        <v>30</v>
      </c>
      <c r="E18621" s="3">
        <v>1960</v>
      </c>
      <c r="F18621" s="4">
        <v>3784.65771484375</v>
      </c>
    </row>
    <row r="18622" spans="1:6" x14ac:dyDescent="0.15">
      <c r="A18622" s="2" t="s">
        <v>61</v>
      </c>
      <c r="B18622" s="2" t="s">
        <v>49</v>
      </c>
      <c r="C18622" s="3" t="s">
        <v>29</v>
      </c>
      <c r="D18622" s="3" t="s">
        <v>30</v>
      </c>
      <c r="E18622" s="3">
        <v>1961</v>
      </c>
      <c r="F18622" s="4">
        <v>4016.965576171875</v>
      </c>
    </row>
    <row r="18623" spans="1:6" x14ac:dyDescent="0.15">
      <c r="A18623" s="2" t="s">
        <v>61</v>
      </c>
      <c r="B18623" s="2" t="s">
        <v>49</v>
      </c>
      <c r="C18623" s="3" t="s">
        <v>29</v>
      </c>
      <c r="D18623" s="3" t="s">
        <v>30</v>
      </c>
      <c r="E18623" s="3">
        <v>1962</v>
      </c>
      <c r="F18623" s="4">
        <v>4197.00439453125</v>
      </c>
    </row>
    <row r="18624" spans="1:6" x14ac:dyDescent="0.15">
      <c r="A18624" s="2" t="s">
        <v>61</v>
      </c>
      <c r="B18624" s="2" t="s">
        <v>49</v>
      </c>
      <c r="C18624" s="3" t="s">
        <v>29</v>
      </c>
      <c r="D18624" s="3" t="s">
        <v>30</v>
      </c>
      <c r="E18624" s="3">
        <v>1963</v>
      </c>
      <c r="F18624" s="4">
        <v>4354.0302734375</v>
      </c>
    </row>
    <row r="18625" spans="1:6" x14ac:dyDescent="0.15">
      <c r="A18625" s="2" t="s">
        <v>61</v>
      </c>
      <c r="B18625" s="2" t="s">
        <v>49</v>
      </c>
      <c r="C18625" s="3" t="s">
        <v>29</v>
      </c>
      <c r="D18625" s="3" t="s">
        <v>30</v>
      </c>
      <c r="E18625" s="3">
        <v>1964</v>
      </c>
      <c r="F18625" s="4">
        <v>4670.2529296875</v>
      </c>
    </row>
    <row r="18626" spans="1:6" x14ac:dyDescent="0.15">
      <c r="A18626" s="2" t="s">
        <v>61</v>
      </c>
      <c r="B18626" s="2" t="s">
        <v>49</v>
      </c>
      <c r="C18626" s="3" t="s">
        <v>29</v>
      </c>
      <c r="D18626" s="3" t="s">
        <v>30</v>
      </c>
      <c r="E18626" s="3">
        <v>1965</v>
      </c>
      <c r="F18626" s="4">
        <v>4812.134765625</v>
      </c>
    </row>
    <row r="18627" spans="1:6" x14ac:dyDescent="0.15">
      <c r="A18627" s="2" t="s">
        <v>61</v>
      </c>
      <c r="B18627" s="2" t="s">
        <v>49</v>
      </c>
      <c r="C18627" s="3" t="s">
        <v>29</v>
      </c>
      <c r="D18627" s="3" t="s">
        <v>30</v>
      </c>
      <c r="E18627" s="3">
        <v>1966</v>
      </c>
      <c r="F18627" s="4">
        <v>4902.638671875</v>
      </c>
    </row>
    <row r="18628" spans="1:6" x14ac:dyDescent="0.15">
      <c r="A18628" s="2" t="s">
        <v>61</v>
      </c>
      <c r="B18628" s="2" t="s">
        <v>49</v>
      </c>
      <c r="C18628" s="3" t="s">
        <v>29</v>
      </c>
      <c r="D18628" s="3" t="s">
        <v>30</v>
      </c>
      <c r="E18628" s="3">
        <v>1967</v>
      </c>
      <c r="F18628" s="4">
        <v>4888.0166015625</v>
      </c>
    </row>
    <row r="18629" spans="1:6" x14ac:dyDescent="0.15">
      <c r="A18629" s="2" t="s">
        <v>61</v>
      </c>
      <c r="B18629" s="2" t="s">
        <v>49</v>
      </c>
      <c r="C18629" s="3" t="s">
        <v>29</v>
      </c>
      <c r="D18629" s="3" t="s">
        <v>30</v>
      </c>
      <c r="E18629" s="3">
        <v>1968</v>
      </c>
      <c r="F18629" s="4">
        <v>5150.2294921875</v>
      </c>
    </row>
    <row r="18630" spans="1:6" x14ac:dyDescent="0.15">
      <c r="A18630" s="2" t="s">
        <v>61</v>
      </c>
      <c r="B18630" s="2" t="s">
        <v>49</v>
      </c>
      <c r="C18630" s="3" t="s">
        <v>29</v>
      </c>
      <c r="D18630" s="3" t="s">
        <v>30</v>
      </c>
      <c r="E18630" s="3">
        <v>1969</v>
      </c>
      <c r="F18630" s="4">
        <v>5441.05517578125</v>
      </c>
    </row>
    <row r="18631" spans="1:6" x14ac:dyDescent="0.15">
      <c r="A18631" s="2" t="s">
        <v>61</v>
      </c>
      <c r="B18631" s="2" t="s">
        <v>49</v>
      </c>
      <c r="C18631" s="3" t="s">
        <v>29</v>
      </c>
      <c r="D18631" s="3" t="s">
        <v>30</v>
      </c>
      <c r="E18631" s="3">
        <v>1970</v>
      </c>
      <c r="F18631" s="4">
        <v>5748.609375</v>
      </c>
    </row>
    <row r="18632" spans="1:6" x14ac:dyDescent="0.15">
      <c r="A18632" s="2" t="s">
        <v>61</v>
      </c>
      <c r="B18632" s="2" t="s">
        <v>49</v>
      </c>
      <c r="C18632" s="3" t="s">
        <v>29</v>
      </c>
      <c r="D18632" s="3" t="s">
        <v>30</v>
      </c>
      <c r="E18632" s="3">
        <v>1971</v>
      </c>
      <c r="F18632" s="4">
        <v>6019.11767578125</v>
      </c>
    </row>
    <row r="18633" spans="1:6" x14ac:dyDescent="0.15">
      <c r="A18633" s="2" t="s">
        <v>61</v>
      </c>
      <c r="B18633" s="2" t="s">
        <v>49</v>
      </c>
      <c r="C18633" s="3" t="s">
        <v>29</v>
      </c>
      <c r="D18633" s="3" t="s">
        <v>30</v>
      </c>
      <c r="E18633" s="3">
        <v>1972</v>
      </c>
      <c r="F18633" s="4">
        <v>6275.419921875</v>
      </c>
    </row>
    <row r="18634" spans="1:6" x14ac:dyDescent="0.15">
      <c r="A18634" s="2" t="s">
        <v>61</v>
      </c>
      <c r="B18634" s="2" t="s">
        <v>49</v>
      </c>
      <c r="C18634" s="3" t="s">
        <v>29</v>
      </c>
      <c r="D18634" s="3" t="s">
        <v>30</v>
      </c>
      <c r="E18634" s="3">
        <v>1973</v>
      </c>
      <c r="F18634" s="4">
        <v>6565.69091796875</v>
      </c>
    </row>
    <row r="18635" spans="1:6" x14ac:dyDescent="0.15">
      <c r="A18635" s="2" t="s">
        <v>61</v>
      </c>
      <c r="B18635" s="2" t="s">
        <v>49</v>
      </c>
      <c r="C18635" s="3" t="s">
        <v>29</v>
      </c>
      <c r="D18635" s="3" t="s">
        <v>30</v>
      </c>
      <c r="E18635" s="3">
        <v>1974</v>
      </c>
      <c r="F18635" s="4">
        <v>6855.43359375</v>
      </c>
    </row>
    <row r="18636" spans="1:6" x14ac:dyDescent="0.15">
      <c r="A18636" s="2" t="s">
        <v>61</v>
      </c>
      <c r="B18636" s="2" t="s">
        <v>49</v>
      </c>
      <c r="C18636" s="3" t="s">
        <v>29</v>
      </c>
      <c r="D18636" s="3" t="s">
        <v>30</v>
      </c>
      <c r="E18636" s="3">
        <v>1975</v>
      </c>
      <c r="F18636" s="4">
        <v>7160.845703125</v>
      </c>
    </row>
    <row r="18637" spans="1:6" x14ac:dyDescent="0.15">
      <c r="A18637" s="2" t="s">
        <v>61</v>
      </c>
      <c r="B18637" s="2" t="s">
        <v>49</v>
      </c>
      <c r="C18637" s="3" t="s">
        <v>29</v>
      </c>
      <c r="D18637" s="3" t="s">
        <v>30</v>
      </c>
      <c r="E18637" s="3">
        <v>1976</v>
      </c>
      <c r="F18637" s="4">
        <v>7420.28857421875</v>
      </c>
    </row>
    <row r="18638" spans="1:6" x14ac:dyDescent="0.15">
      <c r="A18638" s="2" t="s">
        <v>61</v>
      </c>
      <c r="B18638" s="2" t="s">
        <v>49</v>
      </c>
      <c r="C18638" s="3" t="s">
        <v>29</v>
      </c>
      <c r="D18638" s="3" t="s">
        <v>30</v>
      </c>
      <c r="E18638" s="3">
        <v>1977</v>
      </c>
      <c r="F18638" s="4">
        <v>7674.7255859375</v>
      </c>
    </row>
    <row r="18639" spans="1:6" x14ac:dyDescent="0.15">
      <c r="A18639" s="2" t="s">
        <v>61</v>
      </c>
      <c r="B18639" s="2" t="s">
        <v>49</v>
      </c>
      <c r="C18639" s="3" t="s">
        <v>29</v>
      </c>
      <c r="D18639" s="3" t="s">
        <v>30</v>
      </c>
      <c r="E18639" s="3">
        <v>1978</v>
      </c>
      <c r="F18639" s="4">
        <v>7920.453125</v>
      </c>
    </row>
    <row r="18640" spans="1:6" x14ac:dyDescent="0.15">
      <c r="A18640" s="2" t="s">
        <v>61</v>
      </c>
      <c r="B18640" s="2" t="s">
        <v>49</v>
      </c>
      <c r="C18640" s="3" t="s">
        <v>29</v>
      </c>
      <c r="D18640" s="3" t="s">
        <v>30</v>
      </c>
      <c r="E18640" s="3">
        <v>1979</v>
      </c>
      <c r="F18640" s="4">
        <v>8232.1748046875</v>
      </c>
    </row>
    <row r="18641" spans="1:6" x14ac:dyDescent="0.15">
      <c r="A18641" s="2" t="s">
        <v>61</v>
      </c>
      <c r="B18641" s="2" t="s">
        <v>49</v>
      </c>
      <c r="C18641" s="3" t="s">
        <v>29</v>
      </c>
      <c r="D18641" s="3" t="s">
        <v>30</v>
      </c>
      <c r="E18641" s="3">
        <v>1980</v>
      </c>
      <c r="F18641" s="4">
        <v>8591.533203125</v>
      </c>
    </row>
    <row r="18642" spans="1:6" x14ac:dyDescent="0.15">
      <c r="A18642" s="2" t="s">
        <v>61</v>
      </c>
      <c r="B18642" s="2" t="s">
        <v>49</v>
      </c>
      <c r="C18642" s="3" t="s">
        <v>29</v>
      </c>
      <c r="D18642" s="3" t="s">
        <v>30</v>
      </c>
      <c r="E18642" s="3">
        <v>1981</v>
      </c>
      <c r="F18642" s="4">
        <v>8534.1083984375</v>
      </c>
    </row>
    <row r="18643" spans="1:6" x14ac:dyDescent="0.15">
      <c r="A18643" s="2" t="s">
        <v>61</v>
      </c>
      <c r="B18643" s="2" t="s">
        <v>49</v>
      </c>
      <c r="C18643" s="3" t="s">
        <v>29</v>
      </c>
      <c r="D18643" s="3" t="s">
        <v>30</v>
      </c>
      <c r="E18643" s="3">
        <v>1982</v>
      </c>
      <c r="F18643" s="4">
        <v>8385.8046875</v>
      </c>
    </row>
    <row r="18644" spans="1:6" x14ac:dyDescent="0.15">
      <c r="A18644" s="2" t="s">
        <v>61</v>
      </c>
      <c r="B18644" s="2" t="s">
        <v>49</v>
      </c>
      <c r="C18644" s="3" t="s">
        <v>29</v>
      </c>
      <c r="D18644" s="3" t="s">
        <v>30</v>
      </c>
      <c r="E18644" s="3">
        <v>1983</v>
      </c>
      <c r="F18644" s="4">
        <v>8258.8798828125</v>
      </c>
    </row>
    <row r="18645" spans="1:6" x14ac:dyDescent="0.15">
      <c r="A18645" s="2" t="s">
        <v>61</v>
      </c>
      <c r="B18645" s="2" t="s">
        <v>49</v>
      </c>
      <c r="C18645" s="3" t="s">
        <v>29</v>
      </c>
      <c r="D18645" s="3" t="s">
        <v>30</v>
      </c>
      <c r="E18645" s="3">
        <v>1984</v>
      </c>
      <c r="F18645" s="4">
        <v>8166.478515625</v>
      </c>
    </row>
    <row r="18646" spans="1:6" x14ac:dyDescent="0.15">
      <c r="A18646" s="2" t="s">
        <v>61</v>
      </c>
      <c r="B18646" s="2" t="s">
        <v>49</v>
      </c>
      <c r="C18646" s="3" t="s">
        <v>29</v>
      </c>
      <c r="D18646" s="3" t="s">
        <v>30</v>
      </c>
      <c r="E18646" s="3">
        <v>1985</v>
      </c>
      <c r="F18646" s="4">
        <v>8210.259765625</v>
      </c>
    </row>
    <row r="18647" spans="1:6" x14ac:dyDescent="0.15">
      <c r="A18647" s="2" t="s">
        <v>61</v>
      </c>
      <c r="B18647" s="2" t="s">
        <v>49</v>
      </c>
      <c r="C18647" s="3" t="s">
        <v>29</v>
      </c>
      <c r="D18647" s="3" t="s">
        <v>30</v>
      </c>
      <c r="E18647" s="3">
        <v>1986</v>
      </c>
      <c r="F18647" s="4">
        <v>8491.1025390625</v>
      </c>
    </row>
    <row r="18648" spans="1:6" x14ac:dyDescent="0.15">
      <c r="A18648" s="2" t="s">
        <v>61</v>
      </c>
      <c r="B18648" s="2" t="s">
        <v>49</v>
      </c>
      <c r="C18648" s="3" t="s">
        <v>29</v>
      </c>
      <c r="D18648" s="3" t="s">
        <v>30</v>
      </c>
      <c r="E18648" s="3">
        <v>1987</v>
      </c>
      <c r="F18648" s="4">
        <v>8894.4228515625</v>
      </c>
    </row>
    <row r="18649" spans="1:6" x14ac:dyDescent="0.15">
      <c r="A18649" s="2" t="s">
        <v>61</v>
      </c>
      <c r="B18649" s="2" t="s">
        <v>49</v>
      </c>
      <c r="C18649" s="3" t="s">
        <v>29</v>
      </c>
      <c r="D18649" s="3" t="s">
        <v>30</v>
      </c>
      <c r="E18649" s="3">
        <v>1988</v>
      </c>
      <c r="F18649" s="4">
        <v>9360.623046875</v>
      </c>
    </row>
    <row r="18650" spans="1:6" x14ac:dyDescent="0.15">
      <c r="A18650" s="2" t="s">
        <v>61</v>
      </c>
      <c r="B18650" s="2" t="s">
        <v>49</v>
      </c>
      <c r="C18650" s="3" t="s">
        <v>29</v>
      </c>
      <c r="D18650" s="3" t="s">
        <v>30</v>
      </c>
      <c r="E18650" s="3">
        <v>1989</v>
      </c>
      <c r="F18650" s="4">
        <v>9864.4404296875</v>
      </c>
    </row>
    <row r="18651" spans="1:6" x14ac:dyDescent="0.15">
      <c r="A18651" s="2" t="s">
        <v>61</v>
      </c>
      <c r="B18651" s="2" t="s">
        <v>49</v>
      </c>
      <c r="C18651" s="3" t="s">
        <v>29</v>
      </c>
      <c r="D18651" s="3" t="s">
        <v>30</v>
      </c>
      <c r="E18651" s="3">
        <v>1990</v>
      </c>
      <c r="F18651" s="4">
        <v>10341.1015625</v>
      </c>
    </row>
    <row r="18652" spans="1:6" x14ac:dyDescent="0.15">
      <c r="A18652" s="2" t="s">
        <v>61</v>
      </c>
      <c r="B18652" s="2" t="s">
        <v>49</v>
      </c>
      <c r="C18652" s="3" t="s">
        <v>29</v>
      </c>
      <c r="D18652" s="3" t="s">
        <v>30</v>
      </c>
      <c r="E18652" s="3">
        <v>1991</v>
      </c>
      <c r="F18652" s="4">
        <v>10923.69921875</v>
      </c>
    </row>
    <row r="18653" spans="1:6" x14ac:dyDescent="0.15">
      <c r="A18653" s="2" t="s">
        <v>61</v>
      </c>
      <c r="B18653" s="2" t="s">
        <v>49</v>
      </c>
      <c r="C18653" s="3" t="s">
        <v>29</v>
      </c>
      <c r="D18653" s="3" t="s">
        <v>30</v>
      </c>
      <c r="E18653" s="3">
        <v>1992</v>
      </c>
      <c r="F18653" s="4">
        <v>10698.80859375</v>
      </c>
    </row>
    <row r="18654" spans="1:6" x14ac:dyDescent="0.15">
      <c r="A18654" s="2" t="s">
        <v>61</v>
      </c>
      <c r="B18654" s="2" t="s">
        <v>49</v>
      </c>
      <c r="C18654" s="3" t="s">
        <v>29</v>
      </c>
      <c r="D18654" s="3" t="s">
        <v>30</v>
      </c>
      <c r="E18654" s="3">
        <v>1993</v>
      </c>
      <c r="F18654" s="4">
        <v>10883.0029296875</v>
      </c>
    </row>
    <row r="18655" spans="1:6" x14ac:dyDescent="0.15">
      <c r="A18655" s="2" t="s">
        <v>61</v>
      </c>
      <c r="B18655" s="2" t="s">
        <v>49</v>
      </c>
      <c r="C18655" s="3" t="s">
        <v>29</v>
      </c>
      <c r="D18655" s="3" t="s">
        <v>30</v>
      </c>
      <c r="E18655" s="3">
        <v>1994</v>
      </c>
      <c r="F18655" s="4">
        <v>11204.3935546875</v>
      </c>
    </row>
    <row r="18656" spans="1:6" x14ac:dyDescent="0.15">
      <c r="A18656" s="2" t="s">
        <v>61</v>
      </c>
      <c r="B18656" s="2" t="s">
        <v>49</v>
      </c>
      <c r="C18656" s="3" t="s">
        <v>29</v>
      </c>
      <c r="D18656" s="3" t="s">
        <v>30</v>
      </c>
      <c r="E18656" s="3">
        <v>1995</v>
      </c>
      <c r="F18656" s="4">
        <v>11471.810546875</v>
      </c>
    </row>
    <row r="18657" spans="1:6" x14ac:dyDescent="0.15">
      <c r="A18657" s="2" t="s">
        <v>61</v>
      </c>
      <c r="B18657" s="2" t="s">
        <v>49</v>
      </c>
      <c r="C18657" s="3" t="s">
        <v>29</v>
      </c>
      <c r="D18657" s="3" t="s">
        <v>30</v>
      </c>
      <c r="E18657" s="3">
        <v>1996</v>
      </c>
      <c r="F18657" s="4">
        <v>11942.9521484375</v>
      </c>
    </row>
    <row r="18658" spans="1:6" x14ac:dyDescent="0.15">
      <c r="A18658" s="2" t="s">
        <v>61</v>
      </c>
      <c r="B18658" s="2" t="s">
        <v>49</v>
      </c>
      <c r="C18658" s="3" t="s">
        <v>29</v>
      </c>
      <c r="D18658" s="3" t="s">
        <v>30</v>
      </c>
      <c r="E18658" s="3">
        <v>1997</v>
      </c>
      <c r="F18658" s="4">
        <v>12896.546875</v>
      </c>
    </row>
    <row r="18659" spans="1:6" x14ac:dyDescent="0.15">
      <c r="A18659" s="2" t="s">
        <v>61</v>
      </c>
      <c r="B18659" s="2" t="s">
        <v>49</v>
      </c>
      <c r="C18659" s="3" t="s">
        <v>29</v>
      </c>
      <c r="D18659" s="3" t="s">
        <v>30</v>
      </c>
      <c r="E18659" s="3">
        <v>1998</v>
      </c>
      <c r="F18659" s="4">
        <v>13721.447265625</v>
      </c>
    </row>
    <row r="18660" spans="1:6" x14ac:dyDescent="0.15">
      <c r="A18660" s="2" t="s">
        <v>61</v>
      </c>
      <c r="B18660" s="2" t="s">
        <v>49</v>
      </c>
      <c r="C18660" s="3" t="s">
        <v>29</v>
      </c>
      <c r="D18660" s="3" t="s">
        <v>30</v>
      </c>
      <c r="E18660" s="3">
        <v>1999</v>
      </c>
      <c r="F18660" s="4">
        <v>14693.408203125</v>
      </c>
    </row>
    <row r="18661" spans="1:6" x14ac:dyDescent="0.15">
      <c r="A18661" s="2" t="s">
        <v>61</v>
      </c>
      <c r="B18661" s="2" t="s">
        <v>49</v>
      </c>
      <c r="C18661" s="3" t="s">
        <v>29</v>
      </c>
      <c r="D18661" s="3" t="s">
        <v>30</v>
      </c>
      <c r="E18661" s="3">
        <v>2000</v>
      </c>
      <c r="F18661" s="4">
        <v>15467.5</v>
      </c>
    </row>
    <row r="18662" spans="1:6" x14ac:dyDescent="0.15">
      <c r="A18662" s="2" t="s">
        <v>61</v>
      </c>
      <c r="B18662" s="2" t="s">
        <v>49</v>
      </c>
      <c r="C18662" s="3" t="s">
        <v>29</v>
      </c>
      <c r="D18662" s="3" t="s">
        <v>30</v>
      </c>
      <c r="E18662" s="3">
        <v>2001</v>
      </c>
      <c r="F18662" s="4">
        <v>15979.3662109375</v>
      </c>
    </row>
    <row r="18663" spans="1:6" x14ac:dyDescent="0.15">
      <c r="A18663" s="2" t="s">
        <v>61</v>
      </c>
      <c r="B18663" s="2" t="s">
        <v>49</v>
      </c>
      <c r="C18663" s="3" t="s">
        <v>29</v>
      </c>
      <c r="D18663" s="3" t="s">
        <v>30</v>
      </c>
      <c r="E18663" s="3">
        <v>2002</v>
      </c>
      <c r="F18663" s="4">
        <v>16864.1015625</v>
      </c>
    </row>
    <row r="18664" spans="1:6" x14ac:dyDescent="0.15">
      <c r="A18664" s="2" t="s">
        <v>61</v>
      </c>
      <c r="B18664" s="2" t="s">
        <v>49</v>
      </c>
      <c r="C18664" s="3" t="s">
        <v>29</v>
      </c>
      <c r="D18664" s="3" t="s">
        <v>30</v>
      </c>
      <c r="E18664" s="3">
        <v>2003</v>
      </c>
      <c r="F18664" s="4">
        <v>17159.416015625</v>
      </c>
    </row>
    <row r="18665" spans="1:6" x14ac:dyDescent="0.15">
      <c r="A18665" s="2" t="s">
        <v>61</v>
      </c>
      <c r="B18665" s="2" t="s">
        <v>49</v>
      </c>
      <c r="C18665" s="3" t="s">
        <v>29</v>
      </c>
      <c r="D18665" s="3" t="s">
        <v>30</v>
      </c>
      <c r="E18665" s="3">
        <v>2004</v>
      </c>
      <c r="F18665" s="4">
        <v>17359.275390625</v>
      </c>
    </row>
    <row r="18666" spans="1:6" x14ac:dyDescent="0.15">
      <c r="A18666" s="2" t="s">
        <v>61</v>
      </c>
      <c r="B18666" s="2" t="s">
        <v>49</v>
      </c>
      <c r="C18666" s="3" t="s">
        <v>29</v>
      </c>
      <c r="D18666" s="3" t="s">
        <v>30</v>
      </c>
      <c r="E18666" s="3">
        <v>2005</v>
      </c>
      <c r="F18666" s="4">
        <v>18133.564453125</v>
      </c>
    </row>
    <row r="18667" spans="1:6" x14ac:dyDescent="0.15">
      <c r="A18667" s="2" t="s">
        <v>61</v>
      </c>
      <c r="B18667" s="2" t="s">
        <v>49</v>
      </c>
      <c r="C18667" s="3" t="s">
        <v>29</v>
      </c>
      <c r="D18667" s="3" t="s">
        <v>30</v>
      </c>
      <c r="E18667" s="3">
        <v>2006</v>
      </c>
      <c r="F18667" s="4">
        <v>19030.509765625</v>
      </c>
    </row>
    <row r="18668" spans="1:6" x14ac:dyDescent="0.15">
      <c r="A18668" s="2" t="s">
        <v>61</v>
      </c>
      <c r="B18668" s="2" t="s">
        <v>49</v>
      </c>
      <c r="C18668" s="3" t="s">
        <v>29</v>
      </c>
      <c r="D18668" s="3" t="s">
        <v>30</v>
      </c>
      <c r="E18668" s="3">
        <v>2007</v>
      </c>
      <c r="F18668" s="4">
        <v>19398.95703125</v>
      </c>
    </row>
    <row r="18669" spans="1:6" x14ac:dyDescent="0.15">
      <c r="A18669" s="2" t="s">
        <v>61</v>
      </c>
      <c r="B18669" s="2" t="s">
        <v>49</v>
      </c>
      <c r="C18669" s="3" t="s">
        <v>29</v>
      </c>
      <c r="D18669" s="3" t="s">
        <v>30</v>
      </c>
      <c r="E18669" s="3">
        <v>2008</v>
      </c>
      <c r="F18669" s="4">
        <v>20440.537109375</v>
      </c>
    </row>
    <row r="18670" spans="1:6" x14ac:dyDescent="0.15">
      <c r="A18670" s="2" t="s">
        <v>61</v>
      </c>
      <c r="B18670" s="2" t="s">
        <v>49</v>
      </c>
      <c r="C18670" s="3" t="s">
        <v>29</v>
      </c>
      <c r="D18670" s="3" t="s">
        <v>30</v>
      </c>
      <c r="E18670" s="3">
        <v>2009</v>
      </c>
      <c r="F18670" s="4">
        <v>20451.484375</v>
      </c>
    </row>
    <row r="18671" spans="1:6" x14ac:dyDescent="0.15">
      <c r="A18671" s="2" t="s">
        <v>61</v>
      </c>
      <c r="B18671" s="2" t="s">
        <v>49</v>
      </c>
      <c r="C18671" s="3" t="s">
        <v>29</v>
      </c>
      <c r="D18671" s="3" t="s">
        <v>30</v>
      </c>
      <c r="E18671" s="3">
        <v>2010</v>
      </c>
      <c r="F18671" s="4">
        <v>20278.3828125</v>
      </c>
    </row>
    <row r="18672" spans="1:6" x14ac:dyDescent="0.15">
      <c r="A18672" s="2" t="s">
        <v>61</v>
      </c>
      <c r="B18672" s="2" t="s">
        <v>49</v>
      </c>
      <c r="C18672" s="3" t="s">
        <v>29</v>
      </c>
      <c r="D18672" s="3" t="s">
        <v>30</v>
      </c>
      <c r="E18672" s="3">
        <v>2011</v>
      </c>
      <c r="F18672" s="4">
        <v>22210.78125</v>
      </c>
    </row>
    <row r="18673" spans="1:6" x14ac:dyDescent="0.15">
      <c r="A18673" s="2" t="s">
        <v>61</v>
      </c>
      <c r="B18673" s="2" t="s">
        <v>49</v>
      </c>
      <c r="C18673" s="3" t="s">
        <v>29</v>
      </c>
      <c r="D18673" s="3" t="s">
        <v>30</v>
      </c>
      <c r="E18673" s="3">
        <v>2012</v>
      </c>
      <c r="F18673" s="4">
        <v>22700.400390625</v>
      </c>
    </row>
    <row r="18674" spans="1:6" x14ac:dyDescent="0.15">
      <c r="A18674" s="2" t="s">
        <v>61</v>
      </c>
      <c r="B18674" s="2" t="s">
        <v>49</v>
      </c>
      <c r="C18674" s="3" t="s">
        <v>29</v>
      </c>
      <c r="D18674" s="3" t="s">
        <v>30</v>
      </c>
      <c r="E18674" s="3">
        <v>2013</v>
      </c>
      <c r="F18674" s="4">
        <v>23057.130859375</v>
      </c>
    </row>
    <row r="18675" spans="1:6" x14ac:dyDescent="0.15">
      <c r="A18675" s="2" t="s">
        <v>61</v>
      </c>
      <c r="B18675" s="2" t="s">
        <v>49</v>
      </c>
      <c r="C18675" s="3" t="s">
        <v>29</v>
      </c>
      <c r="D18675" s="3" t="s">
        <v>30</v>
      </c>
      <c r="E18675" s="3">
        <v>2014</v>
      </c>
      <c r="F18675" s="4">
        <v>23433.240234375</v>
      </c>
    </row>
    <row r="18676" spans="1:6" x14ac:dyDescent="0.15">
      <c r="A18676" s="2" t="s">
        <v>61</v>
      </c>
      <c r="B18676" s="2" t="s">
        <v>49</v>
      </c>
      <c r="C18676" s="3" t="s">
        <v>29</v>
      </c>
      <c r="D18676" s="3" t="s">
        <v>30</v>
      </c>
      <c r="E18676" s="3">
        <v>2015</v>
      </c>
      <c r="F18676" s="4">
        <v>24022.552734375</v>
      </c>
    </row>
    <row r="18677" spans="1:6" x14ac:dyDescent="0.15">
      <c r="A18677" s="2" t="s">
        <v>61</v>
      </c>
      <c r="B18677" s="2" t="s">
        <v>49</v>
      </c>
      <c r="C18677" s="3" t="s">
        <v>29</v>
      </c>
      <c r="D18677" s="3" t="s">
        <v>30</v>
      </c>
      <c r="E18677" s="3">
        <v>2016</v>
      </c>
      <c r="F18677" s="4">
        <v>24683.197265625</v>
      </c>
    </row>
    <row r="18678" spans="1:6" x14ac:dyDescent="0.15">
      <c r="A18678" s="2" t="s">
        <v>61</v>
      </c>
      <c r="B18678" s="2" t="s">
        <v>49</v>
      </c>
      <c r="C18678" s="3" t="s">
        <v>29</v>
      </c>
      <c r="D18678" s="3" t="s">
        <v>30</v>
      </c>
      <c r="E18678" s="3">
        <v>2017</v>
      </c>
      <c r="F18678" s="4">
        <v>25873.861328125</v>
      </c>
    </row>
    <row r="18679" spans="1:6" x14ac:dyDescent="0.15">
      <c r="A18679" s="2" t="s">
        <v>61</v>
      </c>
      <c r="B18679" s="2" t="s">
        <v>49</v>
      </c>
      <c r="C18679" s="3" t="s">
        <v>29</v>
      </c>
      <c r="D18679" s="3" t="s">
        <v>30</v>
      </c>
      <c r="E18679" s="3">
        <v>2018</v>
      </c>
      <c r="F18679" s="4">
        <v>26825.990234375</v>
      </c>
    </row>
    <row r="18680" spans="1:6" x14ac:dyDescent="0.15">
      <c r="A18680" s="2" t="s">
        <v>61</v>
      </c>
      <c r="B18680" s="2" t="s">
        <v>49</v>
      </c>
      <c r="C18680" s="3" t="s">
        <v>29</v>
      </c>
      <c r="D18680" s="3" t="s">
        <v>30</v>
      </c>
      <c r="E18680" s="3">
        <v>2019</v>
      </c>
      <c r="F18680" s="4">
        <v>27761.587890625</v>
      </c>
    </row>
    <row r="18681" spans="1:6" x14ac:dyDescent="0.15">
      <c r="A18681" s="2" t="s">
        <v>61</v>
      </c>
      <c r="B18681" s="2" t="s">
        <v>49</v>
      </c>
      <c r="C18681" s="3" t="s">
        <v>31</v>
      </c>
      <c r="D18681" s="3" t="s">
        <v>32</v>
      </c>
      <c r="E18681" s="3">
        <v>1950</v>
      </c>
      <c r="F18681" s="4">
        <v>65437.9375</v>
      </c>
    </row>
    <row r="18682" spans="1:6" x14ac:dyDescent="0.15">
      <c r="A18682" s="2" t="s">
        <v>61</v>
      </c>
      <c r="B18682" s="2" t="s">
        <v>49</v>
      </c>
      <c r="C18682" s="3" t="s">
        <v>31</v>
      </c>
      <c r="D18682" s="3" t="s">
        <v>32</v>
      </c>
      <c r="E18682" s="3">
        <v>1951</v>
      </c>
      <c r="F18682" s="4">
        <v>64502.8125</v>
      </c>
    </row>
    <row r="18683" spans="1:6" x14ac:dyDescent="0.15">
      <c r="A18683" s="2" t="s">
        <v>61</v>
      </c>
      <c r="B18683" s="2" t="s">
        <v>49</v>
      </c>
      <c r="C18683" s="3" t="s">
        <v>31</v>
      </c>
      <c r="D18683" s="3" t="s">
        <v>32</v>
      </c>
      <c r="E18683" s="3">
        <v>1952</v>
      </c>
      <c r="F18683" s="4">
        <v>66549.84375</v>
      </c>
    </row>
    <row r="18684" spans="1:6" x14ac:dyDescent="0.15">
      <c r="A18684" s="2" t="s">
        <v>61</v>
      </c>
      <c r="B18684" s="2" t="s">
        <v>49</v>
      </c>
      <c r="C18684" s="3" t="s">
        <v>31</v>
      </c>
      <c r="D18684" s="3" t="s">
        <v>32</v>
      </c>
      <c r="E18684" s="3">
        <v>1953</v>
      </c>
      <c r="F18684" s="4">
        <v>71502.7109375</v>
      </c>
    </row>
    <row r="18685" spans="1:6" x14ac:dyDescent="0.15">
      <c r="A18685" s="2" t="s">
        <v>61</v>
      </c>
      <c r="B18685" s="2" t="s">
        <v>49</v>
      </c>
      <c r="C18685" s="3" t="s">
        <v>31</v>
      </c>
      <c r="D18685" s="3" t="s">
        <v>32</v>
      </c>
      <c r="E18685" s="3">
        <v>1954</v>
      </c>
      <c r="F18685" s="4">
        <v>76557.9921875</v>
      </c>
    </row>
    <row r="18686" spans="1:6" x14ac:dyDescent="0.15">
      <c r="A18686" s="2" t="s">
        <v>61</v>
      </c>
      <c r="B18686" s="2" t="s">
        <v>49</v>
      </c>
      <c r="C18686" s="3" t="s">
        <v>31</v>
      </c>
      <c r="D18686" s="3" t="s">
        <v>32</v>
      </c>
      <c r="E18686" s="3">
        <v>1955</v>
      </c>
      <c r="F18686" s="4">
        <v>81680.9140625</v>
      </c>
    </row>
    <row r="18687" spans="1:6" x14ac:dyDescent="0.15">
      <c r="A18687" s="2" t="s">
        <v>61</v>
      </c>
      <c r="B18687" s="2" t="s">
        <v>49</v>
      </c>
      <c r="C18687" s="3" t="s">
        <v>31</v>
      </c>
      <c r="D18687" s="3" t="s">
        <v>32</v>
      </c>
      <c r="E18687" s="3">
        <v>1956</v>
      </c>
      <c r="F18687" s="4">
        <v>86881.625</v>
      </c>
    </row>
    <row r="18688" spans="1:6" x14ac:dyDescent="0.15">
      <c r="A18688" s="2" t="s">
        <v>61</v>
      </c>
      <c r="B18688" s="2" t="s">
        <v>49</v>
      </c>
      <c r="C18688" s="3" t="s">
        <v>31</v>
      </c>
      <c r="D18688" s="3" t="s">
        <v>32</v>
      </c>
      <c r="E18688" s="3">
        <v>1957</v>
      </c>
      <c r="F18688" s="4">
        <v>86829.4453125</v>
      </c>
    </row>
    <row r="18689" spans="1:6" x14ac:dyDescent="0.15">
      <c r="A18689" s="2" t="s">
        <v>61</v>
      </c>
      <c r="B18689" s="2" t="s">
        <v>49</v>
      </c>
      <c r="C18689" s="3" t="s">
        <v>31</v>
      </c>
      <c r="D18689" s="3" t="s">
        <v>32</v>
      </c>
      <c r="E18689" s="3">
        <v>1958</v>
      </c>
      <c r="F18689" s="4">
        <v>86420.1796875</v>
      </c>
    </row>
    <row r="18690" spans="1:6" x14ac:dyDescent="0.15">
      <c r="A18690" s="2" t="s">
        <v>61</v>
      </c>
      <c r="B18690" s="2" t="s">
        <v>49</v>
      </c>
      <c r="C18690" s="3" t="s">
        <v>31</v>
      </c>
      <c r="D18690" s="3" t="s">
        <v>32</v>
      </c>
      <c r="E18690" s="3">
        <v>1959</v>
      </c>
      <c r="F18690" s="4">
        <v>88449.46875</v>
      </c>
    </row>
    <row r="18691" spans="1:6" x14ac:dyDescent="0.15">
      <c r="A18691" s="2" t="s">
        <v>61</v>
      </c>
      <c r="B18691" s="2" t="s">
        <v>49</v>
      </c>
      <c r="C18691" s="3" t="s">
        <v>31</v>
      </c>
      <c r="D18691" s="3" t="s">
        <v>32</v>
      </c>
      <c r="E18691" s="3">
        <v>1960</v>
      </c>
      <c r="F18691" s="4">
        <v>95082.171875</v>
      </c>
    </row>
    <row r="18692" spans="1:6" x14ac:dyDescent="0.15">
      <c r="A18692" s="2" t="s">
        <v>61</v>
      </c>
      <c r="B18692" s="2" t="s">
        <v>49</v>
      </c>
      <c r="C18692" s="3" t="s">
        <v>31</v>
      </c>
      <c r="D18692" s="3" t="s">
        <v>32</v>
      </c>
      <c r="E18692" s="3">
        <v>1961</v>
      </c>
      <c r="F18692" s="4">
        <v>101345.8828125</v>
      </c>
    </row>
    <row r="18693" spans="1:6" x14ac:dyDescent="0.15">
      <c r="A18693" s="2" t="s">
        <v>61</v>
      </c>
      <c r="B18693" s="2" t="s">
        <v>49</v>
      </c>
      <c r="C18693" s="3" t="s">
        <v>31</v>
      </c>
      <c r="D18693" s="3" t="s">
        <v>32</v>
      </c>
      <c r="E18693" s="3">
        <v>1962</v>
      </c>
      <c r="F18693" s="4">
        <v>107933.75</v>
      </c>
    </row>
    <row r="18694" spans="1:6" x14ac:dyDescent="0.15">
      <c r="A18694" s="2" t="s">
        <v>61</v>
      </c>
      <c r="B18694" s="2" t="s">
        <v>49</v>
      </c>
      <c r="C18694" s="3" t="s">
        <v>31</v>
      </c>
      <c r="D18694" s="3" t="s">
        <v>32</v>
      </c>
      <c r="E18694" s="3">
        <v>1963</v>
      </c>
      <c r="F18694" s="4">
        <v>115615.0390625</v>
      </c>
    </row>
    <row r="18695" spans="1:6" x14ac:dyDescent="0.15">
      <c r="A18695" s="2" t="s">
        <v>61</v>
      </c>
      <c r="B18695" s="2" t="s">
        <v>49</v>
      </c>
      <c r="C18695" s="3" t="s">
        <v>31</v>
      </c>
      <c r="D18695" s="3" t="s">
        <v>32</v>
      </c>
      <c r="E18695" s="3">
        <v>1964</v>
      </c>
      <c r="F18695" s="4">
        <v>121240.953125</v>
      </c>
    </row>
    <row r="18696" spans="1:6" x14ac:dyDescent="0.15">
      <c r="A18696" s="2" t="s">
        <v>61</v>
      </c>
      <c r="B18696" s="2" t="s">
        <v>49</v>
      </c>
      <c r="C18696" s="3" t="s">
        <v>31</v>
      </c>
      <c r="D18696" s="3" t="s">
        <v>32</v>
      </c>
      <c r="E18696" s="3">
        <v>1965</v>
      </c>
      <c r="F18696" s="4">
        <v>129571.9609375</v>
      </c>
    </row>
    <row r="18697" spans="1:6" x14ac:dyDescent="0.15">
      <c r="A18697" s="2" t="s">
        <v>61</v>
      </c>
      <c r="B18697" s="2" t="s">
        <v>49</v>
      </c>
      <c r="C18697" s="3" t="s">
        <v>31</v>
      </c>
      <c r="D18697" s="3" t="s">
        <v>32</v>
      </c>
      <c r="E18697" s="3">
        <v>1966</v>
      </c>
      <c r="F18697" s="4">
        <v>133839.34375</v>
      </c>
    </row>
    <row r="18698" spans="1:6" x14ac:dyDescent="0.15">
      <c r="A18698" s="2" t="s">
        <v>61</v>
      </c>
      <c r="B18698" s="2" t="s">
        <v>49</v>
      </c>
      <c r="C18698" s="3" t="s">
        <v>31</v>
      </c>
      <c r="D18698" s="3" t="s">
        <v>32</v>
      </c>
      <c r="E18698" s="3">
        <v>1967</v>
      </c>
      <c r="F18698" s="4">
        <v>141497.265625</v>
      </c>
    </row>
    <row r="18699" spans="1:6" x14ac:dyDescent="0.15">
      <c r="A18699" s="2" t="s">
        <v>61</v>
      </c>
      <c r="B18699" s="2" t="s">
        <v>49</v>
      </c>
      <c r="C18699" s="3" t="s">
        <v>31</v>
      </c>
      <c r="D18699" s="3" t="s">
        <v>32</v>
      </c>
      <c r="E18699" s="3">
        <v>1968</v>
      </c>
      <c r="F18699" s="4">
        <v>150533.515625</v>
      </c>
    </row>
    <row r="18700" spans="1:6" x14ac:dyDescent="0.15">
      <c r="A18700" s="2" t="s">
        <v>61</v>
      </c>
      <c r="B18700" s="2" t="s">
        <v>49</v>
      </c>
      <c r="C18700" s="3" t="s">
        <v>31</v>
      </c>
      <c r="D18700" s="3" t="s">
        <v>32</v>
      </c>
      <c r="E18700" s="3">
        <v>1969</v>
      </c>
      <c r="F18700" s="4">
        <v>161464.296875</v>
      </c>
    </row>
    <row r="18701" spans="1:6" x14ac:dyDescent="0.15">
      <c r="A18701" s="2" t="s">
        <v>61</v>
      </c>
      <c r="B18701" s="2" t="s">
        <v>49</v>
      </c>
      <c r="C18701" s="3" t="s">
        <v>31</v>
      </c>
      <c r="D18701" s="3" t="s">
        <v>32</v>
      </c>
      <c r="E18701" s="3">
        <v>1970</v>
      </c>
      <c r="F18701" s="4">
        <v>171697.1875</v>
      </c>
    </row>
    <row r="18702" spans="1:6" x14ac:dyDescent="0.15">
      <c r="A18702" s="2" t="s">
        <v>61</v>
      </c>
      <c r="B18702" s="2" t="s">
        <v>49</v>
      </c>
      <c r="C18702" s="3" t="s">
        <v>31</v>
      </c>
      <c r="D18702" s="3" t="s">
        <v>32</v>
      </c>
      <c r="E18702" s="3">
        <v>1971</v>
      </c>
      <c r="F18702" s="4">
        <v>181247.3125</v>
      </c>
    </row>
    <row r="18703" spans="1:6" x14ac:dyDescent="0.15">
      <c r="A18703" s="2" t="s">
        <v>61</v>
      </c>
      <c r="B18703" s="2" t="s">
        <v>49</v>
      </c>
      <c r="C18703" s="3" t="s">
        <v>31</v>
      </c>
      <c r="D18703" s="3" t="s">
        <v>32</v>
      </c>
      <c r="E18703" s="3">
        <v>1972</v>
      </c>
      <c r="F18703" s="4">
        <v>189443.375</v>
      </c>
    </row>
    <row r="18704" spans="1:6" x14ac:dyDescent="0.15">
      <c r="A18704" s="2" t="s">
        <v>61</v>
      </c>
      <c r="B18704" s="2" t="s">
        <v>49</v>
      </c>
      <c r="C18704" s="3" t="s">
        <v>31</v>
      </c>
      <c r="D18704" s="3" t="s">
        <v>32</v>
      </c>
      <c r="E18704" s="3">
        <v>1973</v>
      </c>
      <c r="F18704" s="4">
        <v>200749.734375</v>
      </c>
    </row>
    <row r="18705" spans="1:6" x14ac:dyDescent="0.15">
      <c r="A18705" s="2" t="s">
        <v>61</v>
      </c>
      <c r="B18705" s="2" t="s">
        <v>49</v>
      </c>
      <c r="C18705" s="3" t="s">
        <v>31</v>
      </c>
      <c r="D18705" s="3" t="s">
        <v>32</v>
      </c>
      <c r="E18705" s="3">
        <v>1974</v>
      </c>
      <c r="F18705" s="4">
        <v>212217.9375</v>
      </c>
    </row>
    <row r="18706" spans="1:6" x14ac:dyDescent="0.15">
      <c r="A18706" s="2" t="s">
        <v>61</v>
      </c>
      <c r="B18706" s="2" t="s">
        <v>49</v>
      </c>
      <c r="C18706" s="3" t="s">
        <v>31</v>
      </c>
      <c r="D18706" s="3" t="s">
        <v>32</v>
      </c>
      <c r="E18706" s="3">
        <v>1975</v>
      </c>
      <c r="F18706" s="4">
        <v>223740.515625</v>
      </c>
    </row>
    <row r="18707" spans="1:6" x14ac:dyDescent="0.15">
      <c r="A18707" s="2" t="s">
        <v>61</v>
      </c>
      <c r="B18707" s="2" t="s">
        <v>49</v>
      </c>
      <c r="C18707" s="3" t="s">
        <v>31</v>
      </c>
      <c r="D18707" s="3" t="s">
        <v>32</v>
      </c>
      <c r="E18707" s="3">
        <v>1976</v>
      </c>
      <c r="F18707" s="4">
        <v>235729.71875</v>
      </c>
    </row>
    <row r="18708" spans="1:6" x14ac:dyDescent="0.15">
      <c r="A18708" s="2" t="s">
        <v>61</v>
      </c>
      <c r="B18708" s="2" t="s">
        <v>49</v>
      </c>
      <c r="C18708" s="3" t="s">
        <v>31</v>
      </c>
      <c r="D18708" s="3" t="s">
        <v>32</v>
      </c>
      <c r="E18708" s="3">
        <v>1977</v>
      </c>
      <c r="F18708" s="4">
        <v>246433.234375</v>
      </c>
    </row>
    <row r="18709" spans="1:6" x14ac:dyDescent="0.15">
      <c r="A18709" s="2" t="s">
        <v>61</v>
      </c>
      <c r="B18709" s="2" t="s">
        <v>49</v>
      </c>
      <c r="C18709" s="3" t="s">
        <v>31</v>
      </c>
      <c r="D18709" s="3" t="s">
        <v>32</v>
      </c>
      <c r="E18709" s="3">
        <v>1978</v>
      </c>
      <c r="F18709" s="4">
        <v>257114.75</v>
      </c>
    </row>
    <row r="18710" spans="1:6" x14ac:dyDescent="0.15">
      <c r="A18710" s="2" t="s">
        <v>61</v>
      </c>
      <c r="B18710" s="2" t="s">
        <v>49</v>
      </c>
      <c r="C18710" s="3" t="s">
        <v>31</v>
      </c>
      <c r="D18710" s="3" t="s">
        <v>32</v>
      </c>
      <c r="E18710" s="3">
        <v>1979</v>
      </c>
      <c r="F18710" s="4">
        <v>262879.3125</v>
      </c>
    </row>
    <row r="18711" spans="1:6" x14ac:dyDescent="0.15">
      <c r="A18711" s="2" t="s">
        <v>61</v>
      </c>
      <c r="B18711" s="2" t="s">
        <v>49</v>
      </c>
      <c r="C18711" s="3" t="s">
        <v>31</v>
      </c>
      <c r="D18711" s="3" t="s">
        <v>32</v>
      </c>
      <c r="E18711" s="3">
        <v>1980</v>
      </c>
      <c r="F18711" s="4">
        <v>271046.71875</v>
      </c>
    </row>
    <row r="18712" spans="1:6" x14ac:dyDescent="0.15">
      <c r="A18712" s="2" t="s">
        <v>61</v>
      </c>
      <c r="B18712" s="2" t="s">
        <v>49</v>
      </c>
      <c r="C18712" s="3" t="s">
        <v>31</v>
      </c>
      <c r="D18712" s="3" t="s">
        <v>32</v>
      </c>
      <c r="E18712" s="3">
        <v>1981</v>
      </c>
      <c r="F18712" s="4">
        <v>261258.875</v>
      </c>
    </row>
    <row r="18713" spans="1:6" x14ac:dyDescent="0.15">
      <c r="A18713" s="2" t="s">
        <v>61</v>
      </c>
      <c r="B18713" s="2" t="s">
        <v>49</v>
      </c>
      <c r="C18713" s="3" t="s">
        <v>31</v>
      </c>
      <c r="D18713" s="3" t="s">
        <v>32</v>
      </c>
      <c r="E18713" s="3">
        <v>1982</v>
      </c>
      <c r="F18713" s="4">
        <v>255620.5625</v>
      </c>
    </row>
    <row r="18714" spans="1:6" x14ac:dyDescent="0.15">
      <c r="A18714" s="2" t="s">
        <v>61</v>
      </c>
      <c r="B18714" s="2" t="s">
        <v>49</v>
      </c>
      <c r="C18714" s="3" t="s">
        <v>31</v>
      </c>
      <c r="D18714" s="3" t="s">
        <v>32</v>
      </c>
      <c r="E18714" s="3">
        <v>1983</v>
      </c>
      <c r="F18714" s="4">
        <v>254930.109375</v>
      </c>
    </row>
    <row r="18715" spans="1:6" x14ac:dyDescent="0.15">
      <c r="A18715" s="2" t="s">
        <v>61</v>
      </c>
      <c r="B18715" s="2" t="s">
        <v>49</v>
      </c>
      <c r="C18715" s="3" t="s">
        <v>31</v>
      </c>
      <c r="D18715" s="3" t="s">
        <v>32</v>
      </c>
      <c r="E18715" s="3">
        <v>1984</v>
      </c>
      <c r="F18715" s="4">
        <v>251038.640625</v>
      </c>
    </row>
    <row r="18716" spans="1:6" x14ac:dyDescent="0.15">
      <c r="A18716" s="2" t="s">
        <v>61</v>
      </c>
      <c r="B18716" s="2" t="s">
        <v>49</v>
      </c>
      <c r="C18716" s="3" t="s">
        <v>31</v>
      </c>
      <c r="D18716" s="3" t="s">
        <v>32</v>
      </c>
      <c r="E18716" s="3">
        <v>1985</v>
      </c>
      <c r="F18716" s="4">
        <v>252937.921875</v>
      </c>
    </row>
    <row r="18717" spans="1:6" x14ac:dyDescent="0.15">
      <c r="A18717" s="2" t="s">
        <v>61</v>
      </c>
      <c r="B18717" s="2" t="s">
        <v>49</v>
      </c>
      <c r="C18717" s="3" t="s">
        <v>31</v>
      </c>
      <c r="D18717" s="3" t="s">
        <v>32</v>
      </c>
      <c r="E18717" s="3">
        <v>1986</v>
      </c>
      <c r="F18717" s="4">
        <v>259764.8125</v>
      </c>
    </row>
    <row r="18718" spans="1:6" x14ac:dyDescent="0.15">
      <c r="A18718" s="2" t="s">
        <v>61</v>
      </c>
      <c r="B18718" s="2" t="s">
        <v>49</v>
      </c>
      <c r="C18718" s="3" t="s">
        <v>31</v>
      </c>
      <c r="D18718" s="3" t="s">
        <v>32</v>
      </c>
      <c r="E18718" s="3">
        <v>1987</v>
      </c>
      <c r="F18718" s="4">
        <v>265425.15625</v>
      </c>
    </row>
    <row r="18719" spans="1:6" x14ac:dyDescent="0.15">
      <c r="A18719" s="2" t="s">
        <v>61</v>
      </c>
      <c r="B18719" s="2" t="s">
        <v>49</v>
      </c>
      <c r="C18719" s="3" t="s">
        <v>31</v>
      </c>
      <c r="D18719" s="3" t="s">
        <v>32</v>
      </c>
      <c r="E18719" s="3">
        <v>1988</v>
      </c>
      <c r="F18719" s="4">
        <v>271186.65625</v>
      </c>
    </row>
    <row r="18720" spans="1:6" x14ac:dyDescent="0.15">
      <c r="A18720" s="2" t="s">
        <v>61</v>
      </c>
      <c r="B18720" s="2" t="s">
        <v>49</v>
      </c>
      <c r="C18720" s="3" t="s">
        <v>31</v>
      </c>
      <c r="D18720" s="3" t="s">
        <v>32</v>
      </c>
      <c r="E18720" s="3">
        <v>1989</v>
      </c>
      <c r="F18720" s="4">
        <v>281668.59375</v>
      </c>
    </row>
    <row r="18721" spans="1:6" x14ac:dyDescent="0.15">
      <c r="A18721" s="2" t="s">
        <v>61</v>
      </c>
      <c r="B18721" s="2" t="s">
        <v>49</v>
      </c>
      <c r="C18721" s="3" t="s">
        <v>31</v>
      </c>
      <c r="D18721" s="3" t="s">
        <v>32</v>
      </c>
      <c r="E18721" s="3">
        <v>1990</v>
      </c>
      <c r="F18721" s="4">
        <v>294820.75</v>
      </c>
    </row>
    <row r="18722" spans="1:6" x14ac:dyDescent="0.15">
      <c r="A18722" s="2" t="s">
        <v>61</v>
      </c>
      <c r="B18722" s="2" t="s">
        <v>49</v>
      </c>
      <c r="C18722" s="3" t="s">
        <v>31</v>
      </c>
      <c r="D18722" s="3" t="s">
        <v>32</v>
      </c>
      <c r="E18722" s="3">
        <v>1991</v>
      </c>
      <c r="F18722" s="4">
        <v>303598.28125</v>
      </c>
    </row>
    <row r="18723" spans="1:6" x14ac:dyDescent="0.15">
      <c r="A18723" s="2" t="s">
        <v>61</v>
      </c>
      <c r="B18723" s="2" t="s">
        <v>49</v>
      </c>
      <c r="C18723" s="3" t="s">
        <v>31</v>
      </c>
      <c r="D18723" s="3" t="s">
        <v>32</v>
      </c>
      <c r="E18723" s="3">
        <v>1992</v>
      </c>
      <c r="F18723" s="4">
        <v>308710.375</v>
      </c>
    </row>
    <row r="18724" spans="1:6" x14ac:dyDescent="0.15">
      <c r="A18724" s="2" t="s">
        <v>61</v>
      </c>
      <c r="B18724" s="2" t="s">
        <v>49</v>
      </c>
      <c r="C18724" s="3" t="s">
        <v>31</v>
      </c>
      <c r="D18724" s="3" t="s">
        <v>32</v>
      </c>
      <c r="E18724" s="3">
        <v>1993</v>
      </c>
      <c r="F18724" s="4">
        <v>312814.9375</v>
      </c>
    </row>
    <row r="18725" spans="1:6" x14ac:dyDescent="0.15">
      <c r="A18725" s="2" t="s">
        <v>61</v>
      </c>
      <c r="B18725" s="2" t="s">
        <v>49</v>
      </c>
      <c r="C18725" s="3" t="s">
        <v>31</v>
      </c>
      <c r="D18725" s="3" t="s">
        <v>32</v>
      </c>
      <c r="E18725" s="3">
        <v>1994</v>
      </c>
      <c r="F18725" s="4">
        <v>321152.09375</v>
      </c>
    </row>
    <row r="18726" spans="1:6" x14ac:dyDescent="0.15">
      <c r="A18726" s="2" t="s">
        <v>61</v>
      </c>
      <c r="B18726" s="2" t="s">
        <v>49</v>
      </c>
      <c r="C18726" s="3" t="s">
        <v>31</v>
      </c>
      <c r="D18726" s="3" t="s">
        <v>32</v>
      </c>
      <c r="E18726" s="3">
        <v>1995</v>
      </c>
      <c r="F18726" s="4">
        <v>332813.90625</v>
      </c>
    </row>
    <row r="18727" spans="1:6" x14ac:dyDescent="0.15">
      <c r="A18727" s="2" t="s">
        <v>61</v>
      </c>
      <c r="B18727" s="2" t="s">
        <v>49</v>
      </c>
      <c r="C18727" s="3" t="s">
        <v>31</v>
      </c>
      <c r="D18727" s="3" t="s">
        <v>32</v>
      </c>
      <c r="E18727" s="3">
        <v>1996</v>
      </c>
      <c r="F18727" s="4">
        <v>347613.875</v>
      </c>
    </row>
    <row r="18728" spans="1:6" x14ac:dyDescent="0.15">
      <c r="A18728" s="2" t="s">
        <v>61</v>
      </c>
      <c r="B18728" s="2" t="s">
        <v>49</v>
      </c>
      <c r="C18728" s="3" t="s">
        <v>31</v>
      </c>
      <c r="D18728" s="3" t="s">
        <v>32</v>
      </c>
      <c r="E18728" s="3">
        <v>1997</v>
      </c>
      <c r="F18728" s="4">
        <v>377725.875</v>
      </c>
    </row>
    <row r="18729" spans="1:6" x14ac:dyDescent="0.15">
      <c r="A18729" s="2" t="s">
        <v>61</v>
      </c>
      <c r="B18729" s="2" t="s">
        <v>49</v>
      </c>
      <c r="C18729" s="3" t="s">
        <v>31</v>
      </c>
      <c r="D18729" s="3" t="s">
        <v>32</v>
      </c>
      <c r="E18729" s="3">
        <v>1998</v>
      </c>
      <c r="F18729" s="4">
        <v>413523.6875</v>
      </c>
    </row>
    <row r="18730" spans="1:6" x14ac:dyDescent="0.15">
      <c r="A18730" s="2" t="s">
        <v>61</v>
      </c>
      <c r="B18730" s="2" t="s">
        <v>49</v>
      </c>
      <c r="C18730" s="3" t="s">
        <v>31</v>
      </c>
      <c r="D18730" s="3" t="s">
        <v>32</v>
      </c>
      <c r="E18730" s="3">
        <v>1999</v>
      </c>
      <c r="F18730" s="4">
        <v>449991.8125</v>
      </c>
    </row>
    <row r="18731" spans="1:6" x14ac:dyDescent="0.15">
      <c r="A18731" s="2" t="s">
        <v>61</v>
      </c>
      <c r="B18731" s="2" t="s">
        <v>49</v>
      </c>
      <c r="C18731" s="3" t="s">
        <v>31</v>
      </c>
      <c r="D18731" s="3" t="s">
        <v>32</v>
      </c>
      <c r="E18731" s="3">
        <v>2000</v>
      </c>
      <c r="F18731" s="4">
        <v>482856.96875</v>
      </c>
    </row>
    <row r="18732" spans="1:6" x14ac:dyDescent="0.15">
      <c r="A18732" s="2" t="s">
        <v>61</v>
      </c>
      <c r="B18732" s="2" t="s">
        <v>49</v>
      </c>
      <c r="C18732" s="3" t="s">
        <v>31</v>
      </c>
      <c r="D18732" s="3" t="s">
        <v>32</v>
      </c>
      <c r="E18732" s="3">
        <v>2001</v>
      </c>
      <c r="F18732" s="4">
        <v>494783.375</v>
      </c>
    </row>
    <row r="18733" spans="1:6" x14ac:dyDescent="0.15">
      <c r="A18733" s="2" t="s">
        <v>61</v>
      </c>
      <c r="B18733" s="2" t="s">
        <v>49</v>
      </c>
      <c r="C18733" s="3" t="s">
        <v>31</v>
      </c>
      <c r="D18733" s="3" t="s">
        <v>32</v>
      </c>
      <c r="E18733" s="3">
        <v>2002</v>
      </c>
      <c r="F18733" s="4">
        <v>513131.96875</v>
      </c>
    </row>
    <row r="18734" spans="1:6" x14ac:dyDescent="0.15">
      <c r="A18734" s="2" t="s">
        <v>61</v>
      </c>
      <c r="B18734" s="2" t="s">
        <v>49</v>
      </c>
      <c r="C18734" s="3" t="s">
        <v>31</v>
      </c>
      <c r="D18734" s="3" t="s">
        <v>32</v>
      </c>
      <c r="E18734" s="3">
        <v>2003</v>
      </c>
      <c r="F18734" s="4">
        <v>495038.5</v>
      </c>
    </row>
    <row r="18735" spans="1:6" x14ac:dyDescent="0.15">
      <c r="A18735" s="2" t="s">
        <v>61</v>
      </c>
      <c r="B18735" s="2" t="s">
        <v>49</v>
      </c>
      <c r="C18735" s="3" t="s">
        <v>31</v>
      </c>
      <c r="D18735" s="3" t="s">
        <v>32</v>
      </c>
      <c r="E18735" s="3">
        <v>2004</v>
      </c>
      <c r="F18735" s="4">
        <v>494185.28125</v>
      </c>
    </row>
    <row r="18736" spans="1:6" x14ac:dyDescent="0.15">
      <c r="A18736" s="2" t="s">
        <v>61</v>
      </c>
      <c r="B18736" s="2" t="s">
        <v>49</v>
      </c>
      <c r="C18736" s="3" t="s">
        <v>31</v>
      </c>
      <c r="D18736" s="3" t="s">
        <v>32</v>
      </c>
      <c r="E18736" s="3">
        <v>2005</v>
      </c>
      <c r="F18736" s="4">
        <v>514926.875</v>
      </c>
    </row>
    <row r="18737" spans="1:6" x14ac:dyDescent="0.15">
      <c r="A18737" s="2" t="s">
        <v>61</v>
      </c>
      <c r="B18737" s="2" t="s">
        <v>49</v>
      </c>
      <c r="C18737" s="3" t="s">
        <v>31</v>
      </c>
      <c r="D18737" s="3" t="s">
        <v>32</v>
      </c>
      <c r="E18737" s="3">
        <v>2006</v>
      </c>
      <c r="F18737" s="4">
        <v>538390.8125</v>
      </c>
    </row>
    <row r="18738" spans="1:6" x14ac:dyDescent="0.15">
      <c r="A18738" s="2" t="s">
        <v>61</v>
      </c>
      <c r="B18738" s="2" t="s">
        <v>49</v>
      </c>
      <c r="C18738" s="3" t="s">
        <v>31</v>
      </c>
      <c r="D18738" s="3" t="s">
        <v>32</v>
      </c>
      <c r="E18738" s="3">
        <v>2007</v>
      </c>
      <c r="F18738" s="4">
        <v>563394</v>
      </c>
    </row>
    <row r="18739" spans="1:6" x14ac:dyDescent="0.15">
      <c r="A18739" s="2" t="s">
        <v>61</v>
      </c>
      <c r="B18739" s="2" t="s">
        <v>49</v>
      </c>
      <c r="C18739" s="3" t="s">
        <v>31</v>
      </c>
      <c r="D18739" s="3" t="s">
        <v>32</v>
      </c>
      <c r="E18739" s="3">
        <v>2008</v>
      </c>
      <c r="F18739" s="4">
        <v>585619.9375</v>
      </c>
    </row>
    <row r="18740" spans="1:6" x14ac:dyDescent="0.15">
      <c r="A18740" s="2" t="s">
        <v>61</v>
      </c>
      <c r="B18740" s="2" t="s">
        <v>49</v>
      </c>
      <c r="C18740" s="3" t="s">
        <v>31</v>
      </c>
      <c r="D18740" s="3" t="s">
        <v>32</v>
      </c>
      <c r="E18740" s="3">
        <v>2009</v>
      </c>
      <c r="F18740" s="4">
        <v>574605.375</v>
      </c>
    </row>
    <row r="18741" spans="1:6" x14ac:dyDescent="0.15">
      <c r="A18741" s="2" t="s">
        <v>61</v>
      </c>
      <c r="B18741" s="2" t="s">
        <v>49</v>
      </c>
      <c r="C18741" s="3" t="s">
        <v>31</v>
      </c>
      <c r="D18741" s="3" t="s">
        <v>32</v>
      </c>
      <c r="E18741" s="3">
        <v>2010</v>
      </c>
      <c r="F18741" s="4">
        <v>565811.4375</v>
      </c>
    </row>
    <row r="18742" spans="1:6" x14ac:dyDescent="0.15">
      <c r="A18742" s="2" t="s">
        <v>61</v>
      </c>
      <c r="B18742" s="2" t="s">
        <v>49</v>
      </c>
      <c r="C18742" s="3" t="s">
        <v>31</v>
      </c>
      <c r="D18742" s="3" t="s">
        <v>32</v>
      </c>
      <c r="E18742" s="3">
        <v>2011</v>
      </c>
      <c r="F18742" s="4">
        <v>583732.5625</v>
      </c>
    </row>
    <row r="18743" spans="1:6" x14ac:dyDescent="0.15">
      <c r="A18743" s="2" t="s">
        <v>61</v>
      </c>
      <c r="B18743" s="2" t="s">
        <v>49</v>
      </c>
      <c r="C18743" s="3" t="s">
        <v>31</v>
      </c>
      <c r="D18743" s="3" t="s">
        <v>32</v>
      </c>
      <c r="E18743" s="3">
        <v>2012</v>
      </c>
      <c r="F18743" s="4">
        <v>571973.875</v>
      </c>
    </row>
    <row r="18744" spans="1:6" x14ac:dyDescent="0.15">
      <c r="A18744" s="2" t="s">
        <v>61</v>
      </c>
      <c r="B18744" s="2" t="s">
        <v>49</v>
      </c>
      <c r="C18744" s="3" t="s">
        <v>31</v>
      </c>
      <c r="D18744" s="3" t="s">
        <v>32</v>
      </c>
      <c r="E18744" s="3">
        <v>2013</v>
      </c>
      <c r="F18744" s="4">
        <v>562021.0625</v>
      </c>
    </row>
    <row r="18745" spans="1:6" x14ac:dyDescent="0.15">
      <c r="A18745" s="2" t="s">
        <v>61</v>
      </c>
      <c r="B18745" s="2" t="s">
        <v>49</v>
      </c>
      <c r="C18745" s="3" t="s">
        <v>31</v>
      </c>
      <c r="D18745" s="3" t="s">
        <v>32</v>
      </c>
      <c r="E18745" s="3">
        <v>2014</v>
      </c>
      <c r="F18745" s="4">
        <v>546207.75</v>
      </c>
    </row>
    <row r="18746" spans="1:6" x14ac:dyDescent="0.15">
      <c r="A18746" s="2" t="s">
        <v>61</v>
      </c>
      <c r="B18746" s="2" t="s">
        <v>49</v>
      </c>
      <c r="C18746" s="3" t="s">
        <v>31</v>
      </c>
      <c r="D18746" s="3" t="s">
        <v>32</v>
      </c>
      <c r="E18746" s="3">
        <v>2015</v>
      </c>
      <c r="F18746" s="4">
        <v>554531.875</v>
      </c>
    </row>
    <row r="18747" spans="1:6" x14ac:dyDescent="0.15">
      <c r="A18747" s="2" t="s">
        <v>61</v>
      </c>
      <c r="B18747" s="2" t="s">
        <v>49</v>
      </c>
      <c r="C18747" s="3" t="s">
        <v>31</v>
      </c>
      <c r="D18747" s="3" t="s">
        <v>32</v>
      </c>
      <c r="E18747" s="3">
        <v>2016</v>
      </c>
      <c r="F18747" s="4">
        <v>559337.5</v>
      </c>
    </row>
    <row r="18748" spans="1:6" x14ac:dyDescent="0.15">
      <c r="A18748" s="2" t="s">
        <v>61</v>
      </c>
      <c r="B18748" s="2" t="s">
        <v>49</v>
      </c>
      <c r="C18748" s="3" t="s">
        <v>31</v>
      </c>
      <c r="D18748" s="3" t="s">
        <v>32</v>
      </c>
      <c r="E18748" s="3">
        <v>2017</v>
      </c>
      <c r="F18748" s="4">
        <v>583356.375</v>
      </c>
    </row>
    <row r="18749" spans="1:6" x14ac:dyDescent="0.15">
      <c r="A18749" s="2" t="s">
        <v>61</v>
      </c>
      <c r="B18749" s="2" t="s">
        <v>49</v>
      </c>
      <c r="C18749" s="3" t="s">
        <v>31</v>
      </c>
      <c r="D18749" s="3" t="s">
        <v>32</v>
      </c>
      <c r="E18749" s="3">
        <v>2018</v>
      </c>
      <c r="F18749" s="4">
        <v>596217.5</v>
      </c>
    </row>
    <row r="18750" spans="1:6" x14ac:dyDescent="0.15">
      <c r="A18750" s="2" t="s">
        <v>61</v>
      </c>
      <c r="B18750" s="2" t="s">
        <v>49</v>
      </c>
      <c r="C18750" s="3" t="s">
        <v>31</v>
      </c>
      <c r="D18750" s="3" t="s">
        <v>32</v>
      </c>
      <c r="E18750" s="3">
        <v>2019</v>
      </c>
      <c r="F18750" s="4">
        <v>606039.125</v>
      </c>
    </row>
    <row r="18751" spans="1:6" x14ac:dyDescent="0.15">
      <c r="A18751" s="2" t="s">
        <v>61</v>
      </c>
      <c r="B18751" s="2" t="s">
        <v>49</v>
      </c>
      <c r="C18751" s="3" t="s">
        <v>33</v>
      </c>
      <c r="D18751" s="3" t="s">
        <v>34</v>
      </c>
      <c r="E18751" s="3">
        <v>1950</v>
      </c>
      <c r="F18751" s="4">
        <v>22073.21484375</v>
      </c>
    </row>
    <row r="18752" spans="1:6" x14ac:dyDescent="0.15">
      <c r="A18752" s="2" t="s">
        <v>61</v>
      </c>
      <c r="B18752" s="2" t="s">
        <v>49</v>
      </c>
      <c r="C18752" s="3" t="s">
        <v>33</v>
      </c>
      <c r="D18752" s="3" t="s">
        <v>34</v>
      </c>
      <c r="E18752" s="3">
        <v>1951</v>
      </c>
      <c r="F18752" s="4">
        <v>22510.25</v>
      </c>
    </row>
    <row r="18753" spans="1:6" x14ac:dyDescent="0.15">
      <c r="A18753" s="2" t="s">
        <v>61</v>
      </c>
      <c r="B18753" s="2" t="s">
        <v>49</v>
      </c>
      <c r="C18753" s="3" t="s">
        <v>33</v>
      </c>
      <c r="D18753" s="3" t="s">
        <v>34</v>
      </c>
      <c r="E18753" s="3">
        <v>1952</v>
      </c>
      <c r="F18753" s="4">
        <v>23572.61328125</v>
      </c>
    </row>
    <row r="18754" spans="1:6" x14ac:dyDescent="0.15">
      <c r="A18754" s="2" t="s">
        <v>61</v>
      </c>
      <c r="B18754" s="2" t="s">
        <v>49</v>
      </c>
      <c r="C18754" s="3" t="s">
        <v>33</v>
      </c>
      <c r="D18754" s="3" t="s">
        <v>34</v>
      </c>
      <c r="E18754" s="3">
        <v>1953</v>
      </c>
      <c r="F18754" s="4">
        <v>24885.435546875</v>
      </c>
    </row>
    <row r="18755" spans="1:6" x14ac:dyDescent="0.15">
      <c r="A18755" s="2" t="s">
        <v>61</v>
      </c>
      <c r="B18755" s="2" t="s">
        <v>49</v>
      </c>
      <c r="C18755" s="3" t="s">
        <v>33</v>
      </c>
      <c r="D18755" s="3" t="s">
        <v>34</v>
      </c>
      <c r="E18755" s="3">
        <v>1954</v>
      </c>
      <c r="F18755" s="4">
        <v>25695.419921875</v>
      </c>
    </row>
    <row r="18756" spans="1:6" x14ac:dyDescent="0.15">
      <c r="A18756" s="2" t="s">
        <v>61</v>
      </c>
      <c r="B18756" s="2" t="s">
        <v>49</v>
      </c>
      <c r="C18756" s="3" t="s">
        <v>33</v>
      </c>
      <c r="D18756" s="3" t="s">
        <v>34</v>
      </c>
      <c r="E18756" s="3">
        <v>1955</v>
      </c>
      <c r="F18756" s="4">
        <v>26083.890625</v>
      </c>
    </row>
    <row r="18757" spans="1:6" x14ac:dyDescent="0.15">
      <c r="A18757" s="2" t="s">
        <v>61</v>
      </c>
      <c r="B18757" s="2" t="s">
        <v>49</v>
      </c>
      <c r="C18757" s="3" t="s">
        <v>33</v>
      </c>
      <c r="D18757" s="3" t="s">
        <v>34</v>
      </c>
      <c r="E18757" s="3">
        <v>1956</v>
      </c>
      <c r="F18757" s="4">
        <v>26638.513671875</v>
      </c>
    </row>
    <row r="18758" spans="1:6" x14ac:dyDescent="0.15">
      <c r="A18758" s="2" t="s">
        <v>61</v>
      </c>
      <c r="B18758" s="2" t="s">
        <v>49</v>
      </c>
      <c r="C18758" s="3" t="s">
        <v>33</v>
      </c>
      <c r="D18758" s="3" t="s">
        <v>34</v>
      </c>
      <c r="E18758" s="3">
        <v>1957</v>
      </c>
      <c r="F18758" s="4">
        <v>27506.396484375</v>
      </c>
    </row>
    <row r="18759" spans="1:6" x14ac:dyDescent="0.15">
      <c r="A18759" s="2" t="s">
        <v>61</v>
      </c>
      <c r="B18759" s="2" t="s">
        <v>49</v>
      </c>
      <c r="C18759" s="3" t="s">
        <v>33</v>
      </c>
      <c r="D18759" s="3" t="s">
        <v>34</v>
      </c>
      <c r="E18759" s="3">
        <v>1958</v>
      </c>
      <c r="F18759" s="4">
        <v>27710.5234375</v>
      </c>
    </row>
    <row r="18760" spans="1:6" x14ac:dyDescent="0.15">
      <c r="A18760" s="2" t="s">
        <v>61</v>
      </c>
      <c r="B18760" s="2" t="s">
        <v>49</v>
      </c>
      <c r="C18760" s="3" t="s">
        <v>33</v>
      </c>
      <c r="D18760" s="3" t="s">
        <v>34</v>
      </c>
      <c r="E18760" s="3">
        <v>1959</v>
      </c>
      <c r="F18760" s="4">
        <v>28658.40234375</v>
      </c>
    </row>
    <row r="18761" spans="1:6" x14ac:dyDescent="0.15">
      <c r="A18761" s="2" t="s">
        <v>61</v>
      </c>
      <c r="B18761" s="2" t="s">
        <v>49</v>
      </c>
      <c r="C18761" s="3" t="s">
        <v>33</v>
      </c>
      <c r="D18761" s="3" t="s">
        <v>34</v>
      </c>
      <c r="E18761" s="3">
        <v>1960</v>
      </c>
      <c r="F18761" s="4">
        <v>30590.357421875</v>
      </c>
    </row>
    <row r="18762" spans="1:6" x14ac:dyDescent="0.15">
      <c r="A18762" s="2" t="s">
        <v>61</v>
      </c>
      <c r="B18762" s="2" t="s">
        <v>49</v>
      </c>
      <c r="C18762" s="3" t="s">
        <v>33</v>
      </c>
      <c r="D18762" s="3" t="s">
        <v>34</v>
      </c>
      <c r="E18762" s="3">
        <v>1961</v>
      </c>
      <c r="F18762" s="4">
        <v>32846.39453125</v>
      </c>
    </row>
    <row r="18763" spans="1:6" x14ac:dyDescent="0.15">
      <c r="A18763" s="2" t="s">
        <v>61</v>
      </c>
      <c r="B18763" s="2" t="s">
        <v>49</v>
      </c>
      <c r="C18763" s="3" t="s">
        <v>33</v>
      </c>
      <c r="D18763" s="3" t="s">
        <v>34</v>
      </c>
      <c r="E18763" s="3">
        <v>1962</v>
      </c>
      <c r="F18763" s="4">
        <v>34133.625</v>
      </c>
    </row>
    <row r="18764" spans="1:6" x14ac:dyDescent="0.15">
      <c r="A18764" s="2" t="s">
        <v>61</v>
      </c>
      <c r="B18764" s="2" t="s">
        <v>49</v>
      </c>
      <c r="C18764" s="3" t="s">
        <v>33</v>
      </c>
      <c r="D18764" s="3" t="s">
        <v>34</v>
      </c>
      <c r="E18764" s="3">
        <v>1963</v>
      </c>
      <c r="F18764" s="4">
        <v>35385.328125</v>
      </c>
    </row>
    <row r="18765" spans="1:6" x14ac:dyDescent="0.15">
      <c r="A18765" s="2" t="s">
        <v>61</v>
      </c>
      <c r="B18765" s="2" t="s">
        <v>49</v>
      </c>
      <c r="C18765" s="3" t="s">
        <v>33</v>
      </c>
      <c r="D18765" s="3" t="s">
        <v>34</v>
      </c>
      <c r="E18765" s="3">
        <v>1964</v>
      </c>
      <c r="F18765" s="4">
        <v>36812.94140625</v>
      </c>
    </row>
    <row r="18766" spans="1:6" x14ac:dyDescent="0.15">
      <c r="A18766" s="2" t="s">
        <v>61</v>
      </c>
      <c r="B18766" s="2" t="s">
        <v>49</v>
      </c>
      <c r="C18766" s="3" t="s">
        <v>33</v>
      </c>
      <c r="D18766" s="3" t="s">
        <v>34</v>
      </c>
      <c r="E18766" s="3">
        <v>1965</v>
      </c>
      <c r="F18766" s="4">
        <v>38453.8515625</v>
      </c>
    </row>
    <row r="18767" spans="1:6" x14ac:dyDescent="0.15">
      <c r="A18767" s="2" t="s">
        <v>61</v>
      </c>
      <c r="B18767" s="2" t="s">
        <v>49</v>
      </c>
      <c r="C18767" s="3" t="s">
        <v>33</v>
      </c>
      <c r="D18767" s="3" t="s">
        <v>34</v>
      </c>
      <c r="E18767" s="3">
        <v>1966</v>
      </c>
      <c r="F18767" s="4">
        <v>39952.46484375</v>
      </c>
    </row>
    <row r="18768" spans="1:6" x14ac:dyDescent="0.15">
      <c r="A18768" s="2" t="s">
        <v>61</v>
      </c>
      <c r="B18768" s="2" t="s">
        <v>49</v>
      </c>
      <c r="C18768" s="3" t="s">
        <v>33</v>
      </c>
      <c r="D18768" s="3" t="s">
        <v>34</v>
      </c>
      <c r="E18768" s="3">
        <v>1967</v>
      </c>
      <c r="F18768" s="4">
        <v>42372.3828125</v>
      </c>
    </row>
    <row r="18769" spans="1:6" x14ac:dyDescent="0.15">
      <c r="A18769" s="2" t="s">
        <v>61</v>
      </c>
      <c r="B18769" s="2" t="s">
        <v>49</v>
      </c>
      <c r="C18769" s="3" t="s">
        <v>33</v>
      </c>
      <c r="D18769" s="3" t="s">
        <v>34</v>
      </c>
      <c r="E18769" s="3">
        <v>1968</v>
      </c>
      <c r="F18769" s="4">
        <v>44191.05078125</v>
      </c>
    </row>
    <row r="18770" spans="1:6" x14ac:dyDescent="0.15">
      <c r="A18770" s="2" t="s">
        <v>61</v>
      </c>
      <c r="B18770" s="2" t="s">
        <v>49</v>
      </c>
      <c r="C18770" s="3" t="s">
        <v>33</v>
      </c>
      <c r="D18770" s="3" t="s">
        <v>34</v>
      </c>
      <c r="E18770" s="3">
        <v>1969</v>
      </c>
      <c r="F18770" s="4">
        <v>47172.1171875</v>
      </c>
    </row>
    <row r="18771" spans="1:6" x14ac:dyDescent="0.15">
      <c r="A18771" s="2" t="s">
        <v>61</v>
      </c>
      <c r="B18771" s="2" t="s">
        <v>49</v>
      </c>
      <c r="C18771" s="3" t="s">
        <v>33</v>
      </c>
      <c r="D18771" s="3" t="s">
        <v>34</v>
      </c>
      <c r="E18771" s="3">
        <v>1970</v>
      </c>
      <c r="F18771" s="4">
        <v>47820.1640625</v>
      </c>
    </row>
    <row r="18772" spans="1:6" x14ac:dyDescent="0.15">
      <c r="A18772" s="2" t="s">
        <v>61</v>
      </c>
      <c r="B18772" s="2" t="s">
        <v>49</v>
      </c>
      <c r="C18772" s="3" t="s">
        <v>33</v>
      </c>
      <c r="D18772" s="3" t="s">
        <v>34</v>
      </c>
      <c r="E18772" s="3">
        <v>1971</v>
      </c>
      <c r="F18772" s="4">
        <v>50555.3359375</v>
      </c>
    </row>
    <row r="18773" spans="1:6" x14ac:dyDescent="0.15">
      <c r="A18773" s="2" t="s">
        <v>61</v>
      </c>
      <c r="B18773" s="2" t="s">
        <v>49</v>
      </c>
      <c r="C18773" s="3" t="s">
        <v>33</v>
      </c>
      <c r="D18773" s="3" t="s">
        <v>34</v>
      </c>
      <c r="E18773" s="3">
        <v>1972</v>
      </c>
      <c r="F18773" s="4">
        <v>52150.484375</v>
      </c>
    </row>
    <row r="18774" spans="1:6" x14ac:dyDescent="0.15">
      <c r="A18774" s="2" t="s">
        <v>61</v>
      </c>
      <c r="B18774" s="2" t="s">
        <v>49</v>
      </c>
      <c r="C18774" s="3" t="s">
        <v>33</v>
      </c>
      <c r="D18774" s="3" t="s">
        <v>34</v>
      </c>
      <c r="E18774" s="3">
        <v>1973</v>
      </c>
      <c r="F18774" s="4">
        <v>53923.515625</v>
      </c>
    </row>
    <row r="18775" spans="1:6" x14ac:dyDescent="0.15">
      <c r="A18775" s="2" t="s">
        <v>61</v>
      </c>
      <c r="B18775" s="2" t="s">
        <v>49</v>
      </c>
      <c r="C18775" s="3" t="s">
        <v>33</v>
      </c>
      <c r="D18775" s="3" t="s">
        <v>34</v>
      </c>
      <c r="E18775" s="3">
        <v>1974</v>
      </c>
      <c r="F18775" s="4">
        <v>55677.234375</v>
      </c>
    </row>
    <row r="18776" spans="1:6" x14ac:dyDescent="0.15">
      <c r="A18776" s="2" t="s">
        <v>61</v>
      </c>
      <c r="B18776" s="2" t="s">
        <v>49</v>
      </c>
      <c r="C18776" s="3" t="s">
        <v>33</v>
      </c>
      <c r="D18776" s="3" t="s">
        <v>34</v>
      </c>
      <c r="E18776" s="3">
        <v>1975</v>
      </c>
      <c r="F18776" s="4">
        <v>58871.90625</v>
      </c>
    </row>
    <row r="18777" spans="1:6" x14ac:dyDescent="0.15">
      <c r="A18777" s="2" t="s">
        <v>61</v>
      </c>
      <c r="B18777" s="2" t="s">
        <v>49</v>
      </c>
      <c r="C18777" s="3" t="s">
        <v>33</v>
      </c>
      <c r="D18777" s="3" t="s">
        <v>34</v>
      </c>
      <c r="E18777" s="3">
        <v>1976</v>
      </c>
      <c r="F18777" s="4">
        <v>62336.7890625</v>
      </c>
    </row>
    <row r="18778" spans="1:6" x14ac:dyDescent="0.15">
      <c r="A18778" s="2" t="s">
        <v>61</v>
      </c>
      <c r="B18778" s="2" t="s">
        <v>49</v>
      </c>
      <c r="C18778" s="3" t="s">
        <v>33</v>
      </c>
      <c r="D18778" s="3" t="s">
        <v>34</v>
      </c>
      <c r="E18778" s="3">
        <v>1977</v>
      </c>
      <c r="F18778" s="4">
        <v>66046.8046875</v>
      </c>
    </row>
    <row r="18779" spans="1:6" x14ac:dyDescent="0.15">
      <c r="A18779" s="2" t="s">
        <v>61</v>
      </c>
      <c r="B18779" s="2" t="s">
        <v>49</v>
      </c>
      <c r="C18779" s="3" t="s">
        <v>33</v>
      </c>
      <c r="D18779" s="3" t="s">
        <v>34</v>
      </c>
      <c r="E18779" s="3">
        <v>1978</v>
      </c>
      <c r="F18779" s="4">
        <v>66187.515625</v>
      </c>
    </row>
    <row r="18780" spans="1:6" x14ac:dyDescent="0.15">
      <c r="A18780" s="2" t="s">
        <v>61</v>
      </c>
      <c r="B18780" s="2" t="s">
        <v>49</v>
      </c>
      <c r="C18780" s="3" t="s">
        <v>33</v>
      </c>
      <c r="D18780" s="3" t="s">
        <v>34</v>
      </c>
      <c r="E18780" s="3">
        <v>1979</v>
      </c>
      <c r="F18780" s="4">
        <v>68992.9140625</v>
      </c>
    </row>
    <row r="18781" spans="1:6" x14ac:dyDescent="0.15">
      <c r="A18781" s="2" t="s">
        <v>61</v>
      </c>
      <c r="B18781" s="2" t="s">
        <v>49</v>
      </c>
      <c r="C18781" s="3" t="s">
        <v>33</v>
      </c>
      <c r="D18781" s="3" t="s">
        <v>34</v>
      </c>
      <c r="E18781" s="3">
        <v>1980</v>
      </c>
      <c r="F18781" s="4">
        <v>71479.5703125</v>
      </c>
    </row>
    <row r="18782" spans="1:6" x14ac:dyDescent="0.15">
      <c r="A18782" s="2" t="s">
        <v>61</v>
      </c>
      <c r="B18782" s="2" t="s">
        <v>49</v>
      </c>
      <c r="C18782" s="3" t="s">
        <v>33</v>
      </c>
      <c r="D18782" s="3" t="s">
        <v>34</v>
      </c>
      <c r="E18782" s="3">
        <v>1981</v>
      </c>
      <c r="F18782" s="4">
        <v>70406.359375</v>
      </c>
    </row>
    <row r="18783" spans="1:6" x14ac:dyDescent="0.15">
      <c r="A18783" s="2" t="s">
        <v>61</v>
      </c>
      <c r="B18783" s="2" t="s">
        <v>49</v>
      </c>
      <c r="C18783" s="3" t="s">
        <v>33</v>
      </c>
      <c r="D18783" s="3" t="s">
        <v>34</v>
      </c>
      <c r="E18783" s="3">
        <v>1982</v>
      </c>
      <c r="F18783" s="4">
        <v>69424.2265625</v>
      </c>
    </row>
    <row r="18784" spans="1:6" x14ac:dyDescent="0.15">
      <c r="A18784" s="2" t="s">
        <v>61</v>
      </c>
      <c r="B18784" s="2" t="s">
        <v>49</v>
      </c>
      <c r="C18784" s="3" t="s">
        <v>33</v>
      </c>
      <c r="D18784" s="3" t="s">
        <v>34</v>
      </c>
      <c r="E18784" s="3">
        <v>1983</v>
      </c>
      <c r="F18784" s="4">
        <v>68921.09375</v>
      </c>
    </row>
    <row r="18785" spans="1:6" x14ac:dyDescent="0.15">
      <c r="A18785" s="2" t="s">
        <v>61</v>
      </c>
      <c r="B18785" s="2" t="s">
        <v>49</v>
      </c>
      <c r="C18785" s="3" t="s">
        <v>33</v>
      </c>
      <c r="D18785" s="3" t="s">
        <v>34</v>
      </c>
      <c r="E18785" s="3">
        <v>1984</v>
      </c>
      <c r="F18785" s="4">
        <v>68501.828125</v>
      </c>
    </row>
    <row r="18786" spans="1:6" x14ac:dyDescent="0.15">
      <c r="A18786" s="2" t="s">
        <v>61</v>
      </c>
      <c r="B18786" s="2" t="s">
        <v>49</v>
      </c>
      <c r="C18786" s="3" t="s">
        <v>33</v>
      </c>
      <c r="D18786" s="3" t="s">
        <v>34</v>
      </c>
      <c r="E18786" s="3">
        <v>1985</v>
      </c>
      <c r="F18786" s="4">
        <v>71755.203125</v>
      </c>
    </row>
    <row r="18787" spans="1:6" x14ac:dyDescent="0.15">
      <c r="A18787" s="2" t="s">
        <v>61</v>
      </c>
      <c r="B18787" s="2" t="s">
        <v>49</v>
      </c>
      <c r="C18787" s="3" t="s">
        <v>33</v>
      </c>
      <c r="D18787" s="3" t="s">
        <v>34</v>
      </c>
      <c r="E18787" s="3">
        <v>1986</v>
      </c>
      <c r="F18787" s="4">
        <v>75447.421875</v>
      </c>
    </row>
    <row r="18788" spans="1:6" x14ac:dyDescent="0.15">
      <c r="A18788" s="2" t="s">
        <v>61</v>
      </c>
      <c r="B18788" s="2" t="s">
        <v>49</v>
      </c>
      <c r="C18788" s="3" t="s">
        <v>33</v>
      </c>
      <c r="D18788" s="3" t="s">
        <v>34</v>
      </c>
      <c r="E18788" s="3">
        <v>1987</v>
      </c>
      <c r="F18788" s="4">
        <v>76380.0546875</v>
      </c>
    </row>
    <row r="18789" spans="1:6" x14ac:dyDescent="0.15">
      <c r="A18789" s="2" t="s">
        <v>61</v>
      </c>
      <c r="B18789" s="2" t="s">
        <v>49</v>
      </c>
      <c r="C18789" s="3" t="s">
        <v>33</v>
      </c>
      <c r="D18789" s="3" t="s">
        <v>34</v>
      </c>
      <c r="E18789" s="3">
        <v>1988</v>
      </c>
      <c r="F18789" s="4">
        <v>75552.984375</v>
      </c>
    </row>
    <row r="18790" spans="1:6" x14ac:dyDescent="0.15">
      <c r="A18790" s="2" t="s">
        <v>61</v>
      </c>
      <c r="B18790" s="2" t="s">
        <v>49</v>
      </c>
      <c r="C18790" s="3" t="s">
        <v>33</v>
      </c>
      <c r="D18790" s="3" t="s">
        <v>34</v>
      </c>
      <c r="E18790" s="3">
        <v>1989</v>
      </c>
      <c r="F18790" s="4">
        <v>76743.0703125</v>
      </c>
    </row>
    <row r="18791" spans="1:6" x14ac:dyDescent="0.15">
      <c r="A18791" s="2" t="s">
        <v>61</v>
      </c>
      <c r="B18791" s="2" t="s">
        <v>49</v>
      </c>
      <c r="C18791" s="3" t="s">
        <v>33</v>
      </c>
      <c r="D18791" s="3" t="s">
        <v>34</v>
      </c>
      <c r="E18791" s="3">
        <v>1990</v>
      </c>
      <c r="F18791" s="4">
        <v>78776.6484375</v>
      </c>
    </row>
    <row r="18792" spans="1:6" x14ac:dyDescent="0.15">
      <c r="A18792" s="2" t="s">
        <v>61</v>
      </c>
      <c r="B18792" s="2" t="s">
        <v>49</v>
      </c>
      <c r="C18792" s="3" t="s">
        <v>33</v>
      </c>
      <c r="D18792" s="3" t="s">
        <v>34</v>
      </c>
      <c r="E18792" s="3">
        <v>1991</v>
      </c>
      <c r="F18792" s="4">
        <v>81407.59375</v>
      </c>
    </row>
    <row r="18793" spans="1:6" x14ac:dyDescent="0.15">
      <c r="A18793" s="2" t="s">
        <v>61</v>
      </c>
      <c r="B18793" s="2" t="s">
        <v>49</v>
      </c>
      <c r="C18793" s="3" t="s">
        <v>33</v>
      </c>
      <c r="D18793" s="3" t="s">
        <v>34</v>
      </c>
      <c r="E18793" s="3">
        <v>1992</v>
      </c>
      <c r="F18793" s="4">
        <v>84611.8671875</v>
      </c>
    </row>
    <row r="18794" spans="1:6" x14ac:dyDescent="0.15">
      <c r="A18794" s="2" t="s">
        <v>61</v>
      </c>
      <c r="B18794" s="2" t="s">
        <v>49</v>
      </c>
      <c r="C18794" s="3" t="s">
        <v>33</v>
      </c>
      <c r="D18794" s="3" t="s">
        <v>34</v>
      </c>
      <c r="E18794" s="3">
        <v>1993</v>
      </c>
      <c r="F18794" s="4">
        <v>86979.1484375</v>
      </c>
    </row>
    <row r="18795" spans="1:6" x14ac:dyDescent="0.15">
      <c r="A18795" s="2" t="s">
        <v>61</v>
      </c>
      <c r="B18795" s="2" t="s">
        <v>49</v>
      </c>
      <c r="C18795" s="3" t="s">
        <v>33</v>
      </c>
      <c r="D18795" s="3" t="s">
        <v>34</v>
      </c>
      <c r="E18795" s="3">
        <v>1994</v>
      </c>
      <c r="F18795" s="4">
        <v>90112.4609375</v>
      </c>
    </row>
    <row r="18796" spans="1:6" x14ac:dyDescent="0.15">
      <c r="A18796" s="2" t="s">
        <v>61</v>
      </c>
      <c r="B18796" s="2" t="s">
        <v>49</v>
      </c>
      <c r="C18796" s="3" t="s">
        <v>33</v>
      </c>
      <c r="D18796" s="3" t="s">
        <v>34</v>
      </c>
      <c r="E18796" s="3">
        <v>1995</v>
      </c>
      <c r="F18796" s="4">
        <v>93476.796875</v>
      </c>
    </row>
    <row r="18797" spans="1:6" x14ac:dyDescent="0.15">
      <c r="A18797" s="2" t="s">
        <v>61</v>
      </c>
      <c r="B18797" s="2" t="s">
        <v>49</v>
      </c>
      <c r="C18797" s="3" t="s">
        <v>33</v>
      </c>
      <c r="D18797" s="3" t="s">
        <v>34</v>
      </c>
      <c r="E18797" s="3">
        <v>1996</v>
      </c>
      <c r="F18797" s="4">
        <v>100288.7109375</v>
      </c>
    </row>
    <row r="18798" spans="1:6" x14ac:dyDescent="0.15">
      <c r="A18798" s="2" t="s">
        <v>61</v>
      </c>
      <c r="B18798" s="2" t="s">
        <v>49</v>
      </c>
      <c r="C18798" s="3" t="s">
        <v>33</v>
      </c>
      <c r="D18798" s="3" t="s">
        <v>34</v>
      </c>
      <c r="E18798" s="3">
        <v>1997</v>
      </c>
      <c r="F18798" s="4">
        <v>107297.4921875</v>
      </c>
    </row>
    <row r="18799" spans="1:6" x14ac:dyDescent="0.15">
      <c r="A18799" s="2" t="s">
        <v>61</v>
      </c>
      <c r="B18799" s="2" t="s">
        <v>49</v>
      </c>
      <c r="C18799" s="3" t="s">
        <v>33</v>
      </c>
      <c r="D18799" s="3" t="s">
        <v>34</v>
      </c>
      <c r="E18799" s="3">
        <v>1998</v>
      </c>
      <c r="F18799" s="4">
        <v>114091.9140625</v>
      </c>
    </row>
    <row r="18800" spans="1:6" x14ac:dyDescent="0.15">
      <c r="A18800" s="2" t="s">
        <v>61</v>
      </c>
      <c r="B18800" s="2" t="s">
        <v>49</v>
      </c>
      <c r="C18800" s="3" t="s">
        <v>33</v>
      </c>
      <c r="D18800" s="3" t="s">
        <v>34</v>
      </c>
      <c r="E18800" s="3">
        <v>1999</v>
      </c>
      <c r="F18800" s="4">
        <v>119613.8046875</v>
      </c>
    </row>
    <row r="18801" spans="1:6" x14ac:dyDescent="0.15">
      <c r="A18801" s="2" t="s">
        <v>61</v>
      </c>
      <c r="B18801" s="2" t="s">
        <v>49</v>
      </c>
      <c r="C18801" s="3" t="s">
        <v>33</v>
      </c>
      <c r="D18801" s="3" t="s">
        <v>34</v>
      </c>
      <c r="E18801" s="3">
        <v>2000</v>
      </c>
      <c r="F18801" s="4">
        <v>124740.0703125</v>
      </c>
    </row>
    <row r="18802" spans="1:6" x14ac:dyDescent="0.15">
      <c r="A18802" s="2" t="s">
        <v>61</v>
      </c>
      <c r="B18802" s="2" t="s">
        <v>49</v>
      </c>
      <c r="C18802" s="3" t="s">
        <v>33</v>
      </c>
      <c r="D18802" s="3" t="s">
        <v>34</v>
      </c>
      <c r="E18802" s="3">
        <v>2001</v>
      </c>
      <c r="F18802" s="4">
        <v>126745.8046875</v>
      </c>
    </row>
    <row r="18803" spans="1:6" x14ac:dyDescent="0.15">
      <c r="A18803" s="2" t="s">
        <v>61</v>
      </c>
      <c r="B18803" s="2" t="s">
        <v>49</v>
      </c>
      <c r="C18803" s="3" t="s">
        <v>33</v>
      </c>
      <c r="D18803" s="3" t="s">
        <v>34</v>
      </c>
      <c r="E18803" s="3">
        <v>2002</v>
      </c>
      <c r="F18803" s="4">
        <v>131491.59375</v>
      </c>
    </row>
    <row r="18804" spans="1:6" x14ac:dyDescent="0.15">
      <c r="A18804" s="2" t="s">
        <v>61</v>
      </c>
      <c r="B18804" s="2" t="s">
        <v>49</v>
      </c>
      <c r="C18804" s="3" t="s">
        <v>33</v>
      </c>
      <c r="D18804" s="3" t="s">
        <v>34</v>
      </c>
      <c r="E18804" s="3">
        <v>2003</v>
      </c>
      <c r="F18804" s="4">
        <v>133471.03125</v>
      </c>
    </row>
    <row r="18805" spans="1:6" x14ac:dyDescent="0.15">
      <c r="A18805" s="2" t="s">
        <v>61</v>
      </c>
      <c r="B18805" s="2" t="s">
        <v>49</v>
      </c>
      <c r="C18805" s="3" t="s">
        <v>33</v>
      </c>
      <c r="D18805" s="3" t="s">
        <v>34</v>
      </c>
      <c r="E18805" s="3">
        <v>2004</v>
      </c>
      <c r="F18805" s="4">
        <v>138183.859375</v>
      </c>
    </row>
    <row r="18806" spans="1:6" x14ac:dyDescent="0.15">
      <c r="A18806" s="2" t="s">
        <v>61</v>
      </c>
      <c r="B18806" s="2" t="s">
        <v>49</v>
      </c>
      <c r="C18806" s="3" t="s">
        <v>33</v>
      </c>
      <c r="D18806" s="3" t="s">
        <v>34</v>
      </c>
      <c r="E18806" s="3">
        <v>2005</v>
      </c>
      <c r="F18806" s="4">
        <v>145231.71875</v>
      </c>
    </row>
    <row r="18807" spans="1:6" x14ac:dyDescent="0.15">
      <c r="A18807" s="2" t="s">
        <v>61</v>
      </c>
      <c r="B18807" s="2" t="s">
        <v>49</v>
      </c>
      <c r="C18807" s="3" t="s">
        <v>33</v>
      </c>
      <c r="D18807" s="3" t="s">
        <v>34</v>
      </c>
      <c r="E18807" s="3">
        <v>2006</v>
      </c>
      <c r="F18807" s="4">
        <v>154365.296875</v>
      </c>
    </row>
    <row r="18808" spans="1:6" x14ac:dyDescent="0.15">
      <c r="A18808" s="2" t="s">
        <v>61</v>
      </c>
      <c r="B18808" s="2" t="s">
        <v>49</v>
      </c>
      <c r="C18808" s="3" t="s">
        <v>33</v>
      </c>
      <c r="D18808" s="3" t="s">
        <v>34</v>
      </c>
      <c r="E18808" s="3">
        <v>2007</v>
      </c>
      <c r="F18808" s="4">
        <v>164951.109375</v>
      </c>
    </row>
    <row r="18809" spans="1:6" x14ac:dyDescent="0.15">
      <c r="A18809" s="2" t="s">
        <v>61</v>
      </c>
      <c r="B18809" s="2" t="s">
        <v>49</v>
      </c>
      <c r="C18809" s="3" t="s">
        <v>33</v>
      </c>
      <c r="D18809" s="3" t="s">
        <v>34</v>
      </c>
      <c r="E18809" s="3">
        <v>2008</v>
      </c>
      <c r="F18809" s="4">
        <v>171375.265625</v>
      </c>
    </row>
    <row r="18810" spans="1:6" x14ac:dyDescent="0.15">
      <c r="A18810" s="2" t="s">
        <v>61</v>
      </c>
      <c r="B18810" s="2" t="s">
        <v>49</v>
      </c>
      <c r="C18810" s="3" t="s">
        <v>33</v>
      </c>
      <c r="D18810" s="3" t="s">
        <v>34</v>
      </c>
      <c r="E18810" s="3">
        <v>2009</v>
      </c>
      <c r="F18810" s="4">
        <v>174821.53125</v>
      </c>
    </row>
    <row r="18811" spans="1:6" x14ac:dyDescent="0.15">
      <c r="A18811" s="2" t="s">
        <v>61</v>
      </c>
      <c r="B18811" s="2" t="s">
        <v>49</v>
      </c>
      <c r="C18811" s="3" t="s">
        <v>33</v>
      </c>
      <c r="D18811" s="3" t="s">
        <v>34</v>
      </c>
      <c r="E18811" s="3">
        <v>2010</v>
      </c>
      <c r="F18811" s="4">
        <v>179609.921875</v>
      </c>
    </row>
    <row r="18812" spans="1:6" x14ac:dyDescent="0.15">
      <c r="A18812" s="2" t="s">
        <v>61</v>
      </c>
      <c r="B18812" s="2" t="s">
        <v>49</v>
      </c>
      <c r="C18812" s="3" t="s">
        <v>33</v>
      </c>
      <c r="D18812" s="3" t="s">
        <v>34</v>
      </c>
      <c r="E18812" s="3">
        <v>2011</v>
      </c>
      <c r="F18812" s="4">
        <v>185947.53125</v>
      </c>
    </row>
    <row r="18813" spans="1:6" x14ac:dyDescent="0.15">
      <c r="A18813" s="2" t="s">
        <v>61</v>
      </c>
      <c r="B18813" s="2" t="s">
        <v>49</v>
      </c>
      <c r="C18813" s="3" t="s">
        <v>33</v>
      </c>
      <c r="D18813" s="3" t="s">
        <v>34</v>
      </c>
      <c r="E18813" s="3">
        <v>2012</v>
      </c>
      <c r="F18813" s="4">
        <v>193059.625</v>
      </c>
    </row>
    <row r="18814" spans="1:6" x14ac:dyDescent="0.15">
      <c r="A18814" s="2" t="s">
        <v>61</v>
      </c>
      <c r="B18814" s="2" t="s">
        <v>49</v>
      </c>
      <c r="C18814" s="3" t="s">
        <v>33</v>
      </c>
      <c r="D18814" s="3" t="s">
        <v>34</v>
      </c>
      <c r="E18814" s="3">
        <v>2013</v>
      </c>
      <c r="F18814" s="4">
        <v>194530.4375</v>
      </c>
    </row>
    <row r="18815" spans="1:6" x14ac:dyDescent="0.15">
      <c r="A18815" s="2" t="s">
        <v>61</v>
      </c>
      <c r="B18815" s="2" t="s">
        <v>49</v>
      </c>
      <c r="C18815" s="3" t="s">
        <v>33</v>
      </c>
      <c r="D18815" s="3" t="s">
        <v>34</v>
      </c>
      <c r="E18815" s="3">
        <v>2014</v>
      </c>
      <c r="F18815" s="4">
        <v>198414.109375</v>
      </c>
    </row>
    <row r="18816" spans="1:6" x14ac:dyDescent="0.15">
      <c r="A18816" s="2" t="s">
        <v>61</v>
      </c>
      <c r="B18816" s="2" t="s">
        <v>49</v>
      </c>
      <c r="C18816" s="3" t="s">
        <v>33</v>
      </c>
      <c r="D18816" s="3" t="s">
        <v>34</v>
      </c>
      <c r="E18816" s="3">
        <v>2015</v>
      </c>
      <c r="F18816" s="4">
        <v>200095.40625</v>
      </c>
    </row>
    <row r="18817" spans="1:6" x14ac:dyDescent="0.15">
      <c r="A18817" s="2" t="s">
        <v>61</v>
      </c>
      <c r="B18817" s="2" t="s">
        <v>49</v>
      </c>
      <c r="C18817" s="3" t="s">
        <v>33</v>
      </c>
      <c r="D18817" s="3" t="s">
        <v>34</v>
      </c>
      <c r="E18817" s="3">
        <v>2016</v>
      </c>
      <c r="F18817" s="4">
        <v>203144.21875</v>
      </c>
    </row>
    <row r="18818" spans="1:6" x14ac:dyDescent="0.15">
      <c r="A18818" s="2" t="s">
        <v>61</v>
      </c>
      <c r="B18818" s="2" t="s">
        <v>49</v>
      </c>
      <c r="C18818" s="3" t="s">
        <v>33</v>
      </c>
      <c r="D18818" s="3" t="s">
        <v>34</v>
      </c>
      <c r="E18818" s="3">
        <v>2017</v>
      </c>
      <c r="F18818" s="4">
        <v>209020.71875</v>
      </c>
    </row>
    <row r="18819" spans="1:6" x14ac:dyDescent="0.15">
      <c r="A18819" s="2" t="s">
        <v>61</v>
      </c>
      <c r="B18819" s="2" t="s">
        <v>49</v>
      </c>
      <c r="C18819" s="3" t="s">
        <v>33</v>
      </c>
      <c r="D18819" s="3" t="s">
        <v>34</v>
      </c>
      <c r="E18819" s="3">
        <v>2018</v>
      </c>
      <c r="F18819" s="4">
        <v>213080.375</v>
      </c>
    </row>
    <row r="18820" spans="1:6" x14ac:dyDescent="0.15">
      <c r="A18820" s="2" t="s">
        <v>61</v>
      </c>
      <c r="B18820" s="2" t="s">
        <v>49</v>
      </c>
      <c r="C18820" s="3" t="s">
        <v>33</v>
      </c>
      <c r="D18820" s="3" t="s">
        <v>34</v>
      </c>
      <c r="E18820" s="3">
        <v>2019</v>
      </c>
      <c r="F18820" s="4">
        <v>216700.515625</v>
      </c>
    </row>
    <row r="18821" spans="1:6" x14ac:dyDescent="0.15">
      <c r="A18821" s="2" t="s">
        <v>61</v>
      </c>
      <c r="B18821" s="2" t="s">
        <v>49</v>
      </c>
      <c r="C18821" s="3" t="s">
        <v>35</v>
      </c>
      <c r="D18821" s="3" t="s">
        <v>36</v>
      </c>
      <c r="E18821" s="3">
        <v>1950</v>
      </c>
      <c r="F18821" s="4">
        <v>21476.49609375</v>
      </c>
    </row>
    <row r="18822" spans="1:6" x14ac:dyDescent="0.15">
      <c r="A18822" s="2" t="s">
        <v>61</v>
      </c>
      <c r="B18822" s="2" t="s">
        <v>49</v>
      </c>
      <c r="C18822" s="3" t="s">
        <v>35</v>
      </c>
      <c r="D18822" s="3" t="s">
        <v>36</v>
      </c>
      <c r="E18822" s="3">
        <v>1951</v>
      </c>
      <c r="F18822" s="4">
        <v>23510.93359375</v>
      </c>
    </row>
    <row r="18823" spans="1:6" x14ac:dyDescent="0.15">
      <c r="A18823" s="2" t="s">
        <v>61</v>
      </c>
      <c r="B18823" s="2" t="s">
        <v>49</v>
      </c>
      <c r="C18823" s="3" t="s">
        <v>35</v>
      </c>
      <c r="D18823" s="3" t="s">
        <v>36</v>
      </c>
      <c r="E18823" s="3">
        <v>1952</v>
      </c>
      <c r="F18823" s="4">
        <v>24726.9375</v>
      </c>
    </row>
    <row r="18824" spans="1:6" x14ac:dyDescent="0.15">
      <c r="A18824" s="2" t="s">
        <v>61</v>
      </c>
      <c r="B18824" s="2" t="s">
        <v>49</v>
      </c>
      <c r="C18824" s="3" t="s">
        <v>35</v>
      </c>
      <c r="D18824" s="3" t="s">
        <v>36</v>
      </c>
      <c r="E18824" s="3">
        <v>1953</v>
      </c>
      <c r="F18824" s="4">
        <v>25925.134765625</v>
      </c>
    </row>
    <row r="18825" spans="1:6" x14ac:dyDescent="0.15">
      <c r="A18825" s="2" t="s">
        <v>61</v>
      </c>
      <c r="B18825" s="2" t="s">
        <v>49</v>
      </c>
      <c r="C18825" s="3" t="s">
        <v>35</v>
      </c>
      <c r="D18825" s="3" t="s">
        <v>36</v>
      </c>
      <c r="E18825" s="3">
        <v>1954</v>
      </c>
      <c r="F18825" s="4">
        <v>27280.69140625</v>
      </c>
    </row>
    <row r="18826" spans="1:6" x14ac:dyDescent="0.15">
      <c r="A18826" s="2" t="s">
        <v>61</v>
      </c>
      <c r="B18826" s="2" t="s">
        <v>49</v>
      </c>
      <c r="C18826" s="3" t="s">
        <v>35</v>
      </c>
      <c r="D18826" s="3" t="s">
        <v>36</v>
      </c>
      <c r="E18826" s="3">
        <v>1955</v>
      </c>
      <c r="F18826" s="4">
        <v>28752.751953125</v>
      </c>
    </row>
    <row r="18827" spans="1:6" x14ac:dyDescent="0.15">
      <c r="A18827" s="2" t="s">
        <v>61</v>
      </c>
      <c r="B18827" s="2" t="s">
        <v>49</v>
      </c>
      <c r="C18827" s="3" t="s">
        <v>35</v>
      </c>
      <c r="D18827" s="3" t="s">
        <v>36</v>
      </c>
      <c r="E18827" s="3">
        <v>1956</v>
      </c>
      <c r="F18827" s="4">
        <v>29689.939453125</v>
      </c>
    </row>
    <row r="18828" spans="1:6" x14ac:dyDescent="0.15">
      <c r="A18828" s="2" t="s">
        <v>61</v>
      </c>
      <c r="B18828" s="2" t="s">
        <v>49</v>
      </c>
      <c r="C18828" s="3" t="s">
        <v>35</v>
      </c>
      <c r="D18828" s="3" t="s">
        <v>36</v>
      </c>
      <c r="E18828" s="3">
        <v>1957</v>
      </c>
      <c r="F18828" s="4">
        <v>30285.583984375</v>
      </c>
    </row>
    <row r="18829" spans="1:6" x14ac:dyDescent="0.15">
      <c r="A18829" s="2" t="s">
        <v>61</v>
      </c>
      <c r="B18829" s="2" t="s">
        <v>49</v>
      </c>
      <c r="C18829" s="3" t="s">
        <v>35</v>
      </c>
      <c r="D18829" s="3" t="s">
        <v>36</v>
      </c>
      <c r="E18829" s="3">
        <v>1958</v>
      </c>
      <c r="F18829" s="4">
        <v>30336.189453125</v>
      </c>
    </row>
    <row r="18830" spans="1:6" x14ac:dyDescent="0.15">
      <c r="A18830" s="2" t="s">
        <v>61</v>
      </c>
      <c r="B18830" s="2" t="s">
        <v>49</v>
      </c>
      <c r="C18830" s="3" t="s">
        <v>35</v>
      </c>
      <c r="D18830" s="3" t="s">
        <v>36</v>
      </c>
      <c r="E18830" s="3">
        <v>1959</v>
      </c>
      <c r="F18830" s="4">
        <v>32028.18359375</v>
      </c>
    </row>
    <row r="18831" spans="1:6" x14ac:dyDescent="0.15">
      <c r="A18831" s="2" t="s">
        <v>61</v>
      </c>
      <c r="B18831" s="2" t="s">
        <v>49</v>
      </c>
      <c r="C18831" s="3" t="s">
        <v>35</v>
      </c>
      <c r="D18831" s="3" t="s">
        <v>36</v>
      </c>
      <c r="E18831" s="3">
        <v>1960</v>
      </c>
      <c r="F18831" s="4">
        <v>33451.0078125</v>
      </c>
    </row>
    <row r="18832" spans="1:6" x14ac:dyDescent="0.15">
      <c r="A18832" s="2" t="s">
        <v>61</v>
      </c>
      <c r="B18832" s="2" t="s">
        <v>49</v>
      </c>
      <c r="C18832" s="3" t="s">
        <v>35</v>
      </c>
      <c r="D18832" s="3" t="s">
        <v>36</v>
      </c>
      <c r="E18832" s="3">
        <v>1961</v>
      </c>
      <c r="F18832" s="4">
        <v>36514.546875</v>
      </c>
    </row>
    <row r="18833" spans="1:6" x14ac:dyDescent="0.15">
      <c r="A18833" s="2" t="s">
        <v>61</v>
      </c>
      <c r="B18833" s="2" t="s">
        <v>49</v>
      </c>
      <c r="C18833" s="3" t="s">
        <v>35</v>
      </c>
      <c r="D18833" s="3" t="s">
        <v>36</v>
      </c>
      <c r="E18833" s="3">
        <v>1962</v>
      </c>
      <c r="F18833" s="4">
        <v>38466.95703125</v>
      </c>
    </row>
    <row r="18834" spans="1:6" x14ac:dyDescent="0.15">
      <c r="A18834" s="2" t="s">
        <v>61</v>
      </c>
      <c r="B18834" s="2" t="s">
        <v>49</v>
      </c>
      <c r="C18834" s="3" t="s">
        <v>35</v>
      </c>
      <c r="D18834" s="3" t="s">
        <v>36</v>
      </c>
      <c r="E18834" s="3">
        <v>1963</v>
      </c>
      <c r="F18834" s="4">
        <v>40189.7890625</v>
      </c>
    </row>
    <row r="18835" spans="1:6" x14ac:dyDescent="0.15">
      <c r="A18835" s="2" t="s">
        <v>61</v>
      </c>
      <c r="B18835" s="2" t="s">
        <v>49</v>
      </c>
      <c r="C18835" s="3" t="s">
        <v>35</v>
      </c>
      <c r="D18835" s="3" t="s">
        <v>36</v>
      </c>
      <c r="E18835" s="3">
        <v>1964</v>
      </c>
      <c r="F18835" s="4">
        <v>39925.08203125</v>
      </c>
    </row>
    <row r="18836" spans="1:6" x14ac:dyDescent="0.15">
      <c r="A18836" s="2" t="s">
        <v>61</v>
      </c>
      <c r="B18836" s="2" t="s">
        <v>49</v>
      </c>
      <c r="C18836" s="3" t="s">
        <v>35</v>
      </c>
      <c r="D18836" s="3" t="s">
        <v>36</v>
      </c>
      <c r="E18836" s="3">
        <v>1965</v>
      </c>
      <c r="F18836" s="4">
        <v>41632.99609375</v>
      </c>
    </row>
    <row r="18837" spans="1:6" x14ac:dyDescent="0.15">
      <c r="A18837" s="2" t="s">
        <v>61</v>
      </c>
      <c r="B18837" s="2" t="s">
        <v>49</v>
      </c>
      <c r="C18837" s="3" t="s">
        <v>35</v>
      </c>
      <c r="D18837" s="3" t="s">
        <v>36</v>
      </c>
      <c r="E18837" s="3">
        <v>1966</v>
      </c>
      <c r="F18837" s="4">
        <v>42435.3046875</v>
      </c>
    </row>
    <row r="18838" spans="1:6" x14ac:dyDescent="0.15">
      <c r="A18838" s="2" t="s">
        <v>61</v>
      </c>
      <c r="B18838" s="2" t="s">
        <v>49</v>
      </c>
      <c r="C18838" s="3" t="s">
        <v>35</v>
      </c>
      <c r="D18838" s="3" t="s">
        <v>36</v>
      </c>
      <c r="E18838" s="3">
        <v>1967</v>
      </c>
      <c r="F18838" s="4">
        <v>45719.65625</v>
      </c>
    </row>
    <row r="18839" spans="1:6" x14ac:dyDescent="0.15">
      <c r="A18839" s="2" t="s">
        <v>61</v>
      </c>
      <c r="B18839" s="2" t="s">
        <v>49</v>
      </c>
      <c r="C18839" s="3" t="s">
        <v>35</v>
      </c>
      <c r="D18839" s="3" t="s">
        <v>36</v>
      </c>
      <c r="E18839" s="3">
        <v>1968</v>
      </c>
      <c r="F18839" s="4">
        <v>56379.3828125</v>
      </c>
    </row>
    <row r="18840" spans="1:6" x14ac:dyDescent="0.15">
      <c r="A18840" s="2" t="s">
        <v>61</v>
      </c>
      <c r="B18840" s="2" t="s">
        <v>49</v>
      </c>
      <c r="C18840" s="3" t="s">
        <v>35</v>
      </c>
      <c r="D18840" s="3" t="s">
        <v>36</v>
      </c>
      <c r="E18840" s="3">
        <v>1969</v>
      </c>
      <c r="F18840" s="4">
        <v>58613.77734375</v>
      </c>
    </row>
    <row r="18841" spans="1:6" x14ac:dyDescent="0.15">
      <c r="A18841" s="2" t="s">
        <v>61</v>
      </c>
      <c r="B18841" s="2" t="s">
        <v>49</v>
      </c>
      <c r="C18841" s="3" t="s">
        <v>35</v>
      </c>
      <c r="D18841" s="3" t="s">
        <v>36</v>
      </c>
      <c r="E18841" s="3">
        <v>1970</v>
      </c>
      <c r="F18841" s="4">
        <v>58959.80078125</v>
      </c>
    </row>
    <row r="18842" spans="1:6" x14ac:dyDescent="0.15">
      <c r="A18842" s="2" t="s">
        <v>61</v>
      </c>
      <c r="B18842" s="2" t="s">
        <v>49</v>
      </c>
      <c r="C18842" s="3" t="s">
        <v>35</v>
      </c>
      <c r="D18842" s="3" t="s">
        <v>36</v>
      </c>
      <c r="E18842" s="3">
        <v>1971</v>
      </c>
      <c r="F18842" s="4">
        <v>65554.671875</v>
      </c>
    </row>
    <row r="18843" spans="1:6" x14ac:dyDescent="0.15">
      <c r="A18843" s="2" t="s">
        <v>61</v>
      </c>
      <c r="B18843" s="2" t="s">
        <v>49</v>
      </c>
      <c r="C18843" s="3" t="s">
        <v>35</v>
      </c>
      <c r="D18843" s="3" t="s">
        <v>36</v>
      </c>
      <c r="E18843" s="3">
        <v>1972</v>
      </c>
      <c r="F18843" s="4">
        <v>68309.765625</v>
      </c>
    </row>
    <row r="18844" spans="1:6" x14ac:dyDescent="0.15">
      <c r="A18844" s="2" t="s">
        <v>61</v>
      </c>
      <c r="B18844" s="2" t="s">
        <v>49</v>
      </c>
      <c r="C18844" s="3" t="s">
        <v>35</v>
      </c>
      <c r="D18844" s="3" t="s">
        <v>36</v>
      </c>
      <c r="E18844" s="3">
        <v>1973</v>
      </c>
      <c r="F18844" s="4">
        <v>75530.7265625</v>
      </c>
    </row>
    <row r="18845" spans="1:6" x14ac:dyDescent="0.15">
      <c r="A18845" s="2" t="s">
        <v>61</v>
      </c>
      <c r="B18845" s="2" t="s">
        <v>49</v>
      </c>
      <c r="C18845" s="3" t="s">
        <v>35</v>
      </c>
      <c r="D18845" s="3" t="s">
        <v>36</v>
      </c>
      <c r="E18845" s="3">
        <v>1974</v>
      </c>
      <c r="F18845" s="4">
        <v>83791.328125</v>
      </c>
    </row>
    <row r="18846" spans="1:6" x14ac:dyDescent="0.15">
      <c r="A18846" s="2" t="s">
        <v>61</v>
      </c>
      <c r="B18846" s="2" t="s">
        <v>49</v>
      </c>
      <c r="C18846" s="3" t="s">
        <v>35</v>
      </c>
      <c r="D18846" s="3" t="s">
        <v>36</v>
      </c>
      <c r="E18846" s="3">
        <v>1975</v>
      </c>
      <c r="F18846" s="4">
        <v>83691.7421875</v>
      </c>
    </row>
    <row r="18847" spans="1:6" x14ac:dyDescent="0.15">
      <c r="A18847" s="2" t="s">
        <v>61</v>
      </c>
      <c r="B18847" s="2" t="s">
        <v>49</v>
      </c>
      <c r="C18847" s="3" t="s">
        <v>35</v>
      </c>
      <c r="D18847" s="3" t="s">
        <v>36</v>
      </c>
      <c r="E18847" s="3">
        <v>1976</v>
      </c>
      <c r="F18847" s="4">
        <v>87085.1640625</v>
      </c>
    </row>
    <row r="18848" spans="1:6" x14ac:dyDescent="0.15">
      <c r="A18848" s="2" t="s">
        <v>61</v>
      </c>
      <c r="B18848" s="2" t="s">
        <v>49</v>
      </c>
      <c r="C18848" s="3" t="s">
        <v>35</v>
      </c>
      <c r="D18848" s="3" t="s">
        <v>36</v>
      </c>
      <c r="E18848" s="3">
        <v>1977</v>
      </c>
      <c r="F18848" s="4">
        <v>89712.0625</v>
      </c>
    </row>
    <row r="18849" spans="1:6" x14ac:dyDescent="0.15">
      <c r="A18849" s="2" t="s">
        <v>61</v>
      </c>
      <c r="B18849" s="2" t="s">
        <v>49</v>
      </c>
      <c r="C18849" s="3" t="s">
        <v>35</v>
      </c>
      <c r="D18849" s="3" t="s">
        <v>36</v>
      </c>
      <c r="E18849" s="3">
        <v>1978</v>
      </c>
      <c r="F18849" s="4">
        <v>88838.03125</v>
      </c>
    </row>
    <row r="18850" spans="1:6" x14ac:dyDescent="0.15">
      <c r="A18850" s="2" t="s">
        <v>61</v>
      </c>
      <c r="B18850" s="2" t="s">
        <v>49</v>
      </c>
      <c r="C18850" s="3" t="s">
        <v>35</v>
      </c>
      <c r="D18850" s="3" t="s">
        <v>36</v>
      </c>
      <c r="E18850" s="3">
        <v>1979</v>
      </c>
      <c r="F18850" s="4">
        <v>89992.9765625</v>
      </c>
    </row>
    <row r="18851" spans="1:6" x14ac:dyDescent="0.15">
      <c r="A18851" s="2" t="s">
        <v>61</v>
      </c>
      <c r="B18851" s="2" t="s">
        <v>49</v>
      </c>
      <c r="C18851" s="3" t="s">
        <v>35</v>
      </c>
      <c r="D18851" s="3" t="s">
        <v>36</v>
      </c>
      <c r="E18851" s="3">
        <v>1980</v>
      </c>
      <c r="F18851" s="4">
        <v>95072.34375</v>
      </c>
    </row>
    <row r="18852" spans="1:6" x14ac:dyDescent="0.15">
      <c r="A18852" s="2" t="s">
        <v>61</v>
      </c>
      <c r="B18852" s="2" t="s">
        <v>49</v>
      </c>
      <c r="C18852" s="3" t="s">
        <v>35</v>
      </c>
      <c r="D18852" s="3" t="s">
        <v>36</v>
      </c>
      <c r="E18852" s="3">
        <v>1981</v>
      </c>
      <c r="F18852" s="4">
        <v>95658.78125</v>
      </c>
    </row>
    <row r="18853" spans="1:6" x14ac:dyDescent="0.15">
      <c r="A18853" s="2" t="s">
        <v>61</v>
      </c>
      <c r="B18853" s="2" t="s">
        <v>49</v>
      </c>
      <c r="C18853" s="3" t="s">
        <v>35</v>
      </c>
      <c r="D18853" s="3" t="s">
        <v>36</v>
      </c>
      <c r="E18853" s="3">
        <v>1982</v>
      </c>
      <c r="F18853" s="4">
        <v>95549.5078125</v>
      </c>
    </row>
    <row r="18854" spans="1:6" x14ac:dyDescent="0.15">
      <c r="A18854" s="2" t="s">
        <v>61</v>
      </c>
      <c r="B18854" s="2" t="s">
        <v>49</v>
      </c>
      <c r="C18854" s="3" t="s">
        <v>35</v>
      </c>
      <c r="D18854" s="3" t="s">
        <v>36</v>
      </c>
      <c r="E18854" s="3">
        <v>1983</v>
      </c>
      <c r="F18854" s="4">
        <v>92994.828125</v>
      </c>
    </row>
    <row r="18855" spans="1:6" x14ac:dyDescent="0.15">
      <c r="A18855" s="2" t="s">
        <v>61</v>
      </c>
      <c r="B18855" s="2" t="s">
        <v>49</v>
      </c>
      <c r="C18855" s="3" t="s">
        <v>35</v>
      </c>
      <c r="D18855" s="3" t="s">
        <v>36</v>
      </c>
      <c r="E18855" s="3">
        <v>1984</v>
      </c>
      <c r="F18855" s="4">
        <v>88288.0703125</v>
      </c>
    </row>
    <row r="18856" spans="1:6" x14ac:dyDescent="0.15">
      <c r="A18856" s="2" t="s">
        <v>61</v>
      </c>
      <c r="B18856" s="2" t="s">
        <v>49</v>
      </c>
      <c r="C18856" s="3" t="s">
        <v>35</v>
      </c>
      <c r="D18856" s="3" t="s">
        <v>36</v>
      </c>
      <c r="E18856" s="3">
        <v>1985</v>
      </c>
      <c r="F18856" s="4">
        <v>88307.625</v>
      </c>
    </row>
    <row r="18857" spans="1:6" x14ac:dyDescent="0.15">
      <c r="A18857" s="2" t="s">
        <v>61</v>
      </c>
      <c r="B18857" s="2" t="s">
        <v>49</v>
      </c>
      <c r="C18857" s="3" t="s">
        <v>35</v>
      </c>
      <c r="D18857" s="3" t="s">
        <v>36</v>
      </c>
      <c r="E18857" s="3">
        <v>1986</v>
      </c>
      <c r="F18857" s="4">
        <v>94467.9453125</v>
      </c>
    </row>
    <row r="18858" spans="1:6" x14ac:dyDescent="0.15">
      <c r="A18858" s="2" t="s">
        <v>61</v>
      </c>
      <c r="B18858" s="2" t="s">
        <v>49</v>
      </c>
      <c r="C18858" s="3" t="s">
        <v>35</v>
      </c>
      <c r="D18858" s="3" t="s">
        <v>36</v>
      </c>
      <c r="E18858" s="3">
        <v>1987</v>
      </c>
      <c r="F18858" s="4">
        <v>99729.375</v>
      </c>
    </row>
    <row r="18859" spans="1:6" x14ac:dyDescent="0.15">
      <c r="A18859" s="2" t="s">
        <v>61</v>
      </c>
      <c r="B18859" s="2" t="s">
        <v>49</v>
      </c>
      <c r="C18859" s="3" t="s">
        <v>35</v>
      </c>
      <c r="D18859" s="3" t="s">
        <v>36</v>
      </c>
      <c r="E18859" s="3">
        <v>1988</v>
      </c>
      <c r="F18859" s="4">
        <v>108040.3515625</v>
      </c>
    </row>
    <row r="18860" spans="1:6" x14ac:dyDescent="0.15">
      <c r="A18860" s="2" t="s">
        <v>61</v>
      </c>
      <c r="B18860" s="2" t="s">
        <v>49</v>
      </c>
      <c r="C18860" s="3" t="s">
        <v>35</v>
      </c>
      <c r="D18860" s="3" t="s">
        <v>36</v>
      </c>
      <c r="E18860" s="3">
        <v>1989</v>
      </c>
      <c r="F18860" s="4">
        <v>113834.3828125</v>
      </c>
    </row>
    <row r="18861" spans="1:6" x14ac:dyDescent="0.15">
      <c r="A18861" s="2" t="s">
        <v>61</v>
      </c>
      <c r="B18861" s="2" t="s">
        <v>49</v>
      </c>
      <c r="C18861" s="3" t="s">
        <v>35</v>
      </c>
      <c r="D18861" s="3" t="s">
        <v>36</v>
      </c>
      <c r="E18861" s="3">
        <v>1990</v>
      </c>
      <c r="F18861" s="4">
        <v>122672.84375</v>
      </c>
    </row>
    <row r="18862" spans="1:6" x14ac:dyDescent="0.15">
      <c r="A18862" s="2" t="s">
        <v>61</v>
      </c>
      <c r="B18862" s="2" t="s">
        <v>49</v>
      </c>
      <c r="C18862" s="3" t="s">
        <v>35</v>
      </c>
      <c r="D18862" s="3" t="s">
        <v>36</v>
      </c>
      <c r="E18862" s="3">
        <v>1991</v>
      </c>
      <c r="F18862" s="4">
        <v>130501.2265625</v>
      </c>
    </row>
    <row r="18863" spans="1:6" x14ac:dyDescent="0.15">
      <c r="A18863" s="2" t="s">
        <v>61</v>
      </c>
      <c r="B18863" s="2" t="s">
        <v>49</v>
      </c>
      <c r="C18863" s="3" t="s">
        <v>35</v>
      </c>
      <c r="D18863" s="3" t="s">
        <v>36</v>
      </c>
      <c r="E18863" s="3">
        <v>1992</v>
      </c>
      <c r="F18863" s="4">
        <v>136809.59375</v>
      </c>
    </row>
    <row r="18864" spans="1:6" x14ac:dyDescent="0.15">
      <c r="A18864" s="2" t="s">
        <v>61</v>
      </c>
      <c r="B18864" s="2" t="s">
        <v>49</v>
      </c>
      <c r="C18864" s="3" t="s">
        <v>35</v>
      </c>
      <c r="D18864" s="3" t="s">
        <v>36</v>
      </c>
      <c r="E18864" s="3">
        <v>1993</v>
      </c>
      <c r="F18864" s="4">
        <v>139564</v>
      </c>
    </row>
    <row r="18865" spans="1:6" x14ac:dyDescent="0.15">
      <c r="A18865" s="2" t="s">
        <v>61</v>
      </c>
      <c r="B18865" s="2" t="s">
        <v>49</v>
      </c>
      <c r="C18865" s="3" t="s">
        <v>35</v>
      </c>
      <c r="D18865" s="3" t="s">
        <v>36</v>
      </c>
      <c r="E18865" s="3">
        <v>1994</v>
      </c>
      <c r="F18865" s="4">
        <v>144286.953125</v>
      </c>
    </row>
    <row r="18866" spans="1:6" x14ac:dyDescent="0.15">
      <c r="A18866" s="2" t="s">
        <v>61</v>
      </c>
      <c r="B18866" s="2" t="s">
        <v>49</v>
      </c>
      <c r="C18866" s="3" t="s">
        <v>35</v>
      </c>
      <c r="D18866" s="3" t="s">
        <v>36</v>
      </c>
      <c r="E18866" s="3">
        <v>1995</v>
      </c>
      <c r="F18866" s="4">
        <v>148576.96875</v>
      </c>
    </row>
    <row r="18867" spans="1:6" x14ac:dyDescent="0.15">
      <c r="A18867" s="2" t="s">
        <v>61</v>
      </c>
      <c r="B18867" s="2" t="s">
        <v>49</v>
      </c>
      <c r="C18867" s="3" t="s">
        <v>35</v>
      </c>
      <c r="D18867" s="3" t="s">
        <v>36</v>
      </c>
      <c r="E18867" s="3">
        <v>1996</v>
      </c>
      <c r="F18867" s="4">
        <v>155574.40625</v>
      </c>
    </row>
    <row r="18868" spans="1:6" x14ac:dyDescent="0.15">
      <c r="A18868" s="2" t="s">
        <v>61</v>
      </c>
      <c r="B18868" s="2" t="s">
        <v>49</v>
      </c>
      <c r="C18868" s="3" t="s">
        <v>35</v>
      </c>
      <c r="D18868" s="3" t="s">
        <v>36</v>
      </c>
      <c r="E18868" s="3">
        <v>1997</v>
      </c>
      <c r="F18868" s="4">
        <v>167112.375</v>
      </c>
    </row>
    <row r="18869" spans="1:6" x14ac:dyDescent="0.15">
      <c r="A18869" s="2" t="s">
        <v>61</v>
      </c>
      <c r="B18869" s="2" t="s">
        <v>49</v>
      </c>
      <c r="C18869" s="3" t="s">
        <v>35</v>
      </c>
      <c r="D18869" s="3" t="s">
        <v>36</v>
      </c>
      <c r="E18869" s="3">
        <v>1998</v>
      </c>
      <c r="F18869" s="4">
        <v>178531.40625</v>
      </c>
    </row>
    <row r="18870" spans="1:6" x14ac:dyDescent="0.15">
      <c r="A18870" s="2" t="s">
        <v>61</v>
      </c>
      <c r="B18870" s="2" t="s">
        <v>49</v>
      </c>
      <c r="C18870" s="3" t="s">
        <v>35</v>
      </c>
      <c r="D18870" s="3" t="s">
        <v>36</v>
      </c>
      <c r="E18870" s="3">
        <v>1999</v>
      </c>
      <c r="F18870" s="4">
        <v>194296.453125</v>
      </c>
    </row>
    <row r="18871" spans="1:6" x14ac:dyDescent="0.15">
      <c r="A18871" s="2" t="s">
        <v>61</v>
      </c>
      <c r="B18871" s="2" t="s">
        <v>49</v>
      </c>
      <c r="C18871" s="3" t="s">
        <v>35</v>
      </c>
      <c r="D18871" s="3" t="s">
        <v>36</v>
      </c>
      <c r="E18871" s="3">
        <v>2000</v>
      </c>
      <c r="F18871" s="4">
        <v>205945.328125</v>
      </c>
    </row>
    <row r="18872" spans="1:6" x14ac:dyDescent="0.15">
      <c r="A18872" s="2" t="s">
        <v>61</v>
      </c>
      <c r="B18872" s="2" t="s">
        <v>49</v>
      </c>
      <c r="C18872" s="3" t="s">
        <v>35</v>
      </c>
      <c r="D18872" s="3" t="s">
        <v>36</v>
      </c>
      <c r="E18872" s="3">
        <v>2001</v>
      </c>
      <c r="F18872" s="4">
        <v>209770.234375</v>
      </c>
    </row>
    <row r="18873" spans="1:6" x14ac:dyDescent="0.15">
      <c r="A18873" s="2" t="s">
        <v>61</v>
      </c>
      <c r="B18873" s="2" t="s">
        <v>49</v>
      </c>
      <c r="C18873" s="3" t="s">
        <v>35</v>
      </c>
      <c r="D18873" s="3" t="s">
        <v>36</v>
      </c>
      <c r="E18873" s="3">
        <v>2002</v>
      </c>
      <c r="F18873" s="4">
        <v>211719.515625</v>
      </c>
    </row>
    <row r="18874" spans="1:6" x14ac:dyDescent="0.15">
      <c r="A18874" s="2" t="s">
        <v>61</v>
      </c>
      <c r="B18874" s="2" t="s">
        <v>49</v>
      </c>
      <c r="C18874" s="3" t="s">
        <v>35</v>
      </c>
      <c r="D18874" s="3" t="s">
        <v>36</v>
      </c>
      <c r="E18874" s="3">
        <v>2003</v>
      </c>
      <c r="F18874" s="4">
        <v>215140.78125</v>
      </c>
    </row>
    <row r="18875" spans="1:6" x14ac:dyDescent="0.15">
      <c r="A18875" s="2" t="s">
        <v>61</v>
      </c>
      <c r="B18875" s="2" t="s">
        <v>49</v>
      </c>
      <c r="C18875" s="3" t="s">
        <v>35</v>
      </c>
      <c r="D18875" s="3" t="s">
        <v>36</v>
      </c>
      <c r="E18875" s="3">
        <v>2004</v>
      </c>
      <c r="F18875" s="4">
        <v>219749.828125</v>
      </c>
    </row>
    <row r="18876" spans="1:6" x14ac:dyDescent="0.15">
      <c r="A18876" s="2" t="s">
        <v>61</v>
      </c>
      <c r="B18876" s="2" t="s">
        <v>49</v>
      </c>
      <c r="C18876" s="3" t="s">
        <v>35</v>
      </c>
      <c r="D18876" s="3" t="s">
        <v>36</v>
      </c>
      <c r="E18876" s="3">
        <v>2005</v>
      </c>
      <c r="F18876" s="4">
        <v>236583.9375</v>
      </c>
    </row>
    <row r="18877" spans="1:6" x14ac:dyDescent="0.15">
      <c r="A18877" s="2" t="s">
        <v>61</v>
      </c>
      <c r="B18877" s="2" t="s">
        <v>49</v>
      </c>
      <c r="C18877" s="3" t="s">
        <v>35</v>
      </c>
      <c r="D18877" s="3" t="s">
        <v>36</v>
      </c>
      <c r="E18877" s="3">
        <v>2006</v>
      </c>
      <c r="F18877" s="4">
        <v>245922.96875</v>
      </c>
    </row>
    <row r="18878" spans="1:6" x14ac:dyDescent="0.15">
      <c r="A18878" s="2" t="s">
        <v>61</v>
      </c>
      <c r="B18878" s="2" t="s">
        <v>49</v>
      </c>
      <c r="C18878" s="3" t="s">
        <v>35</v>
      </c>
      <c r="D18878" s="3" t="s">
        <v>36</v>
      </c>
      <c r="E18878" s="3">
        <v>2007</v>
      </c>
      <c r="F18878" s="4">
        <v>251064.875</v>
      </c>
    </row>
    <row r="18879" spans="1:6" x14ac:dyDescent="0.15">
      <c r="A18879" s="2" t="s">
        <v>61</v>
      </c>
      <c r="B18879" s="2" t="s">
        <v>49</v>
      </c>
      <c r="C18879" s="3" t="s">
        <v>35</v>
      </c>
      <c r="D18879" s="3" t="s">
        <v>36</v>
      </c>
      <c r="E18879" s="3">
        <v>2008</v>
      </c>
      <c r="F18879" s="4">
        <v>260593.109375</v>
      </c>
    </row>
    <row r="18880" spans="1:6" x14ac:dyDescent="0.15">
      <c r="A18880" s="2" t="s">
        <v>61</v>
      </c>
      <c r="B18880" s="2" t="s">
        <v>49</v>
      </c>
      <c r="C18880" s="3" t="s">
        <v>35</v>
      </c>
      <c r="D18880" s="3" t="s">
        <v>36</v>
      </c>
      <c r="E18880" s="3">
        <v>2009</v>
      </c>
      <c r="F18880" s="4">
        <v>253564.828125</v>
      </c>
    </row>
    <row r="18881" spans="1:6" x14ac:dyDescent="0.15">
      <c r="A18881" s="2" t="s">
        <v>61</v>
      </c>
      <c r="B18881" s="2" t="s">
        <v>49</v>
      </c>
      <c r="C18881" s="3" t="s">
        <v>35</v>
      </c>
      <c r="D18881" s="3" t="s">
        <v>36</v>
      </c>
      <c r="E18881" s="3">
        <v>2010</v>
      </c>
      <c r="F18881" s="4">
        <v>261166.390625</v>
      </c>
    </row>
    <row r="18882" spans="1:6" x14ac:dyDescent="0.15">
      <c r="A18882" s="2" t="s">
        <v>61</v>
      </c>
      <c r="B18882" s="2" t="s">
        <v>49</v>
      </c>
      <c r="C18882" s="3" t="s">
        <v>35</v>
      </c>
      <c r="D18882" s="3" t="s">
        <v>36</v>
      </c>
      <c r="E18882" s="3">
        <v>2011</v>
      </c>
      <c r="F18882" s="4">
        <v>258683.78125</v>
      </c>
    </row>
    <row r="18883" spans="1:6" x14ac:dyDescent="0.15">
      <c r="A18883" s="2" t="s">
        <v>61</v>
      </c>
      <c r="B18883" s="2" t="s">
        <v>49</v>
      </c>
      <c r="C18883" s="3" t="s">
        <v>35</v>
      </c>
      <c r="D18883" s="3" t="s">
        <v>36</v>
      </c>
      <c r="E18883" s="3">
        <v>2012</v>
      </c>
      <c r="F18883" s="4">
        <v>248584.25</v>
      </c>
    </row>
    <row r="18884" spans="1:6" x14ac:dyDescent="0.15">
      <c r="A18884" s="2" t="s">
        <v>61</v>
      </c>
      <c r="B18884" s="2" t="s">
        <v>49</v>
      </c>
      <c r="C18884" s="3" t="s">
        <v>35</v>
      </c>
      <c r="D18884" s="3" t="s">
        <v>36</v>
      </c>
      <c r="E18884" s="3">
        <v>2013</v>
      </c>
      <c r="F18884" s="4">
        <v>242403.78125</v>
      </c>
    </row>
    <row r="18885" spans="1:6" x14ac:dyDescent="0.15">
      <c r="A18885" s="2" t="s">
        <v>61</v>
      </c>
      <c r="B18885" s="2" t="s">
        <v>49</v>
      </c>
      <c r="C18885" s="3" t="s">
        <v>35</v>
      </c>
      <c r="D18885" s="3" t="s">
        <v>36</v>
      </c>
      <c r="E18885" s="3">
        <v>2014</v>
      </c>
      <c r="F18885" s="4">
        <v>241514.1875</v>
      </c>
    </row>
    <row r="18886" spans="1:6" x14ac:dyDescent="0.15">
      <c r="A18886" s="2" t="s">
        <v>61</v>
      </c>
      <c r="B18886" s="2" t="s">
        <v>49</v>
      </c>
      <c r="C18886" s="3" t="s">
        <v>35</v>
      </c>
      <c r="D18886" s="3" t="s">
        <v>36</v>
      </c>
      <c r="E18886" s="3">
        <v>2015</v>
      </c>
      <c r="F18886" s="4">
        <v>248182</v>
      </c>
    </row>
    <row r="18887" spans="1:6" x14ac:dyDescent="0.15">
      <c r="A18887" s="2" t="s">
        <v>61</v>
      </c>
      <c r="B18887" s="2" t="s">
        <v>49</v>
      </c>
      <c r="C18887" s="3" t="s">
        <v>35</v>
      </c>
      <c r="D18887" s="3" t="s">
        <v>36</v>
      </c>
      <c r="E18887" s="3">
        <v>2016</v>
      </c>
      <c r="F18887" s="4">
        <v>252104.234375</v>
      </c>
    </row>
    <row r="18888" spans="1:6" x14ac:dyDescent="0.15">
      <c r="A18888" s="2" t="s">
        <v>61</v>
      </c>
      <c r="B18888" s="2" t="s">
        <v>49</v>
      </c>
      <c r="C18888" s="3" t="s">
        <v>35</v>
      </c>
      <c r="D18888" s="3" t="s">
        <v>36</v>
      </c>
      <c r="E18888" s="3">
        <v>2017</v>
      </c>
      <c r="F18888" s="4">
        <v>254615.734375</v>
      </c>
    </row>
    <row r="18889" spans="1:6" x14ac:dyDescent="0.15">
      <c r="A18889" s="2" t="s">
        <v>61</v>
      </c>
      <c r="B18889" s="2" t="s">
        <v>49</v>
      </c>
      <c r="C18889" s="3" t="s">
        <v>35</v>
      </c>
      <c r="D18889" s="3" t="s">
        <v>36</v>
      </c>
      <c r="E18889" s="3">
        <v>2018</v>
      </c>
      <c r="F18889" s="4">
        <v>260393.25</v>
      </c>
    </row>
    <row r="18890" spans="1:6" x14ac:dyDescent="0.15">
      <c r="A18890" s="2" t="s">
        <v>61</v>
      </c>
      <c r="B18890" s="2" t="s">
        <v>49</v>
      </c>
      <c r="C18890" s="3" t="s">
        <v>35</v>
      </c>
      <c r="D18890" s="3" t="s">
        <v>36</v>
      </c>
      <c r="E18890" s="3">
        <v>2019</v>
      </c>
      <c r="F18890" s="4">
        <v>265977.03125</v>
      </c>
    </row>
    <row r="18891" spans="1:6" x14ac:dyDescent="0.15">
      <c r="A18891" s="2" t="s">
        <v>61</v>
      </c>
      <c r="B18891" s="2" t="s">
        <v>49</v>
      </c>
      <c r="C18891" s="3" t="s">
        <v>37</v>
      </c>
      <c r="D18891" s="3" t="s">
        <v>38</v>
      </c>
      <c r="E18891" s="3">
        <v>1950</v>
      </c>
      <c r="F18891" s="4">
        <v>94958.0625</v>
      </c>
    </row>
    <row r="18892" spans="1:6" x14ac:dyDescent="0.15">
      <c r="A18892" s="2" t="s">
        <v>61</v>
      </c>
      <c r="B18892" s="2" t="s">
        <v>49</v>
      </c>
      <c r="C18892" s="3" t="s">
        <v>37</v>
      </c>
      <c r="D18892" s="3" t="s">
        <v>38</v>
      </c>
      <c r="E18892" s="3">
        <v>1951</v>
      </c>
      <c r="F18892" s="4">
        <v>109235.5078125</v>
      </c>
    </row>
    <row r="18893" spans="1:6" x14ac:dyDescent="0.15">
      <c r="A18893" s="2" t="s">
        <v>61</v>
      </c>
      <c r="B18893" s="2" t="s">
        <v>49</v>
      </c>
      <c r="C18893" s="3" t="s">
        <v>37</v>
      </c>
      <c r="D18893" s="3" t="s">
        <v>38</v>
      </c>
      <c r="E18893" s="3">
        <v>1952</v>
      </c>
      <c r="F18893" s="4">
        <v>117631.6171875</v>
      </c>
    </row>
    <row r="18894" spans="1:6" x14ac:dyDescent="0.15">
      <c r="A18894" s="2" t="s">
        <v>61</v>
      </c>
      <c r="B18894" s="2" t="s">
        <v>49</v>
      </c>
      <c r="C18894" s="3" t="s">
        <v>37</v>
      </c>
      <c r="D18894" s="3" t="s">
        <v>38</v>
      </c>
      <c r="E18894" s="3">
        <v>1953</v>
      </c>
      <c r="F18894" s="4">
        <v>111295.1015625</v>
      </c>
    </row>
    <row r="18895" spans="1:6" x14ac:dyDescent="0.15">
      <c r="A18895" s="2" t="s">
        <v>61</v>
      </c>
      <c r="B18895" s="2" t="s">
        <v>49</v>
      </c>
      <c r="C18895" s="3" t="s">
        <v>37</v>
      </c>
      <c r="D18895" s="3" t="s">
        <v>38</v>
      </c>
      <c r="E18895" s="3">
        <v>1954</v>
      </c>
      <c r="F18895" s="4">
        <v>123177.6328125</v>
      </c>
    </row>
    <row r="18896" spans="1:6" x14ac:dyDescent="0.15">
      <c r="A18896" s="2" t="s">
        <v>61</v>
      </c>
      <c r="B18896" s="2" t="s">
        <v>49</v>
      </c>
      <c r="C18896" s="3" t="s">
        <v>37</v>
      </c>
      <c r="D18896" s="3" t="s">
        <v>38</v>
      </c>
      <c r="E18896" s="3">
        <v>1955</v>
      </c>
      <c r="F18896" s="4">
        <v>129686.2265625</v>
      </c>
    </row>
    <row r="18897" spans="1:6" x14ac:dyDescent="0.15">
      <c r="A18897" s="2" t="s">
        <v>61</v>
      </c>
      <c r="B18897" s="2" t="s">
        <v>49</v>
      </c>
      <c r="C18897" s="3" t="s">
        <v>37</v>
      </c>
      <c r="D18897" s="3" t="s">
        <v>38</v>
      </c>
      <c r="E18897" s="3">
        <v>1956</v>
      </c>
      <c r="F18897" s="4">
        <v>137940.015625</v>
      </c>
    </row>
    <row r="18898" spans="1:6" x14ac:dyDescent="0.15">
      <c r="A18898" s="2" t="s">
        <v>61</v>
      </c>
      <c r="B18898" s="2" t="s">
        <v>49</v>
      </c>
      <c r="C18898" s="3" t="s">
        <v>37</v>
      </c>
      <c r="D18898" s="3" t="s">
        <v>38</v>
      </c>
      <c r="E18898" s="3">
        <v>1957</v>
      </c>
      <c r="F18898" s="4">
        <v>142518</v>
      </c>
    </row>
    <row r="18899" spans="1:6" x14ac:dyDescent="0.15">
      <c r="A18899" s="2" t="s">
        <v>61</v>
      </c>
      <c r="B18899" s="2" t="s">
        <v>49</v>
      </c>
      <c r="C18899" s="3" t="s">
        <v>37</v>
      </c>
      <c r="D18899" s="3" t="s">
        <v>38</v>
      </c>
      <c r="E18899" s="3">
        <v>1958</v>
      </c>
      <c r="F18899" s="4">
        <v>146979.59375</v>
      </c>
    </row>
    <row r="18900" spans="1:6" x14ac:dyDescent="0.15">
      <c r="A18900" s="2" t="s">
        <v>61</v>
      </c>
      <c r="B18900" s="2" t="s">
        <v>49</v>
      </c>
      <c r="C18900" s="3" t="s">
        <v>37</v>
      </c>
      <c r="D18900" s="3" t="s">
        <v>38</v>
      </c>
      <c r="E18900" s="3">
        <v>1959</v>
      </c>
      <c r="F18900" s="4">
        <v>148202.046875</v>
      </c>
    </row>
    <row r="18901" spans="1:6" x14ac:dyDescent="0.15">
      <c r="A18901" s="2" t="s">
        <v>61</v>
      </c>
      <c r="B18901" s="2" t="s">
        <v>49</v>
      </c>
      <c r="C18901" s="3" t="s">
        <v>37</v>
      </c>
      <c r="D18901" s="3" t="s">
        <v>38</v>
      </c>
      <c r="E18901" s="3">
        <v>1960</v>
      </c>
      <c r="F18901" s="4">
        <v>159697.75</v>
      </c>
    </row>
    <row r="18902" spans="1:6" x14ac:dyDescent="0.15">
      <c r="A18902" s="2" t="s">
        <v>61</v>
      </c>
      <c r="B18902" s="2" t="s">
        <v>49</v>
      </c>
      <c r="C18902" s="3" t="s">
        <v>37</v>
      </c>
      <c r="D18902" s="3" t="s">
        <v>38</v>
      </c>
      <c r="E18902" s="3">
        <v>1961</v>
      </c>
      <c r="F18902" s="4">
        <v>178761.203125</v>
      </c>
    </row>
    <row r="18903" spans="1:6" x14ac:dyDescent="0.15">
      <c r="A18903" s="2" t="s">
        <v>61</v>
      </c>
      <c r="B18903" s="2" t="s">
        <v>49</v>
      </c>
      <c r="C18903" s="3" t="s">
        <v>37</v>
      </c>
      <c r="D18903" s="3" t="s">
        <v>38</v>
      </c>
      <c r="E18903" s="3">
        <v>1962</v>
      </c>
      <c r="F18903" s="4">
        <v>194860.5</v>
      </c>
    </row>
    <row r="18904" spans="1:6" x14ac:dyDescent="0.15">
      <c r="A18904" s="2" t="s">
        <v>61</v>
      </c>
      <c r="B18904" s="2" t="s">
        <v>49</v>
      </c>
      <c r="C18904" s="3" t="s">
        <v>37</v>
      </c>
      <c r="D18904" s="3" t="s">
        <v>38</v>
      </c>
      <c r="E18904" s="3">
        <v>1963</v>
      </c>
      <c r="F18904" s="4">
        <v>215014.09375</v>
      </c>
    </row>
    <row r="18905" spans="1:6" x14ac:dyDescent="0.15">
      <c r="A18905" s="2" t="s">
        <v>61</v>
      </c>
      <c r="B18905" s="2" t="s">
        <v>49</v>
      </c>
      <c r="C18905" s="3" t="s">
        <v>37</v>
      </c>
      <c r="D18905" s="3" t="s">
        <v>38</v>
      </c>
      <c r="E18905" s="3">
        <v>1964</v>
      </c>
      <c r="F18905" s="4">
        <v>222696.234375</v>
      </c>
    </row>
    <row r="18906" spans="1:6" x14ac:dyDescent="0.15">
      <c r="A18906" s="2" t="s">
        <v>61</v>
      </c>
      <c r="B18906" s="2" t="s">
        <v>49</v>
      </c>
      <c r="C18906" s="3" t="s">
        <v>37</v>
      </c>
      <c r="D18906" s="3" t="s">
        <v>38</v>
      </c>
      <c r="E18906" s="3">
        <v>1965</v>
      </c>
      <c r="F18906" s="4">
        <v>236414.578125</v>
      </c>
    </row>
    <row r="18907" spans="1:6" x14ac:dyDescent="0.15">
      <c r="A18907" s="2" t="s">
        <v>61</v>
      </c>
      <c r="B18907" s="2" t="s">
        <v>49</v>
      </c>
      <c r="C18907" s="3" t="s">
        <v>37</v>
      </c>
      <c r="D18907" s="3" t="s">
        <v>38</v>
      </c>
      <c r="E18907" s="3">
        <v>1966</v>
      </c>
      <c r="F18907" s="4">
        <v>252560.890625</v>
      </c>
    </row>
    <row r="18908" spans="1:6" x14ac:dyDescent="0.15">
      <c r="A18908" s="2" t="s">
        <v>61</v>
      </c>
      <c r="B18908" s="2" t="s">
        <v>49</v>
      </c>
      <c r="C18908" s="3" t="s">
        <v>37</v>
      </c>
      <c r="D18908" s="3" t="s">
        <v>38</v>
      </c>
      <c r="E18908" s="3">
        <v>1967</v>
      </c>
      <c r="F18908" s="4">
        <v>268485.78125</v>
      </c>
    </row>
    <row r="18909" spans="1:6" x14ac:dyDescent="0.15">
      <c r="A18909" s="2" t="s">
        <v>61</v>
      </c>
      <c r="B18909" s="2" t="s">
        <v>49</v>
      </c>
      <c r="C18909" s="3" t="s">
        <v>37</v>
      </c>
      <c r="D18909" s="3" t="s">
        <v>38</v>
      </c>
      <c r="E18909" s="3">
        <v>1968</v>
      </c>
      <c r="F18909" s="4">
        <v>283180.25</v>
      </c>
    </row>
    <row r="18910" spans="1:6" x14ac:dyDescent="0.15">
      <c r="A18910" s="2" t="s">
        <v>61</v>
      </c>
      <c r="B18910" s="2" t="s">
        <v>49</v>
      </c>
      <c r="C18910" s="3" t="s">
        <v>37</v>
      </c>
      <c r="D18910" s="3" t="s">
        <v>38</v>
      </c>
      <c r="E18910" s="3">
        <v>1969</v>
      </c>
      <c r="F18910" s="4">
        <v>301988.15625</v>
      </c>
    </row>
    <row r="18911" spans="1:6" x14ac:dyDescent="0.15">
      <c r="A18911" s="2" t="s">
        <v>61</v>
      </c>
      <c r="B18911" s="2" t="s">
        <v>49</v>
      </c>
      <c r="C18911" s="3" t="s">
        <v>37</v>
      </c>
      <c r="D18911" s="3" t="s">
        <v>38</v>
      </c>
      <c r="E18911" s="3">
        <v>1970</v>
      </c>
      <c r="F18911" s="4">
        <v>314264.59375</v>
      </c>
    </row>
    <row r="18912" spans="1:6" x14ac:dyDescent="0.15">
      <c r="A18912" s="2" t="s">
        <v>61</v>
      </c>
      <c r="B18912" s="2" t="s">
        <v>49</v>
      </c>
      <c r="C18912" s="3" t="s">
        <v>37</v>
      </c>
      <c r="D18912" s="3" t="s">
        <v>38</v>
      </c>
      <c r="E18912" s="3">
        <v>1971</v>
      </c>
      <c r="F18912" s="4">
        <v>328235.90625</v>
      </c>
    </row>
    <row r="18913" spans="1:6" x14ac:dyDescent="0.15">
      <c r="A18913" s="2" t="s">
        <v>61</v>
      </c>
      <c r="B18913" s="2" t="s">
        <v>49</v>
      </c>
      <c r="C18913" s="3" t="s">
        <v>37</v>
      </c>
      <c r="D18913" s="3" t="s">
        <v>38</v>
      </c>
      <c r="E18913" s="3">
        <v>1972</v>
      </c>
      <c r="F18913" s="4">
        <v>352256.09375</v>
      </c>
    </row>
    <row r="18914" spans="1:6" x14ac:dyDescent="0.15">
      <c r="A18914" s="2" t="s">
        <v>61</v>
      </c>
      <c r="B18914" s="2" t="s">
        <v>49</v>
      </c>
      <c r="C18914" s="3" t="s">
        <v>37</v>
      </c>
      <c r="D18914" s="3" t="s">
        <v>38</v>
      </c>
      <c r="E18914" s="3">
        <v>1973</v>
      </c>
      <c r="F18914" s="4">
        <v>376340.1875</v>
      </c>
    </row>
    <row r="18915" spans="1:6" x14ac:dyDescent="0.15">
      <c r="A18915" s="2" t="s">
        <v>61</v>
      </c>
      <c r="B18915" s="2" t="s">
        <v>49</v>
      </c>
      <c r="C18915" s="3" t="s">
        <v>37</v>
      </c>
      <c r="D18915" s="3" t="s">
        <v>38</v>
      </c>
      <c r="E18915" s="3">
        <v>1974</v>
      </c>
      <c r="F18915" s="4">
        <v>397472.5</v>
      </c>
    </row>
    <row r="18916" spans="1:6" x14ac:dyDescent="0.15">
      <c r="A18916" s="2" t="s">
        <v>61</v>
      </c>
      <c r="B18916" s="2" t="s">
        <v>49</v>
      </c>
      <c r="C18916" s="3" t="s">
        <v>37</v>
      </c>
      <c r="D18916" s="3" t="s">
        <v>38</v>
      </c>
      <c r="E18916" s="3">
        <v>1975</v>
      </c>
      <c r="F18916" s="4">
        <v>404164.78125</v>
      </c>
    </row>
    <row r="18917" spans="1:6" x14ac:dyDescent="0.15">
      <c r="A18917" s="2" t="s">
        <v>61</v>
      </c>
      <c r="B18917" s="2" t="s">
        <v>49</v>
      </c>
      <c r="C18917" s="3" t="s">
        <v>37</v>
      </c>
      <c r="D18917" s="3" t="s">
        <v>38</v>
      </c>
      <c r="E18917" s="3">
        <v>1976</v>
      </c>
      <c r="F18917" s="4">
        <v>427888.96875</v>
      </c>
    </row>
    <row r="18918" spans="1:6" x14ac:dyDescent="0.15">
      <c r="A18918" s="2" t="s">
        <v>61</v>
      </c>
      <c r="B18918" s="2" t="s">
        <v>49</v>
      </c>
      <c r="C18918" s="3" t="s">
        <v>37</v>
      </c>
      <c r="D18918" s="3" t="s">
        <v>38</v>
      </c>
      <c r="E18918" s="3">
        <v>1977</v>
      </c>
      <c r="F18918" s="4">
        <v>438239</v>
      </c>
    </row>
    <row r="18919" spans="1:6" x14ac:dyDescent="0.15">
      <c r="A18919" s="2" t="s">
        <v>61</v>
      </c>
      <c r="B18919" s="2" t="s">
        <v>49</v>
      </c>
      <c r="C18919" s="3" t="s">
        <v>37</v>
      </c>
      <c r="D18919" s="3" t="s">
        <v>38</v>
      </c>
      <c r="E18919" s="3">
        <v>1978</v>
      </c>
      <c r="F18919" s="4">
        <v>445269.90625</v>
      </c>
    </row>
    <row r="18920" spans="1:6" x14ac:dyDescent="0.15">
      <c r="A18920" s="2" t="s">
        <v>61</v>
      </c>
      <c r="B18920" s="2" t="s">
        <v>49</v>
      </c>
      <c r="C18920" s="3" t="s">
        <v>37</v>
      </c>
      <c r="D18920" s="3" t="s">
        <v>38</v>
      </c>
      <c r="E18920" s="3">
        <v>1979</v>
      </c>
      <c r="F18920" s="4">
        <v>454256.21875</v>
      </c>
    </row>
    <row r="18921" spans="1:6" x14ac:dyDescent="0.15">
      <c r="A18921" s="2" t="s">
        <v>61</v>
      </c>
      <c r="B18921" s="2" t="s">
        <v>49</v>
      </c>
      <c r="C18921" s="3" t="s">
        <v>37</v>
      </c>
      <c r="D18921" s="3" t="s">
        <v>38</v>
      </c>
      <c r="E18921" s="3">
        <v>1980</v>
      </c>
      <c r="F18921" s="4">
        <v>469778.1875</v>
      </c>
    </row>
    <row r="18922" spans="1:6" x14ac:dyDescent="0.15">
      <c r="A18922" s="2" t="s">
        <v>61</v>
      </c>
      <c r="B18922" s="2" t="s">
        <v>49</v>
      </c>
      <c r="C18922" s="3" t="s">
        <v>37</v>
      </c>
      <c r="D18922" s="3" t="s">
        <v>38</v>
      </c>
      <c r="E18922" s="3">
        <v>1981</v>
      </c>
      <c r="F18922" s="4">
        <v>452593.125</v>
      </c>
    </row>
    <row r="18923" spans="1:6" x14ac:dyDescent="0.15">
      <c r="A18923" s="2" t="s">
        <v>61</v>
      </c>
      <c r="B18923" s="2" t="s">
        <v>49</v>
      </c>
      <c r="C18923" s="3" t="s">
        <v>37</v>
      </c>
      <c r="D18923" s="3" t="s">
        <v>38</v>
      </c>
      <c r="E18923" s="3">
        <v>1982</v>
      </c>
      <c r="F18923" s="4">
        <v>440968.3125</v>
      </c>
    </row>
    <row r="18924" spans="1:6" x14ac:dyDescent="0.15">
      <c r="A18924" s="2" t="s">
        <v>61</v>
      </c>
      <c r="B18924" s="2" t="s">
        <v>49</v>
      </c>
      <c r="C18924" s="3" t="s">
        <v>37</v>
      </c>
      <c r="D18924" s="3" t="s">
        <v>38</v>
      </c>
      <c r="E18924" s="3">
        <v>1983</v>
      </c>
      <c r="F18924" s="4">
        <v>430368.4375</v>
      </c>
    </row>
    <row r="18925" spans="1:6" x14ac:dyDescent="0.15">
      <c r="A18925" s="2" t="s">
        <v>61</v>
      </c>
      <c r="B18925" s="2" t="s">
        <v>49</v>
      </c>
      <c r="C18925" s="3" t="s">
        <v>37</v>
      </c>
      <c r="D18925" s="3" t="s">
        <v>38</v>
      </c>
      <c r="E18925" s="3">
        <v>1984</v>
      </c>
      <c r="F18925" s="4">
        <v>415489.71875</v>
      </c>
    </row>
    <row r="18926" spans="1:6" x14ac:dyDescent="0.15">
      <c r="A18926" s="2" t="s">
        <v>61</v>
      </c>
      <c r="B18926" s="2" t="s">
        <v>49</v>
      </c>
      <c r="C18926" s="3" t="s">
        <v>37</v>
      </c>
      <c r="D18926" s="3" t="s">
        <v>38</v>
      </c>
      <c r="E18926" s="3">
        <v>1985</v>
      </c>
      <c r="F18926" s="4">
        <v>414217.25</v>
      </c>
    </row>
    <row r="18927" spans="1:6" x14ac:dyDescent="0.15">
      <c r="A18927" s="2" t="s">
        <v>61</v>
      </c>
      <c r="B18927" s="2" t="s">
        <v>49</v>
      </c>
      <c r="C18927" s="3" t="s">
        <v>37</v>
      </c>
      <c r="D18927" s="3" t="s">
        <v>38</v>
      </c>
      <c r="E18927" s="3">
        <v>1986</v>
      </c>
      <c r="F18927" s="4">
        <v>434494.78125</v>
      </c>
    </row>
    <row r="18928" spans="1:6" x14ac:dyDescent="0.15">
      <c r="A18928" s="2" t="s">
        <v>61</v>
      </c>
      <c r="B18928" s="2" t="s">
        <v>49</v>
      </c>
      <c r="C18928" s="3" t="s">
        <v>37</v>
      </c>
      <c r="D18928" s="3" t="s">
        <v>38</v>
      </c>
      <c r="E18928" s="3">
        <v>1987</v>
      </c>
      <c r="F18928" s="4">
        <v>467205.53125</v>
      </c>
    </row>
    <row r="18929" spans="1:6" x14ac:dyDescent="0.15">
      <c r="A18929" s="2" t="s">
        <v>61</v>
      </c>
      <c r="B18929" s="2" t="s">
        <v>49</v>
      </c>
      <c r="C18929" s="3" t="s">
        <v>37</v>
      </c>
      <c r="D18929" s="3" t="s">
        <v>38</v>
      </c>
      <c r="E18929" s="3">
        <v>1988</v>
      </c>
      <c r="F18929" s="4">
        <v>494475.53125</v>
      </c>
    </row>
    <row r="18930" spans="1:6" x14ac:dyDescent="0.15">
      <c r="A18930" s="2" t="s">
        <v>61</v>
      </c>
      <c r="B18930" s="2" t="s">
        <v>49</v>
      </c>
      <c r="C18930" s="3" t="s">
        <v>37</v>
      </c>
      <c r="D18930" s="3" t="s">
        <v>38</v>
      </c>
      <c r="E18930" s="3">
        <v>1989</v>
      </c>
      <c r="F18930" s="4">
        <v>532262.25</v>
      </c>
    </row>
    <row r="18931" spans="1:6" x14ac:dyDescent="0.15">
      <c r="A18931" s="2" t="s">
        <v>61</v>
      </c>
      <c r="B18931" s="2" t="s">
        <v>49</v>
      </c>
      <c r="C18931" s="3" t="s">
        <v>37</v>
      </c>
      <c r="D18931" s="3" t="s">
        <v>38</v>
      </c>
      <c r="E18931" s="3">
        <v>1990</v>
      </c>
      <c r="F18931" s="4">
        <v>564971.4375</v>
      </c>
    </row>
    <row r="18932" spans="1:6" x14ac:dyDescent="0.15">
      <c r="A18932" s="2" t="s">
        <v>61</v>
      </c>
      <c r="B18932" s="2" t="s">
        <v>49</v>
      </c>
      <c r="C18932" s="3" t="s">
        <v>37</v>
      </c>
      <c r="D18932" s="3" t="s">
        <v>38</v>
      </c>
      <c r="E18932" s="3">
        <v>1991</v>
      </c>
      <c r="F18932" s="4">
        <v>589033.6875</v>
      </c>
    </row>
    <row r="18933" spans="1:6" x14ac:dyDescent="0.15">
      <c r="A18933" s="2" t="s">
        <v>61</v>
      </c>
      <c r="B18933" s="2" t="s">
        <v>49</v>
      </c>
      <c r="C18933" s="3" t="s">
        <v>37</v>
      </c>
      <c r="D18933" s="3" t="s">
        <v>38</v>
      </c>
      <c r="E18933" s="3">
        <v>1992</v>
      </c>
      <c r="F18933" s="4">
        <v>609137.125</v>
      </c>
    </row>
    <row r="18934" spans="1:6" x14ac:dyDescent="0.15">
      <c r="A18934" s="2" t="s">
        <v>61</v>
      </c>
      <c r="B18934" s="2" t="s">
        <v>49</v>
      </c>
      <c r="C18934" s="3" t="s">
        <v>37</v>
      </c>
      <c r="D18934" s="3" t="s">
        <v>38</v>
      </c>
      <c r="E18934" s="3">
        <v>1993</v>
      </c>
      <c r="F18934" s="4">
        <v>607242.8125</v>
      </c>
    </row>
    <row r="18935" spans="1:6" x14ac:dyDescent="0.15">
      <c r="A18935" s="2" t="s">
        <v>61</v>
      </c>
      <c r="B18935" s="2" t="s">
        <v>49</v>
      </c>
      <c r="C18935" s="3" t="s">
        <v>37</v>
      </c>
      <c r="D18935" s="3" t="s">
        <v>38</v>
      </c>
      <c r="E18935" s="3">
        <v>1994</v>
      </c>
      <c r="F18935" s="4">
        <v>620512.3125</v>
      </c>
    </row>
    <row r="18936" spans="1:6" x14ac:dyDescent="0.15">
      <c r="A18936" s="2" t="s">
        <v>61</v>
      </c>
      <c r="B18936" s="2" t="s">
        <v>49</v>
      </c>
      <c r="C18936" s="3" t="s">
        <v>37</v>
      </c>
      <c r="D18936" s="3" t="s">
        <v>38</v>
      </c>
      <c r="E18936" s="3">
        <v>1995</v>
      </c>
      <c r="F18936" s="4">
        <v>642413.1875</v>
      </c>
    </row>
    <row r="18937" spans="1:6" x14ac:dyDescent="0.15">
      <c r="A18937" s="2" t="s">
        <v>61</v>
      </c>
      <c r="B18937" s="2" t="s">
        <v>49</v>
      </c>
      <c r="C18937" s="3" t="s">
        <v>37</v>
      </c>
      <c r="D18937" s="3" t="s">
        <v>38</v>
      </c>
      <c r="E18937" s="3">
        <v>1996</v>
      </c>
      <c r="F18937" s="4">
        <v>660894.6875</v>
      </c>
    </row>
    <row r="18938" spans="1:6" x14ac:dyDescent="0.15">
      <c r="A18938" s="2" t="s">
        <v>61</v>
      </c>
      <c r="B18938" s="2" t="s">
        <v>49</v>
      </c>
      <c r="C18938" s="3" t="s">
        <v>37</v>
      </c>
      <c r="D18938" s="3" t="s">
        <v>38</v>
      </c>
      <c r="E18938" s="3">
        <v>1997</v>
      </c>
      <c r="F18938" s="4">
        <v>717000.5625</v>
      </c>
    </row>
    <row r="18939" spans="1:6" x14ac:dyDescent="0.15">
      <c r="A18939" s="2" t="s">
        <v>61</v>
      </c>
      <c r="B18939" s="2" t="s">
        <v>49</v>
      </c>
      <c r="C18939" s="3" t="s">
        <v>37</v>
      </c>
      <c r="D18939" s="3" t="s">
        <v>38</v>
      </c>
      <c r="E18939" s="3">
        <v>1998</v>
      </c>
      <c r="F18939" s="4">
        <v>776108.125</v>
      </c>
    </row>
    <row r="18940" spans="1:6" x14ac:dyDescent="0.15">
      <c r="A18940" s="2" t="s">
        <v>61</v>
      </c>
      <c r="B18940" s="2" t="s">
        <v>49</v>
      </c>
      <c r="C18940" s="3" t="s">
        <v>37</v>
      </c>
      <c r="D18940" s="3" t="s">
        <v>38</v>
      </c>
      <c r="E18940" s="3">
        <v>1999</v>
      </c>
      <c r="F18940" s="4">
        <v>817441.125</v>
      </c>
    </row>
    <row r="18941" spans="1:6" x14ac:dyDescent="0.15">
      <c r="A18941" s="2" t="s">
        <v>61</v>
      </c>
      <c r="B18941" s="2" t="s">
        <v>49</v>
      </c>
      <c r="C18941" s="3" t="s">
        <v>37</v>
      </c>
      <c r="D18941" s="3" t="s">
        <v>38</v>
      </c>
      <c r="E18941" s="3">
        <v>2000</v>
      </c>
      <c r="F18941" s="4">
        <v>877454.0625</v>
      </c>
    </row>
    <row r="18942" spans="1:6" x14ac:dyDescent="0.15">
      <c r="A18942" s="2" t="s">
        <v>61</v>
      </c>
      <c r="B18942" s="2" t="s">
        <v>49</v>
      </c>
      <c r="C18942" s="3" t="s">
        <v>37</v>
      </c>
      <c r="D18942" s="3" t="s">
        <v>38</v>
      </c>
      <c r="E18942" s="3">
        <v>2001</v>
      </c>
      <c r="F18942" s="4">
        <v>926668.125</v>
      </c>
    </row>
    <row r="18943" spans="1:6" x14ac:dyDescent="0.15">
      <c r="A18943" s="2" t="s">
        <v>61</v>
      </c>
      <c r="B18943" s="2" t="s">
        <v>49</v>
      </c>
      <c r="C18943" s="3" t="s">
        <v>37</v>
      </c>
      <c r="D18943" s="3" t="s">
        <v>38</v>
      </c>
      <c r="E18943" s="3">
        <v>2002</v>
      </c>
      <c r="F18943" s="4">
        <v>971277.3125</v>
      </c>
    </row>
    <row r="18944" spans="1:6" x14ac:dyDescent="0.15">
      <c r="A18944" s="2" t="s">
        <v>61</v>
      </c>
      <c r="B18944" s="2" t="s">
        <v>49</v>
      </c>
      <c r="C18944" s="3" t="s">
        <v>37</v>
      </c>
      <c r="D18944" s="3" t="s">
        <v>38</v>
      </c>
      <c r="E18944" s="3">
        <v>2003</v>
      </c>
      <c r="F18944" s="4">
        <v>978866.375</v>
      </c>
    </row>
    <row r="18945" spans="1:6" x14ac:dyDescent="0.15">
      <c r="A18945" s="2" t="s">
        <v>61</v>
      </c>
      <c r="B18945" s="2" t="s">
        <v>49</v>
      </c>
      <c r="C18945" s="3" t="s">
        <v>37</v>
      </c>
      <c r="D18945" s="3" t="s">
        <v>38</v>
      </c>
      <c r="E18945" s="3">
        <v>2004</v>
      </c>
      <c r="F18945" s="4">
        <v>1017463.375</v>
      </c>
    </row>
    <row r="18946" spans="1:6" x14ac:dyDescent="0.15">
      <c r="A18946" s="2" t="s">
        <v>61</v>
      </c>
      <c r="B18946" s="2" t="s">
        <v>49</v>
      </c>
      <c r="C18946" s="3" t="s">
        <v>37</v>
      </c>
      <c r="D18946" s="3" t="s">
        <v>38</v>
      </c>
      <c r="E18946" s="3">
        <v>2005</v>
      </c>
      <c r="F18946" s="4">
        <v>1093280.625</v>
      </c>
    </row>
    <row r="18947" spans="1:6" x14ac:dyDescent="0.15">
      <c r="A18947" s="2" t="s">
        <v>61</v>
      </c>
      <c r="B18947" s="2" t="s">
        <v>49</v>
      </c>
      <c r="C18947" s="3" t="s">
        <v>37</v>
      </c>
      <c r="D18947" s="3" t="s">
        <v>38</v>
      </c>
      <c r="E18947" s="3">
        <v>2006</v>
      </c>
      <c r="F18947" s="4">
        <v>1166199.875</v>
      </c>
    </row>
    <row r="18948" spans="1:6" x14ac:dyDescent="0.15">
      <c r="A18948" s="2" t="s">
        <v>61</v>
      </c>
      <c r="B18948" s="2" t="s">
        <v>49</v>
      </c>
      <c r="C18948" s="3" t="s">
        <v>37</v>
      </c>
      <c r="D18948" s="3" t="s">
        <v>38</v>
      </c>
      <c r="E18948" s="3">
        <v>2007</v>
      </c>
      <c r="F18948" s="4">
        <v>1209664.75</v>
      </c>
    </row>
    <row r="18949" spans="1:6" x14ac:dyDescent="0.15">
      <c r="A18949" s="2" t="s">
        <v>61</v>
      </c>
      <c r="B18949" s="2" t="s">
        <v>49</v>
      </c>
      <c r="C18949" s="3" t="s">
        <v>37</v>
      </c>
      <c r="D18949" s="3" t="s">
        <v>38</v>
      </c>
      <c r="E18949" s="3">
        <v>2008</v>
      </c>
      <c r="F18949" s="4">
        <v>1251807.5</v>
      </c>
    </row>
    <row r="18950" spans="1:6" x14ac:dyDescent="0.15">
      <c r="A18950" s="2" t="s">
        <v>61</v>
      </c>
      <c r="B18950" s="2" t="s">
        <v>49</v>
      </c>
      <c r="C18950" s="3" t="s">
        <v>37</v>
      </c>
      <c r="D18950" s="3" t="s">
        <v>38</v>
      </c>
      <c r="E18950" s="3">
        <v>2009</v>
      </c>
      <c r="F18950" s="4">
        <v>1212771.125</v>
      </c>
    </row>
    <row r="18951" spans="1:6" x14ac:dyDescent="0.15">
      <c r="A18951" s="2" t="s">
        <v>61</v>
      </c>
      <c r="B18951" s="2" t="s">
        <v>49</v>
      </c>
      <c r="C18951" s="3" t="s">
        <v>37</v>
      </c>
      <c r="D18951" s="3" t="s">
        <v>38</v>
      </c>
      <c r="E18951" s="3">
        <v>2010</v>
      </c>
      <c r="F18951" s="4">
        <v>1215788</v>
      </c>
    </row>
    <row r="18952" spans="1:6" x14ac:dyDescent="0.15">
      <c r="A18952" s="2" t="s">
        <v>61</v>
      </c>
      <c r="B18952" s="2" t="s">
        <v>49</v>
      </c>
      <c r="C18952" s="3" t="s">
        <v>37</v>
      </c>
      <c r="D18952" s="3" t="s">
        <v>38</v>
      </c>
      <c r="E18952" s="3">
        <v>2011</v>
      </c>
      <c r="F18952" s="4">
        <v>1244824.625</v>
      </c>
    </row>
    <row r="18953" spans="1:6" x14ac:dyDescent="0.15">
      <c r="A18953" s="2" t="s">
        <v>61</v>
      </c>
      <c r="B18953" s="2" t="s">
        <v>49</v>
      </c>
      <c r="C18953" s="3" t="s">
        <v>37</v>
      </c>
      <c r="D18953" s="3" t="s">
        <v>38</v>
      </c>
      <c r="E18953" s="3">
        <v>2012</v>
      </c>
      <c r="F18953" s="4">
        <v>1221629.5</v>
      </c>
    </row>
    <row r="18954" spans="1:6" x14ac:dyDescent="0.15">
      <c r="A18954" s="2" t="s">
        <v>61</v>
      </c>
      <c r="B18954" s="2" t="s">
        <v>49</v>
      </c>
      <c r="C18954" s="3" t="s">
        <v>37</v>
      </c>
      <c r="D18954" s="3" t="s">
        <v>38</v>
      </c>
      <c r="E18954" s="3">
        <v>2013</v>
      </c>
      <c r="F18954" s="4">
        <v>1180653.5</v>
      </c>
    </row>
    <row r="18955" spans="1:6" x14ac:dyDescent="0.15">
      <c r="A18955" s="2" t="s">
        <v>61</v>
      </c>
      <c r="B18955" s="2" t="s">
        <v>49</v>
      </c>
      <c r="C18955" s="3" t="s">
        <v>37</v>
      </c>
      <c r="D18955" s="3" t="s">
        <v>38</v>
      </c>
      <c r="E18955" s="3">
        <v>2014</v>
      </c>
      <c r="F18955" s="4">
        <v>1188545.25</v>
      </c>
    </row>
    <row r="18956" spans="1:6" x14ac:dyDescent="0.15">
      <c r="A18956" s="2" t="s">
        <v>61</v>
      </c>
      <c r="B18956" s="2" t="s">
        <v>49</v>
      </c>
      <c r="C18956" s="3" t="s">
        <v>37</v>
      </c>
      <c r="D18956" s="3" t="s">
        <v>38</v>
      </c>
      <c r="E18956" s="3">
        <v>2015</v>
      </c>
      <c r="F18956" s="4">
        <v>1241652.875</v>
      </c>
    </row>
    <row r="18957" spans="1:6" x14ac:dyDescent="0.15">
      <c r="A18957" s="2" t="s">
        <v>61</v>
      </c>
      <c r="B18957" s="2" t="s">
        <v>49</v>
      </c>
      <c r="C18957" s="3" t="s">
        <v>37</v>
      </c>
      <c r="D18957" s="3" t="s">
        <v>38</v>
      </c>
      <c r="E18957" s="3">
        <v>2016</v>
      </c>
      <c r="F18957" s="4">
        <v>1272479.5</v>
      </c>
    </row>
    <row r="18958" spans="1:6" x14ac:dyDescent="0.15">
      <c r="A18958" s="2" t="s">
        <v>61</v>
      </c>
      <c r="B18958" s="2" t="s">
        <v>49</v>
      </c>
      <c r="C18958" s="3" t="s">
        <v>37</v>
      </c>
      <c r="D18958" s="3" t="s">
        <v>38</v>
      </c>
      <c r="E18958" s="3">
        <v>2017</v>
      </c>
      <c r="F18958" s="4">
        <v>1317725.375</v>
      </c>
    </row>
    <row r="18959" spans="1:6" x14ac:dyDescent="0.15">
      <c r="A18959" s="2" t="s">
        <v>61</v>
      </c>
      <c r="B18959" s="2" t="s">
        <v>49</v>
      </c>
      <c r="C18959" s="3" t="s">
        <v>37</v>
      </c>
      <c r="D18959" s="3" t="s">
        <v>38</v>
      </c>
      <c r="E18959" s="3">
        <v>2018</v>
      </c>
      <c r="F18959" s="4">
        <v>1345638</v>
      </c>
    </row>
    <row r="18960" spans="1:6" x14ac:dyDescent="0.15">
      <c r="A18960" s="2" t="s">
        <v>61</v>
      </c>
      <c r="B18960" s="2" t="s">
        <v>49</v>
      </c>
      <c r="C18960" s="3" t="s">
        <v>37</v>
      </c>
      <c r="D18960" s="3" t="s">
        <v>38</v>
      </c>
      <c r="E18960" s="3">
        <v>2019</v>
      </c>
      <c r="F18960" s="4">
        <v>1364310.625</v>
      </c>
    </row>
    <row r="18961" spans="1:6" x14ac:dyDescent="0.15">
      <c r="A18961" s="2" t="s">
        <v>61</v>
      </c>
      <c r="B18961" s="2" t="s">
        <v>49</v>
      </c>
      <c r="C18961" s="3" t="s">
        <v>39</v>
      </c>
      <c r="D18961" s="3" t="s">
        <v>40</v>
      </c>
      <c r="E18961" s="3">
        <v>1950</v>
      </c>
      <c r="F18961" s="4">
        <v>57906.8671875</v>
      </c>
    </row>
    <row r="18962" spans="1:6" x14ac:dyDescent="0.15">
      <c r="A18962" s="2" t="s">
        <v>61</v>
      </c>
      <c r="B18962" s="2" t="s">
        <v>49</v>
      </c>
      <c r="C18962" s="3" t="s">
        <v>39</v>
      </c>
      <c r="D18962" s="3" t="s">
        <v>40</v>
      </c>
      <c r="E18962" s="3">
        <v>1951</v>
      </c>
      <c r="F18962" s="4">
        <v>57962.24609375</v>
      </c>
    </row>
    <row r="18963" spans="1:6" x14ac:dyDescent="0.15">
      <c r="A18963" s="2" t="s">
        <v>61</v>
      </c>
      <c r="B18963" s="2" t="s">
        <v>49</v>
      </c>
      <c r="C18963" s="3" t="s">
        <v>39</v>
      </c>
      <c r="D18963" s="3" t="s">
        <v>40</v>
      </c>
      <c r="E18963" s="3">
        <v>1952</v>
      </c>
      <c r="F18963" s="4">
        <v>60331.47265625</v>
      </c>
    </row>
    <row r="18964" spans="1:6" x14ac:dyDescent="0.15">
      <c r="A18964" s="2" t="s">
        <v>61</v>
      </c>
      <c r="B18964" s="2" t="s">
        <v>49</v>
      </c>
      <c r="C18964" s="3" t="s">
        <v>39</v>
      </c>
      <c r="D18964" s="3" t="s">
        <v>40</v>
      </c>
      <c r="E18964" s="3">
        <v>1953</v>
      </c>
      <c r="F18964" s="4">
        <v>62878.2421875</v>
      </c>
    </row>
    <row r="18965" spans="1:6" x14ac:dyDescent="0.15">
      <c r="A18965" s="2" t="s">
        <v>61</v>
      </c>
      <c r="B18965" s="2" t="s">
        <v>49</v>
      </c>
      <c r="C18965" s="3" t="s">
        <v>39</v>
      </c>
      <c r="D18965" s="3" t="s">
        <v>40</v>
      </c>
      <c r="E18965" s="3">
        <v>1954</v>
      </c>
      <c r="F18965" s="4">
        <v>65283.9765625</v>
      </c>
    </row>
    <row r="18966" spans="1:6" x14ac:dyDescent="0.15">
      <c r="A18966" s="2" t="s">
        <v>61</v>
      </c>
      <c r="B18966" s="2" t="s">
        <v>49</v>
      </c>
      <c r="C18966" s="3" t="s">
        <v>39</v>
      </c>
      <c r="D18966" s="3" t="s">
        <v>40</v>
      </c>
      <c r="E18966" s="3">
        <v>1955</v>
      </c>
      <c r="F18966" s="4">
        <v>67230.5078125</v>
      </c>
    </row>
    <row r="18967" spans="1:6" x14ac:dyDescent="0.15">
      <c r="A18967" s="2" t="s">
        <v>61</v>
      </c>
      <c r="B18967" s="2" t="s">
        <v>49</v>
      </c>
      <c r="C18967" s="3" t="s">
        <v>39</v>
      </c>
      <c r="D18967" s="3" t="s">
        <v>40</v>
      </c>
      <c r="E18967" s="3">
        <v>1956</v>
      </c>
      <c r="F18967" s="4">
        <v>69038.7421875</v>
      </c>
    </row>
    <row r="18968" spans="1:6" x14ac:dyDescent="0.15">
      <c r="A18968" s="2" t="s">
        <v>61</v>
      </c>
      <c r="B18968" s="2" t="s">
        <v>49</v>
      </c>
      <c r="C18968" s="3" t="s">
        <v>39</v>
      </c>
      <c r="D18968" s="3" t="s">
        <v>40</v>
      </c>
      <c r="E18968" s="3">
        <v>1957</v>
      </c>
      <c r="F18968" s="4">
        <v>70034.7578125</v>
      </c>
    </row>
    <row r="18969" spans="1:6" x14ac:dyDescent="0.15">
      <c r="A18969" s="2" t="s">
        <v>61</v>
      </c>
      <c r="B18969" s="2" t="s">
        <v>49</v>
      </c>
      <c r="C18969" s="3" t="s">
        <v>39</v>
      </c>
      <c r="D18969" s="3" t="s">
        <v>40</v>
      </c>
      <c r="E18969" s="3">
        <v>1958</v>
      </c>
      <c r="F18969" s="4">
        <v>72115.28125</v>
      </c>
    </row>
    <row r="18970" spans="1:6" x14ac:dyDescent="0.15">
      <c r="A18970" s="2" t="s">
        <v>61</v>
      </c>
      <c r="B18970" s="2" t="s">
        <v>49</v>
      </c>
      <c r="C18970" s="3" t="s">
        <v>39</v>
      </c>
      <c r="D18970" s="3" t="s">
        <v>40</v>
      </c>
      <c r="E18970" s="3">
        <v>1959</v>
      </c>
      <c r="F18970" s="4">
        <v>74396.1015625</v>
      </c>
    </row>
    <row r="18971" spans="1:6" x14ac:dyDescent="0.15">
      <c r="A18971" s="2" t="s">
        <v>61</v>
      </c>
      <c r="B18971" s="2" t="s">
        <v>49</v>
      </c>
      <c r="C18971" s="3" t="s">
        <v>39</v>
      </c>
      <c r="D18971" s="3" t="s">
        <v>40</v>
      </c>
      <c r="E18971" s="3">
        <v>1960</v>
      </c>
      <c r="F18971" s="4">
        <v>76228.765625</v>
      </c>
    </row>
    <row r="18972" spans="1:6" x14ac:dyDescent="0.15">
      <c r="A18972" s="2" t="s">
        <v>61</v>
      </c>
      <c r="B18972" s="2" t="s">
        <v>49</v>
      </c>
      <c r="C18972" s="3" t="s">
        <v>39</v>
      </c>
      <c r="D18972" s="3" t="s">
        <v>40</v>
      </c>
      <c r="E18972" s="3">
        <v>1961</v>
      </c>
      <c r="F18972" s="4">
        <v>81119.5625</v>
      </c>
    </row>
    <row r="18973" spans="1:6" x14ac:dyDescent="0.15">
      <c r="A18973" s="2" t="s">
        <v>61</v>
      </c>
      <c r="B18973" s="2" t="s">
        <v>49</v>
      </c>
      <c r="C18973" s="3" t="s">
        <v>39</v>
      </c>
      <c r="D18973" s="3" t="s">
        <v>40</v>
      </c>
      <c r="E18973" s="3">
        <v>1962</v>
      </c>
      <c r="F18973" s="4">
        <v>84672.8515625</v>
      </c>
    </row>
    <row r="18974" spans="1:6" x14ac:dyDescent="0.15">
      <c r="A18974" s="2" t="s">
        <v>61</v>
      </c>
      <c r="B18974" s="2" t="s">
        <v>49</v>
      </c>
      <c r="C18974" s="3" t="s">
        <v>39</v>
      </c>
      <c r="D18974" s="3" t="s">
        <v>40</v>
      </c>
      <c r="E18974" s="3">
        <v>1963</v>
      </c>
      <c r="F18974" s="4">
        <v>88971.8828125</v>
      </c>
    </row>
    <row r="18975" spans="1:6" x14ac:dyDescent="0.15">
      <c r="A18975" s="2" t="s">
        <v>61</v>
      </c>
      <c r="B18975" s="2" t="s">
        <v>49</v>
      </c>
      <c r="C18975" s="3" t="s">
        <v>39</v>
      </c>
      <c r="D18975" s="3" t="s">
        <v>40</v>
      </c>
      <c r="E18975" s="3">
        <v>1964</v>
      </c>
      <c r="F18975" s="4">
        <v>92110.96875</v>
      </c>
    </row>
    <row r="18976" spans="1:6" x14ac:dyDescent="0.15">
      <c r="A18976" s="2" t="s">
        <v>61</v>
      </c>
      <c r="B18976" s="2" t="s">
        <v>49</v>
      </c>
      <c r="C18976" s="3" t="s">
        <v>39</v>
      </c>
      <c r="D18976" s="3" t="s">
        <v>40</v>
      </c>
      <c r="E18976" s="3">
        <v>1965</v>
      </c>
      <c r="F18976" s="4">
        <v>96427.703125</v>
      </c>
    </row>
    <row r="18977" spans="1:6" x14ac:dyDescent="0.15">
      <c r="A18977" s="2" t="s">
        <v>61</v>
      </c>
      <c r="B18977" s="2" t="s">
        <v>49</v>
      </c>
      <c r="C18977" s="3" t="s">
        <v>39</v>
      </c>
      <c r="D18977" s="3" t="s">
        <v>40</v>
      </c>
      <c r="E18977" s="3">
        <v>1966</v>
      </c>
      <c r="F18977" s="4">
        <v>99579.46875</v>
      </c>
    </row>
    <row r="18978" spans="1:6" x14ac:dyDescent="0.15">
      <c r="A18978" s="2" t="s">
        <v>61</v>
      </c>
      <c r="B18978" s="2" t="s">
        <v>49</v>
      </c>
      <c r="C18978" s="3" t="s">
        <v>39</v>
      </c>
      <c r="D18978" s="3" t="s">
        <v>40</v>
      </c>
      <c r="E18978" s="3">
        <v>1967</v>
      </c>
      <c r="F18978" s="4">
        <v>103348.640625</v>
      </c>
    </row>
    <row r="18979" spans="1:6" x14ac:dyDescent="0.15">
      <c r="A18979" s="2" t="s">
        <v>61</v>
      </c>
      <c r="B18979" s="2" t="s">
        <v>49</v>
      </c>
      <c r="C18979" s="3" t="s">
        <v>39</v>
      </c>
      <c r="D18979" s="3" t="s">
        <v>40</v>
      </c>
      <c r="E18979" s="3">
        <v>1968</v>
      </c>
      <c r="F18979" s="4">
        <v>108730.1953125</v>
      </c>
    </row>
    <row r="18980" spans="1:6" x14ac:dyDescent="0.15">
      <c r="A18980" s="2" t="s">
        <v>61</v>
      </c>
      <c r="B18980" s="2" t="s">
        <v>49</v>
      </c>
      <c r="C18980" s="3" t="s">
        <v>39</v>
      </c>
      <c r="D18980" s="3" t="s">
        <v>40</v>
      </c>
      <c r="E18980" s="3">
        <v>1969</v>
      </c>
      <c r="F18980" s="4">
        <v>113567.3203125</v>
      </c>
    </row>
    <row r="18981" spans="1:6" x14ac:dyDescent="0.15">
      <c r="A18981" s="2" t="s">
        <v>61</v>
      </c>
      <c r="B18981" s="2" t="s">
        <v>49</v>
      </c>
      <c r="C18981" s="3" t="s">
        <v>39</v>
      </c>
      <c r="D18981" s="3" t="s">
        <v>40</v>
      </c>
      <c r="E18981" s="3">
        <v>1970</v>
      </c>
      <c r="F18981" s="4">
        <v>118719.703125</v>
      </c>
    </row>
    <row r="18982" spans="1:6" x14ac:dyDescent="0.15">
      <c r="A18982" s="2" t="s">
        <v>61</v>
      </c>
      <c r="B18982" s="2" t="s">
        <v>49</v>
      </c>
      <c r="C18982" s="3" t="s">
        <v>39</v>
      </c>
      <c r="D18982" s="3" t="s">
        <v>40</v>
      </c>
      <c r="E18982" s="3">
        <v>1971</v>
      </c>
      <c r="F18982" s="4">
        <v>119360.84375</v>
      </c>
    </row>
    <row r="18983" spans="1:6" x14ac:dyDescent="0.15">
      <c r="A18983" s="2" t="s">
        <v>61</v>
      </c>
      <c r="B18983" s="2" t="s">
        <v>49</v>
      </c>
      <c r="C18983" s="3" t="s">
        <v>39</v>
      </c>
      <c r="D18983" s="3" t="s">
        <v>40</v>
      </c>
      <c r="E18983" s="3">
        <v>1972</v>
      </c>
      <c r="F18983" s="4">
        <v>122898.7421875</v>
      </c>
    </row>
    <row r="18984" spans="1:6" x14ac:dyDescent="0.15">
      <c r="A18984" s="2" t="s">
        <v>61</v>
      </c>
      <c r="B18984" s="2" t="s">
        <v>49</v>
      </c>
      <c r="C18984" s="3" t="s">
        <v>39</v>
      </c>
      <c r="D18984" s="3" t="s">
        <v>40</v>
      </c>
      <c r="E18984" s="3">
        <v>1973</v>
      </c>
      <c r="F18984" s="4">
        <v>125375.171875</v>
      </c>
    </row>
    <row r="18985" spans="1:6" x14ac:dyDescent="0.15">
      <c r="A18985" s="2" t="s">
        <v>61</v>
      </c>
      <c r="B18985" s="2" t="s">
        <v>49</v>
      </c>
      <c r="C18985" s="3" t="s">
        <v>39</v>
      </c>
      <c r="D18985" s="3" t="s">
        <v>40</v>
      </c>
      <c r="E18985" s="3">
        <v>1974</v>
      </c>
      <c r="F18985" s="4">
        <v>129642.328125</v>
      </c>
    </row>
    <row r="18986" spans="1:6" x14ac:dyDescent="0.15">
      <c r="A18986" s="2" t="s">
        <v>61</v>
      </c>
      <c r="B18986" s="2" t="s">
        <v>49</v>
      </c>
      <c r="C18986" s="3" t="s">
        <v>39</v>
      </c>
      <c r="D18986" s="3" t="s">
        <v>40</v>
      </c>
      <c r="E18986" s="3">
        <v>1975</v>
      </c>
      <c r="F18986" s="4">
        <v>133718.03125</v>
      </c>
    </row>
    <row r="18987" spans="1:6" x14ac:dyDescent="0.15">
      <c r="A18987" s="2" t="s">
        <v>61</v>
      </c>
      <c r="B18987" s="2" t="s">
        <v>49</v>
      </c>
      <c r="C18987" s="3" t="s">
        <v>39</v>
      </c>
      <c r="D18987" s="3" t="s">
        <v>40</v>
      </c>
      <c r="E18987" s="3">
        <v>1976</v>
      </c>
      <c r="F18987" s="4">
        <v>138786.953125</v>
      </c>
    </row>
    <row r="18988" spans="1:6" x14ac:dyDescent="0.15">
      <c r="A18988" s="2" t="s">
        <v>61</v>
      </c>
      <c r="B18988" s="2" t="s">
        <v>49</v>
      </c>
      <c r="C18988" s="3" t="s">
        <v>39</v>
      </c>
      <c r="D18988" s="3" t="s">
        <v>40</v>
      </c>
      <c r="E18988" s="3">
        <v>1977</v>
      </c>
      <c r="F18988" s="4">
        <v>139641.515625</v>
      </c>
    </row>
    <row r="18989" spans="1:6" x14ac:dyDescent="0.15">
      <c r="A18989" s="2" t="s">
        <v>61</v>
      </c>
      <c r="B18989" s="2" t="s">
        <v>49</v>
      </c>
      <c r="C18989" s="3" t="s">
        <v>39</v>
      </c>
      <c r="D18989" s="3" t="s">
        <v>40</v>
      </c>
      <c r="E18989" s="3">
        <v>1978</v>
      </c>
      <c r="F18989" s="4">
        <v>140075.9375</v>
      </c>
    </row>
    <row r="18990" spans="1:6" x14ac:dyDescent="0.15">
      <c r="A18990" s="2" t="s">
        <v>61</v>
      </c>
      <c r="B18990" s="2" t="s">
        <v>49</v>
      </c>
      <c r="C18990" s="3" t="s">
        <v>39</v>
      </c>
      <c r="D18990" s="3" t="s">
        <v>40</v>
      </c>
      <c r="E18990" s="3">
        <v>1979</v>
      </c>
      <c r="F18990" s="4">
        <v>144131.015625</v>
      </c>
    </row>
    <row r="18991" spans="1:6" x14ac:dyDescent="0.15">
      <c r="A18991" s="2" t="s">
        <v>61</v>
      </c>
      <c r="B18991" s="2" t="s">
        <v>49</v>
      </c>
      <c r="C18991" s="3" t="s">
        <v>39</v>
      </c>
      <c r="D18991" s="3" t="s">
        <v>40</v>
      </c>
      <c r="E18991" s="3">
        <v>1980</v>
      </c>
      <c r="F18991" s="4">
        <v>145525.765625</v>
      </c>
    </row>
    <row r="18992" spans="1:6" x14ac:dyDescent="0.15">
      <c r="A18992" s="2" t="s">
        <v>61</v>
      </c>
      <c r="B18992" s="2" t="s">
        <v>49</v>
      </c>
      <c r="C18992" s="3" t="s">
        <v>39</v>
      </c>
      <c r="D18992" s="3" t="s">
        <v>40</v>
      </c>
      <c r="E18992" s="3">
        <v>1981</v>
      </c>
      <c r="F18992" s="4">
        <v>148860.28125</v>
      </c>
    </row>
    <row r="18993" spans="1:6" x14ac:dyDescent="0.15">
      <c r="A18993" s="2" t="s">
        <v>61</v>
      </c>
      <c r="B18993" s="2" t="s">
        <v>49</v>
      </c>
      <c r="C18993" s="3" t="s">
        <v>39</v>
      </c>
      <c r="D18993" s="3" t="s">
        <v>40</v>
      </c>
      <c r="E18993" s="3">
        <v>1982</v>
      </c>
      <c r="F18993" s="4">
        <v>150401.03125</v>
      </c>
    </row>
    <row r="18994" spans="1:6" x14ac:dyDescent="0.15">
      <c r="A18994" s="2" t="s">
        <v>61</v>
      </c>
      <c r="B18994" s="2" t="s">
        <v>49</v>
      </c>
      <c r="C18994" s="3" t="s">
        <v>39</v>
      </c>
      <c r="D18994" s="3" t="s">
        <v>40</v>
      </c>
      <c r="E18994" s="3">
        <v>1983</v>
      </c>
      <c r="F18994" s="4">
        <v>148415.046875</v>
      </c>
    </row>
    <row r="18995" spans="1:6" x14ac:dyDescent="0.15">
      <c r="A18995" s="2" t="s">
        <v>61</v>
      </c>
      <c r="B18995" s="2" t="s">
        <v>49</v>
      </c>
      <c r="C18995" s="3" t="s">
        <v>39</v>
      </c>
      <c r="D18995" s="3" t="s">
        <v>40</v>
      </c>
      <c r="E18995" s="3">
        <v>1984</v>
      </c>
      <c r="F18995" s="4">
        <v>150567</v>
      </c>
    </row>
    <row r="18996" spans="1:6" x14ac:dyDescent="0.15">
      <c r="A18996" s="2" t="s">
        <v>61</v>
      </c>
      <c r="B18996" s="2" t="s">
        <v>49</v>
      </c>
      <c r="C18996" s="3" t="s">
        <v>39</v>
      </c>
      <c r="D18996" s="3" t="s">
        <v>40</v>
      </c>
      <c r="E18996" s="3">
        <v>1985</v>
      </c>
      <c r="F18996" s="4">
        <v>154603.75</v>
      </c>
    </row>
    <row r="18997" spans="1:6" x14ac:dyDescent="0.15">
      <c r="A18997" s="2" t="s">
        <v>61</v>
      </c>
      <c r="B18997" s="2" t="s">
        <v>49</v>
      </c>
      <c r="C18997" s="3" t="s">
        <v>39</v>
      </c>
      <c r="D18997" s="3" t="s">
        <v>40</v>
      </c>
      <c r="E18997" s="3">
        <v>1986</v>
      </c>
      <c r="F18997" s="4">
        <v>160946.84375</v>
      </c>
    </row>
    <row r="18998" spans="1:6" x14ac:dyDescent="0.15">
      <c r="A18998" s="2" t="s">
        <v>61</v>
      </c>
      <c r="B18998" s="2" t="s">
        <v>49</v>
      </c>
      <c r="C18998" s="3" t="s">
        <v>39</v>
      </c>
      <c r="D18998" s="3" t="s">
        <v>40</v>
      </c>
      <c r="E18998" s="3">
        <v>1987</v>
      </c>
      <c r="F18998" s="4">
        <v>167094.03125</v>
      </c>
    </row>
    <row r="18999" spans="1:6" x14ac:dyDescent="0.15">
      <c r="A18999" s="2" t="s">
        <v>61</v>
      </c>
      <c r="B18999" s="2" t="s">
        <v>49</v>
      </c>
      <c r="C18999" s="3" t="s">
        <v>39</v>
      </c>
      <c r="D18999" s="3" t="s">
        <v>40</v>
      </c>
      <c r="E18999" s="3">
        <v>1988</v>
      </c>
      <c r="F18999" s="4">
        <v>171302.046875</v>
      </c>
    </row>
    <row r="19000" spans="1:6" x14ac:dyDescent="0.15">
      <c r="A19000" s="2" t="s">
        <v>61</v>
      </c>
      <c r="B19000" s="2" t="s">
        <v>49</v>
      </c>
      <c r="C19000" s="3" t="s">
        <v>39</v>
      </c>
      <c r="D19000" s="3" t="s">
        <v>40</v>
      </c>
      <c r="E19000" s="3">
        <v>1989</v>
      </c>
      <c r="F19000" s="4">
        <v>175197.171875</v>
      </c>
    </row>
    <row r="19001" spans="1:6" x14ac:dyDescent="0.15">
      <c r="A19001" s="2" t="s">
        <v>61</v>
      </c>
      <c r="B19001" s="2" t="s">
        <v>49</v>
      </c>
      <c r="C19001" s="3" t="s">
        <v>39</v>
      </c>
      <c r="D19001" s="3" t="s">
        <v>40</v>
      </c>
      <c r="E19001" s="3">
        <v>1990</v>
      </c>
      <c r="F19001" s="4">
        <v>176495.921875</v>
      </c>
    </row>
    <row r="19002" spans="1:6" x14ac:dyDescent="0.15">
      <c r="A19002" s="2" t="s">
        <v>61</v>
      </c>
      <c r="B19002" s="2" t="s">
        <v>49</v>
      </c>
      <c r="C19002" s="3" t="s">
        <v>39</v>
      </c>
      <c r="D19002" s="3" t="s">
        <v>40</v>
      </c>
      <c r="E19002" s="3">
        <v>1991</v>
      </c>
      <c r="F19002" s="4">
        <v>178910.515625</v>
      </c>
    </row>
    <row r="19003" spans="1:6" x14ac:dyDescent="0.15">
      <c r="A19003" s="2" t="s">
        <v>61</v>
      </c>
      <c r="B19003" s="2" t="s">
        <v>49</v>
      </c>
      <c r="C19003" s="3" t="s">
        <v>39</v>
      </c>
      <c r="D19003" s="3" t="s">
        <v>40</v>
      </c>
      <c r="E19003" s="3">
        <v>1992</v>
      </c>
      <c r="F19003" s="4">
        <v>178588.640625</v>
      </c>
    </row>
    <row r="19004" spans="1:6" x14ac:dyDescent="0.15">
      <c r="A19004" s="2" t="s">
        <v>61</v>
      </c>
      <c r="B19004" s="2" t="s">
        <v>49</v>
      </c>
      <c r="C19004" s="3" t="s">
        <v>39</v>
      </c>
      <c r="D19004" s="3" t="s">
        <v>40</v>
      </c>
      <c r="E19004" s="3">
        <v>1993</v>
      </c>
      <c r="F19004" s="4">
        <v>174665.4375</v>
      </c>
    </row>
    <row r="19005" spans="1:6" x14ac:dyDescent="0.15">
      <c r="A19005" s="2" t="s">
        <v>61</v>
      </c>
      <c r="B19005" s="2" t="s">
        <v>49</v>
      </c>
      <c r="C19005" s="3" t="s">
        <v>39</v>
      </c>
      <c r="D19005" s="3" t="s">
        <v>40</v>
      </c>
      <c r="E19005" s="3">
        <v>1994</v>
      </c>
      <c r="F19005" s="4">
        <v>177143.734375</v>
      </c>
    </row>
    <row r="19006" spans="1:6" x14ac:dyDescent="0.15">
      <c r="A19006" s="2" t="s">
        <v>61</v>
      </c>
      <c r="B19006" s="2" t="s">
        <v>49</v>
      </c>
      <c r="C19006" s="3" t="s">
        <v>39</v>
      </c>
      <c r="D19006" s="3" t="s">
        <v>40</v>
      </c>
      <c r="E19006" s="3">
        <v>1995</v>
      </c>
      <c r="F19006" s="4">
        <v>179716.25</v>
      </c>
    </row>
    <row r="19007" spans="1:6" x14ac:dyDescent="0.15">
      <c r="A19007" s="2" t="s">
        <v>61</v>
      </c>
      <c r="B19007" s="2" t="s">
        <v>49</v>
      </c>
      <c r="C19007" s="3" t="s">
        <v>39</v>
      </c>
      <c r="D19007" s="3" t="s">
        <v>40</v>
      </c>
      <c r="E19007" s="3">
        <v>1996</v>
      </c>
      <c r="F19007" s="4">
        <v>184296.625</v>
      </c>
    </row>
    <row r="19008" spans="1:6" x14ac:dyDescent="0.15">
      <c r="A19008" s="2" t="s">
        <v>61</v>
      </c>
      <c r="B19008" s="2" t="s">
        <v>49</v>
      </c>
      <c r="C19008" s="3" t="s">
        <v>39</v>
      </c>
      <c r="D19008" s="3" t="s">
        <v>40</v>
      </c>
      <c r="E19008" s="3">
        <v>1997</v>
      </c>
      <c r="F19008" s="4">
        <v>195508.25</v>
      </c>
    </row>
    <row r="19009" spans="1:6" x14ac:dyDescent="0.15">
      <c r="A19009" s="2" t="s">
        <v>61</v>
      </c>
      <c r="B19009" s="2" t="s">
        <v>49</v>
      </c>
      <c r="C19009" s="3" t="s">
        <v>39</v>
      </c>
      <c r="D19009" s="3" t="s">
        <v>40</v>
      </c>
      <c r="E19009" s="3">
        <v>1998</v>
      </c>
      <c r="F19009" s="4">
        <v>208029.265625</v>
      </c>
    </row>
    <row r="19010" spans="1:6" x14ac:dyDescent="0.15">
      <c r="A19010" s="2" t="s">
        <v>61</v>
      </c>
      <c r="B19010" s="2" t="s">
        <v>49</v>
      </c>
      <c r="C19010" s="3" t="s">
        <v>39</v>
      </c>
      <c r="D19010" s="3" t="s">
        <v>40</v>
      </c>
      <c r="E19010" s="3">
        <v>1999</v>
      </c>
      <c r="F19010" s="4">
        <v>224772.890625</v>
      </c>
    </row>
    <row r="19011" spans="1:6" x14ac:dyDescent="0.15">
      <c r="A19011" s="2" t="s">
        <v>61</v>
      </c>
      <c r="B19011" s="2" t="s">
        <v>49</v>
      </c>
      <c r="C19011" s="3" t="s">
        <v>39</v>
      </c>
      <c r="D19011" s="3" t="s">
        <v>40</v>
      </c>
      <c r="E19011" s="3">
        <v>2000</v>
      </c>
      <c r="F19011" s="4">
        <v>237645</v>
      </c>
    </row>
    <row r="19012" spans="1:6" x14ac:dyDescent="0.15">
      <c r="A19012" s="2" t="s">
        <v>61</v>
      </c>
      <c r="B19012" s="2" t="s">
        <v>49</v>
      </c>
      <c r="C19012" s="3" t="s">
        <v>39</v>
      </c>
      <c r="D19012" s="3" t="s">
        <v>40</v>
      </c>
      <c r="E19012" s="3">
        <v>2001</v>
      </c>
      <c r="F19012" s="4">
        <v>236051.3125</v>
      </c>
    </row>
    <row r="19013" spans="1:6" x14ac:dyDescent="0.15">
      <c r="A19013" s="2" t="s">
        <v>61</v>
      </c>
      <c r="B19013" s="2" t="s">
        <v>49</v>
      </c>
      <c r="C19013" s="3" t="s">
        <v>39</v>
      </c>
      <c r="D19013" s="3" t="s">
        <v>40</v>
      </c>
      <c r="E19013" s="3">
        <v>2002</v>
      </c>
      <c r="F19013" s="4">
        <v>240110.390625</v>
      </c>
    </row>
    <row r="19014" spans="1:6" x14ac:dyDescent="0.15">
      <c r="A19014" s="2" t="s">
        <v>61</v>
      </c>
      <c r="B19014" s="2" t="s">
        <v>49</v>
      </c>
      <c r="C19014" s="3" t="s">
        <v>39</v>
      </c>
      <c r="D19014" s="3" t="s">
        <v>40</v>
      </c>
      <c r="E19014" s="3">
        <v>2003</v>
      </c>
      <c r="F19014" s="4">
        <v>239553.15625</v>
      </c>
    </row>
    <row r="19015" spans="1:6" x14ac:dyDescent="0.15">
      <c r="A19015" s="2" t="s">
        <v>61</v>
      </c>
      <c r="B19015" s="2" t="s">
        <v>49</v>
      </c>
      <c r="C19015" s="3" t="s">
        <v>39</v>
      </c>
      <c r="D19015" s="3" t="s">
        <v>40</v>
      </c>
      <c r="E19015" s="3">
        <v>2004</v>
      </c>
      <c r="F19015" s="4">
        <v>245975.1875</v>
      </c>
    </row>
    <row r="19016" spans="1:6" x14ac:dyDescent="0.15">
      <c r="A19016" s="2" t="s">
        <v>61</v>
      </c>
      <c r="B19016" s="2" t="s">
        <v>49</v>
      </c>
      <c r="C19016" s="3" t="s">
        <v>39</v>
      </c>
      <c r="D19016" s="3" t="s">
        <v>40</v>
      </c>
      <c r="E19016" s="3">
        <v>2005</v>
      </c>
      <c r="F19016" s="4">
        <v>254764.515625</v>
      </c>
    </row>
    <row r="19017" spans="1:6" x14ac:dyDescent="0.15">
      <c r="A19017" s="2" t="s">
        <v>61</v>
      </c>
      <c r="B19017" s="2" t="s">
        <v>49</v>
      </c>
      <c r="C19017" s="3" t="s">
        <v>39</v>
      </c>
      <c r="D19017" s="3" t="s">
        <v>40</v>
      </c>
      <c r="E19017" s="3">
        <v>2006</v>
      </c>
      <c r="F19017" s="4">
        <v>268250.15625</v>
      </c>
    </row>
    <row r="19018" spans="1:6" x14ac:dyDescent="0.15">
      <c r="A19018" s="2" t="s">
        <v>61</v>
      </c>
      <c r="B19018" s="2" t="s">
        <v>49</v>
      </c>
      <c r="C19018" s="3" t="s">
        <v>39</v>
      </c>
      <c r="D19018" s="3" t="s">
        <v>40</v>
      </c>
      <c r="E19018" s="3">
        <v>2007</v>
      </c>
      <c r="F19018" s="4">
        <v>285467.5</v>
      </c>
    </row>
    <row r="19019" spans="1:6" x14ac:dyDescent="0.15">
      <c r="A19019" s="2" t="s">
        <v>61</v>
      </c>
      <c r="B19019" s="2" t="s">
        <v>49</v>
      </c>
      <c r="C19019" s="3" t="s">
        <v>39</v>
      </c>
      <c r="D19019" s="3" t="s">
        <v>40</v>
      </c>
      <c r="E19019" s="3">
        <v>2008</v>
      </c>
      <c r="F19019" s="4">
        <v>296547.96875</v>
      </c>
    </row>
    <row r="19020" spans="1:6" x14ac:dyDescent="0.15">
      <c r="A19020" s="2" t="s">
        <v>61</v>
      </c>
      <c r="B19020" s="2" t="s">
        <v>49</v>
      </c>
      <c r="C19020" s="3" t="s">
        <v>39</v>
      </c>
      <c r="D19020" s="3" t="s">
        <v>40</v>
      </c>
      <c r="E19020" s="3">
        <v>2009</v>
      </c>
      <c r="F19020" s="4">
        <v>299595.40625</v>
      </c>
    </row>
    <row r="19021" spans="1:6" x14ac:dyDescent="0.15">
      <c r="A19021" s="2" t="s">
        <v>61</v>
      </c>
      <c r="B19021" s="2" t="s">
        <v>49</v>
      </c>
      <c r="C19021" s="3" t="s">
        <v>39</v>
      </c>
      <c r="D19021" s="3" t="s">
        <v>40</v>
      </c>
      <c r="E19021" s="3">
        <v>2010</v>
      </c>
      <c r="F19021" s="4">
        <v>304154.4375</v>
      </c>
    </row>
    <row r="19022" spans="1:6" x14ac:dyDescent="0.15">
      <c r="A19022" s="2" t="s">
        <v>61</v>
      </c>
      <c r="B19022" s="2" t="s">
        <v>49</v>
      </c>
      <c r="C19022" s="3" t="s">
        <v>39</v>
      </c>
      <c r="D19022" s="3" t="s">
        <v>40</v>
      </c>
      <c r="E19022" s="3">
        <v>2011</v>
      </c>
      <c r="F19022" s="4">
        <v>324487.0625</v>
      </c>
    </row>
    <row r="19023" spans="1:6" x14ac:dyDescent="0.15">
      <c r="A19023" s="2" t="s">
        <v>61</v>
      </c>
      <c r="B19023" s="2" t="s">
        <v>49</v>
      </c>
      <c r="C19023" s="3" t="s">
        <v>39</v>
      </c>
      <c r="D19023" s="3" t="s">
        <v>40</v>
      </c>
      <c r="E19023" s="3">
        <v>2012</v>
      </c>
      <c r="F19023" s="4">
        <v>325755.96875</v>
      </c>
    </row>
    <row r="19024" spans="1:6" x14ac:dyDescent="0.15">
      <c r="A19024" s="2" t="s">
        <v>61</v>
      </c>
      <c r="B19024" s="2" t="s">
        <v>49</v>
      </c>
      <c r="C19024" s="3" t="s">
        <v>39</v>
      </c>
      <c r="D19024" s="3" t="s">
        <v>40</v>
      </c>
      <c r="E19024" s="3">
        <v>2013</v>
      </c>
      <c r="F19024" s="4">
        <v>329966.65625</v>
      </c>
    </row>
    <row r="19025" spans="1:6" x14ac:dyDescent="0.15">
      <c r="A19025" s="2" t="s">
        <v>61</v>
      </c>
      <c r="B19025" s="2" t="s">
        <v>49</v>
      </c>
      <c r="C19025" s="3" t="s">
        <v>39</v>
      </c>
      <c r="D19025" s="3" t="s">
        <v>40</v>
      </c>
      <c r="E19025" s="3">
        <v>2014</v>
      </c>
      <c r="F19025" s="4">
        <v>335961.25</v>
      </c>
    </row>
    <row r="19026" spans="1:6" x14ac:dyDescent="0.15">
      <c r="A19026" s="2" t="s">
        <v>61</v>
      </c>
      <c r="B19026" s="2" t="s">
        <v>49</v>
      </c>
      <c r="C19026" s="3" t="s">
        <v>39</v>
      </c>
      <c r="D19026" s="3" t="s">
        <v>40</v>
      </c>
      <c r="E19026" s="3">
        <v>2015</v>
      </c>
      <c r="F19026" s="4">
        <v>352512.8125</v>
      </c>
    </row>
    <row r="19027" spans="1:6" x14ac:dyDescent="0.15">
      <c r="A19027" s="2" t="s">
        <v>61</v>
      </c>
      <c r="B19027" s="2" t="s">
        <v>49</v>
      </c>
      <c r="C19027" s="3" t="s">
        <v>39</v>
      </c>
      <c r="D19027" s="3" t="s">
        <v>40</v>
      </c>
      <c r="E19027" s="3">
        <v>2016</v>
      </c>
      <c r="F19027" s="4">
        <v>363355.40625</v>
      </c>
    </row>
    <row r="19028" spans="1:6" x14ac:dyDescent="0.15">
      <c r="A19028" s="2" t="s">
        <v>61</v>
      </c>
      <c r="B19028" s="2" t="s">
        <v>49</v>
      </c>
      <c r="C19028" s="3" t="s">
        <v>39</v>
      </c>
      <c r="D19028" s="3" t="s">
        <v>40</v>
      </c>
      <c r="E19028" s="3">
        <v>2017</v>
      </c>
      <c r="F19028" s="4">
        <v>374975.0625</v>
      </c>
    </row>
    <row r="19029" spans="1:6" x14ac:dyDescent="0.15">
      <c r="A19029" s="2" t="s">
        <v>61</v>
      </c>
      <c r="B19029" s="2" t="s">
        <v>49</v>
      </c>
      <c r="C19029" s="3" t="s">
        <v>39</v>
      </c>
      <c r="D19029" s="3" t="s">
        <v>40</v>
      </c>
      <c r="E19029" s="3">
        <v>2018</v>
      </c>
      <c r="F19029" s="4">
        <v>381317</v>
      </c>
    </row>
    <row r="19030" spans="1:6" x14ac:dyDescent="0.15">
      <c r="A19030" s="2" t="s">
        <v>61</v>
      </c>
      <c r="B19030" s="2" t="s">
        <v>49</v>
      </c>
      <c r="C19030" s="3" t="s">
        <v>39</v>
      </c>
      <c r="D19030" s="3" t="s">
        <v>40</v>
      </c>
      <c r="E19030" s="3">
        <v>2019</v>
      </c>
      <c r="F19030" s="4">
        <v>385172.65625</v>
      </c>
    </row>
    <row r="19031" spans="1:6" x14ac:dyDescent="0.15">
      <c r="A19031" s="2" t="s">
        <v>61</v>
      </c>
      <c r="B19031" s="2" t="s">
        <v>49</v>
      </c>
      <c r="C19031" s="3" t="s">
        <v>41</v>
      </c>
      <c r="D19031" s="3" t="s">
        <v>42</v>
      </c>
      <c r="E19031" s="3">
        <v>1950</v>
      </c>
      <c r="F19031" s="4">
        <v>57686.64453125</v>
      </c>
    </row>
    <row r="19032" spans="1:6" x14ac:dyDescent="0.15">
      <c r="A19032" s="2" t="s">
        <v>61</v>
      </c>
      <c r="B19032" s="2" t="s">
        <v>49</v>
      </c>
      <c r="C19032" s="3" t="s">
        <v>41</v>
      </c>
      <c r="D19032" s="3" t="s">
        <v>42</v>
      </c>
      <c r="E19032" s="3">
        <v>1951</v>
      </c>
      <c r="F19032" s="4">
        <v>58337.109375</v>
      </c>
    </row>
    <row r="19033" spans="1:6" x14ac:dyDescent="0.15">
      <c r="A19033" s="2" t="s">
        <v>61</v>
      </c>
      <c r="B19033" s="2" t="s">
        <v>49</v>
      </c>
      <c r="C19033" s="3" t="s">
        <v>41</v>
      </c>
      <c r="D19033" s="3" t="s">
        <v>42</v>
      </c>
      <c r="E19033" s="3">
        <v>1952</v>
      </c>
      <c r="F19033" s="4">
        <v>59318.40234375</v>
      </c>
    </row>
    <row r="19034" spans="1:6" x14ac:dyDescent="0.15">
      <c r="A19034" s="2" t="s">
        <v>61</v>
      </c>
      <c r="B19034" s="2" t="s">
        <v>49</v>
      </c>
      <c r="C19034" s="3" t="s">
        <v>41</v>
      </c>
      <c r="D19034" s="3" t="s">
        <v>42</v>
      </c>
      <c r="E19034" s="3">
        <v>1953</v>
      </c>
      <c r="F19034" s="4">
        <v>60743.33984375</v>
      </c>
    </row>
    <row r="19035" spans="1:6" x14ac:dyDescent="0.15">
      <c r="A19035" s="2" t="s">
        <v>61</v>
      </c>
      <c r="B19035" s="2" t="s">
        <v>49</v>
      </c>
      <c r="C19035" s="3" t="s">
        <v>41</v>
      </c>
      <c r="D19035" s="3" t="s">
        <v>42</v>
      </c>
      <c r="E19035" s="3">
        <v>1954</v>
      </c>
      <c r="F19035" s="4">
        <v>62890.28125</v>
      </c>
    </row>
    <row r="19036" spans="1:6" x14ac:dyDescent="0.15">
      <c r="A19036" s="2" t="s">
        <v>61</v>
      </c>
      <c r="B19036" s="2" t="s">
        <v>49</v>
      </c>
      <c r="C19036" s="3" t="s">
        <v>41</v>
      </c>
      <c r="D19036" s="3" t="s">
        <v>42</v>
      </c>
      <c r="E19036" s="3">
        <v>1955</v>
      </c>
      <c r="F19036" s="4">
        <v>65045.0390625</v>
      </c>
    </row>
    <row r="19037" spans="1:6" x14ac:dyDescent="0.15">
      <c r="A19037" s="2" t="s">
        <v>61</v>
      </c>
      <c r="B19037" s="2" t="s">
        <v>49</v>
      </c>
      <c r="C19037" s="3" t="s">
        <v>41</v>
      </c>
      <c r="D19037" s="3" t="s">
        <v>42</v>
      </c>
      <c r="E19037" s="3">
        <v>1956</v>
      </c>
      <c r="F19037" s="4">
        <v>67475.4921875</v>
      </c>
    </row>
    <row r="19038" spans="1:6" x14ac:dyDescent="0.15">
      <c r="A19038" s="2" t="s">
        <v>61</v>
      </c>
      <c r="B19038" s="2" t="s">
        <v>49</v>
      </c>
      <c r="C19038" s="3" t="s">
        <v>41</v>
      </c>
      <c r="D19038" s="3" t="s">
        <v>42</v>
      </c>
      <c r="E19038" s="3">
        <v>1957</v>
      </c>
      <c r="F19038" s="4">
        <v>69427.9375</v>
      </c>
    </row>
    <row r="19039" spans="1:6" x14ac:dyDescent="0.15">
      <c r="A19039" s="2" t="s">
        <v>61</v>
      </c>
      <c r="B19039" s="2" t="s">
        <v>49</v>
      </c>
      <c r="C19039" s="3" t="s">
        <v>41</v>
      </c>
      <c r="D19039" s="3" t="s">
        <v>42</v>
      </c>
      <c r="E19039" s="3">
        <v>1958</v>
      </c>
      <c r="F19039" s="4">
        <v>70639.234375</v>
      </c>
    </row>
    <row r="19040" spans="1:6" x14ac:dyDescent="0.15">
      <c r="A19040" s="2" t="s">
        <v>61</v>
      </c>
      <c r="B19040" s="2" t="s">
        <v>49</v>
      </c>
      <c r="C19040" s="3" t="s">
        <v>41</v>
      </c>
      <c r="D19040" s="3" t="s">
        <v>42</v>
      </c>
      <c r="E19040" s="3">
        <v>1959</v>
      </c>
      <c r="F19040" s="4">
        <v>72818.1875</v>
      </c>
    </row>
    <row r="19041" spans="1:6" x14ac:dyDescent="0.15">
      <c r="A19041" s="2" t="s">
        <v>61</v>
      </c>
      <c r="B19041" s="2" t="s">
        <v>49</v>
      </c>
      <c r="C19041" s="3" t="s">
        <v>41</v>
      </c>
      <c r="D19041" s="3" t="s">
        <v>42</v>
      </c>
      <c r="E19041" s="3">
        <v>1960</v>
      </c>
      <c r="F19041" s="4">
        <v>76873.140625</v>
      </c>
    </row>
    <row r="19042" spans="1:6" x14ac:dyDescent="0.15">
      <c r="A19042" s="2" t="s">
        <v>61</v>
      </c>
      <c r="B19042" s="2" t="s">
        <v>49</v>
      </c>
      <c r="C19042" s="3" t="s">
        <v>41</v>
      </c>
      <c r="D19042" s="3" t="s">
        <v>42</v>
      </c>
      <c r="E19042" s="3">
        <v>1961</v>
      </c>
      <c r="F19042" s="4">
        <v>83728.6953125</v>
      </c>
    </row>
    <row r="19043" spans="1:6" x14ac:dyDescent="0.15">
      <c r="A19043" s="2" t="s">
        <v>61</v>
      </c>
      <c r="B19043" s="2" t="s">
        <v>49</v>
      </c>
      <c r="C19043" s="3" t="s">
        <v>41</v>
      </c>
      <c r="D19043" s="3" t="s">
        <v>42</v>
      </c>
      <c r="E19043" s="3">
        <v>1962</v>
      </c>
      <c r="F19043" s="4">
        <v>89680.015625</v>
      </c>
    </row>
    <row r="19044" spans="1:6" x14ac:dyDescent="0.15">
      <c r="A19044" s="2" t="s">
        <v>61</v>
      </c>
      <c r="B19044" s="2" t="s">
        <v>49</v>
      </c>
      <c r="C19044" s="3" t="s">
        <v>41</v>
      </c>
      <c r="D19044" s="3" t="s">
        <v>42</v>
      </c>
      <c r="E19044" s="3">
        <v>1963</v>
      </c>
      <c r="F19044" s="4">
        <v>93698.5703125</v>
      </c>
    </row>
    <row r="19045" spans="1:6" x14ac:dyDescent="0.15">
      <c r="A19045" s="2" t="s">
        <v>61</v>
      </c>
      <c r="B19045" s="2" t="s">
        <v>49</v>
      </c>
      <c r="C19045" s="3" t="s">
        <v>41</v>
      </c>
      <c r="D19045" s="3" t="s">
        <v>42</v>
      </c>
      <c r="E19045" s="3">
        <v>1964</v>
      </c>
      <c r="F19045" s="4">
        <v>97417.625</v>
      </c>
    </row>
    <row r="19046" spans="1:6" x14ac:dyDescent="0.15">
      <c r="A19046" s="2" t="s">
        <v>61</v>
      </c>
      <c r="B19046" s="2" t="s">
        <v>49</v>
      </c>
      <c r="C19046" s="3" t="s">
        <v>41</v>
      </c>
      <c r="D19046" s="3" t="s">
        <v>42</v>
      </c>
      <c r="E19046" s="3">
        <v>1965</v>
      </c>
      <c r="F19046" s="4">
        <v>100855.2109375</v>
      </c>
    </row>
    <row r="19047" spans="1:6" x14ac:dyDescent="0.15">
      <c r="A19047" s="2" t="s">
        <v>61</v>
      </c>
      <c r="B19047" s="2" t="s">
        <v>49</v>
      </c>
      <c r="C19047" s="3" t="s">
        <v>41</v>
      </c>
      <c r="D19047" s="3" t="s">
        <v>42</v>
      </c>
      <c r="E19047" s="3">
        <v>1966</v>
      </c>
      <c r="F19047" s="4">
        <v>103773.4453125</v>
      </c>
    </row>
    <row r="19048" spans="1:6" x14ac:dyDescent="0.15">
      <c r="A19048" s="2" t="s">
        <v>61</v>
      </c>
      <c r="B19048" s="2" t="s">
        <v>49</v>
      </c>
      <c r="C19048" s="3" t="s">
        <v>41</v>
      </c>
      <c r="D19048" s="3" t="s">
        <v>42</v>
      </c>
      <c r="E19048" s="3">
        <v>1967</v>
      </c>
      <c r="F19048" s="4">
        <v>107323.4921875</v>
      </c>
    </row>
    <row r="19049" spans="1:6" x14ac:dyDescent="0.15">
      <c r="A19049" s="2" t="s">
        <v>61</v>
      </c>
      <c r="B19049" s="2" t="s">
        <v>49</v>
      </c>
      <c r="C19049" s="3" t="s">
        <v>41</v>
      </c>
      <c r="D19049" s="3" t="s">
        <v>42</v>
      </c>
      <c r="E19049" s="3">
        <v>1968</v>
      </c>
      <c r="F19049" s="4">
        <v>111655.1171875</v>
      </c>
    </row>
    <row r="19050" spans="1:6" x14ac:dyDescent="0.15">
      <c r="A19050" s="2" t="s">
        <v>61</v>
      </c>
      <c r="B19050" s="2" t="s">
        <v>49</v>
      </c>
      <c r="C19050" s="3" t="s">
        <v>41</v>
      </c>
      <c r="D19050" s="3" t="s">
        <v>42</v>
      </c>
      <c r="E19050" s="3">
        <v>1969</v>
      </c>
      <c r="F19050" s="4">
        <v>117022.5</v>
      </c>
    </row>
    <row r="19051" spans="1:6" x14ac:dyDescent="0.15">
      <c r="A19051" s="2" t="s">
        <v>61</v>
      </c>
      <c r="B19051" s="2" t="s">
        <v>49</v>
      </c>
      <c r="C19051" s="3" t="s">
        <v>41</v>
      </c>
      <c r="D19051" s="3" t="s">
        <v>42</v>
      </c>
      <c r="E19051" s="3">
        <v>1970</v>
      </c>
      <c r="F19051" s="4">
        <v>122426.890625</v>
      </c>
    </row>
    <row r="19052" spans="1:6" x14ac:dyDescent="0.15">
      <c r="A19052" s="2" t="s">
        <v>61</v>
      </c>
      <c r="B19052" s="2" t="s">
        <v>49</v>
      </c>
      <c r="C19052" s="3" t="s">
        <v>41</v>
      </c>
      <c r="D19052" s="3" t="s">
        <v>42</v>
      </c>
      <c r="E19052" s="3">
        <v>1971</v>
      </c>
      <c r="F19052" s="4">
        <v>127643.1796875</v>
      </c>
    </row>
    <row r="19053" spans="1:6" x14ac:dyDescent="0.15">
      <c r="A19053" s="2" t="s">
        <v>61</v>
      </c>
      <c r="B19053" s="2" t="s">
        <v>49</v>
      </c>
      <c r="C19053" s="3" t="s">
        <v>41</v>
      </c>
      <c r="D19053" s="3" t="s">
        <v>42</v>
      </c>
      <c r="E19053" s="3">
        <v>1972</v>
      </c>
      <c r="F19053" s="4">
        <v>133442.0625</v>
      </c>
    </row>
    <row r="19054" spans="1:6" x14ac:dyDescent="0.15">
      <c r="A19054" s="2" t="s">
        <v>61</v>
      </c>
      <c r="B19054" s="2" t="s">
        <v>49</v>
      </c>
      <c r="C19054" s="3" t="s">
        <v>41</v>
      </c>
      <c r="D19054" s="3" t="s">
        <v>42</v>
      </c>
      <c r="E19054" s="3">
        <v>1973</v>
      </c>
      <c r="F19054" s="4">
        <v>136043.40625</v>
      </c>
    </row>
    <row r="19055" spans="1:6" x14ac:dyDescent="0.15">
      <c r="A19055" s="2" t="s">
        <v>61</v>
      </c>
      <c r="B19055" s="2" t="s">
        <v>49</v>
      </c>
      <c r="C19055" s="3" t="s">
        <v>41</v>
      </c>
      <c r="D19055" s="3" t="s">
        <v>42</v>
      </c>
      <c r="E19055" s="3">
        <v>1974</v>
      </c>
      <c r="F19055" s="4">
        <v>135674.5</v>
      </c>
    </row>
    <row r="19056" spans="1:6" x14ac:dyDescent="0.15">
      <c r="A19056" s="2" t="s">
        <v>61</v>
      </c>
      <c r="B19056" s="2" t="s">
        <v>49</v>
      </c>
      <c r="C19056" s="3" t="s">
        <v>41</v>
      </c>
      <c r="D19056" s="3" t="s">
        <v>42</v>
      </c>
      <c r="E19056" s="3">
        <v>1975</v>
      </c>
      <c r="F19056" s="4">
        <v>131449.546875</v>
      </c>
    </row>
    <row r="19057" spans="1:6" x14ac:dyDescent="0.15">
      <c r="A19057" s="2" t="s">
        <v>61</v>
      </c>
      <c r="B19057" s="2" t="s">
        <v>49</v>
      </c>
      <c r="C19057" s="3" t="s">
        <v>41</v>
      </c>
      <c r="D19057" s="3" t="s">
        <v>42</v>
      </c>
      <c r="E19057" s="3">
        <v>1976</v>
      </c>
      <c r="F19057" s="4">
        <v>133041.6875</v>
      </c>
    </row>
    <row r="19058" spans="1:6" x14ac:dyDescent="0.15">
      <c r="A19058" s="2" t="s">
        <v>61</v>
      </c>
      <c r="B19058" s="2" t="s">
        <v>49</v>
      </c>
      <c r="C19058" s="3" t="s">
        <v>41</v>
      </c>
      <c r="D19058" s="3" t="s">
        <v>42</v>
      </c>
      <c r="E19058" s="3">
        <v>1977</v>
      </c>
      <c r="F19058" s="4">
        <v>137265.046875</v>
      </c>
    </row>
    <row r="19059" spans="1:6" x14ac:dyDescent="0.15">
      <c r="A19059" s="2" t="s">
        <v>61</v>
      </c>
      <c r="B19059" s="2" t="s">
        <v>49</v>
      </c>
      <c r="C19059" s="3" t="s">
        <v>41</v>
      </c>
      <c r="D19059" s="3" t="s">
        <v>42</v>
      </c>
      <c r="E19059" s="3">
        <v>1978</v>
      </c>
      <c r="F19059" s="4">
        <v>140100.4375</v>
      </c>
    </row>
    <row r="19060" spans="1:6" x14ac:dyDescent="0.15">
      <c r="A19060" s="2" t="s">
        <v>61</v>
      </c>
      <c r="B19060" s="2" t="s">
        <v>49</v>
      </c>
      <c r="C19060" s="3" t="s">
        <v>41</v>
      </c>
      <c r="D19060" s="3" t="s">
        <v>42</v>
      </c>
      <c r="E19060" s="3">
        <v>1979</v>
      </c>
      <c r="F19060" s="4">
        <v>141970.453125</v>
      </c>
    </row>
    <row r="19061" spans="1:6" x14ac:dyDescent="0.15">
      <c r="A19061" s="2" t="s">
        <v>61</v>
      </c>
      <c r="B19061" s="2" t="s">
        <v>49</v>
      </c>
      <c r="C19061" s="3" t="s">
        <v>41</v>
      </c>
      <c r="D19061" s="3" t="s">
        <v>42</v>
      </c>
      <c r="E19061" s="3">
        <v>1980</v>
      </c>
      <c r="F19061" s="4">
        <v>146608.90625</v>
      </c>
    </row>
    <row r="19062" spans="1:6" x14ac:dyDescent="0.15">
      <c r="A19062" s="2" t="s">
        <v>61</v>
      </c>
      <c r="B19062" s="2" t="s">
        <v>49</v>
      </c>
      <c r="C19062" s="3" t="s">
        <v>41</v>
      </c>
      <c r="D19062" s="3" t="s">
        <v>42</v>
      </c>
      <c r="E19062" s="3">
        <v>1981</v>
      </c>
      <c r="F19062" s="4">
        <v>148612</v>
      </c>
    </row>
    <row r="19063" spans="1:6" x14ac:dyDescent="0.15">
      <c r="A19063" s="2" t="s">
        <v>61</v>
      </c>
      <c r="B19063" s="2" t="s">
        <v>49</v>
      </c>
      <c r="C19063" s="3" t="s">
        <v>41</v>
      </c>
      <c r="D19063" s="3" t="s">
        <v>42</v>
      </c>
      <c r="E19063" s="3">
        <v>1982</v>
      </c>
      <c r="F19063" s="4">
        <v>149499.640625</v>
      </c>
    </row>
    <row r="19064" spans="1:6" x14ac:dyDescent="0.15">
      <c r="A19064" s="2" t="s">
        <v>61</v>
      </c>
      <c r="B19064" s="2" t="s">
        <v>49</v>
      </c>
      <c r="C19064" s="3" t="s">
        <v>41</v>
      </c>
      <c r="D19064" s="3" t="s">
        <v>42</v>
      </c>
      <c r="E19064" s="3">
        <v>1983</v>
      </c>
      <c r="F19064" s="4">
        <v>151959.765625</v>
      </c>
    </row>
    <row r="19065" spans="1:6" x14ac:dyDescent="0.15">
      <c r="A19065" s="2" t="s">
        <v>61</v>
      </c>
      <c r="B19065" s="2" t="s">
        <v>49</v>
      </c>
      <c r="C19065" s="3" t="s">
        <v>41</v>
      </c>
      <c r="D19065" s="3" t="s">
        <v>42</v>
      </c>
      <c r="E19065" s="3">
        <v>1984</v>
      </c>
      <c r="F19065" s="4">
        <v>153623.671875</v>
      </c>
    </row>
    <row r="19066" spans="1:6" x14ac:dyDescent="0.15">
      <c r="A19066" s="2" t="s">
        <v>61</v>
      </c>
      <c r="B19066" s="2" t="s">
        <v>49</v>
      </c>
      <c r="C19066" s="3" t="s">
        <v>41</v>
      </c>
      <c r="D19066" s="3" t="s">
        <v>42</v>
      </c>
      <c r="E19066" s="3">
        <v>1985</v>
      </c>
      <c r="F19066" s="4">
        <v>157146</v>
      </c>
    </row>
    <row r="19067" spans="1:6" x14ac:dyDescent="0.15">
      <c r="A19067" s="2" t="s">
        <v>61</v>
      </c>
      <c r="B19067" s="2" t="s">
        <v>49</v>
      </c>
      <c r="C19067" s="3" t="s">
        <v>41</v>
      </c>
      <c r="D19067" s="3" t="s">
        <v>42</v>
      </c>
      <c r="E19067" s="3">
        <v>1986</v>
      </c>
      <c r="F19067" s="4">
        <v>161480.3125</v>
      </c>
    </row>
    <row r="19068" spans="1:6" x14ac:dyDescent="0.15">
      <c r="A19068" s="2" t="s">
        <v>61</v>
      </c>
      <c r="B19068" s="2" t="s">
        <v>49</v>
      </c>
      <c r="C19068" s="3" t="s">
        <v>41</v>
      </c>
      <c r="D19068" s="3" t="s">
        <v>42</v>
      </c>
      <c r="E19068" s="3">
        <v>1987</v>
      </c>
      <c r="F19068" s="4">
        <v>165104.1875</v>
      </c>
    </row>
    <row r="19069" spans="1:6" x14ac:dyDescent="0.15">
      <c r="A19069" s="2" t="s">
        <v>61</v>
      </c>
      <c r="B19069" s="2" t="s">
        <v>49</v>
      </c>
      <c r="C19069" s="3" t="s">
        <v>41</v>
      </c>
      <c r="D19069" s="3" t="s">
        <v>42</v>
      </c>
      <c r="E19069" s="3">
        <v>1988</v>
      </c>
      <c r="F19069" s="4">
        <v>169047.484375</v>
      </c>
    </row>
    <row r="19070" spans="1:6" x14ac:dyDescent="0.15">
      <c r="A19070" s="2" t="s">
        <v>61</v>
      </c>
      <c r="B19070" s="2" t="s">
        <v>49</v>
      </c>
      <c r="C19070" s="3" t="s">
        <v>41</v>
      </c>
      <c r="D19070" s="3" t="s">
        <v>42</v>
      </c>
      <c r="E19070" s="3">
        <v>1989</v>
      </c>
      <c r="F19070" s="4">
        <v>175448.65625</v>
      </c>
    </row>
    <row r="19071" spans="1:6" x14ac:dyDescent="0.15">
      <c r="A19071" s="2" t="s">
        <v>61</v>
      </c>
      <c r="B19071" s="2" t="s">
        <v>49</v>
      </c>
      <c r="C19071" s="3" t="s">
        <v>41</v>
      </c>
      <c r="D19071" s="3" t="s">
        <v>42</v>
      </c>
      <c r="E19071" s="3">
        <v>1990</v>
      </c>
      <c r="F19071" s="4">
        <v>181523.625</v>
      </c>
    </row>
    <row r="19072" spans="1:6" x14ac:dyDescent="0.15">
      <c r="A19072" s="2" t="s">
        <v>61</v>
      </c>
      <c r="B19072" s="2" t="s">
        <v>49</v>
      </c>
      <c r="C19072" s="3" t="s">
        <v>41</v>
      </c>
      <c r="D19072" s="3" t="s">
        <v>42</v>
      </c>
      <c r="E19072" s="3">
        <v>1991</v>
      </c>
      <c r="F19072" s="4">
        <v>184587.828125</v>
      </c>
    </row>
    <row r="19073" spans="1:6" x14ac:dyDescent="0.15">
      <c r="A19073" s="2" t="s">
        <v>61</v>
      </c>
      <c r="B19073" s="2" t="s">
        <v>49</v>
      </c>
      <c r="C19073" s="3" t="s">
        <v>41</v>
      </c>
      <c r="D19073" s="3" t="s">
        <v>42</v>
      </c>
      <c r="E19073" s="3">
        <v>1992</v>
      </c>
      <c r="F19073" s="4">
        <v>185613.34375</v>
      </c>
    </row>
    <row r="19074" spans="1:6" x14ac:dyDescent="0.15">
      <c r="A19074" s="2" t="s">
        <v>61</v>
      </c>
      <c r="B19074" s="2" t="s">
        <v>49</v>
      </c>
      <c r="C19074" s="3" t="s">
        <v>41</v>
      </c>
      <c r="D19074" s="3" t="s">
        <v>42</v>
      </c>
      <c r="E19074" s="3">
        <v>1993</v>
      </c>
      <c r="F19074" s="4">
        <v>184629.015625</v>
      </c>
    </row>
    <row r="19075" spans="1:6" x14ac:dyDescent="0.15">
      <c r="A19075" s="2" t="s">
        <v>61</v>
      </c>
      <c r="B19075" s="2" t="s">
        <v>49</v>
      </c>
      <c r="C19075" s="3" t="s">
        <v>41</v>
      </c>
      <c r="D19075" s="3" t="s">
        <v>42</v>
      </c>
      <c r="E19075" s="3">
        <v>1994</v>
      </c>
      <c r="F19075" s="4">
        <v>187530.578125</v>
      </c>
    </row>
    <row r="19076" spans="1:6" x14ac:dyDescent="0.15">
      <c r="A19076" s="2" t="s">
        <v>61</v>
      </c>
      <c r="B19076" s="2" t="s">
        <v>49</v>
      </c>
      <c r="C19076" s="3" t="s">
        <v>41</v>
      </c>
      <c r="D19076" s="3" t="s">
        <v>42</v>
      </c>
      <c r="E19076" s="3">
        <v>1995</v>
      </c>
      <c r="F19076" s="4">
        <v>190746.640625</v>
      </c>
    </row>
    <row r="19077" spans="1:6" x14ac:dyDescent="0.15">
      <c r="A19077" s="2" t="s">
        <v>61</v>
      </c>
      <c r="B19077" s="2" t="s">
        <v>49</v>
      </c>
      <c r="C19077" s="3" t="s">
        <v>41</v>
      </c>
      <c r="D19077" s="3" t="s">
        <v>42</v>
      </c>
      <c r="E19077" s="3">
        <v>1996</v>
      </c>
      <c r="F19077" s="4">
        <v>196892.40625</v>
      </c>
    </row>
    <row r="19078" spans="1:6" x14ac:dyDescent="0.15">
      <c r="A19078" s="2" t="s">
        <v>61</v>
      </c>
      <c r="B19078" s="2" t="s">
        <v>49</v>
      </c>
      <c r="C19078" s="3" t="s">
        <v>41</v>
      </c>
      <c r="D19078" s="3" t="s">
        <v>42</v>
      </c>
      <c r="E19078" s="3">
        <v>1997</v>
      </c>
      <c r="F19078" s="4">
        <v>210502.765625</v>
      </c>
    </row>
    <row r="19079" spans="1:6" x14ac:dyDescent="0.15">
      <c r="A19079" s="2" t="s">
        <v>61</v>
      </c>
      <c r="B19079" s="2" t="s">
        <v>49</v>
      </c>
      <c r="C19079" s="3" t="s">
        <v>41</v>
      </c>
      <c r="D19079" s="3" t="s">
        <v>42</v>
      </c>
      <c r="E19079" s="3">
        <v>1998</v>
      </c>
      <c r="F19079" s="4">
        <v>219772.328125</v>
      </c>
    </row>
    <row r="19080" spans="1:6" x14ac:dyDescent="0.15">
      <c r="A19080" s="2" t="s">
        <v>61</v>
      </c>
      <c r="B19080" s="2" t="s">
        <v>49</v>
      </c>
      <c r="C19080" s="3" t="s">
        <v>41</v>
      </c>
      <c r="D19080" s="3" t="s">
        <v>42</v>
      </c>
      <c r="E19080" s="3">
        <v>1999</v>
      </c>
      <c r="F19080" s="4">
        <v>226029.609375</v>
      </c>
    </row>
    <row r="19081" spans="1:6" x14ac:dyDescent="0.15">
      <c r="A19081" s="2" t="s">
        <v>61</v>
      </c>
      <c r="B19081" s="2" t="s">
        <v>49</v>
      </c>
      <c r="C19081" s="3" t="s">
        <v>41</v>
      </c>
      <c r="D19081" s="3" t="s">
        <v>42</v>
      </c>
      <c r="E19081" s="3">
        <v>2000</v>
      </c>
      <c r="F19081" s="4">
        <v>228070.078125</v>
      </c>
    </row>
    <row r="19082" spans="1:6" x14ac:dyDescent="0.15">
      <c r="A19082" s="2" t="s">
        <v>61</v>
      </c>
      <c r="B19082" s="2" t="s">
        <v>49</v>
      </c>
      <c r="C19082" s="3" t="s">
        <v>41</v>
      </c>
      <c r="D19082" s="3" t="s">
        <v>42</v>
      </c>
      <c r="E19082" s="3">
        <v>2001</v>
      </c>
      <c r="F19082" s="4">
        <v>231780.546875</v>
      </c>
    </row>
    <row r="19083" spans="1:6" x14ac:dyDescent="0.15">
      <c r="A19083" s="2" t="s">
        <v>61</v>
      </c>
      <c r="B19083" s="2" t="s">
        <v>49</v>
      </c>
      <c r="C19083" s="3" t="s">
        <v>41</v>
      </c>
      <c r="D19083" s="3" t="s">
        <v>42</v>
      </c>
      <c r="E19083" s="3">
        <v>2002</v>
      </c>
      <c r="F19083" s="4">
        <v>233283.296875</v>
      </c>
    </row>
    <row r="19084" spans="1:6" x14ac:dyDescent="0.15">
      <c r="A19084" s="2" t="s">
        <v>61</v>
      </c>
      <c r="B19084" s="2" t="s">
        <v>49</v>
      </c>
      <c r="C19084" s="3" t="s">
        <v>41</v>
      </c>
      <c r="D19084" s="3" t="s">
        <v>42</v>
      </c>
      <c r="E19084" s="3">
        <v>2003</v>
      </c>
      <c r="F19084" s="4">
        <v>231989.671875</v>
      </c>
    </row>
    <row r="19085" spans="1:6" x14ac:dyDescent="0.15">
      <c r="A19085" s="2" t="s">
        <v>61</v>
      </c>
      <c r="B19085" s="2" t="s">
        <v>49</v>
      </c>
      <c r="C19085" s="3" t="s">
        <v>41</v>
      </c>
      <c r="D19085" s="3" t="s">
        <v>42</v>
      </c>
      <c r="E19085" s="3">
        <v>2004</v>
      </c>
      <c r="F19085" s="4">
        <v>234004.609375</v>
      </c>
    </row>
    <row r="19086" spans="1:6" x14ac:dyDescent="0.15">
      <c r="A19086" s="2" t="s">
        <v>61</v>
      </c>
      <c r="B19086" s="2" t="s">
        <v>49</v>
      </c>
      <c r="C19086" s="3" t="s">
        <v>41</v>
      </c>
      <c r="D19086" s="3" t="s">
        <v>42</v>
      </c>
      <c r="E19086" s="3">
        <v>2005</v>
      </c>
      <c r="F19086" s="4">
        <v>240837.53125</v>
      </c>
    </row>
    <row r="19087" spans="1:6" x14ac:dyDescent="0.15">
      <c r="A19087" s="2" t="s">
        <v>61</v>
      </c>
      <c r="B19087" s="2" t="s">
        <v>49</v>
      </c>
      <c r="C19087" s="3" t="s">
        <v>41</v>
      </c>
      <c r="D19087" s="3" t="s">
        <v>42</v>
      </c>
      <c r="E19087" s="3">
        <v>2006</v>
      </c>
      <c r="F19087" s="4">
        <v>248954.0625</v>
      </c>
    </row>
    <row r="19088" spans="1:6" x14ac:dyDescent="0.15">
      <c r="A19088" s="2" t="s">
        <v>61</v>
      </c>
      <c r="B19088" s="2" t="s">
        <v>49</v>
      </c>
      <c r="C19088" s="3" t="s">
        <v>41</v>
      </c>
      <c r="D19088" s="3" t="s">
        <v>42</v>
      </c>
      <c r="E19088" s="3">
        <v>2007</v>
      </c>
      <c r="F19088" s="4">
        <v>265211.625</v>
      </c>
    </row>
    <row r="19089" spans="1:6" x14ac:dyDescent="0.15">
      <c r="A19089" s="2" t="s">
        <v>61</v>
      </c>
      <c r="B19089" s="2" t="s">
        <v>49</v>
      </c>
      <c r="C19089" s="3" t="s">
        <v>41</v>
      </c>
      <c r="D19089" s="3" t="s">
        <v>42</v>
      </c>
      <c r="E19089" s="3">
        <v>2008</v>
      </c>
      <c r="F19089" s="4">
        <v>278585.96875</v>
      </c>
    </row>
    <row r="19090" spans="1:6" x14ac:dyDescent="0.15">
      <c r="A19090" s="2" t="s">
        <v>61</v>
      </c>
      <c r="B19090" s="2" t="s">
        <v>49</v>
      </c>
      <c r="C19090" s="3" t="s">
        <v>41</v>
      </c>
      <c r="D19090" s="3" t="s">
        <v>42</v>
      </c>
      <c r="E19090" s="3">
        <v>2009</v>
      </c>
      <c r="F19090" s="4">
        <v>283350.5625</v>
      </c>
    </row>
    <row r="19091" spans="1:6" x14ac:dyDescent="0.15">
      <c r="A19091" s="2" t="s">
        <v>61</v>
      </c>
      <c r="B19091" s="2" t="s">
        <v>49</v>
      </c>
      <c r="C19091" s="3" t="s">
        <v>41</v>
      </c>
      <c r="D19091" s="3" t="s">
        <v>42</v>
      </c>
      <c r="E19091" s="3">
        <v>2010</v>
      </c>
      <c r="F19091" s="4">
        <v>285695.5625</v>
      </c>
    </row>
    <row r="19092" spans="1:6" x14ac:dyDescent="0.15">
      <c r="A19092" s="2" t="s">
        <v>61</v>
      </c>
      <c r="B19092" s="2" t="s">
        <v>49</v>
      </c>
      <c r="C19092" s="3" t="s">
        <v>41</v>
      </c>
      <c r="D19092" s="3" t="s">
        <v>42</v>
      </c>
      <c r="E19092" s="3">
        <v>2011</v>
      </c>
      <c r="F19092" s="4">
        <v>297695.40625</v>
      </c>
    </row>
    <row r="19093" spans="1:6" x14ac:dyDescent="0.15">
      <c r="A19093" s="2" t="s">
        <v>61</v>
      </c>
      <c r="B19093" s="2" t="s">
        <v>49</v>
      </c>
      <c r="C19093" s="3" t="s">
        <v>41</v>
      </c>
      <c r="D19093" s="3" t="s">
        <v>42</v>
      </c>
      <c r="E19093" s="3">
        <v>2012</v>
      </c>
      <c r="F19093" s="4">
        <v>306098.71875</v>
      </c>
    </row>
    <row r="19094" spans="1:6" x14ac:dyDescent="0.15">
      <c r="A19094" s="2" t="s">
        <v>61</v>
      </c>
      <c r="B19094" s="2" t="s">
        <v>49</v>
      </c>
      <c r="C19094" s="3" t="s">
        <v>41</v>
      </c>
      <c r="D19094" s="3" t="s">
        <v>42</v>
      </c>
      <c r="E19094" s="3">
        <v>2013</v>
      </c>
      <c r="F19094" s="4">
        <v>308347.28125</v>
      </c>
    </row>
    <row r="19095" spans="1:6" x14ac:dyDescent="0.15">
      <c r="A19095" s="2" t="s">
        <v>61</v>
      </c>
      <c r="B19095" s="2" t="s">
        <v>49</v>
      </c>
      <c r="C19095" s="3" t="s">
        <v>41</v>
      </c>
      <c r="D19095" s="3" t="s">
        <v>42</v>
      </c>
      <c r="E19095" s="3">
        <v>2014</v>
      </c>
      <c r="F19095" s="4">
        <v>309139.53125</v>
      </c>
    </row>
    <row r="19096" spans="1:6" x14ac:dyDescent="0.15">
      <c r="A19096" s="2" t="s">
        <v>61</v>
      </c>
      <c r="B19096" s="2" t="s">
        <v>49</v>
      </c>
      <c r="C19096" s="3" t="s">
        <v>41</v>
      </c>
      <c r="D19096" s="3" t="s">
        <v>42</v>
      </c>
      <c r="E19096" s="3">
        <v>2015</v>
      </c>
      <c r="F19096" s="4">
        <v>319814.15625</v>
      </c>
    </row>
    <row r="19097" spans="1:6" x14ac:dyDescent="0.15">
      <c r="A19097" s="2" t="s">
        <v>61</v>
      </c>
      <c r="B19097" s="2" t="s">
        <v>49</v>
      </c>
      <c r="C19097" s="3" t="s">
        <v>41</v>
      </c>
      <c r="D19097" s="3" t="s">
        <v>42</v>
      </c>
      <c r="E19097" s="3">
        <v>2016</v>
      </c>
      <c r="F19097" s="4">
        <v>322770.90625</v>
      </c>
    </row>
    <row r="19098" spans="1:6" x14ac:dyDescent="0.15">
      <c r="A19098" s="2" t="s">
        <v>61</v>
      </c>
      <c r="B19098" s="2" t="s">
        <v>49</v>
      </c>
      <c r="C19098" s="3" t="s">
        <v>41</v>
      </c>
      <c r="D19098" s="3" t="s">
        <v>42</v>
      </c>
      <c r="E19098" s="3">
        <v>2017</v>
      </c>
      <c r="F19098" s="4">
        <v>333535.40625</v>
      </c>
    </row>
    <row r="19099" spans="1:6" x14ac:dyDescent="0.15">
      <c r="A19099" s="2" t="s">
        <v>61</v>
      </c>
      <c r="B19099" s="2" t="s">
        <v>49</v>
      </c>
      <c r="C19099" s="3" t="s">
        <v>41</v>
      </c>
      <c r="D19099" s="3" t="s">
        <v>42</v>
      </c>
      <c r="E19099" s="3">
        <v>2018</v>
      </c>
      <c r="F19099" s="4">
        <v>336517.875</v>
      </c>
    </row>
    <row r="19100" spans="1:6" x14ac:dyDescent="0.15">
      <c r="A19100" s="2" t="s">
        <v>61</v>
      </c>
      <c r="B19100" s="2" t="s">
        <v>49</v>
      </c>
      <c r="C19100" s="3" t="s">
        <v>41</v>
      </c>
      <c r="D19100" s="3" t="s">
        <v>42</v>
      </c>
      <c r="E19100" s="3">
        <v>2019</v>
      </c>
      <c r="F19100" s="4">
        <v>341060.40625</v>
      </c>
    </row>
    <row r="19101" spans="1:6" x14ac:dyDescent="0.15">
      <c r="A19101" s="2" t="s">
        <v>61</v>
      </c>
      <c r="B19101" s="2" t="s">
        <v>49</v>
      </c>
      <c r="C19101" s="3" t="s">
        <v>43</v>
      </c>
      <c r="D19101" s="3" t="s">
        <v>44</v>
      </c>
      <c r="E19101" s="3">
        <v>1950</v>
      </c>
      <c r="F19101" s="4">
        <v>468524</v>
      </c>
    </row>
    <row r="19102" spans="1:6" x14ac:dyDescent="0.15">
      <c r="A19102" s="2" t="s">
        <v>61</v>
      </c>
      <c r="B19102" s="2" t="s">
        <v>49</v>
      </c>
      <c r="C19102" s="3" t="s">
        <v>43</v>
      </c>
      <c r="D19102" s="3" t="s">
        <v>44</v>
      </c>
      <c r="E19102" s="3">
        <v>1951</v>
      </c>
      <c r="F19102" s="4">
        <v>471049.875</v>
      </c>
    </row>
    <row r="19103" spans="1:6" x14ac:dyDescent="0.15">
      <c r="A19103" s="2" t="s">
        <v>61</v>
      </c>
      <c r="B19103" s="2" t="s">
        <v>49</v>
      </c>
      <c r="C19103" s="3" t="s">
        <v>43</v>
      </c>
      <c r="D19103" s="3" t="s">
        <v>44</v>
      </c>
      <c r="E19103" s="3">
        <v>1952</v>
      </c>
      <c r="F19103" s="4">
        <v>475408.5625</v>
      </c>
    </row>
    <row r="19104" spans="1:6" x14ac:dyDescent="0.15">
      <c r="A19104" s="2" t="s">
        <v>61</v>
      </c>
      <c r="B19104" s="2" t="s">
        <v>49</v>
      </c>
      <c r="C19104" s="3" t="s">
        <v>43</v>
      </c>
      <c r="D19104" s="3" t="s">
        <v>44</v>
      </c>
      <c r="E19104" s="3">
        <v>1953</v>
      </c>
      <c r="F19104" s="4">
        <v>497974.96875</v>
      </c>
    </row>
    <row r="19105" spans="1:6" x14ac:dyDescent="0.15">
      <c r="A19105" s="2" t="s">
        <v>61</v>
      </c>
      <c r="B19105" s="2" t="s">
        <v>49</v>
      </c>
      <c r="C19105" s="3" t="s">
        <v>43</v>
      </c>
      <c r="D19105" s="3" t="s">
        <v>44</v>
      </c>
      <c r="E19105" s="3">
        <v>1954</v>
      </c>
      <c r="F19105" s="4">
        <v>513206.09375</v>
      </c>
    </row>
    <row r="19106" spans="1:6" x14ac:dyDescent="0.15">
      <c r="A19106" s="2" t="s">
        <v>61</v>
      </c>
      <c r="B19106" s="2" t="s">
        <v>49</v>
      </c>
      <c r="C19106" s="3" t="s">
        <v>43</v>
      </c>
      <c r="D19106" s="3" t="s">
        <v>44</v>
      </c>
      <c r="E19106" s="3">
        <v>1955</v>
      </c>
      <c r="F19106" s="4">
        <v>529661.25</v>
      </c>
    </row>
    <row r="19107" spans="1:6" x14ac:dyDescent="0.15">
      <c r="A19107" s="2" t="s">
        <v>61</v>
      </c>
      <c r="B19107" s="2" t="s">
        <v>49</v>
      </c>
      <c r="C19107" s="3" t="s">
        <v>43</v>
      </c>
      <c r="D19107" s="3" t="s">
        <v>44</v>
      </c>
      <c r="E19107" s="3">
        <v>1956</v>
      </c>
      <c r="F19107" s="4">
        <v>528825.875</v>
      </c>
    </row>
    <row r="19108" spans="1:6" x14ac:dyDescent="0.15">
      <c r="A19108" s="2" t="s">
        <v>61</v>
      </c>
      <c r="B19108" s="2" t="s">
        <v>49</v>
      </c>
      <c r="C19108" s="3" t="s">
        <v>43</v>
      </c>
      <c r="D19108" s="3" t="s">
        <v>44</v>
      </c>
      <c r="E19108" s="3">
        <v>1957</v>
      </c>
      <c r="F19108" s="4">
        <v>533868.375</v>
      </c>
    </row>
    <row r="19109" spans="1:6" x14ac:dyDescent="0.15">
      <c r="A19109" s="2" t="s">
        <v>61</v>
      </c>
      <c r="B19109" s="2" t="s">
        <v>49</v>
      </c>
      <c r="C19109" s="3" t="s">
        <v>43</v>
      </c>
      <c r="D19109" s="3" t="s">
        <v>44</v>
      </c>
      <c r="E19109" s="3">
        <v>1958</v>
      </c>
      <c r="F19109" s="4">
        <v>542992.3125</v>
      </c>
    </row>
    <row r="19110" spans="1:6" x14ac:dyDescent="0.15">
      <c r="A19110" s="2" t="s">
        <v>61</v>
      </c>
      <c r="B19110" s="2" t="s">
        <v>49</v>
      </c>
      <c r="C19110" s="3" t="s">
        <v>43</v>
      </c>
      <c r="D19110" s="3" t="s">
        <v>44</v>
      </c>
      <c r="E19110" s="3">
        <v>1959</v>
      </c>
      <c r="F19110" s="4">
        <v>554198.4375</v>
      </c>
    </row>
    <row r="19111" spans="1:6" x14ac:dyDescent="0.15">
      <c r="A19111" s="2" t="s">
        <v>61</v>
      </c>
      <c r="B19111" s="2" t="s">
        <v>49</v>
      </c>
      <c r="C19111" s="3" t="s">
        <v>43</v>
      </c>
      <c r="D19111" s="3" t="s">
        <v>44</v>
      </c>
      <c r="E19111" s="3">
        <v>1960</v>
      </c>
      <c r="F19111" s="4">
        <v>579612.25</v>
      </c>
    </row>
    <row r="19112" spans="1:6" x14ac:dyDescent="0.15">
      <c r="A19112" s="2" t="s">
        <v>61</v>
      </c>
      <c r="B19112" s="2" t="s">
        <v>49</v>
      </c>
      <c r="C19112" s="3" t="s">
        <v>43</v>
      </c>
      <c r="D19112" s="3" t="s">
        <v>44</v>
      </c>
      <c r="E19112" s="3">
        <v>1961</v>
      </c>
      <c r="F19112" s="4">
        <v>593124.625</v>
      </c>
    </row>
    <row r="19113" spans="1:6" x14ac:dyDescent="0.15">
      <c r="A19113" s="2" t="s">
        <v>61</v>
      </c>
      <c r="B19113" s="2" t="s">
        <v>49</v>
      </c>
      <c r="C19113" s="3" t="s">
        <v>43</v>
      </c>
      <c r="D19113" s="3" t="s">
        <v>44</v>
      </c>
      <c r="E19113" s="3">
        <v>1962</v>
      </c>
      <c r="F19113" s="4">
        <v>611288.875</v>
      </c>
    </row>
    <row r="19114" spans="1:6" x14ac:dyDescent="0.15">
      <c r="A19114" s="2" t="s">
        <v>61</v>
      </c>
      <c r="B19114" s="2" t="s">
        <v>49</v>
      </c>
      <c r="C19114" s="3" t="s">
        <v>43</v>
      </c>
      <c r="D19114" s="3" t="s">
        <v>44</v>
      </c>
      <c r="E19114" s="3">
        <v>1963</v>
      </c>
      <c r="F19114" s="4">
        <v>631987.3125</v>
      </c>
    </row>
    <row r="19115" spans="1:6" x14ac:dyDescent="0.15">
      <c r="A19115" s="2" t="s">
        <v>61</v>
      </c>
      <c r="B19115" s="2" t="s">
        <v>49</v>
      </c>
      <c r="C19115" s="3" t="s">
        <v>43</v>
      </c>
      <c r="D19115" s="3" t="s">
        <v>44</v>
      </c>
      <c r="E19115" s="3">
        <v>1964</v>
      </c>
      <c r="F19115" s="4">
        <v>647026.125</v>
      </c>
    </row>
    <row r="19116" spans="1:6" x14ac:dyDescent="0.15">
      <c r="A19116" s="2" t="s">
        <v>61</v>
      </c>
      <c r="B19116" s="2" t="s">
        <v>49</v>
      </c>
      <c r="C19116" s="3" t="s">
        <v>43</v>
      </c>
      <c r="D19116" s="3" t="s">
        <v>44</v>
      </c>
      <c r="E19116" s="3">
        <v>1965</v>
      </c>
      <c r="F19116" s="4">
        <v>659721.1875</v>
      </c>
    </row>
    <row r="19117" spans="1:6" x14ac:dyDescent="0.15">
      <c r="A19117" s="2" t="s">
        <v>61</v>
      </c>
      <c r="B19117" s="2" t="s">
        <v>49</v>
      </c>
      <c r="C19117" s="3" t="s">
        <v>43</v>
      </c>
      <c r="D19117" s="3" t="s">
        <v>44</v>
      </c>
      <c r="E19117" s="3">
        <v>1966</v>
      </c>
      <c r="F19117" s="4">
        <v>676906.9375</v>
      </c>
    </row>
    <row r="19118" spans="1:6" x14ac:dyDescent="0.15">
      <c r="A19118" s="2" t="s">
        <v>61</v>
      </c>
      <c r="B19118" s="2" t="s">
        <v>49</v>
      </c>
      <c r="C19118" s="3" t="s">
        <v>43</v>
      </c>
      <c r="D19118" s="3" t="s">
        <v>44</v>
      </c>
      <c r="E19118" s="3">
        <v>1967</v>
      </c>
      <c r="F19118" s="4">
        <v>701063.4375</v>
      </c>
    </row>
    <row r="19119" spans="1:6" x14ac:dyDescent="0.15">
      <c r="A19119" s="2" t="s">
        <v>61</v>
      </c>
      <c r="B19119" s="2" t="s">
        <v>49</v>
      </c>
      <c r="C19119" s="3" t="s">
        <v>43</v>
      </c>
      <c r="D19119" s="3" t="s">
        <v>44</v>
      </c>
      <c r="E19119" s="3">
        <v>1968</v>
      </c>
      <c r="F19119" s="4">
        <v>719547.3125</v>
      </c>
    </row>
    <row r="19120" spans="1:6" x14ac:dyDescent="0.15">
      <c r="A19120" s="2" t="s">
        <v>61</v>
      </c>
      <c r="B19120" s="2" t="s">
        <v>49</v>
      </c>
      <c r="C19120" s="3" t="s">
        <v>43</v>
      </c>
      <c r="D19120" s="3" t="s">
        <v>44</v>
      </c>
      <c r="E19120" s="3">
        <v>1969</v>
      </c>
      <c r="F19120" s="4">
        <v>718671.3125</v>
      </c>
    </row>
    <row r="19121" spans="1:6" x14ac:dyDescent="0.15">
      <c r="A19121" s="2" t="s">
        <v>61</v>
      </c>
      <c r="B19121" s="2" t="s">
        <v>49</v>
      </c>
      <c r="C19121" s="3" t="s">
        <v>43</v>
      </c>
      <c r="D19121" s="3" t="s">
        <v>44</v>
      </c>
      <c r="E19121" s="3">
        <v>1970</v>
      </c>
      <c r="F19121" s="4">
        <v>736753.75</v>
      </c>
    </row>
    <row r="19122" spans="1:6" x14ac:dyDescent="0.15">
      <c r="A19122" s="2" t="s">
        <v>61</v>
      </c>
      <c r="B19122" s="2" t="s">
        <v>49</v>
      </c>
      <c r="C19122" s="3" t="s">
        <v>43</v>
      </c>
      <c r="D19122" s="3" t="s">
        <v>44</v>
      </c>
      <c r="E19122" s="3">
        <v>1971</v>
      </c>
      <c r="F19122" s="4">
        <v>763390.125</v>
      </c>
    </row>
    <row r="19123" spans="1:6" x14ac:dyDescent="0.15">
      <c r="A19123" s="2" t="s">
        <v>61</v>
      </c>
      <c r="B19123" s="2" t="s">
        <v>49</v>
      </c>
      <c r="C19123" s="3" t="s">
        <v>43</v>
      </c>
      <c r="D19123" s="3" t="s">
        <v>44</v>
      </c>
      <c r="E19123" s="3">
        <v>1972</v>
      </c>
      <c r="F19123" s="4">
        <v>812519.1875</v>
      </c>
    </row>
    <row r="19124" spans="1:6" x14ac:dyDescent="0.15">
      <c r="A19124" s="2" t="s">
        <v>61</v>
      </c>
      <c r="B19124" s="2" t="s">
        <v>49</v>
      </c>
      <c r="C19124" s="3" t="s">
        <v>43</v>
      </c>
      <c r="D19124" s="3" t="s">
        <v>44</v>
      </c>
      <c r="E19124" s="3">
        <v>1973</v>
      </c>
      <c r="F19124" s="4">
        <v>855456.875</v>
      </c>
    </row>
    <row r="19125" spans="1:6" x14ac:dyDescent="0.15">
      <c r="A19125" s="2" t="s">
        <v>61</v>
      </c>
      <c r="B19125" s="2" t="s">
        <v>49</v>
      </c>
      <c r="C19125" s="3" t="s">
        <v>43</v>
      </c>
      <c r="D19125" s="3" t="s">
        <v>44</v>
      </c>
      <c r="E19125" s="3">
        <v>1974</v>
      </c>
      <c r="F19125" s="4">
        <v>856021.5625</v>
      </c>
    </row>
    <row r="19126" spans="1:6" x14ac:dyDescent="0.15">
      <c r="A19126" s="2" t="s">
        <v>61</v>
      </c>
      <c r="B19126" s="2" t="s">
        <v>49</v>
      </c>
      <c r="C19126" s="3" t="s">
        <v>43</v>
      </c>
      <c r="D19126" s="3" t="s">
        <v>44</v>
      </c>
      <c r="E19126" s="3">
        <v>1975</v>
      </c>
      <c r="F19126" s="4">
        <v>870667.375</v>
      </c>
    </row>
    <row r="19127" spans="1:6" x14ac:dyDescent="0.15">
      <c r="A19127" s="2" t="s">
        <v>61</v>
      </c>
      <c r="B19127" s="2" t="s">
        <v>49</v>
      </c>
      <c r="C19127" s="3" t="s">
        <v>43</v>
      </c>
      <c r="D19127" s="3" t="s">
        <v>44</v>
      </c>
      <c r="E19127" s="3">
        <v>1976</v>
      </c>
      <c r="F19127" s="4">
        <v>895796.0625</v>
      </c>
    </row>
    <row r="19128" spans="1:6" x14ac:dyDescent="0.15">
      <c r="A19128" s="2" t="s">
        <v>61</v>
      </c>
      <c r="B19128" s="2" t="s">
        <v>49</v>
      </c>
      <c r="C19128" s="3" t="s">
        <v>43</v>
      </c>
      <c r="D19128" s="3" t="s">
        <v>44</v>
      </c>
      <c r="E19128" s="3">
        <v>1977</v>
      </c>
      <c r="F19128" s="4">
        <v>913291.625</v>
      </c>
    </row>
    <row r="19129" spans="1:6" x14ac:dyDescent="0.15">
      <c r="A19129" s="2" t="s">
        <v>61</v>
      </c>
      <c r="B19129" s="2" t="s">
        <v>49</v>
      </c>
      <c r="C19129" s="3" t="s">
        <v>43</v>
      </c>
      <c r="D19129" s="3" t="s">
        <v>44</v>
      </c>
      <c r="E19129" s="3">
        <v>1978</v>
      </c>
      <c r="F19129" s="4">
        <v>973626.5</v>
      </c>
    </row>
    <row r="19130" spans="1:6" x14ac:dyDescent="0.15">
      <c r="A19130" s="2" t="s">
        <v>61</v>
      </c>
      <c r="B19130" s="2" t="s">
        <v>49</v>
      </c>
      <c r="C19130" s="3" t="s">
        <v>43</v>
      </c>
      <c r="D19130" s="3" t="s">
        <v>44</v>
      </c>
      <c r="E19130" s="3">
        <v>1979</v>
      </c>
      <c r="F19130" s="4">
        <v>1032133.9375</v>
      </c>
    </row>
    <row r="19131" spans="1:6" x14ac:dyDescent="0.15">
      <c r="A19131" s="2" t="s">
        <v>61</v>
      </c>
      <c r="B19131" s="2" t="s">
        <v>49</v>
      </c>
      <c r="C19131" s="3" t="s">
        <v>43</v>
      </c>
      <c r="D19131" s="3" t="s">
        <v>44</v>
      </c>
      <c r="E19131" s="3">
        <v>1980</v>
      </c>
      <c r="F19131" s="4">
        <v>1071063.5</v>
      </c>
    </row>
    <row r="19132" spans="1:6" x14ac:dyDescent="0.15">
      <c r="A19132" s="2" t="s">
        <v>61</v>
      </c>
      <c r="B19132" s="2" t="s">
        <v>49</v>
      </c>
      <c r="C19132" s="3" t="s">
        <v>43</v>
      </c>
      <c r="D19132" s="3" t="s">
        <v>44</v>
      </c>
      <c r="E19132" s="3">
        <v>1981</v>
      </c>
      <c r="F19132" s="4">
        <v>1053445.625</v>
      </c>
    </row>
    <row r="19133" spans="1:6" x14ac:dyDescent="0.15">
      <c r="A19133" s="2" t="s">
        <v>61</v>
      </c>
      <c r="B19133" s="2" t="s">
        <v>49</v>
      </c>
      <c r="C19133" s="3" t="s">
        <v>43</v>
      </c>
      <c r="D19133" s="3" t="s">
        <v>44</v>
      </c>
      <c r="E19133" s="3">
        <v>1982</v>
      </c>
      <c r="F19133" s="4">
        <v>1043359.1875</v>
      </c>
    </row>
    <row r="19134" spans="1:6" x14ac:dyDescent="0.15">
      <c r="A19134" s="2" t="s">
        <v>61</v>
      </c>
      <c r="B19134" s="2" t="s">
        <v>49</v>
      </c>
      <c r="C19134" s="3" t="s">
        <v>43</v>
      </c>
      <c r="D19134" s="3" t="s">
        <v>44</v>
      </c>
      <c r="E19134" s="3">
        <v>1983</v>
      </c>
      <c r="F19134" s="4">
        <v>1059894.125</v>
      </c>
    </row>
    <row r="19135" spans="1:6" x14ac:dyDescent="0.15">
      <c r="A19135" s="2" t="s">
        <v>61</v>
      </c>
      <c r="B19135" s="2" t="s">
        <v>49</v>
      </c>
      <c r="C19135" s="3" t="s">
        <v>43</v>
      </c>
      <c r="D19135" s="3" t="s">
        <v>44</v>
      </c>
      <c r="E19135" s="3">
        <v>1984</v>
      </c>
      <c r="F19135" s="4">
        <v>1057585.5</v>
      </c>
    </row>
    <row r="19136" spans="1:6" x14ac:dyDescent="0.15">
      <c r="A19136" s="2" t="s">
        <v>61</v>
      </c>
      <c r="B19136" s="2" t="s">
        <v>49</v>
      </c>
      <c r="C19136" s="3" t="s">
        <v>43</v>
      </c>
      <c r="D19136" s="3" t="s">
        <v>44</v>
      </c>
      <c r="E19136" s="3">
        <v>1985</v>
      </c>
      <c r="F19136" s="4">
        <v>1072486.125</v>
      </c>
    </row>
    <row r="19137" spans="1:6" x14ac:dyDescent="0.15">
      <c r="A19137" s="2" t="s">
        <v>61</v>
      </c>
      <c r="B19137" s="2" t="s">
        <v>49</v>
      </c>
      <c r="C19137" s="3" t="s">
        <v>43</v>
      </c>
      <c r="D19137" s="3" t="s">
        <v>44</v>
      </c>
      <c r="E19137" s="3">
        <v>1986</v>
      </c>
      <c r="F19137" s="4">
        <v>1109306.25</v>
      </c>
    </row>
    <row r="19138" spans="1:6" x14ac:dyDescent="0.15">
      <c r="A19138" s="2" t="s">
        <v>61</v>
      </c>
      <c r="B19138" s="2" t="s">
        <v>49</v>
      </c>
      <c r="C19138" s="3" t="s">
        <v>43</v>
      </c>
      <c r="D19138" s="3" t="s">
        <v>44</v>
      </c>
      <c r="E19138" s="3">
        <v>1987</v>
      </c>
      <c r="F19138" s="4">
        <v>1132694.125</v>
      </c>
    </row>
    <row r="19139" spans="1:6" x14ac:dyDescent="0.15">
      <c r="A19139" s="2" t="s">
        <v>61</v>
      </c>
      <c r="B19139" s="2" t="s">
        <v>49</v>
      </c>
      <c r="C19139" s="3" t="s">
        <v>43</v>
      </c>
      <c r="D19139" s="3" t="s">
        <v>44</v>
      </c>
      <c r="E19139" s="3">
        <v>1988</v>
      </c>
      <c r="F19139" s="4">
        <v>1180468.5</v>
      </c>
    </row>
    <row r="19140" spans="1:6" x14ac:dyDescent="0.15">
      <c r="A19140" s="2" t="s">
        <v>61</v>
      </c>
      <c r="B19140" s="2" t="s">
        <v>49</v>
      </c>
      <c r="C19140" s="3" t="s">
        <v>43</v>
      </c>
      <c r="D19140" s="3" t="s">
        <v>44</v>
      </c>
      <c r="E19140" s="3">
        <v>1989</v>
      </c>
      <c r="F19140" s="4">
        <v>1198768.25</v>
      </c>
    </row>
    <row r="19141" spans="1:6" x14ac:dyDescent="0.15">
      <c r="A19141" s="2" t="s">
        <v>61</v>
      </c>
      <c r="B19141" s="2" t="s">
        <v>49</v>
      </c>
      <c r="C19141" s="3" t="s">
        <v>43</v>
      </c>
      <c r="D19141" s="3" t="s">
        <v>44</v>
      </c>
      <c r="E19141" s="3">
        <v>1990</v>
      </c>
      <c r="F19141" s="4">
        <v>1201897.875</v>
      </c>
    </row>
    <row r="19142" spans="1:6" x14ac:dyDescent="0.15">
      <c r="A19142" s="2" t="s">
        <v>61</v>
      </c>
      <c r="B19142" s="2" t="s">
        <v>49</v>
      </c>
      <c r="C19142" s="3" t="s">
        <v>43</v>
      </c>
      <c r="D19142" s="3" t="s">
        <v>44</v>
      </c>
      <c r="E19142" s="3">
        <v>1991</v>
      </c>
      <c r="F19142" s="4">
        <v>1163566.125</v>
      </c>
    </row>
    <row r="19143" spans="1:6" x14ac:dyDescent="0.15">
      <c r="A19143" s="2" t="s">
        <v>61</v>
      </c>
      <c r="B19143" s="2" t="s">
        <v>49</v>
      </c>
      <c r="C19143" s="3" t="s">
        <v>43</v>
      </c>
      <c r="D19143" s="3" t="s">
        <v>44</v>
      </c>
      <c r="E19143" s="3">
        <v>1992</v>
      </c>
      <c r="F19143" s="4">
        <v>1157720.5</v>
      </c>
    </row>
    <row r="19144" spans="1:6" x14ac:dyDescent="0.15">
      <c r="A19144" s="2" t="s">
        <v>61</v>
      </c>
      <c r="B19144" s="2" t="s">
        <v>49</v>
      </c>
      <c r="C19144" s="3" t="s">
        <v>43</v>
      </c>
      <c r="D19144" s="3" t="s">
        <v>44</v>
      </c>
      <c r="E19144" s="3">
        <v>1993</v>
      </c>
      <c r="F19144" s="4">
        <v>1171602.75</v>
      </c>
    </row>
    <row r="19145" spans="1:6" x14ac:dyDescent="0.15">
      <c r="A19145" s="2" t="s">
        <v>61</v>
      </c>
      <c r="B19145" s="2" t="s">
        <v>49</v>
      </c>
      <c r="C19145" s="3" t="s">
        <v>43</v>
      </c>
      <c r="D19145" s="3" t="s">
        <v>44</v>
      </c>
      <c r="E19145" s="3">
        <v>1994</v>
      </c>
      <c r="F19145" s="4">
        <v>1187569.75</v>
      </c>
    </row>
    <row r="19146" spans="1:6" x14ac:dyDescent="0.15">
      <c r="A19146" s="2" t="s">
        <v>61</v>
      </c>
      <c r="B19146" s="2" t="s">
        <v>49</v>
      </c>
      <c r="C19146" s="3" t="s">
        <v>43</v>
      </c>
      <c r="D19146" s="3" t="s">
        <v>44</v>
      </c>
      <c r="E19146" s="3">
        <v>1995</v>
      </c>
      <c r="F19146" s="4">
        <v>1197076.25</v>
      </c>
    </row>
    <row r="19147" spans="1:6" x14ac:dyDescent="0.15">
      <c r="A19147" s="2" t="s">
        <v>61</v>
      </c>
      <c r="B19147" s="2" t="s">
        <v>49</v>
      </c>
      <c r="C19147" s="3" t="s">
        <v>43</v>
      </c>
      <c r="D19147" s="3" t="s">
        <v>44</v>
      </c>
      <c r="E19147" s="3">
        <v>1996</v>
      </c>
      <c r="F19147" s="4">
        <v>1274742.125</v>
      </c>
    </row>
    <row r="19148" spans="1:6" x14ac:dyDescent="0.15">
      <c r="A19148" s="2" t="s">
        <v>61</v>
      </c>
      <c r="B19148" s="2" t="s">
        <v>49</v>
      </c>
      <c r="C19148" s="3" t="s">
        <v>43</v>
      </c>
      <c r="D19148" s="3" t="s">
        <v>44</v>
      </c>
      <c r="E19148" s="3">
        <v>1997</v>
      </c>
      <c r="F19148" s="4">
        <v>1386600.5</v>
      </c>
    </row>
    <row r="19149" spans="1:6" x14ac:dyDescent="0.15">
      <c r="A19149" s="2" t="s">
        <v>61</v>
      </c>
      <c r="B19149" s="2" t="s">
        <v>49</v>
      </c>
      <c r="C19149" s="3" t="s">
        <v>43</v>
      </c>
      <c r="D19149" s="3" t="s">
        <v>44</v>
      </c>
      <c r="E19149" s="3">
        <v>1998</v>
      </c>
      <c r="F19149" s="4">
        <v>1459823.75</v>
      </c>
    </row>
    <row r="19150" spans="1:6" x14ac:dyDescent="0.15">
      <c r="A19150" s="2" t="s">
        <v>61</v>
      </c>
      <c r="B19150" s="2" t="s">
        <v>49</v>
      </c>
      <c r="C19150" s="3" t="s">
        <v>43</v>
      </c>
      <c r="D19150" s="3" t="s">
        <v>44</v>
      </c>
      <c r="E19150" s="3">
        <v>1999</v>
      </c>
      <c r="F19150" s="4">
        <v>1553372.875</v>
      </c>
    </row>
    <row r="19151" spans="1:6" x14ac:dyDescent="0.15">
      <c r="A19151" s="2" t="s">
        <v>61</v>
      </c>
      <c r="B19151" s="2" t="s">
        <v>49</v>
      </c>
      <c r="C19151" s="3" t="s">
        <v>43</v>
      </c>
      <c r="D19151" s="3" t="s">
        <v>44</v>
      </c>
      <c r="E19151" s="3">
        <v>2000</v>
      </c>
      <c r="F19151" s="4">
        <v>1655331.25</v>
      </c>
    </row>
    <row r="19152" spans="1:6" x14ac:dyDescent="0.15">
      <c r="A19152" s="2" t="s">
        <v>61</v>
      </c>
      <c r="B19152" s="2" t="s">
        <v>49</v>
      </c>
      <c r="C19152" s="3" t="s">
        <v>43</v>
      </c>
      <c r="D19152" s="3" t="s">
        <v>44</v>
      </c>
      <c r="E19152" s="3">
        <v>2001</v>
      </c>
      <c r="F19152" s="4">
        <v>1734189</v>
      </c>
    </row>
    <row r="19153" spans="1:6" x14ac:dyDescent="0.15">
      <c r="A19153" s="2" t="s">
        <v>61</v>
      </c>
      <c r="B19153" s="2" t="s">
        <v>49</v>
      </c>
      <c r="C19153" s="3" t="s">
        <v>43</v>
      </c>
      <c r="D19153" s="3" t="s">
        <v>44</v>
      </c>
      <c r="E19153" s="3">
        <v>2002</v>
      </c>
      <c r="F19153" s="4">
        <v>1763943</v>
      </c>
    </row>
    <row r="19154" spans="1:6" x14ac:dyDescent="0.15">
      <c r="A19154" s="2" t="s">
        <v>61</v>
      </c>
      <c r="B19154" s="2" t="s">
        <v>49</v>
      </c>
      <c r="C19154" s="3" t="s">
        <v>43</v>
      </c>
      <c r="D19154" s="3" t="s">
        <v>44</v>
      </c>
      <c r="E19154" s="3">
        <v>2003</v>
      </c>
      <c r="F19154" s="4">
        <v>1808138.25</v>
      </c>
    </row>
    <row r="19155" spans="1:6" x14ac:dyDescent="0.15">
      <c r="A19155" s="2" t="s">
        <v>61</v>
      </c>
      <c r="B19155" s="2" t="s">
        <v>49</v>
      </c>
      <c r="C19155" s="3" t="s">
        <v>43</v>
      </c>
      <c r="D19155" s="3" t="s">
        <v>44</v>
      </c>
      <c r="E19155" s="3">
        <v>2004</v>
      </c>
      <c r="F19155" s="4">
        <v>1883929.25</v>
      </c>
    </row>
    <row r="19156" spans="1:6" x14ac:dyDescent="0.15">
      <c r="A19156" s="2" t="s">
        <v>61</v>
      </c>
      <c r="B19156" s="2" t="s">
        <v>49</v>
      </c>
      <c r="C19156" s="3" t="s">
        <v>43</v>
      </c>
      <c r="D19156" s="3" t="s">
        <v>44</v>
      </c>
      <c r="E19156" s="3">
        <v>2005</v>
      </c>
      <c r="F19156" s="4">
        <v>1925166.75</v>
      </c>
    </row>
    <row r="19157" spans="1:6" x14ac:dyDescent="0.15">
      <c r="A19157" s="2" t="s">
        <v>61</v>
      </c>
      <c r="B19157" s="2" t="s">
        <v>49</v>
      </c>
      <c r="C19157" s="3" t="s">
        <v>43</v>
      </c>
      <c r="D19157" s="3" t="s">
        <v>44</v>
      </c>
      <c r="E19157" s="3">
        <v>2006</v>
      </c>
      <c r="F19157" s="4">
        <v>1991626.875</v>
      </c>
    </row>
    <row r="19158" spans="1:6" x14ac:dyDescent="0.15">
      <c r="A19158" s="2" t="s">
        <v>61</v>
      </c>
      <c r="B19158" s="2" t="s">
        <v>49</v>
      </c>
      <c r="C19158" s="3" t="s">
        <v>43</v>
      </c>
      <c r="D19158" s="3" t="s">
        <v>44</v>
      </c>
      <c r="E19158" s="3">
        <v>2007</v>
      </c>
      <c r="F19158" s="4">
        <v>2029804.375</v>
      </c>
    </row>
    <row r="19159" spans="1:6" x14ac:dyDescent="0.15">
      <c r="A19159" s="2" t="s">
        <v>61</v>
      </c>
      <c r="B19159" s="2" t="s">
        <v>49</v>
      </c>
      <c r="C19159" s="3" t="s">
        <v>43</v>
      </c>
      <c r="D19159" s="3" t="s">
        <v>44</v>
      </c>
      <c r="E19159" s="3">
        <v>2008</v>
      </c>
      <c r="F19159" s="4">
        <v>2078668.25</v>
      </c>
    </row>
    <row r="19160" spans="1:6" x14ac:dyDescent="0.15">
      <c r="A19160" s="2" t="s">
        <v>61</v>
      </c>
      <c r="B19160" s="2" t="s">
        <v>49</v>
      </c>
      <c r="C19160" s="3" t="s">
        <v>43</v>
      </c>
      <c r="D19160" s="3" t="s">
        <v>44</v>
      </c>
      <c r="E19160" s="3">
        <v>2009</v>
      </c>
      <c r="F19160" s="4">
        <v>1998943</v>
      </c>
    </row>
    <row r="19161" spans="1:6" x14ac:dyDescent="0.15">
      <c r="A19161" s="2" t="s">
        <v>61</v>
      </c>
      <c r="B19161" s="2" t="s">
        <v>49</v>
      </c>
      <c r="C19161" s="3" t="s">
        <v>43</v>
      </c>
      <c r="D19161" s="3" t="s">
        <v>44</v>
      </c>
      <c r="E19161" s="3">
        <v>2010</v>
      </c>
      <c r="F19161" s="4">
        <v>2046720</v>
      </c>
    </row>
    <row r="19162" spans="1:6" x14ac:dyDescent="0.15">
      <c r="A19162" s="2" t="s">
        <v>61</v>
      </c>
      <c r="B19162" s="2" t="s">
        <v>49</v>
      </c>
      <c r="C19162" s="3" t="s">
        <v>43</v>
      </c>
      <c r="D19162" s="3" t="s">
        <v>44</v>
      </c>
      <c r="E19162" s="3">
        <v>2011</v>
      </c>
      <c r="F19162" s="4">
        <v>2108696</v>
      </c>
    </row>
    <row r="19163" spans="1:6" x14ac:dyDescent="0.15">
      <c r="A19163" s="2" t="s">
        <v>61</v>
      </c>
      <c r="B19163" s="2" t="s">
        <v>49</v>
      </c>
      <c r="C19163" s="3" t="s">
        <v>43</v>
      </c>
      <c r="D19163" s="3" t="s">
        <v>44</v>
      </c>
      <c r="E19163" s="3">
        <v>2012</v>
      </c>
      <c r="F19163" s="4">
        <v>2124695.75</v>
      </c>
    </row>
    <row r="19164" spans="1:6" x14ac:dyDescent="0.15">
      <c r="A19164" s="2" t="s">
        <v>61</v>
      </c>
      <c r="B19164" s="2" t="s">
        <v>49</v>
      </c>
      <c r="C19164" s="3" t="s">
        <v>43</v>
      </c>
      <c r="D19164" s="3" t="s">
        <v>44</v>
      </c>
      <c r="E19164" s="3">
        <v>2013</v>
      </c>
      <c r="F19164" s="4">
        <v>2138153</v>
      </c>
    </row>
    <row r="19165" spans="1:6" x14ac:dyDescent="0.15">
      <c r="A19165" s="2" t="s">
        <v>61</v>
      </c>
      <c r="B19165" s="2" t="s">
        <v>49</v>
      </c>
      <c r="C19165" s="3" t="s">
        <v>43</v>
      </c>
      <c r="D19165" s="3" t="s">
        <v>44</v>
      </c>
      <c r="E19165" s="3">
        <v>2014</v>
      </c>
      <c r="F19165" s="4">
        <v>2159173.75</v>
      </c>
    </row>
    <row r="19166" spans="1:6" x14ac:dyDescent="0.15">
      <c r="A19166" s="2" t="s">
        <v>61</v>
      </c>
      <c r="B19166" s="2" t="s">
        <v>49</v>
      </c>
      <c r="C19166" s="3" t="s">
        <v>43</v>
      </c>
      <c r="D19166" s="3" t="s">
        <v>44</v>
      </c>
      <c r="E19166" s="3">
        <v>2015</v>
      </c>
      <c r="F19166" s="4">
        <v>2229549.25</v>
      </c>
    </row>
    <row r="19167" spans="1:6" x14ac:dyDescent="0.15">
      <c r="A19167" s="2" t="s">
        <v>61</v>
      </c>
      <c r="B19167" s="2" t="s">
        <v>49</v>
      </c>
      <c r="C19167" s="3" t="s">
        <v>43</v>
      </c>
      <c r="D19167" s="3" t="s">
        <v>44</v>
      </c>
      <c r="E19167" s="3">
        <v>2016</v>
      </c>
      <c r="F19167" s="4">
        <v>2310143.25</v>
      </c>
    </row>
    <row r="19168" spans="1:6" x14ac:dyDescent="0.15">
      <c r="A19168" s="2" t="s">
        <v>61</v>
      </c>
      <c r="B19168" s="2" t="s">
        <v>49</v>
      </c>
      <c r="C19168" s="3" t="s">
        <v>43</v>
      </c>
      <c r="D19168" s="3" t="s">
        <v>44</v>
      </c>
      <c r="E19168" s="3">
        <v>2017</v>
      </c>
      <c r="F19168" s="4">
        <v>2341698</v>
      </c>
    </row>
    <row r="19169" spans="1:6" x14ac:dyDescent="0.15">
      <c r="A19169" s="2" t="s">
        <v>61</v>
      </c>
      <c r="B19169" s="2" t="s">
        <v>49</v>
      </c>
      <c r="C19169" s="3" t="s">
        <v>43</v>
      </c>
      <c r="D19169" s="3" t="s">
        <v>44</v>
      </c>
      <c r="E19169" s="3">
        <v>2018</v>
      </c>
      <c r="F19169" s="4">
        <v>2373483.5</v>
      </c>
    </row>
    <row r="19170" spans="1:6" x14ac:dyDescent="0.15">
      <c r="A19170" s="2" t="s">
        <v>61</v>
      </c>
      <c r="B19170" s="2" t="s">
        <v>49</v>
      </c>
      <c r="C19170" s="3" t="s">
        <v>43</v>
      </c>
      <c r="D19170" s="3" t="s">
        <v>44</v>
      </c>
      <c r="E19170" s="3">
        <v>2019</v>
      </c>
      <c r="F19170" s="4">
        <v>2414705.5</v>
      </c>
    </row>
    <row r="19171" spans="1:6" x14ac:dyDescent="0.15">
      <c r="A19171" s="2" t="s">
        <v>61</v>
      </c>
      <c r="B19171" s="2" t="s">
        <v>49</v>
      </c>
      <c r="C19171" s="3" t="s">
        <v>45</v>
      </c>
      <c r="D19171" s="3" t="s">
        <v>46</v>
      </c>
      <c r="E19171" s="3">
        <v>1950</v>
      </c>
      <c r="F19171" s="4">
        <v>1910374.625</v>
      </c>
    </row>
    <row r="19172" spans="1:6" x14ac:dyDescent="0.15">
      <c r="A19172" s="2" t="s">
        <v>61</v>
      </c>
      <c r="B19172" s="2" t="s">
        <v>49</v>
      </c>
      <c r="C19172" s="3" t="s">
        <v>45</v>
      </c>
      <c r="D19172" s="3" t="s">
        <v>46</v>
      </c>
      <c r="E19172" s="3">
        <v>1951</v>
      </c>
      <c r="F19172" s="4">
        <v>2013417.875</v>
      </c>
    </row>
    <row r="19173" spans="1:6" x14ac:dyDescent="0.15">
      <c r="A19173" s="2" t="s">
        <v>61</v>
      </c>
      <c r="B19173" s="2" t="s">
        <v>49</v>
      </c>
      <c r="C19173" s="3" t="s">
        <v>45</v>
      </c>
      <c r="D19173" s="3" t="s">
        <v>46</v>
      </c>
      <c r="E19173" s="3">
        <v>1952</v>
      </c>
      <c r="F19173" s="4">
        <v>2133867</v>
      </c>
    </row>
    <row r="19174" spans="1:6" x14ac:dyDescent="0.15">
      <c r="A19174" s="2" t="s">
        <v>61</v>
      </c>
      <c r="B19174" s="2" t="s">
        <v>49</v>
      </c>
      <c r="C19174" s="3" t="s">
        <v>45</v>
      </c>
      <c r="D19174" s="3" t="s">
        <v>46</v>
      </c>
      <c r="E19174" s="3">
        <v>1953</v>
      </c>
      <c r="F19174" s="4">
        <v>2246223.5</v>
      </c>
    </row>
    <row r="19175" spans="1:6" x14ac:dyDescent="0.15">
      <c r="A19175" s="2" t="s">
        <v>61</v>
      </c>
      <c r="B19175" s="2" t="s">
        <v>49</v>
      </c>
      <c r="C19175" s="3" t="s">
        <v>45</v>
      </c>
      <c r="D19175" s="3" t="s">
        <v>46</v>
      </c>
      <c r="E19175" s="3">
        <v>1954</v>
      </c>
      <c r="F19175" s="4">
        <v>2250290.75</v>
      </c>
    </row>
    <row r="19176" spans="1:6" x14ac:dyDescent="0.15">
      <c r="A19176" s="2" t="s">
        <v>61</v>
      </c>
      <c r="B19176" s="2" t="s">
        <v>49</v>
      </c>
      <c r="C19176" s="3" t="s">
        <v>45</v>
      </c>
      <c r="D19176" s="3" t="s">
        <v>46</v>
      </c>
      <c r="E19176" s="3">
        <v>1955</v>
      </c>
      <c r="F19176" s="4">
        <v>2373638.5</v>
      </c>
    </row>
    <row r="19177" spans="1:6" x14ac:dyDescent="0.15">
      <c r="A19177" s="2" t="s">
        <v>61</v>
      </c>
      <c r="B19177" s="2" t="s">
        <v>49</v>
      </c>
      <c r="C19177" s="3" t="s">
        <v>45</v>
      </c>
      <c r="D19177" s="3" t="s">
        <v>46</v>
      </c>
      <c r="E19177" s="3">
        <v>1956</v>
      </c>
      <c r="F19177" s="4">
        <v>2407983.5</v>
      </c>
    </row>
    <row r="19178" spans="1:6" x14ac:dyDescent="0.15">
      <c r="A19178" s="2" t="s">
        <v>61</v>
      </c>
      <c r="B19178" s="2" t="s">
        <v>49</v>
      </c>
      <c r="C19178" s="3" t="s">
        <v>45</v>
      </c>
      <c r="D19178" s="3" t="s">
        <v>46</v>
      </c>
      <c r="E19178" s="3">
        <v>1957</v>
      </c>
      <c r="F19178" s="4">
        <v>2466107</v>
      </c>
    </row>
    <row r="19179" spans="1:6" x14ac:dyDescent="0.15">
      <c r="A19179" s="2" t="s">
        <v>61</v>
      </c>
      <c r="B19179" s="2" t="s">
        <v>49</v>
      </c>
      <c r="C19179" s="3" t="s">
        <v>45</v>
      </c>
      <c r="D19179" s="3" t="s">
        <v>46</v>
      </c>
      <c r="E19179" s="3">
        <v>1958</v>
      </c>
      <c r="F19179" s="4">
        <v>2489011.25</v>
      </c>
    </row>
    <row r="19180" spans="1:6" x14ac:dyDescent="0.15">
      <c r="A19180" s="2" t="s">
        <v>61</v>
      </c>
      <c r="B19180" s="2" t="s">
        <v>49</v>
      </c>
      <c r="C19180" s="3" t="s">
        <v>45</v>
      </c>
      <c r="D19180" s="3" t="s">
        <v>46</v>
      </c>
      <c r="E19180" s="3">
        <v>1959</v>
      </c>
      <c r="F19180" s="4">
        <v>2583250.5</v>
      </c>
    </row>
    <row r="19181" spans="1:6" x14ac:dyDescent="0.15">
      <c r="A19181" s="2" t="s">
        <v>61</v>
      </c>
      <c r="B19181" s="2" t="s">
        <v>49</v>
      </c>
      <c r="C19181" s="3" t="s">
        <v>45</v>
      </c>
      <c r="D19181" s="3" t="s">
        <v>46</v>
      </c>
      <c r="E19181" s="3">
        <v>1960</v>
      </c>
      <c r="F19181" s="4">
        <v>2674162.5</v>
      </c>
    </row>
    <row r="19182" spans="1:6" x14ac:dyDescent="0.15">
      <c r="A19182" s="2" t="s">
        <v>61</v>
      </c>
      <c r="B19182" s="2" t="s">
        <v>49</v>
      </c>
      <c r="C19182" s="3" t="s">
        <v>45</v>
      </c>
      <c r="D19182" s="3" t="s">
        <v>46</v>
      </c>
      <c r="E19182" s="3">
        <v>1961</v>
      </c>
      <c r="F19182" s="4">
        <v>2769873</v>
      </c>
    </row>
    <row r="19183" spans="1:6" x14ac:dyDescent="0.15">
      <c r="A19183" s="2" t="s">
        <v>61</v>
      </c>
      <c r="B19183" s="2" t="s">
        <v>49</v>
      </c>
      <c r="C19183" s="3" t="s">
        <v>45</v>
      </c>
      <c r="D19183" s="3" t="s">
        <v>46</v>
      </c>
      <c r="E19183" s="3">
        <v>1962</v>
      </c>
      <c r="F19183" s="4">
        <v>2930119.5</v>
      </c>
    </row>
    <row r="19184" spans="1:6" x14ac:dyDescent="0.15">
      <c r="A19184" s="2" t="s">
        <v>61</v>
      </c>
      <c r="B19184" s="2" t="s">
        <v>49</v>
      </c>
      <c r="C19184" s="3" t="s">
        <v>45</v>
      </c>
      <c r="D19184" s="3" t="s">
        <v>46</v>
      </c>
      <c r="E19184" s="3">
        <v>1963</v>
      </c>
      <c r="F19184" s="4">
        <v>3024701.25</v>
      </c>
    </row>
    <row r="19185" spans="1:6" x14ac:dyDescent="0.15">
      <c r="A19185" s="2" t="s">
        <v>61</v>
      </c>
      <c r="B19185" s="2" t="s">
        <v>49</v>
      </c>
      <c r="C19185" s="3" t="s">
        <v>45</v>
      </c>
      <c r="D19185" s="3" t="s">
        <v>46</v>
      </c>
      <c r="E19185" s="3">
        <v>1964</v>
      </c>
      <c r="F19185" s="4">
        <v>3171718</v>
      </c>
    </row>
    <row r="19186" spans="1:6" x14ac:dyDescent="0.15">
      <c r="A19186" s="2" t="s">
        <v>61</v>
      </c>
      <c r="B19186" s="2" t="s">
        <v>49</v>
      </c>
      <c r="C19186" s="3" t="s">
        <v>45</v>
      </c>
      <c r="D19186" s="3" t="s">
        <v>46</v>
      </c>
      <c r="E19186" s="3">
        <v>1965</v>
      </c>
      <c r="F19186" s="4">
        <v>3363499</v>
      </c>
    </row>
    <row r="19187" spans="1:6" x14ac:dyDescent="0.15">
      <c r="A19187" s="2" t="s">
        <v>61</v>
      </c>
      <c r="B19187" s="2" t="s">
        <v>49</v>
      </c>
      <c r="C19187" s="3" t="s">
        <v>45</v>
      </c>
      <c r="D19187" s="3" t="s">
        <v>46</v>
      </c>
      <c r="E19187" s="3">
        <v>1966</v>
      </c>
      <c r="F19187" s="4">
        <v>3576805.25</v>
      </c>
    </row>
    <row r="19188" spans="1:6" x14ac:dyDescent="0.15">
      <c r="A19188" s="2" t="s">
        <v>61</v>
      </c>
      <c r="B19188" s="2" t="s">
        <v>49</v>
      </c>
      <c r="C19188" s="3" t="s">
        <v>45</v>
      </c>
      <c r="D19188" s="3" t="s">
        <v>46</v>
      </c>
      <c r="E19188" s="3">
        <v>1967</v>
      </c>
      <c r="F19188" s="4">
        <v>3745303.75</v>
      </c>
    </row>
    <row r="19189" spans="1:6" x14ac:dyDescent="0.15">
      <c r="A19189" s="2" t="s">
        <v>61</v>
      </c>
      <c r="B19189" s="2" t="s">
        <v>49</v>
      </c>
      <c r="C19189" s="3" t="s">
        <v>45</v>
      </c>
      <c r="D19189" s="3" t="s">
        <v>46</v>
      </c>
      <c r="E19189" s="3">
        <v>1968</v>
      </c>
      <c r="F19189" s="4">
        <v>3967636.5</v>
      </c>
    </row>
    <row r="19190" spans="1:6" x14ac:dyDescent="0.15">
      <c r="A19190" s="2" t="s">
        <v>61</v>
      </c>
      <c r="B19190" s="2" t="s">
        <v>49</v>
      </c>
      <c r="C19190" s="3" t="s">
        <v>45</v>
      </c>
      <c r="D19190" s="3" t="s">
        <v>46</v>
      </c>
      <c r="E19190" s="3">
        <v>1969</v>
      </c>
      <c r="F19190" s="4">
        <v>4088363.25</v>
      </c>
    </row>
    <row r="19191" spans="1:6" x14ac:dyDescent="0.15">
      <c r="A19191" s="2" t="s">
        <v>61</v>
      </c>
      <c r="B19191" s="2" t="s">
        <v>49</v>
      </c>
      <c r="C19191" s="3" t="s">
        <v>45</v>
      </c>
      <c r="D19191" s="3" t="s">
        <v>46</v>
      </c>
      <c r="E19191" s="3">
        <v>1970</v>
      </c>
      <c r="F19191" s="4">
        <v>4140751.75</v>
      </c>
    </row>
    <row r="19192" spans="1:6" x14ac:dyDescent="0.15">
      <c r="A19192" s="2" t="s">
        <v>61</v>
      </c>
      <c r="B19192" s="2" t="s">
        <v>49</v>
      </c>
      <c r="C19192" s="3" t="s">
        <v>45</v>
      </c>
      <c r="D19192" s="3" t="s">
        <v>46</v>
      </c>
      <c r="E19192" s="3">
        <v>1971</v>
      </c>
      <c r="F19192" s="4">
        <v>4251982</v>
      </c>
    </row>
    <row r="19193" spans="1:6" x14ac:dyDescent="0.15">
      <c r="A19193" s="2" t="s">
        <v>61</v>
      </c>
      <c r="B19193" s="2" t="s">
        <v>49</v>
      </c>
      <c r="C19193" s="3" t="s">
        <v>45</v>
      </c>
      <c r="D19193" s="3" t="s">
        <v>46</v>
      </c>
      <c r="E19193" s="3">
        <v>1972</v>
      </c>
      <c r="F19193" s="4">
        <v>4449027.5</v>
      </c>
    </row>
    <row r="19194" spans="1:6" x14ac:dyDescent="0.15">
      <c r="A19194" s="2" t="s">
        <v>61</v>
      </c>
      <c r="B19194" s="2" t="s">
        <v>49</v>
      </c>
      <c r="C19194" s="3" t="s">
        <v>45</v>
      </c>
      <c r="D19194" s="3" t="s">
        <v>46</v>
      </c>
      <c r="E19194" s="3">
        <v>1973</v>
      </c>
      <c r="F19194" s="4">
        <v>4593683.5</v>
      </c>
    </row>
    <row r="19195" spans="1:6" x14ac:dyDescent="0.15">
      <c r="A19195" s="2" t="s">
        <v>61</v>
      </c>
      <c r="B19195" s="2" t="s">
        <v>49</v>
      </c>
      <c r="C19195" s="3" t="s">
        <v>45</v>
      </c>
      <c r="D19195" s="3" t="s">
        <v>46</v>
      </c>
      <c r="E19195" s="3">
        <v>1974</v>
      </c>
      <c r="F19195" s="4">
        <v>4580521</v>
      </c>
    </row>
    <row r="19196" spans="1:6" x14ac:dyDescent="0.15">
      <c r="A19196" s="2" t="s">
        <v>61</v>
      </c>
      <c r="B19196" s="2" t="s">
        <v>49</v>
      </c>
      <c r="C19196" s="3" t="s">
        <v>45</v>
      </c>
      <c r="D19196" s="3" t="s">
        <v>46</v>
      </c>
      <c r="E19196" s="3">
        <v>1975</v>
      </c>
      <c r="F19196" s="4">
        <v>4665351.5</v>
      </c>
    </row>
    <row r="19197" spans="1:6" x14ac:dyDescent="0.15">
      <c r="A19197" s="2" t="s">
        <v>61</v>
      </c>
      <c r="B19197" s="2" t="s">
        <v>49</v>
      </c>
      <c r="C19197" s="3" t="s">
        <v>45</v>
      </c>
      <c r="D19197" s="3" t="s">
        <v>46</v>
      </c>
      <c r="E19197" s="3">
        <v>1976</v>
      </c>
      <c r="F19197" s="4">
        <v>4876976.5</v>
      </c>
    </row>
    <row r="19198" spans="1:6" x14ac:dyDescent="0.15">
      <c r="A19198" s="2" t="s">
        <v>61</v>
      </c>
      <c r="B19198" s="2" t="s">
        <v>49</v>
      </c>
      <c r="C19198" s="3" t="s">
        <v>45</v>
      </c>
      <c r="D19198" s="3" t="s">
        <v>46</v>
      </c>
      <c r="E19198" s="3">
        <v>1977</v>
      </c>
      <c r="F19198" s="4">
        <v>5084588.5</v>
      </c>
    </row>
    <row r="19199" spans="1:6" x14ac:dyDescent="0.15">
      <c r="A19199" s="2" t="s">
        <v>61</v>
      </c>
      <c r="B19199" s="2" t="s">
        <v>49</v>
      </c>
      <c r="C19199" s="3" t="s">
        <v>45</v>
      </c>
      <c r="D19199" s="3" t="s">
        <v>46</v>
      </c>
      <c r="E19199" s="3">
        <v>1978</v>
      </c>
      <c r="F19199" s="4">
        <v>5276308.5</v>
      </c>
    </row>
    <row r="19200" spans="1:6" x14ac:dyDescent="0.15">
      <c r="A19200" s="2" t="s">
        <v>61</v>
      </c>
      <c r="B19200" s="2" t="s">
        <v>49</v>
      </c>
      <c r="C19200" s="3" t="s">
        <v>45</v>
      </c>
      <c r="D19200" s="3" t="s">
        <v>46</v>
      </c>
      <c r="E19200" s="3">
        <v>1979</v>
      </c>
      <c r="F19200" s="4">
        <v>5387699.5</v>
      </c>
    </row>
    <row r="19201" spans="1:6" x14ac:dyDescent="0.15">
      <c r="A19201" s="2" t="s">
        <v>61</v>
      </c>
      <c r="B19201" s="2" t="s">
        <v>49</v>
      </c>
      <c r="C19201" s="3" t="s">
        <v>45</v>
      </c>
      <c r="D19201" s="3" t="s">
        <v>46</v>
      </c>
      <c r="E19201" s="3">
        <v>1980</v>
      </c>
      <c r="F19201" s="4">
        <v>5424992.5</v>
      </c>
    </row>
    <row r="19202" spans="1:6" x14ac:dyDescent="0.15">
      <c r="A19202" s="2" t="s">
        <v>61</v>
      </c>
      <c r="B19202" s="2" t="s">
        <v>49</v>
      </c>
      <c r="C19202" s="3" t="s">
        <v>45</v>
      </c>
      <c r="D19202" s="3" t="s">
        <v>46</v>
      </c>
      <c r="E19202" s="3">
        <v>1981</v>
      </c>
      <c r="F19202" s="4">
        <v>5513010.5</v>
      </c>
    </row>
    <row r="19203" spans="1:6" x14ac:dyDescent="0.15">
      <c r="A19203" s="2" t="s">
        <v>61</v>
      </c>
      <c r="B19203" s="2" t="s">
        <v>49</v>
      </c>
      <c r="C19203" s="3" t="s">
        <v>45</v>
      </c>
      <c r="D19203" s="3" t="s">
        <v>46</v>
      </c>
      <c r="E19203" s="3">
        <v>1982</v>
      </c>
      <c r="F19203" s="4">
        <v>5604999</v>
      </c>
    </row>
    <row r="19204" spans="1:6" x14ac:dyDescent="0.15">
      <c r="A19204" s="2" t="s">
        <v>61</v>
      </c>
      <c r="B19204" s="2" t="s">
        <v>49</v>
      </c>
      <c r="C19204" s="3" t="s">
        <v>45</v>
      </c>
      <c r="D19204" s="3" t="s">
        <v>46</v>
      </c>
      <c r="E19204" s="3">
        <v>1983</v>
      </c>
      <c r="F19204" s="4">
        <v>5907523</v>
      </c>
    </row>
    <row r="19205" spans="1:6" x14ac:dyDescent="0.15">
      <c r="A19205" s="2" t="s">
        <v>61</v>
      </c>
      <c r="B19205" s="2" t="s">
        <v>49</v>
      </c>
      <c r="C19205" s="3" t="s">
        <v>45</v>
      </c>
      <c r="D19205" s="3" t="s">
        <v>46</v>
      </c>
      <c r="E19205" s="3">
        <v>1984</v>
      </c>
      <c r="F19205" s="4">
        <v>6161515</v>
      </c>
    </row>
    <row r="19206" spans="1:6" x14ac:dyDescent="0.15">
      <c r="A19206" s="2" t="s">
        <v>61</v>
      </c>
      <c r="B19206" s="2" t="s">
        <v>49</v>
      </c>
      <c r="C19206" s="3" t="s">
        <v>45</v>
      </c>
      <c r="D19206" s="3" t="s">
        <v>46</v>
      </c>
      <c r="E19206" s="3">
        <v>1985</v>
      </c>
      <c r="F19206" s="4">
        <v>6496052.5</v>
      </c>
    </row>
    <row r="19207" spans="1:6" x14ac:dyDescent="0.15">
      <c r="A19207" s="2" t="s">
        <v>61</v>
      </c>
      <c r="B19207" s="2" t="s">
        <v>49</v>
      </c>
      <c r="C19207" s="3" t="s">
        <v>45</v>
      </c>
      <c r="D19207" s="3" t="s">
        <v>46</v>
      </c>
      <c r="E19207" s="3">
        <v>1986</v>
      </c>
      <c r="F19207" s="4">
        <v>6788825.5</v>
      </c>
    </row>
    <row r="19208" spans="1:6" x14ac:dyDescent="0.15">
      <c r="A19208" s="2" t="s">
        <v>61</v>
      </c>
      <c r="B19208" s="2" t="s">
        <v>49</v>
      </c>
      <c r="C19208" s="3" t="s">
        <v>45</v>
      </c>
      <c r="D19208" s="3" t="s">
        <v>46</v>
      </c>
      <c r="E19208" s="3">
        <v>1987</v>
      </c>
      <c r="F19208" s="4">
        <v>7006447.5</v>
      </c>
    </row>
    <row r="19209" spans="1:6" x14ac:dyDescent="0.15">
      <c r="A19209" s="2" t="s">
        <v>61</v>
      </c>
      <c r="B19209" s="2" t="s">
        <v>49</v>
      </c>
      <c r="C19209" s="3" t="s">
        <v>45</v>
      </c>
      <c r="D19209" s="3" t="s">
        <v>46</v>
      </c>
      <c r="E19209" s="3">
        <v>1988</v>
      </c>
      <c r="F19209" s="4">
        <v>7295033.5</v>
      </c>
    </row>
    <row r="19210" spans="1:6" x14ac:dyDescent="0.15">
      <c r="A19210" s="2" t="s">
        <v>61</v>
      </c>
      <c r="B19210" s="2" t="s">
        <v>49</v>
      </c>
      <c r="C19210" s="3" t="s">
        <v>45</v>
      </c>
      <c r="D19210" s="3" t="s">
        <v>46</v>
      </c>
      <c r="E19210" s="3">
        <v>1989</v>
      </c>
      <c r="F19210" s="4">
        <v>7556708.5</v>
      </c>
    </row>
    <row r="19211" spans="1:6" x14ac:dyDescent="0.15">
      <c r="A19211" s="2" t="s">
        <v>61</v>
      </c>
      <c r="B19211" s="2" t="s">
        <v>49</v>
      </c>
      <c r="C19211" s="3" t="s">
        <v>45</v>
      </c>
      <c r="D19211" s="3" t="s">
        <v>46</v>
      </c>
      <c r="E19211" s="3">
        <v>1990</v>
      </c>
      <c r="F19211" s="4">
        <v>7828797</v>
      </c>
    </row>
    <row r="19212" spans="1:6" x14ac:dyDescent="0.15">
      <c r="A19212" s="2" t="s">
        <v>61</v>
      </c>
      <c r="B19212" s="2" t="s">
        <v>49</v>
      </c>
      <c r="C19212" s="3" t="s">
        <v>45</v>
      </c>
      <c r="D19212" s="3" t="s">
        <v>46</v>
      </c>
      <c r="E19212" s="3">
        <v>1991</v>
      </c>
      <c r="F19212" s="4">
        <v>7845149.5</v>
      </c>
    </row>
    <row r="19213" spans="1:6" x14ac:dyDescent="0.15">
      <c r="A19213" s="2" t="s">
        <v>61</v>
      </c>
      <c r="B19213" s="2" t="s">
        <v>49</v>
      </c>
      <c r="C19213" s="3" t="s">
        <v>45</v>
      </c>
      <c r="D19213" s="3" t="s">
        <v>46</v>
      </c>
      <c r="E19213" s="3">
        <v>1992</v>
      </c>
      <c r="F19213" s="4">
        <v>8098798</v>
      </c>
    </row>
    <row r="19214" spans="1:6" x14ac:dyDescent="0.15">
      <c r="A19214" s="2" t="s">
        <v>61</v>
      </c>
      <c r="B19214" s="2" t="s">
        <v>49</v>
      </c>
      <c r="C19214" s="3" t="s">
        <v>45</v>
      </c>
      <c r="D19214" s="3" t="s">
        <v>46</v>
      </c>
      <c r="E19214" s="3">
        <v>1993</v>
      </c>
      <c r="F19214" s="4">
        <v>8332192.5</v>
      </c>
    </row>
    <row r="19215" spans="1:6" x14ac:dyDescent="0.15">
      <c r="A19215" s="2" t="s">
        <v>61</v>
      </c>
      <c r="B19215" s="2" t="s">
        <v>49</v>
      </c>
      <c r="C19215" s="3" t="s">
        <v>45</v>
      </c>
      <c r="D19215" s="3" t="s">
        <v>46</v>
      </c>
      <c r="E19215" s="3">
        <v>1994</v>
      </c>
      <c r="F19215" s="4">
        <v>8638608</v>
      </c>
    </row>
    <row r="19216" spans="1:6" x14ac:dyDescent="0.15">
      <c r="A19216" s="2" t="s">
        <v>61</v>
      </c>
      <c r="B19216" s="2" t="s">
        <v>49</v>
      </c>
      <c r="C19216" s="3" t="s">
        <v>45</v>
      </c>
      <c r="D19216" s="3" t="s">
        <v>46</v>
      </c>
      <c r="E19216" s="3">
        <v>1995</v>
      </c>
      <c r="F19216" s="4">
        <v>8937290</v>
      </c>
    </row>
    <row r="19217" spans="1:6" x14ac:dyDescent="0.15">
      <c r="A19217" s="2" t="s">
        <v>61</v>
      </c>
      <c r="B19217" s="2" t="s">
        <v>49</v>
      </c>
      <c r="C19217" s="3" t="s">
        <v>45</v>
      </c>
      <c r="D19217" s="3" t="s">
        <v>46</v>
      </c>
      <c r="E19217" s="3">
        <v>1996</v>
      </c>
      <c r="F19217" s="4">
        <v>9254582</v>
      </c>
    </row>
    <row r="19218" spans="1:6" x14ac:dyDescent="0.15">
      <c r="A19218" s="2" t="s">
        <v>61</v>
      </c>
      <c r="B19218" s="2" t="s">
        <v>49</v>
      </c>
      <c r="C19218" s="3" t="s">
        <v>45</v>
      </c>
      <c r="D19218" s="3" t="s">
        <v>46</v>
      </c>
      <c r="E19218" s="3">
        <v>1997</v>
      </c>
      <c r="F19218" s="4">
        <v>9540027</v>
      </c>
    </row>
    <row r="19219" spans="1:6" x14ac:dyDescent="0.15">
      <c r="A19219" s="2" t="s">
        <v>61</v>
      </c>
      <c r="B19219" s="2" t="s">
        <v>49</v>
      </c>
      <c r="C19219" s="3" t="s">
        <v>45</v>
      </c>
      <c r="D19219" s="3" t="s">
        <v>46</v>
      </c>
      <c r="E19219" s="3">
        <v>1998</v>
      </c>
      <c r="F19219" s="4">
        <v>9938284</v>
      </c>
    </row>
    <row r="19220" spans="1:6" x14ac:dyDescent="0.15">
      <c r="A19220" s="2" t="s">
        <v>61</v>
      </c>
      <c r="B19220" s="2" t="s">
        <v>49</v>
      </c>
      <c r="C19220" s="3" t="s">
        <v>45</v>
      </c>
      <c r="D19220" s="3" t="s">
        <v>46</v>
      </c>
      <c r="E19220" s="3">
        <v>1999</v>
      </c>
      <c r="F19220" s="4">
        <v>10436735</v>
      </c>
    </row>
    <row r="19221" spans="1:6" x14ac:dyDescent="0.15">
      <c r="A19221" s="2" t="s">
        <v>61</v>
      </c>
      <c r="B19221" s="2" t="s">
        <v>49</v>
      </c>
      <c r="C19221" s="3" t="s">
        <v>45</v>
      </c>
      <c r="D19221" s="3" t="s">
        <v>46</v>
      </c>
      <c r="E19221" s="3">
        <v>2000</v>
      </c>
      <c r="F19221" s="4">
        <v>10883918</v>
      </c>
    </row>
    <row r="19222" spans="1:6" x14ac:dyDescent="0.15">
      <c r="A19222" s="2" t="s">
        <v>61</v>
      </c>
      <c r="B19222" s="2" t="s">
        <v>49</v>
      </c>
      <c r="C19222" s="3" t="s">
        <v>45</v>
      </c>
      <c r="D19222" s="3" t="s">
        <v>46</v>
      </c>
      <c r="E19222" s="3">
        <v>2001</v>
      </c>
      <c r="F19222" s="4">
        <v>11176356</v>
      </c>
    </row>
    <row r="19223" spans="1:6" x14ac:dyDescent="0.15">
      <c r="A19223" s="2" t="s">
        <v>61</v>
      </c>
      <c r="B19223" s="2" t="s">
        <v>49</v>
      </c>
      <c r="C19223" s="3" t="s">
        <v>45</v>
      </c>
      <c r="D19223" s="3" t="s">
        <v>46</v>
      </c>
      <c r="E19223" s="3">
        <v>2002</v>
      </c>
      <c r="F19223" s="4">
        <v>11468812</v>
      </c>
    </row>
    <row r="19224" spans="1:6" x14ac:dyDescent="0.15">
      <c r="A19224" s="2" t="s">
        <v>61</v>
      </c>
      <c r="B19224" s="2" t="s">
        <v>49</v>
      </c>
      <c r="C19224" s="3" t="s">
        <v>45</v>
      </c>
      <c r="D19224" s="3" t="s">
        <v>46</v>
      </c>
      <c r="E19224" s="3">
        <v>2003</v>
      </c>
      <c r="F19224" s="4">
        <v>11835987</v>
      </c>
    </row>
    <row r="19225" spans="1:6" x14ac:dyDescent="0.15">
      <c r="A19225" s="2" t="s">
        <v>61</v>
      </c>
      <c r="B19225" s="2" t="s">
        <v>49</v>
      </c>
      <c r="C19225" s="3" t="s">
        <v>45</v>
      </c>
      <c r="D19225" s="3" t="s">
        <v>46</v>
      </c>
      <c r="E19225" s="3">
        <v>2004</v>
      </c>
      <c r="F19225" s="4">
        <v>12262053</v>
      </c>
    </row>
    <row r="19226" spans="1:6" x14ac:dyDescent="0.15">
      <c r="A19226" s="2" t="s">
        <v>61</v>
      </c>
      <c r="B19226" s="2" t="s">
        <v>49</v>
      </c>
      <c r="C19226" s="3" t="s">
        <v>45</v>
      </c>
      <c r="D19226" s="3" t="s">
        <v>46</v>
      </c>
      <c r="E19226" s="3">
        <v>2005</v>
      </c>
      <c r="F19226" s="4">
        <v>12903373</v>
      </c>
    </row>
    <row r="19227" spans="1:6" x14ac:dyDescent="0.15">
      <c r="A19227" s="2" t="s">
        <v>61</v>
      </c>
      <c r="B19227" s="2" t="s">
        <v>49</v>
      </c>
      <c r="C19227" s="3" t="s">
        <v>45</v>
      </c>
      <c r="D19227" s="3" t="s">
        <v>46</v>
      </c>
      <c r="E19227" s="3">
        <v>2006</v>
      </c>
      <c r="F19227" s="4">
        <v>13230304</v>
      </c>
    </row>
    <row r="19228" spans="1:6" x14ac:dyDescent="0.15">
      <c r="A19228" s="2" t="s">
        <v>61</v>
      </c>
      <c r="B19228" s="2" t="s">
        <v>49</v>
      </c>
      <c r="C19228" s="3" t="s">
        <v>45</v>
      </c>
      <c r="D19228" s="3" t="s">
        <v>46</v>
      </c>
      <c r="E19228" s="3">
        <v>2007</v>
      </c>
      <c r="F19228" s="4">
        <v>13564434</v>
      </c>
    </row>
    <row r="19229" spans="1:6" x14ac:dyDescent="0.15">
      <c r="A19229" s="2" t="s">
        <v>61</v>
      </c>
      <c r="B19229" s="2" t="s">
        <v>49</v>
      </c>
      <c r="C19229" s="3" t="s">
        <v>45</v>
      </c>
      <c r="D19229" s="3" t="s">
        <v>46</v>
      </c>
      <c r="E19229" s="3">
        <v>2008</v>
      </c>
      <c r="F19229" s="4">
        <v>13690930</v>
      </c>
    </row>
    <row r="19230" spans="1:6" x14ac:dyDescent="0.15">
      <c r="A19230" s="2" t="s">
        <v>61</v>
      </c>
      <c r="B19230" s="2" t="s">
        <v>49</v>
      </c>
      <c r="C19230" s="3" t="s">
        <v>45</v>
      </c>
      <c r="D19230" s="3" t="s">
        <v>46</v>
      </c>
      <c r="E19230" s="3">
        <v>2009</v>
      </c>
      <c r="F19230" s="4">
        <v>13596539</v>
      </c>
    </row>
    <row r="19231" spans="1:6" x14ac:dyDescent="0.15">
      <c r="A19231" s="2" t="s">
        <v>61</v>
      </c>
      <c r="B19231" s="2" t="s">
        <v>49</v>
      </c>
      <c r="C19231" s="3" t="s">
        <v>45</v>
      </c>
      <c r="D19231" s="3" t="s">
        <v>46</v>
      </c>
      <c r="E19231" s="3">
        <v>2010</v>
      </c>
      <c r="F19231" s="4">
        <v>13897419</v>
      </c>
    </row>
    <row r="19232" spans="1:6" x14ac:dyDescent="0.15">
      <c r="A19232" s="2" t="s">
        <v>61</v>
      </c>
      <c r="B19232" s="2" t="s">
        <v>49</v>
      </c>
      <c r="C19232" s="3" t="s">
        <v>45</v>
      </c>
      <c r="D19232" s="3" t="s">
        <v>46</v>
      </c>
      <c r="E19232" s="3">
        <v>2011</v>
      </c>
      <c r="F19232" s="4">
        <v>14162612</v>
      </c>
    </row>
    <row r="19233" spans="1:6" x14ac:dyDescent="0.15">
      <c r="A19233" s="2" t="s">
        <v>61</v>
      </c>
      <c r="B19233" s="2" t="s">
        <v>49</v>
      </c>
      <c r="C19233" s="3" t="s">
        <v>45</v>
      </c>
      <c r="D19233" s="3" t="s">
        <v>46</v>
      </c>
      <c r="E19233" s="3">
        <v>2012</v>
      </c>
      <c r="F19233" s="4">
        <v>14095194</v>
      </c>
    </row>
    <row r="19234" spans="1:6" x14ac:dyDescent="0.15">
      <c r="A19234" s="2" t="s">
        <v>61</v>
      </c>
      <c r="B19234" s="2" t="s">
        <v>49</v>
      </c>
      <c r="C19234" s="3" t="s">
        <v>45</v>
      </c>
      <c r="D19234" s="3" t="s">
        <v>46</v>
      </c>
      <c r="E19234" s="3">
        <v>2013</v>
      </c>
      <c r="F19234" s="4">
        <v>14294676</v>
      </c>
    </row>
    <row r="19235" spans="1:6" x14ac:dyDescent="0.15">
      <c r="A19235" s="2" t="s">
        <v>61</v>
      </c>
      <c r="B19235" s="2" t="s">
        <v>49</v>
      </c>
      <c r="C19235" s="3" t="s">
        <v>45</v>
      </c>
      <c r="D19235" s="3" t="s">
        <v>46</v>
      </c>
      <c r="E19235" s="3">
        <v>2014</v>
      </c>
      <c r="F19235" s="4">
        <v>14672760</v>
      </c>
    </row>
    <row r="19236" spans="1:6" x14ac:dyDescent="0.15">
      <c r="A19236" s="2" t="s">
        <v>61</v>
      </c>
      <c r="B19236" s="2" t="s">
        <v>49</v>
      </c>
      <c r="C19236" s="3" t="s">
        <v>45</v>
      </c>
      <c r="D19236" s="3" t="s">
        <v>46</v>
      </c>
      <c r="E19236" s="3">
        <v>2015</v>
      </c>
      <c r="F19236" s="4">
        <v>15192050</v>
      </c>
    </row>
    <row r="19237" spans="1:6" x14ac:dyDescent="0.15">
      <c r="A19237" s="2" t="s">
        <v>61</v>
      </c>
      <c r="B19237" s="2" t="s">
        <v>49</v>
      </c>
      <c r="C19237" s="3" t="s">
        <v>45</v>
      </c>
      <c r="D19237" s="3" t="s">
        <v>46</v>
      </c>
      <c r="E19237" s="3">
        <v>2016</v>
      </c>
      <c r="F19237" s="4">
        <v>15602346</v>
      </c>
    </row>
    <row r="19238" spans="1:6" x14ac:dyDescent="0.15">
      <c r="A19238" s="2" t="s">
        <v>61</v>
      </c>
      <c r="B19238" s="2" t="s">
        <v>49</v>
      </c>
      <c r="C19238" s="3" t="s">
        <v>45</v>
      </c>
      <c r="D19238" s="3" t="s">
        <v>46</v>
      </c>
      <c r="E19238" s="3">
        <v>2017</v>
      </c>
      <c r="F19238" s="4">
        <v>16019792</v>
      </c>
    </row>
    <row r="19239" spans="1:6" x14ac:dyDescent="0.15">
      <c r="A19239" s="2" t="s">
        <v>61</v>
      </c>
      <c r="B19239" s="2" t="s">
        <v>49</v>
      </c>
      <c r="C19239" s="3" t="s">
        <v>45</v>
      </c>
      <c r="D19239" s="3" t="s">
        <v>46</v>
      </c>
      <c r="E19239" s="3">
        <v>2018</v>
      </c>
      <c r="F19239" s="4">
        <v>16434557</v>
      </c>
    </row>
    <row r="19240" spans="1:6" x14ac:dyDescent="0.15">
      <c r="A19240" s="2" t="s">
        <v>61</v>
      </c>
      <c r="B19240" s="2" t="s">
        <v>49</v>
      </c>
      <c r="C19240" s="3" t="s">
        <v>45</v>
      </c>
      <c r="D19240" s="3" t="s">
        <v>46</v>
      </c>
      <c r="E19240" s="3">
        <v>2019</v>
      </c>
      <c r="F19240" s="4">
        <v>16826236</v>
      </c>
    </row>
    <row r="19241" spans="1:6" x14ac:dyDescent="0.15">
      <c r="A19241" s="2" t="s">
        <v>62</v>
      </c>
      <c r="B19241" s="2" t="s">
        <v>49</v>
      </c>
      <c r="C19241" s="3" t="s">
        <v>7</v>
      </c>
      <c r="D19241" s="3" t="s">
        <v>8</v>
      </c>
      <c r="E19241" s="3">
        <v>1950</v>
      </c>
      <c r="F19241" s="4">
        <v>43636.98046875</v>
      </c>
    </row>
    <row r="19242" spans="1:6" x14ac:dyDescent="0.15">
      <c r="A19242" s="2" t="s">
        <v>62</v>
      </c>
      <c r="B19242" s="2" t="s">
        <v>49</v>
      </c>
      <c r="C19242" s="3" t="s">
        <v>7</v>
      </c>
      <c r="D19242" s="3" t="s">
        <v>8</v>
      </c>
      <c r="E19242" s="3">
        <v>1951</v>
      </c>
      <c r="F19242" s="4">
        <v>46773.1875</v>
      </c>
    </row>
    <row r="19243" spans="1:6" x14ac:dyDescent="0.15">
      <c r="A19243" s="2" t="s">
        <v>62</v>
      </c>
      <c r="B19243" s="2" t="s">
        <v>49</v>
      </c>
      <c r="C19243" s="3" t="s">
        <v>7</v>
      </c>
      <c r="D19243" s="3" t="s">
        <v>8</v>
      </c>
      <c r="E19243" s="3">
        <v>1952</v>
      </c>
      <c r="F19243" s="4">
        <v>45815.10546875</v>
      </c>
    </row>
    <row r="19244" spans="1:6" x14ac:dyDescent="0.15">
      <c r="A19244" s="2" t="s">
        <v>62</v>
      </c>
      <c r="B19244" s="2" t="s">
        <v>49</v>
      </c>
      <c r="C19244" s="3" t="s">
        <v>7</v>
      </c>
      <c r="D19244" s="3" t="s">
        <v>8</v>
      </c>
      <c r="E19244" s="3">
        <v>1953</v>
      </c>
      <c r="F19244" s="4">
        <v>46573.6484375</v>
      </c>
    </row>
    <row r="19245" spans="1:6" x14ac:dyDescent="0.15">
      <c r="A19245" s="2" t="s">
        <v>62</v>
      </c>
      <c r="B19245" s="2" t="s">
        <v>49</v>
      </c>
      <c r="C19245" s="3" t="s">
        <v>7</v>
      </c>
      <c r="D19245" s="3" t="s">
        <v>8</v>
      </c>
      <c r="E19245" s="3">
        <v>1954</v>
      </c>
      <c r="F19245" s="4">
        <v>50912.10546875</v>
      </c>
    </row>
    <row r="19246" spans="1:6" x14ac:dyDescent="0.15">
      <c r="A19246" s="2" t="s">
        <v>62</v>
      </c>
      <c r="B19246" s="2" t="s">
        <v>49</v>
      </c>
      <c r="C19246" s="3" t="s">
        <v>7</v>
      </c>
      <c r="D19246" s="3" t="s">
        <v>8</v>
      </c>
      <c r="E19246" s="3">
        <v>1955</v>
      </c>
      <c r="F19246" s="4">
        <v>57844.81640625</v>
      </c>
    </row>
    <row r="19247" spans="1:6" x14ac:dyDescent="0.15">
      <c r="A19247" s="2" t="s">
        <v>62</v>
      </c>
      <c r="B19247" s="2" t="s">
        <v>49</v>
      </c>
      <c r="C19247" s="3" t="s">
        <v>7</v>
      </c>
      <c r="D19247" s="3" t="s">
        <v>8</v>
      </c>
      <c r="E19247" s="3">
        <v>1956</v>
      </c>
      <c r="F19247" s="4">
        <v>59270.73828125</v>
      </c>
    </row>
    <row r="19248" spans="1:6" x14ac:dyDescent="0.15">
      <c r="A19248" s="2" t="s">
        <v>62</v>
      </c>
      <c r="B19248" s="2" t="s">
        <v>49</v>
      </c>
      <c r="C19248" s="3" t="s">
        <v>7</v>
      </c>
      <c r="D19248" s="3" t="s">
        <v>8</v>
      </c>
      <c r="E19248" s="3">
        <v>1957</v>
      </c>
      <c r="F19248" s="4">
        <v>62017.3515625</v>
      </c>
    </row>
    <row r="19249" spans="1:6" x14ac:dyDescent="0.15">
      <c r="A19249" s="2" t="s">
        <v>62</v>
      </c>
      <c r="B19249" s="2" t="s">
        <v>49</v>
      </c>
      <c r="C19249" s="3" t="s">
        <v>7</v>
      </c>
      <c r="D19249" s="3" t="s">
        <v>8</v>
      </c>
      <c r="E19249" s="3">
        <v>1958</v>
      </c>
      <c r="F19249" s="4">
        <v>64987.59765625</v>
      </c>
    </row>
    <row r="19250" spans="1:6" x14ac:dyDescent="0.15">
      <c r="A19250" s="2" t="s">
        <v>62</v>
      </c>
      <c r="B19250" s="2" t="s">
        <v>49</v>
      </c>
      <c r="C19250" s="3" t="s">
        <v>7</v>
      </c>
      <c r="D19250" s="3" t="s">
        <v>8</v>
      </c>
      <c r="E19250" s="3">
        <v>1959</v>
      </c>
      <c r="F19250" s="4">
        <v>67519.6875</v>
      </c>
    </row>
    <row r="19251" spans="1:6" x14ac:dyDescent="0.15">
      <c r="A19251" s="2" t="s">
        <v>62</v>
      </c>
      <c r="B19251" s="2" t="s">
        <v>49</v>
      </c>
      <c r="C19251" s="3" t="s">
        <v>7</v>
      </c>
      <c r="D19251" s="3" t="s">
        <v>8</v>
      </c>
      <c r="E19251" s="3">
        <v>1960</v>
      </c>
      <c r="F19251" s="4">
        <v>74748.484375</v>
      </c>
    </row>
    <row r="19252" spans="1:6" x14ac:dyDescent="0.15">
      <c r="A19252" s="2" t="s">
        <v>62</v>
      </c>
      <c r="B19252" s="2" t="s">
        <v>49</v>
      </c>
      <c r="C19252" s="3" t="s">
        <v>7</v>
      </c>
      <c r="D19252" s="3" t="s">
        <v>8</v>
      </c>
      <c r="E19252" s="3">
        <v>1961</v>
      </c>
      <c r="F19252" s="4">
        <v>78445.265625</v>
      </c>
    </row>
    <row r="19253" spans="1:6" x14ac:dyDescent="0.15">
      <c r="A19253" s="2" t="s">
        <v>62</v>
      </c>
      <c r="B19253" s="2" t="s">
        <v>49</v>
      </c>
      <c r="C19253" s="3" t="s">
        <v>7</v>
      </c>
      <c r="D19253" s="3" t="s">
        <v>8</v>
      </c>
      <c r="E19253" s="3">
        <v>1962</v>
      </c>
      <c r="F19253" s="4">
        <v>79794.1796875</v>
      </c>
    </row>
    <row r="19254" spans="1:6" x14ac:dyDescent="0.15">
      <c r="A19254" s="2" t="s">
        <v>62</v>
      </c>
      <c r="B19254" s="2" t="s">
        <v>49</v>
      </c>
      <c r="C19254" s="3" t="s">
        <v>7</v>
      </c>
      <c r="D19254" s="3" t="s">
        <v>8</v>
      </c>
      <c r="E19254" s="3">
        <v>1963</v>
      </c>
      <c r="F19254" s="4">
        <v>83512.578125</v>
      </c>
    </row>
    <row r="19255" spans="1:6" x14ac:dyDescent="0.15">
      <c r="A19255" s="2" t="s">
        <v>62</v>
      </c>
      <c r="B19255" s="2" t="s">
        <v>49</v>
      </c>
      <c r="C19255" s="3" t="s">
        <v>7</v>
      </c>
      <c r="D19255" s="3" t="s">
        <v>8</v>
      </c>
      <c r="E19255" s="3">
        <v>1964</v>
      </c>
      <c r="F19255" s="4">
        <v>88394.6796875</v>
      </c>
    </row>
    <row r="19256" spans="1:6" x14ac:dyDescent="0.15">
      <c r="A19256" s="2" t="s">
        <v>62</v>
      </c>
      <c r="B19256" s="2" t="s">
        <v>49</v>
      </c>
      <c r="C19256" s="3" t="s">
        <v>7</v>
      </c>
      <c r="D19256" s="3" t="s">
        <v>8</v>
      </c>
      <c r="E19256" s="3">
        <v>1965</v>
      </c>
      <c r="F19256" s="4">
        <v>92011.234375</v>
      </c>
    </row>
    <row r="19257" spans="1:6" x14ac:dyDescent="0.15">
      <c r="A19257" s="2" t="s">
        <v>62</v>
      </c>
      <c r="B19257" s="2" t="s">
        <v>49</v>
      </c>
      <c r="C19257" s="3" t="s">
        <v>7</v>
      </c>
      <c r="D19257" s="3" t="s">
        <v>8</v>
      </c>
      <c r="E19257" s="3">
        <v>1966</v>
      </c>
      <c r="F19257" s="4">
        <v>97628.84375</v>
      </c>
    </row>
    <row r="19258" spans="1:6" x14ac:dyDescent="0.15">
      <c r="A19258" s="2" t="s">
        <v>62</v>
      </c>
      <c r="B19258" s="2" t="s">
        <v>49</v>
      </c>
      <c r="C19258" s="3" t="s">
        <v>7</v>
      </c>
      <c r="D19258" s="3" t="s">
        <v>8</v>
      </c>
      <c r="E19258" s="3">
        <v>1967</v>
      </c>
      <c r="F19258" s="4">
        <v>100335.953125</v>
      </c>
    </row>
    <row r="19259" spans="1:6" x14ac:dyDescent="0.15">
      <c r="A19259" s="2" t="s">
        <v>62</v>
      </c>
      <c r="B19259" s="2" t="s">
        <v>49</v>
      </c>
      <c r="C19259" s="3" t="s">
        <v>7</v>
      </c>
      <c r="D19259" s="3" t="s">
        <v>8</v>
      </c>
      <c r="E19259" s="3">
        <v>1968</v>
      </c>
      <c r="F19259" s="4">
        <v>104588.9140625</v>
      </c>
    </row>
    <row r="19260" spans="1:6" x14ac:dyDescent="0.15">
      <c r="A19260" s="2" t="s">
        <v>62</v>
      </c>
      <c r="B19260" s="2" t="s">
        <v>49</v>
      </c>
      <c r="C19260" s="3" t="s">
        <v>7</v>
      </c>
      <c r="D19260" s="3" t="s">
        <v>8</v>
      </c>
      <c r="E19260" s="3">
        <v>1969</v>
      </c>
      <c r="F19260" s="4">
        <v>107965.328125</v>
      </c>
    </row>
    <row r="19261" spans="1:6" x14ac:dyDescent="0.15">
      <c r="A19261" s="2" t="s">
        <v>62</v>
      </c>
      <c r="B19261" s="2" t="s">
        <v>49</v>
      </c>
      <c r="C19261" s="3" t="s">
        <v>7</v>
      </c>
      <c r="D19261" s="3" t="s">
        <v>8</v>
      </c>
      <c r="E19261" s="3">
        <v>1970</v>
      </c>
      <c r="F19261" s="4">
        <v>114806.4296875</v>
      </c>
    </row>
    <row r="19262" spans="1:6" x14ac:dyDescent="0.15">
      <c r="A19262" s="2" t="s">
        <v>62</v>
      </c>
      <c r="B19262" s="2" t="s">
        <v>49</v>
      </c>
      <c r="C19262" s="3" t="s">
        <v>7</v>
      </c>
      <c r="D19262" s="3" t="s">
        <v>8</v>
      </c>
      <c r="E19262" s="3">
        <v>1971</v>
      </c>
      <c r="F19262" s="4">
        <v>120899.25</v>
      </c>
    </row>
    <row r="19263" spans="1:6" x14ac:dyDescent="0.15">
      <c r="A19263" s="2" t="s">
        <v>62</v>
      </c>
      <c r="B19263" s="2" t="s">
        <v>49</v>
      </c>
      <c r="C19263" s="3" t="s">
        <v>7</v>
      </c>
      <c r="D19263" s="3" t="s">
        <v>8</v>
      </c>
      <c r="E19263" s="3">
        <v>1972</v>
      </c>
      <c r="F19263" s="4">
        <v>128688.234375</v>
      </c>
    </row>
    <row r="19264" spans="1:6" x14ac:dyDescent="0.15">
      <c r="A19264" s="2" t="s">
        <v>62</v>
      </c>
      <c r="B19264" s="2" t="s">
        <v>49</v>
      </c>
      <c r="C19264" s="3" t="s">
        <v>7</v>
      </c>
      <c r="D19264" s="3" t="s">
        <v>8</v>
      </c>
      <c r="E19264" s="3">
        <v>1973</v>
      </c>
      <c r="F19264" s="4">
        <v>135866.859375</v>
      </c>
    </row>
    <row r="19265" spans="1:6" x14ac:dyDescent="0.15">
      <c r="A19265" s="2" t="s">
        <v>62</v>
      </c>
      <c r="B19265" s="2" t="s">
        <v>49</v>
      </c>
      <c r="C19265" s="3" t="s">
        <v>7</v>
      </c>
      <c r="D19265" s="3" t="s">
        <v>8</v>
      </c>
      <c r="E19265" s="3">
        <v>1974</v>
      </c>
      <c r="F19265" s="4">
        <v>141090.75</v>
      </c>
    </row>
    <row r="19266" spans="1:6" x14ac:dyDescent="0.15">
      <c r="A19266" s="2" t="s">
        <v>62</v>
      </c>
      <c r="B19266" s="2" t="s">
        <v>49</v>
      </c>
      <c r="C19266" s="3" t="s">
        <v>7</v>
      </c>
      <c r="D19266" s="3" t="s">
        <v>8</v>
      </c>
      <c r="E19266" s="3">
        <v>1975</v>
      </c>
      <c r="F19266" s="4">
        <v>140870.96875</v>
      </c>
    </row>
    <row r="19267" spans="1:6" x14ac:dyDescent="0.15">
      <c r="A19267" s="2" t="s">
        <v>62</v>
      </c>
      <c r="B19267" s="2" t="s">
        <v>49</v>
      </c>
      <c r="C19267" s="3" t="s">
        <v>7</v>
      </c>
      <c r="D19267" s="3" t="s">
        <v>8</v>
      </c>
      <c r="E19267" s="3">
        <v>1976</v>
      </c>
      <c r="F19267" s="4">
        <v>147778.578125</v>
      </c>
    </row>
    <row r="19268" spans="1:6" x14ac:dyDescent="0.15">
      <c r="A19268" s="2" t="s">
        <v>62</v>
      </c>
      <c r="B19268" s="2" t="s">
        <v>49</v>
      </c>
      <c r="C19268" s="3" t="s">
        <v>7</v>
      </c>
      <c r="D19268" s="3" t="s">
        <v>8</v>
      </c>
      <c r="E19268" s="3">
        <v>1977</v>
      </c>
      <c r="F19268" s="4">
        <v>156777.515625</v>
      </c>
    </row>
    <row r="19269" spans="1:6" x14ac:dyDescent="0.15">
      <c r="A19269" s="2" t="s">
        <v>62</v>
      </c>
      <c r="B19269" s="2" t="s">
        <v>49</v>
      </c>
      <c r="C19269" s="3" t="s">
        <v>7</v>
      </c>
      <c r="D19269" s="3" t="s">
        <v>8</v>
      </c>
      <c r="E19269" s="3">
        <v>1978</v>
      </c>
      <c r="F19269" s="4">
        <v>149944.734375</v>
      </c>
    </row>
    <row r="19270" spans="1:6" x14ac:dyDescent="0.15">
      <c r="A19270" s="2" t="s">
        <v>62</v>
      </c>
      <c r="B19270" s="2" t="s">
        <v>49</v>
      </c>
      <c r="C19270" s="3" t="s">
        <v>7</v>
      </c>
      <c r="D19270" s="3" t="s">
        <v>8</v>
      </c>
      <c r="E19270" s="3">
        <v>1979</v>
      </c>
      <c r="F19270" s="4">
        <v>159418.65625</v>
      </c>
    </row>
    <row r="19271" spans="1:6" x14ac:dyDescent="0.15">
      <c r="A19271" s="2" t="s">
        <v>62</v>
      </c>
      <c r="B19271" s="2" t="s">
        <v>49</v>
      </c>
      <c r="C19271" s="3" t="s">
        <v>7</v>
      </c>
      <c r="D19271" s="3" t="s">
        <v>8</v>
      </c>
      <c r="E19271" s="3">
        <v>1980</v>
      </c>
      <c r="F19271" s="4">
        <v>161799.21875</v>
      </c>
    </row>
    <row r="19272" spans="1:6" x14ac:dyDescent="0.15">
      <c r="A19272" s="2" t="s">
        <v>62</v>
      </c>
      <c r="B19272" s="2" t="s">
        <v>49</v>
      </c>
      <c r="C19272" s="3" t="s">
        <v>7</v>
      </c>
      <c r="D19272" s="3" t="s">
        <v>8</v>
      </c>
      <c r="E19272" s="3">
        <v>1981</v>
      </c>
      <c r="F19272" s="4">
        <v>159811.953125</v>
      </c>
    </row>
    <row r="19273" spans="1:6" x14ac:dyDescent="0.15">
      <c r="A19273" s="2" t="s">
        <v>62</v>
      </c>
      <c r="B19273" s="2" t="s">
        <v>49</v>
      </c>
      <c r="C19273" s="3" t="s">
        <v>7</v>
      </c>
      <c r="D19273" s="3" t="s">
        <v>8</v>
      </c>
      <c r="E19273" s="3">
        <v>1982</v>
      </c>
      <c r="F19273" s="4">
        <v>158804.703125</v>
      </c>
    </row>
    <row r="19274" spans="1:6" x14ac:dyDescent="0.15">
      <c r="A19274" s="2" t="s">
        <v>62</v>
      </c>
      <c r="B19274" s="2" t="s">
        <v>49</v>
      </c>
      <c r="C19274" s="3" t="s">
        <v>7</v>
      </c>
      <c r="D19274" s="3" t="s">
        <v>8</v>
      </c>
      <c r="E19274" s="3">
        <v>1983</v>
      </c>
      <c r="F19274" s="4">
        <v>161477.28125</v>
      </c>
    </row>
    <row r="19275" spans="1:6" x14ac:dyDescent="0.15">
      <c r="A19275" s="2" t="s">
        <v>62</v>
      </c>
      <c r="B19275" s="2" t="s">
        <v>49</v>
      </c>
      <c r="C19275" s="3" t="s">
        <v>7</v>
      </c>
      <c r="D19275" s="3" t="s">
        <v>8</v>
      </c>
      <c r="E19275" s="3">
        <v>1984</v>
      </c>
      <c r="F19275" s="4">
        <v>159924.9375</v>
      </c>
    </row>
    <row r="19276" spans="1:6" x14ac:dyDescent="0.15">
      <c r="A19276" s="2" t="s">
        <v>62</v>
      </c>
      <c r="B19276" s="2" t="s">
        <v>49</v>
      </c>
      <c r="C19276" s="3" t="s">
        <v>7</v>
      </c>
      <c r="D19276" s="3" t="s">
        <v>8</v>
      </c>
      <c r="E19276" s="3">
        <v>1985</v>
      </c>
      <c r="F19276" s="4">
        <v>164654</v>
      </c>
    </row>
    <row r="19277" spans="1:6" x14ac:dyDescent="0.15">
      <c r="A19277" s="2" t="s">
        <v>62</v>
      </c>
      <c r="B19277" s="2" t="s">
        <v>49</v>
      </c>
      <c r="C19277" s="3" t="s">
        <v>7</v>
      </c>
      <c r="D19277" s="3" t="s">
        <v>8</v>
      </c>
      <c r="E19277" s="3">
        <v>1986</v>
      </c>
      <c r="F19277" s="4">
        <v>170175.875</v>
      </c>
    </row>
    <row r="19278" spans="1:6" x14ac:dyDescent="0.15">
      <c r="A19278" s="2" t="s">
        <v>62</v>
      </c>
      <c r="B19278" s="2" t="s">
        <v>49</v>
      </c>
      <c r="C19278" s="3" t="s">
        <v>7</v>
      </c>
      <c r="D19278" s="3" t="s">
        <v>8</v>
      </c>
      <c r="E19278" s="3">
        <v>1987</v>
      </c>
      <c r="F19278" s="4">
        <v>177202.890625</v>
      </c>
    </row>
    <row r="19279" spans="1:6" x14ac:dyDescent="0.15">
      <c r="A19279" s="2" t="s">
        <v>62</v>
      </c>
      <c r="B19279" s="2" t="s">
        <v>49</v>
      </c>
      <c r="C19279" s="3" t="s">
        <v>7</v>
      </c>
      <c r="D19279" s="3" t="s">
        <v>8</v>
      </c>
      <c r="E19279" s="3">
        <v>1988</v>
      </c>
      <c r="F19279" s="4">
        <v>188971.84375</v>
      </c>
    </row>
    <row r="19280" spans="1:6" x14ac:dyDescent="0.15">
      <c r="A19280" s="2" t="s">
        <v>62</v>
      </c>
      <c r="B19280" s="2" t="s">
        <v>49</v>
      </c>
      <c r="C19280" s="3" t="s">
        <v>7</v>
      </c>
      <c r="D19280" s="3" t="s">
        <v>8</v>
      </c>
      <c r="E19280" s="3">
        <v>1989</v>
      </c>
      <c r="F19280" s="4">
        <v>200470.515625</v>
      </c>
    </row>
    <row r="19281" spans="1:6" x14ac:dyDescent="0.15">
      <c r="A19281" s="2" t="s">
        <v>62</v>
      </c>
      <c r="B19281" s="2" t="s">
        <v>49</v>
      </c>
      <c r="C19281" s="3" t="s">
        <v>7</v>
      </c>
      <c r="D19281" s="3" t="s">
        <v>8</v>
      </c>
      <c r="E19281" s="3">
        <v>1990</v>
      </c>
      <c r="F19281" s="4">
        <v>213043.40625</v>
      </c>
    </row>
    <row r="19282" spans="1:6" x14ac:dyDescent="0.15">
      <c r="A19282" s="2" t="s">
        <v>62</v>
      </c>
      <c r="B19282" s="2" t="s">
        <v>49</v>
      </c>
      <c r="C19282" s="3" t="s">
        <v>7</v>
      </c>
      <c r="D19282" s="3" t="s">
        <v>8</v>
      </c>
      <c r="E19282" s="3">
        <v>1991</v>
      </c>
      <c r="F19282" s="4">
        <v>225488.375</v>
      </c>
    </row>
    <row r="19283" spans="1:6" x14ac:dyDescent="0.15">
      <c r="A19283" s="2" t="s">
        <v>62</v>
      </c>
      <c r="B19283" s="2" t="s">
        <v>49</v>
      </c>
      <c r="C19283" s="3" t="s">
        <v>7</v>
      </c>
      <c r="D19283" s="3" t="s">
        <v>8</v>
      </c>
      <c r="E19283" s="3">
        <v>1992</v>
      </c>
      <c r="F19283" s="4">
        <v>235452.296875</v>
      </c>
    </row>
    <row r="19284" spans="1:6" x14ac:dyDescent="0.15">
      <c r="A19284" s="2" t="s">
        <v>62</v>
      </c>
      <c r="B19284" s="2" t="s">
        <v>49</v>
      </c>
      <c r="C19284" s="3" t="s">
        <v>7</v>
      </c>
      <c r="D19284" s="3" t="s">
        <v>8</v>
      </c>
      <c r="E19284" s="3">
        <v>1993</v>
      </c>
      <c r="F19284" s="4">
        <v>240023.484375</v>
      </c>
    </row>
    <row r="19285" spans="1:6" x14ac:dyDescent="0.15">
      <c r="A19285" s="2" t="s">
        <v>62</v>
      </c>
      <c r="B19285" s="2" t="s">
        <v>49</v>
      </c>
      <c r="C19285" s="3" t="s">
        <v>7</v>
      </c>
      <c r="D19285" s="3" t="s">
        <v>8</v>
      </c>
      <c r="E19285" s="3">
        <v>1994</v>
      </c>
      <c r="F19285" s="4">
        <v>251896.9375</v>
      </c>
    </row>
    <row r="19286" spans="1:6" x14ac:dyDescent="0.15">
      <c r="A19286" s="2" t="s">
        <v>62</v>
      </c>
      <c r="B19286" s="2" t="s">
        <v>49</v>
      </c>
      <c r="C19286" s="3" t="s">
        <v>7</v>
      </c>
      <c r="D19286" s="3" t="s">
        <v>8</v>
      </c>
      <c r="E19286" s="3">
        <v>1995</v>
      </c>
      <c r="F19286" s="4">
        <v>263880.375</v>
      </c>
    </row>
    <row r="19287" spans="1:6" x14ac:dyDescent="0.15">
      <c r="A19287" s="2" t="s">
        <v>62</v>
      </c>
      <c r="B19287" s="2" t="s">
        <v>49</v>
      </c>
      <c r="C19287" s="3" t="s">
        <v>7</v>
      </c>
      <c r="D19287" s="3" t="s">
        <v>8</v>
      </c>
      <c r="E19287" s="3">
        <v>1996</v>
      </c>
      <c r="F19287" s="4">
        <v>268827.84375</v>
      </c>
    </row>
    <row r="19288" spans="1:6" x14ac:dyDescent="0.15">
      <c r="A19288" s="2" t="s">
        <v>62</v>
      </c>
      <c r="B19288" s="2" t="s">
        <v>49</v>
      </c>
      <c r="C19288" s="3" t="s">
        <v>7</v>
      </c>
      <c r="D19288" s="3" t="s">
        <v>8</v>
      </c>
      <c r="E19288" s="3">
        <v>1997</v>
      </c>
      <c r="F19288" s="4">
        <v>278378.15625</v>
      </c>
    </row>
    <row r="19289" spans="1:6" x14ac:dyDescent="0.15">
      <c r="A19289" s="2" t="s">
        <v>62</v>
      </c>
      <c r="B19289" s="2" t="s">
        <v>49</v>
      </c>
      <c r="C19289" s="3" t="s">
        <v>7</v>
      </c>
      <c r="D19289" s="3" t="s">
        <v>8</v>
      </c>
      <c r="E19289" s="3">
        <v>1998</v>
      </c>
      <c r="F19289" s="4">
        <v>291504.6875</v>
      </c>
    </row>
    <row r="19290" spans="1:6" x14ac:dyDescent="0.15">
      <c r="A19290" s="2" t="s">
        <v>62</v>
      </c>
      <c r="B19290" s="2" t="s">
        <v>49</v>
      </c>
      <c r="C19290" s="3" t="s">
        <v>7</v>
      </c>
      <c r="D19290" s="3" t="s">
        <v>8</v>
      </c>
      <c r="E19290" s="3">
        <v>1999</v>
      </c>
      <c r="F19290" s="4">
        <v>300261.90625</v>
      </c>
    </row>
    <row r="19291" spans="1:6" x14ac:dyDescent="0.15">
      <c r="A19291" s="2" t="s">
        <v>62</v>
      </c>
      <c r="B19291" s="2" t="s">
        <v>49</v>
      </c>
      <c r="C19291" s="3" t="s">
        <v>7</v>
      </c>
      <c r="D19291" s="3" t="s">
        <v>8</v>
      </c>
      <c r="E19291" s="3">
        <v>2000</v>
      </c>
      <c r="F19291" s="4">
        <v>309764.5</v>
      </c>
    </row>
    <row r="19292" spans="1:6" x14ac:dyDescent="0.15">
      <c r="A19292" s="2" t="s">
        <v>62</v>
      </c>
      <c r="B19292" s="2" t="s">
        <v>49</v>
      </c>
      <c r="C19292" s="3" t="s">
        <v>7</v>
      </c>
      <c r="D19292" s="3" t="s">
        <v>8</v>
      </c>
      <c r="E19292" s="3">
        <v>2001</v>
      </c>
      <c r="F19292" s="4">
        <v>302832.5</v>
      </c>
    </row>
    <row r="19293" spans="1:6" x14ac:dyDescent="0.15">
      <c r="A19293" s="2" t="s">
        <v>62</v>
      </c>
      <c r="B19293" s="2" t="s">
        <v>49</v>
      </c>
      <c r="C19293" s="3" t="s">
        <v>7</v>
      </c>
      <c r="D19293" s="3" t="s">
        <v>8</v>
      </c>
      <c r="E19293" s="3">
        <v>2002</v>
      </c>
      <c r="F19293" s="4">
        <v>302067.75</v>
      </c>
    </row>
    <row r="19294" spans="1:6" x14ac:dyDescent="0.15">
      <c r="A19294" s="2" t="s">
        <v>62</v>
      </c>
      <c r="B19294" s="2" t="s">
        <v>49</v>
      </c>
      <c r="C19294" s="3" t="s">
        <v>7</v>
      </c>
      <c r="D19294" s="3" t="s">
        <v>8</v>
      </c>
      <c r="E19294" s="3">
        <v>2003</v>
      </c>
      <c r="F19294" s="4">
        <v>312342.03125</v>
      </c>
    </row>
    <row r="19295" spans="1:6" x14ac:dyDescent="0.15">
      <c r="A19295" s="2" t="s">
        <v>62</v>
      </c>
      <c r="B19295" s="2" t="s">
        <v>49</v>
      </c>
      <c r="C19295" s="3" t="s">
        <v>7</v>
      </c>
      <c r="D19295" s="3" t="s">
        <v>8</v>
      </c>
      <c r="E19295" s="3">
        <v>2004</v>
      </c>
      <c r="F19295" s="4">
        <v>321902.90625</v>
      </c>
    </row>
    <row r="19296" spans="1:6" x14ac:dyDescent="0.15">
      <c r="A19296" s="2" t="s">
        <v>62</v>
      </c>
      <c r="B19296" s="2" t="s">
        <v>49</v>
      </c>
      <c r="C19296" s="3" t="s">
        <v>7</v>
      </c>
      <c r="D19296" s="3" t="s">
        <v>8</v>
      </c>
      <c r="E19296" s="3">
        <v>2005</v>
      </c>
      <c r="F19296" s="4">
        <v>340505.8125</v>
      </c>
    </row>
    <row r="19297" spans="1:6" x14ac:dyDescent="0.15">
      <c r="A19297" s="2" t="s">
        <v>62</v>
      </c>
      <c r="B19297" s="2" t="s">
        <v>49</v>
      </c>
      <c r="C19297" s="3" t="s">
        <v>7</v>
      </c>
      <c r="D19297" s="3" t="s">
        <v>8</v>
      </c>
      <c r="E19297" s="3">
        <v>2006</v>
      </c>
      <c r="F19297" s="4">
        <v>352203.6875</v>
      </c>
    </row>
    <row r="19298" spans="1:6" x14ac:dyDescent="0.15">
      <c r="A19298" s="2" t="s">
        <v>62</v>
      </c>
      <c r="B19298" s="2" t="s">
        <v>49</v>
      </c>
      <c r="C19298" s="3" t="s">
        <v>7</v>
      </c>
      <c r="D19298" s="3" t="s">
        <v>8</v>
      </c>
      <c r="E19298" s="3">
        <v>2007</v>
      </c>
      <c r="F19298" s="4">
        <v>362820.53125</v>
      </c>
    </row>
    <row r="19299" spans="1:6" x14ac:dyDescent="0.15">
      <c r="A19299" s="2" t="s">
        <v>62</v>
      </c>
      <c r="B19299" s="2" t="s">
        <v>49</v>
      </c>
      <c r="C19299" s="3" t="s">
        <v>7</v>
      </c>
      <c r="D19299" s="3" t="s">
        <v>8</v>
      </c>
      <c r="E19299" s="3">
        <v>2008</v>
      </c>
      <c r="F19299" s="4">
        <v>375662.0625</v>
      </c>
    </row>
    <row r="19300" spans="1:6" x14ac:dyDescent="0.15">
      <c r="A19300" s="2" t="s">
        <v>62</v>
      </c>
      <c r="B19300" s="2" t="s">
        <v>49</v>
      </c>
      <c r="C19300" s="3" t="s">
        <v>7</v>
      </c>
      <c r="D19300" s="3" t="s">
        <v>8</v>
      </c>
      <c r="E19300" s="3">
        <v>2009</v>
      </c>
      <c r="F19300" s="4">
        <v>374265.4375</v>
      </c>
    </row>
    <row r="19301" spans="1:6" x14ac:dyDescent="0.15">
      <c r="A19301" s="2" t="s">
        <v>62</v>
      </c>
      <c r="B19301" s="2" t="s">
        <v>49</v>
      </c>
      <c r="C19301" s="3" t="s">
        <v>7</v>
      </c>
      <c r="D19301" s="3" t="s">
        <v>8</v>
      </c>
      <c r="E19301" s="3">
        <v>2010</v>
      </c>
      <c r="F19301" s="4">
        <v>382631.65625</v>
      </c>
    </row>
    <row r="19302" spans="1:6" x14ac:dyDescent="0.15">
      <c r="A19302" s="2" t="s">
        <v>62</v>
      </c>
      <c r="B19302" s="2" t="s">
        <v>49</v>
      </c>
      <c r="C19302" s="3" t="s">
        <v>7</v>
      </c>
      <c r="D19302" s="3" t="s">
        <v>8</v>
      </c>
      <c r="E19302" s="3">
        <v>2011</v>
      </c>
      <c r="F19302" s="4">
        <v>405662.75</v>
      </c>
    </row>
    <row r="19303" spans="1:6" x14ac:dyDescent="0.15">
      <c r="A19303" s="2" t="s">
        <v>62</v>
      </c>
      <c r="B19303" s="2" t="s">
        <v>49</v>
      </c>
      <c r="C19303" s="3" t="s">
        <v>7</v>
      </c>
      <c r="D19303" s="3" t="s">
        <v>8</v>
      </c>
      <c r="E19303" s="3">
        <v>2012</v>
      </c>
      <c r="F19303" s="4">
        <v>415695.34375</v>
      </c>
    </row>
    <row r="19304" spans="1:6" x14ac:dyDescent="0.15">
      <c r="A19304" s="2" t="s">
        <v>62</v>
      </c>
      <c r="B19304" s="2" t="s">
        <v>49</v>
      </c>
      <c r="C19304" s="3" t="s">
        <v>7</v>
      </c>
      <c r="D19304" s="3" t="s">
        <v>8</v>
      </c>
      <c r="E19304" s="3">
        <v>2013</v>
      </c>
      <c r="F19304" s="4">
        <v>414642.15625</v>
      </c>
    </row>
    <row r="19305" spans="1:6" x14ac:dyDescent="0.15">
      <c r="A19305" s="2" t="s">
        <v>62</v>
      </c>
      <c r="B19305" s="2" t="s">
        <v>49</v>
      </c>
      <c r="C19305" s="3" t="s">
        <v>7</v>
      </c>
      <c r="D19305" s="3" t="s">
        <v>8</v>
      </c>
      <c r="E19305" s="3">
        <v>2014</v>
      </c>
      <c r="F19305" s="4">
        <v>416949.90625</v>
      </c>
    </row>
    <row r="19306" spans="1:6" x14ac:dyDescent="0.15">
      <c r="A19306" s="2" t="s">
        <v>62</v>
      </c>
      <c r="B19306" s="2" t="s">
        <v>49</v>
      </c>
      <c r="C19306" s="3" t="s">
        <v>7</v>
      </c>
      <c r="D19306" s="3" t="s">
        <v>8</v>
      </c>
      <c r="E19306" s="3">
        <v>2015</v>
      </c>
      <c r="F19306" s="4">
        <v>431483.21875</v>
      </c>
    </row>
    <row r="19307" spans="1:6" x14ac:dyDescent="0.15">
      <c r="A19307" s="2" t="s">
        <v>62</v>
      </c>
      <c r="B19307" s="2" t="s">
        <v>49</v>
      </c>
      <c r="C19307" s="3" t="s">
        <v>7</v>
      </c>
      <c r="D19307" s="3" t="s">
        <v>8</v>
      </c>
      <c r="E19307" s="3">
        <v>2016</v>
      </c>
      <c r="F19307" s="4">
        <v>446755.90625</v>
      </c>
    </row>
    <row r="19308" spans="1:6" x14ac:dyDescent="0.15">
      <c r="A19308" s="2" t="s">
        <v>62</v>
      </c>
      <c r="B19308" s="2" t="s">
        <v>49</v>
      </c>
      <c r="C19308" s="3" t="s">
        <v>7</v>
      </c>
      <c r="D19308" s="3" t="s">
        <v>8</v>
      </c>
      <c r="E19308" s="3">
        <v>2017</v>
      </c>
      <c r="F19308" s="4">
        <v>465675.96875</v>
      </c>
    </row>
    <row r="19309" spans="1:6" x14ac:dyDescent="0.15">
      <c r="A19309" s="2" t="s">
        <v>62</v>
      </c>
      <c r="B19309" s="2" t="s">
        <v>49</v>
      </c>
      <c r="C19309" s="3" t="s">
        <v>7</v>
      </c>
      <c r="D19309" s="3" t="s">
        <v>8</v>
      </c>
      <c r="E19309" s="3">
        <v>2018</v>
      </c>
      <c r="F19309" s="4">
        <v>475785.40625</v>
      </c>
    </row>
    <row r="19310" spans="1:6" x14ac:dyDescent="0.15">
      <c r="A19310" s="2" t="s">
        <v>62</v>
      </c>
      <c r="B19310" s="2" t="s">
        <v>49</v>
      </c>
      <c r="C19310" s="3" t="s">
        <v>7</v>
      </c>
      <c r="D19310" s="3" t="s">
        <v>8</v>
      </c>
      <c r="E19310" s="3">
        <v>2019</v>
      </c>
      <c r="F19310" s="4">
        <v>479295.40625</v>
      </c>
    </row>
    <row r="19311" spans="1:6" x14ac:dyDescent="0.15">
      <c r="A19311" s="2" t="s">
        <v>62</v>
      </c>
      <c r="B19311" s="2" t="s">
        <v>49</v>
      </c>
      <c r="C19311" s="3" t="s">
        <v>9</v>
      </c>
      <c r="D19311" s="3" t="s">
        <v>10</v>
      </c>
      <c r="E19311" s="3">
        <v>1950</v>
      </c>
      <c r="F19311" s="4">
        <v>76038.2421875</v>
      </c>
    </row>
    <row r="19312" spans="1:6" x14ac:dyDescent="0.15">
      <c r="A19312" s="2" t="s">
        <v>62</v>
      </c>
      <c r="B19312" s="2" t="s">
        <v>49</v>
      </c>
      <c r="C19312" s="3" t="s">
        <v>9</v>
      </c>
      <c r="D19312" s="3" t="s">
        <v>10</v>
      </c>
      <c r="E19312" s="3">
        <v>1951</v>
      </c>
      <c r="F19312" s="4">
        <v>77644.515625</v>
      </c>
    </row>
    <row r="19313" spans="1:6" x14ac:dyDescent="0.15">
      <c r="A19313" s="2" t="s">
        <v>62</v>
      </c>
      <c r="B19313" s="2" t="s">
        <v>49</v>
      </c>
      <c r="C19313" s="3" t="s">
        <v>9</v>
      </c>
      <c r="D19313" s="3" t="s">
        <v>10</v>
      </c>
      <c r="E19313" s="3">
        <v>1952</v>
      </c>
      <c r="F19313" s="4">
        <v>79533.09375</v>
      </c>
    </row>
    <row r="19314" spans="1:6" x14ac:dyDescent="0.15">
      <c r="A19314" s="2" t="s">
        <v>62</v>
      </c>
      <c r="B19314" s="2" t="s">
        <v>49</v>
      </c>
      <c r="C19314" s="3" t="s">
        <v>9</v>
      </c>
      <c r="D19314" s="3" t="s">
        <v>10</v>
      </c>
      <c r="E19314" s="3">
        <v>1953</v>
      </c>
      <c r="F19314" s="4">
        <v>80747.2890625</v>
      </c>
    </row>
    <row r="19315" spans="1:6" x14ac:dyDescent="0.15">
      <c r="A19315" s="2" t="s">
        <v>62</v>
      </c>
      <c r="B19315" s="2" t="s">
        <v>49</v>
      </c>
      <c r="C19315" s="3" t="s">
        <v>9</v>
      </c>
      <c r="D19315" s="3" t="s">
        <v>10</v>
      </c>
      <c r="E19315" s="3">
        <v>1954</v>
      </c>
      <c r="F19315" s="4">
        <v>84996.828125</v>
      </c>
    </row>
    <row r="19316" spans="1:6" x14ac:dyDescent="0.15">
      <c r="A19316" s="2" t="s">
        <v>62</v>
      </c>
      <c r="B19316" s="2" t="s">
        <v>49</v>
      </c>
      <c r="C19316" s="3" t="s">
        <v>9</v>
      </c>
      <c r="D19316" s="3" t="s">
        <v>10</v>
      </c>
      <c r="E19316" s="3">
        <v>1955</v>
      </c>
      <c r="F19316" s="4">
        <v>87205.734375</v>
      </c>
    </row>
    <row r="19317" spans="1:6" x14ac:dyDescent="0.15">
      <c r="A19317" s="2" t="s">
        <v>62</v>
      </c>
      <c r="B19317" s="2" t="s">
        <v>49</v>
      </c>
      <c r="C19317" s="3" t="s">
        <v>9</v>
      </c>
      <c r="D19317" s="3" t="s">
        <v>10</v>
      </c>
      <c r="E19317" s="3">
        <v>1956</v>
      </c>
      <c r="F19317" s="4">
        <v>91451.2265625</v>
      </c>
    </row>
    <row r="19318" spans="1:6" x14ac:dyDescent="0.15">
      <c r="A19318" s="2" t="s">
        <v>62</v>
      </c>
      <c r="B19318" s="2" t="s">
        <v>49</v>
      </c>
      <c r="C19318" s="3" t="s">
        <v>9</v>
      </c>
      <c r="D19318" s="3" t="s">
        <v>10</v>
      </c>
      <c r="E19318" s="3">
        <v>1957</v>
      </c>
      <c r="F19318" s="4">
        <v>93388.5546875</v>
      </c>
    </row>
    <row r="19319" spans="1:6" x14ac:dyDescent="0.15">
      <c r="A19319" s="2" t="s">
        <v>62</v>
      </c>
      <c r="B19319" s="2" t="s">
        <v>49</v>
      </c>
      <c r="C19319" s="3" t="s">
        <v>9</v>
      </c>
      <c r="D19319" s="3" t="s">
        <v>10</v>
      </c>
      <c r="E19319" s="3">
        <v>1958</v>
      </c>
      <c r="F19319" s="4">
        <v>90446.3046875</v>
      </c>
    </row>
    <row r="19320" spans="1:6" x14ac:dyDescent="0.15">
      <c r="A19320" s="2" t="s">
        <v>62</v>
      </c>
      <c r="B19320" s="2" t="s">
        <v>49</v>
      </c>
      <c r="C19320" s="3" t="s">
        <v>9</v>
      </c>
      <c r="D19320" s="3" t="s">
        <v>10</v>
      </c>
      <c r="E19320" s="3">
        <v>1959</v>
      </c>
      <c r="F19320" s="4">
        <v>94791.4375</v>
      </c>
    </row>
    <row r="19321" spans="1:6" x14ac:dyDescent="0.15">
      <c r="A19321" s="2" t="s">
        <v>62</v>
      </c>
      <c r="B19321" s="2" t="s">
        <v>49</v>
      </c>
      <c r="C19321" s="3" t="s">
        <v>9</v>
      </c>
      <c r="D19321" s="3" t="s">
        <v>10</v>
      </c>
      <c r="E19321" s="3">
        <v>1960</v>
      </c>
      <c r="F19321" s="4">
        <v>101355.890625</v>
      </c>
    </row>
    <row r="19322" spans="1:6" x14ac:dyDescent="0.15">
      <c r="A19322" s="2" t="s">
        <v>62</v>
      </c>
      <c r="B19322" s="2" t="s">
        <v>49</v>
      </c>
      <c r="C19322" s="3" t="s">
        <v>9</v>
      </c>
      <c r="D19322" s="3" t="s">
        <v>10</v>
      </c>
      <c r="E19322" s="3">
        <v>1961</v>
      </c>
      <c r="F19322" s="4">
        <v>106201.8671875</v>
      </c>
    </row>
    <row r="19323" spans="1:6" x14ac:dyDescent="0.15">
      <c r="A19323" s="2" t="s">
        <v>62</v>
      </c>
      <c r="B19323" s="2" t="s">
        <v>49</v>
      </c>
      <c r="C19323" s="3" t="s">
        <v>9</v>
      </c>
      <c r="D19323" s="3" t="s">
        <v>10</v>
      </c>
      <c r="E19323" s="3">
        <v>1962</v>
      </c>
      <c r="F19323" s="4">
        <v>110899.578125</v>
      </c>
    </row>
    <row r="19324" spans="1:6" x14ac:dyDescent="0.15">
      <c r="A19324" s="2" t="s">
        <v>62</v>
      </c>
      <c r="B19324" s="2" t="s">
        <v>49</v>
      </c>
      <c r="C19324" s="3" t="s">
        <v>9</v>
      </c>
      <c r="D19324" s="3" t="s">
        <v>10</v>
      </c>
      <c r="E19324" s="3">
        <v>1963</v>
      </c>
      <c r="F19324" s="4">
        <v>115664.0625</v>
      </c>
    </row>
    <row r="19325" spans="1:6" x14ac:dyDescent="0.15">
      <c r="A19325" s="2" t="s">
        <v>62</v>
      </c>
      <c r="B19325" s="2" t="s">
        <v>49</v>
      </c>
      <c r="C19325" s="3" t="s">
        <v>9</v>
      </c>
      <c r="D19325" s="3" t="s">
        <v>10</v>
      </c>
      <c r="E19325" s="3">
        <v>1964</v>
      </c>
      <c r="F19325" s="4">
        <v>124461.078125</v>
      </c>
    </row>
    <row r="19326" spans="1:6" x14ac:dyDescent="0.15">
      <c r="A19326" s="2" t="s">
        <v>62</v>
      </c>
      <c r="B19326" s="2" t="s">
        <v>49</v>
      </c>
      <c r="C19326" s="3" t="s">
        <v>9</v>
      </c>
      <c r="D19326" s="3" t="s">
        <v>10</v>
      </c>
      <c r="E19326" s="3">
        <v>1965</v>
      </c>
      <c r="F19326" s="4">
        <v>128517.59375</v>
      </c>
    </row>
    <row r="19327" spans="1:6" x14ac:dyDescent="0.15">
      <c r="A19327" s="2" t="s">
        <v>62</v>
      </c>
      <c r="B19327" s="2" t="s">
        <v>49</v>
      </c>
      <c r="C19327" s="3" t="s">
        <v>9</v>
      </c>
      <c r="D19327" s="3" t="s">
        <v>10</v>
      </c>
      <c r="E19327" s="3">
        <v>1966</v>
      </c>
      <c r="F19327" s="4">
        <v>134838.046875</v>
      </c>
    </row>
    <row r="19328" spans="1:6" x14ac:dyDescent="0.15">
      <c r="A19328" s="2" t="s">
        <v>62</v>
      </c>
      <c r="B19328" s="2" t="s">
        <v>49</v>
      </c>
      <c r="C19328" s="3" t="s">
        <v>9</v>
      </c>
      <c r="D19328" s="3" t="s">
        <v>10</v>
      </c>
      <c r="E19328" s="3">
        <v>1967</v>
      </c>
      <c r="F19328" s="4">
        <v>138723.828125</v>
      </c>
    </row>
    <row r="19329" spans="1:6" x14ac:dyDescent="0.15">
      <c r="A19329" s="2" t="s">
        <v>62</v>
      </c>
      <c r="B19329" s="2" t="s">
        <v>49</v>
      </c>
      <c r="C19329" s="3" t="s">
        <v>9</v>
      </c>
      <c r="D19329" s="3" t="s">
        <v>10</v>
      </c>
      <c r="E19329" s="3">
        <v>1968</v>
      </c>
      <c r="F19329" s="4">
        <v>144280.6875</v>
      </c>
    </row>
    <row r="19330" spans="1:6" x14ac:dyDescent="0.15">
      <c r="A19330" s="2" t="s">
        <v>62</v>
      </c>
      <c r="B19330" s="2" t="s">
        <v>49</v>
      </c>
      <c r="C19330" s="3" t="s">
        <v>9</v>
      </c>
      <c r="D19330" s="3" t="s">
        <v>10</v>
      </c>
      <c r="E19330" s="3">
        <v>1969</v>
      </c>
      <c r="F19330" s="4">
        <v>154177.90625</v>
      </c>
    </row>
    <row r="19331" spans="1:6" x14ac:dyDescent="0.15">
      <c r="A19331" s="2" t="s">
        <v>62</v>
      </c>
      <c r="B19331" s="2" t="s">
        <v>49</v>
      </c>
      <c r="C19331" s="3" t="s">
        <v>9</v>
      </c>
      <c r="D19331" s="3" t="s">
        <v>10</v>
      </c>
      <c r="E19331" s="3">
        <v>1970</v>
      </c>
      <c r="F19331" s="4">
        <v>162560.890625</v>
      </c>
    </row>
    <row r="19332" spans="1:6" x14ac:dyDescent="0.15">
      <c r="A19332" s="2" t="s">
        <v>62</v>
      </c>
      <c r="B19332" s="2" t="s">
        <v>49</v>
      </c>
      <c r="C19332" s="3" t="s">
        <v>9</v>
      </c>
      <c r="D19332" s="3" t="s">
        <v>10</v>
      </c>
      <c r="E19332" s="3">
        <v>1971</v>
      </c>
      <c r="F19332" s="4">
        <v>168722.015625</v>
      </c>
    </row>
    <row r="19333" spans="1:6" x14ac:dyDescent="0.15">
      <c r="A19333" s="2" t="s">
        <v>62</v>
      </c>
      <c r="B19333" s="2" t="s">
        <v>49</v>
      </c>
      <c r="C19333" s="3" t="s">
        <v>9</v>
      </c>
      <c r="D19333" s="3" t="s">
        <v>10</v>
      </c>
      <c r="E19333" s="3">
        <v>1972</v>
      </c>
      <c r="F19333" s="4">
        <v>177029.875</v>
      </c>
    </row>
    <row r="19334" spans="1:6" x14ac:dyDescent="0.15">
      <c r="A19334" s="2" t="s">
        <v>62</v>
      </c>
      <c r="B19334" s="2" t="s">
        <v>49</v>
      </c>
      <c r="C19334" s="3" t="s">
        <v>9</v>
      </c>
      <c r="D19334" s="3" t="s">
        <v>10</v>
      </c>
      <c r="E19334" s="3">
        <v>1973</v>
      </c>
      <c r="F19334" s="4">
        <v>193490.984375</v>
      </c>
    </row>
    <row r="19335" spans="1:6" x14ac:dyDescent="0.15">
      <c r="A19335" s="2" t="s">
        <v>62</v>
      </c>
      <c r="B19335" s="2" t="s">
        <v>49</v>
      </c>
      <c r="C19335" s="3" t="s">
        <v>9</v>
      </c>
      <c r="D19335" s="3" t="s">
        <v>10</v>
      </c>
      <c r="E19335" s="3">
        <v>1974</v>
      </c>
      <c r="F19335" s="4">
        <v>207378.5625</v>
      </c>
    </row>
    <row r="19336" spans="1:6" x14ac:dyDescent="0.15">
      <c r="A19336" s="2" t="s">
        <v>62</v>
      </c>
      <c r="B19336" s="2" t="s">
        <v>49</v>
      </c>
      <c r="C19336" s="3" t="s">
        <v>9</v>
      </c>
      <c r="D19336" s="3" t="s">
        <v>10</v>
      </c>
      <c r="E19336" s="3">
        <v>1975</v>
      </c>
      <c r="F19336" s="4">
        <v>204180.921875</v>
      </c>
    </row>
    <row r="19337" spans="1:6" x14ac:dyDescent="0.15">
      <c r="A19337" s="2" t="s">
        <v>62</v>
      </c>
      <c r="B19337" s="2" t="s">
        <v>49</v>
      </c>
      <c r="C19337" s="3" t="s">
        <v>9</v>
      </c>
      <c r="D19337" s="3" t="s">
        <v>10</v>
      </c>
      <c r="E19337" s="3">
        <v>1976</v>
      </c>
      <c r="F19337" s="4">
        <v>217290.609375</v>
      </c>
    </row>
    <row r="19338" spans="1:6" x14ac:dyDescent="0.15">
      <c r="A19338" s="2" t="s">
        <v>62</v>
      </c>
      <c r="B19338" s="2" t="s">
        <v>49</v>
      </c>
      <c r="C19338" s="3" t="s">
        <v>9</v>
      </c>
      <c r="D19338" s="3" t="s">
        <v>10</v>
      </c>
      <c r="E19338" s="3">
        <v>1977</v>
      </c>
      <c r="F19338" s="4">
        <v>224103.65625</v>
      </c>
    </row>
    <row r="19339" spans="1:6" x14ac:dyDescent="0.15">
      <c r="A19339" s="2" t="s">
        <v>62</v>
      </c>
      <c r="B19339" s="2" t="s">
        <v>49</v>
      </c>
      <c r="C19339" s="3" t="s">
        <v>9</v>
      </c>
      <c r="D19339" s="3" t="s">
        <v>10</v>
      </c>
      <c r="E19339" s="3">
        <v>1978</v>
      </c>
      <c r="F19339" s="4">
        <v>233007.265625</v>
      </c>
    </row>
    <row r="19340" spans="1:6" x14ac:dyDescent="0.15">
      <c r="A19340" s="2" t="s">
        <v>62</v>
      </c>
      <c r="B19340" s="2" t="s">
        <v>49</v>
      </c>
      <c r="C19340" s="3" t="s">
        <v>9</v>
      </c>
      <c r="D19340" s="3" t="s">
        <v>10</v>
      </c>
      <c r="E19340" s="3">
        <v>1979</v>
      </c>
      <c r="F19340" s="4">
        <v>243534.90625</v>
      </c>
    </row>
    <row r="19341" spans="1:6" x14ac:dyDescent="0.15">
      <c r="A19341" s="2" t="s">
        <v>62</v>
      </c>
      <c r="B19341" s="2" t="s">
        <v>49</v>
      </c>
      <c r="C19341" s="3" t="s">
        <v>9</v>
      </c>
      <c r="D19341" s="3" t="s">
        <v>10</v>
      </c>
      <c r="E19341" s="3">
        <v>1980</v>
      </c>
      <c r="F19341" s="4">
        <v>257830.3125</v>
      </c>
    </row>
    <row r="19342" spans="1:6" x14ac:dyDescent="0.15">
      <c r="A19342" s="2" t="s">
        <v>62</v>
      </c>
      <c r="B19342" s="2" t="s">
        <v>49</v>
      </c>
      <c r="C19342" s="3" t="s">
        <v>9</v>
      </c>
      <c r="D19342" s="3" t="s">
        <v>10</v>
      </c>
      <c r="E19342" s="3">
        <v>1981</v>
      </c>
      <c r="F19342" s="4">
        <v>239193.421875</v>
      </c>
    </row>
    <row r="19343" spans="1:6" x14ac:dyDescent="0.15">
      <c r="A19343" s="2" t="s">
        <v>62</v>
      </c>
      <c r="B19343" s="2" t="s">
        <v>49</v>
      </c>
      <c r="C19343" s="3" t="s">
        <v>9</v>
      </c>
      <c r="D19343" s="3" t="s">
        <v>10</v>
      </c>
      <c r="E19343" s="3">
        <v>1982</v>
      </c>
      <c r="F19343" s="4">
        <v>231066.78125</v>
      </c>
    </row>
    <row r="19344" spans="1:6" x14ac:dyDescent="0.15">
      <c r="A19344" s="2" t="s">
        <v>62</v>
      </c>
      <c r="B19344" s="2" t="s">
        <v>49</v>
      </c>
      <c r="C19344" s="3" t="s">
        <v>9</v>
      </c>
      <c r="D19344" s="3" t="s">
        <v>10</v>
      </c>
      <c r="E19344" s="3">
        <v>1983</v>
      </c>
      <c r="F19344" s="4">
        <v>217775.71875</v>
      </c>
    </row>
    <row r="19345" spans="1:6" x14ac:dyDescent="0.15">
      <c r="A19345" s="2" t="s">
        <v>62</v>
      </c>
      <c r="B19345" s="2" t="s">
        <v>49</v>
      </c>
      <c r="C19345" s="3" t="s">
        <v>9</v>
      </c>
      <c r="D19345" s="3" t="s">
        <v>10</v>
      </c>
      <c r="E19345" s="3">
        <v>1984</v>
      </c>
      <c r="F19345" s="4">
        <v>216820</v>
      </c>
    </row>
    <row r="19346" spans="1:6" x14ac:dyDescent="0.15">
      <c r="A19346" s="2" t="s">
        <v>62</v>
      </c>
      <c r="B19346" s="2" t="s">
        <v>49</v>
      </c>
      <c r="C19346" s="3" t="s">
        <v>9</v>
      </c>
      <c r="D19346" s="3" t="s">
        <v>10</v>
      </c>
      <c r="E19346" s="3">
        <v>1985</v>
      </c>
      <c r="F19346" s="4">
        <v>214166.859375</v>
      </c>
    </row>
    <row r="19347" spans="1:6" x14ac:dyDescent="0.15">
      <c r="A19347" s="2" t="s">
        <v>62</v>
      </c>
      <c r="B19347" s="2" t="s">
        <v>49</v>
      </c>
      <c r="C19347" s="3" t="s">
        <v>9</v>
      </c>
      <c r="D19347" s="3" t="s">
        <v>10</v>
      </c>
      <c r="E19347" s="3">
        <v>1986</v>
      </c>
      <c r="F19347" s="4">
        <v>222017.609375</v>
      </c>
    </row>
    <row r="19348" spans="1:6" x14ac:dyDescent="0.15">
      <c r="A19348" s="2" t="s">
        <v>62</v>
      </c>
      <c r="B19348" s="2" t="s">
        <v>49</v>
      </c>
      <c r="C19348" s="3" t="s">
        <v>9</v>
      </c>
      <c r="D19348" s="3" t="s">
        <v>10</v>
      </c>
      <c r="E19348" s="3">
        <v>1987</v>
      </c>
      <c r="F19348" s="4">
        <v>231287.375</v>
      </c>
    </row>
    <row r="19349" spans="1:6" x14ac:dyDescent="0.15">
      <c r="A19349" s="2" t="s">
        <v>62</v>
      </c>
      <c r="B19349" s="2" t="s">
        <v>49</v>
      </c>
      <c r="C19349" s="3" t="s">
        <v>9</v>
      </c>
      <c r="D19349" s="3" t="s">
        <v>10</v>
      </c>
      <c r="E19349" s="3">
        <v>1988</v>
      </c>
      <c r="F19349" s="4">
        <v>247489.59375</v>
      </c>
    </row>
    <row r="19350" spans="1:6" x14ac:dyDescent="0.15">
      <c r="A19350" s="2" t="s">
        <v>62</v>
      </c>
      <c r="B19350" s="2" t="s">
        <v>49</v>
      </c>
      <c r="C19350" s="3" t="s">
        <v>9</v>
      </c>
      <c r="D19350" s="3" t="s">
        <v>10</v>
      </c>
      <c r="E19350" s="3">
        <v>1989</v>
      </c>
      <c r="F19350" s="4">
        <v>260724.671875</v>
      </c>
    </row>
    <row r="19351" spans="1:6" x14ac:dyDescent="0.15">
      <c r="A19351" s="2" t="s">
        <v>62</v>
      </c>
      <c r="B19351" s="2" t="s">
        <v>49</v>
      </c>
      <c r="C19351" s="3" t="s">
        <v>9</v>
      </c>
      <c r="D19351" s="3" t="s">
        <v>10</v>
      </c>
      <c r="E19351" s="3">
        <v>1990</v>
      </c>
      <c r="F19351" s="4">
        <v>271131.09375</v>
      </c>
    </row>
    <row r="19352" spans="1:6" x14ac:dyDescent="0.15">
      <c r="A19352" s="2" t="s">
        <v>62</v>
      </c>
      <c r="B19352" s="2" t="s">
        <v>49</v>
      </c>
      <c r="C19352" s="3" t="s">
        <v>9</v>
      </c>
      <c r="D19352" s="3" t="s">
        <v>10</v>
      </c>
      <c r="E19352" s="3">
        <v>1991</v>
      </c>
      <c r="F19352" s="4">
        <v>275842.625</v>
      </c>
    </row>
    <row r="19353" spans="1:6" x14ac:dyDescent="0.15">
      <c r="A19353" s="2" t="s">
        <v>62</v>
      </c>
      <c r="B19353" s="2" t="s">
        <v>49</v>
      </c>
      <c r="C19353" s="3" t="s">
        <v>9</v>
      </c>
      <c r="D19353" s="3" t="s">
        <v>10</v>
      </c>
      <c r="E19353" s="3">
        <v>1992</v>
      </c>
      <c r="F19353" s="4">
        <v>282801.09375</v>
      </c>
    </row>
    <row r="19354" spans="1:6" x14ac:dyDescent="0.15">
      <c r="A19354" s="2" t="s">
        <v>62</v>
      </c>
      <c r="B19354" s="2" t="s">
        <v>49</v>
      </c>
      <c r="C19354" s="3" t="s">
        <v>9</v>
      </c>
      <c r="D19354" s="3" t="s">
        <v>10</v>
      </c>
      <c r="E19354" s="3">
        <v>1993</v>
      </c>
      <c r="F19354" s="4">
        <v>281075.15625</v>
      </c>
    </row>
    <row r="19355" spans="1:6" x14ac:dyDescent="0.15">
      <c r="A19355" s="2" t="s">
        <v>62</v>
      </c>
      <c r="B19355" s="2" t="s">
        <v>49</v>
      </c>
      <c r="C19355" s="3" t="s">
        <v>9</v>
      </c>
      <c r="D19355" s="3" t="s">
        <v>10</v>
      </c>
      <c r="E19355" s="3">
        <v>1994</v>
      </c>
      <c r="F19355" s="4">
        <v>287997.90625</v>
      </c>
    </row>
    <row r="19356" spans="1:6" x14ac:dyDescent="0.15">
      <c r="A19356" s="2" t="s">
        <v>62</v>
      </c>
      <c r="B19356" s="2" t="s">
        <v>49</v>
      </c>
      <c r="C19356" s="3" t="s">
        <v>9</v>
      </c>
      <c r="D19356" s="3" t="s">
        <v>10</v>
      </c>
      <c r="E19356" s="3">
        <v>1995</v>
      </c>
      <c r="F19356" s="4">
        <v>294845.09375</v>
      </c>
    </row>
    <row r="19357" spans="1:6" x14ac:dyDescent="0.15">
      <c r="A19357" s="2" t="s">
        <v>62</v>
      </c>
      <c r="B19357" s="2" t="s">
        <v>49</v>
      </c>
      <c r="C19357" s="3" t="s">
        <v>9</v>
      </c>
      <c r="D19357" s="3" t="s">
        <v>10</v>
      </c>
      <c r="E19357" s="3">
        <v>1996</v>
      </c>
      <c r="F19357" s="4">
        <v>296133.65625</v>
      </c>
    </row>
    <row r="19358" spans="1:6" x14ac:dyDescent="0.15">
      <c r="A19358" s="2" t="s">
        <v>62</v>
      </c>
      <c r="B19358" s="2" t="s">
        <v>49</v>
      </c>
      <c r="C19358" s="3" t="s">
        <v>9</v>
      </c>
      <c r="D19358" s="3" t="s">
        <v>10</v>
      </c>
      <c r="E19358" s="3">
        <v>1997</v>
      </c>
      <c r="F19358" s="4">
        <v>312126.375</v>
      </c>
    </row>
    <row r="19359" spans="1:6" x14ac:dyDescent="0.15">
      <c r="A19359" s="2" t="s">
        <v>62</v>
      </c>
      <c r="B19359" s="2" t="s">
        <v>49</v>
      </c>
      <c r="C19359" s="3" t="s">
        <v>9</v>
      </c>
      <c r="D19359" s="3" t="s">
        <v>10</v>
      </c>
      <c r="E19359" s="3">
        <v>1998</v>
      </c>
      <c r="F19359" s="4">
        <v>323724.96875</v>
      </c>
    </row>
    <row r="19360" spans="1:6" x14ac:dyDescent="0.15">
      <c r="A19360" s="2" t="s">
        <v>62</v>
      </c>
      <c r="B19360" s="2" t="s">
        <v>49</v>
      </c>
      <c r="C19360" s="3" t="s">
        <v>9</v>
      </c>
      <c r="D19360" s="3" t="s">
        <v>10</v>
      </c>
      <c r="E19360" s="3">
        <v>1999</v>
      </c>
      <c r="F19360" s="4">
        <v>337787.5625</v>
      </c>
    </row>
    <row r="19361" spans="1:6" x14ac:dyDescent="0.15">
      <c r="A19361" s="2" t="s">
        <v>62</v>
      </c>
      <c r="B19361" s="2" t="s">
        <v>49</v>
      </c>
      <c r="C19361" s="3" t="s">
        <v>9</v>
      </c>
      <c r="D19361" s="3" t="s">
        <v>10</v>
      </c>
      <c r="E19361" s="3">
        <v>2000</v>
      </c>
      <c r="F19361" s="4">
        <v>364652.875</v>
      </c>
    </row>
    <row r="19362" spans="1:6" x14ac:dyDescent="0.15">
      <c r="A19362" s="2" t="s">
        <v>62</v>
      </c>
      <c r="B19362" s="2" t="s">
        <v>49</v>
      </c>
      <c r="C19362" s="3" t="s">
        <v>9</v>
      </c>
      <c r="D19362" s="3" t="s">
        <v>10</v>
      </c>
      <c r="E19362" s="3">
        <v>2001</v>
      </c>
      <c r="F19362" s="4">
        <v>365847.28125</v>
      </c>
    </row>
    <row r="19363" spans="1:6" x14ac:dyDescent="0.15">
      <c r="A19363" s="2" t="s">
        <v>62</v>
      </c>
      <c r="B19363" s="2" t="s">
        <v>49</v>
      </c>
      <c r="C19363" s="3" t="s">
        <v>9</v>
      </c>
      <c r="D19363" s="3" t="s">
        <v>10</v>
      </c>
      <c r="E19363" s="3">
        <v>2002</v>
      </c>
      <c r="F19363" s="4">
        <v>366093.71875</v>
      </c>
    </row>
    <row r="19364" spans="1:6" x14ac:dyDescent="0.15">
      <c r="A19364" s="2" t="s">
        <v>62</v>
      </c>
      <c r="B19364" s="2" t="s">
        <v>49</v>
      </c>
      <c r="C19364" s="3" t="s">
        <v>9</v>
      </c>
      <c r="D19364" s="3" t="s">
        <v>10</v>
      </c>
      <c r="E19364" s="3">
        <v>2003</v>
      </c>
      <c r="F19364" s="4">
        <v>368861.625</v>
      </c>
    </row>
    <row r="19365" spans="1:6" x14ac:dyDescent="0.15">
      <c r="A19365" s="2" t="s">
        <v>62</v>
      </c>
      <c r="B19365" s="2" t="s">
        <v>49</v>
      </c>
      <c r="C19365" s="3" t="s">
        <v>9</v>
      </c>
      <c r="D19365" s="3" t="s">
        <v>10</v>
      </c>
      <c r="E19365" s="3">
        <v>2004</v>
      </c>
      <c r="F19365" s="4">
        <v>380800.5</v>
      </c>
    </row>
    <row r="19366" spans="1:6" x14ac:dyDescent="0.15">
      <c r="A19366" s="2" t="s">
        <v>62</v>
      </c>
      <c r="B19366" s="2" t="s">
        <v>49</v>
      </c>
      <c r="C19366" s="3" t="s">
        <v>9</v>
      </c>
      <c r="D19366" s="3" t="s">
        <v>10</v>
      </c>
      <c r="E19366" s="3">
        <v>2005</v>
      </c>
      <c r="F19366" s="4">
        <v>405412.34375</v>
      </c>
    </row>
    <row r="19367" spans="1:6" x14ac:dyDescent="0.15">
      <c r="A19367" s="2" t="s">
        <v>62</v>
      </c>
      <c r="B19367" s="2" t="s">
        <v>49</v>
      </c>
      <c r="C19367" s="3" t="s">
        <v>9</v>
      </c>
      <c r="D19367" s="3" t="s">
        <v>10</v>
      </c>
      <c r="E19367" s="3">
        <v>2006</v>
      </c>
      <c r="F19367" s="4">
        <v>418737.5</v>
      </c>
    </row>
    <row r="19368" spans="1:6" x14ac:dyDescent="0.15">
      <c r="A19368" s="2" t="s">
        <v>62</v>
      </c>
      <c r="B19368" s="2" t="s">
        <v>49</v>
      </c>
      <c r="C19368" s="3" t="s">
        <v>9</v>
      </c>
      <c r="D19368" s="3" t="s">
        <v>10</v>
      </c>
      <c r="E19368" s="3">
        <v>2007</v>
      </c>
      <c r="F19368" s="4">
        <v>435446.03125</v>
      </c>
    </row>
    <row r="19369" spans="1:6" x14ac:dyDescent="0.15">
      <c r="A19369" s="2" t="s">
        <v>62</v>
      </c>
      <c r="B19369" s="2" t="s">
        <v>49</v>
      </c>
      <c r="C19369" s="3" t="s">
        <v>9</v>
      </c>
      <c r="D19369" s="3" t="s">
        <v>10</v>
      </c>
      <c r="E19369" s="3">
        <v>2008</v>
      </c>
      <c r="F19369" s="4">
        <v>464059.625</v>
      </c>
    </row>
    <row r="19370" spans="1:6" x14ac:dyDescent="0.15">
      <c r="A19370" s="2" t="s">
        <v>62</v>
      </c>
      <c r="B19370" s="2" t="s">
        <v>49</v>
      </c>
      <c r="C19370" s="3" t="s">
        <v>9</v>
      </c>
      <c r="D19370" s="3" t="s">
        <v>10</v>
      </c>
      <c r="E19370" s="3">
        <v>2009</v>
      </c>
      <c r="F19370" s="4">
        <v>452036.4375</v>
      </c>
    </row>
    <row r="19371" spans="1:6" x14ac:dyDescent="0.15">
      <c r="A19371" s="2" t="s">
        <v>62</v>
      </c>
      <c r="B19371" s="2" t="s">
        <v>49</v>
      </c>
      <c r="C19371" s="3" t="s">
        <v>9</v>
      </c>
      <c r="D19371" s="3" t="s">
        <v>10</v>
      </c>
      <c r="E19371" s="3">
        <v>2010</v>
      </c>
      <c r="F19371" s="4">
        <v>484943.875</v>
      </c>
    </row>
    <row r="19372" spans="1:6" x14ac:dyDescent="0.15">
      <c r="A19372" s="2" t="s">
        <v>62</v>
      </c>
      <c r="B19372" s="2" t="s">
        <v>49</v>
      </c>
      <c r="C19372" s="3" t="s">
        <v>9</v>
      </c>
      <c r="D19372" s="3" t="s">
        <v>10</v>
      </c>
      <c r="E19372" s="3">
        <v>2011</v>
      </c>
      <c r="F19372" s="4">
        <v>501247.40625</v>
      </c>
    </row>
    <row r="19373" spans="1:6" x14ac:dyDescent="0.15">
      <c r="A19373" s="2" t="s">
        <v>62</v>
      </c>
      <c r="B19373" s="2" t="s">
        <v>49</v>
      </c>
      <c r="C19373" s="3" t="s">
        <v>9</v>
      </c>
      <c r="D19373" s="3" t="s">
        <v>10</v>
      </c>
      <c r="E19373" s="3">
        <v>2012</v>
      </c>
      <c r="F19373" s="4">
        <v>507597.5625</v>
      </c>
    </row>
    <row r="19374" spans="1:6" x14ac:dyDescent="0.15">
      <c r="A19374" s="2" t="s">
        <v>62</v>
      </c>
      <c r="B19374" s="2" t="s">
        <v>49</v>
      </c>
      <c r="C19374" s="3" t="s">
        <v>9</v>
      </c>
      <c r="D19374" s="3" t="s">
        <v>10</v>
      </c>
      <c r="E19374" s="3">
        <v>2013</v>
      </c>
      <c r="F19374" s="4">
        <v>500585</v>
      </c>
    </row>
    <row r="19375" spans="1:6" x14ac:dyDescent="0.15">
      <c r="A19375" s="2" t="s">
        <v>62</v>
      </c>
      <c r="B19375" s="2" t="s">
        <v>49</v>
      </c>
      <c r="C19375" s="3" t="s">
        <v>9</v>
      </c>
      <c r="D19375" s="3" t="s">
        <v>10</v>
      </c>
      <c r="E19375" s="3">
        <v>2014</v>
      </c>
      <c r="F19375" s="4">
        <v>506991.90625</v>
      </c>
    </row>
    <row r="19376" spans="1:6" x14ac:dyDescent="0.15">
      <c r="A19376" s="2" t="s">
        <v>62</v>
      </c>
      <c r="B19376" s="2" t="s">
        <v>49</v>
      </c>
      <c r="C19376" s="3" t="s">
        <v>9</v>
      </c>
      <c r="D19376" s="3" t="s">
        <v>10</v>
      </c>
      <c r="E19376" s="3">
        <v>2015</v>
      </c>
      <c r="F19376" s="4">
        <v>523108.5</v>
      </c>
    </row>
    <row r="19377" spans="1:6" x14ac:dyDescent="0.15">
      <c r="A19377" s="2" t="s">
        <v>62</v>
      </c>
      <c r="B19377" s="2" t="s">
        <v>49</v>
      </c>
      <c r="C19377" s="3" t="s">
        <v>9</v>
      </c>
      <c r="D19377" s="3" t="s">
        <v>10</v>
      </c>
      <c r="E19377" s="3">
        <v>2016</v>
      </c>
      <c r="F19377" s="4">
        <v>540758.1875</v>
      </c>
    </row>
    <row r="19378" spans="1:6" x14ac:dyDescent="0.15">
      <c r="A19378" s="2" t="s">
        <v>62</v>
      </c>
      <c r="B19378" s="2" t="s">
        <v>49</v>
      </c>
      <c r="C19378" s="3" t="s">
        <v>9</v>
      </c>
      <c r="D19378" s="3" t="s">
        <v>10</v>
      </c>
      <c r="E19378" s="3">
        <v>2017</v>
      </c>
      <c r="F19378" s="4">
        <v>562391.875</v>
      </c>
    </row>
    <row r="19379" spans="1:6" x14ac:dyDescent="0.15">
      <c r="A19379" s="2" t="s">
        <v>62</v>
      </c>
      <c r="B19379" s="2" t="s">
        <v>49</v>
      </c>
      <c r="C19379" s="3" t="s">
        <v>9</v>
      </c>
      <c r="D19379" s="3" t="s">
        <v>10</v>
      </c>
      <c r="E19379" s="3">
        <v>2018</v>
      </c>
      <c r="F19379" s="4">
        <v>575792.375</v>
      </c>
    </row>
    <row r="19380" spans="1:6" x14ac:dyDescent="0.15">
      <c r="A19380" s="2" t="s">
        <v>62</v>
      </c>
      <c r="B19380" s="2" t="s">
        <v>49</v>
      </c>
      <c r="C19380" s="3" t="s">
        <v>9</v>
      </c>
      <c r="D19380" s="3" t="s">
        <v>10</v>
      </c>
      <c r="E19380" s="3">
        <v>2019</v>
      </c>
      <c r="F19380" s="4">
        <v>583349.9375</v>
      </c>
    </row>
    <row r="19381" spans="1:6" x14ac:dyDescent="0.15">
      <c r="A19381" s="2" t="s">
        <v>62</v>
      </c>
      <c r="B19381" s="2" t="s">
        <v>49</v>
      </c>
      <c r="C19381" s="3" t="s">
        <v>11</v>
      </c>
      <c r="D19381" s="3" t="s">
        <v>12</v>
      </c>
      <c r="E19381" s="3">
        <v>1950</v>
      </c>
      <c r="F19381" s="4">
        <v>45295.7421875</v>
      </c>
    </row>
    <row r="19382" spans="1:6" x14ac:dyDescent="0.15">
      <c r="A19382" s="2" t="s">
        <v>62</v>
      </c>
      <c r="B19382" s="2" t="s">
        <v>49</v>
      </c>
      <c r="C19382" s="3" t="s">
        <v>11</v>
      </c>
      <c r="D19382" s="3" t="s">
        <v>12</v>
      </c>
      <c r="E19382" s="3">
        <v>1951</v>
      </c>
      <c r="F19382" s="4">
        <v>42739.7421875</v>
      </c>
    </row>
    <row r="19383" spans="1:6" x14ac:dyDescent="0.15">
      <c r="A19383" s="2" t="s">
        <v>62</v>
      </c>
      <c r="B19383" s="2" t="s">
        <v>49</v>
      </c>
      <c r="C19383" s="3" t="s">
        <v>11</v>
      </c>
      <c r="D19383" s="3" t="s">
        <v>12</v>
      </c>
      <c r="E19383" s="3">
        <v>1952</v>
      </c>
      <c r="F19383" s="4">
        <v>43733.05859375</v>
      </c>
    </row>
    <row r="19384" spans="1:6" x14ac:dyDescent="0.15">
      <c r="A19384" s="2" t="s">
        <v>62</v>
      </c>
      <c r="B19384" s="2" t="s">
        <v>49</v>
      </c>
      <c r="C19384" s="3" t="s">
        <v>11</v>
      </c>
      <c r="D19384" s="3" t="s">
        <v>12</v>
      </c>
      <c r="E19384" s="3">
        <v>1953</v>
      </c>
      <c r="F19384" s="4">
        <v>47049.1484375</v>
      </c>
    </row>
    <row r="19385" spans="1:6" x14ac:dyDescent="0.15">
      <c r="A19385" s="2" t="s">
        <v>62</v>
      </c>
      <c r="B19385" s="2" t="s">
        <v>49</v>
      </c>
      <c r="C19385" s="3" t="s">
        <v>11</v>
      </c>
      <c r="D19385" s="3" t="s">
        <v>12</v>
      </c>
      <c r="E19385" s="3">
        <v>1954</v>
      </c>
      <c r="F19385" s="4">
        <v>49774.96484375</v>
      </c>
    </row>
    <row r="19386" spans="1:6" x14ac:dyDescent="0.15">
      <c r="A19386" s="2" t="s">
        <v>62</v>
      </c>
      <c r="B19386" s="2" t="s">
        <v>49</v>
      </c>
      <c r="C19386" s="3" t="s">
        <v>11</v>
      </c>
      <c r="D19386" s="3" t="s">
        <v>12</v>
      </c>
      <c r="E19386" s="3">
        <v>1955</v>
      </c>
      <c r="F19386" s="4">
        <v>48390.74609375</v>
      </c>
    </row>
    <row r="19387" spans="1:6" x14ac:dyDescent="0.15">
      <c r="A19387" s="2" t="s">
        <v>62</v>
      </c>
      <c r="B19387" s="2" t="s">
        <v>49</v>
      </c>
      <c r="C19387" s="3" t="s">
        <v>11</v>
      </c>
      <c r="D19387" s="3" t="s">
        <v>12</v>
      </c>
      <c r="E19387" s="3">
        <v>1956</v>
      </c>
      <c r="F19387" s="4">
        <v>49899.5625</v>
      </c>
    </row>
    <row r="19388" spans="1:6" x14ac:dyDescent="0.15">
      <c r="A19388" s="2" t="s">
        <v>62</v>
      </c>
      <c r="B19388" s="2" t="s">
        <v>49</v>
      </c>
      <c r="C19388" s="3" t="s">
        <v>11</v>
      </c>
      <c r="D19388" s="3" t="s">
        <v>12</v>
      </c>
      <c r="E19388" s="3">
        <v>1957</v>
      </c>
      <c r="F19388" s="4">
        <v>51567.3828125</v>
      </c>
    </row>
    <row r="19389" spans="1:6" x14ac:dyDescent="0.15">
      <c r="A19389" s="2" t="s">
        <v>62</v>
      </c>
      <c r="B19389" s="2" t="s">
        <v>49</v>
      </c>
      <c r="C19389" s="3" t="s">
        <v>11</v>
      </c>
      <c r="D19389" s="3" t="s">
        <v>12</v>
      </c>
      <c r="E19389" s="3">
        <v>1958</v>
      </c>
      <c r="F19389" s="4">
        <v>52147.42578125</v>
      </c>
    </row>
    <row r="19390" spans="1:6" x14ac:dyDescent="0.15">
      <c r="A19390" s="2" t="s">
        <v>62</v>
      </c>
      <c r="B19390" s="2" t="s">
        <v>49</v>
      </c>
      <c r="C19390" s="3" t="s">
        <v>11</v>
      </c>
      <c r="D19390" s="3" t="s">
        <v>12</v>
      </c>
      <c r="E19390" s="3">
        <v>1959</v>
      </c>
      <c r="F19390" s="4">
        <v>58371.90625</v>
      </c>
    </row>
    <row r="19391" spans="1:6" x14ac:dyDescent="0.15">
      <c r="A19391" s="2" t="s">
        <v>62</v>
      </c>
      <c r="B19391" s="2" t="s">
        <v>49</v>
      </c>
      <c r="C19391" s="3" t="s">
        <v>11</v>
      </c>
      <c r="D19391" s="3" t="s">
        <v>12</v>
      </c>
      <c r="E19391" s="3">
        <v>1960</v>
      </c>
      <c r="F19391" s="4">
        <v>62836.47265625</v>
      </c>
    </row>
    <row r="19392" spans="1:6" x14ac:dyDescent="0.15">
      <c r="A19392" s="2" t="s">
        <v>62</v>
      </c>
      <c r="B19392" s="2" t="s">
        <v>49</v>
      </c>
      <c r="C19392" s="3" t="s">
        <v>11</v>
      </c>
      <c r="D19392" s="3" t="s">
        <v>12</v>
      </c>
      <c r="E19392" s="3">
        <v>1961</v>
      </c>
      <c r="F19392" s="4">
        <v>66869.6953125</v>
      </c>
    </row>
    <row r="19393" spans="1:6" x14ac:dyDescent="0.15">
      <c r="A19393" s="2" t="s">
        <v>62</v>
      </c>
      <c r="B19393" s="2" t="s">
        <v>49</v>
      </c>
      <c r="C19393" s="3" t="s">
        <v>11</v>
      </c>
      <c r="D19393" s="3" t="s">
        <v>12</v>
      </c>
      <c r="E19393" s="3">
        <v>1962</v>
      </c>
      <c r="F19393" s="4">
        <v>71627.859375</v>
      </c>
    </row>
    <row r="19394" spans="1:6" x14ac:dyDescent="0.15">
      <c r="A19394" s="2" t="s">
        <v>62</v>
      </c>
      <c r="B19394" s="2" t="s">
        <v>49</v>
      </c>
      <c r="C19394" s="3" t="s">
        <v>11</v>
      </c>
      <c r="D19394" s="3" t="s">
        <v>12</v>
      </c>
      <c r="E19394" s="3">
        <v>1963</v>
      </c>
      <c r="F19394" s="4">
        <v>70472.78125</v>
      </c>
    </row>
    <row r="19395" spans="1:6" x14ac:dyDescent="0.15">
      <c r="A19395" s="2" t="s">
        <v>62</v>
      </c>
      <c r="B19395" s="2" t="s">
        <v>49</v>
      </c>
      <c r="C19395" s="3" t="s">
        <v>11</v>
      </c>
      <c r="D19395" s="3" t="s">
        <v>12</v>
      </c>
      <c r="E19395" s="3">
        <v>1964</v>
      </c>
      <c r="F19395" s="4">
        <v>78518</v>
      </c>
    </row>
    <row r="19396" spans="1:6" x14ac:dyDescent="0.15">
      <c r="A19396" s="2" t="s">
        <v>62</v>
      </c>
      <c r="B19396" s="2" t="s">
        <v>49</v>
      </c>
      <c r="C19396" s="3" t="s">
        <v>11</v>
      </c>
      <c r="D19396" s="3" t="s">
        <v>12</v>
      </c>
      <c r="E19396" s="3">
        <v>1965</v>
      </c>
      <c r="F19396" s="4">
        <v>81979.8359375</v>
      </c>
    </row>
    <row r="19397" spans="1:6" x14ac:dyDescent="0.15">
      <c r="A19397" s="2" t="s">
        <v>62</v>
      </c>
      <c r="B19397" s="2" t="s">
        <v>49</v>
      </c>
      <c r="C19397" s="3" t="s">
        <v>11</v>
      </c>
      <c r="D19397" s="3" t="s">
        <v>12</v>
      </c>
      <c r="E19397" s="3">
        <v>1966</v>
      </c>
      <c r="F19397" s="4">
        <v>84725.765625</v>
      </c>
    </row>
    <row r="19398" spans="1:6" x14ac:dyDescent="0.15">
      <c r="A19398" s="2" t="s">
        <v>62</v>
      </c>
      <c r="B19398" s="2" t="s">
        <v>49</v>
      </c>
      <c r="C19398" s="3" t="s">
        <v>11</v>
      </c>
      <c r="D19398" s="3" t="s">
        <v>12</v>
      </c>
      <c r="E19398" s="3">
        <v>1967</v>
      </c>
      <c r="F19398" s="4">
        <v>90194.171875</v>
      </c>
    </row>
    <row r="19399" spans="1:6" x14ac:dyDescent="0.15">
      <c r="A19399" s="2" t="s">
        <v>62</v>
      </c>
      <c r="B19399" s="2" t="s">
        <v>49</v>
      </c>
      <c r="C19399" s="3" t="s">
        <v>11</v>
      </c>
      <c r="D19399" s="3" t="s">
        <v>12</v>
      </c>
      <c r="E19399" s="3">
        <v>1968</v>
      </c>
      <c r="F19399" s="4">
        <v>94879.359375</v>
      </c>
    </row>
    <row r="19400" spans="1:6" x14ac:dyDescent="0.15">
      <c r="A19400" s="2" t="s">
        <v>62</v>
      </c>
      <c r="B19400" s="2" t="s">
        <v>49</v>
      </c>
      <c r="C19400" s="3" t="s">
        <v>11</v>
      </c>
      <c r="D19400" s="3" t="s">
        <v>12</v>
      </c>
      <c r="E19400" s="3">
        <v>1969</v>
      </c>
      <c r="F19400" s="4">
        <v>102980.0625</v>
      </c>
    </row>
    <row r="19401" spans="1:6" x14ac:dyDescent="0.15">
      <c r="A19401" s="2" t="s">
        <v>62</v>
      </c>
      <c r="B19401" s="2" t="s">
        <v>49</v>
      </c>
      <c r="C19401" s="3" t="s">
        <v>11</v>
      </c>
      <c r="D19401" s="3" t="s">
        <v>12</v>
      </c>
      <c r="E19401" s="3">
        <v>1970</v>
      </c>
      <c r="F19401" s="4">
        <v>106023.9765625</v>
      </c>
    </row>
    <row r="19402" spans="1:6" x14ac:dyDescent="0.15">
      <c r="A19402" s="2" t="s">
        <v>62</v>
      </c>
      <c r="B19402" s="2" t="s">
        <v>49</v>
      </c>
      <c r="C19402" s="3" t="s">
        <v>11</v>
      </c>
      <c r="D19402" s="3" t="s">
        <v>12</v>
      </c>
      <c r="E19402" s="3">
        <v>1971</v>
      </c>
      <c r="F19402" s="4">
        <v>107810.3125</v>
      </c>
    </row>
    <row r="19403" spans="1:6" x14ac:dyDescent="0.15">
      <c r="A19403" s="2" t="s">
        <v>62</v>
      </c>
      <c r="B19403" s="2" t="s">
        <v>49</v>
      </c>
      <c r="C19403" s="3" t="s">
        <v>11</v>
      </c>
      <c r="D19403" s="3" t="s">
        <v>12</v>
      </c>
      <c r="E19403" s="3">
        <v>1972</v>
      </c>
      <c r="F19403" s="4">
        <v>110848.5859375</v>
      </c>
    </row>
    <row r="19404" spans="1:6" x14ac:dyDescent="0.15">
      <c r="A19404" s="2" t="s">
        <v>62</v>
      </c>
      <c r="B19404" s="2" t="s">
        <v>49</v>
      </c>
      <c r="C19404" s="3" t="s">
        <v>11</v>
      </c>
      <c r="D19404" s="3" t="s">
        <v>12</v>
      </c>
      <c r="E19404" s="3">
        <v>1973</v>
      </c>
      <c r="F19404" s="4">
        <v>118077.5703125</v>
      </c>
    </row>
    <row r="19405" spans="1:6" x14ac:dyDescent="0.15">
      <c r="A19405" s="2" t="s">
        <v>62</v>
      </c>
      <c r="B19405" s="2" t="s">
        <v>49</v>
      </c>
      <c r="C19405" s="3" t="s">
        <v>11</v>
      </c>
      <c r="D19405" s="3" t="s">
        <v>12</v>
      </c>
      <c r="E19405" s="3">
        <v>1974</v>
      </c>
      <c r="F19405" s="4">
        <v>115975.8984375</v>
      </c>
    </row>
    <row r="19406" spans="1:6" x14ac:dyDescent="0.15">
      <c r="A19406" s="2" t="s">
        <v>62</v>
      </c>
      <c r="B19406" s="2" t="s">
        <v>49</v>
      </c>
      <c r="C19406" s="3" t="s">
        <v>11</v>
      </c>
      <c r="D19406" s="3" t="s">
        <v>12</v>
      </c>
      <c r="E19406" s="3">
        <v>1975</v>
      </c>
      <c r="F19406" s="4">
        <v>112835.7578125</v>
      </c>
    </row>
    <row r="19407" spans="1:6" x14ac:dyDescent="0.15">
      <c r="A19407" s="2" t="s">
        <v>62</v>
      </c>
      <c r="B19407" s="2" t="s">
        <v>49</v>
      </c>
      <c r="C19407" s="3" t="s">
        <v>11</v>
      </c>
      <c r="D19407" s="3" t="s">
        <v>12</v>
      </c>
      <c r="E19407" s="3">
        <v>1976</v>
      </c>
      <c r="F19407" s="4">
        <v>124561.25</v>
      </c>
    </row>
    <row r="19408" spans="1:6" x14ac:dyDescent="0.15">
      <c r="A19408" s="2" t="s">
        <v>62</v>
      </c>
      <c r="B19408" s="2" t="s">
        <v>49</v>
      </c>
      <c r="C19408" s="3" t="s">
        <v>11</v>
      </c>
      <c r="D19408" s="3" t="s">
        <v>12</v>
      </c>
      <c r="E19408" s="3">
        <v>1977</v>
      </c>
      <c r="F19408" s="4">
        <v>126223.8828125</v>
      </c>
    </row>
    <row r="19409" spans="1:6" x14ac:dyDescent="0.15">
      <c r="A19409" s="2" t="s">
        <v>62</v>
      </c>
      <c r="B19409" s="2" t="s">
        <v>49</v>
      </c>
      <c r="C19409" s="3" t="s">
        <v>11</v>
      </c>
      <c r="D19409" s="3" t="s">
        <v>12</v>
      </c>
      <c r="E19409" s="3">
        <v>1978</v>
      </c>
      <c r="F19409" s="4">
        <v>128738.1640625</v>
      </c>
    </row>
    <row r="19410" spans="1:6" x14ac:dyDescent="0.15">
      <c r="A19410" s="2" t="s">
        <v>62</v>
      </c>
      <c r="B19410" s="2" t="s">
        <v>49</v>
      </c>
      <c r="C19410" s="3" t="s">
        <v>11</v>
      </c>
      <c r="D19410" s="3" t="s">
        <v>12</v>
      </c>
      <c r="E19410" s="3">
        <v>1979</v>
      </c>
      <c r="F19410" s="4">
        <v>132745.359375</v>
      </c>
    </row>
    <row r="19411" spans="1:6" x14ac:dyDescent="0.15">
      <c r="A19411" s="2" t="s">
        <v>62</v>
      </c>
      <c r="B19411" s="2" t="s">
        <v>49</v>
      </c>
      <c r="C19411" s="3" t="s">
        <v>11</v>
      </c>
      <c r="D19411" s="3" t="s">
        <v>12</v>
      </c>
      <c r="E19411" s="3">
        <v>1980</v>
      </c>
      <c r="F19411" s="4">
        <v>128590.3828125</v>
      </c>
    </row>
    <row r="19412" spans="1:6" x14ac:dyDescent="0.15">
      <c r="A19412" s="2" t="s">
        <v>62</v>
      </c>
      <c r="B19412" s="2" t="s">
        <v>49</v>
      </c>
      <c r="C19412" s="3" t="s">
        <v>11</v>
      </c>
      <c r="D19412" s="3" t="s">
        <v>12</v>
      </c>
      <c r="E19412" s="3">
        <v>1981</v>
      </c>
      <c r="F19412" s="4">
        <v>121259.1171875</v>
      </c>
    </row>
    <row r="19413" spans="1:6" x14ac:dyDescent="0.15">
      <c r="A19413" s="2" t="s">
        <v>62</v>
      </c>
      <c r="B19413" s="2" t="s">
        <v>49</v>
      </c>
      <c r="C19413" s="3" t="s">
        <v>11</v>
      </c>
      <c r="D19413" s="3" t="s">
        <v>12</v>
      </c>
      <c r="E19413" s="3">
        <v>1982</v>
      </c>
      <c r="F19413" s="4">
        <v>123606.1953125</v>
      </c>
    </row>
    <row r="19414" spans="1:6" x14ac:dyDescent="0.15">
      <c r="A19414" s="2" t="s">
        <v>62</v>
      </c>
      <c r="B19414" s="2" t="s">
        <v>49</v>
      </c>
      <c r="C19414" s="3" t="s">
        <v>11</v>
      </c>
      <c r="D19414" s="3" t="s">
        <v>12</v>
      </c>
      <c r="E19414" s="3">
        <v>1983</v>
      </c>
      <c r="F19414" s="4">
        <v>122634.5703125</v>
      </c>
    </row>
    <row r="19415" spans="1:6" x14ac:dyDescent="0.15">
      <c r="A19415" s="2" t="s">
        <v>62</v>
      </c>
      <c r="B19415" s="2" t="s">
        <v>49</v>
      </c>
      <c r="C19415" s="3" t="s">
        <v>11</v>
      </c>
      <c r="D19415" s="3" t="s">
        <v>12</v>
      </c>
      <c r="E19415" s="3">
        <v>1984</v>
      </c>
      <c r="F19415" s="4">
        <v>125891.7890625</v>
      </c>
    </row>
    <row r="19416" spans="1:6" x14ac:dyDescent="0.15">
      <c r="A19416" s="2" t="s">
        <v>62</v>
      </c>
      <c r="B19416" s="2" t="s">
        <v>49</v>
      </c>
      <c r="C19416" s="3" t="s">
        <v>11</v>
      </c>
      <c r="D19416" s="3" t="s">
        <v>12</v>
      </c>
      <c r="E19416" s="3">
        <v>1985</v>
      </c>
      <c r="F19416" s="4">
        <v>130525.0390625</v>
      </c>
    </row>
    <row r="19417" spans="1:6" x14ac:dyDescent="0.15">
      <c r="A19417" s="2" t="s">
        <v>62</v>
      </c>
      <c r="B19417" s="2" t="s">
        <v>49</v>
      </c>
      <c r="C19417" s="3" t="s">
        <v>11</v>
      </c>
      <c r="D19417" s="3" t="s">
        <v>12</v>
      </c>
      <c r="E19417" s="3">
        <v>1986</v>
      </c>
      <c r="F19417" s="4">
        <v>140543.28125</v>
      </c>
    </row>
    <row r="19418" spans="1:6" x14ac:dyDescent="0.15">
      <c r="A19418" s="2" t="s">
        <v>62</v>
      </c>
      <c r="B19418" s="2" t="s">
        <v>49</v>
      </c>
      <c r="C19418" s="3" t="s">
        <v>11</v>
      </c>
      <c r="D19418" s="3" t="s">
        <v>12</v>
      </c>
      <c r="E19418" s="3">
        <v>1987</v>
      </c>
      <c r="F19418" s="4">
        <v>137576.25</v>
      </c>
    </row>
    <row r="19419" spans="1:6" x14ac:dyDescent="0.15">
      <c r="A19419" s="2" t="s">
        <v>62</v>
      </c>
      <c r="B19419" s="2" t="s">
        <v>49</v>
      </c>
      <c r="C19419" s="3" t="s">
        <v>11</v>
      </c>
      <c r="D19419" s="3" t="s">
        <v>12</v>
      </c>
      <c r="E19419" s="3">
        <v>1988</v>
      </c>
      <c r="F19419" s="4">
        <v>134756.09375</v>
      </c>
    </row>
    <row r="19420" spans="1:6" x14ac:dyDescent="0.15">
      <c r="A19420" s="2" t="s">
        <v>62</v>
      </c>
      <c r="B19420" s="2" t="s">
        <v>49</v>
      </c>
      <c r="C19420" s="3" t="s">
        <v>11</v>
      </c>
      <c r="D19420" s="3" t="s">
        <v>12</v>
      </c>
      <c r="E19420" s="3">
        <v>1989</v>
      </c>
      <c r="F19420" s="4">
        <v>135502.640625</v>
      </c>
    </row>
    <row r="19421" spans="1:6" x14ac:dyDescent="0.15">
      <c r="A19421" s="2" t="s">
        <v>62</v>
      </c>
      <c r="B19421" s="2" t="s">
        <v>49</v>
      </c>
      <c r="C19421" s="3" t="s">
        <v>11</v>
      </c>
      <c r="D19421" s="3" t="s">
        <v>12</v>
      </c>
      <c r="E19421" s="3">
        <v>1990</v>
      </c>
      <c r="F19421" s="4">
        <v>134426.015625</v>
      </c>
    </row>
    <row r="19422" spans="1:6" x14ac:dyDescent="0.15">
      <c r="A19422" s="2" t="s">
        <v>62</v>
      </c>
      <c r="B19422" s="2" t="s">
        <v>49</v>
      </c>
      <c r="C19422" s="3" t="s">
        <v>11</v>
      </c>
      <c r="D19422" s="3" t="s">
        <v>12</v>
      </c>
      <c r="E19422" s="3">
        <v>1991</v>
      </c>
      <c r="F19422" s="4">
        <v>134433.234375</v>
      </c>
    </row>
    <row r="19423" spans="1:6" x14ac:dyDescent="0.15">
      <c r="A19423" s="2" t="s">
        <v>62</v>
      </c>
      <c r="B19423" s="2" t="s">
        <v>49</v>
      </c>
      <c r="C19423" s="3" t="s">
        <v>11</v>
      </c>
      <c r="D19423" s="3" t="s">
        <v>12</v>
      </c>
      <c r="E19423" s="3">
        <v>1992</v>
      </c>
      <c r="F19423" s="4">
        <v>137138.109375</v>
      </c>
    </row>
    <row r="19424" spans="1:6" x14ac:dyDescent="0.15">
      <c r="A19424" s="2" t="s">
        <v>62</v>
      </c>
      <c r="B19424" s="2" t="s">
        <v>49</v>
      </c>
      <c r="C19424" s="3" t="s">
        <v>11</v>
      </c>
      <c r="D19424" s="3" t="s">
        <v>12</v>
      </c>
      <c r="E19424" s="3">
        <v>1993</v>
      </c>
      <c r="F19424" s="4">
        <v>134486.28125</v>
      </c>
    </row>
    <row r="19425" spans="1:6" x14ac:dyDescent="0.15">
      <c r="A19425" s="2" t="s">
        <v>62</v>
      </c>
      <c r="B19425" s="2" t="s">
        <v>49</v>
      </c>
      <c r="C19425" s="3" t="s">
        <v>11</v>
      </c>
      <c r="D19425" s="3" t="s">
        <v>12</v>
      </c>
      <c r="E19425" s="3">
        <v>1994</v>
      </c>
      <c r="F19425" s="4">
        <v>143430.265625</v>
      </c>
    </row>
    <row r="19426" spans="1:6" x14ac:dyDescent="0.15">
      <c r="A19426" s="2" t="s">
        <v>62</v>
      </c>
      <c r="B19426" s="2" t="s">
        <v>49</v>
      </c>
      <c r="C19426" s="3" t="s">
        <v>11</v>
      </c>
      <c r="D19426" s="3" t="s">
        <v>12</v>
      </c>
      <c r="E19426" s="3">
        <v>1995</v>
      </c>
      <c r="F19426" s="4">
        <v>149874.1875</v>
      </c>
    </row>
    <row r="19427" spans="1:6" x14ac:dyDescent="0.15">
      <c r="A19427" s="2" t="s">
        <v>62</v>
      </c>
      <c r="B19427" s="2" t="s">
        <v>49</v>
      </c>
      <c r="C19427" s="3" t="s">
        <v>11</v>
      </c>
      <c r="D19427" s="3" t="s">
        <v>12</v>
      </c>
      <c r="E19427" s="3">
        <v>1996</v>
      </c>
      <c r="F19427" s="4">
        <v>152811.09375</v>
      </c>
    </row>
    <row r="19428" spans="1:6" x14ac:dyDescent="0.15">
      <c r="A19428" s="2" t="s">
        <v>62</v>
      </c>
      <c r="B19428" s="2" t="s">
        <v>49</v>
      </c>
      <c r="C19428" s="3" t="s">
        <v>11</v>
      </c>
      <c r="D19428" s="3" t="s">
        <v>12</v>
      </c>
      <c r="E19428" s="3">
        <v>1997</v>
      </c>
      <c r="F19428" s="4">
        <v>166966.3125</v>
      </c>
    </row>
    <row r="19429" spans="1:6" x14ac:dyDescent="0.15">
      <c r="A19429" s="2" t="s">
        <v>62</v>
      </c>
      <c r="B19429" s="2" t="s">
        <v>49</v>
      </c>
      <c r="C19429" s="3" t="s">
        <v>11</v>
      </c>
      <c r="D19429" s="3" t="s">
        <v>12</v>
      </c>
      <c r="E19429" s="3">
        <v>1998</v>
      </c>
      <c r="F19429" s="4">
        <v>177240.875</v>
      </c>
    </row>
    <row r="19430" spans="1:6" x14ac:dyDescent="0.15">
      <c r="A19430" s="2" t="s">
        <v>62</v>
      </c>
      <c r="B19430" s="2" t="s">
        <v>49</v>
      </c>
      <c r="C19430" s="3" t="s">
        <v>11</v>
      </c>
      <c r="D19430" s="3" t="s">
        <v>12</v>
      </c>
      <c r="E19430" s="3">
        <v>1999</v>
      </c>
      <c r="F19430" s="4">
        <v>177179.875</v>
      </c>
    </row>
    <row r="19431" spans="1:6" x14ac:dyDescent="0.15">
      <c r="A19431" s="2" t="s">
        <v>62</v>
      </c>
      <c r="B19431" s="2" t="s">
        <v>49</v>
      </c>
      <c r="C19431" s="3" t="s">
        <v>11</v>
      </c>
      <c r="D19431" s="3" t="s">
        <v>12</v>
      </c>
      <c r="E19431" s="3">
        <v>2000</v>
      </c>
      <c r="F19431" s="4">
        <v>184711.25</v>
      </c>
    </row>
    <row r="19432" spans="1:6" x14ac:dyDescent="0.15">
      <c r="A19432" s="2" t="s">
        <v>62</v>
      </c>
      <c r="B19432" s="2" t="s">
        <v>49</v>
      </c>
      <c r="C19432" s="3" t="s">
        <v>11</v>
      </c>
      <c r="D19432" s="3" t="s">
        <v>12</v>
      </c>
      <c r="E19432" s="3">
        <v>2001</v>
      </c>
      <c r="F19432" s="4">
        <v>184144.671875</v>
      </c>
    </row>
    <row r="19433" spans="1:6" x14ac:dyDescent="0.15">
      <c r="A19433" s="2" t="s">
        <v>62</v>
      </c>
      <c r="B19433" s="2" t="s">
        <v>49</v>
      </c>
      <c r="C19433" s="3" t="s">
        <v>11</v>
      </c>
      <c r="D19433" s="3" t="s">
        <v>12</v>
      </c>
      <c r="E19433" s="3">
        <v>2002</v>
      </c>
      <c r="F19433" s="4">
        <v>186519.5625</v>
      </c>
    </row>
    <row r="19434" spans="1:6" x14ac:dyDescent="0.15">
      <c r="A19434" s="2" t="s">
        <v>62</v>
      </c>
      <c r="B19434" s="2" t="s">
        <v>49</v>
      </c>
      <c r="C19434" s="3" t="s">
        <v>11</v>
      </c>
      <c r="D19434" s="3" t="s">
        <v>12</v>
      </c>
      <c r="E19434" s="3">
        <v>2003</v>
      </c>
      <c r="F19434" s="4">
        <v>184867.671875</v>
      </c>
    </row>
    <row r="19435" spans="1:6" x14ac:dyDescent="0.15">
      <c r="A19435" s="2" t="s">
        <v>62</v>
      </c>
      <c r="B19435" s="2" t="s">
        <v>49</v>
      </c>
      <c r="C19435" s="3" t="s">
        <v>11</v>
      </c>
      <c r="D19435" s="3" t="s">
        <v>12</v>
      </c>
      <c r="E19435" s="3">
        <v>2004</v>
      </c>
      <c r="F19435" s="4">
        <v>197680.40625</v>
      </c>
    </row>
    <row r="19436" spans="1:6" x14ac:dyDescent="0.15">
      <c r="A19436" s="2" t="s">
        <v>62</v>
      </c>
      <c r="B19436" s="2" t="s">
        <v>49</v>
      </c>
      <c r="C19436" s="3" t="s">
        <v>11</v>
      </c>
      <c r="D19436" s="3" t="s">
        <v>12</v>
      </c>
      <c r="E19436" s="3">
        <v>2005</v>
      </c>
      <c r="F19436" s="4">
        <v>208109.484375</v>
      </c>
    </row>
    <row r="19437" spans="1:6" x14ac:dyDescent="0.15">
      <c r="A19437" s="2" t="s">
        <v>62</v>
      </c>
      <c r="B19437" s="2" t="s">
        <v>49</v>
      </c>
      <c r="C19437" s="3" t="s">
        <v>11</v>
      </c>
      <c r="D19437" s="3" t="s">
        <v>12</v>
      </c>
      <c r="E19437" s="3">
        <v>2006</v>
      </c>
      <c r="F19437" s="4">
        <v>225694.28125</v>
      </c>
    </row>
    <row r="19438" spans="1:6" x14ac:dyDescent="0.15">
      <c r="A19438" s="2" t="s">
        <v>62</v>
      </c>
      <c r="B19438" s="2" t="s">
        <v>49</v>
      </c>
      <c r="C19438" s="3" t="s">
        <v>11</v>
      </c>
      <c r="D19438" s="3" t="s">
        <v>12</v>
      </c>
      <c r="E19438" s="3">
        <v>2007</v>
      </c>
      <c r="F19438" s="4">
        <v>237693.640625</v>
      </c>
    </row>
    <row r="19439" spans="1:6" x14ac:dyDescent="0.15">
      <c r="A19439" s="2" t="s">
        <v>62</v>
      </c>
      <c r="B19439" s="2" t="s">
        <v>49</v>
      </c>
      <c r="C19439" s="3" t="s">
        <v>11</v>
      </c>
      <c r="D19439" s="3" t="s">
        <v>12</v>
      </c>
      <c r="E19439" s="3">
        <v>2008</v>
      </c>
      <c r="F19439" s="4">
        <v>247141.234375</v>
      </c>
    </row>
    <row r="19440" spans="1:6" x14ac:dyDescent="0.15">
      <c r="A19440" s="2" t="s">
        <v>62</v>
      </c>
      <c r="B19440" s="2" t="s">
        <v>49</v>
      </c>
      <c r="C19440" s="3" t="s">
        <v>11</v>
      </c>
      <c r="D19440" s="3" t="s">
        <v>12</v>
      </c>
      <c r="E19440" s="3">
        <v>2009</v>
      </c>
      <c r="F19440" s="4">
        <v>235382.953125</v>
      </c>
    </row>
    <row r="19441" spans="1:6" x14ac:dyDescent="0.15">
      <c r="A19441" s="2" t="s">
        <v>62</v>
      </c>
      <c r="B19441" s="2" t="s">
        <v>49</v>
      </c>
      <c r="C19441" s="3" t="s">
        <v>11</v>
      </c>
      <c r="D19441" s="3" t="s">
        <v>12</v>
      </c>
      <c r="E19441" s="3">
        <v>2010</v>
      </c>
      <c r="F19441" s="4">
        <v>242682.125</v>
      </c>
    </row>
    <row r="19442" spans="1:6" x14ac:dyDescent="0.15">
      <c r="A19442" s="2" t="s">
        <v>62</v>
      </c>
      <c r="B19442" s="2" t="s">
        <v>49</v>
      </c>
      <c r="C19442" s="3" t="s">
        <v>11</v>
      </c>
      <c r="D19442" s="3" t="s">
        <v>12</v>
      </c>
      <c r="E19442" s="3">
        <v>2011</v>
      </c>
      <c r="F19442" s="4">
        <v>247577.453125</v>
      </c>
    </row>
    <row r="19443" spans="1:6" x14ac:dyDescent="0.15">
      <c r="A19443" s="2" t="s">
        <v>62</v>
      </c>
      <c r="B19443" s="2" t="s">
        <v>49</v>
      </c>
      <c r="C19443" s="3" t="s">
        <v>11</v>
      </c>
      <c r="D19443" s="3" t="s">
        <v>12</v>
      </c>
      <c r="E19443" s="3">
        <v>2012</v>
      </c>
      <c r="F19443" s="4">
        <v>251517.6875</v>
      </c>
    </row>
    <row r="19444" spans="1:6" x14ac:dyDescent="0.15">
      <c r="A19444" s="2" t="s">
        <v>62</v>
      </c>
      <c r="B19444" s="2" t="s">
        <v>49</v>
      </c>
      <c r="C19444" s="3" t="s">
        <v>11</v>
      </c>
      <c r="D19444" s="3" t="s">
        <v>12</v>
      </c>
      <c r="E19444" s="3">
        <v>2013</v>
      </c>
      <c r="F19444" s="4">
        <v>248144.484375</v>
      </c>
    </row>
    <row r="19445" spans="1:6" x14ac:dyDescent="0.15">
      <c r="A19445" s="2" t="s">
        <v>62</v>
      </c>
      <c r="B19445" s="2" t="s">
        <v>49</v>
      </c>
      <c r="C19445" s="3" t="s">
        <v>11</v>
      </c>
      <c r="D19445" s="3" t="s">
        <v>12</v>
      </c>
      <c r="E19445" s="3">
        <v>2014</v>
      </c>
      <c r="F19445" s="4">
        <v>248679.125</v>
      </c>
    </row>
    <row r="19446" spans="1:6" x14ac:dyDescent="0.15">
      <c r="A19446" s="2" t="s">
        <v>62</v>
      </c>
      <c r="B19446" s="2" t="s">
        <v>49</v>
      </c>
      <c r="C19446" s="3" t="s">
        <v>11</v>
      </c>
      <c r="D19446" s="3" t="s">
        <v>12</v>
      </c>
      <c r="E19446" s="3">
        <v>2015</v>
      </c>
      <c r="F19446" s="4">
        <v>258223.625</v>
      </c>
    </row>
    <row r="19447" spans="1:6" x14ac:dyDescent="0.15">
      <c r="A19447" s="2" t="s">
        <v>62</v>
      </c>
      <c r="B19447" s="2" t="s">
        <v>49</v>
      </c>
      <c r="C19447" s="3" t="s">
        <v>11</v>
      </c>
      <c r="D19447" s="3" t="s">
        <v>12</v>
      </c>
      <c r="E19447" s="3">
        <v>2016</v>
      </c>
      <c r="F19447" s="4">
        <v>268547.59375</v>
      </c>
    </row>
    <row r="19448" spans="1:6" x14ac:dyDescent="0.15">
      <c r="A19448" s="2" t="s">
        <v>62</v>
      </c>
      <c r="B19448" s="2" t="s">
        <v>49</v>
      </c>
      <c r="C19448" s="3" t="s">
        <v>11</v>
      </c>
      <c r="D19448" s="3" t="s">
        <v>12</v>
      </c>
      <c r="E19448" s="3">
        <v>2017</v>
      </c>
      <c r="F19448" s="4">
        <v>286010.5</v>
      </c>
    </row>
    <row r="19449" spans="1:6" x14ac:dyDescent="0.15">
      <c r="A19449" s="2" t="s">
        <v>62</v>
      </c>
      <c r="B19449" s="2" t="s">
        <v>49</v>
      </c>
      <c r="C19449" s="3" t="s">
        <v>11</v>
      </c>
      <c r="D19449" s="3" t="s">
        <v>12</v>
      </c>
      <c r="E19449" s="3">
        <v>2018</v>
      </c>
      <c r="F19449" s="4">
        <v>294583.125</v>
      </c>
    </row>
    <row r="19450" spans="1:6" x14ac:dyDescent="0.15">
      <c r="A19450" s="2" t="s">
        <v>62</v>
      </c>
      <c r="B19450" s="2" t="s">
        <v>49</v>
      </c>
      <c r="C19450" s="3" t="s">
        <v>11</v>
      </c>
      <c r="D19450" s="3" t="s">
        <v>12</v>
      </c>
      <c r="E19450" s="3">
        <v>2019</v>
      </c>
      <c r="F19450" s="4">
        <v>297974.65625</v>
      </c>
    </row>
    <row r="19451" spans="1:6" x14ac:dyDescent="0.15">
      <c r="A19451" s="2" t="s">
        <v>62</v>
      </c>
      <c r="B19451" s="2" t="s">
        <v>49</v>
      </c>
      <c r="C19451" s="3" t="s">
        <v>15</v>
      </c>
      <c r="D19451" s="3" t="s">
        <v>16</v>
      </c>
      <c r="E19451" s="3">
        <v>1950</v>
      </c>
      <c r="F19451" s="4">
        <v>25635.697265625</v>
      </c>
    </row>
    <row r="19452" spans="1:6" x14ac:dyDescent="0.15">
      <c r="A19452" s="2" t="s">
        <v>62</v>
      </c>
      <c r="B19452" s="2" t="s">
        <v>49</v>
      </c>
      <c r="C19452" s="3" t="s">
        <v>15</v>
      </c>
      <c r="D19452" s="3" t="s">
        <v>16</v>
      </c>
      <c r="E19452" s="3">
        <v>1951</v>
      </c>
      <c r="F19452" s="4">
        <v>29361.626953125</v>
      </c>
    </row>
    <row r="19453" spans="1:6" x14ac:dyDescent="0.15">
      <c r="A19453" s="2" t="s">
        <v>62</v>
      </c>
      <c r="B19453" s="2" t="s">
        <v>49</v>
      </c>
      <c r="C19453" s="3" t="s">
        <v>15</v>
      </c>
      <c r="D19453" s="3" t="s">
        <v>16</v>
      </c>
      <c r="E19453" s="3">
        <v>1952</v>
      </c>
      <c r="F19453" s="4">
        <v>32069.103515625</v>
      </c>
    </row>
    <row r="19454" spans="1:6" x14ac:dyDescent="0.15">
      <c r="A19454" s="2" t="s">
        <v>62</v>
      </c>
      <c r="B19454" s="2" t="s">
        <v>49</v>
      </c>
      <c r="C19454" s="3" t="s">
        <v>15</v>
      </c>
      <c r="D19454" s="3" t="s">
        <v>16</v>
      </c>
      <c r="E19454" s="3">
        <v>1953</v>
      </c>
      <c r="F19454" s="4">
        <v>29990.552734375</v>
      </c>
    </row>
    <row r="19455" spans="1:6" x14ac:dyDescent="0.15">
      <c r="A19455" s="2" t="s">
        <v>62</v>
      </c>
      <c r="B19455" s="2" t="s">
        <v>49</v>
      </c>
      <c r="C19455" s="3" t="s">
        <v>15</v>
      </c>
      <c r="D19455" s="3" t="s">
        <v>16</v>
      </c>
      <c r="E19455" s="3">
        <v>1954</v>
      </c>
      <c r="F19455" s="4">
        <v>33498.4921875</v>
      </c>
    </row>
    <row r="19456" spans="1:6" x14ac:dyDescent="0.15">
      <c r="A19456" s="2" t="s">
        <v>62</v>
      </c>
      <c r="B19456" s="2" t="s">
        <v>49</v>
      </c>
      <c r="C19456" s="3" t="s">
        <v>15</v>
      </c>
      <c r="D19456" s="3" t="s">
        <v>16</v>
      </c>
      <c r="E19456" s="3">
        <v>1955</v>
      </c>
      <c r="F19456" s="4">
        <v>36584.30078125</v>
      </c>
    </row>
    <row r="19457" spans="1:6" x14ac:dyDescent="0.15">
      <c r="A19457" s="2" t="s">
        <v>62</v>
      </c>
      <c r="B19457" s="2" t="s">
        <v>49</v>
      </c>
      <c r="C19457" s="3" t="s">
        <v>15</v>
      </c>
      <c r="D19457" s="3" t="s">
        <v>16</v>
      </c>
      <c r="E19457" s="3">
        <v>1956</v>
      </c>
      <c r="F19457" s="4">
        <v>38217.91796875</v>
      </c>
    </row>
    <row r="19458" spans="1:6" x14ac:dyDescent="0.15">
      <c r="A19458" s="2" t="s">
        <v>62</v>
      </c>
      <c r="B19458" s="2" t="s">
        <v>49</v>
      </c>
      <c r="C19458" s="3" t="s">
        <v>15</v>
      </c>
      <c r="D19458" s="3" t="s">
        <v>16</v>
      </c>
      <c r="E19458" s="3">
        <v>1957</v>
      </c>
      <c r="F19458" s="4">
        <v>37757.3984375</v>
      </c>
    </row>
    <row r="19459" spans="1:6" x14ac:dyDescent="0.15">
      <c r="A19459" s="2" t="s">
        <v>62</v>
      </c>
      <c r="B19459" s="2" t="s">
        <v>49</v>
      </c>
      <c r="C19459" s="3" t="s">
        <v>15</v>
      </c>
      <c r="D19459" s="3" t="s">
        <v>16</v>
      </c>
      <c r="E19459" s="3">
        <v>1958</v>
      </c>
      <c r="F19459" s="4">
        <v>37099.39453125</v>
      </c>
    </row>
    <row r="19460" spans="1:6" x14ac:dyDescent="0.15">
      <c r="A19460" s="2" t="s">
        <v>62</v>
      </c>
      <c r="B19460" s="2" t="s">
        <v>49</v>
      </c>
      <c r="C19460" s="3" t="s">
        <v>15</v>
      </c>
      <c r="D19460" s="3" t="s">
        <v>16</v>
      </c>
      <c r="E19460" s="3">
        <v>1959</v>
      </c>
      <c r="F19460" s="4">
        <v>40426.19921875</v>
      </c>
    </row>
    <row r="19461" spans="1:6" x14ac:dyDescent="0.15">
      <c r="A19461" s="2" t="s">
        <v>62</v>
      </c>
      <c r="B19461" s="2" t="s">
        <v>49</v>
      </c>
      <c r="C19461" s="3" t="s">
        <v>15</v>
      </c>
      <c r="D19461" s="3" t="s">
        <v>16</v>
      </c>
      <c r="E19461" s="3">
        <v>1960</v>
      </c>
      <c r="F19461" s="4">
        <v>45302.39453125</v>
      </c>
    </row>
    <row r="19462" spans="1:6" x14ac:dyDescent="0.15">
      <c r="A19462" s="2" t="s">
        <v>62</v>
      </c>
      <c r="B19462" s="2" t="s">
        <v>49</v>
      </c>
      <c r="C19462" s="3" t="s">
        <v>15</v>
      </c>
      <c r="D19462" s="3" t="s">
        <v>16</v>
      </c>
      <c r="E19462" s="3">
        <v>1961</v>
      </c>
      <c r="F19462" s="4">
        <v>48574.14453125</v>
      </c>
    </row>
    <row r="19463" spans="1:6" x14ac:dyDescent="0.15">
      <c r="A19463" s="2" t="s">
        <v>62</v>
      </c>
      <c r="B19463" s="2" t="s">
        <v>49</v>
      </c>
      <c r="C19463" s="3" t="s">
        <v>15</v>
      </c>
      <c r="D19463" s="3" t="s">
        <v>16</v>
      </c>
      <c r="E19463" s="3">
        <v>1962</v>
      </c>
      <c r="F19463" s="4">
        <v>49735.8515625</v>
      </c>
    </row>
    <row r="19464" spans="1:6" x14ac:dyDescent="0.15">
      <c r="A19464" s="2" t="s">
        <v>62</v>
      </c>
      <c r="B19464" s="2" t="s">
        <v>49</v>
      </c>
      <c r="C19464" s="3" t="s">
        <v>15</v>
      </c>
      <c r="D19464" s="3" t="s">
        <v>16</v>
      </c>
      <c r="E19464" s="3">
        <v>1963</v>
      </c>
      <c r="F19464" s="4">
        <v>49882.1484375</v>
      </c>
    </row>
    <row r="19465" spans="1:6" x14ac:dyDescent="0.15">
      <c r="A19465" s="2" t="s">
        <v>62</v>
      </c>
      <c r="B19465" s="2" t="s">
        <v>49</v>
      </c>
      <c r="C19465" s="3" t="s">
        <v>15</v>
      </c>
      <c r="D19465" s="3" t="s">
        <v>16</v>
      </c>
      <c r="E19465" s="3">
        <v>1964</v>
      </c>
      <c r="F19465" s="4">
        <v>52865.76953125</v>
      </c>
    </row>
    <row r="19466" spans="1:6" x14ac:dyDescent="0.15">
      <c r="A19466" s="2" t="s">
        <v>62</v>
      </c>
      <c r="B19466" s="2" t="s">
        <v>49</v>
      </c>
      <c r="C19466" s="3" t="s">
        <v>15</v>
      </c>
      <c r="D19466" s="3" t="s">
        <v>16</v>
      </c>
      <c r="E19466" s="3">
        <v>1965</v>
      </c>
      <c r="F19466" s="4">
        <v>58429.62109375</v>
      </c>
    </row>
    <row r="19467" spans="1:6" x14ac:dyDescent="0.15">
      <c r="A19467" s="2" t="s">
        <v>62</v>
      </c>
      <c r="B19467" s="2" t="s">
        <v>49</v>
      </c>
      <c r="C19467" s="3" t="s">
        <v>15</v>
      </c>
      <c r="D19467" s="3" t="s">
        <v>16</v>
      </c>
      <c r="E19467" s="3">
        <v>1966</v>
      </c>
      <c r="F19467" s="4">
        <v>59495.7265625</v>
      </c>
    </row>
    <row r="19468" spans="1:6" x14ac:dyDescent="0.15">
      <c r="A19468" s="2" t="s">
        <v>62</v>
      </c>
      <c r="B19468" s="2" t="s">
        <v>49</v>
      </c>
      <c r="C19468" s="3" t="s">
        <v>15</v>
      </c>
      <c r="D19468" s="3" t="s">
        <v>16</v>
      </c>
      <c r="E19468" s="3">
        <v>1967</v>
      </c>
      <c r="F19468" s="4">
        <v>59448.04296875</v>
      </c>
    </row>
    <row r="19469" spans="1:6" x14ac:dyDescent="0.15">
      <c r="A19469" s="2" t="s">
        <v>62</v>
      </c>
      <c r="B19469" s="2" t="s">
        <v>49</v>
      </c>
      <c r="C19469" s="3" t="s">
        <v>15</v>
      </c>
      <c r="D19469" s="3" t="s">
        <v>16</v>
      </c>
      <c r="E19469" s="3">
        <v>1968</v>
      </c>
      <c r="F19469" s="4">
        <v>60202.5703125</v>
      </c>
    </row>
    <row r="19470" spans="1:6" x14ac:dyDescent="0.15">
      <c r="A19470" s="2" t="s">
        <v>62</v>
      </c>
      <c r="B19470" s="2" t="s">
        <v>49</v>
      </c>
      <c r="C19470" s="3" t="s">
        <v>15</v>
      </c>
      <c r="D19470" s="3" t="s">
        <v>16</v>
      </c>
      <c r="E19470" s="3">
        <v>1969</v>
      </c>
      <c r="F19470" s="4">
        <v>66259.765625</v>
      </c>
    </row>
    <row r="19471" spans="1:6" x14ac:dyDescent="0.15">
      <c r="A19471" s="2" t="s">
        <v>62</v>
      </c>
      <c r="B19471" s="2" t="s">
        <v>49</v>
      </c>
      <c r="C19471" s="3" t="s">
        <v>15</v>
      </c>
      <c r="D19471" s="3" t="s">
        <v>16</v>
      </c>
      <c r="E19471" s="3">
        <v>1970</v>
      </c>
      <c r="F19471" s="4">
        <v>75045.5390625</v>
      </c>
    </row>
    <row r="19472" spans="1:6" x14ac:dyDescent="0.15">
      <c r="A19472" s="2" t="s">
        <v>62</v>
      </c>
      <c r="B19472" s="2" t="s">
        <v>49</v>
      </c>
      <c r="C19472" s="3" t="s">
        <v>15</v>
      </c>
      <c r="D19472" s="3" t="s">
        <v>16</v>
      </c>
      <c r="E19472" s="3">
        <v>1971</v>
      </c>
      <c r="F19472" s="4">
        <v>76560.859375</v>
      </c>
    </row>
    <row r="19473" spans="1:6" x14ac:dyDescent="0.15">
      <c r="A19473" s="2" t="s">
        <v>62</v>
      </c>
      <c r="B19473" s="2" t="s">
        <v>49</v>
      </c>
      <c r="C19473" s="3" t="s">
        <v>15</v>
      </c>
      <c r="D19473" s="3" t="s">
        <v>16</v>
      </c>
      <c r="E19473" s="3">
        <v>1972</v>
      </c>
      <c r="F19473" s="4">
        <v>79885.640625</v>
      </c>
    </row>
    <row r="19474" spans="1:6" x14ac:dyDescent="0.15">
      <c r="A19474" s="2" t="s">
        <v>62</v>
      </c>
      <c r="B19474" s="2" t="s">
        <v>49</v>
      </c>
      <c r="C19474" s="3" t="s">
        <v>15</v>
      </c>
      <c r="D19474" s="3" t="s">
        <v>16</v>
      </c>
      <c r="E19474" s="3">
        <v>1973</v>
      </c>
      <c r="F19474" s="4">
        <v>85692.3203125</v>
      </c>
    </row>
    <row r="19475" spans="1:6" x14ac:dyDescent="0.15">
      <c r="A19475" s="2" t="s">
        <v>62</v>
      </c>
      <c r="B19475" s="2" t="s">
        <v>49</v>
      </c>
      <c r="C19475" s="3" t="s">
        <v>15</v>
      </c>
      <c r="D19475" s="3" t="s">
        <v>16</v>
      </c>
      <c r="E19475" s="3">
        <v>1974</v>
      </c>
      <c r="F19475" s="4">
        <v>93709.625</v>
      </c>
    </row>
    <row r="19476" spans="1:6" x14ac:dyDescent="0.15">
      <c r="A19476" s="2" t="s">
        <v>62</v>
      </c>
      <c r="B19476" s="2" t="s">
        <v>49</v>
      </c>
      <c r="C19476" s="3" t="s">
        <v>15</v>
      </c>
      <c r="D19476" s="3" t="s">
        <v>16</v>
      </c>
      <c r="E19476" s="3">
        <v>1975</v>
      </c>
      <c r="F19476" s="4">
        <v>96801.3515625</v>
      </c>
    </row>
    <row r="19477" spans="1:6" x14ac:dyDescent="0.15">
      <c r="A19477" s="2" t="s">
        <v>62</v>
      </c>
      <c r="B19477" s="2" t="s">
        <v>49</v>
      </c>
      <c r="C19477" s="3" t="s">
        <v>15</v>
      </c>
      <c r="D19477" s="3" t="s">
        <v>16</v>
      </c>
      <c r="E19477" s="3">
        <v>1976</v>
      </c>
      <c r="F19477" s="4">
        <v>91296.4765625</v>
      </c>
    </row>
    <row r="19478" spans="1:6" x14ac:dyDescent="0.15">
      <c r="A19478" s="2" t="s">
        <v>62</v>
      </c>
      <c r="B19478" s="2" t="s">
        <v>49</v>
      </c>
      <c r="C19478" s="3" t="s">
        <v>15</v>
      </c>
      <c r="D19478" s="3" t="s">
        <v>16</v>
      </c>
      <c r="E19478" s="3">
        <v>1977</v>
      </c>
      <c r="F19478" s="4">
        <v>89901.9609375</v>
      </c>
    </row>
    <row r="19479" spans="1:6" x14ac:dyDescent="0.15">
      <c r="A19479" s="2" t="s">
        <v>62</v>
      </c>
      <c r="B19479" s="2" t="s">
        <v>49</v>
      </c>
      <c r="C19479" s="3" t="s">
        <v>15</v>
      </c>
      <c r="D19479" s="3" t="s">
        <v>16</v>
      </c>
      <c r="E19479" s="3">
        <v>1978</v>
      </c>
      <c r="F19479" s="4">
        <v>88061.1640625</v>
      </c>
    </row>
    <row r="19480" spans="1:6" x14ac:dyDescent="0.15">
      <c r="A19480" s="2" t="s">
        <v>62</v>
      </c>
      <c r="B19480" s="2" t="s">
        <v>49</v>
      </c>
      <c r="C19480" s="3" t="s">
        <v>15</v>
      </c>
      <c r="D19480" s="3" t="s">
        <v>16</v>
      </c>
      <c r="E19480" s="3">
        <v>1979</v>
      </c>
      <c r="F19480" s="4">
        <v>97306.5625</v>
      </c>
    </row>
    <row r="19481" spans="1:6" x14ac:dyDescent="0.15">
      <c r="A19481" s="2" t="s">
        <v>62</v>
      </c>
      <c r="B19481" s="2" t="s">
        <v>49</v>
      </c>
      <c r="C19481" s="3" t="s">
        <v>15</v>
      </c>
      <c r="D19481" s="3" t="s">
        <v>16</v>
      </c>
      <c r="E19481" s="3">
        <v>1980</v>
      </c>
      <c r="F19481" s="4">
        <v>104794.359375</v>
      </c>
    </row>
    <row r="19482" spans="1:6" x14ac:dyDescent="0.15">
      <c r="A19482" s="2" t="s">
        <v>62</v>
      </c>
      <c r="B19482" s="2" t="s">
        <v>49</v>
      </c>
      <c r="C19482" s="3" t="s">
        <v>15</v>
      </c>
      <c r="D19482" s="3" t="s">
        <v>16</v>
      </c>
      <c r="E19482" s="3">
        <v>1981</v>
      </c>
      <c r="F19482" s="4">
        <v>102476.828125</v>
      </c>
    </row>
    <row r="19483" spans="1:6" x14ac:dyDescent="0.15">
      <c r="A19483" s="2" t="s">
        <v>62</v>
      </c>
      <c r="B19483" s="2" t="s">
        <v>49</v>
      </c>
      <c r="C19483" s="3" t="s">
        <v>15</v>
      </c>
      <c r="D19483" s="3" t="s">
        <v>16</v>
      </c>
      <c r="E19483" s="3">
        <v>1982</v>
      </c>
      <c r="F19483" s="4">
        <v>105917.8828125</v>
      </c>
    </row>
    <row r="19484" spans="1:6" x14ac:dyDescent="0.15">
      <c r="A19484" s="2" t="s">
        <v>62</v>
      </c>
      <c r="B19484" s="2" t="s">
        <v>49</v>
      </c>
      <c r="C19484" s="3" t="s">
        <v>15</v>
      </c>
      <c r="D19484" s="3" t="s">
        <v>16</v>
      </c>
      <c r="E19484" s="3">
        <v>1983</v>
      </c>
      <c r="F19484" s="4">
        <v>106647.5078125</v>
      </c>
    </row>
    <row r="19485" spans="1:6" x14ac:dyDescent="0.15">
      <c r="A19485" s="2" t="s">
        <v>62</v>
      </c>
      <c r="B19485" s="2" t="s">
        <v>49</v>
      </c>
      <c r="C19485" s="3" t="s">
        <v>15</v>
      </c>
      <c r="D19485" s="3" t="s">
        <v>16</v>
      </c>
      <c r="E19485" s="3">
        <v>1984</v>
      </c>
      <c r="F19485" s="4">
        <v>106926.34375</v>
      </c>
    </row>
    <row r="19486" spans="1:6" x14ac:dyDescent="0.15">
      <c r="A19486" s="2" t="s">
        <v>62</v>
      </c>
      <c r="B19486" s="2" t="s">
        <v>49</v>
      </c>
      <c r="C19486" s="3" t="s">
        <v>15</v>
      </c>
      <c r="D19486" s="3" t="s">
        <v>16</v>
      </c>
      <c r="E19486" s="3">
        <v>1985</v>
      </c>
      <c r="F19486" s="4">
        <v>109393.5859375</v>
      </c>
    </row>
    <row r="19487" spans="1:6" x14ac:dyDescent="0.15">
      <c r="A19487" s="2" t="s">
        <v>62</v>
      </c>
      <c r="B19487" s="2" t="s">
        <v>49</v>
      </c>
      <c r="C19487" s="3" t="s">
        <v>15</v>
      </c>
      <c r="D19487" s="3" t="s">
        <v>16</v>
      </c>
      <c r="E19487" s="3">
        <v>1986</v>
      </c>
      <c r="F19487" s="4">
        <v>113353.2109375</v>
      </c>
    </row>
    <row r="19488" spans="1:6" x14ac:dyDescent="0.15">
      <c r="A19488" s="2" t="s">
        <v>62</v>
      </c>
      <c r="B19488" s="2" t="s">
        <v>49</v>
      </c>
      <c r="C19488" s="3" t="s">
        <v>15</v>
      </c>
      <c r="D19488" s="3" t="s">
        <v>16</v>
      </c>
      <c r="E19488" s="3">
        <v>1987</v>
      </c>
      <c r="F19488" s="4">
        <v>119686.796875</v>
      </c>
    </row>
    <row r="19489" spans="1:6" x14ac:dyDescent="0.15">
      <c r="A19489" s="2" t="s">
        <v>62</v>
      </c>
      <c r="B19489" s="2" t="s">
        <v>49</v>
      </c>
      <c r="C19489" s="3" t="s">
        <v>15</v>
      </c>
      <c r="D19489" s="3" t="s">
        <v>16</v>
      </c>
      <c r="E19489" s="3">
        <v>1988</v>
      </c>
      <c r="F19489" s="4">
        <v>129583.5546875</v>
      </c>
    </row>
    <row r="19490" spans="1:6" x14ac:dyDescent="0.15">
      <c r="A19490" s="2" t="s">
        <v>62</v>
      </c>
      <c r="B19490" s="2" t="s">
        <v>49</v>
      </c>
      <c r="C19490" s="3" t="s">
        <v>15</v>
      </c>
      <c r="D19490" s="3" t="s">
        <v>16</v>
      </c>
      <c r="E19490" s="3">
        <v>1989</v>
      </c>
      <c r="F19490" s="4">
        <v>140029.984375</v>
      </c>
    </row>
    <row r="19491" spans="1:6" x14ac:dyDescent="0.15">
      <c r="A19491" s="2" t="s">
        <v>62</v>
      </c>
      <c r="B19491" s="2" t="s">
        <v>49</v>
      </c>
      <c r="C19491" s="3" t="s">
        <v>15</v>
      </c>
      <c r="D19491" s="3" t="s">
        <v>16</v>
      </c>
      <c r="E19491" s="3">
        <v>1990</v>
      </c>
      <c r="F19491" s="4">
        <v>137322.59375</v>
      </c>
    </row>
    <row r="19492" spans="1:6" x14ac:dyDescent="0.15">
      <c r="A19492" s="2" t="s">
        <v>62</v>
      </c>
      <c r="B19492" s="2" t="s">
        <v>49</v>
      </c>
      <c r="C19492" s="3" t="s">
        <v>15</v>
      </c>
      <c r="D19492" s="3" t="s">
        <v>16</v>
      </c>
      <c r="E19492" s="3">
        <v>1991</v>
      </c>
      <c r="F19492" s="4">
        <v>125110.28125</v>
      </c>
    </row>
    <row r="19493" spans="1:6" x14ac:dyDescent="0.15">
      <c r="A19493" s="2" t="s">
        <v>62</v>
      </c>
      <c r="B19493" s="2" t="s">
        <v>49</v>
      </c>
      <c r="C19493" s="3" t="s">
        <v>15</v>
      </c>
      <c r="D19493" s="3" t="s">
        <v>16</v>
      </c>
      <c r="E19493" s="3">
        <v>1992</v>
      </c>
      <c r="F19493" s="4">
        <v>118090.3671875</v>
      </c>
    </row>
    <row r="19494" spans="1:6" x14ac:dyDescent="0.15">
      <c r="A19494" s="2" t="s">
        <v>62</v>
      </c>
      <c r="B19494" s="2" t="s">
        <v>49</v>
      </c>
      <c r="C19494" s="3" t="s">
        <v>15</v>
      </c>
      <c r="D19494" s="3" t="s">
        <v>16</v>
      </c>
      <c r="E19494" s="3">
        <v>1993</v>
      </c>
      <c r="F19494" s="4">
        <v>112403.9296875</v>
      </c>
    </row>
    <row r="19495" spans="1:6" x14ac:dyDescent="0.15">
      <c r="A19495" s="2" t="s">
        <v>62</v>
      </c>
      <c r="B19495" s="2" t="s">
        <v>49</v>
      </c>
      <c r="C19495" s="3" t="s">
        <v>15</v>
      </c>
      <c r="D19495" s="3" t="s">
        <v>16</v>
      </c>
      <c r="E19495" s="3">
        <v>1994</v>
      </c>
      <c r="F19495" s="4">
        <v>117601.1796875</v>
      </c>
    </row>
    <row r="19496" spans="1:6" x14ac:dyDescent="0.15">
      <c r="A19496" s="2" t="s">
        <v>62</v>
      </c>
      <c r="B19496" s="2" t="s">
        <v>49</v>
      </c>
      <c r="C19496" s="3" t="s">
        <v>15</v>
      </c>
      <c r="D19496" s="3" t="s">
        <v>16</v>
      </c>
      <c r="E19496" s="3">
        <v>1995</v>
      </c>
      <c r="F19496" s="4">
        <v>125722</v>
      </c>
    </row>
    <row r="19497" spans="1:6" x14ac:dyDescent="0.15">
      <c r="A19497" s="2" t="s">
        <v>62</v>
      </c>
      <c r="B19497" s="2" t="s">
        <v>49</v>
      </c>
      <c r="C19497" s="3" t="s">
        <v>15</v>
      </c>
      <c r="D19497" s="3" t="s">
        <v>16</v>
      </c>
      <c r="E19497" s="3">
        <v>1996</v>
      </c>
      <c r="F19497" s="4">
        <v>127756.6328125</v>
      </c>
    </row>
    <row r="19498" spans="1:6" x14ac:dyDescent="0.15">
      <c r="A19498" s="2" t="s">
        <v>62</v>
      </c>
      <c r="B19498" s="2" t="s">
        <v>49</v>
      </c>
      <c r="C19498" s="3" t="s">
        <v>15</v>
      </c>
      <c r="D19498" s="3" t="s">
        <v>16</v>
      </c>
      <c r="E19498" s="3">
        <v>1997</v>
      </c>
      <c r="F19498" s="4">
        <v>139962</v>
      </c>
    </row>
    <row r="19499" spans="1:6" x14ac:dyDescent="0.15">
      <c r="A19499" s="2" t="s">
        <v>62</v>
      </c>
      <c r="B19499" s="2" t="s">
        <v>49</v>
      </c>
      <c r="C19499" s="3" t="s">
        <v>15</v>
      </c>
      <c r="D19499" s="3" t="s">
        <v>16</v>
      </c>
      <c r="E19499" s="3">
        <v>1998</v>
      </c>
      <c r="F19499" s="4">
        <v>152438.421875</v>
      </c>
    </row>
    <row r="19500" spans="1:6" x14ac:dyDescent="0.15">
      <c r="A19500" s="2" t="s">
        <v>62</v>
      </c>
      <c r="B19500" s="2" t="s">
        <v>49</v>
      </c>
      <c r="C19500" s="3" t="s">
        <v>15</v>
      </c>
      <c r="D19500" s="3" t="s">
        <v>16</v>
      </c>
      <c r="E19500" s="3">
        <v>1999</v>
      </c>
      <c r="F19500" s="4">
        <v>158098.40625</v>
      </c>
    </row>
    <row r="19501" spans="1:6" x14ac:dyDescent="0.15">
      <c r="A19501" s="2" t="s">
        <v>62</v>
      </c>
      <c r="B19501" s="2" t="s">
        <v>49</v>
      </c>
      <c r="C19501" s="3" t="s">
        <v>15</v>
      </c>
      <c r="D19501" s="3" t="s">
        <v>16</v>
      </c>
      <c r="E19501" s="3">
        <v>2000</v>
      </c>
      <c r="F19501" s="4">
        <v>166605.421875</v>
      </c>
    </row>
    <row r="19502" spans="1:6" x14ac:dyDescent="0.15">
      <c r="A19502" s="2" t="s">
        <v>62</v>
      </c>
      <c r="B19502" s="2" t="s">
        <v>49</v>
      </c>
      <c r="C19502" s="3" t="s">
        <v>15</v>
      </c>
      <c r="D19502" s="3" t="s">
        <v>16</v>
      </c>
      <c r="E19502" s="3">
        <v>2001</v>
      </c>
      <c r="F19502" s="4">
        <v>166981.65625</v>
      </c>
    </row>
    <row r="19503" spans="1:6" x14ac:dyDescent="0.15">
      <c r="A19503" s="2" t="s">
        <v>62</v>
      </c>
      <c r="B19503" s="2" t="s">
        <v>49</v>
      </c>
      <c r="C19503" s="3" t="s">
        <v>15</v>
      </c>
      <c r="D19503" s="3" t="s">
        <v>16</v>
      </c>
      <c r="E19503" s="3">
        <v>2002</v>
      </c>
      <c r="F19503" s="4">
        <v>166904.890625</v>
      </c>
    </row>
    <row r="19504" spans="1:6" x14ac:dyDescent="0.15">
      <c r="A19504" s="2" t="s">
        <v>62</v>
      </c>
      <c r="B19504" s="2" t="s">
        <v>49</v>
      </c>
      <c r="C19504" s="3" t="s">
        <v>15</v>
      </c>
      <c r="D19504" s="3" t="s">
        <v>16</v>
      </c>
      <c r="E19504" s="3">
        <v>2003</v>
      </c>
      <c r="F19504" s="4">
        <v>171530.15625</v>
      </c>
    </row>
    <row r="19505" spans="1:6" x14ac:dyDescent="0.15">
      <c r="A19505" s="2" t="s">
        <v>62</v>
      </c>
      <c r="B19505" s="2" t="s">
        <v>49</v>
      </c>
      <c r="C19505" s="3" t="s">
        <v>15</v>
      </c>
      <c r="D19505" s="3" t="s">
        <v>16</v>
      </c>
      <c r="E19505" s="3">
        <v>2004</v>
      </c>
      <c r="F19505" s="4">
        <v>181459.046875</v>
      </c>
    </row>
    <row r="19506" spans="1:6" x14ac:dyDescent="0.15">
      <c r="A19506" s="2" t="s">
        <v>62</v>
      </c>
      <c r="B19506" s="2" t="s">
        <v>49</v>
      </c>
      <c r="C19506" s="3" t="s">
        <v>15</v>
      </c>
      <c r="D19506" s="3" t="s">
        <v>16</v>
      </c>
      <c r="E19506" s="3">
        <v>2005</v>
      </c>
      <c r="F19506" s="4">
        <v>195105.96875</v>
      </c>
    </row>
    <row r="19507" spans="1:6" x14ac:dyDescent="0.15">
      <c r="A19507" s="2" t="s">
        <v>62</v>
      </c>
      <c r="B19507" s="2" t="s">
        <v>49</v>
      </c>
      <c r="C19507" s="3" t="s">
        <v>15</v>
      </c>
      <c r="D19507" s="3" t="s">
        <v>16</v>
      </c>
      <c r="E19507" s="3">
        <v>2006</v>
      </c>
      <c r="F19507" s="4">
        <v>201551.359375</v>
      </c>
    </row>
    <row r="19508" spans="1:6" x14ac:dyDescent="0.15">
      <c r="A19508" s="2" t="s">
        <v>62</v>
      </c>
      <c r="B19508" s="2" t="s">
        <v>49</v>
      </c>
      <c r="C19508" s="3" t="s">
        <v>15</v>
      </c>
      <c r="D19508" s="3" t="s">
        <v>16</v>
      </c>
      <c r="E19508" s="3">
        <v>2007</v>
      </c>
      <c r="F19508" s="4">
        <v>218795.140625</v>
      </c>
    </row>
    <row r="19509" spans="1:6" x14ac:dyDescent="0.15">
      <c r="A19509" s="2" t="s">
        <v>62</v>
      </c>
      <c r="B19509" s="2" t="s">
        <v>49</v>
      </c>
      <c r="C19509" s="3" t="s">
        <v>15</v>
      </c>
      <c r="D19509" s="3" t="s">
        <v>16</v>
      </c>
      <c r="E19509" s="3">
        <v>2008</v>
      </c>
      <c r="F19509" s="4">
        <v>233044.296875</v>
      </c>
    </row>
    <row r="19510" spans="1:6" x14ac:dyDescent="0.15">
      <c r="A19510" s="2" t="s">
        <v>62</v>
      </c>
      <c r="B19510" s="2" t="s">
        <v>49</v>
      </c>
      <c r="C19510" s="3" t="s">
        <v>15</v>
      </c>
      <c r="D19510" s="3" t="s">
        <v>16</v>
      </c>
      <c r="E19510" s="3">
        <v>2009</v>
      </c>
      <c r="F19510" s="4">
        <v>222753.71875</v>
      </c>
    </row>
    <row r="19511" spans="1:6" x14ac:dyDescent="0.15">
      <c r="A19511" s="2" t="s">
        <v>62</v>
      </c>
      <c r="B19511" s="2" t="s">
        <v>49</v>
      </c>
      <c r="C19511" s="3" t="s">
        <v>15</v>
      </c>
      <c r="D19511" s="3" t="s">
        <v>16</v>
      </c>
      <c r="E19511" s="3">
        <v>2010</v>
      </c>
      <c r="F19511" s="4">
        <v>230856.109375</v>
      </c>
    </row>
    <row r="19512" spans="1:6" x14ac:dyDescent="0.15">
      <c r="A19512" s="2" t="s">
        <v>62</v>
      </c>
      <c r="B19512" s="2" t="s">
        <v>49</v>
      </c>
      <c r="C19512" s="3" t="s">
        <v>15</v>
      </c>
      <c r="D19512" s="3" t="s">
        <v>16</v>
      </c>
      <c r="E19512" s="3">
        <v>2011</v>
      </c>
      <c r="F19512" s="4">
        <v>245822.890625</v>
      </c>
    </row>
    <row r="19513" spans="1:6" x14ac:dyDescent="0.15">
      <c r="A19513" s="2" t="s">
        <v>62</v>
      </c>
      <c r="B19513" s="2" t="s">
        <v>49</v>
      </c>
      <c r="C19513" s="3" t="s">
        <v>15</v>
      </c>
      <c r="D19513" s="3" t="s">
        <v>16</v>
      </c>
      <c r="E19513" s="3">
        <v>2012</v>
      </c>
      <c r="F19513" s="4">
        <v>245461.328125</v>
      </c>
    </row>
    <row r="19514" spans="1:6" x14ac:dyDescent="0.15">
      <c r="A19514" s="2" t="s">
        <v>62</v>
      </c>
      <c r="B19514" s="2" t="s">
        <v>49</v>
      </c>
      <c r="C19514" s="3" t="s">
        <v>15</v>
      </c>
      <c r="D19514" s="3" t="s">
        <v>16</v>
      </c>
      <c r="E19514" s="3">
        <v>2013</v>
      </c>
      <c r="F19514" s="4">
        <v>237993.609375</v>
      </c>
    </row>
    <row r="19515" spans="1:6" x14ac:dyDescent="0.15">
      <c r="A19515" s="2" t="s">
        <v>62</v>
      </c>
      <c r="B19515" s="2" t="s">
        <v>49</v>
      </c>
      <c r="C19515" s="3" t="s">
        <v>15</v>
      </c>
      <c r="D19515" s="3" t="s">
        <v>16</v>
      </c>
      <c r="E19515" s="3">
        <v>2014</v>
      </c>
      <c r="F19515" s="4">
        <v>234248.078125</v>
      </c>
    </row>
    <row r="19516" spans="1:6" x14ac:dyDescent="0.15">
      <c r="A19516" s="2" t="s">
        <v>62</v>
      </c>
      <c r="B19516" s="2" t="s">
        <v>49</v>
      </c>
      <c r="C19516" s="3" t="s">
        <v>15</v>
      </c>
      <c r="D19516" s="3" t="s">
        <v>16</v>
      </c>
      <c r="E19516" s="3">
        <v>2015</v>
      </c>
      <c r="F19516" s="4">
        <v>237707.984375</v>
      </c>
    </row>
    <row r="19517" spans="1:6" x14ac:dyDescent="0.15">
      <c r="A19517" s="2" t="s">
        <v>62</v>
      </c>
      <c r="B19517" s="2" t="s">
        <v>49</v>
      </c>
      <c r="C19517" s="3" t="s">
        <v>15</v>
      </c>
      <c r="D19517" s="3" t="s">
        <v>16</v>
      </c>
      <c r="E19517" s="3">
        <v>2016</v>
      </c>
      <c r="F19517" s="4">
        <v>246985.4375</v>
      </c>
    </row>
    <row r="19518" spans="1:6" x14ac:dyDescent="0.15">
      <c r="A19518" s="2" t="s">
        <v>62</v>
      </c>
      <c r="B19518" s="2" t="s">
        <v>49</v>
      </c>
      <c r="C19518" s="3" t="s">
        <v>15</v>
      </c>
      <c r="D19518" s="3" t="s">
        <v>16</v>
      </c>
      <c r="E19518" s="3">
        <v>2017</v>
      </c>
      <c r="F19518" s="4">
        <v>253988.3125</v>
      </c>
    </row>
    <row r="19519" spans="1:6" x14ac:dyDescent="0.15">
      <c r="A19519" s="2" t="s">
        <v>62</v>
      </c>
      <c r="B19519" s="2" t="s">
        <v>49</v>
      </c>
      <c r="C19519" s="3" t="s">
        <v>15</v>
      </c>
      <c r="D19519" s="3" t="s">
        <v>16</v>
      </c>
      <c r="E19519" s="3">
        <v>2018</v>
      </c>
      <c r="F19519" s="4">
        <v>260885.953125</v>
      </c>
    </row>
    <row r="19520" spans="1:6" x14ac:dyDescent="0.15">
      <c r="A19520" s="2" t="s">
        <v>62</v>
      </c>
      <c r="B19520" s="2" t="s">
        <v>49</v>
      </c>
      <c r="C19520" s="3" t="s">
        <v>15</v>
      </c>
      <c r="D19520" s="3" t="s">
        <v>16</v>
      </c>
      <c r="E19520" s="3">
        <v>2019</v>
      </c>
      <c r="F19520" s="4">
        <v>259182.40625</v>
      </c>
    </row>
    <row r="19521" spans="1:6" x14ac:dyDescent="0.15">
      <c r="A19521" s="2" t="s">
        <v>62</v>
      </c>
      <c r="B19521" s="2" t="s">
        <v>49</v>
      </c>
      <c r="C19521" s="3" t="s">
        <v>17</v>
      </c>
      <c r="D19521" s="3" t="s">
        <v>18</v>
      </c>
      <c r="E19521" s="3">
        <v>1950</v>
      </c>
      <c r="F19521" s="4">
        <v>309650.5</v>
      </c>
    </row>
    <row r="19522" spans="1:6" x14ac:dyDescent="0.15">
      <c r="A19522" s="2" t="s">
        <v>62</v>
      </c>
      <c r="B19522" s="2" t="s">
        <v>49</v>
      </c>
      <c r="C19522" s="3" t="s">
        <v>17</v>
      </c>
      <c r="D19522" s="3" t="s">
        <v>18</v>
      </c>
      <c r="E19522" s="3">
        <v>1951</v>
      </c>
      <c r="F19522" s="4">
        <v>332330.5625</v>
      </c>
    </row>
    <row r="19523" spans="1:6" x14ac:dyDescent="0.15">
      <c r="A19523" s="2" t="s">
        <v>62</v>
      </c>
      <c r="B19523" s="2" t="s">
        <v>49</v>
      </c>
      <c r="C19523" s="3" t="s">
        <v>17</v>
      </c>
      <c r="D19523" s="3" t="s">
        <v>18</v>
      </c>
      <c r="E19523" s="3">
        <v>1952</v>
      </c>
      <c r="F19523" s="4">
        <v>346330.59375</v>
      </c>
    </row>
    <row r="19524" spans="1:6" x14ac:dyDescent="0.15">
      <c r="A19524" s="2" t="s">
        <v>62</v>
      </c>
      <c r="B19524" s="2" t="s">
        <v>49</v>
      </c>
      <c r="C19524" s="3" t="s">
        <v>17</v>
      </c>
      <c r="D19524" s="3" t="s">
        <v>18</v>
      </c>
      <c r="E19524" s="3">
        <v>1953</v>
      </c>
      <c r="F19524" s="4">
        <v>359885.90625</v>
      </c>
    </row>
    <row r="19525" spans="1:6" x14ac:dyDescent="0.15">
      <c r="A19525" s="2" t="s">
        <v>62</v>
      </c>
      <c r="B19525" s="2" t="s">
        <v>49</v>
      </c>
      <c r="C19525" s="3" t="s">
        <v>17</v>
      </c>
      <c r="D19525" s="3" t="s">
        <v>18</v>
      </c>
      <c r="E19525" s="3">
        <v>1954</v>
      </c>
      <c r="F19525" s="4">
        <v>377375.21875</v>
      </c>
    </row>
    <row r="19526" spans="1:6" x14ac:dyDescent="0.15">
      <c r="A19526" s="2" t="s">
        <v>62</v>
      </c>
      <c r="B19526" s="2" t="s">
        <v>49</v>
      </c>
      <c r="C19526" s="3" t="s">
        <v>17</v>
      </c>
      <c r="D19526" s="3" t="s">
        <v>18</v>
      </c>
      <c r="E19526" s="3">
        <v>1955</v>
      </c>
      <c r="F19526" s="4">
        <v>397706.375</v>
      </c>
    </row>
    <row r="19527" spans="1:6" x14ac:dyDescent="0.15">
      <c r="A19527" s="2" t="s">
        <v>62</v>
      </c>
      <c r="B19527" s="2" t="s">
        <v>49</v>
      </c>
      <c r="C19527" s="3" t="s">
        <v>17</v>
      </c>
      <c r="D19527" s="3" t="s">
        <v>18</v>
      </c>
      <c r="E19527" s="3">
        <v>1956</v>
      </c>
      <c r="F19527" s="4">
        <v>427133.15625</v>
      </c>
    </row>
    <row r="19528" spans="1:6" x14ac:dyDescent="0.15">
      <c r="A19528" s="2" t="s">
        <v>62</v>
      </c>
      <c r="B19528" s="2" t="s">
        <v>49</v>
      </c>
      <c r="C19528" s="3" t="s">
        <v>17</v>
      </c>
      <c r="D19528" s="3" t="s">
        <v>18</v>
      </c>
      <c r="E19528" s="3">
        <v>1957</v>
      </c>
      <c r="F19528" s="4">
        <v>452043.21875</v>
      </c>
    </row>
    <row r="19529" spans="1:6" x14ac:dyDescent="0.15">
      <c r="A19529" s="2" t="s">
        <v>62</v>
      </c>
      <c r="B19529" s="2" t="s">
        <v>49</v>
      </c>
      <c r="C19529" s="3" t="s">
        <v>17</v>
      </c>
      <c r="D19529" s="3" t="s">
        <v>18</v>
      </c>
      <c r="E19529" s="3">
        <v>1958</v>
      </c>
      <c r="F19529" s="4">
        <v>463626.625</v>
      </c>
    </row>
    <row r="19530" spans="1:6" x14ac:dyDescent="0.15">
      <c r="A19530" s="2" t="s">
        <v>62</v>
      </c>
      <c r="B19530" s="2" t="s">
        <v>49</v>
      </c>
      <c r="C19530" s="3" t="s">
        <v>17</v>
      </c>
      <c r="D19530" s="3" t="s">
        <v>18</v>
      </c>
      <c r="E19530" s="3">
        <v>1959</v>
      </c>
      <c r="F19530" s="4">
        <v>467317.34375</v>
      </c>
    </row>
    <row r="19531" spans="1:6" x14ac:dyDescent="0.15">
      <c r="A19531" s="2" t="s">
        <v>62</v>
      </c>
      <c r="B19531" s="2" t="s">
        <v>49</v>
      </c>
      <c r="C19531" s="3" t="s">
        <v>17</v>
      </c>
      <c r="D19531" s="3" t="s">
        <v>18</v>
      </c>
      <c r="E19531" s="3">
        <v>1960</v>
      </c>
      <c r="F19531" s="4">
        <v>506356.90625</v>
      </c>
    </row>
    <row r="19532" spans="1:6" x14ac:dyDescent="0.15">
      <c r="A19532" s="2" t="s">
        <v>62</v>
      </c>
      <c r="B19532" s="2" t="s">
        <v>49</v>
      </c>
      <c r="C19532" s="3" t="s">
        <v>17</v>
      </c>
      <c r="D19532" s="3" t="s">
        <v>18</v>
      </c>
      <c r="E19532" s="3">
        <v>1961</v>
      </c>
      <c r="F19532" s="4">
        <v>530965.125</v>
      </c>
    </row>
    <row r="19533" spans="1:6" x14ac:dyDescent="0.15">
      <c r="A19533" s="2" t="s">
        <v>62</v>
      </c>
      <c r="B19533" s="2" t="s">
        <v>49</v>
      </c>
      <c r="C19533" s="3" t="s">
        <v>17</v>
      </c>
      <c r="D19533" s="3" t="s">
        <v>18</v>
      </c>
      <c r="E19533" s="3">
        <v>1962</v>
      </c>
      <c r="F19533" s="4">
        <v>569608.9375</v>
      </c>
    </row>
    <row r="19534" spans="1:6" x14ac:dyDescent="0.15">
      <c r="A19534" s="2" t="s">
        <v>62</v>
      </c>
      <c r="B19534" s="2" t="s">
        <v>49</v>
      </c>
      <c r="C19534" s="3" t="s">
        <v>17</v>
      </c>
      <c r="D19534" s="3" t="s">
        <v>18</v>
      </c>
      <c r="E19534" s="3">
        <v>1963</v>
      </c>
      <c r="F19534" s="4">
        <v>608646.75</v>
      </c>
    </row>
    <row r="19535" spans="1:6" x14ac:dyDescent="0.15">
      <c r="A19535" s="2" t="s">
        <v>62</v>
      </c>
      <c r="B19535" s="2" t="s">
        <v>49</v>
      </c>
      <c r="C19535" s="3" t="s">
        <v>17</v>
      </c>
      <c r="D19535" s="3" t="s">
        <v>18</v>
      </c>
      <c r="E19535" s="3">
        <v>1964</v>
      </c>
      <c r="F19535" s="4">
        <v>654089.6875</v>
      </c>
    </row>
    <row r="19536" spans="1:6" x14ac:dyDescent="0.15">
      <c r="A19536" s="2" t="s">
        <v>62</v>
      </c>
      <c r="B19536" s="2" t="s">
        <v>49</v>
      </c>
      <c r="C19536" s="3" t="s">
        <v>17</v>
      </c>
      <c r="D19536" s="3" t="s">
        <v>18</v>
      </c>
      <c r="E19536" s="3">
        <v>1965</v>
      </c>
      <c r="F19536" s="4">
        <v>678446.1875</v>
      </c>
    </row>
    <row r="19537" spans="1:6" x14ac:dyDescent="0.15">
      <c r="A19537" s="2" t="s">
        <v>62</v>
      </c>
      <c r="B19537" s="2" t="s">
        <v>49</v>
      </c>
      <c r="C19537" s="3" t="s">
        <v>17</v>
      </c>
      <c r="D19537" s="3" t="s">
        <v>18</v>
      </c>
      <c r="E19537" s="3">
        <v>1966</v>
      </c>
      <c r="F19537" s="4">
        <v>720461.25</v>
      </c>
    </row>
    <row r="19538" spans="1:6" x14ac:dyDescent="0.15">
      <c r="A19538" s="2" t="s">
        <v>62</v>
      </c>
      <c r="B19538" s="2" t="s">
        <v>49</v>
      </c>
      <c r="C19538" s="3" t="s">
        <v>17</v>
      </c>
      <c r="D19538" s="3" t="s">
        <v>18</v>
      </c>
      <c r="E19538" s="3">
        <v>1967</v>
      </c>
      <c r="F19538" s="4">
        <v>759445.625</v>
      </c>
    </row>
    <row r="19539" spans="1:6" x14ac:dyDescent="0.15">
      <c r="A19539" s="2" t="s">
        <v>62</v>
      </c>
      <c r="B19539" s="2" t="s">
        <v>49</v>
      </c>
      <c r="C19539" s="3" t="s">
        <v>17</v>
      </c>
      <c r="D19539" s="3" t="s">
        <v>18</v>
      </c>
      <c r="E19539" s="3">
        <v>1968</v>
      </c>
      <c r="F19539" s="4">
        <v>795204.875</v>
      </c>
    </row>
    <row r="19540" spans="1:6" x14ac:dyDescent="0.15">
      <c r="A19540" s="2" t="s">
        <v>62</v>
      </c>
      <c r="B19540" s="2" t="s">
        <v>49</v>
      </c>
      <c r="C19540" s="3" t="s">
        <v>17</v>
      </c>
      <c r="D19540" s="3" t="s">
        <v>18</v>
      </c>
      <c r="E19540" s="3">
        <v>1969</v>
      </c>
      <c r="F19540" s="4">
        <v>859227.75</v>
      </c>
    </row>
    <row r="19541" spans="1:6" x14ac:dyDescent="0.15">
      <c r="A19541" s="2" t="s">
        <v>62</v>
      </c>
      <c r="B19541" s="2" t="s">
        <v>49</v>
      </c>
      <c r="C19541" s="3" t="s">
        <v>17</v>
      </c>
      <c r="D19541" s="3" t="s">
        <v>18</v>
      </c>
      <c r="E19541" s="3">
        <v>1970</v>
      </c>
      <c r="F19541" s="4">
        <v>903385.5625</v>
      </c>
    </row>
    <row r="19542" spans="1:6" x14ac:dyDescent="0.15">
      <c r="A19542" s="2" t="s">
        <v>62</v>
      </c>
      <c r="B19542" s="2" t="s">
        <v>49</v>
      </c>
      <c r="C19542" s="3" t="s">
        <v>17</v>
      </c>
      <c r="D19542" s="3" t="s">
        <v>18</v>
      </c>
      <c r="E19542" s="3">
        <v>1971</v>
      </c>
      <c r="F19542" s="4">
        <v>954915.875</v>
      </c>
    </row>
    <row r="19543" spans="1:6" x14ac:dyDescent="0.15">
      <c r="A19543" s="2" t="s">
        <v>62</v>
      </c>
      <c r="B19543" s="2" t="s">
        <v>49</v>
      </c>
      <c r="C19543" s="3" t="s">
        <v>17</v>
      </c>
      <c r="D19543" s="3" t="s">
        <v>18</v>
      </c>
      <c r="E19543" s="3">
        <v>1972</v>
      </c>
      <c r="F19543" s="4">
        <v>1010369.375</v>
      </c>
    </row>
    <row r="19544" spans="1:6" x14ac:dyDescent="0.15">
      <c r="A19544" s="2" t="s">
        <v>62</v>
      </c>
      <c r="B19544" s="2" t="s">
        <v>49</v>
      </c>
      <c r="C19544" s="3" t="s">
        <v>17</v>
      </c>
      <c r="D19544" s="3" t="s">
        <v>18</v>
      </c>
      <c r="E19544" s="3">
        <v>1973</v>
      </c>
      <c r="F19544" s="4">
        <v>1084675</v>
      </c>
    </row>
    <row r="19545" spans="1:6" x14ac:dyDescent="0.15">
      <c r="A19545" s="2" t="s">
        <v>62</v>
      </c>
      <c r="B19545" s="2" t="s">
        <v>49</v>
      </c>
      <c r="C19545" s="3" t="s">
        <v>17</v>
      </c>
      <c r="D19545" s="3" t="s">
        <v>18</v>
      </c>
      <c r="E19545" s="3">
        <v>1974</v>
      </c>
      <c r="F19545" s="4">
        <v>1141566.5</v>
      </c>
    </row>
    <row r="19546" spans="1:6" x14ac:dyDescent="0.15">
      <c r="A19546" s="2" t="s">
        <v>62</v>
      </c>
      <c r="B19546" s="2" t="s">
        <v>49</v>
      </c>
      <c r="C19546" s="3" t="s">
        <v>17</v>
      </c>
      <c r="D19546" s="3" t="s">
        <v>18</v>
      </c>
      <c r="E19546" s="3">
        <v>1975</v>
      </c>
      <c r="F19546" s="4">
        <v>1129052.375</v>
      </c>
    </row>
    <row r="19547" spans="1:6" x14ac:dyDescent="0.15">
      <c r="A19547" s="2" t="s">
        <v>62</v>
      </c>
      <c r="B19547" s="2" t="s">
        <v>49</v>
      </c>
      <c r="C19547" s="3" t="s">
        <v>17</v>
      </c>
      <c r="D19547" s="3" t="s">
        <v>18</v>
      </c>
      <c r="E19547" s="3">
        <v>1976</v>
      </c>
      <c r="F19547" s="4">
        <v>1202517</v>
      </c>
    </row>
    <row r="19548" spans="1:6" x14ac:dyDescent="0.15">
      <c r="A19548" s="2" t="s">
        <v>62</v>
      </c>
      <c r="B19548" s="2" t="s">
        <v>49</v>
      </c>
      <c r="C19548" s="3" t="s">
        <v>17</v>
      </c>
      <c r="D19548" s="3" t="s">
        <v>18</v>
      </c>
      <c r="E19548" s="3">
        <v>1977</v>
      </c>
      <c r="F19548" s="4">
        <v>1237638.125</v>
      </c>
    </row>
    <row r="19549" spans="1:6" x14ac:dyDescent="0.15">
      <c r="A19549" s="2" t="s">
        <v>62</v>
      </c>
      <c r="B19549" s="2" t="s">
        <v>49</v>
      </c>
      <c r="C19549" s="3" t="s">
        <v>17</v>
      </c>
      <c r="D19549" s="3" t="s">
        <v>18</v>
      </c>
      <c r="E19549" s="3">
        <v>1978</v>
      </c>
      <c r="F19549" s="4">
        <v>1285621.125</v>
      </c>
    </row>
    <row r="19550" spans="1:6" x14ac:dyDescent="0.15">
      <c r="A19550" s="2" t="s">
        <v>62</v>
      </c>
      <c r="B19550" s="2" t="s">
        <v>49</v>
      </c>
      <c r="C19550" s="3" t="s">
        <v>17</v>
      </c>
      <c r="D19550" s="3" t="s">
        <v>18</v>
      </c>
      <c r="E19550" s="3">
        <v>1979</v>
      </c>
      <c r="F19550" s="4">
        <v>1345624.5</v>
      </c>
    </row>
    <row r="19551" spans="1:6" x14ac:dyDescent="0.15">
      <c r="A19551" s="2" t="s">
        <v>62</v>
      </c>
      <c r="B19551" s="2" t="s">
        <v>49</v>
      </c>
      <c r="C19551" s="3" t="s">
        <v>17</v>
      </c>
      <c r="D19551" s="3" t="s">
        <v>18</v>
      </c>
      <c r="E19551" s="3">
        <v>1980</v>
      </c>
      <c r="F19551" s="4">
        <v>1394497.25</v>
      </c>
    </row>
    <row r="19552" spans="1:6" x14ac:dyDescent="0.15">
      <c r="A19552" s="2" t="s">
        <v>62</v>
      </c>
      <c r="B19552" s="2" t="s">
        <v>49</v>
      </c>
      <c r="C19552" s="3" t="s">
        <v>17</v>
      </c>
      <c r="D19552" s="3" t="s">
        <v>18</v>
      </c>
      <c r="E19552" s="3">
        <v>1981</v>
      </c>
      <c r="F19552" s="4">
        <v>1353910.5</v>
      </c>
    </row>
    <row r="19553" spans="1:6" x14ac:dyDescent="0.15">
      <c r="A19553" s="2" t="s">
        <v>62</v>
      </c>
      <c r="B19553" s="2" t="s">
        <v>49</v>
      </c>
      <c r="C19553" s="3" t="s">
        <v>17</v>
      </c>
      <c r="D19553" s="3" t="s">
        <v>18</v>
      </c>
      <c r="E19553" s="3">
        <v>1982</v>
      </c>
      <c r="F19553" s="4">
        <v>1371503.625</v>
      </c>
    </row>
    <row r="19554" spans="1:6" x14ac:dyDescent="0.15">
      <c r="A19554" s="2" t="s">
        <v>62</v>
      </c>
      <c r="B19554" s="2" t="s">
        <v>49</v>
      </c>
      <c r="C19554" s="3" t="s">
        <v>17</v>
      </c>
      <c r="D19554" s="3" t="s">
        <v>18</v>
      </c>
      <c r="E19554" s="3">
        <v>1983</v>
      </c>
      <c r="F19554" s="4">
        <v>1324900.75</v>
      </c>
    </row>
    <row r="19555" spans="1:6" x14ac:dyDescent="0.15">
      <c r="A19555" s="2" t="s">
        <v>62</v>
      </c>
      <c r="B19555" s="2" t="s">
        <v>49</v>
      </c>
      <c r="C19555" s="3" t="s">
        <v>17</v>
      </c>
      <c r="D19555" s="3" t="s">
        <v>18</v>
      </c>
      <c r="E19555" s="3">
        <v>1984</v>
      </c>
      <c r="F19555" s="4">
        <v>1295430.5</v>
      </c>
    </row>
    <row r="19556" spans="1:6" x14ac:dyDescent="0.15">
      <c r="A19556" s="2" t="s">
        <v>62</v>
      </c>
      <c r="B19556" s="2" t="s">
        <v>49</v>
      </c>
      <c r="C19556" s="3" t="s">
        <v>17</v>
      </c>
      <c r="D19556" s="3" t="s">
        <v>18</v>
      </c>
      <c r="E19556" s="3">
        <v>1985</v>
      </c>
      <c r="F19556" s="4">
        <v>1296835.625</v>
      </c>
    </row>
    <row r="19557" spans="1:6" x14ac:dyDescent="0.15">
      <c r="A19557" s="2" t="s">
        <v>62</v>
      </c>
      <c r="B19557" s="2" t="s">
        <v>49</v>
      </c>
      <c r="C19557" s="3" t="s">
        <v>17</v>
      </c>
      <c r="D19557" s="3" t="s">
        <v>18</v>
      </c>
      <c r="E19557" s="3">
        <v>1986</v>
      </c>
      <c r="F19557" s="4">
        <v>1353479.375</v>
      </c>
    </row>
    <row r="19558" spans="1:6" x14ac:dyDescent="0.15">
      <c r="A19558" s="2" t="s">
        <v>62</v>
      </c>
      <c r="B19558" s="2" t="s">
        <v>49</v>
      </c>
      <c r="C19558" s="3" t="s">
        <v>17</v>
      </c>
      <c r="D19558" s="3" t="s">
        <v>18</v>
      </c>
      <c r="E19558" s="3">
        <v>1987</v>
      </c>
      <c r="F19558" s="4">
        <v>1402084.75</v>
      </c>
    </row>
    <row r="19559" spans="1:6" x14ac:dyDescent="0.15">
      <c r="A19559" s="2" t="s">
        <v>62</v>
      </c>
      <c r="B19559" s="2" t="s">
        <v>49</v>
      </c>
      <c r="C19559" s="3" t="s">
        <v>17</v>
      </c>
      <c r="D19559" s="3" t="s">
        <v>18</v>
      </c>
      <c r="E19559" s="3">
        <v>1988</v>
      </c>
      <c r="F19559" s="4">
        <v>1473025.375</v>
      </c>
    </row>
    <row r="19560" spans="1:6" x14ac:dyDescent="0.15">
      <c r="A19560" s="2" t="s">
        <v>62</v>
      </c>
      <c r="B19560" s="2" t="s">
        <v>49</v>
      </c>
      <c r="C19560" s="3" t="s">
        <v>17</v>
      </c>
      <c r="D19560" s="3" t="s">
        <v>18</v>
      </c>
      <c r="E19560" s="3">
        <v>1989</v>
      </c>
      <c r="F19560" s="4">
        <v>1533617.125</v>
      </c>
    </row>
    <row r="19561" spans="1:6" x14ac:dyDescent="0.15">
      <c r="A19561" s="2" t="s">
        <v>62</v>
      </c>
      <c r="B19561" s="2" t="s">
        <v>49</v>
      </c>
      <c r="C19561" s="3" t="s">
        <v>17</v>
      </c>
      <c r="D19561" s="3" t="s">
        <v>18</v>
      </c>
      <c r="E19561" s="3">
        <v>1990</v>
      </c>
      <c r="F19561" s="4">
        <v>1577189.25</v>
      </c>
    </row>
    <row r="19562" spans="1:6" x14ac:dyDescent="0.15">
      <c r="A19562" s="2" t="s">
        <v>62</v>
      </c>
      <c r="B19562" s="2" t="s">
        <v>49</v>
      </c>
      <c r="C19562" s="3" t="s">
        <v>17</v>
      </c>
      <c r="D19562" s="3" t="s">
        <v>18</v>
      </c>
      <c r="E19562" s="3">
        <v>1991</v>
      </c>
      <c r="F19562" s="4">
        <v>1580144</v>
      </c>
    </row>
    <row r="19563" spans="1:6" x14ac:dyDescent="0.15">
      <c r="A19563" s="2" t="s">
        <v>62</v>
      </c>
      <c r="B19563" s="2" t="s">
        <v>49</v>
      </c>
      <c r="C19563" s="3" t="s">
        <v>17</v>
      </c>
      <c r="D19563" s="3" t="s">
        <v>18</v>
      </c>
      <c r="E19563" s="3">
        <v>1992</v>
      </c>
      <c r="F19563" s="4">
        <v>1590752.375</v>
      </c>
    </row>
    <row r="19564" spans="1:6" x14ac:dyDescent="0.15">
      <c r="A19564" s="2" t="s">
        <v>62</v>
      </c>
      <c r="B19564" s="2" t="s">
        <v>49</v>
      </c>
      <c r="C19564" s="3" t="s">
        <v>17</v>
      </c>
      <c r="D19564" s="3" t="s">
        <v>18</v>
      </c>
      <c r="E19564" s="3">
        <v>1993</v>
      </c>
      <c r="F19564" s="4">
        <v>1559175.875</v>
      </c>
    </row>
    <row r="19565" spans="1:6" x14ac:dyDescent="0.15">
      <c r="A19565" s="2" t="s">
        <v>62</v>
      </c>
      <c r="B19565" s="2" t="s">
        <v>49</v>
      </c>
      <c r="C19565" s="3" t="s">
        <v>17</v>
      </c>
      <c r="D19565" s="3" t="s">
        <v>18</v>
      </c>
      <c r="E19565" s="3">
        <v>1994</v>
      </c>
      <c r="F19565" s="4">
        <v>1591716.125</v>
      </c>
    </row>
    <row r="19566" spans="1:6" x14ac:dyDescent="0.15">
      <c r="A19566" s="2" t="s">
        <v>62</v>
      </c>
      <c r="B19566" s="2" t="s">
        <v>49</v>
      </c>
      <c r="C19566" s="3" t="s">
        <v>17</v>
      </c>
      <c r="D19566" s="3" t="s">
        <v>18</v>
      </c>
      <c r="E19566" s="3">
        <v>1995</v>
      </c>
      <c r="F19566" s="4">
        <v>1616317.625</v>
      </c>
    </row>
    <row r="19567" spans="1:6" x14ac:dyDescent="0.15">
      <c r="A19567" s="2" t="s">
        <v>62</v>
      </c>
      <c r="B19567" s="2" t="s">
        <v>49</v>
      </c>
      <c r="C19567" s="3" t="s">
        <v>17</v>
      </c>
      <c r="D19567" s="3" t="s">
        <v>18</v>
      </c>
      <c r="E19567" s="3">
        <v>1996</v>
      </c>
      <c r="F19567" s="4">
        <v>1633096.125</v>
      </c>
    </row>
    <row r="19568" spans="1:6" x14ac:dyDescent="0.15">
      <c r="A19568" s="2" t="s">
        <v>62</v>
      </c>
      <c r="B19568" s="2" t="s">
        <v>49</v>
      </c>
      <c r="C19568" s="3" t="s">
        <v>17</v>
      </c>
      <c r="D19568" s="3" t="s">
        <v>18</v>
      </c>
      <c r="E19568" s="3">
        <v>1997</v>
      </c>
      <c r="F19568" s="4">
        <v>1713164.375</v>
      </c>
    </row>
    <row r="19569" spans="1:6" x14ac:dyDescent="0.15">
      <c r="A19569" s="2" t="s">
        <v>62</v>
      </c>
      <c r="B19569" s="2" t="s">
        <v>49</v>
      </c>
      <c r="C19569" s="3" t="s">
        <v>17</v>
      </c>
      <c r="D19569" s="3" t="s">
        <v>18</v>
      </c>
      <c r="E19569" s="3">
        <v>1998</v>
      </c>
      <c r="F19569" s="4">
        <v>1833623.75</v>
      </c>
    </row>
    <row r="19570" spans="1:6" x14ac:dyDescent="0.15">
      <c r="A19570" s="2" t="s">
        <v>62</v>
      </c>
      <c r="B19570" s="2" t="s">
        <v>49</v>
      </c>
      <c r="C19570" s="3" t="s">
        <v>17</v>
      </c>
      <c r="D19570" s="3" t="s">
        <v>18</v>
      </c>
      <c r="E19570" s="3">
        <v>1999</v>
      </c>
      <c r="F19570" s="4">
        <v>1929778.625</v>
      </c>
    </row>
    <row r="19571" spans="1:6" x14ac:dyDescent="0.15">
      <c r="A19571" s="2" t="s">
        <v>62</v>
      </c>
      <c r="B19571" s="2" t="s">
        <v>49</v>
      </c>
      <c r="C19571" s="3" t="s">
        <v>17</v>
      </c>
      <c r="D19571" s="3" t="s">
        <v>18</v>
      </c>
      <c r="E19571" s="3">
        <v>2000</v>
      </c>
      <c r="F19571" s="4">
        <v>2059562.75</v>
      </c>
    </row>
    <row r="19572" spans="1:6" x14ac:dyDescent="0.15">
      <c r="A19572" s="2" t="s">
        <v>62</v>
      </c>
      <c r="B19572" s="2" t="s">
        <v>49</v>
      </c>
      <c r="C19572" s="3" t="s">
        <v>17</v>
      </c>
      <c r="D19572" s="3" t="s">
        <v>18</v>
      </c>
      <c r="E19572" s="3">
        <v>2001</v>
      </c>
      <c r="F19572" s="4">
        <v>2125825.5</v>
      </c>
    </row>
    <row r="19573" spans="1:6" x14ac:dyDescent="0.15">
      <c r="A19573" s="2" t="s">
        <v>62</v>
      </c>
      <c r="B19573" s="2" t="s">
        <v>49</v>
      </c>
      <c r="C19573" s="3" t="s">
        <v>17</v>
      </c>
      <c r="D19573" s="3" t="s">
        <v>18</v>
      </c>
      <c r="E19573" s="3">
        <v>2002</v>
      </c>
      <c r="F19573" s="4">
        <v>2140697</v>
      </c>
    </row>
    <row r="19574" spans="1:6" x14ac:dyDescent="0.15">
      <c r="A19574" s="2" t="s">
        <v>62</v>
      </c>
      <c r="B19574" s="2" t="s">
        <v>49</v>
      </c>
      <c r="C19574" s="3" t="s">
        <v>17</v>
      </c>
      <c r="D19574" s="3" t="s">
        <v>18</v>
      </c>
      <c r="E19574" s="3">
        <v>2003</v>
      </c>
      <c r="F19574" s="4">
        <v>2093847.375</v>
      </c>
    </row>
    <row r="19575" spans="1:6" x14ac:dyDescent="0.15">
      <c r="A19575" s="2" t="s">
        <v>62</v>
      </c>
      <c r="B19575" s="2" t="s">
        <v>49</v>
      </c>
      <c r="C19575" s="3" t="s">
        <v>17</v>
      </c>
      <c r="D19575" s="3" t="s">
        <v>18</v>
      </c>
      <c r="E19575" s="3">
        <v>2004</v>
      </c>
      <c r="F19575" s="4">
        <v>2158403.75</v>
      </c>
    </row>
    <row r="19576" spans="1:6" x14ac:dyDescent="0.15">
      <c r="A19576" s="2" t="s">
        <v>62</v>
      </c>
      <c r="B19576" s="2" t="s">
        <v>49</v>
      </c>
      <c r="C19576" s="3" t="s">
        <v>17</v>
      </c>
      <c r="D19576" s="3" t="s">
        <v>18</v>
      </c>
      <c r="E19576" s="3">
        <v>2005</v>
      </c>
      <c r="F19576" s="4">
        <v>2331730</v>
      </c>
    </row>
    <row r="19577" spans="1:6" x14ac:dyDescent="0.15">
      <c r="A19577" s="2" t="s">
        <v>62</v>
      </c>
      <c r="B19577" s="2" t="s">
        <v>49</v>
      </c>
      <c r="C19577" s="3" t="s">
        <v>17</v>
      </c>
      <c r="D19577" s="3" t="s">
        <v>18</v>
      </c>
      <c r="E19577" s="3">
        <v>2006</v>
      </c>
      <c r="F19577" s="4">
        <v>2425862</v>
      </c>
    </row>
    <row r="19578" spans="1:6" x14ac:dyDescent="0.15">
      <c r="A19578" s="2" t="s">
        <v>62</v>
      </c>
      <c r="B19578" s="2" t="s">
        <v>49</v>
      </c>
      <c r="C19578" s="3" t="s">
        <v>17</v>
      </c>
      <c r="D19578" s="3" t="s">
        <v>18</v>
      </c>
      <c r="E19578" s="3">
        <v>2007</v>
      </c>
      <c r="F19578" s="4">
        <v>2554534.5</v>
      </c>
    </row>
    <row r="19579" spans="1:6" x14ac:dyDescent="0.15">
      <c r="A19579" s="2" t="s">
        <v>62</v>
      </c>
      <c r="B19579" s="2" t="s">
        <v>49</v>
      </c>
      <c r="C19579" s="3" t="s">
        <v>17</v>
      </c>
      <c r="D19579" s="3" t="s">
        <v>18</v>
      </c>
      <c r="E19579" s="3">
        <v>2008</v>
      </c>
      <c r="F19579" s="4">
        <v>2612404</v>
      </c>
    </row>
    <row r="19580" spans="1:6" x14ac:dyDescent="0.15">
      <c r="A19580" s="2" t="s">
        <v>62</v>
      </c>
      <c r="B19580" s="2" t="s">
        <v>49</v>
      </c>
      <c r="C19580" s="3" t="s">
        <v>17</v>
      </c>
      <c r="D19580" s="3" t="s">
        <v>18</v>
      </c>
      <c r="E19580" s="3">
        <v>2009</v>
      </c>
      <c r="F19580" s="4">
        <v>2540969.5</v>
      </c>
    </row>
    <row r="19581" spans="1:6" x14ac:dyDescent="0.15">
      <c r="A19581" s="2" t="s">
        <v>62</v>
      </c>
      <c r="B19581" s="2" t="s">
        <v>49</v>
      </c>
      <c r="C19581" s="3" t="s">
        <v>17</v>
      </c>
      <c r="D19581" s="3" t="s">
        <v>18</v>
      </c>
      <c r="E19581" s="3">
        <v>2010</v>
      </c>
      <c r="F19581" s="4">
        <v>2653908.75</v>
      </c>
    </row>
    <row r="19582" spans="1:6" x14ac:dyDescent="0.15">
      <c r="A19582" s="2" t="s">
        <v>62</v>
      </c>
      <c r="B19582" s="2" t="s">
        <v>49</v>
      </c>
      <c r="C19582" s="3" t="s">
        <v>17</v>
      </c>
      <c r="D19582" s="3" t="s">
        <v>18</v>
      </c>
      <c r="E19582" s="3">
        <v>2011</v>
      </c>
      <c r="F19582" s="4">
        <v>2752341</v>
      </c>
    </row>
    <row r="19583" spans="1:6" x14ac:dyDescent="0.15">
      <c r="A19583" s="2" t="s">
        <v>62</v>
      </c>
      <c r="B19583" s="2" t="s">
        <v>49</v>
      </c>
      <c r="C19583" s="3" t="s">
        <v>17</v>
      </c>
      <c r="D19583" s="3" t="s">
        <v>18</v>
      </c>
      <c r="E19583" s="3">
        <v>2012</v>
      </c>
      <c r="F19583" s="4">
        <v>2769528.25</v>
      </c>
    </row>
    <row r="19584" spans="1:6" x14ac:dyDescent="0.15">
      <c r="A19584" s="2" t="s">
        <v>62</v>
      </c>
      <c r="B19584" s="2" t="s">
        <v>49</v>
      </c>
      <c r="C19584" s="3" t="s">
        <v>17</v>
      </c>
      <c r="D19584" s="3" t="s">
        <v>18</v>
      </c>
      <c r="E19584" s="3">
        <v>2013</v>
      </c>
      <c r="F19584" s="4">
        <v>2735172.25</v>
      </c>
    </row>
    <row r="19585" spans="1:6" x14ac:dyDescent="0.15">
      <c r="A19585" s="2" t="s">
        <v>62</v>
      </c>
      <c r="B19585" s="2" t="s">
        <v>49</v>
      </c>
      <c r="C19585" s="3" t="s">
        <v>17</v>
      </c>
      <c r="D19585" s="3" t="s">
        <v>18</v>
      </c>
      <c r="E19585" s="3">
        <v>2014</v>
      </c>
      <c r="F19585" s="4">
        <v>2733609.5</v>
      </c>
    </row>
    <row r="19586" spans="1:6" x14ac:dyDescent="0.15">
      <c r="A19586" s="2" t="s">
        <v>62</v>
      </c>
      <c r="B19586" s="2" t="s">
        <v>49</v>
      </c>
      <c r="C19586" s="3" t="s">
        <v>17</v>
      </c>
      <c r="D19586" s="3" t="s">
        <v>18</v>
      </c>
      <c r="E19586" s="3">
        <v>2015</v>
      </c>
      <c r="F19586" s="4">
        <v>2778087</v>
      </c>
    </row>
    <row r="19587" spans="1:6" x14ac:dyDescent="0.15">
      <c r="A19587" s="2" t="s">
        <v>62</v>
      </c>
      <c r="B19587" s="2" t="s">
        <v>49</v>
      </c>
      <c r="C19587" s="3" t="s">
        <v>17</v>
      </c>
      <c r="D19587" s="3" t="s">
        <v>18</v>
      </c>
      <c r="E19587" s="3">
        <v>2016</v>
      </c>
      <c r="F19587" s="4">
        <v>2820480.5</v>
      </c>
    </row>
    <row r="19588" spans="1:6" x14ac:dyDescent="0.15">
      <c r="A19588" s="2" t="s">
        <v>62</v>
      </c>
      <c r="B19588" s="2" t="s">
        <v>49</v>
      </c>
      <c r="C19588" s="3" t="s">
        <v>17</v>
      </c>
      <c r="D19588" s="3" t="s">
        <v>18</v>
      </c>
      <c r="E19588" s="3">
        <v>2017</v>
      </c>
      <c r="F19588" s="4">
        <v>2953114.25</v>
      </c>
    </row>
    <row r="19589" spans="1:6" x14ac:dyDescent="0.15">
      <c r="A19589" s="2" t="s">
        <v>62</v>
      </c>
      <c r="B19589" s="2" t="s">
        <v>49</v>
      </c>
      <c r="C19589" s="3" t="s">
        <v>17</v>
      </c>
      <c r="D19589" s="3" t="s">
        <v>18</v>
      </c>
      <c r="E19589" s="3">
        <v>2018</v>
      </c>
      <c r="F19589" s="4">
        <v>2991967.75</v>
      </c>
    </row>
    <row r="19590" spans="1:6" x14ac:dyDescent="0.15">
      <c r="A19590" s="2" t="s">
        <v>62</v>
      </c>
      <c r="B19590" s="2" t="s">
        <v>49</v>
      </c>
      <c r="C19590" s="3" t="s">
        <v>17</v>
      </c>
      <c r="D19590" s="3" t="s">
        <v>18</v>
      </c>
      <c r="E19590" s="3">
        <v>2019</v>
      </c>
      <c r="F19590" s="4">
        <v>3039703</v>
      </c>
    </row>
    <row r="19591" spans="1:6" x14ac:dyDescent="0.15">
      <c r="A19591" s="2" t="s">
        <v>62</v>
      </c>
      <c r="B19591" s="2" t="s">
        <v>49</v>
      </c>
      <c r="C19591" s="3" t="s">
        <v>19</v>
      </c>
      <c r="D19591" s="3" t="s">
        <v>20</v>
      </c>
      <c r="E19591" s="3">
        <v>1950</v>
      </c>
      <c r="F19591" s="4">
        <v>377429.4375</v>
      </c>
    </row>
    <row r="19592" spans="1:6" x14ac:dyDescent="0.15">
      <c r="A19592" s="2" t="s">
        <v>62</v>
      </c>
      <c r="B19592" s="2" t="s">
        <v>49</v>
      </c>
      <c r="C19592" s="3" t="s">
        <v>19</v>
      </c>
      <c r="D19592" s="3" t="s">
        <v>20</v>
      </c>
      <c r="E19592" s="3">
        <v>1951</v>
      </c>
      <c r="F19592" s="4">
        <v>407787.34375</v>
      </c>
    </row>
    <row r="19593" spans="1:6" x14ac:dyDescent="0.15">
      <c r="A19593" s="2" t="s">
        <v>62</v>
      </c>
      <c r="B19593" s="2" t="s">
        <v>49</v>
      </c>
      <c r="C19593" s="3" t="s">
        <v>19</v>
      </c>
      <c r="D19593" s="3" t="s">
        <v>20</v>
      </c>
      <c r="E19593" s="3">
        <v>1952</v>
      </c>
      <c r="F19593" s="4">
        <v>451643.125</v>
      </c>
    </row>
    <row r="19594" spans="1:6" x14ac:dyDescent="0.15">
      <c r="A19594" s="2" t="s">
        <v>62</v>
      </c>
      <c r="B19594" s="2" t="s">
        <v>49</v>
      </c>
      <c r="C19594" s="3" t="s">
        <v>19</v>
      </c>
      <c r="D19594" s="3" t="s">
        <v>20</v>
      </c>
      <c r="E19594" s="3">
        <v>1953</v>
      </c>
      <c r="F19594" s="4">
        <v>485748.65625</v>
      </c>
    </row>
    <row r="19595" spans="1:6" x14ac:dyDescent="0.15">
      <c r="A19595" s="2" t="s">
        <v>62</v>
      </c>
      <c r="B19595" s="2" t="s">
        <v>49</v>
      </c>
      <c r="C19595" s="3" t="s">
        <v>19</v>
      </c>
      <c r="D19595" s="3" t="s">
        <v>20</v>
      </c>
      <c r="E19595" s="3">
        <v>1954</v>
      </c>
      <c r="F19595" s="4">
        <v>525191.5625</v>
      </c>
    </row>
    <row r="19596" spans="1:6" x14ac:dyDescent="0.15">
      <c r="A19596" s="2" t="s">
        <v>62</v>
      </c>
      <c r="B19596" s="2" t="s">
        <v>49</v>
      </c>
      <c r="C19596" s="3" t="s">
        <v>19</v>
      </c>
      <c r="D19596" s="3" t="s">
        <v>20</v>
      </c>
      <c r="E19596" s="3">
        <v>1955</v>
      </c>
      <c r="F19596" s="4">
        <v>603144.25</v>
      </c>
    </row>
    <row r="19597" spans="1:6" x14ac:dyDescent="0.15">
      <c r="A19597" s="2" t="s">
        <v>62</v>
      </c>
      <c r="B19597" s="2" t="s">
        <v>49</v>
      </c>
      <c r="C19597" s="3" t="s">
        <v>19</v>
      </c>
      <c r="D19597" s="3" t="s">
        <v>20</v>
      </c>
      <c r="E19597" s="3">
        <v>1956</v>
      </c>
      <c r="F19597" s="4">
        <v>644297.1875</v>
      </c>
    </row>
    <row r="19598" spans="1:6" x14ac:dyDescent="0.15">
      <c r="A19598" s="2" t="s">
        <v>62</v>
      </c>
      <c r="B19598" s="2" t="s">
        <v>49</v>
      </c>
      <c r="C19598" s="3" t="s">
        <v>19</v>
      </c>
      <c r="D19598" s="3" t="s">
        <v>20</v>
      </c>
      <c r="E19598" s="3">
        <v>1957</v>
      </c>
      <c r="F19598" s="4">
        <v>678212.6875</v>
      </c>
    </row>
    <row r="19599" spans="1:6" x14ac:dyDescent="0.15">
      <c r="A19599" s="2" t="s">
        <v>62</v>
      </c>
      <c r="B19599" s="2" t="s">
        <v>49</v>
      </c>
      <c r="C19599" s="3" t="s">
        <v>19</v>
      </c>
      <c r="D19599" s="3" t="s">
        <v>20</v>
      </c>
      <c r="E19599" s="3">
        <v>1958</v>
      </c>
      <c r="F19599" s="4">
        <v>705049.75</v>
      </c>
    </row>
    <row r="19600" spans="1:6" x14ac:dyDescent="0.15">
      <c r="A19600" s="2" t="s">
        <v>62</v>
      </c>
      <c r="B19600" s="2" t="s">
        <v>49</v>
      </c>
      <c r="C19600" s="3" t="s">
        <v>19</v>
      </c>
      <c r="D19600" s="3" t="s">
        <v>20</v>
      </c>
      <c r="E19600" s="3">
        <v>1959</v>
      </c>
      <c r="F19600" s="4">
        <v>770030.5625</v>
      </c>
    </row>
    <row r="19601" spans="1:6" x14ac:dyDescent="0.15">
      <c r="A19601" s="2" t="s">
        <v>62</v>
      </c>
      <c r="B19601" s="2" t="s">
        <v>49</v>
      </c>
      <c r="C19601" s="3" t="s">
        <v>19</v>
      </c>
      <c r="D19601" s="3" t="s">
        <v>20</v>
      </c>
      <c r="E19601" s="3">
        <v>1960</v>
      </c>
      <c r="F19601" s="4">
        <v>849927.25</v>
      </c>
    </row>
    <row r="19602" spans="1:6" x14ac:dyDescent="0.15">
      <c r="A19602" s="2" t="s">
        <v>62</v>
      </c>
      <c r="B19602" s="2" t="s">
        <v>49</v>
      </c>
      <c r="C19602" s="3" t="s">
        <v>19</v>
      </c>
      <c r="D19602" s="3" t="s">
        <v>20</v>
      </c>
      <c r="E19602" s="3">
        <v>1961</v>
      </c>
      <c r="F19602" s="4">
        <v>880655.5</v>
      </c>
    </row>
    <row r="19603" spans="1:6" x14ac:dyDescent="0.15">
      <c r="A19603" s="2" t="s">
        <v>62</v>
      </c>
      <c r="B19603" s="2" t="s">
        <v>49</v>
      </c>
      <c r="C19603" s="3" t="s">
        <v>19</v>
      </c>
      <c r="D19603" s="3" t="s">
        <v>20</v>
      </c>
      <c r="E19603" s="3">
        <v>1962</v>
      </c>
      <c r="F19603" s="4">
        <v>920024.875</v>
      </c>
    </row>
    <row r="19604" spans="1:6" x14ac:dyDescent="0.15">
      <c r="A19604" s="2" t="s">
        <v>62</v>
      </c>
      <c r="B19604" s="2" t="s">
        <v>49</v>
      </c>
      <c r="C19604" s="3" t="s">
        <v>19</v>
      </c>
      <c r="D19604" s="3" t="s">
        <v>20</v>
      </c>
      <c r="E19604" s="3">
        <v>1963</v>
      </c>
      <c r="F19604" s="4">
        <v>936338.25</v>
      </c>
    </row>
    <row r="19605" spans="1:6" x14ac:dyDescent="0.15">
      <c r="A19605" s="2" t="s">
        <v>62</v>
      </c>
      <c r="B19605" s="2" t="s">
        <v>49</v>
      </c>
      <c r="C19605" s="3" t="s">
        <v>19</v>
      </c>
      <c r="D19605" s="3" t="s">
        <v>20</v>
      </c>
      <c r="E19605" s="3">
        <v>1964</v>
      </c>
      <c r="F19605" s="4">
        <v>1008928.25</v>
      </c>
    </row>
    <row r="19606" spans="1:6" x14ac:dyDescent="0.15">
      <c r="A19606" s="2" t="s">
        <v>62</v>
      </c>
      <c r="B19606" s="2" t="s">
        <v>49</v>
      </c>
      <c r="C19606" s="3" t="s">
        <v>19</v>
      </c>
      <c r="D19606" s="3" t="s">
        <v>20</v>
      </c>
      <c r="E19606" s="3">
        <v>1965</v>
      </c>
      <c r="F19606" s="4">
        <v>1072693.375</v>
      </c>
    </row>
    <row r="19607" spans="1:6" x14ac:dyDescent="0.15">
      <c r="A19607" s="2" t="s">
        <v>62</v>
      </c>
      <c r="B19607" s="2" t="s">
        <v>49</v>
      </c>
      <c r="C19607" s="3" t="s">
        <v>19</v>
      </c>
      <c r="D19607" s="3" t="s">
        <v>20</v>
      </c>
      <c r="E19607" s="3">
        <v>1966</v>
      </c>
      <c r="F19607" s="4">
        <v>1087415.25</v>
      </c>
    </row>
    <row r="19608" spans="1:6" x14ac:dyDescent="0.15">
      <c r="A19608" s="2" t="s">
        <v>62</v>
      </c>
      <c r="B19608" s="2" t="s">
        <v>49</v>
      </c>
      <c r="C19608" s="3" t="s">
        <v>19</v>
      </c>
      <c r="D19608" s="3" t="s">
        <v>20</v>
      </c>
      <c r="E19608" s="3">
        <v>1967</v>
      </c>
      <c r="F19608" s="4">
        <v>1055654.25</v>
      </c>
    </row>
    <row r="19609" spans="1:6" x14ac:dyDescent="0.15">
      <c r="A19609" s="2" t="s">
        <v>62</v>
      </c>
      <c r="B19609" s="2" t="s">
        <v>49</v>
      </c>
      <c r="C19609" s="3" t="s">
        <v>19</v>
      </c>
      <c r="D19609" s="3" t="s">
        <v>20</v>
      </c>
      <c r="E19609" s="3">
        <v>1968</v>
      </c>
      <c r="F19609" s="4">
        <v>1120605.625</v>
      </c>
    </row>
    <row r="19610" spans="1:6" x14ac:dyDescent="0.15">
      <c r="A19610" s="2" t="s">
        <v>62</v>
      </c>
      <c r="B19610" s="2" t="s">
        <v>49</v>
      </c>
      <c r="C19610" s="3" t="s">
        <v>19</v>
      </c>
      <c r="D19610" s="3" t="s">
        <v>20</v>
      </c>
      <c r="E19610" s="3">
        <v>1969</v>
      </c>
      <c r="F19610" s="4">
        <v>1222877.875</v>
      </c>
    </row>
    <row r="19611" spans="1:6" x14ac:dyDescent="0.15">
      <c r="A19611" s="2" t="s">
        <v>62</v>
      </c>
      <c r="B19611" s="2" t="s">
        <v>49</v>
      </c>
      <c r="C19611" s="3" t="s">
        <v>19</v>
      </c>
      <c r="D19611" s="3" t="s">
        <v>20</v>
      </c>
      <c r="E19611" s="3">
        <v>1970</v>
      </c>
      <c r="F19611" s="4">
        <v>1322026.625</v>
      </c>
    </row>
    <row r="19612" spans="1:6" x14ac:dyDescent="0.15">
      <c r="A19612" s="2" t="s">
        <v>62</v>
      </c>
      <c r="B19612" s="2" t="s">
        <v>49</v>
      </c>
      <c r="C19612" s="3" t="s">
        <v>19</v>
      </c>
      <c r="D19612" s="3" t="s">
        <v>20</v>
      </c>
      <c r="E19612" s="3">
        <v>1971</v>
      </c>
      <c r="F19612" s="4">
        <v>1379273.375</v>
      </c>
    </row>
    <row r="19613" spans="1:6" x14ac:dyDescent="0.15">
      <c r="A19613" s="2" t="s">
        <v>62</v>
      </c>
      <c r="B19613" s="2" t="s">
        <v>49</v>
      </c>
      <c r="C19613" s="3" t="s">
        <v>19</v>
      </c>
      <c r="D19613" s="3" t="s">
        <v>20</v>
      </c>
      <c r="E19613" s="3">
        <v>1972</v>
      </c>
      <c r="F19613" s="4">
        <v>1444271.75</v>
      </c>
    </row>
    <row r="19614" spans="1:6" x14ac:dyDescent="0.15">
      <c r="A19614" s="2" t="s">
        <v>62</v>
      </c>
      <c r="B19614" s="2" t="s">
        <v>49</v>
      </c>
      <c r="C19614" s="3" t="s">
        <v>19</v>
      </c>
      <c r="D19614" s="3" t="s">
        <v>20</v>
      </c>
      <c r="E19614" s="3">
        <v>1973</v>
      </c>
      <c r="F19614" s="4">
        <v>1498426</v>
      </c>
    </row>
    <row r="19615" spans="1:6" x14ac:dyDescent="0.15">
      <c r="A19615" s="2" t="s">
        <v>62</v>
      </c>
      <c r="B19615" s="2" t="s">
        <v>49</v>
      </c>
      <c r="C19615" s="3" t="s">
        <v>19</v>
      </c>
      <c r="D19615" s="3" t="s">
        <v>20</v>
      </c>
      <c r="E19615" s="3">
        <v>1974</v>
      </c>
      <c r="F19615" s="4">
        <v>1494505.375</v>
      </c>
    </row>
    <row r="19616" spans="1:6" x14ac:dyDescent="0.15">
      <c r="A19616" s="2" t="s">
        <v>62</v>
      </c>
      <c r="B19616" s="2" t="s">
        <v>49</v>
      </c>
      <c r="C19616" s="3" t="s">
        <v>19</v>
      </c>
      <c r="D19616" s="3" t="s">
        <v>20</v>
      </c>
      <c r="E19616" s="3">
        <v>1975</v>
      </c>
      <c r="F19616" s="4">
        <v>1534565.25</v>
      </c>
    </row>
    <row r="19617" spans="1:6" x14ac:dyDescent="0.15">
      <c r="A19617" s="2" t="s">
        <v>62</v>
      </c>
      <c r="B19617" s="2" t="s">
        <v>49</v>
      </c>
      <c r="C19617" s="3" t="s">
        <v>19</v>
      </c>
      <c r="D19617" s="3" t="s">
        <v>20</v>
      </c>
      <c r="E19617" s="3">
        <v>1976</v>
      </c>
      <c r="F19617" s="4">
        <v>1614941</v>
      </c>
    </row>
    <row r="19618" spans="1:6" x14ac:dyDescent="0.15">
      <c r="A19618" s="2" t="s">
        <v>62</v>
      </c>
      <c r="B19618" s="2" t="s">
        <v>49</v>
      </c>
      <c r="C19618" s="3" t="s">
        <v>19</v>
      </c>
      <c r="D19618" s="3" t="s">
        <v>20</v>
      </c>
      <c r="E19618" s="3">
        <v>1977</v>
      </c>
      <c r="F19618" s="4">
        <v>1672796.5</v>
      </c>
    </row>
    <row r="19619" spans="1:6" x14ac:dyDescent="0.15">
      <c r="A19619" s="2" t="s">
        <v>62</v>
      </c>
      <c r="B19619" s="2" t="s">
        <v>49</v>
      </c>
      <c r="C19619" s="3" t="s">
        <v>19</v>
      </c>
      <c r="D19619" s="3" t="s">
        <v>20</v>
      </c>
      <c r="E19619" s="3">
        <v>1978</v>
      </c>
      <c r="F19619" s="4">
        <v>1736760.125</v>
      </c>
    </row>
    <row r="19620" spans="1:6" x14ac:dyDescent="0.15">
      <c r="A19620" s="2" t="s">
        <v>62</v>
      </c>
      <c r="B19620" s="2" t="s">
        <v>49</v>
      </c>
      <c r="C19620" s="3" t="s">
        <v>19</v>
      </c>
      <c r="D19620" s="3" t="s">
        <v>20</v>
      </c>
      <c r="E19620" s="3">
        <v>1979</v>
      </c>
      <c r="F19620" s="4">
        <v>1841992.625</v>
      </c>
    </row>
    <row r="19621" spans="1:6" x14ac:dyDescent="0.15">
      <c r="A19621" s="2" t="s">
        <v>62</v>
      </c>
      <c r="B19621" s="2" t="s">
        <v>49</v>
      </c>
      <c r="C19621" s="3" t="s">
        <v>19</v>
      </c>
      <c r="D19621" s="3" t="s">
        <v>20</v>
      </c>
      <c r="E19621" s="3">
        <v>1980</v>
      </c>
      <c r="F19621" s="4">
        <v>1875071.75</v>
      </c>
    </row>
    <row r="19622" spans="1:6" x14ac:dyDescent="0.15">
      <c r="A19622" s="2" t="s">
        <v>62</v>
      </c>
      <c r="B19622" s="2" t="s">
        <v>49</v>
      </c>
      <c r="C19622" s="3" t="s">
        <v>19</v>
      </c>
      <c r="D19622" s="3" t="s">
        <v>20</v>
      </c>
      <c r="E19622" s="3">
        <v>1981</v>
      </c>
      <c r="F19622" s="4">
        <v>1788863.125</v>
      </c>
    </row>
    <row r="19623" spans="1:6" x14ac:dyDescent="0.15">
      <c r="A19623" s="2" t="s">
        <v>62</v>
      </c>
      <c r="B19623" s="2" t="s">
        <v>49</v>
      </c>
      <c r="C19623" s="3" t="s">
        <v>19</v>
      </c>
      <c r="D19623" s="3" t="s">
        <v>20</v>
      </c>
      <c r="E19623" s="3">
        <v>1982</v>
      </c>
      <c r="F19623" s="4">
        <v>1729146.375</v>
      </c>
    </row>
    <row r="19624" spans="1:6" x14ac:dyDescent="0.15">
      <c r="A19624" s="2" t="s">
        <v>62</v>
      </c>
      <c r="B19624" s="2" t="s">
        <v>49</v>
      </c>
      <c r="C19624" s="3" t="s">
        <v>19</v>
      </c>
      <c r="D19624" s="3" t="s">
        <v>20</v>
      </c>
      <c r="E19624" s="3">
        <v>1983</v>
      </c>
      <c r="F19624" s="4">
        <v>1743002.5</v>
      </c>
    </row>
    <row r="19625" spans="1:6" x14ac:dyDescent="0.15">
      <c r="A19625" s="2" t="s">
        <v>62</v>
      </c>
      <c r="B19625" s="2" t="s">
        <v>49</v>
      </c>
      <c r="C19625" s="3" t="s">
        <v>19</v>
      </c>
      <c r="D19625" s="3" t="s">
        <v>20</v>
      </c>
      <c r="E19625" s="3">
        <v>1984</v>
      </c>
      <c r="F19625" s="4">
        <v>1732995.25</v>
      </c>
    </row>
    <row r="19626" spans="1:6" x14ac:dyDescent="0.15">
      <c r="A19626" s="2" t="s">
        <v>62</v>
      </c>
      <c r="B19626" s="2" t="s">
        <v>49</v>
      </c>
      <c r="C19626" s="3" t="s">
        <v>19</v>
      </c>
      <c r="D19626" s="3" t="s">
        <v>20</v>
      </c>
      <c r="E19626" s="3">
        <v>1985</v>
      </c>
      <c r="F19626" s="4">
        <v>1726032.125</v>
      </c>
    </row>
    <row r="19627" spans="1:6" x14ac:dyDescent="0.15">
      <c r="A19627" s="2" t="s">
        <v>62</v>
      </c>
      <c r="B19627" s="2" t="s">
        <v>49</v>
      </c>
      <c r="C19627" s="3" t="s">
        <v>19</v>
      </c>
      <c r="D19627" s="3" t="s">
        <v>20</v>
      </c>
      <c r="E19627" s="3">
        <v>1986</v>
      </c>
      <c r="F19627" s="4">
        <v>1817226.25</v>
      </c>
    </row>
    <row r="19628" spans="1:6" x14ac:dyDescent="0.15">
      <c r="A19628" s="2" t="s">
        <v>62</v>
      </c>
      <c r="B19628" s="2" t="s">
        <v>49</v>
      </c>
      <c r="C19628" s="3" t="s">
        <v>19</v>
      </c>
      <c r="D19628" s="3" t="s">
        <v>20</v>
      </c>
      <c r="E19628" s="3">
        <v>1987</v>
      </c>
      <c r="F19628" s="4">
        <v>1883924.125</v>
      </c>
    </row>
    <row r="19629" spans="1:6" x14ac:dyDescent="0.15">
      <c r="A19629" s="2" t="s">
        <v>62</v>
      </c>
      <c r="B19629" s="2" t="s">
        <v>49</v>
      </c>
      <c r="C19629" s="3" t="s">
        <v>19</v>
      </c>
      <c r="D19629" s="3" t="s">
        <v>20</v>
      </c>
      <c r="E19629" s="3">
        <v>1988</v>
      </c>
      <c r="F19629" s="4">
        <v>1984120.25</v>
      </c>
    </row>
    <row r="19630" spans="1:6" x14ac:dyDescent="0.15">
      <c r="A19630" s="2" t="s">
        <v>62</v>
      </c>
      <c r="B19630" s="2" t="s">
        <v>49</v>
      </c>
      <c r="C19630" s="3" t="s">
        <v>19</v>
      </c>
      <c r="D19630" s="3" t="s">
        <v>20</v>
      </c>
      <c r="E19630" s="3">
        <v>1989</v>
      </c>
      <c r="F19630" s="4">
        <v>2081118.625</v>
      </c>
    </row>
    <row r="19631" spans="1:6" x14ac:dyDescent="0.15">
      <c r="A19631" s="2" t="s">
        <v>62</v>
      </c>
      <c r="B19631" s="2" t="s">
        <v>49</v>
      </c>
      <c r="C19631" s="3" t="s">
        <v>19</v>
      </c>
      <c r="D19631" s="3" t="s">
        <v>20</v>
      </c>
      <c r="E19631" s="3">
        <v>1990</v>
      </c>
      <c r="F19631" s="4">
        <v>2215551.5</v>
      </c>
    </row>
    <row r="19632" spans="1:6" x14ac:dyDescent="0.15">
      <c r="A19632" s="2" t="s">
        <v>62</v>
      </c>
      <c r="B19632" s="2" t="s">
        <v>49</v>
      </c>
      <c r="C19632" s="3" t="s">
        <v>19</v>
      </c>
      <c r="D19632" s="3" t="s">
        <v>20</v>
      </c>
      <c r="E19632" s="3">
        <v>1991</v>
      </c>
      <c r="F19632" s="4">
        <v>2357623</v>
      </c>
    </row>
    <row r="19633" spans="1:6" x14ac:dyDescent="0.15">
      <c r="A19633" s="2" t="s">
        <v>62</v>
      </c>
      <c r="B19633" s="2" t="s">
        <v>49</v>
      </c>
      <c r="C19633" s="3" t="s">
        <v>19</v>
      </c>
      <c r="D19633" s="3" t="s">
        <v>20</v>
      </c>
      <c r="E19633" s="3">
        <v>1992</v>
      </c>
      <c r="F19633" s="4">
        <v>2452438</v>
      </c>
    </row>
    <row r="19634" spans="1:6" x14ac:dyDescent="0.15">
      <c r="A19634" s="2" t="s">
        <v>62</v>
      </c>
      <c r="B19634" s="2" t="s">
        <v>49</v>
      </c>
      <c r="C19634" s="3" t="s">
        <v>19</v>
      </c>
      <c r="D19634" s="3" t="s">
        <v>20</v>
      </c>
      <c r="E19634" s="3">
        <v>1993</v>
      </c>
      <c r="F19634" s="4">
        <v>2451959</v>
      </c>
    </row>
    <row r="19635" spans="1:6" x14ac:dyDescent="0.15">
      <c r="A19635" s="2" t="s">
        <v>62</v>
      </c>
      <c r="B19635" s="2" t="s">
        <v>49</v>
      </c>
      <c r="C19635" s="3" t="s">
        <v>19</v>
      </c>
      <c r="D19635" s="3" t="s">
        <v>20</v>
      </c>
      <c r="E19635" s="3">
        <v>1994</v>
      </c>
      <c r="F19635" s="4">
        <v>2530297</v>
      </c>
    </row>
    <row r="19636" spans="1:6" x14ac:dyDescent="0.15">
      <c r="A19636" s="2" t="s">
        <v>62</v>
      </c>
      <c r="B19636" s="2" t="s">
        <v>49</v>
      </c>
      <c r="C19636" s="3" t="s">
        <v>19</v>
      </c>
      <c r="D19636" s="3" t="s">
        <v>20</v>
      </c>
      <c r="E19636" s="3">
        <v>1995</v>
      </c>
      <c r="F19636" s="4">
        <v>2596994.25</v>
      </c>
    </row>
    <row r="19637" spans="1:6" x14ac:dyDescent="0.15">
      <c r="A19637" s="2" t="s">
        <v>62</v>
      </c>
      <c r="B19637" s="2" t="s">
        <v>49</v>
      </c>
      <c r="C19637" s="3" t="s">
        <v>19</v>
      </c>
      <c r="D19637" s="3" t="s">
        <v>20</v>
      </c>
      <c r="E19637" s="3">
        <v>1996</v>
      </c>
      <c r="F19637" s="4">
        <v>2606383</v>
      </c>
    </row>
    <row r="19638" spans="1:6" x14ac:dyDescent="0.15">
      <c r="A19638" s="2" t="s">
        <v>62</v>
      </c>
      <c r="B19638" s="2" t="s">
        <v>49</v>
      </c>
      <c r="C19638" s="3" t="s">
        <v>19</v>
      </c>
      <c r="D19638" s="3" t="s">
        <v>20</v>
      </c>
      <c r="E19638" s="3">
        <v>1997</v>
      </c>
      <c r="F19638" s="4">
        <v>2694885.75</v>
      </c>
    </row>
    <row r="19639" spans="1:6" x14ac:dyDescent="0.15">
      <c r="A19639" s="2" t="s">
        <v>62</v>
      </c>
      <c r="B19639" s="2" t="s">
        <v>49</v>
      </c>
      <c r="C19639" s="3" t="s">
        <v>19</v>
      </c>
      <c r="D19639" s="3" t="s">
        <v>20</v>
      </c>
      <c r="E19639" s="3">
        <v>1998</v>
      </c>
      <c r="F19639" s="4">
        <v>2798904.25</v>
      </c>
    </row>
    <row r="19640" spans="1:6" x14ac:dyDescent="0.15">
      <c r="A19640" s="2" t="s">
        <v>62</v>
      </c>
      <c r="B19640" s="2" t="s">
        <v>49</v>
      </c>
      <c r="C19640" s="3" t="s">
        <v>19</v>
      </c>
      <c r="D19640" s="3" t="s">
        <v>20</v>
      </c>
      <c r="E19640" s="3">
        <v>1999</v>
      </c>
      <c r="F19640" s="4">
        <v>2936328.75</v>
      </c>
    </row>
    <row r="19641" spans="1:6" x14ac:dyDescent="0.15">
      <c r="A19641" s="2" t="s">
        <v>62</v>
      </c>
      <c r="B19641" s="2" t="s">
        <v>49</v>
      </c>
      <c r="C19641" s="3" t="s">
        <v>19</v>
      </c>
      <c r="D19641" s="3" t="s">
        <v>20</v>
      </c>
      <c r="E19641" s="3">
        <v>2000</v>
      </c>
      <c r="F19641" s="4">
        <v>2974363.5</v>
      </c>
    </row>
    <row r="19642" spans="1:6" x14ac:dyDescent="0.15">
      <c r="A19642" s="2" t="s">
        <v>62</v>
      </c>
      <c r="B19642" s="2" t="s">
        <v>49</v>
      </c>
      <c r="C19642" s="3" t="s">
        <v>19</v>
      </c>
      <c r="D19642" s="3" t="s">
        <v>20</v>
      </c>
      <c r="E19642" s="3">
        <v>2001</v>
      </c>
      <c r="F19642" s="4">
        <v>2976507</v>
      </c>
    </row>
    <row r="19643" spans="1:6" x14ac:dyDescent="0.15">
      <c r="A19643" s="2" t="s">
        <v>62</v>
      </c>
      <c r="B19643" s="2" t="s">
        <v>49</v>
      </c>
      <c r="C19643" s="3" t="s">
        <v>19</v>
      </c>
      <c r="D19643" s="3" t="s">
        <v>20</v>
      </c>
      <c r="E19643" s="3">
        <v>2002</v>
      </c>
      <c r="F19643" s="4">
        <v>2884394.5</v>
      </c>
    </row>
    <row r="19644" spans="1:6" x14ac:dyDescent="0.15">
      <c r="A19644" s="2" t="s">
        <v>62</v>
      </c>
      <c r="B19644" s="2" t="s">
        <v>49</v>
      </c>
      <c r="C19644" s="3" t="s">
        <v>19</v>
      </c>
      <c r="D19644" s="3" t="s">
        <v>20</v>
      </c>
      <c r="E19644" s="3">
        <v>2003</v>
      </c>
      <c r="F19644" s="4">
        <v>2915465</v>
      </c>
    </row>
    <row r="19645" spans="1:6" x14ac:dyDescent="0.15">
      <c r="A19645" s="2" t="s">
        <v>62</v>
      </c>
      <c r="B19645" s="2" t="s">
        <v>49</v>
      </c>
      <c r="C19645" s="3" t="s">
        <v>19</v>
      </c>
      <c r="D19645" s="3" t="s">
        <v>20</v>
      </c>
      <c r="E19645" s="3">
        <v>2004</v>
      </c>
      <c r="F19645" s="4">
        <v>2933727.25</v>
      </c>
    </row>
    <row r="19646" spans="1:6" x14ac:dyDescent="0.15">
      <c r="A19646" s="2" t="s">
        <v>62</v>
      </c>
      <c r="B19646" s="2" t="s">
        <v>49</v>
      </c>
      <c r="C19646" s="3" t="s">
        <v>19</v>
      </c>
      <c r="D19646" s="3" t="s">
        <v>20</v>
      </c>
      <c r="E19646" s="3">
        <v>2005</v>
      </c>
      <c r="F19646" s="4">
        <v>3006691.5</v>
      </c>
    </row>
    <row r="19647" spans="1:6" x14ac:dyDescent="0.15">
      <c r="A19647" s="2" t="s">
        <v>62</v>
      </c>
      <c r="B19647" s="2" t="s">
        <v>49</v>
      </c>
      <c r="C19647" s="3" t="s">
        <v>19</v>
      </c>
      <c r="D19647" s="3" t="s">
        <v>20</v>
      </c>
      <c r="E19647" s="3">
        <v>2006</v>
      </c>
      <c r="F19647" s="4">
        <v>3111590.5</v>
      </c>
    </row>
    <row r="19648" spans="1:6" x14ac:dyDescent="0.15">
      <c r="A19648" s="2" t="s">
        <v>62</v>
      </c>
      <c r="B19648" s="2" t="s">
        <v>49</v>
      </c>
      <c r="C19648" s="3" t="s">
        <v>19</v>
      </c>
      <c r="D19648" s="3" t="s">
        <v>20</v>
      </c>
      <c r="E19648" s="3">
        <v>2007</v>
      </c>
      <c r="F19648" s="4">
        <v>3208645.75</v>
      </c>
    </row>
    <row r="19649" spans="1:6" x14ac:dyDescent="0.15">
      <c r="A19649" s="2" t="s">
        <v>62</v>
      </c>
      <c r="B19649" s="2" t="s">
        <v>49</v>
      </c>
      <c r="C19649" s="3" t="s">
        <v>19</v>
      </c>
      <c r="D19649" s="3" t="s">
        <v>20</v>
      </c>
      <c r="E19649" s="3">
        <v>2008</v>
      </c>
      <c r="F19649" s="4">
        <v>3311024.75</v>
      </c>
    </row>
    <row r="19650" spans="1:6" x14ac:dyDescent="0.15">
      <c r="A19650" s="2" t="s">
        <v>62</v>
      </c>
      <c r="B19650" s="2" t="s">
        <v>49</v>
      </c>
      <c r="C19650" s="3" t="s">
        <v>19</v>
      </c>
      <c r="D19650" s="3" t="s">
        <v>20</v>
      </c>
      <c r="E19650" s="3">
        <v>2009</v>
      </c>
      <c r="F19650" s="4">
        <v>3194402.75</v>
      </c>
    </row>
    <row r="19651" spans="1:6" x14ac:dyDescent="0.15">
      <c r="A19651" s="2" t="s">
        <v>62</v>
      </c>
      <c r="B19651" s="2" t="s">
        <v>49</v>
      </c>
      <c r="C19651" s="3" t="s">
        <v>19</v>
      </c>
      <c r="D19651" s="3" t="s">
        <v>20</v>
      </c>
      <c r="E19651" s="3">
        <v>2010</v>
      </c>
      <c r="F19651" s="4">
        <v>3360805.5</v>
      </c>
    </row>
    <row r="19652" spans="1:6" x14ac:dyDescent="0.15">
      <c r="A19652" s="2" t="s">
        <v>62</v>
      </c>
      <c r="B19652" s="2" t="s">
        <v>49</v>
      </c>
      <c r="C19652" s="3" t="s">
        <v>19</v>
      </c>
      <c r="D19652" s="3" t="s">
        <v>20</v>
      </c>
      <c r="E19652" s="3">
        <v>2011</v>
      </c>
      <c r="F19652" s="4">
        <v>3544229.5</v>
      </c>
    </row>
    <row r="19653" spans="1:6" x14ac:dyDescent="0.15">
      <c r="A19653" s="2" t="s">
        <v>62</v>
      </c>
      <c r="B19653" s="2" t="s">
        <v>49</v>
      </c>
      <c r="C19653" s="3" t="s">
        <v>19</v>
      </c>
      <c r="D19653" s="3" t="s">
        <v>20</v>
      </c>
      <c r="E19653" s="3">
        <v>2012</v>
      </c>
      <c r="F19653" s="4">
        <v>3522813.25</v>
      </c>
    </row>
    <row r="19654" spans="1:6" x14ac:dyDescent="0.15">
      <c r="A19654" s="2" t="s">
        <v>62</v>
      </c>
      <c r="B19654" s="2" t="s">
        <v>49</v>
      </c>
      <c r="C19654" s="3" t="s">
        <v>19</v>
      </c>
      <c r="D19654" s="3" t="s">
        <v>20</v>
      </c>
      <c r="E19654" s="3">
        <v>2013</v>
      </c>
      <c r="F19654" s="4">
        <v>3502182.75</v>
      </c>
    </row>
    <row r="19655" spans="1:6" x14ac:dyDescent="0.15">
      <c r="A19655" s="2" t="s">
        <v>62</v>
      </c>
      <c r="B19655" s="2" t="s">
        <v>49</v>
      </c>
      <c r="C19655" s="3" t="s">
        <v>19</v>
      </c>
      <c r="D19655" s="3" t="s">
        <v>20</v>
      </c>
      <c r="E19655" s="3">
        <v>2014</v>
      </c>
      <c r="F19655" s="4">
        <v>3565323.75</v>
      </c>
    </row>
    <row r="19656" spans="1:6" x14ac:dyDescent="0.15">
      <c r="A19656" s="2" t="s">
        <v>62</v>
      </c>
      <c r="B19656" s="2" t="s">
        <v>49</v>
      </c>
      <c r="C19656" s="3" t="s">
        <v>19</v>
      </c>
      <c r="D19656" s="3" t="s">
        <v>20</v>
      </c>
      <c r="E19656" s="3">
        <v>2015</v>
      </c>
      <c r="F19656" s="4">
        <v>3608450.5</v>
      </c>
    </row>
    <row r="19657" spans="1:6" x14ac:dyDescent="0.15">
      <c r="A19657" s="2" t="s">
        <v>62</v>
      </c>
      <c r="B19657" s="2" t="s">
        <v>49</v>
      </c>
      <c r="C19657" s="3" t="s">
        <v>19</v>
      </c>
      <c r="D19657" s="3" t="s">
        <v>20</v>
      </c>
      <c r="E19657" s="3">
        <v>2016</v>
      </c>
      <c r="F19657" s="4">
        <v>3723883.5</v>
      </c>
    </row>
    <row r="19658" spans="1:6" x14ac:dyDescent="0.15">
      <c r="A19658" s="2" t="s">
        <v>62</v>
      </c>
      <c r="B19658" s="2" t="s">
        <v>49</v>
      </c>
      <c r="C19658" s="3" t="s">
        <v>19</v>
      </c>
      <c r="D19658" s="3" t="s">
        <v>20</v>
      </c>
      <c r="E19658" s="3">
        <v>2017</v>
      </c>
      <c r="F19658" s="4">
        <v>3941019.25</v>
      </c>
    </row>
    <row r="19659" spans="1:6" x14ac:dyDescent="0.15">
      <c r="A19659" s="2" t="s">
        <v>62</v>
      </c>
      <c r="B19659" s="2" t="s">
        <v>49</v>
      </c>
      <c r="C19659" s="3" t="s">
        <v>19</v>
      </c>
      <c r="D19659" s="3" t="s">
        <v>20</v>
      </c>
      <c r="E19659" s="3">
        <v>2018</v>
      </c>
      <c r="F19659" s="4">
        <v>4006875</v>
      </c>
    </row>
    <row r="19660" spans="1:6" x14ac:dyDescent="0.15">
      <c r="A19660" s="2" t="s">
        <v>62</v>
      </c>
      <c r="B19660" s="2" t="s">
        <v>49</v>
      </c>
      <c r="C19660" s="3" t="s">
        <v>19</v>
      </c>
      <c r="D19660" s="3" t="s">
        <v>20</v>
      </c>
      <c r="E19660" s="3">
        <v>2019</v>
      </c>
      <c r="F19660" s="4">
        <v>4048756.25</v>
      </c>
    </row>
    <row r="19661" spans="1:6" x14ac:dyDescent="0.15">
      <c r="A19661" s="2" t="s">
        <v>62</v>
      </c>
      <c r="B19661" s="2" t="s">
        <v>49</v>
      </c>
      <c r="C19661" s="3" t="s">
        <v>21</v>
      </c>
      <c r="D19661" s="3" t="s">
        <v>22</v>
      </c>
      <c r="E19661" s="3">
        <v>1951</v>
      </c>
      <c r="F19661" s="4">
        <v>28251.38671875</v>
      </c>
    </row>
    <row r="19662" spans="1:6" x14ac:dyDescent="0.15">
      <c r="A19662" s="2" t="s">
        <v>62</v>
      </c>
      <c r="B19662" s="2" t="s">
        <v>49</v>
      </c>
      <c r="C19662" s="3" t="s">
        <v>21</v>
      </c>
      <c r="D19662" s="3" t="s">
        <v>22</v>
      </c>
      <c r="E19662" s="3">
        <v>1952</v>
      </c>
      <c r="F19662" s="4">
        <v>27301.82421875</v>
      </c>
    </row>
    <row r="19663" spans="1:6" x14ac:dyDescent="0.15">
      <c r="A19663" s="2" t="s">
        <v>62</v>
      </c>
      <c r="B19663" s="2" t="s">
        <v>49</v>
      </c>
      <c r="C19663" s="3" t="s">
        <v>21</v>
      </c>
      <c r="D19663" s="3" t="s">
        <v>22</v>
      </c>
      <c r="E19663" s="3">
        <v>1953</v>
      </c>
      <c r="F19663" s="4">
        <v>29605.0703125</v>
      </c>
    </row>
    <row r="19664" spans="1:6" x14ac:dyDescent="0.15">
      <c r="A19664" s="2" t="s">
        <v>62</v>
      </c>
      <c r="B19664" s="2" t="s">
        <v>49</v>
      </c>
      <c r="C19664" s="3" t="s">
        <v>21</v>
      </c>
      <c r="D19664" s="3" t="s">
        <v>22</v>
      </c>
      <c r="E19664" s="3">
        <v>1954</v>
      </c>
      <c r="F19664" s="4">
        <v>30563.0078125</v>
      </c>
    </row>
    <row r="19665" spans="1:6" x14ac:dyDescent="0.15">
      <c r="A19665" s="2" t="s">
        <v>62</v>
      </c>
      <c r="B19665" s="2" t="s">
        <v>49</v>
      </c>
      <c r="C19665" s="3" t="s">
        <v>21</v>
      </c>
      <c r="D19665" s="3" t="s">
        <v>22</v>
      </c>
      <c r="E19665" s="3">
        <v>1955</v>
      </c>
      <c r="F19665" s="4">
        <v>32136.6328125</v>
      </c>
    </row>
    <row r="19666" spans="1:6" x14ac:dyDescent="0.15">
      <c r="A19666" s="2" t="s">
        <v>62</v>
      </c>
      <c r="B19666" s="2" t="s">
        <v>49</v>
      </c>
      <c r="C19666" s="3" t="s">
        <v>21</v>
      </c>
      <c r="D19666" s="3" t="s">
        <v>22</v>
      </c>
      <c r="E19666" s="3">
        <v>1956</v>
      </c>
      <c r="F19666" s="4">
        <v>35398.4375</v>
      </c>
    </row>
    <row r="19667" spans="1:6" x14ac:dyDescent="0.15">
      <c r="A19667" s="2" t="s">
        <v>62</v>
      </c>
      <c r="B19667" s="2" t="s">
        <v>49</v>
      </c>
      <c r="C19667" s="3" t="s">
        <v>21</v>
      </c>
      <c r="D19667" s="3" t="s">
        <v>22</v>
      </c>
      <c r="E19667" s="3">
        <v>1957</v>
      </c>
      <c r="F19667" s="4">
        <v>37957.765625</v>
      </c>
    </row>
    <row r="19668" spans="1:6" x14ac:dyDescent="0.15">
      <c r="A19668" s="2" t="s">
        <v>62</v>
      </c>
      <c r="B19668" s="2" t="s">
        <v>49</v>
      </c>
      <c r="C19668" s="3" t="s">
        <v>21</v>
      </c>
      <c r="D19668" s="3" t="s">
        <v>22</v>
      </c>
      <c r="E19668" s="3">
        <v>1958</v>
      </c>
      <c r="F19668" s="4">
        <v>40311.79296875</v>
      </c>
    </row>
    <row r="19669" spans="1:6" x14ac:dyDescent="0.15">
      <c r="A19669" s="2" t="s">
        <v>62</v>
      </c>
      <c r="B19669" s="2" t="s">
        <v>49</v>
      </c>
      <c r="C19669" s="3" t="s">
        <v>21</v>
      </c>
      <c r="D19669" s="3" t="s">
        <v>22</v>
      </c>
      <c r="E19669" s="3">
        <v>1959</v>
      </c>
      <c r="F19669" s="4">
        <v>41874.29296875</v>
      </c>
    </row>
    <row r="19670" spans="1:6" x14ac:dyDescent="0.15">
      <c r="A19670" s="2" t="s">
        <v>62</v>
      </c>
      <c r="B19670" s="2" t="s">
        <v>49</v>
      </c>
      <c r="C19670" s="3" t="s">
        <v>21</v>
      </c>
      <c r="D19670" s="3" t="s">
        <v>22</v>
      </c>
      <c r="E19670" s="3">
        <v>1960</v>
      </c>
      <c r="F19670" s="4">
        <v>43814.71484375</v>
      </c>
    </row>
    <row r="19671" spans="1:6" x14ac:dyDescent="0.15">
      <c r="A19671" s="2" t="s">
        <v>62</v>
      </c>
      <c r="B19671" s="2" t="s">
        <v>49</v>
      </c>
      <c r="C19671" s="3" t="s">
        <v>21</v>
      </c>
      <c r="D19671" s="3" t="s">
        <v>22</v>
      </c>
      <c r="E19671" s="3">
        <v>1961</v>
      </c>
      <c r="F19671" s="4">
        <v>50351.9296875</v>
      </c>
    </row>
    <row r="19672" spans="1:6" x14ac:dyDescent="0.15">
      <c r="A19672" s="2" t="s">
        <v>62</v>
      </c>
      <c r="B19672" s="2" t="s">
        <v>49</v>
      </c>
      <c r="C19672" s="3" t="s">
        <v>21</v>
      </c>
      <c r="D19672" s="3" t="s">
        <v>22</v>
      </c>
      <c r="E19672" s="3">
        <v>1962</v>
      </c>
      <c r="F19672" s="4">
        <v>50566.72265625</v>
      </c>
    </row>
    <row r="19673" spans="1:6" x14ac:dyDescent="0.15">
      <c r="A19673" s="2" t="s">
        <v>62</v>
      </c>
      <c r="B19673" s="2" t="s">
        <v>49</v>
      </c>
      <c r="C19673" s="3" t="s">
        <v>21</v>
      </c>
      <c r="D19673" s="3" t="s">
        <v>22</v>
      </c>
      <c r="E19673" s="3">
        <v>1963</v>
      </c>
      <c r="F19673" s="4">
        <v>57343.0625</v>
      </c>
    </row>
    <row r="19674" spans="1:6" x14ac:dyDescent="0.15">
      <c r="A19674" s="2" t="s">
        <v>62</v>
      </c>
      <c r="B19674" s="2" t="s">
        <v>49</v>
      </c>
      <c r="C19674" s="3" t="s">
        <v>21</v>
      </c>
      <c r="D19674" s="3" t="s">
        <v>22</v>
      </c>
      <c r="E19674" s="3">
        <v>1964</v>
      </c>
      <c r="F19674" s="4">
        <v>63879.98046875</v>
      </c>
    </row>
    <row r="19675" spans="1:6" x14ac:dyDescent="0.15">
      <c r="A19675" s="2" t="s">
        <v>62</v>
      </c>
      <c r="B19675" s="2" t="s">
        <v>49</v>
      </c>
      <c r="C19675" s="3" t="s">
        <v>21</v>
      </c>
      <c r="D19675" s="3" t="s">
        <v>22</v>
      </c>
      <c r="E19675" s="3">
        <v>1965</v>
      </c>
      <c r="F19675" s="4">
        <v>71392.3125</v>
      </c>
    </row>
    <row r="19676" spans="1:6" x14ac:dyDescent="0.15">
      <c r="A19676" s="2" t="s">
        <v>62</v>
      </c>
      <c r="B19676" s="2" t="s">
        <v>49</v>
      </c>
      <c r="C19676" s="3" t="s">
        <v>21</v>
      </c>
      <c r="D19676" s="3" t="s">
        <v>22</v>
      </c>
      <c r="E19676" s="3">
        <v>1966</v>
      </c>
      <c r="F19676" s="4">
        <v>74496.25</v>
      </c>
    </row>
    <row r="19677" spans="1:6" x14ac:dyDescent="0.15">
      <c r="A19677" s="2" t="s">
        <v>62</v>
      </c>
      <c r="B19677" s="2" t="s">
        <v>49</v>
      </c>
      <c r="C19677" s="3" t="s">
        <v>21</v>
      </c>
      <c r="D19677" s="3" t="s">
        <v>22</v>
      </c>
      <c r="E19677" s="3">
        <v>1967</v>
      </c>
      <c r="F19677" s="4">
        <v>78658.5859375</v>
      </c>
    </row>
    <row r="19678" spans="1:6" x14ac:dyDescent="0.15">
      <c r="A19678" s="2" t="s">
        <v>62</v>
      </c>
      <c r="B19678" s="2" t="s">
        <v>49</v>
      </c>
      <c r="C19678" s="3" t="s">
        <v>21</v>
      </c>
      <c r="D19678" s="3" t="s">
        <v>22</v>
      </c>
      <c r="E19678" s="3">
        <v>1968</v>
      </c>
      <c r="F19678" s="4">
        <v>85402.0078125</v>
      </c>
    </row>
    <row r="19679" spans="1:6" x14ac:dyDescent="0.15">
      <c r="A19679" s="2" t="s">
        <v>62</v>
      </c>
      <c r="B19679" s="2" t="s">
        <v>49</v>
      </c>
      <c r="C19679" s="3" t="s">
        <v>21</v>
      </c>
      <c r="D19679" s="3" t="s">
        <v>22</v>
      </c>
      <c r="E19679" s="3">
        <v>1969</v>
      </c>
      <c r="F19679" s="4">
        <v>96463.0234375</v>
      </c>
    </row>
    <row r="19680" spans="1:6" x14ac:dyDescent="0.15">
      <c r="A19680" s="2" t="s">
        <v>62</v>
      </c>
      <c r="B19680" s="2" t="s">
        <v>49</v>
      </c>
      <c r="C19680" s="3" t="s">
        <v>21</v>
      </c>
      <c r="D19680" s="3" t="s">
        <v>22</v>
      </c>
      <c r="E19680" s="3">
        <v>1970</v>
      </c>
      <c r="F19680" s="4">
        <v>104895.1875</v>
      </c>
    </row>
    <row r="19681" spans="1:6" x14ac:dyDescent="0.15">
      <c r="A19681" s="2" t="s">
        <v>62</v>
      </c>
      <c r="B19681" s="2" t="s">
        <v>49</v>
      </c>
      <c r="C19681" s="3" t="s">
        <v>21</v>
      </c>
      <c r="D19681" s="3" t="s">
        <v>22</v>
      </c>
      <c r="E19681" s="3">
        <v>1971</v>
      </c>
      <c r="F19681" s="4">
        <v>113137.3203125</v>
      </c>
    </row>
    <row r="19682" spans="1:6" x14ac:dyDescent="0.15">
      <c r="A19682" s="2" t="s">
        <v>62</v>
      </c>
      <c r="B19682" s="2" t="s">
        <v>49</v>
      </c>
      <c r="C19682" s="3" t="s">
        <v>21</v>
      </c>
      <c r="D19682" s="3" t="s">
        <v>22</v>
      </c>
      <c r="E19682" s="3">
        <v>1972</v>
      </c>
      <c r="F19682" s="4">
        <v>125052.8046875</v>
      </c>
    </row>
    <row r="19683" spans="1:6" x14ac:dyDescent="0.15">
      <c r="A19683" s="2" t="s">
        <v>62</v>
      </c>
      <c r="B19683" s="2" t="s">
        <v>49</v>
      </c>
      <c r="C19683" s="3" t="s">
        <v>21</v>
      </c>
      <c r="D19683" s="3" t="s">
        <v>22</v>
      </c>
      <c r="E19683" s="3">
        <v>1973</v>
      </c>
      <c r="F19683" s="4">
        <v>137382.28125</v>
      </c>
    </row>
    <row r="19684" spans="1:6" x14ac:dyDescent="0.15">
      <c r="A19684" s="2" t="s">
        <v>62</v>
      </c>
      <c r="B19684" s="2" t="s">
        <v>49</v>
      </c>
      <c r="C19684" s="3" t="s">
        <v>21</v>
      </c>
      <c r="D19684" s="3" t="s">
        <v>22</v>
      </c>
      <c r="E19684" s="3">
        <v>1974</v>
      </c>
      <c r="F19684" s="4">
        <v>125406.21875</v>
      </c>
    </row>
    <row r="19685" spans="1:6" x14ac:dyDescent="0.15">
      <c r="A19685" s="2" t="s">
        <v>62</v>
      </c>
      <c r="B19685" s="2" t="s">
        <v>49</v>
      </c>
      <c r="C19685" s="3" t="s">
        <v>21</v>
      </c>
      <c r="D19685" s="3" t="s">
        <v>22</v>
      </c>
      <c r="E19685" s="3">
        <v>1975</v>
      </c>
      <c r="F19685" s="4">
        <v>132425.46875</v>
      </c>
    </row>
    <row r="19686" spans="1:6" x14ac:dyDescent="0.15">
      <c r="A19686" s="2" t="s">
        <v>62</v>
      </c>
      <c r="B19686" s="2" t="s">
        <v>49</v>
      </c>
      <c r="C19686" s="3" t="s">
        <v>21</v>
      </c>
      <c r="D19686" s="3" t="s">
        <v>22</v>
      </c>
      <c r="E19686" s="3">
        <v>1976</v>
      </c>
      <c r="F19686" s="4">
        <v>140481.875</v>
      </c>
    </row>
    <row r="19687" spans="1:6" x14ac:dyDescent="0.15">
      <c r="A19687" s="2" t="s">
        <v>62</v>
      </c>
      <c r="B19687" s="2" t="s">
        <v>49</v>
      </c>
      <c r="C19687" s="3" t="s">
        <v>21</v>
      </c>
      <c r="D19687" s="3" t="s">
        <v>22</v>
      </c>
      <c r="E19687" s="3">
        <v>1977</v>
      </c>
      <c r="F19687" s="4">
        <v>143205.125</v>
      </c>
    </row>
    <row r="19688" spans="1:6" x14ac:dyDescent="0.15">
      <c r="A19688" s="2" t="s">
        <v>62</v>
      </c>
      <c r="B19688" s="2" t="s">
        <v>49</v>
      </c>
      <c r="C19688" s="3" t="s">
        <v>21</v>
      </c>
      <c r="D19688" s="3" t="s">
        <v>22</v>
      </c>
      <c r="E19688" s="3">
        <v>1978</v>
      </c>
      <c r="F19688" s="4">
        <v>151700.65625</v>
      </c>
    </row>
    <row r="19689" spans="1:6" x14ac:dyDescent="0.15">
      <c r="A19689" s="2" t="s">
        <v>62</v>
      </c>
      <c r="B19689" s="2" t="s">
        <v>49</v>
      </c>
      <c r="C19689" s="3" t="s">
        <v>21</v>
      </c>
      <c r="D19689" s="3" t="s">
        <v>22</v>
      </c>
      <c r="E19689" s="3">
        <v>1979</v>
      </c>
      <c r="F19689" s="4">
        <v>153796.484375</v>
      </c>
    </row>
    <row r="19690" spans="1:6" x14ac:dyDescent="0.15">
      <c r="A19690" s="2" t="s">
        <v>62</v>
      </c>
      <c r="B19690" s="2" t="s">
        <v>49</v>
      </c>
      <c r="C19690" s="3" t="s">
        <v>21</v>
      </c>
      <c r="D19690" s="3" t="s">
        <v>22</v>
      </c>
      <c r="E19690" s="3">
        <v>1980</v>
      </c>
      <c r="F19690" s="4">
        <v>155811.828125</v>
      </c>
    </row>
    <row r="19691" spans="1:6" x14ac:dyDescent="0.15">
      <c r="A19691" s="2" t="s">
        <v>62</v>
      </c>
      <c r="B19691" s="2" t="s">
        <v>49</v>
      </c>
      <c r="C19691" s="3" t="s">
        <v>21</v>
      </c>
      <c r="D19691" s="3" t="s">
        <v>22</v>
      </c>
      <c r="E19691" s="3">
        <v>1981</v>
      </c>
      <c r="F19691" s="4">
        <v>153528.28125</v>
      </c>
    </row>
    <row r="19692" spans="1:6" x14ac:dyDescent="0.15">
      <c r="A19692" s="2" t="s">
        <v>62</v>
      </c>
      <c r="B19692" s="2" t="s">
        <v>49</v>
      </c>
      <c r="C19692" s="3" t="s">
        <v>21</v>
      </c>
      <c r="D19692" s="3" t="s">
        <v>22</v>
      </c>
      <c r="E19692" s="3">
        <v>1982</v>
      </c>
      <c r="F19692" s="4">
        <v>156323.296875</v>
      </c>
    </row>
    <row r="19693" spans="1:6" x14ac:dyDescent="0.15">
      <c r="A19693" s="2" t="s">
        <v>62</v>
      </c>
      <c r="B19693" s="2" t="s">
        <v>49</v>
      </c>
      <c r="C19693" s="3" t="s">
        <v>21</v>
      </c>
      <c r="D19693" s="3" t="s">
        <v>22</v>
      </c>
      <c r="E19693" s="3">
        <v>1983</v>
      </c>
      <c r="F19693" s="4">
        <v>156138.328125</v>
      </c>
    </row>
    <row r="19694" spans="1:6" x14ac:dyDescent="0.15">
      <c r="A19694" s="2" t="s">
        <v>62</v>
      </c>
      <c r="B19694" s="2" t="s">
        <v>49</v>
      </c>
      <c r="C19694" s="3" t="s">
        <v>21</v>
      </c>
      <c r="D19694" s="3" t="s">
        <v>22</v>
      </c>
      <c r="E19694" s="3">
        <v>1984</v>
      </c>
      <c r="F19694" s="4">
        <v>156901.59375</v>
      </c>
    </row>
    <row r="19695" spans="1:6" x14ac:dyDescent="0.15">
      <c r="A19695" s="2" t="s">
        <v>62</v>
      </c>
      <c r="B19695" s="2" t="s">
        <v>49</v>
      </c>
      <c r="C19695" s="3" t="s">
        <v>21</v>
      </c>
      <c r="D19695" s="3" t="s">
        <v>22</v>
      </c>
      <c r="E19695" s="3">
        <v>1985</v>
      </c>
      <c r="F19695" s="4">
        <v>164687</v>
      </c>
    </row>
    <row r="19696" spans="1:6" x14ac:dyDescent="0.15">
      <c r="A19696" s="2" t="s">
        <v>62</v>
      </c>
      <c r="B19696" s="2" t="s">
        <v>49</v>
      </c>
      <c r="C19696" s="3" t="s">
        <v>21</v>
      </c>
      <c r="D19696" s="3" t="s">
        <v>22</v>
      </c>
      <c r="E19696" s="3">
        <v>1986</v>
      </c>
      <c r="F19696" s="4">
        <v>170079.578125</v>
      </c>
    </row>
    <row r="19697" spans="1:6" x14ac:dyDescent="0.15">
      <c r="A19697" s="2" t="s">
        <v>62</v>
      </c>
      <c r="B19697" s="2" t="s">
        <v>49</v>
      </c>
      <c r="C19697" s="3" t="s">
        <v>21</v>
      </c>
      <c r="D19697" s="3" t="s">
        <v>22</v>
      </c>
      <c r="E19697" s="3">
        <v>1987</v>
      </c>
      <c r="F19697" s="4">
        <v>164991.671875</v>
      </c>
    </row>
    <row r="19698" spans="1:6" x14ac:dyDescent="0.15">
      <c r="A19698" s="2" t="s">
        <v>62</v>
      </c>
      <c r="B19698" s="2" t="s">
        <v>49</v>
      </c>
      <c r="C19698" s="3" t="s">
        <v>21</v>
      </c>
      <c r="D19698" s="3" t="s">
        <v>22</v>
      </c>
      <c r="E19698" s="3">
        <v>1988</v>
      </c>
      <c r="F19698" s="4">
        <v>179209.921875</v>
      </c>
    </row>
    <row r="19699" spans="1:6" x14ac:dyDescent="0.15">
      <c r="A19699" s="2" t="s">
        <v>62</v>
      </c>
      <c r="B19699" s="2" t="s">
        <v>49</v>
      </c>
      <c r="C19699" s="3" t="s">
        <v>21</v>
      </c>
      <c r="D19699" s="3" t="s">
        <v>22</v>
      </c>
      <c r="E19699" s="3">
        <v>1989</v>
      </c>
      <c r="F19699" s="4">
        <v>192349.0625</v>
      </c>
    </row>
    <row r="19700" spans="1:6" x14ac:dyDescent="0.15">
      <c r="A19700" s="2" t="s">
        <v>62</v>
      </c>
      <c r="B19700" s="2" t="s">
        <v>49</v>
      </c>
      <c r="C19700" s="3" t="s">
        <v>21</v>
      </c>
      <c r="D19700" s="3" t="s">
        <v>22</v>
      </c>
      <c r="E19700" s="3">
        <v>1990</v>
      </c>
      <c r="F19700" s="4">
        <v>200510.703125</v>
      </c>
    </row>
    <row r="19701" spans="1:6" x14ac:dyDescent="0.15">
      <c r="A19701" s="2" t="s">
        <v>62</v>
      </c>
      <c r="B19701" s="2" t="s">
        <v>49</v>
      </c>
      <c r="C19701" s="3" t="s">
        <v>21</v>
      </c>
      <c r="D19701" s="3" t="s">
        <v>22</v>
      </c>
      <c r="E19701" s="3">
        <v>1991</v>
      </c>
      <c r="F19701" s="4">
        <v>213996.046875</v>
      </c>
    </row>
    <row r="19702" spans="1:6" x14ac:dyDescent="0.15">
      <c r="A19702" s="2" t="s">
        <v>62</v>
      </c>
      <c r="B19702" s="2" t="s">
        <v>49</v>
      </c>
      <c r="C19702" s="3" t="s">
        <v>21</v>
      </c>
      <c r="D19702" s="3" t="s">
        <v>22</v>
      </c>
      <c r="E19702" s="3">
        <v>1992</v>
      </c>
      <c r="F19702" s="4">
        <v>215811.234375</v>
      </c>
    </row>
    <row r="19703" spans="1:6" x14ac:dyDescent="0.15">
      <c r="A19703" s="2" t="s">
        <v>62</v>
      </c>
      <c r="B19703" s="2" t="s">
        <v>49</v>
      </c>
      <c r="C19703" s="3" t="s">
        <v>21</v>
      </c>
      <c r="D19703" s="3" t="s">
        <v>22</v>
      </c>
      <c r="E19703" s="3">
        <v>1993</v>
      </c>
      <c r="F19703" s="4">
        <v>217900.25</v>
      </c>
    </row>
    <row r="19704" spans="1:6" x14ac:dyDescent="0.15">
      <c r="A19704" s="2" t="s">
        <v>62</v>
      </c>
      <c r="B19704" s="2" t="s">
        <v>49</v>
      </c>
      <c r="C19704" s="3" t="s">
        <v>21</v>
      </c>
      <c r="D19704" s="3" t="s">
        <v>22</v>
      </c>
      <c r="E19704" s="3">
        <v>1994</v>
      </c>
      <c r="F19704" s="4">
        <v>223229.15625</v>
      </c>
    </row>
    <row r="19705" spans="1:6" x14ac:dyDescent="0.15">
      <c r="A19705" s="2" t="s">
        <v>62</v>
      </c>
      <c r="B19705" s="2" t="s">
        <v>49</v>
      </c>
      <c r="C19705" s="3" t="s">
        <v>21</v>
      </c>
      <c r="D19705" s="3" t="s">
        <v>22</v>
      </c>
      <c r="E19705" s="3">
        <v>1995</v>
      </c>
      <c r="F19705" s="4">
        <v>236618.609375</v>
      </c>
    </row>
    <row r="19706" spans="1:6" x14ac:dyDescent="0.15">
      <c r="A19706" s="2" t="s">
        <v>62</v>
      </c>
      <c r="B19706" s="2" t="s">
        <v>49</v>
      </c>
      <c r="C19706" s="3" t="s">
        <v>21</v>
      </c>
      <c r="D19706" s="3" t="s">
        <v>22</v>
      </c>
      <c r="E19706" s="3">
        <v>1996</v>
      </c>
      <c r="F19706" s="4">
        <v>246467.796875</v>
      </c>
    </row>
    <row r="19707" spans="1:6" x14ac:dyDescent="0.15">
      <c r="A19707" s="2" t="s">
        <v>62</v>
      </c>
      <c r="B19707" s="2" t="s">
        <v>49</v>
      </c>
      <c r="C19707" s="3" t="s">
        <v>21</v>
      </c>
      <c r="D19707" s="3" t="s">
        <v>22</v>
      </c>
      <c r="E19707" s="3">
        <v>1997</v>
      </c>
      <c r="F19707" s="4">
        <v>261711.8125</v>
      </c>
    </row>
    <row r="19708" spans="1:6" x14ac:dyDescent="0.15">
      <c r="A19708" s="2" t="s">
        <v>62</v>
      </c>
      <c r="B19708" s="2" t="s">
        <v>49</v>
      </c>
      <c r="C19708" s="3" t="s">
        <v>21</v>
      </c>
      <c r="D19708" s="3" t="s">
        <v>22</v>
      </c>
      <c r="E19708" s="3">
        <v>1998</v>
      </c>
      <c r="F19708" s="4">
        <v>285366.3125</v>
      </c>
    </row>
    <row r="19709" spans="1:6" x14ac:dyDescent="0.15">
      <c r="A19709" s="2" t="s">
        <v>62</v>
      </c>
      <c r="B19709" s="2" t="s">
        <v>49</v>
      </c>
      <c r="C19709" s="3" t="s">
        <v>21</v>
      </c>
      <c r="D19709" s="3" t="s">
        <v>22</v>
      </c>
      <c r="E19709" s="3">
        <v>1999</v>
      </c>
      <c r="F19709" s="4">
        <v>289554.4375</v>
      </c>
    </row>
    <row r="19710" spans="1:6" x14ac:dyDescent="0.15">
      <c r="A19710" s="2" t="s">
        <v>62</v>
      </c>
      <c r="B19710" s="2" t="s">
        <v>49</v>
      </c>
      <c r="C19710" s="3" t="s">
        <v>21</v>
      </c>
      <c r="D19710" s="3" t="s">
        <v>22</v>
      </c>
      <c r="E19710" s="3">
        <v>2000</v>
      </c>
      <c r="F19710" s="4">
        <v>303583.46875</v>
      </c>
    </row>
    <row r="19711" spans="1:6" x14ac:dyDescent="0.15">
      <c r="A19711" s="2" t="s">
        <v>62</v>
      </c>
      <c r="B19711" s="2" t="s">
        <v>49</v>
      </c>
      <c r="C19711" s="3" t="s">
        <v>21</v>
      </c>
      <c r="D19711" s="3" t="s">
        <v>22</v>
      </c>
      <c r="E19711" s="3">
        <v>2001</v>
      </c>
      <c r="F19711" s="4">
        <v>317437.6875</v>
      </c>
    </row>
    <row r="19712" spans="1:6" x14ac:dyDescent="0.15">
      <c r="A19712" s="2" t="s">
        <v>62</v>
      </c>
      <c r="B19712" s="2" t="s">
        <v>49</v>
      </c>
      <c r="C19712" s="3" t="s">
        <v>21</v>
      </c>
      <c r="D19712" s="3" t="s">
        <v>22</v>
      </c>
      <c r="E19712" s="3">
        <v>2002</v>
      </c>
      <c r="F19712" s="4">
        <v>333460.375</v>
      </c>
    </row>
    <row r="19713" spans="1:6" x14ac:dyDescent="0.15">
      <c r="A19713" s="2" t="s">
        <v>62</v>
      </c>
      <c r="B19713" s="2" t="s">
        <v>49</v>
      </c>
      <c r="C19713" s="3" t="s">
        <v>21</v>
      </c>
      <c r="D19713" s="3" t="s">
        <v>22</v>
      </c>
      <c r="E19713" s="3">
        <v>2003</v>
      </c>
      <c r="F19713" s="4">
        <v>349505.34375</v>
      </c>
    </row>
    <row r="19714" spans="1:6" x14ac:dyDescent="0.15">
      <c r="A19714" s="2" t="s">
        <v>62</v>
      </c>
      <c r="B19714" s="2" t="s">
        <v>49</v>
      </c>
      <c r="C19714" s="3" t="s">
        <v>21</v>
      </c>
      <c r="D19714" s="3" t="s">
        <v>22</v>
      </c>
      <c r="E19714" s="3">
        <v>2004</v>
      </c>
      <c r="F19714" s="4">
        <v>363948.09375</v>
      </c>
    </row>
    <row r="19715" spans="1:6" x14ac:dyDescent="0.15">
      <c r="A19715" s="2" t="s">
        <v>62</v>
      </c>
      <c r="B19715" s="2" t="s">
        <v>49</v>
      </c>
      <c r="C19715" s="3" t="s">
        <v>21</v>
      </c>
      <c r="D19715" s="3" t="s">
        <v>22</v>
      </c>
      <c r="E19715" s="3">
        <v>2005</v>
      </c>
      <c r="F19715" s="4">
        <v>367438.5</v>
      </c>
    </row>
    <row r="19716" spans="1:6" x14ac:dyDescent="0.15">
      <c r="A19716" s="2" t="s">
        <v>62</v>
      </c>
      <c r="B19716" s="2" t="s">
        <v>49</v>
      </c>
      <c r="C19716" s="3" t="s">
        <v>21</v>
      </c>
      <c r="D19716" s="3" t="s">
        <v>22</v>
      </c>
      <c r="E19716" s="3">
        <v>2006</v>
      </c>
      <c r="F19716" s="4">
        <v>406436.125</v>
      </c>
    </row>
    <row r="19717" spans="1:6" x14ac:dyDescent="0.15">
      <c r="A19717" s="2" t="s">
        <v>62</v>
      </c>
      <c r="B19717" s="2" t="s">
        <v>49</v>
      </c>
      <c r="C19717" s="3" t="s">
        <v>21</v>
      </c>
      <c r="D19717" s="3" t="s">
        <v>22</v>
      </c>
      <c r="E19717" s="3">
        <v>2007</v>
      </c>
      <c r="F19717" s="4">
        <v>424112.6875</v>
      </c>
    </row>
    <row r="19718" spans="1:6" x14ac:dyDescent="0.15">
      <c r="A19718" s="2" t="s">
        <v>62</v>
      </c>
      <c r="B19718" s="2" t="s">
        <v>49</v>
      </c>
      <c r="C19718" s="3" t="s">
        <v>21</v>
      </c>
      <c r="D19718" s="3" t="s">
        <v>22</v>
      </c>
      <c r="E19718" s="3">
        <v>2008</v>
      </c>
      <c r="F19718" s="4">
        <v>439295.53125</v>
      </c>
    </row>
    <row r="19719" spans="1:6" x14ac:dyDescent="0.15">
      <c r="A19719" s="2" t="s">
        <v>62</v>
      </c>
      <c r="B19719" s="2" t="s">
        <v>49</v>
      </c>
      <c r="C19719" s="3" t="s">
        <v>21</v>
      </c>
      <c r="D19719" s="3" t="s">
        <v>22</v>
      </c>
      <c r="E19719" s="3">
        <v>2009</v>
      </c>
      <c r="F19719" s="4">
        <v>415244.90625</v>
      </c>
    </row>
    <row r="19720" spans="1:6" x14ac:dyDescent="0.15">
      <c r="A19720" s="2" t="s">
        <v>62</v>
      </c>
      <c r="B19720" s="2" t="s">
        <v>49</v>
      </c>
      <c r="C19720" s="3" t="s">
        <v>21</v>
      </c>
      <c r="D19720" s="3" t="s">
        <v>22</v>
      </c>
      <c r="E19720" s="3">
        <v>2010</v>
      </c>
      <c r="F19720" s="4">
        <v>372788.5625</v>
      </c>
    </row>
    <row r="19721" spans="1:6" x14ac:dyDescent="0.15">
      <c r="A19721" s="2" t="s">
        <v>62</v>
      </c>
      <c r="B19721" s="2" t="s">
        <v>49</v>
      </c>
      <c r="C19721" s="3" t="s">
        <v>21</v>
      </c>
      <c r="D19721" s="3" t="s">
        <v>22</v>
      </c>
      <c r="E19721" s="3">
        <v>2011</v>
      </c>
      <c r="F19721" s="4">
        <v>334115.625</v>
      </c>
    </row>
    <row r="19722" spans="1:6" x14ac:dyDescent="0.15">
      <c r="A19722" s="2" t="s">
        <v>62</v>
      </c>
      <c r="B19722" s="2" t="s">
        <v>49</v>
      </c>
      <c r="C19722" s="3" t="s">
        <v>21</v>
      </c>
      <c r="D19722" s="3" t="s">
        <v>22</v>
      </c>
      <c r="E19722" s="3">
        <v>2012</v>
      </c>
      <c r="F19722" s="4">
        <v>311774.28125</v>
      </c>
    </row>
    <row r="19723" spans="1:6" x14ac:dyDescent="0.15">
      <c r="A19723" s="2" t="s">
        <v>62</v>
      </c>
      <c r="B19723" s="2" t="s">
        <v>49</v>
      </c>
      <c r="C19723" s="3" t="s">
        <v>21</v>
      </c>
      <c r="D19723" s="3" t="s">
        <v>22</v>
      </c>
      <c r="E19723" s="3">
        <v>2013</v>
      </c>
      <c r="F19723" s="4">
        <v>300664.75</v>
      </c>
    </row>
    <row r="19724" spans="1:6" x14ac:dyDescent="0.15">
      <c r="A19724" s="2" t="s">
        <v>62</v>
      </c>
      <c r="B19724" s="2" t="s">
        <v>49</v>
      </c>
      <c r="C19724" s="3" t="s">
        <v>21</v>
      </c>
      <c r="D19724" s="3" t="s">
        <v>22</v>
      </c>
      <c r="E19724" s="3">
        <v>2014</v>
      </c>
      <c r="F19724" s="4">
        <v>297488.71875</v>
      </c>
    </row>
    <row r="19725" spans="1:6" x14ac:dyDescent="0.15">
      <c r="A19725" s="2" t="s">
        <v>62</v>
      </c>
      <c r="B19725" s="2" t="s">
        <v>49</v>
      </c>
      <c r="C19725" s="3" t="s">
        <v>21</v>
      </c>
      <c r="D19725" s="3" t="s">
        <v>22</v>
      </c>
      <c r="E19725" s="3">
        <v>2015</v>
      </c>
      <c r="F19725" s="4">
        <v>296160.65625</v>
      </c>
    </row>
    <row r="19726" spans="1:6" x14ac:dyDescent="0.15">
      <c r="A19726" s="2" t="s">
        <v>62</v>
      </c>
      <c r="B19726" s="2" t="s">
        <v>49</v>
      </c>
      <c r="C19726" s="3" t="s">
        <v>21</v>
      </c>
      <c r="D19726" s="3" t="s">
        <v>22</v>
      </c>
      <c r="E19726" s="3">
        <v>2016</v>
      </c>
      <c r="F19726" s="4">
        <v>292869.6875</v>
      </c>
    </row>
    <row r="19727" spans="1:6" x14ac:dyDescent="0.15">
      <c r="A19727" s="2" t="s">
        <v>62</v>
      </c>
      <c r="B19727" s="2" t="s">
        <v>49</v>
      </c>
      <c r="C19727" s="3" t="s">
        <v>21</v>
      </c>
      <c r="D19727" s="3" t="s">
        <v>22</v>
      </c>
      <c r="E19727" s="3">
        <v>2017</v>
      </c>
      <c r="F19727" s="4">
        <v>300210.03125</v>
      </c>
    </row>
    <row r="19728" spans="1:6" x14ac:dyDescent="0.15">
      <c r="A19728" s="2" t="s">
        <v>62</v>
      </c>
      <c r="B19728" s="2" t="s">
        <v>49</v>
      </c>
      <c r="C19728" s="3" t="s">
        <v>21</v>
      </c>
      <c r="D19728" s="3" t="s">
        <v>22</v>
      </c>
      <c r="E19728" s="3">
        <v>2018</v>
      </c>
      <c r="F19728" s="4">
        <v>303943.4375</v>
      </c>
    </row>
    <row r="19729" spans="1:6" x14ac:dyDescent="0.15">
      <c r="A19729" s="2" t="s">
        <v>62</v>
      </c>
      <c r="B19729" s="2" t="s">
        <v>49</v>
      </c>
      <c r="C19729" s="3" t="s">
        <v>21</v>
      </c>
      <c r="D19729" s="3" t="s">
        <v>22</v>
      </c>
      <c r="E19729" s="3">
        <v>2019</v>
      </c>
      <c r="F19729" s="4">
        <v>306900.5625</v>
      </c>
    </row>
    <row r="19730" spans="1:6" x14ac:dyDescent="0.15">
      <c r="A19730" s="2" t="s">
        <v>62</v>
      </c>
      <c r="B19730" s="2" t="s">
        <v>49</v>
      </c>
      <c r="C19730" s="3" t="s">
        <v>23</v>
      </c>
      <c r="D19730" s="3" t="s">
        <v>24</v>
      </c>
      <c r="E19730" s="3">
        <v>1950</v>
      </c>
      <c r="F19730" s="4">
        <v>1365.260498046875</v>
      </c>
    </row>
    <row r="19731" spans="1:6" x14ac:dyDescent="0.15">
      <c r="A19731" s="2" t="s">
        <v>62</v>
      </c>
      <c r="B19731" s="2" t="s">
        <v>49</v>
      </c>
      <c r="C19731" s="3" t="s">
        <v>23</v>
      </c>
      <c r="D19731" s="3" t="s">
        <v>24</v>
      </c>
      <c r="E19731" s="3">
        <v>1951</v>
      </c>
      <c r="F19731" s="4">
        <v>1332.67822265625</v>
      </c>
    </row>
    <row r="19732" spans="1:6" x14ac:dyDescent="0.15">
      <c r="A19732" s="2" t="s">
        <v>62</v>
      </c>
      <c r="B19732" s="2" t="s">
        <v>49</v>
      </c>
      <c r="C19732" s="3" t="s">
        <v>23</v>
      </c>
      <c r="D19732" s="3" t="s">
        <v>24</v>
      </c>
      <c r="E19732" s="3">
        <v>1952</v>
      </c>
      <c r="F19732" s="4">
        <v>1325.47607421875</v>
      </c>
    </row>
    <row r="19733" spans="1:6" x14ac:dyDescent="0.15">
      <c r="A19733" s="2" t="s">
        <v>62</v>
      </c>
      <c r="B19733" s="2" t="s">
        <v>49</v>
      </c>
      <c r="C19733" s="3" t="s">
        <v>23</v>
      </c>
      <c r="D19733" s="3" t="s">
        <v>24</v>
      </c>
      <c r="E19733" s="3">
        <v>1953</v>
      </c>
      <c r="F19733" s="4">
        <v>1531.2802734375</v>
      </c>
    </row>
    <row r="19734" spans="1:6" x14ac:dyDescent="0.15">
      <c r="A19734" s="2" t="s">
        <v>62</v>
      </c>
      <c r="B19734" s="2" t="s">
        <v>49</v>
      </c>
      <c r="C19734" s="3" t="s">
        <v>23</v>
      </c>
      <c r="D19734" s="3" t="s">
        <v>24</v>
      </c>
      <c r="E19734" s="3">
        <v>1954</v>
      </c>
      <c r="F19734" s="4">
        <v>1657.2947998046875</v>
      </c>
    </row>
    <row r="19735" spans="1:6" x14ac:dyDescent="0.15">
      <c r="A19735" s="2" t="s">
        <v>62</v>
      </c>
      <c r="B19735" s="2" t="s">
        <v>49</v>
      </c>
      <c r="C19735" s="3" t="s">
        <v>23</v>
      </c>
      <c r="D19735" s="3" t="s">
        <v>24</v>
      </c>
      <c r="E19735" s="3">
        <v>1955</v>
      </c>
      <c r="F19735" s="4">
        <v>1950.2618408203125</v>
      </c>
    </row>
    <row r="19736" spans="1:6" x14ac:dyDescent="0.15">
      <c r="A19736" s="2" t="s">
        <v>62</v>
      </c>
      <c r="B19736" s="2" t="s">
        <v>49</v>
      </c>
      <c r="C19736" s="3" t="s">
        <v>23</v>
      </c>
      <c r="D19736" s="3" t="s">
        <v>24</v>
      </c>
      <c r="E19736" s="3">
        <v>1956</v>
      </c>
      <c r="F19736" s="4">
        <v>1939.9576416015625</v>
      </c>
    </row>
    <row r="19737" spans="1:6" x14ac:dyDescent="0.15">
      <c r="A19737" s="2" t="s">
        <v>62</v>
      </c>
      <c r="B19737" s="2" t="s">
        <v>49</v>
      </c>
      <c r="C19737" s="3" t="s">
        <v>23</v>
      </c>
      <c r="D19737" s="3" t="s">
        <v>24</v>
      </c>
      <c r="E19737" s="3">
        <v>1957</v>
      </c>
      <c r="F19737" s="4">
        <v>1953.3104248046875</v>
      </c>
    </row>
    <row r="19738" spans="1:6" x14ac:dyDescent="0.15">
      <c r="A19738" s="2" t="s">
        <v>62</v>
      </c>
      <c r="B19738" s="2" t="s">
        <v>49</v>
      </c>
      <c r="C19738" s="3" t="s">
        <v>23</v>
      </c>
      <c r="D19738" s="3" t="s">
        <v>24</v>
      </c>
      <c r="E19738" s="3">
        <v>1958</v>
      </c>
      <c r="F19738" s="4">
        <v>2164.134521484375</v>
      </c>
    </row>
    <row r="19739" spans="1:6" x14ac:dyDescent="0.15">
      <c r="A19739" s="2" t="s">
        <v>62</v>
      </c>
      <c r="B19739" s="2" t="s">
        <v>49</v>
      </c>
      <c r="C19739" s="3" t="s">
        <v>23</v>
      </c>
      <c r="D19739" s="3" t="s">
        <v>24</v>
      </c>
      <c r="E19739" s="3">
        <v>1959</v>
      </c>
      <c r="F19739" s="4">
        <v>2277.64990234375</v>
      </c>
    </row>
    <row r="19740" spans="1:6" x14ac:dyDescent="0.15">
      <c r="A19740" s="2" t="s">
        <v>62</v>
      </c>
      <c r="B19740" s="2" t="s">
        <v>49</v>
      </c>
      <c r="C19740" s="3" t="s">
        <v>23</v>
      </c>
      <c r="D19740" s="3" t="s">
        <v>24</v>
      </c>
      <c r="E19740" s="3">
        <v>1960</v>
      </c>
      <c r="F19740" s="4">
        <v>2263.1513671875</v>
      </c>
    </row>
    <row r="19741" spans="1:6" x14ac:dyDescent="0.15">
      <c r="A19741" s="2" t="s">
        <v>62</v>
      </c>
      <c r="B19741" s="2" t="s">
        <v>49</v>
      </c>
      <c r="C19741" s="3" t="s">
        <v>23</v>
      </c>
      <c r="D19741" s="3" t="s">
        <v>24</v>
      </c>
      <c r="E19741" s="3">
        <v>1961</v>
      </c>
      <c r="F19741" s="4">
        <v>2222.5390625</v>
      </c>
    </row>
    <row r="19742" spans="1:6" x14ac:dyDescent="0.15">
      <c r="A19742" s="2" t="s">
        <v>62</v>
      </c>
      <c r="B19742" s="2" t="s">
        <v>49</v>
      </c>
      <c r="C19742" s="3" t="s">
        <v>23</v>
      </c>
      <c r="D19742" s="3" t="s">
        <v>24</v>
      </c>
      <c r="E19742" s="3">
        <v>1962</v>
      </c>
      <c r="F19742" s="4">
        <v>2276.838623046875</v>
      </c>
    </row>
    <row r="19743" spans="1:6" x14ac:dyDescent="0.15">
      <c r="A19743" s="2" t="s">
        <v>62</v>
      </c>
      <c r="B19743" s="2" t="s">
        <v>49</v>
      </c>
      <c r="C19743" s="3" t="s">
        <v>23</v>
      </c>
      <c r="D19743" s="3" t="s">
        <v>24</v>
      </c>
      <c r="E19743" s="3">
        <v>1963</v>
      </c>
      <c r="F19743" s="4">
        <v>2688.45361328125</v>
      </c>
    </row>
    <row r="19744" spans="1:6" x14ac:dyDescent="0.15">
      <c r="A19744" s="2" t="s">
        <v>62</v>
      </c>
      <c r="B19744" s="2" t="s">
        <v>49</v>
      </c>
      <c r="C19744" s="3" t="s">
        <v>23</v>
      </c>
      <c r="D19744" s="3" t="s">
        <v>24</v>
      </c>
      <c r="E19744" s="3">
        <v>1964</v>
      </c>
      <c r="F19744" s="4">
        <v>3118.24169921875</v>
      </c>
    </row>
    <row r="19745" spans="1:6" x14ac:dyDescent="0.15">
      <c r="A19745" s="2" t="s">
        <v>62</v>
      </c>
      <c r="B19745" s="2" t="s">
        <v>49</v>
      </c>
      <c r="C19745" s="3" t="s">
        <v>23</v>
      </c>
      <c r="D19745" s="3" t="s">
        <v>24</v>
      </c>
      <c r="E19745" s="3">
        <v>1965</v>
      </c>
      <c r="F19745" s="4">
        <v>3374.571533203125</v>
      </c>
    </row>
    <row r="19746" spans="1:6" x14ac:dyDescent="0.15">
      <c r="A19746" s="2" t="s">
        <v>62</v>
      </c>
      <c r="B19746" s="2" t="s">
        <v>49</v>
      </c>
      <c r="C19746" s="3" t="s">
        <v>23</v>
      </c>
      <c r="D19746" s="3" t="s">
        <v>24</v>
      </c>
      <c r="E19746" s="3">
        <v>1966</v>
      </c>
      <c r="F19746" s="4">
        <v>3716.33154296875</v>
      </c>
    </row>
    <row r="19747" spans="1:6" x14ac:dyDescent="0.15">
      <c r="A19747" s="2" t="s">
        <v>62</v>
      </c>
      <c r="B19747" s="2" t="s">
        <v>49</v>
      </c>
      <c r="C19747" s="3" t="s">
        <v>23</v>
      </c>
      <c r="D19747" s="3" t="s">
        <v>24</v>
      </c>
      <c r="E19747" s="3">
        <v>1967</v>
      </c>
      <c r="F19747" s="4">
        <v>3920.9169921875</v>
      </c>
    </row>
    <row r="19748" spans="1:6" x14ac:dyDescent="0.15">
      <c r="A19748" s="2" t="s">
        <v>62</v>
      </c>
      <c r="B19748" s="2" t="s">
        <v>49</v>
      </c>
      <c r="C19748" s="3" t="s">
        <v>23</v>
      </c>
      <c r="D19748" s="3" t="s">
        <v>24</v>
      </c>
      <c r="E19748" s="3">
        <v>1968</v>
      </c>
      <c r="F19748" s="4">
        <v>3563.91943359375</v>
      </c>
    </row>
    <row r="19749" spans="1:6" x14ac:dyDescent="0.15">
      <c r="A19749" s="2" t="s">
        <v>62</v>
      </c>
      <c r="B19749" s="2" t="s">
        <v>49</v>
      </c>
      <c r="C19749" s="3" t="s">
        <v>23</v>
      </c>
      <c r="D19749" s="3" t="s">
        <v>24</v>
      </c>
      <c r="E19749" s="3">
        <v>1969</v>
      </c>
      <c r="F19749" s="4">
        <v>3287.7509765625</v>
      </c>
    </row>
    <row r="19750" spans="1:6" x14ac:dyDescent="0.15">
      <c r="A19750" s="2" t="s">
        <v>62</v>
      </c>
      <c r="B19750" s="2" t="s">
        <v>49</v>
      </c>
      <c r="C19750" s="3" t="s">
        <v>23</v>
      </c>
      <c r="D19750" s="3" t="s">
        <v>24</v>
      </c>
      <c r="E19750" s="3">
        <v>1970</v>
      </c>
      <c r="F19750" s="4">
        <v>3603.38134765625</v>
      </c>
    </row>
    <row r="19751" spans="1:6" x14ac:dyDescent="0.15">
      <c r="A19751" s="2" t="s">
        <v>62</v>
      </c>
      <c r="B19751" s="2" t="s">
        <v>49</v>
      </c>
      <c r="C19751" s="3" t="s">
        <v>23</v>
      </c>
      <c r="D19751" s="3" t="s">
        <v>24</v>
      </c>
      <c r="E19751" s="3">
        <v>1971</v>
      </c>
      <c r="F19751" s="4">
        <v>4825.49462890625</v>
      </c>
    </row>
    <row r="19752" spans="1:6" x14ac:dyDescent="0.15">
      <c r="A19752" s="2" t="s">
        <v>62</v>
      </c>
      <c r="B19752" s="2" t="s">
        <v>49</v>
      </c>
      <c r="C19752" s="3" t="s">
        <v>23</v>
      </c>
      <c r="D19752" s="3" t="s">
        <v>24</v>
      </c>
      <c r="E19752" s="3">
        <v>1972</v>
      </c>
      <c r="F19752" s="4">
        <v>4578.68212890625</v>
      </c>
    </row>
    <row r="19753" spans="1:6" x14ac:dyDescent="0.15">
      <c r="A19753" s="2" t="s">
        <v>62</v>
      </c>
      <c r="B19753" s="2" t="s">
        <v>49</v>
      </c>
      <c r="C19753" s="3" t="s">
        <v>23</v>
      </c>
      <c r="D19753" s="3" t="s">
        <v>24</v>
      </c>
      <c r="E19753" s="3">
        <v>1973</v>
      </c>
      <c r="F19753" s="4">
        <v>5264.66015625</v>
      </c>
    </row>
    <row r="19754" spans="1:6" x14ac:dyDescent="0.15">
      <c r="A19754" s="2" t="s">
        <v>62</v>
      </c>
      <c r="B19754" s="2" t="s">
        <v>49</v>
      </c>
      <c r="C19754" s="3" t="s">
        <v>23</v>
      </c>
      <c r="D19754" s="3" t="s">
        <v>24</v>
      </c>
      <c r="E19754" s="3">
        <v>1974</v>
      </c>
      <c r="F19754" s="4">
        <v>6162.9248046875</v>
      </c>
    </row>
    <row r="19755" spans="1:6" x14ac:dyDescent="0.15">
      <c r="A19755" s="2" t="s">
        <v>62</v>
      </c>
      <c r="B19755" s="2" t="s">
        <v>49</v>
      </c>
      <c r="C19755" s="3" t="s">
        <v>23</v>
      </c>
      <c r="D19755" s="3" t="s">
        <v>24</v>
      </c>
      <c r="E19755" s="3">
        <v>1975</v>
      </c>
      <c r="F19755" s="4">
        <v>5874.65771484375</v>
      </c>
    </row>
    <row r="19756" spans="1:6" x14ac:dyDescent="0.15">
      <c r="A19756" s="2" t="s">
        <v>62</v>
      </c>
      <c r="B19756" s="2" t="s">
        <v>49</v>
      </c>
      <c r="C19756" s="3" t="s">
        <v>23</v>
      </c>
      <c r="D19756" s="3" t="s">
        <v>24</v>
      </c>
      <c r="E19756" s="3">
        <v>1976</v>
      </c>
      <c r="F19756" s="4">
        <v>5445.6015625</v>
      </c>
    </row>
    <row r="19757" spans="1:6" x14ac:dyDescent="0.15">
      <c r="A19757" s="2" t="s">
        <v>62</v>
      </c>
      <c r="B19757" s="2" t="s">
        <v>49</v>
      </c>
      <c r="C19757" s="3" t="s">
        <v>23</v>
      </c>
      <c r="D19757" s="3" t="s">
        <v>24</v>
      </c>
      <c r="E19757" s="3">
        <v>1977</v>
      </c>
      <c r="F19757" s="4">
        <v>6362.57568359375</v>
      </c>
    </row>
    <row r="19758" spans="1:6" x14ac:dyDescent="0.15">
      <c r="A19758" s="2" t="s">
        <v>62</v>
      </c>
      <c r="B19758" s="2" t="s">
        <v>49</v>
      </c>
      <c r="C19758" s="3" t="s">
        <v>23</v>
      </c>
      <c r="D19758" s="3" t="s">
        <v>24</v>
      </c>
      <c r="E19758" s="3">
        <v>1978</v>
      </c>
      <c r="F19758" s="4">
        <v>6330.921875</v>
      </c>
    </row>
    <row r="19759" spans="1:6" x14ac:dyDescent="0.15">
      <c r="A19759" s="2" t="s">
        <v>62</v>
      </c>
      <c r="B19759" s="2" t="s">
        <v>49</v>
      </c>
      <c r="C19759" s="3" t="s">
        <v>23</v>
      </c>
      <c r="D19759" s="3" t="s">
        <v>24</v>
      </c>
      <c r="E19759" s="3">
        <v>1979</v>
      </c>
      <c r="F19759" s="4">
        <v>6542.69775390625</v>
      </c>
    </row>
    <row r="19760" spans="1:6" x14ac:dyDescent="0.15">
      <c r="A19760" s="2" t="s">
        <v>62</v>
      </c>
      <c r="B19760" s="2" t="s">
        <v>49</v>
      </c>
      <c r="C19760" s="3" t="s">
        <v>23</v>
      </c>
      <c r="D19760" s="3" t="s">
        <v>24</v>
      </c>
      <c r="E19760" s="3">
        <v>1980</v>
      </c>
      <c r="F19760" s="4">
        <v>7055.65673828125</v>
      </c>
    </row>
    <row r="19761" spans="1:6" x14ac:dyDescent="0.15">
      <c r="A19761" s="2" t="s">
        <v>62</v>
      </c>
      <c r="B19761" s="2" t="s">
        <v>49</v>
      </c>
      <c r="C19761" s="3" t="s">
        <v>23</v>
      </c>
      <c r="D19761" s="3" t="s">
        <v>24</v>
      </c>
      <c r="E19761" s="3">
        <v>1981</v>
      </c>
      <c r="F19761" s="4">
        <v>7522.00732421875</v>
      </c>
    </row>
    <row r="19762" spans="1:6" x14ac:dyDescent="0.15">
      <c r="A19762" s="2" t="s">
        <v>62</v>
      </c>
      <c r="B19762" s="2" t="s">
        <v>49</v>
      </c>
      <c r="C19762" s="3" t="s">
        <v>23</v>
      </c>
      <c r="D19762" s="3" t="s">
        <v>24</v>
      </c>
      <c r="E19762" s="3">
        <v>1982</v>
      </c>
      <c r="F19762" s="4">
        <v>8097.458984375</v>
      </c>
    </row>
    <row r="19763" spans="1:6" x14ac:dyDescent="0.15">
      <c r="A19763" s="2" t="s">
        <v>62</v>
      </c>
      <c r="B19763" s="2" t="s">
        <v>49</v>
      </c>
      <c r="C19763" s="3" t="s">
        <v>23</v>
      </c>
      <c r="D19763" s="3" t="s">
        <v>24</v>
      </c>
      <c r="E19763" s="3">
        <v>1983</v>
      </c>
      <c r="F19763" s="4">
        <v>6665.314453125</v>
      </c>
    </row>
    <row r="19764" spans="1:6" x14ac:dyDescent="0.15">
      <c r="A19764" s="2" t="s">
        <v>62</v>
      </c>
      <c r="B19764" s="2" t="s">
        <v>49</v>
      </c>
      <c r="C19764" s="3" t="s">
        <v>23</v>
      </c>
      <c r="D19764" s="3" t="s">
        <v>24</v>
      </c>
      <c r="E19764" s="3">
        <v>1984</v>
      </c>
      <c r="F19764" s="4">
        <v>7494.6455078125</v>
      </c>
    </row>
    <row r="19765" spans="1:6" x14ac:dyDescent="0.15">
      <c r="A19765" s="2" t="s">
        <v>62</v>
      </c>
      <c r="B19765" s="2" t="s">
        <v>49</v>
      </c>
      <c r="C19765" s="3" t="s">
        <v>23</v>
      </c>
      <c r="D19765" s="3" t="s">
        <v>24</v>
      </c>
      <c r="E19765" s="3">
        <v>1985</v>
      </c>
      <c r="F19765" s="4">
        <v>7438.291015625</v>
      </c>
    </row>
    <row r="19766" spans="1:6" x14ac:dyDescent="0.15">
      <c r="A19766" s="2" t="s">
        <v>62</v>
      </c>
      <c r="B19766" s="2" t="s">
        <v>49</v>
      </c>
      <c r="C19766" s="3" t="s">
        <v>23</v>
      </c>
      <c r="D19766" s="3" t="s">
        <v>24</v>
      </c>
      <c r="E19766" s="3">
        <v>1986</v>
      </c>
      <c r="F19766" s="4">
        <v>7578.5849609375</v>
      </c>
    </row>
    <row r="19767" spans="1:6" x14ac:dyDescent="0.15">
      <c r="A19767" s="2" t="s">
        <v>62</v>
      </c>
      <c r="B19767" s="2" t="s">
        <v>49</v>
      </c>
      <c r="C19767" s="3" t="s">
        <v>23</v>
      </c>
      <c r="D19767" s="3" t="s">
        <v>24</v>
      </c>
      <c r="E19767" s="3">
        <v>1987</v>
      </c>
      <c r="F19767" s="4">
        <v>8978.9423828125</v>
      </c>
    </row>
    <row r="19768" spans="1:6" x14ac:dyDescent="0.15">
      <c r="A19768" s="2" t="s">
        <v>62</v>
      </c>
      <c r="B19768" s="2" t="s">
        <v>49</v>
      </c>
      <c r="C19768" s="3" t="s">
        <v>23</v>
      </c>
      <c r="D19768" s="3" t="s">
        <v>24</v>
      </c>
      <c r="E19768" s="3">
        <v>1988</v>
      </c>
      <c r="F19768" s="4">
        <v>9146.736328125</v>
      </c>
    </row>
    <row r="19769" spans="1:6" x14ac:dyDescent="0.15">
      <c r="A19769" s="2" t="s">
        <v>62</v>
      </c>
      <c r="B19769" s="2" t="s">
        <v>49</v>
      </c>
      <c r="C19769" s="3" t="s">
        <v>23</v>
      </c>
      <c r="D19769" s="3" t="s">
        <v>24</v>
      </c>
      <c r="E19769" s="3">
        <v>1989</v>
      </c>
      <c r="F19769" s="4">
        <v>8491.333984375</v>
      </c>
    </row>
    <row r="19770" spans="1:6" x14ac:dyDescent="0.15">
      <c r="A19770" s="2" t="s">
        <v>62</v>
      </c>
      <c r="B19770" s="2" t="s">
        <v>49</v>
      </c>
      <c r="C19770" s="3" t="s">
        <v>23</v>
      </c>
      <c r="D19770" s="3" t="s">
        <v>24</v>
      </c>
      <c r="E19770" s="3">
        <v>1990</v>
      </c>
      <c r="F19770" s="4">
        <v>8334.380859375</v>
      </c>
    </row>
    <row r="19771" spans="1:6" x14ac:dyDescent="0.15">
      <c r="A19771" s="2" t="s">
        <v>62</v>
      </c>
      <c r="B19771" s="2" t="s">
        <v>49</v>
      </c>
      <c r="C19771" s="3" t="s">
        <v>23</v>
      </c>
      <c r="D19771" s="3" t="s">
        <v>24</v>
      </c>
      <c r="E19771" s="3">
        <v>1991</v>
      </c>
      <c r="F19771" s="4">
        <v>8801.18359375</v>
      </c>
    </row>
    <row r="19772" spans="1:6" x14ac:dyDescent="0.15">
      <c r="A19772" s="2" t="s">
        <v>62</v>
      </c>
      <c r="B19772" s="2" t="s">
        <v>49</v>
      </c>
      <c r="C19772" s="3" t="s">
        <v>23</v>
      </c>
      <c r="D19772" s="3" t="s">
        <v>24</v>
      </c>
      <c r="E19772" s="3">
        <v>1992</v>
      </c>
      <c r="F19772" s="4">
        <v>8303.015625</v>
      </c>
    </row>
    <row r="19773" spans="1:6" x14ac:dyDescent="0.15">
      <c r="A19773" s="2" t="s">
        <v>62</v>
      </c>
      <c r="B19773" s="2" t="s">
        <v>49</v>
      </c>
      <c r="C19773" s="3" t="s">
        <v>23</v>
      </c>
      <c r="D19773" s="3" t="s">
        <v>24</v>
      </c>
      <c r="E19773" s="3">
        <v>1993</v>
      </c>
      <c r="F19773" s="4">
        <v>8058.2177734375</v>
      </c>
    </row>
    <row r="19774" spans="1:6" x14ac:dyDescent="0.15">
      <c r="A19774" s="2" t="s">
        <v>62</v>
      </c>
      <c r="B19774" s="2" t="s">
        <v>49</v>
      </c>
      <c r="C19774" s="3" t="s">
        <v>23</v>
      </c>
      <c r="D19774" s="3" t="s">
        <v>24</v>
      </c>
      <c r="E19774" s="3">
        <v>1994</v>
      </c>
      <c r="F19774" s="4">
        <v>8039.30712890625</v>
      </c>
    </row>
    <row r="19775" spans="1:6" x14ac:dyDescent="0.15">
      <c r="A19775" s="2" t="s">
        <v>62</v>
      </c>
      <c r="B19775" s="2" t="s">
        <v>49</v>
      </c>
      <c r="C19775" s="3" t="s">
        <v>23</v>
      </c>
      <c r="D19775" s="3" t="s">
        <v>24</v>
      </c>
      <c r="E19775" s="3">
        <v>1995</v>
      </c>
      <c r="F19775" s="4">
        <v>8272.130859375</v>
      </c>
    </row>
    <row r="19776" spans="1:6" x14ac:dyDescent="0.15">
      <c r="A19776" s="2" t="s">
        <v>62</v>
      </c>
      <c r="B19776" s="2" t="s">
        <v>49</v>
      </c>
      <c r="C19776" s="3" t="s">
        <v>23</v>
      </c>
      <c r="D19776" s="3" t="s">
        <v>24</v>
      </c>
      <c r="E19776" s="3">
        <v>1996</v>
      </c>
      <c r="F19776" s="4">
        <v>8786.8818359375</v>
      </c>
    </row>
    <row r="19777" spans="1:6" x14ac:dyDescent="0.15">
      <c r="A19777" s="2" t="s">
        <v>62</v>
      </c>
      <c r="B19777" s="2" t="s">
        <v>49</v>
      </c>
      <c r="C19777" s="3" t="s">
        <v>23</v>
      </c>
      <c r="D19777" s="3" t="s">
        <v>24</v>
      </c>
      <c r="E19777" s="3">
        <v>1997</v>
      </c>
      <c r="F19777" s="4">
        <v>9740.931640625</v>
      </c>
    </row>
    <row r="19778" spans="1:6" x14ac:dyDescent="0.15">
      <c r="A19778" s="2" t="s">
        <v>62</v>
      </c>
      <c r="B19778" s="2" t="s">
        <v>49</v>
      </c>
      <c r="C19778" s="3" t="s">
        <v>23</v>
      </c>
      <c r="D19778" s="3" t="s">
        <v>24</v>
      </c>
      <c r="E19778" s="3">
        <v>1998</v>
      </c>
      <c r="F19778" s="4">
        <v>11179.7529296875</v>
      </c>
    </row>
    <row r="19779" spans="1:6" x14ac:dyDescent="0.15">
      <c r="A19779" s="2" t="s">
        <v>62</v>
      </c>
      <c r="B19779" s="2" t="s">
        <v>49</v>
      </c>
      <c r="C19779" s="3" t="s">
        <v>23</v>
      </c>
      <c r="D19779" s="3" t="s">
        <v>24</v>
      </c>
      <c r="E19779" s="3">
        <v>1999</v>
      </c>
      <c r="F19779" s="4">
        <v>11798.39453125</v>
      </c>
    </row>
    <row r="19780" spans="1:6" x14ac:dyDescent="0.15">
      <c r="A19780" s="2" t="s">
        <v>62</v>
      </c>
      <c r="B19780" s="2" t="s">
        <v>49</v>
      </c>
      <c r="C19780" s="3" t="s">
        <v>23</v>
      </c>
      <c r="D19780" s="3" t="s">
        <v>24</v>
      </c>
      <c r="E19780" s="3">
        <v>2000</v>
      </c>
      <c r="F19780" s="4">
        <v>12137.6640625</v>
      </c>
    </row>
    <row r="19781" spans="1:6" x14ac:dyDescent="0.15">
      <c r="A19781" s="2" t="s">
        <v>62</v>
      </c>
      <c r="B19781" s="2" t="s">
        <v>49</v>
      </c>
      <c r="C19781" s="3" t="s">
        <v>23</v>
      </c>
      <c r="D19781" s="3" t="s">
        <v>24</v>
      </c>
      <c r="E19781" s="3">
        <v>2001</v>
      </c>
      <c r="F19781" s="4">
        <v>11845.837890625</v>
      </c>
    </row>
    <row r="19782" spans="1:6" x14ac:dyDescent="0.15">
      <c r="A19782" s="2" t="s">
        <v>62</v>
      </c>
      <c r="B19782" s="2" t="s">
        <v>49</v>
      </c>
      <c r="C19782" s="3" t="s">
        <v>23</v>
      </c>
      <c r="D19782" s="3" t="s">
        <v>24</v>
      </c>
      <c r="E19782" s="3">
        <v>2002</v>
      </c>
      <c r="F19782" s="4">
        <v>11424.15625</v>
      </c>
    </row>
    <row r="19783" spans="1:6" x14ac:dyDescent="0.15">
      <c r="A19783" s="2" t="s">
        <v>62</v>
      </c>
      <c r="B19783" s="2" t="s">
        <v>49</v>
      </c>
      <c r="C19783" s="3" t="s">
        <v>23</v>
      </c>
      <c r="D19783" s="3" t="s">
        <v>24</v>
      </c>
      <c r="E19783" s="3">
        <v>2003</v>
      </c>
      <c r="F19783" s="4">
        <v>12056.66015625</v>
      </c>
    </row>
    <row r="19784" spans="1:6" x14ac:dyDescent="0.15">
      <c r="A19784" s="2" t="s">
        <v>62</v>
      </c>
      <c r="B19784" s="2" t="s">
        <v>49</v>
      </c>
      <c r="C19784" s="3" t="s">
        <v>23</v>
      </c>
      <c r="D19784" s="3" t="s">
        <v>24</v>
      </c>
      <c r="E19784" s="3">
        <v>2004</v>
      </c>
      <c r="F19784" s="4">
        <v>13509.396484375</v>
      </c>
    </row>
    <row r="19785" spans="1:6" x14ac:dyDescent="0.15">
      <c r="A19785" s="2" t="s">
        <v>62</v>
      </c>
      <c r="B19785" s="2" t="s">
        <v>49</v>
      </c>
      <c r="C19785" s="3" t="s">
        <v>23</v>
      </c>
      <c r="D19785" s="3" t="s">
        <v>24</v>
      </c>
      <c r="E19785" s="3">
        <v>2005</v>
      </c>
      <c r="F19785" s="4">
        <v>16051.634765625</v>
      </c>
    </row>
    <row r="19786" spans="1:6" x14ac:dyDescent="0.15">
      <c r="A19786" s="2" t="s">
        <v>62</v>
      </c>
      <c r="B19786" s="2" t="s">
        <v>49</v>
      </c>
      <c r="C19786" s="3" t="s">
        <v>23</v>
      </c>
      <c r="D19786" s="3" t="s">
        <v>24</v>
      </c>
      <c r="E19786" s="3">
        <v>2006</v>
      </c>
      <c r="F19786" s="4">
        <v>17624.755859375</v>
      </c>
    </row>
    <row r="19787" spans="1:6" x14ac:dyDescent="0.15">
      <c r="A19787" s="2" t="s">
        <v>62</v>
      </c>
      <c r="B19787" s="2" t="s">
        <v>49</v>
      </c>
      <c r="C19787" s="3" t="s">
        <v>23</v>
      </c>
      <c r="D19787" s="3" t="s">
        <v>24</v>
      </c>
      <c r="E19787" s="3">
        <v>2007</v>
      </c>
      <c r="F19787" s="4">
        <v>16892.580078125</v>
      </c>
    </row>
    <row r="19788" spans="1:6" x14ac:dyDescent="0.15">
      <c r="A19788" s="2" t="s">
        <v>62</v>
      </c>
      <c r="B19788" s="2" t="s">
        <v>49</v>
      </c>
      <c r="C19788" s="3" t="s">
        <v>23</v>
      </c>
      <c r="D19788" s="3" t="s">
        <v>24</v>
      </c>
      <c r="E19788" s="3">
        <v>2008</v>
      </c>
      <c r="F19788" s="4">
        <v>17927.296875</v>
      </c>
    </row>
    <row r="19789" spans="1:6" x14ac:dyDescent="0.15">
      <c r="A19789" s="2" t="s">
        <v>62</v>
      </c>
      <c r="B19789" s="2" t="s">
        <v>49</v>
      </c>
      <c r="C19789" s="3" t="s">
        <v>23</v>
      </c>
      <c r="D19789" s="3" t="s">
        <v>24</v>
      </c>
      <c r="E19789" s="3">
        <v>2009</v>
      </c>
      <c r="F19789" s="4">
        <v>13575.810546875</v>
      </c>
    </row>
    <row r="19790" spans="1:6" x14ac:dyDescent="0.15">
      <c r="A19790" s="2" t="s">
        <v>62</v>
      </c>
      <c r="B19790" s="2" t="s">
        <v>49</v>
      </c>
      <c r="C19790" s="3" t="s">
        <v>23</v>
      </c>
      <c r="D19790" s="3" t="s">
        <v>24</v>
      </c>
      <c r="E19790" s="3">
        <v>2010</v>
      </c>
      <c r="F19790" s="4">
        <v>12408.3076171875</v>
      </c>
    </row>
    <row r="19791" spans="1:6" x14ac:dyDescent="0.15">
      <c r="A19791" s="2" t="s">
        <v>62</v>
      </c>
      <c r="B19791" s="2" t="s">
        <v>49</v>
      </c>
      <c r="C19791" s="3" t="s">
        <v>23</v>
      </c>
      <c r="D19791" s="3" t="s">
        <v>24</v>
      </c>
      <c r="E19791" s="3">
        <v>2011</v>
      </c>
      <c r="F19791" s="4">
        <v>13215.36328125</v>
      </c>
    </row>
    <row r="19792" spans="1:6" x14ac:dyDescent="0.15">
      <c r="A19792" s="2" t="s">
        <v>62</v>
      </c>
      <c r="B19792" s="2" t="s">
        <v>49</v>
      </c>
      <c r="C19792" s="3" t="s">
        <v>23</v>
      </c>
      <c r="D19792" s="3" t="s">
        <v>24</v>
      </c>
      <c r="E19792" s="3">
        <v>2012</v>
      </c>
      <c r="F19792" s="4">
        <v>13833.134765625</v>
      </c>
    </row>
    <row r="19793" spans="1:6" x14ac:dyDescent="0.15">
      <c r="A19793" s="2" t="s">
        <v>62</v>
      </c>
      <c r="B19793" s="2" t="s">
        <v>49</v>
      </c>
      <c r="C19793" s="3" t="s">
        <v>23</v>
      </c>
      <c r="D19793" s="3" t="s">
        <v>24</v>
      </c>
      <c r="E19793" s="3">
        <v>2013</v>
      </c>
      <c r="F19793" s="4">
        <v>13805.6396484375</v>
      </c>
    </row>
    <row r="19794" spans="1:6" x14ac:dyDescent="0.15">
      <c r="A19794" s="2" t="s">
        <v>62</v>
      </c>
      <c r="B19794" s="2" t="s">
        <v>49</v>
      </c>
      <c r="C19794" s="3" t="s">
        <v>23</v>
      </c>
      <c r="D19794" s="3" t="s">
        <v>24</v>
      </c>
      <c r="E19794" s="3">
        <v>2014</v>
      </c>
      <c r="F19794" s="4">
        <v>14511.962890625</v>
      </c>
    </row>
    <row r="19795" spans="1:6" x14ac:dyDescent="0.15">
      <c r="A19795" s="2" t="s">
        <v>62</v>
      </c>
      <c r="B19795" s="2" t="s">
        <v>49</v>
      </c>
      <c r="C19795" s="3" t="s">
        <v>23</v>
      </c>
      <c r="D19795" s="3" t="s">
        <v>24</v>
      </c>
      <c r="E19795" s="3">
        <v>2015</v>
      </c>
      <c r="F19795" s="4">
        <v>15591.9951171875</v>
      </c>
    </row>
    <row r="19796" spans="1:6" x14ac:dyDescent="0.15">
      <c r="A19796" s="2" t="s">
        <v>62</v>
      </c>
      <c r="B19796" s="2" t="s">
        <v>49</v>
      </c>
      <c r="C19796" s="3" t="s">
        <v>23</v>
      </c>
      <c r="D19796" s="3" t="s">
        <v>24</v>
      </c>
      <c r="E19796" s="3">
        <v>2016</v>
      </c>
      <c r="F19796" s="4">
        <v>16902.369140625</v>
      </c>
    </row>
    <row r="19797" spans="1:6" x14ac:dyDescent="0.15">
      <c r="A19797" s="2" t="s">
        <v>62</v>
      </c>
      <c r="B19797" s="2" t="s">
        <v>49</v>
      </c>
      <c r="C19797" s="3" t="s">
        <v>23</v>
      </c>
      <c r="D19797" s="3" t="s">
        <v>24</v>
      </c>
      <c r="E19797" s="3">
        <v>2017</v>
      </c>
      <c r="F19797" s="4">
        <v>18434.990234375</v>
      </c>
    </row>
    <row r="19798" spans="1:6" x14ac:dyDescent="0.15">
      <c r="A19798" s="2" t="s">
        <v>62</v>
      </c>
      <c r="B19798" s="2" t="s">
        <v>49</v>
      </c>
      <c r="C19798" s="3" t="s">
        <v>23</v>
      </c>
      <c r="D19798" s="3" t="s">
        <v>24</v>
      </c>
      <c r="E19798" s="3">
        <v>2018</v>
      </c>
      <c r="F19798" s="4">
        <v>19028.85546875</v>
      </c>
    </row>
    <row r="19799" spans="1:6" x14ac:dyDescent="0.15">
      <c r="A19799" s="2" t="s">
        <v>62</v>
      </c>
      <c r="B19799" s="2" t="s">
        <v>49</v>
      </c>
      <c r="C19799" s="3" t="s">
        <v>23</v>
      </c>
      <c r="D19799" s="3" t="s">
        <v>24</v>
      </c>
      <c r="E19799" s="3">
        <v>2019</v>
      </c>
      <c r="F19799" s="4">
        <v>18899.884765625</v>
      </c>
    </row>
    <row r="19800" spans="1:6" x14ac:dyDescent="0.15">
      <c r="A19800" s="2" t="s">
        <v>62</v>
      </c>
      <c r="B19800" s="2" t="s">
        <v>49</v>
      </c>
      <c r="C19800" s="3" t="s">
        <v>25</v>
      </c>
      <c r="D19800" s="3" t="s">
        <v>26</v>
      </c>
      <c r="E19800" s="3">
        <v>1950</v>
      </c>
      <c r="F19800" s="4">
        <v>19415.150390625</v>
      </c>
    </row>
    <row r="19801" spans="1:6" x14ac:dyDescent="0.15">
      <c r="A19801" s="2" t="s">
        <v>62</v>
      </c>
      <c r="B19801" s="2" t="s">
        <v>49</v>
      </c>
      <c r="C19801" s="3" t="s">
        <v>25</v>
      </c>
      <c r="D19801" s="3" t="s">
        <v>26</v>
      </c>
      <c r="E19801" s="3">
        <v>1951</v>
      </c>
      <c r="F19801" s="4">
        <v>20116.818359375</v>
      </c>
    </row>
    <row r="19802" spans="1:6" x14ac:dyDescent="0.15">
      <c r="A19802" s="2" t="s">
        <v>62</v>
      </c>
      <c r="B19802" s="2" t="s">
        <v>49</v>
      </c>
      <c r="C19802" s="3" t="s">
        <v>25</v>
      </c>
      <c r="D19802" s="3" t="s">
        <v>26</v>
      </c>
      <c r="E19802" s="3">
        <v>1952</v>
      </c>
      <c r="F19802" s="4">
        <v>19192.796875</v>
      </c>
    </row>
    <row r="19803" spans="1:6" x14ac:dyDescent="0.15">
      <c r="A19803" s="2" t="s">
        <v>62</v>
      </c>
      <c r="B19803" s="2" t="s">
        <v>49</v>
      </c>
      <c r="C19803" s="3" t="s">
        <v>25</v>
      </c>
      <c r="D19803" s="3" t="s">
        <v>26</v>
      </c>
      <c r="E19803" s="3">
        <v>1953</v>
      </c>
      <c r="F19803" s="4">
        <v>20078.361328125</v>
      </c>
    </row>
    <row r="19804" spans="1:6" x14ac:dyDescent="0.15">
      <c r="A19804" s="2" t="s">
        <v>62</v>
      </c>
      <c r="B19804" s="2" t="s">
        <v>49</v>
      </c>
      <c r="C19804" s="3" t="s">
        <v>25</v>
      </c>
      <c r="D19804" s="3" t="s">
        <v>26</v>
      </c>
      <c r="E19804" s="3">
        <v>1954</v>
      </c>
      <c r="F19804" s="4">
        <v>20149.58984375</v>
      </c>
    </row>
    <row r="19805" spans="1:6" x14ac:dyDescent="0.15">
      <c r="A19805" s="2" t="s">
        <v>62</v>
      </c>
      <c r="B19805" s="2" t="s">
        <v>49</v>
      </c>
      <c r="C19805" s="3" t="s">
        <v>25</v>
      </c>
      <c r="D19805" s="3" t="s">
        <v>26</v>
      </c>
      <c r="E19805" s="3">
        <v>1955</v>
      </c>
      <c r="F19805" s="4">
        <v>21325.171875</v>
      </c>
    </row>
    <row r="19806" spans="1:6" x14ac:dyDescent="0.15">
      <c r="A19806" s="2" t="s">
        <v>62</v>
      </c>
      <c r="B19806" s="2" t="s">
        <v>49</v>
      </c>
      <c r="C19806" s="3" t="s">
        <v>25</v>
      </c>
      <c r="D19806" s="3" t="s">
        <v>26</v>
      </c>
      <c r="E19806" s="3">
        <v>1956</v>
      </c>
      <c r="F19806" s="4">
        <v>20163.134765625</v>
      </c>
    </row>
    <row r="19807" spans="1:6" x14ac:dyDescent="0.15">
      <c r="A19807" s="2" t="s">
        <v>62</v>
      </c>
      <c r="B19807" s="2" t="s">
        <v>49</v>
      </c>
      <c r="C19807" s="3" t="s">
        <v>25</v>
      </c>
      <c r="D19807" s="3" t="s">
        <v>26</v>
      </c>
      <c r="E19807" s="3">
        <v>1957</v>
      </c>
      <c r="F19807" s="4">
        <v>19329.3984375</v>
      </c>
    </row>
    <row r="19808" spans="1:6" x14ac:dyDescent="0.15">
      <c r="A19808" s="2" t="s">
        <v>62</v>
      </c>
      <c r="B19808" s="2" t="s">
        <v>49</v>
      </c>
      <c r="C19808" s="3" t="s">
        <v>25</v>
      </c>
      <c r="D19808" s="3" t="s">
        <v>26</v>
      </c>
      <c r="E19808" s="3">
        <v>1958</v>
      </c>
      <c r="F19808" s="4">
        <v>19619.80859375</v>
      </c>
    </row>
    <row r="19809" spans="1:6" x14ac:dyDescent="0.15">
      <c r="A19809" s="2" t="s">
        <v>62</v>
      </c>
      <c r="B19809" s="2" t="s">
        <v>49</v>
      </c>
      <c r="C19809" s="3" t="s">
        <v>25</v>
      </c>
      <c r="D19809" s="3" t="s">
        <v>26</v>
      </c>
      <c r="E19809" s="3">
        <v>1959</v>
      </c>
      <c r="F19809" s="4">
        <v>20709.669921875</v>
      </c>
    </row>
    <row r="19810" spans="1:6" x14ac:dyDescent="0.15">
      <c r="A19810" s="2" t="s">
        <v>62</v>
      </c>
      <c r="B19810" s="2" t="s">
        <v>49</v>
      </c>
      <c r="C19810" s="3" t="s">
        <v>25</v>
      </c>
      <c r="D19810" s="3" t="s">
        <v>26</v>
      </c>
      <c r="E19810" s="3">
        <v>1960</v>
      </c>
      <c r="F19810" s="4">
        <v>21555.494140625</v>
      </c>
    </row>
    <row r="19811" spans="1:6" x14ac:dyDescent="0.15">
      <c r="A19811" s="2" t="s">
        <v>62</v>
      </c>
      <c r="B19811" s="2" t="s">
        <v>49</v>
      </c>
      <c r="C19811" s="3" t="s">
        <v>25</v>
      </c>
      <c r="D19811" s="3" t="s">
        <v>26</v>
      </c>
      <c r="E19811" s="3">
        <v>1961</v>
      </c>
      <c r="F19811" s="4">
        <v>22714.650390625</v>
      </c>
    </row>
    <row r="19812" spans="1:6" x14ac:dyDescent="0.15">
      <c r="A19812" s="2" t="s">
        <v>62</v>
      </c>
      <c r="B19812" s="2" t="s">
        <v>49</v>
      </c>
      <c r="C19812" s="3" t="s">
        <v>25</v>
      </c>
      <c r="D19812" s="3" t="s">
        <v>26</v>
      </c>
      <c r="E19812" s="3">
        <v>1962</v>
      </c>
      <c r="F19812" s="4">
        <v>23727.873046875</v>
      </c>
    </row>
    <row r="19813" spans="1:6" x14ac:dyDescent="0.15">
      <c r="A19813" s="2" t="s">
        <v>62</v>
      </c>
      <c r="B19813" s="2" t="s">
        <v>49</v>
      </c>
      <c r="C19813" s="3" t="s">
        <v>25</v>
      </c>
      <c r="D19813" s="3" t="s">
        <v>26</v>
      </c>
      <c r="E19813" s="3">
        <v>1963</v>
      </c>
      <c r="F19813" s="4">
        <v>24880.8984375</v>
      </c>
    </row>
    <row r="19814" spans="1:6" x14ac:dyDescent="0.15">
      <c r="A19814" s="2" t="s">
        <v>62</v>
      </c>
      <c r="B19814" s="2" t="s">
        <v>49</v>
      </c>
      <c r="C19814" s="3" t="s">
        <v>25</v>
      </c>
      <c r="D19814" s="3" t="s">
        <v>26</v>
      </c>
      <c r="E19814" s="3">
        <v>1964</v>
      </c>
      <c r="F19814" s="4">
        <v>26108.07421875</v>
      </c>
    </row>
    <row r="19815" spans="1:6" x14ac:dyDescent="0.15">
      <c r="A19815" s="2" t="s">
        <v>62</v>
      </c>
      <c r="B19815" s="2" t="s">
        <v>49</v>
      </c>
      <c r="C19815" s="3" t="s">
        <v>25</v>
      </c>
      <c r="D19815" s="3" t="s">
        <v>26</v>
      </c>
      <c r="E19815" s="3">
        <v>1965</v>
      </c>
      <c r="F19815" s="4">
        <v>26851.447265625</v>
      </c>
    </row>
    <row r="19816" spans="1:6" x14ac:dyDescent="0.15">
      <c r="A19816" s="2" t="s">
        <v>62</v>
      </c>
      <c r="B19816" s="2" t="s">
        <v>49</v>
      </c>
      <c r="C19816" s="3" t="s">
        <v>25</v>
      </c>
      <c r="D19816" s="3" t="s">
        <v>26</v>
      </c>
      <c r="E19816" s="3">
        <v>1966</v>
      </c>
      <c r="F19816" s="4">
        <v>26820.31640625</v>
      </c>
    </row>
    <row r="19817" spans="1:6" x14ac:dyDescent="0.15">
      <c r="A19817" s="2" t="s">
        <v>62</v>
      </c>
      <c r="B19817" s="2" t="s">
        <v>49</v>
      </c>
      <c r="C19817" s="3" t="s">
        <v>25</v>
      </c>
      <c r="D19817" s="3" t="s">
        <v>26</v>
      </c>
      <c r="E19817" s="3">
        <v>1967</v>
      </c>
      <c r="F19817" s="4">
        <v>28022.541015625</v>
      </c>
    </row>
    <row r="19818" spans="1:6" x14ac:dyDescent="0.15">
      <c r="A19818" s="2" t="s">
        <v>62</v>
      </c>
      <c r="B19818" s="2" t="s">
        <v>49</v>
      </c>
      <c r="C19818" s="3" t="s">
        <v>25</v>
      </c>
      <c r="D19818" s="3" t="s">
        <v>26</v>
      </c>
      <c r="E19818" s="3">
        <v>1968</v>
      </c>
      <c r="F19818" s="4">
        <v>30950.802734375</v>
      </c>
    </row>
    <row r="19819" spans="1:6" x14ac:dyDescent="0.15">
      <c r="A19819" s="2" t="s">
        <v>62</v>
      </c>
      <c r="B19819" s="2" t="s">
        <v>49</v>
      </c>
      <c r="C19819" s="3" t="s">
        <v>25</v>
      </c>
      <c r="D19819" s="3" t="s">
        <v>26</v>
      </c>
      <c r="E19819" s="3">
        <v>1969</v>
      </c>
      <c r="F19819" s="4">
        <v>33431.52734375</v>
      </c>
    </row>
    <row r="19820" spans="1:6" x14ac:dyDescent="0.15">
      <c r="A19820" s="2" t="s">
        <v>62</v>
      </c>
      <c r="B19820" s="2" t="s">
        <v>49</v>
      </c>
      <c r="C19820" s="3" t="s">
        <v>25</v>
      </c>
      <c r="D19820" s="3" t="s">
        <v>26</v>
      </c>
      <c r="E19820" s="3">
        <v>1970</v>
      </c>
      <c r="F19820" s="4">
        <v>33653.97265625</v>
      </c>
    </row>
    <row r="19821" spans="1:6" x14ac:dyDescent="0.15">
      <c r="A19821" s="2" t="s">
        <v>62</v>
      </c>
      <c r="B19821" s="2" t="s">
        <v>49</v>
      </c>
      <c r="C19821" s="3" t="s">
        <v>25</v>
      </c>
      <c r="D19821" s="3" t="s">
        <v>26</v>
      </c>
      <c r="E19821" s="3">
        <v>1971</v>
      </c>
      <c r="F19821" s="4">
        <v>34919.02734375</v>
      </c>
    </row>
    <row r="19822" spans="1:6" x14ac:dyDescent="0.15">
      <c r="A19822" s="2" t="s">
        <v>62</v>
      </c>
      <c r="B19822" s="2" t="s">
        <v>49</v>
      </c>
      <c r="C19822" s="3" t="s">
        <v>25</v>
      </c>
      <c r="D19822" s="3" t="s">
        <v>26</v>
      </c>
      <c r="E19822" s="3">
        <v>1972</v>
      </c>
      <c r="F19822" s="4">
        <v>37495.703125</v>
      </c>
    </row>
    <row r="19823" spans="1:6" x14ac:dyDescent="0.15">
      <c r="A19823" s="2" t="s">
        <v>62</v>
      </c>
      <c r="B19823" s="2" t="s">
        <v>49</v>
      </c>
      <c r="C19823" s="3" t="s">
        <v>25</v>
      </c>
      <c r="D19823" s="3" t="s">
        <v>26</v>
      </c>
      <c r="E19823" s="3">
        <v>1973</v>
      </c>
      <c r="F19823" s="4">
        <v>40736.8515625</v>
      </c>
    </row>
    <row r="19824" spans="1:6" x14ac:dyDescent="0.15">
      <c r="A19824" s="2" t="s">
        <v>62</v>
      </c>
      <c r="B19824" s="2" t="s">
        <v>49</v>
      </c>
      <c r="C19824" s="3" t="s">
        <v>25</v>
      </c>
      <c r="D19824" s="3" t="s">
        <v>26</v>
      </c>
      <c r="E19824" s="3">
        <v>1974</v>
      </c>
      <c r="F19824" s="4">
        <v>41915.69140625</v>
      </c>
    </row>
    <row r="19825" spans="1:6" x14ac:dyDescent="0.15">
      <c r="A19825" s="2" t="s">
        <v>62</v>
      </c>
      <c r="B19825" s="2" t="s">
        <v>49</v>
      </c>
      <c r="C19825" s="3" t="s">
        <v>25</v>
      </c>
      <c r="D19825" s="3" t="s">
        <v>26</v>
      </c>
      <c r="E19825" s="3">
        <v>1975</v>
      </c>
      <c r="F19825" s="4">
        <v>40586.47265625</v>
      </c>
    </row>
    <row r="19826" spans="1:6" x14ac:dyDescent="0.15">
      <c r="A19826" s="2" t="s">
        <v>62</v>
      </c>
      <c r="B19826" s="2" t="s">
        <v>49</v>
      </c>
      <c r="C19826" s="3" t="s">
        <v>25</v>
      </c>
      <c r="D19826" s="3" t="s">
        <v>26</v>
      </c>
      <c r="E19826" s="3">
        <v>1976</v>
      </c>
      <c r="F19826" s="4">
        <v>43430.32421875</v>
      </c>
    </row>
    <row r="19827" spans="1:6" x14ac:dyDescent="0.15">
      <c r="A19827" s="2" t="s">
        <v>62</v>
      </c>
      <c r="B19827" s="2" t="s">
        <v>49</v>
      </c>
      <c r="C19827" s="3" t="s">
        <v>25</v>
      </c>
      <c r="D19827" s="3" t="s">
        <v>26</v>
      </c>
      <c r="E19827" s="3">
        <v>1977</v>
      </c>
      <c r="F19827" s="4">
        <v>47838.2109375</v>
      </c>
    </row>
    <row r="19828" spans="1:6" x14ac:dyDescent="0.15">
      <c r="A19828" s="2" t="s">
        <v>62</v>
      </c>
      <c r="B19828" s="2" t="s">
        <v>49</v>
      </c>
      <c r="C19828" s="3" t="s">
        <v>25</v>
      </c>
      <c r="D19828" s="3" t="s">
        <v>26</v>
      </c>
      <c r="E19828" s="3">
        <v>1978</v>
      </c>
      <c r="F19828" s="4">
        <v>53108.80859375</v>
      </c>
    </row>
    <row r="19829" spans="1:6" x14ac:dyDescent="0.15">
      <c r="A19829" s="2" t="s">
        <v>62</v>
      </c>
      <c r="B19829" s="2" t="s">
        <v>49</v>
      </c>
      <c r="C19829" s="3" t="s">
        <v>25</v>
      </c>
      <c r="D19829" s="3" t="s">
        <v>26</v>
      </c>
      <c r="E19829" s="3">
        <v>1979</v>
      </c>
      <c r="F19829" s="4">
        <v>58277.421875</v>
      </c>
    </row>
    <row r="19830" spans="1:6" x14ac:dyDescent="0.15">
      <c r="A19830" s="2" t="s">
        <v>62</v>
      </c>
      <c r="B19830" s="2" t="s">
        <v>49</v>
      </c>
      <c r="C19830" s="3" t="s">
        <v>25</v>
      </c>
      <c r="D19830" s="3" t="s">
        <v>26</v>
      </c>
      <c r="E19830" s="3">
        <v>1980</v>
      </c>
      <c r="F19830" s="4">
        <v>58340.17578125</v>
      </c>
    </row>
    <row r="19831" spans="1:6" x14ac:dyDescent="0.15">
      <c r="A19831" s="2" t="s">
        <v>62</v>
      </c>
      <c r="B19831" s="2" t="s">
        <v>49</v>
      </c>
      <c r="C19831" s="3" t="s">
        <v>25</v>
      </c>
      <c r="D19831" s="3" t="s">
        <v>26</v>
      </c>
      <c r="E19831" s="3">
        <v>1981</v>
      </c>
      <c r="F19831" s="4">
        <v>59495.51953125</v>
      </c>
    </row>
    <row r="19832" spans="1:6" x14ac:dyDescent="0.15">
      <c r="A19832" s="2" t="s">
        <v>62</v>
      </c>
      <c r="B19832" s="2" t="s">
        <v>49</v>
      </c>
      <c r="C19832" s="3" t="s">
        <v>25</v>
      </c>
      <c r="D19832" s="3" t="s">
        <v>26</v>
      </c>
      <c r="E19832" s="3">
        <v>1982</v>
      </c>
      <c r="F19832" s="4">
        <v>57667.671875</v>
      </c>
    </row>
    <row r="19833" spans="1:6" x14ac:dyDescent="0.15">
      <c r="A19833" s="2" t="s">
        <v>62</v>
      </c>
      <c r="B19833" s="2" t="s">
        <v>49</v>
      </c>
      <c r="C19833" s="3" t="s">
        <v>25</v>
      </c>
      <c r="D19833" s="3" t="s">
        <v>26</v>
      </c>
      <c r="E19833" s="3">
        <v>1983</v>
      </c>
      <c r="F19833" s="4">
        <v>55121.578125</v>
      </c>
    </row>
    <row r="19834" spans="1:6" x14ac:dyDescent="0.15">
      <c r="A19834" s="2" t="s">
        <v>62</v>
      </c>
      <c r="B19834" s="2" t="s">
        <v>49</v>
      </c>
      <c r="C19834" s="3" t="s">
        <v>25</v>
      </c>
      <c r="D19834" s="3" t="s">
        <v>26</v>
      </c>
      <c r="E19834" s="3">
        <v>1984</v>
      </c>
      <c r="F19834" s="4">
        <v>54601.4140625</v>
      </c>
    </row>
    <row r="19835" spans="1:6" x14ac:dyDescent="0.15">
      <c r="A19835" s="2" t="s">
        <v>62</v>
      </c>
      <c r="B19835" s="2" t="s">
        <v>49</v>
      </c>
      <c r="C19835" s="3" t="s">
        <v>25</v>
      </c>
      <c r="D19835" s="3" t="s">
        <v>26</v>
      </c>
      <c r="E19835" s="3">
        <v>1985</v>
      </c>
      <c r="F19835" s="4">
        <v>54420.28125</v>
      </c>
    </row>
    <row r="19836" spans="1:6" x14ac:dyDescent="0.15">
      <c r="A19836" s="2" t="s">
        <v>62</v>
      </c>
      <c r="B19836" s="2" t="s">
        <v>49</v>
      </c>
      <c r="C19836" s="3" t="s">
        <v>25</v>
      </c>
      <c r="D19836" s="3" t="s">
        <v>26</v>
      </c>
      <c r="E19836" s="3">
        <v>1986</v>
      </c>
      <c r="F19836" s="4">
        <v>55642.0078125</v>
      </c>
    </row>
    <row r="19837" spans="1:6" x14ac:dyDescent="0.15">
      <c r="A19837" s="2" t="s">
        <v>62</v>
      </c>
      <c r="B19837" s="2" t="s">
        <v>49</v>
      </c>
      <c r="C19837" s="3" t="s">
        <v>25</v>
      </c>
      <c r="D19837" s="3" t="s">
        <v>26</v>
      </c>
      <c r="E19837" s="3">
        <v>1987</v>
      </c>
      <c r="F19837" s="4">
        <v>55901.17578125</v>
      </c>
    </row>
    <row r="19838" spans="1:6" x14ac:dyDescent="0.15">
      <c r="A19838" s="2" t="s">
        <v>62</v>
      </c>
      <c r="B19838" s="2" t="s">
        <v>49</v>
      </c>
      <c r="C19838" s="3" t="s">
        <v>25</v>
      </c>
      <c r="D19838" s="3" t="s">
        <v>26</v>
      </c>
      <c r="E19838" s="3">
        <v>1988</v>
      </c>
      <c r="F19838" s="4">
        <v>57676.328125</v>
      </c>
    </row>
    <row r="19839" spans="1:6" x14ac:dyDescent="0.15">
      <c r="A19839" s="2" t="s">
        <v>62</v>
      </c>
      <c r="B19839" s="2" t="s">
        <v>49</v>
      </c>
      <c r="C19839" s="3" t="s">
        <v>25</v>
      </c>
      <c r="D19839" s="3" t="s">
        <v>26</v>
      </c>
      <c r="E19839" s="3">
        <v>1989</v>
      </c>
      <c r="F19839" s="4">
        <v>62772.70703125</v>
      </c>
    </row>
    <row r="19840" spans="1:6" x14ac:dyDescent="0.15">
      <c r="A19840" s="2" t="s">
        <v>62</v>
      </c>
      <c r="B19840" s="2" t="s">
        <v>49</v>
      </c>
      <c r="C19840" s="3" t="s">
        <v>25</v>
      </c>
      <c r="D19840" s="3" t="s">
        <v>26</v>
      </c>
      <c r="E19840" s="3">
        <v>1990</v>
      </c>
      <c r="F19840" s="4">
        <v>68119.546875</v>
      </c>
    </row>
    <row r="19841" spans="1:6" x14ac:dyDescent="0.15">
      <c r="A19841" s="2" t="s">
        <v>62</v>
      </c>
      <c r="B19841" s="2" t="s">
        <v>49</v>
      </c>
      <c r="C19841" s="3" t="s">
        <v>25</v>
      </c>
      <c r="D19841" s="3" t="s">
        <v>26</v>
      </c>
      <c r="E19841" s="3">
        <v>1991</v>
      </c>
      <c r="F19841" s="4">
        <v>68852.03125</v>
      </c>
    </row>
    <row r="19842" spans="1:6" x14ac:dyDescent="0.15">
      <c r="A19842" s="2" t="s">
        <v>62</v>
      </c>
      <c r="B19842" s="2" t="s">
        <v>49</v>
      </c>
      <c r="C19842" s="3" t="s">
        <v>25</v>
      </c>
      <c r="D19842" s="3" t="s">
        <v>26</v>
      </c>
      <c r="E19842" s="3">
        <v>1992</v>
      </c>
      <c r="F19842" s="4">
        <v>69067.40625</v>
      </c>
    </row>
    <row r="19843" spans="1:6" x14ac:dyDescent="0.15">
      <c r="A19843" s="2" t="s">
        <v>62</v>
      </c>
      <c r="B19843" s="2" t="s">
        <v>49</v>
      </c>
      <c r="C19843" s="3" t="s">
        <v>25</v>
      </c>
      <c r="D19843" s="3" t="s">
        <v>26</v>
      </c>
      <c r="E19843" s="3">
        <v>1993</v>
      </c>
      <c r="F19843" s="4">
        <v>70510.5390625</v>
      </c>
    </row>
    <row r="19844" spans="1:6" x14ac:dyDescent="0.15">
      <c r="A19844" s="2" t="s">
        <v>62</v>
      </c>
      <c r="B19844" s="2" t="s">
        <v>49</v>
      </c>
      <c r="C19844" s="3" t="s">
        <v>25</v>
      </c>
      <c r="D19844" s="3" t="s">
        <v>26</v>
      </c>
      <c r="E19844" s="3">
        <v>1994</v>
      </c>
      <c r="F19844" s="4">
        <v>75473.9609375</v>
      </c>
    </row>
    <row r="19845" spans="1:6" x14ac:dyDescent="0.15">
      <c r="A19845" s="2" t="s">
        <v>62</v>
      </c>
      <c r="B19845" s="2" t="s">
        <v>49</v>
      </c>
      <c r="C19845" s="3" t="s">
        <v>25</v>
      </c>
      <c r="D19845" s="3" t="s">
        <v>26</v>
      </c>
      <c r="E19845" s="3">
        <v>1995</v>
      </c>
      <c r="F19845" s="4">
        <v>82887.890625</v>
      </c>
    </row>
    <row r="19846" spans="1:6" x14ac:dyDescent="0.15">
      <c r="A19846" s="2" t="s">
        <v>62</v>
      </c>
      <c r="B19846" s="2" t="s">
        <v>49</v>
      </c>
      <c r="C19846" s="3" t="s">
        <v>25</v>
      </c>
      <c r="D19846" s="3" t="s">
        <v>26</v>
      </c>
      <c r="E19846" s="3">
        <v>1996</v>
      </c>
      <c r="F19846" s="4">
        <v>90599.3046875</v>
      </c>
    </row>
    <row r="19847" spans="1:6" x14ac:dyDescent="0.15">
      <c r="A19847" s="2" t="s">
        <v>62</v>
      </c>
      <c r="B19847" s="2" t="s">
        <v>49</v>
      </c>
      <c r="C19847" s="3" t="s">
        <v>25</v>
      </c>
      <c r="D19847" s="3" t="s">
        <v>26</v>
      </c>
      <c r="E19847" s="3">
        <v>1997</v>
      </c>
      <c r="F19847" s="4">
        <v>100482.5390625</v>
      </c>
    </row>
    <row r="19848" spans="1:6" x14ac:dyDescent="0.15">
      <c r="A19848" s="2" t="s">
        <v>62</v>
      </c>
      <c r="B19848" s="2" t="s">
        <v>49</v>
      </c>
      <c r="C19848" s="3" t="s">
        <v>25</v>
      </c>
      <c r="D19848" s="3" t="s">
        <v>26</v>
      </c>
      <c r="E19848" s="3">
        <v>1998</v>
      </c>
      <c r="F19848" s="4">
        <v>112737.7578125</v>
      </c>
    </row>
    <row r="19849" spans="1:6" x14ac:dyDescent="0.15">
      <c r="A19849" s="2" t="s">
        <v>62</v>
      </c>
      <c r="B19849" s="2" t="s">
        <v>49</v>
      </c>
      <c r="C19849" s="3" t="s">
        <v>25</v>
      </c>
      <c r="D19849" s="3" t="s">
        <v>26</v>
      </c>
      <c r="E19849" s="3">
        <v>1999</v>
      </c>
      <c r="F19849" s="4">
        <v>120845.15625</v>
      </c>
    </row>
    <row r="19850" spans="1:6" x14ac:dyDescent="0.15">
      <c r="A19850" s="2" t="s">
        <v>62</v>
      </c>
      <c r="B19850" s="2" t="s">
        <v>49</v>
      </c>
      <c r="C19850" s="3" t="s">
        <v>25</v>
      </c>
      <c r="D19850" s="3" t="s">
        <v>26</v>
      </c>
      <c r="E19850" s="3">
        <v>2000</v>
      </c>
      <c r="F19850" s="4">
        <v>130912.90625</v>
      </c>
    </row>
    <row r="19851" spans="1:6" x14ac:dyDescent="0.15">
      <c r="A19851" s="2" t="s">
        <v>62</v>
      </c>
      <c r="B19851" s="2" t="s">
        <v>49</v>
      </c>
      <c r="C19851" s="3" t="s">
        <v>25</v>
      </c>
      <c r="D19851" s="3" t="s">
        <v>26</v>
      </c>
      <c r="E19851" s="3">
        <v>2001</v>
      </c>
      <c r="F19851" s="4">
        <v>137155.84375</v>
      </c>
    </row>
    <row r="19852" spans="1:6" x14ac:dyDescent="0.15">
      <c r="A19852" s="2" t="s">
        <v>62</v>
      </c>
      <c r="B19852" s="2" t="s">
        <v>49</v>
      </c>
      <c r="C19852" s="3" t="s">
        <v>25</v>
      </c>
      <c r="D19852" s="3" t="s">
        <v>26</v>
      </c>
      <c r="E19852" s="3">
        <v>2002</v>
      </c>
      <c r="F19852" s="4">
        <v>144482.6875</v>
      </c>
    </row>
    <row r="19853" spans="1:6" x14ac:dyDescent="0.15">
      <c r="A19853" s="2" t="s">
        <v>62</v>
      </c>
      <c r="B19853" s="2" t="s">
        <v>49</v>
      </c>
      <c r="C19853" s="3" t="s">
        <v>25</v>
      </c>
      <c r="D19853" s="3" t="s">
        <v>26</v>
      </c>
      <c r="E19853" s="3">
        <v>2003</v>
      </c>
      <c r="F19853" s="4">
        <v>151811.390625</v>
      </c>
    </row>
    <row r="19854" spans="1:6" x14ac:dyDescent="0.15">
      <c r="A19854" s="2" t="s">
        <v>62</v>
      </c>
      <c r="B19854" s="2" t="s">
        <v>49</v>
      </c>
      <c r="C19854" s="3" t="s">
        <v>25</v>
      </c>
      <c r="D19854" s="3" t="s">
        <v>26</v>
      </c>
      <c r="E19854" s="3">
        <v>2004</v>
      </c>
      <c r="F19854" s="4">
        <v>161427.4375</v>
      </c>
    </row>
    <row r="19855" spans="1:6" x14ac:dyDescent="0.15">
      <c r="A19855" s="2" t="s">
        <v>62</v>
      </c>
      <c r="B19855" s="2" t="s">
        <v>49</v>
      </c>
      <c r="C19855" s="3" t="s">
        <v>25</v>
      </c>
      <c r="D19855" s="3" t="s">
        <v>26</v>
      </c>
      <c r="E19855" s="3">
        <v>2005</v>
      </c>
      <c r="F19855" s="4">
        <v>182182.125</v>
      </c>
    </row>
    <row r="19856" spans="1:6" x14ac:dyDescent="0.15">
      <c r="A19856" s="2" t="s">
        <v>62</v>
      </c>
      <c r="B19856" s="2" t="s">
        <v>49</v>
      </c>
      <c r="C19856" s="3" t="s">
        <v>25</v>
      </c>
      <c r="D19856" s="3" t="s">
        <v>26</v>
      </c>
      <c r="E19856" s="3">
        <v>2006</v>
      </c>
      <c r="F19856" s="4">
        <v>204634.03125</v>
      </c>
    </row>
    <row r="19857" spans="1:6" x14ac:dyDescent="0.15">
      <c r="A19857" s="2" t="s">
        <v>62</v>
      </c>
      <c r="B19857" s="2" t="s">
        <v>49</v>
      </c>
      <c r="C19857" s="3" t="s">
        <v>25</v>
      </c>
      <c r="D19857" s="3" t="s">
        <v>26</v>
      </c>
      <c r="E19857" s="3">
        <v>2007</v>
      </c>
      <c r="F19857" s="4">
        <v>220480.3125</v>
      </c>
    </row>
    <row r="19858" spans="1:6" x14ac:dyDescent="0.15">
      <c r="A19858" s="2" t="s">
        <v>62</v>
      </c>
      <c r="B19858" s="2" t="s">
        <v>49</v>
      </c>
      <c r="C19858" s="3" t="s">
        <v>25</v>
      </c>
      <c r="D19858" s="3" t="s">
        <v>26</v>
      </c>
      <c r="E19858" s="3">
        <v>2008</v>
      </c>
      <c r="F19858" s="4">
        <v>209350.8125</v>
      </c>
    </row>
    <row r="19859" spans="1:6" x14ac:dyDescent="0.15">
      <c r="A19859" s="2" t="s">
        <v>62</v>
      </c>
      <c r="B19859" s="2" t="s">
        <v>49</v>
      </c>
      <c r="C19859" s="3" t="s">
        <v>25</v>
      </c>
      <c r="D19859" s="3" t="s">
        <v>26</v>
      </c>
      <c r="E19859" s="3">
        <v>2009</v>
      </c>
      <c r="F19859" s="4">
        <v>186236.40625</v>
      </c>
    </row>
    <row r="19860" spans="1:6" x14ac:dyDescent="0.15">
      <c r="A19860" s="2" t="s">
        <v>62</v>
      </c>
      <c r="B19860" s="2" t="s">
        <v>49</v>
      </c>
      <c r="C19860" s="3" t="s">
        <v>25</v>
      </c>
      <c r="D19860" s="3" t="s">
        <v>26</v>
      </c>
      <c r="E19860" s="3">
        <v>2010</v>
      </c>
      <c r="F19860" s="4">
        <v>183901.859375</v>
      </c>
    </row>
    <row r="19861" spans="1:6" x14ac:dyDescent="0.15">
      <c r="A19861" s="2" t="s">
        <v>62</v>
      </c>
      <c r="B19861" s="2" t="s">
        <v>49</v>
      </c>
      <c r="C19861" s="3" t="s">
        <v>25</v>
      </c>
      <c r="D19861" s="3" t="s">
        <v>26</v>
      </c>
      <c r="E19861" s="3">
        <v>2011</v>
      </c>
      <c r="F19861" s="4">
        <v>186840.984375</v>
      </c>
    </row>
    <row r="19862" spans="1:6" x14ac:dyDescent="0.15">
      <c r="A19862" s="2" t="s">
        <v>62</v>
      </c>
      <c r="B19862" s="2" t="s">
        <v>49</v>
      </c>
      <c r="C19862" s="3" t="s">
        <v>25</v>
      </c>
      <c r="D19862" s="3" t="s">
        <v>26</v>
      </c>
      <c r="E19862" s="3">
        <v>2012</v>
      </c>
      <c r="F19862" s="4">
        <v>200226.578125</v>
      </c>
    </row>
    <row r="19863" spans="1:6" x14ac:dyDescent="0.15">
      <c r="A19863" s="2" t="s">
        <v>62</v>
      </c>
      <c r="B19863" s="2" t="s">
        <v>49</v>
      </c>
      <c r="C19863" s="3" t="s">
        <v>25</v>
      </c>
      <c r="D19863" s="3" t="s">
        <v>26</v>
      </c>
      <c r="E19863" s="3">
        <v>2013</v>
      </c>
      <c r="F19863" s="4">
        <v>191337.4375</v>
      </c>
    </row>
    <row r="19864" spans="1:6" x14ac:dyDescent="0.15">
      <c r="A19864" s="2" t="s">
        <v>62</v>
      </c>
      <c r="B19864" s="2" t="s">
        <v>49</v>
      </c>
      <c r="C19864" s="3" t="s">
        <v>25</v>
      </c>
      <c r="D19864" s="3" t="s">
        <v>26</v>
      </c>
      <c r="E19864" s="3">
        <v>2014</v>
      </c>
      <c r="F19864" s="4">
        <v>206907.640625</v>
      </c>
    </row>
    <row r="19865" spans="1:6" x14ac:dyDescent="0.15">
      <c r="A19865" s="2" t="s">
        <v>62</v>
      </c>
      <c r="B19865" s="2" t="s">
        <v>49</v>
      </c>
      <c r="C19865" s="3" t="s">
        <v>25</v>
      </c>
      <c r="D19865" s="3" t="s">
        <v>26</v>
      </c>
      <c r="E19865" s="3">
        <v>2015</v>
      </c>
      <c r="F19865" s="4">
        <v>251132.8125</v>
      </c>
    </row>
    <row r="19866" spans="1:6" x14ac:dyDescent="0.15">
      <c r="A19866" s="2" t="s">
        <v>62</v>
      </c>
      <c r="B19866" s="2" t="s">
        <v>49</v>
      </c>
      <c r="C19866" s="3" t="s">
        <v>25</v>
      </c>
      <c r="D19866" s="3" t="s">
        <v>26</v>
      </c>
      <c r="E19866" s="3">
        <v>2016</v>
      </c>
      <c r="F19866" s="4">
        <v>319446.375</v>
      </c>
    </row>
    <row r="19867" spans="1:6" x14ac:dyDescent="0.15">
      <c r="A19867" s="2" t="s">
        <v>62</v>
      </c>
      <c r="B19867" s="2" t="s">
        <v>49</v>
      </c>
      <c r="C19867" s="3" t="s">
        <v>25</v>
      </c>
      <c r="D19867" s="3" t="s">
        <v>26</v>
      </c>
      <c r="E19867" s="3">
        <v>2017</v>
      </c>
      <c r="F19867" s="4">
        <v>319940.59375</v>
      </c>
    </row>
    <row r="19868" spans="1:6" x14ac:dyDescent="0.15">
      <c r="A19868" s="2" t="s">
        <v>62</v>
      </c>
      <c r="B19868" s="2" t="s">
        <v>49</v>
      </c>
      <c r="C19868" s="3" t="s">
        <v>25</v>
      </c>
      <c r="D19868" s="3" t="s">
        <v>26</v>
      </c>
      <c r="E19868" s="3">
        <v>2018</v>
      </c>
      <c r="F19868" s="4">
        <v>307588.96875</v>
      </c>
    </row>
    <row r="19869" spans="1:6" x14ac:dyDescent="0.15">
      <c r="A19869" s="6" t="s">
        <v>62</v>
      </c>
      <c r="B19869" s="2" t="s">
        <v>49</v>
      </c>
      <c r="C19869" s="7" t="s">
        <v>25</v>
      </c>
      <c r="D19869" s="7" t="s">
        <v>26</v>
      </c>
      <c r="E19869" s="7">
        <v>2019</v>
      </c>
      <c r="F19869" s="8">
        <v>432442.40625</v>
      </c>
    </row>
    <row r="19870" spans="1:6" x14ac:dyDescent="0.15">
      <c r="A19870" s="2" t="s">
        <v>62</v>
      </c>
      <c r="B19870" s="2" t="s">
        <v>49</v>
      </c>
      <c r="C19870" s="3" t="s">
        <v>27</v>
      </c>
      <c r="D19870" s="3" t="s">
        <v>28</v>
      </c>
      <c r="E19870" s="7">
        <v>1950</v>
      </c>
      <c r="F19870" s="9">
        <v>227362.59375</v>
      </c>
    </row>
    <row r="19871" spans="1:6" x14ac:dyDescent="0.15">
      <c r="A19871" s="2" t="s">
        <v>62</v>
      </c>
      <c r="B19871" s="2" t="s">
        <v>49</v>
      </c>
      <c r="C19871" s="3" t="s">
        <v>27</v>
      </c>
      <c r="D19871" s="3" t="s">
        <v>28</v>
      </c>
      <c r="E19871" s="7">
        <v>1951</v>
      </c>
      <c r="F19871" s="9">
        <v>246949.328125</v>
      </c>
    </row>
    <row r="19872" spans="1:6" x14ac:dyDescent="0.15">
      <c r="A19872" s="2" t="s">
        <v>62</v>
      </c>
      <c r="B19872" s="2" t="s">
        <v>49</v>
      </c>
      <c r="C19872" s="3" t="s">
        <v>27</v>
      </c>
      <c r="D19872" s="3" t="s">
        <v>28</v>
      </c>
      <c r="E19872" s="7">
        <v>1952</v>
      </c>
      <c r="F19872" s="9">
        <v>260533.5</v>
      </c>
    </row>
    <row r="19873" spans="1:6" x14ac:dyDescent="0.15">
      <c r="A19873" s="2" t="s">
        <v>62</v>
      </c>
      <c r="B19873" s="2" t="s">
        <v>49</v>
      </c>
      <c r="C19873" s="3" t="s">
        <v>27</v>
      </c>
      <c r="D19873" s="3" t="s">
        <v>28</v>
      </c>
      <c r="E19873" s="7">
        <v>1953</v>
      </c>
      <c r="F19873" s="9">
        <v>278582.59375</v>
      </c>
    </row>
    <row r="19874" spans="1:6" x14ac:dyDescent="0.15">
      <c r="A19874" s="2" t="s">
        <v>62</v>
      </c>
      <c r="B19874" s="2" t="s">
        <v>49</v>
      </c>
      <c r="C19874" s="3" t="s">
        <v>27</v>
      </c>
      <c r="D19874" s="3" t="s">
        <v>28</v>
      </c>
      <c r="E19874" s="7">
        <v>1954</v>
      </c>
      <c r="F19874" s="9">
        <v>288260.875</v>
      </c>
    </row>
    <row r="19875" spans="1:6" x14ac:dyDescent="0.15">
      <c r="A19875" s="2" t="s">
        <v>62</v>
      </c>
      <c r="B19875" s="2" t="s">
        <v>49</v>
      </c>
      <c r="C19875" s="3" t="s">
        <v>27</v>
      </c>
      <c r="D19875" s="3" t="s">
        <v>28</v>
      </c>
      <c r="E19875" s="7">
        <v>1955</v>
      </c>
      <c r="F19875" s="9">
        <v>305258.53125</v>
      </c>
    </row>
    <row r="19876" spans="1:6" x14ac:dyDescent="0.15">
      <c r="A19876" s="2" t="s">
        <v>62</v>
      </c>
      <c r="B19876" s="2" t="s">
        <v>49</v>
      </c>
      <c r="C19876" s="3" t="s">
        <v>27</v>
      </c>
      <c r="D19876" s="3" t="s">
        <v>28</v>
      </c>
      <c r="E19876" s="7">
        <v>1956</v>
      </c>
      <c r="F19876" s="9">
        <v>317963.3125</v>
      </c>
    </row>
    <row r="19877" spans="1:6" x14ac:dyDescent="0.15">
      <c r="A19877" s="2" t="s">
        <v>62</v>
      </c>
      <c r="B19877" s="2" t="s">
        <v>49</v>
      </c>
      <c r="C19877" s="3" t="s">
        <v>27</v>
      </c>
      <c r="D19877" s="3" t="s">
        <v>28</v>
      </c>
      <c r="E19877" s="7">
        <v>1957</v>
      </c>
      <c r="F19877" s="9">
        <v>331963.4375</v>
      </c>
    </row>
    <row r="19878" spans="1:6" x14ac:dyDescent="0.15">
      <c r="A19878" s="2" t="s">
        <v>62</v>
      </c>
      <c r="B19878" s="2" t="s">
        <v>49</v>
      </c>
      <c r="C19878" s="3" t="s">
        <v>27</v>
      </c>
      <c r="D19878" s="3" t="s">
        <v>28</v>
      </c>
      <c r="E19878" s="7">
        <v>1958</v>
      </c>
      <c r="F19878" s="9">
        <v>346550.9375</v>
      </c>
    </row>
    <row r="19879" spans="1:6" x14ac:dyDescent="0.15">
      <c r="A19879" s="2" t="s">
        <v>62</v>
      </c>
      <c r="B19879" s="2" t="s">
        <v>49</v>
      </c>
      <c r="C19879" s="3" t="s">
        <v>27</v>
      </c>
      <c r="D19879" s="3" t="s">
        <v>28</v>
      </c>
      <c r="E19879" s="7">
        <v>1959</v>
      </c>
      <c r="F19879" s="9">
        <v>366712.53125</v>
      </c>
    </row>
    <row r="19880" spans="1:6" x14ac:dyDescent="0.15">
      <c r="A19880" s="2" t="s">
        <v>62</v>
      </c>
      <c r="B19880" s="2" t="s">
        <v>49</v>
      </c>
      <c r="C19880" s="3" t="s">
        <v>27</v>
      </c>
      <c r="D19880" s="3" t="s">
        <v>28</v>
      </c>
      <c r="E19880" s="7">
        <v>1960</v>
      </c>
      <c r="F19880" s="9">
        <v>396483.5</v>
      </c>
    </row>
    <row r="19881" spans="1:6" x14ac:dyDescent="0.15">
      <c r="A19881" s="2" t="s">
        <v>62</v>
      </c>
      <c r="B19881" s="2" t="s">
        <v>49</v>
      </c>
      <c r="C19881" s="3" t="s">
        <v>27</v>
      </c>
      <c r="D19881" s="3" t="s">
        <v>28</v>
      </c>
      <c r="E19881" s="7">
        <v>1961</v>
      </c>
      <c r="F19881" s="9">
        <v>428427.15625</v>
      </c>
    </row>
    <row r="19882" spans="1:6" x14ac:dyDescent="0.15">
      <c r="A19882" s="2" t="s">
        <v>62</v>
      </c>
      <c r="B19882" s="2" t="s">
        <v>49</v>
      </c>
      <c r="C19882" s="3" t="s">
        <v>27</v>
      </c>
      <c r="D19882" s="3" t="s">
        <v>28</v>
      </c>
      <c r="E19882" s="7">
        <v>1962</v>
      </c>
      <c r="F19882" s="9">
        <v>454942.125</v>
      </c>
    </row>
    <row r="19883" spans="1:6" x14ac:dyDescent="0.15">
      <c r="A19883" s="2" t="s">
        <v>62</v>
      </c>
      <c r="B19883" s="2" t="s">
        <v>49</v>
      </c>
      <c r="C19883" s="3" t="s">
        <v>27</v>
      </c>
      <c r="D19883" s="3" t="s">
        <v>28</v>
      </c>
      <c r="E19883" s="7">
        <v>1963</v>
      </c>
      <c r="F19883" s="9">
        <v>487972.375</v>
      </c>
    </row>
    <row r="19884" spans="1:6" x14ac:dyDescent="0.15">
      <c r="A19884" s="2" t="s">
        <v>62</v>
      </c>
      <c r="B19884" s="2" t="s">
        <v>49</v>
      </c>
      <c r="C19884" s="3" t="s">
        <v>27</v>
      </c>
      <c r="D19884" s="3" t="s">
        <v>28</v>
      </c>
      <c r="E19884" s="3">
        <v>1964</v>
      </c>
      <c r="F19884" s="9">
        <v>489297.96875</v>
      </c>
    </row>
    <row r="19885" spans="1:6" x14ac:dyDescent="0.15">
      <c r="A19885" s="2" t="s">
        <v>62</v>
      </c>
      <c r="B19885" s="2" t="s">
        <v>49</v>
      </c>
      <c r="C19885" s="3" t="s">
        <v>27</v>
      </c>
      <c r="D19885" s="3" t="s">
        <v>28</v>
      </c>
      <c r="E19885" s="3">
        <v>1965</v>
      </c>
      <c r="F19885" s="9">
        <v>492977.96875</v>
      </c>
    </row>
    <row r="19886" spans="1:6" x14ac:dyDescent="0.15">
      <c r="A19886" s="2" t="s">
        <v>62</v>
      </c>
      <c r="B19886" s="2" t="s">
        <v>49</v>
      </c>
      <c r="C19886" s="3" t="s">
        <v>27</v>
      </c>
      <c r="D19886" s="3" t="s">
        <v>28</v>
      </c>
      <c r="E19886" s="3">
        <v>1966</v>
      </c>
      <c r="F19886" s="9">
        <v>524009.03125</v>
      </c>
    </row>
    <row r="19887" spans="1:6" x14ac:dyDescent="0.15">
      <c r="A19887" s="2" t="s">
        <v>62</v>
      </c>
      <c r="B19887" s="2" t="s">
        <v>49</v>
      </c>
      <c r="C19887" s="3" t="s">
        <v>27</v>
      </c>
      <c r="D19887" s="3" t="s">
        <v>28</v>
      </c>
      <c r="E19887" s="3">
        <v>1967</v>
      </c>
      <c r="F19887" s="9">
        <v>568007</v>
      </c>
    </row>
    <row r="19888" spans="1:6" x14ac:dyDescent="0.15">
      <c r="A19888" s="2" t="s">
        <v>62</v>
      </c>
      <c r="B19888" s="2" t="s">
        <v>49</v>
      </c>
      <c r="C19888" s="3" t="s">
        <v>27</v>
      </c>
      <c r="D19888" s="3" t="s">
        <v>28</v>
      </c>
      <c r="E19888" s="3">
        <v>1968</v>
      </c>
      <c r="F19888" s="9">
        <v>598774.8125</v>
      </c>
    </row>
    <row r="19889" spans="1:6" x14ac:dyDescent="0.15">
      <c r="A19889" s="2" t="s">
        <v>62</v>
      </c>
      <c r="B19889" s="2" t="s">
        <v>49</v>
      </c>
      <c r="C19889" s="3" t="s">
        <v>27</v>
      </c>
      <c r="D19889" s="3" t="s">
        <v>28</v>
      </c>
      <c r="E19889" s="3">
        <v>1969</v>
      </c>
      <c r="F19889" s="9">
        <v>641242.625</v>
      </c>
    </row>
    <row r="19890" spans="1:6" x14ac:dyDescent="0.15">
      <c r="A19890" s="2" t="s">
        <v>62</v>
      </c>
      <c r="B19890" s="2" t="s">
        <v>49</v>
      </c>
      <c r="C19890" s="3" t="s">
        <v>27</v>
      </c>
      <c r="D19890" s="3" t="s">
        <v>28</v>
      </c>
      <c r="E19890" s="3">
        <v>1970</v>
      </c>
      <c r="F19890" s="9">
        <v>740917.5625</v>
      </c>
    </row>
    <row r="19891" spans="1:6" x14ac:dyDescent="0.15">
      <c r="A19891" s="2" t="s">
        <v>62</v>
      </c>
      <c r="B19891" s="2" t="s">
        <v>49</v>
      </c>
      <c r="C19891" s="3" t="s">
        <v>27</v>
      </c>
      <c r="D19891" s="3" t="s">
        <v>28</v>
      </c>
      <c r="E19891" s="3">
        <v>1971</v>
      </c>
      <c r="F19891" s="9">
        <v>754962.125</v>
      </c>
    </row>
    <row r="19892" spans="1:6" x14ac:dyDescent="0.15">
      <c r="A19892" s="2" t="s">
        <v>62</v>
      </c>
      <c r="B19892" s="2" t="s">
        <v>49</v>
      </c>
      <c r="C19892" s="3" t="s">
        <v>27</v>
      </c>
      <c r="D19892" s="3" t="s">
        <v>28</v>
      </c>
      <c r="E19892" s="3">
        <v>1972</v>
      </c>
      <c r="F19892" s="9">
        <v>793510</v>
      </c>
    </row>
    <row r="19893" spans="1:6" x14ac:dyDescent="0.15">
      <c r="A19893" s="2" t="s">
        <v>62</v>
      </c>
      <c r="B19893" s="2" t="s">
        <v>49</v>
      </c>
      <c r="C19893" s="3" t="s">
        <v>27</v>
      </c>
      <c r="D19893" s="3" t="s">
        <v>28</v>
      </c>
      <c r="E19893" s="3">
        <v>1973</v>
      </c>
      <c r="F19893" s="9">
        <v>867913.75</v>
      </c>
    </row>
    <row r="19894" spans="1:6" x14ac:dyDescent="0.15">
      <c r="A19894" s="2" t="s">
        <v>62</v>
      </c>
      <c r="B19894" s="2" t="s">
        <v>49</v>
      </c>
      <c r="C19894" s="3" t="s">
        <v>27</v>
      </c>
      <c r="D19894" s="3" t="s">
        <v>28</v>
      </c>
      <c r="E19894" s="3">
        <v>1974</v>
      </c>
      <c r="F19894" s="9">
        <v>933457.6875</v>
      </c>
    </row>
    <row r="19895" spans="1:6" x14ac:dyDescent="0.15">
      <c r="A19895" s="2" t="s">
        <v>62</v>
      </c>
      <c r="B19895" s="2" t="s">
        <v>49</v>
      </c>
      <c r="C19895" s="3" t="s">
        <v>27</v>
      </c>
      <c r="D19895" s="3" t="s">
        <v>28</v>
      </c>
      <c r="E19895" s="3">
        <v>1975</v>
      </c>
      <c r="F19895" s="9">
        <v>895610.1875</v>
      </c>
    </row>
    <row r="19896" spans="1:6" x14ac:dyDescent="0.15">
      <c r="A19896" s="2" t="s">
        <v>62</v>
      </c>
      <c r="B19896" s="2" t="s">
        <v>49</v>
      </c>
      <c r="C19896" s="3" t="s">
        <v>27</v>
      </c>
      <c r="D19896" s="3" t="s">
        <v>28</v>
      </c>
      <c r="E19896" s="3">
        <v>1976</v>
      </c>
      <c r="F19896" s="9">
        <v>985019</v>
      </c>
    </row>
    <row r="19897" spans="1:6" x14ac:dyDescent="0.15">
      <c r="A19897" s="2" t="s">
        <v>62</v>
      </c>
      <c r="B19897" s="2" t="s">
        <v>49</v>
      </c>
      <c r="C19897" s="3" t="s">
        <v>27</v>
      </c>
      <c r="D19897" s="3" t="s">
        <v>28</v>
      </c>
      <c r="E19897" s="3">
        <v>1977</v>
      </c>
      <c r="F19897" s="9">
        <v>1017450.5</v>
      </c>
    </row>
    <row r="19898" spans="1:6" x14ac:dyDescent="0.15">
      <c r="A19898" s="2" t="s">
        <v>62</v>
      </c>
      <c r="B19898" s="2" t="s">
        <v>49</v>
      </c>
      <c r="C19898" s="3" t="s">
        <v>27</v>
      </c>
      <c r="D19898" s="3" t="s">
        <v>28</v>
      </c>
      <c r="E19898" s="3">
        <v>1978</v>
      </c>
      <c r="F19898" s="9">
        <v>1064953.5</v>
      </c>
    </row>
    <row r="19899" spans="1:6" x14ac:dyDescent="0.15">
      <c r="A19899" s="2" t="s">
        <v>62</v>
      </c>
      <c r="B19899" s="2" t="s">
        <v>49</v>
      </c>
      <c r="C19899" s="3" t="s">
        <v>27</v>
      </c>
      <c r="D19899" s="3" t="s">
        <v>28</v>
      </c>
      <c r="E19899" s="3">
        <v>1979</v>
      </c>
      <c r="F19899" s="9">
        <v>1169990.5</v>
      </c>
    </row>
    <row r="19900" spans="1:6" x14ac:dyDescent="0.15">
      <c r="A19900" s="2" t="s">
        <v>62</v>
      </c>
      <c r="B19900" s="2" t="s">
        <v>49</v>
      </c>
      <c r="C19900" s="3" t="s">
        <v>27</v>
      </c>
      <c r="D19900" s="3" t="s">
        <v>28</v>
      </c>
      <c r="E19900" s="3">
        <v>1980</v>
      </c>
      <c r="F19900" s="9">
        <v>1296357.375</v>
      </c>
    </row>
    <row r="19901" spans="1:6" x14ac:dyDescent="0.15">
      <c r="A19901" s="2" t="s">
        <v>62</v>
      </c>
      <c r="B19901" s="2" t="s">
        <v>49</v>
      </c>
      <c r="C19901" s="3" t="s">
        <v>27</v>
      </c>
      <c r="D19901" s="3" t="s">
        <v>28</v>
      </c>
      <c r="E19901" s="3">
        <v>1981</v>
      </c>
      <c r="F19901" s="9">
        <v>1261851.25</v>
      </c>
    </row>
    <row r="19902" spans="1:6" x14ac:dyDescent="0.15">
      <c r="A19902" s="2" t="s">
        <v>62</v>
      </c>
      <c r="B19902" s="2" t="s">
        <v>49</v>
      </c>
      <c r="C19902" s="3" t="s">
        <v>27</v>
      </c>
      <c r="D19902" s="3" t="s">
        <v>28</v>
      </c>
      <c r="E19902" s="3">
        <v>1982</v>
      </c>
      <c r="F19902" s="9">
        <v>1248753.125</v>
      </c>
    </row>
    <row r="19903" spans="1:6" x14ac:dyDescent="0.15">
      <c r="A19903" s="2" t="s">
        <v>62</v>
      </c>
      <c r="B19903" s="2" t="s">
        <v>49</v>
      </c>
      <c r="C19903" s="3" t="s">
        <v>27</v>
      </c>
      <c r="D19903" s="3" t="s">
        <v>28</v>
      </c>
      <c r="E19903" s="3">
        <v>1983</v>
      </c>
      <c r="F19903" s="9">
        <v>1215932.125</v>
      </c>
    </row>
    <row r="19904" spans="1:6" x14ac:dyDescent="0.15">
      <c r="A19904" s="2" t="s">
        <v>62</v>
      </c>
      <c r="B19904" s="2" t="s">
        <v>49</v>
      </c>
      <c r="C19904" s="3" t="s">
        <v>27</v>
      </c>
      <c r="D19904" s="3" t="s">
        <v>28</v>
      </c>
      <c r="E19904" s="3">
        <v>1984</v>
      </c>
      <c r="F19904" s="9">
        <v>1238990.25</v>
      </c>
    </row>
    <row r="19905" spans="1:6" x14ac:dyDescent="0.15">
      <c r="A19905" s="2" t="s">
        <v>62</v>
      </c>
      <c r="B19905" s="2" t="s">
        <v>49</v>
      </c>
      <c r="C19905" s="3" t="s">
        <v>27</v>
      </c>
      <c r="D19905" s="3" t="s">
        <v>28</v>
      </c>
      <c r="E19905" s="3">
        <v>1985</v>
      </c>
      <c r="F19905" s="9">
        <v>1255032.5</v>
      </c>
    </row>
    <row r="19906" spans="1:6" x14ac:dyDescent="0.15">
      <c r="A19906" s="2" t="s">
        <v>62</v>
      </c>
      <c r="B19906" s="2" t="s">
        <v>49</v>
      </c>
      <c r="C19906" s="3" t="s">
        <v>27</v>
      </c>
      <c r="D19906" s="3" t="s">
        <v>28</v>
      </c>
      <c r="E19906" s="3">
        <v>1986</v>
      </c>
      <c r="F19906" s="9">
        <v>1313096.125</v>
      </c>
    </row>
    <row r="19907" spans="1:6" x14ac:dyDescent="0.15">
      <c r="A19907" s="2" t="s">
        <v>62</v>
      </c>
      <c r="B19907" s="2" t="s">
        <v>49</v>
      </c>
      <c r="C19907" s="3" t="s">
        <v>27</v>
      </c>
      <c r="D19907" s="3" t="s">
        <v>28</v>
      </c>
      <c r="E19907" s="3">
        <v>1987</v>
      </c>
      <c r="F19907" s="9">
        <v>1386449</v>
      </c>
    </row>
    <row r="19908" spans="1:6" x14ac:dyDescent="0.15">
      <c r="A19908" s="2" t="s">
        <v>62</v>
      </c>
      <c r="B19908" s="2" t="s">
        <v>49</v>
      </c>
      <c r="C19908" s="3" t="s">
        <v>27</v>
      </c>
      <c r="D19908" s="3" t="s">
        <v>28</v>
      </c>
      <c r="E19908" s="3">
        <v>1988</v>
      </c>
      <c r="F19908" s="9">
        <v>1461511.25</v>
      </c>
    </row>
    <row r="19909" spans="1:6" x14ac:dyDescent="0.15">
      <c r="A19909" s="2" t="s">
        <v>62</v>
      </c>
      <c r="B19909" s="2" t="s">
        <v>49</v>
      </c>
      <c r="C19909" s="3" t="s">
        <v>27</v>
      </c>
      <c r="D19909" s="3" t="s">
        <v>28</v>
      </c>
      <c r="E19909" s="3">
        <v>1989</v>
      </c>
      <c r="F19909" s="9">
        <v>1526104.25</v>
      </c>
    </row>
    <row r="19910" spans="1:6" x14ac:dyDescent="0.15">
      <c r="A19910" s="2" t="s">
        <v>62</v>
      </c>
      <c r="B19910" s="2" t="s">
        <v>49</v>
      </c>
      <c r="C19910" s="3" t="s">
        <v>27</v>
      </c>
      <c r="D19910" s="3" t="s">
        <v>28</v>
      </c>
      <c r="E19910" s="3">
        <v>1990</v>
      </c>
      <c r="F19910" s="9">
        <v>1581998.625</v>
      </c>
    </row>
    <row r="19911" spans="1:6" x14ac:dyDescent="0.15">
      <c r="A19911" s="2" t="s">
        <v>62</v>
      </c>
      <c r="B19911" s="2" t="s">
        <v>49</v>
      </c>
      <c r="C19911" s="3" t="s">
        <v>27</v>
      </c>
      <c r="D19911" s="3" t="s">
        <v>28</v>
      </c>
      <c r="E19911" s="3">
        <v>1991</v>
      </c>
      <c r="F19911" s="9">
        <v>1638109.125</v>
      </c>
    </row>
    <row r="19912" spans="1:6" x14ac:dyDescent="0.15">
      <c r="A19912" s="2" t="s">
        <v>62</v>
      </c>
      <c r="B19912" s="2" t="s">
        <v>49</v>
      </c>
      <c r="C19912" s="3" t="s">
        <v>27</v>
      </c>
      <c r="D19912" s="3" t="s">
        <v>28</v>
      </c>
      <c r="E19912" s="3">
        <v>1992</v>
      </c>
      <c r="F19912" s="9">
        <v>1669702.125</v>
      </c>
    </row>
    <row r="19913" spans="1:6" x14ac:dyDescent="0.15">
      <c r="A19913" s="2" t="s">
        <v>62</v>
      </c>
      <c r="B19913" s="2" t="s">
        <v>49</v>
      </c>
      <c r="C19913" s="3" t="s">
        <v>27</v>
      </c>
      <c r="D19913" s="3" t="s">
        <v>28</v>
      </c>
      <c r="E19913" s="3">
        <v>1993</v>
      </c>
      <c r="F19913" s="9">
        <v>1599696.75</v>
      </c>
    </row>
    <row r="19914" spans="1:6" x14ac:dyDescent="0.15">
      <c r="A19914" s="2" t="s">
        <v>62</v>
      </c>
      <c r="B19914" s="2" t="s">
        <v>49</v>
      </c>
      <c r="C19914" s="3" t="s">
        <v>27</v>
      </c>
      <c r="D19914" s="3" t="s">
        <v>28</v>
      </c>
      <c r="E19914" s="3">
        <v>1994</v>
      </c>
      <c r="F19914" s="9">
        <v>1641821.25</v>
      </c>
    </row>
    <row r="19915" spans="1:6" x14ac:dyDescent="0.15">
      <c r="A19915" s="2" t="s">
        <v>62</v>
      </c>
      <c r="B19915" s="2" t="s">
        <v>49</v>
      </c>
      <c r="C19915" s="3" t="s">
        <v>27</v>
      </c>
      <c r="D19915" s="3" t="s">
        <v>28</v>
      </c>
      <c r="E19915" s="3">
        <v>1995</v>
      </c>
      <c r="F19915" s="9">
        <v>1703588</v>
      </c>
    </row>
    <row r="19916" spans="1:6" x14ac:dyDescent="0.15">
      <c r="A19916" s="2" t="s">
        <v>62</v>
      </c>
      <c r="B19916" s="2" t="s">
        <v>49</v>
      </c>
      <c r="C19916" s="3" t="s">
        <v>27</v>
      </c>
      <c r="D19916" s="3" t="s">
        <v>28</v>
      </c>
      <c r="E19916" s="3">
        <v>1996</v>
      </c>
      <c r="F19916" s="9">
        <v>1704760</v>
      </c>
    </row>
    <row r="19917" spans="1:6" x14ac:dyDescent="0.15">
      <c r="A19917" s="2" t="s">
        <v>62</v>
      </c>
      <c r="B19917" s="2" t="s">
        <v>49</v>
      </c>
      <c r="C19917" s="3" t="s">
        <v>27</v>
      </c>
      <c r="D19917" s="3" t="s">
        <v>28</v>
      </c>
      <c r="E19917" s="3">
        <v>1997</v>
      </c>
      <c r="F19917" s="9">
        <v>1799448.5</v>
      </c>
    </row>
    <row r="19918" spans="1:6" x14ac:dyDescent="0.15">
      <c r="A19918" s="2" t="s">
        <v>62</v>
      </c>
      <c r="B19918" s="2" t="s">
        <v>49</v>
      </c>
      <c r="C19918" s="3" t="s">
        <v>27</v>
      </c>
      <c r="D19918" s="3" t="s">
        <v>28</v>
      </c>
      <c r="E19918" s="3">
        <v>1998</v>
      </c>
      <c r="F19918" s="9">
        <v>1902038</v>
      </c>
    </row>
    <row r="19919" spans="1:6" x14ac:dyDescent="0.15">
      <c r="A19919" s="2" t="s">
        <v>62</v>
      </c>
      <c r="B19919" s="2" t="s">
        <v>49</v>
      </c>
      <c r="C19919" s="3" t="s">
        <v>27</v>
      </c>
      <c r="D19919" s="3" t="s">
        <v>28</v>
      </c>
      <c r="E19919" s="3">
        <v>1999</v>
      </c>
      <c r="F19919" s="9">
        <v>1980465.875</v>
      </c>
    </row>
    <row r="19920" spans="1:6" x14ac:dyDescent="0.15">
      <c r="A19920" s="2" t="s">
        <v>62</v>
      </c>
      <c r="B19920" s="2" t="s">
        <v>49</v>
      </c>
      <c r="C19920" s="3" t="s">
        <v>27</v>
      </c>
      <c r="D19920" s="3" t="s">
        <v>28</v>
      </c>
      <c r="E19920" s="3">
        <v>2000</v>
      </c>
      <c r="F19920" s="9">
        <v>2049095.625</v>
      </c>
    </row>
    <row r="19921" spans="1:6" x14ac:dyDescent="0.15">
      <c r="A19921" s="2" t="s">
        <v>62</v>
      </c>
      <c r="B19921" s="2" t="s">
        <v>49</v>
      </c>
      <c r="C19921" s="3" t="s">
        <v>27</v>
      </c>
      <c r="D19921" s="3" t="s">
        <v>28</v>
      </c>
      <c r="E19921" s="3">
        <v>2001</v>
      </c>
      <c r="F19921" s="9">
        <v>2051399.125</v>
      </c>
    </row>
    <row r="19922" spans="1:6" x14ac:dyDescent="0.15">
      <c r="A19922" s="2" t="s">
        <v>62</v>
      </c>
      <c r="B19922" s="2" t="s">
        <v>49</v>
      </c>
      <c r="C19922" s="3" t="s">
        <v>27</v>
      </c>
      <c r="D19922" s="3" t="s">
        <v>28</v>
      </c>
      <c r="E19922" s="3">
        <v>2002</v>
      </c>
      <c r="F19922" s="9">
        <v>2047080.875</v>
      </c>
    </row>
    <row r="19923" spans="1:6" x14ac:dyDescent="0.15">
      <c r="A19923" s="2" t="s">
        <v>62</v>
      </c>
      <c r="B19923" s="2" t="s">
        <v>49</v>
      </c>
      <c r="C19923" s="3" t="s">
        <v>27</v>
      </c>
      <c r="D19923" s="3" t="s">
        <v>28</v>
      </c>
      <c r="E19923" s="3">
        <v>2003</v>
      </c>
      <c r="F19923" s="9">
        <v>2058705.625</v>
      </c>
    </row>
    <row r="19924" spans="1:6" x14ac:dyDescent="0.15">
      <c r="A19924" s="2" t="s">
        <v>62</v>
      </c>
      <c r="B19924" s="2" t="s">
        <v>49</v>
      </c>
      <c r="C19924" s="3" t="s">
        <v>27</v>
      </c>
      <c r="D19924" s="3" t="s">
        <v>28</v>
      </c>
      <c r="E19924" s="3">
        <v>2004</v>
      </c>
      <c r="F19924" s="9">
        <v>2067947.25</v>
      </c>
    </row>
    <row r="19925" spans="1:6" x14ac:dyDescent="0.15">
      <c r="A19925" s="2" t="s">
        <v>62</v>
      </c>
      <c r="B19925" s="2" t="s">
        <v>49</v>
      </c>
      <c r="C19925" s="3" t="s">
        <v>27</v>
      </c>
      <c r="D19925" s="3" t="s">
        <v>28</v>
      </c>
      <c r="E19925" s="3">
        <v>2005</v>
      </c>
      <c r="F19925" s="9">
        <v>2148166.75</v>
      </c>
    </row>
    <row r="19926" spans="1:6" x14ac:dyDescent="0.15">
      <c r="A19926" s="2" t="s">
        <v>62</v>
      </c>
      <c r="B19926" s="2" t="s">
        <v>49</v>
      </c>
      <c r="C19926" s="3" t="s">
        <v>27</v>
      </c>
      <c r="D19926" s="3" t="s">
        <v>28</v>
      </c>
      <c r="E19926" s="3">
        <v>2006</v>
      </c>
      <c r="F19926" s="9">
        <v>2257502.5</v>
      </c>
    </row>
    <row r="19927" spans="1:6" x14ac:dyDescent="0.15">
      <c r="A19927" s="2" t="s">
        <v>62</v>
      </c>
      <c r="B19927" s="2" t="s">
        <v>49</v>
      </c>
      <c r="C19927" s="3" t="s">
        <v>27</v>
      </c>
      <c r="D19927" s="3" t="s">
        <v>28</v>
      </c>
      <c r="E19927" s="3">
        <v>2007</v>
      </c>
      <c r="F19927" s="9">
        <v>2338635.75</v>
      </c>
    </row>
    <row r="19928" spans="1:6" x14ac:dyDescent="0.15">
      <c r="A19928" s="2" t="s">
        <v>62</v>
      </c>
      <c r="B19928" s="2" t="s">
        <v>49</v>
      </c>
      <c r="C19928" s="3" t="s">
        <v>27</v>
      </c>
      <c r="D19928" s="3" t="s">
        <v>28</v>
      </c>
      <c r="E19928" s="3">
        <v>2008</v>
      </c>
      <c r="F19928" s="9">
        <v>2417084.5</v>
      </c>
    </row>
    <row r="19929" spans="1:6" x14ac:dyDescent="0.15">
      <c r="A19929" s="2" t="s">
        <v>62</v>
      </c>
      <c r="B19929" s="2" t="s">
        <v>49</v>
      </c>
      <c r="C19929" s="3" t="s">
        <v>27</v>
      </c>
      <c r="D19929" s="3" t="s">
        <v>28</v>
      </c>
      <c r="E19929" s="3">
        <v>2009</v>
      </c>
      <c r="F19929" s="9">
        <v>2339904</v>
      </c>
    </row>
    <row r="19930" spans="1:6" x14ac:dyDescent="0.15">
      <c r="A19930" s="2" t="s">
        <v>62</v>
      </c>
      <c r="B19930" s="2" t="s">
        <v>49</v>
      </c>
      <c r="C19930" s="3" t="s">
        <v>27</v>
      </c>
      <c r="D19930" s="3" t="s">
        <v>28</v>
      </c>
      <c r="E19930" s="3">
        <v>2010</v>
      </c>
      <c r="F19930" s="9">
        <v>2396875.25</v>
      </c>
    </row>
    <row r="19931" spans="1:6" x14ac:dyDescent="0.15">
      <c r="A19931" s="2" t="s">
        <v>62</v>
      </c>
      <c r="B19931" s="2" t="s">
        <v>49</v>
      </c>
      <c r="C19931" s="3" t="s">
        <v>27</v>
      </c>
      <c r="D19931" s="3" t="s">
        <v>28</v>
      </c>
      <c r="E19931" s="3">
        <v>2011</v>
      </c>
      <c r="F19931" s="9">
        <v>2437050.25</v>
      </c>
    </row>
    <row r="19932" spans="1:6" x14ac:dyDescent="0.15">
      <c r="A19932" s="2" t="s">
        <v>62</v>
      </c>
      <c r="B19932" s="2" t="s">
        <v>49</v>
      </c>
      <c r="C19932" s="3" t="s">
        <v>27</v>
      </c>
      <c r="D19932" s="3" t="s">
        <v>28</v>
      </c>
      <c r="E19932" s="3">
        <v>2012</v>
      </c>
      <c r="F19932" s="9">
        <v>2319956</v>
      </c>
    </row>
    <row r="19933" spans="1:6" x14ac:dyDescent="0.15">
      <c r="A19933" s="2" t="s">
        <v>62</v>
      </c>
      <c r="B19933" s="2" t="s">
        <v>49</v>
      </c>
      <c r="C19933" s="3" t="s">
        <v>27</v>
      </c>
      <c r="D19933" s="3" t="s">
        <v>28</v>
      </c>
      <c r="E19933" s="3">
        <v>2013</v>
      </c>
      <c r="F19933" s="9">
        <v>2224913.75</v>
      </c>
    </row>
    <row r="19934" spans="1:6" x14ac:dyDescent="0.15">
      <c r="A19934" s="2" t="s">
        <v>62</v>
      </c>
      <c r="B19934" s="2" t="s">
        <v>49</v>
      </c>
      <c r="C19934" s="3" t="s">
        <v>27</v>
      </c>
      <c r="D19934" s="3" t="s">
        <v>28</v>
      </c>
      <c r="E19934" s="3">
        <v>2014</v>
      </c>
      <c r="F19934" s="9">
        <v>2184036.5</v>
      </c>
    </row>
    <row r="19935" spans="1:6" x14ac:dyDescent="0.15">
      <c r="A19935" s="2" t="s">
        <v>62</v>
      </c>
      <c r="B19935" s="2" t="s">
        <v>49</v>
      </c>
      <c r="C19935" s="3" t="s">
        <v>27</v>
      </c>
      <c r="D19935" s="3" t="s">
        <v>28</v>
      </c>
      <c r="E19935" s="3">
        <v>2015</v>
      </c>
      <c r="F19935" s="9">
        <v>2224822.5</v>
      </c>
    </row>
    <row r="19936" spans="1:6" x14ac:dyDescent="0.15">
      <c r="A19936" s="2" t="s">
        <v>62</v>
      </c>
      <c r="B19936" s="2" t="s">
        <v>49</v>
      </c>
      <c r="C19936" s="3" t="s">
        <v>27</v>
      </c>
      <c r="D19936" s="3" t="s">
        <v>28</v>
      </c>
      <c r="E19936" s="3">
        <v>2016</v>
      </c>
      <c r="F19936" s="9">
        <v>2322325.5</v>
      </c>
    </row>
    <row r="19937" spans="1:6" x14ac:dyDescent="0.15">
      <c r="A19937" s="2" t="s">
        <v>62</v>
      </c>
      <c r="B19937" s="2" t="s">
        <v>49</v>
      </c>
      <c r="C19937" s="3" t="s">
        <v>27</v>
      </c>
      <c r="D19937" s="3" t="s">
        <v>28</v>
      </c>
      <c r="E19937" s="3">
        <v>2017</v>
      </c>
      <c r="F19937" s="9">
        <v>2403376.75</v>
      </c>
    </row>
    <row r="19938" spans="1:6" x14ac:dyDescent="0.15">
      <c r="A19938" s="2" t="s">
        <v>62</v>
      </c>
      <c r="B19938" s="2" t="s">
        <v>49</v>
      </c>
      <c r="C19938" s="3" t="s">
        <v>27</v>
      </c>
      <c r="D19938" s="3" t="s">
        <v>28</v>
      </c>
      <c r="E19938" s="3">
        <v>2018</v>
      </c>
      <c r="F19938" s="9">
        <v>2435110.5</v>
      </c>
    </row>
    <row r="19939" spans="1:6" x14ac:dyDescent="0.15">
      <c r="A19939" s="2" t="s">
        <v>62</v>
      </c>
      <c r="B19939" s="2" t="s">
        <v>49</v>
      </c>
      <c r="C19939" s="3" t="s">
        <v>27</v>
      </c>
      <c r="D19939" s="3" t="s">
        <v>28</v>
      </c>
      <c r="E19939" s="3">
        <v>2019</v>
      </c>
      <c r="F19939" s="9">
        <v>2423950</v>
      </c>
    </row>
    <row r="19940" spans="1:6" x14ac:dyDescent="0.15">
      <c r="A19940" s="2" t="s">
        <v>62</v>
      </c>
      <c r="B19940" s="2" t="s">
        <v>49</v>
      </c>
      <c r="C19940" s="3" t="s">
        <v>29</v>
      </c>
      <c r="D19940" s="3" t="s">
        <v>30</v>
      </c>
      <c r="E19940" s="3">
        <v>1950</v>
      </c>
      <c r="F19940" s="9">
        <v>3673.51220703125</v>
      </c>
    </row>
    <row r="19941" spans="1:6" x14ac:dyDescent="0.15">
      <c r="A19941" s="2" t="s">
        <v>62</v>
      </c>
      <c r="B19941" s="2" t="s">
        <v>49</v>
      </c>
      <c r="C19941" s="3" t="s">
        <v>29</v>
      </c>
      <c r="D19941" s="3" t="s">
        <v>30</v>
      </c>
      <c r="E19941" s="3">
        <v>1951</v>
      </c>
      <c r="F19941" s="9">
        <v>3574.719970703125</v>
      </c>
    </row>
    <row r="19942" spans="1:6" x14ac:dyDescent="0.15">
      <c r="A19942" s="2" t="s">
        <v>62</v>
      </c>
      <c r="B19942" s="2" t="s">
        <v>49</v>
      </c>
      <c r="C19942" s="3" t="s">
        <v>29</v>
      </c>
      <c r="D19942" s="3" t="s">
        <v>30</v>
      </c>
      <c r="E19942" s="3">
        <v>1952</v>
      </c>
      <c r="F19942" s="9">
        <v>4028.68603515625</v>
      </c>
    </row>
    <row r="19943" spans="1:6" x14ac:dyDescent="0.15">
      <c r="A19943" s="2" t="s">
        <v>62</v>
      </c>
      <c r="B19943" s="2" t="s">
        <v>49</v>
      </c>
      <c r="C19943" s="3" t="s">
        <v>29</v>
      </c>
      <c r="D19943" s="3" t="s">
        <v>30</v>
      </c>
      <c r="E19943" s="3">
        <v>1953</v>
      </c>
      <c r="F19943" s="9">
        <v>4374.5810546875</v>
      </c>
    </row>
    <row r="19944" spans="1:6" x14ac:dyDescent="0.15">
      <c r="A19944" s="2" t="s">
        <v>62</v>
      </c>
      <c r="B19944" s="2" t="s">
        <v>49</v>
      </c>
      <c r="C19944" s="3" t="s">
        <v>29</v>
      </c>
      <c r="D19944" s="3" t="s">
        <v>30</v>
      </c>
      <c r="E19944" s="3">
        <v>1954</v>
      </c>
      <c r="F19944" s="9">
        <v>4348.5615234375</v>
      </c>
    </row>
    <row r="19945" spans="1:6" x14ac:dyDescent="0.15">
      <c r="A19945" s="2" t="s">
        <v>62</v>
      </c>
      <c r="B19945" s="2" t="s">
        <v>49</v>
      </c>
      <c r="C19945" s="3" t="s">
        <v>29</v>
      </c>
      <c r="D19945" s="3" t="s">
        <v>30</v>
      </c>
      <c r="E19945" s="3">
        <v>1955</v>
      </c>
      <c r="F19945" s="9">
        <v>4461.54248046875</v>
      </c>
    </row>
    <row r="19946" spans="1:6" x14ac:dyDescent="0.15">
      <c r="A19946" s="2" t="s">
        <v>62</v>
      </c>
      <c r="B19946" s="2" t="s">
        <v>49</v>
      </c>
      <c r="C19946" s="3" t="s">
        <v>29</v>
      </c>
      <c r="D19946" s="3" t="s">
        <v>30</v>
      </c>
      <c r="E19946" s="3">
        <v>1956</v>
      </c>
      <c r="F19946" s="9">
        <v>4666.72314453125</v>
      </c>
    </row>
    <row r="19947" spans="1:6" x14ac:dyDescent="0.15">
      <c r="A19947" s="2" t="s">
        <v>62</v>
      </c>
      <c r="B19947" s="2" t="s">
        <v>49</v>
      </c>
      <c r="C19947" s="3" t="s">
        <v>29</v>
      </c>
      <c r="D19947" s="3" t="s">
        <v>30</v>
      </c>
      <c r="E19947" s="3">
        <v>1957</v>
      </c>
      <c r="F19947" s="9">
        <v>5020.658203125</v>
      </c>
    </row>
    <row r="19948" spans="1:6" x14ac:dyDescent="0.15">
      <c r="A19948" s="2" t="s">
        <v>62</v>
      </c>
      <c r="B19948" s="2" t="s">
        <v>49</v>
      </c>
      <c r="C19948" s="3" t="s">
        <v>29</v>
      </c>
      <c r="D19948" s="3" t="s">
        <v>30</v>
      </c>
      <c r="E19948" s="3">
        <v>1958</v>
      </c>
      <c r="F19948" s="9">
        <v>5177.578125</v>
      </c>
    </row>
    <row r="19949" spans="1:6" x14ac:dyDescent="0.15">
      <c r="A19949" s="2" t="s">
        <v>62</v>
      </c>
      <c r="B19949" s="2" t="s">
        <v>49</v>
      </c>
      <c r="C19949" s="3" t="s">
        <v>29</v>
      </c>
      <c r="D19949" s="3" t="s">
        <v>30</v>
      </c>
      <c r="E19949" s="3">
        <v>1959</v>
      </c>
      <c r="F19949" s="9">
        <v>5154.1064453125</v>
      </c>
    </row>
    <row r="19950" spans="1:6" x14ac:dyDescent="0.15">
      <c r="A19950" s="2" t="s">
        <v>62</v>
      </c>
      <c r="B19950" s="2" t="s">
        <v>49</v>
      </c>
      <c r="C19950" s="3" t="s">
        <v>29</v>
      </c>
      <c r="D19950" s="3" t="s">
        <v>30</v>
      </c>
      <c r="E19950" s="3">
        <v>1960</v>
      </c>
      <c r="F19950" s="9">
        <v>5370.80126953125</v>
      </c>
    </row>
    <row r="19951" spans="1:6" x14ac:dyDescent="0.15">
      <c r="A19951" s="2" t="s">
        <v>62</v>
      </c>
      <c r="B19951" s="2" t="s">
        <v>49</v>
      </c>
      <c r="C19951" s="3" t="s">
        <v>29</v>
      </c>
      <c r="D19951" s="3" t="s">
        <v>30</v>
      </c>
      <c r="E19951" s="3">
        <v>1961</v>
      </c>
      <c r="F19951" s="9">
        <v>5711.03466796875</v>
      </c>
    </row>
    <row r="19952" spans="1:6" x14ac:dyDescent="0.15">
      <c r="A19952" s="2" t="s">
        <v>62</v>
      </c>
      <c r="B19952" s="2" t="s">
        <v>49</v>
      </c>
      <c r="C19952" s="3" t="s">
        <v>29</v>
      </c>
      <c r="D19952" s="3" t="s">
        <v>30</v>
      </c>
      <c r="E19952" s="3">
        <v>1962</v>
      </c>
      <c r="F19952" s="9">
        <v>5960.185546875</v>
      </c>
    </row>
    <row r="19953" spans="1:6" x14ac:dyDescent="0.15">
      <c r="A19953" s="2" t="s">
        <v>62</v>
      </c>
      <c r="B19953" s="2" t="s">
        <v>49</v>
      </c>
      <c r="C19953" s="3" t="s">
        <v>29</v>
      </c>
      <c r="D19953" s="3" t="s">
        <v>30</v>
      </c>
      <c r="E19953" s="3">
        <v>1963</v>
      </c>
      <c r="F19953" s="9">
        <v>6128.08203125</v>
      </c>
    </row>
    <row r="19954" spans="1:6" x14ac:dyDescent="0.15">
      <c r="A19954" s="2" t="s">
        <v>62</v>
      </c>
      <c r="B19954" s="2" t="s">
        <v>49</v>
      </c>
      <c r="C19954" s="3" t="s">
        <v>29</v>
      </c>
      <c r="D19954" s="3" t="s">
        <v>30</v>
      </c>
      <c r="E19954" s="3">
        <v>1964</v>
      </c>
      <c r="F19954" s="9">
        <v>6634.98779296875</v>
      </c>
    </row>
    <row r="19955" spans="1:6" x14ac:dyDescent="0.15">
      <c r="A19955" s="2" t="s">
        <v>62</v>
      </c>
      <c r="B19955" s="2" t="s">
        <v>49</v>
      </c>
      <c r="C19955" s="3" t="s">
        <v>29</v>
      </c>
      <c r="D19955" s="3" t="s">
        <v>30</v>
      </c>
      <c r="E19955" s="3">
        <v>1965</v>
      </c>
      <c r="F19955" s="9">
        <v>6690.7919921875</v>
      </c>
    </row>
    <row r="19956" spans="1:6" x14ac:dyDescent="0.15">
      <c r="A19956" s="2" t="s">
        <v>62</v>
      </c>
      <c r="B19956" s="2" t="s">
        <v>49</v>
      </c>
      <c r="C19956" s="3" t="s">
        <v>29</v>
      </c>
      <c r="D19956" s="3" t="s">
        <v>30</v>
      </c>
      <c r="E19956" s="3">
        <v>1966</v>
      </c>
      <c r="F19956" s="9">
        <v>6647.9921875</v>
      </c>
    </row>
    <row r="19957" spans="1:6" x14ac:dyDescent="0.15">
      <c r="A19957" s="2" t="s">
        <v>62</v>
      </c>
      <c r="B19957" s="2" t="s">
        <v>49</v>
      </c>
      <c r="C19957" s="3" t="s">
        <v>29</v>
      </c>
      <c r="D19957" s="3" t="s">
        <v>30</v>
      </c>
      <c r="E19957" s="3">
        <v>1967</v>
      </c>
      <c r="F19957" s="9">
        <v>6314.80810546875</v>
      </c>
    </row>
    <row r="19958" spans="1:6" x14ac:dyDescent="0.15">
      <c r="A19958" s="2" t="s">
        <v>62</v>
      </c>
      <c r="B19958" s="2" t="s">
        <v>49</v>
      </c>
      <c r="C19958" s="3" t="s">
        <v>29</v>
      </c>
      <c r="D19958" s="3" t="s">
        <v>30</v>
      </c>
      <c r="E19958" s="3">
        <v>1968</v>
      </c>
      <c r="F19958" s="9">
        <v>6530.20947265625</v>
      </c>
    </row>
    <row r="19959" spans="1:6" x14ac:dyDescent="0.15">
      <c r="A19959" s="2" t="s">
        <v>62</v>
      </c>
      <c r="B19959" s="2" t="s">
        <v>49</v>
      </c>
      <c r="C19959" s="3" t="s">
        <v>29</v>
      </c>
      <c r="D19959" s="3" t="s">
        <v>30</v>
      </c>
      <c r="E19959" s="3">
        <v>1969</v>
      </c>
      <c r="F19959" s="9">
        <v>7040.0576171875</v>
      </c>
    </row>
    <row r="19960" spans="1:6" x14ac:dyDescent="0.15">
      <c r="A19960" s="2" t="s">
        <v>62</v>
      </c>
      <c r="B19960" s="2" t="s">
        <v>49</v>
      </c>
      <c r="C19960" s="3" t="s">
        <v>29</v>
      </c>
      <c r="D19960" s="3" t="s">
        <v>30</v>
      </c>
      <c r="E19960" s="3">
        <v>1970</v>
      </c>
      <c r="F19960" s="9">
        <v>7675.1337890625</v>
      </c>
    </row>
    <row r="19961" spans="1:6" x14ac:dyDescent="0.15">
      <c r="A19961" s="2" t="s">
        <v>62</v>
      </c>
      <c r="B19961" s="2" t="s">
        <v>49</v>
      </c>
      <c r="C19961" s="3" t="s">
        <v>29</v>
      </c>
      <c r="D19961" s="3" t="s">
        <v>30</v>
      </c>
      <c r="E19961" s="3">
        <v>1971</v>
      </c>
      <c r="F19961" s="9">
        <v>8153.27001953125</v>
      </c>
    </row>
    <row r="19962" spans="1:6" x14ac:dyDescent="0.15">
      <c r="A19962" s="2" t="s">
        <v>62</v>
      </c>
      <c r="B19962" s="2" t="s">
        <v>49</v>
      </c>
      <c r="C19962" s="3" t="s">
        <v>29</v>
      </c>
      <c r="D19962" s="3" t="s">
        <v>30</v>
      </c>
      <c r="E19962" s="3">
        <v>1972</v>
      </c>
      <c r="F19962" s="9">
        <v>8484.9736328125</v>
      </c>
    </row>
    <row r="19963" spans="1:6" x14ac:dyDescent="0.15">
      <c r="A19963" s="2" t="s">
        <v>62</v>
      </c>
      <c r="B19963" s="2" t="s">
        <v>49</v>
      </c>
      <c r="C19963" s="3" t="s">
        <v>29</v>
      </c>
      <c r="D19963" s="3" t="s">
        <v>30</v>
      </c>
      <c r="E19963" s="3">
        <v>1973</v>
      </c>
      <c r="F19963" s="9">
        <v>8956.5009765625</v>
      </c>
    </row>
    <row r="19964" spans="1:6" x14ac:dyDescent="0.15">
      <c r="A19964" s="2" t="s">
        <v>62</v>
      </c>
      <c r="B19964" s="2" t="s">
        <v>49</v>
      </c>
      <c r="C19964" s="3" t="s">
        <v>29</v>
      </c>
      <c r="D19964" s="3" t="s">
        <v>30</v>
      </c>
      <c r="E19964" s="3">
        <v>1974</v>
      </c>
      <c r="F19964" s="9">
        <v>9043.306640625</v>
      </c>
    </row>
    <row r="19965" spans="1:6" x14ac:dyDescent="0.15">
      <c r="A19965" s="2" t="s">
        <v>62</v>
      </c>
      <c r="B19965" s="2" t="s">
        <v>49</v>
      </c>
      <c r="C19965" s="3" t="s">
        <v>29</v>
      </c>
      <c r="D19965" s="3" t="s">
        <v>30</v>
      </c>
      <c r="E19965" s="3">
        <v>1975</v>
      </c>
      <c r="F19965" s="9">
        <v>9187.8837890625</v>
      </c>
    </row>
    <row r="19966" spans="1:6" x14ac:dyDescent="0.15">
      <c r="A19966" s="2" t="s">
        <v>62</v>
      </c>
      <c r="B19966" s="2" t="s">
        <v>49</v>
      </c>
      <c r="C19966" s="3" t="s">
        <v>29</v>
      </c>
      <c r="D19966" s="3" t="s">
        <v>30</v>
      </c>
      <c r="E19966" s="3">
        <v>1976</v>
      </c>
      <c r="F19966" s="9">
        <v>9566.859375</v>
      </c>
    </row>
    <row r="19967" spans="1:6" x14ac:dyDescent="0.15">
      <c r="A19967" s="2" t="s">
        <v>62</v>
      </c>
      <c r="B19967" s="2" t="s">
        <v>49</v>
      </c>
      <c r="C19967" s="3" t="s">
        <v>29</v>
      </c>
      <c r="D19967" s="3" t="s">
        <v>30</v>
      </c>
      <c r="E19967" s="3">
        <v>1977</v>
      </c>
      <c r="F19967" s="9">
        <v>9513.4951171875</v>
      </c>
    </row>
    <row r="19968" spans="1:6" x14ac:dyDescent="0.15">
      <c r="A19968" s="2" t="s">
        <v>62</v>
      </c>
      <c r="B19968" s="2" t="s">
        <v>49</v>
      </c>
      <c r="C19968" s="3" t="s">
        <v>29</v>
      </c>
      <c r="D19968" s="3" t="s">
        <v>30</v>
      </c>
      <c r="E19968" s="3">
        <v>1978</v>
      </c>
      <c r="F19968" s="9">
        <v>10436.388671875</v>
      </c>
    </row>
    <row r="19969" spans="1:6" x14ac:dyDescent="0.15">
      <c r="A19969" s="2" t="s">
        <v>62</v>
      </c>
      <c r="B19969" s="2" t="s">
        <v>49</v>
      </c>
      <c r="C19969" s="3" t="s">
        <v>29</v>
      </c>
      <c r="D19969" s="3" t="s">
        <v>30</v>
      </c>
      <c r="E19969" s="3">
        <v>1979</v>
      </c>
      <c r="F19969" s="9">
        <v>10581.869140625</v>
      </c>
    </row>
    <row r="19970" spans="1:6" x14ac:dyDescent="0.15">
      <c r="A19970" s="2" t="s">
        <v>62</v>
      </c>
      <c r="B19970" s="2" t="s">
        <v>49</v>
      </c>
      <c r="C19970" s="3" t="s">
        <v>29</v>
      </c>
      <c r="D19970" s="3" t="s">
        <v>30</v>
      </c>
      <c r="E19970" s="3">
        <v>1980</v>
      </c>
      <c r="F19970" s="9">
        <v>11595.4453125</v>
      </c>
    </row>
    <row r="19971" spans="1:6" x14ac:dyDescent="0.15">
      <c r="A19971" s="2" t="s">
        <v>62</v>
      </c>
      <c r="B19971" s="2" t="s">
        <v>49</v>
      </c>
      <c r="C19971" s="3" t="s">
        <v>29</v>
      </c>
      <c r="D19971" s="3" t="s">
        <v>30</v>
      </c>
      <c r="E19971" s="3">
        <v>1981</v>
      </c>
      <c r="F19971" s="9">
        <v>11472.6123046875</v>
      </c>
    </row>
    <row r="19972" spans="1:6" x14ac:dyDescent="0.15">
      <c r="A19972" s="2" t="s">
        <v>62</v>
      </c>
      <c r="B19972" s="2" t="s">
        <v>49</v>
      </c>
      <c r="C19972" s="3" t="s">
        <v>29</v>
      </c>
      <c r="D19972" s="3" t="s">
        <v>30</v>
      </c>
      <c r="E19972" s="3">
        <v>1982</v>
      </c>
      <c r="F19972" s="9">
        <v>11373.482421875</v>
      </c>
    </row>
    <row r="19973" spans="1:6" x14ac:dyDescent="0.15">
      <c r="A19973" s="2" t="s">
        <v>62</v>
      </c>
      <c r="B19973" s="2" t="s">
        <v>49</v>
      </c>
      <c r="C19973" s="3" t="s">
        <v>29</v>
      </c>
      <c r="D19973" s="3" t="s">
        <v>30</v>
      </c>
      <c r="E19973" s="3">
        <v>1983</v>
      </c>
      <c r="F19973" s="9">
        <v>11014.892578125</v>
      </c>
    </row>
    <row r="19974" spans="1:6" x14ac:dyDescent="0.15">
      <c r="A19974" s="2" t="s">
        <v>62</v>
      </c>
      <c r="B19974" s="2" t="s">
        <v>49</v>
      </c>
      <c r="C19974" s="3" t="s">
        <v>29</v>
      </c>
      <c r="D19974" s="3" t="s">
        <v>30</v>
      </c>
      <c r="E19974" s="3">
        <v>1984</v>
      </c>
      <c r="F19974" s="9">
        <v>10999.650390625</v>
      </c>
    </row>
    <row r="19975" spans="1:6" x14ac:dyDescent="0.15">
      <c r="A19975" s="2" t="s">
        <v>62</v>
      </c>
      <c r="B19975" s="2" t="s">
        <v>49</v>
      </c>
      <c r="C19975" s="3" t="s">
        <v>29</v>
      </c>
      <c r="D19975" s="3" t="s">
        <v>30</v>
      </c>
      <c r="E19975" s="3">
        <v>1985</v>
      </c>
      <c r="F19975" s="9">
        <v>10798.19140625</v>
      </c>
    </row>
    <row r="19976" spans="1:6" x14ac:dyDescent="0.15">
      <c r="A19976" s="2" t="s">
        <v>62</v>
      </c>
      <c r="B19976" s="2" t="s">
        <v>49</v>
      </c>
      <c r="C19976" s="3" t="s">
        <v>29</v>
      </c>
      <c r="D19976" s="3" t="s">
        <v>30</v>
      </c>
      <c r="E19976" s="3">
        <v>1986</v>
      </c>
      <c r="F19976" s="9">
        <v>11906.6337890625</v>
      </c>
    </row>
    <row r="19977" spans="1:6" x14ac:dyDescent="0.15">
      <c r="A19977" s="2" t="s">
        <v>62</v>
      </c>
      <c r="B19977" s="2" t="s">
        <v>49</v>
      </c>
      <c r="C19977" s="3" t="s">
        <v>29</v>
      </c>
      <c r="D19977" s="3" t="s">
        <v>30</v>
      </c>
      <c r="E19977" s="3">
        <v>1987</v>
      </c>
      <c r="F19977" s="9">
        <v>12963.146484375</v>
      </c>
    </row>
    <row r="19978" spans="1:6" x14ac:dyDescent="0.15">
      <c r="A19978" s="2" t="s">
        <v>62</v>
      </c>
      <c r="B19978" s="2" t="s">
        <v>49</v>
      </c>
      <c r="C19978" s="3" t="s">
        <v>29</v>
      </c>
      <c r="D19978" s="3" t="s">
        <v>30</v>
      </c>
      <c r="E19978" s="3">
        <v>1988</v>
      </c>
      <c r="F19978" s="9">
        <v>14150.5517578125</v>
      </c>
    </row>
    <row r="19979" spans="1:6" x14ac:dyDescent="0.15">
      <c r="A19979" s="2" t="s">
        <v>62</v>
      </c>
      <c r="B19979" s="2" t="s">
        <v>49</v>
      </c>
      <c r="C19979" s="3" t="s">
        <v>29</v>
      </c>
      <c r="D19979" s="3" t="s">
        <v>30</v>
      </c>
      <c r="E19979" s="3">
        <v>1989</v>
      </c>
      <c r="F19979" s="9">
        <v>15069.71875</v>
      </c>
    </row>
    <row r="19980" spans="1:6" x14ac:dyDescent="0.15">
      <c r="A19980" s="2" t="s">
        <v>62</v>
      </c>
      <c r="B19980" s="2" t="s">
        <v>49</v>
      </c>
      <c r="C19980" s="3" t="s">
        <v>29</v>
      </c>
      <c r="D19980" s="3" t="s">
        <v>30</v>
      </c>
      <c r="E19980" s="3">
        <v>1990</v>
      </c>
      <c r="F19980" s="9">
        <v>15828.9892578125</v>
      </c>
    </row>
    <row r="19981" spans="1:6" x14ac:dyDescent="0.15">
      <c r="A19981" s="2" t="s">
        <v>62</v>
      </c>
      <c r="B19981" s="2" t="s">
        <v>49</v>
      </c>
      <c r="C19981" s="3" t="s">
        <v>29</v>
      </c>
      <c r="D19981" s="3" t="s">
        <v>30</v>
      </c>
      <c r="E19981" s="3">
        <v>1991</v>
      </c>
      <c r="F19981" s="9">
        <v>17484.73046875</v>
      </c>
    </row>
    <row r="19982" spans="1:6" x14ac:dyDescent="0.15">
      <c r="A19982" s="2" t="s">
        <v>62</v>
      </c>
      <c r="B19982" s="2" t="s">
        <v>49</v>
      </c>
      <c r="C19982" s="3" t="s">
        <v>29</v>
      </c>
      <c r="D19982" s="3" t="s">
        <v>30</v>
      </c>
      <c r="E19982" s="3">
        <v>1992</v>
      </c>
      <c r="F19982" s="9">
        <v>16659.978515625</v>
      </c>
    </row>
    <row r="19983" spans="1:6" x14ac:dyDescent="0.15">
      <c r="A19983" s="2" t="s">
        <v>62</v>
      </c>
      <c r="B19983" s="2" t="s">
        <v>49</v>
      </c>
      <c r="C19983" s="3" t="s">
        <v>29</v>
      </c>
      <c r="D19983" s="3" t="s">
        <v>30</v>
      </c>
      <c r="E19983" s="3">
        <v>1993</v>
      </c>
      <c r="F19983" s="9">
        <v>17703.05859375</v>
      </c>
    </row>
    <row r="19984" spans="1:6" x14ac:dyDescent="0.15">
      <c r="A19984" s="2" t="s">
        <v>62</v>
      </c>
      <c r="B19984" s="2" t="s">
        <v>49</v>
      </c>
      <c r="C19984" s="3" t="s">
        <v>29</v>
      </c>
      <c r="D19984" s="3" t="s">
        <v>30</v>
      </c>
      <c r="E19984" s="3">
        <v>1994</v>
      </c>
      <c r="F19984" s="9">
        <v>18103.04296875</v>
      </c>
    </row>
    <row r="19985" spans="1:6" x14ac:dyDescent="0.15">
      <c r="A19985" s="2" t="s">
        <v>62</v>
      </c>
      <c r="B19985" s="2" t="s">
        <v>49</v>
      </c>
      <c r="C19985" s="3" t="s">
        <v>29</v>
      </c>
      <c r="D19985" s="3" t="s">
        <v>30</v>
      </c>
      <c r="E19985" s="3">
        <v>1995</v>
      </c>
      <c r="F19985" s="9">
        <v>18096.3125</v>
      </c>
    </row>
    <row r="19986" spans="1:6" x14ac:dyDescent="0.15">
      <c r="A19986" s="2" t="s">
        <v>62</v>
      </c>
      <c r="B19986" s="2" t="s">
        <v>49</v>
      </c>
      <c r="C19986" s="3" t="s">
        <v>29</v>
      </c>
      <c r="D19986" s="3" t="s">
        <v>30</v>
      </c>
      <c r="E19986" s="3">
        <v>1996</v>
      </c>
      <c r="F19986" s="9">
        <v>18175.546875</v>
      </c>
    </row>
    <row r="19987" spans="1:6" x14ac:dyDescent="0.15">
      <c r="A19987" s="2" t="s">
        <v>62</v>
      </c>
      <c r="B19987" s="2" t="s">
        <v>49</v>
      </c>
      <c r="C19987" s="3" t="s">
        <v>29</v>
      </c>
      <c r="D19987" s="3" t="s">
        <v>30</v>
      </c>
      <c r="E19987" s="3">
        <v>1997</v>
      </c>
      <c r="F19987" s="9">
        <v>19776.787109375</v>
      </c>
    </row>
    <row r="19988" spans="1:6" x14ac:dyDescent="0.15">
      <c r="A19988" s="2" t="s">
        <v>62</v>
      </c>
      <c r="B19988" s="2" t="s">
        <v>49</v>
      </c>
      <c r="C19988" s="3" t="s">
        <v>29</v>
      </c>
      <c r="D19988" s="3" t="s">
        <v>30</v>
      </c>
      <c r="E19988" s="3">
        <v>1998</v>
      </c>
      <c r="F19988" s="9">
        <v>21352.73828125</v>
      </c>
    </row>
    <row r="19989" spans="1:6" x14ac:dyDescent="0.15">
      <c r="A19989" s="2" t="s">
        <v>62</v>
      </c>
      <c r="B19989" s="2" t="s">
        <v>49</v>
      </c>
      <c r="C19989" s="3" t="s">
        <v>29</v>
      </c>
      <c r="D19989" s="3" t="s">
        <v>30</v>
      </c>
      <c r="E19989" s="3">
        <v>1999</v>
      </c>
      <c r="F19989" s="9">
        <v>23417.00390625</v>
      </c>
    </row>
    <row r="19990" spans="1:6" x14ac:dyDescent="0.15">
      <c r="A19990" s="2" t="s">
        <v>62</v>
      </c>
      <c r="B19990" s="2" t="s">
        <v>49</v>
      </c>
      <c r="C19990" s="3" t="s">
        <v>29</v>
      </c>
      <c r="D19990" s="3" t="s">
        <v>30</v>
      </c>
      <c r="E19990" s="3">
        <v>2000</v>
      </c>
      <c r="F19990" s="9">
        <v>24280.8671875</v>
      </c>
    </row>
    <row r="19991" spans="1:6" x14ac:dyDescent="0.15">
      <c r="A19991" s="2" t="s">
        <v>62</v>
      </c>
      <c r="B19991" s="2" t="s">
        <v>49</v>
      </c>
      <c r="C19991" s="3" t="s">
        <v>29</v>
      </c>
      <c r="D19991" s="3" t="s">
        <v>30</v>
      </c>
      <c r="E19991" s="3">
        <v>2001</v>
      </c>
      <c r="F19991" s="9">
        <v>24358.22265625</v>
      </c>
    </row>
    <row r="19992" spans="1:6" x14ac:dyDescent="0.15">
      <c r="A19992" s="2" t="s">
        <v>62</v>
      </c>
      <c r="B19992" s="2" t="s">
        <v>49</v>
      </c>
      <c r="C19992" s="3" t="s">
        <v>29</v>
      </c>
      <c r="D19992" s="3" t="s">
        <v>30</v>
      </c>
      <c r="E19992" s="3">
        <v>2002</v>
      </c>
      <c r="F19992" s="9">
        <v>24322.728515625</v>
      </c>
    </row>
    <row r="19993" spans="1:6" x14ac:dyDescent="0.15">
      <c r="A19993" s="2" t="s">
        <v>62</v>
      </c>
      <c r="B19993" s="2" t="s">
        <v>49</v>
      </c>
      <c r="C19993" s="3" t="s">
        <v>29</v>
      </c>
      <c r="D19993" s="3" t="s">
        <v>30</v>
      </c>
      <c r="E19993" s="3">
        <v>2003</v>
      </c>
      <c r="F19993" s="9">
        <v>25234.74609375</v>
      </c>
    </row>
    <row r="19994" spans="1:6" x14ac:dyDescent="0.15">
      <c r="A19994" s="2" t="s">
        <v>62</v>
      </c>
      <c r="B19994" s="2" t="s">
        <v>49</v>
      </c>
      <c r="C19994" s="3" t="s">
        <v>29</v>
      </c>
      <c r="D19994" s="3" t="s">
        <v>30</v>
      </c>
      <c r="E19994" s="3">
        <v>2004</v>
      </c>
      <c r="F19994" s="9">
        <v>26191.419921875</v>
      </c>
    </row>
    <row r="19995" spans="1:6" x14ac:dyDescent="0.15">
      <c r="A19995" s="2" t="s">
        <v>62</v>
      </c>
      <c r="B19995" s="2" t="s">
        <v>49</v>
      </c>
      <c r="C19995" s="3" t="s">
        <v>29</v>
      </c>
      <c r="D19995" s="3" t="s">
        <v>30</v>
      </c>
      <c r="E19995" s="3">
        <v>2005</v>
      </c>
      <c r="F19995" s="9">
        <v>28473.732421875</v>
      </c>
    </row>
    <row r="19996" spans="1:6" x14ac:dyDescent="0.15">
      <c r="A19996" s="2" t="s">
        <v>62</v>
      </c>
      <c r="B19996" s="2" t="s">
        <v>49</v>
      </c>
      <c r="C19996" s="3" t="s">
        <v>29</v>
      </c>
      <c r="D19996" s="3" t="s">
        <v>30</v>
      </c>
      <c r="E19996" s="3">
        <v>2006</v>
      </c>
      <c r="F19996" s="9">
        <v>28854.4921875</v>
      </c>
    </row>
    <row r="19997" spans="1:6" x14ac:dyDescent="0.15">
      <c r="A19997" s="2" t="s">
        <v>62</v>
      </c>
      <c r="B19997" s="2" t="s">
        <v>49</v>
      </c>
      <c r="C19997" s="3" t="s">
        <v>29</v>
      </c>
      <c r="D19997" s="3" t="s">
        <v>30</v>
      </c>
      <c r="E19997" s="3">
        <v>2007</v>
      </c>
      <c r="F19997" s="9">
        <v>30443.482421875</v>
      </c>
    </row>
    <row r="19998" spans="1:6" x14ac:dyDescent="0.15">
      <c r="A19998" s="2" t="s">
        <v>62</v>
      </c>
      <c r="B19998" s="2" t="s">
        <v>49</v>
      </c>
      <c r="C19998" s="3" t="s">
        <v>29</v>
      </c>
      <c r="D19998" s="3" t="s">
        <v>30</v>
      </c>
      <c r="E19998" s="3">
        <v>2008</v>
      </c>
      <c r="F19998" s="9">
        <v>33099.1640625</v>
      </c>
    </row>
    <row r="19999" spans="1:6" x14ac:dyDescent="0.15">
      <c r="A19999" s="2" t="s">
        <v>62</v>
      </c>
      <c r="B19999" s="2" t="s">
        <v>49</v>
      </c>
      <c r="C19999" s="3" t="s">
        <v>29</v>
      </c>
      <c r="D19999" s="3" t="s">
        <v>30</v>
      </c>
      <c r="E19999" s="3">
        <v>2009</v>
      </c>
      <c r="F19999" s="9">
        <v>30248.22265625</v>
      </c>
    </row>
    <row r="20000" spans="1:6" x14ac:dyDescent="0.15">
      <c r="A20000" s="2" t="s">
        <v>62</v>
      </c>
      <c r="B20000" s="2" t="s">
        <v>49</v>
      </c>
      <c r="C20000" s="3" t="s">
        <v>29</v>
      </c>
      <c r="D20000" s="3" t="s">
        <v>30</v>
      </c>
      <c r="E20000" s="3">
        <v>2010</v>
      </c>
      <c r="F20000" s="9">
        <v>32211.919921875</v>
      </c>
    </row>
    <row r="20001" spans="1:6" x14ac:dyDescent="0.15">
      <c r="A20001" s="2" t="s">
        <v>62</v>
      </c>
      <c r="B20001" s="2" t="s">
        <v>49</v>
      </c>
      <c r="C20001" s="3" t="s">
        <v>29</v>
      </c>
      <c r="D20001" s="3" t="s">
        <v>30</v>
      </c>
      <c r="E20001" s="3">
        <v>2011</v>
      </c>
      <c r="F20001" s="9">
        <v>36358.59765625</v>
      </c>
    </row>
    <row r="20002" spans="1:6" x14ac:dyDescent="0.15">
      <c r="A20002" s="2" t="s">
        <v>62</v>
      </c>
      <c r="B20002" s="2" t="s">
        <v>49</v>
      </c>
      <c r="C20002" s="3" t="s">
        <v>29</v>
      </c>
      <c r="D20002" s="3" t="s">
        <v>30</v>
      </c>
      <c r="E20002" s="3">
        <v>2012</v>
      </c>
      <c r="F20002" s="9">
        <v>37177.58984375</v>
      </c>
    </row>
    <row r="20003" spans="1:6" x14ac:dyDescent="0.15">
      <c r="A20003" s="2" t="s">
        <v>62</v>
      </c>
      <c r="B20003" s="2" t="s">
        <v>49</v>
      </c>
      <c r="C20003" s="3" t="s">
        <v>29</v>
      </c>
      <c r="D20003" s="3" t="s">
        <v>30</v>
      </c>
      <c r="E20003" s="3">
        <v>2013</v>
      </c>
      <c r="F20003" s="9">
        <v>36633.44140625</v>
      </c>
    </row>
    <row r="20004" spans="1:6" x14ac:dyDescent="0.15">
      <c r="A20004" s="2" t="s">
        <v>62</v>
      </c>
      <c r="B20004" s="2" t="s">
        <v>49</v>
      </c>
      <c r="C20004" s="3" t="s">
        <v>29</v>
      </c>
      <c r="D20004" s="3" t="s">
        <v>30</v>
      </c>
      <c r="E20004" s="3">
        <v>2014</v>
      </c>
      <c r="F20004" s="9">
        <v>39019.703125</v>
      </c>
    </row>
    <row r="20005" spans="1:6" x14ac:dyDescent="0.15">
      <c r="A20005" s="2" t="s">
        <v>62</v>
      </c>
      <c r="B20005" s="2" t="s">
        <v>49</v>
      </c>
      <c r="C20005" s="3" t="s">
        <v>29</v>
      </c>
      <c r="D20005" s="3" t="s">
        <v>30</v>
      </c>
      <c r="E20005" s="3">
        <v>2015</v>
      </c>
      <c r="F20005" s="9">
        <v>39854.49609375</v>
      </c>
    </row>
    <row r="20006" spans="1:6" x14ac:dyDescent="0.15">
      <c r="A20006" s="2" t="s">
        <v>62</v>
      </c>
      <c r="B20006" s="2" t="s">
        <v>49</v>
      </c>
      <c r="C20006" s="3" t="s">
        <v>29</v>
      </c>
      <c r="D20006" s="3" t="s">
        <v>30</v>
      </c>
      <c r="E20006" s="3">
        <v>2016</v>
      </c>
      <c r="F20006" s="9">
        <v>40681.9765625</v>
      </c>
    </row>
    <row r="20007" spans="1:6" x14ac:dyDescent="0.15">
      <c r="A20007" s="2" t="s">
        <v>62</v>
      </c>
      <c r="B20007" s="2" t="s">
        <v>49</v>
      </c>
      <c r="C20007" s="3" t="s">
        <v>29</v>
      </c>
      <c r="D20007" s="3" t="s">
        <v>30</v>
      </c>
      <c r="E20007" s="3">
        <v>2017</v>
      </c>
      <c r="F20007" s="9">
        <v>42483.05078125</v>
      </c>
    </row>
    <row r="20008" spans="1:6" x14ac:dyDescent="0.15">
      <c r="A20008" s="2" t="s">
        <v>62</v>
      </c>
      <c r="B20008" s="2" t="s">
        <v>49</v>
      </c>
      <c r="C20008" s="3" t="s">
        <v>29</v>
      </c>
      <c r="D20008" s="3" t="s">
        <v>30</v>
      </c>
      <c r="E20008" s="3">
        <v>2018</v>
      </c>
      <c r="F20008" s="9">
        <v>43110.07421875</v>
      </c>
    </row>
    <row r="20009" spans="1:6" x14ac:dyDescent="0.15">
      <c r="A20009" s="2" t="s">
        <v>62</v>
      </c>
      <c r="B20009" s="2" t="s">
        <v>49</v>
      </c>
      <c r="C20009" s="3" t="s">
        <v>29</v>
      </c>
      <c r="D20009" s="3" t="s">
        <v>30</v>
      </c>
      <c r="E20009" s="3">
        <v>2019</v>
      </c>
      <c r="F20009" s="9">
        <v>44365.51171875</v>
      </c>
    </row>
    <row r="20010" spans="1:6" x14ac:dyDescent="0.15">
      <c r="A20010" s="2" t="s">
        <v>62</v>
      </c>
      <c r="B20010" s="2" t="s">
        <v>49</v>
      </c>
      <c r="C20010" s="3" t="s">
        <v>31</v>
      </c>
      <c r="D20010" s="3" t="s">
        <v>32</v>
      </c>
      <c r="E20010" s="3">
        <v>1950</v>
      </c>
      <c r="F20010" s="9">
        <v>88604.265625</v>
      </c>
    </row>
    <row r="20011" spans="1:6" x14ac:dyDescent="0.15">
      <c r="A20011" s="2" t="s">
        <v>62</v>
      </c>
      <c r="B20011" s="2" t="s">
        <v>49</v>
      </c>
      <c r="C20011" s="3" t="s">
        <v>31</v>
      </c>
      <c r="D20011" s="3" t="s">
        <v>32</v>
      </c>
      <c r="E20011" s="3">
        <v>1951</v>
      </c>
      <c r="F20011" s="9">
        <v>87867.6484375</v>
      </c>
    </row>
    <row r="20012" spans="1:6" x14ac:dyDescent="0.15">
      <c r="A20012" s="2" t="s">
        <v>62</v>
      </c>
      <c r="B20012" s="2" t="s">
        <v>49</v>
      </c>
      <c r="C20012" s="3" t="s">
        <v>31</v>
      </c>
      <c r="D20012" s="3" t="s">
        <v>32</v>
      </c>
      <c r="E20012" s="3">
        <v>1952</v>
      </c>
      <c r="F20012" s="9">
        <v>88702.71875</v>
      </c>
    </row>
    <row r="20013" spans="1:6" x14ac:dyDescent="0.15">
      <c r="A20013" s="2" t="s">
        <v>62</v>
      </c>
      <c r="B20013" s="2" t="s">
        <v>49</v>
      </c>
      <c r="C20013" s="3" t="s">
        <v>31</v>
      </c>
      <c r="D20013" s="3" t="s">
        <v>32</v>
      </c>
      <c r="E20013" s="3">
        <v>1953</v>
      </c>
      <c r="F20013" s="9">
        <v>98331.609375</v>
      </c>
    </row>
    <row r="20014" spans="1:6" x14ac:dyDescent="0.15">
      <c r="A20014" s="2" t="s">
        <v>62</v>
      </c>
      <c r="B20014" s="2" t="s">
        <v>49</v>
      </c>
      <c r="C20014" s="3" t="s">
        <v>31</v>
      </c>
      <c r="D20014" s="3" t="s">
        <v>32</v>
      </c>
      <c r="E20014" s="3">
        <v>1954</v>
      </c>
      <c r="F20014" s="9">
        <v>106221.6875</v>
      </c>
    </row>
    <row r="20015" spans="1:6" x14ac:dyDescent="0.15">
      <c r="A20015" s="2" t="s">
        <v>62</v>
      </c>
      <c r="B20015" s="2" t="s">
        <v>49</v>
      </c>
      <c r="C20015" s="3" t="s">
        <v>31</v>
      </c>
      <c r="D20015" s="3" t="s">
        <v>32</v>
      </c>
      <c r="E20015" s="3">
        <v>1955</v>
      </c>
      <c r="F20015" s="9">
        <v>115285.3046875</v>
      </c>
    </row>
    <row r="20016" spans="1:6" x14ac:dyDescent="0.15">
      <c r="A20016" s="2" t="s">
        <v>62</v>
      </c>
      <c r="B20016" s="2" t="s">
        <v>49</v>
      </c>
      <c r="C20016" s="3" t="s">
        <v>31</v>
      </c>
      <c r="D20016" s="3" t="s">
        <v>32</v>
      </c>
      <c r="E20016" s="3">
        <v>1956</v>
      </c>
      <c r="F20016" s="9">
        <v>124864.421875</v>
      </c>
    </row>
    <row r="20017" spans="1:6" x14ac:dyDescent="0.15">
      <c r="A20017" s="2" t="s">
        <v>62</v>
      </c>
      <c r="B20017" s="2" t="s">
        <v>49</v>
      </c>
      <c r="C20017" s="3" t="s">
        <v>31</v>
      </c>
      <c r="D20017" s="3" t="s">
        <v>32</v>
      </c>
      <c r="E20017" s="3">
        <v>1957</v>
      </c>
      <c r="F20017" s="9">
        <v>126680.6875</v>
      </c>
    </row>
    <row r="20018" spans="1:6" x14ac:dyDescent="0.15">
      <c r="A20018" s="2" t="s">
        <v>62</v>
      </c>
      <c r="B20018" s="2" t="s">
        <v>49</v>
      </c>
      <c r="C20018" s="3" t="s">
        <v>31</v>
      </c>
      <c r="D20018" s="3" t="s">
        <v>32</v>
      </c>
      <c r="E20018" s="3">
        <v>1958</v>
      </c>
      <c r="F20018" s="9">
        <v>122555.4140625</v>
      </c>
    </row>
    <row r="20019" spans="1:6" x14ac:dyDescent="0.15">
      <c r="A20019" s="2" t="s">
        <v>62</v>
      </c>
      <c r="B20019" s="2" t="s">
        <v>49</v>
      </c>
      <c r="C20019" s="3" t="s">
        <v>31</v>
      </c>
      <c r="D20019" s="3" t="s">
        <v>32</v>
      </c>
      <c r="E20019" s="3">
        <v>1959</v>
      </c>
      <c r="F20019" s="9">
        <v>129022.0546875</v>
      </c>
    </row>
    <row r="20020" spans="1:6" x14ac:dyDescent="0.15">
      <c r="A20020" s="2" t="s">
        <v>62</v>
      </c>
      <c r="B20020" s="2" t="s">
        <v>49</v>
      </c>
      <c r="C20020" s="3" t="s">
        <v>31</v>
      </c>
      <c r="D20020" s="3" t="s">
        <v>32</v>
      </c>
      <c r="E20020" s="3">
        <v>1960</v>
      </c>
      <c r="F20020" s="9">
        <v>139198.671875</v>
      </c>
    </row>
    <row r="20021" spans="1:6" x14ac:dyDescent="0.15">
      <c r="A20021" s="2" t="s">
        <v>62</v>
      </c>
      <c r="B20021" s="2" t="s">
        <v>49</v>
      </c>
      <c r="C20021" s="3" t="s">
        <v>31</v>
      </c>
      <c r="D20021" s="3" t="s">
        <v>32</v>
      </c>
      <c r="E20021" s="3">
        <v>1961</v>
      </c>
      <c r="F20021" s="9">
        <v>146012.03125</v>
      </c>
    </row>
    <row r="20022" spans="1:6" x14ac:dyDescent="0.15">
      <c r="A20022" s="2" t="s">
        <v>62</v>
      </c>
      <c r="B20022" s="2" t="s">
        <v>49</v>
      </c>
      <c r="C20022" s="3" t="s">
        <v>31</v>
      </c>
      <c r="D20022" s="3" t="s">
        <v>32</v>
      </c>
      <c r="E20022" s="3">
        <v>1962</v>
      </c>
      <c r="F20022" s="9">
        <v>153119.390625</v>
      </c>
    </row>
    <row r="20023" spans="1:6" x14ac:dyDescent="0.15">
      <c r="A20023" s="2" t="s">
        <v>62</v>
      </c>
      <c r="B20023" s="2" t="s">
        <v>49</v>
      </c>
      <c r="C20023" s="3" t="s">
        <v>31</v>
      </c>
      <c r="D20023" s="3" t="s">
        <v>32</v>
      </c>
      <c r="E20023" s="3">
        <v>1963</v>
      </c>
      <c r="F20023" s="9">
        <v>161685.03125</v>
      </c>
    </row>
    <row r="20024" spans="1:6" x14ac:dyDescent="0.15">
      <c r="A20024" s="2" t="s">
        <v>62</v>
      </c>
      <c r="B20024" s="2" t="s">
        <v>49</v>
      </c>
      <c r="C20024" s="3" t="s">
        <v>31</v>
      </c>
      <c r="D20024" s="3" t="s">
        <v>32</v>
      </c>
      <c r="E20024" s="3">
        <v>1964</v>
      </c>
      <c r="F20024" s="9">
        <v>176529.828125</v>
      </c>
    </row>
    <row r="20025" spans="1:6" x14ac:dyDescent="0.15">
      <c r="A20025" s="2" t="s">
        <v>62</v>
      </c>
      <c r="B20025" s="2" t="s">
        <v>49</v>
      </c>
      <c r="C20025" s="3" t="s">
        <v>31</v>
      </c>
      <c r="D20025" s="3" t="s">
        <v>32</v>
      </c>
      <c r="E20025" s="3">
        <v>1965</v>
      </c>
      <c r="F20025" s="9">
        <v>187370.5</v>
      </c>
    </row>
    <row r="20026" spans="1:6" x14ac:dyDescent="0.15">
      <c r="A20026" s="2" t="s">
        <v>62</v>
      </c>
      <c r="B20026" s="2" t="s">
        <v>49</v>
      </c>
      <c r="C20026" s="3" t="s">
        <v>31</v>
      </c>
      <c r="D20026" s="3" t="s">
        <v>32</v>
      </c>
      <c r="E20026" s="3">
        <v>1966</v>
      </c>
      <c r="F20026" s="9">
        <v>196260.640625</v>
      </c>
    </row>
    <row r="20027" spans="1:6" x14ac:dyDescent="0.15">
      <c r="A20027" s="2" t="s">
        <v>62</v>
      </c>
      <c r="B20027" s="2" t="s">
        <v>49</v>
      </c>
      <c r="C20027" s="3" t="s">
        <v>31</v>
      </c>
      <c r="D20027" s="3" t="s">
        <v>32</v>
      </c>
      <c r="E20027" s="3">
        <v>1967</v>
      </c>
      <c r="F20027" s="9">
        <v>207862.65625</v>
      </c>
    </row>
    <row r="20028" spans="1:6" x14ac:dyDescent="0.15">
      <c r="A20028" s="2" t="s">
        <v>62</v>
      </c>
      <c r="B20028" s="2" t="s">
        <v>49</v>
      </c>
      <c r="C20028" s="3" t="s">
        <v>31</v>
      </c>
      <c r="D20028" s="3" t="s">
        <v>32</v>
      </c>
      <c r="E20028" s="3">
        <v>1968</v>
      </c>
      <c r="F20028" s="9">
        <v>223714.5</v>
      </c>
    </row>
    <row r="20029" spans="1:6" x14ac:dyDescent="0.15">
      <c r="A20029" s="2" t="s">
        <v>62</v>
      </c>
      <c r="B20029" s="2" t="s">
        <v>49</v>
      </c>
      <c r="C20029" s="3" t="s">
        <v>31</v>
      </c>
      <c r="D20029" s="3" t="s">
        <v>32</v>
      </c>
      <c r="E20029" s="3">
        <v>1969</v>
      </c>
      <c r="F20029" s="9">
        <v>233977.859375</v>
      </c>
    </row>
    <row r="20030" spans="1:6" x14ac:dyDescent="0.15">
      <c r="A20030" s="2" t="s">
        <v>62</v>
      </c>
      <c r="B20030" s="2" t="s">
        <v>49</v>
      </c>
      <c r="C20030" s="3" t="s">
        <v>31</v>
      </c>
      <c r="D20030" s="3" t="s">
        <v>32</v>
      </c>
      <c r="E20030" s="3">
        <v>1970</v>
      </c>
      <c r="F20030" s="9">
        <v>252051.09375</v>
      </c>
    </row>
    <row r="20031" spans="1:6" x14ac:dyDescent="0.15">
      <c r="A20031" s="2" t="s">
        <v>62</v>
      </c>
      <c r="B20031" s="2" t="s">
        <v>49</v>
      </c>
      <c r="C20031" s="3" t="s">
        <v>31</v>
      </c>
      <c r="D20031" s="3" t="s">
        <v>32</v>
      </c>
      <c r="E20031" s="3">
        <v>1971</v>
      </c>
      <c r="F20031" s="9">
        <v>261031.234375</v>
      </c>
    </row>
    <row r="20032" spans="1:6" x14ac:dyDescent="0.15">
      <c r="A20032" s="2" t="s">
        <v>62</v>
      </c>
      <c r="B20032" s="2" t="s">
        <v>49</v>
      </c>
      <c r="C20032" s="3" t="s">
        <v>31</v>
      </c>
      <c r="D20032" s="3" t="s">
        <v>32</v>
      </c>
      <c r="E20032" s="3">
        <v>1972</v>
      </c>
      <c r="F20032" s="9">
        <v>264870.125</v>
      </c>
    </row>
    <row r="20033" spans="1:6" x14ac:dyDescent="0.15">
      <c r="A20033" s="2" t="s">
        <v>62</v>
      </c>
      <c r="B20033" s="2" t="s">
        <v>49</v>
      </c>
      <c r="C20033" s="3" t="s">
        <v>31</v>
      </c>
      <c r="D20033" s="3" t="s">
        <v>32</v>
      </c>
      <c r="E20033" s="3">
        <v>1973</v>
      </c>
      <c r="F20033" s="9">
        <v>282525.09375</v>
      </c>
    </row>
    <row r="20034" spans="1:6" x14ac:dyDescent="0.15">
      <c r="A20034" s="2" t="s">
        <v>62</v>
      </c>
      <c r="B20034" s="2" t="s">
        <v>49</v>
      </c>
      <c r="C20034" s="3" t="s">
        <v>31</v>
      </c>
      <c r="D20034" s="3" t="s">
        <v>32</v>
      </c>
      <c r="E20034" s="3">
        <v>1974</v>
      </c>
      <c r="F20034" s="9">
        <v>297066.96875</v>
      </c>
    </row>
    <row r="20035" spans="1:6" x14ac:dyDescent="0.15">
      <c r="A20035" s="2" t="s">
        <v>62</v>
      </c>
      <c r="B20035" s="2" t="s">
        <v>49</v>
      </c>
      <c r="C20035" s="3" t="s">
        <v>31</v>
      </c>
      <c r="D20035" s="3" t="s">
        <v>32</v>
      </c>
      <c r="E20035" s="3">
        <v>1975</v>
      </c>
      <c r="F20035" s="9">
        <v>303484.46875</v>
      </c>
    </row>
    <row r="20036" spans="1:6" x14ac:dyDescent="0.15">
      <c r="A20036" s="2" t="s">
        <v>62</v>
      </c>
      <c r="B20036" s="2" t="s">
        <v>49</v>
      </c>
      <c r="C20036" s="3" t="s">
        <v>31</v>
      </c>
      <c r="D20036" s="3" t="s">
        <v>32</v>
      </c>
      <c r="E20036" s="3">
        <v>1976</v>
      </c>
      <c r="F20036" s="9">
        <v>318611.625</v>
      </c>
    </row>
    <row r="20037" spans="1:6" x14ac:dyDescent="0.15">
      <c r="A20037" s="2" t="s">
        <v>62</v>
      </c>
      <c r="B20037" s="2" t="s">
        <v>49</v>
      </c>
      <c r="C20037" s="3" t="s">
        <v>31</v>
      </c>
      <c r="D20037" s="3" t="s">
        <v>32</v>
      </c>
      <c r="E20037" s="3">
        <v>1977</v>
      </c>
      <c r="F20037" s="9">
        <v>333357</v>
      </c>
    </row>
    <row r="20038" spans="1:6" x14ac:dyDescent="0.15">
      <c r="A20038" s="2" t="s">
        <v>62</v>
      </c>
      <c r="B20038" s="2" t="s">
        <v>49</v>
      </c>
      <c r="C20038" s="3" t="s">
        <v>31</v>
      </c>
      <c r="D20038" s="3" t="s">
        <v>32</v>
      </c>
      <c r="E20038" s="3">
        <v>1978</v>
      </c>
      <c r="F20038" s="9">
        <v>345453.9375</v>
      </c>
    </row>
    <row r="20039" spans="1:6" x14ac:dyDescent="0.15">
      <c r="A20039" s="2" t="s">
        <v>62</v>
      </c>
      <c r="B20039" s="2" t="s">
        <v>49</v>
      </c>
      <c r="C20039" s="3" t="s">
        <v>31</v>
      </c>
      <c r="D20039" s="3" t="s">
        <v>32</v>
      </c>
      <c r="E20039" s="3">
        <v>1979</v>
      </c>
      <c r="F20039" s="9">
        <v>349277.65625</v>
      </c>
    </row>
    <row r="20040" spans="1:6" x14ac:dyDescent="0.15">
      <c r="A20040" s="2" t="s">
        <v>62</v>
      </c>
      <c r="B20040" s="2" t="s">
        <v>49</v>
      </c>
      <c r="C20040" s="3" t="s">
        <v>31</v>
      </c>
      <c r="D20040" s="3" t="s">
        <v>32</v>
      </c>
      <c r="E20040" s="3">
        <v>1980</v>
      </c>
      <c r="F20040" s="9">
        <v>361502.5</v>
      </c>
    </row>
    <row r="20041" spans="1:6" x14ac:dyDescent="0.15">
      <c r="A20041" s="2" t="s">
        <v>62</v>
      </c>
      <c r="B20041" s="2" t="s">
        <v>49</v>
      </c>
      <c r="C20041" s="3" t="s">
        <v>31</v>
      </c>
      <c r="D20041" s="3" t="s">
        <v>32</v>
      </c>
      <c r="E20041" s="3">
        <v>1981</v>
      </c>
      <c r="F20041" s="9">
        <v>338797.34375</v>
      </c>
    </row>
    <row r="20042" spans="1:6" x14ac:dyDescent="0.15">
      <c r="A20042" s="2" t="s">
        <v>62</v>
      </c>
      <c r="B20042" s="2" t="s">
        <v>49</v>
      </c>
      <c r="C20042" s="3" t="s">
        <v>31</v>
      </c>
      <c r="D20042" s="3" t="s">
        <v>32</v>
      </c>
      <c r="E20042" s="3">
        <v>1982</v>
      </c>
      <c r="F20042" s="9">
        <v>329369.71875</v>
      </c>
    </row>
    <row r="20043" spans="1:6" x14ac:dyDescent="0.15">
      <c r="A20043" s="2" t="s">
        <v>62</v>
      </c>
      <c r="B20043" s="2" t="s">
        <v>49</v>
      </c>
      <c r="C20043" s="3" t="s">
        <v>31</v>
      </c>
      <c r="D20043" s="3" t="s">
        <v>32</v>
      </c>
      <c r="E20043" s="3">
        <v>1983</v>
      </c>
      <c r="F20043" s="9">
        <v>331836.65625</v>
      </c>
    </row>
    <row r="20044" spans="1:6" x14ac:dyDescent="0.15">
      <c r="A20044" s="2" t="s">
        <v>62</v>
      </c>
      <c r="B20044" s="2" t="s">
        <v>49</v>
      </c>
      <c r="C20044" s="3" t="s">
        <v>31</v>
      </c>
      <c r="D20044" s="3" t="s">
        <v>32</v>
      </c>
      <c r="E20044" s="3">
        <v>1984</v>
      </c>
      <c r="F20044" s="9">
        <v>331907.75</v>
      </c>
    </row>
    <row r="20045" spans="1:6" x14ac:dyDescent="0.15">
      <c r="A20045" s="2" t="s">
        <v>62</v>
      </c>
      <c r="B20045" s="2" t="s">
        <v>49</v>
      </c>
      <c r="C20045" s="3" t="s">
        <v>31</v>
      </c>
      <c r="D20045" s="3" t="s">
        <v>32</v>
      </c>
      <c r="E20045" s="3">
        <v>1985</v>
      </c>
      <c r="F20045" s="9">
        <v>337357.875</v>
      </c>
    </row>
    <row r="20046" spans="1:6" x14ac:dyDescent="0.15">
      <c r="A20046" s="2" t="s">
        <v>62</v>
      </c>
      <c r="B20046" s="2" t="s">
        <v>49</v>
      </c>
      <c r="C20046" s="3" t="s">
        <v>31</v>
      </c>
      <c r="D20046" s="3" t="s">
        <v>32</v>
      </c>
      <c r="E20046" s="3">
        <v>1986</v>
      </c>
      <c r="F20046" s="9">
        <v>351123.78125</v>
      </c>
    </row>
    <row r="20047" spans="1:6" x14ac:dyDescent="0.15">
      <c r="A20047" s="2" t="s">
        <v>62</v>
      </c>
      <c r="B20047" s="2" t="s">
        <v>49</v>
      </c>
      <c r="C20047" s="3" t="s">
        <v>31</v>
      </c>
      <c r="D20047" s="3" t="s">
        <v>32</v>
      </c>
      <c r="E20047" s="3">
        <v>1987</v>
      </c>
      <c r="F20047" s="9">
        <v>356398.96875</v>
      </c>
    </row>
    <row r="20048" spans="1:6" x14ac:dyDescent="0.15">
      <c r="A20048" s="2" t="s">
        <v>62</v>
      </c>
      <c r="B20048" s="2" t="s">
        <v>49</v>
      </c>
      <c r="C20048" s="3" t="s">
        <v>31</v>
      </c>
      <c r="D20048" s="3" t="s">
        <v>32</v>
      </c>
      <c r="E20048" s="3">
        <v>1988</v>
      </c>
      <c r="F20048" s="9">
        <v>371133.65625</v>
      </c>
    </row>
    <row r="20049" spans="1:6" x14ac:dyDescent="0.15">
      <c r="A20049" s="2" t="s">
        <v>62</v>
      </c>
      <c r="B20049" s="2" t="s">
        <v>49</v>
      </c>
      <c r="C20049" s="3" t="s">
        <v>31</v>
      </c>
      <c r="D20049" s="3" t="s">
        <v>32</v>
      </c>
      <c r="E20049" s="3">
        <v>1989</v>
      </c>
      <c r="F20049" s="9">
        <v>388550.65625</v>
      </c>
    </row>
    <row r="20050" spans="1:6" x14ac:dyDescent="0.15">
      <c r="A20050" s="2" t="s">
        <v>62</v>
      </c>
      <c r="B20050" s="2" t="s">
        <v>49</v>
      </c>
      <c r="C20050" s="3" t="s">
        <v>31</v>
      </c>
      <c r="D20050" s="3" t="s">
        <v>32</v>
      </c>
      <c r="E20050" s="3">
        <v>1990</v>
      </c>
      <c r="F20050" s="9">
        <v>402457.28125</v>
      </c>
    </row>
    <row r="20051" spans="1:6" x14ac:dyDescent="0.15">
      <c r="A20051" s="2" t="s">
        <v>62</v>
      </c>
      <c r="B20051" s="2" t="s">
        <v>49</v>
      </c>
      <c r="C20051" s="3" t="s">
        <v>31</v>
      </c>
      <c r="D20051" s="3" t="s">
        <v>32</v>
      </c>
      <c r="E20051" s="3">
        <v>1991</v>
      </c>
      <c r="F20051" s="9">
        <v>413970.78125</v>
      </c>
    </row>
    <row r="20052" spans="1:6" x14ac:dyDescent="0.15">
      <c r="A20052" s="2" t="s">
        <v>62</v>
      </c>
      <c r="B20052" s="2" t="s">
        <v>49</v>
      </c>
      <c r="C20052" s="3" t="s">
        <v>31</v>
      </c>
      <c r="D20052" s="3" t="s">
        <v>32</v>
      </c>
      <c r="E20052" s="3">
        <v>1992</v>
      </c>
      <c r="F20052" s="9">
        <v>424131.84375</v>
      </c>
    </row>
    <row r="20053" spans="1:6" x14ac:dyDescent="0.15">
      <c r="A20053" s="2" t="s">
        <v>62</v>
      </c>
      <c r="B20053" s="2" t="s">
        <v>49</v>
      </c>
      <c r="C20053" s="3" t="s">
        <v>31</v>
      </c>
      <c r="D20053" s="3" t="s">
        <v>32</v>
      </c>
      <c r="E20053" s="3">
        <v>1993</v>
      </c>
      <c r="F20053" s="9">
        <v>422074.8125</v>
      </c>
    </row>
    <row r="20054" spans="1:6" x14ac:dyDescent="0.15">
      <c r="A20054" s="2" t="s">
        <v>62</v>
      </c>
      <c r="B20054" s="2" t="s">
        <v>49</v>
      </c>
      <c r="C20054" s="3" t="s">
        <v>31</v>
      </c>
      <c r="D20054" s="3" t="s">
        <v>32</v>
      </c>
      <c r="E20054" s="3">
        <v>1994</v>
      </c>
      <c r="F20054" s="9">
        <v>435179.625</v>
      </c>
    </row>
    <row r="20055" spans="1:6" x14ac:dyDescent="0.15">
      <c r="A20055" s="2" t="s">
        <v>62</v>
      </c>
      <c r="B20055" s="2" t="s">
        <v>49</v>
      </c>
      <c r="C20055" s="3" t="s">
        <v>31</v>
      </c>
      <c r="D20055" s="3" t="s">
        <v>32</v>
      </c>
      <c r="E20055" s="3">
        <v>1995</v>
      </c>
      <c r="F20055" s="9">
        <v>451501.40625</v>
      </c>
    </row>
    <row r="20056" spans="1:6" x14ac:dyDescent="0.15">
      <c r="A20056" s="2" t="s">
        <v>62</v>
      </c>
      <c r="B20056" s="2" t="s">
        <v>49</v>
      </c>
      <c r="C20056" s="3" t="s">
        <v>31</v>
      </c>
      <c r="D20056" s="3" t="s">
        <v>32</v>
      </c>
      <c r="E20056" s="3">
        <v>1996</v>
      </c>
      <c r="F20056" s="9">
        <v>472176.21875</v>
      </c>
    </row>
    <row r="20057" spans="1:6" x14ac:dyDescent="0.15">
      <c r="A20057" s="2" t="s">
        <v>62</v>
      </c>
      <c r="B20057" s="2" t="s">
        <v>49</v>
      </c>
      <c r="C20057" s="3" t="s">
        <v>31</v>
      </c>
      <c r="D20057" s="3" t="s">
        <v>32</v>
      </c>
      <c r="E20057" s="3">
        <v>1997</v>
      </c>
      <c r="F20057" s="9">
        <v>510335.15625</v>
      </c>
    </row>
    <row r="20058" spans="1:6" x14ac:dyDescent="0.15">
      <c r="A20058" s="2" t="s">
        <v>62</v>
      </c>
      <c r="B20058" s="2" t="s">
        <v>49</v>
      </c>
      <c r="C20058" s="3" t="s">
        <v>31</v>
      </c>
      <c r="D20058" s="3" t="s">
        <v>32</v>
      </c>
      <c r="E20058" s="3">
        <v>1998</v>
      </c>
      <c r="F20058" s="9">
        <v>552467</v>
      </c>
    </row>
    <row r="20059" spans="1:6" x14ac:dyDescent="0.15">
      <c r="A20059" s="2" t="s">
        <v>62</v>
      </c>
      <c r="B20059" s="2" t="s">
        <v>49</v>
      </c>
      <c r="C20059" s="3" t="s">
        <v>31</v>
      </c>
      <c r="D20059" s="3" t="s">
        <v>32</v>
      </c>
      <c r="E20059" s="3">
        <v>1999</v>
      </c>
      <c r="F20059" s="9">
        <v>596316.125</v>
      </c>
    </row>
    <row r="20060" spans="1:6" x14ac:dyDescent="0.15">
      <c r="A20060" s="2" t="s">
        <v>62</v>
      </c>
      <c r="B20060" s="2" t="s">
        <v>49</v>
      </c>
      <c r="C20060" s="3" t="s">
        <v>31</v>
      </c>
      <c r="D20060" s="3" t="s">
        <v>32</v>
      </c>
      <c r="E20060" s="3">
        <v>2000</v>
      </c>
      <c r="F20060" s="9">
        <v>629279.375</v>
      </c>
    </row>
    <row r="20061" spans="1:6" x14ac:dyDescent="0.15">
      <c r="A20061" s="2" t="s">
        <v>62</v>
      </c>
      <c r="B20061" s="2" t="s">
        <v>49</v>
      </c>
      <c r="C20061" s="3" t="s">
        <v>31</v>
      </c>
      <c r="D20061" s="3" t="s">
        <v>32</v>
      </c>
      <c r="E20061" s="3">
        <v>2001</v>
      </c>
      <c r="F20061" s="9">
        <v>640764.3125</v>
      </c>
    </row>
    <row r="20062" spans="1:6" x14ac:dyDescent="0.15">
      <c r="A20062" s="2" t="s">
        <v>62</v>
      </c>
      <c r="B20062" s="2" t="s">
        <v>49</v>
      </c>
      <c r="C20062" s="3" t="s">
        <v>31</v>
      </c>
      <c r="D20062" s="3" t="s">
        <v>32</v>
      </c>
      <c r="E20062" s="3">
        <v>2002</v>
      </c>
      <c r="F20062" s="9">
        <v>644782.4375</v>
      </c>
    </row>
    <row r="20063" spans="1:6" x14ac:dyDescent="0.15">
      <c r="A20063" s="2" t="s">
        <v>62</v>
      </c>
      <c r="B20063" s="2" t="s">
        <v>49</v>
      </c>
      <c r="C20063" s="3" t="s">
        <v>31</v>
      </c>
      <c r="D20063" s="3" t="s">
        <v>32</v>
      </c>
      <c r="E20063" s="3">
        <v>2003</v>
      </c>
      <c r="F20063" s="9">
        <v>628560.4375</v>
      </c>
    </row>
    <row r="20064" spans="1:6" x14ac:dyDescent="0.15">
      <c r="A20064" s="2" t="s">
        <v>62</v>
      </c>
      <c r="B20064" s="2" t="s">
        <v>49</v>
      </c>
      <c r="C20064" s="3" t="s">
        <v>31</v>
      </c>
      <c r="D20064" s="3" t="s">
        <v>32</v>
      </c>
      <c r="E20064" s="3">
        <v>2004</v>
      </c>
      <c r="F20064" s="9">
        <v>636119.9375</v>
      </c>
    </row>
    <row r="20065" spans="1:6" x14ac:dyDescent="0.15">
      <c r="A20065" s="2" t="s">
        <v>62</v>
      </c>
      <c r="B20065" s="2" t="s">
        <v>49</v>
      </c>
      <c r="C20065" s="3" t="s">
        <v>31</v>
      </c>
      <c r="D20065" s="3" t="s">
        <v>32</v>
      </c>
      <c r="E20065" s="3">
        <v>2005</v>
      </c>
      <c r="F20065" s="9">
        <v>671891.625</v>
      </c>
    </row>
    <row r="20066" spans="1:6" x14ac:dyDescent="0.15">
      <c r="A20066" s="2" t="s">
        <v>62</v>
      </c>
      <c r="B20066" s="2" t="s">
        <v>49</v>
      </c>
      <c r="C20066" s="3" t="s">
        <v>31</v>
      </c>
      <c r="D20066" s="3" t="s">
        <v>32</v>
      </c>
      <c r="E20066" s="3">
        <v>2006</v>
      </c>
      <c r="F20066" s="9">
        <v>707412.5</v>
      </c>
    </row>
    <row r="20067" spans="1:6" x14ac:dyDescent="0.15">
      <c r="A20067" s="2" t="s">
        <v>62</v>
      </c>
      <c r="B20067" s="2" t="s">
        <v>49</v>
      </c>
      <c r="C20067" s="3" t="s">
        <v>31</v>
      </c>
      <c r="D20067" s="3" t="s">
        <v>32</v>
      </c>
      <c r="E20067" s="3">
        <v>2007</v>
      </c>
      <c r="F20067" s="9">
        <v>764690.8125</v>
      </c>
    </row>
    <row r="20068" spans="1:6" x14ac:dyDescent="0.15">
      <c r="A20068" s="2" t="s">
        <v>62</v>
      </c>
      <c r="B20068" s="2" t="s">
        <v>49</v>
      </c>
      <c r="C20068" s="3" t="s">
        <v>31</v>
      </c>
      <c r="D20068" s="3" t="s">
        <v>32</v>
      </c>
      <c r="E20068" s="3">
        <v>2008</v>
      </c>
      <c r="F20068" s="9">
        <v>787090.0625</v>
      </c>
    </row>
    <row r="20069" spans="1:6" x14ac:dyDescent="0.15">
      <c r="A20069" s="2" t="s">
        <v>62</v>
      </c>
      <c r="B20069" s="2" t="s">
        <v>49</v>
      </c>
      <c r="C20069" s="3" t="s">
        <v>31</v>
      </c>
      <c r="D20069" s="3" t="s">
        <v>32</v>
      </c>
      <c r="E20069" s="3">
        <v>2009</v>
      </c>
      <c r="F20069" s="9">
        <v>753593.125</v>
      </c>
    </row>
    <row r="20070" spans="1:6" x14ac:dyDescent="0.15">
      <c r="A20070" s="2" t="s">
        <v>62</v>
      </c>
      <c r="B20070" s="2" t="s">
        <v>49</v>
      </c>
      <c r="C20070" s="3" t="s">
        <v>31</v>
      </c>
      <c r="D20070" s="3" t="s">
        <v>32</v>
      </c>
      <c r="E20070" s="3">
        <v>2010</v>
      </c>
      <c r="F20070" s="9">
        <v>759673.375</v>
      </c>
    </row>
    <row r="20071" spans="1:6" x14ac:dyDescent="0.15">
      <c r="A20071" s="2" t="s">
        <v>62</v>
      </c>
      <c r="B20071" s="2" t="s">
        <v>49</v>
      </c>
      <c r="C20071" s="3" t="s">
        <v>31</v>
      </c>
      <c r="D20071" s="3" t="s">
        <v>32</v>
      </c>
      <c r="E20071" s="3">
        <v>2011</v>
      </c>
      <c r="F20071" s="9">
        <v>778185.0625</v>
      </c>
    </row>
    <row r="20072" spans="1:6" x14ac:dyDescent="0.15">
      <c r="A20072" s="2" t="s">
        <v>62</v>
      </c>
      <c r="B20072" s="2" t="s">
        <v>49</v>
      </c>
      <c r="C20072" s="3" t="s">
        <v>31</v>
      </c>
      <c r="D20072" s="3" t="s">
        <v>32</v>
      </c>
      <c r="E20072" s="3">
        <v>2012</v>
      </c>
      <c r="F20072" s="9">
        <v>773104.6875</v>
      </c>
    </row>
    <row r="20073" spans="1:6" x14ac:dyDescent="0.15">
      <c r="A20073" s="2" t="s">
        <v>62</v>
      </c>
      <c r="B20073" s="2" t="s">
        <v>49</v>
      </c>
      <c r="C20073" s="3" t="s">
        <v>31</v>
      </c>
      <c r="D20073" s="3" t="s">
        <v>32</v>
      </c>
      <c r="E20073" s="3">
        <v>2013</v>
      </c>
      <c r="F20073" s="9">
        <v>763087.5</v>
      </c>
    </row>
    <row r="20074" spans="1:6" x14ac:dyDescent="0.15">
      <c r="A20074" s="2" t="s">
        <v>62</v>
      </c>
      <c r="B20074" s="2" t="s">
        <v>49</v>
      </c>
      <c r="C20074" s="3" t="s">
        <v>31</v>
      </c>
      <c r="D20074" s="3" t="s">
        <v>32</v>
      </c>
      <c r="E20074" s="3">
        <v>2014</v>
      </c>
      <c r="F20074" s="9">
        <v>735804.5625</v>
      </c>
    </row>
    <row r="20075" spans="1:6" x14ac:dyDescent="0.15">
      <c r="A20075" s="2" t="s">
        <v>62</v>
      </c>
      <c r="B20075" s="2" t="s">
        <v>49</v>
      </c>
      <c r="C20075" s="3" t="s">
        <v>31</v>
      </c>
      <c r="D20075" s="3" t="s">
        <v>32</v>
      </c>
      <c r="E20075" s="3">
        <v>2015</v>
      </c>
      <c r="F20075" s="9">
        <v>804529.875</v>
      </c>
    </row>
    <row r="20076" spans="1:6" x14ac:dyDescent="0.15">
      <c r="A20076" s="2" t="s">
        <v>62</v>
      </c>
      <c r="B20076" s="2" t="s">
        <v>49</v>
      </c>
      <c r="C20076" s="3" t="s">
        <v>31</v>
      </c>
      <c r="D20076" s="3" t="s">
        <v>32</v>
      </c>
      <c r="E20076" s="3">
        <v>2016</v>
      </c>
      <c r="F20076" s="9">
        <v>782622.75</v>
      </c>
    </row>
    <row r="20077" spans="1:6" x14ac:dyDescent="0.15">
      <c r="A20077" s="2" t="s">
        <v>62</v>
      </c>
      <c r="B20077" s="2" t="s">
        <v>49</v>
      </c>
      <c r="C20077" s="3" t="s">
        <v>31</v>
      </c>
      <c r="D20077" s="3" t="s">
        <v>32</v>
      </c>
      <c r="E20077" s="3">
        <v>2017</v>
      </c>
      <c r="F20077" s="9">
        <v>819922.875</v>
      </c>
    </row>
    <row r="20078" spans="1:6" x14ac:dyDescent="0.15">
      <c r="A20078" s="2" t="s">
        <v>62</v>
      </c>
      <c r="B20078" s="2" t="s">
        <v>49</v>
      </c>
      <c r="C20078" s="3" t="s">
        <v>31</v>
      </c>
      <c r="D20078" s="3" t="s">
        <v>32</v>
      </c>
      <c r="E20078" s="3">
        <v>2018</v>
      </c>
      <c r="F20078" s="9">
        <v>839611.1875</v>
      </c>
    </row>
    <row r="20079" spans="1:6" x14ac:dyDescent="0.15">
      <c r="A20079" s="2" t="s">
        <v>62</v>
      </c>
      <c r="B20079" s="2" t="s">
        <v>49</v>
      </c>
      <c r="C20079" s="3" t="s">
        <v>31</v>
      </c>
      <c r="D20079" s="3" t="s">
        <v>32</v>
      </c>
      <c r="E20079" s="3">
        <v>2019</v>
      </c>
      <c r="F20079" s="9">
        <v>856004.5625</v>
      </c>
    </row>
    <row r="20080" spans="1:6" x14ac:dyDescent="0.15">
      <c r="A20080" s="2" t="s">
        <v>62</v>
      </c>
      <c r="B20080" s="2" t="s">
        <v>49</v>
      </c>
      <c r="C20080" s="3" t="s">
        <v>33</v>
      </c>
      <c r="D20080" s="3" t="s">
        <v>34</v>
      </c>
      <c r="E20080" s="3">
        <v>1950</v>
      </c>
      <c r="F20080" s="9">
        <v>32216.13671875</v>
      </c>
    </row>
    <row r="20081" spans="1:6" x14ac:dyDescent="0.15">
      <c r="A20081" s="2" t="s">
        <v>62</v>
      </c>
      <c r="B20081" s="2" t="s">
        <v>49</v>
      </c>
      <c r="C20081" s="3" t="s">
        <v>33</v>
      </c>
      <c r="D20081" s="3" t="s">
        <v>34</v>
      </c>
      <c r="E20081" s="3">
        <v>1951</v>
      </c>
      <c r="F20081" s="9">
        <v>32796.6953125</v>
      </c>
    </row>
    <row r="20082" spans="1:6" x14ac:dyDescent="0.15">
      <c r="A20082" s="2" t="s">
        <v>62</v>
      </c>
      <c r="B20082" s="2" t="s">
        <v>49</v>
      </c>
      <c r="C20082" s="3" t="s">
        <v>33</v>
      </c>
      <c r="D20082" s="3" t="s">
        <v>34</v>
      </c>
      <c r="E20082" s="3">
        <v>1952</v>
      </c>
      <c r="F20082" s="9">
        <v>34655.5</v>
      </c>
    </row>
    <row r="20083" spans="1:6" x14ac:dyDescent="0.15">
      <c r="A20083" s="2" t="s">
        <v>62</v>
      </c>
      <c r="B20083" s="2" t="s">
        <v>49</v>
      </c>
      <c r="C20083" s="3" t="s">
        <v>33</v>
      </c>
      <c r="D20083" s="3" t="s">
        <v>34</v>
      </c>
      <c r="E20083" s="3">
        <v>1953</v>
      </c>
      <c r="F20083" s="9">
        <v>37109.74609375</v>
      </c>
    </row>
    <row r="20084" spans="1:6" x14ac:dyDescent="0.15">
      <c r="A20084" s="2" t="s">
        <v>62</v>
      </c>
      <c r="B20084" s="2" t="s">
        <v>49</v>
      </c>
      <c r="C20084" s="3" t="s">
        <v>33</v>
      </c>
      <c r="D20084" s="3" t="s">
        <v>34</v>
      </c>
      <c r="E20084" s="3">
        <v>1954</v>
      </c>
      <c r="F20084" s="9">
        <v>38378.5859375</v>
      </c>
    </row>
    <row r="20085" spans="1:6" x14ac:dyDescent="0.15">
      <c r="A20085" s="2" t="s">
        <v>62</v>
      </c>
      <c r="B20085" s="2" t="s">
        <v>49</v>
      </c>
      <c r="C20085" s="3" t="s">
        <v>33</v>
      </c>
      <c r="D20085" s="3" t="s">
        <v>34</v>
      </c>
      <c r="E20085" s="3">
        <v>1955</v>
      </c>
      <c r="F20085" s="9">
        <v>39280.7421875</v>
      </c>
    </row>
    <row r="20086" spans="1:6" x14ac:dyDescent="0.15">
      <c r="A20086" s="2" t="s">
        <v>62</v>
      </c>
      <c r="B20086" s="2" t="s">
        <v>49</v>
      </c>
      <c r="C20086" s="3" t="s">
        <v>33</v>
      </c>
      <c r="D20086" s="3" t="s">
        <v>34</v>
      </c>
      <c r="E20086" s="3">
        <v>1956</v>
      </c>
      <c r="F20086" s="9">
        <v>40138.4453125</v>
      </c>
    </row>
    <row r="20087" spans="1:6" x14ac:dyDescent="0.15">
      <c r="A20087" s="2" t="s">
        <v>62</v>
      </c>
      <c r="B20087" s="2" t="s">
        <v>49</v>
      </c>
      <c r="C20087" s="3" t="s">
        <v>33</v>
      </c>
      <c r="D20087" s="3" t="s">
        <v>34</v>
      </c>
      <c r="E20087" s="3">
        <v>1957</v>
      </c>
      <c r="F20087" s="9">
        <v>41626.30078125</v>
      </c>
    </row>
    <row r="20088" spans="1:6" x14ac:dyDescent="0.15">
      <c r="A20088" s="2" t="s">
        <v>62</v>
      </c>
      <c r="B20088" s="2" t="s">
        <v>49</v>
      </c>
      <c r="C20088" s="3" t="s">
        <v>33</v>
      </c>
      <c r="D20088" s="3" t="s">
        <v>34</v>
      </c>
      <c r="E20088" s="3">
        <v>1958</v>
      </c>
      <c r="F20088" s="9">
        <v>42516.9453125</v>
      </c>
    </row>
    <row r="20089" spans="1:6" x14ac:dyDescent="0.15">
      <c r="A20089" s="2" t="s">
        <v>62</v>
      </c>
      <c r="B20089" s="2" t="s">
        <v>49</v>
      </c>
      <c r="C20089" s="3" t="s">
        <v>33</v>
      </c>
      <c r="D20089" s="3" t="s">
        <v>34</v>
      </c>
      <c r="E20089" s="3">
        <v>1959</v>
      </c>
      <c r="F20089" s="9">
        <v>43028.734375</v>
      </c>
    </row>
    <row r="20090" spans="1:6" x14ac:dyDescent="0.15">
      <c r="A20090" s="2" t="s">
        <v>62</v>
      </c>
      <c r="B20090" s="2" t="s">
        <v>49</v>
      </c>
      <c r="C20090" s="3" t="s">
        <v>33</v>
      </c>
      <c r="D20090" s="3" t="s">
        <v>34</v>
      </c>
      <c r="E20090" s="3">
        <v>1960</v>
      </c>
      <c r="F20090" s="9">
        <v>44936.06640625</v>
      </c>
    </row>
    <row r="20091" spans="1:6" x14ac:dyDescent="0.15">
      <c r="A20091" s="2" t="s">
        <v>62</v>
      </c>
      <c r="B20091" s="2" t="s">
        <v>49</v>
      </c>
      <c r="C20091" s="3" t="s">
        <v>33</v>
      </c>
      <c r="D20091" s="3" t="s">
        <v>34</v>
      </c>
      <c r="E20091" s="3">
        <v>1961</v>
      </c>
      <c r="F20091" s="9">
        <v>48252.77734375</v>
      </c>
    </row>
    <row r="20092" spans="1:6" x14ac:dyDescent="0.15">
      <c r="A20092" s="2" t="s">
        <v>62</v>
      </c>
      <c r="B20092" s="2" t="s">
        <v>49</v>
      </c>
      <c r="C20092" s="3" t="s">
        <v>33</v>
      </c>
      <c r="D20092" s="3" t="s">
        <v>34</v>
      </c>
      <c r="E20092" s="3">
        <v>1962</v>
      </c>
      <c r="F20092" s="9">
        <v>49064.8125</v>
      </c>
    </row>
    <row r="20093" spans="1:6" x14ac:dyDescent="0.15">
      <c r="A20093" s="2" t="s">
        <v>62</v>
      </c>
      <c r="B20093" s="2" t="s">
        <v>49</v>
      </c>
      <c r="C20093" s="3" t="s">
        <v>33</v>
      </c>
      <c r="D20093" s="3" t="s">
        <v>34</v>
      </c>
      <c r="E20093" s="3">
        <v>1963</v>
      </c>
      <c r="F20093" s="9">
        <v>50469.28125</v>
      </c>
    </row>
    <row r="20094" spans="1:6" x14ac:dyDescent="0.15">
      <c r="A20094" s="2" t="s">
        <v>62</v>
      </c>
      <c r="B20094" s="2" t="s">
        <v>49</v>
      </c>
      <c r="C20094" s="3" t="s">
        <v>33</v>
      </c>
      <c r="D20094" s="3" t="s">
        <v>34</v>
      </c>
      <c r="E20094" s="3">
        <v>1964</v>
      </c>
      <c r="F20094" s="9">
        <v>52759.7890625</v>
      </c>
    </row>
    <row r="20095" spans="1:6" x14ac:dyDescent="0.15">
      <c r="A20095" s="2" t="s">
        <v>62</v>
      </c>
      <c r="B20095" s="2" t="s">
        <v>49</v>
      </c>
      <c r="C20095" s="3" t="s">
        <v>33</v>
      </c>
      <c r="D20095" s="3" t="s">
        <v>34</v>
      </c>
      <c r="E20095" s="3">
        <v>1965</v>
      </c>
      <c r="F20095" s="9">
        <v>56491.4375</v>
      </c>
    </row>
    <row r="20096" spans="1:6" x14ac:dyDescent="0.15">
      <c r="A20096" s="2" t="s">
        <v>62</v>
      </c>
      <c r="B20096" s="2" t="s">
        <v>49</v>
      </c>
      <c r="C20096" s="3" t="s">
        <v>33</v>
      </c>
      <c r="D20096" s="3" t="s">
        <v>34</v>
      </c>
      <c r="E20096" s="3">
        <v>1966</v>
      </c>
      <c r="F20096" s="9">
        <v>59233.609375</v>
      </c>
    </row>
    <row r="20097" spans="1:6" x14ac:dyDescent="0.15">
      <c r="A20097" s="2" t="s">
        <v>62</v>
      </c>
      <c r="B20097" s="2" t="s">
        <v>49</v>
      </c>
      <c r="C20097" s="3" t="s">
        <v>33</v>
      </c>
      <c r="D20097" s="3" t="s">
        <v>34</v>
      </c>
      <c r="E20097" s="3">
        <v>1967</v>
      </c>
      <c r="F20097" s="9">
        <v>63953.609375</v>
      </c>
    </row>
    <row r="20098" spans="1:6" x14ac:dyDescent="0.15">
      <c r="A20098" s="2" t="s">
        <v>62</v>
      </c>
      <c r="B20098" s="2" t="s">
        <v>49</v>
      </c>
      <c r="C20098" s="3" t="s">
        <v>33</v>
      </c>
      <c r="D20098" s="3" t="s">
        <v>34</v>
      </c>
      <c r="E20098" s="3">
        <v>1968</v>
      </c>
      <c r="F20098" s="9">
        <v>63942.46484375</v>
      </c>
    </row>
    <row r="20099" spans="1:6" x14ac:dyDescent="0.15">
      <c r="A20099" s="2" t="s">
        <v>62</v>
      </c>
      <c r="B20099" s="2" t="s">
        <v>49</v>
      </c>
      <c r="C20099" s="3" t="s">
        <v>33</v>
      </c>
      <c r="D20099" s="3" t="s">
        <v>34</v>
      </c>
      <c r="E20099" s="3">
        <v>1969</v>
      </c>
      <c r="F20099" s="9">
        <v>65710.8671875</v>
      </c>
    </row>
    <row r="20100" spans="1:6" x14ac:dyDescent="0.15">
      <c r="A20100" s="2" t="s">
        <v>62</v>
      </c>
      <c r="B20100" s="2" t="s">
        <v>49</v>
      </c>
      <c r="C20100" s="3" t="s">
        <v>33</v>
      </c>
      <c r="D20100" s="3" t="s">
        <v>34</v>
      </c>
      <c r="E20100" s="3">
        <v>1970</v>
      </c>
      <c r="F20100" s="9">
        <v>71387.4765625</v>
      </c>
    </row>
    <row r="20101" spans="1:6" x14ac:dyDescent="0.15">
      <c r="A20101" s="2" t="s">
        <v>62</v>
      </c>
      <c r="B20101" s="2" t="s">
        <v>49</v>
      </c>
      <c r="C20101" s="3" t="s">
        <v>33</v>
      </c>
      <c r="D20101" s="3" t="s">
        <v>34</v>
      </c>
      <c r="E20101" s="3">
        <v>1971</v>
      </c>
      <c r="F20101" s="9">
        <v>77040.765625</v>
      </c>
    </row>
    <row r="20102" spans="1:6" x14ac:dyDescent="0.15">
      <c r="A20102" s="2" t="s">
        <v>62</v>
      </c>
      <c r="B20102" s="2" t="s">
        <v>49</v>
      </c>
      <c r="C20102" s="3" t="s">
        <v>33</v>
      </c>
      <c r="D20102" s="3" t="s">
        <v>34</v>
      </c>
      <c r="E20102" s="3">
        <v>1972</v>
      </c>
      <c r="F20102" s="9">
        <v>77327.3046875</v>
      </c>
    </row>
    <row r="20103" spans="1:6" x14ac:dyDescent="0.15">
      <c r="A20103" s="2" t="s">
        <v>62</v>
      </c>
      <c r="B20103" s="2" t="s">
        <v>49</v>
      </c>
      <c r="C20103" s="3" t="s">
        <v>33</v>
      </c>
      <c r="D20103" s="3" t="s">
        <v>34</v>
      </c>
      <c r="E20103" s="3">
        <v>1973</v>
      </c>
      <c r="F20103" s="9">
        <v>82787.046875</v>
      </c>
    </row>
    <row r="20104" spans="1:6" x14ac:dyDescent="0.15">
      <c r="A20104" s="2" t="s">
        <v>62</v>
      </c>
      <c r="B20104" s="2" t="s">
        <v>49</v>
      </c>
      <c r="C20104" s="3" t="s">
        <v>33</v>
      </c>
      <c r="D20104" s="3" t="s">
        <v>34</v>
      </c>
      <c r="E20104" s="3">
        <v>1974</v>
      </c>
      <c r="F20104" s="9">
        <v>88428.8671875</v>
      </c>
    </row>
    <row r="20105" spans="1:6" x14ac:dyDescent="0.15">
      <c r="A20105" s="2" t="s">
        <v>62</v>
      </c>
      <c r="B20105" s="2" t="s">
        <v>49</v>
      </c>
      <c r="C20105" s="3" t="s">
        <v>33</v>
      </c>
      <c r="D20105" s="3" t="s">
        <v>34</v>
      </c>
      <c r="E20105" s="3">
        <v>1975</v>
      </c>
      <c r="F20105" s="9">
        <v>93834.75</v>
      </c>
    </row>
    <row r="20106" spans="1:6" x14ac:dyDescent="0.15">
      <c r="A20106" s="2" t="s">
        <v>62</v>
      </c>
      <c r="B20106" s="2" t="s">
        <v>49</v>
      </c>
      <c r="C20106" s="3" t="s">
        <v>33</v>
      </c>
      <c r="D20106" s="3" t="s">
        <v>34</v>
      </c>
      <c r="E20106" s="3">
        <v>1976</v>
      </c>
      <c r="F20106" s="9">
        <v>99319.4140625</v>
      </c>
    </row>
    <row r="20107" spans="1:6" x14ac:dyDescent="0.15">
      <c r="A20107" s="2" t="s">
        <v>62</v>
      </c>
      <c r="B20107" s="2" t="s">
        <v>49</v>
      </c>
      <c r="C20107" s="3" t="s">
        <v>33</v>
      </c>
      <c r="D20107" s="3" t="s">
        <v>34</v>
      </c>
      <c r="E20107" s="3">
        <v>1977</v>
      </c>
      <c r="F20107" s="9">
        <v>102790.890625</v>
      </c>
    </row>
    <row r="20108" spans="1:6" x14ac:dyDescent="0.15">
      <c r="A20108" s="2" t="s">
        <v>62</v>
      </c>
      <c r="B20108" s="2" t="s">
        <v>49</v>
      </c>
      <c r="C20108" s="3" t="s">
        <v>33</v>
      </c>
      <c r="D20108" s="3" t="s">
        <v>34</v>
      </c>
      <c r="E20108" s="3">
        <v>1978</v>
      </c>
      <c r="F20108" s="9">
        <v>96525.0625</v>
      </c>
    </row>
    <row r="20109" spans="1:6" x14ac:dyDescent="0.15">
      <c r="A20109" s="2" t="s">
        <v>62</v>
      </c>
      <c r="B20109" s="2" t="s">
        <v>49</v>
      </c>
      <c r="C20109" s="3" t="s">
        <v>33</v>
      </c>
      <c r="D20109" s="3" t="s">
        <v>34</v>
      </c>
      <c r="E20109" s="3">
        <v>1979</v>
      </c>
      <c r="F20109" s="9">
        <v>100060.625</v>
      </c>
    </row>
    <row r="20110" spans="1:6" x14ac:dyDescent="0.15">
      <c r="A20110" s="2" t="s">
        <v>62</v>
      </c>
      <c r="B20110" s="2" t="s">
        <v>49</v>
      </c>
      <c r="C20110" s="3" t="s">
        <v>33</v>
      </c>
      <c r="D20110" s="3" t="s">
        <v>34</v>
      </c>
      <c r="E20110" s="3">
        <v>1980</v>
      </c>
      <c r="F20110" s="9">
        <v>104817.765625</v>
      </c>
    </row>
    <row r="20111" spans="1:6" x14ac:dyDescent="0.15">
      <c r="A20111" s="2" t="s">
        <v>62</v>
      </c>
      <c r="B20111" s="2" t="s">
        <v>49</v>
      </c>
      <c r="C20111" s="3" t="s">
        <v>33</v>
      </c>
      <c r="D20111" s="3" t="s">
        <v>34</v>
      </c>
      <c r="E20111" s="3">
        <v>1981</v>
      </c>
      <c r="F20111" s="9">
        <v>105225.2265625</v>
      </c>
    </row>
    <row r="20112" spans="1:6" x14ac:dyDescent="0.15">
      <c r="A20112" s="2" t="s">
        <v>62</v>
      </c>
      <c r="B20112" s="2" t="s">
        <v>49</v>
      </c>
      <c r="C20112" s="3" t="s">
        <v>33</v>
      </c>
      <c r="D20112" s="3" t="s">
        <v>34</v>
      </c>
      <c r="E20112" s="3">
        <v>1982</v>
      </c>
      <c r="F20112" s="9">
        <v>106675.2265625</v>
      </c>
    </row>
    <row r="20113" spans="1:6" x14ac:dyDescent="0.15">
      <c r="A20113" s="2" t="s">
        <v>62</v>
      </c>
      <c r="B20113" s="2" t="s">
        <v>49</v>
      </c>
      <c r="C20113" s="3" t="s">
        <v>33</v>
      </c>
      <c r="D20113" s="3" t="s">
        <v>34</v>
      </c>
      <c r="E20113" s="3">
        <v>1983</v>
      </c>
      <c r="F20113" s="9">
        <v>104612.6953125</v>
      </c>
    </row>
    <row r="20114" spans="1:6" x14ac:dyDescent="0.15">
      <c r="A20114" s="2" t="s">
        <v>62</v>
      </c>
      <c r="B20114" s="2" t="s">
        <v>49</v>
      </c>
      <c r="C20114" s="3" t="s">
        <v>33</v>
      </c>
      <c r="D20114" s="3" t="s">
        <v>34</v>
      </c>
      <c r="E20114" s="3">
        <v>1984</v>
      </c>
      <c r="F20114" s="9">
        <v>108761.890625</v>
      </c>
    </row>
    <row r="20115" spans="1:6" x14ac:dyDescent="0.15">
      <c r="A20115" s="2" t="s">
        <v>62</v>
      </c>
      <c r="B20115" s="2" t="s">
        <v>49</v>
      </c>
      <c r="C20115" s="3" t="s">
        <v>33</v>
      </c>
      <c r="D20115" s="3" t="s">
        <v>34</v>
      </c>
      <c r="E20115" s="3">
        <v>1985</v>
      </c>
      <c r="F20115" s="9">
        <v>114182.0234375</v>
      </c>
    </row>
    <row r="20116" spans="1:6" x14ac:dyDescent="0.15">
      <c r="A20116" s="2" t="s">
        <v>62</v>
      </c>
      <c r="B20116" s="2" t="s">
        <v>49</v>
      </c>
      <c r="C20116" s="3" t="s">
        <v>33</v>
      </c>
      <c r="D20116" s="3" t="s">
        <v>34</v>
      </c>
      <c r="E20116" s="3">
        <v>1986</v>
      </c>
      <c r="F20116" s="9">
        <v>124141.75</v>
      </c>
    </row>
    <row r="20117" spans="1:6" x14ac:dyDescent="0.15">
      <c r="A20117" s="2" t="s">
        <v>62</v>
      </c>
      <c r="B20117" s="2" t="s">
        <v>49</v>
      </c>
      <c r="C20117" s="3" t="s">
        <v>33</v>
      </c>
      <c r="D20117" s="3" t="s">
        <v>34</v>
      </c>
      <c r="E20117" s="3">
        <v>1987</v>
      </c>
      <c r="F20117" s="9">
        <v>122666.1640625</v>
      </c>
    </row>
    <row r="20118" spans="1:6" x14ac:dyDescent="0.15">
      <c r="A20118" s="2" t="s">
        <v>62</v>
      </c>
      <c r="B20118" s="2" t="s">
        <v>49</v>
      </c>
      <c r="C20118" s="3" t="s">
        <v>33</v>
      </c>
      <c r="D20118" s="3" t="s">
        <v>34</v>
      </c>
      <c r="E20118" s="3">
        <v>1988</v>
      </c>
      <c r="F20118" s="9">
        <v>118893.71875</v>
      </c>
    </row>
    <row r="20119" spans="1:6" x14ac:dyDescent="0.15">
      <c r="A20119" s="2" t="s">
        <v>62</v>
      </c>
      <c r="B20119" s="2" t="s">
        <v>49</v>
      </c>
      <c r="C20119" s="3" t="s">
        <v>33</v>
      </c>
      <c r="D20119" s="3" t="s">
        <v>34</v>
      </c>
      <c r="E20119" s="3">
        <v>1989</v>
      </c>
      <c r="F20119" s="9">
        <v>116095.7421875</v>
      </c>
    </row>
    <row r="20120" spans="1:6" x14ac:dyDescent="0.15">
      <c r="A20120" s="2" t="s">
        <v>62</v>
      </c>
      <c r="B20120" s="2" t="s">
        <v>49</v>
      </c>
      <c r="C20120" s="3" t="s">
        <v>33</v>
      </c>
      <c r="D20120" s="3" t="s">
        <v>34</v>
      </c>
      <c r="E20120" s="3">
        <v>1990</v>
      </c>
      <c r="F20120" s="9">
        <v>114597.359375</v>
      </c>
    </row>
    <row r="20121" spans="1:6" x14ac:dyDescent="0.15">
      <c r="A20121" s="2" t="s">
        <v>62</v>
      </c>
      <c r="B20121" s="2" t="s">
        <v>49</v>
      </c>
      <c r="C20121" s="3" t="s">
        <v>33</v>
      </c>
      <c r="D20121" s="3" t="s">
        <v>34</v>
      </c>
      <c r="E20121" s="3">
        <v>1991</v>
      </c>
      <c r="F20121" s="9">
        <v>115416.9296875</v>
      </c>
    </row>
    <row r="20122" spans="1:6" x14ac:dyDescent="0.15">
      <c r="A20122" s="2" t="s">
        <v>62</v>
      </c>
      <c r="B20122" s="2" t="s">
        <v>49</v>
      </c>
      <c r="C20122" s="3" t="s">
        <v>33</v>
      </c>
      <c r="D20122" s="3" t="s">
        <v>34</v>
      </c>
      <c r="E20122" s="3">
        <v>1992</v>
      </c>
      <c r="F20122" s="9">
        <v>118397.28125</v>
      </c>
    </row>
    <row r="20123" spans="1:6" x14ac:dyDescent="0.15">
      <c r="A20123" s="2" t="s">
        <v>62</v>
      </c>
      <c r="B20123" s="2" t="s">
        <v>49</v>
      </c>
      <c r="C20123" s="3" t="s">
        <v>33</v>
      </c>
      <c r="D20123" s="3" t="s">
        <v>34</v>
      </c>
      <c r="E20123" s="3">
        <v>1993</v>
      </c>
      <c r="F20123" s="9">
        <v>122855.75</v>
      </c>
    </row>
    <row r="20124" spans="1:6" x14ac:dyDescent="0.15">
      <c r="A20124" s="2" t="s">
        <v>62</v>
      </c>
      <c r="B20124" s="2" t="s">
        <v>49</v>
      </c>
      <c r="C20124" s="3" t="s">
        <v>33</v>
      </c>
      <c r="D20124" s="3" t="s">
        <v>34</v>
      </c>
      <c r="E20124" s="3">
        <v>1994</v>
      </c>
      <c r="F20124" s="9">
        <v>127602.296875</v>
      </c>
    </row>
    <row r="20125" spans="1:6" x14ac:dyDescent="0.15">
      <c r="A20125" s="2" t="s">
        <v>62</v>
      </c>
      <c r="B20125" s="2" t="s">
        <v>49</v>
      </c>
      <c r="C20125" s="3" t="s">
        <v>33</v>
      </c>
      <c r="D20125" s="3" t="s">
        <v>34</v>
      </c>
      <c r="E20125" s="3">
        <v>1995</v>
      </c>
      <c r="F20125" s="9">
        <v>133382.640625</v>
      </c>
    </row>
    <row r="20126" spans="1:6" x14ac:dyDescent="0.15">
      <c r="A20126" s="2" t="s">
        <v>62</v>
      </c>
      <c r="B20126" s="2" t="s">
        <v>49</v>
      </c>
      <c r="C20126" s="3" t="s">
        <v>33</v>
      </c>
      <c r="D20126" s="3" t="s">
        <v>34</v>
      </c>
      <c r="E20126" s="3">
        <v>1996</v>
      </c>
      <c r="F20126" s="9">
        <v>140500.625</v>
      </c>
    </row>
    <row r="20127" spans="1:6" x14ac:dyDescent="0.15">
      <c r="A20127" s="2" t="s">
        <v>62</v>
      </c>
      <c r="B20127" s="2" t="s">
        <v>49</v>
      </c>
      <c r="C20127" s="3" t="s">
        <v>33</v>
      </c>
      <c r="D20127" s="3" t="s">
        <v>34</v>
      </c>
      <c r="E20127" s="3">
        <v>1997</v>
      </c>
      <c r="F20127" s="9">
        <v>154199.796875</v>
      </c>
    </row>
    <row r="20128" spans="1:6" x14ac:dyDescent="0.15">
      <c r="A20128" s="2" t="s">
        <v>62</v>
      </c>
      <c r="B20128" s="2" t="s">
        <v>49</v>
      </c>
      <c r="C20128" s="3" t="s">
        <v>33</v>
      </c>
      <c r="D20128" s="3" t="s">
        <v>34</v>
      </c>
      <c r="E20128" s="3">
        <v>1998</v>
      </c>
      <c r="F20128" s="9">
        <v>166084.609375</v>
      </c>
    </row>
    <row r="20129" spans="1:6" x14ac:dyDescent="0.15">
      <c r="A20129" s="2" t="s">
        <v>62</v>
      </c>
      <c r="B20129" s="2" t="s">
        <v>49</v>
      </c>
      <c r="C20129" s="3" t="s">
        <v>33</v>
      </c>
      <c r="D20129" s="3" t="s">
        <v>34</v>
      </c>
      <c r="E20129" s="3">
        <v>1999</v>
      </c>
      <c r="F20129" s="9">
        <v>167995.671875</v>
      </c>
    </row>
    <row r="20130" spans="1:6" x14ac:dyDescent="0.15">
      <c r="A20130" s="2" t="s">
        <v>62</v>
      </c>
      <c r="B20130" s="2" t="s">
        <v>49</v>
      </c>
      <c r="C20130" s="3" t="s">
        <v>33</v>
      </c>
      <c r="D20130" s="3" t="s">
        <v>34</v>
      </c>
      <c r="E20130" s="3">
        <v>2000</v>
      </c>
      <c r="F20130" s="9">
        <v>173241.625</v>
      </c>
    </row>
    <row r="20131" spans="1:6" x14ac:dyDescent="0.15">
      <c r="A20131" s="2" t="s">
        <v>62</v>
      </c>
      <c r="B20131" s="2" t="s">
        <v>49</v>
      </c>
      <c r="C20131" s="3" t="s">
        <v>33</v>
      </c>
      <c r="D20131" s="3" t="s">
        <v>34</v>
      </c>
      <c r="E20131" s="3">
        <v>2001</v>
      </c>
      <c r="F20131" s="9">
        <v>172863.234375</v>
      </c>
    </row>
    <row r="20132" spans="1:6" x14ac:dyDescent="0.15">
      <c r="A20132" s="2" t="s">
        <v>62</v>
      </c>
      <c r="B20132" s="2" t="s">
        <v>49</v>
      </c>
      <c r="C20132" s="3" t="s">
        <v>33</v>
      </c>
      <c r="D20132" s="3" t="s">
        <v>34</v>
      </c>
      <c r="E20132" s="3">
        <v>2002</v>
      </c>
      <c r="F20132" s="9">
        <v>177090.109375</v>
      </c>
    </row>
    <row r="20133" spans="1:6" x14ac:dyDescent="0.15">
      <c r="A20133" s="2" t="s">
        <v>62</v>
      </c>
      <c r="B20133" s="2" t="s">
        <v>49</v>
      </c>
      <c r="C20133" s="3" t="s">
        <v>33</v>
      </c>
      <c r="D20133" s="3" t="s">
        <v>34</v>
      </c>
      <c r="E20133" s="3">
        <v>2003</v>
      </c>
      <c r="F20133" s="9">
        <v>179682.0625</v>
      </c>
    </row>
    <row r="20134" spans="1:6" x14ac:dyDescent="0.15">
      <c r="A20134" s="2" t="s">
        <v>62</v>
      </c>
      <c r="B20134" s="2" t="s">
        <v>49</v>
      </c>
      <c r="C20134" s="3" t="s">
        <v>33</v>
      </c>
      <c r="D20134" s="3" t="s">
        <v>34</v>
      </c>
      <c r="E20134" s="3">
        <v>2004</v>
      </c>
      <c r="F20134" s="9">
        <v>196373.328125</v>
      </c>
    </row>
    <row r="20135" spans="1:6" x14ac:dyDescent="0.15">
      <c r="A20135" s="2" t="s">
        <v>62</v>
      </c>
      <c r="B20135" s="2" t="s">
        <v>49</v>
      </c>
      <c r="C20135" s="3" t="s">
        <v>33</v>
      </c>
      <c r="D20135" s="3" t="s">
        <v>34</v>
      </c>
      <c r="E20135" s="3">
        <v>2005</v>
      </c>
      <c r="F20135" s="9">
        <v>215749.75</v>
      </c>
    </row>
    <row r="20136" spans="1:6" x14ac:dyDescent="0.15">
      <c r="A20136" s="2" t="s">
        <v>62</v>
      </c>
      <c r="B20136" s="2" t="s">
        <v>49</v>
      </c>
      <c r="C20136" s="3" t="s">
        <v>33</v>
      </c>
      <c r="D20136" s="3" t="s">
        <v>34</v>
      </c>
      <c r="E20136" s="3">
        <v>2006</v>
      </c>
      <c r="F20136" s="9">
        <v>235823.9375</v>
      </c>
    </row>
    <row r="20137" spans="1:6" x14ac:dyDescent="0.15">
      <c r="A20137" s="2" t="s">
        <v>62</v>
      </c>
      <c r="B20137" s="2" t="s">
        <v>49</v>
      </c>
      <c r="C20137" s="3" t="s">
        <v>33</v>
      </c>
      <c r="D20137" s="3" t="s">
        <v>34</v>
      </c>
      <c r="E20137" s="3">
        <v>2007</v>
      </c>
      <c r="F20137" s="9">
        <v>255967.5625</v>
      </c>
    </row>
    <row r="20138" spans="1:6" x14ac:dyDescent="0.15">
      <c r="A20138" s="2" t="s">
        <v>62</v>
      </c>
      <c r="B20138" s="2" t="s">
        <v>49</v>
      </c>
      <c r="C20138" s="3" t="s">
        <v>33</v>
      </c>
      <c r="D20138" s="3" t="s">
        <v>34</v>
      </c>
      <c r="E20138" s="3">
        <v>2008</v>
      </c>
      <c r="F20138" s="9">
        <v>266370</v>
      </c>
    </row>
    <row r="20139" spans="1:6" x14ac:dyDescent="0.15">
      <c r="A20139" s="2" t="s">
        <v>62</v>
      </c>
      <c r="B20139" s="2" t="s">
        <v>49</v>
      </c>
      <c r="C20139" s="3" t="s">
        <v>33</v>
      </c>
      <c r="D20139" s="3" t="s">
        <v>34</v>
      </c>
      <c r="E20139" s="3">
        <v>2009</v>
      </c>
      <c r="F20139" s="9">
        <v>260396.890625</v>
      </c>
    </row>
    <row r="20140" spans="1:6" x14ac:dyDescent="0.15">
      <c r="A20140" s="2" t="s">
        <v>62</v>
      </c>
      <c r="B20140" s="2" t="s">
        <v>49</v>
      </c>
      <c r="C20140" s="3" t="s">
        <v>33</v>
      </c>
      <c r="D20140" s="3" t="s">
        <v>34</v>
      </c>
      <c r="E20140" s="3">
        <v>2010</v>
      </c>
      <c r="F20140" s="9">
        <v>274748.90625</v>
      </c>
    </row>
    <row r="20141" spans="1:6" x14ac:dyDescent="0.15">
      <c r="A20141" s="2" t="s">
        <v>62</v>
      </c>
      <c r="B20141" s="2" t="s">
        <v>49</v>
      </c>
      <c r="C20141" s="3" t="s">
        <v>33</v>
      </c>
      <c r="D20141" s="3" t="s">
        <v>34</v>
      </c>
      <c r="E20141" s="3">
        <v>2011</v>
      </c>
      <c r="F20141" s="9">
        <v>282236.90625</v>
      </c>
    </row>
    <row r="20142" spans="1:6" x14ac:dyDescent="0.15">
      <c r="A20142" s="2" t="s">
        <v>62</v>
      </c>
      <c r="B20142" s="2" t="s">
        <v>49</v>
      </c>
      <c r="C20142" s="3" t="s">
        <v>33</v>
      </c>
      <c r="D20142" s="3" t="s">
        <v>34</v>
      </c>
      <c r="E20142" s="3">
        <v>2012</v>
      </c>
      <c r="F20142" s="9">
        <v>299490.40625</v>
      </c>
    </row>
    <row r="20143" spans="1:6" x14ac:dyDescent="0.15">
      <c r="A20143" s="2" t="s">
        <v>62</v>
      </c>
      <c r="B20143" s="2" t="s">
        <v>49</v>
      </c>
      <c r="C20143" s="3" t="s">
        <v>33</v>
      </c>
      <c r="D20143" s="3" t="s">
        <v>34</v>
      </c>
      <c r="E20143" s="3">
        <v>2013</v>
      </c>
      <c r="F20143" s="9">
        <v>307246.40625</v>
      </c>
    </row>
    <row r="20144" spans="1:6" x14ac:dyDescent="0.15">
      <c r="A20144" s="2" t="s">
        <v>62</v>
      </c>
      <c r="B20144" s="2" t="s">
        <v>49</v>
      </c>
      <c r="C20144" s="3" t="s">
        <v>33</v>
      </c>
      <c r="D20144" s="3" t="s">
        <v>34</v>
      </c>
      <c r="E20144" s="3">
        <v>2014</v>
      </c>
      <c r="F20144" s="9">
        <v>307132.59375</v>
      </c>
    </row>
    <row r="20145" spans="1:6" x14ac:dyDescent="0.15">
      <c r="A20145" s="2" t="s">
        <v>62</v>
      </c>
      <c r="B20145" s="2" t="s">
        <v>49</v>
      </c>
      <c r="C20145" s="3" t="s">
        <v>33</v>
      </c>
      <c r="D20145" s="3" t="s">
        <v>34</v>
      </c>
      <c r="E20145" s="3">
        <v>2015</v>
      </c>
      <c r="F20145" s="9">
        <v>302048.09375</v>
      </c>
    </row>
    <row r="20146" spans="1:6" x14ac:dyDescent="0.15">
      <c r="A20146" s="2" t="s">
        <v>62</v>
      </c>
      <c r="B20146" s="2" t="s">
        <v>49</v>
      </c>
      <c r="C20146" s="3" t="s">
        <v>33</v>
      </c>
      <c r="D20146" s="3" t="s">
        <v>34</v>
      </c>
      <c r="E20146" s="3">
        <v>2016</v>
      </c>
      <c r="F20146" s="9">
        <v>303979.125</v>
      </c>
    </row>
    <row r="20147" spans="1:6" x14ac:dyDescent="0.15">
      <c r="A20147" s="2" t="s">
        <v>62</v>
      </c>
      <c r="B20147" s="2" t="s">
        <v>49</v>
      </c>
      <c r="C20147" s="3" t="s">
        <v>33</v>
      </c>
      <c r="D20147" s="3" t="s">
        <v>34</v>
      </c>
      <c r="E20147" s="3">
        <v>2017</v>
      </c>
      <c r="F20147" s="9">
        <v>315642.8125</v>
      </c>
    </row>
    <row r="20148" spans="1:6" x14ac:dyDescent="0.15">
      <c r="A20148" s="2" t="s">
        <v>62</v>
      </c>
      <c r="B20148" s="2" t="s">
        <v>49</v>
      </c>
      <c r="C20148" s="3" t="s">
        <v>33</v>
      </c>
      <c r="D20148" s="3" t="s">
        <v>34</v>
      </c>
      <c r="E20148" s="3">
        <v>2018</v>
      </c>
      <c r="F20148" s="9">
        <v>321685.15625</v>
      </c>
    </row>
    <row r="20149" spans="1:6" x14ac:dyDescent="0.15">
      <c r="A20149" s="2" t="s">
        <v>62</v>
      </c>
      <c r="B20149" s="2" t="s">
        <v>49</v>
      </c>
      <c r="C20149" s="3" t="s">
        <v>33</v>
      </c>
      <c r="D20149" s="3" t="s">
        <v>34</v>
      </c>
      <c r="E20149" s="3">
        <v>2019</v>
      </c>
      <c r="F20149" s="9">
        <v>329255.875</v>
      </c>
    </row>
    <row r="20150" spans="1:6" x14ac:dyDescent="0.15">
      <c r="A20150" s="2" t="s">
        <v>62</v>
      </c>
      <c r="B20150" s="2" t="s">
        <v>49</v>
      </c>
      <c r="C20150" s="3" t="s">
        <v>35</v>
      </c>
      <c r="D20150" s="3" t="s">
        <v>36</v>
      </c>
      <c r="E20150" s="3">
        <v>1950</v>
      </c>
      <c r="F20150" s="9">
        <v>25201.318359375</v>
      </c>
    </row>
    <row r="20151" spans="1:6" x14ac:dyDescent="0.15">
      <c r="A20151" s="2" t="s">
        <v>62</v>
      </c>
      <c r="B20151" s="2" t="s">
        <v>49</v>
      </c>
      <c r="C20151" s="3" t="s">
        <v>35</v>
      </c>
      <c r="D20151" s="3" t="s">
        <v>36</v>
      </c>
      <c r="E20151" s="3">
        <v>1951</v>
      </c>
      <c r="F20151" s="9">
        <v>27264.25390625</v>
      </c>
    </row>
    <row r="20152" spans="1:6" x14ac:dyDescent="0.15">
      <c r="A20152" s="2" t="s">
        <v>62</v>
      </c>
      <c r="B20152" s="2" t="s">
        <v>49</v>
      </c>
      <c r="C20152" s="3" t="s">
        <v>35</v>
      </c>
      <c r="D20152" s="3" t="s">
        <v>36</v>
      </c>
      <c r="E20152" s="3">
        <v>1952</v>
      </c>
      <c r="F20152" s="9">
        <v>28938.619140625</v>
      </c>
    </row>
    <row r="20153" spans="1:6" x14ac:dyDescent="0.15">
      <c r="A20153" s="2" t="s">
        <v>62</v>
      </c>
      <c r="B20153" s="2" t="s">
        <v>49</v>
      </c>
      <c r="C20153" s="3" t="s">
        <v>35</v>
      </c>
      <c r="D20153" s="3" t="s">
        <v>36</v>
      </c>
      <c r="E20153" s="3">
        <v>1953</v>
      </c>
      <c r="F20153" s="9">
        <v>30815.431640625</v>
      </c>
    </row>
    <row r="20154" spans="1:6" x14ac:dyDescent="0.15">
      <c r="A20154" s="2" t="s">
        <v>62</v>
      </c>
      <c r="B20154" s="2" t="s">
        <v>49</v>
      </c>
      <c r="C20154" s="3" t="s">
        <v>35</v>
      </c>
      <c r="D20154" s="3" t="s">
        <v>36</v>
      </c>
      <c r="E20154" s="3">
        <v>1954</v>
      </c>
      <c r="F20154" s="9">
        <v>32123.3671875</v>
      </c>
    </row>
    <row r="20155" spans="1:6" x14ac:dyDescent="0.15">
      <c r="A20155" s="2" t="s">
        <v>62</v>
      </c>
      <c r="B20155" s="2" t="s">
        <v>49</v>
      </c>
      <c r="C20155" s="3" t="s">
        <v>35</v>
      </c>
      <c r="D20155" s="3" t="s">
        <v>36</v>
      </c>
      <c r="E20155" s="3">
        <v>1955</v>
      </c>
      <c r="F20155" s="9">
        <v>33168.28125</v>
      </c>
    </row>
    <row r="20156" spans="1:6" x14ac:dyDescent="0.15">
      <c r="A20156" s="2" t="s">
        <v>62</v>
      </c>
      <c r="B20156" s="2" t="s">
        <v>49</v>
      </c>
      <c r="C20156" s="3" t="s">
        <v>35</v>
      </c>
      <c r="D20156" s="3" t="s">
        <v>36</v>
      </c>
      <c r="E20156" s="3">
        <v>1956</v>
      </c>
      <c r="F20156" s="9">
        <v>34644.25</v>
      </c>
    </row>
    <row r="20157" spans="1:6" x14ac:dyDescent="0.15">
      <c r="A20157" s="2" t="s">
        <v>62</v>
      </c>
      <c r="B20157" s="2" t="s">
        <v>49</v>
      </c>
      <c r="C20157" s="3" t="s">
        <v>35</v>
      </c>
      <c r="D20157" s="3" t="s">
        <v>36</v>
      </c>
      <c r="E20157" s="3">
        <v>1957</v>
      </c>
      <c r="F20157" s="9">
        <v>36588.4453125</v>
      </c>
    </row>
    <row r="20158" spans="1:6" x14ac:dyDescent="0.15">
      <c r="A20158" s="2" t="s">
        <v>62</v>
      </c>
      <c r="B20158" s="2" t="s">
        <v>49</v>
      </c>
      <c r="C20158" s="3" t="s">
        <v>35</v>
      </c>
      <c r="D20158" s="3" t="s">
        <v>36</v>
      </c>
      <c r="E20158" s="3">
        <v>1958</v>
      </c>
      <c r="F20158" s="9">
        <v>36497.91796875</v>
      </c>
    </row>
    <row r="20159" spans="1:6" x14ac:dyDescent="0.15">
      <c r="A20159" s="2" t="s">
        <v>62</v>
      </c>
      <c r="B20159" s="2" t="s">
        <v>49</v>
      </c>
      <c r="C20159" s="3" t="s">
        <v>35</v>
      </c>
      <c r="D20159" s="3" t="s">
        <v>36</v>
      </c>
      <c r="E20159" s="3">
        <v>1959</v>
      </c>
      <c r="F20159" s="9">
        <v>38456.8671875</v>
      </c>
    </row>
    <row r="20160" spans="1:6" x14ac:dyDescent="0.15">
      <c r="A20160" s="2" t="s">
        <v>62</v>
      </c>
      <c r="B20160" s="2" t="s">
        <v>49</v>
      </c>
      <c r="C20160" s="3" t="s">
        <v>35</v>
      </c>
      <c r="D20160" s="3" t="s">
        <v>36</v>
      </c>
      <c r="E20160" s="3">
        <v>1960</v>
      </c>
      <c r="F20160" s="9">
        <v>41603.16796875</v>
      </c>
    </row>
    <row r="20161" spans="1:6" x14ac:dyDescent="0.15">
      <c r="A20161" s="2" t="s">
        <v>62</v>
      </c>
      <c r="B20161" s="2" t="s">
        <v>49</v>
      </c>
      <c r="C20161" s="3" t="s">
        <v>35</v>
      </c>
      <c r="D20161" s="3" t="s">
        <v>36</v>
      </c>
      <c r="E20161" s="3">
        <v>1961</v>
      </c>
      <c r="F20161" s="9">
        <v>45874.296875</v>
      </c>
    </row>
    <row r="20162" spans="1:6" x14ac:dyDescent="0.15">
      <c r="A20162" s="2" t="s">
        <v>62</v>
      </c>
      <c r="B20162" s="2" t="s">
        <v>49</v>
      </c>
      <c r="C20162" s="3" t="s">
        <v>35</v>
      </c>
      <c r="D20162" s="3" t="s">
        <v>36</v>
      </c>
      <c r="E20162" s="3">
        <v>1962</v>
      </c>
      <c r="F20162" s="9">
        <v>46886.0234375</v>
      </c>
    </row>
    <row r="20163" spans="1:6" x14ac:dyDescent="0.15">
      <c r="A20163" s="2" t="s">
        <v>62</v>
      </c>
      <c r="B20163" s="2" t="s">
        <v>49</v>
      </c>
      <c r="C20163" s="3" t="s">
        <v>35</v>
      </c>
      <c r="D20163" s="3" t="s">
        <v>36</v>
      </c>
      <c r="E20163" s="3">
        <v>1963</v>
      </c>
      <c r="F20163" s="9">
        <v>49949.28515625</v>
      </c>
    </row>
    <row r="20164" spans="1:6" x14ac:dyDescent="0.15">
      <c r="A20164" s="2" t="s">
        <v>62</v>
      </c>
      <c r="B20164" s="2" t="s">
        <v>49</v>
      </c>
      <c r="C20164" s="3" t="s">
        <v>35</v>
      </c>
      <c r="D20164" s="3" t="s">
        <v>36</v>
      </c>
      <c r="E20164" s="3">
        <v>1964</v>
      </c>
      <c r="F20164" s="9">
        <v>50837.03515625</v>
      </c>
    </row>
    <row r="20165" spans="1:6" x14ac:dyDescent="0.15">
      <c r="A20165" s="2" t="s">
        <v>62</v>
      </c>
      <c r="B20165" s="2" t="s">
        <v>49</v>
      </c>
      <c r="C20165" s="3" t="s">
        <v>35</v>
      </c>
      <c r="D20165" s="3" t="s">
        <v>36</v>
      </c>
      <c r="E20165" s="3">
        <v>1965</v>
      </c>
      <c r="F20165" s="9">
        <v>54277.69921875</v>
      </c>
    </row>
    <row r="20166" spans="1:6" x14ac:dyDescent="0.15">
      <c r="A20166" s="2" t="s">
        <v>62</v>
      </c>
      <c r="B20166" s="2" t="s">
        <v>49</v>
      </c>
      <c r="C20166" s="3" t="s">
        <v>35</v>
      </c>
      <c r="D20166" s="3" t="s">
        <v>36</v>
      </c>
      <c r="E20166" s="3">
        <v>1966</v>
      </c>
      <c r="F20166" s="9">
        <v>55263.15625</v>
      </c>
    </row>
    <row r="20167" spans="1:6" x14ac:dyDescent="0.15">
      <c r="A20167" s="2" t="s">
        <v>62</v>
      </c>
      <c r="B20167" s="2" t="s">
        <v>49</v>
      </c>
      <c r="C20167" s="3" t="s">
        <v>35</v>
      </c>
      <c r="D20167" s="3" t="s">
        <v>36</v>
      </c>
      <c r="E20167" s="3">
        <v>1967</v>
      </c>
      <c r="F20167" s="9">
        <v>58401.01171875</v>
      </c>
    </row>
    <row r="20168" spans="1:6" x14ac:dyDescent="0.15">
      <c r="A20168" s="2" t="s">
        <v>62</v>
      </c>
      <c r="B20168" s="2" t="s">
        <v>49</v>
      </c>
      <c r="C20168" s="3" t="s">
        <v>35</v>
      </c>
      <c r="D20168" s="3" t="s">
        <v>36</v>
      </c>
      <c r="E20168" s="3">
        <v>1968</v>
      </c>
      <c r="F20168" s="9">
        <v>69660.21875</v>
      </c>
    </row>
    <row r="20169" spans="1:6" x14ac:dyDescent="0.15">
      <c r="A20169" s="2" t="s">
        <v>62</v>
      </c>
      <c r="B20169" s="2" t="s">
        <v>49</v>
      </c>
      <c r="C20169" s="3" t="s">
        <v>35</v>
      </c>
      <c r="D20169" s="3" t="s">
        <v>36</v>
      </c>
      <c r="E20169" s="3">
        <v>1969</v>
      </c>
      <c r="F20169" s="9">
        <v>72096.7265625</v>
      </c>
    </row>
    <row r="20170" spans="1:6" x14ac:dyDescent="0.15">
      <c r="A20170" s="2" t="s">
        <v>62</v>
      </c>
      <c r="B20170" s="2" t="s">
        <v>49</v>
      </c>
      <c r="C20170" s="3" t="s">
        <v>35</v>
      </c>
      <c r="D20170" s="3" t="s">
        <v>36</v>
      </c>
      <c r="E20170" s="3">
        <v>1970</v>
      </c>
      <c r="F20170" s="9">
        <v>77619.9609375</v>
      </c>
    </row>
    <row r="20171" spans="1:6" x14ac:dyDescent="0.15">
      <c r="A20171" s="2" t="s">
        <v>62</v>
      </c>
      <c r="B20171" s="2" t="s">
        <v>49</v>
      </c>
      <c r="C20171" s="3" t="s">
        <v>35</v>
      </c>
      <c r="D20171" s="3" t="s">
        <v>36</v>
      </c>
      <c r="E20171" s="3">
        <v>1971</v>
      </c>
      <c r="F20171" s="9">
        <v>83762.8515625</v>
      </c>
    </row>
    <row r="20172" spans="1:6" x14ac:dyDescent="0.15">
      <c r="A20172" s="2" t="s">
        <v>62</v>
      </c>
      <c r="B20172" s="2" t="s">
        <v>49</v>
      </c>
      <c r="C20172" s="3" t="s">
        <v>35</v>
      </c>
      <c r="D20172" s="3" t="s">
        <v>36</v>
      </c>
      <c r="E20172" s="3">
        <v>1972</v>
      </c>
      <c r="F20172" s="9">
        <v>89347.8828125</v>
      </c>
    </row>
    <row r="20173" spans="1:6" x14ac:dyDescent="0.15">
      <c r="A20173" s="2" t="s">
        <v>62</v>
      </c>
      <c r="B20173" s="2" t="s">
        <v>49</v>
      </c>
      <c r="C20173" s="3" t="s">
        <v>35</v>
      </c>
      <c r="D20173" s="3" t="s">
        <v>36</v>
      </c>
      <c r="E20173" s="3">
        <v>1973</v>
      </c>
      <c r="F20173" s="9">
        <v>101164.609375</v>
      </c>
    </row>
    <row r="20174" spans="1:6" x14ac:dyDescent="0.15">
      <c r="A20174" s="2" t="s">
        <v>62</v>
      </c>
      <c r="B20174" s="2" t="s">
        <v>49</v>
      </c>
      <c r="C20174" s="3" t="s">
        <v>35</v>
      </c>
      <c r="D20174" s="3" t="s">
        <v>36</v>
      </c>
      <c r="E20174" s="3">
        <v>1974</v>
      </c>
      <c r="F20174" s="9">
        <v>108074.8671875</v>
      </c>
    </row>
    <row r="20175" spans="1:6" x14ac:dyDescent="0.15">
      <c r="A20175" s="2" t="s">
        <v>62</v>
      </c>
      <c r="B20175" s="2" t="s">
        <v>49</v>
      </c>
      <c r="C20175" s="3" t="s">
        <v>35</v>
      </c>
      <c r="D20175" s="3" t="s">
        <v>36</v>
      </c>
      <c r="E20175" s="3">
        <v>1975</v>
      </c>
      <c r="F20175" s="9">
        <v>97369.296875</v>
      </c>
    </row>
    <row r="20176" spans="1:6" x14ac:dyDescent="0.15">
      <c r="A20176" s="2" t="s">
        <v>62</v>
      </c>
      <c r="B20176" s="2" t="s">
        <v>49</v>
      </c>
      <c r="C20176" s="3" t="s">
        <v>35</v>
      </c>
      <c r="D20176" s="3" t="s">
        <v>36</v>
      </c>
      <c r="E20176" s="3">
        <v>1976</v>
      </c>
      <c r="F20176" s="9">
        <v>104560.859375</v>
      </c>
    </row>
    <row r="20177" spans="1:6" x14ac:dyDescent="0.15">
      <c r="A20177" s="2" t="s">
        <v>62</v>
      </c>
      <c r="B20177" s="2" t="s">
        <v>49</v>
      </c>
      <c r="C20177" s="3" t="s">
        <v>35</v>
      </c>
      <c r="D20177" s="3" t="s">
        <v>36</v>
      </c>
      <c r="E20177" s="3">
        <v>1977</v>
      </c>
      <c r="F20177" s="9">
        <v>112840.109375</v>
      </c>
    </row>
    <row r="20178" spans="1:6" x14ac:dyDescent="0.15">
      <c r="A20178" s="2" t="s">
        <v>62</v>
      </c>
      <c r="B20178" s="2" t="s">
        <v>49</v>
      </c>
      <c r="C20178" s="3" t="s">
        <v>35</v>
      </c>
      <c r="D20178" s="3" t="s">
        <v>36</v>
      </c>
      <c r="E20178" s="3">
        <v>1978</v>
      </c>
      <c r="F20178" s="9">
        <v>113390.6484375</v>
      </c>
    </row>
    <row r="20179" spans="1:6" x14ac:dyDescent="0.15">
      <c r="A20179" s="2" t="s">
        <v>62</v>
      </c>
      <c r="B20179" s="2" t="s">
        <v>49</v>
      </c>
      <c r="C20179" s="3" t="s">
        <v>35</v>
      </c>
      <c r="D20179" s="3" t="s">
        <v>36</v>
      </c>
      <c r="E20179" s="3">
        <v>1979</v>
      </c>
      <c r="F20179" s="9">
        <v>116364.328125</v>
      </c>
    </row>
    <row r="20180" spans="1:6" x14ac:dyDescent="0.15">
      <c r="A20180" s="2" t="s">
        <v>62</v>
      </c>
      <c r="B20180" s="2" t="s">
        <v>49</v>
      </c>
      <c r="C20180" s="3" t="s">
        <v>35</v>
      </c>
      <c r="D20180" s="3" t="s">
        <v>36</v>
      </c>
      <c r="E20180" s="3">
        <v>1980</v>
      </c>
      <c r="F20180" s="9">
        <v>124478.953125</v>
      </c>
    </row>
    <row r="20181" spans="1:6" x14ac:dyDescent="0.15">
      <c r="A20181" s="2" t="s">
        <v>62</v>
      </c>
      <c r="B20181" s="2" t="s">
        <v>49</v>
      </c>
      <c r="C20181" s="3" t="s">
        <v>35</v>
      </c>
      <c r="D20181" s="3" t="s">
        <v>36</v>
      </c>
      <c r="E20181" s="3">
        <v>1981</v>
      </c>
      <c r="F20181" s="9">
        <v>126436.515625</v>
      </c>
    </row>
    <row r="20182" spans="1:6" x14ac:dyDescent="0.15">
      <c r="A20182" s="2" t="s">
        <v>62</v>
      </c>
      <c r="B20182" s="2" t="s">
        <v>49</v>
      </c>
      <c r="C20182" s="3" t="s">
        <v>35</v>
      </c>
      <c r="D20182" s="3" t="s">
        <v>36</v>
      </c>
      <c r="E20182" s="3">
        <v>1982</v>
      </c>
      <c r="F20182" s="9">
        <v>127337.9296875</v>
      </c>
    </row>
    <row r="20183" spans="1:6" x14ac:dyDescent="0.15">
      <c r="A20183" s="2" t="s">
        <v>62</v>
      </c>
      <c r="B20183" s="2" t="s">
        <v>49</v>
      </c>
      <c r="C20183" s="3" t="s">
        <v>35</v>
      </c>
      <c r="D20183" s="3" t="s">
        <v>36</v>
      </c>
      <c r="E20183" s="3">
        <v>1983</v>
      </c>
      <c r="F20183" s="9">
        <v>118675.5234375</v>
      </c>
    </row>
    <row r="20184" spans="1:6" x14ac:dyDescent="0.15">
      <c r="A20184" s="2" t="s">
        <v>62</v>
      </c>
      <c r="B20184" s="2" t="s">
        <v>49</v>
      </c>
      <c r="C20184" s="3" t="s">
        <v>35</v>
      </c>
      <c r="D20184" s="3" t="s">
        <v>36</v>
      </c>
      <c r="E20184" s="3">
        <v>1984</v>
      </c>
      <c r="F20184" s="9">
        <v>108767.3828125</v>
      </c>
    </row>
    <row r="20185" spans="1:6" x14ac:dyDescent="0.15">
      <c r="A20185" s="2" t="s">
        <v>62</v>
      </c>
      <c r="B20185" s="2" t="s">
        <v>49</v>
      </c>
      <c r="C20185" s="3" t="s">
        <v>35</v>
      </c>
      <c r="D20185" s="3" t="s">
        <v>36</v>
      </c>
      <c r="E20185" s="3">
        <v>1985</v>
      </c>
      <c r="F20185" s="9">
        <v>108610.4140625</v>
      </c>
    </row>
    <row r="20186" spans="1:6" x14ac:dyDescent="0.15">
      <c r="A20186" s="2" t="s">
        <v>62</v>
      </c>
      <c r="B20186" s="2" t="s">
        <v>49</v>
      </c>
      <c r="C20186" s="3" t="s">
        <v>35</v>
      </c>
      <c r="D20186" s="3" t="s">
        <v>36</v>
      </c>
      <c r="E20186" s="3">
        <v>1986</v>
      </c>
      <c r="F20186" s="9">
        <v>118881.8515625</v>
      </c>
    </row>
    <row r="20187" spans="1:6" x14ac:dyDescent="0.15">
      <c r="A20187" s="2" t="s">
        <v>62</v>
      </c>
      <c r="B20187" s="2" t="s">
        <v>49</v>
      </c>
      <c r="C20187" s="3" t="s">
        <v>35</v>
      </c>
      <c r="D20187" s="3" t="s">
        <v>36</v>
      </c>
      <c r="E20187" s="3">
        <v>1987</v>
      </c>
      <c r="F20187" s="9">
        <v>131949.78125</v>
      </c>
    </row>
    <row r="20188" spans="1:6" x14ac:dyDescent="0.15">
      <c r="A20188" s="2" t="s">
        <v>62</v>
      </c>
      <c r="B20188" s="2" t="s">
        <v>49</v>
      </c>
      <c r="C20188" s="3" t="s">
        <v>35</v>
      </c>
      <c r="D20188" s="3" t="s">
        <v>36</v>
      </c>
      <c r="E20188" s="3">
        <v>1988</v>
      </c>
      <c r="F20188" s="9">
        <v>148258.859375</v>
      </c>
    </row>
    <row r="20189" spans="1:6" x14ac:dyDescent="0.15">
      <c r="A20189" s="2" t="s">
        <v>62</v>
      </c>
      <c r="B20189" s="2" t="s">
        <v>49</v>
      </c>
      <c r="C20189" s="3" t="s">
        <v>35</v>
      </c>
      <c r="D20189" s="3" t="s">
        <v>36</v>
      </c>
      <c r="E20189" s="3">
        <v>1989</v>
      </c>
      <c r="F20189" s="9">
        <v>155202.90625</v>
      </c>
    </row>
    <row r="20190" spans="1:6" x14ac:dyDescent="0.15">
      <c r="A20190" s="2" t="s">
        <v>62</v>
      </c>
      <c r="B20190" s="2" t="s">
        <v>49</v>
      </c>
      <c r="C20190" s="3" t="s">
        <v>35</v>
      </c>
      <c r="D20190" s="3" t="s">
        <v>36</v>
      </c>
      <c r="E20190" s="3">
        <v>1990</v>
      </c>
      <c r="F20190" s="9">
        <v>168553.21875</v>
      </c>
    </row>
    <row r="20191" spans="1:6" x14ac:dyDescent="0.15">
      <c r="A20191" s="2" t="s">
        <v>62</v>
      </c>
      <c r="B20191" s="2" t="s">
        <v>49</v>
      </c>
      <c r="C20191" s="3" t="s">
        <v>35</v>
      </c>
      <c r="D20191" s="3" t="s">
        <v>36</v>
      </c>
      <c r="E20191" s="3">
        <v>1991</v>
      </c>
      <c r="F20191" s="9">
        <v>178192.859375</v>
      </c>
    </row>
    <row r="20192" spans="1:6" x14ac:dyDescent="0.15">
      <c r="A20192" s="2" t="s">
        <v>62</v>
      </c>
      <c r="B20192" s="2" t="s">
        <v>49</v>
      </c>
      <c r="C20192" s="3" t="s">
        <v>35</v>
      </c>
      <c r="D20192" s="3" t="s">
        <v>36</v>
      </c>
      <c r="E20192" s="3">
        <v>1992</v>
      </c>
      <c r="F20192" s="9">
        <v>188046.234375</v>
      </c>
    </row>
    <row r="20193" spans="1:6" x14ac:dyDescent="0.15">
      <c r="A20193" s="2" t="s">
        <v>62</v>
      </c>
      <c r="B20193" s="2" t="s">
        <v>49</v>
      </c>
      <c r="C20193" s="3" t="s">
        <v>35</v>
      </c>
      <c r="D20193" s="3" t="s">
        <v>36</v>
      </c>
      <c r="E20193" s="3">
        <v>1993</v>
      </c>
      <c r="F20193" s="9">
        <v>188445.703125</v>
      </c>
    </row>
    <row r="20194" spans="1:6" x14ac:dyDescent="0.15">
      <c r="A20194" s="2" t="s">
        <v>62</v>
      </c>
      <c r="B20194" s="2" t="s">
        <v>49</v>
      </c>
      <c r="C20194" s="3" t="s">
        <v>35</v>
      </c>
      <c r="D20194" s="3" t="s">
        <v>36</v>
      </c>
      <c r="E20194" s="3">
        <v>1994</v>
      </c>
      <c r="F20194" s="9">
        <v>199654.046875</v>
      </c>
    </row>
    <row r="20195" spans="1:6" x14ac:dyDescent="0.15">
      <c r="A20195" s="2" t="s">
        <v>62</v>
      </c>
      <c r="B20195" s="2" t="s">
        <v>49</v>
      </c>
      <c r="C20195" s="3" t="s">
        <v>35</v>
      </c>
      <c r="D20195" s="3" t="s">
        <v>36</v>
      </c>
      <c r="E20195" s="3">
        <v>1995</v>
      </c>
      <c r="F20195" s="9">
        <v>207950.703125</v>
      </c>
    </row>
    <row r="20196" spans="1:6" x14ac:dyDescent="0.15">
      <c r="A20196" s="2" t="s">
        <v>62</v>
      </c>
      <c r="B20196" s="2" t="s">
        <v>49</v>
      </c>
      <c r="C20196" s="3" t="s">
        <v>35</v>
      </c>
      <c r="D20196" s="3" t="s">
        <v>36</v>
      </c>
      <c r="E20196" s="3">
        <v>1996</v>
      </c>
      <c r="F20196" s="9">
        <v>215500.421875</v>
      </c>
    </row>
    <row r="20197" spans="1:6" x14ac:dyDescent="0.15">
      <c r="A20197" s="2" t="s">
        <v>62</v>
      </c>
      <c r="B20197" s="2" t="s">
        <v>49</v>
      </c>
      <c r="C20197" s="3" t="s">
        <v>35</v>
      </c>
      <c r="D20197" s="3" t="s">
        <v>36</v>
      </c>
      <c r="E20197" s="3">
        <v>1997</v>
      </c>
      <c r="F20197" s="9">
        <v>233561.46875</v>
      </c>
    </row>
    <row r="20198" spans="1:6" x14ac:dyDescent="0.15">
      <c r="A20198" s="2" t="s">
        <v>62</v>
      </c>
      <c r="B20198" s="2" t="s">
        <v>49</v>
      </c>
      <c r="C20198" s="3" t="s">
        <v>35</v>
      </c>
      <c r="D20198" s="3" t="s">
        <v>36</v>
      </c>
      <c r="E20198" s="3">
        <v>1998</v>
      </c>
      <c r="F20198" s="9">
        <v>251612.3125</v>
      </c>
    </row>
    <row r="20199" spans="1:6" x14ac:dyDescent="0.15">
      <c r="A20199" s="2" t="s">
        <v>62</v>
      </c>
      <c r="B20199" s="2" t="s">
        <v>49</v>
      </c>
      <c r="C20199" s="3" t="s">
        <v>35</v>
      </c>
      <c r="D20199" s="3" t="s">
        <v>36</v>
      </c>
      <c r="E20199" s="3">
        <v>1999</v>
      </c>
      <c r="F20199" s="9">
        <v>270781.0625</v>
      </c>
    </row>
    <row r="20200" spans="1:6" x14ac:dyDescent="0.15">
      <c r="A20200" s="2" t="s">
        <v>62</v>
      </c>
      <c r="B20200" s="2" t="s">
        <v>49</v>
      </c>
      <c r="C20200" s="3" t="s">
        <v>35</v>
      </c>
      <c r="D20200" s="3" t="s">
        <v>36</v>
      </c>
      <c r="E20200" s="3">
        <v>2000</v>
      </c>
      <c r="F20200" s="9">
        <v>282746.5625</v>
      </c>
    </row>
    <row r="20201" spans="1:6" x14ac:dyDescent="0.15">
      <c r="A20201" s="2" t="s">
        <v>62</v>
      </c>
      <c r="B20201" s="2" t="s">
        <v>49</v>
      </c>
      <c r="C20201" s="3" t="s">
        <v>35</v>
      </c>
      <c r="D20201" s="3" t="s">
        <v>36</v>
      </c>
      <c r="E20201" s="3">
        <v>2001</v>
      </c>
      <c r="F20201" s="9">
        <v>284168.625</v>
      </c>
    </row>
    <row r="20202" spans="1:6" x14ac:dyDescent="0.15">
      <c r="A20202" s="2" t="s">
        <v>62</v>
      </c>
      <c r="B20202" s="2" t="s">
        <v>49</v>
      </c>
      <c r="C20202" s="3" t="s">
        <v>35</v>
      </c>
      <c r="D20202" s="3" t="s">
        <v>36</v>
      </c>
      <c r="E20202" s="3">
        <v>2002</v>
      </c>
      <c r="F20202" s="9">
        <v>283610.25</v>
      </c>
    </row>
    <row r="20203" spans="1:6" x14ac:dyDescent="0.15">
      <c r="A20203" s="2" t="s">
        <v>62</v>
      </c>
      <c r="B20203" s="2" t="s">
        <v>49</v>
      </c>
      <c r="C20203" s="3" t="s">
        <v>35</v>
      </c>
      <c r="D20203" s="3" t="s">
        <v>36</v>
      </c>
      <c r="E20203" s="3">
        <v>2003</v>
      </c>
      <c r="F20203" s="9">
        <v>281543.15625</v>
      </c>
    </row>
    <row r="20204" spans="1:6" x14ac:dyDescent="0.15">
      <c r="A20204" s="2" t="s">
        <v>62</v>
      </c>
      <c r="B20204" s="2" t="s">
        <v>49</v>
      </c>
      <c r="C20204" s="3" t="s">
        <v>35</v>
      </c>
      <c r="D20204" s="3" t="s">
        <v>36</v>
      </c>
      <c r="E20204" s="3">
        <v>2004</v>
      </c>
      <c r="F20204" s="9">
        <v>292523.03125</v>
      </c>
    </row>
    <row r="20205" spans="1:6" x14ac:dyDescent="0.15">
      <c r="A20205" s="2" t="s">
        <v>62</v>
      </c>
      <c r="B20205" s="2" t="s">
        <v>49</v>
      </c>
      <c r="C20205" s="3" t="s">
        <v>35</v>
      </c>
      <c r="D20205" s="3" t="s">
        <v>36</v>
      </c>
      <c r="E20205" s="3">
        <v>2005</v>
      </c>
      <c r="F20205" s="9">
        <v>313722.71875</v>
      </c>
    </row>
    <row r="20206" spans="1:6" x14ac:dyDescent="0.15">
      <c r="A20206" s="2" t="s">
        <v>62</v>
      </c>
      <c r="B20206" s="2" t="s">
        <v>49</v>
      </c>
      <c r="C20206" s="3" t="s">
        <v>35</v>
      </c>
      <c r="D20206" s="3" t="s">
        <v>36</v>
      </c>
      <c r="E20206" s="3">
        <v>2006</v>
      </c>
      <c r="F20206" s="9">
        <v>326530.3125</v>
      </c>
    </row>
    <row r="20207" spans="1:6" x14ac:dyDescent="0.15">
      <c r="A20207" s="2" t="s">
        <v>62</v>
      </c>
      <c r="B20207" s="2" t="s">
        <v>49</v>
      </c>
      <c r="C20207" s="3" t="s">
        <v>35</v>
      </c>
      <c r="D20207" s="3" t="s">
        <v>36</v>
      </c>
      <c r="E20207" s="3">
        <v>2007</v>
      </c>
      <c r="F20207" s="9">
        <v>336286.3125</v>
      </c>
    </row>
    <row r="20208" spans="1:6" x14ac:dyDescent="0.15">
      <c r="A20208" s="2" t="s">
        <v>62</v>
      </c>
      <c r="B20208" s="2" t="s">
        <v>49</v>
      </c>
      <c r="C20208" s="3" t="s">
        <v>35</v>
      </c>
      <c r="D20208" s="3" t="s">
        <v>36</v>
      </c>
      <c r="E20208" s="3">
        <v>2008</v>
      </c>
      <c r="F20208" s="9">
        <v>348798.0625</v>
      </c>
    </row>
    <row r="20209" spans="1:6" x14ac:dyDescent="0.15">
      <c r="A20209" s="2" t="s">
        <v>62</v>
      </c>
      <c r="B20209" s="2" t="s">
        <v>49</v>
      </c>
      <c r="C20209" s="3" t="s">
        <v>35</v>
      </c>
      <c r="D20209" s="3" t="s">
        <v>36</v>
      </c>
      <c r="E20209" s="3">
        <v>2009</v>
      </c>
      <c r="F20209" s="9">
        <v>336310.125</v>
      </c>
    </row>
    <row r="20210" spans="1:6" x14ac:dyDescent="0.15">
      <c r="A20210" s="2" t="s">
        <v>62</v>
      </c>
      <c r="B20210" s="2" t="s">
        <v>49</v>
      </c>
      <c r="C20210" s="3" t="s">
        <v>35</v>
      </c>
      <c r="D20210" s="3" t="s">
        <v>36</v>
      </c>
      <c r="E20210" s="3">
        <v>2010</v>
      </c>
      <c r="F20210" s="9">
        <v>348817.21875</v>
      </c>
    </row>
    <row r="20211" spans="1:6" x14ac:dyDescent="0.15">
      <c r="A20211" s="2" t="s">
        <v>62</v>
      </c>
      <c r="B20211" s="2" t="s">
        <v>49</v>
      </c>
      <c r="C20211" s="3" t="s">
        <v>35</v>
      </c>
      <c r="D20211" s="3" t="s">
        <v>36</v>
      </c>
      <c r="E20211" s="3">
        <v>2011</v>
      </c>
      <c r="F20211" s="9">
        <v>329027.4375</v>
      </c>
    </row>
    <row r="20212" spans="1:6" x14ac:dyDescent="0.15">
      <c r="A20212" s="2" t="s">
        <v>62</v>
      </c>
      <c r="B20212" s="2" t="s">
        <v>49</v>
      </c>
      <c r="C20212" s="3" t="s">
        <v>35</v>
      </c>
      <c r="D20212" s="3" t="s">
        <v>36</v>
      </c>
      <c r="E20212" s="3">
        <v>2012</v>
      </c>
      <c r="F20212" s="9">
        <v>310048.875</v>
      </c>
    </row>
    <row r="20213" spans="1:6" x14ac:dyDescent="0.15">
      <c r="A20213" s="2" t="s">
        <v>62</v>
      </c>
      <c r="B20213" s="2" t="s">
        <v>49</v>
      </c>
      <c r="C20213" s="3" t="s">
        <v>35</v>
      </c>
      <c r="D20213" s="3" t="s">
        <v>36</v>
      </c>
      <c r="E20213" s="3">
        <v>2013</v>
      </c>
      <c r="F20213" s="9">
        <v>300268.90625</v>
      </c>
    </row>
    <row r="20214" spans="1:6" x14ac:dyDescent="0.15">
      <c r="A20214" s="2" t="s">
        <v>62</v>
      </c>
      <c r="B20214" s="2" t="s">
        <v>49</v>
      </c>
      <c r="C20214" s="3" t="s">
        <v>35</v>
      </c>
      <c r="D20214" s="3" t="s">
        <v>36</v>
      </c>
      <c r="E20214" s="3">
        <v>2014</v>
      </c>
      <c r="F20214" s="9">
        <v>302301.3125</v>
      </c>
    </row>
    <row r="20215" spans="1:6" x14ac:dyDescent="0.15">
      <c r="A20215" s="2" t="s">
        <v>62</v>
      </c>
      <c r="B20215" s="2" t="s">
        <v>49</v>
      </c>
      <c r="C20215" s="3" t="s">
        <v>35</v>
      </c>
      <c r="D20215" s="3" t="s">
        <v>36</v>
      </c>
      <c r="E20215" s="3">
        <v>2015</v>
      </c>
      <c r="F20215" s="9">
        <v>310777.90625</v>
      </c>
    </row>
    <row r="20216" spans="1:6" x14ac:dyDescent="0.15">
      <c r="A20216" s="2" t="s">
        <v>62</v>
      </c>
      <c r="B20216" s="2" t="s">
        <v>49</v>
      </c>
      <c r="C20216" s="3" t="s">
        <v>35</v>
      </c>
      <c r="D20216" s="3" t="s">
        <v>36</v>
      </c>
      <c r="E20216" s="3">
        <v>2016</v>
      </c>
      <c r="F20216" s="9">
        <v>318047.21875</v>
      </c>
    </row>
    <row r="20217" spans="1:6" x14ac:dyDescent="0.15">
      <c r="A20217" s="2" t="s">
        <v>62</v>
      </c>
      <c r="B20217" s="2" t="s">
        <v>49</v>
      </c>
      <c r="C20217" s="3" t="s">
        <v>35</v>
      </c>
      <c r="D20217" s="3" t="s">
        <v>36</v>
      </c>
      <c r="E20217" s="3">
        <v>2017</v>
      </c>
      <c r="F20217" s="9">
        <v>328666.15625</v>
      </c>
    </row>
    <row r="20218" spans="1:6" x14ac:dyDescent="0.15">
      <c r="A20218" s="2" t="s">
        <v>62</v>
      </c>
      <c r="B20218" s="2" t="s">
        <v>49</v>
      </c>
      <c r="C20218" s="3" t="s">
        <v>35</v>
      </c>
      <c r="D20218" s="3" t="s">
        <v>36</v>
      </c>
      <c r="E20218" s="3">
        <v>2018</v>
      </c>
      <c r="F20218" s="9">
        <v>339472.96875</v>
      </c>
    </row>
    <row r="20219" spans="1:6" x14ac:dyDescent="0.15">
      <c r="A20219" s="2" t="s">
        <v>62</v>
      </c>
      <c r="B20219" s="2" t="s">
        <v>49</v>
      </c>
      <c r="C20219" s="3" t="s">
        <v>35</v>
      </c>
      <c r="D20219" s="3" t="s">
        <v>36</v>
      </c>
      <c r="E20219" s="3">
        <v>2019</v>
      </c>
      <c r="F20219" s="9">
        <v>348651.78125</v>
      </c>
    </row>
    <row r="20220" spans="1:6" x14ac:dyDescent="0.15">
      <c r="A20220" s="2" t="s">
        <v>62</v>
      </c>
      <c r="B20220" s="2" t="s">
        <v>49</v>
      </c>
      <c r="C20220" s="3" t="s">
        <v>37</v>
      </c>
      <c r="D20220" s="3" t="s">
        <v>38</v>
      </c>
      <c r="E20220" s="3">
        <v>1950</v>
      </c>
      <c r="F20220" s="9">
        <v>111277.953125</v>
      </c>
    </row>
    <row r="20221" spans="1:6" x14ac:dyDescent="0.15">
      <c r="A20221" s="2" t="s">
        <v>62</v>
      </c>
      <c r="B20221" s="2" t="s">
        <v>49</v>
      </c>
      <c r="C20221" s="3" t="s">
        <v>37</v>
      </c>
      <c r="D20221" s="3" t="s">
        <v>38</v>
      </c>
      <c r="E20221" s="3">
        <v>1951</v>
      </c>
      <c r="F20221" s="9">
        <v>129239.546875</v>
      </c>
    </row>
    <row r="20222" spans="1:6" x14ac:dyDescent="0.15">
      <c r="A20222" s="2" t="s">
        <v>62</v>
      </c>
      <c r="B20222" s="2" t="s">
        <v>49</v>
      </c>
      <c r="C20222" s="3" t="s">
        <v>37</v>
      </c>
      <c r="D20222" s="3" t="s">
        <v>38</v>
      </c>
      <c r="E20222" s="3">
        <v>1952</v>
      </c>
      <c r="F20222" s="9">
        <v>136763.875</v>
      </c>
    </row>
    <row r="20223" spans="1:6" x14ac:dyDescent="0.15">
      <c r="A20223" s="2" t="s">
        <v>62</v>
      </c>
      <c r="B20223" s="2" t="s">
        <v>49</v>
      </c>
      <c r="C20223" s="3" t="s">
        <v>37</v>
      </c>
      <c r="D20223" s="3" t="s">
        <v>38</v>
      </c>
      <c r="E20223" s="3">
        <v>1953</v>
      </c>
      <c r="F20223" s="9">
        <v>131737.0625</v>
      </c>
    </row>
    <row r="20224" spans="1:6" x14ac:dyDescent="0.15">
      <c r="A20224" s="2" t="s">
        <v>62</v>
      </c>
      <c r="B20224" s="2" t="s">
        <v>49</v>
      </c>
      <c r="C20224" s="3" t="s">
        <v>37</v>
      </c>
      <c r="D20224" s="3" t="s">
        <v>38</v>
      </c>
      <c r="E20224" s="3">
        <v>1954</v>
      </c>
      <c r="F20224" s="9">
        <v>149100.921875</v>
      </c>
    </row>
    <row r="20225" spans="1:6" x14ac:dyDescent="0.15">
      <c r="A20225" s="2" t="s">
        <v>62</v>
      </c>
      <c r="B20225" s="2" t="s">
        <v>49</v>
      </c>
      <c r="C20225" s="3" t="s">
        <v>37</v>
      </c>
      <c r="D20225" s="3" t="s">
        <v>38</v>
      </c>
      <c r="E20225" s="3">
        <v>1955</v>
      </c>
      <c r="F20225" s="9">
        <v>158063.828125</v>
      </c>
    </row>
    <row r="20226" spans="1:6" x14ac:dyDescent="0.15">
      <c r="A20226" s="2" t="s">
        <v>62</v>
      </c>
      <c r="B20226" s="2" t="s">
        <v>49</v>
      </c>
      <c r="C20226" s="3" t="s">
        <v>37</v>
      </c>
      <c r="D20226" s="3" t="s">
        <v>38</v>
      </c>
      <c r="E20226" s="3">
        <v>1956</v>
      </c>
      <c r="F20226" s="9">
        <v>169883.6875</v>
      </c>
    </row>
    <row r="20227" spans="1:6" x14ac:dyDescent="0.15">
      <c r="A20227" s="2" t="s">
        <v>62</v>
      </c>
      <c r="B20227" s="2" t="s">
        <v>49</v>
      </c>
      <c r="C20227" s="3" t="s">
        <v>37</v>
      </c>
      <c r="D20227" s="3" t="s">
        <v>38</v>
      </c>
      <c r="E20227" s="3">
        <v>1957</v>
      </c>
      <c r="F20227" s="9">
        <v>176750.53125</v>
      </c>
    </row>
    <row r="20228" spans="1:6" x14ac:dyDescent="0.15">
      <c r="A20228" s="2" t="s">
        <v>62</v>
      </c>
      <c r="B20228" s="2" t="s">
        <v>49</v>
      </c>
      <c r="C20228" s="3" t="s">
        <v>37</v>
      </c>
      <c r="D20228" s="3" t="s">
        <v>38</v>
      </c>
      <c r="E20228" s="3">
        <v>1958</v>
      </c>
      <c r="F20228" s="9">
        <v>185110.265625</v>
      </c>
    </row>
    <row r="20229" spans="1:6" x14ac:dyDescent="0.15">
      <c r="A20229" s="2" t="s">
        <v>62</v>
      </c>
      <c r="B20229" s="2" t="s">
        <v>49</v>
      </c>
      <c r="C20229" s="3" t="s">
        <v>37</v>
      </c>
      <c r="D20229" s="3" t="s">
        <v>38</v>
      </c>
      <c r="E20229" s="3">
        <v>1959</v>
      </c>
      <c r="F20229" s="9">
        <v>178740.109375</v>
      </c>
    </row>
    <row r="20230" spans="1:6" x14ac:dyDescent="0.15">
      <c r="A20230" s="2" t="s">
        <v>62</v>
      </c>
      <c r="B20230" s="2" t="s">
        <v>49</v>
      </c>
      <c r="C20230" s="3" t="s">
        <v>37</v>
      </c>
      <c r="D20230" s="3" t="s">
        <v>38</v>
      </c>
      <c r="E20230" s="3">
        <v>1960</v>
      </c>
      <c r="F20230" s="9">
        <v>193849.375</v>
      </c>
    </row>
    <row r="20231" spans="1:6" x14ac:dyDescent="0.15">
      <c r="A20231" s="2" t="s">
        <v>62</v>
      </c>
      <c r="B20231" s="2" t="s">
        <v>49</v>
      </c>
      <c r="C20231" s="3" t="s">
        <v>37</v>
      </c>
      <c r="D20231" s="3" t="s">
        <v>38</v>
      </c>
      <c r="E20231" s="3">
        <v>1961</v>
      </c>
      <c r="F20231" s="9">
        <v>221028.40625</v>
      </c>
    </row>
    <row r="20232" spans="1:6" x14ac:dyDescent="0.15">
      <c r="A20232" s="2" t="s">
        <v>62</v>
      </c>
      <c r="B20232" s="2" t="s">
        <v>49</v>
      </c>
      <c r="C20232" s="3" t="s">
        <v>37</v>
      </c>
      <c r="D20232" s="3" t="s">
        <v>38</v>
      </c>
      <c r="E20232" s="3">
        <v>1962</v>
      </c>
      <c r="F20232" s="9">
        <v>245363.5</v>
      </c>
    </row>
    <row r="20233" spans="1:6" x14ac:dyDescent="0.15">
      <c r="A20233" s="2" t="s">
        <v>62</v>
      </c>
      <c r="B20233" s="2" t="s">
        <v>49</v>
      </c>
      <c r="C20233" s="3" t="s">
        <v>37</v>
      </c>
      <c r="D20233" s="3" t="s">
        <v>38</v>
      </c>
      <c r="E20233" s="3">
        <v>1963</v>
      </c>
      <c r="F20233" s="9">
        <v>271421.34375</v>
      </c>
    </row>
    <row r="20234" spans="1:6" x14ac:dyDescent="0.15">
      <c r="A20234" s="2" t="s">
        <v>62</v>
      </c>
      <c r="B20234" s="2" t="s">
        <v>49</v>
      </c>
      <c r="C20234" s="3" t="s">
        <v>37</v>
      </c>
      <c r="D20234" s="3" t="s">
        <v>38</v>
      </c>
      <c r="E20234" s="3">
        <v>1964</v>
      </c>
      <c r="F20234" s="9">
        <v>283651.125</v>
      </c>
    </row>
    <row r="20235" spans="1:6" x14ac:dyDescent="0.15">
      <c r="A20235" s="2" t="s">
        <v>62</v>
      </c>
      <c r="B20235" s="2" t="s">
        <v>49</v>
      </c>
      <c r="C20235" s="3" t="s">
        <v>37</v>
      </c>
      <c r="D20235" s="3" t="s">
        <v>38</v>
      </c>
      <c r="E20235" s="3">
        <v>1965</v>
      </c>
      <c r="F20235" s="9">
        <v>306828.875</v>
      </c>
    </row>
    <row r="20236" spans="1:6" x14ac:dyDescent="0.15">
      <c r="A20236" s="2" t="s">
        <v>62</v>
      </c>
      <c r="B20236" s="2" t="s">
        <v>49</v>
      </c>
      <c r="C20236" s="3" t="s">
        <v>37</v>
      </c>
      <c r="D20236" s="3" t="s">
        <v>38</v>
      </c>
      <c r="E20236" s="3">
        <v>1966</v>
      </c>
      <c r="F20236" s="9">
        <v>331475.84375</v>
      </c>
    </row>
    <row r="20237" spans="1:6" x14ac:dyDescent="0.15">
      <c r="A20237" s="2" t="s">
        <v>62</v>
      </c>
      <c r="B20237" s="2" t="s">
        <v>49</v>
      </c>
      <c r="C20237" s="3" t="s">
        <v>37</v>
      </c>
      <c r="D20237" s="3" t="s">
        <v>38</v>
      </c>
      <c r="E20237" s="3">
        <v>1967</v>
      </c>
      <c r="F20237" s="9">
        <v>346890.0625</v>
      </c>
    </row>
    <row r="20238" spans="1:6" x14ac:dyDescent="0.15">
      <c r="A20238" s="2" t="s">
        <v>62</v>
      </c>
      <c r="B20238" s="2" t="s">
        <v>49</v>
      </c>
      <c r="C20238" s="3" t="s">
        <v>37</v>
      </c>
      <c r="D20238" s="3" t="s">
        <v>38</v>
      </c>
      <c r="E20238" s="3">
        <v>1968</v>
      </c>
      <c r="F20238" s="9">
        <v>366961.625</v>
      </c>
    </row>
    <row r="20239" spans="1:6" x14ac:dyDescent="0.15">
      <c r="A20239" s="2" t="s">
        <v>62</v>
      </c>
      <c r="B20239" s="2" t="s">
        <v>49</v>
      </c>
      <c r="C20239" s="3" t="s">
        <v>37</v>
      </c>
      <c r="D20239" s="3" t="s">
        <v>38</v>
      </c>
      <c r="E20239" s="3">
        <v>1969</v>
      </c>
      <c r="F20239" s="9">
        <v>399985.75</v>
      </c>
    </row>
    <row r="20240" spans="1:6" x14ac:dyDescent="0.15">
      <c r="A20240" s="2" t="s">
        <v>62</v>
      </c>
      <c r="B20240" s="2" t="s">
        <v>49</v>
      </c>
      <c r="C20240" s="3" t="s">
        <v>37</v>
      </c>
      <c r="D20240" s="3" t="s">
        <v>38</v>
      </c>
      <c r="E20240" s="3">
        <v>1970</v>
      </c>
      <c r="F20240" s="9">
        <v>413192.5</v>
      </c>
    </row>
    <row r="20241" spans="1:6" x14ac:dyDescent="0.15">
      <c r="A20241" s="2" t="s">
        <v>62</v>
      </c>
      <c r="B20241" s="2" t="s">
        <v>49</v>
      </c>
      <c r="C20241" s="3" t="s">
        <v>37</v>
      </c>
      <c r="D20241" s="3" t="s">
        <v>38</v>
      </c>
      <c r="E20241" s="3">
        <v>1971</v>
      </c>
      <c r="F20241" s="9">
        <v>426050</v>
      </c>
    </row>
    <row r="20242" spans="1:6" x14ac:dyDescent="0.15">
      <c r="A20242" s="2" t="s">
        <v>62</v>
      </c>
      <c r="B20242" s="2" t="s">
        <v>49</v>
      </c>
      <c r="C20242" s="3" t="s">
        <v>37</v>
      </c>
      <c r="D20242" s="3" t="s">
        <v>38</v>
      </c>
      <c r="E20242" s="3">
        <v>1972</v>
      </c>
      <c r="F20242" s="9">
        <v>464843.28125</v>
      </c>
    </row>
    <row r="20243" spans="1:6" x14ac:dyDescent="0.15">
      <c r="A20243" s="2" t="s">
        <v>62</v>
      </c>
      <c r="B20243" s="2" t="s">
        <v>49</v>
      </c>
      <c r="C20243" s="3" t="s">
        <v>37</v>
      </c>
      <c r="D20243" s="3" t="s">
        <v>38</v>
      </c>
      <c r="E20243" s="3">
        <v>1973</v>
      </c>
      <c r="F20243" s="9">
        <v>503266.09375</v>
      </c>
    </row>
    <row r="20244" spans="1:6" x14ac:dyDescent="0.15">
      <c r="A20244" s="2" t="s">
        <v>62</v>
      </c>
      <c r="B20244" s="2" t="s">
        <v>49</v>
      </c>
      <c r="C20244" s="3" t="s">
        <v>37</v>
      </c>
      <c r="D20244" s="3" t="s">
        <v>38</v>
      </c>
      <c r="E20244" s="3">
        <v>1974</v>
      </c>
      <c r="F20244" s="9">
        <v>542078.1875</v>
      </c>
    </row>
    <row r="20245" spans="1:6" x14ac:dyDescent="0.15">
      <c r="A20245" s="2" t="s">
        <v>62</v>
      </c>
      <c r="B20245" s="2" t="s">
        <v>49</v>
      </c>
      <c r="C20245" s="3" t="s">
        <v>37</v>
      </c>
      <c r="D20245" s="3" t="s">
        <v>38</v>
      </c>
      <c r="E20245" s="3">
        <v>1975</v>
      </c>
      <c r="F20245" s="9">
        <v>546284.375</v>
      </c>
    </row>
    <row r="20246" spans="1:6" x14ac:dyDescent="0.15">
      <c r="A20246" s="2" t="s">
        <v>62</v>
      </c>
      <c r="B20246" s="2" t="s">
        <v>49</v>
      </c>
      <c r="C20246" s="3" t="s">
        <v>37</v>
      </c>
      <c r="D20246" s="3" t="s">
        <v>38</v>
      </c>
      <c r="E20246" s="3">
        <v>1976</v>
      </c>
      <c r="F20246" s="9">
        <v>573362.4375</v>
      </c>
    </row>
    <row r="20247" spans="1:6" x14ac:dyDescent="0.15">
      <c r="A20247" s="2" t="s">
        <v>62</v>
      </c>
      <c r="B20247" s="2" t="s">
        <v>49</v>
      </c>
      <c r="C20247" s="3" t="s">
        <v>37</v>
      </c>
      <c r="D20247" s="3" t="s">
        <v>38</v>
      </c>
      <c r="E20247" s="3">
        <v>1977</v>
      </c>
      <c r="F20247" s="9">
        <v>583720.75</v>
      </c>
    </row>
    <row r="20248" spans="1:6" x14ac:dyDescent="0.15">
      <c r="A20248" s="2" t="s">
        <v>62</v>
      </c>
      <c r="B20248" s="2" t="s">
        <v>49</v>
      </c>
      <c r="C20248" s="3" t="s">
        <v>37</v>
      </c>
      <c r="D20248" s="3" t="s">
        <v>38</v>
      </c>
      <c r="E20248" s="3">
        <v>1978</v>
      </c>
      <c r="F20248" s="9">
        <v>589721.9375</v>
      </c>
    </row>
    <row r="20249" spans="1:6" x14ac:dyDescent="0.15">
      <c r="A20249" s="2" t="s">
        <v>62</v>
      </c>
      <c r="B20249" s="2" t="s">
        <v>49</v>
      </c>
      <c r="C20249" s="3" t="s">
        <v>37</v>
      </c>
      <c r="D20249" s="3" t="s">
        <v>38</v>
      </c>
      <c r="E20249" s="3">
        <v>1979</v>
      </c>
      <c r="F20249" s="9">
        <v>603630</v>
      </c>
    </row>
    <row r="20250" spans="1:6" x14ac:dyDescent="0.15">
      <c r="A20250" s="2" t="s">
        <v>62</v>
      </c>
      <c r="B20250" s="2" t="s">
        <v>49</v>
      </c>
      <c r="C20250" s="3" t="s">
        <v>37</v>
      </c>
      <c r="D20250" s="3" t="s">
        <v>38</v>
      </c>
      <c r="E20250" s="3">
        <v>1980</v>
      </c>
      <c r="F20250" s="9">
        <v>633646.5</v>
      </c>
    </row>
    <row r="20251" spans="1:6" x14ac:dyDescent="0.15">
      <c r="A20251" s="2" t="s">
        <v>62</v>
      </c>
      <c r="B20251" s="2" t="s">
        <v>49</v>
      </c>
      <c r="C20251" s="3" t="s">
        <v>37</v>
      </c>
      <c r="D20251" s="3" t="s">
        <v>38</v>
      </c>
      <c r="E20251" s="3">
        <v>1981</v>
      </c>
      <c r="F20251" s="9">
        <v>593609.0625</v>
      </c>
    </row>
    <row r="20252" spans="1:6" x14ac:dyDescent="0.15">
      <c r="A20252" s="2" t="s">
        <v>62</v>
      </c>
      <c r="B20252" s="2" t="s">
        <v>49</v>
      </c>
      <c r="C20252" s="3" t="s">
        <v>37</v>
      </c>
      <c r="D20252" s="3" t="s">
        <v>38</v>
      </c>
      <c r="E20252" s="3">
        <v>1982</v>
      </c>
      <c r="F20252" s="9">
        <v>577355.1875</v>
      </c>
    </row>
    <row r="20253" spans="1:6" x14ac:dyDescent="0.15">
      <c r="A20253" s="2" t="s">
        <v>62</v>
      </c>
      <c r="B20253" s="2" t="s">
        <v>49</v>
      </c>
      <c r="C20253" s="3" t="s">
        <v>37</v>
      </c>
      <c r="D20253" s="3" t="s">
        <v>38</v>
      </c>
      <c r="E20253" s="3">
        <v>1983</v>
      </c>
      <c r="F20253" s="9">
        <v>555191.4375</v>
      </c>
    </row>
    <row r="20254" spans="1:6" x14ac:dyDescent="0.15">
      <c r="A20254" s="2" t="s">
        <v>62</v>
      </c>
      <c r="B20254" s="2" t="s">
        <v>49</v>
      </c>
      <c r="C20254" s="3" t="s">
        <v>37</v>
      </c>
      <c r="D20254" s="3" t="s">
        <v>38</v>
      </c>
      <c r="E20254" s="3">
        <v>1984</v>
      </c>
      <c r="F20254" s="9">
        <v>530935.5625</v>
      </c>
    </row>
    <row r="20255" spans="1:6" x14ac:dyDescent="0.15">
      <c r="A20255" s="2" t="s">
        <v>62</v>
      </c>
      <c r="B20255" s="2" t="s">
        <v>49</v>
      </c>
      <c r="C20255" s="3" t="s">
        <v>37</v>
      </c>
      <c r="D20255" s="3" t="s">
        <v>38</v>
      </c>
      <c r="E20255" s="3">
        <v>1985</v>
      </c>
      <c r="F20255" s="9">
        <v>529814.125</v>
      </c>
    </row>
    <row r="20256" spans="1:6" x14ac:dyDescent="0.15">
      <c r="A20256" s="2" t="s">
        <v>62</v>
      </c>
      <c r="B20256" s="2" t="s">
        <v>49</v>
      </c>
      <c r="C20256" s="3" t="s">
        <v>37</v>
      </c>
      <c r="D20256" s="3" t="s">
        <v>38</v>
      </c>
      <c r="E20256" s="3">
        <v>1986</v>
      </c>
      <c r="F20256" s="9">
        <v>567099</v>
      </c>
    </row>
    <row r="20257" spans="1:6" x14ac:dyDescent="0.15">
      <c r="A20257" s="2" t="s">
        <v>62</v>
      </c>
      <c r="B20257" s="2" t="s">
        <v>49</v>
      </c>
      <c r="C20257" s="3" t="s">
        <v>37</v>
      </c>
      <c r="D20257" s="3" t="s">
        <v>38</v>
      </c>
      <c r="E20257" s="3">
        <v>1987</v>
      </c>
      <c r="F20257" s="9">
        <v>621455.75</v>
      </c>
    </row>
    <row r="20258" spans="1:6" x14ac:dyDescent="0.15">
      <c r="A20258" s="2" t="s">
        <v>62</v>
      </c>
      <c r="B20258" s="2" t="s">
        <v>49</v>
      </c>
      <c r="C20258" s="3" t="s">
        <v>37</v>
      </c>
      <c r="D20258" s="3" t="s">
        <v>38</v>
      </c>
      <c r="E20258" s="3">
        <v>1988</v>
      </c>
      <c r="F20258" s="9">
        <v>676838.75</v>
      </c>
    </row>
    <row r="20259" spans="1:6" x14ac:dyDescent="0.15">
      <c r="A20259" s="2" t="s">
        <v>62</v>
      </c>
      <c r="B20259" s="2" t="s">
        <v>49</v>
      </c>
      <c r="C20259" s="3" t="s">
        <v>37</v>
      </c>
      <c r="D20259" s="3" t="s">
        <v>38</v>
      </c>
      <c r="E20259" s="3">
        <v>1989</v>
      </c>
      <c r="F20259" s="9">
        <v>738381.0625</v>
      </c>
    </row>
    <row r="20260" spans="1:6" x14ac:dyDescent="0.15">
      <c r="A20260" s="2" t="s">
        <v>62</v>
      </c>
      <c r="B20260" s="2" t="s">
        <v>49</v>
      </c>
      <c r="C20260" s="3" t="s">
        <v>37</v>
      </c>
      <c r="D20260" s="3" t="s">
        <v>38</v>
      </c>
      <c r="E20260" s="3">
        <v>1990</v>
      </c>
      <c r="F20260" s="9">
        <v>785615.6875</v>
      </c>
    </row>
    <row r="20261" spans="1:6" x14ac:dyDescent="0.15">
      <c r="A20261" s="2" t="s">
        <v>62</v>
      </c>
      <c r="B20261" s="2" t="s">
        <v>49</v>
      </c>
      <c r="C20261" s="3" t="s">
        <v>37</v>
      </c>
      <c r="D20261" s="3" t="s">
        <v>38</v>
      </c>
      <c r="E20261" s="3">
        <v>1991</v>
      </c>
      <c r="F20261" s="9">
        <v>823479.5</v>
      </c>
    </row>
    <row r="20262" spans="1:6" x14ac:dyDescent="0.15">
      <c r="A20262" s="2" t="s">
        <v>62</v>
      </c>
      <c r="B20262" s="2" t="s">
        <v>49</v>
      </c>
      <c r="C20262" s="3" t="s">
        <v>37</v>
      </c>
      <c r="D20262" s="3" t="s">
        <v>38</v>
      </c>
      <c r="E20262" s="3">
        <v>1992</v>
      </c>
      <c r="F20262" s="9">
        <v>845739.375</v>
      </c>
    </row>
    <row r="20263" spans="1:6" x14ac:dyDescent="0.15">
      <c r="A20263" s="2" t="s">
        <v>62</v>
      </c>
      <c r="B20263" s="2" t="s">
        <v>49</v>
      </c>
      <c r="C20263" s="3" t="s">
        <v>37</v>
      </c>
      <c r="D20263" s="3" t="s">
        <v>38</v>
      </c>
      <c r="E20263" s="3">
        <v>1993</v>
      </c>
      <c r="F20263" s="9">
        <v>827391.9375</v>
      </c>
    </row>
    <row r="20264" spans="1:6" x14ac:dyDescent="0.15">
      <c r="A20264" s="2" t="s">
        <v>62</v>
      </c>
      <c r="B20264" s="2" t="s">
        <v>49</v>
      </c>
      <c r="C20264" s="3" t="s">
        <v>37</v>
      </c>
      <c r="D20264" s="3" t="s">
        <v>38</v>
      </c>
      <c r="E20264" s="3">
        <v>1994</v>
      </c>
      <c r="F20264" s="9">
        <v>852251.875</v>
      </c>
    </row>
    <row r="20265" spans="1:6" x14ac:dyDescent="0.15">
      <c r="A20265" s="2" t="s">
        <v>62</v>
      </c>
      <c r="B20265" s="2" t="s">
        <v>49</v>
      </c>
      <c r="C20265" s="3" t="s">
        <v>37</v>
      </c>
      <c r="D20265" s="3" t="s">
        <v>38</v>
      </c>
      <c r="E20265" s="3">
        <v>1995</v>
      </c>
      <c r="F20265" s="9">
        <v>896647.5</v>
      </c>
    </row>
    <row r="20266" spans="1:6" x14ac:dyDescent="0.15">
      <c r="A20266" s="2" t="s">
        <v>62</v>
      </c>
      <c r="B20266" s="2" t="s">
        <v>49</v>
      </c>
      <c r="C20266" s="3" t="s">
        <v>37</v>
      </c>
      <c r="D20266" s="3" t="s">
        <v>38</v>
      </c>
      <c r="E20266" s="3">
        <v>1996</v>
      </c>
      <c r="F20266" s="9">
        <v>914698.0625</v>
      </c>
    </row>
    <row r="20267" spans="1:6" x14ac:dyDescent="0.15">
      <c r="A20267" s="2" t="s">
        <v>62</v>
      </c>
      <c r="B20267" s="2" t="s">
        <v>49</v>
      </c>
      <c r="C20267" s="3" t="s">
        <v>37</v>
      </c>
      <c r="D20267" s="3" t="s">
        <v>38</v>
      </c>
      <c r="E20267" s="3">
        <v>1997</v>
      </c>
      <c r="F20267" s="9">
        <v>977795</v>
      </c>
    </row>
    <row r="20268" spans="1:6" x14ac:dyDescent="0.15">
      <c r="A20268" s="2" t="s">
        <v>62</v>
      </c>
      <c r="B20268" s="2" t="s">
        <v>49</v>
      </c>
      <c r="C20268" s="3" t="s">
        <v>37</v>
      </c>
      <c r="D20268" s="3" t="s">
        <v>38</v>
      </c>
      <c r="E20268" s="3">
        <v>1998</v>
      </c>
      <c r="F20268" s="9">
        <v>1059566.75</v>
      </c>
    </row>
    <row r="20269" spans="1:6" x14ac:dyDescent="0.15">
      <c r="A20269" s="2" t="s">
        <v>62</v>
      </c>
      <c r="B20269" s="2" t="s">
        <v>49</v>
      </c>
      <c r="C20269" s="3" t="s">
        <v>37</v>
      </c>
      <c r="D20269" s="3" t="s">
        <v>38</v>
      </c>
      <c r="E20269" s="3">
        <v>1999</v>
      </c>
      <c r="F20269" s="9">
        <v>1121743.125</v>
      </c>
    </row>
    <row r="20270" spans="1:6" x14ac:dyDescent="0.15">
      <c r="A20270" s="2" t="s">
        <v>62</v>
      </c>
      <c r="B20270" s="2" t="s">
        <v>49</v>
      </c>
      <c r="C20270" s="3" t="s">
        <v>37</v>
      </c>
      <c r="D20270" s="3" t="s">
        <v>38</v>
      </c>
      <c r="E20270" s="3">
        <v>2000</v>
      </c>
      <c r="F20270" s="9">
        <v>1194926.375</v>
      </c>
    </row>
    <row r="20271" spans="1:6" x14ac:dyDescent="0.15">
      <c r="A20271" s="2" t="s">
        <v>62</v>
      </c>
      <c r="B20271" s="2" t="s">
        <v>49</v>
      </c>
      <c r="C20271" s="3" t="s">
        <v>37</v>
      </c>
      <c r="D20271" s="3" t="s">
        <v>38</v>
      </c>
      <c r="E20271" s="3">
        <v>2001</v>
      </c>
      <c r="F20271" s="9">
        <v>1233685.75</v>
      </c>
    </row>
    <row r="20272" spans="1:6" x14ac:dyDescent="0.15">
      <c r="A20272" s="2" t="s">
        <v>62</v>
      </c>
      <c r="B20272" s="2" t="s">
        <v>49</v>
      </c>
      <c r="C20272" s="3" t="s">
        <v>37</v>
      </c>
      <c r="D20272" s="3" t="s">
        <v>38</v>
      </c>
      <c r="E20272" s="3">
        <v>2002</v>
      </c>
      <c r="F20272" s="9">
        <v>1284168.875</v>
      </c>
    </row>
    <row r="20273" spans="1:6" x14ac:dyDescent="0.15">
      <c r="A20273" s="2" t="s">
        <v>62</v>
      </c>
      <c r="B20273" s="2" t="s">
        <v>49</v>
      </c>
      <c r="C20273" s="3" t="s">
        <v>37</v>
      </c>
      <c r="D20273" s="3" t="s">
        <v>38</v>
      </c>
      <c r="E20273" s="3">
        <v>2003</v>
      </c>
      <c r="F20273" s="9">
        <v>1318844.375</v>
      </c>
    </row>
    <row r="20274" spans="1:6" x14ac:dyDescent="0.15">
      <c r="A20274" s="2" t="s">
        <v>62</v>
      </c>
      <c r="B20274" s="2" t="s">
        <v>49</v>
      </c>
      <c r="C20274" s="3" t="s">
        <v>37</v>
      </c>
      <c r="D20274" s="3" t="s">
        <v>38</v>
      </c>
      <c r="E20274" s="3">
        <v>2004</v>
      </c>
      <c r="F20274" s="9">
        <v>1405924.75</v>
      </c>
    </row>
    <row r="20275" spans="1:6" x14ac:dyDescent="0.15">
      <c r="A20275" s="2" t="s">
        <v>62</v>
      </c>
      <c r="B20275" s="2" t="s">
        <v>49</v>
      </c>
      <c r="C20275" s="3" t="s">
        <v>37</v>
      </c>
      <c r="D20275" s="3" t="s">
        <v>38</v>
      </c>
      <c r="E20275" s="3">
        <v>2005</v>
      </c>
      <c r="F20275" s="9">
        <v>1540189.125</v>
      </c>
    </row>
    <row r="20276" spans="1:6" x14ac:dyDescent="0.15">
      <c r="A20276" s="2" t="s">
        <v>62</v>
      </c>
      <c r="B20276" s="2" t="s">
        <v>49</v>
      </c>
      <c r="C20276" s="3" t="s">
        <v>37</v>
      </c>
      <c r="D20276" s="3" t="s">
        <v>38</v>
      </c>
      <c r="E20276" s="3">
        <v>2006</v>
      </c>
      <c r="F20276" s="9">
        <v>1699879.625</v>
      </c>
    </row>
    <row r="20277" spans="1:6" x14ac:dyDescent="0.15">
      <c r="A20277" s="2" t="s">
        <v>62</v>
      </c>
      <c r="B20277" s="2" t="s">
        <v>49</v>
      </c>
      <c r="C20277" s="3" t="s">
        <v>37</v>
      </c>
      <c r="D20277" s="3" t="s">
        <v>38</v>
      </c>
      <c r="E20277" s="3">
        <v>2007</v>
      </c>
      <c r="F20277" s="9">
        <v>1817462.75</v>
      </c>
    </row>
    <row r="20278" spans="1:6" x14ac:dyDescent="0.15">
      <c r="A20278" s="2" t="s">
        <v>62</v>
      </c>
      <c r="B20278" s="2" t="s">
        <v>49</v>
      </c>
      <c r="C20278" s="3" t="s">
        <v>37</v>
      </c>
      <c r="D20278" s="3" t="s">
        <v>38</v>
      </c>
      <c r="E20278" s="3">
        <v>2008</v>
      </c>
      <c r="F20278" s="9">
        <v>1837545.5</v>
      </c>
    </row>
    <row r="20279" spans="1:6" x14ac:dyDescent="0.15">
      <c r="A20279" s="2" t="s">
        <v>62</v>
      </c>
      <c r="B20279" s="2" t="s">
        <v>49</v>
      </c>
      <c r="C20279" s="3" t="s">
        <v>37</v>
      </c>
      <c r="D20279" s="3" t="s">
        <v>38</v>
      </c>
      <c r="E20279" s="3">
        <v>2009</v>
      </c>
      <c r="F20279" s="9">
        <v>1700649</v>
      </c>
    </row>
    <row r="20280" spans="1:6" x14ac:dyDescent="0.15">
      <c r="A20280" s="2" t="s">
        <v>62</v>
      </c>
      <c r="B20280" s="2" t="s">
        <v>49</v>
      </c>
      <c r="C20280" s="3" t="s">
        <v>37</v>
      </c>
      <c r="D20280" s="3" t="s">
        <v>38</v>
      </c>
      <c r="E20280" s="3">
        <v>2010</v>
      </c>
      <c r="F20280" s="9">
        <v>1684143.875</v>
      </c>
    </row>
    <row r="20281" spans="1:6" x14ac:dyDescent="0.15">
      <c r="A20281" s="2" t="s">
        <v>62</v>
      </c>
      <c r="B20281" s="2" t="s">
        <v>49</v>
      </c>
      <c r="C20281" s="3" t="s">
        <v>37</v>
      </c>
      <c r="D20281" s="3" t="s">
        <v>38</v>
      </c>
      <c r="E20281" s="3">
        <v>2011</v>
      </c>
      <c r="F20281" s="9">
        <v>1657008</v>
      </c>
    </row>
    <row r="20282" spans="1:6" x14ac:dyDescent="0.15">
      <c r="A20282" s="2" t="s">
        <v>62</v>
      </c>
      <c r="B20282" s="2" t="s">
        <v>49</v>
      </c>
      <c r="C20282" s="3" t="s">
        <v>37</v>
      </c>
      <c r="D20282" s="3" t="s">
        <v>38</v>
      </c>
      <c r="E20282" s="3">
        <v>2012</v>
      </c>
      <c r="F20282" s="9">
        <v>1604296.375</v>
      </c>
    </row>
    <row r="20283" spans="1:6" x14ac:dyDescent="0.15">
      <c r="A20283" s="2" t="s">
        <v>62</v>
      </c>
      <c r="B20283" s="2" t="s">
        <v>49</v>
      </c>
      <c r="C20283" s="3" t="s">
        <v>37</v>
      </c>
      <c r="D20283" s="3" t="s">
        <v>38</v>
      </c>
      <c r="E20283" s="3">
        <v>2013</v>
      </c>
      <c r="F20283" s="9">
        <v>1545470.5</v>
      </c>
    </row>
    <row r="20284" spans="1:6" x14ac:dyDescent="0.15">
      <c r="A20284" s="2" t="s">
        <v>62</v>
      </c>
      <c r="B20284" s="2" t="s">
        <v>49</v>
      </c>
      <c r="C20284" s="3" t="s">
        <v>37</v>
      </c>
      <c r="D20284" s="3" t="s">
        <v>38</v>
      </c>
      <c r="E20284" s="3">
        <v>2014</v>
      </c>
      <c r="F20284" s="9">
        <v>1562194.25</v>
      </c>
    </row>
    <row r="20285" spans="1:6" x14ac:dyDescent="0.15">
      <c r="A20285" s="2" t="s">
        <v>62</v>
      </c>
      <c r="B20285" s="2" t="s">
        <v>49</v>
      </c>
      <c r="C20285" s="3" t="s">
        <v>37</v>
      </c>
      <c r="D20285" s="3" t="s">
        <v>38</v>
      </c>
      <c r="E20285" s="3">
        <v>2015</v>
      </c>
      <c r="F20285" s="9">
        <v>1649077.875</v>
      </c>
    </row>
    <row r="20286" spans="1:6" x14ac:dyDescent="0.15">
      <c r="A20286" s="2" t="s">
        <v>62</v>
      </c>
      <c r="B20286" s="2" t="s">
        <v>49</v>
      </c>
      <c r="C20286" s="3" t="s">
        <v>37</v>
      </c>
      <c r="D20286" s="3" t="s">
        <v>38</v>
      </c>
      <c r="E20286" s="3">
        <v>2016</v>
      </c>
      <c r="F20286" s="9">
        <v>1700622.875</v>
      </c>
    </row>
    <row r="20287" spans="1:6" x14ac:dyDescent="0.15">
      <c r="A20287" s="2" t="s">
        <v>62</v>
      </c>
      <c r="B20287" s="2" t="s">
        <v>49</v>
      </c>
      <c r="C20287" s="3" t="s">
        <v>37</v>
      </c>
      <c r="D20287" s="3" t="s">
        <v>38</v>
      </c>
      <c r="E20287" s="3">
        <v>2017</v>
      </c>
      <c r="F20287" s="9">
        <v>1786472.5</v>
      </c>
    </row>
    <row r="20288" spans="1:6" x14ac:dyDescent="0.15">
      <c r="A20288" s="2" t="s">
        <v>62</v>
      </c>
      <c r="B20288" s="2" t="s">
        <v>49</v>
      </c>
      <c r="C20288" s="3" t="s">
        <v>37</v>
      </c>
      <c r="D20288" s="3" t="s">
        <v>38</v>
      </c>
      <c r="E20288" s="3">
        <v>2018</v>
      </c>
      <c r="F20288" s="9">
        <v>1844224.875</v>
      </c>
    </row>
    <row r="20289" spans="1:6" x14ac:dyDescent="0.15">
      <c r="A20289" s="2" t="s">
        <v>62</v>
      </c>
      <c r="B20289" s="2" t="s">
        <v>49</v>
      </c>
      <c r="C20289" s="3" t="s">
        <v>37</v>
      </c>
      <c r="D20289" s="3" t="s">
        <v>38</v>
      </c>
      <c r="E20289" s="3">
        <v>2019</v>
      </c>
      <c r="F20289" s="9">
        <v>1868718.625</v>
      </c>
    </row>
    <row r="20290" spans="1:6" x14ac:dyDescent="0.15">
      <c r="A20290" s="2" t="s">
        <v>62</v>
      </c>
      <c r="B20290" s="2" t="s">
        <v>49</v>
      </c>
      <c r="C20290" s="3" t="s">
        <v>39</v>
      </c>
      <c r="D20290" s="3" t="s">
        <v>40</v>
      </c>
      <c r="E20290" s="3">
        <v>1950</v>
      </c>
      <c r="F20290" s="9">
        <v>74824.34375</v>
      </c>
    </row>
    <row r="20291" spans="1:6" x14ac:dyDescent="0.15">
      <c r="A20291" s="2" t="s">
        <v>62</v>
      </c>
      <c r="B20291" s="2" t="s">
        <v>49</v>
      </c>
      <c r="C20291" s="3" t="s">
        <v>39</v>
      </c>
      <c r="D20291" s="3" t="s">
        <v>40</v>
      </c>
      <c r="E20291" s="3">
        <v>1951</v>
      </c>
      <c r="F20291" s="9">
        <v>79650.953125</v>
      </c>
    </row>
    <row r="20292" spans="1:6" x14ac:dyDescent="0.15">
      <c r="A20292" s="2" t="s">
        <v>62</v>
      </c>
      <c r="B20292" s="2" t="s">
        <v>49</v>
      </c>
      <c r="C20292" s="3" t="s">
        <v>39</v>
      </c>
      <c r="D20292" s="3" t="s">
        <v>40</v>
      </c>
      <c r="E20292" s="3">
        <v>1952</v>
      </c>
      <c r="F20292" s="9">
        <v>81164.953125</v>
      </c>
    </row>
    <row r="20293" spans="1:6" x14ac:dyDescent="0.15">
      <c r="A20293" s="2" t="s">
        <v>62</v>
      </c>
      <c r="B20293" s="2" t="s">
        <v>49</v>
      </c>
      <c r="C20293" s="3" t="s">
        <v>39</v>
      </c>
      <c r="D20293" s="3" t="s">
        <v>40</v>
      </c>
      <c r="E20293" s="3">
        <v>1953</v>
      </c>
      <c r="F20293" s="9">
        <v>83169.2890625</v>
      </c>
    </row>
    <row r="20294" spans="1:6" x14ac:dyDescent="0.15">
      <c r="A20294" s="2" t="s">
        <v>62</v>
      </c>
      <c r="B20294" s="2" t="s">
        <v>49</v>
      </c>
      <c r="C20294" s="3" t="s">
        <v>39</v>
      </c>
      <c r="D20294" s="3" t="s">
        <v>40</v>
      </c>
      <c r="E20294" s="3">
        <v>1954</v>
      </c>
      <c r="F20294" s="9">
        <v>88936.9453125</v>
      </c>
    </row>
    <row r="20295" spans="1:6" x14ac:dyDescent="0.15">
      <c r="A20295" s="2" t="s">
        <v>62</v>
      </c>
      <c r="B20295" s="2" t="s">
        <v>49</v>
      </c>
      <c r="C20295" s="3" t="s">
        <v>39</v>
      </c>
      <c r="D20295" s="3" t="s">
        <v>40</v>
      </c>
      <c r="E20295" s="3">
        <v>1955</v>
      </c>
      <c r="F20295" s="9">
        <v>92455.71875</v>
      </c>
    </row>
    <row r="20296" spans="1:6" x14ac:dyDescent="0.15">
      <c r="A20296" s="2" t="s">
        <v>62</v>
      </c>
      <c r="B20296" s="2" t="s">
        <v>49</v>
      </c>
      <c r="C20296" s="3" t="s">
        <v>39</v>
      </c>
      <c r="D20296" s="3" t="s">
        <v>40</v>
      </c>
      <c r="E20296" s="3">
        <v>1956</v>
      </c>
      <c r="F20296" s="9">
        <v>95092.5234375</v>
      </c>
    </row>
    <row r="20297" spans="1:6" x14ac:dyDescent="0.15">
      <c r="A20297" s="2" t="s">
        <v>62</v>
      </c>
      <c r="B20297" s="2" t="s">
        <v>49</v>
      </c>
      <c r="C20297" s="3" t="s">
        <v>39</v>
      </c>
      <c r="D20297" s="3" t="s">
        <v>40</v>
      </c>
      <c r="E20297" s="3">
        <v>1957</v>
      </c>
      <c r="F20297" s="9">
        <v>97001.7734375</v>
      </c>
    </row>
    <row r="20298" spans="1:6" x14ac:dyDescent="0.15">
      <c r="A20298" s="2" t="s">
        <v>62</v>
      </c>
      <c r="B20298" s="2" t="s">
        <v>49</v>
      </c>
      <c r="C20298" s="3" t="s">
        <v>39</v>
      </c>
      <c r="D20298" s="3" t="s">
        <v>40</v>
      </c>
      <c r="E20298" s="3">
        <v>1958</v>
      </c>
      <c r="F20298" s="9">
        <v>100214.3203125</v>
      </c>
    </row>
    <row r="20299" spans="1:6" x14ac:dyDescent="0.15">
      <c r="A20299" s="2" t="s">
        <v>62</v>
      </c>
      <c r="B20299" s="2" t="s">
        <v>49</v>
      </c>
      <c r="C20299" s="3" t="s">
        <v>39</v>
      </c>
      <c r="D20299" s="3" t="s">
        <v>40</v>
      </c>
      <c r="E20299" s="3">
        <v>1959</v>
      </c>
      <c r="F20299" s="9">
        <v>105062.2265625</v>
      </c>
    </row>
    <row r="20300" spans="1:6" x14ac:dyDescent="0.15">
      <c r="A20300" s="2" t="s">
        <v>62</v>
      </c>
      <c r="B20300" s="2" t="s">
        <v>49</v>
      </c>
      <c r="C20300" s="3" t="s">
        <v>39</v>
      </c>
      <c r="D20300" s="3" t="s">
        <v>40</v>
      </c>
      <c r="E20300" s="3">
        <v>1960</v>
      </c>
      <c r="F20300" s="9">
        <v>111045.0078125</v>
      </c>
    </row>
    <row r="20301" spans="1:6" x14ac:dyDescent="0.15">
      <c r="A20301" s="2" t="s">
        <v>62</v>
      </c>
      <c r="B20301" s="2" t="s">
        <v>49</v>
      </c>
      <c r="C20301" s="3" t="s">
        <v>39</v>
      </c>
      <c r="D20301" s="3" t="s">
        <v>40</v>
      </c>
      <c r="E20301" s="3">
        <v>1961</v>
      </c>
      <c r="F20301" s="9">
        <v>115554.125</v>
      </c>
    </row>
    <row r="20302" spans="1:6" x14ac:dyDescent="0.15">
      <c r="A20302" s="2" t="s">
        <v>62</v>
      </c>
      <c r="B20302" s="2" t="s">
        <v>49</v>
      </c>
      <c r="C20302" s="3" t="s">
        <v>39</v>
      </c>
      <c r="D20302" s="3" t="s">
        <v>40</v>
      </c>
      <c r="E20302" s="3">
        <v>1962</v>
      </c>
      <c r="F20302" s="9">
        <v>119306.25</v>
      </c>
    </row>
    <row r="20303" spans="1:6" x14ac:dyDescent="0.15">
      <c r="A20303" s="2" t="s">
        <v>62</v>
      </c>
      <c r="B20303" s="2" t="s">
        <v>49</v>
      </c>
      <c r="C20303" s="3" t="s">
        <v>39</v>
      </c>
      <c r="D20303" s="3" t="s">
        <v>40</v>
      </c>
      <c r="E20303" s="3">
        <v>1963</v>
      </c>
      <c r="F20303" s="9">
        <v>125265.9453125</v>
      </c>
    </row>
    <row r="20304" spans="1:6" x14ac:dyDescent="0.15">
      <c r="A20304" s="2" t="s">
        <v>62</v>
      </c>
      <c r="B20304" s="2" t="s">
        <v>49</v>
      </c>
      <c r="C20304" s="3" t="s">
        <v>39</v>
      </c>
      <c r="D20304" s="3" t="s">
        <v>40</v>
      </c>
      <c r="E20304" s="3">
        <v>1964</v>
      </c>
      <c r="F20304" s="9">
        <v>134320.4375</v>
      </c>
    </row>
    <row r="20305" spans="1:6" x14ac:dyDescent="0.15">
      <c r="A20305" s="2" t="s">
        <v>62</v>
      </c>
      <c r="B20305" s="2" t="s">
        <v>49</v>
      </c>
      <c r="C20305" s="3" t="s">
        <v>39</v>
      </c>
      <c r="D20305" s="3" t="s">
        <v>40</v>
      </c>
      <c r="E20305" s="3">
        <v>1965</v>
      </c>
      <c r="F20305" s="9">
        <v>141493.578125</v>
      </c>
    </row>
    <row r="20306" spans="1:6" x14ac:dyDescent="0.15">
      <c r="A20306" s="2" t="s">
        <v>62</v>
      </c>
      <c r="B20306" s="2" t="s">
        <v>49</v>
      </c>
      <c r="C20306" s="3" t="s">
        <v>39</v>
      </c>
      <c r="D20306" s="3" t="s">
        <v>40</v>
      </c>
      <c r="E20306" s="3">
        <v>1966</v>
      </c>
      <c r="F20306" s="9">
        <v>143852.40625</v>
      </c>
    </row>
    <row r="20307" spans="1:6" x14ac:dyDescent="0.15">
      <c r="A20307" s="2" t="s">
        <v>62</v>
      </c>
      <c r="B20307" s="2" t="s">
        <v>49</v>
      </c>
      <c r="C20307" s="3" t="s">
        <v>39</v>
      </c>
      <c r="D20307" s="3" t="s">
        <v>40</v>
      </c>
      <c r="E20307" s="3">
        <v>1967</v>
      </c>
      <c r="F20307" s="9">
        <v>147779.109375</v>
      </c>
    </row>
    <row r="20308" spans="1:6" x14ac:dyDescent="0.15">
      <c r="A20308" s="2" t="s">
        <v>62</v>
      </c>
      <c r="B20308" s="2" t="s">
        <v>49</v>
      </c>
      <c r="C20308" s="3" t="s">
        <v>39</v>
      </c>
      <c r="D20308" s="3" t="s">
        <v>40</v>
      </c>
      <c r="E20308" s="3">
        <v>1968</v>
      </c>
      <c r="F20308" s="9">
        <v>153339.953125</v>
      </c>
    </row>
    <row r="20309" spans="1:6" x14ac:dyDescent="0.15">
      <c r="A20309" s="2" t="s">
        <v>62</v>
      </c>
      <c r="B20309" s="2" t="s">
        <v>49</v>
      </c>
      <c r="C20309" s="3" t="s">
        <v>39</v>
      </c>
      <c r="D20309" s="3" t="s">
        <v>40</v>
      </c>
      <c r="E20309" s="3">
        <v>1969</v>
      </c>
      <c r="F20309" s="9">
        <v>161821.53125</v>
      </c>
    </row>
    <row r="20310" spans="1:6" x14ac:dyDescent="0.15">
      <c r="A20310" s="2" t="s">
        <v>62</v>
      </c>
      <c r="B20310" s="2" t="s">
        <v>49</v>
      </c>
      <c r="C20310" s="3" t="s">
        <v>39</v>
      </c>
      <c r="D20310" s="3" t="s">
        <v>40</v>
      </c>
      <c r="E20310" s="3">
        <v>1970</v>
      </c>
      <c r="F20310" s="9">
        <v>174597.96875</v>
      </c>
    </row>
    <row r="20311" spans="1:6" x14ac:dyDescent="0.15">
      <c r="A20311" s="2" t="s">
        <v>62</v>
      </c>
      <c r="B20311" s="2" t="s">
        <v>49</v>
      </c>
      <c r="C20311" s="3" t="s">
        <v>39</v>
      </c>
      <c r="D20311" s="3" t="s">
        <v>40</v>
      </c>
      <c r="E20311" s="3">
        <v>1971</v>
      </c>
      <c r="F20311" s="9">
        <v>171882.296875</v>
      </c>
    </row>
    <row r="20312" spans="1:6" x14ac:dyDescent="0.15">
      <c r="A20312" s="2" t="s">
        <v>62</v>
      </c>
      <c r="B20312" s="2" t="s">
        <v>49</v>
      </c>
      <c r="C20312" s="3" t="s">
        <v>39</v>
      </c>
      <c r="D20312" s="3" t="s">
        <v>40</v>
      </c>
      <c r="E20312" s="3">
        <v>1972</v>
      </c>
      <c r="F20312" s="9">
        <v>174557.578125</v>
      </c>
    </row>
    <row r="20313" spans="1:6" x14ac:dyDescent="0.15">
      <c r="A20313" s="2" t="s">
        <v>62</v>
      </c>
      <c r="B20313" s="2" t="s">
        <v>49</v>
      </c>
      <c r="C20313" s="3" t="s">
        <v>39</v>
      </c>
      <c r="D20313" s="3" t="s">
        <v>40</v>
      </c>
      <c r="E20313" s="3">
        <v>1973</v>
      </c>
      <c r="F20313" s="9">
        <v>178020.421875</v>
      </c>
    </row>
    <row r="20314" spans="1:6" x14ac:dyDescent="0.15">
      <c r="A20314" s="2" t="s">
        <v>62</v>
      </c>
      <c r="B20314" s="2" t="s">
        <v>49</v>
      </c>
      <c r="C20314" s="3" t="s">
        <v>39</v>
      </c>
      <c r="D20314" s="3" t="s">
        <v>40</v>
      </c>
      <c r="E20314" s="3">
        <v>1974</v>
      </c>
      <c r="F20314" s="9">
        <v>189229.3125</v>
      </c>
    </row>
    <row r="20315" spans="1:6" x14ac:dyDescent="0.15">
      <c r="A20315" s="2" t="s">
        <v>62</v>
      </c>
      <c r="B20315" s="2" t="s">
        <v>49</v>
      </c>
      <c r="C20315" s="3" t="s">
        <v>39</v>
      </c>
      <c r="D20315" s="3" t="s">
        <v>40</v>
      </c>
      <c r="E20315" s="3">
        <v>1975</v>
      </c>
      <c r="F20315" s="9">
        <v>199000.9375</v>
      </c>
    </row>
    <row r="20316" spans="1:6" x14ac:dyDescent="0.15">
      <c r="A20316" s="2" t="s">
        <v>62</v>
      </c>
      <c r="B20316" s="2" t="s">
        <v>49</v>
      </c>
      <c r="C20316" s="3" t="s">
        <v>39</v>
      </c>
      <c r="D20316" s="3" t="s">
        <v>40</v>
      </c>
      <c r="E20316" s="3">
        <v>1976</v>
      </c>
      <c r="F20316" s="9">
        <v>201896.109375</v>
      </c>
    </row>
    <row r="20317" spans="1:6" x14ac:dyDescent="0.15">
      <c r="A20317" s="2" t="s">
        <v>62</v>
      </c>
      <c r="B20317" s="2" t="s">
        <v>49</v>
      </c>
      <c r="C20317" s="3" t="s">
        <v>39</v>
      </c>
      <c r="D20317" s="3" t="s">
        <v>40</v>
      </c>
      <c r="E20317" s="3">
        <v>1977</v>
      </c>
      <c r="F20317" s="9">
        <v>193000.9375</v>
      </c>
    </row>
    <row r="20318" spans="1:6" x14ac:dyDescent="0.15">
      <c r="A20318" s="2" t="s">
        <v>62</v>
      </c>
      <c r="B20318" s="2" t="s">
        <v>49</v>
      </c>
      <c r="C20318" s="3" t="s">
        <v>39</v>
      </c>
      <c r="D20318" s="3" t="s">
        <v>40</v>
      </c>
      <c r="E20318" s="3">
        <v>1978</v>
      </c>
      <c r="F20318" s="9">
        <v>186263.984375</v>
      </c>
    </row>
    <row r="20319" spans="1:6" x14ac:dyDescent="0.15">
      <c r="A20319" s="2" t="s">
        <v>62</v>
      </c>
      <c r="B20319" s="2" t="s">
        <v>49</v>
      </c>
      <c r="C20319" s="3" t="s">
        <v>39</v>
      </c>
      <c r="D20319" s="3" t="s">
        <v>40</v>
      </c>
      <c r="E20319" s="3">
        <v>1979</v>
      </c>
      <c r="F20319" s="9">
        <v>197633.484375</v>
      </c>
    </row>
    <row r="20320" spans="1:6" x14ac:dyDescent="0.15">
      <c r="A20320" s="2" t="s">
        <v>62</v>
      </c>
      <c r="B20320" s="2" t="s">
        <v>49</v>
      </c>
      <c r="C20320" s="3" t="s">
        <v>39</v>
      </c>
      <c r="D20320" s="3" t="s">
        <v>40</v>
      </c>
      <c r="E20320" s="3">
        <v>1980</v>
      </c>
      <c r="F20320" s="9">
        <v>204185.265625</v>
      </c>
    </row>
    <row r="20321" spans="1:6" x14ac:dyDescent="0.15">
      <c r="A20321" s="2" t="s">
        <v>62</v>
      </c>
      <c r="B20321" s="2" t="s">
        <v>49</v>
      </c>
      <c r="C20321" s="3" t="s">
        <v>39</v>
      </c>
      <c r="D20321" s="3" t="s">
        <v>40</v>
      </c>
      <c r="E20321" s="3">
        <v>1981</v>
      </c>
      <c r="F20321" s="9">
        <v>200027.59375</v>
      </c>
    </row>
    <row r="20322" spans="1:6" x14ac:dyDescent="0.15">
      <c r="A20322" s="2" t="s">
        <v>62</v>
      </c>
      <c r="B20322" s="2" t="s">
        <v>49</v>
      </c>
      <c r="C20322" s="3" t="s">
        <v>39</v>
      </c>
      <c r="D20322" s="3" t="s">
        <v>40</v>
      </c>
      <c r="E20322" s="3">
        <v>1982</v>
      </c>
      <c r="F20322" s="9">
        <v>201751.265625</v>
      </c>
    </row>
    <row r="20323" spans="1:6" x14ac:dyDescent="0.15">
      <c r="A20323" s="2" t="s">
        <v>62</v>
      </c>
      <c r="B20323" s="2" t="s">
        <v>49</v>
      </c>
      <c r="C20323" s="3" t="s">
        <v>39</v>
      </c>
      <c r="D20323" s="3" t="s">
        <v>40</v>
      </c>
      <c r="E20323" s="3">
        <v>1983</v>
      </c>
      <c r="F20323" s="9">
        <v>199457.21875</v>
      </c>
    </row>
    <row r="20324" spans="1:6" x14ac:dyDescent="0.15">
      <c r="A20324" s="2" t="s">
        <v>62</v>
      </c>
      <c r="B20324" s="2" t="s">
        <v>49</v>
      </c>
      <c r="C20324" s="3" t="s">
        <v>39</v>
      </c>
      <c r="D20324" s="3" t="s">
        <v>40</v>
      </c>
      <c r="E20324" s="3">
        <v>1984</v>
      </c>
      <c r="F20324" s="9">
        <v>206293.625</v>
      </c>
    </row>
    <row r="20325" spans="1:6" x14ac:dyDescent="0.15">
      <c r="A20325" s="2" t="s">
        <v>62</v>
      </c>
      <c r="B20325" s="2" t="s">
        <v>49</v>
      </c>
      <c r="C20325" s="3" t="s">
        <v>39</v>
      </c>
      <c r="D20325" s="3" t="s">
        <v>40</v>
      </c>
      <c r="E20325" s="3">
        <v>1985</v>
      </c>
      <c r="F20325" s="9">
        <v>217277.921875</v>
      </c>
    </row>
    <row r="20326" spans="1:6" x14ac:dyDescent="0.15">
      <c r="A20326" s="2" t="s">
        <v>62</v>
      </c>
      <c r="B20326" s="2" t="s">
        <v>49</v>
      </c>
      <c r="C20326" s="3" t="s">
        <v>39</v>
      </c>
      <c r="D20326" s="3" t="s">
        <v>40</v>
      </c>
      <c r="E20326" s="3">
        <v>1986</v>
      </c>
      <c r="F20326" s="9">
        <v>224074.3125</v>
      </c>
    </row>
    <row r="20327" spans="1:6" x14ac:dyDescent="0.15">
      <c r="A20327" s="2" t="s">
        <v>62</v>
      </c>
      <c r="B20327" s="2" t="s">
        <v>49</v>
      </c>
      <c r="C20327" s="3" t="s">
        <v>39</v>
      </c>
      <c r="D20327" s="3" t="s">
        <v>40</v>
      </c>
      <c r="E20327" s="3">
        <v>1987</v>
      </c>
      <c r="F20327" s="9">
        <v>235937.09375</v>
      </c>
    </row>
    <row r="20328" spans="1:6" x14ac:dyDescent="0.15">
      <c r="A20328" s="2" t="s">
        <v>62</v>
      </c>
      <c r="B20328" s="2" t="s">
        <v>49</v>
      </c>
      <c r="C20328" s="3" t="s">
        <v>39</v>
      </c>
      <c r="D20328" s="3" t="s">
        <v>40</v>
      </c>
      <c r="E20328" s="3">
        <v>1988</v>
      </c>
      <c r="F20328" s="9">
        <v>245877.578125</v>
      </c>
    </row>
    <row r="20329" spans="1:6" x14ac:dyDescent="0.15">
      <c r="A20329" s="2" t="s">
        <v>62</v>
      </c>
      <c r="B20329" s="2" t="s">
        <v>49</v>
      </c>
      <c r="C20329" s="3" t="s">
        <v>39</v>
      </c>
      <c r="D20329" s="3" t="s">
        <v>40</v>
      </c>
      <c r="E20329" s="3">
        <v>1989</v>
      </c>
      <c r="F20329" s="9">
        <v>259405.15625</v>
      </c>
    </row>
    <row r="20330" spans="1:6" x14ac:dyDescent="0.15">
      <c r="A20330" s="2" t="s">
        <v>62</v>
      </c>
      <c r="B20330" s="2" t="s">
        <v>49</v>
      </c>
      <c r="C20330" s="3" t="s">
        <v>39</v>
      </c>
      <c r="D20330" s="3" t="s">
        <v>40</v>
      </c>
      <c r="E20330" s="3">
        <v>1990</v>
      </c>
      <c r="F20330" s="9">
        <v>260428.484375</v>
      </c>
    </row>
    <row r="20331" spans="1:6" x14ac:dyDescent="0.15">
      <c r="A20331" s="2" t="s">
        <v>62</v>
      </c>
      <c r="B20331" s="2" t="s">
        <v>49</v>
      </c>
      <c r="C20331" s="3" t="s">
        <v>39</v>
      </c>
      <c r="D20331" s="3" t="s">
        <v>40</v>
      </c>
      <c r="E20331" s="3">
        <v>1991</v>
      </c>
      <c r="F20331" s="9">
        <v>254123.875</v>
      </c>
    </row>
    <row r="20332" spans="1:6" x14ac:dyDescent="0.15">
      <c r="A20332" s="2" t="s">
        <v>62</v>
      </c>
      <c r="B20332" s="2" t="s">
        <v>49</v>
      </c>
      <c r="C20332" s="3" t="s">
        <v>39</v>
      </c>
      <c r="D20332" s="3" t="s">
        <v>40</v>
      </c>
      <c r="E20332" s="3">
        <v>1992</v>
      </c>
      <c r="F20332" s="9">
        <v>251795.703125</v>
      </c>
    </row>
    <row r="20333" spans="1:6" x14ac:dyDescent="0.15">
      <c r="A20333" s="2" t="s">
        <v>62</v>
      </c>
      <c r="B20333" s="2" t="s">
        <v>49</v>
      </c>
      <c r="C20333" s="3" t="s">
        <v>39</v>
      </c>
      <c r="D20333" s="3" t="s">
        <v>40</v>
      </c>
      <c r="E20333" s="3">
        <v>1993</v>
      </c>
      <c r="F20333" s="9">
        <v>236050.671875</v>
      </c>
    </row>
    <row r="20334" spans="1:6" x14ac:dyDescent="0.15">
      <c r="A20334" s="2" t="s">
        <v>62</v>
      </c>
      <c r="B20334" s="2" t="s">
        <v>49</v>
      </c>
      <c r="C20334" s="3" t="s">
        <v>39</v>
      </c>
      <c r="D20334" s="3" t="s">
        <v>40</v>
      </c>
      <c r="E20334" s="3">
        <v>1994</v>
      </c>
      <c r="F20334" s="9">
        <v>247487</v>
      </c>
    </row>
    <row r="20335" spans="1:6" x14ac:dyDescent="0.15">
      <c r="A20335" s="2" t="s">
        <v>62</v>
      </c>
      <c r="B20335" s="2" t="s">
        <v>49</v>
      </c>
      <c r="C20335" s="3" t="s">
        <v>39</v>
      </c>
      <c r="D20335" s="3" t="s">
        <v>40</v>
      </c>
      <c r="E20335" s="3">
        <v>1995</v>
      </c>
      <c r="F20335" s="9">
        <v>256375.84375</v>
      </c>
    </row>
    <row r="20336" spans="1:6" x14ac:dyDescent="0.15">
      <c r="A20336" s="2" t="s">
        <v>62</v>
      </c>
      <c r="B20336" s="2" t="s">
        <v>49</v>
      </c>
      <c r="C20336" s="3" t="s">
        <v>39</v>
      </c>
      <c r="D20336" s="3" t="s">
        <v>40</v>
      </c>
      <c r="E20336" s="3">
        <v>1996</v>
      </c>
      <c r="F20336" s="9">
        <v>260089.109375</v>
      </c>
    </row>
    <row r="20337" spans="1:6" x14ac:dyDescent="0.15">
      <c r="A20337" s="2" t="s">
        <v>62</v>
      </c>
      <c r="B20337" s="2" t="s">
        <v>49</v>
      </c>
      <c r="C20337" s="3" t="s">
        <v>39</v>
      </c>
      <c r="D20337" s="3" t="s">
        <v>40</v>
      </c>
      <c r="E20337" s="3">
        <v>1997</v>
      </c>
      <c r="F20337" s="9">
        <v>271344.6875</v>
      </c>
    </row>
    <row r="20338" spans="1:6" x14ac:dyDescent="0.15">
      <c r="A20338" s="2" t="s">
        <v>62</v>
      </c>
      <c r="B20338" s="2" t="s">
        <v>49</v>
      </c>
      <c r="C20338" s="3" t="s">
        <v>39</v>
      </c>
      <c r="D20338" s="3" t="s">
        <v>40</v>
      </c>
      <c r="E20338" s="3">
        <v>1998</v>
      </c>
      <c r="F20338" s="9">
        <v>288133.46875</v>
      </c>
    </row>
    <row r="20339" spans="1:6" x14ac:dyDescent="0.15">
      <c r="A20339" s="2" t="s">
        <v>62</v>
      </c>
      <c r="B20339" s="2" t="s">
        <v>49</v>
      </c>
      <c r="C20339" s="3" t="s">
        <v>39</v>
      </c>
      <c r="D20339" s="3" t="s">
        <v>40</v>
      </c>
      <c r="E20339" s="3">
        <v>1999</v>
      </c>
      <c r="F20339" s="9">
        <v>308418.5625</v>
      </c>
    </row>
    <row r="20340" spans="1:6" x14ac:dyDescent="0.15">
      <c r="A20340" s="2" t="s">
        <v>62</v>
      </c>
      <c r="B20340" s="2" t="s">
        <v>49</v>
      </c>
      <c r="C20340" s="3" t="s">
        <v>39</v>
      </c>
      <c r="D20340" s="3" t="s">
        <v>40</v>
      </c>
      <c r="E20340" s="3">
        <v>2000</v>
      </c>
      <c r="F20340" s="9">
        <v>326504.4375</v>
      </c>
    </row>
    <row r="20341" spans="1:6" x14ac:dyDescent="0.15">
      <c r="A20341" s="2" t="s">
        <v>62</v>
      </c>
      <c r="B20341" s="2" t="s">
        <v>49</v>
      </c>
      <c r="C20341" s="3" t="s">
        <v>39</v>
      </c>
      <c r="D20341" s="3" t="s">
        <v>40</v>
      </c>
      <c r="E20341" s="3">
        <v>2001</v>
      </c>
      <c r="F20341" s="9">
        <v>321792.5</v>
      </c>
    </row>
    <row r="20342" spans="1:6" x14ac:dyDescent="0.15">
      <c r="A20342" s="2" t="s">
        <v>62</v>
      </c>
      <c r="B20342" s="2" t="s">
        <v>49</v>
      </c>
      <c r="C20342" s="3" t="s">
        <v>39</v>
      </c>
      <c r="D20342" s="3" t="s">
        <v>40</v>
      </c>
      <c r="E20342" s="3">
        <v>2002</v>
      </c>
      <c r="F20342" s="9">
        <v>321044</v>
      </c>
    </row>
    <row r="20343" spans="1:6" x14ac:dyDescent="0.15">
      <c r="A20343" s="2" t="s">
        <v>62</v>
      </c>
      <c r="B20343" s="2" t="s">
        <v>49</v>
      </c>
      <c r="C20343" s="3" t="s">
        <v>39</v>
      </c>
      <c r="D20343" s="3" t="s">
        <v>40</v>
      </c>
      <c r="E20343" s="3">
        <v>2003</v>
      </c>
      <c r="F20343" s="9">
        <v>325322.65625</v>
      </c>
    </row>
    <row r="20344" spans="1:6" x14ac:dyDescent="0.15">
      <c r="A20344" s="2" t="s">
        <v>62</v>
      </c>
      <c r="B20344" s="2" t="s">
        <v>49</v>
      </c>
      <c r="C20344" s="3" t="s">
        <v>39</v>
      </c>
      <c r="D20344" s="3" t="s">
        <v>40</v>
      </c>
      <c r="E20344" s="3">
        <v>2004</v>
      </c>
      <c r="F20344" s="9">
        <v>332778.71875</v>
      </c>
    </row>
    <row r="20345" spans="1:6" x14ac:dyDescent="0.15">
      <c r="A20345" s="2" t="s">
        <v>62</v>
      </c>
      <c r="B20345" s="2" t="s">
        <v>49</v>
      </c>
      <c r="C20345" s="3" t="s">
        <v>39</v>
      </c>
      <c r="D20345" s="3" t="s">
        <v>40</v>
      </c>
      <c r="E20345" s="3">
        <v>2005</v>
      </c>
      <c r="F20345" s="9">
        <v>343353.0625</v>
      </c>
    </row>
    <row r="20346" spans="1:6" x14ac:dyDescent="0.15">
      <c r="A20346" s="2" t="s">
        <v>62</v>
      </c>
      <c r="B20346" s="2" t="s">
        <v>49</v>
      </c>
      <c r="C20346" s="3" t="s">
        <v>39</v>
      </c>
      <c r="D20346" s="3" t="s">
        <v>40</v>
      </c>
      <c r="E20346" s="3">
        <v>2006</v>
      </c>
      <c r="F20346" s="9">
        <v>367219.5</v>
      </c>
    </row>
    <row r="20347" spans="1:6" x14ac:dyDescent="0.15">
      <c r="A20347" s="2" t="s">
        <v>62</v>
      </c>
      <c r="B20347" s="2" t="s">
        <v>49</v>
      </c>
      <c r="C20347" s="3" t="s">
        <v>39</v>
      </c>
      <c r="D20347" s="3" t="s">
        <v>40</v>
      </c>
      <c r="E20347" s="3">
        <v>2007</v>
      </c>
      <c r="F20347" s="9">
        <v>401138.09375</v>
      </c>
    </row>
    <row r="20348" spans="1:6" x14ac:dyDescent="0.15">
      <c r="A20348" s="2" t="s">
        <v>62</v>
      </c>
      <c r="B20348" s="2" t="s">
        <v>49</v>
      </c>
      <c r="C20348" s="3" t="s">
        <v>39</v>
      </c>
      <c r="D20348" s="3" t="s">
        <v>40</v>
      </c>
      <c r="E20348" s="3">
        <v>2008</v>
      </c>
      <c r="F20348" s="9">
        <v>411938.8125</v>
      </c>
    </row>
    <row r="20349" spans="1:6" x14ac:dyDescent="0.15">
      <c r="A20349" s="2" t="s">
        <v>62</v>
      </c>
      <c r="B20349" s="2" t="s">
        <v>49</v>
      </c>
      <c r="C20349" s="3" t="s">
        <v>39</v>
      </c>
      <c r="D20349" s="3" t="s">
        <v>40</v>
      </c>
      <c r="E20349" s="3">
        <v>2009</v>
      </c>
      <c r="F20349" s="9">
        <v>393068.1875</v>
      </c>
    </row>
    <row r="20350" spans="1:6" x14ac:dyDescent="0.15">
      <c r="A20350" s="2" t="s">
        <v>62</v>
      </c>
      <c r="B20350" s="2" t="s">
        <v>49</v>
      </c>
      <c r="C20350" s="3" t="s">
        <v>39</v>
      </c>
      <c r="D20350" s="3" t="s">
        <v>40</v>
      </c>
      <c r="E20350" s="3">
        <v>2010</v>
      </c>
      <c r="F20350" s="9">
        <v>415534.4375</v>
      </c>
    </row>
    <row r="20351" spans="1:6" x14ac:dyDescent="0.15">
      <c r="A20351" s="2" t="s">
        <v>62</v>
      </c>
      <c r="B20351" s="2" t="s">
        <v>49</v>
      </c>
      <c r="C20351" s="3" t="s">
        <v>39</v>
      </c>
      <c r="D20351" s="3" t="s">
        <v>40</v>
      </c>
      <c r="E20351" s="3">
        <v>2011</v>
      </c>
      <c r="F20351" s="9">
        <v>444510.65625</v>
      </c>
    </row>
    <row r="20352" spans="1:6" x14ac:dyDescent="0.15">
      <c r="A20352" s="2" t="s">
        <v>62</v>
      </c>
      <c r="B20352" s="2" t="s">
        <v>49</v>
      </c>
      <c r="C20352" s="3" t="s">
        <v>39</v>
      </c>
      <c r="D20352" s="3" t="s">
        <v>40</v>
      </c>
      <c r="E20352" s="3">
        <v>2012</v>
      </c>
      <c r="F20352" s="9">
        <v>448228.375</v>
      </c>
    </row>
    <row r="20353" spans="1:6" x14ac:dyDescent="0.15">
      <c r="A20353" s="2" t="s">
        <v>62</v>
      </c>
      <c r="B20353" s="2" t="s">
        <v>49</v>
      </c>
      <c r="C20353" s="3" t="s">
        <v>39</v>
      </c>
      <c r="D20353" s="3" t="s">
        <v>40</v>
      </c>
      <c r="E20353" s="3">
        <v>2013</v>
      </c>
      <c r="F20353" s="9">
        <v>453385.4375</v>
      </c>
    </row>
    <row r="20354" spans="1:6" x14ac:dyDescent="0.15">
      <c r="A20354" s="2" t="s">
        <v>62</v>
      </c>
      <c r="B20354" s="2" t="s">
        <v>49</v>
      </c>
      <c r="C20354" s="3" t="s">
        <v>39</v>
      </c>
      <c r="D20354" s="3" t="s">
        <v>40</v>
      </c>
      <c r="E20354" s="3">
        <v>2014</v>
      </c>
      <c r="F20354" s="9">
        <v>462968.65625</v>
      </c>
    </row>
    <row r="20355" spans="1:6" x14ac:dyDescent="0.15">
      <c r="A20355" s="2" t="s">
        <v>62</v>
      </c>
      <c r="B20355" s="2" t="s">
        <v>49</v>
      </c>
      <c r="C20355" s="3" t="s">
        <v>39</v>
      </c>
      <c r="D20355" s="3" t="s">
        <v>40</v>
      </c>
      <c r="E20355" s="3">
        <v>2015</v>
      </c>
      <c r="F20355" s="9">
        <v>489652.28125</v>
      </c>
    </row>
    <row r="20356" spans="1:6" x14ac:dyDescent="0.15">
      <c r="A20356" s="2" t="s">
        <v>62</v>
      </c>
      <c r="B20356" s="2" t="s">
        <v>49</v>
      </c>
      <c r="C20356" s="3" t="s">
        <v>39</v>
      </c>
      <c r="D20356" s="3" t="s">
        <v>40</v>
      </c>
      <c r="E20356" s="3">
        <v>2016</v>
      </c>
      <c r="F20356" s="9">
        <v>504734.03125</v>
      </c>
    </row>
    <row r="20357" spans="1:6" x14ac:dyDescent="0.15">
      <c r="A20357" s="2" t="s">
        <v>62</v>
      </c>
      <c r="B20357" s="2" t="s">
        <v>49</v>
      </c>
      <c r="C20357" s="3" t="s">
        <v>39</v>
      </c>
      <c r="D20357" s="3" t="s">
        <v>40</v>
      </c>
      <c r="E20357" s="3">
        <v>2017</v>
      </c>
      <c r="F20357" s="9">
        <v>530784.0625</v>
      </c>
    </row>
    <row r="20358" spans="1:6" x14ac:dyDescent="0.15">
      <c r="A20358" s="2" t="s">
        <v>62</v>
      </c>
      <c r="B20358" s="2" t="s">
        <v>49</v>
      </c>
      <c r="C20358" s="3" t="s">
        <v>39</v>
      </c>
      <c r="D20358" s="3" t="s">
        <v>40</v>
      </c>
      <c r="E20358" s="3">
        <v>2018</v>
      </c>
      <c r="F20358" s="9">
        <v>539271.0625</v>
      </c>
    </row>
    <row r="20359" spans="1:6" x14ac:dyDescent="0.15">
      <c r="A20359" s="2" t="s">
        <v>62</v>
      </c>
      <c r="B20359" s="2" t="s">
        <v>49</v>
      </c>
      <c r="C20359" s="3" t="s">
        <v>39</v>
      </c>
      <c r="D20359" s="3" t="s">
        <v>40</v>
      </c>
      <c r="E20359" s="3">
        <v>2019</v>
      </c>
      <c r="F20359" s="9">
        <v>539628.125</v>
      </c>
    </row>
    <row r="20360" spans="1:6" x14ac:dyDescent="0.15">
      <c r="A20360" s="2" t="s">
        <v>62</v>
      </c>
      <c r="B20360" s="2" t="s">
        <v>49</v>
      </c>
      <c r="C20360" s="3" t="s">
        <v>41</v>
      </c>
      <c r="D20360" s="3" t="s">
        <v>42</v>
      </c>
      <c r="E20360" s="3">
        <v>1950</v>
      </c>
      <c r="F20360" s="9">
        <v>78723.3046875</v>
      </c>
    </row>
    <row r="20361" spans="1:6" x14ac:dyDescent="0.15">
      <c r="A20361" s="2" t="s">
        <v>62</v>
      </c>
      <c r="B20361" s="2" t="s">
        <v>49</v>
      </c>
      <c r="C20361" s="3" t="s">
        <v>41</v>
      </c>
      <c r="D20361" s="3" t="s">
        <v>42</v>
      </c>
      <c r="E20361" s="3">
        <v>1951</v>
      </c>
      <c r="F20361" s="9">
        <v>86739.7890625</v>
      </c>
    </row>
    <row r="20362" spans="1:6" x14ac:dyDescent="0.15">
      <c r="A20362" s="2" t="s">
        <v>62</v>
      </c>
      <c r="B20362" s="2" t="s">
        <v>49</v>
      </c>
      <c r="C20362" s="3" t="s">
        <v>41</v>
      </c>
      <c r="D20362" s="3" t="s">
        <v>42</v>
      </c>
      <c r="E20362" s="3">
        <v>1952</v>
      </c>
      <c r="F20362" s="9">
        <v>84710.0625</v>
      </c>
    </row>
    <row r="20363" spans="1:6" x14ac:dyDescent="0.15">
      <c r="A20363" s="2" t="s">
        <v>62</v>
      </c>
      <c r="B20363" s="2" t="s">
        <v>49</v>
      </c>
      <c r="C20363" s="3" t="s">
        <v>41</v>
      </c>
      <c r="D20363" s="3" t="s">
        <v>42</v>
      </c>
      <c r="E20363" s="3">
        <v>1953</v>
      </c>
      <c r="F20363" s="9">
        <v>86390.234375</v>
      </c>
    </row>
    <row r="20364" spans="1:6" x14ac:dyDescent="0.15">
      <c r="A20364" s="2" t="s">
        <v>62</v>
      </c>
      <c r="B20364" s="2" t="s">
        <v>49</v>
      </c>
      <c r="C20364" s="3" t="s">
        <v>41</v>
      </c>
      <c r="D20364" s="3" t="s">
        <v>42</v>
      </c>
      <c r="E20364" s="3">
        <v>1954</v>
      </c>
      <c r="F20364" s="9">
        <v>93848.390625</v>
      </c>
    </row>
    <row r="20365" spans="1:6" x14ac:dyDescent="0.15">
      <c r="A20365" s="2" t="s">
        <v>62</v>
      </c>
      <c r="B20365" s="2" t="s">
        <v>49</v>
      </c>
      <c r="C20365" s="3" t="s">
        <v>41</v>
      </c>
      <c r="D20365" s="3" t="s">
        <v>42</v>
      </c>
      <c r="E20365" s="3">
        <v>1955</v>
      </c>
      <c r="F20365" s="9">
        <v>101614.890625</v>
      </c>
    </row>
    <row r="20366" spans="1:6" x14ac:dyDescent="0.15">
      <c r="A20366" s="2" t="s">
        <v>62</v>
      </c>
      <c r="B20366" s="2" t="s">
        <v>49</v>
      </c>
      <c r="C20366" s="3" t="s">
        <v>41</v>
      </c>
      <c r="D20366" s="3" t="s">
        <v>42</v>
      </c>
      <c r="E20366" s="3">
        <v>1956</v>
      </c>
      <c r="F20366" s="9">
        <v>110340.375</v>
      </c>
    </row>
    <row r="20367" spans="1:6" x14ac:dyDescent="0.15">
      <c r="A20367" s="2" t="s">
        <v>62</v>
      </c>
      <c r="B20367" s="2" t="s">
        <v>49</v>
      </c>
      <c r="C20367" s="3" t="s">
        <v>41</v>
      </c>
      <c r="D20367" s="3" t="s">
        <v>42</v>
      </c>
      <c r="E20367" s="3">
        <v>1957</v>
      </c>
      <c r="F20367" s="9">
        <v>115135.6015625</v>
      </c>
    </row>
    <row r="20368" spans="1:6" x14ac:dyDescent="0.15">
      <c r="A20368" s="2" t="s">
        <v>62</v>
      </c>
      <c r="B20368" s="2" t="s">
        <v>49</v>
      </c>
      <c r="C20368" s="3" t="s">
        <v>41</v>
      </c>
      <c r="D20368" s="3" t="s">
        <v>42</v>
      </c>
      <c r="E20368" s="3">
        <v>1958</v>
      </c>
      <c r="F20368" s="9">
        <v>108194.0390625</v>
      </c>
    </row>
    <row r="20369" spans="1:6" x14ac:dyDescent="0.15">
      <c r="A20369" s="2" t="s">
        <v>62</v>
      </c>
      <c r="B20369" s="2" t="s">
        <v>49</v>
      </c>
      <c r="C20369" s="3" t="s">
        <v>41</v>
      </c>
      <c r="D20369" s="3" t="s">
        <v>42</v>
      </c>
      <c r="E20369" s="3">
        <v>1959</v>
      </c>
      <c r="F20369" s="9">
        <v>117591.46875</v>
      </c>
    </row>
    <row r="20370" spans="1:6" x14ac:dyDescent="0.15">
      <c r="A20370" s="2" t="s">
        <v>62</v>
      </c>
      <c r="B20370" s="2" t="s">
        <v>49</v>
      </c>
      <c r="C20370" s="3" t="s">
        <v>41</v>
      </c>
      <c r="D20370" s="3" t="s">
        <v>42</v>
      </c>
      <c r="E20370" s="3">
        <v>1960</v>
      </c>
      <c r="F20370" s="9">
        <v>129954.9453125</v>
      </c>
    </row>
    <row r="20371" spans="1:6" x14ac:dyDescent="0.15">
      <c r="A20371" s="2" t="s">
        <v>62</v>
      </c>
      <c r="B20371" s="2" t="s">
        <v>49</v>
      </c>
      <c r="C20371" s="3" t="s">
        <v>41</v>
      </c>
      <c r="D20371" s="3" t="s">
        <v>42</v>
      </c>
      <c r="E20371" s="3">
        <v>1961</v>
      </c>
      <c r="F20371" s="9">
        <v>143508.9375</v>
      </c>
    </row>
    <row r="20372" spans="1:6" x14ac:dyDescent="0.15">
      <c r="A20372" s="2" t="s">
        <v>62</v>
      </c>
      <c r="B20372" s="2" t="s">
        <v>49</v>
      </c>
      <c r="C20372" s="3" t="s">
        <v>41</v>
      </c>
      <c r="D20372" s="3" t="s">
        <v>42</v>
      </c>
      <c r="E20372" s="3">
        <v>1962</v>
      </c>
      <c r="F20372" s="9">
        <v>150607.875</v>
      </c>
    </row>
    <row r="20373" spans="1:6" x14ac:dyDescent="0.15">
      <c r="A20373" s="2" t="s">
        <v>62</v>
      </c>
      <c r="B20373" s="2" t="s">
        <v>49</v>
      </c>
      <c r="C20373" s="3" t="s">
        <v>41</v>
      </c>
      <c r="D20373" s="3" t="s">
        <v>42</v>
      </c>
      <c r="E20373" s="3">
        <v>1963</v>
      </c>
      <c r="F20373" s="9">
        <v>157266.828125</v>
      </c>
    </row>
    <row r="20374" spans="1:6" x14ac:dyDescent="0.15">
      <c r="A20374" s="2" t="s">
        <v>62</v>
      </c>
      <c r="B20374" s="2" t="s">
        <v>49</v>
      </c>
      <c r="C20374" s="3" t="s">
        <v>41</v>
      </c>
      <c r="D20374" s="3" t="s">
        <v>42</v>
      </c>
      <c r="E20374" s="3">
        <v>1964</v>
      </c>
      <c r="F20374" s="9">
        <v>167214.609375</v>
      </c>
    </row>
    <row r="20375" spans="1:6" x14ac:dyDescent="0.15">
      <c r="A20375" s="2" t="s">
        <v>62</v>
      </c>
      <c r="B20375" s="2" t="s">
        <v>49</v>
      </c>
      <c r="C20375" s="3" t="s">
        <v>41</v>
      </c>
      <c r="D20375" s="3" t="s">
        <v>42</v>
      </c>
      <c r="E20375" s="3">
        <v>1965</v>
      </c>
      <c r="F20375" s="9">
        <v>167495.65625</v>
      </c>
    </row>
    <row r="20376" spans="1:6" x14ac:dyDescent="0.15">
      <c r="A20376" s="2" t="s">
        <v>62</v>
      </c>
      <c r="B20376" s="2" t="s">
        <v>49</v>
      </c>
      <c r="C20376" s="3" t="s">
        <v>41</v>
      </c>
      <c r="D20376" s="3" t="s">
        <v>42</v>
      </c>
      <c r="E20376" s="3">
        <v>1966</v>
      </c>
      <c r="F20376" s="9">
        <v>170277.859375</v>
      </c>
    </row>
    <row r="20377" spans="1:6" x14ac:dyDescent="0.15">
      <c r="A20377" s="2" t="s">
        <v>62</v>
      </c>
      <c r="B20377" s="2" t="s">
        <v>49</v>
      </c>
      <c r="C20377" s="3" t="s">
        <v>41</v>
      </c>
      <c r="D20377" s="3" t="s">
        <v>42</v>
      </c>
      <c r="E20377" s="3">
        <v>1967</v>
      </c>
      <c r="F20377" s="9">
        <v>176005.40625</v>
      </c>
    </row>
    <row r="20378" spans="1:6" x14ac:dyDescent="0.15">
      <c r="A20378" s="2" t="s">
        <v>62</v>
      </c>
      <c r="B20378" s="2" t="s">
        <v>49</v>
      </c>
      <c r="C20378" s="3" t="s">
        <v>41</v>
      </c>
      <c r="D20378" s="3" t="s">
        <v>42</v>
      </c>
      <c r="E20378" s="3">
        <v>1968</v>
      </c>
      <c r="F20378" s="9">
        <v>181025.390625</v>
      </c>
    </row>
    <row r="20379" spans="1:6" x14ac:dyDescent="0.15">
      <c r="A20379" s="2" t="s">
        <v>62</v>
      </c>
      <c r="B20379" s="2" t="s">
        <v>49</v>
      </c>
      <c r="C20379" s="3" t="s">
        <v>41</v>
      </c>
      <c r="D20379" s="3" t="s">
        <v>42</v>
      </c>
      <c r="E20379" s="3">
        <v>1969</v>
      </c>
      <c r="F20379" s="9">
        <v>190894.046875</v>
      </c>
    </row>
    <row r="20380" spans="1:6" x14ac:dyDescent="0.15">
      <c r="A20380" s="2" t="s">
        <v>62</v>
      </c>
      <c r="B20380" s="2" t="s">
        <v>49</v>
      </c>
      <c r="C20380" s="3" t="s">
        <v>41</v>
      </c>
      <c r="D20380" s="3" t="s">
        <v>42</v>
      </c>
      <c r="E20380" s="3">
        <v>1970</v>
      </c>
      <c r="F20380" s="9">
        <v>210155.171875</v>
      </c>
    </row>
    <row r="20381" spans="1:6" x14ac:dyDescent="0.15">
      <c r="A20381" s="2" t="s">
        <v>62</v>
      </c>
      <c r="B20381" s="2" t="s">
        <v>49</v>
      </c>
      <c r="C20381" s="3" t="s">
        <v>41</v>
      </c>
      <c r="D20381" s="3" t="s">
        <v>42</v>
      </c>
      <c r="E20381" s="3">
        <v>1971</v>
      </c>
      <c r="F20381" s="9">
        <v>220584.015625</v>
      </c>
    </row>
    <row r="20382" spans="1:6" x14ac:dyDescent="0.15">
      <c r="A20382" s="2" t="s">
        <v>62</v>
      </c>
      <c r="B20382" s="2" t="s">
        <v>49</v>
      </c>
      <c r="C20382" s="3" t="s">
        <v>41</v>
      </c>
      <c r="D20382" s="3" t="s">
        <v>42</v>
      </c>
      <c r="E20382" s="3">
        <v>1972</v>
      </c>
      <c r="F20382" s="9">
        <v>227318.234375</v>
      </c>
    </row>
    <row r="20383" spans="1:6" x14ac:dyDescent="0.15">
      <c r="A20383" s="2" t="s">
        <v>62</v>
      </c>
      <c r="B20383" s="2" t="s">
        <v>49</v>
      </c>
      <c r="C20383" s="3" t="s">
        <v>41</v>
      </c>
      <c r="D20383" s="3" t="s">
        <v>42</v>
      </c>
      <c r="E20383" s="3">
        <v>1973</v>
      </c>
      <c r="F20383" s="9">
        <v>233037.421875</v>
      </c>
    </row>
    <row r="20384" spans="1:6" x14ac:dyDescent="0.15">
      <c r="A20384" s="2" t="s">
        <v>62</v>
      </c>
      <c r="B20384" s="2" t="s">
        <v>49</v>
      </c>
      <c r="C20384" s="3" t="s">
        <v>41</v>
      </c>
      <c r="D20384" s="3" t="s">
        <v>42</v>
      </c>
      <c r="E20384" s="3">
        <v>1974</v>
      </c>
      <c r="F20384" s="9">
        <v>238808.203125</v>
      </c>
    </row>
    <row r="20385" spans="1:6" x14ac:dyDescent="0.15">
      <c r="A20385" s="2" t="s">
        <v>62</v>
      </c>
      <c r="B20385" s="2" t="s">
        <v>49</v>
      </c>
      <c r="C20385" s="3" t="s">
        <v>41</v>
      </c>
      <c r="D20385" s="3" t="s">
        <v>42</v>
      </c>
      <c r="E20385" s="3">
        <v>1975</v>
      </c>
      <c r="F20385" s="9">
        <v>207740.125</v>
      </c>
    </row>
    <row r="20386" spans="1:6" x14ac:dyDescent="0.15">
      <c r="A20386" s="2" t="s">
        <v>62</v>
      </c>
      <c r="B20386" s="2" t="s">
        <v>49</v>
      </c>
      <c r="C20386" s="3" t="s">
        <v>41</v>
      </c>
      <c r="D20386" s="3" t="s">
        <v>42</v>
      </c>
      <c r="E20386" s="3">
        <v>1976</v>
      </c>
      <c r="F20386" s="9">
        <v>204318.671875</v>
      </c>
    </row>
    <row r="20387" spans="1:6" x14ac:dyDescent="0.15">
      <c r="A20387" s="2" t="s">
        <v>62</v>
      </c>
      <c r="B20387" s="2" t="s">
        <v>49</v>
      </c>
      <c r="C20387" s="3" t="s">
        <v>41</v>
      </c>
      <c r="D20387" s="3" t="s">
        <v>42</v>
      </c>
      <c r="E20387" s="3">
        <v>1977</v>
      </c>
      <c r="F20387" s="9">
        <v>208300.765625</v>
      </c>
    </row>
    <row r="20388" spans="1:6" x14ac:dyDescent="0.15">
      <c r="A20388" s="2" t="s">
        <v>62</v>
      </c>
      <c r="B20388" s="2" t="s">
        <v>49</v>
      </c>
      <c r="C20388" s="3" t="s">
        <v>41</v>
      </c>
      <c r="D20388" s="3" t="s">
        <v>42</v>
      </c>
      <c r="E20388" s="3">
        <v>1978</v>
      </c>
      <c r="F20388" s="9">
        <v>215975.34375</v>
      </c>
    </row>
    <row r="20389" spans="1:6" x14ac:dyDescent="0.15">
      <c r="A20389" s="2" t="s">
        <v>62</v>
      </c>
      <c r="B20389" s="2" t="s">
        <v>49</v>
      </c>
      <c r="C20389" s="3" t="s">
        <v>41</v>
      </c>
      <c r="D20389" s="3" t="s">
        <v>42</v>
      </c>
      <c r="E20389" s="3">
        <v>1979</v>
      </c>
      <c r="F20389" s="9">
        <v>228688.4375</v>
      </c>
    </row>
    <row r="20390" spans="1:6" x14ac:dyDescent="0.15">
      <c r="A20390" s="2" t="s">
        <v>62</v>
      </c>
      <c r="B20390" s="2" t="s">
        <v>49</v>
      </c>
      <c r="C20390" s="3" t="s">
        <v>41</v>
      </c>
      <c r="D20390" s="3" t="s">
        <v>42</v>
      </c>
      <c r="E20390" s="3">
        <v>1980</v>
      </c>
      <c r="F20390" s="9">
        <v>246543.828125</v>
      </c>
    </row>
    <row r="20391" spans="1:6" x14ac:dyDescent="0.15">
      <c r="A20391" s="2" t="s">
        <v>62</v>
      </c>
      <c r="B20391" s="2" t="s">
        <v>49</v>
      </c>
      <c r="C20391" s="3" t="s">
        <v>41</v>
      </c>
      <c r="D20391" s="3" t="s">
        <v>42</v>
      </c>
      <c r="E20391" s="3">
        <v>1981</v>
      </c>
      <c r="F20391" s="9">
        <v>239723.40625</v>
      </c>
    </row>
    <row r="20392" spans="1:6" x14ac:dyDescent="0.15">
      <c r="A20392" s="2" t="s">
        <v>62</v>
      </c>
      <c r="B20392" s="2" t="s">
        <v>49</v>
      </c>
      <c r="C20392" s="3" t="s">
        <v>41</v>
      </c>
      <c r="D20392" s="3" t="s">
        <v>42</v>
      </c>
      <c r="E20392" s="3">
        <v>1982</v>
      </c>
      <c r="F20392" s="9">
        <v>242737.703125</v>
      </c>
    </row>
    <row r="20393" spans="1:6" x14ac:dyDescent="0.15">
      <c r="A20393" s="2" t="s">
        <v>62</v>
      </c>
      <c r="B20393" s="2" t="s">
        <v>49</v>
      </c>
      <c r="C20393" s="3" t="s">
        <v>41</v>
      </c>
      <c r="D20393" s="3" t="s">
        <v>42</v>
      </c>
      <c r="E20393" s="3">
        <v>1983</v>
      </c>
      <c r="F20393" s="9">
        <v>248140.453125</v>
      </c>
    </row>
    <row r="20394" spans="1:6" x14ac:dyDescent="0.15">
      <c r="A20394" s="2" t="s">
        <v>62</v>
      </c>
      <c r="B20394" s="2" t="s">
        <v>49</v>
      </c>
      <c r="C20394" s="3" t="s">
        <v>41</v>
      </c>
      <c r="D20394" s="3" t="s">
        <v>42</v>
      </c>
      <c r="E20394" s="3">
        <v>1984</v>
      </c>
      <c r="F20394" s="9">
        <v>240856.890625</v>
      </c>
    </row>
    <row r="20395" spans="1:6" x14ac:dyDescent="0.15">
      <c r="A20395" s="2" t="s">
        <v>62</v>
      </c>
      <c r="B20395" s="2" t="s">
        <v>49</v>
      </c>
      <c r="C20395" s="3" t="s">
        <v>41</v>
      </c>
      <c r="D20395" s="3" t="s">
        <v>42</v>
      </c>
      <c r="E20395" s="3">
        <v>1985</v>
      </c>
      <c r="F20395" s="9">
        <v>246593.828125</v>
      </c>
    </row>
    <row r="20396" spans="1:6" x14ac:dyDescent="0.15">
      <c r="A20396" s="2" t="s">
        <v>62</v>
      </c>
      <c r="B20396" s="2" t="s">
        <v>49</v>
      </c>
      <c r="C20396" s="3" t="s">
        <v>41</v>
      </c>
      <c r="D20396" s="3" t="s">
        <v>42</v>
      </c>
      <c r="E20396" s="3">
        <v>1986</v>
      </c>
      <c r="F20396" s="9">
        <v>263928.3125</v>
      </c>
    </row>
    <row r="20397" spans="1:6" x14ac:dyDescent="0.15">
      <c r="A20397" s="2" t="s">
        <v>62</v>
      </c>
      <c r="B20397" s="2" t="s">
        <v>49</v>
      </c>
      <c r="C20397" s="3" t="s">
        <v>41</v>
      </c>
      <c r="D20397" s="3" t="s">
        <v>42</v>
      </c>
      <c r="E20397" s="3">
        <v>1987</v>
      </c>
      <c r="F20397" s="9">
        <v>266745.75</v>
      </c>
    </row>
    <row r="20398" spans="1:6" x14ac:dyDescent="0.15">
      <c r="A20398" s="2" t="s">
        <v>62</v>
      </c>
      <c r="B20398" s="2" t="s">
        <v>49</v>
      </c>
      <c r="C20398" s="3" t="s">
        <v>41</v>
      </c>
      <c r="D20398" s="3" t="s">
        <v>42</v>
      </c>
      <c r="E20398" s="3">
        <v>1988</v>
      </c>
      <c r="F20398" s="9">
        <v>272354.75</v>
      </c>
    </row>
    <row r="20399" spans="1:6" x14ac:dyDescent="0.15">
      <c r="A20399" s="2" t="s">
        <v>62</v>
      </c>
      <c r="B20399" s="2" t="s">
        <v>49</v>
      </c>
      <c r="C20399" s="3" t="s">
        <v>41</v>
      </c>
      <c r="D20399" s="3" t="s">
        <v>42</v>
      </c>
      <c r="E20399" s="3">
        <v>1989</v>
      </c>
      <c r="F20399" s="9">
        <v>284079.875</v>
      </c>
    </row>
    <row r="20400" spans="1:6" x14ac:dyDescent="0.15">
      <c r="A20400" s="2" t="s">
        <v>62</v>
      </c>
      <c r="B20400" s="2" t="s">
        <v>49</v>
      </c>
      <c r="C20400" s="3" t="s">
        <v>41</v>
      </c>
      <c r="D20400" s="3" t="s">
        <v>42</v>
      </c>
      <c r="E20400" s="3">
        <v>1990</v>
      </c>
      <c r="F20400" s="9">
        <v>299761.625</v>
      </c>
    </row>
    <row r="20401" spans="1:6" x14ac:dyDescent="0.15">
      <c r="A20401" s="2" t="s">
        <v>62</v>
      </c>
      <c r="B20401" s="2" t="s">
        <v>49</v>
      </c>
      <c r="C20401" s="3" t="s">
        <v>41</v>
      </c>
      <c r="D20401" s="3" t="s">
        <v>42</v>
      </c>
      <c r="E20401" s="3">
        <v>1991</v>
      </c>
      <c r="F20401" s="9">
        <v>292898.28125</v>
      </c>
    </row>
    <row r="20402" spans="1:6" x14ac:dyDescent="0.15">
      <c r="A20402" s="2" t="s">
        <v>62</v>
      </c>
      <c r="B20402" s="2" t="s">
        <v>49</v>
      </c>
      <c r="C20402" s="3" t="s">
        <v>41</v>
      </c>
      <c r="D20402" s="3" t="s">
        <v>42</v>
      </c>
      <c r="E20402" s="3">
        <v>1992</v>
      </c>
      <c r="F20402" s="9">
        <v>288047.8125</v>
      </c>
    </row>
    <row r="20403" spans="1:6" x14ac:dyDescent="0.15">
      <c r="A20403" s="2" t="s">
        <v>62</v>
      </c>
      <c r="B20403" s="2" t="s">
        <v>49</v>
      </c>
      <c r="C20403" s="3" t="s">
        <v>41</v>
      </c>
      <c r="D20403" s="3" t="s">
        <v>42</v>
      </c>
      <c r="E20403" s="3">
        <v>1993</v>
      </c>
      <c r="F20403" s="9">
        <v>287035.40625</v>
      </c>
    </row>
    <row r="20404" spans="1:6" x14ac:dyDescent="0.15">
      <c r="A20404" s="2" t="s">
        <v>62</v>
      </c>
      <c r="B20404" s="2" t="s">
        <v>49</v>
      </c>
      <c r="C20404" s="3" t="s">
        <v>41</v>
      </c>
      <c r="D20404" s="3" t="s">
        <v>42</v>
      </c>
      <c r="E20404" s="3">
        <v>1994</v>
      </c>
      <c r="F20404" s="9">
        <v>291832.9375</v>
      </c>
    </row>
    <row r="20405" spans="1:6" x14ac:dyDescent="0.15">
      <c r="A20405" s="2" t="s">
        <v>62</v>
      </c>
      <c r="B20405" s="2" t="s">
        <v>49</v>
      </c>
      <c r="C20405" s="3" t="s">
        <v>41</v>
      </c>
      <c r="D20405" s="3" t="s">
        <v>42</v>
      </c>
      <c r="E20405" s="3">
        <v>1995</v>
      </c>
      <c r="F20405" s="9">
        <v>294844</v>
      </c>
    </row>
    <row r="20406" spans="1:6" x14ac:dyDescent="0.15">
      <c r="A20406" s="2" t="s">
        <v>62</v>
      </c>
      <c r="B20406" s="2" t="s">
        <v>49</v>
      </c>
      <c r="C20406" s="3" t="s">
        <v>41</v>
      </c>
      <c r="D20406" s="3" t="s">
        <v>42</v>
      </c>
      <c r="E20406" s="3">
        <v>1996</v>
      </c>
      <c r="F20406" s="9">
        <v>300325.90625</v>
      </c>
    </row>
    <row r="20407" spans="1:6" x14ac:dyDescent="0.15">
      <c r="A20407" s="2" t="s">
        <v>62</v>
      </c>
      <c r="B20407" s="2" t="s">
        <v>49</v>
      </c>
      <c r="C20407" s="3" t="s">
        <v>41</v>
      </c>
      <c r="D20407" s="3" t="s">
        <v>42</v>
      </c>
      <c r="E20407" s="3">
        <v>1997</v>
      </c>
      <c r="F20407" s="9">
        <v>310187.09375</v>
      </c>
    </row>
    <row r="20408" spans="1:6" x14ac:dyDescent="0.15">
      <c r="A20408" s="2" t="s">
        <v>62</v>
      </c>
      <c r="B20408" s="2" t="s">
        <v>49</v>
      </c>
      <c r="C20408" s="3" t="s">
        <v>41</v>
      </c>
      <c r="D20408" s="3" t="s">
        <v>42</v>
      </c>
      <c r="E20408" s="3">
        <v>1998</v>
      </c>
      <c r="F20408" s="9">
        <v>325434.9375</v>
      </c>
    </row>
    <row r="20409" spans="1:6" x14ac:dyDescent="0.15">
      <c r="A20409" s="2" t="s">
        <v>62</v>
      </c>
      <c r="B20409" s="2" t="s">
        <v>49</v>
      </c>
      <c r="C20409" s="3" t="s">
        <v>41</v>
      </c>
      <c r="D20409" s="3" t="s">
        <v>42</v>
      </c>
      <c r="E20409" s="3">
        <v>1999</v>
      </c>
      <c r="F20409" s="9">
        <v>332551.96875</v>
      </c>
    </row>
    <row r="20410" spans="1:6" x14ac:dyDescent="0.15">
      <c r="A20410" s="2" t="s">
        <v>62</v>
      </c>
      <c r="B20410" s="2" t="s">
        <v>49</v>
      </c>
      <c r="C20410" s="3" t="s">
        <v>41</v>
      </c>
      <c r="D20410" s="3" t="s">
        <v>42</v>
      </c>
      <c r="E20410" s="3">
        <v>2000</v>
      </c>
      <c r="F20410" s="9">
        <v>335720.5625</v>
      </c>
    </row>
    <row r="20411" spans="1:6" x14ac:dyDescent="0.15">
      <c r="A20411" s="2" t="s">
        <v>62</v>
      </c>
      <c r="B20411" s="2" t="s">
        <v>49</v>
      </c>
      <c r="C20411" s="3" t="s">
        <v>41</v>
      </c>
      <c r="D20411" s="3" t="s">
        <v>42</v>
      </c>
      <c r="E20411" s="3">
        <v>2001</v>
      </c>
      <c r="F20411" s="9">
        <v>338065.96875</v>
      </c>
    </row>
    <row r="20412" spans="1:6" x14ac:dyDescent="0.15">
      <c r="A20412" s="2" t="s">
        <v>62</v>
      </c>
      <c r="B20412" s="2" t="s">
        <v>49</v>
      </c>
      <c r="C20412" s="3" t="s">
        <v>41</v>
      </c>
      <c r="D20412" s="3" t="s">
        <v>42</v>
      </c>
      <c r="E20412" s="3">
        <v>2002</v>
      </c>
      <c r="F20412" s="9">
        <v>331251.09375</v>
      </c>
    </row>
    <row r="20413" spans="1:6" x14ac:dyDescent="0.15">
      <c r="A20413" s="2" t="s">
        <v>62</v>
      </c>
      <c r="B20413" s="2" t="s">
        <v>49</v>
      </c>
      <c r="C20413" s="3" t="s">
        <v>41</v>
      </c>
      <c r="D20413" s="3" t="s">
        <v>42</v>
      </c>
      <c r="E20413" s="3">
        <v>2003</v>
      </c>
      <c r="F20413" s="9">
        <v>330426</v>
      </c>
    </row>
    <row r="20414" spans="1:6" x14ac:dyDescent="0.15">
      <c r="A20414" s="2" t="s">
        <v>62</v>
      </c>
      <c r="B20414" s="2" t="s">
        <v>49</v>
      </c>
      <c r="C20414" s="3" t="s">
        <v>41</v>
      </c>
      <c r="D20414" s="3" t="s">
        <v>42</v>
      </c>
      <c r="E20414" s="3">
        <v>2004</v>
      </c>
      <c r="F20414" s="9">
        <v>330282.5</v>
      </c>
    </row>
    <row r="20415" spans="1:6" x14ac:dyDescent="0.15">
      <c r="A20415" s="2" t="s">
        <v>62</v>
      </c>
      <c r="B20415" s="2" t="s">
        <v>49</v>
      </c>
      <c r="C20415" s="3" t="s">
        <v>41</v>
      </c>
      <c r="D20415" s="3" t="s">
        <v>42</v>
      </c>
      <c r="E20415" s="3">
        <v>2005</v>
      </c>
      <c r="F20415" s="9">
        <v>359219.3125</v>
      </c>
    </row>
    <row r="20416" spans="1:6" x14ac:dyDescent="0.15">
      <c r="A20416" s="2" t="s">
        <v>62</v>
      </c>
      <c r="B20416" s="2" t="s">
        <v>49</v>
      </c>
      <c r="C20416" s="3" t="s">
        <v>41</v>
      </c>
      <c r="D20416" s="3" t="s">
        <v>42</v>
      </c>
      <c r="E20416" s="3">
        <v>2006</v>
      </c>
      <c r="F20416" s="9">
        <v>383080.8125</v>
      </c>
    </row>
    <row r="20417" spans="1:6" x14ac:dyDescent="0.15">
      <c r="A20417" s="2" t="s">
        <v>62</v>
      </c>
      <c r="B20417" s="2" t="s">
        <v>49</v>
      </c>
      <c r="C20417" s="3" t="s">
        <v>41</v>
      </c>
      <c r="D20417" s="3" t="s">
        <v>42</v>
      </c>
      <c r="E20417" s="3">
        <v>2007</v>
      </c>
      <c r="F20417" s="9">
        <v>406579.9375</v>
      </c>
    </row>
    <row r="20418" spans="1:6" x14ac:dyDescent="0.15">
      <c r="A20418" s="2" t="s">
        <v>62</v>
      </c>
      <c r="B20418" s="2" t="s">
        <v>49</v>
      </c>
      <c r="C20418" s="3" t="s">
        <v>41</v>
      </c>
      <c r="D20418" s="3" t="s">
        <v>42</v>
      </c>
      <c r="E20418" s="3">
        <v>2008</v>
      </c>
      <c r="F20418" s="9">
        <v>427100.65625</v>
      </c>
    </row>
    <row r="20419" spans="1:6" x14ac:dyDescent="0.15">
      <c r="A20419" s="2" t="s">
        <v>62</v>
      </c>
      <c r="B20419" s="2" t="s">
        <v>49</v>
      </c>
      <c r="C20419" s="3" t="s">
        <v>41</v>
      </c>
      <c r="D20419" s="3" t="s">
        <v>42</v>
      </c>
      <c r="E20419" s="3">
        <v>2009</v>
      </c>
      <c r="F20419" s="9">
        <v>436393.15625</v>
      </c>
    </row>
    <row r="20420" spans="1:6" x14ac:dyDescent="0.15">
      <c r="A20420" s="2" t="s">
        <v>62</v>
      </c>
      <c r="B20420" s="2" t="s">
        <v>49</v>
      </c>
      <c r="C20420" s="3" t="s">
        <v>41</v>
      </c>
      <c r="D20420" s="3" t="s">
        <v>42</v>
      </c>
      <c r="E20420" s="3">
        <v>2010</v>
      </c>
      <c r="F20420" s="9">
        <v>431202.78125</v>
      </c>
    </row>
    <row r="20421" spans="1:6" x14ac:dyDescent="0.15">
      <c r="A20421" s="2" t="s">
        <v>62</v>
      </c>
      <c r="B20421" s="2" t="s">
        <v>49</v>
      </c>
      <c r="C20421" s="3" t="s">
        <v>41</v>
      </c>
      <c r="D20421" s="3" t="s">
        <v>42</v>
      </c>
      <c r="E20421" s="3">
        <v>2011</v>
      </c>
      <c r="F20421" s="9">
        <v>473718.34375</v>
      </c>
    </row>
    <row r="20422" spans="1:6" x14ac:dyDescent="0.15">
      <c r="A20422" s="2" t="s">
        <v>62</v>
      </c>
      <c r="B20422" s="2" t="s">
        <v>49</v>
      </c>
      <c r="C20422" s="3" t="s">
        <v>41</v>
      </c>
      <c r="D20422" s="3" t="s">
        <v>42</v>
      </c>
      <c r="E20422" s="3">
        <v>2012</v>
      </c>
      <c r="F20422" s="9">
        <v>481145.0625</v>
      </c>
    </row>
    <row r="20423" spans="1:6" x14ac:dyDescent="0.15">
      <c r="A20423" s="2" t="s">
        <v>62</v>
      </c>
      <c r="B20423" s="2" t="s">
        <v>49</v>
      </c>
      <c r="C20423" s="3" t="s">
        <v>41</v>
      </c>
      <c r="D20423" s="3" t="s">
        <v>42</v>
      </c>
      <c r="E20423" s="3">
        <v>2013</v>
      </c>
      <c r="F20423" s="9">
        <v>469352.1875</v>
      </c>
    </row>
    <row r="20424" spans="1:6" x14ac:dyDescent="0.15">
      <c r="A20424" s="2" t="s">
        <v>62</v>
      </c>
      <c r="B20424" s="2" t="s">
        <v>49</v>
      </c>
      <c r="C20424" s="3" t="s">
        <v>41</v>
      </c>
      <c r="D20424" s="3" t="s">
        <v>42</v>
      </c>
      <c r="E20424" s="3">
        <v>2014</v>
      </c>
      <c r="F20424" s="9">
        <v>482471.84375</v>
      </c>
    </row>
    <row r="20425" spans="1:6" x14ac:dyDescent="0.15">
      <c r="A20425" s="2" t="s">
        <v>62</v>
      </c>
      <c r="B20425" s="2" t="s">
        <v>49</v>
      </c>
      <c r="C20425" s="3" t="s">
        <v>41</v>
      </c>
      <c r="D20425" s="3" t="s">
        <v>42</v>
      </c>
      <c r="E20425" s="3">
        <v>2015</v>
      </c>
      <c r="F20425" s="9">
        <v>497210.875</v>
      </c>
    </row>
    <row r="20426" spans="1:6" x14ac:dyDescent="0.15">
      <c r="A20426" s="2" t="s">
        <v>62</v>
      </c>
      <c r="B20426" s="2" t="s">
        <v>49</v>
      </c>
      <c r="C20426" s="3" t="s">
        <v>41</v>
      </c>
      <c r="D20426" s="3" t="s">
        <v>42</v>
      </c>
      <c r="E20426" s="3">
        <v>2016</v>
      </c>
      <c r="F20426" s="9">
        <v>504429.4375</v>
      </c>
    </row>
    <row r="20427" spans="1:6" x14ac:dyDescent="0.15">
      <c r="A20427" s="2" t="s">
        <v>62</v>
      </c>
      <c r="B20427" s="2" t="s">
        <v>49</v>
      </c>
      <c r="C20427" s="3" t="s">
        <v>41</v>
      </c>
      <c r="D20427" s="3" t="s">
        <v>42</v>
      </c>
      <c r="E20427" s="3">
        <v>2017</v>
      </c>
      <c r="F20427" s="9">
        <v>527893.5</v>
      </c>
    </row>
    <row r="20428" spans="1:6" x14ac:dyDescent="0.15">
      <c r="A20428" s="2" t="s">
        <v>62</v>
      </c>
      <c r="B20428" s="2" t="s">
        <v>49</v>
      </c>
      <c r="C20428" s="3" t="s">
        <v>41</v>
      </c>
      <c r="D20428" s="3" t="s">
        <v>42</v>
      </c>
      <c r="E20428" s="3">
        <v>2018</v>
      </c>
      <c r="F20428" s="9">
        <v>532529.6875</v>
      </c>
    </row>
    <row r="20429" spans="1:6" x14ac:dyDescent="0.15">
      <c r="A20429" s="2" t="s">
        <v>62</v>
      </c>
      <c r="B20429" s="2" t="s">
        <v>49</v>
      </c>
      <c r="C20429" s="3" t="s">
        <v>41</v>
      </c>
      <c r="D20429" s="3" t="s">
        <v>42</v>
      </c>
      <c r="E20429" s="3">
        <v>2019</v>
      </c>
      <c r="F20429" s="9">
        <v>538317.9375</v>
      </c>
    </row>
    <row r="20430" spans="1:6" x14ac:dyDescent="0.15">
      <c r="A20430" s="2" t="s">
        <v>62</v>
      </c>
      <c r="B20430" s="2" t="s">
        <v>49</v>
      </c>
      <c r="C20430" s="3" t="s">
        <v>43</v>
      </c>
      <c r="D20430" s="3" t="s">
        <v>44</v>
      </c>
      <c r="E20430" s="3">
        <v>1950</v>
      </c>
      <c r="F20430" s="9">
        <v>543966.625</v>
      </c>
    </row>
    <row r="20431" spans="1:6" x14ac:dyDescent="0.15">
      <c r="A20431" s="2" t="s">
        <v>62</v>
      </c>
      <c r="B20431" s="2" t="s">
        <v>49</v>
      </c>
      <c r="C20431" s="3" t="s">
        <v>43</v>
      </c>
      <c r="D20431" s="3" t="s">
        <v>44</v>
      </c>
      <c r="E20431" s="3">
        <v>1951</v>
      </c>
      <c r="F20431" s="9">
        <v>578318.875</v>
      </c>
    </row>
    <row r="20432" spans="1:6" x14ac:dyDescent="0.15">
      <c r="A20432" s="2" t="s">
        <v>62</v>
      </c>
      <c r="B20432" s="2" t="s">
        <v>49</v>
      </c>
      <c r="C20432" s="3" t="s">
        <v>43</v>
      </c>
      <c r="D20432" s="3" t="s">
        <v>44</v>
      </c>
      <c r="E20432" s="3">
        <v>1952</v>
      </c>
      <c r="F20432" s="9">
        <v>566071</v>
      </c>
    </row>
    <row r="20433" spans="1:6" x14ac:dyDescent="0.15">
      <c r="A20433" s="2" t="s">
        <v>62</v>
      </c>
      <c r="B20433" s="2" t="s">
        <v>49</v>
      </c>
      <c r="C20433" s="3" t="s">
        <v>43</v>
      </c>
      <c r="D20433" s="3" t="s">
        <v>44</v>
      </c>
      <c r="E20433" s="3">
        <v>1953</v>
      </c>
      <c r="F20433" s="9">
        <v>600233.375</v>
      </c>
    </row>
    <row r="20434" spans="1:6" x14ac:dyDescent="0.15">
      <c r="A20434" s="2" t="s">
        <v>62</v>
      </c>
      <c r="B20434" s="2" t="s">
        <v>49</v>
      </c>
      <c r="C20434" s="3" t="s">
        <v>43</v>
      </c>
      <c r="D20434" s="3" t="s">
        <v>44</v>
      </c>
      <c r="E20434" s="3">
        <v>1954</v>
      </c>
      <c r="F20434" s="9">
        <v>620094.4375</v>
      </c>
    </row>
    <row r="20435" spans="1:6" x14ac:dyDescent="0.15">
      <c r="A20435" s="2" t="s">
        <v>62</v>
      </c>
      <c r="B20435" s="2" t="s">
        <v>49</v>
      </c>
      <c r="C20435" s="3" t="s">
        <v>43</v>
      </c>
      <c r="D20435" s="3" t="s">
        <v>44</v>
      </c>
      <c r="E20435" s="3">
        <v>1955</v>
      </c>
      <c r="F20435" s="9">
        <v>649669.0625</v>
      </c>
    </row>
    <row r="20436" spans="1:6" x14ac:dyDescent="0.15">
      <c r="A20436" s="2" t="s">
        <v>62</v>
      </c>
      <c r="B20436" s="2" t="s">
        <v>49</v>
      </c>
      <c r="C20436" s="3" t="s">
        <v>43</v>
      </c>
      <c r="D20436" s="3" t="s">
        <v>44</v>
      </c>
      <c r="E20436" s="3">
        <v>1956</v>
      </c>
      <c r="F20436" s="9">
        <v>653581.1875</v>
      </c>
    </row>
    <row r="20437" spans="1:6" x14ac:dyDescent="0.15">
      <c r="A20437" s="2" t="s">
        <v>62</v>
      </c>
      <c r="B20437" s="2" t="s">
        <v>49</v>
      </c>
      <c r="C20437" s="3" t="s">
        <v>43</v>
      </c>
      <c r="D20437" s="3" t="s">
        <v>44</v>
      </c>
      <c r="E20437" s="3">
        <v>1957</v>
      </c>
      <c r="F20437" s="9">
        <v>666447.3125</v>
      </c>
    </row>
    <row r="20438" spans="1:6" x14ac:dyDescent="0.15">
      <c r="A20438" s="2" t="s">
        <v>62</v>
      </c>
      <c r="B20438" s="2" t="s">
        <v>49</v>
      </c>
      <c r="C20438" s="3" t="s">
        <v>43</v>
      </c>
      <c r="D20438" s="3" t="s">
        <v>44</v>
      </c>
      <c r="E20438" s="3">
        <v>1958</v>
      </c>
      <c r="F20438" s="9">
        <v>672924.1875</v>
      </c>
    </row>
    <row r="20439" spans="1:6" x14ac:dyDescent="0.15">
      <c r="A20439" s="2" t="s">
        <v>62</v>
      </c>
      <c r="B20439" s="2" t="s">
        <v>49</v>
      </c>
      <c r="C20439" s="3" t="s">
        <v>43</v>
      </c>
      <c r="D20439" s="3" t="s">
        <v>44</v>
      </c>
      <c r="E20439" s="3">
        <v>1959</v>
      </c>
      <c r="F20439" s="9">
        <v>698148.1875</v>
      </c>
    </row>
    <row r="20440" spans="1:6" x14ac:dyDescent="0.15">
      <c r="A20440" s="2" t="s">
        <v>62</v>
      </c>
      <c r="B20440" s="2" t="s">
        <v>49</v>
      </c>
      <c r="C20440" s="3" t="s">
        <v>43</v>
      </c>
      <c r="D20440" s="3" t="s">
        <v>44</v>
      </c>
      <c r="E20440" s="3">
        <v>1960</v>
      </c>
      <c r="F20440" s="9">
        <v>744619.25</v>
      </c>
    </row>
    <row r="20441" spans="1:6" x14ac:dyDescent="0.15">
      <c r="A20441" s="2" t="s">
        <v>62</v>
      </c>
      <c r="B20441" s="2" t="s">
        <v>49</v>
      </c>
      <c r="C20441" s="3" t="s">
        <v>43</v>
      </c>
      <c r="D20441" s="3" t="s">
        <v>44</v>
      </c>
      <c r="E20441" s="3">
        <v>1961</v>
      </c>
      <c r="F20441" s="9">
        <v>757337.25</v>
      </c>
    </row>
    <row r="20442" spans="1:6" x14ac:dyDescent="0.15">
      <c r="A20442" s="2" t="s">
        <v>62</v>
      </c>
      <c r="B20442" s="2" t="s">
        <v>49</v>
      </c>
      <c r="C20442" s="3" t="s">
        <v>43</v>
      </c>
      <c r="D20442" s="3" t="s">
        <v>44</v>
      </c>
      <c r="E20442" s="3">
        <v>1962</v>
      </c>
      <c r="F20442" s="9">
        <v>765830.0625</v>
      </c>
    </row>
    <row r="20443" spans="1:6" x14ac:dyDescent="0.15">
      <c r="A20443" s="2" t="s">
        <v>62</v>
      </c>
      <c r="B20443" s="2" t="s">
        <v>49</v>
      </c>
      <c r="C20443" s="3" t="s">
        <v>43</v>
      </c>
      <c r="D20443" s="3" t="s">
        <v>44</v>
      </c>
      <c r="E20443" s="3">
        <v>1963</v>
      </c>
      <c r="F20443" s="9">
        <v>794257.6875</v>
      </c>
    </row>
    <row r="20444" spans="1:6" x14ac:dyDescent="0.15">
      <c r="A20444" s="2" t="s">
        <v>62</v>
      </c>
      <c r="B20444" s="2" t="s">
        <v>49</v>
      </c>
      <c r="C20444" s="3" t="s">
        <v>43</v>
      </c>
      <c r="D20444" s="3" t="s">
        <v>44</v>
      </c>
      <c r="E20444" s="3">
        <v>1964</v>
      </c>
      <c r="F20444" s="9">
        <v>852592.125</v>
      </c>
    </row>
    <row r="20445" spans="1:6" x14ac:dyDescent="0.15">
      <c r="A20445" s="2" t="s">
        <v>62</v>
      </c>
      <c r="B20445" s="2" t="s">
        <v>49</v>
      </c>
      <c r="C20445" s="3" t="s">
        <v>43</v>
      </c>
      <c r="D20445" s="3" t="s">
        <v>44</v>
      </c>
      <c r="E20445" s="3">
        <v>1965</v>
      </c>
      <c r="F20445" s="9">
        <v>866388.4375</v>
      </c>
    </row>
    <row r="20446" spans="1:6" x14ac:dyDescent="0.15">
      <c r="A20446" s="2" t="s">
        <v>62</v>
      </c>
      <c r="B20446" s="2" t="s">
        <v>49</v>
      </c>
      <c r="C20446" s="3" t="s">
        <v>43</v>
      </c>
      <c r="D20446" s="3" t="s">
        <v>44</v>
      </c>
      <c r="E20446" s="3">
        <v>1966</v>
      </c>
      <c r="F20446" s="9">
        <v>882799</v>
      </c>
    </row>
    <row r="20447" spans="1:6" x14ac:dyDescent="0.15">
      <c r="A20447" s="2" t="s">
        <v>62</v>
      </c>
      <c r="B20447" s="2" t="s">
        <v>49</v>
      </c>
      <c r="C20447" s="3" t="s">
        <v>43</v>
      </c>
      <c r="D20447" s="3" t="s">
        <v>44</v>
      </c>
      <c r="E20447" s="3">
        <v>1967</v>
      </c>
      <c r="F20447" s="9">
        <v>919816.125</v>
      </c>
    </row>
    <row r="20448" spans="1:6" x14ac:dyDescent="0.15">
      <c r="A20448" s="2" t="s">
        <v>62</v>
      </c>
      <c r="B20448" s="2" t="s">
        <v>49</v>
      </c>
      <c r="C20448" s="3" t="s">
        <v>43</v>
      </c>
      <c r="D20448" s="3" t="s">
        <v>44</v>
      </c>
      <c r="E20448" s="3">
        <v>1968</v>
      </c>
      <c r="F20448" s="9">
        <v>954871.8125</v>
      </c>
    </row>
    <row r="20449" spans="1:6" x14ac:dyDescent="0.15">
      <c r="A20449" s="2" t="s">
        <v>62</v>
      </c>
      <c r="B20449" s="2" t="s">
        <v>49</v>
      </c>
      <c r="C20449" s="3" t="s">
        <v>43</v>
      </c>
      <c r="D20449" s="3" t="s">
        <v>44</v>
      </c>
      <c r="E20449" s="3">
        <v>1969</v>
      </c>
      <c r="F20449" s="9">
        <v>955532.4375</v>
      </c>
    </row>
    <row r="20450" spans="1:6" x14ac:dyDescent="0.15">
      <c r="A20450" s="2" t="s">
        <v>62</v>
      </c>
      <c r="B20450" s="2" t="s">
        <v>49</v>
      </c>
      <c r="C20450" s="3" t="s">
        <v>43</v>
      </c>
      <c r="D20450" s="3" t="s">
        <v>44</v>
      </c>
      <c r="E20450" s="3">
        <v>1970</v>
      </c>
      <c r="F20450" s="9">
        <v>979638.0625</v>
      </c>
    </row>
    <row r="20451" spans="1:6" x14ac:dyDescent="0.15">
      <c r="A20451" s="2" t="s">
        <v>62</v>
      </c>
      <c r="B20451" s="2" t="s">
        <v>49</v>
      </c>
      <c r="C20451" s="3" t="s">
        <v>43</v>
      </c>
      <c r="D20451" s="3" t="s">
        <v>44</v>
      </c>
      <c r="E20451" s="3">
        <v>1971</v>
      </c>
      <c r="F20451" s="9">
        <v>997722.8125</v>
      </c>
    </row>
    <row r="20452" spans="1:6" x14ac:dyDescent="0.15">
      <c r="A20452" s="2" t="s">
        <v>62</v>
      </c>
      <c r="B20452" s="2" t="s">
        <v>49</v>
      </c>
      <c r="C20452" s="3" t="s">
        <v>43</v>
      </c>
      <c r="D20452" s="3" t="s">
        <v>44</v>
      </c>
      <c r="E20452" s="3">
        <v>1972</v>
      </c>
      <c r="F20452" s="9">
        <v>1036197.5625</v>
      </c>
    </row>
    <row r="20453" spans="1:6" x14ac:dyDescent="0.15">
      <c r="A20453" s="2" t="s">
        <v>62</v>
      </c>
      <c r="B20453" s="2" t="s">
        <v>49</v>
      </c>
      <c r="C20453" s="3" t="s">
        <v>43</v>
      </c>
      <c r="D20453" s="3" t="s">
        <v>44</v>
      </c>
      <c r="E20453" s="3">
        <v>1973</v>
      </c>
      <c r="F20453" s="9">
        <v>1114365.75</v>
      </c>
    </row>
    <row r="20454" spans="1:6" x14ac:dyDescent="0.15">
      <c r="A20454" s="2" t="s">
        <v>62</v>
      </c>
      <c r="B20454" s="2" t="s">
        <v>49</v>
      </c>
      <c r="C20454" s="3" t="s">
        <v>43</v>
      </c>
      <c r="D20454" s="3" t="s">
        <v>44</v>
      </c>
      <c r="E20454" s="3">
        <v>1974</v>
      </c>
      <c r="F20454" s="9">
        <v>1095283</v>
      </c>
    </row>
    <row r="20455" spans="1:6" x14ac:dyDescent="0.15">
      <c r="A20455" s="2" t="s">
        <v>62</v>
      </c>
      <c r="B20455" s="2" t="s">
        <v>49</v>
      </c>
      <c r="C20455" s="3" t="s">
        <v>43</v>
      </c>
      <c r="D20455" s="3" t="s">
        <v>44</v>
      </c>
      <c r="E20455" s="3">
        <v>1975</v>
      </c>
      <c r="F20455" s="9">
        <v>1078438.75</v>
      </c>
    </row>
    <row r="20456" spans="1:6" x14ac:dyDescent="0.15">
      <c r="A20456" s="2" t="s">
        <v>62</v>
      </c>
      <c r="B20456" s="2" t="s">
        <v>49</v>
      </c>
      <c r="C20456" s="3" t="s">
        <v>43</v>
      </c>
      <c r="D20456" s="3" t="s">
        <v>44</v>
      </c>
      <c r="E20456" s="3">
        <v>1976</v>
      </c>
      <c r="F20456" s="9">
        <v>1128676</v>
      </c>
    </row>
    <row r="20457" spans="1:6" x14ac:dyDescent="0.15">
      <c r="A20457" s="2" t="s">
        <v>62</v>
      </c>
      <c r="B20457" s="2" t="s">
        <v>49</v>
      </c>
      <c r="C20457" s="3" t="s">
        <v>43</v>
      </c>
      <c r="D20457" s="3" t="s">
        <v>44</v>
      </c>
      <c r="E20457" s="3">
        <v>1977</v>
      </c>
      <c r="F20457" s="9">
        <v>1151634.375</v>
      </c>
    </row>
    <row r="20458" spans="1:6" x14ac:dyDescent="0.15">
      <c r="A20458" s="2" t="s">
        <v>62</v>
      </c>
      <c r="B20458" s="2" t="s">
        <v>49</v>
      </c>
      <c r="C20458" s="3" t="s">
        <v>43</v>
      </c>
      <c r="D20458" s="3" t="s">
        <v>44</v>
      </c>
      <c r="E20458" s="3">
        <v>1978</v>
      </c>
      <c r="F20458" s="9">
        <v>1219246.75</v>
      </c>
    </row>
    <row r="20459" spans="1:6" x14ac:dyDescent="0.15">
      <c r="A20459" s="2" t="s">
        <v>62</v>
      </c>
      <c r="B20459" s="2" t="s">
        <v>49</v>
      </c>
      <c r="C20459" s="3" t="s">
        <v>43</v>
      </c>
      <c r="D20459" s="3" t="s">
        <v>44</v>
      </c>
      <c r="E20459" s="3">
        <v>1979</v>
      </c>
      <c r="F20459" s="9">
        <v>1290772.375</v>
      </c>
    </row>
    <row r="20460" spans="1:6" x14ac:dyDescent="0.15">
      <c r="A20460" s="2" t="s">
        <v>62</v>
      </c>
      <c r="B20460" s="2" t="s">
        <v>49</v>
      </c>
      <c r="C20460" s="3" t="s">
        <v>43</v>
      </c>
      <c r="D20460" s="3" t="s">
        <v>44</v>
      </c>
      <c r="E20460" s="3">
        <v>1980</v>
      </c>
      <c r="F20460" s="9">
        <v>1296698.625</v>
      </c>
    </row>
    <row r="20461" spans="1:6" x14ac:dyDescent="0.15">
      <c r="A20461" s="2" t="s">
        <v>62</v>
      </c>
      <c r="B20461" s="2" t="s">
        <v>49</v>
      </c>
      <c r="C20461" s="3" t="s">
        <v>43</v>
      </c>
      <c r="D20461" s="3" t="s">
        <v>44</v>
      </c>
      <c r="E20461" s="3">
        <v>1981</v>
      </c>
      <c r="F20461" s="9">
        <v>1259564.75</v>
      </c>
    </row>
    <row r="20462" spans="1:6" x14ac:dyDescent="0.15">
      <c r="A20462" s="2" t="s">
        <v>62</v>
      </c>
      <c r="B20462" s="2" t="s">
        <v>49</v>
      </c>
      <c r="C20462" s="3" t="s">
        <v>43</v>
      </c>
      <c r="D20462" s="3" t="s">
        <v>44</v>
      </c>
      <c r="E20462" s="3">
        <v>1982</v>
      </c>
      <c r="F20462" s="9">
        <v>1273969.25</v>
      </c>
    </row>
    <row r="20463" spans="1:6" x14ac:dyDescent="0.15">
      <c r="A20463" s="2" t="s">
        <v>62</v>
      </c>
      <c r="B20463" s="2" t="s">
        <v>49</v>
      </c>
      <c r="C20463" s="3" t="s">
        <v>43</v>
      </c>
      <c r="D20463" s="3" t="s">
        <v>44</v>
      </c>
      <c r="E20463" s="3">
        <v>1983</v>
      </c>
      <c r="F20463" s="9">
        <v>1312371.25</v>
      </c>
    </row>
    <row r="20464" spans="1:6" x14ac:dyDescent="0.15">
      <c r="A20464" s="2" t="s">
        <v>62</v>
      </c>
      <c r="B20464" s="2" t="s">
        <v>49</v>
      </c>
      <c r="C20464" s="3" t="s">
        <v>43</v>
      </c>
      <c r="D20464" s="3" t="s">
        <v>44</v>
      </c>
      <c r="E20464" s="3">
        <v>1984</v>
      </c>
      <c r="F20464" s="9">
        <v>1329558.5</v>
      </c>
    </row>
    <row r="20465" spans="1:6" x14ac:dyDescent="0.15">
      <c r="A20465" s="2" t="s">
        <v>62</v>
      </c>
      <c r="B20465" s="2" t="s">
        <v>49</v>
      </c>
      <c r="C20465" s="3" t="s">
        <v>43</v>
      </c>
      <c r="D20465" s="3" t="s">
        <v>44</v>
      </c>
      <c r="E20465" s="3">
        <v>1985</v>
      </c>
      <c r="F20465" s="9">
        <v>1355348.125</v>
      </c>
    </row>
    <row r="20466" spans="1:6" x14ac:dyDescent="0.15">
      <c r="A20466" s="2" t="s">
        <v>62</v>
      </c>
      <c r="B20466" s="2" t="s">
        <v>49</v>
      </c>
      <c r="C20466" s="3" t="s">
        <v>43</v>
      </c>
      <c r="D20466" s="3" t="s">
        <v>44</v>
      </c>
      <c r="E20466" s="3">
        <v>1986</v>
      </c>
      <c r="F20466" s="9">
        <v>1398699</v>
      </c>
    </row>
    <row r="20467" spans="1:6" x14ac:dyDescent="0.15">
      <c r="A20467" s="2" t="s">
        <v>62</v>
      </c>
      <c r="B20467" s="2" t="s">
        <v>49</v>
      </c>
      <c r="C20467" s="3" t="s">
        <v>43</v>
      </c>
      <c r="D20467" s="3" t="s">
        <v>44</v>
      </c>
      <c r="E20467" s="3">
        <v>1987</v>
      </c>
      <c r="F20467" s="9">
        <v>1451540.125</v>
      </c>
    </row>
    <row r="20468" spans="1:6" x14ac:dyDescent="0.15">
      <c r="A20468" s="2" t="s">
        <v>62</v>
      </c>
      <c r="B20468" s="2" t="s">
        <v>49</v>
      </c>
      <c r="C20468" s="3" t="s">
        <v>43</v>
      </c>
      <c r="D20468" s="3" t="s">
        <v>44</v>
      </c>
      <c r="E20468" s="3">
        <v>1988</v>
      </c>
      <c r="F20468" s="9">
        <v>1557608</v>
      </c>
    </row>
    <row r="20469" spans="1:6" x14ac:dyDescent="0.15">
      <c r="A20469" s="2" t="s">
        <v>62</v>
      </c>
      <c r="B20469" s="2" t="s">
        <v>49</v>
      </c>
      <c r="C20469" s="3" t="s">
        <v>43</v>
      </c>
      <c r="D20469" s="3" t="s">
        <v>44</v>
      </c>
      <c r="E20469" s="3">
        <v>1989</v>
      </c>
      <c r="F20469" s="9">
        <v>1584512.875</v>
      </c>
    </row>
    <row r="20470" spans="1:6" x14ac:dyDescent="0.15">
      <c r="A20470" s="2" t="s">
        <v>62</v>
      </c>
      <c r="B20470" s="2" t="s">
        <v>49</v>
      </c>
      <c r="C20470" s="3" t="s">
        <v>43</v>
      </c>
      <c r="D20470" s="3" t="s">
        <v>44</v>
      </c>
      <c r="E20470" s="3">
        <v>1990</v>
      </c>
      <c r="F20470" s="9">
        <v>1556210.375</v>
      </c>
    </row>
    <row r="20471" spans="1:6" x14ac:dyDescent="0.15">
      <c r="A20471" s="2" t="s">
        <v>62</v>
      </c>
      <c r="B20471" s="2" t="s">
        <v>49</v>
      </c>
      <c r="C20471" s="3" t="s">
        <v>43</v>
      </c>
      <c r="D20471" s="3" t="s">
        <v>44</v>
      </c>
      <c r="E20471" s="3">
        <v>1991</v>
      </c>
      <c r="F20471" s="9">
        <v>1491312.625</v>
      </c>
    </row>
    <row r="20472" spans="1:6" x14ac:dyDescent="0.15">
      <c r="A20472" s="2" t="s">
        <v>62</v>
      </c>
      <c r="B20472" s="2" t="s">
        <v>49</v>
      </c>
      <c r="C20472" s="3" t="s">
        <v>43</v>
      </c>
      <c r="D20472" s="3" t="s">
        <v>44</v>
      </c>
      <c r="E20472" s="3">
        <v>1992</v>
      </c>
      <c r="F20472" s="9">
        <v>1503300</v>
      </c>
    </row>
    <row r="20473" spans="1:6" x14ac:dyDescent="0.15">
      <c r="A20473" s="2" t="s">
        <v>62</v>
      </c>
      <c r="B20473" s="2" t="s">
        <v>49</v>
      </c>
      <c r="C20473" s="3" t="s">
        <v>43</v>
      </c>
      <c r="D20473" s="3" t="s">
        <v>44</v>
      </c>
      <c r="E20473" s="3">
        <v>1993</v>
      </c>
      <c r="F20473" s="9">
        <v>1535689.125</v>
      </c>
    </row>
    <row r="20474" spans="1:6" x14ac:dyDescent="0.15">
      <c r="A20474" s="2" t="s">
        <v>62</v>
      </c>
      <c r="B20474" s="2" t="s">
        <v>49</v>
      </c>
      <c r="C20474" s="3" t="s">
        <v>43</v>
      </c>
      <c r="D20474" s="3" t="s">
        <v>44</v>
      </c>
      <c r="E20474" s="3">
        <v>1994</v>
      </c>
      <c r="F20474" s="9">
        <v>1581233.25</v>
      </c>
    </row>
    <row r="20475" spans="1:6" x14ac:dyDescent="0.15">
      <c r="A20475" s="2" t="s">
        <v>62</v>
      </c>
      <c r="B20475" s="2" t="s">
        <v>49</v>
      </c>
      <c r="C20475" s="3" t="s">
        <v>43</v>
      </c>
      <c r="D20475" s="3" t="s">
        <v>44</v>
      </c>
      <c r="E20475" s="3">
        <v>1995</v>
      </c>
      <c r="F20475" s="9">
        <v>1602275.375</v>
      </c>
    </row>
    <row r="20476" spans="1:6" x14ac:dyDescent="0.15">
      <c r="A20476" s="2" t="s">
        <v>62</v>
      </c>
      <c r="B20476" s="2" t="s">
        <v>49</v>
      </c>
      <c r="C20476" s="3" t="s">
        <v>43</v>
      </c>
      <c r="D20476" s="3" t="s">
        <v>44</v>
      </c>
      <c r="E20476" s="3">
        <v>1996</v>
      </c>
      <c r="F20476" s="9">
        <v>1687990.625</v>
      </c>
    </row>
    <row r="20477" spans="1:6" x14ac:dyDescent="0.15">
      <c r="A20477" s="2" t="s">
        <v>62</v>
      </c>
      <c r="B20477" s="2" t="s">
        <v>49</v>
      </c>
      <c r="C20477" s="3" t="s">
        <v>43</v>
      </c>
      <c r="D20477" s="3" t="s">
        <v>44</v>
      </c>
      <c r="E20477" s="3">
        <v>1997</v>
      </c>
      <c r="F20477" s="9">
        <v>1789744.125</v>
      </c>
    </row>
    <row r="20478" spans="1:6" x14ac:dyDescent="0.15">
      <c r="A20478" s="2" t="s">
        <v>62</v>
      </c>
      <c r="B20478" s="2" t="s">
        <v>49</v>
      </c>
      <c r="C20478" s="3" t="s">
        <v>43</v>
      </c>
      <c r="D20478" s="3" t="s">
        <v>44</v>
      </c>
      <c r="E20478" s="3">
        <v>1998</v>
      </c>
      <c r="F20478" s="9">
        <v>1882968.375</v>
      </c>
    </row>
    <row r="20479" spans="1:6" x14ac:dyDescent="0.15">
      <c r="A20479" s="2" t="s">
        <v>62</v>
      </c>
      <c r="B20479" s="2" t="s">
        <v>49</v>
      </c>
      <c r="C20479" s="3" t="s">
        <v>43</v>
      </c>
      <c r="D20479" s="3" t="s">
        <v>44</v>
      </c>
      <c r="E20479" s="3">
        <v>1999</v>
      </c>
      <c r="F20479" s="9">
        <v>1977491.75</v>
      </c>
    </row>
    <row r="20480" spans="1:6" x14ac:dyDescent="0.15">
      <c r="A20480" s="2" t="s">
        <v>62</v>
      </c>
      <c r="B20480" s="2" t="s">
        <v>49</v>
      </c>
      <c r="C20480" s="3" t="s">
        <v>43</v>
      </c>
      <c r="D20480" s="3" t="s">
        <v>44</v>
      </c>
      <c r="E20480" s="3">
        <v>2000</v>
      </c>
      <c r="F20480" s="9">
        <v>2094680.375</v>
      </c>
    </row>
    <row r="20481" spans="1:6" x14ac:dyDescent="0.15">
      <c r="A20481" s="2" t="s">
        <v>62</v>
      </c>
      <c r="B20481" s="2" t="s">
        <v>49</v>
      </c>
      <c r="C20481" s="3" t="s">
        <v>43</v>
      </c>
      <c r="D20481" s="3" t="s">
        <v>44</v>
      </c>
      <c r="E20481" s="3">
        <v>2001</v>
      </c>
      <c r="F20481" s="9">
        <v>2159900.5</v>
      </c>
    </row>
    <row r="20482" spans="1:6" x14ac:dyDescent="0.15">
      <c r="A20482" s="2" t="s">
        <v>62</v>
      </c>
      <c r="B20482" s="2" t="s">
        <v>49</v>
      </c>
      <c r="C20482" s="3" t="s">
        <v>43</v>
      </c>
      <c r="D20482" s="3" t="s">
        <v>44</v>
      </c>
      <c r="E20482" s="3">
        <v>2002</v>
      </c>
      <c r="F20482" s="9">
        <v>2202217.5</v>
      </c>
    </row>
    <row r="20483" spans="1:6" x14ac:dyDescent="0.15">
      <c r="A20483" s="2" t="s">
        <v>62</v>
      </c>
      <c r="B20483" s="2" t="s">
        <v>49</v>
      </c>
      <c r="C20483" s="3" t="s">
        <v>43</v>
      </c>
      <c r="D20483" s="3" t="s">
        <v>44</v>
      </c>
      <c r="E20483" s="3">
        <v>2003</v>
      </c>
      <c r="F20483" s="9">
        <v>2258741</v>
      </c>
    </row>
    <row r="20484" spans="1:6" x14ac:dyDescent="0.15">
      <c r="A20484" s="2" t="s">
        <v>62</v>
      </c>
      <c r="B20484" s="2" t="s">
        <v>49</v>
      </c>
      <c r="C20484" s="3" t="s">
        <v>43</v>
      </c>
      <c r="D20484" s="3" t="s">
        <v>44</v>
      </c>
      <c r="E20484" s="3">
        <v>2004</v>
      </c>
      <c r="F20484" s="9">
        <v>2357123.25</v>
      </c>
    </row>
    <row r="20485" spans="1:6" x14ac:dyDescent="0.15">
      <c r="A20485" s="2" t="s">
        <v>62</v>
      </c>
      <c r="B20485" s="2" t="s">
        <v>49</v>
      </c>
      <c r="C20485" s="3" t="s">
        <v>43</v>
      </c>
      <c r="D20485" s="3" t="s">
        <v>44</v>
      </c>
      <c r="E20485" s="3">
        <v>2005</v>
      </c>
      <c r="F20485" s="9">
        <v>2447224.5</v>
      </c>
    </row>
    <row r="20486" spans="1:6" x14ac:dyDescent="0.15">
      <c r="A20486" s="2" t="s">
        <v>62</v>
      </c>
      <c r="B20486" s="2" t="s">
        <v>49</v>
      </c>
      <c r="C20486" s="3" t="s">
        <v>43</v>
      </c>
      <c r="D20486" s="3" t="s">
        <v>44</v>
      </c>
      <c r="E20486" s="3">
        <v>2006</v>
      </c>
      <c r="F20486" s="9">
        <v>2525120.75</v>
      </c>
    </row>
    <row r="20487" spans="1:6" x14ac:dyDescent="0.15">
      <c r="A20487" s="2" t="s">
        <v>62</v>
      </c>
      <c r="B20487" s="2" t="s">
        <v>49</v>
      </c>
      <c r="C20487" s="3" t="s">
        <v>43</v>
      </c>
      <c r="D20487" s="3" t="s">
        <v>44</v>
      </c>
      <c r="E20487" s="3">
        <v>2007</v>
      </c>
      <c r="F20487" s="9">
        <v>2579784.75</v>
      </c>
    </row>
    <row r="20488" spans="1:6" x14ac:dyDescent="0.15">
      <c r="A20488" s="2" t="s">
        <v>62</v>
      </c>
      <c r="B20488" s="2" t="s">
        <v>49</v>
      </c>
      <c r="C20488" s="3" t="s">
        <v>43</v>
      </c>
      <c r="D20488" s="3" t="s">
        <v>44</v>
      </c>
      <c r="E20488" s="3">
        <v>2008</v>
      </c>
      <c r="F20488" s="9">
        <v>2624545</v>
      </c>
    </row>
    <row r="20489" spans="1:6" x14ac:dyDescent="0.15">
      <c r="A20489" s="2" t="s">
        <v>62</v>
      </c>
      <c r="B20489" s="2" t="s">
        <v>49</v>
      </c>
      <c r="C20489" s="3" t="s">
        <v>43</v>
      </c>
      <c r="D20489" s="3" t="s">
        <v>44</v>
      </c>
      <c r="E20489" s="3">
        <v>2009</v>
      </c>
      <c r="F20489" s="9">
        <v>2469554</v>
      </c>
    </row>
    <row r="20490" spans="1:6" x14ac:dyDescent="0.15">
      <c r="A20490" s="2" t="s">
        <v>62</v>
      </c>
      <c r="B20490" s="2" t="s">
        <v>49</v>
      </c>
      <c r="C20490" s="3" t="s">
        <v>43</v>
      </c>
      <c r="D20490" s="3" t="s">
        <v>44</v>
      </c>
      <c r="E20490" s="3">
        <v>2010</v>
      </c>
      <c r="F20490" s="9">
        <v>2609154.5</v>
      </c>
    </row>
    <row r="20491" spans="1:6" x14ac:dyDescent="0.15">
      <c r="A20491" s="2" t="s">
        <v>62</v>
      </c>
      <c r="B20491" s="2" t="s">
        <v>49</v>
      </c>
      <c r="C20491" s="3" t="s">
        <v>43</v>
      </c>
      <c r="D20491" s="3" t="s">
        <v>44</v>
      </c>
      <c r="E20491" s="3">
        <v>2011</v>
      </c>
      <c r="F20491" s="9">
        <v>2613159.5</v>
      </c>
    </row>
    <row r="20492" spans="1:6" x14ac:dyDescent="0.15">
      <c r="A20492" s="2" t="s">
        <v>62</v>
      </c>
      <c r="B20492" s="2" t="s">
        <v>49</v>
      </c>
      <c r="C20492" s="3" t="s">
        <v>43</v>
      </c>
      <c r="D20492" s="3" t="s">
        <v>44</v>
      </c>
      <c r="E20492" s="3">
        <v>2012</v>
      </c>
      <c r="F20492" s="9">
        <v>2692932</v>
      </c>
    </row>
    <row r="20493" spans="1:6" x14ac:dyDescent="0.15">
      <c r="A20493" s="2" t="s">
        <v>62</v>
      </c>
      <c r="B20493" s="2" t="s">
        <v>49</v>
      </c>
      <c r="C20493" s="3" t="s">
        <v>43</v>
      </c>
      <c r="D20493" s="3" t="s">
        <v>44</v>
      </c>
      <c r="E20493" s="3">
        <v>2013</v>
      </c>
      <c r="F20493" s="9">
        <v>2748079</v>
      </c>
    </row>
    <row r="20494" spans="1:6" x14ac:dyDescent="0.15">
      <c r="A20494" s="2" t="s">
        <v>62</v>
      </c>
      <c r="B20494" s="2" t="s">
        <v>49</v>
      </c>
      <c r="C20494" s="3" t="s">
        <v>43</v>
      </c>
      <c r="D20494" s="3" t="s">
        <v>44</v>
      </c>
      <c r="E20494" s="3">
        <v>2014</v>
      </c>
      <c r="F20494" s="9">
        <v>2812885.5</v>
      </c>
    </row>
    <row r="20495" spans="1:6" x14ac:dyDescent="0.15">
      <c r="A20495" s="2" t="s">
        <v>62</v>
      </c>
      <c r="B20495" s="2" t="s">
        <v>49</v>
      </c>
      <c r="C20495" s="3" t="s">
        <v>43</v>
      </c>
      <c r="D20495" s="3" t="s">
        <v>44</v>
      </c>
      <c r="E20495" s="3">
        <v>2015</v>
      </c>
      <c r="F20495" s="9">
        <v>2948516.5</v>
      </c>
    </row>
    <row r="20496" spans="1:6" x14ac:dyDescent="0.15">
      <c r="A20496" s="2" t="s">
        <v>62</v>
      </c>
      <c r="B20496" s="2" t="s">
        <v>49</v>
      </c>
      <c r="C20496" s="3" t="s">
        <v>43</v>
      </c>
      <c r="D20496" s="3" t="s">
        <v>44</v>
      </c>
      <c r="E20496" s="3">
        <v>2016</v>
      </c>
      <c r="F20496" s="9">
        <v>3014630.75</v>
      </c>
    </row>
    <row r="20497" spans="1:6" x14ac:dyDescent="0.15">
      <c r="A20497" s="2" t="s">
        <v>62</v>
      </c>
      <c r="B20497" s="2" t="s">
        <v>49</v>
      </c>
      <c r="C20497" s="3" t="s">
        <v>43</v>
      </c>
      <c r="D20497" s="3" t="s">
        <v>44</v>
      </c>
      <c r="E20497" s="3">
        <v>2017</v>
      </c>
      <c r="F20497" s="9">
        <v>3081680.25</v>
      </c>
    </row>
    <row r="20498" spans="1:6" x14ac:dyDescent="0.15">
      <c r="A20498" s="2" t="s">
        <v>62</v>
      </c>
      <c r="B20498" s="2" t="s">
        <v>49</v>
      </c>
      <c r="C20498" s="3" t="s">
        <v>43</v>
      </c>
      <c r="D20498" s="3" t="s">
        <v>44</v>
      </c>
      <c r="E20498" s="3">
        <v>2018</v>
      </c>
      <c r="F20498" s="9">
        <v>3112652</v>
      </c>
    </row>
    <row r="20499" spans="1:6" x14ac:dyDescent="0.15">
      <c r="A20499" s="2" t="s">
        <v>62</v>
      </c>
      <c r="B20499" s="2" t="s">
        <v>49</v>
      </c>
      <c r="C20499" s="3" t="s">
        <v>43</v>
      </c>
      <c r="D20499" s="3" t="s">
        <v>44</v>
      </c>
      <c r="E20499" s="3">
        <v>2019</v>
      </c>
      <c r="F20499" s="9">
        <v>3154159.75</v>
      </c>
    </row>
    <row r="20500" spans="1:6" x14ac:dyDescent="0.15">
      <c r="A20500" s="2" t="s">
        <v>62</v>
      </c>
      <c r="B20500" s="2" t="s">
        <v>49</v>
      </c>
      <c r="C20500" s="3" t="s">
        <v>45</v>
      </c>
      <c r="D20500" s="3" t="s">
        <v>46</v>
      </c>
      <c r="E20500" s="3">
        <v>1950</v>
      </c>
      <c r="F20500" s="9">
        <v>2485442.75</v>
      </c>
    </row>
    <row r="20501" spans="1:6" x14ac:dyDescent="0.15">
      <c r="A20501" s="2" t="s">
        <v>62</v>
      </c>
      <c r="B20501" s="2" t="s">
        <v>49</v>
      </c>
      <c r="C20501" s="3" t="s">
        <v>45</v>
      </c>
      <c r="D20501" s="3" t="s">
        <v>46</v>
      </c>
      <c r="E20501" s="3">
        <v>1951</v>
      </c>
      <c r="F20501" s="9">
        <v>2664891.25</v>
      </c>
    </row>
    <row r="20502" spans="1:6" x14ac:dyDescent="0.15">
      <c r="A20502" s="2" t="s">
        <v>62</v>
      </c>
      <c r="B20502" s="2" t="s">
        <v>49</v>
      </c>
      <c r="C20502" s="3" t="s">
        <v>45</v>
      </c>
      <c r="D20502" s="3" t="s">
        <v>46</v>
      </c>
      <c r="E20502" s="3">
        <v>1952</v>
      </c>
      <c r="F20502" s="9">
        <v>2790967.5</v>
      </c>
    </row>
    <row r="20503" spans="1:6" x14ac:dyDescent="0.15">
      <c r="A20503" s="2" t="s">
        <v>62</v>
      </c>
      <c r="B20503" s="2" t="s">
        <v>49</v>
      </c>
      <c r="C20503" s="3" t="s">
        <v>45</v>
      </c>
      <c r="D20503" s="3" t="s">
        <v>46</v>
      </c>
      <c r="E20503" s="3">
        <v>1953</v>
      </c>
      <c r="F20503" s="9">
        <v>2942662.25</v>
      </c>
    </row>
    <row r="20504" spans="1:6" x14ac:dyDescent="0.15">
      <c r="A20504" s="2" t="s">
        <v>62</v>
      </c>
      <c r="B20504" s="2" t="s">
        <v>49</v>
      </c>
      <c r="C20504" s="3" t="s">
        <v>45</v>
      </c>
      <c r="D20504" s="3" t="s">
        <v>46</v>
      </c>
      <c r="E20504" s="3">
        <v>1954</v>
      </c>
      <c r="F20504" s="9">
        <v>2912129.5</v>
      </c>
    </row>
    <row r="20505" spans="1:6" x14ac:dyDescent="0.15">
      <c r="A20505" s="2" t="s">
        <v>62</v>
      </c>
      <c r="B20505" s="2" t="s">
        <v>49</v>
      </c>
      <c r="C20505" s="3" t="s">
        <v>45</v>
      </c>
      <c r="D20505" s="3" t="s">
        <v>46</v>
      </c>
      <c r="E20505" s="3">
        <v>1955</v>
      </c>
      <c r="F20505" s="9">
        <v>3121528.5</v>
      </c>
    </row>
    <row r="20506" spans="1:6" x14ac:dyDescent="0.15">
      <c r="A20506" s="2" t="s">
        <v>62</v>
      </c>
      <c r="B20506" s="2" t="s">
        <v>49</v>
      </c>
      <c r="C20506" s="3" t="s">
        <v>45</v>
      </c>
      <c r="D20506" s="3" t="s">
        <v>46</v>
      </c>
      <c r="E20506" s="3">
        <v>1956</v>
      </c>
      <c r="F20506" s="9">
        <v>3172366.25</v>
      </c>
    </row>
    <row r="20507" spans="1:6" x14ac:dyDescent="0.15">
      <c r="A20507" s="2" t="s">
        <v>62</v>
      </c>
      <c r="B20507" s="2" t="s">
        <v>49</v>
      </c>
      <c r="C20507" s="3" t="s">
        <v>45</v>
      </c>
      <c r="D20507" s="3" t="s">
        <v>46</v>
      </c>
      <c r="E20507" s="3">
        <v>1957</v>
      </c>
      <c r="F20507" s="9">
        <v>3230372.75</v>
      </c>
    </row>
    <row r="20508" spans="1:6" x14ac:dyDescent="0.15">
      <c r="A20508" s="2" t="s">
        <v>62</v>
      </c>
      <c r="B20508" s="2" t="s">
        <v>49</v>
      </c>
      <c r="C20508" s="3" t="s">
        <v>45</v>
      </c>
      <c r="D20508" s="3" t="s">
        <v>46</v>
      </c>
      <c r="E20508" s="3">
        <v>1958</v>
      </c>
      <c r="F20508" s="9">
        <v>3236840.25</v>
      </c>
    </row>
    <row r="20509" spans="1:6" x14ac:dyDescent="0.15">
      <c r="A20509" s="2" t="s">
        <v>62</v>
      </c>
      <c r="B20509" s="2" t="s">
        <v>49</v>
      </c>
      <c r="C20509" s="3" t="s">
        <v>45</v>
      </c>
      <c r="D20509" s="3" t="s">
        <v>46</v>
      </c>
      <c r="E20509" s="3">
        <v>1959</v>
      </c>
      <c r="F20509" s="9">
        <v>3459776.75</v>
      </c>
    </row>
    <row r="20510" spans="1:6" x14ac:dyDescent="0.15">
      <c r="A20510" s="2" t="s">
        <v>62</v>
      </c>
      <c r="B20510" s="2" t="s">
        <v>49</v>
      </c>
      <c r="C20510" s="3" t="s">
        <v>45</v>
      </c>
      <c r="D20510" s="3" t="s">
        <v>46</v>
      </c>
      <c r="E20510" s="3">
        <v>1960</v>
      </c>
      <c r="F20510" s="9">
        <v>3537841.25</v>
      </c>
    </row>
    <row r="20511" spans="1:6" x14ac:dyDescent="0.15">
      <c r="A20511" s="2" t="s">
        <v>62</v>
      </c>
      <c r="B20511" s="2" t="s">
        <v>49</v>
      </c>
      <c r="C20511" s="3" t="s">
        <v>45</v>
      </c>
      <c r="D20511" s="3" t="s">
        <v>46</v>
      </c>
      <c r="E20511" s="3">
        <v>1961</v>
      </c>
      <c r="F20511" s="9">
        <v>3624048.5</v>
      </c>
    </row>
    <row r="20512" spans="1:6" x14ac:dyDescent="0.15">
      <c r="A20512" s="2" t="s">
        <v>62</v>
      </c>
      <c r="B20512" s="2" t="s">
        <v>49</v>
      </c>
      <c r="C20512" s="3" t="s">
        <v>45</v>
      </c>
      <c r="D20512" s="3" t="s">
        <v>46</v>
      </c>
      <c r="E20512" s="3">
        <v>1962</v>
      </c>
      <c r="F20512" s="9">
        <v>3846326.75</v>
      </c>
    </row>
    <row r="20513" spans="1:6" x14ac:dyDescent="0.15">
      <c r="A20513" s="2" t="s">
        <v>62</v>
      </c>
      <c r="B20513" s="2" t="s">
        <v>49</v>
      </c>
      <c r="C20513" s="3" t="s">
        <v>45</v>
      </c>
      <c r="D20513" s="3" t="s">
        <v>46</v>
      </c>
      <c r="E20513" s="3">
        <v>1963</v>
      </c>
      <c r="F20513" s="9">
        <v>4002361</v>
      </c>
    </row>
    <row r="20514" spans="1:6" x14ac:dyDescent="0.15">
      <c r="A20514" s="2" t="s">
        <v>62</v>
      </c>
      <c r="B20514" s="2" t="s">
        <v>49</v>
      </c>
      <c r="C20514" s="3" t="s">
        <v>45</v>
      </c>
      <c r="D20514" s="3" t="s">
        <v>46</v>
      </c>
      <c r="E20514" s="3">
        <v>1964</v>
      </c>
      <c r="F20514" s="9">
        <v>4218446</v>
      </c>
    </row>
    <row r="20515" spans="1:6" x14ac:dyDescent="0.15">
      <c r="A20515" s="2" t="s">
        <v>62</v>
      </c>
      <c r="B20515" s="2" t="s">
        <v>49</v>
      </c>
      <c r="C20515" s="3" t="s">
        <v>45</v>
      </c>
      <c r="D20515" s="3" t="s">
        <v>46</v>
      </c>
      <c r="E20515" s="3">
        <v>1965</v>
      </c>
      <c r="F20515" s="9">
        <v>4514111.5</v>
      </c>
    </row>
    <row r="20516" spans="1:6" x14ac:dyDescent="0.15">
      <c r="A20516" s="2" t="s">
        <v>62</v>
      </c>
      <c r="B20516" s="2" t="s">
        <v>49</v>
      </c>
      <c r="C20516" s="3" t="s">
        <v>45</v>
      </c>
      <c r="D20516" s="3" t="s">
        <v>46</v>
      </c>
      <c r="E20516" s="3">
        <v>1966</v>
      </c>
      <c r="F20516" s="9">
        <v>4828392.5</v>
      </c>
    </row>
    <row r="20517" spans="1:6" x14ac:dyDescent="0.15">
      <c r="A20517" s="2" t="s">
        <v>62</v>
      </c>
      <c r="B20517" s="2" t="s">
        <v>49</v>
      </c>
      <c r="C20517" s="3" t="s">
        <v>45</v>
      </c>
      <c r="D20517" s="3" t="s">
        <v>46</v>
      </c>
      <c r="E20517" s="3">
        <v>1967</v>
      </c>
      <c r="F20517" s="9">
        <v>4969072.5</v>
      </c>
    </row>
    <row r="20518" spans="1:6" x14ac:dyDescent="0.15">
      <c r="A20518" s="2" t="s">
        <v>62</v>
      </c>
      <c r="B20518" s="2" t="s">
        <v>49</v>
      </c>
      <c r="C20518" s="3" t="s">
        <v>45</v>
      </c>
      <c r="D20518" s="3" t="s">
        <v>46</v>
      </c>
      <c r="E20518" s="3">
        <v>1968</v>
      </c>
      <c r="F20518" s="9">
        <v>5236253.5</v>
      </c>
    </row>
    <row r="20519" spans="1:6" x14ac:dyDescent="0.15">
      <c r="A20519" s="2" t="s">
        <v>62</v>
      </c>
      <c r="B20519" s="2" t="s">
        <v>49</v>
      </c>
      <c r="C20519" s="3" t="s">
        <v>45</v>
      </c>
      <c r="D20519" s="3" t="s">
        <v>46</v>
      </c>
      <c r="E20519" s="3">
        <v>1969</v>
      </c>
      <c r="F20519" s="9">
        <v>5400523.5</v>
      </c>
    </row>
    <row r="20520" spans="1:6" x14ac:dyDescent="0.15">
      <c r="A20520" s="2" t="s">
        <v>62</v>
      </c>
      <c r="B20520" s="2" t="s">
        <v>49</v>
      </c>
      <c r="C20520" s="3" t="s">
        <v>45</v>
      </c>
      <c r="D20520" s="3" t="s">
        <v>46</v>
      </c>
      <c r="E20520" s="3">
        <v>1970</v>
      </c>
      <c r="F20520" s="9">
        <v>5393626</v>
      </c>
    </row>
    <row r="20521" spans="1:6" x14ac:dyDescent="0.15">
      <c r="A20521" s="2" t="s">
        <v>62</v>
      </c>
      <c r="B20521" s="2" t="s">
        <v>49</v>
      </c>
      <c r="C20521" s="3" t="s">
        <v>45</v>
      </c>
      <c r="D20521" s="3" t="s">
        <v>46</v>
      </c>
      <c r="E20521" s="3">
        <v>1971</v>
      </c>
      <c r="F20521" s="9">
        <v>5588348.5</v>
      </c>
    </row>
    <row r="20522" spans="1:6" x14ac:dyDescent="0.15">
      <c r="A20522" s="2" t="s">
        <v>62</v>
      </c>
      <c r="B20522" s="2" t="s">
        <v>49</v>
      </c>
      <c r="C20522" s="3" t="s">
        <v>45</v>
      </c>
      <c r="D20522" s="3" t="s">
        <v>46</v>
      </c>
      <c r="E20522" s="3">
        <v>1972</v>
      </c>
      <c r="F20522" s="9">
        <v>5897972</v>
      </c>
    </row>
    <row r="20523" spans="1:6" x14ac:dyDescent="0.15">
      <c r="A20523" s="2" t="s">
        <v>62</v>
      </c>
      <c r="B20523" s="2" t="s">
        <v>49</v>
      </c>
      <c r="C20523" s="3" t="s">
        <v>45</v>
      </c>
      <c r="D20523" s="3" t="s">
        <v>46</v>
      </c>
      <c r="E20523" s="3">
        <v>1973</v>
      </c>
      <c r="F20523" s="9">
        <v>6182687.5</v>
      </c>
    </row>
    <row r="20524" spans="1:6" x14ac:dyDescent="0.15">
      <c r="A20524" s="2" t="s">
        <v>62</v>
      </c>
      <c r="B20524" s="2" t="s">
        <v>49</v>
      </c>
      <c r="C20524" s="3" t="s">
        <v>45</v>
      </c>
      <c r="D20524" s="3" t="s">
        <v>46</v>
      </c>
      <c r="E20524" s="3">
        <v>1974</v>
      </c>
      <c r="F20524" s="9">
        <v>6146873.5</v>
      </c>
    </row>
    <row r="20525" spans="1:6" x14ac:dyDescent="0.15">
      <c r="A20525" s="2" t="s">
        <v>62</v>
      </c>
      <c r="B20525" s="2" t="s">
        <v>49</v>
      </c>
      <c r="C20525" s="3" t="s">
        <v>45</v>
      </c>
      <c r="D20525" s="3" t="s">
        <v>46</v>
      </c>
      <c r="E20525" s="3">
        <v>1975</v>
      </c>
      <c r="F20525" s="9">
        <v>6078102.5</v>
      </c>
    </row>
    <row r="20526" spans="1:6" x14ac:dyDescent="0.15">
      <c r="A20526" s="2" t="s">
        <v>62</v>
      </c>
      <c r="B20526" s="2" t="s">
        <v>49</v>
      </c>
      <c r="C20526" s="3" t="s">
        <v>45</v>
      </c>
      <c r="D20526" s="3" t="s">
        <v>46</v>
      </c>
      <c r="E20526" s="3">
        <v>1976</v>
      </c>
      <c r="F20526" s="9">
        <v>6477642</v>
      </c>
    </row>
    <row r="20527" spans="1:6" x14ac:dyDescent="0.15">
      <c r="A20527" s="2" t="s">
        <v>62</v>
      </c>
      <c r="B20527" s="2" t="s">
        <v>49</v>
      </c>
      <c r="C20527" s="3" t="s">
        <v>45</v>
      </c>
      <c r="D20527" s="3" t="s">
        <v>46</v>
      </c>
      <c r="E20527" s="3">
        <v>1977</v>
      </c>
      <c r="F20527" s="9">
        <v>6839750.5</v>
      </c>
    </row>
    <row r="20528" spans="1:6" x14ac:dyDescent="0.15">
      <c r="A20528" s="2" t="s">
        <v>62</v>
      </c>
      <c r="B20528" s="2" t="s">
        <v>49</v>
      </c>
      <c r="C20528" s="3" t="s">
        <v>45</v>
      </c>
      <c r="D20528" s="3" t="s">
        <v>46</v>
      </c>
      <c r="E20528" s="3">
        <v>1978</v>
      </c>
      <c r="F20528" s="9">
        <v>7211458.5</v>
      </c>
    </row>
    <row r="20529" spans="1:6" x14ac:dyDescent="0.15">
      <c r="A20529" s="2" t="s">
        <v>62</v>
      </c>
      <c r="B20529" s="2" t="s">
        <v>49</v>
      </c>
      <c r="C20529" s="3" t="s">
        <v>45</v>
      </c>
      <c r="D20529" s="3" t="s">
        <v>46</v>
      </c>
      <c r="E20529" s="3">
        <v>1979</v>
      </c>
      <c r="F20529" s="9">
        <v>7396292.5</v>
      </c>
    </row>
    <row r="20530" spans="1:6" x14ac:dyDescent="0.15">
      <c r="A20530" s="2" t="s">
        <v>62</v>
      </c>
      <c r="B20530" s="2" t="s">
        <v>49</v>
      </c>
      <c r="C20530" s="3" t="s">
        <v>45</v>
      </c>
      <c r="D20530" s="3" t="s">
        <v>46</v>
      </c>
      <c r="E20530" s="3">
        <v>1980</v>
      </c>
      <c r="F20530" s="9">
        <v>7292463</v>
      </c>
    </row>
    <row r="20531" spans="1:6" x14ac:dyDescent="0.15">
      <c r="A20531" s="2" t="s">
        <v>62</v>
      </c>
      <c r="B20531" s="2" t="s">
        <v>49</v>
      </c>
      <c r="C20531" s="3" t="s">
        <v>45</v>
      </c>
      <c r="D20531" s="3" t="s">
        <v>46</v>
      </c>
      <c r="E20531" s="3">
        <v>1981</v>
      </c>
      <c r="F20531" s="9">
        <v>7501395.5</v>
      </c>
    </row>
    <row r="20532" spans="1:6" x14ac:dyDescent="0.15">
      <c r="A20532" s="2" t="s">
        <v>62</v>
      </c>
      <c r="B20532" s="2" t="s">
        <v>49</v>
      </c>
      <c r="C20532" s="3" t="s">
        <v>45</v>
      </c>
      <c r="D20532" s="3" t="s">
        <v>46</v>
      </c>
      <c r="E20532" s="3">
        <v>1982</v>
      </c>
      <c r="F20532" s="9">
        <v>7402634.5</v>
      </c>
    </row>
    <row r="20533" spans="1:6" x14ac:dyDescent="0.15">
      <c r="A20533" s="2" t="s">
        <v>62</v>
      </c>
      <c r="B20533" s="2" t="s">
        <v>49</v>
      </c>
      <c r="C20533" s="3" t="s">
        <v>45</v>
      </c>
      <c r="D20533" s="3" t="s">
        <v>46</v>
      </c>
      <c r="E20533" s="3">
        <v>1983</v>
      </c>
      <c r="F20533" s="9">
        <v>7832482</v>
      </c>
    </row>
    <row r="20534" spans="1:6" x14ac:dyDescent="0.15">
      <c r="A20534" s="2" t="s">
        <v>62</v>
      </c>
      <c r="B20534" s="2" t="s">
        <v>49</v>
      </c>
      <c r="C20534" s="3" t="s">
        <v>45</v>
      </c>
      <c r="D20534" s="3" t="s">
        <v>46</v>
      </c>
      <c r="E20534" s="3">
        <v>1984</v>
      </c>
      <c r="F20534" s="9">
        <v>8515925</v>
      </c>
    </row>
    <row r="20535" spans="1:6" x14ac:dyDescent="0.15">
      <c r="A20535" s="2" t="s">
        <v>62</v>
      </c>
      <c r="B20535" s="2" t="s">
        <v>49</v>
      </c>
      <c r="C20535" s="3" t="s">
        <v>45</v>
      </c>
      <c r="D20535" s="3" t="s">
        <v>46</v>
      </c>
      <c r="E20535" s="3">
        <v>1985</v>
      </c>
      <c r="F20535" s="9">
        <v>8902011</v>
      </c>
    </row>
    <row r="20536" spans="1:6" x14ac:dyDescent="0.15">
      <c r="A20536" s="2" t="s">
        <v>62</v>
      </c>
      <c r="B20536" s="2" t="s">
        <v>49</v>
      </c>
      <c r="C20536" s="3" t="s">
        <v>45</v>
      </c>
      <c r="D20536" s="3" t="s">
        <v>46</v>
      </c>
      <c r="E20536" s="3">
        <v>1986</v>
      </c>
      <c r="F20536" s="9">
        <v>9206585</v>
      </c>
    </row>
    <row r="20537" spans="1:6" x14ac:dyDescent="0.15">
      <c r="A20537" s="2" t="s">
        <v>62</v>
      </c>
      <c r="B20537" s="2" t="s">
        <v>49</v>
      </c>
      <c r="C20537" s="3" t="s">
        <v>45</v>
      </c>
      <c r="D20537" s="3" t="s">
        <v>46</v>
      </c>
      <c r="E20537" s="3">
        <v>1987</v>
      </c>
      <c r="F20537" s="9">
        <v>9489213</v>
      </c>
    </row>
    <row r="20538" spans="1:6" x14ac:dyDescent="0.15">
      <c r="A20538" s="2" t="s">
        <v>62</v>
      </c>
      <c r="B20538" s="2" t="s">
        <v>49</v>
      </c>
      <c r="C20538" s="3" t="s">
        <v>45</v>
      </c>
      <c r="D20538" s="3" t="s">
        <v>46</v>
      </c>
      <c r="E20538" s="3">
        <v>1988</v>
      </c>
      <c r="F20538" s="9">
        <v>9794218</v>
      </c>
    </row>
    <row r="20539" spans="1:6" x14ac:dyDescent="0.15">
      <c r="A20539" s="2" t="s">
        <v>62</v>
      </c>
      <c r="B20539" s="2" t="s">
        <v>49</v>
      </c>
      <c r="C20539" s="3" t="s">
        <v>45</v>
      </c>
      <c r="D20539" s="3" t="s">
        <v>46</v>
      </c>
      <c r="E20539" s="3">
        <v>1989</v>
      </c>
      <c r="F20539" s="9">
        <v>10075917</v>
      </c>
    </row>
    <row r="20540" spans="1:6" x14ac:dyDescent="0.15">
      <c r="A20540" s="2" t="s">
        <v>62</v>
      </c>
      <c r="B20540" s="2" t="s">
        <v>49</v>
      </c>
      <c r="C20540" s="3" t="s">
        <v>45</v>
      </c>
      <c r="D20540" s="3" t="s">
        <v>46</v>
      </c>
      <c r="E20540" s="3">
        <v>1990</v>
      </c>
      <c r="F20540" s="9">
        <v>10236290</v>
      </c>
    </row>
    <row r="20541" spans="1:6" x14ac:dyDescent="0.15">
      <c r="A20541" s="2" t="s">
        <v>62</v>
      </c>
      <c r="B20541" s="2" t="s">
        <v>49</v>
      </c>
      <c r="C20541" s="3" t="s">
        <v>45</v>
      </c>
      <c r="D20541" s="3" t="s">
        <v>46</v>
      </c>
      <c r="E20541" s="3">
        <v>1991</v>
      </c>
      <c r="F20541" s="9">
        <v>10130367</v>
      </c>
    </row>
    <row r="20542" spans="1:6" x14ac:dyDescent="0.15">
      <c r="A20542" s="2" t="s">
        <v>62</v>
      </c>
      <c r="B20542" s="2" t="s">
        <v>49</v>
      </c>
      <c r="C20542" s="3" t="s">
        <v>45</v>
      </c>
      <c r="D20542" s="3" t="s">
        <v>46</v>
      </c>
      <c r="E20542" s="3">
        <v>1992</v>
      </c>
      <c r="F20542" s="9">
        <v>10509519</v>
      </c>
    </row>
    <row r="20543" spans="1:6" x14ac:dyDescent="0.15">
      <c r="A20543" s="2" t="s">
        <v>62</v>
      </c>
      <c r="B20543" s="2" t="s">
        <v>49</v>
      </c>
      <c r="C20543" s="3" t="s">
        <v>45</v>
      </c>
      <c r="D20543" s="3" t="s">
        <v>46</v>
      </c>
      <c r="E20543" s="3">
        <v>1993</v>
      </c>
      <c r="F20543" s="9">
        <v>10877329</v>
      </c>
    </row>
    <row r="20544" spans="1:6" x14ac:dyDescent="0.15">
      <c r="A20544" s="2" t="s">
        <v>62</v>
      </c>
      <c r="B20544" s="2" t="s">
        <v>49</v>
      </c>
      <c r="C20544" s="3" t="s">
        <v>45</v>
      </c>
      <c r="D20544" s="3" t="s">
        <v>46</v>
      </c>
      <c r="E20544" s="3">
        <v>1994</v>
      </c>
      <c r="F20544" s="9">
        <v>11320665</v>
      </c>
    </row>
    <row r="20545" spans="1:6" x14ac:dyDescent="0.15">
      <c r="A20545" s="2" t="s">
        <v>62</v>
      </c>
      <c r="B20545" s="2" t="s">
        <v>49</v>
      </c>
      <c r="C20545" s="3" t="s">
        <v>45</v>
      </c>
      <c r="D20545" s="3" t="s">
        <v>46</v>
      </c>
      <c r="E20545" s="3">
        <v>1995</v>
      </c>
      <c r="F20545" s="9">
        <v>11602270</v>
      </c>
    </row>
    <row r="20546" spans="1:6" x14ac:dyDescent="0.15">
      <c r="A20546" s="2" t="s">
        <v>62</v>
      </c>
      <c r="B20546" s="2" t="s">
        <v>49</v>
      </c>
      <c r="C20546" s="3" t="s">
        <v>45</v>
      </c>
      <c r="D20546" s="3" t="s">
        <v>46</v>
      </c>
      <c r="E20546" s="3">
        <v>1996</v>
      </c>
      <c r="F20546" s="9">
        <v>12045435</v>
      </c>
    </row>
    <row r="20547" spans="1:6" x14ac:dyDescent="0.15">
      <c r="A20547" s="2" t="s">
        <v>62</v>
      </c>
      <c r="B20547" s="2" t="s">
        <v>49</v>
      </c>
      <c r="C20547" s="3" t="s">
        <v>45</v>
      </c>
      <c r="D20547" s="3" t="s">
        <v>46</v>
      </c>
      <c r="E20547" s="3">
        <v>1997</v>
      </c>
      <c r="F20547" s="9">
        <v>12581167</v>
      </c>
    </row>
    <row r="20548" spans="1:6" x14ac:dyDescent="0.15">
      <c r="A20548" s="2" t="s">
        <v>62</v>
      </c>
      <c r="B20548" s="2" t="s">
        <v>49</v>
      </c>
      <c r="C20548" s="3" t="s">
        <v>45</v>
      </c>
      <c r="D20548" s="3" t="s">
        <v>46</v>
      </c>
      <c r="E20548" s="3">
        <v>1998</v>
      </c>
      <c r="F20548" s="9">
        <v>13220170</v>
      </c>
    </row>
    <row r="20549" spans="1:6" x14ac:dyDescent="0.15">
      <c r="A20549" s="2" t="s">
        <v>62</v>
      </c>
      <c r="B20549" s="2" t="s">
        <v>49</v>
      </c>
      <c r="C20549" s="3" t="s">
        <v>45</v>
      </c>
      <c r="D20549" s="3" t="s">
        <v>46</v>
      </c>
      <c r="E20549" s="3">
        <v>1999</v>
      </c>
      <c r="F20549" s="9">
        <v>13986658</v>
      </c>
    </row>
    <row r="20550" spans="1:6" x14ac:dyDescent="0.15">
      <c r="A20550" s="2" t="s">
        <v>62</v>
      </c>
      <c r="B20550" s="2" t="s">
        <v>49</v>
      </c>
      <c r="C20550" s="3" t="s">
        <v>45</v>
      </c>
      <c r="D20550" s="3" t="s">
        <v>46</v>
      </c>
      <c r="E20550" s="3">
        <v>2000</v>
      </c>
      <c r="F20550" s="9">
        <v>14716939</v>
      </c>
    </row>
    <row r="20551" spans="1:6" x14ac:dyDescent="0.15">
      <c r="A20551" s="2" t="s">
        <v>62</v>
      </c>
      <c r="B20551" s="2" t="s">
        <v>49</v>
      </c>
      <c r="C20551" s="3" t="s">
        <v>45</v>
      </c>
      <c r="D20551" s="3" t="s">
        <v>46</v>
      </c>
      <c r="E20551" s="3">
        <v>2001</v>
      </c>
      <c r="F20551" s="9">
        <v>14897320</v>
      </c>
    </row>
    <row r="20552" spans="1:6" x14ac:dyDescent="0.15">
      <c r="A20552" s="2" t="s">
        <v>62</v>
      </c>
      <c r="B20552" s="2" t="s">
        <v>49</v>
      </c>
      <c r="C20552" s="3" t="s">
        <v>45</v>
      </c>
      <c r="D20552" s="3" t="s">
        <v>46</v>
      </c>
      <c r="E20552" s="3">
        <v>2002</v>
      </c>
      <c r="F20552" s="9">
        <v>15271875</v>
      </c>
    </row>
    <row r="20553" spans="1:6" x14ac:dyDescent="0.15">
      <c r="A20553" s="2" t="s">
        <v>62</v>
      </c>
      <c r="B20553" s="2" t="s">
        <v>49</v>
      </c>
      <c r="C20553" s="3" t="s">
        <v>45</v>
      </c>
      <c r="D20553" s="3" t="s">
        <v>46</v>
      </c>
      <c r="E20553" s="3">
        <v>2003</v>
      </c>
      <c r="F20553" s="9">
        <v>15753001</v>
      </c>
    </row>
    <row r="20554" spans="1:6" x14ac:dyDescent="0.15">
      <c r="A20554" s="2" t="s">
        <v>62</v>
      </c>
      <c r="B20554" s="2" t="s">
        <v>49</v>
      </c>
      <c r="C20554" s="3" t="s">
        <v>45</v>
      </c>
      <c r="D20554" s="3" t="s">
        <v>46</v>
      </c>
      <c r="E20554" s="3">
        <v>2004</v>
      </c>
      <c r="F20554" s="9">
        <v>16446173</v>
      </c>
    </row>
    <row r="20555" spans="1:6" x14ac:dyDescent="0.15">
      <c r="A20555" s="2" t="s">
        <v>62</v>
      </c>
      <c r="B20555" s="2" t="s">
        <v>49</v>
      </c>
      <c r="C20555" s="3" t="s">
        <v>45</v>
      </c>
      <c r="D20555" s="3" t="s">
        <v>46</v>
      </c>
      <c r="E20555" s="3">
        <v>2005</v>
      </c>
      <c r="F20555" s="9">
        <v>17323920</v>
      </c>
    </row>
    <row r="20556" spans="1:6" x14ac:dyDescent="0.15">
      <c r="A20556" s="2" t="s">
        <v>62</v>
      </c>
      <c r="B20556" s="2" t="s">
        <v>49</v>
      </c>
      <c r="C20556" s="3" t="s">
        <v>45</v>
      </c>
      <c r="D20556" s="3" t="s">
        <v>46</v>
      </c>
      <c r="E20556" s="3">
        <v>2006</v>
      </c>
      <c r="F20556" s="9">
        <v>17685324</v>
      </c>
    </row>
    <row r="20557" spans="1:6" x14ac:dyDescent="0.15">
      <c r="A20557" s="2" t="s">
        <v>62</v>
      </c>
      <c r="B20557" s="2" t="s">
        <v>49</v>
      </c>
      <c r="C20557" s="3" t="s">
        <v>45</v>
      </c>
      <c r="D20557" s="3" t="s">
        <v>46</v>
      </c>
      <c r="E20557" s="3">
        <v>2007</v>
      </c>
      <c r="F20557" s="9">
        <v>17830046</v>
      </c>
    </row>
    <row r="20558" spans="1:6" x14ac:dyDescent="0.15">
      <c r="A20558" s="2" t="s">
        <v>62</v>
      </c>
      <c r="B20558" s="2" t="s">
        <v>49</v>
      </c>
      <c r="C20558" s="3" t="s">
        <v>45</v>
      </c>
      <c r="D20558" s="3" t="s">
        <v>46</v>
      </c>
      <c r="E20558" s="3">
        <v>2008</v>
      </c>
      <c r="F20558" s="9">
        <v>17678480</v>
      </c>
    </row>
    <row r="20559" spans="1:6" x14ac:dyDescent="0.15">
      <c r="A20559" s="2" t="s">
        <v>62</v>
      </c>
      <c r="B20559" s="2" t="s">
        <v>49</v>
      </c>
      <c r="C20559" s="3" t="s">
        <v>45</v>
      </c>
      <c r="D20559" s="3" t="s">
        <v>46</v>
      </c>
      <c r="E20559" s="3">
        <v>2009</v>
      </c>
      <c r="F20559" s="9">
        <v>16855508</v>
      </c>
    </row>
    <row r="20560" spans="1:6" x14ac:dyDescent="0.15">
      <c r="A20560" s="2" t="s">
        <v>62</v>
      </c>
      <c r="B20560" s="2" t="s">
        <v>49</v>
      </c>
      <c r="C20560" s="3" t="s">
        <v>45</v>
      </c>
      <c r="D20560" s="3" t="s">
        <v>46</v>
      </c>
      <c r="E20560" s="3">
        <v>2010</v>
      </c>
      <c r="F20560" s="9">
        <v>17421238</v>
      </c>
    </row>
    <row r="20561" spans="1:6" x14ac:dyDescent="0.15">
      <c r="A20561" s="2" t="s">
        <v>62</v>
      </c>
      <c r="B20561" s="2" t="s">
        <v>49</v>
      </c>
      <c r="C20561" s="3" t="s">
        <v>45</v>
      </c>
      <c r="D20561" s="3" t="s">
        <v>46</v>
      </c>
      <c r="E20561" s="3">
        <v>2011</v>
      </c>
      <c r="F20561" s="9">
        <v>17779990</v>
      </c>
    </row>
    <row r="20562" spans="1:6" x14ac:dyDescent="0.15">
      <c r="A20562" s="2" t="s">
        <v>62</v>
      </c>
      <c r="B20562" s="2" t="s">
        <v>49</v>
      </c>
      <c r="C20562" s="3" t="s">
        <v>45</v>
      </c>
      <c r="D20562" s="3" t="s">
        <v>46</v>
      </c>
      <c r="E20562" s="3">
        <v>2012</v>
      </c>
      <c r="F20562" s="9">
        <v>18155674</v>
      </c>
    </row>
    <row r="20563" spans="1:6" x14ac:dyDescent="0.15">
      <c r="A20563" s="2" t="s">
        <v>62</v>
      </c>
      <c r="B20563" s="2" t="s">
        <v>49</v>
      </c>
      <c r="C20563" s="3" t="s">
        <v>45</v>
      </c>
      <c r="D20563" s="3" t="s">
        <v>46</v>
      </c>
      <c r="E20563" s="3">
        <v>2013</v>
      </c>
      <c r="F20563" s="9">
        <v>18359676</v>
      </c>
    </row>
    <row r="20564" spans="1:6" x14ac:dyDescent="0.15">
      <c r="A20564" s="2" t="s">
        <v>62</v>
      </c>
      <c r="B20564" s="2" t="s">
        <v>49</v>
      </c>
      <c r="C20564" s="3" t="s">
        <v>45</v>
      </c>
      <c r="D20564" s="3" t="s">
        <v>46</v>
      </c>
      <c r="E20564" s="3">
        <v>2014</v>
      </c>
      <c r="F20564" s="9">
        <v>18862996</v>
      </c>
    </row>
    <row r="20565" spans="1:6" x14ac:dyDescent="0.15">
      <c r="A20565" s="2" t="s">
        <v>62</v>
      </c>
      <c r="B20565" s="2" t="s">
        <v>49</v>
      </c>
      <c r="C20565" s="3" t="s">
        <v>45</v>
      </c>
      <c r="D20565" s="3" t="s">
        <v>46</v>
      </c>
      <c r="E20565" s="3">
        <v>2015</v>
      </c>
      <c r="F20565" s="9">
        <v>19473828</v>
      </c>
    </row>
    <row r="20566" spans="1:6" x14ac:dyDescent="0.15">
      <c r="A20566" s="2" t="s">
        <v>62</v>
      </c>
      <c r="B20566" s="2" t="s">
        <v>49</v>
      </c>
      <c r="C20566" s="3" t="s">
        <v>45</v>
      </c>
      <c r="D20566" s="3" t="s">
        <v>46</v>
      </c>
      <c r="E20566" s="3">
        <v>2016</v>
      </c>
      <c r="F20566" s="9">
        <v>19767340</v>
      </c>
    </row>
    <row r="20567" spans="1:6" x14ac:dyDescent="0.15">
      <c r="A20567" s="2" t="s">
        <v>62</v>
      </c>
      <c r="B20567" s="2" t="s">
        <v>49</v>
      </c>
      <c r="C20567" s="3" t="s">
        <v>45</v>
      </c>
      <c r="D20567" s="3" t="s">
        <v>46</v>
      </c>
      <c r="E20567" s="3">
        <v>2017</v>
      </c>
      <c r="F20567" s="9">
        <v>20316308</v>
      </c>
    </row>
    <row r="20568" spans="1:6" x14ac:dyDescent="0.15">
      <c r="A20568" s="2" t="s">
        <v>62</v>
      </c>
      <c r="B20568" s="2" t="s">
        <v>49</v>
      </c>
      <c r="C20568" s="3" t="s">
        <v>45</v>
      </c>
      <c r="D20568" s="3" t="s">
        <v>46</v>
      </c>
      <c r="E20568" s="3">
        <v>2018</v>
      </c>
      <c r="F20568" s="9">
        <v>20934398</v>
      </c>
    </row>
    <row r="20569" spans="1:6" x14ac:dyDescent="0.15">
      <c r="A20569" s="6" t="s">
        <v>62</v>
      </c>
      <c r="B20569" s="6" t="s">
        <v>49</v>
      </c>
      <c r="C20569" s="7" t="s">
        <v>45</v>
      </c>
      <c r="D20569" s="3" t="s">
        <v>46</v>
      </c>
      <c r="E20569" s="7">
        <v>2019</v>
      </c>
      <c r="F20569" s="10">
        <v>21383552</v>
      </c>
    </row>
    <row r="20573" spans="1:6" x14ac:dyDescent="0.15">
      <c r="D20573" s="18"/>
    </row>
    <row r="20574" spans="1:6" x14ac:dyDescent="0.15">
      <c r="F20574" s="18"/>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FB45C-C491-2347-9BD6-8B3819CB8112}">
  <sheetPr>
    <tabColor rgb="FF00B050"/>
  </sheetPr>
  <dimension ref="A3:K151"/>
  <sheetViews>
    <sheetView showGridLines="0" workbookViewId="0">
      <selection activeCell="I142" sqref="I142"/>
    </sheetView>
  </sheetViews>
  <sheetFormatPr baseColWidth="10" defaultRowHeight="15" x14ac:dyDescent="0.2"/>
  <cols>
    <col min="1" max="1" width="41.6640625" bestFit="1" customWidth="1"/>
    <col min="2" max="2" width="7" bestFit="1" customWidth="1"/>
    <col min="3" max="3" width="13.5" bestFit="1" customWidth="1"/>
    <col min="4" max="4" width="8.1640625" bestFit="1" customWidth="1"/>
    <col min="5" max="6" width="7" bestFit="1" customWidth="1"/>
    <col min="7" max="7" width="20" bestFit="1" customWidth="1"/>
    <col min="8" max="8" width="5.1640625" bestFit="1" customWidth="1"/>
    <col min="9" max="9" width="11" bestFit="1" customWidth="1"/>
    <col min="10" max="10" width="8.1640625" bestFit="1" customWidth="1"/>
    <col min="11" max="72" width="6.6640625" bestFit="1" customWidth="1"/>
    <col min="73" max="141" width="12.1640625" bestFit="1" customWidth="1"/>
    <col min="142" max="142" width="22.33203125" bestFit="1" customWidth="1"/>
    <col min="143" max="143" width="15.33203125" bestFit="1" customWidth="1"/>
    <col min="144" max="210" width="18" bestFit="1" customWidth="1"/>
    <col min="211" max="211" width="17" bestFit="1" customWidth="1"/>
    <col min="212" max="212" width="22.33203125" bestFit="1" customWidth="1"/>
    <col min="213" max="214" width="15.33203125" bestFit="1" customWidth="1"/>
    <col min="215" max="281" width="12.1640625" bestFit="1" customWidth="1"/>
    <col min="282" max="282" width="17" bestFit="1" customWidth="1"/>
    <col min="283" max="283" width="22.33203125" bestFit="1" customWidth="1"/>
    <col min="284" max="284" width="18.33203125" bestFit="1" customWidth="1"/>
    <col min="285" max="285" width="15.33203125" bestFit="1" customWidth="1"/>
  </cols>
  <sheetData>
    <row r="3" spans="1:11" x14ac:dyDescent="0.2">
      <c r="A3" s="46" t="s">
        <v>102</v>
      </c>
      <c r="B3" s="47"/>
      <c r="C3" s="46" t="s">
        <v>2</v>
      </c>
      <c r="D3" s="47"/>
    </row>
    <row r="4" spans="1:11" x14ac:dyDescent="0.2">
      <c r="A4" s="46" t="s">
        <v>0</v>
      </c>
      <c r="B4" s="46" t="s">
        <v>4</v>
      </c>
      <c r="C4" s="47" t="s">
        <v>13</v>
      </c>
      <c r="D4" s="47" t="s">
        <v>45</v>
      </c>
    </row>
    <row r="5" spans="1:11" x14ac:dyDescent="0.2">
      <c r="A5" s="47" t="s">
        <v>6</v>
      </c>
      <c r="B5" s="47">
        <v>1950</v>
      </c>
      <c r="C5" s="53">
        <v>2242.53638403899</v>
      </c>
      <c r="D5" s="53">
        <v>1990.1448752960621</v>
      </c>
      <c r="K5" s="52"/>
    </row>
    <row r="6" spans="1:11" x14ac:dyDescent="0.2">
      <c r="A6" s="47" t="s">
        <v>6</v>
      </c>
      <c r="B6" s="47">
        <v>1960</v>
      </c>
      <c r="C6" s="53">
        <v>2132.096137897985</v>
      </c>
      <c r="D6" s="53">
        <v>1935.2630406249834</v>
      </c>
    </row>
    <row r="7" spans="1:11" x14ac:dyDescent="0.2">
      <c r="A7" s="47" t="s">
        <v>6</v>
      </c>
      <c r="B7" s="47">
        <v>1970</v>
      </c>
      <c r="C7" s="53">
        <v>1958.8479764309586</v>
      </c>
      <c r="D7" s="53">
        <v>1893.423642727384</v>
      </c>
    </row>
    <row r="8" spans="1:11" x14ac:dyDescent="0.2">
      <c r="A8" s="47" t="s">
        <v>6</v>
      </c>
      <c r="B8" s="47">
        <v>1980</v>
      </c>
      <c r="C8" s="53">
        <v>1799.5211011956044</v>
      </c>
      <c r="D8" s="53">
        <v>1801.6114449126944</v>
      </c>
    </row>
    <row r="9" spans="1:11" x14ac:dyDescent="0.2">
      <c r="A9" s="47" t="s">
        <v>6</v>
      </c>
      <c r="B9" s="47">
        <v>1990</v>
      </c>
      <c r="C9" s="53">
        <v>1702.1518425910558</v>
      </c>
      <c r="D9" s="53">
        <v>1795.5679097717468</v>
      </c>
    </row>
    <row r="10" spans="1:11" x14ac:dyDescent="0.2">
      <c r="A10" s="47" t="s">
        <v>6</v>
      </c>
      <c r="B10" s="47">
        <v>2000</v>
      </c>
      <c r="C10" s="53">
        <v>1650.4829158340804</v>
      </c>
      <c r="D10" s="53">
        <v>1844.8539795819361</v>
      </c>
    </row>
    <row r="11" spans="1:11" x14ac:dyDescent="0.2">
      <c r="A11" s="47" t="s">
        <v>6</v>
      </c>
      <c r="B11" s="47">
        <v>2010</v>
      </c>
      <c r="C11" s="53">
        <v>1605.2064772952224</v>
      </c>
      <c r="D11" s="53">
        <v>1735.0112060231488</v>
      </c>
    </row>
    <row r="12" spans="1:11" x14ac:dyDescent="0.2">
      <c r="A12" s="47" t="s">
        <v>6</v>
      </c>
      <c r="B12" s="47">
        <v>2019</v>
      </c>
      <c r="C12" s="53">
        <v>1579.3043987916772</v>
      </c>
      <c r="D12" s="53">
        <v>1765.3463900592169</v>
      </c>
    </row>
    <row r="13" spans="1:11" x14ac:dyDescent="0.2">
      <c r="A13" s="47" t="s">
        <v>52</v>
      </c>
      <c r="B13" s="47">
        <v>1950</v>
      </c>
      <c r="C13" s="53">
        <v>6.6212190721597937</v>
      </c>
      <c r="D13" s="53">
        <v>19.582046411793709</v>
      </c>
    </row>
    <row r="14" spans="1:11" x14ac:dyDescent="0.2">
      <c r="A14" s="47" t="s">
        <v>52</v>
      </c>
      <c r="B14" s="47">
        <v>1960</v>
      </c>
      <c r="C14" s="53">
        <v>10.663876804829808</v>
      </c>
      <c r="D14" s="53">
        <v>25.408571498055178</v>
      </c>
    </row>
    <row r="15" spans="1:11" x14ac:dyDescent="0.2">
      <c r="A15" s="47" t="s">
        <v>52</v>
      </c>
      <c r="B15" s="47">
        <v>1970</v>
      </c>
      <c r="C15" s="53">
        <v>18.574377140647833</v>
      </c>
      <c r="D15" s="53">
        <v>33.123543339591549</v>
      </c>
    </row>
    <row r="16" spans="1:11" x14ac:dyDescent="0.2">
      <c r="A16" s="47" t="s">
        <v>52</v>
      </c>
      <c r="B16" s="47">
        <v>1980</v>
      </c>
      <c r="C16" s="53">
        <v>28.006089202642503</v>
      </c>
      <c r="D16" s="53">
        <v>38.047728129967389</v>
      </c>
    </row>
    <row r="17" spans="1:4" x14ac:dyDescent="0.2">
      <c r="A17" s="47" t="s">
        <v>52</v>
      </c>
      <c r="B17" s="47">
        <v>1990</v>
      </c>
      <c r="C17" s="53">
        <v>34.380683483398052</v>
      </c>
      <c r="D17" s="53">
        <v>44.572223505489177</v>
      </c>
    </row>
    <row r="18" spans="1:4" x14ac:dyDescent="0.2">
      <c r="A18" s="47" t="s">
        <v>52</v>
      </c>
      <c r="B18" s="47">
        <v>2000</v>
      </c>
      <c r="C18" s="53">
        <v>47.910914748983231</v>
      </c>
      <c r="D18" s="53">
        <v>55.170451706332528</v>
      </c>
    </row>
    <row r="19" spans="1:4" x14ac:dyDescent="0.2">
      <c r="A19" s="47" t="s">
        <v>52</v>
      </c>
      <c r="B19" s="47">
        <v>2010</v>
      </c>
      <c r="C19" s="53">
        <v>56.257984000806566</v>
      </c>
      <c r="D19" s="53">
        <v>67.925902871877483</v>
      </c>
    </row>
    <row r="20" spans="1:4" x14ac:dyDescent="0.2">
      <c r="A20" s="47" t="s">
        <v>52</v>
      </c>
      <c r="B20" s="47">
        <v>2019</v>
      </c>
      <c r="C20" s="53">
        <v>63.229918690844144</v>
      </c>
      <c r="D20" s="53">
        <v>74.647473253484378</v>
      </c>
    </row>
    <row r="24" spans="1:4" x14ac:dyDescent="0.2">
      <c r="A24" s="54" t="s">
        <v>102</v>
      </c>
      <c r="B24" s="54"/>
      <c r="C24" s="54" t="s">
        <v>2</v>
      </c>
      <c r="D24" s="54"/>
    </row>
    <row r="25" spans="1:4" x14ac:dyDescent="0.2">
      <c r="A25" s="54" t="s">
        <v>0</v>
      </c>
      <c r="B25" s="54" t="s">
        <v>4</v>
      </c>
      <c r="C25" s="54" t="s">
        <v>13</v>
      </c>
      <c r="D25" s="54" t="s">
        <v>45</v>
      </c>
    </row>
    <row r="26" spans="1:4" x14ac:dyDescent="0.2">
      <c r="A26" s="55" t="s">
        <v>6</v>
      </c>
      <c r="B26" s="47">
        <v>1950</v>
      </c>
      <c r="C26" s="53">
        <f t="shared" ref="C26:D41" si="0">+GETPIVOTDATA("Value",$A$3,"Series",$A26,"countrycode",C$25,"year",$B26)</f>
        <v>2242.53638403899</v>
      </c>
      <c r="D26" s="53">
        <f t="shared" si="0"/>
        <v>1990.1448752960621</v>
      </c>
    </row>
    <row r="27" spans="1:4" x14ac:dyDescent="0.2">
      <c r="A27" s="55" t="s">
        <v>6</v>
      </c>
      <c r="B27" s="47">
        <v>1960</v>
      </c>
      <c r="C27" s="53">
        <f t="shared" si="0"/>
        <v>2132.096137897985</v>
      </c>
      <c r="D27" s="53">
        <f t="shared" si="0"/>
        <v>1935.2630406249834</v>
      </c>
    </row>
    <row r="28" spans="1:4" x14ac:dyDescent="0.2">
      <c r="A28" s="55" t="s">
        <v>6</v>
      </c>
      <c r="B28" s="47">
        <v>1970</v>
      </c>
      <c r="C28" s="53">
        <f t="shared" si="0"/>
        <v>1958.8479764309586</v>
      </c>
      <c r="D28" s="53">
        <f t="shared" si="0"/>
        <v>1893.423642727384</v>
      </c>
    </row>
    <row r="29" spans="1:4" x14ac:dyDescent="0.2">
      <c r="A29" s="55" t="s">
        <v>6</v>
      </c>
      <c r="B29" s="47">
        <v>1980</v>
      </c>
      <c r="C29" s="53">
        <f t="shared" si="0"/>
        <v>1799.5211011956044</v>
      </c>
      <c r="D29" s="53">
        <f t="shared" si="0"/>
        <v>1801.6114449126944</v>
      </c>
    </row>
    <row r="30" spans="1:4" x14ac:dyDescent="0.2">
      <c r="A30" s="55" t="s">
        <v>6</v>
      </c>
      <c r="B30" s="47">
        <v>1990</v>
      </c>
      <c r="C30" s="53">
        <f t="shared" si="0"/>
        <v>1702.1518425910558</v>
      </c>
      <c r="D30" s="53">
        <f t="shared" si="0"/>
        <v>1795.5679097717468</v>
      </c>
    </row>
    <row r="31" spans="1:4" x14ac:dyDescent="0.2">
      <c r="A31" s="55" t="s">
        <v>6</v>
      </c>
      <c r="B31" s="47">
        <v>2000</v>
      </c>
      <c r="C31" s="53">
        <f t="shared" si="0"/>
        <v>1650.4829158340804</v>
      </c>
      <c r="D31" s="53">
        <f t="shared" si="0"/>
        <v>1844.8539795819361</v>
      </c>
    </row>
    <row r="32" spans="1:4" x14ac:dyDescent="0.2">
      <c r="A32" s="55" t="s">
        <v>6</v>
      </c>
      <c r="B32" s="47">
        <v>2010</v>
      </c>
      <c r="C32" s="53">
        <f t="shared" si="0"/>
        <v>1605.2064772952224</v>
      </c>
      <c r="D32" s="53">
        <f t="shared" si="0"/>
        <v>1735.0112060231488</v>
      </c>
    </row>
    <row r="33" spans="1:4" x14ac:dyDescent="0.2">
      <c r="A33" s="55" t="s">
        <v>6</v>
      </c>
      <c r="B33" s="47">
        <v>2019</v>
      </c>
      <c r="C33" s="53">
        <f t="shared" si="0"/>
        <v>1579.3043987916772</v>
      </c>
      <c r="D33" s="53">
        <f t="shared" si="0"/>
        <v>1765.3463900592169</v>
      </c>
    </row>
    <row r="34" spans="1:4" x14ac:dyDescent="0.2">
      <c r="A34" s="55" t="s">
        <v>52</v>
      </c>
      <c r="B34" s="47">
        <v>1950</v>
      </c>
      <c r="C34" s="53">
        <f t="shared" si="0"/>
        <v>6.6212190721597937</v>
      </c>
      <c r="D34" s="53">
        <f t="shared" si="0"/>
        <v>19.582046411793709</v>
      </c>
    </row>
    <row r="35" spans="1:4" x14ac:dyDescent="0.2">
      <c r="A35" s="55" t="s">
        <v>52</v>
      </c>
      <c r="B35" s="47">
        <v>1960</v>
      </c>
      <c r="C35" s="53">
        <f t="shared" si="0"/>
        <v>10.663876804829808</v>
      </c>
      <c r="D35" s="53">
        <f t="shared" si="0"/>
        <v>25.408571498055178</v>
      </c>
    </row>
    <row r="36" spans="1:4" x14ac:dyDescent="0.2">
      <c r="A36" s="55" t="s">
        <v>52</v>
      </c>
      <c r="B36" s="47">
        <v>1970</v>
      </c>
      <c r="C36" s="53">
        <f t="shared" si="0"/>
        <v>18.574377140647833</v>
      </c>
      <c r="D36" s="53">
        <f t="shared" si="0"/>
        <v>33.123543339591549</v>
      </c>
    </row>
    <row r="37" spans="1:4" x14ac:dyDescent="0.2">
      <c r="A37" s="55" t="s">
        <v>52</v>
      </c>
      <c r="B37" s="47">
        <v>1980</v>
      </c>
      <c r="C37" s="53">
        <f t="shared" si="0"/>
        <v>28.006089202642503</v>
      </c>
      <c r="D37" s="53">
        <f t="shared" si="0"/>
        <v>38.047728129967389</v>
      </c>
    </row>
    <row r="38" spans="1:4" x14ac:dyDescent="0.2">
      <c r="A38" s="55" t="s">
        <v>52</v>
      </c>
      <c r="B38" s="47">
        <v>1990</v>
      </c>
      <c r="C38" s="53">
        <f t="shared" si="0"/>
        <v>34.380683483398052</v>
      </c>
      <c r="D38" s="53">
        <f t="shared" si="0"/>
        <v>44.572223505489177</v>
      </c>
    </row>
    <row r="39" spans="1:4" x14ac:dyDescent="0.2">
      <c r="A39" s="55" t="s">
        <v>52</v>
      </c>
      <c r="B39" s="47">
        <v>2000</v>
      </c>
      <c r="C39" s="53">
        <f t="shared" si="0"/>
        <v>47.910914748983231</v>
      </c>
      <c r="D39" s="53">
        <f t="shared" si="0"/>
        <v>55.170451706332528</v>
      </c>
    </row>
    <row r="40" spans="1:4" x14ac:dyDescent="0.2">
      <c r="A40" s="55" t="s">
        <v>52</v>
      </c>
      <c r="B40" s="47">
        <v>2010</v>
      </c>
      <c r="C40" s="53">
        <f t="shared" si="0"/>
        <v>56.257984000806566</v>
      </c>
      <c r="D40" s="53">
        <f t="shared" si="0"/>
        <v>67.925902871877483</v>
      </c>
    </row>
    <row r="41" spans="1:4" x14ac:dyDescent="0.2">
      <c r="A41" s="55" t="s">
        <v>52</v>
      </c>
      <c r="B41" s="47">
        <v>2019</v>
      </c>
      <c r="C41" s="53">
        <f t="shared" si="0"/>
        <v>63.229918690844144</v>
      </c>
      <c r="D41" s="53">
        <f t="shared" si="0"/>
        <v>74.647473253484378</v>
      </c>
    </row>
    <row r="42" spans="1:4" x14ac:dyDescent="0.2">
      <c r="A42" s="51"/>
      <c r="C42" s="52"/>
      <c r="D42" s="52"/>
    </row>
    <row r="43" spans="1:4" x14ac:dyDescent="0.2">
      <c r="A43" s="50"/>
      <c r="C43" s="52"/>
      <c r="D43" s="52"/>
    </row>
    <row r="44" spans="1:4" x14ac:dyDescent="0.2">
      <c r="A44" s="50"/>
      <c r="C44" s="52"/>
      <c r="D44" s="52"/>
    </row>
    <row r="45" spans="1:4" x14ac:dyDescent="0.2">
      <c r="A45" s="50"/>
      <c r="C45" s="52"/>
      <c r="D45" s="52"/>
    </row>
    <row r="46" spans="1:4" x14ac:dyDescent="0.2">
      <c r="A46" s="50"/>
      <c r="C46" s="52"/>
      <c r="D46" s="52"/>
    </row>
    <row r="47" spans="1:4" x14ac:dyDescent="0.2">
      <c r="A47" s="50"/>
      <c r="C47" s="52"/>
      <c r="D47" s="52"/>
    </row>
    <row r="48" spans="1:4" x14ac:dyDescent="0.2">
      <c r="A48" s="50"/>
      <c r="C48" s="52"/>
      <c r="D48" s="52"/>
    </row>
    <row r="49" spans="1:4" x14ac:dyDescent="0.2">
      <c r="A49" s="46" t="s">
        <v>102</v>
      </c>
      <c r="B49" s="47"/>
      <c r="C49" s="46" t="s">
        <v>2</v>
      </c>
      <c r="D49" s="47"/>
    </row>
    <row r="50" spans="1:4" x14ac:dyDescent="0.2">
      <c r="A50" s="46" t="s">
        <v>0</v>
      </c>
      <c r="B50" s="46" t="s">
        <v>4</v>
      </c>
      <c r="C50" s="47" t="s">
        <v>13</v>
      </c>
      <c r="D50" s="47" t="s">
        <v>45</v>
      </c>
    </row>
    <row r="51" spans="1:4" x14ac:dyDescent="0.2">
      <c r="A51" s="47" t="s">
        <v>52</v>
      </c>
      <c r="B51" s="47">
        <v>1950</v>
      </c>
      <c r="C51" s="53">
        <v>6.6212190721597937</v>
      </c>
      <c r="D51" s="53">
        <v>19.582046411793709</v>
      </c>
    </row>
    <row r="52" spans="1:4" x14ac:dyDescent="0.2">
      <c r="A52" s="47" t="s">
        <v>52</v>
      </c>
      <c r="B52" s="47">
        <v>1960</v>
      </c>
      <c r="C52" s="53">
        <v>10.663876804829808</v>
      </c>
      <c r="D52" s="53">
        <v>25.408571498055178</v>
      </c>
    </row>
    <row r="53" spans="1:4" x14ac:dyDescent="0.2">
      <c r="A53" s="47" t="s">
        <v>52</v>
      </c>
      <c r="B53" s="47">
        <v>1970</v>
      </c>
      <c r="C53" s="53">
        <v>18.574377140647833</v>
      </c>
      <c r="D53" s="53">
        <v>33.123543339591549</v>
      </c>
    </row>
    <row r="54" spans="1:4" x14ac:dyDescent="0.2">
      <c r="A54" s="47" t="s">
        <v>52</v>
      </c>
      <c r="B54" s="47">
        <v>1980</v>
      </c>
      <c r="C54" s="53">
        <v>28.006089202642503</v>
      </c>
      <c r="D54" s="53">
        <v>38.047728129967389</v>
      </c>
    </row>
    <row r="55" spans="1:4" x14ac:dyDescent="0.2">
      <c r="A55" s="47" t="s">
        <v>52</v>
      </c>
      <c r="B55" s="47">
        <v>1990</v>
      </c>
      <c r="C55" s="53">
        <v>34.380683483398052</v>
      </c>
      <c r="D55" s="53">
        <v>44.572223505489177</v>
      </c>
    </row>
    <row r="56" spans="1:4" x14ac:dyDescent="0.2">
      <c r="A56" s="47" t="s">
        <v>52</v>
      </c>
      <c r="B56" s="47">
        <v>2000</v>
      </c>
      <c r="C56" s="53">
        <v>47.910914748983231</v>
      </c>
      <c r="D56" s="53">
        <v>55.170451706332528</v>
      </c>
    </row>
    <row r="57" spans="1:4" x14ac:dyDescent="0.2">
      <c r="A57" s="47" t="s">
        <v>52</v>
      </c>
      <c r="B57" s="47">
        <v>2010</v>
      </c>
      <c r="C57" s="53">
        <v>56.257984000806566</v>
      </c>
      <c r="D57" s="53">
        <v>67.925902871877483</v>
      </c>
    </row>
    <row r="58" spans="1:4" x14ac:dyDescent="0.2">
      <c r="A58" s="47" t="s">
        <v>52</v>
      </c>
      <c r="B58" s="47">
        <v>2019</v>
      </c>
      <c r="C58" s="53">
        <v>63.229918690844144</v>
      </c>
      <c r="D58" s="53">
        <v>74.647473253484378</v>
      </c>
    </row>
    <row r="59" spans="1:4" x14ac:dyDescent="0.2">
      <c r="A59" s="47" t="s">
        <v>56</v>
      </c>
      <c r="B59" s="47">
        <v>1950</v>
      </c>
      <c r="C59" s="53">
        <v>992.60842584168984</v>
      </c>
      <c r="D59" s="53">
        <v>803.48692082311447</v>
      </c>
    </row>
    <row r="60" spans="1:4" x14ac:dyDescent="0.2">
      <c r="A60" s="47" t="s">
        <v>56</v>
      </c>
      <c r="B60" s="47">
        <v>1960</v>
      </c>
      <c r="C60" s="53">
        <v>959.45392365560883</v>
      </c>
      <c r="D60" s="53">
        <v>743.87292103467917</v>
      </c>
    </row>
    <row r="61" spans="1:4" x14ac:dyDescent="0.2">
      <c r="A61" s="47" t="s">
        <v>56</v>
      </c>
      <c r="B61" s="47">
        <v>1970</v>
      </c>
      <c r="C61" s="53">
        <v>839.35741496017135</v>
      </c>
      <c r="D61" s="53">
        <v>765.42666259430746</v>
      </c>
    </row>
    <row r="62" spans="1:4" x14ac:dyDescent="0.2">
      <c r="A62" s="47" t="s">
        <v>56</v>
      </c>
      <c r="B62" s="47">
        <v>1980</v>
      </c>
      <c r="C62" s="53">
        <v>766.43796682165282</v>
      </c>
      <c r="D62" s="53">
        <v>809.20654679868619</v>
      </c>
    </row>
    <row r="63" spans="1:4" x14ac:dyDescent="0.2">
      <c r="A63" s="47" t="s">
        <v>56</v>
      </c>
      <c r="B63" s="47">
        <v>1990</v>
      </c>
      <c r="C63" s="53">
        <v>746.84398467432311</v>
      </c>
      <c r="D63" s="53">
        <v>876.31768628740019</v>
      </c>
    </row>
    <row r="64" spans="1:4" x14ac:dyDescent="0.2">
      <c r="A64" s="47" t="s">
        <v>56</v>
      </c>
      <c r="B64" s="47">
        <v>2000</v>
      </c>
      <c r="C64" s="53">
        <v>738.18821343884133</v>
      </c>
      <c r="D64" s="53">
        <v>907.89304965328859</v>
      </c>
    </row>
    <row r="65" spans="1:4" x14ac:dyDescent="0.2">
      <c r="A65" s="47" t="s">
        <v>56</v>
      </c>
      <c r="B65" s="47">
        <v>2010</v>
      </c>
      <c r="C65" s="53">
        <v>725.76910633409932</v>
      </c>
      <c r="D65" s="53">
        <v>790.06784623932026</v>
      </c>
    </row>
    <row r="66" spans="1:4" x14ac:dyDescent="0.2">
      <c r="A66" s="47" t="s">
        <v>56</v>
      </c>
      <c r="B66" s="47">
        <v>2019</v>
      </c>
      <c r="C66" s="53">
        <v>743.00370398614609</v>
      </c>
      <c r="D66" s="53">
        <v>849.23550702757711</v>
      </c>
    </row>
    <row r="69" spans="1:4" x14ac:dyDescent="0.2">
      <c r="A69" s="54" t="s">
        <v>102</v>
      </c>
      <c r="B69" s="54"/>
      <c r="C69" s="54" t="s">
        <v>2</v>
      </c>
      <c r="D69" s="54"/>
    </row>
    <row r="70" spans="1:4" x14ac:dyDescent="0.2">
      <c r="A70" s="54" t="s">
        <v>0</v>
      </c>
      <c r="B70" s="54" t="s">
        <v>4</v>
      </c>
      <c r="C70" s="54" t="s">
        <v>13</v>
      </c>
      <c r="D70" s="54" t="s">
        <v>45</v>
      </c>
    </row>
    <row r="71" spans="1:4" x14ac:dyDescent="0.2">
      <c r="A71" s="55" t="s">
        <v>52</v>
      </c>
      <c r="B71" s="47">
        <v>1950</v>
      </c>
      <c r="C71" s="53">
        <f>+GETPIVOTDATA("Value",$A$49,"Series",$A71,"countrycode",C$70,"year",$B71)</f>
        <v>6.6212190721597937</v>
      </c>
      <c r="D71" s="53">
        <f>+GETPIVOTDATA("Value",$A$49,"Series",$A71,"countrycode",D$70,"year",$B71)</f>
        <v>19.582046411793709</v>
      </c>
    </row>
    <row r="72" spans="1:4" x14ac:dyDescent="0.2">
      <c r="A72" s="55" t="s">
        <v>52</v>
      </c>
      <c r="B72" s="47">
        <v>1960</v>
      </c>
      <c r="C72" s="53">
        <f t="shared" ref="C72:D86" si="1">+GETPIVOTDATA("Value",$A$49,"Series",$A72,"countrycode",C$70,"year",$B72)</f>
        <v>10.663876804829808</v>
      </c>
      <c r="D72" s="53">
        <f t="shared" si="1"/>
        <v>25.408571498055178</v>
      </c>
    </row>
    <row r="73" spans="1:4" x14ac:dyDescent="0.2">
      <c r="A73" s="55" t="s">
        <v>52</v>
      </c>
      <c r="B73" s="47">
        <v>1970</v>
      </c>
      <c r="C73" s="53">
        <f t="shared" si="1"/>
        <v>18.574377140647833</v>
      </c>
      <c r="D73" s="53">
        <f t="shared" si="1"/>
        <v>33.123543339591549</v>
      </c>
    </row>
    <row r="74" spans="1:4" x14ac:dyDescent="0.2">
      <c r="A74" s="55" t="s">
        <v>52</v>
      </c>
      <c r="B74" s="47">
        <v>1980</v>
      </c>
      <c r="C74" s="53">
        <f t="shared" si="1"/>
        <v>28.006089202642503</v>
      </c>
      <c r="D74" s="53">
        <f t="shared" si="1"/>
        <v>38.047728129967389</v>
      </c>
    </row>
    <row r="75" spans="1:4" x14ac:dyDescent="0.2">
      <c r="A75" s="55" t="s">
        <v>52</v>
      </c>
      <c r="B75" s="47">
        <v>1990</v>
      </c>
      <c r="C75" s="53">
        <f t="shared" si="1"/>
        <v>34.380683483398052</v>
      </c>
      <c r="D75" s="53">
        <f t="shared" si="1"/>
        <v>44.572223505489177</v>
      </c>
    </row>
    <row r="76" spans="1:4" x14ac:dyDescent="0.2">
      <c r="A76" s="55" t="s">
        <v>52</v>
      </c>
      <c r="B76" s="47">
        <v>2000</v>
      </c>
      <c r="C76" s="53">
        <f t="shared" si="1"/>
        <v>47.910914748983231</v>
      </c>
      <c r="D76" s="53">
        <f t="shared" si="1"/>
        <v>55.170451706332528</v>
      </c>
    </row>
    <row r="77" spans="1:4" x14ac:dyDescent="0.2">
      <c r="A77" s="55" t="s">
        <v>52</v>
      </c>
      <c r="B77" s="47">
        <v>2010</v>
      </c>
      <c r="C77" s="53">
        <f t="shared" si="1"/>
        <v>56.257984000806566</v>
      </c>
      <c r="D77" s="53">
        <f t="shared" si="1"/>
        <v>67.925902871877483</v>
      </c>
    </row>
    <row r="78" spans="1:4" x14ac:dyDescent="0.2">
      <c r="A78" s="55" t="s">
        <v>52</v>
      </c>
      <c r="B78" s="47">
        <v>2019</v>
      </c>
      <c r="C78" s="53">
        <f t="shared" si="1"/>
        <v>63.229918690844144</v>
      </c>
      <c r="D78" s="53">
        <f t="shared" si="1"/>
        <v>74.647473253484378</v>
      </c>
    </row>
    <row r="79" spans="1:4" x14ac:dyDescent="0.2">
      <c r="A79" s="55" t="s">
        <v>56</v>
      </c>
      <c r="B79" s="47">
        <v>1950</v>
      </c>
      <c r="C79" s="53">
        <f t="shared" si="1"/>
        <v>992.60842584168984</v>
      </c>
      <c r="D79" s="53">
        <f t="shared" si="1"/>
        <v>803.48692082311447</v>
      </c>
    </row>
    <row r="80" spans="1:4" x14ac:dyDescent="0.2">
      <c r="A80" s="55" t="s">
        <v>56</v>
      </c>
      <c r="B80" s="47">
        <v>1960</v>
      </c>
      <c r="C80" s="53">
        <f t="shared" si="1"/>
        <v>959.45392365560883</v>
      </c>
      <c r="D80" s="53">
        <f t="shared" si="1"/>
        <v>743.87292103467917</v>
      </c>
    </row>
    <row r="81" spans="1:4" x14ac:dyDescent="0.2">
      <c r="A81" s="55" t="s">
        <v>56</v>
      </c>
      <c r="B81" s="47">
        <v>1970</v>
      </c>
      <c r="C81" s="53">
        <f t="shared" si="1"/>
        <v>839.35741496017135</v>
      </c>
      <c r="D81" s="53">
        <f t="shared" si="1"/>
        <v>765.42666259430746</v>
      </c>
    </row>
    <row r="82" spans="1:4" x14ac:dyDescent="0.2">
      <c r="A82" s="55" t="s">
        <v>56</v>
      </c>
      <c r="B82" s="47">
        <v>1980</v>
      </c>
      <c r="C82" s="53">
        <f t="shared" si="1"/>
        <v>766.43796682165282</v>
      </c>
      <c r="D82" s="53">
        <f t="shared" si="1"/>
        <v>809.20654679868619</v>
      </c>
    </row>
    <row r="83" spans="1:4" x14ac:dyDescent="0.2">
      <c r="A83" s="55" t="s">
        <v>56</v>
      </c>
      <c r="B83" s="47">
        <v>1990</v>
      </c>
      <c r="C83" s="53">
        <f t="shared" si="1"/>
        <v>746.84398467432311</v>
      </c>
      <c r="D83" s="53">
        <f t="shared" si="1"/>
        <v>876.31768628740019</v>
      </c>
    </row>
    <row r="84" spans="1:4" x14ac:dyDescent="0.2">
      <c r="A84" s="55" t="s">
        <v>56</v>
      </c>
      <c r="B84" s="47">
        <v>2000</v>
      </c>
      <c r="C84" s="53">
        <f t="shared" si="1"/>
        <v>738.18821343884133</v>
      </c>
      <c r="D84" s="53">
        <f t="shared" si="1"/>
        <v>907.89304965328859</v>
      </c>
    </row>
    <row r="85" spans="1:4" x14ac:dyDescent="0.2">
      <c r="A85" s="55" t="s">
        <v>56</v>
      </c>
      <c r="B85" s="47">
        <v>2010</v>
      </c>
      <c r="C85" s="53">
        <f t="shared" si="1"/>
        <v>725.76910633409932</v>
      </c>
      <c r="D85" s="53">
        <f t="shared" si="1"/>
        <v>790.06784623932026</v>
      </c>
    </row>
    <row r="86" spans="1:4" x14ac:dyDescent="0.2">
      <c r="A86" s="55" t="s">
        <v>56</v>
      </c>
      <c r="B86" s="47">
        <v>2019</v>
      </c>
      <c r="C86" s="53">
        <f t="shared" si="1"/>
        <v>743.00370398614609</v>
      </c>
      <c r="D86" s="53">
        <f t="shared" si="1"/>
        <v>849.23550702757711</v>
      </c>
    </row>
    <row r="98" spans="1:4" x14ac:dyDescent="0.2">
      <c r="A98" s="46" t="s">
        <v>102</v>
      </c>
      <c r="B98" s="47"/>
      <c r="C98" s="46" t="s">
        <v>2</v>
      </c>
      <c r="D98" s="47"/>
    </row>
    <row r="99" spans="1:4" x14ac:dyDescent="0.2">
      <c r="A99" s="46" t="s">
        <v>0</v>
      </c>
      <c r="B99" s="46" t="s">
        <v>4</v>
      </c>
      <c r="C99" s="47" t="s">
        <v>13</v>
      </c>
      <c r="D99" s="47" t="s">
        <v>45</v>
      </c>
    </row>
    <row r="100" spans="1:4" x14ac:dyDescent="0.2">
      <c r="A100" s="47" t="s">
        <v>52</v>
      </c>
      <c r="B100" s="47">
        <v>1950</v>
      </c>
      <c r="C100" s="53">
        <v>6.6212190721597937</v>
      </c>
      <c r="D100" s="53">
        <v>19.582046411793709</v>
      </c>
    </row>
    <row r="101" spans="1:4" x14ac:dyDescent="0.2">
      <c r="A101" s="47" t="s">
        <v>52</v>
      </c>
      <c r="B101" s="47">
        <v>1960</v>
      </c>
      <c r="C101" s="53">
        <v>10.663876804829808</v>
      </c>
      <c r="D101" s="53">
        <v>25.408571498055178</v>
      </c>
    </row>
    <row r="102" spans="1:4" x14ac:dyDescent="0.2">
      <c r="A102" s="47" t="s">
        <v>52</v>
      </c>
      <c r="B102" s="47">
        <v>1970</v>
      </c>
      <c r="C102" s="53">
        <v>18.574377140647833</v>
      </c>
      <c r="D102" s="53">
        <v>33.123543339591549</v>
      </c>
    </row>
    <row r="103" spans="1:4" x14ac:dyDescent="0.2">
      <c r="A103" s="47" t="s">
        <v>52</v>
      </c>
      <c r="B103" s="47">
        <v>1980</v>
      </c>
      <c r="C103" s="53">
        <v>28.006089202642503</v>
      </c>
      <c r="D103" s="53">
        <v>38.047728129967389</v>
      </c>
    </row>
    <row r="104" spans="1:4" x14ac:dyDescent="0.2">
      <c r="A104" s="47" t="s">
        <v>52</v>
      </c>
      <c r="B104" s="47">
        <v>1990</v>
      </c>
      <c r="C104" s="53">
        <v>34.380683483398052</v>
      </c>
      <c r="D104" s="53">
        <v>44.572223505489177</v>
      </c>
    </row>
    <row r="105" spans="1:4" x14ac:dyDescent="0.2">
      <c r="A105" s="47" t="s">
        <v>52</v>
      </c>
      <c r="B105" s="47">
        <v>2000</v>
      </c>
      <c r="C105" s="53">
        <v>47.910914748983231</v>
      </c>
      <c r="D105" s="53">
        <v>55.170451706332528</v>
      </c>
    </row>
    <row r="106" spans="1:4" x14ac:dyDescent="0.2">
      <c r="A106" s="47" t="s">
        <v>52</v>
      </c>
      <c r="B106" s="47">
        <v>2010</v>
      </c>
      <c r="C106" s="53">
        <v>56.257984000806566</v>
      </c>
      <c r="D106" s="53">
        <v>67.925902871877483</v>
      </c>
    </row>
    <row r="107" spans="1:4" x14ac:dyDescent="0.2">
      <c r="A107" s="47" t="s">
        <v>52</v>
      </c>
      <c r="B107" s="47">
        <v>2019</v>
      </c>
      <c r="C107" s="53">
        <v>63.229918690844144</v>
      </c>
      <c r="D107" s="53">
        <v>74.647473253484378</v>
      </c>
    </row>
    <row r="108" spans="1:4" x14ac:dyDescent="0.2">
      <c r="A108" s="47" t="s">
        <v>57</v>
      </c>
      <c r="B108" s="47">
        <v>1950</v>
      </c>
      <c r="C108" s="53">
        <v>128.23698981500047</v>
      </c>
      <c r="D108" s="53">
        <v>63.218098266310975</v>
      </c>
    </row>
    <row r="109" spans="1:4" x14ac:dyDescent="0.2">
      <c r="A109" s="47" t="s">
        <v>57</v>
      </c>
      <c r="B109" s="47">
        <v>1960</v>
      </c>
      <c r="C109" s="53">
        <v>143.0913991686642</v>
      </c>
      <c r="D109" s="53">
        <v>71.34131789569102</v>
      </c>
    </row>
    <row r="110" spans="1:4" x14ac:dyDescent="0.2">
      <c r="A110" s="47" t="s">
        <v>57</v>
      </c>
      <c r="B110" s="47">
        <v>1970</v>
      </c>
      <c r="C110" s="53">
        <v>146.898595569203</v>
      </c>
      <c r="D110" s="53">
        <v>85.101147147979972</v>
      </c>
    </row>
    <row r="111" spans="1:4" x14ac:dyDescent="0.2">
      <c r="A111" s="47" t="s">
        <v>57</v>
      </c>
      <c r="B111" s="47">
        <v>1980</v>
      </c>
      <c r="C111" s="53">
        <v>152.34188549217916</v>
      </c>
      <c r="D111" s="53">
        <v>103.52008756701112</v>
      </c>
    </row>
    <row r="112" spans="1:4" x14ac:dyDescent="0.2">
      <c r="A112" s="47" t="s">
        <v>57</v>
      </c>
      <c r="B112" s="47">
        <v>1990</v>
      </c>
      <c r="C112" s="53">
        <v>161.06589213542887</v>
      </c>
      <c r="D112" s="53">
        <v>123.534065366221</v>
      </c>
    </row>
    <row r="113" spans="1:6" x14ac:dyDescent="0.2">
      <c r="A113" s="47" t="s">
        <v>57</v>
      </c>
      <c r="B113" s="47">
        <v>2000</v>
      </c>
      <c r="C113" s="53">
        <v>169.51096229284985</v>
      </c>
      <c r="D113" s="53">
        <v>139.12823030060508</v>
      </c>
    </row>
    <row r="114" spans="1:6" x14ac:dyDescent="0.2">
      <c r="A114" s="47" t="s">
        <v>57</v>
      </c>
      <c r="B114" s="47">
        <v>2010</v>
      </c>
      <c r="C114" s="53">
        <v>180.57519202803613</v>
      </c>
      <c r="D114" s="53">
        <v>141.16917372777874</v>
      </c>
    </row>
    <row r="115" spans="1:6" x14ac:dyDescent="0.2">
      <c r="A115" s="47" t="s">
        <v>57</v>
      </c>
      <c r="B115" s="47">
        <v>2019</v>
      </c>
      <c r="C115" s="53">
        <v>193.74364025562306</v>
      </c>
      <c r="D115" s="53">
        <v>158.78064991602452</v>
      </c>
    </row>
    <row r="116" spans="1:6" x14ac:dyDescent="0.2">
      <c r="A116" s="47" t="s">
        <v>60</v>
      </c>
      <c r="B116" s="47">
        <v>1950</v>
      </c>
      <c r="C116" s="53">
        <v>288.71758445020612</v>
      </c>
      <c r="D116" s="53">
        <v>155.58397296844001</v>
      </c>
    </row>
    <row r="117" spans="1:6" x14ac:dyDescent="0.2">
      <c r="A117" s="47" t="s">
        <v>60</v>
      </c>
      <c r="B117" s="47">
        <v>1960</v>
      </c>
      <c r="C117" s="53">
        <v>316.97735358830681</v>
      </c>
      <c r="D117" s="53">
        <v>184.60188425863134</v>
      </c>
    </row>
    <row r="118" spans="1:6" x14ac:dyDescent="0.2">
      <c r="A118" s="47" t="s">
        <v>60</v>
      </c>
      <c r="B118" s="47">
        <v>1970</v>
      </c>
      <c r="C118" s="53">
        <v>341.82417900000002</v>
      </c>
      <c r="D118" s="53">
        <v>209.513341</v>
      </c>
    </row>
    <row r="119" spans="1:6" x14ac:dyDescent="0.2">
      <c r="A119" s="47" t="s">
        <v>60</v>
      </c>
      <c r="B119" s="47">
        <v>1980</v>
      </c>
      <c r="C119" s="53">
        <v>356.68379099999993</v>
      </c>
      <c r="D119" s="53">
        <v>229.47635399999999</v>
      </c>
    </row>
    <row r="120" spans="1:6" x14ac:dyDescent="0.2">
      <c r="A120" s="47" t="s">
        <v>60</v>
      </c>
      <c r="B120" s="47">
        <v>1990</v>
      </c>
      <c r="C120" s="53">
        <v>366.08952699999998</v>
      </c>
      <c r="D120" s="53">
        <v>252.12030899999999</v>
      </c>
    </row>
    <row r="121" spans="1:6" x14ac:dyDescent="0.2">
      <c r="A121" s="47" t="s">
        <v>60</v>
      </c>
      <c r="B121" s="47">
        <v>2000</v>
      </c>
      <c r="C121" s="53">
        <v>378.00218700000005</v>
      </c>
      <c r="D121" s="53">
        <v>281.71090900000002</v>
      </c>
    </row>
    <row r="122" spans="1:6" x14ac:dyDescent="0.2">
      <c r="A122" s="47" t="s">
        <v>60</v>
      </c>
      <c r="B122" s="47">
        <v>2010</v>
      </c>
      <c r="C122" s="53">
        <v>398.38386100000002</v>
      </c>
      <c r="D122" s="53">
        <v>309.01147499999996</v>
      </c>
    </row>
    <row r="123" spans="1:6" x14ac:dyDescent="0.2">
      <c r="A123" s="47" t="s">
        <v>60</v>
      </c>
      <c r="B123" s="47">
        <v>2019</v>
      </c>
      <c r="C123" s="53">
        <v>410.81515200000001</v>
      </c>
      <c r="D123" s="53">
        <v>329.06491699999998</v>
      </c>
    </row>
    <row r="126" spans="1:6" x14ac:dyDescent="0.2">
      <c r="A126" s="54" t="s">
        <v>102</v>
      </c>
      <c r="B126" s="54"/>
      <c r="C126" s="54" t="s">
        <v>2</v>
      </c>
      <c r="D126" s="54"/>
      <c r="E126" s="47"/>
      <c r="F126" s="47"/>
    </row>
    <row r="127" spans="1:6" x14ac:dyDescent="0.2">
      <c r="A127" s="54" t="s">
        <v>0</v>
      </c>
      <c r="B127" s="54" t="s">
        <v>4</v>
      </c>
      <c r="C127" s="54" t="s">
        <v>13</v>
      </c>
      <c r="D127" s="54" t="s">
        <v>45</v>
      </c>
      <c r="E127" s="54" t="s">
        <v>13</v>
      </c>
      <c r="F127" s="54" t="s">
        <v>45</v>
      </c>
    </row>
    <row r="128" spans="1:6" x14ac:dyDescent="0.2">
      <c r="A128" s="55" t="s">
        <v>52</v>
      </c>
      <c r="B128" s="47">
        <v>1950</v>
      </c>
      <c r="C128" s="53">
        <v>6.6212190721597937</v>
      </c>
      <c r="D128" s="53">
        <v>19.582046411793709</v>
      </c>
      <c r="E128" s="53">
        <v>6.6212190721597937</v>
      </c>
      <c r="F128" s="53">
        <v>19.582046411793709</v>
      </c>
    </row>
    <row r="129" spans="1:6" x14ac:dyDescent="0.2">
      <c r="A129" s="55" t="s">
        <v>52</v>
      </c>
      <c r="B129" s="47">
        <v>1960</v>
      </c>
      <c r="C129" s="53">
        <v>10.663876804829808</v>
      </c>
      <c r="D129" s="53">
        <v>25.408571498055178</v>
      </c>
      <c r="E129" s="53">
        <v>10.663876804829808</v>
      </c>
      <c r="F129" s="53">
        <v>25.408571498055178</v>
      </c>
    </row>
    <row r="130" spans="1:6" x14ac:dyDescent="0.2">
      <c r="A130" s="55" t="s">
        <v>52</v>
      </c>
      <c r="B130" s="47">
        <v>1970</v>
      </c>
      <c r="C130" s="53">
        <v>18.574377140647833</v>
      </c>
      <c r="D130" s="53">
        <v>33.123543339591549</v>
      </c>
      <c r="E130" s="53">
        <v>18.574377140647833</v>
      </c>
      <c r="F130" s="53">
        <v>33.123543339591549</v>
      </c>
    </row>
    <row r="131" spans="1:6" x14ac:dyDescent="0.2">
      <c r="A131" s="55" t="s">
        <v>52</v>
      </c>
      <c r="B131" s="47">
        <v>1980</v>
      </c>
      <c r="C131" s="53">
        <v>28.006089202642503</v>
      </c>
      <c r="D131" s="53">
        <v>38.047728129967389</v>
      </c>
      <c r="E131" s="53">
        <v>28.006089202642503</v>
      </c>
      <c r="F131" s="53">
        <v>38.047728129967389</v>
      </c>
    </row>
    <row r="132" spans="1:6" x14ac:dyDescent="0.2">
      <c r="A132" s="55" t="s">
        <v>52</v>
      </c>
      <c r="B132" s="47">
        <v>1990</v>
      </c>
      <c r="C132" s="53">
        <v>34.380683483398052</v>
      </c>
      <c r="D132" s="53">
        <v>44.572223505489177</v>
      </c>
      <c r="E132" s="53">
        <v>34.380683483398052</v>
      </c>
      <c r="F132" s="53">
        <v>44.572223505489177</v>
      </c>
    </row>
    <row r="133" spans="1:6" x14ac:dyDescent="0.2">
      <c r="A133" s="55" t="s">
        <v>52</v>
      </c>
      <c r="B133" s="47">
        <v>2000</v>
      </c>
      <c r="C133" s="53">
        <v>47.910914748983231</v>
      </c>
      <c r="D133" s="53">
        <v>55.170451706332528</v>
      </c>
      <c r="E133" s="53">
        <v>47.910914748983231</v>
      </c>
      <c r="F133" s="53">
        <v>55.170451706332528</v>
      </c>
    </row>
    <row r="134" spans="1:6" x14ac:dyDescent="0.2">
      <c r="A134" s="55" t="s">
        <v>52</v>
      </c>
      <c r="B134" s="47">
        <v>2010</v>
      </c>
      <c r="C134" s="53">
        <v>56.257984000806566</v>
      </c>
      <c r="D134" s="53">
        <v>67.925902871877483</v>
      </c>
      <c r="E134" s="53">
        <v>56.257984000806566</v>
      </c>
      <c r="F134" s="53">
        <v>67.925902871877483</v>
      </c>
    </row>
    <row r="135" spans="1:6" x14ac:dyDescent="0.2">
      <c r="A135" s="55" t="s">
        <v>52</v>
      </c>
      <c r="B135" s="47">
        <v>2019</v>
      </c>
      <c r="C135" s="53">
        <v>63.229918690844144</v>
      </c>
      <c r="D135" s="53">
        <v>74.647473253484378</v>
      </c>
      <c r="E135" s="53">
        <v>63.229918690844144</v>
      </c>
      <c r="F135" s="53">
        <v>74.647473253484378</v>
      </c>
    </row>
    <row r="136" spans="1:6" x14ac:dyDescent="0.2">
      <c r="A136" s="55" t="s">
        <v>57</v>
      </c>
      <c r="B136" s="47">
        <v>1950</v>
      </c>
      <c r="C136" s="53">
        <v>128.23698981500047</v>
      </c>
      <c r="D136" s="53">
        <v>63.218098266310975</v>
      </c>
      <c r="E136" s="56">
        <f>+C136/C144</f>
        <v>0.44416064944294015</v>
      </c>
      <c r="F136" s="56">
        <f>+D136/D144</f>
        <v>0.40632783094653763</v>
      </c>
    </row>
    <row r="137" spans="1:6" x14ac:dyDescent="0.2">
      <c r="A137" s="55" t="s">
        <v>57</v>
      </c>
      <c r="B137" s="47">
        <v>1960</v>
      </c>
      <c r="C137" s="53">
        <v>143.0913991686642</v>
      </c>
      <c r="D137" s="53">
        <v>71.34131789569102</v>
      </c>
      <c r="E137" s="56">
        <f t="shared" ref="E137:F137" si="2">+C137/C145</f>
        <v>0.45142467608115833</v>
      </c>
      <c r="F137" s="56">
        <f t="shared" si="2"/>
        <v>0.3864603992651573</v>
      </c>
    </row>
    <row r="138" spans="1:6" x14ac:dyDescent="0.2">
      <c r="A138" s="55" t="s">
        <v>57</v>
      </c>
      <c r="B138" s="47">
        <v>1970</v>
      </c>
      <c r="C138" s="53">
        <v>146.898595569203</v>
      </c>
      <c r="D138" s="53">
        <v>85.101147147979972</v>
      </c>
      <c r="E138" s="56">
        <f t="shared" ref="E138:F138" si="3">+C138/C146</f>
        <v>0.42974898966758868</v>
      </c>
      <c r="F138" s="56">
        <f t="shared" si="3"/>
        <v>0.40618486031388318</v>
      </c>
    </row>
    <row r="139" spans="1:6" x14ac:dyDescent="0.2">
      <c r="A139" s="55" t="s">
        <v>57</v>
      </c>
      <c r="B139" s="47">
        <v>1980</v>
      </c>
      <c r="C139" s="53">
        <v>152.34188549217916</v>
      </c>
      <c r="D139" s="53">
        <v>103.52008756701112</v>
      </c>
      <c r="E139" s="56">
        <f t="shared" ref="E139:F139" si="4">+C139/C147</f>
        <v>0.42710627546340951</v>
      </c>
      <c r="F139" s="56">
        <f t="shared" si="4"/>
        <v>0.45111439920738466</v>
      </c>
    </row>
    <row r="140" spans="1:6" x14ac:dyDescent="0.2">
      <c r="A140" s="55" t="s">
        <v>57</v>
      </c>
      <c r="B140" s="47">
        <v>1990</v>
      </c>
      <c r="C140" s="53">
        <v>161.06589213542887</v>
      </c>
      <c r="D140" s="53">
        <v>123.534065366221</v>
      </c>
      <c r="E140" s="56">
        <f t="shared" ref="E140:F140" si="5">+C140/C148</f>
        <v>0.43996312447208819</v>
      </c>
      <c r="F140" s="56">
        <f t="shared" si="5"/>
        <v>0.4899806201896294</v>
      </c>
    </row>
    <row r="141" spans="1:6" x14ac:dyDescent="0.2">
      <c r="A141" s="55" t="s">
        <v>57</v>
      </c>
      <c r="B141" s="47">
        <v>2000</v>
      </c>
      <c r="C141" s="53">
        <v>169.51096229284985</v>
      </c>
      <c r="D141" s="53">
        <v>139.12823030060508</v>
      </c>
      <c r="E141" s="56">
        <f t="shared" ref="E141:F141" si="6">+C141/C149</f>
        <v>0.4484391046468994</v>
      </c>
      <c r="F141" s="56">
        <f t="shared" si="6"/>
        <v>0.49386880612637218</v>
      </c>
    </row>
    <row r="142" spans="1:6" x14ac:dyDescent="0.2">
      <c r="A142" s="55" t="s">
        <v>57</v>
      </c>
      <c r="B142" s="47">
        <v>2010</v>
      </c>
      <c r="C142" s="53">
        <v>180.57519202803613</v>
      </c>
      <c r="D142" s="53">
        <v>141.16917372777874</v>
      </c>
      <c r="E142" s="56">
        <f t="shared" ref="E142:F142" si="7">+C142/C150</f>
        <v>0.45326934573796934</v>
      </c>
      <c r="F142" s="56">
        <f t="shared" si="7"/>
        <v>0.45684120218441326</v>
      </c>
    </row>
    <row r="143" spans="1:6" x14ac:dyDescent="0.2">
      <c r="A143" s="55" t="s">
        <v>57</v>
      </c>
      <c r="B143" s="47">
        <v>2019</v>
      </c>
      <c r="C143" s="53">
        <v>193.74364025562306</v>
      </c>
      <c r="D143" s="53">
        <v>158.78064991602452</v>
      </c>
      <c r="E143" s="56">
        <f t="shared" ref="E143:F143" si="8">+C143/C151</f>
        <v>0.47160782486334157</v>
      </c>
      <c r="F143" s="56">
        <f t="shared" si="8"/>
        <v>0.48252074807483814</v>
      </c>
    </row>
    <row r="144" spans="1:6" x14ac:dyDescent="0.2">
      <c r="A144" s="55" t="s">
        <v>60</v>
      </c>
      <c r="B144" s="47">
        <v>1950</v>
      </c>
      <c r="C144" s="53">
        <v>288.71758445020612</v>
      </c>
      <c r="D144" s="53">
        <v>155.58397296844001</v>
      </c>
      <c r="E144" s="56"/>
      <c r="F144" s="56"/>
    </row>
    <row r="145" spans="1:6" x14ac:dyDescent="0.2">
      <c r="A145" s="55" t="s">
        <v>60</v>
      </c>
      <c r="B145" s="47">
        <v>1960</v>
      </c>
      <c r="C145" s="53">
        <v>316.97735358830681</v>
      </c>
      <c r="D145" s="53">
        <v>184.60188425863134</v>
      </c>
      <c r="E145" s="56"/>
      <c r="F145" s="56"/>
    </row>
    <row r="146" spans="1:6" x14ac:dyDescent="0.2">
      <c r="A146" s="55" t="s">
        <v>60</v>
      </c>
      <c r="B146" s="47">
        <v>1970</v>
      </c>
      <c r="C146" s="53">
        <v>341.82417900000002</v>
      </c>
      <c r="D146" s="53">
        <v>209.513341</v>
      </c>
      <c r="E146" s="56"/>
      <c r="F146" s="56"/>
    </row>
    <row r="147" spans="1:6" x14ac:dyDescent="0.2">
      <c r="A147" s="55" t="s">
        <v>60</v>
      </c>
      <c r="B147" s="47">
        <v>1980</v>
      </c>
      <c r="C147" s="53">
        <v>356.68379099999993</v>
      </c>
      <c r="D147" s="53">
        <v>229.47635399999999</v>
      </c>
      <c r="E147" s="56"/>
      <c r="F147" s="56"/>
    </row>
    <row r="148" spans="1:6" x14ac:dyDescent="0.2">
      <c r="A148" s="55" t="s">
        <v>60</v>
      </c>
      <c r="B148" s="47">
        <v>1990</v>
      </c>
      <c r="C148" s="53">
        <v>366.08952699999998</v>
      </c>
      <c r="D148" s="53">
        <v>252.12030899999999</v>
      </c>
      <c r="E148" s="56"/>
      <c r="F148" s="56"/>
    </row>
    <row r="149" spans="1:6" x14ac:dyDescent="0.2">
      <c r="A149" s="55" t="s">
        <v>60</v>
      </c>
      <c r="B149" s="47">
        <v>2000</v>
      </c>
      <c r="C149" s="53">
        <v>378.00218700000005</v>
      </c>
      <c r="D149" s="53">
        <v>281.71090900000002</v>
      </c>
      <c r="E149" s="56"/>
      <c r="F149" s="56"/>
    </row>
    <row r="150" spans="1:6" x14ac:dyDescent="0.2">
      <c r="A150" s="55" t="s">
        <v>60</v>
      </c>
      <c r="B150" s="47">
        <v>2010</v>
      </c>
      <c r="C150" s="53">
        <v>398.38386100000002</v>
      </c>
      <c r="D150" s="53">
        <v>309.01147499999996</v>
      </c>
      <c r="E150" s="56"/>
      <c r="F150" s="56"/>
    </row>
    <row r="151" spans="1:6" x14ac:dyDescent="0.2">
      <c r="A151" s="55" t="s">
        <v>60</v>
      </c>
      <c r="B151" s="47">
        <v>2019</v>
      </c>
      <c r="C151" s="53">
        <v>410.81515200000001</v>
      </c>
      <c r="D151" s="53">
        <v>329.06491699999998</v>
      </c>
      <c r="E151" s="56"/>
      <c r="F151" s="56"/>
    </row>
  </sheetData>
  <autoFilter ref="A25:D41" xr:uid="{31BFB45C-C491-2347-9BD6-8B3819CB8112}"/>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F7E95-2E03-B14A-AA1B-620B08FF5684}">
  <sheetPr>
    <tabColor rgb="FFFF0000"/>
  </sheetPr>
  <dimension ref="A4:ZY212"/>
  <sheetViews>
    <sheetView showGridLines="0" topLeftCell="A133" workbookViewId="0">
      <selection activeCell="B155" sqref="B155"/>
    </sheetView>
  </sheetViews>
  <sheetFormatPr baseColWidth="10" defaultRowHeight="14" x14ac:dyDescent="0.15"/>
  <cols>
    <col min="1" max="1" width="45.1640625" style="60" bestFit="1" customWidth="1"/>
    <col min="2" max="2" width="41.1640625" style="60" bestFit="1" customWidth="1"/>
    <col min="3" max="3" width="37.5" style="60" bestFit="1" customWidth="1"/>
    <col min="4" max="4" width="18.5" style="60" bestFit="1" customWidth="1"/>
    <col min="5" max="5" width="24.6640625" style="60" bestFit="1" customWidth="1"/>
    <col min="6" max="6" width="23.33203125" style="60" bestFit="1" customWidth="1"/>
    <col min="7" max="7" width="41.1640625" style="60" bestFit="1" customWidth="1"/>
    <col min="8" max="8" width="24.6640625" style="60" bestFit="1" customWidth="1"/>
    <col min="9" max="9" width="40.83203125" style="60" bestFit="1" customWidth="1"/>
    <col min="10" max="10" width="24.6640625" style="60" bestFit="1" customWidth="1"/>
    <col min="11" max="11" width="23.33203125" style="60" bestFit="1" customWidth="1"/>
    <col min="12" max="701" width="41.1640625" style="60" bestFit="1" customWidth="1"/>
    <col min="702" max="702" width="12.1640625" style="60" bestFit="1" customWidth="1"/>
    <col min="703" max="703" width="39.83203125" style="60" bestFit="1" customWidth="1"/>
    <col min="704" max="704" width="49.83203125" style="60" bestFit="1" customWidth="1"/>
    <col min="705" max="705" width="12.1640625" style="60" bestFit="1" customWidth="1"/>
    <col min="706" max="706" width="40" style="60" bestFit="1" customWidth="1"/>
    <col min="707" max="707" width="12.5" style="60" bestFit="1" customWidth="1"/>
    <col min="708" max="708" width="17.83203125" style="60" bestFit="1" customWidth="1"/>
    <col min="709" max="709" width="12.1640625" style="60" bestFit="1" customWidth="1"/>
    <col min="710" max="710" width="20" style="60" bestFit="1" customWidth="1"/>
    <col min="711" max="711" width="22.83203125" style="60" bestFit="1" customWidth="1"/>
    <col min="712" max="712" width="17.5" style="60" bestFit="1" customWidth="1"/>
    <col min="713" max="713" width="11.1640625" style="60" bestFit="1" customWidth="1"/>
    <col min="714" max="714" width="39.83203125" style="60" bestFit="1" customWidth="1"/>
    <col min="715" max="715" width="49.83203125" style="60" bestFit="1" customWidth="1"/>
    <col min="716" max="716" width="12.1640625" style="60" bestFit="1" customWidth="1"/>
    <col min="717" max="717" width="40" style="60" bestFit="1" customWidth="1"/>
    <col min="718" max="718" width="12.5" style="60" bestFit="1" customWidth="1"/>
    <col min="719" max="719" width="17.83203125" style="60" bestFit="1" customWidth="1"/>
    <col min="720" max="720" width="12.1640625" style="60" bestFit="1" customWidth="1"/>
    <col min="721" max="721" width="20" style="60" bestFit="1" customWidth="1"/>
    <col min="722" max="722" width="22.83203125" style="60" bestFit="1" customWidth="1"/>
    <col min="723" max="723" width="17.5" style="60" bestFit="1" customWidth="1"/>
    <col min="724" max="724" width="11.1640625" style="60" bestFit="1" customWidth="1"/>
    <col min="725" max="725" width="39.83203125" style="60" bestFit="1" customWidth="1"/>
    <col min="726" max="726" width="49.83203125" style="60" bestFit="1" customWidth="1"/>
    <col min="727" max="727" width="12.1640625" style="60" bestFit="1" customWidth="1"/>
    <col min="728" max="728" width="40" style="60" bestFit="1" customWidth="1"/>
    <col min="729" max="729" width="12.5" style="60" bestFit="1" customWidth="1"/>
    <col min="730" max="730" width="17.83203125" style="60" bestFit="1" customWidth="1"/>
    <col min="731" max="731" width="12.1640625" style="60" bestFit="1" customWidth="1"/>
    <col min="732" max="732" width="20" style="60" bestFit="1" customWidth="1"/>
    <col min="733" max="733" width="22.83203125" style="60" bestFit="1" customWidth="1"/>
    <col min="734" max="734" width="17.5" style="60" bestFit="1" customWidth="1"/>
    <col min="735" max="735" width="11.1640625" style="60" bestFit="1" customWidth="1"/>
    <col min="736" max="736" width="39.83203125" style="60" bestFit="1" customWidth="1"/>
    <col min="737" max="737" width="49.83203125" style="60" bestFit="1" customWidth="1"/>
    <col min="738" max="738" width="12.1640625" style="60" bestFit="1" customWidth="1"/>
    <col min="739" max="739" width="40" style="60" bestFit="1" customWidth="1"/>
    <col min="740" max="740" width="12.5" style="60" bestFit="1" customWidth="1"/>
    <col min="741" max="741" width="17.83203125" style="60" bestFit="1" customWidth="1"/>
    <col min="742" max="742" width="12.1640625" style="60" bestFit="1" customWidth="1"/>
    <col min="743" max="743" width="20" style="60" bestFit="1" customWidth="1"/>
    <col min="744" max="744" width="22.83203125" style="60" bestFit="1" customWidth="1"/>
    <col min="745" max="745" width="17.5" style="60" bestFit="1" customWidth="1"/>
    <col min="746" max="746" width="11.1640625" style="60" bestFit="1" customWidth="1"/>
    <col min="747" max="747" width="39.83203125" style="60" bestFit="1" customWidth="1"/>
    <col min="748" max="748" width="49.83203125" style="60" bestFit="1" customWidth="1"/>
    <col min="749" max="749" width="12.1640625" style="60" bestFit="1" customWidth="1"/>
    <col min="750" max="750" width="40" style="60" bestFit="1" customWidth="1"/>
    <col min="751" max="751" width="12.5" style="60" bestFit="1" customWidth="1"/>
    <col min="752" max="752" width="17.83203125" style="60" bestFit="1" customWidth="1"/>
    <col min="753" max="753" width="12.1640625" style="60" bestFit="1" customWidth="1"/>
    <col min="754" max="754" width="20" style="60" bestFit="1" customWidth="1"/>
    <col min="755" max="755" width="22.83203125" style="60" bestFit="1" customWidth="1"/>
    <col min="756" max="756" width="17.5" style="60" bestFit="1" customWidth="1"/>
    <col min="757" max="757" width="11.1640625" style="60" bestFit="1" customWidth="1"/>
    <col min="758" max="758" width="39.83203125" style="60" bestFit="1" customWidth="1"/>
    <col min="759" max="759" width="49.83203125" style="60" bestFit="1" customWidth="1"/>
    <col min="760" max="760" width="12.1640625" style="60" bestFit="1" customWidth="1"/>
    <col min="761" max="761" width="40" style="60" bestFit="1" customWidth="1"/>
    <col min="762" max="762" width="12.5" style="60" bestFit="1" customWidth="1"/>
    <col min="763" max="763" width="17.83203125" style="60" bestFit="1" customWidth="1"/>
    <col min="764" max="764" width="12.1640625" style="60" bestFit="1" customWidth="1"/>
    <col min="765" max="765" width="20" style="60" bestFit="1" customWidth="1"/>
    <col min="766" max="766" width="22.83203125" style="60" bestFit="1" customWidth="1"/>
    <col min="767" max="767" width="17.5" style="60" bestFit="1" customWidth="1"/>
    <col min="768" max="768" width="11.1640625" style="60" bestFit="1" customWidth="1"/>
    <col min="769" max="769" width="39.83203125" style="60" bestFit="1" customWidth="1"/>
    <col min="770" max="770" width="49.83203125" style="60" bestFit="1" customWidth="1"/>
    <col min="771" max="772" width="12.1640625" style="60" bestFit="1" customWidth="1"/>
    <col min="773" max="773" width="20.1640625" style="60" bestFit="1" customWidth="1"/>
    <col min="774" max="774" width="12.1640625" style="60" bestFit="1" customWidth="1"/>
    <col min="775" max="775" width="20" style="60" bestFit="1" customWidth="1"/>
    <col min="776" max="776" width="22.83203125" style="60" bestFit="1" customWidth="1"/>
    <col min="777" max="777" width="17.5" style="60" bestFit="1" customWidth="1"/>
    <col min="778" max="778" width="11.1640625" style="60" bestFit="1" customWidth="1"/>
    <col min="779" max="779" width="39.83203125" style="60" bestFit="1" customWidth="1"/>
    <col min="780" max="780" width="49.83203125" style="60" bestFit="1" customWidth="1"/>
    <col min="781" max="781" width="12.1640625" style="60" bestFit="1" customWidth="1"/>
    <col min="782" max="782" width="40" style="60" bestFit="1" customWidth="1"/>
    <col min="783" max="783" width="12.5" style="60" bestFit="1" customWidth="1"/>
    <col min="784" max="784" width="17.83203125" style="60" bestFit="1" customWidth="1"/>
    <col min="785" max="785" width="20.1640625" style="60" bestFit="1" customWidth="1"/>
    <col min="786" max="786" width="12.1640625" style="60" bestFit="1" customWidth="1"/>
    <col min="787" max="787" width="20" style="60" bestFit="1" customWidth="1"/>
    <col min="788" max="788" width="22.83203125" style="60" bestFit="1" customWidth="1"/>
    <col min="789" max="789" width="17.5" style="60" bestFit="1" customWidth="1"/>
    <col min="790" max="790" width="11.1640625" style="60" bestFit="1" customWidth="1"/>
    <col min="791" max="791" width="39.83203125" style="60" bestFit="1" customWidth="1"/>
    <col min="792" max="792" width="49.83203125" style="60" bestFit="1" customWidth="1"/>
    <col min="793" max="793" width="12.1640625" style="60" bestFit="1" customWidth="1"/>
    <col min="794" max="794" width="40" style="60" bestFit="1" customWidth="1"/>
    <col min="795" max="795" width="12.5" style="60" bestFit="1" customWidth="1"/>
    <col min="796" max="796" width="17.83203125" style="60" bestFit="1" customWidth="1"/>
    <col min="797" max="797" width="20.1640625" style="60" bestFit="1" customWidth="1"/>
    <col min="798" max="798" width="12.1640625" style="60" bestFit="1" customWidth="1"/>
    <col min="799" max="799" width="20" style="60" bestFit="1" customWidth="1"/>
    <col min="800" max="800" width="22.83203125" style="60" bestFit="1" customWidth="1"/>
    <col min="801" max="801" width="17.5" style="60" bestFit="1" customWidth="1"/>
    <col min="802" max="802" width="11.1640625" style="60" bestFit="1" customWidth="1"/>
    <col min="803" max="803" width="39.83203125" style="60" bestFit="1" customWidth="1"/>
    <col min="804" max="804" width="49.83203125" style="60" bestFit="1" customWidth="1"/>
    <col min="805" max="805" width="12.1640625" style="60" bestFit="1" customWidth="1"/>
    <col min="806" max="806" width="40" style="60" bestFit="1" customWidth="1"/>
    <col min="807" max="807" width="12.5" style="60" bestFit="1" customWidth="1"/>
    <col min="808" max="808" width="17.83203125" style="60" bestFit="1" customWidth="1"/>
    <col min="809" max="809" width="20.1640625" style="60" bestFit="1" customWidth="1"/>
    <col min="810" max="810" width="12.1640625" style="60" bestFit="1" customWidth="1"/>
    <col min="811" max="811" width="20" style="60" bestFit="1" customWidth="1"/>
    <col min="812" max="812" width="22.83203125" style="60" bestFit="1" customWidth="1"/>
    <col min="813" max="813" width="17.5" style="60" bestFit="1" customWidth="1"/>
    <col min="814" max="814" width="11.1640625" style="60" bestFit="1" customWidth="1"/>
    <col min="815" max="815" width="39.83203125" style="60" bestFit="1" customWidth="1"/>
    <col min="816" max="816" width="49.83203125" style="60" bestFit="1" customWidth="1"/>
    <col min="817" max="817" width="12.1640625" style="60" bestFit="1" customWidth="1"/>
    <col min="818" max="818" width="40" style="60" bestFit="1" customWidth="1"/>
    <col min="819" max="819" width="12.5" style="60" bestFit="1" customWidth="1"/>
    <col min="820" max="820" width="17.83203125" style="60" bestFit="1" customWidth="1"/>
    <col min="821" max="821" width="20.1640625" style="60" bestFit="1" customWidth="1"/>
    <col min="822" max="822" width="12.1640625" style="60" bestFit="1" customWidth="1"/>
    <col min="823" max="823" width="20" style="60" bestFit="1" customWidth="1"/>
    <col min="824" max="824" width="22.83203125" style="60" bestFit="1" customWidth="1"/>
    <col min="825" max="825" width="17.5" style="60" bestFit="1" customWidth="1"/>
    <col min="826" max="826" width="11.1640625" style="60" bestFit="1" customWidth="1"/>
    <col min="827" max="827" width="39.83203125" style="60" bestFit="1" customWidth="1"/>
    <col min="828" max="828" width="49.83203125" style="60" bestFit="1" customWidth="1"/>
    <col min="829" max="829" width="12.1640625" style="60" bestFit="1" customWidth="1"/>
    <col min="830" max="830" width="40" style="60" bestFit="1" customWidth="1"/>
    <col min="831" max="831" width="12.5" style="60" bestFit="1" customWidth="1"/>
    <col min="832" max="832" width="17.83203125" style="60" bestFit="1" customWidth="1"/>
    <col min="833" max="833" width="20.1640625" style="60" bestFit="1" customWidth="1"/>
    <col min="834" max="834" width="12.1640625" style="60" bestFit="1" customWidth="1"/>
    <col min="835" max="835" width="20" style="60" bestFit="1" customWidth="1"/>
    <col min="836" max="836" width="22.83203125" style="60" bestFit="1" customWidth="1"/>
    <col min="837" max="837" width="17.5" style="60" bestFit="1" customWidth="1"/>
    <col min="838" max="838" width="11.1640625" style="60" bestFit="1" customWidth="1"/>
    <col min="839" max="839" width="39.83203125" style="60" bestFit="1" customWidth="1"/>
    <col min="840" max="840" width="49.83203125" style="60" bestFit="1" customWidth="1"/>
    <col min="841" max="842" width="12.1640625" style="60" bestFit="1" customWidth="1"/>
    <col min="843" max="843" width="11.1640625" style="60" bestFit="1" customWidth="1"/>
    <col min="844" max="844" width="39.83203125" style="60" bestFit="1" customWidth="1"/>
    <col min="845" max="845" width="49.83203125" style="60" bestFit="1" customWidth="1"/>
    <col min="846" max="846" width="12.1640625" style="60" bestFit="1" customWidth="1"/>
    <col min="847" max="847" width="40" style="60" bestFit="1" customWidth="1"/>
    <col min="848" max="848" width="21.6640625" style="60" bestFit="1" customWidth="1"/>
    <col min="849" max="849" width="12.5" style="60" bestFit="1" customWidth="1"/>
    <col min="850" max="850" width="17.83203125" style="60" bestFit="1" customWidth="1"/>
    <col min="851" max="851" width="20.1640625" style="60" bestFit="1" customWidth="1"/>
    <col min="852" max="852" width="12.1640625" style="60" bestFit="1" customWidth="1"/>
    <col min="853" max="853" width="20" style="60" bestFit="1" customWidth="1"/>
    <col min="854" max="854" width="22.83203125" style="60" bestFit="1" customWidth="1"/>
    <col min="855" max="855" width="17.5" style="60" bestFit="1" customWidth="1"/>
    <col min="856" max="856" width="11.1640625" style="60" bestFit="1" customWidth="1"/>
    <col min="857" max="857" width="39.83203125" style="60" bestFit="1" customWidth="1"/>
    <col min="858" max="858" width="49.83203125" style="60" bestFit="1" customWidth="1"/>
    <col min="859" max="859" width="12.1640625" style="60" bestFit="1" customWidth="1"/>
    <col min="860" max="860" width="40" style="60" bestFit="1" customWidth="1"/>
    <col min="861" max="861" width="21.6640625" style="60" bestFit="1" customWidth="1"/>
    <col min="862" max="862" width="12.5" style="60" bestFit="1" customWidth="1"/>
    <col min="863" max="863" width="17.83203125" style="60" bestFit="1" customWidth="1"/>
    <col min="864" max="864" width="20.1640625" style="60" bestFit="1" customWidth="1"/>
    <col min="865" max="865" width="12.1640625" style="60" bestFit="1" customWidth="1"/>
    <col min="866" max="866" width="20" style="60" bestFit="1" customWidth="1"/>
    <col min="867" max="867" width="22.83203125" style="60" bestFit="1" customWidth="1"/>
    <col min="868" max="868" width="17.5" style="60" bestFit="1" customWidth="1"/>
    <col min="869" max="869" width="11.1640625" style="60" bestFit="1" customWidth="1"/>
    <col min="870" max="870" width="39.83203125" style="60" bestFit="1" customWidth="1"/>
    <col min="871" max="871" width="49.83203125" style="60" bestFit="1" customWidth="1"/>
    <col min="872" max="872" width="12.1640625" style="60" bestFit="1" customWidth="1"/>
    <col min="873" max="873" width="40" style="60" bestFit="1" customWidth="1"/>
    <col min="874" max="874" width="21.6640625" style="60" bestFit="1" customWidth="1"/>
    <col min="875" max="875" width="12.5" style="60" bestFit="1" customWidth="1"/>
    <col min="876" max="876" width="17.83203125" style="60" bestFit="1" customWidth="1"/>
    <col min="877" max="877" width="20.1640625" style="60" bestFit="1" customWidth="1"/>
    <col min="878" max="878" width="12.1640625" style="60" bestFit="1" customWidth="1"/>
    <col min="879" max="879" width="20" style="60" bestFit="1" customWidth="1"/>
    <col min="880" max="880" width="22.83203125" style="60" bestFit="1" customWidth="1"/>
    <col min="881" max="881" width="17.5" style="60" bestFit="1" customWidth="1"/>
    <col min="882" max="882" width="11.1640625" style="60" bestFit="1" customWidth="1"/>
    <col min="883" max="883" width="39.83203125" style="60" bestFit="1" customWidth="1"/>
    <col min="884" max="884" width="49.83203125" style="60" bestFit="1" customWidth="1"/>
    <col min="885" max="885" width="12.1640625" style="60" bestFit="1" customWidth="1"/>
    <col min="886" max="886" width="40" style="60" bestFit="1" customWidth="1"/>
    <col min="887" max="887" width="21.6640625" style="60" bestFit="1" customWidth="1"/>
    <col min="888" max="888" width="12.5" style="60" bestFit="1" customWidth="1"/>
    <col min="889" max="889" width="17.83203125" style="60" bestFit="1" customWidth="1"/>
    <col min="890" max="890" width="20.1640625" style="60" bestFit="1" customWidth="1"/>
    <col min="891" max="891" width="12.1640625" style="60" bestFit="1" customWidth="1"/>
    <col min="892" max="892" width="20" style="60" bestFit="1" customWidth="1"/>
    <col min="893" max="893" width="22.83203125" style="60" bestFit="1" customWidth="1"/>
    <col min="894" max="894" width="17.5" style="60" bestFit="1" customWidth="1"/>
    <col min="895" max="895" width="11.1640625" style="60" bestFit="1" customWidth="1"/>
    <col min="896" max="896" width="39.83203125" style="60" bestFit="1" customWidth="1"/>
    <col min="897" max="897" width="49.83203125" style="60" bestFit="1" customWidth="1"/>
    <col min="898" max="898" width="12.1640625" style="60" bestFit="1" customWidth="1"/>
    <col min="899" max="899" width="40" style="60" bestFit="1" customWidth="1"/>
    <col min="900" max="900" width="21.6640625" style="60" bestFit="1" customWidth="1"/>
    <col min="901" max="901" width="12.5" style="60" bestFit="1" customWidth="1"/>
    <col min="902" max="902" width="17.83203125" style="60" bestFit="1" customWidth="1"/>
    <col min="903" max="903" width="20.1640625" style="60" bestFit="1" customWidth="1"/>
    <col min="904" max="904" width="12.1640625" style="60" bestFit="1" customWidth="1"/>
    <col min="905" max="905" width="20" style="60" bestFit="1" customWidth="1"/>
    <col min="906" max="906" width="22.83203125" style="60" bestFit="1" customWidth="1"/>
    <col min="907" max="907" width="17.5" style="60" bestFit="1" customWidth="1"/>
    <col min="908" max="908" width="11.1640625" style="60" bestFit="1" customWidth="1"/>
    <col min="909" max="909" width="39.83203125" style="60" bestFit="1" customWidth="1"/>
    <col min="910" max="910" width="49.83203125" style="60" bestFit="1" customWidth="1"/>
    <col min="911" max="912" width="12.1640625" style="60" bestFit="1" customWidth="1"/>
    <col min="913" max="913" width="24.5" style="60" bestFit="1" customWidth="1"/>
    <col min="914" max="914" width="12.1640625" style="60" bestFit="1" customWidth="1"/>
    <col min="915" max="915" width="27.1640625" style="60" bestFit="1" customWidth="1"/>
    <col min="916" max="916" width="25.33203125" style="60" bestFit="1" customWidth="1"/>
    <col min="917" max="917" width="25" style="60" bestFit="1" customWidth="1"/>
    <col min="918" max="918" width="21.83203125" style="60" bestFit="1" customWidth="1"/>
    <col min="919" max="919" width="11.33203125" style="60" bestFit="1" customWidth="1"/>
    <col min="920" max="920" width="13.83203125" style="60" bestFit="1" customWidth="1"/>
    <col min="921" max="921" width="41.5" style="60" bestFit="1" customWidth="1"/>
    <col min="922" max="922" width="44.1640625" style="60" bestFit="1" customWidth="1"/>
    <col min="923" max="923" width="51.5" style="60" bestFit="1" customWidth="1"/>
    <col min="924" max="924" width="54.1640625" style="60" bestFit="1" customWidth="1"/>
    <col min="925" max="925" width="12.1640625" style="60" bestFit="1" customWidth="1"/>
    <col min="926" max="926" width="41.6640625" style="60" bestFit="1" customWidth="1"/>
    <col min="927" max="927" width="44.33203125" style="60" bestFit="1" customWidth="1"/>
    <col min="928" max="928" width="25.33203125" style="60" bestFit="1" customWidth="1"/>
    <col min="929" max="929" width="25" style="60" bestFit="1" customWidth="1"/>
    <col min="930" max="930" width="25.83203125" style="60" bestFit="1" customWidth="1"/>
    <col min="931" max="931" width="22" style="60" bestFit="1" customWidth="1"/>
    <col min="932" max="932" width="16.83203125" style="60" bestFit="1" customWidth="1"/>
    <col min="933" max="933" width="22" style="60" bestFit="1" customWidth="1"/>
    <col min="934" max="934" width="22.1640625" style="60" bestFit="1" customWidth="1"/>
    <col min="935" max="935" width="22" style="60" bestFit="1" customWidth="1"/>
    <col min="936" max="936" width="24.5" style="60" bestFit="1" customWidth="1"/>
    <col min="937" max="937" width="13.5" style="60" bestFit="1" customWidth="1"/>
    <col min="938" max="938" width="16" style="60" bestFit="1" customWidth="1"/>
    <col min="939" max="939" width="21.6640625" style="60" bestFit="1" customWidth="1"/>
    <col min="940" max="940" width="24.33203125" style="60" bestFit="1" customWidth="1"/>
    <col min="941" max="941" width="24.5" style="60" bestFit="1" customWidth="1"/>
    <col min="942" max="942" width="12.1640625" style="60" bestFit="1" customWidth="1"/>
    <col min="943" max="943" width="27.1640625" style="60" bestFit="1" customWidth="1"/>
    <col min="944" max="944" width="25.33203125" style="60" bestFit="1" customWidth="1"/>
    <col min="945" max="945" width="25" style="60" bestFit="1" customWidth="1"/>
    <col min="946" max="946" width="21.83203125" style="60" bestFit="1" customWidth="1"/>
    <col min="947" max="947" width="11.33203125" style="60" bestFit="1" customWidth="1"/>
    <col min="948" max="948" width="13.83203125" style="60" bestFit="1" customWidth="1"/>
    <col min="949" max="949" width="41.5" style="60" bestFit="1" customWidth="1"/>
    <col min="950" max="950" width="44.1640625" style="60" bestFit="1" customWidth="1"/>
    <col min="951" max="951" width="51.5" style="60" bestFit="1" customWidth="1"/>
    <col min="952" max="952" width="54.1640625" style="60" bestFit="1" customWidth="1"/>
    <col min="953" max="953" width="12.1640625" style="60" bestFit="1" customWidth="1"/>
    <col min="954" max="954" width="41.6640625" style="60" bestFit="1" customWidth="1"/>
    <col min="955" max="955" width="44.33203125" style="60" bestFit="1" customWidth="1"/>
    <col min="956" max="956" width="25.33203125" style="60" bestFit="1" customWidth="1"/>
    <col min="957" max="957" width="25" style="60" bestFit="1" customWidth="1"/>
    <col min="958" max="958" width="25.83203125" style="60" bestFit="1" customWidth="1"/>
    <col min="959" max="959" width="22" style="60" bestFit="1" customWidth="1"/>
    <col min="960" max="960" width="16.83203125" style="60" bestFit="1" customWidth="1"/>
    <col min="961" max="961" width="22" style="60" bestFit="1" customWidth="1"/>
    <col min="962" max="962" width="22.1640625" style="60" bestFit="1" customWidth="1"/>
    <col min="963" max="963" width="22" style="60" bestFit="1" customWidth="1"/>
    <col min="964" max="964" width="24.5" style="60" bestFit="1" customWidth="1"/>
    <col min="965" max="965" width="13.5" style="60" bestFit="1" customWidth="1"/>
    <col min="966" max="966" width="16" style="60" bestFit="1" customWidth="1"/>
    <col min="967" max="967" width="21.6640625" style="60" bestFit="1" customWidth="1"/>
    <col min="968" max="968" width="24.33203125" style="60" bestFit="1" customWidth="1"/>
    <col min="969" max="969" width="24.5" style="60" bestFit="1" customWidth="1"/>
    <col min="970" max="970" width="12.1640625" style="60" bestFit="1" customWidth="1"/>
    <col min="971" max="971" width="27.1640625" style="60" bestFit="1" customWidth="1"/>
    <col min="972" max="972" width="25.33203125" style="60" bestFit="1" customWidth="1"/>
    <col min="973" max="973" width="25" style="60" bestFit="1" customWidth="1"/>
    <col min="974" max="974" width="21.83203125" style="60" bestFit="1" customWidth="1"/>
    <col min="975" max="975" width="11.33203125" style="60" bestFit="1" customWidth="1"/>
    <col min="976" max="976" width="13.83203125" style="60" bestFit="1" customWidth="1"/>
    <col min="977" max="977" width="41.5" style="60" bestFit="1" customWidth="1"/>
    <col min="978" max="978" width="44.1640625" style="60" bestFit="1" customWidth="1"/>
    <col min="979" max="979" width="51.5" style="60" bestFit="1" customWidth="1"/>
    <col min="980" max="980" width="54.1640625" style="60" bestFit="1" customWidth="1"/>
    <col min="981" max="981" width="12.1640625" style="60" bestFit="1" customWidth="1"/>
    <col min="982" max="982" width="41.6640625" style="60" bestFit="1" customWidth="1"/>
    <col min="983" max="983" width="44.33203125" style="60" bestFit="1" customWidth="1"/>
    <col min="984" max="984" width="25.33203125" style="60" bestFit="1" customWidth="1"/>
    <col min="985" max="985" width="25" style="60" bestFit="1" customWidth="1"/>
    <col min="986" max="986" width="25.83203125" style="60" bestFit="1" customWidth="1"/>
    <col min="987" max="987" width="22" style="60" bestFit="1" customWidth="1"/>
    <col min="988" max="988" width="16.83203125" style="60" bestFit="1" customWidth="1"/>
    <col min="989" max="989" width="22" style="60" bestFit="1" customWidth="1"/>
    <col min="990" max="990" width="22.1640625" style="60" bestFit="1" customWidth="1"/>
    <col min="991" max="991" width="22" style="60" bestFit="1" customWidth="1"/>
    <col min="992" max="992" width="24.5" style="60" bestFit="1" customWidth="1"/>
    <col min="993" max="993" width="13.5" style="60" bestFit="1" customWidth="1"/>
    <col min="994" max="994" width="16" style="60" bestFit="1" customWidth="1"/>
    <col min="995" max="995" width="21.6640625" style="60" bestFit="1" customWidth="1"/>
    <col min="996" max="996" width="24.33203125" style="60" bestFit="1" customWidth="1"/>
    <col min="997" max="997" width="24.5" style="60" bestFit="1" customWidth="1"/>
    <col min="998" max="998" width="12.1640625" style="60" bestFit="1" customWidth="1"/>
    <col min="999" max="999" width="27.1640625" style="60" bestFit="1" customWidth="1"/>
    <col min="1000" max="1000" width="25.33203125" style="60" bestFit="1" customWidth="1"/>
    <col min="1001" max="1001" width="25" style="60" bestFit="1" customWidth="1"/>
    <col min="1002" max="1002" width="21.83203125" style="60" bestFit="1" customWidth="1"/>
    <col min="1003" max="1003" width="11.33203125" style="60" bestFit="1" customWidth="1"/>
    <col min="1004" max="1004" width="13.83203125" style="60" bestFit="1" customWidth="1"/>
    <col min="1005" max="1005" width="41.5" style="60" bestFit="1" customWidth="1"/>
    <col min="1006" max="1006" width="44.1640625" style="60" bestFit="1" customWidth="1"/>
    <col min="1007" max="1007" width="51.5" style="60" bestFit="1" customWidth="1"/>
    <col min="1008" max="1008" width="54.1640625" style="60" bestFit="1" customWidth="1"/>
    <col min="1009" max="1009" width="12.1640625" style="60" bestFit="1" customWidth="1"/>
    <col min="1010" max="1010" width="41.6640625" style="60" bestFit="1" customWidth="1"/>
    <col min="1011" max="1011" width="44.33203125" style="60" bestFit="1" customWidth="1"/>
    <col min="1012" max="1012" width="25.33203125" style="60" bestFit="1" customWidth="1"/>
    <col min="1013" max="1013" width="25" style="60" bestFit="1" customWidth="1"/>
    <col min="1014" max="1014" width="25.83203125" style="60" bestFit="1" customWidth="1"/>
    <col min="1015" max="1015" width="22" style="60" bestFit="1" customWidth="1"/>
    <col min="1016" max="1016" width="16.83203125" style="60" bestFit="1" customWidth="1"/>
    <col min="1017" max="1017" width="22" style="60" bestFit="1" customWidth="1"/>
    <col min="1018" max="1018" width="22.1640625" style="60" bestFit="1" customWidth="1"/>
    <col min="1019" max="1019" width="22" style="60" bestFit="1" customWidth="1"/>
    <col min="1020" max="1020" width="24.5" style="60" bestFit="1" customWidth="1"/>
    <col min="1021" max="1021" width="13.5" style="60" bestFit="1" customWidth="1"/>
    <col min="1022" max="1022" width="16" style="60" bestFit="1" customWidth="1"/>
    <col min="1023" max="1023" width="21.6640625" style="60" bestFit="1" customWidth="1"/>
    <col min="1024" max="1024" width="24.33203125" style="60" bestFit="1" customWidth="1"/>
    <col min="1025" max="1025" width="24.5" style="60" bestFit="1" customWidth="1"/>
    <col min="1026" max="1026" width="12.1640625" style="60" bestFit="1" customWidth="1"/>
    <col min="1027" max="1027" width="27.1640625" style="60" bestFit="1" customWidth="1"/>
    <col min="1028" max="1028" width="25.33203125" style="60" bestFit="1" customWidth="1"/>
    <col min="1029" max="1029" width="25" style="60" bestFit="1" customWidth="1"/>
    <col min="1030" max="1030" width="21.83203125" style="60" bestFit="1" customWidth="1"/>
    <col min="1031" max="1031" width="11.33203125" style="60" bestFit="1" customWidth="1"/>
    <col min="1032" max="1032" width="13.83203125" style="60" bestFit="1" customWidth="1"/>
    <col min="1033" max="1033" width="41.5" style="60" bestFit="1" customWidth="1"/>
    <col min="1034" max="1034" width="44.1640625" style="60" bestFit="1" customWidth="1"/>
    <col min="1035" max="1035" width="51.5" style="60" bestFit="1" customWidth="1"/>
    <col min="1036" max="1036" width="54.1640625" style="60" bestFit="1" customWidth="1"/>
    <col min="1037" max="1037" width="12.1640625" style="60" bestFit="1" customWidth="1"/>
    <col min="1038" max="1038" width="41.6640625" style="60" bestFit="1" customWidth="1"/>
    <col min="1039" max="1039" width="44.33203125" style="60" bestFit="1" customWidth="1"/>
    <col min="1040" max="1040" width="25.33203125" style="60" bestFit="1" customWidth="1"/>
    <col min="1041" max="1041" width="25" style="60" bestFit="1" customWidth="1"/>
    <col min="1042" max="1042" width="25.83203125" style="60" bestFit="1" customWidth="1"/>
    <col min="1043" max="1043" width="22" style="60" bestFit="1" customWidth="1"/>
    <col min="1044" max="1044" width="16.83203125" style="60" bestFit="1" customWidth="1"/>
    <col min="1045" max="1045" width="22" style="60" bestFit="1" customWidth="1"/>
    <col min="1046" max="1046" width="22.1640625" style="60" bestFit="1" customWidth="1"/>
    <col min="1047" max="1047" width="22" style="60" bestFit="1" customWidth="1"/>
    <col min="1048" max="1048" width="24.5" style="60" bestFit="1" customWidth="1"/>
    <col min="1049" max="1049" width="13.5" style="60" bestFit="1" customWidth="1"/>
    <col min="1050" max="1050" width="16" style="60" bestFit="1" customWidth="1"/>
    <col min="1051" max="1051" width="21.6640625" style="60" bestFit="1" customWidth="1"/>
    <col min="1052" max="1052" width="24.33203125" style="60" bestFit="1" customWidth="1"/>
    <col min="1053" max="1053" width="24.5" style="60" bestFit="1" customWidth="1"/>
    <col min="1054" max="1054" width="12.1640625" style="60" bestFit="1" customWidth="1"/>
    <col min="1055" max="1055" width="27.1640625" style="60" bestFit="1" customWidth="1"/>
    <col min="1056" max="1056" width="25.33203125" style="60" bestFit="1" customWidth="1"/>
    <col min="1057" max="1057" width="25" style="60" bestFit="1" customWidth="1"/>
    <col min="1058" max="1058" width="21.83203125" style="60" bestFit="1" customWidth="1"/>
    <col min="1059" max="1059" width="11.33203125" style="60" bestFit="1" customWidth="1"/>
    <col min="1060" max="1060" width="13.83203125" style="60" bestFit="1" customWidth="1"/>
    <col min="1061" max="1061" width="41.5" style="60" bestFit="1" customWidth="1"/>
    <col min="1062" max="1062" width="44.1640625" style="60" bestFit="1" customWidth="1"/>
    <col min="1063" max="1063" width="51.5" style="60" bestFit="1" customWidth="1"/>
    <col min="1064" max="1064" width="54.1640625" style="60" bestFit="1" customWidth="1"/>
    <col min="1065" max="1065" width="12.1640625" style="60" bestFit="1" customWidth="1"/>
    <col min="1066" max="1066" width="41.6640625" style="60" bestFit="1" customWidth="1"/>
    <col min="1067" max="1067" width="44.33203125" style="60" bestFit="1" customWidth="1"/>
    <col min="1068" max="1068" width="25.33203125" style="60" bestFit="1" customWidth="1"/>
    <col min="1069" max="1069" width="25" style="60" bestFit="1" customWidth="1"/>
    <col min="1070" max="1070" width="25.83203125" style="60" bestFit="1" customWidth="1"/>
    <col min="1071" max="1071" width="22" style="60" bestFit="1" customWidth="1"/>
    <col min="1072" max="1072" width="16.83203125" style="60" bestFit="1" customWidth="1"/>
    <col min="1073" max="1073" width="22" style="60" bestFit="1" customWidth="1"/>
    <col min="1074" max="1074" width="22.1640625" style="60" bestFit="1" customWidth="1"/>
    <col min="1075" max="1075" width="22" style="60" bestFit="1" customWidth="1"/>
    <col min="1076" max="1076" width="24.5" style="60" bestFit="1" customWidth="1"/>
    <col min="1077" max="1077" width="13.5" style="60" bestFit="1" customWidth="1"/>
    <col min="1078" max="1078" width="16" style="60" bestFit="1" customWidth="1"/>
    <col min="1079" max="1079" width="21.6640625" style="60" bestFit="1" customWidth="1"/>
    <col min="1080" max="1080" width="24.33203125" style="60" bestFit="1" customWidth="1"/>
    <col min="1081" max="1081" width="24.5" style="60" bestFit="1" customWidth="1"/>
    <col min="1082" max="1082" width="12.1640625" style="60" bestFit="1" customWidth="1"/>
    <col min="1083" max="1083" width="27.1640625" style="60" bestFit="1" customWidth="1"/>
    <col min="1084" max="1084" width="25.33203125" style="60" bestFit="1" customWidth="1"/>
    <col min="1085" max="1085" width="25" style="60" bestFit="1" customWidth="1"/>
    <col min="1086" max="1086" width="21.83203125" style="60" bestFit="1" customWidth="1"/>
    <col min="1087" max="1087" width="11.33203125" style="60" bestFit="1" customWidth="1"/>
    <col min="1088" max="1088" width="13.83203125" style="60" bestFit="1" customWidth="1"/>
    <col min="1089" max="1089" width="41.5" style="60" bestFit="1" customWidth="1"/>
    <col min="1090" max="1090" width="44.1640625" style="60" bestFit="1" customWidth="1"/>
    <col min="1091" max="1091" width="51.5" style="60" bestFit="1" customWidth="1"/>
    <col min="1092" max="1092" width="54.1640625" style="60" bestFit="1" customWidth="1"/>
    <col min="1093" max="1093" width="12.1640625" style="60" bestFit="1" customWidth="1"/>
    <col min="1094" max="1094" width="41.6640625" style="60" bestFit="1" customWidth="1"/>
    <col min="1095" max="1095" width="44.33203125" style="60" bestFit="1" customWidth="1"/>
    <col min="1096" max="1096" width="25.33203125" style="60" bestFit="1" customWidth="1"/>
    <col min="1097" max="1097" width="25" style="60" bestFit="1" customWidth="1"/>
    <col min="1098" max="1098" width="25.83203125" style="60" bestFit="1" customWidth="1"/>
    <col min="1099" max="1099" width="22" style="60" bestFit="1" customWidth="1"/>
    <col min="1100" max="1100" width="16.83203125" style="60" bestFit="1" customWidth="1"/>
    <col min="1101" max="1101" width="22" style="60" bestFit="1" customWidth="1"/>
    <col min="1102" max="1102" width="22.1640625" style="60" bestFit="1" customWidth="1"/>
    <col min="1103" max="1103" width="22" style="60" bestFit="1" customWidth="1"/>
    <col min="1104" max="1104" width="24.5" style="60" bestFit="1" customWidth="1"/>
    <col min="1105" max="1105" width="13.5" style="60" bestFit="1" customWidth="1"/>
    <col min="1106" max="1106" width="16" style="60" bestFit="1" customWidth="1"/>
    <col min="1107" max="1107" width="21.6640625" style="60" bestFit="1" customWidth="1"/>
    <col min="1108" max="1108" width="24.33203125" style="60" bestFit="1" customWidth="1"/>
    <col min="1109" max="1109" width="24.5" style="60" bestFit="1" customWidth="1"/>
    <col min="1110" max="1110" width="12.1640625" style="60" bestFit="1" customWidth="1"/>
    <col min="1111" max="1111" width="27.1640625" style="60" bestFit="1" customWidth="1"/>
    <col min="1112" max="1112" width="25.33203125" style="60" bestFit="1" customWidth="1"/>
    <col min="1113" max="1113" width="25" style="60" bestFit="1" customWidth="1"/>
    <col min="1114" max="1114" width="21.83203125" style="60" bestFit="1" customWidth="1"/>
    <col min="1115" max="1115" width="11.33203125" style="60" bestFit="1" customWidth="1"/>
    <col min="1116" max="1116" width="13.83203125" style="60" bestFit="1" customWidth="1"/>
    <col min="1117" max="1117" width="41.5" style="60" bestFit="1" customWidth="1"/>
    <col min="1118" max="1118" width="44.1640625" style="60" bestFit="1" customWidth="1"/>
    <col min="1119" max="1119" width="51.5" style="60" bestFit="1" customWidth="1"/>
    <col min="1120" max="1120" width="54.1640625" style="60" bestFit="1" customWidth="1"/>
    <col min="1121" max="1121" width="12.1640625" style="60" bestFit="1" customWidth="1"/>
    <col min="1122" max="1122" width="41.6640625" style="60" bestFit="1" customWidth="1"/>
    <col min="1123" max="1123" width="44.33203125" style="60" bestFit="1" customWidth="1"/>
    <col min="1124" max="1124" width="25.33203125" style="60" bestFit="1" customWidth="1"/>
    <col min="1125" max="1125" width="25" style="60" bestFit="1" customWidth="1"/>
    <col min="1126" max="1126" width="25.83203125" style="60" bestFit="1" customWidth="1"/>
    <col min="1127" max="1127" width="22" style="60" bestFit="1" customWidth="1"/>
    <col min="1128" max="1128" width="16.83203125" style="60" bestFit="1" customWidth="1"/>
    <col min="1129" max="1129" width="22" style="60" bestFit="1" customWidth="1"/>
    <col min="1130" max="1130" width="22.1640625" style="60" bestFit="1" customWidth="1"/>
    <col min="1131" max="1131" width="22" style="60" bestFit="1" customWidth="1"/>
    <col min="1132" max="1132" width="24.5" style="60" bestFit="1" customWidth="1"/>
    <col min="1133" max="1133" width="13.5" style="60" bestFit="1" customWidth="1"/>
    <col min="1134" max="1134" width="16" style="60" bestFit="1" customWidth="1"/>
    <col min="1135" max="1135" width="21.6640625" style="60" bestFit="1" customWidth="1"/>
    <col min="1136" max="1136" width="24.33203125" style="60" bestFit="1" customWidth="1"/>
    <col min="1137" max="1137" width="24.5" style="60" bestFit="1" customWidth="1"/>
    <col min="1138" max="1138" width="12.1640625" style="60" bestFit="1" customWidth="1"/>
    <col min="1139" max="1139" width="27.1640625" style="60" bestFit="1" customWidth="1"/>
    <col min="1140" max="1140" width="25.33203125" style="60" bestFit="1" customWidth="1"/>
    <col min="1141" max="1141" width="25" style="60" bestFit="1" customWidth="1"/>
    <col min="1142" max="1142" width="21.83203125" style="60" bestFit="1" customWidth="1"/>
    <col min="1143" max="1143" width="11.33203125" style="60" bestFit="1" customWidth="1"/>
    <col min="1144" max="1144" width="13.83203125" style="60" bestFit="1" customWidth="1"/>
    <col min="1145" max="1145" width="41.5" style="60" bestFit="1" customWidth="1"/>
    <col min="1146" max="1146" width="44.1640625" style="60" bestFit="1" customWidth="1"/>
    <col min="1147" max="1147" width="51.5" style="60" bestFit="1" customWidth="1"/>
    <col min="1148" max="1148" width="54.1640625" style="60" bestFit="1" customWidth="1"/>
    <col min="1149" max="1149" width="12.1640625" style="60" bestFit="1" customWidth="1"/>
    <col min="1150" max="1150" width="41.6640625" style="60" bestFit="1" customWidth="1"/>
    <col min="1151" max="1151" width="44.33203125" style="60" bestFit="1" customWidth="1"/>
    <col min="1152" max="1152" width="25.33203125" style="60" bestFit="1" customWidth="1"/>
    <col min="1153" max="1153" width="25" style="60" bestFit="1" customWidth="1"/>
    <col min="1154" max="1154" width="25.83203125" style="60" bestFit="1" customWidth="1"/>
    <col min="1155" max="1155" width="22" style="60" bestFit="1" customWidth="1"/>
    <col min="1156" max="1156" width="16.83203125" style="60" bestFit="1" customWidth="1"/>
    <col min="1157" max="1157" width="22" style="60" bestFit="1" customWidth="1"/>
    <col min="1158" max="1158" width="22.1640625" style="60" bestFit="1" customWidth="1"/>
    <col min="1159" max="1159" width="22" style="60" bestFit="1" customWidth="1"/>
    <col min="1160" max="1160" width="24.5" style="60" bestFit="1" customWidth="1"/>
    <col min="1161" max="1161" width="13.5" style="60" bestFit="1" customWidth="1"/>
    <col min="1162" max="1162" width="16" style="60" bestFit="1" customWidth="1"/>
    <col min="1163" max="1163" width="21.6640625" style="60" bestFit="1" customWidth="1"/>
    <col min="1164" max="1164" width="24.33203125" style="60" bestFit="1" customWidth="1"/>
    <col min="1165" max="1165" width="24.5" style="60" bestFit="1" customWidth="1"/>
    <col min="1166" max="1166" width="12.1640625" style="60" bestFit="1" customWidth="1"/>
    <col min="1167" max="1167" width="27.1640625" style="60" bestFit="1" customWidth="1"/>
    <col min="1168" max="1168" width="25.33203125" style="60" bestFit="1" customWidth="1"/>
    <col min="1169" max="1169" width="25" style="60" bestFit="1" customWidth="1"/>
    <col min="1170" max="1170" width="21.83203125" style="60" bestFit="1" customWidth="1"/>
    <col min="1171" max="1171" width="12.1640625" style="60" bestFit="1" customWidth="1"/>
    <col min="1172" max="1172" width="13.83203125" style="60" bestFit="1" customWidth="1"/>
    <col min="1173" max="1173" width="41.5" style="60" bestFit="1" customWidth="1"/>
    <col min="1174" max="1174" width="44.1640625" style="60" bestFit="1" customWidth="1"/>
    <col min="1175" max="1175" width="51.5" style="60" bestFit="1" customWidth="1"/>
    <col min="1176" max="1176" width="54.1640625" style="60" bestFit="1" customWidth="1"/>
    <col min="1177" max="1177" width="12.1640625" style="60" bestFit="1" customWidth="1"/>
    <col min="1178" max="1178" width="41.6640625" style="60" bestFit="1" customWidth="1"/>
    <col min="1179" max="1179" width="44.33203125" style="60" bestFit="1" customWidth="1"/>
    <col min="1180" max="1180" width="25.33203125" style="60" bestFit="1" customWidth="1"/>
    <col min="1181" max="1181" width="25" style="60" bestFit="1" customWidth="1"/>
    <col min="1182" max="1182" width="25.83203125" style="60" bestFit="1" customWidth="1"/>
    <col min="1183" max="1183" width="22" style="60" bestFit="1" customWidth="1"/>
    <col min="1184" max="1184" width="16.83203125" style="60" bestFit="1" customWidth="1"/>
    <col min="1185" max="1185" width="22" style="60" bestFit="1" customWidth="1"/>
    <col min="1186" max="1186" width="22.1640625" style="60" bestFit="1" customWidth="1"/>
    <col min="1187" max="1187" width="22" style="60" bestFit="1" customWidth="1"/>
    <col min="1188" max="1188" width="24.5" style="60" bestFit="1" customWidth="1"/>
    <col min="1189" max="1189" width="13.5" style="60" bestFit="1" customWidth="1"/>
    <col min="1190" max="1190" width="16" style="60" bestFit="1" customWidth="1"/>
    <col min="1191" max="1191" width="21.6640625" style="60" bestFit="1" customWidth="1"/>
    <col min="1192" max="1192" width="24.33203125" style="60" bestFit="1" customWidth="1"/>
    <col min="1193" max="1193" width="24.5" style="60" bestFit="1" customWidth="1"/>
    <col min="1194" max="1194" width="12.1640625" style="60" bestFit="1" customWidth="1"/>
    <col min="1195" max="1195" width="27.1640625" style="60" bestFit="1" customWidth="1"/>
    <col min="1196" max="1196" width="25.33203125" style="60" bestFit="1" customWidth="1"/>
    <col min="1197" max="1197" width="25" style="60" bestFit="1" customWidth="1"/>
    <col min="1198" max="1198" width="21.83203125" style="60" bestFit="1" customWidth="1"/>
    <col min="1199" max="1199" width="12.1640625" style="60" bestFit="1" customWidth="1"/>
    <col min="1200" max="1200" width="13.83203125" style="60" bestFit="1" customWidth="1"/>
    <col min="1201" max="1201" width="41.5" style="60" bestFit="1" customWidth="1"/>
    <col min="1202" max="1202" width="44.1640625" style="60" bestFit="1" customWidth="1"/>
    <col min="1203" max="1203" width="51.5" style="60" bestFit="1" customWidth="1"/>
    <col min="1204" max="1204" width="54.1640625" style="60" bestFit="1" customWidth="1"/>
    <col min="1205" max="1205" width="12.1640625" style="60" bestFit="1" customWidth="1"/>
    <col min="1206" max="1206" width="41.6640625" style="60" bestFit="1" customWidth="1"/>
    <col min="1207" max="1207" width="44.33203125" style="60" bestFit="1" customWidth="1"/>
    <col min="1208" max="1208" width="25.33203125" style="60" bestFit="1" customWidth="1"/>
    <col min="1209" max="1209" width="25" style="60" bestFit="1" customWidth="1"/>
    <col min="1210" max="1210" width="25.83203125" style="60" bestFit="1" customWidth="1"/>
    <col min="1211" max="1211" width="22" style="60" bestFit="1" customWidth="1"/>
    <col min="1212" max="1212" width="16.83203125" style="60" bestFit="1" customWidth="1"/>
    <col min="1213" max="1213" width="22" style="60" bestFit="1" customWidth="1"/>
    <col min="1214" max="1214" width="22.1640625" style="60" bestFit="1" customWidth="1"/>
    <col min="1215" max="1215" width="22" style="60" bestFit="1" customWidth="1"/>
    <col min="1216" max="1216" width="24.5" style="60" bestFit="1" customWidth="1"/>
    <col min="1217" max="1217" width="13.5" style="60" bestFit="1" customWidth="1"/>
    <col min="1218" max="1218" width="16" style="60" bestFit="1" customWidth="1"/>
    <col min="1219" max="1219" width="21.6640625" style="60" bestFit="1" customWidth="1"/>
    <col min="1220" max="1220" width="24.33203125" style="60" bestFit="1" customWidth="1"/>
    <col min="1221" max="1221" width="24.5" style="60" bestFit="1" customWidth="1"/>
    <col min="1222" max="1222" width="12.1640625" style="60" bestFit="1" customWidth="1"/>
    <col min="1223" max="1223" width="27.1640625" style="60" bestFit="1" customWidth="1"/>
    <col min="1224" max="1224" width="25.33203125" style="60" bestFit="1" customWidth="1"/>
    <col min="1225" max="1225" width="25" style="60" bestFit="1" customWidth="1"/>
    <col min="1226" max="1226" width="21.83203125" style="60" bestFit="1" customWidth="1"/>
    <col min="1227" max="1227" width="12.1640625" style="60" bestFit="1" customWidth="1"/>
    <col min="1228" max="1228" width="13.83203125" style="60" bestFit="1" customWidth="1"/>
    <col min="1229" max="1229" width="41.5" style="60" bestFit="1" customWidth="1"/>
    <col min="1230" max="1230" width="44.1640625" style="60" bestFit="1" customWidth="1"/>
    <col min="1231" max="1231" width="51.5" style="60" bestFit="1" customWidth="1"/>
    <col min="1232" max="1232" width="54.1640625" style="60" bestFit="1" customWidth="1"/>
    <col min="1233" max="1233" width="12.1640625" style="60" bestFit="1" customWidth="1"/>
    <col min="1234" max="1234" width="41.6640625" style="60" bestFit="1" customWidth="1"/>
    <col min="1235" max="1235" width="44.33203125" style="60" bestFit="1" customWidth="1"/>
    <col min="1236" max="1236" width="25.33203125" style="60" bestFit="1" customWidth="1"/>
    <col min="1237" max="1237" width="25" style="60" bestFit="1" customWidth="1"/>
    <col min="1238" max="1238" width="25.83203125" style="60" bestFit="1" customWidth="1"/>
    <col min="1239" max="1239" width="22" style="60" bestFit="1" customWidth="1"/>
    <col min="1240" max="1240" width="16.83203125" style="60" bestFit="1" customWidth="1"/>
    <col min="1241" max="1241" width="22" style="60" bestFit="1" customWidth="1"/>
    <col min="1242" max="1242" width="22.1640625" style="60" bestFit="1" customWidth="1"/>
    <col min="1243" max="1243" width="22" style="60" bestFit="1" customWidth="1"/>
    <col min="1244" max="1244" width="24.5" style="60" bestFit="1" customWidth="1"/>
    <col min="1245" max="1245" width="13.5" style="60" bestFit="1" customWidth="1"/>
    <col min="1246" max="1246" width="16" style="60" bestFit="1" customWidth="1"/>
    <col min="1247" max="1247" width="21.6640625" style="60" bestFit="1" customWidth="1"/>
    <col min="1248" max="1248" width="24.33203125" style="60" bestFit="1" customWidth="1"/>
    <col min="1249" max="1249" width="24.5" style="60" bestFit="1" customWidth="1"/>
    <col min="1250" max="1250" width="12.1640625" style="60" bestFit="1" customWidth="1"/>
    <col min="1251" max="1251" width="27.1640625" style="60" bestFit="1" customWidth="1"/>
    <col min="1252" max="1252" width="25.33203125" style="60" bestFit="1" customWidth="1"/>
    <col min="1253" max="1253" width="25" style="60" bestFit="1" customWidth="1"/>
    <col min="1254" max="1254" width="21.83203125" style="60" bestFit="1" customWidth="1"/>
    <col min="1255" max="1255" width="12.1640625" style="60" bestFit="1" customWidth="1"/>
    <col min="1256" max="1256" width="13.83203125" style="60" bestFit="1" customWidth="1"/>
    <col min="1257" max="1257" width="41.5" style="60" bestFit="1" customWidth="1"/>
    <col min="1258" max="1258" width="44.1640625" style="60" bestFit="1" customWidth="1"/>
    <col min="1259" max="1259" width="51.5" style="60" bestFit="1" customWidth="1"/>
    <col min="1260" max="1260" width="54.1640625" style="60" bestFit="1" customWidth="1"/>
    <col min="1261" max="1261" width="12.1640625" style="60" bestFit="1" customWidth="1"/>
    <col min="1262" max="1262" width="41.6640625" style="60" bestFit="1" customWidth="1"/>
    <col min="1263" max="1263" width="44.33203125" style="60" bestFit="1" customWidth="1"/>
    <col min="1264" max="1264" width="25.33203125" style="60" bestFit="1" customWidth="1"/>
    <col min="1265" max="1265" width="25" style="60" bestFit="1" customWidth="1"/>
    <col min="1266" max="1266" width="25.83203125" style="60" bestFit="1" customWidth="1"/>
    <col min="1267" max="1267" width="22" style="60" bestFit="1" customWidth="1"/>
    <col min="1268" max="1268" width="16.83203125" style="60" bestFit="1" customWidth="1"/>
    <col min="1269" max="1269" width="22" style="60" bestFit="1" customWidth="1"/>
    <col min="1270" max="1270" width="22.1640625" style="60" bestFit="1" customWidth="1"/>
    <col min="1271" max="1271" width="22" style="60" bestFit="1" customWidth="1"/>
    <col min="1272" max="1272" width="24.5" style="60" bestFit="1" customWidth="1"/>
    <col min="1273" max="1273" width="13.5" style="60" bestFit="1" customWidth="1"/>
    <col min="1274" max="1274" width="16" style="60" bestFit="1" customWidth="1"/>
    <col min="1275" max="1275" width="21.6640625" style="60" bestFit="1" customWidth="1"/>
    <col min="1276" max="1276" width="24.33203125" style="60" bestFit="1" customWidth="1"/>
    <col min="1277" max="1277" width="24.5" style="60" bestFit="1" customWidth="1"/>
    <col min="1278" max="1278" width="12.1640625" style="60" bestFit="1" customWidth="1"/>
    <col min="1279" max="1279" width="27.1640625" style="60" bestFit="1" customWidth="1"/>
    <col min="1280" max="1280" width="25.33203125" style="60" bestFit="1" customWidth="1"/>
    <col min="1281" max="1281" width="25" style="60" bestFit="1" customWidth="1"/>
    <col min="1282" max="1282" width="21.83203125" style="60" bestFit="1" customWidth="1"/>
    <col min="1283" max="1283" width="12.1640625" style="60" bestFit="1" customWidth="1"/>
    <col min="1284" max="1284" width="13.83203125" style="60" bestFit="1" customWidth="1"/>
    <col min="1285" max="1285" width="41.5" style="60" bestFit="1" customWidth="1"/>
    <col min="1286" max="1286" width="44.1640625" style="60" bestFit="1" customWidth="1"/>
    <col min="1287" max="1287" width="51.5" style="60" bestFit="1" customWidth="1"/>
    <col min="1288" max="1288" width="54.1640625" style="60" bestFit="1" customWidth="1"/>
    <col min="1289" max="1289" width="12.1640625" style="60" bestFit="1" customWidth="1"/>
    <col min="1290" max="1290" width="41.6640625" style="60" bestFit="1" customWidth="1"/>
    <col min="1291" max="1291" width="44.33203125" style="60" bestFit="1" customWidth="1"/>
    <col min="1292" max="1292" width="25.33203125" style="60" bestFit="1" customWidth="1"/>
    <col min="1293" max="1293" width="25" style="60" bestFit="1" customWidth="1"/>
    <col min="1294" max="1294" width="25.83203125" style="60" bestFit="1" customWidth="1"/>
    <col min="1295" max="1295" width="22" style="60" bestFit="1" customWidth="1"/>
    <col min="1296" max="1296" width="16.83203125" style="60" bestFit="1" customWidth="1"/>
    <col min="1297" max="1297" width="22" style="60" bestFit="1" customWidth="1"/>
    <col min="1298" max="1298" width="22.1640625" style="60" bestFit="1" customWidth="1"/>
    <col min="1299" max="1299" width="22" style="60" bestFit="1" customWidth="1"/>
    <col min="1300" max="1300" width="24.5" style="60" bestFit="1" customWidth="1"/>
    <col min="1301" max="1301" width="13.5" style="60" bestFit="1" customWidth="1"/>
    <col min="1302" max="1302" width="16" style="60" bestFit="1" customWidth="1"/>
    <col min="1303" max="1303" width="21.6640625" style="60" bestFit="1" customWidth="1"/>
    <col min="1304" max="1304" width="24.33203125" style="60" bestFit="1" customWidth="1"/>
    <col min="1305" max="1305" width="24.5" style="60" bestFit="1" customWidth="1"/>
    <col min="1306" max="1306" width="12.1640625" style="60" bestFit="1" customWidth="1"/>
    <col min="1307" max="1307" width="27.1640625" style="60" bestFit="1" customWidth="1"/>
    <col min="1308" max="1308" width="25.33203125" style="60" bestFit="1" customWidth="1"/>
    <col min="1309" max="1309" width="25" style="60" bestFit="1" customWidth="1"/>
    <col min="1310" max="1310" width="21.83203125" style="60" bestFit="1" customWidth="1"/>
    <col min="1311" max="1311" width="12.1640625" style="60" bestFit="1" customWidth="1"/>
    <col min="1312" max="1312" width="13.83203125" style="60" bestFit="1" customWidth="1"/>
    <col min="1313" max="1313" width="41.5" style="60" bestFit="1" customWidth="1"/>
    <col min="1314" max="1314" width="44.1640625" style="60" bestFit="1" customWidth="1"/>
    <col min="1315" max="1315" width="51.5" style="60" bestFit="1" customWidth="1"/>
    <col min="1316" max="1316" width="54.1640625" style="60" bestFit="1" customWidth="1"/>
    <col min="1317" max="1317" width="12.1640625" style="60" bestFit="1" customWidth="1"/>
    <col min="1318" max="1318" width="41.6640625" style="60" bestFit="1" customWidth="1"/>
    <col min="1319" max="1319" width="44.33203125" style="60" bestFit="1" customWidth="1"/>
    <col min="1320" max="1320" width="25.33203125" style="60" bestFit="1" customWidth="1"/>
    <col min="1321" max="1321" width="25" style="60" bestFit="1" customWidth="1"/>
    <col min="1322" max="1322" width="25.83203125" style="60" bestFit="1" customWidth="1"/>
    <col min="1323" max="1323" width="22" style="60" bestFit="1" customWidth="1"/>
    <col min="1324" max="1324" width="16.83203125" style="60" bestFit="1" customWidth="1"/>
    <col min="1325" max="1325" width="22" style="60" bestFit="1" customWidth="1"/>
    <col min="1326" max="1326" width="22.1640625" style="60" bestFit="1" customWidth="1"/>
    <col min="1327" max="1327" width="22" style="60" bestFit="1" customWidth="1"/>
    <col min="1328" max="1328" width="24.5" style="60" bestFit="1" customWidth="1"/>
    <col min="1329" max="1329" width="13.5" style="60" bestFit="1" customWidth="1"/>
    <col min="1330" max="1330" width="16" style="60" bestFit="1" customWidth="1"/>
    <col min="1331" max="1331" width="21.6640625" style="60" bestFit="1" customWidth="1"/>
    <col min="1332" max="1332" width="24.33203125" style="60" bestFit="1" customWidth="1"/>
    <col min="1333" max="1333" width="24.5" style="60" bestFit="1" customWidth="1"/>
    <col min="1334" max="1334" width="12.1640625" style="60" bestFit="1" customWidth="1"/>
    <col min="1335" max="1335" width="27.1640625" style="60" bestFit="1" customWidth="1"/>
    <col min="1336" max="1336" width="25.33203125" style="60" bestFit="1" customWidth="1"/>
    <col min="1337" max="1337" width="25" style="60" bestFit="1" customWidth="1"/>
    <col min="1338" max="1338" width="21.83203125" style="60" bestFit="1" customWidth="1"/>
    <col min="1339" max="1339" width="12.1640625" style="60" bestFit="1" customWidth="1"/>
    <col min="1340" max="1340" width="13.83203125" style="60" bestFit="1" customWidth="1"/>
    <col min="1341" max="1341" width="41.5" style="60" bestFit="1" customWidth="1"/>
    <col min="1342" max="1342" width="44.1640625" style="60" bestFit="1" customWidth="1"/>
    <col min="1343" max="1343" width="51.5" style="60" bestFit="1" customWidth="1"/>
    <col min="1344" max="1344" width="54.1640625" style="60" bestFit="1" customWidth="1"/>
    <col min="1345" max="1345" width="12.1640625" style="60" bestFit="1" customWidth="1"/>
    <col min="1346" max="1346" width="41.6640625" style="60" bestFit="1" customWidth="1"/>
    <col min="1347" max="1347" width="44.33203125" style="60" bestFit="1" customWidth="1"/>
    <col min="1348" max="1348" width="25.33203125" style="60" bestFit="1" customWidth="1"/>
    <col min="1349" max="1349" width="25" style="60" bestFit="1" customWidth="1"/>
    <col min="1350" max="1350" width="25.83203125" style="60" bestFit="1" customWidth="1"/>
    <col min="1351" max="1351" width="22" style="60" bestFit="1" customWidth="1"/>
    <col min="1352" max="1352" width="16.83203125" style="60" bestFit="1" customWidth="1"/>
    <col min="1353" max="1353" width="22" style="60" bestFit="1" customWidth="1"/>
    <col min="1354" max="1354" width="22.1640625" style="60" bestFit="1" customWidth="1"/>
    <col min="1355" max="1355" width="22" style="60" bestFit="1" customWidth="1"/>
    <col min="1356" max="1356" width="24.5" style="60" bestFit="1" customWidth="1"/>
    <col min="1357" max="1357" width="13.5" style="60" bestFit="1" customWidth="1"/>
    <col min="1358" max="1358" width="16" style="60" bestFit="1" customWidth="1"/>
    <col min="1359" max="1359" width="21.6640625" style="60" bestFit="1" customWidth="1"/>
    <col min="1360" max="1360" width="24.33203125" style="60" bestFit="1" customWidth="1"/>
    <col min="1361" max="1361" width="24.5" style="60" bestFit="1" customWidth="1"/>
    <col min="1362" max="1362" width="12.1640625" style="60" bestFit="1" customWidth="1"/>
    <col min="1363" max="1363" width="27.1640625" style="60" bestFit="1" customWidth="1"/>
    <col min="1364" max="1364" width="25.33203125" style="60" bestFit="1" customWidth="1"/>
    <col min="1365" max="1365" width="25" style="60" bestFit="1" customWidth="1"/>
    <col min="1366" max="1366" width="21.83203125" style="60" bestFit="1" customWidth="1"/>
    <col min="1367" max="1367" width="12.1640625" style="60" bestFit="1" customWidth="1"/>
    <col min="1368" max="1368" width="13.83203125" style="60" bestFit="1" customWidth="1"/>
    <col min="1369" max="1369" width="41.5" style="60" bestFit="1" customWidth="1"/>
    <col min="1370" max="1370" width="44.1640625" style="60" bestFit="1" customWidth="1"/>
    <col min="1371" max="1371" width="51.5" style="60" bestFit="1" customWidth="1"/>
    <col min="1372" max="1372" width="54.1640625" style="60" bestFit="1" customWidth="1"/>
    <col min="1373" max="1373" width="12.1640625" style="60" bestFit="1" customWidth="1"/>
    <col min="1374" max="1374" width="41.6640625" style="60" bestFit="1" customWidth="1"/>
    <col min="1375" max="1375" width="44.33203125" style="60" bestFit="1" customWidth="1"/>
    <col min="1376" max="1376" width="25.33203125" style="60" bestFit="1" customWidth="1"/>
    <col min="1377" max="1377" width="25" style="60" bestFit="1" customWidth="1"/>
    <col min="1378" max="1378" width="25.83203125" style="60" bestFit="1" customWidth="1"/>
    <col min="1379" max="1379" width="22" style="60" bestFit="1" customWidth="1"/>
    <col min="1380" max="1380" width="16.83203125" style="60" bestFit="1" customWidth="1"/>
    <col min="1381" max="1381" width="22" style="60" bestFit="1" customWidth="1"/>
    <col min="1382" max="1382" width="22.1640625" style="60" bestFit="1" customWidth="1"/>
    <col min="1383" max="1383" width="22" style="60" bestFit="1" customWidth="1"/>
    <col min="1384" max="1384" width="24.5" style="60" bestFit="1" customWidth="1"/>
    <col min="1385" max="1385" width="13.5" style="60" bestFit="1" customWidth="1"/>
    <col min="1386" max="1386" width="16" style="60" bestFit="1" customWidth="1"/>
    <col min="1387" max="1387" width="21.6640625" style="60" bestFit="1" customWidth="1"/>
    <col min="1388" max="1388" width="24.33203125" style="60" bestFit="1" customWidth="1"/>
    <col min="1389" max="1389" width="24.5" style="60" bestFit="1" customWidth="1"/>
    <col min="1390" max="1390" width="12.1640625" style="60" bestFit="1" customWidth="1"/>
    <col min="1391" max="1391" width="27.1640625" style="60" bestFit="1" customWidth="1"/>
    <col min="1392" max="1392" width="25.33203125" style="60" bestFit="1" customWidth="1"/>
    <col min="1393" max="1393" width="25" style="60" bestFit="1" customWidth="1"/>
    <col min="1394" max="1394" width="21.83203125" style="60" bestFit="1" customWidth="1"/>
    <col min="1395" max="1395" width="12.1640625" style="60" bestFit="1" customWidth="1"/>
    <col min="1396" max="1396" width="13.83203125" style="60" bestFit="1" customWidth="1"/>
    <col min="1397" max="1397" width="41.5" style="60" bestFit="1" customWidth="1"/>
    <col min="1398" max="1398" width="44.1640625" style="60" bestFit="1" customWidth="1"/>
    <col min="1399" max="1399" width="51.5" style="60" bestFit="1" customWidth="1"/>
    <col min="1400" max="1400" width="54.1640625" style="60" bestFit="1" customWidth="1"/>
    <col min="1401" max="1401" width="12.1640625" style="60" bestFit="1" customWidth="1"/>
    <col min="1402" max="1402" width="41.6640625" style="60" bestFit="1" customWidth="1"/>
    <col min="1403" max="1403" width="44.33203125" style="60" bestFit="1" customWidth="1"/>
    <col min="1404" max="1404" width="25.33203125" style="60" bestFit="1" customWidth="1"/>
    <col min="1405" max="1405" width="25" style="60" bestFit="1" customWidth="1"/>
    <col min="1406" max="1406" width="25.83203125" style="60" bestFit="1" customWidth="1"/>
    <col min="1407" max="1407" width="22" style="60" bestFit="1" customWidth="1"/>
    <col min="1408" max="1408" width="16.83203125" style="60" bestFit="1" customWidth="1"/>
    <col min="1409" max="1409" width="22" style="60" bestFit="1" customWidth="1"/>
    <col min="1410" max="1410" width="22.1640625" style="60" bestFit="1" customWidth="1"/>
    <col min="1411" max="1411" width="22" style="60" bestFit="1" customWidth="1"/>
    <col min="1412" max="1412" width="24.5" style="60" bestFit="1" customWidth="1"/>
    <col min="1413" max="1413" width="13.5" style="60" bestFit="1" customWidth="1"/>
    <col min="1414" max="1414" width="16" style="60" bestFit="1" customWidth="1"/>
    <col min="1415" max="1415" width="21.6640625" style="60" bestFit="1" customWidth="1"/>
    <col min="1416" max="1416" width="24.33203125" style="60" bestFit="1" customWidth="1"/>
    <col min="1417" max="1417" width="24.5" style="60" bestFit="1" customWidth="1"/>
    <col min="1418" max="1418" width="12.1640625" style="60" bestFit="1" customWidth="1"/>
    <col min="1419" max="1419" width="27.1640625" style="60" bestFit="1" customWidth="1"/>
    <col min="1420" max="1420" width="25.33203125" style="60" bestFit="1" customWidth="1"/>
    <col min="1421" max="1421" width="25" style="60" bestFit="1" customWidth="1"/>
    <col min="1422" max="1422" width="21.83203125" style="60" bestFit="1" customWidth="1"/>
    <col min="1423" max="1423" width="12.1640625" style="60" bestFit="1" customWidth="1"/>
    <col min="1424" max="1424" width="13.83203125" style="60" bestFit="1" customWidth="1"/>
    <col min="1425" max="1425" width="41.5" style="60" bestFit="1" customWidth="1"/>
    <col min="1426" max="1426" width="44.1640625" style="60" bestFit="1" customWidth="1"/>
    <col min="1427" max="1427" width="51.5" style="60" bestFit="1" customWidth="1"/>
    <col min="1428" max="1428" width="54.1640625" style="60" bestFit="1" customWidth="1"/>
    <col min="1429" max="1429" width="12.1640625" style="60" bestFit="1" customWidth="1"/>
    <col min="1430" max="1430" width="41.6640625" style="60" bestFit="1" customWidth="1"/>
    <col min="1431" max="1431" width="44.33203125" style="60" bestFit="1" customWidth="1"/>
    <col min="1432" max="1432" width="25.33203125" style="60" bestFit="1" customWidth="1"/>
    <col min="1433" max="1433" width="25" style="60" bestFit="1" customWidth="1"/>
    <col min="1434" max="1434" width="25.83203125" style="60" bestFit="1" customWidth="1"/>
    <col min="1435" max="1435" width="22" style="60" bestFit="1" customWidth="1"/>
    <col min="1436" max="1436" width="16.83203125" style="60" bestFit="1" customWidth="1"/>
    <col min="1437" max="1437" width="22" style="60" bestFit="1" customWidth="1"/>
    <col min="1438" max="1438" width="22.1640625" style="60" bestFit="1" customWidth="1"/>
    <col min="1439" max="1439" width="22" style="60" bestFit="1" customWidth="1"/>
    <col min="1440" max="1440" width="24.5" style="60" bestFit="1" customWidth="1"/>
    <col min="1441" max="1441" width="13.5" style="60" bestFit="1" customWidth="1"/>
    <col min="1442" max="1442" width="16" style="60" bestFit="1" customWidth="1"/>
    <col min="1443" max="1443" width="21.6640625" style="60" bestFit="1" customWidth="1"/>
    <col min="1444" max="1444" width="24.33203125" style="60" bestFit="1" customWidth="1"/>
    <col min="1445" max="1445" width="24.5" style="60" bestFit="1" customWidth="1"/>
    <col min="1446" max="1446" width="12.1640625" style="60" bestFit="1" customWidth="1"/>
    <col min="1447" max="1447" width="27.1640625" style="60" bestFit="1" customWidth="1"/>
    <col min="1448" max="1448" width="25.33203125" style="60" bestFit="1" customWidth="1"/>
    <col min="1449" max="1449" width="25" style="60" bestFit="1" customWidth="1"/>
    <col min="1450" max="1450" width="21.83203125" style="60" bestFit="1" customWidth="1"/>
    <col min="1451" max="1451" width="12.1640625" style="60" bestFit="1" customWidth="1"/>
    <col min="1452" max="1452" width="13.83203125" style="60" bestFit="1" customWidth="1"/>
    <col min="1453" max="1453" width="41.5" style="60" bestFit="1" customWidth="1"/>
    <col min="1454" max="1454" width="44.1640625" style="60" bestFit="1" customWidth="1"/>
    <col min="1455" max="1455" width="51.5" style="60" bestFit="1" customWidth="1"/>
    <col min="1456" max="1456" width="54.1640625" style="60" bestFit="1" customWidth="1"/>
    <col min="1457" max="1457" width="12.1640625" style="60" bestFit="1" customWidth="1"/>
    <col min="1458" max="1458" width="41.6640625" style="60" bestFit="1" customWidth="1"/>
    <col min="1459" max="1459" width="44.33203125" style="60" bestFit="1" customWidth="1"/>
    <col min="1460" max="1460" width="25.33203125" style="60" bestFit="1" customWidth="1"/>
    <col min="1461" max="1461" width="25" style="60" bestFit="1" customWidth="1"/>
    <col min="1462" max="1462" width="25.83203125" style="60" bestFit="1" customWidth="1"/>
    <col min="1463" max="1463" width="22" style="60" bestFit="1" customWidth="1"/>
    <col min="1464" max="1464" width="16.83203125" style="60" bestFit="1" customWidth="1"/>
    <col min="1465" max="1465" width="22" style="60" bestFit="1" customWidth="1"/>
    <col min="1466" max="1466" width="22.1640625" style="60" bestFit="1" customWidth="1"/>
    <col min="1467" max="1467" width="22" style="60" bestFit="1" customWidth="1"/>
    <col min="1468" max="1468" width="24.5" style="60" bestFit="1" customWidth="1"/>
    <col min="1469" max="1469" width="13.5" style="60" bestFit="1" customWidth="1"/>
    <col min="1470" max="1470" width="16" style="60" bestFit="1" customWidth="1"/>
    <col min="1471" max="1471" width="21.6640625" style="60" bestFit="1" customWidth="1"/>
    <col min="1472" max="1472" width="24.33203125" style="60" bestFit="1" customWidth="1"/>
    <col min="1473" max="1473" width="24.5" style="60" bestFit="1" customWidth="1"/>
    <col min="1474" max="1474" width="12.1640625" style="60" bestFit="1" customWidth="1"/>
    <col min="1475" max="1475" width="27.1640625" style="60" bestFit="1" customWidth="1"/>
    <col min="1476" max="1476" width="25.33203125" style="60" bestFit="1" customWidth="1"/>
    <col min="1477" max="1477" width="25" style="60" bestFit="1" customWidth="1"/>
    <col min="1478" max="1478" width="21.83203125" style="60" bestFit="1" customWidth="1"/>
    <col min="1479" max="1479" width="12.1640625" style="60" bestFit="1" customWidth="1"/>
    <col min="1480" max="1480" width="13.83203125" style="60" bestFit="1" customWidth="1"/>
    <col min="1481" max="1481" width="41.5" style="60" bestFit="1" customWidth="1"/>
    <col min="1482" max="1482" width="44.1640625" style="60" bestFit="1" customWidth="1"/>
    <col min="1483" max="1483" width="51.5" style="60" bestFit="1" customWidth="1"/>
    <col min="1484" max="1484" width="54.1640625" style="60" bestFit="1" customWidth="1"/>
    <col min="1485" max="1485" width="12.1640625" style="60" bestFit="1" customWidth="1"/>
    <col min="1486" max="1486" width="41.6640625" style="60" bestFit="1" customWidth="1"/>
    <col min="1487" max="1487" width="44.33203125" style="60" bestFit="1" customWidth="1"/>
    <col min="1488" max="1488" width="25.33203125" style="60" bestFit="1" customWidth="1"/>
    <col min="1489" max="1489" width="25" style="60" bestFit="1" customWidth="1"/>
    <col min="1490" max="1490" width="25.83203125" style="60" bestFit="1" customWidth="1"/>
    <col min="1491" max="1491" width="22" style="60" bestFit="1" customWidth="1"/>
    <col min="1492" max="1492" width="16.83203125" style="60" bestFit="1" customWidth="1"/>
    <col min="1493" max="1493" width="22" style="60" bestFit="1" customWidth="1"/>
    <col min="1494" max="1494" width="22.1640625" style="60" bestFit="1" customWidth="1"/>
    <col min="1495" max="1495" width="22" style="60" bestFit="1" customWidth="1"/>
    <col min="1496" max="1496" width="24.5" style="60" bestFit="1" customWidth="1"/>
    <col min="1497" max="1497" width="13.5" style="60" bestFit="1" customWidth="1"/>
    <col min="1498" max="1498" width="16" style="60" bestFit="1" customWidth="1"/>
    <col min="1499" max="1499" width="21.6640625" style="60" bestFit="1" customWidth="1"/>
    <col min="1500" max="1500" width="24.33203125" style="60" bestFit="1" customWidth="1"/>
    <col min="1501" max="1501" width="24.5" style="60" bestFit="1" customWidth="1"/>
    <col min="1502" max="1502" width="12.1640625" style="60" bestFit="1" customWidth="1"/>
    <col min="1503" max="1503" width="27.1640625" style="60" bestFit="1" customWidth="1"/>
    <col min="1504" max="1504" width="25.33203125" style="60" bestFit="1" customWidth="1"/>
    <col min="1505" max="1505" width="25" style="60" bestFit="1" customWidth="1"/>
    <col min="1506" max="1506" width="21.83203125" style="60" bestFit="1" customWidth="1"/>
    <col min="1507" max="1507" width="12.1640625" style="60" bestFit="1" customWidth="1"/>
    <col min="1508" max="1508" width="13.83203125" style="60" bestFit="1" customWidth="1"/>
    <col min="1509" max="1509" width="41.5" style="60" bestFit="1" customWidth="1"/>
    <col min="1510" max="1510" width="44.1640625" style="60" bestFit="1" customWidth="1"/>
    <col min="1511" max="1511" width="51.5" style="60" bestFit="1" customWidth="1"/>
    <col min="1512" max="1512" width="54.1640625" style="60" bestFit="1" customWidth="1"/>
    <col min="1513" max="1513" width="12.1640625" style="60" bestFit="1" customWidth="1"/>
    <col min="1514" max="1514" width="41.6640625" style="60" bestFit="1" customWidth="1"/>
    <col min="1515" max="1515" width="44.33203125" style="60" bestFit="1" customWidth="1"/>
    <col min="1516" max="1516" width="25.33203125" style="60" bestFit="1" customWidth="1"/>
    <col min="1517" max="1517" width="25" style="60" bestFit="1" customWidth="1"/>
    <col min="1518" max="1518" width="25.83203125" style="60" bestFit="1" customWidth="1"/>
    <col min="1519" max="1519" width="22" style="60" bestFit="1" customWidth="1"/>
    <col min="1520" max="1520" width="16.83203125" style="60" bestFit="1" customWidth="1"/>
    <col min="1521" max="1521" width="22" style="60" bestFit="1" customWidth="1"/>
    <col min="1522" max="1522" width="22.1640625" style="60" bestFit="1" customWidth="1"/>
    <col min="1523" max="1523" width="22" style="60" bestFit="1" customWidth="1"/>
    <col min="1524" max="1524" width="24.5" style="60" bestFit="1" customWidth="1"/>
    <col min="1525" max="1525" width="13.5" style="60" bestFit="1" customWidth="1"/>
    <col min="1526" max="1526" width="16" style="60" bestFit="1" customWidth="1"/>
    <col min="1527" max="1527" width="21.6640625" style="60" bestFit="1" customWidth="1"/>
    <col min="1528" max="1528" width="24.33203125" style="60" bestFit="1" customWidth="1"/>
    <col min="1529" max="1529" width="24.5" style="60" bestFit="1" customWidth="1"/>
    <col min="1530" max="1530" width="12.1640625" style="60" bestFit="1" customWidth="1"/>
    <col min="1531" max="1531" width="27.1640625" style="60" bestFit="1" customWidth="1"/>
    <col min="1532" max="1532" width="25.33203125" style="60" bestFit="1" customWidth="1"/>
    <col min="1533" max="1533" width="25" style="60" bestFit="1" customWidth="1"/>
    <col min="1534" max="1534" width="21.83203125" style="60" bestFit="1" customWidth="1"/>
    <col min="1535" max="1535" width="12.1640625" style="60" bestFit="1" customWidth="1"/>
    <col min="1536" max="1536" width="13.83203125" style="60" bestFit="1" customWidth="1"/>
    <col min="1537" max="1537" width="41.5" style="60" bestFit="1" customWidth="1"/>
    <col min="1538" max="1538" width="44.1640625" style="60" bestFit="1" customWidth="1"/>
    <col min="1539" max="1539" width="51.5" style="60" bestFit="1" customWidth="1"/>
    <col min="1540" max="1540" width="54.1640625" style="60" bestFit="1" customWidth="1"/>
    <col min="1541" max="1541" width="12.1640625" style="60" bestFit="1" customWidth="1"/>
    <col min="1542" max="1542" width="41.6640625" style="60" bestFit="1" customWidth="1"/>
    <col min="1543" max="1543" width="44.33203125" style="60" bestFit="1" customWidth="1"/>
    <col min="1544" max="1544" width="25.33203125" style="60" bestFit="1" customWidth="1"/>
    <col min="1545" max="1545" width="25" style="60" bestFit="1" customWidth="1"/>
    <col min="1546" max="1546" width="25.83203125" style="60" bestFit="1" customWidth="1"/>
    <col min="1547" max="1547" width="22" style="60" bestFit="1" customWidth="1"/>
    <col min="1548" max="1548" width="16.83203125" style="60" bestFit="1" customWidth="1"/>
    <col min="1549" max="1549" width="22" style="60" bestFit="1" customWidth="1"/>
    <col min="1550" max="1550" width="22.1640625" style="60" bestFit="1" customWidth="1"/>
    <col min="1551" max="1551" width="22" style="60" bestFit="1" customWidth="1"/>
    <col min="1552" max="1552" width="24.5" style="60" bestFit="1" customWidth="1"/>
    <col min="1553" max="1553" width="13.5" style="60" bestFit="1" customWidth="1"/>
    <col min="1554" max="1554" width="16" style="60" bestFit="1" customWidth="1"/>
    <col min="1555" max="1555" width="21.6640625" style="60" bestFit="1" customWidth="1"/>
    <col min="1556" max="1556" width="24.33203125" style="60" bestFit="1" customWidth="1"/>
    <col min="1557" max="1557" width="24.5" style="60" bestFit="1" customWidth="1"/>
    <col min="1558" max="1558" width="12.1640625" style="60" bestFit="1" customWidth="1"/>
    <col min="1559" max="1559" width="27.1640625" style="60" bestFit="1" customWidth="1"/>
    <col min="1560" max="1560" width="25.33203125" style="60" bestFit="1" customWidth="1"/>
    <col min="1561" max="1561" width="25" style="60" bestFit="1" customWidth="1"/>
    <col min="1562" max="1562" width="21.83203125" style="60" bestFit="1" customWidth="1"/>
    <col min="1563" max="1563" width="11.33203125" style="60" bestFit="1" customWidth="1"/>
    <col min="1564" max="1564" width="13.83203125" style="60" bestFit="1" customWidth="1"/>
    <col min="1565" max="1565" width="41.5" style="60" bestFit="1" customWidth="1"/>
    <col min="1566" max="1566" width="44.1640625" style="60" bestFit="1" customWidth="1"/>
    <col min="1567" max="1567" width="51.5" style="60" bestFit="1" customWidth="1"/>
    <col min="1568" max="1568" width="54.1640625" style="60" bestFit="1" customWidth="1"/>
    <col min="1569" max="1569" width="12.1640625" style="60" bestFit="1" customWidth="1"/>
    <col min="1570" max="1570" width="41.6640625" style="60" bestFit="1" customWidth="1"/>
    <col min="1571" max="1571" width="44.33203125" style="60" bestFit="1" customWidth="1"/>
    <col min="1572" max="1572" width="25.33203125" style="60" bestFit="1" customWidth="1"/>
    <col min="1573" max="1573" width="25" style="60" bestFit="1" customWidth="1"/>
    <col min="1574" max="1574" width="25.83203125" style="60" bestFit="1" customWidth="1"/>
    <col min="1575" max="1575" width="22" style="60" bestFit="1" customWidth="1"/>
    <col min="1576" max="1576" width="16.83203125" style="60" bestFit="1" customWidth="1"/>
    <col min="1577" max="1577" width="22" style="60" bestFit="1" customWidth="1"/>
    <col min="1578" max="1578" width="22.1640625" style="60" bestFit="1" customWidth="1"/>
    <col min="1579" max="1579" width="22" style="60" bestFit="1" customWidth="1"/>
    <col min="1580" max="1580" width="24.5" style="60" bestFit="1" customWidth="1"/>
    <col min="1581" max="1581" width="13.5" style="60" bestFit="1" customWidth="1"/>
    <col min="1582" max="1582" width="16" style="60" bestFit="1" customWidth="1"/>
    <col min="1583" max="1583" width="21.6640625" style="60" bestFit="1" customWidth="1"/>
    <col min="1584" max="1584" width="24.33203125" style="60" bestFit="1" customWidth="1"/>
    <col min="1585" max="1585" width="24.5" style="60" bestFit="1" customWidth="1"/>
    <col min="1586" max="1586" width="12.1640625" style="60" bestFit="1" customWidth="1"/>
    <col min="1587" max="1587" width="27.1640625" style="60" bestFit="1" customWidth="1"/>
    <col min="1588" max="1588" width="25.33203125" style="60" bestFit="1" customWidth="1"/>
    <col min="1589" max="1589" width="25" style="60" bestFit="1" customWidth="1"/>
    <col min="1590" max="1590" width="21.83203125" style="60" bestFit="1" customWidth="1"/>
    <col min="1591" max="1591" width="12.1640625" style="60" bestFit="1" customWidth="1"/>
    <col min="1592" max="1592" width="13.83203125" style="60" bestFit="1" customWidth="1"/>
    <col min="1593" max="1593" width="41.5" style="60" bestFit="1" customWidth="1"/>
    <col min="1594" max="1594" width="44.1640625" style="60" bestFit="1" customWidth="1"/>
    <col min="1595" max="1595" width="51.5" style="60" bestFit="1" customWidth="1"/>
    <col min="1596" max="1596" width="54.1640625" style="60" bestFit="1" customWidth="1"/>
    <col min="1597" max="1597" width="12.1640625" style="60" bestFit="1" customWidth="1"/>
    <col min="1598" max="1598" width="41.6640625" style="60" bestFit="1" customWidth="1"/>
    <col min="1599" max="1599" width="44.33203125" style="60" bestFit="1" customWidth="1"/>
    <col min="1600" max="1600" width="25.33203125" style="60" bestFit="1" customWidth="1"/>
    <col min="1601" max="1601" width="25" style="60" bestFit="1" customWidth="1"/>
    <col min="1602" max="1602" width="25.83203125" style="60" bestFit="1" customWidth="1"/>
    <col min="1603" max="1603" width="22" style="60" bestFit="1" customWidth="1"/>
    <col min="1604" max="1604" width="16.83203125" style="60" bestFit="1" customWidth="1"/>
    <col min="1605" max="1605" width="22" style="60" bestFit="1" customWidth="1"/>
    <col min="1606" max="1606" width="22.1640625" style="60" bestFit="1" customWidth="1"/>
    <col min="1607" max="1607" width="22" style="60" bestFit="1" customWidth="1"/>
    <col min="1608" max="1608" width="24.5" style="60" bestFit="1" customWidth="1"/>
    <col min="1609" max="1609" width="13.5" style="60" bestFit="1" customWidth="1"/>
    <col min="1610" max="1610" width="16" style="60" bestFit="1" customWidth="1"/>
    <col min="1611" max="1611" width="21.6640625" style="60" bestFit="1" customWidth="1"/>
    <col min="1612" max="1612" width="24.33203125" style="60" bestFit="1" customWidth="1"/>
    <col min="1613" max="1613" width="24.5" style="60" bestFit="1" customWidth="1"/>
    <col min="1614" max="1614" width="12.1640625" style="60" bestFit="1" customWidth="1"/>
    <col min="1615" max="1615" width="27.1640625" style="60" bestFit="1" customWidth="1"/>
    <col min="1616" max="1616" width="25.33203125" style="60" bestFit="1" customWidth="1"/>
    <col min="1617" max="1617" width="25" style="60" bestFit="1" customWidth="1"/>
    <col min="1618" max="1618" width="21.83203125" style="60" bestFit="1" customWidth="1"/>
    <col min="1619" max="1619" width="12.1640625" style="60" bestFit="1" customWidth="1"/>
    <col min="1620" max="1620" width="13.83203125" style="60" bestFit="1" customWidth="1"/>
    <col min="1621" max="1621" width="41.5" style="60" bestFit="1" customWidth="1"/>
    <col min="1622" max="1622" width="44.1640625" style="60" bestFit="1" customWidth="1"/>
    <col min="1623" max="1623" width="51.5" style="60" bestFit="1" customWidth="1"/>
    <col min="1624" max="1624" width="54.1640625" style="60" bestFit="1" customWidth="1"/>
    <col min="1625" max="1625" width="12.1640625" style="60" bestFit="1" customWidth="1"/>
    <col min="1626" max="1626" width="41.6640625" style="60" bestFit="1" customWidth="1"/>
    <col min="1627" max="1627" width="44.33203125" style="60" bestFit="1" customWidth="1"/>
    <col min="1628" max="1628" width="25.33203125" style="60" bestFit="1" customWidth="1"/>
    <col min="1629" max="1629" width="25" style="60" bestFit="1" customWidth="1"/>
    <col min="1630" max="1630" width="25.83203125" style="60" bestFit="1" customWidth="1"/>
    <col min="1631" max="1631" width="22" style="60" bestFit="1" customWidth="1"/>
    <col min="1632" max="1632" width="16.83203125" style="60" bestFit="1" customWidth="1"/>
    <col min="1633" max="1633" width="22" style="60" bestFit="1" customWidth="1"/>
    <col min="1634" max="1634" width="22.1640625" style="60" bestFit="1" customWidth="1"/>
    <col min="1635" max="1635" width="22" style="60" bestFit="1" customWidth="1"/>
    <col min="1636" max="1636" width="24.5" style="60" bestFit="1" customWidth="1"/>
    <col min="1637" max="1637" width="13.5" style="60" bestFit="1" customWidth="1"/>
    <col min="1638" max="1638" width="16" style="60" bestFit="1" customWidth="1"/>
    <col min="1639" max="1639" width="21.6640625" style="60" bestFit="1" customWidth="1"/>
    <col min="1640" max="1640" width="24.33203125" style="60" bestFit="1" customWidth="1"/>
    <col min="1641" max="1641" width="24.5" style="60" bestFit="1" customWidth="1"/>
    <col min="1642" max="1642" width="12.1640625" style="60" bestFit="1" customWidth="1"/>
    <col min="1643" max="1643" width="27.1640625" style="60" bestFit="1" customWidth="1"/>
    <col min="1644" max="1644" width="25.33203125" style="60" bestFit="1" customWidth="1"/>
    <col min="1645" max="1645" width="25" style="60" bestFit="1" customWidth="1"/>
    <col min="1646" max="1646" width="21.83203125" style="60" bestFit="1" customWidth="1"/>
    <col min="1647" max="1647" width="12.1640625" style="60" bestFit="1" customWidth="1"/>
    <col min="1648" max="1648" width="13.83203125" style="60" bestFit="1" customWidth="1"/>
    <col min="1649" max="1649" width="41.5" style="60" bestFit="1" customWidth="1"/>
    <col min="1650" max="1650" width="44.1640625" style="60" bestFit="1" customWidth="1"/>
    <col min="1651" max="1651" width="51.5" style="60" bestFit="1" customWidth="1"/>
    <col min="1652" max="1652" width="54.1640625" style="60" bestFit="1" customWidth="1"/>
    <col min="1653" max="1653" width="12.1640625" style="60" bestFit="1" customWidth="1"/>
    <col min="1654" max="1654" width="41.6640625" style="60" bestFit="1" customWidth="1"/>
    <col min="1655" max="1655" width="44.33203125" style="60" bestFit="1" customWidth="1"/>
    <col min="1656" max="1656" width="25.33203125" style="60" bestFit="1" customWidth="1"/>
    <col min="1657" max="1657" width="25" style="60" bestFit="1" customWidth="1"/>
    <col min="1658" max="1658" width="25.83203125" style="60" bestFit="1" customWidth="1"/>
    <col min="1659" max="1659" width="22" style="60" bestFit="1" customWidth="1"/>
    <col min="1660" max="1660" width="16.83203125" style="60" bestFit="1" customWidth="1"/>
    <col min="1661" max="1661" width="22" style="60" bestFit="1" customWidth="1"/>
    <col min="1662" max="1662" width="22.1640625" style="60" bestFit="1" customWidth="1"/>
    <col min="1663" max="1663" width="22" style="60" bestFit="1" customWidth="1"/>
    <col min="1664" max="1664" width="24.5" style="60" bestFit="1" customWidth="1"/>
    <col min="1665" max="1665" width="13.5" style="60" bestFit="1" customWidth="1"/>
    <col min="1666" max="1666" width="16" style="60" bestFit="1" customWidth="1"/>
    <col min="1667" max="1667" width="21.6640625" style="60" bestFit="1" customWidth="1"/>
    <col min="1668" max="1668" width="24.33203125" style="60" bestFit="1" customWidth="1"/>
    <col min="1669" max="1669" width="24.5" style="60" bestFit="1" customWidth="1"/>
    <col min="1670" max="1670" width="12.1640625" style="60" bestFit="1" customWidth="1"/>
    <col min="1671" max="1671" width="27.1640625" style="60" bestFit="1" customWidth="1"/>
    <col min="1672" max="1672" width="25.33203125" style="60" bestFit="1" customWidth="1"/>
    <col min="1673" max="1673" width="25" style="60" bestFit="1" customWidth="1"/>
    <col min="1674" max="1674" width="21.83203125" style="60" bestFit="1" customWidth="1"/>
    <col min="1675" max="1675" width="12.1640625" style="60" bestFit="1" customWidth="1"/>
    <col min="1676" max="1676" width="13.83203125" style="60" bestFit="1" customWidth="1"/>
    <col min="1677" max="1677" width="41.5" style="60" bestFit="1" customWidth="1"/>
    <col min="1678" max="1678" width="44.1640625" style="60" bestFit="1" customWidth="1"/>
    <col min="1679" max="1679" width="51.5" style="60" bestFit="1" customWidth="1"/>
    <col min="1680" max="1680" width="54.1640625" style="60" bestFit="1" customWidth="1"/>
    <col min="1681" max="1681" width="12.1640625" style="60" bestFit="1" customWidth="1"/>
    <col min="1682" max="1682" width="41.6640625" style="60" bestFit="1" customWidth="1"/>
    <col min="1683" max="1683" width="44.33203125" style="60" bestFit="1" customWidth="1"/>
    <col min="1684" max="1684" width="25.33203125" style="60" bestFit="1" customWidth="1"/>
    <col min="1685" max="1685" width="25" style="60" bestFit="1" customWidth="1"/>
    <col min="1686" max="1686" width="25.83203125" style="60" bestFit="1" customWidth="1"/>
    <col min="1687" max="1687" width="22" style="60" bestFit="1" customWidth="1"/>
    <col min="1688" max="1688" width="16.83203125" style="60" bestFit="1" customWidth="1"/>
    <col min="1689" max="1689" width="22" style="60" bestFit="1" customWidth="1"/>
    <col min="1690" max="1690" width="22.1640625" style="60" bestFit="1" customWidth="1"/>
    <col min="1691" max="1691" width="22" style="60" bestFit="1" customWidth="1"/>
    <col min="1692" max="1692" width="24.5" style="60" bestFit="1" customWidth="1"/>
    <col min="1693" max="1693" width="13.5" style="60" bestFit="1" customWidth="1"/>
    <col min="1694" max="1694" width="16" style="60" bestFit="1" customWidth="1"/>
    <col min="1695" max="1695" width="21.6640625" style="60" bestFit="1" customWidth="1"/>
    <col min="1696" max="1696" width="24.33203125" style="60" bestFit="1" customWidth="1"/>
    <col min="1697" max="1697" width="24.5" style="60" bestFit="1" customWidth="1"/>
    <col min="1698" max="1698" width="12.1640625" style="60" bestFit="1" customWidth="1"/>
    <col min="1699" max="1699" width="27.1640625" style="60" bestFit="1" customWidth="1"/>
    <col min="1700" max="1700" width="25.33203125" style="60" bestFit="1" customWidth="1"/>
    <col min="1701" max="1701" width="25" style="60" bestFit="1" customWidth="1"/>
    <col min="1702" max="1702" width="21.83203125" style="60" bestFit="1" customWidth="1"/>
    <col min="1703" max="1703" width="12.1640625" style="60" bestFit="1" customWidth="1"/>
    <col min="1704" max="1704" width="13.83203125" style="60" bestFit="1" customWidth="1"/>
    <col min="1705" max="1705" width="41.5" style="60" bestFit="1" customWidth="1"/>
    <col min="1706" max="1706" width="44.1640625" style="60" bestFit="1" customWidth="1"/>
    <col min="1707" max="1707" width="51.5" style="60" bestFit="1" customWidth="1"/>
    <col min="1708" max="1708" width="54.1640625" style="60" bestFit="1" customWidth="1"/>
    <col min="1709" max="1709" width="12.1640625" style="60" bestFit="1" customWidth="1"/>
    <col min="1710" max="1710" width="41.6640625" style="60" bestFit="1" customWidth="1"/>
    <col min="1711" max="1711" width="44.33203125" style="60" bestFit="1" customWidth="1"/>
    <col min="1712" max="1712" width="25.33203125" style="60" bestFit="1" customWidth="1"/>
    <col min="1713" max="1713" width="25" style="60" bestFit="1" customWidth="1"/>
    <col min="1714" max="1714" width="25.83203125" style="60" bestFit="1" customWidth="1"/>
    <col min="1715" max="1715" width="22" style="60" bestFit="1" customWidth="1"/>
    <col min="1716" max="1716" width="16.83203125" style="60" bestFit="1" customWidth="1"/>
    <col min="1717" max="1717" width="22" style="60" bestFit="1" customWidth="1"/>
    <col min="1718" max="1718" width="22.1640625" style="60" bestFit="1" customWidth="1"/>
    <col min="1719" max="1719" width="22" style="60" bestFit="1" customWidth="1"/>
    <col min="1720" max="1720" width="24.5" style="60" bestFit="1" customWidth="1"/>
    <col min="1721" max="1721" width="13.5" style="60" bestFit="1" customWidth="1"/>
    <col min="1722" max="1722" width="16" style="60" bestFit="1" customWidth="1"/>
    <col min="1723" max="1723" width="21.6640625" style="60" bestFit="1" customWidth="1"/>
    <col min="1724" max="1724" width="24.33203125" style="60" bestFit="1" customWidth="1"/>
    <col min="1725" max="1725" width="24.5" style="60" bestFit="1" customWidth="1"/>
    <col min="1726" max="1726" width="12.1640625" style="60" bestFit="1" customWidth="1"/>
    <col min="1727" max="1727" width="27.1640625" style="60" bestFit="1" customWidth="1"/>
    <col min="1728" max="1728" width="25.33203125" style="60" bestFit="1" customWidth="1"/>
    <col min="1729" max="1729" width="25" style="60" bestFit="1" customWidth="1"/>
    <col min="1730" max="1730" width="21.83203125" style="60" bestFit="1" customWidth="1"/>
    <col min="1731" max="1731" width="12.1640625" style="60" bestFit="1" customWidth="1"/>
    <col min="1732" max="1732" width="13.83203125" style="60" bestFit="1" customWidth="1"/>
    <col min="1733" max="1733" width="41.5" style="60" bestFit="1" customWidth="1"/>
    <col min="1734" max="1734" width="44.1640625" style="60" bestFit="1" customWidth="1"/>
    <col min="1735" max="1735" width="51.5" style="60" bestFit="1" customWidth="1"/>
    <col min="1736" max="1736" width="54.1640625" style="60" bestFit="1" customWidth="1"/>
    <col min="1737" max="1737" width="12.1640625" style="60" bestFit="1" customWidth="1"/>
    <col min="1738" max="1738" width="41.6640625" style="60" bestFit="1" customWidth="1"/>
    <col min="1739" max="1739" width="44.33203125" style="60" bestFit="1" customWidth="1"/>
    <col min="1740" max="1740" width="25.33203125" style="60" bestFit="1" customWidth="1"/>
    <col min="1741" max="1741" width="25" style="60" bestFit="1" customWidth="1"/>
    <col min="1742" max="1742" width="25.83203125" style="60" bestFit="1" customWidth="1"/>
    <col min="1743" max="1743" width="22" style="60" bestFit="1" customWidth="1"/>
    <col min="1744" max="1744" width="16.83203125" style="60" bestFit="1" customWidth="1"/>
    <col min="1745" max="1745" width="22" style="60" bestFit="1" customWidth="1"/>
    <col min="1746" max="1746" width="22.1640625" style="60" bestFit="1" customWidth="1"/>
    <col min="1747" max="1747" width="22" style="60" bestFit="1" customWidth="1"/>
    <col min="1748" max="1748" width="24.5" style="60" bestFit="1" customWidth="1"/>
    <col min="1749" max="1749" width="13.5" style="60" bestFit="1" customWidth="1"/>
    <col min="1750" max="1750" width="16" style="60" bestFit="1" customWidth="1"/>
    <col min="1751" max="1751" width="21.6640625" style="60" bestFit="1" customWidth="1"/>
    <col min="1752" max="1752" width="24.33203125" style="60" bestFit="1" customWidth="1"/>
    <col min="1753" max="1753" width="24.5" style="60" bestFit="1" customWidth="1"/>
    <col min="1754" max="1754" width="12.1640625" style="60" bestFit="1" customWidth="1"/>
    <col min="1755" max="1755" width="27.1640625" style="60" bestFit="1" customWidth="1"/>
    <col min="1756" max="1756" width="25.33203125" style="60" bestFit="1" customWidth="1"/>
    <col min="1757" max="1757" width="25" style="60" bestFit="1" customWidth="1"/>
    <col min="1758" max="1758" width="21.83203125" style="60" bestFit="1" customWidth="1"/>
    <col min="1759" max="1759" width="12.1640625" style="60" bestFit="1" customWidth="1"/>
    <col min="1760" max="1760" width="13.83203125" style="60" bestFit="1" customWidth="1"/>
    <col min="1761" max="1761" width="41.5" style="60" bestFit="1" customWidth="1"/>
    <col min="1762" max="1762" width="44.1640625" style="60" bestFit="1" customWidth="1"/>
    <col min="1763" max="1763" width="51.5" style="60" bestFit="1" customWidth="1"/>
    <col min="1764" max="1764" width="54.1640625" style="60" bestFit="1" customWidth="1"/>
    <col min="1765" max="1765" width="12.1640625" style="60" bestFit="1" customWidth="1"/>
    <col min="1766" max="1766" width="41.6640625" style="60" bestFit="1" customWidth="1"/>
    <col min="1767" max="1767" width="44.33203125" style="60" bestFit="1" customWidth="1"/>
    <col min="1768" max="1768" width="25.33203125" style="60" bestFit="1" customWidth="1"/>
    <col min="1769" max="1769" width="25" style="60" bestFit="1" customWidth="1"/>
    <col min="1770" max="1770" width="25.83203125" style="60" bestFit="1" customWidth="1"/>
    <col min="1771" max="1771" width="22" style="60" bestFit="1" customWidth="1"/>
    <col min="1772" max="1772" width="16.83203125" style="60" bestFit="1" customWidth="1"/>
    <col min="1773" max="1773" width="22" style="60" bestFit="1" customWidth="1"/>
    <col min="1774" max="1774" width="22.1640625" style="60" bestFit="1" customWidth="1"/>
    <col min="1775" max="1775" width="22" style="60" bestFit="1" customWidth="1"/>
    <col min="1776" max="1776" width="24.5" style="60" bestFit="1" customWidth="1"/>
    <col min="1777" max="1777" width="13.5" style="60" bestFit="1" customWidth="1"/>
    <col min="1778" max="1778" width="16" style="60" bestFit="1" customWidth="1"/>
    <col min="1779" max="1779" width="21.6640625" style="60" bestFit="1" customWidth="1"/>
    <col min="1780" max="1780" width="24.33203125" style="60" bestFit="1" customWidth="1"/>
    <col min="1781" max="1781" width="24.5" style="60" bestFit="1" customWidth="1"/>
    <col min="1782" max="1782" width="12.1640625" style="60" bestFit="1" customWidth="1"/>
    <col min="1783" max="1783" width="27.1640625" style="60" bestFit="1" customWidth="1"/>
    <col min="1784" max="1784" width="25.33203125" style="60" bestFit="1" customWidth="1"/>
    <col min="1785" max="1785" width="25" style="60" bestFit="1" customWidth="1"/>
    <col min="1786" max="1786" width="21.83203125" style="60" bestFit="1" customWidth="1"/>
    <col min="1787" max="1787" width="12.1640625" style="60" bestFit="1" customWidth="1"/>
    <col min="1788" max="1788" width="13.83203125" style="60" bestFit="1" customWidth="1"/>
    <col min="1789" max="1789" width="41.5" style="60" bestFit="1" customWidth="1"/>
    <col min="1790" max="1790" width="44.1640625" style="60" bestFit="1" customWidth="1"/>
    <col min="1791" max="1791" width="51.5" style="60" bestFit="1" customWidth="1"/>
    <col min="1792" max="1792" width="54.1640625" style="60" bestFit="1" customWidth="1"/>
    <col min="1793" max="1793" width="12.1640625" style="60" bestFit="1" customWidth="1"/>
    <col min="1794" max="1794" width="41.6640625" style="60" bestFit="1" customWidth="1"/>
    <col min="1795" max="1795" width="44.33203125" style="60" bestFit="1" customWidth="1"/>
    <col min="1796" max="1796" width="25.33203125" style="60" bestFit="1" customWidth="1"/>
    <col min="1797" max="1797" width="25" style="60" bestFit="1" customWidth="1"/>
    <col min="1798" max="1798" width="25.83203125" style="60" bestFit="1" customWidth="1"/>
    <col min="1799" max="1799" width="22" style="60" bestFit="1" customWidth="1"/>
    <col min="1800" max="1800" width="16.83203125" style="60" bestFit="1" customWidth="1"/>
    <col min="1801" max="1801" width="22" style="60" bestFit="1" customWidth="1"/>
    <col min="1802" max="1802" width="22.1640625" style="60" bestFit="1" customWidth="1"/>
    <col min="1803" max="1803" width="22" style="60" bestFit="1" customWidth="1"/>
    <col min="1804" max="1804" width="24.5" style="60" bestFit="1" customWidth="1"/>
    <col min="1805" max="1805" width="13.5" style="60" bestFit="1" customWidth="1"/>
    <col min="1806" max="1806" width="16" style="60" bestFit="1" customWidth="1"/>
    <col min="1807" max="1807" width="21.6640625" style="60" bestFit="1" customWidth="1"/>
    <col min="1808" max="1808" width="24.33203125" style="60" bestFit="1" customWidth="1"/>
    <col min="1809" max="1809" width="24.5" style="60" bestFit="1" customWidth="1"/>
    <col min="1810" max="1810" width="12.1640625" style="60" bestFit="1" customWidth="1"/>
    <col min="1811" max="1811" width="27.1640625" style="60" bestFit="1" customWidth="1"/>
    <col min="1812" max="1812" width="25.33203125" style="60" bestFit="1" customWidth="1"/>
    <col min="1813" max="1813" width="25" style="60" bestFit="1" customWidth="1"/>
    <col min="1814" max="1814" width="21.83203125" style="60" bestFit="1" customWidth="1"/>
    <col min="1815" max="1815" width="12.1640625" style="60" bestFit="1" customWidth="1"/>
    <col min="1816" max="1816" width="13.83203125" style="60" bestFit="1" customWidth="1"/>
    <col min="1817" max="1817" width="41.5" style="60" bestFit="1" customWidth="1"/>
    <col min="1818" max="1818" width="44.1640625" style="60" bestFit="1" customWidth="1"/>
    <col min="1819" max="1819" width="51.5" style="60" bestFit="1" customWidth="1"/>
    <col min="1820" max="1820" width="54.1640625" style="60" bestFit="1" customWidth="1"/>
    <col min="1821" max="1821" width="12.1640625" style="60" bestFit="1" customWidth="1"/>
    <col min="1822" max="1822" width="41.6640625" style="60" bestFit="1" customWidth="1"/>
    <col min="1823" max="1823" width="44.33203125" style="60" bestFit="1" customWidth="1"/>
    <col min="1824" max="1824" width="25.33203125" style="60" bestFit="1" customWidth="1"/>
    <col min="1825" max="1825" width="25" style="60" bestFit="1" customWidth="1"/>
    <col min="1826" max="1826" width="25.83203125" style="60" bestFit="1" customWidth="1"/>
    <col min="1827" max="1827" width="22" style="60" bestFit="1" customWidth="1"/>
    <col min="1828" max="1828" width="16.83203125" style="60" bestFit="1" customWidth="1"/>
    <col min="1829" max="1829" width="22" style="60" bestFit="1" customWidth="1"/>
    <col min="1830" max="1830" width="22.1640625" style="60" bestFit="1" customWidth="1"/>
    <col min="1831" max="1831" width="22" style="60" bestFit="1" customWidth="1"/>
    <col min="1832" max="1832" width="24.5" style="60" bestFit="1" customWidth="1"/>
    <col min="1833" max="1833" width="13.5" style="60" bestFit="1" customWidth="1"/>
    <col min="1834" max="1834" width="16" style="60" bestFit="1" customWidth="1"/>
    <col min="1835" max="1835" width="21.6640625" style="60" bestFit="1" customWidth="1"/>
    <col min="1836" max="1836" width="24.33203125" style="60" bestFit="1" customWidth="1"/>
    <col min="1837" max="1837" width="24.5" style="60" bestFit="1" customWidth="1"/>
    <col min="1838" max="1838" width="12.1640625" style="60" bestFit="1" customWidth="1"/>
    <col min="1839" max="1839" width="27.1640625" style="60" bestFit="1" customWidth="1"/>
    <col min="1840" max="1840" width="25.33203125" style="60" bestFit="1" customWidth="1"/>
    <col min="1841" max="1841" width="25" style="60" bestFit="1" customWidth="1"/>
    <col min="1842" max="1842" width="21.83203125" style="60" bestFit="1" customWidth="1"/>
    <col min="1843" max="1843" width="12.1640625" style="60" bestFit="1" customWidth="1"/>
    <col min="1844" max="1844" width="13.83203125" style="60" bestFit="1" customWidth="1"/>
    <col min="1845" max="1845" width="41.5" style="60" bestFit="1" customWidth="1"/>
    <col min="1846" max="1846" width="44.1640625" style="60" bestFit="1" customWidth="1"/>
    <col min="1847" max="1847" width="51.5" style="60" bestFit="1" customWidth="1"/>
    <col min="1848" max="1848" width="54.1640625" style="60" bestFit="1" customWidth="1"/>
    <col min="1849" max="1849" width="12.1640625" style="60" bestFit="1" customWidth="1"/>
    <col min="1850" max="1850" width="41.6640625" style="60" bestFit="1" customWidth="1"/>
    <col min="1851" max="1851" width="44.33203125" style="60" bestFit="1" customWidth="1"/>
    <col min="1852" max="1852" width="25.33203125" style="60" bestFit="1" customWidth="1"/>
    <col min="1853" max="1853" width="25" style="60" bestFit="1" customWidth="1"/>
    <col min="1854" max="1854" width="25.83203125" style="60" bestFit="1" customWidth="1"/>
    <col min="1855" max="1855" width="22" style="60" bestFit="1" customWidth="1"/>
    <col min="1856" max="1856" width="16.83203125" style="60" bestFit="1" customWidth="1"/>
    <col min="1857" max="1857" width="22" style="60" bestFit="1" customWidth="1"/>
    <col min="1858" max="1858" width="22.1640625" style="60" bestFit="1" customWidth="1"/>
    <col min="1859" max="1859" width="22" style="60" bestFit="1" customWidth="1"/>
    <col min="1860" max="1860" width="24.5" style="60" bestFit="1" customWidth="1"/>
    <col min="1861" max="1861" width="13.5" style="60" bestFit="1" customWidth="1"/>
    <col min="1862" max="1862" width="16" style="60" bestFit="1" customWidth="1"/>
    <col min="1863" max="1863" width="21.6640625" style="60" bestFit="1" customWidth="1"/>
    <col min="1864" max="1864" width="24.33203125" style="60" bestFit="1" customWidth="1"/>
    <col min="1865" max="1865" width="24.5" style="60" bestFit="1" customWidth="1"/>
    <col min="1866" max="1866" width="12.1640625" style="60" bestFit="1" customWidth="1"/>
    <col min="1867" max="1867" width="27.1640625" style="60" bestFit="1" customWidth="1"/>
    <col min="1868" max="1868" width="25.33203125" style="60" bestFit="1" customWidth="1"/>
    <col min="1869" max="1869" width="25" style="60" bestFit="1" customWidth="1"/>
    <col min="1870" max="1870" width="21.83203125" style="60" bestFit="1" customWidth="1"/>
    <col min="1871" max="1871" width="12.1640625" style="60" bestFit="1" customWidth="1"/>
    <col min="1872" max="1872" width="13.83203125" style="60" bestFit="1" customWidth="1"/>
    <col min="1873" max="1873" width="41.5" style="60" bestFit="1" customWidth="1"/>
    <col min="1874" max="1874" width="44.1640625" style="60" bestFit="1" customWidth="1"/>
    <col min="1875" max="1875" width="51.5" style="60" bestFit="1" customWidth="1"/>
    <col min="1876" max="1876" width="54.1640625" style="60" bestFit="1" customWidth="1"/>
    <col min="1877" max="1877" width="12.1640625" style="60" bestFit="1" customWidth="1"/>
    <col min="1878" max="1878" width="41.6640625" style="60" bestFit="1" customWidth="1"/>
    <col min="1879" max="1879" width="44.33203125" style="60" bestFit="1" customWidth="1"/>
    <col min="1880" max="1880" width="25.33203125" style="60" bestFit="1" customWidth="1"/>
    <col min="1881" max="1881" width="25" style="60" bestFit="1" customWidth="1"/>
    <col min="1882" max="1882" width="25.83203125" style="60" bestFit="1" customWidth="1"/>
    <col min="1883" max="1883" width="22" style="60" bestFit="1" customWidth="1"/>
    <col min="1884" max="1884" width="16.83203125" style="60" bestFit="1" customWidth="1"/>
    <col min="1885" max="1885" width="22" style="60" bestFit="1" customWidth="1"/>
    <col min="1886" max="1886" width="22.1640625" style="60" bestFit="1" customWidth="1"/>
    <col min="1887" max="1887" width="22" style="60" bestFit="1" customWidth="1"/>
    <col min="1888" max="1888" width="24.5" style="60" bestFit="1" customWidth="1"/>
    <col min="1889" max="1889" width="13.5" style="60" bestFit="1" customWidth="1"/>
    <col min="1890" max="1890" width="16" style="60" bestFit="1" customWidth="1"/>
    <col min="1891" max="1891" width="21.6640625" style="60" bestFit="1" customWidth="1"/>
    <col min="1892" max="1892" width="24.33203125" style="60" bestFit="1" customWidth="1"/>
    <col min="1893" max="1893" width="24.5" style="60" bestFit="1" customWidth="1"/>
    <col min="1894" max="1894" width="12.1640625" style="60" bestFit="1" customWidth="1"/>
    <col min="1895" max="1895" width="27.1640625" style="60" bestFit="1" customWidth="1"/>
    <col min="1896" max="1896" width="25.33203125" style="60" bestFit="1" customWidth="1"/>
    <col min="1897" max="1897" width="25" style="60" bestFit="1" customWidth="1"/>
    <col min="1898" max="1898" width="21.83203125" style="60" bestFit="1" customWidth="1"/>
    <col min="1899" max="1899" width="12.1640625" style="60" bestFit="1" customWidth="1"/>
    <col min="1900" max="1900" width="13.83203125" style="60" bestFit="1" customWidth="1"/>
    <col min="1901" max="1901" width="41.5" style="60" bestFit="1" customWidth="1"/>
    <col min="1902" max="1902" width="44.1640625" style="60" bestFit="1" customWidth="1"/>
    <col min="1903" max="1903" width="51.5" style="60" bestFit="1" customWidth="1"/>
    <col min="1904" max="1904" width="54.1640625" style="60" bestFit="1" customWidth="1"/>
    <col min="1905" max="1905" width="12.1640625" style="60" bestFit="1" customWidth="1"/>
    <col min="1906" max="1906" width="41.6640625" style="60" bestFit="1" customWidth="1"/>
    <col min="1907" max="1907" width="44.33203125" style="60" bestFit="1" customWidth="1"/>
    <col min="1908" max="1908" width="25.33203125" style="60" bestFit="1" customWidth="1"/>
    <col min="1909" max="1909" width="25" style="60" bestFit="1" customWidth="1"/>
    <col min="1910" max="1910" width="25.83203125" style="60" bestFit="1" customWidth="1"/>
    <col min="1911" max="1911" width="22" style="60" bestFit="1" customWidth="1"/>
    <col min="1912" max="1912" width="16.83203125" style="60" bestFit="1" customWidth="1"/>
    <col min="1913" max="1913" width="22" style="60" bestFit="1" customWidth="1"/>
    <col min="1914" max="1914" width="22.1640625" style="60" bestFit="1" customWidth="1"/>
    <col min="1915" max="1915" width="22" style="60" bestFit="1" customWidth="1"/>
    <col min="1916" max="1916" width="24.5" style="60" bestFit="1" customWidth="1"/>
    <col min="1917" max="1917" width="13.5" style="60" bestFit="1" customWidth="1"/>
    <col min="1918" max="1918" width="16" style="60" bestFit="1" customWidth="1"/>
    <col min="1919" max="1919" width="21.6640625" style="60" bestFit="1" customWidth="1"/>
    <col min="1920" max="1920" width="24.33203125" style="60" bestFit="1" customWidth="1"/>
    <col min="1921" max="1921" width="24.5" style="60" bestFit="1" customWidth="1"/>
    <col min="1922" max="1922" width="12.1640625" style="60" bestFit="1" customWidth="1"/>
    <col min="1923" max="1923" width="27.1640625" style="60" bestFit="1" customWidth="1"/>
    <col min="1924" max="1924" width="25.33203125" style="60" bestFit="1" customWidth="1"/>
    <col min="1925" max="1925" width="25" style="60" bestFit="1" customWidth="1"/>
    <col min="1926" max="1926" width="21.83203125" style="60" bestFit="1" customWidth="1"/>
    <col min="1927" max="1927" width="12.1640625" style="60" bestFit="1" customWidth="1"/>
    <col min="1928" max="1928" width="13.83203125" style="60" bestFit="1" customWidth="1"/>
    <col min="1929" max="1929" width="41.5" style="60" bestFit="1" customWidth="1"/>
    <col min="1930" max="1930" width="44.1640625" style="60" bestFit="1" customWidth="1"/>
    <col min="1931" max="1931" width="51.5" style="60" bestFit="1" customWidth="1"/>
    <col min="1932" max="1932" width="54.1640625" style="60" bestFit="1" customWidth="1"/>
    <col min="1933" max="1933" width="12.1640625" style="60" bestFit="1" customWidth="1"/>
    <col min="1934" max="1934" width="41.6640625" style="60" bestFit="1" customWidth="1"/>
    <col min="1935" max="1935" width="44.33203125" style="60" bestFit="1" customWidth="1"/>
    <col min="1936" max="1936" width="25.33203125" style="60" bestFit="1" customWidth="1"/>
    <col min="1937" max="1937" width="25" style="60" bestFit="1" customWidth="1"/>
    <col min="1938" max="1938" width="25.83203125" style="60" bestFit="1" customWidth="1"/>
    <col min="1939" max="1939" width="22" style="60" bestFit="1" customWidth="1"/>
    <col min="1940" max="1940" width="16.83203125" style="60" bestFit="1" customWidth="1"/>
    <col min="1941" max="1941" width="22" style="60" bestFit="1" customWidth="1"/>
    <col min="1942" max="1942" width="22.1640625" style="60" bestFit="1" customWidth="1"/>
    <col min="1943" max="1943" width="22" style="60" bestFit="1" customWidth="1"/>
    <col min="1944" max="1944" width="24.5" style="60" bestFit="1" customWidth="1"/>
    <col min="1945" max="1945" width="13.5" style="60" bestFit="1" customWidth="1"/>
    <col min="1946" max="1946" width="16" style="60" bestFit="1" customWidth="1"/>
    <col min="1947" max="1947" width="21.6640625" style="60" bestFit="1" customWidth="1"/>
    <col min="1948" max="1948" width="24.33203125" style="60" bestFit="1" customWidth="1"/>
    <col min="1949" max="1949" width="24.5" style="60" bestFit="1" customWidth="1"/>
    <col min="1950" max="1950" width="12.1640625" style="60" bestFit="1" customWidth="1"/>
    <col min="1951" max="1951" width="27.1640625" style="60" bestFit="1" customWidth="1"/>
    <col min="1952" max="1952" width="25.33203125" style="60" bestFit="1" customWidth="1"/>
    <col min="1953" max="1953" width="25" style="60" bestFit="1" customWidth="1"/>
    <col min="1954" max="1954" width="21.83203125" style="60" bestFit="1" customWidth="1"/>
    <col min="1955" max="1955" width="12.1640625" style="60" bestFit="1" customWidth="1"/>
    <col min="1956" max="1956" width="13.83203125" style="60" bestFit="1" customWidth="1"/>
    <col min="1957" max="1957" width="41.5" style="60" bestFit="1" customWidth="1"/>
    <col min="1958" max="1958" width="44.1640625" style="60" bestFit="1" customWidth="1"/>
    <col min="1959" max="1959" width="51.5" style="60" bestFit="1" customWidth="1"/>
    <col min="1960" max="1960" width="54.1640625" style="60" bestFit="1" customWidth="1"/>
    <col min="1961" max="1962" width="12.1640625" style="60" bestFit="1" customWidth="1"/>
    <col min="1963" max="1963" width="24.5" style="60" bestFit="1" customWidth="1"/>
    <col min="1964" max="1964" width="13.5" style="60" bestFit="1" customWidth="1"/>
    <col min="1965" max="1965" width="16" style="60" bestFit="1" customWidth="1"/>
    <col min="1966" max="1966" width="21.6640625" style="60" bestFit="1" customWidth="1"/>
    <col min="1967" max="1967" width="8.1640625" style="60" bestFit="1" customWidth="1"/>
    <col min="1968" max="1968" width="24.33203125" style="60" bestFit="1" customWidth="1"/>
    <col min="1969" max="1969" width="24.5" style="60" bestFit="1" customWidth="1"/>
    <col min="1970" max="1970" width="7.5" style="60" bestFit="1" customWidth="1"/>
    <col min="1971" max="1971" width="27.1640625" style="60" bestFit="1" customWidth="1"/>
    <col min="1972" max="1972" width="25.33203125" style="60" bestFit="1" customWidth="1"/>
    <col min="1973" max="1973" width="25" style="60" bestFit="1" customWidth="1"/>
    <col min="1974" max="1974" width="21.83203125" style="60" bestFit="1" customWidth="1"/>
    <col min="1975" max="1975" width="11.33203125" style="60" bestFit="1" customWidth="1"/>
    <col min="1976" max="1976" width="13.83203125" style="60" bestFit="1" customWidth="1"/>
    <col min="1977" max="1977" width="41.5" style="60" bestFit="1" customWidth="1"/>
    <col min="1978" max="1978" width="44.1640625" style="60" bestFit="1" customWidth="1"/>
    <col min="1979" max="1979" width="51.5" style="60" bestFit="1" customWidth="1"/>
    <col min="1980" max="1980" width="54.1640625" style="60" bestFit="1" customWidth="1"/>
    <col min="1981" max="1981" width="13.6640625" style="60" bestFit="1" customWidth="1"/>
    <col min="1982" max="1982" width="41.6640625" style="60" bestFit="1" customWidth="1"/>
    <col min="1983" max="1983" width="8.1640625" style="60" bestFit="1" customWidth="1"/>
    <col min="1984" max="1984" width="44.33203125" style="60" bestFit="1" customWidth="1"/>
    <col min="1985" max="1985" width="25.33203125" style="60" bestFit="1" customWidth="1"/>
    <col min="1986" max="1986" width="25" style="60" bestFit="1" customWidth="1"/>
    <col min="1987" max="1987" width="25.83203125" style="60" bestFit="1" customWidth="1"/>
    <col min="1988" max="1988" width="22" style="60" bestFit="1" customWidth="1"/>
    <col min="1989" max="1989" width="16.83203125" style="60" bestFit="1" customWidth="1"/>
    <col min="1990" max="1990" width="22" style="60" bestFit="1" customWidth="1"/>
    <col min="1991" max="1991" width="22.1640625" style="60" bestFit="1" customWidth="1"/>
    <col min="1992" max="1992" width="22" style="60" bestFit="1" customWidth="1"/>
    <col min="1993" max="1993" width="24.5" style="60" bestFit="1" customWidth="1"/>
    <col min="1994" max="1994" width="13.5" style="60" bestFit="1" customWidth="1"/>
    <col min="1995" max="1995" width="16" style="60" bestFit="1" customWidth="1"/>
    <col min="1996" max="1996" width="21.6640625" style="60" bestFit="1" customWidth="1"/>
    <col min="1997" max="1997" width="8.1640625" style="60" bestFit="1" customWidth="1"/>
    <col min="1998" max="1998" width="24.33203125" style="60" bestFit="1" customWidth="1"/>
    <col min="1999" max="1999" width="24.5" style="60" bestFit="1" customWidth="1"/>
    <col min="2000" max="2000" width="7.5" style="60" bestFit="1" customWidth="1"/>
    <col min="2001" max="2001" width="27.1640625" style="60" bestFit="1" customWidth="1"/>
    <col min="2002" max="2002" width="25.33203125" style="60" bestFit="1" customWidth="1"/>
    <col min="2003" max="2003" width="25" style="60" bestFit="1" customWidth="1"/>
    <col min="2004" max="2004" width="21.83203125" style="60" bestFit="1" customWidth="1"/>
    <col min="2005" max="2005" width="11.33203125" style="60" bestFit="1" customWidth="1"/>
    <col min="2006" max="2006" width="13.83203125" style="60" bestFit="1" customWidth="1"/>
    <col min="2007" max="2007" width="41.5" style="60" bestFit="1" customWidth="1"/>
    <col min="2008" max="2008" width="44.1640625" style="60" bestFit="1" customWidth="1"/>
    <col min="2009" max="2009" width="51.5" style="60" bestFit="1" customWidth="1"/>
    <col min="2010" max="2010" width="54.1640625" style="60" bestFit="1" customWidth="1"/>
    <col min="2011" max="2011" width="13.6640625" style="60" bestFit="1" customWidth="1"/>
    <col min="2012" max="2012" width="41.6640625" style="60" bestFit="1" customWidth="1"/>
    <col min="2013" max="2013" width="8.1640625" style="60" bestFit="1" customWidth="1"/>
    <col min="2014" max="2014" width="44.33203125" style="60" bestFit="1" customWidth="1"/>
    <col min="2015" max="2015" width="25.33203125" style="60" bestFit="1" customWidth="1"/>
    <col min="2016" max="2016" width="25" style="60" bestFit="1" customWidth="1"/>
    <col min="2017" max="2017" width="25.83203125" style="60" bestFit="1" customWidth="1"/>
    <col min="2018" max="2018" width="22" style="60" bestFit="1" customWidth="1"/>
    <col min="2019" max="2019" width="16.83203125" style="60" bestFit="1" customWidth="1"/>
    <col min="2020" max="2020" width="22" style="60" bestFit="1" customWidth="1"/>
    <col min="2021" max="2021" width="22.1640625" style="60" bestFit="1" customWidth="1"/>
    <col min="2022" max="2022" width="22" style="60" bestFit="1" customWidth="1"/>
    <col min="2023" max="2023" width="24.5" style="60" bestFit="1" customWidth="1"/>
    <col min="2024" max="2024" width="13.5" style="60" bestFit="1" customWidth="1"/>
    <col min="2025" max="2025" width="16" style="60" bestFit="1" customWidth="1"/>
    <col min="2026" max="2026" width="21.6640625" style="60" bestFit="1" customWidth="1"/>
    <col min="2027" max="2027" width="8.1640625" style="60" bestFit="1" customWidth="1"/>
    <col min="2028" max="2028" width="24.33203125" style="60" bestFit="1" customWidth="1"/>
    <col min="2029" max="2029" width="24.5" style="60" bestFit="1" customWidth="1"/>
    <col min="2030" max="2030" width="7.5" style="60" bestFit="1" customWidth="1"/>
    <col min="2031" max="2031" width="27.1640625" style="60" bestFit="1" customWidth="1"/>
    <col min="2032" max="2032" width="25.33203125" style="60" bestFit="1" customWidth="1"/>
    <col min="2033" max="2033" width="25" style="60" bestFit="1" customWidth="1"/>
    <col min="2034" max="2034" width="21.83203125" style="60" bestFit="1" customWidth="1"/>
    <col min="2035" max="2035" width="11.33203125" style="60" bestFit="1" customWidth="1"/>
    <col min="2036" max="2036" width="13.83203125" style="60" bestFit="1" customWidth="1"/>
    <col min="2037" max="2037" width="41.5" style="60" bestFit="1" customWidth="1"/>
    <col min="2038" max="2038" width="44.1640625" style="60" bestFit="1" customWidth="1"/>
    <col min="2039" max="2039" width="51.5" style="60" bestFit="1" customWidth="1"/>
    <col min="2040" max="2040" width="54.1640625" style="60" bestFit="1" customWidth="1"/>
    <col min="2041" max="2041" width="13.6640625" style="60" bestFit="1" customWidth="1"/>
    <col min="2042" max="2042" width="41.6640625" style="60" bestFit="1" customWidth="1"/>
    <col min="2043" max="2043" width="8.1640625" style="60" bestFit="1" customWidth="1"/>
    <col min="2044" max="2044" width="44.33203125" style="60" bestFit="1" customWidth="1"/>
    <col min="2045" max="2045" width="25.33203125" style="60" bestFit="1" customWidth="1"/>
    <col min="2046" max="2046" width="25" style="60" bestFit="1" customWidth="1"/>
    <col min="2047" max="2047" width="25.83203125" style="60" bestFit="1" customWidth="1"/>
    <col min="2048" max="2048" width="22" style="60" bestFit="1" customWidth="1"/>
    <col min="2049" max="2049" width="16.83203125" style="60" bestFit="1" customWidth="1"/>
    <col min="2050" max="2050" width="22" style="60" bestFit="1" customWidth="1"/>
    <col min="2051" max="2051" width="22.1640625" style="60" bestFit="1" customWidth="1"/>
    <col min="2052" max="2052" width="22" style="60" bestFit="1" customWidth="1"/>
    <col min="2053" max="2053" width="24.5" style="60" bestFit="1" customWidth="1"/>
    <col min="2054" max="2054" width="13.5" style="60" bestFit="1" customWidth="1"/>
    <col min="2055" max="2055" width="16" style="60" bestFit="1" customWidth="1"/>
    <col min="2056" max="2056" width="21.6640625" style="60" bestFit="1" customWidth="1"/>
    <col min="2057" max="2057" width="8.1640625" style="60" bestFit="1" customWidth="1"/>
    <col min="2058" max="2058" width="24.33203125" style="60" bestFit="1" customWidth="1"/>
    <col min="2059" max="2059" width="24.5" style="60" bestFit="1" customWidth="1"/>
    <col min="2060" max="2060" width="7.5" style="60" bestFit="1" customWidth="1"/>
    <col min="2061" max="2061" width="27.1640625" style="60" bestFit="1" customWidth="1"/>
    <col min="2062" max="2062" width="25.33203125" style="60" bestFit="1" customWidth="1"/>
    <col min="2063" max="2063" width="25" style="60" bestFit="1" customWidth="1"/>
    <col min="2064" max="2064" width="21.83203125" style="60" bestFit="1" customWidth="1"/>
    <col min="2065" max="2065" width="11.33203125" style="60" bestFit="1" customWidth="1"/>
    <col min="2066" max="2066" width="13.83203125" style="60" bestFit="1" customWidth="1"/>
    <col min="2067" max="2067" width="41.5" style="60" bestFit="1" customWidth="1"/>
    <col min="2068" max="2068" width="44.1640625" style="60" bestFit="1" customWidth="1"/>
    <col min="2069" max="2069" width="51.5" style="60" bestFit="1" customWidth="1"/>
    <col min="2070" max="2070" width="54.1640625" style="60" bestFit="1" customWidth="1"/>
    <col min="2071" max="2071" width="13.6640625" style="60" bestFit="1" customWidth="1"/>
    <col min="2072" max="2072" width="41.6640625" style="60" bestFit="1" customWidth="1"/>
    <col min="2073" max="2073" width="8.1640625" style="60" bestFit="1" customWidth="1"/>
    <col min="2074" max="2074" width="44.33203125" style="60" bestFit="1" customWidth="1"/>
    <col min="2075" max="2075" width="25.33203125" style="60" bestFit="1" customWidth="1"/>
    <col min="2076" max="2076" width="25" style="60" bestFit="1" customWidth="1"/>
    <col min="2077" max="2077" width="25.83203125" style="60" bestFit="1" customWidth="1"/>
    <col min="2078" max="2078" width="22" style="60" bestFit="1" customWidth="1"/>
    <col min="2079" max="2079" width="16.83203125" style="60" bestFit="1" customWidth="1"/>
    <col min="2080" max="2080" width="22" style="60" bestFit="1" customWidth="1"/>
    <col min="2081" max="2081" width="22.1640625" style="60" bestFit="1" customWidth="1"/>
    <col min="2082" max="2082" width="22" style="60" bestFit="1" customWidth="1"/>
    <col min="2083" max="2083" width="24.5" style="60" bestFit="1" customWidth="1"/>
    <col min="2084" max="2084" width="13.5" style="60" bestFit="1" customWidth="1"/>
    <col min="2085" max="2085" width="16" style="60" bestFit="1" customWidth="1"/>
    <col min="2086" max="2086" width="21.6640625" style="60" bestFit="1" customWidth="1"/>
    <col min="2087" max="2087" width="8.1640625" style="60" bestFit="1" customWidth="1"/>
    <col min="2088" max="2088" width="24.33203125" style="60" bestFit="1" customWidth="1"/>
    <col min="2089" max="2089" width="24.5" style="60" bestFit="1" customWidth="1"/>
    <col min="2090" max="2090" width="7.5" style="60" bestFit="1" customWidth="1"/>
    <col min="2091" max="2091" width="27.1640625" style="60" bestFit="1" customWidth="1"/>
    <col min="2092" max="2092" width="25.33203125" style="60" bestFit="1" customWidth="1"/>
    <col min="2093" max="2093" width="25" style="60" bestFit="1" customWidth="1"/>
    <col min="2094" max="2094" width="21.83203125" style="60" bestFit="1" customWidth="1"/>
    <col min="2095" max="2095" width="11.33203125" style="60" bestFit="1" customWidth="1"/>
    <col min="2096" max="2096" width="13.83203125" style="60" bestFit="1" customWidth="1"/>
    <col min="2097" max="2097" width="41.5" style="60" bestFit="1" customWidth="1"/>
    <col min="2098" max="2098" width="44.1640625" style="60" bestFit="1" customWidth="1"/>
    <col min="2099" max="2099" width="51.5" style="60" bestFit="1" customWidth="1"/>
    <col min="2100" max="2100" width="54.1640625" style="60" bestFit="1" customWidth="1"/>
    <col min="2101" max="2101" width="13.6640625" style="60" bestFit="1" customWidth="1"/>
    <col min="2102" max="2102" width="15.1640625" style="60" bestFit="1" customWidth="1"/>
    <col min="2103" max="16384" width="10.83203125" style="60"/>
  </cols>
  <sheetData>
    <row r="4" spans="1:10" x14ac:dyDescent="0.15">
      <c r="A4" s="59" t="s">
        <v>102</v>
      </c>
      <c r="B4" s="59" t="s">
        <v>4</v>
      </c>
      <c r="C4" s="59" t="s">
        <v>2</v>
      </c>
    </row>
    <row r="5" spans="1:10" x14ac:dyDescent="0.15">
      <c r="A5" s="61"/>
      <c r="B5" s="61">
        <v>2019</v>
      </c>
      <c r="C5" s="61"/>
    </row>
    <row r="6" spans="1:10" x14ac:dyDescent="0.15">
      <c r="A6" s="59" t="s">
        <v>0</v>
      </c>
      <c r="B6" s="61" t="s">
        <v>13</v>
      </c>
      <c r="C6" s="61" t="s">
        <v>45</v>
      </c>
    </row>
    <row r="7" spans="1:10" x14ac:dyDescent="0.15">
      <c r="A7" s="61" t="s">
        <v>50</v>
      </c>
      <c r="B7" s="62">
        <v>46980.063790040047</v>
      </c>
      <c r="C7" s="62">
        <v>63393.284796750304</v>
      </c>
    </row>
    <row r="8" spans="1:10" x14ac:dyDescent="0.15">
      <c r="A8" s="61" t="s">
        <v>52</v>
      </c>
      <c r="B8" s="62">
        <v>63.229918690844144</v>
      </c>
      <c r="C8" s="62">
        <v>74.647473253484378</v>
      </c>
    </row>
    <row r="9" spans="1:10" x14ac:dyDescent="0.15">
      <c r="A9" s="61" t="s">
        <v>6</v>
      </c>
      <c r="B9" s="62">
        <v>1579.3043987916772</v>
      </c>
      <c r="C9" s="62">
        <v>1765.3463900592169</v>
      </c>
    </row>
    <row r="10" spans="1:10" x14ac:dyDescent="0.15">
      <c r="A10" s="61" t="s">
        <v>57</v>
      </c>
      <c r="B10" s="62">
        <v>0.47046263187427123</v>
      </c>
      <c r="C10" s="62">
        <v>0.481058851571385</v>
      </c>
    </row>
    <row r="14" spans="1:10" x14ac:dyDescent="0.15">
      <c r="A14" s="57" t="s">
        <v>102</v>
      </c>
      <c r="B14" s="57" t="s">
        <v>4</v>
      </c>
      <c r="C14" s="57" t="s">
        <v>2</v>
      </c>
      <c r="D14" s="57"/>
      <c r="E14" s="57"/>
      <c r="F14" s="57"/>
      <c r="G14" s="57"/>
      <c r="H14" s="57"/>
      <c r="I14" s="57"/>
      <c r="J14" s="57"/>
    </row>
    <row r="15" spans="1:10" x14ac:dyDescent="0.15">
      <c r="A15" s="57"/>
      <c r="B15" s="57">
        <v>2019</v>
      </c>
      <c r="C15" s="57"/>
      <c r="D15" s="57"/>
      <c r="E15" s="57"/>
      <c r="F15" s="57" t="s">
        <v>106</v>
      </c>
      <c r="G15" s="57"/>
      <c r="H15" s="57"/>
      <c r="I15" s="57"/>
      <c r="J15" s="57"/>
    </row>
    <row r="16" spans="1:10" x14ac:dyDescent="0.15">
      <c r="A16" s="57" t="s">
        <v>0</v>
      </c>
      <c r="B16" s="57" t="s">
        <v>13</v>
      </c>
      <c r="C16" s="57" t="s">
        <v>45</v>
      </c>
      <c r="D16" s="57" t="s">
        <v>104</v>
      </c>
      <c r="E16" s="58" t="s">
        <v>147</v>
      </c>
      <c r="F16" s="57" t="s">
        <v>13</v>
      </c>
      <c r="G16" s="57" t="s">
        <v>45</v>
      </c>
      <c r="H16" s="58" t="s">
        <v>147</v>
      </c>
      <c r="I16" s="58" t="s">
        <v>148</v>
      </c>
      <c r="J16" s="58" t="s">
        <v>147</v>
      </c>
    </row>
    <row r="17" spans="1:701" x14ac:dyDescent="0.15">
      <c r="A17" s="61" t="s">
        <v>50</v>
      </c>
      <c r="B17" s="62">
        <f>+B18*B19*B20</f>
        <v>46980.063790040047</v>
      </c>
      <c r="C17" s="62">
        <f>+C18*C19*C20</f>
        <v>63393.284796750304</v>
      </c>
      <c r="D17" s="63">
        <f>+B17/C17</f>
        <v>0.74108896455935602</v>
      </c>
      <c r="E17" s="63">
        <f>+B17/C17-1</f>
        <v>-0.25891103544064398</v>
      </c>
      <c r="F17" s="64">
        <f>+LN(B17)</f>
        <v>10.757478616024668</v>
      </c>
      <c r="G17" s="64">
        <f>+LN(C17)</f>
        <v>11.057113216783277</v>
      </c>
      <c r="H17" s="63">
        <f>+F17-G17</f>
        <v>-0.29963460075860837</v>
      </c>
      <c r="I17" s="63">
        <f>+H17/$H$17</f>
        <v>1</v>
      </c>
      <c r="J17" s="63">
        <f>+I17*$E$17</f>
        <v>-0.25891103544064398</v>
      </c>
    </row>
    <row r="18" spans="1:701" x14ac:dyDescent="0.15">
      <c r="A18" s="61" t="s">
        <v>52</v>
      </c>
      <c r="B18" s="62">
        <f t="shared" ref="B18:C20" si="0">+GETPIVOTDATA("Value",$A$4,"Series",$A18,"countrycode",B$16,"year",2019)</f>
        <v>63.229918690844144</v>
      </c>
      <c r="C18" s="62">
        <f t="shared" si="0"/>
        <v>74.647473253484378</v>
      </c>
      <c r="D18" s="63">
        <f>+B18/C18</f>
        <v>0.84704700554472834</v>
      </c>
      <c r="E18" s="63">
        <f t="shared" ref="E18:E19" si="1">+B18/C18-1</f>
        <v>-0.15295299445527166</v>
      </c>
      <c r="F18" s="64">
        <f>+LN(B18)</f>
        <v>4.1467775861428269</v>
      </c>
      <c r="G18" s="64">
        <f>+LN(C18)</f>
        <v>4.3127766755018886</v>
      </c>
      <c r="H18" s="63">
        <f>+F18-G18</f>
        <v>-0.16599908935906171</v>
      </c>
      <c r="I18" s="63">
        <f>+H18/$H$17</f>
        <v>0.5540050746435452</v>
      </c>
      <c r="J18" s="63">
        <f>+I18*$E$17</f>
        <v>-0.14343802751533155</v>
      </c>
      <c r="K18" s="65"/>
    </row>
    <row r="19" spans="1:701" x14ac:dyDescent="0.15">
      <c r="A19" s="61" t="s">
        <v>6</v>
      </c>
      <c r="B19" s="62">
        <f t="shared" si="0"/>
        <v>1579.3043987916772</v>
      </c>
      <c r="C19" s="62">
        <f t="shared" si="0"/>
        <v>1765.3463900592169</v>
      </c>
      <c r="D19" s="63">
        <f t="shared" ref="D19:D20" si="2">+B19/C19</f>
        <v>0.89461445509212545</v>
      </c>
      <c r="E19" s="63">
        <f t="shared" si="1"/>
        <v>-0.10538554490787455</v>
      </c>
      <c r="F19" s="64">
        <f t="shared" ref="F19:G20" si="3">+LN(B19)</f>
        <v>7.36473977515148</v>
      </c>
      <c r="G19" s="64">
        <f t="shared" si="3"/>
        <v>7.4761022051029631</v>
      </c>
      <c r="H19" s="63">
        <f t="shared" ref="H19:H20" si="4">+F19-G19</f>
        <v>-0.11136242995148304</v>
      </c>
      <c r="I19" s="63">
        <f t="shared" ref="I19:I20" si="5">+H19/$H$17</f>
        <v>0.37166078173060807</v>
      </c>
      <c r="J19" s="63">
        <f t="shared" ref="J19:J20" si="6">+I19*$E$17</f>
        <v>-9.6227077830550914E-2</v>
      </c>
      <c r="K19" s="65"/>
    </row>
    <row r="20" spans="1:701" x14ac:dyDescent="0.15">
      <c r="A20" s="61" t="s">
        <v>57</v>
      </c>
      <c r="B20" s="63">
        <f t="shared" si="0"/>
        <v>0.47046263187427123</v>
      </c>
      <c r="C20" s="63">
        <f t="shared" si="0"/>
        <v>0.481058851571385</v>
      </c>
      <c r="D20" s="63">
        <f t="shared" si="2"/>
        <v>0.97797313226333726</v>
      </c>
      <c r="E20" s="63">
        <f>+B20/C20-1</f>
        <v>-2.2026867736662736E-2</v>
      </c>
      <c r="F20" s="64">
        <f t="shared" si="3"/>
        <v>-0.75403874526963777</v>
      </c>
      <c r="G20" s="64">
        <f t="shared" si="3"/>
        <v>-0.73176566382157537</v>
      </c>
      <c r="H20" s="63">
        <f t="shared" si="4"/>
        <v>-2.2273081448062393E-2</v>
      </c>
      <c r="I20" s="63">
        <f t="shared" si="5"/>
        <v>7.4334143625842578E-2</v>
      </c>
      <c r="J20" s="63">
        <f t="shared" si="6"/>
        <v>-1.9245930094760447E-2</v>
      </c>
      <c r="K20" s="65"/>
    </row>
    <row r="21" spans="1:701" x14ac:dyDescent="0.15">
      <c r="A21" s="61" t="s">
        <v>115</v>
      </c>
      <c r="B21" s="64">
        <f>+B19*B20</f>
        <v>743.00370398614609</v>
      </c>
      <c r="C21" s="64">
        <f>+C19*C20</f>
        <v>849.23550702757711</v>
      </c>
      <c r="D21" s="63">
        <f t="shared" ref="D21" si="7">+B21/C21</f>
        <v>0.87490890081450468</v>
      </c>
      <c r="E21" s="63">
        <f>+B21/C21-1</f>
        <v>-0.12509109918549532</v>
      </c>
      <c r="F21" s="64"/>
      <c r="G21" s="64"/>
      <c r="H21" s="63"/>
      <c r="I21" s="63"/>
      <c r="J21" s="63"/>
    </row>
    <row r="22" spans="1:701" x14ac:dyDescent="0.15">
      <c r="F22" s="66"/>
      <c r="H22" s="67">
        <f>+SUM(H18:H21)</f>
        <v>-0.29963460075860715</v>
      </c>
      <c r="I22" s="67">
        <f t="shared" ref="I22:J22" si="8">+SUM(I18:I21)</f>
        <v>0.99999999999999589</v>
      </c>
      <c r="J22" s="67">
        <f t="shared" si="8"/>
        <v>-0.25891103544064292</v>
      </c>
    </row>
    <row r="23" spans="1:701" x14ac:dyDescent="0.15">
      <c r="A23" s="68" t="s">
        <v>103</v>
      </c>
      <c r="D23" s="69"/>
    </row>
    <row r="24" spans="1:701" x14ac:dyDescent="0.15">
      <c r="A24" s="68" t="s">
        <v>107</v>
      </c>
      <c r="D24" s="65"/>
      <c r="E24" s="65"/>
      <c r="H24" s="70"/>
      <c r="J24" s="70"/>
    </row>
    <row r="25" spans="1:701" x14ac:dyDescent="0.15">
      <c r="A25" s="68" t="s">
        <v>105</v>
      </c>
      <c r="C25" s="71"/>
      <c r="D25" s="72"/>
      <c r="E25" s="73"/>
      <c r="F25" s="71"/>
    </row>
    <row r="26" spans="1:701" x14ac:dyDescent="0.15">
      <c r="E26" s="66"/>
      <c r="H26" s="70"/>
    </row>
    <row r="29" spans="1:701" ht="15" x14ac:dyDescent="0.2">
      <c r="A29" s="59" t="s">
        <v>63</v>
      </c>
      <c r="B29" s="59" t="s">
        <v>2</v>
      </c>
      <c r="C29" s="59" t="s">
        <v>0</v>
      </c>
      <c r="D29" s="61"/>
      <c r="E29" s="61"/>
      <c r="F29" s="61"/>
      <c r="G29" s="61"/>
      <c r="H29" s="61"/>
      <c r="I29" s="61"/>
      <c r="J29" s="61"/>
      <c r="K29" s="61"/>
      <c r="L29" s="74"/>
      <c r="M29" s="74"/>
      <c r="N29" s="74"/>
      <c r="O29" s="74"/>
      <c r="P29" s="74"/>
      <c r="Q29" s="74"/>
      <c r="R29" s="74"/>
      <c r="S29" s="74"/>
      <c r="T29" s="74"/>
      <c r="U29" s="74"/>
      <c r="V29" s="74"/>
      <c r="W29" s="74"/>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74"/>
      <c r="BG29" s="74"/>
      <c r="BH29" s="74"/>
      <c r="BI29" s="74"/>
      <c r="BJ29" s="74"/>
      <c r="BK29" s="74"/>
      <c r="BL29" s="74"/>
      <c r="BM29" s="74"/>
      <c r="BN29" s="74"/>
      <c r="BO29" s="74"/>
      <c r="BP29" s="74"/>
      <c r="BQ29" s="74"/>
      <c r="BR29" s="74"/>
      <c r="BS29" s="74"/>
      <c r="BT29" s="74"/>
      <c r="BU29" s="74"/>
      <c r="BV29" s="74"/>
      <c r="BW29" s="74"/>
      <c r="BX29" s="74"/>
      <c r="BY29" s="74"/>
      <c r="BZ29" s="74"/>
      <c r="CA29" s="74"/>
      <c r="CB29" s="74"/>
      <c r="CC29" s="74"/>
      <c r="CD29" s="74"/>
      <c r="CE29" s="74"/>
      <c r="CF29" s="74"/>
      <c r="CG29" s="74"/>
      <c r="CH29" s="74"/>
      <c r="CI29" s="74"/>
      <c r="CJ29" s="74"/>
      <c r="CK29" s="74"/>
      <c r="CL29" s="74"/>
      <c r="CM29" s="74"/>
      <c r="CN29" s="74"/>
      <c r="CO29" s="74"/>
      <c r="CP29" s="74"/>
      <c r="CQ29" s="74"/>
      <c r="CR29" s="74"/>
      <c r="CS29" s="74"/>
      <c r="CT29" s="74"/>
      <c r="CU29" s="74"/>
      <c r="CV29" s="74"/>
      <c r="CW29" s="74"/>
      <c r="CX29" s="74"/>
      <c r="CY29" s="74"/>
      <c r="CZ29" s="74"/>
      <c r="DA29" s="74"/>
      <c r="DB29" s="74"/>
      <c r="DC29" s="74"/>
      <c r="DD29" s="74"/>
      <c r="DE29" s="74"/>
      <c r="DF29" s="74"/>
      <c r="DG29" s="74"/>
      <c r="DH29" s="74"/>
      <c r="DI29" s="74"/>
      <c r="DJ29" s="74"/>
      <c r="DK29" s="74"/>
      <c r="DL29" s="74"/>
      <c r="DM29" s="74"/>
      <c r="DN29" s="74"/>
      <c r="DO29" s="74"/>
      <c r="DP29" s="74"/>
      <c r="DQ29" s="74"/>
      <c r="DR29" s="74"/>
      <c r="DS29" s="74"/>
      <c r="DT29" s="74"/>
      <c r="DU29" s="74"/>
      <c r="DV29" s="74"/>
      <c r="DW29" s="74"/>
      <c r="DX29" s="74"/>
      <c r="DY29" s="74"/>
      <c r="DZ29" s="74"/>
      <c r="EA29" s="74"/>
      <c r="EB29" s="74"/>
      <c r="EC29" s="74"/>
      <c r="ED29" s="74"/>
      <c r="EE29" s="74"/>
      <c r="EF29" s="74"/>
      <c r="EG29" s="74"/>
      <c r="EH29" s="74"/>
      <c r="EI29" s="74"/>
      <c r="EJ29" s="74"/>
      <c r="EK29" s="74"/>
      <c r="EL29" s="74"/>
      <c r="EM29" s="74"/>
      <c r="EN29" s="74"/>
      <c r="EO29" s="74"/>
      <c r="EP29" s="74"/>
      <c r="EQ29" s="74"/>
      <c r="ER29" s="74"/>
      <c r="ES29" s="74"/>
      <c r="ET29" s="74"/>
      <c r="EU29" s="74"/>
      <c r="EV29" s="74"/>
      <c r="EW29" s="74"/>
      <c r="EX29" s="74"/>
      <c r="EY29" s="74"/>
      <c r="EZ29" s="74"/>
      <c r="FA29" s="74"/>
      <c r="FB29" s="74"/>
      <c r="FC29" s="74"/>
      <c r="FD29" s="74"/>
      <c r="FE29" s="74"/>
      <c r="FF29" s="74"/>
      <c r="FG29" s="74"/>
      <c r="FH29" s="74"/>
      <c r="FI29" s="74"/>
      <c r="FJ29" s="74"/>
      <c r="FK29" s="74"/>
      <c r="FL29" s="74"/>
      <c r="FM29" s="74"/>
      <c r="FN29" s="74"/>
      <c r="FO29" s="74"/>
      <c r="FP29" s="74"/>
      <c r="FQ29" s="74"/>
      <c r="FR29" s="74"/>
      <c r="FS29" s="74"/>
      <c r="FT29" s="74"/>
      <c r="FU29" s="74"/>
      <c r="FV29" s="74"/>
      <c r="FW29" s="74"/>
      <c r="FX29" s="74"/>
      <c r="FY29" s="74"/>
      <c r="FZ29" s="74"/>
      <c r="GA29" s="74"/>
      <c r="GB29" s="74"/>
      <c r="GC29" s="74"/>
      <c r="GD29" s="74"/>
      <c r="GE29" s="74"/>
      <c r="GF29" s="74"/>
      <c r="GG29" s="74"/>
      <c r="GH29" s="74"/>
      <c r="GI29" s="74"/>
      <c r="GJ29" s="74"/>
      <c r="GK29" s="74"/>
      <c r="GL29" s="74"/>
      <c r="GM29" s="74"/>
      <c r="GN29" s="74"/>
      <c r="GO29" s="74"/>
      <c r="GP29" s="74"/>
      <c r="GQ29" s="74"/>
      <c r="GR29" s="74"/>
      <c r="GS29" s="74"/>
      <c r="GT29" s="74"/>
      <c r="GU29" s="74"/>
      <c r="GV29" s="74"/>
      <c r="GW29" s="74"/>
      <c r="GX29" s="74"/>
      <c r="GY29" s="74"/>
      <c r="GZ29" s="74"/>
      <c r="HA29" s="74"/>
      <c r="HB29" s="74"/>
      <c r="HC29" s="74"/>
      <c r="HD29" s="74"/>
      <c r="HE29" s="74"/>
      <c r="HF29" s="74"/>
      <c r="HG29" s="74"/>
      <c r="HH29" s="74"/>
      <c r="HI29" s="74"/>
      <c r="HJ29" s="74"/>
      <c r="HK29" s="74"/>
      <c r="HL29" s="74"/>
      <c r="HM29" s="74"/>
      <c r="HN29" s="74"/>
      <c r="HO29" s="74"/>
      <c r="HP29" s="74"/>
      <c r="HQ29" s="74"/>
      <c r="HR29" s="74"/>
      <c r="HS29" s="74"/>
      <c r="HT29" s="74"/>
      <c r="HU29" s="74"/>
      <c r="HV29" s="74"/>
      <c r="HW29" s="74"/>
      <c r="HX29" s="74"/>
      <c r="HY29" s="74"/>
      <c r="HZ29" s="74"/>
      <c r="IA29" s="74"/>
      <c r="IB29" s="74"/>
      <c r="IC29" s="74"/>
      <c r="ID29" s="74"/>
      <c r="IE29" s="74"/>
      <c r="IF29" s="74"/>
      <c r="IG29" s="74"/>
      <c r="IH29" s="74"/>
      <c r="II29" s="74"/>
      <c r="IJ29" s="74"/>
      <c r="IK29" s="74"/>
      <c r="IL29" s="74"/>
      <c r="IM29" s="74"/>
      <c r="IN29" s="74"/>
      <c r="IO29" s="74"/>
      <c r="IP29" s="74"/>
      <c r="IQ29" s="74"/>
      <c r="IR29" s="74"/>
      <c r="IS29" s="74"/>
      <c r="IT29" s="74"/>
      <c r="IU29" s="74"/>
      <c r="IV29" s="74"/>
      <c r="IW29" s="74"/>
      <c r="IX29" s="74"/>
      <c r="IY29" s="74"/>
      <c r="IZ29" s="74"/>
      <c r="JA29" s="74"/>
      <c r="JB29" s="74"/>
      <c r="JC29" s="74"/>
      <c r="JD29" s="74"/>
      <c r="JE29" s="74"/>
      <c r="JF29" s="74"/>
      <c r="JG29" s="74"/>
      <c r="JH29" s="74"/>
      <c r="JI29" s="74"/>
      <c r="JJ29" s="74"/>
      <c r="JK29" s="74"/>
      <c r="JL29" s="74"/>
      <c r="JM29" s="74"/>
      <c r="JN29" s="74"/>
      <c r="JO29" s="74"/>
      <c r="JP29" s="74"/>
      <c r="JQ29" s="74"/>
      <c r="JR29" s="74"/>
      <c r="JS29" s="74"/>
      <c r="JT29" s="74"/>
      <c r="JU29" s="74"/>
      <c r="JV29" s="74"/>
      <c r="JW29" s="74"/>
      <c r="JX29" s="74"/>
      <c r="JY29" s="74"/>
      <c r="JZ29" s="74"/>
      <c r="KA29" s="74"/>
      <c r="KB29" s="74"/>
      <c r="KC29" s="74"/>
      <c r="KD29" s="74"/>
      <c r="KE29" s="74"/>
      <c r="KF29" s="74"/>
      <c r="KG29" s="74"/>
      <c r="KH29" s="74"/>
      <c r="KI29" s="74"/>
      <c r="KJ29" s="74"/>
      <c r="KK29" s="74"/>
      <c r="KL29" s="74"/>
      <c r="KM29" s="74"/>
      <c r="KN29" s="74"/>
      <c r="KO29" s="74"/>
      <c r="KP29" s="74"/>
      <c r="KQ29" s="74"/>
      <c r="KR29" s="74"/>
      <c r="KS29" s="74"/>
      <c r="KT29" s="74"/>
      <c r="KU29" s="74"/>
      <c r="KV29" s="74"/>
      <c r="KW29" s="74"/>
      <c r="KX29" s="74"/>
      <c r="KY29" s="74"/>
      <c r="KZ29" s="74"/>
      <c r="LA29" s="74"/>
      <c r="LB29" s="74"/>
      <c r="LC29" s="74"/>
      <c r="LD29" s="74"/>
      <c r="LE29" s="74"/>
      <c r="LF29" s="74"/>
      <c r="LG29" s="74"/>
      <c r="LH29" s="74"/>
      <c r="LI29" s="74"/>
      <c r="LJ29" s="74"/>
      <c r="LK29" s="74"/>
      <c r="LL29" s="74"/>
      <c r="LM29" s="74"/>
      <c r="LN29" s="74"/>
      <c r="LO29" s="74"/>
      <c r="LP29" s="74"/>
      <c r="LQ29" s="74"/>
      <c r="LR29" s="74"/>
      <c r="LS29" s="74"/>
      <c r="LT29" s="74"/>
      <c r="LU29" s="74"/>
      <c r="LV29" s="74"/>
      <c r="LW29" s="74"/>
      <c r="LX29" s="74"/>
      <c r="LY29" s="74"/>
      <c r="LZ29" s="74"/>
      <c r="MA29" s="74"/>
      <c r="MB29" s="74"/>
      <c r="MC29" s="74"/>
      <c r="MD29" s="74"/>
      <c r="ME29" s="74"/>
      <c r="MF29" s="74"/>
      <c r="MG29" s="74"/>
      <c r="MH29" s="74"/>
      <c r="MI29" s="74"/>
      <c r="MJ29" s="74"/>
      <c r="MK29" s="74"/>
      <c r="ML29" s="74"/>
      <c r="MM29" s="74"/>
      <c r="MN29" s="74"/>
      <c r="MO29" s="74"/>
      <c r="MP29" s="74"/>
      <c r="MQ29" s="74"/>
      <c r="MR29" s="74"/>
      <c r="MS29" s="74"/>
      <c r="MT29" s="74"/>
      <c r="MU29" s="74"/>
      <c r="MV29" s="74"/>
      <c r="MW29" s="74"/>
      <c r="MX29" s="74"/>
      <c r="MY29" s="74"/>
      <c r="MZ29" s="74"/>
      <c r="NA29" s="74"/>
      <c r="NB29" s="74"/>
      <c r="NC29" s="74"/>
      <c r="ND29" s="74"/>
      <c r="NE29" s="74"/>
      <c r="NF29" s="74"/>
      <c r="NG29" s="74"/>
      <c r="NH29" s="74"/>
      <c r="NI29" s="74"/>
      <c r="NJ29" s="74"/>
      <c r="NK29" s="74"/>
      <c r="NL29" s="74"/>
      <c r="NM29" s="74"/>
      <c r="NN29" s="74"/>
      <c r="NO29" s="74"/>
      <c r="NP29" s="74"/>
      <c r="NQ29" s="74"/>
      <c r="NR29" s="74"/>
      <c r="NS29" s="74"/>
      <c r="NT29" s="74"/>
      <c r="NU29" s="74"/>
      <c r="NV29" s="74"/>
      <c r="NW29" s="74"/>
      <c r="NX29" s="74"/>
      <c r="NY29" s="74"/>
      <c r="NZ29" s="74"/>
      <c r="OA29" s="74"/>
      <c r="OB29" s="74"/>
      <c r="OC29" s="74"/>
      <c r="OD29" s="74"/>
      <c r="OE29" s="74"/>
      <c r="OF29" s="74"/>
      <c r="OG29" s="74"/>
      <c r="OH29" s="74"/>
      <c r="OI29" s="74"/>
      <c r="OJ29" s="74"/>
      <c r="OK29" s="74"/>
      <c r="OL29" s="74"/>
      <c r="OM29" s="74"/>
      <c r="ON29" s="74"/>
      <c r="OO29" s="74"/>
      <c r="OP29" s="74"/>
      <c r="OQ29" s="74"/>
      <c r="OR29" s="74"/>
      <c r="OS29" s="74"/>
      <c r="OT29" s="74"/>
      <c r="OU29" s="74"/>
      <c r="OV29" s="74"/>
      <c r="OW29" s="74"/>
      <c r="OX29" s="74"/>
      <c r="OY29" s="74"/>
      <c r="OZ29" s="74"/>
      <c r="PA29" s="74"/>
      <c r="PB29" s="74"/>
      <c r="PC29" s="74"/>
      <c r="PD29" s="74"/>
      <c r="PE29" s="74"/>
      <c r="PF29" s="74"/>
      <c r="PG29" s="74"/>
      <c r="PH29" s="74"/>
      <c r="PI29" s="74"/>
      <c r="PJ29" s="74"/>
      <c r="PK29" s="74"/>
      <c r="PL29" s="74"/>
      <c r="PM29" s="74"/>
      <c r="PN29" s="74"/>
      <c r="PO29" s="74"/>
      <c r="PP29" s="74"/>
      <c r="PQ29" s="74"/>
      <c r="PR29" s="74"/>
      <c r="PS29" s="74"/>
      <c r="PT29" s="74"/>
      <c r="PU29" s="74"/>
      <c r="PV29" s="74"/>
      <c r="PW29" s="74"/>
      <c r="PX29" s="74"/>
      <c r="PY29" s="74"/>
      <c r="PZ29" s="74"/>
      <c r="QA29" s="74"/>
      <c r="QB29" s="74"/>
      <c r="QC29" s="74"/>
      <c r="QD29" s="74"/>
      <c r="QE29" s="74"/>
      <c r="QF29" s="74"/>
      <c r="QG29" s="74"/>
      <c r="QH29" s="74"/>
      <c r="QI29" s="74"/>
      <c r="QJ29" s="74"/>
      <c r="QK29" s="74"/>
      <c r="QL29" s="74"/>
      <c r="QM29" s="74"/>
      <c r="QN29" s="74"/>
      <c r="QO29" s="74"/>
      <c r="QP29" s="74"/>
      <c r="QQ29" s="74"/>
      <c r="QR29" s="74"/>
      <c r="QS29" s="74"/>
      <c r="QT29" s="74"/>
      <c r="QU29" s="74"/>
      <c r="QV29" s="74"/>
      <c r="QW29" s="74"/>
      <c r="QX29" s="74"/>
      <c r="QY29" s="74"/>
      <c r="QZ29" s="74"/>
      <c r="RA29" s="74"/>
      <c r="RB29" s="74"/>
      <c r="RC29" s="74"/>
      <c r="RD29" s="74"/>
      <c r="RE29" s="74"/>
      <c r="RF29" s="74"/>
      <c r="RG29" s="74"/>
      <c r="RH29" s="74"/>
      <c r="RI29" s="74"/>
      <c r="RJ29" s="74"/>
      <c r="RK29" s="74"/>
      <c r="RL29" s="74"/>
      <c r="RM29" s="74"/>
      <c r="RN29" s="74"/>
      <c r="RO29" s="74"/>
      <c r="RP29" s="74"/>
      <c r="RQ29" s="74"/>
      <c r="RR29" s="74"/>
      <c r="RS29" s="74"/>
      <c r="RT29" s="74"/>
      <c r="RU29" s="74"/>
      <c r="RV29" s="74"/>
      <c r="RW29" s="74"/>
      <c r="RX29" s="74"/>
      <c r="RY29" s="74"/>
      <c r="RZ29" s="74"/>
      <c r="SA29" s="74"/>
      <c r="SB29" s="74"/>
      <c r="SC29" s="74"/>
      <c r="SD29" s="74"/>
      <c r="SE29" s="74"/>
      <c r="SF29" s="74"/>
      <c r="SG29" s="74"/>
      <c r="SH29" s="74"/>
      <c r="SI29" s="74"/>
      <c r="SJ29" s="74"/>
      <c r="SK29" s="74"/>
      <c r="SL29" s="74"/>
      <c r="SM29" s="74"/>
      <c r="SN29" s="74"/>
      <c r="SO29" s="74"/>
      <c r="SP29" s="74"/>
      <c r="SQ29" s="74"/>
      <c r="SR29" s="74"/>
      <c r="SS29" s="74"/>
      <c r="ST29" s="74"/>
      <c r="SU29" s="74"/>
      <c r="SV29" s="74"/>
      <c r="SW29" s="74"/>
      <c r="SX29" s="74"/>
      <c r="SY29" s="74"/>
      <c r="SZ29" s="74"/>
      <c r="TA29" s="74"/>
      <c r="TB29" s="74"/>
      <c r="TC29" s="74"/>
      <c r="TD29" s="74"/>
      <c r="TE29" s="74"/>
      <c r="TF29" s="74"/>
      <c r="TG29" s="74"/>
      <c r="TH29" s="74"/>
      <c r="TI29" s="74"/>
      <c r="TJ29" s="74"/>
      <c r="TK29" s="74"/>
      <c r="TL29" s="74"/>
      <c r="TM29" s="74"/>
      <c r="TN29" s="74"/>
      <c r="TO29" s="74"/>
      <c r="TP29" s="74"/>
      <c r="TQ29" s="74"/>
      <c r="TR29" s="74"/>
      <c r="TS29" s="74"/>
      <c r="TT29" s="74"/>
      <c r="TU29" s="74"/>
      <c r="TV29" s="74"/>
      <c r="TW29" s="74"/>
      <c r="TX29" s="74"/>
      <c r="TY29" s="74"/>
      <c r="TZ29" s="74"/>
      <c r="UA29" s="74"/>
      <c r="UB29" s="74"/>
      <c r="UC29" s="74"/>
      <c r="UD29" s="74"/>
      <c r="UE29" s="74"/>
      <c r="UF29" s="74"/>
      <c r="UG29" s="74"/>
      <c r="UH29" s="74"/>
      <c r="UI29" s="74"/>
      <c r="UJ29" s="74"/>
      <c r="UK29" s="74"/>
      <c r="UL29" s="74"/>
      <c r="UM29" s="74"/>
      <c r="UN29" s="74"/>
      <c r="UO29" s="74"/>
      <c r="UP29" s="74"/>
      <c r="UQ29" s="74"/>
      <c r="UR29" s="74"/>
      <c r="US29" s="74"/>
      <c r="UT29" s="74"/>
      <c r="UU29" s="74"/>
      <c r="UV29" s="74"/>
      <c r="UW29" s="74"/>
      <c r="UX29" s="74"/>
      <c r="UY29" s="74"/>
      <c r="UZ29" s="74"/>
      <c r="VA29" s="74"/>
      <c r="VB29" s="74"/>
      <c r="VC29" s="74"/>
      <c r="VD29" s="74"/>
      <c r="VE29" s="74"/>
      <c r="VF29" s="74"/>
      <c r="VG29" s="74"/>
      <c r="VH29" s="74"/>
      <c r="VI29" s="74"/>
      <c r="VJ29" s="74"/>
      <c r="VK29" s="74"/>
      <c r="VL29" s="74"/>
      <c r="VM29" s="74"/>
      <c r="VN29" s="74"/>
      <c r="VO29" s="74"/>
      <c r="VP29" s="74"/>
      <c r="VQ29" s="74"/>
      <c r="VR29" s="74"/>
      <c r="VS29" s="74"/>
      <c r="VT29" s="74"/>
      <c r="VU29" s="74"/>
      <c r="VV29" s="74"/>
      <c r="VW29" s="74"/>
      <c r="VX29" s="74"/>
      <c r="VY29" s="74"/>
      <c r="VZ29" s="74"/>
      <c r="WA29" s="74"/>
      <c r="WB29" s="74"/>
      <c r="WC29" s="74"/>
      <c r="WD29" s="74"/>
      <c r="WE29" s="74"/>
      <c r="WF29" s="74"/>
      <c r="WG29" s="74"/>
      <c r="WH29" s="74"/>
      <c r="WI29" s="74"/>
      <c r="WJ29" s="74"/>
      <c r="WK29" s="74"/>
      <c r="WL29" s="74"/>
      <c r="WM29" s="74"/>
      <c r="WN29" s="74"/>
      <c r="WO29" s="74"/>
      <c r="WP29" s="74"/>
      <c r="WQ29" s="74"/>
      <c r="WR29" s="74"/>
      <c r="WS29" s="74"/>
      <c r="WT29" s="74"/>
      <c r="WU29" s="74"/>
      <c r="WV29" s="74"/>
      <c r="WW29" s="74"/>
      <c r="WX29" s="74"/>
      <c r="WY29" s="74"/>
      <c r="WZ29" s="74"/>
      <c r="XA29" s="74"/>
      <c r="XB29" s="74"/>
      <c r="XC29" s="74"/>
      <c r="XD29" s="74"/>
      <c r="XE29" s="74"/>
      <c r="XF29" s="74"/>
      <c r="XG29" s="74"/>
      <c r="XH29" s="74"/>
      <c r="XI29" s="74"/>
      <c r="XJ29" s="74"/>
      <c r="XK29" s="74"/>
      <c r="XL29" s="74"/>
      <c r="XM29" s="74"/>
      <c r="XN29" s="74"/>
      <c r="XO29" s="74"/>
      <c r="XP29" s="74"/>
      <c r="XQ29" s="74"/>
      <c r="XR29" s="74"/>
      <c r="XS29" s="74"/>
      <c r="XT29" s="74"/>
      <c r="XU29" s="74"/>
      <c r="XV29" s="74"/>
      <c r="XW29" s="74"/>
      <c r="XX29" s="74"/>
      <c r="XY29" s="74"/>
      <c r="XZ29" s="74"/>
      <c r="YA29" s="74"/>
      <c r="YB29" s="74"/>
      <c r="YC29" s="74"/>
      <c r="YD29" s="74"/>
      <c r="YE29" s="74"/>
      <c r="YF29" s="74"/>
      <c r="YG29" s="74"/>
      <c r="YH29" s="74"/>
      <c r="YI29" s="74"/>
      <c r="YJ29" s="74"/>
      <c r="YK29" s="74"/>
      <c r="YL29" s="74"/>
      <c r="YM29" s="74"/>
      <c r="YN29" s="74"/>
      <c r="YO29" s="74"/>
      <c r="YP29" s="74"/>
      <c r="YQ29" s="74"/>
      <c r="YR29" s="74"/>
      <c r="YS29" s="74"/>
      <c r="YT29" s="74"/>
      <c r="YU29" s="74"/>
      <c r="YV29" s="74"/>
      <c r="YW29" s="74"/>
      <c r="YX29" s="74"/>
      <c r="YY29" s="74"/>
      <c r="YZ29" s="74"/>
      <c r="ZA29" s="74"/>
      <c r="ZB29" s="74"/>
      <c r="ZC29" s="74"/>
      <c r="ZD29" s="74"/>
      <c r="ZE29" s="74"/>
      <c r="ZF29" s="74"/>
      <c r="ZG29" s="74"/>
      <c r="ZH29" s="74"/>
      <c r="ZI29" s="74"/>
      <c r="ZJ29" s="74"/>
      <c r="ZK29" s="74"/>
      <c r="ZL29" s="74"/>
      <c r="ZM29" s="74"/>
      <c r="ZN29" s="74"/>
      <c r="ZO29" s="74"/>
      <c r="ZP29" s="74"/>
      <c r="ZQ29" s="74"/>
      <c r="ZR29" s="74"/>
      <c r="ZS29" s="74"/>
      <c r="ZT29" s="74"/>
      <c r="ZU29" s="74"/>
      <c r="ZV29" s="74"/>
      <c r="ZW29" s="74"/>
      <c r="ZX29" s="74"/>
      <c r="ZY29" s="74"/>
    </row>
    <row r="30" spans="1:701" ht="15" x14ac:dyDescent="0.2">
      <c r="A30" s="61"/>
      <c r="B30" s="61" t="s">
        <v>13</v>
      </c>
      <c r="C30" s="61" t="s">
        <v>13</v>
      </c>
      <c r="D30" s="61" t="s">
        <v>13</v>
      </c>
      <c r="E30" s="61" t="s">
        <v>13</v>
      </c>
      <c r="F30" s="61" t="s">
        <v>13</v>
      </c>
      <c r="G30" s="61" t="s">
        <v>45</v>
      </c>
      <c r="H30" s="61" t="s">
        <v>45</v>
      </c>
      <c r="I30" s="61" t="s">
        <v>45</v>
      </c>
      <c r="J30" s="61" t="s">
        <v>45</v>
      </c>
      <c r="K30" s="61" t="s">
        <v>45</v>
      </c>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74"/>
      <c r="BG30" s="74"/>
      <c r="BH30" s="74"/>
      <c r="BI30" s="74"/>
      <c r="BJ30" s="74"/>
      <c r="BK30" s="74"/>
      <c r="BL30" s="74"/>
      <c r="BM30" s="74"/>
      <c r="BN30" s="74"/>
      <c r="BO30" s="74"/>
      <c r="BP30" s="74"/>
      <c r="BQ30" s="74"/>
      <c r="BR30" s="74"/>
      <c r="BS30" s="74"/>
      <c r="BT30" s="74"/>
      <c r="BU30" s="74"/>
      <c r="BV30" s="74"/>
      <c r="BW30" s="74"/>
      <c r="BX30" s="74"/>
      <c r="BY30" s="74"/>
      <c r="BZ30" s="74"/>
      <c r="CA30" s="74"/>
      <c r="CB30" s="74"/>
      <c r="CC30" s="74"/>
      <c r="CD30" s="74"/>
      <c r="CE30" s="74"/>
      <c r="CF30" s="74"/>
      <c r="CG30" s="74"/>
      <c r="CH30" s="74"/>
      <c r="CI30" s="74"/>
      <c r="CJ30" s="74"/>
      <c r="CK30" s="74"/>
      <c r="CL30" s="74"/>
      <c r="CM30" s="74"/>
      <c r="CN30" s="74"/>
      <c r="CO30" s="74"/>
      <c r="CP30" s="74"/>
      <c r="CQ30" s="74"/>
      <c r="CR30" s="74"/>
      <c r="CS30" s="74"/>
      <c r="CT30" s="74"/>
      <c r="CU30" s="74"/>
      <c r="CV30" s="74"/>
      <c r="CW30" s="74"/>
      <c r="CX30" s="74"/>
      <c r="CY30" s="74"/>
      <c r="CZ30" s="74"/>
      <c r="DA30" s="74"/>
      <c r="DB30" s="74"/>
      <c r="DC30" s="74"/>
      <c r="DD30" s="74"/>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c r="FM30" s="74"/>
      <c r="FN30" s="74"/>
      <c r="FO30" s="74"/>
      <c r="FP30" s="74"/>
      <c r="FQ30" s="74"/>
      <c r="FR30" s="74"/>
      <c r="FS30" s="74"/>
      <c r="FT30" s="74"/>
      <c r="FU30" s="74"/>
      <c r="FV30" s="74"/>
      <c r="FW30" s="74"/>
      <c r="FX30" s="74"/>
      <c r="FY30" s="74"/>
      <c r="FZ30" s="74"/>
      <c r="GA30" s="74"/>
      <c r="GB30" s="74"/>
      <c r="GC30" s="74"/>
      <c r="GD30" s="74"/>
      <c r="GE30" s="74"/>
      <c r="GF30" s="74"/>
      <c r="GG30" s="74"/>
      <c r="GH30" s="74"/>
      <c r="GI30" s="74"/>
      <c r="GJ30" s="74"/>
      <c r="GK30" s="74"/>
      <c r="GL30" s="74"/>
      <c r="GM30" s="74"/>
      <c r="GN30" s="74"/>
      <c r="GO30" s="74"/>
      <c r="GP30" s="74"/>
      <c r="GQ30" s="74"/>
      <c r="GR30" s="74"/>
      <c r="GS30" s="74"/>
      <c r="GT30" s="74"/>
      <c r="GU30" s="74"/>
      <c r="GV30" s="74"/>
      <c r="GW30" s="74"/>
      <c r="GX30" s="74"/>
      <c r="GY30" s="74"/>
      <c r="GZ30" s="74"/>
      <c r="HA30" s="74"/>
      <c r="HB30" s="74"/>
      <c r="HC30" s="74"/>
      <c r="HD30" s="74"/>
      <c r="HE30" s="74"/>
      <c r="HF30" s="74"/>
      <c r="HG30" s="74"/>
      <c r="HH30" s="74"/>
      <c r="HI30" s="74"/>
      <c r="HJ30" s="74"/>
      <c r="HK30" s="74"/>
      <c r="HL30" s="74"/>
      <c r="HM30" s="74"/>
      <c r="HN30" s="74"/>
      <c r="HO30" s="74"/>
      <c r="HP30" s="74"/>
      <c r="HQ30" s="74"/>
      <c r="HR30" s="74"/>
      <c r="HS30" s="74"/>
      <c r="HT30" s="74"/>
      <c r="HU30" s="74"/>
      <c r="HV30" s="74"/>
      <c r="HW30" s="74"/>
      <c r="HX30" s="74"/>
      <c r="HY30" s="74"/>
      <c r="HZ30" s="74"/>
      <c r="IA30" s="74"/>
      <c r="IB30" s="74"/>
      <c r="IC30" s="74"/>
      <c r="ID30" s="74"/>
      <c r="IE30" s="74"/>
      <c r="IF30" s="74"/>
      <c r="IG30" s="74"/>
      <c r="IH30" s="74"/>
      <c r="II30" s="74"/>
      <c r="IJ30" s="74"/>
      <c r="IK30" s="74"/>
      <c r="IL30" s="74"/>
      <c r="IM30" s="74"/>
      <c r="IN30" s="74"/>
      <c r="IO30" s="74"/>
      <c r="IP30" s="74"/>
      <c r="IQ30" s="74"/>
      <c r="IR30" s="74"/>
      <c r="IS30" s="74"/>
      <c r="IT30" s="74"/>
      <c r="IU30" s="74"/>
      <c r="IV30" s="74"/>
      <c r="IW30" s="74"/>
      <c r="IX30" s="74"/>
      <c r="IY30" s="74"/>
      <c r="IZ30" s="74"/>
      <c r="JA30" s="74"/>
      <c r="JB30" s="74"/>
      <c r="JC30" s="74"/>
      <c r="JD30" s="74"/>
      <c r="JE30" s="74"/>
      <c r="JF30" s="74"/>
      <c r="JG30" s="74"/>
      <c r="JH30" s="74"/>
      <c r="JI30" s="74"/>
      <c r="JJ30" s="74"/>
      <c r="JK30" s="74"/>
      <c r="JL30" s="74"/>
      <c r="JM30" s="74"/>
      <c r="JN30" s="74"/>
      <c r="JO30" s="74"/>
      <c r="JP30" s="74"/>
      <c r="JQ30" s="74"/>
      <c r="JR30" s="74"/>
      <c r="JS30" s="74"/>
      <c r="JT30" s="74"/>
      <c r="JU30" s="74"/>
      <c r="JV30" s="74"/>
      <c r="JW30" s="74"/>
      <c r="JX30" s="74"/>
      <c r="JY30" s="74"/>
      <c r="JZ30" s="74"/>
      <c r="KA30" s="74"/>
      <c r="KB30" s="74"/>
      <c r="KC30" s="74"/>
      <c r="KD30" s="74"/>
      <c r="KE30" s="74"/>
      <c r="KF30" s="74"/>
      <c r="KG30" s="74"/>
      <c r="KH30" s="74"/>
      <c r="KI30" s="74"/>
      <c r="KJ30" s="74"/>
      <c r="KK30" s="74"/>
      <c r="KL30" s="74"/>
      <c r="KM30" s="74"/>
      <c r="KN30" s="74"/>
      <c r="KO30" s="74"/>
      <c r="KP30" s="74"/>
      <c r="KQ30" s="74"/>
      <c r="KR30" s="74"/>
      <c r="KS30" s="74"/>
      <c r="KT30" s="74"/>
      <c r="KU30" s="74"/>
      <c r="KV30" s="74"/>
      <c r="KW30" s="74"/>
      <c r="KX30" s="74"/>
      <c r="KY30" s="74"/>
      <c r="KZ30" s="74"/>
      <c r="LA30" s="74"/>
      <c r="LB30" s="74"/>
      <c r="LC30" s="74"/>
      <c r="LD30" s="74"/>
      <c r="LE30" s="74"/>
      <c r="LF30" s="74"/>
      <c r="LG30" s="74"/>
      <c r="LH30" s="74"/>
      <c r="LI30" s="74"/>
      <c r="LJ30" s="74"/>
      <c r="LK30" s="74"/>
      <c r="LL30" s="74"/>
      <c r="LM30" s="74"/>
      <c r="LN30" s="74"/>
      <c r="LO30" s="74"/>
      <c r="LP30" s="74"/>
      <c r="LQ30" s="74"/>
      <c r="LR30" s="74"/>
      <c r="LS30" s="74"/>
      <c r="LT30" s="74"/>
      <c r="LU30" s="74"/>
      <c r="LV30" s="74"/>
      <c r="LW30" s="74"/>
      <c r="LX30" s="74"/>
      <c r="LY30" s="74"/>
      <c r="LZ30" s="74"/>
      <c r="MA30" s="74"/>
      <c r="MB30" s="74"/>
      <c r="MC30" s="74"/>
      <c r="MD30" s="74"/>
      <c r="ME30" s="74"/>
      <c r="MF30" s="74"/>
      <c r="MG30" s="74"/>
      <c r="MH30" s="74"/>
      <c r="MI30" s="74"/>
      <c r="MJ30" s="74"/>
      <c r="MK30" s="74"/>
      <c r="ML30" s="74"/>
      <c r="MM30" s="74"/>
      <c r="MN30" s="74"/>
      <c r="MO30" s="74"/>
      <c r="MP30" s="74"/>
      <c r="MQ30" s="74"/>
      <c r="MR30" s="74"/>
      <c r="MS30" s="74"/>
      <c r="MT30" s="74"/>
      <c r="MU30" s="74"/>
      <c r="MV30" s="74"/>
      <c r="MW30" s="74"/>
      <c r="MX30" s="74"/>
      <c r="MY30" s="74"/>
      <c r="MZ30" s="74"/>
      <c r="NA30" s="74"/>
      <c r="NB30" s="74"/>
      <c r="NC30" s="74"/>
      <c r="ND30" s="74"/>
      <c r="NE30" s="74"/>
      <c r="NF30" s="74"/>
      <c r="NG30" s="74"/>
      <c r="NH30" s="74"/>
      <c r="NI30" s="74"/>
      <c r="NJ30" s="74"/>
      <c r="NK30" s="74"/>
      <c r="NL30" s="74"/>
      <c r="NM30" s="74"/>
      <c r="NN30" s="74"/>
      <c r="NO30" s="74"/>
      <c r="NP30" s="74"/>
      <c r="NQ30" s="74"/>
      <c r="NR30" s="74"/>
      <c r="NS30" s="74"/>
      <c r="NT30" s="74"/>
      <c r="NU30" s="74"/>
      <c r="NV30" s="74"/>
      <c r="NW30" s="74"/>
      <c r="NX30" s="74"/>
      <c r="NY30" s="74"/>
      <c r="NZ30" s="74"/>
      <c r="OA30" s="74"/>
      <c r="OB30" s="74"/>
      <c r="OC30" s="74"/>
      <c r="OD30" s="74"/>
      <c r="OE30" s="74"/>
      <c r="OF30" s="74"/>
      <c r="OG30" s="74"/>
      <c r="OH30" s="74"/>
      <c r="OI30" s="74"/>
      <c r="OJ30" s="74"/>
      <c r="OK30" s="74"/>
      <c r="OL30" s="74"/>
      <c r="OM30" s="74"/>
      <c r="ON30" s="74"/>
      <c r="OO30" s="74"/>
      <c r="OP30" s="74"/>
      <c r="OQ30" s="74"/>
      <c r="OR30" s="74"/>
      <c r="OS30" s="74"/>
      <c r="OT30" s="74"/>
      <c r="OU30" s="74"/>
      <c r="OV30" s="74"/>
      <c r="OW30" s="74"/>
      <c r="OX30" s="74"/>
      <c r="OY30" s="74"/>
      <c r="OZ30" s="74"/>
      <c r="PA30" s="74"/>
      <c r="PB30" s="74"/>
      <c r="PC30" s="74"/>
      <c r="PD30" s="74"/>
      <c r="PE30" s="74"/>
      <c r="PF30" s="74"/>
      <c r="PG30" s="74"/>
      <c r="PH30" s="74"/>
      <c r="PI30" s="74"/>
      <c r="PJ30" s="74"/>
      <c r="PK30" s="74"/>
      <c r="PL30" s="74"/>
      <c r="PM30" s="74"/>
      <c r="PN30" s="74"/>
      <c r="PO30" s="74"/>
      <c r="PP30" s="74"/>
      <c r="PQ30" s="74"/>
      <c r="PR30" s="74"/>
      <c r="PS30" s="74"/>
      <c r="PT30" s="74"/>
      <c r="PU30" s="74"/>
      <c r="PV30" s="74"/>
      <c r="PW30" s="74"/>
      <c r="PX30" s="74"/>
      <c r="PY30" s="74"/>
      <c r="PZ30" s="74"/>
      <c r="QA30" s="74"/>
      <c r="QB30" s="74"/>
      <c r="QC30" s="74"/>
      <c r="QD30" s="74"/>
      <c r="QE30" s="74"/>
      <c r="QF30" s="74"/>
      <c r="QG30" s="74"/>
      <c r="QH30" s="74"/>
      <c r="QI30" s="74"/>
      <c r="QJ30" s="74"/>
      <c r="QK30" s="74"/>
      <c r="QL30" s="74"/>
      <c r="QM30" s="74"/>
      <c r="QN30" s="74"/>
      <c r="QO30" s="74"/>
      <c r="QP30" s="74"/>
      <c r="QQ30" s="74"/>
      <c r="QR30" s="74"/>
      <c r="QS30" s="74"/>
      <c r="QT30" s="74"/>
      <c r="QU30" s="74"/>
      <c r="QV30" s="74"/>
      <c r="QW30" s="74"/>
      <c r="QX30" s="74"/>
      <c r="QY30" s="74"/>
      <c r="QZ30" s="74"/>
      <c r="RA30" s="74"/>
      <c r="RB30" s="74"/>
      <c r="RC30" s="74"/>
      <c r="RD30" s="74"/>
      <c r="RE30" s="74"/>
      <c r="RF30" s="74"/>
      <c r="RG30" s="74"/>
      <c r="RH30" s="74"/>
      <c r="RI30" s="74"/>
      <c r="RJ30" s="74"/>
      <c r="RK30" s="74"/>
      <c r="RL30" s="74"/>
      <c r="RM30" s="74"/>
      <c r="RN30" s="74"/>
      <c r="RO30" s="74"/>
      <c r="RP30" s="74"/>
      <c r="RQ30" s="74"/>
      <c r="RR30" s="74"/>
      <c r="RS30" s="74"/>
      <c r="RT30" s="74"/>
      <c r="RU30" s="74"/>
      <c r="RV30" s="74"/>
      <c r="RW30" s="74"/>
      <c r="RX30" s="74"/>
      <c r="RY30" s="74"/>
      <c r="RZ30" s="74"/>
      <c r="SA30" s="74"/>
      <c r="SB30" s="74"/>
      <c r="SC30" s="74"/>
      <c r="SD30" s="74"/>
      <c r="SE30" s="74"/>
      <c r="SF30" s="74"/>
      <c r="SG30" s="74"/>
      <c r="SH30" s="74"/>
      <c r="SI30" s="74"/>
      <c r="SJ30" s="74"/>
      <c r="SK30" s="74"/>
      <c r="SL30" s="74"/>
      <c r="SM30" s="74"/>
      <c r="SN30" s="74"/>
      <c r="SO30" s="74"/>
      <c r="SP30" s="74"/>
      <c r="SQ30" s="74"/>
      <c r="SR30" s="74"/>
      <c r="SS30" s="74"/>
      <c r="ST30" s="74"/>
      <c r="SU30" s="74"/>
      <c r="SV30" s="74"/>
      <c r="SW30" s="74"/>
      <c r="SX30" s="74"/>
      <c r="SY30" s="74"/>
      <c r="SZ30" s="74"/>
      <c r="TA30" s="74"/>
      <c r="TB30" s="74"/>
      <c r="TC30" s="74"/>
      <c r="TD30" s="74"/>
      <c r="TE30" s="74"/>
      <c r="TF30" s="74"/>
      <c r="TG30" s="74"/>
      <c r="TH30" s="74"/>
      <c r="TI30" s="74"/>
      <c r="TJ30" s="74"/>
      <c r="TK30" s="74"/>
      <c r="TL30" s="74"/>
      <c r="TM30" s="74"/>
      <c r="TN30" s="74"/>
      <c r="TO30" s="74"/>
      <c r="TP30" s="74"/>
      <c r="TQ30" s="74"/>
      <c r="TR30" s="74"/>
      <c r="TS30" s="74"/>
      <c r="TT30" s="74"/>
      <c r="TU30" s="74"/>
      <c r="TV30" s="74"/>
      <c r="TW30" s="74"/>
      <c r="TX30" s="74"/>
      <c r="TY30" s="74"/>
      <c r="TZ30" s="74"/>
      <c r="UA30" s="74"/>
      <c r="UB30" s="74"/>
      <c r="UC30" s="74"/>
      <c r="UD30" s="74"/>
      <c r="UE30" s="74"/>
      <c r="UF30" s="74"/>
      <c r="UG30" s="74"/>
      <c r="UH30" s="74"/>
      <c r="UI30" s="74"/>
      <c r="UJ30" s="74"/>
      <c r="UK30" s="74"/>
      <c r="UL30" s="74"/>
      <c r="UM30" s="74"/>
      <c r="UN30" s="74"/>
      <c r="UO30" s="74"/>
      <c r="UP30" s="74"/>
      <c r="UQ30" s="74"/>
      <c r="UR30" s="74"/>
      <c r="US30" s="74"/>
      <c r="UT30" s="74"/>
      <c r="UU30" s="74"/>
      <c r="UV30" s="74"/>
      <c r="UW30" s="74"/>
      <c r="UX30" s="74"/>
      <c r="UY30" s="74"/>
      <c r="UZ30" s="74"/>
      <c r="VA30" s="74"/>
      <c r="VB30" s="74"/>
      <c r="VC30" s="74"/>
      <c r="VD30" s="74"/>
      <c r="VE30" s="74"/>
      <c r="VF30" s="74"/>
      <c r="VG30" s="74"/>
      <c r="VH30" s="74"/>
      <c r="VI30" s="74"/>
      <c r="VJ30" s="74"/>
      <c r="VK30" s="74"/>
      <c r="VL30" s="74"/>
      <c r="VM30" s="74"/>
      <c r="VN30" s="74"/>
      <c r="VO30" s="74"/>
      <c r="VP30" s="74"/>
      <c r="VQ30" s="74"/>
      <c r="VR30" s="74"/>
      <c r="VS30" s="74"/>
      <c r="VT30" s="74"/>
      <c r="VU30" s="74"/>
      <c r="VV30" s="74"/>
      <c r="VW30" s="74"/>
      <c r="VX30" s="74"/>
      <c r="VY30" s="74"/>
      <c r="VZ30" s="74"/>
      <c r="WA30" s="74"/>
      <c r="WB30" s="74"/>
      <c r="WC30" s="74"/>
      <c r="WD30" s="74"/>
      <c r="WE30" s="74"/>
      <c r="WF30" s="74"/>
      <c r="WG30" s="74"/>
      <c r="WH30" s="74"/>
      <c r="WI30" s="74"/>
      <c r="WJ30" s="74"/>
      <c r="WK30" s="74"/>
      <c r="WL30" s="74"/>
      <c r="WM30" s="74"/>
      <c r="WN30" s="74"/>
      <c r="WO30" s="74"/>
      <c r="WP30" s="74"/>
      <c r="WQ30" s="74"/>
      <c r="WR30" s="74"/>
      <c r="WS30" s="74"/>
      <c r="WT30" s="74"/>
      <c r="WU30" s="74"/>
      <c r="WV30" s="74"/>
      <c r="WW30" s="74"/>
      <c r="WX30" s="74"/>
      <c r="WY30" s="74"/>
      <c r="WZ30" s="74"/>
      <c r="XA30" s="74"/>
      <c r="XB30" s="74"/>
      <c r="XC30" s="74"/>
      <c r="XD30" s="74"/>
      <c r="XE30" s="74"/>
      <c r="XF30" s="74"/>
      <c r="XG30" s="74"/>
      <c r="XH30" s="74"/>
      <c r="XI30" s="74"/>
      <c r="XJ30" s="74"/>
      <c r="XK30" s="74"/>
      <c r="XL30" s="74"/>
      <c r="XM30" s="74"/>
      <c r="XN30" s="74"/>
      <c r="XO30" s="74"/>
      <c r="XP30" s="74"/>
      <c r="XQ30" s="74"/>
      <c r="XR30" s="74"/>
      <c r="XS30" s="74"/>
      <c r="XT30" s="74"/>
      <c r="XU30" s="74"/>
      <c r="XV30" s="74"/>
      <c r="XW30" s="74"/>
      <c r="XX30" s="74"/>
      <c r="XY30" s="74"/>
      <c r="XZ30" s="74"/>
      <c r="YA30" s="74"/>
      <c r="YB30" s="74"/>
      <c r="YC30" s="74"/>
      <c r="YD30" s="74"/>
      <c r="YE30" s="74"/>
      <c r="YF30" s="74"/>
      <c r="YG30" s="74"/>
      <c r="YH30" s="74"/>
      <c r="YI30" s="74"/>
      <c r="YJ30" s="74"/>
      <c r="YK30" s="74"/>
      <c r="YL30" s="74"/>
      <c r="YM30" s="74"/>
      <c r="YN30" s="74"/>
      <c r="YO30" s="74"/>
      <c r="YP30" s="74"/>
      <c r="YQ30" s="74"/>
      <c r="YR30" s="74"/>
      <c r="YS30" s="74"/>
      <c r="YT30" s="74"/>
      <c r="YU30" s="74"/>
      <c r="YV30" s="74"/>
      <c r="YW30" s="74"/>
      <c r="YX30" s="74"/>
      <c r="YY30" s="74"/>
      <c r="YZ30" s="74"/>
      <c r="ZA30" s="74"/>
      <c r="ZB30" s="74"/>
      <c r="ZC30" s="74"/>
      <c r="ZD30" s="74"/>
      <c r="ZE30" s="74"/>
      <c r="ZF30" s="74"/>
      <c r="ZG30" s="74"/>
      <c r="ZH30" s="74"/>
      <c r="ZI30" s="74"/>
      <c r="ZJ30" s="74"/>
      <c r="ZK30" s="74"/>
      <c r="ZL30" s="74"/>
      <c r="ZM30" s="74"/>
      <c r="ZN30" s="74"/>
      <c r="ZO30" s="74"/>
      <c r="ZP30" s="74"/>
      <c r="ZQ30" s="74"/>
      <c r="ZR30" s="74"/>
      <c r="ZS30" s="74"/>
      <c r="ZT30" s="74"/>
      <c r="ZU30" s="74"/>
      <c r="ZV30" s="74"/>
      <c r="ZW30" s="74"/>
      <c r="ZX30" s="74"/>
      <c r="ZY30" s="74"/>
    </row>
    <row r="31" spans="1:701" ht="15" x14ac:dyDescent="0.2">
      <c r="A31" s="59" t="s">
        <v>4</v>
      </c>
      <c r="B31" s="61" t="s">
        <v>6</v>
      </c>
      <c r="C31" s="61" t="s">
        <v>50</v>
      </c>
      <c r="D31" s="61" t="s">
        <v>52</v>
      </c>
      <c r="E31" s="61" t="s">
        <v>56</v>
      </c>
      <c r="F31" s="61" t="s">
        <v>57</v>
      </c>
      <c r="G31" s="61" t="s">
        <v>6</v>
      </c>
      <c r="H31" s="61" t="s">
        <v>50</v>
      </c>
      <c r="I31" s="61" t="s">
        <v>52</v>
      </c>
      <c r="J31" s="61" t="s">
        <v>56</v>
      </c>
      <c r="K31" s="61" t="s">
        <v>57</v>
      </c>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c r="FM31" s="74"/>
      <c r="FN31" s="74"/>
      <c r="FO31" s="74"/>
      <c r="FP31" s="74"/>
      <c r="FQ31" s="74"/>
      <c r="FR31" s="74"/>
      <c r="FS31" s="74"/>
      <c r="FT31" s="74"/>
      <c r="FU31" s="74"/>
      <c r="FV31" s="74"/>
      <c r="FW31" s="74"/>
      <c r="FX31" s="74"/>
      <c r="FY31" s="74"/>
      <c r="FZ31" s="74"/>
      <c r="GA31" s="74"/>
      <c r="GB31" s="74"/>
      <c r="GC31" s="74"/>
      <c r="GD31" s="74"/>
      <c r="GE31" s="74"/>
      <c r="GF31" s="74"/>
      <c r="GG31" s="74"/>
      <c r="GH31" s="74"/>
      <c r="GI31" s="74"/>
      <c r="GJ31" s="74"/>
      <c r="GK31" s="74"/>
      <c r="GL31" s="74"/>
      <c r="GM31" s="74"/>
      <c r="GN31" s="74"/>
      <c r="GO31" s="74"/>
      <c r="GP31" s="74"/>
      <c r="GQ31" s="74"/>
      <c r="GR31" s="74"/>
      <c r="GS31" s="74"/>
      <c r="GT31" s="74"/>
      <c r="GU31" s="74"/>
      <c r="GV31" s="74"/>
      <c r="GW31" s="74"/>
      <c r="GX31" s="74"/>
      <c r="GY31" s="74"/>
      <c r="GZ31" s="74"/>
      <c r="HA31" s="74"/>
      <c r="HB31" s="74"/>
      <c r="HC31" s="74"/>
      <c r="HD31" s="74"/>
      <c r="HE31" s="74"/>
      <c r="HF31" s="74"/>
      <c r="HG31" s="74"/>
      <c r="HH31" s="74"/>
      <c r="HI31" s="74"/>
      <c r="HJ31" s="74"/>
      <c r="HK31" s="74"/>
      <c r="HL31" s="74"/>
      <c r="HM31" s="74"/>
      <c r="HN31" s="74"/>
      <c r="HO31" s="74"/>
      <c r="HP31" s="74"/>
      <c r="HQ31" s="74"/>
      <c r="HR31" s="74"/>
      <c r="HS31" s="74"/>
      <c r="HT31" s="74"/>
      <c r="HU31" s="74"/>
      <c r="HV31" s="74"/>
      <c r="HW31" s="74"/>
      <c r="HX31" s="74"/>
      <c r="HY31" s="74"/>
      <c r="HZ31" s="74"/>
      <c r="IA31" s="74"/>
      <c r="IB31" s="74"/>
      <c r="IC31" s="74"/>
      <c r="ID31" s="74"/>
      <c r="IE31" s="74"/>
      <c r="IF31" s="74"/>
      <c r="IG31" s="74"/>
      <c r="IH31" s="74"/>
      <c r="II31" s="74"/>
      <c r="IJ31" s="74"/>
      <c r="IK31" s="74"/>
      <c r="IL31" s="74"/>
      <c r="IM31" s="74"/>
      <c r="IN31" s="74"/>
      <c r="IO31" s="74"/>
      <c r="IP31" s="74"/>
      <c r="IQ31" s="74"/>
      <c r="IR31" s="74"/>
      <c r="IS31" s="74"/>
      <c r="IT31" s="74"/>
      <c r="IU31" s="74"/>
      <c r="IV31" s="74"/>
      <c r="IW31" s="74"/>
      <c r="IX31" s="74"/>
      <c r="IY31" s="74"/>
      <c r="IZ31" s="74"/>
      <c r="JA31" s="74"/>
      <c r="JB31" s="74"/>
      <c r="JC31" s="74"/>
      <c r="JD31" s="74"/>
      <c r="JE31" s="74"/>
      <c r="JF31" s="74"/>
      <c r="JG31" s="74"/>
      <c r="JH31" s="74"/>
      <c r="JI31" s="74"/>
      <c r="JJ31" s="74"/>
      <c r="JK31" s="74"/>
      <c r="JL31" s="74"/>
      <c r="JM31" s="74"/>
      <c r="JN31" s="74"/>
      <c r="JO31" s="74"/>
      <c r="JP31" s="74"/>
      <c r="JQ31" s="74"/>
      <c r="JR31" s="74"/>
      <c r="JS31" s="74"/>
      <c r="JT31" s="74"/>
      <c r="JU31" s="74"/>
      <c r="JV31" s="74"/>
      <c r="JW31" s="74"/>
      <c r="JX31" s="74"/>
      <c r="JY31" s="74"/>
      <c r="JZ31" s="74"/>
      <c r="KA31" s="74"/>
      <c r="KB31" s="74"/>
      <c r="KC31" s="74"/>
      <c r="KD31" s="74"/>
      <c r="KE31" s="74"/>
      <c r="KF31" s="74"/>
      <c r="KG31" s="74"/>
      <c r="KH31" s="74"/>
      <c r="KI31" s="74"/>
      <c r="KJ31" s="74"/>
      <c r="KK31" s="74"/>
      <c r="KL31" s="74"/>
      <c r="KM31" s="74"/>
      <c r="KN31" s="74"/>
      <c r="KO31" s="74"/>
      <c r="KP31" s="74"/>
      <c r="KQ31" s="74"/>
      <c r="KR31" s="74"/>
      <c r="KS31" s="74"/>
      <c r="KT31" s="74"/>
      <c r="KU31" s="74"/>
      <c r="KV31" s="74"/>
      <c r="KW31" s="74"/>
      <c r="KX31" s="74"/>
      <c r="KY31" s="74"/>
      <c r="KZ31" s="74"/>
      <c r="LA31" s="74"/>
      <c r="LB31" s="74"/>
      <c r="LC31" s="74"/>
      <c r="LD31" s="74"/>
      <c r="LE31" s="74"/>
      <c r="LF31" s="74"/>
      <c r="LG31" s="74"/>
      <c r="LH31" s="74"/>
      <c r="LI31" s="74"/>
      <c r="LJ31" s="74"/>
      <c r="LK31" s="74"/>
      <c r="LL31" s="74"/>
      <c r="LM31" s="74"/>
      <c r="LN31" s="74"/>
      <c r="LO31" s="74"/>
      <c r="LP31" s="74"/>
      <c r="LQ31" s="74"/>
      <c r="LR31" s="74"/>
      <c r="LS31" s="74"/>
      <c r="LT31" s="74"/>
      <c r="LU31" s="74"/>
      <c r="LV31" s="74"/>
      <c r="LW31" s="74"/>
      <c r="LX31" s="74"/>
      <c r="LY31" s="74"/>
      <c r="LZ31" s="74"/>
      <c r="MA31" s="74"/>
      <c r="MB31" s="74"/>
      <c r="MC31" s="74"/>
      <c r="MD31" s="74"/>
      <c r="ME31" s="74"/>
      <c r="MF31" s="74"/>
      <c r="MG31" s="74"/>
      <c r="MH31" s="74"/>
      <c r="MI31" s="74"/>
      <c r="MJ31" s="74"/>
      <c r="MK31" s="74"/>
      <c r="ML31" s="74"/>
      <c r="MM31" s="74"/>
      <c r="MN31" s="74"/>
      <c r="MO31" s="74"/>
      <c r="MP31" s="74"/>
      <c r="MQ31" s="74"/>
      <c r="MR31" s="74"/>
      <c r="MS31" s="74"/>
      <c r="MT31" s="74"/>
      <c r="MU31" s="74"/>
      <c r="MV31" s="74"/>
      <c r="MW31" s="74"/>
      <c r="MX31" s="74"/>
      <c r="MY31" s="74"/>
      <c r="MZ31" s="74"/>
      <c r="NA31" s="74"/>
      <c r="NB31" s="74"/>
      <c r="NC31" s="74"/>
      <c r="ND31" s="74"/>
      <c r="NE31" s="74"/>
      <c r="NF31" s="74"/>
      <c r="NG31" s="74"/>
      <c r="NH31" s="74"/>
      <c r="NI31" s="74"/>
      <c r="NJ31" s="74"/>
      <c r="NK31" s="74"/>
      <c r="NL31" s="74"/>
      <c r="NM31" s="74"/>
      <c r="NN31" s="74"/>
      <c r="NO31" s="74"/>
      <c r="NP31" s="74"/>
      <c r="NQ31" s="74"/>
      <c r="NR31" s="74"/>
      <c r="NS31" s="74"/>
      <c r="NT31" s="74"/>
      <c r="NU31" s="74"/>
      <c r="NV31" s="74"/>
      <c r="NW31" s="74"/>
      <c r="NX31" s="74"/>
      <c r="NY31" s="74"/>
      <c r="NZ31" s="74"/>
      <c r="OA31" s="74"/>
      <c r="OB31" s="74"/>
      <c r="OC31" s="74"/>
      <c r="OD31" s="74"/>
      <c r="OE31" s="74"/>
      <c r="OF31" s="74"/>
      <c r="OG31" s="74"/>
      <c r="OH31" s="74"/>
      <c r="OI31" s="74"/>
      <c r="OJ31" s="74"/>
      <c r="OK31" s="74"/>
      <c r="OL31" s="74"/>
      <c r="OM31" s="74"/>
      <c r="ON31" s="74"/>
      <c r="OO31" s="74"/>
      <c r="OP31" s="74"/>
      <c r="OQ31" s="74"/>
      <c r="OR31" s="74"/>
      <c r="OS31" s="74"/>
      <c r="OT31" s="74"/>
      <c r="OU31" s="74"/>
      <c r="OV31" s="74"/>
      <c r="OW31" s="74"/>
      <c r="OX31" s="74"/>
      <c r="OY31" s="74"/>
      <c r="OZ31" s="74"/>
      <c r="PA31" s="74"/>
      <c r="PB31" s="74"/>
      <c r="PC31" s="74"/>
      <c r="PD31" s="74"/>
      <c r="PE31" s="74"/>
      <c r="PF31" s="74"/>
      <c r="PG31" s="74"/>
      <c r="PH31" s="74"/>
      <c r="PI31" s="74"/>
      <c r="PJ31" s="74"/>
      <c r="PK31" s="74"/>
      <c r="PL31" s="74"/>
      <c r="PM31" s="74"/>
      <c r="PN31" s="74"/>
      <c r="PO31" s="74"/>
      <c r="PP31" s="74"/>
      <c r="PQ31" s="74"/>
      <c r="PR31" s="74"/>
      <c r="PS31" s="74"/>
      <c r="PT31" s="74"/>
      <c r="PU31" s="74"/>
      <c r="PV31" s="74"/>
      <c r="PW31" s="74"/>
      <c r="PX31" s="74"/>
      <c r="PY31" s="74"/>
      <c r="PZ31" s="74"/>
      <c r="QA31" s="74"/>
      <c r="QB31" s="74"/>
      <c r="QC31" s="74"/>
      <c r="QD31" s="74"/>
      <c r="QE31" s="74"/>
      <c r="QF31" s="74"/>
      <c r="QG31" s="74"/>
      <c r="QH31" s="74"/>
      <c r="QI31" s="74"/>
      <c r="QJ31" s="74"/>
      <c r="QK31" s="74"/>
      <c r="QL31" s="74"/>
      <c r="QM31" s="74"/>
      <c r="QN31" s="74"/>
      <c r="QO31" s="74"/>
      <c r="QP31" s="74"/>
      <c r="QQ31" s="74"/>
      <c r="QR31" s="74"/>
      <c r="QS31" s="74"/>
      <c r="QT31" s="74"/>
      <c r="QU31" s="74"/>
      <c r="QV31" s="74"/>
      <c r="QW31" s="74"/>
      <c r="QX31" s="74"/>
      <c r="QY31" s="74"/>
      <c r="QZ31" s="74"/>
      <c r="RA31" s="74"/>
      <c r="RB31" s="74"/>
      <c r="RC31" s="74"/>
      <c r="RD31" s="74"/>
      <c r="RE31" s="74"/>
      <c r="RF31" s="74"/>
      <c r="RG31" s="74"/>
      <c r="RH31" s="74"/>
      <c r="RI31" s="74"/>
      <c r="RJ31" s="74"/>
      <c r="RK31" s="74"/>
      <c r="RL31" s="74"/>
      <c r="RM31" s="74"/>
      <c r="RN31" s="74"/>
      <c r="RO31" s="74"/>
      <c r="RP31" s="74"/>
      <c r="RQ31" s="74"/>
      <c r="RR31" s="74"/>
      <c r="RS31" s="74"/>
      <c r="RT31" s="74"/>
      <c r="RU31" s="74"/>
      <c r="RV31" s="74"/>
      <c r="RW31" s="74"/>
      <c r="RX31" s="74"/>
      <c r="RY31" s="74"/>
      <c r="RZ31" s="74"/>
      <c r="SA31" s="74"/>
      <c r="SB31" s="74"/>
      <c r="SC31" s="74"/>
      <c r="SD31" s="74"/>
      <c r="SE31" s="74"/>
      <c r="SF31" s="74"/>
      <c r="SG31" s="74"/>
      <c r="SH31" s="74"/>
      <c r="SI31" s="74"/>
      <c r="SJ31" s="74"/>
      <c r="SK31" s="74"/>
      <c r="SL31" s="74"/>
      <c r="SM31" s="74"/>
      <c r="SN31" s="74"/>
      <c r="SO31" s="74"/>
      <c r="SP31" s="74"/>
      <c r="SQ31" s="74"/>
      <c r="SR31" s="74"/>
      <c r="SS31" s="74"/>
      <c r="ST31" s="74"/>
      <c r="SU31" s="74"/>
      <c r="SV31" s="74"/>
      <c r="SW31" s="74"/>
      <c r="SX31" s="74"/>
      <c r="SY31" s="74"/>
      <c r="SZ31" s="74"/>
      <c r="TA31" s="74"/>
      <c r="TB31" s="74"/>
      <c r="TC31" s="74"/>
      <c r="TD31" s="74"/>
      <c r="TE31" s="74"/>
      <c r="TF31" s="74"/>
      <c r="TG31" s="74"/>
      <c r="TH31" s="74"/>
      <c r="TI31" s="74"/>
      <c r="TJ31" s="74"/>
      <c r="TK31" s="74"/>
      <c r="TL31" s="74"/>
      <c r="TM31" s="74"/>
      <c r="TN31" s="74"/>
      <c r="TO31" s="74"/>
      <c r="TP31" s="74"/>
      <c r="TQ31" s="74"/>
      <c r="TR31" s="74"/>
      <c r="TS31" s="74"/>
      <c r="TT31" s="74"/>
      <c r="TU31" s="74"/>
      <c r="TV31" s="74"/>
      <c r="TW31" s="74"/>
      <c r="TX31" s="74"/>
      <c r="TY31" s="74"/>
      <c r="TZ31" s="74"/>
      <c r="UA31" s="74"/>
      <c r="UB31" s="74"/>
      <c r="UC31" s="74"/>
      <c r="UD31" s="74"/>
      <c r="UE31" s="74"/>
      <c r="UF31" s="74"/>
      <c r="UG31" s="74"/>
      <c r="UH31" s="74"/>
      <c r="UI31" s="74"/>
      <c r="UJ31" s="74"/>
      <c r="UK31" s="74"/>
      <c r="UL31" s="74"/>
      <c r="UM31" s="74"/>
      <c r="UN31" s="74"/>
      <c r="UO31" s="74"/>
      <c r="UP31" s="74"/>
      <c r="UQ31" s="74"/>
      <c r="UR31" s="74"/>
      <c r="US31" s="74"/>
      <c r="UT31" s="74"/>
      <c r="UU31" s="74"/>
      <c r="UV31" s="74"/>
      <c r="UW31" s="74"/>
      <c r="UX31" s="74"/>
      <c r="UY31" s="74"/>
      <c r="UZ31" s="74"/>
      <c r="VA31" s="74"/>
      <c r="VB31" s="74"/>
      <c r="VC31" s="74"/>
      <c r="VD31" s="74"/>
      <c r="VE31" s="74"/>
      <c r="VF31" s="74"/>
      <c r="VG31" s="74"/>
      <c r="VH31" s="74"/>
      <c r="VI31" s="74"/>
      <c r="VJ31" s="74"/>
      <c r="VK31" s="74"/>
      <c r="VL31" s="74"/>
      <c r="VM31" s="74"/>
      <c r="VN31" s="74"/>
      <c r="VO31" s="74"/>
      <c r="VP31" s="74"/>
      <c r="VQ31" s="74"/>
      <c r="VR31" s="74"/>
      <c r="VS31" s="74"/>
      <c r="VT31" s="74"/>
      <c r="VU31" s="74"/>
      <c r="VV31" s="74"/>
      <c r="VW31" s="74"/>
      <c r="VX31" s="74"/>
      <c r="VY31" s="74"/>
      <c r="VZ31" s="74"/>
      <c r="WA31" s="74"/>
      <c r="WB31" s="74"/>
      <c r="WC31" s="74"/>
      <c r="WD31" s="74"/>
      <c r="WE31" s="74"/>
      <c r="WF31" s="74"/>
      <c r="WG31" s="74"/>
      <c r="WH31" s="74"/>
      <c r="WI31" s="74"/>
      <c r="WJ31" s="74"/>
      <c r="WK31" s="74"/>
      <c r="WL31" s="74"/>
      <c r="WM31" s="74"/>
      <c r="WN31" s="74"/>
      <c r="WO31" s="74"/>
      <c r="WP31" s="74"/>
      <c r="WQ31" s="74"/>
      <c r="WR31" s="74"/>
      <c r="WS31" s="74"/>
      <c r="WT31" s="74"/>
      <c r="WU31" s="74"/>
      <c r="WV31" s="74"/>
      <c r="WW31" s="74"/>
      <c r="WX31" s="74"/>
      <c r="WY31" s="74"/>
      <c r="WZ31" s="74"/>
      <c r="XA31" s="74"/>
      <c r="XB31" s="74"/>
      <c r="XC31" s="74"/>
      <c r="XD31" s="74"/>
      <c r="XE31" s="74"/>
      <c r="XF31" s="74"/>
      <c r="XG31" s="74"/>
      <c r="XH31" s="74"/>
      <c r="XI31" s="74"/>
      <c r="XJ31" s="74"/>
      <c r="XK31" s="74"/>
      <c r="XL31" s="74"/>
      <c r="XM31" s="74"/>
      <c r="XN31" s="74"/>
      <c r="XO31" s="74"/>
      <c r="XP31" s="74"/>
      <c r="XQ31" s="74"/>
      <c r="XR31" s="74"/>
      <c r="XS31" s="74"/>
      <c r="XT31" s="74"/>
      <c r="XU31" s="74"/>
      <c r="XV31" s="74"/>
      <c r="XW31" s="74"/>
      <c r="XX31" s="74"/>
      <c r="XY31" s="74"/>
      <c r="XZ31" s="74"/>
      <c r="YA31" s="74"/>
      <c r="YB31" s="74"/>
      <c r="YC31" s="74"/>
      <c r="YD31" s="74"/>
      <c r="YE31" s="74"/>
      <c r="YF31" s="74"/>
      <c r="YG31" s="74"/>
      <c r="YH31" s="74"/>
      <c r="YI31" s="74"/>
      <c r="YJ31" s="74"/>
      <c r="YK31" s="74"/>
      <c r="YL31" s="74"/>
      <c r="YM31" s="74"/>
      <c r="YN31" s="74"/>
      <c r="YO31" s="74"/>
      <c r="YP31" s="74"/>
      <c r="YQ31" s="74"/>
      <c r="YR31" s="74"/>
      <c r="YS31" s="74"/>
      <c r="YT31" s="74"/>
      <c r="YU31" s="74"/>
      <c r="YV31" s="74"/>
      <c r="YW31" s="74"/>
      <c r="YX31" s="74"/>
      <c r="YY31" s="74"/>
      <c r="YZ31" s="74"/>
      <c r="ZA31" s="74"/>
      <c r="ZB31" s="74"/>
      <c r="ZC31" s="74"/>
      <c r="ZD31" s="74"/>
      <c r="ZE31" s="74"/>
      <c r="ZF31" s="74"/>
      <c r="ZG31" s="74"/>
      <c r="ZH31" s="74"/>
      <c r="ZI31" s="74"/>
      <c r="ZJ31" s="74"/>
      <c r="ZK31" s="74"/>
      <c r="ZL31" s="74"/>
      <c r="ZM31" s="74"/>
      <c r="ZN31" s="74"/>
      <c r="ZO31" s="74"/>
      <c r="ZP31" s="74"/>
      <c r="ZQ31" s="74"/>
      <c r="ZR31" s="74"/>
      <c r="ZS31" s="74"/>
      <c r="ZT31" s="74"/>
      <c r="ZU31" s="74"/>
      <c r="ZV31" s="74"/>
      <c r="ZW31" s="74"/>
      <c r="ZX31" s="74"/>
      <c r="ZY31" s="74"/>
    </row>
    <row r="32" spans="1:701" ht="15" x14ac:dyDescent="0.2">
      <c r="A32" s="61">
        <v>1950</v>
      </c>
      <c r="B32" s="62">
        <v>1</v>
      </c>
      <c r="C32" s="62">
        <v>1</v>
      </c>
      <c r="D32" s="62">
        <v>1</v>
      </c>
      <c r="E32" s="62">
        <v>1</v>
      </c>
      <c r="F32" s="62">
        <v>1</v>
      </c>
      <c r="G32" s="62">
        <v>1</v>
      </c>
      <c r="H32" s="62">
        <v>1</v>
      </c>
      <c r="I32" s="62">
        <v>1</v>
      </c>
      <c r="J32" s="62">
        <v>1</v>
      </c>
      <c r="K32" s="62">
        <v>1</v>
      </c>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74"/>
      <c r="BG32" s="74"/>
      <c r="BH32" s="74"/>
      <c r="BI32" s="74"/>
      <c r="BJ32" s="74"/>
      <c r="BK32" s="74"/>
      <c r="BL32" s="74"/>
      <c r="BM32" s="74"/>
      <c r="BN32" s="74"/>
      <c r="BO32" s="74"/>
      <c r="BP32" s="74"/>
      <c r="BQ32" s="74"/>
      <c r="BR32" s="74"/>
      <c r="BS32" s="74"/>
      <c r="BT32" s="74"/>
      <c r="BU32" s="74"/>
      <c r="BV32" s="74"/>
      <c r="BW32" s="74"/>
      <c r="BX32" s="74"/>
      <c r="BY32" s="74"/>
      <c r="BZ32" s="74"/>
      <c r="CA32" s="74"/>
      <c r="CB32" s="74"/>
      <c r="CC32" s="74"/>
      <c r="CD32" s="74"/>
      <c r="CE32" s="74"/>
      <c r="CF32" s="74"/>
      <c r="CG32" s="74"/>
      <c r="CH32" s="74"/>
      <c r="CI32" s="74"/>
      <c r="CJ32" s="74"/>
      <c r="CK32" s="74"/>
      <c r="CL32" s="74"/>
      <c r="CM32" s="74"/>
      <c r="CN32" s="74"/>
      <c r="CO32" s="74"/>
      <c r="CP32" s="74"/>
      <c r="CQ32" s="74"/>
      <c r="CR32" s="74"/>
      <c r="CS32" s="74"/>
      <c r="CT32" s="74"/>
      <c r="CU32" s="74"/>
      <c r="CV32" s="74"/>
      <c r="CW32" s="74"/>
      <c r="CX32" s="74"/>
      <c r="CY32" s="74"/>
      <c r="CZ32" s="74"/>
      <c r="DA32" s="74"/>
      <c r="DB32" s="74"/>
      <c r="DC32" s="74"/>
      <c r="DD32" s="74"/>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c r="FM32" s="74"/>
      <c r="FN32" s="74"/>
      <c r="FO32" s="74"/>
      <c r="FP32" s="74"/>
      <c r="FQ32" s="74"/>
      <c r="FR32" s="74"/>
      <c r="FS32" s="74"/>
      <c r="FT32" s="74"/>
      <c r="FU32" s="74"/>
      <c r="FV32" s="74"/>
      <c r="FW32" s="74"/>
      <c r="FX32" s="74"/>
      <c r="FY32" s="74"/>
      <c r="FZ32" s="74"/>
      <c r="GA32" s="74"/>
      <c r="GB32" s="74"/>
      <c r="GC32" s="74"/>
      <c r="GD32" s="74"/>
      <c r="GE32" s="74"/>
      <c r="GF32" s="74"/>
      <c r="GG32" s="74"/>
      <c r="GH32" s="74"/>
      <c r="GI32" s="74"/>
      <c r="GJ32" s="74"/>
      <c r="GK32" s="74"/>
      <c r="GL32" s="74"/>
      <c r="GM32" s="74"/>
      <c r="GN32" s="74"/>
      <c r="GO32" s="74"/>
      <c r="GP32" s="74"/>
      <c r="GQ32" s="74"/>
      <c r="GR32" s="74"/>
      <c r="GS32" s="74"/>
      <c r="GT32" s="74"/>
      <c r="GU32" s="74"/>
      <c r="GV32" s="74"/>
      <c r="GW32" s="74"/>
      <c r="GX32" s="74"/>
      <c r="GY32" s="74"/>
      <c r="GZ32" s="74"/>
      <c r="HA32" s="74"/>
      <c r="HB32" s="74"/>
      <c r="HC32" s="74"/>
      <c r="HD32" s="74"/>
      <c r="HE32" s="74"/>
      <c r="HF32" s="74"/>
      <c r="HG32" s="74"/>
      <c r="HH32" s="74"/>
      <c r="HI32" s="74"/>
      <c r="HJ32" s="74"/>
      <c r="HK32" s="74"/>
      <c r="HL32" s="74"/>
      <c r="HM32" s="74"/>
      <c r="HN32" s="74"/>
      <c r="HO32" s="74"/>
      <c r="HP32" s="74"/>
      <c r="HQ32" s="74"/>
      <c r="HR32" s="74"/>
      <c r="HS32" s="74"/>
      <c r="HT32" s="74"/>
      <c r="HU32" s="74"/>
      <c r="HV32" s="74"/>
      <c r="HW32" s="74"/>
      <c r="HX32" s="74"/>
      <c r="HY32" s="74"/>
      <c r="HZ32" s="74"/>
      <c r="IA32" s="74"/>
      <c r="IB32" s="74"/>
      <c r="IC32" s="74"/>
      <c r="ID32" s="74"/>
      <c r="IE32" s="74"/>
      <c r="IF32" s="74"/>
      <c r="IG32" s="74"/>
      <c r="IH32" s="74"/>
      <c r="II32" s="74"/>
      <c r="IJ32" s="74"/>
      <c r="IK32" s="74"/>
      <c r="IL32" s="74"/>
      <c r="IM32" s="74"/>
      <c r="IN32" s="74"/>
      <c r="IO32" s="74"/>
      <c r="IP32" s="74"/>
      <c r="IQ32" s="74"/>
      <c r="IR32" s="74"/>
      <c r="IS32" s="74"/>
      <c r="IT32" s="74"/>
      <c r="IU32" s="74"/>
      <c r="IV32" s="74"/>
      <c r="IW32" s="74"/>
      <c r="IX32" s="74"/>
      <c r="IY32" s="74"/>
      <c r="IZ32" s="74"/>
      <c r="JA32" s="74"/>
      <c r="JB32" s="74"/>
      <c r="JC32" s="74"/>
      <c r="JD32" s="74"/>
      <c r="JE32" s="74"/>
      <c r="JF32" s="74"/>
      <c r="JG32" s="74"/>
      <c r="JH32" s="74"/>
      <c r="JI32" s="74"/>
      <c r="JJ32" s="74"/>
      <c r="JK32" s="74"/>
      <c r="JL32" s="74"/>
      <c r="JM32" s="74"/>
      <c r="JN32" s="74"/>
      <c r="JO32" s="74"/>
      <c r="JP32" s="74"/>
      <c r="JQ32" s="74"/>
      <c r="JR32" s="74"/>
      <c r="JS32" s="74"/>
      <c r="JT32" s="74"/>
      <c r="JU32" s="74"/>
      <c r="JV32" s="74"/>
      <c r="JW32" s="74"/>
      <c r="JX32" s="74"/>
      <c r="JY32" s="74"/>
      <c r="JZ32" s="74"/>
      <c r="KA32" s="74"/>
      <c r="KB32" s="74"/>
      <c r="KC32" s="74"/>
      <c r="KD32" s="74"/>
      <c r="KE32" s="74"/>
      <c r="KF32" s="74"/>
      <c r="KG32" s="74"/>
      <c r="KH32" s="74"/>
      <c r="KI32" s="74"/>
      <c r="KJ32" s="74"/>
      <c r="KK32" s="74"/>
      <c r="KL32" s="74"/>
      <c r="KM32" s="74"/>
      <c r="KN32" s="74"/>
      <c r="KO32" s="74"/>
      <c r="KP32" s="74"/>
      <c r="KQ32" s="74"/>
      <c r="KR32" s="74"/>
      <c r="KS32" s="74"/>
      <c r="KT32" s="74"/>
      <c r="KU32" s="74"/>
      <c r="KV32" s="74"/>
      <c r="KW32" s="74"/>
      <c r="KX32" s="74"/>
      <c r="KY32" s="74"/>
      <c r="KZ32" s="74"/>
      <c r="LA32" s="74"/>
      <c r="LB32" s="74"/>
      <c r="LC32" s="74"/>
      <c r="LD32" s="74"/>
      <c r="LE32" s="74"/>
      <c r="LF32" s="74"/>
      <c r="LG32" s="74"/>
      <c r="LH32" s="74"/>
      <c r="LI32" s="74"/>
      <c r="LJ32" s="74"/>
      <c r="LK32" s="74"/>
      <c r="LL32" s="74"/>
      <c r="LM32" s="74"/>
      <c r="LN32" s="74"/>
      <c r="LO32" s="74"/>
      <c r="LP32" s="74"/>
      <c r="LQ32" s="74"/>
      <c r="LR32" s="74"/>
      <c r="LS32" s="74"/>
      <c r="LT32" s="74"/>
      <c r="LU32" s="74"/>
      <c r="LV32" s="74"/>
      <c r="LW32" s="74"/>
      <c r="LX32" s="74"/>
      <c r="LY32" s="74"/>
      <c r="LZ32" s="74"/>
      <c r="MA32" s="74"/>
      <c r="MB32" s="74"/>
      <c r="MC32" s="74"/>
      <c r="MD32" s="74"/>
      <c r="ME32" s="74"/>
      <c r="MF32" s="74"/>
      <c r="MG32" s="74"/>
      <c r="MH32" s="74"/>
      <c r="MI32" s="74"/>
      <c r="MJ32" s="74"/>
      <c r="MK32" s="74"/>
      <c r="ML32" s="74"/>
      <c r="MM32" s="74"/>
      <c r="MN32" s="74"/>
      <c r="MO32" s="74"/>
      <c r="MP32" s="74"/>
      <c r="MQ32" s="74"/>
      <c r="MR32" s="74"/>
      <c r="MS32" s="74"/>
      <c r="MT32" s="74"/>
      <c r="MU32" s="74"/>
      <c r="MV32" s="74"/>
      <c r="MW32" s="74"/>
      <c r="MX32" s="74"/>
      <c r="MY32" s="74"/>
      <c r="MZ32" s="74"/>
      <c r="NA32" s="74"/>
      <c r="NB32" s="74"/>
      <c r="NC32" s="74"/>
      <c r="ND32" s="74"/>
      <c r="NE32" s="74"/>
      <c r="NF32" s="74"/>
      <c r="NG32" s="74"/>
      <c r="NH32" s="74"/>
      <c r="NI32" s="74"/>
      <c r="NJ32" s="74"/>
      <c r="NK32" s="74"/>
      <c r="NL32" s="74"/>
      <c r="NM32" s="74"/>
      <c r="NN32" s="74"/>
      <c r="NO32" s="74"/>
      <c r="NP32" s="74"/>
      <c r="NQ32" s="74"/>
      <c r="NR32" s="74"/>
      <c r="NS32" s="74"/>
      <c r="NT32" s="74"/>
      <c r="NU32" s="74"/>
      <c r="NV32" s="74"/>
      <c r="NW32" s="74"/>
      <c r="NX32" s="74"/>
      <c r="NY32" s="74"/>
      <c r="NZ32" s="74"/>
      <c r="OA32" s="74"/>
      <c r="OB32" s="74"/>
      <c r="OC32" s="74"/>
      <c r="OD32" s="74"/>
      <c r="OE32" s="74"/>
      <c r="OF32" s="74"/>
      <c r="OG32" s="74"/>
      <c r="OH32" s="74"/>
      <c r="OI32" s="74"/>
      <c r="OJ32" s="74"/>
      <c r="OK32" s="74"/>
      <c r="OL32" s="74"/>
      <c r="OM32" s="74"/>
      <c r="ON32" s="74"/>
      <c r="OO32" s="74"/>
      <c r="OP32" s="74"/>
      <c r="OQ32" s="74"/>
      <c r="OR32" s="74"/>
      <c r="OS32" s="74"/>
      <c r="OT32" s="74"/>
      <c r="OU32" s="74"/>
      <c r="OV32" s="74"/>
      <c r="OW32" s="74"/>
      <c r="OX32" s="74"/>
      <c r="OY32" s="74"/>
      <c r="OZ32" s="74"/>
      <c r="PA32" s="74"/>
      <c r="PB32" s="74"/>
      <c r="PC32" s="74"/>
      <c r="PD32" s="74"/>
      <c r="PE32" s="74"/>
      <c r="PF32" s="74"/>
      <c r="PG32" s="74"/>
      <c r="PH32" s="74"/>
      <c r="PI32" s="74"/>
      <c r="PJ32" s="74"/>
      <c r="PK32" s="74"/>
      <c r="PL32" s="74"/>
      <c r="PM32" s="74"/>
      <c r="PN32" s="74"/>
      <c r="PO32" s="74"/>
      <c r="PP32" s="74"/>
      <c r="PQ32" s="74"/>
      <c r="PR32" s="74"/>
      <c r="PS32" s="74"/>
      <c r="PT32" s="74"/>
      <c r="PU32" s="74"/>
      <c r="PV32" s="74"/>
      <c r="PW32" s="74"/>
      <c r="PX32" s="74"/>
      <c r="PY32" s="74"/>
      <c r="PZ32" s="74"/>
      <c r="QA32" s="74"/>
      <c r="QB32" s="74"/>
      <c r="QC32" s="74"/>
      <c r="QD32" s="74"/>
      <c r="QE32" s="74"/>
      <c r="QF32" s="74"/>
      <c r="QG32" s="74"/>
      <c r="QH32" s="74"/>
      <c r="QI32" s="74"/>
      <c r="QJ32" s="74"/>
      <c r="QK32" s="74"/>
      <c r="QL32" s="74"/>
      <c r="QM32" s="74"/>
      <c r="QN32" s="74"/>
      <c r="QO32" s="74"/>
      <c r="QP32" s="74"/>
      <c r="QQ32" s="74"/>
      <c r="QR32" s="74"/>
      <c r="QS32" s="74"/>
      <c r="QT32" s="74"/>
      <c r="QU32" s="74"/>
      <c r="QV32" s="74"/>
      <c r="QW32" s="74"/>
      <c r="QX32" s="74"/>
      <c r="QY32" s="74"/>
      <c r="QZ32" s="74"/>
      <c r="RA32" s="74"/>
      <c r="RB32" s="74"/>
      <c r="RC32" s="74"/>
      <c r="RD32" s="74"/>
      <c r="RE32" s="74"/>
      <c r="RF32" s="74"/>
      <c r="RG32" s="74"/>
      <c r="RH32" s="74"/>
      <c r="RI32" s="74"/>
      <c r="RJ32" s="74"/>
      <c r="RK32" s="74"/>
      <c r="RL32" s="74"/>
      <c r="RM32" s="74"/>
      <c r="RN32" s="74"/>
      <c r="RO32" s="74"/>
      <c r="RP32" s="74"/>
      <c r="RQ32" s="74"/>
      <c r="RR32" s="74"/>
      <c r="RS32" s="74"/>
      <c r="RT32" s="74"/>
      <c r="RU32" s="74"/>
      <c r="RV32" s="74"/>
      <c r="RW32" s="74"/>
      <c r="RX32" s="74"/>
      <c r="RY32" s="74"/>
      <c r="RZ32" s="74"/>
      <c r="SA32" s="74"/>
      <c r="SB32" s="74"/>
      <c r="SC32" s="74"/>
      <c r="SD32" s="74"/>
      <c r="SE32" s="74"/>
      <c r="SF32" s="74"/>
      <c r="SG32" s="74"/>
      <c r="SH32" s="74"/>
      <c r="SI32" s="74"/>
      <c r="SJ32" s="74"/>
      <c r="SK32" s="74"/>
      <c r="SL32" s="74"/>
      <c r="SM32" s="74"/>
      <c r="SN32" s="74"/>
      <c r="SO32" s="74"/>
      <c r="SP32" s="74"/>
      <c r="SQ32" s="74"/>
      <c r="SR32" s="74"/>
      <c r="SS32" s="74"/>
      <c r="ST32" s="74"/>
      <c r="SU32" s="74"/>
      <c r="SV32" s="74"/>
      <c r="SW32" s="74"/>
      <c r="SX32" s="74"/>
      <c r="SY32" s="74"/>
      <c r="SZ32" s="74"/>
      <c r="TA32" s="74"/>
      <c r="TB32" s="74"/>
      <c r="TC32" s="74"/>
      <c r="TD32" s="74"/>
      <c r="TE32" s="74"/>
      <c r="TF32" s="74"/>
      <c r="TG32" s="74"/>
      <c r="TH32" s="74"/>
      <c r="TI32" s="74"/>
      <c r="TJ32" s="74"/>
      <c r="TK32" s="74"/>
      <c r="TL32" s="74"/>
      <c r="TM32" s="74"/>
      <c r="TN32" s="74"/>
      <c r="TO32" s="74"/>
      <c r="TP32" s="74"/>
      <c r="TQ32" s="74"/>
      <c r="TR32" s="74"/>
      <c r="TS32" s="74"/>
      <c r="TT32" s="74"/>
      <c r="TU32" s="74"/>
      <c r="TV32" s="74"/>
      <c r="TW32" s="74"/>
      <c r="TX32" s="74"/>
      <c r="TY32" s="74"/>
      <c r="TZ32" s="74"/>
      <c r="UA32" s="74"/>
      <c r="UB32" s="74"/>
      <c r="UC32" s="74"/>
      <c r="UD32" s="74"/>
      <c r="UE32" s="74"/>
      <c r="UF32" s="74"/>
      <c r="UG32" s="74"/>
      <c r="UH32" s="74"/>
      <c r="UI32" s="74"/>
      <c r="UJ32" s="74"/>
      <c r="UK32" s="74"/>
      <c r="UL32" s="74"/>
      <c r="UM32" s="74"/>
      <c r="UN32" s="74"/>
      <c r="UO32" s="74"/>
      <c r="UP32" s="74"/>
      <c r="UQ32" s="74"/>
      <c r="UR32" s="74"/>
      <c r="US32" s="74"/>
      <c r="UT32" s="74"/>
      <c r="UU32" s="74"/>
      <c r="UV32" s="74"/>
      <c r="UW32" s="74"/>
      <c r="UX32" s="74"/>
      <c r="UY32" s="74"/>
      <c r="UZ32" s="74"/>
      <c r="VA32" s="74"/>
      <c r="VB32" s="74"/>
      <c r="VC32" s="74"/>
      <c r="VD32" s="74"/>
      <c r="VE32" s="74"/>
      <c r="VF32" s="74"/>
      <c r="VG32" s="74"/>
      <c r="VH32" s="74"/>
      <c r="VI32" s="74"/>
      <c r="VJ32" s="74"/>
      <c r="VK32" s="74"/>
      <c r="VL32" s="74"/>
      <c r="VM32" s="74"/>
      <c r="VN32" s="74"/>
      <c r="VO32" s="74"/>
      <c r="VP32" s="74"/>
      <c r="VQ32" s="74"/>
      <c r="VR32" s="74"/>
      <c r="VS32" s="74"/>
      <c r="VT32" s="74"/>
      <c r="VU32" s="74"/>
      <c r="VV32" s="74"/>
      <c r="VW32" s="74"/>
      <c r="VX32" s="74"/>
      <c r="VY32" s="74"/>
      <c r="VZ32" s="74"/>
      <c r="WA32" s="74"/>
      <c r="WB32" s="74"/>
      <c r="WC32" s="74"/>
      <c r="WD32" s="74"/>
      <c r="WE32" s="74"/>
      <c r="WF32" s="74"/>
      <c r="WG32" s="74"/>
      <c r="WH32" s="74"/>
      <c r="WI32" s="74"/>
      <c r="WJ32" s="74"/>
      <c r="WK32" s="74"/>
      <c r="WL32" s="74"/>
      <c r="WM32" s="74"/>
      <c r="WN32" s="74"/>
      <c r="WO32" s="74"/>
      <c r="WP32" s="74"/>
      <c r="WQ32" s="74"/>
      <c r="WR32" s="74"/>
      <c r="WS32" s="74"/>
      <c r="WT32" s="74"/>
      <c r="WU32" s="74"/>
      <c r="WV32" s="74"/>
      <c r="WW32" s="74"/>
      <c r="WX32" s="74"/>
      <c r="WY32" s="74"/>
      <c r="WZ32" s="74"/>
      <c r="XA32" s="74"/>
      <c r="XB32" s="74"/>
      <c r="XC32" s="74"/>
      <c r="XD32" s="74"/>
      <c r="XE32" s="74"/>
      <c r="XF32" s="74"/>
      <c r="XG32" s="74"/>
      <c r="XH32" s="74"/>
      <c r="XI32" s="74"/>
      <c r="XJ32" s="74"/>
      <c r="XK32" s="74"/>
      <c r="XL32" s="74"/>
      <c r="XM32" s="74"/>
      <c r="XN32" s="74"/>
      <c r="XO32" s="74"/>
      <c r="XP32" s="74"/>
      <c r="XQ32" s="74"/>
      <c r="XR32" s="74"/>
      <c r="XS32" s="74"/>
      <c r="XT32" s="74"/>
      <c r="XU32" s="74"/>
      <c r="XV32" s="74"/>
      <c r="XW32" s="74"/>
      <c r="XX32" s="74"/>
      <c r="XY32" s="74"/>
      <c r="XZ32" s="74"/>
      <c r="YA32" s="74"/>
      <c r="YB32" s="74"/>
      <c r="YC32" s="74"/>
      <c r="YD32" s="74"/>
      <c r="YE32" s="74"/>
      <c r="YF32" s="74"/>
      <c r="YG32" s="74"/>
      <c r="YH32" s="74"/>
      <c r="YI32" s="74"/>
      <c r="YJ32" s="74"/>
      <c r="YK32" s="74"/>
      <c r="YL32" s="74"/>
      <c r="YM32" s="74"/>
      <c r="YN32" s="74"/>
      <c r="YO32" s="74"/>
      <c r="YP32" s="74"/>
      <c r="YQ32" s="74"/>
      <c r="YR32" s="74"/>
      <c r="YS32" s="74"/>
      <c r="YT32" s="74"/>
      <c r="YU32" s="74"/>
      <c r="YV32" s="74"/>
      <c r="YW32" s="74"/>
      <c r="YX32" s="74"/>
      <c r="YY32" s="74"/>
      <c r="YZ32" s="74"/>
      <c r="ZA32" s="74"/>
      <c r="ZB32" s="74"/>
      <c r="ZC32" s="74"/>
      <c r="ZD32" s="74"/>
      <c r="ZE32" s="74"/>
      <c r="ZF32" s="74"/>
      <c r="ZG32" s="74"/>
      <c r="ZH32" s="74"/>
      <c r="ZI32" s="74"/>
      <c r="ZJ32" s="74"/>
      <c r="ZK32" s="74"/>
      <c r="ZL32" s="74"/>
      <c r="ZM32" s="74"/>
      <c r="ZN32" s="74"/>
      <c r="ZO32" s="74"/>
      <c r="ZP32" s="74"/>
      <c r="ZQ32" s="74"/>
      <c r="ZR32" s="74"/>
      <c r="ZS32" s="74"/>
      <c r="ZT32" s="74"/>
      <c r="ZU32" s="74"/>
      <c r="ZV32" s="74"/>
      <c r="ZW32" s="74"/>
      <c r="ZX32" s="74"/>
      <c r="ZY32" s="74"/>
    </row>
    <row r="33" spans="1:701" ht="15" x14ac:dyDescent="0.2">
      <c r="A33" s="61">
        <v>1951</v>
      </c>
      <c r="B33" s="62">
        <v>0.99912178926318174</v>
      </c>
      <c r="C33" s="62">
        <v>1.0402024199261295</v>
      </c>
      <c r="D33" s="62">
        <v>1.0371827517941408</v>
      </c>
      <c r="E33" s="62">
        <v>1.0029114137568962</v>
      </c>
      <c r="F33" s="62">
        <v>1.0037929555079659</v>
      </c>
      <c r="G33" s="62">
        <v>1.0208478583870628</v>
      </c>
      <c r="H33" s="62">
        <v>1.0525179182579438</v>
      </c>
      <c r="I33" s="62">
        <v>1.0119710802862512</v>
      </c>
      <c r="J33" s="62">
        <v>1.0400671904183501</v>
      </c>
      <c r="K33" s="62">
        <v>1.0188268328854153</v>
      </c>
      <c r="L33" s="74"/>
      <c r="M33" s="74"/>
      <c r="N33" s="74"/>
      <c r="O33" s="74"/>
      <c r="P33" s="74"/>
      <c r="Q33" s="74"/>
      <c r="R33" s="74"/>
      <c r="S33" s="74"/>
      <c r="T33" s="74"/>
      <c r="U33" s="74"/>
      <c r="V33" s="74"/>
      <c r="W33" s="74"/>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74"/>
      <c r="BG33" s="74"/>
      <c r="BH33" s="74"/>
      <c r="BI33" s="74"/>
      <c r="BJ33" s="74"/>
      <c r="BK33" s="74"/>
      <c r="BL33" s="74"/>
      <c r="BM33" s="74"/>
      <c r="BN33" s="74"/>
      <c r="BO33" s="74"/>
      <c r="BP33" s="74"/>
      <c r="BQ33" s="74"/>
      <c r="BR33" s="74"/>
      <c r="BS33" s="74"/>
      <c r="BT33" s="74"/>
      <c r="BU33" s="74"/>
      <c r="BV33" s="74"/>
      <c r="BW33" s="74"/>
      <c r="BX33" s="74"/>
      <c r="BY33" s="74"/>
      <c r="BZ33" s="74"/>
      <c r="CA33" s="74"/>
      <c r="CB33" s="74"/>
      <c r="CC33" s="74"/>
      <c r="CD33" s="74"/>
      <c r="CE33" s="74"/>
      <c r="CF33" s="74"/>
      <c r="CG33" s="74"/>
      <c r="CH33" s="74"/>
      <c r="CI33" s="74"/>
      <c r="CJ33" s="74"/>
      <c r="CK33" s="74"/>
      <c r="CL33" s="74"/>
      <c r="CM33" s="74"/>
      <c r="CN33" s="74"/>
      <c r="CO33" s="74"/>
      <c r="CP33" s="74"/>
      <c r="CQ33" s="74"/>
      <c r="CR33" s="74"/>
      <c r="CS33" s="74"/>
      <c r="CT33" s="74"/>
      <c r="CU33" s="74"/>
      <c r="CV33" s="74"/>
      <c r="CW33" s="74"/>
      <c r="CX33" s="74"/>
      <c r="CY33" s="74"/>
      <c r="CZ33" s="74"/>
      <c r="DA33" s="74"/>
      <c r="DB33" s="74"/>
      <c r="DC33" s="74"/>
      <c r="DD33" s="74"/>
      <c r="DE33" s="74"/>
      <c r="DF33" s="74"/>
      <c r="DG33" s="74"/>
      <c r="DH33" s="74"/>
      <c r="DI33" s="74"/>
      <c r="DJ33" s="74"/>
      <c r="DK33" s="74"/>
      <c r="DL33" s="74"/>
      <c r="DM33" s="74"/>
      <c r="DN33" s="74"/>
      <c r="DO33" s="74"/>
      <c r="DP33" s="74"/>
      <c r="DQ33" s="74"/>
      <c r="DR33" s="74"/>
      <c r="DS33" s="74"/>
      <c r="DT33" s="74"/>
      <c r="DU33" s="74"/>
      <c r="DV33" s="74"/>
      <c r="DW33" s="74"/>
      <c r="DX33" s="74"/>
      <c r="DY33" s="74"/>
      <c r="DZ33" s="74"/>
      <c r="EA33" s="74"/>
      <c r="EB33" s="74"/>
      <c r="EC33" s="74"/>
      <c r="ED33" s="74"/>
      <c r="EE33" s="74"/>
      <c r="EF33" s="74"/>
      <c r="EG33" s="74"/>
      <c r="EH33" s="74"/>
      <c r="EI33" s="74"/>
      <c r="EJ33" s="74"/>
      <c r="EK33" s="74"/>
      <c r="EL33" s="74"/>
      <c r="EM33" s="74"/>
      <c r="EN33" s="74"/>
      <c r="EO33" s="74"/>
      <c r="EP33" s="74"/>
      <c r="EQ33" s="74"/>
      <c r="ER33" s="74"/>
      <c r="ES33" s="74"/>
      <c r="ET33" s="74"/>
      <c r="EU33" s="74"/>
      <c r="EV33" s="74"/>
      <c r="EW33" s="74"/>
      <c r="EX33" s="74"/>
      <c r="EY33" s="74"/>
      <c r="EZ33" s="74"/>
      <c r="FA33" s="74"/>
      <c r="FB33" s="74"/>
      <c r="FC33" s="74"/>
      <c r="FD33" s="74"/>
      <c r="FE33" s="74"/>
      <c r="FF33" s="74"/>
      <c r="FG33" s="74"/>
      <c r="FH33" s="74"/>
      <c r="FI33" s="74"/>
      <c r="FJ33" s="74"/>
      <c r="FK33" s="74"/>
      <c r="FL33" s="74"/>
      <c r="FM33" s="74"/>
      <c r="FN33" s="74"/>
      <c r="FO33" s="74"/>
      <c r="FP33" s="74"/>
      <c r="FQ33" s="74"/>
      <c r="FR33" s="74"/>
      <c r="FS33" s="74"/>
      <c r="FT33" s="74"/>
      <c r="FU33" s="74"/>
      <c r="FV33" s="74"/>
      <c r="FW33" s="74"/>
      <c r="FX33" s="74"/>
      <c r="FY33" s="74"/>
      <c r="FZ33" s="74"/>
      <c r="GA33" s="74"/>
      <c r="GB33" s="74"/>
      <c r="GC33" s="74"/>
      <c r="GD33" s="74"/>
      <c r="GE33" s="74"/>
      <c r="GF33" s="74"/>
      <c r="GG33" s="74"/>
      <c r="GH33" s="74"/>
      <c r="GI33" s="74"/>
      <c r="GJ33" s="74"/>
      <c r="GK33" s="74"/>
      <c r="GL33" s="74"/>
      <c r="GM33" s="74"/>
      <c r="GN33" s="74"/>
      <c r="GO33" s="74"/>
      <c r="GP33" s="74"/>
      <c r="GQ33" s="74"/>
      <c r="GR33" s="74"/>
      <c r="GS33" s="74"/>
      <c r="GT33" s="74"/>
      <c r="GU33" s="74"/>
      <c r="GV33" s="74"/>
      <c r="GW33" s="74"/>
      <c r="GX33" s="74"/>
      <c r="GY33" s="74"/>
      <c r="GZ33" s="74"/>
      <c r="HA33" s="74"/>
      <c r="HB33" s="74"/>
      <c r="HC33" s="74"/>
      <c r="HD33" s="74"/>
      <c r="HE33" s="74"/>
      <c r="HF33" s="74"/>
      <c r="HG33" s="74"/>
      <c r="HH33" s="74"/>
      <c r="HI33" s="74"/>
      <c r="HJ33" s="74"/>
      <c r="HK33" s="74"/>
      <c r="HL33" s="74"/>
      <c r="HM33" s="74"/>
      <c r="HN33" s="74"/>
      <c r="HO33" s="74"/>
      <c r="HP33" s="74"/>
      <c r="HQ33" s="74"/>
      <c r="HR33" s="74"/>
      <c r="HS33" s="74"/>
      <c r="HT33" s="74"/>
      <c r="HU33" s="74"/>
      <c r="HV33" s="74"/>
      <c r="HW33" s="74"/>
      <c r="HX33" s="74"/>
      <c r="HY33" s="74"/>
      <c r="HZ33" s="74"/>
      <c r="IA33" s="74"/>
      <c r="IB33" s="74"/>
      <c r="IC33" s="74"/>
      <c r="ID33" s="74"/>
      <c r="IE33" s="74"/>
      <c r="IF33" s="74"/>
      <c r="IG33" s="74"/>
      <c r="IH33" s="74"/>
      <c r="II33" s="74"/>
      <c r="IJ33" s="74"/>
      <c r="IK33" s="74"/>
      <c r="IL33" s="74"/>
      <c r="IM33" s="74"/>
      <c r="IN33" s="74"/>
      <c r="IO33" s="74"/>
      <c r="IP33" s="74"/>
      <c r="IQ33" s="74"/>
      <c r="IR33" s="74"/>
      <c r="IS33" s="74"/>
      <c r="IT33" s="74"/>
      <c r="IU33" s="74"/>
      <c r="IV33" s="74"/>
      <c r="IW33" s="74"/>
      <c r="IX33" s="74"/>
      <c r="IY33" s="74"/>
      <c r="IZ33" s="74"/>
      <c r="JA33" s="74"/>
      <c r="JB33" s="74"/>
      <c r="JC33" s="74"/>
      <c r="JD33" s="74"/>
      <c r="JE33" s="74"/>
      <c r="JF33" s="74"/>
      <c r="JG33" s="74"/>
      <c r="JH33" s="74"/>
      <c r="JI33" s="74"/>
      <c r="JJ33" s="74"/>
      <c r="JK33" s="74"/>
      <c r="JL33" s="74"/>
      <c r="JM33" s="74"/>
      <c r="JN33" s="74"/>
      <c r="JO33" s="74"/>
      <c r="JP33" s="74"/>
      <c r="JQ33" s="74"/>
      <c r="JR33" s="74"/>
      <c r="JS33" s="74"/>
      <c r="JT33" s="74"/>
      <c r="JU33" s="74"/>
      <c r="JV33" s="74"/>
      <c r="JW33" s="74"/>
      <c r="JX33" s="74"/>
      <c r="JY33" s="74"/>
      <c r="JZ33" s="74"/>
      <c r="KA33" s="74"/>
      <c r="KB33" s="74"/>
      <c r="KC33" s="74"/>
      <c r="KD33" s="74"/>
      <c r="KE33" s="74"/>
      <c r="KF33" s="74"/>
      <c r="KG33" s="74"/>
      <c r="KH33" s="74"/>
      <c r="KI33" s="74"/>
      <c r="KJ33" s="74"/>
      <c r="KK33" s="74"/>
      <c r="KL33" s="74"/>
      <c r="KM33" s="74"/>
      <c r="KN33" s="74"/>
      <c r="KO33" s="74"/>
      <c r="KP33" s="74"/>
      <c r="KQ33" s="74"/>
      <c r="KR33" s="74"/>
      <c r="KS33" s="74"/>
      <c r="KT33" s="74"/>
      <c r="KU33" s="74"/>
      <c r="KV33" s="74"/>
      <c r="KW33" s="74"/>
      <c r="KX33" s="74"/>
      <c r="KY33" s="74"/>
      <c r="KZ33" s="74"/>
      <c r="LA33" s="74"/>
      <c r="LB33" s="74"/>
      <c r="LC33" s="74"/>
      <c r="LD33" s="74"/>
      <c r="LE33" s="74"/>
      <c r="LF33" s="74"/>
      <c r="LG33" s="74"/>
      <c r="LH33" s="74"/>
      <c r="LI33" s="74"/>
      <c r="LJ33" s="74"/>
      <c r="LK33" s="74"/>
      <c r="LL33" s="74"/>
      <c r="LM33" s="74"/>
      <c r="LN33" s="74"/>
      <c r="LO33" s="74"/>
      <c r="LP33" s="74"/>
      <c r="LQ33" s="74"/>
      <c r="LR33" s="74"/>
      <c r="LS33" s="74"/>
      <c r="LT33" s="74"/>
      <c r="LU33" s="74"/>
      <c r="LV33" s="74"/>
      <c r="LW33" s="74"/>
      <c r="LX33" s="74"/>
      <c r="LY33" s="74"/>
      <c r="LZ33" s="74"/>
      <c r="MA33" s="74"/>
      <c r="MB33" s="74"/>
      <c r="MC33" s="74"/>
      <c r="MD33" s="74"/>
      <c r="ME33" s="74"/>
      <c r="MF33" s="74"/>
      <c r="MG33" s="74"/>
      <c r="MH33" s="74"/>
      <c r="MI33" s="74"/>
      <c r="MJ33" s="74"/>
      <c r="MK33" s="74"/>
      <c r="ML33" s="74"/>
      <c r="MM33" s="74"/>
      <c r="MN33" s="74"/>
      <c r="MO33" s="74"/>
      <c r="MP33" s="74"/>
      <c r="MQ33" s="74"/>
      <c r="MR33" s="74"/>
      <c r="MS33" s="74"/>
      <c r="MT33" s="74"/>
      <c r="MU33" s="74"/>
      <c r="MV33" s="74"/>
      <c r="MW33" s="74"/>
      <c r="MX33" s="74"/>
      <c r="MY33" s="74"/>
      <c r="MZ33" s="74"/>
      <c r="NA33" s="74"/>
      <c r="NB33" s="74"/>
      <c r="NC33" s="74"/>
      <c r="ND33" s="74"/>
      <c r="NE33" s="74"/>
      <c r="NF33" s="74"/>
      <c r="NG33" s="74"/>
      <c r="NH33" s="74"/>
      <c r="NI33" s="74"/>
      <c r="NJ33" s="74"/>
      <c r="NK33" s="74"/>
      <c r="NL33" s="74"/>
      <c r="NM33" s="74"/>
      <c r="NN33" s="74"/>
      <c r="NO33" s="74"/>
      <c r="NP33" s="74"/>
      <c r="NQ33" s="74"/>
      <c r="NR33" s="74"/>
      <c r="NS33" s="74"/>
      <c r="NT33" s="74"/>
      <c r="NU33" s="74"/>
      <c r="NV33" s="74"/>
      <c r="NW33" s="74"/>
      <c r="NX33" s="74"/>
      <c r="NY33" s="74"/>
      <c r="NZ33" s="74"/>
      <c r="OA33" s="74"/>
      <c r="OB33" s="74"/>
      <c r="OC33" s="74"/>
      <c r="OD33" s="74"/>
      <c r="OE33" s="74"/>
      <c r="OF33" s="74"/>
      <c r="OG33" s="74"/>
      <c r="OH33" s="74"/>
      <c r="OI33" s="74"/>
      <c r="OJ33" s="74"/>
      <c r="OK33" s="74"/>
      <c r="OL33" s="74"/>
      <c r="OM33" s="74"/>
      <c r="ON33" s="74"/>
      <c r="OO33" s="74"/>
      <c r="OP33" s="74"/>
      <c r="OQ33" s="74"/>
      <c r="OR33" s="74"/>
      <c r="OS33" s="74"/>
      <c r="OT33" s="74"/>
      <c r="OU33" s="74"/>
      <c r="OV33" s="74"/>
      <c r="OW33" s="74"/>
      <c r="OX33" s="74"/>
      <c r="OY33" s="74"/>
      <c r="OZ33" s="74"/>
      <c r="PA33" s="74"/>
      <c r="PB33" s="74"/>
      <c r="PC33" s="74"/>
      <c r="PD33" s="74"/>
      <c r="PE33" s="74"/>
      <c r="PF33" s="74"/>
      <c r="PG33" s="74"/>
      <c r="PH33" s="74"/>
      <c r="PI33" s="74"/>
      <c r="PJ33" s="74"/>
      <c r="PK33" s="74"/>
      <c r="PL33" s="74"/>
      <c r="PM33" s="74"/>
      <c r="PN33" s="74"/>
      <c r="PO33" s="74"/>
      <c r="PP33" s="74"/>
      <c r="PQ33" s="74"/>
      <c r="PR33" s="74"/>
      <c r="PS33" s="74"/>
      <c r="PT33" s="74"/>
      <c r="PU33" s="74"/>
      <c r="PV33" s="74"/>
      <c r="PW33" s="74"/>
      <c r="PX33" s="74"/>
      <c r="PY33" s="74"/>
      <c r="PZ33" s="74"/>
      <c r="QA33" s="74"/>
      <c r="QB33" s="74"/>
      <c r="QC33" s="74"/>
      <c r="QD33" s="74"/>
      <c r="QE33" s="74"/>
      <c r="QF33" s="74"/>
      <c r="QG33" s="74"/>
      <c r="QH33" s="74"/>
      <c r="QI33" s="74"/>
      <c r="QJ33" s="74"/>
      <c r="QK33" s="74"/>
      <c r="QL33" s="74"/>
      <c r="QM33" s="74"/>
      <c r="QN33" s="74"/>
      <c r="QO33" s="74"/>
      <c r="QP33" s="74"/>
      <c r="QQ33" s="74"/>
      <c r="QR33" s="74"/>
      <c r="QS33" s="74"/>
      <c r="QT33" s="74"/>
      <c r="QU33" s="74"/>
      <c r="QV33" s="74"/>
      <c r="QW33" s="74"/>
      <c r="QX33" s="74"/>
      <c r="QY33" s="74"/>
      <c r="QZ33" s="74"/>
      <c r="RA33" s="74"/>
      <c r="RB33" s="74"/>
      <c r="RC33" s="74"/>
      <c r="RD33" s="74"/>
      <c r="RE33" s="74"/>
      <c r="RF33" s="74"/>
      <c r="RG33" s="74"/>
      <c r="RH33" s="74"/>
      <c r="RI33" s="74"/>
      <c r="RJ33" s="74"/>
      <c r="RK33" s="74"/>
      <c r="RL33" s="74"/>
      <c r="RM33" s="74"/>
      <c r="RN33" s="74"/>
      <c r="RO33" s="74"/>
      <c r="RP33" s="74"/>
      <c r="RQ33" s="74"/>
      <c r="RR33" s="74"/>
      <c r="RS33" s="74"/>
      <c r="RT33" s="74"/>
      <c r="RU33" s="74"/>
      <c r="RV33" s="74"/>
      <c r="RW33" s="74"/>
      <c r="RX33" s="74"/>
      <c r="RY33" s="74"/>
      <c r="RZ33" s="74"/>
      <c r="SA33" s="74"/>
      <c r="SB33" s="74"/>
      <c r="SC33" s="74"/>
      <c r="SD33" s="74"/>
      <c r="SE33" s="74"/>
      <c r="SF33" s="74"/>
      <c r="SG33" s="74"/>
      <c r="SH33" s="74"/>
      <c r="SI33" s="74"/>
      <c r="SJ33" s="74"/>
      <c r="SK33" s="74"/>
      <c r="SL33" s="74"/>
      <c r="SM33" s="74"/>
      <c r="SN33" s="74"/>
      <c r="SO33" s="74"/>
      <c r="SP33" s="74"/>
      <c r="SQ33" s="74"/>
      <c r="SR33" s="74"/>
      <c r="SS33" s="74"/>
      <c r="ST33" s="74"/>
      <c r="SU33" s="74"/>
      <c r="SV33" s="74"/>
      <c r="SW33" s="74"/>
      <c r="SX33" s="74"/>
      <c r="SY33" s="74"/>
      <c r="SZ33" s="74"/>
      <c r="TA33" s="74"/>
      <c r="TB33" s="74"/>
      <c r="TC33" s="74"/>
      <c r="TD33" s="74"/>
      <c r="TE33" s="74"/>
      <c r="TF33" s="74"/>
      <c r="TG33" s="74"/>
      <c r="TH33" s="74"/>
      <c r="TI33" s="74"/>
      <c r="TJ33" s="74"/>
      <c r="TK33" s="74"/>
      <c r="TL33" s="74"/>
      <c r="TM33" s="74"/>
      <c r="TN33" s="74"/>
      <c r="TO33" s="74"/>
      <c r="TP33" s="74"/>
      <c r="TQ33" s="74"/>
      <c r="TR33" s="74"/>
      <c r="TS33" s="74"/>
      <c r="TT33" s="74"/>
      <c r="TU33" s="74"/>
      <c r="TV33" s="74"/>
      <c r="TW33" s="74"/>
      <c r="TX33" s="74"/>
      <c r="TY33" s="74"/>
      <c r="TZ33" s="74"/>
      <c r="UA33" s="74"/>
      <c r="UB33" s="74"/>
      <c r="UC33" s="74"/>
      <c r="UD33" s="74"/>
      <c r="UE33" s="74"/>
      <c r="UF33" s="74"/>
      <c r="UG33" s="74"/>
      <c r="UH33" s="74"/>
      <c r="UI33" s="74"/>
      <c r="UJ33" s="74"/>
      <c r="UK33" s="74"/>
      <c r="UL33" s="74"/>
      <c r="UM33" s="74"/>
      <c r="UN33" s="74"/>
      <c r="UO33" s="74"/>
      <c r="UP33" s="74"/>
      <c r="UQ33" s="74"/>
      <c r="UR33" s="74"/>
      <c r="US33" s="74"/>
      <c r="UT33" s="74"/>
      <c r="UU33" s="74"/>
      <c r="UV33" s="74"/>
      <c r="UW33" s="74"/>
      <c r="UX33" s="74"/>
      <c r="UY33" s="74"/>
      <c r="UZ33" s="74"/>
      <c r="VA33" s="74"/>
      <c r="VB33" s="74"/>
      <c r="VC33" s="74"/>
      <c r="VD33" s="74"/>
      <c r="VE33" s="74"/>
      <c r="VF33" s="74"/>
      <c r="VG33" s="74"/>
      <c r="VH33" s="74"/>
      <c r="VI33" s="74"/>
      <c r="VJ33" s="74"/>
      <c r="VK33" s="74"/>
      <c r="VL33" s="74"/>
      <c r="VM33" s="74"/>
      <c r="VN33" s="74"/>
      <c r="VO33" s="74"/>
      <c r="VP33" s="74"/>
      <c r="VQ33" s="74"/>
      <c r="VR33" s="74"/>
      <c r="VS33" s="74"/>
      <c r="VT33" s="74"/>
      <c r="VU33" s="74"/>
      <c r="VV33" s="74"/>
      <c r="VW33" s="74"/>
      <c r="VX33" s="74"/>
      <c r="VY33" s="74"/>
      <c r="VZ33" s="74"/>
      <c r="WA33" s="74"/>
      <c r="WB33" s="74"/>
      <c r="WC33" s="74"/>
      <c r="WD33" s="74"/>
      <c r="WE33" s="74"/>
      <c r="WF33" s="74"/>
      <c r="WG33" s="74"/>
      <c r="WH33" s="74"/>
      <c r="WI33" s="74"/>
      <c r="WJ33" s="74"/>
      <c r="WK33" s="74"/>
      <c r="WL33" s="74"/>
      <c r="WM33" s="74"/>
      <c r="WN33" s="74"/>
      <c r="WO33" s="74"/>
      <c r="WP33" s="74"/>
      <c r="WQ33" s="74"/>
      <c r="WR33" s="74"/>
      <c r="WS33" s="74"/>
      <c r="WT33" s="74"/>
      <c r="WU33" s="74"/>
      <c r="WV33" s="74"/>
      <c r="WW33" s="74"/>
      <c r="WX33" s="74"/>
      <c r="WY33" s="74"/>
      <c r="WZ33" s="74"/>
      <c r="XA33" s="74"/>
      <c r="XB33" s="74"/>
      <c r="XC33" s="74"/>
      <c r="XD33" s="74"/>
      <c r="XE33" s="74"/>
      <c r="XF33" s="74"/>
      <c r="XG33" s="74"/>
      <c r="XH33" s="74"/>
      <c r="XI33" s="74"/>
      <c r="XJ33" s="74"/>
      <c r="XK33" s="74"/>
      <c r="XL33" s="74"/>
      <c r="XM33" s="74"/>
      <c r="XN33" s="74"/>
      <c r="XO33" s="74"/>
      <c r="XP33" s="74"/>
      <c r="XQ33" s="74"/>
      <c r="XR33" s="74"/>
      <c r="XS33" s="74"/>
      <c r="XT33" s="74"/>
      <c r="XU33" s="74"/>
      <c r="XV33" s="74"/>
      <c r="XW33" s="74"/>
      <c r="XX33" s="74"/>
      <c r="XY33" s="74"/>
      <c r="XZ33" s="74"/>
      <c r="YA33" s="74"/>
      <c r="YB33" s="74"/>
      <c r="YC33" s="74"/>
      <c r="YD33" s="74"/>
      <c r="YE33" s="74"/>
      <c r="YF33" s="74"/>
      <c r="YG33" s="74"/>
      <c r="YH33" s="74"/>
      <c r="YI33" s="74"/>
      <c r="YJ33" s="74"/>
      <c r="YK33" s="74"/>
      <c r="YL33" s="74"/>
      <c r="YM33" s="74"/>
      <c r="YN33" s="74"/>
      <c r="YO33" s="74"/>
      <c r="YP33" s="74"/>
      <c r="YQ33" s="74"/>
      <c r="YR33" s="74"/>
      <c r="YS33" s="74"/>
      <c r="YT33" s="74"/>
      <c r="YU33" s="74"/>
      <c r="YV33" s="74"/>
      <c r="YW33" s="74"/>
      <c r="YX33" s="74"/>
      <c r="YY33" s="74"/>
      <c r="YZ33" s="74"/>
      <c r="ZA33" s="74"/>
      <c r="ZB33" s="74"/>
      <c r="ZC33" s="74"/>
      <c r="ZD33" s="74"/>
      <c r="ZE33" s="74"/>
      <c r="ZF33" s="74"/>
      <c r="ZG33" s="74"/>
      <c r="ZH33" s="74"/>
      <c r="ZI33" s="74"/>
      <c r="ZJ33" s="74"/>
      <c r="ZK33" s="74"/>
      <c r="ZL33" s="74"/>
      <c r="ZM33" s="74"/>
      <c r="ZN33" s="74"/>
      <c r="ZO33" s="74"/>
      <c r="ZP33" s="74"/>
      <c r="ZQ33" s="74"/>
      <c r="ZR33" s="74"/>
      <c r="ZS33" s="74"/>
      <c r="ZT33" s="74"/>
      <c r="ZU33" s="74"/>
      <c r="ZV33" s="74"/>
      <c r="ZW33" s="74"/>
      <c r="ZX33" s="74"/>
      <c r="ZY33" s="74"/>
    </row>
    <row r="34" spans="1:701" ht="15" x14ac:dyDescent="0.2">
      <c r="A34" s="61">
        <v>1952</v>
      </c>
      <c r="B34" s="62">
        <v>0.99318650815697862</v>
      </c>
      <c r="C34" s="62">
        <v>1.0367992960664822</v>
      </c>
      <c r="D34" s="62">
        <v>1.0440239575376598</v>
      </c>
      <c r="E34" s="62">
        <v>0.99307998497638217</v>
      </c>
      <c r="F34" s="62">
        <v>0.99989274604545908</v>
      </c>
      <c r="G34" s="62">
        <v>0.99811849997305158</v>
      </c>
      <c r="H34" s="62">
        <v>1.0199252272717347</v>
      </c>
      <c r="I34" s="62">
        <v>1.027005480601006</v>
      </c>
      <c r="J34" s="62">
        <v>0.99310592449309232</v>
      </c>
      <c r="K34" s="62">
        <v>0.99497797558096102</v>
      </c>
      <c r="L34" s="74"/>
      <c r="M34" s="74"/>
      <c r="N34" s="74"/>
      <c r="O34" s="74"/>
      <c r="P34" s="74"/>
      <c r="Q34" s="74"/>
      <c r="R34" s="74"/>
      <c r="S34" s="74"/>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4"/>
      <c r="BN34" s="74"/>
      <c r="BO34" s="74"/>
      <c r="BP34" s="74"/>
      <c r="BQ34" s="74"/>
      <c r="BR34" s="74"/>
      <c r="BS34" s="74"/>
      <c r="BT34" s="74"/>
      <c r="BU34" s="74"/>
      <c r="BV34" s="74"/>
      <c r="BW34" s="74"/>
      <c r="BX34" s="74"/>
      <c r="BY34" s="74"/>
      <c r="BZ34" s="74"/>
      <c r="CA34" s="74"/>
      <c r="CB34" s="74"/>
      <c r="CC34" s="74"/>
      <c r="CD34" s="74"/>
      <c r="CE34" s="74"/>
      <c r="CF34" s="74"/>
      <c r="CG34" s="74"/>
      <c r="CH34" s="74"/>
      <c r="CI34" s="74"/>
      <c r="CJ34" s="74"/>
      <c r="CK34" s="74"/>
      <c r="CL34" s="74"/>
      <c r="CM34" s="74"/>
      <c r="CN34" s="74"/>
      <c r="CO34" s="74"/>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row>
    <row r="35" spans="1:701" ht="15" x14ac:dyDescent="0.2">
      <c r="A35" s="61">
        <v>1953</v>
      </c>
      <c r="B35" s="62">
        <v>0.99535802738899881</v>
      </c>
      <c r="C35" s="62">
        <v>1.0507173459989498</v>
      </c>
      <c r="D35" s="62">
        <v>1.0522304546179024</v>
      </c>
      <c r="E35" s="62">
        <v>0.99856199883560492</v>
      </c>
      <c r="F35" s="62">
        <v>1.0032189135551663</v>
      </c>
      <c r="G35" s="62">
        <v>0.99686246738178808</v>
      </c>
      <c r="H35" s="62">
        <v>1.0319277988517455</v>
      </c>
      <c r="I35" s="62">
        <v>1.0377140964933849</v>
      </c>
      <c r="J35" s="62">
        <v>0.99442399629995182</v>
      </c>
      <c r="K35" s="62">
        <v>0.99755385405547392</v>
      </c>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c r="BF35" s="74"/>
      <c r="BG35" s="74"/>
      <c r="BH35" s="74"/>
      <c r="BI35" s="74"/>
      <c r="BJ35" s="74"/>
      <c r="BK35" s="74"/>
      <c r="BL35" s="74"/>
      <c r="BM35" s="74"/>
      <c r="BN35" s="74"/>
      <c r="BO35" s="74"/>
      <c r="BP35" s="74"/>
      <c r="BQ35" s="74"/>
      <c r="BR35" s="74"/>
      <c r="BS35" s="74"/>
      <c r="BT35" s="74"/>
      <c r="BU35" s="74"/>
      <c r="BV35" s="74"/>
      <c r="BW35" s="74"/>
      <c r="BX35" s="74"/>
      <c r="BY35" s="74"/>
      <c r="BZ35" s="74"/>
      <c r="CA35" s="74"/>
      <c r="CB35" s="74"/>
      <c r="CC35" s="74"/>
      <c r="CD35" s="74"/>
      <c r="CE35" s="74"/>
      <c r="CF35" s="74"/>
      <c r="CG35" s="74"/>
      <c r="CH35" s="74"/>
      <c r="CI35" s="74"/>
      <c r="CJ35" s="74"/>
      <c r="CK35" s="74"/>
      <c r="CL35" s="74"/>
      <c r="CM35" s="74"/>
      <c r="CN35" s="74"/>
      <c r="CO35" s="74"/>
      <c r="CP35" s="74"/>
      <c r="CQ35" s="74"/>
      <c r="CR35" s="74"/>
      <c r="CS35" s="74"/>
      <c r="CT35" s="74"/>
      <c r="CU35" s="74"/>
      <c r="CV35" s="74"/>
      <c r="CW35" s="74"/>
      <c r="CX35" s="74"/>
      <c r="CY35" s="74"/>
      <c r="CZ35" s="74"/>
      <c r="DA35" s="74"/>
      <c r="DB35" s="74"/>
      <c r="DC35" s="74"/>
      <c r="DD35" s="74"/>
      <c r="DE35" s="74"/>
      <c r="DF35" s="74"/>
      <c r="DG35" s="74"/>
      <c r="DH35" s="74"/>
      <c r="DI35" s="74"/>
      <c r="DJ35" s="74"/>
      <c r="DK35" s="74"/>
      <c r="DL35" s="74"/>
      <c r="DM35" s="74"/>
      <c r="DN35" s="74"/>
      <c r="DO35" s="74"/>
      <c r="DP35" s="74"/>
      <c r="DQ35" s="74"/>
      <c r="DR35" s="74"/>
      <c r="DS35" s="74"/>
      <c r="DT35" s="74"/>
      <c r="DU35" s="74"/>
      <c r="DV35" s="74"/>
      <c r="DW35" s="74"/>
      <c r="DX35" s="74"/>
      <c r="DY35" s="74"/>
      <c r="DZ35" s="74"/>
      <c r="EA35" s="74"/>
      <c r="EB35" s="74"/>
      <c r="EC35" s="74"/>
      <c r="ED35" s="74"/>
      <c r="EE35" s="74"/>
      <c r="EF35" s="74"/>
      <c r="EG35" s="74"/>
      <c r="EH35" s="74"/>
      <c r="EI35" s="74"/>
      <c r="EJ35" s="74"/>
      <c r="EK35" s="74"/>
    </row>
    <row r="36" spans="1:701" ht="15" x14ac:dyDescent="0.2">
      <c r="A36" s="61">
        <v>1954</v>
      </c>
      <c r="B36" s="62">
        <v>0.99835982512179777</v>
      </c>
      <c r="C36" s="62">
        <v>1.0522438326617358</v>
      </c>
      <c r="D36" s="62">
        <v>1.0451263128435342</v>
      </c>
      <c r="E36" s="62">
        <v>1.006810200576461</v>
      </c>
      <c r="F36" s="62">
        <v>1.0084642583185197</v>
      </c>
      <c r="G36" s="62">
        <v>0.9884622740727832</v>
      </c>
      <c r="H36" s="62">
        <v>0.97760146034802642</v>
      </c>
      <c r="I36" s="62">
        <v>1.0253162288089053</v>
      </c>
      <c r="J36" s="62">
        <v>0.95346336367238749</v>
      </c>
      <c r="K36" s="62">
        <v>0.96459256835752683</v>
      </c>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74"/>
      <c r="CY36" s="74"/>
      <c r="CZ36" s="74"/>
      <c r="DA36" s="74"/>
      <c r="DB36" s="74"/>
      <c r="DC36" s="74"/>
      <c r="DD36" s="74"/>
      <c r="DE36" s="74"/>
      <c r="DF36" s="74"/>
      <c r="DG36" s="74"/>
      <c r="DH36" s="74"/>
      <c r="DI36" s="74"/>
      <c r="DJ36" s="74"/>
      <c r="DK36" s="74"/>
      <c r="DL36" s="74"/>
      <c r="DM36" s="74"/>
      <c r="DN36" s="74"/>
      <c r="DO36" s="74"/>
      <c r="DP36" s="74"/>
      <c r="DQ36" s="74"/>
      <c r="DR36" s="74"/>
      <c r="DS36" s="74"/>
      <c r="DT36" s="74"/>
      <c r="DU36" s="74"/>
      <c r="DV36" s="74"/>
      <c r="DW36" s="74"/>
      <c r="DX36" s="74"/>
      <c r="DY36" s="74"/>
      <c r="DZ36" s="74"/>
      <c r="EA36" s="74"/>
      <c r="EB36" s="74"/>
      <c r="EC36" s="74"/>
      <c r="ED36" s="74"/>
      <c r="EE36" s="74"/>
      <c r="EF36" s="74"/>
      <c r="EG36" s="74"/>
      <c r="EH36" s="74"/>
      <c r="EI36" s="74"/>
      <c r="EJ36" s="74"/>
      <c r="EK36" s="74"/>
    </row>
    <row r="37" spans="1:701" ht="15" x14ac:dyDescent="0.2">
      <c r="A37" s="61">
        <v>1955</v>
      </c>
      <c r="B37" s="62">
        <v>0.99460377331259275</v>
      </c>
      <c r="C37" s="62">
        <v>1.0647826358898942</v>
      </c>
      <c r="D37" s="62">
        <v>1.0625945925046918</v>
      </c>
      <c r="E37" s="62">
        <v>1.0020591516281339</v>
      </c>
      <c r="F37" s="62">
        <v>1.0074958274999404</v>
      </c>
      <c r="G37" s="62">
        <v>1.0037318933932131</v>
      </c>
      <c r="H37" s="62">
        <v>1.0573926742739843</v>
      </c>
      <c r="I37" s="62">
        <v>1.0420723146515882</v>
      </c>
      <c r="J37" s="62">
        <v>1.0147018200243798</v>
      </c>
      <c r="K37" s="62">
        <v>1.0109291402448932</v>
      </c>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74"/>
      <c r="AK37" s="74"/>
      <c r="AL37" s="74"/>
      <c r="AM37" s="74"/>
      <c r="AN37" s="74"/>
      <c r="AO37" s="74"/>
      <c r="AP37" s="74"/>
      <c r="AQ37" s="74"/>
      <c r="AR37" s="74"/>
      <c r="AS37" s="74"/>
      <c r="AT37" s="74"/>
      <c r="AU37" s="74"/>
      <c r="AV37" s="74"/>
      <c r="AW37" s="74"/>
      <c r="AX37" s="74"/>
      <c r="AY37" s="74"/>
      <c r="AZ37" s="74"/>
      <c r="BA37" s="74"/>
      <c r="BB37" s="74"/>
      <c r="BC37" s="74"/>
      <c r="BD37" s="74"/>
      <c r="BE37" s="74"/>
      <c r="BF37" s="74"/>
      <c r="BG37" s="74"/>
      <c r="BH37" s="74"/>
      <c r="BI37" s="74"/>
      <c r="BJ37" s="74"/>
      <c r="BK37" s="74"/>
      <c r="BL37" s="74"/>
      <c r="BM37" s="74"/>
      <c r="BN37" s="74"/>
      <c r="BO37" s="74"/>
      <c r="BP37" s="74"/>
      <c r="BQ37" s="74"/>
      <c r="BR37" s="74"/>
      <c r="BS37" s="74"/>
      <c r="BT37" s="74"/>
    </row>
    <row r="38" spans="1:701" ht="15" x14ac:dyDescent="0.2">
      <c r="A38" s="61">
        <v>1956</v>
      </c>
      <c r="B38" s="62">
        <v>0.99134214547994781</v>
      </c>
      <c r="C38" s="62">
        <v>1.0430923156321557</v>
      </c>
      <c r="D38" s="62">
        <v>1.0468908375972248</v>
      </c>
      <c r="E38" s="62">
        <v>0.99637161599982338</v>
      </c>
      <c r="F38" s="62">
        <v>1.0050733952377671</v>
      </c>
      <c r="G38" s="62">
        <v>0.99245832912051157</v>
      </c>
      <c r="H38" s="62">
        <v>1.0045184919326016</v>
      </c>
      <c r="I38" s="62">
        <v>1.0059469986288216</v>
      </c>
      <c r="J38" s="62">
        <v>0.99857993840811965</v>
      </c>
      <c r="K38" s="62">
        <v>1.0061681272734473</v>
      </c>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c r="AL38" s="74"/>
      <c r="AM38" s="74"/>
      <c r="AN38" s="74"/>
      <c r="AO38" s="74"/>
      <c r="AP38" s="74"/>
      <c r="AQ38" s="74"/>
      <c r="AR38" s="74"/>
      <c r="AS38" s="74"/>
      <c r="AT38" s="74"/>
      <c r="AU38" s="74"/>
      <c r="AV38" s="74"/>
      <c r="AW38" s="74"/>
      <c r="AX38" s="74"/>
      <c r="AY38" s="74"/>
      <c r="AZ38" s="74"/>
      <c r="BA38" s="74"/>
      <c r="BB38" s="74"/>
      <c r="BC38" s="74"/>
      <c r="BD38" s="74"/>
      <c r="BE38" s="74"/>
      <c r="BF38" s="74"/>
      <c r="BG38" s="74"/>
      <c r="BH38" s="74"/>
      <c r="BI38" s="74"/>
      <c r="BJ38" s="74"/>
      <c r="BK38" s="74"/>
      <c r="BL38" s="74"/>
      <c r="BM38" s="74"/>
      <c r="BN38" s="74"/>
      <c r="BO38" s="74"/>
      <c r="BP38" s="74"/>
      <c r="BQ38" s="74"/>
      <c r="BR38" s="74"/>
      <c r="BS38" s="74"/>
      <c r="BT38" s="74"/>
    </row>
    <row r="39" spans="1:701" ht="15" x14ac:dyDescent="0.2">
      <c r="A39" s="61">
        <v>1957</v>
      </c>
      <c r="B39" s="62">
        <v>0.99224243643790055</v>
      </c>
      <c r="C39" s="62">
        <v>1.0334239650763932</v>
      </c>
      <c r="D39" s="62">
        <v>1.0400902673375776</v>
      </c>
      <c r="E39" s="62">
        <v>0.9935906502824523</v>
      </c>
      <c r="F39" s="62">
        <v>1.0013587544687081</v>
      </c>
      <c r="G39" s="62">
        <v>0.98600630717820137</v>
      </c>
      <c r="H39" s="62">
        <v>1.0036368580310782</v>
      </c>
      <c r="I39" s="62">
        <v>1.0313931414531849</v>
      </c>
      <c r="J39" s="62">
        <v>0.97308855148774831</v>
      </c>
      <c r="K39" s="62">
        <v>0.98689891170430577</v>
      </c>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c r="BE39" s="74"/>
      <c r="BF39" s="74"/>
      <c r="BG39" s="74"/>
      <c r="BH39" s="74"/>
      <c r="BI39" s="74"/>
      <c r="BJ39" s="74"/>
      <c r="BK39" s="74"/>
      <c r="BL39" s="74"/>
      <c r="BM39" s="74"/>
      <c r="BN39" s="74"/>
      <c r="BO39" s="74"/>
      <c r="BP39" s="74"/>
      <c r="BQ39" s="74"/>
      <c r="BR39" s="74"/>
      <c r="BS39" s="74"/>
      <c r="BT39" s="74"/>
    </row>
    <row r="40" spans="1:701" ht="15" x14ac:dyDescent="0.2">
      <c r="A40" s="61">
        <v>1958</v>
      </c>
      <c r="B40" s="62">
        <v>0.99235991134022083</v>
      </c>
      <c r="C40" s="62">
        <v>1.0234749429694043</v>
      </c>
      <c r="D40" s="62">
        <v>1.0361770634874381</v>
      </c>
      <c r="E40" s="62">
        <v>0.98774136104182553</v>
      </c>
      <c r="F40" s="62">
        <v>0.99534589190311218</v>
      </c>
      <c r="G40" s="62">
        <v>0.98260295514866647</v>
      </c>
      <c r="H40" s="62">
        <v>0.97672953709371235</v>
      </c>
      <c r="I40" s="62">
        <v>1.0293101220494596</v>
      </c>
      <c r="J40" s="62">
        <v>0.9489166735764204</v>
      </c>
      <c r="K40" s="62">
        <v>0.96571730077165363</v>
      </c>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c r="BE40" s="74"/>
      <c r="BF40" s="74"/>
      <c r="BG40" s="74"/>
      <c r="BH40" s="74"/>
      <c r="BI40" s="74"/>
      <c r="BJ40" s="74"/>
      <c r="BK40" s="74"/>
      <c r="BL40" s="74"/>
      <c r="BM40" s="74"/>
      <c r="BN40" s="74"/>
      <c r="BO40" s="74"/>
      <c r="BP40" s="74"/>
      <c r="BQ40" s="74"/>
      <c r="BR40" s="74"/>
      <c r="BS40" s="74"/>
      <c r="BT40" s="74"/>
    </row>
    <row r="41" spans="1:701" x14ac:dyDescent="0.15">
      <c r="A41" s="61">
        <v>1959</v>
      </c>
      <c r="B41" s="62">
        <v>0.99690280121617758</v>
      </c>
      <c r="C41" s="62">
        <v>1.0425799035204946</v>
      </c>
      <c r="D41" s="62">
        <v>1.0554294280535974</v>
      </c>
      <c r="E41" s="62">
        <v>0.9878253114878558</v>
      </c>
      <c r="F41" s="62">
        <v>0.99089430813390478</v>
      </c>
      <c r="G41" s="62">
        <v>1.0131607434341479</v>
      </c>
      <c r="H41" s="62">
        <v>1.0547807631586559</v>
      </c>
      <c r="I41" s="62">
        <v>1.0348747180755664</v>
      </c>
      <c r="J41" s="62">
        <v>1.0192352221340439</v>
      </c>
      <c r="K41" s="62">
        <v>1.0059955725083725</v>
      </c>
    </row>
    <row r="42" spans="1:701" x14ac:dyDescent="0.15">
      <c r="A42" s="61">
        <v>1960</v>
      </c>
      <c r="B42" s="62">
        <v>0.99618070740963893</v>
      </c>
      <c r="C42" s="62">
        <v>1.0660060869796744</v>
      </c>
      <c r="D42" s="62">
        <v>1.0688790259330494</v>
      </c>
      <c r="E42" s="62">
        <v>0.99731219447320785</v>
      </c>
      <c r="F42" s="62">
        <v>1.0011358251120033</v>
      </c>
      <c r="G42" s="62">
        <v>0.99049142845672766</v>
      </c>
      <c r="H42" s="62">
        <v>1.0100102202323042</v>
      </c>
      <c r="I42" s="62">
        <v>1.0188600787690818</v>
      </c>
      <c r="J42" s="62">
        <v>0.99131396084586076</v>
      </c>
      <c r="K42" s="62">
        <v>1.0008304285786853</v>
      </c>
    </row>
    <row r="43" spans="1:701" x14ac:dyDescent="0.15">
      <c r="A43" s="61">
        <v>1961</v>
      </c>
      <c r="B43" s="62">
        <v>0.98983225712640732</v>
      </c>
      <c r="C43" s="62">
        <v>1.0450027572262683</v>
      </c>
      <c r="D43" s="62">
        <v>1.055309697816097</v>
      </c>
      <c r="E43" s="62">
        <v>0.99023325511822902</v>
      </c>
      <c r="F43" s="62">
        <v>1.0004051171185162</v>
      </c>
      <c r="G43" s="62">
        <v>0.99248240870216231</v>
      </c>
      <c r="H43" s="62">
        <v>1.0088585258342124</v>
      </c>
      <c r="I43" s="62">
        <v>1.0327669152658372</v>
      </c>
      <c r="J43" s="62">
        <v>0.97685015943266307</v>
      </c>
      <c r="K43" s="62">
        <v>0.98424934373402051</v>
      </c>
    </row>
    <row r="44" spans="1:701" x14ac:dyDescent="0.15">
      <c r="A44" s="61">
        <v>1962</v>
      </c>
      <c r="B44" s="62">
        <v>0.98824078783725366</v>
      </c>
      <c r="C44" s="62">
        <v>1.0358687951374344</v>
      </c>
      <c r="D44" s="62">
        <v>1.0552692143498059</v>
      </c>
      <c r="E44" s="62">
        <v>0.98161566835404668</v>
      </c>
      <c r="F44" s="62">
        <v>0.99329604731483923</v>
      </c>
      <c r="G44" s="62">
        <v>1.0101626710808507</v>
      </c>
      <c r="H44" s="62">
        <v>1.0451936948174396</v>
      </c>
      <c r="I44" s="62">
        <v>1.0353104059517477</v>
      </c>
      <c r="J44" s="62">
        <v>1.0095462083727498</v>
      </c>
      <c r="K44" s="62">
        <v>0.99938973917196805</v>
      </c>
    </row>
    <row r="45" spans="1:701" x14ac:dyDescent="0.15">
      <c r="A45" s="61">
        <v>1963</v>
      </c>
      <c r="B45" s="62">
        <v>0.99186964017209722</v>
      </c>
      <c r="C45" s="62">
        <v>1.0364457943056953</v>
      </c>
      <c r="D45" s="62">
        <v>1.0538426961858598</v>
      </c>
      <c r="E45" s="62">
        <v>0.98349193675381652</v>
      </c>
      <c r="F45" s="62">
        <v>0.99155362450974205</v>
      </c>
      <c r="G45" s="62">
        <v>0.99392584550860985</v>
      </c>
      <c r="H45" s="62">
        <v>1.0284030032194125</v>
      </c>
      <c r="I45" s="62">
        <v>1.0351633188069158</v>
      </c>
      <c r="J45" s="62">
        <v>0.99346932463246962</v>
      </c>
      <c r="K45" s="62">
        <v>0.99954068919909556</v>
      </c>
    </row>
    <row r="46" spans="1:701" x14ac:dyDescent="0.15">
      <c r="A46" s="61">
        <v>1964</v>
      </c>
      <c r="B46" s="62">
        <v>0.99877391155453199</v>
      </c>
      <c r="C46" s="62">
        <v>1.0528585964880459</v>
      </c>
      <c r="D46" s="62">
        <v>1.0577711001633006</v>
      </c>
      <c r="E46" s="62">
        <v>0.99535579703917409</v>
      </c>
      <c r="F46" s="62">
        <v>0.99657768942919445</v>
      </c>
      <c r="G46" s="62">
        <v>1.0034742945885229</v>
      </c>
      <c r="H46" s="62">
        <v>1.044123006839226</v>
      </c>
      <c r="I46" s="62">
        <v>1.0315530308150329</v>
      </c>
      <c r="J46" s="62">
        <v>1.0121854869780775</v>
      </c>
      <c r="K46" s="62">
        <v>1.0086810319273065</v>
      </c>
    </row>
    <row r="47" spans="1:701" x14ac:dyDescent="0.15">
      <c r="A47" s="61">
        <v>1965</v>
      </c>
      <c r="B47" s="62">
        <v>0.99045379670632994</v>
      </c>
      <c r="C47" s="62">
        <v>1.0361574239966853</v>
      </c>
      <c r="D47" s="62">
        <v>1.0534319620566028</v>
      </c>
      <c r="E47" s="62">
        <v>0.9836016575515778</v>
      </c>
      <c r="F47" s="62">
        <v>0.99308181847801635</v>
      </c>
      <c r="G47" s="62">
        <v>1.0103081145959596</v>
      </c>
      <c r="H47" s="62">
        <v>1.0539494433131575</v>
      </c>
      <c r="I47" s="62">
        <v>1.0318311287344062</v>
      </c>
      <c r="J47" s="62">
        <v>1.021435983042962</v>
      </c>
      <c r="K47" s="62">
        <v>1.0110143314561546</v>
      </c>
    </row>
    <row r="48" spans="1:701" x14ac:dyDescent="0.15">
      <c r="A48" s="61">
        <v>1966</v>
      </c>
      <c r="B48" s="62">
        <v>0.99173041129769068</v>
      </c>
      <c r="C48" s="62">
        <v>1.0330952254102352</v>
      </c>
      <c r="D48" s="62">
        <v>1.0491909142083824</v>
      </c>
      <c r="E48" s="62">
        <v>0.98465895140705517</v>
      </c>
      <c r="F48" s="62">
        <v>0.99286957442256663</v>
      </c>
      <c r="G48" s="62">
        <v>1.0045067528849734</v>
      </c>
      <c r="H48" s="62">
        <v>1.0536783867687578</v>
      </c>
      <c r="I48" s="62">
        <v>1.0297309320399772</v>
      </c>
      <c r="J48" s="62">
        <v>1.0232560312443355</v>
      </c>
      <c r="K48" s="62">
        <v>1.0186651590997409</v>
      </c>
    </row>
    <row r="49" spans="1:11" x14ac:dyDescent="0.15">
      <c r="A49" s="61">
        <v>1967</v>
      </c>
      <c r="B49" s="62">
        <v>0.99260911062550927</v>
      </c>
      <c r="C49" s="62">
        <v>1.0273210692387154</v>
      </c>
      <c r="D49" s="62">
        <v>1.0493218888744662</v>
      </c>
      <c r="E49" s="62">
        <v>0.9790332977239713</v>
      </c>
      <c r="F49" s="62">
        <v>0.98632310266326007</v>
      </c>
      <c r="G49" s="62">
        <v>0.98838288911815975</v>
      </c>
      <c r="H49" s="62">
        <v>1.0152363789863579</v>
      </c>
      <c r="I49" s="62">
        <v>1.0150308436156228</v>
      </c>
      <c r="J49" s="62">
        <v>1.0002024917489236</v>
      </c>
      <c r="K49" s="62">
        <v>1.0119585261550907</v>
      </c>
    </row>
    <row r="50" spans="1:11" x14ac:dyDescent="0.15">
      <c r="A50" s="61">
        <v>1968</v>
      </c>
      <c r="B50" s="62">
        <v>0.99227704946403772</v>
      </c>
      <c r="C50" s="62">
        <v>1.0473486877160505</v>
      </c>
      <c r="D50" s="62">
        <v>1.0623449840812291</v>
      </c>
      <c r="E50" s="62">
        <v>0.98588377919612613</v>
      </c>
      <c r="F50" s="62">
        <v>0.99355697053422243</v>
      </c>
      <c r="G50" s="62">
        <v>0.99810668055593499</v>
      </c>
      <c r="H50" s="62">
        <v>1.0389926005436954</v>
      </c>
      <c r="I50" s="62">
        <v>1.0308799446496029</v>
      </c>
      <c r="J50" s="62">
        <v>1.007869641791169</v>
      </c>
      <c r="K50" s="62">
        <v>1.0097814807028405</v>
      </c>
    </row>
    <row r="51" spans="1:11" x14ac:dyDescent="0.15">
      <c r="A51" s="61">
        <v>1969</v>
      </c>
      <c r="B51" s="62">
        <v>0.98991844479523761</v>
      </c>
      <c r="C51" s="62">
        <v>1.0574062643418811</v>
      </c>
      <c r="D51" s="62">
        <v>1.0654799276631126</v>
      </c>
      <c r="E51" s="62">
        <v>0.99242251016503025</v>
      </c>
      <c r="F51" s="62">
        <v>1.0025295673426011</v>
      </c>
      <c r="G51" s="62">
        <v>1.0003520835062945</v>
      </c>
      <c r="H51" s="62">
        <v>1.0222750612076983</v>
      </c>
      <c r="I51" s="62">
        <v>1.0078901164237588</v>
      </c>
      <c r="J51" s="62">
        <v>1.0142723344038542</v>
      </c>
      <c r="K51" s="62">
        <v>1.0139153515318013</v>
      </c>
    </row>
    <row r="52" spans="1:11" x14ac:dyDescent="0.15">
      <c r="A52" s="61">
        <v>1970</v>
      </c>
      <c r="B52" s="62">
        <v>0.98994100125643369</v>
      </c>
      <c r="C52" s="62">
        <v>1.0591992293264665</v>
      </c>
      <c r="D52" s="62">
        <v>1.068828108507327</v>
      </c>
      <c r="E52" s="62">
        <v>0.99099118080426618</v>
      </c>
      <c r="F52" s="62">
        <v>1.0010608506431189</v>
      </c>
      <c r="G52" s="62">
        <v>0.97694847679534469</v>
      </c>
      <c r="H52" s="62">
        <v>0.98933661385558036</v>
      </c>
      <c r="I52" s="62">
        <v>1.018943982554819</v>
      </c>
      <c r="J52" s="62">
        <v>0.97094308499177417</v>
      </c>
      <c r="K52" s="62">
        <v>0.99385290837110485</v>
      </c>
    </row>
    <row r="53" spans="1:11" x14ac:dyDescent="0.15">
      <c r="A53" s="61">
        <v>1971</v>
      </c>
      <c r="B53" s="62">
        <v>0.98671006167227049</v>
      </c>
      <c r="C53" s="62">
        <v>1.0318340466679261</v>
      </c>
      <c r="D53" s="62">
        <v>1.0509735579475969</v>
      </c>
      <c r="E53" s="62">
        <v>0.98178877942747911</v>
      </c>
      <c r="F53" s="62">
        <v>0.99501243330137856</v>
      </c>
      <c r="G53" s="62">
        <v>0.99166988448541182</v>
      </c>
      <c r="H53" s="62">
        <v>1.0241898931761451</v>
      </c>
      <c r="I53" s="62">
        <v>1.0419597143125143</v>
      </c>
      <c r="J53" s="62">
        <v>0.98294576950310031</v>
      </c>
      <c r="K53" s="62">
        <v>0.99120260167340013</v>
      </c>
    </row>
    <row r="54" spans="1:11" x14ac:dyDescent="0.15">
      <c r="A54" s="61">
        <v>1972</v>
      </c>
      <c r="B54" s="62">
        <v>0.99155565061814643</v>
      </c>
      <c r="C54" s="62">
        <v>1.0474252489061562</v>
      </c>
      <c r="D54" s="62">
        <v>1.059321272610908</v>
      </c>
      <c r="E54" s="62">
        <v>0.98877014555232001</v>
      </c>
      <c r="F54" s="62">
        <v>0.99719077283852897</v>
      </c>
      <c r="G54" s="62">
        <v>0.99817390341429391</v>
      </c>
      <c r="H54" s="62">
        <v>1.0447835508877743</v>
      </c>
      <c r="I54" s="62">
        <v>1.028452249196119</v>
      </c>
      <c r="J54" s="62">
        <v>1.0158794943609881</v>
      </c>
      <c r="K54" s="62">
        <v>1.0177379822154551</v>
      </c>
    </row>
    <row r="55" spans="1:11" x14ac:dyDescent="0.15">
      <c r="A55" s="61">
        <v>1973</v>
      </c>
      <c r="B55" s="62">
        <v>0.99204979306489505</v>
      </c>
      <c r="C55" s="62">
        <v>1.0573334099251122</v>
      </c>
      <c r="D55" s="62">
        <v>1.0582213347288298</v>
      </c>
      <c r="E55" s="62">
        <v>0.99916092713822902</v>
      </c>
      <c r="F55" s="62">
        <v>1.0071681221275843</v>
      </c>
      <c r="G55" s="62">
        <v>0.99916805182679913</v>
      </c>
      <c r="H55" s="62">
        <v>1.0485352256198137</v>
      </c>
      <c r="I55" s="62">
        <v>1.0259133927170621</v>
      </c>
      <c r="J55" s="62">
        <v>1.0220504314139414</v>
      </c>
      <c r="K55" s="62">
        <v>1.0229014323919845</v>
      </c>
    </row>
    <row r="56" spans="1:11" x14ac:dyDescent="0.15">
      <c r="A56" s="61">
        <v>1974</v>
      </c>
      <c r="B56" s="62">
        <v>0.98904336077223576</v>
      </c>
      <c r="C56" s="62">
        <v>0.999086280968978</v>
      </c>
      <c r="D56" s="62">
        <v>1.0091335710806129</v>
      </c>
      <c r="E56" s="62">
        <v>0.99004364694668134</v>
      </c>
      <c r="F56" s="62">
        <v>1.0010113673617551</v>
      </c>
      <c r="G56" s="62">
        <v>0.98511106873328724</v>
      </c>
      <c r="H56" s="62">
        <v>0.97291654112190962</v>
      </c>
      <c r="I56" s="62">
        <v>0.97828874803187593</v>
      </c>
      <c r="J56" s="62">
        <v>0.99450856720904324</v>
      </c>
      <c r="K56" s="62">
        <v>1.0095395319106908</v>
      </c>
    </row>
    <row r="57" spans="1:11" x14ac:dyDescent="0.15">
      <c r="A57" s="61">
        <v>1975</v>
      </c>
      <c r="B57" s="62">
        <v>0.98600775234564275</v>
      </c>
      <c r="C57" s="62">
        <v>0.99858502977525354</v>
      </c>
      <c r="D57" s="62">
        <v>1.0240194617469485</v>
      </c>
      <c r="E57" s="62">
        <v>0.97516215958600572</v>
      </c>
      <c r="F57" s="62">
        <v>0.98900049950536784</v>
      </c>
      <c r="G57" s="62">
        <v>0.98290679164630734</v>
      </c>
      <c r="H57" s="62">
        <v>0.98616909699771171</v>
      </c>
      <c r="I57" s="62">
        <v>1.0254087125464886</v>
      </c>
      <c r="J57" s="62">
        <v>0.96173270709653946</v>
      </c>
      <c r="K57" s="62">
        <v>0.97845768822667045</v>
      </c>
    </row>
    <row r="58" spans="1:11" x14ac:dyDescent="0.15">
      <c r="A58" s="61">
        <v>1976</v>
      </c>
      <c r="B58" s="62">
        <v>1.0032262682953039</v>
      </c>
      <c r="C58" s="62">
        <v>1.0502367182447698</v>
      </c>
      <c r="D58" s="62">
        <v>1.0486061074114121</v>
      </c>
      <c r="E58" s="62">
        <v>1.0015550270228573</v>
      </c>
      <c r="F58" s="62">
        <v>0.99833413326059894</v>
      </c>
      <c r="G58" s="62">
        <v>0.99782107921880858</v>
      </c>
      <c r="H58" s="62">
        <v>1.049227938031881</v>
      </c>
      <c r="I58" s="62">
        <v>1.0290528056674888</v>
      </c>
      <c r="J58" s="62">
        <v>1.0196055365218168</v>
      </c>
      <c r="K58" s="62">
        <v>1.0218320275615576</v>
      </c>
    </row>
    <row r="59" spans="1:11" x14ac:dyDescent="0.15">
      <c r="A59" s="61">
        <v>1977</v>
      </c>
      <c r="B59" s="62">
        <v>0.99097104988529572</v>
      </c>
      <c r="C59" s="62">
        <v>1.0348473878419631</v>
      </c>
      <c r="D59" s="62">
        <v>1.0451735142735179</v>
      </c>
      <c r="E59" s="62">
        <v>0.99012017976868416</v>
      </c>
      <c r="F59" s="62">
        <v>0.99914137742297326</v>
      </c>
      <c r="G59" s="62">
        <v>1.0000439865303767</v>
      </c>
      <c r="H59" s="62">
        <v>1.0357597333027926</v>
      </c>
      <c r="I59" s="62">
        <v>1.010851406844907</v>
      </c>
      <c r="J59" s="62">
        <v>1.0246409376187444</v>
      </c>
      <c r="K59" s="62">
        <v>1.0245958692014197</v>
      </c>
    </row>
    <row r="60" spans="1:11" x14ac:dyDescent="0.15">
      <c r="A60" s="61">
        <v>1978</v>
      </c>
      <c r="B60" s="62">
        <v>0.98997648623351686</v>
      </c>
      <c r="C60" s="62">
        <v>1.047055700996411</v>
      </c>
      <c r="D60" s="62">
        <v>1.0580660182458745</v>
      </c>
      <c r="E60" s="62">
        <v>0.98959392225097909</v>
      </c>
      <c r="F60" s="62">
        <v>0.99961356255642642</v>
      </c>
      <c r="G60" s="62">
        <v>1.0035034066358643</v>
      </c>
      <c r="H60" s="62">
        <v>1.0473004935382972</v>
      </c>
      <c r="I60" s="62">
        <v>1.0120632704889871</v>
      </c>
      <c r="J60" s="62">
        <v>1.0348172135841718</v>
      </c>
      <c r="K60" s="62">
        <v>1.0312044849486695</v>
      </c>
    </row>
    <row r="61" spans="1:11" x14ac:dyDescent="0.15">
      <c r="A61" s="61">
        <v>1979</v>
      </c>
      <c r="B61" s="62">
        <v>0.99403382215021818</v>
      </c>
      <c r="C61" s="62">
        <v>1.0442055932804815</v>
      </c>
      <c r="D61" s="62">
        <v>1.0444058716919695</v>
      </c>
      <c r="E61" s="62">
        <v>0.9998082369920388</v>
      </c>
      <c r="F61" s="62">
        <v>1.0058090728033076</v>
      </c>
      <c r="G61" s="62">
        <v>1.0011004917221424</v>
      </c>
      <c r="H61" s="62">
        <v>1.0184688259306325</v>
      </c>
      <c r="I61" s="62">
        <v>1.0007761270050468</v>
      </c>
      <c r="J61" s="62">
        <v>1.0176789777934983</v>
      </c>
      <c r="K61" s="62">
        <v>1.0165602616405041</v>
      </c>
    </row>
    <row r="62" spans="1:11" x14ac:dyDescent="0.15">
      <c r="A62" s="61">
        <v>1980</v>
      </c>
      <c r="B62" s="62">
        <v>0.99205220083927848</v>
      </c>
      <c r="C62" s="62">
        <v>1.016286334815335</v>
      </c>
      <c r="D62" s="62">
        <v>1.022592251531018</v>
      </c>
      <c r="E62" s="62">
        <v>0.99383340064796932</v>
      </c>
      <c r="F62" s="62">
        <v>1.0017954698423974</v>
      </c>
      <c r="G62" s="62">
        <v>0.99114141530318989</v>
      </c>
      <c r="H62" s="62">
        <v>0.97315722430214058</v>
      </c>
      <c r="I62" s="62">
        <v>0.98858163479339911</v>
      </c>
      <c r="J62" s="62">
        <v>0.98439743370866695</v>
      </c>
      <c r="K62" s="62">
        <v>0.99319574231245289</v>
      </c>
    </row>
    <row r="63" spans="1:11" x14ac:dyDescent="0.15">
      <c r="A63" s="61">
        <v>1981</v>
      </c>
      <c r="B63" s="62">
        <v>0.98883605818748999</v>
      </c>
      <c r="C63" s="62">
        <v>0.96855530659009914</v>
      </c>
      <c r="D63" s="62">
        <v>0.98827885413044525</v>
      </c>
      <c r="E63" s="62">
        <v>0.98004252801938152</v>
      </c>
      <c r="F63" s="62">
        <v>0.99110719103000078</v>
      </c>
      <c r="G63" s="62">
        <v>0.99355808493281805</v>
      </c>
      <c r="H63" s="62">
        <v>1.0184445711549253</v>
      </c>
      <c r="I63" s="62">
        <v>1.023324592669598</v>
      </c>
      <c r="J63" s="62">
        <v>0.99523120860220715</v>
      </c>
      <c r="K63" s="62">
        <v>1.0016839716718748</v>
      </c>
    </row>
    <row r="64" spans="1:11" x14ac:dyDescent="0.15">
      <c r="A64" s="61">
        <v>1982</v>
      </c>
      <c r="B64" s="62">
        <v>0.99157003793051546</v>
      </c>
      <c r="C64" s="62">
        <v>0.98878414222854882</v>
      </c>
      <c r="D64" s="62">
        <v>1.005487424548642</v>
      </c>
      <c r="E64" s="62">
        <v>0.98338787545991302</v>
      </c>
      <c r="F64" s="62">
        <v>0.99174827580744662</v>
      </c>
      <c r="G64" s="62">
        <v>0.98919582966078612</v>
      </c>
      <c r="H64" s="62">
        <v>0.97240271434930758</v>
      </c>
      <c r="I64" s="62">
        <v>1.0000492427586078</v>
      </c>
      <c r="J64" s="62">
        <v>0.97235483291498925</v>
      </c>
      <c r="K64" s="62">
        <v>0.98297506293412906</v>
      </c>
    </row>
    <row r="65" spans="1:11" x14ac:dyDescent="0.15">
      <c r="A65" s="61">
        <v>1983</v>
      </c>
      <c r="B65" s="62">
        <v>0.99455331930809543</v>
      </c>
      <c r="C65" s="62">
        <v>0.99817831867348772</v>
      </c>
      <c r="D65" s="62">
        <v>1.0078289009939296</v>
      </c>
      <c r="E65" s="62">
        <v>0.99042438422739809</v>
      </c>
      <c r="F65" s="62">
        <v>0.99584845276714784</v>
      </c>
      <c r="G65" s="62">
        <v>1.0051988602604114</v>
      </c>
      <c r="H65" s="62">
        <v>1.0414997546346272</v>
      </c>
      <c r="I65" s="62">
        <v>1.0322181557005679</v>
      </c>
      <c r="J65" s="62">
        <v>1.008991896609065</v>
      </c>
      <c r="K65" s="62">
        <v>1.0037734188712382</v>
      </c>
    </row>
    <row r="66" spans="1:11" x14ac:dyDescent="0.15">
      <c r="A66" s="61">
        <v>1984</v>
      </c>
      <c r="B66" s="62">
        <v>0.99491925294030648</v>
      </c>
      <c r="C66" s="62">
        <v>1.0035761028411814</v>
      </c>
      <c r="D66" s="62">
        <v>1.0080916821175396</v>
      </c>
      <c r="E66" s="62">
        <v>0.9955206660699023</v>
      </c>
      <c r="F66" s="62">
        <v>1.0006044843617394</v>
      </c>
      <c r="G66" s="62">
        <v>1.0088237290052755</v>
      </c>
      <c r="H66" s="62">
        <v>1.0707493230026499</v>
      </c>
      <c r="I66" s="62">
        <v>1.0288130561634685</v>
      </c>
      <c r="J66" s="62">
        <v>1.0407617949519079</v>
      </c>
      <c r="K66" s="62">
        <v>1.0316587179983605</v>
      </c>
    </row>
    <row r="67" spans="1:11" x14ac:dyDescent="0.15">
      <c r="A67" s="61">
        <v>1985</v>
      </c>
      <c r="B67" s="62">
        <v>0.99215655537393199</v>
      </c>
      <c r="C67" s="62">
        <v>1.006954695390071</v>
      </c>
      <c r="D67" s="62">
        <v>1.0103502410215608</v>
      </c>
      <c r="E67" s="62">
        <v>0.99663923905431384</v>
      </c>
      <c r="F67" s="62">
        <v>1.0045181213147276</v>
      </c>
      <c r="G67" s="62">
        <v>1.0030969086661228</v>
      </c>
      <c r="H67" s="62">
        <v>1.0329189471023015</v>
      </c>
      <c r="I67" s="62">
        <v>1.0182561282020683</v>
      </c>
      <c r="J67" s="62">
        <v>1.0143999318974128</v>
      </c>
      <c r="K67" s="62">
        <v>1.0112681268715307</v>
      </c>
    </row>
    <row r="68" spans="1:11" x14ac:dyDescent="0.15">
      <c r="A68" s="61">
        <v>1986</v>
      </c>
      <c r="B68" s="62">
        <v>0.99584594945048399</v>
      </c>
      <c r="C68" s="62">
        <v>1.0488928451107522</v>
      </c>
      <c r="D68" s="62">
        <v>1.0460953876472001</v>
      </c>
      <c r="E68" s="62">
        <v>1.0026741896547731</v>
      </c>
      <c r="F68" s="62">
        <v>1.0068567233798129</v>
      </c>
      <c r="G68" s="62">
        <v>0.98873044709380664</v>
      </c>
      <c r="H68" s="62">
        <v>1.0228589620122126</v>
      </c>
      <c r="I68" s="62">
        <v>1.0209744699925982</v>
      </c>
      <c r="J68" s="62">
        <v>1.0018457778083603</v>
      </c>
      <c r="K68" s="62">
        <v>1.0132648192974167</v>
      </c>
    </row>
    <row r="69" spans="1:11" x14ac:dyDescent="0.15">
      <c r="A69" s="61">
        <v>1987</v>
      </c>
      <c r="B69" s="62">
        <v>0.99794730058728032</v>
      </c>
      <c r="C69" s="62">
        <v>1.0360646814068866</v>
      </c>
      <c r="D69" s="62">
        <v>1.0275485460746978</v>
      </c>
      <c r="E69" s="62">
        <v>1.00828781799626</v>
      </c>
      <c r="F69" s="62">
        <v>1.0103617870431578</v>
      </c>
      <c r="G69" s="62">
        <v>1.0043114817099348</v>
      </c>
      <c r="H69" s="62">
        <v>1.0217173554424479</v>
      </c>
      <c r="I69" s="62">
        <v>1.00090223069774</v>
      </c>
      <c r="J69" s="62">
        <v>1.0207963616288449</v>
      </c>
      <c r="K69" s="62">
        <v>1.0164141107804952</v>
      </c>
    </row>
    <row r="70" spans="1:11" x14ac:dyDescent="0.15">
      <c r="A70" s="61">
        <v>1988</v>
      </c>
      <c r="B70" s="62">
        <v>1.0009310137910721</v>
      </c>
      <c r="C70" s="62">
        <v>1.0516467902619464</v>
      </c>
      <c r="D70" s="62">
        <v>1.0375560378885311</v>
      </c>
      <c r="E70" s="62">
        <v>1.0135807145434679</v>
      </c>
      <c r="F70" s="62">
        <v>1.0126379346609355</v>
      </c>
      <c r="G70" s="62">
        <v>1.0054537393571827</v>
      </c>
      <c r="H70" s="62">
        <v>1.0314838881789619</v>
      </c>
      <c r="I70" s="62">
        <v>1.0133300136725281</v>
      </c>
      <c r="J70" s="62">
        <v>1.0179150664260304</v>
      </c>
      <c r="K70" s="62">
        <v>1.0123937348692089</v>
      </c>
    </row>
    <row r="71" spans="1:11" x14ac:dyDescent="0.15">
      <c r="A71" s="61">
        <v>1989</v>
      </c>
      <c r="B71" s="62">
        <v>0.99431949190174851</v>
      </c>
      <c r="C71" s="62">
        <v>1.0425608594942475</v>
      </c>
      <c r="D71" s="62">
        <v>1.0368935480209163</v>
      </c>
      <c r="E71" s="62">
        <v>1.0054656637454715</v>
      </c>
      <c r="F71" s="62">
        <v>1.0112098494844999</v>
      </c>
      <c r="G71" s="62">
        <v>1.0066850714027678</v>
      </c>
      <c r="H71" s="62">
        <v>1.0263221198516546</v>
      </c>
      <c r="I71" s="62">
        <v>1.0091570412271191</v>
      </c>
      <c r="J71" s="62">
        <v>1.017009323547565</v>
      </c>
      <c r="K71" s="62">
        <v>1.0102556921107519</v>
      </c>
    </row>
    <row r="72" spans="1:11" x14ac:dyDescent="0.15">
      <c r="A72" s="61">
        <v>1990</v>
      </c>
      <c r="B72" s="62">
        <v>0.99349957370806508</v>
      </c>
      <c r="C72" s="62">
        <v>1.0392769945058484</v>
      </c>
      <c r="D72" s="62">
        <v>1.0407052191857213</v>
      </c>
      <c r="E72" s="62">
        <v>0.99862763763115325</v>
      </c>
      <c r="F72" s="62">
        <v>1.0051616166315487</v>
      </c>
      <c r="G72" s="62">
        <v>0.99186585146882245</v>
      </c>
      <c r="H72" s="62">
        <v>1.0051903524981669</v>
      </c>
      <c r="I72" s="62">
        <v>1.0130236386336762</v>
      </c>
      <c r="J72" s="62">
        <v>0.99226742018964709</v>
      </c>
      <c r="K72" s="62">
        <v>1.0004048619278807</v>
      </c>
    </row>
    <row r="73" spans="1:11" x14ac:dyDescent="0.15">
      <c r="A73" s="61">
        <v>1991</v>
      </c>
      <c r="B73" s="62">
        <v>0.99050513251372263</v>
      </c>
      <c r="C73" s="62">
        <v>1.0222653893955449</v>
      </c>
      <c r="D73" s="62">
        <v>1.0425229335520929</v>
      </c>
      <c r="E73" s="62">
        <v>0.98056873042828285</v>
      </c>
      <c r="F73" s="62">
        <v>0.98996834871493999</v>
      </c>
      <c r="G73" s="62">
        <v>0.99541644000787788</v>
      </c>
      <c r="H73" s="62">
        <v>0.98891638087583544</v>
      </c>
      <c r="I73" s="62">
        <v>1.0152045278834716</v>
      </c>
      <c r="J73" s="62">
        <v>0.97410556564159301</v>
      </c>
      <c r="K73" s="62">
        <v>0.97859099618033607</v>
      </c>
    </row>
    <row r="74" spans="1:11" x14ac:dyDescent="0.15">
      <c r="A74" s="61">
        <v>1992</v>
      </c>
      <c r="B74" s="62">
        <v>1.000169330280571</v>
      </c>
      <c r="C74" s="62">
        <v>1.0174149765764491</v>
      </c>
      <c r="D74" s="62">
        <v>1.0336677226979276</v>
      </c>
      <c r="E74" s="62">
        <v>0.98427662413695383</v>
      </c>
      <c r="F74" s="62">
        <v>0.98410998451716303</v>
      </c>
      <c r="G74" s="62">
        <v>0.99303155558681167</v>
      </c>
      <c r="H74" s="62">
        <v>1.0264713719023477</v>
      </c>
      <c r="I74" s="62">
        <v>1.0416585954353459</v>
      </c>
      <c r="J74" s="62">
        <v>0.98542015243809211</v>
      </c>
      <c r="K74" s="62">
        <v>0.992335185014114</v>
      </c>
    </row>
    <row r="75" spans="1:11" x14ac:dyDescent="0.15">
      <c r="A75" s="61">
        <v>1993</v>
      </c>
      <c r="B75" s="62">
        <v>0.99397534238977592</v>
      </c>
      <c r="C75" s="62">
        <v>0.9988154055442543</v>
      </c>
      <c r="D75" s="62">
        <v>1.0249154088850907</v>
      </c>
      <c r="E75" s="62">
        <v>0.97453448049022096</v>
      </c>
      <c r="F75" s="62">
        <v>0.98044130365164384</v>
      </c>
      <c r="G75" s="62">
        <v>1.0084917516507348</v>
      </c>
      <c r="H75" s="62">
        <v>1.0209348329099237</v>
      </c>
      <c r="I75" s="62">
        <v>1.0113583924351455</v>
      </c>
      <c r="J75" s="62">
        <v>1.0094688891162709</v>
      </c>
      <c r="K75" s="62">
        <v>1.0009689097247814</v>
      </c>
    </row>
    <row r="76" spans="1:11" x14ac:dyDescent="0.15">
      <c r="A76" s="61">
        <v>1994</v>
      </c>
      <c r="B76" s="62">
        <v>1.0003398245842332</v>
      </c>
      <c r="C76" s="62">
        <v>1.0346751536115115</v>
      </c>
      <c r="D76" s="62">
        <v>1.0374332655607146</v>
      </c>
      <c r="E76" s="62">
        <v>0.99734140783724301</v>
      </c>
      <c r="F76" s="62">
        <v>0.99700260184259237</v>
      </c>
      <c r="G76" s="62">
        <v>1.0099849579617688</v>
      </c>
      <c r="H76" s="62">
        <v>1.0331011264108598</v>
      </c>
      <c r="I76" s="62">
        <v>1.0124372762597813</v>
      </c>
      <c r="J76" s="62">
        <v>1.0204100052769849</v>
      </c>
      <c r="K76" s="62">
        <v>1.0103219827513619</v>
      </c>
    </row>
    <row r="77" spans="1:11" x14ac:dyDescent="0.15">
      <c r="A77" s="61">
        <v>1995</v>
      </c>
      <c r="B77" s="62">
        <v>0.99897083477941062</v>
      </c>
      <c r="C77" s="62">
        <v>1.0452228537732724</v>
      </c>
      <c r="D77" s="62">
        <v>1.040479073887475</v>
      </c>
      <c r="E77" s="62">
        <v>1.0045592266147878</v>
      </c>
      <c r="F77" s="62">
        <v>1.00559414913911</v>
      </c>
      <c r="G77" s="62">
        <v>1.0053362333135971</v>
      </c>
      <c r="H77" s="62">
        <v>1.0162793922690989</v>
      </c>
      <c r="I77" s="62">
        <v>1.0079347615478009</v>
      </c>
      <c r="J77" s="62">
        <v>1.0082789393119884</v>
      </c>
      <c r="K77" s="62">
        <v>1.002927086382525</v>
      </c>
    </row>
    <row r="78" spans="1:11" x14ac:dyDescent="0.15">
      <c r="A78" s="61">
        <v>1996</v>
      </c>
      <c r="B78" s="62">
        <v>0.99917819688727016</v>
      </c>
      <c r="C78" s="62">
        <v>1.023999488226379</v>
      </c>
      <c r="D78" s="62">
        <v>1.0209706075258305</v>
      </c>
      <c r="E78" s="62">
        <v>1.0029666678729257</v>
      </c>
      <c r="F78" s="62">
        <v>1.0037915869235914</v>
      </c>
      <c r="G78" s="62">
        <v>1.0033267012662623</v>
      </c>
      <c r="H78" s="62">
        <v>1.0286973475443599</v>
      </c>
      <c r="I78" s="62">
        <v>1.0223497757614139</v>
      </c>
      <c r="J78" s="62">
        <v>1.006208806353206</v>
      </c>
      <c r="K78" s="62">
        <v>1.0028725489746324</v>
      </c>
    </row>
    <row r="79" spans="1:11" x14ac:dyDescent="0.15">
      <c r="A79" s="61">
        <v>1997</v>
      </c>
      <c r="B79" s="62">
        <v>0.99820613883043929</v>
      </c>
      <c r="C79" s="62">
        <v>1.0566386722482664</v>
      </c>
      <c r="D79" s="62">
        <v>1.0497482146578951</v>
      </c>
      <c r="E79" s="62">
        <v>1.0065639145598515</v>
      </c>
      <c r="F79" s="62">
        <v>1.0083727953618928</v>
      </c>
      <c r="G79" s="62">
        <v>1.0027242653073214</v>
      </c>
      <c r="H79" s="62">
        <v>1.0363387439131748</v>
      </c>
      <c r="I79" s="62">
        <v>1.0227777319173255</v>
      </c>
      <c r="J79" s="62">
        <v>1.0132590020027394</v>
      </c>
      <c r="K79" s="62">
        <v>1.0105061152501273</v>
      </c>
    </row>
    <row r="80" spans="1:11" x14ac:dyDescent="0.15">
      <c r="A80" s="61">
        <v>1998</v>
      </c>
      <c r="B80" s="62">
        <v>1.0001378907432159</v>
      </c>
      <c r="C80" s="62">
        <v>1.0568559867242382</v>
      </c>
      <c r="D80" s="62">
        <v>1.0405700428924689</v>
      </c>
      <c r="E80" s="62">
        <v>1.0156509827887215</v>
      </c>
      <c r="F80" s="62">
        <v>1.0155109532286366</v>
      </c>
      <c r="G80" s="62">
        <v>1.0058561336110219</v>
      </c>
      <c r="H80" s="62">
        <v>1.0384891344680303</v>
      </c>
      <c r="I80" s="62">
        <v>1.0289733728134205</v>
      </c>
      <c r="J80" s="62">
        <v>1.0092478210865574</v>
      </c>
      <c r="K80" s="62">
        <v>1.0033719409388688</v>
      </c>
    </row>
    <row r="81" spans="1:11" x14ac:dyDescent="0.15">
      <c r="A81" s="61">
        <v>1999</v>
      </c>
      <c r="B81" s="62">
        <v>0.99683678530314013</v>
      </c>
      <c r="C81" s="62">
        <v>1.0383100230167199</v>
      </c>
      <c r="D81" s="62">
        <v>1.0244604821593333</v>
      </c>
      <c r="E81" s="62">
        <v>1.0135188629513505</v>
      </c>
      <c r="F81" s="62">
        <v>1.0167350140907345</v>
      </c>
      <c r="G81" s="62">
        <v>1.001162088276637</v>
      </c>
      <c r="H81" s="62">
        <v>1.035363931620265</v>
      </c>
      <c r="I81" s="62">
        <v>1.0295721214962201</v>
      </c>
      <c r="J81" s="62">
        <v>1.0056254535288192</v>
      </c>
      <c r="K81" s="62">
        <v>1.0044581844482998</v>
      </c>
    </row>
    <row r="82" spans="1:11" x14ac:dyDescent="0.15">
      <c r="A82" s="61">
        <v>2000</v>
      </c>
      <c r="B82" s="62">
        <v>0.99096740479605649</v>
      </c>
      <c r="C82" s="62">
        <v>1.0325905438565925</v>
      </c>
      <c r="D82" s="62">
        <v>1.023073718632536</v>
      </c>
      <c r="E82" s="62">
        <v>1.0093021891294178</v>
      </c>
      <c r="F82" s="62">
        <v>1.0185019045476422</v>
      </c>
      <c r="G82" s="62">
        <v>1.0019119426847656</v>
      </c>
      <c r="H82" s="62">
        <v>1.028183483278456</v>
      </c>
      <c r="I82" s="62">
        <v>1.0238020116985656</v>
      </c>
      <c r="J82" s="62">
        <v>1.0042796082932297</v>
      </c>
      <c r="K82" s="62">
        <v>1.0023631474060679</v>
      </c>
    </row>
    <row r="83" spans="1:11" x14ac:dyDescent="0.15">
      <c r="A83" s="61">
        <v>2001</v>
      </c>
      <c r="B83" s="62">
        <v>0.99597436324629318</v>
      </c>
      <c r="C83" s="62">
        <v>1.0108140228985494</v>
      </c>
      <c r="D83" s="62">
        <v>1.007021940232921</v>
      </c>
      <c r="E83" s="62">
        <v>1.0037656405626585</v>
      </c>
      <c r="F83" s="62">
        <v>1.0078227689425363</v>
      </c>
      <c r="G83" s="62">
        <v>0.98851148030828162</v>
      </c>
      <c r="H83" s="62">
        <v>1.0002288445209129</v>
      </c>
      <c r="I83" s="62">
        <v>1.0221804685187479</v>
      </c>
      <c r="J83" s="62">
        <v>0.97852470803942759</v>
      </c>
      <c r="K83" s="62">
        <v>0.98989716106712322</v>
      </c>
    </row>
    <row r="84" spans="1:11" x14ac:dyDescent="0.15">
      <c r="A84" s="61">
        <v>2002</v>
      </c>
      <c r="B84" s="62">
        <v>0.99260097212518028</v>
      </c>
      <c r="C84" s="62">
        <v>1.0001797634147445</v>
      </c>
      <c r="D84" s="62">
        <v>1.0054486069625821</v>
      </c>
      <c r="E84" s="62">
        <v>0.99475970873960939</v>
      </c>
      <c r="F84" s="62">
        <v>1.0021748282291192</v>
      </c>
      <c r="G84" s="62">
        <v>0.99069534251874525</v>
      </c>
      <c r="H84" s="62">
        <v>1.0076791737845943</v>
      </c>
      <c r="I84" s="62">
        <v>1.0303667932509315</v>
      </c>
      <c r="J84" s="62">
        <v>0.97798102615986371</v>
      </c>
      <c r="K84" s="62">
        <v>0.98716627018094527</v>
      </c>
    </row>
    <row r="85" spans="1:11" x14ac:dyDescent="0.15">
      <c r="A85" s="61">
        <v>2003</v>
      </c>
      <c r="B85" s="62">
        <v>0.99720739383144752</v>
      </c>
      <c r="C85" s="62">
        <v>0.99725340264664808</v>
      </c>
      <c r="D85" s="62">
        <v>1.0012542114802345</v>
      </c>
      <c r="E85" s="62">
        <v>0.99600420274120827</v>
      </c>
      <c r="F85" s="62">
        <v>0.99879343946135768</v>
      </c>
      <c r="G85" s="62">
        <v>0.99122753357763949</v>
      </c>
      <c r="H85" s="62">
        <v>1.0187850365922515</v>
      </c>
      <c r="I85" s="62">
        <v>1.0328473779536611</v>
      </c>
      <c r="J85" s="62">
        <v>0.98638487964284649</v>
      </c>
      <c r="K85" s="62">
        <v>0.99511448807589675</v>
      </c>
    </row>
    <row r="86" spans="1:11" x14ac:dyDescent="0.15">
      <c r="A86" s="61">
        <v>2004</v>
      </c>
      <c r="B86" s="62">
        <v>1.0021010923150002</v>
      </c>
      <c r="C86" s="62">
        <v>1.0223453337200572</v>
      </c>
      <c r="D86" s="62">
        <v>1.018138238321765</v>
      </c>
      <c r="E86" s="62">
        <v>1.0041321455573919</v>
      </c>
      <c r="F86" s="62">
        <v>1.0020267947594985</v>
      </c>
      <c r="G86" s="62">
        <v>0.99926614489506205</v>
      </c>
      <c r="H86" s="62">
        <v>1.0297530428215687</v>
      </c>
      <c r="I86" s="62">
        <v>1.0278332919370119</v>
      </c>
      <c r="J86" s="62">
        <v>1.0018677648404821</v>
      </c>
      <c r="K86" s="62">
        <v>1.0026035305596122</v>
      </c>
    </row>
    <row r="87" spans="1:11" x14ac:dyDescent="0.15">
      <c r="A87" s="61">
        <v>2005</v>
      </c>
      <c r="B87" s="62">
        <v>0.99797657535908779</v>
      </c>
      <c r="C87" s="62">
        <v>1.0240338626482384</v>
      </c>
      <c r="D87" s="62">
        <v>1.0218154209516535</v>
      </c>
      <c r="E87" s="62">
        <v>1.0021710787008076</v>
      </c>
      <c r="F87" s="62">
        <v>1.0042030078112911</v>
      </c>
      <c r="G87" s="62">
        <v>0.99859538177977936</v>
      </c>
      <c r="H87" s="62">
        <v>1.0235494470695694</v>
      </c>
      <c r="I87" s="62">
        <v>1.0181051831241212</v>
      </c>
      <c r="J87" s="62">
        <v>1.0053474474304727</v>
      </c>
      <c r="K87" s="62">
        <v>1.0067615630653721</v>
      </c>
    </row>
    <row r="88" spans="1:11" x14ac:dyDescent="0.15">
      <c r="A88" s="61">
        <v>2006</v>
      </c>
      <c r="B88" s="62">
        <v>0.99987776103133119</v>
      </c>
      <c r="C88" s="62">
        <v>1.0492055783001821</v>
      </c>
      <c r="D88" s="62">
        <v>1.0383104513698196</v>
      </c>
      <c r="E88" s="62">
        <v>1.0104931303696201</v>
      </c>
      <c r="F88" s="62">
        <v>1.0106166671087269</v>
      </c>
      <c r="G88" s="62">
        <v>1.0001887545778934</v>
      </c>
      <c r="H88" s="62">
        <v>1.0190072112106177</v>
      </c>
      <c r="I88" s="62">
        <v>1.0099322368757937</v>
      </c>
      <c r="J88" s="62">
        <v>1.0089857259759301</v>
      </c>
      <c r="K88" s="62">
        <v>1.0087953112427754</v>
      </c>
    </row>
    <row r="89" spans="1:11" x14ac:dyDescent="0.15">
      <c r="A89" s="61">
        <v>2007</v>
      </c>
      <c r="B89" s="62">
        <v>1.0014455144134267</v>
      </c>
      <c r="C89" s="62">
        <v>1.0439560368188172</v>
      </c>
      <c r="D89" s="62">
        <v>1.0310426461665083</v>
      </c>
      <c r="E89" s="62">
        <v>1.0125245941090038</v>
      </c>
      <c r="F89" s="62">
        <v>1.0110630878426434</v>
      </c>
      <c r="G89" s="62">
        <v>0.99917886379075793</v>
      </c>
      <c r="H89" s="62">
        <v>1.0084510191901859</v>
      </c>
      <c r="I89" s="62">
        <v>1.0098786716677444</v>
      </c>
      <c r="J89" s="62">
        <v>0.99858631287340627</v>
      </c>
      <c r="K89" s="62">
        <v>0.9994069621177698</v>
      </c>
    </row>
    <row r="90" spans="1:11" x14ac:dyDescent="0.15">
      <c r="A90" s="61">
        <v>2008</v>
      </c>
      <c r="B90" s="62">
        <v>0.99771820535318145</v>
      </c>
      <c r="C90" s="62">
        <v>1.0125148499558967</v>
      </c>
      <c r="D90" s="62">
        <v>1.0120840696460063</v>
      </c>
      <c r="E90" s="62">
        <v>1.0004256368841389</v>
      </c>
      <c r="F90" s="62">
        <v>1.0027136234624474</v>
      </c>
      <c r="G90" s="62">
        <v>0.98873543392833452</v>
      </c>
      <c r="H90" s="62">
        <v>0.97688763934212164</v>
      </c>
      <c r="I90" s="62">
        <v>0.99861613744483657</v>
      </c>
      <c r="J90" s="62">
        <v>0.978241390973</v>
      </c>
      <c r="K90" s="62">
        <v>0.98938639943989803</v>
      </c>
    </row>
    <row r="91" spans="1:11" x14ac:dyDescent="0.15">
      <c r="A91" s="61">
        <v>2009</v>
      </c>
      <c r="B91" s="62">
        <v>0.98537464616749637</v>
      </c>
      <c r="C91" s="62">
        <v>0.96137041753198749</v>
      </c>
      <c r="D91" s="62">
        <v>0.99694062195826672</v>
      </c>
      <c r="E91" s="62">
        <v>0.96432063891988917</v>
      </c>
      <c r="F91" s="62">
        <v>0.97863350013165618</v>
      </c>
      <c r="G91" s="62">
        <v>0.97895607521971639</v>
      </c>
      <c r="H91" s="62">
        <v>0.97028297846463796</v>
      </c>
      <c r="I91" s="62">
        <v>1.0358278460848087</v>
      </c>
      <c r="J91" s="62">
        <v>0.93672223828707124</v>
      </c>
      <c r="K91" s="62">
        <v>0.95685829221380914</v>
      </c>
    </row>
    <row r="92" spans="1:11" x14ac:dyDescent="0.15">
      <c r="A92" s="61">
        <v>2010</v>
      </c>
      <c r="B92" s="62">
        <v>1.0020655369913527</v>
      </c>
      <c r="C92" s="62">
        <v>1.0258392966141083</v>
      </c>
      <c r="D92" s="62">
        <v>1.0307126349840425</v>
      </c>
      <c r="E92" s="62">
        <v>0.9952718748130901</v>
      </c>
      <c r="F92" s="62">
        <v>0.99322034145724625</v>
      </c>
      <c r="G92" s="62">
        <v>1.0037044592539426</v>
      </c>
      <c r="H92" s="62">
        <v>1.0163361081295075</v>
      </c>
      <c r="I92" s="62">
        <v>1.0252041856358713</v>
      </c>
      <c r="J92" s="62">
        <v>0.99134994020643452</v>
      </c>
      <c r="K92" s="62">
        <v>0.98769107884935448</v>
      </c>
    </row>
    <row r="93" spans="1:11" x14ac:dyDescent="0.15">
      <c r="A93" s="61">
        <v>2011</v>
      </c>
      <c r="B93" s="62">
        <v>0.99971256837546463</v>
      </c>
      <c r="C93" s="62">
        <v>1.0159853766595102</v>
      </c>
      <c r="D93" s="62">
        <v>1.0176302147576937</v>
      </c>
      <c r="E93" s="62">
        <v>0.99838365835218934</v>
      </c>
      <c r="F93" s="62">
        <v>0.99867070789613577</v>
      </c>
      <c r="G93" s="62">
        <v>1.005704377496073</v>
      </c>
      <c r="H93" s="62">
        <v>1.0062848558860285</v>
      </c>
      <c r="I93" s="62">
        <v>0.99873238639216455</v>
      </c>
      <c r="J93" s="62">
        <v>1.007562055258012</v>
      </c>
      <c r="K93" s="62">
        <v>1.0018471409725433</v>
      </c>
    </row>
    <row r="94" spans="1:11" x14ac:dyDescent="0.15">
      <c r="A94" s="61">
        <v>2012</v>
      </c>
      <c r="B94" s="62">
        <v>0.99184613169187741</v>
      </c>
      <c r="C94" s="62">
        <v>1.0014673001832657</v>
      </c>
      <c r="D94" s="62">
        <v>1.0149099750260231</v>
      </c>
      <c r="E94" s="62">
        <v>0.98675481060040537</v>
      </c>
      <c r="F94" s="62">
        <v>0.99486682366468737</v>
      </c>
      <c r="G94" s="62">
        <v>1.001117651568181</v>
      </c>
      <c r="H94" s="62">
        <v>1.0186887540352021</v>
      </c>
      <c r="I94" s="62">
        <v>1.0082694100776903</v>
      </c>
      <c r="J94" s="62">
        <v>1.0103338887933822</v>
      </c>
      <c r="K94" s="62">
        <v>1.009205948182778</v>
      </c>
    </row>
    <row r="95" spans="1:11" x14ac:dyDescent="0.15">
      <c r="A95" s="61">
        <v>2013</v>
      </c>
      <c r="B95" s="62">
        <v>0.99556147553559438</v>
      </c>
      <c r="C95" s="62">
        <v>0.99414831214623856</v>
      </c>
      <c r="D95" s="62">
        <v>1.005358052998913</v>
      </c>
      <c r="E95" s="62">
        <v>0.98885000143059842</v>
      </c>
      <c r="F95" s="62">
        <v>0.9932586040441298</v>
      </c>
      <c r="G95" s="62">
        <v>1.0032482375727447</v>
      </c>
      <c r="H95" s="62">
        <v>1.0162549722345939</v>
      </c>
      <c r="I95" s="62">
        <v>1.0108485621522969</v>
      </c>
      <c r="J95" s="62">
        <v>1.0053483877652114</v>
      </c>
      <c r="K95" s="62">
        <v>1.0020933504927432</v>
      </c>
    </row>
    <row r="96" spans="1:11" x14ac:dyDescent="0.15">
      <c r="A96" s="61">
        <v>2014</v>
      </c>
      <c r="B96" s="62">
        <v>1.000146606143727</v>
      </c>
      <c r="C96" s="62">
        <v>1.0051976391426318</v>
      </c>
      <c r="D96" s="62">
        <v>1.0001815554309998</v>
      </c>
      <c r="E96" s="62">
        <v>1.0050151731797037</v>
      </c>
      <c r="F96" s="62">
        <v>1.0048678533787647</v>
      </c>
      <c r="G96" s="62">
        <v>1.0032728294094204</v>
      </c>
      <c r="H96" s="62">
        <v>1.0216450580203456</v>
      </c>
      <c r="I96" s="62">
        <v>1.0101123354227572</v>
      </c>
      <c r="J96" s="62">
        <v>1.0114172673604283</v>
      </c>
      <c r="K96" s="62">
        <v>1.0081178695488067</v>
      </c>
    </row>
    <row r="97" spans="1:11" x14ac:dyDescent="0.15">
      <c r="A97" s="61">
        <v>2015</v>
      </c>
      <c r="B97" s="62">
        <v>1.0005604837451776</v>
      </c>
      <c r="C97" s="62">
        <v>1.0395365830507481</v>
      </c>
      <c r="D97" s="62">
        <v>1.0317855788736381</v>
      </c>
      <c r="E97" s="62">
        <v>1.0075122237951528</v>
      </c>
      <c r="F97" s="62">
        <v>1.0069478458952867</v>
      </c>
      <c r="G97" s="62">
        <v>1.0066853595370802</v>
      </c>
      <c r="H97" s="62">
        <v>1.031511668003702</v>
      </c>
      <c r="I97" s="62">
        <v>1.0178260106257773</v>
      </c>
      <c r="J97" s="62">
        <v>1.0134459693847975</v>
      </c>
      <c r="K97" s="62">
        <v>1.0067157128924831</v>
      </c>
    </row>
    <row r="98" spans="1:11" x14ac:dyDescent="0.15">
      <c r="A98" s="61">
        <v>2016</v>
      </c>
      <c r="B98" s="62">
        <v>1.0010059071991988</v>
      </c>
      <c r="C98" s="62">
        <v>1.0268159829538204</v>
      </c>
      <c r="D98" s="62">
        <v>1.0165763698775121</v>
      </c>
      <c r="E98" s="62">
        <v>1.0100726451840918</v>
      </c>
      <c r="F98" s="62">
        <v>1.0090576268528342</v>
      </c>
      <c r="G98" s="62">
        <v>0.99814745429053398</v>
      </c>
      <c r="H98" s="62">
        <v>1.0133562895405435</v>
      </c>
      <c r="I98" s="62">
        <v>1.0075924487477983</v>
      </c>
      <c r="J98" s="62">
        <v>1.0057204088814962</v>
      </c>
      <c r="K98" s="62">
        <v>1.0075870098735511</v>
      </c>
    </row>
    <row r="99" spans="1:11" x14ac:dyDescent="0.15">
      <c r="A99" s="61">
        <v>2017</v>
      </c>
      <c r="B99" s="62">
        <v>0.99684666976164216</v>
      </c>
      <c r="C99" s="62">
        <v>1.0335439323238327</v>
      </c>
      <c r="D99" s="62">
        <v>1.0246770472953965</v>
      </c>
      <c r="E99" s="62">
        <v>1.0086533459999325</v>
      </c>
      <c r="F99" s="62">
        <v>1.0118440243584435</v>
      </c>
      <c r="G99" s="62">
        <v>0.99829208474257325</v>
      </c>
      <c r="H99" s="62">
        <v>1.0178264462905255</v>
      </c>
      <c r="I99" s="62">
        <v>1.0110028589834963</v>
      </c>
      <c r="J99" s="62">
        <v>1.0067493254310775</v>
      </c>
      <c r="K99" s="62">
        <v>1.0084717096506732</v>
      </c>
    </row>
    <row r="100" spans="1:11" x14ac:dyDescent="0.15">
      <c r="A100" s="61">
        <v>2018</v>
      </c>
      <c r="B100" s="62">
        <v>0.99870070166911384</v>
      </c>
      <c r="C100" s="62">
        <v>1.0122871631321682</v>
      </c>
      <c r="D100" s="62">
        <v>1.0021440793959944</v>
      </c>
      <c r="E100" s="62">
        <v>1.0101213826880933</v>
      </c>
      <c r="F100" s="62">
        <v>1.0114355391959695</v>
      </c>
      <c r="G100" s="62">
        <v>1.0062238300566571</v>
      </c>
      <c r="H100" s="62">
        <v>1.0247749087755031</v>
      </c>
      <c r="I100" s="62">
        <v>1.0116336121839389</v>
      </c>
      <c r="J100" s="62">
        <v>1.0129901739456781</v>
      </c>
      <c r="K100" s="62">
        <v>1.0067244917948723</v>
      </c>
    </row>
    <row r="101" spans="1:11" x14ac:dyDescent="0.15">
      <c r="A101" s="61">
        <v>2019</v>
      </c>
      <c r="B101" s="62">
        <v>0.99940158237096222</v>
      </c>
      <c r="C101" s="62">
        <v>1.0133022815905757</v>
      </c>
      <c r="D101" s="62">
        <v>1.0047886124474839</v>
      </c>
      <c r="E101" s="62">
        <v>1.0084730947759788</v>
      </c>
      <c r="F101" s="62">
        <v>1.0090769442084486</v>
      </c>
      <c r="G101" s="62">
        <v>0.99472733365390165</v>
      </c>
      <c r="H101" s="62">
        <v>1.0179811856927981</v>
      </c>
      <c r="I101" s="62">
        <v>1.0189763671339149</v>
      </c>
      <c r="J101" s="62">
        <v>0.99902335179380453</v>
      </c>
      <c r="K101" s="62">
        <v>1.0043187896768881</v>
      </c>
    </row>
    <row r="104" spans="1:11" x14ac:dyDescent="0.15">
      <c r="B104" s="75" t="s">
        <v>13</v>
      </c>
      <c r="C104" s="75" t="s">
        <v>13</v>
      </c>
      <c r="D104" s="75" t="s">
        <v>13</v>
      </c>
      <c r="E104" s="75" t="s">
        <v>13</v>
      </c>
      <c r="F104" s="75" t="s">
        <v>13</v>
      </c>
      <c r="G104" s="75" t="s">
        <v>45</v>
      </c>
      <c r="H104" s="75" t="s">
        <v>45</v>
      </c>
      <c r="I104" s="75" t="s">
        <v>45</v>
      </c>
      <c r="J104" s="75" t="s">
        <v>45</v>
      </c>
      <c r="K104" s="75" t="s">
        <v>45</v>
      </c>
    </row>
    <row r="105" spans="1:11" x14ac:dyDescent="0.15">
      <c r="B105" s="75" t="s">
        <v>6</v>
      </c>
      <c r="C105" s="75" t="s">
        <v>50</v>
      </c>
      <c r="D105" s="75" t="s">
        <v>52</v>
      </c>
      <c r="E105" s="75" t="s">
        <v>56</v>
      </c>
      <c r="F105" s="75" t="s">
        <v>57</v>
      </c>
      <c r="G105" s="75" t="s">
        <v>6</v>
      </c>
      <c r="H105" s="75" t="s">
        <v>50</v>
      </c>
      <c r="I105" s="75" t="s">
        <v>52</v>
      </c>
      <c r="J105" s="75" t="s">
        <v>56</v>
      </c>
      <c r="K105" s="75" t="s">
        <v>57</v>
      </c>
    </row>
    <row r="106" spans="1:11" x14ac:dyDescent="0.15">
      <c r="A106" s="76" t="s">
        <v>116</v>
      </c>
      <c r="B106" s="63">
        <f t="shared" ref="B106:K106" si="9">+GEOMEAN(B32:B101)-1</f>
        <v>-4.996376996110552E-3</v>
      </c>
      <c r="C106" s="63">
        <f t="shared" si="9"/>
        <v>2.8496514178736332E-2</v>
      </c>
      <c r="D106" s="63">
        <f t="shared" si="9"/>
        <v>3.2760884838743731E-2</v>
      </c>
      <c r="E106" s="63">
        <f t="shared" si="9"/>
        <v>-4.1290977636836423E-3</v>
      </c>
      <c r="F106" s="63">
        <f t="shared" si="9"/>
        <v>8.7163424572134218E-4</v>
      </c>
      <c r="G106" s="63">
        <f t="shared" si="9"/>
        <v>-1.7108278858399828E-3</v>
      </c>
      <c r="H106" s="63">
        <f t="shared" si="9"/>
        <v>2.0107182155860936E-2</v>
      </c>
      <c r="I106" s="63">
        <f t="shared" si="9"/>
        <v>1.9300514382468936E-2</v>
      </c>
      <c r="J106" s="63">
        <f t="shared" si="9"/>
        <v>7.9139347229784107E-4</v>
      </c>
      <c r="K106" s="63">
        <f t="shared" si="9"/>
        <v>2.5065095645968594E-3</v>
      </c>
    </row>
    <row r="109" spans="1:11" x14ac:dyDescent="0.15">
      <c r="A109" s="76" t="s">
        <v>117</v>
      </c>
      <c r="B109" s="75" t="s">
        <v>13</v>
      </c>
      <c r="C109" s="75" t="s">
        <v>45</v>
      </c>
      <c r="D109" s="75" t="s">
        <v>13</v>
      </c>
      <c r="E109" s="75" t="s">
        <v>45</v>
      </c>
    </row>
    <row r="110" spans="1:11" x14ac:dyDescent="0.15">
      <c r="A110" s="75" t="s">
        <v>6</v>
      </c>
      <c r="B110" s="67">
        <f>+INDEX($B$106:$F$106,MATCH($A110,$B$105:$F$105,0))</f>
        <v>-4.996376996110552E-3</v>
      </c>
      <c r="C110" s="67">
        <f>+INDEX($G$106:$K$106,MATCH($A110,$G$105:$K$105,0))</f>
        <v>-1.7108278858399828E-3</v>
      </c>
      <c r="D110" s="63">
        <f>+B110/B$111</f>
        <v>-0.17533291843248577</v>
      </c>
      <c r="E110" s="63">
        <f>+C110/C$111</f>
        <v>-8.508541239535658E-2</v>
      </c>
    </row>
    <row r="111" spans="1:11" x14ac:dyDescent="0.15">
      <c r="A111" s="75" t="s">
        <v>50</v>
      </c>
      <c r="B111" s="67">
        <f t="shared" ref="B111:B114" si="10">+INDEX($B$106:$F$106,MATCH($A111,$B$105:$F$105,0))</f>
        <v>2.8496514178736332E-2</v>
      </c>
      <c r="C111" s="67">
        <f t="shared" ref="C111:C114" si="11">+INDEX($G$106:$K$106,MATCH($A111,$G$105:$K$105,0))</f>
        <v>2.0107182155860936E-2</v>
      </c>
      <c r="D111" s="63">
        <f t="shared" ref="D111:E114" si="12">+B111/B$111</f>
        <v>1</v>
      </c>
      <c r="E111" s="63">
        <f t="shared" si="12"/>
        <v>1</v>
      </c>
    </row>
    <row r="112" spans="1:11" x14ac:dyDescent="0.15">
      <c r="A112" s="75" t="s">
        <v>52</v>
      </c>
      <c r="B112" s="67">
        <f t="shared" si="10"/>
        <v>3.2760884838743731E-2</v>
      </c>
      <c r="C112" s="67">
        <f t="shared" si="11"/>
        <v>1.9300514382468936E-2</v>
      </c>
      <c r="D112" s="63">
        <f>+B112/B$111</f>
        <v>1.1496453437518828</v>
      </c>
      <c r="E112" s="63">
        <f>+C112/C$111</f>
        <v>0.95988161010632367</v>
      </c>
    </row>
    <row r="113" spans="1:11" x14ac:dyDescent="0.15">
      <c r="A113" s="75" t="s">
        <v>56</v>
      </c>
      <c r="B113" s="67">
        <f t="shared" si="10"/>
        <v>-4.1290977636836423E-3</v>
      </c>
      <c r="C113" s="67">
        <f t="shared" si="11"/>
        <v>7.9139347229784107E-4</v>
      </c>
      <c r="D113" s="63"/>
      <c r="E113" s="63"/>
    </row>
    <row r="114" spans="1:11" x14ac:dyDescent="0.15">
      <c r="A114" s="75" t="s">
        <v>57</v>
      </c>
      <c r="B114" s="67">
        <f t="shared" si="10"/>
        <v>8.7163424572134218E-4</v>
      </c>
      <c r="C114" s="67">
        <f t="shared" si="11"/>
        <v>2.5065095645968594E-3</v>
      </c>
      <c r="D114" s="63">
        <f t="shared" si="12"/>
        <v>3.0587398874622442E-2</v>
      </c>
      <c r="E114" s="63">
        <f t="shared" si="12"/>
        <v>0.12465742564858846</v>
      </c>
    </row>
    <row r="117" spans="1:11" x14ac:dyDescent="0.15">
      <c r="A117" s="59" t="s">
        <v>63</v>
      </c>
      <c r="B117" s="59" t="s">
        <v>2</v>
      </c>
      <c r="C117" s="59" t="s">
        <v>0</v>
      </c>
      <c r="D117" s="61"/>
      <c r="E117" s="61"/>
      <c r="F117" s="61"/>
      <c r="G117" s="61"/>
      <c r="H117" s="61"/>
      <c r="I117" s="61"/>
      <c r="J117" s="61"/>
      <c r="K117" s="61"/>
    </row>
    <row r="118" spans="1:11" x14ac:dyDescent="0.15">
      <c r="A118" s="61"/>
      <c r="B118" s="61" t="s">
        <v>13</v>
      </c>
      <c r="C118" s="61" t="s">
        <v>13</v>
      </c>
      <c r="D118" s="61" t="s">
        <v>13</v>
      </c>
      <c r="E118" s="61" t="s">
        <v>13</v>
      </c>
      <c r="F118" s="61" t="s">
        <v>13</v>
      </c>
      <c r="G118" s="61" t="s">
        <v>45</v>
      </c>
      <c r="H118" s="61" t="s">
        <v>45</v>
      </c>
      <c r="I118" s="61" t="s">
        <v>45</v>
      </c>
      <c r="J118" s="61" t="s">
        <v>45</v>
      </c>
      <c r="K118" s="61" t="s">
        <v>45</v>
      </c>
    </row>
    <row r="119" spans="1:11" x14ac:dyDescent="0.15">
      <c r="A119" s="59" t="s">
        <v>4</v>
      </c>
      <c r="B119" s="61" t="s">
        <v>6</v>
      </c>
      <c r="C119" s="61" t="s">
        <v>50</v>
      </c>
      <c r="D119" s="61" t="s">
        <v>52</v>
      </c>
      <c r="E119" s="61" t="s">
        <v>56</v>
      </c>
      <c r="F119" s="61" t="s">
        <v>57</v>
      </c>
      <c r="G119" s="61" t="s">
        <v>6</v>
      </c>
      <c r="H119" s="61" t="s">
        <v>50</v>
      </c>
      <c r="I119" s="61" t="s">
        <v>52</v>
      </c>
      <c r="J119" s="61" t="s">
        <v>56</v>
      </c>
      <c r="K119" s="61" t="s">
        <v>57</v>
      </c>
    </row>
    <row r="120" spans="1:11" x14ac:dyDescent="0.15">
      <c r="A120" s="61">
        <v>1990</v>
      </c>
      <c r="B120" s="62">
        <v>1</v>
      </c>
      <c r="C120" s="62">
        <v>1</v>
      </c>
      <c r="D120" s="62">
        <v>1</v>
      </c>
      <c r="E120" s="62">
        <v>1</v>
      </c>
      <c r="F120" s="62">
        <v>1</v>
      </c>
      <c r="G120" s="62">
        <v>1</v>
      </c>
      <c r="H120" s="62">
        <v>1</v>
      </c>
      <c r="I120" s="62">
        <v>1</v>
      </c>
      <c r="J120" s="62">
        <v>1</v>
      </c>
      <c r="K120" s="62">
        <v>1</v>
      </c>
    </row>
    <row r="121" spans="1:11" x14ac:dyDescent="0.15">
      <c r="A121" s="61">
        <v>1991</v>
      </c>
      <c r="B121" s="62">
        <v>0.99050513251372263</v>
      </c>
      <c r="C121" s="62">
        <v>1.0222653893955449</v>
      </c>
      <c r="D121" s="62">
        <v>1.0425229335520929</v>
      </c>
      <c r="E121" s="62">
        <v>0.98056873042828285</v>
      </c>
      <c r="F121" s="62">
        <v>0.98996834871493999</v>
      </c>
      <c r="G121" s="62">
        <v>0.99541644000787788</v>
      </c>
      <c r="H121" s="62">
        <v>0.98891638087583544</v>
      </c>
      <c r="I121" s="62">
        <v>1.0152045278834716</v>
      </c>
      <c r="J121" s="62">
        <v>0.97410556564159301</v>
      </c>
      <c r="K121" s="62">
        <v>0.97859099618033607</v>
      </c>
    </row>
    <row r="122" spans="1:11" x14ac:dyDescent="0.15">
      <c r="A122" s="61">
        <v>1992</v>
      </c>
      <c r="B122" s="62">
        <v>1.000169330280571</v>
      </c>
      <c r="C122" s="62">
        <v>1.0174149765764491</v>
      </c>
      <c r="D122" s="62">
        <v>1.0336677226979276</v>
      </c>
      <c r="E122" s="62">
        <v>0.98427662413695383</v>
      </c>
      <c r="F122" s="62">
        <v>0.98410998451716303</v>
      </c>
      <c r="G122" s="62">
        <v>0.99303155558681167</v>
      </c>
      <c r="H122" s="62">
        <v>1.0264713719023477</v>
      </c>
      <c r="I122" s="62">
        <v>1.0416585954353459</v>
      </c>
      <c r="J122" s="62">
        <v>0.98542015243809211</v>
      </c>
      <c r="K122" s="62">
        <v>0.992335185014114</v>
      </c>
    </row>
    <row r="123" spans="1:11" x14ac:dyDescent="0.15">
      <c r="A123" s="61">
        <v>1993</v>
      </c>
      <c r="B123" s="62">
        <v>0.99397534238977592</v>
      </c>
      <c r="C123" s="62">
        <v>0.9988154055442543</v>
      </c>
      <c r="D123" s="62">
        <v>1.0249154088850907</v>
      </c>
      <c r="E123" s="62">
        <v>0.97453448049022096</v>
      </c>
      <c r="F123" s="62">
        <v>0.98044130365164384</v>
      </c>
      <c r="G123" s="62">
        <v>1.0084917516507348</v>
      </c>
      <c r="H123" s="62">
        <v>1.0209348329099237</v>
      </c>
      <c r="I123" s="62">
        <v>1.0113583924351455</v>
      </c>
      <c r="J123" s="62">
        <v>1.0094688891162709</v>
      </c>
      <c r="K123" s="62">
        <v>1.0009689097247814</v>
      </c>
    </row>
    <row r="124" spans="1:11" x14ac:dyDescent="0.15">
      <c r="A124" s="61">
        <v>1994</v>
      </c>
      <c r="B124" s="62">
        <v>1.0003398245842332</v>
      </c>
      <c r="C124" s="62">
        <v>1.0346751536115115</v>
      </c>
      <c r="D124" s="62">
        <v>1.0374332655607146</v>
      </c>
      <c r="E124" s="62">
        <v>0.99734140783724301</v>
      </c>
      <c r="F124" s="62">
        <v>0.99700260184259237</v>
      </c>
      <c r="G124" s="62">
        <v>1.0099849579617688</v>
      </c>
      <c r="H124" s="62">
        <v>1.0331011264108598</v>
      </c>
      <c r="I124" s="62">
        <v>1.0124372762597813</v>
      </c>
      <c r="J124" s="62">
        <v>1.0204100052769849</v>
      </c>
      <c r="K124" s="62">
        <v>1.0103219827513619</v>
      </c>
    </row>
    <row r="125" spans="1:11" x14ac:dyDescent="0.15">
      <c r="A125" s="61">
        <v>1995</v>
      </c>
      <c r="B125" s="62">
        <v>0.99897083477941062</v>
      </c>
      <c r="C125" s="62">
        <v>1.0452228537732724</v>
      </c>
      <c r="D125" s="62">
        <v>1.040479073887475</v>
      </c>
      <c r="E125" s="62">
        <v>1.0045592266147878</v>
      </c>
      <c r="F125" s="62">
        <v>1.00559414913911</v>
      </c>
      <c r="G125" s="62">
        <v>1.0053362333135971</v>
      </c>
      <c r="H125" s="62">
        <v>1.0162793922690989</v>
      </c>
      <c r="I125" s="62">
        <v>1.0079347615478009</v>
      </c>
      <c r="J125" s="62">
        <v>1.0082789393119884</v>
      </c>
      <c r="K125" s="62">
        <v>1.002927086382525</v>
      </c>
    </row>
    <row r="126" spans="1:11" x14ac:dyDescent="0.15">
      <c r="A126" s="61">
        <v>1996</v>
      </c>
      <c r="B126" s="62">
        <v>0.99917819688727016</v>
      </c>
      <c r="C126" s="62">
        <v>1.023999488226379</v>
      </c>
      <c r="D126" s="62">
        <v>1.0209706075258305</v>
      </c>
      <c r="E126" s="62">
        <v>1.0029666678729257</v>
      </c>
      <c r="F126" s="62">
        <v>1.0037915869235914</v>
      </c>
      <c r="G126" s="62">
        <v>1.0033267012662623</v>
      </c>
      <c r="H126" s="62">
        <v>1.0286973475443599</v>
      </c>
      <c r="I126" s="62">
        <v>1.0223497757614139</v>
      </c>
      <c r="J126" s="62">
        <v>1.006208806353206</v>
      </c>
      <c r="K126" s="62">
        <v>1.0028725489746324</v>
      </c>
    </row>
    <row r="127" spans="1:11" x14ac:dyDescent="0.15">
      <c r="A127" s="61">
        <v>1997</v>
      </c>
      <c r="B127" s="62">
        <v>0.99820613883043929</v>
      </c>
      <c r="C127" s="62">
        <v>1.0566386722482664</v>
      </c>
      <c r="D127" s="62">
        <v>1.0497482146578951</v>
      </c>
      <c r="E127" s="62">
        <v>1.0065639145598515</v>
      </c>
      <c r="F127" s="62">
        <v>1.0083727953618928</v>
      </c>
      <c r="G127" s="62">
        <v>1.0027242653073214</v>
      </c>
      <c r="H127" s="62">
        <v>1.0363387439131748</v>
      </c>
      <c r="I127" s="62">
        <v>1.0227777319173255</v>
      </c>
      <c r="J127" s="62">
        <v>1.0132590020027394</v>
      </c>
      <c r="K127" s="62">
        <v>1.0105061152501273</v>
      </c>
    </row>
    <row r="128" spans="1:11" x14ac:dyDescent="0.15">
      <c r="A128" s="61">
        <v>1998</v>
      </c>
      <c r="B128" s="62">
        <v>1.0001378907432159</v>
      </c>
      <c r="C128" s="62">
        <v>1.0568559867242382</v>
      </c>
      <c r="D128" s="62">
        <v>1.0405700428924689</v>
      </c>
      <c r="E128" s="62">
        <v>1.0156509827887215</v>
      </c>
      <c r="F128" s="62">
        <v>1.0155109532286366</v>
      </c>
      <c r="G128" s="62">
        <v>1.0058561336110219</v>
      </c>
      <c r="H128" s="62">
        <v>1.0384891344680303</v>
      </c>
      <c r="I128" s="62">
        <v>1.0289733728134205</v>
      </c>
      <c r="J128" s="62">
        <v>1.0092478210865574</v>
      </c>
      <c r="K128" s="62">
        <v>1.0033719409388688</v>
      </c>
    </row>
    <row r="129" spans="1:11" x14ac:dyDescent="0.15">
      <c r="A129" s="61">
        <v>1999</v>
      </c>
      <c r="B129" s="62">
        <v>0.99683678530314013</v>
      </c>
      <c r="C129" s="62">
        <v>1.0383100230167199</v>
      </c>
      <c r="D129" s="62">
        <v>1.0244604821593333</v>
      </c>
      <c r="E129" s="62">
        <v>1.0135188629513505</v>
      </c>
      <c r="F129" s="62">
        <v>1.0167350140907345</v>
      </c>
      <c r="G129" s="62">
        <v>1.001162088276637</v>
      </c>
      <c r="H129" s="62">
        <v>1.035363931620265</v>
      </c>
      <c r="I129" s="62">
        <v>1.0295721214962201</v>
      </c>
      <c r="J129" s="62">
        <v>1.0056254535288192</v>
      </c>
      <c r="K129" s="62">
        <v>1.0044581844482998</v>
      </c>
    </row>
    <row r="130" spans="1:11" x14ac:dyDescent="0.15">
      <c r="A130" s="61">
        <v>2000</v>
      </c>
      <c r="B130" s="62">
        <v>0.99096740479605649</v>
      </c>
      <c r="C130" s="62">
        <v>1.0325905438565925</v>
      </c>
      <c r="D130" s="62">
        <v>1.023073718632536</v>
      </c>
      <c r="E130" s="62">
        <v>1.0093021891294178</v>
      </c>
      <c r="F130" s="62">
        <v>1.0185019045476422</v>
      </c>
      <c r="G130" s="62">
        <v>1.0019119426847656</v>
      </c>
      <c r="H130" s="62">
        <v>1.028183483278456</v>
      </c>
      <c r="I130" s="62">
        <v>1.0238020116985656</v>
      </c>
      <c r="J130" s="62">
        <v>1.0042796082932297</v>
      </c>
      <c r="K130" s="62">
        <v>1.0023631474060679</v>
      </c>
    </row>
    <row r="131" spans="1:11" x14ac:dyDescent="0.15">
      <c r="A131" s="61">
        <v>2001</v>
      </c>
      <c r="B131" s="62">
        <v>0.99597436324629318</v>
      </c>
      <c r="C131" s="62">
        <v>1.0108140228985494</v>
      </c>
      <c r="D131" s="62">
        <v>1.007021940232921</v>
      </c>
      <c r="E131" s="62">
        <v>1.0037656405626585</v>
      </c>
      <c r="F131" s="62">
        <v>1.0078227689425363</v>
      </c>
      <c r="G131" s="62">
        <v>0.98851148030828162</v>
      </c>
      <c r="H131" s="62">
        <v>1.0002288445209129</v>
      </c>
      <c r="I131" s="62">
        <v>1.0221804685187479</v>
      </c>
      <c r="J131" s="62">
        <v>0.97852470803942759</v>
      </c>
      <c r="K131" s="62">
        <v>0.98989716106712322</v>
      </c>
    </row>
    <row r="132" spans="1:11" x14ac:dyDescent="0.15">
      <c r="A132" s="61">
        <v>2002</v>
      </c>
      <c r="B132" s="62">
        <v>0.99260097212518028</v>
      </c>
      <c r="C132" s="62">
        <v>1.0001797634147445</v>
      </c>
      <c r="D132" s="62">
        <v>1.0054486069625821</v>
      </c>
      <c r="E132" s="62">
        <v>0.99475970873960939</v>
      </c>
      <c r="F132" s="62">
        <v>1.0021748282291192</v>
      </c>
      <c r="G132" s="62">
        <v>0.99069534251874525</v>
      </c>
      <c r="H132" s="62">
        <v>1.0076791737845943</v>
      </c>
      <c r="I132" s="62">
        <v>1.0303667932509315</v>
      </c>
      <c r="J132" s="62">
        <v>0.97798102615986371</v>
      </c>
      <c r="K132" s="62">
        <v>0.98716627018094527</v>
      </c>
    </row>
    <row r="133" spans="1:11" x14ac:dyDescent="0.15">
      <c r="A133" s="61">
        <v>2003</v>
      </c>
      <c r="B133" s="62">
        <v>0.99720739383144752</v>
      </c>
      <c r="C133" s="62">
        <v>0.99725340264664808</v>
      </c>
      <c r="D133" s="62">
        <v>1.0012542114802345</v>
      </c>
      <c r="E133" s="62">
        <v>0.99600420274120827</v>
      </c>
      <c r="F133" s="62">
        <v>0.99879343946135768</v>
      </c>
      <c r="G133" s="62">
        <v>0.99122753357763949</v>
      </c>
      <c r="H133" s="62">
        <v>1.0187850365922515</v>
      </c>
      <c r="I133" s="62">
        <v>1.0328473779536611</v>
      </c>
      <c r="J133" s="62">
        <v>0.98638487964284649</v>
      </c>
      <c r="K133" s="62">
        <v>0.99511448807589675</v>
      </c>
    </row>
    <row r="134" spans="1:11" x14ac:dyDescent="0.15">
      <c r="A134" s="61">
        <v>2004</v>
      </c>
      <c r="B134" s="62">
        <v>1.0021010923150002</v>
      </c>
      <c r="C134" s="62">
        <v>1.0223453337200572</v>
      </c>
      <c r="D134" s="62">
        <v>1.018138238321765</v>
      </c>
      <c r="E134" s="62">
        <v>1.0041321455573919</v>
      </c>
      <c r="F134" s="62">
        <v>1.0020267947594985</v>
      </c>
      <c r="G134" s="62">
        <v>0.99926614489506205</v>
      </c>
      <c r="H134" s="62">
        <v>1.0297530428215687</v>
      </c>
      <c r="I134" s="62">
        <v>1.0278332919370119</v>
      </c>
      <c r="J134" s="62">
        <v>1.0018677648404821</v>
      </c>
      <c r="K134" s="62">
        <v>1.0026035305596122</v>
      </c>
    </row>
    <row r="135" spans="1:11" x14ac:dyDescent="0.15">
      <c r="A135" s="61">
        <v>2005</v>
      </c>
      <c r="B135" s="62">
        <v>0.99797657535908779</v>
      </c>
      <c r="C135" s="62">
        <v>1.0240338626482384</v>
      </c>
      <c r="D135" s="62">
        <v>1.0218154209516535</v>
      </c>
      <c r="E135" s="62">
        <v>1.0021710787008076</v>
      </c>
      <c r="F135" s="62">
        <v>1.0042030078112911</v>
      </c>
      <c r="G135" s="62">
        <v>0.99859538177977936</v>
      </c>
      <c r="H135" s="62">
        <v>1.0235494470695694</v>
      </c>
      <c r="I135" s="62">
        <v>1.0181051831241212</v>
      </c>
      <c r="J135" s="62">
        <v>1.0053474474304727</v>
      </c>
      <c r="K135" s="62">
        <v>1.0067615630653721</v>
      </c>
    </row>
    <row r="136" spans="1:11" x14ac:dyDescent="0.15">
      <c r="A136" s="61">
        <v>2006</v>
      </c>
      <c r="B136" s="62">
        <v>0.99987776103133119</v>
      </c>
      <c r="C136" s="62">
        <v>1.0492055783001821</v>
      </c>
      <c r="D136" s="62">
        <v>1.0383104513698196</v>
      </c>
      <c r="E136" s="62">
        <v>1.0104931303696201</v>
      </c>
      <c r="F136" s="62">
        <v>1.0106166671087269</v>
      </c>
      <c r="G136" s="62">
        <v>1.0001887545778934</v>
      </c>
      <c r="H136" s="62">
        <v>1.0190072112106177</v>
      </c>
      <c r="I136" s="62">
        <v>1.0099322368757937</v>
      </c>
      <c r="J136" s="62">
        <v>1.0089857259759301</v>
      </c>
      <c r="K136" s="62">
        <v>1.0087953112427754</v>
      </c>
    </row>
    <row r="137" spans="1:11" x14ac:dyDescent="0.15">
      <c r="A137" s="61">
        <v>2007</v>
      </c>
      <c r="B137" s="62">
        <v>1.0014455144134267</v>
      </c>
      <c r="C137" s="62">
        <v>1.0439560368188172</v>
      </c>
      <c r="D137" s="62">
        <v>1.0310426461665083</v>
      </c>
      <c r="E137" s="62">
        <v>1.0125245941090038</v>
      </c>
      <c r="F137" s="62">
        <v>1.0110630878426434</v>
      </c>
      <c r="G137" s="62">
        <v>0.99917886379075793</v>
      </c>
      <c r="H137" s="62">
        <v>1.0084510191901859</v>
      </c>
      <c r="I137" s="62">
        <v>1.0098786716677444</v>
      </c>
      <c r="J137" s="62">
        <v>0.99858631287340627</v>
      </c>
      <c r="K137" s="62">
        <v>0.9994069621177698</v>
      </c>
    </row>
    <row r="138" spans="1:11" x14ac:dyDescent="0.15">
      <c r="A138" s="61">
        <v>2008</v>
      </c>
      <c r="B138" s="62">
        <v>0.99771820535318145</v>
      </c>
      <c r="C138" s="62">
        <v>1.0125148499558967</v>
      </c>
      <c r="D138" s="62">
        <v>1.0120840696460063</v>
      </c>
      <c r="E138" s="62">
        <v>1.0004256368841389</v>
      </c>
      <c r="F138" s="62">
        <v>1.0027136234624474</v>
      </c>
      <c r="G138" s="62">
        <v>0.98873543392833452</v>
      </c>
      <c r="H138" s="62">
        <v>0.97688763934212164</v>
      </c>
      <c r="I138" s="62">
        <v>0.99861613744483657</v>
      </c>
      <c r="J138" s="62">
        <v>0.978241390973</v>
      </c>
      <c r="K138" s="62">
        <v>0.98938639943989803</v>
      </c>
    </row>
    <row r="139" spans="1:11" x14ac:dyDescent="0.15">
      <c r="A139" s="61">
        <v>2009</v>
      </c>
      <c r="B139" s="62">
        <v>0.98537464616749637</v>
      </c>
      <c r="C139" s="62">
        <v>0.96137041753198749</v>
      </c>
      <c r="D139" s="62">
        <v>0.99694062195826672</v>
      </c>
      <c r="E139" s="62">
        <v>0.96432063891988917</v>
      </c>
      <c r="F139" s="62">
        <v>0.97863350013165618</v>
      </c>
      <c r="G139" s="62">
        <v>0.97895607521971639</v>
      </c>
      <c r="H139" s="62">
        <v>0.97028297846463796</v>
      </c>
      <c r="I139" s="62">
        <v>1.0358278460848087</v>
      </c>
      <c r="J139" s="62">
        <v>0.93672223828707124</v>
      </c>
      <c r="K139" s="62">
        <v>0.95685829221380914</v>
      </c>
    </row>
    <row r="140" spans="1:11" x14ac:dyDescent="0.15">
      <c r="A140" s="61">
        <v>2010</v>
      </c>
      <c r="B140" s="62">
        <v>1.0020655369913527</v>
      </c>
      <c r="C140" s="62">
        <v>1.0258392966141083</v>
      </c>
      <c r="D140" s="62">
        <v>1.0307126349840425</v>
      </c>
      <c r="E140" s="62">
        <v>0.9952718748130901</v>
      </c>
      <c r="F140" s="62">
        <v>0.99322034145724625</v>
      </c>
      <c r="G140" s="62">
        <v>1.0037044592539426</v>
      </c>
      <c r="H140" s="62">
        <v>1.0163361081295075</v>
      </c>
      <c r="I140" s="62">
        <v>1.0252041856358713</v>
      </c>
      <c r="J140" s="62">
        <v>0.99134994020643452</v>
      </c>
      <c r="K140" s="62">
        <v>0.98769107884935448</v>
      </c>
    </row>
    <row r="141" spans="1:11" x14ac:dyDescent="0.15">
      <c r="A141" s="61">
        <v>2011</v>
      </c>
      <c r="B141" s="62">
        <v>0.99971256837546463</v>
      </c>
      <c r="C141" s="62">
        <v>1.0159853766595102</v>
      </c>
      <c r="D141" s="62">
        <v>1.0176302147576937</v>
      </c>
      <c r="E141" s="62">
        <v>0.99838365835218934</v>
      </c>
      <c r="F141" s="62">
        <v>0.99867070789613577</v>
      </c>
      <c r="G141" s="62">
        <v>1.005704377496073</v>
      </c>
      <c r="H141" s="62">
        <v>1.0062848558860285</v>
      </c>
      <c r="I141" s="62">
        <v>0.99873238639216455</v>
      </c>
      <c r="J141" s="62">
        <v>1.007562055258012</v>
      </c>
      <c r="K141" s="62">
        <v>1.0018471409725433</v>
      </c>
    </row>
    <row r="142" spans="1:11" x14ac:dyDescent="0.15">
      <c r="A142" s="61">
        <v>2012</v>
      </c>
      <c r="B142" s="62">
        <v>0.99184613169187741</v>
      </c>
      <c r="C142" s="62">
        <v>1.0014673001832657</v>
      </c>
      <c r="D142" s="62">
        <v>1.0149099750260231</v>
      </c>
      <c r="E142" s="62">
        <v>0.98675481060040537</v>
      </c>
      <c r="F142" s="62">
        <v>0.99486682366468737</v>
      </c>
      <c r="G142" s="62">
        <v>1.001117651568181</v>
      </c>
      <c r="H142" s="62">
        <v>1.0186887540352021</v>
      </c>
      <c r="I142" s="62">
        <v>1.0082694100776903</v>
      </c>
      <c r="J142" s="62">
        <v>1.0103338887933822</v>
      </c>
      <c r="K142" s="62">
        <v>1.009205948182778</v>
      </c>
    </row>
    <row r="143" spans="1:11" x14ac:dyDescent="0.15">
      <c r="A143" s="61">
        <v>2013</v>
      </c>
      <c r="B143" s="62">
        <v>0.99556147553559438</v>
      </c>
      <c r="C143" s="62">
        <v>0.99414831214623856</v>
      </c>
      <c r="D143" s="62">
        <v>1.005358052998913</v>
      </c>
      <c r="E143" s="62">
        <v>0.98885000143059842</v>
      </c>
      <c r="F143" s="62">
        <v>0.9932586040441298</v>
      </c>
      <c r="G143" s="62">
        <v>1.0032482375727447</v>
      </c>
      <c r="H143" s="62">
        <v>1.0162549722345939</v>
      </c>
      <c r="I143" s="62">
        <v>1.0108485621522969</v>
      </c>
      <c r="J143" s="62">
        <v>1.0053483877652114</v>
      </c>
      <c r="K143" s="62">
        <v>1.0020933504927432</v>
      </c>
    </row>
    <row r="144" spans="1:11" x14ac:dyDescent="0.15">
      <c r="A144" s="61">
        <v>2014</v>
      </c>
      <c r="B144" s="62">
        <v>1.000146606143727</v>
      </c>
      <c r="C144" s="62">
        <v>1.0051976391426318</v>
      </c>
      <c r="D144" s="62">
        <v>1.0001815554309998</v>
      </c>
      <c r="E144" s="62">
        <v>1.0050151731797037</v>
      </c>
      <c r="F144" s="62">
        <v>1.0048678533787647</v>
      </c>
      <c r="G144" s="62">
        <v>1.0032728294094204</v>
      </c>
      <c r="H144" s="62">
        <v>1.0216450580203456</v>
      </c>
      <c r="I144" s="62">
        <v>1.0101123354227572</v>
      </c>
      <c r="J144" s="62">
        <v>1.0114172673604283</v>
      </c>
      <c r="K144" s="62">
        <v>1.0081178695488067</v>
      </c>
    </row>
    <row r="145" spans="1:11" x14ac:dyDescent="0.15">
      <c r="A145" s="61">
        <v>2015</v>
      </c>
      <c r="B145" s="62">
        <v>1.0005604837451776</v>
      </c>
      <c r="C145" s="62">
        <v>1.0395365830507481</v>
      </c>
      <c r="D145" s="62">
        <v>1.0317855788736381</v>
      </c>
      <c r="E145" s="62">
        <v>1.0075122237951528</v>
      </c>
      <c r="F145" s="62">
        <v>1.0069478458952867</v>
      </c>
      <c r="G145" s="62">
        <v>1.0066853595370802</v>
      </c>
      <c r="H145" s="62">
        <v>1.031511668003702</v>
      </c>
      <c r="I145" s="62">
        <v>1.0178260106257773</v>
      </c>
      <c r="J145" s="62">
        <v>1.0134459693847975</v>
      </c>
      <c r="K145" s="62">
        <v>1.0067157128924831</v>
      </c>
    </row>
    <row r="146" spans="1:11" x14ac:dyDescent="0.15">
      <c r="A146" s="61">
        <v>2016</v>
      </c>
      <c r="B146" s="62">
        <v>1.0010059071991988</v>
      </c>
      <c r="C146" s="62">
        <v>1.0268159829538204</v>
      </c>
      <c r="D146" s="62">
        <v>1.0165763698775121</v>
      </c>
      <c r="E146" s="62">
        <v>1.0100726451840918</v>
      </c>
      <c r="F146" s="62">
        <v>1.0090576268528342</v>
      </c>
      <c r="G146" s="62">
        <v>0.99814745429053398</v>
      </c>
      <c r="H146" s="62">
        <v>1.0133562895405435</v>
      </c>
      <c r="I146" s="62">
        <v>1.0075924487477983</v>
      </c>
      <c r="J146" s="62">
        <v>1.0057204088814962</v>
      </c>
      <c r="K146" s="62">
        <v>1.0075870098735511</v>
      </c>
    </row>
    <row r="147" spans="1:11" x14ac:dyDescent="0.15">
      <c r="A147" s="61">
        <v>2017</v>
      </c>
      <c r="B147" s="62">
        <v>0.99684666976164216</v>
      </c>
      <c r="C147" s="62">
        <v>1.0335439323238327</v>
      </c>
      <c r="D147" s="62">
        <v>1.0246770472953965</v>
      </c>
      <c r="E147" s="62">
        <v>1.0086533459999325</v>
      </c>
      <c r="F147" s="62">
        <v>1.0118440243584435</v>
      </c>
      <c r="G147" s="62">
        <v>0.99829208474257325</v>
      </c>
      <c r="H147" s="62">
        <v>1.0178264462905255</v>
      </c>
      <c r="I147" s="62">
        <v>1.0110028589834963</v>
      </c>
      <c r="J147" s="62">
        <v>1.0067493254310775</v>
      </c>
      <c r="K147" s="62">
        <v>1.0084717096506732</v>
      </c>
    </row>
    <row r="148" spans="1:11" x14ac:dyDescent="0.15">
      <c r="A148" s="61">
        <v>2018</v>
      </c>
      <c r="B148" s="62">
        <v>0.99870070166911384</v>
      </c>
      <c r="C148" s="62">
        <v>1.0122871631321682</v>
      </c>
      <c r="D148" s="62">
        <v>1.0021440793959944</v>
      </c>
      <c r="E148" s="62">
        <v>1.0101213826880933</v>
      </c>
      <c r="F148" s="62">
        <v>1.0114355391959695</v>
      </c>
      <c r="G148" s="62">
        <v>1.0062238300566571</v>
      </c>
      <c r="H148" s="62">
        <v>1.0247749087755031</v>
      </c>
      <c r="I148" s="62">
        <v>1.0116336121839389</v>
      </c>
      <c r="J148" s="62">
        <v>1.0129901739456781</v>
      </c>
      <c r="K148" s="62">
        <v>1.0067244917948723</v>
      </c>
    </row>
    <row r="149" spans="1:11" x14ac:dyDescent="0.15">
      <c r="A149" s="61">
        <v>2019</v>
      </c>
      <c r="B149" s="62">
        <v>0.99940158237096222</v>
      </c>
      <c r="C149" s="62">
        <v>1.0133022815905757</v>
      </c>
      <c r="D149" s="62">
        <v>1.0047886124474839</v>
      </c>
      <c r="E149" s="62">
        <v>1.0084730947759788</v>
      </c>
      <c r="F149" s="62">
        <v>1.0090769442084486</v>
      </c>
      <c r="G149" s="62">
        <v>0.99472733365390165</v>
      </c>
      <c r="H149" s="62">
        <v>1.0179811856927981</v>
      </c>
      <c r="I149" s="62">
        <v>1.0189763671339149</v>
      </c>
      <c r="J149" s="62">
        <v>0.99902335179380453</v>
      </c>
      <c r="K149" s="62">
        <v>1.0043187896768881</v>
      </c>
    </row>
    <row r="150" spans="1:11" ht="15" x14ac:dyDescent="0.2">
      <c r="A150" s="74"/>
      <c r="B150" s="74"/>
      <c r="C150" s="74"/>
      <c r="D150" s="74"/>
      <c r="E150" s="74"/>
      <c r="F150" s="74"/>
      <c r="G150" s="74"/>
      <c r="H150" s="74"/>
      <c r="I150" s="74"/>
      <c r="J150" s="74"/>
      <c r="K150" s="74"/>
    </row>
    <row r="151" spans="1:11" ht="15" x14ac:dyDescent="0.2">
      <c r="A151" s="74"/>
      <c r="B151" s="74"/>
      <c r="C151" s="74"/>
      <c r="D151" s="74"/>
      <c r="E151" s="74"/>
      <c r="F151" s="74"/>
      <c r="G151" s="74"/>
      <c r="H151" s="74"/>
      <c r="I151" s="74"/>
      <c r="J151" s="74"/>
      <c r="K151" s="74"/>
    </row>
    <row r="152" spans="1:11" x14ac:dyDescent="0.15">
      <c r="B152" s="75" t="s">
        <v>13</v>
      </c>
      <c r="C152" s="75" t="s">
        <v>13</v>
      </c>
      <c r="D152" s="75" t="s">
        <v>13</v>
      </c>
      <c r="E152" s="75" t="s">
        <v>13</v>
      </c>
      <c r="F152" s="75" t="s">
        <v>13</v>
      </c>
      <c r="G152" s="75" t="s">
        <v>45</v>
      </c>
      <c r="H152" s="75" t="s">
        <v>45</v>
      </c>
      <c r="I152" s="75" t="s">
        <v>45</v>
      </c>
      <c r="J152" s="75" t="s">
        <v>45</v>
      </c>
      <c r="K152" s="75" t="s">
        <v>45</v>
      </c>
    </row>
    <row r="153" spans="1:11" x14ac:dyDescent="0.15">
      <c r="B153" s="75" t="s">
        <v>6</v>
      </c>
      <c r="C153" s="75" t="s">
        <v>50</v>
      </c>
      <c r="D153" s="75" t="s">
        <v>52</v>
      </c>
      <c r="E153" s="75" t="s">
        <v>56</v>
      </c>
      <c r="F153" s="75" t="s">
        <v>57</v>
      </c>
      <c r="G153" s="75" t="s">
        <v>6</v>
      </c>
      <c r="H153" s="75" t="s">
        <v>50</v>
      </c>
      <c r="I153" s="75" t="s">
        <v>52</v>
      </c>
      <c r="J153" s="75" t="s">
        <v>56</v>
      </c>
      <c r="K153" s="75" t="s">
        <v>57</v>
      </c>
    </row>
    <row r="154" spans="1:11" x14ac:dyDescent="0.15">
      <c r="A154" s="76" t="s">
        <v>119</v>
      </c>
      <c r="B154" s="63">
        <f>+GEOMEAN(B120:B149)-1</f>
        <v>-2.4938433336023635E-3</v>
      </c>
      <c r="C154" s="63">
        <f t="shared" ref="C154:K154" si="13">+GEOMEAN(C120:C149)-1</f>
        <v>2.0341709953701104E-2</v>
      </c>
      <c r="D154" s="63">
        <f t="shared" si="13"/>
        <v>2.0517063177883488E-2</v>
      </c>
      <c r="E154" s="63">
        <f t="shared" si="13"/>
        <v>-1.7182782190472423E-4</v>
      </c>
      <c r="F154" s="63">
        <f t="shared" si="13"/>
        <v>2.3278207319117339E-3</v>
      </c>
      <c r="G154" s="63">
        <f t="shared" si="13"/>
        <v>-5.6565429240262866E-4</v>
      </c>
      <c r="H154" s="63">
        <f t="shared" si="13"/>
        <v>1.6273448747437858E-2</v>
      </c>
      <c r="I154" s="63">
        <f t="shared" si="13"/>
        <v>1.7337438594435595E-2</v>
      </c>
      <c r="J154" s="63">
        <f t="shared" si="13"/>
        <v>-1.0458573592532217E-3</v>
      </c>
      <c r="K154" s="63">
        <f t="shared" si="13"/>
        <v>-4.8047484951163622E-4</v>
      </c>
    </row>
    <row r="157" spans="1:11" x14ac:dyDescent="0.15">
      <c r="A157" s="76" t="s">
        <v>118</v>
      </c>
      <c r="B157" s="75" t="s">
        <v>13</v>
      </c>
      <c r="C157" s="75" t="s">
        <v>45</v>
      </c>
      <c r="D157" s="75" t="s">
        <v>13</v>
      </c>
      <c r="E157" s="75" t="s">
        <v>45</v>
      </c>
    </row>
    <row r="158" spans="1:11" x14ac:dyDescent="0.15">
      <c r="A158" s="75" t="s">
        <v>6</v>
      </c>
      <c r="B158" s="67">
        <f>+INDEX($B$154:$F$154,MATCH($A158,$B$153:$F$153,0))</f>
        <v>-2.4938433336023635E-3</v>
      </c>
      <c r="C158" s="67">
        <f>+INDEX($G$154:$K$154,MATCH($A158,$G$153:$K$153,0))</f>
        <v>-5.6565429240262866E-4</v>
      </c>
      <c r="D158" s="63">
        <f>+B158/B$159</f>
        <v>-0.12259752691777111</v>
      </c>
      <c r="E158" s="63">
        <f>+C158/C$159</f>
        <v>-3.4759337198987217E-2</v>
      </c>
    </row>
    <row r="159" spans="1:11" x14ac:dyDescent="0.15">
      <c r="A159" s="75" t="s">
        <v>50</v>
      </c>
      <c r="B159" s="67">
        <f t="shared" ref="B159:B162" si="14">+INDEX($B$154:$F$154,MATCH($A159,$B$153:$F$153,0))</f>
        <v>2.0341709953701104E-2</v>
      </c>
      <c r="C159" s="67">
        <f t="shared" ref="C159:C162" si="15">+INDEX($G$154:$K$154,MATCH($A159,$G$153:$K$153,0))</f>
        <v>1.6273448747437858E-2</v>
      </c>
      <c r="D159" s="63">
        <f t="shared" ref="D159:E162" si="16">+B159/B$159</f>
        <v>1</v>
      </c>
      <c r="E159" s="63">
        <f t="shared" si="16"/>
        <v>1</v>
      </c>
    </row>
    <row r="160" spans="1:11" x14ac:dyDescent="0.15">
      <c r="A160" s="75" t="s">
        <v>52</v>
      </c>
      <c r="B160" s="67">
        <f t="shared" si="14"/>
        <v>2.0517063177883488E-2</v>
      </c>
      <c r="C160" s="67">
        <f t="shared" si="15"/>
        <v>1.7337438594435595E-2</v>
      </c>
      <c r="D160" s="63">
        <f t="shared" si="16"/>
        <v>1.0086203777647749</v>
      </c>
      <c r="E160" s="63">
        <f t="shared" si="16"/>
        <v>1.0653819521301688</v>
      </c>
    </row>
    <row r="161" spans="1:11" x14ac:dyDescent="0.15">
      <c r="A161" s="75" t="s">
        <v>56</v>
      </c>
      <c r="B161" s="67">
        <f t="shared" si="14"/>
        <v>-1.7182782190472423E-4</v>
      </c>
      <c r="C161" s="67">
        <f t="shared" si="15"/>
        <v>-1.0458573592532217E-3</v>
      </c>
      <c r="D161" s="63"/>
      <c r="E161" s="63"/>
    </row>
    <row r="162" spans="1:11" x14ac:dyDescent="0.15">
      <c r="A162" s="75" t="s">
        <v>57</v>
      </c>
      <c r="B162" s="67">
        <f t="shared" si="14"/>
        <v>2.3278207319117339E-3</v>
      </c>
      <c r="C162" s="67">
        <f t="shared" si="15"/>
        <v>-4.8047484951163622E-4</v>
      </c>
      <c r="D162" s="63">
        <f t="shared" si="16"/>
        <v>0.11443584326047256</v>
      </c>
      <c r="E162" s="63">
        <f t="shared" si="16"/>
        <v>-2.9525078363446696E-2</v>
      </c>
    </row>
    <row r="163" spans="1:11" ht="15" x14ac:dyDescent="0.2">
      <c r="A163" s="74"/>
      <c r="B163" s="74"/>
      <c r="C163" s="74"/>
      <c r="D163" s="74"/>
      <c r="E163" s="74"/>
      <c r="F163" s="74"/>
      <c r="G163" s="74"/>
      <c r="H163" s="74"/>
      <c r="I163" s="74"/>
      <c r="J163" s="74"/>
      <c r="K163" s="74"/>
    </row>
    <row r="164" spans="1:11" ht="15" x14ac:dyDescent="0.2">
      <c r="A164" s="74"/>
      <c r="B164" s="74"/>
      <c r="C164" s="74"/>
      <c r="D164" s="74"/>
      <c r="E164" s="74"/>
      <c r="F164" s="74"/>
      <c r="G164" s="74"/>
      <c r="H164" s="74"/>
      <c r="I164" s="74"/>
      <c r="J164" s="74"/>
      <c r="K164" s="74"/>
    </row>
    <row r="165" spans="1:11" ht="15" x14ac:dyDescent="0.2">
      <c r="A165" s="74"/>
      <c r="B165" s="74"/>
      <c r="C165" s="74"/>
      <c r="D165" s="74"/>
      <c r="E165" s="74"/>
      <c r="F165" s="74"/>
      <c r="G165" s="74"/>
      <c r="H165" s="74"/>
      <c r="I165" s="74"/>
      <c r="J165" s="74"/>
      <c r="K165" s="74"/>
    </row>
    <row r="166" spans="1:11" x14ac:dyDescent="0.15">
      <c r="A166" s="59" t="s">
        <v>63</v>
      </c>
      <c r="B166" s="59" t="s">
        <v>2</v>
      </c>
      <c r="C166" s="59" t="s">
        <v>0</v>
      </c>
      <c r="D166" s="61"/>
      <c r="E166" s="61"/>
      <c r="F166" s="61"/>
      <c r="G166" s="61"/>
      <c r="H166" s="61"/>
      <c r="I166" s="61"/>
      <c r="J166" s="61"/>
      <c r="K166" s="61"/>
    </row>
    <row r="167" spans="1:11" x14ac:dyDescent="0.15">
      <c r="A167" s="61"/>
      <c r="B167" s="61" t="s">
        <v>13</v>
      </c>
      <c r="C167" s="61" t="s">
        <v>13</v>
      </c>
      <c r="D167" s="61" t="s">
        <v>13</v>
      </c>
      <c r="E167" s="61" t="s">
        <v>13</v>
      </c>
      <c r="F167" s="61" t="s">
        <v>13</v>
      </c>
      <c r="G167" s="61" t="s">
        <v>45</v>
      </c>
      <c r="H167" s="61" t="s">
        <v>45</v>
      </c>
      <c r="I167" s="61" t="s">
        <v>45</v>
      </c>
      <c r="J167" s="61" t="s">
        <v>45</v>
      </c>
      <c r="K167" s="61" t="s">
        <v>45</v>
      </c>
    </row>
    <row r="168" spans="1:11" x14ac:dyDescent="0.15">
      <c r="A168" s="59" t="s">
        <v>4</v>
      </c>
      <c r="B168" s="61" t="s">
        <v>6</v>
      </c>
      <c r="C168" s="61" t="s">
        <v>50</v>
      </c>
      <c r="D168" s="61" t="s">
        <v>52</v>
      </c>
      <c r="E168" s="61" t="s">
        <v>56</v>
      </c>
      <c r="F168" s="61" t="s">
        <v>57</v>
      </c>
      <c r="G168" s="61" t="s">
        <v>6</v>
      </c>
      <c r="H168" s="61" t="s">
        <v>50</v>
      </c>
      <c r="I168" s="61" t="s">
        <v>52</v>
      </c>
      <c r="J168" s="61" t="s">
        <v>56</v>
      </c>
      <c r="K168" s="61" t="s">
        <v>57</v>
      </c>
    </row>
    <row r="169" spans="1:11" x14ac:dyDescent="0.15">
      <c r="A169" s="61">
        <v>2010</v>
      </c>
      <c r="B169" s="62">
        <v>1</v>
      </c>
      <c r="C169" s="62">
        <v>1</v>
      </c>
      <c r="D169" s="62">
        <v>1</v>
      </c>
      <c r="E169" s="62">
        <v>1</v>
      </c>
      <c r="F169" s="62">
        <v>1</v>
      </c>
      <c r="G169" s="62">
        <v>1</v>
      </c>
      <c r="H169" s="62">
        <v>1</v>
      </c>
      <c r="I169" s="62">
        <v>1</v>
      </c>
      <c r="J169" s="62">
        <v>1</v>
      </c>
      <c r="K169" s="62">
        <v>1</v>
      </c>
    </row>
    <row r="170" spans="1:11" x14ac:dyDescent="0.15">
      <c r="A170" s="61">
        <v>2011</v>
      </c>
      <c r="B170" s="62">
        <v>0.99971256837546463</v>
      </c>
      <c r="C170" s="62">
        <v>1.0159853766595102</v>
      </c>
      <c r="D170" s="62">
        <v>1.0176302147576937</v>
      </c>
      <c r="E170" s="62">
        <v>0.99838365835218934</v>
      </c>
      <c r="F170" s="62">
        <v>0.99867070789613577</v>
      </c>
      <c r="G170" s="62">
        <v>1.005704377496073</v>
      </c>
      <c r="H170" s="62">
        <v>1.0062848558860285</v>
      </c>
      <c r="I170" s="62">
        <v>0.99873238639216455</v>
      </c>
      <c r="J170" s="62">
        <v>1.007562055258012</v>
      </c>
      <c r="K170" s="62">
        <v>1.0018471409725433</v>
      </c>
    </row>
    <row r="171" spans="1:11" x14ac:dyDescent="0.15">
      <c r="A171" s="61">
        <v>2012</v>
      </c>
      <c r="B171" s="62">
        <v>0.99184613169187741</v>
      </c>
      <c r="C171" s="62">
        <v>1.0014673001832657</v>
      </c>
      <c r="D171" s="62">
        <v>1.0149099750260231</v>
      </c>
      <c r="E171" s="62">
        <v>0.98675481060040537</v>
      </c>
      <c r="F171" s="62">
        <v>0.99486682366468737</v>
      </c>
      <c r="G171" s="62">
        <v>1.001117651568181</v>
      </c>
      <c r="H171" s="62">
        <v>1.0186887540352021</v>
      </c>
      <c r="I171" s="62">
        <v>1.0082694100776903</v>
      </c>
      <c r="J171" s="62">
        <v>1.0103338887933822</v>
      </c>
      <c r="K171" s="62">
        <v>1.009205948182778</v>
      </c>
    </row>
    <row r="172" spans="1:11" x14ac:dyDescent="0.15">
      <c r="A172" s="61">
        <v>2013</v>
      </c>
      <c r="B172" s="62">
        <v>0.99556147553559438</v>
      </c>
      <c r="C172" s="62">
        <v>0.99414831214623856</v>
      </c>
      <c r="D172" s="62">
        <v>1.005358052998913</v>
      </c>
      <c r="E172" s="62">
        <v>0.98885000143059842</v>
      </c>
      <c r="F172" s="62">
        <v>0.9932586040441298</v>
      </c>
      <c r="G172" s="62">
        <v>1.0032482375727447</v>
      </c>
      <c r="H172" s="62">
        <v>1.0162549722345939</v>
      </c>
      <c r="I172" s="62">
        <v>1.0108485621522969</v>
      </c>
      <c r="J172" s="62">
        <v>1.0053483877652114</v>
      </c>
      <c r="K172" s="62">
        <v>1.0020933504927432</v>
      </c>
    </row>
    <row r="173" spans="1:11" x14ac:dyDescent="0.15">
      <c r="A173" s="61">
        <v>2014</v>
      </c>
      <c r="B173" s="62">
        <v>1.000146606143727</v>
      </c>
      <c r="C173" s="62">
        <v>1.0051976391426318</v>
      </c>
      <c r="D173" s="62">
        <v>1.0001815554309998</v>
      </c>
      <c r="E173" s="62">
        <v>1.0050151731797037</v>
      </c>
      <c r="F173" s="62">
        <v>1.0048678533787647</v>
      </c>
      <c r="G173" s="62">
        <v>1.0032728294094204</v>
      </c>
      <c r="H173" s="62">
        <v>1.0216450580203456</v>
      </c>
      <c r="I173" s="62">
        <v>1.0101123354227572</v>
      </c>
      <c r="J173" s="62">
        <v>1.0114172673604283</v>
      </c>
      <c r="K173" s="62">
        <v>1.0081178695488067</v>
      </c>
    </row>
    <row r="174" spans="1:11" x14ac:dyDescent="0.15">
      <c r="A174" s="61">
        <v>2015</v>
      </c>
      <c r="B174" s="62">
        <v>1.0005604837451776</v>
      </c>
      <c r="C174" s="62">
        <v>1.0395365830507481</v>
      </c>
      <c r="D174" s="62">
        <v>1.0317855788736381</v>
      </c>
      <c r="E174" s="62">
        <v>1.0075122237951528</v>
      </c>
      <c r="F174" s="62">
        <v>1.0069478458952867</v>
      </c>
      <c r="G174" s="62">
        <v>1.0066853595370802</v>
      </c>
      <c r="H174" s="62">
        <v>1.031511668003702</v>
      </c>
      <c r="I174" s="62">
        <v>1.0178260106257773</v>
      </c>
      <c r="J174" s="62">
        <v>1.0134459693847975</v>
      </c>
      <c r="K174" s="62">
        <v>1.0067157128924831</v>
      </c>
    </row>
    <row r="175" spans="1:11" x14ac:dyDescent="0.15">
      <c r="A175" s="61">
        <v>2016</v>
      </c>
      <c r="B175" s="62">
        <v>1.0010059071991988</v>
      </c>
      <c r="C175" s="62">
        <v>1.0268159829538204</v>
      </c>
      <c r="D175" s="62">
        <v>1.0165763698775121</v>
      </c>
      <c r="E175" s="62">
        <v>1.0100726451840918</v>
      </c>
      <c r="F175" s="62">
        <v>1.0090576268528342</v>
      </c>
      <c r="G175" s="62">
        <v>0.99814745429053398</v>
      </c>
      <c r="H175" s="62">
        <v>1.0133562895405435</v>
      </c>
      <c r="I175" s="62">
        <v>1.0075924487477983</v>
      </c>
      <c r="J175" s="62">
        <v>1.0057204088814962</v>
      </c>
      <c r="K175" s="62">
        <v>1.0075870098735511</v>
      </c>
    </row>
    <row r="176" spans="1:11" x14ac:dyDescent="0.15">
      <c r="A176" s="61">
        <v>2017</v>
      </c>
      <c r="B176" s="62">
        <v>0.99684666976164216</v>
      </c>
      <c r="C176" s="62">
        <v>1.0335439323238327</v>
      </c>
      <c r="D176" s="62">
        <v>1.0246770472953965</v>
      </c>
      <c r="E176" s="62">
        <v>1.0086533459999325</v>
      </c>
      <c r="F176" s="62">
        <v>1.0118440243584435</v>
      </c>
      <c r="G176" s="62">
        <v>0.99829208474257325</v>
      </c>
      <c r="H176" s="62">
        <v>1.0178264462905255</v>
      </c>
      <c r="I176" s="62">
        <v>1.0110028589834963</v>
      </c>
      <c r="J176" s="62">
        <v>1.0067493254310775</v>
      </c>
      <c r="K176" s="62">
        <v>1.0084717096506732</v>
      </c>
    </row>
    <row r="177" spans="1:11" x14ac:dyDescent="0.15">
      <c r="A177" s="61">
        <v>2018</v>
      </c>
      <c r="B177" s="62">
        <v>0.99870070166911384</v>
      </c>
      <c r="C177" s="62">
        <v>1.0122871631321682</v>
      </c>
      <c r="D177" s="62">
        <v>1.0021440793959944</v>
      </c>
      <c r="E177" s="62">
        <v>1.0101213826880933</v>
      </c>
      <c r="F177" s="62">
        <v>1.0114355391959695</v>
      </c>
      <c r="G177" s="62">
        <v>1.0062238300566571</v>
      </c>
      <c r="H177" s="62">
        <v>1.0247749087755031</v>
      </c>
      <c r="I177" s="62">
        <v>1.0116336121839389</v>
      </c>
      <c r="J177" s="62">
        <v>1.0129901739456781</v>
      </c>
      <c r="K177" s="62">
        <v>1.0067244917948723</v>
      </c>
    </row>
    <row r="178" spans="1:11" x14ac:dyDescent="0.15">
      <c r="A178" s="61">
        <v>2019</v>
      </c>
      <c r="B178" s="62">
        <v>0.99940158237096222</v>
      </c>
      <c r="C178" s="62">
        <v>1.0133022815905757</v>
      </c>
      <c r="D178" s="62">
        <v>1.0047886124474839</v>
      </c>
      <c r="E178" s="62">
        <v>1.0084730947759788</v>
      </c>
      <c r="F178" s="62">
        <v>1.0090769442084486</v>
      </c>
      <c r="G178" s="62">
        <v>0.99472733365390165</v>
      </c>
      <c r="H178" s="62">
        <v>1.0179811856927981</v>
      </c>
      <c r="I178" s="62">
        <v>1.0189763671339149</v>
      </c>
      <c r="J178" s="62">
        <v>0.99902335179380453</v>
      </c>
      <c r="K178" s="62">
        <v>1.0043187896768881</v>
      </c>
    </row>
    <row r="179" spans="1:11" ht="15" x14ac:dyDescent="0.2">
      <c r="A179" s="74"/>
      <c r="B179" s="74"/>
      <c r="C179" s="74"/>
      <c r="D179" s="74"/>
      <c r="E179" s="74"/>
      <c r="F179" s="74"/>
      <c r="G179" s="74"/>
      <c r="H179" s="74"/>
      <c r="I179" s="74"/>
      <c r="J179" s="74"/>
      <c r="K179" s="74"/>
    </row>
    <row r="180" spans="1:11" ht="15" x14ac:dyDescent="0.2">
      <c r="A180" s="74"/>
      <c r="B180" s="74"/>
      <c r="C180" s="74"/>
      <c r="D180" s="74"/>
      <c r="E180" s="74"/>
      <c r="F180" s="74"/>
      <c r="G180" s="74"/>
      <c r="H180" s="74"/>
      <c r="I180" s="74"/>
      <c r="J180" s="74"/>
      <c r="K180" s="74"/>
    </row>
    <row r="181" spans="1:11" x14ac:dyDescent="0.15">
      <c r="B181" s="75" t="s">
        <v>13</v>
      </c>
      <c r="C181" s="75" t="s">
        <v>13</v>
      </c>
      <c r="D181" s="75" t="s">
        <v>13</v>
      </c>
      <c r="E181" s="75" t="s">
        <v>13</v>
      </c>
      <c r="F181" s="75" t="s">
        <v>13</v>
      </c>
      <c r="G181" s="75" t="s">
        <v>45</v>
      </c>
      <c r="H181" s="75" t="s">
        <v>45</v>
      </c>
      <c r="I181" s="75" t="s">
        <v>45</v>
      </c>
      <c r="J181" s="75" t="s">
        <v>45</v>
      </c>
      <c r="K181" s="75" t="s">
        <v>45</v>
      </c>
    </row>
    <row r="182" spans="1:11" x14ac:dyDescent="0.15">
      <c r="B182" s="75" t="s">
        <v>6</v>
      </c>
      <c r="C182" s="75" t="s">
        <v>50</v>
      </c>
      <c r="D182" s="75" t="s">
        <v>52</v>
      </c>
      <c r="E182" s="75" t="s">
        <v>56</v>
      </c>
      <c r="F182" s="75" t="s">
        <v>57</v>
      </c>
      <c r="G182" s="75" t="s">
        <v>6</v>
      </c>
      <c r="H182" s="75" t="s">
        <v>50</v>
      </c>
      <c r="I182" s="75" t="s">
        <v>52</v>
      </c>
      <c r="J182" s="75" t="s">
        <v>56</v>
      </c>
      <c r="K182" s="75" t="s">
        <v>57</v>
      </c>
    </row>
    <row r="183" spans="1:11" x14ac:dyDescent="0.15">
      <c r="A183" s="76" t="s">
        <v>120</v>
      </c>
      <c r="B183" s="63">
        <f>+GEOMEAN(B169:B178)-1</f>
        <v>-1.6254673374739292E-3</v>
      </c>
      <c r="C183" s="63">
        <f t="shared" ref="C183:K183" si="17">+GEOMEAN(C169:C178)-1</f>
        <v>1.4128752370953013E-2</v>
      </c>
      <c r="D183" s="63">
        <f t="shared" si="17"/>
        <v>1.1751474080355484E-2</v>
      </c>
      <c r="E183" s="63">
        <f t="shared" si="17"/>
        <v>2.3496662485797959E-3</v>
      </c>
      <c r="F183" s="63">
        <f t="shared" si="17"/>
        <v>3.9816055558352659E-3</v>
      </c>
      <c r="G183" s="63">
        <f t="shared" si="17"/>
        <v>1.7348084360686578E-3</v>
      </c>
      <c r="H183" s="63">
        <f t="shared" si="17"/>
        <v>1.6797207601678688E-2</v>
      </c>
      <c r="I183" s="63">
        <f t="shared" si="17"/>
        <v>9.4805814833460733E-3</v>
      </c>
      <c r="J183" s="63">
        <f t="shared" si="17"/>
        <v>7.2479117008685812E-3</v>
      </c>
      <c r="K183" s="63">
        <f t="shared" si="17"/>
        <v>5.5035556500298011E-3</v>
      </c>
    </row>
    <row r="186" spans="1:11" x14ac:dyDescent="0.15">
      <c r="A186" s="76" t="s">
        <v>121</v>
      </c>
      <c r="B186" s="75" t="s">
        <v>13</v>
      </c>
      <c r="C186" s="75" t="s">
        <v>45</v>
      </c>
      <c r="D186" s="75" t="s">
        <v>13</v>
      </c>
      <c r="E186" s="75" t="s">
        <v>45</v>
      </c>
    </row>
    <row r="187" spans="1:11" x14ac:dyDescent="0.15">
      <c r="A187" s="75" t="s">
        <v>6</v>
      </c>
      <c r="B187" s="67">
        <f>+INDEX($B$183:$F$183,MATCH($A187,$B$182:$F$182,0))</f>
        <v>-1.6254673374739292E-3</v>
      </c>
      <c r="C187" s="67">
        <f>+INDEX($G$183:$K$183,MATCH($A187,$G$182:$K$182,0))</f>
        <v>1.7348084360686578E-3</v>
      </c>
      <c r="D187" s="63">
        <f>+B187/B$188</f>
        <v>-0.11504677092477686</v>
      </c>
      <c r="E187" s="63">
        <f>+C187/C$188</f>
        <v>0.10327957343905683</v>
      </c>
    </row>
    <row r="188" spans="1:11" x14ac:dyDescent="0.15">
      <c r="A188" s="75" t="s">
        <v>50</v>
      </c>
      <c r="B188" s="67">
        <f t="shared" ref="B188:B191" si="18">+INDEX($B$183:$F$183,MATCH($A188,$B$182:$F$182,0))</f>
        <v>1.4128752370953013E-2</v>
      </c>
      <c r="C188" s="67">
        <f t="shared" ref="C188:C191" si="19">+INDEX($G$183:$K$183,MATCH($A188,$G$182:$K$182,0))</f>
        <v>1.6797207601678688E-2</v>
      </c>
      <c r="D188" s="63">
        <f>+B188/B$188</f>
        <v>1</v>
      </c>
      <c r="E188" s="63">
        <f t="shared" ref="D188:E191" si="20">+C188/C$188</f>
        <v>1</v>
      </c>
    </row>
    <row r="189" spans="1:11" x14ac:dyDescent="0.15">
      <c r="A189" s="75" t="s">
        <v>52</v>
      </c>
      <c r="B189" s="67">
        <f t="shared" si="18"/>
        <v>1.1751474080355484E-2</v>
      </c>
      <c r="C189" s="67">
        <f t="shared" si="19"/>
        <v>9.4805814833460733E-3</v>
      </c>
      <c r="D189" s="63">
        <f t="shared" si="20"/>
        <v>0.83174181072881403</v>
      </c>
      <c r="E189" s="63">
        <f t="shared" si="20"/>
        <v>0.56441414002638146</v>
      </c>
    </row>
    <row r="190" spans="1:11" x14ac:dyDescent="0.15">
      <c r="A190" s="75" t="s">
        <v>56</v>
      </c>
      <c r="B190" s="67">
        <f t="shared" si="18"/>
        <v>2.3496662485797959E-3</v>
      </c>
      <c r="C190" s="67">
        <f t="shared" si="19"/>
        <v>7.2479117008685812E-3</v>
      </c>
      <c r="D190" s="63"/>
      <c r="E190" s="63"/>
    </row>
    <row r="191" spans="1:11" x14ac:dyDescent="0.15">
      <c r="A191" s="75" t="s">
        <v>57</v>
      </c>
      <c r="B191" s="67">
        <f t="shared" si="18"/>
        <v>3.9816055558352659E-3</v>
      </c>
      <c r="C191" s="67">
        <f t="shared" si="19"/>
        <v>5.5035556500298011E-3</v>
      </c>
      <c r="D191" s="63">
        <f t="shared" si="20"/>
        <v>0.28180871539803898</v>
      </c>
      <c r="E191" s="63">
        <f t="shared" si="20"/>
        <v>0.32764705780499992</v>
      </c>
    </row>
    <row r="192" spans="1:11" ht="15" x14ac:dyDescent="0.2">
      <c r="A192" s="74"/>
      <c r="B192" s="74"/>
      <c r="C192" s="74"/>
      <c r="D192" s="74"/>
      <c r="E192" s="74"/>
      <c r="F192" s="74"/>
      <c r="G192" s="74"/>
      <c r="H192" s="74"/>
      <c r="I192" s="74"/>
      <c r="J192" s="74"/>
      <c r="K192" s="74"/>
    </row>
    <row r="193" spans="1:11" ht="15" x14ac:dyDescent="0.2">
      <c r="A193" s="74"/>
      <c r="B193" s="74"/>
      <c r="C193" s="74"/>
      <c r="D193" s="74"/>
      <c r="E193" s="74"/>
      <c r="F193" s="74"/>
      <c r="G193" s="74"/>
      <c r="H193" s="74"/>
      <c r="I193" s="74"/>
      <c r="J193" s="74"/>
      <c r="K193" s="74"/>
    </row>
    <row r="194" spans="1:11" ht="15" x14ac:dyDescent="0.2">
      <c r="A194" s="57" t="s">
        <v>152</v>
      </c>
      <c r="B194" s="57" t="s">
        <v>13</v>
      </c>
      <c r="C194" s="57" t="s">
        <v>45</v>
      </c>
      <c r="D194" s="57" t="s">
        <v>104</v>
      </c>
      <c r="E194" s="58" t="s">
        <v>147</v>
      </c>
      <c r="F194" s="74"/>
      <c r="G194" s="74"/>
      <c r="H194" s="74"/>
      <c r="I194" s="74"/>
      <c r="J194" s="74"/>
      <c r="K194" s="74"/>
    </row>
    <row r="195" spans="1:11" ht="15" x14ac:dyDescent="0.2">
      <c r="A195" s="61" t="s">
        <v>50</v>
      </c>
      <c r="B195" s="62">
        <f>+B196*B197*B198</f>
        <v>46980.063790040047</v>
      </c>
      <c r="C195" s="62">
        <f>+C196*C197*C198</f>
        <v>63393.284796750304</v>
      </c>
      <c r="D195" s="63">
        <f>+B195/C195</f>
        <v>0.74108896455935602</v>
      </c>
      <c r="E195" s="63">
        <f>+B195/C195-1</f>
        <v>-0.25891103544064398</v>
      </c>
      <c r="F195" s="74"/>
      <c r="G195" s="74"/>
      <c r="H195" s="74"/>
      <c r="I195" s="74"/>
      <c r="J195" s="74"/>
      <c r="K195" s="74"/>
    </row>
    <row r="196" spans="1:11" ht="15" x14ac:dyDescent="0.2">
      <c r="A196" s="61" t="s">
        <v>52</v>
      </c>
      <c r="B196" s="62">
        <f t="shared" ref="B196:C198" si="21">+GETPIVOTDATA("Value",$A$4,"Series",$A196,"countrycode",B$16,"year",2019)</f>
        <v>63.229918690844144</v>
      </c>
      <c r="C196" s="62">
        <f t="shared" si="21"/>
        <v>74.647473253484378</v>
      </c>
      <c r="D196" s="63">
        <f>+B196/C196</f>
        <v>0.84704700554472834</v>
      </c>
      <c r="E196" s="63">
        <f t="shared" ref="E196:E197" si="22">+B196/C196-1</f>
        <v>-0.15295299445527166</v>
      </c>
      <c r="F196" s="74"/>
      <c r="G196" s="74"/>
      <c r="H196" s="74"/>
      <c r="I196" s="74"/>
      <c r="J196" s="74"/>
      <c r="K196" s="74"/>
    </row>
    <row r="197" spans="1:11" x14ac:dyDescent="0.15">
      <c r="A197" s="61" t="s">
        <v>6</v>
      </c>
      <c r="B197" s="62">
        <f t="shared" si="21"/>
        <v>1579.3043987916772</v>
      </c>
      <c r="C197" s="62">
        <f t="shared" si="21"/>
        <v>1765.3463900592169</v>
      </c>
      <c r="D197" s="63">
        <f t="shared" ref="D197:D199" si="23">+B197/C197</f>
        <v>0.89461445509212545</v>
      </c>
      <c r="E197" s="63">
        <f t="shared" si="22"/>
        <v>-0.10538554490787455</v>
      </c>
    </row>
    <row r="198" spans="1:11" x14ac:dyDescent="0.15">
      <c r="A198" s="61" t="s">
        <v>57</v>
      </c>
      <c r="B198" s="63">
        <f t="shared" si="21"/>
        <v>0.47046263187427123</v>
      </c>
      <c r="C198" s="63">
        <f t="shared" si="21"/>
        <v>0.481058851571385</v>
      </c>
      <c r="D198" s="63">
        <f t="shared" si="23"/>
        <v>0.97797313226333726</v>
      </c>
      <c r="E198" s="63">
        <f>+B198/C198-1</f>
        <v>-2.2026867736662736E-2</v>
      </c>
    </row>
    <row r="199" spans="1:11" x14ac:dyDescent="0.15">
      <c r="A199" s="61" t="s">
        <v>142</v>
      </c>
      <c r="B199" s="64">
        <f>+B197*B198</f>
        <v>743.00370398614609</v>
      </c>
      <c r="C199" s="64">
        <f>+C197*C198</f>
        <v>849.23550702757711</v>
      </c>
      <c r="D199" s="63">
        <f t="shared" si="23"/>
        <v>0.87490890081450468</v>
      </c>
      <c r="E199" s="63">
        <f>+B199/C199-1</f>
        <v>-0.12509109918549532</v>
      </c>
    </row>
    <row r="201" spans="1:11" x14ac:dyDescent="0.15">
      <c r="A201" s="57"/>
      <c r="B201" s="57" t="s">
        <v>150</v>
      </c>
      <c r="C201" s="57" t="s">
        <v>151</v>
      </c>
      <c r="D201" s="57" t="s">
        <v>139</v>
      </c>
      <c r="E201" s="57" t="s">
        <v>141</v>
      </c>
    </row>
    <row r="202" spans="1:11" x14ac:dyDescent="0.15">
      <c r="A202" s="61" t="s">
        <v>140</v>
      </c>
      <c r="B202" s="63">
        <f>+(((C197-B197)*B196*B198)/C195)</f>
        <v>8.7300248627502505E-2</v>
      </c>
      <c r="C202" s="63">
        <f>+B202*2/3*1/2</f>
        <v>2.9100082875834168E-2</v>
      </c>
      <c r="D202" s="77">
        <f>+B202*C195</f>
        <v>5534.2495240703765</v>
      </c>
      <c r="E202" s="77">
        <f>+D202*1/3</f>
        <v>1844.7498413567921</v>
      </c>
    </row>
    <row r="203" spans="1:11" x14ac:dyDescent="0.15">
      <c r="A203" s="61" t="s">
        <v>57</v>
      </c>
      <c r="B203" s="63">
        <f>+(((C198-B198)*B197*B196)/C195)</f>
        <v>1.6691530743457864E-2</v>
      </c>
      <c r="C203" s="63">
        <f>+B203*1/10</f>
        <v>1.6691530743457865E-3</v>
      </c>
      <c r="D203" s="77">
        <f>+B203*C195</f>
        <v>1058.1309621137377</v>
      </c>
      <c r="E203" s="77">
        <f>+D203*1/10</f>
        <v>105.81309621137378</v>
      </c>
    </row>
    <row r="204" spans="1:11" x14ac:dyDescent="0.15">
      <c r="B204" s="69"/>
      <c r="C204" s="65"/>
    </row>
    <row r="205" spans="1:11" x14ac:dyDescent="0.15">
      <c r="E205" s="78"/>
    </row>
    <row r="206" spans="1:11" x14ac:dyDescent="0.15">
      <c r="A206" s="57" t="s">
        <v>152</v>
      </c>
      <c r="B206" s="57" t="s">
        <v>13</v>
      </c>
      <c r="C206" s="57" t="s">
        <v>45</v>
      </c>
      <c r="D206" s="57" t="s">
        <v>104</v>
      </c>
      <c r="E206" s="58" t="s">
        <v>147</v>
      </c>
    </row>
    <row r="207" spans="1:11" x14ac:dyDescent="0.15">
      <c r="A207" s="61" t="s">
        <v>50</v>
      </c>
      <c r="B207" s="62">
        <f>+B195</f>
        <v>46980.063790040047</v>
      </c>
      <c r="C207" s="62">
        <f>+C195</f>
        <v>63393.284796750304</v>
      </c>
      <c r="D207" s="63">
        <f>+D195</f>
        <v>0.74108896455935602</v>
      </c>
      <c r="E207" s="63">
        <f>+E195</f>
        <v>-0.25891103544064398</v>
      </c>
    </row>
    <row r="208" spans="1:11" x14ac:dyDescent="0.15">
      <c r="A208" s="61" t="s">
        <v>149</v>
      </c>
      <c r="B208" s="62">
        <f>+B195+E202+E203</f>
        <v>48930.626727608214</v>
      </c>
      <c r="C208" s="62">
        <f>+C195</f>
        <v>63393.284796750304</v>
      </c>
      <c r="D208" s="63">
        <f>+B208/C208</f>
        <v>0.77185820050953602</v>
      </c>
      <c r="E208" s="63">
        <f>+B208/C208-1</f>
        <v>-0.22814179949046398</v>
      </c>
    </row>
    <row r="210" spans="3:3" x14ac:dyDescent="0.15">
      <c r="C210" s="66"/>
    </row>
    <row r="212" spans="3:3" x14ac:dyDescent="0.15">
      <c r="C212" s="78"/>
    </row>
  </sheetData>
  <phoneticPr fontId="3" type="noConversion"/>
  <pageMargins left="0.7" right="0.7" top="0.75" bottom="0.75" header="0.3" footer="0.3"/>
  <ignoredErrors>
    <ignoredError sqref="D203" formula="1"/>
  </ignoredErrors>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295C8-9FAE-144D-9D1C-B599262D0FEB}">
  <sheetPr>
    <tabColor rgb="FFFF0000"/>
  </sheetPr>
  <dimension ref="O28"/>
  <sheetViews>
    <sheetView showGridLines="0" topLeftCell="A40" workbookViewId="0">
      <selection activeCell="O28" sqref="O28"/>
    </sheetView>
  </sheetViews>
  <sheetFormatPr baseColWidth="10" defaultRowHeight="15" x14ac:dyDescent="0.2"/>
  <sheetData>
    <row r="28" spans="15:15" ht="16" x14ac:dyDescent="0.2">
      <c r="O28" s="3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07DD2-0029-DF4F-9C68-42C2568D4E95}">
  <sheetPr>
    <tabColor theme="4" tint="-0.249977111117893"/>
  </sheetPr>
  <dimension ref="A5:IY535"/>
  <sheetViews>
    <sheetView showGridLines="0" topLeftCell="G371" workbookViewId="0">
      <selection activeCell="B369" sqref="B369"/>
    </sheetView>
  </sheetViews>
  <sheetFormatPr baseColWidth="10" defaultRowHeight="14" x14ac:dyDescent="0.15"/>
  <cols>
    <col min="1" max="1" width="41.1640625" style="1" bestFit="1" customWidth="1"/>
    <col min="2" max="3" width="33.1640625" style="1" bestFit="1" customWidth="1"/>
    <col min="4" max="4" width="35.83203125" style="1" bestFit="1" customWidth="1"/>
    <col min="5" max="5" width="41.1640625" style="1" bestFit="1" customWidth="1"/>
    <col min="6" max="7" width="33.1640625" style="1" bestFit="1" customWidth="1"/>
    <col min="8" max="10" width="38.83203125" style="1" bestFit="1" customWidth="1"/>
    <col min="11" max="11" width="35.83203125" style="1" bestFit="1" customWidth="1"/>
    <col min="12" max="12" width="12.1640625" style="1" bestFit="1" customWidth="1"/>
    <col min="13" max="13" width="49.83203125" style="1" bestFit="1" customWidth="1"/>
    <col min="14" max="14" width="12.1640625" style="1" bestFit="1" customWidth="1"/>
    <col min="15" max="26" width="49.83203125" style="1" bestFit="1" customWidth="1"/>
    <col min="27" max="27" width="12.1640625" style="1" bestFit="1" customWidth="1"/>
    <col min="28" max="39" width="49.83203125" style="1" bestFit="1" customWidth="1"/>
    <col min="40" max="40" width="12.33203125" style="1" bestFit="1" customWidth="1"/>
    <col min="41" max="52" width="49.83203125" style="1" bestFit="1" customWidth="1"/>
    <col min="53" max="53" width="12.1640625" style="1" bestFit="1" customWidth="1"/>
    <col min="54" max="65" width="49.83203125" style="1" bestFit="1" customWidth="1"/>
    <col min="66" max="66" width="12.1640625" style="1" bestFit="1" customWidth="1"/>
    <col min="67" max="78" width="49.83203125" style="1" bestFit="1" customWidth="1"/>
    <col min="79" max="79" width="12.33203125" style="1" bestFit="1" customWidth="1"/>
    <col min="80" max="91" width="49.83203125" style="1" bestFit="1" customWidth="1"/>
    <col min="92" max="92" width="12.1640625" style="1" bestFit="1" customWidth="1"/>
    <col min="93" max="104" width="49.83203125" style="1" bestFit="1" customWidth="1"/>
    <col min="105" max="105" width="12.1640625" style="1" bestFit="1" customWidth="1"/>
    <col min="106" max="117" width="49.83203125" style="1" bestFit="1" customWidth="1"/>
    <col min="118" max="118" width="12.1640625" style="1" bestFit="1" customWidth="1"/>
    <col min="119" max="130" width="49.83203125" style="1" bestFit="1" customWidth="1"/>
    <col min="131" max="131" width="12.1640625" style="1" bestFit="1" customWidth="1"/>
    <col min="132" max="143" width="49.83203125" style="1" bestFit="1" customWidth="1"/>
    <col min="144" max="144" width="15" style="1" bestFit="1" customWidth="1"/>
    <col min="145" max="156" width="49.83203125" style="1" bestFit="1" customWidth="1"/>
    <col min="157" max="157" width="14.83203125" style="1" bestFit="1" customWidth="1"/>
    <col min="158" max="169" width="49.83203125" style="1" bestFit="1" customWidth="1"/>
    <col min="170" max="170" width="12.1640625" style="1" bestFit="1" customWidth="1"/>
    <col min="171" max="182" width="49.83203125" style="1" bestFit="1" customWidth="1"/>
    <col min="183" max="183" width="12.1640625" style="1" bestFit="1" customWidth="1"/>
    <col min="184" max="195" width="49.83203125" style="1" bestFit="1" customWidth="1"/>
    <col min="196" max="196" width="12.1640625" style="1" bestFit="1" customWidth="1"/>
    <col min="197" max="208" width="49.83203125" style="1" bestFit="1" customWidth="1"/>
    <col min="209" max="209" width="12.1640625" style="1" bestFit="1" customWidth="1"/>
    <col min="210" max="221" width="49.83203125" style="1" bestFit="1" customWidth="1"/>
    <col min="222" max="222" width="14.33203125" style="1" bestFit="1" customWidth="1"/>
    <col min="223" max="234" width="49.83203125" style="1" bestFit="1" customWidth="1"/>
    <col min="235" max="235" width="18" style="1" bestFit="1" customWidth="1"/>
    <col min="236" max="247" width="49.83203125" style="1" bestFit="1" customWidth="1"/>
    <col min="248" max="248" width="15.6640625" style="1" bestFit="1" customWidth="1"/>
    <col min="249" max="257" width="40" style="1" bestFit="1" customWidth="1"/>
    <col min="258" max="258" width="36.1640625" style="1" bestFit="1" customWidth="1"/>
    <col min="259" max="259" width="12.1640625" style="1" bestFit="1" customWidth="1"/>
    <col min="260" max="296" width="51.5" style="1" bestFit="1" customWidth="1"/>
    <col min="297" max="16384" width="10.83203125" style="1"/>
  </cols>
  <sheetData>
    <row r="5" spans="1:13" x14ac:dyDescent="0.15">
      <c r="A5" s="14" t="s">
        <v>63</v>
      </c>
      <c r="B5" s="14" t="s">
        <v>0</v>
      </c>
      <c r="C5" s="14" t="s">
        <v>3</v>
      </c>
      <c r="D5" s="3"/>
      <c r="E5" s="3"/>
      <c r="F5" s="3"/>
      <c r="G5" s="3"/>
      <c r="H5" s="3"/>
      <c r="I5" s="3"/>
      <c r="J5" s="3"/>
      <c r="K5" s="3"/>
      <c r="L5" s="3"/>
      <c r="M5" s="3"/>
    </row>
    <row r="6" spans="1:13" x14ac:dyDescent="0.15">
      <c r="A6" s="3"/>
      <c r="B6" s="3" t="s">
        <v>6</v>
      </c>
      <c r="C6" s="3"/>
      <c r="D6" s="3" t="s">
        <v>50</v>
      </c>
      <c r="E6" s="3"/>
      <c r="F6" s="3" t="s">
        <v>52</v>
      </c>
      <c r="G6" s="3"/>
      <c r="H6" s="3" t="s">
        <v>53</v>
      </c>
      <c r="I6" s="3"/>
      <c r="J6" s="3" t="s">
        <v>56</v>
      </c>
      <c r="K6" s="3"/>
      <c r="L6" s="3" t="s">
        <v>57</v>
      </c>
      <c r="M6" s="3"/>
    </row>
    <row r="7" spans="1:13" x14ac:dyDescent="0.15">
      <c r="A7" s="14" t="s">
        <v>4</v>
      </c>
      <c r="B7" s="3" t="s">
        <v>46</v>
      </c>
      <c r="C7" s="3" t="s">
        <v>14</v>
      </c>
      <c r="D7" s="3" t="s">
        <v>46</v>
      </c>
      <c r="E7" s="3" t="s">
        <v>14</v>
      </c>
      <c r="F7" s="3" t="s">
        <v>46</v>
      </c>
      <c r="G7" s="3" t="s">
        <v>14</v>
      </c>
      <c r="H7" s="3" t="s">
        <v>46</v>
      </c>
      <c r="I7" s="3" t="s">
        <v>14</v>
      </c>
      <c r="J7" s="3" t="s">
        <v>46</v>
      </c>
      <c r="K7" s="3" t="s">
        <v>14</v>
      </c>
      <c r="L7" s="3" t="s">
        <v>46</v>
      </c>
      <c r="M7" s="3" t="s">
        <v>14</v>
      </c>
    </row>
    <row r="8" spans="1:13" x14ac:dyDescent="0.15">
      <c r="A8" s="3">
        <v>1950</v>
      </c>
      <c r="B8" s="9">
        <v>1990.1448752960621</v>
      </c>
      <c r="C8" s="9">
        <v>2242.53638403899</v>
      </c>
      <c r="D8" s="9">
        <v>15733.918174827444</v>
      </c>
      <c r="E8" s="9">
        <v>6572.2778403695074</v>
      </c>
      <c r="F8" s="9">
        <v>19.582046411793709</v>
      </c>
      <c r="G8" s="9">
        <v>6.6212190721597937</v>
      </c>
      <c r="H8" s="9">
        <v>38971.109314240886</v>
      </c>
      <c r="I8" s="9">
        <v>14848.324676011223</v>
      </c>
      <c r="J8" s="9">
        <v>803.48692082311447</v>
      </c>
      <c r="K8" s="9">
        <v>992.60842584168984</v>
      </c>
      <c r="L8" s="9">
        <v>0.40373287934808488</v>
      </c>
      <c r="M8" s="9">
        <v>0.44262756801025521</v>
      </c>
    </row>
    <row r="9" spans="1:13" x14ac:dyDescent="0.15">
      <c r="A9" s="3">
        <v>1951</v>
      </c>
      <c r="B9" s="9">
        <v>2031.6351338259731</v>
      </c>
      <c r="C9" s="9">
        <v>2240.5669645088215</v>
      </c>
      <c r="D9" s="9">
        <v>16560.23080341021</v>
      </c>
      <c r="E9" s="9">
        <v>6836.4993139792377</v>
      </c>
      <c r="F9" s="9">
        <v>19.816464661558388</v>
      </c>
      <c r="G9" s="9">
        <v>6.8674142174945416</v>
      </c>
      <c r="H9" s="9">
        <v>40259.825834642841</v>
      </c>
      <c r="I9" s="9">
        <v>15386.901427316468</v>
      </c>
      <c r="J9" s="9">
        <v>835.68038427838803</v>
      </c>
      <c r="K9" s="9">
        <v>995.49831966789645</v>
      </c>
      <c r="L9" s="9">
        <v>0.41133389079791882</v>
      </c>
      <c r="M9" s="9">
        <v>0.44430643468231723</v>
      </c>
    </row>
    <row r="10" spans="1:13" x14ac:dyDescent="0.15">
      <c r="A10" s="3">
        <v>1952</v>
      </c>
      <c r="B10" s="9">
        <v>2027.81261226693</v>
      </c>
      <c r="C10" s="9">
        <v>2225.3008797723974</v>
      </c>
      <c r="D10" s="9">
        <v>16890.197165840542</v>
      </c>
      <c r="E10" s="9">
        <v>7088.0776762926625</v>
      </c>
      <c r="F10" s="9">
        <v>20.351617813556626</v>
      </c>
      <c r="G10" s="9">
        <v>7.1697449693990425</v>
      </c>
      <c r="H10" s="9">
        <v>41269.267282366447</v>
      </c>
      <c r="I10" s="9">
        <v>15954.83978814741</v>
      </c>
      <c r="J10" s="9">
        <v>829.91914060953115</v>
      </c>
      <c r="K10" s="9">
        <v>988.60945633980828</v>
      </c>
      <c r="L10" s="9">
        <v>0.40926816195395338</v>
      </c>
      <c r="M10" s="9">
        <v>0.44425878106016958</v>
      </c>
    </row>
    <row r="11" spans="1:13" x14ac:dyDescent="0.15">
      <c r="A11" s="3">
        <v>1953</v>
      </c>
      <c r="B11" s="9">
        <v>2021.450284052321</v>
      </c>
      <c r="C11" s="9">
        <v>2214.971094037257</v>
      </c>
      <c r="D11" s="9">
        <v>17429.46398351782</v>
      </c>
      <c r="E11" s="9">
        <v>7447.56616426863</v>
      </c>
      <c r="F11" s="9">
        <v>21.11916069157359</v>
      </c>
      <c r="G11" s="9">
        <v>7.5442240086451733</v>
      </c>
      <c r="H11" s="9">
        <v>42691.333378928051</v>
      </c>
      <c r="I11" s="9">
        <v>16710.238106090939</v>
      </c>
      <c r="J11" s="9">
        <v>825.29150841075159</v>
      </c>
      <c r="K11" s="9">
        <v>987.18783479045965</v>
      </c>
      <c r="L11" s="9">
        <v>0.40826703229936606</v>
      </c>
      <c r="M11" s="9">
        <v>0.44568881167252589</v>
      </c>
    </row>
    <row r="12" spans="1:13" x14ac:dyDescent="0.15">
      <c r="A12" s="3">
        <v>1954</v>
      </c>
      <c r="B12" s="9">
        <v>1998.1273446994308</v>
      </c>
      <c r="C12" s="9">
        <v>2211.3381540928731</v>
      </c>
      <c r="D12" s="9">
        <v>17039.06944337035</v>
      </c>
      <c r="E12" s="9">
        <v>7836.6555646918869</v>
      </c>
      <c r="F12" s="9">
        <v>21.653818195893507</v>
      </c>
      <c r="G12" s="9">
        <v>7.8846670214209977</v>
      </c>
      <c r="H12" s="9">
        <v>43267.086254364913</v>
      </c>
      <c r="I12" s="9">
        <v>17435.665016786061</v>
      </c>
      <c r="J12" s="9">
        <v>786.88521761957372</v>
      </c>
      <c r="K12" s="9">
        <v>993.91078195202488</v>
      </c>
      <c r="L12" s="9">
        <v>0.39381134526135086</v>
      </c>
      <c r="M12" s="9">
        <v>0.44946123690419626</v>
      </c>
    </row>
    <row r="13" spans="1:13" x14ac:dyDescent="0.15">
      <c r="A13" s="3">
        <v>1955</v>
      </c>
      <c r="B13" s="9">
        <v>2005.5841429359132</v>
      </c>
      <c r="C13" s="9">
        <v>2199.4052721308753</v>
      </c>
      <c r="D13" s="9">
        <v>18016.987205865506</v>
      </c>
      <c r="E13" s="9">
        <v>8344.3347687338337</v>
      </c>
      <c r="F13" s="9">
        <v>22.564844448439423</v>
      </c>
      <c r="G13" s="9">
        <v>8.3782045406620274</v>
      </c>
      <c r="H13" s="9">
        <v>45255.69421360558</v>
      </c>
      <c r="I13" s="9">
        <v>18427.067237722902</v>
      </c>
      <c r="J13" s="9">
        <v>798.45386246886164</v>
      </c>
      <c r="K13" s="9">
        <v>995.95739495690123</v>
      </c>
      <c r="L13" s="9">
        <v>0.3981153646837422</v>
      </c>
      <c r="M13" s="9">
        <v>0.45283032080393992</v>
      </c>
    </row>
    <row r="14" spans="1:13" x14ac:dyDescent="0.15">
      <c r="A14" s="3">
        <v>1956</v>
      </c>
      <c r="B14" s="9">
        <v>1990.4586874087697</v>
      </c>
      <c r="C14" s="9">
        <v>2180.3631412541304</v>
      </c>
      <c r="D14" s="9">
        <v>18098.396817204994</v>
      </c>
      <c r="E14" s="9">
        <v>8703.9114763284833</v>
      </c>
      <c r="F14" s="9">
        <v>22.699037547433864</v>
      </c>
      <c r="G14" s="9">
        <v>8.7710655691345423</v>
      </c>
      <c r="H14" s="9">
        <v>45181.496482107592</v>
      </c>
      <c r="I14" s="9">
        <v>19124.108076464137</v>
      </c>
      <c r="J14" s="9">
        <v>797.32000880588112</v>
      </c>
      <c r="K14" s="9">
        <v>992.34367908018203</v>
      </c>
      <c r="L14" s="9">
        <v>0.40057099092262638</v>
      </c>
      <c r="M14" s="9">
        <v>0.45512770799702318</v>
      </c>
    </row>
    <row r="15" spans="1:13" x14ac:dyDescent="0.15">
      <c r="A15" s="3">
        <v>1957</v>
      </c>
      <c r="B15" s="9">
        <v>1962.604819962691</v>
      </c>
      <c r="C15" s="9">
        <v>2163.4488355973926</v>
      </c>
      <c r="D15" s="9">
        <v>18164.218117019285</v>
      </c>
      <c r="E15" s="9">
        <v>8994.8307095413038</v>
      </c>
      <c r="F15" s="9">
        <v>23.411631644011614</v>
      </c>
      <c r="G15" s="9">
        <v>9.1226999326365679</v>
      </c>
      <c r="H15" s="9">
        <v>45947.781107728246</v>
      </c>
      <c r="I15" s="9">
        <v>19736.494546766993</v>
      </c>
      <c r="J15" s="9">
        <v>775.86297244111358</v>
      </c>
      <c r="K15" s="9">
        <v>985.98340140095922</v>
      </c>
      <c r="L15" s="9">
        <v>0.39532307500185532</v>
      </c>
      <c r="M15" s="9">
        <v>0.45574611480409699</v>
      </c>
    </row>
    <row r="16" spans="1:13" x14ac:dyDescent="0.15">
      <c r="A16" s="3">
        <v>1958</v>
      </c>
      <c r="B16" s="9">
        <v>1928.4612958843566</v>
      </c>
      <c r="C16" s="9">
        <v>2146.9198946825327</v>
      </c>
      <c r="D16" s="9">
        <v>17741.52835310547</v>
      </c>
      <c r="E16" s="9">
        <v>9205.9838474672324</v>
      </c>
      <c r="F16" s="9">
        <v>24.097829424874583</v>
      </c>
      <c r="G16" s="9">
        <v>9.4527324272764091</v>
      </c>
      <c r="H16" s="9">
        <v>46471.731360693819</v>
      </c>
      <c r="I16" s="9">
        <v>20294.25930723043</v>
      </c>
      <c r="J16" s="9">
        <v>736.22931095993545</v>
      </c>
      <c r="K16" s="9">
        <v>973.89658686443204</v>
      </c>
      <c r="L16" s="9">
        <v>0.38177033292354168</v>
      </c>
      <c r="M16" s="9">
        <v>0.45362502312106207</v>
      </c>
    </row>
    <row r="17" spans="1:13" x14ac:dyDescent="0.15">
      <c r="A17" s="3">
        <v>1959</v>
      </c>
      <c r="B17" s="9">
        <v>1953.8412802221749</v>
      </c>
      <c r="C17" s="9">
        <v>2140.2704569957577</v>
      </c>
      <c r="D17" s="9">
        <v>18713.42281588952</v>
      </c>
      <c r="E17" s="9">
        <v>9597.9737515036177</v>
      </c>
      <c r="F17" s="9">
        <v>24.93823443230017</v>
      </c>
      <c r="G17" s="9">
        <v>9.9766919792640341</v>
      </c>
      <c r="H17" s="9">
        <v>48725.351889686084</v>
      </c>
      <c r="I17" s="9">
        <v>21352.819101765344</v>
      </c>
      <c r="J17" s="9">
        <v>750.39084529784384</v>
      </c>
      <c r="K17" s="9">
        <v>962.03969927631715</v>
      </c>
      <c r="L17" s="9">
        <v>0.38405926463613027</v>
      </c>
      <c r="M17" s="9">
        <v>0.44949445343777134</v>
      </c>
    </row>
    <row r="18" spans="1:13" x14ac:dyDescent="0.15">
      <c r="A18" s="3">
        <v>1960</v>
      </c>
      <c r="B18" s="9">
        <v>1935.2630406249834</v>
      </c>
      <c r="C18" s="9">
        <v>2132.096137897985</v>
      </c>
      <c r="D18" s="9">
        <v>18900.7482995768</v>
      </c>
      <c r="E18" s="9">
        <v>10231.498441773996</v>
      </c>
      <c r="F18" s="9">
        <v>25.408571498055178</v>
      </c>
      <c r="G18" s="9">
        <v>10.663876804829808</v>
      </c>
      <c r="H18" s="9">
        <v>49172.269335263562</v>
      </c>
      <c r="I18" s="9">
        <v>22736.410550597539</v>
      </c>
      <c r="J18" s="9">
        <v>743.87292103467917</v>
      </c>
      <c r="K18" s="9">
        <v>959.45392365560883</v>
      </c>
      <c r="L18" s="9">
        <v>0.38437819842539295</v>
      </c>
      <c r="M18" s="9">
        <v>0.45000500052569214</v>
      </c>
    </row>
    <row r="19" spans="1:13" x14ac:dyDescent="0.15">
      <c r="A19" s="3">
        <v>1961</v>
      </c>
      <c r="B19" s="9">
        <v>1920.7145240317541</v>
      </c>
      <c r="C19" s="9">
        <v>2110.4175325860583</v>
      </c>
      <c r="D19" s="9">
        <v>19068.181066674548</v>
      </c>
      <c r="E19" s="9">
        <v>10691.944082210095</v>
      </c>
      <c r="F19" s="9">
        <v>26.241132007357916</v>
      </c>
      <c r="G19" s="9">
        <v>11.253692608453031</v>
      </c>
      <c r="H19" s="9">
        <v>50401.723373566885</v>
      </c>
      <c r="I19" s="9">
        <v>23749.990187213411</v>
      </c>
      <c r="J19" s="9">
        <v>726.65238151036715</v>
      </c>
      <c r="K19" s="9">
        <v>950.08318195745028</v>
      </c>
      <c r="L19" s="9">
        <v>0.37832398954585811</v>
      </c>
      <c r="M19" s="9">
        <v>0.45018730525482298</v>
      </c>
    </row>
    <row r="20" spans="1:13" x14ac:dyDescent="0.15">
      <c r="A20" s="3">
        <v>1962</v>
      </c>
      <c r="B20" s="9">
        <v>1940.2341139797013</v>
      </c>
      <c r="C20" s="9">
        <v>2085.6006850683993</v>
      </c>
      <c r="D20" s="9">
        <v>19929.942622525516</v>
      </c>
      <c r="E20" s="9">
        <v>11075.451234115792</v>
      </c>
      <c r="F20" s="9">
        <v>27.167717031171126</v>
      </c>
      <c r="G20" s="9">
        <v>11.875675357456448</v>
      </c>
      <c r="H20" s="9">
        <v>52711.73138282555</v>
      </c>
      <c r="I20" s="9">
        <v>24767.916661161074</v>
      </c>
      <c r="J20" s="9">
        <v>733.58915655882004</v>
      </c>
      <c r="K20" s="9">
        <v>932.61653764910193</v>
      </c>
      <c r="L20" s="9">
        <v>0.37809311323473349</v>
      </c>
      <c r="M20" s="9">
        <v>0.44716927086093461</v>
      </c>
    </row>
    <row r="21" spans="1:13" x14ac:dyDescent="0.15">
      <c r="A21" s="3">
        <v>1963</v>
      </c>
      <c r="B21" s="9">
        <v>1928.4488322219231</v>
      </c>
      <c r="C21" s="9">
        <v>2068.6440010414726</v>
      </c>
      <c r="D21" s="9">
        <v>20496.012846995814</v>
      </c>
      <c r="E21" s="9">
        <v>11479.104851637134</v>
      </c>
      <c r="F21" s="9">
        <v>28.123024126394274</v>
      </c>
      <c r="G21" s="9">
        <v>12.515093737729877</v>
      </c>
      <c r="H21" s="9">
        <v>54233.813035094005</v>
      </c>
      <c r="I21" s="9">
        <v>25889.273583026614</v>
      </c>
      <c r="J21" s="9">
        <v>728.79832392419394</v>
      </c>
      <c r="K21" s="9">
        <v>917.22084486115386</v>
      </c>
      <c r="L21" s="9">
        <v>0.3779194509840772</v>
      </c>
      <c r="M21" s="9">
        <v>0.44339231129153828</v>
      </c>
    </row>
    <row r="22" spans="1:13" x14ac:dyDescent="0.15">
      <c r="A22" s="3">
        <v>1964</v>
      </c>
      <c r="B22" s="9">
        <v>1935.1488315639551</v>
      </c>
      <c r="C22" s="9">
        <v>2066.107660534009</v>
      </c>
      <c r="D22" s="9">
        <v>21400.358562020672</v>
      </c>
      <c r="E22" s="9">
        <v>12085.874223033792</v>
      </c>
      <c r="F22" s="9">
        <v>29.010390773266309</v>
      </c>
      <c r="G22" s="9">
        <v>13.238104471605364</v>
      </c>
      <c r="H22" s="9">
        <v>56139.423808100044</v>
      </c>
      <c r="I22" s="9">
        <v>27351.349059733362</v>
      </c>
      <c r="J22" s="9">
        <v>737.67908641001691</v>
      </c>
      <c r="K22" s="9">
        <v>912.96108509771841</v>
      </c>
      <c r="L22" s="9">
        <v>0.38120018180402016</v>
      </c>
      <c r="M22" s="9">
        <v>0.44187488509759132</v>
      </c>
    </row>
    <row r="23" spans="1:13" x14ac:dyDescent="0.15">
      <c r="A23" s="3">
        <v>1965</v>
      </c>
      <c r="B23" s="9">
        <v>1955.0965674799538</v>
      </c>
      <c r="C23" s="9">
        <v>2046.3841767799424</v>
      </c>
      <c r="D23" s="9">
        <v>22554.895993143651</v>
      </c>
      <c r="E23" s="9">
        <v>12522.868301686634</v>
      </c>
      <c r="F23" s="9">
        <v>29.933824256605579</v>
      </c>
      <c r="G23" s="9">
        <v>13.945442367433525</v>
      </c>
      <c r="H23" s="9">
        <v>58523.517055637749</v>
      </c>
      <c r="I23" s="9">
        <v>28537.732598912586</v>
      </c>
      <c r="J23" s="9">
        <v>753.49196279744979</v>
      </c>
      <c r="K23" s="9">
        <v>897.99003658220295</v>
      </c>
      <c r="L23" s="9">
        <v>0.385398846957556</v>
      </c>
      <c r="M23" s="9">
        <v>0.43881791443248053</v>
      </c>
    </row>
    <row r="24" spans="1:13" x14ac:dyDescent="0.15">
      <c r="A24" s="3">
        <v>1966</v>
      </c>
      <c r="B24" s="9">
        <v>1963.9077045758459</v>
      </c>
      <c r="C24" s="9">
        <v>2029.4614213110585</v>
      </c>
      <c r="D24" s="9">
        <v>23765.60642379272</v>
      </c>
      <c r="E24" s="9">
        <v>12937.315450913642</v>
      </c>
      <c r="F24" s="9">
        <v>30.823784751275344</v>
      </c>
      <c r="G24" s="9">
        <v>14.631431426527888</v>
      </c>
      <c r="H24" s="9">
        <v>60535.068357217126</v>
      </c>
      <c r="I24" s="9">
        <v>29693.925618696572</v>
      </c>
      <c r="J24" s="9">
        <v>771.015195426623</v>
      </c>
      <c r="K24" s="9">
        <v>884.21392779501502</v>
      </c>
      <c r="L24" s="9">
        <v>0.39259237775287542</v>
      </c>
      <c r="M24" s="9">
        <v>0.4356889559515752</v>
      </c>
    </row>
    <row r="25" spans="1:13" x14ac:dyDescent="0.15">
      <c r="A25" s="3">
        <v>1967</v>
      </c>
      <c r="B25" s="9">
        <v>1941.092771010088</v>
      </c>
      <c r="C25" s="9">
        <v>2014.4618964563517</v>
      </c>
      <c r="D25" s="9">
        <v>24127.708210106248</v>
      </c>
      <c r="E25" s="9">
        <v>13290.776742111155</v>
      </c>
      <c r="F25" s="9">
        <v>31.287092239513385</v>
      </c>
      <c r="G25" s="9">
        <v>15.353081261421469</v>
      </c>
      <c r="H25" s="9">
        <v>60731.148572045255</v>
      </c>
      <c r="I25" s="9">
        <v>30928.197194331569</v>
      </c>
      <c r="J25" s="9">
        <v>771.17131964199154</v>
      </c>
      <c r="K25" s="9">
        <v>865.67487762261896</v>
      </c>
      <c r="L25" s="9">
        <v>0.39728720397052247</v>
      </c>
      <c r="M25" s="9">
        <v>0.42973008283027408</v>
      </c>
    </row>
    <row r="26" spans="1:13" x14ac:dyDescent="0.15">
      <c r="A26" s="3">
        <v>1968</v>
      </c>
      <c r="B26" s="9">
        <v>1937.4176623240005</v>
      </c>
      <c r="C26" s="9">
        <v>1998.9043068734386</v>
      </c>
      <c r="D26" s="9">
        <v>25068.510298377762</v>
      </c>
      <c r="E26" s="9">
        <v>13920.077579577124</v>
      </c>
      <c r="F26" s="9">
        <v>32.25323591611658</v>
      </c>
      <c r="G26" s="9">
        <v>16.310268868262607</v>
      </c>
      <c r="H26" s="9">
        <v>62487.988930987078</v>
      </c>
      <c r="I26" s="9">
        <v>32602.666687033889</v>
      </c>
      <c r="J26" s="9">
        <v>777.24016168719709</v>
      </c>
      <c r="K26" s="9">
        <v>853.4548199057316</v>
      </c>
      <c r="L26" s="9">
        <v>0.40117326108964557</v>
      </c>
      <c r="M26" s="9">
        <v>0.42696131924426761</v>
      </c>
    </row>
    <row r="27" spans="1:13" x14ac:dyDescent="0.15">
      <c r="A27" s="3">
        <v>1969</v>
      </c>
      <c r="B27" s="9">
        <v>1938.0997951277081</v>
      </c>
      <c r="C27" s="9">
        <v>1978.7522427546567</v>
      </c>
      <c r="D27" s="9">
        <v>25626.912899659943</v>
      </c>
      <c r="E27" s="9">
        <v>14719.17723276982</v>
      </c>
      <c r="F27" s="9">
        <v>32.507717702537697</v>
      </c>
      <c r="G27" s="9">
        <v>17.378264093922361</v>
      </c>
      <c r="H27" s="9">
        <v>63003.201019357686</v>
      </c>
      <c r="I27" s="9">
        <v>34387.27905103159</v>
      </c>
      <c r="J27" s="9">
        <v>788.33319318690258</v>
      </c>
      <c r="K27" s="9">
        <v>846.98777468329001</v>
      </c>
      <c r="L27" s="9">
        <v>0.40675572804286714</v>
      </c>
      <c r="M27" s="9">
        <v>0.4280413466539818</v>
      </c>
    </row>
    <row r="28" spans="1:13" x14ac:dyDescent="0.15">
      <c r="A28" s="3">
        <v>1970</v>
      </c>
      <c r="B28" s="9">
        <v>1893.423642727384</v>
      </c>
      <c r="C28" s="9">
        <v>1958.8479764309586</v>
      </c>
      <c r="D28" s="9">
        <v>25353.64323172146</v>
      </c>
      <c r="E28" s="9">
        <v>15590.541181269464</v>
      </c>
      <c r="F28" s="9">
        <v>33.123543339591549</v>
      </c>
      <c r="G28" s="9">
        <v>18.574377140647833</v>
      </c>
      <c r="H28" s="9">
        <v>62716.900090087809</v>
      </c>
      <c r="I28" s="9">
        <v>36384.381075423466</v>
      </c>
      <c r="J28" s="9">
        <v>765.42666259430746</v>
      </c>
      <c r="K28" s="9">
        <v>839.35741496017135</v>
      </c>
      <c r="L28" s="9">
        <v>0.40425536331200967</v>
      </c>
      <c r="M28" s="9">
        <v>0.42849543459186112</v>
      </c>
    </row>
    <row r="29" spans="1:13" x14ac:dyDescent="0.15">
      <c r="A29" s="3">
        <v>1971</v>
      </c>
      <c r="B29" s="9">
        <v>1877.6512050654126</v>
      </c>
      <c r="C29" s="9">
        <v>1932.8150076307934</v>
      </c>
      <c r="D29" s="9">
        <v>25966.945153122895</v>
      </c>
      <c r="E29" s="9">
        <v>16086.851196812218</v>
      </c>
      <c r="F29" s="9">
        <v>34.513397755138996</v>
      </c>
      <c r="G29" s="9">
        <v>19.521179230167164</v>
      </c>
      <c r="H29" s="9">
        <v>64804.122885838638</v>
      </c>
      <c r="I29" s="9">
        <v>37730.828182717632</v>
      </c>
      <c r="J29" s="9">
        <v>752.37289986195151</v>
      </c>
      <c r="K29" s="9">
        <v>824.07169193715072</v>
      </c>
      <c r="L29" s="9">
        <v>0.40069896785528958</v>
      </c>
      <c r="M29" s="9">
        <v>0.42635828503177942</v>
      </c>
    </row>
    <row r="30" spans="1:13" x14ac:dyDescent="0.15">
      <c r="A30" s="3">
        <v>1972</v>
      </c>
      <c r="B30" s="9">
        <v>1874.2224326106957</v>
      </c>
      <c r="C30" s="9">
        <v>1916.4936424158691</v>
      </c>
      <c r="D30" s="9">
        <v>27129.837162787819</v>
      </c>
      <c r="E30" s="9">
        <v>16849.774118937334</v>
      </c>
      <c r="F30" s="9">
        <v>35.495381548672988</v>
      </c>
      <c r="G30" s="9">
        <v>20.679200424966304</v>
      </c>
      <c r="H30" s="9">
        <v>66526.240352598688</v>
      </c>
      <c r="I30" s="9">
        <v>39631.556144691458</v>
      </c>
      <c r="J30" s="9">
        <v>764.32020108266966</v>
      </c>
      <c r="K30" s="9">
        <v>814.81748678224312</v>
      </c>
      <c r="L30" s="9">
        <v>0.40780655902085794</v>
      </c>
      <c r="M30" s="9">
        <v>0.42516054775694995</v>
      </c>
    </row>
    <row r="31" spans="1:13" x14ac:dyDescent="0.15">
      <c r="A31" s="3">
        <v>1973</v>
      </c>
      <c r="B31" s="9">
        <v>1872.6631766817131</v>
      </c>
      <c r="C31" s="9">
        <v>1901.25712136885</v>
      </c>
      <c r="D31" s="9">
        <v>28446.589930512531</v>
      </c>
      <c r="E31" s="9">
        <v>17815.829125643912</v>
      </c>
      <c r="F31" s="9">
        <v>36.415187310385711</v>
      </c>
      <c r="G31" s="9">
        <v>21.883171074832827</v>
      </c>
      <c r="H31" s="9">
        <v>68193.38034812652</v>
      </c>
      <c r="I31" s="9">
        <v>41605.534844158741</v>
      </c>
      <c r="J31" s="9">
        <v>781.17379125493289</v>
      </c>
      <c r="K31" s="9">
        <v>814.13379554178766</v>
      </c>
      <c r="L31" s="9">
        <v>0.41714591336128193</v>
      </c>
      <c r="M31" s="9">
        <v>0.42820815048710242</v>
      </c>
    </row>
    <row r="32" spans="1:13" x14ac:dyDescent="0.15">
      <c r="A32" s="3">
        <v>1974</v>
      </c>
      <c r="B32" s="9">
        <v>1844.7812233583952</v>
      </c>
      <c r="C32" s="9">
        <v>1880.4257330107939</v>
      </c>
      <c r="D32" s="9">
        <v>27676.157881907595</v>
      </c>
      <c r="E32" s="9">
        <v>17799.550463518375</v>
      </c>
      <c r="F32" s="9">
        <v>35.624568003223494</v>
      </c>
      <c r="G32" s="9">
        <v>22.083042573314025</v>
      </c>
      <c r="H32" s="9">
        <v>65719.534142600984</v>
      </c>
      <c r="I32" s="9">
        <v>41525.521518032598</v>
      </c>
      <c r="J32" s="9">
        <v>776.88402788219958</v>
      </c>
      <c r="K32" s="9">
        <v>806.02799204073528</v>
      </c>
      <c r="L32" s="9">
        <v>0.42112529011320615</v>
      </c>
      <c r="M32" s="9">
        <v>0.42864122623454259</v>
      </c>
    </row>
    <row r="33" spans="1:13" x14ac:dyDescent="0.15">
      <c r="A33" s="3">
        <v>1975</v>
      </c>
      <c r="B33" s="9">
        <v>1813.2479935405502</v>
      </c>
      <c r="C33" s="9">
        <v>1854.1143504588806</v>
      </c>
      <c r="D33" s="9">
        <v>27293.371626766915</v>
      </c>
      <c r="E33" s="9">
        <v>17774.364629598625</v>
      </c>
      <c r="F33" s="9">
        <v>36.529742411210236</v>
      </c>
      <c r="G33" s="9">
        <v>22.613465369659977</v>
      </c>
      <c r="H33" s="9">
        <v>66237.482131680095</v>
      </c>
      <c r="I33" s="9">
        <v>41927.950655491499</v>
      </c>
      <c r="J33" s="9">
        <v>747.15477923521121</v>
      </c>
      <c r="K33" s="9">
        <v>786.00799740521529</v>
      </c>
      <c r="L33" s="9">
        <v>0.41205327781795359</v>
      </c>
      <c r="M33" s="9">
        <v>0.42392638685455603</v>
      </c>
    </row>
    <row r="34" spans="1:13" x14ac:dyDescent="0.15">
      <c r="A34" s="3">
        <v>1976</v>
      </c>
      <c r="B34" s="9">
        <v>1809.297069805971</v>
      </c>
      <c r="C34" s="9">
        <v>1860.096220803634</v>
      </c>
      <c r="D34" s="9">
        <v>28636.968033890495</v>
      </c>
      <c r="E34" s="9">
        <v>18667.290377475576</v>
      </c>
      <c r="F34" s="9">
        <v>37.591033918566552</v>
      </c>
      <c r="G34" s="9">
        <v>23.712617896361916</v>
      </c>
      <c r="H34" s="9">
        <v>68013.347519839328</v>
      </c>
      <c r="I34" s="9">
        <v>44107.750934383417</v>
      </c>
      <c r="J34" s="9">
        <v>761.80314954695712</v>
      </c>
      <c r="K34" s="9">
        <v>787.2302610813623</v>
      </c>
      <c r="L34" s="9">
        <v>0.4210492363361053</v>
      </c>
      <c r="M34" s="9">
        <v>0.42322018198674055</v>
      </c>
    </row>
    <row r="35" spans="1:13" x14ac:dyDescent="0.15">
      <c r="A35" s="3">
        <v>1977</v>
      </c>
      <c r="B35" s="9">
        <v>1809.3766545064927</v>
      </c>
      <c r="C35" s="9">
        <v>1843.3015048174479</v>
      </c>
      <c r="D35" s="9">
        <v>29661.018373383013</v>
      </c>
      <c r="E35" s="9">
        <v>19317.796685218011</v>
      </c>
      <c r="F35" s="9">
        <v>37.998949521337622</v>
      </c>
      <c r="G35" s="9">
        <v>24.783800179365699</v>
      </c>
      <c r="H35" s="9">
        <v>68754.412159678963</v>
      </c>
      <c r="I35" s="9">
        <v>45684.016165719731</v>
      </c>
      <c r="J35" s="9">
        <v>780.57469343270668</v>
      </c>
      <c r="K35" s="9">
        <v>779.45256762122665</v>
      </c>
      <c r="L35" s="9">
        <v>0.43140530828038581</v>
      </c>
      <c r="M35" s="9">
        <v>0.42285679558343336</v>
      </c>
    </row>
    <row r="36" spans="1:13" x14ac:dyDescent="0.15">
      <c r="A36" s="3">
        <v>1978</v>
      </c>
      <c r="B36" s="9">
        <v>1815.7156366846689</v>
      </c>
      <c r="C36" s="9">
        <v>1824.8251468081312</v>
      </c>
      <c r="D36" s="9">
        <v>31063.999181292533</v>
      </c>
      <c r="E36" s="9">
        <v>20226.80914994709</v>
      </c>
      <c r="F36" s="9">
        <v>38.457341127710883</v>
      </c>
      <c r="G36" s="9">
        <v>26.222896772782857</v>
      </c>
      <c r="H36" s="9">
        <v>69827.595630901065</v>
      </c>
      <c r="I36" s="9">
        <v>47852.201453127949</v>
      </c>
      <c r="J36" s="9">
        <v>807.75212925235257</v>
      </c>
      <c r="K36" s="9">
        <v>771.34152360088615</v>
      </c>
      <c r="L36" s="9">
        <v>0.44486708872939723</v>
      </c>
      <c r="M36" s="9">
        <v>0.4226933878843504</v>
      </c>
    </row>
    <row r="37" spans="1:13" x14ac:dyDescent="0.15">
      <c r="A37" s="3">
        <v>1979</v>
      </c>
      <c r="B37" s="9">
        <v>1817.713816712605</v>
      </c>
      <c r="C37" s="9">
        <v>1813.9379154375197</v>
      </c>
      <c r="D37" s="9">
        <v>31637.714774881133</v>
      </c>
      <c r="E37" s="9">
        <v>21120.947248591572</v>
      </c>
      <c r="F37" s="9">
        <v>38.487188908702393</v>
      </c>
      <c r="G37" s="9">
        <v>27.387347362266812</v>
      </c>
      <c r="H37" s="9">
        <v>69958.695045776461</v>
      </c>
      <c r="I37" s="9">
        <v>49678.947783673517</v>
      </c>
      <c r="J37" s="9">
        <v>822.03236120805593</v>
      </c>
      <c r="K37" s="9">
        <v>771.19360883015509</v>
      </c>
      <c r="L37" s="9">
        <v>0.45223420411400539</v>
      </c>
      <c r="M37" s="9">
        <v>0.4251488445480473</v>
      </c>
    </row>
    <row r="38" spans="1:13" x14ac:dyDescent="0.15">
      <c r="A38" s="3">
        <v>1980</v>
      </c>
      <c r="B38" s="9">
        <v>1801.6114449126944</v>
      </c>
      <c r="C38" s="9">
        <v>1799.5211011956044</v>
      </c>
      <c r="D38" s="9">
        <v>30788.470693586147</v>
      </c>
      <c r="E38" s="9">
        <v>21464.930067099165</v>
      </c>
      <c r="F38" s="9">
        <v>38.047728129967389</v>
      </c>
      <c r="G38" s="9">
        <v>28.006089202642503</v>
      </c>
      <c r="H38" s="9">
        <v>68547.222451875918</v>
      </c>
      <c r="I38" s="9">
        <v>50397.548482121565</v>
      </c>
      <c r="J38" s="9">
        <v>809.20654679868619</v>
      </c>
      <c r="K38" s="9">
        <v>766.43796682165282</v>
      </c>
      <c r="L38" s="9">
        <v>0.44915708605409094</v>
      </c>
      <c r="M38" s="9">
        <v>0.42591218647696338</v>
      </c>
    </row>
    <row r="39" spans="1:13" x14ac:dyDescent="0.15">
      <c r="A39" s="3">
        <v>1981</v>
      </c>
      <c r="B39" s="9">
        <v>1790.0056170005039</v>
      </c>
      <c r="C39" s="9">
        <v>1779.4313523314727</v>
      </c>
      <c r="D39" s="9">
        <v>31356.350832045329</v>
      </c>
      <c r="E39" s="9">
        <v>20789.97192207427</v>
      </c>
      <c r="F39" s="9">
        <v>38.935175890602487</v>
      </c>
      <c r="G39" s="9">
        <v>27.677825745862567</v>
      </c>
      <c r="H39" s="9">
        <v>69694.183543081046</v>
      </c>
      <c r="I39" s="9">
        <v>49250.790896555081</v>
      </c>
      <c r="J39" s="9">
        <v>805.34760957927494</v>
      </c>
      <c r="K39" s="9">
        <v>751.14180257392752</v>
      </c>
      <c r="L39" s="9">
        <v>0.44991345386322784</v>
      </c>
      <c r="M39" s="9">
        <v>0.42212463076462908</v>
      </c>
    </row>
    <row r="40" spans="1:13" x14ac:dyDescent="0.15">
      <c r="A40" s="3">
        <v>1982</v>
      </c>
      <c r="B40" s="9">
        <v>1770.6660914062809</v>
      </c>
      <c r="C40" s="9">
        <v>1764.4308135260667</v>
      </c>
      <c r="D40" s="9">
        <v>30491.000661170048</v>
      </c>
      <c r="E40" s="9">
        <v>20556.794553923821</v>
      </c>
      <c r="F40" s="9">
        <v>38.93709316607022</v>
      </c>
      <c r="G40" s="9">
        <v>27.829705726313449</v>
      </c>
      <c r="H40" s="9">
        <v>68944.590567087769</v>
      </c>
      <c r="I40" s="9">
        <v>49103.590314870278</v>
      </c>
      <c r="J40" s="9">
        <v>783.08364035094189</v>
      </c>
      <c r="K40" s="9">
        <v>738.66374140230403</v>
      </c>
      <c r="L40" s="9">
        <v>0.44225370562611777</v>
      </c>
      <c r="M40" s="9">
        <v>0.41864137473667595</v>
      </c>
    </row>
    <row r="41" spans="1:13" x14ac:dyDescent="0.15">
      <c r="A41" s="3">
        <v>1983</v>
      </c>
      <c r="B41" s="9">
        <v>1779.871536983351</v>
      </c>
      <c r="C41" s="9">
        <v>1754.8205222818328</v>
      </c>
      <c r="D41" s="9">
        <v>31756.36970717286</v>
      </c>
      <c r="E41" s="9">
        <v>20519.346625151989</v>
      </c>
      <c r="F41" s="9">
        <v>40.191574496222188</v>
      </c>
      <c r="G41" s="9">
        <v>28.047581737134951</v>
      </c>
      <c r="H41" s="9">
        <v>71535.839472371837</v>
      </c>
      <c r="I41" s="9">
        <v>49218.472032701553</v>
      </c>
      <c r="J41" s="9">
        <v>790.12504748122785</v>
      </c>
      <c r="K41" s="9">
        <v>731.59058122948295</v>
      </c>
      <c r="L41" s="9">
        <v>0.44392251410480232</v>
      </c>
      <c r="M41" s="9">
        <v>0.4169033652958305</v>
      </c>
    </row>
    <row r="42" spans="1:13" x14ac:dyDescent="0.15">
      <c r="A42" s="3">
        <v>1984</v>
      </c>
      <c r="B42" s="9">
        <v>1795.5766410898955</v>
      </c>
      <c r="C42" s="9">
        <v>1745.9047230729595</v>
      </c>
      <c r="D42" s="9">
        <v>34003.111364977201</v>
      </c>
      <c r="E42" s="9">
        <v>20592.725918917382</v>
      </c>
      <c r="F42" s="9">
        <v>41.349616589480071</v>
      </c>
      <c r="G42" s="9">
        <v>28.27453385271756</v>
      </c>
      <c r="H42" s="9">
        <v>74246.405666093648</v>
      </c>
      <c r="I42" s="9">
        <v>49364.642196145876</v>
      </c>
      <c r="J42" s="9">
        <v>822.33196265302422</v>
      </c>
      <c r="K42" s="9">
        <v>728.31354271604187</v>
      </c>
      <c r="L42" s="9">
        <v>0.45797653179196945</v>
      </c>
      <c r="M42" s="9">
        <v>0.41715537686050835</v>
      </c>
    </row>
    <row r="43" spans="1:13" x14ac:dyDescent="0.15">
      <c r="A43" s="3">
        <v>1985</v>
      </c>
      <c r="B43" s="9">
        <v>1801.1373779503742</v>
      </c>
      <c r="C43" s="9">
        <v>1732.2108160551461</v>
      </c>
      <c r="D43" s="9">
        <v>35122.457989314549</v>
      </c>
      <c r="E43" s="9">
        <v>20735.942054934672</v>
      </c>
      <c r="F43" s="9">
        <v>42.104500491043993</v>
      </c>
      <c r="G43" s="9">
        <v>28.567182092865469</v>
      </c>
      <c r="H43" s="9">
        <v>75835.989614349222</v>
      </c>
      <c r="I43" s="9">
        <v>49484.38180547845</v>
      </c>
      <c r="J43" s="9">
        <v>834.17348691229358</v>
      </c>
      <c r="K43" s="9">
        <v>725.86585500546744</v>
      </c>
      <c r="L43" s="9">
        <v>0.463137069456385</v>
      </c>
      <c r="M43" s="9">
        <v>0.41904013546025509</v>
      </c>
    </row>
    <row r="44" spans="1:13" x14ac:dyDescent="0.15">
      <c r="A44" s="3">
        <v>1986</v>
      </c>
      <c r="B44" s="9">
        <v>1780.8393649782402</v>
      </c>
      <c r="C44" s="9">
        <v>1725.0151247628346</v>
      </c>
      <c r="D44" s="9">
        <v>35925.32092226782</v>
      </c>
      <c r="E44" s="9">
        <v>21749.781258052124</v>
      </c>
      <c r="F44" s="9">
        <v>42.987620073146729</v>
      </c>
      <c r="G44" s="9">
        <v>29.883997425424258</v>
      </c>
      <c r="H44" s="9">
        <v>76554.046032988466</v>
      </c>
      <c r="I44" s="9">
        <v>51550.347547230456</v>
      </c>
      <c r="J44" s="9">
        <v>835.71318582275876</v>
      </c>
      <c r="K44" s="9">
        <v>727.80695796567602</v>
      </c>
      <c r="L44" s="9">
        <v>0.46928049899265911</v>
      </c>
      <c r="M44" s="9">
        <v>0.42191337775414539</v>
      </c>
    </row>
    <row r="45" spans="1:13" x14ac:dyDescent="0.15">
      <c r="A45" s="3">
        <v>1987</v>
      </c>
      <c r="B45" s="9">
        <v>1788.5174213286757</v>
      </c>
      <c r="C45" s="9">
        <v>1721.4741872293014</v>
      </c>
      <c r="D45" s="9">
        <v>36705.523886120718</v>
      </c>
      <c r="E45" s="9">
        <v>22534.180189793246</v>
      </c>
      <c r="F45" s="9">
        <v>43.026404823599506</v>
      </c>
      <c r="G45" s="9">
        <v>30.707258105394708</v>
      </c>
      <c r="H45" s="9">
        <v>76953.474604147879</v>
      </c>
      <c r="I45" s="9">
        <v>52861.75218902473</v>
      </c>
      <c r="J45" s="9">
        <v>853.09297945312289</v>
      </c>
      <c r="K45" s="9">
        <v>733.83888956970725</v>
      </c>
      <c r="L45" s="9">
        <v>0.47698332109025066</v>
      </c>
      <c r="M45" s="9">
        <v>0.42628515432509329</v>
      </c>
    </row>
    <row r="46" spans="1:13" x14ac:dyDescent="0.15">
      <c r="A46" s="3">
        <v>1988</v>
      </c>
      <c r="B46" s="9">
        <v>1798.2715291803829</v>
      </c>
      <c r="C46" s="9">
        <v>1723.0769034385864</v>
      </c>
      <c r="D46" s="9">
        <v>37861.156495701558</v>
      </c>
      <c r="E46" s="9">
        <v>23697.998267780407</v>
      </c>
      <c r="F46" s="9">
        <v>43.599947388177817</v>
      </c>
      <c r="G46" s="9">
        <v>31.860501054253813</v>
      </c>
      <c r="H46" s="9">
        <v>78404.544061922774</v>
      </c>
      <c r="I46" s="9">
        <v>54898.093498565482</v>
      </c>
      <c r="J46" s="9">
        <v>868.3761968476058</v>
      </c>
      <c r="K46" s="9">
        <v>743.80494604984881</v>
      </c>
      <c r="L46" s="9">
        <v>0.482894925908878</v>
      </c>
      <c r="M46" s="9">
        <v>0.43167251825238068</v>
      </c>
    </row>
    <row r="47" spans="1:13" x14ac:dyDescent="0.15">
      <c r="A47" s="3">
        <v>1989</v>
      </c>
      <c r="B47" s="9">
        <v>1810.2931027545183</v>
      </c>
      <c r="C47" s="9">
        <v>1713.2889511346934</v>
      </c>
      <c r="D47" s="9">
        <v>38857.742394703666</v>
      </c>
      <c r="E47" s="9">
        <v>24706.60544235033</v>
      </c>
      <c r="F47" s="9">
        <v>43.999193903911589</v>
      </c>
      <c r="G47" s="9">
        <v>33.035947979869377</v>
      </c>
      <c r="H47" s="9">
        <v>79651.437251009804</v>
      </c>
      <c r="I47" s="9">
        <v>56600.124664170704</v>
      </c>
      <c r="J47" s="9">
        <v>883.14668854079071</v>
      </c>
      <c r="K47" s="9">
        <v>747.8703337771758</v>
      </c>
      <c r="L47" s="9">
        <v>0.48784734759084386</v>
      </c>
      <c r="M47" s="9">
        <v>0.43651150220858487</v>
      </c>
    </row>
    <row r="48" spans="1:13" x14ac:dyDescent="0.15">
      <c r="A48" s="3">
        <v>1990</v>
      </c>
      <c r="B48" s="9">
        <v>1795.5679097717468</v>
      </c>
      <c r="C48" s="9">
        <v>1702.1518425910558</v>
      </c>
      <c r="D48" s="9">
        <v>39059.427775015145</v>
      </c>
      <c r="E48" s="9">
        <v>25677.006648567691</v>
      </c>
      <c r="F48" s="9">
        <v>44.572223505489177</v>
      </c>
      <c r="G48" s="9">
        <v>34.380683483398052</v>
      </c>
      <c r="H48" s="9">
        <v>80032.454193630314</v>
      </c>
      <c r="I48" s="9">
        <v>58521.143740805877</v>
      </c>
      <c r="J48" s="9">
        <v>876.31768628740019</v>
      </c>
      <c r="K48" s="9">
        <v>746.84398467432311</v>
      </c>
      <c r="L48" s="9">
        <v>0.48804485840850093</v>
      </c>
      <c r="M48" s="9">
        <v>0.43876460723824701</v>
      </c>
    </row>
    <row r="49" spans="1:13" x14ac:dyDescent="0.15">
      <c r="A49" s="3">
        <v>1991</v>
      </c>
      <c r="B49" s="9">
        <v>1787.3378165373788</v>
      </c>
      <c r="C49" s="9">
        <v>1685.9901364041309</v>
      </c>
      <c r="D49" s="9">
        <v>38626.507954349065</v>
      </c>
      <c r="E49" s="9">
        <v>26248.715200110048</v>
      </c>
      <c r="F49" s="9">
        <v>45.249923120606717</v>
      </c>
      <c r="G49" s="9">
        <v>35.842651002638128</v>
      </c>
      <c r="H49" s="9">
        <v>80876.898788869468</v>
      </c>
      <c r="I49" s="9">
        <v>60430.356053023526</v>
      </c>
      <c r="J49" s="9">
        <v>853.62593548272002</v>
      </c>
      <c r="K49" s="9">
        <v>732.33185788010098</v>
      </c>
      <c r="L49" s="9">
        <v>0.47759630417066601</v>
      </c>
      <c r="M49" s="9">
        <v>0.43436307370220661</v>
      </c>
    </row>
    <row r="50" spans="1:13" x14ac:dyDescent="0.15">
      <c r="A50" s="3">
        <v>1992</v>
      </c>
      <c r="B50" s="9">
        <v>1774.8828523152486</v>
      </c>
      <c r="C50" s="9">
        <v>1686.2756255869681</v>
      </c>
      <c r="D50" s="9">
        <v>39649.00461169763</v>
      </c>
      <c r="E50" s="9">
        <v>26705.835960481847</v>
      </c>
      <c r="F50" s="9">
        <v>47.134971361368578</v>
      </c>
      <c r="G50" s="9">
        <v>37.049391437353549</v>
      </c>
      <c r="H50" s="9">
        <v>83659.052413663419</v>
      </c>
      <c r="I50" s="9">
        <v>62475.485723639809</v>
      </c>
      <c r="J50" s="9">
        <v>841.18019946849097</v>
      </c>
      <c r="K50" s="9">
        <v>720.81712882216925</v>
      </c>
      <c r="L50" s="9">
        <v>0.4739356168612549</v>
      </c>
      <c r="M50" s="9">
        <v>0.42746103773590588</v>
      </c>
    </row>
    <row r="51" spans="1:13" x14ac:dyDescent="0.15">
      <c r="A51" s="3">
        <v>1993</v>
      </c>
      <c r="B51" s="9">
        <v>1789.9547167062574</v>
      </c>
      <c r="C51" s="9">
        <v>1676.1163923063402</v>
      </c>
      <c r="D51" s="9">
        <v>40479.049898288315</v>
      </c>
      <c r="E51" s="9">
        <v>26674.200375267006</v>
      </c>
      <c r="F51" s="9">
        <v>47.670348863510348</v>
      </c>
      <c r="G51" s="9">
        <v>37.97249217395899</v>
      </c>
      <c r="H51" s="9">
        <v>85327.765795273124</v>
      </c>
      <c r="I51" s="9">
        <v>63646.316589496884</v>
      </c>
      <c r="J51" s="9">
        <v>849.14524150406066</v>
      </c>
      <c r="K51" s="9">
        <v>702.46114616516536</v>
      </c>
      <c r="L51" s="9">
        <v>0.47439481768935199</v>
      </c>
      <c r="M51" s="9">
        <v>0.41910045709807608</v>
      </c>
    </row>
    <row r="52" spans="1:13" x14ac:dyDescent="0.15">
      <c r="A52" s="3">
        <v>1994</v>
      </c>
      <c r="B52" s="9">
        <v>1807.827339306039</v>
      </c>
      <c r="C52" s="9">
        <v>1676.6859778624821</v>
      </c>
      <c r="D52" s="9">
        <v>41818.952045963058</v>
      </c>
      <c r="E52" s="9">
        <v>27599.132370743628</v>
      </c>
      <c r="F52" s="9">
        <v>48.26323816172598</v>
      </c>
      <c r="G52" s="9">
        <v>39.393926557508955</v>
      </c>
      <c r="H52" s="9">
        <v>87251.601432206764</v>
      </c>
      <c r="I52" s="9">
        <v>66051.244271919713</v>
      </c>
      <c r="J52" s="9">
        <v>866.4763003640852</v>
      </c>
      <c r="K52" s="9">
        <v>700.59358846732937</v>
      </c>
      <c r="L52" s="9">
        <v>0.47929151281487692</v>
      </c>
      <c r="M52" s="9">
        <v>0.4178442461602016</v>
      </c>
    </row>
    <row r="53" spans="1:13" x14ac:dyDescent="0.15">
      <c r="A53" s="3">
        <v>1995</v>
      </c>
      <c r="B53" s="9">
        <v>1817.4743277792757</v>
      </c>
      <c r="C53" s="9">
        <v>1674.9603909682162</v>
      </c>
      <c r="D53" s="9">
        <v>42499.739170601926</v>
      </c>
      <c r="E53" s="9">
        <v>28847.243898214954</v>
      </c>
      <c r="F53" s="9">
        <v>48.646195448064006</v>
      </c>
      <c r="G53" s="9">
        <v>40.988556221348119</v>
      </c>
      <c r="H53" s="9">
        <v>88413.211370989389</v>
      </c>
      <c r="I53" s="9">
        <v>68654.208153731961</v>
      </c>
      <c r="J53" s="9">
        <v>873.64980507007567</v>
      </c>
      <c r="K53" s="9">
        <v>703.78775340201935</v>
      </c>
      <c r="L53" s="9">
        <v>0.48069444047529714</v>
      </c>
      <c r="M53" s="9">
        <v>0.42018172919014074</v>
      </c>
    </row>
    <row r="54" spans="1:13" x14ac:dyDescent="0.15">
      <c r="A54" s="3">
        <v>1996</v>
      </c>
      <c r="B54" s="9">
        <v>1823.5205219268983</v>
      </c>
      <c r="C54" s="9">
        <v>1673.5839033052193</v>
      </c>
      <c r="D54" s="9">
        <v>43719.368956125341</v>
      </c>
      <c r="E54" s="9">
        <v>29539.562988513644</v>
      </c>
      <c r="F54" s="9">
        <v>49.733427007974157</v>
      </c>
      <c r="G54" s="9">
        <v>41.848111146916452</v>
      </c>
      <c r="H54" s="9">
        <v>90689.92477479433</v>
      </c>
      <c r="I54" s="9">
        <v>70036.325199207102</v>
      </c>
      <c r="J54" s="9">
        <v>879.07412753027199</v>
      </c>
      <c r="K54" s="9">
        <v>705.87565791939562</v>
      </c>
      <c r="L54" s="9">
        <v>0.48207525879739593</v>
      </c>
      <c r="M54" s="9">
        <v>0.42177488474007013</v>
      </c>
    </row>
    <row r="55" spans="1:13" x14ac:dyDescent="0.15">
      <c r="A55" s="3">
        <v>1997</v>
      </c>
      <c r="B55" s="9">
        <v>1828.4882756219724</v>
      </c>
      <c r="C55" s="9">
        <v>1670.5817261270784</v>
      </c>
      <c r="D55" s="9">
        <v>45308.07590866759</v>
      </c>
      <c r="E55" s="9">
        <v>31212.644614977089</v>
      </c>
      <c r="F55" s="9">
        <v>50.866241675691668</v>
      </c>
      <c r="G55" s="9">
        <v>43.929979963280708</v>
      </c>
      <c r="H55" s="9">
        <v>93008.326528955979</v>
      </c>
      <c r="I55" s="9">
        <v>73388.62175578544</v>
      </c>
      <c r="J55" s="9">
        <v>890.72977314775233</v>
      </c>
      <c r="K55" s="9">
        <v>710.50896542785756</v>
      </c>
      <c r="L55" s="9">
        <v>0.48713999702555638</v>
      </c>
      <c r="M55" s="9">
        <v>0.42530631953878467</v>
      </c>
    </row>
    <row r="56" spans="1:13" x14ac:dyDescent="0.15">
      <c r="A56" s="3">
        <v>1998</v>
      </c>
      <c r="B56" s="9">
        <v>1839.1961472702019</v>
      </c>
      <c r="C56" s="9">
        <v>1670.812083882897</v>
      </c>
      <c r="D56" s="9">
        <v>47051.944534804017</v>
      </c>
      <c r="E56" s="9">
        <v>32987.270322834593</v>
      </c>
      <c r="F56" s="9">
        <v>52.340008259379026</v>
      </c>
      <c r="G56" s="9">
        <v>45.712221134656311</v>
      </c>
      <c r="H56" s="9">
        <v>96263.54153874045</v>
      </c>
      <c r="I56" s="9">
        <v>76376.531452910916</v>
      </c>
      <c r="J56" s="9">
        <v>898.96708272629257</v>
      </c>
      <c r="K56" s="9">
        <v>721.62912901700122</v>
      </c>
      <c r="L56" s="9">
        <v>0.48878260432448728</v>
      </c>
      <c r="M56" s="9">
        <v>0.43190322596899433</v>
      </c>
    </row>
    <row r="57" spans="1:13" x14ac:dyDescent="0.15">
      <c r="A57" s="3">
        <v>1999</v>
      </c>
      <c r="B57" s="9">
        <v>1841.3334555513804</v>
      </c>
      <c r="C57" s="9">
        <v>1665.5269465434676</v>
      </c>
      <c r="D57" s="9">
        <v>48715.886283933323</v>
      </c>
      <c r="E57" s="9">
        <v>34251.013408161147</v>
      </c>
      <c r="F57" s="9">
        <v>53.887813342738546</v>
      </c>
      <c r="G57" s="9">
        <v>46.830364104184071</v>
      </c>
      <c r="H57" s="9">
        <v>99225.433554492556</v>
      </c>
      <c r="I57" s="9">
        <v>77997.23333196051</v>
      </c>
      <c r="J57" s="9">
        <v>904.02418027410738</v>
      </c>
      <c r="K57" s="9">
        <v>731.38473431388456</v>
      </c>
      <c r="L57" s="9">
        <v>0.49096168732968615</v>
      </c>
      <c r="M57" s="9">
        <v>0.43913113254141911</v>
      </c>
    </row>
    <row r="58" spans="1:13" x14ac:dyDescent="0.15">
      <c r="A58" s="3">
        <v>2000</v>
      </c>
      <c r="B58" s="9">
        <v>1844.8539795819361</v>
      </c>
      <c r="C58" s="9">
        <v>1650.4829158340804</v>
      </c>
      <c r="D58" s="9">
        <v>50088.869650411725</v>
      </c>
      <c r="E58" s="9">
        <v>35367.272562772559</v>
      </c>
      <c r="F58" s="9">
        <v>55.170451706332528</v>
      </c>
      <c r="G58" s="9">
        <v>47.910914748983231</v>
      </c>
      <c r="H58" s="9">
        <v>101781.42738576059</v>
      </c>
      <c r="I58" s="9">
        <v>79076.146275179883</v>
      </c>
      <c r="J58" s="9">
        <v>907.89304965328859</v>
      </c>
      <c r="K58" s="9">
        <v>738.18821343884133</v>
      </c>
      <c r="L58" s="9">
        <v>0.49212190216757806</v>
      </c>
      <c r="M58" s="9">
        <v>0.44725589483959843</v>
      </c>
    </row>
    <row r="59" spans="1:13" x14ac:dyDescent="0.15">
      <c r="A59" s="3">
        <v>2001</v>
      </c>
      <c r="B59" s="9">
        <v>1823.659338309164</v>
      </c>
      <c r="C59" s="9">
        <v>1643.8386711467335</v>
      </c>
      <c r="D59" s="9">
        <v>50100.332213789938</v>
      </c>
      <c r="E59" s="9">
        <v>35749.735058125618</v>
      </c>
      <c r="F59" s="9">
        <v>56.394158173569934</v>
      </c>
      <c r="G59" s="9">
        <v>48.247342328855169</v>
      </c>
      <c r="H59" s="9">
        <v>102843.73317931488</v>
      </c>
      <c r="I59" s="9">
        <v>79310.847100226834</v>
      </c>
      <c r="J59" s="9">
        <v>888.39578134300973</v>
      </c>
      <c r="K59" s="9">
        <v>740.96796491824307</v>
      </c>
      <c r="L59" s="9">
        <v>0.4871500738546381</v>
      </c>
      <c r="M59" s="9">
        <v>0.45075467436311589</v>
      </c>
    </row>
    <row r="60" spans="1:13" x14ac:dyDescent="0.15">
      <c r="A60" s="3">
        <v>2002</v>
      </c>
      <c r="B60" s="9">
        <v>1806.6908128037055</v>
      </c>
      <c r="C60" s="9">
        <v>1631.6758629972123</v>
      </c>
      <c r="D60" s="9">
        <v>50485.061371525539</v>
      </c>
      <c r="E60" s="9">
        <v>35756.161552575875</v>
      </c>
      <c r="F60" s="9">
        <v>58.106667915387057</v>
      </c>
      <c r="G60" s="9">
        <v>48.510223134194256</v>
      </c>
      <c r="H60" s="9">
        <v>104980.78308536565</v>
      </c>
      <c r="I60" s="9">
        <v>79152.960196673754</v>
      </c>
      <c r="J60" s="9">
        <v>868.83421787393058</v>
      </c>
      <c r="K60" s="9">
        <v>737.08507696745255</v>
      </c>
      <c r="L60" s="9">
        <v>0.48089812142545513</v>
      </c>
      <c r="M60" s="9">
        <v>0.45173498835332826</v>
      </c>
    </row>
    <row r="61" spans="1:13" x14ac:dyDescent="0.15">
      <c r="A61" s="3">
        <v>2003</v>
      </c>
      <c r="B61" s="9">
        <v>1790.8416783127977</v>
      </c>
      <c r="C61" s="9">
        <v>1627.1192349171281</v>
      </c>
      <c r="D61" s="9">
        <v>51433.425096751707</v>
      </c>
      <c r="E61" s="9">
        <v>35657.953773889545</v>
      </c>
      <c r="F61" s="9">
        <v>60.015319598031653</v>
      </c>
      <c r="G61" s="9">
        <v>48.571065212957905</v>
      </c>
      <c r="H61" s="9">
        <v>107477.93567341795</v>
      </c>
      <c r="I61" s="9">
        <v>79030.914468418006</v>
      </c>
      <c r="J61" s="9">
        <v>857.00493542716367</v>
      </c>
      <c r="K61" s="9">
        <v>734.13983443740972</v>
      </c>
      <c r="L61" s="9">
        <v>0.47854868791895222</v>
      </c>
      <c r="M61" s="9">
        <v>0.45118994274245711</v>
      </c>
    </row>
    <row r="62" spans="1:13" x14ac:dyDescent="0.15">
      <c r="A62" s="3">
        <v>2004</v>
      </c>
      <c r="B62" s="9">
        <v>1789.5274600050323</v>
      </c>
      <c r="C62" s="9">
        <v>1630.5379626372016</v>
      </c>
      <c r="D62" s="9">
        <v>52963.72599611531</v>
      </c>
      <c r="E62" s="9">
        <v>36454.742650741478</v>
      </c>
      <c r="F62" s="9">
        <v>61.685743509096739</v>
      </c>
      <c r="G62" s="9">
        <v>49.452058769332524</v>
      </c>
      <c r="H62" s="9">
        <v>110388.33190035578</v>
      </c>
      <c r="I62" s="9">
        <v>80633.459153962627</v>
      </c>
      <c r="J62" s="9">
        <v>858.60561911367415</v>
      </c>
      <c r="K62" s="9">
        <v>737.17340709278471</v>
      </c>
      <c r="L62" s="9">
        <v>0.47979460405221147</v>
      </c>
      <c r="M62" s="9">
        <v>0.45210441215394592</v>
      </c>
    </row>
    <row r="63" spans="1:13" x14ac:dyDescent="0.15">
      <c r="A63" s="3">
        <v>2005</v>
      </c>
      <c r="B63" s="9">
        <v>1787.0138571291241</v>
      </c>
      <c r="C63" s="9">
        <v>1627.2386919456587</v>
      </c>
      <c r="D63" s="9">
        <v>54210.992458068002</v>
      </c>
      <c r="E63" s="9">
        <v>37330.890928486275</v>
      </c>
      <c r="F63" s="9">
        <v>62.802575191476507</v>
      </c>
      <c r="G63" s="9">
        <v>50.530876248311422</v>
      </c>
      <c r="H63" s="9">
        <v>112229.07213056226</v>
      </c>
      <c r="I63" s="9">
        <v>82225.796969170231</v>
      </c>
      <c r="J63" s="9">
        <v>863.19696752539301</v>
      </c>
      <c r="K63" s="9">
        <v>738.7738685757256</v>
      </c>
      <c r="L63" s="9">
        <v>0.48303876552593578</v>
      </c>
      <c r="M63" s="9">
        <v>0.45400461052974816</v>
      </c>
    </row>
    <row r="64" spans="1:13" x14ac:dyDescent="0.15">
      <c r="A64" s="3">
        <v>2006</v>
      </c>
      <c r="B64" s="9">
        <v>1787.3511641754162</v>
      </c>
      <c r="C64" s="9">
        <v>1627.0397799661773</v>
      </c>
      <c r="D64" s="9">
        <v>55241.392241655703</v>
      </c>
      <c r="E64" s="9">
        <v>39167.779005083466</v>
      </c>
      <c r="F64" s="9">
        <v>63.4263452446881</v>
      </c>
      <c r="G64" s="9">
        <v>52.466736925496733</v>
      </c>
      <c r="H64" s="9">
        <v>113365.15201248515</v>
      </c>
      <c r="I64" s="9">
        <v>85365.468102803512</v>
      </c>
      <c r="J64" s="9">
        <v>870.95341893882994</v>
      </c>
      <c r="K64" s="9">
        <v>746.52591909235923</v>
      </c>
      <c r="L64" s="9">
        <v>0.48728724181106242</v>
      </c>
      <c r="M64" s="9">
        <v>0.4588246263455697</v>
      </c>
    </row>
    <row r="65" spans="1:13" x14ac:dyDescent="0.15">
      <c r="A65" s="3">
        <v>2007</v>
      </c>
      <c r="B65" s="9">
        <v>1785.8835054158808</v>
      </c>
      <c r="C65" s="9">
        <v>1629.3916894193371</v>
      </c>
      <c r="D65" s="9">
        <v>55708.23830758252</v>
      </c>
      <c r="E65" s="9">
        <v>40889.439341142213</v>
      </c>
      <c r="F65" s="9">
        <v>64.052913284445367</v>
      </c>
      <c r="G65" s="9">
        <v>54.095443275386209</v>
      </c>
      <c r="H65" s="9">
        <v>114391.04130852471</v>
      </c>
      <c r="I65" s="9">
        <v>88142.665708369459</v>
      </c>
      <c r="J65" s="9">
        <v>869.72216330261335</v>
      </c>
      <c r="K65" s="9">
        <v>755.87585322084203</v>
      </c>
      <c r="L65" s="9">
        <v>0.48699826201714097</v>
      </c>
      <c r="M65" s="9">
        <v>0.46390064349119881</v>
      </c>
    </row>
    <row r="66" spans="1:13" x14ac:dyDescent="0.15">
      <c r="A66" s="3">
        <v>2008</v>
      </c>
      <c r="B66" s="9">
        <v>1765.766302672826</v>
      </c>
      <c r="C66" s="9">
        <v>1625.6737521848495</v>
      </c>
      <c r="D66" s="9">
        <v>54420.689412202635</v>
      </c>
      <c r="E66" s="9">
        <v>41401.16453927735</v>
      </c>
      <c r="F66" s="9">
        <v>63.964272856201895</v>
      </c>
      <c r="G66" s="9">
        <v>54.749136379457553</v>
      </c>
      <c r="H66" s="9">
        <v>112945.95758445142</v>
      </c>
      <c r="I66" s="9">
        <v>89004.233966872795</v>
      </c>
      <c r="J66" s="9">
        <v>850.79821878919518</v>
      </c>
      <c r="K66" s="9">
        <v>756.19758186380272</v>
      </c>
      <c r="L66" s="9">
        <v>0.48182945699062718</v>
      </c>
      <c r="M66" s="9">
        <v>0.46515949516162097</v>
      </c>
    </row>
    <row r="67" spans="1:13" x14ac:dyDescent="0.15">
      <c r="A67" s="3">
        <v>2009</v>
      </c>
      <c r="B67" s="9">
        <v>1728.6076494198196</v>
      </c>
      <c r="C67" s="9">
        <v>1601.8976983429322</v>
      </c>
      <c r="D67" s="9">
        <v>52803.468612970959</v>
      </c>
      <c r="E67" s="9">
        <v>39801.854839435582</v>
      </c>
      <c r="F67" s="9">
        <v>66.255974979020607</v>
      </c>
      <c r="G67" s="9">
        <v>54.581638073814382</v>
      </c>
      <c r="H67" s="9">
        <v>114530.5851685032</v>
      </c>
      <c r="I67" s="9">
        <v>87434.200402230214</v>
      </c>
      <c r="J67" s="9">
        <v>796.96161183486822</v>
      </c>
      <c r="K67" s="9">
        <v>729.21693529257743</v>
      </c>
      <c r="L67" s="9">
        <v>0.46104251135435853</v>
      </c>
      <c r="M67" s="9">
        <v>0.45522066486949131</v>
      </c>
    </row>
    <row r="68" spans="1:13" x14ac:dyDescent="0.15">
      <c r="A68" s="3">
        <v>2010</v>
      </c>
      <c r="B68" s="9">
        <v>1735.0112060231488</v>
      </c>
      <c r="C68" s="9">
        <v>1605.2064772952224</v>
      </c>
      <c r="D68" s="9">
        <v>53666.071785845503</v>
      </c>
      <c r="E68" s="9">
        <v>40830.306772423442</v>
      </c>
      <c r="F68" s="9">
        <v>67.925902871877483</v>
      </c>
      <c r="G68" s="9">
        <v>56.257984000806566</v>
      </c>
      <c r="H68" s="9">
        <v>117852.20266194742</v>
      </c>
      <c r="I68" s="9">
        <v>90305.680317665683</v>
      </c>
      <c r="J68" s="9">
        <v>790.06784623932026</v>
      </c>
      <c r="K68" s="9">
        <v>725.76910633409932</v>
      </c>
      <c r="L68" s="9">
        <v>0.45536757543500211</v>
      </c>
      <c r="M68" s="9">
        <v>0.45213442420007083</v>
      </c>
    </row>
    <row r="69" spans="1:13" x14ac:dyDescent="0.15">
      <c r="A69" s="3">
        <v>2011</v>
      </c>
      <c r="B69" s="9">
        <v>1744.9083649022216</v>
      </c>
      <c r="C69" s="9">
        <v>1604.7450901897387</v>
      </c>
      <c r="D69" s="9">
        <v>54003.355312988795</v>
      </c>
      <c r="E69" s="9">
        <v>41482.994605303982</v>
      </c>
      <c r="F69" s="9">
        <v>67.839799073072584</v>
      </c>
      <c r="G69" s="9">
        <v>57.249824340575678</v>
      </c>
      <c r="H69" s="9">
        <v>118374.23287589033</v>
      </c>
      <c r="I69" s="9">
        <v>91871.3745247638</v>
      </c>
      <c r="J69" s="9">
        <v>796.04238295016057</v>
      </c>
      <c r="K69" s="9">
        <v>724.59601550083721</v>
      </c>
      <c r="L69" s="9">
        <v>0.45620870354115584</v>
      </c>
      <c r="M69" s="9">
        <v>0.45153340548009646</v>
      </c>
    </row>
    <row r="70" spans="1:13" x14ac:dyDescent="0.15">
      <c r="A70" s="3">
        <v>2012</v>
      </c>
      <c r="B70" s="9">
        <v>1746.8585644725867</v>
      </c>
      <c r="C70" s="9">
        <v>1591.6602100562252</v>
      </c>
      <c r="D70" s="9">
        <v>55012.610737508869</v>
      </c>
      <c r="E70" s="9">
        <v>41543.862610890756</v>
      </c>
      <c r="F70" s="9">
        <v>68.400794191195942</v>
      </c>
      <c r="G70" s="9">
        <v>58.103417791737876</v>
      </c>
      <c r="H70" s="9">
        <v>119486.51314961737</v>
      </c>
      <c r="I70" s="9">
        <v>92480.898167382125</v>
      </c>
      <c r="J70" s="9">
        <v>804.26859641038641</v>
      </c>
      <c r="K70" s="9">
        <v>714.99860403733703</v>
      </c>
      <c r="L70" s="9">
        <v>0.46040853722648806</v>
      </c>
      <c r="M70" s="9">
        <v>0.44921560488848289</v>
      </c>
    </row>
    <row r="71" spans="1:13" x14ac:dyDescent="0.15">
      <c r="A71" s="3">
        <v>2013</v>
      </c>
      <c r="B71" s="9">
        <v>1752.5327760959776</v>
      </c>
      <c r="C71" s="9">
        <v>1584.5955872748696</v>
      </c>
      <c r="D71" s="9">
        <v>55906.839197599598</v>
      </c>
      <c r="E71" s="9">
        <v>41300.760894652274</v>
      </c>
      <c r="F71" s="9">
        <v>69.142844458245605</v>
      </c>
      <c r="G71" s="9">
        <v>58.414738983683996</v>
      </c>
      <c r="H71" s="9">
        <v>121175.10114558155</v>
      </c>
      <c r="I71" s="9">
        <v>92563.737625358961</v>
      </c>
      <c r="J71" s="9">
        <v>808.57013673137146</v>
      </c>
      <c r="K71" s="9">
        <v>707.02637062519659</v>
      </c>
      <c r="L71" s="9">
        <v>0.46137233366475427</v>
      </c>
      <c r="M71" s="9">
        <v>0.44618726462637387</v>
      </c>
    </row>
    <row r="72" spans="1:13" x14ac:dyDescent="0.15">
      <c r="A72" s="3">
        <v>2014</v>
      </c>
      <c r="B72" s="9">
        <v>1758.2685169065576</v>
      </c>
      <c r="C72" s="9">
        <v>1584.8278987232866</v>
      </c>
      <c r="D72" s="9">
        <v>57116.945975765768</v>
      </c>
      <c r="E72" s="9">
        <v>41515.427346098797</v>
      </c>
      <c r="F72" s="9">
        <v>69.842040093490922</v>
      </c>
      <c r="G72" s="9">
        <v>58.425344496796917</v>
      </c>
      <c r="H72" s="9">
        <v>122801.06025291061</v>
      </c>
      <c r="I72" s="9">
        <v>92594.115951042797</v>
      </c>
      <c r="J72" s="9">
        <v>817.80179816209159</v>
      </c>
      <c r="K72" s="9">
        <v>710.57223031649926</v>
      </c>
      <c r="L72" s="9">
        <v>0.46511769408287329</v>
      </c>
      <c r="M72" s="9">
        <v>0.44835923881004719</v>
      </c>
    </row>
    <row r="73" spans="1:13" x14ac:dyDescent="0.15">
      <c r="A73" s="3">
        <v>2015</v>
      </c>
      <c r="B73" s="9">
        <v>1770.0231741048067</v>
      </c>
      <c r="C73" s="9">
        <v>1585.7161689994248</v>
      </c>
      <c r="D73" s="9">
        <v>58916.796214739479</v>
      </c>
      <c r="E73" s="9">
        <v>43156.805487255129</v>
      </c>
      <c r="F73" s="9">
        <v>71.087045042323453</v>
      </c>
      <c r="G73" s="9">
        <v>60.282427892519337</v>
      </c>
      <c r="H73" s="9">
        <v>125825.71710354471</v>
      </c>
      <c r="I73" s="9">
        <v>95590.820615709832</v>
      </c>
      <c r="J73" s="9">
        <v>828.79793610301135</v>
      </c>
      <c r="K73" s="9">
        <v>715.91020793325765</v>
      </c>
      <c r="L73" s="9">
        <v>0.46824129097754769</v>
      </c>
      <c r="M73" s="9">
        <v>0.45147436970702748</v>
      </c>
    </row>
    <row r="74" spans="1:13" x14ac:dyDescent="0.15">
      <c r="A74" s="3">
        <v>2016</v>
      </c>
      <c r="B74" s="9">
        <v>1766.7441252679635</v>
      </c>
      <c r="C74" s="9">
        <v>1587.3112523097072</v>
      </c>
      <c r="D74" s="9">
        <v>59703.70600378474</v>
      </c>
      <c r="E74" s="9">
        <v>44314.097647542709</v>
      </c>
      <c r="F74" s="9">
        <v>71.626769788439717</v>
      </c>
      <c r="G74" s="9">
        <v>61.281691714380194</v>
      </c>
      <c r="H74" s="9">
        <v>126546.17473564671</v>
      </c>
      <c r="I74" s="9">
        <v>97273.118818810239</v>
      </c>
      <c r="J74" s="9">
        <v>833.53899917766068</v>
      </c>
      <c r="K74" s="9">
        <v>723.12131744143869</v>
      </c>
      <c r="L74" s="9">
        <v>0.47179384227539861</v>
      </c>
      <c r="M74" s="9">
        <v>0.45556365608145227</v>
      </c>
    </row>
    <row r="75" spans="1:13" x14ac:dyDescent="0.15">
      <c r="A75" s="3">
        <v>2017</v>
      </c>
      <c r="B75" s="9">
        <v>1763.7266760204493</v>
      </c>
      <c r="C75" s="9">
        <v>1582.3059357401135</v>
      </c>
      <c r="D75" s="9">
        <v>60768.010912206541</v>
      </c>
      <c r="E75" s="9">
        <v>45800.566740023591</v>
      </c>
      <c r="F75" s="9">
        <v>72.414869035865266</v>
      </c>
      <c r="G75" s="9">
        <v>62.793942919157864</v>
      </c>
      <c r="H75" s="9">
        <v>127720.0362590828</v>
      </c>
      <c r="I75" s="9">
        <v>99359.228609509359</v>
      </c>
      <c r="J75" s="9">
        <v>839.16482514260542</v>
      </c>
      <c r="K75" s="9">
        <v>729.37873640118642</v>
      </c>
      <c r="L75" s="9">
        <v>0.47579074272213129</v>
      </c>
      <c r="M75" s="9">
        <v>0.46095936312090252</v>
      </c>
    </row>
    <row r="76" spans="1:13" x14ac:dyDescent="0.15">
      <c r="A76" s="3">
        <v>2018</v>
      </c>
      <c r="B76" s="9">
        <v>1774.7038111183933</v>
      </c>
      <c r="C76" s="9">
        <v>1580.250048278855</v>
      </c>
      <c r="D76" s="9">
        <v>62273.53283902524</v>
      </c>
      <c r="E76" s="9">
        <v>46363.325775104015</v>
      </c>
      <c r="F76" s="9">
        <v>73.257315538579249</v>
      </c>
      <c r="G76" s="9">
        <v>62.928578118364079</v>
      </c>
      <c r="H76" s="9">
        <v>130010.03707861929</v>
      </c>
      <c r="I76" s="9">
        <v>99442.888609664529</v>
      </c>
      <c r="J76" s="9">
        <v>850.06572219030249</v>
      </c>
      <c r="K76" s="9">
        <v>736.76105771686071</v>
      </c>
      <c r="L76" s="9">
        <v>0.47899019366764251</v>
      </c>
      <c r="M76" s="9">
        <v>0.46623068198562079</v>
      </c>
    </row>
    <row r="77" spans="1:13" x14ac:dyDescent="0.15">
      <c r="A77" s="3">
        <v>2019</v>
      </c>
      <c r="B77" s="9">
        <v>1765.3463900592169</v>
      </c>
      <c r="C77" s="9">
        <v>1579.3043987916772</v>
      </c>
      <c r="D77" s="9">
        <v>63393.284796750304</v>
      </c>
      <c r="E77" s="9">
        <v>46980.063790040047</v>
      </c>
      <c r="F77" s="9">
        <v>74.647473253484378</v>
      </c>
      <c r="G77" s="9">
        <v>63.229918690844144</v>
      </c>
      <c r="H77" s="9">
        <v>131778.64743508058</v>
      </c>
      <c r="I77" s="9">
        <v>99859.288723690261</v>
      </c>
      <c r="J77" s="9">
        <v>849.23550702757711</v>
      </c>
      <c r="K77" s="9">
        <v>743.00370398614609</v>
      </c>
      <c r="L77" s="9">
        <v>0.481058851571385</v>
      </c>
      <c r="M77" s="9">
        <v>0.47046263187427123</v>
      </c>
    </row>
    <row r="81" spans="1:8" x14ac:dyDescent="0.15">
      <c r="A81" s="23" t="s">
        <v>63</v>
      </c>
      <c r="B81" s="23" t="s">
        <v>0</v>
      </c>
      <c r="C81" s="23" t="s">
        <v>3</v>
      </c>
      <c r="D81" s="23"/>
      <c r="E81" s="23"/>
      <c r="F81" s="23"/>
      <c r="G81" s="23"/>
      <c r="H81" s="23"/>
    </row>
    <row r="82" spans="1:8" x14ac:dyDescent="0.15">
      <c r="A82" s="23"/>
      <c r="B82" s="23" t="s">
        <v>50</v>
      </c>
      <c r="C82" s="23" t="s">
        <v>50</v>
      </c>
      <c r="D82" s="23" t="s">
        <v>50</v>
      </c>
      <c r="E82" s="23" t="s">
        <v>52</v>
      </c>
      <c r="F82" s="23" t="s">
        <v>52</v>
      </c>
      <c r="G82" s="23" t="s">
        <v>52</v>
      </c>
      <c r="H82" s="23" t="s">
        <v>64</v>
      </c>
    </row>
    <row r="83" spans="1:8" x14ac:dyDescent="0.15">
      <c r="A83" s="23" t="s">
        <v>4</v>
      </c>
      <c r="B83" s="23" t="s">
        <v>46</v>
      </c>
      <c r="C83" s="23" t="s">
        <v>14</v>
      </c>
      <c r="D83" s="23" t="s">
        <v>65</v>
      </c>
      <c r="E83" s="23" t="s">
        <v>46</v>
      </c>
      <c r="F83" s="23" t="s">
        <v>14</v>
      </c>
      <c r="G83" s="23" t="s">
        <v>65</v>
      </c>
      <c r="H83" s="23" t="s">
        <v>65</v>
      </c>
    </row>
    <row r="84" spans="1:8" x14ac:dyDescent="0.15">
      <c r="A84" s="3">
        <v>1950</v>
      </c>
      <c r="B84" s="9">
        <v>15733.918174827444</v>
      </c>
      <c r="C84" s="9">
        <v>6572.2778403695074</v>
      </c>
      <c r="D84" s="9">
        <f>+C84/B84</f>
        <v>0.41771399643379592</v>
      </c>
      <c r="E84" s="9">
        <v>19.582046411793709</v>
      </c>
      <c r="F84" s="9">
        <v>6.6212190721597937</v>
      </c>
      <c r="G84" s="9">
        <f>+F84/E84</f>
        <v>0.33812702375028703</v>
      </c>
      <c r="H84" s="9">
        <f>+D84/G84</f>
        <v>1.2353759596047116</v>
      </c>
    </row>
    <row r="85" spans="1:8" x14ac:dyDescent="0.15">
      <c r="A85" s="3">
        <v>1951</v>
      </c>
      <c r="B85" s="9">
        <v>16560.23080341021</v>
      </c>
      <c r="C85" s="9">
        <v>6836.4993139792377</v>
      </c>
      <c r="D85" s="9">
        <f>+C85/B85</f>
        <v>0.41282633045014161</v>
      </c>
      <c r="E85" s="9">
        <v>19.816464661558388</v>
      </c>
      <c r="F85" s="9">
        <v>6.8674142174945416</v>
      </c>
      <c r="G85" s="9">
        <f t="shared" ref="G85:G148" si="0">+F85/E85</f>
        <v>0.34655092796731385</v>
      </c>
      <c r="H85" s="9">
        <f t="shared" ref="H85:H148" si="1">+D85/G85</f>
        <v>1.1912428942884803</v>
      </c>
    </row>
    <row r="86" spans="1:8" x14ac:dyDescent="0.15">
      <c r="A86" s="3">
        <v>1952</v>
      </c>
      <c r="B86" s="9">
        <v>16890.197165840542</v>
      </c>
      <c r="C86" s="9">
        <v>7088.0776762926625</v>
      </c>
      <c r="D86" s="9">
        <f t="shared" ref="D86:D149" si="2">+C86/B86</f>
        <v>0.41965630162257045</v>
      </c>
      <c r="E86" s="9">
        <v>20.351617813556626</v>
      </c>
      <c r="F86" s="9">
        <v>7.1697449693990425</v>
      </c>
      <c r="G86" s="9">
        <f t="shared" si="0"/>
        <v>0.35229361297376222</v>
      </c>
      <c r="H86" s="9">
        <f t="shared" si="1"/>
        <v>1.1912117795159267</v>
      </c>
    </row>
    <row r="87" spans="1:8" x14ac:dyDescent="0.15">
      <c r="A87" s="3">
        <v>1953</v>
      </c>
      <c r="B87" s="9">
        <v>17429.46398351782</v>
      </c>
      <c r="C87" s="9">
        <v>7447.56616426863</v>
      </c>
      <c r="D87" s="9">
        <f t="shared" si="2"/>
        <v>0.42729748724983302</v>
      </c>
      <c r="E87" s="9">
        <v>21.11916069157359</v>
      </c>
      <c r="F87" s="9">
        <v>7.5442240086451733</v>
      </c>
      <c r="G87" s="9">
        <f t="shared" si="0"/>
        <v>0.35722177215381812</v>
      </c>
      <c r="H87" s="9">
        <f t="shared" si="1"/>
        <v>1.196168656444156</v>
      </c>
    </row>
    <row r="88" spans="1:8" x14ac:dyDescent="0.15">
      <c r="A88" s="3">
        <v>1954</v>
      </c>
      <c r="B88" s="9">
        <v>17039.06944337035</v>
      </c>
      <c r="C88" s="9">
        <v>7836.6555646918869</v>
      </c>
      <c r="D88" s="9">
        <f t="shared" si="2"/>
        <v>0.4599227434771101</v>
      </c>
      <c r="E88" s="9">
        <v>21.653818195893507</v>
      </c>
      <c r="F88" s="9">
        <v>7.8846670214209977</v>
      </c>
      <c r="G88" s="9">
        <f t="shared" si="0"/>
        <v>0.36412363630707256</v>
      </c>
      <c r="H88" s="9">
        <f t="shared" si="1"/>
        <v>1.2630949974619288</v>
      </c>
    </row>
    <row r="89" spans="1:8" x14ac:dyDescent="0.15">
      <c r="A89" s="3">
        <v>1955</v>
      </c>
      <c r="B89" s="9">
        <v>18016.987205865506</v>
      </c>
      <c r="C89" s="9">
        <v>8344.3347687338337</v>
      </c>
      <c r="D89" s="9">
        <f t="shared" si="2"/>
        <v>0.46313707577131991</v>
      </c>
      <c r="E89" s="9">
        <v>22.564844448439423</v>
      </c>
      <c r="F89" s="9">
        <v>8.3782045406620274</v>
      </c>
      <c r="G89" s="9">
        <f t="shared" si="0"/>
        <v>0.37129458436135865</v>
      </c>
      <c r="H89" s="9">
        <f t="shared" si="1"/>
        <v>1.2473574764574979</v>
      </c>
    </row>
    <row r="90" spans="1:8" x14ac:dyDescent="0.15">
      <c r="A90" s="3">
        <v>1956</v>
      </c>
      <c r="B90" s="9">
        <v>18098.396817204994</v>
      </c>
      <c r="C90" s="9">
        <v>8703.9114763284833</v>
      </c>
      <c r="D90" s="9">
        <f t="shared" si="2"/>
        <v>0.48092168407172003</v>
      </c>
      <c r="E90" s="9">
        <v>22.699037547433864</v>
      </c>
      <c r="F90" s="9">
        <v>8.7710655691345423</v>
      </c>
      <c r="G90" s="9">
        <f t="shared" si="0"/>
        <v>0.38640693689350342</v>
      </c>
      <c r="H90" s="9">
        <f t="shared" si="1"/>
        <v>1.2445989917729288</v>
      </c>
    </row>
    <row r="91" spans="1:8" x14ac:dyDescent="0.15">
      <c r="A91" s="3">
        <v>1957</v>
      </c>
      <c r="B91" s="9">
        <v>18164.218117019285</v>
      </c>
      <c r="C91" s="9">
        <v>8994.8307095413038</v>
      </c>
      <c r="D91" s="9">
        <f t="shared" si="2"/>
        <v>0.49519503958793792</v>
      </c>
      <c r="E91" s="9">
        <v>23.411631644011614</v>
      </c>
      <c r="F91" s="9">
        <v>9.1226999326365679</v>
      </c>
      <c r="G91" s="9">
        <f t="shared" si="0"/>
        <v>0.38966527713031202</v>
      </c>
      <c r="H91" s="9">
        <f t="shared" si="1"/>
        <v>1.2708215708487021</v>
      </c>
    </row>
    <row r="92" spans="1:8" x14ac:dyDescent="0.15">
      <c r="A92" s="3">
        <v>1958</v>
      </c>
      <c r="B92" s="9">
        <v>17741.52835310547</v>
      </c>
      <c r="C92" s="9">
        <v>9205.9838474672324</v>
      </c>
      <c r="D92" s="9">
        <f t="shared" si="2"/>
        <v>0.51889463321550988</v>
      </c>
      <c r="E92" s="9">
        <v>24.097829424874583</v>
      </c>
      <c r="F92" s="9">
        <v>9.4527324272764091</v>
      </c>
      <c r="G92" s="9">
        <f t="shared" si="0"/>
        <v>0.39226489077555604</v>
      </c>
      <c r="H92" s="9">
        <f t="shared" si="1"/>
        <v>1.3228169163689139</v>
      </c>
    </row>
    <row r="93" spans="1:8" x14ac:dyDescent="0.15">
      <c r="A93" s="3">
        <v>1959</v>
      </c>
      <c r="B93" s="9">
        <v>18713.42281588952</v>
      </c>
      <c r="C93" s="9">
        <v>9597.9737515036177</v>
      </c>
      <c r="D93" s="9">
        <f t="shared" si="2"/>
        <v>0.51289247541363747</v>
      </c>
      <c r="E93" s="9">
        <v>24.93823443230017</v>
      </c>
      <c r="F93" s="9">
        <v>9.9766919792640341</v>
      </c>
      <c r="G93" s="9">
        <f t="shared" si="0"/>
        <v>0.40005606677360267</v>
      </c>
      <c r="H93" s="9">
        <f t="shared" si="1"/>
        <v>1.282051487307879</v>
      </c>
    </row>
    <row r="94" spans="1:8" x14ac:dyDescent="0.15">
      <c r="A94" s="3">
        <v>1960</v>
      </c>
      <c r="B94" s="9">
        <v>18900.7482995768</v>
      </c>
      <c r="C94" s="9">
        <v>10231.498441773996</v>
      </c>
      <c r="D94" s="9">
        <f t="shared" si="2"/>
        <v>0.54132769134876457</v>
      </c>
      <c r="E94" s="9">
        <v>25.408571498055178</v>
      </c>
      <c r="F94" s="9">
        <v>10.663876804829808</v>
      </c>
      <c r="G94" s="9">
        <f t="shared" si="0"/>
        <v>0.41969603862405419</v>
      </c>
      <c r="H94" s="9">
        <f t="shared" si="1"/>
        <v>1.2898089129539363</v>
      </c>
    </row>
    <row r="95" spans="1:8" x14ac:dyDescent="0.15">
      <c r="A95" s="3">
        <v>1961</v>
      </c>
      <c r="B95" s="9">
        <v>19068.181066674548</v>
      </c>
      <c r="C95" s="9">
        <v>10691.944082210095</v>
      </c>
      <c r="D95" s="9">
        <f t="shared" si="2"/>
        <v>0.56072176180959399</v>
      </c>
      <c r="E95" s="9">
        <v>26.241132007357916</v>
      </c>
      <c r="F95" s="9">
        <v>11.253692608453031</v>
      </c>
      <c r="G95" s="9">
        <f t="shared" si="0"/>
        <v>0.42885697939012457</v>
      </c>
      <c r="H95" s="9">
        <f t="shared" si="1"/>
        <v>1.3074796231764578</v>
      </c>
    </row>
    <row r="96" spans="1:8" x14ac:dyDescent="0.15">
      <c r="A96" s="3">
        <v>1962</v>
      </c>
      <c r="B96" s="9">
        <v>19929.942622525516</v>
      </c>
      <c r="C96" s="9">
        <v>11075.451234115792</v>
      </c>
      <c r="D96" s="9">
        <f t="shared" si="2"/>
        <v>0.55571917309977248</v>
      </c>
      <c r="E96" s="9">
        <v>27.167717031171126</v>
      </c>
      <c r="F96" s="9">
        <v>11.875675357456448</v>
      </c>
      <c r="G96" s="9">
        <f t="shared" si="0"/>
        <v>0.43712452333888724</v>
      </c>
      <c r="H96" s="9">
        <f t="shared" si="1"/>
        <v>1.2713063290410338</v>
      </c>
    </row>
    <row r="97" spans="1:8" x14ac:dyDescent="0.15">
      <c r="A97" s="3">
        <v>1963</v>
      </c>
      <c r="B97" s="9">
        <v>20496.012846995814</v>
      </c>
      <c r="C97" s="9">
        <v>11479.104851637134</v>
      </c>
      <c r="D97" s="9">
        <f t="shared" si="2"/>
        <v>0.56006526427015169</v>
      </c>
      <c r="E97" s="9">
        <v>28.123024126394274</v>
      </c>
      <c r="F97" s="9">
        <v>12.515093737729877</v>
      </c>
      <c r="G97" s="9">
        <f t="shared" si="0"/>
        <v>0.44501237425544499</v>
      </c>
      <c r="H97" s="9">
        <f t="shared" si="1"/>
        <v>1.2585386309924593</v>
      </c>
    </row>
    <row r="98" spans="1:8" x14ac:dyDescent="0.15">
      <c r="A98" s="3">
        <v>1964</v>
      </c>
      <c r="B98" s="9">
        <v>21400.358562020672</v>
      </c>
      <c r="C98" s="9">
        <v>12085.874223033792</v>
      </c>
      <c r="D98" s="9">
        <f t="shared" si="2"/>
        <v>0.56475101517610349</v>
      </c>
      <c r="E98" s="9">
        <v>29.010390773266309</v>
      </c>
      <c r="F98" s="9">
        <v>13.238104471605364</v>
      </c>
      <c r="G98" s="9">
        <f t="shared" si="0"/>
        <v>0.4563228594564317</v>
      </c>
      <c r="H98" s="9">
        <f t="shared" si="1"/>
        <v>1.2376128074075241</v>
      </c>
    </row>
    <row r="99" spans="1:8" x14ac:dyDescent="0.15">
      <c r="A99" s="3">
        <v>1965</v>
      </c>
      <c r="B99" s="9">
        <v>22554.895993143651</v>
      </c>
      <c r="C99" s="9">
        <v>12522.868301686634</v>
      </c>
      <c r="D99" s="9">
        <f t="shared" si="2"/>
        <v>0.55521729319848767</v>
      </c>
      <c r="E99" s="9">
        <v>29.933824256605579</v>
      </c>
      <c r="F99" s="9">
        <v>13.945442367433525</v>
      </c>
      <c r="G99" s="9">
        <f t="shared" si="0"/>
        <v>0.465875734683521</v>
      </c>
      <c r="H99" s="9">
        <f t="shared" si="1"/>
        <v>1.1917712210867952</v>
      </c>
    </row>
    <row r="100" spans="1:8" x14ac:dyDescent="0.15">
      <c r="A100" s="3">
        <v>1966</v>
      </c>
      <c r="B100" s="9">
        <v>23765.60642379272</v>
      </c>
      <c r="C100" s="9">
        <v>12937.315450913642</v>
      </c>
      <c r="D100" s="9">
        <f t="shared" si="2"/>
        <v>0.54437135834924733</v>
      </c>
      <c r="E100" s="9">
        <v>30.823784751275344</v>
      </c>
      <c r="F100" s="9">
        <v>14.631431426527888</v>
      </c>
      <c r="G100" s="9">
        <f t="shared" si="0"/>
        <v>0.47467991178216712</v>
      </c>
      <c r="H100" s="9">
        <f t="shared" si="1"/>
        <v>1.1468177709594376</v>
      </c>
    </row>
    <row r="101" spans="1:8" x14ac:dyDescent="0.15">
      <c r="A101" s="3">
        <v>1967</v>
      </c>
      <c r="B101" s="9">
        <v>24127.708210106248</v>
      </c>
      <c r="C101" s="9">
        <v>13290.776742111155</v>
      </c>
      <c r="D101" s="9">
        <f t="shared" si="2"/>
        <v>0.55085118844997127</v>
      </c>
      <c r="E101" s="9">
        <v>31.287092239513385</v>
      </c>
      <c r="F101" s="9">
        <v>15.353081261421469</v>
      </c>
      <c r="G101" s="9">
        <f t="shared" si="0"/>
        <v>0.49071614402157876</v>
      </c>
      <c r="H101" s="9">
        <f t="shared" si="1"/>
        <v>1.1225454779937873</v>
      </c>
    </row>
    <row r="102" spans="1:8" x14ac:dyDescent="0.15">
      <c r="A102" s="3">
        <v>1968</v>
      </c>
      <c r="B102" s="9">
        <v>25068.510298377762</v>
      </c>
      <c r="C102" s="9">
        <v>13920.077579577124</v>
      </c>
      <c r="D102" s="9">
        <f t="shared" si="2"/>
        <v>0.55528140339786858</v>
      </c>
      <c r="E102" s="9">
        <v>32.25323591611658</v>
      </c>
      <c r="F102" s="9">
        <v>16.310268868262607</v>
      </c>
      <c r="G102" s="9">
        <f t="shared" si="0"/>
        <v>0.50569403053640738</v>
      </c>
      <c r="H102" s="9">
        <f t="shared" si="1"/>
        <v>1.0980580546083609</v>
      </c>
    </row>
    <row r="103" spans="1:8" x14ac:dyDescent="0.15">
      <c r="A103" s="3">
        <v>1969</v>
      </c>
      <c r="B103" s="9">
        <v>25626.912899659943</v>
      </c>
      <c r="C103" s="9">
        <v>14719.17723276982</v>
      </c>
      <c r="D103" s="9">
        <f t="shared" si="2"/>
        <v>0.57436404027287802</v>
      </c>
      <c r="E103" s="9">
        <v>32.507717702537697</v>
      </c>
      <c r="F103" s="9">
        <v>17.378264093922361</v>
      </c>
      <c r="G103" s="9">
        <f t="shared" si="0"/>
        <v>0.53458887064734595</v>
      </c>
      <c r="H103" s="9">
        <f t="shared" si="1"/>
        <v>1.0744032878525276</v>
      </c>
    </row>
    <row r="104" spans="1:8" x14ac:dyDescent="0.15">
      <c r="A104" s="3">
        <v>1970</v>
      </c>
      <c r="B104" s="9">
        <v>25353.64323172146</v>
      </c>
      <c r="C104" s="9">
        <v>15590.541181269464</v>
      </c>
      <c r="D104" s="9">
        <f t="shared" si="2"/>
        <v>0.61492311139580935</v>
      </c>
      <c r="E104" s="9">
        <v>33.123543339591549</v>
      </c>
      <c r="F104" s="9">
        <v>18.574377140647833</v>
      </c>
      <c r="G104" s="9">
        <f t="shared" si="0"/>
        <v>0.56076057293201642</v>
      </c>
      <c r="H104" s="9">
        <f t="shared" si="1"/>
        <v>1.0965876366460581</v>
      </c>
    </row>
    <row r="105" spans="1:8" x14ac:dyDescent="0.15">
      <c r="A105" s="3">
        <v>1971</v>
      </c>
      <c r="B105" s="9">
        <v>25966.945153122895</v>
      </c>
      <c r="C105" s="9">
        <v>16086.851196812218</v>
      </c>
      <c r="D105" s="9">
        <f t="shared" si="2"/>
        <v>0.61951265741698325</v>
      </c>
      <c r="E105" s="9">
        <v>34.513397755138996</v>
      </c>
      <c r="F105" s="9">
        <v>19.521179230167164</v>
      </c>
      <c r="G105" s="9">
        <f t="shared" si="0"/>
        <v>0.56561163200051745</v>
      </c>
      <c r="H105" s="9">
        <f t="shared" si="1"/>
        <v>1.0952968828201477</v>
      </c>
    </row>
    <row r="106" spans="1:8" x14ac:dyDescent="0.15">
      <c r="A106" s="3">
        <v>1972</v>
      </c>
      <c r="B106" s="9">
        <v>27129.837162787819</v>
      </c>
      <c r="C106" s="9">
        <v>16849.774118937334</v>
      </c>
      <c r="D106" s="9">
        <f t="shared" si="2"/>
        <v>0.62107907311913546</v>
      </c>
      <c r="E106" s="9">
        <v>35.495381548672988</v>
      </c>
      <c r="F106" s="9">
        <v>20.679200424966304</v>
      </c>
      <c r="G106" s="9">
        <f t="shared" si="0"/>
        <v>0.58258848116930317</v>
      </c>
      <c r="H106" s="9">
        <f t="shared" si="1"/>
        <v>1.0660682337429304</v>
      </c>
    </row>
    <row r="107" spans="1:8" x14ac:dyDescent="0.15">
      <c r="A107" s="3">
        <v>1973</v>
      </c>
      <c r="B107" s="9">
        <v>28446.589930512531</v>
      </c>
      <c r="C107" s="9">
        <v>17815.829125643912</v>
      </c>
      <c r="D107" s="9">
        <f t="shared" si="2"/>
        <v>0.62629050333144509</v>
      </c>
      <c r="E107" s="9">
        <v>36.415187310385711</v>
      </c>
      <c r="F107" s="9">
        <v>21.883171074832827</v>
      </c>
      <c r="G107" s="9">
        <f t="shared" si="0"/>
        <v>0.60093528802450202</v>
      </c>
      <c r="H107" s="9">
        <f t="shared" si="1"/>
        <v>1.042192921288239</v>
      </c>
    </row>
    <row r="108" spans="1:8" x14ac:dyDescent="0.15">
      <c r="A108" s="3">
        <v>1974</v>
      </c>
      <c r="B108" s="9">
        <v>27676.157881907595</v>
      </c>
      <c r="C108" s="9">
        <v>17799.550463518375</v>
      </c>
      <c r="D108" s="9">
        <f t="shared" si="2"/>
        <v>0.64313661381279597</v>
      </c>
      <c r="E108" s="9">
        <v>35.624568003223494</v>
      </c>
      <c r="F108" s="9">
        <v>22.083042573314025</v>
      </c>
      <c r="G108" s="9">
        <f t="shared" si="0"/>
        <v>0.61988239608451778</v>
      </c>
      <c r="H108" s="9">
        <f t="shared" si="1"/>
        <v>1.0375139185677207</v>
      </c>
    </row>
    <row r="109" spans="1:8" x14ac:dyDescent="0.15">
      <c r="A109" s="3">
        <v>1975</v>
      </c>
      <c r="B109" s="9">
        <v>27293.371626766915</v>
      </c>
      <c r="C109" s="9">
        <v>17774.364629598625</v>
      </c>
      <c r="D109" s="9">
        <f t="shared" si="2"/>
        <v>0.65123374541850698</v>
      </c>
      <c r="E109" s="9">
        <v>36.529742411210236</v>
      </c>
      <c r="F109" s="9">
        <v>22.613465369659977</v>
      </c>
      <c r="G109" s="9">
        <f t="shared" si="0"/>
        <v>0.61904256304638938</v>
      </c>
      <c r="H109" s="9">
        <f t="shared" si="1"/>
        <v>1.0520015654718482</v>
      </c>
    </row>
    <row r="110" spans="1:8" x14ac:dyDescent="0.15">
      <c r="A110" s="3">
        <v>1976</v>
      </c>
      <c r="B110" s="9">
        <v>28636.968033890495</v>
      </c>
      <c r="C110" s="9">
        <v>18667.290377475576</v>
      </c>
      <c r="D110" s="9">
        <f t="shared" si="2"/>
        <v>0.65185987411040591</v>
      </c>
      <c r="E110" s="9">
        <v>37.591033918566552</v>
      </c>
      <c r="F110" s="9">
        <v>23.712617896361916</v>
      </c>
      <c r="G110" s="9">
        <f t="shared" si="0"/>
        <v>0.63080515283858796</v>
      </c>
      <c r="H110" s="9">
        <f t="shared" si="1"/>
        <v>1.0333775353246131</v>
      </c>
    </row>
    <row r="111" spans="1:8" x14ac:dyDescent="0.15">
      <c r="A111" s="3">
        <v>1977</v>
      </c>
      <c r="B111" s="9">
        <v>29661.018373383013</v>
      </c>
      <c r="C111" s="9">
        <v>19317.796685218011</v>
      </c>
      <c r="D111" s="9">
        <f t="shared" si="2"/>
        <v>0.65128568554319344</v>
      </c>
      <c r="E111" s="9">
        <v>37.998949521337622</v>
      </c>
      <c r="F111" s="9">
        <v>24.783800179365699</v>
      </c>
      <c r="G111" s="9">
        <f t="shared" si="0"/>
        <v>0.65222329805324764</v>
      </c>
      <c r="H111" s="9">
        <f t="shared" si="1"/>
        <v>0.99856243634219632</v>
      </c>
    </row>
    <row r="112" spans="1:8" x14ac:dyDescent="0.15">
      <c r="A112" s="3">
        <v>1978</v>
      </c>
      <c r="B112" s="9">
        <v>31063.999181292533</v>
      </c>
      <c r="C112" s="9">
        <v>20226.80914994709</v>
      </c>
      <c r="D112" s="9">
        <f t="shared" si="2"/>
        <v>0.65113345618835028</v>
      </c>
      <c r="E112" s="9">
        <v>38.457341127710883</v>
      </c>
      <c r="F112" s="9">
        <v>26.222896772782857</v>
      </c>
      <c r="G112" s="9">
        <f t="shared" si="0"/>
        <v>0.68186972899922205</v>
      </c>
      <c r="H112" s="9">
        <f t="shared" si="1"/>
        <v>0.95492354110515609</v>
      </c>
    </row>
    <row r="113" spans="1:8" x14ac:dyDescent="0.15">
      <c r="A113" s="3">
        <v>1979</v>
      </c>
      <c r="B113" s="9">
        <v>31637.714774881133</v>
      </c>
      <c r="C113" s="9">
        <v>21120.947248591572</v>
      </c>
      <c r="D113" s="9">
        <f t="shared" si="2"/>
        <v>0.66758763706159385</v>
      </c>
      <c r="E113" s="9">
        <v>38.487188908702393</v>
      </c>
      <c r="F113" s="9">
        <v>27.387347362266812</v>
      </c>
      <c r="G113" s="9">
        <f t="shared" si="0"/>
        <v>0.71159645946691163</v>
      </c>
      <c r="H113" s="9">
        <f t="shared" si="1"/>
        <v>0.93815480414519381</v>
      </c>
    </row>
    <row r="114" spans="1:8" x14ac:dyDescent="0.15">
      <c r="A114" s="3">
        <v>1980</v>
      </c>
      <c r="B114" s="9">
        <v>30788.470693586147</v>
      </c>
      <c r="C114" s="9">
        <v>21464.930067099165</v>
      </c>
      <c r="D114" s="9">
        <f t="shared" si="2"/>
        <v>0.69717428581377183</v>
      </c>
      <c r="E114" s="9">
        <v>38.047728129967389</v>
      </c>
      <c r="F114" s="9">
        <v>28.006089202642503</v>
      </c>
      <c r="G114" s="9">
        <f t="shared" si="0"/>
        <v>0.73607783116448866</v>
      </c>
      <c r="H114" s="9">
        <f t="shared" si="1"/>
        <v>0.94714751116852591</v>
      </c>
    </row>
    <row r="115" spans="1:8" x14ac:dyDescent="0.15">
      <c r="A115" s="3">
        <v>1981</v>
      </c>
      <c r="B115" s="9">
        <v>31356.350832045329</v>
      </c>
      <c r="C115" s="9">
        <v>20789.97192207427</v>
      </c>
      <c r="D115" s="9">
        <f t="shared" si="2"/>
        <v>0.66302268505133222</v>
      </c>
      <c r="E115" s="9">
        <v>38.935175890602487</v>
      </c>
      <c r="F115" s="9">
        <v>27.677825745862567</v>
      </c>
      <c r="G115" s="9">
        <f t="shared" si="0"/>
        <v>0.71086941596539621</v>
      </c>
      <c r="H115" s="9">
        <f t="shared" si="1"/>
        <v>0.93269265797701295</v>
      </c>
    </row>
    <row r="116" spans="1:8" x14ac:dyDescent="0.15">
      <c r="A116" s="3">
        <v>1982</v>
      </c>
      <c r="B116" s="9">
        <v>30491.000661170048</v>
      </c>
      <c r="C116" s="9">
        <v>20556.794553923821</v>
      </c>
      <c r="D116" s="9">
        <f t="shared" si="2"/>
        <v>0.67419219140625553</v>
      </c>
      <c r="E116" s="9">
        <v>38.93709316607022</v>
      </c>
      <c r="F116" s="9">
        <v>27.829705726313449</v>
      </c>
      <c r="G116" s="9">
        <f t="shared" si="0"/>
        <v>0.71473506272328136</v>
      </c>
      <c r="H116" s="9">
        <f t="shared" si="1"/>
        <v>0.94327566474415081</v>
      </c>
    </row>
    <row r="117" spans="1:8" x14ac:dyDescent="0.15">
      <c r="A117" s="3">
        <v>1983</v>
      </c>
      <c r="B117" s="9">
        <v>31756.36970717286</v>
      </c>
      <c r="C117" s="9">
        <v>20519.346625151989</v>
      </c>
      <c r="D117" s="9">
        <f t="shared" si="2"/>
        <v>0.64614900299882994</v>
      </c>
      <c r="E117" s="9">
        <v>40.191574496222188</v>
      </c>
      <c r="F117" s="9">
        <v>28.047581737134951</v>
      </c>
      <c r="G117" s="9">
        <f t="shared" si="0"/>
        <v>0.69784729980586568</v>
      </c>
      <c r="H117" s="9">
        <f t="shared" si="1"/>
        <v>0.92591746529445951</v>
      </c>
    </row>
    <row r="118" spans="1:8" x14ac:dyDescent="0.15">
      <c r="A118" s="3">
        <v>1984</v>
      </c>
      <c r="B118" s="9">
        <v>34003.111364977201</v>
      </c>
      <c r="C118" s="9">
        <v>20592.725918917382</v>
      </c>
      <c r="D118" s="9">
        <f t="shared" si="2"/>
        <v>0.60561298929037544</v>
      </c>
      <c r="E118" s="9">
        <v>41.349616589480071</v>
      </c>
      <c r="F118" s="9">
        <v>28.27453385271756</v>
      </c>
      <c r="G118" s="9">
        <f t="shared" si="0"/>
        <v>0.6837919232342049</v>
      </c>
      <c r="H118" s="9">
        <f t="shared" si="1"/>
        <v>0.88566853265236289</v>
      </c>
    </row>
    <row r="119" spans="1:8" x14ac:dyDescent="0.15">
      <c r="A119" s="3">
        <v>1985</v>
      </c>
      <c r="B119" s="9">
        <v>35122.457989314549</v>
      </c>
      <c r="C119" s="9">
        <v>20735.942054934672</v>
      </c>
      <c r="D119" s="9">
        <f t="shared" si="2"/>
        <v>0.59038983152156532</v>
      </c>
      <c r="E119" s="9">
        <v>42.104500491043993</v>
      </c>
      <c r="F119" s="9">
        <v>28.567182092865469</v>
      </c>
      <c r="G119" s="9">
        <f t="shared" si="0"/>
        <v>0.67848286429480298</v>
      </c>
      <c r="H119" s="9">
        <f t="shared" si="1"/>
        <v>0.87016174260377344</v>
      </c>
    </row>
    <row r="120" spans="1:8" x14ac:dyDescent="0.15">
      <c r="A120" s="3">
        <v>1986</v>
      </c>
      <c r="B120" s="9">
        <v>35925.32092226782</v>
      </c>
      <c r="C120" s="9">
        <v>21749.781258052124</v>
      </c>
      <c r="D120" s="9">
        <f t="shared" si="2"/>
        <v>0.60541647784058683</v>
      </c>
      <c r="E120" s="9">
        <v>42.987620073146729</v>
      </c>
      <c r="F120" s="9">
        <v>29.883997425424258</v>
      </c>
      <c r="G120" s="9">
        <f t="shared" si="0"/>
        <v>0.69517682938888792</v>
      </c>
      <c r="H120" s="9">
        <f t="shared" si="1"/>
        <v>0.87088126681781508</v>
      </c>
    </row>
    <row r="121" spans="1:8" x14ac:dyDescent="0.15">
      <c r="A121" s="3">
        <v>1987</v>
      </c>
      <c r="B121" s="9">
        <v>36705.523886120718</v>
      </c>
      <c r="C121" s="9">
        <v>22534.180189793246</v>
      </c>
      <c r="D121" s="9">
        <f t="shared" si="2"/>
        <v>0.61391795577433472</v>
      </c>
      <c r="E121" s="9">
        <v>43.026404823599506</v>
      </c>
      <c r="F121" s="9">
        <v>30.707258105394708</v>
      </c>
      <c r="G121" s="9">
        <f t="shared" si="0"/>
        <v>0.71368403266061675</v>
      </c>
      <c r="H121" s="9">
        <f t="shared" si="1"/>
        <v>0.86020973943559631</v>
      </c>
    </row>
    <row r="122" spans="1:8" x14ac:dyDescent="0.15">
      <c r="A122" s="3">
        <v>1988</v>
      </c>
      <c r="B122" s="9">
        <v>37861.156495701558</v>
      </c>
      <c r="C122" s="9">
        <v>23697.998267780407</v>
      </c>
      <c r="D122" s="9">
        <f t="shared" si="2"/>
        <v>0.62591849962298118</v>
      </c>
      <c r="E122" s="9">
        <v>43.599947388177817</v>
      </c>
      <c r="F122" s="9">
        <v>31.860501054253813</v>
      </c>
      <c r="G122" s="9">
        <f t="shared" si="0"/>
        <v>0.73074631881076146</v>
      </c>
      <c r="H122" s="9">
        <f t="shared" si="1"/>
        <v>0.8565469076075809</v>
      </c>
    </row>
    <row r="123" spans="1:8" x14ac:dyDescent="0.15">
      <c r="A123" s="3">
        <v>1989</v>
      </c>
      <c r="B123" s="9">
        <v>38857.742394703666</v>
      </c>
      <c r="C123" s="9">
        <v>24706.60544235033</v>
      </c>
      <c r="D123" s="9">
        <f t="shared" si="2"/>
        <v>0.63582194743557352</v>
      </c>
      <c r="E123" s="9">
        <v>43.999193903911589</v>
      </c>
      <c r="F123" s="9">
        <v>33.035947979869377</v>
      </c>
      <c r="G123" s="9">
        <f t="shared" si="0"/>
        <v>0.75083075503645613</v>
      </c>
      <c r="H123" s="9">
        <f t="shared" si="1"/>
        <v>0.84682459152156275</v>
      </c>
    </row>
    <row r="124" spans="1:8" x14ac:dyDescent="0.15">
      <c r="A124" s="3">
        <v>1990</v>
      </c>
      <c r="B124" s="9">
        <v>39059.427775015145</v>
      </c>
      <c r="C124" s="9">
        <v>25677.006648567691</v>
      </c>
      <c r="D124" s="9">
        <f t="shared" si="2"/>
        <v>0.65738307269806728</v>
      </c>
      <c r="E124" s="9">
        <v>44.572223505489177</v>
      </c>
      <c r="F124" s="9">
        <v>34.380683483398052</v>
      </c>
      <c r="G124" s="9">
        <f t="shared" si="0"/>
        <v>0.77134773137723289</v>
      </c>
      <c r="H124" s="9">
        <f t="shared" si="1"/>
        <v>0.85225255219758933</v>
      </c>
    </row>
    <row r="125" spans="1:8" x14ac:dyDescent="0.15">
      <c r="A125" s="3">
        <v>1991</v>
      </c>
      <c r="B125" s="9">
        <v>38626.507954349065</v>
      </c>
      <c r="C125" s="9">
        <v>26248.715200110048</v>
      </c>
      <c r="D125" s="9">
        <f t="shared" si="2"/>
        <v>0.67955185674905494</v>
      </c>
      <c r="E125" s="9">
        <v>45.249923120606717</v>
      </c>
      <c r="F125" s="9">
        <v>35.842651002638128</v>
      </c>
      <c r="G125" s="9">
        <f t="shared" si="0"/>
        <v>0.79210413036736105</v>
      </c>
      <c r="H125" s="9">
        <f t="shared" si="1"/>
        <v>0.85790722544761033</v>
      </c>
    </row>
    <row r="126" spans="1:8" x14ac:dyDescent="0.15">
      <c r="A126" s="3">
        <v>1992</v>
      </c>
      <c r="B126" s="9">
        <v>39649.00461169763</v>
      </c>
      <c r="C126" s="9">
        <v>26705.835960481847</v>
      </c>
      <c r="D126" s="9">
        <f t="shared" si="2"/>
        <v>0.67355627769285376</v>
      </c>
      <c r="E126" s="9">
        <v>47.134971361368578</v>
      </c>
      <c r="F126" s="9">
        <v>37.049391437353549</v>
      </c>
      <c r="G126" s="9">
        <f t="shared" si="0"/>
        <v>0.78602766411605196</v>
      </c>
      <c r="H126" s="9">
        <f t="shared" si="1"/>
        <v>0.85691166919718931</v>
      </c>
    </row>
    <row r="127" spans="1:8" x14ac:dyDescent="0.15">
      <c r="A127" s="3">
        <v>1993</v>
      </c>
      <c r="B127" s="9">
        <v>40479.049898288315</v>
      </c>
      <c r="C127" s="9">
        <v>26674.200375267006</v>
      </c>
      <c r="D127" s="9">
        <f t="shared" si="2"/>
        <v>0.65896310418083559</v>
      </c>
      <c r="E127" s="9">
        <v>47.670348863510348</v>
      </c>
      <c r="F127" s="9">
        <v>37.97249217395899</v>
      </c>
      <c r="G127" s="9">
        <f t="shared" si="0"/>
        <v>0.79656417624888287</v>
      </c>
      <c r="H127" s="9">
        <f t="shared" si="1"/>
        <v>0.82725676578122387</v>
      </c>
    </row>
    <row r="128" spans="1:8" x14ac:dyDescent="0.15">
      <c r="A128" s="3">
        <v>1994</v>
      </c>
      <c r="B128" s="9">
        <v>41818.952045963058</v>
      </c>
      <c r="C128" s="9">
        <v>27599.132370743628</v>
      </c>
      <c r="D128" s="9">
        <f t="shared" si="2"/>
        <v>0.65996709674621978</v>
      </c>
      <c r="E128" s="9">
        <v>48.26323816172598</v>
      </c>
      <c r="F128" s="9">
        <v>39.393926557508955</v>
      </c>
      <c r="G128" s="9">
        <f t="shared" si="0"/>
        <v>0.81623049049264529</v>
      </c>
      <c r="H128" s="9">
        <f t="shared" si="1"/>
        <v>0.80855481929851591</v>
      </c>
    </row>
    <row r="129" spans="1:8" x14ac:dyDescent="0.15">
      <c r="A129" s="3">
        <v>1995</v>
      </c>
      <c r="B129" s="9">
        <v>42499.739170601926</v>
      </c>
      <c r="C129" s="9">
        <v>28847.243898214954</v>
      </c>
      <c r="D129" s="9">
        <f t="shared" si="2"/>
        <v>0.67876284563575096</v>
      </c>
      <c r="E129" s="9">
        <v>48.646195448064006</v>
      </c>
      <c r="F129" s="9">
        <v>40.988556221348119</v>
      </c>
      <c r="G129" s="9">
        <f t="shared" si="0"/>
        <v>0.84258503350192326</v>
      </c>
      <c r="H129" s="9">
        <f t="shared" si="1"/>
        <v>0.80557192288913548</v>
      </c>
    </row>
    <row r="130" spans="1:8" x14ac:dyDescent="0.15">
      <c r="A130" s="3">
        <v>1996</v>
      </c>
      <c r="B130" s="9">
        <v>43719.368956125341</v>
      </c>
      <c r="C130" s="9">
        <v>29539.562988513644</v>
      </c>
      <c r="D130" s="9">
        <f t="shared" si="2"/>
        <v>0.67566306865403591</v>
      </c>
      <c r="E130" s="9">
        <v>49.733427007974157</v>
      </c>
      <c r="F130" s="9">
        <v>41.848111146916452</v>
      </c>
      <c r="G130" s="9">
        <f t="shared" si="0"/>
        <v>0.84144837113691384</v>
      </c>
      <c r="H130" s="9">
        <f t="shared" si="1"/>
        <v>0.80297626310824166</v>
      </c>
    </row>
    <row r="131" spans="1:8" x14ac:dyDescent="0.15">
      <c r="A131" s="3">
        <v>1997</v>
      </c>
      <c r="B131" s="9">
        <v>45308.07590866759</v>
      </c>
      <c r="C131" s="9">
        <v>31212.644614977089</v>
      </c>
      <c r="D131" s="9">
        <f t="shared" si="2"/>
        <v>0.68889803835183394</v>
      </c>
      <c r="E131" s="9">
        <v>50.866241675691668</v>
      </c>
      <c r="F131" s="9">
        <v>43.929979963280708</v>
      </c>
      <c r="G131" s="9">
        <f t="shared" si="0"/>
        <v>0.86363722807290255</v>
      </c>
      <c r="H131" s="9">
        <f t="shared" si="1"/>
        <v>0.79767061441876808</v>
      </c>
    </row>
    <row r="132" spans="1:8" x14ac:dyDescent="0.15">
      <c r="A132" s="3">
        <v>1998</v>
      </c>
      <c r="B132" s="9">
        <v>47051.944534804017</v>
      </c>
      <c r="C132" s="9">
        <v>32987.270322834593</v>
      </c>
      <c r="D132" s="9">
        <f t="shared" si="2"/>
        <v>0.70108197756702961</v>
      </c>
      <c r="E132" s="9">
        <v>52.340008259379026</v>
      </c>
      <c r="F132" s="9">
        <v>45.712221134656311</v>
      </c>
      <c r="G132" s="9">
        <f t="shared" si="0"/>
        <v>0.87337053727852532</v>
      </c>
      <c r="H132" s="9">
        <f t="shared" si="1"/>
        <v>0.80273142685994747</v>
      </c>
    </row>
    <row r="133" spans="1:8" x14ac:dyDescent="0.15">
      <c r="A133" s="3">
        <v>1999</v>
      </c>
      <c r="B133" s="9">
        <v>48715.886283933323</v>
      </c>
      <c r="C133" s="9">
        <v>34251.013408161147</v>
      </c>
      <c r="D133" s="9">
        <f t="shared" si="2"/>
        <v>0.70307688150296987</v>
      </c>
      <c r="E133" s="9">
        <v>53.887813342738546</v>
      </c>
      <c r="F133" s="9">
        <v>46.830364104184071</v>
      </c>
      <c r="G133" s="9">
        <f t="shared" si="0"/>
        <v>0.86903441055090658</v>
      </c>
      <c r="H133" s="9">
        <f t="shared" si="1"/>
        <v>0.80903226957062457</v>
      </c>
    </row>
    <row r="134" spans="1:8" x14ac:dyDescent="0.15">
      <c r="A134" s="3">
        <v>2000</v>
      </c>
      <c r="B134" s="9">
        <v>50088.869650411725</v>
      </c>
      <c r="C134" s="9">
        <v>35367.272562772559</v>
      </c>
      <c r="D134" s="9">
        <f t="shared" si="2"/>
        <v>0.70609045102461887</v>
      </c>
      <c r="E134" s="9">
        <v>55.170451706332528</v>
      </c>
      <c r="F134" s="9">
        <v>47.910914748983231</v>
      </c>
      <c r="G134" s="9">
        <f t="shared" si="0"/>
        <v>0.86841621315715933</v>
      </c>
      <c r="H134" s="9">
        <f t="shared" si="1"/>
        <v>0.81307838375978825</v>
      </c>
    </row>
    <row r="135" spans="1:8" x14ac:dyDescent="0.15">
      <c r="A135" s="3">
        <v>2001</v>
      </c>
      <c r="B135" s="9">
        <v>50100.332213789938</v>
      </c>
      <c r="C135" s="9">
        <v>35749.735058125618</v>
      </c>
      <c r="D135" s="9">
        <f t="shared" si="2"/>
        <v>0.71356283438546997</v>
      </c>
      <c r="E135" s="9">
        <v>56.394158173569934</v>
      </c>
      <c r="F135" s="9">
        <v>48.247342328855169</v>
      </c>
      <c r="G135" s="9">
        <f t="shared" si="0"/>
        <v>0.85553794739447131</v>
      </c>
      <c r="H135" s="9">
        <f t="shared" si="1"/>
        <v>0.83405164733909876</v>
      </c>
    </row>
    <row r="136" spans="1:8" x14ac:dyDescent="0.15">
      <c r="A136" s="3">
        <v>2002</v>
      </c>
      <c r="B136" s="9">
        <v>50485.061371525539</v>
      </c>
      <c r="C136" s="9">
        <v>35756.161552575875</v>
      </c>
      <c r="D136" s="9">
        <f t="shared" si="2"/>
        <v>0.70825231427257362</v>
      </c>
      <c r="E136" s="9">
        <v>58.106667915387057</v>
      </c>
      <c r="F136" s="9">
        <v>48.510223134194256</v>
      </c>
      <c r="G136" s="9">
        <f t="shared" si="0"/>
        <v>0.83484778725968567</v>
      </c>
      <c r="H136" s="9">
        <f t="shared" si="1"/>
        <v>0.84836101272706188</v>
      </c>
    </row>
    <row r="137" spans="1:8" x14ac:dyDescent="0.15">
      <c r="A137" s="3">
        <v>2003</v>
      </c>
      <c r="B137" s="9">
        <v>51433.425096751707</v>
      </c>
      <c r="C137" s="9">
        <v>35657.953773889545</v>
      </c>
      <c r="D137" s="9">
        <f t="shared" si="2"/>
        <v>0.6932836712082302</v>
      </c>
      <c r="E137" s="9">
        <v>60.015319598031653</v>
      </c>
      <c r="F137" s="9">
        <v>48.571065212957905</v>
      </c>
      <c r="G137" s="9">
        <f t="shared" si="0"/>
        <v>0.80931111486659335</v>
      </c>
      <c r="H137" s="9">
        <f t="shared" si="1"/>
        <v>0.85663431339690788</v>
      </c>
    </row>
    <row r="138" spans="1:8" x14ac:dyDescent="0.15">
      <c r="A138" s="3">
        <v>2004</v>
      </c>
      <c r="B138" s="9">
        <v>52963.72599611531</v>
      </c>
      <c r="C138" s="9">
        <v>36454.742650741478</v>
      </c>
      <c r="D138" s="9">
        <f t="shared" si="2"/>
        <v>0.68829641353811277</v>
      </c>
      <c r="E138" s="9">
        <v>61.685743509096739</v>
      </c>
      <c r="F138" s="9">
        <v>49.452058769332524</v>
      </c>
      <c r="G138" s="9">
        <f t="shared" si="0"/>
        <v>0.80167727510717079</v>
      </c>
      <c r="H138" s="9">
        <f t="shared" si="1"/>
        <v>0.85857044338209421</v>
      </c>
    </row>
    <row r="139" spans="1:8" x14ac:dyDescent="0.15">
      <c r="A139" s="3">
        <v>2005</v>
      </c>
      <c r="B139" s="9">
        <v>54210.992458068002</v>
      </c>
      <c r="C139" s="9">
        <v>37330.890928486275</v>
      </c>
      <c r="D139" s="9">
        <f t="shared" si="2"/>
        <v>0.68862216380490693</v>
      </c>
      <c r="E139" s="9">
        <v>62.802575191476507</v>
      </c>
      <c r="F139" s="9">
        <v>50.530876248311422</v>
      </c>
      <c r="G139" s="9">
        <f t="shared" si="0"/>
        <v>0.80459879382731769</v>
      </c>
      <c r="H139" s="9">
        <f t="shared" si="1"/>
        <v>0.85585781272336636</v>
      </c>
    </row>
    <row r="140" spans="1:8" x14ac:dyDescent="0.15">
      <c r="A140" s="3">
        <v>2006</v>
      </c>
      <c r="B140" s="9">
        <v>55241.392241655703</v>
      </c>
      <c r="C140" s="9">
        <v>39167.779005083466</v>
      </c>
      <c r="D140" s="9">
        <f t="shared" si="2"/>
        <v>0.70902954135808949</v>
      </c>
      <c r="E140" s="9">
        <v>63.4263452446881</v>
      </c>
      <c r="F140" s="9">
        <v>52.466736925496733</v>
      </c>
      <c r="G140" s="9">
        <f t="shared" si="0"/>
        <v>0.82720731776502254</v>
      </c>
      <c r="H140" s="9">
        <f>+D140/G140</f>
        <v>0.85713644709257419</v>
      </c>
    </row>
    <row r="141" spans="1:8" x14ac:dyDescent="0.15">
      <c r="A141" s="3">
        <v>2007</v>
      </c>
      <c r="B141" s="9">
        <v>55708.23830758252</v>
      </c>
      <c r="C141" s="9">
        <v>40889.439341142213</v>
      </c>
      <c r="D141" s="9">
        <f t="shared" si="2"/>
        <v>0.7339926837280133</v>
      </c>
      <c r="E141" s="9">
        <v>64.052913284445367</v>
      </c>
      <c r="F141" s="9">
        <v>54.095443275386209</v>
      </c>
      <c r="G141" s="9">
        <f t="shared" si="0"/>
        <v>0.84454305825497511</v>
      </c>
      <c r="H141" s="9">
        <f t="shared" si="1"/>
        <v>0.86910036919208722</v>
      </c>
    </row>
    <row r="142" spans="1:8" x14ac:dyDescent="0.15">
      <c r="A142" s="3">
        <v>2008</v>
      </c>
      <c r="B142" s="9">
        <v>54420.689412202635</v>
      </c>
      <c r="C142" s="9">
        <v>41401.16453927735</v>
      </c>
      <c r="D142" s="9">
        <f t="shared" si="2"/>
        <v>0.76076148586963799</v>
      </c>
      <c r="E142" s="9">
        <v>63.964272856201895</v>
      </c>
      <c r="F142" s="9">
        <v>54.749136379457553</v>
      </c>
      <c r="G142" s="9">
        <f t="shared" si="0"/>
        <v>0.85593306911405231</v>
      </c>
      <c r="H142" s="9">
        <f t="shared" si="1"/>
        <v>0.88880954986010385</v>
      </c>
    </row>
    <row r="143" spans="1:8" x14ac:dyDescent="0.15">
      <c r="A143" s="3">
        <v>2009</v>
      </c>
      <c r="B143" s="9">
        <v>52803.468612970959</v>
      </c>
      <c r="C143" s="9">
        <v>39801.854839435582</v>
      </c>
      <c r="D143" s="9">
        <f t="shared" si="2"/>
        <v>0.75377349035851815</v>
      </c>
      <c r="E143" s="9">
        <v>66.255974979020607</v>
      </c>
      <c r="F143" s="9">
        <v>54.581638073814382</v>
      </c>
      <c r="G143" s="9">
        <f t="shared" si="0"/>
        <v>0.82379948511960155</v>
      </c>
      <c r="H143" s="9">
        <f t="shared" si="1"/>
        <v>0.91499631157099248</v>
      </c>
    </row>
    <row r="144" spans="1:8" x14ac:dyDescent="0.15">
      <c r="A144" s="3">
        <v>2010</v>
      </c>
      <c r="B144" s="9">
        <v>53666.071785845503</v>
      </c>
      <c r="C144" s="9">
        <v>40830.306772423442</v>
      </c>
      <c r="D144" s="9">
        <f t="shared" si="2"/>
        <v>0.7608216031789472</v>
      </c>
      <c r="E144" s="9">
        <v>67.925902871877483</v>
      </c>
      <c r="F144" s="9">
        <v>56.257984000806566</v>
      </c>
      <c r="G144" s="9">
        <f t="shared" si="0"/>
        <v>0.82822578165682892</v>
      </c>
      <c r="H144" s="9">
        <f t="shared" si="1"/>
        <v>0.91861617934297746</v>
      </c>
    </row>
    <row r="145" spans="1:10" x14ac:dyDescent="0.15">
      <c r="A145" s="3">
        <v>2011</v>
      </c>
      <c r="B145" s="9">
        <v>54003.355312988795</v>
      </c>
      <c r="C145" s="9">
        <v>41482.994605303982</v>
      </c>
      <c r="D145" s="9">
        <f t="shared" si="2"/>
        <v>0.76815587410966968</v>
      </c>
      <c r="E145" s="9">
        <v>67.839799073072584</v>
      </c>
      <c r="F145" s="9">
        <v>57.249824340575678</v>
      </c>
      <c r="G145" s="9">
        <f t="shared" si="0"/>
        <v>0.84389731577639138</v>
      </c>
      <c r="H145" s="9">
        <f t="shared" si="1"/>
        <v>0.91024803580867053</v>
      </c>
    </row>
    <row r="146" spans="1:10" x14ac:dyDescent="0.15">
      <c r="A146" s="3">
        <v>2012</v>
      </c>
      <c r="B146" s="9">
        <v>55012.610737508869</v>
      </c>
      <c r="C146" s="9">
        <v>41543.862610890756</v>
      </c>
      <c r="D146" s="9">
        <f t="shared" si="2"/>
        <v>0.75516980659427591</v>
      </c>
      <c r="E146" s="9">
        <v>68.400794191195942</v>
      </c>
      <c r="F146" s="9">
        <v>58.103417791737876</v>
      </c>
      <c r="G146" s="9">
        <f t="shared" si="0"/>
        <v>0.84945530938318448</v>
      </c>
      <c r="H146" s="9">
        <f t="shared" si="1"/>
        <v>0.88900475193053752</v>
      </c>
    </row>
    <row r="147" spans="1:10" x14ac:dyDescent="0.15">
      <c r="A147" s="3">
        <v>2013</v>
      </c>
      <c r="B147" s="9">
        <v>55906.839197599598</v>
      </c>
      <c r="C147" s="9">
        <v>41300.760894652274</v>
      </c>
      <c r="D147" s="9">
        <f t="shared" si="2"/>
        <v>0.73874254898720071</v>
      </c>
      <c r="E147" s="9">
        <v>69.142844458245605</v>
      </c>
      <c r="F147" s="9">
        <v>58.414738983683996</v>
      </c>
      <c r="G147" s="9">
        <f t="shared" si="0"/>
        <v>0.84484142128343942</v>
      </c>
      <c r="H147" s="9">
        <f t="shared" si="1"/>
        <v>0.87441563632727815</v>
      </c>
    </row>
    <row r="148" spans="1:10" x14ac:dyDescent="0.15">
      <c r="A148" s="3">
        <v>2014</v>
      </c>
      <c r="B148" s="9">
        <v>57116.945975765768</v>
      </c>
      <c r="C148" s="9">
        <v>41515.427346098797</v>
      </c>
      <c r="D148" s="9">
        <f t="shared" si="2"/>
        <v>0.72684956516606192</v>
      </c>
      <c r="E148" s="9">
        <v>69.842040093490922</v>
      </c>
      <c r="F148" s="9">
        <v>58.425344496796917</v>
      </c>
      <c r="G148" s="9">
        <f t="shared" si="0"/>
        <v>0.83653547947036544</v>
      </c>
      <c r="H148" s="9">
        <f t="shared" si="1"/>
        <v>0.86888073847895986</v>
      </c>
    </row>
    <row r="149" spans="1:10" x14ac:dyDescent="0.15">
      <c r="A149" s="3">
        <v>2015</v>
      </c>
      <c r="B149" s="9">
        <v>58916.796214739479</v>
      </c>
      <c r="C149" s="9">
        <v>43156.805487255129</v>
      </c>
      <c r="D149" s="9">
        <f t="shared" si="2"/>
        <v>0.73250428163061587</v>
      </c>
      <c r="E149" s="9">
        <v>71.087045042323453</v>
      </c>
      <c r="F149" s="9">
        <v>60.282427892519337</v>
      </c>
      <c r="G149" s="9">
        <f t="shared" ref="G149:G153" si="3">+F149/E149</f>
        <v>0.84800863303051466</v>
      </c>
      <c r="H149" s="9">
        <f t="shared" ref="H149:H153" si="4">+D149/G149</f>
        <v>0.86379342508917301</v>
      </c>
    </row>
    <row r="150" spans="1:10" x14ac:dyDescent="0.15">
      <c r="A150" s="3">
        <v>2016</v>
      </c>
      <c r="B150" s="9">
        <v>59703.70600378474</v>
      </c>
      <c r="C150" s="9">
        <v>44314.097647542709</v>
      </c>
      <c r="D150" s="9">
        <f t="shared" ref="D150:D153" si="5">+C150/B150</f>
        <v>0.74223361686682476</v>
      </c>
      <c r="E150" s="9">
        <v>71.626769788439717</v>
      </c>
      <c r="F150" s="9">
        <v>61.281691714380194</v>
      </c>
      <c r="G150" s="9">
        <f t="shared" si="3"/>
        <v>0.85556966892943453</v>
      </c>
      <c r="H150" s="9">
        <f t="shared" si="4"/>
        <v>0.8675314750177785</v>
      </c>
    </row>
    <row r="151" spans="1:10" x14ac:dyDescent="0.15">
      <c r="A151" s="3">
        <v>2017</v>
      </c>
      <c r="B151" s="9">
        <v>60768.010912206541</v>
      </c>
      <c r="C151" s="9">
        <v>45800.566740023591</v>
      </c>
      <c r="D151" s="9">
        <f t="shared" si="5"/>
        <v>0.75369534155384998</v>
      </c>
      <c r="E151" s="9">
        <v>72.414869035865266</v>
      </c>
      <c r="F151" s="9">
        <v>62.793942919157864</v>
      </c>
      <c r="G151" s="9">
        <f t="shared" si="3"/>
        <v>0.86714156574746548</v>
      </c>
      <c r="H151" s="9">
        <f t="shared" si="4"/>
        <v>0.86917219901017406</v>
      </c>
    </row>
    <row r="152" spans="1:10" x14ac:dyDescent="0.15">
      <c r="A152" s="3">
        <v>2018</v>
      </c>
      <c r="B152" s="9">
        <v>62273.53283902524</v>
      </c>
      <c r="C152" s="9">
        <v>46363.325775104015</v>
      </c>
      <c r="D152" s="9">
        <f t="shared" si="5"/>
        <v>0.74451092882350967</v>
      </c>
      <c r="E152" s="9">
        <v>73.257315538579249</v>
      </c>
      <c r="F152" s="9">
        <v>62.928578118364079</v>
      </c>
      <c r="G152" s="9">
        <f t="shared" si="3"/>
        <v>0.85900742684495746</v>
      </c>
      <c r="H152" s="9">
        <f t="shared" si="4"/>
        <v>0.86671070069559097</v>
      </c>
    </row>
    <row r="153" spans="1:10" x14ac:dyDescent="0.15">
      <c r="A153" s="3">
        <v>2019</v>
      </c>
      <c r="B153" s="9">
        <v>63393.284796750304</v>
      </c>
      <c r="C153" s="9">
        <v>46980.063790040047</v>
      </c>
      <c r="D153" s="9">
        <f t="shared" si="5"/>
        <v>0.74108896455935602</v>
      </c>
      <c r="E153" s="9">
        <v>74.647473253484378</v>
      </c>
      <c r="F153" s="9">
        <v>63.229918690844144</v>
      </c>
      <c r="G153" s="9">
        <f t="shared" si="3"/>
        <v>0.84704700554472834</v>
      </c>
      <c r="H153" s="9">
        <f t="shared" si="4"/>
        <v>0.87490890081450479</v>
      </c>
    </row>
    <row r="157" spans="1:10" x14ac:dyDescent="0.15">
      <c r="A157" s="23" t="s">
        <v>63</v>
      </c>
      <c r="B157" s="23" t="s">
        <v>0</v>
      </c>
      <c r="C157" s="23"/>
      <c r="D157" s="23"/>
      <c r="E157" s="23"/>
      <c r="F157" s="23"/>
      <c r="G157" s="23"/>
      <c r="H157" s="23"/>
      <c r="I157" s="23"/>
      <c r="J157" s="23"/>
    </row>
    <row r="158" spans="1:10" x14ac:dyDescent="0.15">
      <c r="A158" s="23"/>
      <c r="B158" s="23" t="s">
        <v>56</v>
      </c>
      <c r="C158" s="23" t="s">
        <v>56</v>
      </c>
      <c r="D158" s="23" t="s">
        <v>56</v>
      </c>
      <c r="E158" s="23" t="s">
        <v>6</v>
      </c>
      <c r="F158" s="23" t="s">
        <v>6</v>
      </c>
      <c r="G158" s="23" t="s">
        <v>6</v>
      </c>
      <c r="H158" s="23" t="s">
        <v>57</v>
      </c>
      <c r="I158" s="23" t="s">
        <v>57</v>
      </c>
      <c r="J158" s="23" t="s">
        <v>57</v>
      </c>
    </row>
    <row r="159" spans="1:10" x14ac:dyDescent="0.15">
      <c r="A159" s="40" t="s">
        <v>4</v>
      </c>
      <c r="B159" s="41" t="s">
        <v>46</v>
      </c>
      <c r="C159" s="41" t="s">
        <v>14</v>
      </c>
      <c r="D159" s="41" t="s">
        <v>65</v>
      </c>
      <c r="E159" s="41" t="s">
        <v>134</v>
      </c>
      <c r="F159" s="41" t="s">
        <v>135</v>
      </c>
      <c r="G159" s="41" t="s">
        <v>132</v>
      </c>
      <c r="H159" s="41" t="s">
        <v>136</v>
      </c>
      <c r="I159" s="41" t="s">
        <v>137</v>
      </c>
      <c r="J159" s="42" t="s">
        <v>138</v>
      </c>
    </row>
    <row r="160" spans="1:10" x14ac:dyDescent="0.15">
      <c r="A160" s="2">
        <v>1950</v>
      </c>
      <c r="B160" s="9">
        <v>803.48692082311447</v>
      </c>
      <c r="C160" s="9">
        <v>992.60842584168995</v>
      </c>
      <c r="D160" s="9">
        <f>+C160/B160</f>
        <v>1.2353759596047116</v>
      </c>
      <c r="E160" s="9">
        <v>1990.1448752960621</v>
      </c>
      <c r="F160" s="9">
        <v>2242.53638403899</v>
      </c>
      <c r="G160" s="9">
        <f>+F160/E160</f>
        <v>1.1268206711360051</v>
      </c>
      <c r="H160" s="9">
        <v>0.40372999999999998</v>
      </c>
      <c r="I160" s="9">
        <v>0.44259999999999999</v>
      </c>
      <c r="J160" s="4">
        <f t="shared" ref="J160:J191" si="6">+I160/H160</f>
        <v>1.096277214970401</v>
      </c>
    </row>
    <row r="161" spans="1:10" x14ac:dyDescent="0.15">
      <c r="A161" s="2">
        <v>1951</v>
      </c>
      <c r="B161" s="9">
        <v>835.68038427838803</v>
      </c>
      <c r="C161" s="9">
        <v>995.49831966789645</v>
      </c>
      <c r="D161" s="9">
        <f>+C161/B161</f>
        <v>1.1912428942884803</v>
      </c>
      <c r="E161" s="9">
        <v>2031.6351338259731</v>
      </c>
      <c r="F161" s="9">
        <v>2240.5669645088215</v>
      </c>
      <c r="G161" s="9">
        <f t="shared" ref="G161:G224" si="7">+F161/E161</f>
        <v>1.1028392486447054</v>
      </c>
      <c r="H161" s="9">
        <v>0.41099999999999998</v>
      </c>
      <c r="I161" s="9">
        <v>0.44400000000000001</v>
      </c>
      <c r="J161" s="4">
        <f t="shared" si="6"/>
        <v>1.0802919708029197</v>
      </c>
    </row>
    <row r="162" spans="1:10" x14ac:dyDescent="0.15">
      <c r="A162" s="2">
        <v>1952</v>
      </c>
      <c r="B162" s="9">
        <v>829.91914060953115</v>
      </c>
      <c r="C162" s="9">
        <v>988.60945633980828</v>
      </c>
      <c r="D162" s="9">
        <f t="shared" ref="D162:D224" si="8">+C162/B162</f>
        <v>1.1912117795159267</v>
      </c>
      <c r="E162" s="9">
        <v>2027.81261226693</v>
      </c>
      <c r="F162" s="9">
        <v>2225.3008797723974</v>
      </c>
      <c r="G162" s="9">
        <f t="shared" si="7"/>
        <v>1.0973898013607339</v>
      </c>
      <c r="H162" s="9">
        <v>0.40926816195395338</v>
      </c>
      <c r="I162" s="9">
        <v>0.44425878106016958</v>
      </c>
      <c r="J162" s="4">
        <f t="shared" si="6"/>
        <v>1.0854955805483666</v>
      </c>
    </row>
    <row r="163" spans="1:10" x14ac:dyDescent="0.15">
      <c r="A163" s="2">
        <v>1953</v>
      </c>
      <c r="B163" s="9">
        <v>825.29150841075159</v>
      </c>
      <c r="C163" s="9">
        <v>987.18783479045965</v>
      </c>
      <c r="D163" s="9">
        <f t="shared" si="8"/>
        <v>1.196168656444156</v>
      </c>
      <c r="E163" s="9">
        <v>2021.450284052321</v>
      </c>
      <c r="F163" s="9">
        <v>2214.971094037257</v>
      </c>
      <c r="G163" s="9">
        <f t="shared" si="7"/>
        <v>1.0957336480207629</v>
      </c>
      <c r="H163" s="9">
        <v>0.40826703229936606</v>
      </c>
      <c r="I163" s="9">
        <v>0.44568881167252589</v>
      </c>
      <c r="J163" s="4">
        <f t="shared" si="6"/>
        <v>1.0916600568074277</v>
      </c>
    </row>
    <row r="164" spans="1:10" x14ac:dyDescent="0.15">
      <c r="A164" s="2">
        <v>1954</v>
      </c>
      <c r="B164" s="9">
        <v>786.88521761957372</v>
      </c>
      <c r="C164" s="9">
        <v>993.91078195202488</v>
      </c>
      <c r="D164" s="9">
        <f t="shared" si="8"/>
        <v>1.263094997461929</v>
      </c>
      <c r="E164" s="9">
        <v>1998.1273446994308</v>
      </c>
      <c r="F164" s="9">
        <v>2211.3381540928731</v>
      </c>
      <c r="G164" s="9">
        <f>+F164/E164</f>
        <v>1.1067053158343692</v>
      </c>
      <c r="H164" s="9">
        <v>0.39381134526135086</v>
      </c>
      <c r="I164" s="9">
        <v>0.44946123690419626</v>
      </c>
      <c r="J164" s="4">
        <f t="shared" si="6"/>
        <v>1.141311042234991</v>
      </c>
    </row>
    <row r="165" spans="1:10" x14ac:dyDescent="0.15">
      <c r="A165" s="2">
        <v>1955</v>
      </c>
      <c r="B165" s="9">
        <v>798.45386246886164</v>
      </c>
      <c r="C165" s="9">
        <v>995.95739495690123</v>
      </c>
      <c r="D165" s="9">
        <f t="shared" si="8"/>
        <v>1.2473574764574977</v>
      </c>
      <c r="E165" s="9">
        <v>2005.5841429359132</v>
      </c>
      <c r="F165" s="9">
        <v>2199.4052721308753</v>
      </c>
      <c r="G165" s="9">
        <f t="shared" si="7"/>
        <v>1.0966407367537487</v>
      </c>
      <c r="H165" s="9">
        <v>0.3981153646837422</v>
      </c>
      <c r="I165" s="9">
        <v>0.45283032080393992</v>
      </c>
      <c r="J165" s="4">
        <f t="shared" si="6"/>
        <v>1.1374349270937145</v>
      </c>
    </row>
    <row r="166" spans="1:10" x14ac:dyDescent="0.15">
      <c r="A166" s="2">
        <v>1956</v>
      </c>
      <c r="B166" s="9">
        <v>797.32000880588112</v>
      </c>
      <c r="C166" s="9">
        <v>992.34367908018203</v>
      </c>
      <c r="D166" s="9">
        <f t="shared" si="8"/>
        <v>1.2445989917729283</v>
      </c>
      <c r="E166" s="9">
        <v>1990.4586874087697</v>
      </c>
      <c r="F166" s="9">
        <v>2180.3631412541304</v>
      </c>
      <c r="G166" s="9">
        <f t="shared" si="7"/>
        <v>1.0954073827538633</v>
      </c>
      <c r="H166" s="9">
        <v>0.40057099092262638</v>
      </c>
      <c r="I166" s="9">
        <v>0.45512770799702318</v>
      </c>
      <c r="J166" s="4">
        <f t="shared" si="6"/>
        <v>1.136197374025357</v>
      </c>
    </row>
    <row r="167" spans="1:10" x14ac:dyDescent="0.15">
      <c r="A167" s="2">
        <v>1957</v>
      </c>
      <c r="B167" s="9">
        <v>775.86297244111358</v>
      </c>
      <c r="C167" s="9">
        <v>985.98340140095922</v>
      </c>
      <c r="D167" s="9">
        <f t="shared" si="8"/>
        <v>1.2708215708487021</v>
      </c>
      <c r="E167" s="9">
        <v>1962.604819962691</v>
      </c>
      <c r="F167" s="9">
        <v>2163.4488355973926</v>
      </c>
      <c r="G167" s="9">
        <f t="shared" si="7"/>
        <v>1.10233543380298</v>
      </c>
      <c r="H167" s="9">
        <v>0.39532307500185532</v>
      </c>
      <c r="I167" s="9">
        <v>0.45574611480409699</v>
      </c>
      <c r="J167" s="4">
        <f t="shared" si="6"/>
        <v>1.1528447075900088</v>
      </c>
    </row>
    <row r="168" spans="1:10" x14ac:dyDescent="0.15">
      <c r="A168" s="2">
        <v>1958</v>
      </c>
      <c r="B168" s="9">
        <v>736.22931095993545</v>
      </c>
      <c r="C168" s="9">
        <v>973.89658686443204</v>
      </c>
      <c r="D168" s="9">
        <f t="shared" si="8"/>
        <v>1.3228169163689139</v>
      </c>
      <c r="E168" s="9">
        <v>1928.4612958843566</v>
      </c>
      <c r="F168" s="9">
        <v>2146.9198946825327</v>
      </c>
      <c r="G168" s="9">
        <f t="shared" si="7"/>
        <v>1.1132812980298861</v>
      </c>
      <c r="H168" s="9">
        <v>0.38177033292354168</v>
      </c>
      <c r="I168" s="9">
        <v>0.45362502312106207</v>
      </c>
      <c r="J168" s="4">
        <f t="shared" si="6"/>
        <v>1.188214442037095</v>
      </c>
    </row>
    <row r="169" spans="1:10" x14ac:dyDescent="0.15">
      <c r="A169" s="2">
        <v>1959</v>
      </c>
      <c r="B169" s="9">
        <v>750.39084529784384</v>
      </c>
      <c r="C169" s="9">
        <v>962.03969927631715</v>
      </c>
      <c r="D169" s="9">
        <f t="shared" si="8"/>
        <v>1.282051487307879</v>
      </c>
      <c r="E169" s="9">
        <v>1953.8412802221749</v>
      </c>
      <c r="F169" s="9">
        <v>2140.2704569957577</v>
      </c>
      <c r="G169" s="9">
        <f t="shared" si="7"/>
        <v>1.0954167458025985</v>
      </c>
      <c r="H169" s="9">
        <v>0.38405926463613027</v>
      </c>
      <c r="I169" s="9">
        <v>0.44949445343777134</v>
      </c>
      <c r="J169" s="4">
        <f t="shared" si="6"/>
        <v>1.1703778422417082</v>
      </c>
    </row>
    <row r="170" spans="1:10" x14ac:dyDescent="0.15">
      <c r="A170" s="2">
        <v>1960</v>
      </c>
      <c r="B170" s="9">
        <v>743.87292103467917</v>
      </c>
      <c r="C170" s="9">
        <v>959.45392365560883</v>
      </c>
      <c r="D170" s="9">
        <f t="shared" si="8"/>
        <v>1.2898089129539363</v>
      </c>
      <c r="E170" s="9">
        <v>1935.2630406249834</v>
      </c>
      <c r="F170" s="9">
        <v>2132.096137897985</v>
      </c>
      <c r="G170" s="9">
        <f t="shared" si="7"/>
        <v>1.1017087047812557</v>
      </c>
      <c r="H170" s="9">
        <v>0.38437819842539295</v>
      </c>
      <c r="I170" s="9">
        <v>0.45000500052569214</v>
      </c>
      <c r="J170" s="4">
        <f t="shared" si="6"/>
        <v>1.1707349750041487</v>
      </c>
    </row>
    <row r="171" spans="1:10" x14ac:dyDescent="0.15">
      <c r="A171" s="2">
        <v>1961</v>
      </c>
      <c r="B171" s="9">
        <v>726.65238151036715</v>
      </c>
      <c r="C171" s="9">
        <v>950.08318195745028</v>
      </c>
      <c r="D171" s="9">
        <f t="shared" si="8"/>
        <v>1.3074796231764576</v>
      </c>
      <c r="E171" s="9">
        <v>1920.7145240317541</v>
      </c>
      <c r="F171" s="9">
        <v>2110.4175325860583</v>
      </c>
      <c r="G171" s="9">
        <f t="shared" si="7"/>
        <v>1.0987668943930826</v>
      </c>
      <c r="H171" s="9">
        <v>0.37832398954585811</v>
      </c>
      <c r="I171" s="9">
        <v>0.45018730525482298</v>
      </c>
      <c r="J171" s="4">
        <f t="shared" si="6"/>
        <v>1.1899517812635407</v>
      </c>
    </row>
    <row r="172" spans="1:10" x14ac:dyDescent="0.15">
      <c r="A172" s="2">
        <v>1962</v>
      </c>
      <c r="B172" s="9">
        <v>733.58915655882004</v>
      </c>
      <c r="C172" s="9">
        <v>932.61653764910193</v>
      </c>
      <c r="D172" s="9">
        <f t="shared" si="8"/>
        <v>1.271306329041034</v>
      </c>
      <c r="E172" s="9">
        <v>1940.2341139797013</v>
      </c>
      <c r="F172" s="9">
        <v>2085.6006850683993</v>
      </c>
      <c r="G172" s="9">
        <f t="shared" si="7"/>
        <v>1.0749221808034959</v>
      </c>
      <c r="H172" s="9">
        <v>0.37809311323473349</v>
      </c>
      <c r="I172" s="9">
        <v>0.44716927086093461</v>
      </c>
      <c r="J172" s="4">
        <f t="shared" si="6"/>
        <v>1.1826961539585521</v>
      </c>
    </row>
    <row r="173" spans="1:10" x14ac:dyDescent="0.15">
      <c r="A173" s="2">
        <v>1963</v>
      </c>
      <c r="B173" s="9">
        <v>728.79832392419394</v>
      </c>
      <c r="C173" s="9">
        <v>917.22084486115386</v>
      </c>
      <c r="D173" s="9">
        <f t="shared" si="8"/>
        <v>1.2585386309924591</v>
      </c>
      <c r="E173" s="9">
        <v>1928.4488322219231</v>
      </c>
      <c r="F173" s="9">
        <v>2068.6440010414726</v>
      </c>
      <c r="G173" s="9">
        <f t="shared" si="7"/>
        <v>1.0726984125671715</v>
      </c>
      <c r="H173" s="9">
        <v>0.3779194509840772</v>
      </c>
      <c r="I173" s="9">
        <v>0.44339231129153828</v>
      </c>
      <c r="J173" s="4">
        <f t="shared" si="6"/>
        <v>1.1732455425011179</v>
      </c>
    </row>
    <row r="174" spans="1:10" x14ac:dyDescent="0.15">
      <c r="A174" s="2">
        <v>1964</v>
      </c>
      <c r="B174" s="9">
        <v>737.67908641001691</v>
      </c>
      <c r="C174" s="9">
        <v>912.96108509771841</v>
      </c>
      <c r="D174" s="9">
        <f t="shared" si="8"/>
        <v>1.2376128074075239</v>
      </c>
      <c r="E174" s="9">
        <v>1935.1488315639551</v>
      </c>
      <c r="F174" s="9">
        <v>2066.107660534009</v>
      </c>
      <c r="G174" s="9">
        <f t="shared" si="7"/>
        <v>1.0676737762150392</v>
      </c>
      <c r="H174" s="9">
        <v>0.38120018180402016</v>
      </c>
      <c r="I174" s="9">
        <v>0.44187488509759132</v>
      </c>
      <c r="J174" s="4">
        <f t="shared" si="6"/>
        <v>1.1591675612703793</v>
      </c>
    </row>
    <row r="175" spans="1:10" x14ac:dyDescent="0.15">
      <c r="A175" s="2">
        <v>1965</v>
      </c>
      <c r="B175" s="9">
        <v>753.49196279744979</v>
      </c>
      <c r="C175" s="9">
        <v>897.99003658220295</v>
      </c>
      <c r="D175" s="9">
        <f t="shared" si="8"/>
        <v>1.1917712210867955</v>
      </c>
      <c r="E175" s="9">
        <v>1955.0965674799538</v>
      </c>
      <c r="F175" s="9">
        <v>2046.3841767799424</v>
      </c>
      <c r="G175" s="9">
        <f t="shared" si="7"/>
        <v>1.0466921229459549</v>
      </c>
      <c r="H175" s="9">
        <v>0.385398846957556</v>
      </c>
      <c r="I175" s="9">
        <v>0.43881791443248053</v>
      </c>
      <c r="J175" s="4">
        <f t="shared" si="6"/>
        <v>1.1386072322131455</v>
      </c>
    </row>
    <row r="176" spans="1:10" x14ac:dyDescent="0.15">
      <c r="A176" s="2">
        <v>1966</v>
      </c>
      <c r="B176" s="9">
        <v>771.015195426623</v>
      </c>
      <c r="C176" s="9">
        <v>884.21392779501502</v>
      </c>
      <c r="D176" s="9">
        <f t="shared" si="8"/>
        <v>1.1468177709594376</v>
      </c>
      <c r="E176" s="9">
        <v>1963.9077045758459</v>
      </c>
      <c r="F176" s="9">
        <v>2029.4614213110585</v>
      </c>
      <c r="G176" s="9">
        <f t="shared" si="7"/>
        <v>1.0333792247886571</v>
      </c>
      <c r="H176" s="9">
        <v>0.39259237775287542</v>
      </c>
      <c r="I176" s="9">
        <v>0.4356889559515752</v>
      </c>
      <c r="J176" s="4">
        <f t="shared" si="6"/>
        <v>1.1097743630311327</v>
      </c>
    </row>
    <row r="177" spans="1:10" x14ac:dyDescent="0.15">
      <c r="A177" s="2">
        <v>1967</v>
      </c>
      <c r="B177" s="9">
        <v>771.17131964199154</v>
      </c>
      <c r="C177" s="9">
        <v>865.67487762261896</v>
      </c>
      <c r="D177" s="9">
        <f t="shared" si="8"/>
        <v>1.1225454779937871</v>
      </c>
      <c r="E177" s="9">
        <v>1941.092771010088</v>
      </c>
      <c r="F177" s="9">
        <v>2014.4618964563517</v>
      </c>
      <c r="G177" s="9">
        <f t="shared" si="7"/>
        <v>1.0377978459051622</v>
      </c>
      <c r="H177" s="9">
        <v>0.39728720397052247</v>
      </c>
      <c r="I177" s="9">
        <v>0.42973008283027408</v>
      </c>
      <c r="J177" s="4">
        <f t="shared" si="6"/>
        <v>1.0816610213858253</v>
      </c>
    </row>
    <row r="178" spans="1:10" x14ac:dyDescent="0.15">
      <c r="A178" s="2">
        <v>1968</v>
      </c>
      <c r="B178" s="9">
        <v>777.24016168719709</v>
      </c>
      <c r="C178" s="9">
        <v>853.4548199057316</v>
      </c>
      <c r="D178" s="9">
        <f t="shared" si="8"/>
        <v>1.0980580546083609</v>
      </c>
      <c r="E178" s="9">
        <v>1937.4176623240005</v>
      </c>
      <c r="F178" s="9">
        <v>1998.9043068734386</v>
      </c>
      <c r="G178" s="9">
        <f t="shared" si="7"/>
        <v>1.031736391045224</v>
      </c>
      <c r="H178" s="9">
        <v>0.40117326108964557</v>
      </c>
      <c r="I178" s="9">
        <v>0.42696131924426761</v>
      </c>
      <c r="J178" s="4">
        <f t="shared" si="6"/>
        <v>1.0642815976433173</v>
      </c>
    </row>
    <row r="179" spans="1:10" x14ac:dyDescent="0.15">
      <c r="A179" s="2">
        <v>1969</v>
      </c>
      <c r="B179" s="9">
        <v>788.33319318690258</v>
      </c>
      <c r="C179" s="9">
        <v>846.98777468329001</v>
      </c>
      <c r="D179" s="9">
        <f t="shared" si="8"/>
        <v>1.0744032878525276</v>
      </c>
      <c r="E179" s="9">
        <v>1938.0997951277081</v>
      </c>
      <c r="F179" s="9">
        <v>1978.7522427546567</v>
      </c>
      <c r="G179" s="9">
        <f t="shared" si="7"/>
        <v>1.0209754150581651</v>
      </c>
      <c r="H179" s="9">
        <v>0.40675572804286714</v>
      </c>
      <c r="I179" s="9">
        <v>0.4280413466539818</v>
      </c>
      <c r="J179" s="4">
        <f t="shared" si="6"/>
        <v>1.0523302246130175</v>
      </c>
    </row>
    <row r="180" spans="1:10" x14ac:dyDescent="0.15">
      <c r="A180" s="2">
        <v>1970</v>
      </c>
      <c r="B180" s="9">
        <v>765.42666259430746</v>
      </c>
      <c r="C180" s="9">
        <v>839.35741496017135</v>
      </c>
      <c r="D180" s="9">
        <f t="shared" si="8"/>
        <v>1.0965876366460581</v>
      </c>
      <c r="E180" s="9">
        <v>1893.423642727384</v>
      </c>
      <c r="F180" s="9">
        <v>1958.8479764309586</v>
      </c>
      <c r="G180" s="9">
        <f t="shared" si="7"/>
        <v>1.0345534576769804</v>
      </c>
      <c r="H180" s="9">
        <v>0.40425536331200967</v>
      </c>
      <c r="I180" s="9">
        <v>0.42849543459186112</v>
      </c>
      <c r="J180" s="4">
        <f t="shared" si="6"/>
        <v>1.0599622750363924</v>
      </c>
    </row>
    <row r="181" spans="1:10" x14ac:dyDescent="0.15">
      <c r="A181" s="2">
        <v>1971</v>
      </c>
      <c r="B181" s="9">
        <v>752.37289986195151</v>
      </c>
      <c r="C181" s="9">
        <v>824.07169193715072</v>
      </c>
      <c r="D181" s="9">
        <f t="shared" si="8"/>
        <v>1.0952968828201479</v>
      </c>
      <c r="E181" s="9">
        <v>1877.6512050654126</v>
      </c>
      <c r="F181" s="9">
        <v>1932.8150076307934</v>
      </c>
      <c r="G181" s="9">
        <f t="shared" si="7"/>
        <v>1.0293791532828691</v>
      </c>
      <c r="H181" s="9">
        <v>0.40069896785528958</v>
      </c>
      <c r="I181" s="9">
        <v>0.42635828503177942</v>
      </c>
      <c r="J181" s="4">
        <f t="shared" si="6"/>
        <v>1.0640363944879354</v>
      </c>
    </row>
    <row r="182" spans="1:10" x14ac:dyDescent="0.15">
      <c r="A182" s="2">
        <v>1972</v>
      </c>
      <c r="B182" s="9">
        <v>764.32020108266966</v>
      </c>
      <c r="C182" s="9">
        <v>814.81748678224312</v>
      </c>
      <c r="D182" s="9">
        <f t="shared" si="8"/>
        <v>1.0660682337429306</v>
      </c>
      <c r="E182" s="9">
        <v>1874.2224326106957</v>
      </c>
      <c r="F182" s="9">
        <v>1916.4936424158691</v>
      </c>
      <c r="G182" s="9">
        <f t="shared" si="7"/>
        <v>1.0225539984313878</v>
      </c>
      <c r="H182" s="9">
        <v>0.40780655902085794</v>
      </c>
      <c r="I182" s="9">
        <v>0.42516054775694995</v>
      </c>
      <c r="J182" s="4">
        <f t="shared" si="6"/>
        <v>1.0425544620414122</v>
      </c>
    </row>
    <row r="183" spans="1:10" x14ac:dyDescent="0.15">
      <c r="A183" s="2">
        <v>1973</v>
      </c>
      <c r="B183" s="9">
        <v>781.17379125493289</v>
      </c>
      <c r="C183" s="9">
        <v>814.13379554178766</v>
      </c>
      <c r="D183" s="9">
        <f t="shared" si="8"/>
        <v>1.0421929212882393</v>
      </c>
      <c r="E183" s="9">
        <v>1872.6631766817131</v>
      </c>
      <c r="F183" s="9">
        <v>1901.25712136885</v>
      </c>
      <c r="G183" s="9">
        <f t="shared" si="7"/>
        <v>1.0152691338427471</v>
      </c>
      <c r="H183" s="9">
        <v>0.41714591336128193</v>
      </c>
      <c r="I183" s="9">
        <v>0.42820815048710242</v>
      </c>
      <c r="J183" s="4">
        <f t="shared" si="6"/>
        <v>1.02651886731116</v>
      </c>
    </row>
    <row r="184" spans="1:10" x14ac:dyDescent="0.15">
      <c r="A184" s="2">
        <v>1974</v>
      </c>
      <c r="B184" s="9">
        <v>776.88402788219958</v>
      </c>
      <c r="C184" s="9">
        <v>806.02799204073528</v>
      </c>
      <c r="D184" s="9">
        <f t="shared" si="8"/>
        <v>1.0375139185677207</v>
      </c>
      <c r="E184" s="9">
        <v>1844.7812233583952</v>
      </c>
      <c r="F184" s="9">
        <v>1880.4257330107939</v>
      </c>
      <c r="G184" s="9">
        <f t="shared" si="7"/>
        <v>1.0193218085706166</v>
      </c>
      <c r="H184" s="9">
        <v>0.42112529011320615</v>
      </c>
      <c r="I184" s="9">
        <v>0.42864122623454259</v>
      </c>
      <c r="J184" s="4">
        <f t="shared" si="6"/>
        <v>1.0178472684917974</v>
      </c>
    </row>
    <row r="185" spans="1:10" x14ac:dyDescent="0.15">
      <c r="A185" s="2">
        <v>1975</v>
      </c>
      <c r="B185" s="9">
        <v>747.15477923521121</v>
      </c>
      <c r="C185" s="9">
        <v>786.00799740521529</v>
      </c>
      <c r="D185" s="9">
        <f t="shared" si="8"/>
        <v>1.0520015654718482</v>
      </c>
      <c r="E185" s="9">
        <v>1813.2479935405502</v>
      </c>
      <c r="F185" s="9">
        <v>1854.1143504588806</v>
      </c>
      <c r="G185" s="9">
        <f t="shared" si="7"/>
        <v>1.0225376545645777</v>
      </c>
      <c r="H185" s="9">
        <v>0.41205327781795359</v>
      </c>
      <c r="I185" s="9">
        <v>0.42392638685455603</v>
      </c>
      <c r="J185" s="4">
        <f t="shared" si="6"/>
        <v>1.0288144996673174</v>
      </c>
    </row>
    <row r="186" spans="1:10" x14ac:dyDescent="0.15">
      <c r="A186" s="2">
        <v>1976</v>
      </c>
      <c r="B186" s="9">
        <v>761.80314954695712</v>
      </c>
      <c r="C186" s="9">
        <v>787.2302610813623</v>
      </c>
      <c r="D186" s="9">
        <f t="shared" si="8"/>
        <v>1.0333775353246133</v>
      </c>
      <c r="E186" s="9">
        <v>1809.297069805971</v>
      </c>
      <c r="F186" s="9">
        <v>1860.096220803634</v>
      </c>
      <c r="G186" s="9">
        <f t="shared" si="7"/>
        <v>1.028076733138749</v>
      </c>
      <c r="H186" s="9">
        <v>0.4210492363361053</v>
      </c>
      <c r="I186" s="9">
        <v>0.42322018198674055</v>
      </c>
      <c r="J186" s="4">
        <f t="shared" si="6"/>
        <v>1.0051560374970072</v>
      </c>
    </row>
    <row r="187" spans="1:10" x14ac:dyDescent="0.15">
      <c r="A187" s="2">
        <v>1977</v>
      </c>
      <c r="B187" s="9">
        <v>780.57469343270668</v>
      </c>
      <c r="C187" s="9">
        <v>779.45256762122665</v>
      </c>
      <c r="D187" s="9">
        <f t="shared" si="8"/>
        <v>0.99856243634219644</v>
      </c>
      <c r="E187" s="9">
        <v>1809.3766545064927</v>
      </c>
      <c r="F187" s="9">
        <v>1843.3015048174479</v>
      </c>
      <c r="G187" s="9">
        <f t="shared" si="7"/>
        <v>1.0187494683467153</v>
      </c>
      <c r="H187" s="9">
        <v>0.43140530828038581</v>
      </c>
      <c r="I187" s="9">
        <v>0.42285679558343336</v>
      </c>
      <c r="J187" s="4">
        <f t="shared" si="6"/>
        <v>0.9801844981207406</v>
      </c>
    </row>
    <row r="188" spans="1:10" x14ac:dyDescent="0.15">
      <c r="A188" s="2">
        <v>1978</v>
      </c>
      <c r="B188" s="9">
        <v>807.75212925235257</v>
      </c>
      <c r="C188" s="9">
        <v>771.34152360088615</v>
      </c>
      <c r="D188" s="9">
        <f t="shared" si="8"/>
        <v>0.95492354110515598</v>
      </c>
      <c r="E188" s="9">
        <v>1815.7156366846689</v>
      </c>
      <c r="F188" s="9">
        <v>1824.8251468081312</v>
      </c>
      <c r="G188" s="9">
        <f t="shared" si="7"/>
        <v>1.005017035674207</v>
      </c>
      <c r="H188" s="9">
        <v>0.44486708872939723</v>
      </c>
      <c r="I188" s="9">
        <v>0.4226933878843504</v>
      </c>
      <c r="J188" s="4">
        <f t="shared" si="6"/>
        <v>0.95015657168891043</v>
      </c>
    </row>
    <row r="189" spans="1:10" x14ac:dyDescent="0.15">
      <c r="A189" s="2">
        <v>1979</v>
      </c>
      <c r="B189" s="9">
        <v>822.03236120805593</v>
      </c>
      <c r="C189" s="9">
        <v>771.19360883015509</v>
      </c>
      <c r="D189" s="9">
        <f t="shared" si="8"/>
        <v>0.93815480414519403</v>
      </c>
      <c r="E189" s="9">
        <v>1817.713816712605</v>
      </c>
      <c r="F189" s="9">
        <v>1813.9379154375197</v>
      </c>
      <c r="G189" s="9">
        <f t="shared" si="7"/>
        <v>0.99792271960505086</v>
      </c>
      <c r="H189" s="9">
        <v>0.45223420411400539</v>
      </c>
      <c r="I189" s="9">
        <v>0.4251488445480473</v>
      </c>
      <c r="J189" s="4">
        <f t="shared" si="6"/>
        <v>0.94010767138009299</v>
      </c>
    </row>
    <row r="190" spans="1:10" x14ac:dyDescent="0.15">
      <c r="A190" s="2">
        <v>1980</v>
      </c>
      <c r="B190" s="9">
        <v>809.20654679868619</v>
      </c>
      <c r="C190" s="9">
        <v>766.43796682165282</v>
      </c>
      <c r="D190" s="9">
        <f t="shared" si="8"/>
        <v>0.9471475111685258</v>
      </c>
      <c r="E190" s="9">
        <v>1801.6114449126944</v>
      </c>
      <c r="F190" s="9">
        <v>1799.5211011956044</v>
      </c>
      <c r="G190" s="9">
        <f t="shared" si="7"/>
        <v>0.9988397366574282</v>
      </c>
      <c r="H190" s="9">
        <v>0.44915708605409094</v>
      </c>
      <c r="I190" s="9">
        <v>0.42591218647696338</v>
      </c>
      <c r="J190" s="4">
        <f t="shared" si="6"/>
        <v>0.94824772824728798</v>
      </c>
    </row>
    <row r="191" spans="1:10" x14ac:dyDescent="0.15">
      <c r="A191" s="2">
        <v>1981</v>
      </c>
      <c r="B191" s="9">
        <v>805.34760957927494</v>
      </c>
      <c r="C191" s="9">
        <v>751.14180257392752</v>
      </c>
      <c r="D191" s="9">
        <f t="shared" si="8"/>
        <v>0.93269265797701284</v>
      </c>
      <c r="E191" s="9">
        <v>1790.0056170005039</v>
      </c>
      <c r="F191" s="9">
        <v>1779.4313523314727</v>
      </c>
      <c r="G191" s="9">
        <f t="shared" si="7"/>
        <v>0.99409260810770506</v>
      </c>
      <c r="H191" s="9">
        <v>0.44991345386322784</v>
      </c>
      <c r="I191" s="9">
        <v>0.42212463076462908</v>
      </c>
      <c r="J191" s="4">
        <f t="shared" si="6"/>
        <v>0.93823518087759505</v>
      </c>
    </row>
    <row r="192" spans="1:10" x14ac:dyDescent="0.15">
      <c r="A192" s="2">
        <v>1982</v>
      </c>
      <c r="B192" s="9">
        <v>783.08364035094189</v>
      </c>
      <c r="C192" s="9">
        <v>738.66374140230403</v>
      </c>
      <c r="D192" s="9">
        <f t="shared" si="8"/>
        <v>0.94327566474415059</v>
      </c>
      <c r="E192" s="9">
        <v>1770.6660914062809</v>
      </c>
      <c r="F192" s="9">
        <v>1764.4308135260667</v>
      </c>
      <c r="G192" s="9">
        <f t="shared" si="7"/>
        <v>0.99647856933022194</v>
      </c>
      <c r="H192" s="9">
        <v>0.44225370562611777</v>
      </c>
      <c r="I192" s="9">
        <v>0.41864137473667595</v>
      </c>
      <c r="J192" s="4">
        <f t="shared" ref="J192:J223" si="9">+I192/H192</f>
        <v>0.94660908300132207</v>
      </c>
    </row>
    <row r="193" spans="1:10" x14ac:dyDescent="0.15">
      <c r="A193" s="2">
        <v>1983</v>
      </c>
      <c r="B193" s="9">
        <v>790.12504748122785</v>
      </c>
      <c r="C193" s="9">
        <v>731.59058122948295</v>
      </c>
      <c r="D193" s="9">
        <f t="shared" si="8"/>
        <v>0.92591746529445951</v>
      </c>
      <c r="E193" s="9">
        <v>1779.871536983351</v>
      </c>
      <c r="F193" s="9">
        <v>1754.8205222818328</v>
      </c>
      <c r="G193" s="9">
        <f t="shared" si="7"/>
        <v>0.9859253804665159</v>
      </c>
      <c r="H193" s="9">
        <v>0.44392251410480232</v>
      </c>
      <c r="I193" s="9">
        <v>0.4169033652958305</v>
      </c>
      <c r="J193" s="4">
        <f t="shared" si="9"/>
        <v>0.93913543929291887</v>
      </c>
    </row>
    <row r="194" spans="1:10" x14ac:dyDescent="0.15">
      <c r="A194" s="2">
        <v>1984</v>
      </c>
      <c r="B194" s="9">
        <v>822.33196265302422</v>
      </c>
      <c r="C194" s="9">
        <v>728.31354271604187</v>
      </c>
      <c r="D194" s="9">
        <f t="shared" si="8"/>
        <v>0.88566853265236312</v>
      </c>
      <c r="E194" s="9">
        <v>1795.5766410898955</v>
      </c>
      <c r="F194" s="9">
        <v>1745.9047230729595</v>
      </c>
      <c r="G194" s="9">
        <f t="shared" si="7"/>
        <v>0.97233650913013348</v>
      </c>
      <c r="H194" s="9">
        <v>0.45797653179196945</v>
      </c>
      <c r="I194" s="9">
        <v>0.41715537686050835</v>
      </c>
      <c r="J194" s="4">
        <f t="shared" si="9"/>
        <v>0.91086627349280058</v>
      </c>
    </row>
    <row r="195" spans="1:10" x14ac:dyDescent="0.15">
      <c r="A195" s="2">
        <v>1985</v>
      </c>
      <c r="B195" s="9">
        <v>834.17348691229358</v>
      </c>
      <c r="C195" s="9">
        <v>725.86585500546744</v>
      </c>
      <c r="D195" s="9">
        <f t="shared" si="8"/>
        <v>0.87016174260377355</v>
      </c>
      <c r="E195" s="9">
        <v>1801.1373779503742</v>
      </c>
      <c r="F195" s="9">
        <v>1732.2108160551461</v>
      </c>
      <c r="G195" s="9">
        <f t="shared" si="7"/>
        <v>0.96173164649236031</v>
      </c>
      <c r="H195" s="9">
        <v>0.463137069456385</v>
      </c>
      <c r="I195" s="9">
        <v>0.41904013546025509</v>
      </c>
      <c r="J195" s="4">
        <f t="shared" si="9"/>
        <v>0.90478642953825861</v>
      </c>
    </row>
    <row r="196" spans="1:10" x14ac:dyDescent="0.15">
      <c r="A196" s="2">
        <v>1986</v>
      </c>
      <c r="B196" s="9">
        <v>835.71318582275876</v>
      </c>
      <c r="C196" s="9">
        <v>727.80695796567602</v>
      </c>
      <c r="D196" s="9">
        <f t="shared" si="8"/>
        <v>0.87088126681781486</v>
      </c>
      <c r="E196" s="9">
        <v>1780.8393649782402</v>
      </c>
      <c r="F196" s="9">
        <v>1725.0151247628346</v>
      </c>
      <c r="G196" s="9">
        <f t="shared" si="7"/>
        <v>0.96865284914898109</v>
      </c>
      <c r="H196" s="9">
        <v>0.46928049899265911</v>
      </c>
      <c r="I196" s="9">
        <v>0.42191337775414539</v>
      </c>
      <c r="J196" s="4">
        <f t="shared" si="9"/>
        <v>0.89906437335412337</v>
      </c>
    </row>
    <row r="197" spans="1:10" x14ac:dyDescent="0.15">
      <c r="A197" s="2">
        <v>1987</v>
      </c>
      <c r="B197" s="9">
        <v>853.09297945312289</v>
      </c>
      <c r="C197" s="9">
        <v>733.83888956970725</v>
      </c>
      <c r="D197" s="9">
        <f t="shared" si="8"/>
        <v>0.8602097394355962</v>
      </c>
      <c r="E197" s="9">
        <v>1788.5174213286757</v>
      </c>
      <c r="F197" s="9">
        <v>1721.4741872293014</v>
      </c>
      <c r="G197" s="9">
        <f t="shared" si="7"/>
        <v>0.96251463178392282</v>
      </c>
      <c r="H197" s="9">
        <v>0.47698332109025066</v>
      </c>
      <c r="I197" s="9">
        <v>0.42628515432509329</v>
      </c>
      <c r="J197" s="4">
        <f t="shared" si="9"/>
        <v>0.89371081854754264</v>
      </c>
    </row>
    <row r="198" spans="1:10" x14ac:dyDescent="0.15">
      <c r="A198" s="2">
        <v>1988</v>
      </c>
      <c r="B198" s="9">
        <v>868.3761968476058</v>
      </c>
      <c r="C198" s="9">
        <v>743.80494604984881</v>
      </c>
      <c r="D198" s="9">
        <f t="shared" si="8"/>
        <v>0.85654690760758101</v>
      </c>
      <c r="E198" s="9">
        <v>1798.2715291803829</v>
      </c>
      <c r="F198" s="9">
        <v>1723.0769034385864</v>
      </c>
      <c r="G198" s="9">
        <f t="shared" si="7"/>
        <v>0.958185054636288</v>
      </c>
      <c r="H198" s="9">
        <v>0.482894925908878</v>
      </c>
      <c r="I198" s="9">
        <v>0.43167251825238068</v>
      </c>
      <c r="J198" s="4">
        <f t="shared" si="9"/>
        <v>0.89392639079797875</v>
      </c>
    </row>
    <row r="199" spans="1:10" x14ac:dyDescent="0.15">
      <c r="A199" s="2">
        <v>1989</v>
      </c>
      <c r="B199" s="9">
        <v>883.14668854079071</v>
      </c>
      <c r="C199" s="9">
        <v>747.8703337771758</v>
      </c>
      <c r="D199" s="9">
        <f t="shared" si="8"/>
        <v>0.84682459152156264</v>
      </c>
      <c r="E199" s="9">
        <v>1810.2931027545183</v>
      </c>
      <c r="F199" s="9">
        <v>1713.2889511346934</v>
      </c>
      <c r="G199" s="9">
        <f t="shared" si="7"/>
        <v>0.94641522332918104</v>
      </c>
      <c r="H199" s="9">
        <v>0.48784734759084386</v>
      </c>
      <c r="I199" s="9">
        <v>0.43651150220858487</v>
      </c>
      <c r="J199" s="4">
        <f t="shared" si="9"/>
        <v>0.89477067850061531</v>
      </c>
    </row>
    <row r="200" spans="1:10" x14ac:dyDescent="0.15">
      <c r="A200" s="2">
        <v>1990</v>
      </c>
      <c r="B200" s="9">
        <v>876.31768628740019</v>
      </c>
      <c r="C200" s="9">
        <v>746.84398467432311</v>
      </c>
      <c r="D200" s="9">
        <f t="shared" si="8"/>
        <v>0.85225255219758922</v>
      </c>
      <c r="E200" s="9">
        <v>1795.5679097717468</v>
      </c>
      <c r="F200" s="9">
        <v>1702.1518425910558</v>
      </c>
      <c r="G200" s="9">
        <f t="shared" si="7"/>
        <v>0.94797408292256347</v>
      </c>
      <c r="H200" s="9">
        <v>0.48804485840850093</v>
      </c>
      <c r="I200" s="9">
        <v>0.43876460723824701</v>
      </c>
      <c r="J200" s="4">
        <f t="shared" si="9"/>
        <v>0.89902516065642968</v>
      </c>
    </row>
    <row r="201" spans="1:10" x14ac:dyDescent="0.15">
      <c r="A201" s="2">
        <v>1991</v>
      </c>
      <c r="B201" s="9">
        <v>853.62593548272002</v>
      </c>
      <c r="C201" s="9">
        <v>732.33185788010098</v>
      </c>
      <c r="D201" s="9">
        <f t="shared" si="8"/>
        <v>0.85790722544761011</v>
      </c>
      <c r="E201" s="9">
        <v>1787.3378165373788</v>
      </c>
      <c r="F201" s="9">
        <v>1685.9901364041309</v>
      </c>
      <c r="G201" s="9">
        <f t="shared" si="7"/>
        <v>0.94329685233785887</v>
      </c>
      <c r="H201" s="9">
        <v>0.47759630417066601</v>
      </c>
      <c r="I201" s="9">
        <v>0.43436307370220661</v>
      </c>
      <c r="J201" s="4">
        <f t="shared" si="9"/>
        <v>0.90947746016683939</v>
      </c>
    </row>
    <row r="202" spans="1:10" x14ac:dyDescent="0.15">
      <c r="A202" s="2">
        <v>1992</v>
      </c>
      <c r="B202" s="9">
        <v>841.18019946849097</v>
      </c>
      <c r="C202" s="9">
        <v>720.81712882216925</v>
      </c>
      <c r="D202" s="9">
        <f t="shared" si="8"/>
        <v>0.85691166919718931</v>
      </c>
      <c r="E202" s="9">
        <v>1774.8828523152486</v>
      </c>
      <c r="F202" s="9">
        <v>1686.2756255869681</v>
      </c>
      <c r="G202" s="9">
        <f t="shared" si="7"/>
        <v>0.95007714080244976</v>
      </c>
      <c r="H202" s="9">
        <v>0.4739356168612549</v>
      </c>
      <c r="I202" s="9">
        <v>0.42746103773590588</v>
      </c>
      <c r="J202" s="4">
        <f t="shared" si="9"/>
        <v>0.9019390451531426</v>
      </c>
    </row>
    <row r="203" spans="1:10" x14ac:dyDescent="0.15">
      <c r="A203" s="2">
        <v>1993</v>
      </c>
      <c r="B203" s="9">
        <v>849.14524150406066</v>
      </c>
      <c r="C203" s="9">
        <v>702.46114616516536</v>
      </c>
      <c r="D203" s="9">
        <f t="shared" si="8"/>
        <v>0.82725676578122376</v>
      </c>
      <c r="E203" s="9">
        <v>1789.9547167062574</v>
      </c>
      <c r="F203" s="9">
        <v>1676.1163923063402</v>
      </c>
      <c r="G203" s="9">
        <f t="shared" si="7"/>
        <v>0.93640156181750001</v>
      </c>
      <c r="H203" s="9">
        <v>0.47439481768935199</v>
      </c>
      <c r="I203" s="9">
        <v>0.41910045709807608</v>
      </c>
      <c r="J203" s="4">
        <f t="shared" si="9"/>
        <v>0.8834423173916619</v>
      </c>
    </row>
    <row r="204" spans="1:10" x14ac:dyDescent="0.15">
      <c r="A204" s="2">
        <v>1994</v>
      </c>
      <c r="B204" s="9">
        <v>866.4763003640852</v>
      </c>
      <c r="C204" s="9">
        <v>700.59358846732937</v>
      </c>
      <c r="D204" s="9">
        <f t="shared" si="8"/>
        <v>0.8085548192985158</v>
      </c>
      <c r="E204" s="9">
        <v>1807.827339306039</v>
      </c>
      <c r="F204" s="9">
        <v>1676.6859778624821</v>
      </c>
      <c r="G204" s="9">
        <f t="shared" si="7"/>
        <v>0.92745913362838206</v>
      </c>
      <c r="H204" s="9">
        <v>0.47929151281487692</v>
      </c>
      <c r="I204" s="9">
        <v>0.4178442461602016</v>
      </c>
      <c r="J204" s="4">
        <f t="shared" si="9"/>
        <v>0.87179562956624079</v>
      </c>
    </row>
    <row r="205" spans="1:10" x14ac:dyDescent="0.15">
      <c r="A205" s="2">
        <v>1995</v>
      </c>
      <c r="B205" s="9">
        <v>873.64980507007567</v>
      </c>
      <c r="C205" s="9">
        <v>703.78775340201935</v>
      </c>
      <c r="D205" s="9">
        <f t="shared" si="8"/>
        <v>0.80557192288913559</v>
      </c>
      <c r="E205" s="9">
        <v>1817.4743277792757</v>
      </c>
      <c r="F205" s="9">
        <v>1674.9603909682201</v>
      </c>
      <c r="G205" s="9">
        <f t="shared" si="7"/>
        <v>0.92158682264019121</v>
      </c>
      <c r="H205" s="9">
        <v>0.48069444047529714</v>
      </c>
      <c r="I205" s="9">
        <v>0.42018172919014074</v>
      </c>
      <c r="J205" s="4">
        <f t="shared" si="9"/>
        <v>0.87411397721737094</v>
      </c>
    </row>
    <row r="206" spans="1:10" x14ac:dyDescent="0.15">
      <c r="A206" s="2">
        <v>1996</v>
      </c>
      <c r="B206" s="9">
        <v>879.07412753027199</v>
      </c>
      <c r="C206" s="9">
        <v>705.87565791939562</v>
      </c>
      <c r="D206" s="9">
        <f t="shared" si="8"/>
        <v>0.80297626310824166</v>
      </c>
      <c r="E206" s="9">
        <v>1823.5205219268983</v>
      </c>
      <c r="F206" s="9">
        <v>1673.5839033052193</v>
      </c>
      <c r="G206" s="9">
        <f t="shared" si="7"/>
        <v>0.91777629216739376</v>
      </c>
      <c r="H206" s="9">
        <v>0.48207525879739593</v>
      </c>
      <c r="I206" s="9">
        <v>0.42177488474007013</v>
      </c>
      <c r="J206" s="4">
        <f t="shared" si="9"/>
        <v>0.87491502009924027</v>
      </c>
    </row>
    <row r="207" spans="1:10" x14ac:dyDescent="0.15">
      <c r="A207" s="2">
        <v>1997</v>
      </c>
      <c r="B207" s="9">
        <v>890.72977314775233</v>
      </c>
      <c r="C207" s="9">
        <v>710.50896542785756</v>
      </c>
      <c r="D207" s="9">
        <f t="shared" si="8"/>
        <v>0.79767061441876819</v>
      </c>
      <c r="E207" s="9">
        <v>1828.4882756219724</v>
      </c>
      <c r="F207" s="9">
        <v>1670.5817261270784</v>
      </c>
      <c r="G207" s="9">
        <f t="shared" si="7"/>
        <v>0.91364092862931756</v>
      </c>
      <c r="H207" s="9">
        <v>0.48713999702555638</v>
      </c>
      <c r="I207" s="9">
        <v>0.42530631953878467</v>
      </c>
      <c r="J207" s="4">
        <f t="shared" si="9"/>
        <v>0.8730679519967075</v>
      </c>
    </row>
    <row r="208" spans="1:10" x14ac:dyDescent="0.15">
      <c r="A208" s="2">
        <v>1998</v>
      </c>
      <c r="B208" s="9">
        <v>898.96708272629257</v>
      </c>
      <c r="C208" s="9">
        <v>721.62912901700122</v>
      </c>
      <c r="D208" s="9">
        <f t="shared" si="8"/>
        <v>0.80273142685994736</v>
      </c>
      <c r="E208" s="9">
        <v>1839.1961472702019</v>
      </c>
      <c r="F208" s="9">
        <v>1670.812083882897</v>
      </c>
      <c r="G208" s="9">
        <f t="shared" si="7"/>
        <v>0.90844692468651245</v>
      </c>
      <c r="H208" s="9">
        <v>0.48878260432448728</v>
      </c>
      <c r="I208" s="9">
        <v>0.43190322596899433</v>
      </c>
      <c r="J208" s="4">
        <f t="shared" si="9"/>
        <v>0.88363051824624161</v>
      </c>
    </row>
    <row r="209" spans="1:10" x14ac:dyDescent="0.15">
      <c r="A209" s="2">
        <v>1999</v>
      </c>
      <c r="B209" s="9">
        <v>904.02418027410738</v>
      </c>
      <c r="C209" s="9">
        <v>731.38473431388456</v>
      </c>
      <c r="D209" s="9">
        <f t="shared" si="8"/>
        <v>0.80903226957062457</v>
      </c>
      <c r="E209" s="9">
        <v>1841.3334555513804</v>
      </c>
      <c r="F209" s="9">
        <v>1665.5269465434676</v>
      </c>
      <c r="G209" s="9">
        <f t="shared" si="7"/>
        <v>0.90452217740470686</v>
      </c>
      <c r="H209" s="9">
        <v>0.49096168732968615</v>
      </c>
      <c r="I209" s="9">
        <v>0.43913113254141911</v>
      </c>
      <c r="J209" s="4">
        <f t="shared" si="9"/>
        <v>0.89443055104733205</v>
      </c>
    </row>
    <row r="210" spans="1:10" x14ac:dyDescent="0.15">
      <c r="A210" s="2">
        <v>2000</v>
      </c>
      <c r="B210" s="9">
        <v>907.89304965328859</v>
      </c>
      <c r="C210" s="9">
        <v>738.18821343884133</v>
      </c>
      <c r="D210" s="9">
        <f t="shared" si="8"/>
        <v>0.81307838375978858</v>
      </c>
      <c r="E210" s="9">
        <v>1844.8539795819361</v>
      </c>
      <c r="F210" s="9">
        <v>1650.4829158340804</v>
      </c>
      <c r="G210" s="9">
        <f t="shared" si="7"/>
        <v>0.89464149146812022</v>
      </c>
      <c r="H210" s="9">
        <v>0.49212190216757806</v>
      </c>
      <c r="I210" s="9">
        <v>0.44725589483959843</v>
      </c>
      <c r="J210" s="4">
        <f t="shared" si="9"/>
        <v>0.90883151688562358</v>
      </c>
    </row>
    <row r="211" spans="1:10" x14ac:dyDescent="0.15">
      <c r="A211" s="2">
        <v>2001</v>
      </c>
      <c r="B211" s="9">
        <v>888.39578134300973</v>
      </c>
      <c r="C211" s="9">
        <v>740.96796491824307</v>
      </c>
      <c r="D211" s="9">
        <f t="shared" si="8"/>
        <v>0.83405164733909876</v>
      </c>
      <c r="E211" s="9">
        <v>1823.659338309164</v>
      </c>
      <c r="F211" s="9">
        <v>1643.8386711467335</v>
      </c>
      <c r="G211" s="9">
        <f t="shared" si="7"/>
        <v>0.90139569195573876</v>
      </c>
      <c r="H211" s="9">
        <v>0.4871500738546381</v>
      </c>
      <c r="I211" s="9">
        <v>0.45075467436311589</v>
      </c>
      <c r="J211" s="4">
        <f t="shared" si="9"/>
        <v>0.9252891430282687</v>
      </c>
    </row>
    <row r="212" spans="1:10" x14ac:dyDescent="0.15">
      <c r="A212" s="2">
        <v>2002</v>
      </c>
      <c r="B212" s="9">
        <v>868.83421787393058</v>
      </c>
      <c r="C212" s="9">
        <v>737.08507696745255</v>
      </c>
      <c r="D212" s="9">
        <f t="shared" si="8"/>
        <v>0.84836101272706199</v>
      </c>
      <c r="E212" s="9">
        <v>1806.6908128037055</v>
      </c>
      <c r="F212" s="9">
        <v>1631.6758629972123</v>
      </c>
      <c r="G212" s="9">
        <f t="shared" si="7"/>
        <v>0.90312955124020533</v>
      </c>
      <c r="H212" s="9">
        <v>0.48089812142545513</v>
      </c>
      <c r="I212" s="9">
        <v>0.45173498835332826</v>
      </c>
      <c r="J212" s="4">
        <f t="shared" si="9"/>
        <v>0.93935694116316593</v>
      </c>
    </row>
    <row r="213" spans="1:10" x14ac:dyDescent="0.15">
      <c r="A213" s="2">
        <v>2003</v>
      </c>
      <c r="B213" s="9">
        <v>857.00493542716367</v>
      </c>
      <c r="C213" s="9">
        <v>734.13983443740972</v>
      </c>
      <c r="D213" s="9">
        <f t="shared" si="8"/>
        <v>0.85663431339690788</v>
      </c>
      <c r="E213" s="9">
        <v>1790.8416783127977</v>
      </c>
      <c r="F213" s="9">
        <v>1627.1192349171281</v>
      </c>
      <c r="G213" s="9">
        <f t="shared" si="7"/>
        <v>0.90857793551582</v>
      </c>
      <c r="H213" s="9">
        <v>0.47854868791895222</v>
      </c>
      <c r="I213" s="9">
        <v>0.45118994274245711</v>
      </c>
      <c r="J213" s="4">
        <f t="shared" si="9"/>
        <v>0.9428297561623894</v>
      </c>
    </row>
    <row r="214" spans="1:10" x14ac:dyDescent="0.15">
      <c r="A214" s="2">
        <v>2004</v>
      </c>
      <c r="B214" s="9">
        <v>858.60561911367415</v>
      </c>
      <c r="C214" s="9">
        <v>737.17340709278471</v>
      </c>
      <c r="D214" s="9">
        <f t="shared" si="8"/>
        <v>0.85857044338209421</v>
      </c>
      <c r="E214" s="9">
        <v>1789.5274600050323</v>
      </c>
      <c r="F214" s="9">
        <v>1630.5379626372016</v>
      </c>
      <c r="G214" s="9">
        <f t="shared" si="7"/>
        <v>0.91115559782056454</v>
      </c>
      <c r="H214" s="9">
        <v>0.47979460405221147</v>
      </c>
      <c r="I214" s="9">
        <v>0.45210441215394592</v>
      </c>
      <c r="J214" s="4">
        <f t="shared" si="9"/>
        <v>0.94228740451767923</v>
      </c>
    </row>
    <row r="215" spans="1:10" x14ac:dyDescent="0.15">
      <c r="A215" s="2">
        <v>2005</v>
      </c>
      <c r="B215" s="9">
        <v>863.19696752539301</v>
      </c>
      <c r="C215" s="9">
        <v>738.7738685757256</v>
      </c>
      <c r="D215" s="9">
        <f t="shared" si="8"/>
        <v>0.85585781272336636</v>
      </c>
      <c r="E215" s="9">
        <v>1787.0138571291241</v>
      </c>
      <c r="F215" s="9">
        <v>1627.2386919456587</v>
      </c>
      <c r="G215" s="9">
        <f t="shared" si="7"/>
        <v>0.91059097580801773</v>
      </c>
      <c r="H215" s="9">
        <v>0.48303876552593578</v>
      </c>
      <c r="I215" s="9">
        <v>0.45400461052974816</v>
      </c>
      <c r="J215" s="4">
        <f t="shared" si="9"/>
        <v>0.93989270205968867</v>
      </c>
    </row>
    <row r="216" spans="1:10" x14ac:dyDescent="0.15">
      <c r="A216" s="2">
        <v>2006</v>
      </c>
      <c r="B216" s="9">
        <v>870.95341893882994</v>
      </c>
      <c r="C216" s="9">
        <v>746.52591909235923</v>
      </c>
      <c r="D216" s="9">
        <f t="shared" si="8"/>
        <v>0.85713644709257442</v>
      </c>
      <c r="E216" s="9">
        <v>1787.3511641754162</v>
      </c>
      <c r="F216" s="9">
        <v>1627.0397799661773</v>
      </c>
      <c r="G216" s="9">
        <f t="shared" si="7"/>
        <v>0.91030784133391185</v>
      </c>
      <c r="H216" s="9">
        <v>0.48728724181106242</v>
      </c>
      <c r="I216" s="9">
        <v>0.4588246263455697</v>
      </c>
      <c r="J216" s="4">
        <f t="shared" si="9"/>
        <v>0.94158965590868349</v>
      </c>
    </row>
    <row r="217" spans="1:10" x14ac:dyDescent="0.15">
      <c r="A217" s="2">
        <v>2007</v>
      </c>
      <c r="B217" s="9">
        <v>869.72216330261335</v>
      </c>
      <c r="C217" s="9">
        <v>755.87585322084203</v>
      </c>
      <c r="D217" s="9">
        <f t="shared" si="8"/>
        <v>0.86910036919208722</v>
      </c>
      <c r="E217" s="9">
        <v>1785.8835054158808</v>
      </c>
      <c r="F217" s="9">
        <v>1629.3916894193371</v>
      </c>
      <c r="G217" s="9">
        <f t="shared" si="7"/>
        <v>0.91237288685294105</v>
      </c>
      <c r="H217" s="9">
        <v>0.48699826201714097</v>
      </c>
      <c r="I217" s="9">
        <v>0.46390064349119881</v>
      </c>
      <c r="J217" s="4">
        <f t="shared" si="9"/>
        <v>0.95257145594263082</v>
      </c>
    </row>
    <row r="218" spans="1:10" x14ac:dyDescent="0.15">
      <c r="A218" s="2">
        <v>2008</v>
      </c>
      <c r="B218" s="9">
        <v>850.79821878919518</v>
      </c>
      <c r="C218" s="9">
        <v>756.19758186380272</v>
      </c>
      <c r="D218" s="9">
        <f t="shared" si="8"/>
        <v>0.88880954986010385</v>
      </c>
      <c r="E218" s="9">
        <v>1765.766302672826</v>
      </c>
      <c r="F218" s="9">
        <v>1625.6737521848495</v>
      </c>
      <c r="G218" s="9">
        <f t="shared" si="7"/>
        <v>0.92066189604144133</v>
      </c>
      <c r="H218" s="9">
        <v>0.48182945699062718</v>
      </c>
      <c r="I218" s="9">
        <v>0.46515949516162097</v>
      </c>
      <c r="J218" s="4">
        <f t="shared" si="9"/>
        <v>0.96540277563534171</v>
      </c>
    </row>
    <row r="219" spans="1:10" x14ac:dyDescent="0.15">
      <c r="A219" s="2">
        <v>2009</v>
      </c>
      <c r="B219" s="9">
        <v>796.96161183486822</v>
      </c>
      <c r="C219" s="9">
        <v>729.21693529257743</v>
      </c>
      <c r="D219" s="9">
        <f t="shared" si="8"/>
        <v>0.91499631157099248</v>
      </c>
      <c r="E219" s="9">
        <v>1728.6076494198196</v>
      </c>
      <c r="F219" s="9">
        <v>1601.8976983429322</v>
      </c>
      <c r="G219" s="9">
        <f t="shared" si="7"/>
        <v>0.92669825849757426</v>
      </c>
      <c r="H219" s="9">
        <v>0.46104251135435853</v>
      </c>
      <c r="I219" s="9">
        <v>0.45522066486949131</v>
      </c>
      <c r="J219" s="4">
        <f t="shared" si="9"/>
        <v>0.98737243021741106</v>
      </c>
    </row>
    <row r="220" spans="1:10" x14ac:dyDescent="0.15">
      <c r="A220" s="2">
        <v>2010</v>
      </c>
      <c r="B220" s="9">
        <v>790.06784623932026</v>
      </c>
      <c r="C220" s="9">
        <v>725.76910633409932</v>
      </c>
      <c r="D220" s="9">
        <f t="shared" si="8"/>
        <v>0.91861617934297746</v>
      </c>
      <c r="E220" s="9">
        <v>1735.0112060231488</v>
      </c>
      <c r="F220" s="9">
        <v>1605.2064772952224</v>
      </c>
      <c r="G220" s="9">
        <f t="shared" si="7"/>
        <v>0.92518507760796875</v>
      </c>
      <c r="H220" s="9">
        <v>0.45536757543500211</v>
      </c>
      <c r="I220" s="9">
        <v>0.45213442420007083</v>
      </c>
      <c r="J220" s="4">
        <f t="shared" si="9"/>
        <v>0.99289990897607783</v>
      </c>
    </row>
    <row r="221" spans="1:10" x14ac:dyDescent="0.15">
      <c r="A221" s="2">
        <v>2011</v>
      </c>
      <c r="B221" s="9">
        <v>796.04238295016057</v>
      </c>
      <c r="C221" s="9">
        <v>724.59601550083721</v>
      </c>
      <c r="D221" s="9">
        <f t="shared" si="8"/>
        <v>0.91024803580867053</v>
      </c>
      <c r="E221" s="9">
        <v>1744.9083649022216</v>
      </c>
      <c r="F221" s="9">
        <v>1604.7450901897387</v>
      </c>
      <c r="G221" s="9">
        <f t="shared" si="7"/>
        <v>0.91967298826013866</v>
      </c>
      <c r="H221" s="9">
        <v>0.45620870354115584</v>
      </c>
      <c r="I221" s="9">
        <v>0.45153340548009646</v>
      </c>
      <c r="J221" s="4">
        <f t="shared" si="9"/>
        <v>0.98975184378384484</v>
      </c>
    </row>
    <row r="222" spans="1:10" x14ac:dyDescent="0.15">
      <c r="A222" s="2">
        <v>2012</v>
      </c>
      <c r="B222" s="9">
        <v>804.26859641038641</v>
      </c>
      <c r="C222" s="9">
        <v>714.99860403733703</v>
      </c>
      <c r="D222" s="9">
        <f t="shared" si="8"/>
        <v>0.8890047519305373</v>
      </c>
      <c r="E222" s="9">
        <v>1746.8585644725867</v>
      </c>
      <c r="F222" s="9">
        <v>1591.6602100562252</v>
      </c>
      <c r="G222" s="9">
        <f t="shared" si="7"/>
        <v>0.91115574118433618</v>
      </c>
      <c r="H222" s="9">
        <v>0.46040853722648806</v>
      </c>
      <c r="I222" s="9">
        <v>0.44921560488848289</v>
      </c>
      <c r="J222" s="4">
        <f t="shared" si="9"/>
        <v>0.97568912947307262</v>
      </c>
    </row>
    <row r="223" spans="1:10" x14ac:dyDescent="0.15">
      <c r="A223" s="2">
        <v>2013</v>
      </c>
      <c r="B223" s="9">
        <v>808.57013673137146</v>
      </c>
      <c r="C223" s="9">
        <v>707.02637062519659</v>
      </c>
      <c r="D223" s="9">
        <f t="shared" si="8"/>
        <v>0.87441563632727826</v>
      </c>
      <c r="E223" s="9">
        <v>1752.5327760959776</v>
      </c>
      <c r="F223" s="9">
        <v>1584.5955872748696</v>
      </c>
      <c r="G223" s="9">
        <f t="shared" si="7"/>
        <v>0.90417458029218001</v>
      </c>
      <c r="H223" s="9">
        <v>0.46137233366475427</v>
      </c>
      <c r="I223" s="9">
        <v>0.44618726462637387</v>
      </c>
      <c r="J223" s="4">
        <f t="shared" si="9"/>
        <v>0.9670871703169478</v>
      </c>
    </row>
    <row r="224" spans="1:10" x14ac:dyDescent="0.15">
      <c r="A224" s="2">
        <v>2014</v>
      </c>
      <c r="B224" s="9">
        <v>817.80179816209159</v>
      </c>
      <c r="C224" s="9">
        <v>710.57223031649926</v>
      </c>
      <c r="D224" s="9">
        <f t="shared" si="8"/>
        <v>0.86888073847895964</v>
      </c>
      <c r="E224" s="9">
        <v>1758.2685169065576</v>
      </c>
      <c r="F224" s="9">
        <v>1584.8278987232866</v>
      </c>
      <c r="G224" s="9">
        <f t="shared" si="7"/>
        <v>0.90135714965287728</v>
      </c>
      <c r="H224" s="9">
        <v>0.46511769408287329</v>
      </c>
      <c r="I224" s="9">
        <v>0.44835923881004719</v>
      </c>
      <c r="J224" s="4">
        <f t="shared" ref="J224:J229" si="10">+I224/H224</f>
        <v>0.96396943077843833</v>
      </c>
    </row>
    <row r="225" spans="1:10" x14ac:dyDescent="0.15">
      <c r="A225" s="2">
        <v>2015</v>
      </c>
      <c r="B225" s="9">
        <v>828.79793610301135</v>
      </c>
      <c r="C225" s="9">
        <v>715.91020793325765</v>
      </c>
      <c r="D225" s="9">
        <f t="shared" ref="D225:D229" si="11">+C225/B225</f>
        <v>0.86379342508917289</v>
      </c>
      <c r="E225" s="9">
        <v>1770.0231741048067</v>
      </c>
      <c r="F225" s="9">
        <v>1585.7161689994248</v>
      </c>
      <c r="G225" s="9">
        <f t="shared" ref="G225:G229" si="12">+F225/E225</f>
        <v>0.89587311183165974</v>
      </c>
      <c r="H225" s="9">
        <v>0.46824129097754769</v>
      </c>
      <c r="I225" s="9">
        <v>0.45147436970702748</v>
      </c>
      <c r="J225" s="4">
        <f t="shared" si="10"/>
        <v>0.96419170715270353</v>
      </c>
    </row>
    <row r="226" spans="1:10" x14ac:dyDescent="0.15">
      <c r="A226" s="2">
        <v>2016</v>
      </c>
      <c r="B226" s="9">
        <v>833.53899917766068</v>
      </c>
      <c r="C226" s="9">
        <v>723.12131744143869</v>
      </c>
      <c r="D226" s="9">
        <f t="shared" si="11"/>
        <v>0.86753147501777828</v>
      </c>
      <c r="E226" s="9">
        <v>1766.7441252679635</v>
      </c>
      <c r="F226" s="9">
        <v>1587.3112523097072</v>
      </c>
      <c r="G226" s="9">
        <f t="shared" si="12"/>
        <v>0.89843867575841441</v>
      </c>
      <c r="H226" s="9">
        <v>0.47179384227539861</v>
      </c>
      <c r="I226" s="9">
        <v>0.45556365608145227</v>
      </c>
      <c r="J226" s="4">
        <f t="shared" si="10"/>
        <v>0.96559898680391776</v>
      </c>
    </row>
    <row r="227" spans="1:10" x14ac:dyDescent="0.15">
      <c r="A227" s="2">
        <v>2017</v>
      </c>
      <c r="B227" s="9">
        <v>839.16482514260542</v>
      </c>
      <c r="C227" s="9">
        <v>729.37873640118642</v>
      </c>
      <c r="D227" s="9">
        <f t="shared" si="11"/>
        <v>0.86917219901017384</v>
      </c>
      <c r="E227" s="9">
        <v>1763.7266760204493</v>
      </c>
      <c r="F227" s="9">
        <v>1582.3059357401135</v>
      </c>
      <c r="G227" s="9">
        <f t="shared" si="12"/>
        <v>0.89713783731520069</v>
      </c>
      <c r="H227" s="9">
        <v>0.47579074272213129</v>
      </c>
      <c r="I227" s="9">
        <v>0.46095936312090252</v>
      </c>
      <c r="J227" s="4">
        <f t="shared" si="10"/>
        <v>0.96882793575096837</v>
      </c>
    </row>
    <row r="228" spans="1:10" x14ac:dyDescent="0.15">
      <c r="A228" s="2">
        <v>2018</v>
      </c>
      <c r="B228" s="9">
        <v>850.06572219030249</v>
      </c>
      <c r="C228" s="9">
        <v>736.76105771686071</v>
      </c>
      <c r="D228" s="9">
        <f t="shared" si="11"/>
        <v>0.86671070069559109</v>
      </c>
      <c r="E228" s="9">
        <v>1774.7038111183933</v>
      </c>
      <c r="F228" s="9">
        <v>1580.250048278855</v>
      </c>
      <c r="G228" s="9">
        <f t="shared" si="12"/>
        <v>0.89043030075142726</v>
      </c>
      <c r="H228" s="9">
        <v>0.47899019366764251</v>
      </c>
      <c r="I228" s="9">
        <v>0.46623068198562079</v>
      </c>
      <c r="J228" s="4">
        <f t="shared" si="10"/>
        <v>0.97336164320124852</v>
      </c>
    </row>
    <row r="229" spans="1:10" x14ac:dyDescent="0.15">
      <c r="A229" s="6">
        <v>2019</v>
      </c>
      <c r="B229" s="10">
        <v>849.23550702757711</v>
      </c>
      <c r="C229" s="10">
        <v>743.00370398614609</v>
      </c>
      <c r="D229" s="10">
        <f t="shared" si="11"/>
        <v>0.87490890081450468</v>
      </c>
      <c r="E229" s="10">
        <v>1765.3463900592169</v>
      </c>
      <c r="F229" s="10">
        <v>1579.3043987916772</v>
      </c>
      <c r="G229" s="10">
        <f t="shared" si="12"/>
        <v>0.89461445509212545</v>
      </c>
      <c r="H229" s="10">
        <v>0.481058851571385</v>
      </c>
      <c r="I229" s="10">
        <v>0.47046263187427123</v>
      </c>
      <c r="J229" s="8">
        <f t="shared" si="10"/>
        <v>0.97797313226333726</v>
      </c>
    </row>
    <row r="235" spans="1:10" x14ac:dyDescent="0.15">
      <c r="A235" s="23" t="s">
        <v>63</v>
      </c>
      <c r="B235" s="23"/>
      <c r="C235" s="23"/>
      <c r="D235" s="23"/>
    </row>
    <row r="236" spans="1:10" x14ac:dyDescent="0.15">
      <c r="A236" s="23"/>
      <c r="B236" s="23" t="s">
        <v>6</v>
      </c>
      <c r="C236" s="23" t="s">
        <v>57</v>
      </c>
      <c r="D236" s="23" t="s">
        <v>56</v>
      </c>
    </row>
    <row r="237" spans="1:10" x14ac:dyDescent="0.15">
      <c r="A237" s="40" t="s">
        <v>4</v>
      </c>
      <c r="B237" s="41" t="s">
        <v>65</v>
      </c>
      <c r="C237" s="41" t="s">
        <v>132</v>
      </c>
      <c r="D237" s="42" t="s">
        <v>133</v>
      </c>
    </row>
    <row r="238" spans="1:10" x14ac:dyDescent="0.15">
      <c r="A238" s="2">
        <v>1950</v>
      </c>
      <c r="B238" s="37">
        <f>+_xlfn.XLOOKUP(A238,$A$160:$A$229,$G$160:$G$229)</f>
        <v>1.1268206711360051</v>
      </c>
      <c r="C238" s="37">
        <f>+_xlfn.XLOOKUP(A238,$A$160:$A$229,$J$160:$J$229)</f>
        <v>1.096277214970401</v>
      </c>
      <c r="D238" s="39">
        <f>+_xlfn.XLOOKUP(A238,$A$160:$A$229,$D$160:$D$229)</f>
        <v>1.2353759596047116</v>
      </c>
    </row>
    <row r="239" spans="1:10" x14ac:dyDescent="0.15">
      <c r="A239" s="2">
        <v>1951</v>
      </c>
      <c r="B239" s="37">
        <f t="shared" ref="B239:B302" si="13">+_xlfn.XLOOKUP(A239,$A$160:$A$229,$G$160:$G$229)</f>
        <v>1.1028392486447054</v>
      </c>
      <c r="C239" s="37">
        <f t="shared" ref="C239:C302" si="14">+_xlfn.XLOOKUP(A239,$A$160:$A$229,$J$160:$J$229)</f>
        <v>1.0802919708029197</v>
      </c>
      <c r="D239" s="39">
        <f t="shared" ref="D239:D302" si="15">+_xlfn.XLOOKUP(A239,$A$160:$A$229,$D$160:$D$229)</f>
        <v>1.1912428942884803</v>
      </c>
    </row>
    <row r="240" spans="1:10" x14ac:dyDescent="0.15">
      <c r="A240" s="2">
        <v>1952</v>
      </c>
      <c r="B240" s="37">
        <f t="shared" si="13"/>
        <v>1.0973898013607339</v>
      </c>
      <c r="C240" s="37">
        <f t="shared" si="14"/>
        <v>1.0854955805483666</v>
      </c>
      <c r="D240" s="39">
        <f t="shared" si="15"/>
        <v>1.1912117795159267</v>
      </c>
    </row>
    <row r="241" spans="1:4" x14ac:dyDescent="0.15">
      <c r="A241" s="2">
        <v>1953</v>
      </c>
      <c r="B241" s="37">
        <f t="shared" si="13"/>
        <v>1.0957336480207629</v>
      </c>
      <c r="C241" s="37">
        <f t="shared" si="14"/>
        <v>1.0916600568074277</v>
      </c>
      <c r="D241" s="39">
        <f t="shared" si="15"/>
        <v>1.196168656444156</v>
      </c>
    </row>
    <row r="242" spans="1:4" x14ac:dyDescent="0.15">
      <c r="A242" s="2">
        <v>1954</v>
      </c>
      <c r="B242" s="37">
        <f t="shared" si="13"/>
        <v>1.1067053158343692</v>
      </c>
      <c r="C242" s="37">
        <f t="shared" si="14"/>
        <v>1.141311042234991</v>
      </c>
      <c r="D242" s="39">
        <f t="shared" si="15"/>
        <v>1.263094997461929</v>
      </c>
    </row>
    <row r="243" spans="1:4" x14ac:dyDescent="0.15">
      <c r="A243" s="2">
        <v>1955</v>
      </c>
      <c r="B243" s="37">
        <f t="shared" si="13"/>
        <v>1.0966407367537487</v>
      </c>
      <c r="C243" s="37">
        <f t="shared" si="14"/>
        <v>1.1374349270937145</v>
      </c>
      <c r="D243" s="39">
        <f t="shared" si="15"/>
        <v>1.2473574764574977</v>
      </c>
    </row>
    <row r="244" spans="1:4" x14ac:dyDescent="0.15">
      <c r="A244" s="2">
        <v>1956</v>
      </c>
      <c r="B244" s="37">
        <f t="shared" si="13"/>
        <v>1.0954073827538633</v>
      </c>
      <c r="C244" s="37">
        <f t="shared" si="14"/>
        <v>1.136197374025357</v>
      </c>
      <c r="D244" s="39">
        <f t="shared" si="15"/>
        <v>1.2445989917729283</v>
      </c>
    </row>
    <row r="245" spans="1:4" x14ac:dyDescent="0.15">
      <c r="A245" s="2">
        <v>1957</v>
      </c>
      <c r="B245" s="37">
        <f t="shared" si="13"/>
        <v>1.10233543380298</v>
      </c>
      <c r="C245" s="37">
        <f t="shared" si="14"/>
        <v>1.1528447075900088</v>
      </c>
      <c r="D245" s="39">
        <f t="shared" si="15"/>
        <v>1.2708215708487021</v>
      </c>
    </row>
    <row r="246" spans="1:4" x14ac:dyDescent="0.15">
      <c r="A246" s="2">
        <v>1958</v>
      </c>
      <c r="B246" s="37">
        <f t="shared" si="13"/>
        <v>1.1132812980298861</v>
      </c>
      <c r="C246" s="37">
        <f t="shared" si="14"/>
        <v>1.188214442037095</v>
      </c>
      <c r="D246" s="39">
        <f t="shared" si="15"/>
        <v>1.3228169163689139</v>
      </c>
    </row>
    <row r="247" spans="1:4" x14ac:dyDescent="0.15">
      <c r="A247" s="2">
        <v>1959</v>
      </c>
      <c r="B247" s="37">
        <f t="shared" si="13"/>
        <v>1.0954167458025985</v>
      </c>
      <c r="C247" s="37">
        <f t="shared" si="14"/>
        <v>1.1703778422417082</v>
      </c>
      <c r="D247" s="39">
        <f t="shared" si="15"/>
        <v>1.282051487307879</v>
      </c>
    </row>
    <row r="248" spans="1:4" x14ac:dyDescent="0.15">
      <c r="A248" s="2">
        <v>1960</v>
      </c>
      <c r="B248" s="37">
        <f t="shared" si="13"/>
        <v>1.1017087047812557</v>
      </c>
      <c r="C248" s="37">
        <f t="shared" si="14"/>
        <v>1.1707349750041487</v>
      </c>
      <c r="D248" s="39">
        <f t="shared" si="15"/>
        <v>1.2898089129539363</v>
      </c>
    </row>
    <row r="249" spans="1:4" x14ac:dyDescent="0.15">
      <c r="A249" s="2">
        <v>1961</v>
      </c>
      <c r="B249" s="37">
        <f t="shared" si="13"/>
        <v>1.0987668943930826</v>
      </c>
      <c r="C249" s="37">
        <f t="shared" si="14"/>
        <v>1.1899517812635407</v>
      </c>
      <c r="D249" s="39">
        <f t="shared" si="15"/>
        <v>1.3074796231764576</v>
      </c>
    </row>
    <row r="250" spans="1:4" x14ac:dyDescent="0.15">
      <c r="A250" s="2">
        <v>1962</v>
      </c>
      <c r="B250" s="37">
        <f t="shared" si="13"/>
        <v>1.0749221808034959</v>
      </c>
      <c r="C250" s="37">
        <f t="shared" si="14"/>
        <v>1.1826961539585521</v>
      </c>
      <c r="D250" s="39">
        <f t="shared" si="15"/>
        <v>1.271306329041034</v>
      </c>
    </row>
    <row r="251" spans="1:4" x14ac:dyDescent="0.15">
      <c r="A251" s="2">
        <v>1963</v>
      </c>
      <c r="B251" s="37">
        <f t="shared" si="13"/>
        <v>1.0726984125671715</v>
      </c>
      <c r="C251" s="37">
        <f t="shared" si="14"/>
        <v>1.1732455425011179</v>
      </c>
      <c r="D251" s="39">
        <f t="shared" si="15"/>
        <v>1.2585386309924591</v>
      </c>
    </row>
    <row r="252" spans="1:4" x14ac:dyDescent="0.15">
      <c r="A252" s="2">
        <v>1964</v>
      </c>
      <c r="B252" s="37">
        <f t="shared" si="13"/>
        <v>1.0676737762150392</v>
      </c>
      <c r="C252" s="37">
        <f t="shared" si="14"/>
        <v>1.1591675612703793</v>
      </c>
      <c r="D252" s="39">
        <f t="shared" si="15"/>
        <v>1.2376128074075239</v>
      </c>
    </row>
    <row r="253" spans="1:4" x14ac:dyDescent="0.15">
      <c r="A253" s="2">
        <v>1965</v>
      </c>
      <c r="B253" s="37">
        <f t="shared" si="13"/>
        <v>1.0466921229459549</v>
      </c>
      <c r="C253" s="37">
        <f t="shared" si="14"/>
        <v>1.1386072322131455</v>
      </c>
      <c r="D253" s="39">
        <f t="shared" si="15"/>
        <v>1.1917712210867955</v>
      </c>
    </row>
    <row r="254" spans="1:4" x14ac:dyDescent="0.15">
      <c r="A254" s="2">
        <v>1966</v>
      </c>
      <c r="B254" s="37">
        <f t="shared" si="13"/>
        <v>1.0333792247886571</v>
      </c>
      <c r="C254" s="37">
        <f t="shared" si="14"/>
        <v>1.1097743630311327</v>
      </c>
      <c r="D254" s="39">
        <f t="shared" si="15"/>
        <v>1.1468177709594376</v>
      </c>
    </row>
    <row r="255" spans="1:4" x14ac:dyDescent="0.15">
      <c r="A255" s="2">
        <v>1967</v>
      </c>
      <c r="B255" s="37">
        <f t="shared" si="13"/>
        <v>1.0377978459051622</v>
      </c>
      <c r="C255" s="37">
        <f t="shared" si="14"/>
        <v>1.0816610213858253</v>
      </c>
      <c r="D255" s="39">
        <f t="shared" si="15"/>
        <v>1.1225454779937871</v>
      </c>
    </row>
    <row r="256" spans="1:4" x14ac:dyDescent="0.15">
      <c r="A256" s="2">
        <v>1968</v>
      </c>
      <c r="B256" s="37">
        <f t="shared" si="13"/>
        <v>1.031736391045224</v>
      </c>
      <c r="C256" s="37">
        <f t="shared" si="14"/>
        <v>1.0642815976433173</v>
      </c>
      <c r="D256" s="39">
        <f t="shared" si="15"/>
        <v>1.0980580546083609</v>
      </c>
    </row>
    <row r="257" spans="1:4" x14ac:dyDescent="0.15">
      <c r="A257" s="2">
        <v>1969</v>
      </c>
      <c r="B257" s="37">
        <f t="shared" si="13"/>
        <v>1.0209754150581651</v>
      </c>
      <c r="C257" s="37">
        <f t="shared" si="14"/>
        <v>1.0523302246130175</v>
      </c>
      <c r="D257" s="39">
        <f t="shared" si="15"/>
        <v>1.0744032878525276</v>
      </c>
    </row>
    <row r="258" spans="1:4" x14ac:dyDescent="0.15">
      <c r="A258" s="2">
        <v>1970</v>
      </c>
      <c r="B258" s="37">
        <f t="shared" si="13"/>
        <v>1.0345534576769804</v>
      </c>
      <c r="C258" s="37">
        <f t="shared" si="14"/>
        <v>1.0599622750363924</v>
      </c>
      <c r="D258" s="39">
        <f t="shared" si="15"/>
        <v>1.0965876366460581</v>
      </c>
    </row>
    <row r="259" spans="1:4" x14ac:dyDescent="0.15">
      <c r="A259" s="2">
        <v>1971</v>
      </c>
      <c r="B259" s="37">
        <f t="shared" si="13"/>
        <v>1.0293791532828691</v>
      </c>
      <c r="C259" s="37">
        <f t="shared" si="14"/>
        <v>1.0640363944879354</v>
      </c>
      <c r="D259" s="39">
        <f t="shared" si="15"/>
        <v>1.0952968828201479</v>
      </c>
    </row>
    <row r="260" spans="1:4" x14ac:dyDescent="0.15">
      <c r="A260" s="2">
        <v>1972</v>
      </c>
      <c r="B260" s="37">
        <f t="shared" si="13"/>
        <v>1.0225539984313878</v>
      </c>
      <c r="C260" s="37">
        <f t="shared" si="14"/>
        <v>1.0425544620414122</v>
      </c>
      <c r="D260" s="39">
        <f t="shared" si="15"/>
        <v>1.0660682337429306</v>
      </c>
    </row>
    <row r="261" spans="1:4" x14ac:dyDescent="0.15">
      <c r="A261" s="2">
        <v>1973</v>
      </c>
      <c r="B261" s="37">
        <f t="shared" si="13"/>
        <v>1.0152691338427471</v>
      </c>
      <c r="C261" s="37">
        <f t="shared" si="14"/>
        <v>1.02651886731116</v>
      </c>
      <c r="D261" s="39">
        <f t="shared" si="15"/>
        <v>1.0421929212882393</v>
      </c>
    </row>
    <row r="262" spans="1:4" x14ac:dyDescent="0.15">
      <c r="A262" s="2">
        <v>1974</v>
      </c>
      <c r="B262" s="37">
        <f t="shared" si="13"/>
        <v>1.0193218085706166</v>
      </c>
      <c r="C262" s="37">
        <f t="shared" si="14"/>
        <v>1.0178472684917974</v>
      </c>
      <c r="D262" s="39">
        <f t="shared" si="15"/>
        <v>1.0375139185677207</v>
      </c>
    </row>
    <row r="263" spans="1:4" x14ac:dyDescent="0.15">
      <c r="A263" s="2">
        <v>1975</v>
      </c>
      <c r="B263" s="37">
        <f t="shared" si="13"/>
        <v>1.0225376545645777</v>
      </c>
      <c r="C263" s="37">
        <f t="shared" si="14"/>
        <v>1.0288144996673174</v>
      </c>
      <c r="D263" s="39">
        <f t="shared" si="15"/>
        <v>1.0520015654718482</v>
      </c>
    </row>
    <row r="264" spans="1:4" x14ac:dyDescent="0.15">
      <c r="A264" s="2">
        <v>1976</v>
      </c>
      <c r="B264" s="37">
        <f t="shared" si="13"/>
        <v>1.028076733138749</v>
      </c>
      <c r="C264" s="37">
        <f t="shared" si="14"/>
        <v>1.0051560374970072</v>
      </c>
      <c r="D264" s="39">
        <f t="shared" si="15"/>
        <v>1.0333775353246133</v>
      </c>
    </row>
    <row r="265" spans="1:4" x14ac:dyDescent="0.15">
      <c r="A265" s="2">
        <v>1977</v>
      </c>
      <c r="B265" s="37">
        <f t="shared" si="13"/>
        <v>1.0187494683467153</v>
      </c>
      <c r="C265" s="37">
        <f t="shared" si="14"/>
        <v>0.9801844981207406</v>
      </c>
      <c r="D265" s="39">
        <f t="shared" si="15"/>
        <v>0.99856243634219644</v>
      </c>
    </row>
    <row r="266" spans="1:4" x14ac:dyDescent="0.15">
      <c r="A266" s="2">
        <v>1978</v>
      </c>
      <c r="B266" s="37">
        <f t="shared" si="13"/>
        <v>1.005017035674207</v>
      </c>
      <c r="C266" s="37">
        <f t="shared" si="14"/>
        <v>0.95015657168891043</v>
      </c>
      <c r="D266" s="39">
        <f t="shared" si="15"/>
        <v>0.95492354110515598</v>
      </c>
    </row>
    <row r="267" spans="1:4" x14ac:dyDescent="0.15">
      <c r="A267" s="2">
        <v>1979</v>
      </c>
      <c r="B267" s="37">
        <f t="shared" si="13"/>
        <v>0.99792271960505086</v>
      </c>
      <c r="C267" s="37">
        <f t="shared" si="14"/>
        <v>0.94010767138009299</v>
      </c>
      <c r="D267" s="39">
        <f t="shared" si="15"/>
        <v>0.93815480414519403</v>
      </c>
    </row>
    <row r="268" spans="1:4" x14ac:dyDescent="0.15">
      <c r="A268" s="2">
        <v>1980</v>
      </c>
      <c r="B268" s="37">
        <f t="shared" si="13"/>
        <v>0.9988397366574282</v>
      </c>
      <c r="C268" s="37">
        <f t="shared" si="14"/>
        <v>0.94824772824728798</v>
      </c>
      <c r="D268" s="39">
        <f t="shared" si="15"/>
        <v>0.9471475111685258</v>
      </c>
    </row>
    <row r="269" spans="1:4" x14ac:dyDescent="0.15">
      <c r="A269" s="2">
        <v>1981</v>
      </c>
      <c r="B269" s="37">
        <f t="shared" si="13"/>
        <v>0.99409260810770506</v>
      </c>
      <c r="C269" s="37">
        <f t="shared" si="14"/>
        <v>0.93823518087759505</v>
      </c>
      <c r="D269" s="39">
        <f t="shared" si="15"/>
        <v>0.93269265797701284</v>
      </c>
    </row>
    <row r="270" spans="1:4" x14ac:dyDescent="0.15">
      <c r="A270" s="2">
        <v>1982</v>
      </c>
      <c r="B270" s="37">
        <f t="shared" si="13"/>
        <v>0.99647856933022194</v>
      </c>
      <c r="C270" s="37">
        <f t="shared" si="14"/>
        <v>0.94660908300132207</v>
      </c>
      <c r="D270" s="39">
        <f t="shared" si="15"/>
        <v>0.94327566474415059</v>
      </c>
    </row>
    <row r="271" spans="1:4" x14ac:dyDescent="0.15">
      <c r="A271" s="2">
        <v>1983</v>
      </c>
      <c r="B271" s="37">
        <f t="shared" si="13"/>
        <v>0.9859253804665159</v>
      </c>
      <c r="C271" s="37">
        <f t="shared" si="14"/>
        <v>0.93913543929291887</v>
      </c>
      <c r="D271" s="39">
        <f t="shared" si="15"/>
        <v>0.92591746529445951</v>
      </c>
    </row>
    <row r="272" spans="1:4" x14ac:dyDescent="0.15">
      <c r="A272" s="2">
        <v>1984</v>
      </c>
      <c r="B272" s="37">
        <f t="shared" si="13"/>
        <v>0.97233650913013348</v>
      </c>
      <c r="C272" s="37">
        <f t="shared" si="14"/>
        <v>0.91086627349280058</v>
      </c>
      <c r="D272" s="39">
        <f t="shared" si="15"/>
        <v>0.88566853265236312</v>
      </c>
    </row>
    <row r="273" spans="1:4" x14ac:dyDescent="0.15">
      <c r="A273" s="2">
        <v>1985</v>
      </c>
      <c r="B273" s="37">
        <f t="shared" si="13"/>
        <v>0.96173164649236031</v>
      </c>
      <c r="C273" s="37">
        <f t="shared" si="14"/>
        <v>0.90478642953825861</v>
      </c>
      <c r="D273" s="39">
        <f t="shared" si="15"/>
        <v>0.87016174260377355</v>
      </c>
    </row>
    <row r="274" spans="1:4" x14ac:dyDescent="0.15">
      <c r="A274" s="2">
        <v>1986</v>
      </c>
      <c r="B274" s="37">
        <f t="shared" si="13"/>
        <v>0.96865284914898109</v>
      </c>
      <c r="C274" s="37">
        <f t="shared" si="14"/>
        <v>0.89906437335412337</v>
      </c>
      <c r="D274" s="39">
        <f t="shared" si="15"/>
        <v>0.87088126681781486</v>
      </c>
    </row>
    <row r="275" spans="1:4" x14ac:dyDescent="0.15">
      <c r="A275" s="2">
        <v>1987</v>
      </c>
      <c r="B275" s="37">
        <f t="shared" si="13"/>
        <v>0.96251463178392282</v>
      </c>
      <c r="C275" s="37">
        <f t="shared" si="14"/>
        <v>0.89371081854754264</v>
      </c>
      <c r="D275" s="39">
        <f t="shared" si="15"/>
        <v>0.8602097394355962</v>
      </c>
    </row>
    <row r="276" spans="1:4" x14ac:dyDescent="0.15">
      <c r="A276" s="2">
        <v>1988</v>
      </c>
      <c r="B276" s="37">
        <f t="shared" si="13"/>
        <v>0.958185054636288</v>
      </c>
      <c r="C276" s="37">
        <f t="shared" si="14"/>
        <v>0.89392639079797875</v>
      </c>
      <c r="D276" s="39">
        <f t="shared" si="15"/>
        <v>0.85654690760758101</v>
      </c>
    </row>
    <row r="277" spans="1:4" x14ac:dyDescent="0.15">
      <c r="A277" s="2">
        <v>1989</v>
      </c>
      <c r="B277" s="37">
        <f t="shared" si="13"/>
        <v>0.94641522332918104</v>
      </c>
      <c r="C277" s="37">
        <f t="shared" si="14"/>
        <v>0.89477067850061531</v>
      </c>
      <c r="D277" s="39">
        <f t="shared" si="15"/>
        <v>0.84682459152156264</v>
      </c>
    </row>
    <row r="278" spans="1:4" x14ac:dyDescent="0.15">
      <c r="A278" s="2">
        <v>1990</v>
      </c>
      <c r="B278" s="37">
        <f t="shared" si="13"/>
        <v>0.94797408292256347</v>
      </c>
      <c r="C278" s="37">
        <f t="shared" si="14"/>
        <v>0.89902516065642968</v>
      </c>
      <c r="D278" s="39">
        <f t="shared" si="15"/>
        <v>0.85225255219758922</v>
      </c>
    </row>
    <row r="279" spans="1:4" x14ac:dyDescent="0.15">
      <c r="A279" s="2">
        <v>1991</v>
      </c>
      <c r="B279" s="37">
        <f t="shared" si="13"/>
        <v>0.94329685233785887</v>
      </c>
      <c r="C279" s="37">
        <f t="shared" si="14"/>
        <v>0.90947746016683939</v>
      </c>
      <c r="D279" s="39">
        <f t="shared" si="15"/>
        <v>0.85790722544761011</v>
      </c>
    </row>
    <row r="280" spans="1:4" x14ac:dyDescent="0.15">
      <c r="A280" s="2">
        <v>1992</v>
      </c>
      <c r="B280" s="37">
        <f t="shared" si="13"/>
        <v>0.95007714080244976</v>
      </c>
      <c r="C280" s="37">
        <f t="shared" si="14"/>
        <v>0.9019390451531426</v>
      </c>
      <c r="D280" s="39">
        <f t="shared" si="15"/>
        <v>0.85691166919718931</v>
      </c>
    </row>
    <row r="281" spans="1:4" x14ac:dyDescent="0.15">
      <c r="A281" s="2">
        <v>1993</v>
      </c>
      <c r="B281" s="37">
        <f t="shared" si="13"/>
        <v>0.93640156181750001</v>
      </c>
      <c r="C281" s="37">
        <f t="shared" si="14"/>
        <v>0.8834423173916619</v>
      </c>
      <c r="D281" s="39">
        <f t="shared" si="15"/>
        <v>0.82725676578122376</v>
      </c>
    </row>
    <row r="282" spans="1:4" x14ac:dyDescent="0.15">
      <c r="A282" s="2">
        <v>1994</v>
      </c>
      <c r="B282" s="37">
        <f t="shared" si="13"/>
        <v>0.92745913362838206</v>
      </c>
      <c r="C282" s="37">
        <f t="shared" si="14"/>
        <v>0.87179562956624079</v>
      </c>
      <c r="D282" s="39">
        <f t="shared" si="15"/>
        <v>0.8085548192985158</v>
      </c>
    </row>
    <row r="283" spans="1:4" x14ac:dyDescent="0.15">
      <c r="A283" s="2">
        <v>1995</v>
      </c>
      <c r="B283" s="37">
        <f t="shared" si="13"/>
        <v>0.92158682264019121</v>
      </c>
      <c r="C283" s="37">
        <f t="shared" si="14"/>
        <v>0.87411397721737094</v>
      </c>
      <c r="D283" s="39">
        <f t="shared" si="15"/>
        <v>0.80557192288913559</v>
      </c>
    </row>
    <row r="284" spans="1:4" x14ac:dyDescent="0.15">
      <c r="A284" s="2">
        <v>1996</v>
      </c>
      <c r="B284" s="37">
        <f t="shared" si="13"/>
        <v>0.91777629216739376</v>
      </c>
      <c r="C284" s="37">
        <f t="shared" si="14"/>
        <v>0.87491502009924027</v>
      </c>
      <c r="D284" s="39">
        <f t="shared" si="15"/>
        <v>0.80297626310824166</v>
      </c>
    </row>
    <row r="285" spans="1:4" x14ac:dyDescent="0.15">
      <c r="A285" s="2">
        <v>1997</v>
      </c>
      <c r="B285" s="37">
        <f t="shared" si="13"/>
        <v>0.91364092862931756</v>
      </c>
      <c r="C285" s="37">
        <f t="shared" si="14"/>
        <v>0.8730679519967075</v>
      </c>
      <c r="D285" s="39">
        <f t="shared" si="15"/>
        <v>0.79767061441876819</v>
      </c>
    </row>
    <row r="286" spans="1:4" x14ac:dyDescent="0.15">
      <c r="A286" s="2">
        <v>1998</v>
      </c>
      <c r="B286" s="37">
        <f t="shared" si="13"/>
        <v>0.90844692468651245</v>
      </c>
      <c r="C286" s="37">
        <f t="shared" si="14"/>
        <v>0.88363051824624161</v>
      </c>
      <c r="D286" s="39">
        <f t="shared" si="15"/>
        <v>0.80273142685994736</v>
      </c>
    </row>
    <row r="287" spans="1:4" x14ac:dyDescent="0.15">
      <c r="A287" s="2">
        <v>1999</v>
      </c>
      <c r="B287" s="37">
        <f t="shared" si="13"/>
        <v>0.90452217740470686</v>
      </c>
      <c r="C287" s="37">
        <f t="shared" si="14"/>
        <v>0.89443055104733205</v>
      </c>
      <c r="D287" s="39">
        <f t="shared" si="15"/>
        <v>0.80903226957062457</v>
      </c>
    </row>
    <row r="288" spans="1:4" x14ac:dyDescent="0.15">
      <c r="A288" s="2">
        <v>2000</v>
      </c>
      <c r="B288" s="37">
        <f t="shared" si="13"/>
        <v>0.89464149146812022</v>
      </c>
      <c r="C288" s="37">
        <f t="shared" si="14"/>
        <v>0.90883151688562358</v>
      </c>
      <c r="D288" s="39">
        <f t="shared" si="15"/>
        <v>0.81307838375978858</v>
      </c>
    </row>
    <row r="289" spans="1:4" x14ac:dyDescent="0.15">
      <c r="A289" s="2">
        <v>2001</v>
      </c>
      <c r="B289" s="37">
        <f t="shared" si="13"/>
        <v>0.90139569195573876</v>
      </c>
      <c r="C289" s="37">
        <f t="shared" si="14"/>
        <v>0.9252891430282687</v>
      </c>
      <c r="D289" s="39">
        <f t="shared" si="15"/>
        <v>0.83405164733909876</v>
      </c>
    </row>
    <row r="290" spans="1:4" x14ac:dyDescent="0.15">
      <c r="A290" s="2">
        <v>2002</v>
      </c>
      <c r="B290" s="37">
        <f t="shared" si="13"/>
        <v>0.90312955124020533</v>
      </c>
      <c r="C290" s="37">
        <f t="shared" si="14"/>
        <v>0.93935694116316593</v>
      </c>
      <c r="D290" s="39">
        <f t="shared" si="15"/>
        <v>0.84836101272706199</v>
      </c>
    </row>
    <row r="291" spans="1:4" x14ac:dyDescent="0.15">
      <c r="A291" s="2">
        <v>2003</v>
      </c>
      <c r="B291" s="37">
        <f t="shared" si="13"/>
        <v>0.90857793551582</v>
      </c>
      <c r="C291" s="37">
        <f t="shared" si="14"/>
        <v>0.9428297561623894</v>
      </c>
      <c r="D291" s="39">
        <f t="shared" si="15"/>
        <v>0.85663431339690788</v>
      </c>
    </row>
    <row r="292" spans="1:4" x14ac:dyDescent="0.15">
      <c r="A292" s="2">
        <v>2004</v>
      </c>
      <c r="B292" s="37">
        <f t="shared" si="13"/>
        <v>0.91115559782056454</v>
      </c>
      <c r="C292" s="37">
        <f t="shared" si="14"/>
        <v>0.94228740451767923</v>
      </c>
      <c r="D292" s="39">
        <f t="shared" si="15"/>
        <v>0.85857044338209421</v>
      </c>
    </row>
    <row r="293" spans="1:4" x14ac:dyDescent="0.15">
      <c r="A293" s="2">
        <v>2005</v>
      </c>
      <c r="B293" s="37">
        <f t="shared" si="13"/>
        <v>0.91059097580801773</v>
      </c>
      <c r="C293" s="37">
        <f t="shared" si="14"/>
        <v>0.93989270205968867</v>
      </c>
      <c r="D293" s="39">
        <f t="shared" si="15"/>
        <v>0.85585781272336636</v>
      </c>
    </row>
    <row r="294" spans="1:4" x14ac:dyDescent="0.15">
      <c r="A294" s="2">
        <v>2006</v>
      </c>
      <c r="B294" s="37">
        <f t="shared" si="13"/>
        <v>0.91030784133391185</v>
      </c>
      <c r="C294" s="37">
        <f t="shared" si="14"/>
        <v>0.94158965590868349</v>
      </c>
      <c r="D294" s="39">
        <f t="shared" si="15"/>
        <v>0.85713644709257442</v>
      </c>
    </row>
    <row r="295" spans="1:4" x14ac:dyDescent="0.15">
      <c r="A295" s="2">
        <v>2007</v>
      </c>
      <c r="B295" s="37">
        <f t="shared" si="13"/>
        <v>0.91237288685294105</v>
      </c>
      <c r="C295" s="37">
        <f t="shared" si="14"/>
        <v>0.95257145594263082</v>
      </c>
      <c r="D295" s="39">
        <f t="shared" si="15"/>
        <v>0.86910036919208722</v>
      </c>
    </row>
    <row r="296" spans="1:4" x14ac:dyDescent="0.15">
      <c r="A296" s="2">
        <v>2008</v>
      </c>
      <c r="B296" s="37">
        <f t="shared" si="13"/>
        <v>0.92066189604144133</v>
      </c>
      <c r="C296" s="37">
        <f t="shared" si="14"/>
        <v>0.96540277563534171</v>
      </c>
      <c r="D296" s="39">
        <f t="shared" si="15"/>
        <v>0.88880954986010385</v>
      </c>
    </row>
    <row r="297" spans="1:4" x14ac:dyDescent="0.15">
      <c r="A297" s="2">
        <v>2009</v>
      </c>
      <c r="B297" s="37">
        <f t="shared" si="13"/>
        <v>0.92669825849757426</v>
      </c>
      <c r="C297" s="37">
        <f t="shared" si="14"/>
        <v>0.98737243021741106</v>
      </c>
      <c r="D297" s="39">
        <f t="shared" si="15"/>
        <v>0.91499631157099248</v>
      </c>
    </row>
    <row r="298" spans="1:4" x14ac:dyDescent="0.15">
      <c r="A298" s="2">
        <v>2010</v>
      </c>
      <c r="B298" s="37">
        <f t="shared" si="13"/>
        <v>0.92518507760796875</v>
      </c>
      <c r="C298" s="37">
        <f t="shared" si="14"/>
        <v>0.99289990897607783</v>
      </c>
      <c r="D298" s="39">
        <f t="shared" si="15"/>
        <v>0.91861617934297746</v>
      </c>
    </row>
    <row r="299" spans="1:4" x14ac:dyDescent="0.15">
      <c r="A299" s="2">
        <v>2011</v>
      </c>
      <c r="B299" s="37">
        <f t="shared" si="13"/>
        <v>0.91967298826013866</v>
      </c>
      <c r="C299" s="37">
        <f t="shared" si="14"/>
        <v>0.98975184378384484</v>
      </c>
      <c r="D299" s="39">
        <f t="shared" si="15"/>
        <v>0.91024803580867053</v>
      </c>
    </row>
    <row r="300" spans="1:4" x14ac:dyDescent="0.15">
      <c r="A300" s="2">
        <v>2012</v>
      </c>
      <c r="B300" s="37">
        <f t="shared" si="13"/>
        <v>0.91115574118433618</v>
      </c>
      <c r="C300" s="37">
        <f t="shared" si="14"/>
        <v>0.97568912947307262</v>
      </c>
      <c r="D300" s="39">
        <f t="shared" si="15"/>
        <v>0.8890047519305373</v>
      </c>
    </row>
    <row r="301" spans="1:4" x14ac:dyDescent="0.15">
      <c r="A301" s="2">
        <v>2013</v>
      </c>
      <c r="B301" s="37">
        <f t="shared" si="13"/>
        <v>0.90417458029218001</v>
      </c>
      <c r="C301" s="37">
        <f t="shared" si="14"/>
        <v>0.9670871703169478</v>
      </c>
      <c r="D301" s="39">
        <f t="shared" si="15"/>
        <v>0.87441563632727826</v>
      </c>
    </row>
    <row r="302" spans="1:4" x14ac:dyDescent="0.15">
      <c r="A302" s="2">
        <v>2014</v>
      </c>
      <c r="B302" s="37">
        <f t="shared" si="13"/>
        <v>0.90135714965287728</v>
      </c>
      <c r="C302" s="37">
        <f t="shared" si="14"/>
        <v>0.96396943077843833</v>
      </c>
      <c r="D302" s="39">
        <f t="shared" si="15"/>
        <v>0.86888073847895964</v>
      </c>
    </row>
    <row r="303" spans="1:4" x14ac:dyDescent="0.15">
      <c r="A303" s="2">
        <v>2015</v>
      </c>
      <c r="B303" s="37">
        <f t="shared" ref="B303:B307" si="16">+_xlfn.XLOOKUP(A303,$A$160:$A$229,$G$160:$G$229)</f>
        <v>0.89587311183165974</v>
      </c>
      <c r="C303" s="37">
        <f t="shared" ref="C303:C307" si="17">+_xlfn.XLOOKUP(A303,$A$160:$A$229,$J$160:$J$229)</f>
        <v>0.96419170715270353</v>
      </c>
      <c r="D303" s="39">
        <f t="shared" ref="D303:D307" si="18">+_xlfn.XLOOKUP(A303,$A$160:$A$229,$D$160:$D$229)</f>
        <v>0.86379342508917289</v>
      </c>
    </row>
    <row r="304" spans="1:4" x14ac:dyDescent="0.15">
      <c r="A304" s="2">
        <v>2016</v>
      </c>
      <c r="B304" s="37">
        <f t="shared" si="16"/>
        <v>0.89843867575841441</v>
      </c>
      <c r="C304" s="37">
        <f t="shared" si="17"/>
        <v>0.96559898680391776</v>
      </c>
      <c r="D304" s="39">
        <f t="shared" si="18"/>
        <v>0.86753147501777828</v>
      </c>
    </row>
    <row r="305" spans="1:7" x14ac:dyDescent="0.15">
      <c r="A305" s="2">
        <v>2017</v>
      </c>
      <c r="B305" s="37">
        <f t="shared" si="16"/>
        <v>0.89713783731520069</v>
      </c>
      <c r="C305" s="37">
        <f t="shared" si="17"/>
        <v>0.96882793575096837</v>
      </c>
      <c r="D305" s="39">
        <f t="shared" si="18"/>
        <v>0.86917219901017384</v>
      </c>
    </row>
    <row r="306" spans="1:7" x14ac:dyDescent="0.15">
      <c r="A306" s="2">
        <v>2018</v>
      </c>
      <c r="B306" s="37">
        <f t="shared" si="16"/>
        <v>0.89043030075142726</v>
      </c>
      <c r="C306" s="37">
        <f t="shared" si="17"/>
        <v>0.97336164320124852</v>
      </c>
      <c r="D306" s="39">
        <f t="shared" si="18"/>
        <v>0.86671070069559109</v>
      </c>
    </row>
    <row r="307" spans="1:7" x14ac:dyDescent="0.15">
      <c r="A307" s="6">
        <v>2019</v>
      </c>
      <c r="B307" s="43">
        <f t="shared" si="16"/>
        <v>0.89461445509212545</v>
      </c>
      <c r="C307" s="43">
        <f t="shared" si="17"/>
        <v>0.97797313226333726</v>
      </c>
      <c r="D307" s="44">
        <f t="shared" si="18"/>
        <v>0.87490890081450468</v>
      </c>
    </row>
    <row r="309" spans="1:7" customFormat="1" ht="15" x14ac:dyDescent="0.2">
      <c r="A309" s="1"/>
      <c r="B309" s="1"/>
      <c r="C309" s="1"/>
      <c r="D309" s="1"/>
    </row>
    <row r="310" spans="1:7" customFormat="1" ht="15" x14ac:dyDescent="0.2">
      <c r="A310" s="1"/>
      <c r="B310" s="1"/>
      <c r="C310" s="1"/>
      <c r="D310" s="1"/>
    </row>
    <row r="311" spans="1:7" customFormat="1" ht="15" x14ac:dyDescent="0.2">
      <c r="A311" s="22" t="s">
        <v>102</v>
      </c>
      <c r="B311" s="22"/>
      <c r="C311" s="22"/>
      <c r="D311" s="22"/>
    </row>
    <row r="312" spans="1:7" customFormat="1" ht="15" x14ac:dyDescent="0.2">
      <c r="A312" s="22" t="s">
        <v>128</v>
      </c>
      <c r="B312" s="22"/>
      <c r="C312" s="22"/>
      <c r="D312" s="22"/>
    </row>
    <row r="313" spans="1:7" customFormat="1" ht="15" x14ac:dyDescent="0.2">
      <c r="A313" s="22" t="s">
        <v>0</v>
      </c>
      <c r="B313" s="22" t="s">
        <v>13</v>
      </c>
      <c r="C313" s="22" t="s">
        <v>45</v>
      </c>
      <c r="D313" s="22" t="s">
        <v>65</v>
      </c>
    </row>
    <row r="314" spans="1:7" customFormat="1" ht="15" x14ac:dyDescent="0.2">
      <c r="A314" s="3" t="s">
        <v>6</v>
      </c>
      <c r="B314" s="16">
        <f>+F205/F170</f>
        <v>0.78559327658627476</v>
      </c>
      <c r="C314" s="16">
        <f>+E205/E170</f>
        <v>0.93913555399287296</v>
      </c>
      <c r="D314" s="16">
        <f>+B283/B248</f>
        <v>0.83650679952027096</v>
      </c>
    </row>
    <row r="315" spans="1:7" customFormat="1" ht="15" x14ac:dyDescent="0.2">
      <c r="A315" s="3" t="s">
        <v>57</v>
      </c>
      <c r="B315" s="16">
        <f>+I205/I170</f>
        <v>0.93372680014508258</v>
      </c>
      <c r="C315" s="16">
        <f>+H205/H170</f>
        <v>1.2505767560295149</v>
      </c>
      <c r="D315" s="16">
        <f>+C283/C248</f>
        <v>0.7466369382312793</v>
      </c>
    </row>
    <row r="316" spans="1:7" customFormat="1" ht="15" x14ac:dyDescent="0.2">
      <c r="A316" s="3" t="s">
        <v>56</v>
      </c>
      <c r="B316" s="16">
        <f>+C205/C170</f>
        <v>0.73352949636239173</v>
      </c>
      <c r="C316" s="16">
        <f>+B205/B170</f>
        <v>1.1744610945843885</v>
      </c>
      <c r="D316" s="16">
        <f>+D283/D248</f>
        <v>0.62456687560346036</v>
      </c>
    </row>
    <row r="317" spans="1:7" customFormat="1" ht="15" x14ac:dyDescent="0.2">
      <c r="A317" s="1"/>
      <c r="B317" s="1"/>
      <c r="C317" s="1"/>
      <c r="D317" s="1"/>
    </row>
    <row r="318" spans="1:7" x14ac:dyDescent="0.15">
      <c r="A318" s="22" t="s">
        <v>102</v>
      </c>
      <c r="B318" s="22"/>
      <c r="C318" s="22"/>
      <c r="D318" s="22"/>
      <c r="F318" s="21"/>
    </row>
    <row r="319" spans="1:7" x14ac:dyDescent="0.15">
      <c r="A319" s="22" t="s">
        <v>129</v>
      </c>
      <c r="B319" s="22"/>
      <c r="C319" s="22"/>
      <c r="D319" s="22"/>
      <c r="G319" s="21"/>
    </row>
    <row r="320" spans="1:7" x14ac:dyDescent="0.15">
      <c r="A320" s="22" t="s">
        <v>0</v>
      </c>
      <c r="B320" s="22" t="s">
        <v>123</v>
      </c>
      <c r="C320" s="22" t="s">
        <v>124</v>
      </c>
      <c r="D320" s="22" t="s">
        <v>125</v>
      </c>
    </row>
    <row r="321" spans="1:6" x14ac:dyDescent="0.15">
      <c r="A321" s="3" t="s">
        <v>6</v>
      </c>
      <c r="B321" s="16">
        <f>+B314-1</f>
        <v>-0.21440672341372524</v>
      </c>
      <c r="C321" s="16">
        <f>+C314-1</f>
        <v>-6.0864446007127038E-2</v>
      </c>
      <c r="D321" s="16">
        <f>+D314-1</f>
        <v>-0.16349320047972904</v>
      </c>
    </row>
    <row r="322" spans="1:6" x14ac:dyDescent="0.15">
      <c r="A322" s="3" t="s">
        <v>57</v>
      </c>
      <c r="B322" s="16">
        <f t="shared" ref="B322:C323" si="19">+B315-1</f>
        <v>-6.6273199854917419E-2</v>
      </c>
      <c r="C322" s="16">
        <f t="shared" si="19"/>
        <v>0.2505767560295149</v>
      </c>
      <c r="D322" s="16">
        <f t="shared" ref="D322" si="20">+D315-1</f>
        <v>-0.2533630617687207</v>
      </c>
    </row>
    <row r="323" spans="1:6" x14ac:dyDescent="0.15">
      <c r="A323" s="3" t="s">
        <v>56</v>
      </c>
      <c r="B323" s="16">
        <f t="shared" si="19"/>
        <v>-0.26647050363760827</v>
      </c>
      <c r="C323" s="16">
        <f t="shared" si="19"/>
        <v>0.17446109458438852</v>
      </c>
      <c r="D323" s="16">
        <f t="shared" ref="D323" si="21">+D316-1</f>
        <v>-0.37543312439653964</v>
      </c>
    </row>
    <row r="324" spans="1:6" x14ac:dyDescent="0.15">
      <c r="F324" s="21"/>
    </row>
    <row r="326" spans="1:6" x14ac:dyDescent="0.15">
      <c r="A326" s="22" t="s">
        <v>102</v>
      </c>
      <c r="B326" s="22"/>
      <c r="C326" s="22"/>
      <c r="D326" s="22"/>
    </row>
    <row r="327" spans="1:6" x14ac:dyDescent="0.15">
      <c r="A327" s="22" t="s">
        <v>106</v>
      </c>
      <c r="B327" s="22"/>
      <c r="C327" s="22"/>
      <c r="D327" s="22"/>
    </row>
    <row r="328" spans="1:6" x14ac:dyDescent="0.15">
      <c r="A328" s="22" t="s">
        <v>0</v>
      </c>
      <c r="B328" s="22" t="s">
        <v>123</v>
      </c>
      <c r="C328" s="22" t="s">
        <v>124</v>
      </c>
      <c r="D328" s="22" t="s">
        <v>125</v>
      </c>
    </row>
    <row r="329" spans="1:6" x14ac:dyDescent="0.15">
      <c r="A329" s="3" t="s">
        <v>6</v>
      </c>
      <c r="B329" s="16">
        <f>+LN(B314)</f>
        <v>-0.24131608029536356</v>
      </c>
      <c r="C329" s="16">
        <f t="shared" ref="C329:D329" si="22">+LN(C314)</f>
        <v>-6.2795450242957532E-2</v>
      </c>
      <c r="D329" s="16">
        <f t="shared" si="22"/>
        <v>-0.17852063005240598</v>
      </c>
    </row>
    <row r="330" spans="1:6" x14ac:dyDescent="0.15">
      <c r="A330" s="3" t="s">
        <v>57</v>
      </c>
      <c r="B330" s="16">
        <f t="shared" ref="B330:D331" si="23">+LN(B315)</f>
        <v>-6.8571388739268255E-2</v>
      </c>
      <c r="C330" s="16">
        <f t="shared" si="23"/>
        <v>0.22360484972334824</v>
      </c>
      <c r="D330" s="16">
        <f t="shared" si="23"/>
        <v>-0.29217623846261648</v>
      </c>
    </row>
    <row r="331" spans="1:6" x14ac:dyDescent="0.15">
      <c r="A331" s="3" t="s">
        <v>56</v>
      </c>
      <c r="B331" s="16">
        <f t="shared" si="23"/>
        <v>-0.30988746903463377</v>
      </c>
      <c r="C331" s="16">
        <f t="shared" si="23"/>
        <v>0.16080939948039077</v>
      </c>
      <c r="D331" s="16">
        <f t="shared" si="23"/>
        <v>-0.47069686851502462</v>
      </c>
    </row>
    <row r="333" spans="1:6" x14ac:dyDescent="0.15">
      <c r="A333" s="22" t="s">
        <v>102</v>
      </c>
      <c r="B333" s="22"/>
      <c r="C333" s="22"/>
      <c r="D333" s="22"/>
    </row>
    <row r="334" spans="1:6" x14ac:dyDescent="0.15">
      <c r="A334" s="22" t="s">
        <v>126</v>
      </c>
      <c r="B334" s="22"/>
      <c r="C334" s="22"/>
      <c r="D334" s="22"/>
    </row>
    <row r="335" spans="1:6" x14ac:dyDescent="0.15">
      <c r="A335" s="22" t="s">
        <v>0</v>
      </c>
      <c r="B335" s="22" t="s">
        <v>123</v>
      </c>
      <c r="C335" s="22" t="s">
        <v>124</v>
      </c>
      <c r="D335" s="22" t="s">
        <v>125</v>
      </c>
    </row>
    <row r="336" spans="1:6" x14ac:dyDescent="0.15">
      <c r="A336" s="3" t="s">
        <v>6</v>
      </c>
      <c r="B336" s="16">
        <f>+B329/B$331</f>
        <v>0.77872164707761538</v>
      </c>
      <c r="C336" s="16">
        <f>+C329/C$331</f>
        <v>-0.39049614292362839</v>
      </c>
      <c r="D336" s="16">
        <f>+D329/D$331</f>
        <v>0.37926878633293393</v>
      </c>
    </row>
    <row r="337" spans="1:4" x14ac:dyDescent="0.15">
      <c r="A337" s="3" t="s">
        <v>57</v>
      </c>
      <c r="B337" s="16">
        <f t="shared" ref="B337:C338" si="24">+B330/B$331</f>
        <v>0.22127835292237827</v>
      </c>
      <c r="C337" s="16">
        <f t="shared" si="24"/>
        <v>1.390496142923628</v>
      </c>
      <c r="D337" s="16">
        <f t="shared" ref="D337" si="25">+D330/D$331</f>
        <v>0.62073121366706141</v>
      </c>
    </row>
    <row r="338" spans="1:4" x14ac:dyDescent="0.15">
      <c r="A338" s="3" t="s">
        <v>56</v>
      </c>
      <c r="B338" s="16">
        <f t="shared" si="24"/>
        <v>1</v>
      </c>
      <c r="C338" s="16">
        <f t="shared" si="24"/>
        <v>1</v>
      </c>
      <c r="D338" s="16">
        <f t="shared" ref="D338" si="26">+D331/D$331</f>
        <v>1</v>
      </c>
    </row>
    <row r="340" spans="1:4" x14ac:dyDescent="0.15">
      <c r="A340" s="22" t="s">
        <v>102</v>
      </c>
      <c r="B340" s="22"/>
      <c r="C340" s="22"/>
      <c r="D340" s="22"/>
    </row>
    <row r="341" spans="1:4" x14ac:dyDescent="0.15">
      <c r="A341" s="22" t="s">
        <v>127</v>
      </c>
      <c r="B341" s="22"/>
      <c r="C341" s="22"/>
      <c r="D341" s="22"/>
    </row>
    <row r="342" spans="1:4" x14ac:dyDescent="0.15">
      <c r="A342" s="22" t="s">
        <v>0</v>
      </c>
      <c r="B342" s="22" t="s">
        <v>123</v>
      </c>
      <c r="C342" s="22" t="s">
        <v>124</v>
      </c>
      <c r="D342" s="22" t="s">
        <v>125</v>
      </c>
    </row>
    <row r="343" spans="1:4" x14ac:dyDescent="0.15">
      <c r="A343" s="3" t="s">
        <v>6</v>
      </c>
      <c r="B343" s="16">
        <f>+B336*B$323</f>
        <v>-0.20750634949028002</v>
      </c>
      <c r="C343" s="16">
        <f t="shared" ref="C343:D343" si="27">+C336*C$323</f>
        <v>-6.8126384525438025E-2</v>
      </c>
      <c r="D343" s="16">
        <f t="shared" si="27"/>
        <v>-0.142390065439057</v>
      </c>
    </row>
    <row r="344" spans="1:4" x14ac:dyDescent="0.15">
      <c r="A344" s="3" t="s">
        <v>57</v>
      </c>
      <c r="B344" s="16">
        <f t="shared" ref="B344:B345" si="28">+B337*B$323</f>
        <v>-5.8964154147326565E-2</v>
      </c>
      <c r="C344" s="16">
        <f t="shared" ref="C344:D344" si="29">+C337*C$323</f>
        <v>0.24258747910982648</v>
      </c>
      <c r="D344" s="16">
        <f t="shared" si="29"/>
        <v>-0.2330430589574809</v>
      </c>
    </row>
    <row r="345" spans="1:4" x14ac:dyDescent="0.15">
      <c r="A345" s="3" t="s">
        <v>56</v>
      </c>
      <c r="B345" s="16">
        <f t="shared" si="28"/>
        <v>-0.26647050363760827</v>
      </c>
      <c r="C345" s="16">
        <f t="shared" ref="C345:D345" si="30">+C338*C$323</f>
        <v>0.17446109458438852</v>
      </c>
      <c r="D345" s="16">
        <f t="shared" si="30"/>
        <v>-0.37543312439653964</v>
      </c>
    </row>
    <row r="350" spans="1:4" x14ac:dyDescent="0.15">
      <c r="A350" s="22" t="s">
        <v>102</v>
      </c>
      <c r="B350" s="22"/>
      <c r="C350" s="22"/>
      <c r="D350" s="22"/>
    </row>
    <row r="351" spans="1:4" x14ac:dyDescent="0.15">
      <c r="A351" s="22" t="s">
        <v>130</v>
      </c>
      <c r="B351" s="22"/>
      <c r="C351" s="22"/>
      <c r="D351" s="22"/>
    </row>
    <row r="352" spans="1:4" x14ac:dyDescent="0.15">
      <c r="A352" s="22" t="s">
        <v>0</v>
      </c>
      <c r="B352" s="22" t="s">
        <v>13</v>
      </c>
      <c r="C352" s="22" t="s">
        <v>45</v>
      </c>
      <c r="D352" s="22" t="s">
        <v>65</v>
      </c>
    </row>
    <row r="353" spans="1:4" x14ac:dyDescent="0.15">
      <c r="A353" s="3" t="s">
        <v>6</v>
      </c>
      <c r="B353" s="16">
        <f>+F229/F206</f>
        <v>0.94366610223285119</v>
      </c>
      <c r="C353" s="16">
        <f>+E229/E206</f>
        <v>0.96809790119268346</v>
      </c>
      <c r="D353" s="16">
        <f>+B307/B284</f>
        <v>0.97476309066497024</v>
      </c>
    </row>
    <row r="354" spans="1:4" x14ac:dyDescent="0.15">
      <c r="A354" s="3" t="s">
        <v>57</v>
      </c>
      <c r="B354" s="16">
        <f>+I229/I206</f>
        <v>1.1154353872071028</v>
      </c>
      <c r="C354" s="16">
        <f>+H229/H206</f>
        <v>0.99789160051783932</v>
      </c>
      <c r="D354" s="16">
        <f>+C307/C284</f>
        <v>1.1177921395753467</v>
      </c>
    </row>
    <row r="355" spans="1:4" x14ac:dyDescent="0.15">
      <c r="A355" s="3" t="s">
        <v>56</v>
      </c>
      <c r="B355" s="16">
        <f>+C229/C206</f>
        <v>1.0525985641383175</v>
      </c>
      <c r="C355" s="16">
        <f>+B229/B206</f>
        <v>0.96605676407912788</v>
      </c>
      <c r="D355" s="16">
        <f>+D307/D284</f>
        <v>1.0895825206934746</v>
      </c>
    </row>
    <row r="357" spans="1:4" x14ac:dyDescent="0.15">
      <c r="A357" s="22" t="s">
        <v>102</v>
      </c>
      <c r="B357" s="22"/>
      <c r="C357" s="22"/>
      <c r="D357" s="22"/>
    </row>
    <row r="358" spans="1:4" x14ac:dyDescent="0.15">
      <c r="A358" s="22" t="s">
        <v>131</v>
      </c>
      <c r="B358" s="22"/>
      <c r="C358" s="22"/>
      <c r="D358" s="22"/>
    </row>
    <row r="359" spans="1:4" x14ac:dyDescent="0.15">
      <c r="A359" s="22" t="s">
        <v>0</v>
      </c>
      <c r="B359" s="22" t="s">
        <v>123</v>
      </c>
      <c r="C359" s="22" t="s">
        <v>124</v>
      </c>
      <c r="D359" s="22" t="s">
        <v>125</v>
      </c>
    </row>
    <row r="360" spans="1:4" x14ac:dyDescent="0.15">
      <c r="A360" s="3" t="s">
        <v>6</v>
      </c>
      <c r="B360" s="16">
        <f>+B353-1</f>
        <v>-5.6333897767148811E-2</v>
      </c>
      <c r="C360" s="16">
        <f>+C353-1</f>
        <v>-3.1902098807316537E-2</v>
      </c>
      <c r="D360" s="16">
        <f>+D353-1</f>
        <v>-2.5236909335029756E-2</v>
      </c>
    </row>
    <row r="361" spans="1:4" x14ac:dyDescent="0.15">
      <c r="A361" s="3" t="s">
        <v>57</v>
      </c>
      <c r="B361" s="16">
        <f t="shared" ref="B361:D362" si="31">+B354-1</f>
        <v>0.11543538720710278</v>
      </c>
      <c r="C361" s="16">
        <f t="shared" si="31"/>
        <v>-2.1083994821606833E-3</v>
      </c>
      <c r="D361" s="16">
        <f t="shared" si="31"/>
        <v>0.11779213957534673</v>
      </c>
    </row>
    <row r="362" spans="1:4" x14ac:dyDescent="0.15">
      <c r="A362" s="3" t="s">
        <v>56</v>
      </c>
      <c r="B362" s="16">
        <f t="shared" ref="B362:C362" si="32">+B355-1</f>
        <v>5.2598564138317538E-2</v>
      </c>
      <c r="C362" s="16">
        <f t="shared" si="32"/>
        <v>-3.3943235920872117E-2</v>
      </c>
      <c r="D362" s="16">
        <f t="shared" si="31"/>
        <v>8.958252069347461E-2</v>
      </c>
    </row>
    <row r="365" spans="1:4" x14ac:dyDescent="0.15">
      <c r="A365" s="22" t="s">
        <v>102</v>
      </c>
      <c r="B365" s="22"/>
      <c r="C365" s="22"/>
      <c r="D365" s="22"/>
    </row>
    <row r="366" spans="1:4" x14ac:dyDescent="0.15">
      <c r="A366" s="22" t="s">
        <v>106</v>
      </c>
      <c r="B366" s="22"/>
      <c r="C366" s="22"/>
      <c r="D366" s="22"/>
    </row>
    <row r="367" spans="1:4" x14ac:dyDescent="0.15">
      <c r="A367" s="22" t="s">
        <v>0</v>
      </c>
      <c r="B367" s="22" t="s">
        <v>123</v>
      </c>
      <c r="C367" s="22" t="s">
        <v>124</v>
      </c>
      <c r="D367" s="22" t="s">
        <v>125</v>
      </c>
    </row>
    <row r="368" spans="1:4" x14ac:dyDescent="0.15">
      <c r="A368" s="3" t="s">
        <v>6</v>
      </c>
      <c r="B368" s="16">
        <f>+LN(B353)</f>
        <v>-5.7982880666906961E-2</v>
      </c>
      <c r="C368" s="16">
        <f t="shared" ref="C368:D368" si="33">+LN(C353)</f>
        <v>-3.2422059223874478E-2</v>
      </c>
      <c r="D368" s="16">
        <f t="shared" si="33"/>
        <v>-2.5560821443032556E-2</v>
      </c>
    </row>
    <row r="369" spans="1:4" x14ac:dyDescent="0.15">
      <c r="A369" s="3" t="s">
        <v>57</v>
      </c>
      <c r="B369" s="16">
        <f t="shared" ref="B369:C369" si="34">+LN(B354)</f>
        <v>0.10924481049399672</v>
      </c>
      <c r="C369" s="16">
        <f t="shared" si="34"/>
        <v>-2.1106252854875707E-3</v>
      </c>
      <c r="D369" s="16">
        <f>+LN(D354)</f>
        <v>0.1113554357794843</v>
      </c>
    </row>
    <row r="370" spans="1:4" x14ac:dyDescent="0.15">
      <c r="A370" s="3" t="s">
        <v>56</v>
      </c>
      <c r="B370" s="16">
        <f t="shared" ref="B370:D370" si="35">+LN(B355)</f>
        <v>5.1261929827089513E-2</v>
      </c>
      <c r="C370" s="16">
        <f t="shared" si="35"/>
        <v>-3.4532684509362137E-2</v>
      </c>
      <c r="D370" s="16">
        <f t="shared" si="35"/>
        <v>8.579461433645158E-2</v>
      </c>
    </row>
    <row r="372" spans="1:4" x14ac:dyDescent="0.15">
      <c r="A372" s="22" t="s">
        <v>102</v>
      </c>
      <c r="B372" s="22"/>
      <c r="C372" s="22"/>
      <c r="D372" s="22"/>
    </row>
    <row r="373" spans="1:4" x14ac:dyDescent="0.15">
      <c r="A373" s="22" t="s">
        <v>126</v>
      </c>
      <c r="B373" s="22"/>
      <c r="C373" s="22"/>
      <c r="D373" s="22"/>
    </row>
    <row r="374" spans="1:4" x14ac:dyDescent="0.15">
      <c r="A374" s="22" t="s">
        <v>0</v>
      </c>
      <c r="B374" s="22" t="s">
        <v>123</v>
      </c>
      <c r="C374" s="22" t="s">
        <v>124</v>
      </c>
      <c r="D374" s="22" t="s">
        <v>125</v>
      </c>
    </row>
    <row r="375" spans="1:4" x14ac:dyDescent="0.15">
      <c r="A375" s="3" t="s">
        <v>6</v>
      </c>
      <c r="B375" s="16">
        <f>+B368/B$370</f>
        <v>-1.1311099847876922</v>
      </c>
      <c r="C375" s="16">
        <f>+C368/C$370</f>
        <v>0.93888035884046461</v>
      </c>
      <c r="D375" s="16">
        <f>+D368/D$370</f>
        <v>-0.29793037291121111</v>
      </c>
    </row>
    <row r="376" spans="1:4" x14ac:dyDescent="0.15">
      <c r="A376" s="3" t="s">
        <v>57</v>
      </c>
      <c r="B376" s="16">
        <f t="shared" ref="B376:D377" si="36">+B369/B$370</f>
        <v>2.1311099847876971</v>
      </c>
      <c r="C376" s="16">
        <f t="shared" si="36"/>
        <v>6.1119641159532799E-2</v>
      </c>
      <c r="D376" s="16">
        <f>+D369/D$370</f>
        <v>1.297930372911213</v>
      </c>
    </row>
    <row r="377" spans="1:4" x14ac:dyDescent="0.15">
      <c r="A377" s="3" t="s">
        <v>56</v>
      </c>
      <c r="B377" s="16">
        <f t="shared" si="36"/>
        <v>1</v>
      </c>
      <c r="C377" s="16">
        <f t="shared" si="36"/>
        <v>1</v>
      </c>
      <c r="D377" s="16">
        <f t="shared" si="36"/>
        <v>1</v>
      </c>
    </row>
    <row r="379" spans="1:4" x14ac:dyDescent="0.15">
      <c r="A379" s="22" t="s">
        <v>102</v>
      </c>
      <c r="B379" s="22"/>
      <c r="C379" s="22"/>
      <c r="D379" s="22"/>
    </row>
    <row r="380" spans="1:4" x14ac:dyDescent="0.15">
      <c r="A380" s="22" t="s">
        <v>127</v>
      </c>
      <c r="B380" s="22"/>
      <c r="C380" s="22"/>
      <c r="D380" s="22"/>
    </row>
    <row r="381" spans="1:4" x14ac:dyDescent="0.15">
      <c r="A381" s="22" t="s">
        <v>0</v>
      </c>
      <c r="B381" s="22" t="s">
        <v>123</v>
      </c>
      <c r="C381" s="22" t="s">
        <v>124</v>
      </c>
      <c r="D381" s="22" t="s">
        <v>125</v>
      </c>
    </row>
    <row r="382" spans="1:4" x14ac:dyDescent="0.15">
      <c r="A382" s="3" t="s">
        <v>6</v>
      </c>
      <c r="B382" s="16">
        <f t="shared" ref="B382:D384" si="37">+B375*B$362</f>
        <v>-5.9494761082346803E-2</v>
      </c>
      <c r="C382" s="16">
        <f t="shared" si="37"/>
        <v>-3.186863752159496E-2</v>
      </c>
      <c r="D382" s="16">
        <f t="shared" si="37"/>
        <v>-2.6689353796533175E-2</v>
      </c>
    </row>
    <row r="383" spans="1:4" x14ac:dyDescent="0.15">
      <c r="A383" s="3" t="s">
        <v>57</v>
      </c>
      <c r="B383" s="16">
        <f t="shared" si="37"/>
        <v>0.11209332522066461</v>
      </c>
      <c r="C383" s="16">
        <f t="shared" si="37"/>
        <v>-2.0745983992770676E-3</v>
      </c>
      <c r="D383" s="16">
        <f t="shared" si="37"/>
        <v>0.11627187449000796</v>
      </c>
    </row>
    <row r="384" spans="1:4" x14ac:dyDescent="0.15">
      <c r="A384" s="3" t="s">
        <v>56</v>
      </c>
      <c r="B384" s="16">
        <f t="shared" si="37"/>
        <v>5.2598564138317538E-2</v>
      </c>
      <c r="C384" s="16">
        <f t="shared" si="37"/>
        <v>-3.3943235920872117E-2</v>
      </c>
      <c r="D384" s="16">
        <f t="shared" si="37"/>
        <v>8.958252069347461E-2</v>
      </c>
    </row>
    <row r="388" spans="1:259" ht="15" x14ac:dyDescent="0.2">
      <c r="A388" s="46" t="s">
        <v>102</v>
      </c>
      <c r="B388" s="46" t="s">
        <v>3</v>
      </c>
      <c r="C388" s="46" t="s">
        <v>0</v>
      </c>
      <c r="D388"/>
      <c r="E388" s="46" t="s">
        <v>102</v>
      </c>
      <c r="F388" s="46" t="s">
        <v>3</v>
      </c>
      <c r="G388" s="46" t="s">
        <v>0</v>
      </c>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row>
    <row r="389" spans="1:259" ht="15" x14ac:dyDescent="0.2">
      <c r="A389" s="47"/>
      <c r="B389" s="47" t="s">
        <v>14</v>
      </c>
      <c r="C389" s="47"/>
      <c r="D389"/>
      <c r="E389" s="47"/>
      <c r="F389" s="47" t="s">
        <v>14</v>
      </c>
      <c r="G389" s="47"/>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row>
    <row r="390" spans="1:259" ht="15" x14ac:dyDescent="0.2">
      <c r="A390" s="46" t="s">
        <v>4</v>
      </c>
      <c r="B390" s="47" t="s">
        <v>50</v>
      </c>
      <c r="C390" s="47" t="s">
        <v>52</v>
      </c>
      <c r="D390"/>
      <c r="E390" s="46" t="s">
        <v>4</v>
      </c>
      <c r="F390" s="47" t="s">
        <v>50</v>
      </c>
      <c r="G390" s="47" t="s">
        <v>52</v>
      </c>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row>
    <row r="391" spans="1:259" ht="15" x14ac:dyDescent="0.2">
      <c r="A391" s="47">
        <v>1950</v>
      </c>
      <c r="B391" s="48"/>
      <c r="C391" s="48"/>
      <c r="D391"/>
      <c r="E391" s="47">
        <v>1990</v>
      </c>
      <c r="F391" s="48"/>
      <c r="G391" s="48"/>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row>
    <row r="392" spans="1:259" ht="15" x14ac:dyDescent="0.2">
      <c r="A392" s="47">
        <v>1951</v>
      </c>
      <c r="B392" s="48">
        <v>4.0202419926129482E-2</v>
      </c>
      <c r="C392" s="48">
        <v>3.7182751794140663E-2</v>
      </c>
      <c r="D392"/>
      <c r="E392" s="47">
        <v>1991</v>
      </c>
      <c r="F392" s="48">
        <v>2.2265389395544975E-2</v>
      </c>
      <c r="G392" s="48">
        <v>4.2522933552092988E-2</v>
      </c>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row>
    <row r="393" spans="1:259" ht="15" x14ac:dyDescent="0.2">
      <c r="A393" s="47">
        <v>1952</v>
      </c>
      <c r="B393" s="48">
        <v>7.8481136746062427E-2</v>
      </c>
      <c r="C393" s="48">
        <v>8.2843641217919053E-2</v>
      </c>
      <c r="D393"/>
      <c r="E393" s="47">
        <v>1992</v>
      </c>
      <c r="F393" s="48">
        <v>4.0068117206782987E-2</v>
      </c>
      <c r="G393" s="48">
        <v>7.7622306585154968E-2</v>
      </c>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row>
    <row r="394" spans="1:259" ht="15" x14ac:dyDescent="0.2">
      <c r="A394" s="47">
        <v>1953</v>
      </c>
      <c r="B394" s="48">
        <v>0.13317883771175323</v>
      </c>
      <c r="C394" s="48">
        <v>0.13940105687883578</v>
      </c>
      <c r="D394"/>
      <c r="E394" s="47">
        <v>1993</v>
      </c>
      <c r="F394" s="48">
        <v>3.883605828154197E-2</v>
      </c>
      <c r="G394" s="48">
        <v>0.10447170697741866</v>
      </c>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row>
    <row r="395" spans="1:259" ht="15" x14ac:dyDescent="0.2">
      <c r="A395" s="47">
        <v>1954</v>
      </c>
      <c r="B395" s="48">
        <v>0.19238044328498649</v>
      </c>
      <c r="C395" s="48">
        <v>0.19081802542580373</v>
      </c>
      <c r="D395"/>
      <c r="E395" s="47">
        <v>1994</v>
      </c>
      <c r="F395" s="48">
        <v>7.4857858179631559E-2</v>
      </c>
      <c r="G395" s="48">
        <v>0.14581568968900016</v>
      </c>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row>
    <row r="396" spans="1:259" ht="15" x14ac:dyDescent="0.2">
      <c r="A396" s="47">
        <v>1955</v>
      </c>
      <c r="B396" s="48">
        <v>0.26962599138454824</v>
      </c>
      <c r="C396" s="48">
        <v>0.26535679447457367</v>
      </c>
      <c r="D396"/>
      <c r="E396" s="47">
        <v>1995</v>
      </c>
      <c r="F396" s="48">
        <v>0.12346599792714176</v>
      </c>
      <c r="G396" s="48">
        <v>0.1921972476533492</v>
      </c>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row>
    <row r="397" spans="1:259" ht="15" x14ac:dyDescent="0.2">
      <c r="A397" s="47">
        <v>1956</v>
      </c>
      <c r="B397" s="48">
        <v>0.32433711534007986</v>
      </c>
      <c r="C397" s="48">
        <v>0.32469043442682594</v>
      </c>
      <c r="D397"/>
      <c r="E397" s="47">
        <v>1996</v>
      </c>
      <c r="F397" s="48">
        <v>0.1504286069171312</v>
      </c>
      <c r="G397" s="48">
        <v>0.21719834822726303</v>
      </c>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row>
    <row r="398" spans="1:259" ht="15" x14ac:dyDescent="0.2">
      <c r="A398" s="47">
        <v>1957</v>
      </c>
      <c r="B398" s="48">
        <v>0.36860171283257787</v>
      </c>
      <c r="C398" s="48">
        <v>0.37779762808252909</v>
      </c>
      <c r="D398"/>
      <c r="E398" s="47">
        <v>1997</v>
      </c>
      <c r="F398" s="48">
        <v>0.21558735572934029</v>
      </c>
      <c r="G398" s="48">
        <v>0.27775179293610835</v>
      </c>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row>
    <row r="399" spans="1:259" ht="15" x14ac:dyDescent="0.2">
      <c r="A399" s="47">
        <v>1958</v>
      </c>
      <c r="B399" s="48">
        <v>0.40072955998915172</v>
      </c>
      <c r="C399" s="48">
        <v>0.42764230034651252</v>
      </c>
      <c r="D399"/>
      <c r="E399" s="47">
        <v>1998</v>
      </c>
      <c r="F399" s="48">
        <v>0.2847007742888395</v>
      </c>
      <c r="G399" s="48">
        <v>0.32959023798145548</v>
      </c>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row>
    <row r="400" spans="1:259" ht="15" x14ac:dyDescent="0.2">
      <c r="A400" s="47">
        <v>1959</v>
      </c>
      <c r="B400" s="48">
        <v>0.46037248951179449</v>
      </c>
      <c r="C400" s="48">
        <v>0.50677569651984189</v>
      </c>
      <c r="D400"/>
      <c r="E400" s="47">
        <v>1999</v>
      </c>
      <c r="F400" s="48">
        <v>0.33391769052144282</v>
      </c>
      <c r="G400" s="48">
        <v>0.3621126562768246</v>
      </c>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row>
    <row r="401" spans="1:259" ht="15" x14ac:dyDescent="0.2">
      <c r="A401" s="47">
        <v>1960</v>
      </c>
      <c r="B401" s="48">
        <v>0.55676596307723347</v>
      </c>
      <c r="C401" s="48">
        <v>0.61056093879572071</v>
      </c>
      <c r="D401"/>
      <c r="E401" s="47">
        <v>2000</v>
      </c>
      <c r="F401" s="48">
        <v>0.37739079351546645</v>
      </c>
      <c r="G401" s="48">
        <v>0.39354166045357236</v>
      </c>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row>
    <row r="402" spans="1:259" ht="15" x14ac:dyDescent="0.2">
      <c r="A402" s="47">
        <v>1961</v>
      </c>
      <c r="B402" s="48">
        <v>0.62682472377171616</v>
      </c>
      <c r="C402" s="48">
        <v>0.6996405776349216</v>
      </c>
      <c r="D402"/>
      <c r="E402" s="47">
        <v>2001</v>
      </c>
      <c r="F402" s="48">
        <v>0.39228592909679377</v>
      </c>
      <c r="G402" s="48">
        <v>0.40332702670536297</v>
      </c>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row>
    <row r="403" spans="1:259" ht="15" x14ac:dyDescent="0.2">
      <c r="A403" s="47">
        <v>1962</v>
      </c>
      <c r="B403" s="48">
        <v>0.68517696651319693</v>
      </c>
      <c r="C403" s="48">
        <v>0.79357837703785394</v>
      </c>
      <c r="D403"/>
      <c r="E403" s="47">
        <v>2002</v>
      </c>
      <c r="F403" s="48">
        <v>0.39253621116970883</v>
      </c>
      <c r="G403" s="48">
        <v>0.41097320411384958</v>
      </c>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row>
    <row r="404" spans="1:259" ht="15" x14ac:dyDescent="0.2">
      <c r="A404" s="47">
        <v>1963</v>
      </c>
      <c r="B404" s="48">
        <v>0.74659457960343234</v>
      </c>
      <c r="C404" s="48">
        <v>0.89014947267823064</v>
      </c>
      <c r="D404"/>
      <c r="E404" s="47">
        <v>2003</v>
      </c>
      <c r="F404" s="48">
        <v>0.38871147489766333</v>
      </c>
      <c r="G404" s="48">
        <v>0.41274286290475254</v>
      </c>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row>
    <row r="405" spans="1:259" ht="15" x14ac:dyDescent="0.2">
      <c r="A405" s="47">
        <v>1964</v>
      </c>
      <c r="B405" s="48">
        <v>0.83891711771489841</v>
      </c>
      <c r="C405" s="48">
        <v>0.99934548718793426</v>
      </c>
      <c r="D405"/>
      <c r="E405" s="47">
        <v>2004</v>
      </c>
      <c r="F405" s="48">
        <v>0.41974269624512439</v>
      </c>
      <c r="G405" s="48">
        <v>0.43836752963949155</v>
      </c>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row>
    <row r="406" spans="1:259" ht="15" x14ac:dyDescent="0.2">
      <c r="A406" s="47">
        <v>1965</v>
      </c>
      <c r="B406" s="48">
        <v>0.90540762363487848</v>
      </c>
      <c r="C406" s="48">
        <v>1.1061744393973998</v>
      </c>
      <c r="D406"/>
      <c r="E406" s="47">
        <v>2005</v>
      </c>
      <c r="F406" s="48">
        <v>0.45386459720251926</v>
      </c>
      <c r="G406" s="48">
        <v>0.46974612278176703</v>
      </c>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row>
    <row r="407" spans="1:259" ht="15" x14ac:dyDescent="0.2">
      <c r="A407" s="47">
        <v>1966</v>
      </c>
      <c r="B407" s="48">
        <v>0.96846751843745527</v>
      </c>
      <c r="C407" s="48">
        <v>1.209779085553685</v>
      </c>
      <c r="D407"/>
      <c r="E407" s="47">
        <v>2006</v>
      </c>
      <c r="F407" s="48">
        <v>0.52540284547803062</v>
      </c>
      <c r="G407" s="48">
        <v>0.52605276014457891</v>
      </c>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row>
    <row r="408" spans="1:259" ht="15" x14ac:dyDescent="0.2">
      <c r="A408" s="47">
        <v>1967</v>
      </c>
      <c r="B408" s="48">
        <v>1.0222481558028471</v>
      </c>
      <c r="C408" s="48">
        <v>1.3187695640484836</v>
      </c>
      <c r="D408"/>
      <c r="E408" s="47">
        <v>2007</v>
      </c>
      <c r="F408" s="48">
        <v>0.59245350911739159</v>
      </c>
      <c r="G408" s="48">
        <v>0.5734254760091706</v>
      </c>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row>
    <row r="409" spans="1:259" ht="15" x14ac:dyDescent="0.2">
      <c r="A409" s="47">
        <v>1968</v>
      </c>
      <c r="B409" s="48">
        <v>1.1179989522163152</v>
      </c>
      <c r="C409" s="48">
        <v>1.4633332156071248</v>
      </c>
      <c r="D409"/>
      <c r="E409" s="47">
        <v>2008</v>
      </c>
      <c r="F409" s="48">
        <v>0.612382825845737</v>
      </c>
      <c r="G409" s="48">
        <v>0.5924388590440659</v>
      </c>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row>
    <row r="410" spans="1:259" ht="15" x14ac:dyDescent="0.2">
      <c r="A410" s="47">
        <v>1969</v>
      </c>
      <c r="B410" s="48">
        <v>1.2395853599430722</v>
      </c>
      <c r="C410" s="48">
        <v>1.6246320963752221</v>
      </c>
      <c r="D410"/>
      <c r="E410" s="47">
        <v>2009</v>
      </c>
      <c r="F410" s="48">
        <v>0.55009715050472208</v>
      </c>
      <c r="G410" s="48">
        <v>0.58756698656590367</v>
      </c>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row>
    <row r="411" spans="1:259" ht="15" x14ac:dyDescent="0.2">
      <c r="A411" s="47">
        <v>1970</v>
      </c>
      <c r="B411" s="48">
        <v>1.3721670872625391</v>
      </c>
      <c r="C411" s="48">
        <v>1.8052805590963488</v>
      </c>
      <c r="D411"/>
      <c r="E411" s="47">
        <v>2010</v>
      </c>
      <c r="F411" s="48">
        <v>0.5901505705572978</v>
      </c>
      <c r="G411" s="48">
        <v>0.63632535193701878</v>
      </c>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row>
    <row r="412" spans="1:259" ht="15" x14ac:dyDescent="0.2">
      <c r="A412" s="47">
        <v>1971</v>
      </c>
      <c r="B412" s="48">
        <v>1.4476827650225725</v>
      </c>
      <c r="C412" s="48">
        <v>1.9482756902347134</v>
      </c>
      <c r="D412"/>
      <c r="E412" s="47">
        <v>2011</v>
      </c>
      <c r="F412" s="48">
        <v>0.61556972637299123</v>
      </c>
      <c r="G412" s="48">
        <v>0.66517411930512704</v>
      </c>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row>
    <row r="413" spans="1:259" ht="15" x14ac:dyDescent="0.2">
      <c r="A413" s="47">
        <v>1972</v>
      </c>
      <c r="B413" s="48">
        <v>1.5637647293970764</v>
      </c>
      <c r="C413" s="48">
        <v>2.1231711561872397</v>
      </c>
      <c r="D413"/>
      <c r="E413" s="47">
        <v>2012</v>
      </c>
      <c r="F413" s="48">
        <v>0.61794025212857695</v>
      </c>
      <c r="G413" s="48">
        <v>0.69000182383794662</v>
      </c>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row>
    <row r="414" spans="1:259" ht="15" x14ac:dyDescent="0.2">
      <c r="A414" s="47">
        <v>1973</v>
      </c>
      <c r="B414" s="48">
        <v>1.7107541035791431</v>
      </c>
      <c r="C414" s="48">
        <v>2.3050063494870434</v>
      </c>
      <c r="D414"/>
      <c r="E414" s="47">
        <v>2013</v>
      </c>
      <c r="F414" s="48">
        <v>0.6084725708070845</v>
      </c>
      <c r="G414" s="48">
        <v>0.69905694317833011</v>
      </c>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row>
    <row r="415" spans="1:259" ht="15" x14ac:dyDescent="0.2">
      <c r="A415" s="47">
        <v>1974</v>
      </c>
      <c r="B415" s="48">
        <v>1.7082772359662819</v>
      </c>
      <c r="C415" s="48">
        <v>2.33519285990196</v>
      </c>
      <c r="D415"/>
      <c r="E415" s="47">
        <v>2014</v>
      </c>
      <c r="F415" s="48">
        <v>0.61683283080096107</v>
      </c>
      <c r="G415" s="48">
        <v>0.69936541619394199</v>
      </c>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row>
    <row r="416" spans="1:259" ht="15" x14ac:dyDescent="0.2">
      <c r="A416" s="47">
        <v>1975</v>
      </c>
      <c r="B416" s="48">
        <v>1.7044451043170312</v>
      </c>
      <c r="C416" s="48">
        <v>2.415302397219071</v>
      </c>
      <c r="D416"/>
      <c r="E416" s="47">
        <v>2015</v>
      </c>
      <c r="F416" s="48">
        <v>0.68075687629509929</v>
      </c>
      <c r="G416" s="48">
        <v>0.75338072966550751</v>
      </c>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row>
    <row r="417" spans="1:259" ht="15" x14ac:dyDescent="0.2">
      <c r="A417" s="47">
        <v>1976</v>
      </c>
      <c r="B417" s="48">
        <v>1.8403075510310531</v>
      </c>
      <c r="C417" s="48">
        <v>2.5813069523807544</v>
      </c>
      <c r="D417"/>
      <c r="E417" s="47">
        <v>2016</v>
      </c>
      <c r="F417" s="48">
        <v>0.72582802403934521</v>
      </c>
      <c r="G417" s="48">
        <v>0.78244541717654514</v>
      </c>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row>
    <row r="418" spans="1:259" ht="15" x14ac:dyDescent="0.2">
      <c r="A418" s="47">
        <v>1977</v>
      </c>
      <c r="B418" s="48">
        <v>1.9392848498522883</v>
      </c>
      <c r="C418" s="48">
        <v>2.7430871731119755</v>
      </c>
      <c r="D418"/>
      <c r="E418" s="47">
        <v>2017</v>
      </c>
      <c r="F418" s="48">
        <v>0.78371908248029476</v>
      </c>
      <c r="G418" s="48">
        <v>0.82643090703767352</v>
      </c>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row>
    <row r="419" spans="1:259" ht="15" x14ac:dyDescent="0.2">
      <c r="A419" s="47">
        <v>1978</v>
      </c>
      <c r="B419" s="48">
        <v>2.0775949588902187</v>
      </c>
      <c r="C419" s="48">
        <v>2.9604333412017945</v>
      </c>
      <c r="D419"/>
      <c r="E419" s="47">
        <v>2018</v>
      </c>
      <c r="F419" s="48">
        <v>0.80563592982869148</v>
      </c>
      <c r="G419" s="48">
        <v>0.83034691991366039</v>
      </c>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row>
    <row r="420" spans="1:259" ht="15" x14ac:dyDescent="0.2">
      <c r="A420" s="47">
        <v>1979</v>
      </c>
      <c r="B420" s="48">
        <v>2.2136418699249796</v>
      </c>
      <c r="C420" s="48">
        <v>3.1362998359957994</v>
      </c>
      <c r="D420"/>
      <c r="E420" s="47">
        <v>2019</v>
      </c>
      <c r="F420" s="48">
        <v>0.82965500741733378</v>
      </c>
      <c r="G420" s="48">
        <v>0.83911174195757288</v>
      </c>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row>
    <row r="421" spans="1:259" ht="15" x14ac:dyDescent="0.2">
      <c r="A421" s="47">
        <v>1980</v>
      </c>
      <c r="B421" s="48">
        <v>2.2659803173951576</v>
      </c>
      <c r="C421" s="48">
        <v>3.2297481622983244</v>
      </c>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row>
    <row r="422" spans="1:259" ht="15" x14ac:dyDescent="0.2">
      <c r="A422" s="47">
        <v>1981</v>
      </c>
      <c r="B422" s="48">
        <v>2.1632825676318963</v>
      </c>
      <c r="C422" s="48">
        <v>3.1801706670965446</v>
      </c>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row>
    <row r="423" spans="1:259" ht="15" x14ac:dyDescent="0.2">
      <c r="A423" s="47">
        <v>1982</v>
      </c>
      <c r="B423" s="48">
        <v>2.1278036402624259</v>
      </c>
      <c r="C423" s="48">
        <v>3.2031090382326832</v>
      </c>
      <c r="D423"/>
      <c r="E423" s="46" t="s">
        <v>102</v>
      </c>
      <c r="F423" s="46" t="s">
        <v>3</v>
      </c>
      <c r="G423" s="46" t="s">
        <v>0</v>
      </c>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row>
    <row r="424" spans="1:259" ht="15" x14ac:dyDescent="0.2">
      <c r="A424" s="47">
        <v>1983</v>
      </c>
      <c r="B424" s="48">
        <v>2.1221057787779629</v>
      </c>
      <c r="C424" s="48">
        <v>3.2360147627596976</v>
      </c>
      <c r="D424"/>
      <c r="E424" s="47"/>
      <c r="F424" s="47" t="s">
        <v>14</v>
      </c>
      <c r="G424" s="47"/>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row>
    <row r="425" spans="1:259" ht="15" x14ac:dyDescent="0.2">
      <c r="A425" s="47">
        <v>1984</v>
      </c>
      <c r="B425" s="48">
        <v>2.1332707501239194</v>
      </c>
      <c r="C425" s="48">
        <v>3.2702912476651544</v>
      </c>
      <c r="D425"/>
      <c r="E425" s="46" t="s">
        <v>4</v>
      </c>
      <c r="F425" s="47" t="s">
        <v>50</v>
      </c>
      <c r="G425" s="47" t="s">
        <v>52</v>
      </c>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row>
    <row r="426" spans="1:259" ht="15" x14ac:dyDescent="0.2">
      <c r="A426" s="47">
        <v>1985</v>
      </c>
      <c r="B426" s="48">
        <v>2.1550616937656506</v>
      </c>
      <c r="C426" s="48">
        <v>3.3144897913107507</v>
      </c>
      <c r="D426"/>
      <c r="E426" s="47">
        <v>2000</v>
      </c>
      <c r="F426" s="48"/>
      <c r="G426" s="48"/>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row>
    <row r="427" spans="1:259" ht="15" x14ac:dyDescent="0.2">
      <c r="A427" s="47">
        <v>1986</v>
      </c>
      <c r="B427" s="48">
        <v>2.3093216364738018</v>
      </c>
      <c r="C427" s="48">
        <v>3.5133678707411073</v>
      </c>
      <c r="D427"/>
      <c r="E427" s="47">
        <v>2001</v>
      </c>
      <c r="F427" s="48">
        <v>1.0814022898549342E-2</v>
      </c>
      <c r="G427" s="48">
        <v>7.021940232921086E-3</v>
      </c>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row>
    <row r="428" spans="1:259" ht="15" x14ac:dyDescent="0.2">
      <c r="A428" s="47">
        <v>1987</v>
      </c>
      <c r="B428" s="48">
        <v>2.4286712669661461</v>
      </c>
      <c r="C428" s="48">
        <v>3.6377045934802794</v>
      </c>
      <c r="D428"/>
      <c r="E428" s="47">
        <v>2002</v>
      </c>
      <c r="F428" s="48">
        <v>1.0995730278977144E-2</v>
      </c>
      <c r="G428" s="48">
        <v>1.2508806987947213E-2</v>
      </c>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row>
    <row r="429" spans="1:259" ht="15" x14ac:dyDescent="0.2">
      <c r="A429" s="47">
        <v>1988</v>
      </c>
      <c r="B429" s="48">
        <v>2.6057511327683089</v>
      </c>
      <c r="C429" s="48">
        <v>3.8118784029088393</v>
      </c>
      <c r="D429"/>
      <c r="E429" s="47">
        <v>2003</v>
      </c>
      <c r="F429" s="48">
        <v>8.2189320819427685E-3</v>
      </c>
      <c r="G429" s="48">
        <v>1.3778707157510145E-2</v>
      </c>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row>
    <row r="430" spans="1:259" ht="15" x14ac:dyDescent="0.2">
      <c r="A430" s="47">
        <v>1989</v>
      </c>
      <c r="B430" s="48">
        <v>2.7592150001012845</v>
      </c>
      <c r="C430" s="48">
        <v>3.9894056698373661</v>
      </c>
      <c r="D430"/>
      <c r="E430" s="47">
        <v>2004</v>
      </c>
      <c r="F430" s="48">
        <v>3.074792058219342E-2</v>
      </c>
      <c r="G430" s="48">
        <v>3.2166866953463859E-2</v>
      </c>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row>
    <row r="431" spans="1:259" ht="15" x14ac:dyDescent="0.2">
      <c r="A431" s="47">
        <v>1990</v>
      </c>
      <c r="B431" s="48">
        <v>2.9068656670065662</v>
      </c>
      <c r="C431" s="48">
        <v>4.1925005212345772</v>
      </c>
      <c r="D431"/>
      <c r="E431" s="47">
        <v>2005</v>
      </c>
      <c r="F431" s="48">
        <v>5.5520774530423124E-2</v>
      </c>
      <c r="G431" s="48">
        <v>5.4684021648403032E-2</v>
      </c>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row>
    <row r="432" spans="1:259" ht="15" x14ac:dyDescent="0.2">
      <c r="A432" s="47">
        <v>1991</v>
      </c>
      <c r="B432" s="48">
        <v>2.9938535523985528</v>
      </c>
      <c r="C432" s="48">
        <v>4.4133008758682433</v>
      </c>
      <c r="D432"/>
      <c r="E432" s="47">
        <v>2006</v>
      </c>
      <c r="F432" s="48">
        <v>0.10745828464904879</v>
      </c>
      <c r="G432" s="48">
        <v>9.5089442570290006E-2</v>
      </c>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row>
    <row r="433" spans="1:259" ht="15" x14ac:dyDescent="0.2">
      <c r="A433" s="47">
        <v>1992</v>
      </c>
      <c r="B433" s="48">
        <v>3.0634064184633418</v>
      </c>
      <c r="C433" s="48">
        <v>4.5955543886374244</v>
      </c>
      <c r="D433"/>
      <c r="E433" s="47">
        <v>2007</v>
      </c>
      <c r="F433" s="48">
        <v>0.1561377617843866</v>
      </c>
      <c r="G433" s="48">
        <v>0.12908391665667845</v>
      </c>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row>
    <row r="434" spans="1:259" ht="15" x14ac:dyDescent="0.2">
      <c r="A434" s="47">
        <v>1993</v>
      </c>
      <c r="B434" s="48">
        <v>3.0585929297485883</v>
      </c>
      <c r="C434" s="48">
        <v>4.7349699141690893</v>
      </c>
      <c r="D434"/>
      <c r="E434" s="47">
        <v>2008</v>
      </c>
      <c r="F434" s="48">
        <v>0.1706066524014645</v>
      </c>
      <c r="G434" s="48">
        <v>0.14272784534174321</v>
      </c>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row>
    <row r="435" spans="1:259" ht="15" x14ac:dyDescent="0.2">
      <c r="A435" s="47">
        <v>1994</v>
      </c>
      <c r="B435" s="48">
        <v>3.1993252630342153</v>
      </c>
      <c r="C435" s="48">
        <v>4.9496485659488894</v>
      </c>
      <c r="D435"/>
      <c r="E435" s="47">
        <v>2009</v>
      </c>
      <c r="F435" s="48">
        <v>0.12538660618491812</v>
      </c>
      <c r="G435" s="48">
        <v>0.13923180886402753</v>
      </c>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row>
    <row r="436" spans="1:259" ht="15" x14ac:dyDescent="0.2">
      <c r="A436" s="47">
        <v>1995</v>
      </c>
      <c r="B436" s="48">
        <v>3.3892307353508202</v>
      </c>
      <c r="C436" s="48">
        <v>5.1904848298544435</v>
      </c>
      <c r="D436"/>
      <c r="E436" s="47">
        <v>2010</v>
      </c>
      <c r="F436" s="48">
        <v>0.15446580450767497</v>
      </c>
      <c r="G436" s="48">
        <v>0.17422061957187901</v>
      </c>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row>
    <row r="437" spans="1:259" ht="15" x14ac:dyDescent="0.2">
      <c r="A437" s="47">
        <v>1996</v>
      </c>
      <c r="B437" s="48">
        <v>3.4945700267067323</v>
      </c>
      <c r="C437" s="48">
        <v>5.3203030576159289</v>
      </c>
      <c r="D437"/>
      <c r="E437" s="47">
        <v>2011</v>
      </c>
      <c r="F437" s="48">
        <v>0.17292037523325465</v>
      </c>
      <c r="G437" s="48">
        <v>0.19492238126784331</v>
      </c>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row>
    <row r="438" spans="1:259" ht="15" x14ac:dyDescent="0.2">
      <c r="A438" s="47">
        <v>1997</v>
      </c>
      <c r="B438" s="48">
        <v>3.7491365053462569</v>
      </c>
      <c r="C438" s="48">
        <v>5.6347268508291579</v>
      </c>
      <c r="D438"/>
      <c r="E438" s="47">
        <v>2012</v>
      </c>
      <c r="F438" s="48">
        <v>0.17464140151479049</v>
      </c>
      <c r="G438" s="48">
        <v>0.21273864413058302</v>
      </c>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row>
    <row r="439" spans="1:259" ht="15" x14ac:dyDescent="0.2">
      <c r="A439" s="47">
        <v>1998</v>
      </c>
      <c r="B439" s="48">
        <v>4.019153347445819</v>
      </c>
      <c r="C439" s="48">
        <v>5.9038980037471127</v>
      </c>
      <c r="D439"/>
      <c r="E439" s="47">
        <v>2013</v>
      </c>
      <c r="F439" s="48">
        <v>0.16776776669302115</v>
      </c>
      <c r="G439" s="48">
        <v>0.21923656205966466</v>
      </c>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row>
    <row r="440" spans="1:259" ht="15" x14ac:dyDescent="0.2">
      <c r="A440" s="47">
        <v>1999</v>
      </c>
      <c r="B440" s="48">
        <v>4.2114372277109151</v>
      </c>
      <c r="C440" s="48">
        <v>6.0727706776976254</v>
      </c>
      <c r="D440"/>
      <c r="E440" s="47">
        <v>2014</v>
      </c>
      <c r="F440" s="48">
        <v>0.17383740214668855</v>
      </c>
      <c r="G440" s="48">
        <v>0.21945792107918008</v>
      </c>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row>
    <row r="441" spans="1:259" ht="15" x14ac:dyDescent="0.2">
      <c r="A441" s="47">
        <v>2000</v>
      </c>
      <c r="B441" s="48">
        <v>4.3812808012365068</v>
      </c>
      <c r="C441" s="48">
        <v>6.235965798267272</v>
      </c>
      <c r="D441"/>
      <c r="E441" s="47">
        <v>2015</v>
      </c>
      <c r="F441" s="48">
        <v>0.22024692208473545</v>
      </c>
      <c r="G441" s="48">
        <v>0.25821909701272516</v>
      </c>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row>
    <row r="442" spans="1:259" ht="15" x14ac:dyDescent="0.2">
      <c r="A442" s="47">
        <v>2001</v>
      </c>
      <c r="B442" s="48">
        <v>4.4394740950446021</v>
      </c>
      <c r="C442" s="48">
        <v>6.2867763176301663</v>
      </c>
      <c r="D442"/>
      <c r="E442" s="47">
        <v>2016</v>
      </c>
      <c r="F442" s="48">
        <v>0.25296904274681159</v>
      </c>
      <c r="G442" s="48">
        <v>0.27907580215175748</v>
      </c>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row>
    <row r="443" spans="1:259" ht="15" x14ac:dyDescent="0.2">
      <c r="A443" s="47">
        <v>2002</v>
      </c>
      <c r="B443" s="48">
        <v>4.4404519134823408</v>
      </c>
      <c r="C443" s="48">
        <v>6.3264790978091847</v>
      </c>
      <c r="D443"/>
      <c r="E443" s="47">
        <v>2017</v>
      </c>
      <c r="F443" s="48">
        <v>0.29499855152056798</v>
      </c>
      <c r="G443" s="48">
        <v>0.31063961621585362</v>
      </c>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row>
    <row r="444" spans="1:259" ht="15" x14ac:dyDescent="0.2">
      <c r="A444" s="47">
        <v>2003</v>
      </c>
      <c r="B444" s="48">
        <v>4.4255091826557313</v>
      </c>
      <c r="C444" s="48">
        <v>6.3356680520033564</v>
      </c>
      <c r="D444"/>
      <c r="E444" s="47">
        <v>2018</v>
      </c>
      <c r="F444" s="48">
        <v>0.31091040997902264</v>
      </c>
      <c r="G444" s="48">
        <v>0.31344973161255607</v>
      </c>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row>
    <row r="445" spans="1:259" ht="15" x14ac:dyDescent="0.2">
      <c r="A445" s="47">
        <v>2004</v>
      </c>
      <c r="B445" s="48">
        <v>4.5467439959434088</v>
      </c>
      <c r="C445" s="48">
        <v>6.4687241473799508</v>
      </c>
      <c r="D445"/>
      <c r="E445" s="47">
        <v>2019</v>
      </c>
      <c r="F445" s="48">
        <v>0.3283485093925807</v>
      </c>
      <c r="G445" s="48">
        <v>0.31973933334650045</v>
      </c>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row>
    <row r="446" spans="1:259" ht="15" x14ac:dyDescent="0.2">
      <c r="A446" s="47">
        <v>2005</v>
      </c>
      <c r="B446" s="48">
        <v>4.6800536792868535</v>
      </c>
      <c r="C446" s="48">
        <v>6.6316575086268239</v>
      </c>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row>
    <row r="447" spans="1:259" ht="15" x14ac:dyDescent="0.2">
      <c r="A447" s="47">
        <v>2006</v>
      </c>
      <c r="B447" s="48">
        <v>4.9595440053522406</v>
      </c>
      <c r="C447" s="48">
        <v>6.9240297524821903</v>
      </c>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row>
    <row r="448" spans="1:259" ht="15" x14ac:dyDescent="0.2">
      <c r="A448" s="47">
        <v>2007</v>
      </c>
      <c r="B448" s="48">
        <v>5.221501941074866</v>
      </c>
      <c r="C448" s="48">
        <v>7.1700126043013803</v>
      </c>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row>
    <row r="449" spans="1:259" ht="15" x14ac:dyDescent="0.2">
      <c r="A449" s="47">
        <v>2008</v>
      </c>
      <c r="B449" s="48">
        <v>5.2993631043677381</v>
      </c>
      <c r="C449" s="48">
        <v>7.2687396056205067</v>
      </c>
      <c r="D449"/>
      <c r="E449" s="46" t="s">
        <v>102</v>
      </c>
      <c r="F449" s="46" t="s">
        <v>3</v>
      </c>
      <c r="G449" s="46" t="s">
        <v>0</v>
      </c>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row>
    <row r="450" spans="1:259" ht="15" x14ac:dyDescent="0.2">
      <c r="A450" s="47">
        <v>2009</v>
      </c>
      <c r="B450" s="48">
        <v>5.0560213378316092</v>
      </c>
      <c r="C450" s="48">
        <v>7.2434424052382615</v>
      </c>
      <c r="D450"/>
      <c r="E450" s="47"/>
      <c r="F450" s="47" t="s">
        <v>14</v>
      </c>
      <c r="G450" s="47"/>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row>
    <row r="451" spans="1:259" ht="15" x14ac:dyDescent="0.2">
      <c r="A451" s="47">
        <v>2010</v>
      </c>
      <c r="B451" s="48">
        <v>5.2125046694812101</v>
      </c>
      <c r="C451" s="48">
        <v>7.4966202428423223</v>
      </c>
      <c r="D451"/>
      <c r="E451" s="46" t="s">
        <v>4</v>
      </c>
      <c r="F451" s="47" t="s">
        <v>50</v>
      </c>
      <c r="G451" s="47" t="s">
        <v>52</v>
      </c>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row>
    <row r="452" spans="1:259" ht="15" x14ac:dyDescent="0.2">
      <c r="A452" s="47">
        <v>2011</v>
      </c>
      <c r="B452" s="48">
        <v>5.3118138966218327</v>
      </c>
      <c r="C452" s="48">
        <v>7.6464174824382001</v>
      </c>
      <c r="D452"/>
      <c r="E452" s="47">
        <v>2010</v>
      </c>
      <c r="F452" s="48"/>
      <c r="G452" s="48"/>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row>
    <row r="453" spans="1:259" ht="15" x14ac:dyDescent="0.2">
      <c r="A453" s="47">
        <v>2012</v>
      </c>
      <c r="B453" s="48">
        <v>5.3210752223090854</v>
      </c>
      <c r="C453" s="48">
        <v>7.7753353511659231</v>
      </c>
      <c r="D453"/>
      <c r="E453" s="47">
        <v>2011</v>
      </c>
      <c r="F453" s="48">
        <v>1.5985376659510216E-2</v>
      </c>
      <c r="G453" s="48">
        <v>1.7630214757693632E-2</v>
      </c>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row>
    <row r="454" spans="1:259" ht="15" x14ac:dyDescent="0.2">
      <c r="A454" s="47">
        <v>2013</v>
      </c>
      <c r="B454" s="48">
        <v>5.2840862632079872</v>
      </c>
      <c r="C454" s="48">
        <v>7.8223540630607058</v>
      </c>
      <c r="D454"/>
      <c r="E454" s="47">
        <v>2012</v>
      </c>
      <c r="F454" s="48">
        <v>1.7476132188878009E-2</v>
      </c>
      <c r="G454" s="48">
        <v>3.2803055845457452E-2</v>
      </c>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row>
    <row r="455" spans="1:259" ht="15" x14ac:dyDescent="0.2">
      <c r="A455" s="47">
        <v>2014</v>
      </c>
      <c r="B455" s="48">
        <v>5.3167486759453118</v>
      </c>
      <c r="C455" s="48">
        <v>7.8239558093550574</v>
      </c>
      <c r="D455"/>
      <c r="E455" s="47">
        <v>2013</v>
      </c>
      <c r="F455" s="48">
        <v>1.1522179464656232E-2</v>
      </c>
      <c r="G455" s="48">
        <v>3.8336869356116798E-2</v>
      </c>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row>
    <row r="456" spans="1:259" ht="15" x14ac:dyDescent="0.2">
      <c r="A456" s="47">
        <v>2015</v>
      </c>
      <c r="B456" s="48">
        <v>5.5664913345825262</v>
      </c>
      <c r="C456" s="48">
        <v>8.1044303527108106</v>
      </c>
      <c r="D456"/>
      <c r="E456" s="47">
        <v>2014</v>
      </c>
      <c r="F456" s="48">
        <v>1.6779706738281993E-2</v>
      </c>
      <c r="G456" s="48">
        <v>3.8525385053955689E-2</v>
      </c>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row>
    <row r="457" spans="1:259" ht="15" x14ac:dyDescent="0.2">
      <c r="A457" s="47">
        <v>2016</v>
      </c>
      <c r="B457" s="48">
        <v>5.7425782542771016</v>
      </c>
      <c r="C457" s="48">
        <v>8.2553487577613929</v>
      </c>
      <c r="D457"/>
      <c r="E457" s="47">
        <v>2015</v>
      </c>
      <c r="F457" s="48">
        <v>5.6979702058055338E-2</v>
      </c>
      <c r="G457" s="48">
        <v>7.1535515592863627E-2</v>
      </c>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row>
    <row r="458" spans="1:259" ht="15" x14ac:dyDescent="0.2">
      <c r="A458" s="47">
        <v>2017</v>
      </c>
      <c r="B458" s="48">
        <v>5.9687508429267178</v>
      </c>
      <c r="C458" s="48">
        <v>8.4837434367920608</v>
      </c>
      <c r="D458"/>
      <c r="E458" s="47">
        <v>2016</v>
      </c>
      <c r="F458" s="48">
        <v>8.5323651730978389E-2</v>
      </c>
      <c r="G458" s="48">
        <v>8.9297684636221661E-2</v>
      </c>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row>
    <row r="459" spans="1:259" ht="15" x14ac:dyDescent="0.2">
      <c r="A459" s="47">
        <v>2018</v>
      </c>
      <c r="B459" s="48">
        <v>6.0543770213611925</v>
      </c>
      <c r="C459" s="48">
        <v>8.5040773356917843</v>
      </c>
      <c r="D459"/>
      <c r="E459" s="47">
        <v>2017</v>
      </c>
      <c r="F459" s="48">
        <v>0.12172967485409719</v>
      </c>
      <c r="G459" s="48">
        <v>0.11617833511875564</v>
      </c>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row>
    <row r="460" spans="1:259" ht="15" x14ac:dyDescent="0.2">
      <c r="A460" s="47">
        <v>2019</v>
      </c>
      <c r="B460" s="48">
        <v>6.1482163309454263</v>
      </c>
      <c r="C460" s="48">
        <v>8.5495886787233282</v>
      </c>
      <c r="D460"/>
      <c r="E460" s="47">
        <v>2018</v>
      </c>
      <c r="F460" s="48">
        <v>0.13551255035922341</v>
      </c>
      <c r="G460" s="48">
        <v>0.1185715100893391</v>
      </c>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row>
    <row r="461" spans="1:259" ht="15" x14ac:dyDescent="0.2">
      <c r="A461"/>
      <c r="B461"/>
      <c r="C461" s="49">
        <f>+GETPIVOTDATA("Value",$A$388,"Series","GDP per hour worked","country","European Union - 15 states (1995-2004)","year",2019)-GETPIVOTDATA("Value",$A$388,"Series","GDP per capita","country","European Union - 15 states (1995-2004)","year",2019)</f>
        <v>2.4013723477779019</v>
      </c>
      <c r="D461"/>
      <c r="E461" s="47">
        <v>2019</v>
      </c>
      <c r="F461" s="48">
        <v>0.15061745805373464</v>
      </c>
      <c r="G461" s="48">
        <v>0.12392791554595384</v>
      </c>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row>
    <row r="462" spans="1:259" ht="15" x14ac:dyDescent="0.2">
      <c r="E462"/>
      <c r="F462"/>
      <c r="G462"/>
    </row>
    <row r="463" spans="1:259" ht="15" x14ac:dyDescent="0.2">
      <c r="A463" s="46" t="s">
        <v>102</v>
      </c>
      <c r="B463" s="46" t="s">
        <v>3</v>
      </c>
      <c r="C463" s="46" t="s">
        <v>0</v>
      </c>
      <c r="E463"/>
      <c r="F463"/>
      <c r="G463"/>
    </row>
    <row r="464" spans="1:259" ht="15" x14ac:dyDescent="0.2">
      <c r="A464" s="47"/>
      <c r="B464" s="47" t="s">
        <v>14</v>
      </c>
      <c r="C464" s="47"/>
      <c r="E464" s="46" t="s">
        <v>102</v>
      </c>
      <c r="F464" s="46" t="s">
        <v>3</v>
      </c>
      <c r="G464" s="46" t="s">
        <v>0</v>
      </c>
    </row>
    <row r="465" spans="1:7" ht="15" x14ac:dyDescent="0.2">
      <c r="A465" s="46" t="s">
        <v>4</v>
      </c>
      <c r="B465" s="47" t="s">
        <v>50</v>
      </c>
      <c r="C465" s="47" t="s">
        <v>52</v>
      </c>
      <c r="E465" s="47"/>
      <c r="F465" s="47" t="s">
        <v>14</v>
      </c>
      <c r="G465" s="47"/>
    </row>
    <row r="466" spans="1:7" ht="15" x14ac:dyDescent="0.2">
      <c r="A466" s="47">
        <v>1950</v>
      </c>
      <c r="B466" s="48"/>
      <c r="C466" s="48"/>
      <c r="E466" s="46" t="s">
        <v>4</v>
      </c>
      <c r="F466" s="47" t="s">
        <v>50</v>
      </c>
      <c r="G466" s="47" t="s">
        <v>52</v>
      </c>
    </row>
    <row r="467" spans="1:7" ht="15" x14ac:dyDescent="0.2">
      <c r="A467" s="47">
        <v>1951</v>
      </c>
      <c r="B467" s="48">
        <v>4.0202419926129482E-2</v>
      </c>
      <c r="C467" s="48">
        <v>3.7182751794140663E-2</v>
      </c>
      <c r="E467" s="47">
        <v>1950</v>
      </c>
      <c r="F467" s="48"/>
      <c r="G467" s="48"/>
    </row>
    <row r="468" spans="1:7" ht="15" x14ac:dyDescent="0.2">
      <c r="A468" s="47">
        <v>1952</v>
      </c>
      <c r="B468" s="48">
        <v>7.8481136746062427E-2</v>
      </c>
      <c r="C468" s="48">
        <v>8.2843641217919053E-2</v>
      </c>
      <c r="E468" s="47">
        <v>1951</v>
      </c>
      <c r="F468" s="48">
        <v>4.0202419926129482E-2</v>
      </c>
      <c r="G468" s="48">
        <v>3.7182751794140663E-2</v>
      </c>
    </row>
    <row r="469" spans="1:7" ht="15" x14ac:dyDescent="0.2">
      <c r="A469" s="47">
        <v>1953</v>
      </c>
      <c r="B469" s="48">
        <v>0.13317883771175323</v>
      </c>
      <c r="C469" s="48">
        <v>0.13940105687883578</v>
      </c>
      <c r="E469" s="47">
        <v>1952</v>
      </c>
      <c r="F469" s="48">
        <v>7.8481136746062427E-2</v>
      </c>
      <c r="G469" s="48">
        <v>8.2843641217919053E-2</v>
      </c>
    </row>
    <row r="470" spans="1:7" ht="15" x14ac:dyDescent="0.2">
      <c r="A470" s="47">
        <v>1954</v>
      </c>
      <c r="B470" s="48">
        <v>0.19238044328498649</v>
      </c>
      <c r="C470" s="48">
        <v>0.19081802542580373</v>
      </c>
      <c r="E470" s="47">
        <v>1953</v>
      </c>
      <c r="F470" s="48">
        <v>0.13317883771175323</v>
      </c>
      <c r="G470" s="48">
        <v>0.13940105687883578</v>
      </c>
    </row>
    <row r="471" spans="1:7" ht="15" x14ac:dyDescent="0.2">
      <c r="A471" s="47">
        <v>1955</v>
      </c>
      <c r="B471" s="48">
        <v>0.26962599138454824</v>
      </c>
      <c r="C471" s="48">
        <v>0.26535679447457367</v>
      </c>
      <c r="E471" s="47">
        <v>1954</v>
      </c>
      <c r="F471" s="48">
        <v>0.19238044328498649</v>
      </c>
      <c r="G471" s="48">
        <v>0.19081802542580373</v>
      </c>
    </row>
    <row r="472" spans="1:7" ht="15" x14ac:dyDescent="0.2">
      <c r="A472" s="47">
        <v>1956</v>
      </c>
      <c r="B472" s="48">
        <v>0.32433711534007986</v>
      </c>
      <c r="C472" s="48">
        <v>0.32469043442682594</v>
      </c>
      <c r="E472" s="47">
        <v>1955</v>
      </c>
      <c r="F472" s="48">
        <v>0.26962599138454824</v>
      </c>
      <c r="G472" s="48">
        <v>0.26535679447457367</v>
      </c>
    </row>
    <row r="473" spans="1:7" ht="15" x14ac:dyDescent="0.2">
      <c r="A473" s="47">
        <v>1957</v>
      </c>
      <c r="B473" s="48">
        <v>0.36860171283257787</v>
      </c>
      <c r="C473" s="48">
        <v>0.37779762808252909</v>
      </c>
      <c r="E473" s="47">
        <v>1956</v>
      </c>
      <c r="F473" s="48">
        <v>0.32433711534007986</v>
      </c>
      <c r="G473" s="48">
        <v>0.32469043442682594</v>
      </c>
    </row>
    <row r="474" spans="1:7" ht="15" x14ac:dyDescent="0.2">
      <c r="A474" s="47">
        <v>1958</v>
      </c>
      <c r="B474" s="48">
        <v>0.40072955998915172</v>
      </c>
      <c r="C474" s="48">
        <v>0.42764230034651252</v>
      </c>
      <c r="E474" s="47">
        <v>1957</v>
      </c>
      <c r="F474" s="48">
        <v>0.36860171283257787</v>
      </c>
      <c r="G474" s="48">
        <v>0.37779762808252909</v>
      </c>
    </row>
    <row r="475" spans="1:7" ht="15" x14ac:dyDescent="0.2">
      <c r="A475" s="47">
        <v>1959</v>
      </c>
      <c r="B475" s="48">
        <v>0.46037248951179449</v>
      </c>
      <c r="C475" s="48">
        <v>0.50677569651984189</v>
      </c>
      <c r="E475" s="47">
        <v>1958</v>
      </c>
      <c r="F475" s="48">
        <v>0.40072955998915172</v>
      </c>
      <c r="G475" s="48">
        <v>0.42764230034651252</v>
      </c>
    </row>
    <row r="476" spans="1:7" ht="15" x14ac:dyDescent="0.2">
      <c r="A476" s="47">
        <v>1960</v>
      </c>
      <c r="B476" s="48">
        <v>0.55676596307723347</v>
      </c>
      <c r="C476" s="48">
        <v>0.61056093879572071</v>
      </c>
      <c r="E476" s="47">
        <v>1959</v>
      </c>
      <c r="F476" s="48">
        <v>0.46037248951179449</v>
      </c>
      <c r="G476" s="48">
        <v>0.50677569651984189</v>
      </c>
    </row>
    <row r="477" spans="1:7" ht="15" x14ac:dyDescent="0.2">
      <c r="A477" s="47">
        <v>1961</v>
      </c>
      <c r="B477" s="48">
        <v>0.62682472377171616</v>
      </c>
      <c r="C477" s="48">
        <v>0.6996405776349216</v>
      </c>
      <c r="E477" s="47">
        <v>1960</v>
      </c>
      <c r="F477" s="48">
        <v>0.55676596307723347</v>
      </c>
      <c r="G477" s="48">
        <v>0.61056093879572071</v>
      </c>
    </row>
    <row r="478" spans="1:7" ht="15" x14ac:dyDescent="0.2">
      <c r="A478" s="47">
        <v>1962</v>
      </c>
      <c r="B478" s="48">
        <v>0.68517696651319693</v>
      </c>
      <c r="C478" s="48">
        <v>0.79357837703785394</v>
      </c>
      <c r="E478" s="47">
        <v>1961</v>
      </c>
      <c r="F478" s="48">
        <v>0.62682472377171616</v>
      </c>
      <c r="G478" s="48">
        <v>0.6996405776349216</v>
      </c>
    </row>
    <row r="479" spans="1:7" ht="15" x14ac:dyDescent="0.2">
      <c r="A479" s="47">
        <v>1963</v>
      </c>
      <c r="B479" s="48">
        <v>0.74659457960343234</v>
      </c>
      <c r="C479" s="48">
        <v>0.89014947267823064</v>
      </c>
      <c r="E479" s="47">
        <v>1962</v>
      </c>
      <c r="F479" s="48">
        <v>0.68517696651319693</v>
      </c>
      <c r="G479" s="48">
        <v>0.79357837703785394</v>
      </c>
    </row>
    <row r="480" spans="1:7" ht="15" x14ac:dyDescent="0.2">
      <c r="A480" s="47">
        <v>1964</v>
      </c>
      <c r="B480" s="48">
        <v>0.83891711771489841</v>
      </c>
      <c r="C480" s="48">
        <v>0.99934548718793426</v>
      </c>
      <c r="E480" s="47">
        <v>1963</v>
      </c>
      <c r="F480" s="48">
        <v>0.74659457960343234</v>
      </c>
      <c r="G480" s="48">
        <v>0.89014947267823064</v>
      </c>
    </row>
    <row r="481" spans="1:7" ht="15" x14ac:dyDescent="0.2">
      <c r="A481" s="47">
        <v>1965</v>
      </c>
      <c r="B481" s="48">
        <v>0.90540762363487848</v>
      </c>
      <c r="C481" s="48">
        <v>1.1061744393973998</v>
      </c>
      <c r="E481" s="47">
        <v>1964</v>
      </c>
      <c r="F481" s="48">
        <v>0.83891711771489841</v>
      </c>
      <c r="G481" s="48">
        <v>0.99934548718793426</v>
      </c>
    </row>
    <row r="482" spans="1:7" ht="15" x14ac:dyDescent="0.2">
      <c r="A482" s="47">
        <v>1966</v>
      </c>
      <c r="B482" s="48">
        <v>0.96846751843745527</v>
      </c>
      <c r="C482" s="48">
        <v>1.209779085553685</v>
      </c>
      <c r="E482" s="47">
        <v>1965</v>
      </c>
      <c r="F482" s="48">
        <v>0.90540762363487848</v>
      </c>
      <c r="G482" s="48">
        <v>1.1061744393973998</v>
      </c>
    </row>
    <row r="483" spans="1:7" ht="15" x14ac:dyDescent="0.2">
      <c r="A483" s="47">
        <v>1967</v>
      </c>
      <c r="B483" s="48">
        <v>1.0222481558028471</v>
      </c>
      <c r="C483" s="48">
        <v>1.3187695640484836</v>
      </c>
      <c r="E483" s="47">
        <v>1966</v>
      </c>
      <c r="F483" s="48">
        <v>0.96846751843745527</v>
      </c>
      <c r="G483" s="48">
        <v>1.209779085553685</v>
      </c>
    </row>
    <row r="484" spans="1:7" ht="15" x14ac:dyDescent="0.2">
      <c r="A484" s="47">
        <v>1968</v>
      </c>
      <c r="B484" s="48">
        <v>1.1179989522163152</v>
      </c>
      <c r="C484" s="48">
        <v>1.4633332156071248</v>
      </c>
      <c r="E484" s="47">
        <v>1967</v>
      </c>
      <c r="F484" s="48">
        <v>1.0222481558028471</v>
      </c>
      <c r="G484" s="48">
        <v>1.3187695640484836</v>
      </c>
    </row>
    <row r="485" spans="1:7" ht="15" x14ac:dyDescent="0.2">
      <c r="A485" s="47">
        <v>1969</v>
      </c>
      <c r="B485" s="48">
        <v>1.2395853599430722</v>
      </c>
      <c r="C485" s="48">
        <v>1.6246320963752221</v>
      </c>
      <c r="E485" s="47">
        <v>1968</v>
      </c>
      <c r="F485" s="48">
        <v>1.1179989522163152</v>
      </c>
      <c r="G485" s="48">
        <v>1.4633332156071248</v>
      </c>
    </row>
    <row r="486" spans="1:7" ht="15" x14ac:dyDescent="0.2">
      <c r="A486" s="47">
        <v>1970</v>
      </c>
      <c r="B486" s="48">
        <v>1.3721670872625391</v>
      </c>
      <c r="C486" s="48">
        <v>1.8052805590963488</v>
      </c>
      <c r="E486" s="47">
        <v>1969</v>
      </c>
      <c r="F486" s="48">
        <v>1.2395853599430722</v>
      </c>
      <c r="G486" s="48">
        <v>1.6246320963752221</v>
      </c>
    </row>
    <row r="487" spans="1:7" ht="15" x14ac:dyDescent="0.2">
      <c r="A487" s="47">
        <v>1971</v>
      </c>
      <c r="B487" s="48">
        <v>1.4476827650225725</v>
      </c>
      <c r="C487" s="48">
        <v>1.9482756902347134</v>
      </c>
      <c r="E487" s="47">
        <v>1970</v>
      </c>
      <c r="F487" s="48">
        <v>1.3721670872625391</v>
      </c>
      <c r="G487" s="48">
        <v>1.8052805590963488</v>
      </c>
    </row>
    <row r="488" spans="1:7" ht="15" x14ac:dyDescent="0.2">
      <c r="A488" s="47">
        <v>1972</v>
      </c>
      <c r="B488" s="48">
        <v>1.5637647293970764</v>
      </c>
      <c r="C488" s="48">
        <v>2.1231711561872397</v>
      </c>
      <c r="E488" s="47">
        <v>1971</v>
      </c>
      <c r="F488" s="48">
        <v>1.4476827650225725</v>
      </c>
      <c r="G488" s="48">
        <v>1.9482756902347134</v>
      </c>
    </row>
    <row r="489" spans="1:7" ht="15" x14ac:dyDescent="0.2">
      <c r="A489" s="47">
        <v>1973</v>
      </c>
      <c r="B489" s="48">
        <v>1.7107541035791431</v>
      </c>
      <c r="C489" s="48">
        <v>2.3050063494870434</v>
      </c>
      <c r="E489" s="47">
        <v>1972</v>
      </c>
      <c r="F489" s="48">
        <v>1.5637647293970764</v>
      </c>
      <c r="G489" s="48">
        <v>2.1231711561872397</v>
      </c>
    </row>
    <row r="490" spans="1:7" ht="15" x14ac:dyDescent="0.2">
      <c r="A490" s="47">
        <v>1974</v>
      </c>
      <c r="B490" s="48">
        <v>1.7082772359662819</v>
      </c>
      <c r="C490" s="48">
        <v>2.33519285990196</v>
      </c>
      <c r="E490" s="47">
        <v>1973</v>
      </c>
      <c r="F490" s="48">
        <v>1.7107541035791431</v>
      </c>
      <c r="G490" s="48">
        <v>2.3050063494870434</v>
      </c>
    </row>
    <row r="491" spans="1:7" ht="15" x14ac:dyDescent="0.2">
      <c r="A491" s="47">
        <v>1975</v>
      </c>
      <c r="B491" s="48">
        <v>1.7044451043170312</v>
      </c>
      <c r="C491" s="48">
        <v>2.415302397219071</v>
      </c>
      <c r="E491" s="47">
        <v>1974</v>
      </c>
      <c r="F491" s="48">
        <v>1.7082772359662819</v>
      </c>
      <c r="G491" s="48">
        <v>2.33519285990196</v>
      </c>
    </row>
    <row r="492" spans="1:7" ht="15" x14ac:dyDescent="0.2">
      <c r="A492" s="47">
        <v>1976</v>
      </c>
      <c r="B492" s="48">
        <v>1.8403075510310531</v>
      </c>
      <c r="C492" s="48">
        <v>2.5813069523807544</v>
      </c>
      <c r="E492" s="47">
        <v>1975</v>
      </c>
      <c r="F492" s="48">
        <v>1.7044451043170312</v>
      </c>
      <c r="G492" s="48">
        <v>2.415302397219071</v>
      </c>
    </row>
    <row r="493" spans="1:7" ht="15" x14ac:dyDescent="0.2">
      <c r="A493" s="47">
        <v>1977</v>
      </c>
      <c r="B493" s="48">
        <v>1.9392848498522883</v>
      </c>
      <c r="C493" s="48">
        <v>2.7430871731119755</v>
      </c>
      <c r="E493" s="47">
        <v>1976</v>
      </c>
      <c r="F493" s="48">
        <v>1.8403075510310531</v>
      </c>
      <c r="G493" s="48">
        <v>2.5813069523807544</v>
      </c>
    </row>
    <row r="494" spans="1:7" ht="15" x14ac:dyDescent="0.2">
      <c r="A494" s="47">
        <v>1978</v>
      </c>
      <c r="B494" s="48">
        <v>2.0775949588902187</v>
      </c>
      <c r="C494" s="48">
        <v>2.9604333412017945</v>
      </c>
      <c r="E494" s="47">
        <v>1977</v>
      </c>
      <c r="F494" s="48">
        <v>1.9392848498522883</v>
      </c>
      <c r="G494" s="48">
        <v>2.7430871731119755</v>
      </c>
    </row>
    <row r="495" spans="1:7" ht="15" x14ac:dyDescent="0.2">
      <c r="A495" s="47">
        <v>1979</v>
      </c>
      <c r="B495" s="48">
        <v>2.2136418699249796</v>
      </c>
      <c r="C495" s="48">
        <v>3.1362998359957994</v>
      </c>
      <c r="E495" s="47">
        <v>1978</v>
      </c>
      <c r="F495" s="48">
        <v>2.0775949588902187</v>
      </c>
      <c r="G495" s="48">
        <v>2.9604333412017945</v>
      </c>
    </row>
    <row r="496" spans="1:7" ht="15" x14ac:dyDescent="0.2">
      <c r="A496" s="47">
        <v>1980</v>
      </c>
      <c r="B496" s="48">
        <v>2.2659803173951576</v>
      </c>
      <c r="C496" s="48">
        <v>3.2297481622983244</v>
      </c>
      <c r="E496" s="47">
        <v>1979</v>
      </c>
      <c r="F496" s="48">
        <v>2.2136418699249796</v>
      </c>
      <c r="G496" s="48">
        <v>3.1362998359957994</v>
      </c>
    </row>
    <row r="497" spans="1:7" ht="15" x14ac:dyDescent="0.2">
      <c r="A497" s="47">
        <v>1981</v>
      </c>
      <c r="B497" s="48">
        <v>2.1632825676318963</v>
      </c>
      <c r="C497" s="48">
        <v>3.1801706670965446</v>
      </c>
      <c r="E497" s="47">
        <v>1980</v>
      </c>
      <c r="F497" s="48">
        <v>2.2659803173951576</v>
      </c>
      <c r="G497" s="48">
        <v>3.2297481622983244</v>
      </c>
    </row>
    <row r="498" spans="1:7" ht="15" x14ac:dyDescent="0.2">
      <c r="A498" s="47">
        <v>1982</v>
      </c>
      <c r="B498" s="48">
        <v>2.1278036402624259</v>
      </c>
      <c r="C498" s="48">
        <v>3.2031090382326832</v>
      </c>
      <c r="E498" s="47">
        <v>1981</v>
      </c>
      <c r="F498" s="48">
        <v>2.1632825676318963</v>
      </c>
      <c r="G498" s="48">
        <v>3.1801706670965446</v>
      </c>
    </row>
    <row r="499" spans="1:7" ht="15" x14ac:dyDescent="0.2">
      <c r="A499" s="47">
        <v>1983</v>
      </c>
      <c r="B499" s="48">
        <v>2.1221057787779629</v>
      </c>
      <c r="C499" s="48">
        <v>3.2360147627596976</v>
      </c>
      <c r="E499" s="47">
        <v>1982</v>
      </c>
      <c r="F499" s="48">
        <v>2.1278036402624259</v>
      </c>
      <c r="G499" s="48">
        <v>3.2031090382326832</v>
      </c>
    </row>
    <row r="500" spans="1:7" ht="15" x14ac:dyDescent="0.2">
      <c r="A500" s="47">
        <v>1984</v>
      </c>
      <c r="B500" s="48">
        <v>2.1332707501239194</v>
      </c>
      <c r="C500" s="48">
        <v>3.2702912476651544</v>
      </c>
      <c r="E500" s="47">
        <v>1983</v>
      </c>
      <c r="F500" s="48">
        <v>2.1221057787779629</v>
      </c>
      <c r="G500" s="48">
        <v>3.2360147627596976</v>
      </c>
    </row>
    <row r="501" spans="1:7" ht="15" x14ac:dyDescent="0.2">
      <c r="A501" s="47">
        <v>1985</v>
      </c>
      <c r="B501" s="48">
        <v>2.1550616937656506</v>
      </c>
      <c r="C501" s="48">
        <v>3.3144897913107507</v>
      </c>
      <c r="E501" s="47">
        <v>1984</v>
      </c>
      <c r="F501" s="48">
        <v>2.1332707501239194</v>
      </c>
      <c r="G501" s="48">
        <v>3.2702912476651544</v>
      </c>
    </row>
    <row r="502" spans="1:7" ht="15" x14ac:dyDescent="0.2">
      <c r="A502" s="47">
        <v>1986</v>
      </c>
      <c r="B502" s="48">
        <v>2.3093216364738018</v>
      </c>
      <c r="C502" s="48">
        <v>3.5133678707411073</v>
      </c>
      <c r="E502" s="47">
        <v>1985</v>
      </c>
      <c r="F502" s="48">
        <v>2.1550616937656506</v>
      </c>
      <c r="G502" s="48">
        <v>3.3144897913107507</v>
      </c>
    </row>
    <row r="503" spans="1:7" ht="15" x14ac:dyDescent="0.2">
      <c r="A503" s="47">
        <v>1987</v>
      </c>
      <c r="B503" s="48">
        <v>2.4286712669661461</v>
      </c>
      <c r="C503" s="48">
        <v>3.6377045934802794</v>
      </c>
      <c r="E503" s="47">
        <v>1986</v>
      </c>
      <c r="F503" s="48">
        <v>2.3093216364738018</v>
      </c>
      <c r="G503" s="48">
        <v>3.5133678707411073</v>
      </c>
    </row>
    <row r="504" spans="1:7" ht="15" x14ac:dyDescent="0.2">
      <c r="A504" s="47">
        <v>1988</v>
      </c>
      <c r="B504" s="48">
        <v>2.6057511327683089</v>
      </c>
      <c r="C504" s="48">
        <v>3.8118784029088393</v>
      </c>
      <c r="E504" s="47">
        <v>1987</v>
      </c>
      <c r="F504" s="48">
        <v>2.4286712669661461</v>
      </c>
      <c r="G504" s="48">
        <v>3.6377045934802794</v>
      </c>
    </row>
    <row r="505" spans="1:7" ht="15" x14ac:dyDescent="0.2">
      <c r="A505" s="47">
        <v>1989</v>
      </c>
      <c r="B505" s="48">
        <v>2.7592150001012845</v>
      </c>
      <c r="C505" s="48">
        <v>3.9894056698373661</v>
      </c>
      <c r="E505" s="47">
        <v>1988</v>
      </c>
      <c r="F505" s="48">
        <v>2.6057511327683089</v>
      </c>
      <c r="G505" s="48">
        <v>3.8118784029088393</v>
      </c>
    </row>
    <row r="506" spans="1:7" ht="15" x14ac:dyDescent="0.2">
      <c r="A506" s="47">
        <v>1990</v>
      </c>
      <c r="B506" s="48">
        <v>2.9068656670065662</v>
      </c>
      <c r="C506" s="48">
        <v>4.1925005212345772</v>
      </c>
      <c r="E506" s="47">
        <v>1989</v>
      </c>
      <c r="F506" s="48">
        <v>2.7592150001012845</v>
      </c>
      <c r="G506" s="48">
        <v>3.9894056698373661</v>
      </c>
    </row>
    <row r="507" spans="1:7" ht="15" x14ac:dyDescent="0.2">
      <c r="A507" s="47">
        <v>1991</v>
      </c>
      <c r="B507" s="48">
        <v>2.9938535523985528</v>
      </c>
      <c r="C507" s="48">
        <v>4.4133008758682433</v>
      </c>
      <c r="E507" s="47">
        <v>1990</v>
      </c>
      <c r="F507" s="48">
        <v>2.9068656670065662</v>
      </c>
      <c r="G507" s="48">
        <v>4.1925005212345772</v>
      </c>
    </row>
    <row r="508" spans="1:7" ht="15" x14ac:dyDescent="0.2">
      <c r="A508" s="47">
        <v>1992</v>
      </c>
      <c r="B508" s="48">
        <v>3.0634064184633418</v>
      </c>
      <c r="C508" s="48">
        <v>4.5955543886374244</v>
      </c>
      <c r="E508"/>
      <c r="F508"/>
      <c r="G508"/>
    </row>
    <row r="509" spans="1:7" ht="15" x14ac:dyDescent="0.2">
      <c r="A509" s="47">
        <v>1993</v>
      </c>
      <c r="B509" s="48">
        <v>3.0585929297485883</v>
      </c>
      <c r="C509" s="48">
        <v>4.7349699141690893</v>
      </c>
      <c r="E509"/>
      <c r="F509"/>
      <c r="G509"/>
    </row>
    <row r="510" spans="1:7" ht="15" x14ac:dyDescent="0.2">
      <c r="A510" s="47">
        <v>1994</v>
      </c>
      <c r="B510" s="48">
        <v>3.1993252630342153</v>
      </c>
      <c r="C510" s="48">
        <v>4.9496485659488894</v>
      </c>
      <c r="E510"/>
      <c r="F510"/>
      <c r="G510" s="49"/>
    </row>
    <row r="511" spans="1:7" ht="15" x14ac:dyDescent="0.2">
      <c r="A511" s="47">
        <v>1995</v>
      </c>
      <c r="B511" s="48">
        <v>3.3892307353508202</v>
      </c>
      <c r="C511" s="48">
        <v>5.1904848298544435</v>
      </c>
      <c r="E511"/>
      <c r="F511"/>
      <c r="G511"/>
    </row>
    <row r="512" spans="1:7" ht="15" x14ac:dyDescent="0.2">
      <c r="A512" s="47">
        <v>1996</v>
      </c>
      <c r="B512" s="48">
        <v>3.4945700267067323</v>
      </c>
      <c r="C512" s="48">
        <v>5.3203030576159289</v>
      </c>
      <c r="E512"/>
      <c r="F512"/>
      <c r="G512"/>
    </row>
    <row r="513" spans="1:7" ht="15" x14ac:dyDescent="0.2">
      <c r="A513" s="47">
        <v>1997</v>
      </c>
      <c r="B513" s="48">
        <v>3.7491365053462569</v>
      </c>
      <c r="C513" s="48">
        <v>5.6347268508291579</v>
      </c>
      <c r="E513"/>
      <c r="F513"/>
      <c r="G513"/>
    </row>
    <row r="514" spans="1:7" ht="15" x14ac:dyDescent="0.2">
      <c r="A514" s="47">
        <v>1998</v>
      </c>
      <c r="B514" s="48">
        <v>4.019153347445819</v>
      </c>
      <c r="C514" s="48">
        <v>5.9038980037471127</v>
      </c>
      <c r="E514"/>
      <c r="F514"/>
      <c r="G514"/>
    </row>
    <row r="515" spans="1:7" ht="15" x14ac:dyDescent="0.2">
      <c r="A515" s="47">
        <v>1999</v>
      </c>
      <c r="B515" s="48">
        <v>4.2114372277109151</v>
      </c>
      <c r="C515" s="48">
        <v>6.0727706776976254</v>
      </c>
      <c r="E515"/>
      <c r="F515"/>
      <c r="G515"/>
    </row>
    <row r="516" spans="1:7" ht="15" x14ac:dyDescent="0.2">
      <c r="A516" s="47">
        <v>2000</v>
      </c>
      <c r="B516" s="48">
        <v>4.3812808012365068</v>
      </c>
      <c r="C516" s="48">
        <v>6.235965798267272</v>
      </c>
      <c r="E516"/>
      <c r="F516"/>
      <c r="G516"/>
    </row>
    <row r="517" spans="1:7" ht="15" x14ac:dyDescent="0.2">
      <c r="A517"/>
      <c r="B517"/>
      <c r="C517"/>
      <c r="E517"/>
      <c r="F517"/>
      <c r="G517"/>
    </row>
    <row r="518" spans="1:7" ht="15" x14ac:dyDescent="0.2">
      <c r="A518"/>
      <c r="B518"/>
      <c r="C518"/>
    </row>
    <row r="519" spans="1:7" ht="15" x14ac:dyDescent="0.2">
      <c r="A519"/>
      <c r="B519"/>
      <c r="C519" s="49"/>
    </row>
    <row r="520" spans="1:7" ht="15" x14ac:dyDescent="0.2">
      <c r="A520"/>
      <c r="B520"/>
      <c r="C520"/>
    </row>
    <row r="521" spans="1:7" ht="15" x14ac:dyDescent="0.2">
      <c r="A521"/>
      <c r="B521"/>
      <c r="C521"/>
    </row>
    <row r="522" spans="1:7" ht="15" x14ac:dyDescent="0.2">
      <c r="A522"/>
      <c r="B522"/>
      <c r="C522"/>
    </row>
    <row r="523" spans="1:7" ht="15" x14ac:dyDescent="0.2">
      <c r="A523"/>
      <c r="B523"/>
      <c r="C523"/>
    </row>
    <row r="524" spans="1:7" ht="15" x14ac:dyDescent="0.2">
      <c r="A524"/>
      <c r="B524"/>
      <c r="C524"/>
    </row>
    <row r="525" spans="1:7" ht="15" x14ac:dyDescent="0.2">
      <c r="A525"/>
      <c r="B525"/>
      <c r="C525"/>
    </row>
    <row r="526" spans="1:7" ht="15" x14ac:dyDescent="0.2">
      <c r="A526"/>
      <c r="B526"/>
      <c r="C526"/>
    </row>
    <row r="527" spans="1:7" ht="15" x14ac:dyDescent="0.2">
      <c r="A527"/>
      <c r="B527"/>
      <c r="C527"/>
    </row>
    <row r="528" spans="1:7" ht="15" x14ac:dyDescent="0.2">
      <c r="A528"/>
      <c r="B528"/>
      <c r="C528"/>
    </row>
    <row r="529" spans="1:3" ht="15" x14ac:dyDescent="0.2">
      <c r="A529"/>
      <c r="B529"/>
      <c r="C529"/>
    </row>
    <row r="530" spans="1:3" ht="15" x14ac:dyDescent="0.2">
      <c r="A530"/>
      <c r="B530"/>
      <c r="C530"/>
    </row>
    <row r="531" spans="1:3" ht="15" x14ac:dyDescent="0.2">
      <c r="A531"/>
      <c r="B531"/>
      <c r="C531"/>
    </row>
    <row r="532" spans="1:3" ht="15" x14ac:dyDescent="0.2">
      <c r="A532"/>
      <c r="B532"/>
      <c r="C532"/>
    </row>
    <row r="533" spans="1:3" ht="15" x14ac:dyDescent="0.2">
      <c r="A533"/>
      <c r="B533"/>
      <c r="C533"/>
    </row>
    <row r="534" spans="1:3" ht="15" x14ac:dyDescent="0.2">
      <c r="A534"/>
      <c r="B534"/>
      <c r="C534"/>
    </row>
    <row r="535" spans="1:3" ht="15" x14ac:dyDescent="0.2">
      <c r="A535"/>
      <c r="B535"/>
      <c r="C535"/>
    </row>
  </sheetData>
  <pageMargins left="0.7" right="0.7" top="0.75" bottom="0.75" header="0.3" footer="0.3"/>
  <drawing r:id="rId8"/>
  <tableParts count="2">
    <tablePart r:id="rId9"/>
    <tablePart r:id="rId10"/>
  </tableParts>
  <extLst>
    <ext xmlns:x14="http://schemas.microsoft.com/office/spreadsheetml/2009/9/main" uri="{A8765BA9-456A-4dab-B4F3-ACF838C121DE}">
      <x14:slicerList>
        <x14:slicer r:id="rId11"/>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E3153-7250-784F-ABA0-1F042EFA62C3}">
  <sheetPr>
    <tabColor theme="4" tint="-0.249977111117893"/>
  </sheetPr>
  <dimension ref="A1"/>
  <sheetViews>
    <sheetView showGridLines="0" topLeftCell="A121" workbookViewId="0">
      <selection activeCell="N4" sqref="N4"/>
    </sheetView>
  </sheetViews>
  <sheetFormatPr baseColWidth="10" defaultRowHeight="15"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2D152-7BEF-8F46-AD79-4E21F183CB26}">
  <dimension ref="A1:G19969"/>
  <sheetViews>
    <sheetView showGridLines="0" topLeftCell="A550" workbookViewId="0">
      <selection activeCell="B16" sqref="B16"/>
    </sheetView>
  </sheetViews>
  <sheetFormatPr baseColWidth="10" defaultRowHeight="14" x14ac:dyDescent="0.15"/>
  <cols>
    <col min="1" max="1" width="65.33203125" style="24" bestFit="1" customWidth="1"/>
    <col min="2" max="2" width="52.6640625" style="24" bestFit="1" customWidth="1"/>
    <col min="3" max="3" width="23.1640625" style="24" bestFit="1" customWidth="1"/>
    <col min="4" max="4" width="24.5" style="24" bestFit="1" customWidth="1"/>
    <col min="5" max="5" width="14" style="24" bestFit="1" customWidth="1"/>
    <col min="6" max="6" width="7.1640625" style="24" bestFit="1" customWidth="1"/>
    <col min="7" max="7" width="9.6640625" style="24" bestFit="1" customWidth="1"/>
    <col min="8" max="16384" width="10.83203125" style="24"/>
  </cols>
  <sheetData>
    <row r="1" spans="1:7" x14ac:dyDescent="0.15">
      <c r="A1" s="31" t="s">
        <v>66</v>
      </c>
      <c r="B1" s="32" t="s">
        <v>1</v>
      </c>
      <c r="C1" s="32" t="s">
        <v>67</v>
      </c>
      <c r="D1" s="32" t="s">
        <v>68</v>
      </c>
      <c r="E1" s="32" t="s">
        <v>69</v>
      </c>
      <c r="F1" s="32" t="s">
        <v>70</v>
      </c>
      <c r="G1" s="33" t="s">
        <v>5</v>
      </c>
    </row>
    <row r="2" spans="1:7" x14ac:dyDescent="0.15">
      <c r="A2" s="25" t="s">
        <v>71</v>
      </c>
      <c r="B2" s="26" t="s">
        <v>72</v>
      </c>
      <c r="C2" s="26" t="s">
        <v>73</v>
      </c>
      <c r="D2" s="26" t="s">
        <v>10</v>
      </c>
      <c r="E2" s="26" t="s">
        <v>9</v>
      </c>
      <c r="F2" s="26">
        <v>2023</v>
      </c>
      <c r="G2" s="27">
        <v>1567.6</v>
      </c>
    </row>
    <row r="3" spans="1:7" x14ac:dyDescent="0.15">
      <c r="A3" s="25" t="s">
        <v>71</v>
      </c>
      <c r="B3" s="26" t="s">
        <v>72</v>
      </c>
      <c r="C3" s="26" t="s">
        <v>73</v>
      </c>
      <c r="D3" s="26" t="s">
        <v>10</v>
      </c>
      <c r="E3" s="26" t="s">
        <v>9</v>
      </c>
      <c r="F3" s="26">
        <v>2022</v>
      </c>
      <c r="G3" s="27">
        <v>1565.4</v>
      </c>
    </row>
    <row r="4" spans="1:7" x14ac:dyDescent="0.15">
      <c r="A4" s="25" t="s">
        <v>71</v>
      </c>
      <c r="B4" s="26" t="s">
        <v>72</v>
      </c>
      <c r="C4" s="26" t="s">
        <v>73</v>
      </c>
      <c r="D4" s="26" t="s">
        <v>10</v>
      </c>
      <c r="E4" s="26" t="s">
        <v>9</v>
      </c>
      <c r="F4" s="26">
        <v>2021</v>
      </c>
      <c r="G4" s="27">
        <v>1530.3</v>
      </c>
    </row>
    <row r="5" spans="1:7" x14ac:dyDescent="0.15">
      <c r="A5" s="25" t="s">
        <v>71</v>
      </c>
      <c r="B5" s="26" t="s">
        <v>72</v>
      </c>
      <c r="C5" s="26" t="s">
        <v>73</v>
      </c>
      <c r="D5" s="26" t="s">
        <v>10</v>
      </c>
      <c r="E5" s="26" t="s">
        <v>9</v>
      </c>
      <c r="F5" s="26">
        <v>2020</v>
      </c>
      <c r="G5" s="27">
        <v>1445.8</v>
      </c>
    </row>
    <row r="6" spans="1:7" x14ac:dyDescent="0.15">
      <c r="A6" s="25" t="s">
        <v>71</v>
      </c>
      <c r="B6" s="26" t="s">
        <v>72</v>
      </c>
      <c r="C6" s="26" t="s">
        <v>73</v>
      </c>
      <c r="D6" s="26" t="s">
        <v>10</v>
      </c>
      <c r="E6" s="26" t="s">
        <v>9</v>
      </c>
      <c r="F6" s="26">
        <v>2019</v>
      </c>
      <c r="G6" s="27">
        <v>1577.1</v>
      </c>
    </row>
    <row r="7" spans="1:7" x14ac:dyDescent="0.15">
      <c r="A7" s="25" t="s">
        <v>71</v>
      </c>
      <c r="B7" s="26" t="s">
        <v>72</v>
      </c>
      <c r="C7" s="26" t="s">
        <v>73</v>
      </c>
      <c r="D7" s="26" t="s">
        <v>10</v>
      </c>
      <c r="E7" s="26" t="s">
        <v>9</v>
      </c>
      <c r="F7" s="26">
        <v>2018</v>
      </c>
      <c r="G7" s="27">
        <v>1579.8</v>
      </c>
    </row>
    <row r="8" spans="1:7" x14ac:dyDescent="0.15">
      <c r="A8" s="25" t="s">
        <v>71</v>
      </c>
      <c r="B8" s="26" t="s">
        <v>72</v>
      </c>
      <c r="C8" s="26" t="s">
        <v>73</v>
      </c>
      <c r="D8" s="26" t="s">
        <v>10</v>
      </c>
      <c r="E8" s="26" t="s">
        <v>9</v>
      </c>
      <c r="F8" s="26">
        <v>2017</v>
      </c>
      <c r="G8" s="27">
        <v>1578</v>
      </c>
    </row>
    <row r="9" spans="1:7" x14ac:dyDescent="0.15">
      <c r="A9" s="25" t="s">
        <v>71</v>
      </c>
      <c r="B9" s="26" t="s">
        <v>72</v>
      </c>
      <c r="C9" s="26" t="s">
        <v>73</v>
      </c>
      <c r="D9" s="26" t="s">
        <v>10</v>
      </c>
      <c r="E9" s="26" t="s">
        <v>9</v>
      </c>
      <c r="F9" s="26">
        <v>2016</v>
      </c>
      <c r="G9" s="27">
        <v>1574.1</v>
      </c>
    </row>
    <row r="10" spans="1:7" x14ac:dyDescent="0.15">
      <c r="A10" s="25" t="s">
        <v>71</v>
      </c>
      <c r="B10" s="26" t="s">
        <v>72</v>
      </c>
      <c r="C10" s="26" t="s">
        <v>73</v>
      </c>
      <c r="D10" s="26" t="s">
        <v>10</v>
      </c>
      <c r="E10" s="26" t="s">
        <v>9</v>
      </c>
      <c r="F10" s="26">
        <v>2015</v>
      </c>
      <c r="G10" s="27">
        <v>1575.5</v>
      </c>
    </row>
    <row r="11" spans="1:7" x14ac:dyDescent="0.15">
      <c r="A11" s="25" t="s">
        <v>71</v>
      </c>
      <c r="B11" s="26" t="s">
        <v>72</v>
      </c>
      <c r="C11" s="26" t="s">
        <v>73</v>
      </c>
      <c r="D11" s="26" t="s">
        <v>10</v>
      </c>
      <c r="E11" s="26" t="s">
        <v>9</v>
      </c>
      <c r="F11" s="26">
        <v>2014</v>
      </c>
      <c r="G11" s="27">
        <v>1581.6</v>
      </c>
    </row>
    <row r="12" spans="1:7" x14ac:dyDescent="0.15">
      <c r="A12" s="25" t="s">
        <v>71</v>
      </c>
      <c r="B12" s="26" t="s">
        <v>72</v>
      </c>
      <c r="C12" s="26" t="s">
        <v>73</v>
      </c>
      <c r="D12" s="26" t="s">
        <v>10</v>
      </c>
      <c r="E12" s="26" t="s">
        <v>9</v>
      </c>
      <c r="F12" s="26">
        <v>2013</v>
      </c>
      <c r="G12" s="27">
        <v>1585.6</v>
      </c>
    </row>
    <row r="13" spans="1:7" x14ac:dyDescent="0.15">
      <c r="A13" s="25" t="s">
        <v>71</v>
      </c>
      <c r="B13" s="26" t="s">
        <v>72</v>
      </c>
      <c r="C13" s="26" t="s">
        <v>73</v>
      </c>
      <c r="D13" s="26" t="s">
        <v>10</v>
      </c>
      <c r="E13" s="26" t="s">
        <v>9</v>
      </c>
      <c r="F13" s="26">
        <v>2012</v>
      </c>
      <c r="G13" s="27">
        <v>1587.3</v>
      </c>
    </row>
    <row r="14" spans="1:7" x14ac:dyDescent="0.15">
      <c r="A14" s="25" t="s">
        <v>71</v>
      </c>
      <c r="B14" s="26" t="s">
        <v>72</v>
      </c>
      <c r="C14" s="26" t="s">
        <v>73</v>
      </c>
      <c r="D14" s="26" t="s">
        <v>10</v>
      </c>
      <c r="E14" s="26" t="s">
        <v>9</v>
      </c>
      <c r="F14" s="26">
        <v>2011</v>
      </c>
      <c r="G14" s="27">
        <v>1590.2</v>
      </c>
    </row>
    <row r="15" spans="1:7" x14ac:dyDescent="0.15">
      <c r="A15" s="25" t="s">
        <v>71</v>
      </c>
      <c r="B15" s="26" t="s">
        <v>72</v>
      </c>
      <c r="C15" s="26" t="s">
        <v>73</v>
      </c>
      <c r="D15" s="26" t="s">
        <v>10</v>
      </c>
      <c r="E15" s="26" t="s">
        <v>9</v>
      </c>
      <c r="F15" s="26">
        <v>2010</v>
      </c>
      <c r="G15" s="27">
        <v>1573.8</v>
      </c>
    </row>
    <row r="16" spans="1:7" x14ac:dyDescent="0.15">
      <c r="A16" s="25" t="s">
        <v>71</v>
      </c>
      <c r="B16" s="26" t="s">
        <v>72</v>
      </c>
      <c r="C16" s="26" t="s">
        <v>73</v>
      </c>
      <c r="D16" s="26" t="s">
        <v>10</v>
      </c>
      <c r="E16" s="26" t="s">
        <v>9</v>
      </c>
      <c r="F16" s="26">
        <v>2009</v>
      </c>
      <c r="G16" s="27">
        <v>1563.2</v>
      </c>
    </row>
    <row r="17" spans="1:7" x14ac:dyDescent="0.15">
      <c r="A17" s="25" t="s">
        <v>71</v>
      </c>
      <c r="B17" s="26" t="s">
        <v>72</v>
      </c>
      <c r="C17" s="26" t="s">
        <v>73</v>
      </c>
      <c r="D17" s="26" t="s">
        <v>10</v>
      </c>
      <c r="E17" s="26" t="s">
        <v>9</v>
      </c>
      <c r="F17" s="26">
        <v>2008</v>
      </c>
      <c r="G17" s="27">
        <v>1582.5</v>
      </c>
    </row>
    <row r="18" spans="1:7" x14ac:dyDescent="0.15">
      <c r="A18" s="25" t="s">
        <v>71</v>
      </c>
      <c r="B18" s="26" t="s">
        <v>72</v>
      </c>
      <c r="C18" s="26" t="s">
        <v>73</v>
      </c>
      <c r="D18" s="26" t="s">
        <v>10</v>
      </c>
      <c r="E18" s="26" t="s">
        <v>9</v>
      </c>
      <c r="F18" s="26">
        <v>2007</v>
      </c>
      <c r="G18" s="27">
        <v>1593.7</v>
      </c>
    </row>
    <row r="19" spans="1:7" x14ac:dyDescent="0.15">
      <c r="A19" s="25" t="s">
        <v>71</v>
      </c>
      <c r="B19" s="26" t="s">
        <v>72</v>
      </c>
      <c r="C19" s="26" t="s">
        <v>73</v>
      </c>
      <c r="D19" s="26" t="s">
        <v>10</v>
      </c>
      <c r="E19" s="26" t="s">
        <v>9</v>
      </c>
      <c r="F19" s="26">
        <v>2006</v>
      </c>
      <c r="G19" s="27">
        <v>1591.6</v>
      </c>
    </row>
    <row r="20" spans="1:7" x14ac:dyDescent="0.15">
      <c r="A20" s="25" t="s">
        <v>71</v>
      </c>
      <c r="B20" s="26" t="s">
        <v>72</v>
      </c>
      <c r="C20" s="26" t="s">
        <v>73</v>
      </c>
      <c r="D20" s="26" t="s">
        <v>10</v>
      </c>
      <c r="E20" s="26" t="s">
        <v>9</v>
      </c>
      <c r="F20" s="26">
        <v>2005</v>
      </c>
      <c r="G20" s="27">
        <v>1577.7</v>
      </c>
    </row>
    <row r="21" spans="1:7" x14ac:dyDescent="0.15">
      <c r="A21" s="25" t="s">
        <v>71</v>
      </c>
      <c r="B21" s="26" t="s">
        <v>72</v>
      </c>
      <c r="C21" s="26" t="s">
        <v>73</v>
      </c>
      <c r="D21" s="26" t="s">
        <v>10</v>
      </c>
      <c r="E21" s="26" t="s">
        <v>9</v>
      </c>
      <c r="F21" s="26">
        <v>2004</v>
      </c>
      <c r="G21" s="27">
        <v>1587.8</v>
      </c>
    </row>
    <row r="22" spans="1:7" x14ac:dyDescent="0.15">
      <c r="A22" s="25" t="s">
        <v>71</v>
      </c>
      <c r="B22" s="26" t="s">
        <v>72</v>
      </c>
      <c r="C22" s="26" t="s">
        <v>73</v>
      </c>
      <c r="D22" s="26" t="s">
        <v>10</v>
      </c>
      <c r="E22" s="26" t="s">
        <v>9</v>
      </c>
      <c r="F22" s="26">
        <v>2003</v>
      </c>
      <c r="G22" s="27">
        <v>1598.2</v>
      </c>
    </row>
    <row r="23" spans="1:7" x14ac:dyDescent="0.15">
      <c r="A23" s="25" t="s">
        <v>71</v>
      </c>
      <c r="B23" s="26" t="s">
        <v>72</v>
      </c>
      <c r="C23" s="26" t="s">
        <v>73</v>
      </c>
      <c r="D23" s="26" t="s">
        <v>10</v>
      </c>
      <c r="E23" s="26" t="s">
        <v>9</v>
      </c>
      <c r="F23" s="26">
        <v>2002</v>
      </c>
      <c r="G23" s="27">
        <v>1593.6</v>
      </c>
    </row>
    <row r="24" spans="1:7" x14ac:dyDescent="0.15">
      <c r="A24" s="25" t="s">
        <v>71</v>
      </c>
      <c r="B24" s="26" t="s">
        <v>72</v>
      </c>
      <c r="C24" s="26" t="s">
        <v>73</v>
      </c>
      <c r="D24" s="26" t="s">
        <v>10</v>
      </c>
      <c r="E24" s="26" t="s">
        <v>9</v>
      </c>
      <c r="F24" s="26">
        <v>2001</v>
      </c>
      <c r="G24" s="27">
        <v>1581.2</v>
      </c>
    </row>
    <row r="25" spans="1:7" x14ac:dyDescent="0.15">
      <c r="A25" s="25" t="s">
        <v>71</v>
      </c>
      <c r="B25" s="26" t="s">
        <v>72</v>
      </c>
      <c r="C25" s="26" t="s">
        <v>73</v>
      </c>
      <c r="D25" s="26" t="s">
        <v>10</v>
      </c>
      <c r="E25" s="26" t="s">
        <v>9</v>
      </c>
      <c r="F25" s="26">
        <v>2000</v>
      </c>
      <c r="G25" s="27">
        <v>1589.1</v>
      </c>
    </row>
    <row r="26" spans="1:7" x14ac:dyDescent="0.15">
      <c r="A26" s="25" t="s">
        <v>71</v>
      </c>
      <c r="B26" s="26" t="s">
        <v>72</v>
      </c>
      <c r="C26" s="26" t="s">
        <v>73</v>
      </c>
      <c r="D26" s="26" t="s">
        <v>10</v>
      </c>
      <c r="E26" s="26" t="s">
        <v>9</v>
      </c>
      <c r="F26" s="26">
        <v>1999</v>
      </c>
      <c r="G26" s="27">
        <v>1575.4</v>
      </c>
    </row>
    <row r="27" spans="1:7" x14ac:dyDescent="0.15">
      <c r="A27" s="25" t="s">
        <v>71</v>
      </c>
      <c r="B27" s="26" t="s">
        <v>72</v>
      </c>
      <c r="C27" s="26" t="s">
        <v>73</v>
      </c>
      <c r="D27" s="26" t="s">
        <v>10</v>
      </c>
      <c r="E27" s="26" t="s">
        <v>9</v>
      </c>
      <c r="F27" s="26">
        <v>1998</v>
      </c>
      <c r="G27" s="27">
        <v>1574.2</v>
      </c>
    </row>
    <row r="28" spans="1:7" x14ac:dyDescent="0.15">
      <c r="A28" s="25" t="s">
        <v>71</v>
      </c>
      <c r="B28" s="26" t="s">
        <v>72</v>
      </c>
      <c r="C28" s="26" t="s">
        <v>73</v>
      </c>
      <c r="D28" s="26" t="s">
        <v>10</v>
      </c>
      <c r="E28" s="26" t="s">
        <v>9</v>
      </c>
      <c r="F28" s="26">
        <v>1997</v>
      </c>
      <c r="G28" s="27">
        <v>1581.8</v>
      </c>
    </row>
    <row r="29" spans="1:7" x14ac:dyDescent="0.15">
      <c r="A29" s="25" t="s">
        <v>71</v>
      </c>
      <c r="B29" s="26" t="s">
        <v>72</v>
      </c>
      <c r="C29" s="26" t="s">
        <v>73</v>
      </c>
      <c r="D29" s="26" t="s">
        <v>10</v>
      </c>
      <c r="E29" s="26" t="s">
        <v>9</v>
      </c>
      <c r="F29" s="26">
        <v>1996</v>
      </c>
      <c r="G29" s="27">
        <v>1574.6</v>
      </c>
    </row>
    <row r="30" spans="1:7" x14ac:dyDescent="0.15">
      <c r="A30" s="25" t="s">
        <v>71</v>
      </c>
      <c r="B30" s="26" t="s">
        <v>72</v>
      </c>
      <c r="C30" s="26" t="s">
        <v>73</v>
      </c>
      <c r="D30" s="26" t="s">
        <v>10</v>
      </c>
      <c r="E30" s="26" t="s">
        <v>9</v>
      </c>
      <c r="F30" s="26">
        <v>1995</v>
      </c>
      <c r="G30" s="27">
        <v>1578.3</v>
      </c>
    </row>
    <row r="31" spans="1:7" x14ac:dyDescent="0.15">
      <c r="A31" s="25" t="s">
        <v>71</v>
      </c>
      <c r="B31" s="26" t="s">
        <v>72</v>
      </c>
      <c r="C31" s="26" t="s">
        <v>73</v>
      </c>
      <c r="D31" s="26" t="s">
        <v>10</v>
      </c>
      <c r="E31" s="26" t="s">
        <v>9</v>
      </c>
      <c r="F31" s="26">
        <v>1994</v>
      </c>
      <c r="G31" s="27">
        <v>1572.8</v>
      </c>
    </row>
    <row r="32" spans="1:7" x14ac:dyDescent="0.15">
      <c r="A32" s="25" t="s">
        <v>71</v>
      </c>
      <c r="B32" s="26" t="s">
        <v>72</v>
      </c>
      <c r="C32" s="26" t="s">
        <v>73</v>
      </c>
      <c r="D32" s="26" t="s">
        <v>10</v>
      </c>
      <c r="E32" s="26" t="s">
        <v>9</v>
      </c>
      <c r="F32" s="26">
        <v>1993</v>
      </c>
      <c r="G32" s="27">
        <v>1572.9</v>
      </c>
    </row>
    <row r="33" spans="1:7" x14ac:dyDescent="0.15">
      <c r="A33" s="25" t="s">
        <v>71</v>
      </c>
      <c r="B33" s="26" t="s">
        <v>72</v>
      </c>
      <c r="C33" s="26" t="s">
        <v>73</v>
      </c>
      <c r="D33" s="26" t="s">
        <v>10</v>
      </c>
      <c r="E33" s="26" t="s">
        <v>9</v>
      </c>
      <c r="F33" s="26">
        <v>1992</v>
      </c>
      <c r="G33" s="27">
        <v>1617.3</v>
      </c>
    </row>
    <row r="34" spans="1:7" x14ac:dyDescent="0.15">
      <c r="A34" s="25" t="s">
        <v>71</v>
      </c>
      <c r="B34" s="26" t="s">
        <v>72</v>
      </c>
      <c r="C34" s="26" t="s">
        <v>73</v>
      </c>
      <c r="D34" s="26" t="s">
        <v>10</v>
      </c>
      <c r="E34" s="26" t="s">
        <v>9</v>
      </c>
      <c r="F34" s="26">
        <v>1991</v>
      </c>
      <c r="G34" s="27">
        <v>1640.6</v>
      </c>
    </row>
    <row r="35" spans="1:7" x14ac:dyDescent="0.15">
      <c r="A35" s="25" t="s">
        <v>71</v>
      </c>
      <c r="B35" s="26" t="s">
        <v>72</v>
      </c>
      <c r="C35" s="26" t="s">
        <v>73</v>
      </c>
      <c r="D35" s="26" t="s">
        <v>10</v>
      </c>
      <c r="E35" s="26" t="s">
        <v>9</v>
      </c>
      <c r="F35" s="26">
        <v>1990</v>
      </c>
      <c r="G35" s="27">
        <v>1678.4</v>
      </c>
    </row>
    <row r="36" spans="1:7" x14ac:dyDescent="0.15">
      <c r="A36" s="25" t="s">
        <v>71</v>
      </c>
      <c r="B36" s="26" t="s">
        <v>72</v>
      </c>
      <c r="C36" s="26" t="s">
        <v>73</v>
      </c>
      <c r="D36" s="26" t="s">
        <v>10</v>
      </c>
      <c r="E36" s="26" t="s">
        <v>9</v>
      </c>
      <c r="F36" s="26">
        <v>1989</v>
      </c>
      <c r="G36" s="27">
        <v>1664</v>
      </c>
    </row>
    <row r="37" spans="1:7" x14ac:dyDescent="0.15">
      <c r="A37" s="25" t="s">
        <v>71</v>
      </c>
      <c r="B37" s="26" t="s">
        <v>72</v>
      </c>
      <c r="C37" s="26" t="s">
        <v>73</v>
      </c>
      <c r="D37" s="26" t="s">
        <v>10</v>
      </c>
      <c r="E37" s="26" t="s">
        <v>9</v>
      </c>
      <c r="F37" s="26">
        <v>1988</v>
      </c>
      <c r="G37" s="27">
        <v>1673.2</v>
      </c>
    </row>
    <row r="38" spans="1:7" x14ac:dyDescent="0.15">
      <c r="A38" s="25" t="s">
        <v>71</v>
      </c>
      <c r="B38" s="26" t="s">
        <v>72</v>
      </c>
      <c r="C38" s="26" t="s">
        <v>73</v>
      </c>
      <c r="D38" s="26" t="s">
        <v>10</v>
      </c>
      <c r="E38" s="26" t="s">
        <v>9</v>
      </c>
      <c r="F38" s="26">
        <v>1987</v>
      </c>
      <c r="G38" s="27">
        <v>1685.1</v>
      </c>
    </row>
    <row r="39" spans="1:7" x14ac:dyDescent="0.15">
      <c r="A39" s="25" t="s">
        <v>71</v>
      </c>
      <c r="B39" s="26" t="s">
        <v>72</v>
      </c>
      <c r="C39" s="26" t="s">
        <v>73</v>
      </c>
      <c r="D39" s="26" t="s">
        <v>10</v>
      </c>
      <c r="E39" s="26" t="s">
        <v>9</v>
      </c>
      <c r="F39" s="26">
        <v>1986</v>
      </c>
      <c r="G39" s="27">
        <v>1700.7</v>
      </c>
    </row>
    <row r="40" spans="1:7" x14ac:dyDescent="0.15">
      <c r="A40" s="25" t="s">
        <v>71</v>
      </c>
      <c r="B40" s="26" t="s">
        <v>72</v>
      </c>
      <c r="C40" s="26" t="s">
        <v>73</v>
      </c>
      <c r="D40" s="26" t="s">
        <v>10</v>
      </c>
      <c r="E40" s="26" t="s">
        <v>9</v>
      </c>
      <c r="F40" s="26">
        <v>1985</v>
      </c>
      <c r="G40" s="27">
        <v>1720.8</v>
      </c>
    </row>
    <row r="41" spans="1:7" x14ac:dyDescent="0.15">
      <c r="A41" s="25" t="s">
        <v>71</v>
      </c>
      <c r="B41" s="26" t="s">
        <v>72</v>
      </c>
      <c r="C41" s="26" t="s">
        <v>73</v>
      </c>
      <c r="D41" s="26" t="s">
        <v>10</v>
      </c>
      <c r="E41" s="26" t="s">
        <v>9</v>
      </c>
      <c r="F41" s="26">
        <v>1984</v>
      </c>
      <c r="G41" s="27">
        <v>1714.4</v>
      </c>
    </row>
    <row r="42" spans="1:7" x14ac:dyDescent="0.15">
      <c r="A42" s="25" t="s">
        <v>71</v>
      </c>
      <c r="B42" s="26" t="s">
        <v>72</v>
      </c>
      <c r="C42" s="26" t="s">
        <v>73</v>
      </c>
      <c r="D42" s="26" t="s">
        <v>10</v>
      </c>
      <c r="E42" s="26" t="s">
        <v>9</v>
      </c>
      <c r="F42" s="26">
        <v>1983</v>
      </c>
      <c r="G42" s="27">
        <v>1690.4</v>
      </c>
    </row>
    <row r="43" spans="1:7" x14ac:dyDescent="0.15">
      <c r="A43" s="25" t="s">
        <v>71</v>
      </c>
      <c r="B43" s="26" t="s">
        <v>72</v>
      </c>
      <c r="C43" s="26" t="s">
        <v>73</v>
      </c>
      <c r="D43" s="26" t="s">
        <v>10</v>
      </c>
      <c r="E43" s="26" t="s">
        <v>9</v>
      </c>
      <c r="F43" s="26">
        <v>1982</v>
      </c>
      <c r="G43" s="27">
        <v>1684.2</v>
      </c>
    </row>
    <row r="44" spans="1:7" x14ac:dyDescent="0.15">
      <c r="A44" s="25" t="s">
        <v>71</v>
      </c>
      <c r="B44" s="26" t="s">
        <v>72</v>
      </c>
      <c r="C44" s="26" t="s">
        <v>73</v>
      </c>
      <c r="D44" s="26" t="s">
        <v>10</v>
      </c>
      <c r="E44" s="26" t="s">
        <v>9</v>
      </c>
      <c r="F44" s="26">
        <v>1981</v>
      </c>
      <c r="G44" s="27">
        <v>1698.8</v>
      </c>
    </row>
    <row r="45" spans="1:7" x14ac:dyDescent="0.15">
      <c r="A45" s="25" t="s">
        <v>71</v>
      </c>
      <c r="B45" s="26" t="s">
        <v>72</v>
      </c>
      <c r="C45" s="26" t="s">
        <v>73</v>
      </c>
      <c r="D45" s="26" t="s">
        <v>10</v>
      </c>
      <c r="E45" s="26" t="s">
        <v>9</v>
      </c>
      <c r="F45" s="26">
        <v>1980</v>
      </c>
      <c r="G45" s="27">
        <v>1721.7</v>
      </c>
    </row>
    <row r="46" spans="1:7" x14ac:dyDescent="0.15">
      <c r="A46" s="25" t="s">
        <v>71</v>
      </c>
      <c r="B46" s="26" t="s">
        <v>72</v>
      </c>
      <c r="C46" s="26" t="s">
        <v>73</v>
      </c>
      <c r="D46" s="26" t="s">
        <v>10</v>
      </c>
      <c r="E46" s="26" t="s">
        <v>9</v>
      </c>
      <c r="F46" s="26">
        <v>1979</v>
      </c>
      <c r="G46" s="27">
        <v>1741.8</v>
      </c>
    </row>
    <row r="47" spans="1:7" x14ac:dyDescent="0.15">
      <c r="A47" s="25" t="s">
        <v>71</v>
      </c>
      <c r="B47" s="26" t="s">
        <v>72</v>
      </c>
      <c r="C47" s="26" t="s">
        <v>73</v>
      </c>
      <c r="D47" s="26" t="s">
        <v>10</v>
      </c>
      <c r="E47" s="26" t="s">
        <v>9</v>
      </c>
      <c r="F47" s="26">
        <v>1978</v>
      </c>
      <c r="G47" s="27">
        <v>1759.1</v>
      </c>
    </row>
    <row r="48" spans="1:7" x14ac:dyDescent="0.15">
      <c r="A48" s="25" t="s">
        <v>71</v>
      </c>
      <c r="B48" s="26" t="s">
        <v>72</v>
      </c>
      <c r="C48" s="26" t="s">
        <v>73</v>
      </c>
      <c r="D48" s="26" t="s">
        <v>10</v>
      </c>
      <c r="E48" s="26" t="s">
        <v>9</v>
      </c>
      <c r="F48" s="26">
        <v>1977</v>
      </c>
      <c r="G48" s="27">
        <v>1777.8</v>
      </c>
    </row>
    <row r="49" spans="1:7" x14ac:dyDescent="0.15">
      <c r="A49" s="25" t="s">
        <v>71</v>
      </c>
      <c r="B49" s="26" t="s">
        <v>72</v>
      </c>
      <c r="C49" s="26" t="s">
        <v>73</v>
      </c>
      <c r="D49" s="26" t="s">
        <v>10</v>
      </c>
      <c r="E49" s="26" t="s">
        <v>9</v>
      </c>
      <c r="F49" s="26">
        <v>1976</v>
      </c>
      <c r="G49" s="27">
        <v>1804.2</v>
      </c>
    </row>
    <row r="50" spans="1:7" x14ac:dyDescent="0.15">
      <c r="A50" s="25" t="s">
        <v>71</v>
      </c>
      <c r="B50" s="26" t="s">
        <v>72</v>
      </c>
      <c r="C50" s="26" t="s">
        <v>73</v>
      </c>
      <c r="D50" s="26" t="s">
        <v>10</v>
      </c>
      <c r="E50" s="26" t="s">
        <v>9</v>
      </c>
      <c r="F50" s="26">
        <v>1975</v>
      </c>
      <c r="G50" s="27">
        <v>1802.6</v>
      </c>
    </row>
    <row r="51" spans="1:7" x14ac:dyDescent="0.15">
      <c r="A51" s="25" t="s">
        <v>71</v>
      </c>
      <c r="B51" s="26" t="s">
        <v>72</v>
      </c>
      <c r="C51" s="26" t="s">
        <v>73</v>
      </c>
      <c r="D51" s="26" t="s">
        <v>10</v>
      </c>
      <c r="E51" s="26" t="s">
        <v>9</v>
      </c>
      <c r="F51" s="26">
        <v>1974</v>
      </c>
      <c r="G51" s="27">
        <v>1812.8</v>
      </c>
    </row>
    <row r="52" spans="1:7" x14ac:dyDescent="0.15">
      <c r="A52" s="25" t="s">
        <v>71</v>
      </c>
      <c r="B52" s="26" t="s">
        <v>72</v>
      </c>
      <c r="C52" s="26" t="s">
        <v>73</v>
      </c>
      <c r="D52" s="26" t="s">
        <v>10</v>
      </c>
      <c r="E52" s="26" t="s">
        <v>9</v>
      </c>
      <c r="F52" s="26">
        <v>1973</v>
      </c>
      <c r="G52" s="27">
        <v>1843.3</v>
      </c>
    </row>
    <row r="53" spans="1:7" x14ac:dyDescent="0.15">
      <c r="A53" s="25" t="s">
        <v>71</v>
      </c>
      <c r="B53" s="26" t="s">
        <v>72</v>
      </c>
      <c r="C53" s="26" t="s">
        <v>73</v>
      </c>
      <c r="D53" s="26" t="s">
        <v>10</v>
      </c>
      <c r="E53" s="26" t="s">
        <v>9</v>
      </c>
      <c r="F53" s="26">
        <v>1972</v>
      </c>
      <c r="G53" s="27">
        <v>1870.4</v>
      </c>
    </row>
    <row r="54" spans="1:7" x14ac:dyDescent="0.15">
      <c r="A54" s="25" t="s">
        <v>71</v>
      </c>
      <c r="B54" s="26" t="s">
        <v>72</v>
      </c>
      <c r="C54" s="26" t="s">
        <v>73</v>
      </c>
      <c r="D54" s="26" t="s">
        <v>10</v>
      </c>
      <c r="E54" s="26" t="s">
        <v>9</v>
      </c>
      <c r="F54" s="26">
        <v>1971</v>
      </c>
      <c r="G54" s="27">
        <v>1896.7</v>
      </c>
    </row>
    <row r="55" spans="1:7" x14ac:dyDescent="0.15">
      <c r="A55" s="25" t="s">
        <v>71</v>
      </c>
      <c r="B55" s="26" t="s">
        <v>72</v>
      </c>
      <c r="C55" s="26" t="s">
        <v>73</v>
      </c>
      <c r="D55" s="26" t="s">
        <v>10</v>
      </c>
      <c r="E55" s="26" t="s">
        <v>9</v>
      </c>
      <c r="F55" s="26">
        <v>1970</v>
      </c>
      <c r="G55" s="27">
        <v>1906</v>
      </c>
    </row>
    <row r="56" spans="1:7" x14ac:dyDescent="0.15">
      <c r="A56" s="25" t="s">
        <v>71</v>
      </c>
      <c r="B56" s="26" t="s">
        <v>72</v>
      </c>
      <c r="C56" s="26" t="s">
        <v>73</v>
      </c>
      <c r="D56" s="26" t="s">
        <v>10</v>
      </c>
      <c r="E56" s="26" t="s">
        <v>9</v>
      </c>
      <c r="F56" s="26">
        <v>1969</v>
      </c>
      <c r="G56" s="27"/>
    </row>
    <row r="57" spans="1:7" x14ac:dyDescent="0.15">
      <c r="A57" s="25" t="s">
        <v>71</v>
      </c>
      <c r="B57" s="26" t="s">
        <v>72</v>
      </c>
      <c r="C57" s="26" t="s">
        <v>73</v>
      </c>
      <c r="D57" s="26" t="s">
        <v>10</v>
      </c>
      <c r="E57" s="26" t="s">
        <v>9</v>
      </c>
      <c r="F57" s="26">
        <v>1968</v>
      </c>
      <c r="G57" s="27"/>
    </row>
    <row r="58" spans="1:7" x14ac:dyDescent="0.15">
      <c r="A58" s="25" t="s">
        <v>71</v>
      </c>
      <c r="B58" s="26" t="s">
        <v>72</v>
      </c>
      <c r="C58" s="26" t="s">
        <v>73</v>
      </c>
      <c r="D58" s="26" t="s">
        <v>10</v>
      </c>
      <c r="E58" s="26" t="s">
        <v>9</v>
      </c>
      <c r="F58" s="26">
        <v>1967</v>
      </c>
      <c r="G58" s="27"/>
    </row>
    <row r="59" spans="1:7" x14ac:dyDescent="0.15">
      <c r="A59" s="25" t="s">
        <v>71</v>
      </c>
      <c r="B59" s="26" t="s">
        <v>72</v>
      </c>
      <c r="C59" s="26" t="s">
        <v>73</v>
      </c>
      <c r="D59" s="26" t="s">
        <v>10</v>
      </c>
      <c r="E59" s="26" t="s">
        <v>9</v>
      </c>
      <c r="F59" s="26">
        <v>1966</v>
      </c>
      <c r="G59" s="27"/>
    </row>
    <row r="60" spans="1:7" x14ac:dyDescent="0.15">
      <c r="A60" s="25" t="s">
        <v>71</v>
      </c>
      <c r="B60" s="26" t="s">
        <v>72</v>
      </c>
      <c r="C60" s="26" t="s">
        <v>73</v>
      </c>
      <c r="D60" s="26" t="s">
        <v>10</v>
      </c>
      <c r="E60" s="26" t="s">
        <v>9</v>
      </c>
      <c r="F60" s="26">
        <v>1965</v>
      </c>
      <c r="G60" s="27"/>
    </row>
    <row r="61" spans="1:7" x14ac:dyDescent="0.15">
      <c r="A61" s="25" t="s">
        <v>71</v>
      </c>
      <c r="B61" s="26" t="s">
        <v>72</v>
      </c>
      <c r="C61" s="26" t="s">
        <v>73</v>
      </c>
      <c r="D61" s="26" t="s">
        <v>10</v>
      </c>
      <c r="E61" s="26" t="s">
        <v>9</v>
      </c>
      <c r="F61" s="26">
        <v>1964</v>
      </c>
      <c r="G61" s="27"/>
    </row>
    <row r="62" spans="1:7" x14ac:dyDescent="0.15">
      <c r="A62" s="25" t="s">
        <v>71</v>
      </c>
      <c r="B62" s="26" t="s">
        <v>72</v>
      </c>
      <c r="C62" s="26" t="s">
        <v>73</v>
      </c>
      <c r="D62" s="26" t="s">
        <v>10</v>
      </c>
      <c r="E62" s="26" t="s">
        <v>9</v>
      </c>
      <c r="F62" s="26">
        <v>1963</v>
      </c>
      <c r="G62" s="27"/>
    </row>
    <row r="63" spans="1:7" x14ac:dyDescent="0.15">
      <c r="A63" s="25" t="s">
        <v>71</v>
      </c>
      <c r="B63" s="26" t="s">
        <v>72</v>
      </c>
      <c r="C63" s="26" t="s">
        <v>73</v>
      </c>
      <c r="D63" s="26" t="s">
        <v>10</v>
      </c>
      <c r="E63" s="26" t="s">
        <v>9</v>
      </c>
      <c r="F63" s="26">
        <v>1962</v>
      </c>
      <c r="G63" s="27"/>
    </row>
    <row r="64" spans="1:7" x14ac:dyDescent="0.15">
      <c r="A64" s="25" t="s">
        <v>71</v>
      </c>
      <c r="B64" s="26" t="s">
        <v>72</v>
      </c>
      <c r="C64" s="26" t="s">
        <v>73</v>
      </c>
      <c r="D64" s="26" t="s">
        <v>10</v>
      </c>
      <c r="E64" s="26" t="s">
        <v>9</v>
      </c>
      <c r="F64" s="26">
        <v>1961</v>
      </c>
      <c r="G64" s="27"/>
    </row>
    <row r="65" spans="1:7" x14ac:dyDescent="0.15">
      <c r="A65" s="25" t="s">
        <v>71</v>
      </c>
      <c r="B65" s="26" t="s">
        <v>72</v>
      </c>
      <c r="C65" s="26" t="s">
        <v>73</v>
      </c>
      <c r="D65" s="26" t="s">
        <v>10</v>
      </c>
      <c r="E65" s="26" t="s">
        <v>9</v>
      </c>
      <c r="F65" s="26">
        <v>1960</v>
      </c>
      <c r="G65" s="27"/>
    </row>
    <row r="66" spans="1:7" x14ac:dyDescent="0.15">
      <c r="A66" s="25" t="s">
        <v>71</v>
      </c>
      <c r="B66" s="26" t="s">
        <v>72</v>
      </c>
      <c r="C66" s="26" t="s">
        <v>73</v>
      </c>
      <c r="D66" s="26" t="s">
        <v>12</v>
      </c>
      <c r="E66" s="26" t="s">
        <v>11</v>
      </c>
      <c r="F66" s="26">
        <v>2023</v>
      </c>
      <c r="G66" s="27">
        <v>1380.3</v>
      </c>
    </row>
    <row r="67" spans="1:7" x14ac:dyDescent="0.15">
      <c r="A67" s="25" t="s">
        <v>71</v>
      </c>
      <c r="B67" s="26" t="s">
        <v>72</v>
      </c>
      <c r="C67" s="26" t="s">
        <v>73</v>
      </c>
      <c r="D67" s="26" t="s">
        <v>12</v>
      </c>
      <c r="E67" s="26" t="s">
        <v>11</v>
      </c>
      <c r="F67" s="26">
        <v>2022</v>
      </c>
      <c r="G67" s="27">
        <v>1394.1</v>
      </c>
    </row>
    <row r="68" spans="1:7" x14ac:dyDescent="0.15">
      <c r="A68" s="25" t="s">
        <v>71</v>
      </c>
      <c r="B68" s="26" t="s">
        <v>72</v>
      </c>
      <c r="C68" s="26" t="s">
        <v>73</v>
      </c>
      <c r="D68" s="26" t="s">
        <v>12</v>
      </c>
      <c r="E68" s="26" t="s">
        <v>11</v>
      </c>
      <c r="F68" s="26">
        <v>2021</v>
      </c>
      <c r="G68" s="27">
        <v>1389.9</v>
      </c>
    </row>
    <row r="69" spans="1:7" x14ac:dyDescent="0.15">
      <c r="A69" s="25" t="s">
        <v>71</v>
      </c>
      <c r="B69" s="26" t="s">
        <v>72</v>
      </c>
      <c r="C69" s="26" t="s">
        <v>73</v>
      </c>
      <c r="D69" s="26" t="s">
        <v>12</v>
      </c>
      <c r="E69" s="26" t="s">
        <v>11</v>
      </c>
      <c r="F69" s="26">
        <v>2020</v>
      </c>
      <c r="G69" s="27">
        <v>1341.4</v>
      </c>
    </row>
    <row r="70" spans="1:7" x14ac:dyDescent="0.15">
      <c r="A70" s="25" t="s">
        <v>71</v>
      </c>
      <c r="B70" s="26" t="s">
        <v>72</v>
      </c>
      <c r="C70" s="26" t="s">
        <v>73</v>
      </c>
      <c r="D70" s="26" t="s">
        <v>12</v>
      </c>
      <c r="E70" s="26" t="s">
        <v>11</v>
      </c>
      <c r="F70" s="26">
        <v>2019</v>
      </c>
      <c r="G70" s="27">
        <v>1371.4</v>
      </c>
    </row>
    <row r="71" spans="1:7" x14ac:dyDescent="0.15">
      <c r="A71" s="25" t="s">
        <v>71</v>
      </c>
      <c r="B71" s="26" t="s">
        <v>72</v>
      </c>
      <c r="C71" s="26" t="s">
        <v>73</v>
      </c>
      <c r="D71" s="26" t="s">
        <v>12</v>
      </c>
      <c r="E71" s="26" t="s">
        <v>11</v>
      </c>
      <c r="F71" s="26">
        <v>2018</v>
      </c>
      <c r="G71" s="27">
        <v>1380.9</v>
      </c>
    </row>
    <row r="72" spans="1:7" x14ac:dyDescent="0.15">
      <c r="A72" s="25" t="s">
        <v>71</v>
      </c>
      <c r="B72" s="26" t="s">
        <v>72</v>
      </c>
      <c r="C72" s="26" t="s">
        <v>73</v>
      </c>
      <c r="D72" s="26" t="s">
        <v>12</v>
      </c>
      <c r="E72" s="26" t="s">
        <v>11</v>
      </c>
      <c r="F72" s="26">
        <v>2017</v>
      </c>
      <c r="G72" s="27">
        <v>1404.2</v>
      </c>
    </row>
    <row r="73" spans="1:7" x14ac:dyDescent="0.15">
      <c r="A73" s="25" t="s">
        <v>71</v>
      </c>
      <c r="B73" s="26" t="s">
        <v>72</v>
      </c>
      <c r="C73" s="26" t="s">
        <v>73</v>
      </c>
      <c r="D73" s="26" t="s">
        <v>12</v>
      </c>
      <c r="E73" s="26" t="s">
        <v>11</v>
      </c>
      <c r="F73" s="26">
        <v>2016</v>
      </c>
      <c r="G73" s="27">
        <v>1412</v>
      </c>
    </row>
    <row r="74" spans="1:7" x14ac:dyDescent="0.15">
      <c r="A74" s="25" t="s">
        <v>71</v>
      </c>
      <c r="B74" s="26" t="s">
        <v>72</v>
      </c>
      <c r="C74" s="26" t="s">
        <v>73</v>
      </c>
      <c r="D74" s="26" t="s">
        <v>12</v>
      </c>
      <c r="E74" s="26" t="s">
        <v>11</v>
      </c>
      <c r="F74" s="26">
        <v>2015</v>
      </c>
      <c r="G74" s="27">
        <v>1407.1</v>
      </c>
    </row>
    <row r="75" spans="1:7" x14ac:dyDescent="0.15">
      <c r="A75" s="25" t="s">
        <v>71</v>
      </c>
      <c r="B75" s="26" t="s">
        <v>72</v>
      </c>
      <c r="C75" s="26" t="s">
        <v>73</v>
      </c>
      <c r="D75" s="26" t="s">
        <v>12</v>
      </c>
      <c r="E75" s="26" t="s">
        <v>11</v>
      </c>
      <c r="F75" s="26">
        <v>2014</v>
      </c>
      <c r="G75" s="27">
        <v>1413.8</v>
      </c>
    </row>
    <row r="76" spans="1:7" x14ac:dyDescent="0.15">
      <c r="A76" s="25" t="s">
        <v>71</v>
      </c>
      <c r="B76" s="26" t="s">
        <v>72</v>
      </c>
      <c r="C76" s="26" t="s">
        <v>73</v>
      </c>
      <c r="D76" s="26" t="s">
        <v>12</v>
      </c>
      <c r="E76" s="26" t="s">
        <v>11</v>
      </c>
      <c r="F76" s="26">
        <v>2013</v>
      </c>
      <c r="G76" s="27">
        <v>1425.6</v>
      </c>
    </row>
    <row r="77" spans="1:7" x14ac:dyDescent="0.15">
      <c r="A77" s="25" t="s">
        <v>71</v>
      </c>
      <c r="B77" s="26" t="s">
        <v>72</v>
      </c>
      <c r="C77" s="26" t="s">
        <v>73</v>
      </c>
      <c r="D77" s="26" t="s">
        <v>12</v>
      </c>
      <c r="E77" s="26" t="s">
        <v>11</v>
      </c>
      <c r="F77" s="26">
        <v>2012</v>
      </c>
      <c r="G77" s="27">
        <v>1423.3</v>
      </c>
    </row>
    <row r="78" spans="1:7" x14ac:dyDescent="0.15">
      <c r="A78" s="25" t="s">
        <v>71</v>
      </c>
      <c r="B78" s="26" t="s">
        <v>72</v>
      </c>
      <c r="C78" s="26" t="s">
        <v>73</v>
      </c>
      <c r="D78" s="26" t="s">
        <v>12</v>
      </c>
      <c r="E78" s="26" t="s">
        <v>11</v>
      </c>
      <c r="F78" s="26">
        <v>2011</v>
      </c>
      <c r="G78" s="27">
        <v>1437</v>
      </c>
    </row>
    <row r="79" spans="1:7" x14ac:dyDescent="0.15">
      <c r="A79" s="25" t="s">
        <v>71</v>
      </c>
      <c r="B79" s="26" t="s">
        <v>72</v>
      </c>
      <c r="C79" s="26" t="s">
        <v>73</v>
      </c>
      <c r="D79" s="26" t="s">
        <v>12</v>
      </c>
      <c r="E79" s="26" t="s">
        <v>11</v>
      </c>
      <c r="F79" s="26">
        <v>2010</v>
      </c>
      <c r="G79" s="27">
        <v>1422.3</v>
      </c>
    </row>
    <row r="80" spans="1:7" x14ac:dyDescent="0.15">
      <c r="A80" s="25" t="s">
        <v>71</v>
      </c>
      <c r="B80" s="26" t="s">
        <v>72</v>
      </c>
      <c r="C80" s="26" t="s">
        <v>73</v>
      </c>
      <c r="D80" s="26" t="s">
        <v>12</v>
      </c>
      <c r="E80" s="26" t="s">
        <v>11</v>
      </c>
      <c r="F80" s="26">
        <v>2009</v>
      </c>
      <c r="G80" s="27">
        <v>1417</v>
      </c>
    </row>
    <row r="81" spans="1:7" x14ac:dyDescent="0.15">
      <c r="A81" s="25" t="s">
        <v>71</v>
      </c>
      <c r="B81" s="26" t="s">
        <v>72</v>
      </c>
      <c r="C81" s="26" t="s">
        <v>73</v>
      </c>
      <c r="D81" s="26" t="s">
        <v>12</v>
      </c>
      <c r="E81" s="26" t="s">
        <v>11</v>
      </c>
      <c r="F81" s="26">
        <v>2008</v>
      </c>
      <c r="G81" s="27">
        <v>1430.1</v>
      </c>
    </row>
    <row r="82" spans="1:7" x14ac:dyDescent="0.15">
      <c r="A82" s="25" t="s">
        <v>71</v>
      </c>
      <c r="B82" s="26" t="s">
        <v>72</v>
      </c>
      <c r="C82" s="26" t="s">
        <v>73</v>
      </c>
      <c r="D82" s="26" t="s">
        <v>12</v>
      </c>
      <c r="E82" s="26" t="s">
        <v>11</v>
      </c>
      <c r="F82" s="26">
        <v>2007</v>
      </c>
      <c r="G82" s="27">
        <v>1432.8</v>
      </c>
    </row>
    <row r="83" spans="1:7" x14ac:dyDescent="0.15">
      <c r="A83" s="25" t="s">
        <v>71</v>
      </c>
      <c r="B83" s="26" t="s">
        <v>72</v>
      </c>
      <c r="C83" s="26" t="s">
        <v>73</v>
      </c>
      <c r="D83" s="26" t="s">
        <v>12</v>
      </c>
      <c r="E83" s="26" t="s">
        <v>11</v>
      </c>
      <c r="F83" s="26">
        <v>2006</v>
      </c>
      <c r="G83" s="27">
        <v>1455.7</v>
      </c>
    </row>
    <row r="84" spans="1:7" x14ac:dyDescent="0.15">
      <c r="A84" s="25" t="s">
        <v>71</v>
      </c>
      <c r="B84" s="26" t="s">
        <v>72</v>
      </c>
      <c r="C84" s="26" t="s">
        <v>73</v>
      </c>
      <c r="D84" s="26" t="s">
        <v>12</v>
      </c>
      <c r="E84" s="26" t="s">
        <v>11</v>
      </c>
      <c r="F84" s="26">
        <v>2005</v>
      </c>
      <c r="G84" s="27">
        <v>1451.4</v>
      </c>
    </row>
    <row r="85" spans="1:7" x14ac:dyDescent="0.15">
      <c r="A85" s="25" t="s">
        <v>71</v>
      </c>
      <c r="B85" s="26" t="s">
        <v>72</v>
      </c>
      <c r="C85" s="26" t="s">
        <v>73</v>
      </c>
      <c r="D85" s="26" t="s">
        <v>12</v>
      </c>
      <c r="E85" s="26" t="s">
        <v>11</v>
      </c>
      <c r="F85" s="26">
        <v>2004</v>
      </c>
      <c r="G85" s="27">
        <v>1458.1</v>
      </c>
    </row>
    <row r="86" spans="1:7" x14ac:dyDescent="0.15">
      <c r="A86" s="25" t="s">
        <v>71</v>
      </c>
      <c r="B86" s="26" t="s">
        <v>72</v>
      </c>
      <c r="C86" s="26" t="s">
        <v>73</v>
      </c>
      <c r="D86" s="26" t="s">
        <v>12</v>
      </c>
      <c r="E86" s="26" t="s">
        <v>11</v>
      </c>
      <c r="F86" s="26">
        <v>2003</v>
      </c>
      <c r="G86" s="27">
        <v>1457.8</v>
      </c>
    </row>
    <row r="87" spans="1:7" x14ac:dyDescent="0.15">
      <c r="A87" s="25" t="s">
        <v>71</v>
      </c>
      <c r="B87" s="26" t="s">
        <v>72</v>
      </c>
      <c r="C87" s="26" t="s">
        <v>73</v>
      </c>
      <c r="D87" s="26" t="s">
        <v>12</v>
      </c>
      <c r="E87" s="26" t="s">
        <v>11</v>
      </c>
      <c r="F87" s="26">
        <v>2002</v>
      </c>
      <c r="G87" s="27">
        <v>1462.6</v>
      </c>
    </row>
    <row r="88" spans="1:7" x14ac:dyDescent="0.15">
      <c r="A88" s="25" t="s">
        <v>71</v>
      </c>
      <c r="B88" s="26" t="s">
        <v>72</v>
      </c>
      <c r="C88" s="26" t="s">
        <v>73</v>
      </c>
      <c r="D88" s="26" t="s">
        <v>12</v>
      </c>
      <c r="E88" s="26" t="s">
        <v>11</v>
      </c>
      <c r="F88" s="26">
        <v>2001</v>
      </c>
      <c r="G88" s="27">
        <v>1468.7</v>
      </c>
    </row>
    <row r="89" spans="1:7" x14ac:dyDescent="0.15">
      <c r="A89" s="25" t="s">
        <v>71</v>
      </c>
      <c r="B89" s="26" t="s">
        <v>72</v>
      </c>
      <c r="C89" s="26" t="s">
        <v>73</v>
      </c>
      <c r="D89" s="26" t="s">
        <v>12</v>
      </c>
      <c r="E89" s="26" t="s">
        <v>11</v>
      </c>
      <c r="F89" s="26">
        <v>2000</v>
      </c>
      <c r="G89" s="27">
        <v>1465.9</v>
      </c>
    </row>
    <row r="90" spans="1:7" x14ac:dyDescent="0.15">
      <c r="A90" s="25" t="s">
        <v>71</v>
      </c>
      <c r="B90" s="26" t="s">
        <v>72</v>
      </c>
      <c r="C90" s="26" t="s">
        <v>73</v>
      </c>
      <c r="D90" s="26" t="s">
        <v>12</v>
      </c>
      <c r="E90" s="26" t="s">
        <v>11</v>
      </c>
      <c r="F90" s="26">
        <v>1999</v>
      </c>
      <c r="G90" s="27">
        <v>1456.5</v>
      </c>
    </row>
    <row r="91" spans="1:7" x14ac:dyDescent="0.15">
      <c r="A91" s="25" t="s">
        <v>71</v>
      </c>
      <c r="B91" s="26" t="s">
        <v>72</v>
      </c>
      <c r="C91" s="26" t="s">
        <v>73</v>
      </c>
      <c r="D91" s="26" t="s">
        <v>12</v>
      </c>
      <c r="E91" s="26" t="s">
        <v>11</v>
      </c>
      <c r="F91" s="26">
        <v>1998</v>
      </c>
      <c r="G91" s="27">
        <v>1441.1</v>
      </c>
    </row>
    <row r="92" spans="1:7" x14ac:dyDescent="0.15">
      <c r="A92" s="25" t="s">
        <v>71</v>
      </c>
      <c r="B92" s="26" t="s">
        <v>72</v>
      </c>
      <c r="C92" s="26" t="s">
        <v>73</v>
      </c>
      <c r="D92" s="26" t="s">
        <v>12</v>
      </c>
      <c r="E92" s="26" t="s">
        <v>11</v>
      </c>
      <c r="F92" s="26">
        <v>1997</v>
      </c>
      <c r="G92" s="27">
        <v>1428.1</v>
      </c>
    </row>
    <row r="93" spans="1:7" x14ac:dyDescent="0.15">
      <c r="A93" s="25" t="s">
        <v>71</v>
      </c>
      <c r="B93" s="26" t="s">
        <v>72</v>
      </c>
      <c r="C93" s="26" t="s">
        <v>73</v>
      </c>
      <c r="D93" s="26" t="s">
        <v>12</v>
      </c>
      <c r="E93" s="26" t="s">
        <v>11</v>
      </c>
      <c r="F93" s="26">
        <v>1996</v>
      </c>
      <c r="G93" s="27">
        <v>1412.3</v>
      </c>
    </row>
    <row r="94" spans="1:7" x14ac:dyDescent="0.15">
      <c r="A94" s="25" t="s">
        <v>71</v>
      </c>
      <c r="B94" s="26" t="s">
        <v>72</v>
      </c>
      <c r="C94" s="26" t="s">
        <v>73</v>
      </c>
      <c r="D94" s="26" t="s">
        <v>12</v>
      </c>
      <c r="E94" s="26" t="s">
        <v>11</v>
      </c>
      <c r="F94" s="26">
        <v>1995</v>
      </c>
      <c r="G94" s="27">
        <v>1419.1</v>
      </c>
    </row>
    <row r="95" spans="1:7" x14ac:dyDescent="0.15">
      <c r="A95" s="25" t="s">
        <v>71</v>
      </c>
      <c r="B95" s="26" t="s">
        <v>72</v>
      </c>
      <c r="C95" s="26" t="s">
        <v>73</v>
      </c>
      <c r="D95" s="26" t="s">
        <v>12</v>
      </c>
      <c r="E95" s="26" t="s">
        <v>11</v>
      </c>
      <c r="F95" s="26">
        <v>1994</v>
      </c>
      <c r="G95" s="27">
        <v>1406.7</v>
      </c>
    </row>
    <row r="96" spans="1:7" x14ac:dyDescent="0.15">
      <c r="A96" s="25" t="s">
        <v>71</v>
      </c>
      <c r="B96" s="26" t="s">
        <v>72</v>
      </c>
      <c r="C96" s="26" t="s">
        <v>73</v>
      </c>
      <c r="D96" s="26" t="s">
        <v>12</v>
      </c>
      <c r="E96" s="26" t="s">
        <v>11</v>
      </c>
      <c r="F96" s="26">
        <v>1993</v>
      </c>
      <c r="G96" s="27">
        <v>1448.9</v>
      </c>
    </row>
    <row r="97" spans="1:7" x14ac:dyDescent="0.15">
      <c r="A97" s="25" t="s">
        <v>71</v>
      </c>
      <c r="B97" s="26" t="s">
        <v>72</v>
      </c>
      <c r="C97" s="26" t="s">
        <v>73</v>
      </c>
      <c r="D97" s="26" t="s">
        <v>12</v>
      </c>
      <c r="E97" s="26" t="s">
        <v>11</v>
      </c>
      <c r="F97" s="26">
        <v>1992</v>
      </c>
      <c r="G97" s="27">
        <v>1452.4</v>
      </c>
    </row>
    <row r="98" spans="1:7" x14ac:dyDescent="0.15">
      <c r="A98" s="25" t="s">
        <v>71</v>
      </c>
      <c r="B98" s="26" t="s">
        <v>72</v>
      </c>
      <c r="C98" s="26" t="s">
        <v>73</v>
      </c>
      <c r="D98" s="26" t="s">
        <v>12</v>
      </c>
      <c r="E98" s="26" t="s">
        <v>11</v>
      </c>
      <c r="F98" s="26">
        <v>1991</v>
      </c>
      <c r="G98" s="27">
        <v>1437.3</v>
      </c>
    </row>
    <row r="99" spans="1:7" x14ac:dyDescent="0.15">
      <c r="A99" s="25" t="s">
        <v>71</v>
      </c>
      <c r="B99" s="26" t="s">
        <v>72</v>
      </c>
      <c r="C99" s="26" t="s">
        <v>73</v>
      </c>
      <c r="D99" s="26" t="s">
        <v>12</v>
      </c>
      <c r="E99" s="26" t="s">
        <v>11</v>
      </c>
      <c r="F99" s="26">
        <v>1990</v>
      </c>
      <c r="G99" s="27">
        <v>1440.5</v>
      </c>
    </row>
    <row r="100" spans="1:7" x14ac:dyDescent="0.15">
      <c r="A100" s="25" t="s">
        <v>71</v>
      </c>
      <c r="B100" s="26" t="s">
        <v>72</v>
      </c>
      <c r="C100" s="26" t="s">
        <v>73</v>
      </c>
      <c r="D100" s="26" t="s">
        <v>12</v>
      </c>
      <c r="E100" s="26" t="s">
        <v>11</v>
      </c>
      <c r="F100" s="26">
        <v>1989</v>
      </c>
      <c r="G100" s="27">
        <v>1455</v>
      </c>
    </row>
    <row r="101" spans="1:7" x14ac:dyDescent="0.15">
      <c r="A101" s="25" t="s">
        <v>71</v>
      </c>
      <c r="B101" s="26" t="s">
        <v>72</v>
      </c>
      <c r="C101" s="26" t="s">
        <v>73</v>
      </c>
      <c r="D101" s="26" t="s">
        <v>12</v>
      </c>
      <c r="E101" s="26" t="s">
        <v>11</v>
      </c>
      <c r="F101" s="26">
        <v>1988</v>
      </c>
      <c r="G101" s="27">
        <v>1471.2</v>
      </c>
    </row>
    <row r="102" spans="1:7" x14ac:dyDescent="0.15">
      <c r="A102" s="25" t="s">
        <v>71</v>
      </c>
      <c r="B102" s="26" t="s">
        <v>72</v>
      </c>
      <c r="C102" s="26" t="s">
        <v>73</v>
      </c>
      <c r="D102" s="26" t="s">
        <v>12</v>
      </c>
      <c r="E102" s="26" t="s">
        <v>11</v>
      </c>
      <c r="F102" s="26">
        <v>1987</v>
      </c>
      <c r="G102" s="27">
        <v>1493</v>
      </c>
    </row>
    <row r="103" spans="1:7" x14ac:dyDescent="0.15">
      <c r="A103" s="25" t="s">
        <v>71</v>
      </c>
      <c r="B103" s="26" t="s">
        <v>72</v>
      </c>
      <c r="C103" s="26" t="s">
        <v>73</v>
      </c>
      <c r="D103" s="26" t="s">
        <v>12</v>
      </c>
      <c r="E103" s="26" t="s">
        <v>11</v>
      </c>
      <c r="F103" s="26">
        <v>1986</v>
      </c>
      <c r="G103" s="27">
        <v>1531</v>
      </c>
    </row>
    <row r="104" spans="1:7" x14ac:dyDescent="0.15">
      <c r="A104" s="25" t="s">
        <v>71</v>
      </c>
      <c r="B104" s="26" t="s">
        <v>72</v>
      </c>
      <c r="C104" s="26" t="s">
        <v>73</v>
      </c>
      <c r="D104" s="26" t="s">
        <v>12</v>
      </c>
      <c r="E104" s="26" t="s">
        <v>11</v>
      </c>
      <c r="F104" s="26">
        <v>1985</v>
      </c>
      <c r="G104" s="27">
        <v>1527.5</v>
      </c>
    </row>
    <row r="105" spans="1:7" x14ac:dyDescent="0.15">
      <c r="A105" s="25" t="s">
        <v>71</v>
      </c>
      <c r="B105" s="26" t="s">
        <v>72</v>
      </c>
      <c r="C105" s="26" t="s">
        <v>73</v>
      </c>
      <c r="D105" s="26" t="s">
        <v>12</v>
      </c>
      <c r="E105" s="26" t="s">
        <v>11</v>
      </c>
      <c r="F105" s="26">
        <v>1984</v>
      </c>
      <c r="G105" s="27">
        <v>1540.8</v>
      </c>
    </row>
    <row r="106" spans="1:7" x14ac:dyDescent="0.15">
      <c r="A106" s="25" t="s">
        <v>71</v>
      </c>
      <c r="B106" s="26" t="s">
        <v>72</v>
      </c>
      <c r="C106" s="26" t="s">
        <v>73</v>
      </c>
      <c r="D106" s="26" t="s">
        <v>12</v>
      </c>
      <c r="E106" s="26" t="s">
        <v>11</v>
      </c>
      <c r="F106" s="26">
        <v>1983</v>
      </c>
      <c r="G106" s="27">
        <v>1546</v>
      </c>
    </row>
    <row r="107" spans="1:7" x14ac:dyDescent="0.15">
      <c r="A107" s="25" t="s">
        <v>71</v>
      </c>
      <c r="B107" s="26" t="s">
        <v>72</v>
      </c>
      <c r="C107" s="26" t="s">
        <v>73</v>
      </c>
      <c r="D107" s="26" t="s">
        <v>12</v>
      </c>
      <c r="E107" s="26" t="s">
        <v>11</v>
      </c>
      <c r="F107" s="26">
        <v>1982</v>
      </c>
      <c r="G107" s="27">
        <v>1552.8</v>
      </c>
    </row>
    <row r="108" spans="1:7" x14ac:dyDescent="0.15">
      <c r="A108" s="25" t="s">
        <v>71</v>
      </c>
      <c r="B108" s="26" t="s">
        <v>72</v>
      </c>
      <c r="C108" s="26" t="s">
        <v>73</v>
      </c>
      <c r="D108" s="26" t="s">
        <v>12</v>
      </c>
      <c r="E108" s="26" t="s">
        <v>11</v>
      </c>
      <c r="F108" s="26">
        <v>1981</v>
      </c>
      <c r="G108" s="27">
        <v>1546.4</v>
      </c>
    </row>
    <row r="109" spans="1:7" x14ac:dyDescent="0.15">
      <c r="A109" s="25" t="s">
        <v>71</v>
      </c>
      <c r="B109" s="26" t="s">
        <v>72</v>
      </c>
      <c r="C109" s="26" t="s">
        <v>73</v>
      </c>
      <c r="D109" s="26" t="s">
        <v>12</v>
      </c>
      <c r="E109" s="26" t="s">
        <v>11</v>
      </c>
      <c r="F109" s="26">
        <v>1980</v>
      </c>
      <c r="G109" s="27">
        <v>1577.4</v>
      </c>
    </row>
    <row r="110" spans="1:7" x14ac:dyDescent="0.15">
      <c r="A110" s="25" t="s">
        <v>71</v>
      </c>
      <c r="B110" s="26" t="s">
        <v>72</v>
      </c>
      <c r="C110" s="26" t="s">
        <v>73</v>
      </c>
      <c r="D110" s="26" t="s">
        <v>12</v>
      </c>
      <c r="E110" s="26" t="s">
        <v>11</v>
      </c>
      <c r="F110" s="26">
        <v>1979</v>
      </c>
      <c r="G110" s="27">
        <v>1563.8</v>
      </c>
    </row>
    <row r="111" spans="1:7" x14ac:dyDescent="0.15">
      <c r="A111" s="25" t="s">
        <v>71</v>
      </c>
      <c r="B111" s="26" t="s">
        <v>72</v>
      </c>
      <c r="C111" s="26" t="s">
        <v>73</v>
      </c>
      <c r="D111" s="26" t="s">
        <v>12</v>
      </c>
      <c r="E111" s="26" t="s">
        <v>11</v>
      </c>
      <c r="F111" s="26">
        <v>1978</v>
      </c>
      <c r="G111" s="27">
        <v>1575.2</v>
      </c>
    </row>
    <row r="112" spans="1:7" x14ac:dyDescent="0.15">
      <c r="A112" s="25" t="s">
        <v>71</v>
      </c>
      <c r="B112" s="26" t="s">
        <v>72</v>
      </c>
      <c r="C112" s="26" t="s">
        <v>73</v>
      </c>
      <c r="D112" s="26" t="s">
        <v>12</v>
      </c>
      <c r="E112" s="26" t="s">
        <v>11</v>
      </c>
      <c r="F112" s="26">
        <v>1977</v>
      </c>
      <c r="G112" s="27">
        <v>1598.4</v>
      </c>
    </row>
    <row r="113" spans="1:7" x14ac:dyDescent="0.15">
      <c r="A113" s="25" t="s">
        <v>71</v>
      </c>
      <c r="B113" s="26" t="s">
        <v>72</v>
      </c>
      <c r="C113" s="26" t="s">
        <v>73</v>
      </c>
      <c r="D113" s="26" t="s">
        <v>12</v>
      </c>
      <c r="E113" s="26" t="s">
        <v>11</v>
      </c>
      <c r="F113" s="26">
        <v>1976</v>
      </c>
      <c r="G113" s="27">
        <v>1623.5</v>
      </c>
    </row>
    <row r="114" spans="1:7" x14ac:dyDescent="0.15">
      <c r="A114" s="25" t="s">
        <v>71</v>
      </c>
      <c r="B114" s="26" t="s">
        <v>72</v>
      </c>
      <c r="C114" s="26" t="s">
        <v>73</v>
      </c>
      <c r="D114" s="26" t="s">
        <v>12</v>
      </c>
      <c r="E114" s="26" t="s">
        <v>11</v>
      </c>
      <c r="F114" s="26">
        <v>1975</v>
      </c>
      <c r="G114" s="27">
        <v>1616.5</v>
      </c>
    </row>
    <row r="115" spans="1:7" x14ac:dyDescent="0.15">
      <c r="A115" s="25" t="s">
        <v>71</v>
      </c>
      <c r="B115" s="26" t="s">
        <v>72</v>
      </c>
      <c r="C115" s="26" t="s">
        <v>73</v>
      </c>
      <c r="D115" s="26" t="s">
        <v>12</v>
      </c>
      <c r="E115" s="26" t="s">
        <v>11</v>
      </c>
      <c r="F115" s="26">
        <v>1974</v>
      </c>
      <c r="G115" s="27">
        <v>1691.5</v>
      </c>
    </row>
    <row r="116" spans="1:7" x14ac:dyDescent="0.15">
      <c r="A116" s="25" t="s">
        <v>71</v>
      </c>
      <c r="B116" s="26" t="s">
        <v>72</v>
      </c>
      <c r="C116" s="26" t="s">
        <v>73</v>
      </c>
      <c r="D116" s="26" t="s">
        <v>12</v>
      </c>
      <c r="E116" s="26" t="s">
        <v>11</v>
      </c>
      <c r="F116" s="26">
        <v>1973</v>
      </c>
      <c r="G116" s="27">
        <v>1709.5</v>
      </c>
    </row>
    <row r="117" spans="1:7" x14ac:dyDescent="0.15">
      <c r="A117" s="25" t="s">
        <v>71</v>
      </c>
      <c r="B117" s="26" t="s">
        <v>72</v>
      </c>
      <c r="C117" s="26" t="s">
        <v>73</v>
      </c>
      <c r="D117" s="26" t="s">
        <v>12</v>
      </c>
      <c r="E117" s="26" t="s">
        <v>11</v>
      </c>
      <c r="F117" s="26">
        <v>1972</v>
      </c>
      <c r="G117" s="27">
        <v>1751.8</v>
      </c>
    </row>
    <row r="118" spans="1:7" x14ac:dyDescent="0.15">
      <c r="A118" s="25" t="s">
        <v>71</v>
      </c>
      <c r="B118" s="26" t="s">
        <v>72</v>
      </c>
      <c r="C118" s="26" t="s">
        <v>73</v>
      </c>
      <c r="D118" s="26" t="s">
        <v>12</v>
      </c>
      <c r="E118" s="26" t="s">
        <v>11</v>
      </c>
      <c r="F118" s="26">
        <v>1971</v>
      </c>
      <c r="G118" s="27">
        <v>1809.7</v>
      </c>
    </row>
    <row r="119" spans="1:7" x14ac:dyDescent="0.15">
      <c r="A119" s="25" t="s">
        <v>71</v>
      </c>
      <c r="B119" s="26" t="s">
        <v>72</v>
      </c>
      <c r="C119" s="26" t="s">
        <v>73</v>
      </c>
      <c r="D119" s="26" t="s">
        <v>12</v>
      </c>
      <c r="E119" s="26" t="s">
        <v>11</v>
      </c>
      <c r="F119" s="26">
        <v>1970</v>
      </c>
      <c r="G119" s="27">
        <v>1845.3</v>
      </c>
    </row>
    <row r="120" spans="1:7" x14ac:dyDescent="0.15">
      <c r="A120" s="25" t="s">
        <v>71</v>
      </c>
      <c r="B120" s="26" t="s">
        <v>72</v>
      </c>
      <c r="C120" s="26" t="s">
        <v>73</v>
      </c>
      <c r="D120" s="26" t="s">
        <v>12</v>
      </c>
      <c r="E120" s="26" t="s">
        <v>11</v>
      </c>
      <c r="F120" s="26">
        <v>1969</v>
      </c>
      <c r="G120" s="27">
        <v>1869.7</v>
      </c>
    </row>
    <row r="121" spans="1:7" x14ac:dyDescent="0.15">
      <c r="A121" s="25" t="s">
        <v>71</v>
      </c>
      <c r="B121" s="26" t="s">
        <v>72</v>
      </c>
      <c r="C121" s="26" t="s">
        <v>73</v>
      </c>
      <c r="D121" s="26" t="s">
        <v>12</v>
      </c>
      <c r="E121" s="26" t="s">
        <v>11</v>
      </c>
      <c r="F121" s="26">
        <v>1968</v>
      </c>
      <c r="G121" s="27">
        <v>1909.2</v>
      </c>
    </row>
    <row r="122" spans="1:7" x14ac:dyDescent="0.15">
      <c r="A122" s="25" t="s">
        <v>71</v>
      </c>
      <c r="B122" s="26" t="s">
        <v>72</v>
      </c>
      <c r="C122" s="26" t="s">
        <v>73</v>
      </c>
      <c r="D122" s="26" t="s">
        <v>12</v>
      </c>
      <c r="E122" s="26" t="s">
        <v>11</v>
      </c>
      <c r="F122" s="26">
        <v>1967</v>
      </c>
      <c r="G122" s="27">
        <v>1953.7</v>
      </c>
    </row>
    <row r="123" spans="1:7" x14ac:dyDescent="0.15">
      <c r="A123" s="25" t="s">
        <v>71</v>
      </c>
      <c r="B123" s="26" t="s">
        <v>72</v>
      </c>
      <c r="C123" s="26" t="s">
        <v>73</v>
      </c>
      <c r="D123" s="26" t="s">
        <v>12</v>
      </c>
      <c r="E123" s="26" t="s">
        <v>11</v>
      </c>
      <c r="F123" s="26">
        <v>1966</v>
      </c>
      <c r="G123" s="27">
        <v>1982.3</v>
      </c>
    </row>
    <row r="124" spans="1:7" x14ac:dyDescent="0.15">
      <c r="A124" s="25" t="s">
        <v>71</v>
      </c>
      <c r="B124" s="26" t="s">
        <v>72</v>
      </c>
      <c r="C124" s="26" t="s">
        <v>73</v>
      </c>
      <c r="D124" s="26" t="s">
        <v>12</v>
      </c>
      <c r="E124" s="26" t="s">
        <v>11</v>
      </c>
      <c r="F124" s="26">
        <v>1965</v>
      </c>
      <c r="G124" s="27"/>
    </row>
    <row r="125" spans="1:7" x14ac:dyDescent="0.15">
      <c r="A125" s="25" t="s">
        <v>71</v>
      </c>
      <c r="B125" s="26" t="s">
        <v>72</v>
      </c>
      <c r="C125" s="26" t="s">
        <v>73</v>
      </c>
      <c r="D125" s="26" t="s">
        <v>12</v>
      </c>
      <c r="E125" s="26" t="s">
        <v>11</v>
      </c>
      <c r="F125" s="26">
        <v>1964</v>
      </c>
      <c r="G125" s="27"/>
    </row>
    <row r="126" spans="1:7" x14ac:dyDescent="0.15">
      <c r="A126" s="25" t="s">
        <v>71</v>
      </c>
      <c r="B126" s="26" t="s">
        <v>72</v>
      </c>
      <c r="C126" s="26" t="s">
        <v>73</v>
      </c>
      <c r="D126" s="26" t="s">
        <v>12</v>
      </c>
      <c r="E126" s="26" t="s">
        <v>11</v>
      </c>
      <c r="F126" s="26">
        <v>1963</v>
      </c>
      <c r="G126" s="27"/>
    </row>
    <row r="127" spans="1:7" x14ac:dyDescent="0.15">
      <c r="A127" s="25" t="s">
        <v>71</v>
      </c>
      <c r="B127" s="26" t="s">
        <v>72</v>
      </c>
      <c r="C127" s="26" t="s">
        <v>73</v>
      </c>
      <c r="D127" s="26" t="s">
        <v>12</v>
      </c>
      <c r="E127" s="26" t="s">
        <v>11</v>
      </c>
      <c r="F127" s="26">
        <v>1962</v>
      </c>
      <c r="G127" s="27"/>
    </row>
    <row r="128" spans="1:7" x14ac:dyDescent="0.15">
      <c r="A128" s="25" t="s">
        <v>71</v>
      </c>
      <c r="B128" s="26" t="s">
        <v>72</v>
      </c>
      <c r="C128" s="26" t="s">
        <v>73</v>
      </c>
      <c r="D128" s="26" t="s">
        <v>12</v>
      </c>
      <c r="E128" s="26" t="s">
        <v>11</v>
      </c>
      <c r="F128" s="26">
        <v>1961</v>
      </c>
      <c r="G128" s="27"/>
    </row>
    <row r="129" spans="1:7" x14ac:dyDescent="0.15">
      <c r="A129" s="25" t="s">
        <v>71</v>
      </c>
      <c r="B129" s="26" t="s">
        <v>72</v>
      </c>
      <c r="C129" s="26" t="s">
        <v>73</v>
      </c>
      <c r="D129" s="26" t="s">
        <v>12</v>
      </c>
      <c r="E129" s="26" t="s">
        <v>11</v>
      </c>
      <c r="F129" s="26">
        <v>1960</v>
      </c>
      <c r="G129" s="27"/>
    </row>
    <row r="130" spans="1:7" x14ac:dyDescent="0.15">
      <c r="A130" s="25" t="s">
        <v>71</v>
      </c>
      <c r="B130" s="26" t="s">
        <v>72</v>
      </c>
      <c r="C130" s="26" t="s">
        <v>73</v>
      </c>
      <c r="D130" s="26" t="s">
        <v>20</v>
      </c>
      <c r="E130" s="26" t="s">
        <v>19</v>
      </c>
      <c r="F130" s="26">
        <v>2023</v>
      </c>
      <c r="G130" s="27">
        <v>1342.4</v>
      </c>
    </row>
    <row r="131" spans="1:7" x14ac:dyDescent="0.15">
      <c r="A131" s="25" t="s">
        <v>71</v>
      </c>
      <c r="B131" s="26" t="s">
        <v>72</v>
      </c>
      <c r="C131" s="26" t="s">
        <v>73</v>
      </c>
      <c r="D131" s="26" t="s">
        <v>20</v>
      </c>
      <c r="E131" s="26" t="s">
        <v>19</v>
      </c>
      <c r="F131" s="26">
        <v>2022</v>
      </c>
      <c r="G131" s="27">
        <v>1346.8</v>
      </c>
    </row>
    <row r="132" spans="1:7" x14ac:dyDescent="0.15">
      <c r="A132" s="25" t="s">
        <v>71</v>
      </c>
      <c r="B132" s="26" t="s">
        <v>72</v>
      </c>
      <c r="C132" s="26" t="s">
        <v>73</v>
      </c>
      <c r="D132" s="26" t="s">
        <v>20</v>
      </c>
      <c r="E132" s="26" t="s">
        <v>19</v>
      </c>
      <c r="F132" s="26">
        <v>2021</v>
      </c>
      <c r="G132" s="27">
        <v>1347.7</v>
      </c>
    </row>
    <row r="133" spans="1:7" x14ac:dyDescent="0.15">
      <c r="A133" s="25" t="s">
        <v>71</v>
      </c>
      <c r="B133" s="26" t="s">
        <v>72</v>
      </c>
      <c r="C133" s="26" t="s">
        <v>73</v>
      </c>
      <c r="D133" s="26" t="s">
        <v>20</v>
      </c>
      <c r="E133" s="26" t="s">
        <v>19</v>
      </c>
      <c r="F133" s="26">
        <v>2020</v>
      </c>
      <c r="G133" s="27">
        <v>1315.9</v>
      </c>
    </row>
    <row r="134" spans="1:7" x14ac:dyDescent="0.15">
      <c r="A134" s="25" t="s">
        <v>71</v>
      </c>
      <c r="B134" s="26" t="s">
        <v>72</v>
      </c>
      <c r="C134" s="26" t="s">
        <v>73</v>
      </c>
      <c r="D134" s="26" t="s">
        <v>20</v>
      </c>
      <c r="E134" s="26" t="s">
        <v>19</v>
      </c>
      <c r="F134" s="26">
        <v>2019</v>
      </c>
      <c r="G134" s="27">
        <v>1373.1</v>
      </c>
    </row>
    <row r="135" spans="1:7" x14ac:dyDescent="0.15">
      <c r="A135" s="25" t="s">
        <v>71</v>
      </c>
      <c r="B135" s="26" t="s">
        <v>72</v>
      </c>
      <c r="C135" s="26" t="s">
        <v>73</v>
      </c>
      <c r="D135" s="26" t="s">
        <v>20</v>
      </c>
      <c r="E135" s="26" t="s">
        <v>19</v>
      </c>
      <c r="F135" s="26">
        <v>2018</v>
      </c>
      <c r="G135" s="27">
        <v>1380.7</v>
      </c>
    </row>
    <row r="136" spans="1:7" x14ac:dyDescent="0.15">
      <c r="A136" s="25" t="s">
        <v>71</v>
      </c>
      <c r="B136" s="26" t="s">
        <v>72</v>
      </c>
      <c r="C136" s="26" t="s">
        <v>73</v>
      </c>
      <c r="D136" s="26" t="s">
        <v>20</v>
      </c>
      <c r="E136" s="26" t="s">
        <v>19</v>
      </c>
      <c r="F136" s="26">
        <v>2017</v>
      </c>
      <c r="G136" s="27">
        <v>1389.1</v>
      </c>
    </row>
    <row r="137" spans="1:7" x14ac:dyDescent="0.15">
      <c r="A137" s="25" t="s">
        <v>71</v>
      </c>
      <c r="B137" s="26" t="s">
        <v>72</v>
      </c>
      <c r="C137" s="26" t="s">
        <v>73</v>
      </c>
      <c r="D137" s="26" t="s">
        <v>20</v>
      </c>
      <c r="E137" s="26" t="s">
        <v>19</v>
      </c>
      <c r="F137" s="26">
        <v>2016</v>
      </c>
      <c r="G137" s="27">
        <v>1395.6</v>
      </c>
    </row>
    <row r="138" spans="1:7" x14ac:dyDescent="0.15">
      <c r="A138" s="25" t="s">
        <v>71</v>
      </c>
      <c r="B138" s="26" t="s">
        <v>72</v>
      </c>
      <c r="C138" s="26" t="s">
        <v>73</v>
      </c>
      <c r="D138" s="26" t="s">
        <v>20</v>
      </c>
      <c r="E138" s="26" t="s">
        <v>19</v>
      </c>
      <c r="F138" s="26">
        <v>2015</v>
      </c>
      <c r="G138" s="27">
        <v>1401</v>
      </c>
    </row>
    <row r="139" spans="1:7" x14ac:dyDescent="0.15">
      <c r="A139" s="25" t="s">
        <v>71</v>
      </c>
      <c r="B139" s="26" t="s">
        <v>72</v>
      </c>
      <c r="C139" s="26" t="s">
        <v>73</v>
      </c>
      <c r="D139" s="26" t="s">
        <v>20</v>
      </c>
      <c r="E139" s="26" t="s">
        <v>19</v>
      </c>
      <c r="F139" s="26">
        <v>2014</v>
      </c>
      <c r="G139" s="27">
        <v>1400.4</v>
      </c>
    </row>
    <row r="140" spans="1:7" x14ac:dyDescent="0.15">
      <c r="A140" s="25" t="s">
        <v>71</v>
      </c>
      <c r="B140" s="26" t="s">
        <v>72</v>
      </c>
      <c r="C140" s="26" t="s">
        <v>73</v>
      </c>
      <c r="D140" s="26" t="s">
        <v>20</v>
      </c>
      <c r="E140" s="26" t="s">
        <v>19</v>
      </c>
      <c r="F140" s="26">
        <v>2013</v>
      </c>
      <c r="G140" s="27">
        <v>1396.5</v>
      </c>
    </row>
    <row r="141" spans="1:7" x14ac:dyDescent="0.15">
      <c r="A141" s="25" t="s">
        <v>71</v>
      </c>
      <c r="B141" s="26" t="s">
        <v>72</v>
      </c>
      <c r="C141" s="26" t="s">
        <v>73</v>
      </c>
      <c r="D141" s="26" t="s">
        <v>20</v>
      </c>
      <c r="E141" s="26" t="s">
        <v>19</v>
      </c>
      <c r="F141" s="26">
        <v>2012</v>
      </c>
      <c r="G141" s="27">
        <v>1408</v>
      </c>
    </row>
    <row r="142" spans="1:7" x14ac:dyDescent="0.15">
      <c r="A142" s="25" t="s">
        <v>71</v>
      </c>
      <c r="B142" s="26" t="s">
        <v>72</v>
      </c>
      <c r="C142" s="26" t="s">
        <v>73</v>
      </c>
      <c r="D142" s="26" t="s">
        <v>20</v>
      </c>
      <c r="E142" s="26" t="s">
        <v>19</v>
      </c>
      <c r="F142" s="26">
        <v>2011</v>
      </c>
      <c r="G142" s="27">
        <v>1426.9</v>
      </c>
    </row>
    <row r="143" spans="1:7" x14ac:dyDescent="0.15">
      <c r="A143" s="25" t="s">
        <v>71</v>
      </c>
      <c r="B143" s="26" t="s">
        <v>72</v>
      </c>
      <c r="C143" s="26" t="s">
        <v>73</v>
      </c>
      <c r="D143" s="26" t="s">
        <v>20</v>
      </c>
      <c r="E143" s="26" t="s">
        <v>19</v>
      </c>
      <c r="F143" s="26">
        <v>2010</v>
      </c>
      <c r="G143" s="27">
        <v>1425.7</v>
      </c>
    </row>
    <row r="144" spans="1:7" x14ac:dyDescent="0.15">
      <c r="A144" s="25" t="s">
        <v>71</v>
      </c>
      <c r="B144" s="26" t="s">
        <v>72</v>
      </c>
      <c r="C144" s="26" t="s">
        <v>73</v>
      </c>
      <c r="D144" s="26" t="s">
        <v>20</v>
      </c>
      <c r="E144" s="26" t="s">
        <v>19</v>
      </c>
      <c r="F144" s="26">
        <v>2009</v>
      </c>
      <c r="G144" s="27">
        <v>1405</v>
      </c>
    </row>
    <row r="145" spans="1:7" x14ac:dyDescent="0.15">
      <c r="A145" s="25" t="s">
        <v>71</v>
      </c>
      <c r="B145" s="26" t="s">
        <v>72</v>
      </c>
      <c r="C145" s="26" t="s">
        <v>73</v>
      </c>
      <c r="D145" s="26" t="s">
        <v>20</v>
      </c>
      <c r="E145" s="26" t="s">
        <v>19</v>
      </c>
      <c r="F145" s="26">
        <v>2008</v>
      </c>
      <c r="G145" s="27">
        <v>1447.3</v>
      </c>
    </row>
    <row r="146" spans="1:7" x14ac:dyDescent="0.15">
      <c r="A146" s="25" t="s">
        <v>71</v>
      </c>
      <c r="B146" s="26" t="s">
        <v>72</v>
      </c>
      <c r="C146" s="26" t="s">
        <v>73</v>
      </c>
      <c r="D146" s="26" t="s">
        <v>20</v>
      </c>
      <c r="E146" s="26" t="s">
        <v>19</v>
      </c>
      <c r="F146" s="26">
        <v>2007</v>
      </c>
      <c r="G146" s="27">
        <v>1454.1</v>
      </c>
    </row>
    <row r="147" spans="1:7" x14ac:dyDescent="0.15">
      <c r="A147" s="25" t="s">
        <v>71</v>
      </c>
      <c r="B147" s="26" t="s">
        <v>72</v>
      </c>
      <c r="C147" s="26" t="s">
        <v>73</v>
      </c>
      <c r="D147" s="26" t="s">
        <v>20</v>
      </c>
      <c r="E147" s="26" t="s">
        <v>19</v>
      </c>
      <c r="F147" s="26">
        <v>2006</v>
      </c>
      <c r="G147" s="27">
        <v>1453.2</v>
      </c>
    </row>
    <row r="148" spans="1:7" x14ac:dyDescent="0.15">
      <c r="A148" s="25" t="s">
        <v>71</v>
      </c>
      <c r="B148" s="26" t="s">
        <v>72</v>
      </c>
      <c r="C148" s="26" t="s">
        <v>73</v>
      </c>
      <c r="D148" s="26" t="s">
        <v>20</v>
      </c>
      <c r="E148" s="26" t="s">
        <v>19</v>
      </c>
      <c r="F148" s="26">
        <v>2005</v>
      </c>
      <c r="G148" s="27">
        <v>1432.4</v>
      </c>
    </row>
    <row r="149" spans="1:7" x14ac:dyDescent="0.15">
      <c r="A149" s="25" t="s">
        <v>71</v>
      </c>
      <c r="B149" s="26" t="s">
        <v>72</v>
      </c>
      <c r="C149" s="26" t="s">
        <v>73</v>
      </c>
      <c r="D149" s="26" t="s">
        <v>20</v>
      </c>
      <c r="E149" s="26" t="s">
        <v>19</v>
      </c>
      <c r="F149" s="26">
        <v>2004</v>
      </c>
      <c r="G149" s="27">
        <v>1442.6</v>
      </c>
    </row>
    <row r="150" spans="1:7" x14ac:dyDescent="0.15">
      <c r="A150" s="25" t="s">
        <v>71</v>
      </c>
      <c r="B150" s="26" t="s">
        <v>72</v>
      </c>
      <c r="C150" s="26" t="s">
        <v>73</v>
      </c>
      <c r="D150" s="26" t="s">
        <v>20</v>
      </c>
      <c r="E150" s="26" t="s">
        <v>19</v>
      </c>
      <c r="F150" s="26">
        <v>2003</v>
      </c>
      <c r="G150" s="27">
        <v>1443.4</v>
      </c>
    </row>
    <row r="151" spans="1:7" x14ac:dyDescent="0.15">
      <c r="A151" s="25" t="s">
        <v>71</v>
      </c>
      <c r="B151" s="26" t="s">
        <v>72</v>
      </c>
      <c r="C151" s="26" t="s">
        <v>73</v>
      </c>
      <c r="D151" s="26" t="s">
        <v>20</v>
      </c>
      <c r="E151" s="26" t="s">
        <v>19</v>
      </c>
      <c r="F151" s="26">
        <v>2002</v>
      </c>
      <c r="G151" s="27">
        <v>1448.9</v>
      </c>
    </row>
    <row r="152" spans="1:7" x14ac:dyDescent="0.15">
      <c r="A152" s="25" t="s">
        <v>71</v>
      </c>
      <c r="B152" s="26" t="s">
        <v>72</v>
      </c>
      <c r="C152" s="26" t="s">
        <v>73</v>
      </c>
      <c r="D152" s="26" t="s">
        <v>20</v>
      </c>
      <c r="E152" s="26" t="s">
        <v>19</v>
      </c>
      <c r="F152" s="26">
        <v>2001</v>
      </c>
      <c r="G152" s="27">
        <v>1458.2</v>
      </c>
    </row>
    <row r="153" spans="1:7" x14ac:dyDescent="0.15">
      <c r="A153" s="25" t="s">
        <v>71</v>
      </c>
      <c r="B153" s="26" t="s">
        <v>72</v>
      </c>
      <c r="C153" s="26" t="s">
        <v>73</v>
      </c>
      <c r="D153" s="26" t="s">
        <v>20</v>
      </c>
      <c r="E153" s="26" t="s">
        <v>19</v>
      </c>
      <c r="F153" s="26">
        <v>2000</v>
      </c>
      <c r="G153" s="27">
        <v>1465.9</v>
      </c>
    </row>
    <row r="154" spans="1:7" x14ac:dyDescent="0.15">
      <c r="A154" s="25" t="s">
        <v>71</v>
      </c>
      <c r="B154" s="26" t="s">
        <v>72</v>
      </c>
      <c r="C154" s="26" t="s">
        <v>73</v>
      </c>
      <c r="D154" s="26" t="s">
        <v>20</v>
      </c>
      <c r="E154" s="26" t="s">
        <v>19</v>
      </c>
      <c r="F154" s="26">
        <v>1999</v>
      </c>
      <c r="G154" s="27">
        <v>1491.5</v>
      </c>
    </row>
    <row r="155" spans="1:7" x14ac:dyDescent="0.15">
      <c r="A155" s="25" t="s">
        <v>71</v>
      </c>
      <c r="B155" s="26" t="s">
        <v>72</v>
      </c>
      <c r="C155" s="26" t="s">
        <v>73</v>
      </c>
      <c r="D155" s="26" t="s">
        <v>20</v>
      </c>
      <c r="E155" s="26" t="s">
        <v>19</v>
      </c>
      <c r="F155" s="26">
        <v>1998</v>
      </c>
      <c r="G155" s="27">
        <v>1504.5</v>
      </c>
    </row>
    <row r="156" spans="1:7" x14ac:dyDescent="0.15">
      <c r="A156" s="25" t="s">
        <v>71</v>
      </c>
      <c r="B156" s="26" t="s">
        <v>72</v>
      </c>
      <c r="C156" s="26" t="s">
        <v>73</v>
      </c>
      <c r="D156" s="26" t="s">
        <v>20</v>
      </c>
      <c r="E156" s="26" t="s">
        <v>19</v>
      </c>
      <c r="F156" s="26">
        <v>1997</v>
      </c>
      <c r="G156" s="27">
        <v>1507.7</v>
      </c>
    </row>
    <row r="157" spans="1:7" x14ac:dyDescent="0.15">
      <c r="A157" s="25" t="s">
        <v>71</v>
      </c>
      <c r="B157" s="26" t="s">
        <v>72</v>
      </c>
      <c r="C157" s="26" t="s">
        <v>73</v>
      </c>
      <c r="D157" s="26" t="s">
        <v>20</v>
      </c>
      <c r="E157" s="26" t="s">
        <v>19</v>
      </c>
      <c r="F157" s="26">
        <v>1996</v>
      </c>
      <c r="G157" s="27">
        <v>1516.8</v>
      </c>
    </row>
    <row r="158" spans="1:7" x14ac:dyDescent="0.15">
      <c r="A158" s="25" t="s">
        <v>71</v>
      </c>
      <c r="B158" s="26" t="s">
        <v>72</v>
      </c>
      <c r="C158" s="26" t="s">
        <v>73</v>
      </c>
      <c r="D158" s="26" t="s">
        <v>20</v>
      </c>
      <c r="E158" s="26" t="s">
        <v>19</v>
      </c>
      <c r="F158" s="26">
        <v>1995</v>
      </c>
      <c r="G158" s="27">
        <v>1530.6</v>
      </c>
    </row>
    <row r="159" spans="1:7" x14ac:dyDescent="0.15">
      <c r="A159" s="25" t="s">
        <v>71</v>
      </c>
      <c r="B159" s="26" t="s">
        <v>72</v>
      </c>
      <c r="C159" s="26" t="s">
        <v>73</v>
      </c>
      <c r="D159" s="26" t="s">
        <v>20</v>
      </c>
      <c r="E159" s="26" t="s">
        <v>19</v>
      </c>
      <c r="F159" s="26">
        <v>1994</v>
      </c>
      <c r="G159" s="27">
        <v>1536.6</v>
      </c>
    </row>
    <row r="160" spans="1:7" x14ac:dyDescent="0.15">
      <c r="A160" s="25" t="s">
        <v>71</v>
      </c>
      <c r="B160" s="26" t="s">
        <v>72</v>
      </c>
      <c r="C160" s="26" t="s">
        <v>73</v>
      </c>
      <c r="D160" s="26" t="s">
        <v>20</v>
      </c>
      <c r="E160" s="26" t="s">
        <v>19</v>
      </c>
      <c r="F160" s="26">
        <v>1993</v>
      </c>
      <c r="G160" s="27">
        <v>1540.2</v>
      </c>
    </row>
    <row r="161" spans="1:7" x14ac:dyDescent="0.15">
      <c r="A161" s="25" t="s">
        <v>71</v>
      </c>
      <c r="B161" s="26" t="s">
        <v>72</v>
      </c>
      <c r="C161" s="26" t="s">
        <v>73</v>
      </c>
      <c r="D161" s="26" t="s">
        <v>20</v>
      </c>
      <c r="E161" s="26" t="s">
        <v>19</v>
      </c>
      <c r="F161" s="26">
        <v>1992</v>
      </c>
      <c r="G161" s="27">
        <v>1565.1</v>
      </c>
    </row>
    <row r="162" spans="1:7" x14ac:dyDescent="0.15">
      <c r="A162" s="25" t="s">
        <v>71</v>
      </c>
      <c r="B162" s="26" t="s">
        <v>72</v>
      </c>
      <c r="C162" s="26" t="s">
        <v>73</v>
      </c>
      <c r="D162" s="26" t="s">
        <v>20</v>
      </c>
      <c r="E162" s="26" t="s">
        <v>19</v>
      </c>
      <c r="F162" s="26">
        <v>1991</v>
      </c>
      <c r="G162" s="27">
        <v>1554.1</v>
      </c>
    </row>
    <row r="163" spans="1:7" x14ac:dyDescent="0.15">
      <c r="A163" s="25" t="s">
        <v>71</v>
      </c>
      <c r="B163" s="26" t="s">
        <v>72</v>
      </c>
      <c r="C163" s="26" t="s">
        <v>73</v>
      </c>
      <c r="D163" s="26" t="s">
        <v>20</v>
      </c>
      <c r="E163" s="26" t="s">
        <v>19</v>
      </c>
      <c r="F163" s="26">
        <v>1990</v>
      </c>
      <c r="G163" s="27">
        <v>1577.6</v>
      </c>
    </row>
    <row r="164" spans="1:7" x14ac:dyDescent="0.15">
      <c r="A164" s="25" t="s">
        <v>71</v>
      </c>
      <c r="B164" s="26" t="s">
        <v>72</v>
      </c>
      <c r="C164" s="26" t="s">
        <v>73</v>
      </c>
      <c r="D164" s="26" t="s">
        <v>20</v>
      </c>
      <c r="E164" s="26" t="s">
        <v>19</v>
      </c>
      <c r="F164" s="26">
        <v>1989</v>
      </c>
      <c r="G164" s="27">
        <v>1600.7</v>
      </c>
    </row>
    <row r="165" spans="1:7" x14ac:dyDescent="0.15">
      <c r="A165" s="25" t="s">
        <v>71</v>
      </c>
      <c r="B165" s="26" t="s">
        <v>72</v>
      </c>
      <c r="C165" s="26" t="s">
        <v>73</v>
      </c>
      <c r="D165" s="26" t="s">
        <v>20</v>
      </c>
      <c r="E165" s="26" t="s">
        <v>19</v>
      </c>
      <c r="F165" s="26">
        <v>1988</v>
      </c>
      <c r="G165" s="27">
        <v>1624.2</v>
      </c>
    </row>
    <row r="166" spans="1:7" x14ac:dyDescent="0.15">
      <c r="A166" s="25" t="s">
        <v>71</v>
      </c>
      <c r="B166" s="26" t="s">
        <v>72</v>
      </c>
      <c r="C166" s="26" t="s">
        <v>73</v>
      </c>
      <c r="D166" s="26" t="s">
        <v>20</v>
      </c>
      <c r="E166" s="26" t="s">
        <v>19</v>
      </c>
      <c r="F166" s="26">
        <v>1987</v>
      </c>
      <c r="G166" s="27">
        <v>1629.4</v>
      </c>
    </row>
    <row r="167" spans="1:7" x14ac:dyDescent="0.15">
      <c r="A167" s="25" t="s">
        <v>71</v>
      </c>
      <c r="B167" s="26" t="s">
        <v>72</v>
      </c>
      <c r="C167" s="26" t="s">
        <v>73</v>
      </c>
      <c r="D167" s="26" t="s">
        <v>20</v>
      </c>
      <c r="E167" s="26" t="s">
        <v>19</v>
      </c>
      <c r="F167" s="26">
        <v>1986</v>
      </c>
      <c r="G167" s="27">
        <v>1651.6</v>
      </c>
    </row>
    <row r="168" spans="1:7" x14ac:dyDescent="0.15">
      <c r="A168" s="25" t="s">
        <v>71</v>
      </c>
      <c r="B168" s="26" t="s">
        <v>72</v>
      </c>
      <c r="C168" s="26" t="s">
        <v>73</v>
      </c>
      <c r="D168" s="26" t="s">
        <v>20</v>
      </c>
      <c r="E168" s="26" t="s">
        <v>19</v>
      </c>
      <c r="F168" s="26">
        <v>1985</v>
      </c>
      <c r="G168" s="27">
        <v>1670.6</v>
      </c>
    </row>
    <row r="169" spans="1:7" x14ac:dyDescent="0.15">
      <c r="A169" s="25" t="s">
        <v>71</v>
      </c>
      <c r="B169" s="26" t="s">
        <v>72</v>
      </c>
      <c r="C169" s="26" t="s">
        <v>73</v>
      </c>
      <c r="D169" s="26" t="s">
        <v>20</v>
      </c>
      <c r="E169" s="26" t="s">
        <v>19</v>
      </c>
      <c r="F169" s="26">
        <v>1984</v>
      </c>
      <c r="G169" s="27">
        <v>1693.7</v>
      </c>
    </row>
    <row r="170" spans="1:7" x14ac:dyDescent="0.15">
      <c r="A170" s="25" t="s">
        <v>71</v>
      </c>
      <c r="B170" s="26" t="s">
        <v>72</v>
      </c>
      <c r="C170" s="26" t="s">
        <v>73</v>
      </c>
      <c r="D170" s="26" t="s">
        <v>20</v>
      </c>
      <c r="E170" s="26" t="s">
        <v>19</v>
      </c>
      <c r="F170" s="26">
        <v>1983</v>
      </c>
      <c r="G170" s="27">
        <v>1705.3</v>
      </c>
    </row>
    <row r="171" spans="1:7" x14ac:dyDescent="0.15">
      <c r="A171" s="25" t="s">
        <v>71</v>
      </c>
      <c r="B171" s="26" t="s">
        <v>72</v>
      </c>
      <c r="C171" s="26" t="s">
        <v>73</v>
      </c>
      <c r="D171" s="26" t="s">
        <v>20</v>
      </c>
      <c r="E171" s="26" t="s">
        <v>19</v>
      </c>
      <c r="F171" s="26">
        <v>1982</v>
      </c>
      <c r="G171" s="27">
        <v>1718.2</v>
      </c>
    </row>
    <row r="172" spans="1:7" x14ac:dyDescent="0.15">
      <c r="A172" s="25" t="s">
        <v>71</v>
      </c>
      <c r="B172" s="26" t="s">
        <v>72</v>
      </c>
      <c r="C172" s="26" t="s">
        <v>73</v>
      </c>
      <c r="D172" s="26" t="s">
        <v>20</v>
      </c>
      <c r="E172" s="26" t="s">
        <v>19</v>
      </c>
      <c r="F172" s="26">
        <v>1981</v>
      </c>
      <c r="G172" s="27">
        <v>1729.4</v>
      </c>
    </row>
    <row r="173" spans="1:7" x14ac:dyDescent="0.15">
      <c r="A173" s="25" t="s">
        <v>71</v>
      </c>
      <c r="B173" s="26" t="s">
        <v>72</v>
      </c>
      <c r="C173" s="26" t="s">
        <v>73</v>
      </c>
      <c r="D173" s="26" t="s">
        <v>20</v>
      </c>
      <c r="E173" s="26" t="s">
        <v>19</v>
      </c>
      <c r="F173" s="26">
        <v>1980</v>
      </c>
      <c r="G173" s="27">
        <v>1751</v>
      </c>
    </row>
    <row r="174" spans="1:7" x14ac:dyDescent="0.15">
      <c r="A174" s="25" t="s">
        <v>71</v>
      </c>
      <c r="B174" s="26" t="s">
        <v>72</v>
      </c>
      <c r="C174" s="26" t="s">
        <v>73</v>
      </c>
      <c r="D174" s="26" t="s">
        <v>20</v>
      </c>
      <c r="E174" s="26" t="s">
        <v>19</v>
      </c>
      <c r="F174" s="26">
        <v>1979</v>
      </c>
      <c r="G174" s="27">
        <v>1770.4</v>
      </c>
    </row>
    <row r="175" spans="1:7" x14ac:dyDescent="0.15">
      <c r="A175" s="25" t="s">
        <v>71</v>
      </c>
      <c r="B175" s="26" t="s">
        <v>72</v>
      </c>
      <c r="C175" s="26" t="s">
        <v>73</v>
      </c>
      <c r="D175" s="26" t="s">
        <v>20</v>
      </c>
      <c r="E175" s="26" t="s">
        <v>19</v>
      </c>
      <c r="F175" s="26">
        <v>1978</v>
      </c>
      <c r="G175" s="27">
        <v>1782.3</v>
      </c>
    </row>
    <row r="176" spans="1:7" x14ac:dyDescent="0.15">
      <c r="A176" s="25" t="s">
        <v>71</v>
      </c>
      <c r="B176" s="26" t="s">
        <v>72</v>
      </c>
      <c r="C176" s="26" t="s">
        <v>73</v>
      </c>
      <c r="D176" s="26" t="s">
        <v>20</v>
      </c>
      <c r="E176" s="26" t="s">
        <v>19</v>
      </c>
      <c r="F176" s="26">
        <v>1977</v>
      </c>
      <c r="G176" s="27">
        <v>1801.3</v>
      </c>
    </row>
    <row r="177" spans="1:7" x14ac:dyDescent="0.15">
      <c r="A177" s="25" t="s">
        <v>71</v>
      </c>
      <c r="B177" s="26" t="s">
        <v>72</v>
      </c>
      <c r="C177" s="26" t="s">
        <v>73</v>
      </c>
      <c r="D177" s="26" t="s">
        <v>20</v>
      </c>
      <c r="E177" s="26" t="s">
        <v>19</v>
      </c>
      <c r="F177" s="26">
        <v>1976</v>
      </c>
      <c r="G177" s="27">
        <v>1818.8</v>
      </c>
    </row>
    <row r="178" spans="1:7" x14ac:dyDescent="0.15">
      <c r="A178" s="25" t="s">
        <v>71</v>
      </c>
      <c r="B178" s="26" t="s">
        <v>72</v>
      </c>
      <c r="C178" s="26" t="s">
        <v>73</v>
      </c>
      <c r="D178" s="26" t="s">
        <v>20</v>
      </c>
      <c r="E178" s="26" t="s">
        <v>19</v>
      </c>
      <c r="F178" s="26">
        <v>1975</v>
      </c>
      <c r="G178" s="27">
        <v>1806.3</v>
      </c>
    </row>
    <row r="179" spans="1:7" x14ac:dyDescent="0.15">
      <c r="A179" s="25" t="s">
        <v>71</v>
      </c>
      <c r="B179" s="26" t="s">
        <v>72</v>
      </c>
      <c r="C179" s="26" t="s">
        <v>73</v>
      </c>
      <c r="D179" s="26" t="s">
        <v>20</v>
      </c>
      <c r="E179" s="26" t="s">
        <v>19</v>
      </c>
      <c r="F179" s="26">
        <v>1974</v>
      </c>
      <c r="G179" s="27">
        <v>1843.2</v>
      </c>
    </row>
    <row r="180" spans="1:7" x14ac:dyDescent="0.15">
      <c r="A180" s="25" t="s">
        <v>71</v>
      </c>
      <c r="B180" s="26" t="s">
        <v>72</v>
      </c>
      <c r="C180" s="26" t="s">
        <v>73</v>
      </c>
      <c r="D180" s="26" t="s">
        <v>20</v>
      </c>
      <c r="E180" s="26" t="s">
        <v>19</v>
      </c>
      <c r="F180" s="26">
        <v>1973</v>
      </c>
      <c r="G180" s="27">
        <v>1882.7</v>
      </c>
    </row>
    <row r="181" spans="1:7" x14ac:dyDescent="0.15">
      <c r="A181" s="25" t="s">
        <v>71</v>
      </c>
      <c r="B181" s="26" t="s">
        <v>72</v>
      </c>
      <c r="C181" s="26" t="s">
        <v>73</v>
      </c>
      <c r="D181" s="26" t="s">
        <v>20</v>
      </c>
      <c r="E181" s="26" t="s">
        <v>19</v>
      </c>
      <c r="F181" s="26">
        <v>1972</v>
      </c>
      <c r="G181" s="27">
        <v>1911.3</v>
      </c>
    </row>
    <row r="182" spans="1:7" x14ac:dyDescent="0.15">
      <c r="A182" s="25" t="s">
        <v>71</v>
      </c>
      <c r="B182" s="26" t="s">
        <v>72</v>
      </c>
      <c r="C182" s="26" t="s">
        <v>73</v>
      </c>
      <c r="D182" s="26" t="s">
        <v>20</v>
      </c>
      <c r="E182" s="26" t="s">
        <v>19</v>
      </c>
      <c r="F182" s="26">
        <v>1971</v>
      </c>
      <c r="G182" s="27">
        <v>1934.4</v>
      </c>
    </row>
    <row r="183" spans="1:7" x14ac:dyDescent="0.15">
      <c r="A183" s="25" t="s">
        <v>71</v>
      </c>
      <c r="B183" s="26" t="s">
        <v>72</v>
      </c>
      <c r="C183" s="26" t="s">
        <v>73</v>
      </c>
      <c r="D183" s="26" t="s">
        <v>20</v>
      </c>
      <c r="E183" s="26" t="s">
        <v>19</v>
      </c>
      <c r="F183" s="26">
        <v>1970</v>
      </c>
      <c r="G183" s="27">
        <v>1966.4</v>
      </c>
    </row>
    <row r="184" spans="1:7" x14ac:dyDescent="0.15">
      <c r="A184" s="25" t="s">
        <v>71</v>
      </c>
      <c r="B184" s="26" t="s">
        <v>72</v>
      </c>
      <c r="C184" s="26" t="s">
        <v>73</v>
      </c>
      <c r="D184" s="26" t="s">
        <v>20</v>
      </c>
      <c r="E184" s="26" t="s">
        <v>19</v>
      </c>
      <c r="F184" s="26">
        <v>1969</v>
      </c>
      <c r="G184" s="27"/>
    </row>
    <row r="185" spans="1:7" x14ac:dyDescent="0.15">
      <c r="A185" s="25" t="s">
        <v>71</v>
      </c>
      <c r="B185" s="26" t="s">
        <v>72</v>
      </c>
      <c r="C185" s="26" t="s">
        <v>73</v>
      </c>
      <c r="D185" s="26" t="s">
        <v>20</v>
      </c>
      <c r="E185" s="26" t="s">
        <v>19</v>
      </c>
      <c r="F185" s="26">
        <v>1968</v>
      </c>
      <c r="G185" s="27"/>
    </row>
    <row r="186" spans="1:7" x14ac:dyDescent="0.15">
      <c r="A186" s="25" t="s">
        <v>71</v>
      </c>
      <c r="B186" s="26" t="s">
        <v>72</v>
      </c>
      <c r="C186" s="26" t="s">
        <v>73</v>
      </c>
      <c r="D186" s="26" t="s">
        <v>20</v>
      </c>
      <c r="E186" s="26" t="s">
        <v>19</v>
      </c>
      <c r="F186" s="26">
        <v>1967</v>
      </c>
      <c r="G186" s="27"/>
    </row>
    <row r="187" spans="1:7" x14ac:dyDescent="0.15">
      <c r="A187" s="25" t="s">
        <v>71</v>
      </c>
      <c r="B187" s="26" t="s">
        <v>72</v>
      </c>
      <c r="C187" s="26" t="s">
        <v>73</v>
      </c>
      <c r="D187" s="26" t="s">
        <v>20</v>
      </c>
      <c r="E187" s="26" t="s">
        <v>19</v>
      </c>
      <c r="F187" s="26">
        <v>1966</v>
      </c>
      <c r="G187" s="27"/>
    </row>
    <row r="188" spans="1:7" x14ac:dyDescent="0.15">
      <c r="A188" s="25" t="s">
        <v>71</v>
      </c>
      <c r="B188" s="26" t="s">
        <v>72</v>
      </c>
      <c r="C188" s="26" t="s">
        <v>73</v>
      </c>
      <c r="D188" s="26" t="s">
        <v>20</v>
      </c>
      <c r="E188" s="26" t="s">
        <v>19</v>
      </c>
      <c r="F188" s="26">
        <v>1965</v>
      </c>
      <c r="G188" s="27"/>
    </row>
    <row r="189" spans="1:7" x14ac:dyDescent="0.15">
      <c r="A189" s="25" t="s">
        <v>71</v>
      </c>
      <c r="B189" s="26" t="s">
        <v>72</v>
      </c>
      <c r="C189" s="26" t="s">
        <v>73</v>
      </c>
      <c r="D189" s="26" t="s">
        <v>20</v>
      </c>
      <c r="E189" s="26" t="s">
        <v>19</v>
      </c>
      <c r="F189" s="26">
        <v>1964</v>
      </c>
      <c r="G189" s="27"/>
    </row>
    <row r="190" spans="1:7" x14ac:dyDescent="0.15">
      <c r="A190" s="25" t="s">
        <v>71</v>
      </c>
      <c r="B190" s="26" t="s">
        <v>72</v>
      </c>
      <c r="C190" s="26" t="s">
        <v>73</v>
      </c>
      <c r="D190" s="26" t="s">
        <v>20</v>
      </c>
      <c r="E190" s="26" t="s">
        <v>19</v>
      </c>
      <c r="F190" s="26">
        <v>1963</v>
      </c>
      <c r="G190" s="27"/>
    </row>
    <row r="191" spans="1:7" x14ac:dyDescent="0.15">
      <c r="A191" s="25" t="s">
        <v>71</v>
      </c>
      <c r="B191" s="26" t="s">
        <v>72</v>
      </c>
      <c r="C191" s="26" t="s">
        <v>73</v>
      </c>
      <c r="D191" s="26" t="s">
        <v>20</v>
      </c>
      <c r="E191" s="26" t="s">
        <v>19</v>
      </c>
      <c r="F191" s="26">
        <v>1962</v>
      </c>
      <c r="G191" s="27"/>
    </row>
    <row r="192" spans="1:7" x14ac:dyDescent="0.15">
      <c r="A192" s="25" t="s">
        <v>71</v>
      </c>
      <c r="B192" s="26" t="s">
        <v>72</v>
      </c>
      <c r="C192" s="26" t="s">
        <v>73</v>
      </c>
      <c r="D192" s="26" t="s">
        <v>20</v>
      </c>
      <c r="E192" s="26" t="s">
        <v>19</v>
      </c>
      <c r="F192" s="26">
        <v>1961</v>
      </c>
      <c r="G192" s="27"/>
    </row>
    <row r="193" spans="1:7" x14ac:dyDescent="0.15">
      <c r="A193" s="25" t="s">
        <v>71</v>
      </c>
      <c r="B193" s="26" t="s">
        <v>72</v>
      </c>
      <c r="C193" s="26" t="s">
        <v>73</v>
      </c>
      <c r="D193" s="26" t="s">
        <v>20</v>
      </c>
      <c r="E193" s="26" t="s">
        <v>19</v>
      </c>
      <c r="F193" s="26">
        <v>1960</v>
      </c>
      <c r="G193" s="27"/>
    </row>
    <row r="194" spans="1:7" x14ac:dyDescent="0.15">
      <c r="A194" s="25" t="s">
        <v>71</v>
      </c>
      <c r="B194" s="26" t="s">
        <v>72</v>
      </c>
      <c r="C194" s="26" t="s">
        <v>73</v>
      </c>
      <c r="D194" s="26" t="s">
        <v>26</v>
      </c>
      <c r="E194" s="26" t="s">
        <v>25</v>
      </c>
      <c r="F194" s="26">
        <v>2023</v>
      </c>
      <c r="G194" s="27">
        <v>1632.8</v>
      </c>
    </row>
    <row r="195" spans="1:7" x14ac:dyDescent="0.15">
      <c r="A195" s="25" t="s">
        <v>71</v>
      </c>
      <c r="B195" s="26" t="s">
        <v>72</v>
      </c>
      <c r="C195" s="26" t="s">
        <v>73</v>
      </c>
      <c r="D195" s="26" t="s">
        <v>26</v>
      </c>
      <c r="E195" s="26" t="s">
        <v>25</v>
      </c>
      <c r="F195" s="26">
        <v>2022</v>
      </c>
      <c r="G195" s="27">
        <v>1657.5</v>
      </c>
    </row>
    <row r="196" spans="1:7" x14ac:dyDescent="0.15">
      <c r="A196" s="25" t="s">
        <v>71</v>
      </c>
      <c r="B196" s="26" t="s">
        <v>72</v>
      </c>
      <c r="C196" s="26" t="s">
        <v>73</v>
      </c>
      <c r="D196" s="26" t="s">
        <v>26</v>
      </c>
      <c r="E196" s="26" t="s">
        <v>25</v>
      </c>
      <c r="F196" s="26">
        <v>2021</v>
      </c>
      <c r="G196" s="27">
        <v>1627.5</v>
      </c>
    </row>
    <row r="197" spans="1:7" x14ac:dyDescent="0.15">
      <c r="A197" s="25" t="s">
        <v>71</v>
      </c>
      <c r="B197" s="26" t="s">
        <v>72</v>
      </c>
      <c r="C197" s="26" t="s">
        <v>73</v>
      </c>
      <c r="D197" s="26" t="s">
        <v>26</v>
      </c>
      <c r="E197" s="26" t="s">
        <v>25</v>
      </c>
      <c r="F197" s="26">
        <v>2020</v>
      </c>
      <c r="G197" s="27">
        <v>1619.6</v>
      </c>
    </row>
    <row r="198" spans="1:7" x14ac:dyDescent="0.15">
      <c r="A198" s="25" t="s">
        <v>71</v>
      </c>
      <c r="B198" s="26" t="s">
        <v>72</v>
      </c>
      <c r="C198" s="26" t="s">
        <v>73</v>
      </c>
      <c r="D198" s="26" t="s">
        <v>26</v>
      </c>
      <c r="E198" s="26" t="s">
        <v>25</v>
      </c>
      <c r="F198" s="26">
        <v>2019</v>
      </c>
      <c r="G198" s="27">
        <v>1742.1</v>
      </c>
    </row>
    <row r="199" spans="1:7" x14ac:dyDescent="0.15">
      <c r="A199" s="25" t="s">
        <v>71</v>
      </c>
      <c r="B199" s="26" t="s">
        <v>72</v>
      </c>
      <c r="C199" s="26" t="s">
        <v>73</v>
      </c>
      <c r="D199" s="26" t="s">
        <v>26</v>
      </c>
      <c r="E199" s="26" t="s">
        <v>25</v>
      </c>
      <c r="F199" s="26">
        <v>2018</v>
      </c>
      <c r="G199" s="27">
        <v>1741.8</v>
      </c>
    </row>
    <row r="200" spans="1:7" x14ac:dyDescent="0.15">
      <c r="A200" s="25" t="s">
        <v>71</v>
      </c>
      <c r="B200" s="26" t="s">
        <v>72</v>
      </c>
      <c r="C200" s="26" t="s">
        <v>73</v>
      </c>
      <c r="D200" s="26" t="s">
        <v>26</v>
      </c>
      <c r="E200" s="26" t="s">
        <v>25</v>
      </c>
      <c r="F200" s="26">
        <v>2017</v>
      </c>
      <c r="G200" s="27">
        <v>1727.2</v>
      </c>
    </row>
    <row r="201" spans="1:7" x14ac:dyDescent="0.15">
      <c r="A201" s="25" t="s">
        <v>71</v>
      </c>
      <c r="B201" s="26" t="s">
        <v>72</v>
      </c>
      <c r="C201" s="26" t="s">
        <v>73</v>
      </c>
      <c r="D201" s="26" t="s">
        <v>26</v>
      </c>
      <c r="E201" s="26" t="s">
        <v>25</v>
      </c>
      <c r="F201" s="26">
        <v>2016</v>
      </c>
      <c r="G201" s="27">
        <v>1704.4</v>
      </c>
    </row>
    <row r="202" spans="1:7" x14ac:dyDescent="0.15">
      <c r="A202" s="25" t="s">
        <v>71</v>
      </c>
      <c r="B202" s="26" t="s">
        <v>72</v>
      </c>
      <c r="C202" s="26" t="s">
        <v>73</v>
      </c>
      <c r="D202" s="26" t="s">
        <v>26</v>
      </c>
      <c r="E202" s="26" t="s">
        <v>25</v>
      </c>
      <c r="F202" s="26">
        <v>2015</v>
      </c>
      <c r="G202" s="27">
        <v>1682</v>
      </c>
    </row>
    <row r="203" spans="1:7" x14ac:dyDescent="0.15">
      <c r="A203" s="25" t="s">
        <v>71</v>
      </c>
      <c r="B203" s="26" t="s">
        <v>72</v>
      </c>
      <c r="C203" s="26" t="s">
        <v>73</v>
      </c>
      <c r="D203" s="26" t="s">
        <v>26</v>
      </c>
      <c r="E203" s="26" t="s">
        <v>25</v>
      </c>
      <c r="F203" s="26">
        <v>2014</v>
      </c>
      <c r="G203" s="27">
        <v>1688.6</v>
      </c>
    </row>
    <row r="204" spans="1:7" x14ac:dyDescent="0.15">
      <c r="A204" s="25" t="s">
        <v>71</v>
      </c>
      <c r="B204" s="26" t="s">
        <v>72</v>
      </c>
      <c r="C204" s="26" t="s">
        <v>73</v>
      </c>
      <c r="D204" s="26" t="s">
        <v>26</v>
      </c>
      <c r="E204" s="26" t="s">
        <v>25</v>
      </c>
      <c r="F204" s="26">
        <v>2013</v>
      </c>
      <c r="G204" s="27">
        <v>1677.3</v>
      </c>
    </row>
    <row r="205" spans="1:7" x14ac:dyDescent="0.15">
      <c r="A205" s="25" t="s">
        <v>71</v>
      </c>
      <c r="B205" s="26" t="s">
        <v>72</v>
      </c>
      <c r="C205" s="26" t="s">
        <v>73</v>
      </c>
      <c r="D205" s="26" t="s">
        <v>26</v>
      </c>
      <c r="E205" s="26" t="s">
        <v>25</v>
      </c>
      <c r="F205" s="26">
        <v>2012</v>
      </c>
      <c r="G205" s="27">
        <v>1662.8</v>
      </c>
    </row>
    <row r="206" spans="1:7" x14ac:dyDescent="0.15">
      <c r="A206" s="25" t="s">
        <v>71</v>
      </c>
      <c r="B206" s="26" t="s">
        <v>72</v>
      </c>
      <c r="C206" s="26" t="s">
        <v>73</v>
      </c>
      <c r="D206" s="26" t="s">
        <v>26</v>
      </c>
      <c r="E206" s="26" t="s">
        <v>25</v>
      </c>
      <c r="F206" s="26">
        <v>2011</v>
      </c>
      <c r="G206" s="27">
        <v>1668.3</v>
      </c>
    </row>
    <row r="207" spans="1:7" x14ac:dyDescent="0.15">
      <c r="A207" s="25" t="s">
        <v>71</v>
      </c>
      <c r="B207" s="26" t="s">
        <v>72</v>
      </c>
      <c r="C207" s="26" t="s">
        <v>73</v>
      </c>
      <c r="D207" s="26" t="s">
        <v>26</v>
      </c>
      <c r="E207" s="26" t="s">
        <v>25</v>
      </c>
      <c r="F207" s="26">
        <v>2010</v>
      </c>
      <c r="G207" s="27">
        <v>1665.7</v>
      </c>
    </row>
    <row r="208" spans="1:7" x14ac:dyDescent="0.15">
      <c r="A208" s="25" t="s">
        <v>71</v>
      </c>
      <c r="B208" s="26" t="s">
        <v>72</v>
      </c>
      <c r="C208" s="26" t="s">
        <v>73</v>
      </c>
      <c r="D208" s="26" t="s">
        <v>26</v>
      </c>
      <c r="E208" s="26" t="s">
        <v>25</v>
      </c>
      <c r="F208" s="26">
        <v>2009</v>
      </c>
      <c r="G208" s="27">
        <v>1661</v>
      </c>
    </row>
    <row r="209" spans="1:7" x14ac:dyDescent="0.15">
      <c r="A209" s="25" t="s">
        <v>71</v>
      </c>
      <c r="B209" s="26" t="s">
        <v>72</v>
      </c>
      <c r="C209" s="26" t="s">
        <v>73</v>
      </c>
      <c r="D209" s="26" t="s">
        <v>26</v>
      </c>
      <c r="E209" s="26" t="s">
        <v>25</v>
      </c>
      <c r="F209" s="26">
        <v>2008</v>
      </c>
      <c r="G209" s="27">
        <v>1710.7</v>
      </c>
    </row>
    <row r="210" spans="1:7" x14ac:dyDescent="0.15">
      <c r="A210" s="25" t="s">
        <v>71</v>
      </c>
      <c r="B210" s="26" t="s">
        <v>72</v>
      </c>
      <c r="C210" s="26" t="s">
        <v>73</v>
      </c>
      <c r="D210" s="26" t="s">
        <v>26</v>
      </c>
      <c r="E210" s="26" t="s">
        <v>25</v>
      </c>
      <c r="F210" s="26">
        <v>2007</v>
      </c>
      <c r="G210" s="27">
        <v>1745.2</v>
      </c>
    </row>
    <row r="211" spans="1:7" x14ac:dyDescent="0.15">
      <c r="A211" s="25" t="s">
        <v>71</v>
      </c>
      <c r="B211" s="26" t="s">
        <v>72</v>
      </c>
      <c r="C211" s="26" t="s">
        <v>73</v>
      </c>
      <c r="D211" s="26" t="s">
        <v>26</v>
      </c>
      <c r="E211" s="26" t="s">
        <v>25</v>
      </c>
      <c r="F211" s="26">
        <v>2006</v>
      </c>
      <c r="G211" s="27">
        <v>1772.4</v>
      </c>
    </row>
    <row r="212" spans="1:7" x14ac:dyDescent="0.15">
      <c r="A212" s="25" t="s">
        <v>71</v>
      </c>
      <c r="B212" s="26" t="s">
        <v>72</v>
      </c>
      <c r="C212" s="26" t="s">
        <v>73</v>
      </c>
      <c r="D212" s="26" t="s">
        <v>26</v>
      </c>
      <c r="E212" s="26" t="s">
        <v>25</v>
      </c>
      <c r="F212" s="26">
        <v>2005</v>
      </c>
      <c r="G212" s="27">
        <v>1793.7</v>
      </c>
    </row>
    <row r="213" spans="1:7" x14ac:dyDescent="0.15">
      <c r="A213" s="25" t="s">
        <v>71</v>
      </c>
      <c r="B213" s="26" t="s">
        <v>72</v>
      </c>
      <c r="C213" s="26" t="s">
        <v>73</v>
      </c>
      <c r="D213" s="26" t="s">
        <v>26</v>
      </c>
      <c r="E213" s="26" t="s">
        <v>25</v>
      </c>
      <c r="F213" s="26">
        <v>2004</v>
      </c>
      <c r="G213" s="27">
        <v>1793.2</v>
      </c>
    </row>
    <row r="214" spans="1:7" x14ac:dyDescent="0.15">
      <c r="A214" s="25" t="s">
        <v>71</v>
      </c>
      <c r="B214" s="26" t="s">
        <v>72</v>
      </c>
      <c r="C214" s="26" t="s">
        <v>73</v>
      </c>
      <c r="D214" s="26" t="s">
        <v>26</v>
      </c>
      <c r="E214" s="26" t="s">
        <v>25</v>
      </c>
      <c r="F214" s="26">
        <v>2003</v>
      </c>
      <c r="G214" s="27">
        <v>1808.9</v>
      </c>
    </row>
    <row r="215" spans="1:7" x14ac:dyDescent="0.15">
      <c r="A215" s="25" t="s">
        <v>71</v>
      </c>
      <c r="B215" s="26" t="s">
        <v>72</v>
      </c>
      <c r="C215" s="26" t="s">
        <v>73</v>
      </c>
      <c r="D215" s="26" t="s">
        <v>26</v>
      </c>
      <c r="E215" s="26" t="s">
        <v>25</v>
      </c>
      <c r="F215" s="26">
        <v>2002</v>
      </c>
      <c r="G215" s="27">
        <v>1839.6</v>
      </c>
    </row>
    <row r="216" spans="1:7" x14ac:dyDescent="0.15">
      <c r="A216" s="25" t="s">
        <v>71</v>
      </c>
      <c r="B216" s="26" t="s">
        <v>72</v>
      </c>
      <c r="C216" s="26" t="s">
        <v>73</v>
      </c>
      <c r="D216" s="26" t="s">
        <v>26</v>
      </c>
      <c r="E216" s="26" t="s">
        <v>25</v>
      </c>
      <c r="F216" s="26">
        <v>2001</v>
      </c>
      <c r="G216" s="27">
        <v>1854.9</v>
      </c>
    </row>
    <row r="217" spans="1:7" x14ac:dyDescent="0.15">
      <c r="A217" s="25" t="s">
        <v>71</v>
      </c>
      <c r="B217" s="26" t="s">
        <v>72</v>
      </c>
      <c r="C217" s="26" t="s">
        <v>73</v>
      </c>
      <c r="D217" s="26" t="s">
        <v>26</v>
      </c>
      <c r="E217" s="26" t="s">
        <v>25</v>
      </c>
      <c r="F217" s="26">
        <v>2000</v>
      </c>
      <c r="G217" s="27">
        <v>1877.5</v>
      </c>
    </row>
    <row r="218" spans="1:7" x14ac:dyDescent="0.15">
      <c r="A218" s="25" t="s">
        <v>71</v>
      </c>
      <c r="B218" s="26" t="s">
        <v>72</v>
      </c>
      <c r="C218" s="26" t="s">
        <v>73</v>
      </c>
      <c r="D218" s="26" t="s">
        <v>26</v>
      </c>
      <c r="E218" s="26" t="s">
        <v>25</v>
      </c>
      <c r="F218" s="26">
        <v>1999</v>
      </c>
      <c r="G218" s="27">
        <v>1890.2</v>
      </c>
    </row>
    <row r="219" spans="1:7" x14ac:dyDescent="0.15">
      <c r="A219" s="25" t="s">
        <v>71</v>
      </c>
      <c r="B219" s="26" t="s">
        <v>72</v>
      </c>
      <c r="C219" s="26" t="s">
        <v>73</v>
      </c>
      <c r="D219" s="26" t="s">
        <v>26</v>
      </c>
      <c r="E219" s="26" t="s">
        <v>25</v>
      </c>
      <c r="F219" s="26">
        <v>1998</v>
      </c>
      <c r="G219" s="27">
        <v>1914.7</v>
      </c>
    </row>
    <row r="220" spans="1:7" x14ac:dyDescent="0.15">
      <c r="A220" s="25" t="s">
        <v>71</v>
      </c>
      <c r="B220" s="26" t="s">
        <v>72</v>
      </c>
      <c r="C220" s="26" t="s">
        <v>73</v>
      </c>
      <c r="D220" s="26" t="s">
        <v>26</v>
      </c>
      <c r="E220" s="26" t="s">
        <v>25</v>
      </c>
      <c r="F220" s="26">
        <v>1997</v>
      </c>
      <c r="G220" s="27">
        <v>1940.3</v>
      </c>
    </row>
    <row r="221" spans="1:7" x14ac:dyDescent="0.15">
      <c r="A221" s="25" t="s">
        <v>71</v>
      </c>
      <c r="B221" s="26" t="s">
        <v>72</v>
      </c>
      <c r="C221" s="26" t="s">
        <v>73</v>
      </c>
      <c r="D221" s="26" t="s">
        <v>26</v>
      </c>
      <c r="E221" s="26" t="s">
        <v>25</v>
      </c>
      <c r="F221" s="26">
        <v>1996</v>
      </c>
      <c r="G221" s="27">
        <v>1964.7</v>
      </c>
    </row>
    <row r="222" spans="1:7" x14ac:dyDescent="0.15">
      <c r="A222" s="25" t="s">
        <v>71</v>
      </c>
      <c r="B222" s="26" t="s">
        <v>72</v>
      </c>
      <c r="C222" s="26" t="s">
        <v>73</v>
      </c>
      <c r="D222" s="26" t="s">
        <v>26</v>
      </c>
      <c r="E222" s="26" t="s">
        <v>25</v>
      </c>
      <c r="F222" s="26">
        <v>1995</v>
      </c>
      <c r="G222" s="27">
        <v>1983</v>
      </c>
    </row>
    <row r="223" spans="1:7" x14ac:dyDescent="0.15">
      <c r="A223" s="25" t="s">
        <v>71</v>
      </c>
      <c r="B223" s="26" t="s">
        <v>72</v>
      </c>
      <c r="C223" s="26" t="s">
        <v>73</v>
      </c>
      <c r="D223" s="26" t="s">
        <v>26</v>
      </c>
      <c r="E223" s="26" t="s">
        <v>25</v>
      </c>
      <c r="F223" s="26">
        <v>1994</v>
      </c>
      <c r="G223" s="27">
        <v>1975</v>
      </c>
    </row>
    <row r="224" spans="1:7" x14ac:dyDescent="0.15">
      <c r="A224" s="25" t="s">
        <v>71</v>
      </c>
      <c r="B224" s="26" t="s">
        <v>72</v>
      </c>
      <c r="C224" s="26" t="s">
        <v>73</v>
      </c>
      <c r="D224" s="26" t="s">
        <v>26</v>
      </c>
      <c r="E224" s="26" t="s">
        <v>25</v>
      </c>
      <c r="F224" s="26">
        <v>1993</v>
      </c>
      <c r="G224" s="27">
        <v>1972.1</v>
      </c>
    </row>
    <row r="225" spans="1:7" x14ac:dyDescent="0.15">
      <c r="A225" s="25" t="s">
        <v>71</v>
      </c>
      <c r="B225" s="26" t="s">
        <v>72</v>
      </c>
      <c r="C225" s="26" t="s">
        <v>73</v>
      </c>
      <c r="D225" s="26" t="s">
        <v>26</v>
      </c>
      <c r="E225" s="26" t="s">
        <v>25</v>
      </c>
      <c r="F225" s="26">
        <v>1992</v>
      </c>
      <c r="G225" s="27">
        <v>1998.5</v>
      </c>
    </row>
    <row r="226" spans="1:7" x14ac:dyDescent="0.15">
      <c r="A226" s="25" t="s">
        <v>71</v>
      </c>
      <c r="B226" s="26" t="s">
        <v>72</v>
      </c>
      <c r="C226" s="26" t="s">
        <v>73</v>
      </c>
      <c r="D226" s="26" t="s">
        <v>26</v>
      </c>
      <c r="E226" s="26" t="s">
        <v>25</v>
      </c>
      <c r="F226" s="26">
        <v>1991</v>
      </c>
      <c r="G226" s="27">
        <v>2037.9</v>
      </c>
    </row>
    <row r="227" spans="1:7" x14ac:dyDescent="0.15">
      <c r="A227" s="25" t="s">
        <v>71</v>
      </c>
      <c r="B227" s="26" t="s">
        <v>72</v>
      </c>
      <c r="C227" s="26" t="s">
        <v>73</v>
      </c>
      <c r="D227" s="26" t="s">
        <v>26</v>
      </c>
      <c r="E227" s="26" t="s">
        <v>25</v>
      </c>
      <c r="F227" s="26">
        <v>1990</v>
      </c>
      <c r="G227" s="27">
        <v>2072.8000000000002</v>
      </c>
    </row>
    <row r="228" spans="1:7" x14ac:dyDescent="0.15">
      <c r="A228" s="25" t="s">
        <v>71</v>
      </c>
      <c r="B228" s="26" t="s">
        <v>72</v>
      </c>
      <c r="C228" s="26" t="s">
        <v>73</v>
      </c>
      <c r="D228" s="26" t="s">
        <v>26</v>
      </c>
      <c r="E228" s="26" t="s">
        <v>25</v>
      </c>
      <c r="F228" s="26">
        <v>1989</v>
      </c>
      <c r="G228" s="27">
        <v>2082.1</v>
      </c>
    </row>
    <row r="229" spans="1:7" x14ac:dyDescent="0.15">
      <c r="A229" s="25" t="s">
        <v>71</v>
      </c>
      <c r="B229" s="26" t="s">
        <v>72</v>
      </c>
      <c r="C229" s="26" t="s">
        <v>73</v>
      </c>
      <c r="D229" s="26" t="s">
        <v>26</v>
      </c>
      <c r="E229" s="26" t="s">
        <v>25</v>
      </c>
      <c r="F229" s="26">
        <v>1988</v>
      </c>
      <c r="G229" s="27">
        <v>2072.3000000000002</v>
      </c>
    </row>
    <row r="230" spans="1:7" x14ac:dyDescent="0.15">
      <c r="A230" s="25" t="s">
        <v>71</v>
      </c>
      <c r="B230" s="26" t="s">
        <v>72</v>
      </c>
      <c r="C230" s="26" t="s">
        <v>73</v>
      </c>
      <c r="D230" s="26" t="s">
        <v>26</v>
      </c>
      <c r="E230" s="26" t="s">
        <v>25</v>
      </c>
      <c r="F230" s="26">
        <v>1987</v>
      </c>
      <c r="G230" s="27">
        <v>2062.8000000000002</v>
      </c>
    </row>
    <row r="231" spans="1:7" x14ac:dyDescent="0.15">
      <c r="A231" s="25" t="s">
        <v>71</v>
      </c>
      <c r="B231" s="26" t="s">
        <v>72</v>
      </c>
      <c r="C231" s="26" t="s">
        <v>73</v>
      </c>
      <c r="D231" s="26" t="s">
        <v>26</v>
      </c>
      <c r="E231" s="26" t="s">
        <v>25</v>
      </c>
      <c r="F231" s="26">
        <v>1986</v>
      </c>
      <c r="G231" s="27">
        <v>2089.1999999999998</v>
      </c>
    </row>
    <row r="232" spans="1:7" x14ac:dyDescent="0.15">
      <c r="A232" s="25" t="s">
        <v>71</v>
      </c>
      <c r="B232" s="26" t="s">
        <v>72</v>
      </c>
      <c r="C232" s="26" t="s">
        <v>73</v>
      </c>
      <c r="D232" s="26" t="s">
        <v>26</v>
      </c>
      <c r="E232" s="26" t="s">
        <v>25</v>
      </c>
      <c r="F232" s="26">
        <v>1985</v>
      </c>
      <c r="G232" s="27">
        <v>2080.9</v>
      </c>
    </row>
    <row r="233" spans="1:7" x14ac:dyDescent="0.15">
      <c r="A233" s="25" t="s">
        <v>71</v>
      </c>
      <c r="B233" s="26" t="s">
        <v>72</v>
      </c>
      <c r="C233" s="26" t="s">
        <v>73</v>
      </c>
      <c r="D233" s="26" t="s">
        <v>26</v>
      </c>
      <c r="E233" s="26" t="s">
        <v>25</v>
      </c>
      <c r="F233" s="26">
        <v>1984</v>
      </c>
      <c r="G233" s="27">
        <v>2028</v>
      </c>
    </row>
    <row r="234" spans="1:7" x14ac:dyDescent="0.15">
      <c r="A234" s="25" t="s">
        <v>71</v>
      </c>
      <c r="B234" s="26" t="s">
        <v>72</v>
      </c>
      <c r="C234" s="26" t="s">
        <v>73</v>
      </c>
      <c r="D234" s="26" t="s">
        <v>26</v>
      </c>
      <c r="E234" s="26" t="s">
        <v>25</v>
      </c>
      <c r="F234" s="26">
        <v>1983</v>
      </c>
      <c r="G234" s="27">
        <v>2045.1</v>
      </c>
    </row>
    <row r="235" spans="1:7" x14ac:dyDescent="0.15">
      <c r="A235" s="25" t="s">
        <v>71</v>
      </c>
      <c r="B235" s="26" t="s">
        <v>72</v>
      </c>
      <c r="C235" s="26" t="s">
        <v>73</v>
      </c>
      <c r="D235" s="26" t="s">
        <v>26</v>
      </c>
      <c r="E235" s="26" t="s">
        <v>25</v>
      </c>
      <c r="F235" s="26">
        <v>1982</v>
      </c>
      <c r="G235" s="27">
        <v>2033.6</v>
      </c>
    </row>
    <row r="236" spans="1:7" x14ac:dyDescent="0.15">
      <c r="A236" s="25" t="s">
        <v>71</v>
      </c>
      <c r="B236" s="26" t="s">
        <v>72</v>
      </c>
      <c r="C236" s="26" t="s">
        <v>73</v>
      </c>
      <c r="D236" s="26" t="s">
        <v>26</v>
      </c>
      <c r="E236" s="26" t="s">
        <v>25</v>
      </c>
      <c r="F236" s="26">
        <v>1981</v>
      </c>
      <c r="G236" s="27">
        <v>2048.9</v>
      </c>
    </row>
    <row r="237" spans="1:7" x14ac:dyDescent="0.15">
      <c r="A237" s="25" t="s">
        <v>71</v>
      </c>
      <c r="B237" s="26" t="s">
        <v>72</v>
      </c>
      <c r="C237" s="26" t="s">
        <v>73</v>
      </c>
      <c r="D237" s="26" t="s">
        <v>26</v>
      </c>
      <c r="E237" s="26" t="s">
        <v>25</v>
      </c>
      <c r="F237" s="26">
        <v>1980</v>
      </c>
      <c r="G237" s="27">
        <v>2067.8000000000002</v>
      </c>
    </row>
    <row r="238" spans="1:7" x14ac:dyDescent="0.15">
      <c r="A238" s="25" t="s">
        <v>71</v>
      </c>
      <c r="B238" s="26" t="s">
        <v>72</v>
      </c>
      <c r="C238" s="26" t="s">
        <v>73</v>
      </c>
      <c r="D238" s="26" t="s">
        <v>26</v>
      </c>
      <c r="E238" s="26" t="s">
        <v>25</v>
      </c>
      <c r="F238" s="26">
        <v>1979</v>
      </c>
      <c r="G238" s="27">
        <v>2145.9</v>
      </c>
    </row>
    <row r="239" spans="1:7" x14ac:dyDescent="0.15">
      <c r="A239" s="25" t="s">
        <v>71</v>
      </c>
      <c r="B239" s="26" t="s">
        <v>72</v>
      </c>
      <c r="C239" s="26" t="s">
        <v>73</v>
      </c>
      <c r="D239" s="26" t="s">
        <v>26</v>
      </c>
      <c r="E239" s="26" t="s">
        <v>25</v>
      </c>
      <c r="F239" s="26">
        <v>1978</v>
      </c>
      <c r="G239" s="27">
        <v>2127.1999999999998</v>
      </c>
    </row>
    <row r="240" spans="1:7" x14ac:dyDescent="0.15">
      <c r="A240" s="25" t="s">
        <v>71</v>
      </c>
      <c r="B240" s="26" t="s">
        <v>72</v>
      </c>
      <c r="C240" s="26" t="s">
        <v>73</v>
      </c>
      <c r="D240" s="26" t="s">
        <v>26</v>
      </c>
      <c r="E240" s="26" t="s">
        <v>25</v>
      </c>
      <c r="F240" s="26">
        <v>1977</v>
      </c>
      <c r="G240" s="27">
        <v>2175.6</v>
      </c>
    </row>
    <row r="241" spans="1:7" x14ac:dyDescent="0.15">
      <c r="A241" s="25" t="s">
        <v>71</v>
      </c>
      <c r="B241" s="26" t="s">
        <v>72</v>
      </c>
      <c r="C241" s="26" t="s">
        <v>73</v>
      </c>
      <c r="D241" s="26" t="s">
        <v>26</v>
      </c>
      <c r="E241" s="26" t="s">
        <v>25</v>
      </c>
      <c r="F241" s="26">
        <v>1976</v>
      </c>
      <c r="G241" s="27">
        <v>2175.1</v>
      </c>
    </row>
    <row r="242" spans="1:7" x14ac:dyDescent="0.15">
      <c r="A242" s="25" t="s">
        <v>71</v>
      </c>
      <c r="B242" s="26" t="s">
        <v>72</v>
      </c>
      <c r="C242" s="26" t="s">
        <v>73</v>
      </c>
      <c r="D242" s="26" t="s">
        <v>26</v>
      </c>
      <c r="E242" s="26" t="s">
        <v>25</v>
      </c>
      <c r="F242" s="26">
        <v>1975</v>
      </c>
      <c r="G242" s="27">
        <v>2181.6999999999998</v>
      </c>
    </row>
    <row r="243" spans="1:7" x14ac:dyDescent="0.15">
      <c r="A243" s="25" t="s">
        <v>71</v>
      </c>
      <c r="B243" s="26" t="s">
        <v>72</v>
      </c>
      <c r="C243" s="26" t="s">
        <v>73</v>
      </c>
      <c r="D243" s="26" t="s">
        <v>26</v>
      </c>
      <c r="E243" s="26" t="s">
        <v>25</v>
      </c>
      <c r="F243" s="26">
        <v>1974</v>
      </c>
      <c r="G243" s="27">
        <v>2190.1999999999998</v>
      </c>
    </row>
    <row r="244" spans="1:7" x14ac:dyDescent="0.15">
      <c r="A244" s="25" t="s">
        <v>71</v>
      </c>
      <c r="B244" s="26" t="s">
        <v>72</v>
      </c>
      <c r="C244" s="26" t="s">
        <v>73</v>
      </c>
      <c r="D244" s="26" t="s">
        <v>26</v>
      </c>
      <c r="E244" s="26" t="s">
        <v>25</v>
      </c>
      <c r="F244" s="26">
        <v>1973</v>
      </c>
      <c r="G244" s="27">
        <v>2225.6</v>
      </c>
    </row>
    <row r="245" spans="1:7" x14ac:dyDescent="0.15">
      <c r="A245" s="25" t="s">
        <v>71</v>
      </c>
      <c r="B245" s="26" t="s">
        <v>72</v>
      </c>
      <c r="C245" s="26" t="s">
        <v>73</v>
      </c>
      <c r="D245" s="26" t="s">
        <v>26</v>
      </c>
      <c r="E245" s="26" t="s">
        <v>25</v>
      </c>
      <c r="F245" s="26">
        <v>1972</v>
      </c>
      <c r="G245" s="27">
        <v>2237.8000000000002</v>
      </c>
    </row>
    <row r="246" spans="1:7" x14ac:dyDescent="0.15">
      <c r="A246" s="25" t="s">
        <v>71</v>
      </c>
      <c r="B246" s="26" t="s">
        <v>72</v>
      </c>
      <c r="C246" s="26" t="s">
        <v>73</v>
      </c>
      <c r="D246" s="26" t="s">
        <v>26</v>
      </c>
      <c r="E246" s="26" t="s">
        <v>25</v>
      </c>
      <c r="F246" s="26">
        <v>1971</v>
      </c>
      <c r="G246" s="27">
        <v>2292.1</v>
      </c>
    </row>
    <row r="247" spans="1:7" x14ac:dyDescent="0.15">
      <c r="A247" s="25" t="s">
        <v>71</v>
      </c>
      <c r="B247" s="26" t="s">
        <v>72</v>
      </c>
      <c r="C247" s="26" t="s">
        <v>73</v>
      </c>
      <c r="D247" s="26" t="s">
        <v>26</v>
      </c>
      <c r="E247" s="26" t="s">
        <v>25</v>
      </c>
      <c r="F247" s="26">
        <v>1970</v>
      </c>
      <c r="G247" s="27">
        <v>2274</v>
      </c>
    </row>
    <row r="248" spans="1:7" x14ac:dyDescent="0.15">
      <c r="A248" s="25" t="s">
        <v>71</v>
      </c>
      <c r="B248" s="26" t="s">
        <v>72</v>
      </c>
      <c r="C248" s="26" t="s">
        <v>73</v>
      </c>
      <c r="D248" s="26" t="s">
        <v>26</v>
      </c>
      <c r="E248" s="26" t="s">
        <v>25</v>
      </c>
      <c r="F248" s="26">
        <v>1969</v>
      </c>
      <c r="G248" s="27"/>
    </row>
    <row r="249" spans="1:7" x14ac:dyDescent="0.15">
      <c r="A249" s="25" t="s">
        <v>71</v>
      </c>
      <c r="B249" s="26" t="s">
        <v>72</v>
      </c>
      <c r="C249" s="26" t="s">
        <v>73</v>
      </c>
      <c r="D249" s="26" t="s">
        <v>26</v>
      </c>
      <c r="E249" s="26" t="s">
        <v>25</v>
      </c>
      <c r="F249" s="26">
        <v>1968</v>
      </c>
      <c r="G249" s="27"/>
    </row>
    <row r="250" spans="1:7" x14ac:dyDescent="0.15">
      <c r="A250" s="25" t="s">
        <v>71</v>
      </c>
      <c r="B250" s="26" t="s">
        <v>72</v>
      </c>
      <c r="C250" s="26" t="s">
        <v>73</v>
      </c>
      <c r="D250" s="26" t="s">
        <v>26</v>
      </c>
      <c r="E250" s="26" t="s">
        <v>25</v>
      </c>
      <c r="F250" s="26">
        <v>1967</v>
      </c>
      <c r="G250" s="27"/>
    </row>
    <row r="251" spans="1:7" x14ac:dyDescent="0.15">
      <c r="A251" s="25" t="s">
        <v>71</v>
      </c>
      <c r="B251" s="26" t="s">
        <v>72</v>
      </c>
      <c r="C251" s="26" t="s">
        <v>73</v>
      </c>
      <c r="D251" s="26" t="s">
        <v>26</v>
      </c>
      <c r="E251" s="26" t="s">
        <v>25</v>
      </c>
      <c r="F251" s="26">
        <v>1966</v>
      </c>
      <c r="G251" s="27"/>
    </row>
    <row r="252" spans="1:7" x14ac:dyDescent="0.15">
      <c r="A252" s="25" t="s">
        <v>71</v>
      </c>
      <c r="B252" s="26" t="s">
        <v>72</v>
      </c>
      <c r="C252" s="26" t="s">
        <v>73</v>
      </c>
      <c r="D252" s="26" t="s">
        <v>26</v>
      </c>
      <c r="E252" s="26" t="s">
        <v>25</v>
      </c>
      <c r="F252" s="26">
        <v>1965</v>
      </c>
      <c r="G252" s="27"/>
    </row>
    <row r="253" spans="1:7" x14ac:dyDescent="0.15">
      <c r="A253" s="25" t="s">
        <v>71</v>
      </c>
      <c r="B253" s="26" t="s">
        <v>72</v>
      </c>
      <c r="C253" s="26" t="s">
        <v>73</v>
      </c>
      <c r="D253" s="26" t="s">
        <v>26</v>
      </c>
      <c r="E253" s="26" t="s">
        <v>25</v>
      </c>
      <c r="F253" s="26">
        <v>1964</v>
      </c>
      <c r="G253" s="27"/>
    </row>
    <row r="254" spans="1:7" x14ac:dyDescent="0.15">
      <c r="A254" s="25" t="s">
        <v>71</v>
      </c>
      <c r="B254" s="26" t="s">
        <v>72</v>
      </c>
      <c r="C254" s="26" t="s">
        <v>73</v>
      </c>
      <c r="D254" s="26" t="s">
        <v>26</v>
      </c>
      <c r="E254" s="26" t="s">
        <v>25</v>
      </c>
      <c r="F254" s="26">
        <v>1963</v>
      </c>
      <c r="G254" s="27"/>
    </row>
    <row r="255" spans="1:7" x14ac:dyDescent="0.15">
      <c r="A255" s="25" t="s">
        <v>71</v>
      </c>
      <c r="B255" s="26" t="s">
        <v>72</v>
      </c>
      <c r="C255" s="26" t="s">
        <v>73</v>
      </c>
      <c r="D255" s="26" t="s">
        <v>26</v>
      </c>
      <c r="E255" s="26" t="s">
        <v>25</v>
      </c>
      <c r="F255" s="26">
        <v>1962</v>
      </c>
      <c r="G255" s="27"/>
    </row>
    <row r="256" spans="1:7" x14ac:dyDescent="0.15">
      <c r="A256" s="25" t="s">
        <v>71</v>
      </c>
      <c r="B256" s="26" t="s">
        <v>72</v>
      </c>
      <c r="C256" s="26" t="s">
        <v>73</v>
      </c>
      <c r="D256" s="26" t="s">
        <v>26</v>
      </c>
      <c r="E256" s="26" t="s">
        <v>25</v>
      </c>
      <c r="F256" s="26">
        <v>1961</v>
      </c>
      <c r="G256" s="27"/>
    </row>
    <row r="257" spans="1:7" x14ac:dyDescent="0.15">
      <c r="A257" s="25" t="s">
        <v>71</v>
      </c>
      <c r="B257" s="26" t="s">
        <v>72</v>
      </c>
      <c r="C257" s="26" t="s">
        <v>73</v>
      </c>
      <c r="D257" s="26" t="s">
        <v>26</v>
      </c>
      <c r="E257" s="26" t="s">
        <v>25</v>
      </c>
      <c r="F257" s="26">
        <v>1960</v>
      </c>
      <c r="G257" s="27"/>
    </row>
    <row r="258" spans="1:7" x14ac:dyDescent="0.15">
      <c r="A258" s="25" t="s">
        <v>71</v>
      </c>
      <c r="B258" s="26" t="s">
        <v>72</v>
      </c>
      <c r="C258" s="26" t="s">
        <v>73</v>
      </c>
      <c r="D258" s="26" t="s">
        <v>22</v>
      </c>
      <c r="E258" s="26" t="s">
        <v>21</v>
      </c>
      <c r="F258" s="26">
        <v>2023</v>
      </c>
      <c r="G258" s="27">
        <v>2000.1</v>
      </c>
    </row>
    <row r="259" spans="1:7" x14ac:dyDescent="0.15">
      <c r="A259" s="25" t="s">
        <v>71</v>
      </c>
      <c r="B259" s="26" t="s">
        <v>72</v>
      </c>
      <c r="C259" s="26" t="s">
        <v>73</v>
      </c>
      <c r="D259" s="26" t="s">
        <v>22</v>
      </c>
      <c r="E259" s="26" t="s">
        <v>21</v>
      </c>
      <c r="F259" s="26">
        <v>2022</v>
      </c>
      <c r="G259" s="27">
        <v>1986.6</v>
      </c>
    </row>
    <row r="260" spans="1:7" x14ac:dyDescent="0.15">
      <c r="A260" s="25" t="s">
        <v>71</v>
      </c>
      <c r="B260" s="26" t="s">
        <v>72</v>
      </c>
      <c r="C260" s="26" t="s">
        <v>73</v>
      </c>
      <c r="D260" s="26" t="s">
        <v>22</v>
      </c>
      <c r="E260" s="26" t="s">
        <v>21</v>
      </c>
      <c r="F260" s="26">
        <v>2021</v>
      </c>
      <c r="G260" s="27">
        <v>1959.7</v>
      </c>
    </row>
    <row r="261" spans="1:7" x14ac:dyDescent="0.15">
      <c r="A261" s="25" t="s">
        <v>71</v>
      </c>
      <c r="B261" s="26" t="s">
        <v>72</v>
      </c>
      <c r="C261" s="26" t="s">
        <v>73</v>
      </c>
      <c r="D261" s="26" t="s">
        <v>22</v>
      </c>
      <c r="E261" s="26" t="s">
        <v>21</v>
      </c>
      <c r="F261" s="26">
        <v>2020</v>
      </c>
      <c r="G261" s="27">
        <v>1830.7</v>
      </c>
    </row>
    <row r="262" spans="1:7" x14ac:dyDescent="0.15">
      <c r="A262" s="25" t="s">
        <v>71</v>
      </c>
      <c r="B262" s="26" t="s">
        <v>72</v>
      </c>
      <c r="C262" s="26" t="s">
        <v>73</v>
      </c>
      <c r="D262" s="26" t="s">
        <v>22</v>
      </c>
      <c r="E262" s="26" t="s">
        <v>21</v>
      </c>
      <c r="F262" s="26">
        <v>2019</v>
      </c>
      <c r="G262" s="27">
        <v>2022.9</v>
      </c>
    </row>
    <row r="263" spans="1:7" x14ac:dyDescent="0.15">
      <c r="A263" s="25" t="s">
        <v>71</v>
      </c>
      <c r="B263" s="26" t="s">
        <v>72</v>
      </c>
      <c r="C263" s="26" t="s">
        <v>73</v>
      </c>
      <c r="D263" s="26" t="s">
        <v>22</v>
      </c>
      <c r="E263" s="26" t="s">
        <v>21</v>
      </c>
      <c r="F263" s="26">
        <v>2018</v>
      </c>
      <c r="G263" s="27">
        <v>2068.8000000000002</v>
      </c>
    </row>
    <row r="264" spans="1:7" x14ac:dyDescent="0.15">
      <c r="A264" s="25" t="s">
        <v>71</v>
      </c>
      <c r="B264" s="26" t="s">
        <v>72</v>
      </c>
      <c r="C264" s="26" t="s">
        <v>73</v>
      </c>
      <c r="D264" s="26" t="s">
        <v>22</v>
      </c>
      <c r="E264" s="26" t="s">
        <v>21</v>
      </c>
      <c r="F264" s="26">
        <v>2017</v>
      </c>
      <c r="G264" s="27">
        <v>2053.9</v>
      </c>
    </row>
    <row r="265" spans="1:7" x14ac:dyDescent="0.15">
      <c r="A265" s="25" t="s">
        <v>71</v>
      </c>
      <c r="B265" s="26" t="s">
        <v>72</v>
      </c>
      <c r="C265" s="26" t="s">
        <v>73</v>
      </c>
      <c r="D265" s="26" t="s">
        <v>22</v>
      </c>
      <c r="E265" s="26" t="s">
        <v>21</v>
      </c>
      <c r="F265" s="26">
        <v>2016</v>
      </c>
      <c r="G265" s="27">
        <v>2049.4</v>
      </c>
    </row>
    <row r="266" spans="1:7" x14ac:dyDescent="0.15">
      <c r="A266" s="25" t="s">
        <v>71</v>
      </c>
      <c r="B266" s="26" t="s">
        <v>72</v>
      </c>
      <c r="C266" s="26" t="s">
        <v>73</v>
      </c>
      <c r="D266" s="26" t="s">
        <v>22</v>
      </c>
      <c r="E266" s="26" t="s">
        <v>21</v>
      </c>
      <c r="F266" s="26">
        <v>2015</v>
      </c>
      <c r="G266" s="27">
        <v>2041.3</v>
      </c>
    </row>
    <row r="267" spans="1:7" x14ac:dyDescent="0.15">
      <c r="A267" s="25" t="s">
        <v>71</v>
      </c>
      <c r="B267" s="26" t="s">
        <v>72</v>
      </c>
      <c r="C267" s="26" t="s">
        <v>73</v>
      </c>
      <c r="D267" s="26" t="s">
        <v>22</v>
      </c>
      <c r="E267" s="26" t="s">
        <v>21</v>
      </c>
      <c r="F267" s="26">
        <v>2014</v>
      </c>
      <c r="G267" s="27">
        <v>2056.4</v>
      </c>
    </row>
    <row r="268" spans="1:7" x14ac:dyDescent="0.15">
      <c r="A268" s="25" t="s">
        <v>71</v>
      </c>
      <c r="B268" s="26" t="s">
        <v>72</v>
      </c>
      <c r="C268" s="26" t="s">
        <v>73</v>
      </c>
      <c r="D268" s="26" t="s">
        <v>22</v>
      </c>
      <c r="E268" s="26" t="s">
        <v>21</v>
      </c>
      <c r="F268" s="26">
        <v>2013</v>
      </c>
      <c r="G268" s="27">
        <v>2106.3000000000002</v>
      </c>
    </row>
    <row r="269" spans="1:7" x14ac:dyDescent="0.15">
      <c r="A269" s="25" t="s">
        <v>71</v>
      </c>
      <c r="B269" s="26" t="s">
        <v>72</v>
      </c>
      <c r="C269" s="26" t="s">
        <v>73</v>
      </c>
      <c r="D269" s="26" t="s">
        <v>22</v>
      </c>
      <c r="E269" s="26" t="s">
        <v>21</v>
      </c>
      <c r="F269" s="26">
        <v>2012</v>
      </c>
      <c r="G269" s="27">
        <v>2099.1999999999998</v>
      </c>
    </row>
    <row r="270" spans="1:7" x14ac:dyDescent="0.15">
      <c r="A270" s="25" t="s">
        <v>71</v>
      </c>
      <c r="B270" s="26" t="s">
        <v>72</v>
      </c>
      <c r="C270" s="26" t="s">
        <v>73</v>
      </c>
      <c r="D270" s="26" t="s">
        <v>22</v>
      </c>
      <c r="E270" s="26" t="s">
        <v>21</v>
      </c>
      <c r="F270" s="26">
        <v>2011</v>
      </c>
      <c r="G270" s="27">
        <v>2057.3000000000002</v>
      </c>
    </row>
    <row r="271" spans="1:7" x14ac:dyDescent="0.15">
      <c r="A271" s="25" t="s">
        <v>71</v>
      </c>
      <c r="B271" s="26" t="s">
        <v>72</v>
      </c>
      <c r="C271" s="26" t="s">
        <v>73</v>
      </c>
      <c r="D271" s="26" t="s">
        <v>22</v>
      </c>
      <c r="E271" s="26" t="s">
        <v>21</v>
      </c>
      <c r="F271" s="26">
        <v>2010</v>
      </c>
      <c r="G271" s="27">
        <v>2037.1</v>
      </c>
    </row>
    <row r="272" spans="1:7" x14ac:dyDescent="0.15">
      <c r="A272" s="25" t="s">
        <v>71</v>
      </c>
      <c r="B272" s="26" t="s">
        <v>72</v>
      </c>
      <c r="C272" s="26" t="s">
        <v>73</v>
      </c>
      <c r="D272" s="26" t="s">
        <v>22</v>
      </c>
      <c r="E272" s="26" t="s">
        <v>21</v>
      </c>
      <c r="F272" s="26">
        <v>2009</v>
      </c>
      <c r="G272" s="27">
        <v>2081.1999999999998</v>
      </c>
    </row>
    <row r="273" spans="1:7" x14ac:dyDescent="0.15">
      <c r="A273" s="25" t="s">
        <v>71</v>
      </c>
      <c r="B273" s="26" t="s">
        <v>72</v>
      </c>
      <c r="C273" s="26" t="s">
        <v>73</v>
      </c>
      <c r="D273" s="26" t="s">
        <v>22</v>
      </c>
      <c r="E273" s="26" t="s">
        <v>21</v>
      </c>
      <c r="F273" s="26">
        <v>2008</v>
      </c>
      <c r="G273" s="27">
        <v>2106.3000000000002</v>
      </c>
    </row>
    <row r="274" spans="1:7" x14ac:dyDescent="0.15">
      <c r="A274" s="25" t="s">
        <v>71</v>
      </c>
      <c r="B274" s="26" t="s">
        <v>72</v>
      </c>
      <c r="C274" s="26" t="s">
        <v>73</v>
      </c>
      <c r="D274" s="26" t="s">
        <v>22</v>
      </c>
      <c r="E274" s="26" t="s">
        <v>21</v>
      </c>
      <c r="F274" s="26">
        <v>2007</v>
      </c>
      <c r="G274" s="27">
        <v>2111</v>
      </c>
    </row>
    <row r="275" spans="1:7" x14ac:dyDescent="0.15">
      <c r="A275" s="25" t="s">
        <v>71</v>
      </c>
      <c r="B275" s="26" t="s">
        <v>72</v>
      </c>
      <c r="C275" s="26" t="s">
        <v>73</v>
      </c>
      <c r="D275" s="26" t="s">
        <v>22</v>
      </c>
      <c r="E275" s="26" t="s">
        <v>21</v>
      </c>
      <c r="F275" s="26">
        <v>2006</v>
      </c>
      <c r="G275" s="27">
        <v>2125.3000000000002</v>
      </c>
    </row>
    <row r="276" spans="1:7" x14ac:dyDescent="0.15">
      <c r="A276" s="25" t="s">
        <v>71</v>
      </c>
      <c r="B276" s="26" t="s">
        <v>72</v>
      </c>
      <c r="C276" s="26" t="s">
        <v>73</v>
      </c>
      <c r="D276" s="26" t="s">
        <v>22</v>
      </c>
      <c r="E276" s="26" t="s">
        <v>21</v>
      </c>
      <c r="F276" s="26">
        <v>2005</v>
      </c>
      <c r="G276" s="27">
        <v>2136.1999999999998</v>
      </c>
    </row>
    <row r="277" spans="1:7" x14ac:dyDescent="0.15">
      <c r="A277" s="25" t="s">
        <v>71</v>
      </c>
      <c r="B277" s="26" t="s">
        <v>72</v>
      </c>
      <c r="C277" s="26" t="s">
        <v>73</v>
      </c>
      <c r="D277" s="26" t="s">
        <v>22</v>
      </c>
      <c r="E277" s="26" t="s">
        <v>21</v>
      </c>
      <c r="F277" s="26">
        <v>2004</v>
      </c>
      <c r="G277" s="27">
        <v>2082.6</v>
      </c>
    </row>
    <row r="278" spans="1:7" x14ac:dyDescent="0.15">
      <c r="A278" s="25" t="s">
        <v>71</v>
      </c>
      <c r="B278" s="26" t="s">
        <v>72</v>
      </c>
      <c r="C278" s="26" t="s">
        <v>73</v>
      </c>
      <c r="D278" s="26" t="s">
        <v>22</v>
      </c>
      <c r="E278" s="26" t="s">
        <v>21</v>
      </c>
      <c r="F278" s="26">
        <v>2003</v>
      </c>
      <c r="G278" s="27">
        <v>2091.5</v>
      </c>
    </row>
    <row r="279" spans="1:7" x14ac:dyDescent="0.15">
      <c r="A279" s="25" t="s">
        <v>71</v>
      </c>
      <c r="B279" s="26" t="s">
        <v>72</v>
      </c>
      <c r="C279" s="26" t="s">
        <v>73</v>
      </c>
      <c r="D279" s="26" t="s">
        <v>22</v>
      </c>
      <c r="E279" s="26" t="s">
        <v>21</v>
      </c>
      <c r="F279" s="26">
        <v>2002</v>
      </c>
      <c r="G279" s="27">
        <v>2093.1999999999998</v>
      </c>
    </row>
    <row r="280" spans="1:7" x14ac:dyDescent="0.15">
      <c r="A280" s="25" t="s">
        <v>71</v>
      </c>
      <c r="B280" s="26" t="s">
        <v>72</v>
      </c>
      <c r="C280" s="26" t="s">
        <v>73</v>
      </c>
      <c r="D280" s="26" t="s">
        <v>22</v>
      </c>
      <c r="E280" s="26" t="s">
        <v>21</v>
      </c>
      <c r="F280" s="26">
        <v>2001</v>
      </c>
      <c r="G280" s="27">
        <v>2101.1</v>
      </c>
    </row>
    <row r="281" spans="1:7" x14ac:dyDescent="0.15">
      <c r="A281" s="25" t="s">
        <v>71</v>
      </c>
      <c r="B281" s="26" t="s">
        <v>72</v>
      </c>
      <c r="C281" s="26" t="s">
        <v>73</v>
      </c>
      <c r="D281" s="26" t="s">
        <v>22</v>
      </c>
      <c r="E281" s="26" t="s">
        <v>21</v>
      </c>
      <c r="F281" s="26">
        <v>2000</v>
      </c>
      <c r="G281" s="27">
        <v>2107.6</v>
      </c>
    </row>
    <row r="282" spans="1:7" x14ac:dyDescent="0.15">
      <c r="A282" s="25" t="s">
        <v>71</v>
      </c>
      <c r="B282" s="26" t="s">
        <v>72</v>
      </c>
      <c r="C282" s="26" t="s">
        <v>73</v>
      </c>
      <c r="D282" s="26" t="s">
        <v>22</v>
      </c>
      <c r="E282" s="26" t="s">
        <v>21</v>
      </c>
      <c r="F282" s="26">
        <v>1999</v>
      </c>
      <c r="G282" s="27">
        <v>2104.9</v>
      </c>
    </row>
    <row r="283" spans="1:7" x14ac:dyDescent="0.15">
      <c r="A283" s="25" t="s">
        <v>71</v>
      </c>
      <c r="B283" s="26" t="s">
        <v>72</v>
      </c>
      <c r="C283" s="26" t="s">
        <v>73</v>
      </c>
      <c r="D283" s="26" t="s">
        <v>22</v>
      </c>
      <c r="E283" s="26" t="s">
        <v>21</v>
      </c>
      <c r="F283" s="26">
        <v>1998</v>
      </c>
      <c r="G283" s="27">
        <v>2108.4</v>
      </c>
    </row>
    <row r="284" spans="1:7" x14ac:dyDescent="0.15">
      <c r="A284" s="25" t="s">
        <v>71</v>
      </c>
      <c r="B284" s="26" t="s">
        <v>72</v>
      </c>
      <c r="C284" s="26" t="s">
        <v>73</v>
      </c>
      <c r="D284" s="26" t="s">
        <v>22</v>
      </c>
      <c r="E284" s="26" t="s">
        <v>21</v>
      </c>
      <c r="F284" s="26">
        <v>1997</v>
      </c>
      <c r="G284" s="27">
        <v>2107.9</v>
      </c>
    </row>
    <row r="285" spans="1:7" x14ac:dyDescent="0.15">
      <c r="A285" s="25" t="s">
        <v>71</v>
      </c>
      <c r="B285" s="26" t="s">
        <v>72</v>
      </c>
      <c r="C285" s="26" t="s">
        <v>73</v>
      </c>
      <c r="D285" s="26" t="s">
        <v>22</v>
      </c>
      <c r="E285" s="26" t="s">
        <v>21</v>
      </c>
      <c r="F285" s="26">
        <v>1996</v>
      </c>
      <c r="G285" s="27">
        <v>2109.4</v>
      </c>
    </row>
    <row r="286" spans="1:7" x14ac:dyDescent="0.15">
      <c r="A286" s="25" t="s">
        <v>71</v>
      </c>
      <c r="B286" s="26" t="s">
        <v>72</v>
      </c>
      <c r="C286" s="26" t="s">
        <v>73</v>
      </c>
      <c r="D286" s="26" t="s">
        <v>22</v>
      </c>
      <c r="E286" s="26" t="s">
        <v>21</v>
      </c>
      <c r="F286" s="26">
        <v>1995</v>
      </c>
      <c r="G286" s="27">
        <v>2110.6999999999998</v>
      </c>
    </row>
    <row r="287" spans="1:7" x14ac:dyDescent="0.15">
      <c r="A287" s="25" t="s">
        <v>71</v>
      </c>
      <c r="B287" s="26" t="s">
        <v>72</v>
      </c>
      <c r="C287" s="26" t="s">
        <v>73</v>
      </c>
      <c r="D287" s="26" t="s">
        <v>22</v>
      </c>
      <c r="E287" s="26" t="s">
        <v>21</v>
      </c>
      <c r="F287" s="26">
        <v>1994</v>
      </c>
      <c r="G287" s="27">
        <v>2129</v>
      </c>
    </row>
    <row r="288" spans="1:7" x14ac:dyDescent="0.15">
      <c r="A288" s="25" t="s">
        <v>71</v>
      </c>
      <c r="B288" s="26" t="s">
        <v>72</v>
      </c>
      <c r="C288" s="26" t="s">
        <v>73</v>
      </c>
      <c r="D288" s="26" t="s">
        <v>22</v>
      </c>
      <c r="E288" s="26" t="s">
        <v>21</v>
      </c>
      <c r="F288" s="26">
        <v>1993</v>
      </c>
      <c r="G288" s="27">
        <v>2164</v>
      </c>
    </row>
    <row r="289" spans="1:7" x14ac:dyDescent="0.15">
      <c r="A289" s="25" t="s">
        <v>71</v>
      </c>
      <c r="B289" s="26" t="s">
        <v>72</v>
      </c>
      <c r="C289" s="26" t="s">
        <v>73</v>
      </c>
      <c r="D289" s="26" t="s">
        <v>22</v>
      </c>
      <c r="E289" s="26" t="s">
        <v>21</v>
      </c>
      <c r="F289" s="26">
        <v>1992</v>
      </c>
      <c r="G289" s="27">
        <v>2143</v>
      </c>
    </row>
    <row r="290" spans="1:7" x14ac:dyDescent="0.15">
      <c r="A290" s="25" t="s">
        <v>71</v>
      </c>
      <c r="B290" s="26" t="s">
        <v>72</v>
      </c>
      <c r="C290" s="26" t="s">
        <v>73</v>
      </c>
      <c r="D290" s="26" t="s">
        <v>22</v>
      </c>
      <c r="E290" s="26" t="s">
        <v>21</v>
      </c>
      <c r="F290" s="26">
        <v>1991</v>
      </c>
      <c r="G290" s="27">
        <v>2115</v>
      </c>
    </row>
    <row r="291" spans="1:7" x14ac:dyDescent="0.15">
      <c r="A291" s="25" t="s">
        <v>71</v>
      </c>
      <c r="B291" s="26" t="s">
        <v>72</v>
      </c>
      <c r="C291" s="26" t="s">
        <v>73</v>
      </c>
      <c r="D291" s="26" t="s">
        <v>22</v>
      </c>
      <c r="E291" s="26" t="s">
        <v>21</v>
      </c>
      <c r="F291" s="26">
        <v>1990</v>
      </c>
      <c r="G291" s="27">
        <v>2084</v>
      </c>
    </row>
    <row r="292" spans="1:7" x14ac:dyDescent="0.15">
      <c r="A292" s="25" t="s">
        <v>71</v>
      </c>
      <c r="B292" s="26" t="s">
        <v>72</v>
      </c>
      <c r="C292" s="26" t="s">
        <v>73</v>
      </c>
      <c r="D292" s="26" t="s">
        <v>22</v>
      </c>
      <c r="E292" s="26" t="s">
        <v>21</v>
      </c>
      <c r="F292" s="26">
        <v>1989</v>
      </c>
      <c r="G292" s="27">
        <v>2107</v>
      </c>
    </row>
    <row r="293" spans="1:7" x14ac:dyDescent="0.15">
      <c r="A293" s="25" t="s">
        <v>71</v>
      </c>
      <c r="B293" s="26" t="s">
        <v>72</v>
      </c>
      <c r="C293" s="26" t="s">
        <v>73</v>
      </c>
      <c r="D293" s="26" t="s">
        <v>22</v>
      </c>
      <c r="E293" s="26" t="s">
        <v>21</v>
      </c>
      <c r="F293" s="26">
        <v>1988</v>
      </c>
      <c r="G293" s="27">
        <v>2064</v>
      </c>
    </row>
    <row r="294" spans="1:7" x14ac:dyDescent="0.15">
      <c r="A294" s="25" t="s">
        <v>71</v>
      </c>
      <c r="B294" s="26" t="s">
        <v>72</v>
      </c>
      <c r="C294" s="26" t="s">
        <v>73</v>
      </c>
      <c r="D294" s="26" t="s">
        <v>22</v>
      </c>
      <c r="E294" s="26" t="s">
        <v>21</v>
      </c>
      <c r="F294" s="26">
        <v>1987</v>
      </c>
      <c r="G294" s="27">
        <v>2076</v>
      </c>
    </row>
    <row r="295" spans="1:7" x14ac:dyDescent="0.15">
      <c r="A295" s="25" t="s">
        <v>71</v>
      </c>
      <c r="B295" s="26" t="s">
        <v>72</v>
      </c>
      <c r="C295" s="26" t="s">
        <v>73</v>
      </c>
      <c r="D295" s="26" t="s">
        <v>22</v>
      </c>
      <c r="E295" s="26" t="s">
        <v>21</v>
      </c>
      <c r="F295" s="26">
        <v>1986</v>
      </c>
      <c r="G295" s="27">
        <v>2119</v>
      </c>
    </row>
    <row r="296" spans="1:7" x14ac:dyDescent="0.15">
      <c r="A296" s="25" t="s">
        <v>71</v>
      </c>
      <c r="B296" s="26" t="s">
        <v>72</v>
      </c>
      <c r="C296" s="26" t="s">
        <v>73</v>
      </c>
      <c r="D296" s="26" t="s">
        <v>22</v>
      </c>
      <c r="E296" s="26" t="s">
        <v>21</v>
      </c>
      <c r="F296" s="26">
        <v>1985</v>
      </c>
      <c r="G296" s="27">
        <v>2131</v>
      </c>
    </row>
    <row r="297" spans="1:7" x14ac:dyDescent="0.15">
      <c r="A297" s="25" t="s">
        <v>71</v>
      </c>
      <c r="B297" s="26" t="s">
        <v>72</v>
      </c>
      <c r="C297" s="26" t="s">
        <v>73</v>
      </c>
      <c r="D297" s="26" t="s">
        <v>22</v>
      </c>
      <c r="E297" s="26" t="s">
        <v>21</v>
      </c>
      <c r="F297" s="26">
        <v>1984</v>
      </c>
      <c r="G297" s="27">
        <v>2113</v>
      </c>
    </row>
    <row r="298" spans="1:7" x14ac:dyDescent="0.15">
      <c r="A298" s="25" t="s">
        <v>71</v>
      </c>
      <c r="B298" s="26" t="s">
        <v>72</v>
      </c>
      <c r="C298" s="26" t="s">
        <v>73</v>
      </c>
      <c r="D298" s="26" t="s">
        <v>22</v>
      </c>
      <c r="E298" s="26" t="s">
        <v>21</v>
      </c>
      <c r="F298" s="26">
        <v>1983</v>
      </c>
      <c r="G298" s="27">
        <v>2186</v>
      </c>
    </row>
    <row r="299" spans="1:7" x14ac:dyDescent="0.15">
      <c r="A299" s="25" t="s">
        <v>71</v>
      </c>
      <c r="B299" s="26" t="s">
        <v>72</v>
      </c>
      <c r="C299" s="26" t="s">
        <v>73</v>
      </c>
      <c r="D299" s="26" t="s">
        <v>22</v>
      </c>
      <c r="E299" s="26" t="s">
        <v>21</v>
      </c>
      <c r="F299" s="26">
        <v>1982</v>
      </c>
      <c r="G299" s="27"/>
    </row>
    <row r="300" spans="1:7" x14ac:dyDescent="0.15">
      <c r="A300" s="25" t="s">
        <v>71</v>
      </c>
      <c r="B300" s="26" t="s">
        <v>72</v>
      </c>
      <c r="C300" s="26" t="s">
        <v>73</v>
      </c>
      <c r="D300" s="26" t="s">
        <v>22</v>
      </c>
      <c r="E300" s="26" t="s">
        <v>21</v>
      </c>
      <c r="F300" s="26">
        <v>1981</v>
      </c>
      <c r="G300" s="27"/>
    </row>
    <row r="301" spans="1:7" x14ac:dyDescent="0.15">
      <c r="A301" s="25" t="s">
        <v>71</v>
      </c>
      <c r="B301" s="26" t="s">
        <v>72</v>
      </c>
      <c r="C301" s="26" t="s">
        <v>73</v>
      </c>
      <c r="D301" s="26" t="s">
        <v>22</v>
      </c>
      <c r="E301" s="26" t="s">
        <v>21</v>
      </c>
      <c r="F301" s="26">
        <v>1980</v>
      </c>
      <c r="G301" s="27"/>
    </row>
    <row r="302" spans="1:7" x14ac:dyDescent="0.15">
      <c r="A302" s="25" t="s">
        <v>71</v>
      </c>
      <c r="B302" s="26" t="s">
        <v>72</v>
      </c>
      <c r="C302" s="26" t="s">
        <v>73</v>
      </c>
      <c r="D302" s="26" t="s">
        <v>22</v>
      </c>
      <c r="E302" s="26" t="s">
        <v>21</v>
      </c>
      <c r="F302" s="26">
        <v>1979</v>
      </c>
      <c r="G302" s="27"/>
    </row>
    <row r="303" spans="1:7" x14ac:dyDescent="0.15">
      <c r="A303" s="25" t="s">
        <v>71</v>
      </c>
      <c r="B303" s="26" t="s">
        <v>72</v>
      </c>
      <c r="C303" s="26" t="s">
        <v>73</v>
      </c>
      <c r="D303" s="26" t="s">
        <v>22</v>
      </c>
      <c r="E303" s="26" t="s">
        <v>21</v>
      </c>
      <c r="F303" s="26">
        <v>1978</v>
      </c>
      <c r="G303" s="27"/>
    </row>
    <row r="304" spans="1:7" x14ac:dyDescent="0.15">
      <c r="A304" s="25" t="s">
        <v>71</v>
      </c>
      <c r="B304" s="26" t="s">
        <v>72</v>
      </c>
      <c r="C304" s="26" t="s">
        <v>73</v>
      </c>
      <c r="D304" s="26" t="s">
        <v>22</v>
      </c>
      <c r="E304" s="26" t="s">
        <v>21</v>
      </c>
      <c r="F304" s="26">
        <v>1977</v>
      </c>
      <c r="G304" s="27"/>
    </row>
    <row r="305" spans="1:7" x14ac:dyDescent="0.15">
      <c r="A305" s="25" t="s">
        <v>71</v>
      </c>
      <c r="B305" s="26" t="s">
        <v>72</v>
      </c>
      <c r="C305" s="26" t="s">
        <v>73</v>
      </c>
      <c r="D305" s="26" t="s">
        <v>22</v>
      </c>
      <c r="E305" s="26" t="s">
        <v>21</v>
      </c>
      <c r="F305" s="26">
        <v>1976</v>
      </c>
      <c r="G305" s="27"/>
    </row>
    <row r="306" spans="1:7" x14ac:dyDescent="0.15">
      <c r="A306" s="25" t="s">
        <v>71</v>
      </c>
      <c r="B306" s="26" t="s">
        <v>72</v>
      </c>
      <c r="C306" s="26" t="s">
        <v>73</v>
      </c>
      <c r="D306" s="26" t="s">
        <v>22</v>
      </c>
      <c r="E306" s="26" t="s">
        <v>21</v>
      </c>
      <c r="F306" s="26">
        <v>1975</v>
      </c>
      <c r="G306" s="27"/>
    </row>
    <row r="307" spans="1:7" x14ac:dyDescent="0.15">
      <c r="A307" s="25" t="s">
        <v>71</v>
      </c>
      <c r="B307" s="26" t="s">
        <v>72</v>
      </c>
      <c r="C307" s="26" t="s">
        <v>73</v>
      </c>
      <c r="D307" s="26" t="s">
        <v>22</v>
      </c>
      <c r="E307" s="26" t="s">
        <v>21</v>
      </c>
      <c r="F307" s="26">
        <v>1974</v>
      </c>
      <c r="G307" s="27"/>
    </row>
    <row r="308" spans="1:7" x14ac:dyDescent="0.15">
      <c r="A308" s="25" t="s">
        <v>71</v>
      </c>
      <c r="B308" s="26" t="s">
        <v>72</v>
      </c>
      <c r="C308" s="26" t="s">
        <v>73</v>
      </c>
      <c r="D308" s="26" t="s">
        <v>22</v>
      </c>
      <c r="E308" s="26" t="s">
        <v>21</v>
      </c>
      <c r="F308" s="26">
        <v>1973</v>
      </c>
      <c r="G308" s="27"/>
    </row>
    <row r="309" spans="1:7" x14ac:dyDescent="0.15">
      <c r="A309" s="25" t="s">
        <v>71</v>
      </c>
      <c r="B309" s="26" t="s">
        <v>72</v>
      </c>
      <c r="C309" s="26" t="s">
        <v>73</v>
      </c>
      <c r="D309" s="26" t="s">
        <v>22</v>
      </c>
      <c r="E309" s="26" t="s">
        <v>21</v>
      </c>
      <c r="F309" s="26">
        <v>1972</v>
      </c>
      <c r="G309" s="27"/>
    </row>
    <row r="310" spans="1:7" x14ac:dyDescent="0.15">
      <c r="A310" s="25" t="s">
        <v>71</v>
      </c>
      <c r="B310" s="26" t="s">
        <v>72</v>
      </c>
      <c r="C310" s="26" t="s">
        <v>73</v>
      </c>
      <c r="D310" s="26" t="s">
        <v>22</v>
      </c>
      <c r="E310" s="26" t="s">
        <v>21</v>
      </c>
      <c r="F310" s="26">
        <v>1971</v>
      </c>
      <c r="G310" s="27"/>
    </row>
    <row r="311" spans="1:7" x14ac:dyDescent="0.15">
      <c r="A311" s="25" t="s">
        <v>71</v>
      </c>
      <c r="B311" s="26" t="s">
        <v>72</v>
      </c>
      <c r="C311" s="26" t="s">
        <v>73</v>
      </c>
      <c r="D311" s="26" t="s">
        <v>22</v>
      </c>
      <c r="E311" s="26" t="s">
        <v>21</v>
      </c>
      <c r="F311" s="26">
        <v>1970</v>
      </c>
      <c r="G311" s="27"/>
    </row>
    <row r="312" spans="1:7" x14ac:dyDescent="0.15">
      <c r="A312" s="25" t="s">
        <v>71</v>
      </c>
      <c r="B312" s="26" t="s">
        <v>72</v>
      </c>
      <c r="C312" s="26" t="s">
        <v>73</v>
      </c>
      <c r="D312" s="26" t="s">
        <v>22</v>
      </c>
      <c r="E312" s="26" t="s">
        <v>21</v>
      </c>
      <c r="F312" s="26">
        <v>1969</v>
      </c>
      <c r="G312" s="27"/>
    </row>
    <row r="313" spans="1:7" x14ac:dyDescent="0.15">
      <c r="A313" s="25" t="s">
        <v>71</v>
      </c>
      <c r="B313" s="26" t="s">
        <v>72</v>
      </c>
      <c r="C313" s="26" t="s">
        <v>73</v>
      </c>
      <c r="D313" s="26" t="s">
        <v>22</v>
      </c>
      <c r="E313" s="26" t="s">
        <v>21</v>
      </c>
      <c r="F313" s="26">
        <v>1968</v>
      </c>
      <c r="G313" s="27"/>
    </row>
    <row r="314" spans="1:7" x14ac:dyDescent="0.15">
      <c r="A314" s="25" t="s">
        <v>71</v>
      </c>
      <c r="B314" s="26" t="s">
        <v>72</v>
      </c>
      <c r="C314" s="26" t="s">
        <v>73</v>
      </c>
      <c r="D314" s="26" t="s">
        <v>22</v>
      </c>
      <c r="E314" s="26" t="s">
        <v>21</v>
      </c>
      <c r="F314" s="26">
        <v>1967</v>
      </c>
      <c r="G314" s="27"/>
    </row>
    <row r="315" spans="1:7" x14ac:dyDescent="0.15">
      <c r="A315" s="25" t="s">
        <v>71</v>
      </c>
      <c r="B315" s="26" t="s">
        <v>72</v>
      </c>
      <c r="C315" s="26" t="s">
        <v>73</v>
      </c>
      <c r="D315" s="26" t="s">
        <v>22</v>
      </c>
      <c r="E315" s="26" t="s">
        <v>21</v>
      </c>
      <c r="F315" s="26">
        <v>1966</v>
      </c>
      <c r="G315" s="27"/>
    </row>
    <row r="316" spans="1:7" x14ac:dyDescent="0.15">
      <c r="A316" s="25" t="s">
        <v>71</v>
      </c>
      <c r="B316" s="26" t="s">
        <v>72</v>
      </c>
      <c r="C316" s="26" t="s">
        <v>73</v>
      </c>
      <c r="D316" s="26" t="s">
        <v>22</v>
      </c>
      <c r="E316" s="26" t="s">
        <v>21</v>
      </c>
      <c r="F316" s="26">
        <v>1965</v>
      </c>
      <c r="G316" s="27"/>
    </row>
    <row r="317" spans="1:7" x14ac:dyDescent="0.15">
      <c r="A317" s="25" t="s">
        <v>71</v>
      </c>
      <c r="B317" s="26" t="s">
        <v>72</v>
      </c>
      <c r="C317" s="26" t="s">
        <v>73</v>
      </c>
      <c r="D317" s="26" t="s">
        <v>22</v>
      </c>
      <c r="E317" s="26" t="s">
        <v>21</v>
      </c>
      <c r="F317" s="26">
        <v>1964</v>
      </c>
      <c r="G317" s="27"/>
    </row>
    <row r="318" spans="1:7" x14ac:dyDescent="0.15">
      <c r="A318" s="25" t="s">
        <v>71</v>
      </c>
      <c r="B318" s="26" t="s">
        <v>72</v>
      </c>
      <c r="C318" s="26" t="s">
        <v>73</v>
      </c>
      <c r="D318" s="26" t="s">
        <v>22</v>
      </c>
      <c r="E318" s="26" t="s">
        <v>21</v>
      </c>
      <c r="F318" s="26">
        <v>1963</v>
      </c>
      <c r="G318" s="27"/>
    </row>
    <row r="319" spans="1:7" x14ac:dyDescent="0.15">
      <c r="A319" s="25" t="s">
        <v>71</v>
      </c>
      <c r="B319" s="26" t="s">
        <v>72</v>
      </c>
      <c r="C319" s="26" t="s">
        <v>73</v>
      </c>
      <c r="D319" s="26" t="s">
        <v>22</v>
      </c>
      <c r="E319" s="26" t="s">
        <v>21</v>
      </c>
      <c r="F319" s="26">
        <v>1962</v>
      </c>
      <c r="G319" s="27"/>
    </row>
    <row r="320" spans="1:7" x14ac:dyDescent="0.15">
      <c r="A320" s="25" t="s">
        <v>71</v>
      </c>
      <c r="B320" s="26" t="s">
        <v>72</v>
      </c>
      <c r="C320" s="26" t="s">
        <v>73</v>
      </c>
      <c r="D320" s="26" t="s">
        <v>22</v>
      </c>
      <c r="E320" s="26" t="s">
        <v>21</v>
      </c>
      <c r="F320" s="26">
        <v>1961</v>
      </c>
      <c r="G320" s="27"/>
    </row>
    <row r="321" spans="1:7" x14ac:dyDescent="0.15">
      <c r="A321" s="25" t="s">
        <v>71</v>
      </c>
      <c r="B321" s="26" t="s">
        <v>72</v>
      </c>
      <c r="C321" s="26" t="s">
        <v>73</v>
      </c>
      <c r="D321" s="26" t="s">
        <v>22</v>
      </c>
      <c r="E321" s="26" t="s">
        <v>21</v>
      </c>
      <c r="F321" s="26">
        <v>1960</v>
      </c>
      <c r="G321" s="27"/>
    </row>
    <row r="322" spans="1:7" x14ac:dyDescent="0.15">
      <c r="A322" s="25" t="s">
        <v>71</v>
      </c>
      <c r="B322" s="26" t="s">
        <v>72</v>
      </c>
      <c r="C322" s="26" t="s">
        <v>73</v>
      </c>
      <c r="D322" s="26" t="s">
        <v>38</v>
      </c>
      <c r="E322" s="26" t="s">
        <v>37</v>
      </c>
      <c r="F322" s="26">
        <v>2023</v>
      </c>
      <c r="G322" s="27">
        <v>1632.3</v>
      </c>
    </row>
    <row r="323" spans="1:7" x14ac:dyDescent="0.15">
      <c r="A323" s="25" t="s">
        <v>71</v>
      </c>
      <c r="B323" s="26" t="s">
        <v>72</v>
      </c>
      <c r="C323" s="26" t="s">
        <v>73</v>
      </c>
      <c r="D323" s="26" t="s">
        <v>38</v>
      </c>
      <c r="E323" s="26" t="s">
        <v>37</v>
      </c>
      <c r="F323" s="26">
        <v>2022</v>
      </c>
      <c r="G323" s="27">
        <v>1652.2</v>
      </c>
    </row>
    <row r="324" spans="1:7" x14ac:dyDescent="0.15">
      <c r="A324" s="25" t="s">
        <v>71</v>
      </c>
      <c r="B324" s="26" t="s">
        <v>72</v>
      </c>
      <c r="C324" s="26" t="s">
        <v>73</v>
      </c>
      <c r="D324" s="26" t="s">
        <v>38</v>
      </c>
      <c r="E324" s="26" t="s">
        <v>37</v>
      </c>
      <c r="F324" s="26">
        <v>2021</v>
      </c>
      <c r="G324" s="27">
        <v>1633</v>
      </c>
    </row>
    <row r="325" spans="1:7" x14ac:dyDescent="0.15">
      <c r="A325" s="25" t="s">
        <v>71</v>
      </c>
      <c r="B325" s="26" t="s">
        <v>72</v>
      </c>
      <c r="C325" s="26" t="s">
        <v>73</v>
      </c>
      <c r="D325" s="26" t="s">
        <v>38</v>
      </c>
      <c r="E325" s="26" t="s">
        <v>37</v>
      </c>
      <c r="F325" s="26">
        <v>2020</v>
      </c>
      <c r="G325" s="27">
        <v>1557.8</v>
      </c>
    </row>
    <row r="326" spans="1:7" x14ac:dyDescent="0.15">
      <c r="A326" s="25" t="s">
        <v>71</v>
      </c>
      <c r="B326" s="26" t="s">
        <v>72</v>
      </c>
      <c r="C326" s="26" t="s">
        <v>73</v>
      </c>
      <c r="D326" s="26" t="s">
        <v>38</v>
      </c>
      <c r="E326" s="26" t="s">
        <v>37</v>
      </c>
      <c r="F326" s="26">
        <v>2019</v>
      </c>
      <c r="G326" s="27">
        <v>1677.5</v>
      </c>
    </row>
    <row r="327" spans="1:7" x14ac:dyDescent="0.15">
      <c r="A327" s="25" t="s">
        <v>71</v>
      </c>
      <c r="B327" s="26" t="s">
        <v>72</v>
      </c>
      <c r="C327" s="26" t="s">
        <v>73</v>
      </c>
      <c r="D327" s="26" t="s">
        <v>38</v>
      </c>
      <c r="E327" s="26" t="s">
        <v>37</v>
      </c>
      <c r="F327" s="26">
        <v>2018</v>
      </c>
      <c r="G327" s="27">
        <v>1697.6</v>
      </c>
    </row>
    <row r="328" spans="1:7" x14ac:dyDescent="0.15">
      <c r="A328" s="25" t="s">
        <v>71</v>
      </c>
      <c r="B328" s="26" t="s">
        <v>72</v>
      </c>
      <c r="C328" s="26" t="s">
        <v>73</v>
      </c>
      <c r="D328" s="26" t="s">
        <v>38</v>
      </c>
      <c r="E328" s="26" t="s">
        <v>37</v>
      </c>
      <c r="F328" s="26">
        <v>2017</v>
      </c>
      <c r="G328" s="27">
        <v>1692.4</v>
      </c>
    </row>
    <row r="329" spans="1:7" x14ac:dyDescent="0.15">
      <c r="A329" s="25" t="s">
        <v>71</v>
      </c>
      <c r="B329" s="26" t="s">
        <v>72</v>
      </c>
      <c r="C329" s="26" t="s">
        <v>73</v>
      </c>
      <c r="D329" s="26" t="s">
        <v>38</v>
      </c>
      <c r="E329" s="26" t="s">
        <v>37</v>
      </c>
      <c r="F329" s="26">
        <v>2016</v>
      </c>
      <c r="G329" s="27">
        <v>1701.5</v>
      </c>
    </row>
    <row r="330" spans="1:7" x14ac:dyDescent="0.15">
      <c r="A330" s="25" t="s">
        <v>71</v>
      </c>
      <c r="B330" s="26" t="s">
        <v>72</v>
      </c>
      <c r="C330" s="26" t="s">
        <v>73</v>
      </c>
      <c r="D330" s="26" t="s">
        <v>38</v>
      </c>
      <c r="E330" s="26" t="s">
        <v>37</v>
      </c>
      <c r="F330" s="26">
        <v>2015</v>
      </c>
      <c r="G330" s="27">
        <v>1694.2</v>
      </c>
    </row>
    <row r="331" spans="1:7" x14ac:dyDescent="0.15">
      <c r="A331" s="25" t="s">
        <v>71</v>
      </c>
      <c r="B331" s="26" t="s">
        <v>72</v>
      </c>
      <c r="C331" s="26" t="s">
        <v>73</v>
      </c>
      <c r="D331" s="26" t="s">
        <v>38</v>
      </c>
      <c r="E331" s="26" t="s">
        <v>37</v>
      </c>
      <c r="F331" s="26">
        <v>2014</v>
      </c>
      <c r="G331" s="27">
        <v>1690.6</v>
      </c>
    </row>
    <row r="332" spans="1:7" x14ac:dyDescent="0.15">
      <c r="A332" s="25" t="s">
        <v>71</v>
      </c>
      <c r="B332" s="26" t="s">
        <v>72</v>
      </c>
      <c r="C332" s="26" t="s">
        <v>73</v>
      </c>
      <c r="D332" s="26" t="s">
        <v>38</v>
      </c>
      <c r="E332" s="26" t="s">
        <v>37</v>
      </c>
      <c r="F332" s="26">
        <v>2013</v>
      </c>
      <c r="G332" s="27">
        <v>1689.8</v>
      </c>
    </row>
    <row r="333" spans="1:7" x14ac:dyDescent="0.15">
      <c r="A333" s="25" t="s">
        <v>71</v>
      </c>
      <c r="B333" s="26" t="s">
        <v>72</v>
      </c>
      <c r="C333" s="26" t="s">
        <v>73</v>
      </c>
      <c r="D333" s="26" t="s">
        <v>38</v>
      </c>
      <c r="E333" s="26" t="s">
        <v>37</v>
      </c>
      <c r="F333" s="26">
        <v>2012</v>
      </c>
      <c r="G333" s="27">
        <v>1696.7</v>
      </c>
    </row>
    <row r="334" spans="1:7" x14ac:dyDescent="0.15">
      <c r="A334" s="25" t="s">
        <v>71</v>
      </c>
      <c r="B334" s="26" t="s">
        <v>72</v>
      </c>
      <c r="C334" s="26" t="s">
        <v>73</v>
      </c>
      <c r="D334" s="26" t="s">
        <v>38</v>
      </c>
      <c r="E334" s="26" t="s">
        <v>37</v>
      </c>
      <c r="F334" s="26">
        <v>2011</v>
      </c>
      <c r="G334" s="27">
        <v>1710.7</v>
      </c>
    </row>
    <row r="335" spans="1:7" x14ac:dyDescent="0.15">
      <c r="A335" s="25" t="s">
        <v>71</v>
      </c>
      <c r="B335" s="26" t="s">
        <v>72</v>
      </c>
      <c r="C335" s="26" t="s">
        <v>73</v>
      </c>
      <c r="D335" s="26" t="s">
        <v>38</v>
      </c>
      <c r="E335" s="26" t="s">
        <v>37</v>
      </c>
      <c r="F335" s="26">
        <v>2010</v>
      </c>
      <c r="G335" s="27">
        <v>1705.8</v>
      </c>
    </row>
    <row r="336" spans="1:7" x14ac:dyDescent="0.15">
      <c r="A336" s="25" t="s">
        <v>71</v>
      </c>
      <c r="B336" s="26" t="s">
        <v>72</v>
      </c>
      <c r="C336" s="26" t="s">
        <v>73</v>
      </c>
      <c r="D336" s="26" t="s">
        <v>38</v>
      </c>
      <c r="E336" s="26" t="s">
        <v>37</v>
      </c>
      <c r="F336" s="26">
        <v>2009</v>
      </c>
      <c r="G336" s="27">
        <v>1715.8</v>
      </c>
    </row>
    <row r="337" spans="1:7" x14ac:dyDescent="0.15">
      <c r="A337" s="25" t="s">
        <v>71</v>
      </c>
      <c r="B337" s="26" t="s">
        <v>72</v>
      </c>
      <c r="C337" s="26" t="s">
        <v>73</v>
      </c>
      <c r="D337" s="26" t="s">
        <v>38</v>
      </c>
      <c r="E337" s="26" t="s">
        <v>37</v>
      </c>
      <c r="F337" s="26">
        <v>2008</v>
      </c>
      <c r="G337" s="27">
        <v>1710.1</v>
      </c>
    </row>
    <row r="338" spans="1:7" x14ac:dyDescent="0.15">
      <c r="A338" s="25" t="s">
        <v>71</v>
      </c>
      <c r="B338" s="26" t="s">
        <v>72</v>
      </c>
      <c r="C338" s="26" t="s">
        <v>73</v>
      </c>
      <c r="D338" s="26" t="s">
        <v>38</v>
      </c>
      <c r="E338" s="26" t="s">
        <v>37</v>
      </c>
      <c r="F338" s="26">
        <v>2007</v>
      </c>
      <c r="G338" s="27">
        <v>1701.3</v>
      </c>
    </row>
    <row r="339" spans="1:7" x14ac:dyDescent="0.15">
      <c r="A339" s="25" t="s">
        <v>71</v>
      </c>
      <c r="B339" s="26" t="s">
        <v>72</v>
      </c>
      <c r="C339" s="26" t="s">
        <v>73</v>
      </c>
      <c r="D339" s="26" t="s">
        <v>38</v>
      </c>
      <c r="E339" s="26" t="s">
        <v>37</v>
      </c>
      <c r="F339" s="26">
        <v>2006</v>
      </c>
      <c r="G339" s="27">
        <v>1713.7</v>
      </c>
    </row>
    <row r="340" spans="1:7" x14ac:dyDescent="0.15">
      <c r="A340" s="25" t="s">
        <v>71</v>
      </c>
      <c r="B340" s="26" t="s">
        <v>72</v>
      </c>
      <c r="C340" s="26" t="s">
        <v>73</v>
      </c>
      <c r="D340" s="26" t="s">
        <v>38</v>
      </c>
      <c r="E340" s="26" t="s">
        <v>37</v>
      </c>
      <c r="F340" s="26">
        <v>2005</v>
      </c>
      <c r="G340" s="27">
        <v>1723.7</v>
      </c>
    </row>
    <row r="341" spans="1:7" x14ac:dyDescent="0.15">
      <c r="A341" s="25" t="s">
        <v>71</v>
      </c>
      <c r="B341" s="26" t="s">
        <v>72</v>
      </c>
      <c r="C341" s="26" t="s">
        <v>73</v>
      </c>
      <c r="D341" s="26" t="s">
        <v>38</v>
      </c>
      <c r="E341" s="26" t="s">
        <v>37</v>
      </c>
      <c r="F341" s="26">
        <v>2004</v>
      </c>
      <c r="G341" s="27">
        <v>1739.9</v>
      </c>
    </row>
    <row r="342" spans="1:7" x14ac:dyDescent="0.15">
      <c r="A342" s="25" t="s">
        <v>71</v>
      </c>
      <c r="B342" s="26" t="s">
        <v>72</v>
      </c>
      <c r="C342" s="26" t="s">
        <v>73</v>
      </c>
      <c r="D342" s="26" t="s">
        <v>38</v>
      </c>
      <c r="E342" s="26" t="s">
        <v>37</v>
      </c>
      <c r="F342" s="26">
        <v>2003</v>
      </c>
      <c r="G342" s="27">
        <v>1754.6</v>
      </c>
    </row>
    <row r="343" spans="1:7" x14ac:dyDescent="0.15">
      <c r="A343" s="25" t="s">
        <v>71</v>
      </c>
      <c r="B343" s="26" t="s">
        <v>72</v>
      </c>
      <c r="C343" s="26" t="s">
        <v>73</v>
      </c>
      <c r="D343" s="26" t="s">
        <v>38</v>
      </c>
      <c r="E343" s="26" t="s">
        <v>37</v>
      </c>
      <c r="F343" s="26">
        <v>2002</v>
      </c>
      <c r="G343" s="27">
        <v>1763.6</v>
      </c>
    </row>
    <row r="344" spans="1:7" x14ac:dyDescent="0.15">
      <c r="A344" s="25" t="s">
        <v>71</v>
      </c>
      <c r="B344" s="26" t="s">
        <v>72</v>
      </c>
      <c r="C344" s="26" t="s">
        <v>73</v>
      </c>
      <c r="D344" s="26" t="s">
        <v>38</v>
      </c>
      <c r="E344" s="26" t="s">
        <v>37</v>
      </c>
      <c r="F344" s="26">
        <v>2001</v>
      </c>
      <c r="G344" s="27">
        <v>1762.1</v>
      </c>
    </row>
    <row r="345" spans="1:7" x14ac:dyDescent="0.15">
      <c r="A345" s="25" t="s">
        <v>71</v>
      </c>
      <c r="B345" s="26" t="s">
        <v>72</v>
      </c>
      <c r="C345" s="26" t="s">
        <v>73</v>
      </c>
      <c r="D345" s="26" t="s">
        <v>38</v>
      </c>
      <c r="E345" s="26" t="s">
        <v>37</v>
      </c>
      <c r="F345" s="26">
        <v>2000</v>
      </c>
      <c r="G345" s="27">
        <v>1752.8</v>
      </c>
    </row>
    <row r="346" spans="1:7" x14ac:dyDescent="0.15">
      <c r="A346" s="25" t="s">
        <v>71</v>
      </c>
      <c r="B346" s="26" t="s">
        <v>72</v>
      </c>
      <c r="C346" s="26" t="s">
        <v>73</v>
      </c>
      <c r="D346" s="26" t="s">
        <v>38</v>
      </c>
      <c r="E346" s="26" t="s">
        <v>37</v>
      </c>
      <c r="F346" s="26">
        <v>1999</v>
      </c>
      <c r="G346" s="27">
        <v>1756.3</v>
      </c>
    </row>
    <row r="347" spans="1:7" x14ac:dyDescent="0.15">
      <c r="A347" s="25" t="s">
        <v>71</v>
      </c>
      <c r="B347" s="26" t="s">
        <v>72</v>
      </c>
      <c r="C347" s="26" t="s">
        <v>73</v>
      </c>
      <c r="D347" s="26" t="s">
        <v>38</v>
      </c>
      <c r="E347" s="26" t="s">
        <v>37</v>
      </c>
      <c r="F347" s="26">
        <v>1998</v>
      </c>
      <c r="G347" s="27">
        <v>1751.1</v>
      </c>
    </row>
    <row r="348" spans="1:7" x14ac:dyDescent="0.15">
      <c r="A348" s="25" t="s">
        <v>71</v>
      </c>
      <c r="B348" s="26" t="s">
        <v>72</v>
      </c>
      <c r="C348" s="26" t="s">
        <v>73</v>
      </c>
      <c r="D348" s="26" t="s">
        <v>38</v>
      </c>
      <c r="E348" s="26" t="s">
        <v>37</v>
      </c>
      <c r="F348" s="26">
        <v>1997</v>
      </c>
      <c r="G348" s="27">
        <v>1742.6</v>
      </c>
    </row>
    <row r="349" spans="1:7" x14ac:dyDescent="0.15">
      <c r="A349" s="25" t="s">
        <v>71</v>
      </c>
      <c r="B349" s="26" t="s">
        <v>72</v>
      </c>
      <c r="C349" s="26" t="s">
        <v>73</v>
      </c>
      <c r="D349" s="26" t="s">
        <v>38</v>
      </c>
      <c r="E349" s="26" t="s">
        <v>37</v>
      </c>
      <c r="F349" s="26">
        <v>1996</v>
      </c>
      <c r="G349" s="27">
        <v>1740.3</v>
      </c>
    </row>
    <row r="350" spans="1:7" x14ac:dyDescent="0.15">
      <c r="A350" s="25" t="s">
        <v>71</v>
      </c>
      <c r="B350" s="26" t="s">
        <v>72</v>
      </c>
      <c r="C350" s="26" t="s">
        <v>73</v>
      </c>
      <c r="D350" s="26" t="s">
        <v>38</v>
      </c>
      <c r="E350" s="26" t="s">
        <v>37</v>
      </c>
      <c r="F350" s="26">
        <v>1995</v>
      </c>
      <c r="G350" s="27">
        <v>1738.8</v>
      </c>
    </row>
    <row r="351" spans="1:7" x14ac:dyDescent="0.15">
      <c r="A351" s="25" t="s">
        <v>71</v>
      </c>
      <c r="B351" s="26" t="s">
        <v>72</v>
      </c>
      <c r="C351" s="26" t="s">
        <v>73</v>
      </c>
      <c r="D351" s="26" t="s">
        <v>38</v>
      </c>
      <c r="E351" s="26" t="s">
        <v>37</v>
      </c>
      <c r="F351" s="26">
        <v>1994</v>
      </c>
      <c r="G351" s="27">
        <v>1738.5</v>
      </c>
    </row>
    <row r="352" spans="1:7" x14ac:dyDescent="0.15">
      <c r="A352" s="25" t="s">
        <v>71</v>
      </c>
      <c r="B352" s="26" t="s">
        <v>72</v>
      </c>
      <c r="C352" s="26" t="s">
        <v>73</v>
      </c>
      <c r="D352" s="26" t="s">
        <v>38</v>
      </c>
      <c r="E352" s="26" t="s">
        <v>37</v>
      </c>
      <c r="F352" s="26">
        <v>1993</v>
      </c>
      <c r="G352" s="27">
        <v>1739.6</v>
      </c>
    </row>
    <row r="353" spans="1:7" x14ac:dyDescent="0.15">
      <c r="A353" s="25" t="s">
        <v>71</v>
      </c>
      <c r="B353" s="26" t="s">
        <v>72</v>
      </c>
      <c r="C353" s="26" t="s">
        <v>73</v>
      </c>
      <c r="D353" s="26" t="s">
        <v>38</v>
      </c>
      <c r="E353" s="26" t="s">
        <v>37</v>
      </c>
      <c r="F353" s="26">
        <v>1992</v>
      </c>
      <c r="G353" s="27">
        <v>1747.6</v>
      </c>
    </row>
    <row r="354" spans="1:7" x14ac:dyDescent="0.15">
      <c r="A354" s="25" t="s">
        <v>71</v>
      </c>
      <c r="B354" s="26" t="s">
        <v>72</v>
      </c>
      <c r="C354" s="26" t="s">
        <v>73</v>
      </c>
      <c r="D354" s="26" t="s">
        <v>38</v>
      </c>
      <c r="E354" s="26" t="s">
        <v>37</v>
      </c>
      <c r="F354" s="26">
        <v>1991</v>
      </c>
      <c r="G354" s="27">
        <v>1755.5</v>
      </c>
    </row>
    <row r="355" spans="1:7" x14ac:dyDescent="0.15">
      <c r="A355" s="25" t="s">
        <v>71</v>
      </c>
      <c r="B355" s="26" t="s">
        <v>72</v>
      </c>
      <c r="C355" s="26" t="s">
        <v>73</v>
      </c>
      <c r="D355" s="26" t="s">
        <v>38</v>
      </c>
      <c r="E355" s="26" t="s">
        <v>37</v>
      </c>
      <c r="F355" s="26">
        <v>1990</v>
      </c>
      <c r="G355" s="27">
        <v>1746.5</v>
      </c>
    </row>
    <row r="356" spans="1:7" x14ac:dyDescent="0.15">
      <c r="A356" s="25" t="s">
        <v>71</v>
      </c>
      <c r="B356" s="26" t="s">
        <v>72</v>
      </c>
      <c r="C356" s="26" t="s">
        <v>73</v>
      </c>
      <c r="D356" s="26" t="s">
        <v>38</v>
      </c>
      <c r="E356" s="26" t="s">
        <v>37</v>
      </c>
      <c r="F356" s="26">
        <v>1989</v>
      </c>
      <c r="G356" s="27">
        <v>1744.6</v>
      </c>
    </row>
    <row r="357" spans="1:7" x14ac:dyDescent="0.15">
      <c r="A357" s="25" t="s">
        <v>71</v>
      </c>
      <c r="B357" s="26" t="s">
        <v>72</v>
      </c>
      <c r="C357" s="26" t="s">
        <v>73</v>
      </c>
      <c r="D357" s="26" t="s">
        <v>38</v>
      </c>
      <c r="E357" s="26" t="s">
        <v>37</v>
      </c>
      <c r="F357" s="26">
        <v>1988</v>
      </c>
      <c r="G357" s="27">
        <v>1756.6</v>
      </c>
    </row>
    <row r="358" spans="1:7" x14ac:dyDescent="0.15">
      <c r="A358" s="25" t="s">
        <v>71</v>
      </c>
      <c r="B358" s="26" t="s">
        <v>72</v>
      </c>
      <c r="C358" s="26" t="s">
        <v>73</v>
      </c>
      <c r="D358" s="26" t="s">
        <v>38</v>
      </c>
      <c r="E358" s="26" t="s">
        <v>37</v>
      </c>
      <c r="F358" s="26">
        <v>1987</v>
      </c>
      <c r="G358" s="27">
        <v>1760.6</v>
      </c>
    </row>
    <row r="359" spans="1:7" x14ac:dyDescent="0.15">
      <c r="A359" s="25" t="s">
        <v>71</v>
      </c>
      <c r="B359" s="26" t="s">
        <v>72</v>
      </c>
      <c r="C359" s="26" t="s">
        <v>73</v>
      </c>
      <c r="D359" s="26" t="s">
        <v>38</v>
      </c>
      <c r="E359" s="26" t="s">
        <v>37</v>
      </c>
      <c r="F359" s="26">
        <v>1986</v>
      </c>
      <c r="G359" s="27">
        <v>1768.7</v>
      </c>
    </row>
    <row r="360" spans="1:7" x14ac:dyDescent="0.15">
      <c r="A360" s="25" t="s">
        <v>71</v>
      </c>
      <c r="B360" s="26" t="s">
        <v>72</v>
      </c>
      <c r="C360" s="26" t="s">
        <v>73</v>
      </c>
      <c r="D360" s="26" t="s">
        <v>38</v>
      </c>
      <c r="E360" s="26" t="s">
        <v>37</v>
      </c>
      <c r="F360" s="26">
        <v>1985</v>
      </c>
      <c r="G360" s="27">
        <v>1776.7</v>
      </c>
    </row>
    <row r="361" spans="1:7" x14ac:dyDescent="0.15">
      <c r="A361" s="25" t="s">
        <v>71</v>
      </c>
      <c r="B361" s="26" t="s">
        <v>72</v>
      </c>
      <c r="C361" s="26" t="s">
        <v>73</v>
      </c>
      <c r="D361" s="26" t="s">
        <v>38</v>
      </c>
      <c r="E361" s="26" t="s">
        <v>37</v>
      </c>
      <c r="F361" s="26">
        <v>1984</v>
      </c>
      <c r="G361" s="27">
        <v>1786.7</v>
      </c>
    </row>
    <row r="362" spans="1:7" x14ac:dyDescent="0.15">
      <c r="A362" s="25" t="s">
        <v>71</v>
      </c>
      <c r="B362" s="26" t="s">
        <v>72</v>
      </c>
      <c r="C362" s="26" t="s">
        <v>73</v>
      </c>
      <c r="D362" s="26" t="s">
        <v>38</v>
      </c>
      <c r="E362" s="26" t="s">
        <v>37</v>
      </c>
      <c r="F362" s="26">
        <v>1983</v>
      </c>
      <c r="G362" s="27">
        <v>1830.8</v>
      </c>
    </row>
    <row r="363" spans="1:7" x14ac:dyDescent="0.15">
      <c r="A363" s="25" t="s">
        <v>71</v>
      </c>
      <c r="B363" s="26" t="s">
        <v>72</v>
      </c>
      <c r="C363" s="26" t="s">
        <v>73</v>
      </c>
      <c r="D363" s="26" t="s">
        <v>38</v>
      </c>
      <c r="E363" s="26" t="s">
        <v>37</v>
      </c>
      <c r="F363" s="26">
        <v>1982</v>
      </c>
      <c r="G363" s="27">
        <v>1862.9</v>
      </c>
    </row>
    <row r="364" spans="1:7" x14ac:dyDescent="0.15">
      <c r="A364" s="25" t="s">
        <v>71</v>
      </c>
      <c r="B364" s="26" t="s">
        <v>72</v>
      </c>
      <c r="C364" s="26" t="s">
        <v>73</v>
      </c>
      <c r="D364" s="26" t="s">
        <v>38</v>
      </c>
      <c r="E364" s="26" t="s">
        <v>37</v>
      </c>
      <c r="F364" s="26">
        <v>1981</v>
      </c>
      <c r="G364" s="27">
        <v>1884</v>
      </c>
    </row>
    <row r="365" spans="1:7" x14ac:dyDescent="0.15">
      <c r="A365" s="25" t="s">
        <v>71</v>
      </c>
      <c r="B365" s="26" t="s">
        <v>72</v>
      </c>
      <c r="C365" s="26" t="s">
        <v>73</v>
      </c>
      <c r="D365" s="26" t="s">
        <v>38</v>
      </c>
      <c r="E365" s="26" t="s">
        <v>37</v>
      </c>
      <c r="F365" s="26">
        <v>1980</v>
      </c>
      <c r="G365" s="27">
        <v>1918.1</v>
      </c>
    </row>
    <row r="366" spans="1:7" x14ac:dyDescent="0.15">
      <c r="A366" s="25" t="s">
        <v>71</v>
      </c>
      <c r="B366" s="26" t="s">
        <v>72</v>
      </c>
      <c r="C366" s="26" t="s">
        <v>73</v>
      </c>
      <c r="D366" s="26" t="s">
        <v>38</v>
      </c>
      <c r="E366" s="26" t="s">
        <v>37</v>
      </c>
      <c r="F366" s="26">
        <v>1979</v>
      </c>
      <c r="G366" s="27">
        <v>1929.9</v>
      </c>
    </row>
    <row r="367" spans="1:7" x14ac:dyDescent="0.15">
      <c r="A367" s="25" t="s">
        <v>71</v>
      </c>
      <c r="B367" s="26" t="s">
        <v>72</v>
      </c>
      <c r="C367" s="26" t="s">
        <v>73</v>
      </c>
      <c r="D367" s="26" t="s">
        <v>38</v>
      </c>
      <c r="E367" s="26" t="s">
        <v>37</v>
      </c>
      <c r="F367" s="26">
        <v>1978</v>
      </c>
      <c r="G367" s="27">
        <v>1973.6</v>
      </c>
    </row>
    <row r="368" spans="1:7" x14ac:dyDescent="0.15">
      <c r="A368" s="25" t="s">
        <v>71</v>
      </c>
      <c r="B368" s="26" t="s">
        <v>72</v>
      </c>
      <c r="C368" s="26" t="s">
        <v>73</v>
      </c>
      <c r="D368" s="26" t="s">
        <v>38</v>
      </c>
      <c r="E368" s="26" t="s">
        <v>37</v>
      </c>
      <c r="F368" s="26">
        <v>1977</v>
      </c>
      <c r="G368" s="27">
        <v>2000.8</v>
      </c>
    </row>
    <row r="369" spans="1:7" x14ac:dyDescent="0.15">
      <c r="A369" s="25" t="s">
        <v>71</v>
      </c>
      <c r="B369" s="26" t="s">
        <v>72</v>
      </c>
      <c r="C369" s="26" t="s">
        <v>73</v>
      </c>
      <c r="D369" s="26" t="s">
        <v>38</v>
      </c>
      <c r="E369" s="26" t="s">
        <v>37</v>
      </c>
      <c r="F369" s="26">
        <v>1976</v>
      </c>
      <c r="G369" s="27">
        <v>2003.5</v>
      </c>
    </row>
    <row r="370" spans="1:7" x14ac:dyDescent="0.15">
      <c r="A370" s="25" t="s">
        <v>71</v>
      </c>
      <c r="B370" s="26" t="s">
        <v>72</v>
      </c>
      <c r="C370" s="26" t="s">
        <v>73</v>
      </c>
      <c r="D370" s="26" t="s">
        <v>38</v>
      </c>
      <c r="E370" s="26" t="s">
        <v>37</v>
      </c>
      <c r="F370" s="26">
        <v>1975</v>
      </c>
      <c r="G370" s="27">
        <v>1996.3</v>
      </c>
    </row>
    <row r="371" spans="1:7" x14ac:dyDescent="0.15">
      <c r="A371" s="25" t="s">
        <v>71</v>
      </c>
      <c r="B371" s="26" t="s">
        <v>72</v>
      </c>
      <c r="C371" s="26" t="s">
        <v>73</v>
      </c>
      <c r="D371" s="26" t="s">
        <v>38</v>
      </c>
      <c r="E371" s="26" t="s">
        <v>37</v>
      </c>
      <c r="F371" s="26">
        <v>1974</v>
      </c>
      <c r="G371" s="27">
        <v>1986.5</v>
      </c>
    </row>
    <row r="372" spans="1:7" x14ac:dyDescent="0.15">
      <c r="A372" s="25" t="s">
        <v>71</v>
      </c>
      <c r="B372" s="26" t="s">
        <v>72</v>
      </c>
      <c r="C372" s="26" t="s">
        <v>73</v>
      </c>
      <c r="D372" s="26" t="s">
        <v>38</v>
      </c>
      <c r="E372" s="26" t="s">
        <v>37</v>
      </c>
      <c r="F372" s="26">
        <v>1973</v>
      </c>
      <c r="G372" s="27">
        <v>1980.3</v>
      </c>
    </row>
    <row r="373" spans="1:7" x14ac:dyDescent="0.15">
      <c r="A373" s="25" t="s">
        <v>71</v>
      </c>
      <c r="B373" s="26" t="s">
        <v>72</v>
      </c>
      <c r="C373" s="26" t="s">
        <v>73</v>
      </c>
      <c r="D373" s="26" t="s">
        <v>38</v>
      </c>
      <c r="E373" s="26" t="s">
        <v>37</v>
      </c>
      <c r="F373" s="26">
        <v>1972</v>
      </c>
      <c r="G373" s="27">
        <v>1992.2</v>
      </c>
    </row>
    <row r="374" spans="1:7" x14ac:dyDescent="0.15">
      <c r="A374" s="25" t="s">
        <v>71</v>
      </c>
      <c r="B374" s="26" t="s">
        <v>72</v>
      </c>
      <c r="C374" s="26" t="s">
        <v>73</v>
      </c>
      <c r="D374" s="26" t="s">
        <v>38</v>
      </c>
      <c r="E374" s="26" t="s">
        <v>37</v>
      </c>
      <c r="F374" s="26">
        <v>1971</v>
      </c>
      <c r="G374" s="27">
        <v>1996.3</v>
      </c>
    </row>
    <row r="375" spans="1:7" x14ac:dyDescent="0.15">
      <c r="A375" s="25" t="s">
        <v>71</v>
      </c>
      <c r="B375" s="26" t="s">
        <v>72</v>
      </c>
      <c r="C375" s="26" t="s">
        <v>73</v>
      </c>
      <c r="D375" s="26" t="s">
        <v>38</v>
      </c>
      <c r="E375" s="26" t="s">
        <v>37</v>
      </c>
      <c r="F375" s="26">
        <v>1970</v>
      </c>
      <c r="G375" s="27">
        <v>1996.2</v>
      </c>
    </row>
    <row r="376" spans="1:7" x14ac:dyDescent="0.15">
      <c r="A376" s="25" t="s">
        <v>71</v>
      </c>
      <c r="B376" s="26" t="s">
        <v>72</v>
      </c>
      <c r="C376" s="26" t="s">
        <v>73</v>
      </c>
      <c r="D376" s="26" t="s">
        <v>38</v>
      </c>
      <c r="E376" s="26" t="s">
        <v>37</v>
      </c>
      <c r="F376" s="26">
        <v>1969</v>
      </c>
      <c r="G376" s="27"/>
    </row>
    <row r="377" spans="1:7" x14ac:dyDescent="0.15">
      <c r="A377" s="25" t="s">
        <v>71</v>
      </c>
      <c r="B377" s="26" t="s">
        <v>72</v>
      </c>
      <c r="C377" s="26" t="s">
        <v>73</v>
      </c>
      <c r="D377" s="26" t="s">
        <v>38</v>
      </c>
      <c r="E377" s="26" t="s">
        <v>37</v>
      </c>
      <c r="F377" s="26">
        <v>1968</v>
      </c>
      <c r="G377" s="27"/>
    </row>
    <row r="378" spans="1:7" x14ac:dyDescent="0.15">
      <c r="A378" s="25" t="s">
        <v>71</v>
      </c>
      <c r="B378" s="26" t="s">
        <v>72</v>
      </c>
      <c r="C378" s="26" t="s">
        <v>73</v>
      </c>
      <c r="D378" s="26" t="s">
        <v>38</v>
      </c>
      <c r="E378" s="26" t="s">
        <v>37</v>
      </c>
      <c r="F378" s="26">
        <v>1967</v>
      </c>
      <c r="G378" s="27"/>
    </row>
    <row r="379" spans="1:7" x14ac:dyDescent="0.15">
      <c r="A379" s="25" t="s">
        <v>71</v>
      </c>
      <c r="B379" s="26" t="s">
        <v>72</v>
      </c>
      <c r="C379" s="26" t="s">
        <v>73</v>
      </c>
      <c r="D379" s="26" t="s">
        <v>38</v>
      </c>
      <c r="E379" s="26" t="s">
        <v>37</v>
      </c>
      <c r="F379" s="26">
        <v>1966</v>
      </c>
      <c r="G379" s="27"/>
    </row>
    <row r="380" spans="1:7" x14ac:dyDescent="0.15">
      <c r="A380" s="25" t="s">
        <v>71</v>
      </c>
      <c r="B380" s="26" t="s">
        <v>72</v>
      </c>
      <c r="C380" s="26" t="s">
        <v>73</v>
      </c>
      <c r="D380" s="26" t="s">
        <v>38</v>
      </c>
      <c r="E380" s="26" t="s">
        <v>37</v>
      </c>
      <c r="F380" s="26">
        <v>1965</v>
      </c>
      <c r="G380" s="27"/>
    </row>
    <row r="381" spans="1:7" x14ac:dyDescent="0.15">
      <c r="A381" s="25" t="s">
        <v>71</v>
      </c>
      <c r="B381" s="26" t="s">
        <v>72</v>
      </c>
      <c r="C381" s="26" t="s">
        <v>73</v>
      </c>
      <c r="D381" s="26" t="s">
        <v>38</v>
      </c>
      <c r="E381" s="26" t="s">
        <v>37</v>
      </c>
      <c r="F381" s="26">
        <v>1964</v>
      </c>
      <c r="G381" s="27"/>
    </row>
    <row r="382" spans="1:7" x14ac:dyDescent="0.15">
      <c r="A382" s="25" t="s">
        <v>71</v>
      </c>
      <c r="B382" s="26" t="s">
        <v>72</v>
      </c>
      <c r="C382" s="26" t="s">
        <v>73</v>
      </c>
      <c r="D382" s="26" t="s">
        <v>38</v>
      </c>
      <c r="E382" s="26" t="s">
        <v>37</v>
      </c>
      <c r="F382" s="26">
        <v>1963</v>
      </c>
      <c r="G382" s="27"/>
    </row>
    <row r="383" spans="1:7" x14ac:dyDescent="0.15">
      <c r="A383" s="25" t="s">
        <v>71</v>
      </c>
      <c r="B383" s="26" t="s">
        <v>72</v>
      </c>
      <c r="C383" s="26" t="s">
        <v>73</v>
      </c>
      <c r="D383" s="26" t="s">
        <v>38</v>
      </c>
      <c r="E383" s="26" t="s">
        <v>37</v>
      </c>
      <c r="F383" s="26">
        <v>1962</v>
      </c>
      <c r="G383" s="27"/>
    </row>
    <row r="384" spans="1:7" x14ac:dyDescent="0.15">
      <c r="A384" s="25" t="s">
        <v>71</v>
      </c>
      <c r="B384" s="26" t="s">
        <v>72</v>
      </c>
      <c r="C384" s="26" t="s">
        <v>73</v>
      </c>
      <c r="D384" s="26" t="s">
        <v>38</v>
      </c>
      <c r="E384" s="26" t="s">
        <v>37</v>
      </c>
      <c r="F384" s="26">
        <v>1961</v>
      </c>
      <c r="G384" s="27"/>
    </row>
    <row r="385" spans="1:7" x14ac:dyDescent="0.15">
      <c r="A385" s="25" t="s">
        <v>71</v>
      </c>
      <c r="B385" s="26" t="s">
        <v>72</v>
      </c>
      <c r="C385" s="26" t="s">
        <v>73</v>
      </c>
      <c r="D385" s="26" t="s">
        <v>38</v>
      </c>
      <c r="E385" s="26" t="s">
        <v>37</v>
      </c>
      <c r="F385" s="26">
        <v>1960</v>
      </c>
      <c r="G385" s="27"/>
    </row>
    <row r="386" spans="1:7" x14ac:dyDescent="0.15">
      <c r="A386" s="25" t="s">
        <v>71</v>
      </c>
      <c r="B386" s="26" t="s">
        <v>72</v>
      </c>
      <c r="C386" s="26" t="s">
        <v>73</v>
      </c>
      <c r="D386" s="26" t="s">
        <v>18</v>
      </c>
      <c r="E386" s="26" t="s">
        <v>17</v>
      </c>
      <c r="F386" s="26">
        <v>2023</v>
      </c>
      <c r="G386" s="27">
        <v>1500.2</v>
      </c>
    </row>
    <row r="387" spans="1:7" x14ac:dyDescent="0.15">
      <c r="A387" s="25" t="s">
        <v>71</v>
      </c>
      <c r="B387" s="26" t="s">
        <v>72</v>
      </c>
      <c r="C387" s="26" t="s">
        <v>73</v>
      </c>
      <c r="D387" s="26" t="s">
        <v>18</v>
      </c>
      <c r="E387" s="26" t="s">
        <v>17</v>
      </c>
      <c r="F387" s="26">
        <v>2022</v>
      </c>
      <c r="G387" s="27">
        <v>1500.8</v>
      </c>
    </row>
    <row r="388" spans="1:7" x14ac:dyDescent="0.15">
      <c r="A388" s="25" t="s">
        <v>71</v>
      </c>
      <c r="B388" s="26" t="s">
        <v>72</v>
      </c>
      <c r="C388" s="26" t="s">
        <v>73</v>
      </c>
      <c r="D388" s="26" t="s">
        <v>18</v>
      </c>
      <c r="E388" s="26" t="s">
        <v>17</v>
      </c>
      <c r="F388" s="26">
        <v>2021</v>
      </c>
      <c r="G388" s="27">
        <v>1474.8</v>
      </c>
    </row>
    <row r="389" spans="1:7" x14ac:dyDescent="0.15">
      <c r="A389" s="25" t="s">
        <v>71</v>
      </c>
      <c r="B389" s="26" t="s">
        <v>72</v>
      </c>
      <c r="C389" s="26" t="s">
        <v>73</v>
      </c>
      <c r="D389" s="26" t="s">
        <v>18</v>
      </c>
      <c r="E389" s="26" t="s">
        <v>17</v>
      </c>
      <c r="F389" s="26">
        <v>2020</v>
      </c>
      <c r="G389" s="27">
        <v>1399.7</v>
      </c>
    </row>
    <row r="390" spans="1:7" x14ac:dyDescent="0.15">
      <c r="A390" s="25" t="s">
        <v>71</v>
      </c>
      <c r="B390" s="26" t="s">
        <v>72</v>
      </c>
      <c r="C390" s="26" t="s">
        <v>73</v>
      </c>
      <c r="D390" s="26" t="s">
        <v>18</v>
      </c>
      <c r="E390" s="26" t="s">
        <v>17</v>
      </c>
      <c r="F390" s="26">
        <v>2019</v>
      </c>
      <c r="G390" s="27">
        <v>1518.1</v>
      </c>
    </row>
    <row r="391" spans="1:7" x14ac:dyDescent="0.15">
      <c r="A391" s="25" t="s">
        <v>71</v>
      </c>
      <c r="B391" s="26" t="s">
        <v>72</v>
      </c>
      <c r="C391" s="26" t="s">
        <v>73</v>
      </c>
      <c r="D391" s="26" t="s">
        <v>18</v>
      </c>
      <c r="E391" s="26" t="s">
        <v>17</v>
      </c>
      <c r="F391" s="26">
        <v>2018</v>
      </c>
      <c r="G391" s="27">
        <v>1514.4</v>
      </c>
    </row>
    <row r="392" spans="1:7" x14ac:dyDescent="0.15">
      <c r="A392" s="25" t="s">
        <v>71</v>
      </c>
      <c r="B392" s="26" t="s">
        <v>72</v>
      </c>
      <c r="C392" s="26" t="s">
        <v>73</v>
      </c>
      <c r="D392" s="26" t="s">
        <v>18</v>
      </c>
      <c r="E392" s="26" t="s">
        <v>17</v>
      </c>
      <c r="F392" s="26">
        <v>2017</v>
      </c>
      <c r="G392" s="27">
        <v>1507.6</v>
      </c>
    </row>
    <row r="393" spans="1:7" x14ac:dyDescent="0.15">
      <c r="A393" s="25" t="s">
        <v>71</v>
      </c>
      <c r="B393" s="26" t="s">
        <v>72</v>
      </c>
      <c r="C393" s="26" t="s">
        <v>73</v>
      </c>
      <c r="D393" s="26" t="s">
        <v>18</v>
      </c>
      <c r="E393" s="26" t="s">
        <v>17</v>
      </c>
      <c r="F393" s="26">
        <v>2016</v>
      </c>
      <c r="G393" s="27">
        <v>1522.1</v>
      </c>
    </row>
    <row r="394" spans="1:7" x14ac:dyDescent="0.15">
      <c r="A394" s="25" t="s">
        <v>71</v>
      </c>
      <c r="B394" s="26" t="s">
        <v>72</v>
      </c>
      <c r="C394" s="26" t="s">
        <v>73</v>
      </c>
      <c r="D394" s="26" t="s">
        <v>18</v>
      </c>
      <c r="E394" s="26" t="s">
        <v>17</v>
      </c>
      <c r="F394" s="26">
        <v>2015</v>
      </c>
      <c r="G394" s="27">
        <v>1519.5</v>
      </c>
    </row>
    <row r="395" spans="1:7" x14ac:dyDescent="0.15">
      <c r="A395" s="25" t="s">
        <v>71</v>
      </c>
      <c r="B395" s="26" t="s">
        <v>72</v>
      </c>
      <c r="C395" s="26" t="s">
        <v>73</v>
      </c>
      <c r="D395" s="26" t="s">
        <v>18</v>
      </c>
      <c r="E395" s="26" t="s">
        <v>17</v>
      </c>
      <c r="F395" s="26">
        <v>2014</v>
      </c>
      <c r="G395" s="27">
        <v>1518.1</v>
      </c>
    </row>
    <row r="396" spans="1:7" x14ac:dyDescent="0.15">
      <c r="A396" s="25" t="s">
        <v>71</v>
      </c>
      <c r="B396" s="26" t="s">
        <v>72</v>
      </c>
      <c r="C396" s="26" t="s">
        <v>73</v>
      </c>
      <c r="D396" s="26" t="s">
        <v>18</v>
      </c>
      <c r="E396" s="26" t="s">
        <v>17</v>
      </c>
      <c r="F396" s="26">
        <v>2013</v>
      </c>
      <c r="G396" s="27">
        <v>1526.2</v>
      </c>
    </row>
    <row r="397" spans="1:7" x14ac:dyDescent="0.15">
      <c r="A397" s="25" t="s">
        <v>71</v>
      </c>
      <c r="B397" s="26" t="s">
        <v>72</v>
      </c>
      <c r="C397" s="26" t="s">
        <v>73</v>
      </c>
      <c r="D397" s="26" t="s">
        <v>18</v>
      </c>
      <c r="E397" s="26" t="s">
        <v>17</v>
      </c>
      <c r="F397" s="26">
        <v>2012</v>
      </c>
      <c r="G397" s="27">
        <v>1540.9</v>
      </c>
    </row>
    <row r="398" spans="1:7" x14ac:dyDescent="0.15">
      <c r="A398" s="25" t="s">
        <v>71</v>
      </c>
      <c r="B398" s="26" t="s">
        <v>72</v>
      </c>
      <c r="C398" s="26" t="s">
        <v>73</v>
      </c>
      <c r="D398" s="26" t="s">
        <v>18</v>
      </c>
      <c r="E398" s="26" t="s">
        <v>17</v>
      </c>
      <c r="F398" s="26">
        <v>2011</v>
      </c>
      <c r="G398" s="27">
        <v>1546.3</v>
      </c>
    </row>
    <row r="399" spans="1:7" x14ac:dyDescent="0.15">
      <c r="A399" s="25" t="s">
        <v>71</v>
      </c>
      <c r="B399" s="26" t="s">
        <v>72</v>
      </c>
      <c r="C399" s="26" t="s">
        <v>73</v>
      </c>
      <c r="D399" s="26" t="s">
        <v>18</v>
      </c>
      <c r="E399" s="26" t="s">
        <v>17</v>
      </c>
      <c r="F399" s="26">
        <v>2010</v>
      </c>
      <c r="G399" s="27">
        <v>1539.8</v>
      </c>
    </row>
    <row r="400" spans="1:7" x14ac:dyDescent="0.15">
      <c r="A400" s="25" t="s">
        <v>71</v>
      </c>
      <c r="B400" s="26" t="s">
        <v>72</v>
      </c>
      <c r="C400" s="26" t="s">
        <v>73</v>
      </c>
      <c r="D400" s="26" t="s">
        <v>18</v>
      </c>
      <c r="E400" s="26" t="s">
        <v>17</v>
      </c>
      <c r="F400" s="26">
        <v>2009</v>
      </c>
      <c r="G400" s="27">
        <v>1531.5</v>
      </c>
    </row>
    <row r="401" spans="1:7" x14ac:dyDescent="0.15">
      <c r="A401" s="25" t="s">
        <v>71</v>
      </c>
      <c r="B401" s="26" t="s">
        <v>72</v>
      </c>
      <c r="C401" s="26" t="s">
        <v>73</v>
      </c>
      <c r="D401" s="26" t="s">
        <v>18</v>
      </c>
      <c r="E401" s="26" t="s">
        <v>17</v>
      </c>
      <c r="F401" s="26">
        <v>2008</v>
      </c>
      <c r="G401" s="27">
        <v>1542.8</v>
      </c>
    </row>
    <row r="402" spans="1:7" x14ac:dyDescent="0.15">
      <c r="A402" s="25" t="s">
        <v>71</v>
      </c>
      <c r="B402" s="26" t="s">
        <v>72</v>
      </c>
      <c r="C402" s="26" t="s">
        <v>73</v>
      </c>
      <c r="D402" s="26" t="s">
        <v>18</v>
      </c>
      <c r="E402" s="26" t="s">
        <v>17</v>
      </c>
      <c r="F402" s="26">
        <v>2007</v>
      </c>
      <c r="G402" s="27">
        <v>1536.8</v>
      </c>
    </row>
    <row r="403" spans="1:7" x14ac:dyDescent="0.15">
      <c r="A403" s="25" t="s">
        <v>71</v>
      </c>
      <c r="B403" s="26" t="s">
        <v>72</v>
      </c>
      <c r="C403" s="26" t="s">
        <v>73</v>
      </c>
      <c r="D403" s="26" t="s">
        <v>18</v>
      </c>
      <c r="E403" s="26" t="s">
        <v>17</v>
      </c>
      <c r="F403" s="26">
        <v>2006</v>
      </c>
      <c r="G403" s="27">
        <v>1515</v>
      </c>
    </row>
    <row r="404" spans="1:7" x14ac:dyDescent="0.15">
      <c r="A404" s="25" t="s">
        <v>71</v>
      </c>
      <c r="B404" s="26" t="s">
        <v>72</v>
      </c>
      <c r="C404" s="26" t="s">
        <v>73</v>
      </c>
      <c r="D404" s="26" t="s">
        <v>18</v>
      </c>
      <c r="E404" s="26" t="s">
        <v>17</v>
      </c>
      <c r="F404" s="26">
        <v>2005</v>
      </c>
      <c r="G404" s="27">
        <v>1532</v>
      </c>
    </row>
    <row r="405" spans="1:7" x14ac:dyDescent="0.15">
      <c r="A405" s="25" t="s">
        <v>71</v>
      </c>
      <c r="B405" s="26" t="s">
        <v>72</v>
      </c>
      <c r="C405" s="26" t="s">
        <v>73</v>
      </c>
      <c r="D405" s="26" t="s">
        <v>18</v>
      </c>
      <c r="E405" s="26" t="s">
        <v>17</v>
      </c>
      <c r="F405" s="26">
        <v>2004</v>
      </c>
      <c r="G405" s="27">
        <v>1530.8</v>
      </c>
    </row>
    <row r="406" spans="1:7" x14ac:dyDescent="0.15">
      <c r="A406" s="25" t="s">
        <v>71</v>
      </c>
      <c r="B406" s="26" t="s">
        <v>72</v>
      </c>
      <c r="C406" s="26" t="s">
        <v>73</v>
      </c>
      <c r="D406" s="26" t="s">
        <v>18</v>
      </c>
      <c r="E406" s="26" t="s">
        <v>17</v>
      </c>
      <c r="F406" s="26">
        <v>2003</v>
      </c>
      <c r="G406" s="27">
        <v>1507.3</v>
      </c>
    </row>
    <row r="407" spans="1:7" x14ac:dyDescent="0.15">
      <c r="A407" s="25" t="s">
        <v>71</v>
      </c>
      <c r="B407" s="26" t="s">
        <v>72</v>
      </c>
      <c r="C407" s="26" t="s">
        <v>73</v>
      </c>
      <c r="D407" s="26" t="s">
        <v>18</v>
      </c>
      <c r="E407" s="26" t="s">
        <v>17</v>
      </c>
      <c r="F407" s="26">
        <v>2002</v>
      </c>
      <c r="G407" s="27">
        <v>1503.9</v>
      </c>
    </row>
    <row r="408" spans="1:7" x14ac:dyDescent="0.15">
      <c r="A408" s="25" t="s">
        <v>71</v>
      </c>
      <c r="B408" s="26" t="s">
        <v>72</v>
      </c>
      <c r="C408" s="26" t="s">
        <v>73</v>
      </c>
      <c r="D408" s="26" t="s">
        <v>18</v>
      </c>
      <c r="E408" s="26" t="s">
        <v>17</v>
      </c>
      <c r="F408" s="26">
        <v>2001</v>
      </c>
      <c r="G408" s="27">
        <v>1538</v>
      </c>
    </row>
    <row r="409" spans="1:7" x14ac:dyDescent="0.15">
      <c r="A409" s="25" t="s">
        <v>71</v>
      </c>
      <c r="B409" s="26" t="s">
        <v>72</v>
      </c>
      <c r="C409" s="26" t="s">
        <v>73</v>
      </c>
      <c r="D409" s="26" t="s">
        <v>18</v>
      </c>
      <c r="E409" s="26" t="s">
        <v>17</v>
      </c>
      <c r="F409" s="26">
        <v>2000</v>
      </c>
      <c r="G409" s="27">
        <v>1558.3</v>
      </c>
    </row>
    <row r="410" spans="1:7" x14ac:dyDescent="0.15">
      <c r="A410" s="25" t="s">
        <v>71</v>
      </c>
      <c r="B410" s="26" t="s">
        <v>72</v>
      </c>
      <c r="C410" s="26" t="s">
        <v>73</v>
      </c>
      <c r="D410" s="26" t="s">
        <v>18</v>
      </c>
      <c r="E410" s="26" t="s">
        <v>17</v>
      </c>
      <c r="F410" s="26">
        <v>1999</v>
      </c>
      <c r="G410" s="27">
        <v>1578.3</v>
      </c>
    </row>
    <row r="411" spans="1:7" x14ac:dyDescent="0.15">
      <c r="A411" s="25" t="s">
        <v>71</v>
      </c>
      <c r="B411" s="26" t="s">
        <v>72</v>
      </c>
      <c r="C411" s="26" t="s">
        <v>73</v>
      </c>
      <c r="D411" s="26" t="s">
        <v>18</v>
      </c>
      <c r="E411" s="26" t="s">
        <v>17</v>
      </c>
      <c r="F411" s="26">
        <v>1998</v>
      </c>
      <c r="G411" s="27">
        <v>1585.3</v>
      </c>
    </row>
    <row r="412" spans="1:7" x14ac:dyDescent="0.15">
      <c r="A412" s="25" t="s">
        <v>71</v>
      </c>
      <c r="B412" s="26" t="s">
        <v>72</v>
      </c>
      <c r="C412" s="26" t="s">
        <v>73</v>
      </c>
      <c r="D412" s="26" t="s">
        <v>18</v>
      </c>
      <c r="E412" s="26" t="s">
        <v>17</v>
      </c>
      <c r="F412" s="26">
        <v>1997</v>
      </c>
      <c r="G412" s="27">
        <v>1595.6</v>
      </c>
    </row>
    <row r="413" spans="1:7" x14ac:dyDescent="0.15">
      <c r="A413" s="25" t="s">
        <v>71</v>
      </c>
      <c r="B413" s="26" t="s">
        <v>72</v>
      </c>
      <c r="C413" s="26" t="s">
        <v>73</v>
      </c>
      <c r="D413" s="26" t="s">
        <v>18</v>
      </c>
      <c r="E413" s="26" t="s">
        <v>17</v>
      </c>
      <c r="F413" s="26">
        <v>1996</v>
      </c>
      <c r="G413" s="27">
        <v>1597.3</v>
      </c>
    </row>
    <row r="414" spans="1:7" x14ac:dyDescent="0.15">
      <c r="A414" s="25" t="s">
        <v>71</v>
      </c>
      <c r="B414" s="26" t="s">
        <v>72</v>
      </c>
      <c r="C414" s="26" t="s">
        <v>73</v>
      </c>
      <c r="D414" s="26" t="s">
        <v>18</v>
      </c>
      <c r="E414" s="26" t="s">
        <v>17</v>
      </c>
      <c r="F414" s="26">
        <v>1995</v>
      </c>
      <c r="G414" s="27">
        <v>1601.2</v>
      </c>
    </row>
    <row r="415" spans="1:7" x14ac:dyDescent="0.15">
      <c r="A415" s="25" t="s">
        <v>71</v>
      </c>
      <c r="B415" s="26" t="s">
        <v>72</v>
      </c>
      <c r="C415" s="26" t="s">
        <v>73</v>
      </c>
      <c r="D415" s="26" t="s">
        <v>18</v>
      </c>
      <c r="E415" s="26" t="s">
        <v>17</v>
      </c>
      <c r="F415" s="26">
        <v>1994</v>
      </c>
      <c r="G415" s="27">
        <v>1623.2</v>
      </c>
    </row>
    <row r="416" spans="1:7" x14ac:dyDescent="0.15">
      <c r="A416" s="25" t="s">
        <v>71</v>
      </c>
      <c r="B416" s="26" t="s">
        <v>72</v>
      </c>
      <c r="C416" s="26" t="s">
        <v>73</v>
      </c>
      <c r="D416" s="26" t="s">
        <v>18</v>
      </c>
      <c r="E416" s="26" t="s">
        <v>17</v>
      </c>
      <c r="F416" s="26">
        <v>1993</v>
      </c>
      <c r="G416" s="27">
        <v>1626.7</v>
      </c>
    </row>
    <row r="417" spans="1:7" x14ac:dyDescent="0.15">
      <c r="A417" s="25" t="s">
        <v>71</v>
      </c>
      <c r="B417" s="26" t="s">
        <v>72</v>
      </c>
      <c r="C417" s="26" t="s">
        <v>73</v>
      </c>
      <c r="D417" s="26" t="s">
        <v>18</v>
      </c>
      <c r="E417" s="26" t="s">
        <v>17</v>
      </c>
      <c r="F417" s="26">
        <v>1992</v>
      </c>
      <c r="G417" s="27">
        <v>1635.2</v>
      </c>
    </row>
    <row r="418" spans="1:7" x14ac:dyDescent="0.15">
      <c r="A418" s="25" t="s">
        <v>71</v>
      </c>
      <c r="B418" s="26" t="s">
        <v>72</v>
      </c>
      <c r="C418" s="26" t="s">
        <v>73</v>
      </c>
      <c r="D418" s="26" t="s">
        <v>18</v>
      </c>
      <c r="E418" s="26" t="s">
        <v>17</v>
      </c>
      <c r="F418" s="26">
        <v>1991</v>
      </c>
      <c r="G418" s="27">
        <v>1637.8</v>
      </c>
    </row>
    <row r="419" spans="1:7" x14ac:dyDescent="0.15">
      <c r="A419" s="25" t="s">
        <v>71</v>
      </c>
      <c r="B419" s="26" t="s">
        <v>72</v>
      </c>
      <c r="C419" s="26" t="s">
        <v>73</v>
      </c>
      <c r="D419" s="26" t="s">
        <v>18</v>
      </c>
      <c r="E419" s="26" t="s">
        <v>17</v>
      </c>
      <c r="F419" s="26">
        <v>1990</v>
      </c>
      <c r="G419" s="27">
        <v>1644.9</v>
      </c>
    </row>
    <row r="420" spans="1:7" x14ac:dyDescent="0.15">
      <c r="A420" s="25" t="s">
        <v>71</v>
      </c>
      <c r="B420" s="26" t="s">
        <v>72</v>
      </c>
      <c r="C420" s="26" t="s">
        <v>73</v>
      </c>
      <c r="D420" s="26" t="s">
        <v>18</v>
      </c>
      <c r="E420" s="26" t="s">
        <v>17</v>
      </c>
      <c r="F420" s="26">
        <v>1989</v>
      </c>
      <c r="G420" s="27">
        <v>1651.3</v>
      </c>
    </row>
    <row r="421" spans="1:7" x14ac:dyDescent="0.15">
      <c r="A421" s="25" t="s">
        <v>71</v>
      </c>
      <c r="B421" s="26" t="s">
        <v>72</v>
      </c>
      <c r="C421" s="26" t="s">
        <v>73</v>
      </c>
      <c r="D421" s="26" t="s">
        <v>18</v>
      </c>
      <c r="E421" s="26" t="s">
        <v>17</v>
      </c>
      <c r="F421" s="26">
        <v>1988</v>
      </c>
      <c r="G421" s="27">
        <v>1667.4</v>
      </c>
    </row>
    <row r="422" spans="1:7" x14ac:dyDescent="0.15">
      <c r="A422" s="25" t="s">
        <v>71</v>
      </c>
      <c r="B422" s="26" t="s">
        <v>72</v>
      </c>
      <c r="C422" s="26" t="s">
        <v>73</v>
      </c>
      <c r="D422" s="26" t="s">
        <v>18</v>
      </c>
      <c r="E422" s="26" t="s">
        <v>17</v>
      </c>
      <c r="F422" s="26">
        <v>1987</v>
      </c>
      <c r="G422" s="27">
        <v>1659.4</v>
      </c>
    </row>
    <row r="423" spans="1:7" x14ac:dyDescent="0.15">
      <c r="A423" s="25" t="s">
        <v>71</v>
      </c>
      <c r="B423" s="26" t="s">
        <v>72</v>
      </c>
      <c r="C423" s="26" t="s">
        <v>73</v>
      </c>
      <c r="D423" s="26" t="s">
        <v>18</v>
      </c>
      <c r="E423" s="26" t="s">
        <v>17</v>
      </c>
      <c r="F423" s="26">
        <v>1986</v>
      </c>
      <c r="G423" s="27">
        <v>1648.4</v>
      </c>
    </row>
    <row r="424" spans="1:7" x14ac:dyDescent="0.15">
      <c r="A424" s="25" t="s">
        <v>71</v>
      </c>
      <c r="B424" s="26" t="s">
        <v>72</v>
      </c>
      <c r="C424" s="26" t="s">
        <v>73</v>
      </c>
      <c r="D424" s="26" t="s">
        <v>18</v>
      </c>
      <c r="E424" s="26" t="s">
        <v>17</v>
      </c>
      <c r="F424" s="26">
        <v>1985</v>
      </c>
      <c r="G424" s="27">
        <v>1654.3</v>
      </c>
    </row>
    <row r="425" spans="1:7" x14ac:dyDescent="0.15">
      <c r="A425" s="25" t="s">
        <v>71</v>
      </c>
      <c r="B425" s="26" t="s">
        <v>72</v>
      </c>
      <c r="C425" s="26" t="s">
        <v>73</v>
      </c>
      <c r="D425" s="26" t="s">
        <v>18</v>
      </c>
      <c r="E425" s="26" t="s">
        <v>17</v>
      </c>
      <c r="F425" s="26">
        <v>1984</v>
      </c>
      <c r="G425" s="27">
        <v>1689.7</v>
      </c>
    </row>
    <row r="426" spans="1:7" x14ac:dyDescent="0.15">
      <c r="A426" s="25" t="s">
        <v>71</v>
      </c>
      <c r="B426" s="26" t="s">
        <v>72</v>
      </c>
      <c r="C426" s="26" t="s">
        <v>73</v>
      </c>
      <c r="D426" s="26" t="s">
        <v>18</v>
      </c>
      <c r="E426" s="26" t="s">
        <v>17</v>
      </c>
      <c r="F426" s="26">
        <v>1983</v>
      </c>
      <c r="G426" s="27">
        <v>1696.3</v>
      </c>
    </row>
    <row r="427" spans="1:7" x14ac:dyDescent="0.15">
      <c r="A427" s="25" t="s">
        <v>71</v>
      </c>
      <c r="B427" s="26" t="s">
        <v>72</v>
      </c>
      <c r="C427" s="26" t="s">
        <v>73</v>
      </c>
      <c r="D427" s="26" t="s">
        <v>18</v>
      </c>
      <c r="E427" s="26" t="s">
        <v>17</v>
      </c>
      <c r="F427" s="26">
        <v>1982</v>
      </c>
      <c r="G427" s="27">
        <v>1714.4</v>
      </c>
    </row>
    <row r="428" spans="1:7" x14ac:dyDescent="0.15">
      <c r="A428" s="25" t="s">
        <v>71</v>
      </c>
      <c r="B428" s="26" t="s">
        <v>72</v>
      </c>
      <c r="C428" s="26" t="s">
        <v>73</v>
      </c>
      <c r="D428" s="26" t="s">
        <v>18</v>
      </c>
      <c r="E428" s="26" t="s">
        <v>17</v>
      </c>
      <c r="F428" s="26">
        <v>1981</v>
      </c>
      <c r="G428" s="27">
        <v>1785.6</v>
      </c>
    </row>
    <row r="429" spans="1:7" x14ac:dyDescent="0.15">
      <c r="A429" s="25" t="s">
        <v>71</v>
      </c>
      <c r="B429" s="26" t="s">
        <v>72</v>
      </c>
      <c r="C429" s="26" t="s">
        <v>73</v>
      </c>
      <c r="D429" s="26" t="s">
        <v>18</v>
      </c>
      <c r="E429" s="26" t="s">
        <v>17</v>
      </c>
      <c r="F429" s="26">
        <v>1980</v>
      </c>
      <c r="G429" s="27">
        <v>1806.1</v>
      </c>
    </row>
    <row r="430" spans="1:7" x14ac:dyDescent="0.15">
      <c r="A430" s="25" t="s">
        <v>71</v>
      </c>
      <c r="B430" s="26" t="s">
        <v>72</v>
      </c>
      <c r="C430" s="26" t="s">
        <v>73</v>
      </c>
      <c r="D430" s="26" t="s">
        <v>18</v>
      </c>
      <c r="E430" s="26" t="s">
        <v>17</v>
      </c>
      <c r="F430" s="26">
        <v>1979</v>
      </c>
      <c r="G430" s="27">
        <v>1815.5</v>
      </c>
    </row>
    <row r="431" spans="1:7" x14ac:dyDescent="0.15">
      <c r="A431" s="25" t="s">
        <v>71</v>
      </c>
      <c r="B431" s="26" t="s">
        <v>72</v>
      </c>
      <c r="C431" s="26" t="s">
        <v>73</v>
      </c>
      <c r="D431" s="26" t="s">
        <v>18</v>
      </c>
      <c r="E431" s="26" t="s">
        <v>17</v>
      </c>
      <c r="F431" s="26">
        <v>1978</v>
      </c>
      <c r="G431" s="27">
        <v>1819</v>
      </c>
    </row>
    <row r="432" spans="1:7" x14ac:dyDescent="0.15">
      <c r="A432" s="25" t="s">
        <v>71</v>
      </c>
      <c r="B432" s="26" t="s">
        <v>72</v>
      </c>
      <c r="C432" s="26" t="s">
        <v>73</v>
      </c>
      <c r="D432" s="26" t="s">
        <v>18</v>
      </c>
      <c r="E432" s="26" t="s">
        <v>17</v>
      </c>
      <c r="F432" s="26">
        <v>1977</v>
      </c>
      <c r="G432" s="27">
        <v>1850.3</v>
      </c>
    </row>
    <row r="433" spans="1:7" x14ac:dyDescent="0.15">
      <c r="A433" s="25" t="s">
        <v>71</v>
      </c>
      <c r="B433" s="26" t="s">
        <v>72</v>
      </c>
      <c r="C433" s="26" t="s">
        <v>73</v>
      </c>
      <c r="D433" s="26" t="s">
        <v>18</v>
      </c>
      <c r="E433" s="26" t="s">
        <v>17</v>
      </c>
      <c r="F433" s="26">
        <v>1976</v>
      </c>
      <c r="G433" s="27">
        <v>1888.9</v>
      </c>
    </row>
    <row r="434" spans="1:7" x14ac:dyDescent="0.15">
      <c r="A434" s="25" t="s">
        <v>71</v>
      </c>
      <c r="B434" s="26" t="s">
        <v>72</v>
      </c>
      <c r="C434" s="26" t="s">
        <v>73</v>
      </c>
      <c r="D434" s="26" t="s">
        <v>18</v>
      </c>
      <c r="E434" s="26" t="s">
        <v>17</v>
      </c>
      <c r="F434" s="26">
        <v>1975</v>
      </c>
      <c r="G434" s="27">
        <v>1862.6</v>
      </c>
    </row>
    <row r="435" spans="1:7" x14ac:dyDescent="0.15">
      <c r="A435" s="25" t="s">
        <v>71</v>
      </c>
      <c r="B435" s="26" t="s">
        <v>72</v>
      </c>
      <c r="C435" s="26" t="s">
        <v>73</v>
      </c>
      <c r="D435" s="26" t="s">
        <v>18</v>
      </c>
      <c r="E435" s="26" t="s">
        <v>17</v>
      </c>
      <c r="F435" s="26">
        <v>1974</v>
      </c>
      <c r="G435" s="27">
        <v>1888.5</v>
      </c>
    </row>
    <row r="436" spans="1:7" x14ac:dyDescent="0.15">
      <c r="A436" s="25" t="s">
        <v>71</v>
      </c>
      <c r="B436" s="26" t="s">
        <v>72</v>
      </c>
      <c r="C436" s="26" t="s">
        <v>73</v>
      </c>
      <c r="D436" s="26" t="s">
        <v>18</v>
      </c>
      <c r="E436" s="26" t="s">
        <v>17</v>
      </c>
      <c r="F436" s="26">
        <v>1973</v>
      </c>
      <c r="G436" s="27">
        <v>1920.4</v>
      </c>
    </row>
    <row r="437" spans="1:7" x14ac:dyDescent="0.15">
      <c r="A437" s="25" t="s">
        <v>71</v>
      </c>
      <c r="B437" s="26" t="s">
        <v>72</v>
      </c>
      <c r="C437" s="26" t="s">
        <v>73</v>
      </c>
      <c r="D437" s="26" t="s">
        <v>18</v>
      </c>
      <c r="E437" s="26" t="s">
        <v>17</v>
      </c>
      <c r="F437" s="26">
        <v>1972</v>
      </c>
      <c r="G437" s="27">
        <v>1936.6</v>
      </c>
    </row>
    <row r="438" spans="1:7" x14ac:dyDescent="0.15">
      <c r="A438" s="25" t="s">
        <v>71</v>
      </c>
      <c r="B438" s="26" t="s">
        <v>72</v>
      </c>
      <c r="C438" s="26" t="s">
        <v>73</v>
      </c>
      <c r="D438" s="26" t="s">
        <v>18</v>
      </c>
      <c r="E438" s="26" t="s">
        <v>17</v>
      </c>
      <c r="F438" s="26">
        <v>1971</v>
      </c>
      <c r="G438" s="27">
        <v>1989.7</v>
      </c>
    </row>
    <row r="439" spans="1:7" x14ac:dyDescent="0.15">
      <c r="A439" s="25" t="s">
        <v>71</v>
      </c>
      <c r="B439" s="26" t="s">
        <v>72</v>
      </c>
      <c r="C439" s="26" t="s">
        <v>73</v>
      </c>
      <c r="D439" s="26" t="s">
        <v>18</v>
      </c>
      <c r="E439" s="26" t="s">
        <v>17</v>
      </c>
      <c r="F439" s="26">
        <v>1970</v>
      </c>
      <c r="G439" s="27">
        <v>1992.5</v>
      </c>
    </row>
    <row r="440" spans="1:7" x14ac:dyDescent="0.15">
      <c r="A440" s="25" t="s">
        <v>71</v>
      </c>
      <c r="B440" s="26" t="s">
        <v>72</v>
      </c>
      <c r="C440" s="26" t="s">
        <v>73</v>
      </c>
      <c r="D440" s="26" t="s">
        <v>18</v>
      </c>
      <c r="E440" s="26" t="s">
        <v>17</v>
      </c>
      <c r="F440" s="26">
        <v>1969</v>
      </c>
      <c r="G440" s="27">
        <v>2012</v>
      </c>
    </row>
    <row r="441" spans="1:7" x14ac:dyDescent="0.15">
      <c r="A441" s="25" t="s">
        <v>71</v>
      </c>
      <c r="B441" s="26" t="s">
        <v>72</v>
      </c>
      <c r="C441" s="26" t="s">
        <v>73</v>
      </c>
      <c r="D441" s="26" t="s">
        <v>18</v>
      </c>
      <c r="E441" s="26" t="s">
        <v>17</v>
      </c>
      <c r="F441" s="26">
        <v>1968</v>
      </c>
      <c r="G441" s="27">
        <v>2086.6</v>
      </c>
    </row>
    <row r="442" spans="1:7" x14ac:dyDescent="0.15">
      <c r="A442" s="25" t="s">
        <v>71</v>
      </c>
      <c r="B442" s="26" t="s">
        <v>72</v>
      </c>
      <c r="C442" s="26" t="s">
        <v>73</v>
      </c>
      <c r="D442" s="26" t="s">
        <v>18</v>
      </c>
      <c r="E442" s="26" t="s">
        <v>17</v>
      </c>
      <c r="F442" s="26">
        <v>1967</v>
      </c>
      <c r="G442" s="27">
        <v>2110.5</v>
      </c>
    </row>
    <row r="443" spans="1:7" x14ac:dyDescent="0.15">
      <c r="A443" s="25" t="s">
        <v>71</v>
      </c>
      <c r="B443" s="26" t="s">
        <v>72</v>
      </c>
      <c r="C443" s="26" t="s">
        <v>73</v>
      </c>
      <c r="D443" s="26" t="s">
        <v>18</v>
      </c>
      <c r="E443" s="26" t="s">
        <v>17</v>
      </c>
      <c r="F443" s="26">
        <v>1966</v>
      </c>
      <c r="G443" s="27">
        <v>2144.6</v>
      </c>
    </row>
    <row r="444" spans="1:7" x14ac:dyDescent="0.15">
      <c r="A444" s="25" t="s">
        <v>71</v>
      </c>
      <c r="B444" s="26" t="s">
        <v>72</v>
      </c>
      <c r="C444" s="26" t="s">
        <v>73</v>
      </c>
      <c r="D444" s="26" t="s">
        <v>18</v>
      </c>
      <c r="E444" s="26" t="s">
        <v>17</v>
      </c>
      <c r="F444" s="26">
        <v>1965</v>
      </c>
      <c r="G444" s="27">
        <v>2153.1999999999998</v>
      </c>
    </row>
    <row r="445" spans="1:7" x14ac:dyDescent="0.15">
      <c r="A445" s="25" t="s">
        <v>71</v>
      </c>
      <c r="B445" s="26" t="s">
        <v>72</v>
      </c>
      <c r="C445" s="26" t="s">
        <v>73</v>
      </c>
      <c r="D445" s="26" t="s">
        <v>18</v>
      </c>
      <c r="E445" s="26" t="s">
        <v>17</v>
      </c>
      <c r="F445" s="26">
        <v>1964</v>
      </c>
      <c r="G445" s="27">
        <v>2166.1999999999998</v>
      </c>
    </row>
    <row r="446" spans="1:7" x14ac:dyDescent="0.15">
      <c r="A446" s="25" t="s">
        <v>71</v>
      </c>
      <c r="B446" s="26" t="s">
        <v>72</v>
      </c>
      <c r="C446" s="26" t="s">
        <v>73</v>
      </c>
      <c r="D446" s="26" t="s">
        <v>18</v>
      </c>
      <c r="E446" s="26" t="s">
        <v>17</v>
      </c>
      <c r="F446" s="26">
        <v>1963</v>
      </c>
      <c r="G446" s="27">
        <v>2159.3000000000002</v>
      </c>
    </row>
    <row r="447" spans="1:7" x14ac:dyDescent="0.15">
      <c r="A447" s="25" t="s">
        <v>71</v>
      </c>
      <c r="B447" s="26" t="s">
        <v>72</v>
      </c>
      <c r="C447" s="26" t="s">
        <v>73</v>
      </c>
      <c r="D447" s="26" t="s">
        <v>18</v>
      </c>
      <c r="E447" s="26" t="s">
        <v>17</v>
      </c>
      <c r="F447" s="26">
        <v>1962</v>
      </c>
      <c r="G447" s="27">
        <v>2177.8000000000002</v>
      </c>
    </row>
    <row r="448" spans="1:7" x14ac:dyDescent="0.15">
      <c r="A448" s="25" t="s">
        <v>71</v>
      </c>
      <c r="B448" s="26" t="s">
        <v>72</v>
      </c>
      <c r="C448" s="26" t="s">
        <v>73</v>
      </c>
      <c r="D448" s="26" t="s">
        <v>18</v>
      </c>
      <c r="E448" s="26" t="s">
        <v>17</v>
      </c>
      <c r="F448" s="26">
        <v>1961</v>
      </c>
      <c r="G448" s="27">
        <v>2165.1999999999998</v>
      </c>
    </row>
    <row r="449" spans="1:7" x14ac:dyDescent="0.15">
      <c r="A449" s="25" t="s">
        <v>71</v>
      </c>
      <c r="B449" s="26" t="s">
        <v>72</v>
      </c>
      <c r="C449" s="26" t="s">
        <v>73</v>
      </c>
      <c r="D449" s="26" t="s">
        <v>18</v>
      </c>
      <c r="E449" s="26" t="s">
        <v>17</v>
      </c>
      <c r="F449" s="26">
        <v>1960</v>
      </c>
      <c r="G449" s="27">
        <v>2188.5</v>
      </c>
    </row>
    <row r="450" spans="1:7" x14ac:dyDescent="0.15">
      <c r="A450" s="25" t="s">
        <v>71</v>
      </c>
      <c r="B450" s="26" t="s">
        <v>72</v>
      </c>
      <c r="C450" s="26" t="s">
        <v>73</v>
      </c>
      <c r="D450" s="26" t="s">
        <v>28</v>
      </c>
      <c r="E450" s="26" t="s">
        <v>27</v>
      </c>
      <c r="F450" s="26">
        <v>2023</v>
      </c>
      <c r="G450" s="27">
        <v>1734.4</v>
      </c>
    </row>
    <row r="451" spans="1:7" x14ac:dyDescent="0.15">
      <c r="A451" s="25" t="s">
        <v>71</v>
      </c>
      <c r="B451" s="26" t="s">
        <v>72</v>
      </c>
      <c r="C451" s="26" t="s">
        <v>73</v>
      </c>
      <c r="D451" s="26" t="s">
        <v>28</v>
      </c>
      <c r="E451" s="26" t="s">
        <v>27</v>
      </c>
      <c r="F451" s="26">
        <v>2022</v>
      </c>
      <c r="G451" s="27">
        <v>1725.8</v>
      </c>
    </row>
    <row r="452" spans="1:7" x14ac:dyDescent="0.15">
      <c r="A452" s="25" t="s">
        <v>71</v>
      </c>
      <c r="B452" s="26" t="s">
        <v>72</v>
      </c>
      <c r="C452" s="26" t="s">
        <v>73</v>
      </c>
      <c r="D452" s="26" t="s">
        <v>28</v>
      </c>
      <c r="E452" s="26" t="s">
        <v>27</v>
      </c>
      <c r="F452" s="26">
        <v>2021</v>
      </c>
      <c r="G452" s="27">
        <v>1685.9</v>
      </c>
    </row>
    <row r="453" spans="1:7" x14ac:dyDescent="0.15">
      <c r="A453" s="25" t="s">
        <v>71</v>
      </c>
      <c r="B453" s="26" t="s">
        <v>72</v>
      </c>
      <c r="C453" s="26" t="s">
        <v>73</v>
      </c>
      <c r="D453" s="26" t="s">
        <v>28</v>
      </c>
      <c r="E453" s="26" t="s">
        <v>27</v>
      </c>
      <c r="F453" s="26">
        <v>2020</v>
      </c>
      <c r="G453" s="27">
        <v>1543.1</v>
      </c>
    </row>
    <row r="454" spans="1:7" x14ac:dyDescent="0.15">
      <c r="A454" s="25" t="s">
        <v>71</v>
      </c>
      <c r="B454" s="26" t="s">
        <v>72</v>
      </c>
      <c r="C454" s="26" t="s">
        <v>73</v>
      </c>
      <c r="D454" s="26" t="s">
        <v>28</v>
      </c>
      <c r="E454" s="26" t="s">
        <v>27</v>
      </c>
      <c r="F454" s="26">
        <v>2019</v>
      </c>
      <c r="G454" s="27">
        <v>1710.2</v>
      </c>
    </row>
    <row r="455" spans="1:7" x14ac:dyDescent="0.15">
      <c r="A455" s="25" t="s">
        <v>71</v>
      </c>
      <c r="B455" s="26" t="s">
        <v>72</v>
      </c>
      <c r="C455" s="26" t="s">
        <v>73</v>
      </c>
      <c r="D455" s="26" t="s">
        <v>28</v>
      </c>
      <c r="E455" s="26" t="s">
        <v>27</v>
      </c>
      <c r="F455" s="26">
        <v>2018</v>
      </c>
      <c r="G455" s="27">
        <v>1719.4</v>
      </c>
    </row>
    <row r="456" spans="1:7" x14ac:dyDescent="0.15">
      <c r="A456" s="25" t="s">
        <v>71</v>
      </c>
      <c r="B456" s="26" t="s">
        <v>72</v>
      </c>
      <c r="C456" s="26" t="s">
        <v>73</v>
      </c>
      <c r="D456" s="26" t="s">
        <v>28</v>
      </c>
      <c r="E456" s="26" t="s">
        <v>27</v>
      </c>
      <c r="F456" s="26">
        <v>2017</v>
      </c>
      <c r="G456" s="27">
        <v>1719.2</v>
      </c>
    </row>
    <row r="457" spans="1:7" x14ac:dyDescent="0.15">
      <c r="A457" s="25" t="s">
        <v>71</v>
      </c>
      <c r="B457" s="26" t="s">
        <v>72</v>
      </c>
      <c r="C457" s="26" t="s">
        <v>73</v>
      </c>
      <c r="D457" s="26" t="s">
        <v>28</v>
      </c>
      <c r="E457" s="26" t="s">
        <v>27</v>
      </c>
      <c r="F457" s="26">
        <v>2016</v>
      </c>
      <c r="G457" s="27">
        <v>1721.7</v>
      </c>
    </row>
    <row r="458" spans="1:7" x14ac:dyDescent="0.15">
      <c r="A458" s="25" t="s">
        <v>71</v>
      </c>
      <c r="B458" s="26" t="s">
        <v>72</v>
      </c>
      <c r="C458" s="26" t="s">
        <v>73</v>
      </c>
      <c r="D458" s="26" t="s">
        <v>28</v>
      </c>
      <c r="E458" s="26" t="s">
        <v>27</v>
      </c>
      <c r="F458" s="26">
        <v>2015</v>
      </c>
      <c r="G458" s="27">
        <v>1717.5</v>
      </c>
    </row>
    <row r="459" spans="1:7" x14ac:dyDescent="0.15">
      <c r="A459" s="25" t="s">
        <v>71</v>
      </c>
      <c r="B459" s="26" t="s">
        <v>72</v>
      </c>
      <c r="C459" s="26" t="s">
        <v>73</v>
      </c>
      <c r="D459" s="26" t="s">
        <v>28</v>
      </c>
      <c r="E459" s="26" t="s">
        <v>27</v>
      </c>
      <c r="F459" s="26">
        <v>2014</v>
      </c>
      <c r="G459" s="27">
        <v>1716.3</v>
      </c>
    </row>
    <row r="460" spans="1:7" x14ac:dyDescent="0.15">
      <c r="A460" s="25" t="s">
        <v>71</v>
      </c>
      <c r="B460" s="26" t="s">
        <v>72</v>
      </c>
      <c r="C460" s="26" t="s">
        <v>73</v>
      </c>
      <c r="D460" s="26" t="s">
        <v>28</v>
      </c>
      <c r="E460" s="26" t="s">
        <v>27</v>
      </c>
      <c r="F460" s="26">
        <v>2013</v>
      </c>
      <c r="G460" s="27">
        <v>1719.1</v>
      </c>
    </row>
    <row r="461" spans="1:7" x14ac:dyDescent="0.15">
      <c r="A461" s="25" t="s">
        <v>71</v>
      </c>
      <c r="B461" s="26" t="s">
        <v>72</v>
      </c>
      <c r="C461" s="26" t="s">
        <v>73</v>
      </c>
      <c r="D461" s="26" t="s">
        <v>28</v>
      </c>
      <c r="E461" s="26" t="s">
        <v>27</v>
      </c>
      <c r="F461" s="26">
        <v>2012</v>
      </c>
      <c r="G461" s="27">
        <v>1733.6</v>
      </c>
    </row>
    <row r="462" spans="1:7" x14ac:dyDescent="0.15">
      <c r="A462" s="25" t="s">
        <v>71</v>
      </c>
      <c r="B462" s="26" t="s">
        <v>72</v>
      </c>
      <c r="C462" s="26" t="s">
        <v>73</v>
      </c>
      <c r="D462" s="26" t="s">
        <v>28</v>
      </c>
      <c r="E462" s="26" t="s">
        <v>27</v>
      </c>
      <c r="F462" s="26">
        <v>2011</v>
      </c>
      <c r="G462" s="27">
        <v>1772.6</v>
      </c>
    </row>
    <row r="463" spans="1:7" x14ac:dyDescent="0.15">
      <c r="A463" s="25" t="s">
        <v>71</v>
      </c>
      <c r="B463" s="26" t="s">
        <v>72</v>
      </c>
      <c r="C463" s="26" t="s">
        <v>73</v>
      </c>
      <c r="D463" s="26" t="s">
        <v>28</v>
      </c>
      <c r="E463" s="26" t="s">
        <v>27</v>
      </c>
      <c r="F463" s="26">
        <v>2010</v>
      </c>
      <c r="G463" s="27">
        <v>1776.8</v>
      </c>
    </row>
    <row r="464" spans="1:7" x14ac:dyDescent="0.15">
      <c r="A464" s="25" t="s">
        <v>71</v>
      </c>
      <c r="B464" s="26" t="s">
        <v>72</v>
      </c>
      <c r="C464" s="26" t="s">
        <v>73</v>
      </c>
      <c r="D464" s="26" t="s">
        <v>28</v>
      </c>
      <c r="E464" s="26" t="s">
        <v>27</v>
      </c>
      <c r="F464" s="26">
        <v>2009</v>
      </c>
      <c r="G464" s="27">
        <v>1775.2</v>
      </c>
    </row>
    <row r="465" spans="1:7" x14ac:dyDescent="0.15">
      <c r="A465" s="25" t="s">
        <v>71</v>
      </c>
      <c r="B465" s="26" t="s">
        <v>72</v>
      </c>
      <c r="C465" s="26" t="s">
        <v>73</v>
      </c>
      <c r="D465" s="26" t="s">
        <v>28</v>
      </c>
      <c r="E465" s="26" t="s">
        <v>27</v>
      </c>
      <c r="F465" s="26">
        <v>2008</v>
      </c>
      <c r="G465" s="27">
        <v>1806.5</v>
      </c>
    </row>
    <row r="466" spans="1:7" x14ac:dyDescent="0.15">
      <c r="A466" s="25" t="s">
        <v>71</v>
      </c>
      <c r="B466" s="26" t="s">
        <v>72</v>
      </c>
      <c r="C466" s="26" t="s">
        <v>73</v>
      </c>
      <c r="D466" s="26" t="s">
        <v>28</v>
      </c>
      <c r="E466" s="26" t="s">
        <v>27</v>
      </c>
      <c r="F466" s="26">
        <v>2007</v>
      </c>
      <c r="G466" s="27">
        <v>1817.7</v>
      </c>
    </row>
    <row r="467" spans="1:7" x14ac:dyDescent="0.15">
      <c r="A467" s="25" t="s">
        <v>71</v>
      </c>
      <c r="B467" s="26" t="s">
        <v>72</v>
      </c>
      <c r="C467" s="26" t="s">
        <v>73</v>
      </c>
      <c r="D467" s="26" t="s">
        <v>28</v>
      </c>
      <c r="E467" s="26" t="s">
        <v>27</v>
      </c>
      <c r="F467" s="26">
        <v>2006</v>
      </c>
      <c r="G467" s="27">
        <v>1811.9</v>
      </c>
    </row>
    <row r="468" spans="1:7" x14ac:dyDescent="0.15">
      <c r="A468" s="25" t="s">
        <v>71</v>
      </c>
      <c r="B468" s="26" t="s">
        <v>72</v>
      </c>
      <c r="C468" s="26" t="s">
        <v>73</v>
      </c>
      <c r="D468" s="26" t="s">
        <v>28</v>
      </c>
      <c r="E468" s="26" t="s">
        <v>27</v>
      </c>
      <c r="F468" s="26">
        <v>2005</v>
      </c>
      <c r="G468" s="27">
        <v>1811.1</v>
      </c>
    </row>
    <row r="469" spans="1:7" x14ac:dyDescent="0.15">
      <c r="A469" s="25" t="s">
        <v>71</v>
      </c>
      <c r="B469" s="26" t="s">
        <v>72</v>
      </c>
      <c r="C469" s="26" t="s">
        <v>73</v>
      </c>
      <c r="D469" s="26" t="s">
        <v>28</v>
      </c>
      <c r="E469" s="26" t="s">
        <v>27</v>
      </c>
      <c r="F469" s="26">
        <v>2004</v>
      </c>
      <c r="G469" s="27">
        <v>1814.6</v>
      </c>
    </row>
    <row r="470" spans="1:7" x14ac:dyDescent="0.15">
      <c r="A470" s="25" t="s">
        <v>71</v>
      </c>
      <c r="B470" s="26" t="s">
        <v>72</v>
      </c>
      <c r="C470" s="26" t="s">
        <v>73</v>
      </c>
      <c r="D470" s="26" t="s">
        <v>28</v>
      </c>
      <c r="E470" s="26" t="s">
        <v>27</v>
      </c>
      <c r="F470" s="26">
        <v>2003</v>
      </c>
      <c r="G470" s="27">
        <v>1815.1</v>
      </c>
    </row>
    <row r="471" spans="1:7" x14ac:dyDescent="0.15">
      <c r="A471" s="25" t="s">
        <v>71</v>
      </c>
      <c r="B471" s="26" t="s">
        <v>72</v>
      </c>
      <c r="C471" s="26" t="s">
        <v>73</v>
      </c>
      <c r="D471" s="26" t="s">
        <v>28</v>
      </c>
      <c r="E471" s="26" t="s">
        <v>27</v>
      </c>
      <c r="F471" s="26">
        <v>2002</v>
      </c>
      <c r="G471" s="27">
        <v>1826.2</v>
      </c>
    </row>
    <row r="472" spans="1:7" x14ac:dyDescent="0.15">
      <c r="A472" s="25" t="s">
        <v>71</v>
      </c>
      <c r="B472" s="26" t="s">
        <v>72</v>
      </c>
      <c r="C472" s="26" t="s">
        <v>73</v>
      </c>
      <c r="D472" s="26" t="s">
        <v>28</v>
      </c>
      <c r="E472" s="26" t="s">
        <v>27</v>
      </c>
      <c r="F472" s="26">
        <v>2001</v>
      </c>
      <c r="G472" s="27">
        <v>1837.6</v>
      </c>
    </row>
    <row r="473" spans="1:7" x14ac:dyDescent="0.15">
      <c r="A473" s="25" t="s">
        <v>71</v>
      </c>
      <c r="B473" s="26" t="s">
        <v>72</v>
      </c>
      <c r="C473" s="26" t="s">
        <v>73</v>
      </c>
      <c r="D473" s="26" t="s">
        <v>28</v>
      </c>
      <c r="E473" s="26" t="s">
        <v>27</v>
      </c>
      <c r="F473" s="26">
        <v>2000</v>
      </c>
      <c r="G473" s="27">
        <v>1850.2</v>
      </c>
    </row>
    <row r="474" spans="1:7" x14ac:dyDescent="0.15">
      <c r="A474" s="25" t="s">
        <v>71</v>
      </c>
      <c r="B474" s="26" t="s">
        <v>72</v>
      </c>
      <c r="C474" s="26" t="s">
        <v>73</v>
      </c>
      <c r="D474" s="26" t="s">
        <v>28</v>
      </c>
      <c r="E474" s="26" t="s">
        <v>27</v>
      </c>
      <c r="F474" s="26">
        <v>1999</v>
      </c>
      <c r="G474" s="27">
        <v>1869.9</v>
      </c>
    </row>
    <row r="475" spans="1:7" x14ac:dyDescent="0.15">
      <c r="A475" s="25" t="s">
        <v>71</v>
      </c>
      <c r="B475" s="26" t="s">
        <v>72</v>
      </c>
      <c r="C475" s="26" t="s">
        <v>73</v>
      </c>
      <c r="D475" s="26" t="s">
        <v>28</v>
      </c>
      <c r="E475" s="26" t="s">
        <v>27</v>
      </c>
      <c r="F475" s="26">
        <v>1998</v>
      </c>
      <c r="G475" s="27">
        <v>1873.1</v>
      </c>
    </row>
    <row r="476" spans="1:7" x14ac:dyDescent="0.15">
      <c r="A476" s="25" t="s">
        <v>71</v>
      </c>
      <c r="B476" s="26" t="s">
        <v>72</v>
      </c>
      <c r="C476" s="26" t="s">
        <v>73</v>
      </c>
      <c r="D476" s="26" t="s">
        <v>28</v>
      </c>
      <c r="E476" s="26" t="s">
        <v>27</v>
      </c>
      <c r="F476" s="26">
        <v>1997</v>
      </c>
      <c r="G476" s="27">
        <v>1859.9</v>
      </c>
    </row>
    <row r="477" spans="1:7" x14ac:dyDescent="0.15">
      <c r="A477" s="25" t="s">
        <v>71</v>
      </c>
      <c r="B477" s="26" t="s">
        <v>72</v>
      </c>
      <c r="C477" s="26" t="s">
        <v>73</v>
      </c>
      <c r="D477" s="26" t="s">
        <v>28</v>
      </c>
      <c r="E477" s="26" t="s">
        <v>27</v>
      </c>
      <c r="F477" s="26">
        <v>1996</v>
      </c>
      <c r="G477" s="27">
        <v>1866.2</v>
      </c>
    </row>
    <row r="478" spans="1:7" x14ac:dyDescent="0.15">
      <c r="A478" s="25" t="s">
        <v>71</v>
      </c>
      <c r="B478" s="26" t="s">
        <v>72</v>
      </c>
      <c r="C478" s="26" t="s">
        <v>73</v>
      </c>
      <c r="D478" s="26" t="s">
        <v>28</v>
      </c>
      <c r="E478" s="26" t="s">
        <v>27</v>
      </c>
      <c r="F478" s="26">
        <v>1995</v>
      </c>
      <c r="G478" s="27">
        <v>1856.2</v>
      </c>
    </row>
    <row r="479" spans="1:7" x14ac:dyDescent="0.15">
      <c r="A479" s="25" t="s">
        <v>71</v>
      </c>
      <c r="B479" s="26" t="s">
        <v>72</v>
      </c>
      <c r="C479" s="26" t="s">
        <v>73</v>
      </c>
      <c r="D479" s="26" t="s">
        <v>28</v>
      </c>
      <c r="E479" s="26" t="s">
        <v>27</v>
      </c>
      <c r="F479" s="26">
        <v>1994</v>
      </c>
      <c r="G479" s="27">
        <v>1853.9</v>
      </c>
    </row>
    <row r="480" spans="1:7" x14ac:dyDescent="0.15">
      <c r="A480" s="25" t="s">
        <v>71</v>
      </c>
      <c r="B480" s="26" t="s">
        <v>72</v>
      </c>
      <c r="C480" s="26" t="s">
        <v>73</v>
      </c>
      <c r="D480" s="26" t="s">
        <v>28</v>
      </c>
      <c r="E480" s="26" t="s">
        <v>27</v>
      </c>
      <c r="F480" s="26">
        <v>1993</v>
      </c>
      <c r="G480" s="27">
        <v>1860</v>
      </c>
    </row>
    <row r="481" spans="1:7" x14ac:dyDescent="0.15">
      <c r="A481" s="25" t="s">
        <v>71</v>
      </c>
      <c r="B481" s="26" t="s">
        <v>72</v>
      </c>
      <c r="C481" s="26" t="s">
        <v>73</v>
      </c>
      <c r="D481" s="26" t="s">
        <v>28</v>
      </c>
      <c r="E481" s="26" t="s">
        <v>27</v>
      </c>
      <c r="F481" s="26">
        <v>1992</v>
      </c>
      <c r="G481" s="27">
        <v>1860.1</v>
      </c>
    </row>
    <row r="482" spans="1:7" x14ac:dyDescent="0.15">
      <c r="A482" s="25" t="s">
        <v>71</v>
      </c>
      <c r="B482" s="26" t="s">
        <v>72</v>
      </c>
      <c r="C482" s="26" t="s">
        <v>73</v>
      </c>
      <c r="D482" s="26" t="s">
        <v>28</v>
      </c>
      <c r="E482" s="26" t="s">
        <v>27</v>
      </c>
      <c r="F482" s="26">
        <v>1991</v>
      </c>
      <c r="G482" s="27">
        <v>1857</v>
      </c>
    </row>
    <row r="483" spans="1:7" x14ac:dyDescent="0.15">
      <c r="A483" s="25" t="s">
        <v>71</v>
      </c>
      <c r="B483" s="26" t="s">
        <v>72</v>
      </c>
      <c r="C483" s="26" t="s">
        <v>73</v>
      </c>
      <c r="D483" s="26" t="s">
        <v>28</v>
      </c>
      <c r="E483" s="26" t="s">
        <v>27</v>
      </c>
      <c r="F483" s="26">
        <v>1990</v>
      </c>
      <c r="G483" s="27">
        <v>1863.9</v>
      </c>
    </row>
    <row r="484" spans="1:7" x14ac:dyDescent="0.15">
      <c r="A484" s="25" t="s">
        <v>71</v>
      </c>
      <c r="B484" s="26" t="s">
        <v>72</v>
      </c>
      <c r="C484" s="26" t="s">
        <v>73</v>
      </c>
      <c r="D484" s="26" t="s">
        <v>28</v>
      </c>
      <c r="E484" s="26" t="s">
        <v>27</v>
      </c>
      <c r="F484" s="26">
        <v>1989</v>
      </c>
      <c r="G484" s="27">
        <v>1874.6</v>
      </c>
    </row>
    <row r="485" spans="1:7" x14ac:dyDescent="0.15">
      <c r="A485" s="25" t="s">
        <v>71</v>
      </c>
      <c r="B485" s="26" t="s">
        <v>72</v>
      </c>
      <c r="C485" s="26" t="s">
        <v>73</v>
      </c>
      <c r="D485" s="26" t="s">
        <v>28</v>
      </c>
      <c r="E485" s="26" t="s">
        <v>27</v>
      </c>
      <c r="F485" s="26">
        <v>1988</v>
      </c>
      <c r="G485" s="27">
        <v>1890.5</v>
      </c>
    </row>
    <row r="486" spans="1:7" x14ac:dyDescent="0.15">
      <c r="A486" s="25" t="s">
        <v>71</v>
      </c>
      <c r="B486" s="26" t="s">
        <v>72</v>
      </c>
      <c r="C486" s="26" t="s">
        <v>73</v>
      </c>
      <c r="D486" s="26" t="s">
        <v>28</v>
      </c>
      <c r="E486" s="26" t="s">
        <v>27</v>
      </c>
      <c r="F486" s="26">
        <v>1987</v>
      </c>
      <c r="G486" s="27">
        <v>1886.8</v>
      </c>
    </row>
    <row r="487" spans="1:7" x14ac:dyDescent="0.15">
      <c r="A487" s="25" t="s">
        <v>71</v>
      </c>
      <c r="B487" s="26" t="s">
        <v>72</v>
      </c>
      <c r="C487" s="26" t="s">
        <v>73</v>
      </c>
      <c r="D487" s="26" t="s">
        <v>28</v>
      </c>
      <c r="E487" s="26" t="s">
        <v>27</v>
      </c>
      <c r="F487" s="26">
        <v>1986</v>
      </c>
      <c r="G487" s="27">
        <v>1867.7</v>
      </c>
    </row>
    <row r="488" spans="1:7" x14ac:dyDescent="0.15">
      <c r="A488" s="25" t="s">
        <v>71</v>
      </c>
      <c r="B488" s="26" t="s">
        <v>72</v>
      </c>
      <c r="C488" s="26" t="s">
        <v>73</v>
      </c>
      <c r="D488" s="26" t="s">
        <v>28</v>
      </c>
      <c r="E488" s="26" t="s">
        <v>27</v>
      </c>
      <c r="F488" s="26">
        <v>1985</v>
      </c>
      <c r="G488" s="27">
        <v>1859.3</v>
      </c>
    </row>
    <row r="489" spans="1:7" x14ac:dyDescent="0.15">
      <c r="A489" s="25" t="s">
        <v>71</v>
      </c>
      <c r="B489" s="26" t="s">
        <v>72</v>
      </c>
      <c r="C489" s="26" t="s">
        <v>73</v>
      </c>
      <c r="D489" s="26" t="s">
        <v>28</v>
      </c>
      <c r="E489" s="26" t="s">
        <v>27</v>
      </c>
      <c r="F489" s="26">
        <v>1984</v>
      </c>
      <c r="G489" s="27">
        <v>1862.8</v>
      </c>
    </row>
    <row r="490" spans="1:7" x14ac:dyDescent="0.15">
      <c r="A490" s="25" t="s">
        <v>71</v>
      </c>
      <c r="B490" s="26" t="s">
        <v>72</v>
      </c>
      <c r="C490" s="26" t="s">
        <v>73</v>
      </c>
      <c r="D490" s="26" t="s">
        <v>28</v>
      </c>
      <c r="E490" s="26" t="s">
        <v>27</v>
      </c>
      <c r="F490" s="26">
        <v>1983</v>
      </c>
      <c r="G490" s="27">
        <v>1873.1</v>
      </c>
    </row>
    <row r="491" spans="1:7" x14ac:dyDescent="0.15">
      <c r="A491" s="25" t="s">
        <v>71</v>
      </c>
      <c r="B491" s="26" t="s">
        <v>72</v>
      </c>
      <c r="C491" s="26" t="s">
        <v>73</v>
      </c>
      <c r="D491" s="26" t="s">
        <v>28</v>
      </c>
      <c r="E491" s="26" t="s">
        <v>27</v>
      </c>
      <c r="F491" s="26">
        <v>1982</v>
      </c>
      <c r="G491" s="27">
        <v>1873.8</v>
      </c>
    </row>
    <row r="492" spans="1:7" x14ac:dyDescent="0.15">
      <c r="A492" s="25" t="s">
        <v>71</v>
      </c>
      <c r="B492" s="26" t="s">
        <v>72</v>
      </c>
      <c r="C492" s="26" t="s">
        <v>73</v>
      </c>
      <c r="D492" s="26" t="s">
        <v>28</v>
      </c>
      <c r="E492" s="26" t="s">
        <v>27</v>
      </c>
      <c r="F492" s="26">
        <v>1981</v>
      </c>
      <c r="G492" s="27">
        <v>1862.4</v>
      </c>
    </row>
    <row r="493" spans="1:7" x14ac:dyDescent="0.15">
      <c r="A493" s="25" t="s">
        <v>71</v>
      </c>
      <c r="B493" s="26" t="s">
        <v>72</v>
      </c>
      <c r="C493" s="26" t="s">
        <v>73</v>
      </c>
      <c r="D493" s="26" t="s">
        <v>28</v>
      </c>
      <c r="E493" s="26" t="s">
        <v>27</v>
      </c>
      <c r="F493" s="26">
        <v>1980</v>
      </c>
      <c r="G493" s="27">
        <v>1856.2</v>
      </c>
    </row>
    <row r="494" spans="1:7" x14ac:dyDescent="0.15">
      <c r="A494" s="25" t="s">
        <v>71</v>
      </c>
      <c r="B494" s="26" t="s">
        <v>72</v>
      </c>
      <c r="C494" s="26" t="s">
        <v>73</v>
      </c>
      <c r="D494" s="26" t="s">
        <v>28</v>
      </c>
      <c r="E494" s="26" t="s">
        <v>27</v>
      </c>
      <c r="F494" s="26">
        <v>1979</v>
      </c>
      <c r="G494" s="27">
        <v>1855.1</v>
      </c>
    </row>
    <row r="495" spans="1:7" x14ac:dyDescent="0.15">
      <c r="A495" s="25" t="s">
        <v>71</v>
      </c>
      <c r="B495" s="26" t="s">
        <v>72</v>
      </c>
      <c r="C495" s="26" t="s">
        <v>73</v>
      </c>
      <c r="D495" s="26" t="s">
        <v>28</v>
      </c>
      <c r="E495" s="26" t="s">
        <v>27</v>
      </c>
      <c r="F495" s="26">
        <v>1978</v>
      </c>
      <c r="G495" s="27">
        <v>1861.7</v>
      </c>
    </row>
    <row r="496" spans="1:7" x14ac:dyDescent="0.15">
      <c r="A496" s="25" t="s">
        <v>71</v>
      </c>
      <c r="B496" s="26" t="s">
        <v>72</v>
      </c>
      <c r="C496" s="26" t="s">
        <v>73</v>
      </c>
      <c r="D496" s="26" t="s">
        <v>28</v>
      </c>
      <c r="E496" s="26" t="s">
        <v>27</v>
      </c>
      <c r="F496" s="26">
        <v>1977</v>
      </c>
      <c r="G496" s="27">
        <v>1871.7</v>
      </c>
    </row>
    <row r="497" spans="1:7" x14ac:dyDescent="0.15">
      <c r="A497" s="25" t="s">
        <v>71</v>
      </c>
      <c r="B497" s="26" t="s">
        <v>72</v>
      </c>
      <c r="C497" s="26" t="s">
        <v>73</v>
      </c>
      <c r="D497" s="26" t="s">
        <v>28</v>
      </c>
      <c r="E497" s="26" t="s">
        <v>27</v>
      </c>
      <c r="F497" s="26">
        <v>1976</v>
      </c>
      <c r="G497" s="27">
        <v>1906.6</v>
      </c>
    </row>
    <row r="498" spans="1:7" x14ac:dyDescent="0.15">
      <c r="A498" s="25" t="s">
        <v>71</v>
      </c>
      <c r="B498" s="26" t="s">
        <v>72</v>
      </c>
      <c r="C498" s="26" t="s">
        <v>73</v>
      </c>
      <c r="D498" s="26" t="s">
        <v>28</v>
      </c>
      <c r="E498" s="26" t="s">
        <v>27</v>
      </c>
      <c r="F498" s="26">
        <v>1975</v>
      </c>
      <c r="G498" s="27">
        <v>1908.6</v>
      </c>
    </row>
    <row r="499" spans="1:7" x14ac:dyDescent="0.15">
      <c r="A499" s="25" t="s">
        <v>71</v>
      </c>
      <c r="B499" s="26" t="s">
        <v>72</v>
      </c>
      <c r="C499" s="26" t="s">
        <v>73</v>
      </c>
      <c r="D499" s="26" t="s">
        <v>28</v>
      </c>
      <c r="E499" s="26" t="s">
        <v>27</v>
      </c>
      <c r="F499" s="26">
        <v>1974</v>
      </c>
      <c r="G499" s="27">
        <v>1924.2</v>
      </c>
    </row>
    <row r="500" spans="1:7" x14ac:dyDescent="0.15">
      <c r="A500" s="25" t="s">
        <v>71</v>
      </c>
      <c r="B500" s="26" t="s">
        <v>72</v>
      </c>
      <c r="C500" s="26" t="s">
        <v>73</v>
      </c>
      <c r="D500" s="26" t="s">
        <v>28</v>
      </c>
      <c r="E500" s="26" t="s">
        <v>27</v>
      </c>
      <c r="F500" s="26">
        <v>1973</v>
      </c>
      <c r="G500" s="27">
        <v>1954.7</v>
      </c>
    </row>
    <row r="501" spans="1:7" x14ac:dyDescent="0.15">
      <c r="A501" s="25" t="s">
        <v>71</v>
      </c>
      <c r="B501" s="26" t="s">
        <v>72</v>
      </c>
      <c r="C501" s="26" t="s">
        <v>73</v>
      </c>
      <c r="D501" s="26" t="s">
        <v>28</v>
      </c>
      <c r="E501" s="26" t="s">
        <v>27</v>
      </c>
      <c r="F501" s="26">
        <v>1972</v>
      </c>
      <c r="G501" s="27">
        <v>1971</v>
      </c>
    </row>
    <row r="502" spans="1:7" x14ac:dyDescent="0.15">
      <c r="A502" s="25" t="s">
        <v>71</v>
      </c>
      <c r="B502" s="26" t="s">
        <v>72</v>
      </c>
      <c r="C502" s="26" t="s">
        <v>73</v>
      </c>
      <c r="D502" s="26" t="s">
        <v>28</v>
      </c>
      <c r="E502" s="26" t="s">
        <v>27</v>
      </c>
      <c r="F502" s="26">
        <v>1971</v>
      </c>
      <c r="G502" s="27">
        <v>1989.9</v>
      </c>
    </row>
    <row r="503" spans="1:7" x14ac:dyDescent="0.15">
      <c r="A503" s="25" t="s">
        <v>71</v>
      </c>
      <c r="B503" s="26" t="s">
        <v>72</v>
      </c>
      <c r="C503" s="26" t="s">
        <v>73</v>
      </c>
      <c r="D503" s="26" t="s">
        <v>28</v>
      </c>
      <c r="E503" s="26" t="s">
        <v>27</v>
      </c>
      <c r="F503" s="26">
        <v>1970</v>
      </c>
      <c r="G503" s="27">
        <v>2042.3</v>
      </c>
    </row>
    <row r="504" spans="1:7" x14ac:dyDescent="0.15">
      <c r="A504" s="25" t="s">
        <v>71</v>
      </c>
      <c r="B504" s="26" t="s">
        <v>72</v>
      </c>
      <c r="C504" s="26" t="s">
        <v>73</v>
      </c>
      <c r="D504" s="26" t="s">
        <v>28</v>
      </c>
      <c r="E504" s="26" t="s">
        <v>27</v>
      </c>
      <c r="F504" s="26">
        <v>1969</v>
      </c>
      <c r="G504" s="27"/>
    </row>
    <row r="505" spans="1:7" x14ac:dyDescent="0.15">
      <c r="A505" s="25" t="s">
        <v>71</v>
      </c>
      <c r="B505" s="26" t="s">
        <v>72</v>
      </c>
      <c r="C505" s="26" t="s">
        <v>73</v>
      </c>
      <c r="D505" s="26" t="s">
        <v>28</v>
      </c>
      <c r="E505" s="26" t="s">
        <v>27</v>
      </c>
      <c r="F505" s="26">
        <v>1968</v>
      </c>
      <c r="G505" s="27"/>
    </row>
    <row r="506" spans="1:7" x14ac:dyDescent="0.15">
      <c r="A506" s="25" t="s">
        <v>71</v>
      </c>
      <c r="B506" s="26" t="s">
        <v>72</v>
      </c>
      <c r="C506" s="26" t="s">
        <v>73</v>
      </c>
      <c r="D506" s="26" t="s">
        <v>28</v>
      </c>
      <c r="E506" s="26" t="s">
        <v>27</v>
      </c>
      <c r="F506" s="26">
        <v>1967</v>
      </c>
      <c r="G506" s="27"/>
    </row>
    <row r="507" spans="1:7" x14ac:dyDescent="0.15">
      <c r="A507" s="25" t="s">
        <v>71</v>
      </c>
      <c r="B507" s="26" t="s">
        <v>72</v>
      </c>
      <c r="C507" s="26" t="s">
        <v>73</v>
      </c>
      <c r="D507" s="26" t="s">
        <v>28</v>
      </c>
      <c r="E507" s="26" t="s">
        <v>27</v>
      </c>
      <c r="F507" s="26">
        <v>1966</v>
      </c>
      <c r="G507" s="27"/>
    </row>
    <row r="508" spans="1:7" x14ac:dyDescent="0.15">
      <c r="A508" s="25" t="s">
        <v>71</v>
      </c>
      <c r="B508" s="26" t="s">
        <v>72</v>
      </c>
      <c r="C508" s="26" t="s">
        <v>73</v>
      </c>
      <c r="D508" s="26" t="s">
        <v>28</v>
      </c>
      <c r="E508" s="26" t="s">
        <v>27</v>
      </c>
      <c r="F508" s="26">
        <v>1965</v>
      </c>
      <c r="G508" s="27"/>
    </row>
    <row r="509" spans="1:7" x14ac:dyDescent="0.15">
      <c r="A509" s="25" t="s">
        <v>71</v>
      </c>
      <c r="B509" s="26" t="s">
        <v>72</v>
      </c>
      <c r="C509" s="26" t="s">
        <v>73</v>
      </c>
      <c r="D509" s="26" t="s">
        <v>28</v>
      </c>
      <c r="E509" s="26" t="s">
        <v>27</v>
      </c>
      <c r="F509" s="26">
        <v>1964</v>
      </c>
      <c r="G509" s="27"/>
    </row>
    <row r="510" spans="1:7" x14ac:dyDescent="0.15">
      <c r="A510" s="25" t="s">
        <v>71</v>
      </c>
      <c r="B510" s="26" t="s">
        <v>72</v>
      </c>
      <c r="C510" s="26" t="s">
        <v>73</v>
      </c>
      <c r="D510" s="26" t="s">
        <v>28</v>
      </c>
      <c r="E510" s="26" t="s">
        <v>27</v>
      </c>
      <c r="F510" s="26">
        <v>1963</v>
      </c>
      <c r="G510" s="27"/>
    </row>
    <row r="511" spans="1:7" x14ac:dyDescent="0.15">
      <c r="A511" s="25" t="s">
        <v>71</v>
      </c>
      <c r="B511" s="26" t="s">
        <v>72</v>
      </c>
      <c r="C511" s="26" t="s">
        <v>73</v>
      </c>
      <c r="D511" s="26" t="s">
        <v>28</v>
      </c>
      <c r="E511" s="26" t="s">
        <v>27</v>
      </c>
      <c r="F511" s="26">
        <v>1962</v>
      </c>
      <c r="G511" s="27"/>
    </row>
    <row r="512" spans="1:7" x14ac:dyDescent="0.15">
      <c r="A512" s="25" t="s">
        <v>71</v>
      </c>
      <c r="B512" s="26" t="s">
        <v>72</v>
      </c>
      <c r="C512" s="26" t="s">
        <v>73</v>
      </c>
      <c r="D512" s="26" t="s">
        <v>28</v>
      </c>
      <c r="E512" s="26" t="s">
        <v>27</v>
      </c>
      <c r="F512" s="26">
        <v>1961</v>
      </c>
      <c r="G512" s="27"/>
    </row>
    <row r="513" spans="1:7" x14ac:dyDescent="0.15">
      <c r="A513" s="25" t="s">
        <v>71</v>
      </c>
      <c r="B513" s="26" t="s">
        <v>72</v>
      </c>
      <c r="C513" s="26" t="s">
        <v>73</v>
      </c>
      <c r="D513" s="26" t="s">
        <v>28</v>
      </c>
      <c r="E513" s="26" t="s">
        <v>27</v>
      </c>
      <c r="F513" s="26">
        <v>1960</v>
      </c>
      <c r="G513" s="27"/>
    </row>
    <row r="514" spans="1:7" x14ac:dyDescent="0.15">
      <c r="A514" s="25" t="s">
        <v>71</v>
      </c>
      <c r="B514" s="26" t="s">
        <v>72</v>
      </c>
      <c r="C514" s="26" t="s">
        <v>73</v>
      </c>
      <c r="D514" s="26" t="s">
        <v>30</v>
      </c>
      <c r="E514" s="26" t="s">
        <v>29</v>
      </c>
      <c r="F514" s="26">
        <v>2023</v>
      </c>
      <c r="G514" s="27">
        <v>1462.2</v>
      </c>
    </row>
    <row r="515" spans="1:7" x14ac:dyDescent="0.15">
      <c r="A515" s="25" t="s">
        <v>71</v>
      </c>
      <c r="B515" s="26" t="s">
        <v>72</v>
      </c>
      <c r="C515" s="26" t="s">
        <v>73</v>
      </c>
      <c r="D515" s="26" t="s">
        <v>30</v>
      </c>
      <c r="E515" s="26" t="s">
        <v>29</v>
      </c>
      <c r="F515" s="26">
        <v>2022</v>
      </c>
      <c r="G515" s="27">
        <v>1459</v>
      </c>
    </row>
    <row r="516" spans="1:7" x14ac:dyDescent="0.15">
      <c r="A516" s="25" t="s">
        <v>71</v>
      </c>
      <c r="B516" s="26" t="s">
        <v>72</v>
      </c>
      <c r="C516" s="26" t="s">
        <v>73</v>
      </c>
      <c r="D516" s="26" t="s">
        <v>30</v>
      </c>
      <c r="E516" s="26" t="s">
        <v>29</v>
      </c>
      <c r="F516" s="26">
        <v>2021</v>
      </c>
      <c r="G516" s="27">
        <v>1467.4</v>
      </c>
    </row>
    <row r="517" spans="1:7" x14ac:dyDescent="0.15">
      <c r="A517" s="25" t="s">
        <v>71</v>
      </c>
      <c r="B517" s="26" t="s">
        <v>72</v>
      </c>
      <c r="C517" s="26" t="s">
        <v>73</v>
      </c>
      <c r="D517" s="26" t="s">
        <v>30</v>
      </c>
      <c r="E517" s="26" t="s">
        <v>29</v>
      </c>
      <c r="F517" s="26">
        <v>2020</v>
      </c>
      <c r="G517" s="27">
        <v>1408.2</v>
      </c>
    </row>
    <row r="518" spans="1:7" x14ac:dyDescent="0.15">
      <c r="A518" s="25" t="s">
        <v>71</v>
      </c>
      <c r="B518" s="26" t="s">
        <v>72</v>
      </c>
      <c r="C518" s="26" t="s">
        <v>73</v>
      </c>
      <c r="D518" s="26" t="s">
        <v>30</v>
      </c>
      <c r="E518" s="26" t="s">
        <v>29</v>
      </c>
      <c r="F518" s="26">
        <v>2019</v>
      </c>
      <c r="G518" s="27">
        <v>1493.3</v>
      </c>
    </row>
    <row r="519" spans="1:7" x14ac:dyDescent="0.15">
      <c r="A519" s="25" t="s">
        <v>71</v>
      </c>
      <c r="B519" s="26" t="s">
        <v>72</v>
      </c>
      <c r="C519" s="26" t="s">
        <v>73</v>
      </c>
      <c r="D519" s="26" t="s">
        <v>30</v>
      </c>
      <c r="E519" s="26" t="s">
        <v>29</v>
      </c>
      <c r="F519" s="26">
        <v>2018</v>
      </c>
      <c r="G519" s="27">
        <v>1498.6</v>
      </c>
    </row>
    <row r="520" spans="1:7" x14ac:dyDescent="0.15">
      <c r="A520" s="25" t="s">
        <v>71</v>
      </c>
      <c r="B520" s="26" t="s">
        <v>72</v>
      </c>
      <c r="C520" s="26" t="s">
        <v>73</v>
      </c>
      <c r="D520" s="26" t="s">
        <v>30</v>
      </c>
      <c r="E520" s="26" t="s">
        <v>29</v>
      </c>
      <c r="F520" s="26">
        <v>2017</v>
      </c>
      <c r="G520" s="27">
        <v>1508.1</v>
      </c>
    </row>
    <row r="521" spans="1:7" x14ac:dyDescent="0.15">
      <c r="A521" s="25" t="s">
        <v>71</v>
      </c>
      <c r="B521" s="26" t="s">
        <v>72</v>
      </c>
      <c r="C521" s="26" t="s">
        <v>73</v>
      </c>
      <c r="D521" s="26" t="s">
        <v>30</v>
      </c>
      <c r="E521" s="26" t="s">
        <v>29</v>
      </c>
      <c r="F521" s="26">
        <v>2016</v>
      </c>
      <c r="G521" s="27">
        <v>1518</v>
      </c>
    </row>
    <row r="522" spans="1:7" x14ac:dyDescent="0.15">
      <c r="A522" s="25" t="s">
        <v>71</v>
      </c>
      <c r="B522" s="26" t="s">
        <v>72</v>
      </c>
      <c r="C522" s="26" t="s">
        <v>73</v>
      </c>
      <c r="D522" s="26" t="s">
        <v>30</v>
      </c>
      <c r="E522" s="26" t="s">
        <v>29</v>
      </c>
      <c r="F522" s="26">
        <v>2015</v>
      </c>
      <c r="G522" s="27">
        <v>1519.4</v>
      </c>
    </row>
    <row r="523" spans="1:7" x14ac:dyDescent="0.15">
      <c r="A523" s="25" t="s">
        <v>71</v>
      </c>
      <c r="B523" s="26" t="s">
        <v>72</v>
      </c>
      <c r="C523" s="26" t="s">
        <v>73</v>
      </c>
      <c r="D523" s="26" t="s">
        <v>30</v>
      </c>
      <c r="E523" s="26" t="s">
        <v>29</v>
      </c>
      <c r="F523" s="26">
        <v>2014</v>
      </c>
      <c r="G523" s="27">
        <v>1512.1</v>
      </c>
    </row>
    <row r="524" spans="1:7" x14ac:dyDescent="0.15">
      <c r="A524" s="25" t="s">
        <v>71</v>
      </c>
      <c r="B524" s="26" t="s">
        <v>72</v>
      </c>
      <c r="C524" s="26" t="s">
        <v>73</v>
      </c>
      <c r="D524" s="26" t="s">
        <v>30</v>
      </c>
      <c r="E524" s="26" t="s">
        <v>29</v>
      </c>
      <c r="F524" s="26">
        <v>2013</v>
      </c>
      <c r="G524" s="27">
        <v>1506.3</v>
      </c>
    </row>
    <row r="525" spans="1:7" x14ac:dyDescent="0.15">
      <c r="A525" s="25" t="s">
        <v>71</v>
      </c>
      <c r="B525" s="26" t="s">
        <v>72</v>
      </c>
      <c r="C525" s="26" t="s">
        <v>73</v>
      </c>
      <c r="D525" s="26" t="s">
        <v>30</v>
      </c>
      <c r="E525" s="26" t="s">
        <v>29</v>
      </c>
      <c r="F525" s="26">
        <v>2012</v>
      </c>
      <c r="G525" s="27">
        <v>1513.7</v>
      </c>
    </row>
    <row r="526" spans="1:7" x14ac:dyDescent="0.15">
      <c r="A526" s="25" t="s">
        <v>71</v>
      </c>
      <c r="B526" s="26" t="s">
        <v>72</v>
      </c>
      <c r="C526" s="26" t="s">
        <v>73</v>
      </c>
      <c r="D526" s="26" t="s">
        <v>30</v>
      </c>
      <c r="E526" s="26" t="s">
        <v>29</v>
      </c>
      <c r="F526" s="26">
        <v>2011</v>
      </c>
      <c r="G526" s="27">
        <v>1519.5</v>
      </c>
    </row>
    <row r="527" spans="1:7" x14ac:dyDescent="0.15">
      <c r="A527" s="25" t="s">
        <v>71</v>
      </c>
      <c r="B527" s="26" t="s">
        <v>72</v>
      </c>
      <c r="C527" s="26" t="s">
        <v>73</v>
      </c>
      <c r="D527" s="26" t="s">
        <v>30</v>
      </c>
      <c r="E527" s="26" t="s">
        <v>29</v>
      </c>
      <c r="F527" s="26">
        <v>2010</v>
      </c>
      <c r="G527" s="27">
        <v>1521</v>
      </c>
    </row>
    <row r="528" spans="1:7" x14ac:dyDescent="0.15">
      <c r="A528" s="25" t="s">
        <v>71</v>
      </c>
      <c r="B528" s="26" t="s">
        <v>72</v>
      </c>
      <c r="C528" s="26" t="s">
        <v>73</v>
      </c>
      <c r="D528" s="26" t="s">
        <v>30</v>
      </c>
      <c r="E528" s="26" t="s">
        <v>29</v>
      </c>
      <c r="F528" s="26">
        <v>2009</v>
      </c>
      <c r="G528" s="27">
        <v>1518.1</v>
      </c>
    </row>
    <row r="529" spans="1:7" x14ac:dyDescent="0.15">
      <c r="A529" s="25" t="s">
        <v>71</v>
      </c>
      <c r="B529" s="26" t="s">
        <v>72</v>
      </c>
      <c r="C529" s="26" t="s">
        <v>73</v>
      </c>
      <c r="D529" s="26" t="s">
        <v>30</v>
      </c>
      <c r="E529" s="26" t="s">
        <v>29</v>
      </c>
      <c r="F529" s="26">
        <v>2008</v>
      </c>
      <c r="G529" s="27">
        <v>1581.2</v>
      </c>
    </row>
    <row r="530" spans="1:7" x14ac:dyDescent="0.15">
      <c r="A530" s="25" t="s">
        <v>71</v>
      </c>
      <c r="B530" s="26" t="s">
        <v>72</v>
      </c>
      <c r="C530" s="26" t="s">
        <v>73</v>
      </c>
      <c r="D530" s="26" t="s">
        <v>30</v>
      </c>
      <c r="E530" s="26" t="s">
        <v>29</v>
      </c>
      <c r="F530" s="26">
        <v>2007</v>
      </c>
      <c r="G530" s="27">
        <v>1581</v>
      </c>
    </row>
    <row r="531" spans="1:7" x14ac:dyDescent="0.15">
      <c r="A531" s="25" t="s">
        <v>71</v>
      </c>
      <c r="B531" s="26" t="s">
        <v>72</v>
      </c>
      <c r="C531" s="26" t="s">
        <v>73</v>
      </c>
      <c r="D531" s="26" t="s">
        <v>30</v>
      </c>
      <c r="E531" s="26" t="s">
        <v>29</v>
      </c>
      <c r="F531" s="26">
        <v>2006</v>
      </c>
      <c r="G531" s="27">
        <v>1567.1</v>
      </c>
    </row>
    <row r="532" spans="1:7" x14ac:dyDescent="0.15">
      <c r="A532" s="25" t="s">
        <v>71</v>
      </c>
      <c r="B532" s="26" t="s">
        <v>72</v>
      </c>
      <c r="C532" s="26" t="s">
        <v>73</v>
      </c>
      <c r="D532" s="26" t="s">
        <v>30</v>
      </c>
      <c r="E532" s="26" t="s">
        <v>29</v>
      </c>
      <c r="F532" s="26">
        <v>2005</v>
      </c>
      <c r="G532" s="27">
        <v>1566.6</v>
      </c>
    </row>
    <row r="533" spans="1:7" x14ac:dyDescent="0.15">
      <c r="A533" s="25" t="s">
        <v>71</v>
      </c>
      <c r="B533" s="26" t="s">
        <v>72</v>
      </c>
      <c r="C533" s="26" t="s">
        <v>73</v>
      </c>
      <c r="D533" s="26" t="s">
        <v>30</v>
      </c>
      <c r="E533" s="26" t="s">
        <v>29</v>
      </c>
      <c r="F533" s="26">
        <v>2004</v>
      </c>
      <c r="G533" s="27">
        <v>1586.2</v>
      </c>
    </row>
    <row r="534" spans="1:7" x14ac:dyDescent="0.15">
      <c r="A534" s="25" t="s">
        <v>71</v>
      </c>
      <c r="B534" s="26" t="s">
        <v>72</v>
      </c>
      <c r="C534" s="26" t="s">
        <v>73</v>
      </c>
      <c r="D534" s="26" t="s">
        <v>30</v>
      </c>
      <c r="E534" s="26" t="s">
        <v>29</v>
      </c>
      <c r="F534" s="26">
        <v>2003</v>
      </c>
      <c r="G534" s="27">
        <v>1585.9</v>
      </c>
    </row>
    <row r="535" spans="1:7" x14ac:dyDescent="0.15">
      <c r="A535" s="25" t="s">
        <v>71</v>
      </c>
      <c r="B535" s="26" t="s">
        <v>72</v>
      </c>
      <c r="C535" s="26" t="s">
        <v>73</v>
      </c>
      <c r="D535" s="26" t="s">
        <v>30</v>
      </c>
      <c r="E535" s="26" t="s">
        <v>29</v>
      </c>
      <c r="F535" s="26">
        <v>2002</v>
      </c>
      <c r="G535" s="27">
        <v>1587.8</v>
      </c>
    </row>
    <row r="536" spans="1:7" x14ac:dyDescent="0.15">
      <c r="A536" s="25" t="s">
        <v>71</v>
      </c>
      <c r="B536" s="26" t="s">
        <v>72</v>
      </c>
      <c r="C536" s="26" t="s">
        <v>73</v>
      </c>
      <c r="D536" s="26" t="s">
        <v>30</v>
      </c>
      <c r="E536" s="26" t="s">
        <v>29</v>
      </c>
      <c r="F536" s="26">
        <v>2001</v>
      </c>
      <c r="G536" s="27">
        <v>1592.8</v>
      </c>
    </row>
    <row r="537" spans="1:7" x14ac:dyDescent="0.15">
      <c r="A537" s="25" t="s">
        <v>71</v>
      </c>
      <c r="B537" s="26" t="s">
        <v>72</v>
      </c>
      <c r="C537" s="26" t="s">
        <v>73</v>
      </c>
      <c r="D537" s="26" t="s">
        <v>30</v>
      </c>
      <c r="E537" s="26" t="s">
        <v>29</v>
      </c>
      <c r="F537" s="26">
        <v>2000</v>
      </c>
      <c r="G537" s="27">
        <v>1605</v>
      </c>
    </row>
    <row r="538" spans="1:7" x14ac:dyDescent="0.15">
      <c r="A538" s="25" t="s">
        <v>71</v>
      </c>
      <c r="B538" s="26" t="s">
        <v>72</v>
      </c>
      <c r="C538" s="26" t="s">
        <v>73</v>
      </c>
      <c r="D538" s="26" t="s">
        <v>30</v>
      </c>
      <c r="E538" s="26" t="s">
        <v>29</v>
      </c>
      <c r="F538" s="26">
        <v>1999</v>
      </c>
      <c r="G538" s="27">
        <v>1598.1</v>
      </c>
    </row>
    <row r="539" spans="1:7" x14ac:dyDescent="0.15">
      <c r="A539" s="25" t="s">
        <v>71</v>
      </c>
      <c r="B539" s="26" t="s">
        <v>72</v>
      </c>
      <c r="C539" s="26" t="s">
        <v>73</v>
      </c>
      <c r="D539" s="26" t="s">
        <v>30</v>
      </c>
      <c r="E539" s="26" t="s">
        <v>29</v>
      </c>
      <c r="F539" s="26">
        <v>1998</v>
      </c>
      <c r="G539" s="27">
        <v>1598.5</v>
      </c>
    </row>
    <row r="540" spans="1:7" x14ac:dyDescent="0.15">
      <c r="A540" s="25" t="s">
        <v>71</v>
      </c>
      <c r="B540" s="26" t="s">
        <v>72</v>
      </c>
      <c r="C540" s="26" t="s">
        <v>73</v>
      </c>
      <c r="D540" s="26" t="s">
        <v>30</v>
      </c>
      <c r="E540" s="26" t="s">
        <v>29</v>
      </c>
      <c r="F540" s="26">
        <v>1997</v>
      </c>
      <c r="G540" s="27">
        <v>1600.4</v>
      </c>
    </row>
    <row r="541" spans="1:7" x14ac:dyDescent="0.15">
      <c r="A541" s="25" t="s">
        <v>71</v>
      </c>
      <c r="B541" s="26" t="s">
        <v>72</v>
      </c>
      <c r="C541" s="26" t="s">
        <v>73</v>
      </c>
      <c r="D541" s="26" t="s">
        <v>30</v>
      </c>
      <c r="E541" s="26" t="s">
        <v>29</v>
      </c>
      <c r="F541" s="26">
        <v>1996</v>
      </c>
      <c r="G541" s="27">
        <v>1592.7</v>
      </c>
    </row>
    <row r="542" spans="1:7" x14ac:dyDescent="0.15">
      <c r="A542" s="25" t="s">
        <v>71</v>
      </c>
      <c r="B542" s="26" t="s">
        <v>72</v>
      </c>
      <c r="C542" s="26" t="s">
        <v>73</v>
      </c>
      <c r="D542" s="26" t="s">
        <v>30</v>
      </c>
      <c r="E542" s="26" t="s">
        <v>29</v>
      </c>
      <c r="F542" s="26">
        <v>1995</v>
      </c>
      <c r="G542" s="27">
        <v>1615.4</v>
      </c>
    </row>
    <row r="543" spans="1:7" x14ac:dyDescent="0.15">
      <c r="A543" s="25" t="s">
        <v>71</v>
      </c>
      <c r="B543" s="26" t="s">
        <v>72</v>
      </c>
      <c r="C543" s="26" t="s">
        <v>73</v>
      </c>
      <c r="D543" s="26" t="s">
        <v>30</v>
      </c>
      <c r="E543" s="26" t="s">
        <v>29</v>
      </c>
      <c r="F543" s="26">
        <v>1994</v>
      </c>
      <c r="G543" s="27">
        <v>1603.7</v>
      </c>
    </row>
    <row r="544" spans="1:7" x14ac:dyDescent="0.15">
      <c r="A544" s="25" t="s">
        <v>71</v>
      </c>
      <c r="B544" s="26" t="s">
        <v>72</v>
      </c>
      <c r="C544" s="26" t="s">
        <v>73</v>
      </c>
      <c r="D544" s="26" t="s">
        <v>30</v>
      </c>
      <c r="E544" s="26" t="s">
        <v>29</v>
      </c>
      <c r="F544" s="26">
        <v>1993</v>
      </c>
      <c r="G544" s="27">
        <v>1625</v>
      </c>
    </row>
    <row r="545" spans="1:7" x14ac:dyDescent="0.15">
      <c r="A545" s="25" t="s">
        <v>71</v>
      </c>
      <c r="B545" s="26" t="s">
        <v>72</v>
      </c>
      <c r="C545" s="26" t="s">
        <v>73</v>
      </c>
      <c r="D545" s="26" t="s">
        <v>30</v>
      </c>
      <c r="E545" s="26" t="s">
        <v>29</v>
      </c>
      <c r="F545" s="26">
        <v>1992</v>
      </c>
      <c r="G545" s="27">
        <v>1618.5</v>
      </c>
    </row>
    <row r="546" spans="1:7" x14ac:dyDescent="0.15">
      <c r="A546" s="25" t="s">
        <v>71</v>
      </c>
      <c r="B546" s="26" t="s">
        <v>72</v>
      </c>
      <c r="C546" s="26" t="s">
        <v>73</v>
      </c>
      <c r="D546" s="26" t="s">
        <v>30</v>
      </c>
      <c r="E546" s="26" t="s">
        <v>29</v>
      </c>
      <c r="F546" s="26">
        <v>1991</v>
      </c>
      <c r="G546" s="27">
        <v>1639.8</v>
      </c>
    </row>
    <row r="547" spans="1:7" x14ac:dyDescent="0.15">
      <c r="A547" s="25" t="s">
        <v>71</v>
      </c>
      <c r="B547" s="26" t="s">
        <v>72</v>
      </c>
      <c r="C547" s="26" t="s">
        <v>73</v>
      </c>
      <c r="D547" s="26" t="s">
        <v>30</v>
      </c>
      <c r="E547" s="26" t="s">
        <v>29</v>
      </c>
      <c r="F547" s="26">
        <v>1990</v>
      </c>
      <c r="G547" s="27">
        <v>1657.3</v>
      </c>
    </row>
    <row r="548" spans="1:7" x14ac:dyDescent="0.15">
      <c r="A548" s="25" t="s">
        <v>71</v>
      </c>
      <c r="B548" s="26" t="s">
        <v>72</v>
      </c>
      <c r="C548" s="26" t="s">
        <v>73</v>
      </c>
      <c r="D548" s="26" t="s">
        <v>30</v>
      </c>
      <c r="E548" s="26" t="s">
        <v>29</v>
      </c>
      <c r="F548" s="26">
        <v>1989</v>
      </c>
      <c r="G548" s="27">
        <v>1657.3</v>
      </c>
    </row>
    <row r="549" spans="1:7" x14ac:dyDescent="0.15">
      <c r="A549" s="25" t="s">
        <v>71</v>
      </c>
      <c r="B549" s="26" t="s">
        <v>72</v>
      </c>
      <c r="C549" s="26" t="s">
        <v>73</v>
      </c>
      <c r="D549" s="26" t="s">
        <v>30</v>
      </c>
      <c r="E549" s="26" t="s">
        <v>29</v>
      </c>
      <c r="F549" s="26">
        <v>1988</v>
      </c>
      <c r="G549" s="27">
        <v>1668.4</v>
      </c>
    </row>
    <row r="550" spans="1:7" x14ac:dyDescent="0.15">
      <c r="A550" s="25" t="s">
        <v>71</v>
      </c>
      <c r="B550" s="26" t="s">
        <v>72</v>
      </c>
      <c r="C550" s="26" t="s">
        <v>73</v>
      </c>
      <c r="D550" s="26" t="s">
        <v>30</v>
      </c>
      <c r="E550" s="26" t="s">
        <v>29</v>
      </c>
      <c r="F550" s="26">
        <v>1987</v>
      </c>
      <c r="G550" s="27">
        <v>1648.1</v>
      </c>
    </row>
    <row r="551" spans="1:7" x14ac:dyDescent="0.15">
      <c r="A551" s="25" t="s">
        <v>71</v>
      </c>
      <c r="B551" s="26" t="s">
        <v>72</v>
      </c>
      <c r="C551" s="26" t="s">
        <v>73</v>
      </c>
      <c r="D551" s="26" t="s">
        <v>30</v>
      </c>
      <c r="E551" s="26" t="s">
        <v>29</v>
      </c>
      <c r="F551" s="26">
        <v>1986</v>
      </c>
      <c r="G551" s="27">
        <v>1649.9</v>
      </c>
    </row>
    <row r="552" spans="1:7" x14ac:dyDescent="0.15">
      <c r="A552" s="25" t="s">
        <v>71</v>
      </c>
      <c r="B552" s="26" t="s">
        <v>72</v>
      </c>
      <c r="C552" s="26" t="s">
        <v>73</v>
      </c>
      <c r="D552" s="26" t="s">
        <v>30</v>
      </c>
      <c r="E552" s="26" t="s">
        <v>29</v>
      </c>
      <c r="F552" s="26">
        <v>1985</v>
      </c>
      <c r="G552" s="27">
        <v>1658.3</v>
      </c>
    </row>
    <row r="553" spans="1:7" x14ac:dyDescent="0.15">
      <c r="A553" s="25" t="s">
        <v>71</v>
      </c>
      <c r="B553" s="26" t="s">
        <v>72</v>
      </c>
      <c r="C553" s="26" t="s">
        <v>73</v>
      </c>
      <c r="D553" s="26" t="s">
        <v>30</v>
      </c>
      <c r="E553" s="26" t="s">
        <v>29</v>
      </c>
      <c r="F553" s="26">
        <v>1984</v>
      </c>
      <c r="G553" s="27">
        <v>1644.4</v>
      </c>
    </row>
    <row r="554" spans="1:7" x14ac:dyDescent="0.15">
      <c r="A554" s="25" t="s">
        <v>71</v>
      </c>
      <c r="B554" s="26" t="s">
        <v>72</v>
      </c>
      <c r="C554" s="26" t="s">
        <v>73</v>
      </c>
      <c r="D554" s="26" t="s">
        <v>30</v>
      </c>
      <c r="E554" s="26" t="s">
        <v>29</v>
      </c>
      <c r="F554" s="26">
        <v>1983</v>
      </c>
      <c r="G554" s="27">
        <v>1658.2</v>
      </c>
    </row>
    <row r="555" spans="1:7" x14ac:dyDescent="0.15">
      <c r="A555" s="25" t="s">
        <v>71</v>
      </c>
      <c r="B555" s="26" t="s">
        <v>72</v>
      </c>
      <c r="C555" s="26" t="s">
        <v>73</v>
      </c>
      <c r="D555" s="26" t="s">
        <v>30</v>
      </c>
      <c r="E555" s="26" t="s">
        <v>29</v>
      </c>
      <c r="F555" s="26">
        <v>1982</v>
      </c>
      <c r="G555" s="27">
        <v>1663.9</v>
      </c>
    </row>
    <row r="556" spans="1:7" x14ac:dyDescent="0.15">
      <c r="A556" s="25" t="s">
        <v>71</v>
      </c>
      <c r="B556" s="26" t="s">
        <v>72</v>
      </c>
      <c r="C556" s="26" t="s">
        <v>73</v>
      </c>
      <c r="D556" s="26" t="s">
        <v>30</v>
      </c>
      <c r="E556" s="26" t="s">
        <v>29</v>
      </c>
      <c r="F556" s="26">
        <v>1981</v>
      </c>
      <c r="G556" s="27">
        <v>1681.8</v>
      </c>
    </row>
    <row r="557" spans="1:7" x14ac:dyDescent="0.15">
      <c r="A557" s="25" t="s">
        <v>71</v>
      </c>
      <c r="B557" s="26" t="s">
        <v>72</v>
      </c>
      <c r="C557" s="26" t="s">
        <v>73</v>
      </c>
      <c r="D557" s="26" t="s">
        <v>30</v>
      </c>
      <c r="E557" s="26" t="s">
        <v>29</v>
      </c>
      <c r="F557" s="26">
        <v>1980</v>
      </c>
      <c r="G557" s="27">
        <v>1706.4</v>
      </c>
    </row>
    <row r="558" spans="1:7" x14ac:dyDescent="0.15">
      <c r="A558" s="25" t="s">
        <v>71</v>
      </c>
      <c r="B558" s="26" t="s">
        <v>72</v>
      </c>
      <c r="C558" s="26" t="s">
        <v>73</v>
      </c>
      <c r="D558" s="26" t="s">
        <v>30</v>
      </c>
      <c r="E558" s="26" t="s">
        <v>29</v>
      </c>
      <c r="F558" s="26">
        <v>1979</v>
      </c>
      <c r="G558" s="27">
        <v>1722.8</v>
      </c>
    </row>
    <row r="559" spans="1:7" x14ac:dyDescent="0.15">
      <c r="A559" s="25" t="s">
        <v>71</v>
      </c>
      <c r="B559" s="26" t="s">
        <v>72</v>
      </c>
      <c r="C559" s="26" t="s">
        <v>73</v>
      </c>
      <c r="D559" s="26" t="s">
        <v>30</v>
      </c>
      <c r="E559" s="26" t="s">
        <v>29</v>
      </c>
      <c r="F559" s="26">
        <v>1978</v>
      </c>
      <c r="G559" s="27">
        <v>1739.7</v>
      </c>
    </row>
    <row r="560" spans="1:7" x14ac:dyDescent="0.15">
      <c r="A560" s="25" t="s">
        <v>71</v>
      </c>
      <c r="B560" s="26" t="s">
        <v>72</v>
      </c>
      <c r="C560" s="26" t="s">
        <v>73</v>
      </c>
      <c r="D560" s="26" t="s">
        <v>30</v>
      </c>
      <c r="E560" s="26" t="s">
        <v>29</v>
      </c>
      <c r="F560" s="26">
        <v>1977</v>
      </c>
      <c r="G560" s="27">
        <v>1757.5</v>
      </c>
    </row>
    <row r="561" spans="1:7" x14ac:dyDescent="0.15">
      <c r="A561" s="25" t="s">
        <v>71</v>
      </c>
      <c r="B561" s="26" t="s">
        <v>72</v>
      </c>
      <c r="C561" s="26" t="s">
        <v>73</v>
      </c>
      <c r="D561" s="26" t="s">
        <v>30</v>
      </c>
      <c r="E561" s="26" t="s">
        <v>29</v>
      </c>
      <c r="F561" s="26">
        <v>1976</v>
      </c>
      <c r="G561" s="27">
        <v>1783</v>
      </c>
    </row>
    <row r="562" spans="1:7" x14ac:dyDescent="0.15">
      <c r="A562" s="25" t="s">
        <v>71</v>
      </c>
      <c r="B562" s="26" t="s">
        <v>72</v>
      </c>
      <c r="C562" s="26" t="s">
        <v>73</v>
      </c>
      <c r="D562" s="26" t="s">
        <v>30</v>
      </c>
      <c r="E562" s="26" t="s">
        <v>29</v>
      </c>
      <c r="F562" s="26">
        <v>1975</v>
      </c>
      <c r="G562" s="27">
        <v>1766.3</v>
      </c>
    </row>
    <row r="563" spans="1:7" x14ac:dyDescent="0.15">
      <c r="A563" s="25" t="s">
        <v>71</v>
      </c>
      <c r="B563" s="26" t="s">
        <v>72</v>
      </c>
      <c r="C563" s="26" t="s">
        <v>73</v>
      </c>
      <c r="D563" s="26" t="s">
        <v>30</v>
      </c>
      <c r="E563" s="26" t="s">
        <v>29</v>
      </c>
      <c r="F563" s="26">
        <v>1974</v>
      </c>
      <c r="G563" s="27">
        <v>1794.3</v>
      </c>
    </row>
    <row r="564" spans="1:7" x14ac:dyDescent="0.15">
      <c r="A564" s="25" t="s">
        <v>71</v>
      </c>
      <c r="B564" s="26" t="s">
        <v>72</v>
      </c>
      <c r="C564" s="26" t="s">
        <v>73</v>
      </c>
      <c r="D564" s="26" t="s">
        <v>30</v>
      </c>
      <c r="E564" s="26" t="s">
        <v>29</v>
      </c>
      <c r="F564" s="26">
        <v>1973</v>
      </c>
      <c r="G564" s="27">
        <v>1818.1</v>
      </c>
    </row>
    <row r="565" spans="1:7" x14ac:dyDescent="0.15">
      <c r="A565" s="25" t="s">
        <v>71</v>
      </c>
      <c r="B565" s="26" t="s">
        <v>72</v>
      </c>
      <c r="C565" s="26" t="s">
        <v>73</v>
      </c>
      <c r="D565" s="26" t="s">
        <v>30</v>
      </c>
      <c r="E565" s="26" t="s">
        <v>29</v>
      </c>
      <c r="F565" s="26">
        <v>1972</v>
      </c>
      <c r="G565" s="27">
        <v>1847.8</v>
      </c>
    </row>
    <row r="566" spans="1:7" x14ac:dyDescent="0.15">
      <c r="A566" s="25" t="s">
        <v>71</v>
      </c>
      <c r="B566" s="26" t="s">
        <v>72</v>
      </c>
      <c r="C566" s="26" t="s">
        <v>73</v>
      </c>
      <c r="D566" s="26" t="s">
        <v>30</v>
      </c>
      <c r="E566" s="26" t="s">
        <v>29</v>
      </c>
      <c r="F566" s="26">
        <v>1971</v>
      </c>
      <c r="G566" s="27">
        <v>1868.7</v>
      </c>
    </row>
    <row r="567" spans="1:7" x14ac:dyDescent="0.15">
      <c r="A567" s="25" t="s">
        <v>71</v>
      </c>
      <c r="B567" s="26" t="s">
        <v>72</v>
      </c>
      <c r="C567" s="26" t="s">
        <v>73</v>
      </c>
      <c r="D567" s="26" t="s">
        <v>30</v>
      </c>
      <c r="E567" s="26" t="s">
        <v>29</v>
      </c>
      <c r="F567" s="26">
        <v>1970</v>
      </c>
      <c r="G567" s="27">
        <v>1872.3</v>
      </c>
    </row>
    <row r="568" spans="1:7" x14ac:dyDescent="0.15">
      <c r="A568" s="25" t="s">
        <v>71</v>
      </c>
      <c r="B568" s="26" t="s">
        <v>72</v>
      </c>
      <c r="C568" s="26" t="s">
        <v>73</v>
      </c>
      <c r="D568" s="26" t="s">
        <v>30</v>
      </c>
      <c r="E568" s="26" t="s">
        <v>29</v>
      </c>
      <c r="F568" s="26">
        <v>1969</v>
      </c>
      <c r="G568" s="27"/>
    </row>
    <row r="569" spans="1:7" x14ac:dyDescent="0.15">
      <c r="A569" s="25" t="s">
        <v>71</v>
      </c>
      <c r="B569" s="26" t="s">
        <v>72</v>
      </c>
      <c r="C569" s="26" t="s">
        <v>73</v>
      </c>
      <c r="D569" s="26" t="s">
        <v>30</v>
      </c>
      <c r="E569" s="26" t="s">
        <v>29</v>
      </c>
      <c r="F569" s="26">
        <v>1968</v>
      </c>
      <c r="G569" s="27"/>
    </row>
    <row r="570" spans="1:7" x14ac:dyDescent="0.15">
      <c r="A570" s="25" t="s">
        <v>71</v>
      </c>
      <c r="B570" s="26" t="s">
        <v>72</v>
      </c>
      <c r="C570" s="26" t="s">
        <v>73</v>
      </c>
      <c r="D570" s="26" t="s">
        <v>30</v>
      </c>
      <c r="E570" s="26" t="s">
        <v>29</v>
      </c>
      <c r="F570" s="26">
        <v>1967</v>
      </c>
      <c r="G570" s="27"/>
    </row>
    <row r="571" spans="1:7" x14ac:dyDescent="0.15">
      <c r="A571" s="25" t="s">
        <v>71</v>
      </c>
      <c r="B571" s="26" t="s">
        <v>72</v>
      </c>
      <c r="C571" s="26" t="s">
        <v>73</v>
      </c>
      <c r="D571" s="26" t="s">
        <v>30</v>
      </c>
      <c r="E571" s="26" t="s">
        <v>29</v>
      </c>
      <c r="F571" s="26">
        <v>1966</v>
      </c>
      <c r="G571" s="27"/>
    </row>
    <row r="572" spans="1:7" x14ac:dyDescent="0.15">
      <c r="A572" s="25" t="s">
        <v>71</v>
      </c>
      <c r="B572" s="26" t="s">
        <v>72</v>
      </c>
      <c r="C572" s="26" t="s">
        <v>73</v>
      </c>
      <c r="D572" s="26" t="s">
        <v>30</v>
      </c>
      <c r="E572" s="26" t="s">
        <v>29</v>
      </c>
      <c r="F572" s="26">
        <v>1965</v>
      </c>
      <c r="G572" s="27"/>
    </row>
    <row r="573" spans="1:7" x14ac:dyDescent="0.15">
      <c r="A573" s="25" t="s">
        <v>71</v>
      </c>
      <c r="B573" s="26" t="s">
        <v>72</v>
      </c>
      <c r="C573" s="26" t="s">
        <v>73</v>
      </c>
      <c r="D573" s="26" t="s">
        <v>30</v>
      </c>
      <c r="E573" s="26" t="s">
        <v>29</v>
      </c>
      <c r="F573" s="26">
        <v>1964</v>
      </c>
      <c r="G573" s="27"/>
    </row>
    <row r="574" spans="1:7" x14ac:dyDescent="0.15">
      <c r="A574" s="25" t="s">
        <v>71</v>
      </c>
      <c r="B574" s="26" t="s">
        <v>72</v>
      </c>
      <c r="C574" s="26" t="s">
        <v>73</v>
      </c>
      <c r="D574" s="26" t="s">
        <v>30</v>
      </c>
      <c r="E574" s="26" t="s">
        <v>29</v>
      </c>
      <c r="F574" s="26">
        <v>1963</v>
      </c>
      <c r="G574" s="27"/>
    </row>
    <row r="575" spans="1:7" x14ac:dyDescent="0.15">
      <c r="A575" s="25" t="s">
        <v>71</v>
      </c>
      <c r="B575" s="26" t="s">
        <v>72</v>
      </c>
      <c r="C575" s="26" t="s">
        <v>73</v>
      </c>
      <c r="D575" s="26" t="s">
        <v>30</v>
      </c>
      <c r="E575" s="26" t="s">
        <v>29</v>
      </c>
      <c r="F575" s="26">
        <v>1962</v>
      </c>
      <c r="G575" s="27"/>
    </row>
    <row r="576" spans="1:7" x14ac:dyDescent="0.15">
      <c r="A576" s="25" t="s">
        <v>71</v>
      </c>
      <c r="B576" s="26" t="s">
        <v>72</v>
      </c>
      <c r="C576" s="26" t="s">
        <v>73</v>
      </c>
      <c r="D576" s="26" t="s">
        <v>30</v>
      </c>
      <c r="E576" s="26" t="s">
        <v>29</v>
      </c>
      <c r="F576" s="26">
        <v>1961</v>
      </c>
      <c r="G576" s="27"/>
    </row>
    <row r="577" spans="1:7" x14ac:dyDescent="0.15">
      <c r="A577" s="25" t="s">
        <v>71</v>
      </c>
      <c r="B577" s="26" t="s">
        <v>72</v>
      </c>
      <c r="C577" s="26" t="s">
        <v>73</v>
      </c>
      <c r="D577" s="26" t="s">
        <v>30</v>
      </c>
      <c r="E577" s="26" t="s">
        <v>29</v>
      </c>
      <c r="F577" s="26">
        <v>1960</v>
      </c>
      <c r="G577" s="27"/>
    </row>
    <row r="578" spans="1:7" x14ac:dyDescent="0.15">
      <c r="A578" s="25" t="s">
        <v>71</v>
      </c>
      <c r="B578" s="26" t="s">
        <v>72</v>
      </c>
      <c r="C578" s="26" t="s">
        <v>73</v>
      </c>
      <c r="D578" s="26" t="s">
        <v>32</v>
      </c>
      <c r="E578" s="26" t="s">
        <v>31</v>
      </c>
      <c r="F578" s="26">
        <v>2023</v>
      </c>
      <c r="G578" s="27">
        <v>1401.8</v>
      </c>
    </row>
    <row r="579" spans="1:7" x14ac:dyDescent="0.15">
      <c r="A579" s="25" t="s">
        <v>71</v>
      </c>
      <c r="B579" s="26" t="s">
        <v>72</v>
      </c>
      <c r="C579" s="26" t="s">
        <v>73</v>
      </c>
      <c r="D579" s="26" t="s">
        <v>32</v>
      </c>
      <c r="E579" s="26" t="s">
        <v>31</v>
      </c>
      <c r="F579" s="26">
        <v>2022</v>
      </c>
      <c r="G579" s="27">
        <v>1407.2</v>
      </c>
    </row>
    <row r="580" spans="1:7" x14ac:dyDescent="0.15">
      <c r="A580" s="25" t="s">
        <v>71</v>
      </c>
      <c r="B580" s="26" t="s">
        <v>72</v>
      </c>
      <c r="C580" s="26" t="s">
        <v>73</v>
      </c>
      <c r="D580" s="26" t="s">
        <v>32</v>
      </c>
      <c r="E580" s="26" t="s">
        <v>31</v>
      </c>
      <c r="F580" s="26">
        <v>2021</v>
      </c>
      <c r="G580" s="27">
        <v>1407.1</v>
      </c>
    </row>
    <row r="581" spans="1:7" x14ac:dyDescent="0.15">
      <c r="A581" s="25" t="s">
        <v>71</v>
      </c>
      <c r="B581" s="26" t="s">
        <v>72</v>
      </c>
      <c r="C581" s="26" t="s">
        <v>73</v>
      </c>
      <c r="D581" s="26" t="s">
        <v>32</v>
      </c>
      <c r="E581" s="26" t="s">
        <v>31</v>
      </c>
      <c r="F581" s="26">
        <v>2020</v>
      </c>
      <c r="G581" s="27">
        <v>1388.7</v>
      </c>
    </row>
    <row r="582" spans="1:7" x14ac:dyDescent="0.15">
      <c r="A582" s="25" t="s">
        <v>71</v>
      </c>
      <c r="B582" s="26" t="s">
        <v>72</v>
      </c>
      <c r="C582" s="26" t="s">
        <v>73</v>
      </c>
      <c r="D582" s="26" t="s">
        <v>32</v>
      </c>
      <c r="E582" s="26" t="s">
        <v>31</v>
      </c>
      <c r="F582" s="26">
        <v>2019</v>
      </c>
      <c r="G582" s="27">
        <v>1441.1</v>
      </c>
    </row>
    <row r="583" spans="1:7" x14ac:dyDescent="0.15">
      <c r="A583" s="25" t="s">
        <v>71</v>
      </c>
      <c r="B583" s="26" t="s">
        <v>72</v>
      </c>
      <c r="C583" s="26" t="s">
        <v>73</v>
      </c>
      <c r="D583" s="26" t="s">
        <v>32</v>
      </c>
      <c r="E583" s="26" t="s">
        <v>31</v>
      </c>
      <c r="F583" s="26">
        <v>2018</v>
      </c>
      <c r="G583" s="27">
        <v>1436.1</v>
      </c>
    </row>
    <row r="584" spans="1:7" x14ac:dyDescent="0.15">
      <c r="A584" s="25" t="s">
        <v>71</v>
      </c>
      <c r="B584" s="26" t="s">
        <v>72</v>
      </c>
      <c r="C584" s="26" t="s">
        <v>73</v>
      </c>
      <c r="D584" s="26" t="s">
        <v>32</v>
      </c>
      <c r="E584" s="26" t="s">
        <v>31</v>
      </c>
      <c r="F584" s="26">
        <v>2017</v>
      </c>
      <c r="G584" s="27">
        <v>1436.8</v>
      </c>
    </row>
    <row r="585" spans="1:7" x14ac:dyDescent="0.15">
      <c r="A585" s="25" t="s">
        <v>71</v>
      </c>
      <c r="B585" s="26" t="s">
        <v>72</v>
      </c>
      <c r="C585" s="26" t="s">
        <v>73</v>
      </c>
      <c r="D585" s="26" t="s">
        <v>32</v>
      </c>
      <c r="E585" s="26" t="s">
        <v>31</v>
      </c>
      <c r="F585" s="26">
        <v>2016</v>
      </c>
      <c r="G585" s="27">
        <v>1437.3</v>
      </c>
    </row>
    <row r="586" spans="1:7" x14ac:dyDescent="0.15">
      <c r="A586" s="25" t="s">
        <v>71</v>
      </c>
      <c r="B586" s="26" t="s">
        <v>72</v>
      </c>
      <c r="C586" s="26" t="s">
        <v>73</v>
      </c>
      <c r="D586" s="26" t="s">
        <v>32</v>
      </c>
      <c r="E586" s="26" t="s">
        <v>31</v>
      </c>
      <c r="F586" s="26">
        <v>2015</v>
      </c>
      <c r="G586" s="27">
        <v>1425.8</v>
      </c>
    </row>
    <row r="587" spans="1:7" x14ac:dyDescent="0.15">
      <c r="A587" s="25" t="s">
        <v>71</v>
      </c>
      <c r="B587" s="26" t="s">
        <v>72</v>
      </c>
      <c r="C587" s="26" t="s">
        <v>73</v>
      </c>
      <c r="D587" s="26" t="s">
        <v>32</v>
      </c>
      <c r="E587" s="26" t="s">
        <v>31</v>
      </c>
      <c r="F587" s="26">
        <v>2014</v>
      </c>
      <c r="G587" s="27">
        <v>1425.6</v>
      </c>
    </row>
    <row r="588" spans="1:7" x14ac:dyDescent="0.15">
      <c r="A588" s="25" t="s">
        <v>71</v>
      </c>
      <c r="B588" s="26" t="s">
        <v>72</v>
      </c>
      <c r="C588" s="26" t="s">
        <v>73</v>
      </c>
      <c r="D588" s="26" t="s">
        <v>32</v>
      </c>
      <c r="E588" s="26" t="s">
        <v>31</v>
      </c>
      <c r="F588" s="26">
        <v>2013</v>
      </c>
      <c r="G588" s="27">
        <v>1414.7</v>
      </c>
    </row>
    <row r="589" spans="1:7" x14ac:dyDescent="0.15">
      <c r="A589" s="25" t="s">
        <v>71</v>
      </c>
      <c r="B589" s="26" t="s">
        <v>72</v>
      </c>
      <c r="C589" s="26" t="s">
        <v>73</v>
      </c>
      <c r="D589" s="26" t="s">
        <v>32</v>
      </c>
      <c r="E589" s="26" t="s">
        <v>31</v>
      </c>
      <c r="F589" s="26">
        <v>2012</v>
      </c>
      <c r="G589" s="27">
        <v>1410.5</v>
      </c>
    </row>
    <row r="590" spans="1:7" x14ac:dyDescent="0.15">
      <c r="A590" s="25" t="s">
        <v>71</v>
      </c>
      <c r="B590" s="26" t="s">
        <v>72</v>
      </c>
      <c r="C590" s="26" t="s">
        <v>73</v>
      </c>
      <c r="D590" s="26" t="s">
        <v>32</v>
      </c>
      <c r="E590" s="26" t="s">
        <v>31</v>
      </c>
      <c r="F590" s="26">
        <v>2011</v>
      </c>
      <c r="G590" s="27">
        <v>1420.2</v>
      </c>
    </row>
    <row r="591" spans="1:7" x14ac:dyDescent="0.15">
      <c r="A591" s="25" t="s">
        <v>71</v>
      </c>
      <c r="B591" s="26" t="s">
        <v>72</v>
      </c>
      <c r="C591" s="26" t="s">
        <v>73</v>
      </c>
      <c r="D591" s="26" t="s">
        <v>32</v>
      </c>
      <c r="E591" s="26" t="s">
        <v>31</v>
      </c>
      <c r="F591" s="26">
        <v>2010</v>
      </c>
      <c r="G591" s="27">
        <v>1419.6</v>
      </c>
    </row>
    <row r="592" spans="1:7" x14ac:dyDescent="0.15">
      <c r="A592" s="25" t="s">
        <v>71</v>
      </c>
      <c r="B592" s="26" t="s">
        <v>72</v>
      </c>
      <c r="C592" s="26" t="s">
        <v>73</v>
      </c>
      <c r="D592" s="26" t="s">
        <v>32</v>
      </c>
      <c r="E592" s="26" t="s">
        <v>31</v>
      </c>
      <c r="F592" s="26">
        <v>2009</v>
      </c>
      <c r="G592" s="27">
        <v>1420</v>
      </c>
    </row>
    <row r="593" spans="1:7" x14ac:dyDescent="0.15">
      <c r="A593" s="25" t="s">
        <v>71</v>
      </c>
      <c r="B593" s="26" t="s">
        <v>72</v>
      </c>
      <c r="C593" s="26" t="s">
        <v>73</v>
      </c>
      <c r="D593" s="26" t="s">
        <v>32</v>
      </c>
      <c r="E593" s="26" t="s">
        <v>31</v>
      </c>
      <c r="F593" s="26">
        <v>2008</v>
      </c>
      <c r="G593" s="27">
        <v>1428.6</v>
      </c>
    </row>
    <row r="594" spans="1:7" x14ac:dyDescent="0.15">
      <c r="A594" s="25" t="s">
        <v>71</v>
      </c>
      <c r="B594" s="26" t="s">
        <v>72</v>
      </c>
      <c r="C594" s="26" t="s">
        <v>73</v>
      </c>
      <c r="D594" s="26" t="s">
        <v>32</v>
      </c>
      <c r="E594" s="26" t="s">
        <v>31</v>
      </c>
      <c r="F594" s="26">
        <v>2007</v>
      </c>
      <c r="G594" s="27">
        <v>1429.2</v>
      </c>
    </row>
    <row r="595" spans="1:7" x14ac:dyDescent="0.15">
      <c r="A595" s="25" t="s">
        <v>71</v>
      </c>
      <c r="B595" s="26" t="s">
        <v>72</v>
      </c>
      <c r="C595" s="26" t="s">
        <v>73</v>
      </c>
      <c r="D595" s="26" t="s">
        <v>32</v>
      </c>
      <c r="E595" s="26" t="s">
        <v>31</v>
      </c>
      <c r="F595" s="26">
        <v>2006</v>
      </c>
      <c r="G595" s="27">
        <v>1430.4</v>
      </c>
    </row>
    <row r="596" spans="1:7" x14ac:dyDescent="0.15">
      <c r="A596" s="25" t="s">
        <v>71</v>
      </c>
      <c r="B596" s="26" t="s">
        <v>72</v>
      </c>
      <c r="C596" s="26" t="s">
        <v>73</v>
      </c>
      <c r="D596" s="26" t="s">
        <v>32</v>
      </c>
      <c r="E596" s="26" t="s">
        <v>31</v>
      </c>
      <c r="F596" s="26">
        <v>2005</v>
      </c>
      <c r="G596" s="27">
        <v>1433.6</v>
      </c>
    </row>
    <row r="597" spans="1:7" x14ac:dyDescent="0.15">
      <c r="A597" s="25" t="s">
        <v>71</v>
      </c>
      <c r="B597" s="26" t="s">
        <v>72</v>
      </c>
      <c r="C597" s="26" t="s">
        <v>73</v>
      </c>
      <c r="D597" s="26" t="s">
        <v>32</v>
      </c>
      <c r="E597" s="26" t="s">
        <v>31</v>
      </c>
      <c r="F597" s="26">
        <v>2004</v>
      </c>
      <c r="G597" s="27">
        <v>1447.9</v>
      </c>
    </row>
    <row r="598" spans="1:7" x14ac:dyDescent="0.15">
      <c r="A598" s="25" t="s">
        <v>71</v>
      </c>
      <c r="B598" s="26" t="s">
        <v>72</v>
      </c>
      <c r="C598" s="26" t="s">
        <v>73</v>
      </c>
      <c r="D598" s="26" t="s">
        <v>32</v>
      </c>
      <c r="E598" s="26" t="s">
        <v>31</v>
      </c>
      <c r="F598" s="26">
        <v>2003</v>
      </c>
      <c r="G598" s="27">
        <v>1427.8</v>
      </c>
    </row>
    <row r="599" spans="1:7" x14ac:dyDescent="0.15">
      <c r="A599" s="25" t="s">
        <v>71</v>
      </c>
      <c r="B599" s="26" t="s">
        <v>72</v>
      </c>
      <c r="C599" s="26" t="s">
        <v>73</v>
      </c>
      <c r="D599" s="26" t="s">
        <v>32</v>
      </c>
      <c r="E599" s="26" t="s">
        <v>31</v>
      </c>
      <c r="F599" s="26">
        <v>2002</v>
      </c>
      <c r="G599" s="27">
        <v>1436.4</v>
      </c>
    </row>
    <row r="600" spans="1:7" x14ac:dyDescent="0.15">
      <c r="A600" s="25" t="s">
        <v>71</v>
      </c>
      <c r="B600" s="26" t="s">
        <v>72</v>
      </c>
      <c r="C600" s="26" t="s">
        <v>73</v>
      </c>
      <c r="D600" s="26" t="s">
        <v>32</v>
      </c>
      <c r="E600" s="26" t="s">
        <v>31</v>
      </c>
      <c r="F600" s="26">
        <v>2001</v>
      </c>
      <c r="G600" s="27">
        <v>1454.1</v>
      </c>
    </row>
    <row r="601" spans="1:7" x14ac:dyDescent="0.15">
      <c r="A601" s="25" t="s">
        <v>71</v>
      </c>
      <c r="B601" s="26" t="s">
        <v>72</v>
      </c>
      <c r="C601" s="26" t="s">
        <v>73</v>
      </c>
      <c r="D601" s="26" t="s">
        <v>32</v>
      </c>
      <c r="E601" s="26" t="s">
        <v>31</v>
      </c>
      <c r="F601" s="26">
        <v>2000</v>
      </c>
      <c r="G601" s="27">
        <v>1464.1</v>
      </c>
    </row>
    <row r="602" spans="1:7" x14ac:dyDescent="0.15">
      <c r="A602" s="25" t="s">
        <v>71</v>
      </c>
      <c r="B602" s="26" t="s">
        <v>72</v>
      </c>
      <c r="C602" s="26" t="s">
        <v>73</v>
      </c>
      <c r="D602" s="26" t="s">
        <v>32</v>
      </c>
      <c r="E602" s="26" t="s">
        <v>31</v>
      </c>
      <c r="F602" s="26">
        <v>1999</v>
      </c>
      <c r="G602" s="27">
        <v>1477.2</v>
      </c>
    </row>
    <row r="603" spans="1:7" x14ac:dyDescent="0.15">
      <c r="A603" s="25" t="s">
        <v>71</v>
      </c>
      <c r="B603" s="26" t="s">
        <v>72</v>
      </c>
      <c r="C603" s="26" t="s">
        <v>73</v>
      </c>
      <c r="D603" s="26" t="s">
        <v>32</v>
      </c>
      <c r="E603" s="26" t="s">
        <v>31</v>
      </c>
      <c r="F603" s="26">
        <v>1998</v>
      </c>
      <c r="G603" s="27">
        <v>1478.7</v>
      </c>
    </row>
    <row r="604" spans="1:7" x14ac:dyDescent="0.15">
      <c r="A604" s="25" t="s">
        <v>71</v>
      </c>
      <c r="B604" s="26" t="s">
        <v>72</v>
      </c>
      <c r="C604" s="26" t="s">
        <v>73</v>
      </c>
      <c r="D604" s="26" t="s">
        <v>32</v>
      </c>
      <c r="E604" s="26" t="s">
        <v>31</v>
      </c>
      <c r="F604" s="26">
        <v>1997</v>
      </c>
      <c r="G604" s="27">
        <v>1482</v>
      </c>
    </row>
    <row r="605" spans="1:7" x14ac:dyDescent="0.15">
      <c r="A605" s="25" t="s">
        <v>71</v>
      </c>
      <c r="B605" s="26" t="s">
        <v>72</v>
      </c>
      <c r="C605" s="26" t="s">
        <v>73</v>
      </c>
      <c r="D605" s="26" t="s">
        <v>32</v>
      </c>
      <c r="E605" s="26" t="s">
        <v>31</v>
      </c>
      <c r="F605" s="26">
        <v>1996</v>
      </c>
      <c r="G605" s="27">
        <v>1496.5</v>
      </c>
    </row>
    <row r="606" spans="1:7" x14ac:dyDescent="0.15">
      <c r="A606" s="25" t="s">
        <v>71</v>
      </c>
      <c r="B606" s="26" t="s">
        <v>72</v>
      </c>
      <c r="C606" s="26" t="s">
        <v>73</v>
      </c>
      <c r="D606" s="26" t="s">
        <v>32</v>
      </c>
      <c r="E606" s="26" t="s">
        <v>31</v>
      </c>
      <c r="F606" s="26">
        <v>1995</v>
      </c>
      <c r="G606" s="27">
        <v>1481.6</v>
      </c>
    </row>
    <row r="607" spans="1:7" x14ac:dyDescent="0.15">
      <c r="A607" s="25" t="s">
        <v>71</v>
      </c>
      <c r="B607" s="26" t="s">
        <v>72</v>
      </c>
      <c r="C607" s="26" t="s">
        <v>73</v>
      </c>
      <c r="D607" s="26" t="s">
        <v>32</v>
      </c>
      <c r="E607" s="26" t="s">
        <v>31</v>
      </c>
      <c r="F607" s="26">
        <v>1994</v>
      </c>
      <c r="G607" s="27">
        <v>1470.8</v>
      </c>
    </row>
    <row r="608" spans="1:7" x14ac:dyDescent="0.15">
      <c r="A608" s="25" t="s">
        <v>71</v>
      </c>
      <c r="B608" s="26" t="s">
        <v>72</v>
      </c>
      <c r="C608" s="26" t="s">
        <v>73</v>
      </c>
      <c r="D608" s="26" t="s">
        <v>32</v>
      </c>
      <c r="E608" s="26" t="s">
        <v>31</v>
      </c>
      <c r="F608" s="26">
        <v>1993</v>
      </c>
      <c r="G608" s="27">
        <v>1463.2</v>
      </c>
    </row>
    <row r="609" spans="1:7" x14ac:dyDescent="0.15">
      <c r="A609" s="25" t="s">
        <v>71</v>
      </c>
      <c r="B609" s="26" t="s">
        <v>72</v>
      </c>
      <c r="C609" s="26" t="s">
        <v>73</v>
      </c>
      <c r="D609" s="26" t="s">
        <v>32</v>
      </c>
      <c r="E609" s="26" t="s">
        <v>31</v>
      </c>
      <c r="F609" s="26">
        <v>1992</v>
      </c>
      <c r="G609" s="27">
        <v>1473.5</v>
      </c>
    </row>
    <row r="610" spans="1:7" x14ac:dyDescent="0.15">
      <c r="A610" s="25" t="s">
        <v>71</v>
      </c>
      <c r="B610" s="26" t="s">
        <v>72</v>
      </c>
      <c r="C610" s="26" t="s">
        <v>73</v>
      </c>
      <c r="D610" s="26" t="s">
        <v>32</v>
      </c>
      <c r="E610" s="26" t="s">
        <v>31</v>
      </c>
      <c r="F610" s="26">
        <v>1991</v>
      </c>
      <c r="G610" s="27">
        <v>1467.1</v>
      </c>
    </row>
    <row r="611" spans="1:7" x14ac:dyDescent="0.15">
      <c r="A611" s="25" t="s">
        <v>71</v>
      </c>
      <c r="B611" s="26" t="s">
        <v>72</v>
      </c>
      <c r="C611" s="26" t="s">
        <v>73</v>
      </c>
      <c r="D611" s="26" t="s">
        <v>32</v>
      </c>
      <c r="E611" s="26" t="s">
        <v>31</v>
      </c>
      <c r="F611" s="26">
        <v>1990</v>
      </c>
      <c r="G611" s="27">
        <v>1476.2</v>
      </c>
    </row>
    <row r="612" spans="1:7" x14ac:dyDescent="0.15">
      <c r="A612" s="25" t="s">
        <v>71</v>
      </c>
      <c r="B612" s="26" t="s">
        <v>72</v>
      </c>
      <c r="C612" s="26" t="s">
        <v>73</v>
      </c>
      <c r="D612" s="26" t="s">
        <v>32</v>
      </c>
      <c r="E612" s="26" t="s">
        <v>31</v>
      </c>
      <c r="F612" s="26">
        <v>1989</v>
      </c>
      <c r="G612" s="27">
        <v>1482</v>
      </c>
    </row>
    <row r="613" spans="1:7" x14ac:dyDescent="0.15">
      <c r="A613" s="25" t="s">
        <v>71</v>
      </c>
      <c r="B613" s="26" t="s">
        <v>72</v>
      </c>
      <c r="C613" s="26" t="s">
        <v>73</v>
      </c>
      <c r="D613" s="26" t="s">
        <v>32</v>
      </c>
      <c r="E613" s="26" t="s">
        <v>31</v>
      </c>
      <c r="F613" s="26">
        <v>1988</v>
      </c>
      <c r="G613" s="27">
        <v>1486.8</v>
      </c>
    </row>
    <row r="614" spans="1:7" x14ac:dyDescent="0.15">
      <c r="A614" s="25" t="s">
        <v>71</v>
      </c>
      <c r="B614" s="26" t="s">
        <v>72</v>
      </c>
      <c r="C614" s="26" t="s">
        <v>73</v>
      </c>
      <c r="D614" s="26" t="s">
        <v>32</v>
      </c>
      <c r="E614" s="26" t="s">
        <v>31</v>
      </c>
      <c r="F614" s="26">
        <v>1987</v>
      </c>
      <c r="G614" s="27">
        <v>1490</v>
      </c>
    </row>
    <row r="615" spans="1:7" x14ac:dyDescent="0.15">
      <c r="A615" s="25" t="s">
        <v>71</v>
      </c>
      <c r="B615" s="26" t="s">
        <v>72</v>
      </c>
      <c r="C615" s="26" t="s">
        <v>73</v>
      </c>
      <c r="D615" s="26" t="s">
        <v>32</v>
      </c>
      <c r="E615" s="26" t="s">
        <v>31</v>
      </c>
      <c r="F615" s="26">
        <v>1986</v>
      </c>
      <c r="G615" s="27">
        <v>1511.3</v>
      </c>
    </row>
    <row r="616" spans="1:7" x14ac:dyDescent="0.15">
      <c r="A616" s="25" t="s">
        <v>71</v>
      </c>
      <c r="B616" s="26" t="s">
        <v>72</v>
      </c>
      <c r="C616" s="26" t="s">
        <v>73</v>
      </c>
      <c r="D616" s="26" t="s">
        <v>32</v>
      </c>
      <c r="E616" s="26" t="s">
        <v>31</v>
      </c>
      <c r="F616" s="26">
        <v>1985</v>
      </c>
      <c r="G616" s="27">
        <v>1526.2</v>
      </c>
    </row>
    <row r="617" spans="1:7" x14ac:dyDescent="0.15">
      <c r="A617" s="25" t="s">
        <v>71</v>
      </c>
      <c r="B617" s="26" t="s">
        <v>72</v>
      </c>
      <c r="C617" s="26" t="s">
        <v>73</v>
      </c>
      <c r="D617" s="26" t="s">
        <v>32</v>
      </c>
      <c r="E617" s="26" t="s">
        <v>31</v>
      </c>
      <c r="F617" s="26">
        <v>1984</v>
      </c>
      <c r="G617" s="27">
        <v>1542.7</v>
      </c>
    </row>
    <row r="618" spans="1:7" x14ac:dyDescent="0.15">
      <c r="A618" s="25" t="s">
        <v>71</v>
      </c>
      <c r="B618" s="26" t="s">
        <v>72</v>
      </c>
      <c r="C618" s="26" t="s">
        <v>73</v>
      </c>
      <c r="D618" s="26" t="s">
        <v>32</v>
      </c>
      <c r="E618" s="26" t="s">
        <v>31</v>
      </c>
      <c r="F618" s="26">
        <v>1983</v>
      </c>
      <c r="G618" s="27">
        <v>1550.8</v>
      </c>
    </row>
    <row r="619" spans="1:7" x14ac:dyDescent="0.15">
      <c r="A619" s="25" t="s">
        <v>71</v>
      </c>
      <c r="B619" s="26" t="s">
        <v>72</v>
      </c>
      <c r="C619" s="26" t="s">
        <v>73</v>
      </c>
      <c r="D619" s="26" t="s">
        <v>32</v>
      </c>
      <c r="E619" s="26" t="s">
        <v>31</v>
      </c>
      <c r="F619" s="26">
        <v>1982</v>
      </c>
      <c r="G619" s="27">
        <v>1565.8</v>
      </c>
    </row>
    <row r="620" spans="1:7" x14ac:dyDescent="0.15">
      <c r="A620" s="25" t="s">
        <v>71</v>
      </c>
      <c r="B620" s="26" t="s">
        <v>72</v>
      </c>
      <c r="C620" s="26" t="s">
        <v>73</v>
      </c>
      <c r="D620" s="26" t="s">
        <v>32</v>
      </c>
      <c r="E620" s="26" t="s">
        <v>31</v>
      </c>
      <c r="F620" s="26">
        <v>1981</v>
      </c>
      <c r="G620" s="27">
        <v>1580.3</v>
      </c>
    </row>
    <row r="621" spans="1:7" x14ac:dyDescent="0.15">
      <c r="A621" s="25" t="s">
        <v>71</v>
      </c>
      <c r="B621" s="26" t="s">
        <v>72</v>
      </c>
      <c r="C621" s="26" t="s">
        <v>73</v>
      </c>
      <c r="D621" s="26" t="s">
        <v>32</v>
      </c>
      <c r="E621" s="26" t="s">
        <v>31</v>
      </c>
      <c r="F621" s="26">
        <v>1980</v>
      </c>
      <c r="G621" s="27">
        <v>1580.8</v>
      </c>
    </row>
    <row r="622" spans="1:7" x14ac:dyDescent="0.15">
      <c r="A622" s="25" t="s">
        <v>71</v>
      </c>
      <c r="B622" s="26" t="s">
        <v>72</v>
      </c>
      <c r="C622" s="26" t="s">
        <v>73</v>
      </c>
      <c r="D622" s="26" t="s">
        <v>32</v>
      </c>
      <c r="E622" s="26" t="s">
        <v>31</v>
      </c>
      <c r="F622" s="26">
        <v>1979</v>
      </c>
      <c r="G622" s="27">
        <v>1583.8</v>
      </c>
    </row>
    <row r="623" spans="1:7" x14ac:dyDescent="0.15">
      <c r="A623" s="25" t="s">
        <v>71</v>
      </c>
      <c r="B623" s="26" t="s">
        <v>72</v>
      </c>
      <c r="C623" s="26" t="s">
        <v>73</v>
      </c>
      <c r="D623" s="26" t="s">
        <v>32</v>
      </c>
      <c r="E623" s="26" t="s">
        <v>31</v>
      </c>
      <c r="F623" s="26">
        <v>1978</v>
      </c>
      <c r="G623" s="27">
        <v>1605.2</v>
      </c>
    </row>
    <row r="624" spans="1:7" x14ac:dyDescent="0.15">
      <c r="A624" s="25" t="s">
        <v>71</v>
      </c>
      <c r="B624" s="26" t="s">
        <v>72</v>
      </c>
      <c r="C624" s="26" t="s">
        <v>73</v>
      </c>
      <c r="D624" s="26" t="s">
        <v>32</v>
      </c>
      <c r="E624" s="26" t="s">
        <v>31</v>
      </c>
      <c r="F624" s="26">
        <v>1977</v>
      </c>
      <c r="G624" s="27">
        <v>1633.8</v>
      </c>
    </row>
    <row r="625" spans="1:7" x14ac:dyDescent="0.15">
      <c r="A625" s="25" t="s">
        <v>71</v>
      </c>
      <c r="B625" s="26" t="s">
        <v>72</v>
      </c>
      <c r="C625" s="26" t="s">
        <v>73</v>
      </c>
      <c r="D625" s="26" t="s">
        <v>32</v>
      </c>
      <c r="E625" s="26" t="s">
        <v>31</v>
      </c>
      <c r="F625" s="26">
        <v>1976</v>
      </c>
      <c r="G625" s="27">
        <v>1654.1</v>
      </c>
    </row>
    <row r="626" spans="1:7" x14ac:dyDescent="0.15">
      <c r="A626" s="25" t="s">
        <v>71</v>
      </c>
      <c r="B626" s="26" t="s">
        <v>72</v>
      </c>
      <c r="C626" s="26" t="s">
        <v>73</v>
      </c>
      <c r="D626" s="26" t="s">
        <v>32</v>
      </c>
      <c r="E626" s="26" t="s">
        <v>31</v>
      </c>
      <c r="F626" s="26">
        <v>1975</v>
      </c>
      <c r="G626" s="27">
        <v>1670</v>
      </c>
    </row>
    <row r="627" spans="1:7" x14ac:dyDescent="0.15">
      <c r="A627" s="25" t="s">
        <v>71</v>
      </c>
      <c r="B627" s="26" t="s">
        <v>72</v>
      </c>
      <c r="C627" s="26" t="s">
        <v>73</v>
      </c>
      <c r="D627" s="26" t="s">
        <v>32</v>
      </c>
      <c r="E627" s="26" t="s">
        <v>31</v>
      </c>
      <c r="F627" s="26">
        <v>1974</v>
      </c>
      <c r="G627" s="27">
        <v>1723.2</v>
      </c>
    </row>
    <row r="628" spans="1:7" x14ac:dyDescent="0.15">
      <c r="A628" s="25" t="s">
        <v>71</v>
      </c>
      <c r="B628" s="26" t="s">
        <v>72</v>
      </c>
      <c r="C628" s="26" t="s">
        <v>73</v>
      </c>
      <c r="D628" s="26" t="s">
        <v>32</v>
      </c>
      <c r="E628" s="26" t="s">
        <v>31</v>
      </c>
      <c r="F628" s="26">
        <v>1973</v>
      </c>
      <c r="G628" s="27">
        <v>1776.7</v>
      </c>
    </row>
    <row r="629" spans="1:7" x14ac:dyDescent="0.15">
      <c r="A629" s="25" t="s">
        <v>71</v>
      </c>
      <c r="B629" s="26" t="s">
        <v>72</v>
      </c>
      <c r="C629" s="26" t="s">
        <v>73</v>
      </c>
      <c r="D629" s="26" t="s">
        <v>32</v>
      </c>
      <c r="E629" s="26" t="s">
        <v>31</v>
      </c>
      <c r="F629" s="26">
        <v>1972</v>
      </c>
      <c r="G629" s="27">
        <v>1803.2</v>
      </c>
    </row>
    <row r="630" spans="1:7" x14ac:dyDescent="0.15">
      <c r="A630" s="25" t="s">
        <v>71</v>
      </c>
      <c r="B630" s="26" t="s">
        <v>72</v>
      </c>
      <c r="C630" s="26" t="s">
        <v>73</v>
      </c>
      <c r="D630" s="26" t="s">
        <v>32</v>
      </c>
      <c r="E630" s="26" t="s">
        <v>31</v>
      </c>
      <c r="F630" s="26">
        <v>1971</v>
      </c>
      <c r="G630" s="27">
        <v>1804.9</v>
      </c>
    </row>
    <row r="631" spans="1:7" x14ac:dyDescent="0.15">
      <c r="A631" s="25" t="s">
        <v>71</v>
      </c>
      <c r="B631" s="26" t="s">
        <v>72</v>
      </c>
      <c r="C631" s="26" t="s">
        <v>73</v>
      </c>
      <c r="D631" s="26" t="s">
        <v>32</v>
      </c>
      <c r="E631" s="26" t="s">
        <v>31</v>
      </c>
      <c r="F631" s="26">
        <v>1970</v>
      </c>
      <c r="G631" s="27">
        <v>1838.5</v>
      </c>
    </row>
    <row r="632" spans="1:7" x14ac:dyDescent="0.15">
      <c r="A632" s="25" t="s">
        <v>71</v>
      </c>
      <c r="B632" s="26" t="s">
        <v>72</v>
      </c>
      <c r="C632" s="26" t="s">
        <v>73</v>
      </c>
      <c r="D632" s="26" t="s">
        <v>32</v>
      </c>
      <c r="E632" s="26" t="s">
        <v>31</v>
      </c>
      <c r="F632" s="26">
        <v>1969</v>
      </c>
      <c r="G632" s="27">
        <v>1878</v>
      </c>
    </row>
    <row r="633" spans="1:7" x14ac:dyDescent="0.15">
      <c r="A633" s="25" t="s">
        <v>71</v>
      </c>
      <c r="B633" s="26" t="s">
        <v>72</v>
      </c>
      <c r="C633" s="26" t="s">
        <v>73</v>
      </c>
      <c r="D633" s="26" t="s">
        <v>32</v>
      </c>
      <c r="E633" s="26" t="s">
        <v>31</v>
      </c>
      <c r="F633" s="26">
        <v>1968</v>
      </c>
      <c r="G633" s="27"/>
    </row>
    <row r="634" spans="1:7" x14ac:dyDescent="0.15">
      <c r="A634" s="25" t="s">
        <v>71</v>
      </c>
      <c r="B634" s="26" t="s">
        <v>72</v>
      </c>
      <c r="C634" s="26" t="s">
        <v>73</v>
      </c>
      <c r="D634" s="26" t="s">
        <v>32</v>
      </c>
      <c r="E634" s="26" t="s">
        <v>31</v>
      </c>
      <c r="F634" s="26">
        <v>1967</v>
      </c>
      <c r="G634" s="27"/>
    </row>
    <row r="635" spans="1:7" x14ac:dyDescent="0.15">
      <c r="A635" s="25" t="s">
        <v>71</v>
      </c>
      <c r="B635" s="26" t="s">
        <v>72</v>
      </c>
      <c r="C635" s="26" t="s">
        <v>73</v>
      </c>
      <c r="D635" s="26" t="s">
        <v>32</v>
      </c>
      <c r="E635" s="26" t="s">
        <v>31</v>
      </c>
      <c r="F635" s="26">
        <v>1966</v>
      </c>
      <c r="G635" s="27"/>
    </row>
    <row r="636" spans="1:7" x14ac:dyDescent="0.15">
      <c r="A636" s="25" t="s">
        <v>71</v>
      </c>
      <c r="B636" s="26" t="s">
        <v>72</v>
      </c>
      <c r="C636" s="26" t="s">
        <v>73</v>
      </c>
      <c r="D636" s="26" t="s">
        <v>32</v>
      </c>
      <c r="E636" s="26" t="s">
        <v>31</v>
      </c>
      <c r="F636" s="26">
        <v>1965</v>
      </c>
      <c r="G636" s="27"/>
    </row>
    <row r="637" spans="1:7" x14ac:dyDescent="0.15">
      <c r="A637" s="25" t="s">
        <v>71</v>
      </c>
      <c r="B637" s="26" t="s">
        <v>72</v>
      </c>
      <c r="C637" s="26" t="s">
        <v>73</v>
      </c>
      <c r="D637" s="26" t="s">
        <v>32</v>
      </c>
      <c r="E637" s="26" t="s">
        <v>31</v>
      </c>
      <c r="F637" s="26">
        <v>1964</v>
      </c>
      <c r="G637" s="27"/>
    </row>
    <row r="638" spans="1:7" x14ac:dyDescent="0.15">
      <c r="A638" s="25" t="s">
        <v>71</v>
      </c>
      <c r="B638" s="26" t="s">
        <v>72</v>
      </c>
      <c r="C638" s="26" t="s">
        <v>73</v>
      </c>
      <c r="D638" s="26" t="s">
        <v>32</v>
      </c>
      <c r="E638" s="26" t="s">
        <v>31</v>
      </c>
      <c r="F638" s="26">
        <v>1963</v>
      </c>
      <c r="G638" s="27"/>
    </row>
    <row r="639" spans="1:7" x14ac:dyDescent="0.15">
      <c r="A639" s="25" t="s">
        <v>71</v>
      </c>
      <c r="B639" s="26" t="s">
        <v>72</v>
      </c>
      <c r="C639" s="26" t="s">
        <v>73</v>
      </c>
      <c r="D639" s="26" t="s">
        <v>32</v>
      </c>
      <c r="E639" s="26" t="s">
        <v>31</v>
      </c>
      <c r="F639" s="26">
        <v>1962</v>
      </c>
      <c r="G639" s="27"/>
    </row>
    <row r="640" spans="1:7" x14ac:dyDescent="0.15">
      <c r="A640" s="25" t="s">
        <v>71</v>
      </c>
      <c r="B640" s="26" t="s">
        <v>72</v>
      </c>
      <c r="C640" s="26" t="s">
        <v>73</v>
      </c>
      <c r="D640" s="26" t="s">
        <v>32</v>
      </c>
      <c r="E640" s="26" t="s">
        <v>31</v>
      </c>
      <c r="F640" s="26">
        <v>1961</v>
      </c>
      <c r="G640" s="27"/>
    </row>
    <row r="641" spans="1:7" x14ac:dyDescent="0.15">
      <c r="A641" s="25" t="s">
        <v>71</v>
      </c>
      <c r="B641" s="26" t="s">
        <v>72</v>
      </c>
      <c r="C641" s="26" t="s">
        <v>73</v>
      </c>
      <c r="D641" s="26" t="s">
        <v>32</v>
      </c>
      <c r="E641" s="26" t="s">
        <v>31</v>
      </c>
      <c r="F641" s="26">
        <v>1960</v>
      </c>
      <c r="G641" s="27"/>
    </row>
    <row r="642" spans="1:7" x14ac:dyDescent="0.15">
      <c r="A642" s="25" t="s">
        <v>71</v>
      </c>
      <c r="B642" s="26" t="s">
        <v>72</v>
      </c>
      <c r="C642" s="26" t="s">
        <v>73</v>
      </c>
      <c r="D642" s="26" t="s">
        <v>8</v>
      </c>
      <c r="E642" s="26" t="s">
        <v>7</v>
      </c>
      <c r="F642" s="26">
        <v>2023</v>
      </c>
      <c r="G642" s="27">
        <v>1540.5</v>
      </c>
    </row>
    <row r="643" spans="1:7" x14ac:dyDescent="0.15">
      <c r="A643" s="25" t="s">
        <v>71</v>
      </c>
      <c r="B643" s="26" t="s">
        <v>72</v>
      </c>
      <c r="C643" s="26" t="s">
        <v>73</v>
      </c>
      <c r="D643" s="26" t="s">
        <v>8</v>
      </c>
      <c r="E643" s="26" t="s">
        <v>7</v>
      </c>
      <c r="F643" s="26">
        <v>2022</v>
      </c>
      <c r="G643" s="27">
        <v>1541.2</v>
      </c>
    </row>
    <row r="644" spans="1:7" x14ac:dyDescent="0.15">
      <c r="A644" s="25" t="s">
        <v>71</v>
      </c>
      <c r="B644" s="26" t="s">
        <v>72</v>
      </c>
      <c r="C644" s="26" t="s">
        <v>73</v>
      </c>
      <c r="D644" s="26" t="s">
        <v>8</v>
      </c>
      <c r="E644" s="26" t="s">
        <v>7</v>
      </c>
      <c r="F644" s="26">
        <v>2021</v>
      </c>
      <c r="G644" s="27">
        <v>1543.2</v>
      </c>
    </row>
    <row r="645" spans="1:7" x14ac:dyDescent="0.15">
      <c r="A645" s="25" t="s">
        <v>71</v>
      </c>
      <c r="B645" s="26" t="s">
        <v>72</v>
      </c>
      <c r="C645" s="26" t="s">
        <v>73</v>
      </c>
      <c r="D645" s="26" t="s">
        <v>8</v>
      </c>
      <c r="E645" s="26" t="s">
        <v>7</v>
      </c>
      <c r="F645" s="26">
        <v>2020</v>
      </c>
      <c r="G645" s="27">
        <v>1503.1</v>
      </c>
    </row>
    <row r="646" spans="1:7" x14ac:dyDescent="0.15">
      <c r="A646" s="25" t="s">
        <v>71</v>
      </c>
      <c r="B646" s="26" t="s">
        <v>72</v>
      </c>
      <c r="C646" s="26" t="s">
        <v>73</v>
      </c>
      <c r="D646" s="26" t="s">
        <v>8</v>
      </c>
      <c r="E646" s="26" t="s">
        <v>7</v>
      </c>
      <c r="F646" s="26">
        <v>2019</v>
      </c>
      <c r="G646" s="27">
        <v>1620.8</v>
      </c>
    </row>
    <row r="647" spans="1:7" x14ac:dyDescent="0.15">
      <c r="A647" s="25" t="s">
        <v>71</v>
      </c>
      <c r="B647" s="26" t="s">
        <v>72</v>
      </c>
      <c r="C647" s="26" t="s">
        <v>73</v>
      </c>
      <c r="D647" s="26" t="s">
        <v>8</v>
      </c>
      <c r="E647" s="26" t="s">
        <v>7</v>
      </c>
      <c r="F647" s="26">
        <v>2018</v>
      </c>
      <c r="G647" s="27">
        <v>1612.4</v>
      </c>
    </row>
    <row r="648" spans="1:7" x14ac:dyDescent="0.15">
      <c r="A648" s="25" t="s">
        <v>71</v>
      </c>
      <c r="B648" s="26" t="s">
        <v>72</v>
      </c>
      <c r="C648" s="26" t="s">
        <v>73</v>
      </c>
      <c r="D648" s="26" t="s">
        <v>8</v>
      </c>
      <c r="E648" s="26" t="s">
        <v>7</v>
      </c>
      <c r="F648" s="26">
        <v>2017</v>
      </c>
      <c r="G648" s="27">
        <v>1608.3</v>
      </c>
    </row>
    <row r="649" spans="1:7" x14ac:dyDescent="0.15">
      <c r="A649" s="25" t="s">
        <v>71</v>
      </c>
      <c r="B649" s="26" t="s">
        <v>72</v>
      </c>
      <c r="C649" s="26" t="s">
        <v>73</v>
      </c>
      <c r="D649" s="26" t="s">
        <v>8</v>
      </c>
      <c r="E649" s="26" t="s">
        <v>7</v>
      </c>
      <c r="F649" s="26">
        <v>2016</v>
      </c>
      <c r="G649" s="27">
        <v>1618.2</v>
      </c>
    </row>
    <row r="650" spans="1:7" x14ac:dyDescent="0.15">
      <c r="A650" s="25" t="s">
        <v>71</v>
      </c>
      <c r="B650" s="26" t="s">
        <v>72</v>
      </c>
      <c r="C650" s="26" t="s">
        <v>73</v>
      </c>
      <c r="D650" s="26" t="s">
        <v>8</v>
      </c>
      <c r="E650" s="26" t="s">
        <v>7</v>
      </c>
      <c r="F650" s="26">
        <v>2015</v>
      </c>
      <c r="G650" s="27">
        <v>1605.3</v>
      </c>
    </row>
    <row r="651" spans="1:7" x14ac:dyDescent="0.15">
      <c r="A651" s="25" t="s">
        <v>71</v>
      </c>
      <c r="B651" s="26" t="s">
        <v>72</v>
      </c>
      <c r="C651" s="26" t="s">
        <v>73</v>
      </c>
      <c r="D651" s="26" t="s">
        <v>8</v>
      </c>
      <c r="E651" s="26" t="s">
        <v>7</v>
      </c>
      <c r="F651" s="26">
        <v>2014</v>
      </c>
      <c r="G651" s="27">
        <v>1621.6</v>
      </c>
    </row>
    <row r="652" spans="1:7" x14ac:dyDescent="0.15">
      <c r="A652" s="25" t="s">
        <v>71</v>
      </c>
      <c r="B652" s="26" t="s">
        <v>72</v>
      </c>
      <c r="C652" s="26" t="s">
        <v>73</v>
      </c>
      <c r="D652" s="26" t="s">
        <v>8</v>
      </c>
      <c r="E652" s="26" t="s">
        <v>7</v>
      </c>
      <c r="F652" s="26">
        <v>2013</v>
      </c>
      <c r="G652" s="27">
        <v>1632.1</v>
      </c>
    </row>
    <row r="653" spans="1:7" x14ac:dyDescent="0.15">
      <c r="A653" s="25" t="s">
        <v>71</v>
      </c>
      <c r="B653" s="26" t="s">
        <v>72</v>
      </c>
      <c r="C653" s="26" t="s">
        <v>73</v>
      </c>
      <c r="D653" s="26" t="s">
        <v>8</v>
      </c>
      <c r="E653" s="26" t="s">
        <v>7</v>
      </c>
      <c r="F653" s="26">
        <v>2012</v>
      </c>
      <c r="G653" s="27">
        <v>1647.9</v>
      </c>
    </row>
    <row r="654" spans="1:7" x14ac:dyDescent="0.15">
      <c r="A654" s="25" t="s">
        <v>71</v>
      </c>
      <c r="B654" s="26" t="s">
        <v>72</v>
      </c>
      <c r="C654" s="26" t="s">
        <v>73</v>
      </c>
      <c r="D654" s="26" t="s">
        <v>8</v>
      </c>
      <c r="E654" s="26" t="s">
        <v>7</v>
      </c>
      <c r="F654" s="26">
        <v>2011</v>
      </c>
      <c r="G654" s="27">
        <v>1671.7</v>
      </c>
    </row>
    <row r="655" spans="1:7" x14ac:dyDescent="0.15">
      <c r="A655" s="25" t="s">
        <v>71</v>
      </c>
      <c r="B655" s="26" t="s">
        <v>72</v>
      </c>
      <c r="C655" s="26" t="s">
        <v>73</v>
      </c>
      <c r="D655" s="26" t="s">
        <v>8</v>
      </c>
      <c r="E655" s="26" t="s">
        <v>7</v>
      </c>
      <c r="F655" s="26">
        <v>2010</v>
      </c>
      <c r="G655" s="27">
        <v>1665.8</v>
      </c>
    </row>
    <row r="656" spans="1:7" x14ac:dyDescent="0.15">
      <c r="A656" s="25" t="s">
        <v>71</v>
      </c>
      <c r="B656" s="26" t="s">
        <v>72</v>
      </c>
      <c r="C656" s="26" t="s">
        <v>73</v>
      </c>
      <c r="D656" s="26" t="s">
        <v>8</v>
      </c>
      <c r="E656" s="26" t="s">
        <v>7</v>
      </c>
      <c r="F656" s="26">
        <v>2009</v>
      </c>
      <c r="G656" s="27">
        <v>1673.1</v>
      </c>
    </row>
    <row r="657" spans="1:7" x14ac:dyDescent="0.15">
      <c r="A657" s="25" t="s">
        <v>71</v>
      </c>
      <c r="B657" s="26" t="s">
        <v>72</v>
      </c>
      <c r="C657" s="26" t="s">
        <v>73</v>
      </c>
      <c r="D657" s="26" t="s">
        <v>8</v>
      </c>
      <c r="E657" s="26" t="s">
        <v>7</v>
      </c>
      <c r="F657" s="26">
        <v>2008</v>
      </c>
      <c r="G657" s="27">
        <v>1717.2</v>
      </c>
    </row>
    <row r="658" spans="1:7" x14ac:dyDescent="0.15">
      <c r="A658" s="25" t="s">
        <v>71</v>
      </c>
      <c r="B658" s="26" t="s">
        <v>72</v>
      </c>
      <c r="C658" s="26" t="s">
        <v>73</v>
      </c>
      <c r="D658" s="26" t="s">
        <v>8</v>
      </c>
      <c r="E658" s="26" t="s">
        <v>7</v>
      </c>
      <c r="F658" s="26">
        <v>2007</v>
      </c>
      <c r="G658" s="27">
        <v>1724.8</v>
      </c>
    </row>
    <row r="659" spans="1:7" x14ac:dyDescent="0.15">
      <c r="A659" s="25" t="s">
        <v>71</v>
      </c>
      <c r="B659" s="26" t="s">
        <v>72</v>
      </c>
      <c r="C659" s="26" t="s">
        <v>73</v>
      </c>
      <c r="D659" s="26" t="s">
        <v>8</v>
      </c>
      <c r="E659" s="26" t="s">
        <v>7</v>
      </c>
      <c r="F659" s="26">
        <v>2006</v>
      </c>
      <c r="G659" s="27">
        <v>1735.7</v>
      </c>
    </row>
    <row r="660" spans="1:7" x14ac:dyDescent="0.15">
      <c r="A660" s="25" t="s">
        <v>71</v>
      </c>
      <c r="B660" s="26" t="s">
        <v>72</v>
      </c>
      <c r="C660" s="26" t="s">
        <v>73</v>
      </c>
      <c r="D660" s="26" t="s">
        <v>8</v>
      </c>
      <c r="E660" s="26" t="s">
        <v>7</v>
      </c>
      <c r="F660" s="26">
        <v>2005</v>
      </c>
      <c r="G660" s="27">
        <v>1752.5</v>
      </c>
    </row>
    <row r="661" spans="1:7" x14ac:dyDescent="0.15">
      <c r="A661" s="25" t="s">
        <v>71</v>
      </c>
      <c r="B661" s="26" t="s">
        <v>72</v>
      </c>
      <c r="C661" s="26" t="s">
        <v>73</v>
      </c>
      <c r="D661" s="26" t="s">
        <v>8</v>
      </c>
      <c r="E661" s="26" t="s">
        <v>7</v>
      </c>
      <c r="F661" s="26">
        <v>2004</v>
      </c>
      <c r="G661" s="27">
        <v>1776.5</v>
      </c>
    </row>
    <row r="662" spans="1:7" x14ac:dyDescent="0.15">
      <c r="A662" s="25" t="s">
        <v>71</v>
      </c>
      <c r="B662" s="26" t="s">
        <v>72</v>
      </c>
      <c r="C662" s="26" t="s">
        <v>73</v>
      </c>
      <c r="D662" s="26" t="s">
        <v>8</v>
      </c>
      <c r="E662" s="26" t="s">
        <v>7</v>
      </c>
      <c r="F662" s="26">
        <v>2003</v>
      </c>
      <c r="G662" s="27">
        <v>1774</v>
      </c>
    </row>
    <row r="663" spans="1:7" x14ac:dyDescent="0.15">
      <c r="A663" s="25" t="s">
        <v>71</v>
      </c>
      <c r="B663" s="26" t="s">
        <v>72</v>
      </c>
      <c r="C663" s="26" t="s">
        <v>73</v>
      </c>
      <c r="D663" s="26" t="s">
        <v>8</v>
      </c>
      <c r="E663" s="26" t="s">
        <v>7</v>
      </c>
      <c r="F663" s="26">
        <v>2002</v>
      </c>
      <c r="G663" s="27">
        <v>1782.8</v>
      </c>
    </row>
    <row r="664" spans="1:7" x14ac:dyDescent="0.15">
      <c r="A664" s="25" t="s">
        <v>71</v>
      </c>
      <c r="B664" s="26" t="s">
        <v>72</v>
      </c>
      <c r="C664" s="26" t="s">
        <v>73</v>
      </c>
      <c r="D664" s="26" t="s">
        <v>8</v>
      </c>
      <c r="E664" s="26" t="s">
        <v>7</v>
      </c>
      <c r="F664" s="26">
        <v>2001</v>
      </c>
      <c r="G664" s="27">
        <v>1785.4</v>
      </c>
    </row>
    <row r="665" spans="1:7" x14ac:dyDescent="0.15">
      <c r="A665" s="25" t="s">
        <v>71</v>
      </c>
      <c r="B665" s="26" t="s">
        <v>72</v>
      </c>
      <c r="C665" s="26" t="s">
        <v>73</v>
      </c>
      <c r="D665" s="26" t="s">
        <v>8</v>
      </c>
      <c r="E665" s="26" t="s">
        <v>7</v>
      </c>
      <c r="F665" s="26">
        <v>2000</v>
      </c>
      <c r="G665" s="27">
        <v>1798.4</v>
      </c>
    </row>
    <row r="666" spans="1:7" x14ac:dyDescent="0.15">
      <c r="A666" s="25" t="s">
        <v>71</v>
      </c>
      <c r="B666" s="26" t="s">
        <v>72</v>
      </c>
      <c r="C666" s="26" t="s">
        <v>73</v>
      </c>
      <c r="D666" s="26" t="s">
        <v>8</v>
      </c>
      <c r="E666" s="26" t="s">
        <v>7</v>
      </c>
      <c r="F666" s="26">
        <v>1999</v>
      </c>
      <c r="G666" s="27">
        <v>1798</v>
      </c>
    </row>
    <row r="667" spans="1:7" x14ac:dyDescent="0.15">
      <c r="A667" s="25" t="s">
        <v>71</v>
      </c>
      <c r="B667" s="26" t="s">
        <v>72</v>
      </c>
      <c r="C667" s="26" t="s">
        <v>73</v>
      </c>
      <c r="D667" s="26" t="s">
        <v>8</v>
      </c>
      <c r="E667" s="26" t="s">
        <v>7</v>
      </c>
      <c r="F667" s="26">
        <v>1998</v>
      </c>
      <c r="G667" s="27">
        <v>1794</v>
      </c>
    </row>
    <row r="668" spans="1:7" x14ac:dyDescent="0.15">
      <c r="A668" s="25" t="s">
        <v>71</v>
      </c>
      <c r="B668" s="26" t="s">
        <v>72</v>
      </c>
      <c r="C668" s="26" t="s">
        <v>73</v>
      </c>
      <c r="D668" s="26" t="s">
        <v>8</v>
      </c>
      <c r="E668" s="26" t="s">
        <v>7</v>
      </c>
      <c r="F668" s="26">
        <v>1997</v>
      </c>
      <c r="G668" s="27">
        <v>1815.7</v>
      </c>
    </row>
    <row r="669" spans="1:7" x14ac:dyDescent="0.15">
      <c r="A669" s="25" t="s">
        <v>71</v>
      </c>
      <c r="B669" s="26" t="s">
        <v>72</v>
      </c>
      <c r="C669" s="26" t="s">
        <v>73</v>
      </c>
      <c r="D669" s="26" t="s">
        <v>8</v>
      </c>
      <c r="E669" s="26" t="s">
        <v>7</v>
      </c>
      <c r="F669" s="26">
        <v>1996</v>
      </c>
      <c r="G669" s="27">
        <v>1807.3</v>
      </c>
    </row>
    <row r="670" spans="1:7" x14ac:dyDescent="0.15">
      <c r="A670" s="25" t="s">
        <v>71</v>
      </c>
      <c r="B670" s="26" t="s">
        <v>72</v>
      </c>
      <c r="C670" s="26" t="s">
        <v>73</v>
      </c>
      <c r="D670" s="26" t="s">
        <v>8</v>
      </c>
      <c r="E670" s="26" t="s">
        <v>7</v>
      </c>
      <c r="F670" s="26">
        <v>1995</v>
      </c>
      <c r="G670" s="27">
        <v>1774.4</v>
      </c>
    </row>
    <row r="671" spans="1:7" x14ac:dyDescent="0.15">
      <c r="A671" s="25" t="s">
        <v>71</v>
      </c>
      <c r="B671" s="26" t="s">
        <v>72</v>
      </c>
      <c r="C671" s="26" t="s">
        <v>73</v>
      </c>
      <c r="D671" s="26" t="s">
        <v>8</v>
      </c>
      <c r="E671" s="26" t="s">
        <v>7</v>
      </c>
      <c r="F671" s="26">
        <v>1994</v>
      </c>
      <c r="G671" s="27"/>
    </row>
    <row r="672" spans="1:7" x14ac:dyDescent="0.15">
      <c r="A672" s="25" t="s">
        <v>71</v>
      </c>
      <c r="B672" s="26" t="s">
        <v>72</v>
      </c>
      <c r="C672" s="26" t="s">
        <v>73</v>
      </c>
      <c r="D672" s="26" t="s">
        <v>8</v>
      </c>
      <c r="E672" s="26" t="s">
        <v>7</v>
      </c>
      <c r="F672" s="26">
        <v>1993</v>
      </c>
      <c r="G672" s="27"/>
    </row>
    <row r="673" spans="1:7" x14ac:dyDescent="0.15">
      <c r="A673" s="25" t="s">
        <v>71</v>
      </c>
      <c r="B673" s="26" t="s">
        <v>72</v>
      </c>
      <c r="C673" s="26" t="s">
        <v>73</v>
      </c>
      <c r="D673" s="26" t="s">
        <v>8</v>
      </c>
      <c r="E673" s="26" t="s">
        <v>7</v>
      </c>
      <c r="F673" s="26">
        <v>1992</v>
      </c>
      <c r="G673" s="27"/>
    </row>
    <row r="674" spans="1:7" x14ac:dyDescent="0.15">
      <c r="A674" s="25" t="s">
        <v>71</v>
      </c>
      <c r="B674" s="26" t="s">
        <v>72</v>
      </c>
      <c r="C674" s="26" t="s">
        <v>73</v>
      </c>
      <c r="D674" s="26" t="s">
        <v>8</v>
      </c>
      <c r="E674" s="26" t="s">
        <v>7</v>
      </c>
      <c r="F674" s="26">
        <v>1991</v>
      </c>
      <c r="G674" s="27"/>
    </row>
    <row r="675" spans="1:7" x14ac:dyDescent="0.15">
      <c r="A675" s="25" t="s">
        <v>71</v>
      </c>
      <c r="B675" s="26" t="s">
        <v>72</v>
      </c>
      <c r="C675" s="26" t="s">
        <v>73</v>
      </c>
      <c r="D675" s="26" t="s">
        <v>8</v>
      </c>
      <c r="E675" s="26" t="s">
        <v>7</v>
      </c>
      <c r="F675" s="26">
        <v>1990</v>
      </c>
      <c r="G675" s="27"/>
    </row>
    <row r="676" spans="1:7" x14ac:dyDescent="0.15">
      <c r="A676" s="25" t="s">
        <v>71</v>
      </c>
      <c r="B676" s="26" t="s">
        <v>72</v>
      </c>
      <c r="C676" s="26" t="s">
        <v>73</v>
      </c>
      <c r="D676" s="26" t="s">
        <v>8</v>
      </c>
      <c r="E676" s="26" t="s">
        <v>7</v>
      </c>
      <c r="F676" s="26">
        <v>1989</v>
      </c>
      <c r="G676" s="27"/>
    </row>
    <row r="677" spans="1:7" x14ac:dyDescent="0.15">
      <c r="A677" s="25" t="s">
        <v>71</v>
      </c>
      <c r="B677" s="26" t="s">
        <v>72</v>
      </c>
      <c r="C677" s="26" t="s">
        <v>73</v>
      </c>
      <c r="D677" s="26" t="s">
        <v>8</v>
      </c>
      <c r="E677" s="26" t="s">
        <v>7</v>
      </c>
      <c r="F677" s="26">
        <v>1988</v>
      </c>
      <c r="G677" s="27"/>
    </row>
    <row r="678" spans="1:7" x14ac:dyDescent="0.15">
      <c r="A678" s="25" t="s">
        <v>71</v>
      </c>
      <c r="B678" s="26" t="s">
        <v>72</v>
      </c>
      <c r="C678" s="26" t="s">
        <v>73</v>
      </c>
      <c r="D678" s="26" t="s">
        <v>8</v>
      </c>
      <c r="E678" s="26" t="s">
        <v>7</v>
      </c>
      <c r="F678" s="26">
        <v>1987</v>
      </c>
      <c r="G678" s="27"/>
    </row>
    <row r="679" spans="1:7" x14ac:dyDescent="0.15">
      <c r="A679" s="25" t="s">
        <v>71</v>
      </c>
      <c r="B679" s="26" t="s">
        <v>72</v>
      </c>
      <c r="C679" s="26" t="s">
        <v>73</v>
      </c>
      <c r="D679" s="26" t="s">
        <v>8</v>
      </c>
      <c r="E679" s="26" t="s">
        <v>7</v>
      </c>
      <c r="F679" s="26">
        <v>1986</v>
      </c>
      <c r="G679" s="27"/>
    </row>
    <row r="680" spans="1:7" x14ac:dyDescent="0.15">
      <c r="A680" s="25" t="s">
        <v>71</v>
      </c>
      <c r="B680" s="26" t="s">
        <v>72</v>
      </c>
      <c r="C680" s="26" t="s">
        <v>73</v>
      </c>
      <c r="D680" s="26" t="s">
        <v>8</v>
      </c>
      <c r="E680" s="26" t="s">
        <v>7</v>
      </c>
      <c r="F680" s="26">
        <v>1985</v>
      </c>
      <c r="G680" s="27"/>
    </row>
    <row r="681" spans="1:7" x14ac:dyDescent="0.15">
      <c r="A681" s="25" t="s">
        <v>71</v>
      </c>
      <c r="B681" s="26" t="s">
        <v>72</v>
      </c>
      <c r="C681" s="26" t="s">
        <v>73</v>
      </c>
      <c r="D681" s="26" t="s">
        <v>8</v>
      </c>
      <c r="E681" s="26" t="s">
        <v>7</v>
      </c>
      <c r="F681" s="26">
        <v>1984</v>
      </c>
      <c r="G681" s="27"/>
    </row>
    <row r="682" spans="1:7" x14ac:dyDescent="0.15">
      <c r="A682" s="25" t="s">
        <v>71</v>
      </c>
      <c r="B682" s="26" t="s">
        <v>72</v>
      </c>
      <c r="C682" s="26" t="s">
        <v>73</v>
      </c>
      <c r="D682" s="26" t="s">
        <v>8</v>
      </c>
      <c r="E682" s="26" t="s">
        <v>7</v>
      </c>
      <c r="F682" s="26">
        <v>1983</v>
      </c>
      <c r="G682" s="27"/>
    </row>
    <row r="683" spans="1:7" x14ac:dyDescent="0.15">
      <c r="A683" s="25" t="s">
        <v>71</v>
      </c>
      <c r="B683" s="26" t="s">
        <v>72</v>
      </c>
      <c r="C683" s="26" t="s">
        <v>73</v>
      </c>
      <c r="D683" s="26" t="s">
        <v>8</v>
      </c>
      <c r="E683" s="26" t="s">
        <v>7</v>
      </c>
      <c r="F683" s="26">
        <v>1982</v>
      </c>
      <c r="G683" s="27"/>
    </row>
    <row r="684" spans="1:7" x14ac:dyDescent="0.15">
      <c r="A684" s="25" t="s">
        <v>71</v>
      </c>
      <c r="B684" s="26" t="s">
        <v>72</v>
      </c>
      <c r="C684" s="26" t="s">
        <v>73</v>
      </c>
      <c r="D684" s="26" t="s">
        <v>8</v>
      </c>
      <c r="E684" s="26" t="s">
        <v>7</v>
      </c>
      <c r="F684" s="26">
        <v>1981</v>
      </c>
      <c r="G684" s="27"/>
    </row>
    <row r="685" spans="1:7" x14ac:dyDescent="0.15">
      <c r="A685" s="25" t="s">
        <v>71</v>
      </c>
      <c r="B685" s="26" t="s">
        <v>72</v>
      </c>
      <c r="C685" s="26" t="s">
        <v>73</v>
      </c>
      <c r="D685" s="26" t="s">
        <v>8</v>
      </c>
      <c r="E685" s="26" t="s">
        <v>7</v>
      </c>
      <c r="F685" s="26">
        <v>1980</v>
      </c>
      <c r="G685" s="27"/>
    </row>
    <row r="686" spans="1:7" x14ac:dyDescent="0.15">
      <c r="A686" s="25" t="s">
        <v>71</v>
      </c>
      <c r="B686" s="26" t="s">
        <v>72</v>
      </c>
      <c r="C686" s="26" t="s">
        <v>73</v>
      </c>
      <c r="D686" s="26" t="s">
        <v>8</v>
      </c>
      <c r="E686" s="26" t="s">
        <v>7</v>
      </c>
      <c r="F686" s="26">
        <v>1979</v>
      </c>
      <c r="G686" s="27"/>
    </row>
    <row r="687" spans="1:7" x14ac:dyDescent="0.15">
      <c r="A687" s="25" t="s">
        <v>71</v>
      </c>
      <c r="B687" s="26" t="s">
        <v>72</v>
      </c>
      <c r="C687" s="26" t="s">
        <v>73</v>
      </c>
      <c r="D687" s="26" t="s">
        <v>8</v>
      </c>
      <c r="E687" s="26" t="s">
        <v>7</v>
      </c>
      <c r="F687" s="26">
        <v>1978</v>
      </c>
      <c r="G687" s="27"/>
    </row>
    <row r="688" spans="1:7" x14ac:dyDescent="0.15">
      <c r="A688" s="25" t="s">
        <v>71</v>
      </c>
      <c r="B688" s="26" t="s">
        <v>72</v>
      </c>
      <c r="C688" s="26" t="s">
        <v>73</v>
      </c>
      <c r="D688" s="26" t="s">
        <v>8</v>
      </c>
      <c r="E688" s="26" t="s">
        <v>7</v>
      </c>
      <c r="F688" s="26">
        <v>1977</v>
      </c>
      <c r="G688" s="27"/>
    </row>
    <row r="689" spans="1:7" x14ac:dyDescent="0.15">
      <c r="A689" s="25" t="s">
        <v>71</v>
      </c>
      <c r="B689" s="26" t="s">
        <v>72</v>
      </c>
      <c r="C689" s="26" t="s">
        <v>73</v>
      </c>
      <c r="D689" s="26" t="s">
        <v>8</v>
      </c>
      <c r="E689" s="26" t="s">
        <v>7</v>
      </c>
      <c r="F689" s="26">
        <v>1976</v>
      </c>
      <c r="G689" s="27"/>
    </row>
    <row r="690" spans="1:7" x14ac:dyDescent="0.15">
      <c r="A690" s="25" t="s">
        <v>71</v>
      </c>
      <c r="B690" s="26" t="s">
        <v>72</v>
      </c>
      <c r="C690" s="26" t="s">
        <v>73</v>
      </c>
      <c r="D690" s="26" t="s">
        <v>8</v>
      </c>
      <c r="E690" s="26" t="s">
        <v>7</v>
      </c>
      <c r="F690" s="26">
        <v>1975</v>
      </c>
      <c r="G690" s="27"/>
    </row>
    <row r="691" spans="1:7" x14ac:dyDescent="0.15">
      <c r="A691" s="25" t="s">
        <v>71</v>
      </c>
      <c r="B691" s="26" t="s">
        <v>72</v>
      </c>
      <c r="C691" s="26" t="s">
        <v>73</v>
      </c>
      <c r="D691" s="26" t="s">
        <v>8</v>
      </c>
      <c r="E691" s="26" t="s">
        <v>7</v>
      </c>
      <c r="F691" s="26">
        <v>1974</v>
      </c>
      <c r="G691" s="27"/>
    </row>
    <row r="692" spans="1:7" x14ac:dyDescent="0.15">
      <c r="A692" s="25" t="s">
        <v>71</v>
      </c>
      <c r="B692" s="26" t="s">
        <v>72</v>
      </c>
      <c r="C692" s="26" t="s">
        <v>73</v>
      </c>
      <c r="D692" s="26" t="s">
        <v>8</v>
      </c>
      <c r="E692" s="26" t="s">
        <v>7</v>
      </c>
      <c r="F692" s="26">
        <v>1973</v>
      </c>
      <c r="G692" s="27"/>
    </row>
    <row r="693" spans="1:7" x14ac:dyDescent="0.15">
      <c r="A693" s="25" t="s">
        <v>71</v>
      </c>
      <c r="B693" s="26" t="s">
        <v>72</v>
      </c>
      <c r="C693" s="26" t="s">
        <v>73</v>
      </c>
      <c r="D693" s="26" t="s">
        <v>8</v>
      </c>
      <c r="E693" s="26" t="s">
        <v>7</v>
      </c>
      <c r="F693" s="26">
        <v>1972</v>
      </c>
      <c r="G693" s="27"/>
    </row>
    <row r="694" spans="1:7" x14ac:dyDescent="0.15">
      <c r="A694" s="25" t="s">
        <v>71</v>
      </c>
      <c r="B694" s="26" t="s">
        <v>72</v>
      </c>
      <c r="C694" s="26" t="s">
        <v>73</v>
      </c>
      <c r="D694" s="26" t="s">
        <v>8</v>
      </c>
      <c r="E694" s="26" t="s">
        <v>7</v>
      </c>
      <c r="F694" s="26">
        <v>1971</v>
      </c>
      <c r="G694" s="27"/>
    </row>
    <row r="695" spans="1:7" x14ac:dyDescent="0.15">
      <c r="A695" s="25" t="s">
        <v>71</v>
      </c>
      <c r="B695" s="26" t="s">
        <v>72</v>
      </c>
      <c r="C695" s="26" t="s">
        <v>73</v>
      </c>
      <c r="D695" s="26" t="s">
        <v>8</v>
      </c>
      <c r="E695" s="26" t="s">
        <v>7</v>
      </c>
      <c r="F695" s="26">
        <v>1970</v>
      </c>
      <c r="G695" s="27"/>
    </row>
    <row r="696" spans="1:7" x14ac:dyDescent="0.15">
      <c r="A696" s="25" t="s">
        <v>71</v>
      </c>
      <c r="B696" s="26" t="s">
        <v>72</v>
      </c>
      <c r="C696" s="26" t="s">
        <v>73</v>
      </c>
      <c r="D696" s="26" t="s">
        <v>8</v>
      </c>
      <c r="E696" s="26" t="s">
        <v>7</v>
      </c>
      <c r="F696" s="26">
        <v>1969</v>
      </c>
      <c r="G696" s="27"/>
    </row>
    <row r="697" spans="1:7" x14ac:dyDescent="0.15">
      <c r="A697" s="25" t="s">
        <v>71</v>
      </c>
      <c r="B697" s="26" t="s">
        <v>72</v>
      </c>
      <c r="C697" s="26" t="s">
        <v>73</v>
      </c>
      <c r="D697" s="26" t="s">
        <v>8</v>
      </c>
      <c r="E697" s="26" t="s">
        <v>7</v>
      </c>
      <c r="F697" s="26">
        <v>1968</v>
      </c>
      <c r="G697" s="27"/>
    </row>
    <row r="698" spans="1:7" x14ac:dyDescent="0.15">
      <c r="A698" s="25" t="s">
        <v>71</v>
      </c>
      <c r="B698" s="26" t="s">
        <v>72</v>
      </c>
      <c r="C698" s="26" t="s">
        <v>73</v>
      </c>
      <c r="D698" s="26" t="s">
        <v>8</v>
      </c>
      <c r="E698" s="26" t="s">
        <v>7</v>
      </c>
      <c r="F698" s="26">
        <v>1967</v>
      </c>
      <c r="G698" s="27"/>
    </row>
    <row r="699" spans="1:7" x14ac:dyDescent="0.15">
      <c r="A699" s="25" t="s">
        <v>71</v>
      </c>
      <c r="B699" s="26" t="s">
        <v>72</v>
      </c>
      <c r="C699" s="26" t="s">
        <v>73</v>
      </c>
      <c r="D699" s="26" t="s">
        <v>8</v>
      </c>
      <c r="E699" s="26" t="s">
        <v>7</v>
      </c>
      <c r="F699" s="26">
        <v>1966</v>
      </c>
      <c r="G699" s="27"/>
    </row>
    <row r="700" spans="1:7" x14ac:dyDescent="0.15">
      <c r="A700" s="25" t="s">
        <v>71</v>
      </c>
      <c r="B700" s="26" t="s">
        <v>72</v>
      </c>
      <c r="C700" s="26" t="s">
        <v>73</v>
      </c>
      <c r="D700" s="26" t="s">
        <v>8</v>
      </c>
      <c r="E700" s="26" t="s">
        <v>7</v>
      </c>
      <c r="F700" s="26">
        <v>1965</v>
      </c>
      <c r="G700" s="27"/>
    </row>
    <row r="701" spans="1:7" x14ac:dyDescent="0.15">
      <c r="A701" s="25" t="s">
        <v>71</v>
      </c>
      <c r="B701" s="26" t="s">
        <v>72</v>
      </c>
      <c r="C701" s="26" t="s">
        <v>73</v>
      </c>
      <c r="D701" s="26" t="s">
        <v>8</v>
      </c>
      <c r="E701" s="26" t="s">
        <v>7</v>
      </c>
      <c r="F701" s="26">
        <v>1964</v>
      </c>
      <c r="G701" s="27"/>
    </row>
    <row r="702" spans="1:7" x14ac:dyDescent="0.15">
      <c r="A702" s="25" t="s">
        <v>71</v>
      </c>
      <c r="B702" s="26" t="s">
        <v>72</v>
      </c>
      <c r="C702" s="26" t="s">
        <v>73</v>
      </c>
      <c r="D702" s="26" t="s">
        <v>8</v>
      </c>
      <c r="E702" s="26" t="s">
        <v>7</v>
      </c>
      <c r="F702" s="26">
        <v>1963</v>
      </c>
      <c r="G702" s="27"/>
    </row>
    <row r="703" spans="1:7" x14ac:dyDescent="0.15">
      <c r="A703" s="25" t="s">
        <v>71</v>
      </c>
      <c r="B703" s="26" t="s">
        <v>72</v>
      </c>
      <c r="C703" s="26" t="s">
        <v>73</v>
      </c>
      <c r="D703" s="26" t="s">
        <v>8</v>
      </c>
      <c r="E703" s="26" t="s">
        <v>7</v>
      </c>
      <c r="F703" s="26">
        <v>1962</v>
      </c>
      <c r="G703" s="27"/>
    </row>
    <row r="704" spans="1:7" x14ac:dyDescent="0.15">
      <c r="A704" s="25" t="s">
        <v>71</v>
      </c>
      <c r="B704" s="26" t="s">
        <v>72</v>
      </c>
      <c r="C704" s="26" t="s">
        <v>73</v>
      </c>
      <c r="D704" s="26" t="s">
        <v>8</v>
      </c>
      <c r="E704" s="26" t="s">
        <v>7</v>
      </c>
      <c r="F704" s="26">
        <v>1961</v>
      </c>
      <c r="G704" s="27"/>
    </row>
    <row r="705" spans="1:7" x14ac:dyDescent="0.15">
      <c r="A705" s="25" t="s">
        <v>71</v>
      </c>
      <c r="B705" s="26" t="s">
        <v>72</v>
      </c>
      <c r="C705" s="26" t="s">
        <v>73</v>
      </c>
      <c r="D705" s="26" t="s">
        <v>8</v>
      </c>
      <c r="E705" s="26" t="s">
        <v>7</v>
      </c>
      <c r="F705" s="26">
        <v>1960</v>
      </c>
      <c r="G705" s="27"/>
    </row>
    <row r="706" spans="1:7" x14ac:dyDescent="0.15">
      <c r="A706" s="25" t="s">
        <v>71</v>
      </c>
      <c r="B706" s="26" t="s">
        <v>72</v>
      </c>
      <c r="C706" s="26" t="s">
        <v>73</v>
      </c>
      <c r="D706" s="26" t="s">
        <v>36</v>
      </c>
      <c r="E706" s="26" t="s">
        <v>35</v>
      </c>
      <c r="F706" s="26">
        <v>2023</v>
      </c>
      <c r="G706" s="27">
        <v>1814.9</v>
      </c>
    </row>
    <row r="707" spans="1:7" x14ac:dyDescent="0.15">
      <c r="A707" s="25" t="s">
        <v>71</v>
      </c>
      <c r="B707" s="26" t="s">
        <v>72</v>
      </c>
      <c r="C707" s="26" t="s">
        <v>73</v>
      </c>
      <c r="D707" s="26" t="s">
        <v>36</v>
      </c>
      <c r="E707" s="26" t="s">
        <v>35</v>
      </c>
      <c r="F707" s="26">
        <v>2022</v>
      </c>
      <c r="G707" s="27">
        <v>1808.9</v>
      </c>
    </row>
    <row r="708" spans="1:7" x14ac:dyDescent="0.15">
      <c r="A708" s="25" t="s">
        <v>71</v>
      </c>
      <c r="B708" s="26" t="s">
        <v>72</v>
      </c>
      <c r="C708" s="26" t="s">
        <v>73</v>
      </c>
      <c r="D708" s="26" t="s">
        <v>36</v>
      </c>
      <c r="E708" s="26" t="s">
        <v>35</v>
      </c>
      <c r="F708" s="26">
        <v>2021</v>
      </c>
      <c r="G708" s="27">
        <v>1771.9</v>
      </c>
    </row>
    <row r="709" spans="1:7" x14ac:dyDescent="0.15">
      <c r="A709" s="25" t="s">
        <v>71</v>
      </c>
      <c r="B709" s="26" t="s">
        <v>72</v>
      </c>
      <c r="C709" s="26" t="s">
        <v>73</v>
      </c>
      <c r="D709" s="26" t="s">
        <v>36</v>
      </c>
      <c r="E709" s="26" t="s">
        <v>35</v>
      </c>
      <c r="F709" s="26">
        <v>2020</v>
      </c>
      <c r="G709" s="27">
        <v>1760.5</v>
      </c>
    </row>
    <row r="710" spans="1:7" x14ac:dyDescent="0.15">
      <c r="A710" s="25" t="s">
        <v>71</v>
      </c>
      <c r="B710" s="26" t="s">
        <v>72</v>
      </c>
      <c r="C710" s="26" t="s">
        <v>73</v>
      </c>
      <c r="D710" s="26" t="s">
        <v>36</v>
      </c>
      <c r="E710" s="26" t="s">
        <v>35</v>
      </c>
      <c r="F710" s="26">
        <v>2019</v>
      </c>
      <c r="G710" s="27">
        <v>1891.8</v>
      </c>
    </row>
    <row r="711" spans="1:7" x14ac:dyDescent="0.15">
      <c r="A711" s="25" t="s">
        <v>71</v>
      </c>
      <c r="B711" s="26" t="s">
        <v>72</v>
      </c>
      <c r="C711" s="26" t="s">
        <v>73</v>
      </c>
      <c r="D711" s="26" t="s">
        <v>36</v>
      </c>
      <c r="E711" s="26" t="s">
        <v>35</v>
      </c>
      <c r="F711" s="26">
        <v>2018</v>
      </c>
      <c r="G711" s="27">
        <v>1885.1</v>
      </c>
    </row>
    <row r="712" spans="1:7" x14ac:dyDescent="0.15">
      <c r="A712" s="25" t="s">
        <v>71</v>
      </c>
      <c r="B712" s="26" t="s">
        <v>72</v>
      </c>
      <c r="C712" s="26" t="s">
        <v>73</v>
      </c>
      <c r="D712" s="26" t="s">
        <v>36</v>
      </c>
      <c r="E712" s="26" t="s">
        <v>35</v>
      </c>
      <c r="F712" s="26">
        <v>2017</v>
      </c>
      <c r="G712" s="27">
        <v>1873.6</v>
      </c>
    </row>
    <row r="713" spans="1:7" x14ac:dyDescent="0.15">
      <c r="A713" s="25" t="s">
        <v>71</v>
      </c>
      <c r="B713" s="26" t="s">
        <v>72</v>
      </c>
      <c r="C713" s="26" t="s">
        <v>73</v>
      </c>
      <c r="D713" s="26" t="s">
        <v>36</v>
      </c>
      <c r="E713" s="26" t="s">
        <v>35</v>
      </c>
      <c r="F713" s="26">
        <v>2016</v>
      </c>
      <c r="G713" s="27">
        <v>1884.8</v>
      </c>
    </row>
    <row r="714" spans="1:7" x14ac:dyDescent="0.15">
      <c r="A714" s="25" t="s">
        <v>71</v>
      </c>
      <c r="B714" s="26" t="s">
        <v>72</v>
      </c>
      <c r="C714" s="26" t="s">
        <v>73</v>
      </c>
      <c r="D714" s="26" t="s">
        <v>36</v>
      </c>
      <c r="E714" s="26" t="s">
        <v>35</v>
      </c>
      <c r="F714" s="26">
        <v>2015</v>
      </c>
      <c r="G714" s="27">
        <v>1878.6</v>
      </c>
    </row>
    <row r="715" spans="1:7" x14ac:dyDescent="0.15">
      <c r="A715" s="25" t="s">
        <v>71</v>
      </c>
      <c r="B715" s="26" t="s">
        <v>72</v>
      </c>
      <c r="C715" s="26" t="s">
        <v>73</v>
      </c>
      <c r="D715" s="26" t="s">
        <v>36</v>
      </c>
      <c r="E715" s="26" t="s">
        <v>35</v>
      </c>
      <c r="F715" s="26">
        <v>2014</v>
      </c>
      <c r="G715" s="27">
        <v>1870.8</v>
      </c>
    </row>
    <row r="716" spans="1:7" x14ac:dyDescent="0.15">
      <c r="A716" s="25" t="s">
        <v>71</v>
      </c>
      <c r="B716" s="26" t="s">
        <v>72</v>
      </c>
      <c r="C716" s="26" t="s">
        <v>73</v>
      </c>
      <c r="D716" s="26" t="s">
        <v>36</v>
      </c>
      <c r="E716" s="26" t="s">
        <v>35</v>
      </c>
      <c r="F716" s="26">
        <v>2013</v>
      </c>
      <c r="G716" s="27">
        <v>1863.2</v>
      </c>
    </row>
    <row r="717" spans="1:7" x14ac:dyDescent="0.15">
      <c r="A717" s="25" t="s">
        <v>71</v>
      </c>
      <c r="B717" s="26" t="s">
        <v>72</v>
      </c>
      <c r="C717" s="26" t="s">
        <v>73</v>
      </c>
      <c r="D717" s="26" t="s">
        <v>36</v>
      </c>
      <c r="E717" s="26" t="s">
        <v>35</v>
      </c>
      <c r="F717" s="26">
        <v>2012</v>
      </c>
      <c r="G717" s="27">
        <v>1853.1</v>
      </c>
    </row>
    <row r="718" spans="1:7" x14ac:dyDescent="0.15">
      <c r="A718" s="25" t="s">
        <v>71</v>
      </c>
      <c r="B718" s="26" t="s">
        <v>72</v>
      </c>
      <c r="C718" s="26" t="s">
        <v>73</v>
      </c>
      <c r="D718" s="26" t="s">
        <v>36</v>
      </c>
      <c r="E718" s="26" t="s">
        <v>35</v>
      </c>
      <c r="F718" s="26">
        <v>2011</v>
      </c>
      <c r="G718" s="27">
        <v>1870.6</v>
      </c>
    </row>
    <row r="719" spans="1:7" x14ac:dyDescent="0.15">
      <c r="A719" s="25" t="s">
        <v>71</v>
      </c>
      <c r="B719" s="26" t="s">
        <v>72</v>
      </c>
      <c r="C719" s="26" t="s">
        <v>73</v>
      </c>
      <c r="D719" s="26" t="s">
        <v>36</v>
      </c>
      <c r="E719" s="26" t="s">
        <v>35</v>
      </c>
      <c r="F719" s="26">
        <v>2010</v>
      </c>
      <c r="G719" s="27">
        <v>1893.6</v>
      </c>
    </row>
    <row r="720" spans="1:7" x14ac:dyDescent="0.15">
      <c r="A720" s="25" t="s">
        <v>71</v>
      </c>
      <c r="B720" s="26" t="s">
        <v>72</v>
      </c>
      <c r="C720" s="26" t="s">
        <v>73</v>
      </c>
      <c r="D720" s="26" t="s">
        <v>36</v>
      </c>
      <c r="E720" s="26" t="s">
        <v>35</v>
      </c>
      <c r="F720" s="26">
        <v>2009</v>
      </c>
      <c r="G720" s="27">
        <v>1890.8</v>
      </c>
    </row>
    <row r="721" spans="1:7" x14ac:dyDescent="0.15">
      <c r="A721" s="25" t="s">
        <v>71</v>
      </c>
      <c r="B721" s="26" t="s">
        <v>72</v>
      </c>
      <c r="C721" s="26" t="s">
        <v>73</v>
      </c>
      <c r="D721" s="26" t="s">
        <v>36</v>
      </c>
      <c r="E721" s="26" t="s">
        <v>35</v>
      </c>
      <c r="F721" s="26">
        <v>2008</v>
      </c>
      <c r="G721" s="27">
        <v>1890.4</v>
      </c>
    </row>
    <row r="722" spans="1:7" x14ac:dyDescent="0.15">
      <c r="A722" s="25" t="s">
        <v>71</v>
      </c>
      <c r="B722" s="26" t="s">
        <v>72</v>
      </c>
      <c r="C722" s="26" t="s">
        <v>73</v>
      </c>
      <c r="D722" s="26" t="s">
        <v>36</v>
      </c>
      <c r="E722" s="26" t="s">
        <v>35</v>
      </c>
      <c r="F722" s="26">
        <v>2007</v>
      </c>
      <c r="G722" s="27">
        <v>1903.5</v>
      </c>
    </row>
    <row r="723" spans="1:7" x14ac:dyDescent="0.15">
      <c r="A723" s="25" t="s">
        <v>71</v>
      </c>
      <c r="B723" s="26" t="s">
        <v>72</v>
      </c>
      <c r="C723" s="26" t="s">
        <v>73</v>
      </c>
      <c r="D723" s="26" t="s">
        <v>36</v>
      </c>
      <c r="E723" s="26" t="s">
        <v>35</v>
      </c>
      <c r="F723" s="26">
        <v>2006</v>
      </c>
      <c r="G723" s="27">
        <v>1886.3</v>
      </c>
    </row>
    <row r="724" spans="1:7" x14ac:dyDescent="0.15">
      <c r="A724" s="25" t="s">
        <v>71</v>
      </c>
      <c r="B724" s="26" t="s">
        <v>72</v>
      </c>
      <c r="C724" s="26" t="s">
        <v>73</v>
      </c>
      <c r="D724" s="26" t="s">
        <v>36</v>
      </c>
      <c r="E724" s="26" t="s">
        <v>35</v>
      </c>
      <c r="F724" s="26">
        <v>2005</v>
      </c>
      <c r="G724" s="27">
        <v>1898.1</v>
      </c>
    </row>
    <row r="725" spans="1:7" x14ac:dyDescent="0.15">
      <c r="A725" s="25" t="s">
        <v>71</v>
      </c>
      <c r="B725" s="26" t="s">
        <v>72</v>
      </c>
      <c r="C725" s="26" t="s">
        <v>73</v>
      </c>
      <c r="D725" s="26" t="s">
        <v>36</v>
      </c>
      <c r="E725" s="26" t="s">
        <v>35</v>
      </c>
      <c r="F725" s="26">
        <v>2004</v>
      </c>
      <c r="G725" s="27">
        <v>1896.1</v>
      </c>
    </row>
    <row r="726" spans="1:7" x14ac:dyDescent="0.15">
      <c r="A726" s="25" t="s">
        <v>71</v>
      </c>
      <c r="B726" s="26" t="s">
        <v>72</v>
      </c>
      <c r="C726" s="26" t="s">
        <v>73</v>
      </c>
      <c r="D726" s="26" t="s">
        <v>36</v>
      </c>
      <c r="E726" s="26" t="s">
        <v>35</v>
      </c>
      <c r="F726" s="26">
        <v>2003</v>
      </c>
      <c r="G726" s="27">
        <v>1890</v>
      </c>
    </row>
    <row r="727" spans="1:7" x14ac:dyDescent="0.15">
      <c r="A727" s="25" t="s">
        <v>71</v>
      </c>
      <c r="B727" s="26" t="s">
        <v>72</v>
      </c>
      <c r="C727" s="26" t="s">
        <v>73</v>
      </c>
      <c r="D727" s="26" t="s">
        <v>36</v>
      </c>
      <c r="E727" s="26" t="s">
        <v>35</v>
      </c>
      <c r="F727" s="26">
        <v>2002</v>
      </c>
      <c r="G727" s="27">
        <v>1897</v>
      </c>
    </row>
    <row r="728" spans="1:7" x14ac:dyDescent="0.15">
      <c r="A728" s="25" t="s">
        <v>71</v>
      </c>
      <c r="B728" s="26" t="s">
        <v>72</v>
      </c>
      <c r="C728" s="26" t="s">
        <v>73</v>
      </c>
      <c r="D728" s="26" t="s">
        <v>36</v>
      </c>
      <c r="E728" s="26" t="s">
        <v>35</v>
      </c>
      <c r="F728" s="26">
        <v>2001</v>
      </c>
      <c r="G728" s="27">
        <v>1903.9</v>
      </c>
    </row>
    <row r="729" spans="1:7" x14ac:dyDescent="0.15">
      <c r="A729" s="25" t="s">
        <v>71</v>
      </c>
      <c r="B729" s="26" t="s">
        <v>72</v>
      </c>
      <c r="C729" s="26" t="s">
        <v>73</v>
      </c>
      <c r="D729" s="26" t="s">
        <v>36</v>
      </c>
      <c r="E729" s="26" t="s">
        <v>35</v>
      </c>
      <c r="F729" s="26">
        <v>2000</v>
      </c>
      <c r="G729" s="27">
        <v>1920.6</v>
      </c>
    </row>
    <row r="730" spans="1:7" x14ac:dyDescent="0.15">
      <c r="A730" s="25" t="s">
        <v>71</v>
      </c>
      <c r="B730" s="26" t="s">
        <v>72</v>
      </c>
      <c r="C730" s="26" t="s">
        <v>73</v>
      </c>
      <c r="D730" s="26" t="s">
        <v>36</v>
      </c>
      <c r="E730" s="26" t="s">
        <v>35</v>
      </c>
      <c r="F730" s="26">
        <v>1999</v>
      </c>
      <c r="G730" s="27">
        <v>1911</v>
      </c>
    </row>
    <row r="731" spans="1:7" x14ac:dyDescent="0.15">
      <c r="A731" s="25" t="s">
        <v>71</v>
      </c>
      <c r="B731" s="26" t="s">
        <v>72</v>
      </c>
      <c r="C731" s="26" t="s">
        <v>73</v>
      </c>
      <c r="D731" s="26" t="s">
        <v>36</v>
      </c>
      <c r="E731" s="26" t="s">
        <v>35</v>
      </c>
      <c r="F731" s="26">
        <v>1998</v>
      </c>
      <c r="G731" s="27">
        <v>1909.2</v>
      </c>
    </row>
    <row r="732" spans="1:7" x14ac:dyDescent="0.15">
      <c r="A732" s="25" t="s">
        <v>71</v>
      </c>
      <c r="B732" s="26" t="s">
        <v>72</v>
      </c>
      <c r="C732" s="26" t="s">
        <v>73</v>
      </c>
      <c r="D732" s="26" t="s">
        <v>36</v>
      </c>
      <c r="E732" s="26" t="s">
        <v>35</v>
      </c>
      <c r="F732" s="26">
        <v>1997</v>
      </c>
      <c r="G732" s="27">
        <v>1893.7</v>
      </c>
    </row>
    <row r="733" spans="1:7" x14ac:dyDescent="0.15">
      <c r="A733" s="25" t="s">
        <v>71</v>
      </c>
      <c r="B733" s="26" t="s">
        <v>72</v>
      </c>
      <c r="C733" s="26" t="s">
        <v>73</v>
      </c>
      <c r="D733" s="26" t="s">
        <v>36</v>
      </c>
      <c r="E733" s="26" t="s">
        <v>35</v>
      </c>
      <c r="F733" s="26">
        <v>1996</v>
      </c>
      <c r="G733" s="27">
        <v>1898.8</v>
      </c>
    </row>
    <row r="734" spans="1:7" x14ac:dyDescent="0.15">
      <c r="A734" s="25" t="s">
        <v>71</v>
      </c>
      <c r="B734" s="26" t="s">
        <v>72</v>
      </c>
      <c r="C734" s="26" t="s">
        <v>73</v>
      </c>
      <c r="D734" s="26" t="s">
        <v>36</v>
      </c>
      <c r="E734" s="26" t="s">
        <v>35</v>
      </c>
      <c r="F734" s="26">
        <v>1995</v>
      </c>
      <c r="G734" s="27">
        <v>1897.7</v>
      </c>
    </row>
    <row r="735" spans="1:7" x14ac:dyDescent="0.15">
      <c r="A735" s="25" t="s">
        <v>71</v>
      </c>
      <c r="B735" s="26" t="s">
        <v>72</v>
      </c>
      <c r="C735" s="26" t="s">
        <v>73</v>
      </c>
      <c r="D735" s="26" t="s">
        <v>36</v>
      </c>
      <c r="E735" s="26" t="s">
        <v>35</v>
      </c>
      <c r="F735" s="26">
        <v>1994</v>
      </c>
      <c r="G735" s="27">
        <v>1831.5</v>
      </c>
    </row>
    <row r="736" spans="1:7" x14ac:dyDescent="0.15">
      <c r="A736" s="25" t="s">
        <v>71</v>
      </c>
      <c r="B736" s="26" t="s">
        <v>72</v>
      </c>
      <c r="C736" s="26" t="s">
        <v>73</v>
      </c>
      <c r="D736" s="26" t="s">
        <v>36</v>
      </c>
      <c r="E736" s="26" t="s">
        <v>35</v>
      </c>
      <c r="F736" s="26">
        <v>1993</v>
      </c>
      <c r="G736" s="27">
        <v>1806.6</v>
      </c>
    </row>
    <row r="737" spans="1:7" x14ac:dyDescent="0.15">
      <c r="A737" s="25" t="s">
        <v>71</v>
      </c>
      <c r="B737" s="26" t="s">
        <v>72</v>
      </c>
      <c r="C737" s="26" t="s">
        <v>73</v>
      </c>
      <c r="D737" s="26" t="s">
        <v>36</v>
      </c>
      <c r="E737" s="26" t="s">
        <v>35</v>
      </c>
      <c r="F737" s="26">
        <v>1992</v>
      </c>
      <c r="G737" s="27">
        <v>1804.4</v>
      </c>
    </row>
    <row r="738" spans="1:7" x14ac:dyDescent="0.15">
      <c r="A738" s="25" t="s">
        <v>71</v>
      </c>
      <c r="B738" s="26" t="s">
        <v>72</v>
      </c>
      <c r="C738" s="26" t="s">
        <v>73</v>
      </c>
      <c r="D738" s="26" t="s">
        <v>36</v>
      </c>
      <c r="E738" s="26" t="s">
        <v>35</v>
      </c>
      <c r="F738" s="26">
        <v>1991</v>
      </c>
      <c r="G738" s="27">
        <v>1818.8</v>
      </c>
    </row>
    <row r="739" spans="1:7" x14ac:dyDescent="0.15">
      <c r="A739" s="25" t="s">
        <v>71</v>
      </c>
      <c r="B739" s="26" t="s">
        <v>72</v>
      </c>
      <c r="C739" s="26" t="s">
        <v>73</v>
      </c>
      <c r="D739" s="26" t="s">
        <v>36</v>
      </c>
      <c r="E739" s="26" t="s">
        <v>35</v>
      </c>
      <c r="F739" s="26">
        <v>1990</v>
      </c>
      <c r="G739" s="27">
        <v>1884.9</v>
      </c>
    </row>
    <row r="740" spans="1:7" x14ac:dyDescent="0.15">
      <c r="A740" s="25" t="s">
        <v>71</v>
      </c>
      <c r="B740" s="26" t="s">
        <v>72</v>
      </c>
      <c r="C740" s="26" t="s">
        <v>73</v>
      </c>
      <c r="D740" s="26" t="s">
        <v>36</v>
      </c>
      <c r="E740" s="26" t="s">
        <v>35</v>
      </c>
      <c r="F740" s="26">
        <v>1989</v>
      </c>
      <c r="G740" s="27">
        <v>1888</v>
      </c>
    </row>
    <row r="741" spans="1:7" x14ac:dyDescent="0.15">
      <c r="A741" s="25" t="s">
        <v>71</v>
      </c>
      <c r="B741" s="26" t="s">
        <v>72</v>
      </c>
      <c r="C741" s="26" t="s">
        <v>73</v>
      </c>
      <c r="D741" s="26" t="s">
        <v>36</v>
      </c>
      <c r="E741" s="26" t="s">
        <v>35</v>
      </c>
      <c r="F741" s="26">
        <v>1988</v>
      </c>
      <c r="G741" s="27">
        <v>1861.4</v>
      </c>
    </row>
    <row r="742" spans="1:7" x14ac:dyDescent="0.15">
      <c r="A742" s="25" t="s">
        <v>71</v>
      </c>
      <c r="B742" s="26" t="s">
        <v>72</v>
      </c>
      <c r="C742" s="26" t="s">
        <v>73</v>
      </c>
      <c r="D742" s="26" t="s">
        <v>36</v>
      </c>
      <c r="E742" s="26" t="s">
        <v>35</v>
      </c>
      <c r="F742" s="26">
        <v>1987</v>
      </c>
      <c r="G742" s="27">
        <v>1854.7</v>
      </c>
    </row>
    <row r="743" spans="1:7" x14ac:dyDescent="0.15">
      <c r="A743" s="25" t="s">
        <v>71</v>
      </c>
      <c r="B743" s="26" t="s">
        <v>72</v>
      </c>
      <c r="C743" s="26" t="s">
        <v>73</v>
      </c>
      <c r="D743" s="26" t="s">
        <v>36</v>
      </c>
      <c r="E743" s="26" t="s">
        <v>35</v>
      </c>
      <c r="F743" s="26">
        <v>1986</v>
      </c>
      <c r="G743" s="27">
        <v>1833.5</v>
      </c>
    </row>
    <row r="744" spans="1:7" x14ac:dyDescent="0.15">
      <c r="A744" s="25" t="s">
        <v>71</v>
      </c>
      <c r="B744" s="26" t="s">
        <v>72</v>
      </c>
      <c r="C744" s="26" t="s">
        <v>73</v>
      </c>
      <c r="D744" s="26" t="s">
        <v>36</v>
      </c>
      <c r="E744" s="26" t="s">
        <v>35</v>
      </c>
      <c r="F744" s="26">
        <v>1985</v>
      </c>
      <c r="G744" s="27">
        <v>1791.5</v>
      </c>
    </row>
    <row r="745" spans="1:7" x14ac:dyDescent="0.15">
      <c r="A745" s="25" t="s">
        <v>71</v>
      </c>
      <c r="B745" s="26" t="s">
        <v>72</v>
      </c>
      <c r="C745" s="26" t="s">
        <v>73</v>
      </c>
      <c r="D745" s="26" t="s">
        <v>36</v>
      </c>
      <c r="E745" s="26" t="s">
        <v>35</v>
      </c>
      <c r="F745" s="26">
        <v>1984</v>
      </c>
      <c r="G745" s="27">
        <v>1810</v>
      </c>
    </row>
    <row r="746" spans="1:7" x14ac:dyDescent="0.15">
      <c r="A746" s="25" t="s">
        <v>71</v>
      </c>
      <c r="B746" s="26" t="s">
        <v>72</v>
      </c>
      <c r="C746" s="26" t="s">
        <v>73</v>
      </c>
      <c r="D746" s="26" t="s">
        <v>36</v>
      </c>
      <c r="E746" s="26" t="s">
        <v>35</v>
      </c>
      <c r="F746" s="26">
        <v>1983</v>
      </c>
      <c r="G746" s="27">
        <v>1797.7</v>
      </c>
    </row>
    <row r="747" spans="1:7" x14ac:dyDescent="0.15">
      <c r="A747" s="25" t="s">
        <v>71</v>
      </c>
      <c r="B747" s="26" t="s">
        <v>72</v>
      </c>
      <c r="C747" s="26" t="s">
        <v>73</v>
      </c>
      <c r="D747" s="26" t="s">
        <v>36</v>
      </c>
      <c r="E747" s="26" t="s">
        <v>35</v>
      </c>
      <c r="F747" s="26">
        <v>1982</v>
      </c>
      <c r="G747" s="27">
        <v>1708.2</v>
      </c>
    </row>
    <row r="748" spans="1:7" x14ac:dyDescent="0.15">
      <c r="A748" s="25" t="s">
        <v>71</v>
      </c>
      <c r="B748" s="26" t="s">
        <v>72</v>
      </c>
      <c r="C748" s="26" t="s">
        <v>73</v>
      </c>
      <c r="D748" s="26" t="s">
        <v>36</v>
      </c>
      <c r="E748" s="26" t="s">
        <v>35</v>
      </c>
      <c r="F748" s="26">
        <v>1981</v>
      </c>
      <c r="G748" s="27">
        <v>1686.8</v>
      </c>
    </row>
    <row r="749" spans="1:7" x14ac:dyDescent="0.15">
      <c r="A749" s="25" t="s">
        <v>71</v>
      </c>
      <c r="B749" s="26" t="s">
        <v>72</v>
      </c>
      <c r="C749" s="26" t="s">
        <v>73</v>
      </c>
      <c r="D749" s="26" t="s">
        <v>36</v>
      </c>
      <c r="E749" s="26" t="s">
        <v>35</v>
      </c>
      <c r="F749" s="26">
        <v>1980</v>
      </c>
      <c r="G749" s="27">
        <v>1706.9</v>
      </c>
    </row>
    <row r="750" spans="1:7" x14ac:dyDescent="0.15">
      <c r="A750" s="25" t="s">
        <v>71</v>
      </c>
      <c r="B750" s="26" t="s">
        <v>72</v>
      </c>
      <c r="C750" s="26" t="s">
        <v>73</v>
      </c>
      <c r="D750" s="26" t="s">
        <v>36</v>
      </c>
      <c r="E750" s="26" t="s">
        <v>35</v>
      </c>
      <c r="F750" s="26">
        <v>1979</v>
      </c>
      <c r="G750" s="27">
        <v>1672.7</v>
      </c>
    </row>
    <row r="751" spans="1:7" x14ac:dyDescent="0.15">
      <c r="A751" s="25" t="s">
        <v>71</v>
      </c>
      <c r="B751" s="26" t="s">
        <v>72</v>
      </c>
      <c r="C751" s="26" t="s">
        <v>73</v>
      </c>
      <c r="D751" s="26" t="s">
        <v>36</v>
      </c>
      <c r="E751" s="26" t="s">
        <v>35</v>
      </c>
      <c r="F751" s="26">
        <v>1978</v>
      </c>
      <c r="G751" s="27">
        <v>1698.4</v>
      </c>
    </row>
    <row r="752" spans="1:7" x14ac:dyDescent="0.15">
      <c r="A752" s="25" t="s">
        <v>71</v>
      </c>
      <c r="B752" s="26" t="s">
        <v>72</v>
      </c>
      <c r="C752" s="26" t="s">
        <v>73</v>
      </c>
      <c r="D752" s="26" t="s">
        <v>36</v>
      </c>
      <c r="E752" s="26" t="s">
        <v>35</v>
      </c>
      <c r="F752" s="26">
        <v>1977</v>
      </c>
      <c r="G752" s="27">
        <v>1685.6</v>
      </c>
    </row>
    <row r="753" spans="1:7" x14ac:dyDescent="0.15">
      <c r="A753" s="25" t="s">
        <v>71</v>
      </c>
      <c r="B753" s="26" t="s">
        <v>72</v>
      </c>
      <c r="C753" s="26" t="s">
        <v>73</v>
      </c>
      <c r="D753" s="26" t="s">
        <v>36</v>
      </c>
      <c r="E753" s="26" t="s">
        <v>35</v>
      </c>
      <c r="F753" s="26">
        <v>1976</v>
      </c>
      <c r="G753" s="27">
        <v>1691</v>
      </c>
    </row>
    <row r="754" spans="1:7" x14ac:dyDescent="0.15">
      <c r="A754" s="25" t="s">
        <v>71</v>
      </c>
      <c r="B754" s="26" t="s">
        <v>72</v>
      </c>
      <c r="C754" s="26" t="s">
        <v>73</v>
      </c>
      <c r="D754" s="26" t="s">
        <v>36</v>
      </c>
      <c r="E754" s="26" t="s">
        <v>35</v>
      </c>
      <c r="F754" s="26">
        <v>1975</v>
      </c>
      <c r="G754" s="27">
        <v>1671.2</v>
      </c>
    </row>
    <row r="755" spans="1:7" x14ac:dyDescent="0.15">
      <c r="A755" s="25" t="s">
        <v>71</v>
      </c>
      <c r="B755" s="26" t="s">
        <v>72</v>
      </c>
      <c r="C755" s="26" t="s">
        <v>73</v>
      </c>
      <c r="D755" s="26" t="s">
        <v>36</v>
      </c>
      <c r="E755" s="26" t="s">
        <v>35</v>
      </c>
      <c r="F755" s="26">
        <v>1974</v>
      </c>
      <c r="G755" s="27">
        <v>1587.3</v>
      </c>
    </row>
    <row r="756" spans="1:7" x14ac:dyDescent="0.15">
      <c r="A756" s="25" t="s">
        <v>71</v>
      </c>
      <c r="B756" s="26" t="s">
        <v>72</v>
      </c>
      <c r="C756" s="26" t="s">
        <v>73</v>
      </c>
      <c r="D756" s="26" t="s">
        <v>36</v>
      </c>
      <c r="E756" s="26" t="s">
        <v>35</v>
      </c>
      <c r="F756" s="26">
        <v>1973</v>
      </c>
      <c r="G756" s="27">
        <v>1481.6</v>
      </c>
    </row>
    <row r="757" spans="1:7" x14ac:dyDescent="0.15">
      <c r="A757" s="25" t="s">
        <v>71</v>
      </c>
      <c r="B757" s="26" t="s">
        <v>72</v>
      </c>
      <c r="C757" s="26" t="s">
        <v>73</v>
      </c>
      <c r="D757" s="26" t="s">
        <v>36</v>
      </c>
      <c r="E757" s="26" t="s">
        <v>35</v>
      </c>
      <c r="F757" s="26">
        <v>1972</v>
      </c>
      <c r="G757" s="27">
        <v>1496.1</v>
      </c>
    </row>
    <row r="758" spans="1:7" x14ac:dyDescent="0.15">
      <c r="A758" s="25" t="s">
        <v>71</v>
      </c>
      <c r="B758" s="26" t="s">
        <v>72</v>
      </c>
      <c r="C758" s="26" t="s">
        <v>73</v>
      </c>
      <c r="D758" s="26" t="s">
        <v>36</v>
      </c>
      <c r="E758" s="26" t="s">
        <v>35</v>
      </c>
      <c r="F758" s="26">
        <v>1971</v>
      </c>
      <c r="G758" s="27">
        <v>1513.1</v>
      </c>
    </row>
    <row r="759" spans="1:7" x14ac:dyDescent="0.15">
      <c r="A759" s="25" t="s">
        <v>71</v>
      </c>
      <c r="B759" s="26" t="s">
        <v>72</v>
      </c>
      <c r="C759" s="26" t="s">
        <v>73</v>
      </c>
      <c r="D759" s="26" t="s">
        <v>36</v>
      </c>
      <c r="E759" s="26" t="s">
        <v>35</v>
      </c>
      <c r="F759" s="26">
        <v>1970</v>
      </c>
      <c r="G759" s="27">
        <v>1536.9</v>
      </c>
    </row>
    <row r="760" spans="1:7" x14ac:dyDescent="0.15">
      <c r="A760" s="25" t="s">
        <v>71</v>
      </c>
      <c r="B760" s="26" t="s">
        <v>72</v>
      </c>
      <c r="C760" s="26" t="s">
        <v>73</v>
      </c>
      <c r="D760" s="26" t="s">
        <v>36</v>
      </c>
      <c r="E760" s="26" t="s">
        <v>35</v>
      </c>
      <c r="F760" s="26">
        <v>1969</v>
      </c>
      <c r="G760" s="27"/>
    </row>
    <row r="761" spans="1:7" x14ac:dyDescent="0.15">
      <c r="A761" s="25" t="s">
        <v>71</v>
      </c>
      <c r="B761" s="26" t="s">
        <v>72</v>
      </c>
      <c r="C761" s="26" t="s">
        <v>73</v>
      </c>
      <c r="D761" s="26" t="s">
        <v>36</v>
      </c>
      <c r="E761" s="26" t="s">
        <v>35</v>
      </c>
      <c r="F761" s="26">
        <v>1968</v>
      </c>
      <c r="G761" s="27"/>
    </row>
    <row r="762" spans="1:7" x14ac:dyDescent="0.15">
      <c r="A762" s="25" t="s">
        <v>71</v>
      </c>
      <c r="B762" s="26" t="s">
        <v>72</v>
      </c>
      <c r="C762" s="26" t="s">
        <v>73</v>
      </c>
      <c r="D762" s="26" t="s">
        <v>36</v>
      </c>
      <c r="E762" s="26" t="s">
        <v>35</v>
      </c>
      <c r="F762" s="26">
        <v>1967</v>
      </c>
      <c r="G762" s="27"/>
    </row>
    <row r="763" spans="1:7" x14ac:dyDescent="0.15">
      <c r="A763" s="25" t="s">
        <v>71</v>
      </c>
      <c r="B763" s="26" t="s">
        <v>72</v>
      </c>
      <c r="C763" s="26" t="s">
        <v>73</v>
      </c>
      <c r="D763" s="26" t="s">
        <v>36</v>
      </c>
      <c r="E763" s="26" t="s">
        <v>35</v>
      </c>
      <c r="F763" s="26">
        <v>1966</v>
      </c>
      <c r="G763" s="27"/>
    </row>
    <row r="764" spans="1:7" x14ac:dyDescent="0.15">
      <c r="A764" s="25" t="s">
        <v>71</v>
      </c>
      <c r="B764" s="26" t="s">
        <v>72</v>
      </c>
      <c r="C764" s="26" t="s">
        <v>73</v>
      </c>
      <c r="D764" s="26" t="s">
        <v>36</v>
      </c>
      <c r="E764" s="26" t="s">
        <v>35</v>
      </c>
      <c r="F764" s="26">
        <v>1965</v>
      </c>
      <c r="G764" s="27"/>
    </row>
    <row r="765" spans="1:7" x14ac:dyDescent="0.15">
      <c r="A765" s="25" t="s">
        <v>71</v>
      </c>
      <c r="B765" s="26" t="s">
        <v>72</v>
      </c>
      <c r="C765" s="26" t="s">
        <v>73</v>
      </c>
      <c r="D765" s="26" t="s">
        <v>36</v>
      </c>
      <c r="E765" s="26" t="s">
        <v>35</v>
      </c>
      <c r="F765" s="26">
        <v>1964</v>
      </c>
      <c r="G765" s="27"/>
    </row>
    <row r="766" spans="1:7" x14ac:dyDescent="0.15">
      <c r="A766" s="25" t="s">
        <v>71</v>
      </c>
      <c r="B766" s="26" t="s">
        <v>72</v>
      </c>
      <c r="C766" s="26" t="s">
        <v>73</v>
      </c>
      <c r="D766" s="26" t="s">
        <v>36</v>
      </c>
      <c r="E766" s="26" t="s">
        <v>35</v>
      </c>
      <c r="F766" s="26">
        <v>1963</v>
      </c>
      <c r="G766" s="27"/>
    </row>
    <row r="767" spans="1:7" x14ac:dyDescent="0.15">
      <c r="A767" s="25" t="s">
        <v>71</v>
      </c>
      <c r="B767" s="26" t="s">
        <v>72</v>
      </c>
      <c r="C767" s="26" t="s">
        <v>73</v>
      </c>
      <c r="D767" s="26" t="s">
        <v>36</v>
      </c>
      <c r="E767" s="26" t="s">
        <v>35</v>
      </c>
      <c r="F767" s="26">
        <v>1962</v>
      </c>
      <c r="G767" s="27"/>
    </row>
    <row r="768" spans="1:7" x14ac:dyDescent="0.15">
      <c r="A768" s="25" t="s">
        <v>71</v>
      </c>
      <c r="B768" s="26" t="s">
        <v>72</v>
      </c>
      <c r="C768" s="26" t="s">
        <v>73</v>
      </c>
      <c r="D768" s="26" t="s">
        <v>36</v>
      </c>
      <c r="E768" s="26" t="s">
        <v>35</v>
      </c>
      <c r="F768" s="26">
        <v>1961</v>
      </c>
      <c r="G768" s="27"/>
    </row>
    <row r="769" spans="1:7" x14ac:dyDescent="0.15">
      <c r="A769" s="25" t="s">
        <v>71</v>
      </c>
      <c r="B769" s="26" t="s">
        <v>72</v>
      </c>
      <c r="C769" s="26" t="s">
        <v>73</v>
      </c>
      <c r="D769" s="26" t="s">
        <v>36</v>
      </c>
      <c r="E769" s="26" t="s">
        <v>35</v>
      </c>
      <c r="F769" s="26">
        <v>1960</v>
      </c>
      <c r="G769" s="27"/>
    </row>
    <row r="770" spans="1:7" x14ac:dyDescent="0.15">
      <c r="A770" s="25" t="s">
        <v>71</v>
      </c>
      <c r="B770" s="26" t="s">
        <v>72</v>
      </c>
      <c r="C770" s="26" t="s">
        <v>73</v>
      </c>
      <c r="D770" s="26" t="s">
        <v>16</v>
      </c>
      <c r="E770" s="26" t="s">
        <v>15</v>
      </c>
      <c r="F770" s="26">
        <v>2023</v>
      </c>
      <c r="G770" s="27">
        <v>1548.3</v>
      </c>
    </row>
    <row r="771" spans="1:7" x14ac:dyDescent="0.15">
      <c r="A771" s="25" t="s">
        <v>71</v>
      </c>
      <c r="B771" s="26" t="s">
        <v>72</v>
      </c>
      <c r="C771" s="26" t="s">
        <v>73</v>
      </c>
      <c r="D771" s="26" t="s">
        <v>16</v>
      </c>
      <c r="E771" s="26" t="s">
        <v>15</v>
      </c>
      <c r="F771" s="26">
        <v>2022</v>
      </c>
      <c r="G771" s="27">
        <v>1564.4</v>
      </c>
    </row>
    <row r="772" spans="1:7" x14ac:dyDescent="0.15">
      <c r="A772" s="25" t="s">
        <v>71</v>
      </c>
      <c r="B772" s="26" t="s">
        <v>72</v>
      </c>
      <c r="C772" s="26" t="s">
        <v>73</v>
      </c>
      <c r="D772" s="26" t="s">
        <v>16</v>
      </c>
      <c r="E772" s="26" t="s">
        <v>15</v>
      </c>
      <c r="F772" s="26">
        <v>2021</v>
      </c>
      <c r="G772" s="27">
        <v>1578.2</v>
      </c>
    </row>
    <row r="773" spans="1:7" x14ac:dyDescent="0.15">
      <c r="A773" s="25" t="s">
        <v>71</v>
      </c>
      <c r="B773" s="26" t="s">
        <v>72</v>
      </c>
      <c r="C773" s="26" t="s">
        <v>73</v>
      </c>
      <c r="D773" s="26" t="s">
        <v>16</v>
      </c>
      <c r="E773" s="26" t="s">
        <v>15</v>
      </c>
      <c r="F773" s="26">
        <v>2020</v>
      </c>
      <c r="G773" s="27">
        <v>1580.5</v>
      </c>
    </row>
    <row r="774" spans="1:7" x14ac:dyDescent="0.15">
      <c r="A774" s="25" t="s">
        <v>71</v>
      </c>
      <c r="B774" s="26" t="s">
        <v>72</v>
      </c>
      <c r="C774" s="26" t="s">
        <v>73</v>
      </c>
      <c r="D774" s="26" t="s">
        <v>16</v>
      </c>
      <c r="E774" s="26" t="s">
        <v>15</v>
      </c>
      <c r="F774" s="26">
        <v>2019</v>
      </c>
      <c r="G774" s="27">
        <v>1587.6</v>
      </c>
    </row>
    <row r="775" spans="1:7" x14ac:dyDescent="0.15">
      <c r="A775" s="25" t="s">
        <v>71</v>
      </c>
      <c r="B775" s="26" t="s">
        <v>72</v>
      </c>
      <c r="C775" s="26" t="s">
        <v>73</v>
      </c>
      <c r="D775" s="26" t="s">
        <v>16</v>
      </c>
      <c r="E775" s="26" t="s">
        <v>15</v>
      </c>
      <c r="F775" s="26">
        <v>2018</v>
      </c>
      <c r="G775" s="27">
        <v>1597.7</v>
      </c>
    </row>
    <row r="776" spans="1:7" x14ac:dyDescent="0.15">
      <c r="A776" s="25" t="s">
        <v>71</v>
      </c>
      <c r="B776" s="26" t="s">
        <v>72</v>
      </c>
      <c r="C776" s="26" t="s">
        <v>73</v>
      </c>
      <c r="D776" s="26" t="s">
        <v>16</v>
      </c>
      <c r="E776" s="26" t="s">
        <v>15</v>
      </c>
      <c r="F776" s="26">
        <v>2017</v>
      </c>
      <c r="G776" s="27">
        <v>1600.3</v>
      </c>
    </row>
    <row r="777" spans="1:7" x14ac:dyDescent="0.15">
      <c r="A777" s="25" t="s">
        <v>71</v>
      </c>
      <c r="B777" s="26" t="s">
        <v>72</v>
      </c>
      <c r="C777" s="26" t="s">
        <v>73</v>
      </c>
      <c r="D777" s="26" t="s">
        <v>16</v>
      </c>
      <c r="E777" s="26" t="s">
        <v>15</v>
      </c>
      <c r="F777" s="26">
        <v>2016</v>
      </c>
      <c r="G777" s="27">
        <v>1606.3</v>
      </c>
    </row>
    <row r="778" spans="1:7" x14ac:dyDescent="0.15">
      <c r="A778" s="25" t="s">
        <v>71</v>
      </c>
      <c r="B778" s="26" t="s">
        <v>72</v>
      </c>
      <c r="C778" s="26" t="s">
        <v>73</v>
      </c>
      <c r="D778" s="26" t="s">
        <v>16</v>
      </c>
      <c r="E778" s="26" t="s">
        <v>15</v>
      </c>
      <c r="F778" s="26">
        <v>2015</v>
      </c>
      <c r="G778" s="27">
        <v>1607.1</v>
      </c>
    </row>
    <row r="779" spans="1:7" x14ac:dyDescent="0.15">
      <c r="A779" s="25" t="s">
        <v>71</v>
      </c>
      <c r="B779" s="26" t="s">
        <v>72</v>
      </c>
      <c r="C779" s="26" t="s">
        <v>73</v>
      </c>
      <c r="D779" s="26" t="s">
        <v>16</v>
      </c>
      <c r="E779" s="26" t="s">
        <v>15</v>
      </c>
      <c r="F779" s="26">
        <v>2014</v>
      </c>
      <c r="G779" s="27">
        <v>1609.5</v>
      </c>
    </row>
    <row r="780" spans="1:7" x14ac:dyDescent="0.15">
      <c r="A780" s="25" t="s">
        <v>71</v>
      </c>
      <c r="B780" s="26" t="s">
        <v>72</v>
      </c>
      <c r="C780" s="26" t="s">
        <v>73</v>
      </c>
      <c r="D780" s="26" t="s">
        <v>16</v>
      </c>
      <c r="E780" s="26" t="s">
        <v>15</v>
      </c>
      <c r="F780" s="26">
        <v>2013</v>
      </c>
      <c r="G780" s="27">
        <v>1612.2</v>
      </c>
    </row>
    <row r="781" spans="1:7" x14ac:dyDescent="0.15">
      <c r="A781" s="25" t="s">
        <v>71</v>
      </c>
      <c r="B781" s="26" t="s">
        <v>72</v>
      </c>
      <c r="C781" s="26" t="s">
        <v>73</v>
      </c>
      <c r="D781" s="26" t="s">
        <v>16</v>
      </c>
      <c r="E781" s="26" t="s">
        <v>15</v>
      </c>
      <c r="F781" s="26">
        <v>2012</v>
      </c>
      <c r="G781" s="27">
        <v>1619.7</v>
      </c>
    </row>
    <row r="782" spans="1:7" x14ac:dyDescent="0.15">
      <c r="A782" s="25" t="s">
        <v>71</v>
      </c>
      <c r="B782" s="26" t="s">
        <v>72</v>
      </c>
      <c r="C782" s="26" t="s">
        <v>73</v>
      </c>
      <c r="D782" s="26" t="s">
        <v>16</v>
      </c>
      <c r="E782" s="26" t="s">
        <v>15</v>
      </c>
      <c r="F782" s="26">
        <v>2011</v>
      </c>
      <c r="G782" s="27">
        <v>1630.3</v>
      </c>
    </row>
    <row r="783" spans="1:7" x14ac:dyDescent="0.15">
      <c r="A783" s="25" t="s">
        <v>71</v>
      </c>
      <c r="B783" s="26" t="s">
        <v>72</v>
      </c>
      <c r="C783" s="26" t="s">
        <v>73</v>
      </c>
      <c r="D783" s="26" t="s">
        <v>16</v>
      </c>
      <c r="E783" s="26" t="s">
        <v>15</v>
      </c>
      <c r="F783" s="26">
        <v>2010</v>
      </c>
      <c r="G783" s="27">
        <v>1637.9</v>
      </c>
    </row>
    <row r="784" spans="1:7" x14ac:dyDescent="0.15">
      <c r="A784" s="25" t="s">
        <v>71</v>
      </c>
      <c r="B784" s="26" t="s">
        <v>72</v>
      </c>
      <c r="C784" s="26" t="s">
        <v>73</v>
      </c>
      <c r="D784" s="26" t="s">
        <v>16</v>
      </c>
      <c r="E784" s="26" t="s">
        <v>15</v>
      </c>
      <c r="F784" s="26">
        <v>2009</v>
      </c>
      <c r="G784" s="27">
        <v>1632.5</v>
      </c>
    </row>
    <row r="785" spans="1:7" x14ac:dyDescent="0.15">
      <c r="A785" s="25" t="s">
        <v>71</v>
      </c>
      <c r="B785" s="26" t="s">
        <v>72</v>
      </c>
      <c r="C785" s="26" t="s">
        <v>73</v>
      </c>
      <c r="D785" s="26" t="s">
        <v>16</v>
      </c>
      <c r="E785" s="26" t="s">
        <v>15</v>
      </c>
      <c r="F785" s="26">
        <v>2008</v>
      </c>
      <c r="G785" s="27">
        <v>1653.8</v>
      </c>
    </row>
    <row r="786" spans="1:7" x14ac:dyDescent="0.15">
      <c r="A786" s="25" t="s">
        <v>71</v>
      </c>
      <c r="B786" s="26" t="s">
        <v>72</v>
      </c>
      <c r="C786" s="26" t="s">
        <v>73</v>
      </c>
      <c r="D786" s="26" t="s">
        <v>16</v>
      </c>
      <c r="E786" s="26" t="s">
        <v>15</v>
      </c>
      <c r="F786" s="26">
        <v>2007</v>
      </c>
      <c r="G786" s="27">
        <v>1658</v>
      </c>
    </row>
    <row r="787" spans="1:7" x14ac:dyDescent="0.15">
      <c r="A787" s="25" t="s">
        <v>71</v>
      </c>
      <c r="B787" s="26" t="s">
        <v>72</v>
      </c>
      <c r="C787" s="26" t="s">
        <v>73</v>
      </c>
      <c r="D787" s="26" t="s">
        <v>16</v>
      </c>
      <c r="E787" s="26" t="s">
        <v>15</v>
      </c>
      <c r="F787" s="26">
        <v>2006</v>
      </c>
      <c r="G787" s="27">
        <v>1661.7</v>
      </c>
    </row>
    <row r="788" spans="1:7" x14ac:dyDescent="0.15">
      <c r="A788" s="25" t="s">
        <v>71</v>
      </c>
      <c r="B788" s="26" t="s">
        <v>72</v>
      </c>
      <c r="C788" s="26" t="s">
        <v>73</v>
      </c>
      <c r="D788" s="26" t="s">
        <v>16</v>
      </c>
      <c r="E788" s="26" t="s">
        <v>15</v>
      </c>
      <c r="F788" s="26">
        <v>2005</v>
      </c>
      <c r="G788" s="27">
        <v>1667</v>
      </c>
    </row>
    <row r="789" spans="1:7" x14ac:dyDescent="0.15">
      <c r="A789" s="25" t="s">
        <v>71</v>
      </c>
      <c r="B789" s="26" t="s">
        <v>72</v>
      </c>
      <c r="C789" s="26" t="s">
        <v>73</v>
      </c>
      <c r="D789" s="26" t="s">
        <v>16</v>
      </c>
      <c r="E789" s="26" t="s">
        <v>15</v>
      </c>
      <c r="F789" s="26">
        <v>2004</v>
      </c>
      <c r="G789" s="27">
        <v>1677.7</v>
      </c>
    </row>
    <row r="790" spans="1:7" x14ac:dyDescent="0.15">
      <c r="A790" s="25" t="s">
        <v>71</v>
      </c>
      <c r="B790" s="26" t="s">
        <v>72</v>
      </c>
      <c r="C790" s="26" t="s">
        <v>73</v>
      </c>
      <c r="D790" s="26" t="s">
        <v>16</v>
      </c>
      <c r="E790" s="26" t="s">
        <v>15</v>
      </c>
      <c r="F790" s="26">
        <v>2003</v>
      </c>
      <c r="G790" s="27">
        <v>1676.4</v>
      </c>
    </row>
    <row r="791" spans="1:7" x14ac:dyDescent="0.15">
      <c r="A791" s="25" t="s">
        <v>71</v>
      </c>
      <c r="B791" s="26" t="s">
        <v>72</v>
      </c>
      <c r="C791" s="26" t="s">
        <v>73</v>
      </c>
      <c r="D791" s="26" t="s">
        <v>16</v>
      </c>
      <c r="E791" s="26" t="s">
        <v>15</v>
      </c>
      <c r="F791" s="26">
        <v>2002</v>
      </c>
      <c r="G791" s="27">
        <v>1682.5</v>
      </c>
    </row>
    <row r="792" spans="1:7" x14ac:dyDescent="0.15">
      <c r="A792" s="25" t="s">
        <v>71</v>
      </c>
      <c r="B792" s="26" t="s">
        <v>72</v>
      </c>
      <c r="C792" s="26" t="s">
        <v>73</v>
      </c>
      <c r="D792" s="26" t="s">
        <v>16</v>
      </c>
      <c r="E792" s="26" t="s">
        <v>15</v>
      </c>
      <c r="F792" s="26">
        <v>2001</v>
      </c>
      <c r="G792" s="27">
        <v>1689.9</v>
      </c>
    </row>
    <row r="793" spans="1:7" x14ac:dyDescent="0.15">
      <c r="A793" s="25" t="s">
        <v>71</v>
      </c>
      <c r="B793" s="26" t="s">
        <v>72</v>
      </c>
      <c r="C793" s="26" t="s">
        <v>73</v>
      </c>
      <c r="D793" s="26" t="s">
        <v>16</v>
      </c>
      <c r="E793" s="26" t="s">
        <v>15</v>
      </c>
      <c r="F793" s="26">
        <v>2000</v>
      </c>
      <c r="G793" s="27">
        <v>1704.7</v>
      </c>
    </row>
    <row r="794" spans="1:7" x14ac:dyDescent="0.15">
      <c r="A794" s="25" t="s">
        <v>71</v>
      </c>
      <c r="B794" s="26" t="s">
        <v>72</v>
      </c>
      <c r="C794" s="26" t="s">
        <v>73</v>
      </c>
      <c r="D794" s="26" t="s">
        <v>16</v>
      </c>
      <c r="E794" s="26" t="s">
        <v>15</v>
      </c>
      <c r="F794" s="26">
        <v>1999</v>
      </c>
      <c r="G794" s="27">
        <v>1716.2</v>
      </c>
    </row>
    <row r="795" spans="1:7" x14ac:dyDescent="0.15">
      <c r="A795" s="25" t="s">
        <v>71</v>
      </c>
      <c r="B795" s="26" t="s">
        <v>72</v>
      </c>
      <c r="C795" s="26" t="s">
        <v>73</v>
      </c>
      <c r="D795" s="26" t="s">
        <v>16</v>
      </c>
      <c r="E795" s="26" t="s">
        <v>15</v>
      </c>
      <c r="F795" s="26">
        <v>1998</v>
      </c>
      <c r="G795" s="27">
        <v>1716.5</v>
      </c>
    </row>
    <row r="796" spans="1:7" x14ac:dyDescent="0.15">
      <c r="A796" s="25" t="s">
        <v>71</v>
      </c>
      <c r="B796" s="26" t="s">
        <v>72</v>
      </c>
      <c r="C796" s="26" t="s">
        <v>73</v>
      </c>
      <c r="D796" s="26" t="s">
        <v>16</v>
      </c>
      <c r="E796" s="26" t="s">
        <v>15</v>
      </c>
      <c r="F796" s="26">
        <v>1997</v>
      </c>
      <c r="G796" s="27">
        <v>1726.8</v>
      </c>
    </row>
    <row r="797" spans="1:7" x14ac:dyDescent="0.15">
      <c r="A797" s="25" t="s">
        <v>71</v>
      </c>
      <c r="B797" s="26" t="s">
        <v>72</v>
      </c>
      <c r="C797" s="26" t="s">
        <v>73</v>
      </c>
      <c r="D797" s="26" t="s">
        <v>16</v>
      </c>
      <c r="E797" s="26" t="s">
        <v>15</v>
      </c>
      <c r="F797" s="26">
        <v>1996</v>
      </c>
      <c r="G797" s="27">
        <v>1731</v>
      </c>
    </row>
    <row r="798" spans="1:7" x14ac:dyDescent="0.15">
      <c r="A798" s="25" t="s">
        <v>71</v>
      </c>
      <c r="B798" s="26" t="s">
        <v>72</v>
      </c>
      <c r="C798" s="26" t="s">
        <v>73</v>
      </c>
      <c r="D798" s="26" t="s">
        <v>16</v>
      </c>
      <c r="E798" s="26" t="s">
        <v>15</v>
      </c>
      <c r="F798" s="26">
        <v>1995</v>
      </c>
      <c r="G798" s="27">
        <v>1732.5</v>
      </c>
    </row>
    <row r="799" spans="1:7" x14ac:dyDescent="0.15">
      <c r="A799" s="25" t="s">
        <v>71</v>
      </c>
      <c r="B799" s="26" t="s">
        <v>72</v>
      </c>
      <c r="C799" s="26" t="s">
        <v>73</v>
      </c>
      <c r="D799" s="26" t="s">
        <v>16</v>
      </c>
      <c r="E799" s="26" t="s">
        <v>15</v>
      </c>
      <c r="F799" s="26">
        <v>1994</v>
      </c>
      <c r="G799" s="27">
        <v>1726.8</v>
      </c>
    </row>
    <row r="800" spans="1:7" x14ac:dyDescent="0.15">
      <c r="A800" s="25" t="s">
        <v>71</v>
      </c>
      <c r="B800" s="26" t="s">
        <v>72</v>
      </c>
      <c r="C800" s="26" t="s">
        <v>73</v>
      </c>
      <c r="D800" s="26" t="s">
        <v>16</v>
      </c>
      <c r="E800" s="26" t="s">
        <v>15</v>
      </c>
      <c r="F800" s="26">
        <v>1993</v>
      </c>
      <c r="G800" s="27">
        <v>1705.9</v>
      </c>
    </row>
    <row r="801" spans="1:7" x14ac:dyDescent="0.15">
      <c r="A801" s="25" t="s">
        <v>71</v>
      </c>
      <c r="B801" s="26" t="s">
        <v>72</v>
      </c>
      <c r="C801" s="26" t="s">
        <v>73</v>
      </c>
      <c r="D801" s="26" t="s">
        <v>16</v>
      </c>
      <c r="E801" s="26" t="s">
        <v>15</v>
      </c>
      <c r="F801" s="26">
        <v>1992</v>
      </c>
      <c r="G801" s="27">
        <v>1706.4</v>
      </c>
    </row>
    <row r="802" spans="1:7" x14ac:dyDescent="0.15">
      <c r="A802" s="25" t="s">
        <v>71</v>
      </c>
      <c r="B802" s="26" t="s">
        <v>72</v>
      </c>
      <c r="C802" s="26" t="s">
        <v>73</v>
      </c>
      <c r="D802" s="26" t="s">
        <v>16</v>
      </c>
      <c r="E802" s="26" t="s">
        <v>15</v>
      </c>
      <c r="F802" s="26">
        <v>1991</v>
      </c>
      <c r="G802" s="27">
        <v>1707.3</v>
      </c>
    </row>
    <row r="803" spans="1:7" x14ac:dyDescent="0.15">
      <c r="A803" s="25" t="s">
        <v>71</v>
      </c>
      <c r="B803" s="26" t="s">
        <v>72</v>
      </c>
      <c r="C803" s="26" t="s">
        <v>73</v>
      </c>
      <c r="D803" s="26" t="s">
        <v>16</v>
      </c>
      <c r="E803" s="26" t="s">
        <v>15</v>
      </c>
      <c r="F803" s="26">
        <v>1990</v>
      </c>
      <c r="G803" s="27">
        <v>1726.4</v>
      </c>
    </row>
    <row r="804" spans="1:7" x14ac:dyDescent="0.15">
      <c r="A804" s="25" t="s">
        <v>71</v>
      </c>
      <c r="B804" s="26" t="s">
        <v>72</v>
      </c>
      <c r="C804" s="26" t="s">
        <v>73</v>
      </c>
      <c r="D804" s="26" t="s">
        <v>16</v>
      </c>
      <c r="E804" s="26" t="s">
        <v>15</v>
      </c>
      <c r="F804" s="26">
        <v>1989</v>
      </c>
      <c r="G804" s="27">
        <v>1750</v>
      </c>
    </row>
    <row r="805" spans="1:7" x14ac:dyDescent="0.15">
      <c r="A805" s="25" t="s">
        <v>71</v>
      </c>
      <c r="B805" s="26" t="s">
        <v>72</v>
      </c>
      <c r="C805" s="26" t="s">
        <v>73</v>
      </c>
      <c r="D805" s="26" t="s">
        <v>16</v>
      </c>
      <c r="E805" s="26" t="s">
        <v>15</v>
      </c>
      <c r="F805" s="26">
        <v>1988</v>
      </c>
      <c r="G805" s="27">
        <v>1749.9</v>
      </c>
    </row>
    <row r="806" spans="1:7" x14ac:dyDescent="0.15">
      <c r="A806" s="25" t="s">
        <v>71</v>
      </c>
      <c r="B806" s="26" t="s">
        <v>72</v>
      </c>
      <c r="C806" s="26" t="s">
        <v>73</v>
      </c>
      <c r="D806" s="26" t="s">
        <v>16</v>
      </c>
      <c r="E806" s="26" t="s">
        <v>15</v>
      </c>
      <c r="F806" s="26">
        <v>1987</v>
      </c>
      <c r="G806" s="27">
        <v>1746.3</v>
      </c>
    </row>
    <row r="807" spans="1:7" x14ac:dyDescent="0.15">
      <c r="A807" s="25" t="s">
        <v>71</v>
      </c>
      <c r="B807" s="26" t="s">
        <v>72</v>
      </c>
      <c r="C807" s="26" t="s">
        <v>73</v>
      </c>
      <c r="D807" s="26" t="s">
        <v>16</v>
      </c>
      <c r="E807" s="26" t="s">
        <v>15</v>
      </c>
      <c r="F807" s="26">
        <v>1986</v>
      </c>
      <c r="G807" s="27">
        <v>1739.3</v>
      </c>
    </row>
    <row r="808" spans="1:7" x14ac:dyDescent="0.15">
      <c r="A808" s="25" t="s">
        <v>71</v>
      </c>
      <c r="B808" s="26" t="s">
        <v>72</v>
      </c>
      <c r="C808" s="26" t="s">
        <v>73</v>
      </c>
      <c r="D808" s="26" t="s">
        <v>16</v>
      </c>
      <c r="E808" s="26" t="s">
        <v>15</v>
      </c>
      <c r="F808" s="26">
        <v>1985</v>
      </c>
      <c r="G808" s="27">
        <v>1755.9</v>
      </c>
    </row>
    <row r="809" spans="1:7" x14ac:dyDescent="0.15">
      <c r="A809" s="25" t="s">
        <v>71</v>
      </c>
      <c r="B809" s="26" t="s">
        <v>72</v>
      </c>
      <c r="C809" s="26" t="s">
        <v>73</v>
      </c>
      <c r="D809" s="26" t="s">
        <v>16</v>
      </c>
      <c r="E809" s="26" t="s">
        <v>15</v>
      </c>
      <c r="F809" s="26">
        <v>1984</v>
      </c>
      <c r="G809" s="27">
        <v>1761.9</v>
      </c>
    </row>
    <row r="810" spans="1:7" x14ac:dyDescent="0.15">
      <c r="A810" s="25" t="s">
        <v>71</v>
      </c>
      <c r="B810" s="26" t="s">
        <v>72</v>
      </c>
      <c r="C810" s="26" t="s">
        <v>73</v>
      </c>
      <c r="D810" s="26" t="s">
        <v>16</v>
      </c>
      <c r="E810" s="26" t="s">
        <v>15</v>
      </c>
      <c r="F810" s="26">
        <v>1983</v>
      </c>
      <c r="G810" s="27">
        <v>1766.1</v>
      </c>
    </row>
    <row r="811" spans="1:7" x14ac:dyDescent="0.15">
      <c r="A811" s="25" t="s">
        <v>71</v>
      </c>
      <c r="B811" s="26" t="s">
        <v>72</v>
      </c>
      <c r="C811" s="26" t="s">
        <v>73</v>
      </c>
      <c r="D811" s="26" t="s">
        <v>16</v>
      </c>
      <c r="E811" s="26" t="s">
        <v>15</v>
      </c>
      <c r="F811" s="26">
        <v>1982</v>
      </c>
      <c r="G811" s="27">
        <v>1776.4</v>
      </c>
    </row>
    <row r="812" spans="1:7" x14ac:dyDescent="0.15">
      <c r="A812" s="25" t="s">
        <v>71</v>
      </c>
      <c r="B812" s="26" t="s">
        <v>72</v>
      </c>
      <c r="C812" s="26" t="s">
        <v>73</v>
      </c>
      <c r="D812" s="26" t="s">
        <v>16</v>
      </c>
      <c r="E812" s="26" t="s">
        <v>15</v>
      </c>
      <c r="F812" s="26">
        <v>1981</v>
      </c>
      <c r="G812" s="27">
        <v>1783.8</v>
      </c>
    </row>
    <row r="813" spans="1:7" x14ac:dyDescent="0.15">
      <c r="A813" s="25" t="s">
        <v>71</v>
      </c>
      <c r="B813" s="26" t="s">
        <v>72</v>
      </c>
      <c r="C813" s="26" t="s">
        <v>73</v>
      </c>
      <c r="D813" s="26" t="s">
        <v>16</v>
      </c>
      <c r="E813" s="26" t="s">
        <v>15</v>
      </c>
      <c r="F813" s="26">
        <v>1980</v>
      </c>
      <c r="G813" s="27">
        <v>1790</v>
      </c>
    </row>
    <row r="814" spans="1:7" x14ac:dyDescent="0.15">
      <c r="A814" s="25" t="s">
        <v>71</v>
      </c>
      <c r="B814" s="26" t="s">
        <v>72</v>
      </c>
      <c r="C814" s="26" t="s">
        <v>73</v>
      </c>
      <c r="D814" s="26" t="s">
        <v>16</v>
      </c>
      <c r="E814" s="26" t="s">
        <v>15</v>
      </c>
      <c r="F814" s="26">
        <v>1979</v>
      </c>
      <c r="G814" s="27">
        <v>1869.1</v>
      </c>
    </row>
    <row r="815" spans="1:7" x14ac:dyDescent="0.15">
      <c r="A815" s="25" t="s">
        <v>71</v>
      </c>
      <c r="B815" s="26" t="s">
        <v>72</v>
      </c>
      <c r="C815" s="26" t="s">
        <v>73</v>
      </c>
      <c r="D815" s="26" t="s">
        <v>16</v>
      </c>
      <c r="E815" s="26" t="s">
        <v>15</v>
      </c>
      <c r="F815" s="26">
        <v>1978</v>
      </c>
      <c r="G815" s="27">
        <v>1893.3</v>
      </c>
    </row>
    <row r="816" spans="1:7" x14ac:dyDescent="0.15">
      <c r="A816" s="25" t="s">
        <v>71</v>
      </c>
      <c r="B816" s="26" t="s">
        <v>72</v>
      </c>
      <c r="C816" s="26" t="s">
        <v>73</v>
      </c>
      <c r="D816" s="26" t="s">
        <v>16</v>
      </c>
      <c r="E816" s="26" t="s">
        <v>15</v>
      </c>
      <c r="F816" s="26">
        <v>1977</v>
      </c>
      <c r="G816" s="27">
        <v>1887.8</v>
      </c>
    </row>
    <row r="817" spans="1:7" x14ac:dyDescent="0.15">
      <c r="A817" s="25" t="s">
        <v>71</v>
      </c>
      <c r="B817" s="26" t="s">
        <v>72</v>
      </c>
      <c r="C817" s="26" t="s">
        <v>73</v>
      </c>
      <c r="D817" s="26" t="s">
        <v>16</v>
      </c>
      <c r="E817" s="26" t="s">
        <v>15</v>
      </c>
      <c r="F817" s="26">
        <v>1976</v>
      </c>
      <c r="G817" s="27">
        <v>1896.1</v>
      </c>
    </row>
    <row r="818" spans="1:7" x14ac:dyDescent="0.15">
      <c r="A818" s="25" t="s">
        <v>71</v>
      </c>
      <c r="B818" s="26" t="s">
        <v>72</v>
      </c>
      <c r="C818" s="26" t="s">
        <v>73</v>
      </c>
      <c r="D818" s="26" t="s">
        <v>16</v>
      </c>
      <c r="E818" s="26" t="s">
        <v>15</v>
      </c>
      <c r="F818" s="26">
        <v>1975</v>
      </c>
      <c r="G818" s="27">
        <v>1899.1</v>
      </c>
    </row>
    <row r="819" spans="1:7" x14ac:dyDescent="0.15">
      <c r="A819" s="25" t="s">
        <v>71</v>
      </c>
      <c r="B819" s="26" t="s">
        <v>72</v>
      </c>
      <c r="C819" s="26" t="s">
        <v>73</v>
      </c>
      <c r="D819" s="26" t="s">
        <v>16</v>
      </c>
      <c r="E819" s="26" t="s">
        <v>15</v>
      </c>
      <c r="F819" s="26">
        <v>1974</v>
      </c>
      <c r="G819" s="27">
        <v>1970.2</v>
      </c>
    </row>
    <row r="820" spans="1:7" x14ac:dyDescent="0.15">
      <c r="A820" s="25" t="s">
        <v>71</v>
      </c>
      <c r="B820" s="26" t="s">
        <v>72</v>
      </c>
      <c r="C820" s="26" t="s">
        <v>73</v>
      </c>
      <c r="D820" s="26" t="s">
        <v>16</v>
      </c>
      <c r="E820" s="26" t="s">
        <v>15</v>
      </c>
      <c r="F820" s="26">
        <v>1973</v>
      </c>
      <c r="G820" s="27">
        <v>1976.4</v>
      </c>
    </row>
    <row r="821" spans="1:7" x14ac:dyDescent="0.15">
      <c r="A821" s="25" t="s">
        <v>71</v>
      </c>
      <c r="B821" s="26" t="s">
        <v>72</v>
      </c>
      <c r="C821" s="26" t="s">
        <v>73</v>
      </c>
      <c r="D821" s="26" t="s">
        <v>16</v>
      </c>
      <c r="E821" s="26" t="s">
        <v>15</v>
      </c>
      <c r="F821" s="26">
        <v>1972</v>
      </c>
      <c r="G821" s="27">
        <v>1992.9</v>
      </c>
    </row>
    <row r="822" spans="1:7" x14ac:dyDescent="0.15">
      <c r="A822" s="25" t="s">
        <v>71</v>
      </c>
      <c r="B822" s="26" t="s">
        <v>72</v>
      </c>
      <c r="C822" s="26" t="s">
        <v>73</v>
      </c>
      <c r="D822" s="26" t="s">
        <v>16</v>
      </c>
      <c r="E822" s="26" t="s">
        <v>15</v>
      </c>
      <c r="F822" s="26">
        <v>1971</v>
      </c>
      <c r="G822" s="27">
        <v>2009.4</v>
      </c>
    </row>
    <row r="823" spans="1:7" x14ac:dyDescent="0.15">
      <c r="A823" s="25" t="s">
        <v>71</v>
      </c>
      <c r="B823" s="26" t="s">
        <v>72</v>
      </c>
      <c r="C823" s="26" t="s">
        <v>73</v>
      </c>
      <c r="D823" s="26" t="s">
        <v>16</v>
      </c>
      <c r="E823" s="26" t="s">
        <v>15</v>
      </c>
      <c r="F823" s="26">
        <v>1970</v>
      </c>
      <c r="G823" s="27">
        <v>2045.5</v>
      </c>
    </row>
    <row r="824" spans="1:7" x14ac:dyDescent="0.15">
      <c r="A824" s="25" t="s">
        <v>71</v>
      </c>
      <c r="B824" s="26" t="s">
        <v>72</v>
      </c>
      <c r="C824" s="26" t="s">
        <v>73</v>
      </c>
      <c r="D824" s="26" t="s">
        <v>16</v>
      </c>
      <c r="E824" s="26" t="s">
        <v>15</v>
      </c>
      <c r="F824" s="26">
        <v>1969</v>
      </c>
      <c r="G824" s="27"/>
    </row>
    <row r="825" spans="1:7" x14ac:dyDescent="0.15">
      <c r="A825" s="25" t="s">
        <v>71</v>
      </c>
      <c r="B825" s="26" t="s">
        <v>72</v>
      </c>
      <c r="C825" s="26" t="s">
        <v>73</v>
      </c>
      <c r="D825" s="26" t="s">
        <v>16</v>
      </c>
      <c r="E825" s="26" t="s">
        <v>15</v>
      </c>
      <c r="F825" s="26">
        <v>1968</v>
      </c>
      <c r="G825" s="27"/>
    </row>
    <row r="826" spans="1:7" x14ac:dyDescent="0.15">
      <c r="A826" s="25" t="s">
        <v>71</v>
      </c>
      <c r="B826" s="26" t="s">
        <v>72</v>
      </c>
      <c r="C826" s="26" t="s">
        <v>73</v>
      </c>
      <c r="D826" s="26" t="s">
        <v>16</v>
      </c>
      <c r="E826" s="26" t="s">
        <v>15</v>
      </c>
      <c r="F826" s="26">
        <v>1967</v>
      </c>
      <c r="G826" s="27"/>
    </row>
    <row r="827" spans="1:7" x14ac:dyDescent="0.15">
      <c r="A827" s="25" t="s">
        <v>71</v>
      </c>
      <c r="B827" s="26" t="s">
        <v>72</v>
      </c>
      <c r="C827" s="26" t="s">
        <v>73</v>
      </c>
      <c r="D827" s="26" t="s">
        <v>16</v>
      </c>
      <c r="E827" s="26" t="s">
        <v>15</v>
      </c>
      <c r="F827" s="26">
        <v>1966</v>
      </c>
      <c r="G827" s="27"/>
    </row>
    <row r="828" spans="1:7" x14ac:dyDescent="0.15">
      <c r="A828" s="25" t="s">
        <v>71</v>
      </c>
      <c r="B828" s="26" t="s">
        <v>72</v>
      </c>
      <c r="C828" s="26" t="s">
        <v>73</v>
      </c>
      <c r="D828" s="26" t="s">
        <v>16</v>
      </c>
      <c r="E828" s="26" t="s">
        <v>15</v>
      </c>
      <c r="F828" s="26">
        <v>1965</v>
      </c>
      <c r="G828" s="27"/>
    </row>
    <row r="829" spans="1:7" x14ac:dyDescent="0.15">
      <c r="A829" s="25" t="s">
        <v>71</v>
      </c>
      <c r="B829" s="26" t="s">
        <v>72</v>
      </c>
      <c r="C829" s="26" t="s">
        <v>73</v>
      </c>
      <c r="D829" s="26" t="s">
        <v>16</v>
      </c>
      <c r="E829" s="26" t="s">
        <v>15</v>
      </c>
      <c r="F829" s="26">
        <v>1964</v>
      </c>
      <c r="G829" s="27"/>
    </row>
    <row r="830" spans="1:7" x14ac:dyDescent="0.15">
      <c r="A830" s="25" t="s">
        <v>71</v>
      </c>
      <c r="B830" s="26" t="s">
        <v>72</v>
      </c>
      <c r="C830" s="26" t="s">
        <v>73</v>
      </c>
      <c r="D830" s="26" t="s">
        <v>16</v>
      </c>
      <c r="E830" s="26" t="s">
        <v>15</v>
      </c>
      <c r="F830" s="26">
        <v>1963</v>
      </c>
      <c r="G830" s="27"/>
    </row>
    <row r="831" spans="1:7" x14ac:dyDescent="0.15">
      <c r="A831" s="25" t="s">
        <v>71</v>
      </c>
      <c r="B831" s="26" t="s">
        <v>72</v>
      </c>
      <c r="C831" s="26" t="s">
        <v>73</v>
      </c>
      <c r="D831" s="26" t="s">
        <v>16</v>
      </c>
      <c r="E831" s="26" t="s">
        <v>15</v>
      </c>
      <c r="F831" s="26">
        <v>1962</v>
      </c>
      <c r="G831" s="27"/>
    </row>
    <row r="832" spans="1:7" x14ac:dyDescent="0.15">
      <c r="A832" s="25" t="s">
        <v>71</v>
      </c>
      <c r="B832" s="26" t="s">
        <v>72</v>
      </c>
      <c r="C832" s="26" t="s">
        <v>73</v>
      </c>
      <c r="D832" s="26" t="s">
        <v>16</v>
      </c>
      <c r="E832" s="26" t="s">
        <v>15</v>
      </c>
      <c r="F832" s="26">
        <v>1961</v>
      </c>
      <c r="G832" s="27"/>
    </row>
    <row r="833" spans="1:7" x14ac:dyDescent="0.15">
      <c r="A833" s="25" t="s">
        <v>71</v>
      </c>
      <c r="B833" s="26" t="s">
        <v>72</v>
      </c>
      <c r="C833" s="26" t="s">
        <v>73</v>
      </c>
      <c r="D833" s="26" t="s">
        <v>16</v>
      </c>
      <c r="E833" s="26" t="s">
        <v>15</v>
      </c>
      <c r="F833" s="26">
        <v>1960</v>
      </c>
      <c r="G833" s="27"/>
    </row>
    <row r="834" spans="1:7" x14ac:dyDescent="0.15">
      <c r="A834" s="25" t="s">
        <v>71</v>
      </c>
      <c r="B834" s="26" t="s">
        <v>72</v>
      </c>
      <c r="C834" s="26" t="s">
        <v>73</v>
      </c>
      <c r="D834" s="26" t="s">
        <v>40</v>
      </c>
      <c r="E834" s="26" t="s">
        <v>39</v>
      </c>
      <c r="F834" s="26">
        <v>2023</v>
      </c>
      <c r="G834" s="27">
        <v>1591.5</v>
      </c>
    </row>
    <row r="835" spans="1:7" x14ac:dyDescent="0.15">
      <c r="A835" s="25" t="s">
        <v>71</v>
      </c>
      <c r="B835" s="26" t="s">
        <v>72</v>
      </c>
      <c r="C835" s="26" t="s">
        <v>73</v>
      </c>
      <c r="D835" s="26" t="s">
        <v>40</v>
      </c>
      <c r="E835" s="26" t="s">
        <v>39</v>
      </c>
      <c r="F835" s="26">
        <v>2022</v>
      </c>
      <c r="G835" s="27">
        <v>1595.1</v>
      </c>
    </row>
    <row r="836" spans="1:7" x14ac:dyDescent="0.15">
      <c r="A836" s="25" t="s">
        <v>71</v>
      </c>
      <c r="B836" s="26" t="s">
        <v>72</v>
      </c>
      <c r="C836" s="26" t="s">
        <v>73</v>
      </c>
      <c r="D836" s="26" t="s">
        <v>40</v>
      </c>
      <c r="E836" s="26" t="s">
        <v>39</v>
      </c>
      <c r="F836" s="26">
        <v>2021</v>
      </c>
      <c r="G836" s="27">
        <v>1601.7</v>
      </c>
    </row>
    <row r="837" spans="1:7" x14ac:dyDescent="0.15">
      <c r="A837" s="25" t="s">
        <v>71</v>
      </c>
      <c r="B837" s="26" t="s">
        <v>72</v>
      </c>
      <c r="C837" s="26" t="s">
        <v>73</v>
      </c>
      <c r="D837" s="26" t="s">
        <v>40</v>
      </c>
      <c r="E837" s="26" t="s">
        <v>39</v>
      </c>
      <c r="F837" s="26">
        <v>2020</v>
      </c>
      <c r="G837" s="27">
        <v>1579.1</v>
      </c>
    </row>
    <row r="838" spans="1:7" x14ac:dyDescent="0.15">
      <c r="A838" s="25" t="s">
        <v>71</v>
      </c>
      <c r="B838" s="26" t="s">
        <v>72</v>
      </c>
      <c r="C838" s="26" t="s">
        <v>73</v>
      </c>
      <c r="D838" s="26" t="s">
        <v>40</v>
      </c>
      <c r="E838" s="26" t="s">
        <v>39</v>
      </c>
      <c r="F838" s="26">
        <v>2019</v>
      </c>
      <c r="G838" s="27">
        <v>1609.2</v>
      </c>
    </row>
    <row r="839" spans="1:7" x14ac:dyDescent="0.15">
      <c r="A839" s="25" t="s">
        <v>71</v>
      </c>
      <c r="B839" s="26" t="s">
        <v>72</v>
      </c>
      <c r="C839" s="26" t="s">
        <v>73</v>
      </c>
      <c r="D839" s="26" t="s">
        <v>40</v>
      </c>
      <c r="E839" s="26" t="s">
        <v>39</v>
      </c>
      <c r="F839" s="26">
        <v>2018</v>
      </c>
      <c r="G839" s="27">
        <v>1623.4</v>
      </c>
    </row>
    <row r="840" spans="1:7" x14ac:dyDescent="0.15">
      <c r="A840" s="25" t="s">
        <v>71</v>
      </c>
      <c r="B840" s="26" t="s">
        <v>72</v>
      </c>
      <c r="C840" s="26" t="s">
        <v>73</v>
      </c>
      <c r="D840" s="26" t="s">
        <v>40</v>
      </c>
      <c r="E840" s="26" t="s">
        <v>39</v>
      </c>
      <c r="F840" s="26">
        <v>2017</v>
      </c>
      <c r="G840" s="27">
        <v>1624</v>
      </c>
    </row>
    <row r="841" spans="1:7" x14ac:dyDescent="0.15">
      <c r="A841" s="25" t="s">
        <v>71</v>
      </c>
      <c r="B841" s="26" t="s">
        <v>72</v>
      </c>
      <c r="C841" s="26" t="s">
        <v>73</v>
      </c>
      <c r="D841" s="26" t="s">
        <v>40</v>
      </c>
      <c r="E841" s="26" t="s">
        <v>39</v>
      </c>
      <c r="F841" s="26">
        <v>2016</v>
      </c>
      <c r="G841" s="27">
        <v>1636.6</v>
      </c>
    </row>
    <row r="842" spans="1:7" x14ac:dyDescent="0.15">
      <c r="A842" s="25" t="s">
        <v>71</v>
      </c>
      <c r="B842" s="26" t="s">
        <v>72</v>
      </c>
      <c r="C842" s="26" t="s">
        <v>73</v>
      </c>
      <c r="D842" s="26" t="s">
        <v>40</v>
      </c>
      <c r="E842" s="26" t="s">
        <v>39</v>
      </c>
      <c r="F842" s="26">
        <v>2015</v>
      </c>
      <c r="G842" s="27">
        <v>1623</v>
      </c>
    </row>
    <row r="843" spans="1:7" x14ac:dyDescent="0.15">
      <c r="A843" s="25" t="s">
        <v>71</v>
      </c>
      <c r="B843" s="26" t="s">
        <v>72</v>
      </c>
      <c r="C843" s="26" t="s">
        <v>73</v>
      </c>
      <c r="D843" s="26" t="s">
        <v>40</v>
      </c>
      <c r="E843" s="26" t="s">
        <v>39</v>
      </c>
      <c r="F843" s="26">
        <v>2014</v>
      </c>
      <c r="G843" s="27">
        <v>1621.4</v>
      </c>
    </row>
    <row r="844" spans="1:7" x14ac:dyDescent="0.15">
      <c r="A844" s="25" t="s">
        <v>71</v>
      </c>
      <c r="B844" s="26" t="s">
        <v>72</v>
      </c>
      <c r="C844" s="26" t="s">
        <v>73</v>
      </c>
      <c r="D844" s="26" t="s">
        <v>40</v>
      </c>
      <c r="E844" s="26" t="s">
        <v>39</v>
      </c>
      <c r="F844" s="26">
        <v>2013</v>
      </c>
      <c r="G844" s="27">
        <v>1619.7</v>
      </c>
    </row>
    <row r="845" spans="1:7" x14ac:dyDescent="0.15">
      <c r="A845" s="25" t="s">
        <v>71</v>
      </c>
      <c r="B845" s="26" t="s">
        <v>72</v>
      </c>
      <c r="C845" s="26" t="s">
        <v>73</v>
      </c>
      <c r="D845" s="26" t="s">
        <v>40</v>
      </c>
      <c r="E845" s="26" t="s">
        <v>39</v>
      </c>
      <c r="F845" s="26">
        <v>2012</v>
      </c>
      <c r="G845" s="27">
        <v>1629.1</v>
      </c>
    </row>
    <row r="846" spans="1:7" x14ac:dyDescent="0.15">
      <c r="A846" s="25" t="s">
        <v>71</v>
      </c>
      <c r="B846" s="26" t="s">
        <v>72</v>
      </c>
      <c r="C846" s="26" t="s">
        <v>73</v>
      </c>
      <c r="D846" s="26" t="s">
        <v>40</v>
      </c>
      <c r="E846" s="26" t="s">
        <v>39</v>
      </c>
      <c r="F846" s="26">
        <v>2011</v>
      </c>
      <c r="G846" s="27">
        <v>1642.9</v>
      </c>
    </row>
    <row r="847" spans="1:7" x14ac:dyDescent="0.15">
      <c r="A847" s="25" t="s">
        <v>71</v>
      </c>
      <c r="B847" s="26" t="s">
        <v>72</v>
      </c>
      <c r="C847" s="26" t="s">
        <v>73</v>
      </c>
      <c r="D847" s="26" t="s">
        <v>40</v>
      </c>
      <c r="E847" s="26" t="s">
        <v>39</v>
      </c>
      <c r="F847" s="26">
        <v>2010</v>
      </c>
      <c r="G847" s="27">
        <v>1642</v>
      </c>
    </row>
    <row r="848" spans="1:7" x14ac:dyDescent="0.15">
      <c r="A848" s="25" t="s">
        <v>71</v>
      </c>
      <c r="B848" s="26" t="s">
        <v>72</v>
      </c>
      <c r="C848" s="26" t="s">
        <v>73</v>
      </c>
      <c r="D848" s="26" t="s">
        <v>40</v>
      </c>
      <c r="E848" s="26" t="s">
        <v>39</v>
      </c>
      <c r="F848" s="26">
        <v>2009</v>
      </c>
      <c r="G848" s="27">
        <v>1614.2</v>
      </c>
    </row>
    <row r="849" spans="1:7" x14ac:dyDescent="0.15">
      <c r="A849" s="25" t="s">
        <v>71</v>
      </c>
      <c r="B849" s="26" t="s">
        <v>72</v>
      </c>
      <c r="C849" s="26" t="s">
        <v>73</v>
      </c>
      <c r="D849" s="26" t="s">
        <v>40</v>
      </c>
      <c r="E849" s="26" t="s">
        <v>39</v>
      </c>
      <c r="F849" s="26">
        <v>2008</v>
      </c>
      <c r="G849" s="27">
        <v>1629</v>
      </c>
    </row>
    <row r="850" spans="1:7" x14ac:dyDescent="0.15">
      <c r="A850" s="25" t="s">
        <v>71</v>
      </c>
      <c r="B850" s="26" t="s">
        <v>72</v>
      </c>
      <c r="C850" s="26" t="s">
        <v>73</v>
      </c>
      <c r="D850" s="26" t="s">
        <v>40</v>
      </c>
      <c r="E850" s="26" t="s">
        <v>39</v>
      </c>
      <c r="F850" s="26">
        <v>2007</v>
      </c>
      <c r="G850" s="27">
        <v>1618.4</v>
      </c>
    </row>
    <row r="851" spans="1:7" x14ac:dyDescent="0.15">
      <c r="A851" s="25" t="s">
        <v>71</v>
      </c>
      <c r="B851" s="26" t="s">
        <v>72</v>
      </c>
      <c r="C851" s="26" t="s">
        <v>73</v>
      </c>
      <c r="D851" s="26" t="s">
        <v>40</v>
      </c>
      <c r="E851" s="26" t="s">
        <v>39</v>
      </c>
      <c r="F851" s="26">
        <v>2006</v>
      </c>
      <c r="G851" s="27">
        <v>1605.6</v>
      </c>
    </row>
    <row r="852" spans="1:7" x14ac:dyDescent="0.15">
      <c r="A852" s="25" t="s">
        <v>71</v>
      </c>
      <c r="B852" s="26" t="s">
        <v>72</v>
      </c>
      <c r="C852" s="26" t="s">
        <v>73</v>
      </c>
      <c r="D852" s="26" t="s">
        <v>40</v>
      </c>
      <c r="E852" s="26" t="s">
        <v>39</v>
      </c>
      <c r="F852" s="26">
        <v>2005</v>
      </c>
      <c r="G852" s="27">
        <v>1607.1</v>
      </c>
    </row>
    <row r="853" spans="1:7" x14ac:dyDescent="0.15">
      <c r="A853" s="25" t="s">
        <v>71</v>
      </c>
      <c r="B853" s="26" t="s">
        <v>72</v>
      </c>
      <c r="C853" s="26" t="s">
        <v>73</v>
      </c>
      <c r="D853" s="26" t="s">
        <v>40</v>
      </c>
      <c r="E853" s="26" t="s">
        <v>39</v>
      </c>
      <c r="F853" s="26">
        <v>2004</v>
      </c>
      <c r="G853" s="27">
        <v>1608.3</v>
      </c>
    </row>
    <row r="854" spans="1:7" x14ac:dyDescent="0.15">
      <c r="A854" s="25" t="s">
        <v>71</v>
      </c>
      <c r="B854" s="26" t="s">
        <v>72</v>
      </c>
      <c r="C854" s="26" t="s">
        <v>73</v>
      </c>
      <c r="D854" s="26" t="s">
        <v>40</v>
      </c>
      <c r="E854" s="26" t="s">
        <v>39</v>
      </c>
      <c r="F854" s="26">
        <v>2003</v>
      </c>
      <c r="G854" s="27">
        <v>1584.7</v>
      </c>
    </row>
    <row r="855" spans="1:7" x14ac:dyDescent="0.15">
      <c r="A855" s="25" t="s">
        <v>71</v>
      </c>
      <c r="B855" s="26" t="s">
        <v>72</v>
      </c>
      <c r="C855" s="26" t="s">
        <v>73</v>
      </c>
      <c r="D855" s="26" t="s">
        <v>40</v>
      </c>
      <c r="E855" s="26" t="s">
        <v>39</v>
      </c>
      <c r="F855" s="26">
        <v>2002</v>
      </c>
      <c r="G855" s="27">
        <v>1598.4</v>
      </c>
    </row>
    <row r="856" spans="1:7" x14ac:dyDescent="0.15">
      <c r="A856" s="25" t="s">
        <v>71</v>
      </c>
      <c r="B856" s="26" t="s">
        <v>72</v>
      </c>
      <c r="C856" s="26" t="s">
        <v>73</v>
      </c>
      <c r="D856" s="26" t="s">
        <v>40</v>
      </c>
      <c r="E856" s="26" t="s">
        <v>39</v>
      </c>
      <c r="F856" s="26">
        <v>2001</v>
      </c>
      <c r="G856" s="27">
        <v>1621.5</v>
      </c>
    </row>
    <row r="857" spans="1:7" x14ac:dyDescent="0.15">
      <c r="A857" s="25" t="s">
        <v>71</v>
      </c>
      <c r="B857" s="26" t="s">
        <v>72</v>
      </c>
      <c r="C857" s="26" t="s">
        <v>73</v>
      </c>
      <c r="D857" s="26" t="s">
        <v>40</v>
      </c>
      <c r="E857" s="26" t="s">
        <v>39</v>
      </c>
      <c r="F857" s="26">
        <v>2000</v>
      </c>
      <c r="G857" s="27">
        <v>1644.9</v>
      </c>
    </row>
    <row r="858" spans="1:7" x14ac:dyDescent="0.15">
      <c r="A858" s="25" t="s">
        <v>71</v>
      </c>
      <c r="B858" s="26" t="s">
        <v>72</v>
      </c>
      <c r="C858" s="26" t="s">
        <v>73</v>
      </c>
      <c r="D858" s="26" t="s">
        <v>40</v>
      </c>
      <c r="E858" s="26" t="s">
        <v>39</v>
      </c>
      <c r="F858" s="26">
        <v>1999</v>
      </c>
      <c r="G858" s="27">
        <v>1666.2</v>
      </c>
    </row>
    <row r="859" spans="1:7" x14ac:dyDescent="0.15">
      <c r="A859" s="25" t="s">
        <v>71</v>
      </c>
      <c r="B859" s="26" t="s">
        <v>72</v>
      </c>
      <c r="C859" s="26" t="s">
        <v>73</v>
      </c>
      <c r="D859" s="26" t="s">
        <v>40</v>
      </c>
      <c r="E859" s="26" t="s">
        <v>39</v>
      </c>
      <c r="F859" s="26">
        <v>1998</v>
      </c>
      <c r="G859" s="27">
        <v>1656.8</v>
      </c>
    </row>
    <row r="860" spans="1:7" x14ac:dyDescent="0.15">
      <c r="A860" s="25" t="s">
        <v>71</v>
      </c>
      <c r="B860" s="26" t="s">
        <v>72</v>
      </c>
      <c r="C860" s="26" t="s">
        <v>73</v>
      </c>
      <c r="D860" s="26" t="s">
        <v>40</v>
      </c>
      <c r="E860" s="26" t="s">
        <v>39</v>
      </c>
      <c r="F860" s="26">
        <v>1997</v>
      </c>
      <c r="G860" s="27">
        <v>1657.8</v>
      </c>
    </row>
    <row r="861" spans="1:7" x14ac:dyDescent="0.15">
      <c r="A861" s="25" t="s">
        <v>71</v>
      </c>
      <c r="B861" s="26" t="s">
        <v>72</v>
      </c>
      <c r="C861" s="26" t="s">
        <v>73</v>
      </c>
      <c r="D861" s="26" t="s">
        <v>40</v>
      </c>
      <c r="E861" s="26" t="s">
        <v>39</v>
      </c>
      <c r="F861" s="26">
        <v>1996</v>
      </c>
      <c r="G861" s="27">
        <v>1652.9</v>
      </c>
    </row>
    <row r="862" spans="1:7" x14ac:dyDescent="0.15">
      <c r="A862" s="25" t="s">
        <v>71</v>
      </c>
      <c r="B862" s="26" t="s">
        <v>72</v>
      </c>
      <c r="C862" s="26" t="s">
        <v>73</v>
      </c>
      <c r="D862" s="26" t="s">
        <v>40</v>
      </c>
      <c r="E862" s="26" t="s">
        <v>39</v>
      </c>
      <c r="F862" s="26">
        <v>1995</v>
      </c>
      <c r="G862" s="27">
        <v>1640.4</v>
      </c>
    </row>
    <row r="863" spans="1:7" x14ac:dyDescent="0.15">
      <c r="A863" s="25" t="s">
        <v>71</v>
      </c>
      <c r="B863" s="26" t="s">
        <v>72</v>
      </c>
      <c r="C863" s="26" t="s">
        <v>73</v>
      </c>
      <c r="D863" s="26" t="s">
        <v>40</v>
      </c>
      <c r="E863" s="26" t="s">
        <v>39</v>
      </c>
      <c r="F863" s="26">
        <v>1994</v>
      </c>
      <c r="G863" s="27">
        <v>1634.9</v>
      </c>
    </row>
    <row r="864" spans="1:7" x14ac:dyDescent="0.15">
      <c r="A864" s="25" t="s">
        <v>71</v>
      </c>
      <c r="B864" s="26" t="s">
        <v>72</v>
      </c>
      <c r="C864" s="26" t="s">
        <v>73</v>
      </c>
      <c r="D864" s="26" t="s">
        <v>40</v>
      </c>
      <c r="E864" s="26" t="s">
        <v>39</v>
      </c>
      <c r="F864" s="26">
        <v>1993</v>
      </c>
      <c r="G864" s="27">
        <v>1596.2</v>
      </c>
    </row>
    <row r="865" spans="1:7" x14ac:dyDescent="0.15">
      <c r="A865" s="25" t="s">
        <v>71</v>
      </c>
      <c r="B865" s="26" t="s">
        <v>72</v>
      </c>
      <c r="C865" s="26" t="s">
        <v>73</v>
      </c>
      <c r="D865" s="26" t="s">
        <v>40</v>
      </c>
      <c r="E865" s="26" t="s">
        <v>39</v>
      </c>
      <c r="F865" s="26">
        <v>1992</v>
      </c>
      <c r="G865" s="27">
        <v>1564.5</v>
      </c>
    </row>
    <row r="866" spans="1:7" x14ac:dyDescent="0.15">
      <c r="A866" s="25" t="s">
        <v>71</v>
      </c>
      <c r="B866" s="26" t="s">
        <v>72</v>
      </c>
      <c r="C866" s="26" t="s">
        <v>73</v>
      </c>
      <c r="D866" s="26" t="s">
        <v>40</v>
      </c>
      <c r="E866" s="26" t="s">
        <v>39</v>
      </c>
      <c r="F866" s="26">
        <v>1991</v>
      </c>
      <c r="G866" s="27">
        <v>1546.9</v>
      </c>
    </row>
    <row r="867" spans="1:7" x14ac:dyDescent="0.15">
      <c r="A867" s="25" t="s">
        <v>71</v>
      </c>
      <c r="B867" s="26" t="s">
        <v>72</v>
      </c>
      <c r="C867" s="26" t="s">
        <v>73</v>
      </c>
      <c r="D867" s="26" t="s">
        <v>40</v>
      </c>
      <c r="E867" s="26" t="s">
        <v>39</v>
      </c>
      <c r="F867" s="26">
        <v>1990</v>
      </c>
      <c r="G867" s="27">
        <v>1560.2</v>
      </c>
    </row>
    <row r="868" spans="1:7" x14ac:dyDescent="0.15">
      <c r="A868" s="25" t="s">
        <v>71</v>
      </c>
      <c r="B868" s="26" t="s">
        <v>72</v>
      </c>
      <c r="C868" s="26" t="s">
        <v>73</v>
      </c>
      <c r="D868" s="26" t="s">
        <v>40</v>
      </c>
      <c r="E868" s="26" t="s">
        <v>39</v>
      </c>
      <c r="F868" s="26">
        <v>1989</v>
      </c>
      <c r="G868" s="27">
        <v>1563.8</v>
      </c>
    </row>
    <row r="869" spans="1:7" x14ac:dyDescent="0.15">
      <c r="A869" s="25" t="s">
        <v>71</v>
      </c>
      <c r="B869" s="26" t="s">
        <v>72</v>
      </c>
      <c r="C869" s="26" t="s">
        <v>73</v>
      </c>
      <c r="D869" s="26" t="s">
        <v>40</v>
      </c>
      <c r="E869" s="26" t="s">
        <v>39</v>
      </c>
      <c r="F869" s="26">
        <v>1988</v>
      </c>
      <c r="G869" s="27">
        <v>1565</v>
      </c>
    </row>
    <row r="870" spans="1:7" x14ac:dyDescent="0.15">
      <c r="A870" s="25" t="s">
        <v>71</v>
      </c>
      <c r="B870" s="26" t="s">
        <v>72</v>
      </c>
      <c r="C870" s="26" t="s">
        <v>73</v>
      </c>
      <c r="D870" s="26" t="s">
        <v>40</v>
      </c>
      <c r="E870" s="26" t="s">
        <v>39</v>
      </c>
      <c r="F870" s="26">
        <v>1987</v>
      </c>
      <c r="G870" s="27">
        <v>1545.4</v>
      </c>
    </row>
    <row r="871" spans="1:7" x14ac:dyDescent="0.15">
      <c r="A871" s="25" t="s">
        <v>71</v>
      </c>
      <c r="B871" s="26" t="s">
        <v>72</v>
      </c>
      <c r="C871" s="26" t="s">
        <v>73</v>
      </c>
      <c r="D871" s="26" t="s">
        <v>40</v>
      </c>
      <c r="E871" s="26" t="s">
        <v>39</v>
      </c>
      <c r="F871" s="26">
        <v>1986</v>
      </c>
      <c r="G871" s="27">
        <v>1535.3</v>
      </c>
    </row>
    <row r="872" spans="1:7" x14ac:dyDescent="0.15">
      <c r="A872" s="25" t="s">
        <v>71</v>
      </c>
      <c r="B872" s="26" t="s">
        <v>72</v>
      </c>
      <c r="C872" s="26" t="s">
        <v>73</v>
      </c>
      <c r="D872" s="26" t="s">
        <v>40</v>
      </c>
      <c r="E872" s="26" t="s">
        <v>39</v>
      </c>
      <c r="F872" s="26">
        <v>1985</v>
      </c>
      <c r="G872" s="27">
        <v>1537.3</v>
      </c>
    </row>
    <row r="873" spans="1:7" x14ac:dyDescent="0.15">
      <c r="A873" s="25" t="s">
        <v>71</v>
      </c>
      <c r="B873" s="26" t="s">
        <v>72</v>
      </c>
      <c r="C873" s="26" t="s">
        <v>73</v>
      </c>
      <c r="D873" s="26" t="s">
        <v>40</v>
      </c>
      <c r="E873" s="26" t="s">
        <v>39</v>
      </c>
      <c r="F873" s="26">
        <v>1984</v>
      </c>
      <c r="G873" s="27">
        <v>1533.3</v>
      </c>
    </row>
    <row r="874" spans="1:7" x14ac:dyDescent="0.15">
      <c r="A874" s="25" t="s">
        <v>71</v>
      </c>
      <c r="B874" s="26" t="s">
        <v>72</v>
      </c>
      <c r="C874" s="26" t="s">
        <v>73</v>
      </c>
      <c r="D874" s="26" t="s">
        <v>40</v>
      </c>
      <c r="E874" s="26" t="s">
        <v>39</v>
      </c>
      <c r="F874" s="26">
        <v>1983</v>
      </c>
      <c r="G874" s="27">
        <v>1531.1</v>
      </c>
    </row>
    <row r="875" spans="1:7" x14ac:dyDescent="0.15">
      <c r="A875" s="25" t="s">
        <v>71</v>
      </c>
      <c r="B875" s="26" t="s">
        <v>72</v>
      </c>
      <c r="C875" s="26" t="s">
        <v>73</v>
      </c>
      <c r="D875" s="26" t="s">
        <v>40</v>
      </c>
      <c r="E875" s="26" t="s">
        <v>39</v>
      </c>
      <c r="F875" s="26">
        <v>1982</v>
      </c>
      <c r="G875" s="27">
        <v>1521.8</v>
      </c>
    </row>
    <row r="876" spans="1:7" x14ac:dyDescent="0.15">
      <c r="A876" s="25" t="s">
        <v>71</v>
      </c>
      <c r="B876" s="26" t="s">
        <v>72</v>
      </c>
      <c r="C876" s="26" t="s">
        <v>73</v>
      </c>
      <c r="D876" s="26" t="s">
        <v>40</v>
      </c>
      <c r="E876" s="26" t="s">
        <v>39</v>
      </c>
      <c r="F876" s="26">
        <v>1981</v>
      </c>
      <c r="G876" s="27">
        <v>1507.7</v>
      </c>
    </row>
    <row r="877" spans="1:7" x14ac:dyDescent="0.15">
      <c r="A877" s="25" t="s">
        <v>71</v>
      </c>
      <c r="B877" s="26" t="s">
        <v>72</v>
      </c>
      <c r="C877" s="26" t="s">
        <v>73</v>
      </c>
      <c r="D877" s="26" t="s">
        <v>40</v>
      </c>
      <c r="E877" s="26" t="s">
        <v>39</v>
      </c>
      <c r="F877" s="26">
        <v>1980</v>
      </c>
      <c r="G877" s="27">
        <v>1516.1</v>
      </c>
    </row>
    <row r="878" spans="1:7" x14ac:dyDescent="0.15">
      <c r="A878" s="25" t="s">
        <v>71</v>
      </c>
      <c r="B878" s="26" t="s">
        <v>72</v>
      </c>
      <c r="C878" s="26" t="s">
        <v>73</v>
      </c>
      <c r="D878" s="26" t="s">
        <v>40</v>
      </c>
      <c r="E878" s="26" t="s">
        <v>39</v>
      </c>
      <c r="F878" s="26">
        <v>1979</v>
      </c>
      <c r="G878" s="27">
        <v>1516.1</v>
      </c>
    </row>
    <row r="879" spans="1:7" x14ac:dyDescent="0.15">
      <c r="A879" s="25" t="s">
        <v>71</v>
      </c>
      <c r="B879" s="26" t="s">
        <v>72</v>
      </c>
      <c r="C879" s="26" t="s">
        <v>73</v>
      </c>
      <c r="D879" s="26" t="s">
        <v>40</v>
      </c>
      <c r="E879" s="26" t="s">
        <v>39</v>
      </c>
      <c r="F879" s="26">
        <v>1978</v>
      </c>
      <c r="G879" s="27">
        <v>1525.4</v>
      </c>
    </row>
    <row r="880" spans="1:7" x14ac:dyDescent="0.15">
      <c r="A880" s="25" t="s">
        <v>71</v>
      </c>
      <c r="B880" s="26" t="s">
        <v>72</v>
      </c>
      <c r="C880" s="26" t="s">
        <v>73</v>
      </c>
      <c r="D880" s="26" t="s">
        <v>40</v>
      </c>
      <c r="E880" s="26" t="s">
        <v>39</v>
      </c>
      <c r="F880" s="26">
        <v>1977</v>
      </c>
      <c r="G880" s="27">
        <v>1563.2</v>
      </c>
    </row>
    <row r="881" spans="1:7" x14ac:dyDescent="0.15">
      <c r="A881" s="25" t="s">
        <v>71</v>
      </c>
      <c r="B881" s="26" t="s">
        <v>72</v>
      </c>
      <c r="C881" s="26" t="s">
        <v>73</v>
      </c>
      <c r="D881" s="26" t="s">
        <v>40</v>
      </c>
      <c r="E881" s="26" t="s">
        <v>39</v>
      </c>
      <c r="F881" s="26">
        <v>1976</v>
      </c>
      <c r="G881" s="27">
        <v>1593.2</v>
      </c>
    </row>
    <row r="882" spans="1:7" x14ac:dyDescent="0.15">
      <c r="A882" s="25" t="s">
        <v>71</v>
      </c>
      <c r="B882" s="26" t="s">
        <v>72</v>
      </c>
      <c r="C882" s="26" t="s">
        <v>73</v>
      </c>
      <c r="D882" s="26" t="s">
        <v>40</v>
      </c>
      <c r="E882" s="26" t="s">
        <v>39</v>
      </c>
      <c r="F882" s="26">
        <v>1975</v>
      </c>
      <c r="G882" s="27">
        <v>1580.2</v>
      </c>
    </row>
    <row r="883" spans="1:7" x14ac:dyDescent="0.15">
      <c r="A883" s="25" t="s">
        <v>71</v>
      </c>
      <c r="B883" s="26" t="s">
        <v>72</v>
      </c>
      <c r="C883" s="26" t="s">
        <v>73</v>
      </c>
      <c r="D883" s="26" t="s">
        <v>40</v>
      </c>
      <c r="E883" s="26" t="s">
        <v>39</v>
      </c>
      <c r="F883" s="26">
        <v>1974</v>
      </c>
      <c r="G883" s="27">
        <v>1603.8</v>
      </c>
    </row>
    <row r="884" spans="1:7" x14ac:dyDescent="0.15">
      <c r="A884" s="25" t="s">
        <v>71</v>
      </c>
      <c r="B884" s="26" t="s">
        <v>72</v>
      </c>
      <c r="C884" s="26" t="s">
        <v>73</v>
      </c>
      <c r="D884" s="26" t="s">
        <v>40</v>
      </c>
      <c r="E884" s="26" t="s">
        <v>39</v>
      </c>
      <c r="F884" s="26">
        <v>1973</v>
      </c>
      <c r="G884" s="27">
        <v>1622.6</v>
      </c>
    </row>
    <row r="885" spans="1:7" x14ac:dyDescent="0.15">
      <c r="A885" s="25" t="s">
        <v>71</v>
      </c>
      <c r="B885" s="26" t="s">
        <v>72</v>
      </c>
      <c r="C885" s="26" t="s">
        <v>73</v>
      </c>
      <c r="D885" s="26" t="s">
        <v>40</v>
      </c>
      <c r="E885" s="26" t="s">
        <v>39</v>
      </c>
      <c r="F885" s="26">
        <v>1972</v>
      </c>
      <c r="G885" s="27">
        <v>1638.1</v>
      </c>
    </row>
    <row r="886" spans="1:7" x14ac:dyDescent="0.15">
      <c r="A886" s="25" t="s">
        <v>71</v>
      </c>
      <c r="B886" s="26" t="s">
        <v>72</v>
      </c>
      <c r="C886" s="26" t="s">
        <v>73</v>
      </c>
      <c r="D886" s="26" t="s">
        <v>40</v>
      </c>
      <c r="E886" s="26" t="s">
        <v>39</v>
      </c>
      <c r="F886" s="26">
        <v>1971</v>
      </c>
      <c r="G886" s="27">
        <v>1677.7</v>
      </c>
    </row>
    <row r="887" spans="1:7" x14ac:dyDescent="0.15">
      <c r="A887" s="25" t="s">
        <v>71</v>
      </c>
      <c r="B887" s="26" t="s">
        <v>72</v>
      </c>
      <c r="C887" s="26" t="s">
        <v>73</v>
      </c>
      <c r="D887" s="26" t="s">
        <v>40</v>
      </c>
      <c r="E887" s="26" t="s">
        <v>39</v>
      </c>
      <c r="F887" s="26">
        <v>1970</v>
      </c>
      <c r="G887" s="27">
        <v>1709.6</v>
      </c>
    </row>
    <row r="888" spans="1:7" x14ac:dyDescent="0.15">
      <c r="A888" s="25" t="s">
        <v>71</v>
      </c>
      <c r="B888" s="26" t="s">
        <v>72</v>
      </c>
      <c r="C888" s="26" t="s">
        <v>73</v>
      </c>
      <c r="D888" s="26" t="s">
        <v>40</v>
      </c>
      <c r="E888" s="26" t="s">
        <v>39</v>
      </c>
      <c r="F888" s="26">
        <v>1969</v>
      </c>
      <c r="G888" s="27"/>
    </row>
    <row r="889" spans="1:7" x14ac:dyDescent="0.15">
      <c r="A889" s="25" t="s">
        <v>71</v>
      </c>
      <c r="B889" s="26" t="s">
        <v>72</v>
      </c>
      <c r="C889" s="26" t="s">
        <v>73</v>
      </c>
      <c r="D889" s="26" t="s">
        <v>40</v>
      </c>
      <c r="E889" s="26" t="s">
        <v>39</v>
      </c>
      <c r="F889" s="26">
        <v>1968</v>
      </c>
      <c r="G889" s="27"/>
    </row>
    <row r="890" spans="1:7" x14ac:dyDescent="0.15">
      <c r="A890" s="25" t="s">
        <v>71</v>
      </c>
      <c r="B890" s="26" t="s">
        <v>72</v>
      </c>
      <c r="C890" s="26" t="s">
        <v>73</v>
      </c>
      <c r="D890" s="26" t="s">
        <v>40</v>
      </c>
      <c r="E890" s="26" t="s">
        <v>39</v>
      </c>
      <c r="F890" s="26">
        <v>1967</v>
      </c>
      <c r="G890" s="27"/>
    </row>
    <row r="891" spans="1:7" x14ac:dyDescent="0.15">
      <c r="A891" s="25" t="s">
        <v>71</v>
      </c>
      <c r="B891" s="26" t="s">
        <v>72</v>
      </c>
      <c r="C891" s="26" t="s">
        <v>73</v>
      </c>
      <c r="D891" s="26" t="s">
        <v>40</v>
      </c>
      <c r="E891" s="26" t="s">
        <v>39</v>
      </c>
      <c r="F891" s="26">
        <v>1966</v>
      </c>
      <c r="G891" s="27"/>
    </row>
    <row r="892" spans="1:7" x14ac:dyDescent="0.15">
      <c r="A892" s="25" t="s">
        <v>71</v>
      </c>
      <c r="B892" s="26" t="s">
        <v>72</v>
      </c>
      <c r="C892" s="26" t="s">
        <v>73</v>
      </c>
      <c r="D892" s="26" t="s">
        <v>40</v>
      </c>
      <c r="E892" s="26" t="s">
        <v>39</v>
      </c>
      <c r="F892" s="26">
        <v>1965</v>
      </c>
      <c r="G892" s="27"/>
    </row>
    <row r="893" spans="1:7" x14ac:dyDescent="0.15">
      <c r="A893" s="25" t="s">
        <v>71</v>
      </c>
      <c r="B893" s="26" t="s">
        <v>72</v>
      </c>
      <c r="C893" s="26" t="s">
        <v>73</v>
      </c>
      <c r="D893" s="26" t="s">
        <v>40</v>
      </c>
      <c r="E893" s="26" t="s">
        <v>39</v>
      </c>
      <c r="F893" s="26">
        <v>1964</v>
      </c>
      <c r="G893" s="27"/>
    </row>
    <row r="894" spans="1:7" x14ac:dyDescent="0.15">
      <c r="A894" s="25" t="s">
        <v>71</v>
      </c>
      <c r="B894" s="26" t="s">
        <v>72</v>
      </c>
      <c r="C894" s="26" t="s">
        <v>73</v>
      </c>
      <c r="D894" s="26" t="s">
        <v>40</v>
      </c>
      <c r="E894" s="26" t="s">
        <v>39</v>
      </c>
      <c r="F894" s="26">
        <v>1963</v>
      </c>
      <c r="G894" s="27"/>
    </row>
    <row r="895" spans="1:7" x14ac:dyDescent="0.15">
      <c r="A895" s="25" t="s">
        <v>71</v>
      </c>
      <c r="B895" s="26" t="s">
        <v>72</v>
      </c>
      <c r="C895" s="26" t="s">
        <v>73</v>
      </c>
      <c r="D895" s="26" t="s">
        <v>40</v>
      </c>
      <c r="E895" s="26" t="s">
        <v>39</v>
      </c>
      <c r="F895" s="26">
        <v>1962</v>
      </c>
      <c r="G895" s="27"/>
    </row>
    <row r="896" spans="1:7" x14ac:dyDescent="0.15">
      <c r="A896" s="25" t="s">
        <v>71</v>
      </c>
      <c r="B896" s="26" t="s">
        <v>72</v>
      </c>
      <c r="C896" s="26" t="s">
        <v>73</v>
      </c>
      <c r="D896" s="26" t="s">
        <v>40</v>
      </c>
      <c r="E896" s="26" t="s">
        <v>39</v>
      </c>
      <c r="F896" s="26">
        <v>1961</v>
      </c>
      <c r="G896" s="27"/>
    </row>
    <row r="897" spans="1:7" x14ac:dyDescent="0.15">
      <c r="A897" s="25" t="s">
        <v>71</v>
      </c>
      <c r="B897" s="26" t="s">
        <v>72</v>
      </c>
      <c r="C897" s="26" t="s">
        <v>73</v>
      </c>
      <c r="D897" s="26" t="s">
        <v>40</v>
      </c>
      <c r="E897" s="26" t="s">
        <v>39</v>
      </c>
      <c r="F897" s="26">
        <v>1960</v>
      </c>
      <c r="G897" s="27"/>
    </row>
    <row r="898" spans="1:7" x14ac:dyDescent="0.15">
      <c r="A898" s="25" t="s">
        <v>71</v>
      </c>
      <c r="B898" s="26" t="s">
        <v>72</v>
      </c>
      <c r="C898" s="26" t="s">
        <v>73</v>
      </c>
      <c r="D898" s="26" t="s">
        <v>44</v>
      </c>
      <c r="E898" s="26" t="s">
        <v>43</v>
      </c>
      <c r="F898" s="26">
        <v>2023</v>
      </c>
      <c r="G898" s="27">
        <v>1526.1</v>
      </c>
    </row>
    <row r="899" spans="1:7" x14ac:dyDescent="0.15">
      <c r="A899" s="25" t="s">
        <v>71</v>
      </c>
      <c r="B899" s="26" t="s">
        <v>72</v>
      </c>
      <c r="C899" s="26" t="s">
        <v>73</v>
      </c>
      <c r="D899" s="26" t="s">
        <v>44</v>
      </c>
      <c r="E899" s="26" t="s">
        <v>43</v>
      </c>
      <c r="F899" s="26">
        <v>2022</v>
      </c>
      <c r="G899" s="27">
        <v>1523.1</v>
      </c>
    </row>
    <row r="900" spans="1:7" x14ac:dyDescent="0.15">
      <c r="A900" s="25" t="s">
        <v>71</v>
      </c>
      <c r="B900" s="26" t="s">
        <v>72</v>
      </c>
      <c r="C900" s="26" t="s">
        <v>73</v>
      </c>
      <c r="D900" s="26" t="s">
        <v>44</v>
      </c>
      <c r="E900" s="26" t="s">
        <v>43</v>
      </c>
      <c r="F900" s="26">
        <v>2021</v>
      </c>
      <c r="G900" s="27">
        <v>1494.1</v>
      </c>
    </row>
    <row r="901" spans="1:7" x14ac:dyDescent="0.15">
      <c r="A901" s="25" t="s">
        <v>71</v>
      </c>
      <c r="B901" s="26" t="s">
        <v>72</v>
      </c>
      <c r="C901" s="26" t="s">
        <v>73</v>
      </c>
      <c r="D901" s="26" t="s">
        <v>44</v>
      </c>
      <c r="E901" s="26" t="s">
        <v>43</v>
      </c>
      <c r="F901" s="26">
        <v>2020</v>
      </c>
      <c r="G901" s="27">
        <v>1363.5</v>
      </c>
    </row>
    <row r="902" spans="1:7" x14ac:dyDescent="0.15">
      <c r="A902" s="25" t="s">
        <v>71</v>
      </c>
      <c r="B902" s="26" t="s">
        <v>72</v>
      </c>
      <c r="C902" s="26" t="s">
        <v>73</v>
      </c>
      <c r="D902" s="26" t="s">
        <v>44</v>
      </c>
      <c r="E902" s="26" t="s">
        <v>43</v>
      </c>
      <c r="F902" s="26">
        <v>2019</v>
      </c>
      <c r="G902" s="27">
        <v>1535.7</v>
      </c>
    </row>
    <row r="903" spans="1:7" x14ac:dyDescent="0.15">
      <c r="A903" s="25" t="s">
        <v>71</v>
      </c>
      <c r="B903" s="26" t="s">
        <v>72</v>
      </c>
      <c r="C903" s="26" t="s">
        <v>73</v>
      </c>
      <c r="D903" s="26" t="s">
        <v>44</v>
      </c>
      <c r="E903" s="26" t="s">
        <v>43</v>
      </c>
      <c r="F903" s="26">
        <v>2018</v>
      </c>
      <c r="G903" s="27">
        <v>1535.4</v>
      </c>
    </row>
    <row r="904" spans="1:7" x14ac:dyDescent="0.15">
      <c r="A904" s="25" t="s">
        <v>71</v>
      </c>
      <c r="B904" s="26" t="s">
        <v>72</v>
      </c>
      <c r="C904" s="26" t="s">
        <v>73</v>
      </c>
      <c r="D904" s="26" t="s">
        <v>44</v>
      </c>
      <c r="E904" s="26" t="s">
        <v>43</v>
      </c>
      <c r="F904" s="26">
        <v>2017</v>
      </c>
      <c r="G904" s="27">
        <v>1534.4</v>
      </c>
    </row>
    <row r="905" spans="1:7" x14ac:dyDescent="0.15">
      <c r="A905" s="25" t="s">
        <v>71</v>
      </c>
      <c r="B905" s="26" t="s">
        <v>72</v>
      </c>
      <c r="C905" s="26" t="s">
        <v>73</v>
      </c>
      <c r="D905" s="26" t="s">
        <v>44</v>
      </c>
      <c r="E905" s="26" t="s">
        <v>43</v>
      </c>
      <c r="F905" s="26">
        <v>2016</v>
      </c>
      <c r="G905" s="27">
        <v>1539.8</v>
      </c>
    </row>
    <row r="906" spans="1:7" x14ac:dyDescent="0.15">
      <c r="A906" s="25" t="s">
        <v>71</v>
      </c>
      <c r="B906" s="26" t="s">
        <v>72</v>
      </c>
      <c r="C906" s="26" t="s">
        <v>73</v>
      </c>
      <c r="D906" s="26" t="s">
        <v>44</v>
      </c>
      <c r="E906" s="26" t="s">
        <v>43</v>
      </c>
      <c r="F906" s="26">
        <v>2015</v>
      </c>
      <c r="G906" s="27">
        <v>1523.7</v>
      </c>
    </row>
    <row r="907" spans="1:7" x14ac:dyDescent="0.15">
      <c r="A907" s="25" t="s">
        <v>71</v>
      </c>
      <c r="B907" s="26" t="s">
        <v>72</v>
      </c>
      <c r="C907" s="26" t="s">
        <v>73</v>
      </c>
      <c r="D907" s="26" t="s">
        <v>44</v>
      </c>
      <c r="E907" s="26" t="s">
        <v>43</v>
      </c>
      <c r="F907" s="26">
        <v>2014</v>
      </c>
      <c r="G907" s="27">
        <v>1540.2</v>
      </c>
    </row>
    <row r="908" spans="1:7" x14ac:dyDescent="0.15">
      <c r="A908" s="25" t="s">
        <v>71</v>
      </c>
      <c r="B908" s="26" t="s">
        <v>72</v>
      </c>
      <c r="C908" s="26" t="s">
        <v>73</v>
      </c>
      <c r="D908" s="26" t="s">
        <v>44</v>
      </c>
      <c r="E908" s="26" t="s">
        <v>43</v>
      </c>
      <c r="F908" s="26">
        <v>2013</v>
      </c>
      <c r="G908" s="27">
        <v>1531.6</v>
      </c>
    </row>
    <row r="909" spans="1:7" x14ac:dyDescent="0.15">
      <c r="A909" s="25" t="s">
        <v>71</v>
      </c>
      <c r="B909" s="26" t="s">
        <v>72</v>
      </c>
      <c r="C909" s="26" t="s">
        <v>73</v>
      </c>
      <c r="D909" s="26" t="s">
        <v>44</v>
      </c>
      <c r="E909" s="26" t="s">
        <v>43</v>
      </c>
      <c r="F909" s="26">
        <v>2012</v>
      </c>
      <c r="G909" s="27">
        <v>1530</v>
      </c>
    </row>
    <row r="910" spans="1:7" x14ac:dyDescent="0.15">
      <c r="A910" s="25" t="s">
        <v>71</v>
      </c>
      <c r="B910" s="26" t="s">
        <v>72</v>
      </c>
      <c r="C910" s="26" t="s">
        <v>73</v>
      </c>
      <c r="D910" s="26" t="s">
        <v>44</v>
      </c>
      <c r="E910" s="26" t="s">
        <v>43</v>
      </c>
      <c r="F910" s="26">
        <v>2011</v>
      </c>
      <c r="G910" s="27">
        <v>1515.1</v>
      </c>
    </row>
    <row r="911" spans="1:7" x14ac:dyDescent="0.15">
      <c r="A911" s="25" t="s">
        <v>71</v>
      </c>
      <c r="B911" s="26" t="s">
        <v>72</v>
      </c>
      <c r="C911" s="26" t="s">
        <v>73</v>
      </c>
      <c r="D911" s="26" t="s">
        <v>44</v>
      </c>
      <c r="E911" s="26" t="s">
        <v>43</v>
      </c>
      <c r="F911" s="26">
        <v>2010</v>
      </c>
      <c r="G911" s="27">
        <v>1507.2</v>
      </c>
    </row>
    <row r="912" spans="1:7" x14ac:dyDescent="0.15">
      <c r="A912" s="25" t="s">
        <v>71</v>
      </c>
      <c r="B912" s="26" t="s">
        <v>72</v>
      </c>
      <c r="C912" s="26" t="s">
        <v>73</v>
      </c>
      <c r="D912" s="26" t="s">
        <v>44</v>
      </c>
      <c r="E912" s="26" t="s">
        <v>43</v>
      </c>
      <c r="F912" s="26">
        <v>2009</v>
      </c>
      <c r="G912" s="27">
        <v>1516.2</v>
      </c>
    </row>
    <row r="913" spans="1:7" x14ac:dyDescent="0.15">
      <c r="A913" s="25" t="s">
        <v>71</v>
      </c>
      <c r="B913" s="26" t="s">
        <v>72</v>
      </c>
      <c r="C913" s="26" t="s">
        <v>73</v>
      </c>
      <c r="D913" s="26" t="s">
        <v>44</v>
      </c>
      <c r="E913" s="26" t="s">
        <v>43</v>
      </c>
      <c r="F913" s="26">
        <v>2008</v>
      </c>
      <c r="G913" s="27">
        <v>1524.9</v>
      </c>
    </row>
    <row r="914" spans="1:7" x14ac:dyDescent="0.15">
      <c r="A914" s="25" t="s">
        <v>71</v>
      </c>
      <c r="B914" s="26" t="s">
        <v>72</v>
      </c>
      <c r="C914" s="26" t="s">
        <v>73</v>
      </c>
      <c r="D914" s="26" t="s">
        <v>44</v>
      </c>
      <c r="E914" s="26" t="s">
        <v>43</v>
      </c>
      <c r="F914" s="26">
        <v>2007</v>
      </c>
      <c r="G914" s="27">
        <v>1541.2</v>
      </c>
    </row>
    <row r="915" spans="1:7" x14ac:dyDescent="0.15">
      <c r="A915" s="25" t="s">
        <v>71</v>
      </c>
      <c r="B915" s="26" t="s">
        <v>72</v>
      </c>
      <c r="C915" s="26" t="s">
        <v>73</v>
      </c>
      <c r="D915" s="26" t="s">
        <v>44</v>
      </c>
      <c r="E915" s="26" t="s">
        <v>43</v>
      </c>
      <c r="F915" s="26">
        <v>2006</v>
      </c>
      <c r="G915" s="27">
        <v>1536.5</v>
      </c>
    </row>
    <row r="916" spans="1:7" x14ac:dyDescent="0.15">
      <c r="A916" s="25" t="s">
        <v>71</v>
      </c>
      <c r="B916" s="26" t="s">
        <v>72</v>
      </c>
      <c r="C916" s="26" t="s">
        <v>73</v>
      </c>
      <c r="D916" s="26" t="s">
        <v>44</v>
      </c>
      <c r="E916" s="26" t="s">
        <v>43</v>
      </c>
      <c r="F916" s="26">
        <v>2005</v>
      </c>
      <c r="G916" s="27">
        <v>1544.2</v>
      </c>
    </row>
    <row r="917" spans="1:7" x14ac:dyDescent="0.15">
      <c r="A917" s="25" t="s">
        <v>71</v>
      </c>
      <c r="B917" s="26" t="s">
        <v>72</v>
      </c>
      <c r="C917" s="26" t="s">
        <v>73</v>
      </c>
      <c r="D917" s="26" t="s">
        <v>44</v>
      </c>
      <c r="E917" s="26" t="s">
        <v>43</v>
      </c>
      <c r="F917" s="26">
        <v>2004</v>
      </c>
      <c r="G917" s="27">
        <v>1534</v>
      </c>
    </row>
    <row r="918" spans="1:7" x14ac:dyDescent="0.15">
      <c r="A918" s="25" t="s">
        <v>71</v>
      </c>
      <c r="B918" s="26" t="s">
        <v>72</v>
      </c>
      <c r="C918" s="26" t="s">
        <v>73</v>
      </c>
      <c r="D918" s="26" t="s">
        <v>44</v>
      </c>
      <c r="E918" s="26" t="s">
        <v>43</v>
      </c>
      <c r="F918" s="26">
        <v>2003</v>
      </c>
      <c r="G918" s="27">
        <v>1534.3</v>
      </c>
    </row>
    <row r="919" spans="1:7" x14ac:dyDescent="0.15">
      <c r="A919" s="25" t="s">
        <v>71</v>
      </c>
      <c r="B919" s="26" t="s">
        <v>72</v>
      </c>
      <c r="C919" s="26" t="s">
        <v>73</v>
      </c>
      <c r="D919" s="26" t="s">
        <v>44</v>
      </c>
      <c r="E919" s="26" t="s">
        <v>43</v>
      </c>
      <c r="F919" s="26">
        <v>2002</v>
      </c>
      <c r="G919" s="27">
        <v>1543.4</v>
      </c>
    </row>
    <row r="920" spans="1:7" x14ac:dyDescent="0.15">
      <c r="A920" s="25" t="s">
        <v>71</v>
      </c>
      <c r="B920" s="26" t="s">
        <v>72</v>
      </c>
      <c r="C920" s="26" t="s">
        <v>73</v>
      </c>
      <c r="D920" s="26" t="s">
        <v>44</v>
      </c>
      <c r="E920" s="26" t="s">
        <v>43</v>
      </c>
      <c r="F920" s="26">
        <v>2001</v>
      </c>
      <c r="G920" s="27">
        <v>1562.6</v>
      </c>
    </row>
    <row r="921" spans="1:7" x14ac:dyDescent="0.15">
      <c r="A921" s="25" t="s">
        <v>71</v>
      </c>
      <c r="B921" s="26" t="s">
        <v>72</v>
      </c>
      <c r="C921" s="26" t="s">
        <v>73</v>
      </c>
      <c r="D921" s="26" t="s">
        <v>44</v>
      </c>
      <c r="E921" s="26" t="s">
        <v>43</v>
      </c>
      <c r="F921" s="26">
        <v>2000</v>
      </c>
      <c r="G921" s="27">
        <v>1558</v>
      </c>
    </row>
    <row r="922" spans="1:7" x14ac:dyDescent="0.15">
      <c r="A922" s="25" t="s">
        <v>71</v>
      </c>
      <c r="B922" s="26" t="s">
        <v>72</v>
      </c>
      <c r="C922" s="26" t="s">
        <v>73</v>
      </c>
      <c r="D922" s="26" t="s">
        <v>44</v>
      </c>
      <c r="E922" s="26" t="s">
        <v>43</v>
      </c>
      <c r="F922" s="26">
        <v>1999</v>
      </c>
      <c r="G922" s="27">
        <v>1572.6</v>
      </c>
    </row>
    <row r="923" spans="1:7" x14ac:dyDescent="0.15">
      <c r="A923" s="25" t="s">
        <v>71</v>
      </c>
      <c r="B923" s="26" t="s">
        <v>72</v>
      </c>
      <c r="C923" s="26" t="s">
        <v>73</v>
      </c>
      <c r="D923" s="26" t="s">
        <v>44</v>
      </c>
      <c r="E923" s="26" t="s">
        <v>43</v>
      </c>
      <c r="F923" s="26">
        <v>1998</v>
      </c>
      <c r="G923" s="27">
        <v>1581.8</v>
      </c>
    </row>
    <row r="924" spans="1:7" x14ac:dyDescent="0.15">
      <c r="A924" s="25" t="s">
        <v>71</v>
      </c>
      <c r="B924" s="26" t="s">
        <v>72</v>
      </c>
      <c r="C924" s="26" t="s">
        <v>73</v>
      </c>
      <c r="D924" s="26" t="s">
        <v>44</v>
      </c>
      <c r="E924" s="26" t="s">
        <v>43</v>
      </c>
      <c r="F924" s="26">
        <v>1997</v>
      </c>
      <c r="G924" s="27">
        <v>1586.3</v>
      </c>
    </row>
    <row r="925" spans="1:7" x14ac:dyDescent="0.15">
      <c r="A925" s="25" t="s">
        <v>71</v>
      </c>
      <c r="B925" s="26" t="s">
        <v>72</v>
      </c>
      <c r="C925" s="26" t="s">
        <v>73</v>
      </c>
      <c r="D925" s="26" t="s">
        <v>44</v>
      </c>
      <c r="E925" s="26" t="s">
        <v>43</v>
      </c>
      <c r="F925" s="26">
        <v>1996</v>
      </c>
      <c r="G925" s="27">
        <v>1586.2</v>
      </c>
    </row>
    <row r="926" spans="1:7" x14ac:dyDescent="0.15">
      <c r="A926" s="25" t="s">
        <v>71</v>
      </c>
      <c r="B926" s="26" t="s">
        <v>72</v>
      </c>
      <c r="C926" s="26" t="s">
        <v>73</v>
      </c>
      <c r="D926" s="26" t="s">
        <v>44</v>
      </c>
      <c r="E926" s="26" t="s">
        <v>43</v>
      </c>
      <c r="F926" s="26">
        <v>1995</v>
      </c>
      <c r="G926" s="27">
        <v>1586.2</v>
      </c>
    </row>
    <row r="927" spans="1:7" x14ac:dyDescent="0.15">
      <c r="A927" s="25" t="s">
        <v>71</v>
      </c>
      <c r="B927" s="26" t="s">
        <v>72</v>
      </c>
      <c r="C927" s="26" t="s">
        <v>73</v>
      </c>
      <c r="D927" s="26" t="s">
        <v>44</v>
      </c>
      <c r="E927" s="26" t="s">
        <v>43</v>
      </c>
      <c r="F927" s="26">
        <v>1994</v>
      </c>
      <c r="G927" s="27">
        <v>1588</v>
      </c>
    </row>
    <row r="928" spans="1:7" x14ac:dyDescent="0.15">
      <c r="A928" s="25" t="s">
        <v>71</v>
      </c>
      <c r="B928" s="26" t="s">
        <v>72</v>
      </c>
      <c r="C928" s="26" t="s">
        <v>73</v>
      </c>
      <c r="D928" s="26" t="s">
        <v>44</v>
      </c>
      <c r="E928" s="26" t="s">
        <v>43</v>
      </c>
      <c r="F928" s="26">
        <v>1993</v>
      </c>
      <c r="G928" s="27">
        <v>1578.9</v>
      </c>
    </row>
    <row r="929" spans="1:7" x14ac:dyDescent="0.15">
      <c r="A929" s="25" t="s">
        <v>71</v>
      </c>
      <c r="B929" s="26" t="s">
        <v>72</v>
      </c>
      <c r="C929" s="26" t="s">
        <v>73</v>
      </c>
      <c r="D929" s="26" t="s">
        <v>44</v>
      </c>
      <c r="E929" s="26" t="s">
        <v>43</v>
      </c>
      <c r="F929" s="26">
        <v>1992</v>
      </c>
      <c r="G929" s="27">
        <v>1582.9</v>
      </c>
    </row>
    <row r="930" spans="1:7" x14ac:dyDescent="0.15">
      <c r="A930" s="25" t="s">
        <v>71</v>
      </c>
      <c r="B930" s="26" t="s">
        <v>72</v>
      </c>
      <c r="C930" s="26" t="s">
        <v>73</v>
      </c>
      <c r="D930" s="26" t="s">
        <v>44</v>
      </c>
      <c r="E930" s="26" t="s">
        <v>43</v>
      </c>
      <c r="F930" s="26">
        <v>1991</v>
      </c>
      <c r="G930" s="27">
        <v>1620.1</v>
      </c>
    </row>
    <row r="931" spans="1:7" x14ac:dyDescent="0.15">
      <c r="A931" s="25" t="s">
        <v>71</v>
      </c>
      <c r="B931" s="26" t="s">
        <v>72</v>
      </c>
      <c r="C931" s="26" t="s">
        <v>73</v>
      </c>
      <c r="D931" s="26" t="s">
        <v>44</v>
      </c>
      <c r="E931" s="26" t="s">
        <v>43</v>
      </c>
      <c r="F931" s="26">
        <v>1990</v>
      </c>
      <c r="G931" s="27">
        <v>1621</v>
      </c>
    </row>
    <row r="932" spans="1:7" x14ac:dyDescent="0.15">
      <c r="A932" s="25" t="s">
        <v>71</v>
      </c>
      <c r="B932" s="26" t="s">
        <v>72</v>
      </c>
      <c r="C932" s="26" t="s">
        <v>73</v>
      </c>
      <c r="D932" s="26" t="s">
        <v>44</v>
      </c>
      <c r="E932" s="26" t="s">
        <v>43</v>
      </c>
      <c r="F932" s="26">
        <v>1989</v>
      </c>
      <c r="G932" s="27">
        <v>1632.4</v>
      </c>
    </row>
    <row r="933" spans="1:7" x14ac:dyDescent="0.15">
      <c r="A933" s="25" t="s">
        <v>71</v>
      </c>
      <c r="B933" s="26" t="s">
        <v>72</v>
      </c>
      <c r="C933" s="26" t="s">
        <v>73</v>
      </c>
      <c r="D933" s="26" t="s">
        <v>44</v>
      </c>
      <c r="E933" s="26" t="s">
        <v>43</v>
      </c>
      <c r="F933" s="26">
        <v>1988</v>
      </c>
      <c r="G933" s="27">
        <v>1636.2</v>
      </c>
    </row>
    <row r="934" spans="1:7" x14ac:dyDescent="0.15">
      <c r="A934" s="25" t="s">
        <v>71</v>
      </c>
      <c r="B934" s="26" t="s">
        <v>72</v>
      </c>
      <c r="C934" s="26" t="s">
        <v>73</v>
      </c>
      <c r="D934" s="26" t="s">
        <v>44</v>
      </c>
      <c r="E934" s="26" t="s">
        <v>43</v>
      </c>
      <c r="F934" s="26">
        <v>1987</v>
      </c>
      <c r="G934" s="27">
        <v>1610.2</v>
      </c>
    </row>
    <row r="935" spans="1:7" x14ac:dyDescent="0.15">
      <c r="A935" s="25" t="s">
        <v>71</v>
      </c>
      <c r="B935" s="26" t="s">
        <v>72</v>
      </c>
      <c r="C935" s="26" t="s">
        <v>73</v>
      </c>
      <c r="D935" s="26" t="s">
        <v>44</v>
      </c>
      <c r="E935" s="26" t="s">
        <v>43</v>
      </c>
      <c r="F935" s="26">
        <v>1986</v>
      </c>
      <c r="G935" s="27">
        <v>1626.1</v>
      </c>
    </row>
    <row r="936" spans="1:7" x14ac:dyDescent="0.15">
      <c r="A936" s="25" t="s">
        <v>71</v>
      </c>
      <c r="B936" s="26" t="s">
        <v>72</v>
      </c>
      <c r="C936" s="26" t="s">
        <v>73</v>
      </c>
      <c r="D936" s="26" t="s">
        <v>44</v>
      </c>
      <c r="E936" s="26" t="s">
        <v>43</v>
      </c>
      <c r="F936" s="26">
        <v>1985</v>
      </c>
      <c r="G936" s="27">
        <v>1619.9</v>
      </c>
    </row>
    <row r="937" spans="1:7" x14ac:dyDescent="0.15">
      <c r="A937" s="25" t="s">
        <v>71</v>
      </c>
      <c r="B937" s="26" t="s">
        <v>72</v>
      </c>
      <c r="C937" s="26" t="s">
        <v>73</v>
      </c>
      <c r="D937" s="26" t="s">
        <v>44</v>
      </c>
      <c r="E937" s="26" t="s">
        <v>43</v>
      </c>
      <c r="F937" s="26">
        <v>1984</v>
      </c>
      <c r="G937" s="27">
        <v>1590</v>
      </c>
    </row>
    <row r="938" spans="1:7" x14ac:dyDescent="0.15">
      <c r="A938" s="25" t="s">
        <v>71</v>
      </c>
      <c r="B938" s="26" t="s">
        <v>72</v>
      </c>
      <c r="C938" s="26" t="s">
        <v>73</v>
      </c>
      <c r="D938" s="26" t="s">
        <v>44</v>
      </c>
      <c r="E938" s="26" t="s">
        <v>43</v>
      </c>
      <c r="F938" s="26">
        <v>1983</v>
      </c>
      <c r="G938" s="27">
        <v>1571.5</v>
      </c>
    </row>
    <row r="939" spans="1:7" x14ac:dyDescent="0.15">
      <c r="A939" s="25" t="s">
        <v>71</v>
      </c>
      <c r="B939" s="26" t="s">
        <v>72</v>
      </c>
      <c r="C939" s="26" t="s">
        <v>73</v>
      </c>
      <c r="D939" s="26" t="s">
        <v>44</v>
      </c>
      <c r="E939" s="26" t="s">
        <v>43</v>
      </c>
      <c r="F939" s="26">
        <v>1982</v>
      </c>
      <c r="G939" s="27">
        <v>1579.2</v>
      </c>
    </row>
    <row r="940" spans="1:7" x14ac:dyDescent="0.15">
      <c r="A940" s="25" t="s">
        <v>71</v>
      </c>
      <c r="B940" s="26" t="s">
        <v>72</v>
      </c>
      <c r="C940" s="26" t="s">
        <v>73</v>
      </c>
      <c r="D940" s="26" t="s">
        <v>44</v>
      </c>
      <c r="E940" s="26" t="s">
        <v>43</v>
      </c>
      <c r="F940" s="26">
        <v>1981</v>
      </c>
      <c r="G940" s="27">
        <v>1565.7</v>
      </c>
    </row>
    <row r="941" spans="1:7" x14ac:dyDescent="0.15">
      <c r="A941" s="25" t="s">
        <v>71</v>
      </c>
      <c r="B941" s="26" t="s">
        <v>72</v>
      </c>
      <c r="C941" s="26" t="s">
        <v>73</v>
      </c>
      <c r="D941" s="26" t="s">
        <v>44</v>
      </c>
      <c r="E941" s="26" t="s">
        <v>43</v>
      </c>
      <c r="F941" s="26">
        <v>1980</v>
      </c>
      <c r="G941" s="27">
        <v>1619.2</v>
      </c>
    </row>
    <row r="942" spans="1:7" x14ac:dyDescent="0.15">
      <c r="A942" s="25" t="s">
        <v>71</v>
      </c>
      <c r="B942" s="26" t="s">
        <v>72</v>
      </c>
      <c r="C942" s="26" t="s">
        <v>73</v>
      </c>
      <c r="D942" s="26" t="s">
        <v>44</v>
      </c>
      <c r="E942" s="26" t="s">
        <v>43</v>
      </c>
      <c r="F942" s="26">
        <v>1979</v>
      </c>
      <c r="G942" s="27">
        <v>1653</v>
      </c>
    </row>
    <row r="943" spans="1:7" x14ac:dyDescent="0.15">
      <c r="A943" s="25" t="s">
        <v>71</v>
      </c>
      <c r="B943" s="26" t="s">
        <v>72</v>
      </c>
      <c r="C943" s="26" t="s">
        <v>73</v>
      </c>
      <c r="D943" s="26" t="s">
        <v>44</v>
      </c>
      <c r="E943" s="26" t="s">
        <v>43</v>
      </c>
      <c r="F943" s="26">
        <v>1978</v>
      </c>
      <c r="G943" s="27">
        <v>1668.7</v>
      </c>
    </row>
    <row r="944" spans="1:7" x14ac:dyDescent="0.15">
      <c r="A944" s="25" t="s">
        <v>71</v>
      </c>
      <c r="B944" s="26" t="s">
        <v>72</v>
      </c>
      <c r="C944" s="26" t="s">
        <v>73</v>
      </c>
      <c r="D944" s="26" t="s">
        <v>44</v>
      </c>
      <c r="E944" s="26" t="s">
        <v>43</v>
      </c>
      <c r="F944" s="26">
        <v>1977</v>
      </c>
      <c r="G944" s="27">
        <v>1697</v>
      </c>
    </row>
    <row r="945" spans="1:7" x14ac:dyDescent="0.15">
      <c r="A945" s="25" t="s">
        <v>71</v>
      </c>
      <c r="B945" s="26" t="s">
        <v>72</v>
      </c>
      <c r="C945" s="26" t="s">
        <v>73</v>
      </c>
      <c r="D945" s="26" t="s">
        <v>44</v>
      </c>
      <c r="E945" s="26" t="s">
        <v>43</v>
      </c>
      <c r="F945" s="26">
        <v>1976</v>
      </c>
      <c r="G945" s="27">
        <v>1714.9</v>
      </c>
    </row>
    <row r="946" spans="1:7" x14ac:dyDescent="0.15">
      <c r="A946" s="25" t="s">
        <v>71</v>
      </c>
      <c r="B946" s="26" t="s">
        <v>72</v>
      </c>
      <c r="C946" s="26" t="s">
        <v>73</v>
      </c>
      <c r="D946" s="26" t="s">
        <v>44</v>
      </c>
      <c r="E946" s="26" t="s">
        <v>43</v>
      </c>
      <c r="F946" s="26">
        <v>1975</v>
      </c>
      <c r="G946" s="27">
        <v>1726.1</v>
      </c>
    </row>
    <row r="947" spans="1:7" x14ac:dyDescent="0.15">
      <c r="A947" s="25" t="s">
        <v>71</v>
      </c>
      <c r="B947" s="26" t="s">
        <v>72</v>
      </c>
      <c r="C947" s="26" t="s">
        <v>73</v>
      </c>
      <c r="D947" s="26" t="s">
        <v>44</v>
      </c>
      <c r="E947" s="26" t="s">
        <v>43</v>
      </c>
      <c r="F947" s="26">
        <v>1974</v>
      </c>
      <c r="G947" s="27">
        <v>1736.1</v>
      </c>
    </row>
    <row r="948" spans="1:7" x14ac:dyDescent="0.15">
      <c r="A948" s="25" t="s">
        <v>71</v>
      </c>
      <c r="B948" s="26" t="s">
        <v>72</v>
      </c>
      <c r="C948" s="26" t="s">
        <v>73</v>
      </c>
      <c r="D948" s="26" t="s">
        <v>44</v>
      </c>
      <c r="E948" s="26" t="s">
        <v>43</v>
      </c>
      <c r="F948" s="26">
        <v>1973</v>
      </c>
      <c r="G948" s="27">
        <v>1778.4</v>
      </c>
    </row>
    <row r="949" spans="1:7" x14ac:dyDescent="0.15">
      <c r="A949" s="25" t="s">
        <v>71</v>
      </c>
      <c r="B949" s="26" t="s">
        <v>72</v>
      </c>
      <c r="C949" s="26" t="s">
        <v>73</v>
      </c>
      <c r="D949" s="26" t="s">
        <v>44</v>
      </c>
      <c r="E949" s="26" t="s">
        <v>43</v>
      </c>
      <c r="F949" s="26">
        <v>1972</v>
      </c>
      <c r="G949" s="27">
        <v>1731.7</v>
      </c>
    </row>
    <row r="950" spans="1:7" x14ac:dyDescent="0.15">
      <c r="A950" s="25" t="s">
        <v>71</v>
      </c>
      <c r="B950" s="26" t="s">
        <v>72</v>
      </c>
      <c r="C950" s="26" t="s">
        <v>73</v>
      </c>
      <c r="D950" s="26" t="s">
        <v>44</v>
      </c>
      <c r="E950" s="26" t="s">
        <v>43</v>
      </c>
      <c r="F950" s="26">
        <v>1971</v>
      </c>
      <c r="G950" s="27">
        <v>1755.8</v>
      </c>
    </row>
    <row r="951" spans="1:7" x14ac:dyDescent="0.15">
      <c r="A951" s="25" t="s">
        <v>71</v>
      </c>
      <c r="B951" s="26" t="s">
        <v>72</v>
      </c>
      <c r="C951" s="26" t="s">
        <v>73</v>
      </c>
      <c r="D951" s="26" t="s">
        <v>44</v>
      </c>
      <c r="E951" s="26" t="s">
        <v>43</v>
      </c>
      <c r="F951" s="26">
        <v>1970</v>
      </c>
      <c r="G951" s="27">
        <v>1791</v>
      </c>
    </row>
    <row r="952" spans="1:7" x14ac:dyDescent="0.15">
      <c r="A952" s="25" t="s">
        <v>71</v>
      </c>
      <c r="B952" s="26" t="s">
        <v>72</v>
      </c>
      <c r="C952" s="26" t="s">
        <v>73</v>
      </c>
      <c r="D952" s="26" t="s">
        <v>44</v>
      </c>
      <c r="E952" s="26" t="s">
        <v>43</v>
      </c>
      <c r="F952" s="26">
        <v>1969</v>
      </c>
      <c r="G952" s="27"/>
    </row>
    <row r="953" spans="1:7" x14ac:dyDescent="0.15">
      <c r="A953" s="25" t="s">
        <v>71</v>
      </c>
      <c r="B953" s="26" t="s">
        <v>72</v>
      </c>
      <c r="C953" s="26" t="s">
        <v>73</v>
      </c>
      <c r="D953" s="26" t="s">
        <v>44</v>
      </c>
      <c r="E953" s="26" t="s">
        <v>43</v>
      </c>
      <c r="F953" s="26">
        <v>1968</v>
      </c>
      <c r="G953" s="27"/>
    </row>
    <row r="954" spans="1:7" x14ac:dyDescent="0.15">
      <c r="A954" s="25" t="s">
        <v>71</v>
      </c>
      <c r="B954" s="26" t="s">
        <v>72</v>
      </c>
      <c r="C954" s="26" t="s">
        <v>73</v>
      </c>
      <c r="D954" s="26" t="s">
        <v>44</v>
      </c>
      <c r="E954" s="26" t="s">
        <v>43</v>
      </c>
      <c r="F954" s="26">
        <v>1967</v>
      </c>
      <c r="G954" s="27"/>
    </row>
    <row r="955" spans="1:7" x14ac:dyDescent="0.15">
      <c r="A955" s="25" t="s">
        <v>71</v>
      </c>
      <c r="B955" s="26" t="s">
        <v>72</v>
      </c>
      <c r="C955" s="26" t="s">
        <v>73</v>
      </c>
      <c r="D955" s="26" t="s">
        <v>44</v>
      </c>
      <c r="E955" s="26" t="s">
        <v>43</v>
      </c>
      <c r="F955" s="26">
        <v>1966</v>
      </c>
      <c r="G955" s="27"/>
    </row>
    <row r="956" spans="1:7" x14ac:dyDescent="0.15">
      <c r="A956" s="25" t="s">
        <v>71</v>
      </c>
      <c r="B956" s="26" t="s">
        <v>72</v>
      </c>
      <c r="C956" s="26" t="s">
        <v>73</v>
      </c>
      <c r="D956" s="26" t="s">
        <v>44</v>
      </c>
      <c r="E956" s="26" t="s">
        <v>43</v>
      </c>
      <c r="F956" s="26">
        <v>1965</v>
      </c>
      <c r="G956" s="27"/>
    </row>
    <row r="957" spans="1:7" x14ac:dyDescent="0.15">
      <c r="A957" s="25" t="s">
        <v>71</v>
      </c>
      <c r="B957" s="26" t="s">
        <v>72</v>
      </c>
      <c r="C957" s="26" t="s">
        <v>73</v>
      </c>
      <c r="D957" s="26" t="s">
        <v>44</v>
      </c>
      <c r="E957" s="26" t="s">
        <v>43</v>
      </c>
      <c r="F957" s="26">
        <v>1964</v>
      </c>
      <c r="G957" s="27"/>
    </row>
    <row r="958" spans="1:7" x14ac:dyDescent="0.15">
      <c r="A958" s="25" t="s">
        <v>71</v>
      </c>
      <c r="B958" s="26" t="s">
        <v>72</v>
      </c>
      <c r="C958" s="26" t="s">
        <v>73</v>
      </c>
      <c r="D958" s="26" t="s">
        <v>44</v>
      </c>
      <c r="E958" s="26" t="s">
        <v>43</v>
      </c>
      <c r="F958" s="26">
        <v>1963</v>
      </c>
      <c r="G958" s="27"/>
    </row>
    <row r="959" spans="1:7" x14ac:dyDescent="0.15">
      <c r="A959" s="25" t="s">
        <v>71</v>
      </c>
      <c r="B959" s="26" t="s">
        <v>72</v>
      </c>
      <c r="C959" s="26" t="s">
        <v>73</v>
      </c>
      <c r="D959" s="26" t="s">
        <v>44</v>
      </c>
      <c r="E959" s="26" t="s">
        <v>43</v>
      </c>
      <c r="F959" s="26">
        <v>1962</v>
      </c>
      <c r="G959" s="27"/>
    </row>
    <row r="960" spans="1:7" x14ac:dyDescent="0.15">
      <c r="A960" s="25" t="s">
        <v>71</v>
      </c>
      <c r="B960" s="26" t="s">
        <v>72</v>
      </c>
      <c r="C960" s="26" t="s">
        <v>73</v>
      </c>
      <c r="D960" s="26" t="s">
        <v>44</v>
      </c>
      <c r="E960" s="26" t="s">
        <v>43</v>
      </c>
      <c r="F960" s="26">
        <v>1961</v>
      </c>
      <c r="G960" s="27"/>
    </row>
    <row r="961" spans="1:7" x14ac:dyDescent="0.15">
      <c r="A961" s="25" t="s">
        <v>71</v>
      </c>
      <c r="B961" s="26" t="s">
        <v>72</v>
      </c>
      <c r="C961" s="26" t="s">
        <v>73</v>
      </c>
      <c r="D961" s="26" t="s">
        <v>44</v>
      </c>
      <c r="E961" s="26" t="s">
        <v>43</v>
      </c>
      <c r="F961" s="26">
        <v>1960</v>
      </c>
      <c r="G961" s="27"/>
    </row>
    <row r="962" spans="1:7" x14ac:dyDescent="0.15">
      <c r="A962" s="25" t="s">
        <v>71</v>
      </c>
      <c r="B962" s="26" t="s">
        <v>72</v>
      </c>
      <c r="C962" s="26" t="s">
        <v>73</v>
      </c>
      <c r="D962" s="26" t="s">
        <v>24</v>
      </c>
      <c r="E962" s="26" t="s">
        <v>23</v>
      </c>
      <c r="F962" s="26">
        <v>2023</v>
      </c>
      <c r="G962" s="27"/>
    </row>
    <row r="963" spans="1:7" x14ac:dyDescent="0.15">
      <c r="A963" s="25" t="s">
        <v>71</v>
      </c>
      <c r="B963" s="26" t="s">
        <v>72</v>
      </c>
      <c r="C963" s="26" t="s">
        <v>73</v>
      </c>
      <c r="D963" s="26" t="s">
        <v>24</v>
      </c>
      <c r="E963" s="26" t="s">
        <v>23</v>
      </c>
      <c r="F963" s="26">
        <v>2022</v>
      </c>
      <c r="G963" s="27">
        <v>1454.1</v>
      </c>
    </row>
    <row r="964" spans="1:7" x14ac:dyDescent="0.15">
      <c r="A964" s="25" t="s">
        <v>71</v>
      </c>
      <c r="B964" s="26" t="s">
        <v>72</v>
      </c>
      <c r="C964" s="26" t="s">
        <v>73</v>
      </c>
      <c r="D964" s="26" t="s">
        <v>24</v>
      </c>
      <c r="E964" s="26" t="s">
        <v>23</v>
      </c>
      <c r="F964" s="26">
        <v>2021</v>
      </c>
      <c r="G964" s="27">
        <v>1456.7</v>
      </c>
    </row>
    <row r="965" spans="1:7" x14ac:dyDescent="0.15">
      <c r="A965" s="25" t="s">
        <v>71</v>
      </c>
      <c r="B965" s="26" t="s">
        <v>72</v>
      </c>
      <c r="C965" s="26" t="s">
        <v>73</v>
      </c>
      <c r="D965" s="26" t="s">
        <v>24</v>
      </c>
      <c r="E965" s="26" t="s">
        <v>23</v>
      </c>
      <c r="F965" s="26">
        <v>2020</v>
      </c>
      <c r="G965" s="27">
        <v>1446.2</v>
      </c>
    </row>
    <row r="966" spans="1:7" x14ac:dyDescent="0.15">
      <c r="A966" s="25" t="s">
        <v>71</v>
      </c>
      <c r="B966" s="26" t="s">
        <v>72</v>
      </c>
      <c r="C966" s="26" t="s">
        <v>73</v>
      </c>
      <c r="D966" s="26" t="s">
        <v>24</v>
      </c>
      <c r="E966" s="26" t="s">
        <v>23</v>
      </c>
      <c r="F966" s="26">
        <v>2019</v>
      </c>
      <c r="G966" s="27">
        <v>1480.1</v>
      </c>
    </row>
    <row r="967" spans="1:7" x14ac:dyDescent="0.15">
      <c r="A967" s="25" t="s">
        <v>71</v>
      </c>
      <c r="B967" s="26" t="s">
        <v>72</v>
      </c>
      <c r="C967" s="26" t="s">
        <v>73</v>
      </c>
      <c r="D967" s="26" t="s">
        <v>24</v>
      </c>
      <c r="E967" s="26" t="s">
        <v>23</v>
      </c>
      <c r="F967" s="26">
        <v>2018</v>
      </c>
      <c r="G967" s="27">
        <v>1496.5</v>
      </c>
    </row>
    <row r="968" spans="1:7" x14ac:dyDescent="0.15">
      <c r="A968" s="25" t="s">
        <v>71</v>
      </c>
      <c r="B968" s="26" t="s">
        <v>72</v>
      </c>
      <c r="C968" s="26" t="s">
        <v>73</v>
      </c>
      <c r="D968" s="26" t="s">
        <v>24</v>
      </c>
      <c r="E968" s="26" t="s">
        <v>23</v>
      </c>
      <c r="F968" s="26">
        <v>2017</v>
      </c>
      <c r="G968" s="27">
        <v>1507.1</v>
      </c>
    </row>
    <row r="969" spans="1:7" x14ac:dyDescent="0.15">
      <c r="A969" s="25" t="s">
        <v>71</v>
      </c>
      <c r="B969" s="26" t="s">
        <v>72</v>
      </c>
      <c r="C969" s="26" t="s">
        <v>73</v>
      </c>
      <c r="D969" s="26" t="s">
        <v>24</v>
      </c>
      <c r="E969" s="26" t="s">
        <v>23</v>
      </c>
      <c r="F969" s="26">
        <v>2016</v>
      </c>
      <c r="G969" s="27">
        <v>1520</v>
      </c>
    </row>
    <row r="970" spans="1:7" x14ac:dyDescent="0.15">
      <c r="A970" s="25" t="s">
        <v>71</v>
      </c>
      <c r="B970" s="26" t="s">
        <v>72</v>
      </c>
      <c r="C970" s="26" t="s">
        <v>73</v>
      </c>
      <c r="D970" s="26" t="s">
        <v>24</v>
      </c>
      <c r="E970" s="26" t="s">
        <v>23</v>
      </c>
      <c r="F970" s="26">
        <v>2015</v>
      </c>
      <c r="G970" s="27">
        <v>1511.4</v>
      </c>
    </row>
    <row r="971" spans="1:7" x14ac:dyDescent="0.15">
      <c r="A971" s="25" t="s">
        <v>71</v>
      </c>
      <c r="B971" s="26" t="s">
        <v>72</v>
      </c>
      <c r="C971" s="26" t="s">
        <v>73</v>
      </c>
      <c r="D971" s="26" t="s">
        <v>24</v>
      </c>
      <c r="E971" s="26" t="s">
        <v>23</v>
      </c>
      <c r="F971" s="26">
        <v>2014</v>
      </c>
      <c r="G971" s="27">
        <v>1513.4</v>
      </c>
    </row>
    <row r="972" spans="1:7" x14ac:dyDescent="0.15">
      <c r="A972" s="25" t="s">
        <v>71</v>
      </c>
      <c r="B972" s="26" t="s">
        <v>72</v>
      </c>
      <c r="C972" s="26" t="s">
        <v>73</v>
      </c>
      <c r="D972" s="26" t="s">
        <v>24</v>
      </c>
      <c r="E972" s="26" t="s">
        <v>23</v>
      </c>
      <c r="F972" s="26">
        <v>2013</v>
      </c>
      <c r="G972" s="27">
        <v>1524.1</v>
      </c>
    </row>
    <row r="973" spans="1:7" x14ac:dyDescent="0.15">
      <c r="A973" s="25" t="s">
        <v>71</v>
      </c>
      <c r="B973" s="26" t="s">
        <v>72</v>
      </c>
      <c r="C973" s="26" t="s">
        <v>73</v>
      </c>
      <c r="D973" s="26" t="s">
        <v>24</v>
      </c>
      <c r="E973" s="26" t="s">
        <v>23</v>
      </c>
      <c r="F973" s="26">
        <v>2012</v>
      </c>
      <c r="G973" s="27">
        <v>1523.1</v>
      </c>
    </row>
    <row r="974" spans="1:7" x14ac:dyDescent="0.15">
      <c r="A974" s="25" t="s">
        <v>71</v>
      </c>
      <c r="B974" s="26" t="s">
        <v>72</v>
      </c>
      <c r="C974" s="26" t="s">
        <v>73</v>
      </c>
      <c r="D974" s="26" t="s">
        <v>24</v>
      </c>
      <c r="E974" s="26" t="s">
        <v>23</v>
      </c>
      <c r="F974" s="26">
        <v>2011</v>
      </c>
      <c r="G974" s="27">
        <v>1537.7</v>
      </c>
    </row>
    <row r="975" spans="1:7" x14ac:dyDescent="0.15">
      <c r="A975" s="25" t="s">
        <v>71</v>
      </c>
      <c r="B975" s="26" t="s">
        <v>72</v>
      </c>
      <c r="C975" s="26" t="s">
        <v>73</v>
      </c>
      <c r="D975" s="26" t="s">
        <v>24</v>
      </c>
      <c r="E975" s="26" t="s">
        <v>23</v>
      </c>
      <c r="F975" s="26">
        <v>2010</v>
      </c>
      <c r="G975" s="27">
        <v>1527.9</v>
      </c>
    </row>
    <row r="976" spans="1:7" x14ac:dyDescent="0.15">
      <c r="A976" s="25" t="s">
        <v>71</v>
      </c>
      <c r="B976" s="26" t="s">
        <v>72</v>
      </c>
      <c r="C976" s="26" t="s">
        <v>73</v>
      </c>
      <c r="D976" s="26" t="s">
        <v>24</v>
      </c>
      <c r="E976" s="26" t="s">
        <v>23</v>
      </c>
      <c r="F976" s="26">
        <v>2009</v>
      </c>
      <c r="G976" s="27">
        <v>1536.4</v>
      </c>
    </row>
    <row r="977" spans="1:7" x14ac:dyDescent="0.15">
      <c r="A977" s="25" t="s">
        <v>71</v>
      </c>
      <c r="B977" s="26" t="s">
        <v>72</v>
      </c>
      <c r="C977" s="26" t="s">
        <v>73</v>
      </c>
      <c r="D977" s="26" t="s">
        <v>24</v>
      </c>
      <c r="E977" s="26" t="s">
        <v>23</v>
      </c>
      <c r="F977" s="26">
        <v>2008</v>
      </c>
      <c r="G977" s="27">
        <v>1625.2</v>
      </c>
    </row>
    <row r="978" spans="1:7" x14ac:dyDescent="0.15">
      <c r="A978" s="25" t="s">
        <v>71</v>
      </c>
      <c r="B978" s="26" t="s">
        <v>72</v>
      </c>
      <c r="C978" s="26" t="s">
        <v>73</v>
      </c>
      <c r="D978" s="26" t="s">
        <v>24</v>
      </c>
      <c r="E978" s="26" t="s">
        <v>23</v>
      </c>
      <c r="F978" s="26">
        <v>2007</v>
      </c>
      <c r="G978" s="27">
        <v>1555.7</v>
      </c>
    </row>
    <row r="979" spans="1:7" x14ac:dyDescent="0.15">
      <c r="A979" s="25" t="s">
        <v>71</v>
      </c>
      <c r="B979" s="26" t="s">
        <v>72</v>
      </c>
      <c r="C979" s="26" t="s">
        <v>73</v>
      </c>
      <c r="D979" s="26" t="s">
        <v>24</v>
      </c>
      <c r="E979" s="26" t="s">
        <v>23</v>
      </c>
      <c r="F979" s="26">
        <v>2006</v>
      </c>
      <c r="G979" s="27">
        <v>1588.7</v>
      </c>
    </row>
    <row r="980" spans="1:7" x14ac:dyDescent="0.15">
      <c r="A980" s="25" t="s">
        <v>71</v>
      </c>
      <c r="B980" s="26" t="s">
        <v>72</v>
      </c>
      <c r="C980" s="26" t="s">
        <v>73</v>
      </c>
      <c r="D980" s="26" t="s">
        <v>24</v>
      </c>
      <c r="E980" s="26" t="s">
        <v>23</v>
      </c>
      <c r="F980" s="26">
        <v>2005</v>
      </c>
      <c r="G980" s="27">
        <v>1611.5</v>
      </c>
    </row>
    <row r="981" spans="1:7" x14ac:dyDescent="0.15">
      <c r="A981" s="25" t="s">
        <v>71</v>
      </c>
      <c r="B981" s="26" t="s">
        <v>72</v>
      </c>
      <c r="C981" s="26" t="s">
        <v>73</v>
      </c>
      <c r="D981" s="26" t="s">
        <v>24</v>
      </c>
      <c r="E981" s="26" t="s">
        <v>23</v>
      </c>
      <c r="F981" s="26">
        <v>2004</v>
      </c>
      <c r="G981" s="27">
        <v>1615.7</v>
      </c>
    </row>
    <row r="982" spans="1:7" x14ac:dyDescent="0.15">
      <c r="A982" s="25" t="s">
        <v>71</v>
      </c>
      <c r="B982" s="26" t="s">
        <v>72</v>
      </c>
      <c r="C982" s="26" t="s">
        <v>73</v>
      </c>
      <c r="D982" s="26" t="s">
        <v>24</v>
      </c>
      <c r="E982" s="26" t="s">
        <v>23</v>
      </c>
      <c r="F982" s="26">
        <v>2003</v>
      </c>
      <c r="G982" s="27">
        <v>1592.6</v>
      </c>
    </row>
    <row r="983" spans="1:7" x14ac:dyDescent="0.15">
      <c r="A983" s="25" t="s">
        <v>71</v>
      </c>
      <c r="B983" s="26" t="s">
        <v>72</v>
      </c>
      <c r="C983" s="26" t="s">
        <v>73</v>
      </c>
      <c r="D983" s="26" t="s">
        <v>24</v>
      </c>
      <c r="E983" s="26" t="s">
        <v>23</v>
      </c>
      <c r="F983" s="26">
        <v>2002</v>
      </c>
      <c r="G983" s="27">
        <v>1613</v>
      </c>
    </row>
    <row r="984" spans="1:7" x14ac:dyDescent="0.15">
      <c r="A984" s="25" t="s">
        <v>71</v>
      </c>
      <c r="B984" s="26" t="s">
        <v>72</v>
      </c>
      <c r="C984" s="26" t="s">
        <v>73</v>
      </c>
      <c r="D984" s="26" t="s">
        <v>24</v>
      </c>
      <c r="E984" s="26" t="s">
        <v>23</v>
      </c>
      <c r="F984" s="26">
        <v>2001</v>
      </c>
      <c r="G984" s="27">
        <v>1611.1</v>
      </c>
    </row>
    <row r="985" spans="1:7" x14ac:dyDescent="0.15">
      <c r="A985" s="25" t="s">
        <v>71</v>
      </c>
      <c r="B985" s="26" t="s">
        <v>72</v>
      </c>
      <c r="C985" s="26" t="s">
        <v>73</v>
      </c>
      <c r="D985" s="26" t="s">
        <v>24</v>
      </c>
      <c r="E985" s="26" t="s">
        <v>23</v>
      </c>
      <c r="F985" s="26">
        <v>2000</v>
      </c>
      <c r="G985" s="27">
        <v>1633.9</v>
      </c>
    </row>
    <row r="986" spans="1:7" x14ac:dyDescent="0.15">
      <c r="A986" s="25" t="s">
        <v>71</v>
      </c>
      <c r="B986" s="26" t="s">
        <v>72</v>
      </c>
      <c r="C986" s="26" t="s">
        <v>73</v>
      </c>
      <c r="D986" s="26" t="s">
        <v>24</v>
      </c>
      <c r="E986" s="26" t="s">
        <v>23</v>
      </c>
      <c r="F986" s="26">
        <v>1999</v>
      </c>
      <c r="G986" s="27">
        <v>1633.7</v>
      </c>
    </row>
    <row r="987" spans="1:7" x14ac:dyDescent="0.15">
      <c r="A987" s="25" t="s">
        <v>71</v>
      </c>
      <c r="B987" s="26" t="s">
        <v>72</v>
      </c>
      <c r="C987" s="26" t="s">
        <v>73</v>
      </c>
      <c r="D987" s="26" t="s">
        <v>24</v>
      </c>
      <c r="E987" s="26" t="s">
        <v>23</v>
      </c>
      <c r="F987" s="26">
        <v>1998</v>
      </c>
      <c r="G987" s="27">
        <v>1651.1</v>
      </c>
    </row>
    <row r="988" spans="1:7" x14ac:dyDescent="0.15">
      <c r="A988" s="25" t="s">
        <v>71</v>
      </c>
      <c r="B988" s="26" t="s">
        <v>72</v>
      </c>
      <c r="C988" s="26" t="s">
        <v>73</v>
      </c>
      <c r="D988" s="26" t="s">
        <v>24</v>
      </c>
      <c r="E988" s="26" t="s">
        <v>23</v>
      </c>
      <c r="F988" s="26">
        <v>1997</v>
      </c>
      <c r="G988" s="27">
        <v>1690</v>
      </c>
    </row>
    <row r="989" spans="1:7" x14ac:dyDescent="0.15">
      <c r="A989" s="25" t="s">
        <v>71</v>
      </c>
      <c r="B989" s="26" t="s">
        <v>72</v>
      </c>
      <c r="C989" s="26" t="s">
        <v>73</v>
      </c>
      <c r="D989" s="26" t="s">
        <v>24</v>
      </c>
      <c r="E989" s="26" t="s">
        <v>23</v>
      </c>
      <c r="F989" s="26">
        <v>1996</v>
      </c>
      <c r="G989" s="27">
        <v>1671.7</v>
      </c>
    </row>
    <row r="990" spans="1:7" x14ac:dyDescent="0.15">
      <c r="A990" s="25" t="s">
        <v>71</v>
      </c>
      <c r="B990" s="26" t="s">
        <v>72</v>
      </c>
      <c r="C990" s="26" t="s">
        <v>73</v>
      </c>
      <c r="D990" s="26" t="s">
        <v>24</v>
      </c>
      <c r="E990" s="26" t="s">
        <v>23</v>
      </c>
      <c r="F990" s="26">
        <v>1995</v>
      </c>
      <c r="G990" s="27">
        <v>1652.6</v>
      </c>
    </row>
    <row r="991" spans="1:7" x14ac:dyDescent="0.15">
      <c r="A991" s="25" t="s">
        <v>71</v>
      </c>
      <c r="B991" s="26" t="s">
        <v>72</v>
      </c>
      <c r="C991" s="26" t="s">
        <v>73</v>
      </c>
      <c r="D991" s="26" t="s">
        <v>24</v>
      </c>
      <c r="E991" s="26" t="s">
        <v>23</v>
      </c>
      <c r="F991" s="26">
        <v>1994</v>
      </c>
      <c r="G991" s="27">
        <v>1680.8</v>
      </c>
    </row>
    <row r="992" spans="1:7" x14ac:dyDescent="0.15">
      <c r="A992" s="25" t="s">
        <v>71</v>
      </c>
      <c r="B992" s="26" t="s">
        <v>72</v>
      </c>
      <c r="C992" s="26" t="s">
        <v>73</v>
      </c>
      <c r="D992" s="26" t="s">
        <v>24</v>
      </c>
      <c r="E992" s="26" t="s">
        <v>23</v>
      </c>
      <c r="F992" s="26">
        <v>1993</v>
      </c>
      <c r="G992" s="27">
        <v>1688.1</v>
      </c>
    </row>
    <row r="993" spans="1:7" x14ac:dyDescent="0.15">
      <c r="A993" s="25" t="s">
        <v>71</v>
      </c>
      <c r="B993" s="26" t="s">
        <v>72</v>
      </c>
      <c r="C993" s="26" t="s">
        <v>73</v>
      </c>
      <c r="D993" s="26" t="s">
        <v>24</v>
      </c>
      <c r="E993" s="26" t="s">
        <v>23</v>
      </c>
      <c r="F993" s="26">
        <v>1992</v>
      </c>
      <c r="G993" s="27">
        <v>1683.4</v>
      </c>
    </row>
    <row r="994" spans="1:7" x14ac:dyDescent="0.15">
      <c r="A994" s="25" t="s">
        <v>71</v>
      </c>
      <c r="B994" s="26" t="s">
        <v>72</v>
      </c>
      <c r="C994" s="26" t="s">
        <v>73</v>
      </c>
      <c r="D994" s="26" t="s">
        <v>24</v>
      </c>
      <c r="E994" s="26" t="s">
        <v>23</v>
      </c>
      <c r="F994" s="26">
        <v>1991</v>
      </c>
      <c r="G994" s="27">
        <v>1669.8</v>
      </c>
    </row>
    <row r="995" spans="1:7" x14ac:dyDescent="0.15">
      <c r="A995" s="25" t="s">
        <v>71</v>
      </c>
      <c r="B995" s="26" t="s">
        <v>72</v>
      </c>
      <c r="C995" s="26" t="s">
        <v>73</v>
      </c>
      <c r="D995" s="26" t="s">
        <v>24</v>
      </c>
      <c r="E995" s="26" t="s">
        <v>23</v>
      </c>
      <c r="F995" s="26">
        <v>1990</v>
      </c>
      <c r="G995" s="27">
        <v>1666.2</v>
      </c>
    </row>
    <row r="996" spans="1:7" x14ac:dyDescent="0.15">
      <c r="A996" s="25" t="s">
        <v>71</v>
      </c>
      <c r="B996" s="26" t="s">
        <v>72</v>
      </c>
      <c r="C996" s="26" t="s">
        <v>73</v>
      </c>
      <c r="D996" s="26" t="s">
        <v>24</v>
      </c>
      <c r="E996" s="26" t="s">
        <v>23</v>
      </c>
      <c r="F996" s="26">
        <v>1989</v>
      </c>
      <c r="G996" s="27">
        <v>1676.6</v>
      </c>
    </row>
    <row r="997" spans="1:7" x14ac:dyDescent="0.15">
      <c r="A997" s="25" t="s">
        <v>71</v>
      </c>
      <c r="B997" s="26" t="s">
        <v>72</v>
      </c>
      <c r="C997" s="26" t="s">
        <v>73</v>
      </c>
      <c r="D997" s="26" t="s">
        <v>24</v>
      </c>
      <c r="E997" s="26" t="s">
        <v>23</v>
      </c>
      <c r="F997" s="26">
        <v>1988</v>
      </c>
      <c r="G997" s="27">
        <v>1681.2</v>
      </c>
    </row>
    <row r="998" spans="1:7" x14ac:dyDescent="0.15">
      <c r="A998" s="25" t="s">
        <v>71</v>
      </c>
      <c r="B998" s="26" t="s">
        <v>72</v>
      </c>
      <c r="C998" s="26" t="s">
        <v>73</v>
      </c>
      <c r="D998" s="26" t="s">
        <v>24</v>
      </c>
      <c r="E998" s="26" t="s">
        <v>23</v>
      </c>
      <c r="F998" s="26">
        <v>1987</v>
      </c>
      <c r="G998" s="27">
        <v>1673.9</v>
      </c>
    </row>
    <row r="999" spans="1:7" x14ac:dyDescent="0.15">
      <c r="A999" s="25" t="s">
        <v>71</v>
      </c>
      <c r="B999" s="26" t="s">
        <v>72</v>
      </c>
      <c r="C999" s="26" t="s">
        <v>73</v>
      </c>
      <c r="D999" s="26" t="s">
        <v>24</v>
      </c>
      <c r="E999" s="26" t="s">
        <v>23</v>
      </c>
      <c r="F999" s="26">
        <v>1986</v>
      </c>
      <c r="G999" s="27">
        <v>1674.7</v>
      </c>
    </row>
    <row r="1000" spans="1:7" x14ac:dyDescent="0.15">
      <c r="A1000" s="25" t="s">
        <v>71</v>
      </c>
      <c r="B1000" s="26" t="s">
        <v>72</v>
      </c>
      <c r="C1000" s="26" t="s">
        <v>73</v>
      </c>
      <c r="D1000" s="26" t="s">
        <v>24</v>
      </c>
      <c r="E1000" s="26" t="s">
        <v>23</v>
      </c>
      <c r="F1000" s="26">
        <v>1985</v>
      </c>
      <c r="G1000" s="27">
        <v>1682.8</v>
      </c>
    </row>
    <row r="1001" spans="1:7" x14ac:dyDescent="0.15">
      <c r="A1001" s="25" t="s">
        <v>71</v>
      </c>
      <c r="B1001" s="26" t="s">
        <v>72</v>
      </c>
      <c r="C1001" s="26" t="s">
        <v>73</v>
      </c>
      <c r="D1001" s="26" t="s">
        <v>24</v>
      </c>
      <c r="E1001" s="26" t="s">
        <v>23</v>
      </c>
      <c r="F1001" s="26">
        <v>1984</v>
      </c>
      <c r="G1001" s="27">
        <v>1683.6</v>
      </c>
    </row>
    <row r="1002" spans="1:7" x14ac:dyDescent="0.15">
      <c r="A1002" s="25" t="s">
        <v>71</v>
      </c>
      <c r="B1002" s="26" t="s">
        <v>72</v>
      </c>
      <c r="C1002" s="26" t="s">
        <v>73</v>
      </c>
      <c r="D1002" s="26" t="s">
        <v>24</v>
      </c>
      <c r="E1002" s="26" t="s">
        <v>23</v>
      </c>
      <c r="F1002" s="26">
        <v>1983</v>
      </c>
      <c r="G1002" s="27">
        <v>1686.1</v>
      </c>
    </row>
    <row r="1003" spans="1:7" x14ac:dyDescent="0.15">
      <c r="A1003" s="25" t="s">
        <v>71</v>
      </c>
      <c r="B1003" s="26" t="s">
        <v>72</v>
      </c>
      <c r="C1003" s="26" t="s">
        <v>73</v>
      </c>
      <c r="D1003" s="26" t="s">
        <v>24</v>
      </c>
      <c r="E1003" s="26" t="s">
        <v>23</v>
      </c>
      <c r="F1003" s="26">
        <v>1982</v>
      </c>
      <c r="G1003" s="27">
        <v>1678.2</v>
      </c>
    </row>
    <row r="1004" spans="1:7" x14ac:dyDescent="0.15">
      <c r="A1004" s="25" t="s">
        <v>71</v>
      </c>
      <c r="B1004" s="26" t="s">
        <v>72</v>
      </c>
      <c r="C1004" s="26" t="s">
        <v>73</v>
      </c>
      <c r="D1004" s="26" t="s">
        <v>24</v>
      </c>
      <c r="E1004" s="26" t="s">
        <v>23</v>
      </c>
      <c r="F1004" s="26">
        <v>1981</v>
      </c>
      <c r="G1004" s="27">
        <v>1684.2</v>
      </c>
    </row>
    <row r="1005" spans="1:7" x14ac:dyDescent="0.15">
      <c r="A1005" s="25" t="s">
        <v>71</v>
      </c>
      <c r="B1005" s="26" t="s">
        <v>72</v>
      </c>
      <c r="C1005" s="26" t="s">
        <v>73</v>
      </c>
      <c r="D1005" s="26" t="s">
        <v>24</v>
      </c>
      <c r="E1005" s="26" t="s">
        <v>23</v>
      </c>
      <c r="F1005" s="26">
        <v>1980</v>
      </c>
      <c r="G1005" s="27">
        <v>1683.5</v>
      </c>
    </row>
    <row r="1006" spans="1:7" x14ac:dyDescent="0.15">
      <c r="A1006" s="25" t="s">
        <v>71</v>
      </c>
      <c r="B1006" s="26" t="s">
        <v>72</v>
      </c>
      <c r="C1006" s="26" t="s">
        <v>73</v>
      </c>
      <c r="D1006" s="26" t="s">
        <v>24</v>
      </c>
      <c r="E1006" s="26" t="s">
        <v>23</v>
      </c>
      <c r="F1006" s="26">
        <v>1979</v>
      </c>
      <c r="G1006" s="27">
        <v>1696.6</v>
      </c>
    </row>
    <row r="1007" spans="1:7" x14ac:dyDescent="0.15">
      <c r="A1007" s="25" t="s">
        <v>71</v>
      </c>
      <c r="B1007" s="26" t="s">
        <v>72</v>
      </c>
      <c r="C1007" s="26" t="s">
        <v>73</v>
      </c>
      <c r="D1007" s="26" t="s">
        <v>24</v>
      </c>
      <c r="E1007" s="26" t="s">
        <v>23</v>
      </c>
      <c r="F1007" s="26">
        <v>1978</v>
      </c>
      <c r="G1007" s="27">
        <v>1715.2</v>
      </c>
    </row>
    <row r="1008" spans="1:7" x14ac:dyDescent="0.15">
      <c r="A1008" s="25" t="s">
        <v>71</v>
      </c>
      <c r="B1008" s="26" t="s">
        <v>72</v>
      </c>
      <c r="C1008" s="26" t="s">
        <v>73</v>
      </c>
      <c r="D1008" s="26" t="s">
        <v>24</v>
      </c>
      <c r="E1008" s="26" t="s">
        <v>23</v>
      </c>
      <c r="F1008" s="26">
        <v>1977</v>
      </c>
      <c r="G1008" s="27">
        <v>1752.5</v>
      </c>
    </row>
    <row r="1009" spans="1:7" x14ac:dyDescent="0.15">
      <c r="A1009" s="25" t="s">
        <v>71</v>
      </c>
      <c r="B1009" s="26" t="s">
        <v>72</v>
      </c>
      <c r="C1009" s="26" t="s">
        <v>73</v>
      </c>
      <c r="D1009" s="26" t="s">
        <v>24</v>
      </c>
      <c r="E1009" s="26" t="s">
        <v>23</v>
      </c>
      <c r="F1009" s="26">
        <v>1976</v>
      </c>
      <c r="G1009" s="27">
        <v>1792.7</v>
      </c>
    </row>
    <row r="1010" spans="1:7" x14ac:dyDescent="0.15">
      <c r="A1010" s="25" t="s">
        <v>71</v>
      </c>
      <c r="B1010" s="26" t="s">
        <v>72</v>
      </c>
      <c r="C1010" s="26" t="s">
        <v>73</v>
      </c>
      <c r="D1010" s="26" t="s">
        <v>24</v>
      </c>
      <c r="E1010" s="26" t="s">
        <v>23</v>
      </c>
      <c r="F1010" s="26">
        <v>1975</v>
      </c>
      <c r="G1010" s="27">
        <v>1825.1</v>
      </c>
    </row>
    <row r="1011" spans="1:7" x14ac:dyDescent="0.15">
      <c r="A1011" s="25" t="s">
        <v>71</v>
      </c>
      <c r="B1011" s="26" t="s">
        <v>72</v>
      </c>
      <c r="C1011" s="26" t="s">
        <v>73</v>
      </c>
      <c r="D1011" s="26" t="s">
        <v>24</v>
      </c>
      <c r="E1011" s="26" t="s">
        <v>23</v>
      </c>
      <c r="F1011" s="26">
        <v>1974</v>
      </c>
      <c r="G1011" s="27">
        <v>1845.7</v>
      </c>
    </row>
    <row r="1012" spans="1:7" x14ac:dyDescent="0.15">
      <c r="A1012" s="25" t="s">
        <v>71</v>
      </c>
      <c r="B1012" s="26" t="s">
        <v>72</v>
      </c>
      <c r="C1012" s="26" t="s">
        <v>73</v>
      </c>
      <c r="D1012" s="26" t="s">
        <v>24</v>
      </c>
      <c r="E1012" s="26" t="s">
        <v>23</v>
      </c>
      <c r="F1012" s="26">
        <v>1973</v>
      </c>
      <c r="G1012" s="27">
        <v>1872.8</v>
      </c>
    </row>
    <row r="1013" spans="1:7" x14ac:dyDescent="0.15">
      <c r="A1013" s="25" t="s">
        <v>71</v>
      </c>
      <c r="B1013" s="26" t="s">
        <v>72</v>
      </c>
      <c r="C1013" s="26" t="s">
        <v>73</v>
      </c>
      <c r="D1013" s="26" t="s">
        <v>24</v>
      </c>
      <c r="E1013" s="26" t="s">
        <v>23</v>
      </c>
      <c r="F1013" s="26">
        <v>1972</v>
      </c>
      <c r="G1013" s="27">
        <v>1890.5</v>
      </c>
    </row>
    <row r="1014" spans="1:7" x14ac:dyDescent="0.15">
      <c r="A1014" s="25" t="s">
        <v>71</v>
      </c>
      <c r="B1014" s="26" t="s">
        <v>72</v>
      </c>
      <c r="C1014" s="26" t="s">
        <v>73</v>
      </c>
      <c r="D1014" s="26" t="s">
        <v>24</v>
      </c>
      <c r="E1014" s="26" t="s">
        <v>23</v>
      </c>
      <c r="F1014" s="26">
        <v>1971</v>
      </c>
      <c r="G1014" s="27">
        <v>1917.1</v>
      </c>
    </row>
    <row r="1015" spans="1:7" x14ac:dyDescent="0.15">
      <c r="A1015" s="25" t="s">
        <v>71</v>
      </c>
      <c r="B1015" s="26" t="s">
        <v>72</v>
      </c>
      <c r="C1015" s="26" t="s">
        <v>73</v>
      </c>
      <c r="D1015" s="26" t="s">
        <v>24</v>
      </c>
      <c r="E1015" s="26" t="s">
        <v>23</v>
      </c>
      <c r="F1015" s="26">
        <v>1970</v>
      </c>
      <c r="G1015" s="27">
        <v>1960.4</v>
      </c>
    </row>
    <row r="1016" spans="1:7" x14ac:dyDescent="0.15">
      <c r="A1016" s="25" t="s">
        <v>71</v>
      </c>
      <c r="B1016" s="26" t="s">
        <v>72</v>
      </c>
      <c r="C1016" s="26" t="s">
        <v>73</v>
      </c>
      <c r="D1016" s="26" t="s">
        <v>24</v>
      </c>
      <c r="E1016" s="26" t="s">
        <v>23</v>
      </c>
      <c r="F1016" s="26">
        <v>1969</v>
      </c>
      <c r="G1016" s="27"/>
    </row>
    <row r="1017" spans="1:7" x14ac:dyDescent="0.15">
      <c r="A1017" s="25" t="s">
        <v>71</v>
      </c>
      <c r="B1017" s="26" t="s">
        <v>72</v>
      </c>
      <c r="C1017" s="26" t="s">
        <v>73</v>
      </c>
      <c r="D1017" s="26" t="s">
        <v>24</v>
      </c>
      <c r="E1017" s="26" t="s">
        <v>23</v>
      </c>
      <c r="F1017" s="26">
        <v>1968</v>
      </c>
      <c r="G1017" s="27"/>
    </row>
    <row r="1018" spans="1:7" x14ac:dyDescent="0.15">
      <c r="A1018" s="25" t="s">
        <v>71</v>
      </c>
      <c r="B1018" s="26" t="s">
        <v>72</v>
      </c>
      <c r="C1018" s="26" t="s">
        <v>73</v>
      </c>
      <c r="D1018" s="26" t="s">
        <v>24</v>
      </c>
      <c r="E1018" s="26" t="s">
        <v>23</v>
      </c>
      <c r="F1018" s="26">
        <v>1967</v>
      </c>
      <c r="G1018" s="27"/>
    </row>
    <row r="1019" spans="1:7" x14ac:dyDescent="0.15">
      <c r="A1019" s="25" t="s">
        <v>71</v>
      </c>
      <c r="B1019" s="26" t="s">
        <v>72</v>
      </c>
      <c r="C1019" s="26" t="s">
        <v>73</v>
      </c>
      <c r="D1019" s="26" t="s">
        <v>24</v>
      </c>
      <c r="E1019" s="26" t="s">
        <v>23</v>
      </c>
      <c r="F1019" s="26">
        <v>1966</v>
      </c>
      <c r="G1019" s="27"/>
    </row>
    <row r="1020" spans="1:7" x14ac:dyDescent="0.15">
      <c r="A1020" s="25" t="s">
        <v>71</v>
      </c>
      <c r="B1020" s="26" t="s">
        <v>72</v>
      </c>
      <c r="C1020" s="26" t="s">
        <v>73</v>
      </c>
      <c r="D1020" s="26" t="s">
        <v>24</v>
      </c>
      <c r="E1020" s="26" t="s">
        <v>23</v>
      </c>
      <c r="F1020" s="26">
        <v>1965</v>
      </c>
      <c r="G1020" s="27"/>
    </row>
    <row r="1021" spans="1:7" x14ac:dyDescent="0.15">
      <c r="A1021" s="25" t="s">
        <v>71</v>
      </c>
      <c r="B1021" s="26" t="s">
        <v>72</v>
      </c>
      <c r="C1021" s="26" t="s">
        <v>73</v>
      </c>
      <c r="D1021" s="26" t="s">
        <v>24</v>
      </c>
      <c r="E1021" s="26" t="s">
        <v>23</v>
      </c>
      <c r="F1021" s="26">
        <v>1964</v>
      </c>
      <c r="G1021" s="27"/>
    </row>
    <row r="1022" spans="1:7" x14ac:dyDescent="0.15">
      <c r="A1022" s="25" t="s">
        <v>71</v>
      </c>
      <c r="B1022" s="26" t="s">
        <v>72</v>
      </c>
      <c r="C1022" s="26" t="s">
        <v>73</v>
      </c>
      <c r="D1022" s="26" t="s">
        <v>24</v>
      </c>
      <c r="E1022" s="26" t="s">
        <v>23</v>
      </c>
      <c r="F1022" s="26">
        <v>1963</v>
      </c>
      <c r="G1022" s="27"/>
    </row>
    <row r="1023" spans="1:7" x14ac:dyDescent="0.15">
      <c r="A1023" s="25" t="s">
        <v>71</v>
      </c>
      <c r="B1023" s="26" t="s">
        <v>72</v>
      </c>
      <c r="C1023" s="26" t="s">
        <v>73</v>
      </c>
      <c r="D1023" s="26" t="s">
        <v>24</v>
      </c>
      <c r="E1023" s="26" t="s">
        <v>23</v>
      </c>
      <c r="F1023" s="26">
        <v>1962</v>
      </c>
      <c r="G1023" s="27"/>
    </row>
    <row r="1024" spans="1:7" x14ac:dyDescent="0.15">
      <c r="A1024" s="25" t="s">
        <v>71</v>
      </c>
      <c r="B1024" s="26" t="s">
        <v>72</v>
      </c>
      <c r="C1024" s="26" t="s">
        <v>73</v>
      </c>
      <c r="D1024" s="26" t="s">
        <v>24</v>
      </c>
      <c r="E1024" s="26" t="s">
        <v>23</v>
      </c>
      <c r="F1024" s="26">
        <v>1961</v>
      </c>
      <c r="G1024" s="27"/>
    </row>
    <row r="1025" spans="1:7" x14ac:dyDescent="0.15">
      <c r="A1025" s="25" t="s">
        <v>71</v>
      </c>
      <c r="B1025" s="26" t="s">
        <v>72</v>
      </c>
      <c r="C1025" s="26" t="s">
        <v>73</v>
      </c>
      <c r="D1025" s="26" t="s">
        <v>24</v>
      </c>
      <c r="E1025" s="26" t="s">
        <v>23</v>
      </c>
      <c r="F1025" s="26">
        <v>1960</v>
      </c>
      <c r="G1025" s="27"/>
    </row>
    <row r="1026" spans="1:7" x14ac:dyDescent="0.15">
      <c r="A1026" s="25" t="s">
        <v>71</v>
      </c>
      <c r="B1026" s="26" t="s">
        <v>72</v>
      </c>
      <c r="C1026" s="26" t="s">
        <v>73</v>
      </c>
      <c r="D1026" s="26" t="s">
        <v>46</v>
      </c>
      <c r="E1026" s="26" t="s">
        <v>45</v>
      </c>
      <c r="F1026" s="26">
        <v>2023</v>
      </c>
      <c r="G1026" s="27">
        <v>1671.7</v>
      </c>
    </row>
    <row r="1027" spans="1:7" x14ac:dyDescent="0.15">
      <c r="A1027" s="25" t="s">
        <v>71</v>
      </c>
      <c r="B1027" s="26" t="s">
        <v>72</v>
      </c>
      <c r="C1027" s="26" t="s">
        <v>73</v>
      </c>
      <c r="D1027" s="26" t="s">
        <v>46</v>
      </c>
      <c r="E1027" s="26" t="s">
        <v>45</v>
      </c>
      <c r="F1027" s="26">
        <v>2022</v>
      </c>
      <c r="G1027" s="27">
        <v>1683.5</v>
      </c>
    </row>
    <row r="1028" spans="1:7" x14ac:dyDescent="0.15">
      <c r="A1028" s="25" t="s">
        <v>71</v>
      </c>
      <c r="B1028" s="26" t="s">
        <v>72</v>
      </c>
      <c r="C1028" s="26" t="s">
        <v>73</v>
      </c>
      <c r="D1028" s="26" t="s">
        <v>46</v>
      </c>
      <c r="E1028" s="26" t="s">
        <v>45</v>
      </c>
      <c r="F1028" s="26">
        <v>2021</v>
      </c>
      <c r="G1028" s="27">
        <v>1692.9</v>
      </c>
    </row>
    <row r="1029" spans="1:7" x14ac:dyDescent="0.15">
      <c r="A1029" s="25" t="s">
        <v>71</v>
      </c>
      <c r="B1029" s="26" t="s">
        <v>72</v>
      </c>
      <c r="C1029" s="26" t="s">
        <v>73</v>
      </c>
      <c r="D1029" s="26" t="s">
        <v>46</v>
      </c>
      <c r="E1029" s="26" t="s">
        <v>45</v>
      </c>
      <c r="F1029" s="26">
        <v>2020</v>
      </c>
      <c r="G1029" s="27">
        <v>1670.8</v>
      </c>
    </row>
    <row r="1030" spans="1:7" x14ac:dyDescent="0.15">
      <c r="A1030" s="25" t="s">
        <v>71</v>
      </c>
      <c r="B1030" s="26" t="s">
        <v>72</v>
      </c>
      <c r="C1030" s="26" t="s">
        <v>73</v>
      </c>
      <c r="D1030" s="26" t="s">
        <v>46</v>
      </c>
      <c r="E1030" s="26" t="s">
        <v>45</v>
      </c>
      <c r="F1030" s="26">
        <v>2019</v>
      </c>
      <c r="G1030" s="27">
        <v>1674.4</v>
      </c>
    </row>
    <row r="1031" spans="1:7" x14ac:dyDescent="0.15">
      <c r="A1031" s="25" t="s">
        <v>71</v>
      </c>
      <c r="B1031" s="26" t="s">
        <v>72</v>
      </c>
      <c r="C1031" s="26" t="s">
        <v>73</v>
      </c>
      <c r="D1031" s="26" t="s">
        <v>46</v>
      </c>
      <c r="E1031" s="26" t="s">
        <v>45</v>
      </c>
      <c r="F1031" s="26">
        <v>2018</v>
      </c>
      <c r="G1031" s="27">
        <v>1677.2</v>
      </c>
    </row>
    <row r="1032" spans="1:7" x14ac:dyDescent="0.15">
      <c r="A1032" s="25" t="s">
        <v>71</v>
      </c>
      <c r="B1032" s="26" t="s">
        <v>72</v>
      </c>
      <c r="C1032" s="26" t="s">
        <v>73</v>
      </c>
      <c r="D1032" s="26" t="s">
        <v>46</v>
      </c>
      <c r="E1032" s="26" t="s">
        <v>45</v>
      </c>
      <c r="F1032" s="26">
        <v>2017</v>
      </c>
      <c r="G1032" s="27">
        <v>1674.8</v>
      </c>
    </row>
    <row r="1033" spans="1:7" x14ac:dyDescent="0.15">
      <c r="A1033" s="25" t="s">
        <v>71</v>
      </c>
      <c r="B1033" s="26" t="s">
        <v>72</v>
      </c>
      <c r="C1033" s="26" t="s">
        <v>73</v>
      </c>
      <c r="D1033" s="26" t="s">
        <v>46</v>
      </c>
      <c r="E1033" s="26" t="s">
        <v>45</v>
      </c>
      <c r="F1033" s="26">
        <v>2016</v>
      </c>
      <c r="G1033" s="27">
        <v>1672.4</v>
      </c>
    </row>
    <row r="1034" spans="1:7" x14ac:dyDescent="0.15">
      <c r="A1034" s="25" t="s">
        <v>71</v>
      </c>
      <c r="B1034" s="26" t="s">
        <v>72</v>
      </c>
      <c r="C1034" s="26" t="s">
        <v>73</v>
      </c>
      <c r="D1034" s="26" t="s">
        <v>46</v>
      </c>
      <c r="E1034" s="26" t="s">
        <v>45</v>
      </c>
      <c r="F1034" s="26">
        <v>2015</v>
      </c>
      <c r="G1034" s="27">
        <v>1674.7</v>
      </c>
    </row>
    <row r="1035" spans="1:7" x14ac:dyDescent="0.15">
      <c r="A1035" s="25" t="s">
        <v>71</v>
      </c>
      <c r="B1035" s="26" t="s">
        <v>72</v>
      </c>
      <c r="C1035" s="26" t="s">
        <v>73</v>
      </c>
      <c r="D1035" s="26" t="s">
        <v>46</v>
      </c>
      <c r="E1035" s="26" t="s">
        <v>45</v>
      </c>
      <c r="F1035" s="26">
        <v>2014</v>
      </c>
      <c r="G1035" s="27">
        <v>1672.4</v>
      </c>
    </row>
    <row r="1036" spans="1:7" x14ac:dyDescent="0.15">
      <c r="A1036" s="25" t="s">
        <v>71</v>
      </c>
      <c r="B1036" s="26" t="s">
        <v>72</v>
      </c>
      <c r="C1036" s="26" t="s">
        <v>73</v>
      </c>
      <c r="D1036" s="26" t="s">
        <v>46</v>
      </c>
      <c r="E1036" s="26" t="s">
        <v>45</v>
      </c>
      <c r="F1036" s="26">
        <v>2013</v>
      </c>
      <c r="G1036" s="27">
        <v>1670.8</v>
      </c>
    </row>
    <row r="1037" spans="1:7" x14ac:dyDescent="0.15">
      <c r="A1037" s="25" t="s">
        <v>71</v>
      </c>
      <c r="B1037" s="26" t="s">
        <v>72</v>
      </c>
      <c r="C1037" s="26" t="s">
        <v>73</v>
      </c>
      <c r="D1037" s="26" t="s">
        <v>46</v>
      </c>
      <c r="E1037" s="26" t="s">
        <v>45</v>
      </c>
      <c r="F1037" s="26">
        <v>2012</v>
      </c>
      <c r="G1037" s="27">
        <v>1671.7</v>
      </c>
    </row>
    <row r="1038" spans="1:7" x14ac:dyDescent="0.15">
      <c r="A1038" s="25" t="s">
        <v>71</v>
      </c>
      <c r="B1038" s="26" t="s">
        <v>72</v>
      </c>
      <c r="C1038" s="26" t="s">
        <v>73</v>
      </c>
      <c r="D1038" s="26" t="s">
        <v>46</v>
      </c>
      <c r="E1038" s="26" t="s">
        <v>45</v>
      </c>
      <c r="F1038" s="26">
        <v>2011</v>
      </c>
      <c r="G1038" s="27">
        <v>1671.5</v>
      </c>
    </row>
    <row r="1039" spans="1:7" x14ac:dyDescent="0.15">
      <c r="A1039" s="25" t="s">
        <v>71</v>
      </c>
      <c r="B1039" s="26" t="s">
        <v>72</v>
      </c>
      <c r="C1039" s="26" t="s">
        <v>73</v>
      </c>
      <c r="D1039" s="26" t="s">
        <v>46</v>
      </c>
      <c r="E1039" s="26" t="s">
        <v>45</v>
      </c>
      <c r="F1039" s="26">
        <v>2010</v>
      </c>
      <c r="G1039" s="27">
        <v>1661.5</v>
      </c>
    </row>
    <row r="1040" spans="1:7" x14ac:dyDescent="0.15">
      <c r="A1040" s="25" t="s">
        <v>71</v>
      </c>
      <c r="B1040" s="26" t="s">
        <v>72</v>
      </c>
      <c r="C1040" s="26" t="s">
        <v>73</v>
      </c>
      <c r="D1040" s="26" t="s">
        <v>46</v>
      </c>
      <c r="E1040" s="26" t="s">
        <v>45</v>
      </c>
      <c r="F1040" s="26">
        <v>2009</v>
      </c>
      <c r="G1040" s="27">
        <v>1649.3</v>
      </c>
    </row>
    <row r="1041" spans="1:7" x14ac:dyDescent="0.15">
      <c r="A1041" s="25" t="s">
        <v>71</v>
      </c>
      <c r="B1041" s="26" t="s">
        <v>72</v>
      </c>
      <c r="C1041" s="26" t="s">
        <v>73</v>
      </c>
      <c r="D1041" s="26" t="s">
        <v>46</v>
      </c>
      <c r="E1041" s="26" t="s">
        <v>45</v>
      </c>
      <c r="F1041" s="26">
        <v>2008</v>
      </c>
      <c r="G1041" s="27">
        <v>1672.2</v>
      </c>
    </row>
    <row r="1042" spans="1:7" x14ac:dyDescent="0.15">
      <c r="A1042" s="25" t="s">
        <v>71</v>
      </c>
      <c r="B1042" s="26" t="s">
        <v>72</v>
      </c>
      <c r="C1042" s="26" t="s">
        <v>73</v>
      </c>
      <c r="D1042" s="26" t="s">
        <v>46</v>
      </c>
      <c r="E1042" s="26" t="s">
        <v>45</v>
      </c>
      <c r="F1042" s="26">
        <v>2007</v>
      </c>
      <c r="G1042" s="27">
        <v>1681.2</v>
      </c>
    </row>
    <row r="1043" spans="1:7" x14ac:dyDescent="0.15">
      <c r="A1043" s="25" t="s">
        <v>71</v>
      </c>
      <c r="B1043" s="26" t="s">
        <v>72</v>
      </c>
      <c r="C1043" s="26" t="s">
        <v>73</v>
      </c>
      <c r="D1043" s="26" t="s">
        <v>46</v>
      </c>
      <c r="E1043" s="26" t="s">
        <v>45</v>
      </c>
      <c r="F1043" s="26">
        <v>2006</v>
      </c>
      <c r="G1043" s="27">
        <v>1685.7</v>
      </c>
    </row>
    <row r="1044" spans="1:7" x14ac:dyDescent="0.15">
      <c r="A1044" s="25" t="s">
        <v>71</v>
      </c>
      <c r="B1044" s="26" t="s">
        <v>72</v>
      </c>
      <c r="C1044" s="26" t="s">
        <v>73</v>
      </c>
      <c r="D1044" s="26" t="s">
        <v>46</v>
      </c>
      <c r="E1044" s="26" t="s">
        <v>45</v>
      </c>
      <c r="F1044" s="26">
        <v>2005</v>
      </c>
      <c r="G1044" s="27">
        <v>1683.9</v>
      </c>
    </row>
    <row r="1045" spans="1:7" x14ac:dyDescent="0.15">
      <c r="A1045" s="25" t="s">
        <v>71</v>
      </c>
      <c r="B1045" s="26" t="s">
        <v>72</v>
      </c>
      <c r="C1045" s="26" t="s">
        <v>73</v>
      </c>
      <c r="D1045" s="26" t="s">
        <v>46</v>
      </c>
      <c r="E1045" s="26" t="s">
        <v>45</v>
      </c>
      <c r="F1045" s="26">
        <v>2004</v>
      </c>
      <c r="G1045" s="27">
        <v>1683.1</v>
      </c>
    </row>
    <row r="1046" spans="1:7" x14ac:dyDescent="0.15">
      <c r="A1046" s="25" t="s">
        <v>71</v>
      </c>
      <c r="B1046" s="26" t="s">
        <v>72</v>
      </c>
      <c r="C1046" s="26" t="s">
        <v>73</v>
      </c>
      <c r="D1046" s="26" t="s">
        <v>46</v>
      </c>
      <c r="E1046" s="26" t="s">
        <v>45</v>
      </c>
      <c r="F1046" s="26">
        <v>2003</v>
      </c>
      <c r="G1046" s="27">
        <v>1680.8</v>
      </c>
    </row>
    <row r="1047" spans="1:7" x14ac:dyDescent="0.15">
      <c r="A1047" s="25" t="s">
        <v>71</v>
      </c>
      <c r="B1047" s="26" t="s">
        <v>72</v>
      </c>
      <c r="C1047" s="26" t="s">
        <v>73</v>
      </c>
      <c r="D1047" s="26" t="s">
        <v>46</v>
      </c>
      <c r="E1047" s="26" t="s">
        <v>45</v>
      </c>
      <c r="F1047" s="26">
        <v>2002</v>
      </c>
      <c r="G1047" s="27">
        <v>1684.8</v>
      </c>
    </row>
    <row r="1048" spans="1:7" x14ac:dyDescent="0.15">
      <c r="A1048" s="25" t="s">
        <v>71</v>
      </c>
      <c r="B1048" s="26" t="s">
        <v>72</v>
      </c>
      <c r="C1048" s="26" t="s">
        <v>73</v>
      </c>
      <c r="D1048" s="26" t="s">
        <v>46</v>
      </c>
      <c r="E1048" s="26" t="s">
        <v>45</v>
      </c>
      <c r="F1048" s="26">
        <v>2001</v>
      </c>
      <c r="G1048" s="27">
        <v>1688.7</v>
      </c>
    </row>
    <row r="1049" spans="1:7" x14ac:dyDescent="0.15">
      <c r="A1049" s="25" t="s">
        <v>71</v>
      </c>
      <c r="B1049" s="26" t="s">
        <v>72</v>
      </c>
      <c r="C1049" s="26" t="s">
        <v>73</v>
      </c>
      <c r="D1049" s="26" t="s">
        <v>46</v>
      </c>
      <c r="E1049" s="26" t="s">
        <v>45</v>
      </c>
      <c r="F1049" s="26">
        <v>2000</v>
      </c>
      <c r="G1049" s="27">
        <v>1706.2</v>
      </c>
    </row>
    <row r="1050" spans="1:7" x14ac:dyDescent="0.15">
      <c r="A1050" s="25" t="s">
        <v>71</v>
      </c>
      <c r="B1050" s="26" t="s">
        <v>72</v>
      </c>
      <c r="C1050" s="26" t="s">
        <v>73</v>
      </c>
      <c r="D1050" s="26" t="s">
        <v>46</v>
      </c>
      <c r="E1050" s="26" t="s">
        <v>45</v>
      </c>
      <c r="F1050" s="26">
        <v>1999</v>
      </c>
      <c r="G1050" s="27">
        <v>1718.5</v>
      </c>
    </row>
    <row r="1051" spans="1:7" x14ac:dyDescent="0.15">
      <c r="A1051" s="25" t="s">
        <v>71</v>
      </c>
      <c r="B1051" s="26" t="s">
        <v>72</v>
      </c>
      <c r="C1051" s="26" t="s">
        <v>73</v>
      </c>
      <c r="D1051" s="26" t="s">
        <v>46</v>
      </c>
      <c r="E1051" s="26" t="s">
        <v>45</v>
      </c>
      <c r="F1051" s="26">
        <v>1998</v>
      </c>
      <c r="G1051" s="27">
        <v>1719.3</v>
      </c>
    </row>
    <row r="1052" spans="1:7" x14ac:dyDescent="0.15">
      <c r="A1052" s="25" t="s">
        <v>71</v>
      </c>
      <c r="B1052" s="26" t="s">
        <v>72</v>
      </c>
      <c r="C1052" s="26" t="s">
        <v>73</v>
      </c>
      <c r="D1052" s="26" t="s">
        <v>46</v>
      </c>
      <c r="E1052" s="26" t="s">
        <v>45</v>
      </c>
      <c r="F1052" s="26">
        <v>1997</v>
      </c>
      <c r="G1052" s="27">
        <v>1706.2</v>
      </c>
    </row>
    <row r="1053" spans="1:7" x14ac:dyDescent="0.15">
      <c r="A1053" s="25" t="s">
        <v>71</v>
      </c>
      <c r="B1053" s="26" t="s">
        <v>72</v>
      </c>
      <c r="C1053" s="26" t="s">
        <v>73</v>
      </c>
      <c r="D1053" s="26" t="s">
        <v>46</v>
      </c>
      <c r="E1053" s="26" t="s">
        <v>45</v>
      </c>
      <c r="F1053" s="26">
        <v>1996</v>
      </c>
      <c r="G1053" s="27">
        <v>1692.9</v>
      </c>
    </row>
    <row r="1054" spans="1:7" x14ac:dyDescent="0.15">
      <c r="A1054" s="25" t="s">
        <v>71</v>
      </c>
      <c r="B1054" s="26" t="s">
        <v>72</v>
      </c>
      <c r="C1054" s="26" t="s">
        <v>73</v>
      </c>
      <c r="D1054" s="26" t="s">
        <v>46</v>
      </c>
      <c r="E1054" s="26" t="s">
        <v>45</v>
      </c>
      <c r="F1054" s="26">
        <v>1995</v>
      </c>
      <c r="G1054" s="27">
        <v>1694.3</v>
      </c>
    </row>
    <row r="1055" spans="1:7" x14ac:dyDescent="0.15">
      <c r="A1055" s="25" t="s">
        <v>71</v>
      </c>
      <c r="B1055" s="26" t="s">
        <v>72</v>
      </c>
      <c r="C1055" s="26" t="s">
        <v>73</v>
      </c>
      <c r="D1055" s="26" t="s">
        <v>46</v>
      </c>
      <c r="E1055" s="26" t="s">
        <v>45</v>
      </c>
      <c r="F1055" s="26">
        <v>1994</v>
      </c>
      <c r="G1055" s="27">
        <v>1676.5</v>
      </c>
    </row>
    <row r="1056" spans="1:7" x14ac:dyDescent="0.15">
      <c r="A1056" s="25" t="s">
        <v>71</v>
      </c>
      <c r="B1056" s="26" t="s">
        <v>72</v>
      </c>
      <c r="C1056" s="26" t="s">
        <v>73</v>
      </c>
      <c r="D1056" s="26" t="s">
        <v>46</v>
      </c>
      <c r="E1056" s="26" t="s">
        <v>45</v>
      </c>
      <c r="F1056" s="26">
        <v>1993</v>
      </c>
      <c r="G1056" s="27">
        <v>1660.2</v>
      </c>
    </row>
    <row r="1057" spans="1:7" x14ac:dyDescent="0.15">
      <c r="A1057" s="25" t="s">
        <v>71</v>
      </c>
      <c r="B1057" s="26" t="s">
        <v>72</v>
      </c>
      <c r="C1057" s="26" t="s">
        <v>73</v>
      </c>
      <c r="D1057" s="26" t="s">
        <v>46</v>
      </c>
      <c r="E1057" s="26" t="s">
        <v>45</v>
      </c>
      <c r="F1057" s="26">
        <v>1992</v>
      </c>
      <c r="G1057" s="27">
        <v>1643.1</v>
      </c>
    </row>
    <row r="1058" spans="1:7" x14ac:dyDescent="0.15">
      <c r="A1058" s="25" t="s">
        <v>71</v>
      </c>
      <c r="B1058" s="26" t="s">
        <v>72</v>
      </c>
      <c r="C1058" s="26" t="s">
        <v>73</v>
      </c>
      <c r="D1058" s="26" t="s">
        <v>46</v>
      </c>
      <c r="E1058" s="26" t="s">
        <v>45</v>
      </c>
      <c r="F1058" s="26">
        <v>1991</v>
      </c>
      <c r="G1058" s="27">
        <v>1650</v>
      </c>
    </row>
    <row r="1059" spans="1:7" x14ac:dyDescent="0.15">
      <c r="A1059" s="25" t="s">
        <v>71</v>
      </c>
      <c r="B1059" s="26" t="s">
        <v>72</v>
      </c>
      <c r="C1059" s="26" t="s">
        <v>73</v>
      </c>
      <c r="D1059" s="26" t="s">
        <v>46</v>
      </c>
      <c r="E1059" s="26" t="s">
        <v>45</v>
      </c>
      <c r="F1059" s="26">
        <v>1990</v>
      </c>
      <c r="G1059" s="27">
        <v>1657.8</v>
      </c>
    </row>
    <row r="1060" spans="1:7" x14ac:dyDescent="0.15">
      <c r="A1060" s="25" t="s">
        <v>71</v>
      </c>
      <c r="B1060" s="26" t="s">
        <v>72</v>
      </c>
      <c r="C1060" s="26" t="s">
        <v>73</v>
      </c>
      <c r="D1060" s="26" t="s">
        <v>46</v>
      </c>
      <c r="E1060" s="26" t="s">
        <v>45</v>
      </c>
      <c r="F1060" s="26">
        <v>1989</v>
      </c>
      <c r="G1060" s="27">
        <v>1674.1</v>
      </c>
    </row>
    <row r="1061" spans="1:7" x14ac:dyDescent="0.15">
      <c r="A1061" s="25" t="s">
        <v>71</v>
      </c>
      <c r="B1061" s="26" t="s">
        <v>72</v>
      </c>
      <c r="C1061" s="26" t="s">
        <v>73</v>
      </c>
      <c r="D1061" s="26" t="s">
        <v>46</v>
      </c>
      <c r="E1061" s="26" t="s">
        <v>45</v>
      </c>
      <c r="F1061" s="26">
        <v>1988</v>
      </c>
      <c r="G1061" s="27">
        <v>1661.6</v>
      </c>
    </row>
    <row r="1062" spans="1:7" x14ac:dyDescent="0.15">
      <c r="A1062" s="25" t="s">
        <v>71</v>
      </c>
      <c r="B1062" s="26" t="s">
        <v>72</v>
      </c>
      <c r="C1062" s="26" t="s">
        <v>73</v>
      </c>
      <c r="D1062" s="26" t="s">
        <v>46</v>
      </c>
      <c r="E1062" s="26" t="s">
        <v>45</v>
      </c>
      <c r="F1062" s="26">
        <v>1987</v>
      </c>
      <c r="G1062" s="27">
        <v>1648.2</v>
      </c>
    </row>
    <row r="1063" spans="1:7" x14ac:dyDescent="0.15">
      <c r="A1063" s="25" t="s">
        <v>71</v>
      </c>
      <c r="B1063" s="26" t="s">
        <v>72</v>
      </c>
      <c r="C1063" s="26" t="s">
        <v>73</v>
      </c>
      <c r="D1063" s="26" t="s">
        <v>46</v>
      </c>
      <c r="E1063" s="26" t="s">
        <v>45</v>
      </c>
      <c r="F1063" s="26">
        <v>1986</v>
      </c>
      <c r="G1063" s="27">
        <v>1645.7</v>
      </c>
    </row>
    <row r="1064" spans="1:7" x14ac:dyDescent="0.15">
      <c r="A1064" s="25" t="s">
        <v>71</v>
      </c>
      <c r="B1064" s="26" t="s">
        <v>72</v>
      </c>
      <c r="C1064" s="26" t="s">
        <v>73</v>
      </c>
      <c r="D1064" s="26" t="s">
        <v>46</v>
      </c>
      <c r="E1064" s="26" t="s">
        <v>45</v>
      </c>
      <c r="F1064" s="26">
        <v>1985</v>
      </c>
      <c r="G1064" s="27">
        <v>1663.3</v>
      </c>
    </row>
    <row r="1065" spans="1:7" x14ac:dyDescent="0.15">
      <c r="A1065" s="25" t="s">
        <v>71</v>
      </c>
      <c r="B1065" s="26" t="s">
        <v>72</v>
      </c>
      <c r="C1065" s="26" t="s">
        <v>73</v>
      </c>
      <c r="D1065" s="26" t="s">
        <v>46</v>
      </c>
      <c r="E1065" s="26" t="s">
        <v>45</v>
      </c>
      <c r="F1065" s="26">
        <v>1984</v>
      </c>
      <c r="G1065" s="27">
        <v>1659</v>
      </c>
    </row>
    <row r="1066" spans="1:7" x14ac:dyDescent="0.15">
      <c r="A1066" s="25" t="s">
        <v>71</v>
      </c>
      <c r="B1066" s="26" t="s">
        <v>72</v>
      </c>
      <c r="C1066" s="26" t="s">
        <v>73</v>
      </c>
      <c r="D1066" s="26" t="s">
        <v>46</v>
      </c>
      <c r="E1066" s="26" t="s">
        <v>45</v>
      </c>
      <c r="F1066" s="26">
        <v>1983</v>
      </c>
      <c r="G1066" s="27">
        <v>1643.4</v>
      </c>
    </row>
    <row r="1067" spans="1:7" x14ac:dyDescent="0.15">
      <c r="A1067" s="25" t="s">
        <v>71</v>
      </c>
      <c r="B1067" s="26" t="s">
        <v>72</v>
      </c>
      <c r="C1067" s="26" t="s">
        <v>73</v>
      </c>
      <c r="D1067" s="26" t="s">
        <v>46</v>
      </c>
      <c r="E1067" s="26" t="s">
        <v>45</v>
      </c>
      <c r="F1067" s="26">
        <v>1982</v>
      </c>
      <c r="G1067" s="27">
        <v>1635.5</v>
      </c>
    </row>
    <row r="1068" spans="1:7" x14ac:dyDescent="0.15">
      <c r="A1068" s="25" t="s">
        <v>71</v>
      </c>
      <c r="B1068" s="26" t="s">
        <v>72</v>
      </c>
      <c r="C1068" s="26" t="s">
        <v>73</v>
      </c>
      <c r="D1068" s="26" t="s">
        <v>46</v>
      </c>
      <c r="E1068" s="26" t="s">
        <v>45</v>
      </c>
      <c r="F1068" s="26">
        <v>1981</v>
      </c>
      <c r="G1068" s="27">
        <v>1647.6</v>
      </c>
    </row>
    <row r="1069" spans="1:7" x14ac:dyDescent="0.15">
      <c r="A1069" s="25" t="s">
        <v>71</v>
      </c>
      <c r="B1069" s="26" t="s">
        <v>72</v>
      </c>
      <c r="C1069" s="26" t="s">
        <v>73</v>
      </c>
      <c r="D1069" s="26" t="s">
        <v>46</v>
      </c>
      <c r="E1069" s="26" t="s">
        <v>45</v>
      </c>
      <c r="F1069" s="26">
        <v>1980</v>
      </c>
      <c r="G1069" s="27">
        <v>1663.1</v>
      </c>
    </row>
    <row r="1070" spans="1:7" x14ac:dyDescent="0.15">
      <c r="A1070" s="25" t="s">
        <v>71</v>
      </c>
      <c r="B1070" s="26" t="s">
        <v>72</v>
      </c>
      <c r="C1070" s="26" t="s">
        <v>73</v>
      </c>
      <c r="D1070" s="26" t="s">
        <v>46</v>
      </c>
      <c r="E1070" s="26" t="s">
        <v>45</v>
      </c>
      <c r="F1070" s="26">
        <v>1979</v>
      </c>
      <c r="G1070" s="27">
        <v>1676</v>
      </c>
    </row>
    <row r="1071" spans="1:7" x14ac:dyDescent="0.15">
      <c r="A1071" s="25" t="s">
        <v>71</v>
      </c>
      <c r="B1071" s="26" t="s">
        <v>72</v>
      </c>
      <c r="C1071" s="26" t="s">
        <v>73</v>
      </c>
      <c r="D1071" s="26" t="s">
        <v>46</v>
      </c>
      <c r="E1071" s="26" t="s">
        <v>45</v>
      </c>
      <c r="F1071" s="26">
        <v>1978</v>
      </c>
      <c r="G1071" s="27">
        <v>1677.2</v>
      </c>
    </row>
    <row r="1072" spans="1:7" x14ac:dyDescent="0.15">
      <c r="A1072" s="25" t="s">
        <v>71</v>
      </c>
      <c r="B1072" s="26" t="s">
        <v>72</v>
      </c>
      <c r="C1072" s="26" t="s">
        <v>73</v>
      </c>
      <c r="D1072" s="26" t="s">
        <v>46</v>
      </c>
      <c r="E1072" s="26" t="s">
        <v>45</v>
      </c>
      <c r="F1072" s="26">
        <v>1977</v>
      </c>
      <c r="G1072" s="27">
        <v>1669.5</v>
      </c>
    </row>
    <row r="1073" spans="1:7" x14ac:dyDescent="0.15">
      <c r="A1073" s="25" t="s">
        <v>71</v>
      </c>
      <c r="B1073" s="26" t="s">
        <v>72</v>
      </c>
      <c r="C1073" s="26" t="s">
        <v>73</v>
      </c>
      <c r="D1073" s="26" t="s">
        <v>46</v>
      </c>
      <c r="E1073" s="26" t="s">
        <v>45</v>
      </c>
      <c r="F1073" s="26">
        <v>1976</v>
      </c>
      <c r="G1073" s="27">
        <v>1669.1</v>
      </c>
    </row>
    <row r="1074" spans="1:7" x14ac:dyDescent="0.15">
      <c r="A1074" s="25" t="s">
        <v>71</v>
      </c>
      <c r="B1074" s="26" t="s">
        <v>72</v>
      </c>
      <c r="C1074" s="26" t="s">
        <v>73</v>
      </c>
      <c r="D1074" s="26" t="s">
        <v>46</v>
      </c>
      <c r="E1074" s="26" t="s">
        <v>45</v>
      </c>
      <c r="F1074" s="26">
        <v>1975</v>
      </c>
      <c r="G1074" s="27">
        <v>1673</v>
      </c>
    </row>
    <row r="1075" spans="1:7" x14ac:dyDescent="0.15">
      <c r="A1075" s="25" t="s">
        <v>71</v>
      </c>
      <c r="B1075" s="26" t="s">
        <v>72</v>
      </c>
      <c r="C1075" s="26" t="s">
        <v>73</v>
      </c>
      <c r="D1075" s="26" t="s">
        <v>46</v>
      </c>
      <c r="E1075" s="26" t="s">
        <v>45</v>
      </c>
      <c r="F1075" s="26">
        <v>1974</v>
      </c>
      <c r="G1075" s="27">
        <v>1702.4</v>
      </c>
    </row>
    <row r="1076" spans="1:7" x14ac:dyDescent="0.15">
      <c r="A1076" s="25" t="s">
        <v>71</v>
      </c>
      <c r="B1076" s="26" t="s">
        <v>72</v>
      </c>
      <c r="C1076" s="26" t="s">
        <v>73</v>
      </c>
      <c r="D1076" s="26" t="s">
        <v>46</v>
      </c>
      <c r="E1076" s="26" t="s">
        <v>45</v>
      </c>
      <c r="F1076" s="26">
        <v>1973</v>
      </c>
      <c r="G1076" s="27">
        <v>1727.7</v>
      </c>
    </row>
    <row r="1077" spans="1:7" x14ac:dyDescent="0.15">
      <c r="A1077" s="25" t="s">
        <v>71</v>
      </c>
      <c r="B1077" s="26" t="s">
        <v>72</v>
      </c>
      <c r="C1077" s="26" t="s">
        <v>73</v>
      </c>
      <c r="D1077" s="26" t="s">
        <v>46</v>
      </c>
      <c r="E1077" s="26" t="s">
        <v>45</v>
      </c>
      <c r="F1077" s="26">
        <v>1972</v>
      </c>
      <c r="G1077" s="27">
        <v>1728.9</v>
      </c>
    </row>
    <row r="1078" spans="1:7" x14ac:dyDescent="0.15">
      <c r="A1078" s="25" t="s">
        <v>71</v>
      </c>
      <c r="B1078" s="26" t="s">
        <v>72</v>
      </c>
      <c r="C1078" s="26" t="s">
        <v>73</v>
      </c>
      <c r="D1078" s="26" t="s">
        <v>46</v>
      </c>
      <c r="E1078" s="26" t="s">
        <v>45</v>
      </c>
      <c r="F1078" s="26">
        <v>1971</v>
      </c>
      <c r="G1078" s="27">
        <v>1730.8</v>
      </c>
    </row>
    <row r="1079" spans="1:7" x14ac:dyDescent="0.15">
      <c r="A1079" s="25" t="s">
        <v>71</v>
      </c>
      <c r="B1079" s="26" t="s">
        <v>72</v>
      </c>
      <c r="C1079" s="26" t="s">
        <v>73</v>
      </c>
      <c r="D1079" s="26" t="s">
        <v>46</v>
      </c>
      <c r="E1079" s="26" t="s">
        <v>45</v>
      </c>
      <c r="F1079" s="26">
        <v>1970</v>
      </c>
      <c r="G1079" s="27">
        <v>1745.2</v>
      </c>
    </row>
    <row r="1080" spans="1:7" x14ac:dyDescent="0.15">
      <c r="A1080" s="25" t="s">
        <v>71</v>
      </c>
      <c r="B1080" s="26" t="s">
        <v>72</v>
      </c>
      <c r="C1080" s="26" t="s">
        <v>73</v>
      </c>
      <c r="D1080" s="26" t="s">
        <v>46</v>
      </c>
      <c r="E1080" s="26" t="s">
        <v>45</v>
      </c>
      <c r="F1080" s="26">
        <v>1969</v>
      </c>
      <c r="G1080" s="27"/>
    </row>
    <row r="1081" spans="1:7" x14ac:dyDescent="0.15">
      <c r="A1081" s="25" t="s">
        <v>71</v>
      </c>
      <c r="B1081" s="26" t="s">
        <v>72</v>
      </c>
      <c r="C1081" s="26" t="s">
        <v>73</v>
      </c>
      <c r="D1081" s="26" t="s">
        <v>46</v>
      </c>
      <c r="E1081" s="26" t="s">
        <v>45</v>
      </c>
      <c r="F1081" s="26">
        <v>1968</v>
      </c>
      <c r="G1081" s="27"/>
    </row>
    <row r="1082" spans="1:7" x14ac:dyDescent="0.15">
      <c r="A1082" s="25" t="s">
        <v>71</v>
      </c>
      <c r="B1082" s="26" t="s">
        <v>72</v>
      </c>
      <c r="C1082" s="26" t="s">
        <v>73</v>
      </c>
      <c r="D1082" s="26" t="s">
        <v>46</v>
      </c>
      <c r="E1082" s="26" t="s">
        <v>45</v>
      </c>
      <c r="F1082" s="26">
        <v>1967</v>
      </c>
      <c r="G1082" s="27"/>
    </row>
    <row r="1083" spans="1:7" x14ac:dyDescent="0.15">
      <c r="A1083" s="25" t="s">
        <v>71</v>
      </c>
      <c r="B1083" s="26" t="s">
        <v>72</v>
      </c>
      <c r="C1083" s="26" t="s">
        <v>73</v>
      </c>
      <c r="D1083" s="26" t="s">
        <v>46</v>
      </c>
      <c r="E1083" s="26" t="s">
        <v>45</v>
      </c>
      <c r="F1083" s="26">
        <v>1966</v>
      </c>
      <c r="G1083" s="27"/>
    </row>
    <row r="1084" spans="1:7" x14ac:dyDescent="0.15">
      <c r="A1084" s="25" t="s">
        <v>71</v>
      </c>
      <c r="B1084" s="26" t="s">
        <v>72</v>
      </c>
      <c r="C1084" s="26" t="s">
        <v>73</v>
      </c>
      <c r="D1084" s="26" t="s">
        <v>46</v>
      </c>
      <c r="E1084" s="26" t="s">
        <v>45</v>
      </c>
      <c r="F1084" s="26">
        <v>1965</v>
      </c>
      <c r="G1084" s="27"/>
    </row>
    <row r="1085" spans="1:7" x14ac:dyDescent="0.15">
      <c r="A1085" s="25" t="s">
        <v>71</v>
      </c>
      <c r="B1085" s="26" t="s">
        <v>72</v>
      </c>
      <c r="C1085" s="26" t="s">
        <v>73</v>
      </c>
      <c r="D1085" s="26" t="s">
        <v>46</v>
      </c>
      <c r="E1085" s="26" t="s">
        <v>45</v>
      </c>
      <c r="F1085" s="26">
        <v>1964</v>
      </c>
      <c r="G1085" s="27"/>
    </row>
    <row r="1086" spans="1:7" x14ac:dyDescent="0.15">
      <c r="A1086" s="25" t="s">
        <v>71</v>
      </c>
      <c r="B1086" s="26" t="s">
        <v>72</v>
      </c>
      <c r="C1086" s="26" t="s">
        <v>73</v>
      </c>
      <c r="D1086" s="26" t="s">
        <v>46</v>
      </c>
      <c r="E1086" s="26" t="s">
        <v>45</v>
      </c>
      <c r="F1086" s="26">
        <v>1963</v>
      </c>
      <c r="G1086" s="27"/>
    </row>
    <row r="1087" spans="1:7" x14ac:dyDescent="0.15">
      <c r="A1087" s="25" t="s">
        <v>71</v>
      </c>
      <c r="B1087" s="26" t="s">
        <v>72</v>
      </c>
      <c r="C1087" s="26" t="s">
        <v>73</v>
      </c>
      <c r="D1087" s="26" t="s">
        <v>46</v>
      </c>
      <c r="E1087" s="26" t="s">
        <v>45</v>
      </c>
      <c r="F1087" s="26">
        <v>1962</v>
      </c>
      <c r="G1087" s="27"/>
    </row>
    <row r="1088" spans="1:7" x14ac:dyDescent="0.15">
      <c r="A1088" s="25" t="s">
        <v>71</v>
      </c>
      <c r="B1088" s="26" t="s">
        <v>72</v>
      </c>
      <c r="C1088" s="26" t="s">
        <v>73</v>
      </c>
      <c r="D1088" s="26" t="s">
        <v>46</v>
      </c>
      <c r="E1088" s="26" t="s">
        <v>45</v>
      </c>
      <c r="F1088" s="26">
        <v>1961</v>
      </c>
      <c r="G1088" s="27"/>
    </row>
    <row r="1089" spans="1:7" x14ac:dyDescent="0.15">
      <c r="A1089" s="25" t="s">
        <v>71</v>
      </c>
      <c r="B1089" s="26" t="s">
        <v>72</v>
      </c>
      <c r="C1089" s="26" t="s">
        <v>73</v>
      </c>
      <c r="D1089" s="26" t="s">
        <v>46</v>
      </c>
      <c r="E1089" s="26" t="s">
        <v>45</v>
      </c>
      <c r="F1089" s="26">
        <v>1960</v>
      </c>
      <c r="G1089" s="27"/>
    </row>
    <row r="1090" spans="1:7" x14ac:dyDescent="0.15">
      <c r="A1090" s="25" t="s">
        <v>71</v>
      </c>
      <c r="B1090" s="26" t="s">
        <v>72</v>
      </c>
      <c r="C1090" s="26" t="s">
        <v>73</v>
      </c>
      <c r="D1090" s="26" t="s">
        <v>42</v>
      </c>
      <c r="E1090" s="26" t="s">
        <v>41</v>
      </c>
      <c r="F1090" s="26">
        <v>2023</v>
      </c>
      <c r="G1090" s="27"/>
    </row>
    <row r="1091" spans="1:7" x14ac:dyDescent="0.15">
      <c r="A1091" s="25" t="s">
        <v>71</v>
      </c>
      <c r="B1091" s="26" t="s">
        <v>72</v>
      </c>
      <c r="C1091" s="26" t="s">
        <v>73</v>
      </c>
      <c r="D1091" s="26" t="s">
        <v>42</v>
      </c>
      <c r="E1091" s="26" t="s">
        <v>41</v>
      </c>
      <c r="F1091" s="26">
        <v>2022</v>
      </c>
      <c r="G1091" s="27">
        <v>1528.9</v>
      </c>
    </row>
    <row r="1092" spans="1:7" x14ac:dyDescent="0.15">
      <c r="A1092" s="25" t="s">
        <v>71</v>
      </c>
      <c r="B1092" s="26" t="s">
        <v>72</v>
      </c>
      <c r="C1092" s="26" t="s">
        <v>73</v>
      </c>
      <c r="D1092" s="26" t="s">
        <v>42</v>
      </c>
      <c r="E1092" s="26" t="s">
        <v>41</v>
      </c>
      <c r="F1092" s="26">
        <v>2021</v>
      </c>
      <c r="G1092" s="27">
        <v>1531.5</v>
      </c>
    </row>
    <row r="1093" spans="1:7" x14ac:dyDescent="0.15">
      <c r="A1093" s="25" t="s">
        <v>71</v>
      </c>
      <c r="B1093" s="26" t="s">
        <v>72</v>
      </c>
      <c r="C1093" s="26" t="s">
        <v>73</v>
      </c>
      <c r="D1093" s="26" t="s">
        <v>42</v>
      </c>
      <c r="E1093" s="26" t="s">
        <v>41</v>
      </c>
      <c r="F1093" s="26">
        <v>2020</v>
      </c>
      <c r="G1093" s="27">
        <v>1498.8</v>
      </c>
    </row>
    <row r="1094" spans="1:7" x14ac:dyDescent="0.15">
      <c r="A1094" s="25" t="s">
        <v>71</v>
      </c>
      <c r="B1094" s="26" t="s">
        <v>72</v>
      </c>
      <c r="C1094" s="26" t="s">
        <v>73</v>
      </c>
      <c r="D1094" s="26" t="s">
        <v>42</v>
      </c>
      <c r="E1094" s="26" t="s">
        <v>41</v>
      </c>
      <c r="F1094" s="26">
        <v>2019</v>
      </c>
      <c r="G1094" s="27">
        <v>1549.1</v>
      </c>
    </row>
    <row r="1095" spans="1:7" x14ac:dyDescent="0.15">
      <c r="A1095" s="25" t="s">
        <v>71</v>
      </c>
      <c r="B1095" s="26" t="s">
        <v>72</v>
      </c>
      <c r="C1095" s="26" t="s">
        <v>73</v>
      </c>
      <c r="D1095" s="26" t="s">
        <v>42</v>
      </c>
      <c r="E1095" s="26" t="s">
        <v>41</v>
      </c>
      <c r="F1095" s="26">
        <v>2018</v>
      </c>
      <c r="G1095" s="27">
        <v>1551.4</v>
      </c>
    </row>
    <row r="1096" spans="1:7" x14ac:dyDescent="0.15">
      <c r="A1096" s="25" t="s">
        <v>71</v>
      </c>
      <c r="B1096" s="26" t="s">
        <v>72</v>
      </c>
      <c r="C1096" s="26" t="s">
        <v>73</v>
      </c>
      <c r="D1096" s="26" t="s">
        <v>42</v>
      </c>
      <c r="E1096" s="26" t="s">
        <v>41</v>
      </c>
      <c r="F1096" s="26">
        <v>2017</v>
      </c>
      <c r="G1096" s="27">
        <v>1559.1</v>
      </c>
    </row>
    <row r="1097" spans="1:7" x14ac:dyDescent="0.15">
      <c r="A1097" s="25" t="s">
        <v>71</v>
      </c>
      <c r="B1097" s="26" t="s">
        <v>72</v>
      </c>
      <c r="C1097" s="26" t="s">
        <v>73</v>
      </c>
      <c r="D1097" s="26" t="s">
        <v>42</v>
      </c>
      <c r="E1097" s="26" t="s">
        <v>41</v>
      </c>
      <c r="F1097" s="26">
        <v>2016</v>
      </c>
      <c r="G1097" s="27">
        <v>1577</v>
      </c>
    </row>
    <row r="1098" spans="1:7" x14ac:dyDescent="0.15">
      <c r="A1098" s="25" t="s">
        <v>71</v>
      </c>
      <c r="B1098" s="26" t="s">
        <v>72</v>
      </c>
      <c r="C1098" s="26" t="s">
        <v>73</v>
      </c>
      <c r="D1098" s="26" t="s">
        <v>42</v>
      </c>
      <c r="E1098" s="26" t="s">
        <v>41</v>
      </c>
      <c r="F1098" s="26">
        <v>2015</v>
      </c>
      <c r="G1098" s="27">
        <v>1576.6</v>
      </c>
    </row>
    <row r="1099" spans="1:7" x14ac:dyDescent="0.15">
      <c r="A1099" s="25" t="s">
        <v>71</v>
      </c>
      <c r="B1099" s="26" t="s">
        <v>72</v>
      </c>
      <c r="C1099" s="26" t="s">
        <v>73</v>
      </c>
      <c r="D1099" s="26" t="s">
        <v>42</v>
      </c>
      <c r="E1099" s="26" t="s">
        <v>41</v>
      </c>
      <c r="F1099" s="26">
        <v>2014</v>
      </c>
      <c r="G1099" s="27">
        <v>1564.5</v>
      </c>
    </row>
    <row r="1100" spans="1:7" x14ac:dyDescent="0.15">
      <c r="A1100" s="25" t="s">
        <v>71</v>
      </c>
      <c r="B1100" s="26" t="s">
        <v>72</v>
      </c>
      <c r="C1100" s="26" t="s">
        <v>73</v>
      </c>
      <c r="D1100" s="26" t="s">
        <v>42</v>
      </c>
      <c r="E1100" s="26" t="s">
        <v>41</v>
      </c>
      <c r="F1100" s="26">
        <v>2013</v>
      </c>
      <c r="G1100" s="27">
        <v>1572.7</v>
      </c>
    </row>
    <row r="1101" spans="1:7" x14ac:dyDescent="0.15">
      <c r="A1101" s="25" t="s">
        <v>71</v>
      </c>
      <c r="B1101" s="26" t="s">
        <v>72</v>
      </c>
      <c r="C1101" s="26" t="s">
        <v>73</v>
      </c>
      <c r="D1101" s="26" t="s">
        <v>42</v>
      </c>
      <c r="E1101" s="26" t="s">
        <v>41</v>
      </c>
      <c r="F1101" s="26">
        <v>2012</v>
      </c>
      <c r="G1101" s="27">
        <v>1592.6</v>
      </c>
    </row>
    <row r="1102" spans="1:7" x14ac:dyDescent="0.15">
      <c r="A1102" s="25" t="s">
        <v>71</v>
      </c>
      <c r="B1102" s="26" t="s">
        <v>72</v>
      </c>
      <c r="C1102" s="26" t="s">
        <v>73</v>
      </c>
      <c r="D1102" s="26" t="s">
        <v>42</v>
      </c>
      <c r="E1102" s="26" t="s">
        <v>41</v>
      </c>
      <c r="F1102" s="26">
        <v>2011</v>
      </c>
      <c r="G1102" s="27">
        <v>1608.3</v>
      </c>
    </row>
    <row r="1103" spans="1:7" x14ac:dyDescent="0.15">
      <c r="A1103" s="25" t="s">
        <v>71</v>
      </c>
      <c r="B1103" s="26" t="s">
        <v>72</v>
      </c>
      <c r="C1103" s="26" t="s">
        <v>73</v>
      </c>
      <c r="D1103" s="26" t="s">
        <v>42</v>
      </c>
      <c r="E1103" s="26" t="s">
        <v>41</v>
      </c>
      <c r="F1103" s="26">
        <v>2010</v>
      </c>
      <c r="G1103" s="27">
        <v>1611.2</v>
      </c>
    </row>
    <row r="1104" spans="1:7" x14ac:dyDescent="0.15">
      <c r="A1104" s="25" t="s">
        <v>71</v>
      </c>
      <c r="B1104" s="26" t="s">
        <v>72</v>
      </c>
      <c r="C1104" s="26" t="s">
        <v>73</v>
      </c>
      <c r="D1104" s="26" t="s">
        <v>42</v>
      </c>
      <c r="E1104" s="26" t="s">
        <v>41</v>
      </c>
      <c r="F1104" s="26">
        <v>2009</v>
      </c>
      <c r="G1104" s="27">
        <v>1650.8</v>
      </c>
    </row>
    <row r="1105" spans="1:7" x14ac:dyDescent="0.15">
      <c r="A1105" s="25" t="s">
        <v>71</v>
      </c>
      <c r="B1105" s="26" t="s">
        <v>72</v>
      </c>
      <c r="C1105" s="26" t="s">
        <v>73</v>
      </c>
      <c r="D1105" s="26" t="s">
        <v>42</v>
      </c>
      <c r="E1105" s="26" t="s">
        <v>41</v>
      </c>
      <c r="F1105" s="26">
        <v>2008</v>
      </c>
      <c r="G1105" s="27">
        <v>1659.5</v>
      </c>
    </row>
    <row r="1106" spans="1:7" x14ac:dyDescent="0.15">
      <c r="A1106" s="25" t="s">
        <v>71</v>
      </c>
      <c r="B1106" s="26" t="s">
        <v>72</v>
      </c>
      <c r="C1106" s="26" t="s">
        <v>73</v>
      </c>
      <c r="D1106" s="26" t="s">
        <v>42</v>
      </c>
      <c r="E1106" s="26" t="s">
        <v>41</v>
      </c>
      <c r="F1106" s="26">
        <v>2007</v>
      </c>
      <c r="G1106" s="27">
        <v>1668.9</v>
      </c>
    </row>
    <row r="1107" spans="1:7" x14ac:dyDescent="0.15">
      <c r="A1107" s="25" t="s">
        <v>71</v>
      </c>
      <c r="B1107" s="26" t="s">
        <v>72</v>
      </c>
      <c r="C1107" s="26" t="s">
        <v>73</v>
      </c>
      <c r="D1107" s="26" t="s">
        <v>42</v>
      </c>
      <c r="E1107" s="26" t="s">
        <v>41</v>
      </c>
      <c r="F1107" s="26">
        <v>2006</v>
      </c>
      <c r="G1107" s="27">
        <v>1679.2</v>
      </c>
    </row>
    <row r="1108" spans="1:7" x14ac:dyDescent="0.15">
      <c r="A1108" s="25" t="s">
        <v>71</v>
      </c>
      <c r="B1108" s="26" t="s">
        <v>72</v>
      </c>
      <c r="C1108" s="26" t="s">
        <v>73</v>
      </c>
      <c r="D1108" s="26" t="s">
        <v>42</v>
      </c>
      <c r="E1108" s="26" t="s">
        <v>41</v>
      </c>
      <c r="F1108" s="26">
        <v>2005</v>
      </c>
      <c r="G1108" s="27">
        <v>1690</v>
      </c>
    </row>
    <row r="1109" spans="1:7" x14ac:dyDescent="0.15">
      <c r="A1109" s="25" t="s">
        <v>71</v>
      </c>
      <c r="B1109" s="26" t="s">
        <v>72</v>
      </c>
      <c r="C1109" s="26" t="s">
        <v>73</v>
      </c>
      <c r="D1109" s="26" t="s">
        <v>42</v>
      </c>
      <c r="E1109" s="26" t="s">
        <v>41</v>
      </c>
      <c r="F1109" s="26">
        <v>2004</v>
      </c>
      <c r="G1109" s="27">
        <v>1695</v>
      </c>
    </row>
    <row r="1110" spans="1:7" x14ac:dyDescent="0.15">
      <c r="A1110" s="25" t="s">
        <v>71</v>
      </c>
      <c r="B1110" s="26" t="s">
        <v>72</v>
      </c>
      <c r="C1110" s="26" t="s">
        <v>73</v>
      </c>
      <c r="D1110" s="26" t="s">
        <v>42</v>
      </c>
      <c r="E1110" s="26" t="s">
        <v>41</v>
      </c>
      <c r="F1110" s="26">
        <v>2003</v>
      </c>
      <c r="G1110" s="27">
        <v>1664.5</v>
      </c>
    </row>
    <row r="1111" spans="1:7" x14ac:dyDescent="0.15">
      <c r="A1111" s="25" t="s">
        <v>71</v>
      </c>
      <c r="B1111" s="26" t="s">
        <v>72</v>
      </c>
      <c r="C1111" s="26" t="s">
        <v>73</v>
      </c>
      <c r="D1111" s="26" t="s">
        <v>42</v>
      </c>
      <c r="E1111" s="26" t="s">
        <v>41</v>
      </c>
      <c r="F1111" s="26">
        <v>2002</v>
      </c>
      <c r="G1111" s="27">
        <v>1651.3</v>
      </c>
    </row>
    <row r="1112" spans="1:7" x14ac:dyDescent="0.15">
      <c r="A1112" s="25" t="s">
        <v>71</v>
      </c>
      <c r="B1112" s="26" t="s">
        <v>72</v>
      </c>
      <c r="C1112" s="26" t="s">
        <v>73</v>
      </c>
      <c r="D1112" s="26" t="s">
        <v>42</v>
      </c>
      <c r="E1112" s="26" t="s">
        <v>41</v>
      </c>
      <c r="F1112" s="26">
        <v>2001</v>
      </c>
      <c r="G1112" s="27">
        <v>1672.9</v>
      </c>
    </row>
    <row r="1113" spans="1:7" x14ac:dyDescent="0.15">
      <c r="A1113" s="25" t="s">
        <v>71</v>
      </c>
      <c r="B1113" s="26" t="s">
        <v>72</v>
      </c>
      <c r="C1113" s="26" t="s">
        <v>73</v>
      </c>
      <c r="D1113" s="26" t="s">
        <v>42</v>
      </c>
      <c r="E1113" s="26" t="s">
        <v>41</v>
      </c>
      <c r="F1113" s="26">
        <v>2000</v>
      </c>
      <c r="G1113" s="27">
        <v>1712.7</v>
      </c>
    </row>
    <row r="1114" spans="1:7" x14ac:dyDescent="0.15">
      <c r="A1114" s="25" t="s">
        <v>71</v>
      </c>
      <c r="B1114" s="26" t="s">
        <v>72</v>
      </c>
      <c r="C1114" s="26" t="s">
        <v>73</v>
      </c>
      <c r="D1114" s="26" t="s">
        <v>42</v>
      </c>
      <c r="E1114" s="26" t="s">
        <v>41</v>
      </c>
      <c r="F1114" s="26">
        <v>1999</v>
      </c>
      <c r="G1114" s="27">
        <v>1717.4</v>
      </c>
    </row>
    <row r="1115" spans="1:7" x14ac:dyDescent="0.15">
      <c r="A1115" s="25" t="s">
        <v>71</v>
      </c>
      <c r="B1115" s="26" t="s">
        <v>72</v>
      </c>
      <c r="C1115" s="26" t="s">
        <v>73</v>
      </c>
      <c r="D1115" s="26" t="s">
        <v>42</v>
      </c>
      <c r="E1115" s="26" t="s">
        <v>41</v>
      </c>
      <c r="F1115" s="26">
        <v>1998</v>
      </c>
      <c r="G1115" s="27">
        <v>1695.5</v>
      </c>
    </row>
    <row r="1116" spans="1:7" x14ac:dyDescent="0.15">
      <c r="A1116" s="25" t="s">
        <v>71</v>
      </c>
      <c r="B1116" s="26" t="s">
        <v>72</v>
      </c>
      <c r="C1116" s="26" t="s">
        <v>73</v>
      </c>
      <c r="D1116" s="26" t="s">
        <v>42</v>
      </c>
      <c r="E1116" s="26" t="s">
        <v>41</v>
      </c>
      <c r="F1116" s="26">
        <v>1997</v>
      </c>
      <c r="G1116" s="27">
        <v>1687.5</v>
      </c>
    </row>
    <row r="1117" spans="1:7" x14ac:dyDescent="0.15">
      <c r="A1117" s="25" t="s">
        <v>71</v>
      </c>
      <c r="B1117" s="26" t="s">
        <v>72</v>
      </c>
      <c r="C1117" s="26" t="s">
        <v>73</v>
      </c>
      <c r="D1117" s="26" t="s">
        <v>42</v>
      </c>
      <c r="E1117" s="26" t="s">
        <v>41</v>
      </c>
      <c r="F1117" s="26">
        <v>1996</v>
      </c>
      <c r="G1117" s="27">
        <v>1696.9</v>
      </c>
    </row>
    <row r="1118" spans="1:7" x14ac:dyDescent="0.15">
      <c r="A1118" s="25" t="s">
        <v>71</v>
      </c>
      <c r="B1118" s="26" t="s">
        <v>72</v>
      </c>
      <c r="C1118" s="26" t="s">
        <v>73</v>
      </c>
      <c r="D1118" s="26" t="s">
        <v>42</v>
      </c>
      <c r="E1118" s="26" t="s">
        <v>41</v>
      </c>
      <c r="F1118" s="26">
        <v>1995</v>
      </c>
      <c r="G1118" s="27">
        <v>1720.3</v>
      </c>
    </row>
    <row r="1119" spans="1:7" x14ac:dyDescent="0.15">
      <c r="A1119" s="25" t="s">
        <v>71</v>
      </c>
      <c r="B1119" s="26" t="s">
        <v>72</v>
      </c>
      <c r="C1119" s="26" t="s">
        <v>73</v>
      </c>
      <c r="D1119" s="26" t="s">
        <v>42</v>
      </c>
      <c r="E1119" s="26" t="s">
        <v>41</v>
      </c>
      <c r="F1119" s="26">
        <v>1994</v>
      </c>
      <c r="G1119" s="27">
        <v>1743.2</v>
      </c>
    </row>
    <row r="1120" spans="1:7" x14ac:dyDescent="0.15">
      <c r="A1120" s="25" t="s">
        <v>71</v>
      </c>
      <c r="B1120" s="26" t="s">
        <v>72</v>
      </c>
      <c r="C1120" s="26" t="s">
        <v>73</v>
      </c>
      <c r="D1120" s="26" t="s">
        <v>42</v>
      </c>
      <c r="E1120" s="26" t="s">
        <v>41</v>
      </c>
      <c r="F1120" s="26">
        <v>1993</v>
      </c>
      <c r="G1120" s="27">
        <v>1722</v>
      </c>
    </row>
    <row r="1121" spans="1:7" x14ac:dyDescent="0.15">
      <c r="A1121" s="25" t="s">
        <v>71</v>
      </c>
      <c r="B1121" s="26" t="s">
        <v>72</v>
      </c>
      <c r="C1121" s="26" t="s">
        <v>73</v>
      </c>
      <c r="D1121" s="26" t="s">
        <v>42</v>
      </c>
      <c r="E1121" s="26" t="s">
        <v>41</v>
      </c>
      <c r="F1121" s="26">
        <v>1992</v>
      </c>
      <c r="G1121" s="27">
        <v>1725.4</v>
      </c>
    </row>
    <row r="1122" spans="1:7" x14ac:dyDescent="0.15">
      <c r="A1122" s="25" t="s">
        <v>71</v>
      </c>
      <c r="B1122" s="26" t="s">
        <v>72</v>
      </c>
      <c r="C1122" s="26" t="s">
        <v>73</v>
      </c>
      <c r="D1122" s="26" t="s">
        <v>42</v>
      </c>
      <c r="E1122" s="26" t="s">
        <v>41</v>
      </c>
      <c r="F1122" s="26">
        <v>1991</v>
      </c>
      <c r="G1122" s="27">
        <v>1715.6</v>
      </c>
    </row>
    <row r="1123" spans="1:7" x14ac:dyDescent="0.15">
      <c r="A1123" s="25" t="s">
        <v>71</v>
      </c>
      <c r="B1123" s="26" t="s">
        <v>72</v>
      </c>
      <c r="C1123" s="26" t="s">
        <v>73</v>
      </c>
      <c r="D1123" s="26" t="s">
        <v>42</v>
      </c>
      <c r="E1123" s="26" t="s">
        <v>41</v>
      </c>
      <c r="F1123" s="26">
        <v>1990</v>
      </c>
      <c r="G1123" s="27">
        <v>1824.4</v>
      </c>
    </row>
    <row r="1124" spans="1:7" x14ac:dyDescent="0.15">
      <c r="A1124" s="25" t="s">
        <v>71</v>
      </c>
      <c r="B1124" s="26" t="s">
        <v>72</v>
      </c>
      <c r="C1124" s="26" t="s">
        <v>73</v>
      </c>
      <c r="D1124" s="26" t="s">
        <v>42</v>
      </c>
      <c r="E1124" s="26" t="s">
        <v>41</v>
      </c>
      <c r="F1124" s="26">
        <v>1989</v>
      </c>
      <c r="G1124" s="27">
        <v>1834.7</v>
      </c>
    </row>
    <row r="1125" spans="1:7" x14ac:dyDescent="0.15">
      <c r="A1125" s="25" t="s">
        <v>71</v>
      </c>
      <c r="B1125" s="26" t="s">
        <v>72</v>
      </c>
      <c r="C1125" s="26" t="s">
        <v>73</v>
      </c>
      <c r="D1125" s="26" t="s">
        <v>42</v>
      </c>
      <c r="E1125" s="26" t="s">
        <v>41</v>
      </c>
      <c r="F1125" s="26">
        <v>1988</v>
      </c>
      <c r="G1125" s="27">
        <v>1848.1</v>
      </c>
    </row>
    <row r="1126" spans="1:7" x14ac:dyDescent="0.15">
      <c r="A1126" s="25" t="s">
        <v>71</v>
      </c>
      <c r="B1126" s="26" t="s">
        <v>72</v>
      </c>
      <c r="C1126" s="26" t="s">
        <v>73</v>
      </c>
      <c r="D1126" s="26" t="s">
        <v>42</v>
      </c>
      <c r="E1126" s="26" t="s">
        <v>41</v>
      </c>
      <c r="F1126" s="26">
        <v>1987</v>
      </c>
      <c r="G1126" s="27">
        <v>1847</v>
      </c>
    </row>
    <row r="1127" spans="1:7" x14ac:dyDescent="0.15">
      <c r="A1127" s="25" t="s">
        <v>71</v>
      </c>
      <c r="B1127" s="26" t="s">
        <v>72</v>
      </c>
      <c r="C1127" s="26" t="s">
        <v>73</v>
      </c>
      <c r="D1127" s="26" t="s">
        <v>42</v>
      </c>
      <c r="E1127" s="26" t="s">
        <v>41</v>
      </c>
      <c r="F1127" s="26">
        <v>1986</v>
      </c>
      <c r="G1127" s="27">
        <v>1847.8</v>
      </c>
    </row>
    <row r="1128" spans="1:7" x14ac:dyDescent="0.15">
      <c r="A1128" s="25" t="s">
        <v>71</v>
      </c>
      <c r="B1128" s="26" t="s">
        <v>72</v>
      </c>
      <c r="C1128" s="26" t="s">
        <v>73</v>
      </c>
      <c r="D1128" s="26" t="s">
        <v>42</v>
      </c>
      <c r="E1128" s="26" t="s">
        <v>41</v>
      </c>
      <c r="F1128" s="26">
        <v>1985</v>
      </c>
      <c r="G1128" s="27">
        <v>1854.2</v>
      </c>
    </row>
    <row r="1129" spans="1:7" x14ac:dyDescent="0.15">
      <c r="A1129" s="25" t="s">
        <v>71</v>
      </c>
      <c r="B1129" s="26" t="s">
        <v>72</v>
      </c>
      <c r="C1129" s="26" t="s">
        <v>73</v>
      </c>
      <c r="D1129" s="26" t="s">
        <v>42</v>
      </c>
      <c r="E1129" s="26" t="s">
        <v>41</v>
      </c>
      <c r="F1129" s="26">
        <v>1984</v>
      </c>
      <c r="G1129" s="27">
        <v>1857.7</v>
      </c>
    </row>
    <row r="1130" spans="1:7" x14ac:dyDescent="0.15">
      <c r="A1130" s="25" t="s">
        <v>71</v>
      </c>
      <c r="B1130" s="26" t="s">
        <v>72</v>
      </c>
      <c r="C1130" s="26" t="s">
        <v>73</v>
      </c>
      <c r="D1130" s="26" t="s">
        <v>42</v>
      </c>
      <c r="E1130" s="26" t="s">
        <v>41</v>
      </c>
      <c r="F1130" s="26">
        <v>1983</v>
      </c>
      <c r="G1130" s="27">
        <v>1881.3</v>
      </c>
    </row>
    <row r="1131" spans="1:7" x14ac:dyDescent="0.15">
      <c r="A1131" s="25" t="s">
        <v>71</v>
      </c>
      <c r="B1131" s="26" t="s">
        <v>72</v>
      </c>
      <c r="C1131" s="26" t="s">
        <v>73</v>
      </c>
      <c r="D1131" s="26" t="s">
        <v>42</v>
      </c>
      <c r="E1131" s="26" t="s">
        <v>41</v>
      </c>
      <c r="F1131" s="26">
        <v>1982</v>
      </c>
      <c r="G1131" s="27">
        <v>1906.2</v>
      </c>
    </row>
    <row r="1132" spans="1:7" x14ac:dyDescent="0.15">
      <c r="A1132" s="25" t="s">
        <v>71</v>
      </c>
      <c r="B1132" s="26" t="s">
        <v>72</v>
      </c>
      <c r="C1132" s="26" t="s">
        <v>73</v>
      </c>
      <c r="D1132" s="26" t="s">
        <v>42</v>
      </c>
      <c r="E1132" s="26" t="s">
        <v>41</v>
      </c>
      <c r="F1132" s="26">
        <v>1981</v>
      </c>
      <c r="G1132" s="27">
        <v>1921.9</v>
      </c>
    </row>
    <row r="1133" spans="1:7" x14ac:dyDescent="0.15">
      <c r="A1133" s="25" t="s">
        <v>71</v>
      </c>
      <c r="B1133" s="26" t="s">
        <v>72</v>
      </c>
      <c r="C1133" s="26" t="s">
        <v>73</v>
      </c>
      <c r="D1133" s="26" t="s">
        <v>42</v>
      </c>
      <c r="E1133" s="26" t="s">
        <v>41</v>
      </c>
      <c r="F1133" s="26">
        <v>1980</v>
      </c>
      <c r="G1133" s="27">
        <v>1942.3</v>
      </c>
    </row>
    <row r="1134" spans="1:7" x14ac:dyDescent="0.15">
      <c r="A1134" s="25" t="s">
        <v>71</v>
      </c>
      <c r="B1134" s="26" t="s">
        <v>72</v>
      </c>
      <c r="C1134" s="26" t="s">
        <v>73</v>
      </c>
      <c r="D1134" s="26" t="s">
        <v>42</v>
      </c>
      <c r="E1134" s="26" t="s">
        <v>41</v>
      </c>
      <c r="F1134" s="26">
        <v>1979</v>
      </c>
      <c r="G1134" s="27">
        <v>1955</v>
      </c>
    </row>
    <row r="1135" spans="1:7" x14ac:dyDescent="0.15">
      <c r="A1135" s="25" t="s">
        <v>71</v>
      </c>
      <c r="B1135" s="26" t="s">
        <v>72</v>
      </c>
      <c r="C1135" s="26" t="s">
        <v>73</v>
      </c>
      <c r="D1135" s="26" t="s">
        <v>42</v>
      </c>
      <c r="E1135" s="26" t="s">
        <v>41</v>
      </c>
      <c r="F1135" s="26">
        <v>1978</v>
      </c>
      <c r="G1135" s="27">
        <v>1968.6</v>
      </c>
    </row>
    <row r="1136" spans="1:7" x14ac:dyDescent="0.15">
      <c r="A1136" s="25" t="s">
        <v>71</v>
      </c>
      <c r="B1136" s="26" t="s">
        <v>72</v>
      </c>
      <c r="C1136" s="26" t="s">
        <v>73</v>
      </c>
      <c r="D1136" s="26" t="s">
        <v>42</v>
      </c>
      <c r="E1136" s="26" t="s">
        <v>41</v>
      </c>
      <c r="F1136" s="26">
        <v>1977</v>
      </c>
      <c r="G1136" s="27">
        <v>1982.4</v>
      </c>
    </row>
    <row r="1137" spans="1:7" x14ac:dyDescent="0.15">
      <c r="A1137" s="25" t="s">
        <v>71</v>
      </c>
      <c r="B1137" s="26" t="s">
        <v>72</v>
      </c>
      <c r="C1137" s="26" t="s">
        <v>73</v>
      </c>
      <c r="D1137" s="26" t="s">
        <v>42</v>
      </c>
      <c r="E1137" s="26" t="s">
        <v>41</v>
      </c>
      <c r="F1137" s="26">
        <v>1976</v>
      </c>
      <c r="G1137" s="27">
        <v>2004.7</v>
      </c>
    </row>
    <row r="1138" spans="1:7" x14ac:dyDescent="0.15">
      <c r="A1138" s="25" t="s">
        <v>71</v>
      </c>
      <c r="B1138" s="26" t="s">
        <v>72</v>
      </c>
      <c r="C1138" s="26" t="s">
        <v>73</v>
      </c>
      <c r="D1138" s="26" t="s">
        <v>42</v>
      </c>
      <c r="E1138" s="26" t="s">
        <v>41</v>
      </c>
      <c r="F1138" s="26">
        <v>1975</v>
      </c>
      <c r="G1138" s="27">
        <v>2016.4</v>
      </c>
    </row>
    <row r="1139" spans="1:7" x14ac:dyDescent="0.15">
      <c r="A1139" s="25" t="s">
        <v>71</v>
      </c>
      <c r="B1139" s="26" t="s">
        <v>72</v>
      </c>
      <c r="C1139" s="26" t="s">
        <v>73</v>
      </c>
      <c r="D1139" s="26" t="s">
        <v>42</v>
      </c>
      <c r="E1139" s="26" t="s">
        <v>41</v>
      </c>
      <c r="F1139" s="26">
        <v>1974</v>
      </c>
      <c r="G1139" s="27">
        <v>2026.1</v>
      </c>
    </row>
    <row r="1140" spans="1:7" x14ac:dyDescent="0.15">
      <c r="A1140" s="25" t="s">
        <v>71</v>
      </c>
      <c r="B1140" s="26" t="s">
        <v>72</v>
      </c>
      <c r="C1140" s="26" t="s">
        <v>73</v>
      </c>
      <c r="D1140" s="26" t="s">
        <v>42</v>
      </c>
      <c r="E1140" s="26" t="s">
        <v>41</v>
      </c>
      <c r="F1140" s="26">
        <v>1973</v>
      </c>
      <c r="G1140" s="27">
        <v>2056.5</v>
      </c>
    </row>
    <row r="1141" spans="1:7" x14ac:dyDescent="0.15">
      <c r="A1141" s="25" t="s">
        <v>71</v>
      </c>
      <c r="B1141" s="26" t="s">
        <v>72</v>
      </c>
      <c r="C1141" s="26" t="s">
        <v>73</v>
      </c>
      <c r="D1141" s="26" t="s">
        <v>42</v>
      </c>
      <c r="E1141" s="26" t="s">
        <v>41</v>
      </c>
      <c r="F1141" s="26">
        <v>1972</v>
      </c>
      <c r="G1141" s="27">
        <v>2086.1</v>
      </c>
    </row>
    <row r="1142" spans="1:7" x14ac:dyDescent="0.15">
      <c r="A1142" s="25" t="s">
        <v>71</v>
      </c>
      <c r="B1142" s="26" t="s">
        <v>72</v>
      </c>
      <c r="C1142" s="26" t="s">
        <v>73</v>
      </c>
      <c r="D1142" s="26" t="s">
        <v>42</v>
      </c>
      <c r="E1142" s="26" t="s">
        <v>41</v>
      </c>
      <c r="F1142" s="26">
        <v>1971</v>
      </c>
      <c r="G1142" s="27">
        <v>2110.9</v>
      </c>
    </row>
    <row r="1143" spans="1:7" x14ac:dyDescent="0.15">
      <c r="A1143" s="25" t="s">
        <v>71</v>
      </c>
      <c r="B1143" s="26" t="s">
        <v>72</v>
      </c>
      <c r="C1143" s="26" t="s">
        <v>73</v>
      </c>
      <c r="D1143" s="26" t="s">
        <v>42</v>
      </c>
      <c r="E1143" s="26" t="s">
        <v>41</v>
      </c>
      <c r="F1143" s="26">
        <v>1970</v>
      </c>
      <c r="G1143" s="27">
        <v>2121.6</v>
      </c>
    </row>
    <row r="1144" spans="1:7" x14ac:dyDescent="0.15">
      <c r="A1144" s="25" t="s">
        <v>71</v>
      </c>
      <c r="B1144" s="26" t="s">
        <v>72</v>
      </c>
      <c r="C1144" s="26" t="s">
        <v>73</v>
      </c>
      <c r="D1144" s="26" t="s">
        <v>42</v>
      </c>
      <c r="E1144" s="26" t="s">
        <v>41</v>
      </c>
      <c r="F1144" s="26">
        <v>1969</v>
      </c>
      <c r="G1144" s="27"/>
    </row>
    <row r="1145" spans="1:7" x14ac:dyDescent="0.15">
      <c r="A1145" s="25" t="s">
        <v>71</v>
      </c>
      <c r="B1145" s="26" t="s">
        <v>72</v>
      </c>
      <c r="C1145" s="26" t="s">
        <v>73</v>
      </c>
      <c r="D1145" s="26" t="s">
        <v>42</v>
      </c>
      <c r="E1145" s="26" t="s">
        <v>41</v>
      </c>
      <c r="F1145" s="26">
        <v>1968</v>
      </c>
      <c r="G1145" s="27"/>
    </row>
    <row r="1146" spans="1:7" x14ac:dyDescent="0.15">
      <c r="A1146" s="25" t="s">
        <v>71</v>
      </c>
      <c r="B1146" s="26" t="s">
        <v>72</v>
      </c>
      <c r="C1146" s="26" t="s">
        <v>73</v>
      </c>
      <c r="D1146" s="26" t="s">
        <v>42</v>
      </c>
      <c r="E1146" s="26" t="s">
        <v>41</v>
      </c>
      <c r="F1146" s="26">
        <v>1967</v>
      </c>
      <c r="G1146" s="27"/>
    </row>
    <row r="1147" spans="1:7" x14ac:dyDescent="0.15">
      <c r="A1147" s="25" t="s">
        <v>71</v>
      </c>
      <c r="B1147" s="26" t="s">
        <v>72</v>
      </c>
      <c r="C1147" s="26" t="s">
        <v>73</v>
      </c>
      <c r="D1147" s="26" t="s">
        <v>42</v>
      </c>
      <c r="E1147" s="26" t="s">
        <v>41</v>
      </c>
      <c r="F1147" s="26">
        <v>1966</v>
      </c>
      <c r="G1147" s="27"/>
    </row>
    <row r="1148" spans="1:7" x14ac:dyDescent="0.15">
      <c r="A1148" s="25" t="s">
        <v>71</v>
      </c>
      <c r="B1148" s="26" t="s">
        <v>72</v>
      </c>
      <c r="C1148" s="26" t="s">
        <v>73</v>
      </c>
      <c r="D1148" s="26" t="s">
        <v>42</v>
      </c>
      <c r="E1148" s="26" t="s">
        <v>41</v>
      </c>
      <c r="F1148" s="26">
        <v>1965</v>
      </c>
      <c r="G1148" s="27"/>
    </row>
    <row r="1149" spans="1:7" x14ac:dyDescent="0.15">
      <c r="A1149" s="25" t="s">
        <v>71</v>
      </c>
      <c r="B1149" s="26" t="s">
        <v>72</v>
      </c>
      <c r="C1149" s="26" t="s">
        <v>73</v>
      </c>
      <c r="D1149" s="26" t="s">
        <v>42</v>
      </c>
      <c r="E1149" s="26" t="s">
        <v>41</v>
      </c>
      <c r="F1149" s="26">
        <v>1964</v>
      </c>
      <c r="G1149" s="27"/>
    </row>
    <row r="1150" spans="1:7" x14ac:dyDescent="0.15">
      <c r="A1150" s="25" t="s">
        <v>71</v>
      </c>
      <c r="B1150" s="26" t="s">
        <v>72</v>
      </c>
      <c r="C1150" s="26" t="s">
        <v>73</v>
      </c>
      <c r="D1150" s="26" t="s">
        <v>42</v>
      </c>
      <c r="E1150" s="26" t="s">
        <v>41</v>
      </c>
      <c r="F1150" s="26">
        <v>1963</v>
      </c>
      <c r="G1150" s="27"/>
    </row>
    <row r="1151" spans="1:7" x14ac:dyDescent="0.15">
      <c r="A1151" s="25" t="s">
        <v>71</v>
      </c>
      <c r="B1151" s="26" t="s">
        <v>72</v>
      </c>
      <c r="C1151" s="26" t="s">
        <v>73</v>
      </c>
      <c r="D1151" s="26" t="s">
        <v>42</v>
      </c>
      <c r="E1151" s="26" t="s">
        <v>41</v>
      </c>
      <c r="F1151" s="26">
        <v>1962</v>
      </c>
      <c r="G1151" s="27"/>
    </row>
    <row r="1152" spans="1:7" x14ac:dyDescent="0.15">
      <c r="A1152" s="25" t="s">
        <v>71</v>
      </c>
      <c r="B1152" s="26" t="s">
        <v>72</v>
      </c>
      <c r="C1152" s="26" t="s">
        <v>73</v>
      </c>
      <c r="D1152" s="26" t="s">
        <v>42</v>
      </c>
      <c r="E1152" s="26" t="s">
        <v>41</v>
      </c>
      <c r="F1152" s="26">
        <v>1961</v>
      </c>
      <c r="G1152" s="27"/>
    </row>
    <row r="1153" spans="1:7" x14ac:dyDescent="0.15">
      <c r="A1153" s="25" t="s">
        <v>71</v>
      </c>
      <c r="B1153" s="26" t="s">
        <v>72</v>
      </c>
      <c r="C1153" s="26" t="s">
        <v>73</v>
      </c>
      <c r="D1153" s="26" t="s">
        <v>42</v>
      </c>
      <c r="E1153" s="26" t="s">
        <v>41</v>
      </c>
      <c r="F1153" s="26">
        <v>1960</v>
      </c>
      <c r="G1153" s="27"/>
    </row>
    <row r="1154" spans="1:7" x14ac:dyDescent="0.15">
      <c r="A1154" s="25" t="s">
        <v>71</v>
      </c>
      <c r="B1154" s="26" t="s">
        <v>72</v>
      </c>
      <c r="C1154" s="26" t="s">
        <v>73</v>
      </c>
      <c r="D1154" s="26" t="s">
        <v>34</v>
      </c>
      <c r="E1154" s="26" t="s">
        <v>33</v>
      </c>
      <c r="F1154" s="26">
        <v>2023</v>
      </c>
      <c r="G1154" s="27">
        <v>1418.1</v>
      </c>
    </row>
    <row r="1155" spans="1:7" x14ac:dyDescent="0.15">
      <c r="A1155" s="25" t="s">
        <v>71</v>
      </c>
      <c r="B1155" s="26" t="s">
        <v>72</v>
      </c>
      <c r="C1155" s="26" t="s">
        <v>73</v>
      </c>
      <c r="D1155" s="26" t="s">
        <v>34</v>
      </c>
      <c r="E1155" s="26" t="s">
        <v>33</v>
      </c>
      <c r="F1155" s="26">
        <v>2022</v>
      </c>
      <c r="G1155" s="27">
        <v>1425.4</v>
      </c>
    </row>
    <row r="1156" spans="1:7" x14ac:dyDescent="0.15">
      <c r="A1156" s="25" t="s">
        <v>71</v>
      </c>
      <c r="B1156" s="26" t="s">
        <v>72</v>
      </c>
      <c r="C1156" s="26" t="s">
        <v>73</v>
      </c>
      <c r="D1156" s="26" t="s">
        <v>34</v>
      </c>
      <c r="E1156" s="26" t="s">
        <v>33</v>
      </c>
      <c r="F1156" s="26">
        <v>2021</v>
      </c>
      <c r="G1156" s="27">
        <v>1425.6</v>
      </c>
    </row>
    <row r="1157" spans="1:7" x14ac:dyDescent="0.15">
      <c r="A1157" s="25" t="s">
        <v>71</v>
      </c>
      <c r="B1157" s="26" t="s">
        <v>72</v>
      </c>
      <c r="C1157" s="26" t="s">
        <v>73</v>
      </c>
      <c r="D1157" s="26" t="s">
        <v>34</v>
      </c>
      <c r="E1157" s="26" t="s">
        <v>33</v>
      </c>
      <c r="F1157" s="26">
        <v>2020</v>
      </c>
      <c r="G1157" s="27">
        <v>1409.7</v>
      </c>
    </row>
    <row r="1158" spans="1:7" x14ac:dyDescent="0.15">
      <c r="A1158" s="25" t="s">
        <v>71</v>
      </c>
      <c r="B1158" s="26" t="s">
        <v>72</v>
      </c>
      <c r="C1158" s="26" t="s">
        <v>73</v>
      </c>
      <c r="D1158" s="26" t="s">
        <v>34</v>
      </c>
      <c r="E1158" s="26" t="s">
        <v>33</v>
      </c>
      <c r="F1158" s="26">
        <v>2019</v>
      </c>
      <c r="G1158" s="27">
        <v>1418.5</v>
      </c>
    </row>
    <row r="1159" spans="1:7" x14ac:dyDescent="0.15">
      <c r="A1159" s="25" t="s">
        <v>71</v>
      </c>
      <c r="B1159" s="26" t="s">
        <v>72</v>
      </c>
      <c r="C1159" s="26" t="s">
        <v>73</v>
      </c>
      <c r="D1159" s="26" t="s">
        <v>34</v>
      </c>
      <c r="E1159" s="26" t="s">
        <v>33</v>
      </c>
      <c r="F1159" s="26">
        <v>2018</v>
      </c>
      <c r="G1159" s="27">
        <v>1419.4</v>
      </c>
    </row>
    <row r="1160" spans="1:7" x14ac:dyDescent="0.15">
      <c r="A1160" s="25" t="s">
        <v>71</v>
      </c>
      <c r="B1160" s="26" t="s">
        <v>72</v>
      </c>
      <c r="C1160" s="26" t="s">
        <v>73</v>
      </c>
      <c r="D1160" s="26" t="s">
        <v>34</v>
      </c>
      <c r="E1160" s="26" t="s">
        <v>33</v>
      </c>
      <c r="F1160" s="26">
        <v>2017</v>
      </c>
      <c r="G1160" s="27">
        <v>1419.2</v>
      </c>
    </row>
    <row r="1161" spans="1:7" x14ac:dyDescent="0.15">
      <c r="A1161" s="25" t="s">
        <v>71</v>
      </c>
      <c r="B1161" s="26" t="s">
        <v>72</v>
      </c>
      <c r="C1161" s="26" t="s">
        <v>73</v>
      </c>
      <c r="D1161" s="26" t="s">
        <v>34</v>
      </c>
      <c r="E1161" s="26" t="s">
        <v>33</v>
      </c>
      <c r="F1161" s="26">
        <v>2016</v>
      </c>
      <c r="G1161" s="27">
        <v>1429.9</v>
      </c>
    </row>
    <row r="1162" spans="1:7" x14ac:dyDescent="0.15">
      <c r="A1162" s="25" t="s">
        <v>71</v>
      </c>
      <c r="B1162" s="26" t="s">
        <v>72</v>
      </c>
      <c r="C1162" s="26" t="s">
        <v>73</v>
      </c>
      <c r="D1162" s="26" t="s">
        <v>34</v>
      </c>
      <c r="E1162" s="26" t="s">
        <v>33</v>
      </c>
      <c r="F1162" s="26">
        <v>2015</v>
      </c>
      <c r="G1162" s="27">
        <v>1426.6</v>
      </c>
    </row>
    <row r="1163" spans="1:7" x14ac:dyDescent="0.15">
      <c r="A1163" s="25" t="s">
        <v>71</v>
      </c>
      <c r="B1163" s="26" t="s">
        <v>72</v>
      </c>
      <c r="C1163" s="26" t="s">
        <v>73</v>
      </c>
      <c r="D1163" s="26" t="s">
        <v>34</v>
      </c>
      <c r="E1163" s="26" t="s">
        <v>33</v>
      </c>
      <c r="F1163" s="26">
        <v>2014</v>
      </c>
      <c r="G1163" s="27">
        <v>1423.7</v>
      </c>
    </row>
    <row r="1164" spans="1:7" x14ac:dyDescent="0.15">
      <c r="A1164" s="25" t="s">
        <v>71</v>
      </c>
      <c r="B1164" s="26" t="s">
        <v>72</v>
      </c>
      <c r="C1164" s="26" t="s">
        <v>73</v>
      </c>
      <c r="D1164" s="26" t="s">
        <v>34</v>
      </c>
      <c r="E1164" s="26" t="s">
        <v>33</v>
      </c>
      <c r="F1164" s="26">
        <v>2013</v>
      </c>
      <c r="G1164" s="27">
        <v>1421</v>
      </c>
    </row>
    <row r="1165" spans="1:7" x14ac:dyDescent="0.15">
      <c r="A1165" s="25" t="s">
        <v>71</v>
      </c>
      <c r="B1165" s="26" t="s">
        <v>72</v>
      </c>
      <c r="C1165" s="26" t="s">
        <v>73</v>
      </c>
      <c r="D1165" s="26" t="s">
        <v>34</v>
      </c>
      <c r="E1165" s="26" t="s">
        <v>33</v>
      </c>
      <c r="F1165" s="26">
        <v>2012</v>
      </c>
      <c r="G1165" s="27">
        <v>1431.5</v>
      </c>
    </row>
    <row r="1166" spans="1:7" x14ac:dyDescent="0.15">
      <c r="A1166" s="25" t="s">
        <v>71</v>
      </c>
      <c r="B1166" s="26" t="s">
        <v>72</v>
      </c>
      <c r="C1166" s="26" t="s">
        <v>73</v>
      </c>
      <c r="D1166" s="26" t="s">
        <v>34</v>
      </c>
      <c r="E1166" s="26" t="s">
        <v>33</v>
      </c>
      <c r="F1166" s="26">
        <v>2011</v>
      </c>
      <c r="G1166" s="27">
        <v>1434.5</v>
      </c>
    </row>
    <row r="1167" spans="1:7" x14ac:dyDescent="0.15">
      <c r="A1167" s="25" t="s">
        <v>71</v>
      </c>
      <c r="B1167" s="26" t="s">
        <v>72</v>
      </c>
      <c r="C1167" s="26" t="s">
        <v>73</v>
      </c>
      <c r="D1167" s="26" t="s">
        <v>34</v>
      </c>
      <c r="E1167" s="26" t="s">
        <v>33</v>
      </c>
      <c r="F1167" s="26">
        <v>2010</v>
      </c>
      <c r="G1167" s="27">
        <v>1429.9</v>
      </c>
    </row>
    <row r="1168" spans="1:7" x14ac:dyDescent="0.15">
      <c r="A1168" s="25" t="s">
        <v>71</v>
      </c>
      <c r="B1168" s="26" t="s">
        <v>72</v>
      </c>
      <c r="C1168" s="26" t="s">
        <v>73</v>
      </c>
      <c r="D1168" s="26" t="s">
        <v>34</v>
      </c>
      <c r="E1168" s="26" t="s">
        <v>33</v>
      </c>
      <c r="F1168" s="26">
        <v>2009</v>
      </c>
      <c r="G1168" s="27">
        <v>1422</v>
      </c>
    </row>
    <row r="1169" spans="1:7" x14ac:dyDescent="0.15">
      <c r="A1169" s="25" t="s">
        <v>71</v>
      </c>
      <c r="B1169" s="26" t="s">
        <v>72</v>
      </c>
      <c r="C1169" s="26" t="s">
        <v>73</v>
      </c>
      <c r="D1169" s="26" t="s">
        <v>34</v>
      </c>
      <c r="E1169" s="26" t="s">
        <v>33</v>
      </c>
      <c r="F1169" s="26">
        <v>2008</v>
      </c>
      <c r="G1169" s="27">
        <v>1442.8</v>
      </c>
    </row>
    <row r="1170" spans="1:7" x14ac:dyDescent="0.15">
      <c r="A1170" s="25" t="s">
        <v>71</v>
      </c>
      <c r="B1170" s="26" t="s">
        <v>72</v>
      </c>
      <c r="C1170" s="26" t="s">
        <v>73</v>
      </c>
      <c r="D1170" s="26" t="s">
        <v>34</v>
      </c>
      <c r="E1170" s="26" t="s">
        <v>33</v>
      </c>
      <c r="F1170" s="26">
        <v>2007</v>
      </c>
      <c r="G1170" s="27">
        <v>1438.2</v>
      </c>
    </row>
    <row r="1171" spans="1:7" x14ac:dyDescent="0.15">
      <c r="A1171" s="25" t="s">
        <v>71</v>
      </c>
      <c r="B1171" s="26" t="s">
        <v>72</v>
      </c>
      <c r="C1171" s="26" t="s">
        <v>73</v>
      </c>
      <c r="D1171" s="26" t="s">
        <v>34</v>
      </c>
      <c r="E1171" s="26" t="s">
        <v>33</v>
      </c>
      <c r="F1171" s="26">
        <v>2006</v>
      </c>
      <c r="G1171" s="27">
        <v>1426.1</v>
      </c>
    </row>
    <row r="1172" spans="1:7" x14ac:dyDescent="0.15">
      <c r="A1172" s="25" t="s">
        <v>71</v>
      </c>
      <c r="B1172" s="26" t="s">
        <v>72</v>
      </c>
      <c r="C1172" s="26" t="s">
        <v>73</v>
      </c>
      <c r="D1172" s="26" t="s">
        <v>34</v>
      </c>
      <c r="E1172" s="26" t="s">
        <v>33</v>
      </c>
      <c r="F1172" s="26">
        <v>2005</v>
      </c>
      <c r="G1172" s="27">
        <v>1428.6</v>
      </c>
    </row>
    <row r="1173" spans="1:7" x14ac:dyDescent="0.15">
      <c r="A1173" s="25" t="s">
        <v>71</v>
      </c>
      <c r="B1173" s="26" t="s">
        <v>72</v>
      </c>
      <c r="C1173" s="26" t="s">
        <v>73</v>
      </c>
      <c r="D1173" s="26" t="s">
        <v>34</v>
      </c>
      <c r="E1173" s="26" t="s">
        <v>33</v>
      </c>
      <c r="F1173" s="26">
        <v>2004</v>
      </c>
      <c r="G1173" s="27">
        <v>1423.2</v>
      </c>
    </row>
    <row r="1174" spans="1:7" x14ac:dyDescent="0.15">
      <c r="A1174" s="25" t="s">
        <v>71</v>
      </c>
      <c r="B1174" s="26" t="s">
        <v>72</v>
      </c>
      <c r="C1174" s="26" t="s">
        <v>73</v>
      </c>
      <c r="D1174" s="26" t="s">
        <v>34</v>
      </c>
      <c r="E1174" s="26" t="s">
        <v>33</v>
      </c>
      <c r="F1174" s="26">
        <v>2003</v>
      </c>
      <c r="G1174" s="27">
        <v>1400.9</v>
      </c>
    </row>
    <row r="1175" spans="1:7" x14ac:dyDescent="0.15">
      <c r="A1175" s="25" t="s">
        <v>71</v>
      </c>
      <c r="B1175" s="26" t="s">
        <v>72</v>
      </c>
      <c r="C1175" s="26" t="s">
        <v>73</v>
      </c>
      <c r="D1175" s="26" t="s">
        <v>34</v>
      </c>
      <c r="E1175" s="26" t="s">
        <v>33</v>
      </c>
      <c r="F1175" s="26">
        <v>2002</v>
      </c>
      <c r="G1175" s="27">
        <v>1411.8</v>
      </c>
    </row>
    <row r="1176" spans="1:7" x14ac:dyDescent="0.15">
      <c r="A1176" s="25" t="s">
        <v>71</v>
      </c>
      <c r="B1176" s="26" t="s">
        <v>72</v>
      </c>
      <c r="C1176" s="26" t="s">
        <v>73</v>
      </c>
      <c r="D1176" s="26" t="s">
        <v>34</v>
      </c>
      <c r="E1176" s="26" t="s">
        <v>33</v>
      </c>
      <c r="F1176" s="26">
        <v>2001</v>
      </c>
      <c r="G1176" s="27">
        <v>1423.8</v>
      </c>
    </row>
    <row r="1177" spans="1:7" x14ac:dyDescent="0.15">
      <c r="A1177" s="25" t="s">
        <v>71</v>
      </c>
      <c r="B1177" s="26" t="s">
        <v>72</v>
      </c>
      <c r="C1177" s="26" t="s">
        <v>73</v>
      </c>
      <c r="D1177" s="26" t="s">
        <v>34</v>
      </c>
      <c r="E1177" s="26" t="s">
        <v>33</v>
      </c>
      <c r="F1177" s="26">
        <v>2000</v>
      </c>
      <c r="G1177" s="27">
        <v>1447.9</v>
      </c>
    </row>
    <row r="1178" spans="1:7" x14ac:dyDescent="0.15">
      <c r="A1178" s="25" t="s">
        <v>71</v>
      </c>
      <c r="B1178" s="26" t="s">
        <v>72</v>
      </c>
      <c r="C1178" s="26" t="s">
        <v>73</v>
      </c>
      <c r="D1178" s="26" t="s">
        <v>34</v>
      </c>
      <c r="E1178" s="26" t="s">
        <v>33</v>
      </c>
      <c r="F1178" s="26">
        <v>1999</v>
      </c>
      <c r="G1178" s="27">
        <v>1465.5</v>
      </c>
    </row>
    <row r="1179" spans="1:7" x14ac:dyDescent="0.15">
      <c r="A1179" s="25" t="s">
        <v>71</v>
      </c>
      <c r="B1179" s="26" t="s">
        <v>72</v>
      </c>
      <c r="C1179" s="26" t="s">
        <v>73</v>
      </c>
      <c r="D1179" s="26" t="s">
        <v>34</v>
      </c>
      <c r="E1179" s="26" t="s">
        <v>33</v>
      </c>
      <c r="F1179" s="26">
        <v>1998</v>
      </c>
      <c r="G1179" s="27">
        <v>1466.7</v>
      </c>
    </row>
    <row r="1180" spans="1:7" x14ac:dyDescent="0.15">
      <c r="A1180" s="25" t="s">
        <v>71</v>
      </c>
      <c r="B1180" s="26" t="s">
        <v>72</v>
      </c>
      <c r="C1180" s="26" t="s">
        <v>73</v>
      </c>
      <c r="D1180" s="26" t="s">
        <v>34</v>
      </c>
      <c r="E1180" s="26" t="s">
        <v>33</v>
      </c>
      <c r="F1180" s="26">
        <v>1997</v>
      </c>
      <c r="G1180" s="27">
        <v>1468.3</v>
      </c>
    </row>
    <row r="1181" spans="1:7" x14ac:dyDescent="0.15">
      <c r="A1181" s="25" t="s">
        <v>71</v>
      </c>
      <c r="B1181" s="26" t="s">
        <v>72</v>
      </c>
      <c r="C1181" s="26" t="s">
        <v>73</v>
      </c>
      <c r="D1181" s="26" t="s">
        <v>34</v>
      </c>
      <c r="E1181" s="26" t="s">
        <v>33</v>
      </c>
      <c r="F1181" s="26">
        <v>1996</v>
      </c>
      <c r="G1181" s="27">
        <v>1473.6</v>
      </c>
    </row>
    <row r="1182" spans="1:7" x14ac:dyDescent="0.15">
      <c r="A1182" s="25" t="s">
        <v>71</v>
      </c>
      <c r="B1182" s="26" t="s">
        <v>72</v>
      </c>
      <c r="C1182" s="26" t="s">
        <v>73</v>
      </c>
      <c r="D1182" s="26" t="s">
        <v>34</v>
      </c>
      <c r="E1182" s="26" t="s">
        <v>33</v>
      </c>
      <c r="F1182" s="26">
        <v>1995</v>
      </c>
      <c r="G1182" s="27">
        <v>1478.7</v>
      </c>
    </row>
    <row r="1183" spans="1:7" x14ac:dyDescent="0.15">
      <c r="A1183" s="25" t="s">
        <v>71</v>
      </c>
      <c r="B1183" s="26" t="s">
        <v>72</v>
      </c>
      <c r="C1183" s="26" t="s">
        <v>73</v>
      </c>
      <c r="D1183" s="26" t="s">
        <v>34</v>
      </c>
      <c r="E1183" s="26" t="s">
        <v>33</v>
      </c>
      <c r="F1183" s="26">
        <v>1994</v>
      </c>
      <c r="G1183" s="27">
        <v>1494.4</v>
      </c>
    </row>
    <row r="1184" spans="1:7" x14ac:dyDescent="0.15">
      <c r="A1184" s="25" t="s">
        <v>71</v>
      </c>
      <c r="B1184" s="26" t="s">
        <v>72</v>
      </c>
      <c r="C1184" s="26" t="s">
        <v>73</v>
      </c>
      <c r="D1184" s="26" t="s">
        <v>34</v>
      </c>
      <c r="E1184" s="26" t="s">
        <v>33</v>
      </c>
      <c r="F1184" s="26">
        <v>1993</v>
      </c>
      <c r="G1184" s="27">
        <v>1496.6</v>
      </c>
    </row>
    <row r="1185" spans="1:7" x14ac:dyDescent="0.15">
      <c r="A1185" s="25" t="s">
        <v>71</v>
      </c>
      <c r="B1185" s="26" t="s">
        <v>72</v>
      </c>
      <c r="C1185" s="26" t="s">
        <v>73</v>
      </c>
      <c r="D1185" s="26" t="s">
        <v>34</v>
      </c>
      <c r="E1185" s="26" t="s">
        <v>33</v>
      </c>
      <c r="F1185" s="26">
        <v>1992</v>
      </c>
      <c r="G1185" s="27">
        <v>1500</v>
      </c>
    </row>
    <row r="1186" spans="1:7" x14ac:dyDescent="0.15">
      <c r="A1186" s="25" t="s">
        <v>71</v>
      </c>
      <c r="B1186" s="26" t="s">
        <v>72</v>
      </c>
      <c r="C1186" s="26" t="s">
        <v>73</v>
      </c>
      <c r="D1186" s="26" t="s">
        <v>34</v>
      </c>
      <c r="E1186" s="26" t="s">
        <v>33</v>
      </c>
      <c r="F1186" s="26">
        <v>1991</v>
      </c>
      <c r="G1186" s="27">
        <v>1489.9</v>
      </c>
    </row>
    <row r="1187" spans="1:7" x14ac:dyDescent="0.15">
      <c r="A1187" s="25" t="s">
        <v>71</v>
      </c>
      <c r="B1187" s="26" t="s">
        <v>72</v>
      </c>
      <c r="C1187" s="26" t="s">
        <v>73</v>
      </c>
      <c r="D1187" s="26" t="s">
        <v>34</v>
      </c>
      <c r="E1187" s="26" t="s">
        <v>33</v>
      </c>
      <c r="F1187" s="26">
        <v>1990</v>
      </c>
      <c r="G1187" s="27">
        <v>1492.7</v>
      </c>
    </row>
    <row r="1188" spans="1:7" x14ac:dyDescent="0.15">
      <c r="A1188" s="25" t="s">
        <v>71</v>
      </c>
      <c r="B1188" s="26" t="s">
        <v>72</v>
      </c>
      <c r="C1188" s="26" t="s">
        <v>73</v>
      </c>
      <c r="D1188" s="26" t="s">
        <v>34</v>
      </c>
      <c r="E1188" s="26" t="s">
        <v>33</v>
      </c>
      <c r="F1188" s="26">
        <v>1989</v>
      </c>
      <c r="G1188" s="27">
        <v>1500.5</v>
      </c>
    </row>
    <row r="1189" spans="1:7" x14ac:dyDescent="0.15">
      <c r="A1189" s="25" t="s">
        <v>71</v>
      </c>
      <c r="B1189" s="26" t="s">
        <v>72</v>
      </c>
      <c r="C1189" s="26" t="s">
        <v>73</v>
      </c>
      <c r="D1189" s="26" t="s">
        <v>34</v>
      </c>
      <c r="E1189" s="26" t="s">
        <v>33</v>
      </c>
      <c r="F1189" s="26">
        <v>1988</v>
      </c>
      <c r="G1189" s="27">
        <v>1503.8</v>
      </c>
    </row>
    <row r="1190" spans="1:7" x14ac:dyDescent="0.15">
      <c r="A1190" s="25" t="s">
        <v>71</v>
      </c>
      <c r="B1190" s="26" t="s">
        <v>72</v>
      </c>
      <c r="C1190" s="26" t="s">
        <v>73</v>
      </c>
      <c r="D1190" s="26" t="s">
        <v>34</v>
      </c>
      <c r="E1190" s="26" t="s">
        <v>33</v>
      </c>
      <c r="F1190" s="26">
        <v>1987</v>
      </c>
      <c r="G1190" s="27">
        <v>1500.5</v>
      </c>
    </row>
    <row r="1191" spans="1:7" x14ac:dyDescent="0.15">
      <c r="A1191" s="25" t="s">
        <v>71</v>
      </c>
      <c r="B1191" s="26" t="s">
        <v>72</v>
      </c>
      <c r="C1191" s="26" t="s">
        <v>73</v>
      </c>
      <c r="D1191" s="26" t="s">
        <v>34</v>
      </c>
      <c r="E1191" s="26" t="s">
        <v>33</v>
      </c>
      <c r="F1191" s="26">
        <v>1986</v>
      </c>
      <c r="G1191" s="27">
        <v>1527.7</v>
      </c>
    </row>
    <row r="1192" spans="1:7" x14ac:dyDescent="0.15">
      <c r="A1192" s="25" t="s">
        <v>71</v>
      </c>
      <c r="B1192" s="26" t="s">
        <v>72</v>
      </c>
      <c r="C1192" s="26" t="s">
        <v>73</v>
      </c>
      <c r="D1192" s="26" t="s">
        <v>34</v>
      </c>
      <c r="E1192" s="26" t="s">
        <v>33</v>
      </c>
      <c r="F1192" s="26">
        <v>1985</v>
      </c>
      <c r="G1192" s="27">
        <v>1531.6</v>
      </c>
    </row>
    <row r="1193" spans="1:7" x14ac:dyDescent="0.15">
      <c r="A1193" s="25" t="s">
        <v>71</v>
      </c>
      <c r="B1193" s="26" t="s">
        <v>72</v>
      </c>
      <c r="C1193" s="26" t="s">
        <v>73</v>
      </c>
      <c r="D1193" s="26" t="s">
        <v>34</v>
      </c>
      <c r="E1193" s="26" t="s">
        <v>33</v>
      </c>
      <c r="F1193" s="26">
        <v>1984</v>
      </c>
      <c r="G1193" s="27">
        <v>1537.8</v>
      </c>
    </row>
    <row r="1194" spans="1:7" x14ac:dyDescent="0.15">
      <c r="A1194" s="25" t="s">
        <v>71</v>
      </c>
      <c r="B1194" s="26" t="s">
        <v>72</v>
      </c>
      <c r="C1194" s="26" t="s">
        <v>73</v>
      </c>
      <c r="D1194" s="26" t="s">
        <v>34</v>
      </c>
      <c r="E1194" s="26" t="s">
        <v>33</v>
      </c>
      <c r="F1194" s="26">
        <v>1983</v>
      </c>
      <c r="G1194" s="27">
        <v>1542.9</v>
      </c>
    </row>
    <row r="1195" spans="1:7" x14ac:dyDescent="0.15">
      <c r="A1195" s="25" t="s">
        <v>71</v>
      </c>
      <c r="B1195" s="26" t="s">
        <v>72</v>
      </c>
      <c r="C1195" s="26" t="s">
        <v>73</v>
      </c>
      <c r="D1195" s="26" t="s">
        <v>34</v>
      </c>
      <c r="E1195" s="26" t="s">
        <v>33</v>
      </c>
      <c r="F1195" s="26">
        <v>1982</v>
      </c>
      <c r="G1195" s="27">
        <v>1549.4</v>
      </c>
    </row>
    <row r="1196" spans="1:7" x14ac:dyDescent="0.15">
      <c r="A1196" s="25" t="s">
        <v>71</v>
      </c>
      <c r="B1196" s="26" t="s">
        <v>72</v>
      </c>
      <c r="C1196" s="26" t="s">
        <v>73</v>
      </c>
      <c r="D1196" s="26" t="s">
        <v>34</v>
      </c>
      <c r="E1196" s="26" t="s">
        <v>33</v>
      </c>
      <c r="F1196" s="26">
        <v>1981</v>
      </c>
      <c r="G1196" s="27">
        <v>1560.4</v>
      </c>
    </row>
    <row r="1197" spans="1:7" x14ac:dyDescent="0.15">
      <c r="A1197" s="25" t="s">
        <v>71</v>
      </c>
      <c r="B1197" s="26" t="s">
        <v>72</v>
      </c>
      <c r="C1197" s="26" t="s">
        <v>73</v>
      </c>
      <c r="D1197" s="26" t="s">
        <v>34</v>
      </c>
      <c r="E1197" s="26" t="s">
        <v>33</v>
      </c>
      <c r="F1197" s="26">
        <v>1980</v>
      </c>
      <c r="G1197" s="27">
        <v>1569.2</v>
      </c>
    </row>
    <row r="1198" spans="1:7" x14ac:dyDescent="0.15">
      <c r="A1198" s="25" t="s">
        <v>71</v>
      </c>
      <c r="B1198" s="26" t="s">
        <v>72</v>
      </c>
      <c r="C1198" s="26" t="s">
        <v>73</v>
      </c>
      <c r="D1198" s="26" t="s">
        <v>34</v>
      </c>
      <c r="E1198" s="26" t="s">
        <v>33</v>
      </c>
      <c r="F1198" s="26">
        <v>1979</v>
      </c>
      <c r="G1198" s="27">
        <v>1569.6</v>
      </c>
    </row>
    <row r="1199" spans="1:7" x14ac:dyDescent="0.15">
      <c r="A1199" s="25" t="s">
        <v>71</v>
      </c>
      <c r="B1199" s="26" t="s">
        <v>72</v>
      </c>
      <c r="C1199" s="26" t="s">
        <v>73</v>
      </c>
      <c r="D1199" s="26" t="s">
        <v>34</v>
      </c>
      <c r="E1199" s="26" t="s">
        <v>33</v>
      </c>
      <c r="F1199" s="26">
        <v>1978</v>
      </c>
      <c r="G1199" s="27">
        <v>1591.5</v>
      </c>
    </row>
    <row r="1200" spans="1:7" x14ac:dyDescent="0.15">
      <c r="A1200" s="25" t="s">
        <v>71</v>
      </c>
      <c r="B1200" s="26" t="s">
        <v>72</v>
      </c>
      <c r="C1200" s="26" t="s">
        <v>73</v>
      </c>
      <c r="D1200" s="26" t="s">
        <v>34</v>
      </c>
      <c r="E1200" s="26" t="s">
        <v>33</v>
      </c>
      <c r="F1200" s="26">
        <v>1977</v>
      </c>
      <c r="G1200" s="27">
        <v>1627.9</v>
      </c>
    </row>
    <row r="1201" spans="1:7" x14ac:dyDescent="0.15">
      <c r="A1201" s="25" t="s">
        <v>71</v>
      </c>
      <c r="B1201" s="26" t="s">
        <v>72</v>
      </c>
      <c r="C1201" s="26" t="s">
        <v>73</v>
      </c>
      <c r="D1201" s="26" t="s">
        <v>34</v>
      </c>
      <c r="E1201" s="26" t="s">
        <v>33</v>
      </c>
      <c r="F1201" s="26">
        <v>1976</v>
      </c>
      <c r="G1201" s="27">
        <v>1662.7</v>
      </c>
    </row>
    <row r="1202" spans="1:7" x14ac:dyDescent="0.15">
      <c r="A1202" s="25" t="s">
        <v>71</v>
      </c>
      <c r="B1202" s="26" t="s">
        <v>72</v>
      </c>
      <c r="C1202" s="26" t="s">
        <v>73</v>
      </c>
      <c r="D1202" s="26" t="s">
        <v>34</v>
      </c>
      <c r="E1202" s="26" t="s">
        <v>33</v>
      </c>
      <c r="F1202" s="26">
        <v>1975</v>
      </c>
      <c r="G1202" s="27">
        <v>1715.1</v>
      </c>
    </row>
    <row r="1203" spans="1:7" x14ac:dyDescent="0.15">
      <c r="A1203" s="25" t="s">
        <v>71</v>
      </c>
      <c r="B1203" s="26" t="s">
        <v>72</v>
      </c>
      <c r="C1203" s="26" t="s">
        <v>73</v>
      </c>
      <c r="D1203" s="26" t="s">
        <v>34</v>
      </c>
      <c r="E1203" s="26" t="s">
        <v>33</v>
      </c>
      <c r="F1203" s="26">
        <v>1974</v>
      </c>
      <c r="G1203" s="27">
        <v>1730.9</v>
      </c>
    </row>
    <row r="1204" spans="1:7" x14ac:dyDescent="0.15">
      <c r="A1204" s="25" t="s">
        <v>71</v>
      </c>
      <c r="B1204" s="26" t="s">
        <v>72</v>
      </c>
      <c r="C1204" s="26" t="s">
        <v>73</v>
      </c>
      <c r="D1204" s="26" t="s">
        <v>34</v>
      </c>
      <c r="E1204" s="26" t="s">
        <v>33</v>
      </c>
      <c r="F1204" s="26">
        <v>1973</v>
      </c>
      <c r="G1204" s="27">
        <v>1751.8</v>
      </c>
    </row>
    <row r="1205" spans="1:7" x14ac:dyDescent="0.15">
      <c r="A1205" s="25" t="s">
        <v>71</v>
      </c>
      <c r="B1205" s="26" t="s">
        <v>72</v>
      </c>
      <c r="C1205" s="26" t="s">
        <v>73</v>
      </c>
      <c r="D1205" s="26" t="s">
        <v>34</v>
      </c>
      <c r="E1205" s="26" t="s">
        <v>33</v>
      </c>
      <c r="F1205" s="26">
        <v>1972</v>
      </c>
      <c r="G1205" s="27">
        <v>1765.2</v>
      </c>
    </row>
    <row r="1206" spans="1:7" x14ac:dyDescent="0.15">
      <c r="A1206" s="25" t="s">
        <v>71</v>
      </c>
      <c r="B1206" s="26" t="s">
        <v>72</v>
      </c>
      <c r="C1206" s="26" t="s">
        <v>73</v>
      </c>
      <c r="D1206" s="26" t="s">
        <v>34</v>
      </c>
      <c r="E1206" s="26" t="s">
        <v>33</v>
      </c>
      <c r="F1206" s="26">
        <v>1971</v>
      </c>
      <c r="G1206" s="27">
        <v>1797.9</v>
      </c>
    </row>
    <row r="1207" spans="1:7" x14ac:dyDescent="0.15">
      <c r="A1207" s="25" t="s">
        <v>71</v>
      </c>
      <c r="B1207" s="26" t="s">
        <v>72</v>
      </c>
      <c r="C1207" s="26" t="s">
        <v>73</v>
      </c>
      <c r="D1207" s="26" t="s">
        <v>34</v>
      </c>
      <c r="E1207" s="26" t="s">
        <v>33</v>
      </c>
      <c r="F1207" s="26">
        <v>1970</v>
      </c>
      <c r="G1207" s="27">
        <v>1819.5</v>
      </c>
    </row>
    <row r="1208" spans="1:7" x14ac:dyDescent="0.15">
      <c r="A1208" s="25" t="s">
        <v>71</v>
      </c>
      <c r="B1208" s="26" t="s">
        <v>72</v>
      </c>
      <c r="C1208" s="26" t="s">
        <v>73</v>
      </c>
      <c r="D1208" s="26" t="s">
        <v>34</v>
      </c>
      <c r="E1208" s="26" t="s">
        <v>33</v>
      </c>
      <c r="F1208" s="26">
        <v>1969</v>
      </c>
      <c r="G1208" s="27"/>
    </row>
    <row r="1209" spans="1:7" x14ac:dyDescent="0.15">
      <c r="A1209" s="25" t="s">
        <v>71</v>
      </c>
      <c r="B1209" s="26" t="s">
        <v>72</v>
      </c>
      <c r="C1209" s="26" t="s">
        <v>73</v>
      </c>
      <c r="D1209" s="26" t="s">
        <v>34</v>
      </c>
      <c r="E1209" s="26" t="s">
        <v>33</v>
      </c>
      <c r="F1209" s="26">
        <v>1968</v>
      </c>
      <c r="G1209" s="27"/>
    </row>
    <row r="1210" spans="1:7" x14ac:dyDescent="0.15">
      <c r="A1210" s="25" t="s">
        <v>71</v>
      </c>
      <c r="B1210" s="26" t="s">
        <v>72</v>
      </c>
      <c r="C1210" s="26" t="s">
        <v>73</v>
      </c>
      <c r="D1210" s="26" t="s">
        <v>34</v>
      </c>
      <c r="E1210" s="26" t="s">
        <v>33</v>
      </c>
      <c r="F1210" s="26">
        <v>1967</v>
      </c>
      <c r="G1210" s="27"/>
    </row>
    <row r="1211" spans="1:7" x14ac:dyDescent="0.15">
      <c r="A1211" s="25" t="s">
        <v>71</v>
      </c>
      <c r="B1211" s="26" t="s">
        <v>72</v>
      </c>
      <c r="C1211" s="26" t="s">
        <v>73</v>
      </c>
      <c r="D1211" s="26" t="s">
        <v>34</v>
      </c>
      <c r="E1211" s="26" t="s">
        <v>33</v>
      </c>
      <c r="F1211" s="26">
        <v>1966</v>
      </c>
      <c r="G1211" s="27"/>
    </row>
    <row r="1212" spans="1:7" x14ac:dyDescent="0.15">
      <c r="A1212" s="25" t="s">
        <v>71</v>
      </c>
      <c r="B1212" s="26" t="s">
        <v>72</v>
      </c>
      <c r="C1212" s="26" t="s">
        <v>73</v>
      </c>
      <c r="D1212" s="26" t="s">
        <v>34</v>
      </c>
      <c r="E1212" s="26" t="s">
        <v>33</v>
      </c>
      <c r="F1212" s="26">
        <v>1965</v>
      </c>
      <c r="G1212" s="27"/>
    </row>
    <row r="1213" spans="1:7" x14ac:dyDescent="0.15">
      <c r="A1213" s="25" t="s">
        <v>71</v>
      </c>
      <c r="B1213" s="26" t="s">
        <v>72</v>
      </c>
      <c r="C1213" s="26" t="s">
        <v>73</v>
      </c>
      <c r="D1213" s="26" t="s">
        <v>34</v>
      </c>
      <c r="E1213" s="26" t="s">
        <v>33</v>
      </c>
      <c r="F1213" s="26">
        <v>1964</v>
      </c>
      <c r="G1213" s="27"/>
    </row>
    <row r="1214" spans="1:7" x14ac:dyDescent="0.15">
      <c r="A1214" s="25" t="s">
        <v>71</v>
      </c>
      <c r="B1214" s="26" t="s">
        <v>72</v>
      </c>
      <c r="C1214" s="26" t="s">
        <v>73</v>
      </c>
      <c r="D1214" s="26" t="s">
        <v>34</v>
      </c>
      <c r="E1214" s="26" t="s">
        <v>33</v>
      </c>
      <c r="F1214" s="26">
        <v>1963</v>
      </c>
      <c r="G1214" s="27"/>
    </row>
    <row r="1215" spans="1:7" x14ac:dyDescent="0.15">
      <c r="A1215" s="25" t="s">
        <v>71</v>
      </c>
      <c r="B1215" s="26" t="s">
        <v>72</v>
      </c>
      <c r="C1215" s="26" t="s">
        <v>73</v>
      </c>
      <c r="D1215" s="26" t="s">
        <v>34</v>
      </c>
      <c r="E1215" s="26" t="s">
        <v>33</v>
      </c>
      <c r="F1215" s="26">
        <v>1962</v>
      </c>
      <c r="G1215" s="27"/>
    </row>
    <row r="1216" spans="1:7" x14ac:dyDescent="0.15">
      <c r="A1216" s="25" t="s">
        <v>71</v>
      </c>
      <c r="B1216" s="26" t="s">
        <v>72</v>
      </c>
      <c r="C1216" s="26" t="s">
        <v>73</v>
      </c>
      <c r="D1216" s="26" t="s">
        <v>34</v>
      </c>
      <c r="E1216" s="26" t="s">
        <v>33</v>
      </c>
      <c r="F1216" s="26">
        <v>1961</v>
      </c>
      <c r="G1216" s="27"/>
    </row>
    <row r="1217" spans="1:7" x14ac:dyDescent="0.15">
      <c r="A1217" s="25" t="s">
        <v>71</v>
      </c>
      <c r="B1217" s="26" t="s">
        <v>72</v>
      </c>
      <c r="C1217" s="26" t="s">
        <v>73</v>
      </c>
      <c r="D1217" s="26" t="s">
        <v>34</v>
      </c>
      <c r="E1217" s="26" t="s">
        <v>33</v>
      </c>
      <c r="F1217" s="26">
        <v>1960</v>
      </c>
      <c r="G1217" s="27"/>
    </row>
    <row r="1218" spans="1:7" x14ac:dyDescent="0.15">
      <c r="A1218" s="25" t="s">
        <v>71</v>
      </c>
      <c r="B1218" s="26" t="s">
        <v>72</v>
      </c>
      <c r="C1218" s="26" t="s">
        <v>73</v>
      </c>
      <c r="D1218" s="26" t="s">
        <v>74</v>
      </c>
      <c r="E1218" s="26" t="s">
        <v>13</v>
      </c>
      <c r="F1218" s="26">
        <v>2023</v>
      </c>
      <c r="G1218" s="27">
        <v>1533.1</v>
      </c>
    </row>
    <row r="1219" spans="1:7" x14ac:dyDescent="0.15">
      <c r="A1219" s="25" t="s">
        <v>71</v>
      </c>
      <c r="B1219" s="26" t="s">
        <v>72</v>
      </c>
      <c r="C1219" s="26" t="s">
        <v>73</v>
      </c>
      <c r="D1219" s="26" t="s">
        <v>74</v>
      </c>
      <c r="E1219" s="26" t="s">
        <v>13</v>
      </c>
      <c r="F1219" s="26">
        <v>2022</v>
      </c>
      <c r="G1219" s="27">
        <v>1534.7</v>
      </c>
    </row>
    <row r="1220" spans="1:7" x14ac:dyDescent="0.15">
      <c r="A1220" s="25" t="s">
        <v>71</v>
      </c>
      <c r="B1220" s="26" t="s">
        <v>72</v>
      </c>
      <c r="C1220" s="26" t="s">
        <v>73</v>
      </c>
      <c r="D1220" s="26" t="s">
        <v>74</v>
      </c>
      <c r="E1220" s="26" t="s">
        <v>13</v>
      </c>
      <c r="F1220" s="26">
        <v>2021</v>
      </c>
      <c r="G1220" s="27">
        <v>1516.3</v>
      </c>
    </row>
    <row r="1221" spans="1:7" x14ac:dyDescent="0.15">
      <c r="A1221" s="25" t="s">
        <v>71</v>
      </c>
      <c r="B1221" s="26" t="s">
        <v>72</v>
      </c>
      <c r="C1221" s="26" t="s">
        <v>73</v>
      </c>
      <c r="D1221" s="26" t="s">
        <v>74</v>
      </c>
      <c r="E1221" s="26" t="s">
        <v>13</v>
      </c>
      <c r="F1221" s="26">
        <v>2020</v>
      </c>
      <c r="G1221" s="27">
        <v>1440</v>
      </c>
    </row>
    <row r="1222" spans="1:7" x14ac:dyDescent="0.15">
      <c r="A1222" s="25" t="s">
        <v>71</v>
      </c>
      <c r="B1222" s="26" t="s">
        <v>72</v>
      </c>
      <c r="C1222" s="26" t="s">
        <v>73</v>
      </c>
      <c r="D1222" s="26" t="s">
        <v>74</v>
      </c>
      <c r="E1222" s="26" t="s">
        <v>13</v>
      </c>
      <c r="F1222" s="26">
        <v>2019</v>
      </c>
      <c r="G1222" s="27">
        <v>1554.7</v>
      </c>
    </row>
    <row r="1223" spans="1:7" x14ac:dyDescent="0.15">
      <c r="A1223" s="25" t="s">
        <v>71</v>
      </c>
      <c r="B1223" s="26" t="s">
        <v>72</v>
      </c>
      <c r="C1223" s="26" t="s">
        <v>73</v>
      </c>
      <c r="D1223" s="26" t="s">
        <v>74</v>
      </c>
      <c r="E1223" s="26" t="s">
        <v>13</v>
      </c>
      <c r="F1223" s="26">
        <v>2018</v>
      </c>
      <c r="G1223" s="27">
        <v>1560.2</v>
      </c>
    </row>
    <row r="1224" spans="1:7" x14ac:dyDescent="0.15">
      <c r="A1224" s="25" t="s">
        <v>71</v>
      </c>
      <c r="B1224" s="26" t="s">
        <v>72</v>
      </c>
      <c r="C1224" s="26" t="s">
        <v>73</v>
      </c>
      <c r="D1224" s="26" t="s">
        <v>74</v>
      </c>
      <c r="E1224" s="26" t="s">
        <v>13</v>
      </c>
      <c r="F1224" s="26">
        <v>2017</v>
      </c>
      <c r="G1224" s="27">
        <v>1559.5</v>
      </c>
    </row>
    <row r="1225" spans="1:7" x14ac:dyDescent="0.15">
      <c r="A1225" s="25" t="s">
        <v>71</v>
      </c>
      <c r="B1225" s="26" t="s">
        <v>72</v>
      </c>
      <c r="C1225" s="26" t="s">
        <v>73</v>
      </c>
      <c r="D1225" s="26" t="s">
        <v>74</v>
      </c>
      <c r="E1225" s="26" t="s">
        <v>13</v>
      </c>
      <c r="F1225" s="26">
        <v>2016</v>
      </c>
      <c r="G1225" s="27">
        <v>1565.9</v>
      </c>
    </row>
    <row r="1226" spans="1:7" x14ac:dyDescent="0.15">
      <c r="A1226" s="25" t="s">
        <v>71</v>
      </c>
      <c r="B1226" s="26" t="s">
        <v>72</v>
      </c>
      <c r="C1226" s="26" t="s">
        <v>73</v>
      </c>
      <c r="D1226" s="26" t="s">
        <v>74</v>
      </c>
      <c r="E1226" s="26" t="s">
        <v>13</v>
      </c>
      <c r="F1226" s="26">
        <v>2015</v>
      </c>
      <c r="G1226" s="27">
        <v>1560.4</v>
      </c>
    </row>
    <row r="1227" spans="1:7" x14ac:dyDescent="0.15">
      <c r="A1227" s="25" t="s">
        <v>71</v>
      </c>
      <c r="B1227" s="26" t="s">
        <v>72</v>
      </c>
      <c r="C1227" s="26" t="s">
        <v>73</v>
      </c>
      <c r="D1227" s="26" t="s">
        <v>74</v>
      </c>
      <c r="E1227" s="26" t="s">
        <v>13</v>
      </c>
      <c r="F1227" s="26">
        <v>2014</v>
      </c>
      <c r="G1227" s="27">
        <v>1563.4</v>
      </c>
    </row>
    <row r="1228" spans="1:7" x14ac:dyDescent="0.15">
      <c r="A1228" s="25" t="s">
        <v>71</v>
      </c>
      <c r="B1228" s="26" t="s">
        <v>72</v>
      </c>
      <c r="C1228" s="26" t="s">
        <v>73</v>
      </c>
      <c r="D1228" s="26" t="s">
        <v>74</v>
      </c>
      <c r="E1228" s="26" t="s">
        <v>13</v>
      </c>
      <c r="F1228" s="26">
        <v>2013</v>
      </c>
      <c r="G1228" s="27">
        <v>1563.2</v>
      </c>
    </row>
    <row r="1229" spans="1:7" x14ac:dyDescent="0.15">
      <c r="A1229" s="25" t="s">
        <v>71</v>
      </c>
      <c r="B1229" s="26" t="s">
        <v>72</v>
      </c>
      <c r="C1229" s="26" t="s">
        <v>73</v>
      </c>
      <c r="D1229" s="26" t="s">
        <v>74</v>
      </c>
      <c r="E1229" s="26" t="s">
        <v>13</v>
      </c>
      <c r="F1229" s="26">
        <v>2012</v>
      </c>
      <c r="G1229" s="27">
        <v>1571.7</v>
      </c>
    </row>
    <row r="1230" spans="1:7" x14ac:dyDescent="0.15">
      <c r="A1230" s="25" t="s">
        <v>71</v>
      </c>
      <c r="B1230" s="26" t="s">
        <v>72</v>
      </c>
      <c r="C1230" s="26" t="s">
        <v>73</v>
      </c>
      <c r="D1230" s="26" t="s">
        <v>74</v>
      </c>
      <c r="E1230" s="26" t="s">
        <v>13</v>
      </c>
      <c r="F1230" s="26">
        <v>2011</v>
      </c>
      <c r="G1230" s="27">
        <v>1584.4</v>
      </c>
    </row>
    <row r="1231" spans="1:7" x14ac:dyDescent="0.15">
      <c r="A1231" s="25" t="s">
        <v>71</v>
      </c>
      <c r="B1231" s="26" t="s">
        <v>72</v>
      </c>
      <c r="C1231" s="26" t="s">
        <v>73</v>
      </c>
      <c r="D1231" s="26" t="s">
        <v>74</v>
      </c>
      <c r="E1231" s="26" t="s">
        <v>13</v>
      </c>
      <c r="F1231" s="26">
        <v>2010</v>
      </c>
      <c r="G1231" s="27">
        <v>1582.8</v>
      </c>
    </row>
    <row r="1232" spans="1:7" x14ac:dyDescent="0.15">
      <c r="A1232" s="25" t="s">
        <v>71</v>
      </c>
      <c r="B1232" s="26" t="s">
        <v>72</v>
      </c>
      <c r="C1232" s="26" t="s">
        <v>73</v>
      </c>
      <c r="D1232" s="26" t="s">
        <v>74</v>
      </c>
      <c r="E1232" s="26" t="s">
        <v>13</v>
      </c>
      <c r="F1232" s="26">
        <v>2009</v>
      </c>
      <c r="G1232" s="27">
        <v>1580.3</v>
      </c>
    </row>
    <row r="1233" spans="1:7" x14ac:dyDescent="0.15">
      <c r="A1233" s="25" t="s">
        <v>71</v>
      </c>
      <c r="B1233" s="26" t="s">
        <v>72</v>
      </c>
      <c r="C1233" s="26" t="s">
        <v>73</v>
      </c>
      <c r="D1233" s="26" t="s">
        <v>74</v>
      </c>
      <c r="E1233" s="26" t="s">
        <v>13</v>
      </c>
      <c r="F1233" s="26">
        <v>2008</v>
      </c>
      <c r="G1233" s="27">
        <v>1602</v>
      </c>
    </row>
    <row r="1234" spans="1:7" x14ac:dyDescent="0.15">
      <c r="A1234" s="25" t="s">
        <v>71</v>
      </c>
      <c r="B1234" s="26" t="s">
        <v>72</v>
      </c>
      <c r="C1234" s="26" t="s">
        <v>73</v>
      </c>
      <c r="D1234" s="26" t="s">
        <v>74</v>
      </c>
      <c r="E1234" s="26" t="s">
        <v>13</v>
      </c>
      <c r="F1234" s="26">
        <v>2007</v>
      </c>
      <c r="G1234" s="27">
        <v>1607.5</v>
      </c>
    </row>
    <row r="1235" spans="1:7" x14ac:dyDescent="0.15">
      <c r="A1235" s="25" t="s">
        <v>71</v>
      </c>
      <c r="B1235" s="26" t="s">
        <v>72</v>
      </c>
      <c r="C1235" s="26" t="s">
        <v>73</v>
      </c>
      <c r="D1235" s="26" t="s">
        <v>74</v>
      </c>
      <c r="E1235" s="26" t="s">
        <v>13</v>
      </c>
      <c r="F1235" s="26">
        <v>2006</v>
      </c>
      <c r="G1235" s="27">
        <v>1604.5</v>
      </c>
    </row>
    <row r="1236" spans="1:7" x14ac:dyDescent="0.15">
      <c r="A1236" s="25" t="s">
        <v>71</v>
      </c>
      <c r="B1236" s="26" t="s">
        <v>72</v>
      </c>
      <c r="C1236" s="26" t="s">
        <v>73</v>
      </c>
      <c r="D1236" s="26" t="s">
        <v>74</v>
      </c>
      <c r="E1236" s="26" t="s">
        <v>13</v>
      </c>
      <c r="F1236" s="26">
        <v>2005</v>
      </c>
      <c r="G1236" s="27">
        <v>1605</v>
      </c>
    </row>
    <row r="1237" spans="1:7" x14ac:dyDescent="0.15">
      <c r="A1237" s="25" t="s">
        <v>71</v>
      </c>
      <c r="B1237" s="26" t="s">
        <v>72</v>
      </c>
      <c r="C1237" s="26" t="s">
        <v>73</v>
      </c>
      <c r="D1237" s="26" t="s">
        <v>74</v>
      </c>
      <c r="E1237" s="26" t="s">
        <v>13</v>
      </c>
      <c r="F1237" s="26">
        <v>2004</v>
      </c>
      <c r="G1237" s="27">
        <v>1607.3</v>
      </c>
    </row>
    <row r="1238" spans="1:7" x14ac:dyDescent="0.15">
      <c r="A1238" s="25" t="s">
        <v>71</v>
      </c>
      <c r="B1238" s="26" t="s">
        <v>72</v>
      </c>
      <c r="C1238" s="26" t="s">
        <v>73</v>
      </c>
      <c r="D1238" s="26" t="s">
        <v>74</v>
      </c>
      <c r="E1238" s="26" t="s">
        <v>13</v>
      </c>
      <c r="F1238" s="26">
        <v>2003</v>
      </c>
      <c r="G1238" s="27">
        <v>1603.6</v>
      </c>
    </row>
    <row r="1239" spans="1:7" x14ac:dyDescent="0.15">
      <c r="A1239" s="25" t="s">
        <v>71</v>
      </c>
      <c r="B1239" s="26" t="s">
        <v>72</v>
      </c>
      <c r="C1239" s="26" t="s">
        <v>73</v>
      </c>
      <c r="D1239" s="26" t="s">
        <v>74</v>
      </c>
      <c r="E1239" s="26" t="s">
        <v>13</v>
      </c>
      <c r="F1239" s="26">
        <v>2002</v>
      </c>
      <c r="G1239" s="27">
        <v>1608.4</v>
      </c>
    </row>
    <row r="1240" spans="1:7" x14ac:dyDescent="0.15">
      <c r="A1240" s="25" t="s">
        <v>71</v>
      </c>
      <c r="B1240" s="26" t="s">
        <v>72</v>
      </c>
      <c r="C1240" s="26" t="s">
        <v>73</v>
      </c>
      <c r="D1240" s="26" t="s">
        <v>74</v>
      </c>
      <c r="E1240" s="26" t="s">
        <v>13</v>
      </c>
      <c r="F1240" s="26">
        <v>2001</v>
      </c>
      <c r="G1240" s="27">
        <v>1621</v>
      </c>
    </row>
    <row r="1241" spans="1:7" x14ac:dyDescent="0.15">
      <c r="A1241" s="25" t="s">
        <v>71</v>
      </c>
      <c r="B1241" s="26" t="s">
        <v>72</v>
      </c>
      <c r="C1241" s="26" t="s">
        <v>73</v>
      </c>
      <c r="D1241" s="26" t="s">
        <v>74</v>
      </c>
      <c r="E1241" s="26" t="s">
        <v>13</v>
      </c>
      <c r="F1241" s="26">
        <v>2000</v>
      </c>
      <c r="G1241" s="27">
        <v>1627.6</v>
      </c>
    </row>
    <row r="1242" spans="1:7" x14ac:dyDescent="0.15">
      <c r="A1242" s="25" t="s">
        <v>71</v>
      </c>
      <c r="B1242" s="26" t="s">
        <v>72</v>
      </c>
      <c r="C1242" s="26" t="s">
        <v>73</v>
      </c>
      <c r="D1242" s="26" t="s">
        <v>74</v>
      </c>
      <c r="E1242" s="26" t="s">
        <v>13</v>
      </c>
      <c r="F1242" s="26">
        <v>1999</v>
      </c>
      <c r="G1242" s="27">
        <v>1642.5</v>
      </c>
    </row>
    <row r="1243" spans="1:7" x14ac:dyDescent="0.15">
      <c r="A1243" s="25" t="s">
        <v>71</v>
      </c>
      <c r="B1243" s="26" t="s">
        <v>72</v>
      </c>
      <c r="C1243" s="26" t="s">
        <v>73</v>
      </c>
      <c r="D1243" s="26" t="s">
        <v>74</v>
      </c>
      <c r="E1243" s="26" t="s">
        <v>13</v>
      </c>
      <c r="F1243" s="26">
        <v>1998</v>
      </c>
      <c r="G1243" s="27">
        <v>1647.9</v>
      </c>
    </row>
    <row r="1244" spans="1:7" x14ac:dyDescent="0.15">
      <c r="A1244" s="25" t="s">
        <v>71</v>
      </c>
      <c r="B1244" s="26" t="s">
        <v>72</v>
      </c>
      <c r="C1244" s="26" t="s">
        <v>73</v>
      </c>
      <c r="D1244" s="26" t="s">
        <v>74</v>
      </c>
      <c r="E1244" s="26" t="s">
        <v>13</v>
      </c>
      <c r="F1244" s="26">
        <v>1997</v>
      </c>
      <c r="G1244" s="27">
        <v>1648.2</v>
      </c>
    </row>
    <row r="1245" spans="1:7" x14ac:dyDescent="0.15">
      <c r="A1245" s="25" t="s">
        <v>71</v>
      </c>
      <c r="B1245" s="26" t="s">
        <v>72</v>
      </c>
      <c r="C1245" s="26" t="s">
        <v>73</v>
      </c>
      <c r="D1245" s="26" t="s">
        <v>74</v>
      </c>
      <c r="E1245" s="26" t="s">
        <v>13</v>
      </c>
      <c r="F1245" s="26">
        <v>1996</v>
      </c>
      <c r="G1245" s="27">
        <v>1651.5</v>
      </c>
    </row>
    <row r="1246" spans="1:7" x14ac:dyDescent="0.15">
      <c r="A1246" s="25" t="s">
        <v>71</v>
      </c>
      <c r="B1246" s="26" t="s">
        <v>72</v>
      </c>
      <c r="C1246" s="26" t="s">
        <v>73</v>
      </c>
      <c r="D1246" s="26" t="s">
        <v>74</v>
      </c>
      <c r="E1246" s="26" t="s">
        <v>13</v>
      </c>
      <c r="F1246" s="26">
        <v>1995</v>
      </c>
      <c r="G1246" s="27">
        <v>1652.5</v>
      </c>
    </row>
    <row r="1247" spans="1:7" x14ac:dyDescent="0.15">
      <c r="A1247" s="25" t="s">
        <v>71</v>
      </c>
      <c r="B1247" s="26" t="s">
        <v>72</v>
      </c>
      <c r="C1247" s="26" t="s">
        <v>73</v>
      </c>
      <c r="D1247" s="26" t="s">
        <v>74</v>
      </c>
      <c r="E1247" s="26" t="s">
        <v>13</v>
      </c>
      <c r="F1247" s="26">
        <v>1994</v>
      </c>
      <c r="G1247" s="27"/>
    </row>
    <row r="1248" spans="1:7" x14ac:dyDescent="0.15">
      <c r="A1248" s="25" t="s">
        <v>71</v>
      </c>
      <c r="B1248" s="26" t="s">
        <v>72</v>
      </c>
      <c r="C1248" s="26" t="s">
        <v>73</v>
      </c>
      <c r="D1248" s="26" t="s">
        <v>74</v>
      </c>
      <c r="E1248" s="26" t="s">
        <v>13</v>
      </c>
      <c r="F1248" s="26">
        <v>1993</v>
      </c>
      <c r="G1248" s="27"/>
    </row>
    <row r="1249" spans="1:7" x14ac:dyDescent="0.15">
      <c r="A1249" s="25" t="s">
        <v>71</v>
      </c>
      <c r="B1249" s="26" t="s">
        <v>72</v>
      </c>
      <c r="C1249" s="26" t="s">
        <v>73</v>
      </c>
      <c r="D1249" s="26" t="s">
        <v>74</v>
      </c>
      <c r="E1249" s="26" t="s">
        <v>13</v>
      </c>
      <c r="F1249" s="26">
        <v>1992</v>
      </c>
      <c r="G1249" s="27"/>
    </row>
    <row r="1250" spans="1:7" x14ac:dyDescent="0.15">
      <c r="A1250" s="25" t="s">
        <v>71</v>
      </c>
      <c r="B1250" s="26" t="s">
        <v>72</v>
      </c>
      <c r="C1250" s="26" t="s">
        <v>73</v>
      </c>
      <c r="D1250" s="26" t="s">
        <v>74</v>
      </c>
      <c r="E1250" s="26" t="s">
        <v>13</v>
      </c>
      <c r="F1250" s="26">
        <v>1991</v>
      </c>
      <c r="G1250" s="27"/>
    </row>
    <row r="1251" spans="1:7" x14ac:dyDescent="0.15">
      <c r="A1251" s="25" t="s">
        <v>71</v>
      </c>
      <c r="B1251" s="26" t="s">
        <v>72</v>
      </c>
      <c r="C1251" s="26" t="s">
        <v>73</v>
      </c>
      <c r="D1251" s="26" t="s">
        <v>74</v>
      </c>
      <c r="E1251" s="26" t="s">
        <v>13</v>
      </c>
      <c r="F1251" s="26">
        <v>1990</v>
      </c>
      <c r="G1251" s="27"/>
    </row>
    <row r="1252" spans="1:7" x14ac:dyDescent="0.15">
      <c r="A1252" s="25" t="s">
        <v>71</v>
      </c>
      <c r="B1252" s="26" t="s">
        <v>72</v>
      </c>
      <c r="C1252" s="26" t="s">
        <v>73</v>
      </c>
      <c r="D1252" s="26" t="s">
        <v>74</v>
      </c>
      <c r="E1252" s="26" t="s">
        <v>13</v>
      </c>
      <c r="F1252" s="26">
        <v>1989</v>
      </c>
      <c r="G1252" s="27"/>
    </row>
    <row r="1253" spans="1:7" x14ac:dyDescent="0.15">
      <c r="A1253" s="25" t="s">
        <v>71</v>
      </c>
      <c r="B1253" s="26" t="s">
        <v>72</v>
      </c>
      <c r="C1253" s="26" t="s">
        <v>73</v>
      </c>
      <c r="D1253" s="26" t="s">
        <v>74</v>
      </c>
      <c r="E1253" s="26" t="s">
        <v>13</v>
      </c>
      <c r="F1253" s="26">
        <v>1988</v>
      </c>
      <c r="G1253" s="27"/>
    </row>
    <row r="1254" spans="1:7" x14ac:dyDescent="0.15">
      <c r="A1254" s="25" t="s">
        <v>71</v>
      </c>
      <c r="B1254" s="26" t="s">
        <v>72</v>
      </c>
      <c r="C1254" s="26" t="s">
        <v>73</v>
      </c>
      <c r="D1254" s="26" t="s">
        <v>74</v>
      </c>
      <c r="E1254" s="26" t="s">
        <v>13</v>
      </c>
      <c r="F1254" s="26">
        <v>1987</v>
      </c>
      <c r="G1254" s="27"/>
    </row>
    <row r="1255" spans="1:7" x14ac:dyDescent="0.15">
      <c r="A1255" s="25" t="s">
        <v>71</v>
      </c>
      <c r="B1255" s="26" t="s">
        <v>72</v>
      </c>
      <c r="C1255" s="26" t="s">
        <v>73</v>
      </c>
      <c r="D1255" s="26" t="s">
        <v>74</v>
      </c>
      <c r="E1255" s="26" t="s">
        <v>13</v>
      </c>
      <c r="F1255" s="26">
        <v>1986</v>
      </c>
      <c r="G1255" s="27"/>
    </row>
    <row r="1256" spans="1:7" x14ac:dyDescent="0.15">
      <c r="A1256" s="25" t="s">
        <v>71</v>
      </c>
      <c r="B1256" s="26" t="s">
        <v>72</v>
      </c>
      <c r="C1256" s="26" t="s">
        <v>73</v>
      </c>
      <c r="D1256" s="26" t="s">
        <v>74</v>
      </c>
      <c r="E1256" s="26" t="s">
        <v>13</v>
      </c>
      <c r="F1256" s="26">
        <v>1985</v>
      </c>
      <c r="G1256" s="27"/>
    </row>
    <row r="1257" spans="1:7" x14ac:dyDescent="0.15">
      <c r="A1257" s="25" t="s">
        <v>71</v>
      </c>
      <c r="B1257" s="26" t="s">
        <v>72</v>
      </c>
      <c r="C1257" s="26" t="s">
        <v>73</v>
      </c>
      <c r="D1257" s="26" t="s">
        <v>74</v>
      </c>
      <c r="E1257" s="26" t="s">
        <v>13</v>
      </c>
      <c r="F1257" s="26">
        <v>1984</v>
      </c>
      <c r="G1257" s="27"/>
    </row>
    <row r="1258" spans="1:7" x14ac:dyDescent="0.15">
      <c r="A1258" s="25" t="s">
        <v>71</v>
      </c>
      <c r="B1258" s="26" t="s">
        <v>72</v>
      </c>
      <c r="C1258" s="26" t="s">
        <v>73</v>
      </c>
      <c r="D1258" s="26" t="s">
        <v>74</v>
      </c>
      <c r="E1258" s="26" t="s">
        <v>13</v>
      </c>
      <c r="F1258" s="26">
        <v>1983</v>
      </c>
      <c r="G1258" s="27"/>
    </row>
    <row r="1259" spans="1:7" x14ac:dyDescent="0.15">
      <c r="A1259" s="25" t="s">
        <v>71</v>
      </c>
      <c r="B1259" s="26" t="s">
        <v>72</v>
      </c>
      <c r="C1259" s="26" t="s">
        <v>73</v>
      </c>
      <c r="D1259" s="26" t="s">
        <v>74</v>
      </c>
      <c r="E1259" s="26" t="s">
        <v>13</v>
      </c>
      <c r="F1259" s="26">
        <v>1982</v>
      </c>
      <c r="G1259" s="27"/>
    </row>
    <row r="1260" spans="1:7" x14ac:dyDescent="0.15">
      <c r="A1260" s="25" t="s">
        <v>71</v>
      </c>
      <c r="B1260" s="26" t="s">
        <v>72</v>
      </c>
      <c r="C1260" s="26" t="s">
        <v>73</v>
      </c>
      <c r="D1260" s="26" t="s">
        <v>74</v>
      </c>
      <c r="E1260" s="26" t="s">
        <v>13</v>
      </c>
      <c r="F1260" s="26">
        <v>1981</v>
      </c>
      <c r="G1260" s="27"/>
    </row>
    <row r="1261" spans="1:7" x14ac:dyDescent="0.15">
      <c r="A1261" s="25" t="s">
        <v>71</v>
      </c>
      <c r="B1261" s="26" t="s">
        <v>72</v>
      </c>
      <c r="C1261" s="26" t="s">
        <v>73</v>
      </c>
      <c r="D1261" s="26" t="s">
        <v>74</v>
      </c>
      <c r="E1261" s="26" t="s">
        <v>13</v>
      </c>
      <c r="F1261" s="26">
        <v>1980</v>
      </c>
      <c r="G1261" s="27"/>
    </row>
    <row r="1262" spans="1:7" x14ac:dyDescent="0.15">
      <c r="A1262" s="25" t="s">
        <v>71</v>
      </c>
      <c r="B1262" s="26" t="s">
        <v>72</v>
      </c>
      <c r="C1262" s="26" t="s">
        <v>73</v>
      </c>
      <c r="D1262" s="26" t="s">
        <v>74</v>
      </c>
      <c r="E1262" s="26" t="s">
        <v>13</v>
      </c>
      <c r="F1262" s="26">
        <v>1979</v>
      </c>
      <c r="G1262" s="27"/>
    </row>
    <row r="1263" spans="1:7" x14ac:dyDescent="0.15">
      <c r="A1263" s="25" t="s">
        <v>71</v>
      </c>
      <c r="B1263" s="26" t="s">
        <v>72</v>
      </c>
      <c r="C1263" s="26" t="s">
        <v>73</v>
      </c>
      <c r="D1263" s="26" t="s">
        <v>74</v>
      </c>
      <c r="E1263" s="26" t="s">
        <v>13</v>
      </c>
      <c r="F1263" s="26">
        <v>1978</v>
      </c>
      <c r="G1263" s="27"/>
    </row>
    <row r="1264" spans="1:7" x14ac:dyDescent="0.15">
      <c r="A1264" s="25" t="s">
        <v>71</v>
      </c>
      <c r="B1264" s="26" t="s">
        <v>72</v>
      </c>
      <c r="C1264" s="26" t="s">
        <v>73</v>
      </c>
      <c r="D1264" s="26" t="s">
        <v>74</v>
      </c>
      <c r="E1264" s="26" t="s">
        <v>13</v>
      </c>
      <c r="F1264" s="26">
        <v>1977</v>
      </c>
      <c r="G1264" s="27"/>
    </row>
    <row r="1265" spans="1:7" x14ac:dyDescent="0.15">
      <c r="A1265" s="25" t="s">
        <v>71</v>
      </c>
      <c r="B1265" s="26" t="s">
        <v>72</v>
      </c>
      <c r="C1265" s="26" t="s">
        <v>73</v>
      </c>
      <c r="D1265" s="26" t="s">
        <v>74</v>
      </c>
      <c r="E1265" s="26" t="s">
        <v>13</v>
      </c>
      <c r="F1265" s="26">
        <v>1976</v>
      </c>
      <c r="G1265" s="27"/>
    </row>
    <row r="1266" spans="1:7" x14ac:dyDescent="0.15">
      <c r="A1266" s="25" t="s">
        <v>71</v>
      </c>
      <c r="B1266" s="26" t="s">
        <v>72</v>
      </c>
      <c r="C1266" s="26" t="s">
        <v>73</v>
      </c>
      <c r="D1266" s="26" t="s">
        <v>74</v>
      </c>
      <c r="E1266" s="26" t="s">
        <v>13</v>
      </c>
      <c r="F1266" s="26">
        <v>1975</v>
      </c>
      <c r="G1266" s="27"/>
    </row>
    <row r="1267" spans="1:7" x14ac:dyDescent="0.15">
      <c r="A1267" s="25" t="s">
        <v>71</v>
      </c>
      <c r="B1267" s="26" t="s">
        <v>72</v>
      </c>
      <c r="C1267" s="26" t="s">
        <v>73</v>
      </c>
      <c r="D1267" s="26" t="s">
        <v>74</v>
      </c>
      <c r="E1267" s="26" t="s">
        <v>13</v>
      </c>
      <c r="F1267" s="26">
        <v>1974</v>
      </c>
      <c r="G1267" s="27"/>
    </row>
    <row r="1268" spans="1:7" x14ac:dyDescent="0.15">
      <c r="A1268" s="25" t="s">
        <v>71</v>
      </c>
      <c r="B1268" s="26" t="s">
        <v>72</v>
      </c>
      <c r="C1268" s="26" t="s">
        <v>73</v>
      </c>
      <c r="D1268" s="26" t="s">
        <v>74</v>
      </c>
      <c r="E1268" s="26" t="s">
        <v>13</v>
      </c>
      <c r="F1268" s="26">
        <v>1973</v>
      </c>
      <c r="G1268" s="27"/>
    </row>
    <row r="1269" spans="1:7" x14ac:dyDescent="0.15">
      <c r="A1269" s="25" t="s">
        <v>71</v>
      </c>
      <c r="B1269" s="26" t="s">
        <v>72</v>
      </c>
      <c r="C1269" s="26" t="s">
        <v>73</v>
      </c>
      <c r="D1269" s="26" t="s">
        <v>74</v>
      </c>
      <c r="E1269" s="26" t="s">
        <v>13</v>
      </c>
      <c r="F1269" s="26">
        <v>1972</v>
      </c>
      <c r="G1269" s="27"/>
    </row>
    <row r="1270" spans="1:7" x14ac:dyDescent="0.15">
      <c r="A1270" s="25" t="s">
        <v>71</v>
      </c>
      <c r="B1270" s="26" t="s">
        <v>72</v>
      </c>
      <c r="C1270" s="26" t="s">
        <v>73</v>
      </c>
      <c r="D1270" s="26" t="s">
        <v>74</v>
      </c>
      <c r="E1270" s="26" t="s">
        <v>13</v>
      </c>
      <c r="F1270" s="26">
        <v>1971</v>
      </c>
      <c r="G1270" s="27"/>
    </row>
    <row r="1271" spans="1:7" x14ac:dyDescent="0.15">
      <c r="A1271" s="25" t="s">
        <v>71</v>
      </c>
      <c r="B1271" s="26" t="s">
        <v>72</v>
      </c>
      <c r="C1271" s="26" t="s">
        <v>73</v>
      </c>
      <c r="D1271" s="26" t="s">
        <v>74</v>
      </c>
      <c r="E1271" s="26" t="s">
        <v>13</v>
      </c>
      <c r="F1271" s="26">
        <v>1970</v>
      </c>
      <c r="G1271" s="27"/>
    </row>
    <row r="1272" spans="1:7" x14ac:dyDescent="0.15">
      <c r="A1272" s="25" t="s">
        <v>71</v>
      </c>
      <c r="B1272" s="26" t="s">
        <v>72</v>
      </c>
      <c r="C1272" s="26" t="s">
        <v>73</v>
      </c>
      <c r="D1272" s="26" t="s">
        <v>74</v>
      </c>
      <c r="E1272" s="26" t="s">
        <v>13</v>
      </c>
      <c r="F1272" s="26">
        <v>1969</v>
      </c>
      <c r="G1272" s="27"/>
    </row>
    <row r="1273" spans="1:7" x14ac:dyDescent="0.15">
      <c r="A1273" s="25" t="s">
        <v>71</v>
      </c>
      <c r="B1273" s="26" t="s">
        <v>72</v>
      </c>
      <c r="C1273" s="26" t="s">
        <v>73</v>
      </c>
      <c r="D1273" s="26" t="s">
        <v>74</v>
      </c>
      <c r="E1273" s="26" t="s">
        <v>13</v>
      </c>
      <c r="F1273" s="26">
        <v>1968</v>
      </c>
      <c r="G1273" s="27"/>
    </row>
    <row r="1274" spans="1:7" x14ac:dyDescent="0.15">
      <c r="A1274" s="25" t="s">
        <v>71</v>
      </c>
      <c r="B1274" s="26" t="s">
        <v>72</v>
      </c>
      <c r="C1274" s="26" t="s">
        <v>73</v>
      </c>
      <c r="D1274" s="26" t="s">
        <v>74</v>
      </c>
      <c r="E1274" s="26" t="s">
        <v>13</v>
      </c>
      <c r="F1274" s="26">
        <v>1967</v>
      </c>
      <c r="G1274" s="27"/>
    </row>
    <row r="1275" spans="1:7" x14ac:dyDescent="0.15">
      <c r="A1275" s="25" t="s">
        <v>71</v>
      </c>
      <c r="B1275" s="26" t="s">
        <v>72</v>
      </c>
      <c r="C1275" s="26" t="s">
        <v>73</v>
      </c>
      <c r="D1275" s="26" t="s">
        <v>74</v>
      </c>
      <c r="E1275" s="26" t="s">
        <v>13</v>
      </c>
      <c r="F1275" s="26">
        <v>1966</v>
      </c>
      <c r="G1275" s="27"/>
    </row>
    <row r="1276" spans="1:7" x14ac:dyDescent="0.15">
      <c r="A1276" s="25" t="s">
        <v>71</v>
      </c>
      <c r="B1276" s="26" t="s">
        <v>72</v>
      </c>
      <c r="C1276" s="26" t="s">
        <v>73</v>
      </c>
      <c r="D1276" s="26" t="s">
        <v>74</v>
      </c>
      <c r="E1276" s="26" t="s">
        <v>13</v>
      </c>
      <c r="F1276" s="26">
        <v>1965</v>
      </c>
      <c r="G1276" s="27"/>
    </row>
    <row r="1277" spans="1:7" x14ac:dyDescent="0.15">
      <c r="A1277" s="25" t="s">
        <v>71</v>
      </c>
      <c r="B1277" s="26" t="s">
        <v>72</v>
      </c>
      <c r="C1277" s="26" t="s">
        <v>73</v>
      </c>
      <c r="D1277" s="26" t="s">
        <v>74</v>
      </c>
      <c r="E1277" s="26" t="s">
        <v>13</v>
      </c>
      <c r="F1277" s="26">
        <v>1964</v>
      </c>
      <c r="G1277" s="27"/>
    </row>
    <row r="1278" spans="1:7" x14ac:dyDescent="0.15">
      <c r="A1278" s="25" t="s">
        <v>71</v>
      </c>
      <c r="B1278" s="26" t="s">
        <v>72</v>
      </c>
      <c r="C1278" s="26" t="s">
        <v>73</v>
      </c>
      <c r="D1278" s="26" t="s">
        <v>74</v>
      </c>
      <c r="E1278" s="26" t="s">
        <v>13</v>
      </c>
      <c r="F1278" s="26">
        <v>1963</v>
      </c>
      <c r="G1278" s="27"/>
    </row>
    <row r="1279" spans="1:7" x14ac:dyDescent="0.15">
      <c r="A1279" s="25" t="s">
        <v>71</v>
      </c>
      <c r="B1279" s="26" t="s">
        <v>72</v>
      </c>
      <c r="C1279" s="26" t="s">
        <v>73</v>
      </c>
      <c r="D1279" s="26" t="s">
        <v>74</v>
      </c>
      <c r="E1279" s="26" t="s">
        <v>13</v>
      </c>
      <c r="F1279" s="26">
        <v>1962</v>
      </c>
      <c r="G1279" s="27"/>
    </row>
    <row r="1280" spans="1:7" x14ac:dyDescent="0.15">
      <c r="A1280" s="25" t="s">
        <v>71</v>
      </c>
      <c r="B1280" s="26" t="s">
        <v>72</v>
      </c>
      <c r="C1280" s="26" t="s">
        <v>73</v>
      </c>
      <c r="D1280" s="26" t="s">
        <v>74</v>
      </c>
      <c r="E1280" s="26" t="s">
        <v>13</v>
      </c>
      <c r="F1280" s="26">
        <v>1961</v>
      </c>
      <c r="G1280" s="27"/>
    </row>
    <row r="1281" spans="1:7" x14ac:dyDescent="0.15">
      <c r="A1281" s="25" t="s">
        <v>71</v>
      </c>
      <c r="B1281" s="26" t="s">
        <v>72</v>
      </c>
      <c r="C1281" s="26" t="s">
        <v>73</v>
      </c>
      <c r="D1281" s="26" t="s">
        <v>74</v>
      </c>
      <c r="E1281" s="26" t="s">
        <v>13</v>
      </c>
      <c r="F1281" s="26">
        <v>1960</v>
      </c>
      <c r="G1281" s="27"/>
    </row>
    <row r="1282" spans="1:7" x14ac:dyDescent="0.15">
      <c r="A1282" s="25" t="s">
        <v>75</v>
      </c>
      <c r="B1282" s="26" t="s">
        <v>76</v>
      </c>
      <c r="C1282" s="26" t="s">
        <v>77</v>
      </c>
      <c r="D1282" s="26" t="s">
        <v>10</v>
      </c>
      <c r="E1282" s="26" t="s">
        <v>9</v>
      </c>
      <c r="F1282" s="26">
        <v>2023</v>
      </c>
      <c r="G1282" s="27">
        <v>0</v>
      </c>
    </row>
    <row r="1283" spans="1:7" x14ac:dyDescent="0.15">
      <c r="A1283" s="25" t="s">
        <v>75</v>
      </c>
      <c r="B1283" s="26" t="s">
        <v>76</v>
      </c>
      <c r="C1283" s="26" t="s">
        <v>77</v>
      </c>
      <c r="D1283" s="26" t="s">
        <v>10</v>
      </c>
      <c r="E1283" s="26" t="s">
        <v>9</v>
      </c>
      <c r="F1283" s="26">
        <v>2022</v>
      </c>
      <c r="G1283" s="27">
        <v>0.5</v>
      </c>
    </row>
    <row r="1284" spans="1:7" x14ac:dyDescent="0.15">
      <c r="A1284" s="25" t="s">
        <v>75</v>
      </c>
      <c r="B1284" s="26" t="s">
        <v>76</v>
      </c>
      <c r="C1284" s="26" t="s">
        <v>77</v>
      </c>
      <c r="D1284" s="26" t="s">
        <v>10</v>
      </c>
      <c r="E1284" s="26" t="s">
        <v>9</v>
      </c>
      <c r="F1284" s="26">
        <v>2021</v>
      </c>
      <c r="G1284" s="27">
        <v>-0.70000000000000018</v>
      </c>
    </row>
    <row r="1285" spans="1:7" x14ac:dyDescent="0.15">
      <c r="A1285" s="25" t="s">
        <v>75</v>
      </c>
      <c r="B1285" s="26" t="s">
        <v>76</v>
      </c>
      <c r="C1285" s="26" t="s">
        <v>77</v>
      </c>
      <c r="D1285" s="26" t="s">
        <v>10</v>
      </c>
      <c r="E1285" s="26" t="s">
        <v>9</v>
      </c>
      <c r="F1285" s="26">
        <v>2020</v>
      </c>
      <c r="G1285" s="27">
        <v>-5.6000000000000014</v>
      </c>
    </row>
    <row r="1286" spans="1:7" x14ac:dyDescent="0.15">
      <c r="A1286" s="25" t="s">
        <v>75</v>
      </c>
      <c r="B1286" s="26" t="s">
        <v>76</v>
      </c>
      <c r="C1286" s="26" t="s">
        <v>77</v>
      </c>
      <c r="D1286" s="26" t="s">
        <v>10</v>
      </c>
      <c r="E1286" s="26" t="s">
        <v>9</v>
      </c>
      <c r="F1286" s="26">
        <v>2019</v>
      </c>
      <c r="G1286" s="27">
        <v>1.1000000000000001</v>
      </c>
    </row>
    <row r="1287" spans="1:7" x14ac:dyDescent="0.15">
      <c r="A1287" s="25" t="s">
        <v>75</v>
      </c>
      <c r="B1287" s="26" t="s">
        <v>76</v>
      </c>
      <c r="C1287" s="26" t="s">
        <v>77</v>
      </c>
      <c r="D1287" s="26" t="s">
        <v>10</v>
      </c>
      <c r="E1287" s="26" t="s">
        <v>9</v>
      </c>
      <c r="F1287" s="26">
        <v>2018</v>
      </c>
      <c r="G1287" s="27">
        <v>0.5</v>
      </c>
    </row>
    <row r="1288" spans="1:7" x14ac:dyDescent="0.15">
      <c r="A1288" s="25" t="s">
        <v>75</v>
      </c>
      <c r="B1288" s="26" t="s">
        <v>76</v>
      </c>
      <c r="C1288" s="26" t="s">
        <v>77</v>
      </c>
      <c r="D1288" s="26" t="s">
        <v>10</v>
      </c>
      <c r="E1288" s="26" t="s">
        <v>9</v>
      </c>
      <c r="F1288" s="26">
        <v>2017</v>
      </c>
      <c r="G1288" s="27">
        <v>0.2</v>
      </c>
    </row>
    <row r="1289" spans="1:7" x14ac:dyDescent="0.15">
      <c r="A1289" s="25" t="s">
        <v>75</v>
      </c>
      <c r="B1289" s="26" t="s">
        <v>76</v>
      </c>
      <c r="C1289" s="26" t="s">
        <v>77</v>
      </c>
      <c r="D1289" s="26" t="s">
        <v>10</v>
      </c>
      <c r="E1289" s="26" t="s">
        <v>9</v>
      </c>
      <c r="F1289" s="26">
        <v>2016</v>
      </c>
      <c r="G1289" s="27">
        <v>0</v>
      </c>
    </row>
    <row r="1290" spans="1:7" x14ac:dyDescent="0.15">
      <c r="A1290" s="25" t="s">
        <v>75</v>
      </c>
      <c r="B1290" s="26" t="s">
        <v>76</v>
      </c>
      <c r="C1290" s="26" t="s">
        <v>77</v>
      </c>
      <c r="D1290" s="26" t="s">
        <v>10</v>
      </c>
      <c r="E1290" s="26" t="s">
        <v>9</v>
      </c>
      <c r="F1290" s="26">
        <v>2015</v>
      </c>
      <c r="G1290" s="27">
        <v>0.1</v>
      </c>
    </row>
    <row r="1291" spans="1:7" x14ac:dyDescent="0.15">
      <c r="A1291" s="25" t="s">
        <v>75</v>
      </c>
      <c r="B1291" s="26" t="s">
        <v>76</v>
      </c>
      <c r="C1291" s="26" t="s">
        <v>77</v>
      </c>
      <c r="D1291" s="26" t="s">
        <v>10</v>
      </c>
      <c r="E1291" s="26" t="s">
        <v>9</v>
      </c>
      <c r="F1291" s="26">
        <v>2014</v>
      </c>
      <c r="G1291" s="27">
        <v>-0.70000000000000018</v>
      </c>
    </row>
    <row r="1292" spans="1:7" x14ac:dyDescent="0.15">
      <c r="A1292" s="25" t="s">
        <v>75</v>
      </c>
      <c r="B1292" s="26" t="s">
        <v>76</v>
      </c>
      <c r="C1292" s="26" t="s">
        <v>77</v>
      </c>
      <c r="D1292" s="26" t="s">
        <v>10</v>
      </c>
      <c r="E1292" s="26" t="s">
        <v>9</v>
      </c>
      <c r="F1292" s="26">
        <v>2013</v>
      </c>
      <c r="G1292" s="27">
        <v>-1.2</v>
      </c>
    </row>
    <row r="1293" spans="1:7" x14ac:dyDescent="0.15">
      <c r="A1293" s="25" t="s">
        <v>75</v>
      </c>
      <c r="B1293" s="26" t="s">
        <v>76</v>
      </c>
      <c r="C1293" s="26" t="s">
        <v>77</v>
      </c>
      <c r="D1293" s="26" t="s">
        <v>10</v>
      </c>
      <c r="E1293" s="26" t="s">
        <v>9</v>
      </c>
      <c r="F1293" s="26">
        <v>2012</v>
      </c>
      <c r="G1293" s="27">
        <v>-0.70000000000000018</v>
      </c>
    </row>
    <row r="1294" spans="1:7" x14ac:dyDescent="0.15">
      <c r="A1294" s="25" t="s">
        <v>75</v>
      </c>
      <c r="B1294" s="26" t="s">
        <v>76</v>
      </c>
      <c r="C1294" s="26" t="s">
        <v>77</v>
      </c>
      <c r="D1294" s="26" t="s">
        <v>10</v>
      </c>
      <c r="E1294" s="26" t="s">
        <v>9</v>
      </c>
      <c r="F1294" s="26">
        <v>2011</v>
      </c>
      <c r="G1294" s="27">
        <v>-0.3</v>
      </c>
    </row>
    <row r="1295" spans="1:7" x14ac:dyDescent="0.15">
      <c r="A1295" s="25" t="s">
        <v>75</v>
      </c>
      <c r="B1295" s="26" t="s">
        <v>76</v>
      </c>
      <c r="C1295" s="26" t="s">
        <v>77</v>
      </c>
      <c r="D1295" s="26" t="s">
        <v>10</v>
      </c>
      <c r="E1295" s="26" t="s">
        <v>9</v>
      </c>
      <c r="F1295" s="26">
        <v>2010</v>
      </c>
      <c r="G1295" s="27">
        <v>-0.5</v>
      </c>
    </row>
    <row r="1296" spans="1:7" x14ac:dyDescent="0.15">
      <c r="A1296" s="25" t="s">
        <v>75</v>
      </c>
      <c r="B1296" s="26" t="s">
        <v>76</v>
      </c>
      <c r="C1296" s="26" t="s">
        <v>77</v>
      </c>
      <c r="D1296" s="26" t="s">
        <v>10</v>
      </c>
      <c r="E1296" s="26" t="s">
        <v>9</v>
      </c>
      <c r="F1296" s="26">
        <v>2009</v>
      </c>
      <c r="G1296" s="27">
        <v>-1.9</v>
      </c>
    </row>
    <row r="1297" spans="1:7" x14ac:dyDescent="0.15">
      <c r="A1297" s="25" t="s">
        <v>75</v>
      </c>
      <c r="B1297" s="26" t="s">
        <v>76</v>
      </c>
      <c r="C1297" s="26" t="s">
        <v>77</v>
      </c>
      <c r="D1297" s="26" t="s">
        <v>10</v>
      </c>
      <c r="E1297" s="26" t="s">
        <v>9</v>
      </c>
      <c r="F1297" s="26">
        <v>2008</v>
      </c>
      <c r="G1297" s="27">
        <v>1.4</v>
      </c>
    </row>
    <row r="1298" spans="1:7" x14ac:dyDescent="0.15">
      <c r="A1298" s="25" t="s">
        <v>75</v>
      </c>
      <c r="B1298" s="26" t="s">
        <v>76</v>
      </c>
      <c r="C1298" s="26" t="s">
        <v>77</v>
      </c>
      <c r="D1298" s="26" t="s">
        <v>10</v>
      </c>
      <c r="E1298" s="26" t="s">
        <v>9</v>
      </c>
      <c r="F1298" s="26">
        <v>2007</v>
      </c>
      <c r="G1298" s="27">
        <v>2.7</v>
      </c>
    </row>
    <row r="1299" spans="1:7" x14ac:dyDescent="0.15">
      <c r="A1299" s="25" t="s">
        <v>75</v>
      </c>
      <c r="B1299" s="26" t="s">
        <v>76</v>
      </c>
      <c r="C1299" s="26" t="s">
        <v>77</v>
      </c>
      <c r="D1299" s="26" t="s">
        <v>10</v>
      </c>
      <c r="E1299" s="26" t="s">
        <v>9</v>
      </c>
      <c r="F1299" s="26">
        <v>2006</v>
      </c>
      <c r="G1299" s="27">
        <v>1.1000000000000001</v>
      </c>
    </row>
    <row r="1300" spans="1:7" x14ac:dyDescent="0.15">
      <c r="A1300" s="25" t="s">
        <v>75</v>
      </c>
      <c r="B1300" s="26" t="s">
        <v>76</v>
      </c>
      <c r="C1300" s="26" t="s">
        <v>77</v>
      </c>
      <c r="D1300" s="26" t="s">
        <v>10</v>
      </c>
      <c r="E1300" s="26" t="s">
        <v>9</v>
      </c>
      <c r="F1300" s="26">
        <v>2005</v>
      </c>
      <c r="G1300" s="27">
        <v>0.5</v>
      </c>
    </row>
    <row r="1301" spans="1:7" x14ac:dyDescent="0.15">
      <c r="A1301" s="25" t="s">
        <v>75</v>
      </c>
      <c r="B1301" s="26" t="s">
        <v>76</v>
      </c>
      <c r="C1301" s="26" t="s">
        <v>77</v>
      </c>
      <c r="D1301" s="26" t="s">
        <v>10</v>
      </c>
      <c r="E1301" s="26" t="s">
        <v>9</v>
      </c>
      <c r="F1301" s="26">
        <v>2004</v>
      </c>
      <c r="G1301" s="27">
        <v>0.3</v>
      </c>
    </row>
    <row r="1302" spans="1:7" x14ac:dyDescent="0.15">
      <c r="A1302" s="25" t="s">
        <v>75</v>
      </c>
      <c r="B1302" s="26" t="s">
        <v>76</v>
      </c>
      <c r="C1302" s="26" t="s">
        <v>77</v>
      </c>
      <c r="D1302" s="26" t="s">
        <v>10</v>
      </c>
      <c r="E1302" s="26" t="s">
        <v>9</v>
      </c>
      <c r="F1302" s="26">
        <v>2003</v>
      </c>
      <c r="G1302" s="27">
        <v>-1</v>
      </c>
    </row>
    <row r="1303" spans="1:7" x14ac:dyDescent="0.15">
      <c r="A1303" s="25" t="s">
        <v>75</v>
      </c>
      <c r="B1303" s="26" t="s">
        <v>76</v>
      </c>
      <c r="C1303" s="26" t="s">
        <v>77</v>
      </c>
      <c r="D1303" s="26" t="s">
        <v>10</v>
      </c>
      <c r="E1303" s="26" t="s">
        <v>9</v>
      </c>
      <c r="F1303" s="26">
        <v>2002</v>
      </c>
      <c r="G1303" s="27">
        <v>0.1</v>
      </c>
    </row>
    <row r="1304" spans="1:7" x14ac:dyDescent="0.15">
      <c r="A1304" s="25" t="s">
        <v>75</v>
      </c>
      <c r="B1304" s="26" t="s">
        <v>76</v>
      </c>
      <c r="C1304" s="26" t="s">
        <v>77</v>
      </c>
      <c r="D1304" s="26" t="s">
        <v>10</v>
      </c>
      <c r="E1304" s="26" t="s">
        <v>9</v>
      </c>
      <c r="F1304" s="26">
        <v>2001</v>
      </c>
      <c r="G1304" s="27">
        <v>0.60000000000000009</v>
      </c>
    </row>
    <row r="1305" spans="1:7" x14ac:dyDescent="0.15">
      <c r="A1305" s="25" t="s">
        <v>75</v>
      </c>
      <c r="B1305" s="26" t="s">
        <v>76</v>
      </c>
      <c r="C1305" s="26" t="s">
        <v>77</v>
      </c>
      <c r="D1305" s="26" t="s">
        <v>10</v>
      </c>
      <c r="E1305" s="26" t="s">
        <v>9</v>
      </c>
      <c r="F1305" s="26">
        <v>2000</v>
      </c>
      <c r="G1305" s="27">
        <v>2</v>
      </c>
    </row>
    <row r="1306" spans="1:7" x14ac:dyDescent="0.15">
      <c r="A1306" s="25" t="s">
        <v>75</v>
      </c>
      <c r="B1306" s="26" t="s">
        <v>76</v>
      </c>
      <c r="C1306" s="26" t="s">
        <v>77</v>
      </c>
      <c r="D1306" s="26" t="s">
        <v>10</v>
      </c>
      <c r="E1306" s="26" t="s">
        <v>9</v>
      </c>
      <c r="F1306" s="26">
        <v>1999</v>
      </c>
      <c r="G1306" s="27">
        <v>0.9</v>
      </c>
    </row>
    <row r="1307" spans="1:7" x14ac:dyDescent="0.15">
      <c r="A1307" s="25" t="s">
        <v>75</v>
      </c>
      <c r="B1307" s="26" t="s">
        <v>76</v>
      </c>
      <c r="C1307" s="26" t="s">
        <v>77</v>
      </c>
      <c r="D1307" s="26" t="s">
        <v>10</v>
      </c>
      <c r="E1307" s="26" t="s">
        <v>9</v>
      </c>
      <c r="F1307" s="26">
        <v>1998</v>
      </c>
      <c r="G1307" s="27">
        <v>-0.2</v>
      </c>
    </row>
    <row r="1308" spans="1:7" x14ac:dyDescent="0.15">
      <c r="A1308" s="25" t="s">
        <v>75</v>
      </c>
      <c r="B1308" s="26" t="s">
        <v>76</v>
      </c>
      <c r="C1308" s="26" t="s">
        <v>77</v>
      </c>
      <c r="D1308" s="26" t="s">
        <v>10</v>
      </c>
      <c r="E1308" s="26" t="s">
        <v>9</v>
      </c>
      <c r="F1308" s="26">
        <v>1997</v>
      </c>
      <c r="G1308" s="27">
        <v>0.1</v>
      </c>
    </row>
    <row r="1309" spans="1:7" x14ac:dyDescent="0.15">
      <c r="A1309" s="25" t="s">
        <v>75</v>
      </c>
      <c r="B1309" s="26" t="s">
        <v>76</v>
      </c>
      <c r="C1309" s="26" t="s">
        <v>77</v>
      </c>
      <c r="D1309" s="26" t="s">
        <v>10</v>
      </c>
      <c r="E1309" s="26" t="s">
        <v>9</v>
      </c>
      <c r="F1309" s="26">
        <v>1996</v>
      </c>
      <c r="G1309" s="27">
        <v>-1.3</v>
      </c>
    </row>
    <row r="1310" spans="1:7" x14ac:dyDescent="0.15">
      <c r="A1310" s="25" t="s">
        <v>75</v>
      </c>
      <c r="B1310" s="26" t="s">
        <v>76</v>
      </c>
      <c r="C1310" s="26" t="s">
        <v>77</v>
      </c>
      <c r="D1310" s="26" t="s">
        <v>10</v>
      </c>
      <c r="E1310" s="26" t="s">
        <v>9</v>
      </c>
      <c r="F1310" s="26">
        <v>1995</v>
      </c>
      <c r="G1310" s="27">
        <v>-0.70000000000000018</v>
      </c>
    </row>
    <row r="1311" spans="1:7" x14ac:dyDescent="0.15">
      <c r="A1311" s="25" t="s">
        <v>75</v>
      </c>
      <c r="B1311" s="26" t="s">
        <v>76</v>
      </c>
      <c r="C1311" s="26" t="s">
        <v>77</v>
      </c>
      <c r="D1311" s="26" t="s">
        <v>10</v>
      </c>
      <c r="E1311" s="26" t="s">
        <v>9</v>
      </c>
      <c r="F1311" s="26">
        <v>1994</v>
      </c>
      <c r="G1311" s="27">
        <v>-1</v>
      </c>
    </row>
    <row r="1312" spans="1:7" x14ac:dyDescent="0.15">
      <c r="A1312" s="25" t="s">
        <v>75</v>
      </c>
      <c r="B1312" s="26" t="s">
        <v>76</v>
      </c>
      <c r="C1312" s="26" t="s">
        <v>77</v>
      </c>
      <c r="D1312" s="26" t="s">
        <v>10</v>
      </c>
      <c r="E1312" s="26" t="s">
        <v>9</v>
      </c>
      <c r="F1312" s="26">
        <v>1993</v>
      </c>
      <c r="G1312" s="27">
        <v>-2.2000000000000002</v>
      </c>
    </row>
    <row r="1313" spans="1:7" x14ac:dyDescent="0.15">
      <c r="A1313" s="25" t="s">
        <v>75</v>
      </c>
      <c r="B1313" s="26" t="s">
        <v>76</v>
      </c>
      <c r="C1313" s="26" t="s">
        <v>77</v>
      </c>
      <c r="D1313" s="26" t="s">
        <v>10</v>
      </c>
      <c r="E1313" s="26" t="s">
        <v>9</v>
      </c>
      <c r="F1313" s="26">
        <v>1992</v>
      </c>
      <c r="G1313" s="27">
        <v>0.8</v>
      </c>
    </row>
    <row r="1314" spans="1:7" x14ac:dyDescent="0.15">
      <c r="A1314" s="25" t="s">
        <v>75</v>
      </c>
      <c r="B1314" s="26" t="s">
        <v>76</v>
      </c>
      <c r="C1314" s="26" t="s">
        <v>77</v>
      </c>
      <c r="D1314" s="26" t="s">
        <v>10</v>
      </c>
      <c r="E1314" s="26" t="s">
        <v>9</v>
      </c>
      <c r="F1314" s="26">
        <v>1991</v>
      </c>
      <c r="G1314" s="27">
        <v>1.4</v>
      </c>
    </row>
    <row r="1315" spans="1:7" x14ac:dyDescent="0.15">
      <c r="A1315" s="25" t="s">
        <v>75</v>
      </c>
      <c r="B1315" s="26" t="s">
        <v>76</v>
      </c>
      <c r="C1315" s="26" t="s">
        <v>77</v>
      </c>
      <c r="D1315" s="26" t="s">
        <v>10</v>
      </c>
      <c r="E1315" s="26" t="s">
        <v>9</v>
      </c>
      <c r="F1315" s="26">
        <v>1990</v>
      </c>
      <c r="G1315" s="27">
        <v>1.9</v>
      </c>
    </row>
    <row r="1316" spans="1:7" x14ac:dyDescent="0.15">
      <c r="A1316" s="25" t="s">
        <v>75</v>
      </c>
      <c r="B1316" s="26" t="s">
        <v>76</v>
      </c>
      <c r="C1316" s="26" t="s">
        <v>77</v>
      </c>
      <c r="D1316" s="26" t="s">
        <v>10</v>
      </c>
      <c r="E1316" s="26" t="s">
        <v>9</v>
      </c>
      <c r="F1316" s="26">
        <v>1989</v>
      </c>
      <c r="G1316" s="27">
        <v>1.3</v>
      </c>
    </row>
    <row r="1317" spans="1:7" x14ac:dyDescent="0.15">
      <c r="A1317" s="25" t="s">
        <v>75</v>
      </c>
      <c r="B1317" s="26" t="s">
        <v>76</v>
      </c>
      <c r="C1317" s="26" t="s">
        <v>77</v>
      </c>
      <c r="D1317" s="26" t="s">
        <v>10</v>
      </c>
      <c r="E1317" s="26" t="s">
        <v>9</v>
      </c>
      <c r="F1317" s="26">
        <v>1988</v>
      </c>
      <c r="G1317" s="27">
        <v>0.5</v>
      </c>
    </row>
    <row r="1318" spans="1:7" x14ac:dyDescent="0.15">
      <c r="A1318" s="25" t="s">
        <v>75</v>
      </c>
      <c r="B1318" s="26" t="s">
        <v>76</v>
      </c>
      <c r="C1318" s="26" t="s">
        <v>77</v>
      </c>
      <c r="D1318" s="26" t="s">
        <v>10</v>
      </c>
      <c r="E1318" s="26" t="s">
        <v>9</v>
      </c>
      <c r="F1318" s="26">
        <v>1987</v>
      </c>
      <c r="G1318" s="27">
        <v>-1.6</v>
      </c>
    </row>
    <row r="1319" spans="1:7" x14ac:dyDescent="0.15">
      <c r="A1319" s="25" t="s">
        <v>75</v>
      </c>
      <c r="B1319" s="26" t="s">
        <v>76</v>
      </c>
      <c r="C1319" s="26" t="s">
        <v>77</v>
      </c>
      <c r="D1319" s="26" t="s">
        <v>10</v>
      </c>
      <c r="E1319" s="26" t="s">
        <v>9</v>
      </c>
      <c r="F1319" s="26">
        <v>1986</v>
      </c>
      <c r="G1319" s="27">
        <v>-1.9</v>
      </c>
    </row>
    <row r="1320" spans="1:7" x14ac:dyDescent="0.15">
      <c r="A1320" s="25" t="s">
        <v>75</v>
      </c>
      <c r="B1320" s="26" t="s">
        <v>76</v>
      </c>
      <c r="C1320" s="26" t="s">
        <v>77</v>
      </c>
      <c r="D1320" s="26" t="s">
        <v>10</v>
      </c>
      <c r="E1320" s="26" t="s">
        <v>9</v>
      </c>
      <c r="F1320" s="26">
        <v>1985</v>
      </c>
      <c r="G1320" s="27">
        <v>-1.7</v>
      </c>
    </row>
    <row r="1321" spans="1:7" x14ac:dyDescent="0.15">
      <c r="A1321" s="25" t="s">
        <v>75</v>
      </c>
      <c r="B1321" s="26" t="s">
        <v>76</v>
      </c>
      <c r="C1321" s="26" t="s">
        <v>77</v>
      </c>
      <c r="D1321" s="26" t="s">
        <v>10</v>
      </c>
      <c r="E1321" s="26" t="s">
        <v>9</v>
      </c>
      <c r="F1321" s="26">
        <v>1984</v>
      </c>
      <c r="G1321" s="27">
        <v>-1.5</v>
      </c>
    </row>
    <row r="1322" spans="1:7" x14ac:dyDescent="0.15">
      <c r="A1322" s="25" t="s">
        <v>75</v>
      </c>
      <c r="B1322" s="26" t="s">
        <v>76</v>
      </c>
      <c r="C1322" s="26" t="s">
        <v>77</v>
      </c>
      <c r="D1322" s="26" t="s">
        <v>10</v>
      </c>
      <c r="E1322" s="26" t="s">
        <v>9</v>
      </c>
      <c r="F1322" s="26">
        <v>1983</v>
      </c>
      <c r="G1322" s="27">
        <v>-2.4</v>
      </c>
    </row>
    <row r="1323" spans="1:7" x14ac:dyDescent="0.15">
      <c r="A1323" s="25" t="s">
        <v>75</v>
      </c>
      <c r="B1323" s="26" t="s">
        <v>76</v>
      </c>
      <c r="C1323" s="26" t="s">
        <v>77</v>
      </c>
      <c r="D1323" s="26" t="s">
        <v>10</v>
      </c>
      <c r="E1323" s="26" t="s">
        <v>9</v>
      </c>
      <c r="F1323" s="26">
        <v>1982</v>
      </c>
      <c r="G1323" s="27">
        <v>-1.5</v>
      </c>
    </row>
    <row r="1324" spans="1:7" x14ac:dyDescent="0.15">
      <c r="A1324" s="25" t="s">
        <v>75</v>
      </c>
      <c r="B1324" s="26" t="s">
        <v>76</v>
      </c>
      <c r="C1324" s="26" t="s">
        <v>77</v>
      </c>
      <c r="D1324" s="26" t="s">
        <v>10</v>
      </c>
      <c r="E1324" s="26" t="s">
        <v>9</v>
      </c>
      <c r="F1324" s="26">
        <v>1981</v>
      </c>
      <c r="G1324" s="27">
        <v>-1.1000000000000001</v>
      </c>
    </row>
    <row r="1325" spans="1:7" x14ac:dyDescent="0.15">
      <c r="A1325" s="25" t="s">
        <v>75</v>
      </c>
      <c r="B1325" s="26" t="s">
        <v>76</v>
      </c>
      <c r="C1325" s="26" t="s">
        <v>77</v>
      </c>
      <c r="D1325" s="26" t="s">
        <v>10</v>
      </c>
      <c r="E1325" s="26" t="s">
        <v>9</v>
      </c>
      <c r="F1325" s="26">
        <v>1980</v>
      </c>
      <c r="G1325" s="27">
        <v>0.3</v>
      </c>
    </row>
    <row r="1326" spans="1:7" x14ac:dyDescent="0.15">
      <c r="A1326" s="25" t="s">
        <v>75</v>
      </c>
      <c r="B1326" s="26" t="s">
        <v>76</v>
      </c>
      <c r="C1326" s="26" t="s">
        <v>77</v>
      </c>
      <c r="D1326" s="26" t="s">
        <v>10</v>
      </c>
      <c r="E1326" s="26" t="s">
        <v>9</v>
      </c>
      <c r="F1326" s="26">
        <v>1979</v>
      </c>
      <c r="G1326" s="27">
        <v>-1.8</v>
      </c>
    </row>
    <row r="1327" spans="1:7" x14ac:dyDescent="0.15">
      <c r="A1327" s="25" t="s">
        <v>75</v>
      </c>
      <c r="B1327" s="26" t="s">
        <v>76</v>
      </c>
      <c r="C1327" s="26" t="s">
        <v>77</v>
      </c>
      <c r="D1327" s="26" t="s">
        <v>10</v>
      </c>
      <c r="E1327" s="26" t="s">
        <v>9</v>
      </c>
      <c r="F1327" s="26">
        <v>1978</v>
      </c>
      <c r="G1327" s="27">
        <v>-1.8</v>
      </c>
    </row>
    <row r="1328" spans="1:7" x14ac:dyDescent="0.15">
      <c r="A1328" s="25" t="s">
        <v>75</v>
      </c>
      <c r="B1328" s="26" t="s">
        <v>76</v>
      </c>
      <c r="C1328" s="26" t="s">
        <v>77</v>
      </c>
      <c r="D1328" s="26" t="s">
        <v>10</v>
      </c>
      <c r="E1328" s="26" t="s">
        <v>9</v>
      </c>
      <c r="F1328" s="26">
        <v>1977</v>
      </c>
      <c r="G1328" s="27">
        <v>-2.1</v>
      </c>
    </row>
    <row r="1329" spans="1:7" x14ac:dyDescent="0.15">
      <c r="A1329" s="25" t="s">
        <v>75</v>
      </c>
      <c r="B1329" s="26" t="s">
        <v>76</v>
      </c>
      <c r="C1329" s="26" t="s">
        <v>77</v>
      </c>
      <c r="D1329" s="26" t="s">
        <v>10</v>
      </c>
      <c r="E1329" s="26" t="s">
        <v>9</v>
      </c>
      <c r="F1329" s="26">
        <v>1976</v>
      </c>
      <c r="G1329" s="27">
        <v>0.1</v>
      </c>
    </row>
    <row r="1330" spans="1:7" x14ac:dyDescent="0.15">
      <c r="A1330" s="25" t="s">
        <v>75</v>
      </c>
      <c r="B1330" s="26" t="s">
        <v>76</v>
      </c>
      <c r="C1330" s="26" t="s">
        <v>77</v>
      </c>
      <c r="D1330" s="26" t="s">
        <v>10</v>
      </c>
      <c r="E1330" s="26" t="s">
        <v>9</v>
      </c>
      <c r="F1330" s="26">
        <v>1975</v>
      </c>
      <c r="G1330" s="27">
        <v>-2.1</v>
      </c>
    </row>
    <row r="1331" spans="1:7" x14ac:dyDescent="0.15">
      <c r="A1331" s="25" t="s">
        <v>75</v>
      </c>
      <c r="B1331" s="26" t="s">
        <v>76</v>
      </c>
      <c r="C1331" s="26" t="s">
        <v>77</v>
      </c>
      <c r="D1331" s="26" t="s">
        <v>10</v>
      </c>
      <c r="E1331" s="26" t="s">
        <v>9</v>
      </c>
      <c r="F1331" s="26">
        <v>1974</v>
      </c>
      <c r="G1331" s="27">
        <v>2.8</v>
      </c>
    </row>
    <row r="1332" spans="1:7" x14ac:dyDescent="0.15">
      <c r="A1332" s="25" t="s">
        <v>75</v>
      </c>
      <c r="B1332" s="26" t="s">
        <v>76</v>
      </c>
      <c r="C1332" s="26" t="s">
        <v>77</v>
      </c>
      <c r="D1332" s="26" t="s">
        <v>10</v>
      </c>
      <c r="E1332" s="26" t="s">
        <v>9</v>
      </c>
      <c r="F1332" s="26">
        <v>1973</v>
      </c>
      <c r="G1332" s="27">
        <v>2.6</v>
      </c>
    </row>
    <row r="1333" spans="1:7" x14ac:dyDescent="0.15">
      <c r="A1333" s="25" t="s">
        <v>75</v>
      </c>
      <c r="B1333" s="26" t="s">
        <v>76</v>
      </c>
      <c r="C1333" s="26" t="s">
        <v>77</v>
      </c>
      <c r="D1333" s="26" t="s">
        <v>10</v>
      </c>
      <c r="E1333" s="26" t="s">
        <v>9</v>
      </c>
      <c r="F1333" s="26">
        <v>1972</v>
      </c>
      <c r="G1333" s="27">
        <v>0.60000000000000009</v>
      </c>
    </row>
    <row r="1334" spans="1:7" x14ac:dyDescent="0.15">
      <c r="A1334" s="25" t="s">
        <v>75</v>
      </c>
      <c r="B1334" s="26" t="s">
        <v>76</v>
      </c>
      <c r="C1334" s="26" t="s">
        <v>77</v>
      </c>
      <c r="D1334" s="26" t="s">
        <v>10</v>
      </c>
      <c r="E1334" s="26" t="s">
        <v>9</v>
      </c>
      <c r="F1334" s="26">
        <v>1971</v>
      </c>
      <c r="G1334" s="27">
        <v>-0.5</v>
      </c>
    </row>
    <row r="1335" spans="1:7" x14ac:dyDescent="0.15">
      <c r="A1335" s="25" t="s">
        <v>75</v>
      </c>
      <c r="B1335" s="26" t="s">
        <v>76</v>
      </c>
      <c r="C1335" s="26" t="s">
        <v>77</v>
      </c>
      <c r="D1335" s="26" t="s">
        <v>10</v>
      </c>
      <c r="E1335" s="26" t="s">
        <v>9</v>
      </c>
      <c r="F1335" s="26">
        <v>1970</v>
      </c>
      <c r="G1335" s="27">
        <v>0</v>
      </c>
    </row>
    <row r="1336" spans="1:7" x14ac:dyDescent="0.15">
      <c r="A1336" s="25" t="s">
        <v>75</v>
      </c>
      <c r="B1336" s="26" t="s">
        <v>76</v>
      </c>
      <c r="C1336" s="26" t="s">
        <v>77</v>
      </c>
      <c r="D1336" s="26" t="s">
        <v>10</v>
      </c>
      <c r="E1336" s="26" t="s">
        <v>9</v>
      </c>
      <c r="F1336" s="26">
        <v>1969</v>
      </c>
      <c r="G1336" s="27">
        <v>-1.6</v>
      </c>
    </row>
    <row r="1337" spans="1:7" x14ac:dyDescent="0.15">
      <c r="A1337" s="25" t="s">
        <v>75</v>
      </c>
      <c r="B1337" s="26" t="s">
        <v>76</v>
      </c>
      <c r="C1337" s="26" t="s">
        <v>77</v>
      </c>
      <c r="D1337" s="26" t="s">
        <v>10</v>
      </c>
      <c r="E1337" s="26" t="s">
        <v>9</v>
      </c>
      <c r="F1337" s="26">
        <v>1968</v>
      </c>
      <c r="G1337" s="27">
        <v>-3.5</v>
      </c>
    </row>
    <row r="1338" spans="1:7" x14ac:dyDescent="0.15">
      <c r="A1338" s="25" t="s">
        <v>75</v>
      </c>
      <c r="B1338" s="26" t="s">
        <v>76</v>
      </c>
      <c r="C1338" s="26" t="s">
        <v>77</v>
      </c>
      <c r="D1338" s="26" t="s">
        <v>10</v>
      </c>
      <c r="E1338" s="26" t="s">
        <v>9</v>
      </c>
      <c r="F1338" s="26">
        <v>1967</v>
      </c>
      <c r="G1338" s="27">
        <v>-3.1</v>
      </c>
    </row>
    <row r="1339" spans="1:7" x14ac:dyDescent="0.15">
      <c r="A1339" s="25" t="s">
        <v>75</v>
      </c>
      <c r="B1339" s="26" t="s">
        <v>76</v>
      </c>
      <c r="C1339" s="26" t="s">
        <v>77</v>
      </c>
      <c r="D1339" s="26" t="s">
        <v>10</v>
      </c>
      <c r="E1339" s="26" t="s">
        <v>9</v>
      </c>
      <c r="F1339" s="26">
        <v>1966</v>
      </c>
      <c r="G1339" s="27">
        <v>-2.1</v>
      </c>
    </row>
    <row r="1340" spans="1:7" x14ac:dyDescent="0.15">
      <c r="A1340" s="25" t="s">
        <v>75</v>
      </c>
      <c r="B1340" s="26" t="s">
        <v>76</v>
      </c>
      <c r="C1340" s="26" t="s">
        <v>77</v>
      </c>
      <c r="D1340" s="26" t="s">
        <v>10</v>
      </c>
      <c r="E1340" s="26" t="s">
        <v>9</v>
      </c>
      <c r="F1340" s="26">
        <v>1965</v>
      </c>
      <c r="G1340" s="27">
        <v>-0.2</v>
      </c>
    </row>
    <row r="1341" spans="1:7" x14ac:dyDescent="0.15">
      <c r="A1341" s="25" t="s">
        <v>75</v>
      </c>
      <c r="B1341" s="26" t="s">
        <v>76</v>
      </c>
      <c r="C1341" s="26" t="s">
        <v>77</v>
      </c>
      <c r="D1341" s="26" t="s">
        <v>10</v>
      </c>
      <c r="E1341" s="26" t="s">
        <v>9</v>
      </c>
      <c r="F1341" s="26">
        <v>1964</v>
      </c>
      <c r="G1341" s="27"/>
    </row>
    <row r="1342" spans="1:7" x14ac:dyDescent="0.15">
      <c r="A1342" s="25" t="s">
        <v>75</v>
      </c>
      <c r="B1342" s="26" t="s">
        <v>76</v>
      </c>
      <c r="C1342" s="26" t="s">
        <v>77</v>
      </c>
      <c r="D1342" s="26" t="s">
        <v>10</v>
      </c>
      <c r="E1342" s="26" t="s">
        <v>9</v>
      </c>
      <c r="F1342" s="26">
        <v>1963</v>
      </c>
      <c r="G1342" s="27"/>
    </row>
    <row r="1343" spans="1:7" x14ac:dyDescent="0.15">
      <c r="A1343" s="25" t="s">
        <v>75</v>
      </c>
      <c r="B1343" s="26" t="s">
        <v>76</v>
      </c>
      <c r="C1343" s="26" t="s">
        <v>77</v>
      </c>
      <c r="D1343" s="26" t="s">
        <v>10</v>
      </c>
      <c r="E1343" s="26" t="s">
        <v>9</v>
      </c>
      <c r="F1343" s="26">
        <v>1962</v>
      </c>
      <c r="G1343" s="27"/>
    </row>
    <row r="1344" spans="1:7" x14ac:dyDescent="0.15">
      <c r="A1344" s="25" t="s">
        <v>75</v>
      </c>
      <c r="B1344" s="26" t="s">
        <v>76</v>
      </c>
      <c r="C1344" s="26" t="s">
        <v>77</v>
      </c>
      <c r="D1344" s="26" t="s">
        <v>10</v>
      </c>
      <c r="E1344" s="26" t="s">
        <v>9</v>
      </c>
      <c r="F1344" s="26">
        <v>1961</v>
      </c>
      <c r="G1344" s="27"/>
    </row>
    <row r="1345" spans="1:7" x14ac:dyDescent="0.15">
      <c r="A1345" s="25" t="s">
        <v>75</v>
      </c>
      <c r="B1345" s="26" t="s">
        <v>76</v>
      </c>
      <c r="C1345" s="26" t="s">
        <v>77</v>
      </c>
      <c r="D1345" s="26" t="s">
        <v>10</v>
      </c>
      <c r="E1345" s="26" t="s">
        <v>9</v>
      </c>
      <c r="F1345" s="26">
        <v>1960</v>
      </c>
      <c r="G1345" s="27"/>
    </row>
    <row r="1346" spans="1:7" x14ac:dyDescent="0.15">
      <c r="A1346" s="25" t="s">
        <v>75</v>
      </c>
      <c r="B1346" s="26" t="s">
        <v>76</v>
      </c>
      <c r="C1346" s="26" t="s">
        <v>77</v>
      </c>
      <c r="D1346" s="26" t="s">
        <v>12</v>
      </c>
      <c r="E1346" s="26" t="s">
        <v>11</v>
      </c>
      <c r="F1346" s="26">
        <v>2023</v>
      </c>
      <c r="G1346" s="27">
        <v>-0.8</v>
      </c>
    </row>
    <row r="1347" spans="1:7" x14ac:dyDescent="0.15">
      <c r="A1347" s="25" t="s">
        <v>75</v>
      </c>
      <c r="B1347" s="26" t="s">
        <v>76</v>
      </c>
      <c r="C1347" s="26" t="s">
        <v>77</v>
      </c>
      <c r="D1347" s="26" t="s">
        <v>12</v>
      </c>
      <c r="E1347" s="26" t="s">
        <v>11</v>
      </c>
      <c r="F1347" s="26">
        <v>2022</v>
      </c>
      <c r="G1347" s="27">
        <v>-0.5</v>
      </c>
    </row>
    <row r="1348" spans="1:7" x14ac:dyDescent="0.15">
      <c r="A1348" s="25" t="s">
        <v>75</v>
      </c>
      <c r="B1348" s="26" t="s">
        <v>76</v>
      </c>
      <c r="C1348" s="26" t="s">
        <v>77</v>
      </c>
      <c r="D1348" s="26" t="s">
        <v>12</v>
      </c>
      <c r="E1348" s="26" t="s">
        <v>11</v>
      </c>
      <c r="F1348" s="26">
        <v>2021</v>
      </c>
      <c r="G1348" s="27">
        <v>-0.9</v>
      </c>
    </row>
    <row r="1349" spans="1:7" x14ac:dyDescent="0.15">
      <c r="A1349" s="25" t="s">
        <v>75</v>
      </c>
      <c r="B1349" s="26" t="s">
        <v>76</v>
      </c>
      <c r="C1349" s="26" t="s">
        <v>77</v>
      </c>
      <c r="D1349" s="26" t="s">
        <v>12</v>
      </c>
      <c r="E1349" s="26" t="s">
        <v>11</v>
      </c>
      <c r="F1349" s="26">
        <v>2020</v>
      </c>
      <c r="G1349" s="27">
        <v>-5.1000000000000014</v>
      </c>
    </row>
    <row r="1350" spans="1:7" x14ac:dyDescent="0.15">
      <c r="A1350" s="25" t="s">
        <v>75</v>
      </c>
      <c r="B1350" s="26" t="s">
        <v>76</v>
      </c>
      <c r="C1350" s="26" t="s">
        <v>77</v>
      </c>
      <c r="D1350" s="26" t="s">
        <v>12</v>
      </c>
      <c r="E1350" s="26" t="s">
        <v>11</v>
      </c>
      <c r="F1350" s="26">
        <v>2019</v>
      </c>
      <c r="G1350" s="27">
        <v>-0.9</v>
      </c>
    </row>
    <row r="1351" spans="1:7" x14ac:dyDescent="0.15">
      <c r="A1351" s="25" t="s">
        <v>75</v>
      </c>
      <c r="B1351" s="26" t="s">
        <v>76</v>
      </c>
      <c r="C1351" s="26" t="s">
        <v>77</v>
      </c>
      <c r="D1351" s="26" t="s">
        <v>12</v>
      </c>
      <c r="E1351" s="26" t="s">
        <v>11</v>
      </c>
      <c r="F1351" s="26">
        <v>2018</v>
      </c>
      <c r="G1351" s="27">
        <v>-0.5</v>
      </c>
    </row>
    <row r="1352" spans="1:7" x14ac:dyDescent="0.15">
      <c r="A1352" s="25" t="s">
        <v>75</v>
      </c>
      <c r="B1352" s="26" t="s">
        <v>76</v>
      </c>
      <c r="C1352" s="26" t="s">
        <v>77</v>
      </c>
      <c r="D1352" s="26" t="s">
        <v>12</v>
      </c>
      <c r="E1352" s="26" t="s">
        <v>11</v>
      </c>
      <c r="F1352" s="26">
        <v>2017</v>
      </c>
      <c r="G1352" s="27">
        <v>-0.4</v>
      </c>
    </row>
    <row r="1353" spans="1:7" x14ac:dyDescent="0.15">
      <c r="A1353" s="25" t="s">
        <v>75</v>
      </c>
      <c r="B1353" s="26" t="s">
        <v>76</v>
      </c>
      <c r="C1353" s="26" t="s">
        <v>77</v>
      </c>
      <c r="D1353" s="26" t="s">
        <v>12</v>
      </c>
      <c r="E1353" s="26" t="s">
        <v>11</v>
      </c>
      <c r="F1353" s="26">
        <v>2016</v>
      </c>
      <c r="G1353" s="27">
        <v>-1.1000000000000001</v>
      </c>
    </row>
    <row r="1354" spans="1:7" x14ac:dyDescent="0.15">
      <c r="A1354" s="25" t="s">
        <v>75</v>
      </c>
      <c r="B1354" s="26" t="s">
        <v>76</v>
      </c>
      <c r="C1354" s="26" t="s">
        <v>77</v>
      </c>
      <c r="D1354" s="26" t="s">
        <v>12</v>
      </c>
      <c r="E1354" s="26" t="s">
        <v>11</v>
      </c>
      <c r="F1354" s="26">
        <v>2015</v>
      </c>
      <c r="G1354" s="27">
        <v>-2.2999999999999998</v>
      </c>
    </row>
    <row r="1355" spans="1:7" x14ac:dyDescent="0.15">
      <c r="A1355" s="25" t="s">
        <v>75</v>
      </c>
      <c r="B1355" s="26" t="s">
        <v>76</v>
      </c>
      <c r="C1355" s="26" t="s">
        <v>77</v>
      </c>
      <c r="D1355" s="26" t="s">
        <v>12</v>
      </c>
      <c r="E1355" s="26" t="s">
        <v>11</v>
      </c>
      <c r="F1355" s="26">
        <v>2014</v>
      </c>
      <c r="G1355" s="27">
        <v>-3</v>
      </c>
    </row>
    <row r="1356" spans="1:7" x14ac:dyDescent="0.15">
      <c r="A1356" s="25" t="s">
        <v>75</v>
      </c>
      <c r="B1356" s="26" t="s">
        <v>76</v>
      </c>
      <c r="C1356" s="26" t="s">
        <v>77</v>
      </c>
      <c r="D1356" s="26" t="s">
        <v>12</v>
      </c>
      <c r="E1356" s="26" t="s">
        <v>11</v>
      </c>
      <c r="F1356" s="26">
        <v>2013</v>
      </c>
      <c r="G1356" s="27">
        <v>-3.4000000000000008</v>
      </c>
    </row>
    <row r="1357" spans="1:7" x14ac:dyDescent="0.15">
      <c r="A1357" s="25" t="s">
        <v>75</v>
      </c>
      <c r="B1357" s="26" t="s">
        <v>76</v>
      </c>
      <c r="C1357" s="26" t="s">
        <v>77</v>
      </c>
      <c r="D1357" s="26" t="s">
        <v>12</v>
      </c>
      <c r="E1357" s="26" t="s">
        <v>11</v>
      </c>
      <c r="F1357" s="26">
        <v>2012</v>
      </c>
      <c r="G1357" s="27">
        <v>-3.4000000000000008</v>
      </c>
    </row>
    <row r="1358" spans="1:7" x14ac:dyDescent="0.15">
      <c r="A1358" s="25" t="s">
        <v>75</v>
      </c>
      <c r="B1358" s="26" t="s">
        <v>76</v>
      </c>
      <c r="C1358" s="26" t="s">
        <v>77</v>
      </c>
      <c r="D1358" s="26" t="s">
        <v>12</v>
      </c>
      <c r="E1358" s="26" t="s">
        <v>11</v>
      </c>
      <c r="F1358" s="26">
        <v>2011</v>
      </c>
      <c r="G1358" s="27">
        <v>-2.8</v>
      </c>
    </row>
    <row r="1359" spans="1:7" x14ac:dyDescent="0.15">
      <c r="A1359" s="25" t="s">
        <v>75</v>
      </c>
      <c r="B1359" s="26" t="s">
        <v>76</v>
      </c>
      <c r="C1359" s="26" t="s">
        <v>77</v>
      </c>
      <c r="D1359" s="26" t="s">
        <v>12</v>
      </c>
      <c r="E1359" s="26" t="s">
        <v>11</v>
      </c>
      <c r="F1359" s="26">
        <v>2010</v>
      </c>
      <c r="G1359" s="27">
        <v>-3.2</v>
      </c>
    </row>
    <row r="1360" spans="1:7" x14ac:dyDescent="0.15">
      <c r="A1360" s="25" t="s">
        <v>75</v>
      </c>
      <c r="B1360" s="26" t="s">
        <v>76</v>
      </c>
      <c r="C1360" s="26" t="s">
        <v>77</v>
      </c>
      <c r="D1360" s="26" t="s">
        <v>12</v>
      </c>
      <c r="E1360" s="26" t="s">
        <v>11</v>
      </c>
      <c r="F1360" s="26">
        <v>2009</v>
      </c>
      <c r="G1360" s="27">
        <v>-4.2</v>
      </c>
    </row>
    <row r="1361" spans="1:7" x14ac:dyDescent="0.15">
      <c r="A1361" s="25" t="s">
        <v>75</v>
      </c>
      <c r="B1361" s="26" t="s">
        <v>76</v>
      </c>
      <c r="C1361" s="26" t="s">
        <v>77</v>
      </c>
      <c r="D1361" s="26" t="s">
        <v>12</v>
      </c>
      <c r="E1361" s="26" t="s">
        <v>11</v>
      </c>
      <c r="F1361" s="26">
        <v>2008</v>
      </c>
      <c r="G1361" s="27">
        <v>1.8</v>
      </c>
    </row>
    <row r="1362" spans="1:7" x14ac:dyDescent="0.15">
      <c r="A1362" s="25" t="s">
        <v>75</v>
      </c>
      <c r="B1362" s="26" t="s">
        <v>76</v>
      </c>
      <c r="C1362" s="26" t="s">
        <v>77</v>
      </c>
      <c r="D1362" s="26" t="s">
        <v>12</v>
      </c>
      <c r="E1362" s="26" t="s">
        <v>11</v>
      </c>
      <c r="F1362" s="26">
        <v>2007</v>
      </c>
      <c r="G1362" s="27">
        <v>4</v>
      </c>
    </row>
    <row r="1363" spans="1:7" x14ac:dyDescent="0.15">
      <c r="A1363" s="25" t="s">
        <v>75</v>
      </c>
      <c r="B1363" s="26" t="s">
        <v>76</v>
      </c>
      <c r="C1363" s="26" t="s">
        <v>77</v>
      </c>
      <c r="D1363" s="26" t="s">
        <v>12</v>
      </c>
      <c r="E1363" s="26" t="s">
        <v>11</v>
      </c>
      <c r="F1363" s="26">
        <v>2006</v>
      </c>
      <c r="G1363" s="27">
        <v>4.8000000000000007</v>
      </c>
    </row>
    <row r="1364" spans="1:7" x14ac:dyDescent="0.15">
      <c r="A1364" s="25" t="s">
        <v>75</v>
      </c>
      <c r="B1364" s="26" t="s">
        <v>76</v>
      </c>
      <c r="C1364" s="26" t="s">
        <v>77</v>
      </c>
      <c r="D1364" s="26" t="s">
        <v>12</v>
      </c>
      <c r="E1364" s="26" t="s">
        <v>11</v>
      </c>
      <c r="F1364" s="26">
        <v>2005</v>
      </c>
      <c r="G1364" s="27">
        <v>2.6</v>
      </c>
    </row>
    <row r="1365" spans="1:7" x14ac:dyDescent="0.15">
      <c r="A1365" s="25" t="s">
        <v>75</v>
      </c>
      <c r="B1365" s="26" t="s">
        <v>76</v>
      </c>
      <c r="C1365" s="26" t="s">
        <v>77</v>
      </c>
      <c r="D1365" s="26" t="s">
        <v>12</v>
      </c>
      <c r="E1365" s="26" t="s">
        <v>11</v>
      </c>
      <c r="F1365" s="26">
        <v>2004</v>
      </c>
      <c r="G1365" s="27">
        <v>1.6</v>
      </c>
    </row>
    <row r="1366" spans="1:7" x14ac:dyDescent="0.15">
      <c r="A1366" s="25" t="s">
        <v>75</v>
      </c>
      <c r="B1366" s="26" t="s">
        <v>76</v>
      </c>
      <c r="C1366" s="26" t="s">
        <v>77</v>
      </c>
      <c r="D1366" s="26" t="s">
        <v>12</v>
      </c>
      <c r="E1366" s="26" t="s">
        <v>11</v>
      </c>
      <c r="F1366" s="26">
        <v>2003</v>
      </c>
      <c r="G1366" s="27">
        <v>0.2</v>
      </c>
    </row>
    <row r="1367" spans="1:7" x14ac:dyDescent="0.15">
      <c r="A1367" s="25" t="s">
        <v>75</v>
      </c>
      <c r="B1367" s="26" t="s">
        <v>76</v>
      </c>
      <c r="C1367" s="26" t="s">
        <v>77</v>
      </c>
      <c r="D1367" s="26" t="s">
        <v>12</v>
      </c>
      <c r="E1367" s="26" t="s">
        <v>11</v>
      </c>
      <c r="F1367" s="26">
        <v>2002</v>
      </c>
      <c r="G1367" s="27">
        <v>1.1000000000000001</v>
      </c>
    </row>
    <row r="1368" spans="1:7" x14ac:dyDescent="0.15">
      <c r="A1368" s="25" t="s">
        <v>75</v>
      </c>
      <c r="B1368" s="26" t="s">
        <v>76</v>
      </c>
      <c r="C1368" s="26" t="s">
        <v>77</v>
      </c>
      <c r="D1368" s="26" t="s">
        <v>12</v>
      </c>
      <c r="E1368" s="26" t="s">
        <v>11</v>
      </c>
      <c r="F1368" s="26">
        <v>2001</v>
      </c>
      <c r="G1368" s="27">
        <v>2.2000000000000002</v>
      </c>
    </row>
    <row r="1369" spans="1:7" x14ac:dyDescent="0.15">
      <c r="A1369" s="25" t="s">
        <v>75</v>
      </c>
      <c r="B1369" s="26" t="s">
        <v>76</v>
      </c>
      <c r="C1369" s="26" t="s">
        <v>77</v>
      </c>
      <c r="D1369" s="26" t="s">
        <v>12</v>
      </c>
      <c r="E1369" s="26" t="s">
        <v>11</v>
      </c>
      <c r="F1369" s="26">
        <v>2000</v>
      </c>
      <c r="G1369" s="27">
        <v>3.3</v>
      </c>
    </row>
    <row r="1370" spans="1:7" x14ac:dyDescent="0.15">
      <c r="A1370" s="25" t="s">
        <v>75</v>
      </c>
      <c r="B1370" s="26" t="s">
        <v>76</v>
      </c>
      <c r="C1370" s="26" t="s">
        <v>77</v>
      </c>
      <c r="D1370" s="26" t="s">
        <v>12</v>
      </c>
      <c r="E1370" s="26" t="s">
        <v>11</v>
      </c>
      <c r="F1370" s="26">
        <v>1999</v>
      </c>
      <c r="G1370" s="27">
        <v>1.9</v>
      </c>
    </row>
    <row r="1371" spans="1:7" x14ac:dyDescent="0.15">
      <c r="A1371" s="25" t="s">
        <v>75</v>
      </c>
      <c r="B1371" s="26" t="s">
        <v>76</v>
      </c>
      <c r="C1371" s="26" t="s">
        <v>77</v>
      </c>
      <c r="D1371" s="26" t="s">
        <v>12</v>
      </c>
      <c r="E1371" s="26" t="s">
        <v>11</v>
      </c>
      <c r="F1371" s="26">
        <v>1998</v>
      </c>
      <c r="G1371" s="27">
        <v>1.3</v>
      </c>
    </row>
    <row r="1372" spans="1:7" x14ac:dyDescent="0.15">
      <c r="A1372" s="25" t="s">
        <v>75</v>
      </c>
      <c r="B1372" s="26" t="s">
        <v>76</v>
      </c>
      <c r="C1372" s="26" t="s">
        <v>77</v>
      </c>
      <c r="D1372" s="26" t="s">
        <v>12</v>
      </c>
      <c r="E1372" s="26" t="s">
        <v>11</v>
      </c>
      <c r="F1372" s="26">
        <v>1997</v>
      </c>
      <c r="G1372" s="27">
        <v>1.5</v>
      </c>
    </row>
    <row r="1373" spans="1:7" x14ac:dyDescent="0.15">
      <c r="A1373" s="25" t="s">
        <v>75</v>
      </c>
      <c r="B1373" s="26" t="s">
        <v>76</v>
      </c>
      <c r="C1373" s="26" t="s">
        <v>77</v>
      </c>
      <c r="D1373" s="26" t="s">
        <v>12</v>
      </c>
      <c r="E1373" s="26" t="s">
        <v>11</v>
      </c>
      <c r="F1373" s="26">
        <v>1996</v>
      </c>
      <c r="G1373" s="27">
        <v>0.60000000000000009</v>
      </c>
    </row>
    <row r="1374" spans="1:7" x14ac:dyDescent="0.15">
      <c r="A1374" s="25" t="s">
        <v>75</v>
      </c>
      <c r="B1374" s="26" t="s">
        <v>76</v>
      </c>
      <c r="C1374" s="26" t="s">
        <v>77</v>
      </c>
      <c r="D1374" s="26" t="s">
        <v>12</v>
      </c>
      <c r="E1374" s="26" t="s">
        <v>11</v>
      </c>
      <c r="F1374" s="26">
        <v>1995</v>
      </c>
      <c r="G1374" s="27">
        <v>0</v>
      </c>
    </row>
    <row r="1375" spans="1:7" x14ac:dyDescent="0.15">
      <c r="A1375" s="25" t="s">
        <v>75</v>
      </c>
      <c r="B1375" s="26" t="s">
        <v>76</v>
      </c>
      <c r="C1375" s="26" t="s">
        <v>77</v>
      </c>
      <c r="D1375" s="26" t="s">
        <v>12</v>
      </c>
      <c r="E1375" s="26" t="s">
        <v>11</v>
      </c>
      <c r="F1375" s="26">
        <v>1994</v>
      </c>
      <c r="G1375" s="27">
        <v>-0.9</v>
      </c>
    </row>
    <row r="1376" spans="1:7" x14ac:dyDescent="0.15">
      <c r="A1376" s="25" t="s">
        <v>75</v>
      </c>
      <c r="B1376" s="26" t="s">
        <v>76</v>
      </c>
      <c r="C1376" s="26" t="s">
        <v>77</v>
      </c>
      <c r="D1376" s="26" t="s">
        <v>12</v>
      </c>
      <c r="E1376" s="26" t="s">
        <v>11</v>
      </c>
      <c r="F1376" s="26">
        <v>1993</v>
      </c>
      <c r="G1376" s="27">
        <v>-3.9000000000000008</v>
      </c>
    </row>
    <row r="1377" spans="1:7" x14ac:dyDescent="0.15">
      <c r="A1377" s="25" t="s">
        <v>75</v>
      </c>
      <c r="B1377" s="26" t="s">
        <v>76</v>
      </c>
      <c r="C1377" s="26" t="s">
        <v>77</v>
      </c>
      <c r="D1377" s="26" t="s">
        <v>12</v>
      </c>
      <c r="E1377" s="26" t="s">
        <v>11</v>
      </c>
      <c r="F1377" s="26">
        <v>1992</v>
      </c>
      <c r="G1377" s="27">
        <v>-2.2000000000000002</v>
      </c>
    </row>
    <row r="1378" spans="1:7" x14ac:dyDescent="0.15">
      <c r="A1378" s="25" t="s">
        <v>75</v>
      </c>
      <c r="B1378" s="26" t="s">
        <v>76</v>
      </c>
      <c r="C1378" s="26" t="s">
        <v>77</v>
      </c>
      <c r="D1378" s="26" t="s">
        <v>12</v>
      </c>
      <c r="E1378" s="26" t="s">
        <v>11</v>
      </c>
      <c r="F1378" s="26">
        <v>1991</v>
      </c>
      <c r="G1378" s="27">
        <v>-2.2000000000000002</v>
      </c>
    </row>
    <row r="1379" spans="1:7" x14ac:dyDescent="0.15">
      <c r="A1379" s="25" t="s">
        <v>75</v>
      </c>
      <c r="B1379" s="26" t="s">
        <v>76</v>
      </c>
      <c r="C1379" s="26" t="s">
        <v>77</v>
      </c>
      <c r="D1379" s="26" t="s">
        <v>12</v>
      </c>
      <c r="E1379" s="26" t="s">
        <v>11</v>
      </c>
      <c r="F1379" s="26">
        <v>1990</v>
      </c>
      <c r="G1379" s="27">
        <v>-1.7</v>
      </c>
    </row>
    <row r="1380" spans="1:7" x14ac:dyDescent="0.15">
      <c r="A1380" s="25" t="s">
        <v>75</v>
      </c>
      <c r="B1380" s="26" t="s">
        <v>76</v>
      </c>
      <c r="C1380" s="26" t="s">
        <v>77</v>
      </c>
      <c r="D1380" s="26" t="s">
        <v>12</v>
      </c>
      <c r="E1380" s="26" t="s">
        <v>11</v>
      </c>
      <c r="F1380" s="26">
        <v>1989</v>
      </c>
      <c r="G1380" s="27">
        <v>-1.3</v>
      </c>
    </row>
    <row r="1381" spans="1:7" x14ac:dyDescent="0.15">
      <c r="A1381" s="25" t="s">
        <v>75</v>
      </c>
      <c r="B1381" s="26" t="s">
        <v>76</v>
      </c>
      <c r="C1381" s="26" t="s">
        <v>77</v>
      </c>
      <c r="D1381" s="26" t="s">
        <v>12</v>
      </c>
      <c r="E1381" s="26" t="s">
        <v>11</v>
      </c>
      <c r="F1381" s="26">
        <v>1988</v>
      </c>
      <c r="G1381" s="27">
        <v>-0.4</v>
      </c>
    </row>
    <row r="1382" spans="1:7" x14ac:dyDescent="0.15">
      <c r="A1382" s="25" t="s">
        <v>75</v>
      </c>
      <c r="B1382" s="26" t="s">
        <v>76</v>
      </c>
      <c r="C1382" s="26" t="s">
        <v>77</v>
      </c>
      <c r="D1382" s="26" t="s">
        <v>12</v>
      </c>
      <c r="E1382" s="26" t="s">
        <v>11</v>
      </c>
      <c r="F1382" s="26">
        <v>1987</v>
      </c>
      <c r="G1382" s="27">
        <v>1.4</v>
      </c>
    </row>
    <row r="1383" spans="1:7" x14ac:dyDescent="0.15">
      <c r="A1383" s="25" t="s">
        <v>75</v>
      </c>
      <c r="B1383" s="26" t="s">
        <v>76</v>
      </c>
      <c r="C1383" s="26" t="s">
        <v>77</v>
      </c>
      <c r="D1383" s="26" t="s">
        <v>12</v>
      </c>
      <c r="E1383" s="26" t="s">
        <v>11</v>
      </c>
      <c r="F1383" s="26">
        <v>1986</v>
      </c>
      <c r="G1383" s="27">
        <v>3.4000000000000008</v>
      </c>
    </row>
    <row r="1384" spans="1:7" x14ac:dyDescent="0.15">
      <c r="A1384" s="25" t="s">
        <v>75</v>
      </c>
      <c r="B1384" s="26" t="s">
        <v>76</v>
      </c>
      <c r="C1384" s="26" t="s">
        <v>77</v>
      </c>
      <c r="D1384" s="26" t="s">
        <v>12</v>
      </c>
      <c r="E1384" s="26" t="s">
        <v>11</v>
      </c>
      <c r="F1384" s="26">
        <v>1985</v>
      </c>
      <c r="G1384" s="27">
        <v>1.1000000000000001</v>
      </c>
    </row>
    <row r="1385" spans="1:7" x14ac:dyDescent="0.15">
      <c r="A1385" s="25" t="s">
        <v>75</v>
      </c>
      <c r="B1385" s="26" t="s">
        <v>76</v>
      </c>
      <c r="C1385" s="26" t="s">
        <v>77</v>
      </c>
      <c r="D1385" s="26" t="s">
        <v>12</v>
      </c>
      <c r="E1385" s="26" t="s">
        <v>11</v>
      </c>
      <c r="F1385" s="26">
        <v>1984</v>
      </c>
      <c r="G1385" s="27">
        <v>-0.60000000000000009</v>
      </c>
    </row>
    <row r="1386" spans="1:7" x14ac:dyDescent="0.15">
      <c r="A1386" s="25" t="s">
        <v>75</v>
      </c>
      <c r="B1386" s="26" t="s">
        <v>76</v>
      </c>
      <c r="C1386" s="26" t="s">
        <v>77</v>
      </c>
      <c r="D1386" s="26" t="s">
        <v>12</v>
      </c>
      <c r="E1386" s="26" t="s">
        <v>11</v>
      </c>
      <c r="F1386" s="26">
        <v>1983</v>
      </c>
      <c r="G1386" s="27">
        <v>-2.4</v>
      </c>
    </row>
    <row r="1387" spans="1:7" x14ac:dyDescent="0.15">
      <c r="A1387" s="25" t="s">
        <v>75</v>
      </c>
      <c r="B1387" s="26" t="s">
        <v>76</v>
      </c>
      <c r="C1387" s="26" t="s">
        <v>77</v>
      </c>
      <c r="D1387" s="26" t="s">
        <v>12</v>
      </c>
      <c r="E1387" s="26" t="s">
        <v>11</v>
      </c>
      <c r="F1387" s="26">
        <v>1982</v>
      </c>
      <c r="G1387" s="27">
        <v>-2.8</v>
      </c>
    </row>
    <row r="1388" spans="1:7" x14ac:dyDescent="0.15">
      <c r="A1388" s="25" t="s">
        <v>75</v>
      </c>
      <c r="B1388" s="26" t="s">
        <v>76</v>
      </c>
      <c r="C1388" s="26" t="s">
        <v>77</v>
      </c>
      <c r="D1388" s="26" t="s">
        <v>12</v>
      </c>
      <c r="E1388" s="26" t="s">
        <v>11</v>
      </c>
      <c r="F1388" s="26">
        <v>1981</v>
      </c>
      <c r="G1388" s="27">
        <v>-4.2</v>
      </c>
    </row>
    <row r="1389" spans="1:7" x14ac:dyDescent="0.15">
      <c r="A1389" s="25" t="s">
        <v>75</v>
      </c>
      <c r="B1389" s="26" t="s">
        <v>76</v>
      </c>
      <c r="C1389" s="26" t="s">
        <v>77</v>
      </c>
      <c r="D1389" s="26" t="s">
        <v>12</v>
      </c>
      <c r="E1389" s="26" t="s">
        <v>11</v>
      </c>
      <c r="F1389" s="26">
        <v>1980</v>
      </c>
      <c r="G1389" s="27">
        <v>-1.7</v>
      </c>
    </row>
    <row r="1390" spans="1:7" x14ac:dyDescent="0.15">
      <c r="A1390" s="25" t="s">
        <v>75</v>
      </c>
      <c r="B1390" s="26" t="s">
        <v>76</v>
      </c>
      <c r="C1390" s="26" t="s">
        <v>77</v>
      </c>
      <c r="D1390" s="26" t="s">
        <v>12</v>
      </c>
      <c r="E1390" s="26" t="s">
        <v>11</v>
      </c>
      <c r="F1390" s="26">
        <v>1979</v>
      </c>
      <c r="G1390" s="27">
        <v>1</v>
      </c>
    </row>
    <row r="1391" spans="1:7" x14ac:dyDescent="0.15">
      <c r="A1391" s="25" t="s">
        <v>75</v>
      </c>
      <c r="B1391" s="26" t="s">
        <v>76</v>
      </c>
      <c r="C1391" s="26" t="s">
        <v>77</v>
      </c>
      <c r="D1391" s="26" t="s">
        <v>12</v>
      </c>
      <c r="E1391" s="26" t="s">
        <v>11</v>
      </c>
      <c r="F1391" s="26">
        <v>1978</v>
      </c>
      <c r="G1391" s="27">
        <v>-0.2</v>
      </c>
    </row>
    <row r="1392" spans="1:7" x14ac:dyDescent="0.15">
      <c r="A1392" s="25" t="s">
        <v>75</v>
      </c>
      <c r="B1392" s="26" t="s">
        <v>76</v>
      </c>
      <c r="C1392" s="26" t="s">
        <v>77</v>
      </c>
      <c r="D1392" s="26" t="s">
        <v>12</v>
      </c>
      <c r="E1392" s="26" t="s">
        <v>11</v>
      </c>
      <c r="F1392" s="26">
        <v>1977</v>
      </c>
      <c r="G1392" s="27">
        <v>0</v>
      </c>
    </row>
    <row r="1393" spans="1:7" x14ac:dyDescent="0.15">
      <c r="A1393" s="25" t="s">
        <v>75</v>
      </c>
      <c r="B1393" s="26" t="s">
        <v>76</v>
      </c>
      <c r="C1393" s="26" t="s">
        <v>77</v>
      </c>
      <c r="D1393" s="26" t="s">
        <v>12</v>
      </c>
      <c r="E1393" s="26" t="s">
        <v>11</v>
      </c>
      <c r="F1393" s="26">
        <v>1976</v>
      </c>
      <c r="G1393" s="27">
        <v>0.60000000000000009</v>
      </c>
    </row>
    <row r="1394" spans="1:7" x14ac:dyDescent="0.15">
      <c r="A1394" s="25" t="s">
        <v>75</v>
      </c>
      <c r="B1394" s="26" t="s">
        <v>76</v>
      </c>
      <c r="C1394" s="26" t="s">
        <v>77</v>
      </c>
      <c r="D1394" s="26" t="s">
        <v>12</v>
      </c>
      <c r="E1394" s="26" t="s">
        <v>11</v>
      </c>
      <c r="F1394" s="26">
        <v>1975</v>
      </c>
      <c r="G1394" s="27">
        <v>-2.7</v>
      </c>
    </row>
    <row r="1395" spans="1:7" x14ac:dyDescent="0.15">
      <c r="A1395" s="25" t="s">
        <v>75</v>
      </c>
      <c r="B1395" s="26" t="s">
        <v>76</v>
      </c>
      <c r="C1395" s="26" t="s">
        <v>77</v>
      </c>
      <c r="D1395" s="26" t="s">
        <v>12</v>
      </c>
      <c r="E1395" s="26" t="s">
        <v>11</v>
      </c>
      <c r="F1395" s="26">
        <v>1974</v>
      </c>
      <c r="G1395" s="27">
        <v>0.8</v>
      </c>
    </row>
    <row r="1396" spans="1:7" x14ac:dyDescent="0.15">
      <c r="A1396" s="25" t="s">
        <v>75</v>
      </c>
      <c r="B1396" s="26" t="s">
        <v>76</v>
      </c>
      <c r="C1396" s="26" t="s">
        <v>77</v>
      </c>
      <c r="D1396" s="26" t="s">
        <v>12</v>
      </c>
      <c r="E1396" s="26" t="s">
        <v>11</v>
      </c>
      <c r="F1396" s="26">
        <v>1973</v>
      </c>
      <c r="G1396" s="27">
        <v>4.4000000000000004</v>
      </c>
    </row>
    <row r="1397" spans="1:7" x14ac:dyDescent="0.15">
      <c r="A1397" s="25" t="s">
        <v>75</v>
      </c>
      <c r="B1397" s="26" t="s">
        <v>76</v>
      </c>
      <c r="C1397" s="26" t="s">
        <v>77</v>
      </c>
      <c r="D1397" s="26" t="s">
        <v>12</v>
      </c>
      <c r="E1397" s="26" t="s">
        <v>11</v>
      </c>
      <c r="F1397" s="26">
        <v>1972</v>
      </c>
      <c r="G1397" s="27">
        <v>3.2</v>
      </c>
    </row>
    <row r="1398" spans="1:7" x14ac:dyDescent="0.15">
      <c r="A1398" s="25" t="s">
        <v>75</v>
      </c>
      <c r="B1398" s="26" t="s">
        <v>76</v>
      </c>
      <c r="C1398" s="26" t="s">
        <v>77</v>
      </c>
      <c r="D1398" s="26" t="s">
        <v>12</v>
      </c>
      <c r="E1398" s="26" t="s">
        <v>11</v>
      </c>
      <c r="F1398" s="26">
        <v>1971</v>
      </c>
      <c r="G1398" s="27">
        <v>2.2000000000000002</v>
      </c>
    </row>
    <row r="1399" spans="1:7" x14ac:dyDescent="0.15">
      <c r="A1399" s="25" t="s">
        <v>75</v>
      </c>
      <c r="B1399" s="26" t="s">
        <v>76</v>
      </c>
      <c r="C1399" s="26" t="s">
        <v>77</v>
      </c>
      <c r="D1399" s="26" t="s">
        <v>12</v>
      </c>
      <c r="E1399" s="26" t="s">
        <v>11</v>
      </c>
      <c r="F1399" s="26">
        <v>1970</v>
      </c>
      <c r="G1399" s="27">
        <v>2.2999999999999998</v>
      </c>
    </row>
    <row r="1400" spans="1:7" x14ac:dyDescent="0.15">
      <c r="A1400" s="25" t="s">
        <v>75</v>
      </c>
      <c r="B1400" s="26" t="s">
        <v>76</v>
      </c>
      <c r="C1400" s="26" t="s">
        <v>77</v>
      </c>
      <c r="D1400" s="26" t="s">
        <v>12</v>
      </c>
      <c r="E1400" s="26" t="s">
        <v>11</v>
      </c>
      <c r="F1400" s="26">
        <v>1969</v>
      </c>
      <c r="G1400" s="27">
        <v>4.3</v>
      </c>
    </row>
    <row r="1401" spans="1:7" x14ac:dyDescent="0.15">
      <c r="A1401" s="25" t="s">
        <v>75</v>
      </c>
      <c r="B1401" s="26" t="s">
        <v>76</v>
      </c>
      <c r="C1401" s="26" t="s">
        <v>77</v>
      </c>
      <c r="D1401" s="26" t="s">
        <v>12</v>
      </c>
      <c r="E1401" s="26" t="s">
        <v>11</v>
      </c>
      <c r="F1401" s="26">
        <v>1968</v>
      </c>
      <c r="G1401" s="27">
        <v>1.6</v>
      </c>
    </row>
    <row r="1402" spans="1:7" x14ac:dyDescent="0.15">
      <c r="A1402" s="25" t="s">
        <v>75</v>
      </c>
      <c r="B1402" s="26" t="s">
        <v>76</v>
      </c>
      <c r="C1402" s="26" t="s">
        <v>77</v>
      </c>
      <c r="D1402" s="26" t="s">
        <v>12</v>
      </c>
      <c r="E1402" s="26" t="s">
        <v>11</v>
      </c>
      <c r="F1402" s="26">
        <v>1967</v>
      </c>
      <c r="G1402" s="27">
        <v>-0.3</v>
      </c>
    </row>
    <row r="1403" spans="1:7" x14ac:dyDescent="0.15">
      <c r="A1403" s="25" t="s">
        <v>75</v>
      </c>
      <c r="B1403" s="26" t="s">
        <v>76</v>
      </c>
      <c r="C1403" s="26" t="s">
        <v>77</v>
      </c>
      <c r="D1403" s="26" t="s">
        <v>12</v>
      </c>
      <c r="E1403" s="26" t="s">
        <v>11</v>
      </c>
      <c r="F1403" s="26">
        <v>1966</v>
      </c>
      <c r="G1403" s="27">
        <v>-1.8</v>
      </c>
    </row>
    <row r="1404" spans="1:7" x14ac:dyDescent="0.15">
      <c r="A1404" s="25" t="s">
        <v>75</v>
      </c>
      <c r="B1404" s="26" t="s">
        <v>76</v>
      </c>
      <c r="C1404" s="26" t="s">
        <v>77</v>
      </c>
      <c r="D1404" s="26" t="s">
        <v>12</v>
      </c>
      <c r="E1404" s="26" t="s">
        <v>11</v>
      </c>
      <c r="F1404" s="26">
        <v>1965</v>
      </c>
      <c r="G1404" s="27">
        <v>-0.70000000000000018</v>
      </c>
    </row>
    <row r="1405" spans="1:7" x14ac:dyDescent="0.15">
      <c r="A1405" s="25" t="s">
        <v>75</v>
      </c>
      <c r="B1405" s="26" t="s">
        <v>76</v>
      </c>
      <c r="C1405" s="26" t="s">
        <v>77</v>
      </c>
      <c r="D1405" s="26" t="s">
        <v>12</v>
      </c>
      <c r="E1405" s="26" t="s">
        <v>11</v>
      </c>
      <c r="F1405" s="26">
        <v>1964</v>
      </c>
      <c r="G1405" s="27"/>
    </row>
    <row r="1406" spans="1:7" x14ac:dyDescent="0.15">
      <c r="A1406" s="25" t="s">
        <v>75</v>
      </c>
      <c r="B1406" s="26" t="s">
        <v>76</v>
      </c>
      <c r="C1406" s="26" t="s">
        <v>77</v>
      </c>
      <c r="D1406" s="26" t="s">
        <v>12</v>
      </c>
      <c r="E1406" s="26" t="s">
        <v>11</v>
      </c>
      <c r="F1406" s="26">
        <v>1963</v>
      </c>
      <c r="G1406" s="27"/>
    </row>
    <row r="1407" spans="1:7" x14ac:dyDescent="0.15">
      <c r="A1407" s="25" t="s">
        <v>75</v>
      </c>
      <c r="B1407" s="26" t="s">
        <v>76</v>
      </c>
      <c r="C1407" s="26" t="s">
        <v>77</v>
      </c>
      <c r="D1407" s="26" t="s">
        <v>12</v>
      </c>
      <c r="E1407" s="26" t="s">
        <v>11</v>
      </c>
      <c r="F1407" s="26">
        <v>1962</v>
      </c>
      <c r="G1407" s="27"/>
    </row>
    <row r="1408" spans="1:7" x14ac:dyDescent="0.15">
      <c r="A1408" s="25" t="s">
        <v>75</v>
      </c>
      <c r="B1408" s="26" t="s">
        <v>76</v>
      </c>
      <c r="C1408" s="26" t="s">
        <v>77</v>
      </c>
      <c r="D1408" s="26" t="s">
        <v>12</v>
      </c>
      <c r="E1408" s="26" t="s">
        <v>11</v>
      </c>
      <c r="F1408" s="26">
        <v>1961</v>
      </c>
      <c r="G1408" s="27"/>
    </row>
    <row r="1409" spans="1:7" x14ac:dyDescent="0.15">
      <c r="A1409" s="25" t="s">
        <v>75</v>
      </c>
      <c r="B1409" s="26" t="s">
        <v>76</v>
      </c>
      <c r="C1409" s="26" t="s">
        <v>77</v>
      </c>
      <c r="D1409" s="26" t="s">
        <v>12</v>
      </c>
      <c r="E1409" s="26" t="s">
        <v>11</v>
      </c>
      <c r="F1409" s="26">
        <v>1960</v>
      </c>
      <c r="G1409" s="27"/>
    </row>
    <row r="1410" spans="1:7" x14ac:dyDescent="0.15">
      <c r="A1410" s="25" t="s">
        <v>75</v>
      </c>
      <c r="B1410" s="26" t="s">
        <v>76</v>
      </c>
      <c r="C1410" s="26" t="s">
        <v>77</v>
      </c>
      <c r="D1410" s="26" t="s">
        <v>20</v>
      </c>
      <c r="E1410" s="26" t="s">
        <v>19</v>
      </c>
      <c r="F1410" s="26">
        <v>2023</v>
      </c>
      <c r="G1410" s="27">
        <v>-0.8</v>
      </c>
    </row>
    <row r="1411" spans="1:7" x14ac:dyDescent="0.15">
      <c r="A1411" s="25" t="s">
        <v>75</v>
      </c>
      <c r="B1411" s="26" t="s">
        <v>76</v>
      </c>
      <c r="C1411" s="26" t="s">
        <v>77</v>
      </c>
      <c r="D1411" s="26" t="s">
        <v>20</v>
      </c>
      <c r="E1411" s="26" t="s">
        <v>19</v>
      </c>
      <c r="F1411" s="26">
        <v>2022</v>
      </c>
      <c r="G1411" s="27">
        <v>0.3</v>
      </c>
    </row>
    <row r="1412" spans="1:7" x14ac:dyDescent="0.15">
      <c r="A1412" s="25" t="s">
        <v>75</v>
      </c>
      <c r="B1412" s="26" t="s">
        <v>76</v>
      </c>
      <c r="C1412" s="26" t="s">
        <v>77</v>
      </c>
      <c r="D1412" s="26" t="s">
        <v>20</v>
      </c>
      <c r="E1412" s="26" t="s">
        <v>19</v>
      </c>
      <c r="F1412" s="26">
        <v>2021</v>
      </c>
      <c r="G1412" s="27">
        <v>-0.8</v>
      </c>
    </row>
    <row r="1413" spans="1:7" x14ac:dyDescent="0.15">
      <c r="A1413" s="25" t="s">
        <v>75</v>
      </c>
      <c r="B1413" s="26" t="s">
        <v>76</v>
      </c>
      <c r="C1413" s="26" t="s">
        <v>77</v>
      </c>
      <c r="D1413" s="26" t="s">
        <v>20</v>
      </c>
      <c r="E1413" s="26" t="s">
        <v>19</v>
      </c>
      <c r="F1413" s="26">
        <v>2020</v>
      </c>
      <c r="G1413" s="27">
        <v>-3.3</v>
      </c>
    </row>
    <row r="1414" spans="1:7" x14ac:dyDescent="0.15">
      <c r="A1414" s="25" t="s">
        <v>75</v>
      </c>
      <c r="B1414" s="26" t="s">
        <v>76</v>
      </c>
      <c r="C1414" s="26" t="s">
        <v>77</v>
      </c>
      <c r="D1414" s="26" t="s">
        <v>20</v>
      </c>
      <c r="E1414" s="26" t="s">
        <v>19</v>
      </c>
      <c r="F1414" s="26">
        <v>2019</v>
      </c>
      <c r="G1414" s="27">
        <v>1.3</v>
      </c>
    </row>
    <row r="1415" spans="1:7" x14ac:dyDescent="0.15">
      <c r="A1415" s="25" t="s">
        <v>75</v>
      </c>
      <c r="B1415" s="26" t="s">
        <v>76</v>
      </c>
      <c r="C1415" s="26" t="s">
        <v>77</v>
      </c>
      <c r="D1415" s="26" t="s">
        <v>20</v>
      </c>
      <c r="E1415" s="26" t="s">
        <v>19</v>
      </c>
      <c r="F1415" s="26">
        <v>2018</v>
      </c>
      <c r="G1415" s="27">
        <v>1.2</v>
      </c>
    </row>
    <row r="1416" spans="1:7" x14ac:dyDescent="0.15">
      <c r="A1416" s="25" t="s">
        <v>75</v>
      </c>
      <c r="B1416" s="26" t="s">
        <v>76</v>
      </c>
      <c r="C1416" s="26" t="s">
        <v>77</v>
      </c>
      <c r="D1416" s="26" t="s">
        <v>20</v>
      </c>
      <c r="E1416" s="26" t="s">
        <v>19</v>
      </c>
      <c r="F1416" s="26">
        <v>2017</v>
      </c>
      <c r="G1416" s="27">
        <v>1.6</v>
      </c>
    </row>
    <row r="1417" spans="1:7" x14ac:dyDescent="0.15">
      <c r="A1417" s="25" t="s">
        <v>75</v>
      </c>
      <c r="B1417" s="26" t="s">
        <v>76</v>
      </c>
      <c r="C1417" s="26" t="s">
        <v>77</v>
      </c>
      <c r="D1417" s="26" t="s">
        <v>20</v>
      </c>
      <c r="E1417" s="26" t="s">
        <v>19</v>
      </c>
      <c r="F1417" s="26">
        <v>2016</v>
      </c>
      <c r="G1417" s="27">
        <v>0.3</v>
      </c>
    </row>
    <row r="1418" spans="1:7" x14ac:dyDescent="0.15">
      <c r="A1418" s="25" t="s">
        <v>75</v>
      </c>
      <c r="B1418" s="26" t="s">
        <v>76</v>
      </c>
      <c r="C1418" s="26" t="s">
        <v>77</v>
      </c>
      <c r="D1418" s="26" t="s">
        <v>20</v>
      </c>
      <c r="E1418" s="26" t="s">
        <v>19</v>
      </c>
      <c r="F1418" s="26">
        <v>2015</v>
      </c>
      <c r="G1418" s="27">
        <v>-0.4</v>
      </c>
    </row>
    <row r="1419" spans="1:7" x14ac:dyDescent="0.15">
      <c r="A1419" s="25" t="s">
        <v>75</v>
      </c>
      <c r="B1419" s="26" t="s">
        <v>76</v>
      </c>
      <c r="C1419" s="26" t="s">
        <v>77</v>
      </c>
      <c r="D1419" s="26" t="s">
        <v>20</v>
      </c>
      <c r="E1419" s="26" t="s">
        <v>19</v>
      </c>
      <c r="F1419" s="26">
        <v>2014</v>
      </c>
      <c r="G1419" s="27">
        <v>-0.3</v>
      </c>
    </row>
    <row r="1420" spans="1:7" x14ac:dyDescent="0.15">
      <c r="A1420" s="25" t="s">
        <v>75</v>
      </c>
      <c r="B1420" s="26" t="s">
        <v>76</v>
      </c>
      <c r="C1420" s="26" t="s">
        <v>77</v>
      </c>
      <c r="D1420" s="26" t="s">
        <v>20</v>
      </c>
      <c r="E1420" s="26" t="s">
        <v>19</v>
      </c>
      <c r="F1420" s="26">
        <v>2013</v>
      </c>
      <c r="G1420" s="27">
        <v>-0.9</v>
      </c>
    </row>
    <row r="1421" spans="1:7" x14ac:dyDescent="0.15">
      <c r="A1421" s="25" t="s">
        <v>75</v>
      </c>
      <c r="B1421" s="26" t="s">
        <v>76</v>
      </c>
      <c r="C1421" s="26" t="s">
        <v>77</v>
      </c>
      <c r="D1421" s="26" t="s">
        <v>20</v>
      </c>
      <c r="E1421" s="26" t="s">
        <v>19</v>
      </c>
      <c r="F1421" s="26">
        <v>2012</v>
      </c>
      <c r="G1421" s="27">
        <v>0.2</v>
      </c>
    </row>
    <row r="1422" spans="1:7" x14ac:dyDescent="0.15">
      <c r="A1422" s="25" t="s">
        <v>75</v>
      </c>
      <c r="B1422" s="26" t="s">
        <v>76</v>
      </c>
      <c r="C1422" s="26" t="s">
        <v>77</v>
      </c>
      <c r="D1422" s="26" t="s">
        <v>20</v>
      </c>
      <c r="E1422" s="26" t="s">
        <v>19</v>
      </c>
      <c r="F1422" s="26">
        <v>2011</v>
      </c>
      <c r="G1422" s="27">
        <v>1.4</v>
      </c>
    </row>
    <row r="1423" spans="1:7" x14ac:dyDescent="0.15">
      <c r="A1423" s="25" t="s">
        <v>75</v>
      </c>
      <c r="B1423" s="26" t="s">
        <v>76</v>
      </c>
      <c r="C1423" s="26" t="s">
        <v>77</v>
      </c>
      <c r="D1423" s="26" t="s">
        <v>20</v>
      </c>
      <c r="E1423" s="26" t="s">
        <v>19</v>
      </c>
      <c r="F1423" s="26">
        <v>2010</v>
      </c>
      <c r="G1423" s="27">
        <v>-1.6</v>
      </c>
    </row>
    <row r="1424" spans="1:7" x14ac:dyDescent="0.15">
      <c r="A1424" s="25" t="s">
        <v>75</v>
      </c>
      <c r="B1424" s="26" t="s">
        <v>76</v>
      </c>
      <c r="C1424" s="26" t="s">
        <v>77</v>
      </c>
      <c r="D1424" s="26" t="s">
        <v>20</v>
      </c>
      <c r="E1424" s="26" t="s">
        <v>19</v>
      </c>
      <c r="F1424" s="26">
        <v>2009</v>
      </c>
      <c r="G1424" s="27">
        <v>-5</v>
      </c>
    </row>
    <row r="1425" spans="1:7" x14ac:dyDescent="0.15">
      <c r="A1425" s="25" t="s">
        <v>75</v>
      </c>
      <c r="B1425" s="26" t="s">
        <v>76</v>
      </c>
      <c r="C1425" s="26" t="s">
        <v>77</v>
      </c>
      <c r="D1425" s="26" t="s">
        <v>20</v>
      </c>
      <c r="E1425" s="26" t="s">
        <v>19</v>
      </c>
      <c r="F1425" s="26">
        <v>2008</v>
      </c>
      <c r="G1425" s="27">
        <v>1.6</v>
      </c>
    </row>
    <row r="1426" spans="1:7" x14ac:dyDescent="0.15">
      <c r="A1426" s="25" t="s">
        <v>75</v>
      </c>
      <c r="B1426" s="26" t="s">
        <v>76</v>
      </c>
      <c r="C1426" s="26" t="s">
        <v>77</v>
      </c>
      <c r="D1426" s="26" t="s">
        <v>20</v>
      </c>
      <c r="E1426" s="26" t="s">
        <v>19</v>
      </c>
      <c r="F1426" s="26">
        <v>2007</v>
      </c>
      <c r="G1426" s="27">
        <v>1.9</v>
      </c>
    </row>
    <row r="1427" spans="1:7" x14ac:dyDescent="0.15">
      <c r="A1427" s="25" t="s">
        <v>75</v>
      </c>
      <c r="B1427" s="26" t="s">
        <v>76</v>
      </c>
      <c r="C1427" s="26" t="s">
        <v>77</v>
      </c>
      <c r="D1427" s="26" t="s">
        <v>20</v>
      </c>
      <c r="E1427" s="26" t="s">
        <v>19</v>
      </c>
      <c r="F1427" s="26">
        <v>2006</v>
      </c>
      <c r="G1427" s="27">
        <v>0.3</v>
      </c>
    </row>
    <row r="1428" spans="1:7" x14ac:dyDescent="0.15">
      <c r="A1428" s="25" t="s">
        <v>75</v>
      </c>
      <c r="B1428" s="26" t="s">
        <v>76</v>
      </c>
      <c r="C1428" s="26" t="s">
        <v>77</v>
      </c>
      <c r="D1428" s="26" t="s">
        <v>20</v>
      </c>
      <c r="E1428" s="26" t="s">
        <v>19</v>
      </c>
      <c r="F1428" s="26">
        <v>2005</v>
      </c>
      <c r="G1428" s="27">
        <v>-2</v>
      </c>
    </row>
    <row r="1429" spans="1:7" x14ac:dyDescent="0.15">
      <c r="A1429" s="25" t="s">
        <v>75</v>
      </c>
      <c r="B1429" s="26" t="s">
        <v>76</v>
      </c>
      <c r="C1429" s="26" t="s">
        <v>77</v>
      </c>
      <c r="D1429" s="26" t="s">
        <v>20</v>
      </c>
      <c r="E1429" s="26" t="s">
        <v>19</v>
      </c>
      <c r="F1429" s="26">
        <v>2004</v>
      </c>
      <c r="G1429" s="27">
        <v>-1.5</v>
      </c>
    </row>
    <row r="1430" spans="1:7" x14ac:dyDescent="0.15">
      <c r="A1430" s="25" t="s">
        <v>75</v>
      </c>
      <c r="B1430" s="26" t="s">
        <v>76</v>
      </c>
      <c r="C1430" s="26" t="s">
        <v>77</v>
      </c>
      <c r="D1430" s="26" t="s">
        <v>20</v>
      </c>
      <c r="E1430" s="26" t="s">
        <v>19</v>
      </c>
      <c r="F1430" s="26">
        <v>2003</v>
      </c>
      <c r="G1430" s="27">
        <v>-1.5</v>
      </c>
    </row>
    <row r="1431" spans="1:7" x14ac:dyDescent="0.15">
      <c r="A1431" s="25" t="s">
        <v>75</v>
      </c>
      <c r="B1431" s="26" t="s">
        <v>76</v>
      </c>
      <c r="C1431" s="26" t="s">
        <v>77</v>
      </c>
      <c r="D1431" s="26" t="s">
        <v>20</v>
      </c>
      <c r="E1431" s="26" t="s">
        <v>19</v>
      </c>
      <c r="F1431" s="26">
        <v>2002</v>
      </c>
      <c r="G1431" s="27">
        <v>0.3</v>
      </c>
    </row>
    <row r="1432" spans="1:7" x14ac:dyDescent="0.15">
      <c r="A1432" s="25" t="s">
        <v>75</v>
      </c>
      <c r="B1432" s="26" t="s">
        <v>76</v>
      </c>
      <c r="C1432" s="26" t="s">
        <v>77</v>
      </c>
      <c r="D1432" s="26" t="s">
        <v>20</v>
      </c>
      <c r="E1432" s="26" t="s">
        <v>19</v>
      </c>
      <c r="F1432" s="26">
        <v>2001</v>
      </c>
      <c r="G1432" s="27">
        <v>1.8</v>
      </c>
    </row>
    <row r="1433" spans="1:7" x14ac:dyDescent="0.15">
      <c r="A1433" s="25" t="s">
        <v>75</v>
      </c>
      <c r="B1433" s="26" t="s">
        <v>76</v>
      </c>
      <c r="C1433" s="26" t="s">
        <v>77</v>
      </c>
      <c r="D1433" s="26" t="s">
        <v>20</v>
      </c>
      <c r="E1433" s="26" t="s">
        <v>19</v>
      </c>
      <c r="F1433" s="26">
        <v>2000</v>
      </c>
      <c r="G1433" s="27">
        <v>1.6</v>
      </c>
    </row>
    <row r="1434" spans="1:7" x14ac:dyDescent="0.15">
      <c r="A1434" s="25" t="s">
        <v>75</v>
      </c>
      <c r="B1434" s="26" t="s">
        <v>76</v>
      </c>
      <c r="C1434" s="26" t="s">
        <v>77</v>
      </c>
      <c r="D1434" s="26" t="s">
        <v>20</v>
      </c>
      <c r="E1434" s="26" t="s">
        <v>19</v>
      </c>
      <c r="F1434" s="26">
        <v>1999</v>
      </c>
      <c r="G1434" s="27">
        <v>0.3</v>
      </c>
    </row>
    <row r="1435" spans="1:7" x14ac:dyDescent="0.15">
      <c r="A1435" s="25" t="s">
        <v>75</v>
      </c>
      <c r="B1435" s="26" t="s">
        <v>76</v>
      </c>
      <c r="C1435" s="26" t="s">
        <v>77</v>
      </c>
      <c r="D1435" s="26" t="s">
        <v>20</v>
      </c>
      <c r="E1435" s="26" t="s">
        <v>19</v>
      </c>
      <c r="F1435" s="26">
        <v>1998</v>
      </c>
      <c r="G1435" s="27">
        <v>0</v>
      </c>
    </row>
    <row r="1436" spans="1:7" x14ac:dyDescent="0.15">
      <c r="A1436" s="25" t="s">
        <v>75</v>
      </c>
      <c r="B1436" s="26" t="s">
        <v>76</v>
      </c>
      <c r="C1436" s="26" t="s">
        <v>77</v>
      </c>
      <c r="D1436" s="26" t="s">
        <v>20</v>
      </c>
      <c r="E1436" s="26" t="s">
        <v>19</v>
      </c>
      <c r="F1436" s="26">
        <v>1997</v>
      </c>
      <c r="G1436" s="27">
        <v>-0.60000000000000009</v>
      </c>
    </row>
    <row r="1437" spans="1:7" x14ac:dyDescent="0.15">
      <c r="A1437" s="25" t="s">
        <v>75</v>
      </c>
      <c r="B1437" s="26" t="s">
        <v>76</v>
      </c>
      <c r="C1437" s="26" t="s">
        <v>77</v>
      </c>
      <c r="D1437" s="26" t="s">
        <v>20</v>
      </c>
      <c r="E1437" s="26" t="s">
        <v>19</v>
      </c>
      <c r="F1437" s="26">
        <v>1996</v>
      </c>
      <c r="G1437" s="27">
        <v>-1.1000000000000001</v>
      </c>
    </row>
    <row r="1438" spans="1:7" x14ac:dyDescent="0.15">
      <c r="A1438" s="25" t="s">
        <v>75</v>
      </c>
      <c r="B1438" s="26" t="s">
        <v>76</v>
      </c>
      <c r="C1438" s="26" t="s">
        <v>77</v>
      </c>
      <c r="D1438" s="26" t="s">
        <v>20</v>
      </c>
      <c r="E1438" s="26" t="s">
        <v>19</v>
      </c>
      <c r="F1438" s="26">
        <v>1995</v>
      </c>
      <c r="G1438" s="27">
        <v>-0.5</v>
      </c>
    </row>
    <row r="1439" spans="1:7" x14ac:dyDescent="0.15">
      <c r="A1439" s="25" t="s">
        <v>75</v>
      </c>
      <c r="B1439" s="26" t="s">
        <v>76</v>
      </c>
      <c r="C1439" s="26" t="s">
        <v>77</v>
      </c>
      <c r="D1439" s="26" t="s">
        <v>20</v>
      </c>
      <c r="E1439" s="26" t="s">
        <v>19</v>
      </c>
      <c r="F1439" s="26">
        <v>1994</v>
      </c>
      <c r="G1439" s="27">
        <v>-0.4</v>
      </c>
    </row>
    <row r="1440" spans="1:7" x14ac:dyDescent="0.15">
      <c r="A1440" s="25" t="s">
        <v>75</v>
      </c>
      <c r="B1440" s="26" t="s">
        <v>76</v>
      </c>
      <c r="C1440" s="26" t="s">
        <v>77</v>
      </c>
      <c r="D1440" s="26" t="s">
        <v>20</v>
      </c>
      <c r="E1440" s="26" t="s">
        <v>19</v>
      </c>
      <c r="F1440" s="26">
        <v>1993</v>
      </c>
      <c r="G1440" s="27">
        <v>-0.8</v>
      </c>
    </row>
    <row r="1441" spans="1:7" x14ac:dyDescent="0.15">
      <c r="A1441" s="25" t="s">
        <v>75</v>
      </c>
      <c r="B1441" s="26" t="s">
        <v>76</v>
      </c>
      <c r="C1441" s="26" t="s">
        <v>77</v>
      </c>
      <c r="D1441" s="26" t="s">
        <v>20</v>
      </c>
      <c r="E1441" s="26" t="s">
        <v>19</v>
      </c>
      <c r="F1441" s="26">
        <v>1992</v>
      </c>
      <c r="G1441" s="27">
        <v>2.7</v>
      </c>
    </row>
    <row r="1442" spans="1:7" x14ac:dyDescent="0.15">
      <c r="A1442" s="25" t="s">
        <v>75</v>
      </c>
      <c r="B1442" s="26" t="s">
        <v>76</v>
      </c>
      <c r="C1442" s="26" t="s">
        <v>77</v>
      </c>
      <c r="D1442" s="26" t="s">
        <v>20</v>
      </c>
      <c r="E1442" s="26" t="s">
        <v>19</v>
      </c>
      <c r="F1442" s="26">
        <v>1991</v>
      </c>
      <c r="G1442" s="27">
        <v>4</v>
      </c>
    </row>
    <row r="1443" spans="1:7" x14ac:dyDescent="0.15">
      <c r="A1443" s="25" t="s">
        <v>75</v>
      </c>
      <c r="B1443" s="26" t="s">
        <v>76</v>
      </c>
      <c r="C1443" s="26" t="s">
        <v>77</v>
      </c>
      <c r="D1443" s="26" t="s">
        <v>20</v>
      </c>
      <c r="E1443" s="26" t="s">
        <v>19</v>
      </c>
      <c r="F1443" s="26">
        <v>1990</v>
      </c>
      <c r="G1443" s="27">
        <v>2.1</v>
      </c>
    </row>
    <row r="1444" spans="1:7" x14ac:dyDescent="0.15">
      <c r="A1444" s="25" t="s">
        <v>75</v>
      </c>
      <c r="B1444" s="26" t="s">
        <v>76</v>
      </c>
      <c r="C1444" s="26" t="s">
        <v>77</v>
      </c>
      <c r="D1444" s="26" t="s">
        <v>20</v>
      </c>
      <c r="E1444" s="26" t="s">
        <v>19</v>
      </c>
      <c r="F1444" s="26">
        <v>1989</v>
      </c>
      <c r="G1444" s="27">
        <v>0.2</v>
      </c>
    </row>
    <row r="1445" spans="1:7" x14ac:dyDescent="0.15">
      <c r="A1445" s="25" t="s">
        <v>75</v>
      </c>
      <c r="B1445" s="26" t="s">
        <v>76</v>
      </c>
      <c r="C1445" s="26" t="s">
        <v>77</v>
      </c>
      <c r="D1445" s="26" t="s">
        <v>20</v>
      </c>
      <c r="E1445" s="26" t="s">
        <v>19</v>
      </c>
      <c r="F1445" s="26">
        <v>1988</v>
      </c>
      <c r="G1445" s="27">
        <v>-0.70000000000000018</v>
      </c>
    </row>
    <row r="1446" spans="1:7" x14ac:dyDescent="0.15">
      <c r="A1446" s="25" t="s">
        <v>75</v>
      </c>
      <c r="B1446" s="26" t="s">
        <v>76</v>
      </c>
      <c r="C1446" s="26" t="s">
        <v>77</v>
      </c>
      <c r="D1446" s="26" t="s">
        <v>20</v>
      </c>
      <c r="E1446" s="26" t="s">
        <v>19</v>
      </c>
      <c r="F1446" s="26">
        <v>1987</v>
      </c>
      <c r="G1446" s="27">
        <v>-1.7</v>
      </c>
    </row>
    <row r="1447" spans="1:7" x14ac:dyDescent="0.15">
      <c r="A1447" s="25" t="s">
        <v>75</v>
      </c>
      <c r="B1447" s="26" t="s">
        <v>76</v>
      </c>
      <c r="C1447" s="26" t="s">
        <v>77</v>
      </c>
      <c r="D1447" s="26" t="s">
        <v>20</v>
      </c>
      <c r="E1447" s="26" t="s">
        <v>19</v>
      </c>
      <c r="F1447" s="26">
        <v>1986</v>
      </c>
      <c r="G1447" s="27">
        <v>-0.70000000000000018</v>
      </c>
    </row>
    <row r="1448" spans="1:7" x14ac:dyDescent="0.15">
      <c r="A1448" s="25" t="s">
        <v>75</v>
      </c>
      <c r="B1448" s="26" t="s">
        <v>76</v>
      </c>
      <c r="C1448" s="26" t="s">
        <v>77</v>
      </c>
      <c r="D1448" s="26" t="s">
        <v>20</v>
      </c>
      <c r="E1448" s="26" t="s">
        <v>19</v>
      </c>
      <c r="F1448" s="26">
        <v>1985</v>
      </c>
      <c r="G1448" s="27">
        <v>-0.60000000000000009</v>
      </c>
    </row>
    <row r="1449" spans="1:7" x14ac:dyDescent="0.15">
      <c r="A1449" s="25" t="s">
        <v>75</v>
      </c>
      <c r="B1449" s="26" t="s">
        <v>76</v>
      </c>
      <c r="C1449" s="26" t="s">
        <v>77</v>
      </c>
      <c r="D1449" s="26" t="s">
        <v>20</v>
      </c>
      <c r="E1449" s="26" t="s">
        <v>19</v>
      </c>
      <c r="F1449" s="26">
        <v>1984</v>
      </c>
      <c r="G1449" s="27">
        <v>-0.9</v>
      </c>
    </row>
    <row r="1450" spans="1:7" x14ac:dyDescent="0.15">
      <c r="A1450" s="25" t="s">
        <v>75</v>
      </c>
      <c r="B1450" s="26" t="s">
        <v>76</v>
      </c>
      <c r="C1450" s="26" t="s">
        <v>77</v>
      </c>
      <c r="D1450" s="26" t="s">
        <v>20</v>
      </c>
      <c r="E1450" s="26" t="s">
        <v>19</v>
      </c>
      <c r="F1450" s="26">
        <v>1983</v>
      </c>
      <c r="G1450" s="27">
        <v>-1.8</v>
      </c>
    </row>
    <row r="1451" spans="1:7" x14ac:dyDescent="0.15">
      <c r="A1451" s="25" t="s">
        <v>75</v>
      </c>
      <c r="B1451" s="26" t="s">
        <v>76</v>
      </c>
      <c r="C1451" s="26" t="s">
        <v>77</v>
      </c>
      <c r="D1451" s="26" t="s">
        <v>20</v>
      </c>
      <c r="E1451" s="26" t="s">
        <v>19</v>
      </c>
      <c r="F1451" s="26">
        <v>1982</v>
      </c>
      <c r="G1451" s="27">
        <v>-1.5</v>
      </c>
    </row>
    <row r="1452" spans="1:7" x14ac:dyDescent="0.15">
      <c r="A1452" s="25" t="s">
        <v>75</v>
      </c>
      <c r="B1452" s="26" t="s">
        <v>76</v>
      </c>
      <c r="C1452" s="26" t="s">
        <v>77</v>
      </c>
      <c r="D1452" s="26" t="s">
        <v>20</v>
      </c>
      <c r="E1452" s="26" t="s">
        <v>19</v>
      </c>
      <c r="F1452" s="26">
        <v>1981</v>
      </c>
      <c r="G1452" s="27">
        <v>0.60000000000000009</v>
      </c>
    </row>
    <row r="1453" spans="1:7" x14ac:dyDescent="0.15">
      <c r="A1453" s="25" t="s">
        <v>75</v>
      </c>
      <c r="B1453" s="26" t="s">
        <v>76</v>
      </c>
      <c r="C1453" s="26" t="s">
        <v>77</v>
      </c>
      <c r="D1453" s="26" t="s">
        <v>20</v>
      </c>
      <c r="E1453" s="26" t="s">
        <v>19</v>
      </c>
      <c r="F1453" s="26">
        <v>1980</v>
      </c>
      <c r="G1453" s="27">
        <v>2</v>
      </c>
    </row>
    <row r="1454" spans="1:7" x14ac:dyDescent="0.15">
      <c r="A1454" s="25" t="s">
        <v>75</v>
      </c>
      <c r="B1454" s="26" t="s">
        <v>76</v>
      </c>
      <c r="C1454" s="26" t="s">
        <v>77</v>
      </c>
      <c r="D1454" s="26" t="s">
        <v>20</v>
      </c>
      <c r="E1454" s="26" t="s">
        <v>19</v>
      </c>
      <c r="F1454" s="26">
        <v>1979</v>
      </c>
      <c r="G1454" s="27">
        <v>3.2</v>
      </c>
    </row>
    <row r="1455" spans="1:7" x14ac:dyDescent="0.15">
      <c r="A1455" s="25" t="s">
        <v>75</v>
      </c>
      <c r="B1455" s="26" t="s">
        <v>76</v>
      </c>
      <c r="C1455" s="26" t="s">
        <v>77</v>
      </c>
      <c r="D1455" s="26" t="s">
        <v>20</v>
      </c>
      <c r="E1455" s="26" t="s">
        <v>19</v>
      </c>
      <c r="F1455" s="26">
        <v>1978</v>
      </c>
      <c r="G1455" s="27">
        <v>1.6</v>
      </c>
    </row>
    <row r="1456" spans="1:7" x14ac:dyDescent="0.15">
      <c r="A1456" s="25" t="s">
        <v>75</v>
      </c>
      <c r="B1456" s="26" t="s">
        <v>76</v>
      </c>
      <c r="C1456" s="26" t="s">
        <v>77</v>
      </c>
      <c r="D1456" s="26" t="s">
        <v>20</v>
      </c>
      <c r="E1456" s="26" t="s">
        <v>19</v>
      </c>
      <c r="F1456" s="26">
        <v>1977</v>
      </c>
      <c r="G1456" s="27">
        <v>1.1000000000000001</v>
      </c>
    </row>
    <row r="1457" spans="1:7" x14ac:dyDescent="0.15">
      <c r="A1457" s="25" t="s">
        <v>75</v>
      </c>
      <c r="B1457" s="26" t="s">
        <v>76</v>
      </c>
      <c r="C1457" s="26" t="s">
        <v>77</v>
      </c>
      <c r="D1457" s="26" t="s">
        <v>20</v>
      </c>
      <c r="E1457" s="26" t="s">
        <v>19</v>
      </c>
      <c r="F1457" s="26">
        <v>1976</v>
      </c>
      <c r="G1457" s="27">
        <v>0.1</v>
      </c>
    </row>
    <row r="1458" spans="1:7" x14ac:dyDescent="0.15">
      <c r="A1458" s="25" t="s">
        <v>75</v>
      </c>
      <c r="B1458" s="26" t="s">
        <v>76</v>
      </c>
      <c r="C1458" s="26" t="s">
        <v>77</v>
      </c>
      <c r="D1458" s="26" t="s">
        <v>20</v>
      </c>
      <c r="E1458" s="26" t="s">
        <v>19</v>
      </c>
      <c r="F1458" s="26">
        <v>1975</v>
      </c>
      <c r="G1458" s="27">
        <v>-2.5</v>
      </c>
    </row>
    <row r="1459" spans="1:7" x14ac:dyDescent="0.15">
      <c r="A1459" s="25" t="s">
        <v>75</v>
      </c>
      <c r="B1459" s="26" t="s">
        <v>76</v>
      </c>
      <c r="C1459" s="26" t="s">
        <v>77</v>
      </c>
      <c r="D1459" s="26" t="s">
        <v>20</v>
      </c>
      <c r="E1459" s="26" t="s">
        <v>19</v>
      </c>
      <c r="F1459" s="26">
        <v>1974</v>
      </c>
      <c r="G1459" s="27">
        <v>0.5</v>
      </c>
    </row>
    <row r="1460" spans="1:7" x14ac:dyDescent="0.15">
      <c r="A1460" s="25" t="s">
        <v>75</v>
      </c>
      <c r="B1460" s="26" t="s">
        <v>76</v>
      </c>
      <c r="C1460" s="26" t="s">
        <v>77</v>
      </c>
      <c r="D1460" s="26" t="s">
        <v>20</v>
      </c>
      <c r="E1460" s="26" t="s">
        <v>19</v>
      </c>
      <c r="F1460" s="26">
        <v>1973</v>
      </c>
      <c r="G1460" s="27">
        <v>2.4</v>
      </c>
    </row>
    <row r="1461" spans="1:7" x14ac:dyDescent="0.15">
      <c r="A1461" s="25" t="s">
        <v>75</v>
      </c>
      <c r="B1461" s="26" t="s">
        <v>76</v>
      </c>
      <c r="C1461" s="26" t="s">
        <v>77</v>
      </c>
      <c r="D1461" s="26" t="s">
        <v>20</v>
      </c>
      <c r="E1461" s="26" t="s">
        <v>19</v>
      </c>
      <c r="F1461" s="26">
        <v>1972</v>
      </c>
      <c r="G1461" s="27">
        <v>1.3</v>
      </c>
    </row>
    <row r="1462" spans="1:7" x14ac:dyDescent="0.15">
      <c r="A1462" s="25" t="s">
        <v>75</v>
      </c>
      <c r="B1462" s="26" t="s">
        <v>76</v>
      </c>
      <c r="C1462" s="26" t="s">
        <v>77</v>
      </c>
      <c r="D1462" s="26" t="s">
        <v>20</v>
      </c>
      <c r="E1462" s="26" t="s">
        <v>19</v>
      </c>
      <c r="F1462" s="26">
        <v>1971</v>
      </c>
      <c r="G1462" s="27">
        <v>1</v>
      </c>
    </row>
    <row r="1463" spans="1:7" x14ac:dyDescent="0.15">
      <c r="A1463" s="25" t="s">
        <v>75</v>
      </c>
      <c r="B1463" s="26" t="s">
        <v>76</v>
      </c>
      <c r="C1463" s="26" t="s">
        <v>77</v>
      </c>
      <c r="D1463" s="26" t="s">
        <v>20</v>
      </c>
      <c r="E1463" s="26" t="s">
        <v>19</v>
      </c>
      <c r="F1463" s="26">
        <v>1970</v>
      </c>
      <c r="G1463" s="27">
        <v>1.8</v>
      </c>
    </row>
    <row r="1464" spans="1:7" x14ac:dyDescent="0.15">
      <c r="A1464" s="25" t="s">
        <v>75</v>
      </c>
      <c r="B1464" s="26" t="s">
        <v>76</v>
      </c>
      <c r="C1464" s="26" t="s">
        <v>77</v>
      </c>
      <c r="D1464" s="26" t="s">
        <v>20</v>
      </c>
      <c r="E1464" s="26" t="s">
        <v>19</v>
      </c>
      <c r="F1464" s="26">
        <v>1969</v>
      </c>
      <c r="G1464" s="27">
        <v>1</v>
      </c>
    </row>
    <row r="1465" spans="1:7" x14ac:dyDescent="0.15">
      <c r="A1465" s="25" t="s">
        <v>75</v>
      </c>
      <c r="B1465" s="26" t="s">
        <v>76</v>
      </c>
      <c r="C1465" s="26" t="s">
        <v>77</v>
      </c>
      <c r="D1465" s="26" t="s">
        <v>20</v>
      </c>
      <c r="E1465" s="26" t="s">
        <v>19</v>
      </c>
      <c r="F1465" s="26">
        <v>1968</v>
      </c>
      <c r="G1465" s="27">
        <v>-2</v>
      </c>
    </row>
    <row r="1466" spans="1:7" x14ac:dyDescent="0.15">
      <c r="A1466" s="25" t="s">
        <v>75</v>
      </c>
      <c r="B1466" s="26" t="s">
        <v>76</v>
      </c>
      <c r="C1466" s="26" t="s">
        <v>77</v>
      </c>
      <c r="D1466" s="26" t="s">
        <v>20</v>
      </c>
      <c r="E1466" s="26" t="s">
        <v>19</v>
      </c>
      <c r="F1466" s="26">
        <v>1967</v>
      </c>
      <c r="G1466" s="27">
        <v>-3.7</v>
      </c>
    </row>
    <row r="1467" spans="1:7" x14ac:dyDescent="0.15">
      <c r="A1467" s="25" t="s">
        <v>75</v>
      </c>
      <c r="B1467" s="26" t="s">
        <v>76</v>
      </c>
      <c r="C1467" s="26" t="s">
        <v>77</v>
      </c>
      <c r="D1467" s="26" t="s">
        <v>20</v>
      </c>
      <c r="E1467" s="26" t="s">
        <v>19</v>
      </c>
      <c r="F1467" s="26">
        <v>1966</v>
      </c>
      <c r="G1467" s="27">
        <v>-0.1</v>
      </c>
    </row>
    <row r="1468" spans="1:7" x14ac:dyDescent="0.15">
      <c r="A1468" s="25" t="s">
        <v>75</v>
      </c>
      <c r="B1468" s="26" t="s">
        <v>76</v>
      </c>
      <c r="C1468" s="26" t="s">
        <v>77</v>
      </c>
      <c r="D1468" s="26" t="s">
        <v>20</v>
      </c>
      <c r="E1468" s="26" t="s">
        <v>19</v>
      </c>
      <c r="F1468" s="26">
        <v>1965</v>
      </c>
      <c r="G1468" s="27">
        <v>1.1000000000000001</v>
      </c>
    </row>
    <row r="1469" spans="1:7" x14ac:dyDescent="0.15">
      <c r="A1469" s="25" t="s">
        <v>75</v>
      </c>
      <c r="B1469" s="26" t="s">
        <v>76</v>
      </c>
      <c r="C1469" s="26" t="s">
        <v>77</v>
      </c>
      <c r="D1469" s="26" t="s">
        <v>20</v>
      </c>
      <c r="E1469" s="26" t="s">
        <v>19</v>
      </c>
      <c r="F1469" s="26">
        <v>1964</v>
      </c>
      <c r="G1469" s="27"/>
    </row>
    <row r="1470" spans="1:7" x14ac:dyDescent="0.15">
      <c r="A1470" s="25" t="s">
        <v>75</v>
      </c>
      <c r="B1470" s="26" t="s">
        <v>76</v>
      </c>
      <c r="C1470" s="26" t="s">
        <v>77</v>
      </c>
      <c r="D1470" s="26" t="s">
        <v>20</v>
      </c>
      <c r="E1470" s="26" t="s">
        <v>19</v>
      </c>
      <c r="F1470" s="26">
        <v>1963</v>
      </c>
      <c r="G1470" s="27"/>
    </row>
    <row r="1471" spans="1:7" x14ac:dyDescent="0.15">
      <c r="A1471" s="25" t="s">
        <v>75</v>
      </c>
      <c r="B1471" s="26" t="s">
        <v>76</v>
      </c>
      <c r="C1471" s="26" t="s">
        <v>77</v>
      </c>
      <c r="D1471" s="26" t="s">
        <v>20</v>
      </c>
      <c r="E1471" s="26" t="s">
        <v>19</v>
      </c>
      <c r="F1471" s="26">
        <v>1962</v>
      </c>
      <c r="G1471" s="27"/>
    </row>
    <row r="1472" spans="1:7" x14ac:dyDescent="0.15">
      <c r="A1472" s="25" t="s">
        <v>75</v>
      </c>
      <c r="B1472" s="26" t="s">
        <v>76</v>
      </c>
      <c r="C1472" s="26" t="s">
        <v>77</v>
      </c>
      <c r="D1472" s="26" t="s">
        <v>20</v>
      </c>
      <c r="E1472" s="26" t="s">
        <v>19</v>
      </c>
      <c r="F1472" s="26">
        <v>1961</v>
      </c>
      <c r="G1472" s="27"/>
    </row>
    <row r="1473" spans="1:7" x14ac:dyDescent="0.15">
      <c r="A1473" s="25" t="s">
        <v>75</v>
      </c>
      <c r="B1473" s="26" t="s">
        <v>76</v>
      </c>
      <c r="C1473" s="26" t="s">
        <v>77</v>
      </c>
      <c r="D1473" s="26" t="s">
        <v>20</v>
      </c>
      <c r="E1473" s="26" t="s">
        <v>19</v>
      </c>
      <c r="F1473" s="26">
        <v>1960</v>
      </c>
      <c r="G1473" s="27"/>
    </row>
    <row r="1474" spans="1:7" x14ac:dyDescent="0.15">
      <c r="A1474" s="25" t="s">
        <v>75</v>
      </c>
      <c r="B1474" s="26" t="s">
        <v>76</v>
      </c>
      <c r="C1474" s="26" t="s">
        <v>77</v>
      </c>
      <c r="D1474" s="26" t="s">
        <v>26</v>
      </c>
      <c r="E1474" s="26" t="s">
        <v>25</v>
      </c>
      <c r="F1474" s="26">
        <v>2023</v>
      </c>
      <c r="G1474" s="27">
        <v>1.2</v>
      </c>
    </row>
    <row r="1475" spans="1:7" x14ac:dyDescent="0.15">
      <c r="A1475" s="25" t="s">
        <v>75</v>
      </c>
      <c r="B1475" s="26" t="s">
        <v>76</v>
      </c>
      <c r="C1475" s="26" t="s">
        <v>77</v>
      </c>
      <c r="D1475" s="26" t="s">
        <v>26</v>
      </c>
      <c r="E1475" s="26" t="s">
        <v>25</v>
      </c>
      <c r="F1475" s="26">
        <v>2022</v>
      </c>
      <c r="G1475" s="27">
        <v>9.1</v>
      </c>
    </row>
    <row r="1476" spans="1:7" x14ac:dyDescent="0.15">
      <c r="A1476" s="25" t="s">
        <v>75</v>
      </c>
      <c r="B1476" s="26" t="s">
        <v>76</v>
      </c>
      <c r="C1476" s="26" t="s">
        <v>77</v>
      </c>
      <c r="D1476" s="26" t="s">
        <v>26</v>
      </c>
      <c r="E1476" s="26" t="s">
        <v>25</v>
      </c>
      <c r="F1476" s="26">
        <v>2021</v>
      </c>
      <c r="G1476" s="27">
        <v>4.6000000000000014</v>
      </c>
    </row>
    <row r="1477" spans="1:7" x14ac:dyDescent="0.15">
      <c r="A1477" s="25" t="s">
        <v>75</v>
      </c>
      <c r="B1477" s="26" t="s">
        <v>76</v>
      </c>
      <c r="C1477" s="26" t="s">
        <v>77</v>
      </c>
      <c r="D1477" s="26" t="s">
        <v>26</v>
      </c>
      <c r="E1477" s="26" t="s">
        <v>25</v>
      </c>
      <c r="F1477" s="26">
        <v>2020</v>
      </c>
      <c r="G1477" s="27">
        <v>-5.2</v>
      </c>
    </row>
    <row r="1478" spans="1:7" x14ac:dyDescent="0.15">
      <c r="A1478" s="25" t="s">
        <v>75</v>
      </c>
      <c r="B1478" s="26" t="s">
        <v>76</v>
      </c>
      <c r="C1478" s="26" t="s">
        <v>77</v>
      </c>
      <c r="D1478" s="26" t="s">
        <v>26</v>
      </c>
      <c r="E1478" s="26" t="s">
        <v>25</v>
      </c>
      <c r="F1478" s="26">
        <v>2019</v>
      </c>
      <c r="G1478" s="27">
        <v>-5</v>
      </c>
    </row>
    <row r="1479" spans="1:7" x14ac:dyDescent="0.15">
      <c r="A1479" s="25" t="s">
        <v>75</v>
      </c>
      <c r="B1479" s="26" t="s">
        <v>76</v>
      </c>
      <c r="C1479" s="26" t="s">
        <v>77</v>
      </c>
      <c r="D1479" s="26" t="s">
        <v>26</v>
      </c>
      <c r="E1479" s="26" t="s">
        <v>25</v>
      </c>
      <c r="F1479" s="26">
        <v>2018</v>
      </c>
      <c r="G1479" s="27">
        <v>-2.2999999999999998</v>
      </c>
    </row>
    <row r="1480" spans="1:7" x14ac:dyDescent="0.15">
      <c r="A1480" s="25" t="s">
        <v>75</v>
      </c>
      <c r="B1480" s="26" t="s">
        <v>76</v>
      </c>
      <c r="C1480" s="26" t="s">
        <v>77</v>
      </c>
      <c r="D1480" s="26" t="s">
        <v>26</v>
      </c>
      <c r="E1480" s="26" t="s">
        <v>25</v>
      </c>
      <c r="F1480" s="26">
        <v>2017</v>
      </c>
      <c r="G1480" s="27">
        <v>0.3</v>
      </c>
    </row>
    <row r="1481" spans="1:7" x14ac:dyDescent="0.15">
      <c r="A1481" s="25" t="s">
        <v>75</v>
      </c>
      <c r="B1481" s="26" t="s">
        <v>76</v>
      </c>
      <c r="C1481" s="26" t="s">
        <v>77</v>
      </c>
      <c r="D1481" s="26" t="s">
        <v>26</v>
      </c>
      <c r="E1481" s="26" t="s">
        <v>25</v>
      </c>
      <c r="F1481" s="26">
        <v>2016</v>
      </c>
      <c r="G1481" s="27">
        <v>1.7</v>
      </c>
    </row>
    <row r="1482" spans="1:7" x14ac:dyDescent="0.15">
      <c r="A1482" s="25" t="s">
        <v>75</v>
      </c>
      <c r="B1482" s="26" t="s">
        <v>76</v>
      </c>
      <c r="C1482" s="26" t="s">
        <v>77</v>
      </c>
      <c r="D1482" s="26" t="s">
        <v>26</v>
      </c>
      <c r="E1482" s="26" t="s">
        <v>25</v>
      </c>
      <c r="F1482" s="26">
        <v>2015</v>
      </c>
      <c r="G1482" s="27">
        <v>4.8000000000000007</v>
      </c>
    </row>
    <row r="1483" spans="1:7" x14ac:dyDescent="0.15">
      <c r="A1483" s="25" t="s">
        <v>75</v>
      </c>
      <c r="B1483" s="26" t="s">
        <v>76</v>
      </c>
      <c r="C1483" s="26" t="s">
        <v>77</v>
      </c>
      <c r="D1483" s="26" t="s">
        <v>26</v>
      </c>
      <c r="E1483" s="26" t="s">
        <v>25</v>
      </c>
      <c r="F1483" s="26">
        <v>2014</v>
      </c>
      <c r="G1483" s="27">
        <v>2.5</v>
      </c>
    </row>
    <row r="1484" spans="1:7" x14ac:dyDescent="0.15">
      <c r="A1484" s="25" t="s">
        <v>75</v>
      </c>
      <c r="B1484" s="26" t="s">
        <v>76</v>
      </c>
      <c r="C1484" s="26" t="s">
        <v>77</v>
      </c>
      <c r="D1484" s="26" t="s">
        <v>26</v>
      </c>
      <c r="E1484" s="26" t="s">
        <v>25</v>
      </c>
      <c r="F1484" s="26">
        <v>2013</v>
      </c>
      <c r="G1484" s="27">
        <v>-2.6</v>
      </c>
    </row>
    <row r="1485" spans="1:7" x14ac:dyDescent="0.15">
      <c r="A1485" s="25" t="s">
        <v>75</v>
      </c>
      <c r="B1485" s="26" t="s">
        <v>76</v>
      </c>
      <c r="C1485" s="26" t="s">
        <v>77</v>
      </c>
      <c r="D1485" s="26" t="s">
        <v>26</v>
      </c>
      <c r="E1485" s="26" t="s">
        <v>25</v>
      </c>
      <c r="F1485" s="26">
        <v>2012</v>
      </c>
      <c r="G1485" s="27">
        <v>-2.2000000000000002</v>
      </c>
    </row>
    <row r="1486" spans="1:7" x14ac:dyDescent="0.15">
      <c r="A1486" s="25" t="s">
        <v>75</v>
      </c>
      <c r="B1486" s="26" t="s">
        <v>76</v>
      </c>
      <c r="C1486" s="26" t="s">
        <v>77</v>
      </c>
      <c r="D1486" s="26" t="s">
        <v>26</v>
      </c>
      <c r="E1486" s="26" t="s">
        <v>25</v>
      </c>
      <c r="F1486" s="26">
        <v>2011</v>
      </c>
      <c r="G1486" s="27">
        <v>-1.4</v>
      </c>
    </row>
    <row r="1487" spans="1:7" x14ac:dyDescent="0.15">
      <c r="A1487" s="25" t="s">
        <v>75</v>
      </c>
      <c r="B1487" s="26" t="s">
        <v>76</v>
      </c>
      <c r="C1487" s="26" t="s">
        <v>77</v>
      </c>
      <c r="D1487" s="26" t="s">
        <v>26</v>
      </c>
      <c r="E1487" s="26" t="s">
        <v>25</v>
      </c>
      <c r="F1487" s="26">
        <v>2010</v>
      </c>
      <c r="G1487" s="27">
        <v>-3.2</v>
      </c>
    </row>
    <row r="1488" spans="1:7" x14ac:dyDescent="0.15">
      <c r="A1488" s="25" t="s">
        <v>75</v>
      </c>
      <c r="B1488" s="26" t="s">
        <v>76</v>
      </c>
      <c r="C1488" s="26" t="s">
        <v>77</v>
      </c>
      <c r="D1488" s="26" t="s">
        <v>26</v>
      </c>
      <c r="E1488" s="26" t="s">
        <v>25</v>
      </c>
      <c r="F1488" s="26">
        <v>2009</v>
      </c>
      <c r="G1488" s="27">
        <v>-5.9</v>
      </c>
    </row>
    <row r="1489" spans="1:7" x14ac:dyDescent="0.15">
      <c r="A1489" s="25" t="s">
        <v>75</v>
      </c>
      <c r="B1489" s="26" t="s">
        <v>76</v>
      </c>
      <c r="C1489" s="26" t="s">
        <v>77</v>
      </c>
      <c r="D1489" s="26" t="s">
        <v>26</v>
      </c>
      <c r="E1489" s="26" t="s">
        <v>25</v>
      </c>
      <c r="F1489" s="26">
        <v>2008</v>
      </c>
      <c r="G1489" s="27">
        <v>-1.5</v>
      </c>
    </row>
    <row r="1490" spans="1:7" x14ac:dyDescent="0.15">
      <c r="A1490" s="25" t="s">
        <v>75</v>
      </c>
      <c r="B1490" s="26" t="s">
        <v>76</v>
      </c>
      <c r="C1490" s="26" t="s">
        <v>77</v>
      </c>
      <c r="D1490" s="26" t="s">
        <v>26</v>
      </c>
      <c r="E1490" s="26" t="s">
        <v>25</v>
      </c>
      <c r="F1490" s="26">
        <v>2007</v>
      </c>
      <c r="G1490" s="27">
        <v>4</v>
      </c>
    </row>
    <row r="1491" spans="1:7" x14ac:dyDescent="0.15">
      <c r="A1491" s="25" t="s">
        <v>75</v>
      </c>
      <c r="B1491" s="26" t="s">
        <v>76</v>
      </c>
      <c r="C1491" s="26" t="s">
        <v>77</v>
      </c>
      <c r="D1491" s="26" t="s">
        <v>26</v>
      </c>
      <c r="E1491" s="26" t="s">
        <v>25</v>
      </c>
      <c r="F1491" s="26">
        <v>2006</v>
      </c>
      <c r="G1491" s="27">
        <v>2.2000000000000002</v>
      </c>
    </row>
    <row r="1492" spans="1:7" x14ac:dyDescent="0.15">
      <c r="A1492" s="25" t="s">
        <v>75</v>
      </c>
      <c r="B1492" s="26" t="s">
        <v>76</v>
      </c>
      <c r="C1492" s="26" t="s">
        <v>77</v>
      </c>
      <c r="D1492" s="26" t="s">
        <v>26</v>
      </c>
      <c r="E1492" s="26" t="s">
        <v>25</v>
      </c>
      <c r="F1492" s="26">
        <v>2005</v>
      </c>
      <c r="G1492" s="27">
        <v>1.8</v>
      </c>
    </row>
    <row r="1493" spans="1:7" x14ac:dyDescent="0.15">
      <c r="A1493" s="25" t="s">
        <v>75</v>
      </c>
      <c r="B1493" s="26" t="s">
        <v>76</v>
      </c>
      <c r="C1493" s="26" t="s">
        <v>77</v>
      </c>
      <c r="D1493" s="26" t="s">
        <v>26</v>
      </c>
      <c r="E1493" s="26" t="s">
        <v>25</v>
      </c>
      <c r="F1493" s="26">
        <v>2004</v>
      </c>
      <c r="G1493" s="27">
        <v>1.2</v>
      </c>
    </row>
    <row r="1494" spans="1:7" x14ac:dyDescent="0.15">
      <c r="A1494" s="25" t="s">
        <v>75</v>
      </c>
      <c r="B1494" s="26" t="s">
        <v>76</v>
      </c>
      <c r="C1494" s="26" t="s">
        <v>77</v>
      </c>
      <c r="D1494" s="26" t="s">
        <v>26</v>
      </c>
      <c r="E1494" s="26" t="s">
        <v>25</v>
      </c>
      <c r="F1494" s="26">
        <v>2003</v>
      </c>
      <c r="G1494" s="27">
        <v>0</v>
      </c>
    </row>
    <row r="1495" spans="1:7" x14ac:dyDescent="0.15">
      <c r="A1495" s="25" t="s">
        <v>75</v>
      </c>
      <c r="B1495" s="26" t="s">
        <v>76</v>
      </c>
      <c r="C1495" s="26" t="s">
        <v>77</v>
      </c>
      <c r="D1495" s="26" t="s">
        <v>26</v>
      </c>
      <c r="E1495" s="26" t="s">
        <v>25</v>
      </c>
      <c r="F1495" s="26">
        <v>2002</v>
      </c>
      <c r="G1495" s="27">
        <v>2.8</v>
      </c>
    </row>
    <row r="1496" spans="1:7" x14ac:dyDescent="0.15">
      <c r="A1496" s="25" t="s">
        <v>75</v>
      </c>
      <c r="B1496" s="26" t="s">
        <v>76</v>
      </c>
      <c r="C1496" s="26" t="s">
        <v>77</v>
      </c>
      <c r="D1496" s="26" t="s">
        <v>26</v>
      </c>
      <c r="E1496" s="26" t="s">
        <v>25</v>
      </c>
      <c r="F1496" s="26">
        <v>2001</v>
      </c>
      <c r="G1496" s="27">
        <v>3.7</v>
      </c>
    </row>
    <row r="1497" spans="1:7" x14ac:dyDescent="0.15">
      <c r="A1497" s="25" t="s">
        <v>75</v>
      </c>
      <c r="B1497" s="26" t="s">
        <v>76</v>
      </c>
      <c r="C1497" s="26" t="s">
        <v>77</v>
      </c>
      <c r="D1497" s="26" t="s">
        <v>26</v>
      </c>
      <c r="E1497" s="26" t="s">
        <v>25</v>
      </c>
      <c r="F1497" s="26">
        <v>2000</v>
      </c>
      <c r="G1497" s="27">
        <v>6</v>
      </c>
    </row>
    <row r="1498" spans="1:7" x14ac:dyDescent="0.15">
      <c r="A1498" s="25" t="s">
        <v>75</v>
      </c>
      <c r="B1498" s="26" t="s">
        <v>76</v>
      </c>
      <c r="C1498" s="26" t="s">
        <v>77</v>
      </c>
      <c r="D1498" s="26" t="s">
        <v>26</v>
      </c>
      <c r="E1498" s="26" t="s">
        <v>25</v>
      </c>
      <c r="F1498" s="26">
        <v>1999</v>
      </c>
      <c r="G1498" s="27">
        <v>4.7</v>
      </c>
    </row>
    <row r="1499" spans="1:7" x14ac:dyDescent="0.15">
      <c r="A1499" s="25" t="s">
        <v>75</v>
      </c>
      <c r="B1499" s="26" t="s">
        <v>76</v>
      </c>
      <c r="C1499" s="26" t="s">
        <v>77</v>
      </c>
      <c r="D1499" s="26" t="s">
        <v>26</v>
      </c>
      <c r="E1499" s="26" t="s">
        <v>25</v>
      </c>
      <c r="F1499" s="26">
        <v>1998</v>
      </c>
      <c r="G1499" s="27">
        <v>2.8</v>
      </c>
    </row>
    <row r="1500" spans="1:7" x14ac:dyDescent="0.15">
      <c r="A1500" s="25" t="s">
        <v>75</v>
      </c>
      <c r="B1500" s="26" t="s">
        <v>76</v>
      </c>
      <c r="C1500" s="26" t="s">
        <v>77</v>
      </c>
      <c r="D1500" s="26" t="s">
        <v>26</v>
      </c>
      <c r="E1500" s="26" t="s">
        <v>25</v>
      </c>
      <c r="F1500" s="26">
        <v>1997</v>
      </c>
      <c r="G1500" s="27">
        <v>2.5</v>
      </c>
    </row>
    <row r="1501" spans="1:7" x14ac:dyDescent="0.15">
      <c r="A1501" s="25" t="s">
        <v>75</v>
      </c>
      <c r="B1501" s="26" t="s">
        <v>76</v>
      </c>
      <c r="C1501" s="26" t="s">
        <v>77</v>
      </c>
      <c r="D1501" s="26" t="s">
        <v>26</v>
      </c>
      <c r="E1501" s="26" t="s">
        <v>25</v>
      </c>
      <c r="F1501" s="26">
        <v>1996</v>
      </c>
      <c r="G1501" s="27">
        <v>0.1</v>
      </c>
    </row>
    <row r="1502" spans="1:7" x14ac:dyDescent="0.15">
      <c r="A1502" s="25" t="s">
        <v>75</v>
      </c>
      <c r="B1502" s="26" t="s">
        <v>76</v>
      </c>
      <c r="C1502" s="26" t="s">
        <v>77</v>
      </c>
      <c r="D1502" s="26" t="s">
        <v>26</v>
      </c>
      <c r="E1502" s="26" t="s">
        <v>25</v>
      </c>
      <c r="F1502" s="26">
        <v>1995</v>
      </c>
      <c r="G1502" s="27">
        <v>0.3</v>
      </c>
    </row>
    <row r="1503" spans="1:7" x14ac:dyDescent="0.15">
      <c r="A1503" s="25" t="s">
        <v>75</v>
      </c>
      <c r="B1503" s="26" t="s">
        <v>76</v>
      </c>
      <c r="C1503" s="26" t="s">
        <v>77</v>
      </c>
      <c r="D1503" s="26" t="s">
        <v>26</v>
      </c>
      <c r="E1503" s="26" t="s">
        <v>25</v>
      </c>
      <c r="F1503" s="26">
        <v>1994</v>
      </c>
      <c r="G1503" s="27">
        <v>-2.6</v>
      </c>
    </row>
    <row r="1504" spans="1:7" x14ac:dyDescent="0.15">
      <c r="A1504" s="25" t="s">
        <v>75</v>
      </c>
      <c r="B1504" s="26" t="s">
        <v>76</v>
      </c>
      <c r="C1504" s="26" t="s">
        <v>77</v>
      </c>
      <c r="D1504" s="26" t="s">
        <v>26</v>
      </c>
      <c r="E1504" s="26" t="s">
        <v>25</v>
      </c>
      <c r="F1504" s="26">
        <v>1993</v>
      </c>
      <c r="G1504" s="27">
        <v>-2.8</v>
      </c>
    </row>
    <row r="1505" spans="1:7" x14ac:dyDescent="0.15">
      <c r="A1505" s="25" t="s">
        <v>75</v>
      </c>
      <c r="B1505" s="26" t="s">
        <v>76</v>
      </c>
      <c r="C1505" s="26" t="s">
        <v>77</v>
      </c>
      <c r="D1505" s="26" t="s">
        <v>26</v>
      </c>
      <c r="E1505" s="26" t="s">
        <v>25</v>
      </c>
      <c r="F1505" s="26">
        <v>1992</v>
      </c>
      <c r="G1505" s="27">
        <v>-0.70000000000000018</v>
      </c>
    </row>
    <row r="1506" spans="1:7" x14ac:dyDescent="0.15">
      <c r="A1506" s="25" t="s">
        <v>75</v>
      </c>
      <c r="B1506" s="26" t="s">
        <v>76</v>
      </c>
      <c r="C1506" s="26" t="s">
        <v>77</v>
      </c>
      <c r="D1506" s="26" t="s">
        <v>26</v>
      </c>
      <c r="E1506" s="26" t="s">
        <v>25</v>
      </c>
      <c r="F1506" s="26">
        <v>1991</v>
      </c>
      <c r="G1506" s="27">
        <v>0.5</v>
      </c>
    </row>
    <row r="1507" spans="1:7" x14ac:dyDescent="0.15">
      <c r="A1507" s="25" t="s">
        <v>75</v>
      </c>
      <c r="B1507" s="26" t="s">
        <v>76</v>
      </c>
      <c r="C1507" s="26" t="s">
        <v>77</v>
      </c>
      <c r="D1507" s="26" t="s">
        <v>26</v>
      </c>
      <c r="E1507" s="26" t="s">
        <v>25</v>
      </c>
      <c r="F1507" s="26">
        <v>1990</v>
      </c>
      <c r="G1507" s="27">
        <v>2.9000000000000008</v>
      </c>
    </row>
    <row r="1508" spans="1:7" x14ac:dyDescent="0.15">
      <c r="A1508" s="25" t="s">
        <v>75</v>
      </c>
      <c r="B1508" s="26" t="s">
        <v>76</v>
      </c>
      <c r="C1508" s="26" t="s">
        <v>77</v>
      </c>
      <c r="D1508" s="26" t="s">
        <v>26</v>
      </c>
      <c r="E1508" s="26" t="s">
        <v>25</v>
      </c>
      <c r="F1508" s="26">
        <v>1989</v>
      </c>
      <c r="G1508" s="27">
        <v>-0.3</v>
      </c>
    </row>
    <row r="1509" spans="1:7" x14ac:dyDescent="0.15">
      <c r="A1509" s="25" t="s">
        <v>75</v>
      </c>
      <c r="B1509" s="26" t="s">
        <v>76</v>
      </c>
      <c r="C1509" s="26" t="s">
        <v>77</v>
      </c>
      <c r="D1509" s="26" t="s">
        <v>26</v>
      </c>
      <c r="E1509" s="26" t="s">
        <v>25</v>
      </c>
      <c r="F1509" s="26">
        <v>1988</v>
      </c>
      <c r="G1509" s="27">
        <v>-2.8</v>
      </c>
    </row>
    <row r="1510" spans="1:7" x14ac:dyDescent="0.15">
      <c r="A1510" s="25" t="s">
        <v>75</v>
      </c>
      <c r="B1510" s="26" t="s">
        <v>76</v>
      </c>
      <c r="C1510" s="26" t="s">
        <v>77</v>
      </c>
      <c r="D1510" s="26" t="s">
        <v>26</v>
      </c>
      <c r="E1510" s="26" t="s">
        <v>25</v>
      </c>
      <c r="F1510" s="26">
        <v>1987</v>
      </c>
      <c r="G1510" s="27">
        <v>-4</v>
      </c>
    </row>
    <row r="1511" spans="1:7" x14ac:dyDescent="0.15">
      <c r="A1511" s="25" t="s">
        <v>75</v>
      </c>
      <c r="B1511" s="26" t="s">
        <v>76</v>
      </c>
      <c r="C1511" s="26" t="s">
        <v>77</v>
      </c>
      <c r="D1511" s="26" t="s">
        <v>26</v>
      </c>
      <c r="E1511" s="26" t="s">
        <v>25</v>
      </c>
      <c r="F1511" s="26">
        <v>1986</v>
      </c>
      <c r="G1511" s="27">
        <v>-5.6000000000000014</v>
      </c>
    </row>
    <row r="1512" spans="1:7" x14ac:dyDescent="0.15">
      <c r="A1512" s="25" t="s">
        <v>75</v>
      </c>
      <c r="B1512" s="26" t="s">
        <v>76</v>
      </c>
      <c r="C1512" s="26" t="s">
        <v>77</v>
      </c>
      <c r="D1512" s="26" t="s">
        <v>26</v>
      </c>
      <c r="E1512" s="26" t="s">
        <v>25</v>
      </c>
      <c r="F1512" s="26">
        <v>1985</v>
      </c>
      <c r="G1512" s="27">
        <v>-3.3</v>
      </c>
    </row>
    <row r="1513" spans="1:7" x14ac:dyDescent="0.15">
      <c r="A1513" s="25" t="s">
        <v>75</v>
      </c>
      <c r="B1513" s="26" t="s">
        <v>76</v>
      </c>
      <c r="C1513" s="26" t="s">
        <v>77</v>
      </c>
      <c r="D1513" s="26" t="s">
        <v>26</v>
      </c>
      <c r="E1513" s="26" t="s">
        <v>25</v>
      </c>
      <c r="F1513" s="26">
        <v>1984</v>
      </c>
      <c r="G1513" s="27">
        <v>-3.2</v>
      </c>
    </row>
    <row r="1514" spans="1:7" x14ac:dyDescent="0.15">
      <c r="A1514" s="25" t="s">
        <v>75</v>
      </c>
      <c r="B1514" s="26" t="s">
        <v>76</v>
      </c>
      <c r="C1514" s="26" t="s">
        <v>77</v>
      </c>
      <c r="D1514" s="26" t="s">
        <v>26</v>
      </c>
      <c r="E1514" s="26" t="s">
        <v>25</v>
      </c>
      <c r="F1514" s="26">
        <v>1983</v>
      </c>
      <c r="G1514" s="27">
        <v>-4</v>
      </c>
    </row>
    <row r="1515" spans="1:7" x14ac:dyDescent="0.15">
      <c r="A1515" s="25" t="s">
        <v>75</v>
      </c>
      <c r="B1515" s="26" t="s">
        <v>76</v>
      </c>
      <c r="C1515" s="26" t="s">
        <v>77</v>
      </c>
      <c r="D1515" s="26" t="s">
        <v>26</v>
      </c>
      <c r="E1515" s="26" t="s">
        <v>25</v>
      </c>
      <c r="F1515" s="26">
        <v>1982</v>
      </c>
      <c r="G1515" s="27">
        <v>-0.9</v>
      </c>
    </row>
    <row r="1516" spans="1:7" x14ac:dyDescent="0.15">
      <c r="A1516" s="25" t="s">
        <v>75</v>
      </c>
      <c r="B1516" s="26" t="s">
        <v>76</v>
      </c>
      <c r="C1516" s="26" t="s">
        <v>77</v>
      </c>
      <c r="D1516" s="26" t="s">
        <v>26</v>
      </c>
      <c r="E1516" s="26" t="s">
        <v>25</v>
      </c>
      <c r="F1516" s="26">
        <v>1981</v>
      </c>
      <c r="G1516" s="27">
        <v>0.2</v>
      </c>
    </row>
    <row r="1517" spans="1:7" x14ac:dyDescent="0.15">
      <c r="A1517" s="25" t="s">
        <v>75</v>
      </c>
      <c r="B1517" s="26" t="s">
        <v>76</v>
      </c>
      <c r="C1517" s="26" t="s">
        <v>77</v>
      </c>
      <c r="D1517" s="26" t="s">
        <v>26</v>
      </c>
      <c r="E1517" s="26" t="s">
        <v>25</v>
      </c>
      <c r="F1517" s="26">
        <v>1980</v>
      </c>
      <c r="G1517" s="27">
        <v>0.8</v>
      </c>
    </row>
    <row r="1518" spans="1:7" x14ac:dyDescent="0.15">
      <c r="A1518" s="25" t="s">
        <v>75</v>
      </c>
      <c r="B1518" s="26" t="s">
        <v>76</v>
      </c>
      <c r="C1518" s="26" t="s">
        <v>77</v>
      </c>
      <c r="D1518" s="26" t="s">
        <v>26</v>
      </c>
      <c r="E1518" s="26" t="s">
        <v>25</v>
      </c>
      <c r="F1518" s="26">
        <v>1979</v>
      </c>
      <c r="G1518" s="27">
        <v>1.4</v>
      </c>
    </row>
    <row r="1519" spans="1:7" x14ac:dyDescent="0.15">
      <c r="A1519" s="25" t="s">
        <v>75</v>
      </c>
      <c r="B1519" s="26" t="s">
        <v>76</v>
      </c>
      <c r="C1519" s="26" t="s">
        <v>77</v>
      </c>
      <c r="D1519" s="26" t="s">
        <v>26</v>
      </c>
      <c r="E1519" s="26" t="s">
        <v>25</v>
      </c>
      <c r="F1519" s="26">
        <v>1978</v>
      </c>
      <c r="G1519" s="27">
        <v>2.8</v>
      </c>
    </row>
    <row r="1520" spans="1:7" x14ac:dyDescent="0.15">
      <c r="A1520" s="25" t="s">
        <v>75</v>
      </c>
      <c r="B1520" s="26" t="s">
        <v>76</v>
      </c>
      <c r="C1520" s="26" t="s">
        <v>77</v>
      </c>
      <c r="D1520" s="26" t="s">
        <v>26</v>
      </c>
      <c r="E1520" s="26" t="s">
        <v>25</v>
      </c>
      <c r="F1520" s="26">
        <v>1977</v>
      </c>
      <c r="G1520" s="27">
        <v>0.3</v>
      </c>
    </row>
    <row r="1521" spans="1:7" x14ac:dyDescent="0.15">
      <c r="A1521" s="25" t="s">
        <v>75</v>
      </c>
      <c r="B1521" s="26" t="s">
        <v>76</v>
      </c>
      <c r="C1521" s="26" t="s">
        <v>77</v>
      </c>
      <c r="D1521" s="26" t="s">
        <v>26</v>
      </c>
      <c r="E1521" s="26" t="s">
        <v>25</v>
      </c>
      <c r="F1521" s="26">
        <v>1976</v>
      </c>
      <c r="G1521" s="27">
        <v>-3.2</v>
      </c>
    </row>
    <row r="1522" spans="1:7" x14ac:dyDescent="0.15">
      <c r="A1522" s="25" t="s">
        <v>75</v>
      </c>
      <c r="B1522" s="26" t="s">
        <v>76</v>
      </c>
      <c r="C1522" s="26" t="s">
        <v>77</v>
      </c>
      <c r="D1522" s="26" t="s">
        <v>26</v>
      </c>
      <c r="E1522" s="26" t="s">
        <v>25</v>
      </c>
      <c r="F1522" s="26">
        <v>1975</v>
      </c>
      <c r="G1522" s="27">
        <v>-0.2</v>
      </c>
    </row>
    <row r="1523" spans="1:7" x14ac:dyDescent="0.15">
      <c r="A1523" s="25" t="s">
        <v>75</v>
      </c>
      <c r="B1523" s="26" t="s">
        <v>76</v>
      </c>
      <c r="C1523" s="26" t="s">
        <v>77</v>
      </c>
      <c r="D1523" s="26" t="s">
        <v>26</v>
      </c>
      <c r="E1523" s="26" t="s">
        <v>25</v>
      </c>
      <c r="F1523" s="26">
        <v>1974</v>
      </c>
      <c r="G1523" s="27">
        <v>-1.3</v>
      </c>
    </row>
    <row r="1524" spans="1:7" x14ac:dyDescent="0.15">
      <c r="A1524" s="25" t="s">
        <v>75</v>
      </c>
      <c r="B1524" s="26" t="s">
        <v>76</v>
      </c>
      <c r="C1524" s="26" t="s">
        <v>77</v>
      </c>
      <c r="D1524" s="26" t="s">
        <v>26</v>
      </c>
      <c r="E1524" s="26" t="s">
        <v>25</v>
      </c>
      <c r="F1524" s="26">
        <v>1973</v>
      </c>
      <c r="G1524" s="27">
        <v>-0.9</v>
      </c>
    </row>
    <row r="1525" spans="1:7" x14ac:dyDescent="0.15">
      <c r="A1525" s="25" t="s">
        <v>75</v>
      </c>
      <c r="B1525" s="26" t="s">
        <v>76</v>
      </c>
      <c r="C1525" s="26" t="s">
        <v>77</v>
      </c>
      <c r="D1525" s="26" t="s">
        <v>26</v>
      </c>
      <c r="E1525" s="26" t="s">
        <v>25</v>
      </c>
      <c r="F1525" s="26">
        <v>1972</v>
      </c>
      <c r="G1525" s="27">
        <v>-0.5</v>
      </c>
    </row>
    <row r="1526" spans="1:7" x14ac:dyDescent="0.15">
      <c r="A1526" s="25" t="s">
        <v>75</v>
      </c>
      <c r="B1526" s="26" t="s">
        <v>76</v>
      </c>
      <c r="C1526" s="26" t="s">
        <v>77</v>
      </c>
      <c r="D1526" s="26" t="s">
        <v>26</v>
      </c>
      <c r="E1526" s="26" t="s">
        <v>25</v>
      </c>
      <c r="F1526" s="26">
        <v>1971</v>
      </c>
      <c r="G1526" s="27">
        <v>-1.9</v>
      </c>
    </row>
    <row r="1527" spans="1:7" x14ac:dyDescent="0.15">
      <c r="A1527" s="25" t="s">
        <v>75</v>
      </c>
      <c r="B1527" s="26" t="s">
        <v>76</v>
      </c>
      <c r="C1527" s="26" t="s">
        <v>77</v>
      </c>
      <c r="D1527" s="26" t="s">
        <v>26</v>
      </c>
      <c r="E1527" s="26" t="s">
        <v>25</v>
      </c>
      <c r="F1527" s="26">
        <v>1970</v>
      </c>
      <c r="G1527" s="27">
        <v>-0.60000000000000009</v>
      </c>
    </row>
    <row r="1528" spans="1:7" x14ac:dyDescent="0.15">
      <c r="A1528" s="25" t="s">
        <v>75</v>
      </c>
      <c r="B1528" s="26" t="s">
        <v>76</v>
      </c>
      <c r="C1528" s="26" t="s">
        <v>77</v>
      </c>
      <c r="D1528" s="26" t="s">
        <v>26</v>
      </c>
      <c r="E1528" s="26" t="s">
        <v>25</v>
      </c>
      <c r="F1528" s="26">
        <v>1969</v>
      </c>
      <c r="G1528" s="27">
        <v>1.4</v>
      </c>
    </row>
    <row r="1529" spans="1:7" x14ac:dyDescent="0.15">
      <c r="A1529" s="25" t="s">
        <v>75</v>
      </c>
      <c r="B1529" s="26" t="s">
        <v>76</v>
      </c>
      <c r="C1529" s="26" t="s">
        <v>77</v>
      </c>
      <c r="D1529" s="26" t="s">
        <v>26</v>
      </c>
      <c r="E1529" s="26" t="s">
        <v>25</v>
      </c>
      <c r="F1529" s="26">
        <v>1968</v>
      </c>
      <c r="G1529" s="27">
        <v>0.60000000000000009</v>
      </c>
    </row>
    <row r="1530" spans="1:7" x14ac:dyDescent="0.15">
      <c r="A1530" s="25" t="s">
        <v>75</v>
      </c>
      <c r="B1530" s="26" t="s">
        <v>76</v>
      </c>
      <c r="C1530" s="26" t="s">
        <v>77</v>
      </c>
      <c r="D1530" s="26" t="s">
        <v>26</v>
      </c>
      <c r="E1530" s="26" t="s">
        <v>25</v>
      </c>
      <c r="F1530" s="26">
        <v>1967</v>
      </c>
      <c r="G1530" s="27">
        <v>-2.6</v>
      </c>
    </row>
    <row r="1531" spans="1:7" x14ac:dyDescent="0.15">
      <c r="A1531" s="25" t="s">
        <v>75</v>
      </c>
      <c r="B1531" s="26" t="s">
        <v>76</v>
      </c>
      <c r="C1531" s="26" t="s">
        <v>77</v>
      </c>
      <c r="D1531" s="26" t="s">
        <v>26</v>
      </c>
      <c r="E1531" s="26" t="s">
        <v>25</v>
      </c>
      <c r="F1531" s="26">
        <v>1966</v>
      </c>
      <c r="G1531" s="27">
        <v>-3.6</v>
      </c>
    </row>
    <row r="1532" spans="1:7" x14ac:dyDescent="0.15">
      <c r="A1532" s="25" t="s">
        <v>75</v>
      </c>
      <c r="B1532" s="26" t="s">
        <v>76</v>
      </c>
      <c r="C1532" s="26" t="s">
        <v>77</v>
      </c>
      <c r="D1532" s="26" t="s">
        <v>26</v>
      </c>
      <c r="E1532" s="26" t="s">
        <v>25</v>
      </c>
      <c r="F1532" s="26">
        <v>1965</v>
      </c>
      <c r="G1532" s="27">
        <v>0</v>
      </c>
    </row>
    <row r="1533" spans="1:7" x14ac:dyDescent="0.15">
      <c r="A1533" s="25" t="s">
        <v>75</v>
      </c>
      <c r="B1533" s="26" t="s">
        <v>76</v>
      </c>
      <c r="C1533" s="26" t="s">
        <v>77</v>
      </c>
      <c r="D1533" s="26" t="s">
        <v>26</v>
      </c>
      <c r="E1533" s="26" t="s">
        <v>25</v>
      </c>
      <c r="F1533" s="26">
        <v>1964</v>
      </c>
      <c r="G1533" s="27"/>
    </row>
    <row r="1534" spans="1:7" x14ac:dyDescent="0.15">
      <c r="A1534" s="25" t="s">
        <v>75</v>
      </c>
      <c r="B1534" s="26" t="s">
        <v>76</v>
      </c>
      <c r="C1534" s="26" t="s">
        <v>77</v>
      </c>
      <c r="D1534" s="26" t="s">
        <v>26</v>
      </c>
      <c r="E1534" s="26" t="s">
        <v>25</v>
      </c>
      <c r="F1534" s="26">
        <v>1963</v>
      </c>
      <c r="G1534" s="27"/>
    </row>
    <row r="1535" spans="1:7" x14ac:dyDescent="0.15">
      <c r="A1535" s="25" t="s">
        <v>75</v>
      </c>
      <c r="B1535" s="26" t="s">
        <v>76</v>
      </c>
      <c r="C1535" s="26" t="s">
        <v>77</v>
      </c>
      <c r="D1535" s="26" t="s">
        <v>26</v>
      </c>
      <c r="E1535" s="26" t="s">
        <v>25</v>
      </c>
      <c r="F1535" s="26">
        <v>1962</v>
      </c>
      <c r="G1535" s="27"/>
    </row>
    <row r="1536" spans="1:7" x14ac:dyDescent="0.15">
      <c r="A1536" s="25" t="s">
        <v>75</v>
      </c>
      <c r="B1536" s="26" t="s">
        <v>76</v>
      </c>
      <c r="C1536" s="26" t="s">
        <v>77</v>
      </c>
      <c r="D1536" s="26" t="s">
        <v>26</v>
      </c>
      <c r="E1536" s="26" t="s">
        <v>25</v>
      </c>
      <c r="F1536" s="26">
        <v>1961</v>
      </c>
      <c r="G1536" s="27"/>
    </row>
    <row r="1537" spans="1:7" x14ac:dyDescent="0.15">
      <c r="A1537" s="25" t="s">
        <v>75</v>
      </c>
      <c r="B1537" s="26" t="s">
        <v>76</v>
      </c>
      <c r="C1537" s="26" t="s">
        <v>77</v>
      </c>
      <c r="D1537" s="26" t="s">
        <v>26</v>
      </c>
      <c r="E1537" s="26" t="s">
        <v>25</v>
      </c>
      <c r="F1537" s="26">
        <v>1960</v>
      </c>
      <c r="G1537" s="27"/>
    </row>
    <row r="1538" spans="1:7" x14ac:dyDescent="0.15">
      <c r="A1538" s="25" t="s">
        <v>75</v>
      </c>
      <c r="B1538" s="26" t="s">
        <v>76</v>
      </c>
      <c r="C1538" s="26" t="s">
        <v>77</v>
      </c>
      <c r="D1538" s="26" t="s">
        <v>22</v>
      </c>
      <c r="E1538" s="26" t="s">
        <v>21</v>
      </c>
      <c r="F1538" s="26">
        <v>2023</v>
      </c>
      <c r="G1538" s="27">
        <v>0.3</v>
      </c>
    </row>
    <row r="1539" spans="1:7" x14ac:dyDescent="0.15">
      <c r="A1539" s="25" t="s">
        <v>75</v>
      </c>
      <c r="B1539" s="26" t="s">
        <v>76</v>
      </c>
      <c r="C1539" s="26" t="s">
        <v>77</v>
      </c>
      <c r="D1539" s="26" t="s">
        <v>22</v>
      </c>
      <c r="E1539" s="26" t="s">
        <v>21</v>
      </c>
      <c r="F1539" s="26">
        <v>2022</v>
      </c>
      <c r="G1539" s="27">
        <v>-1.1000000000000001</v>
      </c>
    </row>
    <row r="1540" spans="1:7" x14ac:dyDescent="0.15">
      <c r="A1540" s="25" t="s">
        <v>75</v>
      </c>
      <c r="B1540" s="26" t="s">
        <v>76</v>
      </c>
      <c r="C1540" s="26" t="s">
        <v>77</v>
      </c>
      <c r="D1540" s="26" t="s">
        <v>22</v>
      </c>
      <c r="E1540" s="26" t="s">
        <v>21</v>
      </c>
      <c r="F1540" s="26">
        <v>2021</v>
      </c>
      <c r="G1540" s="27">
        <v>-6.2</v>
      </c>
    </row>
    <row r="1541" spans="1:7" x14ac:dyDescent="0.15">
      <c r="A1541" s="25" t="s">
        <v>75</v>
      </c>
      <c r="B1541" s="26" t="s">
        <v>76</v>
      </c>
      <c r="C1541" s="26" t="s">
        <v>77</v>
      </c>
      <c r="D1541" s="26" t="s">
        <v>22</v>
      </c>
      <c r="E1541" s="26" t="s">
        <v>21</v>
      </c>
      <c r="F1541" s="26">
        <v>2020</v>
      </c>
      <c r="G1541" s="27">
        <v>-14</v>
      </c>
    </row>
    <row r="1542" spans="1:7" x14ac:dyDescent="0.15">
      <c r="A1542" s="25" t="s">
        <v>75</v>
      </c>
      <c r="B1542" s="26" t="s">
        <v>76</v>
      </c>
      <c r="C1542" s="26" t="s">
        <v>77</v>
      </c>
      <c r="D1542" s="26" t="s">
        <v>22</v>
      </c>
      <c r="E1542" s="26" t="s">
        <v>21</v>
      </c>
      <c r="F1542" s="26">
        <v>2019</v>
      </c>
      <c r="G1542" s="27">
        <v>-6.2</v>
      </c>
    </row>
    <row r="1543" spans="1:7" x14ac:dyDescent="0.15">
      <c r="A1543" s="25" t="s">
        <v>75</v>
      </c>
      <c r="B1543" s="26" t="s">
        <v>76</v>
      </c>
      <c r="C1543" s="26" t="s">
        <v>77</v>
      </c>
      <c r="D1543" s="26" t="s">
        <v>22</v>
      </c>
      <c r="E1543" s="26" t="s">
        <v>21</v>
      </c>
      <c r="F1543" s="26">
        <v>2018</v>
      </c>
      <c r="G1543" s="27">
        <v>-8.7000000000000011</v>
      </c>
    </row>
    <row r="1544" spans="1:7" x14ac:dyDescent="0.15">
      <c r="A1544" s="25" t="s">
        <v>75</v>
      </c>
      <c r="B1544" s="26" t="s">
        <v>76</v>
      </c>
      <c r="C1544" s="26" t="s">
        <v>77</v>
      </c>
      <c r="D1544" s="26" t="s">
        <v>22</v>
      </c>
      <c r="E1544" s="26" t="s">
        <v>21</v>
      </c>
      <c r="F1544" s="26">
        <v>2017</v>
      </c>
      <c r="G1544" s="27">
        <v>-11.5</v>
      </c>
    </row>
    <row r="1545" spans="1:7" x14ac:dyDescent="0.15">
      <c r="A1545" s="25" t="s">
        <v>75</v>
      </c>
      <c r="B1545" s="26" t="s">
        <v>76</v>
      </c>
      <c r="C1545" s="26" t="s">
        <v>77</v>
      </c>
      <c r="D1545" s="26" t="s">
        <v>22</v>
      </c>
      <c r="E1545" s="26" t="s">
        <v>21</v>
      </c>
      <c r="F1545" s="26">
        <v>2016</v>
      </c>
      <c r="G1545" s="27">
        <v>-13.6</v>
      </c>
    </row>
    <row r="1546" spans="1:7" x14ac:dyDescent="0.15">
      <c r="A1546" s="25" t="s">
        <v>75</v>
      </c>
      <c r="B1546" s="26" t="s">
        <v>76</v>
      </c>
      <c r="C1546" s="26" t="s">
        <v>77</v>
      </c>
      <c r="D1546" s="26" t="s">
        <v>22</v>
      </c>
      <c r="E1546" s="26" t="s">
        <v>21</v>
      </c>
      <c r="F1546" s="26">
        <v>2015</v>
      </c>
      <c r="G1546" s="27">
        <v>-14.8</v>
      </c>
    </row>
    <row r="1547" spans="1:7" x14ac:dyDescent="0.15">
      <c r="A1547" s="25" t="s">
        <v>75</v>
      </c>
      <c r="B1547" s="26" t="s">
        <v>76</v>
      </c>
      <c r="C1547" s="26" t="s">
        <v>77</v>
      </c>
      <c r="D1547" s="26" t="s">
        <v>22</v>
      </c>
      <c r="E1547" s="26" t="s">
        <v>21</v>
      </c>
      <c r="F1547" s="26">
        <v>2014</v>
      </c>
      <c r="G1547" s="27">
        <v>-16.100000000000001</v>
      </c>
    </row>
    <row r="1548" spans="1:7" x14ac:dyDescent="0.15">
      <c r="A1548" s="25" t="s">
        <v>75</v>
      </c>
      <c r="B1548" s="26" t="s">
        <v>76</v>
      </c>
      <c r="C1548" s="26" t="s">
        <v>77</v>
      </c>
      <c r="D1548" s="26" t="s">
        <v>22</v>
      </c>
      <c r="E1548" s="26" t="s">
        <v>21</v>
      </c>
      <c r="F1548" s="26">
        <v>2013</v>
      </c>
      <c r="G1548" s="27">
        <v>-18.3</v>
      </c>
    </row>
    <row r="1549" spans="1:7" x14ac:dyDescent="0.15">
      <c r="A1549" s="25" t="s">
        <v>75</v>
      </c>
      <c r="B1549" s="26" t="s">
        <v>76</v>
      </c>
      <c r="C1549" s="26" t="s">
        <v>77</v>
      </c>
      <c r="D1549" s="26" t="s">
        <v>22</v>
      </c>
      <c r="E1549" s="26" t="s">
        <v>21</v>
      </c>
      <c r="F1549" s="26">
        <v>2012</v>
      </c>
      <c r="G1549" s="27">
        <v>-18.5</v>
      </c>
    </row>
    <row r="1550" spans="1:7" x14ac:dyDescent="0.15">
      <c r="A1550" s="25" t="s">
        <v>75</v>
      </c>
      <c r="B1550" s="26" t="s">
        <v>76</v>
      </c>
      <c r="C1550" s="26" t="s">
        <v>77</v>
      </c>
      <c r="D1550" s="26" t="s">
        <v>22</v>
      </c>
      <c r="E1550" s="26" t="s">
        <v>21</v>
      </c>
      <c r="F1550" s="26">
        <v>2011</v>
      </c>
      <c r="G1550" s="27">
        <v>-14.9</v>
      </c>
    </row>
    <row r="1551" spans="1:7" x14ac:dyDescent="0.15">
      <c r="A1551" s="25" t="s">
        <v>75</v>
      </c>
      <c r="B1551" s="26" t="s">
        <v>76</v>
      </c>
      <c r="C1551" s="26" t="s">
        <v>77</v>
      </c>
      <c r="D1551" s="26" t="s">
        <v>22</v>
      </c>
      <c r="E1551" s="26" t="s">
        <v>21</v>
      </c>
      <c r="F1551" s="26">
        <v>2010</v>
      </c>
      <c r="G1551" s="27">
        <v>-7.5</v>
      </c>
    </row>
    <row r="1552" spans="1:7" x14ac:dyDescent="0.15">
      <c r="A1552" s="25" t="s">
        <v>75</v>
      </c>
      <c r="B1552" s="26" t="s">
        <v>76</v>
      </c>
      <c r="C1552" s="26" t="s">
        <v>77</v>
      </c>
      <c r="D1552" s="26" t="s">
        <v>22</v>
      </c>
      <c r="E1552" s="26" t="s">
        <v>21</v>
      </c>
      <c r="F1552" s="26">
        <v>2009</v>
      </c>
      <c r="G1552" s="27">
        <v>-3.1</v>
      </c>
    </row>
    <row r="1553" spans="1:7" x14ac:dyDescent="0.15">
      <c r="A1553" s="25" t="s">
        <v>75</v>
      </c>
      <c r="B1553" s="26" t="s">
        <v>76</v>
      </c>
      <c r="C1553" s="26" t="s">
        <v>77</v>
      </c>
      <c r="D1553" s="26" t="s">
        <v>22</v>
      </c>
      <c r="E1553" s="26" t="s">
        <v>21</v>
      </c>
      <c r="F1553" s="26">
        <v>2008</v>
      </c>
      <c r="G1553" s="27">
        <v>1.5</v>
      </c>
    </row>
    <row r="1554" spans="1:7" x14ac:dyDescent="0.15">
      <c r="A1554" s="25" t="s">
        <v>75</v>
      </c>
      <c r="B1554" s="26" t="s">
        <v>76</v>
      </c>
      <c r="C1554" s="26" t="s">
        <v>77</v>
      </c>
      <c r="D1554" s="26" t="s">
        <v>22</v>
      </c>
      <c r="E1554" s="26" t="s">
        <v>21</v>
      </c>
      <c r="F1554" s="26">
        <v>2007</v>
      </c>
      <c r="G1554" s="27">
        <v>3.1</v>
      </c>
    </row>
    <row r="1555" spans="1:7" x14ac:dyDescent="0.15">
      <c r="A1555" s="25" t="s">
        <v>75</v>
      </c>
      <c r="B1555" s="26" t="s">
        <v>76</v>
      </c>
      <c r="C1555" s="26" t="s">
        <v>77</v>
      </c>
      <c r="D1555" s="26" t="s">
        <v>22</v>
      </c>
      <c r="E1555" s="26" t="s">
        <v>21</v>
      </c>
      <c r="F1555" s="26">
        <v>2006</v>
      </c>
      <c r="G1555" s="27">
        <v>2.2000000000000002</v>
      </c>
    </row>
    <row r="1556" spans="1:7" x14ac:dyDescent="0.15">
      <c r="A1556" s="25" t="s">
        <v>75</v>
      </c>
      <c r="B1556" s="26" t="s">
        <v>76</v>
      </c>
      <c r="C1556" s="26" t="s">
        <v>77</v>
      </c>
      <c r="D1556" s="26" t="s">
        <v>22</v>
      </c>
      <c r="E1556" s="26" t="s">
        <v>21</v>
      </c>
      <c r="F1556" s="26">
        <v>2005</v>
      </c>
      <c r="G1556" s="27">
        <v>-0.60000000000000009</v>
      </c>
    </row>
    <row r="1557" spans="1:7" x14ac:dyDescent="0.15">
      <c r="A1557" s="25" t="s">
        <v>75</v>
      </c>
      <c r="B1557" s="26" t="s">
        <v>76</v>
      </c>
      <c r="C1557" s="26" t="s">
        <v>77</v>
      </c>
      <c r="D1557" s="26" t="s">
        <v>22</v>
      </c>
      <c r="E1557" s="26" t="s">
        <v>21</v>
      </c>
      <c r="F1557" s="26">
        <v>2004</v>
      </c>
      <c r="G1557" s="27">
        <v>1.5</v>
      </c>
    </row>
    <row r="1558" spans="1:7" x14ac:dyDescent="0.15">
      <c r="A1558" s="25" t="s">
        <v>75</v>
      </c>
      <c r="B1558" s="26" t="s">
        <v>76</v>
      </c>
      <c r="C1558" s="26" t="s">
        <v>77</v>
      </c>
      <c r="D1558" s="26" t="s">
        <v>22</v>
      </c>
      <c r="E1558" s="26" t="s">
        <v>21</v>
      </c>
      <c r="F1558" s="26">
        <v>2003</v>
      </c>
      <c r="G1558" s="27">
        <v>0.70000000000000018</v>
      </c>
    </row>
    <row r="1559" spans="1:7" x14ac:dyDescent="0.15">
      <c r="A1559" s="25" t="s">
        <v>75</v>
      </c>
      <c r="B1559" s="26" t="s">
        <v>76</v>
      </c>
      <c r="C1559" s="26" t="s">
        <v>77</v>
      </c>
      <c r="D1559" s="26" t="s">
        <v>22</v>
      </c>
      <c r="E1559" s="26" t="s">
        <v>21</v>
      </c>
      <c r="F1559" s="26">
        <v>2002</v>
      </c>
      <c r="G1559" s="27">
        <v>-0.1</v>
      </c>
    </row>
    <row r="1560" spans="1:7" x14ac:dyDescent="0.15">
      <c r="A1560" s="25" t="s">
        <v>75</v>
      </c>
      <c r="B1560" s="26" t="s">
        <v>76</v>
      </c>
      <c r="C1560" s="26" t="s">
        <v>77</v>
      </c>
      <c r="D1560" s="26" t="s">
        <v>22</v>
      </c>
      <c r="E1560" s="26" t="s">
        <v>21</v>
      </c>
      <c r="F1560" s="26">
        <v>2001</v>
      </c>
      <c r="G1560" s="27">
        <v>0.3</v>
      </c>
    </row>
    <row r="1561" spans="1:7" x14ac:dyDescent="0.15">
      <c r="A1561" s="25" t="s">
        <v>75</v>
      </c>
      <c r="B1561" s="26" t="s">
        <v>76</v>
      </c>
      <c r="C1561" s="26" t="s">
        <v>77</v>
      </c>
      <c r="D1561" s="26" t="s">
        <v>22</v>
      </c>
      <c r="E1561" s="26" t="s">
        <v>21</v>
      </c>
      <c r="F1561" s="26">
        <v>2000</v>
      </c>
      <c r="G1561" s="27">
        <v>0.60000000000000009</v>
      </c>
    </row>
    <row r="1562" spans="1:7" x14ac:dyDescent="0.15">
      <c r="A1562" s="25" t="s">
        <v>75</v>
      </c>
      <c r="B1562" s="26" t="s">
        <v>76</v>
      </c>
      <c r="C1562" s="26" t="s">
        <v>77</v>
      </c>
      <c r="D1562" s="26" t="s">
        <v>22</v>
      </c>
      <c r="E1562" s="26" t="s">
        <v>21</v>
      </c>
      <c r="F1562" s="26">
        <v>1999</v>
      </c>
      <c r="G1562" s="27">
        <v>1</v>
      </c>
    </row>
    <row r="1563" spans="1:7" x14ac:dyDescent="0.15">
      <c r="A1563" s="25" t="s">
        <v>75</v>
      </c>
      <c r="B1563" s="26" t="s">
        <v>76</v>
      </c>
      <c r="C1563" s="26" t="s">
        <v>77</v>
      </c>
      <c r="D1563" s="26" t="s">
        <v>22</v>
      </c>
      <c r="E1563" s="26" t="s">
        <v>21</v>
      </c>
      <c r="F1563" s="26">
        <v>1998</v>
      </c>
      <c r="G1563" s="27">
        <v>1.8</v>
      </c>
    </row>
    <row r="1564" spans="1:7" x14ac:dyDescent="0.15">
      <c r="A1564" s="25" t="s">
        <v>75</v>
      </c>
      <c r="B1564" s="26" t="s">
        <v>76</v>
      </c>
      <c r="C1564" s="26" t="s">
        <v>77</v>
      </c>
      <c r="D1564" s="26" t="s">
        <v>22</v>
      </c>
      <c r="E1564" s="26" t="s">
        <v>21</v>
      </c>
      <c r="F1564" s="26">
        <v>1997</v>
      </c>
      <c r="G1564" s="27">
        <v>1.5</v>
      </c>
    </row>
    <row r="1565" spans="1:7" x14ac:dyDescent="0.15">
      <c r="A1565" s="25" t="s">
        <v>75</v>
      </c>
      <c r="B1565" s="26" t="s">
        <v>76</v>
      </c>
      <c r="C1565" s="26" t="s">
        <v>77</v>
      </c>
      <c r="D1565" s="26" t="s">
        <v>22</v>
      </c>
      <c r="E1565" s="26" t="s">
        <v>21</v>
      </c>
      <c r="F1565" s="26">
        <v>1996</v>
      </c>
      <c r="G1565" s="27">
        <v>0.4</v>
      </c>
    </row>
    <row r="1566" spans="1:7" x14ac:dyDescent="0.15">
      <c r="A1566" s="25" t="s">
        <v>75</v>
      </c>
      <c r="B1566" s="26" t="s">
        <v>76</v>
      </c>
      <c r="C1566" s="26" t="s">
        <v>77</v>
      </c>
      <c r="D1566" s="26" t="s">
        <v>22</v>
      </c>
      <c r="E1566" s="26" t="s">
        <v>21</v>
      </c>
      <c r="F1566" s="26">
        <v>1995</v>
      </c>
      <c r="G1566" s="27">
        <v>0.5</v>
      </c>
    </row>
    <row r="1567" spans="1:7" x14ac:dyDescent="0.15">
      <c r="A1567" s="25" t="s">
        <v>75</v>
      </c>
      <c r="B1567" s="26" t="s">
        <v>76</v>
      </c>
      <c r="C1567" s="26" t="s">
        <v>77</v>
      </c>
      <c r="D1567" s="26" t="s">
        <v>22</v>
      </c>
      <c r="E1567" s="26" t="s">
        <v>21</v>
      </c>
      <c r="F1567" s="26">
        <v>1994</v>
      </c>
      <c r="G1567" s="27">
        <v>0.70000000000000018</v>
      </c>
    </row>
    <row r="1568" spans="1:7" x14ac:dyDescent="0.15">
      <c r="A1568" s="25" t="s">
        <v>75</v>
      </c>
      <c r="B1568" s="26" t="s">
        <v>76</v>
      </c>
      <c r="C1568" s="26" t="s">
        <v>77</v>
      </c>
      <c r="D1568" s="26" t="s">
        <v>22</v>
      </c>
      <c r="E1568" s="26" t="s">
        <v>21</v>
      </c>
      <c r="F1568" s="26">
        <v>1993</v>
      </c>
      <c r="G1568" s="27">
        <v>0.60000000000000009</v>
      </c>
    </row>
    <row r="1569" spans="1:7" x14ac:dyDescent="0.15">
      <c r="A1569" s="25" t="s">
        <v>75</v>
      </c>
      <c r="B1569" s="26" t="s">
        <v>76</v>
      </c>
      <c r="C1569" s="26" t="s">
        <v>77</v>
      </c>
      <c r="D1569" s="26" t="s">
        <v>22</v>
      </c>
      <c r="E1569" s="26" t="s">
        <v>21</v>
      </c>
      <c r="F1569" s="26">
        <v>1992</v>
      </c>
      <c r="G1569" s="27">
        <v>3.6</v>
      </c>
    </row>
    <row r="1570" spans="1:7" x14ac:dyDescent="0.15">
      <c r="A1570" s="25" t="s">
        <v>75</v>
      </c>
      <c r="B1570" s="26" t="s">
        <v>76</v>
      </c>
      <c r="C1570" s="26" t="s">
        <v>77</v>
      </c>
      <c r="D1570" s="26" t="s">
        <v>22</v>
      </c>
      <c r="E1570" s="26" t="s">
        <v>21</v>
      </c>
      <c r="F1570" s="26">
        <v>1991</v>
      </c>
      <c r="G1570" s="27">
        <v>4.5</v>
      </c>
    </row>
    <row r="1571" spans="1:7" x14ac:dyDescent="0.15">
      <c r="A1571" s="25" t="s">
        <v>75</v>
      </c>
      <c r="B1571" s="26" t="s">
        <v>76</v>
      </c>
      <c r="C1571" s="26" t="s">
        <v>77</v>
      </c>
      <c r="D1571" s="26" t="s">
        <v>22</v>
      </c>
      <c r="E1571" s="26" t="s">
        <v>21</v>
      </c>
      <c r="F1571" s="26">
        <v>1990</v>
      </c>
      <c r="G1571" s="27">
        <v>3.5</v>
      </c>
    </row>
    <row r="1572" spans="1:7" x14ac:dyDescent="0.15">
      <c r="A1572" s="25" t="s">
        <v>75</v>
      </c>
      <c r="B1572" s="26" t="s">
        <v>76</v>
      </c>
      <c r="C1572" s="26" t="s">
        <v>77</v>
      </c>
      <c r="D1572" s="26" t="s">
        <v>22</v>
      </c>
      <c r="E1572" s="26" t="s">
        <v>21</v>
      </c>
      <c r="F1572" s="26">
        <v>1989</v>
      </c>
      <c r="G1572" s="27">
        <v>5.1000000000000014</v>
      </c>
    </row>
    <row r="1573" spans="1:7" x14ac:dyDescent="0.15">
      <c r="A1573" s="25" t="s">
        <v>75</v>
      </c>
      <c r="B1573" s="26" t="s">
        <v>76</v>
      </c>
      <c r="C1573" s="26" t="s">
        <v>77</v>
      </c>
      <c r="D1573" s="26" t="s">
        <v>22</v>
      </c>
      <c r="E1573" s="26" t="s">
        <v>21</v>
      </c>
      <c r="F1573" s="26">
        <v>1988</v>
      </c>
      <c r="G1573" s="27">
        <v>2.5</v>
      </c>
    </row>
    <row r="1574" spans="1:7" x14ac:dyDescent="0.15">
      <c r="A1574" s="25" t="s">
        <v>75</v>
      </c>
      <c r="B1574" s="26" t="s">
        <v>76</v>
      </c>
      <c r="C1574" s="26" t="s">
        <v>77</v>
      </c>
      <c r="D1574" s="26" t="s">
        <v>22</v>
      </c>
      <c r="E1574" s="26" t="s">
        <v>21</v>
      </c>
      <c r="F1574" s="26">
        <v>1987</v>
      </c>
      <c r="G1574" s="27">
        <v>-0.8</v>
      </c>
    </row>
    <row r="1575" spans="1:7" x14ac:dyDescent="0.15">
      <c r="A1575" s="25" t="s">
        <v>75</v>
      </c>
      <c r="B1575" s="26" t="s">
        <v>76</v>
      </c>
      <c r="C1575" s="26" t="s">
        <v>77</v>
      </c>
      <c r="D1575" s="26" t="s">
        <v>22</v>
      </c>
      <c r="E1575" s="26" t="s">
        <v>21</v>
      </c>
      <c r="F1575" s="26">
        <v>1986</v>
      </c>
      <c r="G1575" s="27">
        <v>1.7</v>
      </c>
    </row>
    <row r="1576" spans="1:7" x14ac:dyDescent="0.15">
      <c r="A1576" s="25" t="s">
        <v>75</v>
      </c>
      <c r="B1576" s="26" t="s">
        <v>76</v>
      </c>
      <c r="C1576" s="26" t="s">
        <v>77</v>
      </c>
      <c r="D1576" s="26" t="s">
        <v>22</v>
      </c>
      <c r="E1576" s="26" t="s">
        <v>21</v>
      </c>
      <c r="F1576" s="26">
        <v>1985</v>
      </c>
      <c r="G1576" s="27">
        <v>1.2</v>
      </c>
    </row>
    <row r="1577" spans="1:7" x14ac:dyDescent="0.15">
      <c r="A1577" s="25" t="s">
        <v>75</v>
      </c>
      <c r="B1577" s="26" t="s">
        <v>76</v>
      </c>
      <c r="C1577" s="26" t="s">
        <v>77</v>
      </c>
      <c r="D1577" s="26" t="s">
        <v>22</v>
      </c>
      <c r="E1577" s="26" t="s">
        <v>21</v>
      </c>
      <c r="F1577" s="26">
        <v>1984</v>
      </c>
      <c r="G1577" s="27">
        <v>-1.3</v>
      </c>
    </row>
    <row r="1578" spans="1:7" x14ac:dyDescent="0.15">
      <c r="A1578" s="25" t="s">
        <v>75</v>
      </c>
      <c r="B1578" s="26" t="s">
        <v>76</v>
      </c>
      <c r="C1578" s="26" t="s">
        <v>77</v>
      </c>
      <c r="D1578" s="26" t="s">
        <v>22</v>
      </c>
      <c r="E1578" s="26" t="s">
        <v>21</v>
      </c>
      <c r="F1578" s="26">
        <v>1983</v>
      </c>
      <c r="G1578" s="27">
        <v>-2.8</v>
      </c>
    </row>
    <row r="1579" spans="1:7" x14ac:dyDescent="0.15">
      <c r="A1579" s="25" t="s">
        <v>75</v>
      </c>
      <c r="B1579" s="26" t="s">
        <v>76</v>
      </c>
      <c r="C1579" s="26" t="s">
        <v>77</v>
      </c>
      <c r="D1579" s="26" t="s">
        <v>22</v>
      </c>
      <c r="E1579" s="26" t="s">
        <v>21</v>
      </c>
      <c r="F1579" s="26">
        <v>1982</v>
      </c>
      <c r="G1579" s="27">
        <v>-1.2</v>
      </c>
    </row>
    <row r="1580" spans="1:7" x14ac:dyDescent="0.15">
      <c r="A1580" s="25" t="s">
        <v>75</v>
      </c>
      <c r="B1580" s="26" t="s">
        <v>76</v>
      </c>
      <c r="C1580" s="26" t="s">
        <v>77</v>
      </c>
      <c r="D1580" s="26" t="s">
        <v>22</v>
      </c>
      <c r="E1580" s="26" t="s">
        <v>21</v>
      </c>
      <c r="F1580" s="26">
        <v>1981</v>
      </c>
      <c r="G1580" s="27">
        <v>0.60000000000000009</v>
      </c>
    </row>
    <row r="1581" spans="1:7" x14ac:dyDescent="0.15">
      <c r="A1581" s="25" t="s">
        <v>75</v>
      </c>
      <c r="B1581" s="26" t="s">
        <v>76</v>
      </c>
      <c r="C1581" s="26" t="s">
        <v>77</v>
      </c>
      <c r="D1581" s="26" t="s">
        <v>22</v>
      </c>
      <c r="E1581" s="26" t="s">
        <v>21</v>
      </c>
      <c r="F1581" s="26">
        <v>1980</v>
      </c>
      <c r="G1581" s="27">
        <v>3.1</v>
      </c>
    </row>
    <row r="1582" spans="1:7" x14ac:dyDescent="0.15">
      <c r="A1582" s="25" t="s">
        <v>75</v>
      </c>
      <c r="B1582" s="26" t="s">
        <v>76</v>
      </c>
      <c r="C1582" s="26" t="s">
        <v>77</v>
      </c>
      <c r="D1582" s="26" t="s">
        <v>22</v>
      </c>
      <c r="E1582" s="26" t="s">
        <v>21</v>
      </c>
      <c r="F1582" s="26">
        <v>1979</v>
      </c>
      <c r="G1582" s="27">
        <v>5.1000000000000014</v>
      </c>
    </row>
    <row r="1583" spans="1:7" x14ac:dyDescent="0.15">
      <c r="A1583" s="25" t="s">
        <v>75</v>
      </c>
      <c r="B1583" s="26" t="s">
        <v>76</v>
      </c>
      <c r="C1583" s="26" t="s">
        <v>77</v>
      </c>
      <c r="D1583" s="26" t="s">
        <v>22</v>
      </c>
      <c r="E1583" s="26" t="s">
        <v>21</v>
      </c>
      <c r="F1583" s="26">
        <v>1978</v>
      </c>
      <c r="G1583" s="27">
        <v>5</v>
      </c>
    </row>
    <row r="1584" spans="1:7" x14ac:dyDescent="0.15">
      <c r="A1584" s="25" t="s">
        <v>75</v>
      </c>
      <c r="B1584" s="26" t="s">
        <v>76</v>
      </c>
      <c r="C1584" s="26" t="s">
        <v>77</v>
      </c>
      <c r="D1584" s="26" t="s">
        <v>22</v>
      </c>
      <c r="E1584" s="26" t="s">
        <v>21</v>
      </c>
      <c r="F1584" s="26">
        <v>1977</v>
      </c>
      <c r="G1584" s="27">
        <v>1.3</v>
      </c>
    </row>
    <row r="1585" spans="1:7" x14ac:dyDescent="0.15">
      <c r="A1585" s="25" t="s">
        <v>75</v>
      </c>
      <c r="B1585" s="26" t="s">
        <v>76</v>
      </c>
      <c r="C1585" s="26" t="s">
        <v>77</v>
      </c>
      <c r="D1585" s="26" t="s">
        <v>22</v>
      </c>
      <c r="E1585" s="26" t="s">
        <v>21</v>
      </c>
      <c r="F1585" s="26">
        <v>1976</v>
      </c>
      <c r="G1585" s="27">
        <v>1.9</v>
      </c>
    </row>
    <row r="1586" spans="1:7" x14ac:dyDescent="0.15">
      <c r="A1586" s="25" t="s">
        <v>75</v>
      </c>
      <c r="B1586" s="26" t="s">
        <v>76</v>
      </c>
      <c r="C1586" s="26" t="s">
        <v>77</v>
      </c>
      <c r="D1586" s="26" t="s">
        <v>22</v>
      </c>
      <c r="E1586" s="26" t="s">
        <v>21</v>
      </c>
      <c r="F1586" s="26">
        <v>1975</v>
      </c>
      <c r="G1586" s="27">
        <v>-0.70000000000000018</v>
      </c>
    </row>
    <row r="1587" spans="1:7" x14ac:dyDescent="0.15">
      <c r="A1587" s="25" t="s">
        <v>75</v>
      </c>
      <c r="B1587" s="26" t="s">
        <v>76</v>
      </c>
      <c r="C1587" s="26" t="s">
        <v>77</v>
      </c>
      <c r="D1587" s="26" t="s">
        <v>22</v>
      </c>
      <c r="E1587" s="26" t="s">
        <v>21</v>
      </c>
      <c r="F1587" s="26">
        <v>1974</v>
      </c>
      <c r="G1587" s="27">
        <v>-2.8</v>
      </c>
    </row>
    <row r="1588" spans="1:7" x14ac:dyDescent="0.15">
      <c r="A1588" s="25" t="s">
        <v>75</v>
      </c>
      <c r="B1588" s="26" t="s">
        <v>76</v>
      </c>
      <c r="C1588" s="26" t="s">
        <v>77</v>
      </c>
      <c r="D1588" s="26" t="s">
        <v>22</v>
      </c>
      <c r="E1588" s="26" t="s">
        <v>21</v>
      </c>
      <c r="F1588" s="26">
        <v>1973</v>
      </c>
      <c r="G1588" s="27">
        <v>8.2000000000000011</v>
      </c>
    </row>
    <row r="1589" spans="1:7" x14ac:dyDescent="0.15">
      <c r="A1589" s="25" t="s">
        <v>75</v>
      </c>
      <c r="B1589" s="26" t="s">
        <v>76</v>
      </c>
      <c r="C1589" s="26" t="s">
        <v>77</v>
      </c>
      <c r="D1589" s="26" t="s">
        <v>22</v>
      </c>
      <c r="E1589" s="26" t="s">
        <v>21</v>
      </c>
      <c r="F1589" s="26">
        <v>1972</v>
      </c>
      <c r="G1589" s="27">
        <v>6.2</v>
      </c>
    </row>
    <row r="1590" spans="1:7" x14ac:dyDescent="0.15">
      <c r="A1590" s="25" t="s">
        <v>75</v>
      </c>
      <c r="B1590" s="26" t="s">
        <v>76</v>
      </c>
      <c r="C1590" s="26" t="s">
        <v>77</v>
      </c>
      <c r="D1590" s="26" t="s">
        <v>22</v>
      </c>
      <c r="E1590" s="26" t="s">
        <v>21</v>
      </c>
      <c r="F1590" s="26">
        <v>1971</v>
      </c>
      <c r="G1590" s="27">
        <v>2.9000000000000008</v>
      </c>
    </row>
    <row r="1591" spans="1:7" x14ac:dyDescent="0.15">
      <c r="A1591" s="25" t="s">
        <v>75</v>
      </c>
      <c r="B1591" s="26" t="s">
        <v>76</v>
      </c>
      <c r="C1591" s="26" t="s">
        <v>77</v>
      </c>
      <c r="D1591" s="26" t="s">
        <v>22</v>
      </c>
      <c r="E1591" s="26" t="s">
        <v>21</v>
      </c>
      <c r="F1591" s="26">
        <v>1970</v>
      </c>
      <c r="G1591" s="27">
        <v>1</v>
      </c>
    </row>
    <row r="1592" spans="1:7" x14ac:dyDescent="0.15">
      <c r="A1592" s="25" t="s">
        <v>75</v>
      </c>
      <c r="B1592" s="26" t="s">
        <v>76</v>
      </c>
      <c r="C1592" s="26" t="s">
        <v>77</v>
      </c>
      <c r="D1592" s="26" t="s">
        <v>22</v>
      </c>
      <c r="E1592" s="26" t="s">
        <v>21</v>
      </c>
      <c r="F1592" s="26">
        <v>1969</v>
      </c>
      <c r="G1592" s="27">
        <v>-1.4</v>
      </c>
    </row>
    <row r="1593" spans="1:7" x14ac:dyDescent="0.15">
      <c r="A1593" s="25" t="s">
        <v>75</v>
      </c>
      <c r="B1593" s="26" t="s">
        <v>76</v>
      </c>
      <c r="C1593" s="26" t="s">
        <v>77</v>
      </c>
      <c r="D1593" s="26" t="s">
        <v>22</v>
      </c>
      <c r="E1593" s="26" t="s">
        <v>21</v>
      </c>
      <c r="F1593" s="26">
        <v>1968</v>
      </c>
      <c r="G1593" s="27">
        <v>-5.5</v>
      </c>
    </row>
    <row r="1594" spans="1:7" x14ac:dyDescent="0.15">
      <c r="A1594" s="25" t="s">
        <v>75</v>
      </c>
      <c r="B1594" s="26" t="s">
        <v>76</v>
      </c>
      <c r="C1594" s="26" t="s">
        <v>77</v>
      </c>
      <c r="D1594" s="26" t="s">
        <v>22</v>
      </c>
      <c r="E1594" s="26" t="s">
        <v>21</v>
      </c>
      <c r="F1594" s="26">
        <v>1967</v>
      </c>
      <c r="G1594" s="27">
        <v>-5.7</v>
      </c>
    </row>
    <row r="1595" spans="1:7" x14ac:dyDescent="0.15">
      <c r="A1595" s="25" t="s">
        <v>75</v>
      </c>
      <c r="B1595" s="26" t="s">
        <v>76</v>
      </c>
      <c r="C1595" s="26" t="s">
        <v>77</v>
      </c>
      <c r="D1595" s="26" t="s">
        <v>22</v>
      </c>
      <c r="E1595" s="26" t="s">
        <v>21</v>
      </c>
      <c r="F1595" s="26">
        <v>1966</v>
      </c>
      <c r="G1595" s="27">
        <v>-4.8000000000000007</v>
      </c>
    </row>
    <row r="1596" spans="1:7" x14ac:dyDescent="0.15">
      <c r="A1596" s="25" t="s">
        <v>75</v>
      </c>
      <c r="B1596" s="26" t="s">
        <v>76</v>
      </c>
      <c r="C1596" s="26" t="s">
        <v>77</v>
      </c>
      <c r="D1596" s="26" t="s">
        <v>22</v>
      </c>
      <c r="E1596" s="26" t="s">
        <v>21</v>
      </c>
      <c r="F1596" s="26">
        <v>1965</v>
      </c>
      <c r="G1596" s="27">
        <v>-4.3</v>
      </c>
    </row>
    <row r="1597" spans="1:7" x14ac:dyDescent="0.15">
      <c r="A1597" s="25" t="s">
        <v>75</v>
      </c>
      <c r="B1597" s="26" t="s">
        <v>76</v>
      </c>
      <c r="C1597" s="26" t="s">
        <v>77</v>
      </c>
      <c r="D1597" s="26" t="s">
        <v>22</v>
      </c>
      <c r="E1597" s="26" t="s">
        <v>21</v>
      </c>
      <c r="F1597" s="26">
        <v>1964</v>
      </c>
      <c r="G1597" s="27"/>
    </row>
    <row r="1598" spans="1:7" x14ac:dyDescent="0.15">
      <c r="A1598" s="25" t="s">
        <v>75</v>
      </c>
      <c r="B1598" s="26" t="s">
        <v>76</v>
      </c>
      <c r="C1598" s="26" t="s">
        <v>77</v>
      </c>
      <c r="D1598" s="26" t="s">
        <v>22</v>
      </c>
      <c r="E1598" s="26" t="s">
        <v>21</v>
      </c>
      <c r="F1598" s="26">
        <v>1963</v>
      </c>
      <c r="G1598" s="27"/>
    </row>
    <row r="1599" spans="1:7" x14ac:dyDescent="0.15">
      <c r="A1599" s="25" t="s">
        <v>75</v>
      </c>
      <c r="B1599" s="26" t="s">
        <v>76</v>
      </c>
      <c r="C1599" s="26" t="s">
        <v>77</v>
      </c>
      <c r="D1599" s="26" t="s">
        <v>22</v>
      </c>
      <c r="E1599" s="26" t="s">
        <v>21</v>
      </c>
      <c r="F1599" s="26">
        <v>1962</v>
      </c>
      <c r="G1599" s="27"/>
    </row>
    <row r="1600" spans="1:7" x14ac:dyDescent="0.15">
      <c r="A1600" s="25" t="s">
        <v>75</v>
      </c>
      <c r="B1600" s="26" t="s">
        <v>76</v>
      </c>
      <c r="C1600" s="26" t="s">
        <v>77</v>
      </c>
      <c r="D1600" s="26" t="s">
        <v>22</v>
      </c>
      <c r="E1600" s="26" t="s">
        <v>21</v>
      </c>
      <c r="F1600" s="26">
        <v>1961</v>
      </c>
      <c r="G1600" s="27"/>
    </row>
    <row r="1601" spans="1:7" x14ac:dyDescent="0.15">
      <c r="A1601" s="25" t="s">
        <v>75</v>
      </c>
      <c r="B1601" s="26" t="s">
        <v>76</v>
      </c>
      <c r="C1601" s="26" t="s">
        <v>77</v>
      </c>
      <c r="D1601" s="26" t="s">
        <v>22</v>
      </c>
      <c r="E1601" s="26" t="s">
        <v>21</v>
      </c>
      <c r="F1601" s="26">
        <v>1960</v>
      </c>
      <c r="G1601" s="27"/>
    </row>
    <row r="1602" spans="1:7" x14ac:dyDescent="0.15">
      <c r="A1602" s="25" t="s">
        <v>75</v>
      </c>
      <c r="B1602" s="26" t="s">
        <v>76</v>
      </c>
      <c r="C1602" s="26" t="s">
        <v>77</v>
      </c>
      <c r="D1602" s="26" t="s">
        <v>38</v>
      </c>
      <c r="E1602" s="26" t="s">
        <v>37</v>
      </c>
      <c r="F1602" s="26">
        <v>2023</v>
      </c>
      <c r="G1602" s="27">
        <v>0.8</v>
      </c>
    </row>
    <row r="1603" spans="1:7" x14ac:dyDescent="0.15">
      <c r="A1603" s="25" t="s">
        <v>75</v>
      </c>
      <c r="B1603" s="26" t="s">
        <v>76</v>
      </c>
      <c r="C1603" s="26" t="s">
        <v>77</v>
      </c>
      <c r="D1603" s="26" t="s">
        <v>38</v>
      </c>
      <c r="E1603" s="26" t="s">
        <v>37</v>
      </c>
      <c r="F1603" s="26">
        <v>2022</v>
      </c>
      <c r="G1603" s="27">
        <v>0.2</v>
      </c>
    </row>
    <row r="1604" spans="1:7" x14ac:dyDescent="0.15">
      <c r="A1604" s="25" t="s">
        <v>75</v>
      </c>
      <c r="B1604" s="26" t="s">
        <v>76</v>
      </c>
      <c r="C1604" s="26" t="s">
        <v>77</v>
      </c>
      <c r="D1604" s="26" t="s">
        <v>38</v>
      </c>
      <c r="E1604" s="26" t="s">
        <v>37</v>
      </c>
      <c r="F1604" s="26">
        <v>2021</v>
      </c>
      <c r="G1604" s="27">
        <v>-3.9000000000000008</v>
      </c>
    </row>
    <row r="1605" spans="1:7" x14ac:dyDescent="0.15">
      <c r="A1605" s="25" t="s">
        <v>75</v>
      </c>
      <c r="B1605" s="26" t="s">
        <v>76</v>
      </c>
      <c r="C1605" s="26" t="s">
        <v>77</v>
      </c>
      <c r="D1605" s="26" t="s">
        <v>38</v>
      </c>
      <c r="E1605" s="26" t="s">
        <v>37</v>
      </c>
      <c r="F1605" s="26">
        <v>2020</v>
      </c>
      <c r="G1605" s="27">
        <v>-9.1</v>
      </c>
    </row>
    <row r="1606" spans="1:7" x14ac:dyDescent="0.15">
      <c r="A1606" s="25" t="s">
        <v>75</v>
      </c>
      <c r="B1606" s="26" t="s">
        <v>76</v>
      </c>
      <c r="C1606" s="26" t="s">
        <v>77</v>
      </c>
      <c r="D1606" s="26" t="s">
        <v>38</v>
      </c>
      <c r="E1606" s="26" t="s">
        <v>37</v>
      </c>
      <c r="F1606" s="26">
        <v>2019</v>
      </c>
      <c r="G1606" s="27">
        <v>2.5</v>
      </c>
    </row>
    <row r="1607" spans="1:7" x14ac:dyDescent="0.15">
      <c r="A1607" s="25" t="s">
        <v>75</v>
      </c>
      <c r="B1607" s="26" t="s">
        <v>76</v>
      </c>
      <c r="C1607" s="26" t="s">
        <v>77</v>
      </c>
      <c r="D1607" s="26" t="s">
        <v>38</v>
      </c>
      <c r="E1607" s="26" t="s">
        <v>37</v>
      </c>
      <c r="F1607" s="26">
        <v>2018</v>
      </c>
      <c r="G1607" s="27">
        <v>1.4</v>
      </c>
    </row>
    <row r="1608" spans="1:7" x14ac:dyDescent="0.15">
      <c r="A1608" s="25" t="s">
        <v>75</v>
      </c>
      <c r="B1608" s="26" t="s">
        <v>76</v>
      </c>
      <c r="C1608" s="26" t="s">
        <v>77</v>
      </c>
      <c r="D1608" s="26" t="s">
        <v>38</v>
      </c>
      <c r="E1608" s="26" t="s">
        <v>37</v>
      </c>
      <c r="F1608" s="26">
        <v>2017</v>
      </c>
      <c r="G1608" s="27">
        <v>-0.2</v>
      </c>
    </row>
    <row r="1609" spans="1:7" x14ac:dyDescent="0.15">
      <c r="A1609" s="25" t="s">
        <v>75</v>
      </c>
      <c r="B1609" s="26" t="s">
        <v>76</v>
      </c>
      <c r="C1609" s="26" t="s">
        <v>77</v>
      </c>
      <c r="D1609" s="26" t="s">
        <v>38</v>
      </c>
      <c r="E1609" s="26" t="s">
        <v>37</v>
      </c>
      <c r="F1609" s="26">
        <v>2016</v>
      </c>
      <c r="G1609" s="27">
        <v>-2.6</v>
      </c>
    </row>
    <row r="1610" spans="1:7" x14ac:dyDescent="0.15">
      <c r="A1610" s="25" t="s">
        <v>75</v>
      </c>
      <c r="B1610" s="26" t="s">
        <v>76</v>
      </c>
      <c r="C1610" s="26" t="s">
        <v>77</v>
      </c>
      <c r="D1610" s="26" t="s">
        <v>38</v>
      </c>
      <c r="E1610" s="26" t="s">
        <v>37</v>
      </c>
      <c r="F1610" s="26">
        <v>2015</v>
      </c>
      <c r="G1610" s="27">
        <v>-5.2</v>
      </c>
    </row>
    <row r="1611" spans="1:7" x14ac:dyDescent="0.15">
      <c r="A1611" s="25" t="s">
        <v>75</v>
      </c>
      <c r="B1611" s="26" t="s">
        <v>76</v>
      </c>
      <c r="C1611" s="26" t="s">
        <v>77</v>
      </c>
      <c r="D1611" s="26" t="s">
        <v>38</v>
      </c>
      <c r="E1611" s="26" t="s">
        <v>37</v>
      </c>
      <c r="F1611" s="26">
        <v>2014</v>
      </c>
      <c r="G1611" s="27">
        <v>-8.5</v>
      </c>
    </row>
    <row r="1612" spans="1:7" x14ac:dyDescent="0.15">
      <c r="A1612" s="25" t="s">
        <v>75</v>
      </c>
      <c r="B1612" s="26" t="s">
        <v>76</v>
      </c>
      <c r="C1612" s="26" t="s">
        <v>77</v>
      </c>
      <c r="D1612" s="26" t="s">
        <v>38</v>
      </c>
      <c r="E1612" s="26" t="s">
        <v>37</v>
      </c>
      <c r="F1612" s="26">
        <v>2013</v>
      </c>
      <c r="G1612" s="27">
        <v>-9.9</v>
      </c>
    </row>
    <row r="1613" spans="1:7" x14ac:dyDescent="0.15">
      <c r="A1613" s="25" t="s">
        <v>75</v>
      </c>
      <c r="B1613" s="26" t="s">
        <v>76</v>
      </c>
      <c r="C1613" s="26" t="s">
        <v>77</v>
      </c>
      <c r="D1613" s="26" t="s">
        <v>38</v>
      </c>
      <c r="E1613" s="26" t="s">
        <v>37</v>
      </c>
      <c r="F1613" s="26">
        <v>2012</v>
      </c>
      <c r="G1613" s="27">
        <v>-9</v>
      </c>
    </row>
    <row r="1614" spans="1:7" x14ac:dyDescent="0.15">
      <c r="A1614" s="25" t="s">
        <v>75</v>
      </c>
      <c r="B1614" s="26" t="s">
        <v>76</v>
      </c>
      <c r="C1614" s="26" t="s">
        <v>77</v>
      </c>
      <c r="D1614" s="26" t="s">
        <v>38</v>
      </c>
      <c r="E1614" s="26" t="s">
        <v>37</v>
      </c>
      <c r="F1614" s="26">
        <v>2011</v>
      </c>
      <c r="G1614" s="27">
        <v>-6.5</v>
      </c>
    </row>
    <row r="1615" spans="1:7" x14ac:dyDescent="0.15">
      <c r="A1615" s="25" t="s">
        <v>75</v>
      </c>
      <c r="B1615" s="26" t="s">
        <v>76</v>
      </c>
      <c r="C1615" s="26" t="s">
        <v>77</v>
      </c>
      <c r="D1615" s="26" t="s">
        <v>38</v>
      </c>
      <c r="E1615" s="26" t="s">
        <v>37</v>
      </c>
      <c r="F1615" s="26">
        <v>2010</v>
      </c>
      <c r="G1615" s="27">
        <v>-5.1000000000000014</v>
      </c>
    </row>
    <row r="1616" spans="1:7" x14ac:dyDescent="0.15">
      <c r="A1616" s="25" t="s">
        <v>75</v>
      </c>
      <c r="B1616" s="26" t="s">
        <v>76</v>
      </c>
      <c r="C1616" s="26" t="s">
        <v>77</v>
      </c>
      <c r="D1616" s="26" t="s">
        <v>38</v>
      </c>
      <c r="E1616" s="26" t="s">
        <v>37</v>
      </c>
      <c r="F1616" s="26">
        <v>2009</v>
      </c>
      <c r="G1616" s="27">
        <v>-4.1000000000000014</v>
      </c>
    </row>
    <row r="1617" spans="1:7" x14ac:dyDescent="0.15">
      <c r="A1617" s="25" t="s">
        <v>75</v>
      </c>
      <c r="B1617" s="26" t="s">
        <v>76</v>
      </c>
      <c r="C1617" s="26" t="s">
        <v>77</v>
      </c>
      <c r="D1617" s="26" t="s">
        <v>38</v>
      </c>
      <c r="E1617" s="26" t="s">
        <v>37</v>
      </c>
      <c r="F1617" s="26">
        <v>2008</v>
      </c>
      <c r="G1617" s="27">
        <v>0.9</v>
      </c>
    </row>
    <row r="1618" spans="1:7" x14ac:dyDescent="0.15">
      <c r="A1618" s="25" t="s">
        <v>75</v>
      </c>
      <c r="B1618" s="26" t="s">
        <v>76</v>
      </c>
      <c r="C1618" s="26" t="s">
        <v>77</v>
      </c>
      <c r="D1618" s="26" t="s">
        <v>38</v>
      </c>
      <c r="E1618" s="26" t="s">
        <v>37</v>
      </c>
      <c r="F1618" s="26">
        <v>2007</v>
      </c>
      <c r="G1618" s="27">
        <v>3</v>
      </c>
    </row>
    <row r="1619" spans="1:7" x14ac:dyDescent="0.15">
      <c r="A1619" s="25" t="s">
        <v>75</v>
      </c>
      <c r="B1619" s="26" t="s">
        <v>76</v>
      </c>
      <c r="C1619" s="26" t="s">
        <v>77</v>
      </c>
      <c r="D1619" s="26" t="s">
        <v>38</v>
      </c>
      <c r="E1619" s="26" t="s">
        <v>37</v>
      </c>
      <c r="F1619" s="26">
        <v>2006</v>
      </c>
      <c r="G1619" s="27">
        <v>3.2</v>
      </c>
    </row>
    <row r="1620" spans="1:7" x14ac:dyDescent="0.15">
      <c r="A1620" s="25" t="s">
        <v>75</v>
      </c>
      <c r="B1620" s="26" t="s">
        <v>76</v>
      </c>
      <c r="C1620" s="26" t="s">
        <v>77</v>
      </c>
      <c r="D1620" s="26" t="s">
        <v>38</v>
      </c>
      <c r="E1620" s="26" t="s">
        <v>37</v>
      </c>
      <c r="F1620" s="26">
        <v>2005</v>
      </c>
      <c r="G1620" s="27">
        <v>2.7</v>
      </c>
    </row>
    <row r="1621" spans="1:7" x14ac:dyDescent="0.15">
      <c r="A1621" s="25" t="s">
        <v>75</v>
      </c>
      <c r="B1621" s="26" t="s">
        <v>76</v>
      </c>
      <c r="C1621" s="26" t="s">
        <v>77</v>
      </c>
      <c r="D1621" s="26" t="s">
        <v>38</v>
      </c>
      <c r="E1621" s="26" t="s">
        <v>37</v>
      </c>
      <c r="F1621" s="26">
        <v>2004</v>
      </c>
      <c r="G1621" s="27">
        <v>2.6</v>
      </c>
    </row>
    <row r="1622" spans="1:7" x14ac:dyDescent="0.15">
      <c r="A1622" s="25" t="s">
        <v>75</v>
      </c>
      <c r="B1622" s="26" t="s">
        <v>76</v>
      </c>
      <c r="C1622" s="26" t="s">
        <v>77</v>
      </c>
      <c r="D1622" s="26" t="s">
        <v>38</v>
      </c>
      <c r="E1622" s="26" t="s">
        <v>37</v>
      </c>
      <c r="F1622" s="26">
        <v>2003</v>
      </c>
      <c r="G1622" s="27">
        <v>2.9000000000000008</v>
      </c>
    </row>
    <row r="1623" spans="1:7" x14ac:dyDescent="0.15">
      <c r="A1623" s="25" t="s">
        <v>75</v>
      </c>
      <c r="B1623" s="26" t="s">
        <v>76</v>
      </c>
      <c r="C1623" s="26" t="s">
        <v>77</v>
      </c>
      <c r="D1623" s="26" t="s">
        <v>38</v>
      </c>
      <c r="E1623" s="26" t="s">
        <v>37</v>
      </c>
      <c r="F1623" s="26">
        <v>2002</v>
      </c>
      <c r="G1623" s="27">
        <v>3.6</v>
      </c>
    </row>
    <row r="1624" spans="1:7" x14ac:dyDescent="0.15">
      <c r="A1624" s="25" t="s">
        <v>75</v>
      </c>
      <c r="B1624" s="26" t="s">
        <v>76</v>
      </c>
      <c r="C1624" s="26" t="s">
        <v>77</v>
      </c>
      <c r="D1624" s="26" t="s">
        <v>38</v>
      </c>
      <c r="E1624" s="26" t="s">
        <v>37</v>
      </c>
      <c r="F1624" s="26">
        <v>2001</v>
      </c>
      <c r="G1624" s="27">
        <v>3.9000000000000008</v>
      </c>
    </row>
    <row r="1625" spans="1:7" x14ac:dyDescent="0.15">
      <c r="A1625" s="25" t="s">
        <v>75</v>
      </c>
      <c r="B1625" s="26" t="s">
        <v>76</v>
      </c>
      <c r="C1625" s="26" t="s">
        <v>77</v>
      </c>
      <c r="D1625" s="26" t="s">
        <v>38</v>
      </c>
      <c r="E1625" s="26" t="s">
        <v>37</v>
      </c>
      <c r="F1625" s="26">
        <v>2000</v>
      </c>
      <c r="G1625" s="27">
        <v>3.4000000000000008</v>
      </c>
    </row>
    <row r="1626" spans="1:7" x14ac:dyDescent="0.15">
      <c r="A1626" s="25" t="s">
        <v>75</v>
      </c>
      <c r="B1626" s="26" t="s">
        <v>76</v>
      </c>
      <c r="C1626" s="26" t="s">
        <v>77</v>
      </c>
      <c r="D1626" s="26" t="s">
        <v>38</v>
      </c>
      <c r="E1626" s="26" t="s">
        <v>37</v>
      </c>
      <c r="F1626" s="26">
        <v>1999</v>
      </c>
      <c r="G1626" s="27">
        <v>1.1000000000000001</v>
      </c>
    </row>
    <row r="1627" spans="1:7" x14ac:dyDescent="0.15">
      <c r="A1627" s="25" t="s">
        <v>75</v>
      </c>
      <c r="B1627" s="26" t="s">
        <v>76</v>
      </c>
      <c r="C1627" s="26" t="s">
        <v>77</v>
      </c>
      <c r="D1627" s="26" t="s">
        <v>38</v>
      </c>
      <c r="E1627" s="26" t="s">
        <v>37</v>
      </c>
      <c r="F1627" s="26">
        <v>1998</v>
      </c>
      <c r="G1627" s="27">
        <v>-0.4</v>
      </c>
    </row>
    <row r="1628" spans="1:7" x14ac:dyDescent="0.15">
      <c r="A1628" s="25" t="s">
        <v>75</v>
      </c>
      <c r="B1628" s="26" t="s">
        <v>76</v>
      </c>
      <c r="C1628" s="26" t="s">
        <v>77</v>
      </c>
      <c r="D1628" s="26" t="s">
        <v>38</v>
      </c>
      <c r="E1628" s="26" t="s">
        <v>37</v>
      </c>
      <c r="F1628" s="26">
        <v>1997</v>
      </c>
      <c r="G1628" s="27">
        <v>-2.1</v>
      </c>
    </row>
    <row r="1629" spans="1:7" x14ac:dyDescent="0.15">
      <c r="A1629" s="25" t="s">
        <v>75</v>
      </c>
      <c r="B1629" s="26" t="s">
        <v>76</v>
      </c>
      <c r="C1629" s="26" t="s">
        <v>77</v>
      </c>
      <c r="D1629" s="26" t="s">
        <v>38</v>
      </c>
      <c r="E1629" s="26" t="s">
        <v>37</v>
      </c>
      <c r="F1629" s="26">
        <v>1996</v>
      </c>
      <c r="G1629" s="27">
        <v>-3.3</v>
      </c>
    </row>
    <row r="1630" spans="1:7" x14ac:dyDescent="0.15">
      <c r="A1630" s="25" t="s">
        <v>75</v>
      </c>
      <c r="B1630" s="26" t="s">
        <v>76</v>
      </c>
      <c r="C1630" s="26" t="s">
        <v>77</v>
      </c>
      <c r="D1630" s="26" t="s">
        <v>38</v>
      </c>
      <c r="E1630" s="26" t="s">
        <v>37</v>
      </c>
      <c r="F1630" s="26">
        <v>1995</v>
      </c>
      <c r="G1630" s="27">
        <v>-3.7</v>
      </c>
    </row>
    <row r="1631" spans="1:7" x14ac:dyDescent="0.15">
      <c r="A1631" s="25" t="s">
        <v>75</v>
      </c>
      <c r="B1631" s="26" t="s">
        <v>76</v>
      </c>
      <c r="C1631" s="26" t="s">
        <v>77</v>
      </c>
      <c r="D1631" s="26" t="s">
        <v>38</v>
      </c>
      <c r="E1631" s="26" t="s">
        <v>37</v>
      </c>
      <c r="F1631" s="26">
        <v>1994</v>
      </c>
      <c r="G1631" s="27">
        <v>-3.9000000000000008</v>
      </c>
    </row>
    <row r="1632" spans="1:7" x14ac:dyDescent="0.15">
      <c r="A1632" s="25" t="s">
        <v>75</v>
      </c>
      <c r="B1632" s="26" t="s">
        <v>76</v>
      </c>
      <c r="C1632" s="26" t="s">
        <v>77</v>
      </c>
      <c r="D1632" s="26" t="s">
        <v>38</v>
      </c>
      <c r="E1632" s="26" t="s">
        <v>37</v>
      </c>
      <c r="F1632" s="26">
        <v>1993</v>
      </c>
      <c r="G1632" s="27">
        <v>-3.7</v>
      </c>
    </row>
    <row r="1633" spans="1:7" x14ac:dyDescent="0.15">
      <c r="A1633" s="25" t="s">
        <v>75</v>
      </c>
      <c r="B1633" s="26" t="s">
        <v>76</v>
      </c>
      <c r="C1633" s="26" t="s">
        <v>77</v>
      </c>
      <c r="D1633" s="26" t="s">
        <v>38</v>
      </c>
      <c r="E1633" s="26" t="s">
        <v>37</v>
      </c>
      <c r="F1633" s="26">
        <v>1992</v>
      </c>
      <c r="G1633" s="27">
        <v>-0.60000000000000009</v>
      </c>
    </row>
    <row r="1634" spans="1:7" x14ac:dyDescent="0.15">
      <c r="A1634" s="25" t="s">
        <v>75</v>
      </c>
      <c r="B1634" s="26" t="s">
        <v>76</v>
      </c>
      <c r="C1634" s="26" t="s">
        <v>77</v>
      </c>
      <c r="D1634" s="26" t="s">
        <v>38</v>
      </c>
      <c r="E1634" s="26" t="s">
        <v>37</v>
      </c>
      <c r="F1634" s="26">
        <v>1991</v>
      </c>
      <c r="G1634" s="27">
        <v>1.7</v>
      </c>
    </row>
    <row r="1635" spans="1:7" x14ac:dyDescent="0.15">
      <c r="A1635" s="25" t="s">
        <v>75</v>
      </c>
      <c r="B1635" s="26" t="s">
        <v>76</v>
      </c>
      <c r="C1635" s="26" t="s">
        <v>77</v>
      </c>
      <c r="D1635" s="26" t="s">
        <v>38</v>
      </c>
      <c r="E1635" s="26" t="s">
        <v>37</v>
      </c>
      <c r="F1635" s="26">
        <v>1990</v>
      </c>
      <c r="G1635" s="27">
        <v>2.6</v>
      </c>
    </row>
    <row r="1636" spans="1:7" x14ac:dyDescent="0.15">
      <c r="A1636" s="25" t="s">
        <v>75</v>
      </c>
      <c r="B1636" s="26" t="s">
        <v>76</v>
      </c>
      <c r="C1636" s="26" t="s">
        <v>77</v>
      </c>
      <c r="D1636" s="26" t="s">
        <v>38</v>
      </c>
      <c r="E1636" s="26" t="s">
        <v>37</v>
      </c>
      <c r="F1636" s="26">
        <v>1989</v>
      </c>
      <c r="G1636" s="27">
        <v>2.2999999999999998</v>
      </c>
    </row>
    <row r="1637" spans="1:7" x14ac:dyDescent="0.15">
      <c r="A1637" s="25" t="s">
        <v>75</v>
      </c>
      <c r="B1637" s="26" t="s">
        <v>76</v>
      </c>
      <c r="C1637" s="26" t="s">
        <v>77</v>
      </c>
      <c r="D1637" s="26" t="s">
        <v>38</v>
      </c>
      <c r="E1637" s="26" t="s">
        <v>37</v>
      </c>
      <c r="F1637" s="26">
        <v>1988</v>
      </c>
      <c r="G1637" s="27">
        <v>1.4</v>
      </c>
    </row>
    <row r="1638" spans="1:7" x14ac:dyDescent="0.15">
      <c r="A1638" s="25" t="s">
        <v>75</v>
      </c>
      <c r="B1638" s="26" t="s">
        <v>76</v>
      </c>
      <c r="C1638" s="26" t="s">
        <v>77</v>
      </c>
      <c r="D1638" s="26" t="s">
        <v>38</v>
      </c>
      <c r="E1638" s="26" t="s">
        <v>37</v>
      </c>
      <c r="F1638" s="26">
        <v>1987</v>
      </c>
      <c r="G1638" s="27">
        <v>0</v>
      </c>
    </row>
    <row r="1639" spans="1:7" x14ac:dyDescent="0.15">
      <c r="A1639" s="25" t="s">
        <v>75</v>
      </c>
      <c r="B1639" s="26" t="s">
        <v>76</v>
      </c>
      <c r="C1639" s="26" t="s">
        <v>77</v>
      </c>
      <c r="D1639" s="26" t="s">
        <v>38</v>
      </c>
      <c r="E1639" s="26" t="s">
        <v>37</v>
      </c>
      <c r="F1639" s="26">
        <v>1986</v>
      </c>
      <c r="G1639" s="27">
        <v>-2.5</v>
      </c>
    </row>
    <row r="1640" spans="1:7" x14ac:dyDescent="0.15">
      <c r="A1640" s="25" t="s">
        <v>75</v>
      </c>
      <c r="B1640" s="26" t="s">
        <v>76</v>
      </c>
      <c r="C1640" s="26" t="s">
        <v>77</v>
      </c>
      <c r="D1640" s="26" t="s">
        <v>38</v>
      </c>
      <c r="E1640" s="26" t="s">
        <v>37</v>
      </c>
      <c r="F1640" s="26">
        <v>1985</v>
      </c>
      <c r="G1640" s="27">
        <v>-2.8</v>
      </c>
    </row>
    <row r="1641" spans="1:7" x14ac:dyDescent="0.15">
      <c r="A1641" s="25" t="s">
        <v>75</v>
      </c>
      <c r="B1641" s="26" t="s">
        <v>76</v>
      </c>
      <c r="C1641" s="26" t="s">
        <v>77</v>
      </c>
      <c r="D1641" s="26" t="s">
        <v>38</v>
      </c>
      <c r="E1641" s="26" t="s">
        <v>37</v>
      </c>
      <c r="F1641" s="26">
        <v>1984</v>
      </c>
      <c r="G1641" s="27">
        <v>-3.2</v>
      </c>
    </row>
    <row r="1642" spans="1:7" x14ac:dyDescent="0.15">
      <c r="A1642" s="25" t="s">
        <v>75</v>
      </c>
      <c r="B1642" s="26" t="s">
        <v>76</v>
      </c>
      <c r="C1642" s="26" t="s">
        <v>77</v>
      </c>
      <c r="D1642" s="26" t="s">
        <v>38</v>
      </c>
      <c r="E1642" s="26" t="s">
        <v>37</v>
      </c>
      <c r="F1642" s="26">
        <v>1983</v>
      </c>
      <c r="G1642" s="27">
        <v>-3.7</v>
      </c>
    </row>
    <row r="1643" spans="1:7" x14ac:dyDescent="0.15">
      <c r="A1643" s="25" t="s">
        <v>75</v>
      </c>
      <c r="B1643" s="26" t="s">
        <v>76</v>
      </c>
      <c r="C1643" s="26" t="s">
        <v>77</v>
      </c>
      <c r="D1643" s="26" t="s">
        <v>38</v>
      </c>
      <c r="E1643" s="26" t="s">
        <v>37</v>
      </c>
      <c r="F1643" s="26">
        <v>1982</v>
      </c>
      <c r="G1643" s="27">
        <v>-3.8</v>
      </c>
    </row>
    <row r="1644" spans="1:7" x14ac:dyDescent="0.15">
      <c r="A1644" s="25" t="s">
        <v>75</v>
      </c>
      <c r="B1644" s="26" t="s">
        <v>76</v>
      </c>
      <c r="C1644" s="26" t="s">
        <v>77</v>
      </c>
      <c r="D1644" s="26" t="s">
        <v>38</v>
      </c>
      <c r="E1644" s="26" t="s">
        <v>37</v>
      </c>
      <c r="F1644" s="26">
        <v>1981</v>
      </c>
      <c r="G1644" s="27">
        <v>-3.9000000000000008</v>
      </c>
    </row>
    <row r="1645" spans="1:7" x14ac:dyDescent="0.15">
      <c r="A1645" s="25" t="s">
        <v>75</v>
      </c>
      <c r="B1645" s="26" t="s">
        <v>76</v>
      </c>
      <c r="C1645" s="26" t="s">
        <v>77</v>
      </c>
      <c r="D1645" s="26" t="s">
        <v>38</v>
      </c>
      <c r="E1645" s="26" t="s">
        <v>37</v>
      </c>
      <c r="F1645" s="26">
        <v>1980</v>
      </c>
      <c r="G1645" s="27">
        <v>-2.6</v>
      </c>
    </row>
    <row r="1646" spans="1:7" x14ac:dyDescent="0.15">
      <c r="A1646" s="25" t="s">
        <v>75</v>
      </c>
      <c r="B1646" s="26" t="s">
        <v>76</v>
      </c>
      <c r="C1646" s="26" t="s">
        <v>77</v>
      </c>
      <c r="D1646" s="26" t="s">
        <v>38</v>
      </c>
      <c r="E1646" s="26" t="s">
        <v>37</v>
      </c>
      <c r="F1646" s="26">
        <v>1979</v>
      </c>
      <c r="G1646" s="27">
        <v>-2.1</v>
      </c>
    </row>
    <row r="1647" spans="1:7" x14ac:dyDescent="0.15">
      <c r="A1647" s="25" t="s">
        <v>75</v>
      </c>
      <c r="B1647" s="26" t="s">
        <v>76</v>
      </c>
      <c r="C1647" s="26" t="s">
        <v>77</v>
      </c>
      <c r="D1647" s="26" t="s">
        <v>38</v>
      </c>
      <c r="E1647" s="26" t="s">
        <v>37</v>
      </c>
      <c r="F1647" s="26">
        <v>1978</v>
      </c>
      <c r="G1647" s="27">
        <v>-0.1</v>
      </c>
    </row>
    <row r="1648" spans="1:7" x14ac:dyDescent="0.15">
      <c r="A1648" s="25" t="s">
        <v>75</v>
      </c>
      <c r="B1648" s="26" t="s">
        <v>76</v>
      </c>
      <c r="C1648" s="26" t="s">
        <v>77</v>
      </c>
      <c r="D1648" s="26" t="s">
        <v>38</v>
      </c>
      <c r="E1648" s="26" t="s">
        <v>37</v>
      </c>
      <c r="F1648" s="26">
        <v>1977</v>
      </c>
      <c r="G1648" s="27">
        <v>0.8</v>
      </c>
    </row>
    <row r="1649" spans="1:7" x14ac:dyDescent="0.15">
      <c r="A1649" s="25" t="s">
        <v>75</v>
      </c>
      <c r="B1649" s="26" t="s">
        <v>76</v>
      </c>
      <c r="C1649" s="26" t="s">
        <v>77</v>
      </c>
      <c r="D1649" s="26" t="s">
        <v>38</v>
      </c>
      <c r="E1649" s="26" t="s">
        <v>37</v>
      </c>
      <c r="F1649" s="26">
        <v>1976</v>
      </c>
      <c r="G1649" s="27">
        <v>1.1000000000000001</v>
      </c>
    </row>
    <row r="1650" spans="1:7" x14ac:dyDescent="0.15">
      <c r="A1650" s="25" t="s">
        <v>75</v>
      </c>
      <c r="B1650" s="26" t="s">
        <v>76</v>
      </c>
      <c r="C1650" s="26" t="s">
        <v>77</v>
      </c>
      <c r="D1650" s="26" t="s">
        <v>38</v>
      </c>
      <c r="E1650" s="26" t="s">
        <v>37</v>
      </c>
      <c r="F1650" s="26">
        <v>1975</v>
      </c>
      <c r="G1650" s="27">
        <v>1.3</v>
      </c>
    </row>
    <row r="1651" spans="1:7" x14ac:dyDescent="0.15">
      <c r="A1651" s="25" t="s">
        <v>75</v>
      </c>
      <c r="B1651" s="26" t="s">
        <v>76</v>
      </c>
      <c r="C1651" s="26" t="s">
        <v>77</v>
      </c>
      <c r="D1651" s="26" t="s">
        <v>38</v>
      </c>
      <c r="E1651" s="26" t="s">
        <v>37</v>
      </c>
      <c r="F1651" s="26">
        <v>1974</v>
      </c>
      <c r="G1651" s="27">
        <v>4.9000000000000004</v>
      </c>
    </row>
    <row r="1652" spans="1:7" x14ac:dyDescent="0.15">
      <c r="A1652" s="25" t="s">
        <v>75</v>
      </c>
      <c r="B1652" s="26" t="s">
        <v>76</v>
      </c>
      <c r="C1652" s="26" t="s">
        <v>77</v>
      </c>
      <c r="D1652" s="26" t="s">
        <v>38</v>
      </c>
      <c r="E1652" s="26" t="s">
        <v>37</v>
      </c>
      <c r="F1652" s="26">
        <v>1973</v>
      </c>
      <c r="G1652" s="27">
        <v>4.4000000000000004</v>
      </c>
    </row>
    <row r="1653" spans="1:7" x14ac:dyDescent="0.15">
      <c r="A1653" s="25" t="s">
        <v>75</v>
      </c>
      <c r="B1653" s="26" t="s">
        <v>76</v>
      </c>
      <c r="C1653" s="26" t="s">
        <v>77</v>
      </c>
      <c r="D1653" s="26" t="s">
        <v>38</v>
      </c>
      <c r="E1653" s="26" t="s">
        <v>37</v>
      </c>
      <c r="F1653" s="26">
        <v>1972</v>
      </c>
      <c r="G1653" s="27">
        <v>2.2000000000000002</v>
      </c>
    </row>
    <row r="1654" spans="1:7" x14ac:dyDescent="0.15">
      <c r="A1654" s="25" t="s">
        <v>75</v>
      </c>
      <c r="B1654" s="26" t="s">
        <v>76</v>
      </c>
      <c r="C1654" s="26" t="s">
        <v>77</v>
      </c>
      <c r="D1654" s="26" t="s">
        <v>38</v>
      </c>
      <c r="E1654" s="26" t="s">
        <v>37</v>
      </c>
      <c r="F1654" s="26">
        <v>1971</v>
      </c>
      <c r="G1654" s="27">
        <v>-0.3</v>
      </c>
    </row>
    <row r="1655" spans="1:7" x14ac:dyDescent="0.15">
      <c r="A1655" s="25" t="s">
        <v>75</v>
      </c>
      <c r="B1655" s="26" t="s">
        <v>76</v>
      </c>
      <c r="C1655" s="26" t="s">
        <v>77</v>
      </c>
      <c r="D1655" s="26" t="s">
        <v>38</v>
      </c>
      <c r="E1655" s="26" t="s">
        <v>37</v>
      </c>
      <c r="F1655" s="26">
        <v>1970</v>
      </c>
      <c r="G1655" s="27">
        <v>0.5</v>
      </c>
    </row>
    <row r="1656" spans="1:7" x14ac:dyDescent="0.15">
      <c r="A1656" s="25" t="s">
        <v>75</v>
      </c>
      <c r="B1656" s="26" t="s">
        <v>76</v>
      </c>
      <c r="C1656" s="26" t="s">
        <v>77</v>
      </c>
      <c r="D1656" s="26" t="s">
        <v>38</v>
      </c>
      <c r="E1656" s="26" t="s">
        <v>37</v>
      </c>
      <c r="F1656" s="26">
        <v>1969</v>
      </c>
      <c r="G1656" s="27">
        <v>1.9</v>
      </c>
    </row>
    <row r="1657" spans="1:7" x14ac:dyDescent="0.15">
      <c r="A1657" s="25" t="s">
        <v>75</v>
      </c>
      <c r="B1657" s="26" t="s">
        <v>76</v>
      </c>
      <c r="C1657" s="26" t="s">
        <v>77</v>
      </c>
      <c r="D1657" s="26" t="s">
        <v>38</v>
      </c>
      <c r="E1657" s="26" t="s">
        <v>37</v>
      </c>
      <c r="F1657" s="26">
        <v>1968</v>
      </c>
      <c r="G1657" s="27">
        <v>-0.8</v>
      </c>
    </row>
    <row r="1658" spans="1:7" x14ac:dyDescent="0.15">
      <c r="A1658" s="25" t="s">
        <v>75</v>
      </c>
      <c r="B1658" s="26" t="s">
        <v>76</v>
      </c>
      <c r="C1658" s="26" t="s">
        <v>77</v>
      </c>
      <c r="D1658" s="26" t="s">
        <v>38</v>
      </c>
      <c r="E1658" s="26" t="s">
        <v>37</v>
      </c>
      <c r="F1658" s="26">
        <v>1967</v>
      </c>
      <c r="G1658" s="27">
        <v>-1.2</v>
      </c>
    </row>
    <row r="1659" spans="1:7" x14ac:dyDescent="0.15">
      <c r="A1659" s="25" t="s">
        <v>75</v>
      </c>
      <c r="B1659" s="26" t="s">
        <v>76</v>
      </c>
      <c r="C1659" s="26" t="s">
        <v>77</v>
      </c>
      <c r="D1659" s="26" t="s">
        <v>38</v>
      </c>
      <c r="E1659" s="26" t="s">
        <v>37</v>
      </c>
      <c r="F1659" s="26">
        <v>1966</v>
      </c>
      <c r="G1659" s="27">
        <v>0.4</v>
      </c>
    </row>
    <row r="1660" spans="1:7" x14ac:dyDescent="0.15">
      <c r="A1660" s="25" t="s">
        <v>75</v>
      </c>
      <c r="B1660" s="26" t="s">
        <v>76</v>
      </c>
      <c r="C1660" s="26" t="s">
        <v>77</v>
      </c>
      <c r="D1660" s="26" t="s">
        <v>38</v>
      </c>
      <c r="E1660" s="26" t="s">
        <v>37</v>
      </c>
      <c r="F1660" s="26">
        <v>1965</v>
      </c>
      <c r="G1660" s="27">
        <v>-0.60000000000000009</v>
      </c>
    </row>
    <row r="1661" spans="1:7" x14ac:dyDescent="0.15">
      <c r="A1661" s="25" t="s">
        <v>75</v>
      </c>
      <c r="B1661" s="26" t="s">
        <v>76</v>
      </c>
      <c r="C1661" s="26" t="s">
        <v>77</v>
      </c>
      <c r="D1661" s="26" t="s">
        <v>38</v>
      </c>
      <c r="E1661" s="26" t="s">
        <v>37</v>
      </c>
      <c r="F1661" s="26">
        <v>1964</v>
      </c>
      <c r="G1661" s="27"/>
    </row>
    <row r="1662" spans="1:7" x14ac:dyDescent="0.15">
      <c r="A1662" s="25" t="s">
        <v>75</v>
      </c>
      <c r="B1662" s="26" t="s">
        <v>76</v>
      </c>
      <c r="C1662" s="26" t="s">
        <v>77</v>
      </c>
      <c r="D1662" s="26" t="s">
        <v>38</v>
      </c>
      <c r="E1662" s="26" t="s">
        <v>37</v>
      </c>
      <c r="F1662" s="26">
        <v>1963</v>
      </c>
      <c r="G1662" s="27"/>
    </row>
    <row r="1663" spans="1:7" x14ac:dyDescent="0.15">
      <c r="A1663" s="25" t="s">
        <v>75</v>
      </c>
      <c r="B1663" s="26" t="s">
        <v>76</v>
      </c>
      <c r="C1663" s="26" t="s">
        <v>77</v>
      </c>
      <c r="D1663" s="26" t="s">
        <v>38</v>
      </c>
      <c r="E1663" s="26" t="s">
        <v>37</v>
      </c>
      <c r="F1663" s="26">
        <v>1962</v>
      </c>
      <c r="G1663" s="27"/>
    </row>
    <row r="1664" spans="1:7" x14ac:dyDescent="0.15">
      <c r="A1664" s="25" t="s">
        <v>75</v>
      </c>
      <c r="B1664" s="26" t="s">
        <v>76</v>
      </c>
      <c r="C1664" s="26" t="s">
        <v>77</v>
      </c>
      <c r="D1664" s="26" t="s">
        <v>38</v>
      </c>
      <c r="E1664" s="26" t="s">
        <v>37</v>
      </c>
      <c r="F1664" s="26">
        <v>1961</v>
      </c>
      <c r="G1664" s="27"/>
    </row>
    <row r="1665" spans="1:7" x14ac:dyDescent="0.15">
      <c r="A1665" s="25" t="s">
        <v>75</v>
      </c>
      <c r="B1665" s="26" t="s">
        <v>76</v>
      </c>
      <c r="C1665" s="26" t="s">
        <v>77</v>
      </c>
      <c r="D1665" s="26" t="s">
        <v>38</v>
      </c>
      <c r="E1665" s="26" t="s">
        <v>37</v>
      </c>
      <c r="F1665" s="26">
        <v>1960</v>
      </c>
      <c r="G1665" s="27"/>
    </row>
    <row r="1666" spans="1:7" x14ac:dyDescent="0.15">
      <c r="A1666" s="25" t="s">
        <v>75</v>
      </c>
      <c r="B1666" s="26" t="s">
        <v>76</v>
      </c>
      <c r="C1666" s="26" t="s">
        <v>77</v>
      </c>
      <c r="D1666" s="26" t="s">
        <v>18</v>
      </c>
      <c r="E1666" s="26" t="s">
        <v>17</v>
      </c>
      <c r="F1666" s="26">
        <v>2023</v>
      </c>
      <c r="G1666" s="27">
        <v>-0.1</v>
      </c>
    </row>
    <row r="1667" spans="1:7" x14ac:dyDescent="0.15">
      <c r="A1667" s="25" t="s">
        <v>75</v>
      </c>
      <c r="B1667" s="26" t="s">
        <v>76</v>
      </c>
      <c r="C1667" s="26" t="s">
        <v>77</v>
      </c>
      <c r="D1667" s="26" t="s">
        <v>18</v>
      </c>
      <c r="E1667" s="26" t="s">
        <v>17</v>
      </c>
      <c r="F1667" s="26">
        <v>2022</v>
      </c>
      <c r="G1667" s="27">
        <v>0.3</v>
      </c>
    </row>
    <row r="1668" spans="1:7" x14ac:dyDescent="0.15">
      <c r="A1668" s="25" t="s">
        <v>75</v>
      </c>
      <c r="B1668" s="26" t="s">
        <v>76</v>
      </c>
      <c r="C1668" s="26" t="s">
        <v>77</v>
      </c>
      <c r="D1668" s="26" t="s">
        <v>18</v>
      </c>
      <c r="E1668" s="26" t="s">
        <v>17</v>
      </c>
      <c r="F1668" s="26">
        <v>2021</v>
      </c>
      <c r="G1668" s="27">
        <v>-1</v>
      </c>
    </row>
    <row r="1669" spans="1:7" x14ac:dyDescent="0.15">
      <c r="A1669" s="25" t="s">
        <v>75</v>
      </c>
      <c r="B1669" s="26" t="s">
        <v>76</v>
      </c>
      <c r="C1669" s="26" t="s">
        <v>77</v>
      </c>
      <c r="D1669" s="26" t="s">
        <v>18</v>
      </c>
      <c r="E1669" s="26" t="s">
        <v>17</v>
      </c>
      <c r="F1669" s="26">
        <v>2020</v>
      </c>
      <c r="G1669" s="27">
        <v>-6</v>
      </c>
    </row>
    <row r="1670" spans="1:7" x14ac:dyDescent="0.15">
      <c r="A1670" s="25" t="s">
        <v>75</v>
      </c>
      <c r="B1670" s="26" t="s">
        <v>76</v>
      </c>
      <c r="C1670" s="26" t="s">
        <v>77</v>
      </c>
      <c r="D1670" s="26" t="s">
        <v>18</v>
      </c>
      <c r="E1670" s="26" t="s">
        <v>17</v>
      </c>
      <c r="F1670" s="26">
        <v>2019</v>
      </c>
      <c r="G1670" s="27">
        <v>2.5</v>
      </c>
    </row>
    <row r="1671" spans="1:7" x14ac:dyDescent="0.15">
      <c r="A1671" s="25" t="s">
        <v>75</v>
      </c>
      <c r="B1671" s="26" t="s">
        <v>76</v>
      </c>
      <c r="C1671" s="26" t="s">
        <v>77</v>
      </c>
      <c r="D1671" s="26" t="s">
        <v>18</v>
      </c>
      <c r="E1671" s="26" t="s">
        <v>17</v>
      </c>
      <c r="F1671" s="26">
        <v>2018</v>
      </c>
      <c r="G1671" s="27">
        <v>1.4</v>
      </c>
    </row>
    <row r="1672" spans="1:7" x14ac:dyDescent="0.15">
      <c r="A1672" s="25" t="s">
        <v>75</v>
      </c>
      <c r="B1672" s="26" t="s">
        <v>76</v>
      </c>
      <c r="C1672" s="26" t="s">
        <v>77</v>
      </c>
      <c r="D1672" s="26" t="s">
        <v>18</v>
      </c>
      <c r="E1672" s="26" t="s">
        <v>17</v>
      </c>
      <c r="F1672" s="26">
        <v>2017</v>
      </c>
      <c r="G1672" s="27">
        <v>0.3</v>
      </c>
    </row>
    <row r="1673" spans="1:7" x14ac:dyDescent="0.15">
      <c r="A1673" s="25" t="s">
        <v>75</v>
      </c>
      <c r="B1673" s="26" t="s">
        <v>76</v>
      </c>
      <c r="C1673" s="26" t="s">
        <v>77</v>
      </c>
      <c r="D1673" s="26" t="s">
        <v>18</v>
      </c>
      <c r="E1673" s="26" t="s">
        <v>17</v>
      </c>
      <c r="F1673" s="26">
        <v>2016</v>
      </c>
      <c r="G1673" s="27">
        <v>-1.1000000000000001</v>
      </c>
    </row>
    <row r="1674" spans="1:7" x14ac:dyDescent="0.15">
      <c r="A1674" s="25" t="s">
        <v>75</v>
      </c>
      <c r="B1674" s="26" t="s">
        <v>76</v>
      </c>
      <c r="C1674" s="26" t="s">
        <v>77</v>
      </c>
      <c r="D1674" s="26" t="s">
        <v>18</v>
      </c>
      <c r="E1674" s="26" t="s">
        <v>17</v>
      </c>
      <c r="F1674" s="26">
        <v>2015</v>
      </c>
      <c r="G1674" s="27">
        <v>-1.5</v>
      </c>
    </row>
    <row r="1675" spans="1:7" x14ac:dyDescent="0.15">
      <c r="A1675" s="25" t="s">
        <v>75</v>
      </c>
      <c r="B1675" s="26" t="s">
        <v>76</v>
      </c>
      <c r="C1675" s="26" t="s">
        <v>77</v>
      </c>
      <c r="D1675" s="26" t="s">
        <v>18</v>
      </c>
      <c r="E1675" s="26" t="s">
        <v>17</v>
      </c>
      <c r="F1675" s="26">
        <v>2014</v>
      </c>
      <c r="G1675" s="27">
        <v>-1.9</v>
      </c>
    </row>
    <row r="1676" spans="1:7" x14ac:dyDescent="0.15">
      <c r="A1676" s="25" t="s">
        <v>75</v>
      </c>
      <c r="B1676" s="26" t="s">
        <v>76</v>
      </c>
      <c r="C1676" s="26" t="s">
        <v>77</v>
      </c>
      <c r="D1676" s="26" t="s">
        <v>18</v>
      </c>
      <c r="E1676" s="26" t="s">
        <v>17</v>
      </c>
      <c r="F1676" s="26">
        <v>2013</v>
      </c>
      <c r="G1676" s="27">
        <v>-1.9</v>
      </c>
    </row>
    <row r="1677" spans="1:7" x14ac:dyDescent="0.15">
      <c r="A1677" s="25" t="s">
        <v>75</v>
      </c>
      <c r="B1677" s="26" t="s">
        <v>76</v>
      </c>
      <c r="C1677" s="26" t="s">
        <v>77</v>
      </c>
      <c r="D1677" s="26" t="s">
        <v>18</v>
      </c>
      <c r="E1677" s="26" t="s">
        <v>17</v>
      </c>
      <c r="F1677" s="26">
        <v>2012</v>
      </c>
      <c r="G1677" s="27">
        <v>-1.5</v>
      </c>
    </row>
    <row r="1678" spans="1:7" x14ac:dyDescent="0.15">
      <c r="A1678" s="25" t="s">
        <v>75</v>
      </c>
      <c r="B1678" s="26" t="s">
        <v>76</v>
      </c>
      <c r="C1678" s="26" t="s">
        <v>77</v>
      </c>
      <c r="D1678" s="26" t="s">
        <v>18</v>
      </c>
      <c r="E1678" s="26" t="s">
        <v>17</v>
      </c>
      <c r="F1678" s="26">
        <v>2011</v>
      </c>
      <c r="G1678" s="27">
        <v>-0.8</v>
      </c>
    </row>
    <row r="1679" spans="1:7" x14ac:dyDescent="0.15">
      <c r="A1679" s="25" t="s">
        <v>75</v>
      </c>
      <c r="B1679" s="26" t="s">
        <v>76</v>
      </c>
      <c r="C1679" s="26" t="s">
        <v>77</v>
      </c>
      <c r="D1679" s="26" t="s">
        <v>18</v>
      </c>
      <c r="E1679" s="26" t="s">
        <v>17</v>
      </c>
      <c r="F1679" s="26">
        <v>2010</v>
      </c>
      <c r="G1679" s="27">
        <v>-1.9</v>
      </c>
    </row>
    <row r="1680" spans="1:7" x14ac:dyDescent="0.15">
      <c r="A1680" s="25" t="s">
        <v>75</v>
      </c>
      <c r="B1680" s="26" t="s">
        <v>76</v>
      </c>
      <c r="C1680" s="26" t="s">
        <v>77</v>
      </c>
      <c r="D1680" s="26" t="s">
        <v>18</v>
      </c>
      <c r="E1680" s="26" t="s">
        <v>17</v>
      </c>
      <c r="F1680" s="26">
        <v>2009</v>
      </c>
      <c r="G1680" s="27">
        <v>-2.7</v>
      </c>
    </row>
    <row r="1681" spans="1:7" x14ac:dyDescent="0.15">
      <c r="A1681" s="25" t="s">
        <v>75</v>
      </c>
      <c r="B1681" s="26" t="s">
        <v>76</v>
      </c>
      <c r="C1681" s="26" t="s">
        <v>77</v>
      </c>
      <c r="D1681" s="26" t="s">
        <v>18</v>
      </c>
      <c r="E1681" s="26" t="s">
        <v>17</v>
      </c>
      <c r="F1681" s="26">
        <v>2008</v>
      </c>
      <c r="G1681" s="27">
        <v>1.4</v>
      </c>
    </row>
    <row r="1682" spans="1:7" x14ac:dyDescent="0.15">
      <c r="A1682" s="25" t="s">
        <v>75</v>
      </c>
      <c r="B1682" s="26" t="s">
        <v>76</v>
      </c>
      <c r="C1682" s="26" t="s">
        <v>77</v>
      </c>
      <c r="D1682" s="26" t="s">
        <v>18</v>
      </c>
      <c r="E1682" s="26" t="s">
        <v>17</v>
      </c>
      <c r="F1682" s="26">
        <v>2007</v>
      </c>
      <c r="G1682" s="27">
        <v>2.7</v>
      </c>
    </row>
    <row r="1683" spans="1:7" x14ac:dyDescent="0.15">
      <c r="A1683" s="25" t="s">
        <v>75</v>
      </c>
      <c r="B1683" s="26" t="s">
        <v>76</v>
      </c>
      <c r="C1683" s="26" t="s">
        <v>77</v>
      </c>
      <c r="D1683" s="26" t="s">
        <v>18</v>
      </c>
      <c r="E1683" s="26" t="s">
        <v>17</v>
      </c>
      <c r="F1683" s="26">
        <v>2006</v>
      </c>
      <c r="G1683" s="27">
        <v>2</v>
      </c>
    </row>
    <row r="1684" spans="1:7" x14ac:dyDescent="0.15">
      <c r="A1684" s="25" t="s">
        <v>75</v>
      </c>
      <c r="B1684" s="26" t="s">
        <v>76</v>
      </c>
      <c r="C1684" s="26" t="s">
        <v>77</v>
      </c>
      <c r="D1684" s="26" t="s">
        <v>18</v>
      </c>
      <c r="E1684" s="26" t="s">
        <v>17</v>
      </c>
      <c r="F1684" s="26">
        <v>2005</v>
      </c>
      <c r="G1684" s="27">
        <v>1.3</v>
      </c>
    </row>
    <row r="1685" spans="1:7" x14ac:dyDescent="0.15">
      <c r="A1685" s="25" t="s">
        <v>75</v>
      </c>
      <c r="B1685" s="26" t="s">
        <v>76</v>
      </c>
      <c r="C1685" s="26" t="s">
        <v>77</v>
      </c>
      <c r="D1685" s="26" t="s">
        <v>18</v>
      </c>
      <c r="E1685" s="26" t="s">
        <v>17</v>
      </c>
      <c r="F1685" s="26">
        <v>2004</v>
      </c>
      <c r="G1685" s="27">
        <v>1.5</v>
      </c>
    </row>
    <row r="1686" spans="1:7" x14ac:dyDescent="0.15">
      <c r="A1686" s="25" t="s">
        <v>75</v>
      </c>
      <c r="B1686" s="26" t="s">
        <v>76</v>
      </c>
      <c r="C1686" s="26" t="s">
        <v>77</v>
      </c>
      <c r="D1686" s="26" t="s">
        <v>18</v>
      </c>
      <c r="E1686" s="26" t="s">
        <v>17</v>
      </c>
      <c r="F1686" s="26">
        <v>2003</v>
      </c>
      <c r="G1686" s="27">
        <v>0.5</v>
      </c>
    </row>
    <row r="1687" spans="1:7" x14ac:dyDescent="0.15">
      <c r="A1687" s="25" t="s">
        <v>75</v>
      </c>
      <c r="B1687" s="26" t="s">
        <v>76</v>
      </c>
      <c r="C1687" s="26" t="s">
        <v>77</v>
      </c>
      <c r="D1687" s="26" t="s">
        <v>18</v>
      </c>
      <c r="E1687" s="26" t="s">
        <v>17</v>
      </c>
      <c r="F1687" s="26">
        <v>2002</v>
      </c>
      <c r="G1687" s="27">
        <v>1.5</v>
      </c>
    </row>
    <row r="1688" spans="1:7" x14ac:dyDescent="0.15">
      <c r="A1688" s="25" t="s">
        <v>75</v>
      </c>
      <c r="B1688" s="26" t="s">
        <v>76</v>
      </c>
      <c r="C1688" s="26" t="s">
        <v>77</v>
      </c>
      <c r="D1688" s="26" t="s">
        <v>18</v>
      </c>
      <c r="E1688" s="26" t="s">
        <v>17</v>
      </c>
      <c r="F1688" s="26">
        <v>2001</v>
      </c>
      <c r="G1688" s="27">
        <v>2.1</v>
      </c>
    </row>
    <row r="1689" spans="1:7" x14ac:dyDescent="0.15">
      <c r="A1689" s="25" t="s">
        <v>75</v>
      </c>
      <c r="B1689" s="26" t="s">
        <v>76</v>
      </c>
      <c r="C1689" s="26" t="s">
        <v>77</v>
      </c>
      <c r="D1689" s="26" t="s">
        <v>18</v>
      </c>
      <c r="E1689" s="26" t="s">
        <v>17</v>
      </c>
      <c r="F1689" s="26">
        <v>2000</v>
      </c>
      <c r="G1689" s="27">
        <v>2.1</v>
      </c>
    </row>
    <row r="1690" spans="1:7" x14ac:dyDescent="0.15">
      <c r="A1690" s="25" t="s">
        <v>75</v>
      </c>
      <c r="B1690" s="26" t="s">
        <v>76</v>
      </c>
      <c r="C1690" s="26" t="s">
        <v>77</v>
      </c>
      <c r="D1690" s="26" t="s">
        <v>18</v>
      </c>
      <c r="E1690" s="26" t="s">
        <v>17</v>
      </c>
      <c r="F1690" s="26">
        <v>1999</v>
      </c>
      <c r="G1690" s="27">
        <v>0.3</v>
      </c>
    </row>
    <row r="1691" spans="1:7" x14ac:dyDescent="0.15">
      <c r="A1691" s="25" t="s">
        <v>75</v>
      </c>
      <c r="B1691" s="26" t="s">
        <v>76</v>
      </c>
      <c r="C1691" s="26" t="s">
        <v>77</v>
      </c>
      <c r="D1691" s="26" t="s">
        <v>18</v>
      </c>
      <c r="E1691" s="26" t="s">
        <v>17</v>
      </c>
      <c r="F1691" s="26">
        <v>1998</v>
      </c>
      <c r="G1691" s="27">
        <v>-1</v>
      </c>
    </row>
    <row r="1692" spans="1:7" x14ac:dyDescent="0.15">
      <c r="A1692" s="25" t="s">
        <v>75</v>
      </c>
      <c r="B1692" s="26" t="s">
        <v>76</v>
      </c>
      <c r="C1692" s="26" t="s">
        <v>77</v>
      </c>
      <c r="D1692" s="26" t="s">
        <v>18</v>
      </c>
      <c r="E1692" s="26" t="s">
        <v>17</v>
      </c>
      <c r="F1692" s="26">
        <v>1997</v>
      </c>
      <c r="G1692" s="27">
        <v>-2.5</v>
      </c>
    </row>
    <row r="1693" spans="1:7" x14ac:dyDescent="0.15">
      <c r="A1693" s="25" t="s">
        <v>75</v>
      </c>
      <c r="B1693" s="26" t="s">
        <v>76</v>
      </c>
      <c r="C1693" s="26" t="s">
        <v>77</v>
      </c>
      <c r="D1693" s="26" t="s">
        <v>18</v>
      </c>
      <c r="E1693" s="26" t="s">
        <v>17</v>
      </c>
      <c r="F1693" s="26">
        <v>1996</v>
      </c>
      <c r="G1693" s="27">
        <v>-2.8</v>
      </c>
    </row>
    <row r="1694" spans="1:7" x14ac:dyDescent="0.15">
      <c r="A1694" s="25" t="s">
        <v>75</v>
      </c>
      <c r="B1694" s="26" t="s">
        <v>76</v>
      </c>
      <c r="C1694" s="26" t="s">
        <v>77</v>
      </c>
      <c r="D1694" s="26" t="s">
        <v>18</v>
      </c>
      <c r="E1694" s="26" t="s">
        <v>17</v>
      </c>
      <c r="F1694" s="26">
        <v>1995</v>
      </c>
      <c r="G1694" s="27">
        <v>-2.2999999999999998</v>
      </c>
    </row>
    <row r="1695" spans="1:7" x14ac:dyDescent="0.15">
      <c r="A1695" s="25" t="s">
        <v>75</v>
      </c>
      <c r="B1695" s="26" t="s">
        <v>76</v>
      </c>
      <c r="C1695" s="26" t="s">
        <v>77</v>
      </c>
      <c r="D1695" s="26" t="s">
        <v>18</v>
      </c>
      <c r="E1695" s="26" t="s">
        <v>17</v>
      </c>
      <c r="F1695" s="26">
        <v>1994</v>
      </c>
      <c r="G1695" s="27">
        <v>-2.4</v>
      </c>
    </row>
    <row r="1696" spans="1:7" x14ac:dyDescent="0.15">
      <c r="A1696" s="25" t="s">
        <v>75</v>
      </c>
      <c r="B1696" s="26" t="s">
        <v>76</v>
      </c>
      <c r="C1696" s="26" t="s">
        <v>77</v>
      </c>
      <c r="D1696" s="26" t="s">
        <v>18</v>
      </c>
      <c r="E1696" s="26" t="s">
        <v>17</v>
      </c>
      <c r="F1696" s="26">
        <v>1993</v>
      </c>
      <c r="G1696" s="27">
        <v>-2.7</v>
      </c>
    </row>
    <row r="1697" spans="1:7" x14ac:dyDescent="0.15">
      <c r="A1697" s="25" t="s">
        <v>75</v>
      </c>
      <c r="B1697" s="26" t="s">
        <v>76</v>
      </c>
      <c r="C1697" s="26" t="s">
        <v>77</v>
      </c>
      <c r="D1697" s="26" t="s">
        <v>18</v>
      </c>
      <c r="E1697" s="26" t="s">
        <v>17</v>
      </c>
      <c r="F1697" s="26">
        <v>1992</v>
      </c>
      <c r="G1697" s="27">
        <v>-0.1</v>
      </c>
    </row>
    <row r="1698" spans="1:7" x14ac:dyDescent="0.15">
      <c r="A1698" s="25" t="s">
        <v>75</v>
      </c>
      <c r="B1698" s="26" t="s">
        <v>76</v>
      </c>
      <c r="C1698" s="26" t="s">
        <v>77</v>
      </c>
      <c r="D1698" s="26" t="s">
        <v>18</v>
      </c>
      <c r="E1698" s="26" t="s">
        <v>17</v>
      </c>
      <c r="F1698" s="26">
        <v>1991</v>
      </c>
      <c r="G1698" s="27">
        <v>0.70000000000000018</v>
      </c>
    </row>
    <row r="1699" spans="1:7" x14ac:dyDescent="0.15">
      <c r="A1699" s="25" t="s">
        <v>75</v>
      </c>
      <c r="B1699" s="26" t="s">
        <v>76</v>
      </c>
      <c r="C1699" s="26" t="s">
        <v>77</v>
      </c>
      <c r="D1699" s="26" t="s">
        <v>18</v>
      </c>
      <c r="E1699" s="26" t="s">
        <v>17</v>
      </c>
      <c r="F1699" s="26">
        <v>1990</v>
      </c>
      <c r="G1699" s="27">
        <v>2.2000000000000002</v>
      </c>
    </row>
    <row r="1700" spans="1:7" x14ac:dyDescent="0.15">
      <c r="A1700" s="25" t="s">
        <v>75</v>
      </c>
      <c r="B1700" s="26" t="s">
        <v>76</v>
      </c>
      <c r="C1700" s="26" t="s">
        <v>77</v>
      </c>
      <c r="D1700" s="26" t="s">
        <v>18</v>
      </c>
      <c r="E1700" s="26" t="s">
        <v>17</v>
      </c>
      <c r="F1700" s="26">
        <v>1989</v>
      </c>
      <c r="G1700" s="27">
        <v>2.1</v>
      </c>
    </row>
    <row r="1701" spans="1:7" x14ac:dyDescent="0.15">
      <c r="A1701" s="25" t="s">
        <v>75</v>
      </c>
      <c r="B1701" s="26" t="s">
        <v>76</v>
      </c>
      <c r="C1701" s="26" t="s">
        <v>77</v>
      </c>
      <c r="D1701" s="26" t="s">
        <v>18</v>
      </c>
      <c r="E1701" s="26" t="s">
        <v>17</v>
      </c>
      <c r="F1701" s="26">
        <v>1988</v>
      </c>
      <c r="G1701" s="27">
        <v>0.60000000000000009</v>
      </c>
    </row>
    <row r="1702" spans="1:7" x14ac:dyDescent="0.15">
      <c r="A1702" s="25" t="s">
        <v>75</v>
      </c>
      <c r="B1702" s="26" t="s">
        <v>76</v>
      </c>
      <c r="C1702" s="26" t="s">
        <v>77</v>
      </c>
      <c r="D1702" s="26" t="s">
        <v>18</v>
      </c>
      <c r="E1702" s="26" t="s">
        <v>17</v>
      </c>
      <c r="F1702" s="26">
        <v>1987</v>
      </c>
      <c r="G1702" s="27">
        <v>-1.4</v>
      </c>
    </row>
    <row r="1703" spans="1:7" x14ac:dyDescent="0.15">
      <c r="A1703" s="25" t="s">
        <v>75</v>
      </c>
      <c r="B1703" s="26" t="s">
        <v>76</v>
      </c>
      <c r="C1703" s="26" t="s">
        <v>77</v>
      </c>
      <c r="D1703" s="26" t="s">
        <v>18</v>
      </c>
      <c r="E1703" s="26" t="s">
        <v>17</v>
      </c>
      <c r="F1703" s="26">
        <v>1986</v>
      </c>
      <c r="G1703" s="27">
        <v>-1.4</v>
      </c>
    </row>
    <row r="1704" spans="1:7" x14ac:dyDescent="0.15">
      <c r="A1704" s="25" t="s">
        <v>75</v>
      </c>
      <c r="B1704" s="26" t="s">
        <v>76</v>
      </c>
      <c r="C1704" s="26" t="s">
        <v>77</v>
      </c>
      <c r="D1704" s="26" t="s">
        <v>18</v>
      </c>
      <c r="E1704" s="26" t="s">
        <v>17</v>
      </c>
      <c r="F1704" s="26">
        <v>1985</v>
      </c>
      <c r="G1704" s="27">
        <v>-1.6</v>
      </c>
    </row>
    <row r="1705" spans="1:7" x14ac:dyDescent="0.15">
      <c r="A1705" s="25" t="s">
        <v>75</v>
      </c>
      <c r="B1705" s="26" t="s">
        <v>76</v>
      </c>
      <c r="C1705" s="26" t="s">
        <v>77</v>
      </c>
      <c r="D1705" s="26" t="s">
        <v>18</v>
      </c>
      <c r="E1705" s="26" t="s">
        <v>17</v>
      </c>
      <c r="F1705" s="26">
        <v>1984</v>
      </c>
      <c r="G1705" s="27">
        <v>-1.5</v>
      </c>
    </row>
    <row r="1706" spans="1:7" x14ac:dyDescent="0.15">
      <c r="A1706" s="25" t="s">
        <v>75</v>
      </c>
      <c r="B1706" s="26" t="s">
        <v>76</v>
      </c>
      <c r="C1706" s="26" t="s">
        <v>77</v>
      </c>
      <c r="D1706" s="26" t="s">
        <v>18</v>
      </c>
      <c r="E1706" s="26" t="s">
        <v>17</v>
      </c>
      <c r="F1706" s="26">
        <v>1983</v>
      </c>
      <c r="G1706" s="27">
        <v>-1.5</v>
      </c>
    </row>
    <row r="1707" spans="1:7" x14ac:dyDescent="0.15">
      <c r="A1707" s="25" t="s">
        <v>75</v>
      </c>
      <c r="B1707" s="26" t="s">
        <v>76</v>
      </c>
      <c r="C1707" s="26" t="s">
        <v>77</v>
      </c>
      <c r="D1707" s="26" t="s">
        <v>18</v>
      </c>
      <c r="E1707" s="26" t="s">
        <v>17</v>
      </c>
      <c r="F1707" s="26">
        <v>1982</v>
      </c>
      <c r="G1707" s="27">
        <v>-1.2</v>
      </c>
    </row>
    <row r="1708" spans="1:7" x14ac:dyDescent="0.15">
      <c r="A1708" s="25" t="s">
        <v>75</v>
      </c>
      <c r="B1708" s="26" t="s">
        <v>76</v>
      </c>
      <c r="C1708" s="26" t="s">
        <v>77</v>
      </c>
      <c r="D1708" s="26" t="s">
        <v>18</v>
      </c>
      <c r="E1708" s="26" t="s">
        <v>17</v>
      </c>
      <c r="F1708" s="26">
        <v>1981</v>
      </c>
      <c r="G1708" s="27">
        <v>-1.9</v>
      </c>
    </row>
    <row r="1709" spans="1:7" x14ac:dyDescent="0.15">
      <c r="A1709" s="25" t="s">
        <v>75</v>
      </c>
      <c r="B1709" s="26" t="s">
        <v>76</v>
      </c>
      <c r="C1709" s="26" t="s">
        <v>77</v>
      </c>
      <c r="D1709" s="26" t="s">
        <v>18</v>
      </c>
      <c r="E1709" s="26" t="s">
        <v>17</v>
      </c>
      <c r="F1709" s="26">
        <v>1980</v>
      </c>
      <c r="G1709" s="27">
        <v>-0.9</v>
      </c>
    </row>
    <row r="1710" spans="1:7" x14ac:dyDescent="0.15">
      <c r="A1710" s="25" t="s">
        <v>75</v>
      </c>
      <c r="B1710" s="26" t="s">
        <v>76</v>
      </c>
      <c r="C1710" s="26" t="s">
        <v>77</v>
      </c>
      <c r="D1710" s="26" t="s">
        <v>18</v>
      </c>
      <c r="E1710" s="26" t="s">
        <v>17</v>
      </c>
      <c r="F1710" s="26">
        <v>1979</v>
      </c>
      <c r="G1710" s="27">
        <v>0.3</v>
      </c>
    </row>
    <row r="1711" spans="1:7" x14ac:dyDescent="0.15">
      <c r="A1711" s="25" t="s">
        <v>75</v>
      </c>
      <c r="B1711" s="26" t="s">
        <v>76</v>
      </c>
      <c r="C1711" s="26" t="s">
        <v>77</v>
      </c>
      <c r="D1711" s="26" t="s">
        <v>18</v>
      </c>
      <c r="E1711" s="26" t="s">
        <v>17</v>
      </c>
      <c r="F1711" s="26">
        <v>1978</v>
      </c>
      <c r="G1711" s="27">
        <v>-0.2</v>
      </c>
    </row>
    <row r="1712" spans="1:7" x14ac:dyDescent="0.15">
      <c r="A1712" s="25" t="s">
        <v>75</v>
      </c>
      <c r="B1712" s="26" t="s">
        <v>76</v>
      </c>
      <c r="C1712" s="26" t="s">
        <v>77</v>
      </c>
      <c r="D1712" s="26" t="s">
        <v>18</v>
      </c>
      <c r="E1712" s="26" t="s">
        <v>17</v>
      </c>
      <c r="F1712" s="26">
        <v>1977</v>
      </c>
      <c r="G1712" s="27">
        <v>-0.9</v>
      </c>
    </row>
    <row r="1713" spans="1:7" x14ac:dyDescent="0.15">
      <c r="A1713" s="25" t="s">
        <v>75</v>
      </c>
      <c r="B1713" s="26" t="s">
        <v>76</v>
      </c>
      <c r="C1713" s="26" t="s">
        <v>77</v>
      </c>
      <c r="D1713" s="26" t="s">
        <v>18</v>
      </c>
      <c r="E1713" s="26" t="s">
        <v>17</v>
      </c>
      <c r="F1713" s="26">
        <v>1976</v>
      </c>
      <c r="G1713" s="27">
        <v>-0.9</v>
      </c>
    </row>
    <row r="1714" spans="1:7" x14ac:dyDescent="0.15">
      <c r="A1714" s="25" t="s">
        <v>75</v>
      </c>
      <c r="B1714" s="26" t="s">
        <v>76</v>
      </c>
      <c r="C1714" s="26" t="s">
        <v>77</v>
      </c>
      <c r="D1714" s="26" t="s">
        <v>18</v>
      </c>
      <c r="E1714" s="26" t="s">
        <v>17</v>
      </c>
      <c r="F1714" s="26">
        <v>1975</v>
      </c>
      <c r="G1714" s="27">
        <v>-1.4</v>
      </c>
    </row>
    <row r="1715" spans="1:7" x14ac:dyDescent="0.15">
      <c r="A1715" s="25" t="s">
        <v>75</v>
      </c>
      <c r="B1715" s="26" t="s">
        <v>76</v>
      </c>
      <c r="C1715" s="26" t="s">
        <v>77</v>
      </c>
      <c r="D1715" s="26" t="s">
        <v>18</v>
      </c>
      <c r="E1715" s="26" t="s">
        <v>17</v>
      </c>
      <c r="F1715" s="26">
        <v>1974</v>
      </c>
      <c r="G1715" s="27">
        <v>3.4000000000000008</v>
      </c>
    </row>
    <row r="1716" spans="1:7" x14ac:dyDescent="0.15">
      <c r="A1716" s="25" t="s">
        <v>75</v>
      </c>
      <c r="B1716" s="26" t="s">
        <v>76</v>
      </c>
      <c r="C1716" s="26" t="s">
        <v>77</v>
      </c>
      <c r="D1716" s="26" t="s">
        <v>18</v>
      </c>
      <c r="E1716" s="26" t="s">
        <v>17</v>
      </c>
      <c r="F1716" s="26">
        <v>1973</v>
      </c>
      <c r="G1716" s="27">
        <v>3.5</v>
      </c>
    </row>
    <row r="1717" spans="1:7" x14ac:dyDescent="0.15">
      <c r="A1717" s="25" t="s">
        <v>75</v>
      </c>
      <c r="B1717" s="26" t="s">
        <v>76</v>
      </c>
      <c r="C1717" s="26" t="s">
        <v>77</v>
      </c>
      <c r="D1717" s="26" t="s">
        <v>18</v>
      </c>
      <c r="E1717" s="26" t="s">
        <v>17</v>
      </c>
      <c r="F1717" s="26">
        <v>1972</v>
      </c>
      <c r="G1717" s="27">
        <v>1.9</v>
      </c>
    </row>
    <row r="1718" spans="1:7" x14ac:dyDescent="0.15">
      <c r="A1718" s="25" t="s">
        <v>75</v>
      </c>
      <c r="B1718" s="26" t="s">
        <v>76</v>
      </c>
      <c r="C1718" s="26" t="s">
        <v>77</v>
      </c>
      <c r="D1718" s="26" t="s">
        <v>18</v>
      </c>
      <c r="E1718" s="26" t="s">
        <v>17</v>
      </c>
      <c r="F1718" s="26">
        <v>1971</v>
      </c>
      <c r="G1718" s="27">
        <v>2.1</v>
      </c>
    </row>
    <row r="1719" spans="1:7" x14ac:dyDescent="0.15">
      <c r="A1719" s="25" t="s">
        <v>75</v>
      </c>
      <c r="B1719" s="26" t="s">
        <v>76</v>
      </c>
      <c r="C1719" s="26" t="s">
        <v>77</v>
      </c>
      <c r="D1719" s="26" t="s">
        <v>18</v>
      </c>
      <c r="E1719" s="26" t="s">
        <v>17</v>
      </c>
      <c r="F1719" s="26">
        <v>1970</v>
      </c>
      <c r="G1719" s="27">
        <v>1.7</v>
      </c>
    </row>
    <row r="1720" spans="1:7" x14ac:dyDescent="0.15">
      <c r="A1720" s="25" t="s">
        <v>75</v>
      </c>
      <c r="B1720" s="26" t="s">
        <v>76</v>
      </c>
      <c r="C1720" s="26" t="s">
        <v>77</v>
      </c>
      <c r="D1720" s="26" t="s">
        <v>18</v>
      </c>
      <c r="E1720" s="26" t="s">
        <v>17</v>
      </c>
      <c r="F1720" s="26">
        <v>1969</v>
      </c>
      <c r="G1720" s="27">
        <v>0.70000000000000018</v>
      </c>
    </row>
    <row r="1721" spans="1:7" x14ac:dyDescent="0.15">
      <c r="A1721" s="25" t="s">
        <v>75</v>
      </c>
      <c r="B1721" s="26" t="s">
        <v>76</v>
      </c>
      <c r="C1721" s="26" t="s">
        <v>77</v>
      </c>
      <c r="D1721" s="26" t="s">
        <v>18</v>
      </c>
      <c r="E1721" s="26" t="s">
        <v>17</v>
      </c>
      <c r="F1721" s="26">
        <v>1968</v>
      </c>
      <c r="G1721" s="27">
        <v>-1.2</v>
      </c>
    </row>
    <row r="1722" spans="1:7" x14ac:dyDescent="0.15">
      <c r="A1722" s="25" t="s">
        <v>75</v>
      </c>
      <c r="B1722" s="26" t="s">
        <v>76</v>
      </c>
      <c r="C1722" s="26" t="s">
        <v>77</v>
      </c>
      <c r="D1722" s="26" t="s">
        <v>18</v>
      </c>
      <c r="E1722" s="26" t="s">
        <v>17</v>
      </c>
      <c r="F1722" s="26">
        <v>1967</v>
      </c>
      <c r="G1722" s="27">
        <v>-0.60000000000000009</v>
      </c>
    </row>
    <row r="1723" spans="1:7" x14ac:dyDescent="0.15">
      <c r="A1723" s="25" t="s">
        <v>75</v>
      </c>
      <c r="B1723" s="26" t="s">
        <v>76</v>
      </c>
      <c r="C1723" s="26" t="s">
        <v>77</v>
      </c>
      <c r="D1723" s="26" t="s">
        <v>18</v>
      </c>
      <c r="E1723" s="26" t="s">
        <v>17</v>
      </c>
      <c r="F1723" s="26">
        <v>1966</v>
      </c>
      <c r="G1723" s="27">
        <v>-0.5</v>
      </c>
    </row>
    <row r="1724" spans="1:7" x14ac:dyDescent="0.15">
      <c r="A1724" s="25" t="s">
        <v>75</v>
      </c>
      <c r="B1724" s="26" t="s">
        <v>76</v>
      </c>
      <c r="C1724" s="26" t="s">
        <v>77</v>
      </c>
      <c r="D1724" s="26" t="s">
        <v>18</v>
      </c>
      <c r="E1724" s="26" t="s">
        <v>17</v>
      </c>
      <c r="F1724" s="26">
        <v>1965</v>
      </c>
      <c r="G1724" s="27">
        <v>-0.5</v>
      </c>
    </row>
    <row r="1725" spans="1:7" x14ac:dyDescent="0.15">
      <c r="A1725" s="25" t="s">
        <v>75</v>
      </c>
      <c r="B1725" s="26" t="s">
        <v>76</v>
      </c>
      <c r="C1725" s="26" t="s">
        <v>77</v>
      </c>
      <c r="D1725" s="26" t="s">
        <v>18</v>
      </c>
      <c r="E1725" s="26" t="s">
        <v>17</v>
      </c>
      <c r="F1725" s="26">
        <v>1964</v>
      </c>
      <c r="G1725" s="27"/>
    </row>
    <row r="1726" spans="1:7" x14ac:dyDescent="0.15">
      <c r="A1726" s="25" t="s">
        <v>75</v>
      </c>
      <c r="B1726" s="26" t="s">
        <v>76</v>
      </c>
      <c r="C1726" s="26" t="s">
        <v>77</v>
      </c>
      <c r="D1726" s="26" t="s">
        <v>18</v>
      </c>
      <c r="E1726" s="26" t="s">
        <v>17</v>
      </c>
      <c r="F1726" s="26">
        <v>1963</v>
      </c>
      <c r="G1726" s="27"/>
    </row>
    <row r="1727" spans="1:7" x14ac:dyDescent="0.15">
      <c r="A1727" s="25" t="s">
        <v>75</v>
      </c>
      <c r="B1727" s="26" t="s">
        <v>76</v>
      </c>
      <c r="C1727" s="26" t="s">
        <v>77</v>
      </c>
      <c r="D1727" s="26" t="s">
        <v>18</v>
      </c>
      <c r="E1727" s="26" t="s">
        <v>17</v>
      </c>
      <c r="F1727" s="26">
        <v>1962</v>
      </c>
      <c r="G1727" s="27"/>
    </row>
    <row r="1728" spans="1:7" x14ac:dyDescent="0.15">
      <c r="A1728" s="25" t="s">
        <v>75</v>
      </c>
      <c r="B1728" s="26" t="s">
        <v>76</v>
      </c>
      <c r="C1728" s="26" t="s">
        <v>77</v>
      </c>
      <c r="D1728" s="26" t="s">
        <v>18</v>
      </c>
      <c r="E1728" s="26" t="s">
        <v>17</v>
      </c>
      <c r="F1728" s="26">
        <v>1961</v>
      </c>
      <c r="G1728" s="27"/>
    </row>
    <row r="1729" spans="1:7" x14ac:dyDescent="0.15">
      <c r="A1729" s="25" t="s">
        <v>75</v>
      </c>
      <c r="B1729" s="26" t="s">
        <v>76</v>
      </c>
      <c r="C1729" s="26" t="s">
        <v>77</v>
      </c>
      <c r="D1729" s="26" t="s">
        <v>18</v>
      </c>
      <c r="E1729" s="26" t="s">
        <v>17</v>
      </c>
      <c r="F1729" s="26">
        <v>1960</v>
      </c>
      <c r="G1729" s="27"/>
    </row>
    <row r="1730" spans="1:7" x14ac:dyDescent="0.15">
      <c r="A1730" s="25" t="s">
        <v>75</v>
      </c>
      <c r="B1730" s="26" t="s">
        <v>76</v>
      </c>
      <c r="C1730" s="26" t="s">
        <v>77</v>
      </c>
      <c r="D1730" s="26" t="s">
        <v>28</v>
      </c>
      <c r="E1730" s="26" t="s">
        <v>27</v>
      </c>
      <c r="F1730" s="26">
        <v>2023</v>
      </c>
      <c r="G1730" s="27">
        <v>1.1000000000000001</v>
      </c>
    </row>
    <row r="1731" spans="1:7" x14ac:dyDescent="0.15">
      <c r="A1731" s="25" t="s">
        <v>75</v>
      </c>
      <c r="B1731" s="26" t="s">
        <v>76</v>
      </c>
      <c r="C1731" s="26" t="s">
        <v>77</v>
      </c>
      <c r="D1731" s="26" t="s">
        <v>28</v>
      </c>
      <c r="E1731" s="26" t="s">
        <v>27</v>
      </c>
      <c r="F1731" s="26">
        <v>2022</v>
      </c>
      <c r="G1731" s="27">
        <v>1.3</v>
      </c>
    </row>
    <row r="1732" spans="1:7" x14ac:dyDescent="0.15">
      <c r="A1732" s="25" t="s">
        <v>75</v>
      </c>
      <c r="B1732" s="26" t="s">
        <v>76</v>
      </c>
      <c r="C1732" s="26" t="s">
        <v>77</v>
      </c>
      <c r="D1732" s="26" t="s">
        <v>28</v>
      </c>
      <c r="E1732" s="26" t="s">
        <v>27</v>
      </c>
      <c r="F1732" s="26">
        <v>2021</v>
      </c>
      <c r="G1732" s="27">
        <v>-1.4</v>
      </c>
    </row>
    <row r="1733" spans="1:7" x14ac:dyDescent="0.15">
      <c r="A1733" s="25" t="s">
        <v>75</v>
      </c>
      <c r="B1733" s="26" t="s">
        <v>76</v>
      </c>
      <c r="C1733" s="26" t="s">
        <v>77</v>
      </c>
      <c r="D1733" s="26" t="s">
        <v>28</v>
      </c>
      <c r="E1733" s="26" t="s">
        <v>27</v>
      </c>
      <c r="F1733" s="26">
        <v>2020</v>
      </c>
      <c r="G1733" s="27">
        <v>-9</v>
      </c>
    </row>
    <row r="1734" spans="1:7" x14ac:dyDescent="0.15">
      <c r="A1734" s="25" t="s">
        <v>75</v>
      </c>
      <c r="B1734" s="26" t="s">
        <v>76</v>
      </c>
      <c r="C1734" s="26" t="s">
        <v>77</v>
      </c>
      <c r="D1734" s="26" t="s">
        <v>28</v>
      </c>
      <c r="E1734" s="26" t="s">
        <v>27</v>
      </c>
      <c r="F1734" s="26">
        <v>2019</v>
      </c>
      <c r="G1734" s="27">
        <v>0.3</v>
      </c>
    </row>
    <row r="1735" spans="1:7" x14ac:dyDescent="0.15">
      <c r="A1735" s="25" t="s">
        <v>75</v>
      </c>
      <c r="B1735" s="26" t="s">
        <v>76</v>
      </c>
      <c r="C1735" s="26" t="s">
        <v>77</v>
      </c>
      <c r="D1735" s="26" t="s">
        <v>28</v>
      </c>
      <c r="E1735" s="26" t="s">
        <v>27</v>
      </c>
      <c r="F1735" s="26">
        <v>2018</v>
      </c>
      <c r="G1735" s="27">
        <v>-0.1</v>
      </c>
    </row>
    <row r="1736" spans="1:7" x14ac:dyDescent="0.15">
      <c r="A1736" s="25" t="s">
        <v>75</v>
      </c>
      <c r="B1736" s="26" t="s">
        <v>76</v>
      </c>
      <c r="C1736" s="26" t="s">
        <v>77</v>
      </c>
      <c r="D1736" s="26" t="s">
        <v>28</v>
      </c>
      <c r="E1736" s="26" t="s">
        <v>27</v>
      </c>
      <c r="F1736" s="26">
        <v>2017</v>
      </c>
      <c r="G1736" s="27">
        <v>-0.9</v>
      </c>
    </row>
    <row r="1737" spans="1:7" x14ac:dyDescent="0.15">
      <c r="A1737" s="25" t="s">
        <v>75</v>
      </c>
      <c r="B1737" s="26" t="s">
        <v>76</v>
      </c>
      <c r="C1737" s="26" t="s">
        <v>77</v>
      </c>
      <c r="D1737" s="26" t="s">
        <v>28</v>
      </c>
      <c r="E1737" s="26" t="s">
        <v>27</v>
      </c>
      <c r="F1737" s="26">
        <v>2016</v>
      </c>
      <c r="G1737" s="27">
        <v>-2.4</v>
      </c>
    </row>
    <row r="1738" spans="1:7" x14ac:dyDescent="0.15">
      <c r="A1738" s="25" t="s">
        <v>75</v>
      </c>
      <c r="B1738" s="26" t="s">
        <v>76</v>
      </c>
      <c r="C1738" s="26" t="s">
        <v>77</v>
      </c>
      <c r="D1738" s="26" t="s">
        <v>28</v>
      </c>
      <c r="E1738" s="26" t="s">
        <v>27</v>
      </c>
      <c r="F1738" s="26">
        <v>2015</v>
      </c>
      <c r="G1738" s="27">
        <v>-3.8</v>
      </c>
    </row>
    <row r="1739" spans="1:7" x14ac:dyDescent="0.15">
      <c r="A1739" s="25" t="s">
        <v>75</v>
      </c>
      <c r="B1739" s="26" t="s">
        <v>76</v>
      </c>
      <c r="C1739" s="26" t="s">
        <v>77</v>
      </c>
      <c r="D1739" s="26" t="s">
        <v>28</v>
      </c>
      <c r="E1739" s="26" t="s">
        <v>27</v>
      </c>
      <c r="F1739" s="26">
        <v>2014</v>
      </c>
      <c r="G1739" s="27">
        <v>-4.6000000000000014</v>
      </c>
    </row>
    <row r="1740" spans="1:7" x14ac:dyDescent="0.15">
      <c r="A1740" s="25" t="s">
        <v>75</v>
      </c>
      <c r="B1740" s="26" t="s">
        <v>76</v>
      </c>
      <c r="C1740" s="26" t="s">
        <v>77</v>
      </c>
      <c r="D1740" s="26" t="s">
        <v>28</v>
      </c>
      <c r="E1740" s="26" t="s">
        <v>27</v>
      </c>
      <c r="F1740" s="26">
        <v>2013</v>
      </c>
      <c r="G1740" s="27">
        <v>-4.6000000000000014</v>
      </c>
    </row>
    <row r="1741" spans="1:7" x14ac:dyDescent="0.15">
      <c r="A1741" s="25" t="s">
        <v>75</v>
      </c>
      <c r="B1741" s="26" t="s">
        <v>76</v>
      </c>
      <c r="C1741" s="26" t="s">
        <v>77</v>
      </c>
      <c r="D1741" s="26" t="s">
        <v>28</v>
      </c>
      <c r="E1741" s="26" t="s">
        <v>27</v>
      </c>
      <c r="F1741" s="26">
        <v>2012</v>
      </c>
      <c r="G1741" s="27">
        <v>-2.9000000000000008</v>
      </c>
    </row>
    <row r="1742" spans="1:7" x14ac:dyDescent="0.15">
      <c r="A1742" s="25" t="s">
        <v>75</v>
      </c>
      <c r="B1742" s="26" t="s">
        <v>76</v>
      </c>
      <c r="C1742" s="26" t="s">
        <v>77</v>
      </c>
      <c r="D1742" s="26" t="s">
        <v>28</v>
      </c>
      <c r="E1742" s="26" t="s">
        <v>27</v>
      </c>
      <c r="F1742" s="26">
        <v>2011</v>
      </c>
      <c r="G1742" s="27">
        <v>-0.8</v>
      </c>
    </row>
    <row r="1743" spans="1:7" x14ac:dyDescent="0.15">
      <c r="A1743" s="25" t="s">
        <v>75</v>
      </c>
      <c r="B1743" s="26" t="s">
        <v>76</v>
      </c>
      <c r="C1743" s="26" t="s">
        <v>77</v>
      </c>
      <c r="D1743" s="26" t="s">
        <v>28</v>
      </c>
      <c r="E1743" s="26" t="s">
        <v>27</v>
      </c>
      <c r="F1743" s="26">
        <v>2010</v>
      </c>
      <c r="G1743" s="27">
        <v>-1.3</v>
      </c>
    </row>
    <row r="1744" spans="1:7" x14ac:dyDescent="0.15">
      <c r="A1744" s="25" t="s">
        <v>75</v>
      </c>
      <c r="B1744" s="26" t="s">
        <v>76</v>
      </c>
      <c r="C1744" s="26" t="s">
        <v>77</v>
      </c>
      <c r="D1744" s="26" t="s">
        <v>28</v>
      </c>
      <c r="E1744" s="26" t="s">
        <v>27</v>
      </c>
      <c r="F1744" s="26">
        <v>2009</v>
      </c>
      <c r="G1744" s="27">
        <v>-3.1</v>
      </c>
    </row>
    <row r="1745" spans="1:7" x14ac:dyDescent="0.15">
      <c r="A1745" s="25" t="s">
        <v>75</v>
      </c>
      <c r="B1745" s="26" t="s">
        <v>76</v>
      </c>
      <c r="C1745" s="26" t="s">
        <v>77</v>
      </c>
      <c r="D1745" s="26" t="s">
        <v>28</v>
      </c>
      <c r="E1745" s="26" t="s">
        <v>27</v>
      </c>
      <c r="F1745" s="26">
        <v>2008</v>
      </c>
      <c r="G1745" s="27">
        <v>2.1</v>
      </c>
    </row>
    <row r="1746" spans="1:7" x14ac:dyDescent="0.15">
      <c r="A1746" s="25" t="s">
        <v>75</v>
      </c>
      <c r="B1746" s="26" t="s">
        <v>76</v>
      </c>
      <c r="C1746" s="26" t="s">
        <v>77</v>
      </c>
      <c r="D1746" s="26" t="s">
        <v>28</v>
      </c>
      <c r="E1746" s="26" t="s">
        <v>27</v>
      </c>
      <c r="F1746" s="26">
        <v>2007</v>
      </c>
      <c r="G1746" s="27">
        <v>3.4000000000000008</v>
      </c>
    </row>
    <row r="1747" spans="1:7" x14ac:dyDescent="0.15">
      <c r="A1747" s="25" t="s">
        <v>75</v>
      </c>
      <c r="B1747" s="26" t="s">
        <v>76</v>
      </c>
      <c r="C1747" s="26" t="s">
        <v>77</v>
      </c>
      <c r="D1747" s="26" t="s">
        <v>28</v>
      </c>
      <c r="E1747" s="26" t="s">
        <v>27</v>
      </c>
      <c r="F1747" s="26">
        <v>2006</v>
      </c>
      <c r="G1747" s="27">
        <v>2.6</v>
      </c>
    </row>
    <row r="1748" spans="1:7" x14ac:dyDescent="0.15">
      <c r="A1748" s="25" t="s">
        <v>75</v>
      </c>
      <c r="B1748" s="26" t="s">
        <v>76</v>
      </c>
      <c r="C1748" s="26" t="s">
        <v>77</v>
      </c>
      <c r="D1748" s="26" t="s">
        <v>28</v>
      </c>
      <c r="E1748" s="26" t="s">
        <v>27</v>
      </c>
      <c r="F1748" s="26">
        <v>2005</v>
      </c>
      <c r="G1748" s="27">
        <v>1.4</v>
      </c>
    </row>
    <row r="1749" spans="1:7" x14ac:dyDescent="0.15">
      <c r="A1749" s="25" t="s">
        <v>75</v>
      </c>
      <c r="B1749" s="26" t="s">
        <v>76</v>
      </c>
      <c r="C1749" s="26" t="s">
        <v>77</v>
      </c>
      <c r="D1749" s="26" t="s">
        <v>28</v>
      </c>
      <c r="E1749" s="26" t="s">
        <v>27</v>
      </c>
      <c r="F1749" s="26">
        <v>2004</v>
      </c>
      <c r="G1749" s="27">
        <v>1.1000000000000001</v>
      </c>
    </row>
    <row r="1750" spans="1:7" x14ac:dyDescent="0.15">
      <c r="A1750" s="25" t="s">
        <v>75</v>
      </c>
      <c r="B1750" s="26" t="s">
        <v>76</v>
      </c>
      <c r="C1750" s="26" t="s">
        <v>77</v>
      </c>
      <c r="D1750" s="26" t="s">
        <v>28</v>
      </c>
      <c r="E1750" s="26" t="s">
        <v>27</v>
      </c>
      <c r="F1750" s="26">
        <v>2003</v>
      </c>
      <c r="G1750" s="27">
        <v>0.8</v>
      </c>
    </row>
    <row r="1751" spans="1:7" x14ac:dyDescent="0.15">
      <c r="A1751" s="25" t="s">
        <v>75</v>
      </c>
      <c r="B1751" s="26" t="s">
        <v>76</v>
      </c>
      <c r="C1751" s="26" t="s">
        <v>77</v>
      </c>
      <c r="D1751" s="26" t="s">
        <v>28</v>
      </c>
      <c r="E1751" s="26" t="s">
        <v>27</v>
      </c>
      <c r="F1751" s="26">
        <v>2002</v>
      </c>
      <c r="G1751" s="27">
        <v>1.5</v>
      </c>
    </row>
    <row r="1752" spans="1:7" x14ac:dyDescent="0.15">
      <c r="A1752" s="25" t="s">
        <v>75</v>
      </c>
      <c r="B1752" s="26" t="s">
        <v>76</v>
      </c>
      <c r="C1752" s="26" t="s">
        <v>77</v>
      </c>
      <c r="D1752" s="26" t="s">
        <v>28</v>
      </c>
      <c r="E1752" s="26" t="s">
        <v>27</v>
      </c>
      <c r="F1752" s="26">
        <v>2001</v>
      </c>
      <c r="G1752" s="27">
        <v>2.4</v>
      </c>
    </row>
    <row r="1753" spans="1:7" x14ac:dyDescent="0.15">
      <c r="A1753" s="25" t="s">
        <v>75</v>
      </c>
      <c r="B1753" s="26" t="s">
        <v>76</v>
      </c>
      <c r="C1753" s="26" t="s">
        <v>77</v>
      </c>
      <c r="D1753" s="26" t="s">
        <v>28</v>
      </c>
      <c r="E1753" s="26" t="s">
        <v>27</v>
      </c>
      <c r="F1753" s="26">
        <v>2000</v>
      </c>
      <c r="G1753" s="27">
        <v>1.7</v>
      </c>
    </row>
    <row r="1754" spans="1:7" x14ac:dyDescent="0.15">
      <c r="A1754" s="25" t="s">
        <v>75</v>
      </c>
      <c r="B1754" s="26" t="s">
        <v>76</v>
      </c>
      <c r="C1754" s="26" t="s">
        <v>77</v>
      </c>
      <c r="D1754" s="26" t="s">
        <v>28</v>
      </c>
      <c r="E1754" s="26" t="s">
        <v>27</v>
      </c>
      <c r="F1754" s="26">
        <v>1999</v>
      </c>
      <c r="G1754" s="27">
        <v>-0.5</v>
      </c>
    </row>
    <row r="1755" spans="1:7" x14ac:dyDescent="0.15">
      <c r="A1755" s="25" t="s">
        <v>75</v>
      </c>
      <c r="B1755" s="26" t="s">
        <v>76</v>
      </c>
      <c r="C1755" s="26" t="s">
        <v>77</v>
      </c>
      <c r="D1755" s="26" t="s">
        <v>28</v>
      </c>
      <c r="E1755" s="26" t="s">
        <v>27</v>
      </c>
      <c r="F1755" s="26">
        <v>1998</v>
      </c>
      <c r="G1755" s="27">
        <v>-0.5</v>
      </c>
    </row>
    <row r="1756" spans="1:7" x14ac:dyDescent="0.15">
      <c r="A1756" s="25" t="s">
        <v>75</v>
      </c>
      <c r="B1756" s="26" t="s">
        <v>76</v>
      </c>
      <c r="C1756" s="26" t="s">
        <v>77</v>
      </c>
      <c r="D1756" s="26" t="s">
        <v>28</v>
      </c>
      <c r="E1756" s="26" t="s">
        <v>27</v>
      </c>
      <c r="F1756" s="26">
        <v>1997</v>
      </c>
      <c r="G1756" s="27">
        <v>-0.70000000000000018</v>
      </c>
    </row>
    <row r="1757" spans="1:7" x14ac:dyDescent="0.15">
      <c r="A1757" s="25" t="s">
        <v>75</v>
      </c>
      <c r="B1757" s="26" t="s">
        <v>76</v>
      </c>
      <c r="C1757" s="26" t="s">
        <v>77</v>
      </c>
      <c r="D1757" s="26" t="s">
        <v>28</v>
      </c>
      <c r="E1757" s="26" t="s">
        <v>27</v>
      </c>
      <c r="F1757" s="26">
        <v>1996</v>
      </c>
      <c r="G1757" s="27">
        <v>-0.8</v>
      </c>
    </row>
    <row r="1758" spans="1:7" x14ac:dyDescent="0.15">
      <c r="A1758" s="25" t="s">
        <v>75</v>
      </c>
      <c r="B1758" s="26" t="s">
        <v>76</v>
      </c>
      <c r="C1758" s="26" t="s">
        <v>77</v>
      </c>
      <c r="D1758" s="26" t="s">
        <v>28</v>
      </c>
      <c r="E1758" s="26" t="s">
        <v>27</v>
      </c>
      <c r="F1758" s="26">
        <v>1995</v>
      </c>
      <c r="G1758" s="27">
        <v>-0.70000000000000018</v>
      </c>
    </row>
    <row r="1759" spans="1:7" x14ac:dyDescent="0.15">
      <c r="A1759" s="25" t="s">
        <v>75</v>
      </c>
      <c r="B1759" s="26" t="s">
        <v>76</v>
      </c>
      <c r="C1759" s="26" t="s">
        <v>77</v>
      </c>
      <c r="D1759" s="26" t="s">
        <v>28</v>
      </c>
      <c r="E1759" s="26" t="s">
        <v>27</v>
      </c>
      <c r="F1759" s="26">
        <v>1994</v>
      </c>
      <c r="G1759" s="27">
        <v>-1.7</v>
      </c>
    </row>
    <row r="1760" spans="1:7" x14ac:dyDescent="0.15">
      <c r="A1760" s="25" t="s">
        <v>75</v>
      </c>
      <c r="B1760" s="26" t="s">
        <v>76</v>
      </c>
      <c r="C1760" s="26" t="s">
        <v>77</v>
      </c>
      <c r="D1760" s="26" t="s">
        <v>28</v>
      </c>
      <c r="E1760" s="26" t="s">
        <v>27</v>
      </c>
      <c r="F1760" s="26">
        <v>1993</v>
      </c>
      <c r="G1760" s="27">
        <v>-2.2999999999999998</v>
      </c>
    </row>
    <row r="1761" spans="1:7" x14ac:dyDescent="0.15">
      <c r="A1761" s="25" t="s">
        <v>75</v>
      </c>
      <c r="B1761" s="26" t="s">
        <v>76</v>
      </c>
      <c r="C1761" s="26" t="s">
        <v>77</v>
      </c>
      <c r="D1761" s="26" t="s">
        <v>28</v>
      </c>
      <c r="E1761" s="26" t="s">
        <v>27</v>
      </c>
      <c r="F1761" s="26">
        <v>1992</v>
      </c>
      <c r="G1761" s="27">
        <v>-0.2</v>
      </c>
    </row>
    <row r="1762" spans="1:7" x14ac:dyDescent="0.15">
      <c r="A1762" s="25" t="s">
        <v>75</v>
      </c>
      <c r="B1762" s="26" t="s">
        <v>76</v>
      </c>
      <c r="C1762" s="26" t="s">
        <v>77</v>
      </c>
      <c r="D1762" s="26" t="s">
        <v>28</v>
      </c>
      <c r="E1762" s="26" t="s">
        <v>27</v>
      </c>
      <c r="F1762" s="26">
        <v>1991</v>
      </c>
      <c r="G1762" s="27">
        <v>1.1000000000000001</v>
      </c>
    </row>
    <row r="1763" spans="1:7" x14ac:dyDescent="0.15">
      <c r="A1763" s="25" t="s">
        <v>75</v>
      </c>
      <c r="B1763" s="26" t="s">
        <v>76</v>
      </c>
      <c r="C1763" s="26" t="s">
        <v>77</v>
      </c>
      <c r="D1763" s="26" t="s">
        <v>28</v>
      </c>
      <c r="E1763" s="26" t="s">
        <v>27</v>
      </c>
      <c r="F1763" s="26">
        <v>1990</v>
      </c>
      <c r="G1763" s="27">
        <v>1.9</v>
      </c>
    </row>
    <row r="1764" spans="1:7" x14ac:dyDescent="0.15">
      <c r="A1764" s="25" t="s">
        <v>75</v>
      </c>
      <c r="B1764" s="26" t="s">
        <v>76</v>
      </c>
      <c r="C1764" s="26" t="s">
        <v>77</v>
      </c>
      <c r="D1764" s="26" t="s">
        <v>28</v>
      </c>
      <c r="E1764" s="26" t="s">
        <v>27</v>
      </c>
      <c r="F1764" s="26">
        <v>1989</v>
      </c>
      <c r="G1764" s="27">
        <v>2.2000000000000002</v>
      </c>
    </row>
    <row r="1765" spans="1:7" x14ac:dyDescent="0.15">
      <c r="A1765" s="25" t="s">
        <v>75</v>
      </c>
      <c r="B1765" s="26" t="s">
        <v>76</v>
      </c>
      <c r="C1765" s="26" t="s">
        <v>77</v>
      </c>
      <c r="D1765" s="26" t="s">
        <v>28</v>
      </c>
      <c r="E1765" s="26" t="s">
        <v>27</v>
      </c>
      <c r="F1765" s="26">
        <v>1988</v>
      </c>
      <c r="G1765" s="27">
        <v>1.3</v>
      </c>
    </row>
    <row r="1766" spans="1:7" x14ac:dyDescent="0.15">
      <c r="A1766" s="25" t="s">
        <v>75</v>
      </c>
      <c r="B1766" s="26" t="s">
        <v>76</v>
      </c>
      <c r="C1766" s="26" t="s">
        <v>77</v>
      </c>
      <c r="D1766" s="26" t="s">
        <v>28</v>
      </c>
      <c r="E1766" s="26" t="s">
        <v>27</v>
      </c>
      <c r="F1766" s="26">
        <v>1987</v>
      </c>
      <c r="G1766" s="27">
        <v>-0.2</v>
      </c>
    </row>
    <row r="1767" spans="1:7" x14ac:dyDescent="0.15">
      <c r="A1767" s="25" t="s">
        <v>75</v>
      </c>
      <c r="B1767" s="26" t="s">
        <v>76</v>
      </c>
      <c r="C1767" s="26" t="s">
        <v>77</v>
      </c>
      <c r="D1767" s="26" t="s">
        <v>28</v>
      </c>
      <c r="E1767" s="26" t="s">
        <v>27</v>
      </c>
      <c r="F1767" s="26">
        <v>1986</v>
      </c>
      <c r="G1767" s="27">
        <v>-1</v>
      </c>
    </row>
    <row r="1768" spans="1:7" x14ac:dyDescent="0.15">
      <c r="A1768" s="25" t="s">
        <v>75</v>
      </c>
      <c r="B1768" s="26" t="s">
        <v>76</v>
      </c>
      <c r="C1768" s="26" t="s">
        <v>77</v>
      </c>
      <c r="D1768" s="26" t="s">
        <v>28</v>
      </c>
      <c r="E1768" s="26" t="s">
        <v>27</v>
      </c>
      <c r="F1768" s="26">
        <v>1985</v>
      </c>
      <c r="G1768" s="27">
        <v>-1.4</v>
      </c>
    </row>
    <row r="1769" spans="1:7" x14ac:dyDescent="0.15">
      <c r="A1769" s="25" t="s">
        <v>75</v>
      </c>
      <c r="B1769" s="26" t="s">
        <v>76</v>
      </c>
      <c r="C1769" s="26" t="s">
        <v>77</v>
      </c>
      <c r="D1769" s="26" t="s">
        <v>28</v>
      </c>
      <c r="E1769" s="26" t="s">
        <v>27</v>
      </c>
      <c r="F1769" s="26">
        <v>1984</v>
      </c>
      <c r="G1769" s="27">
        <v>-1.8</v>
      </c>
    </row>
    <row r="1770" spans="1:7" x14ac:dyDescent="0.15">
      <c r="A1770" s="25" t="s">
        <v>75</v>
      </c>
      <c r="B1770" s="26" t="s">
        <v>76</v>
      </c>
      <c r="C1770" s="26" t="s">
        <v>77</v>
      </c>
      <c r="D1770" s="26" t="s">
        <v>28</v>
      </c>
      <c r="E1770" s="26" t="s">
        <v>27</v>
      </c>
      <c r="F1770" s="26">
        <v>1983</v>
      </c>
      <c r="G1770" s="27">
        <v>-2.7</v>
      </c>
    </row>
    <row r="1771" spans="1:7" x14ac:dyDescent="0.15">
      <c r="A1771" s="25" t="s">
        <v>75</v>
      </c>
      <c r="B1771" s="26" t="s">
        <v>76</v>
      </c>
      <c r="C1771" s="26" t="s">
        <v>77</v>
      </c>
      <c r="D1771" s="26" t="s">
        <v>28</v>
      </c>
      <c r="E1771" s="26" t="s">
        <v>27</v>
      </c>
      <c r="F1771" s="26">
        <v>1982</v>
      </c>
      <c r="G1771" s="27">
        <v>-1.6</v>
      </c>
    </row>
    <row r="1772" spans="1:7" x14ac:dyDescent="0.15">
      <c r="A1772" s="25" t="s">
        <v>75</v>
      </c>
      <c r="B1772" s="26" t="s">
        <v>76</v>
      </c>
      <c r="C1772" s="26" t="s">
        <v>77</v>
      </c>
      <c r="D1772" s="26" t="s">
        <v>28</v>
      </c>
      <c r="E1772" s="26" t="s">
        <v>27</v>
      </c>
      <c r="F1772" s="26">
        <v>1981</v>
      </c>
      <c r="G1772" s="27">
        <v>0</v>
      </c>
    </row>
    <row r="1773" spans="1:7" x14ac:dyDescent="0.15">
      <c r="A1773" s="25" t="s">
        <v>75</v>
      </c>
      <c r="B1773" s="26" t="s">
        <v>76</v>
      </c>
      <c r="C1773" s="26" t="s">
        <v>77</v>
      </c>
      <c r="D1773" s="26" t="s">
        <v>28</v>
      </c>
      <c r="E1773" s="26" t="s">
        <v>27</v>
      </c>
      <c r="F1773" s="26">
        <v>1980</v>
      </c>
      <c r="G1773" s="27">
        <v>1.4</v>
      </c>
    </row>
    <row r="1774" spans="1:7" x14ac:dyDescent="0.15">
      <c r="A1774" s="25" t="s">
        <v>75</v>
      </c>
      <c r="B1774" s="26" t="s">
        <v>76</v>
      </c>
      <c r="C1774" s="26" t="s">
        <v>77</v>
      </c>
      <c r="D1774" s="26" t="s">
        <v>28</v>
      </c>
      <c r="E1774" s="26" t="s">
        <v>27</v>
      </c>
      <c r="F1774" s="26">
        <v>1979</v>
      </c>
      <c r="G1774" s="27">
        <v>1.4</v>
      </c>
    </row>
    <row r="1775" spans="1:7" x14ac:dyDescent="0.15">
      <c r="A1775" s="25" t="s">
        <v>75</v>
      </c>
      <c r="B1775" s="26" t="s">
        <v>76</v>
      </c>
      <c r="C1775" s="26" t="s">
        <v>77</v>
      </c>
      <c r="D1775" s="26" t="s">
        <v>28</v>
      </c>
      <c r="E1775" s="26" t="s">
        <v>27</v>
      </c>
      <c r="F1775" s="26">
        <v>1978</v>
      </c>
      <c r="G1775" s="27">
        <v>-1.3</v>
      </c>
    </row>
    <row r="1776" spans="1:7" x14ac:dyDescent="0.15">
      <c r="A1776" s="25" t="s">
        <v>75</v>
      </c>
      <c r="B1776" s="26" t="s">
        <v>76</v>
      </c>
      <c r="C1776" s="26" t="s">
        <v>77</v>
      </c>
      <c r="D1776" s="26" t="s">
        <v>28</v>
      </c>
      <c r="E1776" s="26" t="s">
        <v>27</v>
      </c>
      <c r="F1776" s="26">
        <v>1977</v>
      </c>
      <c r="G1776" s="27">
        <v>-1.1000000000000001</v>
      </c>
    </row>
    <row r="1777" spans="1:7" x14ac:dyDescent="0.15">
      <c r="A1777" s="25" t="s">
        <v>75</v>
      </c>
      <c r="B1777" s="26" t="s">
        <v>76</v>
      </c>
      <c r="C1777" s="26" t="s">
        <v>77</v>
      </c>
      <c r="D1777" s="26" t="s">
        <v>28</v>
      </c>
      <c r="E1777" s="26" t="s">
        <v>27</v>
      </c>
      <c r="F1777" s="26">
        <v>1976</v>
      </c>
      <c r="G1777" s="27">
        <v>-0.4</v>
      </c>
    </row>
    <row r="1778" spans="1:7" x14ac:dyDescent="0.15">
      <c r="A1778" s="25" t="s">
        <v>75</v>
      </c>
      <c r="B1778" s="26" t="s">
        <v>76</v>
      </c>
      <c r="C1778" s="26" t="s">
        <v>77</v>
      </c>
      <c r="D1778" s="26" t="s">
        <v>28</v>
      </c>
      <c r="E1778" s="26" t="s">
        <v>27</v>
      </c>
      <c r="F1778" s="26">
        <v>1975</v>
      </c>
      <c r="G1778" s="27">
        <v>-3.8</v>
      </c>
    </row>
    <row r="1779" spans="1:7" x14ac:dyDescent="0.15">
      <c r="A1779" s="25" t="s">
        <v>75</v>
      </c>
      <c r="B1779" s="26" t="s">
        <v>76</v>
      </c>
      <c r="C1779" s="26" t="s">
        <v>77</v>
      </c>
      <c r="D1779" s="26" t="s">
        <v>28</v>
      </c>
      <c r="E1779" s="26" t="s">
        <v>27</v>
      </c>
      <c r="F1779" s="26">
        <v>1974</v>
      </c>
      <c r="G1779" s="27">
        <v>1.8</v>
      </c>
    </row>
    <row r="1780" spans="1:7" x14ac:dyDescent="0.15">
      <c r="A1780" s="25" t="s">
        <v>75</v>
      </c>
      <c r="B1780" s="26" t="s">
        <v>76</v>
      </c>
      <c r="C1780" s="26" t="s">
        <v>77</v>
      </c>
      <c r="D1780" s="26" t="s">
        <v>28</v>
      </c>
      <c r="E1780" s="26" t="s">
        <v>27</v>
      </c>
      <c r="F1780" s="26">
        <v>1973</v>
      </c>
      <c r="G1780" s="27">
        <v>0.9</v>
      </c>
    </row>
    <row r="1781" spans="1:7" x14ac:dyDescent="0.15">
      <c r="A1781" s="25" t="s">
        <v>75</v>
      </c>
      <c r="B1781" s="26" t="s">
        <v>76</v>
      </c>
      <c r="C1781" s="26" t="s">
        <v>77</v>
      </c>
      <c r="D1781" s="26" t="s">
        <v>28</v>
      </c>
      <c r="E1781" s="26" t="s">
        <v>27</v>
      </c>
      <c r="F1781" s="26">
        <v>1972</v>
      </c>
      <c r="G1781" s="27">
        <v>-1.4</v>
      </c>
    </row>
    <row r="1782" spans="1:7" x14ac:dyDescent="0.15">
      <c r="A1782" s="25" t="s">
        <v>75</v>
      </c>
      <c r="B1782" s="26" t="s">
        <v>76</v>
      </c>
      <c r="C1782" s="26" t="s">
        <v>77</v>
      </c>
      <c r="D1782" s="26" t="s">
        <v>28</v>
      </c>
      <c r="E1782" s="26" t="s">
        <v>27</v>
      </c>
      <c r="F1782" s="26">
        <v>1971</v>
      </c>
      <c r="G1782" s="27">
        <v>-0.8</v>
      </c>
    </row>
    <row r="1783" spans="1:7" x14ac:dyDescent="0.15">
      <c r="A1783" s="25" t="s">
        <v>75</v>
      </c>
      <c r="B1783" s="26" t="s">
        <v>76</v>
      </c>
      <c r="C1783" s="26" t="s">
        <v>77</v>
      </c>
      <c r="D1783" s="26" t="s">
        <v>28</v>
      </c>
      <c r="E1783" s="26" t="s">
        <v>27</v>
      </c>
      <c r="F1783" s="26">
        <v>1970</v>
      </c>
      <c r="G1783" s="27">
        <v>2.1</v>
      </c>
    </row>
    <row r="1784" spans="1:7" x14ac:dyDescent="0.15">
      <c r="A1784" s="25" t="s">
        <v>75</v>
      </c>
      <c r="B1784" s="26" t="s">
        <v>76</v>
      </c>
      <c r="C1784" s="26" t="s">
        <v>77</v>
      </c>
      <c r="D1784" s="26" t="s">
        <v>28</v>
      </c>
      <c r="E1784" s="26" t="s">
        <v>27</v>
      </c>
      <c r="F1784" s="26">
        <v>1969</v>
      </c>
      <c r="G1784" s="27">
        <v>1.1000000000000001</v>
      </c>
    </row>
    <row r="1785" spans="1:7" x14ac:dyDescent="0.15">
      <c r="A1785" s="25" t="s">
        <v>75</v>
      </c>
      <c r="B1785" s="26" t="s">
        <v>76</v>
      </c>
      <c r="C1785" s="26" t="s">
        <v>77</v>
      </c>
      <c r="D1785" s="26" t="s">
        <v>28</v>
      </c>
      <c r="E1785" s="26" t="s">
        <v>27</v>
      </c>
      <c r="F1785" s="26">
        <v>1968</v>
      </c>
      <c r="G1785" s="27">
        <v>-0.1</v>
      </c>
    </row>
    <row r="1786" spans="1:7" x14ac:dyDescent="0.15">
      <c r="A1786" s="25" t="s">
        <v>75</v>
      </c>
      <c r="B1786" s="26" t="s">
        <v>76</v>
      </c>
      <c r="C1786" s="26" t="s">
        <v>77</v>
      </c>
      <c r="D1786" s="26" t="s">
        <v>28</v>
      </c>
      <c r="E1786" s="26" t="s">
        <v>27</v>
      </c>
      <c r="F1786" s="26">
        <v>1967</v>
      </c>
      <c r="G1786" s="27">
        <v>-1.9</v>
      </c>
    </row>
    <row r="1787" spans="1:7" x14ac:dyDescent="0.15">
      <c r="A1787" s="25" t="s">
        <v>75</v>
      </c>
      <c r="B1787" s="26" t="s">
        <v>76</v>
      </c>
      <c r="C1787" s="26" t="s">
        <v>77</v>
      </c>
      <c r="D1787" s="26" t="s">
        <v>28</v>
      </c>
      <c r="E1787" s="26" t="s">
        <v>27</v>
      </c>
      <c r="F1787" s="26">
        <v>1966</v>
      </c>
      <c r="G1787" s="27">
        <v>-3.8</v>
      </c>
    </row>
    <row r="1788" spans="1:7" x14ac:dyDescent="0.15">
      <c r="A1788" s="25" t="s">
        <v>75</v>
      </c>
      <c r="B1788" s="26" t="s">
        <v>76</v>
      </c>
      <c r="C1788" s="26" t="s">
        <v>77</v>
      </c>
      <c r="D1788" s="26" t="s">
        <v>28</v>
      </c>
      <c r="E1788" s="26" t="s">
        <v>27</v>
      </c>
      <c r="F1788" s="26">
        <v>1965</v>
      </c>
      <c r="G1788" s="27">
        <v>-4.7</v>
      </c>
    </row>
    <row r="1789" spans="1:7" x14ac:dyDescent="0.15">
      <c r="A1789" s="25" t="s">
        <v>75</v>
      </c>
      <c r="B1789" s="26" t="s">
        <v>76</v>
      </c>
      <c r="C1789" s="26" t="s">
        <v>77</v>
      </c>
      <c r="D1789" s="26" t="s">
        <v>28</v>
      </c>
      <c r="E1789" s="26" t="s">
        <v>27</v>
      </c>
      <c r="F1789" s="26">
        <v>1964</v>
      </c>
      <c r="G1789" s="27"/>
    </row>
    <row r="1790" spans="1:7" x14ac:dyDescent="0.15">
      <c r="A1790" s="25" t="s">
        <v>75</v>
      </c>
      <c r="B1790" s="26" t="s">
        <v>76</v>
      </c>
      <c r="C1790" s="26" t="s">
        <v>77</v>
      </c>
      <c r="D1790" s="26" t="s">
        <v>28</v>
      </c>
      <c r="E1790" s="26" t="s">
        <v>27</v>
      </c>
      <c r="F1790" s="26">
        <v>1963</v>
      </c>
      <c r="G1790" s="27"/>
    </row>
    <row r="1791" spans="1:7" x14ac:dyDescent="0.15">
      <c r="A1791" s="25" t="s">
        <v>75</v>
      </c>
      <c r="B1791" s="26" t="s">
        <v>76</v>
      </c>
      <c r="C1791" s="26" t="s">
        <v>77</v>
      </c>
      <c r="D1791" s="26" t="s">
        <v>28</v>
      </c>
      <c r="E1791" s="26" t="s">
        <v>27</v>
      </c>
      <c r="F1791" s="26">
        <v>1962</v>
      </c>
      <c r="G1791" s="27"/>
    </row>
    <row r="1792" spans="1:7" x14ac:dyDescent="0.15">
      <c r="A1792" s="25" t="s">
        <v>75</v>
      </c>
      <c r="B1792" s="26" t="s">
        <v>76</v>
      </c>
      <c r="C1792" s="26" t="s">
        <v>77</v>
      </c>
      <c r="D1792" s="26" t="s">
        <v>28</v>
      </c>
      <c r="E1792" s="26" t="s">
        <v>27</v>
      </c>
      <c r="F1792" s="26">
        <v>1961</v>
      </c>
      <c r="G1792" s="27"/>
    </row>
    <row r="1793" spans="1:7" x14ac:dyDescent="0.15">
      <c r="A1793" s="25" t="s">
        <v>75</v>
      </c>
      <c r="B1793" s="26" t="s">
        <v>76</v>
      </c>
      <c r="C1793" s="26" t="s">
        <v>77</v>
      </c>
      <c r="D1793" s="26" t="s">
        <v>28</v>
      </c>
      <c r="E1793" s="26" t="s">
        <v>27</v>
      </c>
      <c r="F1793" s="26">
        <v>1960</v>
      </c>
      <c r="G1793" s="27"/>
    </row>
    <row r="1794" spans="1:7" x14ac:dyDescent="0.15">
      <c r="A1794" s="25" t="s">
        <v>75</v>
      </c>
      <c r="B1794" s="26" t="s">
        <v>76</v>
      </c>
      <c r="C1794" s="26" t="s">
        <v>77</v>
      </c>
      <c r="D1794" s="26" t="s">
        <v>30</v>
      </c>
      <c r="E1794" s="26" t="s">
        <v>29</v>
      </c>
      <c r="F1794" s="26">
        <v>2023</v>
      </c>
      <c r="G1794" s="27">
        <v>-2.7</v>
      </c>
    </row>
    <row r="1795" spans="1:7" x14ac:dyDescent="0.15">
      <c r="A1795" s="25" t="s">
        <v>75</v>
      </c>
      <c r="B1795" s="26" t="s">
        <v>76</v>
      </c>
      <c r="C1795" s="26" t="s">
        <v>77</v>
      </c>
      <c r="D1795" s="26" t="s">
        <v>30</v>
      </c>
      <c r="E1795" s="26" t="s">
        <v>29</v>
      </c>
      <c r="F1795" s="26">
        <v>2022</v>
      </c>
      <c r="G1795" s="27">
        <v>0.2</v>
      </c>
    </row>
    <row r="1796" spans="1:7" x14ac:dyDescent="0.15">
      <c r="A1796" s="25" t="s">
        <v>75</v>
      </c>
      <c r="B1796" s="26" t="s">
        <v>76</v>
      </c>
      <c r="C1796" s="26" t="s">
        <v>77</v>
      </c>
      <c r="D1796" s="26" t="s">
        <v>30</v>
      </c>
      <c r="E1796" s="26" t="s">
        <v>29</v>
      </c>
      <c r="F1796" s="26">
        <v>2021</v>
      </c>
      <c r="G1796" s="27">
        <v>0.8</v>
      </c>
    </row>
    <row r="1797" spans="1:7" x14ac:dyDescent="0.15">
      <c r="A1797" s="25" t="s">
        <v>75</v>
      </c>
      <c r="B1797" s="26" t="s">
        <v>76</v>
      </c>
      <c r="C1797" s="26" t="s">
        <v>77</v>
      </c>
      <c r="D1797" s="26" t="s">
        <v>30</v>
      </c>
      <c r="E1797" s="26" t="s">
        <v>29</v>
      </c>
      <c r="F1797" s="26">
        <v>2020</v>
      </c>
      <c r="G1797" s="27">
        <v>-3.8</v>
      </c>
    </row>
    <row r="1798" spans="1:7" x14ac:dyDescent="0.15">
      <c r="A1798" s="25" t="s">
        <v>75</v>
      </c>
      <c r="B1798" s="26" t="s">
        <v>76</v>
      </c>
      <c r="C1798" s="26" t="s">
        <v>77</v>
      </c>
      <c r="D1798" s="26" t="s">
        <v>30</v>
      </c>
      <c r="E1798" s="26" t="s">
        <v>29</v>
      </c>
      <c r="F1798" s="26">
        <v>2019</v>
      </c>
      <c r="G1798" s="27">
        <v>-0.70000000000000018</v>
      </c>
    </row>
    <row r="1799" spans="1:7" x14ac:dyDescent="0.15">
      <c r="A1799" s="25" t="s">
        <v>75</v>
      </c>
      <c r="B1799" s="26" t="s">
        <v>76</v>
      </c>
      <c r="C1799" s="26" t="s">
        <v>77</v>
      </c>
      <c r="D1799" s="26" t="s">
        <v>30</v>
      </c>
      <c r="E1799" s="26" t="s">
        <v>29</v>
      </c>
      <c r="F1799" s="26">
        <v>2018</v>
      </c>
      <c r="G1799" s="27">
        <v>-1</v>
      </c>
    </row>
    <row r="1800" spans="1:7" x14ac:dyDescent="0.15">
      <c r="A1800" s="25" t="s">
        <v>75</v>
      </c>
      <c r="B1800" s="26" t="s">
        <v>76</v>
      </c>
      <c r="C1800" s="26" t="s">
        <v>77</v>
      </c>
      <c r="D1800" s="26" t="s">
        <v>30</v>
      </c>
      <c r="E1800" s="26" t="s">
        <v>29</v>
      </c>
      <c r="F1800" s="26">
        <v>2017</v>
      </c>
      <c r="G1800" s="27">
        <v>-0.2</v>
      </c>
    </row>
    <row r="1801" spans="1:7" x14ac:dyDescent="0.15">
      <c r="A1801" s="25" t="s">
        <v>75</v>
      </c>
      <c r="B1801" s="26" t="s">
        <v>76</v>
      </c>
      <c r="C1801" s="26" t="s">
        <v>77</v>
      </c>
      <c r="D1801" s="26" t="s">
        <v>30</v>
      </c>
      <c r="E1801" s="26" t="s">
        <v>29</v>
      </c>
      <c r="F1801" s="26">
        <v>2016</v>
      </c>
      <c r="G1801" s="27">
        <v>0.9</v>
      </c>
    </row>
    <row r="1802" spans="1:7" x14ac:dyDescent="0.15">
      <c r="A1802" s="25" t="s">
        <v>75</v>
      </c>
      <c r="B1802" s="26" t="s">
        <v>76</v>
      </c>
      <c r="C1802" s="26" t="s">
        <v>77</v>
      </c>
      <c r="D1802" s="26" t="s">
        <v>30</v>
      </c>
      <c r="E1802" s="26" t="s">
        <v>29</v>
      </c>
      <c r="F1802" s="26">
        <v>2015</v>
      </c>
      <c r="G1802" s="27">
        <v>-1.5</v>
      </c>
    </row>
    <row r="1803" spans="1:7" x14ac:dyDescent="0.15">
      <c r="A1803" s="25" t="s">
        <v>75</v>
      </c>
      <c r="B1803" s="26" t="s">
        <v>76</v>
      </c>
      <c r="C1803" s="26" t="s">
        <v>77</v>
      </c>
      <c r="D1803" s="26" t="s">
        <v>30</v>
      </c>
      <c r="E1803" s="26" t="s">
        <v>29</v>
      </c>
      <c r="F1803" s="26">
        <v>2014</v>
      </c>
      <c r="G1803" s="27">
        <v>-1.5</v>
      </c>
    </row>
    <row r="1804" spans="1:7" x14ac:dyDescent="0.15">
      <c r="A1804" s="25" t="s">
        <v>75</v>
      </c>
      <c r="B1804" s="26" t="s">
        <v>76</v>
      </c>
      <c r="C1804" s="26" t="s">
        <v>77</v>
      </c>
      <c r="D1804" s="26" t="s">
        <v>30</v>
      </c>
      <c r="E1804" s="26" t="s">
        <v>29</v>
      </c>
      <c r="F1804" s="26">
        <v>2013</v>
      </c>
      <c r="G1804" s="27">
        <v>-1.7</v>
      </c>
    </row>
    <row r="1805" spans="1:7" x14ac:dyDescent="0.15">
      <c r="A1805" s="25" t="s">
        <v>75</v>
      </c>
      <c r="B1805" s="26" t="s">
        <v>76</v>
      </c>
      <c r="C1805" s="26" t="s">
        <v>77</v>
      </c>
      <c r="D1805" s="26" t="s">
        <v>30</v>
      </c>
      <c r="E1805" s="26" t="s">
        <v>29</v>
      </c>
      <c r="F1805" s="26">
        <v>2012</v>
      </c>
      <c r="G1805" s="27">
        <v>-2.7</v>
      </c>
    </row>
    <row r="1806" spans="1:7" x14ac:dyDescent="0.15">
      <c r="A1806" s="25" t="s">
        <v>75</v>
      </c>
      <c r="B1806" s="26" t="s">
        <v>76</v>
      </c>
      <c r="C1806" s="26" t="s">
        <v>77</v>
      </c>
      <c r="D1806" s="26" t="s">
        <v>30</v>
      </c>
      <c r="E1806" s="26" t="s">
        <v>29</v>
      </c>
      <c r="F1806" s="26">
        <v>2011</v>
      </c>
      <c r="G1806" s="27">
        <v>-2.1</v>
      </c>
    </row>
    <row r="1807" spans="1:7" x14ac:dyDescent="0.15">
      <c r="A1807" s="25" t="s">
        <v>75</v>
      </c>
      <c r="B1807" s="26" t="s">
        <v>76</v>
      </c>
      <c r="C1807" s="26" t="s">
        <v>77</v>
      </c>
      <c r="D1807" s="26" t="s">
        <v>30</v>
      </c>
      <c r="E1807" s="26" t="s">
        <v>29</v>
      </c>
      <c r="F1807" s="26">
        <v>2010</v>
      </c>
      <c r="G1807" s="27">
        <v>-1.1000000000000001</v>
      </c>
    </row>
    <row r="1808" spans="1:7" x14ac:dyDescent="0.15">
      <c r="A1808" s="25" t="s">
        <v>75</v>
      </c>
      <c r="B1808" s="26" t="s">
        <v>76</v>
      </c>
      <c r="C1808" s="26" t="s">
        <v>77</v>
      </c>
      <c r="D1808" s="26" t="s">
        <v>30</v>
      </c>
      <c r="E1808" s="26" t="s">
        <v>29</v>
      </c>
      <c r="F1808" s="26">
        <v>2009</v>
      </c>
      <c r="G1808" s="27">
        <v>-3.1</v>
      </c>
    </row>
    <row r="1809" spans="1:7" x14ac:dyDescent="0.15">
      <c r="A1809" s="25" t="s">
        <v>75</v>
      </c>
      <c r="B1809" s="26" t="s">
        <v>76</v>
      </c>
      <c r="C1809" s="26" t="s">
        <v>77</v>
      </c>
      <c r="D1809" s="26" t="s">
        <v>30</v>
      </c>
      <c r="E1809" s="26" t="s">
        <v>29</v>
      </c>
      <c r="F1809" s="26">
        <v>2008</v>
      </c>
      <c r="G1809" s="27">
        <v>2.1</v>
      </c>
    </row>
    <row r="1810" spans="1:7" x14ac:dyDescent="0.15">
      <c r="A1810" s="25" t="s">
        <v>75</v>
      </c>
      <c r="B1810" s="26" t="s">
        <v>76</v>
      </c>
      <c r="C1810" s="26" t="s">
        <v>77</v>
      </c>
      <c r="D1810" s="26" t="s">
        <v>30</v>
      </c>
      <c r="E1810" s="26" t="s">
        <v>29</v>
      </c>
      <c r="F1810" s="26">
        <v>2007</v>
      </c>
      <c r="G1810" s="27">
        <v>5.7</v>
      </c>
    </row>
    <row r="1811" spans="1:7" x14ac:dyDescent="0.15">
      <c r="A1811" s="25" t="s">
        <v>75</v>
      </c>
      <c r="B1811" s="26" t="s">
        <v>76</v>
      </c>
      <c r="C1811" s="26" t="s">
        <v>77</v>
      </c>
      <c r="D1811" s="26" t="s">
        <v>30</v>
      </c>
      <c r="E1811" s="26" t="s">
        <v>29</v>
      </c>
      <c r="F1811" s="26">
        <v>2006</v>
      </c>
      <c r="G1811" s="27">
        <v>1.2</v>
      </c>
    </row>
    <row r="1812" spans="1:7" x14ac:dyDescent="0.15">
      <c r="A1812" s="25" t="s">
        <v>75</v>
      </c>
      <c r="B1812" s="26" t="s">
        <v>76</v>
      </c>
      <c r="C1812" s="26" t="s">
        <v>77</v>
      </c>
      <c r="D1812" s="26" t="s">
        <v>30</v>
      </c>
      <c r="E1812" s="26" t="s">
        <v>29</v>
      </c>
      <c r="F1812" s="26">
        <v>2005</v>
      </c>
      <c r="G1812" s="27">
        <v>-1</v>
      </c>
    </row>
    <row r="1813" spans="1:7" x14ac:dyDescent="0.15">
      <c r="A1813" s="25" t="s">
        <v>75</v>
      </c>
      <c r="B1813" s="26" t="s">
        <v>76</v>
      </c>
      <c r="C1813" s="26" t="s">
        <v>77</v>
      </c>
      <c r="D1813" s="26" t="s">
        <v>30</v>
      </c>
      <c r="E1813" s="26" t="s">
        <v>29</v>
      </c>
      <c r="F1813" s="26">
        <v>2004</v>
      </c>
      <c r="G1813" s="27">
        <v>0.3</v>
      </c>
    </row>
    <row r="1814" spans="1:7" x14ac:dyDescent="0.15">
      <c r="A1814" s="25" t="s">
        <v>75</v>
      </c>
      <c r="B1814" s="26" t="s">
        <v>76</v>
      </c>
      <c r="C1814" s="26" t="s">
        <v>77</v>
      </c>
      <c r="D1814" s="26" t="s">
        <v>30</v>
      </c>
      <c r="E1814" s="26" t="s">
        <v>29</v>
      </c>
      <c r="F1814" s="26">
        <v>2003</v>
      </c>
      <c r="G1814" s="27">
        <v>0.3</v>
      </c>
    </row>
    <row r="1815" spans="1:7" x14ac:dyDescent="0.15">
      <c r="A1815" s="25" t="s">
        <v>75</v>
      </c>
      <c r="B1815" s="26" t="s">
        <v>76</v>
      </c>
      <c r="C1815" s="26" t="s">
        <v>77</v>
      </c>
      <c r="D1815" s="26" t="s">
        <v>30</v>
      </c>
      <c r="E1815" s="26" t="s">
        <v>29</v>
      </c>
      <c r="F1815" s="26">
        <v>2002</v>
      </c>
      <c r="G1815" s="27">
        <v>1.9</v>
      </c>
    </row>
    <row r="1816" spans="1:7" x14ac:dyDescent="0.15">
      <c r="A1816" s="25" t="s">
        <v>75</v>
      </c>
      <c r="B1816" s="26" t="s">
        <v>76</v>
      </c>
      <c r="C1816" s="26" t="s">
        <v>77</v>
      </c>
      <c r="D1816" s="26" t="s">
        <v>30</v>
      </c>
      <c r="E1816" s="26" t="s">
        <v>29</v>
      </c>
      <c r="F1816" s="26">
        <v>2001</v>
      </c>
      <c r="G1816" s="27">
        <v>2.9000000000000008</v>
      </c>
    </row>
    <row r="1817" spans="1:7" x14ac:dyDescent="0.15">
      <c r="A1817" s="25" t="s">
        <v>75</v>
      </c>
      <c r="B1817" s="26" t="s">
        <v>76</v>
      </c>
      <c r="C1817" s="26" t="s">
        <v>77</v>
      </c>
      <c r="D1817" s="26" t="s">
        <v>30</v>
      </c>
      <c r="E1817" s="26" t="s">
        <v>29</v>
      </c>
      <c r="F1817" s="26">
        <v>2000</v>
      </c>
      <c r="G1817" s="27">
        <v>4.8000000000000007</v>
      </c>
    </row>
    <row r="1818" spans="1:7" x14ac:dyDescent="0.15">
      <c r="A1818" s="25" t="s">
        <v>75</v>
      </c>
      <c r="B1818" s="26" t="s">
        <v>76</v>
      </c>
      <c r="C1818" s="26" t="s">
        <v>77</v>
      </c>
      <c r="D1818" s="26" t="s">
        <v>30</v>
      </c>
      <c r="E1818" s="26" t="s">
        <v>29</v>
      </c>
      <c r="F1818" s="26">
        <v>1999</v>
      </c>
      <c r="G1818" s="27">
        <v>3</v>
      </c>
    </row>
    <row r="1819" spans="1:7" x14ac:dyDescent="0.15">
      <c r="A1819" s="25" t="s">
        <v>75</v>
      </c>
      <c r="B1819" s="26" t="s">
        <v>76</v>
      </c>
      <c r="C1819" s="26" t="s">
        <v>77</v>
      </c>
      <c r="D1819" s="26" t="s">
        <v>30</v>
      </c>
      <c r="E1819" s="26" t="s">
        <v>29</v>
      </c>
      <c r="F1819" s="26">
        <v>1998</v>
      </c>
      <c r="G1819" s="27">
        <v>0.3</v>
      </c>
    </row>
    <row r="1820" spans="1:7" x14ac:dyDescent="0.15">
      <c r="A1820" s="25" t="s">
        <v>75</v>
      </c>
      <c r="B1820" s="26" t="s">
        <v>76</v>
      </c>
      <c r="C1820" s="26" t="s">
        <v>77</v>
      </c>
      <c r="D1820" s="26" t="s">
        <v>30</v>
      </c>
      <c r="E1820" s="26" t="s">
        <v>29</v>
      </c>
      <c r="F1820" s="26">
        <v>1997</v>
      </c>
      <c r="G1820" s="27">
        <v>-1.8</v>
      </c>
    </row>
    <row r="1821" spans="1:7" x14ac:dyDescent="0.15">
      <c r="A1821" s="25" t="s">
        <v>75</v>
      </c>
      <c r="B1821" s="26" t="s">
        <v>76</v>
      </c>
      <c r="C1821" s="26" t="s">
        <v>77</v>
      </c>
      <c r="D1821" s="26" t="s">
        <v>30</v>
      </c>
      <c r="E1821" s="26" t="s">
        <v>29</v>
      </c>
      <c r="F1821" s="26">
        <v>1996</v>
      </c>
      <c r="G1821" s="27">
        <v>-3.1</v>
      </c>
    </row>
    <row r="1822" spans="1:7" x14ac:dyDescent="0.15">
      <c r="A1822" s="25" t="s">
        <v>75</v>
      </c>
      <c r="B1822" s="26" t="s">
        <v>76</v>
      </c>
      <c r="C1822" s="26" t="s">
        <v>77</v>
      </c>
      <c r="D1822" s="26" t="s">
        <v>30</v>
      </c>
      <c r="E1822" s="26" t="s">
        <v>29</v>
      </c>
      <c r="F1822" s="26">
        <v>1995</v>
      </c>
      <c r="G1822" s="27">
        <v>-1</v>
      </c>
    </row>
    <row r="1823" spans="1:7" x14ac:dyDescent="0.15">
      <c r="A1823" s="25" t="s">
        <v>75</v>
      </c>
      <c r="B1823" s="26" t="s">
        <v>76</v>
      </c>
      <c r="C1823" s="26" t="s">
        <v>77</v>
      </c>
      <c r="D1823" s="26" t="s">
        <v>30</v>
      </c>
      <c r="E1823" s="26" t="s">
        <v>29</v>
      </c>
      <c r="F1823" s="26">
        <v>1994</v>
      </c>
      <c r="G1823" s="27">
        <v>1.3</v>
      </c>
    </row>
    <row r="1824" spans="1:7" x14ac:dyDescent="0.15">
      <c r="A1824" s="25" t="s">
        <v>75</v>
      </c>
      <c r="B1824" s="26" t="s">
        <v>76</v>
      </c>
      <c r="C1824" s="26" t="s">
        <v>77</v>
      </c>
      <c r="D1824" s="26" t="s">
        <v>30</v>
      </c>
      <c r="E1824" s="26" t="s">
        <v>29</v>
      </c>
      <c r="F1824" s="26">
        <v>1993</v>
      </c>
      <c r="G1824" s="27">
        <v>1.6</v>
      </c>
    </row>
    <row r="1825" spans="1:7" x14ac:dyDescent="0.15">
      <c r="A1825" s="25" t="s">
        <v>75</v>
      </c>
      <c r="B1825" s="26" t="s">
        <v>76</v>
      </c>
      <c r="C1825" s="26" t="s">
        <v>77</v>
      </c>
      <c r="D1825" s="26" t="s">
        <v>30</v>
      </c>
      <c r="E1825" s="26" t="s">
        <v>29</v>
      </c>
      <c r="F1825" s="26">
        <v>1992</v>
      </c>
      <c r="G1825" s="27">
        <v>2.1</v>
      </c>
    </row>
    <row r="1826" spans="1:7" x14ac:dyDescent="0.15">
      <c r="A1826" s="25" t="s">
        <v>75</v>
      </c>
      <c r="B1826" s="26" t="s">
        <v>76</v>
      </c>
      <c r="C1826" s="26" t="s">
        <v>77</v>
      </c>
      <c r="D1826" s="26" t="s">
        <v>30</v>
      </c>
      <c r="E1826" s="26" t="s">
        <v>29</v>
      </c>
      <c r="F1826" s="26">
        <v>1991</v>
      </c>
      <c r="G1826" s="27">
        <v>5.2</v>
      </c>
    </row>
    <row r="1827" spans="1:7" x14ac:dyDescent="0.15">
      <c r="A1827" s="25" t="s">
        <v>75</v>
      </c>
      <c r="B1827" s="26" t="s">
        <v>76</v>
      </c>
      <c r="C1827" s="26" t="s">
        <v>77</v>
      </c>
      <c r="D1827" s="26" t="s">
        <v>30</v>
      </c>
      <c r="E1827" s="26" t="s">
        <v>29</v>
      </c>
      <c r="F1827" s="26">
        <v>1990</v>
      </c>
      <c r="G1827" s="27">
        <v>2.8</v>
      </c>
    </row>
    <row r="1828" spans="1:7" x14ac:dyDescent="0.15">
      <c r="A1828" s="25" t="s">
        <v>75</v>
      </c>
      <c r="B1828" s="26" t="s">
        <v>76</v>
      </c>
      <c r="C1828" s="26" t="s">
        <v>77</v>
      </c>
      <c r="D1828" s="26" t="s">
        <v>30</v>
      </c>
      <c r="E1828" s="26" t="s">
        <v>29</v>
      </c>
      <c r="F1828" s="26">
        <v>1989</v>
      </c>
      <c r="G1828" s="27">
        <v>3.7</v>
      </c>
    </row>
    <row r="1829" spans="1:7" x14ac:dyDescent="0.15">
      <c r="A1829" s="25" t="s">
        <v>75</v>
      </c>
      <c r="B1829" s="26" t="s">
        <v>76</v>
      </c>
      <c r="C1829" s="26" t="s">
        <v>77</v>
      </c>
      <c r="D1829" s="26" t="s">
        <v>30</v>
      </c>
      <c r="E1829" s="26" t="s">
        <v>29</v>
      </c>
      <c r="F1829" s="26">
        <v>1988</v>
      </c>
      <c r="G1829" s="27">
        <v>0.60000000000000009</v>
      </c>
    </row>
    <row r="1830" spans="1:7" x14ac:dyDescent="0.15">
      <c r="A1830" s="25" t="s">
        <v>75</v>
      </c>
      <c r="B1830" s="26" t="s">
        <v>76</v>
      </c>
      <c r="C1830" s="26" t="s">
        <v>77</v>
      </c>
      <c r="D1830" s="26" t="s">
        <v>30</v>
      </c>
      <c r="E1830" s="26" t="s">
        <v>29</v>
      </c>
      <c r="F1830" s="26">
        <v>1987</v>
      </c>
      <c r="G1830" s="27">
        <v>-1.3</v>
      </c>
    </row>
    <row r="1831" spans="1:7" x14ac:dyDescent="0.15">
      <c r="A1831" s="25" t="s">
        <v>75</v>
      </c>
      <c r="B1831" s="26" t="s">
        <v>76</v>
      </c>
      <c r="C1831" s="26" t="s">
        <v>77</v>
      </c>
      <c r="D1831" s="26" t="s">
        <v>30</v>
      </c>
      <c r="E1831" s="26" t="s">
        <v>29</v>
      </c>
      <c r="F1831" s="26">
        <v>1986</v>
      </c>
      <c r="G1831" s="27">
        <v>0.8</v>
      </c>
    </row>
    <row r="1832" spans="1:7" x14ac:dyDescent="0.15">
      <c r="A1832" s="25" t="s">
        <v>75</v>
      </c>
      <c r="B1832" s="26" t="s">
        <v>76</v>
      </c>
      <c r="C1832" s="26" t="s">
        <v>77</v>
      </c>
      <c r="D1832" s="26" t="s">
        <v>30</v>
      </c>
      <c r="E1832" s="26" t="s">
        <v>29</v>
      </c>
      <c r="F1832" s="26">
        <v>1985</v>
      </c>
      <c r="G1832" s="27">
        <v>-3.2</v>
      </c>
    </row>
    <row r="1833" spans="1:7" x14ac:dyDescent="0.15">
      <c r="A1833" s="25" t="s">
        <v>75</v>
      </c>
      <c r="B1833" s="26" t="s">
        <v>76</v>
      </c>
      <c r="C1833" s="26" t="s">
        <v>77</v>
      </c>
      <c r="D1833" s="26" t="s">
        <v>30</v>
      </c>
      <c r="E1833" s="26" t="s">
        <v>29</v>
      </c>
      <c r="F1833" s="26">
        <v>1984</v>
      </c>
      <c r="G1833" s="27">
        <v>-2</v>
      </c>
    </row>
    <row r="1834" spans="1:7" x14ac:dyDescent="0.15">
      <c r="A1834" s="25" t="s">
        <v>75</v>
      </c>
      <c r="B1834" s="26" t="s">
        <v>76</v>
      </c>
      <c r="C1834" s="26" t="s">
        <v>77</v>
      </c>
      <c r="D1834" s="26" t="s">
        <v>30</v>
      </c>
      <c r="E1834" s="26" t="s">
        <v>29</v>
      </c>
      <c r="F1834" s="26">
        <v>1983</v>
      </c>
      <c r="G1834" s="27">
        <v>-4.1000000000000014</v>
      </c>
    </row>
    <row r="1835" spans="1:7" x14ac:dyDescent="0.15">
      <c r="A1835" s="25" t="s">
        <v>75</v>
      </c>
      <c r="B1835" s="26" t="s">
        <v>76</v>
      </c>
      <c r="C1835" s="26" t="s">
        <v>77</v>
      </c>
      <c r="D1835" s="26" t="s">
        <v>30</v>
      </c>
      <c r="E1835" s="26" t="s">
        <v>29</v>
      </c>
      <c r="F1835" s="26">
        <v>1982</v>
      </c>
      <c r="G1835" s="27">
        <v>-3.7</v>
      </c>
    </row>
    <row r="1836" spans="1:7" x14ac:dyDescent="0.15">
      <c r="A1836" s="25" t="s">
        <v>75</v>
      </c>
      <c r="B1836" s="26" t="s">
        <v>76</v>
      </c>
      <c r="C1836" s="26" t="s">
        <v>77</v>
      </c>
      <c r="D1836" s="26" t="s">
        <v>30</v>
      </c>
      <c r="E1836" s="26" t="s">
        <v>29</v>
      </c>
      <c r="F1836" s="26">
        <v>1981</v>
      </c>
      <c r="G1836" s="27">
        <v>-1.9</v>
      </c>
    </row>
    <row r="1837" spans="1:7" x14ac:dyDescent="0.15">
      <c r="A1837" s="25" t="s">
        <v>75</v>
      </c>
      <c r="B1837" s="26" t="s">
        <v>76</v>
      </c>
      <c r="C1837" s="26" t="s">
        <v>77</v>
      </c>
      <c r="D1837" s="26" t="s">
        <v>30</v>
      </c>
      <c r="E1837" s="26" t="s">
        <v>29</v>
      </c>
      <c r="F1837" s="26">
        <v>1980</v>
      </c>
      <c r="G1837" s="27">
        <v>1.5</v>
      </c>
    </row>
    <row r="1838" spans="1:7" x14ac:dyDescent="0.15">
      <c r="A1838" s="25" t="s">
        <v>75</v>
      </c>
      <c r="B1838" s="26" t="s">
        <v>76</v>
      </c>
      <c r="C1838" s="26" t="s">
        <v>77</v>
      </c>
      <c r="D1838" s="26" t="s">
        <v>30</v>
      </c>
      <c r="E1838" s="26" t="s">
        <v>29</v>
      </c>
      <c r="F1838" s="26">
        <v>1979</v>
      </c>
      <c r="G1838" s="27">
        <v>2.9000000000000008</v>
      </c>
    </row>
    <row r="1839" spans="1:7" x14ac:dyDescent="0.15">
      <c r="A1839" s="25" t="s">
        <v>75</v>
      </c>
      <c r="B1839" s="26" t="s">
        <v>76</v>
      </c>
      <c r="C1839" s="26" t="s">
        <v>77</v>
      </c>
      <c r="D1839" s="26" t="s">
        <v>30</v>
      </c>
      <c r="E1839" s="26" t="s">
        <v>29</v>
      </c>
      <c r="F1839" s="26">
        <v>1978</v>
      </c>
      <c r="G1839" s="27">
        <v>2.2000000000000002</v>
      </c>
    </row>
    <row r="1840" spans="1:7" x14ac:dyDescent="0.15">
      <c r="A1840" s="25" t="s">
        <v>75</v>
      </c>
      <c r="B1840" s="26" t="s">
        <v>76</v>
      </c>
      <c r="C1840" s="26" t="s">
        <v>77</v>
      </c>
      <c r="D1840" s="26" t="s">
        <v>30</v>
      </c>
      <c r="E1840" s="26" t="s">
        <v>29</v>
      </c>
      <c r="F1840" s="26">
        <v>1977</v>
      </c>
      <c r="G1840" s="27">
        <v>0</v>
      </c>
    </row>
    <row r="1841" spans="1:7" x14ac:dyDescent="0.15">
      <c r="A1841" s="25" t="s">
        <v>75</v>
      </c>
      <c r="B1841" s="26" t="s">
        <v>76</v>
      </c>
      <c r="C1841" s="26" t="s">
        <v>77</v>
      </c>
      <c r="D1841" s="26" t="s">
        <v>30</v>
      </c>
      <c r="E1841" s="26" t="s">
        <v>29</v>
      </c>
      <c r="F1841" s="26">
        <v>1976</v>
      </c>
      <c r="G1841" s="27">
        <v>0.2</v>
      </c>
    </row>
    <row r="1842" spans="1:7" x14ac:dyDescent="0.15">
      <c r="A1842" s="25" t="s">
        <v>75</v>
      </c>
      <c r="B1842" s="26" t="s">
        <v>76</v>
      </c>
      <c r="C1842" s="26" t="s">
        <v>77</v>
      </c>
      <c r="D1842" s="26" t="s">
        <v>30</v>
      </c>
      <c r="E1842" s="26" t="s">
        <v>29</v>
      </c>
      <c r="F1842" s="26">
        <v>1975</v>
      </c>
      <c r="G1842" s="27">
        <v>-0.2</v>
      </c>
    </row>
    <row r="1843" spans="1:7" x14ac:dyDescent="0.15">
      <c r="A1843" s="25" t="s">
        <v>75</v>
      </c>
      <c r="B1843" s="26" t="s">
        <v>76</v>
      </c>
      <c r="C1843" s="26" t="s">
        <v>77</v>
      </c>
      <c r="D1843" s="26" t="s">
        <v>30</v>
      </c>
      <c r="E1843" s="26" t="s">
        <v>29</v>
      </c>
      <c r="F1843" s="26">
        <v>1974</v>
      </c>
      <c r="G1843" s="27">
        <v>9.7000000000000011</v>
      </c>
    </row>
    <row r="1844" spans="1:7" x14ac:dyDescent="0.15">
      <c r="A1844" s="25" t="s">
        <v>75</v>
      </c>
      <c r="B1844" s="26" t="s">
        <v>76</v>
      </c>
      <c r="C1844" s="26" t="s">
        <v>77</v>
      </c>
      <c r="D1844" s="26" t="s">
        <v>30</v>
      </c>
      <c r="E1844" s="26" t="s">
        <v>29</v>
      </c>
      <c r="F1844" s="26">
        <v>1973</v>
      </c>
      <c r="G1844" s="27">
        <v>8.8000000000000007</v>
      </c>
    </row>
    <row r="1845" spans="1:7" x14ac:dyDescent="0.15">
      <c r="A1845" s="25" t="s">
        <v>75</v>
      </c>
      <c r="B1845" s="26" t="s">
        <v>76</v>
      </c>
      <c r="C1845" s="26" t="s">
        <v>77</v>
      </c>
      <c r="D1845" s="26" t="s">
        <v>30</v>
      </c>
      <c r="E1845" s="26" t="s">
        <v>29</v>
      </c>
      <c r="F1845" s="26">
        <v>1972</v>
      </c>
      <c r="G1845" s="27">
        <v>4.2</v>
      </c>
    </row>
    <row r="1846" spans="1:7" x14ac:dyDescent="0.15">
      <c r="A1846" s="25" t="s">
        <v>75</v>
      </c>
      <c r="B1846" s="26" t="s">
        <v>76</v>
      </c>
      <c r="C1846" s="26" t="s">
        <v>77</v>
      </c>
      <c r="D1846" s="26" t="s">
        <v>30</v>
      </c>
      <c r="E1846" s="26" t="s">
        <v>29</v>
      </c>
      <c r="F1846" s="26">
        <v>1971</v>
      </c>
      <c r="G1846" s="27"/>
    </row>
    <row r="1847" spans="1:7" x14ac:dyDescent="0.15">
      <c r="A1847" s="25" t="s">
        <v>75</v>
      </c>
      <c r="B1847" s="26" t="s">
        <v>76</v>
      </c>
      <c r="C1847" s="26" t="s">
        <v>77</v>
      </c>
      <c r="D1847" s="26" t="s">
        <v>30</v>
      </c>
      <c r="E1847" s="26" t="s">
        <v>29</v>
      </c>
      <c r="F1847" s="26">
        <v>1970</v>
      </c>
      <c r="G1847" s="27"/>
    </row>
    <row r="1848" spans="1:7" x14ac:dyDescent="0.15">
      <c r="A1848" s="25" t="s">
        <v>75</v>
      </c>
      <c r="B1848" s="26" t="s">
        <v>76</v>
      </c>
      <c r="C1848" s="26" t="s">
        <v>77</v>
      </c>
      <c r="D1848" s="26" t="s">
        <v>30</v>
      </c>
      <c r="E1848" s="26" t="s">
        <v>29</v>
      </c>
      <c r="F1848" s="26">
        <v>1969</v>
      </c>
      <c r="G1848" s="27"/>
    </row>
    <row r="1849" spans="1:7" x14ac:dyDescent="0.15">
      <c r="A1849" s="25" t="s">
        <v>75</v>
      </c>
      <c r="B1849" s="26" t="s">
        <v>76</v>
      </c>
      <c r="C1849" s="26" t="s">
        <v>77</v>
      </c>
      <c r="D1849" s="26" t="s">
        <v>30</v>
      </c>
      <c r="E1849" s="26" t="s">
        <v>29</v>
      </c>
      <c r="F1849" s="26">
        <v>1968</v>
      </c>
      <c r="G1849" s="27"/>
    </row>
    <row r="1850" spans="1:7" x14ac:dyDescent="0.15">
      <c r="A1850" s="25" t="s">
        <v>75</v>
      </c>
      <c r="B1850" s="26" t="s">
        <v>76</v>
      </c>
      <c r="C1850" s="26" t="s">
        <v>77</v>
      </c>
      <c r="D1850" s="26" t="s">
        <v>30</v>
      </c>
      <c r="E1850" s="26" t="s">
        <v>29</v>
      </c>
      <c r="F1850" s="26">
        <v>1967</v>
      </c>
      <c r="G1850" s="27"/>
    </row>
    <row r="1851" spans="1:7" x14ac:dyDescent="0.15">
      <c r="A1851" s="25" t="s">
        <v>75</v>
      </c>
      <c r="B1851" s="26" t="s">
        <v>76</v>
      </c>
      <c r="C1851" s="26" t="s">
        <v>77</v>
      </c>
      <c r="D1851" s="26" t="s">
        <v>30</v>
      </c>
      <c r="E1851" s="26" t="s">
        <v>29</v>
      </c>
      <c r="F1851" s="26">
        <v>1966</v>
      </c>
      <c r="G1851" s="27"/>
    </row>
    <row r="1852" spans="1:7" x14ac:dyDescent="0.15">
      <c r="A1852" s="25" t="s">
        <v>75</v>
      </c>
      <c r="B1852" s="26" t="s">
        <v>76</v>
      </c>
      <c r="C1852" s="26" t="s">
        <v>77</v>
      </c>
      <c r="D1852" s="26" t="s">
        <v>30</v>
      </c>
      <c r="E1852" s="26" t="s">
        <v>29</v>
      </c>
      <c r="F1852" s="26">
        <v>1965</v>
      </c>
      <c r="G1852" s="27"/>
    </row>
    <row r="1853" spans="1:7" x14ac:dyDescent="0.15">
      <c r="A1853" s="25" t="s">
        <v>75</v>
      </c>
      <c r="B1853" s="26" t="s">
        <v>76</v>
      </c>
      <c r="C1853" s="26" t="s">
        <v>77</v>
      </c>
      <c r="D1853" s="26" t="s">
        <v>30</v>
      </c>
      <c r="E1853" s="26" t="s">
        <v>29</v>
      </c>
      <c r="F1853" s="26">
        <v>1964</v>
      </c>
      <c r="G1853" s="27"/>
    </row>
    <row r="1854" spans="1:7" x14ac:dyDescent="0.15">
      <c r="A1854" s="25" t="s">
        <v>75</v>
      </c>
      <c r="B1854" s="26" t="s">
        <v>76</v>
      </c>
      <c r="C1854" s="26" t="s">
        <v>77</v>
      </c>
      <c r="D1854" s="26" t="s">
        <v>30</v>
      </c>
      <c r="E1854" s="26" t="s">
        <v>29</v>
      </c>
      <c r="F1854" s="26">
        <v>1963</v>
      </c>
      <c r="G1854" s="27"/>
    </row>
    <row r="1855" spans="1:7" x14ac:dyDescent="0.15">
      <c r="A1855" s="25" t="s">
        <v>75</v>
      </c>
      <c r="B1855" s="26" t="s">
        <v>76</v>
      </c>
      <c r="C1855" s="26" t="s">
        <v>77</v>
      </c>
      <c r="D1855" s="26" t="s">
        <v>30</v>
      </c>
      <c r="E1855" s="26" t="s">
        <v>29</v>
      </c>
      <c r="F1855" s="26">
        <v>1962</v>
      </c>
      <c r="G1855" s="27"/>
    </row>
    <row r="1856" spans="1:7" x14ac:dyDescent="0.15">
      <c r="A1856" s="25" t="s">
        <v>75</v>
      </c>
      <c r="B1856" s="26" t="s">
        <v>76</v>
      </c>
      <c r="C1856" s="26" t="s">
        <v>77</v>
      </c>
      <c r="D1856" s="26" t="s">
        <v>30</v>
      </c>
      <c r="E1856" s="26" t="s">
        <v>29</v>
      </c>
      <c r="F1856" s="26">
        <v>1961</v>
      </c>
      <c r="G1856" s="27"/>
    </row>
    <row r="1857" spans="1:7" x14ac:dyDescent="0.15">
      <c r="A1857" s="25" t="s">
        <v>75</v>
      </c>
      <c r="B1857" s="26" t="s">
        <v>76</v>
      </c>
      <c r="C1857" s="26" t="s">
        <v>77</v>
      </c>
      <c r="D1857" s="26" t="s">
        <v>30</v>
      </c>
      <c r="E1857" s="26" t="s">
        <v>29</v>
      </c>
      <c r="F1857" s="26">
        <v>1960</v>
      </c>
      <c r="G1857" s="27"/>
    </row>
    <row r="1858" spans="1:7" x14ac:dyDescent="0.15">
      <c r="A1858" s="25" t="s">
        <v>75</v>
      </c>
      <c r="B1858" s="26" t="s">
        <v>76</v>
      </c>
      <c r="C1858" s="26" t="s">
        <v>77</v>
      </c>
      <c r="D1858" s="26" t="s">
        <v>32</v>
      </c>
      <c r="E1858" s="26" t="s">
        <v>31</v>
      </c>
      <c r="F1858" s="26">
        <v>2023</v>
      </c>
      <c r="G1858" s="27">
        <v>0</v>
      </c>
    </row>
    <row r="1859" spans="1:7" x14ac:dyDescent="0.15">
      <c r="A1859" s="25" t="s">
        <v>75</v>
      </c>
      <c r="B1859" s="26" t="s">
        <v>76</v>
      </c>
      <c r="C1859" s="26" t="s">
        <v>77</v>
      </c>
      <c r="D1859" s="26" t="s">
        <v>32</v>
      </c>
      <c r="E1859" s="26" t="s">
        <v>31</v>
      </c>
      <c r="F1859" s="26">
        <v>2022</v>
      </c>
      <c r="G1859" s="27">
        <v>2</v>
      </c>
    </row>
    <row r="1860" spans="1:7" x14ac:dyDescent="0.15">
      <c r="A1860" s="25" t="s">
        <v>75</v>
      </c>
      <c r="B1860" s="26" t="s">
        <v>76</v>
      </c>
      <c r="C1860" s="26" t="s">
        <v>77</v>
      </c>
      <c r="D1860" s="26" t="s">
        <v>32</v>
      </c>
      <c r="E1860" s="26" t="s">
        <v>31</v>
      </c>
      <c r="F1860" s="26">
        <v>2021</v>
      </c>
      <c r="G1860" s="27">
        <v>-0.3</v>
      </c>
    </row>
    <row r="1861" spans="1:7" x14ac:dyDescent="0.15">
      <c r="A1861" s="25" t="s">
        <v>75</v>
      </c>
      <c r="B1861" s="26" t="s">
        <v>76</v>
      </c>
      <c r="C1861" s="26" t="s">
        <v>77</v>
      </c>
      <c r="D1861" s="26" t="s">
        <v>32</v>
      </c>
      <c r="E1861" s="26" t="s">
        <v>31</v>
      </c>
      <c r="F1861" s="26">
        <v>2020</v>
      </c>
      <c r="G1861" s="27">
        <v>-4.4000000000000004</v>
      </c>
    </row>
    <row r="1862" spans="1:7" x14ac:dyDescent="0.15">
      <c r="A1862" s="25" t="s">
        <v>75</v>
      </c>
      <c r="B1862" s="26" t="s">
        <v>76</v>
      </c>
      <c r="C1862" s="26" t="s">
        <v>77</v>
      </c>
      <c r="D1862" s="26" t="s">
        <v>32</v>
      </c>
      <c r="E1862" s="26" t="s">
        <v>31</v>
      </c>
      <c r="F1862" s="26">
        <v>2019</v>
      </c>
      <c r="G1862" s="27">
        <v>1.1000000000000001</v>
      </c>
    </row>
    <row r="1863" spans="1:7" x14ac:dyDescent="0.15">
      <c r="A1863" s="25" t="s">
        <v>75</v>
      </c>
      <c r="B1863" s="26" t="s">
        <v>76</v>
      </c>
      <c r="C1863" s="26" t="s">
        <v>77</v>
      </c>
      <c r="D1863" s="26" t="s">
        <v>32</v>
      </c>
      <c r="E1863" s="26" t="s">
        <v>31</v>
      </c>
      <c r="F1863" s="26">
        <v>2018</v>
      </c>
      <c r="G1863" s="27">
        <v>1.1000000000000001</v>
      </c>
    </row>
    <row r="1864" spans="1:7" x14ac:dyDescent="0.15">
      <c r="A1864" s="25" t="s">
        <v>75</v>
      </c>
      <c r="B1864" s="26" t="s">
        <v>76</v>
      </c>
      <c r="C1864" s="26" t="s">
        <v>77</v>
      </c>
      <c r="D1864" s="26" t="s">
        <v>32</v>
      </c>
      <c r="E1864" s="26" t="s">
        <v>31</v>
      </c>
      <c r="F1864" s="26">
        <v>2017</v>
      </c>
      <c r="G1864" s="27">
        <v>0.5</v>
      </c>
    </row>
    <row r="1865" spans="1:7" x14ac:dyDescent="0.15">
      <c r="A1865" s="25" t="s">
        <v>75</v>
      </c>
      <c r="B1865" s="26" t="s">
        <v>76</v>
      </c>
      <c r="C1865" s="26" t="s">
        <v>77</v>
      </c>
      <c r="D1865" s="26" t="s">
        <v>32</v>
      </c>
      <c r="E1865" s="26" t="s">
        <v>31</v>
      </c>
      <c r="F1865" s="26">
        <v>2016</v>
      </c>
      <c r="G1865" s="27">
        <v>-0.70000000000000018</v>
      </c>
    </row>
    <row r="1866" spans="1:7" x14ac:dyDescent="0.15">
      <c r="A1866" s="25" t="s">
        <v>75</v>
      </c>
      <c r="B1866" s="26" t="s">
        <v>76</v>
      </c>
      <c r="C1866" s="26" t="s">
        <v>77</v>
      </c>
      <c r="D1866" s="26" t="s">
        <v>32</v>
      </c>
      <c r="E1866" s="26" t="s">
        <v>31</v>
      </c>
      <c r="F1866" s="26">
        <v>2015</v>
      </c>
      <c r="G1866" s="27">
        <v>-1.6</v>
      </c>
    </row>
    <row r="1867" spans="1:7" x14ac:dyDescent="0.15">
      <c r="A1867" s="25" t="s">
        <v>75</v>
      </c>
      <c r="B1867" s="26" t="s">
        <v>76</v>
      </c>
      <c r="C1867" s="26" t="s">
        <v>77</v>
      </c>
      <c r="D1867" s="26" t="s">
        <v>32</v>
      </c>
      <c r="E1867" s="26" t="s">
        <v>31</v>
      </c>
      <c r="F1867" s="26">
        <v>2014</v>
      </c>
      <c r="G1867" s="27">
        <v>-2.1</v>
      </c>
    </row>
    <row r="1868" spans="1:7" x14ac:dyDescent="0.15">
      <c r="A1868" s="25" t="s">
        <v>75</v>
      </c>
      <c r="B1868" s="26" t="s">
        <v>76</v>
      </c>
      <c r="C1868" s="26" t="s">
        <v>77</v>
      </c>
      <c r="D1868" s="26" t="s">
        <v>32</v>
      </c>
      <c r="E1868" s="26" t="s">
        <v>31</v>
      </c>
      <c r="F1868" s="26">
        <v>2013</v>
      </c>
      <c r="G1868" s="27">
        <v>-3</v>
      </c>
    </row>
    <row r="1869" spans="1:7" x14ac:dyDescent="0.15">
      <c r="A1869" s="25" t="s">
        <v>75</v>
      </c>
      <c r="B1869" s="26" t="s">
        <v>76</v>
      </c>
      <c r="C1869" s="26" t="s">
        <v>77</v>
      </c>
      <c r="D1869" s="26" t="s">
        <v>32</v>
      </c>
      <c r="E1869" s="26" t="s">
        <v>31</v>
      </c>
      <c r="F1869" s="26">
        <v>2012</v>
      </c>
      <c r="G1869" s="27">
        <v>-2.5</v>
      </c>
    </row>
    <row r="1870" spans="1:7" x14ac:dyDescent="0.15">
      <c r="A1870" s="25" t="s">
        <v>75</v>
      </c>
      <c r="B1870" s="26" t="s">
        <v>76</v>
      </c>
      <c r="C1870" s="26" t="s">
        <v>77</v>
      </c>
      <c r="D1870" s="26" t="s">
        <v>32</v>
      </c>
      <c r="E1870" s="26" t="s">
        <v>31</v>
      </c>
      <c r="F1870" s="26">
        <v>2011</v>
      </c>
      <c r="G1870" s="27">
        <v>-1</v>
      </c>
    </row>
    <row r="1871" spans="1:7" x14ac:dyDescent="0.15">
      <c r="A1871" s="25" t="s">
        <v>75</v>
      </c>
      <c r="B1871" s="26" t="s">
        <v>76</v>
      </c>
      <c r="C1871" s="26" t="s">
        <v>77</v>
      </c>
      <c r="D1871" s="26" t="s">
        <v>32</v>
      </c>
      <c r="E1871" s="26" t="s">
        <v>31</v>
      </c>
      <c r="F1871" s="26">
        <v>2010</v>
      </c>
      <c r="G1871" s="27">
        <v>-1.8</v>
      </c>
    </row>
    <row r="1872" spans="1:7" x14ac:dyDescent="0.15">
      <c r="A1872" s="25" t="s">
        <v>75</v>
      </c>
      <c r="B1872" s="26" t="s">
        <v>76</v>
      </c>
      <c r="C1872" s="26" t="s">
        <v>77</v>
      </c>
      <c r="D1872" s="26" t="s">
        <v>32</v>
      </c>
      <c r="E1872" s="26" t="s">
        <v>31</v>
      </c>
      <c r="F1872" s="26">
        <v>2009</v>
      </c>
      <c r="G1872" s="27">
        <v>-2.5</v>
      </c>
    </row>
    <row r="1873" spans="1:7" x14ac:dyDescent="0.15">
      <c r="A1873" s="25" t="s">
        <v>75</v>
      </c>
      <c r="B1873" s="26" t="s">
        <v>76</v>
      </c>
      <c r="C1873" s="26" t="s">
        <v>77</v>
      </c>
      <c r="D1873" s="26" t="s">
        <v>32</v>
      </c>
      <c r="E1873" s="26" t="s">
        <v>31</v>
      </c>
      <c r="F1873" s="26">
        <v>2008</v>
      </c>
      <c r="G1873" s="27">
        <v>2.2999999999999998</v>
      </c>
    </row>
    <row r="1874" spans="1:7" x14ac:dyDescent="0.15">
      <c r="A1874" s="25" t="s">
        <v>75</v>
      </c>
      <c r="B1874" s="26" t="s">
        <v>76</v>
      </c>
      <c r="C1874" s="26" t="s">
        <v>77</v>
      </c>
      <c r="D1874" s="26" t="s">
        <v>32</v>
      </c>
      <c r="E1874" s="26" t="s">
        <v>31</v>
      </c>
      <c r="F1874" s="26">
        <v>2007</v>
      </c>
      <c r="G1874" s="27">
        <v>1.8</v>
      </c>
    </row>
    <row r="1875" spans="1:7" x14ac:dyDescent="0.15">
      <c r="A1875" s="25" t="s">
        <v>75</v>
      </c>
      <c r="B1875" s="26" t="s">
        <v>76</v>
      </c>
      <c r="C1875" s="26" t="s">
        <v>77</v>
      </c>
      <c r="D1875" s="26" t="s">
        <v>32</v>
      </c>
      <c r="E1875" s="26" t="s">
        <v>31</v>
      </c>
      <c r="F1875" s="26">
        <v>2006</v>
      </c>
      <c r="G1875" s="27">
        <v>0.1</v>
      </c>
    </row>
    <row r="1876" spans="1:7" x14ac:dyDescent="0.15">
      <c r="A1876" s="25" t="s">
        <v>75</v>
      </c>
      <c r="B1876" s="26" t="s">
        <v>76</v>
      </c>
      <c r="C1876" s="26" t="s">
        <v>77</v>
      </c>
      <c r="D1876" s="26" t="s">
        <v>32</v>
      </c>
      <c r="E1876" s="26" t="s">
        <v>31</v>
      </c>
      <c r="F1876" s="26">
        <v>2005</v>
      </c>
      <c r="G1876" s="27">
        <v>-1.5</v>
      </c>
    </row>
    <row r="1877" spans="1:7" x14ac:dyDescent="0.15">
      <c r="A1877" s="25" t="s">
        <v>75</v>
      </c>
      <c r="B1877" s="26" t="s">
        <v>76</v>
      </c>
      <c r="C1877" s="26" t="s">
        <v>77</v>
      </c>
      <c r="D1877" s="26" t="s">
        <v>32</v>
      </c>
      <c r="E1877" s="26" t="s">
        <v>31</v>
      </c>
      <c r="F1877" s="26">
        <v>2004</v>
      </c>
      <c r="G1877" s="27">
        <v>-2</v>
      </c>
    </row>
    <row r="1878" spans="1:7" x14ac:dyDescent="0.15">
      <c r="A1878" s="25" t="s">
        <v>75</v>
      </c>
      <c r="B1878" s="26" t="s">
        <v>76</v>
      </c>
      <c r="C1878" s="26" t="s">
        <v>77</v>
      </c>
      <c r="D1878" s="26" t="s">
        <v>32</v>
      </c>
      <c r="E1878" s="26" t="s">
        <v>31</v>
      </c>
      <c r="F1878" s="26">
        <v>2003</v>
      </c>
      <c r="G1878" s="27">
        <v>-2.2000000000000002</v>
      </c>
    </row>
    <row r="1879" spans="1:7" x14ac:dyDescent="0.15">
      <c r="A1879" s="25" t="s">
        <v>75</v>
      </c>
      <c r="B1879" s="26" t="s">
        <v>76</v>
      </c>
      <c r="C1879" s="26" t="s">
        <v>77</v>
      </c>
      <c r="D1879" s="26" t="s">
        <v>32</v>
      </c>
      <c r="E1879" s="26" t="s">
        <v>31</v>
      </c>
      <c r="F1879" s="26">
        <v>2002</v>
      </c>
      <c r="G1879" s="27">
        <v>-0.3</v>
      </c>
    </row>
    <row r="1880" spans="1:7" x14ac:dyDescent="0.15">
      <c r="A1880" s="25" t="s">
        <v>75</v>
      </c>
      <c r="B1880" s="26" t="s">
        <v>76</v>
      </c>
      <c r="C1880" s="26" t="s">
        <v>77</v>
      </c>
      <c r="D1880" s="26" t="s">
        <v>32</v>
      </c>
      <c r="E1880" s="26" t="s">
        <v>31</v>
      </c>
      <c r="F1880" s="26">
        <v>2001</v>
      </c>
      <c r="G1880" s="27">
        <v>2</v>
      </c>
    </row>
    <row r="1881" spans="1:7" x14ac:dyDescent="0.15">
      <c r="A1881" s="25" t="s">
        <v>75</v>
      </c>
      <c r="B1881" s="26" t="s">
        <v>76</v>
      </c>
      <c r="C1881" s="26" t="s">
        <v>77</v>
      </c>
      <c r="D1881" s="26" t="s">
        <v>32</v>
      </c>
      <c r="E1881" s="26" t="s">
        <v>31</v>
      </c>
      <c r="F1881" s="26">
        <v>2000</v>
      </c>
      <c r="G1881" s="27">
        <v>2.7</v>
      </c>
    </row>
    <row r="1882" spans="1:7" x14ac:dyDescent="0.15">
      <c r="A1882" s="25" t="s">
        <v>75</v>
      </c>
      <c r="B1882" s="26" t="s">
        <v>76</v>
      </c>
      <c r="C1882" s="26" t="s">
        <v>77</v>
      </c>
      <c r="D1882" s="26" t="s">
        <v>32</v>
      </c>
      <c r="E1882" s="26" t="s">
        <v>31</v>
      </c>
      <c r="F1882" s="26">
        <v>1999</v>
      </c>
      <c r="G1882" s="27">
        <v>1.9</v>
      </c>
    </row>
    <row r="1883" spans="1:7" x14ac:dyDescent="0.15">
      <c r="A1883" s="25" t="s">
        <v>75</v>
      </c>
      <c r="B1883" s="26" t="s">
        <v>76</v>
      </c>
      <c r="C1883" s="26" t="s">
        <v>77</v>
      </c>
      <c r="D1883" s="26" t="s">
        <v>32</v>
      </c>
      <c r="E1883" s="26" t="s">
        <v>31</v>
      </c>
      <c r="F1883" s="26">
        <v>1998</v>
      </c>
      <c r="G1883" s="27">
        <v>0.60000000000000009</v>
      </c>
    </row>
    <row r="1884" spans="1:7" x14ac:dyDescent="0.15">
      <c r="A1884" s="25" t="s">
        <v>75</v>
      </c>
      <c r="B1884" s="26" t="s">
        <v>76</v>
      </c>
      <c r="C1884" s="26" t="s">
        <v>77</v>
      </c>
      <c r="D1884" s="26" t="s">
        <v>32</v>
      </c>
      <c r="E1884" s="26" t="s">
        <v>31</v>
      </c>
      <c r="F1884" s="26">
        <v>1997</v>
      </c>
      <c r="G1884" s="27">
        <v>-0.4</v>
      </c>
    </row>
    <row r="1885" spans="1:7" x14ac:dyDescent="0.15">
      <c r="A1885" s="25" t="s">
        <v>75</v>
      </c>
      <c r="B1885" s="26" t="s">
        <v>76</v>
      </c>
      <c r="C1885" s="26" t="s">
        <v>77</v>
      </c>
      <c r="D1885" s="26" t="s">
        <v>32</v>
      </c>
      <c r="E1885" s="26" t="s">
        <v>31</v>
      </c>
      <c r="F1885" s="26">
        <v>1996</v>
      </c>
      <c r="G1885" s="27">
        <v>-1.1000000000000001</v>
      </c>
    </row>
    <row r="1886" spans="1:7" x14ac:dyDescent="0.15">
      <c r="A1886" s="25" t="s">
        <v>75</v>
      </c>
      <c r="B1886" s="26" t="s">
        <v>76</v>
      </c>
      <c r="C1886" s="26" t="s">
        <v>77</v>
      </c>
      <c r="D1886" s="26" t="s">
        <v>32</v>
      </c>
      <c r="E1886" s="26" t="s">
        <v>31</v>
      </c>
      <c r="F1886" s="26">
        <v>1995</v>
      </c>
      <c r="G1886" s="27">
        <v>-1.2</v>
      </c>
    </row>
    <row r="1887" spans="1:7" x14ac:dyDescent="0.15">
      <c r="A1887" s="25" t="s">
        <v>75</v>
      </c>
      <c r="B1887" s="26" t="s">
        <v>76</v>
      </c>
      <c r="C1887" s="26" t="s">
        <v>77</v>
      </c>
      <c r="D1887" s="26" t="s">
        <v>32</v>
      </c>
      <c r="E1887" s="26" t="s">
        <v>31</v>
      </c>
      <c r="F1887" s="26">
        <v>1994</v>
      </c>
      <c r="G1887" s="27">
        <v>-1.1000000000000001</v>
      </c>
    </row>
    <row r="1888" spans="1:7" x14ac:dyDescent="0.15">
      <c r="A1888" s="25" t="s">
        <v>75</v>
      </c>
      <c r="B1888" s="26" t="s">
        <v>76</v>
      </c>
      <c r="C1888" s="26" t="s">
        <v>77</v>
      </c>
      <c r="D1888" s="26" t="s">
        <v>32</v>
      </c>
      <c r="E1888" s="26" t="s">
        <v>31</v>
      </c>
      <c r="F1888" s="26">
        <v>1993</v>
      </c>
      <c r="G1888" s="27">
        <v>-0.9</v>
      </c>
    </row>
    <row r="1889" spans="1:7" x14ac:dyDescent="0.15">
      <c r="A1889" s="25" t="s">
        <v>75</v>
      </c>
      <c r="B1889" s="26" t="s">
        <v>76</v>
      </c>
      <c r="C1889" s="26" t="s">
        <v>77</v>
      </c>
      <c r="D1889" s="26" t="s">
        <v>32</v>
      </c>
      <c r="E1889" s="26" t="s">
        <v>31</v>
      </c>
      <c r="F1889" s="26">
        <v>1992</v>
      </c>
      <c r="G1889" s="27">
        <v>1</v>
      </c>
    </row>
    <row r="1890" spans="1:7" x14ac:dyDescent="0.15">
      <c r="A1890" s="25" t="s">
        <v>75</v>
      </c>
      <c r="B1890" s="26" t="s">
        <v>76</v>
      </c>
      <c r="C1890" s="26" t="s">
        <v>77</v>
      </c>
      <c r="D1890" s="26" t="s">
        <v>32</v>
      </c>
      <c r="E1890" s="26" t="s">
        <v>31</v>
      </c>
      <c r="F1890" s="26">
        <v>1991</v>
      </c>
      <c r="G1890" s="27">
        <v>2.5</v>
      </c>
    </row>
    <row r="1891" spans="1:7" x14ac:dyDescent="0.15">
      <c r="A1891" s="25" t="s">
        <v>75</v>
      </c>
      <c r="B1891" s="26" t="s">
        <v>76</v>
      </c>
      <c r="C1891" s="26" t="s">
        <v>77</v>
      </c>
      <c r="D1891" s="26" t="s">
        <v>32</v>
      </c>
      <c r="E1891" s="26" t="s">
        <v>31</v>
      </c>
      <c r="F1891" s="26">
        <v>1990</v>
      </c>
      <c r="G1891" s="27">
        <v>3.2</v>
      </c>
    </row>
    <row r="1892" spans="1:7" x14ac:dyDescent="0.15">
      <c r="A1892" s="25" t="s">
        <v>75</v>
      </c>
      <c r="B1892" s="26" t="s">
        <v>76</v>
      </c>
      <c r="C1892" s="26" t="s">
        <v>77</v>
      </c>
      <c r="D1892" s="26" t="s">
        <v>32</v>
      </c>
      <c r="E1892" s="26" t="s">
        <v>31</v>
      </c>
      <c r="F1892" s="26">
        <v>1989</v>
      </c>
      <c r="G1892" s="27">
        <v>2.2000000000000002</v>
      </c>
    </row>
    <row r="1893" spans="1:7" x14ac:dyDescent="0.15">
      <c r="A1893" s="25" t="s">
        <v>75</v>
      </c>
      <c r="B1893" s="26" t="s">
        <v>76</v>
      </c>
      <c r="C1893" s="26" t="s">
        <v>77</v>
      </c>
      <c r="D1893" s="26" t="s">
        <v>32</v>
      </c>
      <c r="E1893" s="26" t="s">
        <v>31</v>
      </c>
      <c r="F1893" s="26">
        <v>1988</v>
      </c>
      <c r="G1893" s="27">
        <v>0.70000000000000018</v>
      </c>
    </row>
    <row r="1894" spans="1:7" x14ac:dyDescent="0.15">
      <c r="A1894" s="25" t="s">
        <v>75</v>
      </c>
      <c r="B1894" s="26" t="s">
        <v>76</v>
      </c>
      <c r="C1894" s="26" t="s">
        <v>77</v>
      </c>
      <c r="D1894" s="26" t="s">
        <v>32</v>
      </c>
      <c r="E1894" s="26" t="s">
        <v>31</v>
      </c>
      <c r="F1894" s="26">
        <v>1987</v>
      </c>
      <c r="G1894" s="27">
        <v>0</v>
      </c>
    </row>
    <row r="1895" spans="1:7" x14ac:dyDescent="0.15">
      <c r="A1895" s="25" t="s">
        <v>75</v>
      </c>
      <c r="B1895" s="26" t="s">
        <v>76</v>
      </c>
      <c r="C1895" s="26" t="s">
        <v>77</v>
      </c>
      <c r="D1895" s="26" t="s">
        <v>32</v>
      </c>
      <c r="E1895" s="26" t="s">
        <v>31</v>
      </c>
      <c r="F1895" s="26">
        <v>1986</v>
      </c>
      <c r="G1895" s="27">
        <v>0.4</v>
      </c>
    </row>
    <row r="1896" spans="1:7" x14ac:dyDescent="0.15">
      <c r="A1896" s="25" t="s">
        <v>75</v>
      </c>
      <c r="B1896" s="26" t="s">
        <v>76</v>
      </c>
      <c r="C1896" s="26" t="s">
        <v>77</v>
      </c>
      <c r="D1896" s="26" t="s">
        <v>32</v>
      </c>
      <c r="E1896" s="26" t="s">
        <v>31</v>
      </c>
      <c r="F1896" s="26">
        <v>1985</v>
      </c>
      <c r="G1896" s="27">
        <v>-0.3</v>
      </c>
    </row>
    <row r="1897" spans="1:7" x14ac:dyDescent="0.15">
      <c r="A1897" s="25" t="s">
        <v>75</v>
      </c>
      <c r="B1897" s="26" t="s">
        <v>76</v>
      </c>
      <c r="C1897" s="26" t="s">
        <v>77</v>
      </c>
      <c r="D1897" s="26" t="s">
        <v>32</v>
      </c>
      <c r="E1897" s="26" t="s">
        <v>31</v>
      </c>
      <c r="F1897" s="26">
        <v>1984</v>
      </c>
      <c r="G1897" s="27">
        <v>-1.1000000000000001</v>
      </c>
    </row>
    <row r="1898" spans="1:7" x14ac:dyDescent="0.15">
      <c r="A1898" s="25" t="s">
        <v>75</v>
      </c>
      <c r="B1898" s="26" t="s">
        <v>76</v>
      </c>
      <c r="C1898" s="26" t="s">
        <v>77</v>
      </c>
      <c r="D1898" s="26" t="s">
        <v>32</v>
      </c>
      <c r="E1898" s="26" t="s">
        <v>31</v>
      </c>
      <c r="F1898" s="26">
        <v>1983</v>
      </c>
      <c r="G1898" s="27">
        <v>-2.9000000000000008</v>
      </c>
    </row>
    <row r="1899" spans="1:7" x14ac:dyDescent="0.15">
      <c r="A1899" s="25" t="s">
        <v>75</v>
      </c>
      <c r="B1899" s="26" t="s">
        <v>76</v>
      </c>
      <c r="C1899" s="26" t="s">
        <v>77</v>
      </c>
      <c r="D1899" s="26" t="s">
        <v>32</v>
      </c>
      <c r="E1899" s="26" t="s">
        <v>31</v>
      </c>
      <c r="F1899" s="26">
        <v>1982</v>
      </c>
      <c r="G1899" s="27">
        <v>-3.4000000000000008</v>
      </c>
    </row>
    <row r="1900" spans="1:7" x14ac:dyDescent="0.15">
      <c r="A1900" s="25" t="s">
        <v>75</v>
      </c>
      <c r="B1900" s="26" t="s">
        <v>76</v>
      </c>
      <c r="C1900" s="26" t="s">
        <v>77</v>
      </c>
      <c r="D1900" s="26" t="s">
        <v>32</v>
      </c>
      <c r="E1900" s="26" t="s">
        <v>31</v>
      </c>
      <c r="F1900" s="26">
        <v>1981</v>
      </c>
      <c r="G1900" s="27">
        <v>-1.3</v>
      </c>
    </row>
    <row r="1901" spans="1:7" x14ac:dyDescent="0.15">
      <c r="A1901" s="25" t="s">
        <v>75</v>
      </c>
      <c r="B1901" s="26" t="s">
        <v>76</v>
      </c>
      <c r="C1901" s="26" t="s">
        <v>77</v>
      </c>
      <c r="D1901" s="26" t="s">
        <v>32</v>
      </c>
      <c r="E1901" s="26" t="s">
        <v>31</v>
      </c>
      <c r="F1901" s="26">
        <v>1980</v>
      </c>
      <c r="G1901" s="27">
        <v>1</v>
      </c>
    </row>
    <row r="1902" spans="1:7" x14ac:dyDescent="0.15">
      <c r="A1902" s="25" t="s">
        <v>75</v>
      </c>
      <c r="B1902" s="26" t="s">
        <v>76</v>
      </c>
      <c r="C1902" s="26" t="s">
        <v>77</v>
      </c>
      <c r="D1902" s="26" t="s">
        <v>32</v>
      </c>
      <c r="E1902" s="26" t="s">
        <v>31</v>
      </c>
      <c r="F1902" s="26">
        <v>1979</v>
      </c>
      <c r="G1902" s="27">
        <v>1.8</v>
      </c>
    </row>
    <row r="1903" spans="1:7" x14ac:dyDescent="0.15">
      <c r="A1903" s="25" t="s">
        <v>75</v>
      </c>
      <c r="B1903" s="26" t="s">
        <v>76</v>
      </c>
      <c r="C1903" s="26" t="s">
        <v>77</v>
      </c>
      <c r="D1903" s="26" t="s">
        <v>32</v>
      </c>
      <c r="E1903" s="26" t="s">
        <v>31</v>
      </c>
      <c r="F1903" s="26">
        <v>1978</v>
      </c>
      <c r="G1903" s="27">
        <v>2</v>
      </c>
    </row>
    <row r="1904" spans="1:7" x14ac:dyDescent="0.15">
      <c r="A1904" s="25" t="s">
        <v>75</v>
      </c>
      <c r="B1904" s="26" t="s">
        <v>76</v>
      </c>
      <c r="C1904" s="26" t="s">
        <v>77</v>
      </c>
      <c r="D1904" s="26" t="s">
        <v>32</v>
      </c>
      <c r="E1904" s="26" t="s">
        <v>31</v>
      </c>
      <c r="F1904" s="26">
        <v>1977</v>
      </c>
      <c r="G1904" s="27">
        <v>1.6</v>
      </c>
    </row>
    <row r="1905" spans="1:7" x14ac:dyDescent="0.15">
      <c r="A1905" s="25" t="s">
        <v>75</v>
      </c>
      <c r="B1905" s="26" t="s">
        <v>76</v>
      </c>
      <c r="C1905" s="26" t="s">
        <v>77</v>
      </c>
      <c r="D1905" s="26" t="s">
        <v>32</v>
      </c>
      <c r="E1905" s="26" t="s">
        <v>31</v>
      </c>
      <c r="F1905" s="26">
        <v>1976</v>
      </c>
      <c r="G1905" s="27">
        <v>1.6</v>
      </c>
    </row>
    <row r="1906" spans="1:7" x14ac:dyDescent="0.15">
      <c r="A1906" s="25" t="s">
        <v>75</v>
      </c>
      <c r="B1906" s="26" t="s">
        <v>76</v>
      </c>
      <c r="C1906" s="26" t="s">
        <v>77</v>
      </c>
      <c r="D1906" s="26" t="s">
        <v>32</v>
      </c>
      <c r="E1906" s="26" t="s">
        <v>31</v>
      </c>
      <c r="F1906" s="26">
        <v>1975</v>
      </c>
      <c r="G1906" s="27">
        <v>-0.1</v>
      </c>
    </row>
    <row r="1907" spans="1:7" x14ac:dyDescent="0.15">
      <c r="A1907" s="25" t="s">
        <v>75</v>
      </c>
      <c r="B1907" s="26" t="s">
        <v>76</v>
      </c>
      <c r="C1907" s="26" t="s">
        <v>77</v>
      </c>
      <c r="D1907" s="26" t="s">
        <v>32</v>
      </c>
      <c r="E1907" s="26" t="s">
        <v>31</v>
      </c>
      <c r="F1907" s="26">
        <v>1974</v>
      </c>
      <c r="G1907" s="27">
        <v>2.7</v>
      </c>
    </row>
    <row r="1908" spans="1:7" x14ac:dyDescent="0.15">
      <c r="A1908" s="25" t="s">
        <v>75</v>
      </c>
      <c r="B1908" s="26" t="s">
        <v>76</v>
      </c>
      <c r="C1908" s="26" t="s">
        <v>77</v>
      </c>
      <c r="D1908" s="26" t="s">
        <v>32</v>
      </c>
      <c r="E1908" s="26" t="s">
        <v>31</v>
      </c>
      <c r="F1908" s="26">
        <v>1973</v>
      </c>
      <c r="G1908" s="27">
        <v>2.5</v>
      </c>
    </row>
    <row r="1909" spans="1:7" x14ac:dyDescent="0.15">
      <c r="A1909" s="25" t="s">
        <v>75</v>
      </c>
      <c r="B1909" s="26" t="s">
        <v>76</v>
      </c>
      <c r="C1909" s="26" t="s">
        <v>77</v>
      </c>
      <c r="D1909" s="26" t="s">
        <v>32</v>
      </c>
      <c r="E1909" s="26" t="s">
        <v>31</v>
      </c>
      <c r="F1909" s="26">
        <v>1972</v>
      </c>
      <c r="G1909" s="27">
        <v>0.9</v>
      </c>
    </row>
    <row r="1910" spans="1:7" x14ac:dyDescent="0.15">
      <c r="A1910" s="25" t="s">
        <v>75</v>
      </c>
      <c r="B1910" s="26" t="s">
        <v>76</v>
      </c>
      <c r="C1910" s="26" t="s">
        <v>77</v>
      </c>
      <c r="D1910" s="26" t="s">
        <v>32</v>
      </c>
      <c r="E1910" s="26" t="s">
        <v>31</v>
      </c>
      <c r="F1910" s="26">
        <v>1971</v>
      </c>
      <c r="G1910" s="27">
        <v>1.3</v>
      </c>
    </row>
    <row r="1911" spans="1:7" x14ac:dyDescent="0.15">
      <c r="A1911" s="25" t="s">
        <v>75</v>
      </c>
      <c r="B1911" s="26" t="s">
        <v>76</v>
      </c>
      <c r="C1911" s="26" t="s">
        <v>77</v>
      </c>
      <c r="D1911" s="26" t="s">
        <v>32</v>
      </c>
      <c r="E1911" s="26" t="s">
        <v>31</v>
      </c>
      <c r="F1911" s="26">
        <v>1970</v>
      </c>
      <c r="G1911" s="27">
        <v>1.7</v>
      </c>
    </row>
    <row r="1912" spans="1:7" x14ac:dyDescent="0.15">
      <c r="A1912" s="25" t="s">
        <v>75</v>
      </c>
      <c r="B1912" s="26" t="s">
        <v>76</v>
      </c>
      <c r="C1912" s="26" t="s">
        <v>77</v>
      </c>
      <c r="D1912" s="26" t="s">
        <v>32</v>
      </c>
      <c r="E1912" s="26" t="s">
        <v>31</v>
      </c>
      <c r="F1912" s="26">
        <v>1969</v>
      </c>
      <c r="G1912" s="27">
        <v>0.70000000000000018</v>
      </c>
    </row>
    <row r="1913" spans="1:7" x14ac:dyDescent="0.15">
      <c r="A1913" s="25" t="s">
        <v>75</v>
      </c>
      <c r="B1913" s="26" t="s">
        <v>76</v>
      </c>
      <c r="C1913" s="26" t="s">
        <v>77</v>
      </c>
      <c r="D1913" s="26" t="s">
        <v>32</v>
      </c>
      <c r="E1913" s="26" t="s">
        <v>31</v>
      </c>
      <c r="F1913" s="26">
        <v>1968</v>
      </c>
      <c r="G1913" s="27">
        <v>-0.70000000000000018</v>
      </c>
    </row>
    <row r="1914" spans="1:7" x14ac:dyDescent="0.15">
      <c r="A1914" s="25" t="s">
        <v>75</v>
      </c>
      <c r="B1914" s="26" t="s">
        <v>76</v>
      </c>
      <c r="C1914" s="26" t="s">
        <v>77</v>
      </c>
      <c r="D1914" s="26" t="s">
        <v>32</v>
      </c>
      <c r="E1914" s="26" t="s">
        <v>31</v>
      </c>
      <c r="F1914" s="26">
        <v>1967</v>
      </c>
      <c r="G1914" s="27">
        <v>-1.8</v>
      </c>
    </row>
    <row r="1915" spans="1:7" x14ac:dyDescent="0.15">
      <c r="A1915" s="25" t="s">
        <v>75</v>
      </c>
      <c r="B1915" s="26" t="s">
        <v>76</v>
      </c>
      <c r="C1915" s="26" t="s">
        <v>77</v>
      </c>
      <c r="D1915" s="26" t="s">
        <v>32</v>
      </c>
      <c r="E1915" s="26" t="s">
        <v>31</v>
      </c>
      <c r="F1915" s="26">
        <v>1966</v>
      </c>
      <c r="G1915" s="27">
        <v>-1.5</v>
      </c>
    </row>
    <row r="1916" spans="1:7" x14ac:dyDescent="0.15">
      <c r="A1916" s="25" t="s">
        <v>75</v>
      </c>
      <c r="B1916" s="26" t="s">
        <v>76</v>
      </c>
      <c r="C1916" s="26" t="s">
        <v>77</v>
      </c>
      <c r="D1916" s="26" t="s">
        <v>32</v>
      </c>
      <c r="E1916" s="26" t="s">
        <v>31</v>
      </c>
      <c r="F1916" s="26">
        <v>1965</v>
      </c>
      <c r="G1916" s="27">
        <v>1.3</v>
      </c>
    </row>
    <row r="1917" spans="1:7" x14ac:dyDescent="0.15">
      <c r="A1917" s="25" t="s">
        <v>75</v>
      </c>
      <c r="B1917" s="26" t="s">
        <v>76</v>
      </c>
      <c r="C1917" s="26" t="s">
        <v>77</v>
      </c>
      <c r="D1917" s="26" t="s">
        <v>32</v>
      </c>
      <c r="E1917" s="26" t="s">
        <v>31</v>
      </c>
      <c r="F1917" s="26">
        <v>1964</v>
      </c>
      <c r="G1917" s="27"/>
    </row>
    <row r="1918" spans="1:7" x14ac:dyDescent="0.15">
      <c r="A1918" s="25" t="s">
        <v>75</v>
      </c>
      <c r="B1918" s="26" t="s">
        <v>76</v>
      </c>
      <c r="C1918" s="26" t="s">
        <v>77</v>
      </c>
      <c r="D1918" s="26" t="s">
        <v>32</v>
      </c>
      <c r="E1918" s="26" t="s">
        <v>31</v>
      </c>
      <c r="F1918" s="26">
        <v>1963</v>
      </c>
      <c r="G1918" s="27"/>
    </row>
    <row r="1919" spans="1:7" x14ac:dyDescent="0.15">
      <c r="A1919" s="25" t="s">
        <v>75</v>
      </c>
      <c r="B1919" s="26" t="s">
        <v>76</v>
      </c>
      <c r="C1919" s="26" t="s">
        <v>77</v>
      </c>
      <c r="D1919" s="26" t="s">
        <v>32</v>
      </c>
      <c r="E1919" s="26" t="s">
        <v>31</v>
      </c>
      <c r="F1919" s="26">
        <v>1962</v>
      </c>
      <c r="G1919" s="27"/>
    </row>
    <row r="1920" spans="1:7" x14ac:dyDescent="0.15">
      <c r="A1920" s="25" t="s">
        <v>75</v>
      </c>
      <c r="B1920" s="26" t="s">
        <v>76</v>
      </c>
      <c r="C1920" s="26" t="s">
        <v>77</v>
      </c>
      <c r="D1920" s="26" t="s">
        <v>32</v>
      </c>
      <c r="E1920" s="26" t="s">
        <v>31</v>
      </c>
      <c r="F1920" s="26">
        <v>1961</v>
      </c>
      <c r="G1920" s="27"/>
    </row>
    <row r="1921" spans="1:7" x14ac:dyDescent="0.15">
      <c r="A1921" s="25" t="s">
        <v>75</v>
      </c>
      <c r="B1921" s="26" t="s">
        <v>76</v>
      </c>
      <c r="C1921" s="26" t="s">
        <v>77</v>
      </c>
      <c r="D1921" s="26" t="s">
        <v>32</v>
      </c>
      <c r="E1921" s="26" t="s">
        <v>31</v>
      </c>
      <c r="F1921" s="26">
        <v>1960</v>
      </c>
      <c r="G1921" s="27"/>
    </row>
    <row r="1922" spans="1:7" x14ac:dyDescent="0.15">
      <c r="A1922" s="25" t="s">
        <v>75</v>
      </c>
      <c r="B1922" s="26" t="s">
        <v>76</v>
      </c>
      <c r="C1922" s="26" t="s">
        <v>77</v>
      </c>
      <c r="D1922" s="26" t="s">
        <v>8</v>
      </c>
      <c r="E1922" s="26" t="s">
        <v>7</v>
      </c>
      <c r="F1922" s="26">
        <v>2023</v>
      </c>
      <c r="G1922" s="27">
        <v>-0.5</v>
      </c>
    </row>
    <row r="1923" spans="1:7" x14ac:dyDescent="0.15">
      <c r="A1923" s="25" t="s">
        <v>75</v>
      </c>
      <c r="B1923" s="26" t="s">
        <v>76</v>
      </c>
      <c r="C1923" s="26" t="s">
        <v>77</v>
      </c>
      <c r="D1923" s="26" t="s">
        <v>8</v>
      </c>
      <c r="E1923" s="26" t="s">
        <v>7</v>
      </c>
      <c r="F1923" s="26">
        <v>2022</v>
      </c>
      <c r="G1923" s="27">
        <v>1.4</v>
      </c>
    </row>
    <row r="1924" spans="1:7" x14ac:dyDescent="0.15">
      <c r="A1924" s="25" t="s">
        <v>75</v>
      </c>
      <c r="B1924" s="26" t="s">
        <v>76</v>
      </c>
      <c r="C1924" s="26" t="s">
        <v>77</v>
      </c>
      <c r="D1924" s="26" t="s">
        <v>8</v>
      </c>
      <c r="E1924" s="26" t="s">
        <v>7</v>
      </c>
      <c r="F1924" s="26">
        <v>2021</v>
      </c>
      <c r="G1924" s="27">
        <v>-2.2000000000000002</v>
      </c>
    </row>
    <row r="1925" spans="1:7" x14ac:dyDescent="0.15">
      <c r="A1925" s="25" t="s">
        <v>75</v>
      </c>
      <c r="B1925" s="26" t="s">
        <v>76</v>
      </c>
      <c r="C1925" s="26" t="s">
        <v>77</v>
      </c>
      <c r="D1925" s="26" t="s">
        <v>8</v>
      </c>
      <c r="E1925" s="26" t="s">
        <v>7</v>
      </c>
      <c r="F1925" s="26">
        <v>2020</v>
      </c>
      <c r="G1925" s="27">
        <v>-5.3000000000000007</v>
      </c>
    </row>
    <row r="1926" spans="1:7" x14ac:dyDescent="0.15">
      <c r="A1926" s="25" t="s">
        <v>75</v>
      </c>
      <c r="B1926" s="26" t="s">
        <v>76</v>
      </c>
      <c r="C1926" s="26" t="s">
        <v>77</v>
      </c>
      <c r="D1926" s="26" t="s">
        <v>8</v>
      </c>
      <c r="E1926" s="26" t="s">
        <v>7</v>
      </c>
      <c r="F1926" s="26">
        <v>2019</v>
      </c>
      <c r="G1926" s="27">
        <v>2.2000000000000002</v>
      </c>
    </row>
    <row r="1927" spans="1:7" x14ac:dyDescent="0.15">
      <c r="A1927" s="25" t="s">
        <v>75</v>
      </c>
      <c r="B1927" s="26" t="s">
        <v>76</v>
      </c>
      <c r="C1927" s="26" t="s">
        <v>77</v>
      </c>
      <c r="D1927" s="26" t="s">
        <v>8</v>
      </c>
      <c r="E1927" s="26" t="s">
        <v>7</v>
      </c>
      <c r="F1927" s="26">
        <v>2018</v>
      </c>
      <c r="G1927" s="27">
        <v>1.8</v>
      </c>
    </row>
    <row r="1928" spans="1:7" x14ac:dyDescent="0.15">
      <c r="A1928" s="25" t="s">
        <v>75</v>
      </c>
      <c r="B1928" s="26" t="s">
        <v>76</v>
      </c>
      <c r="C1928" s="26" t="s">
        <v>77</v>
      </c>
      <c r="D1928" s="26" t="s">
        <v>8</v>
      </c>
      <c r="E1928" s="26" t="s">
        <v>7</v>
      </c>
      <c r="F1928" s="26">
        <v>2017</v>
      </c>
      <c r="G1928" s="27">
        <v>0.5</v>
      </c>
    </row>
    <row r="1929" spans="1:7" x14ac:dyDescent="0.15">
      <c r="A1929" s="25" t="s">
        <v>75</v>
      </c>
      <c r="B1929" s="26" t="s">
        <v>76</v>
      </c>
      <c r="C1929" s="26" t="s">
        <v>77</v>
      </c>
      <c r="D1929" s="26" t="s">
        <v>8</v>
      </c>
      <c r="E1929" s="26" t="s">
        <v>7</v>
      </c>
      <c r="F1929" s="26">
        <v>2016</v>
      </c>
      <c r="G1929" s="27">
        <v>-0.60000000000000009</v>
      </c>
    </row>
    <row r="1930" spans="1:7" x14ac:dyDescent="0.15">
      <c r="A1930" s="25" t="s">
        <v>75</v>
      </c>
      <c r="B1930" s="26" t="s">
        <v>76</v>
      </c>
      <c r="C1930" s="26" t="s">
        <v>77</v>
      </c>
      <c r="D1930" s="26" t="s">
        <v>8</v>
      </c>
      <c r="E1930" s="26" t="s">
        <v>7</v>
      </c>
      <c r="F1930" s="26">
        <v>2015</v>
      </c>
      <c r="G1930" s="27">
        <v>-1.3</v>
      </c>
    </row>
    <row r="1931" spans="1:7" x14ac:dyDescent="0.15">
      <c r="A1931" s="25" t="s">
        <v>75</v>
      </c>
      <c r="B1931" s="26" t="s">
        <v>76</v>
      </c>
      <c r="C1931" s="26" t="s">
        <v>77</v>
      </c>
      <c r="D1931" s="26" t="s">
        <v>8</v>
      </c>
      <c r="E1931" s="26" t="s">
        <v>7</v>
      </c>
      <c r="F1931" s="26">
        <v>2014</v>
      </c>
      <c r="G1931" s="27">
        <v>-1.2</v>
      </c>
    </row>
    <row r="1932" spans="1:7" x14ac:dyDescent="0.15">
      <c r="A1932" s="25" t="s">
        <v>75</v>
      </c>
      <c r="B1932" s="26" t="s">
        <v>76</v>
      </c>
      <c r="C1932" s="26" t="s">
        <v>77</v>
      </c>
      <c r="D1932" s="26" t="s">
        <v>8</v>
      </c>
      <c r="E1932" s="26" t="s">
        <v>7</v>
      </c>
      <c r="F1932" s="26">
        <v>2013</v>
      </c>
      <c r="G1932" s="27">
        <v>-0.9</v>
      </c>
    </row>
    <row r="1933" spans="1:7" x14ac:dyDescent="0.15">
      <c r="A1933" s="25" t="s">
        <v>75</v>
      </c>
      <c r="B1933" s="26" t="s">
        <v>76</v>
      </c>
      <c r="C1933" s="26" t="s">
        <v>77</v>
      </c>
      <c r="D1933" s="26" t="s">
        <v>8</v>
      </c>
      <c r="E1933" s="26" t="s">
        <v>7</v>
      </c>
      <c r="F1933" s="26">
        <v>2012</v>
      </c>
      <c r="G1933" s="27">
        <v>0</v>
      </c>
    </row>
    <row r="1934" spans="1:7" x14ac:dyDescent="0.15">
      <c r="A1934" s="25" t="s">
        <v>75</v>
      </c>
      <c r="B1934" s="26" t="s">
        <v>76</v>
      </c>
      <c r="C1934" s="26" t="s">
        <v>77</v>
      </c>
      <c r="D1934" s="26" t="s">
        <v>8</v>
      </c>
      <c r="E1934" s="26" t="s">
        <v>7</v>
      </c>
      <c r="F1934" s="26">
        <v>2011</v>
      </c>
      <c r="G1934" s="27">
        <v>0.3</v>
      </c>
    </row>
    <row r="1935" spans="1:7" x14ac:dyDescent="0.15">
      <c r="A1935" s="25" t="s">
        <v>75</v>
      </c>
      <c r="B1935" s="26" t="s">
        <v>76</v>
      </c>
      <c r="C1935" s="26" t="s">
        <v>77</v>
      </c>
      <c r="D1935" s="26" t="s">
        <v>8</v>
      </c>
      <c r="E1935" s="26" t="s">
        <v>7</v>
      </c>
      <c r="F1935" s="26">
        <v>2010</v>
      </c>
      <c r="G1935" s="27">
        <v>-1.6</v>
      </c>
    </row>
    <row r="1936" spans="1:7" x14ac:dyDescent="0.15">
      <c r="A1936" s="25" t="s">
        <v>75</v>
      </c>
      <c r="B1936" s="26" t="s">
        <v>76</v>
      </c>
      <c r="C1936" s="26" t="s">
        <v>77</v>
      </c>
      <c r="D1936" s="26" t="s">
        <v>8</v>
      </c>
      <c r="E1936" s="26" t="s">
        <v>7</v>
      </c>
      <c r="F1936" s="26">
        <v>2009</v>
      </c>
      <c r="G1936" s="27">
        <v>-2.7</v>
      </c>
    </row>
    <row r="1937" spans="1:7" x14ac:dyDescent="0.15">
      <c r="A1937" s="25" t="s">
        <v>75</v>
      </c>
      <c r="B1937" s="26" t="s">
        <v>76</v>
      </c>
      <c r="C1937" s="26" t="s">
        <v>77</v>
      </c>
      <c r="D1937" s="26" t="s">
        <v>8</v>
      </c>
      <c r="E1937" s="26" t="s">
        <v>7</v>
      </c>
      <c r="F1937" s="26">
        <v>2008</v>
      </c>
      <c r="G1937" s="27">
        <v>2.1</v>
      </c>
    </row>
    <row r="1938" spans="1:7" x14ac:dyDescent="0.15">
      <c r="A1938" s="25" t="s">
        <v>75</v>
      </c>
      <c r="B1938" s="26" t="s">
        <v>76</v>
      </c>
      <c r="C1938" s="26" t="s">
        <v>77</v>
      </c>
      <c r="D1938" s="26" t="s">
        <v>8</v>
      </c>
      <c r="E1938" s="26" t="s">
        <v>7</v>
      </c>
      <c r="F1938" s="26">
        <v>2007</v>
      </c>
      <c r="G1938" s="27">
        <v>2.2000000000000002</v>
      </c>
    </row>
    <row r="1939" spans="1:7" x14ac:dyDescent="0.15">
      <c r="A1939" s="25" t="s">
        <v>75</v>
      </c>
      <c r="B1939" s="26" t="s">
        <v>76</v>
      </c>
      <c r="C1939" s="26" t="s">
        <v>77</v>
      </c>
      <c r="D1939" s="26" t="s">
        <v>8</v>
      </c>
      <c r="E1939" s="26" t="s">
        <v>7</v>
      </c>
      <c r="F1939" s="26">
        <v>2006</v>
      </c>
      <c r="G1939" s="27">
        <v>0.4</v>
      </c>
    </row>
    <row r="1940" spans="1:7" x14ac:dyDescent="0.15">
      <c r="A1940" s="25" t="s">
        <v>75</v>
      </c>
      <c r="B1940" s="26" t="s">
        <v>76</v>
      </c>
      <c r="C1940" s="26" t="s">
        <v>77</v>
      </c>
      <c r="D1940" s="26" t="s">
        <v>8</v>
      </c>
      <c r="E1940" s="26" t="s">
        <v>7</v>
      </c>
      <c r="F1940" s="26">
        <v>2005</v>
      </c>
      <c r="G1940" s="27">
        <v>-1</v>
      </c>
    </row>
    <row r="1941" spans="1:7" x14ac:dyDescent="0.15">
      <c r="A1941" s="25" t="s">
        <v>75</v>
      </c>
      <c r="B1941" s="26" t="s">
        <v>76</v>
      </c>
      <c r="C1941" s="26" t="s">
        <v>77</v>
      </c>
      <c r="D1941" s="26" t="s">
        <v>8</v>
      </c>
      <c r="E1941" s="26" t="s">
        <v>7</v>
      </c>
      <c r="F1941" s="26">
        <v>2004</v>
      </c>
      <c r="G1941" s="27">
        <v>-0.9</v>
      </c>
    </row>
    <row r="1942" spans="1:7" x14ac:dyDescent="0.15">
      <c r="A1942" s="25" t="s">
        <v>75</v>
      </c>
      <c r="B1942" s="26" t="s">
        <v>76</v>
      </c>
      <c r="C1942" s="26" t="s">
        <v>77</v>
      </c>
      <c r="D1942" s="26" t="s">
        <v>8</v>
      </c>
      <c r="E1942" s="26" t="s">
        <v>7</v>
      </c>
      <c r="F1942" s="26">
        <v>2003</v>
      </c>
      <c r="G1942" s="27">
        <v>-1.3</v>
      </c>
    </row>
    <row r="1943" spans="1:7" x14ac:dyDescent="0.15">
      <c r="A1943" s="25" t="s">
        <v>75</v>
      </c>
      <c r="B1943" s="26" t="s">
        <v>76</v>
      </c>
      <c r="C1943" s="26" t="s">
        <v>77</v>
      </c>
      <c r="D1943" s="26" t="s">
        <v>8</v>
      </c>
      <c r="E1943" s="26" t="s">
        <v>7</v>
      </c>
      <c r="F1943" s="26">
        <v>2002</v>
      </c>
      <c r="G1943" s="27">
        <v>0</v>
      </c>
    </row>
    <row r="1944" spans="1:7" x14ac:dyDescent="0.15">
      <c r="A1944" s="25" t="s">
        <v>75</v>
      </c>
      <c r="B1944" s="26" t="s">
        <v>76</v>
      </c>
      <c r="C1944" s="26" t="s">
        <v>77</v>
      </c>
      <c r="D1944" s="26" t="s">
        <v>8</v>
      </c>
      <c r="E1944" s="26" t="s">
        <v>7</v>
      </c>
      <c r="F1944" s="26">
        <v>2001</v>
      </c>
      <c r="G1944" s="27">
        <v>0.60000000000000009</v>
      </c>
    </row>
    <row r="1945" spans="1:7" x14ac:dyDescent="0.15">
      <c r="A1945" s="25" t="s">
        <v>75</v>
      </c>
      <c r="B1945" s="26" t="s">
        <v>76</v>
      </c>
      <c r="C1945" s="26" t="s">
        <v>77</v>
      </c>
      <c r="D1945" s="26" t="s">
        <v>8</v>
      </c>
      <c r="E1945" s="26" t="s">
        <v>7</v>
      </c>
      <c r="F1945" s="26">
        <v>2000</v>
      </c>
      <c r="G1945" s="27">
        <v>1.8</v>
      </c>
    </row>
    <row r="1946" spans="1:7" x14ac:dyDescent="0.15">
      <c r="A1946" s="25" t="s">
        <v>75</v>
      </c>
      <c r="B1946" s="26" t="s">
        <v>76</v>
      </c>
      <c r="C1946" s="26" t="s">
        <v>77</v>
      </c>
      <c r="D1946" s="26" t="s">
        <v>8</v>
      </c>
      <c r="E1946" s="26" t="s">
        <v>7</v>
      </c>
      <c r="F1946" s="26">
        <v>1999</v>
      </c>
      <c r="G1946" s="27">
        <v>1.1000000000000001</v>
      </c>
    </row>
    <row r="1947" spans="1:7" x14ac:dyDescent="0.15">
      <c r="A1947" s="25" t="s">
        <v>75</v>
      </c>
      <c r="B1947" s="26" t="s">
        <v>76</v>
      </c>
      <c r="C1947" s="26" t="s">
        <v>77</v>
      </c>
      <c r="D1947" s="26" t="s">
        <v>8</v>
      </c>
      <c r="E1947" s="26" t="s">
        <v>7</v>
      </c>
      <c r="F1947" s="26">
        <v>1998</v>
      </c>
      <c r="G1947" s="27">
        <v>0.1</v>
      </c>
    </row>
    <row r="1948" spans="1:7" x14ac:dyDescent="0.15">
      <c r="A1948" s="25" t="s">
        <v>75</v>
      </c>
      <c r="B1948" s="26" t="s">
        <v>76</v>
      </c>
      <c r="C1948" s="26" t="s">
        <v>77</v>
      </c>
      <c r="D1948" s="26" t="s">
        <v>8</v>
      </c>
      <c r="E1948" s="26" t="s">
        <v>7</v>
      </c>
      <c r="F1948" s="26">
        <v>1997</v>
      </c>
      <c r="G1948" s="27">
        <v>-0.8</v>
      </c>
    </row>
    <row r="1949" spans="1:7" x14ac:dyDescent="0.15">
      <c r="A1949" s="25" t="s">
        <v>75</v>
      </c>
      <c r="B1949" s="26" t="s">
        <v>76</v>
      </c>
      <c r="C1949" s="26" t="s">
        <v>77</v>
      </c>
      <c r="D1949" s="26" t="s">
        <v>8</v>
      </c>
      <c r="E1949" s="26" t="s">
        <v>7</v>
      </c>
      <c r="F1949" s="26">
        <v>1996</v>
      </c>
      <c r="G1949" s="27">
        <v>-0.5</v>
      </c>
    </row>
    <row r="1950" spans="1:7" x14ac:dyDescent="0.15">
      <c r="A1950" s="25" t="s">
        <v>75</v>
      </c>
      <c r="B1950" s="26" t="s">
        <v>76</v>
      </c>
      <c r="C1950" s="26" t="s">
        <v>77</v>
      </c>
      <c r="D1950" s="26" t="s">
        <v>8</v>
      </c>
      <c r="E1950" s="26" t="s">
        <v>7</v>
      </c>
      <c r="F1950" s="26">
        <v>1995</v>
      </c>
      <c r="G1950" s="27">
        <v>-0.5</v>
      </c>
    </row>
    <row r="1951" spans="1:7" x14ac:dyDescent="0.15">
      <c r="A1951" s="25" t="s">
        <v>75</v>
      </c>
      <c r="B1951" s="26" t="s">
        <v>76</v>
      </c>
      <c r="C1951" s="26" t="s">
        <v>77</v>
      </c>
      <c r="D1951" s="26" t="s">
        <v>8</v>
      </c>
      <c r="E1951" s="26" t="s">
        <v>7</v>
      </c>
      <c r="F1951" s="26">
        <v>1994</v>
      </c>
      <c r="G1951" s="27">
        <v>-1</v>
      </c>
    </row>
    <row r="1952" spans="1:7" x14ac:dyDescent="0.15">
      <c r="A1952" s="25" t="s">
        <v>75</v>
      </c>
      <c r="B1952" s="26" t="s">
        <v>76</v>
      </c>
      <c r="C1952" s="26" t="s">
        <v>77</v>
      </c>
      <c r="D1952" s="26" t="s">
        <v>8</v>
      </c>
      <c r="E1952" s="26" t="s">
        <v>7</v>
      </c>
      <c r="F1952" s="26">
        <v>1993</v>
      </c>
      <c r="G1952" s="27">
        <v>-1.2</v>
      </c>
    </row>
    <row r="1953" spans="1:7" x14ac:dyDescent="0.15">
      <c r="A1953" s="25" t="s">
        <v>75</v>
      </c>
      <c r="B1953" s="26" t="s">
        <v>76</v>
      </c>
      <c r="C1953" s="26" t="s">
        <v>77</v>
      </c>
      <c r="D1953" s="26" t="s">
        <v>8</v>
      </c>
      <c r="E1953" s="26" t="s">
        <v>7</v>
      </c>
      <c r="F1953" s="26">
        <v>1992</v>
      </c>
      <c r="G1953" s="27">
        <v>0.8</v>
      </c>
    </row>
    <row r="1954" spans="1:7" x14ac:dyDescent="0.15">
      <c r="A1954" s="25" t="s">
        <v>75</v>
      </c>
      <c r="B1954" s="26" t="s">
        <v>76</v>
      </c>
      <c r="C1954" s="26" t="s">
        <v>77</v>
      </c>
      <c r="D1954" s="26" t="s">
        <v>8</v>
      </c>
      <c r="E1954" s="26" t="s">
        <v>7</v>
      </c>
      <c r="F1954" s="26">
        <v>1991</v>
      </c>
      <c r="G1954" s="27">
        <v>1.7</v>
      </c>
    </row>
    <row r="1955" spans="1:7" x14ac:dyDescent="0.15">
      <c r="A1955" s="25" t="s">
        <v>75</v>
      </c>
      <c r="B1955" s="26" t="s">
        <v>76</v>
      </c>
      <c r="C1955" s="26" t="s">
        <v>77</v>
      </c>
      <c r="D1955" s="26" t="s">
        <v>8</v>
      </c>
      <c r="E1955" s="26" t="s">
        <v>7</v>
      </c>
      <c r="F1955" s="26">
        <v>1990</v>
      </c>
      <c r="G1955" s="27">
        <v>1.5</v>
      </c>
    </row>
    <row r="1956" spans="1:7" x14ac:dyDescent="0.15">
      <c r="A1956" s="25" t="s">
        <v>75</v>
      </c>
      <c r="B1956" s="26" t="s">
        <v>76</v>
      </c>
      <c r="C1956" s="26" t="s">
        <v>77</v>
      </c>
      <c r="D1956" s="26" t="s">
        <v>8</v>
      </c>
      <c r="E1956" s="26" t="s">
        <v>7</v>
      </c>
      <c r="F1956" s="26">
        <v>1989</v>
      </c>
      <c r="G1956" s="27">
        <v>0.3</v>
      </c>
    </row>
    <row r="1957" spans="1:7" x14ac:dyDescent="0.15">
      <c r="A1957" s="25" t="s">
        <v>75</v>
      </c>
      <c r="B1957" s="26" t="s">
        <v>76</v>
      </c>
      <c r="C1957" s="26" t="s">
        <v>77</v>
      </c>
      <c r="D1957" s="26" t="s">
        <v>8</v>
      </c>
      <c r="E1957" s="26" t="s">
        <v>7</v>
      </c>
      <c r="F1957" s="26">
        <v>1988</v>
      </c>
      <c r="G1957" s="27">
        <v>-0.70000000000000018</v>
      </c>
    </row>
    <row r="1958" spans="1:7" x14ac:dyDescent="0.15">
      <c r="A1958" s="25" t="s">
        <v>75</v>
      </c>
      <c r="B1958" s="26" t="s">
        <v>76</v>
      </c>
      <c r="C1958" s="26" t="s">
        <v>77</v>
      </c>
      <c r="D1958" s="26" t="s">
        <v>8</v>
      </c>
      <c r="E1958" s="26" t="s">
        <v>7</v>
      </c>
      <c r="F1958" s="26">
        <v>1987</v>
      </c>
      <c r="G1958" s="27">
        <v>-1.4</v>
      </c>
    </row>
    <row r="1959" spans="1:7" x14ac:dyDescent="0.15">
      <c r="A1959" s="25" t="s">
        <v>75</v>
      </c>
      <c r="B1959" s="26" t="s">
        <v>76</v>
      </c>
      <c r="C1959" s="26" t="s">
        <v>77</v>
      </c>
      <c r="D1959" s="26" t="s">
        <v>8</v>
      </c>
      <c r="E1959" s="26" t="s">
        <v>7</v>
      </c>
      <c r="F1959" s="26">
        <v>1986</v>
      </c>
      <c r="G1959" s="27">
        <v>-0.5</v>
      </c>
    </row>
    <row r="1960" spans="1:7" x14ac:dyDescent="0.15">
      <c r="A1960" s="25" t="s">
        <v>75</v>
      </c>
      <c r="B1960" s="26" t="s">
        <v>76</v>
      </c>
      <c r="C1960" s="26" t="s">
        <v>77</v>
      </c>
      <c r="D1960" s="26" t="s">
        <v>8</v>
      </c>
      <c r="E1960" s="26" t="s">
        <v>7</v>
      </c>
      <c r="F1960" s="26">
        <v>1985</v>
      </c>
      <c r="G1960" s="27">
        <v>-0.60000000000000009</v>
      </c>
    </row>
    <row r="1961" spans="1:7" x14ac:dyDescent="0.15">
      <c r="A1961" s="25" t="s">
        <v>75</v>
      </c>
      <c r="B1961" s="26" t="s">
        <v>76</v>
      </c>
      <c r="C1961" s="26" t="s">
        <v>77</v>
      </c>
      <c r="D1961" s="26" t="s">
        <v>8</v>
      </c>
      <c r="E1961" s="26" t="s">
        <v>7</v>
      </c>
      <c r="F1961" s="26">
        <v>1984</v>
      </c>
      <c r="G1961" s="27">
        <v>-1.1000000000000001</v>
      </c>
    </row>
    <row r="1962" spans="1:7" x14ac:dyDescent="0.15">
      <c r="A1962" s="25" t="s">
        <v>75</v>
      </c>
      <c r="B1962" s="26" t="s">
        <v>76</v>
      </c>
      <c r="C1962" s="26" t="s">
        <v>77</v>
      </c>
      <c r="D1962" s="26" t="s">
        <v>8</v>
      </c>
      <c r="E1962" s="26" t="s">
        <v>7</v>
      </c>
      <c r="F1962" s="26">
        <v>1983</v>
      </c>
      <c r="G1962" s="27">
        <v>0.60000000000000009</v>
      </c>
    </row>
    <row r="1963" spans="1:7" x14ac:dyDescent="0.15">
      <c r="A1963" s="25" t="s">
        <v>75</v>
      </c>
      <c r="B1963" s="26" t="s">
        <v>76</v>
      </c>
      <c r="C1963" s="26" t="s">
        <v>77</v>
      </c>
      <c r="D1963" s="26" t="s">
        <v>8</v>
      </c>
      <c r="E1963" s="26" t="s">
        <v>7</v>
      </c>
      <c r="F1963" s="26">
        <v>1982</v>
      </c>
      <c r="G1963" s="27">
        <v>-0.70000000000000018</v>
      </c>
    </row>
    <row r="1964" spans="1:7" x14ac:dyDescent="0.15">
      <c r="A1964" s="25" t="s">
        <v>75</v>
      </c>
      <c r="B1964" s="26" t="s">
        <v>76</v>
      </c>
      <c r="C1964" s="26" t="s">
        <v>77</v>
      </c>
      <c r="D1964" s="26" t="s">
        <v>8</v>
      </c>
      <c r="E1964" s="26" t="s">
        <v>7</v>
      </c>
      <c r="F1964" s="26">
        <v>1981</v>
      </c>
      <c r="G1964" s="27">
        <v>-1</v>
      </c>
    </row>
    <row r="1965" spans="1:7" x14ac:dyDescent="0.15">
      <c r="A1965" s="25" t="s">
        <v>75</v>
      </c>
      <c r="B1965" s="26" t="s">
        <v>76</v>
      </c>
      <c r="C1965" s="26" t="s">
        <v>77</v>
      </c>
      <c r="D1965" s="26" t="s">
        <v>8</v>
      </c>
      <c r="E1965" s="26" t="s">
        <v>7</v>
      </c>
      <c r="F1965" s="26">
        <v>1980</v>
      </c>
      <c r="G1965" s="27">
        <v>1.2</v>
      </c>
    </row>
    <row r="1966" spans="1:7" x14ac:dyDescent="0.15">
      <c r="A1966" s="25" t="s">
        <v>75</v>
      </c>
      <c r="B1966" s="26" t="s">
        <v>76</v>
      </c>
      <c r="C1966" s="26" t="s">
        <v>77</v>
      </c>
      <c r="D1966" s="26" t="s">
        <v>8</v>
      </c>
      <c r="E1966" s="26" t="s">
        <v>7</v>
      </c>
      <c r="F1966" s="26">
        <v>1979</v>
      </c>
      <c r="G1966" s="27">
        <v>1.7</v>
      </c>
    </row>
    <row r="1967" spans="1:7" x14ac:dyDescent="0.15">
      <c r="A1967" s="25" t="s">
        <v>75</v>
      </c>
      <c r="B1967" s="26" t="s">
        <v>76</v>
      </c>
      <c r="C1967" s="26" t="s">
        <v>77</v>
      </c>
      <c r="D1967" s="26" t="s">
        <v>8</v>
      </c>
      <c r="E1967" s="26" t="s">
        <v>7</v>
      </c>
      <c r="F1967" s="26">
        <v>1978</v>
      </c>
      <c r="G1967" s="27">
        <v>-1.1000000000000001</v>
      </c>
    </row>
    <row r="1968" spans="1:7" x14ac:dyDescent="0.15">
      <c r="A1968" s="25" t="s">
        <v>75</v>
      </c>
      <c r="B1968" s="26" t="s">
        <v>76</v>
      </c>
      <c r="C1968" s="26" t="s">
        <v>77</v>
      </c>
      <c r="D1968" s="26" t="s">
        <v>8</v>
      </c>
      <c r="E1968" s="26" t="s">
        <v>7</v>
      </c>
      <c r="F1968" s="26">
        <v>1977</v>
      </c>
      <c r="G1968" s="27">
        <v>1.7</v>
      </c>
    </row>
    <row r="1969" spans="1:7" x14ac:dyDescent="0.15">
      <c r="A1969" s="25" t="s">
        <v>75</v>
      </c>
      <c r="B1969" s="26" t="s">
        <v>76</v>
      </c>
      <c r="C1969" s="26" t="s">
        <v>77</v>
      </c>
      <c r="D1969" s="26" t="s">
        <v>8</v>
      </c>
      <c r="E1969" s="26" t="s">
        <v>7</v>
      </c>
      <c r="F1969" s="26">
        <v>1976</v>
      </c>
      <c r="G1969" s="27">
        <v>-0.1</v>
      </c>
    </row>
    <row r="1970" spans="1:7" x14ac:dyDescent="0.15">
      <c r="A1970" s="25" t="s">
        <v>75</v>
      </c>
      <c r="B1970" s="26" t="s">
        <v>76</v>
      </c>
      <c r="C1970" s="26" t="s">
        <v>77</v>
      </c>
      <c r="D1970" s="26" t="s">
        <v>8</v>
      </c>
      <c r="E1970" s="26" t="s">
        <v>7</v>
      </c>
      <c r="F1970" s="26">
        <v>1975</v>
      </c>
      <c r="G1970" s="27">
        <v>-1.3</v>
      </c>
    </row>
    <row r="1971" spans="1:7" x14ac:dyDescent="0.15">
      <c r="A1971" s="25" t="s">
        <v>75</v>
      </c>
      <c r="B1971" s="26" t="s">
        <v>76</v>
      </c>
      <c r="C1971" s="26" t="s">
        <v>77</v>
      </c>
      <c r="D1971" s="26" t="s">
        <v>8</v>
      </c>
      <c r="E1971" s="26" t="s">
        <v>7</v>
      </c>
      <c r="F1971" s="26">
        <v>1974</v>
      </c>
      <c r="G1971" s="27">
        <v>2.6</v>
      </c>
    </row>
    <row r="1972" spans="1:7" x14ac:dyDescent="0.15">
      <c r="A1972" s="25" t="s">
        <v>75</v>
      </c>
      <c r="B1972" s="26" t="s">
        <v>76</v>
      </c>
      <c r="C1972" s="26" t="s">
        <v>77</v>
      </c>
      <c r="D1972" s="26" t="s">
        <v>8</v>
      </c>
      <c r="E1972" s="26" t="s">
        <v>7</v>
      </c>
      <c r="F1972" s="26">
        <v>1973</v>
      </c>
      <c r="G1972" s="27">
        <v>3.3</v>
      </c>
    </row>
    <row r="1973" spans="1:7" x14ac:dyDescent="0.15">
      <c r="A1973" s="25" t="s">
        <v>75</v>
      </c>
      <c r="B1973" s="26" t="s">
        <v>76</v>
      </c>
      <c r="C1973" s="26" t="s">
        <v>77</v>
      </c>
      <c r="D1973" s="26" t="s">
        <v>8</v>
      </c>
      <c r="E1973" s="26" t="s">
        <v>7</v>
      </c>
      <c r="F1973" s="26">
        <v>1972</v>
      </c>
      <c r="G1973" s="27">
        <v>3.7</v>
      </c>
    </row>
    <row r="1974" spans="1:7" x14ac:dyDescent="0.15">
      <c r="A1974" s="25" t="s">
        <v>75</v>
      </c>
      <c r="B1974" s="26" t="s">
        <v>76</v>
      </c>
      <c r="C1974" s="26" t="s">
        <v>77</v>
      </c>
      <c r="D1974" s="26" t="s">
        <v>8</v>
      </c>
      <c r="E1974" s="26" t="s">
        <v>7</v>
      </c>
      <c r="F1974" s="26">
        <v>1971</v>
      </c>
      <c r="G1974" s="27">
        <v>3</v>
      </c>
    </row>
    <row r="1975" spans="1:7" x14ac:dyDescent="0.15">
      <c r="A1975" s="25" t="s">
        <v>75</v>
      </c>
      <c r="B1975" s="26" t="s">
        <v>76</v>
      </c>
      <c r="C1975" s="26" t="s">
        <v>77</v>
      </c>
      <c r="D1975" s="26" t="s">
        <v>8</v>
      </c>
      <c r="E1975" s="26" t="s">
        <v>7</v>
      </c>
      <c r="F1975" s="26">
        <v>1970</v>
      </c>
      <c r="G1975" s="27">
        <v>3</v>
      </c>
    </row>
    <row r="1976" spans="1:7" x14ac:dyDescent="0.15">
      <c r="A1976" s="25" t="s">
        <v>75</v>
      </c>
      <c r="B1976" s="26" t="s">
        <v>76</v>
      </c>
      <c r="C1976" s="26" t="s">
        <v>77</v>
      </c>
      <c r="D1976" s="26" t="s">
        <v>8</v>
      </c>
      <c r="E1976" s="26" t="s">
        <v>7</v>
      </c>
      <c r="F1976" s="26">
        <v>1969</v>
      </c>
      <c r="G1976" s="27">
        <v>0.5</v>
      </c>
    </row>
    <row r="1977" spans="1:7" x14ac:dyDescent="0.15">
      <c r="A1977" s="25" t="s">
        <v>75</v>
      </c>
      <c r="B1977" s="26" t="s">
        <v>76</v>
      </c>
      <c r="C1977" s="26" t="s">
        <v>77</v>
      </c>
      <c r="D1977" s="26" t="s">
        <v>8</v>
      </c>
      <c r="E1977" s="26" t="s">
        <v>7</v>
      </c>
      <c r="F1977" s="26">
        <v>1968</v>
      </c>
      <c r="G1977" s="27">
        <v>-1.5</v>
      </c>
    </row>
    <row r="1978" spans="1:7" x14ac:dyDescent="0.15">
      <c r="A1978" s="25" t="s">
        <v>75</v>
      </c>
      <c r="B1978" s="26" t="s">
        <v>76</v>
      </c>
      <c r="C1978" s="26" t="s">
        <v>77</v>
      </c>
      <c r="D1978" s="26" t="s">
        <v>8</v>
      </c>
      <c r="E1978" s="26" t="s">
        <v>7</v>
      </c>
      <c r="F1978" s="26">
        <v>1967</v>
      </c>
      <c r="G1978" s="27">
        <v>-1.7</v>
      </c>
    </row>
    <row r="1979" spans="1:7" x14ac:dyDescent="0.15">
      <c r="A1979" s="25" t="s">
        <v>75</v>
      </c>
      <c r="B1979" s="26" t="s">
        <v>76</v>
      </c>
      <c r="C1979" s="26" t="s">
        <v>77</v>
      </c>
      <c r="D1979" s="26" t="s">
        <v>8</v>
      </c>
      <c r="E1979" s="26" t="s">
        <v>7</v>
      </c>
      <c r="F1979" s="26">
        <v>1966</v>
      </c>
      <c r="G1979" s="27">
        <v>-0.4</v>
      </c>
    </row>
    <row r="1980" spans="1:7" x14ac:dyDescent="0.15">
      <c r="A1980" s="25" t="s">
        <v>75</v>
      </c>
      <c r="B1980" s="26" t="s">
        <v>76</v>
      </c>
      <c r="C1980" s="26" t="s">
        <v>77</v>
      </c>
      <c r="D1980" s="26" t="s">
        <v>8</v>
      </c>
      <c r="E1980" s="26" t="s">
        <v>7</v>
      </c>
      <c r="F1980" s="26">
        <v>1965</v>
      </c>
      <c r="G1980" s="27">
        <v>-1.5</v>
      </c>
    </row>
    <row r="1981" spans="1:7" x14ac:dyDescent="0.15">
      <c r="A1981" s="25" t="s">
        <v>75</v>
      </c>
      <c r="B1981" s="26" t="s">
        <v>76</v>
      </c>
      <c r="C1981" s="26" t="s">
        <v>77</v>
      </c>
      <c r="D1981" s="26" t="s">
        <v>8</v>
      </c>
      <c r="E1981" s="26" t="s">
        <v>7</v>
      </c>
      <c r="F1981" s="26">
        <v>1964</v>
      </c>
      <c r="G1981" s="27"/>
    </row>
    <row r="1982" spans="1:7" x14ac:dyDescent="0.15">
      <c r="A1982" s="25" t="s">
        <v>75</v>
      </c>
      <c r="B1982" s="26" t="s">
        <v>76</v>
      </c>
      <c r="C1982" s="26" t="s">
        <v>77</v>
      </c>
      <c r="D1982" s="26" t="s">
        <v>8</v>
      </c>
      <c r="E1982" s="26" t="s">
        <v>7</v>
      </c>
      <c r="F1982" s="26">
        <v>1963</v>
      </c>
      <c r="G1982" s="27"/>
    </row>
    <row r="1983" spans="1:7" x14ac:dyDescent="0.15">
      <c r="A1983" s="25" t="s">
        <v>75</v>
      </c>
      <c r="B1983" s="26" t="s">
        <v>76</v>
      </c>
      <c r="C1983" s="26" t="s">
        <v>77</v>
      </c>
      <c r="D1983" s="26" t="s">
        <v>8</v>
      </c>
      <c r="E1983" s="26" t="s">
        <v>7</v>
      </c>
      <c r="F1983" s="26">
        <v>1962</v>
      </c>
      <c r="G1983" s="27"/>
    </row>
    <row r="1984" spans="1:7" x14ac:dyDescent="0.15">
      <c r="A1984" s="25" t="s">
        <v>75</v>
      </c>
      <c r="B1984" s="26" t="s">
        <v>76</v>
      </c>
      <c r="C1984" s="26" t="s">
        <v>77</v>
      </c>
      <c r="D1984" s="26" t="s">
        <v>8</v>
      </c>
      <c r="E1984" s="26" t="s">
        <v>7</v>
      </c>
      <c r="F1984" s="26">
        <v>1961</v>
      </c>
      <c r="G1984" s="27"/>
    </row>
    <row r="1985" spans="1:7" x14ac:dyDescent="0.15">
      <c r="A1985" s="25" t="s">
        <v>75</v>
      </c>
      <c r="B1985" s="26" t="s">
        <v>76</v>
      </c>
      <c r="C1985" s="26" t="s">
        <v>77</v>
      </c>
      <c r="D1985" s="26" t="s">
        <v>8</v>
      </c>
      <c r="E1985" s="26" t="s">
        <v>7</v>
      </c>
      <c r="F1985" s="26">
        <v>1960</v>
      </c>
      <c r="G1985" s="27"/>
    </row>
    <row r="1986" spans="1:7" x14ac:dyDescent="0.15">
      <c r="A1986" s="25" t="s">
        <v>75</v>
      </c>
      <c r="B1986" s="26" t="s">
        <v>76</v>
      </c>
      <c r="C1986" s="26" t="s">
        <v>77</v>
      </c>
      <c r="D1986" s="26" t="s">
        <v>36</v>
      </c>
      <c r="E1986" s="26" t="s">
        <v>35</v>
      </c>
      <c r="F1986" s="26">
        <v>2023</v>
      </c>
      <c r="G1986" s="27">
        <v>1.4</v>
      </c>
    </row>
    <row r="1987" spans="1:7" x14ac:dyDescent="0.15">
      <c r="A1987" s="25" t="s">
        <v>75</v>
      </c>
      <c r="B1987" s="26" t="s">
        <v>76</v>
      </c>
      <c r="C1987" s="26" t="s">
        <v>77</v>
      </c>
      <c r="D1987" s="26" t="s">
        <v>36</v>
      </c>
      <c r="E1987" s="26" t="s">
        <v>35</v>
      </c>
      <c r="F1987" s="26">
        <v>2022</v>
      </c>
      <c r="G1987" s="27">
        <v>1.3</v>
      </c>
    </row>
    <row r="1988" spans="1:7" x14ac:dyDescent="0.15">
      <c r="A1988" s="25" t="s">
        <v>75</v>
      </c>
      <c r="B1988" s="26" t="s">
        <v>76</v>
      </c>
      <c r="C1988" s="26" t="s">
        <v>77</v>
      </c>
      <c r="D1988" s="26" t="s">
        <v>36</v>
      </c>
      <c r="E1988" s="26" t="s">
        <v>35</v>
      </c>
      <c r="F1988" s="26">
        <v>2021</v>
      </c>
      <c r="G1988" s="27">
        <v>-3.4000000000000008</v>
      </c>
    </row>
    <row r="1989" spans="1:7" x14ac:dyDescent="0.15">
      <c r="A1989" s="25" t="s">
        <v>75</v>
      </c>
      <c r="B1989" s="26" t="s">
        <v>76</v>
      </c>
      <c r="C1989" s="26" t="s">
        <v>77</v>
      </c>
      <c r="D1989" s="26" t="s">
        <v>36</v>
      </c>
      <c r="E1989" s="26" t="s">
        <v>35</v>
      </c>
      <c r="F1989" s="26">
        <v>2020</v>
      </c>
      <c r="G1989" s="27">
        <v>-6.7</v>
      </c>
    </row>
    <row r="1990" spans="1:7" x14ac:dyDescent="0.15">
      <c r="A1990" s="25" t="s">
        <v>75</v>
      </c>
      <c r="B1990" s="26" t="s">
        <v>76</v>
      </c>
      <c r="C1990" s="26" t="s">
        <v>77</v>
      </c>
      <c r="D1990" s="26" t="s">
        <v>36</v>
      </c>
      <c r="E1990" s="26" t="s">
        <v>35</v>
      </c>
      <c r="F1990" s="26">
        <v>2019</v>
      </c>
      <c r="G1990" s="27">
        <v>3.1</v>
      </c>
    </row>
    <row r="1991" spans="1:7" x14ac:dyDescent="0.15">
      <c r="A1991" s="25" t="s">
        <v>75</v>
      </c>
      <c r="B1991" s="26" t="s">
        <v>76</v>
      </c>
      <c r="C1991" s="26" t="s">
        <v>77</v>
      </c>
      <c r="D1991" s="26" t="s">
        <v>36</v>
      </c>
      <c r="E1991" s="26" t="s">
        <v>35</v>
      </c>
      <c r="F1991" s="26">
        <v>2018</v>
      </c>
      <c r="G1991" s="27">
        <v>2.1</v>
      </c>
    </row>
    <row r="1992" spans="1:7" x14ac:dyDescent="0.15">
      <c r="A1992" s="25" t="s">
        <v>75</v>
      </c>
      <c r="B1992" s="26" t="s">
        <v>76</v>
      </c>
      <c r="C1992" s="26" t="s">
        <v>77</v>
      </c>
      <c r="D1992" s="26" t="s">
        <v>36</v>
      </c>
      <c r="E1992" s="26" t="s">
        <v>35</v>
      </c>
      <c r="F1992" s="26">
        <v>2017</v>
      </c>
      <c r="G1992" s="27">
        <v>0.9</v>
      </c>
    </row>
    <row r="1993" spans="1:7" x14ac:dyDescent="0.15">
      <c r="A1993" s="25" t="s">
        <v>75</v>
      </c>
      <c r="B1993" s="26" t="s">
        <v>76</v>
      </c>
      <c r="C1993" s="26" t="s">
        <v>77</v>
      </c>
      <c r="D1993" s="26" t="s">
        <v>36</v>
      </c>
      <c r="E1993" s="26" t="s">
        <v>35</v>
      </c>
      <c r="F1993" s="26">
        <v>2016</v>
      </c>
      <c r="G1993" s="27">
        <v>-1</v>
      </c>
    </row>
    <row r="1994" spans="1:7" x14ac:dyDescent="0.15">
      <c r="A1994" s="25" t="s">
        <v>75</v>
      </c>
      <c r="B1994" s="26" t="s">
        <v>76</v>
      </c>
      <c r="C1994" s="26" t="s">
        <v>77</v>
      </c>
      <c r="D1994" s="26" t="s">
        <v>36</v>
      </c>
      <c r="E1994" s="26" t="s">
        <v>35</v>
      </c>
      <c r="F1994" s="26">
        <v>2015</v>
      </c>
      <c r="G1994" s="27">
        <v>-2.1</v>
      </c>
    </row>
    <row r="1995" spans="1:7" x14ac:dyDescent="0.15">
      <c r="A1995" s="25" t="s">
        <v>75</v>
      </c>
      <c r="B1995" s="26" t="s">
        <v>76</v>
      </c>
      <c r="C1995" s="26" t="s">
        <v>77</v>
      </c>
      <c r="D1995" s="26" t="s">
        <v>36</v>
      </c>
      <c r="E1995" s="26" t="s">
        <v>35</v>
      </c>
      <c r="F1995" s="26">
        <v>2014</v>
      </c>
      <c r="G1995" s="27">
        <v>-3.4000000000000008</v>
      </c>
    </row>
    <row r="1996" spans="1:7" x14ac:dyDescent="0.15">
      <c r="A1996" s="25" t="s">
        <v>75</v>
      </c>
      <c r="B1996" s="26" t="s">
        <v>76</v>
      </c>
      <c r="C1996" s="26" t="s">
        <v>77</v>
      </c>
      <c r="D1996" s="26" t="s">
        <v>36</v>
      </c>
      <c r="E1996" s="26" t="s">
        <v>35</v>
      </c>
      <c r="F1996" s="26">
        <v>2013</v>
      </c>
      <c r="G1996" s="27">
        <v>-4.3</v>
      </c>
    </row>
    <row r="1997" spans="1:7" x14ac:dyDescent="0.15">
      <c r="A1997" s="25" t="s">
        <v>75</v>
      </c>
      <c r="B1997" s="26" t="s">
        <v>76</v>
      </c>
      <c r="C1997" s="26" t="s">
        <v>77</v>
      </c>
      <c r="D1997" s="26" t="s">
        <v>36</v>
      </c>
      <c r="E1997" s="26" t="s">
        <v>35</v>
      </c>
      <c r="F1997" s="26">
        <v>2012</v>
      </c>
      <c r="G1997" s="27">
        <v>-4.3</v>
      </c>
    </row>
    <row r="1998" spans="1:7" x14ac:dyDescent="0.15">
      <c r="A1998" s="25" t="s">
        <v>75</v>
      </c>
      <c r="B1998" s="26" t="s">
        <v>76</v>
      </c>
      <c r="C1998" s="26" t="s">
        <v>77</v>
      </c>
      <c r="D1998" s="26" t="s">
        <v>36</v>
      </c>
      <c r="E1998" s="26" t="s">
        <v>35</v>
      </c>
      <c r="F1998" s="26">
        <v>2011</v>
      </c>
      <c r="G1998" s="27">
        <v>-1.6</v>
      </c>
    </row>
    <row r="1999" spans="1:7" x14ac:dyDescent="0.15">
      <c r="A1999" s="25" t="s">
        <v>75</v>
      </c>
      <c r="B1999" s="26" t="s">
        <v>76</v>
      </c>
      <c r="C1999" s="26" t="s">
        <v>77</v>
      </c>
      <c r="D1999" s="26" t="s">
        <v>36</v>
      </c>
      <c r="E1999" s="26" t="s">
        <v>35</v>
      </c>
      <c r="F1999" s="26">
        <v>2010</v>
      </c>
      <c r="G1999" s="27">
        <v>-0.5</v>
      </c>
    </row>
    <row r="2000" spans="1:7" x14ac:dyDescent="0.15">
      <c r="A2000" s="25" t="s">
        <v>75</v>
      </c>
      <c r="B2000" s="26" t="s">
        <v>76</v>
      </c>
      <c r="C2000" s="26" t="s">
        <v>77</v>
      </c>
      <c r="D2000" s="26" t="s">
        <v>36</v>
      </c>
      <c r="E2000" s="26" t="s">
        <v>35</v>
      </c>
      <c r="F2000" s="26">
        <v>2009</v>
      </c>
      <c r="G2000" s="27">
        <v>-2.2999999999999998</v>
      </c>
    </row>
    <row r="2001" spans="1:7" x14ac:dyDescent="0.15">
      <c r="A2001" s="25" t="s">
        <v>75</v>
      </c>
      <c r="B2001" s="26" t="s">
        <v>76</v>
      </c>
      <c r="C2001" s="26" t="s">
        <v>77</v>
      </c>
      <c r="D2001" s="26" t="s">
        <v>36</v>
      </c>
      <c r="E2001" s="26" t="s">
        <v>35</v>
      </c>
      <c r="F2001" s="26">
        <v>2008</v>
      </c>
      <c r="G2001" s="27">
        <v>0.60000000000000009</v>
      </c>
    </row>
    <row r="2002" spans="1:7" x14ac:dyDescent="0.15">
      <c r="A2002" s="25" t="s">
        <v>75</v>
      </c>
      <c r="B2002" s="26" t="s">
        <v>76</v>
      </c>
      <c r="C2002" s="26" t="s">
        <v>77</v>
      </c>
      <c r="D2002" s="26" t="s">
        <v>36</v>
      </c>
      <c r="E2002" s="26" t="s">
        <v>35</v>
      </c>
      <c r="F2002" s="26">
        <v>2007</v>
      </c>
      <c r="G2002" s="27">
        <v>0.8</v>
      </c>
    </row>
    <row r="2003" spans="1:7" x14ac:dyDescent="0.15">
      <c r="A2003" s="25" t="s">
        <v>75</v>
      </c>
      <c r="B2003" s="26" t="s">
        <v>76</v>
      </c>
      <c r="C2003" s="26" t="s">
        <v>77</v>
      </c>
      <c r="D2003" s="26" t="s">
        <v>36</v>
      </c>
      <c r="E2003" s="26" t="s">
        <v>35</v>
      </c>
      <c r="F2003" s="26">
        <v>2006</v>
      </c>
      <c r="G2003" s="27">
        <v>-1</v>
      </c>
    </row>
    <row r="2004" spans="1:7" x14ac:dyDescent="0.15">
      <c r="A2004" s="25" t="s">
        <v>75</v>
      </c>
      <c r="B2004" s="26" t="s">
        <v>76</v>
      </c>
      <c r="C2004" s="26" t="s">
        <v>77</v>
      </c>
      <c r="D2004" s="26" t="s">
        <v>36</v>
      </c>
      <c r="E2004" s="26" t="s">
        <v>35</v>
      </c>
      <c r="F2004" s="26">
        <v>2005</v>
      </c>
      <c r="G2004" s="27">
        <v>-1.8</v>
      </c>
    </row>
    <row r="2005" spans="1:7" x14ac:dyDescent="0.15">
      <c r="A2005" s="25" t="s">
        <v>75</v>
      </c>
      <c r="B2005" s="26" t="s">
        <v>76</v>
      </c>
      <c r="C2005" s="26" t="s">
        <v>77</v>
      </c>
      <c r="D2005" s="26" t="s">
        <v>36</v>
      </c>
      <c r="E2005" s="26" t="s">
        <v>35</v>
      </c>
      <c r="F2005" s="26">
        <v>2004</v>
      </c>
      <c r="G2005" s="27">
        <v>-1.7</v>
      </c>
    </row>
    <row r="2006" spans="1:7" x14ac:dyDescent="0.15">
      <c r="A2006" s="25" t="s">
        <v>75</v>
      </c>
      <c r="B2006" s="26" t="s">
        <v>76</v>
      </c>
      <c r="C2006" s="26" t="s">
        <v>77</v>
      </c>
      <c r="D2006" s="26" t="s">
        <v>36</v>
      </c>
      <c r="E2006" s="26" t="s">
        <v>35</v>
      </c>
      <c r="F2006" s="26">
        <v>2003</v>
      </c>
      <c r="G2006" s="27">
        <v>-2.2999999999999998</v>
      </c>
    </row>
    <row r="2007" spans="1:7" x14ac:dyDescent="0.15">
      <c r="A2007" s="25" t="s">
        <v>75</v>
      </c>
      <c r="B2007" s="26" t="s">
        <v>76</v>
      </c>
      <c r="C2007" s="26" t="s">
        <v>77</v>
      </c>
      <c r="D2007" s="26" t="s">
        <v>36</v>
      </c>
      <c r="E2007" s="26" t="s">
        <v>35</v>
      </c>
      <c r="F2007" s="26">
        <v>2002</v>
      </c>
      <c r="G2007" s="27">
        <v>-0.1</v>
      </c>
    </row>
    <row r="2008" spans="1:7" x14ac:dyDescent="0.15">
      <c r="A2008" s="25" t="s">
        <v>75</v>
      </c>
      <c r="B2008" s="26" t="s">
        <v>76</v>
      </c>
      <c r="C2008" s="26" t="s">
        <v>77</v>
      </c>
      <c r="D2008" s="26" t="s">
        <v>36</v>
      </c>
      <c r="E2008" s="26" t="s">
        <v>35</v>
      </c>
      <c r="F2008" s="26">
        <v>2001</v>
      </c>
      <c r="G2008" s="27">
        <v>1.2</v>
      </c>
    </row>
    <row r="2009" spans="1:7" x14ac:dyDescent="0.15">
      <c r="A2009" s="25" t="s">
        <v>75</v>
      </c>
      <c r="B2009" s="26" t="s">
        <v>76</v>
      </c>
      <c r="C2009" s="26" t="s">
        <v>77</v>
      </c>
      <c r="D2009" s="26" t="s">
        <v>36</v>
      </c>
      <c r="E2009" s="26" t="s">
        <v>35</v>
      </c>
      <c r="F2009" s="26">
        <v>2000</v>
      </c>
      <c r="G2009" s="27">
        <v>2.1</v>
      </c>
    </row>
    <row r="2010" spans="1:7" x14ac:dyDescent="0.15">
      <c r="A2010" s="25" t="s">
        <v>75</v>
      </c>
      <c r="B2010" s="26" t="s">
        <v>76</v>
      </c>
      <c r="C2010" s="26" t="s">
        <v>77</v>
      </c>
      <c r="D2010" s="26" t="s">
        <v>36</v>
      </c>
      <c r="E2010" s="26" t="s">
        <v>35</v>
      </c>
      <c r="F2010" s="26">
        <v>1999</v>
      </c>
      <c r="G2010" s="27">
        <v>1.6</v>
      </c>
    </row>
    <row r="2011" spans="1:7" x14ac:dyDescent="0.15">
      <c r="A2011" s="25" t="s">
        <v>75</v>
      </c>
      <c r="B2011" s="26" t="s">
        <v>76</v>
      </c>
      <c r="C2011" s="26" t="s">
        <v>77</v>
      </c>
      <c r="D2011" s="26" t="s">
        <v>36</v>
      </c>
      <c r="E2011" s="26" t="s">
        <v>35</v>
      </c>
      <c r="F2011" s="26">
        <v>1998</v>
      </c>
      <c r="G2011" s="27">
        <v>1.3</v>
      </c>
    </row>
    <row r="2012" spans="1:7" x14ac:dyDescent="0.15">
      <c r="A2012" s="25" t="s">
        <v>75</v>
      </c>
      <c r="B2012" s="26" t="s">
        <v>76</v>
      </c>
      <c r="C2012" s="26" t="s">
        <v>77</v>
      </c>
      <c r="D2012" s="26" t="s">
        <v>36</v>
      </c>
      <c r="E2012" s="26" t="s">
        <v>35</v>
      </c>
      <c r="F2012" s="26">
        <v>1997</v>
      </c>
      <c r="G2012" s="27">
        <v>0.3</v>
      </c>
    </row>
    <row r="2013" spans="1:7" x14ac:dyDescent="0.15">
      <c r="A2013" s="25" t="s">
        <v>75</v>
      </c>
      <c r="B2013" s="26" t="s">
        <v>76</v>
      </c>
      <c r="C2013" s="26" t="s">
        <v>77</v>
      </c>
      <c r="D2013" s="26" t="s">
        <v>36</v>
      </c>
      <c r="E2013" s="26" t="s">
        <v>35</v>
      </c>
      <c r="F2013" s="26">
        <v>1996</v>
      </c>
      <c r="G2013" s="27">
        <v>-0.60000000000000009</v>
      </c>
    </row>
    <row r="2014" spans="1:7" x14ac:dyDescent="0.15">
      <c r="A2014" s="25" t="s">
        <v>75</v>
      </c>
      <c r="B2014" s="26" t="s">
        <v>76</v>
      </c>
      <c r="C2014" s="26" t="s">
        <v>77</v>
      </c>
      <c r="D2014" s="26" t="s">
        <v>36</v>
      </c>
      <c r="E2014" s="26" t="s">
        <v>35</v>
      </c>
      <c r="F2014" s="26">
        <v>1995</v>
      </c>
      <c r="G2014" s="27">
        <v>-1.2</v>
      </c>
    </row>
    <row r="2015" spans="1:7" x14ac:dyDescent="0.15">
      <c r="A2015" s="25" t="s">
        <v>75</v>
      </c>
      <c r="B2015" s="26" t="s">
        <v>76</v>
      </c>
      <c r="C2015" s="26" t="s">
        <v>77</v>
      </c>
      <c r="D2015" s="26" t="s">
        <v>36</v>
      </c>
      <c r="E2015" s="26" t="s">
        <v>35</v>
      </c>
      <c r="F2015" s="26">
        <v>1994</v>
      </c>
      <c r="G2015" s="27">
        <v>-0.9</v>
      </c>
    </row>
    <row r="2016" spans="1:7" x14ac:dyDescent="0.15">
      <c r="A2016" s="25" t="s">
        <v>75</v>
      </c>
      <c r="B2016" s="26" t="s">
        <v>76</v>
      </c>
      <c r="C2016" s="26" t="s">
        <v>77</v>
      </c>
      <c r="D2016" s="26" t="s">
        <v>36</v>
      </c>
      <c r="E2016" s="26" t="s">
        <v>35</v>
      </c>
      <c r="F2016" s="26">
        <v>1993</v>
      </c>
      <c r="G2016" s="27">
        <v>0.2</v>
      </c>
    </row>
    <row r="2017" spans="1:7" x14ac:dyDescent="0.15">
      <c r="A2017" s="25" t="s">
        <v>75</v>
      </c>
      <c r="B2017" s="26" t="s">
        <v>76</v>
      </c>
      <c r="C2017" s="26" t="s">
        <v>77</v>
      </c>
      <c r="D2017" s="26" t="s">
        <v>36</v>
      </c>
      <c r="E2017" s="26" t="s">
        <v>35</v>
      </c>
      <c r="F2017" s="26">
        <v>1992</v>
      </c>
      <c r="G2017" s="27">
        <v>3.8</v>
      </c>
    </row>
    <row r="2018" spans="1:7" x14ac:dyDescent="0.15">
      <c r="A2018" s="25" t="s">
        <v>75</v>
      </c>
      <c r="B2018" s="26" t="s">
        <v>76</v>
      </c>
      <c r="C2018" s="26" t="s">
        <v>77</v>
      </c>
      <c r="D2018" s="26" t="s">
        <v>36</v>
      </c>
      <c r="E2018" s="26" t="s">
        <v>35</v>
      </c>
      <c r="F2018" s="26">
        <v>1991</v>
      </c>
      <c r="G2018" s="27">
        <v>4.4000000000000004</v>
      </c>
    </row>
    <row r="2019" spans="1:7" x14ac:dyDescent="0.15">
      <c r="A2019" s="25" t="s">
        <v>75</v>
      </c>
      <c r="B2019" s="26" t="s">
        <v>76</v>
      </c>
      <c r="C2019" s="26" t="s">
        <v>77</v>
      </c>
      <c r="D2019" s="26" t="s">
        <v>36</v>
      </c>
      <c r="E2019" s="26" t="s">
        <v>35</v>
      </c>
      <c r="F2019" s="26">
        <v>1990</v>
      </c>
      <c r="G2019" s="27">
        <v>5.2</v>
      </c>
    </row>
    <row r="2020" spans="1:7" x14ac:dyDescent="0.15">
      <c r="A2020" s="25" t="s">
        <v>75</v>
      </c>
      <c r="B2020" s="26" t="s">
        <v>76</v>
      </c>
      <c r="C2020" s="26" t="s">
        <v>77</v>
      </c>
      <c r="D2020" s="26" t="s">
        <v>36</v>
      </c>
      <c r="E2020" s="26" t="s">
        <v>35</v>
      </c>
      <c r="F2020" s="26">
        <v>1989</v>
      </c>
      <c r="G2020" s="27">
        <v>2.1</v>
      </c>
    </row>
    <row r="2021" spans="1:7" x14ac:dyDescent="0.15">
      <c r="A2021" s="25" t="s">
        <v>75</v>
      </c>
      <c r="B2021" s="26" t="s">
        <v>76</v>
      </c>
      <c r="C2021" s="26" t="s">
        <v>77</v>
      </c>
      <c r="D2021" s="26" t="s">
        <v>36</v>
      </c>
      <c r="E2021" s="26" t="s">
        <v>35</v>
      </c>
      <c r="F2021" s="26">
        <v>1988</v>
      </c>
      <c r="G2021" s="27">
        <v>0.1</v>
      </c>
    </row>
    <row r="2022" spans="1:7" x14ac:dyDescent="0.15">
      <c r="A2022" s="25" t="s">
        <v>75</v>
      </c>
      <c r="B2022" s="26" t="s">
        <v>76</v>
      </c>
      <c r="C2022" s="26" t="s">
        <v>77</v>
      </c>
      <c r="D2022" s="26" t="s">
        <v>36</v>
      </c>
      <c r="E2022" s="26" t="s">
        <v>35</v>
      </c>
      <c r="F2022" s="26">
        <v>1987</v>
      </c>
      <c r="G2022" s="27">
        <v>-0.60000000000000009</v>
      </c>
    </row>
    <row r="2023" spans="1:7" x14ac:dyDescent="0.15">
      <c r="A2023" s="25" t="s">
        <v>75</v>
      </c>
      <c r="B2023" s="26" t="s">
        <v>76</v>
      </c>
      <c r="C2023" s="26" t="s">
        <v>77</v>
      </c>
      <c r="D2023" s="26" t="s">
        <v>36</v>
      </c>
      <c r="E2023" s="26" t="s">
        <v>35</v>
      </c>
      <c r="F2023" s="26">
        <v>1986</v>
      </c>
      <c r="G2023" s="27">
        <v>-4</v>
      </c>
    </row>
    <row r="2024" spans="1:7" x14ac:dyDescent="0.15">
      <c r="A2024" s="25" t="s">
        <v>75</v>
      </c>
      <c r="B2024" s="26" t="s">
        <v>76</v>
      </c>
      <c r="C2024" s="26" t="s">
        <v>77</v>
      </c>
      <c r="D2024" s="26" t="s">
        <v>36</v>
      </c>
      <c r="E2024" s="26" t="s">
        <v>35</v>
      </c>
      <c r="F2024" s="26">
        <v>1985</v>
      </c>
      <c r="G2024" s="27">
        <v>-4.4000000000000004</v>
      </c>
    </row>
    <row r="2025" spans="1:7" x14ac:dyDescent="0.15">
      <c r="A2025" s="25" t="s">
        <v>75</v>
      </c>
      <c r="B2025" s="26" t="s">
        <v>76</v>
      </c>
      <c r="C2025" s="26" t="s">
        <v>77</v>
      </c>
      <c r="D2025" s="26" t="s">
        <v>36</v>
      </c>
      <c r="E2025" s="26" t="s">
        <v>35</v>
      </c>
      <c r="F2025" s="26">
        <v>1984</v>
      </c>
      <c r="G2025" s="27">
        <v>-3.6</v>
      </c>
    </row>
    <row r="2026" spans="1:7" x14ac:dyDescent="0.15">
      <c r="A2026" s="25" t="s">
        <v>75</v>
      </c>
      <c r="B2026" s="26" t="s">
        <v>76</v>
      </c>
      <c r="C2026" s="26" t="s">
        <v>77</v>
      </c>
      <c r="D2026" s="26" t="s">
        <v>36</v>
      </c>
      <c r="E2026" s="26" t="s">
        <v>35</v>
      </c>
      <c r="F2026" s="26">
        <v>1983</v>
      </c>
      <c r="G2026" s="27">
        <v>-0.5</v>
      </c>
    </row>
    <row r="2027" spans="1:7" x14ac:dyDescent="0.15">
      <c r="A2027" s="25" t="s">
        <v>75</v>
      </c>
      <c r="B2027" s="26" t="s">
        <v>76</v>
      </c>
      <c r="C2027" s="26" t="s">
        <v>77</v>
      </c>
      <c r="D2027" s="26" t="s">
        <v>36</v>
      </c>
      <c r="E2027" s="26" t="s">
        <v>35</v>
      </c>
      <c r="F2027" s="26">
        <v>1982</v>
      </c>
      <c r="G2027" s="27">
        <v>0.70000000000000018</v>
      </c>
    </row>
    <row r="2028" spans="1:7" x14ac:dyDescent="0.15">
      <c r="A2028" s="25" t="s">
        <v>75</v>
      </c>
      <c r="B2028" s="26" t="s">
        <v>76</v>
      </c>
      <c r="C2028" s="26" t="s">
        <v>77</v>
      </c>
      <c r="D2028" s="26" t="s">
        <v>36</v>
      </c>
      <c r="E2028" s="26" t="s">
        <v>35</v>
      </c>
      <c r="F2028" s="26">
        <v>1981</v>
      </c>
      <c r="G2028" s="27">
        <v>1.2</v>
      </c>
    </row>
    <row r="2029" spans="1:7" x14ac:dyDescent="0.15">
      <c r="A2029" s="25" t="s">
        <v>75</v>
      </c>
      <c r="B2029" s="26" t="s">
        <v>76</v>
      </c>
      <c r="C2029" s="26" t="s">
        <v>77</v>
      </c>
      <c r="D2029" s="26" t="s">
        <v>36</v>
      </c>
      <c r="E2029" s="26" t="s">
        <v>35</v>
      </c>
      <c r="F2029" s="26">
        <v>1980</v>
      </c>
      <c r="G2029" s="27">
        <v>1.7</v>
      </c>
    </row>
    <row r="2030" spans="1:7" x14ac:dyDescent="0.15">
      <c r="A2030" s="25" t="s">
        <v>75</v>
      </c>
      <c r="B2030" s="26" t="s">
        <v>76</v>
      </c>
      <c r="C2030" s="26" t="s">
        <v>77</v>
      </c>
      <c r="D2030" s="26" t="s">
        <v>36</v>
      </c>
      <c r="E2030" s="26" t="s">
        <v>35</v>
      </c>
      <c r="F2030" s="26">
        <v>1979</v>
      </c>
      <c r="G2030" s="27">
        <v>0.1</v>
      </c>
    </row>
    <row r="2031" spans="1:7" x14ac:dyDescent="0.15">
      <c r="A2031" s="25" t="s">
        <v>75</v>
      </c>
      <c r="B2031" s="26" t="s">
        <v>76</v>
      </c>
      <c r="C2031" s="26" t="s">
        <v>77</v>
      </c>
      <c r="D2031" s="26" t="s">
        <v>36</v>
      </c>
      <c r="E2031" s="26" t="s">
        <v>35</v>
      </c>
      <c r="F2031" s="26">
        <v>1978</v>
      </c>
      <c r="G2031" s="27">
        <v>-3.3</v>
      </c>
    </row>
    <row r="2032" spans="1:7" x14ac:dyDescent="0.15">
      <c r="A2032" s="25" t="s">
        <v>75</v>
      </c>
      <c r="B2032" s="26" t="s">
        <v>76</v>
      </c>
      <c r="C2032" s="26" t="s">
        <v>77</v>
      </c>
      <c r="D2032" s="26" t="s">
        <v>36</v>
      </c>
      <c r="E2032" s="26" t="s">
        <v>35</v>
      </c>
      <c r="F2032" s="26">
        <v>1977</v>
      </c>
      <c r="G2032" s="27">
        <v>-6.1</v>
      </c>
    </row>
    <row r="2033" spans="1:7" x14ac:dyDescent="0.15">
      <c r="A2033" s="25" t="s">
        <v>75</v>
      </c>
      <c r="B2033" s="26" t="s">
        <v>76</v>
      </c>
      <c r="C2033" s="26" t="s">
        <v>77</v>
      </c>
      <c r="D2033" s="26" t="s">
        <v>36</v>
      </c>
      <c r="E2033" s="26" t="s">
        <v>35</v>
      </c>
      <c r="F2033" s="26">
        <v>1976</v>
      </c>
      <c r="G2033" s="27">
        <v>-8.2000000000000011</v>
      </c>
    </row>
    <row r="2034" spans="1:7" x14ac:dyDescent="0.15">
      <c r="A2034" s="25" t="s">
        <v>75</v>
      </c>
      <c r="B2034" s="26" t="s">
        <v>76</v>
      </c>
      <c r="C2034" s="26" t="s">
        <v>77</v>
      </c>
      <c r="D2034" s="26" t="s">
        <v>36</v>
      </c>
      <c r="E2034" s="26" t="s">
        <v>35</v>
      </c>
      <c r="F2034" s="26">
        <v>1975</v>
      </c>
      <c r="G2034" s="27">
        <v>-6.1</v>
      </c>
    </row>
    <row r="2035" spans="1:7" x14ac:dyDescent="0.15">
      <c r="A2035" s="25" t="s">
        <v>75</v>
      </c>
      <c r="B2035" s="26" t="s">
        <v>76</v>
      </c>
      <c r="C2035" s="26" t="s">
        <v>77</v>
      </c>
      <c r="D2035" s="26" t="s">
        <v>36</v>
      </c>
      <c r="E2035" s="26" t="s">
        <v>35</v>
      </c>
      <c r="F2035" s="26">
        <v>1974</v>
      </c>
      <c r="G2035" s="27">
        <v>4.6000000000000014</v>
      </c>
    </row>
    <row r="2036" spans="1:7" x14ac:dyDescent="0.15">
      <c r="A2036" s="25" t="s">
        <v>75</v>
      </c>
      <c r="B2036" s="26" t="s">
        <v>76</v>
      </c>
      <c r="C2036" s="26" t="s">
        <v>77</v>
      </c>
      <c r="D2036" s="26" t="s">
        <v>36</v>
      </c>
      <c r="E2036" s="26" t="s">
        <v>35</v>
      </c>
      <c r="F2036" s="26">
        <v>1973</v>
      </c>
      <c r="G2036" s="27">
        <v>8</v>
      </c>
    </row>
    <row r="2037" spans="1:7" x14ac:dyDescent="0.15">
      <c r="A2037" s="25" t="s">
        <v>75</v>
      </c>
      <c r="B2037" s="26" t="s">
        <v>76</v>
      </c>
      <c r="C2037" s="26" t="s">
        <v>77</v>
      </c>
      <c r="D2037" s="26" t="s">
        <v>36</v>
      </c>
      <c r="E2037" s="26" t="s">
        <v>35</v>
      </c>
      <c r="F2037" s="26">
        <v>1972</v>
      </c>
      <c r="G2037" s="27">
        <v>8.2000000000000011</v>
      </c>
    </row>
    <row r="2038" spans="1:7" x14ac:dyDescent="0.15">
      <c r="A2038" s="25" t="s">
        <v>75</v>
      </c>
      <c r="B2038" s="26" t="s">
        <v>76</v>
      </c>
      <c r="C2038" s="26" t="s">
        <v>77</v>
      </c>
      <c r="D2038" s="26" t="s">
        <v>36</v>
      </c>
      <c r="E2038" s="26" t="s">
        <v>35</v>
      </c>
      <c r="F2038" s="26">
        <v>1971</v>
      </c>
      <c r="G2038" s="27">
        <v>3</v>
      </c>
    </row>
    <row r="2039" spans="1:7" x14ac:dyDescent="0.15">
      <c r="A2039" s="25" t="s">
        <v>75</v>
      </c>
      <c r="B2039" s="26" t="s">
        <v>76</v>
      </c>
      <c r="C2039" s="26" t="s">
        <v>77</v>
      </c>
      <c r="D2039" s="26" t="s">
        <v>36</v>
      </c>
      <c r="E2039" s="26" t="s">
        <v>35</v>
      </c>
      <c r="F2039" s="26">
        <v>1970</v>
      </c>
      <c r="G2039" s="27">
        <v>-2</v>
      </c>
    </row>
    <row r="2040" spans="1:7" x14ac:dyDescent="0.15">
      <c r="A2040" s="25" t="s">
        <v>75</v>
      </c>
      <c r="B2040" s="26" t="s">
        <v>76</v>
      </c>
      <c r="C2040" s="26" t="s">
        <v>77</v>
      </c>
      <c r="D2040" s="26" t="s">
        <v>36</v>
      </c>
      <c r="E2040" s="26" t="s">
        <v>35</v>
      </c>
      <c r="F2040" s="26">
        <v>1969</v>
      </c>
      <c r="G2040" s="27">
        <v>-5.4</v>
      </c>
    </row>
    <row r="2041" spans="1:7" x14ac:dyDescent="0.15">
      <c r="A2041" s="25" t="s">
        <v>75</v>
      </c>
      <c r="B2041" s="26" t="s">
        <v>76</v>
      </c>
      <c r="C2041" s="26" t="s">
        <v>77</v>
      </c>
      <c r="D2041" s="26" t="s">
        <v>36</v>
      </c>
      <c r="E2041" s="26" t="s">
        <v>35</v>
      </c>
      <c r="F2041" s="26">
        <v>1968</v>
      </c>
      <c r="G2041" s="27">
        <v>-3.5</v>
      </c>
    </row>
    <row r="2042" spans="1:7" x14ac:dyDescent="0.15">
      <c r="A2042" s="25" t="s">
        <v>75</v>
      </c>
      <c r="B2042" s="26" t="s">
        <v>76</v>
      </c>
      <c r="C2042" s="26" t="s">
        <v>77</v>
      </c>
      <c r="D2042" s="26" t="s">
        <v>36</v>
      </c>
      <c r="E2042" s="26" t="s">
        <v>35</v>
      </c>
      <c r="F2042" s="26">
        <v>1967</v>
      </c>
      <c r="G2042" s="27">
        <v>-3.8</v>
      </c>
    </row>
    <row r="2043" spans="1:7" x14ac:dyDescent="0.15">
      <c r="A2043" s="25" t="s">
        <v>75</v>
      </c>
      <c r="B2043" s="26" t="s">
        <v>76</v>
      </c>
      <c r="C2043" s="26" t="s">
        <v>77</v>
      </c>
      <c r="D2043" s="26" t="s">
        <v>36</v>
      </c>
      <c r="E2043" s="26" t="s">
        <v>35</v>
      </c>
      <c r="F2043" s="26">
        <v>1966</v>
      </c>
      <c r="G2043" s="27">
        <v>-3.4000000000000008</v>
      </c>
    </row>
    <row r="2044" spans="1:7" x14ac:dyDescent="0.15">
      <c r="A2044" s="25" t="s">
        <v>75</v>
      </c>
      <c r="B2044" s="26" t="s">
        <v>76</v>
      </c>
      <c r="C2044" s="26" t="s">
        <v>77</v>
      </c>
      <c r="D2044" s="26" t="s">
        <v>36</v>
      </c>
      <c r="E2044" s="26" t="s">
        <v>35</v>
      </c>
      <c r="F2044" s="26">
        <v>1965</v>
      </c>
      <c r="G2044" s="27">
        <v>-3.3</v>
      </c>
    </row>
    <row r="2045" spans="1:7" x14ac:dyDescent="0.15">
      <c r="A2045" s="25" t="s">
        <v>75</v>
      </c>
      <c r="B2045" s="26" t="s">
        <v>76</v>
      </c>
      <c r="C2045" s="26" t="s">
        <v>77</v>
      </c>
      <c r="D2045" s="26" t="s">
        <v>36</v>
      </c>
      <c r="E2045" s="26" t="s">
        <v>35</v>
      </c>
      <c r="F2045" s="26">
        <v>1964</v>
      </c>
      <c r="G2045" s="27"/>
    </row>
    <row r="2046" spans="1:7" x14ac:dyDescent="0.15">
      <c r="A2046" s="25" t="s">
        <v>75</v>
      </c>
      <c r="B2046" s="26" t="s">
        <v>76</v>
      </c>
      <c r="C2046" s="26" t="s">
        <v>77</v>
      </c>
      <c r="D2046" s="26" t="s">
        <v>36</v>
      </c>
      <c r="E2046" s="26" t="s">
        <v>35</v>
      </c>
      <c r="F2046" s="26">
        <v>1963</v>
      </c>
      <c r="G2046" s="27"/>
    </row>
    <row r="2047" spans="1:7" x14ac:dyDescent="0.15">
      <c r="A2047" s="25" t="s">
        <v>75</v>
      </c>
      <c r="B2047" s="26" t="s">
        <v>76</v>
      </c>
      <c r="C2047" s="26" t="s">
        <v>77</v>
      </c>
      <c r="D2047" s="26" t="s">
        <v>36</v>
      </c>
      <c r="E2047" s="26" t="s">
        <v>35</v>
      </c>
      <c r="F2047" s="26">
        <v>1962</v>
      </c>
      <c r="G2047" s="27"/>
    </row>
    <row r="2048" spans="1:7" x14ac:dyDescent="0.15">
      <c r="A2048" s="25" t="s">
        <v>75</v>
      </c>
      <c r="B2048" s="26" t="s">
        <v>76</v>
      </c>
      <c r="C2048" s="26" t="s">
        <v>77</v>
      </c>
      <c r="D2048" s="26" t="s">
        <v>36</v>
      </c>
      <c r="E2048" s="26" t="s">
        <v>35</v>
      </c>
      <c r="F2048" s="26">
        <v>1961</v>
      </c>
      <c r="G2048" s="27"/>
    </row>
    <row r="2049" spans="1:7" x14ac:dyDescent="0.15">
      <c r="A2049" s="25" t="s">
        <v>75</v>
      </c>
      <c r="B2049" s="26" t="s">
        <v>76</v>
      </c>
      <c r="C2049" s="26" t="s">
        <v>77</v>
      </c>
      <c r="D2049" s="26" t="s">
        <v>36</v>
      </c>
      <c r="E2049" s="26" t="s">
        <v>35</v>
      </c>
      <c r="F2049" s="26">
        <v>1960</v>
      </c>
      <c r="G2049" s="27"/>
    </row>
    <row r="2050" spans="1:7" x14ac:dyDescent="0.15">
      <c r="A2050" s="25" t="s">
        <v>75</v>
      </c>
      <c r="B2050" s="26" t="s">
        <v>76</v>
      </c>
      <c r="C2050" s="26" t="s">
        <v>77</v>
      </c>
      <c r="D2050" s="26" t="s">
        <v>16</v>
      </c>
      <c r="E2050" s="26" t="s">
        <v>15</v>
      </c>
      <c r="F2050" s="26">
        <v>2023</v>
      </c>
      <c r="G2050" s="27">
        <v>-2.2000000000000002</v>
      </c>
    </row>
    <row r="2051" spans="1:7" x14ac:dyDescent="0.15">
      <c r="A2051" s="25" t="s">
        <v>75</v>
      </c>
      <c r="B2051" s="26" t="s">
        <v>76</v>
      </c>
      <c r="C2051" s="26" t="s">
        <v>77</v>
      </c>
      <c r="D2051" s="26" t="s">
        <v>16</v>
      </c>
      <c r="E2051" s="26" t="s">
        <v>15</v>
      </c>
      <c r="F2051" s="26">
        <v>2022</v>
      </c>
      <c r="G2051" s="27">
        <v>-0.1</v>
      </c>
    </row>
    <row r="2052" spans="1:7" x14ac:dyDescent="0.15">
      <c r="A2052" s="25" t="s">
        <v>75</v>
      </c>
      <c r="B2052" s="26" t="s">
        <v>76</v>
      </c>
      <c r="C2052" s="26" t="s">
        <v>77</v>
      </c>
      <c r="D2052" s="26" t="s">
        <v>16</v>
      </c>
      <c r="E2052" s="26" t="s">
        <v>15</v>
      </c>
      <c r="F2052" s="26">
        <v>2021</v>
      </c>
      <c r="G2052" s="27">
        <v>-0.3</v>
      </c>
    </row>
    <row r="2053" spans="1:7" x14ac:dyDescent="0.15">
      <c r="A2053" s="25" t="s">
        <v>75</v>
      </c>
      <c r="B2053" s="26" t="s">
        <v>76</v>
      </c>
      <c r="C2053" s="26" t="s">
        <v>77</v>
      </c>
      <c r="D2053" s="26" t="s">
        <v>16</v>
      </c>
      <c r="E2053" s="26" t="s">
        <v>15</v>
      </c>
      <c r="F2053" s="26">
        <v>2020</v>
      </c>
      <c r="G2053" s="27">
        <v>-2.2999999999999998</v>
      </c>
    </row>
    <row r="2054" spans="1:7" x14ac:dyDescent="0.15">
      <c r="A2054" s="25" t="s">
        <v>75</v>
      </c>
      <c r="B2054" s="26" t="s">
        <v>76</v>
      </c>
      <c r="C2054" s="26" t="s">
        <v>77</v>
      </c>
      <c r="D2054" s="26" t="s">
        <v>16</v>
      </c>
      <c r="E2054" s="26" t="s">
        <v>15</v>
      </c>
      <c r="F2054" s="26">
        <v>2019</v>
      </c>
      <c r="G2054" s="27">
        <v>0.70000000000000018</v>
      </c>
    </row>
    <row r="2055" spans="1:7" x14ac:dyDescent="0.15">
      <c r="A2055" s="25" t="s">
        <v>75</v>
      </c>
      <c r="B2055" s="26" t="s">
        <v>76</v>
      </c>
      <c r="C2055" s="26" t="s">
        <v>77</v>
      </c>
      <c r="D2055" s="26" t="s">
        <v>16</v>
      </c>
      <c r="E2055" s="26" t="s">
        <v>15</v>
      </c>
      <c r="F2055" s="26">
        <v>2018</v>
      </c>
      <c r="G2055" s="27">
        <v>0.60000000000000009</v>
      </c>
    </row>
    <row r="2056" spans="1:7" x14ac:dyDescent="0.15">
      <c r="A2056" s="25" t="s">
        <v>75</v>
      </c>
      <c r="B2056" s="26" t="s">
        <v>76</v>
      </c>
      <c r="C2056" s="26" t="s">
        <v>77</v>
      </c>
      <c r="D2056" s="26" t="s">
        <v>16</v>
      </c>
      <c r="E2056" s="26" t="s">
        <v>15</v>
      </c>
      <c r="F2056" s="26">
        <v>2017</v>
      </c>
      <c r="G2056" s="27">
        <v>0.8</v>
      </c>
    </row>
    <row r="2057" spans="1:7" x14ac:dyDescent="0.15">
      <c r="A2057" s="25" t="s">
        <v>75</v>
      </c>
      <c r="B2057" s="26" t="s">
        <v>76</v>
      </c>
      <c r="C2057" s="26" t="s">
        <v>77</v>
      </c>
      <c r="D2057" s="26" t="s">
        <v>16</v>
      </c>
      <c r="E2057" s="26" t="s">
        <v>15</v>
      </c>
      <c r="F2057" s="26">
        <v>2016</v>
      </c>
      <c r="G2057" s="27">
        <v>-1.3</v>
      </c>
    </row>
    <row r="2058" spans="1:7" x14ac:dyDescent="0.15">
      <c r="A2058" s="25" t="s">
        <v>75</v>
      </c>
      <c r="B2058" s="26" t="s">
        <v>76</v>
      </c>
      <c r="C2058" s="26" t="s">
        <v>77</v>
      </c>
      <c r="D2058" s="26" t="s">
        <v>16</v>
      </c>
      <c r="E2058" s="26" t="s">
        <v>15</v>
      </c>
      <c r="F2058" s="26">
        <v>2015</v>
      </c>
      <c r="G2058" s="27">
        <v>-3.1</v>
      </c>
    </row>
    <row r="2059" spans="1:7" x14ac:dyDescent="0.15">
      <c r="A2059" s="25" t="s">
        <v>75</v>
      </c>
      <c r="B2059" s="26" t="s">
        <v>76</v>
      </c>
      <c r="C2059" s="26" t="s">
        <v>77</v>
      </c>
      <c r="D2059" s="26" t="s">
        <v>16</v>
      </c>
      <c r="E2059" s="26" t="s">
        <v>15</v>
      </c>
      <c r="F2059" s="26">
        <v>2014</v>
      </c>
      <c r="G2059" s="27">
        <v>-3.2</v>
      </c>
    </row>
    <row r="2060" spans="1:7" x14ac:dyDescent="0.15">
      <c r="A2060" s="25" t="s">
        <v>75</v>
      </c>
      <c r="B2060" s="26" t="s">
        <v>76</v>
      </c>
      <c r="C2060" s="26" t="s">
        <v>77</v>
      </c>
      <c r="D2060" s="26" t="s">
        <v>16</v>
      </c>
      <c r="E2060" s="26" t="s">
        <v>15</v>
      </c>
      <c r="F2060" s="26">
        <v>2013</v>
      </c>
      <c r="G2060" s="27">
        <v>-2.6</v>
      </c>
    </row>
    <row r="2061" spans="1:7" x14ac:dyDescent="0.15">
      <c r="A2061" s="25" t="s">
        <v>75</v>
      </c>
      <c r="B2061" s="26" t="s">
        <v>76</v>
      </c>
      <c r="C2061" s="26" t="s">
        <v>77</v>
      </c>
      <c r="D2061" s="26" t="s">
        <v>16</v>
      </c>
      <c r="E2061" s="26" t="s">
        <v>15</v>
      </c>
      <c r="F2061" s="26">
        <v>2012</v>
      </c>
      <c r="G2061" s="27">
        <v>-1.7</v>
      </c>
    </row>
    <row r="2062" spans="1:7" x14ac:dyDescent="0.15">
      <c r="A2062" s="25" t="s">
        <v>75</v>
      </c>
      <c r="B2062" s="26" t="s">
        <v>76</v>
      </c>
      <c r="C2062" s="26" t="s">
        <v>77</v>
      </c>
      <c r="D2062" s="26" t="s">
        <v>16</v>
      </c>
      <c r="E2062" s="26" t="s">
        <v>15</v>
      </c>
      <c r="F2062" s="26">
        <v>2011</v>
      </c>
      <c r="G2062" s="27">
        <v>-0.1</v>
      </c>
    </row>
    <row r="2063" spans="1:7" x14ac:dyDescent="0.15">
      <c r="A2063" s="25" t="s">
        <v>75</v>
      </c>
      <c r="B2063" s="26" t="s">
        <v>76</v>
      </c>
      <c r="C2063" s="26" t="s">
        <v>77</v>
      </c>
      <c r="D2063" s="26" t="s">
        <v>16</v>
      </c>
      <c r="E2063" s="26" t="s">
        <v>15</v>
      </c>
      <c r="F2063" s="26">
        <v>2010</v>
      </c>
      <c r="G2063" s="27">
        <v>-2.2000000000000002</v>
      </c>
    </row>
    <row r="2064" spans="1:7" x14ac:dyDescent="0.15">
      <c r="A2064" s="25" t="s">
        <v>75</v>
      </c>
      <c r="B2064" s="26" t="s">
        <v>76</v>
      </c>
      <c r="C2064" s="26" t="s">
        <v>77</v>
      </c>
      <c r="D2064" s="26" t="s">
        <v>16</v>
      </c>
      <c r="E2064" s="26" t="s">
        <v>15</v>
      </c>
      <c r="F2064" s="26">
        <v>2009</v>
      </c>
      <c r="G2064" s="27">
        <v>-4.9000000000000004</v>
      </c>
    </row>
    <row r="2065" spans="1:7" x14ac:dyDescent="0.15">
      <c r="A2065" s="25" t="s">
        <v>75</v>
      </c>
      <c r="B2065" s="26" t="s">
        <v>76</v>
      </c>
      <c r="C2065" s="26" t="s">
        <v>77</v>
      </c>
      <c r="D2065" s="26" t="s">
        <v>16</v>
      </c>
      <c r="E2065" s="26" t="s">
        <v>15</v>
      </c>
      <c r="F2065" s="26">
        <v>2008</v>
      </c>
      <c r="G2065" s="27">
        <v>3.8</v>
      </c>
    </row>
    <row r="2066" spans="1:7" x14ac:dyDescent="0.15">
      <c r="A2066" s="25" t="s">
        <v>75</v>
      </c>
      <c r="B2066" s="26" t="s">
        <v>76</v>
      </c>
      <c r="C2066" s="26" t="s">
        <v>77</v>
      </c>
      <c r="D2066" s="26" t="s">
        <v>16</v>
      </c>
      <c r="E2066" s="26" t="s">
        <v>15</v>
      </c>
      <c r="F2066" s="26">
        <v>2007</v>
      </c>
      <c r="G2066" s="27">
        <v>4.6000000000000014</v>
      </c>
    </row>
    <row r="2067" spans="1:7" x14ac:dyDescent="0.15">
      <c r="A2067" s="25" t="s">
        <v>75</v>
      </c>
      <c r="B2067" s="26" t="s">
        <v>76</v>
      </c>
      <c r="C2067" s="26" t="s">
        <v>77</v>
      </c>
      <c r="D2067" s="26" t="s">
        <v>16</v>
      </c>
      <c r="E2067" s="26" t="s">
        <v>15</v>
      </c>
      <c r="F2067" s="26">
        <v>2006</v>
      </c>
      <c r="G2067" s="27">
        <v>1.6</v>
      </c>
    </row>
    <row r="2068" spans="1:7" x14ac:dyDescent="0.15">
      <c r="A2068" s="25" t="s">
        <v>75</v>
      </c>
      <c r="B2068" s="26" t="s">
        <v>76</v>
      </c>
      <c r="C2068" s="26" t="s">
        <v>77</v>
      </c>
      <c r="D2068" s="26" t="s">
        <v>16</v>
      </c>
      <c r="E2068" s="26" t="s">
        <v>15</v>
      </c>
      <c r="F2068" s="26">
        <v>2005</v>
      </c>
      <c r="G2068" s="27">
        <v>-0.1</v>
      </c>
    </row>
    <row r="2069" spans="1:7" x14ac:dyDescent="0.15">
      <c r="A2069" s="25" t="s">
        <v>75</v>
      </c>
      <c r="B2069" s="26" t="s">
        <v>76</v>
      </c>
      <c r="C2069" s="26" t="s">
        <v>77</v>
      </c>
      <c r="D2069" s="26" t="s">
        <v>16</v>
      </c>
      <c r="E2069" s="26" t="s">
        <v>15</v>
      </c>
      <c r="F2069" s="26">
        <v>2004</v>
      </c>
      <c r="G2069" s="27">
        <v>-0.2</v>
      </c>
    </row>
    <row r="2070" spans="1:7" x14ac:dyDescent="0.15">
      <c r="A2070" s="25" t="s">
        <v>75</v>
      </c>
      <c r="B2070" s="26" t="s">
        <v>76</v>
      </c>
      <c r="C2070" s="26" t="s">
        <v>77</v>
      </c>
      <c r="D2070" s="26" t="s">
        <v>16</v>
      </c>
      <c r="E2070" s="26" t="s">
        <v>15</v>
      </c>
      <c r="F2070" s="26">
        <v>2003</v>
      </c>
      <c r="G2070" s="27">
        <v>-1.3</v>
      </c>
    </row>
    <row r="2071" spans="1:7" x14ac:dyDescent="0.15">
      <c r="A2071" s="25" t="s">
        <v>75</v>
      </c>
      <c r="B2071" s="26" t="s">
        <v>76</v>
      </c>
      <c r="C2071" s="26" t="s">
        <v>77</v>
      </c>
      <c r="D2071" s="26" t="s">
        <v>16</v>
      </c>
      <c r="E2071" s="26" t="s">
        <v>15</v>
      </c>
      <c r="F2071" s="26">
        <v>2002</v>
      </c>
      <c r="G2071" s="27">
        <v>-0.1</v>
      </c>
    </row>
    <row r="2072" spans="1:7" x14ac:dyDescent="0.15">
      <c r="A2072" s="25" t="s">
        <v>75</v>
      </c>
      <c r="B2072" s="26" t="s">
        <v>76</v>
      </c>
      <c r="C2072" s="26" t="s">
        <v>77</v>
      </c>
      <c r="D2072" s="26" t="s">
        <v>16</v>
      </c>
      <c r="E2072" s="26" t="s">
        <v>15</v>
      </c>
      <c r="F2072" s="26">
        <v>2001</v>
      </c>
      <c r="G2072" s="27">
        <v>1.6</v>
      </c>
    </row>
    <row r="2073" spans="1:7" x14ac:dyDescent="0.15">
      <c r="A2073" s="25" t="s">
        <v>75</v>
      </c>
      <c r="B2073" s="26" t="s">
        <v>76</v>
      </c>
      <c r="C2073" s="26" t="s">
        <v>77</v>
      </c>
      <c r="D2073" s="26" t="s">
        <v>16</v>
      </c>
      <c r="E2073" s="26" t="s">
        <v>15</v>
      </c>
      <c r="F2073" s="26">
        <v>2000</v>
      </c>
      <c r="G2073" s="27">
        <v>3.2</v>
      </c>
    </row>
    <row r="2074" spans="1:7" x14ac:dyDescent="0.15">
      <c r="A2074" s="25" t="s">
        <v>75</v>
      </c>
      <c r="B2074" s="26" t="s">
        <v>76</v>
      </c>
      <c r="C2074" s="26" t="s">
        <v>77</v>
      </c>
      <c r="D2074" s="26" t="s">
        <v>16</v>
      </c>
      <c r="E2074" s="26" t="s">
        <v>15</v>
      </c>
      <c r="F2074" s="26">
        <v>1999</v>
      </c>
      <c r="G2074" s="27">
        <v>1.9</v>
      </c>
    </row>
    <row r="2075" spans="1:7" x14ac:dyDescent="0.15">
      <c r="A2075" s="25" t="s">
        <v>75</v>
      </c>
      <c r="B2075" s="26" t="s">
        <v>76</v>
      </c>
      <c r="C2075" s="26" t="s">
        <v>77</v>
      </c>
      <c r="D2075" s="26" t="s">
        <v>16</v>
      </c>
      <c r="E2075" s="26" t="s">
        <v>15</v>
      </c>
      <c r="F2075" s="26">
        <v>1998</v>
      </c>
      <c r="G2075" s="27">
        <v>2</v>
      </c>
    </row>
    <row r="2076" spans="1:7" x14ac:dyDescent="0.15">
      <c r="A2076" s="25" t="s">
        <v>75</v>
      </c>
      <c r="B2076" s="26" t="s">
        <v>76</v>
      </c>
      <c r="C2076" s="26" t="s">
        <v>77</v>
      </c>
      <c r="D2076" s="26" t="s">
        <v>16</v>
      </c>
      <c r="E2076" s="26" t="s">
        <v>15</v>
      </c>
      <c r="F2076" s="26">
        <v>1997</v>
      </c>
      <c r="G2076" s="27">
        <v>1</v>
      </c>
    </row>
    <row r="2077" spans="1:7" x14ac:dyDescent="0.15">
      <c r="A2077" s="25" t="s">
        <v>75</v>
      </c>
      <c r="B2077" s="26" t="s">
        <v>76</v>
      </c>
      <c r="C2077" s="26" t="s">
        <v>77</v>
      </c>
      <c r="D2077" s="26" t="s">
        <v>16</v>
      </c>
      <c r="E2077" s="26" t="s">
        <v>15</v>
      </c>
      <c r="F2077" s="26">
        <v>1996</v>
      </c>
      <c r="G2077" s="27">
        <v>-1.6</v>
      </c>
    </row>
    <row r="2078" spans="1:7" x14ac:dyDescent="0.15">
      <c r="A2078" s="25" t="s">
        <v>75</v>
      </c>
      <c r="B2078" s="26" t="s">
        <v>76</v>
      </c>
      <c r="C2078" s="26" t="s">
        <v>77</v>
      </c>
      <c r="D2078" s="26" t="s">
        <v>16</v>
      </c>
      <c r="E2078" s="26" t="s">
        <v>15</v>
      </c>
      <c r="F2078" s="26">
        <v>1995</v>
      </c>
      <c r="G2078" s="27">
        <v>-2.2999999999999998</v>
      </c>
    </row>
    <row r="2079" spans="1:7" x14ac:dyDescent="0.15">
      <c r="A2079" s="25" t="s">
        <v>75</v>
      </c>
      <c r="B2079" s="26" t="s">
        <v>76</v>
      </c>
      <c r="C2079" s="26" t="s">
        <v>77</v>
      </c>
      <c r="D2079" s="26" t="s">
        <v>16</v>
      </c>
      <c r="E2079" s="26" t="s">
        <v>15</v>
      </c>
      <c r="F2079" s="26">
        <v>1994</v>
      </c>
      <c r="G2079" s="27">
        <v>-4.2</v>
      </c>
    </row>
    <row r="2080" spans="1:7" x14ac:dyDescent="0.15">
      <c r="A2080" s="25" t="s">
        <v>75</v>
      </c>
      <c r="B2080" s="26" t="s">
        <v>76</v>
      </c>
      <c r="C2080" s="26" t="s">
        <v>77</v>
      </c>
      <c r="D2080" s="26" t="s">
        <v>16</v>
      </c>
      <c r="E2080" s="26" t="s">
        <v>15</v>
      </c>
      <c r="F2080" s="26">
        <v>1993</v>
      </c>
      <c r="G2080" s="27">
        <v>-6.5</v>
      </c>
    </row>
    <row r="2081" spans="1:7" x14ac:dyDescent="0.15">
      <c r="A2081" s="25" t="s">
        <v>75</v>
      </c>
      <c r="B2081" s="26" t="s">
        <v>76</v>
      </c>
      <c r="C2081" s="26" t="s">
        <v>77</v>
      </c>
      <c r="D2081" s="26" t="s">
        <v>16</v>
      </c>
      <c r="E2081" s="26" t="s">
        <v>15</v>
      </c>
      <c r="F2081" s="26">
        <v>1992</v>
      </c>
      <c r="G2081" s="27">
        <v>-5.5</v>
      </c>
    </row>
    <row r="2082" spans="1:7" x14ac:dyDescent="0.15">
      <c r="A2082" s="25" t="s">
        <v>75</v>
      </c>
      <c r="B2082" s="26" t="s">
        <v>76</v>
      </c>
      <c r="C2082" s="26" t="s">
        <v>77</v>
      </c>
      <c r="D2082" s="26" t="s">
        <v>16</v>
      </c>
      <c r="E2082" s="26" t="s">
        <v>15</v>
      </c>
      <c r="F2082" s="26">
        <v>1991</v>
      </c>
      <c r="G2082" s="27">
        <v>-1.9</v>
      </c>
    </row>
    <row r="2083" spans="1:7" x14ac:dyDescent="0.15">
      <c r="A2083" s="25" t="s">
        <v>75</v>
      </c>
      <c r="B2083" s="26" t="s">
        <v>76</v>
      </c>
      <c r="C2083" s="26" t="s">
        <v>77</v>
      </c>
      <c r="D2083" s="26" t="s">
        <v>16</v>
      </c>
      <c r="E2083" s="26" t="s">
        <v>15</v>
      </c>
      <c r="F2083" s="26">
        <v>1990</v>
      </c>
      <c r="G2083" s="27">
        <v>4.8000000000000007</v>
      </c>
    </row>
    <row r="2084" spans="1:7" x14ac:dyDescent="0.15">
      <c r="A2084" s="25" t="s">
        <v>75</v>
      </c>
      <c r="B2084" s="26" t="s">
        <v>76</v>
      </c>
      <c r="C2084" s="26" t="s">
        <v>77</v>
      </c>
      <c r="D2084" s="26" t="s">
        <v>16</v>
      </c>
      <c r="E2084" s="26" t="s">
        <v>15</v>
      </c>
      <c r="F2084" s="26">
        <v>1989</v>
      </c>
      <c r="G2084" s="27">
        <v>5.8000000000000016</v>
      </c>
    </row>
    <row r="2085" spans="1:7" x14ac:dyDescent="0.15">
      <c r="A2085" s="25" t="s">
        <v>75</v>
      </c>
      <c r="B2085" s="26" t="s">
        <v>76</v>
      </c>
      <c r="C2085" s="26" t="s">
        <v>77</v>
      </c>
      <c r="D2085" s="26" t="s">
        <v>16</v>
      </c>
      <c r="E2085" s="26" t="s">
        <v>15</v>
      </c>
      <c r="F2085" s="26">
        <v>1988</v>
      </c>
      <c r="G2085" s="27">
        <v>2.9000000000000008</v>
      </c>
    </row>
    <row r="2086" spans="1:7" x14ac:dyDescent="0.15">
      <c r="A2086" s="25" t="s">
        <v>75</v>
      </c>
      <c r="B2086" s="26" t="s">
        <v>76</v>
      </c>
      <c r="C2086" s="26" t="s">
        <v>77</v>
      </c>
      <c r="D2086" s="26" t="s">
        <v>16</v>
      </c>
      <c r="E2086" s="26" t="s">
        <v>15</v>
      </c>
      <c r="F2086" s="26">
        <v>1987</v>
      </c>
      <c r="G2086" s="27">
        <v>0.2</v>
      </c>
    </row>
    <row r="2087" spans="1:7" x14ac:dyDescent="0.15">
      <c r="A2087" s="25" t="s">
        <v>75</v>
      </c>
      <c r="B2087" s="26" t="s">
        <v>76</v>
      </c>
      <c r="C2087" s="26" t="s">
        <v>77</v>
      </c>
      <c r="D2087" s="26" t="s">
        <v>16</v>
      </c>
      <c r="E2087" s="26" t="s">
        <v>15</v>
      </c>
      <c r="F2087" s="26">
        <v>1986</v>
      </c>
      <c r="G2087" s="27">
        <v>-0.8</v>
      </c>
    </row>
    <row r="2088" spans="1:7" x14ac:dyDescent="0.15">
      <c r="A2088" s="25" t="s">
        <v>75</v>
      </c>
      <c r="B2088" s="26" t="s">
        <v>76</v>
      </c>
      <c r="C2088" s="26" t="s">
        <v>77</v>
      </c>
      <c r="D2088" s="26" t="s">
        <v>16</v>
      </c>
      <c r="E2088" s="26" t="s">
        <v>15</v>
      </c>
      <c r="F2088" s="26">
        <v>1985</v>
      </c>
      <c r="G2088" s="27">
        <v>-0.9</v>
      </c>
    </row>
    <row r="2089" spans="1:7" x14ac:dyDescent="0.15">
      <c r="A2089" s="25" t="s">
        <v>75</v>
      </c>
      <c r="B2089" s="26" t="s">
        <v>76</v>
      </c>
      <c r="C2089" s="26" t="s">
        <v>77</v>
      </c>
      <c r="D2089" s="26" t="s">
        <v>16</v>
      </c>
      <c r="E2089" s="26" t="s">
        <v>15</v>
      </c>
      <c r="F2089" s="26">
        <v>1984</v>
      </c>
      <c r="G2089" s="27">
        <v>-1.5</v>
      </c>
    </row>
    <row r="2090" spans="1:7" x14ac:dyDescent="0.15">
      <c r="A2090" s="25" t="s">
        <v>75</v>
      </c>
      <c r="B2090" s="26" t="s">
        <v>76</v>
      </c>
      <c r="C2090" s="26" t="s">
        <v>77</v>
      </c>
      <c r="D2090" s="26" t="s">
        <v>16</v>
      </c>
      <c r="E2090" s="26" t="s">
        <v>15</v>
      </c>
      <c r="F2090" s="26">
        <v>1983</v>
      </c>
      <c r="G2090" s="27">
        <v>-1.7</v>
      </c>
    </row>
    <row r="2091" spans="1:7" x14ac:dyDescent="0.15">
      <c r="A2091" s="25" t="s">
        <v>75</v>
      </c>
      <c r="B2091" s="26" t="s">
        <v>76</v>
      </c>
      <c r="C2091" s="26" t="s">
        <v>77</v>
      </c>
      <c r="D2091" s="26" t="s">
        <v>16</v>
      </c>
      <c r="E2091" s="26" t="s">
        <v>15</v>
      </c>
      <c r="F2091" s="26">
        <v>1982</v>
      </c>
      <c r="G2091" s="27">
        <v>-1.7</v>
      </c>
    </row>
    <row r="2092" spans="1:7" x14ac:dyDescent="0.15">
      <c r="A2092" s="25" t="s">
        <v>75</v>
      </c>
      <c r="B2092" s="26" t="s">
        <v>76</v>
      </c>
      <c r="C2092" s="26" t="s">
        <v>77</v>
      </c>
      <c r="D2092" s="26" t="s">
        <v>16</v>
      </c>
      <c r="E2092" s="26" t="s">
        <v>15</v>
      </c>
      <c r="F2092" s="26">
        <v>1981</v>
      </c>
      <c r="G2092" s="27">
        <v>-1.9</v>
      </c>
    </row>
    <row r="2093" spans="1:7" x14ac:dyDescent="0.15">
      <c r="A2093" s="25" t="s">
        <v>75</v>
      </c>
      <c r="B2093" s="26" t="s">
        <v>76</v>
      </c>
      <c r="C2093" s="26" t="s">
        <v>77</v>
      </c>
      <c r="D2093" s="26" t="s">
        <v>16</v>
      </c>
      <c r="E2093" s="26" t="s">
        <v>15</v>
      </c>
      <c r="F2093" s="26">
        <v>1980</v>
      </c>
      <c r="G2093" s="27">
        <v>-0.70000000000000018</v>
      </c>
    </row>
    <row r="2094" spans="1:7" x14ac:dyDescent="0.15">
      <c r="A2094" s="25" t="s">
        <v>75</v>
      </c>
      <c r="B2094" s="26" t="s">
        <v>76</v>
      </c>
      <c r="C2094" s="26" t="s">
        <v>77</v>
      </c>
      <c r="D2094" s="26" t="s">
        <v>16</v>
      </c>
      <c r="E2094" s="26" t="s">
        <v>15</v>
      </c>
      <c r="F2094" s="26">
        <v>1979</v>
      </c>
      <c r="G2094" s="27">
        <v>-2.7</v>
      </c>
    </row>
    <row r="2095" spans="1:7" x14ac:dyDescent="0.15">
      <c r="A2095" s="25" t="s">
        <v>75</v>
      </c>
      <c r="B2095" s="26" t="s">
        <v>76</v>
      </c>
      <c r="C2095" s="26" t="s">
        <v>77</v>
      </c>
      <c r="D2095" s="26" t="s">
        <v>16</v>
      </c>
      <c r="E2095" s="26" t="s">
        <v>15</v>
      </c>
      <c r="F2095" s="26">
        <v>1978</v>
      </c>
      <c r="G2095" s="27">
        <v>-6.2</v>
      </c>
    </row>
    <row r="2096" spans="1:7" x14ac:dyDescent="0.15">
      <c r="A2096" s="25" t="s">
        <v>75</v>
      </c>
      <c r="B2096" s="26" t="s">
        <v>76</v>
      </c>
      <c r="C2096" s="26" t="s">
        <v>77</v>
      </c>
      <c r="D2096" s="26" t="s">
        <v>16</v>
      </c>
      <c r="E2096" s="26" t="s">
        <v>15</v>
      </c>
      <c r="F2096" s="26">
        <v>1977</v>
      </c>
      <c r="G2096" s="27">
        <v>-6.2</v>
      </c>
    </row>
    <row r="2097" spans="1:7" x14ac:dyDescent="0.15">
      <c r="A2097" s="25" t="s">
        <v>75</v>
      </c>
      <c r="B2097" s="26" t="s">
        <v>76</v>
      </c>
      <c r="C2097" s="26" t="s">
        <v>77</v>
      </c>
      <c r="D2097" s="26" t="s">
        <v>16</v>
      </c>
      <c r="E2097" s="26" t="s">
        <v>15</v>
      </c>
      <c r="F2097" s="26">
        <v>1976</v>
      </c>
      <c r="G2097" s="27">
        <v>-3.4000000000000008</v>
      </c>
    </row>
    <row r="2098" spans="1:7" x14ac:dyDescent="0.15">
      <c r="A2098" s="25" t="s">
        <v>75</v>
      </c>
      <c r="B2098" s="26" t="s">
        <v>76</v>
      </c>
      <c r="C2098" s="26" t="s">
        <v>77</v>
      </c>
      <c r="D2098" s="26" t="s">
        <v>16</v>
      </c>
      <c r="E2098" s="26" t="s">
        <v>15</v>
      </c>
      <c r="F2098" s="26">
        <v>1975</v>
      </c>
      <c r="G2098" s="27">
        <v>-0.5</v>
      </c>
    </row>
    <row r="2099" spans="1:7" x14ac:dyDescent="0.15">
      <c r="A2099" s="25" t="s">
        <v>75</v>
      </c>
      <c r="B2099" s="26" t="s">
        <v>76</v>
      </c>
      <c r="C2099" s="26" t="s">
        <v>77</v>
      </c>
      <c r="D2099" s="26" t="s">
        <v>16</v>
      </c>
      <c r="E2099" s="26" t="s">
        <v>15</v>
      </c>
      <c r="F2099" s="26">
        <v>1974</v>
      </c>
      <c r="G2099" s="27">
        <v>0.2</v>
      </c>
    </row>
    <row r="2100" spans="1:7" x14ac:dyDescent="0.15">
      <c r="A2100" s="25" t="s">
        <v>75</v>
      </c>
      <c r="B2100" s="26" t="s">
        <v>76</v>
      </c>
      <c r="C2100" s="26" t="s">
        <v>77</v>
      </c>
      <c r="D2100" s="26" t="s">
        <v>16</v>
      </c>
      <c r="E2100" s="26" t="s">
        <v>15</v>
      </c>
      <c r="F2100" s="26">
        <v>1973</v>
      </c>
      <c r="G2100" s="27">
        <v>1.4</v>
      </c>
    </row>
    <row r="2101" spans="1:7" x14ac:dyDescent="0.15">
      <c r="A2101" s="25" t="s">
        <v>75</v>
      </c>
      <c r="B2101" s="26" t="s">
        <v>76</v>
      </c>
      <c r="C2101" s="26" t="s">
        <v>77</v>
      </c>
      <c r="D2101" s="26" t="s">
        <v>16</v>
      </c>
      <c r="E2101" s="26" t="s">
        <v>15</v>
      </c>
      <c r="F2101" s="26">
        <v>1972</v>
      </c>
      <c r="G2101" s="27">
        <v>-0.70000000000000018</v>
      </c>
    </row>
    <row r="2102" spans="1:7" x14ac:dyDescent="0.15">
      <c r="A2102" s="25" t="s">
        <v>75</v>
      </c>
      <c r="B2102" s="26" t="s">
        <v>76</v>
      </c>
      <c r="C2102" s="26" t="s">
        <v>77</v>
      </c>
      <c r="D2102" s="26" t="s">
        <v>16</v>
      </c>
      <c r="E2102" s="26" t="s">
        <v>15</v>
      </c>
      <c r="F2102" s="26">
        <v>1971</v>
      </c>
      <c r="G2102" s="27">
        <v>-3.1</v>
      </c>
    </row>
    <row r="2103" spans="1:7" x14ac:dyDescent="0.15">
      <c r="A2103" s="25" t="s">
        <v>75</v>
      </c>
      <c r="B2103" s="26" t="s">
        <v>76</v>
      </c>
      <c r="C2103" s="26" t="s">
        <v>77</v>
      </c>
      <c r="D2103" s="26" t="s">
        <v>16</v>
      </c>
      <c r="E2103" s="26" t="s">
        <v>15</v>
      </c>
      <c r="F2103" s="26">
        <v>1970</v>
      </c>
      <c r="G2103" s="27">
        <v>-0.8</v>
      </c>
    </row>
    <row r="2104" spans="1:7" x14ac:dyDescent="0.15">
      <c r="A2104" s="25" t="s">
        <v>75</v>
      </c>
      <c r="B2104" s="26" t="s">
        <v>76</v>
      </c>
      <c r="C2104" s="26" t="s">
        <v>77</v>
      </c>
      <c r="D2104" s="26" t="s">
        <v>16</v>
      </c>
      <c r="E2104" s="26" t="s">
        <v>15</v>
      </c>
      <c r="F2104" s="26">
        <v>1969</v>
      </c>
      <c r="G2104" s="27">
        <v>-3.4000000000000008</v>
      </c>
    </row>
    <row r="2105" spans="1:7" x14ac:dyDescent="0.15">
      <c r="A2105" s="25" t="s">
        <v>75</v>
      </c>
      <c r="B2105" s="26" t="s">
        <v>76</v>
      </c>
      <c r="C2105" s="26" t="s">
        <v>77</v>
      </c>
      <c r="D2105" s="26" t="s">
        <v>16</v>
      </c>
      <c r="E2105" s="26" t="s">
        <v>15</v>
      </c>
      <c r="F2105" s="26">
        <v>1968</v>
      </c>
      <c r="G2105" s="27">
        <v>-7.6</v>
      </c>
    </row>
    <row r="2106" spans="1:7" x14ac:dyDescent="0.15">
      <c r="A2106" s="25" t="s">
        <v>75</v>
      </c>
      <c r="B2106" s="26" t="s">
        <v>76</v>
      </c>
      <c r="C2106" s="26" t="s">
        <v>77</v>
      </c>
      <c r="D2106" s="26" t="s">
        <v>16</v>
      </c>
      <c r="E2106" s="26" t="s">
        <v>15</v>
      </c>
      <c r="F2106" s="26">
        <v>1967</v>
      </c>
      <c r="G2106" s="27">
        <v>-5.4</v>
      </c>
    </row>
    <row r="2107" spans="1:7" x14ac:dyDescent="0.15">
      <c r="A2107" s="25" t="s">
        <v>75</v>
      </c>
      <c r="B2107" s="26" t="s">
        <v>76</v>
      </c>
      <c r="C2107" s="26" t="s">
        <v>77</v>
      </c>
      <c r="D2107" s="26" t="s">
        <v>16</v>
      </c>
      <c r="E2107" s="26" t="s">
        <v>15</v>
      </c>
      <c r="F2107" s="26">
        <v>1966</v>
      </c>
      <c r="G2107" s="27">
        <v>-2.9000000000000008</v>
      </c>
    </row>
    <row r="2108" spans="1:7" x14ac:dyDescent="0.15">
      <c r="A2108" s="25" t="s">
        <v>75</v>
      </c>
      <c r="B2108" s="26" t="s">
        <v>76</v>
      </c>
      <c r="C2108" s="26" t="s">
        <v>77</v>
      </c>
      <c r="D2108" s="26" t="s">
        <v>16</v>
      </c>
      <c r="E2108" s="26" t="s">
        <v>15</v>
      </c>
      <c r="F2108" s="26">
        <v>1965</v>
      </c>
      <c r="G2108" s="27">
        <v>-0.3</v>
      </c>
    </row>
    <row r="2109" spans="1:7" x14ac:dyDescent="0.15">
      <c r="A2109" s="25" t="s">
        <v>75</v>
      </c>
      <c r="B2109" s="26" t="s">
        <v>76</v>
      </c>
      <c r="C2109" s="26" t="s">
        <v>77</v>
      </c>
      <c r="D2109" s="26" t="s">
        <v>16</v>
      </c>
      <c r="E2109" s="26" t="s">
        <v>15</v>
      </c>
      <c r="F2109" s="26">
        <v>1964</v>
      </c>
      <c r="G2109" s="27"/>
    </row>
    <row r="2110" spans="1:7" x14ac:dyDescent="0.15">
      <c r="A2110" s="25" t="s">
        <v>75</v>
      </c>
      <c r="B2110" s="26" t="s">
        <v>76</v>
      </c>
      <c r="C2110" s="26" t="s">
        <v>77</v>
      </c>
      <c r="D2110" s="26" t="s">
        <v>16</v>
      </c>
      <c r="E2110" s="26" t="s">
        <v>15</v>
      </c>
      <c r="F2110" s="26">
        <v>1963</v>
      </c>
      <c r="G2110" s="27"/>
    </row>
    <row r="2111" spans="1:7" x14ac:dyDescent="0.15">
      <c r="A2111" s="25" t="s">
        <v>75</v>
      </c>
      <c r="B2111" s="26" t="s">
        <v>76</v>
      </c>
      <c r="C2111" s="26" t="s">
        <v>77</v>
      </c>
      <c r="D2111" s="26" t="s">
        <v>16</v>
      </c>
      <c r="E2111" s="26" t="s">
        <v>15</v>
      </c>
      <c r="F2111" s="26">
        <v>1962</v>
      </c>
      <c r="G2111" s="27"/>
    </row>
    <row r="2112" spans="1:7" x14ac:dyDescent="0.15">
      <c r="A2112" s="25" t="s">
        <v>75</v>
      </c>
      <c r="B2112" s="26" t="s">
        <v>76</v>
      </c>
      <c r="C2112" s="26" t="s">
        <v>77</v>
      </c>
      <c r="D2112" s="26" t="s">
        <v>16</v>
      </c>
      <c r="E2112" s="26" t="s">
        <v>15</v>
      </c>
      <c r="F2112" s="26">
        <v>1961</v>
      </c>
      <c r="G2112" s="27"/>
    </row>
    <row r="2113" spans="1:7" x14ac:dyDescent="0.15">
      <c r="A2113" s="25" t="s">
        <v>75</v>
      </c>
      <c r="B2113" s="26" t="s">
        <v>76</v>
      </c>
      <c r="C2113" s="26" t="s">
        <v>77</v>
      </c>
      <c r="D2113" s="26" t="s">
        <v>16</v>
      </c>
      <c r="E2113" s="26" t="s">
        <v>15</v>
      </c>
      <c r="F2113" s="26">
        <v>1960</v>
      </c>
      <c r="G2113" s="27"/>
    </row>
    <row r="2114" spans="1:7" x14ac:dyDescent="0.15">
      <c r="A2114" s="25" t="s">
        <v>75</v>
      </c>
      <c r="B2114" s="26" t="s">
        <v>76</v>
      </c>
      <c r="C2114" s="26" t="s">
        <v>77</v>
      </c>
      <c r="D2114" s="26" t="s">
        <v>40</v>
      </c>
      <c r="E2114" s="26" t="s">
        <v>39</v>
      </c>
      <c r="F2114" s="26">
        <v>2023</v>
      </c>
      <c r="G2114" s="27">
        <v>-1.3</v>
      </c>
    </row>
    <row r="2115" spans="1:7" x14ac:dyDescent="0.15">
      <c r="A2115" s="25" t="s">
        <v>75</v>
      </c>
      <c r="B2115" s="26" t="s">
        <v>76</v>
      </c>
      <c r="C2115" s="26" t="s">
        <v>77</v>
      </c>
      <c r="D2115" s="26" t="s">
        <v>40</v>
      </c>
      <c r="E2115" s="26" t="s">
        <v>39</v>
      </c>
      <c r="F2115" s="26">
        <v>2022</v>
      </c>
      <c r="G2115" s="27">
        <v>0.60000000000000009</v>
      </c>
    </row>
    <row r="2116" spans="1:7" x14ac:dyDescent="0.15">
      <c r="A2116" s="25" t="s">
        <v>75</v>
      </c>
      <c r="B2116" s="26" t="s">
        <v>76</v>
      </c>
      <c r="C2116" s="26" t="s">
        <v>77</v>
      </c>
      <c r="D2116" s="26" t="s">
        <v>40</v>
      </c>
      <c r="E2116" s="26" t="s">
        <v>39</v>
      </c>
      <c r="F2116" s="26">
        <v>2021</v>
      </c>
      <c r="G2116" s="27">
        <v>-0.2</v>
      </c>
    </row>
    <row r="2117" spans="1:7" x14ac:dyDescent="0.15">
      <c r="A2117" s="25" t="s">
        <v>75</v>
      </c>
      <c r="B2117" s="26" t="s">
        <v>76</v>
      </c>
      <c r="C2117" s="26" t="s">
        <v>77</v>
      </c>
      <c r="D2117" s="26" t="s">
        <v>40</v>
      </c>
      <c r="E2117" s="26" t="s">
        <v>39</v>
      </c>
      <c r="F2117" s="26">
        <v>2020</v>
      </c>
      <c r="G2117" s="27">
        <v>-4</v>
      </c>
    </row>
    <row r="2118" spans="1:7" x14ac:dyDescent="0.15">
      <c r="A2118" s="25" t="s">
        <v>75</v>
      </c>
      <c r="B2118" s="26" t="s">
        <v>76</v>
      </c>
      <c r="C2118" s="26" t="s">
        <v>77</v>
      </c>
      <c r="D2118" s="26" t="s">
        <v>40</v>
      </c>
      <c r="E2118" s="26" t="s">
        <v>39</v>
      </c>
      <c r="F2118" s="26">
        <v>2019</v>
      </c>
      <c r="G2118" s="27">
        <v>0.1</v>
      </c>
    </row>
    <row r="2119" spans="1:7" x14ac:dyDescent="0.15">
      <c r="A2119" s="25" t="s">
        <v>75</v>
      </c>
      <c r="B2119" s="26" t="s">
        <v>76</v>
      </c>
      <c r="C2119" s="26" t="s">
        <v>77</v>
      </c>
      <c r="D2119" s="26" t="s">
        <v>40</v>
      </c>
      <c r="E2119" s="26" t="s">
        <v>39</v>
      </c>
      <c r="F2119" s="26">
        <v>2018</v>
      </c>
      <c r="G2119" s="27">
        <v>0.4</v>
      </c>
    </row>
    <row r="2120" spans="1:7" x14ac:dyDescent="0.15">
      <c r="A2120" s="25" t="s">
        <v>75</v>
      </c>
      <c r="B2120" s="26" t="s">
        <v>76</v>
      </c>
      <c r="C2120" s="26" t="s">
        <v>77</v>
      </c>
      <c r="D2120" s="26" t="s">
        <v>40</v>
      </c>
      <c r="E2120" s="26" t="s">
        <v>39</v>
      </c>
      <c r="F2120" s="26">
        <v>2017</v>
      </c>
      <c r="G2120" s="27">
        <v>0.70000000000000018</v>
      </c>
    </row>
    <row r="2121" spans="1:7" x14ac:dyDescent="0.15">
      <c r="A2121" s="25" t="s">
        <v>75</v>
      </c>
      <c r="B2121" s="26" t="s">
        <v>76</v>
      </c>
      <c r="C2121" s="26" t="s">
        <v>77</v>
      </c>
      <c r="D2121" s="26" t="s">
        <v>40</v>
      </c>
      <c r="E2121" s="26" t="s">
        <v>39</v>
      </c>
      <c r="F2121" s="26">
        <v>2016</v>
      </c>
      <c r="G2121" s="27">
        <v>0.5</v>
      </c>
    </row>
    <row r="2122" spans="1:7" x14ac:dyDescent="0.15">
      <c r="A2122" s="25" t="s">
        <v>75</v>
      </c>
      <c r="B2122" s="26" t="s">
        <v>76</v>
      </c>
      <c r="C2122" s="26" t="s">
        <v>77</v>
      </c>
      <c r="D2122" s="26" t="s">
        <v>40</v>
      </c>
      <c r="E2122" s="26" t="s">
        <v>39</v>
      </c>
      <c r="F2122" s="26">
        <v>2015</v>
      </c>
      <c r="G2122" s="27">
        <v>0.60000000000000009</v>
      </c>
    </row>
    <row r="2123" spans="1:7" x14ac:dyDescent="0.15">
      <c r="A2123" s="25" t="s">
        <v>75</v>
      </c>
      <c r="B2123" s="26" t="s">
        <v>76</v>
      </c>
      <c r="C2123" s="26" t="s">
        <v>77</v>
      </c>
      <c r="D2123" s="26" t="s">
        <v>40</v>
      </c>
      <c r="E2123" s="26" t="s">
        <v>39</v>
      </c>
      <c r="F2123" s="26">
        <v>2014</v>
      </c>
      <c r="G2123" s="27">
        <v>-1.6</v>
      </c>
    </row>
    <row r="2124" spans="1:7" x14ac:dyDescent="0.15">
      <c r="A2124" s="25" t="s">
        <v>75</v>
      </c>
      <c r="B2124" s="26" t="s">
        <v>76</v>
      </c>
      <c r="C2124" s="26" t="s">
        <v>77</v>
      </c>
      <c r="D2124" s="26" t="s">
        <v>40</v>
      </c>
      <c r="E2124" s="26" t="s">
        <v>39</v>
      </c>
      <c r="F2124" s="26">
        <v>2013</v>
      </c>
      <c r="G2124" s="27">
        <v>-2.4</v>
      </c>
    </row>
    <row r="2125" spans="1:7" x14ac:dyDescent="0.15">
      <c r="A2125" s="25" t="s">
        <v>75</v>
      </c>
      <c r="B2125" s="26" t="s">
        <v>76</v>
      </c>
      <c r="C2125" s="26" t="s">
        <v>77</v>
      </c>
      <c r="D2125" s="26" t="s">
        <v>40</v>
      </c>
      <c r="E2125" s="26" t="s">
        <v>39</v>
      </c>
      <c r="F2125" s="26">
        <v>2012</v>
      </c>
      <c r="G2125" s="27">
        <v>-1.9</v>
      </c>
    </row>
    <row r="2126" spans="1:7" x14ac:dyDescent="0.15">
      <c r="A2126" s="25" t="s">
        <v>75</v>
      </c>
      <c r="B2126" s="26" t="s">
        <v>76</v>
      </c>
      <c r="C2126" s="26" t="s">
        <v>77</v>
      </c>
      <c r="D2126" s="26" t="s">
        <v>40</v>
      </c>
      <c r="E2126" s="26" t="s">
        <v>39</v>
      </c>
      <c r="F2126" s="26">
        <v>2011</v>
      </c>
      <c r="G2126" s="27">
        <v>0.1</v>
      </c>
    </row>
    <row r="2127" spans="1:7" x14ac:dyDescent="0.15">
      <c r="A2127" s="25" t="s">
        <v>75</v>
      </c>
      <c r="B2127" s="26" t="s">
        <v>76</v>
      </c>
      <c r="C2127" s="26" t="s">
        <v>77</v>
      </c>
      <c r="D2127" s="26" t="s">
        <v>40</v>
      </c>
      <c r="E2127" s="26" t="s">
        <v>39</v>
      </c>
      <c r="F2127" s="26">
        <v>2010</v>
      </c>
      <c r="G2127" s="27">
        <v>-1.4</v>
      </c>
    </row>
    <row r="2128" spans="1:7" x14ac:dyDescent="0.15">
      <c r="A2128" s="25" t="s">
        <v>75</v>
      </c>
      <c r="B2128" s="26" t="s">
        <v>76</v>
      </c>
      <c r="C2128" s="26" t="s">
        <v>77</v>
      </c>
      <c r="D2128" s="26" t="s">
        <v>40</v>
      </c>
      <c r="E2128" s="26" t="s">
        <v>39</v>
      </c>
      <c r="F2128" s="26">
        <v>2009</v>
      </c>
      <c r="G2128" s="27">
        <v>-5.3000000000000007</v>
      </c>
    </row>
    <row r="2129" spans="1:7" x14ac:dyDescent="0.15">
      <c r="A2129" s="25" t="s">
        <v>75</v>
      </c>
      <c r="B2129" s="26" t="s">
        <v>76</v>
      </c>
      <c r="C2129" s="26" t="s">
        <v>77</v>
      </c>
      <c r="D2129" s="26" t="s">
        <v>40</v>
      </c>
      <c r="E2129" s="26" t="s">
        <v>39</v>
      </c>
      <c r="F2129" s="26">
        <v>2008</v>
      </c>
      <c r="G2129" s="27">
        <v>0.5</v>
      </c>
    </row>
    <row r="2130" spans="1:7" x14ac:dyDescent="0.15">
      <c r="A2130" s="25" t="s">
        <v>75</v>
      </c>
      <c r="B2130" s="26" t="s">
        <v>76</v>
      </c>
      <c r="C2130" s="26" t="s">
        <v>77</v>
      </c>
      <c r="D2130" s="26" t="s">
        <v>40</v>
      </c>
      <c r="E2130" s="26" t="s">
        <v>39</v>
      </c>
      <c r="F2130" s="26">
        <v>2007</v>
      </c>
      <c r="G2130" s="27">
        <v>3.2</v>
      </c>
    </row>
    <row r="2131" spans="1:7" x14ac:dyDescent="0.15">
      <c r="A2131" s="25" t="s">
        <v>75</v>
      </c>
      <c r="B2131" s="26" t="s">
        <v>76</v>
      </c>
      <c r="C2131" s="26" t="s">
        <v>77</v>
      </c>
      <c r="D2131" s="26" t="s">
        <v>40</v>
      </c>
      <c r="E2131" s="26" t="s">
        <v>39</v>
      </c>
      <c r="F2131" s="26">
        <v>2006</v>
      </c>
      <c r="G2131" s="27">
        <v>2.4</v>
      </c>
    </row>
    <row r="2132" spans="1:7" x14ac:dyDescent="0.15">
      <c r="A2132" s="25" t="s">
        <v>75</v>
      </c>
      <c r="B2132" s="26" t="s">
        <v>76</v>
      </c>
      <c r="C2132" s="26" t="s">
        <v>77</v>
      </c>
      <c r="D2132" s="26" t="s">
        <v>40</v>
      </c>
      <c r="E2132" s="26" t="s">
        <v>39</v>
      </c>
      <c r="F2132" s="26">
        <v>2005</v>
      </c>
      <c r="G2132" s="27">
        <v>0.5</v>
      </c>
    </row>
    <row r="2133" spans="1:7" x14ac:dyDescent="0.15">
      <c r="A2133" s="25" t="s">
        <v>75</v>
      </c>
      <c r="B2133" s="26" t="s">
        <v>76</v>
      </c>
      <c r="C2133" s="26" t="s">
        <v>77</v>
      </c>
      <c r="D2133" s="26" t="s">
        <v>40</v>
      </c>
      <c r="E2133" s="26" t="s">
        <v>39</v>
      </c>
      <c r="F2133" s="26">
        <v>2004</v>
      </c>
      <c r="G2133" s="27">
        <v>0.3</v>
      </c>
    </row>
    <row r="2134" spans="1:7" x14ac:dyDescent="0.15">
      <c r="A2134" s="25" t="s">
        <v>75</v>
      </c>
      <c r="B2134" s="26" t="s">
        <v>76</v>
      </c>
      <c r="C2134" s="26" t="s">
        <v>77</v>
      </c>
      <c r="D2134" s="26" t="s">
        <v>40</v>
      </c>
      <c r="E2134" s="26" t="s">
        <v>39</v>
      </c>
      <c r="F2134" s="26">
        <v>2003</v>
      </c>
      <c r="G2134" s="27">
        <v>-1.1000000000000001</v>
      </c>
    </row>
    <row r="2135" spans="1:7" x14ac:dyDescent="0.15">
      <c r="A2135" s="25" t="s">
        <v>75</v>
      </c>
      <c r="B2135" s="26" t="s">
        <v>76</v>
      </c>
      <c r="C2135" s="26" t="s">
        <v>77</v>
      </c>
      <c r="D2135" s="26" t="s">
        <v>40</v>
      </c>
      <c r="E2135" s="26" t="s">
        <v>39</v>
      </c>
      <c r="F2135" s="26">
        <v>2002</v>
      </c>
      <c r="G2135" s="27">
        <v>-0.5</v>
      </c>
    </row>
    <row r="2136" spans="1:7" x14ac:dyDescent="0.15">
      <c r="A2136" s="25" t="s">
        <v>75</v>
      </c>
      <c r="B2136" s="26" t="s">
        <v>76</v>
      </c>
      <c r="C2136" s="26" t="s">
        <v>77</v>
      </c>
      <c r="D2136" s="26" t="s">
        <v>40</v>
      </c>
      <c r="E2136" s="26" t="s">
        <v>39</v>
      </c>
      <c r="F2136" s="26">
        <v>2001</v>
      </c>
      <c r="G2136" s="27">
        <v>0.3</v>
      </c>
    </row>
    <row r="2137" spans="1:7" x14ac:dyDescent="0.15">
      <c r="A2137" s="25" t="s">
        <v>75</v>
      </c>
      <c r="B2137" s="26" t="s">
        <v>76</v>
      </c>
      <c r="C2137" s="26" t="s">
        <v>77</v>
      </c>
      <c r="D2137" s="26" t="s">
        <v>40</v>
      </c>
      <c r="E2137" s="26" t="s">
        <v>39</v>
      </c>
      <c r="F2137" s="26">
        <v>2000</v>
      </c>
      <c r="G2137" s="27">
        <v>2</v>
      </c>
    </row>
    <row r="2138" spans="1:7" x14ac:dyDescent="0.15">
      <c r="A2138" s="25" t="s">
        <v>75</v>
      </c>
      <c r="B2138" s="26" t="s">
        <v>76</v>
      </c>
      <c r="C2138" s="26" t="s">
        <v>77</v>
      </c>
      <c r="D2138" s="26" t="s">
        <v>40</v>
      </c>
      <c r="E2138" s="26" t="s">
        <v>39</v>
      </c>
      <c r="F2138" s="26">
        <v>1999</v>
      </c>
      <c r="G2138" s="27">
        <v>0.3</v>
      </c>
    </row>
    <row r="2139" spans="1:7" x14ac:dyDescent="0.15">
      <c r="A2139" s="25" t="s">
        <v>75</v>
      </c>
      <c r="B2139" s="26" t="s">
        <v>76</v>
      </c>
      <c r="C2139" s="26" t="s">
        <v>77</v>
      </c>
      <c r="D2139" s="26" t="s">
        <v>40</v>
      </c>
      <c r="E2139" s="26" t="s">
        <v>39</v>
      </c>
      <c r="F2139" s="26">
        <v>1998</v>
      </c>
      <c r="G2139" s="27">
        <v>-1</v>
      </c>
    </row>
    <row r="2140" spans="1:7" x14ac:dyDescent="0.15">
      <c r="A2140" s="25" t="s">
        <v>75</v>
      </c>
      <c r="B2140" s="26" t="s">
        <v>76</v>
      </c>
      <c r="C2140" s="26" t="s">
        <v>77</v>
      </c>
      <c r="D2140" s="26" t="s">
        <v>40</v>
      </c>
      <c r="E2140" s="26" t="s">
        <v>39</v>
      </c>
      <c r="F2140" s="26">
        <v>1997</v>
      </c>
      <c r="G2140" s="27">
        <v>-2.4</v>
      </c>
    </row>
    <row r="2141" spans="1:7" x14ac:dyDescent="0.15">
      <c r="A2141" s="25" t="s">
        <v>75</v>
      </c>
      <c r="B2141" s="26" t="s">
        <v>76</v>
      </c>
      <c r="C2141" s="26" t="s">
        <v>77</v>
      </c>
      <c r="D2141" s="26" t="s">
        <v>40</v>
      </c>
      <c r="E2141" s="26" t="s">
        <v>39</v>
      </c>
      <c r="F2141" s="26">
        <v>1996</v>
      </c>
      <c r="G2141" s="27">
        <v>-2.9000000000000008</v>
      </c>
    </row>
    <row r="2142" spans="1:7" x14ac:dyDescent="0.15">
      <c r="A2142" s="25" t="s">
        <v>75</v>
      </c>
      <c r="B2142" s="26" t="s">
        <v>76</v>
      </c>
      <c r="C2142" s="26" t="s">
        <v>77</v>
      </c>
      <c r="D2142" s="26" t="s">
        <v>40</v>
      </c>
      <c r="E2142" s="26" t="s">
        <v>39</v>
      </c>
      <c r="F2142" s="26">
        <v>1995</v>
      </c>
      <c r="G2142" s="27">
        <v>-2.2000000000000002</v>
      </c>
    </row>
    <row r="2143" spans="1:7" x14ac:dyDescent="0.15">
      <c r="A2143" s="25" t="s">
        <v>75</v>
      </c>
      <c r="B2143" s="26" t="s">
        <v>76</v>
      </c>
      <c r="C2143" s="26" t="s">
        <v>77</v>
      </c>
      <c r="D2143" s="26" t="s">
        <v>40</v>
      </c>
      <c r="E2143" s="26" t="s">
        <v>39</v>
      </c>
      <c r="F2143" s="26">
        <v>1994</v>
      </c>
      <c r="G2143" s="27">
        <v>-3.8</v>
      </c>
    </row>
    <row r="2144" spans="1:7" x14ac:dyDescent="0.15">
      <c r="A2144" s="25" t="s">
        <v>75</v>
      </c>
      <c r="B2144" s="26" t="s">
        <v>76</v>
      </c>
      <c r="C2144" s="26" t="s">
        <v>77</v>
      </c>
      <c r="D2144" s="26" t="s">
        <v>40</v>
      </c>
      <c r="E2144" s="26" t="s">
        <v>39</v>
      </c>
      <c r="F2144" s="26">
        <v>1993</v>
      </c>
      <c r="G2144" s="27">
        <v>-5.6000000000000014</v>
      </c>
    </row>
    <row r="2145" spans="1:7" x14ac:dyDescent="0.15">
      <c r="A2145" s="25" t="s">
        <v>75</v>
      </c>
      <c r="B2145" s="26" t="s">
        <v>76</v>
      </c>
      <c r="C2145" s="26" t="s">
        <v>77</v>
      </c>
      <c r="D2145" s="26" t="s">
        <v>40</v>
      </c>
      <c r="E2145" s="26" t="s">
        <v>39</v>
      </c>
      <c r="F2145" s="26">
        <v>1992</v>
      </c>
      <c r="G2145" s="27">
        <v>-2.6</v>
      </c>
    </row>
    <row r="2146" spans="1:7" x14ac:dyDescent="0.15">
      <c r="A2146" s="25" t="s">
        <v>75</v>
      </c>
      <c r="B2146" s="26" t="s">
        <v>76</v>
      </c>
      <c r="C2146" s="26" t="s">
        <v>77</v>
      </c>
      <c r="D2146" s="26" t="s">
        <v>40</v>
      </c>
      <c r="E2146" s="26" t="s">
        <v>39</v>
      </c>
      <c r="F2146" s="26">
        <v>1991</v>
      </c>
      <c r="G2146" s="27">
        <v>-0.5</v>
      </c>
    </row>
    <row r="2147" spans="1:7" x14ac:dyDescent="0.15">
      <c r="A2147" s="25" t="s">
        <v>75</v>
      </c>
      <c r="B2147" s="26" t="s">
        <v>76</v>
      </c>
      <c r="C2147" s="26" t="s">
        <v>77</v>
      </c>
      <c r="D2147" s="26" t="s">
        <v>40</v>
      </c>
      <c r="E2147" s="26" t="s">
        <v>39</v>
      </c>
      <c r="F2147" s="26">
        <v>1990</v>
      </c>
      <c r="G2147" s="27">
        <v>1.9</v>
      </c>
    </row>
    <row r="2148" spans="1:7" x14ac:dyDescent="0.15">
      <c r="A2148" s="25" t="s">
        <v>75</v>
      </c>
      <c r="B2148" s="26" t="s">
        <v>76</v>
      </c>
      <c r="C2148" s="26" t="s">
        <v>77</v>
      </c>
      <c r="D2148" s="26" t="s">
        <v>40</v>
      </c>
      <c r="E2148" s="26" t="s">
        <v>39</v>
      </c>
      <c r="F2148" s="26">
        <v>1989</v>
      </c>
      <c r="G2148" s="27">
        <v>2.7</v>
      </c>
    </row>
    <row r="2149" spans="1:7" x14ac:dyDescent="0.15">
      <c r="A2149" s="25" t="s">
        <v>75</v>
      </c>
      <c r="B2149" s="26" t="s">
        <v>76</v>
      </c>
      <c r="C2149" s="26" t="s">
        <v>77</v>
      </c>
      <c r="D2149" s="26" t="s">
        <v>40</v>
      </c>
      <c r="E2149" s="26" t="s">
        <v>39</v>
      </c>
      <c r="F2149" s="26">
        <v>1988</v>
      </c>
      <c r="G2149" s="27">
        <v>2</v>
      </c>
    </row>
    <row r="2150" spans="1:7" x14ac:dyDescent="0.15">
      <c r="A2150" s="25" t="s">
        <v>75</v>
      </c>
      <c r="B2150" s="26" t="s">
        <v>76</v>
      </c>
      <c r="C2150" s="26" t="s">
        <v>77</v>
      </c>
      <c r="D2150" s="26" t="s">
        <v>40</v>
      </c>
      <c r="E2150" s="26" t="s">
        <v>39</v>
      </c>
      <c r="F2150" s="26">
        <v>1987</v>
      </c>
      <c r="G2150" s="27">
        <v>1.3</v>
      </c>
    </row>
    <row r="2151" spans="1:7" x14ac:dyDescent="0.15">
      <c r="A2151" s="25" t="s">
        <v>75</v>
      </c>
      <c r="B2151" s="26" t="s">
        <v>76</v>
      </c>
      <c r="C2151" s="26" t="s">
        <v>77</v>
      </c>
      <c r="D2151" s="26" t="s">
        <v>40</v>
      </c>
      <c r="E2151" s="26" t="s">
        <v>39</v>
      </c>
      <c r="F2151" s="26">
        <v>1986</v>
      </c>
      <c r="G2151" s="27">
        <v>0</v>
      </c>
    </row>
    <row r="2152" spans="1:7" x14ac:dyDescent="0.15">
      <c r="A2152" s="25" t="s">
        <v>75</v>
      </c>
      <c r="B2152" s="26" t="s">
        <v>76</v>
      </c>
      <c r="C2152" s="26" t="s">
        <v>77</v>
      </c>
      <c r="D2152" s="26" t="s">
        <v>40</v>
      </c>
      <c r="E2152" s="26" t="s">
        <v>39</v>
      </c>
      <c r="F2152" s="26">
        <v>1985</v>
      </c>
      <c r="G2152" s="27">
        <v>-0.70000000000000018</v>
      </c>
    </row>
    <row r="2153" spans="1:7" x14ac:dyDescent="0.15">
      <c r="A2153" s="25" t="s">
        <v>75</v>
      </c>
      <c r="B2153" s="26" t="s">
        <v>76</v>
      </c>
      <c r="C2153" s="26" t="s">
        <v>77</v>
      </c>
      <c r="D2153" s="26" t="s">
        <v>40</v>
      </c>
      <c r="E2153" s="26" t="s">
        <v>39</v>
      </c>
      <c r="F2153" s="26">
        <v>1984</v>
      </c>
      <c r="G2153" s="27">
        <v>-0.70000000000000018</v>
      </c>
    </row>
    <row r="2154" spans="1:7" x14ac:dyDescent="0.15">
      <c r="A2154" s="25" t="s">
        <v>75</v>
      </c>
      <c r="B2154" s="26" t="s">
        <v>76</v>
      </c>
      <c r="C2154" s="26" t="s">
        <v>77</v>
      </c>
      <c r="D2154" s="26" t="s">
        <v>40</v>
      </c>
      <c r="E2154" s="26" t="s">
        <v>39</v>
      </c>
      <c r="F2154" s="26">
        <v>1983</v>
      </c>
      <c r="G2154" s="27">
        <v>-2.6</v>
      </c>
    </row>
    <row r="2155" spans="1:7" x14ac:dyDescent="0.15">
      <c r="A2155" s="25" t="s">
        <v>75</v>
      </c>
      <c r="B2155" s="26" t="s">
        <v>76</v>
      </c>
      <c r="C2155" s="26" t="s">
        <v>77</v>
      </c>
      <c r="D2155" s="26" t="s">
        <v>40</v>
      </c>
      <c r="E2155" s="26" t="s">
        <v>39</v>
      </c>
      <c r="F2155" s="26">
        <v>1982</v>
      </c>
      <c r="G2155" s="27">
        <v>-2.5</v>
      </c>
    </row>
    <row r="2156" spans="1:7" x14ac:dyDescent="0.15">
      <c r="A2156" s="25" t="s">
        <v>75</v>
      </c>
      <c r="B2156" s="26" t="s">
        <v>76</v>
      </c>
      <c r="C2156" s="26" t="s">
        <v>77</v>
      </c>
      <c r="D2156" s="26" t="s">
        <v>40</v>
      </c>
      <c r="E2156" s="26" t="s">
        <v>39</v>
      </c>
      <c r="F2156" s="26">
        <v>1981</v>
      </c>
      <c r="G2156" s="27">
        <v>-1.9</v>
      </c>
    </row>
    <row r="2157" spans="1:7" x14ac:dyDescent="0.15">
      <c r="A2157" s="25" t="s">
        <v>75</v>
      </c>
      <c r="B2157" s="26" t="s">
        <v>76</v>
      </c>
      <c r="C2157" s="26" t="s">
        <v>77</v>
      </c>
      <c r="D2157" s="26" t="s">
        <v>40</v>
      </c>
      <c r="E2157" s="26" t="s">
        <v>39</v>
      </c>
      <c r="F2157" s="26">
        <v>1980</v>
      </c>
      <c r="G2157" s="27">
        <v>0.1</v>
      </c>
    </row>
    <row r="2158" spans="1:7" x14ac:dyDescent="0.15">
      <c r="A2158" s="25" t="s">
        <v>75</v>
      </c>
      <c r="B2158" s="26" t="s">
        <v>76</v>
      </c>
      <c r="C2158" s="26" t="s">
        <v>77</v>
      </c>
      <c r="D2158" s="26" t="s">
        <v>40</v>
      </c>
      <c r="E2158" s="26" t="s">
        <v>39</v>
      </c>
      <c r="F2158" s="26">
        <v>1979</v>
      </c>
      <c r="G2158" s="27">
        <v>-0.4</v>
      </c>
    </row>
    <row r="2159" spans="1:7" x14ac:dyDescent="0.15">
      <c r="A2159" s="25" t="s">
        <v>75</v>
      </c>
      <c r="B2159" s="26" t="s">
        <v>76</v>
      </c>
      <c r="C2159" s="26" t="s">
        <v>77</v>
      </c>
      <c r="D2159" s="26" t="s">
        <v>40</v>
      </c>
      <c r="E2159" s="26" t="s">
        <v>39</v>
      </c>
      <c r="F2159" s="26">
        <v>1978</v>
      </c>
      <c r="G2159" s="27">
        <v>-2.2000000000000002</v>
      </c>
    </row>
    <row r="2160" spans="1:7" x14ac:dyDescent="0.15">
      <c r="A2160" s="25" t="s">
        <v>75</v>
      </c>
      <c r="B2160" s="26" t="s">
        <v>76</v>
      </c>
      <c r="C2160" s="26" t="s">
        <v>77</v>
      </c>
      <c r="D2160" s="26" t="s">
        <v>40</v>
      </c>
      <c r="E2160" s="26" t="s">
        <v>39</v>
      </c>
      <c r="F2160" s="26">
        <v>1977</v>
      </c>
      <c r="G2160" s="27">
        <v>-2.2999999999999998</v>
      </c>
    </row>
    <row r="2161" spans="1:7" x14ac:dyDescent="0.15">
      <c r="A2161" s="25" t="s">
        <v>75</v>
      </c>
      <c r="B2161" s="26" t="s">
        <v>76</v>
      </c>
      <c r="C2161" s="26" t="s">
        <v>77</v>
      </c>
      <c r="D2161" s="26" t="s">
        <v>40</v>
      </c>
      <c r="E2161" s="26" t="s">
        <v>39</v>
      </c>
      <c r="F2161" s="26">
        <v>1976</v>
      </c>
      <c r="G2161" s="27">
        <v>1.1000000000000001</v>
      </c>
    </row>
    <row r="2162" spans="1:7" x14ac:dyDescent="0.15">
      <c r="A2162" s="25" t="s">
        <v>75</v>
      </c>
      <c r="B2162" s="26" t="s">
        <v>76</v>
      </c>
      <c r="C2162" s="26" t="s">
        <v>77</v>
      </c>
      <c r="D2162" s="26" t="s">
        <v>40</v>
      </c>
      <c r="E2162" s="26" t="s">
        <v>39</v>
      </c>
      <c r="F2162" s="26">
        <v>1975</v>
      </c>
      <c r="G2162" s="27">
        <v>2</v>
      </c>
    </row>
    <row r="2163" spans="1:7" x14ac:dyDescent="0.15">
      <c r="A2163" s="25" t="s">
        <v>75</v>
      </c>
      <c r="B2163" s="26" t="s">
        <v>76</v>
      </c>
      <c r="C2163" s="26" t="s">
        <v>77</v>
      </c>
      <c r="D2163" s="26" t="s">
        <v>40</v>
      </c>
      <c r="E2163" s="26" t="s">
        <v>39</v>
      </c>
      <c r="F2163" s="26">
        <v>1974</v>
      </c>
      <c r="G2163" s="27">
        <v>1.6</v>
      </c>
    </row>
    <row r="2164" spans="1:7" x14ac:dyDescent="0.15">
      <c r="A2164" s="25" t="s">
        <v>75</v>
      </c>
      <c r="B2164" s="26" t="s">
        <v>76</v>
      </c>
      <c r="C2164" s="26" t="s">
        <v>77</v>
      </c>
      <c r="D2164" s="26" t="s">
        <v>40</v>
      </c>
      <c r="E2164" s="26" t="s">
        <v>39</v>
      </c>
      <c r="F2164" s="26">
        <v>1973</v>
      </c>
      <c r="G2164" s="27">
        <v>0.8</v>
      </c>
    </row>
    <row r="2165" spans="1:7" x14ac:dyDescent="0.15">
      <c r="A2165" s="25" t="s">
        <v>75</v>
      </c>
      <c r="B2165" s="26" t="s">
        <v>76</v>
      </c>
      <c r="C2165" s="26" t="s">
        <v>77</v>
      </c>
      <c r="D2165" s="26" t="s">
        <v>40</v>
      </c>
      <c r="E2165" s="26" t="s">
        <v>39</v>
      </c>
      <c r="F2165" s="26">
        <v>1972</v>
      </c>
      <c r="G2165" s="27">
        <v>-0.60000000000000009</v>
      </c>
    </row>
    <row r="2166" spans="1:7" x14ac:dyDescent="0.15">
      <c r="A2166" s="25" t="s">
        <v>75</v>
      </c>
      <c r="B2166" s="26" t="s">
        <v>76</v>
      </c>
      <c r="C2166" s="26" t="s">
        <v>77</v>
      </c>
      <c r="D2166" s="26" t="s">
        <v>40</v>
      </c>
      <c r="E2166" s="26" t="s">
        <v>39</v>
      </c>
      <c r="F2166" s="26">
        <v>1971</v>
      </c>
      <c r="G2166" s="27">
        <v>-0.1</v>
      </c>
    </row>
    <row r="2167" spans="1:7" x14ac:dyDescent="0.15">
      <c r="A2167" s="25" t="s">
        <v>75</v>
      </c>
      <c r="B2167" s="26" t="s">
        <v>76</v>
      </c>
      <c r="C2167" s="26" t="s">
        <v>77</v>
      </c>
      <c r="D2167" s="26" t="s">
        <v>40</v>
      </c>
      <c r="E2167" s="26" t="s">
        <v>39</v>
      </c>
      <c r="F2167" s="26">
        <v>1970</v>
      </c>
      <c r="G2167" s="27">
        <v>2.2000000000000002</v>
      </c>
    </row>
    <row r="2168" spans="1:7" x14ac:dyDescent="0.15">
      <c r="A2168" s="25" t="s">
        <v>75</v>
      </c>
      <c r="B2168" s="26" t="s">
        <v>76</v>
      </c>
      <c r="C2168" s="26" t="s">
        <v>77</v>
      </c>
      <c r="D2168" s="26" t="s">
        <v>40</v>
      </c>
      <c r="E2168" s="26" t="s">
        <v>39</v>
      </c>
      <c r="F2168" s="26">
        <v>1969</v>
      </c>
      <c r="G2168" s="27">
        <v>-0.5</v>
      </c>
    </row>
    <row r="2169" spans="1:7" x14ac:dyDescent="0.15">
      <c r="A2169" s="25" t="s">
        <v>75</v>
      </c>
      <c r="B2169" s="26" t="s">
        <v>76</v>
      </c>
      <c r="C2169" s="26" t="s">
        <v>77</v>
      </c>
      <c r="D2169" s="26" t="s">
        <v>40</v>
      </c>
      <c r="E2169" s="26" t="s">
        <v>39</v>
      </c>
      <c r="F2169" s="26">
        <v>1968</v>
      </c>
      <c r="G2169" s="27">
        <v>-1.8</v>
      </c>
    </row>
    <row r="2170" spans="1:7" x14ac:dyDescent="0.15">
      <c r="A2170" s="25" t="s">
        <v>75</v>
      </c>
      <c r="B2170" s="26" t="s">
        <v>76</v>
      </c>
      <c r="C2170" s="26" t="s">
        <v>77</v>
      </c>
      <c r="D2170" s="26" t="s">
        <v>40</v>
      </c>
      <c r="E2170" s="26" t="s">
        <v>39</v>
      </c>
      <c r="F2170" s="26">
        <v>1967</v>
      </c>
      <c r="G2170" s="27">
        <v>-1.9</v>
      </c>
    </row>
    <row r="2171" spans="1:7" x14ac:dyDescent="0.15">
      <c r="A2171" s="25" t="s">
        <v>75</v>
      </c>
      <c r="B2171" s="26" t="s">
        <v>76</v>
      </c>
      <c r="C2171" s="26" t="s">
        <v>77</v>
      </c>
      <c r="D2171" s="26" t="s">
        <v>40</v>
      </c>
      <c r="E2171" s="26" t="s">
        <v>39</v>
      </c>
      <c r="F2171" s="26">
        <v>1966</v>
      </c>
      <c r="G2171" s="27">
        <v>-1.8</v>
      </c>
    </row>
    <row r="2172" spans="1:7" x14ac:dyDescent="0.15">
      <c r="A2172" s="25" t="s">
        <v>75</v>
      </c>
      <c r="B2172" s="26" t="s">
        <v>76</v>
      </c>
      <c r="C2172" s="26" t="s">
        <v>77</v>
      </c>
      <c r="D2172" s="26" t="s">
        <v>40</v>
      </c>
      <c r="E2172" s="26" t="s">
        <v>39</v>
      </c>
      <c r="F2172" s="26">
        <v>1965</v>
      </c>
      <c r="G2172" s="27">
        <v>-0.4</v>
      </c>
    </row>
    <row r="2173" spans="1:7" x14ac:dyDescent="0.15">
      <c r="A2173" s="25" t="s">
        <v>75</v>
      </c>
      <c r="B2173" s="26" t="s">
        <v>76</v>
      </c>
      <c r="C2173" s="26" t="s">
        <v>77</v>
      </c>
      <c r="D2173" s="26" t="s">
        <v>40</v>
      </c>
      <c r="E2173" s="26" t="s">
        <v>39</v>
      </c>
      <c r="F2173" s="26">
        <v>1964</v>
      </c>
      <c r="G2173" s="27"/>
    </row>
    <row r="2174" spans="1:7" x14ac:dyDescent="0.15">
      <c r="A2174" s="25" t="s">
        <v>75</v>
      </c>
      <c r="B2174" s="26" t="s">
        <v>76</v>
      </c>
      <c r="C2174" s="26" t="s">
        <v>77</v>
      </c>
      <c r="D2174" s="26" t="s">
        <v>40</v>
      </c>
      <c r="E2174" s="26" t="s">
        <v>39</v>
      </c>
      <c r="F2174" s="26">
        <v>1963</v>
      </c>
      <c r="G2174" s="27"/>
    </row>
    <row r="2175" spans="1:7" x14ac:dyDescent="0.15">
      <c r="A2175" s="25" t="s">
        <v>75</v>
      </c>
      <c r="B2175" s="26" t="s">
        <v>76</v>
      </c>
      <c r="C2175" s="26" t="s">
        <v>77</v>
      </c>
      <c r="D2175" s="26" t="s">
        <v>40</v>
      </c>
      <c r="E2175" s="26" t="s">
        <v>39</v>
      </c>
      <c r="F2175" s="26">
        <v>1962</v>
      </c>
      <c r="G2175" s="27"/>
    </row>
    <row r="2176" spans="1:7" x14ac:dyDescent="0.15">
      <c r="A2176" s="25" t="s">
        <v>75</v>
      </c>
      <c r="B2176" s="26" t="s">
        <v>76</v>
      </c>
      <c r="C2176" s="26" t="s">
        <v>77</v>
      </c>
      <c r="D2176" s="26" t="s">
        <v>40</v>
      </c>
      <c r="E2176" s="26" t="s">
        <v>39</v>
      </c>
      <c r="F2176" s="26">
        <v>1961</v>
      </c>
      <c r="G2176" s="27"/>
    </row>
    <row r="2177" spans="1:7" x14ac:dyDescent="0.15">
      <c r="A2177" s="25" t="s">
        <v>75</v>
      </c>
      <c r="B2177" s="26" t="s">
        <v>76</v>
      </c>
      <c r="C2177" s="26" t="s">
        <v>77</v>
      </c>
      <c r="D2177" s="26" t="s">
        <v>40</v>
      </c>
      <c r="E2177" s="26" t="s">
        <v>39</v>
      </c>
      <c r="F2177" s="26">
        <v>1960</v>
      </c>
      <c r="G2177" s="27"/>
    </row>
    <row r="2178" spans="1:7" x14ac:dyDescent="0.15">
      <c r="A2178" s="25" t="s">
        <v>75</v>
      </c>
      <c r="B2178" s="26" t="s">
        <v>76</v>
      </c>
      <c r="C2178" s="26" t="s">
        <v>77</v>
      </c>
      <c r="D2178" s="26" t="s">
        <v>44</v>
      </c>
      <c r="E2178" s="26" t="s">
        <v>43</v>
      </c>
      <c r="F2178" s="26">
        <v>2023</v>
      </c>
      <c r="G2178" s="27">
        <v>-0.3</v>
      </c>
    </row>
    <row r="2179" spans="1:7" x14ac:dyDescent="0.15">
      <c r="A2179" s="25" t="s">
        <v>75</v>
      </c>
      <c r="B2179" s="26" t="s">
        <v>76</v>
      </c>
      <c r="C2179" s="26" t="s">
        <v>77</v>
      </c>
      <c r="D2179" s="26" t="s">
        <v>44</v>
      </c>
      <c r="E2179" s="26" t="s">
        <v>43</v>
      </c>
      <c r="F2179" s="26">
        <v>2022</v>
      </c>
      <c r="G2179" s="27">
        <v>0.8</v>
      </c>
    </row>
    <row r="2180" spans="1:7" x14ac:dyDescent="0.15">
      <c r="A2180" s="25" t="s">
        <v>75</v>
      </c>
      <c r="B2180" s="26" t="s">
        <v>76</v>
      </c>
      <c r="C2180" s="26" t="s">
        <v>77</v>
      </c>
      <c r="D2180" s="26" t="s">
        <v>44</v>
      </c>
      <c r="E2180" s="26" t="s">
        <v>43</v>
      </c>
      <c r="F2180" s="26">
        <v>2021</v>
      </c>
      <c r="G2180" s="27">
        <v>-2.5</v>
      </c>
    </row>
    <row r="2181" spans="1:7" x14ac:dyDescent="0.15">
      <c r="A2181" s="25" t="s">
        <v>75</v>
      </c>
      <c r="B2181" s="26" t="s">
        <v>76</v>
      </c>
      <c r="C2181" s="26" t="s">
        <v>77</v>
      </c>
      <c r="D2181" s="26" t="s">
        <v>44</v>
      </c>
      <c r="E2181" s="26" t="s">
        <v>43</v>
      </c>
      <c r="F2181" s="26">
        <v>2020</v>
      </c>
      <c r="G2181" s="27">
        <v>-9.3000000000000007</v>
      </c>
    </row>
    <row r="2182" spans="1:7" x14ac:dyDescent="0.15">
      <c r="A2182" s="25" t="s">
        <v>75</v>
      </c>
      <c r="B2182" s="26" t="s">
        <v>76</v>
      </c>
      <c r="C2182" s="26" t="s">
        <v>77</v>
      </c>
      <c r="D2182" s="26" t="s">
        <v>44</v>
      </c>
      <c r="E2182" s="26" t="s">
        <v>43</v>
      </c>
      <c r="F2182" s="26">
        <v>2019</v>
      </c>
      <c r="G2182" s="27">
        <v>1.8</v>
      </c>
    </row>
    <row r="2183" spans="1:7" x14ac:dyDescent="0.15">
      <c r="A2183" s="25" t="s">
        <v>75</v>
      </c>
      <c r="B2183" s="26" t="s">
        <v>76</v>
      </c>
      <c r="C2183" s="26" t="s">
        <v>77</v>
      </c>
      <c r="D2183" s="26" t="s">
        <v>44</v>
      </c>
      <c r="E2183" s="26" t="s">
        <v>43</v>
      </c>
      <c r="F2183" s="26">
        <v>2018</v>
      </c>
      <c r="G2183" s="27">
        <v>1.3</v>
      </c>
    </row>
    <row r="2184" spans="1:7" x14ac:dyDescent="0.15">
      <c r="A2184" s="25" t="s">
        <v>75</v>
      </c>
      <c r="B2184" s="26" t="s">
        <v>76</v>
      </c>
      <c r="C2184" s="26" t="s">
        <v>77</v>
      </c>
      <c r="D2184" s="26" t="s">
        <v>44</v>
      </c>
      <c r="E2184" s="26" t="s">
        <v>43</v>
      </c>
      <c r="F2184" s="26">
        <v>2017</v>
      </c>
      <c r="G2184" s="27">
        <v>1.2</v>
      </c>
    </row>
    <row r="2185" spans="1:7" x14ac:dyDescent="0.15">
      <c r="A2185" s="25" t="s">
        <v>75</v>
      </c>
      <c r="B2185" s="26" t="s">
        <v>76</v>
      </c>
      <c r="C2185" s="26" t="s">
        <v>77</v>
      </c>
      <c r="D2185" s="26" t="s">
        <v>44</v>
      </c>
      <c r="E2185" s="26" t="s">
        <v>43</v>
      </c>
      <c r="F2185" s="26">
        <v>2016</v>
      </c>
      <c r="G2185" s="27">
        <v>0.1</v>
      </c>
    </row>
    <row r="2186" spans="1:7" x14ac:dyDescent="0.15">
      <c r="A2186" s="25" t="s">
        <v>75</v>
      </c>
      <c r="B2186" s="26" t="s">
        <v>76</v>
      </c>
      <c r="C2186" s="26" t="s">
        <v>77</v>
      </c>
      <c r="D2186" s="26" t="s">
        <v>44</v>
      </c>
      <c r="E2186" s="26" t="s">
        <v>43</v>
      </c>
      <c r="F2186" s="26">
        <v>2015</v>
      </c>
      <c r="G2186" s="27">
        <v>-0.1</v>
      </c>
    </row>
    <row r="2187" spans="1:7" x14ac:dyDescent="0.15">
      <c r="A2187" s="25" t="s">
        <v>75</v>
      </c>
      <c r="B2187" s="26" t="s">
        <v>76</v>
      </c>
      <c r="C2187" s="26" t="s">
        <v>77</v>
      </c>
      <c r="D2187" s="26" t="s">
        <v>44</v>
      </c>
      <c r="E2187" s="26" t="s">
        <v>43</v>
      </c>
      <c r="F2187" s="26">
        <v>2014</v>
      </c>
      <c r="G2187" s="27">
        <v>-0.70000000000000018</v>
      </c>
    </row>
    <row r="2188" spans="1:7" x14ac:dyDescent="0.15">
      <c r="A2188" s="25" t="s">
        <v>75</v>
      </c>
      <c r="B2188" s="26" t="s">
        <v>76</v>
      </c>
      <c r="C2188" s="26" t="s">
        <v>77</v>
      </c>
      <c r="D2188" s="26" t="s">
        <v>44</v>
      </c>
      <c r="E2188" s="26" t="s">
        <v>43</v>
      </c>
      <c r="F2188" s="26">
        <v>2013</v>
      </c>
      <c r="G2188" s="27">
        <v>-2.4</v>
      </c>
    </row>
    <row r="2189" spans="1:7" x14ac:dyDescent="0.15">
      <c r="A2189" s="25" t="s">
        <v>75</v>
      </c>
      <c r="B2189" s="26" t="s">
        <v>76</v>
      </c>
      <c r="C2189" s="26" t="s">
        <v>77</v>
      </c>
      <c r="D2189" s="26" t="s">
        <v>44</v>
      </c>
      <c r="E2189" s="26" t="s">
        <v>43</v>
      </c>
      <c r="F2189" s="26">
        <v>2012</v>
      </c>
      <c r="G2189" s="27">
        <v>-3.1</v>
      </c>
    </row>
    <row r="2190" spans="1:7" x14ac:dyDescent="0.15">
      <c r="A2190" s="25" t="s">
        <v>75</v>
      </c>
      <c r="B2190" s="26" t="s">
        <v>76</v>
      </c>
      <c r="C2190" s="26" t="s">
        <v>77</v>
      </c>
      <c r="D2190" s="26" t="s">
        <v>44</v>
      </c>
      <c r="E2190" s="26" t="s">
        <v>43</v>
      </c>
      <c r="F2190" s="26">
        <v>2011</v>
      </c>
      <c r="G2190" s="27">
        <v>-3.7</v>
      </c>
    </row>
    <row r="2191" spans="1:7" x14ac:dyDescent="0.15">
      <c r="A2191" s="25" t="s">
        <v>75</v>
      </c>
      <c r="B2191" s="26" t="s">
        <v>76</v>
      </c>
      <c r="C2191" s="26" t="s">
        <v>77</v>
      </c>
      <c r="D2191" s="26" t="s">
        <v>44</v>
      </c>
      <c r="E2191" s="26" t="s">
        <v>43</v>
      </c>
      <c r="F2191" s="26">
        <v>2010</v>
      </c>
      <c r="G2191" s="27">
        <v>-3.8</v>
      </c>
    </row>
    <row r="2192" spans="1:7" x14ac:dyDescent="0.15">
      <c r="A2192" s="25" t="s">
        <v>75</v>
      </c>
      <c r="B2192" s="26" t="s">
        <v>76</v>
      </c>
      <c r="C2192" s="26" t="s">
        <v>77</v>
      </c>
      <c r="D2192" s="26" t="s">
        <v>44</v>
      </c>
      <c r="E2192" s="26" t="s">
        <v>43</v>
      </c>
      <c r="F2192" s="26">
        <v>2009</v>
      </c>
      <c r="G2192" s="27">
        <v>-5</v>
      </c>
    </row>
    <row r="2193" spans="1:7" x14ac:dyDescent="0.15">
      <c r="A2193" s="25" t="s">
        <v>75</v>
      </c>
      <c r="B2193" s="26" t="s">
        <v>76</v>
      </c>
      <c r="C2193" s="26" t="s">
        <v>77</v>
      </c>
      <c r="D2193" s="26" t="s">
        <v>44</v>
      </c>
      <c r="E2193" s="26" t="s">
        <v>43</v>
      </c>
      <c r="F2193" s="26">
        <v>2008</v>
      </c>
      <c r="G2193" s="27">
        <v>0.3</v>
      </c>
    </row>
    <row r="2194" spans="1:7" x14ac:dyDescent="0.15">
      <c r="A2194" s="25" t="s">
        <v>75</v>
      </c>
      <c r="B2194" s="26" t="s">
        <v>76</v>
      </c>
      <c r="C2194" s="26" t="s">
        <v>77</v>
      </c>
      <c r="D2194" s="26" t="s">
        <v>44</v>
      </c>
      <c r="E2194" s="26" t="s">
        <v>43</v>
      </c>
      <c r="F2194" s="26">
        <v>2007</v>
      </c>
      <c r="G2194" s="27">
        <v>2.1</v>
      </c>
    </row>
    <row r="2195" spans="1:7" x14ac:dyDescent="0.15">
      <c r="A2195" s="25" t="s">
        <v>75</v>
      </c>
      <c r="B2195" s="26" t="s">
        <v>76</v>
      </c>
      <c r="C2195" s="26" t="s">
        <v>77</v>
      </c>
      <c r="D2195" s="26" t="s">
        <v>44</v>
      </c>
      <c r="E2195" s="26" t="s">
        <v>43</v>
      </c>
      <c r="F2195" s="26">
        <v>2006</v>
      </c>
      <c r="G2195" s="27">
        <v>1.4</v>
      </c>
    </row>
    <row r="2196" spans="1:7" x14ac:dyDescent="0.15">
      <c r="A2196" s="25" t="s">
        <v>75</v>
      </c>
      <c r="B2196" s="26" t="s">
        <v>76</v>
      </c>
      <c r="C2196" s="26" t="s">
        <v>77</v>
      </c>
      <c r="D2196" s="26" t="s">
        <v>44</v>
      </c>
      <c r="E2196" s="26" t="s">
        <v>43</v>
      </c>
      <c r="F2196" s="26">
        <v>2005</v>
      </c>
      <c r="G2196" s="27">
        <v>1.3</v>
      </c>
    </row>
    <row r="2197" spans="1:7" x14ac:dyDescent="0.15">
      <c r="A2197" s="25" t="s">
        <v>75</v>
      </c>
      <c r="B2197" s="26" t="s">
        <v>76</v>
      </c>
      <c r="C2197" s="26" t="s">
        <v>77</v>
      </c>
      <c r="D2197" s="26" t="s">
        <v>44</v>
      </c>
      <c r="E2197" s="26" t="s">
        <v>43</v>
      </c>
      <c r="F2197" s="26">
        <v>2004</v>
      </c>
      <c r="G2197" s="27">
        <v>1.1000000000000001</v>
      </c>
    </row>
    <row r="2198" spans="1:7" x14ac:dyDescent="0.15">
      <c r="A2198" s="25" t="s">
        <v>75</v>
      </c>
      <c r="B2198" s="26" t="s">
        <v>76</v>
      </c>
      <c r="C2198" s="26" t="s">
        <v>77</v>
      </c>
      <c r="D2198" s="26" t="s">
        <v>44</v>
      </c>
      <c r="E2198" s="26" t="s">
        <v>43</v>
      </c>
      <c r="F2198" s="26">
        <v>2003</v>
      </c>
      <c r="G2198" s="27">
        <v>1.2</v>
      </c>
    </row>
    <row r="2199" spans="1:7" x14ac:dyDescent="0.15">
      <c r="A2199" s="25" t="s">
        <v>75</v>
      </c>
      <c r="B2199" s="26" t="s">
        <v>76</v>
      </c>
      <c r="C2199" s="26" t="s">
        <v>77</v>
      </c>
      <c r="D2199" s="26" t="s">
        <v>44</v>
      </c>
      <c r="E2199" s="26" t="s">
        <v>43</v>
      </c>
      <c r="F2199" s="26">
        <v>2002</v>
      </c>
      <c r="G2199" s="27">
        <v>0.8</v>
      </c>
    </row>
    <row r="2200" spans="1:7" x14ac:dyDescent="0.15">
      <c r="A2200" s="25" t="s">
        <v>75</v>
      </c>
      <c r="B2200" s="26" t="s">
        <v>76</v>
      </c>
      <c r="C2200" s="26" t="s">
        <v>77</v>
      </c>
      <c r="D2200" s="26" t="s">
        <v>44</v>
      </c>
      <c r="E2200" s="26" t="s">
        <v>43</v>
      </c>
      <c r="F2200" s="26">
        <v>2001</v>
      </c>
      <c r="G2200" s="27">
        <v>1.9</v>
      </c>
    </row>
    <row r="2201" spans="1:7" x14ac:dyDescent="0.15">
      <c r="A2201" s="25" t="s">
        <v>75</v>
      </c>
      <c r="B2201" s="26" t="s">
        <v>76</v>
      </c>
      <c r="C2201" s="26" t="s">
        <v>77</v>
      </c>
      <c r="D2201" s="26" t="s">
        <v>44</v>
      </c>
      <c r="E2201" s="26" t="s">
        <v>43</v>
      </c>
      <c r="F2201" s="26">
        <v>2000</v>
      </c>
      <c r="G2201" s="27">
        <v>2.4</v>
      </c>
    </row>
    <row r="2202" spans="1:7" x14ac:dyDescent="0.15">
      <c r="A2202" s="25" t="s">
        <v>75</v>
      </c>
      <c r="B2202" s="26" t="s">
        <v>76</v>
      </c>
      <c r="C2202" s="26" t="s">
        <v>77</v>
      </c>
      <c r="D2202" s="26" t="s">
        <v>44</v>
      </c>
      <c r="E2202" s="26" t="s">
        <v>43</v>
      </c>
      <c r="F2202" s="26">
        <v>1999</v>
      </c>
      <c r="G2202" s="27">
        <v>1.4</v>
      </c>
    </row>
    <row r="2203" spans="1:7" x14ac:dyDescent="0.15">
      <c r="A2203" s="25" t="s">
        <v>75</v>
      </c>
      <c r="B2203" s="26" t="s">
        <v>76</v>
      </c>
      <c r="C2203" s="26" t="s">
        <v>77</v>
      </c>
      <c r="D2203" s="26" t="s">
        <v>44</v>
      </c>
      <c r="E2203" s="26" t="s">
        <v>43</v>
      </c>
      <c r="F2203" s="26">
        <v>1998</v>
      </c>
      <c r="G2203" s="27">
        <v>1.5</v>
      </c>
    </row>
    <row r="2204" spans="1:7" x14ac:dyDescent="0.15">
      <c r="A2204" s="25" t="s">
        <v>75</v>
      </c>
      <c r="B2204" s="26" t="s">
        <v>76</v>
      </c>
      <c r="C2204" s="26" t="s">
        <v>77</v>
      </c>
      <c r="D2204" s="26" t="s">
        <v>44</v>
      </c>
      <c r="E2204" s="26" t="s">
        <v>43</v>
      </c>
      <c r="F2204" s="26">
        <v>1997</v>
      </c>
      <c r="G2204" s="27">
        <v>1.3</v>
      </c>
    </row>
    <row r="2205" spans="1:7" x14ac:dyDescent="0.15">
      <c r="A2205" s="25" t="s">
        <v>75</v>
      </c>
      <c r="B2205" s="26" t="s">
        <v>76</v>
      </c>
      <c r="C2205" s="26" t="s">
        <v>77</v>
      </c>
      <c r="D2205" s="26" t="s">
        <v>44</v>
      </c>
      <c r="E2205" s="26" t="s">
        <v>43</v>
      </c>
      <c r="F2205" s="26">
        <v>1996</v>
      </c>
      <c r="G2205" s="27">
        <v>-0.70000000000000018</v>
      </c>
    </row>
    <row r="2206" spans="1:7" x14ac:dyDescent="0.15">
      <c r="A2206" s="25" t="s">
        <v>75</v>
      </c>
      <c r="B2206" s="26" t="s">
        <v>76</v>
      </c>
      <c r="C2206" s="26" t="s">
        <v>77</v>
      </c>
      <c r="D2206" s="26" t="s">
        <v>44</v>
      </c>
      <c r="E2206" s="26" t="s">
        <v>43</v>
      </c>
      <c r="F2206" s="26">
        <v>1995</v>
      </c>
      <c r="G2206" s="27">
        <v>-0.4</v>
      </c>
    </row>
    <row r="2207" spans="1:7" x14ac:dyDescent="0.15">
      <c r="A2207" s="25" t="s">
        <v>75</v>
      </c>
      <c r="B2207" s="26" t="s">
        <v>76</v>
      </c>
      <c r="C2207" s="26" t="s">
        <v>77</v>
      </c>
      <c r="D2207" s="26" t="s">
        <v>44</v>
      </c>
      <c r="E2207" s="26" t="s">
        <v>43</v>
      </c>
      <c r="F2207" s="26">
        <v>1994</v>
      </c>
      <c r="G2207" s="27">
        <v>-0.5</v>
      </c>
    </row>
    <row r="2208" spans="1:7" x14ac:dyDescent="0.15">
      <c r="A2208" s="25" t="s">
        <v>75</v>
      </c>
      <c r="B2208" s="26" t="s">
        <v>76</v>
      </c>
      <c r="C2208" s="26" t="s">
        <v>77</v>
      </c>
      <c r="D2208" s="26" t="s">
        <v>44</v>
      </c>
      <c r="E2208" s="26" t="s">
        <v>43</v>
      </c>
      <c r="F2208" s="26">
        <v>1993</v>
      </c>
      <c r="G2208" s="27">
        <v>-2</v>
      </c>
    </row>
    <row r="2209" spans="1:7" x14ac:dyDescent="0.15">
      <c r="A2209" s="25" t="s">
        <v>75</v>
      </c>
      <c r="B2209" s="26" t="s">
        <v>76</v>
      </c>
      <c r="C2209" s="26" t="s">
        <v>77</v>
      </c>
      <c r="D2209" s="26" t="s">
        <v>44</v>
      </c>
      <c r="E2209" s="26" t="s">
        <v>43</v>
      </c>
      <c r="F2209" s="26">
        <v>1992</v>
      </c>
      <c r="G2209" s="27">
        <v>-2.6</v>
      </c>
    </row>
    <row r="2210" spans="1:7" x14ac:dyDescent="0.15">
      <c r="A2210" s="25" t="s">
        <v>75</v>
      </c>
      <c r="B2210" s="26" t="s">
        <v>76</v>
      </c>
      <c r="C2210" s="26" t="s">
        <v>77</v>
      </c>
      <c r="D2210" s="26" t="s">
        <v>44</v>
      </c>
      <c r="E2210" s="26" t="s">
        <v>43</v>
      </c>
      <c r="F2210" s="26">
        <v>1991</v>
      </c>
      <c r="G2210" s="27">
        <v>-1.2</v>
      </c>
    </row>
    <row r="2211" spans="1:7" x14ac:dyDescent="0.15">
      <c r="A2211" s="25" t="s">
        <v>75</v>
      </c>
      <c r="B2211" s="26" t="s">
        <v>76</v>
      </c>
      <c r="C2211" s="26" t="s">
        <v>77</v>
      </c>
      <c r="D2211" s="26" t="s">
        <v>44</v>
      </c>
      <c r="E2211" s="26" t="s">
        <v>43</v>
      </c>
      <c r="F2211" s="26">
        <v>1990</v>
      </c>
      <c r="G2211" s="27">
        <v>1.8</v>
      </c>
    </row>
    <row r="2212" spans="1:7" x14ac:dyDescent="0.15">
      <c r="A2212" s="25" t="s">
        <v>75</v>
      </c>
      <c r="B2212" s="26" t="s">
        <v>76</v>
      </c>
      <c r="C2212" s="26" t="s">
        <v>77</v>
      </c>
      <c r="D2212" s="26" t="s">
        <v>44</v>
      </c>
      <c r="E2212" s="26" t="s">
        <v>43</v>
      </c>
      <c r="F2212" s="26">
        <v>1989</v>
      </c>
      <c r="G2212" s="27">
        <v>3.6</v>
      </c>
    </row>
    <row r="2213" spans="1:7" x14ac:dyDescent="0.15">
      <c r="A2213" s="25" t="s">
        <v>75</v>
      </c>
      <c r="B2213" s="26" t="s">
        <v>76</v>
      </c>
      <c r="C2213" s="26" t="s">
        <v>77</v>
      </c>
      <c r="D2213" s="26" t="s">
        <v>44</v>
      </c>
      <c r="E2213" s="26" t="s">
        <v>43</v>
      </c>
      <c r="F2213" s="26">
        <v>1988</v>
      </c>
      <c r="G2213" s="27">
        <v>4</v>
      </c>
    </row>
    <row r="2214" spans="1:7" x14ac:dyDescent="0.15">
      <c r="A2214" s="25" t="s">
        <v>75</v>
      </c>
      <c r="B2214" s="26" t="s">
        <v>76</v>
      </c>
      <c r="C2214" s="26" t="s">
        <v>77</v>
      </c>
      <c r="D2214" s="26" t="s">
        <v>44</v>
      </c>
      <c r="E2214" s="26" t="s">
        <v>43</v>
      </c>
      <c r="F2214" s="26">
        <v>1987</v>
      </c>
      <c r="G2214" s="27">
        <v>1.5</v>
      </c>
    </row>
    <row r="2215" spans="1:7" x14ac:dyDescent="0.15">
      <c r="A2215" s="25" t="s">
        <v>75</v>
      </c>
      <c r="B2215" s="26" t="s">
        <v>76</v>
      </c>
      <c r="C2215" s="26" t="s">
        <v>77</v>
      </c>
      <c r="D2215" s="26" t="s">
        <v>44</v>
      </c>
      <c r="E2215" s="26" t="s">
        <v>43</v>
      </c>
      <c r="F2215" s="26">
        <v>1986</v>
      </c>
      <c r="G2215" s="27">
        <v>-0.5</v>
      </c>
    </row>
    <row r="2216" spans="1:7" x14ac:dyDescent="0.15">
      <c r="A2216" s="25" t="s">
        <v>75</v>
      </c>
      <c r="B2216" s="26" t="s">
        <v>76</v>
      </c>
      <c r="C2216" s="26" t="s">
        <v>77</v>
      </c>
      <c r="D2216" s="26" t="s">
        <v>44</v>
      </c>
      <c r="E2216" s="26" t="s">
        <v>43</v>
      </c>
      <c r="F2216" s="26">
        <v>1985</v>
      </c>
      <c r="G2216" s="27">
        <v>-0.5</v>
      </c>
    </row>
    <row r="2217" spans="1:7" x14ac:dyDescent="0.15">
      <c r="A2217" s="25" t="s">
        <v>75</v>
      </c>
      <c r="B2217" s="26" t="s">
        <v>76</v>
      </c>
      <c r="C2217" s="26" t="s">
        <v>77</v>
      </c>
      <c r="D2217" s="26" t="s">
        <v>44</v>
      </c>
      <c r="E2217" s="26" t="s">
        <v>43</v>
      </c>
      <c r="F2217" s="26">
        <v>1984</v>
      </c>
      <c r="G2217" s="27">
        <v>-1.4</v>
      </c>
    </row>
    <row r="2218" spans="1:7" x14ac:dyDescent="0.15">
      <c r="A2218" s="25" t="s">
        <v>75</v>
      </c>
      <c r="B2218" s="26" t="s">
        <v>76</v>
      </c>
      <c r="C2218" s="26" t="s">
        <v>77</v>
      </c>
      <c r="D2218" s="26" t="s">
        <v>44</v>
      </c>
      <c r="E2218" s="26" t="s">
        <v>43</v>
      </c>
      <c r="F2218" s="26">
        <v>1983</v>
      </c>
      <c r="G2218" s="27">
        <v>-0.8</v>
      </c>
    </row>
    <row r="2219" spans="1:7" x14ac:dyDescent="0.15">
      <c r="A2219" s="25" t="s">
        <v>75</v>
      </c>
      <c r="B2219" s="26" t="s">
        <v>76</v>
      </c>
      <c r="C2219" s="26" t="s">
        <v>77</v>
      </c>
      <c r="D2219" s="26" t="s">
        <v>44</v>
      </c>
      <c r="E2219" s="26" t="s">
        <v>43</v>
      </c>
      <c r="F2219" s="26">
        <v>1982</v>
      </c>
      <c r="G2219" s="27">
        <v>-2.5</v>
      </c>
    </row>
    <row r="2220" spans="1:7" x14ac:dyDescent="0.15">
      <c r="A2220" s="25" t="s">
        <v>75</v>
      </c>
      <c r="B2220" s="26" t="s">
        <v>76</v>
      </c>
      <c r="C2220" s="26" t="s">
        <v>77</v>
      </c>
      <c r="D2220" s="26" t="s">
        <v>44</v>
      </c>
      <c r="E2220" s="26" t="s">
        <v>43</v>
      </c>
      <c r="F2220" s="26">
        <v>1981</v>
      </c>
      <c r="G2220" s="27">
        <v>-2.6</v>
      </c>
    </row>
    <row r="2221" spans="1:7" x14ac:dyDescent="0.15">
      <c r="A2221" s="25" t="s">
        <v>75</v>
      </c>
      <c r="B2221" s="26" t="s">
        <v>76</v>
      </c>
      <c r="C2221" s="26" t="s">
        <v>77</v>
      </c>
      <c r="D2221" s="26" t="s">
        <v>44</v>
      </c>
      <c r="E2221" s="26" t="s">
        <v>43</v>
      </c>
      <c r="F2221" s="26">
        <v>1980</v>
      </c>
      <c r="G2221" s="27">
        <v>-0.4</v>
      </c>
    </row>
    <row r="2222" spans="1:7" x14ac:dyDescent="0.15">
      <c r="A2222" s="25" t="s">
        <v>75</v>
      </c>
      <c r="B2222" s="26" t="s">
        <v>76</v>
      </c>
      <c r="C2222" s="26" t="s">
        <v>77</v>
      </c>
      <c r="D2222" s="26" t="s">
        <v>44</v>
      </c>
      <c r="E2222" s="26" t="s">
        <v>43</v>
      </c>
      <c r="F2222" s="26">
        <v>1979</v>
      </c>
      <c r="G2222" s="27">
        <v>3.3</v>
      </c>
    </row>
    <row r="2223" spans="1:7" x14ac:dyDescent="0.15">
      <c r="A2223" s="25" t="s">
        <v>75</v>
      </c>
      <c r="B2223" s="26" t="s">
        <v>76</v>
      </c>
      <c r="C2223" s="26" t="s">
        <v>77</v>
      </c>
      <c r="D2223" s="26" t="s">
        <v>44</v>
      </c>
      <c r="E2223" s="26" t="s">
        <v>43</v>
      </c>
      <c r="F2223" s="26">
        <v>1978</v>
      </c>
      <c r="G2223" s="27">
        <v>1.5</v>
      </c>
    </row>
    <row r="2224" spans="1:7" x14ac:dyDescent="0.15">
      <c r="A2224" s="25" t="s">
        <v>75</v>
      </c>
      <c r="B2224" s="26" t="s">
        <v>76</v>
      </c>
      <c r="C2224" s="26" t="s">
        <v>77</v>
      </c>
      <c r="D2224" s="26" t="s">
        <v>44</v>
      </c>
      <c r="E2224" s="26" t="s">
        <v>43</v>
      </c>
      <c r="F2224" s="26">
        <v>1977</v>
      </c>
      <c r="G2224" s="27">
        <v>-0.9</v>
      </c>
    </row>
    <row r="2225" spans="1:7" x14ac:dyDescent="0.15">
      <c r="A2225" s="25" t="s">
        <v>75</v>
      </c>
      <c r="B2225" s="26" t="s">
        <v>76</v>
      </c>
      <c r="C2225" s="26" t="s">
        <v>77</v>
      </c>
      <c r="D2225" s="26" t="s">
        <v>44</v>
      </c>
      <c r="E2225" s="26" t="s">
        <v>43</v>
      </c>
      <c r="F2225" s="26">
        <v>1976</v>
      </c>
      <c r="G2225" s="27">
        <v>-1.6</v>
      </c>
    </row>
    <row r="2226" spans="1:7" x14ac:dyDescent="0.15">
      <c r="A2226" s="25" t="s">
        <v>75</v>
      </c>
      <c r="B2226" s="26" t="s">
        <v>76</v>
      </c>
      <c r="C2226" s="26" t="s">
        <v>77</v>
      </c>
      <c r="D2226" s="26" t="s">
        <v>44</v>
      </c>
      <c r="E2226" s="26" t="s">
        <v>43</v>
      </c>
      <c r="F2226" s="26">
        <v>1975</v>
      </c>
      <c r="G2226" s="27">
        <v>-2.7</v>
      </c>
    </row>
    <row r="2227" spans="1:7" x14ac:dyDescent="0.15">
      <c r="A2227" s="25" t="s">
        <v>75</v>
      </c>
      <c r="B2227" s="26" t="s">
        <v>76</v>
      </c>
      <c r="C2227" s="26" t="s">
        <v>77</v>
      </c>
      <c r="D2227" s="26" t="s">
        <v>44</v>
      </c>
      <c r="E2227" s="26" t="s">
        <v>43</v>
      </c>
      <c r="F2227" s="26">
        <v>1974</v>
      </c>
      <c r="G2227" s="27">
        <v>0.8</v>
      </c>
    </row>
    <row r="2228" spans="1:7" x14ac:dyDescent="0.15">
      <c r="A2228" s="25" t="s">
        <v>75</v>
      </c>
      <c r="B2228" s="26" t="s">
        <v>76</v>
      </c>
      <c r="C2228" s="26" t="s">
        <v>77</v>
      </c>
      <c r="D2228" s="26" t="s">
        <v>44</v>
      </c>
      <c r="E2228" s="26" t="s">
        <v>43</v>
      </c>
      <c r="F2228" s="26">
        <v>1973</v>
      </c>
      <c r="G2228" s="27">
        <v>5.9</v>
      </c>
    </row>
    <row r="2229" spans="1:7" x14ac:dyDescent="0.15">
      <c r="A2229" s="25" t="s">
        <v>75</v>
      </c>
      <c r="B2229" s="26" t="s">
        <v>76</v>
      </c>
      <c r="C2229" s="26" t="s">
        <v>77</v>
      </c>
      <c r="D2229" s="26" t="s">
        <v>44</v>
      </c>
      <c r="E2229" s="26" t="s">
        <v>43</v>
      </c>
      <c r="F2229" s="26">
        <v>1972</v>
      </c>
      <c r="G2229" s="27">
        <v>2.2999999999999998</v>
      </c>
    </row>
    <row r="2230" spans="1:7" x14ac:dyDescent="0.15">
      <c r="A2230" s="25" t="s">
        <v>75</v>
      </c>
      <c r="B2230" s="26" t="s">
        <v>76</v>
      </c>
      <c r="C2230" s="26" t="s">
        <v>77</v>
      </c>
      <c r="D2230" s="26" t="s">
        <v>44</v>
      </c>
      <c r="E2230" s="26" t="s">
        <v>43</v>
      </c>
      <c r="F2230" s="26">
        <v>1971</v>
      </c>
      <c r="G2230" s="27">
        <v>0.9</v>
      </c>
    </row>
    <row r="2231" spans="1:7" x14ac:dyDescent="0.15">
      <c r="A2231" s="25" t="s">
        <v>75</v>
      </c>
      <c r="B2231" s="26" t="s">
        <v>76</v>
      </c>
      <c r="C2231" s="26" t="s">
        <v>77</v>
      </c>
      <c r="D2231" s="26" t="s">
        <v>44</v>
      </c>
      <c r="E2231" s="26" t="s">
        <v>43</v>
      </c>
      <c r="F2231" s="26">
        <v>1970</v>
      </c>
      <c r="G2231" s="27"/>
    </row>
    <row r="2232" spans="1:7" x14ac:dyDescent="0.15">
      <c r="A2232" s="25" t="s">
        <v>75</v>
      </c>
      <c r="B2232" s="26" t="s">
        <v>76</v>
      </c>
      <c r="C2232" s="26" t="s">
        <v>77</v>
      </c>
      <c r="D2232" s="26" t="s">
        <v>44</v>
      </c>
      <c r="E2232" s="26" t="s">
        <v>43</v>
      </c>
      <c r="F2232" s="26">
        <v>1969</v>
      </c>
      <c r="G2232" s="27"/>
    </row>
    <row r="2233" spans="1:7" x14ac:dyDescent="0.15">
      <c r="A2233" s="25" t="s">
        <v>75</v>
      </c>
      <c r="B2233" s="26" t="s">
        <v>76</v>
      </c>
      <c r="C2233" s="26" t="s">
        <v>77</v>
      </c>
      <c r="D2233" s="26" t="s">
        <v>44</v>
      </c>
      <c r="E2233" s="26" t="s">
        <v>43</v>
      </c>
      <c r="F2233" s="26">
        <v>1968</v>
      </c>
      <c r="G2233" s="27"/>
    </row>
    <row r="2234" spans="1:7" x14ac:dyDescent="0.15">
      <c r="A2234" s="25" t="s">
        <v>75</v>
      </c>
      <c r="B2234" s="26" t="s">
        <v>76</v>
      </c>
      <c r="C2234" s="26" t="s">
        <v>77</v>
      </c>
      <c r="D2234" s="26" t="s">
        <v>44</v>
      </c>
      <c r="E2234" s="26" t="s">
        <v>43</v>
      </c>
      <c r="F2234" s="26">
        <v>1967</v>
      </c>
      <c r="G2234" s="27"/>
    </row>
    <row r="2235" spans="1:7" x14ac:dyDescent="0.15">
      <c r="A2235" s="25" t="s">
        <v>75</v>
      </c>
      <c r="B2235" s="26" t="s">
        <v>76</v>
      </c>
      <c r="C2235" s="26" t="s">
        <v>77</v>
      </c>
      <c r="D2235" s="26" t="s">
        <v>44</v>
      </c>
      <c r="E2235" s="26" t="s">
        <v>43</v>
      </c>
      <c r="F2235" s="26">
        <v>1966</v>
      </c>
      <c r="G2235" s="27"/>
    </row>
    <row r="2236" spans="1:7" x14ac:dyDescent="0.15">
      <c r="A2236" s="25" t="s">
        <v>75</v>
      </c>
      <c r="B2236" s="26" t="s">
        <v>76</v>
      </c>
      <c r="C2236" s="26" t="s">
        <v>77</v>
      </c>
      <c r="D2236" s="26" t="s">
        <v>44</v>
      </c>
      <c r="E2236" s="26" t="s">
        <v>43</v>
      </c>
      <c r="F2236" s="26">
        <v>1965</v>
      </c>
      <c r="G2236" s="27"/>
    </row>
    <row r="2237" spans="1:7" x14ac:dyDescent="0.15">
      <c r="A2237" s="25" t="s">
        <v>75</v>
      </c>
      <c r="B2237" s="26" t="s">
        <v>76</v>
      </c>
      <c r="C2237" s="26" t="s">
        <v>77</v>
      </c>
      <c r="D2237" s="26" t="s">
        <v>44</v>
      </c>
      <c r="E2237" s="26" t="s">
        <v>43</v>
      </c>
      <c r="F2237" s="26">
        <v>1964</v>
      </c>
      <c r="G2237" s="27"/>
    </row>
    <row r="2238" spans="1:7" x14ac:dyDescent="0.15">
      <c r="A2238" s="25" t="s">
        <v>75</v>
      </c>
      <c r="B2238" s="26" t="s">
        <v>76</v>
      </c>
      <c r="C2238" s="26" t="s">
        <v>77</v>
      </c>
      <c r="D2238" s="26" t="s">
        <v>44</v>
      </c>
      <c r="E2238" s="26" t="s">
        <v>43</v>
      </c>
      <c r="F2238" s="26">
        <v>1963</v>
      </c>
      <c r="G2238" s="27"/>
    </row>
    <row r="2239" spans="1:7" x14ac:dyDescent="0.15">
      <c r="A2239" s="25" t="s">
        <v>75</v>
      </c>
      <c r="B2239" s="26" t="s">
        <v>76</v>
      </c>
      <c r="C2239" s="26" t="s">
        <v>77</v>
      </c>
      <c r="D2239" s="26" t="s">
        <v>44</v>
      </c>
      <c r="E2239" s="26" t="s">
        <v>43</v>
      </c>
      <c r="F2239" s="26">
        <v>1962</v>
      </c>
      <c r="G2239" s="27"/>
    </row>
    <row r="2240" spans="1:7" x14ac:dyDescent="0.15">
      <c r="A2240" s="25" t="s">
        <v>75</v>
      </c>
      <c r="B2240" s="26" t="s">
        <v>76</v>
      </c>
      <c r="C2240" s="26" t="s">
        <v>77</v>
      </c>
      <c r="D2240" s="26" t="s">
        <v>44</v>
      </c>
      <c r="E2240" s="26" t="s">
        <v>43</v>
      </c>
      <c r="F2240" s="26">
        <v>1961</v>
      </c>
      <c r="G2240" s="27"/>
    </row>
    <row r="2241" spans="1:7" x14ac:dyDescent="0.15">
      <c r="A2241" s="25" t="s">
        <v>75</v>
      </c>
      <c r="B2241" s="26" t="s">
        <v>76</v>
      </c>
      <c r="C2241" s="26" t="s">
        <v>77</v>
      </c>
      <c r="D2241" s="26" t="s">
        <v>44</v>
      </c>
      <c r="E2241" s="26" t="s">
        <v>43</v>
      </c>
      <c r="F2241" s="26">
        <v>1960</v>
      </c>
      <c r="G2241" s="27"/>
    </row>
    <row r="2242" spans="1:7" x14ac:dyDescent="0.15">
      <c r="A2242" s="25" t="s">
        <v>75</v>
      </c>
      <c r="B2242" s="26" t="s">
        <v>76</v>
      </c>
      <c r="C2242" s="26" t="s">
        <v>77</v>
      </c>
      <c r="D2242" s="26" t="s">
        <v>46</v>
      </c>
      <c r="E2242" s="26" t="s">
        <v>45</v>
      </c>
      <c r="F2242" s="26">
        <v>2023</v>
      </c>
      <c r="G2242" s="27">
        <v>0.3</v>
      </c>
    </row>
    <row r="2243" spans="1:7" x14ac:dyDescent="0.15">
      <c r="A2243" s="25" t="s">
        <v>75</v>
      </c>
      <c r="B2243" s="26" t="s">
        <v>76</v>
      </c>
      <c r="C2243" s="26" t="s">
        <v>77</v>
      </c>
      <c r="D2243" s="26" t="s">
        <v>46</v>
      </c>
      <c r="E2243" s="26" t="s">
        <v>45</v>
      </c>
      <c r="F2243" s="26">
        <v>2022</v>
      </c>
      <c r="G2243" s="27">
        <v>-0.1</v>
      </c>
    </row>
    <row r="2244" spans="1:7" x14ac:dyDescent="0.15">
      <c r="A2244" s="25" t="s">
        <v>75</v>
      </c>
      <c r="B2244" s="26" t="s">
        <v>76</v>
      </c>
      <c r="C2244" s="26" t="s">
        <v>77</v>
      </c>
      <c r="D2244" s="26" t="s">
        <v>46</v>
      </c>
      <c r="E2244" s="26" t="s">
        <v>45</v>
      </c>
      <c r="F2244" s="26">
        <v>2021</v>
      </c>
      <c r="G2244" s="27">
        <v>-0.1</v>
      </c>
    </row>
    <row r="2245" spans="1:7" x14ac:dyDescent="0.15">
      <c r="A2245" s="25" t="s">
        <v>75</v>
      </c>
      <c r="B2245" s="26" t="s">
        <v>76</v>
      </c>
      <c r="C2245" s="26" t="s">
        <v>77</v>
      </c>
      <c r="D2245" s="26" t="s">
        <v>46</v>
      </c>
      <c r="E2245" s="26" t="s">
        <v>45</v>
      </c>
      <c r="F2245" s="26">
        <v>2020</v>
      </c>
      <c r="G2245" s="27">
        <v>-3.6</v>
      </c>
    </row>
    <row r="2246" spans="1:7" x14ac:dyDescent="0.15">
      <c r="A2246" s="25" t="s">
        <v>75</v>
      </c>
      <c r="B2246" s="26" t="s">
        <v>76</v>
      </c>
      <c r="C2246" s="26" t="s">
        <v>77</v>
      </c>
      <c r="D2246" s="26" t="s">
        <v>46</v>
      </c>
      <c r="E2246" s="26" t="s">
        <v>45</v>
      </c>
      <c r="F2246" s="26">
        <v>2019</v>
      </c>
      <c r="G2246" s="27">
        <v>0.8</v>
      </c>
    </row>
    <row r="2247" spans="1:7" x14ac:dyDescent="0.15">
      <c r="A2247" s="25" t="s">
        <v>75</v>
      </c>
      <c r="B2247" s="26" t="s">
        <v>76</v>
      </c>
      <c r="C2247" s="26" t="s">
        <v>77</v>
      </c>
      <c r="D2247" s="26" t="s">
        <v>46</v>
      </c>
      <c r="E2247" s="26" t="s">
        <v>45</v>
      </c>
      <c r="F2247" s="26">
        <v>2018</v>
      </c>
      <c r="G2247" s="27">
        <v>0.8</v>
      </c>
    </row>
    <row r="2248" spans="1:7" x14ac:dyDescent="0.15">
      <c r="A2248" s="25" t="s">
        <v>75</v>
      </c>
      <c r="B2248" s="26" t="s">
        <v>76</v>
      </c>
      <c r="C2248" s="26" t="s">
        <v>77</v>
      </c>
      <c r="D2248" s="26" t="s">
        <v>46</v>
      </c>
      <c r="E2248" s="26" t="s">
        <v>45</v>
      </c>
      <c r="F2248" s="26">
        <v>2017</v>
      </c>
      <c r="G2248" s="27">
        <v>-0.1</v>
      </c>
    </row>
    <row r="2249" spans="1:7" x14ac:dyDescent="0.15">
      <c r="A2249" s="25" t="s">
        <v>75</v>
      </c>
      <c r="B2249" s="26" t="s">
        <v>76</v>
      </c>
      <c r="C2249" s="26" t="s">
        <v>77</v>
      </c>
      <c r="D2249" s="26" t="s">
        <v>46</v>
      </c>
      <c r="E2249" s="26" t="s">
        <v>45</v>
      </c>
      <c r="F2249" s="26">
        <v>2016</v>
      </c>
      <c r="G2249" s="27">
        <v>-0.3</v>
      </c>
    </row>
    <row r="2250" spans="1:7" x14ac:dyDescent="0.15">
      <c r="A2250" s="25" t="s">
        <v>75</v>
      </c>
      <c r="B2250" s="26" t="s">
        <v>76</v>
      </c>
      <c r="C2250" s="26" t="s">
        <v>77</v>
      </c>
      <c r="D2250" s="26" t="s">
        <v>46</v>
      </c>
      <c r="E2250" s="26" t="s">
        <v>45</v>
      </c>
      <c r="F2250" s="26">
        <v>2015</v>
      </c>
      <c r="G2250" s="27">
        <v>0.1</v>
      </c>
    </row>
    <row r="2251" spans="1:7" x14ac:dyDescent="0.15">
      <c r="A2251" s="25" t="s">
        <v>75</v>
      </c>
      <c r="B2251" s="26" t="s">
        <v>76</v>
      </c>
      <c r="C2251" s="26" t="s">
        <v>77</v>
      </c>
      <c r="D2251" s="26" t="s">
        <v>46</v>
      </c>
      <c r="E2251" s="26" t="s">
        <v>45</v>
      </c>
      <c r="F2251" s="26">
        <v>2014</v>
      </c>
      <c r="G2251" s="27">
        <v>-0.60000000000000009</v>
      </c>
    </row>
    <row r="2252" spans="1:7" x14ac:dyDescent="0.15">
      <c r="A2252" s="25" t="s">
        <v>75</v>
      </c>
      <c r="B2252" s="26" t="s">
        <v>76</v>
      </c>
      <c r="C2252" s="26" t="s">
        <v>77</v>
      </c>
      <c r="D2252" s="26" t="s">
        <v>46</v>
      </c>
      <c r="E2252" s="26" t="s">
        <v>45</v>
      </c>
      <c r="F2252" s="26">
        <v>2013</v>
      </c>
      <c r="G2252" s="27">
        <v>-1.1000000000000001</v>
      </c>
    </row>
    <row r="2253" spans="1:7" x14ac:dyDescent="0.15">
      <c r="A2253" s="25" t="s">
        <v>75</v>
      </c>
      <c r="B2253" s="26" t="s">
        <v>76</v>
      </c>
      <c r="C2253" s="26" t="s">
        <v>77</v>
      </c>
      <c r="D2253" s="26" t="s">
        <v>46</v>
      </c>
      <c r="E2253" s="26" t="s">
        <v>45</v>
      </c>
      <c r="F2253" s="26">
        <v>2012</v>
      </c>
      <c r="G2253" s="27">
        <v>-1.3</v>
      </c>
    </row>
    <row r="2254" spans="1:7" x14ac:dyDescent="0.15">
      <c r="A2254" s="25" t="s">
        <v>75</v>
      </c>
      <c r="B2254" s="26" t="s">
        <v>76</v>
      </c>
      <c r="C2254" s="26" t="s">
        <v>77</v>
      </c>
      <c r="D2254" s="26" t="s">
        <v>46</v>
      </c>
      <c r="E2254" s="26" t="s">
        <v>45</v>
      </c>
      <c r="F2254" s="26">
        <v>2011</v>
      </c>
      <c r="G2254" s="27">
        <v>-2.1</v>
      </c>
    </row>
    <row r="2255" spans="1:7" x14ac:dyDescent="0.15">
      <c r="A2255" s="25" t="s">
        <v>75</v>
      </c>
      <c r="B2255" s="26" t="s">
        <v>76</v>
      </c>
      <c r="C2255" s="26" t="s">
        <v>77</v>
      </c>
      <c r="D2255" s="26" t="s">
        <v>46</v>
      </c>
      <c r="E2255" s="26" t="s">
        <v>45</v>
      </c>
      <c r="F2255" s="26">
        <v>2010</v>
      </c>
      <c r="G2255" s="27">
        <v>-2.2999999999999998</v>
      </c>
    </row>
    <row r="2256" spans="1:7" x14ac:dyDescent="0.15">
      <c r="A2256" s="25" t="s">
        <v>75</v>
      </c>
      <c r="B2256" s="26" t="s">
        <v>76</v>
      </c>
      <c r="C2256" s="26" t="s">
        <v>77</v>
      </c>
      <c r="D2256" s="26" t="s">
        <v>46</v>
      </c>
      <c r="E2256" s="26" t="s">
        <v>45</v>
      </c>
      <c r="F2256" s="26">
        <v>2009</v>
      </c>
      <c r="G2256" s="27">
        <v>-3.8</v>
      </c>
    </row>
    <row r="2257" spans="1:7" x14ac:dyDescent="0.15">
      <c r="A2257" s="25" t="s">
        <v>75</v>
      </c>
      <c r="B2257" s="26" t="s">
        <v>76</v>
      </c>
      <c r="C2257" s="26" t="s">
        <v>77</v>
      </c>
      <c r="D2257" s="26" t="s">
        <v>46</v>
      </c>
      <c r="E2257" s="26" t="s">
        <v>45</v>
      </c>
      <c r="F2257" s="26">
        <v>2008</v>
      </c>
      <c r="G2257" s="27">
        <v>-0.2</v>
      </c>
    </row>
    <row r="2258" spans="1:7" x14ac:dyDescent="0.15">
      <c r="A2258" s="25" t="s">
        <v>75</v>
      </c>
      <c r="B2258" s="26" t="s">
        <v>76</v>
      </c>
      <c r="C2258" s="26" t="s">
        <v>77</v>
      </c>
      <c r="D2258" s="26" t="s">
        <v>46</v>
      </c>
      <c r="E2258" s="26" t="s">
        <v>45</v>
      </c>
      <c r="F2258" s="26">
        <v>2007</v>
      </c>
      <c r="G2258" s="27">
        <v>1.3</v>
      </c>
    </row>
    <row r="2259" spans="1:7" x14ac:dyDescent="0.15">
      <c r="A2259" s="25" t="s">
        <v>75</v>
      </c>
      <c r="B2259" s="26" t="s">
        <v>76</v>
      </c>
      <c r="C2259" s="26" t="s">
        <v>77</v>
      </c>
      <c r="D2259" s="26" t="s">
        <v>46</v>
      </c>
      <c r="E2259" s="26" t="s">
        <v>45</v>
      </c>
      <c r="F2259" s="26">
        <v>2006</v>
      </c>
      <c r="G2259" s="27">
        <v>1.4</v>
      </c>
    </row>
    <row r="2260" spans="1:7" x14ac:dyDescent="0.15">
      <c r="A2260" s="25" t="s">
        <v>75</v>
      </c>
      <c r="B2260" s="26" t="s">
        <v>76</v>
      </c>
      <c r="C2260" s="26" t="s">
        <v>77</v>
      </c>
      <c r="D2260" s="26" t="s">
        <v>46</v>
      </c>
      <c r="E2260" s="26" t="s">
        <v>45</v>
      </c>
      <c r="F2260" s="26">
        <v>2005</v>
      </c>
      <c r="G2260" s="27">
        <v>1</v>
      </c>
    </row>
    <row r="2261" spans="1:7" x14ac:dyDescent="0.15">
      <c r="A2261" s="25" t="s">
        <v>75</v>
      </c>
      <c r="B2261" s="26" t="s">
        <v>76</v>
      </c>
      <c r="C2261" s="26" t="s">
        <v>77</v>
      </c>
      <c r="D2261" s="26" t="s">
        <v>46</v>
      </c>
      <c r="E2261" s="26" t="s">
        <v>45</v>
      </c>
      <c r="F2261" s="26">
        <v>2004</v>
      </c>
      <c r="G2261" s="27">
        <v>0.2</v>
      </c>
    </row>
    <row r="2262" spans="1:7" x14ac:dyDescent="0.15">
      <c r="A2262" s="25" t="s">
        <v>75</v>
      </c>
      <c r="B2262" s="26" t="s">
        <v>76</v>
      </c>
      <c r="C2262" s="26" t="s">
        <v>77</v>
      </c>
      <c r="D2262" s="26" t="s">
        <v>46</v>
      </c>
      <c r="E2262" s="26" t="s">
        <v>45</v>
      </c>
      <c r="F2262" s="26">
        <v>2003</v>
      </c>
      <c r="G2262" s="27">
        <v>-0.9</v>
      </c>
    </row>
    <row r="2263" spans="1:7" x14ac:dyDescent="0.15">
      <c r="A2263" s="25" t="s">
        <v>75</v>
      </c>
      <c r="B2263" s="26" t="s">
        <v>76</v>
      </c>
      <c r="C2263" s="26" t="s">
        <v>77</v>
      </c>
      <c r="D2263" s="26" t="s">
        <v>46</v>
      </c>
      <c r="E2263" s="26" t="s">
        <v>45</v>
      </c>
      <c r="F2263" s="26">
        <v>2002</v>
      </c>
      <c r="G2263" s="27">
        <v>-1.1000000000000001</v>
      </c>
    </row>
    <row r="2264" spans="1:7" x14ac:dyDescent="0.15">
      <c r="A2264" s="25" t="s">
        <v>75</v>
      </c>
      <c r="B2264" s="26" t="s">
        <v>76</v>
      </c>
      <c r="C2264" s="26" t="s">
        <v>77</v>
      </c>
      <c r="D2264" s="26" t="s">
        <v>46</v>
      </c>
      <c r="E2264" s="26" t="s">
        <v>45</v>
      </c>
      <c r="F2264" s="26">
        <v>2001</v>
      </c>
      <c r="G2264" s="27">
        <v>-0.2</v>
      </c>
    </row>
    <row r="2265" spans="1:7" x14ac:dyDescent="0.15">
      <c r="A2265" s="25" t="s">
        <v>75</v>
      </c>
      <c r="B2265" s="26" t="s">
        <v>76</v>
      </c>
      <c r="C2265" s="26" t="s">
        <v>77</v>
      </c>
      <c r="D2265" s="26" t="s">
        <v>46</v>
      </c>
      <c r="E2265" s="26" t="s">
        <v>45</v>
      </c>
      <c r="F2265" s="26">
        <v>2000</v>
      </c>
      <c r="G2265" s="27">
        <v>1.8</v>
      </c>
    </row>
    <row r="2266" spans="1:7" x14ac:dyDescent="0.15">
      <c r="A2266" s="25" t="s">
        <v>75</v>
      </c>
      <c r="B2266" s="26" t="s">
        <v>76</v>
      </c>
      <c r="C2266" s="26" t="s">
        <v>77</v>
      </c>
      <c r="D2266" s="26" t="s">
        <v>46</v>
      </c>
      <c r="E2266" s="26" t="s">
        <v>45</v>
      </c>
      <c r="F2266" s="26">
        <v>1999</v>
      </c>
      <c r="G2266" s="27">
        <v>1.2</v>
      </c>
    </row>
    <row r="2267" spans="1:7" x14ac:dyDescent="0.15">
      <c r="A2267" s="25" t="s">
        <v>75</v>
      </c>
      <c r="B2267" s="26" t="s">
        <v>76</v>
      </c>
      <c r="C2267" s="26" t="s">
        <v>77</v>
      </c>
      <c r="D2267" s="26" t="s">
        <v>46</v>
      </c>
      <c r="E2267" s="26" t="s">
        <v>45</v>
      </c>
      <c r="F2267" s="26">
        <v>1998</v>
      </c>
      <c r="G2267" s="27">
        <v>0.2</v>
      </c>
    </row>
    <row r="2268" spans="1:7" x14ac:dyDescent="0.15">
      <c r="A2268" s="25" t="s">
        <v>75</v>
      </c>
      <c r="B2268" s="26" t="s">
        <v>76</v>
      </c>
      <c r="C2268" s="26" t="s">
        <v>77</v>
      </c>
      <c r="D2268" s="26" t="s">
        <v>46</v>
      </c>
      <c r="E2268" s="26" t="s">
        <v>45</v>
      </c>
      <c r="F2268" s="26">
        <v>1997</v>
      </c>
      <c r="G2268" s="27">
        <v>-0.4</v>
      </c>
    </row>
    <row r="2269" spans="1:7" x14ac:dyDescent="0.15">
      <c r="A2269" s="25" t="s">
        <v>75</v>
      </c>
      <c r="B2269" s="26" t="s">
        <v>76</v>
      </c>
      <c r="C2269" s="26" t="s">
        <v>77</v>
      </c>
      <c r="D2269" s="26" t="s">
        <v>46</v>
      </c>
      <c r="E2269" s="26" t="s">
        <v>45</v>
      </c>
      <c r="F2269" s="26">
        <v>1996</v>
      </c>
      <c r="G2269" s="27">
        <v>-1.1000000000000001</v>
      </c>
    </row>
    <row r="2270" spans="1:7" x14ac:dyDescent="0.15">
      <c r="A2270" s="25" t="s">
        <v>75</v>
      </c>
      <c r="B2270" s="26" t="s">
        <v>76</v>
      </c>
      <c r="C2270" s="26" t="s">
        <v>77</v>
      </c>
      <c r="D2270" s="26" t="s">
        <v>46</v>
      </c>
      <c r="E2270" s="26" t="s">
        <v>45</v>
      </c>
      <c r="F2270" s="26">
        <v>1995</v>
      </c>
      <c r="G2270" s="27">
        <v>-1.2</v>
      </c>
    </row>
    <row r="2271" spans="1:7" x14ac:dyDescent="0.15">
      <c r="A2271" s="25" t="s">
        <v>75</v>
      </c>
      <c r="B2271" s="26" t="s">
        <v>76</v>
      </c>
      <c r="C2271" s="26" t="s">
        <v>77</v>
      </c>
      <c r="D2271" s="26" t="s">
        <v>46</v>
      </c>
      <c r="E2271" s="26" t="s">
        <v>45</v>
      </c>
      <c r="F2271" s="26">
        <v>1994</v>
      </c>
      <c r="G2271" s="27">
        <v>-0.60000000000000009</v>
      </c>
    </row>
    <row r="2272" spans="1:7" x14ac:dyDescent="0.15">
      <c r="A2272" s="25" t="s">
        <v>75</v>
      </c>
      <c r="B2272" s="26" t="s">
        <v>76</v>
      </c>
      <c r="C2272" s="26" t="s">
        <v>77</v>
      </c>
      <c r="D2272" s="26" t="s">
        <v>46</v>
      </c>
      <c r="E2272" s="26" t="s">
        <v>45</v>
      </c>
      <c r="F2272" s="26">
        <v>1993</v>
      </c>
      <c r="G2272" s="27">
        <v>-1.4</v>
      </c>
    </row>
    <row r="2273" spans="1:7" x14ac:dyDescent="0.15">
      <c r="A2273" s="25" t="s">
        <v>75</v>
      </c>
      <c r="B2273" s="26" t="s">
        <v>76</v>
      </c>
      <c r="C2273" s="26" t="s">
        <v>77</v>
      </c>
      <c r="D2273" s="26" t="s">
        <v>46</v>
      </c>
      <c r="E2273" s="26" t="s">
        <v>45</v>
      </c>
      <c r="F2273" s="26">
        <v>1992</v>
      </c>
      <c r="G2273" s="27">
        <v>-1.3</v>
      </c>
    </row>
    <row r="2274" spans="1:7" x14ac:dyDescent="0.15">
      <c r="A2274" s="25" t="s">
        <v>75</v>
      </c>
      <c r="B2274" s="26" t="s">
        <v>76</v>
      </c>
      <c r="C2274" s="26" t="s">
        <v>77</v>
      </c>
      <c r="D2274" s="26" t="s">
        <v>46</v>
      </c>
      <c r="E2274" s="26" t="s">
        <v>45</v>
      </c>
      <c r="F2274" s="26">
        <v>1991</v>
      </c>
      <c r="G2274" s="27">
        <v>-2</v>
      </c>
    </row>
    <row r="2275" spans="1:7" x14ac:dyDescent="0.15">
      <c r="A2275" s="25" t="s">
        <v>75</v>
      </c>
      <c r="B2275" s="26" t="s">
        <v>76</v>
      </c>
      <c r="C2275" s="26" t="s">
        <v>77</v>
      </c>
      <c r="D2275" s="26" t="s">
        <v>46</v>
      </c>
      <c r="E2275" s="26" t="s">
        <v>45</v>
      </c>
      <c r="F2275" s="26">
        <v>1990</v>
      </c>
      <c r="G2275" s="27">
        <v>0.8</v>
      </c>
    </row>
    <row r="2276" spans="1:7" x14ac:dyDescent="0.15">
      <c r="A2276" s="25" t="s">
        <v>75</v>
      </c>
      <c r="B2276" s="26" t="s">
        <v>76</v>
      </c>
      <c r="C2276" s="26" t="s">
        <v>77</v>
      </c>
      <c r="D2276" s="26" t="s">
        <v>46</v>
      </c>
      <c r="E2276" s="26" t="s">
        <v>45</v>
      </c>
      <c r="F2276" s="26">
        <v>1989</v>
      </c>
      <c r="G2276" s="27">
        <v>1.7</v>
      </c>
    </row>
    <row r="2277" spans="1:7" x14ac:dyDescent="0.15">
      <c r="A2277" s="25" t="s">
        <v>75</v>
      </c>
      <c r="B2277" s="26" t="s">
        <v>76</v>
      </c>
      <c r="C2277" s="26" t="s">
        <v>77</v>
      </c>
      <c r="D2277" s="26" t="s">
        <v>46</v>
      </c>
      <c r="E2277" s="26" t="s">
        <v>45</v>
      </c>
      <c r="F2277" s="26">
        <v>1988</v>
      </c>
      <c r="G2277" s="27">
        <v>1.1000000000000001</v>
      </c>
    </row>
    <row r="2278" spans="1:7" x14ac:dyDescent="0.15">
      <c r="A2278" s="25" t="s">
        <v>75</v>
      </c>
      <c r="B2278" s="26" t="s">
        <v>76</v>
      </c>
      <c r="C2278" s="26" t="s">
        <v>77</v>
      </c>
      <c r="D2278" s="26" t="s">
        <v>46</v>
      </c>
      <c r="E2278" s="26" t="s">
        <v>45</v>
      </c>
      <c r="F2278" s="26">
        <v>1987</v>
      </c>
      <c r="G2278" s="27">
        <v>0.2</v>
      </c>
    </row>
    <row r="2279" spans="1:7" x14ac:dyDescent="0.15">
      <c r="A2279" s="25" t="s">
        <v>75</v>
      </c>
      <c r="B2279" s="26" t="s">
        <v>76</v>
      </c>
      <c r="C2279" s="26" t="s">
        <v>77</v>
      </c>
      <c r="D2279" s="26" t="s">
        <v>46</v>
      </c>
      <c r="E2279" s="26" t="s">
        <v>45</v>
      </c>
      <c r="F2279" s="26">
        <v>1986</v>
      </c>
      <c r="G2279" s="27">
        <v>0.2</v>
      </c>
    </row>
    <row r="2280" spans="1:7" x14ac:dyDescent="0.15">
      <c r="A2280" s="25" t="s">
        <v>75</v>
      </c>
      <c r="B2280" s="26" t="s">
        <v>76</v>
      </c>
      <c r="C2280" s="26" t="s">
        <v>77</v>
      </c>
      <c r="D2280" s="26" t="s">
        <v>46</v>
      </c>
      <c r="E2280" s="26" t="s">
        <v>45</v>
      </c>
      <c r="F2280" s="26">
        <v>1985</v>
      </c>
      <c r="G2280" s="27">
        <v>0.4</v>
      </c>
    </row>
    <row r="2281" spans="1:7" x14ac:dyDescent="0.15">
      <c r="A2281" s="25" t="s">
        <v>75</v>
      </c>
      <c r="B2281" s="26" t="s">
        <v>76</v>
      </c>
      <c r="C2281" s="26" t="s">
        <v>77</v>
      </c>
      <c r="D2281" s="26" t="s">
        <v>46</v>
      </c>
      <c r="E2281" s="26" t="s">
        <v>45</v>
      </c>
      <c r="F2281" s="26">
        <v>1984</v>
      </c>
      <c r="G2281" s="27">
        <v>0</v>
      </c>
    </row>
    <row r="2282" spans="1:7" x14ac:dyDescent="0.15">
      <c r="A2282" s="25" t="s">
        <v>75</v>
      </c>
      <c r="B2282" s="26" t="s">
        <v>76</v>
      </c>
      <c r="C2282" s="26" t="s">
        <v>77</v>
      </c>
      <c r="D2282" s="26" t="s">
        <v>46</v>
      </c>
      <c r="E2282" s="26" t="s">
        <v>45</v>
      </c>
      <c r="F2282" s="26">
        <v>1983</v>
      </c>
      <c r="G2282" s="27">
        <v>-3.4000000000000008</v>
      </c>
    </row>
    <row r="2283" spans="1:7" x14ac:dyDescent="0.15">
      <c r="A2283" s="25" t="s">
        <v>75</v>
      </c>
      <c r="B2283" s="26" t="s">
        <v>76</v>
      </c>
      <c r="C2283" s="26" t="s">
        <v>77</v>
      </c>
      <c r="D2283" s="26" t="s">
        <v>46</v>
      </c>
      <c r="E2283" s="26" t="s">
        <v>45</v>
      </c>
      <c r="F2283" s="26">
        <v>1982</v>
      </c>
      <c r="G2283" s="27">
        <v>-4.7</v>
      </c>
    </row>
    <row r="2284" spans="1:7" x14ac:dyDescent="0.15">
      <c r="A2284" s="25" t="s">
        <v>75</v>
      </c>
      <c r="B2284" s="26" t="s">
        <v>76</v>
      </c>
      <c r="C2284" s="26" t="s">
        <v>77</v>
      </c>
      <c r="D2284" s="26" t="s">
        <v>46</v>
      </c>
      <c r="E2284" s="26" t="s">
        <v>45</v>
      </c>
      <c r="F2284" s="26">
        <v>1981</v>
      </c>
      <c r="G2284" s="27">
        <v>-0.1</v>
      </c>
    </row>
    <row r="2285" spans="1:7" x14ac:dyDescent="0.15">
      <c r="A2285" s="25" t="s">
        <v>75</v>
      </c>
      <c r="B2285" s="26" t="s">
        <v>76</v>
      </c>
      <c r="C2285" s="26" t="s">
        <v>77</v>
      </c>
      <c r="D2285" s="26" t="s">
        <v>46</v>
      </c>
      <c r="E2285" s="26" t="s">
        <v>45</v>
      </c>
      <c r="F2285" s="26">
        <v>1980</v>
      </c>
      <c r="G2285" s="27">
        <v>0.5</v>
      </c>
    </row>
    <row r="2286" spans="1:7" x14ac:dyDescent="0.15">
      <c r="A2286" s="25" t="s">
        <v>75</v>
      </c>
      <c r="B2286" s="26" t="s">
        <v>76</v>
      </c>
      <c r="C2286" s="26" t="s">
        <v>77</v>
      </c>
      <c r="D2286" s="26" t="s">
        <v>46</v>
      </c>
      <c r="E2286" s="26" t="s">
        <v>45</v>
      </c>
      <c r="F2286" s="26">
        <v>1979</v>
      </c>
      <c r="G2286" s="27">
        <v>3.6</v>
      </c>
    </row>
    <row r="2287" spans="1:7" x14ac:dyDescent="0.15">
      <c r="A2287" s="25" t="s">
        <v>75</v>
      </c>
      <c r="B2287" s="26" t="s">
        <v>76</v>
      </c>
      <c r="C2287" s="26" t="s">
        <v>77</v>
      </c>
      <c r="D2287" s="26" t="s">
        <v>46</v>
      </c>
      <c r="E2287" s="26" t="s">
        <v>45</v>
      </c>
      <c r="F2287" s="26">
        <v>1978</v>
      </c>
      <c r="G2287" s="27">
        <v>3.7</v>
      </c>
    </row>
    <row r="2288" spans="1:7" x14ac:dyDescent="0.15">
      <c r="A2288" s="25" t="s">
        <v>75</v>
      </c>
      <c r="B2288" s="26" t="s">
        <v>76</v>
      </c>
      <c r="C2288" s="26" t="s">
        <v>77</v>
      </c>
      <c r="D2288" s="26" t="s">
        <v>46</v>
      </c>
      <c r="E2288" s="26" t="s">
        <v>45</v>
      </c>
      <c r="F2288" s="26">
        <v>1977</v>
      </c>
      <c r="G2288" s="27">
        <v>1.6</v>
      </c>
    </row>
    <row r="2289" spans="1:7" x14ac:dyDescent="0.15">
      <c r="A2289" s="25" t="s">
        <v>75</v>
      </c>
      <c r="B2289" s="26" t="s">
        <v>76</v>
      </c>
      <c r="C2289" s="26" t="s">
        <v>77</v>
      </c>
      <c r="D2289" s="26" t="s">
        <v>46</v>
      </c>
      <c r="E2289" s="26" t="s">
        <v>45</v>
      </c>
      <c r="F2289" s="26">
        <v>1976</v>
      </c>
      <c r="G2289" s="27">
        <v>0.3</v>
      </c>
    </row>
    <row r="2290" spans="1:7" x14ac:dyDescent="0.15">
      <c r="A2290" s="25" t="s">
        <v>75</v>
      </c>
      <c r="B2290" s="26" t="s">
        <v>76</v>
      </c>
      <c r="C2290" s="26" t="s">
        <v>77</v>
      </c>
      <c r="D2290" s="26" t="s">
        <v>46</v>
      </c>
      <c r="E2290" s="26" t="s">
        <v>45</v>
      </c>
      <c r="F2290" s="26">
        <v>1975</v>
      </c>
      <c r="G2290" s="27">
        <v>-2</v>
      </c>
    </row>
    <row r="2291" spans="1:7" x14ac:dyDescent="0.15">
      <c r="A2291" s="25" t="s">
        <v>75</v>
      </c>
      <c r="B2291" s="26" t="s">
        <v>76</v>
      </c>
      <c r="C2291" s="26" t="s">
        <v>77</v>
      </c>
      <c r="D2291" s="26" t="s">
        <v>46</v>
      </c>
      <c r="E2291" s="26" t="s">
        <v>45</v>
      </c>
      <c r="F2291" s="26">
        <v>1974</v>
      </c>
      <c r="G2291" s="27">
        <v>1</v>
      </c>
    </row>
    <row r="2292" spans="1:7" x14ac:dyDescent="0.15">
      <c r="A2292" s="25" t="s">
        <v>75</v>
      </c>
      <c r="B2292" s="26" t="s">
        <v>76</v>
      </c>
      <c r="C2292" s="26" t="s">
        <v>77</v>
      </c>
      <c r="D2292" s="26" t="s">
        <v>46</v>
      </c>
      <c r="E2292" s="26" t="s">
        <v>45</v>
      </c>
      <c r="F2292" s="26">
        <v>1973</v>
      </c>
      <c r="G2292" s="27">
        <v>4.5</v>
      </c>
    </row>
    <row r="2293" spans="1:7" x14ac:dyDescent="0.15">
      <c r="A2293" s="25" t="s">
        <v>75</v>
      </c>
      <c r="B2293" s="26" t="s">
        <v>76</v>
      </c>
      <c r="C2293" s="26" t="s">
        <v>77</v>
      </c>
      <c r="D2293" s="26" t="s">
        <v>46</v>
      </c>
      <c r="E2293" s="26" t="s">
        <v>45</v>
      </c>
      <c r="F2293" s="26">
        <v>1972</v>
      </c>
      <c r="G2293" s="27">
        <v>2.1</v>
      </c>
    </row>
    <row r="2294" spans="1:7" x14ac:dyDescent="0.15">
      <c r="A2294" s="25" t="s">
        <v>75</v>
      </c>
      <c r="B2294" s="26" t="s">
        <v>76</v>
      </c>
      <c r="C2294" s="26" t="s">
        <v>77</v>
      </c>
      <c r="D2294" s="26" t="s">
        <v>46</v>
      </c>
      <c r="E2294" s="26" t="s">
        <v>45</v>
      </c>
      <c r="F2294" s="26">
        <v>1971</v>
      </c>
      <c r="G2294" s="27">
        <v>0</v>
      </c>
    </row>
    <row r="2295" spans="1:7" x14ac:dyDescent="0.15">
      <c r="A2295" s="25" t="s">
        <v>75</v>
      </c>
      <c r="B2295" s="26" t="s">
        <v>76</v>
      </c>
      <c r="C2295" s="26" t="s">
        <v>77</v>
      </c>
      <c r="D2295" s="26" t="s">
        <v>46</v>
      </c>
      <c r="E2295" s="26" t="s">
        <v>45</v>
      </c>
      <c r="F2295" s="26">
        <v>1970</v>
      </c>
      <c r="G2295" s="27">
        <v>-0.2</v>
      </c>
    </row>
    <row r="2296" spans="1:7" x14ac:dyDescent="0.15">
      <c r="A2296" s="25" t="s">
        <v>75</v>
      </c>
      <c r="B2296" s="26" t="s">
        <v>76</v>
      </c>
      <c r="C2296" s="26" t="s">
        <v>77</v>
      </c>
      <c r="D2296" s="26" t="s">
        <v>46</v>
      </c>
      <c r="E2296" s="26" t="s">
        <v>45</v>
      </c>
      <c r="F2296" s="26">
        <v>1969</v>
      </c>
      <c r="G2296" s="27">
        <v>2.6</v>
      </c>
    </row>
    <row r="2297" spans="1:7" x14ac:dyDescent="0.15">
      <c r="A2297" s="25" t="s">
        <v>75</v>
      </c>
      <c r="B2297" s="26" t="s">
        <v>76</v>
      </c>
      <c r="C2297" s="26" t="s">
        <v>77</v>
      </c>
      <c r="D2297" s="26" t="s">
        <v>46</v>
      </c>
      <c r="E2297" s="26" t="s">
        <v>45</v>
      </c>
      <c r="F2297" s="26">
        <v>1968</v>
      </c>
      <c r="G2297" s="27">
        <v>2.8</v>
      </c>
    </row>
    <row r="2298" spans="1:7" x14ac:dyDescent="0.15">
      <c r="A2298" s="25" t="s">
        <v>75</v>
      </c>
      <c r="B2298" s="26" t="s">
        <v>76</v>
      </c>
      <c r="C2298" s="26" t="s">
        <v>77</v>
      </c>
      <c r="D2298" s="26" t="s">
        <v>46</v>
      </c>
      <c r="E2298" s="26" t="s">
        <v>45</v>
      </c>
      <c r="F2298" s="26">
        <v>1967</v>
      </c>
      <c r="G2298" s="27">
        <v>1.2</v>
      </c>
    </row>
    <row r="2299" spans="1:7" x14ac:dyDescent="0.15">
      <c r="A2299" s="25" t="s">
        <v>75</v>
      </c>
      <c r="B2299" s="26" t="s">
        <v>76</v>
      </c>
      <c r="C2299" s="26" t="s">
        <v>77</v>
      </c>
      <c r="D2299" s="26" t="s">
        <v>46</v>
      </c>
      <c r="E2299" s="26" t="s">
        <v>45</v>
      </c>
      <c r="F2299" s="26">
        <v>1966</v>
      </c>
      <c r="G2299" s="27"/>
    </row>
    <row r="2300" spans="1:7" x14ac:dyDescent="0.15">
      <c r="A2300" s="25" t="s">
        <v>75</v>
      </c>
      <c r="B2300" s="26" t="s">
        <v>76</v>
      </c>
      <c r="C2300" s="26" t="s">
        <v>77</v>
      </c>
      <c r="D2300" s="26" t="s">
        <v>46</v>
      </c>
      <c r="E2300" s="26" t="s">
        <v>45</v>
      </c>
      <c r="F2300" s="26">
        <v>1965</v>
      </c>
      <c r="G2300" s="27"/>
    </row>
    <row r="2301" spans="1:7" x14ac:dyDescent="0.15">
      <c r="A2301" s="25" t="s">
        <v>75</v>
      </c>
      <c r="B2301" s="26" t="s">
        <v>76</v>
      </c>
      <c r="C2301" s="26" t="s">
        <v>77</v>
      </c>
      <c r="D2301" s="26" t="s">
        <v>46</v>
      </c>
      <c r="E2301" s="26" t="s">
        <v>45</v>
      </c>
      <c r="F2301" s="26">
        <v>1964</v>
      </c>
      <c r="G2301" s="27"/>
    </row>
    <row r="2302" spans="1:7" x14ac:dyDescent="0.15">
      <c r="A2302" s="25" t="s">
        <v>75</v>
      </c>
      <c r="B2302" s="26" t="s">
        <v>76</v>
      </c>
      <c r="C2302" s="26" t="s">
        <v>77</v>
      </c>
      <c r="D2302" s="26" t="s">
        <v>46</v>
      </c>
      <c r="E2302" s="26" t="s">
        <v>45</v>
      </c>
      <c r="F2302" s="26">
        <v>1963</v>
      </c>
      <c r="G2302" s="27"/>
    </row>
    <row r="2303" spans="1:7" x14ac:dyDescent="0.15">
      <c r="A2303" s="25" t="s">
        <v>75</v>
      </c>
      <c r="B2303" s="26" t="s">
        <v>76</v>
      </c>
      <c r="C2303" s="26" t="s">
        <v>77</v>
      </c>
      <c r="D2303" s="26" t="s">
        <v>46</v>
      </c>
      <c r="E2303" s="26" t="s">
        <v>45</v>
      </c>
      <c r="F2303" s="26">
        <v>1962</v>
      </c>
      <c r="G2303" s="27"/>
    </row>
    <row r="2304" spans="1:7" x14ac:dyDescent="0.15">
      <c r="A2304" s="25" t="s">
        <v>75</v>
      </c>
      <c r="B2304" s="26" t="s">
        <v>76</v>
      </c>
      <c r="C2304" s="26" t="s">
        <v>77</v>
      </c>
      <c r="D2304" s="26" t="s">
        <v>46</v>
      </c>
      <c r="E2304" s="26" t="s">
        <v>45</v>
      </c>
      <c r="F2304" s="26">
        <v>1961</v>
      </c>
      <c r="G2304" s="27"/>
    </row>
    <row r="2305" spans="1:7" x14ac:dyDescent="0.15">
      <c r="A2305" s="25" t="s">
        <v>75</v>
      </c>
      <c r="B2305" s="26" t="s">
        <v>76</v>
      </c>
      <c r="C2305" s="26" t="s">
        <v>77</v>
      </c>
      <c r="D2305" s="26" t="s">
        <v>46</v>
      </c>
      <c r="E2305" s="26" t="s">
        <v>45</v>
      </c>
      <c r="F2305" s="26">
        <v>1960</v>
      </c>
      <c r="G2305" s="27"/>
    </row>
    <row r="2306" spans="1:7" x14ac:dyDescent="0.15">
      <c r="A2306" s="25" t="s">
        <v>75</v>
      </c>
      <c r="B2306" s="26" t="s">
        <v>76</v>
      </c>
      <c r="C2306" s="26" t="s">
        <v>77</v>
      </c>
      <c r="D2306" s="26" t="s">
        <v>74</v>
      </c>
      <c r="E2306" s="26" t="s">
        <v>13</v>
      </c>
      <c r="F2306" s="26">
        <v>2023</v>
      </c>
      <c r="G2306" s="27">
        <v>-0.1</v>
      </c>
    </row>
    <row r="2307" spans="1:7" x14ac:dyDescent="0.15">
      <c r="A2307" s="25" t="s">
        <v>75</v>
      </c>
      <c r="B2307" s="26" t="s">
        <v>76</v>
      </c>
      <c r="C2307" s="26" t="s">
        <v>77</v>
      </c>
      <c r="D2307" s="26" t="s">
        <v>74</v>
      </c>
      <c r="E2307" s="26" t="s">
        <v>13</v>
      </c>
      <c r="F2307" s="26">
        <v>2022</v>
      </c>
      <c r="G2307" s="27">
        <v>0.9</v>
      </c>
    </row>
    <row r="2308" spans="1:7" x14ac:dyDescent="0.15">
      <c r="A2308" s="25" t="s">
        <v>75</v>
      </c>
      <c r="B2308" s="26" t="s">
        <v>76</v>
      </c>
      <c r="C2308" s="26" t="s">
        <v>77</v>
      </c>
      <c r="D2308" s="26" t="s">
        <v>74</v>
      </c>
      <c r="E2308" s="26" t="s">
        <v>13</v>
      </c>
      <c r="F2308" s="26">
        <v>2021</v>
      </c>
      <c r="G2308" s="27">
        <v>-1.4</v>
      </c>
    </row>
    <row r="2309" spans="1:7" x14ac:dyDescent="0.15">
      <c r="A2309" s="25" t="s">
        <v>75</v>
      </c>
      <c r="B2309" s="26" t="s">
        <v>76</v>
      </c>
      <c r="C2309" s="26" t="s">
        <v>77</v>
      </c>
      <c r="D2309" s="26" t="s">
        <v>74</v>
      </c>
      <c r="E2309" s="26" t="s">
        <v>13</v>
      </c>
      <c r="F2309" s="26">
        <v>2020</v>
      </c>
      <c r="G2309" s="27">
        <v>-6.5</v>
      </c>
    </row>
    <row r="2310" spans="1:7" x14ac:dyDescent="0.15">
      <c r="A2310" s="25" t="s">
        <v>75</v>
      </c>
      <c r="B2310" s="26" t="s">
        <v>76</v>
      </c>
      <c r="C2310" s="26" t="s">
        <v>77</v>
      </c>
      <c r="D2310" s="26" t="s">
        <v>74</v>
      </c>
      <c r="E2310" s="26" t="s">
        <v>13</v>
      </c>
      <c r="F2310" s="26">
        <v>2019</v>
      </c>
      <c r="G2310" s="27">
        <v>1.2</v>
      </c>
    </row>
    <row r="2311" spans="1:7" x14ac:dyDescent="0.15">
      <c r="A2311" s="25" t="s">
        <v>75</v>
      </c>
      <c r="B2311" s="26" t="s">
        <v>76</v>
      </c>
      <c r="C2311" s="26" t="s">
        <v>77</v>
      </c>
      <c r="D2311" s="26" t="s">
        <v>74</v>
      </c>
      <c r="E2311" s="26" t="s">
        <v>13</v>
      </c>
      <c r="F2311" s="26">
        <v>2018</v>
      </c>
      <c r="G2311" s="27">
        <v>0.8</v>
      </c>
    </row>
    <row r="2312" spans="1:7" x14ac:dyDescent="0.15">
      <c r="A2312" s="25" t="s">
        <v>75</v>
      </c>
      <c r="B2312" s="26" t="s">
        <v>76</v>
      </c>
      <c r="C2312" s="26" t="s">
        <v>77</v>
      </c>
      <c r="D2312" s="26" t="s">
        <v>74</v>
      </c>
      <c r="E2312" s="26" t="s">
        <v>13</v>
      </c>
      <c r="F2312" s="26">
        <v>2017</v>
      </c>
      <c r="G2312" s="27">
        <v>0.4</v>
      </c>
    </row>
    <row r="2313" spans="1:7" x14ac:dyDescent="0.15">
      <c r="A2313" s="25" t="s">
        <v>75</v>
      </c>
      <c r="B2313" s="26" t="s">
        <v>76</v>
      </c>
      <c r="C2313" s="26" t="s">
        <v>77</v>
      </c>
      <c r="D2313" s="26" t="s">
        <v>74</v>
      </c>
      <c r="E2313" s="26" t="s">
        <v>13</v>
      </c>
      <c r="F2313" s="26">
        <v>2016</v>
      </c>
      <c r="G2313" s="27">
        <v>-0.9</v>
      </c>
    </row>
    <row r="2314" spans="1:7" x14ac:dyDescent="0.15">
      <c r="A2314" s="25" t="s">
        <v>75</v>
      </c>
      <c r="B2314" s="26" t="s">
        <v>76</v>
      </c>
      <c r="C2314" s="26" t="s">
        <v>77</v>
      </c>
      <c r="D2314" s="26" t="s">
        <v>74</v>
      </c>
      <c r="E2314" s="26" t="s">
        <v>13</v>
      </c>
      <c r="F2314" s="26">
        <v>2015</v>
      </c>
      <c r="G2314" s="27">
        <v>-1.6</v>
      </c>
    </row>
    <row r="2315" spans="1:7" x14ac:dyDescent="0.15">
      <c r="A2315" s="25" t="s">
        <v>75</v>
      </c>
      <c r="B2315" s="26" t="s">
        <v>76</v>
      </c>
      <c r="C2315" s="26" t="s">
        <v>77</v>
      </c>
      <c r="D2315" s="26" t="s">
        <v>74</v>
      </c>
      <c r="E2315" s="26" t="s">
        <v>13</v>
      </c>
      <c r="F2315" s="26">
        <v>2014</v>
      </c>
      <c r="G2315" s="27">
        <v>-2.4</v>
      </c>
    </row>
    <row r="2316" spans="1:7" x14ac:dyDescent="0.15">
      <c r="A2316" s="25" t="s">
        <v>75</v>
      </c>
      <c r="B2316" s="26" t="s">
        <v>76</v>
      </c>
      <c r="C2316" s="26" t="s">
        <v>77</v>
      </c>
      <c r="D2316" s="26" t="s">
        <v>74</v>
      </c>
      <c r="E2316" s="26" t="s">
        <v>13</v>
      </c>
      <c r="F2316" s="26">
        <v>2013</v>
      </c>
      <c r="G2316" s="27">
        <v>-3.2</v>
      </c>
    </row>
    <row r="2317" spans="1:7" x14ac:dyDescent="0.15">
      <c r="A2317" s="25" t="s">
        <v>75</v>
      </c>
      <c r="B2317" s="26" t="s">
        <v>76</v>
      </c>
      <c r="C2317" s="26" t="s">
        <v>77</v>
      </c>
      <c r="D2317" s="26" t="s">
        <v>74</v>
      </c>
      <c r="E2317" s="26" t="s">
        <v>13</v>
      </c>
      <c r="F2317" s="26">
        <v>2012</v>
      </c>
      <c r="G2317" s="27">
        <v>-2.6</v>
      </c>
    </row>
    <row r="2318" spans="1:7" x14ac:dyDescent="0.15">
      <c r="A2318" s="25" t="s">
        <v>75</v>
      </c>
      <c r="B2318" s="26" t="s">
        <v>76</v>
      </c>
      <c r="C2318" s="26" t="s">
        <v>77</v>
      </c>
      <c r="D2318" s="26" t="s">
        <v>74</v>
      </c>
      <c r="E2318" s="26" t="s">
        <v>13</v>
      </c>
      <c r="F2318" s="26">
        <v>2011</v>
      </c>
      <c r="G2318" s="27">
        <v>-1.6</v>
      </c>
    </row>
    <row r="2319" spans="1:7" x14ac:dyDescent="0.15">
      <c r="A2319" s="25" t="s">
        <v>75</v>
      </c>
      <c r="B2319" s="26" t="s">
        <v>76</v>
      </c>
      <c r="C2319" s="26" t="s">
        <v>77</v>
      </c>
      <c r="D2319" s="26" t="s">
        <v>74</v>
      </c>
      <c r="E2319" s="26" t="s">
        <v>13</v>
      </c>
      <c r="F2319" s="26">
        <v>2010</v>
      </c>
      <c r="G2319" s="27">
        <v>-2.4</v>
      </c>
    </row>
    <row r="2320" spans="1:7" x14ac:dyDescent="0.15">
      <c r="A2320" s="25" t="s">
        <v>75</v>
      </c>
      <c r="B2320" s="26" t="s">
        <v>76</v>
      </c>
      <c r="C2320" s="26" t="s">
        <v>77</v>
      </c>
      <c r="D2320" s="26" t="s">
        <v>74</v>
      </c>
      <c r="E2320" s="26" t="s">
        <v>13</v>
      </c>
      <c r="F2320" s="26">
        <v>2009</v>
      </c>
      <c r="G2320" s="27">
        <v>-4</v>
      </c>
    </row>
    <row r="2321" spans="1:7" x14ac:dyDescent="0.15">
      <c r="A2321" s="25" t="s">
        <v>75</v>
      </c>
      <c r="B2321" s="26" t="s">
        <v>76</v>
      </c>
      <c r="C2321" s="26" t="s">
        <v>77</v>
      </c>
      <c r="D2321" s="26" t="s">
        <v>74</v>
      </c>
      <c r="E2321" s="26" t="s">
        <v>13</v>
      </c>
      <c r="F2321" s="26">
        <v>2008</v>
      </c>
      <c r="G2321" s="27">
        <v>1.3</v>
      </c>
    </row>
    <row r="2322" spans="1:7" x14ac:dyDescent="0.15">
      <c r="A2322" s="25" t="s">
        <v>75</v>
      </c>
      <c r="B2322" s="26" t="s">
        <v>76</v>
      </c>
      <c r="C2322" s="26" t="s">
        <v>77</v>
      </c>
      <c r="D2322" s="26" t="s">
        <v>74</v>
      </c>
      <c r="E2322" s="26" t="s">
        <v>13</v>
      </c>
      <c r="F2322" s="26">
        <v>2007</v>
      </c>
      <c r="G2322" s="27">
        <v>2.5</v>
      </c>
    </row>
    <row r="2323" spans="1:7" x14ac:dyDescent="0.15">
      <c r="A2323" s="25" t="s">
        <v>75</v>
      </c>
      <c r="B2323" s="26" t="s">
        <v>76</v>
      </c>
      <c r="C2323" s="26" t="s">
        <v>77</v>
      </c>
      <c r="D2323" s="26" t="s">
        <v>74</v>
      </c>
      <c r="E2323" s="26" t="s">
        <v>13</v>
      </c>
      <c r="F2323" s="26">
        <v>2006</v>
      </c>
      <c r="G2323" s="27">
        <v>1.6</v>
      </c>
    </row>
    <row r="2324" spans="1:7" x14ac:dyDescent="0.15">
      <c r="A2324" s="25" t="s">
        <v>75</v>
      </c>
      <c r="B2324" s="26" t="s">
        <v>76</v>
      </c>
      <c r="C2324" s="26" t="s">
        <v>77</v>
      </c>
      <c r="D2324" s="26" t="s">
        <v>74</v>
      </c>
      <c r="E2324" s="26" t="s">
        <v>13</v>
      </c>
      <c r="F2324" s="26">
        <v>2005</v>
      </c>
      <c r="G2324" s="27">
        <v>0.4</v>
      </c>
    </row>
    <row r="2325" spans="1:7" x14ac:dyDescent="0.15">
      <c r="A2325" s="25" t="s">
        <v>75</v>
      </c>
      <c r="B2325" s="26" t="s">
        <v>76</v>
      </c>
      <c r="C2325" s="26" t="s">
        <v>77</v>
      </c>
      <c r="D2325" s="26" t="s">
        <v>74</v>
      </c>
      <c r="E2325" s="26" t="s">
        <v>13</v>
      </c>
      <c r="F2325" s="26">
        <v>2004</v>
      </c>
      <c r="G2325" s="27">
        <v>0.4</v>
      </c>
    </row>
    <row r="2326" spans="1:7" x14ac:dyDescent="0.15">
      <c r="A2326" s="25" t="s">
        <v>75</v>
      </c>
      <c r="B2326" s="26" t="s">
        <v>76</v>
      </c>
      <c r="C2326" s="26" t="s">
        <v>77</v>
      </c>
      <c r="D2326" s="26" t="s">
        <v>74</v>
      </c>
      <c r="E2326" s="26" t="s">
        <v>13</v>
      </c>
      <c r="F2326" s="26">
        <v>2003</v>
      </c>
      <c r="G2326" s="27">
        <v>0.1</v>
      </c>
    </row>
    <row r="2327" spans="1:7" x14ac:dyDescent="0.15">
      <c r="A2327" s="25" t="s">
        <v>75</v>
      </c>
      <c r="B2327" s="26" t="s">
        <v>76</v>
      </c>
      <c r="C2327" s="26" t="s">
        <v>77</v>
      </c>
      <c r="D2327" s="26" t="s">
        <v>74</v>
      </c>
      <c r="E2327" s="26" t="s">
        <v>13</v>
      </c>
      <c r="F2327" s="26">
        <v>2002</v>
      </c>
      <c r="G2327" s="27">
        <v>1</v>
      </c>
    </row>
    <row r="2328" spans="1:7" x14ac:dyDescent="0.15">
      <c r="A2328" s="25" t="s">
        <v>75</v>
      </c>
      <c r="B2328" s="26" t="s">
        <v>76</v>
      </c>
      <c r="C2328" s="26" t="s">
        <v>77</v>
      </c>
      <c r="D2328" s="26" t="s">
        <v>74</v>
      </c>
      <c r="E2328" s="26" t="s">
        <v>13</v>
      </c>
      <c r="F2328" s="26">
        <v>2001</v>
      </c>
      <c r="G2328" s="27">
        <v>2</v>
      </c>
    </row>
    <row r="2329" spans="1:7" x14ac:dyDescent="0.15">
      <c r="A2329" s="25" t="s">
        <v>75</v>
      </c>
      <c r="B2329" s="26" t="s">
        <v>76</v>
      </c>
      <c r="C2329" s="26" t="s">
        <v>77</v>
      </c>
      <c r="D2329" s="26" t="s">
        <v>74</v>
      </c>
      <c r="E2329" s="26" t="s">
        <v>13</v>
      </c>
      <c r="F2329" s="26">
        <v>2000</v>
      </c>
      <c r="G2329" s="27">
        <v>2.2000000000000002</v>
      </c>
    </row>
    <row r="2330" spans="1:7" x14ac:dyDescent="0.15">
      <c r="A2330" s="25" t="s">
        <v>75</v>
      </c>
      <c r="B2330" s="26" t="s">
        <v>76</v>
      </c>
      <c r="C2330" s="26" t="s">
        <v>77</v>
      </c>
      <c r="D2330" s="26" t="s">
        <v>74</v>
      </c>
      <c r="E2330" s="26" t="s">
        <v>13</v>
      </c>
      <c r="F2330" s="26">
        <v>1999</v>
      </c>
      <c r="G2330" s="27">
        <v>0.70000000000000018</v>
      </c>
    </row>
    <row r="2331" spans="1:7" x14ac:dyDescent="0.15">
      <c r="A2331" s="25" t="s">
        <v>75</v>
      </c>
      <c r="B2331" s="26" t="s">
        <v>76</v>
      </c>
      <c r="C2331" s="26" t="s">
        <v>77</v>
      </c>
      <c r="D2331" s="26" t="s">
        <v>74</v>
      </c>
      <c r="E2331" s="26" t="s">
        <v>13</v>
      </c>
      <c r="F2331" s="26">
        <v>1998</v>
      </c>
      <c r="G2331" s="27">
        <v>0.1</v>
      </c>
    </row>
    <row r="2332" spans="1:7" x14ac:dyDescent="0.15">
      <c r="A2332" s="25" t="s">
        <v>75</v>
      </c>
      <c r="B2332" s="26" t="s">
        <v>76</v>
      </c>
      <c r="C2332" s="26" t="s">
        <v>77</v>
      </c>
      <c r="D2332" s="26" t="s">
        <v>74</v>
      </c>
      <c r="E2332" s="26" t="s">
        <v>13</v>
      </c>
      <c r="F2332" s="26">
        <v>1997</v>
      </c>
      <c r="G2332" s="27">
        <v>-0.60000000000000009</v>
      </c>
    </row>
    <row r="2333" spans="1:7" x14ac:dyDescent="0.15">
      <c r="A2333" s="25" t="s">
        <v>75</v>
      </c>
      <c r="B2333" s="26" t="s">
        <v>76</v>
      </c>
      <c r="C2333" s="26" t="s">
        <v>77</v>
      </c>
      <c r="D2333" s="26" t="s">
        <v>74</v>
      </c>
      <c r="E2333" s="26" t="s">
        <v>13</v>
      </c>
      <c r="F2333" s="26">
        <v>1996</v>
      </c>
      <c r="G2333" s="27">
        <v>-1.4</v>
      </c>
    </row>
    <row r="2334" spans="1:7" x14ac:dyDescent="0.15">
      <c r="A2334" s="25" t="s">
        <v>75</v>
      </c>
      <c r="B2334" s="26" t="s">
        <v>76</v>
      </c>
      <c r="C2334" s="26" t="s">
        <v>77</v>
      </c>
      <c r="D2334" s="26" t="s">
        <v>74</v>
      </c>
      <c r="E2334" s="26" t="s">
        <v>13</v>
      </c>
      <c r="F2334" s="26">
        <v>1995</v>
      </c>
      <c r="G2334" s="27">
        <v>-1.1000000000000001</v>
      </c>
    </row>
    <row r="2335" spans="1:7" x14ac:dyDescent="0.15">
      <c r="A2335" s="25" t="s">
        <v>75</v>
      </c>
      <c r="B2335" s="26" t="s">
        <v>76</v>
      </c>
      <c r="C2335" s="26" t="s">
        <v>77</v>
      </c>
      <c r="D2335" s="26" t="s">
        <v>74</v>
      </c>
      <c r="E2335" s="26" t="s">
        <v>13</v>
      </c>
      <c r="F2335" s="26">
        <v>1994</v>
      </c>
      <c r="G2335" s="27">
        <v>-1.4</v>
      </c>
    </row>
    <row r="2336" spans="1:7" x14ac:dyDescent="0.15">
      <c r="A2336" s="25" t="s">
        <v>75</v>
      </c>
      <c r="B2336" s="26" t="s">
        <v>76</v>
      </c>
      <c r="C2336" s="26" t="s">
        <v>77</v>
      </c>
      <c r="D2336" s="26" t="s">
        <v>74</v>
      </c>
      <c r="E2336" s="26" t="s">
        <v>13</v>
      </c>
      <c r="F2336" s="26">
        <v>1993</v>
      </c>
      <c r="G2336" s="27">
        <v>-2.1</v>
      </c>
    </row>
    <row r="2337" spans="1:7" x14ac:dyDescent="0.15">
      <c r="A2337" s="25" t="s">
        <v>75</v>
      </c>
      <c r="B2337" s="26" t="s">
        <v>76</v>
      </c>
      <c r="C2337" s="26" t="s">
        <v>77</v>
      </c>
      <c r="D2337" s="26" t="s">
        <v>74</v>
      </c>
      <c r="E2337" s="26" t="s">
        <v>13</v>
      </c>
      <c r="F2337" s="26">
        <v>1992</v>
      </c>
      <c r="G2337" s="27">
        <v>0.1</v>
      </c>
    </row>
    <row r="2338" spans="1:7" x14ac:dyDescent="0.15">
      <c r="A2338" s="25" t="s">
        <v>75</v>
      </c>
      <c r="B2338" s="26" t="s">
        <v>76</v>
      </c>
      <c r="C2338" s="26" t="s">
        <v>77</v>
      </c>
      <c r="D2338" s="26" t="s">
        <v>74</v>
      </c>
      <c r="E2338" s="26" t="s">
        <v>13</v>
      </c>
      <c r="F2338" s="26">
        <v>1991</v>
      </c>
      <c r="G2338" s="27">
        <v>1.4</v>
      </c>
    </row>
    <row r="2339" spans="1:7" x14ac:dyDescent="0.15">
      <c r="A2339" s="25" t="s">
        <v>75</v>
      </c>
      <c r="B2339" s="26" t="s">
        <v>76</v>
      </c>
      <c r="C2339" s="26" t="s">
        <v>77</v>
      </c>
      <c r="D2339" s="26" t="s">
        <v>74</v>
      </c>
      <c r="E2339" s="26" t="s">
        <v>13</v>
      </c>
      <c r="F2339" s="26">
        <v>1990</v>
      </c>
      <c r="G2339" s="27">
        <v>2.1</v>
      </c>
    </row>
    <row r="2340" spans="1:7" x14ac:dyDescent="0.15">
      <c r="A2340" s="25" t="s">
        <v>75</v>
      </c>
      <c r="B2340" s="26" t="s">
        <v>76</v>
      </c>
      <c r="C2340" s="26" t="s">
        <v>77</v>
      </c>
      <c r="D2340" s="26" t="s">
        <v>74</v>
      </c>
      <c r="E2340" s="26" t="s">
        <v>13</v>
      </c>
      <c r="F2340" s="26">
        <v>1989</v>
      </c>
      <c r="G2340" s="27">
        <v>2</v>
      </c>
    </row>
    <row r="2341" spans="1:7" x14ac:dyDescent="0.15">
      <c r="A2341" s="25" t="s">
        <v>75</v>
      </c>
      <c r="B2341" s="26" t="s">
        <v>76</v>
      </c>
      <c r="C2341" s="26" t="s">
        <v>77</v>
      </c>
      <c r="D2341" s="26" t="s">
        <v>74</v>
      </c>
      <c r="E2341" s="26" t="s">
        <v>13</v>
      </c>
      <c r="F2341" s="26">
        <v>1988</v>
      </c>
      <c r="G2341" s="27">
        <v>1.1000000000000001</v>
      </c>
    </row>
    <row r="2342" spans="1:7" x14ac:dyDescent="0.15">
      <c r="A2342" s="25" t="s">
        <v>75</v>
      </c>
      <c r="B2342" s="26" t="s">
        <v>76</v>
      </c>
      <c r="C2342" s="26" t="s">
        <v>77</v>
      </c>
      <c r="D2342" s="26" t="s">
        <v>74</v>
      </c>
      <c r="E2342" s="26" t="s">
        <v>13</v>
      </c>
      <c r="F2342" s="26">
        <v>1987</v>
      </c>
      <c r="G2342" s="27">
        <v>-0.4</v>
      </c>
    </row>
    <row r="2343" spans="1:7" x14ac:dyDescent="0.15">
      <c r="A2343" s="25" t="s">
        <v>75</v>
      </c>
      <c r="B2343" s="26" t="s">
        <v>76</v>
      </c>
      <c r="C2343" s="26" t="s">
        <v>77</v>
      </c>
      <c r="D2343" s="26" t="s">
        <v>74</v>
      </c>
      <c r="E2343" s="26" t="s">
        <v>13</v>
      </c>
      <c r="F2343" s="26">
        <v>1986</v>
      </c>
      <c r="G2343" s="27">
        <v>-0.9</v>
      </c>
    </row>
    <row r="2344" spans="1:7" x14ac:dyDescent="0.15">
      <c r="A2344" s="25" t="s">
        <v>75</v>
      </c>
      <c r="B2344" s="26" t="s">
        <v>76</v>
      </c>
      <c r="C2344" s="26" t="s">
        <v>77</v>
      </c>
      <c r="D2344" s="26" t="s">
        <v>74</v>
      </c>
      <c r="E2344" s="26" t="s">
        <v>13</v>
      </c>
      <c r="F2344" s="26">
        <v>1985</v>
      </c>
      <c r="G2344" s="27">
        <v>-1.1000000000000001</v>
      </c>
    </row>
    <row r="2345" spans="1:7" x14ac:dyDescent="0.15">
      <c r="A2345" s="25" t="s">
        <v>75</v>
      </c>
      <c r="B2345" s="26" t="s">
        <v>76</v>
      </c>
      <c r="C2345" s="26" t="s">
        <v>77</v>
      </c>
      <c r="D2345" s="26" t="s">
        <v>74</v>
      </c>
      <c r="E2345" s="26" t="s">
        <v>13</v>
      </c>
      <c r="F2345" s="26">
        <v>1984</v>
      </c>
      <c r="G2345" s="27">
        <v>-1.5</v>
      </c>
    </row>
    <row r="2346" spans="1:7" x14ac:dyDescent="0.15">
      <c r="A2346" s="25" t="s">
        <v>75</v>
      </c>
      <c r="B2346" s="26" t="s">
        <v>76</v>
      </c>
      <c r="C2346" s="26" t="s">
        <v>77</v>
      </c>
      <c r="D2346" s="26" t="s">
        <v>74</v>
      </c>
      <c r="E2346" s="26" t="s">
        <v>13</v>
      </c>
      <c r="F2346" s="26">
        <v>1983</v>
      </c>
      <c r="G2346" s="27">
        <v>-1.9</v>
      </c>
    </row>
    <row r="2347" spans="1:7" x14ac:dyDescent="0.15">
      <c r="A2347" s="25" t="s">
        <v>75</v>
      </c>
      <c r="B2347" s="26" t="s">
        <v>76</v>
      </c>
      <c r="C2347" s="26" t="s">
        <v>77</v>
      </c>
      <c r="D2347" s="26" t="s">
        <v>74</v>
      </c>
      <c r="E2347" s="26" t="s">
        <v>13</v>
      </c>
      <c r="F2347" s="26">
        <v>1982</v>
      </c>
      <c r="G2347" s="27">
        <v>-1.9</v>
      </c>
    </row>
    <row r="2348" spans="1:7" x14ac:dyDescent="0.15">
      <c r="A2348" s="25" t="s">
        <v>75</v>
      </c>
      <c r="B2348" s="26" t="s">
        <v>76</v>
      </c>
      <c r="C2348" s="26" t="s">
        <v>77</v>
      </c>
      <c r="D2348" s="26" t="s">
        <v>74</v>
      </c>
      <c r="E2348" s="26" t="s">
        <v>13</v>
      </c>
      <c r="F2348" s="26">
        <v>1981</v>
      </c>
      <c r="G2348" s="27">
        <v>-1.2</v>
      </c>
    </row>
    <row r="2349" spans="1:7" x14ac:dyDescent="0.15">
      <c r="A2349" s="25" t="s">
        <v>75</v>
      </c>
      <c r="B2349" s="26" t="s">
        <v>76</v>
      </c>
      <c r="C2349" s="26" t="s">
        <v>77</v>
      </c>
      <c r="D2349" s="26" t="s">
        <v>74</v>
      </c>
      <c r="E2349" s="26" t="s">
        <v>13</v>
      </c>
      <c r="F2349" s="26">
        <v>1980</v>
      </c>
      <c r="G2349" s="27">
        <v>0.4</v>
      </c>
    </row>
    <row r="2350" spans="1:7" x14ac:dyDescent="0.15">
      <c r="A2350" s="25" t="s">
        <v>75</v>
      </c>
      <c r="B2350" s="26" t="s">
        <v>76</v>
      </c>
      <c r="C2350" s="26" t="s">
        <v>77</v>
      </c>
      <c r="D2350" s="26" t="s">
        <v>74</v>
      </c>
      <c r="E2350" s="26" t="s">
        <v>13</v>
      </c>
      <c r="F2350" s="26">
        <v>1979</v>
      </c>
      <c r="G2350" s="27">
        <v>1.5</v>
      </c>
    </row>
    <row r="2351" spans="1:7" x14ac:dyDescent="0.15">
      <c r="A2351" s="25" t="s">
        <v>75</v>
      </c>
      <c r="B2351" s="26" t="s">
        <v>76</v>
      </c>
      <c r="C2351" s="26" t="s">
        <v>77</v>
      </c>
      <c r="D2351" s="26" t="s">
        <v>74</v>
      </c>
      <c r="E2351" s="26" t="s">
        <v>13</v>
      </c>
      <c r="F2351" s="26">
        <v>1978</v>
      </c>
      <c r="G2351" s="27">
        <v>0.3</v>
      </c>
    </row>
    <row r="2352" spans="1:7" x14ac:dyDescent="0.15">
      <c r="A2352" s="25" t="s">
        <v>75</v>
      </c>
      <c r="B2352" s="26" t="s">
        <v>76</v>
      </c>
      <c r="C2352" s="26" t="s">
        <v>77</v>
      </c>
      <c r="D2352" s="26" t="s">
        <v>74</v>
      </c>
      <c r="E2352" s="26" t="s">
        <v>13</v>
      </c>
      <c r="F2352" s="26">
        <v>1977</v>
      </c>
      <c r="G2352" s="27">
        <v>-0.3</v>
      </c>
    </row>
    <row r="2353" spans="1:7" x14ac:dyDescent="0.15">
      <c r="A2353" s="25" t="s">
        <v>75</v>
      </c>
      <c r="B2353" s="26" t="s">
        <v>76</v>
      </c>
      <c r="C2353" s="26" t="s">
        <v>77</v>
      </c>
      <c r="D2353" s="26" t="s">
        <v>74</v>
      </c>
      <c r="E2353" s="26" t="s">
        <v>13</v>
      </c>
      <c r="F2353" s="26">
        <v>1976</v>
      </c>
      <c r="G2353" s="27">
        <v>-0.4</v>
      </c>
    </row>
    <row r="2354" spans="1:7" x14ac:dyDescent="0.15">
      <c r="A2354" s="25" t="s">
        <v>75</v>
      </c>
      <c r="B2354" s="26" t="s">
        <v>76</v>
      </c>
      <c r="C2354" s="26" t="s">
        <v>77</v>
      </c>
      <c r="D2354" s="26" t="s">
        <v>74</v>
      </c>
      <c r="E2354" s="26" t="s">
        <v>13</v>
      </c>
      <c r="F2354" s="26">
        <v>1975</v>
      </c>
      <c r="G2354" s="27">
        <v>-1.9</v>
      </c>
    </row>
    <row r="2355" spans="1:7" x14ac:dyDescent="0.15">
      <c r="A2355" s="25" t="s">
        <v>75</v>
      </c>
      <c r="B2355" s="26" t="s">
        <v>76</v>
      </c>
      <c r="C2355" s="26" t="s">
        <v>77</v>
      </c>
      <c r="D2355" s="26" t="s">
        <v>74</v>
      </c>
      <c r="E2355" s="26" t="s">
        <v>13</v>
      </c>
      <c r="F2355" s="26">
        <v>1974</v>
      </c>
      <c r="G2355" s="27">
        <v>1.8</v>
      </c>
    </row>
    <row r="2356" spans="1:7" x14ac:dyDescent="0.15">
      <c r="A2356" s="25" t="s">
        <v>75</v>
      </c>
      <c r="B2356" s="26" t="s">
        <v>76</v>
      </c>
      <c r="C2356" s="26" t="s">
        <v>77</v>
      </c>
      <c r="D2356" s="26" t="s">
        <v>74</v>
      </c>
      <c r="E2356" s="26" t="s">
        <v>13</v>
      </c>
      <c r="F2356" s="26">
        <v>1973</v>
      </c>
      <c r="G2356" s="27">
        <v>3.3</v>
      </c>
    </row>
    <row r="2357" spans="1:7" x14ac:dyDescent="0.15">
      <c r="A2357" s="25" t="s">
        <v>75</v>
      </c>
      <c r="B2357" s="26" t="s">
        <v>76</v>
      </c>
      <c r="C2357" s="26" t="s">
        <v>77</v>
      </c>
      <c r="D2357" s="26" t="s">
        <v>74</v>
      </c>
      <c r="E2357" s="26" t="s">
        <v>13</v>
      </c>
      <c r="F2357" s="26">
        <v>1972</v>
      </c>
      <c r="G2357" s="27">
        <v>1.3</v>
      </c>
    </row>
    <row r="2358" spans="1:7" x14ac:dyDescent="0.15">
      <c r="A2358" s="25" t="s">
        <v>75</v>
      </c>
      <c r="B2358" s="26" t="s">
        <v>76</v>
      </c>
      <c r="C2358" s="26" t="s">
        <v>77</v>
      </c>
      <c r="D2358" s="26" t="s">
        <v>74</v>
      </c>
      <c r="E2358" s="26" t="s">
        <v>13</v>
      </c>
      <c r="F2358" s="26">
        <v>1971</v>
      </c>
      <c r="G2358" s="27"/>
    </row>
    <row r="2359" spans="1:7" x14ac:dyDescent="0.15">
      <c r="A2359" s="25" t="s">
        <v>75</v>
      </c>
      <c r="B2359" s="26" t="s">
        <v>76</v>
      </c>
      <c r="C2359" s="26" t="s">
        <v>77</v>
      </c>
      <c r="D2359" s="26" t="s">
        <v>74</v>
      </c>
      <c r="E2359" s="26" t="s">
        <v>13</v>
      </c>
      <c r="F2359" s="26">
        <v>1970</v>
      </c>
      <c r="G2359" s="27"/>
    </row>
    <row r="2360" spans="1:7" x14ac:dyDescent="0.15">
      <c r="A2360" s="25" t="s">
        <v>75</v>
      </c>
      <c r="B2360" s="26" t="s">
        <v>76</v>
      </c>
      <c r="C2360" s="26" t="s">
        <v>77</v>
      </c>
      <c r="D2360" s="26" t="s">
        <v>74</v>
      </c>
      <c r="E2360" s="26" t="s">
        <v>13</v>
      </c>
      <c r="F2360" s="26">
        <v>1969</v>
      </c>
      <c r="G2360" s="27"/>
    </row>
    <row r="2361" spans="1:7" x14ac:dyDescent="0.15">
      <c r="A2361" s="25" t="s">
        <v>75</v>
      </c>
      <c r="B2361" s="26" t="s">
        <v>76</v>
      </c>
      <c r="C2361" s="26" t="s">
        <v>77</v>
      </c>
      <c r="D2361" s="26" t="s">
        <v>74</v>
      </c>
      <c r="E2361" s="26" t="s">
        <v>13</v>
      </c>
      <c r="F2361" s="26">
        <v>1968</v>
      </c>
      <c r="G2361" s="27"/>
    </row>
    <row r="2362" spans="1:7" x14ac:dyDescent="0.15">
      <c r="A2362" s="25" t="s">
        <v>75</v>
      </c>
      <c r="B2362" s="26" t="s">
        <v>76</v>
      </c>
      <c r="C2362" s="26" t="s">
        <v>77</v>
      </c>
      <c r="D2362" s="26" t="s">
        <v>74</v>
      </c>
      <c r="E2362" s="26" t="s">
        <v>13</v>
      </c>
      <c r="F2362" s="26">
        <v>1967</v>
      </c>
      <c r="G2362" s="27"/>
    </row>
    <row r="2363" spans="1:7" x14ac:dyDescent="0.15">
      <c r="A2363" s="25" t="s">
        <v>75</v>
      </c>
      <c r="B2363" s="26" t="s">
        <v>76</v>
      </c>
      <c r="C2363" s="26" t="s">
        <v>77</v>
      </c>
      <c r="D2363" s="26" t="s">
        <v>74</v>
      </c>
      <c r="E2363" s="26" t="s">
        <v>13</v>
      </c>
      <c r="F2363" s="26">
        <v>1966</v>
      </c>
      <c r="G2363" s="27"/>
    </row>
    <row r="2364" spans="1:7" x14ac:dyDescent="0.15">
      <c r="A2364" s="25" t="s">
        <v>75</v>
      </c>
      <c r="B2364" s="26" t="s">
        <v>76</v>
      </c>
      <c r="C2364" s="26" t="s">
        <v>77</v>
      </c>
      <c r="D2364" s="26" t="s">
        <v>74</v>
      </c>
      <c r="E2364" s="26" t="s">
        <v>13</v>
      </c>
      <c r="F2364" s="26">
        <v>1965</v>
      </c>
      <c r="G2364" s="27"/>
    </row>
    <row r="2365" spans="1:7" x14ac:dyDescent="0.15">
      <c r="A2365" s="25" t="s">
        <v>75</v>
      </c>
      <c r="B2365" s="26" t="s">
        <v>76</v>
      </c>
      <c r="C2365" s="26" t="s">
        <v>77</v>
      </c>
      <c r="D2365" s="26" t="s">
        <v>74</v>
      </c>
      <c r="E2365" s="26" t="s">
        <v>13</v>
      </c>
      <c r="F2365" s="26">
        <v>1964</v>
      </c>
      <c r="G2365" s="27"/>
    </row>
    <row r="2366" spans="1:7" x14ac:dyDescent="0.15">
      <c r="A2366" s="25" t="s">
        <v>75</v>
      </c>
      <c r="B2366" s="26" t="s">
        <v>76</v>
      </c>
      <c r="C2366" s="26" t="s">
        <v>77</v>
      </c>
      <c r="D2366" s="26" t="s">
        <v>74</v>
      </c>
      <c r="E2366" s="26" t="s">
        <v>13</v>
      </c>
      <c r="F2366" s="26">
        <v>1963</v>
      </c>
      <c r="G2366" s="27"/>
    </row>
    <row r="2367" spans="1:7" x14ac:dyDescent="0.15">
      <c r="A2367" s="25" t="s">
        <v>75</v>
      </c>
      <c r="B2367" s="26" t="s">
        <v>76</v>
      </c>
      <c r="C2367" s="26" t="s">
        <v>77</v>
      </c>
      <c r="D2367" s="26" t="s">
        <v>74</v>
      </c>
      <c r="E2367" s="26" t="s">
        <v>13</v>
      </c>
      <c r="F2367" s="26">
        <v>1962</v>
      </c>
      <c r="G2367" s="27"/>
    </row>
    <row r="2368" spans="1:7" x14ac:dyDescent="0.15">
      <c r="A2368" s="25" t="s">
        <v>75</v>
      </c>
      <c r="B2368" s="26" t="s">
        <v>76</v>
      </c>
      <c r="C2368" s="26" t="s">
        <v>77</v>
      </c>
      <c r="D2368" s="26" t="s">
        <v>74</v>
      </c>
      <c r="E2368" s="26" t="s">
        <v>13</v>
      </c>
      <c r="F2368" s="26">
        <v>1961</v>
      </c>
      <c r="G2368" s="27"/>
    </row>
    <row r="2369" spans="1:7" x14ac:dyDescent="0.15">
      <c r="A2369" s="25" t="s">
        <v>75</v>
      </c>
      <c r="B2369" s="26" t="s">
        <v>76</v>
      </c>
      <c r="C2369" s="26" t="s">
        <v>77</v>
      </c>
      <c r="D2369" s="26" t="s">
        <v>74</v>
      </c>
      <c r="E2369" s="26" t="s">
        <v>13</v>
      </c>
      <c r="F2369" s="26">
        <v>1960</v>
      </c>
      <c r="G2369" s="27"/>
    </row>
    <row r="2370" spans="1:7" x14ac:dyDescent="0.15">
      <c r="A2370" s="25" t="s">
        <v>78</v>
      </c>
      <c r="B2370" s="26" t="s">
        <v>79</v>
      </c>
      <c r="C2370" s="26" t="s">
        <v>80</v>
      </c>
      <c r="D2370" s="26" t="s">
        <v>10</v>
      </c>
      <c r="E2370" s="26" t="s">
        <v>9</v>
      </c>
      <c r="F2370" s="26">
        <v>2023</v>
      </c>
      <c r="G2370" s="27">
        <v>8052.2000000000016</v>
      </c>
    </row>
    <row r="2371" spans="1:7" x14ac:dyDescent="0.15">
      <c r="A2371" s="25" t="s">
        <v>78</v>
      </c>
      <c r="B2371" s="26" t="s">
        <v>79</v>
      </c>
      <c r="C2371" s="26" t="s">
        <v>80</v>
      </c>
      <c r="D2371" s="26" t="s">
        <v>10</v>
      </c>
      <c r="E2371" s="26" t="s">
        <v>9</v>
      </c>
      <c r="F2371" s="26">
        <v>2022</v>
      </c>
      <c r="G2371" s="27">
        <v>7977.2000000000016</v>
      </c>
    </row>
    <row r="2372" spans="1:7" x14ac:dyDescent="0.15">
      <c r="A2372" s="25" t="s">
        <v>78</v>
      </c>
      <c r="B2372" s="26" t="s">
        <v>79</v>
      </c>
      <c r="C2372" s="26" t="s">
        <v>80</v>
      </c>
      <c r="D2372" s="26" t="s">
        <v>10</v>
      </c>
      <c r="E2372" s="26" t="s">
        <v>9</v>
      </c>
      <c r="F2372" s="26">
        <v>2021</v>
      </c>
      <c r="G2372" s="27">
        <v>7639.8</v>
      </c>
    </row>
    <row r="2373" spans="1:7" x14ac:dyDescent="0.15">
      <c r="A2373" s="25" t="s">
        <v>78</v>
      </c>
      <c r="B2373" s="26" t="s">
        <v>79</v>
      </c>
      <c r="C2373" s="26" t="s">
        <v>80</v>
      </c>
      <c r="D2373" s="26" t="s">
        <v>10</v>
      </c>
      <c r="E2373" s="26" t="s">
        <v>9</v>
      </c>
      <c r="F2373" s="26">
        <v>2020</v>
      </c>
      <c r="G2373" s="27">
        <v>7082.1</v>
      </c>
    </row>
    <row r="2374" spans="1:7" x14ac:dyDescent="0.15">
      <c r="A2374" s="25" t="s">
        <v>78</v>
      </c>
      <c r="B2374" s="26" t="s">
        <v>79</v>
      </c>
      <c r="C2374" s="26" t="s">
        <v>80</v>
      </c>
      <c r="D2374" s="26" t="s">
        <v>10</v>
      </c>
      <c r="E2374" s="26" t="s">
        <v>9</v>
      </c>
      <c r="F2374" s="26">
        <v>2019</v>
      </c>
      <c r="G2374" s="27">
        <v>7720.2000000000016</v>
      </c>
    </row>
    <row r="2375" spans="1:7" x14ac:dyDescent="0.15">
      <c r="A2375" s="25" t="s">
        <v>78</v>
      </c>
      <c r="B2375" s="26" t="s">
        <v>79</v>
      </c>
      <c r="C2375" s="26" t="s">
        <v>80</v>
      </c>
      <c r="D2375" s="26" t="s">
        <v>10</v>
      </c>
      <c r="E2375" s="26" t="s">
        <v>9</v>
      </c>
      <c r="F2375" s="26">
        <v>2018</v>
      </c>
      <c r="G2375" s="27">
        <v>7611.8</v>
      </c>
    </row>
    <row r="2376" spans="1:7" x14ac:dyDescent="0.15">
      <c r="A2376" s="25" t="s">
        <v>78</v>
      </c>
      <c r="B2376" s="26" t="s">
        <v>79</v>
      </c>
      <c r="C2376" s="26" t="s">
        <v>80</v>
      </c>
      <c r="D2376" s="26" t="s">
        <v>10</v>
      </c>
      <c r="E2376" s="26" t="s">
        <v>9</v>
      </c>
      <c r="F2376" s="26">
        <v>2017</v>
      </c>
      <c r="G2376" s="27">
        <v>7493.2000000000016</v>
      </c>
    </row>
    <row r="2377" spans="1:7" x14ac:dyDescent="0.15">
      <c r="A2377" s="25" t="s">
        <v>78</v>
      </c>
      <c r="B2377" s="26" t="s">
        <v>79</v>
      </c>
      <c r="C2377" s="26" t="s">
        <v>80</v>
      </c>
      <c r="D2377" s="26" t="s">
        <v>10</v>
      </c>
      <c r="E2377" s="26" t="s">
        <v>9</v>
      </c>
      <c r="F2377" s="26">
        <v>2016</v>
      </c>
      <c r="G2377" s="27">
        <v>7359.3</v>
      </c>
    </row>
    <row r="2378" spans="1:7" x14ac:dyDescent="0.15">
      <c r="A2378" s="25" t="s">
        <v>78</v>
      </c>
      <c r="B2378" s="26" t="s">
        <v>79</v>
      </c>
      <c r="C2378" s="26" t="s">
        <v>80</v>
      </c>
      <c r="D2378" s="26" t="s">
        <v>10</v>
      </c>
      <c r="E2378" s="26" t="s">
        <v>9</v>
      </c>
      <c r="F2378" s="26">
        <v>2015</v>
      </c>
      <c r="G2378" s="27">
        <v>7274.4</v>
      </c>
    </row>
    <row r="2379" spans="1:7" x14ac:dyDescent="0.15">
      <c r="A2379" s="25" t="s">
        <v>78</v>
      </c>
      <c r="B2379" s="26" t="s">
        <v>79</v>
      </c>
      <c r="C2379" s="26" t="s">
        <v>80</v>
      </c>
      <c r="D2379" s="26" t="s">
        <v>10</v>
      </c>
      <c r="E2379" s="26" t="s">
        <v>9</v>
      </c>
      <c r="F2379" s="26">
        <v>2014</v>
      </c>
      <c r="G2379" s="27">
        <v>7239.1</v>
      </c>
    </row>
    <row r="2380" spans="1:7" x14ac:dyDescent="0.15">
      <c r="A2380" s="25" t="s">
        <v>78</v>
      </c>
      <c r="B2380" s="26" t="s">
        <v>79</v>
      </c>
      <c r="C2380" s="26" t="s">
        <v>80</v>
      </c>
      <c r="D2380" s="26" t="s">
        <v>10</v>
      </c>
      <c r="E2380" s="26" t="s">
        <v>9</v>
      </c>
      <c r="F2380" s="26">
        <v>2013</v>
      </c>
      <c r="G2380" s="27">
        <v>7228.7000000000016</v>
      </c>
    </row>
    <row r="2381" spans="1:7" x14ac:dyDescent="0.15">
      <c r="A2381" s="25" t="s">
        <v>78</v>
      </c>
      <c r="B2381" s="26" t="s">
        <v>79</v>
      </c>
      <c r="C2381" s="26" t="s">
        <v>80</v>
      </c>
      <c r="D2381" s="26" t="s">
        <v>10</v>
      </c>
      <c r="E2381" s="26" t="s">
        <v>9</v>
      </c>
      <c r="F2381" s="26">
        <v>2012</v>
      </c>
      <c r="G2381" s="27">
        <v>7257.7000000000016</v>
      </c>
    </row>
    <row r="2382" spans="1:7" x14ac:dyDescent="0.15">
      <c r="A2382" s="25" t="s">
        <v>78</v>
      </c>
      <c r="B2382" s="26" t="s">
        <v>79</v>
      </c>
      <c r="C2382" s="26" t="s">
        <v>80</v>
      </c>
      <c r="D2382" s="26" t="s">
        <v>10</v>
      </c>
      <c r="E2382" s="26" t="s">
        <v>9</v>
      </c>
      <c r="F2382" s="26">
        <v>2011</v>
      </c>
      <c r="G2382" s="27">
        <v>7240.3</v>
      </c>
    </row>
    <row r="2383" spans="1:7" x14ac:dyDescent="0.15">
      <c r="A2383" s="25" t="s">
        <v>78</v>
      </c>
      <c r="B2383" s="26" t="s">
        <v>79</v>
      </c>
      <c r="C2383" s="26" t="s">
        <v>80</v>
      </c>
      <c r="D2383" s="26" t="s">
        <v>10</v>
      </c>
      <c r="E2383" s="26" t="s">
        <v>9</v>
      </c>
      <c r="F2383" s="26">
        <v>2010</v>
      </c>
      <c r="G2383" s="27">
        <v>7071.1</v>
      </c>
    </row>
    <row r="2384" spans="1:7" x14ac:dyDescent="0.15">
      <c r="A2384" s="25" t="s">
        <v>78</v>
      </c>
      <c r="B2384" s="26" t="s">
        <v>79</v>
      </c>
      <c r="C2384" s="26" t="s">
        <v>80</v>
      </c>
      <c r="D2384" s="26" t="s">
        <v>10</v>
      </c>
      <c r="E2384" s="26" t="s">
        <v>9</v>
      </c>
      <c r="F2384" s="26">
        <v>2009</v>
      </c>
      <c r="G2384" s="27">
        <v>6978.6</v>
      </c>
    </row>
    <row r="2385" spans="1:7" x14ac:dyDescent="0.15">
      <c r="A2385" s="25" t="s">
        <v>78</v>
      </c>
      <c r="B2385" s="26" t="s">
        <v>79</v>
      </c>
      <c r="C2385" s="26" t="s">
        <v>80</v>
      </c>
      <c r="D2385" s="26" t="s">
        <v>10</v>
      </c>
      <c r="E2385" s="26" t="s">
        <v>9</v>
      </c>
      <c r="F2385" s="26">
        <v>2008</v>
      </c>
      <c r="G2385" s="27">
        <v>7076.3</v>
      </c>
    </row>
    <row r="2386" spans="1:7" x14ac:dyDescent="0.15">
      <c r="A2386" s="25" t="s">
        <v>78</v>
      </c>
      <c r="B2386" s="26" t="s">
        <v>79</v>
      </c>
      <c r="C2386" s="26" t="s">
        <v>80</v>
      </c>
      <c r="D2386" s="26" t="s">
        <v>10</v>
      </c>
      <c r="E2386" s="26" t="s">
        <v>9</v>
      </c>
      <c r="F2386" s="26">
        <v>2007</v>
      </c>
      <c r="G2386" s="27">
        <v>7001.6</v>
      </c>
    </row>
    <row r="2387" spans="1:7" x14ac:dyDescent="0.15">
      <c r="A2387" s="25" t="s">
        <v>78</v>
      </c>
      <c r="B2387" s="26" t="s">
        <v>79</v>
      </c>
      <c r="C2387" s="26" t="s">
        <v>80</v>
      </c>
      <c r="D2387" s="26" t="s">
        <v>10</v>
      </c>
      <c r="E2387" s="26" t="s">
        <v>9</v>
      </c>
      <c r="F2387" s="26">
        <v>2006</v>
      </c>
      <c r="G2387" s="27">
        <v>6878.1</v>
      </c>
    </row>
    <row r="2388" spans="1:7" x14ac:dyDescent="0.15">
      <c r="A2388" s="25" t="s">
        <v>78</v>
      </c>
      <c r="B2388" s="26" t="s">
        <v>79</v>
      </c>
      <c r="C2388" s="26" t="s">
        <v>80</v>
      </c>
      <c r="D2388" s="26" t="s">
        <v>10</v>
      </c>
      <c r="E2388" s="26" t="s">
        <v>9</v>
      </c>
      <c r="F2388" s="26">
        <v>2005</v>
      </c>
      <c r="G2388" s="27">
        <v>6741.7000000000016</v>
      </c>
    </row>
    <row r="2389" spans="1:7" x14ac:dyDescent="0.15">
      <c r="A2389" s="25" t="s">
        <v>78</v>
      </c>
      <c r="B2389" s="26" t="s">
        <v>79</v>
      </c>
      <c r="C2389" s="26" t="s">
        <v>80</v>
      </c>
      <c r="D2389" s="26" t="s">
        <v>10</v>
      </c>
      <c r="E2389" s="26" t="s">
        <v>9</v>
      </c>
      <c r="F2389" s="26">
        <v>2004</v>
      </c>
      <c r="G2389" s="27">
        <v>6689.1</v>
      </c>
    </row>
    <row r="2390" spans="1:7" x14ac:dyDescent="0.15">
      <c r="A2390" s="25" t="s">
        <v>78</v>
      </c>
      <c r="B2390" s="26" t="s">
        <v>79</v>
      </c>
      <c r="C2390" s="26" t="s">
        <v>80</v>
      </c>
      <c r="D2390" s="26" t="s">
        <v>10</v>
      </c>
      <c r="E2390" s="26" t="s">
        <v>9</v>
      </c>
      <c r="F2390" s="26">
        <v>2003</v>
      </c>
      <c r="G2390" s="27">
        <v>6667.1</v>
      </c>
    </row>
    <row r="2391" spans="1:7" x14ac:dyDescent="0.15">
      <c r="A2391" s="25" t="s">
        <v>78</v>
      </c>
      <c r="B2391" s="26" t="s">
        <v>79</v>
      </c>
      <c r="C2391" s="26" t="s">
        <v>80</v>
      </c>
      <c r="D2391" s="26" t="s">
        <v>10</v>
      </c>
      <c r="E2391" s="26" t="s">
        <v>9</v>
      </c>
      <c r="F2391" s="26">
        <v>2002</v>
      </c>
      <c r="G2391" s="27">
        <v>6654.3</v>
      </c>
    </row>
    <row r="2392" spans="1:7" x14ac:dyDescent="0.15">
      <c r="A2392" s="25" t="s">
        <v>78</v>
      </c>
      <c r="B2392" s="26" t="s">
        <v>79</v>
      </c>
      <c r="C2392" s="26" t="s">
        <v>80</v>
      </c>
      <c r="D2392" s="26" t="s">
        <v>10</v>
      </c>
      <c r="E2392" s="26" t="s">
        <v>9</v>
      </c>
      <c r="F2392" s="26">
        <v>2001</v>
      </c>
      <c r="G2392" s="27">
        <v>6587.5</v>
      </c>
    </row>
    <row r="2393" spans="1:7" x14ac:dyDescent="0.15">
      <c r="A2393" s="25" t="s">
        <v>78</v>
      </c>
      <c r="B2393" s="26" t="s">
        <v>79</v>
      </c>
      <c r="C2393" s="26" t="s">
        <v>80</v>
      </c>
      <c r="D2393" s="26" t="s">
        <v>10</v>
      </c>
      <c r="E2393" s="26" t="s">
        <v>9</v>
      </c>
      <c r="F2393" s="26">
        <v>2000</v>
      </c>
      <c r="G2393" s="27">
        <v>6530.7000000000016</v>
      </c>
    </row>
    <row r="2394" spans="1:7" x14ac:dyDescent="0.15">
      <c r="A2394" s="25" t="s">
        <v>78</v>
      </c>
      <c r="B2394" s="26" t="s">
        <v>79</v>
      </c>
      <c r="C2394" s="26" t="s">
        <v>80</v>
      </c>
      <c r="D2394" s="26" t="s">
        <v>10</v>
      </c>
      <c r="E2394" s="26" t="s">
        <v>9</v>
      </c>
      <c r="F2394" s="26">
        <v>1999</v>
      </c>
      <c r="G2394" s="27">
        <v>6346.7000000000016</v>
      </c>
    </row>
    <row r="2395" spans="1:7" x14ac:dyDescent="0.15">
      <c r="A2395" s="25" t="s">
        <v>78</v>
      </c>
      <c r="B2395" s="26" t="s">
        <v>79</v>
      </c>
      <c r="C2395" s="26" t="s">
        <v>80</v>
      </c>
      <c r="D2395" s="26" t="s">
        <v>10</v>
      </c>
      <c r="E2395" s="26" t="s">
        <v>9</v>
      </c>
      <c r="F2395" s="26">
        <v>1998</v>
      </c>
      <c r="G2395" s="27">
        <v>6255.7000000000016</v>
      </c>
    </row>
    <row r="2396" spans="1:7" x14ac:dyDescent="0.15">
      <c r="A2396" s="25" t="s">
        <v>78</v>
      </c>
      <c r="B2396" s="26" t="s">
        <v>79</v>
      </c>
      <c r="C2396" s="26" t="s">
        <v>80</v>
      </c>
      <c r="D2396" s="26" t="s">
        <v>10</v>
      </c>
      <c r="E2396" s="26" t="s">
        <v>9</v>
      </c>
      <c r="F2396" s="26">
        <v>1997</v>
      </c>
      <c r="G2396" s="27">
        <v>6177.7000000000016</v>
      </c>
    </row>
    <row r="2397" spans="1:7" x14ac:dyDescent="0.15">
      <c r="A2397" s="25" t="s">
        <v>78</v>
      </c>
      <c r="B2397" s="26" t="s">
        <v>79</v>
      </c>
      <c r="C2397" s="26" t="s">
        <v>80</v>
      </c>
      <c r="D2397" s="26" t="s">
        <v>10</v>
      </c>
      <c r="E2397" s="26" t="s">
        <v>9</v>
      </c>
      <c r="F2397" s="26">
        <v>1996</v>
      </c>
      <c r="G2397" s="27">
        <v>6107.7000000000016</v>
      </c>
    </row>
    <row r="2398" spans="1:7" x14ac:dyDescent="0.15">
      <c r="A2398" s="25" t="s">
        <v>78</v>
      </c>
      <c r="B2398" s="26" t="s">
        <v>79</v>
      </c>
      <c r="C2398" s="26" t="s">
        <v>80</v>
      </c>
      <c r="D2398" s="26" t="s">
        <v>10</v>
      </c>
      <c r="E2398" s="26" t="s">
        <v>9</v>
      </c>
      <c r="F2398" s="26">
        <v>1995</v>
      </c>
      <c r="G2398" s="27">
        <v>6106.2000000000016</v>
      </c>
    </row>
    <row r="2399" spans="1:7" x14ac:dyDescent="0.15">
      <c r="A2399" s="25" t="s">
        <v>78</v>
      </c>
      <c r="B2399" s="26" t="s">
        <v>79</v>
      </c>
      <c r="C2399" s="26" t="s">
        <v>80</v>
      </c>
      <c r="D2399" s="26" t="s">
        <v>10</v>
      </c>
      <c r="E2399" s="26" t="s">
        <v>9</v>
      </c>
      <c r="F2399" s="26">
        <v>1994</v>
      </c>
      <c r="G2399" s="27">
        <v>5989.1</v>
      </c>
    </row>
    <row r="2400" spans="1:7" x14ac:dyDescent="0.15">
      <c r="A2400" s="25" t="s">
        <v>78</v>
      </c>
      <c r="B2400" s="26" t="s">
        <v>79</v>
      </c>
      <c r="C2400" s="26" t="s">
        <v>80</v>
      </c>
      <c r="D2400" s="26" t="s">
        <v>10</v>
      </c>
      <c r="E2400" s="26" t="s">
        <v>9</v>
      </c>
      <c r="F2400" s="26">
        <v>1993</v>
      </c>
      <c r="G2400" s="27">
        <v>6014.6</v>
      </c>
    </row>
    <row r="2401" spans="1:7" x14ac:dyDescent="0.15">
      <c r="A2401" s="25" t="s">
        <v>78</v>
      </c>
      <c r="B2401" s="26" t="s">
        <v>79</v>
      </c>
      <c r="C2401" s="26" t="s">
        <v>80</v>
      </c>
      <c r="D2401" s="26" t="s">
        <v>10</v>
      </c>
      <c r="E2401" s="26" t="s">
        <v>9</v>
      </c>
      <c r="F2401" s="26">
        <v>1992</v>
      </c>
      <c r="G2401" s="27">
        <v>6224.9</v>
      </c>
    </row>
    <row r="2402" spans="1:7" x14ac:dyDescent="0.15">
      <c r="A2402" s="25" t="s">
        <v>78</v>
      </c>
      <c r="B2402" s="26" t="s">
        <v>79</v>
      </c>
      <c r="C2402" s="26" t="s">
        <v>80</v>
      </c>
      <c r="D2402" s="26" t="s">
        <v>10</v>
      </c>
      <c r="E2402" s="26" t="s">
        <v>9</v>
      </c>
      <c r="F2402" s="26">
        <v>1991</v>
      </c>
      <c r="G2402" s="27">
        <v>6322.6</v>
      </c>
    </row>
    <row r="2403" spans="1:7" x14ac:dyDescent="0.15">
      <c r="A2403" s="25" t="s">
        <v>78</v>
      </c>
      <c r="B2403" s="26" t="s">
        <v>79</v>
      </c>
      <c r="C2403" s="26" t="s">
        <v>80</v>
      </c>
      <c r="D2403" s="26" t="s">
        <v>10</v>
      </c>
      <c r="E2403" s="26" t="s">
        <v>9</v>
      </c>
      <c r="F2403" s="26">
        <v>1990</v>
      </c>
      <c r="G2403" s="27">
        <v>6446.3</v>
      </c>
    </row>
    <row r="2404" spans="1:7" x14ac:dyDescent="0.15">
      <c r="A2404" s="25" t="s">
        <v>78</v>
      </c>
      <c r="B2404" s="26" t="s">
        <v>79</v>
      </c>
      <c r="C2404" s="26" t="s">
        <v>80</v>
      </c>
      <c r="D2404" s="26" t="s">
        <v>10</v>
      </c>
      <c r="E2404" s="26" t="s">
        <v>9</v>
      </c>
      <c r="F2404" s="26">
        <v>1989</v>
      </c>
      <c r="G2404" s="27">
        <v>6323</v>
      </c>
    </row>
    <row r="2405" spans="1:7" x14ac:dyDescent="0.15">
      <c r="A2405" s="25" t="s">
        <v>78</v>
      </c>
      <c r="B2405" s="26" t="s">
        <v>79</v>
      </c>
      <c r="C2405" s="26" t="s">
        <v>80</v>
      </c>
      <c r="D2405" s="26" t="s">
        <v>10</v>
      </c>
      <c r="E2405" s="26" t="s">
        <v>9</v>
      </c>
      <c r="F2405" s="26">
        <v>1988</v>
      </c>
      <c r="G2405" s="27">
        <v>6261.1</v>
      </c>
    </row>
    <row r="2406" spans="1:7" x14ac:dyDescent="0.15">
      <c r="A2406" s="25" t="s">
        <v>78</v>
      </c>
      <c r="B2406" s="26" t="s">
        <v>79</v>
      </c>
      <c r="C2406" s="26" t="s">
        <v>80</v>
      </c>
      <c r="D2406" s="26" t="s">
        <v>10</v>
      </c>
      <c r="E2406" s="26" t="s">
        <v>9</v>
      </c>
      <c r="F2406" s="26">
        <v>1987</v>
      </c>
      <c r="G2406" s="27">
        <v>6186.1</v>
      </c>
    </row>
    <row r="2407" spans="1:7" x14ac:dyDescent="0.15">
      <c r="A2407" s="25" t="s">
        <v>78</v>
      </c>
      <c r="B2407" s="26" t="s">
        <v>79</v>
      </c>
      <c r="C2407" s="26" t="s">
        <v>80</v>
      </c>
      <c r="D2407" s="26" t="s">
        <v>10</v>
      </c>
      <c r="E2407" s="26" t="s">
        <v>9</v>
      </c>
      <c r="F2407" s="26">
        <v>1986</v>
      </c>
      <c r="G2407" s="27">
        <v>6197.4</v>
      </c>
    </row>
    <row r="2408" spans="1:7" x14ac:dyDescent="0.15">
      <c r="A2408" s="25" t="s">
        <v>78</v>
      </c>
      <c r="B2408" s="26" t="s">
        <v>79</v>
      </c>
      <c r="C2408" s="26" t="s">
        <v>80</v>
      </c>
      <c r="D2408" s="26" t="s">
        <v>10</v>
      </c>
      <c r="E2408" s="26" t="s">
        <v>9</v>
      </c>
      <c r="F2408" s="26">
        <v>1985</v>
      </c>
      <c r="G2408" s="27">
        <v>6231</v>
      </c>
    </row>
    <row r="2409" spans="1:7" x14ac:dyDescent="0.15">
      <c r="A2409" s="25" t="s">
        <v>78</v>
      </c>
      <c r="B2409" s="26" t="s">
        <v>79</v>
      </c>
      <c r="C2409" s="26" t="s">
        <v>80</v>
      </c>
      <c r="D2409" s="26" t="s">
        <v>10</v>
      </c>
      <c r="E2409" s="26" t="s">
        <v>9</v>
      </c>
      <c r="F2409" s="26">
        <v>1984</v>
      </c>
      <c r="G2409" s="27">
        <v>6178.9</v>
      </c>
    </row>
    <row r="2410" spans="1:7" x14ac:dyDescent="0.15">
      <c r="A2410" s="25" t="s">
        <v>78</v>
      </c>
      <c r="B2410" s="26" t="s">
        <v>79</v>
      </c>
      <c r="C2410" s="26" t="s">
        <v>80</v>
      </c>
      <c r="D2410" s="26" t="s">
        <v>10</v>
      </c>
      <c r="E2410" s="26" t="s">
        <v>9</v>
      </c>
      <c r="F2410" s="26">
        <v>1983</v>
      </c>
      <c r="G2410" s="27">
        <v>6094.1</v>
      </c>
    </row>
    <row r="2411" spans="1:7" x14ac:dyDescent="0.15">
      <c r="A2411" s="25" t="s">
        <v>78</v>
      </c>
      <c r="B2411" s="26" t="s">
        <v>79</v>
      </c>
      <c r="C2411" s="26" t="s">
        <v>80</v>
      </c>
      <c r="D2411" s="26" t="s">
        <v>10</v>
      </c>
      <c r="E2411" s="26" t="s">
        <v>9</v>
      </c>
      <c r="F2411" s="26">
        <v>1982</v>
      </c>
      <c r="G2411" s="27">
        <v>6152.5</v>
      </c>
    </row>
    <row r="2412" spans="1:7" x14ac:dyDescent="0.15">
      <c r="A2412" s="25" t="s">
        <v>78</v>
      </c>
      <c r="B2412" s="26" t="s">
        <v>79</v>
      </c>
      <c r="C2412" s="26" t="s">
        <v>80</v>
      </c>
      <c r="D2412" s="26" t="s">
        <v>10</v>
      </c>
      <c r="E2412" s="26" t="s">
        <v>9</v>
      </c>
      <c r="F2412" s="26">
        <v>1981</v>
      </c>
      <c r="G2412" s="27">
        <v>6287.1</v>
      </c>
    </row>
    <row r="2413" spans="1:7" x14ac:dyDescent="0.15">
      <c r="A2413" s="25" t="s">
        <v>78</v>
      </c>
      <c r="B2413" s="26" t="s">
        <v>79</v>
      </c>
      <c r="C2413" s="26" t="s">
        <v>80</v>
      </c>
      <c r="D2413" s="26" t="s">
        <v>10</v>
      </c>
      <c r="E2413" s="26" t="s">
        <v>9</v>
      </c>
      <c r="F2413" s="26">
        <v>1980</v>
      </c>
      <c r="G2413" s="27">
        <v>6492.9</v>
      </c>
    </row>
    <row r="2414" spans="1:7" x14ac:dyDescent="0.15">
      <c r="A2414" s="25" t="s">
        <v>78</v>
      </c>
      <c r="B2414" s="26" t="s">
        <v>79</v>
      </c>
      <c r="C2414" s="26" t="s">
        <v>80</v>
      </c>
      <c r="D2414" s="26" t="s">
        <v>10</v>
      </c>
      <c r="E2414" s="26" t="s">
        <v>9</v>
      </c>
      <c r="F2414" s="26">
        <v>1979</v>
      </c>
      <c r="G2414" s="27">
        <v>6578.2000000000016</v>
      </c>
    </row>
    <row r="2415" spans="1:7" x14ac:dyDescent="0.15">
      <c r="A2415" s="25" t="s">
        <v>78</v>
      </c>
      <c r="B2415" s="26" t="s">
        <v>79</v>
      </c>
      <c r="C2415" s="26" t="s">
        <v>80</v>
      </c>
      <c r="D2415" s="26" t="s">
        <v>10</v>
      </c>
      <c r="E2415" s="26" t="s">
        <v>9</v>
      </c>
      <c r="F2415" s="26">
        <v>1978</v>
      </c>
      <c r="G2415" s="27">
        <v>6580.5</v>
      </c>
    </row>
    <row r="2416" spans="1:7" x14ac:dyDescent="0.15">
      <c r="A2416" s="25" t="s">
        <v>78</v>
      </c>
      <c r="B2416" s="26" t="s">
        <v>79</v>
      </c>
      <c r="C2416" s="26" t="s">
        <v>80</v>
      </c>
      <c r="D2416" s="26" t="s">
        <v>10</v>
      </c>
      <c r="E2416" s="26" t="s">
        <v>9</v>
      </c>
      <c r="F2416" s="26">
        <v>1977</v>
      </c>
      <c r="G2416" s="27">
        <v>6638.5</v>
      </c>
    </row>
    <row r="2417" spans="1:7" x14ac:dyDescent="0.15">
      <c r="A2417" s="25" t="s">
        <v>78</v>
      </c>
      <c r="B2417" s="26" t="s">
        <v>79</v>
      </c>
      <c r="C2417" s="26" t="s">
        <v>80</v>
      </c>
      <c r="D2417" s="26" t="s">
        <v>10</v>
      </c>
      <c r="E2417" s="26" t="s">
        <v>9</v>
      </c>
      <c r="F2417" s="26">
        <v>1976</v>
      </c>
      <c r="G2417" s="27">
        <v>6762.7000000000016</v>
      </c>
    </row>
    <row r="2418" spans="1:7" x14ac:dyDescent="0.15">
      <c r="A2418" s="25" t="s">
        <v>78</v>
      </c>
      <c r="B2418" s="26" t="s">
        <v>79</v>
      </c>
      <c r="C2418" s="26" t="s">
        <v>80</v>
      </c>
      <c r="D2418" s="26" t="s">
        <v>10</v>
      </c>
      <c r="E2418" s="26" t="s">
        <v>9</v>
      </c>
      <c r="F2418" s="26">
        <v>1975</v>
      </c>
      <c r="G2418" s="27">
        <v>6788.3</v>
      </c>
    </row>
    <row r="2419" spans="1:7" x14ac:dyDescent="0.15">
      <c r="A2419" s="25" t="s">
        <v>78</v>
      </c>
      <c r="B2419" s="26" t="s">
        <v>79</v>
      </c>
      <c r="C2419" s="26" t="s">
        <v>80</v>
      </c>
      <c r="D2419" s="26" t="s">
        <v>10</v>
      </c>
      <c r="E2419" s="26" t="s">
        <v>9</v>
      </c>
      <c r="F2419" s="26">
        <v>1974</v>
      </c>
      <c r="G2419" s="27">
        <v>6923.4</v>
      </c>
    </row>
    <row r="2420" spans="1:7" x14ac:dyDescent="0.15">
      <c r="A2420" s="25" t="s">
        <v>78</v>
      </c>
      <c r="B2420" s="26" t="s">
        <v>79</v>
      </c>
      <c r="C2420" s="26" t="s">
        <v>80</v>
      </c>
      <c r="D2420" s="26" t="s">
        <v>10</v>
      </c>
      <c r="E2420" s="26" t="s">
        <v>9</v>
      </c>
      <c r="F2420" s="26">
        <v>1973</v>
      </c>
      <c r="G2420" s="27">
        <v>6928.8</v>
      </c>
    </row>
    <row r="2421" spans="1:7" x14ac:dyDescent="0.15">
      <c r="A2421" s="25" t="s">
        <v>78</v>
      </c>
      <c r="B2421" s="26" t="s">
        <v>79</v>
      </c>
      <c r="C2421" s="26" t="s">
        <v>80</v>
      </c>
      <c r="D2421" s="26" t="s">
        <v>10</v>
      </c>
      <c r="E2421" s="26" t="s">
        <v>9</v>
      </c>
      <c r="F2421" s="26">
        <v>1972</v>
      </c>
      <c r="G2421" s="27">
        <v>6971.2000000000016</v>
      </c>
    </row>
    <row r="2422" spans="1:7" x14ac:dyDescent="0.15">
      <c r="A2422" s="25" t="s">
        <v>78</v>
      </c>
      <c r="B2422" s="26" t="s">
        <v>79</v>
      </c>
      <c r="C2422" s="26" t="s">
        <v>80</v>
      </c>
      <c r="D2422" s="26" t="s">
        <v>10</v>
      </c>
      <c r="E2422" s="26" t="s">
        <v>9</v>
      </c>
      <c r="F2422" s="26">
        <v>1971</v>
      </c>
      <c r="G2422" s="27">
        <v>7084.2000000000016</v>
      </c>
    </row>
    <row r="2423" spans="1:7" x14ac:dyDescent="0.15">
      <c r="A2423" s="25" t="s">
        <v>78</v>
      </c>
      <c r="B2423" s="26" t="s">
        <v>79</v>
      </c>
      <c r="C2423" s="26" t="s">
        <v>80</v>
      </c>
      <c r="D2423" s="26" t="s">
        <v>10</v>
      </c>
      <c r="E2423" s="26" t="s">
        <v>9</v>
      </c>
      <c r="F2423" s="26">
        <v>1970</v>
      </c>
      <c r="G2423" s="27">
        <v>7073.4</v>
      </c>
    </row>
    <row r="2424" spans="1:7" x14ac:dyDescent="0.15">
      <c r="A2424" s="25" t="s">
        <v>78</v>
      </c>
      <c r="B2424" s="26" t="s">
        <v>79</v>
      </c>
      <c r="C2424" s="26" t="s">
        <v>80</v>
      </c>
      <c r="D2424" s="26" t="s">
        <v>10</v>
      </c>
      <c r="E2424" s="26" t="s">
        <v>9</v>
      </c>
      <c r="F2424" s="26">
        <v>1969</v>
      </c>
      <c r="G2424" s="27"/>
    </row>
    <row r="2425" spans="1:7" x14ac:dyDescent="0.15">
      <c r="A2425" s="25" t="s">
        <v>78</v>
      </c>
      <c r="B2425" s="26" t="s">
        <v>79</v>
      </c>
      <c r="C2425" s="26" t="s">
        <v>80</v>
      </c>
      <c r="D2425" s="26" t="s">
        <v>10</v>
      </c>
      <c r="E2425" s="26" t="s">
        <v>9</v>
      </c>
      <c r="F2425" s="26">
        <v>1968</v>
      </c>
      <c r="G2425" s="27"/>
    </row>
    <row r="2426" spans="1:7" x14ac:dyDescent="0.15">
      <c r="A2426" s="25" t="s">
        <v>78</v>
      </c>
      <c r="B2426" s="26" t="s">
        <v>79</v>
      </c>
      <c r="C2426" s="26" t="s">
        <v>80</v>
      </c>
      <c r="D2426" s="26" t="s">
        <v>10</v>
      </c>
      <c r="E2426" s="26" t="s">
        <v>9</v>
      </c>
      <c r="F2426" s="26">
        <v>1967</v>
      </c>
      <c r="G2426" s="27"/>
    </row>
    <row r="2427" spans="1:7" x14ac:dyDescent="0.15">
      <c r="A2427" s="25" t="s">
        <v>78</v>
      </c>
      <c r="B2427" s="26" t="s">
        <v>79</v>
      </c>
      <c r="C2427" s="26" t="s">
        <v>80</v>
      </c>
      <c r="D2427" s="26" t="s">
        <v>10</v>
      </c>
      <c r="E2427" s="26" t="s">
        <v>9</v>
      </c>
      <c r="F2427" s="26">
        <v>1966</v>
      </c>
      <c r="G2427" s="27"/>
    </row>
    <row r="2428" spans="1:7" x14ac:dyDescent="0.15">
      <c r="A2428" s="25" t="s">
        <v>78</v>
      </c>
      <c r="B2428" s="26" t="s">
        <v>79</v>
      </c>
      <c r="C2428" s="26" t="s">
        <v>80</v>
      </c>
      <c r="D2428" s="26" t="s">
        <v>10</v>
      </c>
      <c r="E2428" s="26" t="s">
        <v>9</v>
      </c>
      <c r="F2428" s="26">
        <v>1965</v>
      </c>
      <c r="G2428" s="27"/>
    </row>
    <row r="2429" spans="1:7" x14ac:dyDescent="0.15">
      <c r="A2429" s="25" t="s">
        <v>78</v>
      </c>
      <c r="B2429" s="26" t="s">
        <v>79</v>
      </c>
      <c r="C2429" s="26" t="s">
        <v>80</v>
      </c>
      <c r="D2429" s="26" t="s">
        <v>10</v>
      </c>
      <c r="E2429" s="26" t="s">
        <v>9</v>
      </c>
      <c r="F2429" s="26">
        <v>1964</v>
      </c>
      <c r="G2429" s="27"/>
    </row>
    <row r="2430" spans="1:7" x14ac:dyDescent="0.15">
      <c r="A2430" s="25" t="s">
        <v>78</v>
      </c>
      <c r="B2430" s="26" t="s">
        <v>79</v>
      </c>
      <c r="C2430" s="26" t="s">
        <v>80</v>
      </c>
      <c r="D2430" s="26" t="s">
        <v>10</v>
      </c>
      <c r="E2430" s="26" t="s">
        <v>9</v>
      </c>
      <c r="F2430" s="26">
        <v>1963</v>
      </c>
      <c r="G2430" s="27"/>
    </row>
    <row r="2431" spans="1:7" x14ac:dyDescent="0.15">
      <c r="A2431" s="25" t="s">
        <v>78</v>
      </c>
      <c r="B2431" s="26" t="s">
        <v>79</v>
      </c>
      <c r="C2431" s="26" t="s">
        <v>80</v>
      </c>
      <c r="D2431" s="26" t="s">
        <v>10</v>
      </c>
      <c r="E2431" s="26" t="s">
        <v>9</v>
      </c>
      <c r="F2431" s="26">
        <v>1962</v>
      </c>
      <c r="G2431" s="27"/>
    </row>
    <row r="2432" spans="1:7" x14ac:dyDescent="0.15">
      <c r="A2432" s="25" t="s">
        <v>78</v>
      </c>
      <c r="B2432" s="26" t="s">
        <v>79</v>
      </c>
      <c r="C2432" s="26" t="s">
        <v>80</v>
      </c>
      <c r="D2432" s="26" t="s">
        <v>10</v>
      </c>
      <c r="E2432" s="26" t="s">
        <v>9</v>
      </c>
      <c r="F2432" s="26">
        <v>1961</v>
      </c>
      <c r="G2432" s="27"/>
    </row>
    <row r="2433" spans="1:7" x14ac:dyDescent="0.15">
      <c r="A2433" s="25" t="s">
        <v>78</v>
      </c>
      <c r="B2433" s="26" t="s">
        <v>79</v>
      </c>
      <c r="C2433" s="26" t="s">
        <v>80</v>
      </c>
      <c r="D2433" s="26" t="s">
        <v>10</v>
      </c>
      <c r="E2433" s="26" t="s">
        <v>9</v>
      </c>
      <c r="F2433" s="26">
        <v>1960</v>
      </c>
      <c r="G2433" s="27"/>
    </row>
    <row r="2434" spans="1:7" x14ac:dyDescent="0.15">
      <c r="A2434" s="25" t="s">
        <v>78</v>
      </c>
      <c r="B2434" s="26" t="s">
        <v>79</v>
      </c>
      <c r="C2434" s="26" t="s">
        <v>80</v>
      </c>
      <c r="D2434" s="26" t="s">
        <v>12</v>
      </c>
      <c r="E2434" s="26" t="s">
        <v>11</v>
      </c>
      <c r="F2434" s="26">
        <v>2023</v>
      </c>
      <c r="G2434" s="27">
        <v>4436.6000000000004</v>
      </c>
    </row>
    <row r="2435" spans="1:7" x14ac:dyDescent="0.15">
      <c r="A2435" s="25" t="s">
        <v>78</v>
      </c>
      <c r="B2435" s="26" t="s">
        <v>79</v>
      </c>
      <c r="C2435" s="26" t="s">
        <v>80</v>
      </c>
      <c r="D2435" s="26" t="s">
        <v>12</v>
      </c>
      <c r="E2435" s="26" t="s">
        <v>11</v>
      </c>
      <c r="F2435" s="26">
        <v>2022</v>
      </c>
      <c r="G2435" s="27">
        <v>4416.4000000000005</v>
      </c>
    </row>
    <row r="2436" spans="1:7" x14ac:dyDescent="0.15">
      <c r="A2436" s="25" t="s">
        <v>78</v>
      </c>
      <c r="B2436" s="26" t="s">
        <v>79</v>
      </c>
      <c r="C2436" s="26" t="s">
        <v>80</v>
      </c>
      <c r="D2436" s="26" t="s">
        <v>12</v>
      </c>
      <c r="E2436" s="26" t="s">
        <v>11</v>
      </c>
      <c r="F2436" s="26">
        <v>2021</v>
      </c>
      <c r="G2436" s="27">
        <v>4241.8</v>
      </c>
    </row>
    <row r="2437" spans="1:7" x14ac:dyDescent="0.15">
      <c r="A2437" s="25" t="s">
        <v>78</v>
      </c>
      <c r="B2437" s="26" t="s">
        <v>79</v>
      </c>
      <c r="C2437" s="26" t="s">
        <v>80</v>
      </c>
      <c r="D2437" s="26" t="s">
        <v>12</v>
      </c>
      <c r="E2437" s="26" t="s">
        <v>11</v>
      </c>
      <c r="F2437" s="26">
        <v>2020</v>
      </c>
      <c r="G2437" s="27">
        <v>3999.4</v>
      </c>
    </row>
    <row r="2438" spans="1:7" x14ac:dyDescent="0.15">
      <c r="A2438" s="25" t="s">
        <v>78</v>
      </c>
      <c r="B2438" s="26" t="s">
        <v>79</v>
      </c>
      <c r="C2438" s="26" t="s">
        <v>80</v>
      </c>
      <c r="D2438" s="26" t="s">
        <v>12</v>
      </c>
      <c r="E2438" s="26" t="s">
        <v>11</v>
      </c>
      <c r="F2438" s="26">
        <v>2019</v>
      </c>
      <c r="G2438" s="27">
        <v>4121.7</v>
      </c>
    </row>
    <row r="2439" spans="1:7" x14ac:dyDescent="0.15">
      <c r="A2439" s="25" t="s">
        <v>78</v>
      </c>
      <c r="B2439" s="26" t="s">
        <v>79</v>
      </c>
      <c r="C2439" s="26" t="s">
        <v>80</v>
      </c>
      <c r="D2439" s="26" t="s">
        <v>12</v>
      </c>
      <c r="E2439" s="26" t="s">
        <v>11</v>
      </c>
      <c r="F2439" s="26">
        <v>2018</v>
      </c>
      <c r="G2439" s="27">
        <v>4091.2</v>
      </c>
    </row>
    <row r="2440" spans="1:7" x14ac:dyDescent="0.15">
      <c r="A2440" s="25" t="s">
        <v>78</v>
      </c>
      <c r="B2440" s="26" t="s">
        <v>79</v>
      </c>
      <c r="C2440" s="26" t="s">
        <v>80</v>
      </c>
      <c r="D2440" s="26" t="s">
        <v>12</v>
      </c>
      <c r="E2440" s="26" t="s">
        <v>11</v>
      </c>
      <c r="F2440" s="26">
        <v>2017</v>
      </c>
      <c r="G2440" s="27">
        <v>4099.7</v>
      </c>
    </row>
    <row r="2441" spans="1:7" x14ac:dyDescent="0.15">
      <c r="A2441" s="25" t="s">
        <v>78</v>
      </c>
      <c r="B2441" s="26" t="s">
        <v>79</v>
      </c>
      <c r="C2441" s="26" t="s">
        <v>80</v>
      </c>
      <c r="D2441" s="26" t="s">
        <v>12</v>
      </c>
      <c r="E2441" s="26" t="s">
        <v>11</v>
      </c>
      <c r="F2441" s="26">
        <v>2016</v>
      </c>
      <c r="G2441" s="27">
        <v>4061.7</v>
      </c>
    </row>
    <row r="2442" spans="1:7" x14ac:dyDescent="0.15">
      <c r="A2442" s="25" t="s">
        <v>78</v>
      </c>
      <c r="B2442" s="26" t="s">
        <v>79</v>
      </c>
      <c r="C2442" s="26" t="s">
        <v>80</v>
      </c>
      <c r="D2442" s="26" t="s">
        <v>12</v>
      </c>
      <c r="E2442" s="26" t="s">
        <v>11</v>
      </c>
      <c r="F2442" s="26">
        <v>2015</v>
      </c>
      <c r="G2442" s="27">
        <v>3980.8</v>
      </c>
    </row>
    <row r="2443" spans="1:7" x14ac:dyDescent="0.15">
      <c r="A2443" s="25" t="s">
        <v>78</v>
      </c>
      <c r="B2443" s="26" t="s">
        <v>79</v>
      </c>
      <c r="C2443" s="26" t="s">
        <v>80</v>
      </c>
      <c r="D2443" s="26" t="s">
        <v>12</v>
      </c>
      <c r="E2443" s="26" t="s">
        <v>11</v>
      </c>
      <c r="F2443" s="26">
        <v>2014</v>
      </c>
      <c r="G2443" s="27">
        <v>3945.2</v>
      </c>
    </row>
    <row r="2444" spans="1:7" x14ac:dyDescent="0.15">
      <c r="A2444" s="25" t="s">
        <v>78</v>
      </c>
      <c r="B2444" s="26" t="s">
        <v>79</v>
      </c>
      <c r="C2444" s="26" t="s">
        <v>80</v>
      </c>
      <c r="D2444" s="26" t="s">
        <v>12</v>
      </c>
      <c r="E2444" s="26" t="s">
        <v>11</v>
      </c>
      <c r="F2444" s="26">
        <v>2013</v>
      </c>
      <c r="G2444" s="27">
        <v>3943.9</v>
      </c>
    </row>
    <row r="2445" spans="1:7" x14ac:dyDescent="0.15">
      <c r="A2445" s="25" t="s">
        <v>78</v>
      </c>
      <c r="B2445" s="26" t="s">
        <v>79</v>
      </c>
      <c r="C2445" s="26" t="s">
        <v>80</v>
      </c>
      <c r="D2445" s="26" t="s">
        <v>12</v>
      </c>
      <c r="E2445" s="26" t="s">
        <v>11</v>
      </c>
      <c r="F2445" s="26">
        <v>2012</v>
      </c>
      <c r="G2445" s="27">
        <v>3938.1000000000008</v>
      </c>
    </row>
    <row r="2446" spans="1:7" x14ac:dyDescent="0.15">
      <c r="A2446" s="25" t="s">
        <v>78</v>
      </c>
      <c r="B2446" s="26" t="s">
        <v>79</v>
      </c>
      <c r="C2446" s="26" t="s">
        <v>80</v>
      </c>
      <c r="D2446" s="26" t="s">
        <v>12</v>
      </c>
      <c r="E2446" s="26" t="s">
        <v>11</v>
      </c>
      <c r="F2446" s="26">
        <v>2011</v>
      </c>
      <c r="G2446" s="27">
        <v>4004.3</v>
      </c>
    </row>
    <row r="2447" spans="1:7" x14ac:dyDescent="0.15">
      <c r="A2447" s="25" t="s">
        <v>78</v>
      </c>
      <c r="B2447" s="26" t="s">
        <v>79</v>
      </c>
      <c r="C2447" s="26" t="s">
        <v>80</v>
      </c>
      <c r="D2447" s="26" t="s">
        <v>12</v>
      </c>
      <c r="E2447" s="26" t="s">
        <v>11</v>
      </c>
      <c r="F2447" s="26">
        <v>2010</v>
      </c>
      <c r="G2447" s="27">
        <v>3965.2</v>
      </c>
    </row>
    <row r="2448" spans="1:7" x14ac:dyDescent="0.15">
      <c r="A2448" s="25" t="s">
        <v>78</v>
      </c>
      <c r="B2448" s="26" t="s">
        <v>79</v>
      </c>
      <c r="C2448" s="26" t="s">
        <v>80</v>
      </c>
      <c r="D2448" s="26" t="s">
        <v>12</v>
      </c>
      <c r="E2448" s="26" t="s">
        <v>11</v>
      </c>
      <c r="F2448" s="26">
        <v>2009</v>
      </c>
      <c r="G2448" s="27">
        <v>4044.7</v>
      </c>
    </row>
    <row r="2449" spans="1:7" x14ac:dyDescent="0.15">
      <c r="A2449" s="25" t="s">
        <v>78</v>
      </c>
      <c r="B2449" s="26" t="s">
        <v>79</v>
      </c>
      <c r="C2449" s="26" t="s">
        <v>80</v>
      </c>
      <c r="D2449" s="26" t="s">
        <v>12</v>
      </c>
      <c r="E2449" s="26" t="s">
        <v>11</v>
      </c>
      <c r="F2449" s="26">
        <v>2008</v>
      </c>
      <c r="G2449" s="27">
        <v>4214.2</v>
      </c>
    </row>
    <row r="2450" spans="1:7" x14ac:dyDescent="0.15">
      <c r="A2450" s="25" t="s">
        <v>78</v>
      </c>
      <c r="B2450" s="26" t="s">
        <v>79</v>
      </c>
      <c r="C2450" s="26" t="s">
        <v>80</v>
      </c>
      <c r="D2450" s="26" t="s">
        <v>12</v>
      </c>
      <c r="E2450" s="26" t="s">
        <v>11</v>
      </c>
      <c r="F2450" s="26">
        <v>2007</v>
      </c>
      <c r="G2450" s="27">
        <v>4172.8</v>
      </c>
    </row>
    <row r="2451" spans="1:7" x14ac:dyDescent="0.15">
      <c r="A2451" s="25" t="s">
        <v>78</v>
      </c>
      <c r="B2451" s="26" t="s">
        <v>79</v>
      </c>
      <c r="C2451" s="26" t="s">
        <v>80</v>
      </c>
      <c r="D2451" s="26" t="s">
        <v>12</v>
      </c>
      <c r="E2451" s="26" t="s">
        <v>11</v>
      </c>
      <c r="F2451" s="26">
        <v>2006</v>
      </c>
      <c r="G2451" s="27">
        <v>4142.8</v>
      </c>
    </row>
    <row r="2452" spans="1:7" x14ac:dyDescent="0.15">
      <c r="A2452" s="25" t="s">
        <v>78</v>
      </c>
      <c r="B2452" s="26" t="s">
        <v>79</v>
      </c>
      <c r="C2452" s="26" t="s">
        <v>80</v>
      </c>
      <c r="D2452" s="26" t="s">
        <v>12</v>
      </c>
      <c r="E2452" s="26" t="s">
        <v>11</v>
      </c>
      <c r="F2452" s="26">
        <v>2005</v>
      </c>
      <c r="G2452" s="27">
        <v>4039.4</v>
      </c>
    </row>
    <row r="2453" spans="1:7" x14ac:dyDescent="0.15">
      <c r="A2453" s="25" t="s">
        <v>78</v>
      </c>
      <c r="B2453" s="26" t="s">
        <v>79</v>
      </c>
      <c r="C2453" s="26" t="s">
        <v>80</v>
      </c>
      <c r="D2453" s="26" t="s">
        <v>12</v>
      </c>
      <c r="E2453" s="26" t="s">
        <v>11</v>
      </c>
      <c r="F2453" s="26">
        <v>2004</v>
      </c>
      <c r="G2453" s="27">
        <v>4001.2</v>
      </c>
    </row>
    <row r="2454" spans="1:7" x14ac:dyDescent="0.15">
      <c r="A2454" s="25" t="s">
        <v>78</v>
      </c>
      <c r="B2454" s="26" t="s">
        <v>79</v>
      </c>
      <c r="C2454" s="26" t="s">
        <v>80</v>
      </c>
      <c r="D2454" s="26" t="s">
        <v>12</v>
      </c>
      <c r="E2454" s="26" t="s">
        <v>11</v>
      </c>
      <c r="F2454" s="26">
        <v>2003</v>
      </c>
      <c r="G2454" s="27">
        <v>4021.6000000000008</v>
      </c>
    </row>
    <row r="2455" spans="1:7" x14ac:dyDescent="0.15">
      <c r="A2455" s="25" t="s">
        <v>78</v>
      </c>
      <c r="B2455" s="26" t="s">
        <v>79</v>
      </c>
      <c r="C2455" s="26" t="s">
        <v>80</v>
      </c>
      <c r="D2455" s="26" t="s">
        <v>12</v>
      </c>
      <c r="E2455" s="26" t="s">
        <v>11</v>
      </c>
      <c r="F2455" s="26">
        <v>2002</v>
      </c>
      <c r="G2455" s="27">
        <v>4072.1000000000008</v>
      </c>
    </row>
    <row r="2456" spans="1:7" x14ac:dyDescent="0.15">
      <c r="A2456" s="25" t="s">
        <v>78</v>
      </c>
      <c r="B2456" s="26" t="s">
        <v>79</v>
      </c>
      <c r="C2456" s="26" t="s">
        <v>80</v>
      </c>
      <c r="D2456" s="26" t="s">
        <v>12</v>
      </c>
      <c r="E2456" s="26" t="s">
        <v>11</v>
      </c>
      <c r="F2456" s="26">
        <v>2001</v>
      </c>
      <c r="G2456" s="27">
        <v>4086.6000000000008</v>
      </c>
    </row>
    <row r="2457" spans="1:7" x14ac:dyDescent="0.15">
      <c r="A2457" s="25" t="s">
        <v>78</v>
      </c>
      <c r="B2457" s="26" t="s">
        <v>79</v>
      </c>
      <c r="C2457" s="26" t="s">
        <v>80</v>
      </c>
      <c r="D2457" s="26" t="s">
        <v>12</v>
      </c>
      <c r="E2457" s="26" t="s">
        <v>11</v>
      </c>
      <c r="F2457" s="26">
        <v>2000</v>
      </c>
      <c r="G2457" s="27">
        <v>4038.9</v>
      </c>
    </row>
    <row r="2458" spans="1:7" x14ac:dyDescent="0.15">
      <c r="A2458" s="25" t="s">
        <v>78</v>
      </c>
      <c r="B2458" s="26" t="s">
        <v>79</v>
      </c>
      <c r="C2458" s="26" t="s">
        <v>80</v>
      </c>
      <c r="D2458" s="26" t="s">
        <v>12</v>
      </c>
      <c r="E2458" s="26" t="s">
        <v>11</v>
      </c>
      <c r="F2458" s="26">
        <v>1999</v>
      </c>
      <c r="G2458" s="27">
        <v>3983.2</v>
      </c>
    </row>
    <row r="2459" spans="1:7" x14ac:dyDescent="0.15">
      <c r="A2459" s="25" t="s">
        <v>78</v>
      </c>
      <c r="B2459" s="26" t="s">
        <v>79</v>
      </c>
      <c r="C2459" s="26" t="s">
        <v>80</v>
      </c>
      <c r="D2459" s="26" t="s">
        <v>12</v>
      </c>
      <c r="E2459" s="26" t="s">
        <v>11</v>
      </c>
      <c r="F2459" s="26">
        <v>1998</v>
      </c>
      <c r="G2459" s="27">
        <v>3908.5</v>
      </c>
    </row>
    <row r="2460" spans="1:7" x14ac:dyDescent="0.15">
      <c r="A2460" s="25" t="s">
        <v>78</v>
      </c>
      <c r="B2460" s="26" t="s">
        <v>79</v>
      </c>
      <c r="C2460" s="26" t="s">
        <v>80</v>
      </c>
      <c r="D2460" s="26" t="s">
        <v>12</v>
      </c>
      <c r="E2460" s="26" t="s">
        <v>11</v>
      </c>
      <c r="F2460" s="26">
        <v>1997</v>
      </c>
      <c r="G2460" s="27">
        <v>3819.3</v>
      </c>
    </row>
    <row r="2461" spans="1:7" x14ac:dyDescent="0.15">
      <c r="A2461" s="25" t="s">
        <v>78</v>
      </c>
      <c r="B2461" s="26" t="s">
        <v>79</v>
      </c>
      <c r="C2461" s="26" t="s">
        <v>80</v>
      </c>
      <c r="D2461" s="26" t="s">
        <v>12</v>
      </c>
      <c r="E2461" s="26" t="s">
        <v>11</v>
      </c>
      <c r="F2461" s="26">
        <v>1996</v>
      </c>
      <c r="G2461" s="27">
        <v>3725.5</v>
      </c>
    </row>
    <row r="2462" spans="1:7" x14ac:dyDescent="0.15">
      <c r="A2462" s="25" t="s">
        <v>78</v>
      </c>
      <c r="B2462" s="26" t="s">
        <v>79</v>
      </c>
      <c r="C2462" s="26" t="s">
        <v>80</v>
      </c>
      <c r="D2462" s="26" t="s">
        <v>12</v>
      </c>
      <c r="E2462" s="26" t="s">
        <v>11</v>
      </c>
      <c r="F2462" s="26">
        <v>1995</v>
      </c>
      <c r="G2462" s="27">
        <v>3706.8</v>
      </c>
    </row>
    <row r="2463" spans="1:7" x14ac:dyDescent="0.15">
      <c r="A2463" s="25" t="s">
        <v>78</v>
      </c>
      <c r="B2463" s="26" t="s">
        <v>79</v>
      </c>
      <c r="C2463" s="26" t="s">
        <v>80</v>
      </c>
      <c r="D2463" s="26" t="s">
        <v>12</v>
      </c>
      <c r="E2463" s="26" t="s">
        <v>11</v>
      </c>
      <c r="F2463" s="26">
        <v>1994</v>
      </c>
      <c r="G2463" s="27">
        <v>3651.4</v>
      </c>
    </row>
    <row r="2464" spans="1:7" x14ac:dyDescent="0.15">
      <c r="A2464" s="25" t="s">
        <v>78</v>
      </c>
      <c r="B2464" s="26" t="s">
        <v>79</v>
      </c>
      <c r="C2464" s="26" t="s">
        <v>80</v>
      </c>
      <c r="D2464" s="26" t="s">
        <v>12</v>
      </c>
      <c r="E2464" s="26" t="s">
        <v>11</v>
      </c>
      <c r="F2464" s="26">
        <v>1993</v>
      </c>
      <c r="G2464" s="27">
        <v>3687.9</v>
      </c>
    </row>
    <row r="2465" spans="1:7" x14ac:dyDescent="0.15">
      <c r="A2465" s="25" t="s">
        <v>78</v>
      </c>
      <c r="B2465" s="26" t="s">
        <v>79</v>
      </c>
      <c r="C2465" s="26" t="s">
        <v>80</v>
      </c>
      <c r="D2465" s="26" t="s">
        <v>12</v>
      </c>
      <c r="E2465" s="26" t="s">
        <v>11</v>
      </c>
      <c r="F2465" s="26">
        <v>1992</v>
      </c>
      <c r="G2465" s="27">
        <v>3758</v>
      </c>
    </row>
    <row r="2466" spans="1:7" x14ac:dyDescent="0.15">
      <c r="A2466" s="25" t="s">
        <v>78</v>
      </c>
      <c r="B2466" s="26" t="s">
        <v>79</v>
      </c>
      <c r="C2466" s="26" t="s">
        <v>80</v>
      </c>
      <c r="D2466" s="26" t="s">
        <v>12</v>
      </c>
      <c r="E2466" s="26" t="s">
        <v>11</v>
      </c>
      <c r="F2466" s="26">
        <v>1991</v>
      </c>
      <c r="G2466" s="27">
        <v>3749.3</v>
      </c>
    </row>
    <row r="2467" spans="1:7" x14ac:dyDescent="0.15">
      <c r="A2467" s="25" t="s">
        <v>78</v>
      </c>
      <c r="B2467" s="26" t="s">
        <v>79</v>
      </c>
      <c r="C2467" s="26" t="s">
        <v>80</v>
      </c>
      <c r="D2467" s="26" t="s">
        <v>12</v>
      </c>
      <c r="E2467" s="26" t="s">
        <v>11</v>
      </c>
      <c r="F2467" s="26">
        <v>1990</v>
      </c>
      <c r="G2467" s="27">
        <v>3794.4</v>
      </c>
    </row>
    <row r="2468" spans="1:7" x14ac:dyDescent="0.15">
      <c r="A2468" s="25" t="s">
        <v>78</v>
      </c>
      <c r="B2468" s="26" t="s">
        <v>79</v>
      </c>
      <c r="C2468" s="26" t="s">
        <v>80</v>
      </c>
      <c r="D2468" s="26" t="s">
        <v>12</v>
      </c>
      <c r="E2468" s="26" t="s">
        <v>11</v>
      </c>
      <c r="F2468" s="26">
        <v>1989</v>
      </c>
      <c r="G2468" s="27">
        <v>3848.7</v>
      </c>
    </row>
    <row r="2469" spans="1:7" x14ac:dyDescent="0.15">
      <c r="A2469" s="25" t="s">
        <v>78</v>
      </c>
      <c r="B2469" s="26" t="s">
        <v>79</v>
      </c>
      <c r="C2469" s="26" t="s">
        <v>80</v>
      </c>
      <c r="D2469" s="26" t="s">
        <v>12</v>
      </c>
      <c r="E2469" s="26" t="s">
        <v>11</v>
      </c>
      <c r="F2469" s="26">
        <v>1988</v>
      </c>
      <c r="G2469" s="27">
        <v>3904</v>
      </c>
    </row>
    <row r="2470" spans="1:7" x14ac:dyDescent="0.15">
      <c r="A2470" s="25" t="s">
        <v>78</v>
      </c>
      <c r="B2470" s="26" t="s">
        <v>79</v>
      </c>
      <c r="C2470" s="26" t="s">
        <v>80</v>
      </c>
      <c r="D2470" s="26" t="s">
        <v>12</v>
      </c>
      <c r="E2470" s="26" t="s">
        <v>11</v>
      </c>
      <c r="F2470" s="26">
        <v>1987</v>
      </c>
      <c r="G2470" s="27">
        <v>3981.2</v>
      </c>
    </row>
    <row r="2471" spans="1:7" x14ac:dyDescent="0.15">
      <c r="A2471" s="25" t="s">
        <v>78</v>
      </c>
      <c r="B2471" s="26" t="s">
        <v>79</v>
      </c>
      <c r="C2471" s="26" t="s">
        <v>80</v>
      </c>
      <c r="D2471" s="26" t="s">
        <v>12</v>
      </c>
      <c r="E2471" s="26" t="s">
        <v>11</v>
      </c>
      <c r="F2471" s="26">
        <v>1986</v>
      </c>
      <c r="G2471" s="27">
        <v>4051.8</v>
      </c>
    </row>
    <row r="2472" spans="1:7" x14ac:dyDescent="0.15">
      <c r="A2472" s="25" t="s">
        <v>78</v>
      </c>
      <c r="B2472" s="26" t="s">
        <v>79</v>
      </c>
      <c r="C2472" s="26" t="s">
        <v>80</v>
      </c>
      <c r="D2472" s="26" t="s">
        <v>12</v>
      </c>
      <c r="E2472" s="26" t="s">
        <v>11</v>
      </c>
      <c r="F2472" s="26">
        <v>1985</v>
      </c>
      <c r="G2472" s="27">
        <v>3946.1000000000008</v>
      </c>
    </row>
    <row r="2473" spans="1:7" x14ac:dyDescent="0.15">
      <c r="A2473" s="25" t="s">
        <v>78</v>
      </c>
      <c r="B2473" s="26" t="s">
        <v>79</v>
      </c>
      <c r="C2473" s="26" t="s">
        <v>80</v>
      </c>
      <c r="D2473" s="26" t="s">
        <v>12</v>
      </c>
      <c r="E2473" s="26" t="s">
        <v>11</v>
      </c>
      <c r="F2473" s="26">
        <v>1984</v>
      </c>
      <c r="G2473" s="27">
        <v>3890.1000000000008</v>
      </c>
    </row>
    <row r="2474" spans="1:7" x14ac:dyDescent="0.15">
      <c r="A2474" s="25" t="s">
        <v>78</v>
      </c>
      <c r="B2474" s="26" t="s">
        <v>79</v>
      </c>
      <c r="C2474" s="26" t="s">
        <v>80</v>
      </c>
      <c r="D2474" s="26" t="s">
        <v>12</v>
      </c>
      <c r="E2474" s="26" t="s">
        <v>11</v>
      </c>
      <c r="F2474" s="26">
        <v>1983</v>
      </c>
      <c r="G2474" s="27">
        <v>3847.4</v>
      </c>
    </row>
    <row r="2475" spans="1:7" x14ac:dyDescent="0.15">
      <c r="A2475" s="25" t="s">
        <v>78</v>
      </c>
      <c r="B2475" s="26" t="s">
        <v>79</v>
      </c>
      <c r="C2475" s="26" t="s">
        <v>80</v>
      </c>
      <c r="D2475" s="26" t="s">
        <v>12</v>
      </c>
      <c r="E2475" s="26" t="s">
        <v>11</v>
      </c>
      <c r="F2475" s="26">
        <v>1982</v>
      </c>
      <c r="G2475" s="27">
        <v>3861.8</v>
      </c>
    </row>
    <row r="2476" spans="1:7" x14ac:dyDescent="0.15">
      <c r="A2476" s="25" t="s">
        <v>78</v>
      </c>
      <c r="B2476" s="26" t="s">
        <v>79</v>
      </c>
      <c r="C2476" s="26" t="s">
        <v>80</v>
      </c>
      <c r="D2476" s="26" t="s">
        <v>12</v>
      </c>
      <c r="E2476" s="26" t="s">
        <v>11</v>
      </c>
      <c r="F2476" s="26">
        <v>1981</v>
      </c>
      <c r="G2476" s="27">
        <v>3828.5</v>
      </c>
    </row>
    <row r="2477" spans="1:7" x14ac:dyDescent="0.15">
      <c r="A2477" s="25" t="s">
        <v>78</v>
      </c>
      <c r="B2477" s="26" t="s">
        <v>79</v>
      </c>
      <c r="C2477" s="26" t="s">
        <v>80</v>
      </c>
      <c r="D2477" s="26" t="s">
        <v>12</v>
      </c>
      <c r="E2477" s="26" t="s">
        <v>11</v>
      </c>
      <c r="F2477" s="26">
        <v>1980</v>
      </c>
      <c r="G2477" s="27">
        <v>3967.6000000000008</v>
      </c>
    </row>
    <row r="2478" spans="1:7" x14ac:dyDescent="0.15">
      <c r="A2478" s="25" t="s">
        <v>78</v>
      </c>
      <c r="B2478" s="26" t="s">
        <v>79</v>
      </c>
      <c r="C2478" s="26" t="s">
        <v>80</v>
      </c>
      <c r="D2478" s="26" t="s">
        <v>12</v>
      </c>
      <c r="E2478" s="26" t="s">
        <v>11</v>
      </c>
      <c r="F2478" s="26">
        <v>1979</v>
      </c>
      <c r="G2478" s="27">
        <v>3956.1000000000008</v>
      </c>
    </row>
    <row r="2479" spans="1:7" x14ac:dyDescent="0.15">
      <c r="A2479" s="25" t="s">
        <v>78</v>
      </c>
      <c r="B2479" s="26" t="s">
        <v>79</v>
      </c>
      <c r="C2479" s="26" t="s">
        <v>80</v>
      </c>
      <c r="D2479" s="26" t="s">
        <v>12</v>
      </c>
      <c r="E2479" s="26" t="s">
        <v>11</v>
      </c>
      <c r="F2479" s="26">
        <v>1978</v>
      </c>
      <c r="G2479" s="27">
        <v>3939.9</v>
      </c>
    </row>
    <row r="2480" spans="1:7" x14ac:dyDescent="0.15">
      <c r="A2480" s="25" t="s">
        <v>78</v>
      </c>
      <c r="B2480" s="26" t="s">
        <v>79</v>
      </c>
      <c r="C2480" s="26" t="s">
        <v>80</v>
      </c>
      <c r="D2480" s="26" t="s">
        <v>12</v>
      </c>
      <c r="E2480" s="26" t="s">
        <v>11</v>
      </c>
      <c r="F2480" s="26">
        <v>1977</v>
      </c>
      <c r="G2480" s="27">
        <v>3964.6000000000008</v>
      </c>
    </row>
    <row r="2481" spans="1:7" x14ac:dyDescent="0.15">
      <c r="A2481" s="25" t="s">
        <v>78</v>
      </c>
      <c r="B2481" s="26" t="s">
        <v>79</v>
      </c>
      <c r="C2481" s="26" t="s">
        <v>80</v>
      </c>
      <c r="D2481" s="26" t="s">
        <v>12</v>
      </c>
      <c r="E2481" s="26" t="s">
        <v>11</v>
      </c>
      <c r="F2481" s="26">
        <v>1976</v>
      </c>
      <c r="G2481" s="27">
        <v>4036.1000000000008</v>
      </c>
    </row>
    <row r="2482" spans="1:7" x14ac:dyDescent="0.15">
      <c r="A2482" s="25" t="s">
        <v>78</v>
      </c>
      <c r="B2482" s="26" t="s">
        <v>79</v>
      </c>
      <c r="C2482" s="26" t="s">
        <v>80</v>
      </c>
      <c r="D2482" s="26" t="s">
        <v>12</v>
      </c>
      <c r="E2482" s="26" t="s">
        <v>11</v>
      </c>
      <c r="F2482" s="26">
        <v>1975</v>
      </c>
      <c r="G2482" s="27">
        <v>3951.1000000000008</v>
      </c>
    </row>
    <row r="2483" spans="1:7" x14ac:dyDescent="0.15">
      <c r="A2483" s="25" t="s">
        <v>78</v>
      </c>
      <c r="B2483" s="26" t="s">
        <v>79</v>
      </c>
      <c r="C2483" s="26" t="s">
        <v>80</v>
      </c>
      <c r="D2483" s="26" t="s">
        <v>12</v>
      </c>
      <c r="E2483" s="26" t="s">
        <v>11</v>
      </c>
      <c r="F2483" s="26">
        <v>1974</v>
      </c>
      <c r="G2483" s="27">
        <v>4174.3</v>
      </c>
    </row>
    <row r="2484" spans="1:7" x14ac:dyDescent="0.15">
      <c r="A2484" s="25" t="s">
        <v>78</v>
      </c>
      <c r="B2484" s="26" t="s">
        <v>79</v>
      </c>
      <c r="C2484" s="26" t="s">
        <v>80</v>
      </c>
      <c r="D2484" s="26" t="s">
        <v>12</v>
      </c>
      <c r="E2484" s="26" t="s">
        <v>11</v>
      </c>
      <c r="F2484" s="26">
        <v>1973</v>
      </c>
      <c r="G2484" s="27">
        <v>4248.7</v>
      </c>
    </row>
    <row r="2485" spans="1:7" x14ac:dyDescent="0.15">
      <c r="A2485" s="25" t="s">
        <v>78</v>
      </c>
      <c r="B2485" s="26" t="s">
        <v>79</v>
      </c>
      <c r="C2485" s="26" t="s">
        <v>80</v>
      </c>
      <c r="D2485" s="26" t="s">
        <v>12</v>
      </c>
      <c r="E2485" s="26" t="s">
        <v>11</v>
      </c>
      <c r="F2485" s="26">
        <v>1972</v>
      </c>
      <c r="G2485" s="27">
        <v>4304.3</v>
      </c>
    </row>
    <row r="2486" spans="1:7" x14ac:dyDescent="0.15">
      <c r="A2486" s="25" t="s">
        <v>78</v>
      </c>
      <c r="B2486" s="26" t="s">
        <v>79</v>
      </c>
      <c r="C2486" s="26" t="s">
        <v>80</v>
      </c>
      <c r="D2486" s="26" t="s">
        <v>12</v>
      </c>
      <c r="E2486" s="26" t="s">
        <v>11</v>
      </c>
      <c r="F2486" s="26">
        <v>1971</v>
      </c>
      <c r="G2486" s="27">
        <v>4361.5</v>
      </c>
    </row>
    <row r="2487" spans="1:7" x14ac:dyDescent="0.15">
      <c r="A2487" s="25" t="s">
        <v>78</v>
      </c>
      <c r="B2487" s="26" t="s">
        <v>79</v>
      </c>
      <c r="C2487" s="26" t="s">
        <v>80</v>
      </c>
      <c r="D2487" s="26" t="s">
        <v>12</v>
      </c>
      <c r="E2487" s="26" t="s">
        <v>11</v>
      </c>
      <c r="F2487" s="26">
        <v>1970</v>
      </c>
      <c r="G2487" s="27">
        <v>4449.2</v>
      </c>
    </row>
    <row r="2488" spans="1:7" x14ac:dyDescent="0.15">
      <c r="A2488" s="25" t="s">
        <v>78</v>
      </c>
      <c r="B2488" s="26" t="s">
        <v>79</v>
      </c>
      <c r="C2488" s="26" t="s">
        <v>80</v>
      </c>
      <c r="D2488" s="26" t="s">
        <v>12</v>
      </c>
      <c r="E2488" s="26" t="s">
        <v>11</v>
      </c>
      <c r="F2488" s="26">
        <v>1969</v>
      </c>
      <c r="G2488" s="27">
        <v>4453.4000000000005</v>
      </c>
    </row>
    <row r="2489" spans="1:7" x14ac:dyDescent="0.15">
      <c r="A2489" s="25" t="s">
        <v>78</v>
      </c>
      <c r="B2489" s="26" t="s">
        <v>79</v>
      </c>
      <c r="C2489" s="26" t="s">
        <v>80</v>
      </c>
      <c r="D2489" s="26" t="s">
        <v>12</v>
      </c>
      <c r="E2489" s="26" t="s">
        <v>11</v>
      </c>
      <c r="F2489" s="26">
        <v>1968</v>
      </c>
      <c r="G2489" s="27">
        <v>4467.4000000000005</v>
      </c>
    </row>
    <row r="2490" spans="1:7" x14ac:dyDescent="0.15">
      <c r="A2490" s="25" t="s">
        <v>78</v>
      </c>
      <c r="B2490" s="26" t="s">
        <v>79</v>
      </c>
      <c r="C2490" s="26" t="s">
        <v>80</v>
      </c>
      <c r="D2490" s="26" t="s">
        <v>12</v>
      </c>
      <c r="E2490" s="26" t="s">
        <v>11</v>
      </c>
      <c r="F2490" s="26">
        <v>1967</v>
      </c>
      <c r="G2490" s="27">
        <v>4537.2</v>
      </c>
    </row>
    <row r="2491" spans="1:7" x14ac:dyDescent="0.15">
      <c r="A2491" s="25" t="s">
        <v>78</v>
      </c>
      <c r="B2491" s="26" t="s">
        <v>79</v>
      </c>
      <c r="C2491" s="26" t="s">
        <v>80</v>
      </c>
      <c r="D2491" s="26" t="s">
        <v>12</v>
      </c>
      <c r="E2491" s="26" t="s">
        <v>11</v>
      </c>
      <c r="F2491" s="26">
        <v>1966</v>
      </c>
      <c r="G2491" s="27">
        <v>4604.4000000000005</v>
      </c>
    </row>
    <row r="2492" spans="1:7" x14ac:dyDescent="0.15">
      <c r="A2492" s="25" t="s">
        <v>78</v>
      </c>
      <c r="B2492" s="26" t="s">
        <v>79</v>
      </c>
      <c r="C2492" s="26" t="s">
        <v>80</v>
      </c>
      <c r="D2492" s="26" t="s">
        <v>12</v>
      </c>
      <c r="E2492" s="26" t="s">
        <v>11</v>
      </c>
      <c r="F2492" s="26">
        <v>1965</v>
      </c>
      <c r="G2492" s="27"/>
    </row>
    <row r="2493" spans="1:7" x14ac:dyDescent="0.15">
      <c r="A2493" s="25" t="s">
        <v>78</v>
      </c>
      <c r="B2493" s="26" t="s">
        <v>79</v>
      </c>
      <c r="C2493" s="26" t="s">
        <v>80</v>
      </c>
      <c r="D2493" s="26" t="s">
        <v>12</v>
      </c>
      <c r="E2493" s="26" t="s">
        <v>11</v>
      </c>
      <c r="F2493" s="26">
        <v>1964</v>
      </c>
      <c r="G2493" s="27"/>
    </row>
    <row r="2494" spans="1:7" x14ac:dyDescent="0.15">
      <c r="A2494" s="25" t="s">
        <v>78</v>
      </c>
      <c r="B2494" s="26" t="s">
        <v>79</v>
      </c>
      <c r="C2494" s="26" t="s">
        <v>80</v>
      </c>
      <c r="D2494" s="26" t="s">
        <v>12</v>
      </c>
      <c r="E2494" s="26" t="s">
        <v>11</v>
      </c>
      <c r="F2494" s="26">
        <v>1963</v>
      </c>
      <c r="G2494" s="27"/>
    </row>
    <row r="2495" spans="1:7" x14ac:dyDescent="0.15">
      <c r="A2495" s="25" t="s">
        <v>78</v>
      </c>
      <c r="B2495" s="26" t="s">
        <v>79</v>
      </c>
      <c r="C2495" s="26" t="s">
        <v>80</v>
      </c>
      <c r="D2495" s="26" t="s">
        <v>12</v>
      </c>
      <c r="E2495" s="26" t="s">
        <v>11</v>
      </c>
      <c r="F2495" s="26">
        <v>1962</v>
      </c>
      <c r="G2495" s="27"/>
    </row>
    <row r="2496" spans="1:7" x14ac:dyDescent="0.15">
      <c r="A2496" s="25" t="s">
        <v>78</v>
      </c>
      <c r="B2496" s="26" t="s">
        <v>79</v>
      </c>
      <c r="C2496" s="26" t="s">
        <v>80</v>
      </c>
      <c r="D2496" s="26" t="s">
        <v>12</v>
      </c>
      <c r="E2496" s="26" t="s">
        <v>11</v>
      </c>
      <c r="F2496" s="26">
        <v>1961</v>
      </c>
      <c r="G2496" s="27"/>
    </row>
    <row r="2497" spans="1:7" x14ac:dyDescent="0.15">
      <c r="A2497" s="25" t="s">
        <v>78</v>
      </c>
      <c r="B2497" s="26" t="s">
        <v>79</v>
      </c>
      <c r="C2497" s="26" t="s">
        <v>80</v>
      </c>
      <c r="D2497" s="26" t="s">
        <v>12</v>
      </c>
      <c r="E2497" s="26" t="s">
        <v>11</v>
      </c>
      <c r="F2497" s="26">
        <v>1960</v>
      </c>
      <c r="G2497" s="27"/>
    </row>
    <row r="2498" spans="1:7" x14ac:dyDescent="0.15">
      <c r="A2498" s="25" t="s">
        <v>78</v>
      </c>
      <c r="B2498" s="26" t="s">
        <v>79</v>
      </c>
      <c r="C2498" s="26" t="s">
        <v>80</v>
      </c>
      <c r="D2498" s="26" t="s">
        <v>20</v>
      </c>
      <c r="E2498" s="26" t="s">
        <v>19</v>
      </c>
      <c r="F2498" s="26">
        <v>2023</v>
      </c>
      <c r="G2498" s="27">
        <v>61660.6</v>
      </c>
    </row>
    <row r="2499" spans="1:7" x14ac:dyDescent="0.15">
      <c r="A2499" s="25" t="s">
        <v>78</v>
      </c>
      <c r="B2499" s="26" t="s">
        <v>79</v>
      </c>
      <c r="C2499" s="26" t="s">
        <v>80</v>
      </c>
      <c r="D2499" s="26" t="s">
        <v>20</v>
      </c>
      <c r="E2499" s="26" t="s">
        <v>19</v>
      </c>
      <c r="F2499" s="26">
        <v>2022</v>
      </c>
      <c r="G2499" s="27">
        <v>61410.2</v>
      </c>
    </row>
    <row r="2500" spans="1:7" x14ac:dyDescent="0.15">
      <c r="A2500" s="25" t="s">
        <v>78</v>
      </c>
      <c r="B2500" s="26" t="s">
        <v>79</v>
      </c>
      <c r="C2500" s="26" t="s">
        <v>80</v>
      </c>
      <c r="D2500" s="26" t="s">
        <v>20</v>
      </c>
      <c r="E2500" s="26" t="s">
        <v>19</v>
      </c>
      <c r="F2500" s="26">
        <v>2021</v>
      </c>
      <c r="G2500" s="27">
        <v>60622.7</v>
      </c>
    </row>
    <row r="2501" spans="1:7" x14ac:dyDescent="0.15">
      <c r="A2501" s="25" t="s">
        <v>78</v>
      </c>
      <c r="B2501" s="26" t="s">
        <v>79</v>
      </c>
      <c r="C2501" s="26" t="s">
        <v>80</v>
      </c>
      <c r="D2501" s="26" t="s">
        <v>20</v>
      </c>
      <c r="E2501" s="26" t="s">
        <v>19</v>
      </c>
      <c r="F2501" s="26">
        <v>2020</v>
      </c>
      <c r="G2501" s="27">
        <v>59104.2</v>
      </c>
    </row>
    <row r="2502" spans="1:7" x14ac:dyDescent="0.15">
      <c r="A2502" s="25" t="s">
        <v>78</v>
      </c>
      <c r="B2502" s="26" t="s">
        <v>79</v>
      </c>
      <c r="C2502" s="26" t="s">
        <v>80</v>
      </c>
      <c r="D2502" s="26" t="s">
        <v>20</v>
      </c>
      <c r="E2502" s="26" t="s">
        <v>19</v>
      </c>
      <c r="F2502" s="26">
        <v>2019</v>
      </c>
      <c r="G2502" s="27">
        <v>62168.1</v>
      </c>
    </row>
    <row r="2503" spans="1:7" x14ac:dyDescent="0.15">
      <c r="A2503" s="25" t="s">
        <v>78</v>
      </c>
      <c r="B2503" s="26" t="s">
        <v>79</v>
      </c>
      <c r="C2503" s="26" t="s">
        <v>80</v>
      </c>
      <c r="D2503" s="26" t="s">
        <v>20</v>
      </c>
      <c r="E2503" s="26" t="s">
        <v>19</v>
      </c>
      <c r="F2503" s="26">
        <v>2018</v>
      </c>
      <c r="G2503" s="27">
        <v>61945.5</v>
      </c>
    </row>
    <row r="2504" spans="1:7" x14ac:dyDescent="0.15">
      <c r="A2504" s="25" t="s">
        <v>78</v>
      </c>
      <c r="B2504" s="26" t="s">
        <v>79</v>
      </c>
      <c r="C2504" s="26" t="s">
        <v>80</v>
      </c>
      <c r="D2504" s="26" t="s">
        <v>20</v>
      </c>
      <c r="E2504" s="26" t="s">
        <v>19</v>
      </c>
      <c r="F2504" s="26">
        <v>2017</v>
      </c>
      <c r="G2504" s="27">
        <v>61470.5</v>
      </c>
    </row>
    <row r="2505" spans="1:7" x14ac:dyDescent="0.15">
      <c r="A2505" s="25" t="s">
        <v>78</v>
      </c>
      <c r="B2505" s="26" t="s">
        <v>79</v>
      </c>
      <c r="C2505" s="26" t="s">
        <v>80</v>
      </c>
      <c r="D2505" s="26" t="s">
        <v>20</v>
      </c>
      <c r="E2505" s="26" t="s">
        <v>19</v>
      </c>
      <c r="F2505" s="26">
        <v>2016</v>
      </c>
      <c r="G2505" s="27">
        <v>60933.2</v>
      </c>
    </row>
    <row r="2506" spans="1:7" x14ac:dyDescent="0.15">
      <c r="A2506" s="25" t="s">
        <v>78</v>
      </c>
      <c r="B2506" s="26" t="s">
        <v>79</v>
      </c>
      <c r="C2506" s="26" t="s">
        <v>80</v>
      </c>
      <c r="D2506" s="26" t="s">
        <v>20</v>
      </c>
      <c r="E2506" s="26" t="s">
        <v>19</v>
      </c>
      <c r="F2506" s="26">
        <v>2015</v>
      </c>
      <c r="G2506" s="27">
        <v>60411.8</v>
      </c>
    </row>
    <row r="2507" spans="1:7" x14ac:dyDescent="0.15">
      <c r="A2507" s="25" t="s">
        <v>78</v>
      </c>
      <c r="B2507" s="26" t="s">
        <v>79</v>
      </c>
      <c r="C2507" s="26" t="s">
        <v>80</v>
      </c>
      <c r="D2507" s="26" t="s">
        <v>20</v>
      </c>
      <c r="E2507" s="26" t="s">
        <v>19</v>
      </c>
      <c r="F2507" s="26">
        <v>2014</v>
      </c>
      <c r="G2507" s="27">
        <v>59827</v>
      </c>
    </row>
    <row r="2508" spans="1:7" x14ac:dyDescent="0.15">
      <c r="A2508" s="25" t="s">
        <v>78</v>
      </c>
      <c r="B2508" s="26" t="s">
        <v>79</v>
      </c>
      <c r="C2508" s="26" t="s">
        <v>80</v>
      </c>
      <c r="D2508" s="26" t="s">
        <v>20</v>
      </c>
      <c r="E2508" s="26" t="s">
        <v>19</v>
      </c>
      <c r="F2508" s="26">
        <v>2013</v>
      </c>
      <c r="G2508" s="27">
        <v>59140.4</v>
      </c>
    </row>
    <row r="2509" spans="1:7" x14ac:dyDescent="0.15">
      <c r="A2509" s="25" t="s">
        <v>78</v>
      </c>
      <c r="B2509" s="26" t="s">
        <v>79</v>
      </c>
      <c r="C2509" s="26" t="s">
        <v>80</v>
      </c>
      <c r="D2509" s="26" t="s">
        <v>20</v>
      </c>
      <c r="E2509" s="26" t="s">
        <v>19</v>
      </c>
      <c r="F2509" s="26">
        <v>2012</v>
      </c>
      <c r="G2509" s="27">
        <v>59162.2</v>
      </c>
    </row>
    <row r="2510" spans="1:7" x14ac:dyDescent="0.15">
      <c r="A2510" s="25" t="s">
        <v>78</v>
      </c>
      <c r="B2510" s="26" t="s">
        <v>79</v>
      </c>
      <c r="C2510" s="26" t="s">
        <v>80</v>
      </c>
      <c r="D2510" s="26" t="s">
        <v>20</v>
      </c>
      <c r="E2510" s="26" t="s">
        <v>19</v>
      </c>
      <c r="F2510" s="26">
        <v>2011</v>
      </c>
      <c r="G2510" s="27">
        <v>59279.199999999997</v>
      </c>
    </row>
    <row r="2511" spans="1:7" x14ac:dyDescent="0.15">
      <c r="A2511" s="25" t="s">
        <v>78</v>
      </c>
      <c r="B2511" s="26" t="s">
        <v>79</v>
      </c>
      <c r="C2511" s="26" t="s">
        <v>80</v>
      </c>
      <c r="D2511" s="26" t="s">
        <v>20</v>
      </c>
      <c r="E2511" s="26" t="s">
        <v>19</v>
      </c>
      <c r="F2511" s="26">
        <v>2010</v>
      </c>
      <c r="G2511" s="27">
        <v>58523.8</v>
      </c>
    </row>
    <row r="2512" spans="1:7" x14ac:dyDescent="0.15">
      <c r="A2512" s="25" t="s">
        <v>78</v>
      </c>
      <c r="B2512" s="26" t="s">
        <v>79</v>
      </c>
      <c r="C2512" s="26" t="s">
        <v>80</v>
      </c>
      <c r="D2512" s="26" t="s">
        <v>20</v>
      </c>
      <c r="E2512" s="26" t="s">
        <v>19</v>
      </c>
      <c r="F2512" s="26">
        <v>2009</v>
      </c>
      <c r="G2512" s="27">
        <v>57470.7</v>
      </c>
    </row>
    <row r="2513" spans="1:7" x14ac:dyDescent="0.15">
      <c r="A2513" s="25" t="s">
        <v>78</v>
      </c>
      <c r="B2513" s="26" t="s">
        <v>79</v>
      </c>
      <c r="C2513" s="26" t="s">
        <v>80</v>
      </c>
      <c r="D2513" s="26" t="s">
        <v>20</v>
      </c>
      <c r="E2513" s="26" t="s">
        <v>19</v>
      </c>
      <c r="F2513" s="26">
        <v>2008</v>
      </c>
      <c r="G2513" s="27">
        <v>59106.2</v>
      </c>
    </row>
    <row r="2514" spans="1:7" x14ac:dyDescent="0.15">
      <c r="A2514" s="25" t="s">
        <v>78</v>
      </c>
      <c r="B2514" s="26" t="s">
        <v>79</v>
      </c>
      <c r="C2514" s="26" t="s">
        <v>80</v>
      </c>
      <c r="D2514" s="26" t="s">
        <v>20</v>
      </c>
      <c r="E2514" s="26" t="s">
        <v>19</v>
      </c>
      <c r="F2514" s="26">
        <v>2007</v>
      </c>
      <c r="G2514" s="27">
        <v>58559.5</v>
      </c>
    </row>
    <row r="2515" spans="1:7" x14ac:dyDescent="0.15">
      <c r="A2515" s="25" t="s">
        <v>78</v>
      </c>
      <c r="B2515" s="26" t="s">
        <v>79</v>
      </c>
      <c r="C2515" s="26" t="s">
        <v>80</v>
      </c>
      <c r="D2515" s="26" t="s">
        <v>20</v>
      </c>
      <c r="E2515" s="26" t="s">
        <v>19</v>
      </c>
      <c r="F2515" s="26">
        <v>2006</v>
      </c>
      <c r="G2515" s="27">
        <v>57538.7</v>
      </c>
    </row>
    <row r="2516" spans="1:7" x14ac:dyDescent="0.15">
      <c r="A2516" s="25" t="s">
        <v>78</v>
      </c>
      <c r="B2516" s="26" t="s">
        <v>79</v>
      </c>
      <c r="C2516" s="26" t="s">
        <v>80</v>
      </c>
      <c r="D2516" s="26" t="s">
        <v>20</v>
      </c>
      <c r="E2516" s="26" t="s">
        <v>19</v>
      </c>
      <c r="F2516" s="26">
        <v>2005</v>
      </c>
      <c r="G2516" s="27">
        <v>56309.9</v>
      </c>
    </row>
    <row r="2517" spans="1:7" x14ac:dyDescent="0.15">
      <c r="A2517" s="25" t="s">
        <v>78</v>
      </c>
      <c r="B2517" s="26" t="s">
        <v>79</v>
      </c>
      <c r="C2517" s="26" t="s">
        <v>80</v>
      </c>
      <c r="D2517" s="26" t="s">
        <v>20</v>
      </c>
      <c r="E2517" s="26" t="s">
        <v>19</v>
      </c>
      <c r="F2517" s="26">
        <v>2004</v>
      </c>
      <c r="G2517" s="27">
        <v>56783</v>
      </c>
    </row>
    <row r="2518" spans="1:7" x14ac:dyDescent="0.15">
      <c r="A2518" s="25" t="s">
        <v>78</v>
      </c>
      <c r="B2518" s="26" t="s">
        <v>79</v>
      </c>
      <c r="C2518" s="26" t="s">
        <v>80</v>
      </c>
      <c r="D2518" s="26" t="s">
        <v>20</v>
      </c>
      <c r="E2518" s="26" t="s">
        <v>19</v>
      </c>
      <c r="F2518" s="26">
        <v>2003</v>
      </c>
      <c r="G2518" s="27">
        <v>56634.7</v>
      </c>
    </row>
    <row r="2519" spans="1:7" x14ac:dyDescent="0.15">
      <c r="A2519" s="25" t="s">
        <v>78</v>
      </c>
      <c r="B2519" s="26" t="s">
        <v>79</v>
      </c>
      <c r="C2519" s="26" t="s">
        <v>80</v>
      </c>
      <c r="D2519" s="26" t="s">
        <v>20</v>
      </c>
      <c r="E2519" s="26" t="s">
        <v>19</v>
      </c>
      <c r="F2519" s="26">
        <v>2002</v>
      </c>
      <c r="G2519" s="27">
        <v>57472.7</v>
      </c>
    </row>
    <row r="2520" spans="1:7" x14ac:dyDescent="0.15">
      <c r="A2520" s="25" t="s">
        <v>78</v>
      </c>
      <c r="B2520" s="26" t="s">
        <v>79</v>
      </c>
      <c r="C2520" s="26" t="s">
        <v>80</v>
      </c>
      <c r="D2520" s="26" t="s">
        <v>20</v>
      </c>
      <c r="E2520" s="26" t="s">
        <v>19</v>
      </c>
      <c r="F2520" s="26">
        <v>2001</v>
      </c>
      <c r="G2520" s="27">
        <v>58120.6</v>
      </c>
    </row>
    <row r="2521" spans="1:7" x14ac:dyDescent="0.15">
      <c r="A2521" s="25" t="s">
        <v>78</v>
      </c>
      <c r="B2521" s="26" t="s">
        <v>79</v>
      </c>
      <c r="C2521" s="26" t="s">
        <v>80</v>
      </c>
      <c r="D2521" s="26" t="s">
        <v>20</v>
      </c>
      <c r="E2521" s="26" t="s">
        <v>19</v>
      </c>
      <c r="F2521" s="26">
        <v>2000</v>
      </c>
      <c r="G2521" s="27">
        <v>58594.9</v>
      </c>
    </row>
    <row r="2522" spans="1:7" x14ac:dyDescent="0.15">
      <c r="A2522" s="25" t="s">
        <v>78</v>
      </c>
      <c r="B2522" s="26" t="s">
        <v>79</v>
      </c>
      <c r="C2522" s="26" t="s">
        <v>80</v>
      </c>
      <c r="D2522" s="26" t="s">
        <v>20</v>
      </c>
      <c r="E2522" s="26" t="s">
        <v>19</v>
      </c>
      <c r="F2522" s="26">
        <v>1999</v>
      </c>
      <c r="G2522" s="27">
        <v>58348.1</v>
      </c>
    </row>
    <row r="2523" spans="1:7" x14ac:dyDescent="0.15">
      <c r="A2523" s="25" t="s">
        <v>78</v>
      </c>
      <c r="B2523" s="26" t="s">
        <v>79</v>
      </c>
      <c r="C2523" s="26" t="s">
        <v>80</v>
      </c>
      <c r="D2523" s="26" t="s">
        <v>20</v>
      </c>
      <c r="E2523" s="26" t="s">
        <v>19</v>
      </c>
      <c r="F2523" s="26">
        <v>1998</v>
      </c>
      <c r="G2523" s="27">
        <v>57917.5</v>
      </c>
    </row>
    <row r="2524" spans="1:7" x14ac:dyDescent="0.15">
      <c r="A2524" s="25" t="s">
        <v>78</v>
      </c>
      <c r="B2524" s="26" t="s">
        <v>79</v>
      </c>
      <c r="C2524" s="26" t="s">
        <v>80</v>
      </c>
      <c r="D2524" s="26" t="s">
        <v>20</v>
      </c>
      <c r="E2524" s="26" t="s">
        <v>19</v>
      </c>
      <c r="F2524" s="26">
        <v>1997</v>
      </c>
      <c r="G2524" s="27">
        <v>57352.3</v>
      </c>
    </row>
    <row r="2525" spans="1:7" x14ac:dyDescent="0.15">
      <c r="A2525" s="25" t="s">
        <v>78</v>
      </c>
      <c r="B2525" s="26" t="s">
        <v>79</v>
      </c>
      <c r="C2525" s="26" t="s">
        <v>80</v>
      </c>
      <c r="D2525" s="26" t="s">
        <v>20</v>
      </c>
      <c r="E2525" s="26" t="s">
        <v>19</v>
      </c>
      <c r="F2525" s="26">
        <v>1996</v>
      </c>
      <c r="G2525" s="27">
        <v>57723.4</v>
      </c>
    </row>
    <row r="2526" spans="1:7" x14ac:dyDescent="0.15">
      <c r="A2526" s="25" t="s">
        <v>78</v>
      </c>
      <c r="B2526" s="26" t="s">
        <v>79</v>
      </c>
      <c r="C2526" s="26" t="s">
        <v>80</v>
      </c>
      <c r="D2526" s="26" t="s">
        <v>20</v>
      </c>
      <c r="E2526" s="26" t="s">
        <v>19</v>
      </c>
      <c r="F2526" s="26">
        <v>1995</v>
      </c>
      <c r="G2526" s="27">
        <v>58225.8</v>
      </c>
    </row>
    <row r="2527" spans="1:7" x14ac:dyDescent="0.15">
      <c r="A2527" s="25" t="s">
        <v>78</v>
      </c>
      <c r="B2527" s="26" t="s">
        <v>79</v>
      </c>
      <c r="C2527" s="26" t="s">
        <v>80</v>
      </c>
      <c r="D2527" s="26" t="s">
        <v>20</v>
      </c>
      <c r="E2527" s="26" t="s">
        <v>19</v>
      </c>
      <c r="F2527" s="26">
        <v>1994</v>
      </c>
      <c r="G2527" s="27">
        <v>58204.1</v>
      </c>
    </row>
    <row r="2528" spans="1:7" x14ac:dyDescent="0.15">
      <c r="A2528" s="25" t="s">
        <v>78</v>
      </c>
      <c r="B2528" s="26" t="s">
        <v>79</v>
      </c>
      <c r="C2528" s="26" t="s">
        <v>80</v>
      </c>
      <c r="D2528" s="26" t="s">
        <v>20</v>
      </c>
      <c r="E2528" s="26" t="s">
        <v>19</v>
      </c>
      <c r="F2528" s="26">
        <v>1993</v>
      </c>
      <c r="G2528" s="27">
        <v>58315.6</v>
      </c>
    </row>
    <row r="2529" spans="1:7" x14ac:dyDescent="0.15">
      <c r="A2529" s="25" t="s">
        <v>78</v>
      </c>
      <c r="B2529" s="26" t="s">
        <v>79</v>
      </c>
      <c r="C2529" s="26" t="s">
        <v>80</v>
      </c>
      <c r="D2529" s="26" t="s">
        <v>20</v>
      </c>
      <c r="E2529" s="26" t="s">
        <v>19</v>
      </c>
      <c r="F2529" s="26">
        <v>1992</v>
      </c>
      <c r="G2529" s="27">
        <v>60037.4</v>
      </c>
    </row>
    <row r="2530" spans="1:7" x14ac:dyDescent="0.15">
      <c r="A2530" s="25" t="s">
        <v>78</v>
      </c>
      <c r="B2530" s="26" t="s">
        <v>79</v>
      </c>
      <c r="C2530" s="26" t="s">
        <v>80</v>
      </c>
      <c r="D2530" s="26" t="s">
        <v>20</v>
      </c>
      <c r="E2530" s="26" t="s">
        <v>19</v>
      </c>
      <c r="F2530" s="26">
        <v>1991</v>
      </c>
      <c r="G2530" s="27">
        <v>60408.3</v>
      </c>
    </row>
    <row r="2531" spans="1:7" x14ac:dyDescent="0.15">
      <c r="A2531" s="25" t="s">
        <v>78</v>
      </c>
      <c r="B2531" s="26" t="s">
        <v>79</v>
      </c>
      <c r="C2531" s="26" t="s">
        <v>80</v>
      </c>
      <c r="D2531" s="26" t="s">
        <v>20</v>
      </c>
      <c r="E2531" s="26" t="s">
        <v>19</v>
      </c>
      <c r="F2531" s="26">
        <v>1990</v>
      </c>
      <c r="G2531" s="27">
        <v>47973.2</v>
      </c>
    </row>
    <row r="2532" spans="1:7" x14ac:dyDescent="0.15">
      <c r="A2532" s="25" t="s">
        <v>78</v>
      </c>
      <c r="B2532" s="26" t="s">
        <v>79</v>
      </c>
      <c r="C2532" s="26" t="s">
        <v>80</v>
      </c>
      <c r="D2532" s="26" t="s">
        <v>20</v>
      </c>
      <c r="E2532" s="26" t="s">
        <v>19</v>
      </c>
      <c r="F2532" s="26">
        <v>1989</v>
      </c>
      <c r="G2532" s="27">
        <v>47188.600000000013</v>
      </c>
    </row>
    <row r="2533" spans="1:7" x14ac:dyDescent="0.15">
      <c r="A2533" s="25" t="s">
        <v>78</v>
      </c>
      <c r="B2533" s="26" t="s">
        <v>79</v>
      </c>
      <c r="C2533" s="26" t="s">
        <v>80</v>
      </c>
      <c r="D2533" s="26" t="s">
        <v>20</v>
      </c>
      <c r="E2533" s="26" t="s">
        <v>19</v>
      </c>
      <c r="F2533" s="26">
        <v>1988</v>
      </c>
      <c r="G2533" s="27">
        <v>46999.5</v>
      </c>
    </row>
    <row r="2534" spans="1:7" x14ac:dyDescent="0.15">
      <c r="A2534" s="25" t="s">
        <v>78</v>
      </c>
      <c r="B2534" s="26" t="s">
        <v>79</v>
      </c>
      <c r="C2534" s="26" t="s">
        <v>80</v>
      </c>
      <c r="D2534" s="26" t="s">
        <v>20</v>
      </c>
      <c r="E2534" s="26" t="s">
        <v>19</v>
      </c>
      <c r="F2534" s="26">
        <v>1987</v>
      </c>
      <c r="G2534" s="27">
        <v>46488.4</v>
      </c>
    </row>
    <row r="2535" spans="1:7" x14ac:dyDescent="0.15">
      <c r="A2535" s="25" t="s">
        <v>78</v>
      </c>
      <c r="B2535" s="26" t="s">
        <v>79</v>
      </c>
      <c r="C2535" s="26" t="s">
        <v>80</v>
      </c>
      <c r="D2535" s="26" t="s">
        <v>20</v>
      </c>
      <c r="E2535" s="26" t="s">
        <v>19</v>
      </c>
      <c r="F2535" s="26">
        <v>1986</v>
      </c>
      <c r="G2535" s="27">
        <v>46472.7</v>
      </c>
    </row>
    <row r="2536" spans="1:7" x14ac:dyDescent="0.15">
      <c r="A2536" s="25" t="s">
        <v>78</v>
      </c>
      <c r="B2536" s="26" t="s">
        <v>79</v>
      </c>
      <c r="C2536" s="26" t="s">
        <v>80</v>
      </c>
      <c r="D2536" s="26" t="s">
        <v>20</v>
      </c>
      <c r="E2536" s="26" t="s">
        <v>19</v>
      </c>
      <c r="F2536" s="26">
        <v>1985</v>
      </c>
      <c r="G2536" s="27">
        <v>46121.9</v>
      </c>
    </row>
    <row r="2537" spans="1:7" x14ac:dyDescent="0.15">
      <c r="A2537" s="25" t="s">
        <v>78</v>
      </c>
      <c r="B2537" s="26" t="s">
        <v>79</v>
      </c>
      <c r="C2537" s="26" t="s">
        <v>80</v>
      </c>
      <c r="D2537" s="26" t="s">
        <v>20</v>
      </c>
      <c r="E2537" s="26" t="s">
        <v>19</v>
      </c>
      <c r="F2537" s="26">
        <v>1984</v>
      </c>
      <c r="G2537" s="27">
        <v>46112.7</v>
      </c>
    </row>
    <row r="2538" spans="1:7" x14ac:dyDescent="0.15">
      <c r="A2538" s="25" t="s">
        <v>78</v>
      </c>
      <c r="B2538" s="26" t="s">
        <v>79</v>
      </c>
      <c r="C2538" s="26" t="s">
        <v>80</v>
      </c>
      <c r="D2538" s="26" t="s">
        <v>20</v>
      </c>
      <c r="E2538" s="26" t="s">
        <v>19</v>
      </c>
      <c r="F2538" s="26">
        <v>1983</v>
      </c>
      <c r="G2538" s="27">
        <v>46031.199999999997</v>
      </c>
    </row>
    <row r="2539" spans="1:7" x14ac:dyDescent="0.15">
      <c r="A2539" s="25" t="s">
        <v>78</v>
      </c>
      <c r="B2539" s="26" t="s">
        <v>79</v>
      </c>
      <c r="C2539" s="26" t="s">
        <v>80</v>
      </c>
      <c r="D2539" s="26" t="s">
        <v>20</v>
      </c>
      <c r="E2539" s="26" t="s">
        <v>19</v>
      </c>
      <c r="F2539" s="26">
        <v>1982</v>
      </c>
      <c r="G2539" s="27">
        <v>46805.5</v>
      </c>
    </row>
    <row r="2540" spans="1:7" x14ac:dyDescent="0.15">
      <c r="A2540" s="25" t="s">
        <v>78</v>
      </c>
      <c r="B2540" s="26" t="s">
        <v>79</v>
      </c>
      <c r="C2540" s="26" t="s">
        <v>80</v>
      </c>
      <c r="D2540" s="26" t="s">
        <v>20</v>
      </c>
      <c r="E2540" s="26" t="s">
        <v>19</v>
      </c>
      <c r="F2540" s="26">
        <v>1981</v>
      </c>
      <c r="G2540" s="27">
        <v>47477.2</v>
      </c>
    </row>
    <row r="2541" spans="1:7" x14ac:dyDescent="0.15">
      <c r="A2541" s="25" t="s">
        <v>78</v>
      </c>
      <c r="B2541" s="26" t="s">
        <v>79</v>
      </c>
      <c r="C2541" s="26" t="s">
        <v>80</v>
      </c>
      <c r="D2541" s="26" t="s">
        <v>20</v>
      </c>
      <c r="E2541" s="26" t="s">
        <v>19</v>
      </c>
      <c r="F2541" s="26">
        <v>1980</v>
      </c>
      <c r="G2541" s="27">
        <v>48012.4</v>
      </c>
    </row>
    <row r="2542" spans="1:7" x14ac:dyDescent="0.15">
      <c r="A2542" s="25" t="s">
        <v>78</v>
      </c>
      <c r="B2542" s="26" t="s">
        <v>79</v>
      </c>
      <c r="C2542" s="26" t="s">
        <v>80</v>
      </c>
      <c r="D2542" s="26" t="s">
        <v>20</v>
      </c>
      <c r="E2542" s="26" t="s">
        <v>19</v>
      </c>
      <c r="F2542" s="26">
        <v>1979</v>
      </c>
      <c r="G2542" s="27">
        <v>47744</v>
      </c>
    </row>
    <row r="2543" spans="1:7" x14ac:dyDescent="0.15">
      <c r="A2543" s="25" t="s">
        <v>78</v>
      </c>
      <c r="B2543" s="26" t="s">
        <v>79</v>
      </c>
      <c r="C2543" s="26" t="s">
        <v>80</v>
      </c>
      <c r="D2543" s="26" t="s">
        <v>20</v>
      </c>
      <c r="E2543" s="26" t="s">
        <v>19</v>
      </c>
      <c r="F2543" s="26">
        <v>1978</v>
      </c>
      <c r="G2543" s="27">
        <v>47154</v>
      </c>
    </row>
    <row r="2544" spans="1:7" x14ac:dyDescent="0.15">
      <c r="A2544" s="25" t="s">
        <v>78</v>
      </c>
      <c r="B2544" s="26" t="s">
        <v>79</v>
      </c>
      <c r="C2544" s="26" t="s">
        <v>80</v>
      </c>
      <c r="D2544" s="26" t="s">
        <v>20</v>
      </c>
      <c r="E2544" s="26" t="s">
        <v>19</v>
      </c>
      <c r="F2544" s="26">
        <v>1977</v>
      </c>
      <c r="G2544" s="27">
        <v>47190</v>
      </c>
    </row>
    <row r="2545" spans="1:7" x14ac:dyDescent="0.15">
      <c r="A2545" s="25" t="s">
        <v>78</v>
      </c>
      <c r="B2545" s="26" t="s">
        <v>79</v>
      </c>
      <c r="C2545" s="26" t="s">
        <v>80</v>
      </c>
      <c r="D2545" s="26" t="s">
        <v>20</v>
      </c>
      <c r="E2545" s="26" t="s">
        <v>19</v>
      </c>
      <c r="F2545" s="26">
        <v>1976</v>
      </c>
      <c r="G2545" s="27">
        <v>47542</v>
      </c>
    </row>
    <row r="2546" spans="1:7" x14ac:dyDescent="0.15">
      <c r="A2546" s="25" t="s">
        <v>78</v>
      </c>
      <c r="B2546" s="26" t="s">
        <v>79</v>
      </c>
      <c r="C2546" s="26" t="s">
        <v>80</v>
      </c>
      <c r="D2546" s="26" t="s">
        <v>20</v>
      </c>
      <c r="E2546" s="26" t="s">
        <v>19</v>
      </c>
      <c r="F2546" s="26">
        <v>1975</v>
      </c>
      <c r="G2546" s="27">
        <v>47412</v>
      </c>
    </row>
    <row r="2547" spans="1:7" x14ac:dyDescent="0.15">
      <c r="A2547" s="25" t="s">
        <v>78</v>
      </c>
      <c r="B2547" s="26" t="s">
        <v>79</v>
      </c>
      <c r="C2547" s="26" t="s">
        <v>80</v>
      </c>
      <c r="D2547" s="26" t="s">
        <v>20</v>
      </c>
      <c r="E2547" s="26" t="s">
        <v>19</v>
      </c>
      <c r="F2547" s="26">
        <v>1974</v>
      </c>
      <c r="G2547" s="27">
        <v>49626</v>
      </c>
    </row>
    <row r="2548" spans="1:7" x14ac:dyDescent="0.15">
      <c r="A2548" s="25" t="s">
        <v>78</v>
      </c>
      <c r="B2548" s="26" t="s">
        <v>79</v>
      </c>
      <c r="C2548" s="26" t="s">
        <v>80</v>
      </c>
      <c r="D2548" s="26" t="s">
        <v>20</v>
      </c>
      <c r="E2548" s="26" t="s">
        <v>19</v>
      </c>
      <c r="F2548" s="26">
        <v>1973</v>
      </c>
      <c r="G2548" s="27">
        <v>51174</v>
      </c>
    </row>
    <row r="2549" spans="1:7" x14ac:dyDescent="0.15">
      <c r="A2549" s="25" t="s">
        <v>78</v>
      </c>
      <c r="B2549" s="26" t="s">
        <v>79</v>
      </c>
      <c r="C2549" s="26" t="s">
        <v>80</v>
      </c>
      <c r="D2549" s="26" t="s">
        <v>20</v>
      </c>
      <c r="E2549" s="26" t="s">
        <v>19</v>
      </c>
      <c r="F2549" s="26">
        <v>1972</v>
      </c>
      <c r="G2549" s="27">
        <v>51332</v>
      </c>
    </row>
    <row r="2550" spans="1:7" x14ac:dyDescent="0.15">
      <c r="A2550" s="25" t="s">
        <v>78</v>
      </c>
      <c r="B2550" s="26" t="s">
        <v>79</v>
      </c>
      <c r="C2550" s="26" t="s">
        <v>80</v>
      </c>
      <c r="D2550" s="26" t="s">
        <v>20</v>
      </c>
      <c r="E2550" s="26" t="s">
        <v>19</v>
      </c>
      <c r="F2550" s="26">
        <v>1971</v>
      </c>
      <c r="G2550" s="27">
        <v>51668</v>
      </c>
    </row>
    <row r="2551" spans="1:7" x14ac:dyDescent="0.15">
      <c r="A2551" s="25" t="s">
        <v>78</v>
      </c>
      <c r="B2551" s="26" t="s">
        <v>79</v>
      </c>
      <c r="C2551" s="26" t="s">
        <v>80</v>
      </c>
      <c r="D2551" s="26" t="s">
        <v>20</v>
      </c>
      <c r="E2551" s="26" t="s">
        <v>19</v>
      </c>
      <c r="F2551" s="26">
        <v>1970</v>
      </c>
      <c r="G2551" s="27">
        <v>52285</v>
      </c>
    </row>
    <row r="2552" spans="1:7" x14ac:dyDescent="0.15">
      <c r="A2552" s="25" t="s">
        <v>78</v>
      </c>
      <c r="B2552" s="26" t="s">
        <v>79</v>
      </c>
      <c r="C2552" s="26" t="s">
        <v>80</v>
      </c>
      <c r="D2552" s="26" t="s">
        <v>20</v>
      </c>
      <c r="E2552" s="26" t="s">
        <v>19</v>
      </c>
      <c r="F2552" s="26">
        <v>1969</v>
      </c>
      <c r="G2552" s="27"/>
    </row>
    <row r="2553" spans="1:7" x14ac:dyDescent="0.15">
      <c r="A2553" s="25" t="s">
        <v>78</v>
      </c>
      <c r="B2553" s="26" t="s">
        <v>79</v>
      </c>
      <c r="C2553" s="26" t="s">
        <v>80</v>
      </c>
      <c r="D2553" s="26" t="s">
        <v>20</v>
      </c>
      <c r="E2553" s="26" t="s">
        <v>19</v>
      </c>
      <c r="F2553" s="26">
        <v>1968</v>
      </c>
      <c r="G2553" s="27"/>
    </row>
    <row r="2554" spans="1:7" x14ac:dyDescent="0.15">
      <c r="A2554" s="25" t="s">
        <v>78</v>
      </c>
      <c r="B2554" s="26" t="s">
        <v>79</v>
      </c>
      <c r="C2554" s="26" t="s">
        <v>80</v>
      </c>
      <c r="D2554" s="26" t="s">
        <v>20</v>
      </c>
      <c r="E2554" s="26" t="s">
        <v>19</v>
      </c>
      <c r="F2554" s="26">
        <v>1967</v>
      </c>
      <c r="G2554" s="27"/>
    </row>
    <row r="2555" spans="1:7" x14ac:dyDescent="0.15">
      <c r="A2555" s="25" t="s">
        <v>78</v>
      </c>
      <c r="B2555" s="26" t="s">
        <v>79</v>
      </c>
      <c r="C2555" s="26" t="s">
        <v>80</v>
      </c>
      <c r="D2555" s="26" t="s">
        <v>20</v>
      </c>
      <c r="E2555" s="26" t="s">
        <v>19</v>
      </c>
      <c r="F2555" s="26">
        <v>1966</v>
      </c>
      <c r="G2555" s="27"/>
    </row>
    <row r="2556" spans="1:7" x14ac:dyDescent="0.15">
      <c r="A2556" s="25" t="s">
        <v>78</v>
      </c>
      <c r="B2556" s="26" t="s">
        <v>79</v>
      </c>
      <c r="C2556" s="26" t="s">
        <v>80</v>
      </c>
      <c r="D2556" s="26" t="s">
        <v>20</v>
      </c>
      <c r="E2556" s="26" t="s">
        <v>19</v>
      </c>
      <c r="F2556" s="26">
        <v>1965</v>
      </c>
      <c r="G2556" s="27"/>
    </row>
    <row r="2557" spans="1:7" x14ac:dyDescent="0.15">
      <c r="A2557" s="25" t="s">
        <v>78</v>
      </c>
      <c r="B2557" s="26" t="s">
        <v>79</v>
      </c>
      <c r="C2557" s="26" t="s">
        <v>80</v>
      </c>
      <c r="D2557" s="26" t="s">
        <v>20</v>
      </c>
      <c r="E2557" s="26" t="s">
        <v>19</v>
      </c>
      <c r="F2557" s="26">
        <v>1964</v>
      </c>
      <c r="G2557" s="27"/>
    </row>
    <row r="2558" spans="1:7" x14ac:dyDescent="0.15">
      <c r="A2558" s="25" t="s">
        <v>78</v>
      </c>
      <c r="B2558" s="26" t="s">
        <v>79</v>
      </c>
      <c r="C2558" s="26" t="s">
        <v>80</v>
      </c>
      <c r="D2558" s="26" t="s">
        <v>20</v>
      </c>
      <c r="E2558" s="26" t="s">
        <v>19</v>
      </c>
      <c r="F2558" s="26">
        <v>1963</v>
      </c>
      <c r="G2558" s="27"/>
    </row>
    <row r="2559" spans="1:7" x14ac:dyDescent="0.15">
      <c r="A2559" s="25" t="s">
        <v>78</v>
      </c>
      <c r="B2559" s="26" t="s">
        <v>79</v>
      </c>
      <c r="C2559" s="26" t="s">
        <v>80</v>
      </c>
      <c r="D2559" s="26" t="s">
        <v>20</v>
      </c>
      <c r="E2559" s="26" t="s">
        <v>19</v>
      </c>
      <c r="F2559" s="26">
        <v>1962</v>
      </c>
      <c r="G2559" s="27"/>
    </row>
    <row r="2560" spans="1:7" x14ac:dyDescent="0.15">
      <c r="A2560" s="25" t="s">
        <v>78</v>
      </c>
      <c r="B2560" s="26" t="s">
        <v>79</v>
      </c>
      <c r="C2560" s="26" t="s">
        <v>80</v>
      </c>
      <c r="D2560" s="26" t="s">
        <v>20</v>
      </c>
      <c r="E2560" s="26" t="s">
        <v>19</v>
      </c>
      <c r="F2560" s="26">
        <v>1961</v>
      </c>
      <c r="G2560" s="27"/>
    </row>
    <row r="2561" spans="1:7" x14ac:dyDescent="0.15">
      <c r="A2561" s="25" t="s">
        <v>78</v>
      </c>
      <c r="B2561" s="26" t="s">
        <v>79</v>
      </c>
      <c r="C2561" s="26" t="s">
        <v>80</v>
      </c>
      <c r="D2561" s="26" t="s">
        <v>20</v>
      </c>
      <c r="E2561" s="26" t="s">
        <v>19</v>
      </c>
      <c r="F2561" s="26">
        <v>1960</v>
      </c>
      <c r="G2561" s="27"/>
    </row>
    <row r="2562" spans="1:7" x14ac:dyDescent="0.15">
      <c r="A2562" s="25" t="s">
        <v>78</v>
      </c>
      <c r="B2562" s="26" t="s">
        <v>79</v>
      </c>
      <c r="C2562" s="26" t="s">
        <v>80</v>
      </c>
      <c r="D2562" s="26" t="s">
        <v>26</v>
      </c>
      <c r="E2562" s="26" t="s">
        <v>25</v>
      </c>
      <c r="F2562" s="26">
        <v>2023</v>
      </c>
      <c r="G2562" s="27">
        <v>4382.9000000000005</v>
      </c>
    </row>
    <row r="2563" spans="1:7" x14ac:dyDescent="0.15">
      <c r="A2563" s="25" t="s">
        <v>78</v>
      </c>
      <c r="B2563" s="26" t="s">
        <v>79</v>
      </c>
      <c r="C2563" s="26" t="s">
        <v>80</v>
      </c>
      <c r="D2563" s="26" t="s">
        <v>26</v>
      </c>
      <c r="E2563" s="26" t="s">
        <v>25</v>
      </c>
      <c r="F2563" s="26">
        <v>2022</v>
      </c>
      <c r="G2563" s="27">
        <v>4221.3</v>
      </c>
    </row>
    <row r="2564" spans="1:7" x14ac:dyDescent="0.15">
      <c r="A2564" s="25" t="s">
        <v>78</v>
      </c>
      <c r="B2564" s="26" t="s">
        <v>79</v>
      </c>
      <c r="C2564" s="26" t="s">
        <v>80</v>
      </c>
      <c r="D2564" s="26" t="s">
        <v>26</v>
      </c>
      <c r="E2564" s="26" t="s">
        <v>25</v>
      </c>
      <c r="F2564" s="26">
        <v>2021</v>
      </c>
      <c r="G2564" s="27">
        <v>3887.6000000000008</v>
      </c>
    </row>
    <row r="2565" spans="1:7" x14ac:dyDescent="0.15">
      <c r="A2565" s="25" t="s">
        <v>78</v>
      </c>
      <c r="B2565" s="26" t="s">
        <v>79</v>
      </c>
      <c r="C2565" s="26" t="s">
        <v>80</v>
      </c>
      <c r="D2565" s="26" t="s">
        <v>26</v>
      </c>
      <c r="E2565" s="26" t="s">
        <v>25</v>
      </c>
      <c r="F2565" s="26">
        <v>2020</v>
      </c>
      <c r="G2565" s="27">
        <v>3648.3</v>
      </c>
    </row>
    <row r="2566" spans="1:7" x14ac:dyDescent="0.15">
      <c r="A2566" s="25" t="s">
        <v>78</v>
      </c>
      <c r="B2566" s="26" t="s">
        <v>79</v>
      </c>
      <c r="C2566" s="26" t="s">
        <v>80</v>
      </c>
      <c r="D2566" s="26" t="s">
        <v>26</v>
      </c>
      <c r="E2566" s="26" t="s">
        <v>25</v>
      </c>
      <c r="F2566" s="26">
        <v>2019</v>
      </c>
      <c r="G2566" s="27">
        <v>4038.5</v>
      </c>
    </row>
    <row r="2567" spans="1:7" x14ac:dyDescent="0.15">
      <c r="A2567" s="25" t="s">
        <v>78</v>
      </c>
      <c r="B2567" s="26" t="s">
        <v>79</v>
      </c>
      <c r="C2567" s="26" t="s">
        <v>80</v>
      </c>
      <c r="D2567" s="26" t="s">
        <v>26</v>
      </c>
      <c r="E2567" s="26" t="s">
        <v>25</v>
      </c>
      <c r="F2567" s="26">
        <v>2018</v>
      </c>
      <c r="G2567" s="27">
        <v>3921.7</v>
      </c>
    </row>
    <row r="2568" spans="1:7" x14ac:dyDescent="0.15">
      <c r="A2568" s="25" t="s">
        <v>78</v>
      </c>
      <c r="B2568" s="26" t="s">
        <v>79</v>
      </c>
      <c r="C2568" s="26" t="s">
        <v>80</v>
      </c>
      <c r="D2568" s="26" t="s">
        <v>26</v>
      </c>
      <c r="E2568" s="26" t="s">
        <v>25</v>
      </c>
      <c r="F2568" s="26">
        <v>2017</v>
      </c>
      <c r="G2568" s="27">
        <v>3782.5</v>
      </c>
    </row>
    <row r="2569" spans="1:7" x14ac:dyDescent="0.15">
      <c r="A2569" s="25" t="s">
        <v>78</v>
      </c>
      <c r="B2569" s="26" t="s">
        <v>79</v>
      </c>
      <c r="C2569" s="26" t="s">
        <v>80</v>
      </c>
      <c r="D2569" s="26" t="s">
        <v>26</v>
      </c>
      <c r="E2569" s="26" t="s">
        <v>25</v>
      </c>
      <c r="F2569" s="26">
        <v>2016</v>
      </c>
      <c r="G2569" s="27">
        <v>3630.5</v>
      </c>
    </row>
    <row r="2570" spans="1:7" x14ac:dyDescent="0.15">
      <c r="A2570" s="25" t="s">
        <v>78</v>
      </c>
      <c r="B2570" s="26" t="s">
        <v>79</v>
      </c>
      <c r="C2570" s="26" t="s">
        <v>80</v>
      </c>
      <c r="D2570" s="26" t="s">
        <v>26</v>
      </c>
      <c r="E2570" s="26" t="s">
        <v>25</v>
      </c>
      <c r="F2570" s="26">
        <v>2015</v>
      </c>
      <c r="G2570" s="27">
        <v>3453.9</v>
      </c>
    </row>
    <row r="2571" spans="1:7" x14ac:dyDescent="0.15">
      <c r="A2571" s="25" t="s">
        <v>78</v>
      </c>
      <c r="B2571" s="26" t="s">
        <v>79</v>
      </c>
      <c r="C2571" s="26" t="s">
        <v>80</v>
      </c>
      <c r="D2571" s="26" t="s">
        <v>26</v>
      </c>
      <c r="E2571" s="26" t="s">
        <v>25</v>
      </c>
      <c r="F2571" s="26">
        <v>2014</v>
      </c>
      <c r="G2571" s="27">
        <v>3350.3</v>
      </c>
    </row>
    <row r="2572" spans="1:7" x14ac:dyDescent="0.15">
      <c r="A2572" s="25" t="s">
        <v>78</v>
      </c>
      <c r="B2572" s="26" t="s">
        <v>79</v>
      </c>
      <c r="C2572" s="26" t="s">
        <v>80</v>
      </c>
      <c r="D2572" s="26" t="s">
        <v>26</v>
      </c>
      <c r="E2572" s="26" t="s">
        <v>25</v>
      </c>
      <c r="F2572" s="26">
        <v>2013</v>
      </c>
      <c r="G2572" s="27">
        <v>3242.7</v>
      </c>
    </row>
    <row r="2573" spans="1:7" x14ac:dyDescent="0.15">
      <c r="A2573" s="25" t="s">
        <v>78</v>
      </c>
      <c r="B2573" s="26" t="s">
        <v>79</v>
      </c>
      <c r="C2573" s="26" t="s">
        <v>80</v>
      </c>
      <c r="D2573" s="26" t="s">
        <v>26</v>
      </c>
      <c r="E2573" s="26" t="s">
        <v>25</v>
      </c>
      <c r="F2573" s="26">
        <v>2012</v>
      </c>
      <c r="G2573" s="27">
        <v>3122.7</v>
      </c>
    </row>
    <row r="2574" spans="1:7" x14ac:dyDescent="0.15">
      <c r="A2574" s="25" t="s">
        <v>78</v>
      </c>
      <c r="B2574" s="26" t="s">
        <v>79</v>
      </c>
      <c r="C2574" s="26" t="s">
        <v>80</v>
      </c>
      <c r="D2574" s="26" t="s">
        <v>26</v>
      </c>
      <c r="E2574" s="26" t="s">
        <v>25</v>
      </c>
      <c r="F2574" s="26">
        <v>2011</v>
      </c>
      <c r="G2574" s="27">
        <v>3146</v>
      </c>
    </row>
    <row r="2575" spans="1:7" x14ac:dyDescent="0.15">
      <c r="A2575" s="25" t="s">
        <v>78</v>
      </c>
      <c r="B2575" s="26" t="s">
        <v>79</v>
      </c>
      <c r="C2575" s="26" t="s">
        <v>80</v>
      </c>
      <c r="D2575" s="26" t="s">
        <v>26</v>
      </c>
      <c r="E2575" s="26" t="s">
        <v>25</v>
      </c>
      <c r="F2575" s="26">
        <v>2010</v>
      </c>
      <c r="G2575" s="27">
        <v>3203.1000000000008</v>
      </c>
    </row>
    <row r="2576" spans="1:7" x14ac:dyDescent="0.15">
      <c r="A2576" s="25" t="s">
        <v>78</v>
      </c>
      <c r="B2576" s="26" t="s">
        <v>79</v>
      </c>
      <c r="C2576" s="26" t="s">
        <v>80</v>
      </c>
      <c r="D2576" s="26" t="s">
        <v>26</v>
      </c>
      <c r="E2576" s="26" t="s">
        <v>25</v>
      </c>
      <c r="F2576" s="26">
        <v>2009</v>
      </c>
      <c r="G2576" s="27">
        <v>3344.2</v>
      </c>
    </row>
    <row r="2577" spans="1:7" x14ac:dyDescent="0.15">
      <c r="A2577" s="25" t="s">
        <v>78</v>
      </c>
      <c r="B2577" s="26" t="s">
        <v>79</v>
      </c>
      <c r="C2577" s="26" t="s">
        <v>80</v>
      </c>
      <c r="D2577" s="26" t="s">
        <v>26</v>
      </c>
      <c r="E2577" s="26" t="s">
        <v>25</v>
      </c>
      <c r="F2577" s="26">
        <v>2008</v>
      </c>
      <c r="G2577" s="27">
        <v>3757.8</v>
      </c>
    </row>
    <row r="2578" spans="1:7" x14ac:dyDescent="0.15">
      <c r="A2578" s="25" t="s">
        <v>78</v>
      </c>
      <c r="B2578" s="26" t="s">
        <v>79</v>
      </c>
      <c r="C2578" s="26" t="s">
        <v>80</v>
      </c>
      <c r="D2578" s="26" t="s">
        <v>26</v>
      </c>
      <c r="E2578" s="26" t="s">
        <v>25</v>
      </c>
      <c r="F2578" s="26">
        <v>2007</v>
      </c>
      <c r="G2578" s="27">
        <v>3871.9</v>
      </c>
    </row>
    <row r="2579" spans="1:7" x14ac:dyDescent="0.15">
      <c r="A2579" s="25" t="s">
        <v>78</v>
      </c>
      <c r="B2579" s="26" t="s">
        <v>79</v>
      </c>
      <c r="C2579" s="26" t="s">
        <v>80</v>
      </c>
      <c r="D2579" s="26" t="s">
        <v>26</v>
      </c>
      <c r="E2579" s="26" t="s">
        <v>25</v>
      </c>
      <c r="F2579" s="26">
        <v>2006</v>
      </c>
      <c r="G2579" s="27">
        <v>3772.1000000000008</v>
      </c>
    </row>
    <row r="2580" spans="1:7" x14ac:dyDescent="0.15">
      <c r="A2580" s="25" t="s">
        <v>78</v>
      </c>
      <c r="B2580" s="26" t="s">
        <v>79</v>
      </c>
      <c r="C2580" s="26" t="s">
        <v>80</v>
      </c>
      <c r="D2580" s="26" t="s">
        <v>26</v>
      </c>
      <c r="E2580" s="26" t="s">
        <v>25</v>
      </c>
      <c r="F2580" s="26">
        <v>2005</v>
      </c>
      <c r="G2580" s="27">
        <v>3653.7</v>
      </c>
    </row>
    <row r="2581" spans="1:7" x14ac:dyDescent="0.15">
      <c r="A2581" s="25" t="s">
        <v>78</v>
      </c>
      <c r="B2581" s="26" t="s">
        <v>79</v>
      </c>
      <c r="C2581" s="26" t="s">
        <v>80</v>
      </c>
      <c r="D2581" s="26" t="s">
        <v>26</v>
      </c>
      <c r="E2581" s="26" t="s">
        <v>25</v>
      </c>
      <c r="F2581" s="26">
        <v>2004</v>
      </c>
      <c r="G2581" s="27">
        <v>3489.8</v>
      </c>
    </row>
    <row r="2582" spans="1:7" x14ac:dyDescent="0.15">
      <c r="A2582" s="25" t="s">
        <v>78</v>
      </c>
      <c r="B2582" s="26" t="s">
        <v>79</v>
      </c>
      <c r="C2582" s="26" t="s">
        <v>80</v>
      </c>
      <c r="D2582" s="26" t="s">
        <v>26</v>
      </c>
      <c r="E2582" s="26" t="s">
        <v>25</v>
      </c>
      <c r="F2582" s="26">
        <v>2003</v>
      </c>
      <c r="G2582" s="27">
        <v>3409.3</v>
      </c>
    </row>
    <row r="2583" spans="1:7" x14ac:dyDescent="0.15">
      <c r="A2583" s="25" t="s">
        <v>78</v>
      </c>
      <c r="B2583" s="26" t="s">
        <v>79</v>
      </c>
      <c r="C2583" s="26" t="s">
        <v>80</v>
      </c>
      <c r="D2583" s="26" t="s">
        <v>26</v>
      </c>
      <c r="E2583" s="26" t="s">
        <v>25</v>
      </c>
      <c r="F2583" s="26">
        <v>2002</v>
      </c>
      <c r="G2583" s="27">
        <v>3402</v>
      </c>
    </row>
    <row r="2584" spans="1:7" x14ac:dyDescent="0.15">
      <c r="A2584" s="25" t="s">
        <v>78</v>
      </c>
      <c r="B2584" s="26" t="s">
        <v>79</v>
      </c>
      <c r="C2584" s="26" t="s">
        <v>80</v>
      </c>
      <c r="D2584" s="26" t="s">
        <v>26</v>
      </c>
      <c r="E2584" s="26" t="s">
        <v>25</v>
      </c>
      <c r="F2584" s="26">
        <v>2001</v>
      </c>
      <c r="G2584" s="27">
        <v>3379.4</v>
      </c>
    </row>
    <row r="2585" spans="1:7" x14ac:dyDescent="0.15">
      <c r="A2585" s="25" t="s">
        <v>78</v>
      </c>
      <c r="B2585" s="26" t="s">
        <v>79</v>
      </c>
      <c r="C2585" s="26" t="s">
        <v>80</v>
      </c>
      <c r="D2585" s="26" t="s">
        <v>26</v>
      </c>
      <c r="E2585" s="26" t="s">
        <v>25</v>
      </c>
      <c r="F2585" s="26">
        <v>2000</v>
      </c>
      <c r="G2585" s="27">
        <v>3327</v>
      </c>
    </row>
    <row r="2586" spans="1:7" x14ac:dyDescent="0.15">
      <c r="A2586" s="25" t="s">
        <v>78</v>
      </c>
      <c r="B2586" s="26" t="s">
        <v>79</v>
      </c>
      <c r="C2586" s="26" t="s">
        <v>80</v>
      </c>
      <c r="D2586" s="26" t="s">
        <v>26</v>
      </c>
      <c r="E2586" s="26" t="s">
        <v>25</v>
      </c>
      <c r="F2586" s="26">
        <v>1999</v>
      </c>
      <c r="G2586" s="27">
        <v>3209.1000000000008</v>
      </c>
    </row>
    <row r="2587" spans="1:7" x14ac:dyDescent="0.15">
      <c r="A2587" s="25" t="s">
        <v>78</v>
      </c>
      <c r="B2587" s="26" t="s">
        <v>79</v>
      </c>
      <c r="C2587" s="26" t="s">
        <v>80</v>
      </c>
      <c r="D2587" s="26" t="s">
        <v>26</v>
      </c>
      <c r="E2587" s="26" t="s">
        <v>25</v>
      </c>
      <c r="F2587" s="26">
        <v>1998</v>
      </c>
      <c r="G2587" s="27">
        <v>3050.3</v>
      </c>
    </row>
    <row r="2588" spans="1:7" x14ac:dyDescent="0.15">
      <c r="A2588" s="25" t="s">
        <v>78</v>
      </c>
      <c r="B2588" s="26" t="s">
        <v>79</v>
      </c>
      <c r="C2588" s="26" t="s">
        <v>80</v>
      </c>
      <c r="D2588" s="26" t="s">
        <v>26</v>
      </c>
      <c r="E2588" s="26" t="s">
        <v>25</v>
      </c>
      <c r="F2588" s="26">
        <v>1997</v>
      </c>
      <c r="G2588" s="27">
        <v>2983.7</v>
      </c>
    </row>
    <row r="2589" spans="1:7" x14ac:dyDescent="0.15">
      <c r="A2589" s="25" t="s">
        <v>78</v>
      </c>
      <c r="B2589" s="26" t="s">
        <v>79</v>
      </c>
      <c r="C2589" s="26" t="s">
        <v>80</v>
      </c>
      <c r="D2589" s="26" t="s">
        <v>26</v>
      </c>
      <c r="E2589" s="26" t="s">
        <v>25</v>
      </c>
      <c r="F2589" s="26">
        <v>1996</v>
      </c>
      <c r="G2589" s="27">
        <v>2962.3</v>
      </c>
    </row>
    <row r="2590" spans="1:7" x14ac:dyDescent="0.15">
      <c r="A2590" s="25" t="s">
        <v>78</v>
      </c>
      <c r="B2590" s="26" t="s">
        <v>79</v>
      </c>
      <c r="C2590" s="26" t="s">
        <v>80</v>
      </c>
      <c r="D2590" s="26" t="s">
        <v>26</v>
      </c>
      <c r="E2590" s="26" t="s">
        <v>25</v>
      </c>
      <c r="F2590" s="26">
        <v>1995</v>
      </c>
      <c r="G2590" s="27">
        <v>2938.9</v>
      </c>
    </row>
    <row r="2591" spans="1:7" x14ac:dyDescent="0.15">
      <c r="A2591" s="25" t="s">
        <v>78</v>
      </c>
      <c r="B2591" s="26" t="s">
        <v>79</v>
      </c>
      <c r="C2591" s="26" t="s">
        <v>80</v>
      </c>
      <c r="D2591" s="26" t="s">
        <v>26</v>
      </c>
      <c r="E2591" s="26" t="s">
        <v>25</v>
      </c>
      <c r="F2591" s="26">
        <v>1994</v>
      </c>
      <c r="G2591" s="27">
        <v>2812.8</v>
      </c>
    </row>
    <row r="2592" spans="1:7" x14ac:dyDescent="0.15">
      <c r="A2592" s="25" t="s">
        <v>78</v>
      </c>
      <c r="B2592" s="26" t="s">
        <v>79</v>
      </c>
      <c r="C2592" s="26" t="s">
        <v>80</v>
      </c>
      <c r="D2592" s="26" t="s">
        <v>26</v>
      </c>
      <c r="E2592" s="26" t="s">
        <v>25</v>
      </c>
      <c r="F2592" s="26">
        <v>1993</v>
      </c>
      <c r="G2592" s="27">
        <v>2724.2</v>
      </c>
    </row>
    <row r="2593" spans="1:7" x14ac:dyDescent="0.15">
      <c r="A2593" s="25" t="s">
        <v>78</v>
      </c>
      <c r="B2593" s="26" t="s">
        <v>79</v>
      </c>
      <c r="C2593" s="26" t="s">
        <v>80</v>
      </c>
      <c r="D2593" s="26" t="s">
        <v>26</v>
      </c>
      <c r="E2593" s="26" t="s">
        <v>25</v>
      </c>
      <c r="F2593" s="26">
        <v>1992</v>
      </c>
      <c r="G2593" s="27">
        <v>2719.7</v>
      </c>
    </row>
    <row r="2594" spans="1:7" x14ac:dyDescent="0.15">
      <c r="A2594" s="25" t="s">
        <v>78</v>
      </c>
      <c r="B2594" s="26" t="s">
        <v>79</v>
      </c>
      <c r="C2594" s="26" t="s">
        <v>80</v>
      </c>
      <c r="D2594" s="26" t="s">
        <v>26</v>
      </c>
      <c r="E2594" s="26" t="s">
        <v>25</v>
      </c>
      <c r="F2594" s="26">
        <v>1991</v>
      </c>
      <c r="G2594" s="27">
        <v>2763.7</v>
      </c>
    </row>
    <row r="2595" spans="1:7" x14ac:dyDescent="0.15">
      <c r="A2595" s="25" t="s">
        <v>78</v>
      </c>
      <c r="B2595" s="26" t="s">
        <v>79</v>
      </c>
      <c r="C2595" s="26" t="s">
        <v>80</v>
      </c>
      <c r="D2595" s="26" t="s">
        <v>26</v>
      </c>
      <c r="E2595" s="26" t="s">
        <v>25</v>
      </c>
      <c r="F2595" s="26">
        <v>1990</v>
      </c>
      <c r="G2595" s="27">
        <v>2820.3</v>
      </c>
    </row>
    <row r="2596" spans="1:7" x14ac:dyDescent="0.15">
      <c r="A2596" s="25" t="s">
        <v>78</v>
      </c>
      <c r="B2596" s="26" t="s">
        <v>79</v>
      </c>
      <c r="C2596" s="26" t="s">
        <v>80</v>
      </c>
      <c r="D2596" s="26" t="s">
        <v>26</v>
      </c>
      <c r="E2596" s="26" t="s">
        <v>25</v>
      </c>
      <c r="F2596" s="26">
        <v>1989</v>
      </c>
      <c r="G2596" s="27">
        <v>2717</v>
      </c>
    </row>
    <row r="2597" spans="1:7" x14ac:dyDescent="0.15">
      <c r="A2597" s="25" t="s">
        <v>78</v>
      </c>
      <c r="B2597" s="26" t="s">
        <v>79</v>
      </c>
      <c r="C2597" s="26" t="s">
        <v>80</v>
      </c>
      <c r="D2597" s="26" t="s">
        <v>26</v>
      </c>
      <c r="E2597" s="26" t="s">
        <v>25</v>
      </c>
      <c r="F2597" s="26">
        <v>1988</v>
      </c>
      <c r="G2597" s="27">
        <v>2710.7</v>
      </c>
    </row>
    <row r="2598" spans="1:7" x14ac:dyDescent="0.15">
      <c r="A2598" s="25" t="s">
        <v>78</v>
      </c>
      <c r="B2598" s="26" t="s">
        <v>79</v>
      </c>
      <c r="C2598" s="26" t="s">
        <v>80</v>
      </c>
      <c r="D2598" s="26" t="s">
        <v>26</v>
      </c>
      <c r="E2598" s="26" t="s">
        <v>25</v>
      </c>
      <c r="F2598" s="26">
        <v>1987</v>
      </c>
      <c r="G2598" s="27">
        <v>2698.8</v>
      </c>
    </row>
    <row r="2599" spans="1:7" x14ac:dyDescent="0.15">
      <c r="A2599" s="25" t="s">
        <v>78</v>
      </c>
      <c r="B2599" s="26" t="s">
        <v>79</v>
      </c>
      <c r="C2599" s="26" t="s">
        <v>80</v>
      </c>
      <c r="D2599" s="26" t="s">
        <v>26</v>
      </c>
      <c r="E2599" s="26" t="s">
        <v>25</v>
      </c>
      <c r="F2599" s="26">
        <v>1986</v>
      </c>
      <c r="G2599" s="27">
        <v>2709.5</v>
      </c>
    </row>
    <row r="2600" spans="1:7" x14ac:dyDescent="0.15">
      <c r="A2600" s="25" t="s">
        <v>78</v>
      </c>
      <c r="B2600" s="26" t="s">
        <v>79</v>
      </c>
      <c r="C2600" s="26" t="s">
        <v>80</v>
      </c>
      <c r="D2600" s="26" t="s">
        <v>26</v>
      </c>
      <c r="E2600" s="26" t="s">
        <v>25</v>
      </c>
      <c r="F2600" s="26">
        <v>1985</v>
      </c>
      <c r="G2600" s="27">
        <v>2681.3</v>
      </c>
    </row>
    <row r="2601" spans="1:7" x14ac:dyDescent="0.15">
      <c r="A2601" s="25" t="s">
        <v>78</v>
      </c>
      <c r="B2601" s="26" t="s">
        <v>79</v>
      </c>
      <c r="C2601" s="26" t="s">
        <v>80</v>
      </c>
      <c r="D2601" s="26" t="s">
        <v>26</v>
      </c>
      <c r="E2601" s="26" t="s">
        <v>25</v>
      </c>
      <c r="F2601" s="26">
        <v>1984</v>
      </c>
      <c r="G2601" s="27">
        <v>2683.9</v>
      </c>
    </row>
    <row r="2602" spans="1:7" x14ac:dyDescent="0.15">
      <c r="A2602" s="25" t="s">
        <v>78</v>
      </c>
      <c r="B2602" s="26" t="s">
        <v>79</v>
      </c>
      <c r="C2602" s="26" t="s">
        <v>80</v>
      </c>
      <c r="D2602" s="26" t="s">
        <v>26</v>
      </c>
      <c r="E2602" s="26" t="s">
        <v>25</v>
      </c>
      <c r="F2602" s="26">
        <v>1983</v>
      </c>
      <c r="G2602" s="27">
        <v>2758.1</v>
      </c>
    </row>
    <row r="2603" spans="1:7" x14ac:dyDescent="0.15">
      <c r="A2603" s="25" t="s">
        <v>78</v>
      </c>
      <c r="B2603" s="26" t="s">
        <v>79</v>
      </c>
      <c r="C2603" s="26" t="s">
        <v>80</v>
      </c>
      <c r="D2603" s="26" t="s">
        <v>26</v>
      </c>
      <c r="E2603" s="26" t="s">
        <v>25</v>
      </c>
      <c r="F2603" s="26">
        <v>1982</v>
      </c>
      <c r="G2603" s="27">
        <v>2796.3</v>
      </c>
    </row>
    <row r="2604" spans="1:7" x14ac:dyDescent="0.15">
      <c r="A2604" s="25" t="s">
        <v>78</v>
      </c>
      <c r="B2604" s="26" t="s">
        <v>79</v>
      </c>
      <c r="C2604" s="26" t="s">
        <v>80</v>
      </c>
      <c r="D2604" s="26" t="s">
        <v>26</v>
      </c>
      <c r="E2604" s="26" t="s">
        <v>25</v>
      </c>
      <c r="F2604" s="26">
        <v>1981</v>
      </c>
      <c r="G2604" s="27">
        <v>2817.4</v>
      </c>
    </row>
    <row r="2605" spans="1:7" x14ac:dyDescent="0.15">
      <c r="A2605" s="25" t="s">
        <v>78</v>
      </c>
      <c r="B2605" s="26" t="s">
        <v>79</v>
      </c>
      <c r="C2605" s="26" t="s">
        <v>80</v>
      </c>
      <c r="D2605" s="26" t="s">
        <v>26</v>
      </c>
      <c r="E2605" s="26" t="s">
        <v>25</v>
      </c>
      <c r="F2605" s="26">
        <v>1980</v>
      </c>
      <c r="G2605" s="27">
        <v>2868.1</v>
      </c>
    </row>
    <row r="2606" spans="1:7" x14ac:dyDescent="0.15">
      <c r="A2606" s="25" t="s">
        <v>78</v>
      </c>
      <c r="B2606" s="26" t="s">
        <v>79</v>
      </c>
      <c r="C2606" s="26" t="s">
        <v>80</v>
      </c>
      <c r="D2606" s="26" t="s">
        <v>26</v>
      </c>
      <c r="E2606" s="26" t="s">
        <v>25</v>
      </c>
      <c r="F2606" s="26">
        <v>1979</v>
      </c>
      <c r="G2606" s="27">
        <v>2948.2</v>
      </c>
    </row>
    <row r="2607" spans="1:7" x14ac:dyDescent="0.15">
      <c r="A2607" s="25" t="s">
        <v>78</v>
      </c>
      <c r="B2607" s="26" t="s">
        <v>79</v>
      </c>
      <c r="C2607" s="26" t="s">
        <v>80</v>
      </c>
      <c r="D2607" s="26" t="s">
        <v>26</v>
      </c>
      <c r="E2607" s="26" t="s">
        <v>25</v>
      </c>
      <c r="F2607" s="26">
        <v>1978</v>
      </c>
      <c r="G2607" s="27">
        <v>2833.1</v>
      </c>
    </row>
    <row r="2608" spans="1:7" x14ac:dyDescent="0.15">
      <c r="A2608" s="25" t="s">
        <v>78</v>
      </c>
      <c r="B2608" s="26" t="s">
        <v>79</v>
      </c>
      <c r="C2608" s="26" t="s">
        <v>80</v>
      </c>
      <c r="D2608" s="26" t="s">
        <v>26</v>
      </c>
      <c r="E2608" s="26" t="s">
        <v>25</v>
      </c>
      <c r="F2608" s="26">
        <v>1977</v>
      </c>
      <c r="G2608" s="27">
        <v>2827.1</v>
      </c>
    </row>
    <row r="2609" spans="1:7" x14ac:dyDescent="0.15">
      <c r="A2609" s="25" t="s">
        <v>78</v>
      </c>
      <c r="B2609" s="26" t="s">
        <v>79</v>
      </c>
      <c r="C2609" s="26" t="s">
        <v>80</v>
      </c>
      <c r="D2609" s="26" t="s">
        <v>26</v>
      </c>
      <c r="E2609" s="26" t="s">
        <v>25</v>
      </c>
      <c r="F2609" s="26">
        <v>1976</v>
      </c>
      <c r="G2609" s="27">
        <v>2776.8</v>
      </c>
    </row>
    <row r="2610" spans="1:7" x14ac:dyDescent="0.15">
      <c r="A2610" s="25" t="s">
        <v>78</v>
      </c>
      <c r="B2610" s="26" t="s">
        <v>79</v>
      </c>
      <c r="C2610" s="26" t="s">
        <v>80</v>
      </c>
      <c r="D2610" s="26" t="s">
        <v>26</v>
      </c>
      <c r="E2610" s="26" t="s">
        <v>25</v>
      </c>
      <c r="F2610" s="26">
        <v>1975</v>
      </c>
      <c r="G2610" s="27">
        <v>2808.8</v>
      </c>
    </row>
    <row r="2611" spans="1:7" x14ac:dyDescent="0.15">
      <c r="A2611" s="25" t="s">
        <v>78</v>
      </c>
      <c r="B2611" s="26" t="s">
        <v>79</v>
      </c>
      <c r="C2611" s="26" t="s">
        <v>80</v>
      </c>
      <c r="D2611" s="26" t="s">
        <v>26</v>
      </c>
      <c r="E2611" s="26" t="s">
        <v>25</v>
      </c>
      <c r="F2611" s="26">
        <v>1974</v>
      </c>
      <c r="G2611" s="27">
        <v>2843.3</v>
      </c>
    </row>
    <row r="2612" spans="1:7" x14ac:dyDescent="0.15">
      <c r="A2612" s="25" t="s">
        <v>78</v>
      </c>
      <c r="B2612" s="26" t="s">
        <v>79</v>
      </c>
      <c r="C2612" s="26" t="s">
        <v>80</v>
      </c>
      <c r="D2612" s="26" t="s">
        <v>26</v>
      </c>
      <c r="E2612" s="26" t="s">
        <v>25</v>
      </c>
      <c r="F2612" s="26">
        <v>1973</v>
      </c>
      <c r="G2612" s="27">
        <v>2849.3</v>
      </c>
    </row>
    <row r="2613" spans="1:7" x14ac:dyDescent="0.15">
      <c r="A2613" s="25" t="s">
        <v>78</v>
      </c>
      <c r="B2613" s="26" t="s">
        <v>79</v>
      </c>
      <c r="C2613" s="26" t="s">
        <v>80</v>
      </c>
      <c r="D2613" s="26" t="s">
        <v>26</v>
      </c>
      <c r="E2613" s="26" t="s">
        <v>25</v>
      </c>
      <c r="F2613" s="26">
        <v>1972</v>
      </c>
      <c r="G2613" s="27">
        <v>2824.7</v>
      </c>
    </row>
    <row r="2614" spans="1:7" x14ac:dyDescent="0.15">
      <c r="A2614" s="25" t="s">
        <v>78</v>
      </c>
      <c r="B2614" s="26" t="s">
        <v>79</v>
      </c>
      <c r="C2614" s="26" t="s">
        <v>80</v>
      </c>
      <c r="D2614" s="26" t="s">
        <v>26</v>
      </c>
      <c r="E2614" s="26" t="s">
        <v>25</v>
      </c>
      <c r="F2614" s="26">
        <v>1971</v>
      </c>
      <c r="G2614" s="27">
        <v>2884.9</v>
      </c>
    </row>
    <row r="2615" spans="1:7" x14ac:dyDescent="0.15">
      <c r="A2615" s="25" t="s">
        <v>78</v>
      </c>
      <c r="B2615" s="26" t="s">
        <v>79</v>
      </c>
      <c r="C2615" s="26" t="s">
        <v>80</v>
      </c>
      <c r="D2615" s="26" t="s">
        <v>26</v>
      </c>
      <c r="E2615" s="26" t="s">
        <v>25</v>
      </c>
      <c r="F2615" s="26">
        <v>1970</v>
      </c>
      <c r="G2615" s="27">
        <v>2873.1</v>
      </c>
    </row>
    <row r="2616" spans="1:7" x14ac:dyDescent="0.15">
      <c r="A2616" s="25" t="s">
        <v>78</v>
      </c>
      <c r="B2616" s="26" t="s">
        <v>79</v>
      </c>
      <c r="C2616" s="26" t="s">
        <v>80</v>
      </c>
      <c r="D2616" s="26" t="s">
        <v>26</v>
      </c>
      <c r="E2616" s="26" t="s">
        <v>25</v>
      </c>
      <c r="F2616" s="26">
        <v>1969</v>
      </c>
      <c r="G2616" s="27"/>
    </row>
    <row r="2617" spans="1:7" x14ac:dyDescent="0.15">
      <c r="A2617" s="25" t="s">
        <v>78</v>
      </c>
      <c r="B2617" s="26" t="s">
        <v>79</v>
      </c>
      <c r="C2617" s="26" t="s">
        <v>80</v>
      </c>
      <c r="D2617" s="26" t="s">
        <v>26</v>
      </c>
      <c r="E2617" s="26" t="s">
        <v>25</v>
      </c>
      <c r="F2617" s="26">
        <v>1968</v>
      </c>
      <c r="G2617" s="27"/>
    </row>
    <row r="2618" spans="1:7" x14ac:dyDescent="0.15">
      <c r="A2618" s="25" t="s">
        <v>78</v>
      </c>
      <c r="B2618" s="26" t="s">
        <v>79</v>
      </c>
      <c r="C2618" s="26" t="s">
        <v>80</v>
      </c>
      <c r="D2618" s="26" t="s">
        <v>26</v>
      </c>
      <c r="E2618" s="26" t="s">
        <v>25</v>
      </c>
      <c r="F2618" s="26">
        <v>1967</v>
      </c>
      <c r="G2618" s="27"/>
    </row>
    <row r="2619" spans="1:7" x14ac:dyDescent="0.15">
      <c r="A2619" s="25" t="s">
        <v>78</v>
      </c>
      <c r="B2619" s="26" t="s">
        <v>79</v>
      </c>
      <c r="C2619" s="26" t="s">
        <v>80</v>
      </c>
      <c r="D2619" s="26" t="s">
        <v>26</v>
      </c>
      <c r="E2619" s="26" t="s">
        <v>25</v>
      </c>
      <c r="F2619" s="26">
        <v>1966</v>
      </c>
      <c r="G2619" s="27"/>
    </row>
    <row r="2620" spans="1:7" x14ac:dyDescent="0.15">
      <c r="A2620" s="25" t="s">
        <v>78</v>
      </c>
      <c r="B2620" s="26" t="s">
        <v>79</v>
      </c>
      <c r="C2620" s="26" t="s">
        <v>80</v>
      </c>
      <c r="D2620" s="26" t="s">
        <v>26</v>
      </c>
      <c r="E2620" s="26" t="s">
        <v>25</v>
      </c>
      <c r="F2620" s="26">
        <v>1965</v>
      </c>
      <c r="G2620" s="27"/>
    </row>
    <row r="2621" spans="1:7" x14ac:dyDescent="0.15">
      <c r="A2621" s="25" t="s">
        <v>78</v>
      </c>
      <c r="B2621" s="26" t="s">
        <v>79</v>
      </c>
      <c r="C2621" s="26" t="s">
        <v>80</v>
      </c>
      <c r="D2621" s="26" t="s">
        <v>26</v>
      </c>
      <c r="E2621" s="26" t="s">
        <v>25</v>
      </c>
      <c r="F2621" s="26">
        <v>1964</v>
      </c>
      <c r="G2621" s="27"/>
    </row>
    <row r="2622" spans="1:7" x14ac:dyDescent="0.15">
      <c r="A2622" s="25" t="s">
        <v>78</v>
      </c>
      <c r="B2622" s="26" t="s">
        <v>79</v>
      </c>
      <c r="C2622" s="26" t="s">
        <v>80</v>
      </c>
      <c r="D2622" s="26" t="s">
        <v>26</v>
      </c>
      <c r="E2622" s="26" t="s">
        <v>25</v>
      </c>
      <c r="F2622" s="26">
        <v>1963</v>
      </c>
      <c r="G2622" s="27"/>
    </row>
    <row r="2623" spans="1:7" x14ac:dyDescent="0.15">
      <c r="A2623" s="25" t="s">
        <v>78</v>
      </c>
      <c r="B2623" s="26" t="s">
        <v>79</v>
      </c>
      <c r="C2623" s="26" t="s">
        <v>80</v>
      </c>
      <c r="D2623" s="26" t="s">
        <v>26</v>
      </c>
      <c r="E2623" s="26" t="s">
        <v>25</v>
      </c>
      <c r="F2623" s="26">
        <v>1962</v>
      </c>
      <c r="G2623" s="27"/>
    </row>
    <row r="2624" spans="1:7" x14ac:dyDescent="0.15">
      <c r="A2624" s="25" t="s">
        <v>78</v>
      </c>
      <c r="B2624" s="26" t="s">
        <v>79</v>
      </c>
      <c r="C2624" s="26" t="s">
        <v>80</v>
      </c>
      <c r="D2624" s="26" t="s">
        <v>26</v>
      </c>
      <c r="E2624" s="26" t="s">
        <v>25</v>
      </c>
      <c r="F2624" s="26">
        <v>1961</v>
      </c>
      <c r="G2624" s="27"/>
    </row>
    <row r="2625" spans="1:7" x14ac:dyDescent="0.15">
      <c r="A2625" s="25" t="s">
        <v>78</v>
      </c>
      <c r="B2625" s="26" t="s">
        <v>79</v>
      </c>
      <c r="C2625" s="26" t="s">
        <v>80</v>
      </c>
      <c r="D2625" s="26" t="s">
        <v>26</v>
      </c>
      <c r="E2625" s="26" t="s">
        <v>25</v>
      </c>
      <c r="F2625" s="26">
        <v>1960</v>
      </c>
      <c r="G2625" s="27"/>
    </row>
    <row r="2626" spans="1:7" x14ac:dyDescent="0.15">
      <c r="A2626" s="25" t="s">
        <v>78</v>
      </c>
      <c r="B2626" s="26" t="s">
        <v>79</v>
      </c>
      <c r="C2626" s="26" t="s">
        <v>80</v>
      </c>
      <c r="D2626" s="26" t="s">
        <v>22</v>
      </c>
      <c r="E2626" s="26" t="s">
        <v>21</v>
      </c>
      <c r="F2626" s="26">
        <v>2023</v>
      </c>
      <c r="G2626" s="27">
        <v>9707.5</v>
      </c>
    </row>
    <row r="2627" spans="1:7" x14ac:dyDescent="0.15">
      <c r="A2627" s="25" t="s">
        <v>78</v>
      </c>
      <c r="B2627" s="26" t="s">
        <v>79</v>
      </c>
      <c r="C2627" s="26" t="s">
        <v>80</v>
      </c>
      <c r="D2627" s="26" t="s">
        <v>22</v>
      </c>
      <c r="E2627" s="26" t="s">
        <v>21</v>
      </c>
      <c r="F2627" s="26">
        <v>2022</v>
      </c>
      <c r="G2627" s="27">
        <v>9545.9</v>
      </c>
    </row>
    <row r="2628" spans="1:7" x14ac:dyDescent="0.15">
      <c r="A2628" s="25" t="s">
        <v>78</v>
      </c>
      <c r="B2628" s="26" t="s">
        <v>79</v>
      </c>
      <c r="C2628" s="26" t="s">
        <v>80</v>
      </c>
      <c r="D2628" s="26" t="s">
        <v>22</v>
      </c>
      <c r="E2628" s="26" t="s">
        <v>21</v>
      </c>
      <c r="F2628" s="26">
        <v>2021</v>
      </c>
      <c r="G2628" s="27">
        <v>9185.7000000000007</v>
      </c>
    </row>
    <row r="2629" spans="1:7" x14ac:dyDescent="0.15">
      <c r="A2629" s="25" t="s">
        <v>78</v>
      </c>
      <c r="B2629" s="26" t="s">
        <v>79</v>
      </c>
      <c r="C2629" s="26" t="s">
        <v>80</v>
      </c>
      <c r="D2629" s="26" t="s">
        <v>22</v>
      </c>
      <c r="E2629" s="26" t="s">
        <v>21</v>
      </c>
      <c r="F2629" s="26">
        <v>2020</v>
      </c>
      <c r="G2629" s="27">
        <v>8476</v>
      </c>
    </row>
    <row r="2630" spans="1:7" x14ac:dyDescent="0.15">
      <c r="A2630" s="25" t="s">
        <v>78</v>
      </c>
      <c r="B2630" s="26" t="s">
        <v>79</v>
      </c>
      <c r="C2630" s="26" t="s">
        <v>80</v>
      </c>
      <c r="D2630" s="26" t="s">
        <v>22</v>
      </c>
      <c r="E2630" s="26" t="s">
        <v>21</v>
      </c>
      <c r="F2630" s="26">
        <v>2019</v>
      </c>
      <c r="G2630" s="27">
        <v>9612.8000000000011</v>
      </c>
    </row>
    <row r="2631" spans="1:7" x14ac:dyDescent="0.15">
      <c r="A2631" s="25" t="s">
        <v>78</v>
      </c>
      <c r="B2631" s="26" t="s">
        <v>79</v>
      </c>
      <c r="C2631" s="26" t="s">
        <v>80</v>
      </c>
      <c r="D2631" s="26" t="s">
        <v>22</v>
      </c>
      <c r="E2631" s="26" t="s">
        <v>21</v>
      </c>
      <c r="F2631" s="26">
        <v>2018</v>
      </c>
      <c r="G2631" s="27">
        <v>9620.6</v>
      </c>
    </row>
    <row r="2632" spans="1:7" x14ac:dyDescent="0.15">
      <c r="A2632" s="25" t="s">
        <v>78</v>
      </c>
      <c r="B2632" s="26" t="s">
        <v>79</v>
      </c>
      <c r="C2632" s="26" t="s">
        <v>80</v>
      </c>
      <c r="D2632" s="26" t="s">
        <v>22</v>
      </c>
      <c r="E2632" s="26" t="s">
        <v>21</v>
      </c>
      <c r="F2632" s="26">
        <v>2017</v>
      </c>
      <c r="G2632" s="27">
        <v>9132.8000000000011</v>
      </c>
    </row>
    <row r="2633" spans="1:7" x14ac:dyDescent="0.15">
      <c r="A2633" s="25" t="s">
        <v>78</v>
      </c>
      <c r="B2633" s="26" t="s">
        <v>79</v>
      </c>
      <c r="C2633" s="26" t="s">
        <v>80</v>
      </c>
      <c r="D2633" s="26" t="s">
        <v>22</v>
      </c>
      <c r="E2633" s="26" t="s">
        <v>21</v>
      </c>
      <c r="F2633" s="26">
        <v>2016</v>
      </c>
      <c r="G2633" s="27">
        <v>9159.9</v>
      </c>
    </row>
    <row r="2634" spans="1:7" x14ac:dyDescent="0.15">
      <c r="A2634" s="25" t="s">
        <v>78</v>
      </c>
      <c r="B2634" s="26" t="s">
        <v>79</v>
      </c>
      <c r="C2634" s="26" t="s">
        <v>80</v>
      </c>
      <c r="D2634" s="26" t="s">
        <v>22</v>
      </c>
      <c r="E2634" s="26" t="s">
        <v>21</v>
      </c>
      <c r="F2634" s="26">
        <v>2015</v>
      </c>
      <c r="G2634" s="27">
        <v>8823.5</v>
      </c>
    </row>
    <row r="2635" spans="1:7" x14ac:dyDescent="0.15">
      <c r="A2635" s="25" t="s">
        <v>78</v>
      </c>
      <c r="B2635" s="26" t="s">
        <v>79</v>
      </c>
      <c r="C2635" s="26" t="s">
        <v>80</v>
      </c>
      <c r="D2635" s="26" t="s">
        <v>22</v>
      </c>
      <c r="E2635" s="26" t="s">
        <v>21</v>
      </c>
      <c r="F2635" s="26">
        <v>2014</v>
      </c>
      <c r="G2635" s="27">
        <v>9158.6</v>
      </c>
    </row>
    <row r="2636" spans="1:7" x14ac:dyDescent="0.15">
      <c r="A2636" s="25" t="s">
        <v>78</v>
      </c>
      <c r="B2636" s="26" t="s">
        <v>79</v>
      </c>
      <c r="C2636" s="26" t="s">
        <v>80</v>
      </c>
      <c r="D2636" s="26" t="s">
        <v>22</v>
      </c>
      <c r="E2636" s="26" t="s">
        <v>21</v>
      </c>
      <c r="F2636" s="26">
        <v>2013</v>
      </c>
      <c r="G2636" s="27">
        <v>9058.3000000000011</v>
      </c>
    </row>
    <row r="2637" spans="1:7" x14ac:dyDescent="0.15">
      <c r="A2637" s="25" t="s">
        <v>78</v>
      </c>
      <c r="B2637" s="26" t="s">
        <v>79</v>
      </c>
      <c r="C2637" s="26" t="s">
        <v>80</v>
      </c>
      <c r="D2637" s="26" t="s">
        <v>22</v>
      </c>
      <c r="E2637" s="26" t="s">
        <v>21</v>
      </c>
      <c r="F2637" s="26">
        <v>2012</v>
      </c>
      <c r="G2637" s="27">
        <v>9080.9</v>
      </c>
    </row>
    <row r="2638" spans="1:7" x14ac:dyDescent="0.15">
      <c r="A2638" s="25" t="s">
        <v>78</v>
      </c>
      <c r="B2638" s="26" t="s">
        <v>79</v>
      </c>
      <c r="C2638" s="26" t="s">
        <v>80</v>
      </c>
      <c r="D2638" s="26" t="s">
        <v>22</v>
      </c>
      <c r="E2638" s="26" t="s">
        <v>21</v>
      </c>
      <c r="F2638" s="26">
        <v>2011</v>
      </c>
      <c r="G2638" s="27">
        <v>9268.5</v>
      </c>
    </row>
    <row r="2639" spans="1:7" x14ac:dyDescent="0.15">
      <c r="A2639" s="25" t="s">
        <v>78</v>
      </c>
      <c r="B2639" s="26" t="s">
        <v>79</v>
      </c>
      <c r="C2639" s="26" t="s">
        <v>80</v>
      </c>
      <c r="D2639" s="26" t="s">
        <v>22</v>
      </c>
      <c r="E2639" s="26" t="s">
        <v>21</v>
      </c>
      <c r="F2639" s="26">
        <v>2010</v>
      </c>
      <c r="G2639" s="27">
        <v>9587.6</v>
      </c>
    </row>
    <row r="2640" spans="1:7" x14ac:dyDescent="0.15">
      <c r="A2640" s="25" t="s">
        <v>78</v>
      </c>
      <c r="B2640" s="26" t="s">
        <v>79</v>
      </c>
      <c r="C2640" s="26" t="s">
        <v>80</v>
      </c>
      <c r="D2640" s="26" t="s">
        <v>22</v>
      </c>
      <c r="E2640" s="26" t="s">
        <v>21</v>
      </c>
      <c r="F2640" s="26">
        <v>2009</v>
      </c>
      <c r="G2640" s="27">
        <v>10050.200000000001</v>
      </c>
    </row>
    <row r="2641" spans="1:7" x14ac:dyDescent="0.15">
      <c r="A2641" s="25" t="s">
        <v>78</v>
      </c>
      <c r="B2641" s="26" t="s">
        <v>79</v>
      </c>
      <c r="C2641" s="26" t="s">
        <v>80</v>
      </c>
      <c r="D2641" s="26" t="s">
        <v>22</v>
      </c>
      <c r="E2641" s="26" t="s">
        <v>21</v>
      </c>
      <c r="F2641" s="26">
        <v>2008</v>
      </c>
      <c r="G2641" s="27">
        <v>10228.799999999999</v>
      </c>
    </row>
    <row r="2642" spans="1:7" x14ac:dyDescent="0.15">
      <c r="A2642" s="25" t="s">
        <v>78</v>
      </c>
      <c r="B2642" s="26" t="s">
        <v>79</v>
      </c>
      <c r="C2642" s="26" t="s">
        <v>80</v>
      </c>
      <c r="D2642" s="26" t="s">
        <v>22</v>
      </c>
      <c r="E2642" s="26" t="s">
        <v>21</v>
      </c>
      <c r="F2642" s="26">
        <v>2007</v>
      </c>
      <c r="G2642" s="27">
        <v>10122.299999999999</v>
      </c>
    </row>
    <row r="2643" spans="1:7" x14ac:dyDescent="0.15">
      <c r="A2643" s="25" t="s">
        <v>78</v>
      </c>
      <c r="B2643" s="26" t="s">
        <v>79</v>
      </c>
      <c r="C2643" s="26" t="s">
        <v>80</v>
      </c>
      <c r="D2643" s="26" t="s">
        <v>22</v>
      </c>
      <c r="E2643" s="26" t="s">
        <v>21</v>
      </c>
      <c r="F2643" s="26">
        <v>2006</v>
      </c>
      <c r="G2643" s="27">
        <v>10055.700000000001</v>
      </c>
    </row>
    <row r="2644" spans="1:7" x14ac:dyDescent="0.15">
      <c r="A2644" s="25" t="s">
        <v>78</v>
      </c>
      <c r="B2644" s="26" t="s">
        <v>79</v>
      </c>
      <c r="C2644" s="26" t="s">
        <v>80</v>
      </c>
      <c r="D2644" s="26" t="s">
        <v>22</v>
      </c>
      <c r="E2644" s="26" t="s">
        <v>21</v>
      </c>
      <c r="F2644" s="26">
        <v>2005</v>
      </c>
      <c r="G2644" s="27">
        <v>9926.8000000000011</v>
      </c>
    </row>
    <row r="2645" spans="1:7" x14ac:dyDescent="0.15">
      <c r="A2645" s="25" t="s">
        <v>78</v>
      </c>
      <c r="B2645" s="26" t="s">
        <v>79</v>
      </c>
      <c r="C2645" s="26" t="s">
        <v>80</v>
      </c>
      <c r="D2645" s="26" t="s">
        <v>22</v>
      </c>
      <c r="E2645" s="26" t="s">
        <v>21</v>
      </c>
      <c r="F2645" s="26">
        <v>2004</v>
      </c>
      <c r="G2645" s="27">
        <v>9588.3000000000011</v>
      </c>
    </row>
    <row r="2646" spans="1:7" x14ac:dyDescent="0.15">
      <c r="A2646" s="25" t="s">
        <v>78</v>
      </c>
      <c r="B2646" s="26" t="s">
        <v>79</v>
      </c>
      <c r="C2646" s="26" t="s">
        <v>80</v>
      </c>
      <c r="D2646" s="26" t="s">
        <v>22</v>
      </c>
      <c r="E2646" s="26" t="s">
        <v>21</v>
      </c>
      <c r="F2646" s="26">
        <v>2003</v>
      </c>
      <c r="G2646" s="27">
        <v>9402.6</v>
      </c>
    </row>
    <row r="2647" spans="1:7" x14ac:dyDescent="0.15">
      <c r="A2647" s="25" t="s">
        <v>78</v>
      </c>
      <c r="B2647" s="26" t="s">
        <v>79</v>
      </c>
      <c r="C2647" s="26" t="s">
        <v>80</v>
      </c>
      <c r="D2647" s="26" t="s">
        <v>22</v>
      </c>
      <c r="E2647" s="26" t="s">
        <v>21</v>
      </c>
      <c r="F2647" s="26">
        <v>2002</v>
      </c>
      <c r="G2647" s="27">
        <v>9281.9</v>
      </c>
    </row>
    <row r="2648" spans="1:7" x14ac:dyDescent="0.15">
      <c r="A2648" s="25" t="s">
        <v>78</v>
      </c>
      <c r="B2648" s="26" t="s">
        <v>79</v>
      </c>
      <c r="C2648" s="26" t="s">
        <v>80</v>
      </c>
      <c r="D2648" s="26" t="s">
        <v>22</v>
      </c>
      <c r="E2648" s="26" t="s">
        <v>21</v>
      </c>
      <c r="F2648" s="26">
        <v>2001</v>
      </c>
      <c r="G2648" s="27">
        <v>9094.5</v>
      </c>
    </row>
    <row r="2649" spans="1:7" x14ac:dyDescent="0.15">
      <c r="A2649" s="25" t="s">
        <v>78</v>
      </c>
      <c r="B2649" s="26" t="s">
        <v>79</v>
      </c>
      <c r="C2649" s="26" t="s">
        <v>80</v>
      </c>
      <c r="D2649" s="26" t="s">
        <v>22</v>
      </c>
      <c r="E2649" s="26" t="s">
        <v>21</v>
      </c>
      <c r="F2649" s="26">
        <v>2000</v>
      </c>
      <c r="G2649" s="27">
        <v>9089.8000000000011</v>
      </c>
    </row>
    <row r="2650" spans="1:7" x14ac:dyDescent="0.15">
      <c r="A2650" s="25" t="s">
        <v>78</v>
      </c>
      <c r="B2650" s="26" t="s">
        <v>79</v>
      </c>
      <c r="C2650" s="26" t="s">
        <v>80</v>
      </c>
      <c r="D2650" s="26" t="s">
        <v>22</v>
      </c>
      <c r="E2650" s="26" t="s">
        <v>21</v>
      </c>
      <c r="F2650" s="26">
        <v>1999</v>
      </c>
      <c r="G2650" s="27">
        <v>9048.1</v>
      </c>
    </row>
    <row r="2651" spans="1:7" x14ac:dyDescent="0.15">
      <c r="A2651" s="25" t="s">
        <v>78</v>
      </c>
      <c r="B2651" s="26" t="s">
        <v>79</v>
      </c>
      <c r="C2651" s="26" t="s">
        <v>80</v>
      </c>
      <c r="D2651" s="26" t="s">
        <v>22</v>
      </c>
      <c r="E2651" s="26" t="s">
        <v>21</v>
      </c>
      <c r="F2651" s="26">
        <v>1998</v>
      </c>
      <c r="G2651" s="27">
        <v>9060.5</v>
      </c>
    </row>
    <row r="2652" spans="1:7" x14ac:dyDescent="0.15">
      <c r="A2652" s="25" t="s">
        <v>78</v>
      </c>
      <c r="B2652" s="26" t="s">
        <v>79</v>
      </c>
      <c r="C2652" s="26" t="s">
        <v>80</v>
      </c>
      <c r="D2652" s="26" t="s">
        <v>22</v>
      </c>
      <c r="E2652" s="26" t="s">
        <v>21</v>
      </c>
      <c r="F2652" s="26">
        <v>1997</v>
      </c>
      <c r="G2652" s="27">
        <v>8677.2000000000007</v>
      </c>
    </row>
    <row r="2653" spans="1:7" x14ac:dyDescent="0.15">
      <c r="A2653" s="25" t="s">
        <v>78</v>
      </c>
      <c r="B2653" s="26" t="s">
        <v>79</v>
      </c>
      <c r="C2653" s="26" t="s">
        <v>80</v>
      </c>
      <c r="D2653" s="26" t="s">
        <v>22</v>
      </c>
      <c r="E2653" s="26" t="s">
        <v>21</v>
      </c>
      <c r="F2653" s="26">
        <v>1996</v>
      </c>
      <c r="G2653" s="27">
        <v>8717.4</v>
      </c>
    </row>
    <row r="2654" spans="1:7" x14ac:dyDescent="0.15">
      <c r="A2654" s="25" t="s">
        <v>78</v>
      </c>
      <c r="B2654" s="26" t="s">
        <v>79</v>
      </c>
      <c r="C2654" s="26" t="s">
        <v>80</v>
      </c>
      <c r="D2654" s="26" t="s">
        <v>22</v>
      </c>
      <c r="E2654" s="26" t="s">
        <v>21</v>
      </c>
      <c r="F2654" s="26">
        <v>1995</v>
      </c>
      <c r="G2654" s="27">
        <v>8772.8000000000011</v>
      </c>
    </row>
    <row r="2655" spans="1:7" x14ac:dyDescent="0.15">
      <c r="A2655" s="25" t="s">
        <v>78</v>
      </c>
      <c r="B2655" s="26" t="s">
        <v>79</v>
      </c>
      <c r="C2655" s="26" t="s">
        <v>80</v>
      </c>
      <c r="D2655" s="26" t="s">
        <v>22</v>
      </c>
      <c r="E2655" s="26" t="s">
        <v>21</v>
      </c>
      <c r="F2655" s="26">
        <v>1994</v>
      </c>
      <c r="G2655" s="27">
        <v>8769.9</v>
      </c>
    </row>
    <row r="2656" spans="1:7" x14ac:dyDescent="0.15">
      <c r="A2656" s="25" t="s">
        <v>78</v>
      </c>
      <c r="B2656" s="26" t="s">
        <v>79</v>
      </c>
      <c r="C2656" s="26" t="s">
        <v>80</v>
      </c>
      <c r="D2656" s="26" t="s">
        <v>22</v>
      </c>
      <c r="E2656" s="26" t="s">
        <v>21</v>
      </c>
      <c r="F2656" s="26">
        <v>1993</v>
      </c>
      <c r="G2656" s="27">
        <v>8750.5</v>
      </c>
    </row>
    <row r="2657" spans="1:7" x14ac:dyDescent="0.15">
      <c r="A2657" s="25" t="s">
        <v>78</v>
      </c>
      <c r="B2657" s="26" t="s">
        <v>79</v>
      </c>
      <c r="C2657" s="26" t="s">
        <v>80</v>
      </c>
      <c r="D2657" s="26" t="s">
        <v>22</v>
      </c>
      <c r="E2657" s="26" t="s">
        <v>21</v>
      </c>
      <c r="F2657" s="26">
        <v>1992</v>
      </c>
      <c r="G2657" s="27">
        <v>8594.2000000000007</v>
      </c>
    </row>
    <row r="2658" spans="1:7" x14ac:dyDescent="0.15">
      <c r="A2658" s="25" t="s">
        <v>78</v>
      </c>
      <c r="B2658" s="26" t="s">
        <v>79</v>
      </c>
      <c r="C2658" s="26" t="s">
        <v>80</v>
      </c>
      <c r="D2658" s="26" t="s">
        <v>22</v>
      </c>
      <c r="E2658" s="26" t="s">
        <v>21</v>
      </c>
      <c r="F2658" s="26">
        <v>1991</v>
      </c>
      <c r="G2658" s="27">
        <v>8361.5</v>
      </c>
    </row>
    <row r="2659" spans="1:7" x14ac:dyDescent="0.15">
      <c r="A2659" s="25" t="s">
        <v>78</v>
      </c>
      <c r="B2659" s="26" t="s">
        <v>79</v>
      </c>
      <c r="C2659" s="26" t="s">
        <v>80</v>
      </c>
      <c r="D2659" s="26" t="s">
        <v>22</v>
      </c>
      <c r="E2659" s="26" t="s">
        <v>21</v>
      </c>
      <c r="F2659" s="26">
        <v>1990</v>
      </c>
      <c r="G2659" s="27">
        <v>8386.6</v>
      </c>
    </row>
    <row r="2660" spans="1:7" x14ac:dyDescent="0.15">
      <c r="A2660" s="25" t="s">
        <v>78</v>
      </c>
      <c r="B2660" s="26" t="s">
        <v>79</v>
      </c>
      <c r="C2660" s="26" t="s">
        <v>80</v>
      </c>
      <c r="D2660" s="26" t="s">
        <v>22</v>
      </c>
      <c r="E2660" s="26" t="s">
        <v>21</v>
      </c>
      <c r="F2660" s="26">
        <v>1989</v>
      </c>
      <c r="G2660" s="27">
        <v>8369.5</v>
      </c>
    </row>
    <row r="2661" spans="1:7" x14ac:dyDescent="0.15">
      <c r="A2661" s="25" t="s">
        <v>78</v>
      </c>
      <c r="B2661" s="26" t="s">
        <v>79</v>
      </c>
      <c r="C2661" s="26" t="s">
        <v>80</v>
      </c>
      <c r="D2661" s="26" t="s">
        <v>22</v>
      </c>
      <c r="E2661" s="26" t="s">
        <v>21</v>
      </c>
      <c r="F2661" s="26">
        <v>1988</v>
      </c>
      <c r="G2661" s="27">
        <v>8168.5</v>
      </c>
    </row>
    <row r="2662" spans="1:7" x14ac:dyDescent="0.15">
      <c r="A2662" s="25" t="s">
        <v>78</v>
      </c>
      <c r="B2662" s="26" t="s">
        <v>79</v>
      </c>
      <c r="C2662" s="26" t="s">
        <v>80</v>
      </c>
      <c r="D2662" s="26" t="s">
        <v>22</v>
      </c>
      <c r="E2662" s="26" t="s">
        <v>21</v>
      </c>
      <c r="F2662" s="26">
        <v>1987</v>
      </c>
      <c r="G2662" s="27">
        <v>8081.2000000000016</v>
      </c>
    </row>
    <row r="2663" spans="1:7" x14ac:dyDescent="0.15">
      <c r="A2663" s="25" t="s">
        <v>78</v>
      </c>
      <c r="B2663" s="26" t="s">
        <v>79</v>
      </c>
      <c r="C2663" s="26" t="s">
        <v>80</v>
      </c>
      <c r="D2663" s="26" t="s">
        <v>22</v>
      </c>
      <c r="E2663" s="26" t="s">
        <v>21</v>
      </c>
      <c r="F2663" s="26">
        <v>1986</v>
      </c>
      <c r="G2663" s="27">
        <v>8256.4</v>
      </c>
    </row>
    <row r="2664" spans="1:7" x14ac:dyDescent="0.15">
      <c r="A2664" s="25" t="s">
        <v>78</v>
      </c>
      <c r="B2664" s="26" t="s">
        <v>79</v>
      </c>
      <c r="C2664" s="26" t="s">
        <v>80</v>
      </c>
      <c r="D2664" s="26" t="s">
        <v>22</v>
      </c>
      <c r="E2664" s="26" t="s">
        <v>21</v>
      </c>
      <c r="F2664" s="26">
        <v>1985</v>
      </c>
      <c r="G2664" s="27">
        <v>8274.8000000000011</v>
      </c>
    </row>
    <row r="2665" spans="1:7" x14ac:dyDescent="0.15">
      <c r="A2665" s="25" t="s">
        <v>78</v>
      </c>
      <c r="B2665" s="26" t="s">
        <v>79</v>
      </c>
      <c r="C2665" s="26" t="s">
        <v>80</v>
      </c>
      <c r="D2665" s="26" t="s">
        <v>22</v>
      </c>
      <c r="E2665" s="26" t="s">
        <v>21</v>
      </c>
      <c r="F2665" s="26">
        <v>1984</v>
      </c>
      <c r="G2665" s="27">
        <v>8003.4</v>
      </c>
    </row>
    <row r="2666" spans="1:7" x14ac:dyDescent="0.15">
      <c r="A2666" s="25" t="s">
        <v>78</v>
      </c>
      <c r="B2666" s="26" t="s">
        <v>79</v>
      </c>
      <c r="C2666" s="26" t="s">
        <v>80</v>
      </c>
      <c r="D2666" s="26" t="s">
        <v>22</v>
      </c>
      <c r="E2666" s="26" t="s">
        <v>21</v>
      </c>
      <c r="F2666" s="26">
        <v>1983</v>
      </c>
      <c r="G2666" s="27">
        <v>8299.1</v>
      </c>
    </row>
    <row r="2667" spans="1:7" x14ac:dyDescent="0.15">
      <c r="A2667" s="25" t="s">
        <v>78</v>
      </c>
      <c r="B2667" s="26" t="s">
        <v>79</v>
      </c>
      <c r="C2667" s="26" t="s">
        <v>80</v>
      </c>
      <c r="D2667" s="26" t="s">
        <v>22</v>
      </c>
      <c r="E2667" s="26" t="s">
        <v>21</v>
      </c>
      <c r="F2667" s="26">
        <v>1982</v>
      </c>
      <c r="G2667" s="27"/>
    </row>
    <row r="2668" spans="1:7" x14ac:dyDescent="0.15">
      <c r="A2668" s="25" t="s">
        <v>78</v>
      </c>
      <c r="B2668" s="26" t="s">
        <v>79</v>
      </c>
      <c r="C2668" s="26" t="s">
        <v>80</v>
      </c>
      <c r="D2668" s="26" t="s">
        <v>22</v>
      </c>
      <c r="E2668" s="26" t="s">
        <v>21</v>
      </c>
      <c r="F2668" s="26">
        <v>1981</v>
      </c>
      <c r="G2668" s="27"/>
    </row>
    <row r="2669" spans="1:7" x14ac:dyDescent="0.15">
      <c r="A2669" s="25" t="s">
        <v>78</v>
      </c>
      <c r="B2669" s="26" t="s">
        <v>79</v>
      </c>
      <c r="C2669" s="26" t="s">
        <v>80</v>
      </c>
      <c r="D2669" s="26" t="s">
        <v>22</v>
      </c>
      <c r="E2669" s="26" t="s">
        <v>21</v>
      </c>
      <c r="F2669" s="26">
        <v>1980</v>
      </c>
      <c r="G2669" s="27"/>
    </row>
    <row r="2670" spans="1:7" x14ac:dyDescent="0.15">
      <c r="A2670" s="25" t="s">
        <v>78</v>
      </c>
      <c r="B2670" s="26" t="s">
        <v>79</v>
      </c>
      <c r="C2670" s="26" t="s">
        <v>80</v>
      </c>
      <c r="D2670" s="26" t="s">
        <v>22</v>
      </c>
      <c r="E2670" s="26" t="s">
        <v>21</v>
      </c>
      <c r="F2670" s="26">
        <v>1979</v>
      </c>
      <c r="G2670" s="27"/>
    </row>
    <row r="2671" spans="1:7" x14ac:dyDescent="0.15">
      <c r="A2671" s="25" t="s">
        <v>78</v>
      </c>
      <c r="B2671" s="26" t="s">
        <v>79</v>
      </c>
      <c r="C2671" s="26" t="s">
        <v>80</v>
      </c>
      <c r="D2671" s="26" t="s">
        <v>22</v>
      </c>
      <c r="E2671" s="26" t="s">
        <v>21</v>
      </c>
      <c r="F2671" s="26">
        <v>1978</v>
      </c>
      <c r="G2671" s="27"/>
    </row>
    <row r="2672" spans="1:7" x14ac:dyDescent="0.15">
      <c r="A2672" s="25" t="s">
        <v>78</v>
      </c>
      <c r="B2672" s="26" t="s">
        <v>79</v>
      </c>
      <c r="C2672" s="26" t="s">
        <v>80</v>
      </c>
      <c r="D2672" s="26" t="s">
        <v>22</v>
      </c>
      <c r="E2672" s="26" t="s">
        <v>21</v>
      </c>
      <c r="F2672" s="26">
        <v>1977</v>
      </c>
      <c r="G2672" s="27"/>
    </row>
    <row r="2673" spans="1:7" x14ac:dyDescent="0.15">
      <c r="A2673" s="25" t="s">
        <v>78</v>
      </c>
      <c r="B2673" s="26" t="s">
        <v>79</v>
      </c>
      <c r="C2673" s="26" t="s">
        <v>80</v>
      </c>
      <c r="D2673" s="26" t="s">
        <v>22</v>
      </c>
      <c r="E2673" s="26" t="s">
        <v>21</v>
      </c>
      <c r="F2673" s="26">
        <v>1976</v>
      </c>
      <c r="G2673" s="27"/>
    </row>
    <row r="2674" spans="1:7" x14ac:dyDescent="0.15">
      <c r="A2674" s="25" t="s">
        <v>78</v>
      </c>
      <c r="B2674" s="26" t="s">
        <v>79</v>
      </c>
      <c r="C2674" s="26" t="s">
        <v>80</v>
      </c>
      <c r="D2674" s="26" t="s">
        <v>22</v>
      </c>
      <c r="E2674" s="26" t="s">
        <v>21</v>
      </c>
      <c r="F2674" s="26">
        <v>1975</v>
      </c>
      <c r="G2674" s="27"/>
    </row>
    <row r="2675" spans="1:7" x14ac:dyDescent="0.15">
      <c r="A2675" s="25" t="s">
        <v>78</v>
      </c>
      <c r="B2675" s="26" t="s">
        <v>79</v>
      </c>
      <c r="C2675" s="26" t="s">
        <v>80</v>
      </c>
      <c r="D2675" s="26" t="s">
        <v>22</v>
      </c>
      <c r="E2675" s="26" t="s">
        <v>21</v>
      </c>
      <c r="F2675" s="26">
        <v>1974</v>
      </c>
      <c r="G2675" s="27"/>
    </row>
    <row r="2676" spans="1:7" x14ac:dyDescent="0.15">
      <c r="A2676" s="25" t="s">
        <v>78</v>
      </c>
      <c r="B2676" s="26" t="s">
        <v>79</v>
      </c>
      <c r="C2676" s="26" t="s">
        <v>80</v>
      </c>
      <c r="D2676" s="26" t="s">
        <v>22</v>
      </c>
      <c r="E2676" s="26" t="s">
        <v>21</v>
      </c>
      <c r="F2676" s="26">
        <v>1973</v>
      </c>
      <c r="G2676" s="27"/>
    </row>
    <row r="2677" spans="1:7" x14ac:dyDescent="0.15">
      <c r="A2677" s="25" t="s">
        <v>78</v>
      </c>
      <c r="B2677" s="26" t="s">
        <v>79</v>
      </c>
      <c r="C2677" s="26" t="s">
        <v>80</v>
      </c>
      <c r="D2677" s="26" t="s">
        <v>22</v>
      </c>
      <c r="E2677" s="26" t="s">
        <v>21</v>
      </c>
      <c r="F2677" s="26">
        <v>1972</v>
      </c>
      <c r="G2677" s="27"/>
    </row>
    <row r="2678" spans="1:7" x14ac:dyDescent="0.15">
      <c r="A2678" s="25" t="s">
        <v>78</v>
      </c>
      <c r="B2678" s="26" t="s">
        <v>79</v>
      </c>
      <c r="C2678" s="26" t="s">
        <v>80</v>
      </c>
      <c r="D2678" s="26" t="s">
        <v>22</v>
      </c>
      <c r="E2678" s="26" t="s">
        <v>21</v>
      </c>
      <c r="F2678" s="26">
        <v>1971</v>
      </c>
      <c r="G2678" s="27"/>
    </row>
    <row r="2679" spans="1:7" x14ac:dyDescent="0.15">
      <c r="A2679" s="25" t="s">
        <v>78</v>
      </c>
      <c r="B2679" s="26" t="s">
        <v>79</v>
      </c>
      <c r="C2679" s="26" t="s">
        <v>80</v>
      </c>
      <c r="D2679" s="26" t="s">
        <v>22</v>
      </c>
      <c r="E2679" s="26" t="s">
        <v>21</v>
      </c>
      <c r="F2679" s="26">
        <v>1970</v>
      </c>
      <c r="G2679" s="27"/>
    </row>
    <row r="2680" spans="1:7" x14ac:dyDescent="0.15">
      <c r="A2680" s="25" t="s">
        <v>78</v>
      </c>
      <c r="B2680" s="26" t="s">
        <v>79</v>
      </c>
      <c r="C2680" s="26" t="s">
        <v>80</v>
      </c>
      <c r="D2680" s="26" t="s">
        <v>22</v>
      </c>
      <c r="E2680" s="26" t="s">
        <v>21</v>
      </c>
      <c r="F2680" s="26">
        <v>1969</v>
      </c>
      <c r="G2680" s="27"/>
    </row>
    <row r="2681" spans="1:7" x14ac:dyDescent="0.15">
      <c r="A2681" s="25" t="s">
        <v>78</v>
      </c>
      <c r="B2681" s="26" t="s">
        <v>79</v>
      </c>
      <c r="C2681" s="26" t="s">
        <v>80</v>
      </c>
      <c r="D2681" s="26" t="s">
        <v>22</v>
      </c>
      <c r="E2681" s="26" t="s">
        <v>21</v>
      </c>
      <c r="F2681" s="26">
        <v>1968</v>
      </c>
      <c r="G2681" s="27"/>
    </row>
    <row r="2682" spans="1:7" x14ac:dyDescent="0.15">
      <c r="A2682" s="25" t="s">
        <v>78</v>
      </c>
      <c r="B2682" s="26" t="s">
        <v>79</v>
      </c>
      <c r="C2682" s="26" t="s">
        <v>80</v>
      </c>
      <c r="D2682" s="26" t="s">
        <v>22</v>
      </c>
      <c r="E2682" s="26" t="s">
        <v>21</v>
      </c>
      <c r="F2682" s="26">
        <v>1967</v>
      </c>
      <c r="G2682" s="27"/>
    </row>
    <row r="2683" spans="1:7" x14ac:dyDescent="0.15">
      <c r="A2683" s="25" t="s">
        <v>78</v>
      </c>
      <c r="B2683" s="26" t="s">
        <v>79</v>
      </c>
      <c r="C2683" s="26" t="s">
        <v>80</v>
      </c>
      <c r="D2683" s="26" t="s">
        <v>22</v>
      </c>
      <c r="E2683" s="26" t="s">
        <v>21</v>
      </c>
      <c r="F2683" s="26">
        <v>1966</v>
      </c>
      <c r="G2683" s="27"/>
    </row>
    <row r="2684" spans="1:7" x14ac:dyDescent="0.15">
      <c r="A2684" s="25" t="s">
        <v>78</v>
      </c>
      <c r="B2684" s="26" t="s">
        <v>79</v>
      </c>
      <c r="C2684" s="26" t="s">
        <v>80</v>
      </c>
      <c r="D2684" s="26" t="s">
        <v>22</v>
      </c>
      <c r="E2684" s="26" t="s">
        <v>21</v>
      </c>
      <c r="F2684" s="26">
        <v>1965</v>
      </c>
      <c r="G2684" s="27"/>
    </row>
    <row r="2685" spans="1:7" x14ac:dyDescent="0.15">
      <c r="A2685" s="25" t="s">
        <v>78</v>
      </c>
      <c r="B2685" s="26" t="s">
        <v>79</v>
      </c>
      <c r="C2685" s="26" t="s">
        <v>80</v>
      </c>
      <c r="D2685" s="26" t="s">
        <v>22</v>
      </c>
      <c r="E2685" s="26" t="s">
        <v>21</v>
      </c>
      <c r="F2685" s="26">
        <v>1964</v>
      </c>
      <c r="G2685" s="27"/>
    </row>
    <row r="2686" spans="1:7" x14ac:dyDescent="0.15">
      <c r="A2686" s="25" t="s">
        <v>78</v>
      </c>
      <c r="B2686" s="26" t="s">
        <v>79</v>
      </c>
      <c r="C2686" s="26" t="s">
        <v>80</v>
      </c>
      <c r="D2686" s="26" t="s">
        <v>22</v>
      </c>
      <c r="E2686" s="26" t="s">
        <v>21</v>
      </c>
      <c r="F2686" s="26">
        <v>1963</v>
      </c>
      <c r="G2686" s="27"/>
    </row>
    <row r="2687" spans="1:7" x14ac:dyDescent="0.15">
      <c r="A2687" s="25" t="s">
        <v>78</v>
      </c>
      <c r="B2687" s="26" t="s">
        <v>79</v>
      </c>
      <c r="C2687" s="26" t="s">
        <v>80</v>
      </c>
      <c r="D2687" s="26" t="s">
        <v>22</v>
      </c>
      <c r="E2687" s="26" t="s">
        <v>21</v>
      </c>
      <c r="F2687" s="26">
        <v>1962</v>
      </c>
      <c r="G2687" s="27"/>
    </row>
    <row r="2688" spans="1:7" x14ac:dyDescent="0.15">
      <c r="A2688" s="25" t="s">
        <v>78</v>
      </c>
      <c r="B2688" s="26" t="s">
        <v>79</v>
      </c>
      <c r="C2688" s="26" t="s">
        <v>80</v>
      </c>
      <c r="D2688" s="26" t="s">
        <v>22</v>
      </c>
      <c r="E2688" s="26" t="s">
        <v>21</v>
      </c>
      <c r="F2688" s="26">
        <v>1961</v>
      </c>
      <c r="G2688" s="27"/>
    </row>
    <row r="2689" spans="1:7" x14ac:dyDescent="0.15">
      <c r="A2689" s="25" t="s">
        <v>78</v>
      </c>
      <c r="B2689" s="26" t="s">
        <v>79</v>
      </c>
      <c r="C2689" s="26" t="s">
        <v>80</v>
      </c>
      <c r="D2689" s="26" t="s">
        <v>22</v>
      </c>
      <c r="E2689" s="26" t="s">
        <v>21</v>
      </c>
      <c r="F2689" s="26">
        <v>1960</v>
      </c>
      <c r="G2689" s="27"/>
    </row>
    <row r="2690" spans="1:7" x14ac:dyDescent="0.15">
      <c r="A2690" s="25" t="s">
        <v>78</v>
      </c>
      <c r="B2690" s="26" t="s">
        <v>79</v>
      </c>
      <c r="C2690" s="26" t="s">
        <v>80</v>
      </c>
      <c r="D2690" s="26" t="s">
        <v>38</v>
      </c>
      <c r="E2690" s="26" t="s">
        <v>37</v>
      </c>
      <c r="F2690" s="26">
        <v>2023</v>
      </c>
      <c r="G2690" s="27">
        <v>34463.599999999999</v>
      </c>
    </row>
    <row r="2691" spans="1:7" x14ac:dyDescent="0.15">
      <c r="A2691" s="25" t="s">
        <v>78</v>
      </c>
      <c r="B2691" s="26" t="s">
        <v>79</v>
      </c>
      <c r="C2691" s="26" t="s">
        <v>80</v>
      </c>
      <c r="D2691" s="26" t="s">
        <v>38</v>
      </c>
      <c r="E2691" s="26" t="s">
        <v>37</v>
      </c>
      <c r="F2691" s="26">
        <v>2022</v>
      </c>
      <c r="G2691" s="27">
        <v>33807.300000000003</v>
      </c>
    </row>
    <row r="2692" spans="1:7" x14ac:dyDescent="0.15">
      <c r="A2692" s="25" t="s">
        <v>78</v>
      </c>
      <c r="B2692" s="26" t="s">
        <v>79</v>
      </c>
      <c r="C2692" s="26" t="s">
        <v>80</v>
      </c>
      <c r="D2692" s="26" t="s">
        <v>38</v>
      </c>
      <c r="E2692" s="26" t="s">
        <v>37</v>
      </c>
      <c r="F2692" s="26">
        <v>2021</v>
      </c>
      <c r="G2692" s="27">
        <v>32541</v>
      </c>
    </row>
    <row r="2693" spans="1:7" x14ac:dyDescent="0.15">
      <c r="A2693" s="25" t="s">
        <v>78</v>
      </c>
      <c r="B2693" s="26" t="s">
        <v>79</v>
      </c>
      <c r="C2693" s="26" t="s">
        <v>80</v>
      </c>
      <c r="D2693" s="26" t="s">
        <v>38</v>
      </c>
      <c r="E2693" s="26" t="s">
        <v>37</v>
      </c>
      <c r="F2693" s="26">
        <v>2020</v>
      </c>
      <c r="G2693" s="27">
        <v>30350.7</v>
      </c>
    </row>
    <row r="2694" spans="1:7" x14ac:dyDescent="0.15">
      <c r="A2694" s="25" t="s">
        <v>78</v>
      </c>
      <c r="B2694" s="26" t="s">
        <v>79</v>
      </c>
      <c r="C2694" s="26" t="s">
        <v>80</v>
      </c>
      <c r="D2694" s="26" t="s">
        <v>38</v>
      </c>
      <c r="E2694" s="26" t="s">
        <v>37</v>
      </c>
      <c r="F2694" s="26">
        <v>2019</v>
      </c>
      <c r="G2694" s="27">
        <v>34106.300000000003</v>
      </c>
    </row>
    <row r="2695" spans="1:7" x14ac:dyDescent="0.15">
      <c r="A2695" s="25" t="s">
        <v>78</v>
      </c>
      <c r="B2695" s="26" t="s">
        <v>79</v>
      </c>
      <c r="C2695" s="26" t="s">
        <v>80</v>
      </c>
      <c r="D2695" s="26" t="s">
        <v>38</v>
      </c>
      <c r="E2695" s="26" t="s">
        <v>37</v>
      </c>
      <c r="F2695" s="26">
        <v>2018</v>
      </c>
      <c r="G2695" s="27">
        <v>33628.400000000001</v>
      </c>
    </row>
    <row r="2696" spans="1:7" x14ac:dyDescent="0.15">
      <c r="A2696" s="25" t="s">
        <v>78</v>
      </c>
      <c r="B2696" s="26" t="s">
        <v>79</v>
      </c>
      <c r="C2696" s="26" t="s">
        <v>80</v>
      </c>
      <c r="D2696" s="26" t="s">
        <v>38</v>
      </c>
      <c r="E2696" s="26" t="s">
        <v>37</v>
      </c>
      <c r="F2696" s="26">
        <v>2017</v>
      </c>
      <c r="G2696" s="27">
        <v>32802.199999999997</v>
      </c>
    </row>
    <row r="2697" spans="1:7" x14ac:dyDescent="0.15">
      <c r="A2697" s="25" t="s">
        <v>78</v>
      </c>
      <c r="B2697" s="26" t="s">
        <v>79</v>
      </c>
      <c r="C2697" s="26" t="s">
        <v>80</v>
      </c>
      <c r="D2697" s="26" t="s">
        <v>38</v>
      </c>
      <c r="E2697" s="26" t="s">
        <v>37</v>
      </c>
      <c r="F2697" s="26">
        <v>2016</v>
      </c>
      <c r="G2697" s="27">
        <v>32132.6</v>
      </c>
    </row>
    <row r="2698" spans="1:7" x14ac:dyDescent="0.15">
      <c r="A2698" s="25" t="s">
        <v>78</v>
      </c>
      <c r="B2698" s="26" t="s">
        <v>79</v>
      </c>
      <c r="C2698" s="26" t="s">
        <v>80</v>
      </c>
      <c r="D2698" s="26" t="s">
        <v>38</v>
      </c>
      <c r="E2698" s="26" t="s">
        <v>37</v>
      </c>
      <c r="F2698" s="26">
        <v>2015</v>
      </c>
      <c r="G2698" s="27">
        <v>31327.8</v>
      </c>
    </row>
    <row r="2699" spans="1:7" x14ac:dyDescent="0.15">
      <c r="A2699" s="25" t="s">
        <v>78</v>
      </c>
      <c r="B2699" s="26" t="s">
        <v>79</v>
      </c>
      <c r="C2699" s="26" t="s">
        <v>80</v>
      </c>
      <c r="D2699" s="26" t="s">
        <v>38</v>
      </c>
      <c r="E2699" s="26" t="s">
        <v>37</v>
      </c>
      <c r="F2699" s="26">
        <v>2014</v>
      </c>
      <c r="G2699" s="27">
        <v>30409.4</v>
      </c>
    </row>
    <row r="2700" spans="1:7" x14ac:dyDescent="0.15">
      <c r="A2700" s="25" t="s">
        <v>78</v>
      </c>
      <c r="B2700" s="26" t="s">
        <v>79</v>
      </c>
      <c r="C2700" s="26" t="s">
        <v>80</v>
      </c>
      <c r="D2700" s="26" t="s">
        <v>38</v>
      </c>
      <c r="E2700" s="26" t="s">
        <v>37</v>
      </c>
      <c r="F2700" s="26">
        <v>2013</v>
      </c>
      <c r="G2700" s="27">
        <v>30083.599999999999</v>
      </c>
    </row>
    <row r="2701" spans="1:7" x14ac:dyDescent="0.15">
      <c r="A2701" s="25" t="s">
        <v>78</v>
      </c>
      <c r="B2701" s="26" t="s">
        <v>79</v>
      </c>
      <c r="C2701" s="26" t="s">
        <v>80</v>
      </c>
      <c r="D2701" s="26" t="s">
        <v>38</v>
      </c>
      <c r="E2701" s="26" t="s">
        <v>37</v>
      </c>
      <c r="F2701" s="26">
        <v>2012</v>
      </c>
      <c r="G2701" s="27">
        <v>30962</v>
      </c>
    </row>
    <row r="2702" spans="1:7" x14ac:dyDescent="0.15">
      <c r="A2702" s="25" t="s">
        <v>78</v>
      </c>
      <c r="B2702" s="26" t="s">
        <v>79</v>
      </c>
      <c r="C2702" s="26" t="s">
        <v>80</v>
      </c>
      <c r="D2702" s="26" t="s">
        <v>38</v>
      </c>
      <c r="E2702" s="26" t="s">
        <v>37</v>
      </c>
      <c r="F2702" s="26">
        <v>2011</v>
      </c>
      <c r="G2702" s="27">
        <v>32521.599999999999</v>
      </c>
    </row>
    <row r="2703" spans="1:7" x14ac:dyDescent="0.15">
      <c r="A2703" s="25" t="s">
        <v>78</v>
      </c>
      <c r="B2703" s="26" t="s">
        <v>79</v>
      </c>
      <c r="C2703" s="26" t="s">
        <v>80</v>
      </c>
      <c r="D2703" s="26" t="s">
        <v>38</v>
      </c>
      <c r="E2703" s="26" t="s">
        <v>37</v>
      </c>
      <c r="F2703" s="26">
        <v>2010</v>
      </c>
      <c r="G2703" s="27">
        <v>33272.699999999997</v>
      </c>
    </row>
    <row r="2704" spans="1:7" x14ac:dyDescent="0.15">
      <c r="A2704" s="25" t="s">
        <v>78</v>
      </c>
      <c r="B2704" s="26" t="s">
        <v>79</v>
      </c>
      <c r="C2704" s="26" t="s">
        <v>80</v>
      </c>
      <c r="D2704" s="26" t="s">
        <v>38</v>
      </c>
      <c r="E2704" s="26" t="s">
        <v>37</v>
      </c>
      <c r="F2704" s="26">
        <v>2009</v>
      </c>
      <c r="G2704" s="27">
        <v>34063</v>
      </c>
    </row>
    <row r="2705" spans="1:7" x14ac:dyDescent="0.15">
      <c r="A2705" s="25" t="s">
        <v>78</v>
      </c>
      <c r="B2705" s="26" t="s">
        <v>79</v>
      </c>
      <c r="C2705" s="26" t="s">
        <v>80</v>
      </c>
      <c r="D2705" s="26" t="s">
        <v>38</v>
      </c>
      <c r="E2705" s="26" t="s">
        <v>37</v>
      </c>
      <c r="F2705" s="26">
        <v>2008</v>
      </c>
      <c r="G2705" s="27">
        <v>36248</v>
      </c>
    </row>
    <row r="2706" spans="1:7" x14ac:dyDescent="0.15">
      <c r="A2706" s="25" t="s">
        <v>78</v>
      </c>
      <c r="B2706" s="26" t="s">
        <v>79</v>
      </c>
      <c r="C2706" s="26" t="s">
        <v>80</v>
      </c>
      <c r="D2706" s="26" t="s">
        <v>38</v>
      </c>
      <c r="E2706" s="26" t="s">
        <v>37</v>
      </c>
      <c r="F2706" s="26">
        <v>2007</v>
      </c>
      <c r="G2706" s="27">
        <v>36021.800000000003</v>
      </c>
    </row>
    <row r="2707" spans="1:7" x14ac:dyDescent="0.15">
      <c r="A2707" s="25" t="s">
        <v>78</v>
      </c>
      <c r="B2707" s="26" t="s">
        <v>79</v>
      </c>
      <c r="C2707" s="26" t="s">
        <v>80</v>
      </c>
      <c r="D2707" s="26" t="s">
        <v>38</v>
      </c>
      <c r="E2707" s="26" t="s">
        <v>37</v>
      </c>
      <c r="F2707" s="26">
        <v>2006</v>
      </c>
      <c r="G2707" s="27">
        <v>35152.800000000003</v>
      </c>
    </row>
    <row r="2708" spans="1:7" x14ac:dyDescent="0.15">
      <c r="A2708" s="25" t="s">
        <v>78</v>
      </c>
      <c r="B2708" s="26" t="s">
        <v>79</v>
      </c>
      <c r="C2708" s="26" t="s">
        <v>80</v>
      </c>
      <c r="D2708" s="26" t="s">
        <v>38</v>
      </c>
      <c r="E2708" s="26" t="s">
        <v>37</v>
      </c>
      <c r="F2708" s="26">
        <v>2005</v>
      </c>
      <c r="G2708" s="27">
        <v>33964.9</v>
      </c>
    </row>
    <row r="2709" spans="1:7" x14ac:dyDescent="0.15">
      <c r="A2709" s="25" t="s">
        <v>78</v>
      </c>
      <c r="B2709" s="26" t="s">
        <v>79</v>
      </c>
      <c r="C2709" s="26" t="s">
        <v>80</v>
      </c>
      <c r="D2709" s="26" t="s">
        <v>38</v>
      </c>
      <c r="E2709" s="26" t="s">
        <v>37</v>
      </c>
      <c r="F2709" s="26">
        <v>2004</v>
      </c>
      <c r="G2709" s="27">
        <v>32896.1</v>
      </c>
    </row>
    <row r="2710" spans="1:7" x14ac:dyDescent="0.15">
      <c r="A2710" s="25" t="s">
        <v>78</v>
      </c>
      <c r="B2710" s="26" t="s">
        <v>79</v>
      </c>
      <c r="C2710" s="26" t="s">
        <v>80</v>
      </c>
      <c r="D2710" s="26" t="s">
        <v>38</v>
      </c>
      <c r="E2710" s="26" t="s">
        <v>37</v>
      </c>
      <c r="F2710" s="26">
        <v>2003</v>
      </c>
      <c r="G2710" s="27">
        <v>32002.2</v>
      </c>
    </row>
    <row r="2711" spans="1:7" x14ac:dyDescent="0.15">
      <c r="A2711" s="25" t="s">
        <v>78</v>
      </c>
      <c r="B2711" s="26" t="s">
        <v>79</v>
      </c>
      <c r="C2711" s="26" t="s">
        <v>80</v>
      </c>
      <c r="D2711" s="26" t="s">
        <v>38</v>
      </c>
      <c r="E2711" s="26" t="s">
        <v>37</v>
      </c>
      <c r="F2711" s="26">
        <v>2002</v>
      </c>
      <c r="G2711" s="27">
        <v>31168.1</v>
      </c>
    </row>
    <row r="2712" spans="1:7" x14ac:dyDescent="0.15">
      <c r="A2712" s="25" t="s">
        <v>78</v>
      </c>
      <c r="B2712" s="26" t="s">
        <v>79</v>
      </c>
      <c r="C2712" s="26" t="s">
        <v>80</v>
      </c>
      <c r="D2712" s="26" t="s">
        <v>38</v>
      </c>
      <c r="E2712" s="26" t="s">
        <v>37</v>
      </c>
      <c r="F2712" s="26">
        <v>2001</v>
      </c>
      <c r="G2712" s="27">
        <v>30386.5</v>
      </c>
    </row>
    <row r="2713" spans="1:7" x14ac:dyDescent="0.15">
      <c r="A2713" s="25" t="s">
        <v>78</v>
      </c>
      <c r="B2713" s="26" t="s">
        <v>79</v>
      </c>
      <c r="C2713" s="26" t="s">
        <v>80</v>
      </c>
      <c r="D2713" s="26" t="s">
        <v>38</v>
      </c>
      <c r="E2713" s="26" t="s">
        <v>37</v>
      </c>
      <c r="F2713" s="26">
        <v>2000</v>
      </c>
      <c r="G2713" s="27">
        <v>29283.5</v>
      </c>
    </row>
    <row r="2714" spans="1:7" x14ac:dyDescent="0.15">
      <c r="A2714" s="25" t="s">
        <v>78</v>
      </c>
      <c r="B2714" s="26" t="s">
        <v>79</v>
      </c>
      <c r="C2714" s="26" t="s">
        <v>80</v>
      </c>
      <c r="D2714" s="26" t="s">
        <v>38</v>
      </c>
      <c r="E2714" s="26" t="s">
        <v>37</v>
      </c>
      <c r="F2714" s="26">
        <v>1999</v>
      </c>
      <c r="G2714" s="27">
        <v>27953.200000000001</v>
      </c>
    </row>
    <row r="2715" spans="1:7" x14ac:dyDescent="0.15">
      <c r="A2715" s="25" t="s">
        <v>78</v>
      </c>
      <c r="B2715" s="26" t="s">
        <v>79</v>
      </c>
      <c r="C2715" s="26" t="s">
        <v>80</v>
      </c>
      <c r="D2715" s="26" t="s">
        <v>38</v>
      </c>
      <c r="E2715" s="26" t="s">
        <v>37</v>
      </c>
      <c r="F2715" s="26">
        <v>1998</v>
      </c>
      <c r="G2715" s="27">
        <v>26657.599999999999</v>
      </c>
    </row>
    <row r="2716" spans="1:7" x14ac:dyDescent="0.15">
      <c r="A2716" s="25" t="s">
        <v>78</v>
      </c>
      <c r="B2716" s="26" t="s">
        <v>79</v>
      </c>
      <c r="C2716" s="26" t="s">
        <v>80</v>
      </c>
      <c r="D2716" s="26" t="s">
        <v>38</v>
      </c>
      <c r="E2716" s="26" t="s">
        <v>37</v>
      </c>
      <c r="F2716" s="26">
        <v>1997</v>
      </c>
      <c r="G2716" s="27">
        <v>25415.5</v>
      </c>
    </row>
    <row r="2717" spans="1:7" x14ac:dyDescent="0.15">
      <c r="A2717" s="25" t="s">
        <v>78</v>
      </c>
      <c r="B2717" s="26" t="s">
        <v>79</v>
      </c>
      <c r="C2717" s="26" t="s">
        <v>80</v>
      </c>
      <c r="D2717" s="26" t="s">
        <v>38</v>
      </c>
      <c r="E2717" s="26" t="s">
        <v>37</v>
      </c>
      <c r="F2717" s="26">
        <v>1996</v>
      </c>
      <c r="G2717" s="27">
        <v>24467.1</v>
      </c>
    </row>
    <row r="2718" spans="1:7" x14ac:dyDescent="0.15">
      <c r="A2718" s="25" t="s">
        <v>78</v>
      </c>
      <c r="B2718" s="26" t="s">
        <v>79</v>
      </c>
      <c r="C2718" s="26" t="s">
        <v>80</v>
      </c>
      <c r="D2718" s="26" t="s">
        <v>38</v>
      </c>
      <c r="E2718" s="26" t="s">
        <v>37</v>
      </c>
      <c r="F2718" s="26">
        <v>1995</v>
      </c>
      <c r="G2718" s="27">
        <v>24096.9</v>
      </c>
    </row>
    <row r="2719" spans="1:7" x14ac:dyDescent="0.15">
      <c r="A2719" s="25" t="s">
        <v>78</v>
      </c>
      <c r="B2719" s="26" t="s">
        <v>79</v>
      </c>
      <c r="C2719" s="26" t="s">
        <v>80</v>
      </c>
      <c r="D2719" s="26" t="s">
        <v>38</v>
      </c>
      <c r="E2719" s="26" t="s">
        <v>37</v>
      </c>
      <c r="F2719" s="26">
        <v>1994</v>
      </c>
      <c r="G2719" s="27">
        <v>23646.400000000001</v>
      </c>
    </row>
    <row r="2720" spans="1:7" x14ac:dyDescent="0.15">
      <c r="A2720" s="25" t="s">
        <v>78</v>
      </c>
      <c r="B2720" s="26" t="s">
        <v>79</v>
      </c>
      <c r="C2720" s="26" t="s">
        <v>80</v>
      </c>
      <c r="D2720" s="26" t="s">
        <v>38</v>
      </c>
      <c r="E2720" s="26" t="s">
        <v>37</v>
      </c>
      <c r="F2720" s="26">
        <v>1993</v>
      </c>
      <c r="G2720" s="27">
        <v>23772.400000000001</v>
      </c>
    </row>
    <row r="2721" spans="1:7" x14ac:dyDescent="0.15">
      <c r="A2721" s="25" t="s">
        <v>78</v>
      </c>
      <c r="B2721" s="26" t="s">
        <v>79</v>
      </c>
      <c r="C2721" s="26" t="s">
        <v>80</v>
      </c>
      <c r="D2721" s="26" t="s">
        <v>38</v>
      </c>
      <c r="E2721" s="26" t="s">
        <v>37</v>
      </c>
      <c r="F2721" s="26">
        <v>1992</v>
      </c>
      <c r="G2721" s="27">
        <v>24579.5</v>
      </c>
    </row>
    <row r="2722" spans="1:7" x14ac:dyDescent="0.15">
      <c r="A2722" s="25" t="s">
        <v>78</v>
      </c>
      <c r="B2722" s="26" t="s">
        <v>79</v>
      </c>
      <c r="C2722" s="26" t="s">
        <v>80</v>
      </c>
      <c r="D2722" s="26" t="s">
        <v>38</v>
      </c>
      <c r="E2722" s="26" t="s">
        <v>37</v>
      </c>
      <c r="F2722" s="26">
        <v>1991</v>
      </c>
      <c r="G2722" s="27">
        <v>25040.799999999999</v>
      </c>
    </row>
    <row r="2723" spans="1:7" x14ac:dyDescent="0.15">
      <c r="A2723" s="25" t="s">
        <v>78</v>
      </c>
      <c r="B2723" s="26" t="s">
        <v>79</v>
      </c>
      <c r="C2723" s="26" t="s">
        <v>80</v>
      </c>
      <c r="D2723" s="26" t="s">
        <v>38</v>
      </c>
      <c r="E2723" s="26" t="s">
        <v>37</v>
      </c>
      <c r="F2723" s="26">
        <v>1990</v>
      </c>
      <c r="G2723" s="27">
        <v>24616.9</v>
      </c>
    </row>
    <row r="2724" spans="1:7" x14ac:dyDescent="0.15">
      <c r="A2724" s="25" t="s">
        <v>78</v>
      </c>
      <c r="B2724" s="26" t="s">
        <v>79</v>
      </c>
      <c r="C2724" s="26" t="s">
        <v>80</v>
      </c>
      <c r="D2724" s="26" t="s">
        <v>38</v>
      </c>
      <c r="E2724" s="26" t="s">
        <v>37</v>
      </c>
      <c r="F2724" s="26">
        <v>1989</v>
      </c>
      <c r="G2724" s="27">
        <v>23688.7</v>
      </c>
    </row>
    <row r="2725" spans="1:7" x14ac:dyDescent="0.15">
      <c r="A2725" s="25" t="s">
        <v>78</v>
      </c>
      <c r="B2725" s="26" t="s">
        <v>79</v>
      </c>
      <c r="C2725" s="26" t="s">
        <v>80</v>
      </c>
      <c r="D2725" s="26" t="s">
        <v>38</v>
      </c>
      <c r="E2725" s="26" t="s">
        <v>37</v>
      </c>
      <c r="F2725" s="26">
        <v>1988</v>
      </c>
      <c r="G2725" s="27">
        <v>23017.7</v>
      </c>
    </row>
    <row r="2726" spans="1:7" x14ac:dyDescent="0.15">
      <c r="A2726" s="25" t="s">
        <v>78</v>
      </c>
      <c r="B2726" s="26" t="s">
        <v>79</v>
      </c>
      <c r="C2726" s="26" t="s">
        <v>80</v>
      </c>
      <c r="D2726" s="26" t="s">
        <v>38</v>
      </c>
      <c r="E2726" s="26" t="s">
        <v>37</v>
      </c>
      <c r="F2726" s="26">
        <v>1987</v>
      </c>
      <c r="G2726" s="27">
        <v>22290.1</v>
      </c>
    </row>
    <row r="2727" spans="1:7" x14ac:dyDescent="0.15">
      <c r="A2727" s="25" t="s">
        <v>78</v>
      </c>
      <c r="B2727" s="26" t="s">
        <v>79</v>
      </c>
      <c r="C2727" s="26" t="s">
        <v>80</v>
      </c>
      <c r="D2727" s="26" t="s">
        <v>38</v>
      </c>
      <c r="E2727" s="26" t="s">
        <v>37</v>
      </c>
      <c r="F2727" s="26">
        <v>1986</v>
      </c>
      <c r="G2727" s="27">
        <v>21367.8</v>
      </c>
    </row>
    <row r="2728" spans="1:7" x14ac:dyDescent="0.15">
      <c r="A2728" s="25" t="s">
        <v>78</v>
      </c>
      <c r="B2728" s="26" t="s">
        <v>79</v>
      </c>
      <c r="C2728" s="26" t="s">
        <v>80</v>
      </c>
      <c r="D2728" s="26" t="s">
        <v>38</v>
      </c>
      <c r="E2728" s="26" t="s">
        <v>37</v>
      </c>
      <c r="F2728" s="26">
        <v>1985</v>
      </c>
      <c r="G2728" s="27">
        <v>20978.6</v>
      </c>
    </row>
    <row r="2729" spans="1:7" x14ac:dyDescent="0.15">
      <c r="A2729" s="25" t="s">
        <v>78</v>
      </c>
      <c r="B2729" s="26" t="s">
        <v>79</v>
      </c>
      <c r="C2729" s="26" t="s">
        <v>80</v>
      </c>
      <c r="D2729" s="26" t="s">
        <v>38</v>
      </c>
      <c r="E2729" s="26" t="s">
        <v>37</v>
      </c>
      <c r="F2729" s="26">
        <v>1984</v>
      </c>
      <c r="G2729" s="27">
        <v>21315.4</v>
      </c>
    </row>
    <row r="2730" spans="1:7" x14ac:dyDescent="0.15">
      <c r="A2730" s="25" t="s">
        <v>78</v>
      </c>
      <c r="B2730" s="26" t="s">
        <v>79</v>
      </c>
      <c r="C2730" s="26" t="s">
        <v>80</v>
      </c>
      <c r="D2730" s="26" t="s">
        <v>38</v>
      </c>
      <c r="E2730" s="26" t="s">
        <v>37</v>
      </c>
      <c r="F2730" s="26">
        <v>1983</v>
      </c>
      <c r="G2730" s="27">
        <v>22340.7</v>
      </c>
    </row>
    <row r="2731" spans="1:7" x14ac:dyDescent="0.15">
      <c r="A2731" s="25" t="s">
        <v>78</v>
      </c>
      <c r="B2731" s="26" t="s">
        <v>79</v>
      </c>
      <c r="C2731" s="26" t="s">
        <v>80</v>
      </c>
      <c r="D2731" s="26" t="s">
        <v>38</v>
      </c>
      <c r="E2731" s="26" t="s">
        <v>37</v>
      </c>
      <c r="F2731" s="26">
        <v>1982</v>
      </c>
      <c r="G2731" s="27">
        <v>22812.1</v>
      </c>
    </row>
    <row r="2732" spans="1:7" x14ac:dyDescent="0.15">
      <c r="A2732" s="25" t="s">
        <v>78</v>
      </c>
      <c r="B2732" s="26" t="s">
        <v>79</v>
      </c>
      <c r="C2732" s="26" t="s">
        <v>80</v>
      </c>
      <c r="D2732" s="26" t="s">
        <v>38</v>
      </c>
      <c r="E2732" s="26" t="s">
        <v>37</v>
      </c>
      <c r="F2732" s="26">
        <v>1981</v>
      </c>
      <c r="G2732" s="27">
        <v>23270.2</v>
      </c>
    </row>
    <row r="2733" spans="1:7" x14ac:dyDescent="0.15">
      <c r="A2733" s="25" t="s">
        <v>78</v>
      </c>
      <c r="B2733" s="26" t="s">
        <v>79</v>
      </c>
      <c r="C2733" s="26" t="s">
        <v>80</v>
      </c>
      <c r="D2733" s="26" t="s">
        <v>38</v>
      </c>
      <c r="E2733" s="26" t="s">
        <v>37</v>
      </c>
      <c r="F2733" s="26">
        <v>1980</v>
      </c>
      <c r="G2733" s="27">
        <v>24273.200000000001</v>
      </c>
    </row>
    <row r="2734" spans="1:7" x14ac:dyDescent="0.15">
      <c r="A2734" s="25" t="s">
        <v>78</v>
      </c>
      <c r="B2734" s="26" t="s">
        <v>79</v>
      </c>
      <c r="C2734" s="26" t="s">
        <v>80</v>
      </c>
      <c r="D2734" s="26" t="s">
        <v>38</v>
      </c>
      <c r="E2734" s="26" t="s">
        <v>37</v>
      </c>
      <c r="F2734" s="26">
        <v>1979</v>
      </c>
      <c r="G2734" s="27">
        <v>25187.8</v>
      </c>
    </row>
    <row r="2735" spans="1:7" x14ac:dyDescent="0.15">
      <c r="A2735" s="25" t="s">
        <v>78</v>
      </c>
      <c r="B2735" s="26" t="s">
        <v>79</v>
      </c>
      <c r="C2735" s="26" t="s">
        <v>80</v>
      </c>
      <c r="D2735" s="26" t="s">
        <v>38</v>
      </c>
      <c r="E2735" s="26" t="s">
        <v>37</v>
      </c>
      <c r="F2735" s="26">
        <v>1978</v>
      </c>
      <c r="G2735" s="27">
        <v>26200.6</v>
      </c>
    </row>
    <row r="2736" spans="1:7" x14ac:dyDescent="0.15">
      <c r="A2736" s="25" t="s">
        <v>78</v>
      </c>
      <c r="B2736" s="26" t="s">
        <v>79</v>
      </c>
      <c r="C2736" s="26" t="s">
        <v>80</v>
      </c>
      <c r="D2736" s="26" t="s">
        <v>38</v>
      </c>
      <c r="E2736" s="26" t="s">
        <v>37</v>
      </c>
      <c r="F2736" s="26">
        <v>1977</v>
      </c>
      <c r="G2736" s="27">
        <v>27032.1</v>
      </c>
    </row>
    <row r="2737" spans="1:7" x14ac:dyDescent="0.15">
      <c r="A2737" s="25" t="s">
        <v>78</v>
      </c>
      <c r="B2737" s="26" t="s">
        <v>79</v>
      </c>
      <c r="C2737" s="26" t="s">
        <v>80</v>
      </c>
      <c r="D2737" s="26" t="s">
        <v>38</v>
      </c>
      <c r="E2737" s="26" t="s">
        <v>37</v>
      </c>
      <c r="F2737" s="26">
        <v>1976</v>
      </c>
      <c r="G2737" s="27">
        <v>27258.7</v>
      </c>
    </row>
    <row r="2738" spans="1:7" x14ac:dyDescent="0.15">
      <c r="A2738" s="25" t="s">
        <v>78</v>
      </c>
      <c r="B2738" s="26" t="s">
        <v>79</v>
      </c>
      <c r="C2738" s="26" t="s">
        <v>80</v>
      </c>
      <c r="D2738" s="26" t="s">
        <v>38</v>
      </c>
      <c r="E2738" s="26" t="s">
        <v>37</v>
      </c>
      <c r="F2738" s="26">
        <v>1975</v>
      </c>
      <c r="G2738" s="27">
        <v>27454.3</v>
      </c>
    </row>
    <row r="2739" spans="1:7" x14ac:dyDescent="0.15">
      <c r="A2739" s="25" t="s">
        <v>78</v>
      </c>
      <c r="B2739" s="26" t="s">
        <v>79</v>
      </c>
      <c r="C2739" s="26" t="s">
        <v>80</v>
      </c>
      <c r="D2739" s="26" t="s">
        <v>38</v>
      </c>
      <c r="E2739" s="26" t="s">
        <v>37</v>
      </c>
      <c r="F2739" s="26">
        <v>1974</v>
      </c>
      <c r="G2739" s="27">
        <v>27771.200000000001</v>
      </c>
    </row>
    <row r="2740" spans="1:7" x14ac:dyDescent="0.15">
      <c r="A2740" s="25" t="s">
        <v>78</v>
      </c>
      <c r="B2740" s="26" t="s">
        <v>79</v>
      </c>
      <c r="C2740" s="26" t="s">
        <v>80</v>
      </c>
      <c r="D2740" s="26" t="s">
        <v>38</v>
      </c>
      <c r="E2740" s="26" t="s">
        <v>37</v>
      </c>
      <c r="F2740" s="26">
        <v>1973</v>
      </c>
      <c r="G2740" s="27">
        <v>27492.3</v>
      </c>
    </row>
    <row r="2741" spans="1:7" x14ac:dyDescent="0.15">
      <c r="A2741" s="25" t="s">
        <v>78</v>
      </c>
      <c r="B2741" s="26" t="s">
        <v>79</v>
      </c>
      <c r="C2741" s="26" t="s">
        <v>80</v>
      </c>
      <c r="D2741" s="26" t="s">
        <v>38</v>
      </c>
      <c r="E2741" s="26" t="s">
        <v>37</v>
      </c>
      <c r="F2741" s="26">
        <v>1972</v>
      </c>
      <c r="G2741" s="27">
        <v>27117.200000000001</v>
      </c>
    </row>
    <row r="2742" spans="1:7" x14ac:dyDescent="0.15">
      <c r="A2742" s="25" t="s">
        <v>78</v>
      </c>
      <c r="B2742" s="26" t="s">
        <v>79</v>
      </c>
      <c r="C2742" s="26" t="s">
        <v>80</v>
      </c>
      <c r="D2742" s="26" t="s">
        <v>38</v>
      </c>
      <c r="E2742" s="26" t="s">
        <v>37</v>
      </c>
      <c r="F2742" s="26">
        <v>1971</v>
      </c>
      <c r="G2742" s="27">
        <v>27090.799999999999</v>
      </c>
    </row>
    <row r="2743" spans="1:7" x14ac:dyDescent="0.15">
      <c r="A2743" s="25" t="s">
        <v>78</v>
      </c>
      <c r="B2743" s="26" t="s">
        <v>79</v>
      </c>
      <c r="C2743" s="26" t="s">
        <v>80</v>
      </c>
      <c r="D2743" s="26" t="s">
        <v>38</v>
      </c>
      <c r="E2743" s="26" t="s">
        <v>37</v>
      </c>
      <c r="F2743" s="26">
        <v>1970</v>
      </c>
      <c r="G2743" s="27">
        <v>26948.3</v>
      </c>
    </row>
    <row r="2744" spans="1:7" x14ac:dyDescent="0.15">
      <c r="A2744" s="25" t="s">
        <v>78</v>
      </c>
      <c r="B2744" s="26" t="s">
        <v>79</v>
      </c>
      <c r="C2744" s="26" t="s">
        <v>80</v>
      </c>
      <c r="D2744" s="26" t="s">
        <v>38</v>
      </c>
      <c r="E2744" s="26" t="s">
        <v>37</v>
      </c>
      <c r="F2744" s="26">
        <v>1969</v>
      </c>
      <c r="G2744" s="27"/>
    </row>
    <row r="2745" spans="1:7" x14ac:dyDescent="0.15">
      <c r="A2745" s="25" t="s">
        <v>78</v>
      </c>
      <c r="B2745" s="26" t="s">
        <v>79</v>
      </c>
      <c r="C2745" s="26" t="s">
        <v>80</v>
      </c>
      <c r="D2745" s="26" t="s">
        <v>38</v>
      </c>
      <c r="E2745" s="26" t="s">
        <v>37</v>
      </c>
      <c r="F2745" s="26">
        <v>1968</v>
      </c>
      <c r="G2745" s="27"/>
    </row>
    <row r="2746" spans="1:7" x14ac:dyDescent="0.15">
      <c r="A2746" s="25" t="s">
        <v>78</v>
      </c>
      <c r="B2746" s="26" t="s">
        <v>79</v>
      </c>
      <c r="C2746" s="26" t="s">
        <v>80</v>
      </c>
      <c r="D2746" s="26" t="s">
        <v>38</v>
      </c>
      <c r="E2746" s="26" t="s">
        <v>37</v>
      </c>
      <c r="F2746" s="26">
        <v>1967</v>
      </c>
      <c r="G2746" s="27"/>
    </row>
    <row r="2747" spans="1:7" x14ac:dyDescent="0.15">
      <c r="A2747" s="25" t="s">
        <v>78</v>
      </c>
      <c r="B2747" s="26" t="s">
        <v>79</v>
      </c>
      <c r="C2747" s="26" t="s">
        <v>80</v>
      </c>
      <c r="D2747" s="26" t="s">
        <v>38</v>
      </c>
      <c r="E2747" s="26" t="s">
        <v>37</v>
      </c>
      <c r="F2747" s="26">
        <v>1966</v>
      </c>
      <c r="G2747" s="27"/>
    </row>
    <row r="2748" spans="1:7" x14ac:dyDescent="0.15">
      <c r="A2748" s="25" t="s">
        <v>78</v>
      </c>
      <c r="B2748" s="26" t="s">
        <v>79</v>
      </c>
      <c r="C2748" s="26" t="s">
        <v>80</v>
      </c>
      <c r="D2748" s="26" t="s">
        <v>38</v>
      </c>
      <c r="E2748" s="26" t="s">
        <v>37</v>
      </c>
      <c r="F2748" s="26">
        <v>1965</v>
      </c>
      <c r="G2748" s="27"/>
    </row>
    <row r="2749" spans="1:7" x14ac:dyDescent="0.15">
      <c r="A2749" s="25" t="s">
        <v>78</v>
      </c>
      <c r="B2749" s="26" t="s">
        <v>79</v>
      </c>
      <c r="C2749" s="26" t="s">
        <v>80</v>
      </c>
      <c r="D2749" s="26" t="s">
        <v>38</v>
      </c>
      <c r="E2749" s="26" t="s">
        <v>37</v>
      </c>
      <c r="F2749" s="26">
        <v>1964</v>
      </c>
      <c r="G2749" s="27"/>
    </row>
    <row r="2750" spans="1:7" x14ac:dyDescent="0.15">
      <c r="A2750" s="25" t="s">
        <v>78</v>
      </c>
      <c r="B2750" s="26" t="s">
        <v>79</v>
      </c>
      <c r="C2750" s="26" t="s">
        <v>80</v>
      </c>
      <c r="D2750" s="26" t="s">
        <v>38</v>
      </c>
      <c r="E2750" s="26" t="s">
        <v>37</v>
      </c>
      <c r="F2750" s="26">
        <v>1963</v>
      </c>
      <c r="G2750" s="27"/>
    </row>
    <row r="2751" spans="1:7" x14ac:dyDescent="0.15">
      <c r="A2751" s="25" t="s">
        <v>78</v>
      </c>
      <c r="B2751" s="26" t="s">
        <v>79</v>
      </c>
      <c r="C2751" s="26" t="s">
        <v>80</v>
      </c>
      <c r="D2751" s="26" t="s">
        <v>38</v>
      </c>
      <c r="E2751" s="26" t="s">
        <v>37</v>
      </c>
      <c r="F2751" s="26">
        <v>1962</v>
      </c>
      <c r="G2751" s="27"/>
    </row>
    <row r="2752" spans="1:7" x14ac:dyDescent="0.15">
      <c r="A2752" s="25" t="s">
        <v>78</v>
      </c>
      <c r="B2752" s="26" t="s">
        <v>79</v>
      </c>
      <c r="C2752" s="26" t="s">
        <v>80</v>
      </c>
      <c r="D2752" s="26" t="s">
        <v>38</v>
      </c>
      <c r="E2752" s="26" t="s">
        <v>37</v>
      </c>
      <c r="F2752" s="26">
        <v>1961</v>
      </c>
      <c r="G2752" s="27"/>
    </row>
    <row r="2753" spans="1:7" x14ac:dyDescent="0.15">
      <c r="A2753" s="25" t="s">
        <v>78</v>
      </c>
      <c r="B2753" s="26" t="s">
        <v>79</v>
      </c>
      <c r="C2753" s="26" t="s">
        <v>80</v>
      </c>
      <c r="D2753" s="26" t="s">
        <v>38</v>
      </c>
      <c r="E2753" s="26" t="s">
        <v>37</v>
      </c>
      <c r="F2753" s="26">
        <v>1960</v>
      </c>
      <c r="G2753" s="27"/>
    </row>
    <row r="2754" spans="1:7" x14ac:dyDescent="0.15">
      <c r="A2754" s="25" t="s">
        <v>78</v>
      </c>
      <c r="B2754" s="26" t="s">
        <v>79</v>
      </c>
      <c r="C2754" s="26" t="s">
        <v>80</v>
      </c>
      <c r="D2754" s="26" t="s">
        <v>18</v>
      </c>
      <c r="E2754" s="26" t="s">
        <v>17</v>
      </c>
      <c r="F2754" s="26">
        <v>2023</v>
      </c>
      <c r="G2754" s="27">
        <v>45591.3</v>
      </c>
    </row>
    <row r="2755" spans="1:7" x14ac:dyDescent="0.15">
      <c r="A2755" s="25" t="s">
        <v>78</v>
      </c>
      <c r="B2755" s="26" t="s">
        <v>79</v>
      </c>
      <c r="C2755" s="26" t="s">
        <v>80</v>
      </c>
      <c r="D2755" s="26" t="s">
        <v>18</v>
      </c>
      <c r="E2755" s="26" t="s">
        <v>17</v>
      </c>
      <c r="F2755" s="26">
        <v>2022</v>
      </c>
      <c r="G2755" s="27">
        <v>45127.199999999997</v>
      </c>
    </row>
    <row r="2756" spans="1:7" x14ac:dyDescent="0.15">
      <c r="A2756" s="25" t="s">
        <v>78</v>
      </c>
      <c r="B2756" s="26" t="s">
        <v>79</v>
      </c>
      <c r="C2756" s="26" t="s">
        <v>80</v>
      </c>
      <c r="D2756" s="26" t="s">
        <v>18</v>
      </c>
      <c r="E2756" s="26" t="s">
        <v>17</v>
      </c>
      <c r="F2756" s="26">
        <v>2021</v>
      </c>
      <c r="G2756" s="27">
        <v>43201.600000000013</v>
      </c>
    </row>
    <row r="2757" spans="1:7" x14ac:dyDescent="0.15">
      <c r="A2757" s="25" t="s">
        <v>78</v>
      </c>
      <c r="B2757" s="26" t="s">
        <v>79</v>
      </c>
      <c r="C2757" s="26" t="s">
        <v>80</v>
      </c>
      <c r="D2757" s="26" t="s">
        <v>18</v>
      </c>
      <c r="E2757" s="26" t="s">
        <v>17</v>
      </c>
      <c r="F2757" s="26">
        <v>2020</v>
      </c>
      <c r="G2757" s="27">
        <v>39879.4</v>
      </c>
    </row>
    <row r="2758" spans="1:7" x14ac:dyDescent="0.15">
      <c r="A2758" s="25" t="s">
        <v>78</v>
      </c>
      <c r="B2758" s="26" t="s">
        <v>79</v>
      </c>
      <c r="C2758" s="26" t="s">
        <v>80</v>
      </c>
      <c r="D2758" s="26" t="s">
        <v>18</v>
      </c>
      <c r="E2758" s="26" t="s">
        <v>17</v>
      </c>
      <c r="F2758" s="26">
        <v>2019</v>
      </c>
      <c r="G2758" s="27">
        <v>43259.9</v>
      </c>
    </row>
    <row r="2759" spans="1:7" x14ac:dyDescent="0.15">
      <c r="A2759" s="25" t="s">
        <v>78</v>
      </c>
      <c r="B2759" s="26" t="s">
        <v>79</v>
      </c>
      <c r="C2759" s="26" t="s">
        <v>80</v>
      </c>
      <c r="D2759" s="26" t="s">
        <v>18</v>
      </c>
      <c r="E2759" s="26" t="s">
        <v>17</v>
      </c>
      <c r="F2759" s="26">
        <v>2018</v>
      </c>
      <c r="G2759" s="27">
        <v>42642.8</v>
      </c>
    </row>
    <row r="2760" spans="1:7" x14ac:dyDescent="0.15">
      <c r="A2760" s="25" t="s">
        <v>78</v>
      </c>
      <c r="B2760" s="26" t="s">
        <v>79</v>
      </c>
      <c r="C2760" s="26" t="s">
        <v>80</v>
      </c>
      <c r="D2760" s="26" t="s">
        <v>18</v>
      </c>
      <c r="E2760" s="26" t="s">
        <v>17</v>
      </c>
      <c r="F2760" s="26">
        <v>2017</v>
      </c>
      <c r="G2760" s="27">
        <v>42033.5</v>
      </c>
    </row>
    <row r="2761" spans="1:7" x14ac:dyDescent="0.15">
      <c r="A2761" s="25" t="s">
        <v>78</v>
      </c>
      <c r="B2761" s="26" t="s">
        <v>79</v>
      </c>
      <c r="C2761" s="26" t="s">
        <v>80</v>
      </c>
      <c r="D2761" s="26" t="s">
        <v>18</v>
      </c>
      <c r="E2761" s="26" t="s">
        <v>17</v>
      </c>
      <c r="F2761" s="26">
        <v>2016</v>
      </c>
      <c r="G2761" s="27">
        <v>41958.9</v>
      </c>
    </row>
    <row r="2762" spans="1:7" x14ac:dyDescent="0.15">
      <c r="A2762" s="25" t="s">
        <v>78</v>
      </c>
      <c r="B2762" s="26" t="s">
        <v>79</v>
      </c>
      <c r="C2762" s="26" t="s">
        <v>80</v>
      </c>
      <c r="D2762" s="26" t="s">
        <v>18</v>
      </c>
      <c r="E2762" s="26" t="s">
        <v>17</v>
      </c>
      <c r="F2762" s="26">
        <v>2015</v>
      </c>
      <c r="G2762" s="27">
        <v>41620.199999999997</v>
      </c>
    </row>
    <row r="2763" spans="1:7" x14ac:dyDescent="0.15">
      <c r="A2763" s="25" t="s">
        <v>78</v>
      </c>
      <c r="B2763" s="26" t="s">
        <v>79</v>
      </c>
      <c r="C2763" s="26" t="s">
        <v>80</v>
      </c>
      <c r="D2763" s="26" t="s">
        <v>18</v>
      </c>
      <c r="E2763" s="26" t="s">
        <v>17</v>
      </c>
      <c r="F2763" s="26">
        <v>2014</v>
      </c>
      <c r="G2763" s="27">
        <v>41496</v>
      </c>
    </row>
    <row r="2764" spans="1:7" x14ac:dyDescent="0.15">
      <c r="A2764" s="25" t="s">
        <v>78</v>
      </c>
      <c r="B2764" s="26" t="s">
        <v>79</v>
      </c>
      <c r="C2764" s="26" t="s">
        <v>80</v>
      </c>
      <c r="D2764" s="26" t="s">
        <v>18</v>
      </c>
      <c r="E2764" s="26" t="s">
        <v>17</v>
      </c>
      <c r="F2764" s="26">
        <v>2013</v>
      </c>
      <c r="G2764" s="27">
        <v>41498.5</v>
      </c>
    </row>
    <row r="2765" spans="1:7" x14ac:dyDescent="0.15">
      <c r="A2765" s="25" t="s">
        <v>78</v>
      </c>
      <c r="B2765" s="26" t="s">
        <v>79</v>
      </c>
      <c r="C2765" s="26" t="s">
        <v>80</v>
      </c>
      <c r="D2765" s="26" t="s">
        <v>18</v>
      </c>
      <c r="E2765" s="26" t="s">
        <v>17</v>
      </c>
      <c r="F2765" s="26">
        <v>2012</v>
      </c>
      <c r="G2765" s="27">
        <v>41819.5</v>
      </c>
    </row>
    <row r="2766" spans="1:7" x14ac:dyDescent="0.15">
      <c r="A2766" s="25" t="s">
        <v>78</v>
      </c>
      <c r="B2766" s="26" t="s">
        <v>79</v>
      </c>
      <c r="C2766" s="26" t="s">
        <v>80</v>
      </c>
      <c r="D2766" s="26" t="s">
        <v>18</v>
      </c>
      <c r="E2766" s="26" t="s">
        <v>17</v>
      </c>
      <c r="F2766" s="26">
        <v>2011</v>
      </c>
      <c r="G2766" s="27">
        <v>41825.199999999997</v>
      </c>
    </row>
    <row r="2767" spans="1:7" x14ac:dyDescent="0.15">
      <c r="A2767" s="25" t="s">
        <v>78</v>
      </c>
      <c r="B2767" s="26" t="s">
        <v>79</v>
      </c>
      <c r="C2767" s="26" t="s">
        <v>80</v>
      </c>
      <c r="D2767" s="26" t="s">
        <v>18</v>
      </c>
      <c r="E2767" s="26" t="s">
        <v>17</v>
      </c>
      <c r="F2767" s="26">
        <v>2010</v>
      </c>
      <c r="G2767" s="27">
        <v>41337.600000000013</v>
      </c>
    </row>
    <row r="2768" spans="1:7" x14ac:dyDescent="0.15">
      <c r="A2768" s="25" t="s">
        <v>78</v>
      </c>
      <c r="B2768" s="26" t="s">
        <v>79</v>
      </c>
      <c r="C2768" s="26" t="s">
        <v>80</v>
      </c>
      <c r="D2768" s="26" t="s">
        <v>18</v>
      </c>
      <c r="E2768" s="26" t="s">
        <v>17</v>
      </c>
      <c r="F2768" s="26">
        <v>2009</v>
      </c>
      <c r="G2768" s="27">
        <v>41072</v>
      </c>
    </row>
    <row r="2769" spans="1:7" x14ac:dyDescent="0.15">
      <c r="A2769" s="25" t="s">
        <v>78</v>
      </c>
      <c r="B2769" s="26" t="s">
        <v>79</v>
      </c>
      <c r="C2769" s="26" t="s">
        <v>80</v>
      </c>
      <c r="D2769" s="26" t="s">
        <v>18</v>
      </c>
      <c r="E2769" s="26" t="s">
        <v>17</v>
      </c>
      <c r="F2769" s="26">
        <v>2008</v>
      </c>
      <c r="G2769" s="27">
        <v>41854.5</v>
      </c>
    </row>
    <row r="2770" spans="1:7" x14ac:dyDescent="0.15">
      <c r="A2770" s="25" t="s">
        <v>78</v>
      </c>
      <c r="B2770" s="26" t="s">
        <v>79</v>
      </c>
      <c r="C2770" s="26" t="s">
        <v>80</v>
      </c>
      <c r="D2770" s="26" t="s">
        <v>18</v>
      </c>
      <c r="E2770" s="26" t="s">
        <v>17</v>
      </c>
      <c r="F2770" s="26">
        <v>2007</v>
      </c>
      <c r="G2770" s="27">
        <v>41481.699999999997</v>
      </c>
    </row>
    <row r="2771" spans="1:7" x14ac:dyDescent="0.15">
      <c r="A2771" s="25" t="s">
        <v>78</v>
      </c>
      <c r="B2771" s="26" t="s">
        <v>79</v>
      </c>
      <c r="C2771" s="26" t="s">
        <v>80</v>
      </c>
      <c r="D2771" s="26" t="s">
        <v>18</v>
      </c>
      <c r="E2771" s="26" t="s">
        <v>17</v>
      </c>
      <c r="F2771" s="26">
        <v>2006</v>
      </c>
      <c r="G2771" s="27">
        <v>40309.9</v>
      </c>
    </row>
    <row r="2772" spans="1:7" x14ac:dyDescent="0.15">
      <c r="A2772" s="25" t="s">
        <v>78</v>
      </c>
      <c r="B2772" s="26" t="s">
        <v>79</v>
      </c>
      <c r="C2772" s="26" t="s">
        <v>80</v>
      </c>
      <c r="D2772" s="26" t="s">
        <v>18</v>
      </c>
      <c r="E2772" s="26" t="s">
        <v>17</v>
      </c>
      <c r="F2772" s="26">
        <v>2005</v>
      </c>
      <c r="G2772" s="27">
        <v>40325.800000000003</v>
      </c>
    </row>
    <row r="2773" spans="1:7" x14ac:dyDescent="0.15">
      <c r="A2773" s="25" t="s">
        <v>78</v>
      </c>
      <c r="B2773" s="26" t="s">
        <v>79</v>
      </c>
      <c r="C2773" s="26" t="s">
        <v>80</v>
      </c>
      <c r="D2773" s="26" t="s">
        <v>18</v>
      </c>
      <c r="E2773" s="26" t="s">
        <v>17</v>
      </c>
      <c r="F2773" s="26">
        <v>2004</v>
      </c>
      <c r="G2773" s="27">
        <v>40018.100000000013</v>
      </c>
    </row>
    <row r="2774" spans="1:7" x14ac:dyDescent="0.15">
      <c r="A2774" s="25" t="s">
        <v>78</v>
      </c>
      <c r="B2774" s="26" t="s">
        <v>79</v>
      </c>
      <c r="C2774" s="26" t="s">
        <v>80</v>
      </c>
      <c r="D2774" s="26" t="s">
        <v>18</v>
      </c>
      <c r="E2774" s="26" t="s">
        <v>17</v>
      </c>
      <c r="F2774" s="26">
        <v>2003</v>
      </c>
      <c r="G2774" s="27">
        <v>39346.9</v>
      </c>
    </row>
    <row r="2775" spans="1:7" x14ac:dyDescent="0.15">
      <c r="A2775" s="25" t="s">
        <v>78</v>
      </c>
      <c r="B2775" s="26" t="s">
        <v>79</v>
      </c>
      <c r="C2775" s="26" t="s">
        <v>80</v>
      </c>
      <c r="D2775" s="26" t="s">
        <v>18</v>
      </c>
      <c r="E2775" s="26" t="s">
        <v>17</v>
      </c>
      <c r="F2775" s="26">
        <v>2002</v>
      </c>
      <c r="G2775" s="27">
        <v>39248.400000000001</v>
      </c>
    </row>
    <row r="2776" spans="1:7" x14ac:dyDescent="0.15">
      <c r="A2776" s="25" t="s">
        <v>78</v>
      </c>
      <c r="B2776" s="26" t="s">
        <v>79</v>
      </c>
      <c r="C2776" s="26" t="s">
        <v>80</v>
      </c>
      <c r="D2776" s="26" t="s">
        <v>18</v>
      </c>
      <c r="E2776" s="26" t="s">
        <v>17</v>
      </c>
      <c r="F2776" s="26">
        <v>2001</v>
      </c>
      <c r="G2776" s="27">
        <v>39940.699999999997</v>
      </c>
    </row>
    <row r="2777" spans="1:7" x14ac:dyDescent="0.15">
      <c r="A2777" s="25" t="s">
        <v>78</v>
      </c>
      <c r="B2777" s="26" t="s">
        <v>79</v>
      </c>
      <c r="C2777" s="26" t="s">
        <v>80</v>
      </c>
      <c r="D2777" s="26" t="s">
        <v>18</v>
      </c>
      <c r="E2777" s="26" t="s">
        <v>17</v>
      </c>
      <c r="F2777" s="26">
        <v>2000</v>
      </c>
      <c r="G2777" s="27">
        <v>39896.600000000013</v>
      </c>
    </row>
    <row r="2778" spans="1:7" x14ac:dyDescent="0.15">
      <c r="A2778" s="25" t="s">
        <v>78</v>
      </c>
      <c r="B2778" s="26" t="s">
        <v>79</v>
      </c>
      <c r="C2778" s="26" t="s">
        <v>80</v>
      </c>
      <c r="D2778" s="26" t="s">
        <v>18</v>
      </c>
      <c r="E2778" s="26" t="s">
        <v>17</v>
      </c>
      <c r="F2778" s="26">
        <v>1999</v>
      </c>
      <c r="G2778" s="27">
        <v>39407.100000000013</v>
      </c>
    </row>
    <row r="2779" spans="1:7" x14ac:dyDescent="0.15">
      <c r="A2779" s="25" t="s">
        <v>78</v>
      </c>
      <c r="B2779" s="26" t="s">
        <v>79</v>
      </c>
      <c r="C2779" s="26" t="s">
        <v>80</v>
      </c>
      <c r="D2779" s="26" t="s">
        <v>18</v>
      </c>
      <c r="E2779" s="26" t="s">
        <v>17</v>
      </c>
      <c r="F2779" s="26">
        <v>1998</v>
      </c>
      <c r="G2779" s="27">
        <v>38652.5</v>
      </c>
    </row>
    <row r="2780" spans="1:7" x14ac:dyDescent="0.15">
      <c r="A2780" s="25" t="s">
        <v>78</v>
      </c>
      <c r="B2780" s="26" t="s">
        <v>79</v>
      </c>
      <c r="C2780" s="26" t="s">
        <v>80</v>
      </c>
      <c r="D2780" s="26" t="s">
        <v>18</v>
      </c>
      <c r="E2780" s="26" t="s">
        <v>17</v>
      </c>
      <c r="F2780" s="26">
        <v>1997</v>
      </c>
      <c r="G2780" s="27">
        <v>38236.400000000001</v>
      </c>
    </row>
    <row r="2781" spans="1:7" x14ac:dyDescent="0.15">
      <c r="A2781" s="25" t="s">
        <v>78</v>
      </c>
      <c r="B2781" s="26" t="s">
        <v>79</v>
      </c>
      <c r="C2781" s="26" t="s">
        <v>80</v>
      </c>
      <c r="D2781" s="26" t="s">
        <v>18</v>
      </c>
      <c r="E2781" s="26" t="s">
        <v>17</v>
      </c>
      <c r="F2781" s="26">
        <v>1996</v>
      </c>
      <c r="G2781" s="27">
        <v>37981.800000000003</v>
      </c>
    </row>
    <row r="2782" spans="1:7" x14ac:dyDescent="0.15">
      <c r="A2782" s="25" t="s">
        <v>78</v>
      </c>
      <c r="B2782" s="26" t="s">
        <v>79</v>
      </c>
      <c r="C2782" s="26" t="s">
        <v>80</v>
      </c>
      <c r="D2782" s="26" t="s">
        <v>18</v>
      </c>
      <c r="E2782" s="26" t="s">
        <v>17</v>
      </c>
      <c r="F2782" s="26">
        <v>1995</v>
      </c>
      <c r="G2782" s="27">
        <v>37860.6</v>
      </c>
    </row>
    <row r="2783" spans="1:7" x14ac:dyDescent="0.15">
      <c r="A2783" s="25" t="s">
        <v>78</v>
      </c>
      <c r="B2783" s="26" t="s">
        <v>79</v>
      </c>
      <c r="C2783" s="26" t="s">
        <v>80</v>
      </c>
      <c r="D2783" s="26" t="s">
        <v>18</v>
      </c>
      <c r="E2783" s="26" t="s">
        <v>17</v>
      </c>
      <c r="F2783" s="26">
        <v>1994</v>
      </c>
      <c r="G2783" s="27">
        <v>38001.5</v>
      </c>
    </row>
    <row r="2784" spans="1:7" x14ac:dyDescent="0.15">
      <c r="A2784" s="25" t="s">
        <v>78</v>
      </c>
      <c r="B2784" s="26" t="s">
        <v>79</v>
      </c>
      <c r="C2784" s="26" t="s">
        <v>80</v>
      </c>
      <c r="D2784" s="26" t="s">
        <v>18</v>
      </c>
      <c r="E2784" s="26" t="s">
        <v>17</v>
      </c>
      <c r="F2784" s="26">
        <v>1993</v>
      </c>
      <c r="G2784" s="27">
        <v>37892</v>
      </c>
    </row>
    <row r="2785" spans="1:7" x14ac:dyDescent="0.15">
      <c r="A2785" s="25" t="s">
        <v>78</v>
      </c>
      <c r="B2785" s="26" t="s">
        <v>79</v>
      </c>
      <c r="C2785" s="26" t="s">
        <v>80</v>
      </c>
      <c r="D2785" s="26" t="s">
        <v>18</v>
      </c>
      <c r="E2785" s="26" t="s">
        <v>17</v>
      </c>
      <c r="F2785" s="26">
        <v>1992</v>
      </c>
      <c r="G2785" s="27">
        <v>38486.6</v>
      </c>
    </row>
    <row r="2786" spans="1:7" x14ac:dyDescent="0.15">
      <c r="A2786" s="25" t="s">
        <v>78</v>
      </c>
      <c r="B2786" s="26" t="s">
        <v>79</v>
      </c>
      <c r="C2786" s="26" t="s">
        <v>80</v>
      </c>
      <c r="D2786" s="26" t="s">
        <v>18</v>
      </c>
      <c r="E2786" s="26" t="s">
        <v>17</v>
      </c>
      <c r="F2786" s="26">
        <v>1991</v>
      </c>
      <c r="G2786" s="27">
        <v>38792.5</v>
      </c>
    </row>
    <row r="2787" spans="1:7" x14ac:dyDescent="0.15">
      <c r="A2787" s="25" t="s">
        <v>78</v>
      </c>
      <c r="B2787" s="26" t="s">
        <v>79</v>
      </c>
      <c r="C2787" s="26" t="s">
        <v>80</v>
      </c>
      <c r="D2787" s="26" t="s">
        <v>18</v>
      </c>
      <c r="E2787" s="26" t="s">
        <v>17</v>
      </c>
      <c r="F2787" s="26">
        <v>1990</v>
      </c>
      <c r="G2787" s="27">
        <v>38871.1</v>
      </c>
    </row>
    <row r="2788" spans="1:7" x14ac:dyDescent="0.15">
      <c r="A2788" s="25" t="s">
        <v>78</v>
      </c>
      <c r="B2788" s="26" t="s">
        <v>79</v>
      </c>
      <c r="C2788" s="26" t="s">
        <v>80</v>
      </c>
      <c r="D2788" s="26" t="s">
        <v>18</v>
      </c>
      <c r="E2788" s="26" t="s">
        <v>17</v>
      </c>
      <c r="F2788" s="26">
        <v>1989</v>
      </c>
      <c r="G2788" s="27">
        <v>38672.699999999997</v>
      </c>
    </row>
    <row r="2789" spans="1:7" x14ac:dyDescent="0.15">
      <c r="A2789" s="25" t="s">
        <v>78</v>
      </c>
      <c r="B2789" s="26" t="s">
        <v>79</v>
      </c>
      <c r="C2789" s="26" t="s">
        <v>80</v>
      </c>
      <c r="D2789" s="26" t="s">
        <v>18</v>
      </c>
      <c r="E2789" s="26" t="s">
        <v>17</v>
      </c>
      <c r="F2789" s="26">
        <v>1988</v>
      </c>
      <c r="G2789" s="27">
        <v>38383.699999999997</v>
      </c>
    </row>
    <row r="2790" spans="1:7" x14ac:dyDescent="0.15">
      <c r="A2790" s="25" t="s">
        <v>78</v>
      </c>
      <c r="B2790" s="26" t="s">
        <v>79</v>
      </c>
      <c r="C2790" s="26" t="s">
        <v>80</v>
      </c>
      <c r="D2790" s="26" t="s">
        <v>18</v>
      </c>
      <c r="E2790" s="26" t="s">
        <v>17</v>
      </c>
      <c r="F2790" s="26">
        <v>1987</v>
      </c>
      <c r="G2790" s="27">
        <v>37829</v>
      </c>
    </row>
    <row r="2791" spans="1:7" x14ac:dyDescent="0.15">
      <c r="A2791" s="25" t="s">
        <v>78</v>
      </c>
      <c r="B2791" s="26" t="s">
        <v>79</v>
      </c>
      <c r="C2791" s="26" t="s">
        <v>80</v>
      </c>
      <c r="D2791" s="26" t="s">
        <v>18</v>
      </c>
      <c r="E2791" s="26" t="s">
        <v>17</v>
      </c>
      <c r="F2791" s="26">
        <v>1986</v>
      </c>
      <c r="G2791" s="27">
        <v>37247.800000000003</v>
      </c>
    </row>
    <row r="2792" spans="1:7" x14ac:dyDescent="0.15">
      <c r="A2792" s="25" t="s">
        <v>78</v>
      </c>
      <c r="B2792" s="26" t="s">
        <v>79</v>
      </c>
      <c r="C2792" s="26" t="s">
        <v>80</v>
      </c>
      <c r="D2792" s="26" t="s">
        <v>18</v>
      </c>
      <c r="E2792" s="26" t="s">
        <v>17</v>
      </c>
      <c r="F2792" s="26">
        <v>1985</v>
      </c>
      <c r="G2792" s="27">
        <v>37200.699999999997</v>
      </c>
    </row>
    <row r="2793" spans="1:7" x14ac:dyDescent="0.15">
      <c r="A2793" s="25" t="s">
        <v>78</v>
      </c>
      <c r="B2793" s="26" t="s">
        <v>79</v>
      </c>
      <c r="C2793" s="26" t="s">
        <v>80</v>
      </c>
      <c r="D2793" s="26" t="s">
        <v>18</v>
      </c>
      <c r="E2793" s="26" t="s">
        <v>17</v>
      </c>
      <c r="F2793" s="26">
        <v>1984</v>
      </c>
      <c r="G2793" s="27">
        <v>38078</v>
      </c>
    </row>
    <row r="2794" spans="1:7" x14ac:dyDescent="0.15">
      <c r="A2794" s="25" t="s">
        <v>78</v>
      </c>
      <c r="B2794" s="26" t="s">
        <v>79</v>
      </c>
      <c r="C2794" s="26" t="s">
        <v>80</v>
      </c>
      <c r="D2794" s="26" t="s">
        <v>18</v>
      </c>
      <c r="E2794" s="26" t="s">
        <v>17</v>
      </c>
      <c r="F2794" s="26">
        <v>1983</v>
      </c>
      <c r="G2794" s="27">
        <v>38424.6</v>
      </c>
    </row>
    <row r="2795" spans="1:7" x14ac:dyDescent="0.15">
      <c r="A2795" s="25" t="s">
        <v>78</v>
      </c>
      <c r="B2795" s="26" t="s">
        <v>79</v>
      </c>
      <c r="C2795" s="26" t="s">
        <v>80</v>
      </c>
      <c r="D2795" s="26" t="s">
        <v>18</v>
      </c>
      <c r="E2795" s="26" t="s">
        <v>17</v>
      </c>
      <c r="F2795" s="26">
        <v>1982</v>
      </c>
      <c r="G2795" s="27">
        <v>38877</v>
      </c>
    </row>
    <row r="2796" spans="1:7" x14ac:dyDescent="0.15">
      <c r="A2796" s="25" t="s">
        <v>78</v>
      </c>
      <c r="B2796" s="26" t="s">
        <v>79</v>
      </c>
      <c r="C2796" s="26" t="s">
        <v>80</v>
      </c>
      <c r="D2796" s="26" t="s">
        <v>18</v>
      </c>
      <c r="E2796" s="26" t="s">
        <v>17</v>
      </c>
      <c r="F2796" s="26">
        <v>1981</v>
      </c>
      <c r="G2796" s="27">
        <v>40386.400000000001</v>
      </c>
    </row>
    <row r="2797" spans="1:7" x14ac:dyDescent="0.15">
      <c r="A2797" s="25" t="s">
        <v>78</v>
      </c>
      <c r="B2797" s="26" t="s">
        <v>79</v>
      </c>
      <c r="C2797" s="26" t="s">
        <v>80</v>
      </c>
      <c r="D2797" s="26" t="s">
        <v>18</v>
      </c>
      <c r="E2797" s="26" t="s">
        <v>17</v>
      </c>
      <c r="F2797" s="26">
        <v>1980</v>
      </c>
      <c r="G2797" s="27">
        <v>40892.699999999997</v>
      </c>
    </row>
    <row r="2798" spans="1:7" x14ac:dyDescent="0.15">
      <c r="A2798" s="25" t="s">
        <v>78</v>
      </c>
      <c r="B2798" s="26" t="s">
        <v>79</v>
      </c>
      <c r="C2798" s="26" t="s">
        <v>80</v>
      </c>
      <c r="D2798" s="26" t="s">
        <v>18</v>
      </c>
      <c r="E2798" s="26" t="s">
        <v>17</v>
      </c>
      <c r="F2798" s="26">
        <v>1979</v>
      </c>
      <c r="G2798" s="27">
        <v>40918.699999999997</v>
      </c>
    </row>
    <row r="2799" spans="1:7" x14ac:dyDescent="0.15">
      <c r="A2799" s="25" t="s">
        <v>78</v>
      </c>
      <c r="B2799" s="26" t="s">
        <v>79</v>
      </c>
      <c r="C2799" s="26" t="s">
        <v>80</v>
      </c>
      <c r="D2799" s="26" t="s">
        <v>18</v>
      </c>
      <c r="E2799" s="26" t="s">
        <v>17</v>
      </c>
      <c r="F2799" s="26">
        <v>1978</v>
      </c>
      <c r="G2799" s="27">
        <v>40722.600000000013</v>
      </c>
    </row>
    <row r="2800" spans="1:7" x14ac:dyDescent="0.15">
      <c r="A2800" s="25" t="s">
        <v>78</v>
      </c>
      <c r="B2800" s="26" t="s">
        <v>79</v>
      </c>
      <c r="C2800" s="26" t="s">
        <v>80</v>
      </c>
      <c r="D2800" s="26" t="s">
        <v>18</v>
      </c>
      <c r="E2800" s="26" t="s">
        <v>17</v>
      </c>
      <c r="F2800" s="26">
        <v>1977</v>
      </c>
      <c r="G2800" s="27">
        <v>41177.199999999997</v>
      </c>
    </row>
    <row r="2801" spans="1:7" x14ac:dyDescent="0.15">
      <c r="A2801" s="25" t="s">
        <v>78</v>
      </c>
      <c r="B2801" s="26" t="s">
        <v>79</v>
      </c>
      <c r="C2801" s="26" t="s">
        <v>80</v>
      </c>
      <c r="D2801" s="26" t="s">
        <v>18</v>
      </c>
      <c r="E2801" s="26" t="s">
        <v>17</v>
      </c>
      <c r="F2801" s="26">
        <v>1976</v>
      </c>
      <c r="G2801" s="27">
        <v>41665.100000000013</v>
      </c>
    </row>
    <row r="2802" spans="1:7" x14ac:dyDescent="0.15">
      <c r="A2802" s="25" t="s">
        <v>78</v>
      </c>
      <c r="B2802" s="26" t="s">
        <v>79</v>
      </c>
      <c r="C2802" s="26" t="s">
        <v>80</v>
      </c>
      <c r="D2802" s="26" t="s">
        <v>18</v>
      </c>
      <c r="E2802" s="26" t="s">
        <v>17</v>
      </c>
      <c r="F2802" s="26">
        <v>1975</v>
      </c>
      <c r="G2802" s="27">
        <v>40746.300000000003</v>
      </c>
    </row>
    <row r="2803" spans="1:7" x14ac:dyDescent="0.15">
      <c r="A2803" s="25" t="s">
        <v>78</v>
      </c>
      <c r="B2803" s="26" t="s">
        <v>79</v>
      </c>
      <c r="C2803" s="26" t="s">
        <v>80</v>
      </c>
      <c r="D2803" s="26" t="s">
        <v>18</v>
      </c>
      <c r="E2803" s="26" t="s">
        <v>17</v>
      </c>
      <c r="F2803" s="26">
        <v>1974</v>
      </c>
      <c r="G2803" s="27">
        <v>41635</v>
      </c>
    </row>
    <row r="2804" spans="1:7" x14ac:dyDescent="0.15">
      <c r="A2804" s="25" t="s">
        <v>78</v>
      </c>
      <c r="B2804" s="26" t="s">
        <v>79</v>
      </c>
      <c r="C2804" s="26" t="s">
        <v>80</v>
      </c>
      <c r="D2804" s="26" t="s">
        <v>18</v>
      </c>
      <c r="E2804" s="26" t="s">
        <v>17</v>
      </c>
      <c r="F2804" s="26">
        <v>1973</v>
      </c>
      <c r="G2804" s="27">
        <v>41953.600000000013</v>
      </c>
    </row>
    <row r="2805" spans="1:7" x14ac:dyDescent="0.15">
      <c r="A2805" s="25" t="s">
        <v>78</v>
      </c>
      <c r="B2805" s="26" t="s">
        <v>79</v>
      </c>
      <c r="C2805" s="26" t="s">
        <v>80</v>
      </c>
      <c r="D2805" s="26" t="s">
        <v>18</v>
      </c>
      <c r="E2805" s="26" t="s">
        <v>17</v>
      </c>
      <c r="F2805" s="26">
        <v>1972</v>
      </c>
      <c r="G2805" s="27">
        <v>41728.5</v>
      </c>
    </row>
    <row r="2806" spans="1:7" x14ac:dyDescent="0.15">
      <c r="A2806" s="25" t="s">
        <v>78</v>
      </c>
      <c r="B2806" s="26" t="s">
        <v>79</v>
      </c>
      <c r="C2806" s="26" t="s">
        <v>80</v>
      </c>
      <c r="D2806" s="26" t="s">
        <v>18</v>
      </c>
      <c r="E2806" s="26" t="s">
        <v>17</v>
      </c>
      <c r="F2806" s="26">
        <v>1971</v>
      </c>
      <c r="G2806" s="27">
        <v>42612.100000000013</v>
      </c>
    </row>
    <row r="2807" spans="1:7" x14ac:dyDescent="0.15">
      <c r="A2807" s="25" t="s">
        <v>78</v>
      </c>
      <c r="B2807" s="26" t="s">
        <v>79</v>
      </c>
      <c r="C2807" s="26" t="s">
        <v>80</v>
      </c>
      <c r="D2807" s="26" t="s">
        <v>18</v>
      </c>
      <c r="E2807" s="26" t="s">
        <v>17</v>
      </c>
      <c r="F2807" s="26">
        <v>1970</v>
      </c>
      <c r="G2807" s="27">
        <v>42472.3</v>
      </c>
    </row>
    <row r="2808" spans="1:7" x14ac:dyDescent="0.15">
      <c r="A2808" s="25" t="s">
        <v>78</v>
      </c>
      <c r="B2808" s="26" t="s">
        <v>79</v>
      </c>
      <c r="C2808" s="26" t="s">
        <v>80</v>
      </c>
      <c r="D2808" s="26" t="s">
        <v>18</v>
      </c>
      <c r="E2808" s="26" t="s">
        <v>17</v>
      </c>
      <c r="F2808" s="26">
        <v>1969</v>
      </c>
      <c r="G2808" s="27">
        <v>42317.3</v>
      </c>
    </row>
    <row r="2809" spans="1:7" x14ac:dyDescent="0.15">
      <c r="A2809" s="25" t="s">
        <v>78</v>
      </c>
      <c r="B2809" s="26" t="s">
        <v>79</v>
      </c>
      <c r="C2809" s="26" t="s">
        <v>80</v>
      </c>
      <c r="D2809" s="26" t="s">
        <v>18</v>
      </c>
      <c r="E2809" s="26" t="s">
        <v>17</v>
      </c>
      <c r="F2809" s="26">
        <v>1968</v>
      </c>
      <c r="G2809" s="27">
        <v>43236.5</v>
      </c>
    </row>
    <row r="2810" spans="1:7" x14ac:dyDescent="0.15">
      <c r="A2810" s="25" t="s">
        <v>78</v>
      </c>
      <c r="B2810" s="26" t="s">
        <v>79</v>
      </c>
      <c r="C2810" s="26" t="s">
        <v>80</v>
      </c>
      <c r="D2810" s="26" t="s">
        <v>18</v>
      </c>
      <c r="E2810" s="26" t="s">
        <v>17</v>
      </c>
      <c r="F2810" s="26">
        <v>1967</v>
      </c>
      <c r="G2810" s="27">
        <v>43842.9</v>
      </c>
    </row>
    <row r="2811" spans="1:7" x14ac:dyDescent="0.15">
      <c r="A2811" s="25" t="s">
        <v>78</v>
      </c>
      <c r="B2811" s="26" t="s">
        <v>79</v>
      </c>
      <c r="C2811" s="26" t="s">
        <v>80</v>
      </c>
      <c r="D2811" s="26" t="s">
        <v>18</v>
      </c>
      <c r="E2811" s="26" t="s">
        <v>17</v>
      </c>
      <c r="F2811" s="26">
        <v>1966</v>
      </c>
      <c r="G2811" s="27">
        <v>44427</v>
      </c>
    </row>
    <row r="2812" spans="1:7" x14ac:dyDescent="0.15">
      <c r="A2812" s="25" t="s">
        <v>78</v>
      </c>
      <c r="B2812" s="26" t="s">
        <v>79</v>
      </c>
      <c r="C2812" s="26" t="s">
        <v>80</v>
      </c>
      <c r="D2812" s="26" t="s">
        <v>18</v>
      </c>
      <c r="E2812" s="26" t="s">
        <v>17</v>
      </c>
      <c r="F2812" s="26">
        <v>1965</v>
      </c>
      <c r="G2812" s="27">
        <v>44264.600000000013</v>
      </c>
    </row>
    <row r="2813" spans="1:7" x14ac:dyDescent="0.15">
      <c r="A2813" s="25" t="s">
        <v>78</v>
      </c>
      <c r="B2813" s="26" t="s">
        <v>79</v>
      </c>
      <c r="C2813" s="26" t="s">
        <v>80</v>
      </c>
      <c r="D2813" s="26" t="s">
        <v>18</v>
      </c>
      <c r="E2813" s="26" t="s">
        <v>17</v>
      </c>
      <c r="F2813" s="26">
        <v>1964</v>
      </c>
      <c r="G2813" s="27">
        <v>44395.3</v>
      </c>
    </row>
    <row r="2814" spans="1:7" x14ac:dyDescent="0.15">
      <c r="A2814" s="25" t="s">
        <v>78</v>
      </c>
      <c r="B2814" s="26" t="s">
        <v>79</v>
      </c>
      <c r="C2814" s="26" t="s">
        <v>80</v>
      </c>
      <c r="D2814" s="26" t="s">
        <v>18</v>
      </c>
      <c r="E2814" s="26" t="s">
        <v>17</v>
      </c>
      <c r="F2814" s="26">
        <v>1963</v>
      </c>
      <c r="G2814" s="27">
        <v>43789.3</v>
      </c>
    </row>
    <row r="2815" spans="1:7" x14ac:dyDescent="0.15">
      <c r="A2815" s="25" t="s">
        <v>78</v>
      </c>
      <c r="B2815" s="26" t="s">
        <v>79</v>
      </c>
      <c r="C2815" s="26" t="s">
        <v>80</v>
      </c>
      <c r="D2815" s="26" t="s">
        <v>18</v>
      </c>
      <c r="E2815" s="26" t="s">
        <v>17</v>
      </c>
      <c r="F2815" s="26">
        <v>1962</v>
      </c>
      <c r="G2815" s="27">
        <v>43836.3</v>
      </c>
    </row>
    <row r="2816" spans="1:7" x14ac:dyDescent="0.15">
      <c r="A2816" s="25" t="s">
        <v>78</v>
      </c>
      <c r="B2816" s="26" t="s">
        <v>79</v>
      </c>
      <c r="C2816" s="26" t="s">
        <v>80</v>
      </c>
      <c r="D2816" s="26" t="s">
        <v>18</v>
      </c>
      <c r="E2816" s="26" t="s">
        <v>17</v>
      </c>
      <c r="F2816" s="26">
        <v>1961</v>
      </c>
      <c r="G2816" s="27">
        <v>43617.7</v>
      </c>
    </row>
    <row r="2817" spans="1:7" x14ac:dyDescent="0.15">
      <c r="A2817" s="25" t="s">
        <v>78</v>
      </c>
      <c r="B2817" s="26" t="s">
        <v>79</v>
      </c>
      <c r="C2817" s="26" t="s">
        <v>80</v>
      </c>
      <c r="D2817" s="26" t="s">
        <v>18</v>
      </c>
      <c r="E2817" s="26" t="s">
        <v>17</v>
      </c>
      <c r="F2817" s="26">
        <v>1960</v>
      </c>
      <c r="G2817" s="27">
        <v>44104.4</v>
      </c>
    </row>
    <row r="2818" spans="1:7" x14ac:dyDescent="0.15">
      <c r="A2818" s="25" t="s">
        <v>78</v>
      </c>
      <c r="B2818" s="26" t="s">
        <v>79</v>
      </c>
      <c r="C2818" s="26" t="s">
        <v>80</v>
      </c>
      <c r="D2818" s="26" t="s">
        <v>28</v>
      </c>
      <c r="E2818" s="26" t="s">
        <v>27</v>
      </c>
      <c r="F2818" s="26">
        <v>2023</v>
      </c>
      <c r="G2818" s="27">
        <v>45260.600000000013</v>
      </c>
    </row>
    <row r="2819" spans="1:7" x14ac:dyDescent="0.15">
      <c r="A2819" s="25" t="s">
        <v>78</v>
      </c>
      <c r="B2819" s="26" t="s">
        <v>79</v>
      </c>
      <c r="C2819" s="26" t="s">
        <v>80</v>
      </c>
      <c r="D2819" s="26" t="s">
        <v>28</v>
      </c>
      <c r="E2819" s="26" t="s">
        <v>27</v>
      </c>
      <c r="F2819" s="26">
        <v>2022</v>
      </c>
      <c r="G2819" s="27">
        <v>44230.2</v>
      </c>
    </row>
    <row r="2820" spans="1:7" x14ac:dyDescent="0.15">
      <c r="A2820" s="25" t="s">
        <v>78</v>
      </c>
      <c r="B2820" s="26" t="s">
        <v>79</v>
      </c>
      <c r="C2820" s="26" t="s">
        <v>80</v>
      </c>
      <c r="D2820" s="26" t="s">
        <v>28</v>
      </c>
      <c r="E2820" s="26" t="s">
        <v>27</v>
      </c>
      <c r="F2820" s="26">
        <v>2021</v>
      </c>
      <c r="G2820" s="27">
        <v>42445.3</v>
      </c>
    </row>
    <row r="2821" spans="1:7" x14ac:dyDescent="0.15">
      <c r="A2821" s="25" t="s">
        <v>78</v>
      </c>
      <c r="B2821" s="26" t="s">
        <v>79</v>
      </c>
      <c r="C2821" s="26" t="s">
        <v>80</v>
      </c>
      <c r="D2821" s="26" t="s">
        <v>28</v>
      </c>
      <c r="E2821" s="26" t="s">
        <v>27</v>
      </c>
      <c r="F2821" s="26">
        <v>2020</v>
      </c>
      <c r="G2821" s="27">
        <v>38510.199999999997</v>
      </c>
    </row>
    <row r="2822" spans="1:7" x14ac:dyDescent="0.15">
      <c r="A2822" s="25" t="s">
        <v>78</v>
      </c>
      <c r="B2822" s="26" t="s">
        <v>79</v>
      </c>
      <c r="C2822" s="26" t="s">
        <v>80</v>
      </c>
      <c r="D2822" s="26" t="s">
        <v>28</v>
      </c>
      <c r="E2822" s="26" t="s">
        <v>27</v>
      </c>
      <c r="F2822" s="26">
        <v>2019</v>
      </c>
      <c r="G2822" s="27">
        <v>43616.3</v>
      </c>
    </row>
    <row r="2823" spans="1:7" x14ac:dyDescent="0.15">
      <c r="A2823" s="25" t="s">
        <v>78</v>
      </c>
      <c r="B2823" s="26" t="s">
        <v>79</v>
      </c>
      <c r="C2823" s="26" t="s">
        <v>80</v>
      </c>
      <c r="D2823" s="26" t="s">
        <v>28</v>
      </c>
      <c r="E2823" s="26" t="s">
        <v>27</v>
      </c>
      <c r="F2823" s="26">
        <v>2018</v>
      </c>
      <c r="G2823" s="27">
        <v>43622.2</v>
      </c>
    </row>
    <row r="2824" spans="1:7" x14ac:dyDescent="0.15">
      <c r="A2824" s="25" t="s">
        <v>78</v>
      </c>
      <c r="B2824" s="26" t="s">
        <v>79</v>
      </c>
      <c r="C2824" s="26" t="s">
        <v>80</v>
      </c>
      <c r="D2824" s="26" t="s">
        <v>28</v>
      </c>
      <c r="E2824" s="26" t="s">
        <v>27</v>
      </c>
      <c r="F2824" s="26">
        <v>2017</v>
      </c>
      <c r="G2824" s="27">
        <v>43216.7</v>
      </c>
    </row>
    <row r="2825" spans="1:7" x14ac:dyDescent="0.15">
      <c r="A2825" s="25" t="s">
        <v>78</v>
      </c>
      <c r="B2825" s="26" t="s">
        <v>79</v>
      </c>
      <c r="C2825" s="26" t="s">
        <v>80</v>
      </c>
      <c r="D2825" s="26" t="s">
        <v>28</v>
      </c>
      <c r="E2825" s="26" t="s">
        <v>27</v>
      </c>
      <c r="F2825" s="26">
        <v>2016</v>
      </c>
      <c r="G2825" s="27">
        <v>42781.9</v>
      </c>
    </row>
    <row r="2826" spans="1:7" x14ac:dyDescent="0.15">
      <c r="A2826" s="25" t="s">
        <v>78</v>
      </c>
      <c r="B2826" s="26" t="s">
        <v>79</v>
      </c>
      <c r="C2826" s="26" t="s">
        <v>80</v>
      </c>
      <c r="D2826" s="26" t="s">
        <v>28</v>
      </c>
      <c r="E2826" s="26" t="s">
        <v>27</v>
      </c>
      <c r="F2826" s="26">
        <v>2015</v>
      </c>
      <c r="G2826" s="27">
        <v>42105.8</v>
      </c>
    </row>
    <row r="2827" spans="1:7" x14ac:dyDescent="0.15">
      <c r="A2827" s="25" t="s">
        <v>78</v>
      </c>
      <c r="B2827" s="26" t="s">
        <v>79</v>
      </c>
      <c r="C2827" s="26" t="s">
        <v>80</v>
      </c>
      <c r="D2827" s="26" t="s">
        <v>28</v>
      </c>
      <c r="E2827" s="26" t="s">
        <v>27</v>
      </c>
      <c r="F2827" s="26">
        <v>2014</v>
      </c>
      <c r="G2827" s="27">
        <v>41805.4</v>
      </c>
    </row>
    <row r="2828" spans="1:7" x14ac:dyDescent="0.15">
      <c r="A2828" s="25" t="s">
        <v>78</v>
      </c>
      <c r="B2828" s="26" t="s">
        <v>79</v>
      </c>
      <c r="C2828" s="26" t="s">
        <v>80</v>
      </c>
      <c r="D2828" s="26" t="s">
        <v>28</v>
      </c>
      <c r="E2828" s="26" t="s">
        <v>27</v>
      </c>
      <c r="F2828" s="26">
        <v>2013</v>
      </c>
      <c r="G2828" s="27">
        <v>41840.600000000013</v>
      </c>
    </row>
    <row r="2829" spans="1:7" x14ac:dyDescent="0.15">
      <c r="A2829" s="25" t="s">
        <v>78</v>
      </c>
      <c r="B2829" s="26" t="s">
        <v>79</v>
      </c>
      <c r="C2829" s="26" t="s">
        <v>80</v>
      </c>
      <c r="D2829" s="26" t="s">
        <v>28</v>
      </c>
      <c r="E2829" s="26" t="s">
        <v>27</v>
      </c>
      <c r="F2829" s="26">
        <v>2012</v>
      </c>
      <c r="G2829" s="27">
        <v>42964.2</v>
      </c>
    </row>
    <row r="2830" spans="1:7" x14ac:dyDescent="0.15">
      <c r="A2830" s="25" t="s">
        <v>78</v>
      </c>
      <c r="B2830" s="26" t="s">
        <v>79</v>
      </c>
      <c r="C2830" s="26" t="s">
        <v>80</v>
      </c>
      <c r="D2830" s="26" t="s">
        <v>28</v>
      </c>
      <c r="E2830" s="26" t="s">
        <v>27</v>
      </c>
      <c r="F2830" s="26">
        <v>2011</v>
      </c>
      <c r="G2830" s="27">
        <v>44047.5</v>
      </c>
    </row>
    <row r="2831" spans="1:7" x14ac:dyDescent="0.15">
      <c r="A2831" s="25" t="s">
        <v>78</v>
      </c>
      <c r="B2831" s="26" t="s">
        <v>79</v>
      </c>
      <c r="C2831" s="26" t="s">
        <v>80</v>
      </c>
      <c r="D2831" s="26" t="s">
        <v>28</v>
      </c>
      <c r="E2831" s="26" t="s">
        <v>27</v>
      </c>
      <c r="F2831" s="26">
        <v>2010</v>
      </c>
      <c r="G2831" s="27">
        <v>44033.4</v>
      </c>
    </row>
    <row r="2832" spans="1:7" x14ac:dyDescent="0.15">
      <c r="A2832" s="25" t="s">
        <v>78</v>
      </c>
      <c r="B2832" s="26" t="s">
        <v>79</v>
      </c>
      <c r="C2832" s="26" t="s">
        <v>80</v>
      </c>
      <c r="D2832" s="26" t="s">
        <v>28</v>
      </c>
      <c r="E2832" s="26" t="s">
        <v>27</v>
      </c>
      <c r="F2832" s="26">
        <v>2009</v>
      </c>
      <c r="G2832" s="27">
        <v>44275.9</v>
      </c>
    </row>
    <row r="2833" spans="1:7" x14ac:dyDescent="0.15">
      <c r="A2833" s="25" t="s">
        <v>78</v>
      </c>
      <c r="B2833" s="26" t="s">
        <v>79</v>
      </c>
      <c r="C2833" s="26" t="s">
        <v>80</v>
      </c>
      <c r="D2833" s="26" t="s">
        <v>28</v>
      </c>
      <c r="E2833" s="26" t="s">
        <v>27</v>
      </c>
      <c r="F2833" s="26">
        <v>2008</v>
      </c>
      <c r="G2833" s="27">
        <v>45813.3</v>
      </c>
    </row>
    <row r="2834" spans="1:7" x14ac:dyDescent="0.15">
      <c r="A2834" s="25" t="s">
        <v>78</v>
      </c>
      <c r="B2834" s="26" t="s">
        <v>79</v>
      </c>
      <c r="C2834" s="26" t="s">
        <v>80</v>
      </c>
      <c r="D2834" s="26" t="s">
        <v>28</v>
      </c>
      <c r="E2834" s="26" t="s">
        <v>27</v>
      </c>
      <c r="F2834" s="26">
        <v>2007</v>
      </c>
      <c r="G2834" s="27">
        <v>45994.5</v>
      </c>
    </row>
    <row r="2835" spans="1:7" x14ac:dyDescent="0.15">
      <c r="A2835" s="25" t="s">
        <v>78</v>
      </c>
      <c r="B2835" s="26" t="s">
        <v>79</v>
      </c>
      <c r="C2835" s="26" t="s">
        <v>80</v>
      </c>
      <c r="D2835" s="26" t="s">
        <v>28</v>
      </c>
      <c r="E2835" s="26" t="s">
        <v>27</v>
      </c>
      <c r="F2835" s="26">
        <v>2006</v>
      </c>
      <c r="G2835" s="27">
        <v>45286.100000000013</v>
      </c>
    </row>
    <row r="2836" spans="1:7" x14ac:dyDescent="0.15">
      <c r="A2836" s="25" t="s">
        <v>78</v>
      </c>
      <c r="B2836" s="26" t="s">
        <v>79</v>
      </c>
      <c r="C2836" s="26" t="s">
        <v>80</v>
      </c>
      <c r="D2836" s="26" t="s">
        <v>28</v>
      </c>
      <c r="E2836" s="26" t="s">
        <v>27</v>
      </c>
      <c r="F2836" s="26">
        <v>2005</v>
      </c>
      <c r="G2836" s="27">
        <v>44391.600000000013</v>
      </c>
    </row>
    <row r="2837" spans="1:7" x14ac:dyDescent="0.15">
      <c r="A2837" s="25" t="s">
        <v>78</v>
      </c>
      <c r="B2837" s="26" t="s">
        <v>79</v>
      </c>
      <c r="C2837" s="26" t="s">
        <v>80</v>
      </c>
      <c r="D2837" s="26" t="s">
        <v>28</v>
      </c>
      <c r="E2837" s="26" t="s">
        <v>27</v>
      </c>
      <c r="F2837" s="26">
        <v>2004</v>
      </c>
      <c r="G2837" s="27">
        <v>44228.2</v>
      </c>
    </row>
    <row r="2838" spans="1:7" x14ac:dyDescent="0.15">
      <c r="A2838" s="25" t="s">
        <v>78</v>
      </c>
      <c r="B2838" s="26" t="s">
        <v>79</v>
      </c>
      <c r="C2838" s="26" t="s">
        <v>80</v>
      </c>
      <c r="D2838" s="26" t="s">
        <v>28</v>
      </c>
      <c r="E2838" s="26" t="s">
        <v>27</v>
      </c>
      <c r="F2838" s="26">
        <v>2003</v>
      </c>
      <c r="G2838" s="27">
        <v>43973.100000000013</v>
      </c>
    </row>
    <row r="2839" spans="1:7" x14ac:dyDescent="0.15">
      <c r="A2839" s="25" t="s">
        <v>78</v>
      </c>
      <c r="B2839" s="26" t="s">
        <v>79</v>
      </c>
      <c r="C2839" s="26" t="s">
        <v>80</v>
      </c>
      <c r="D2839" s="26" t="s">
        <v>28</v>
      </c>
      <c r="E2839" s="26" t="s">
        <v>27</v>
      </c>
      <c r="F2839" s="26">
        <v>2002</v>
      </c>
      <c r="G2839" s="27">
        <v>43601</v>
      </c>
    </row>
    <row r="2840" spans="1:7" x14ac:dyDescent="0.15">
      <c r="A2840" s="25" t="s">
        <v>78</v>
      </c>
      <c r="B2840" s="26" t="s">
        <v>79</v>
      </c>
      <c r="C2840" s="26" t="s">
        <v>80</v>
      </c>
      <c r="D2840" s="26" t="s">
        <v>28</v>
      </c>
      <c r="E2840" s="26" t="s">
        <v>27</v>
      </c>
      <c r="F2840" s="26">
        <v>2001</v>
      </c>
      <c r="G2840" s="27">
        <v>43149.5</v>
      </c>
    </row>
    <row r="2841" spans="1:7" x14ac:dyDescent="0.15">
      <c r="A2841" s="25" t="s">
        <v>78</v>
      </c>
      <c r="B2841" s="26" t="s">
        <v>79</v>
      </c>
      <c r="C2841" s="26" t="s">
        <v>80</v>
      </c>
      <c r="D2841" s="26" t="s">
        <v>28</v>
      </c>
      <c r="E2841" s="26" t="s">
        <v>27</v>
      </c>
      <c r="F2841" s="26">
        <v>2000</v>
      </c>
      <c r="G2841" s="27">
        <v>42607.5</v>
      </c>
    </row>
    <row r="2842" spans="1:7" x14ac:dyDescent="0.15">
      <c r="A2842" s="25" t="s">
        <v>78</v>
      </c>
      <c r="B2842" s="26" t="s">
        <v>79</v>
      </c>
      <c r="C2842" s="26" t="s">
        <v>80</v>
      </c>
      <c r="D2842" s="26" t="s">
        <v>28</v>
      </c>
      <c r="E2842" s="26" t="s">
        <v>27</v>
      </c>
      <c r="F2842" s="26">
        <v>1999</v>
      </c>
      <c r="G2842" s="27">
        <v>42231.8</v>
      </c>
    </row>
    <row r="2843" spans="1:7" x14ac:dyDescent="0.15">
      <c r="A2843" s="25" t="s">
        <v>78</v>
      </c>
      <c r="B2843" s="26" t="s">
        <v>79</v>
      </c>
      <c r="C2843" s="26" t="s">
        <v>80</v>
      </c>
      <c r="D2843" s="26" t="s">
        <v>28</v>
      </c>
      <c r="E2843" s="26" t="s">
        <v>27</v>
      </c>
      <c r="F2843" s="26">
        <v>1998</v>
      </c>
      <c r="G2843" s="27">
        <v>41848.400000000001</v>
      </c>
    </row>
    <row r="2844" spans="1:7" x14ac:dyDescent="0.15">
      <c r="A2844" s="25" t="s">
        <v>78</v>
      </c>
      <c r="B2844" s="26" t="s">
        <v>79</v>
      </c>
      <c r="C2844" s="26" t="s">
        <v>80</v>
      </c>
      <c r="D2844" s="26" t="s">
        <v>28</v>
      </c>
      <c r="E2844" s="26" t="s">
        <v>27</v>
      </c>
      <c r="F2844" s="26">
        <v>1997</v>
      </c>
      <c r="G2844" s="27">
        <v>41132.400000000001</v>
      </c>
    </row>
    <row r="2845" spans="1:7" x14ac:dyDescent="0.15">
      <c r="A2845" s="25" t="s">
        <v>78</v>
      </c>
      <c r="B2845" s="26" t="s">
        <v>79</v>
      </c>
      <c r="C2845" s="26" t="s">
        <v>80</v>
      </c>
      <c r="D2845" s="26" t="s">
        <v>28</v>
      </c>
      <c r="E2845" s="26" t="s">
        <v>27</v>
      </c>
      <c r="F2845" s="26">
        <v>1996</v>
      </c>
      <c r="G2845" s="27">
        <v>41138.600000000013</v>
      </c>
    </row>
    <row r="2846" spans="1:7" x14ac:dyDescent="0.15">
      <c r="A2846" s="25" t="s">
        <v>78</v>
      </c>
      <c r="B2846" s="26" t="s">
        <v>79</v>
      </c>
      <c r="C2846" s="26" t="s">
        <v>80</v>
      </c>
      <c r="D2846" s="26" t="s">
        <v>28</v>
      </c>
      <c r="E2846" s="26" t="s">
        <v>27</v>
      </c>
      <c r="F2846" s="26">
        <v>1995</v>
      </c>
      <c r="G2846" s="27">
        <v>40670.400000000001</v>
      </c>
    </row>
    <row r="2847" spans="1:7" x14ac:dyDescent="0.15">
      <c r="A2847" s="25" t="s">
        <v>78</v>
      </c>
      <c r="B2847" s="26" t="s">
        <v>79</v>
      </c>
      <c r="C2847" s="26" t="s">
        <v>80</v>
      </c>
      <c r="D2847" s="26" t="s">
        <v>28</v>
      </c>
      <c r="E2847" s="26" t="s">
        <v>27</v>
      </c>
      <c r="F2847" s="26">
        <v>1994</v>
      </c>
      <c r="G2847" s="27">
        <v>40701.100000000013</v>
      </c>
    </row>
    <row r="2848" spans="1:7" x14ac:dyDescent="0.15">
      <c r="A2848" s="25" t="s">
        <v>78</v>
      </c>
      <c r="B2848" s="26" t="s">
        <v>79</v>
      </c>
      <c r="C2848" s="26" t="s">
        <v>80</v>
      </c>
      <c r="D2848" s="26" t="s">
        <v>28</v>
      </c>
      <c r="E2848" s="26" t="s">
        <v>27</v>
      </c>
      <c r="F2848" s="26">
        <v>1993</v>
      </c>
      <c r="G2848" s="27">
        <v>41517.699999999997</v>
      </c>
    </row>
    <row r="2849" spans="1:7" x14ac:dyDescent="0.15">
      <c r="A2849" s="25" t="s">
        <v>78</v>
      </c>
      <c r="B2849" s="26" t="s">
        <v>79</v>
      </c>
      <c r="C2849" s="26" t="s">
        <v>80</v>
      </c>
      <c r="D2849" s="26" t="s">
        <v>28</v>
      </c>
      <c r="E2849" s="26" t="s">
        <v>27</v>
      </c>
      <c r="F2849" s="26">
        <v>1992</v>
      </c>
      <c r="G2849" s="27">
        <v>42666.9</v>
      </c>
    </row>
    <row r="2850" spans="1:7" x14ac:dyDescent="0.15">
      <c r="A2850" s="25" t="s">
        <v>78</v>
      </c>
      <c r="B2850" s="26" t="s">
        <v>79</v>
      </c>
      <c r="C2850" s="26" t="s">
        <v>80</v>
      </c>
      <c r="D2850" s="26" t="s">
        <v>28</v>
      </c>
      <c r="E2850" s="26" t="s">
        <v>27</v>
      </c>
      <c r="F2850" s="26">
        <v>1991</v>
      </c>
      <c r="G2850" s="27">
        <v>42906</v>
      </c>
    </row>
    <row r="2851" spans="1:7" x14ac:dyDescent="0.15">
      <c r="A2851" s="25" t="s">
        <v>78</v>
      </c>
      <c r="B2851" s="26" t="s">
        <v>79</v>
      </c>
      <c r="C2851" s="26" t="s">
        <v>80</v>
      </c>
      <c r="D2851" s="26" t="s">
        <v>28</v>
      </c>
      <c r="E2851" s="26" t="s">
        <v>27</v>
      </c>
      <c r="F2851" s="26">
        <v>1990</v>
      </c>
      <c r="G2851" s="27">
        <v>42275.5</v>
      </c>
    </row>
    <row r="2852" spans="1:7" x14ac:dyDescent="0.15">
      <c r="A2852" s="25" t="s">
        <v>78</v>
      </c>
      <c r="B2852" s="26" t="s">
        <v>79</v>
      </c>
      <c r="C2852" s="26" t="s">
        <v>80</v>
      </c>
      <c r="D2852" s="26" t="s">
        <v>28</v>
      </c>
      <c r="E2852" s="26" t="s">
        <v>27</v>
      </c>
      <c r="F2852" s="26">
        <v>1989</v>
      </c>
      <c r="G2852" s="27">
        <v>41851.600000000013</v>
      </c>
    </row>
    <row r="2853" spans="1:7" x14ac:dyDescent="0.15">
      <c r="A2853" s="25" t="s">
        <v>78</v>
      </c>
      <c r="B2853" s="26" t="s">
        <v>79</v>
      </c>
      <c r="C2853" s="26" t="s">
        <v>80</v>
      </c>
      <c r="D2853" s="26" t="s">
        <v>28</v>
      </c>
      <c r="E2853" s="26" t="s">
        <v>27</v>
      </c>
      <c r="F2853" s="26">
        <v>1988</v>
      </c>
      <c r="G2853" s="27">
        <v>41919.600000000013</v>
      </c>
    </row>
    <row r="2854" spans="1:7" x14ac:dyDescent="0.15">
      <c r="A2854" s="25" t="s">
        <v>78</v>
      </c>
      <c r="B2854" s="26" t="s">
        <v>79</v>
      </c>
      <c r="C2854" s="26" t="s">
        <v>80</v>
      </c>
      <c r="D2854" s="26" t="s">
        <v>28</v>
      </c>
      <c r="E2854" s="26" t="s">
        <v>27</v>
      </c>
      <c r="F2854" s="26">
        <v>1987</v>
      </c>
      <c r="G2854" s="27">
        <v>41394.100000000013</v>
      </c>
    </row>
    <row r="2855" spans="1:7" x14ac:dyDescent="0.15">
      <c r="A2855" s="25" t="s">
        <v>78</v>
      </c>
      <c r="B2855" s="26" t="s">
        <v>79</v>
      </c>
      <c r="C2855" s="26" t="s">
        <v>80</v>
      </c>
      <c r="D2855" s="26" t="s">
        <v>28</v>
      </c>
      <c r="E2855" s="26" t="s">
        <v>27</v>
      </c>
      <c r="F2855" s="26">
        <v>1986</v>
      </c>
      <c r="G2855" s="27">
        <v>40881.199999999997</v>
      </c>
    </row>
    <row r="2856" spans="1:7" x14ac:dyDescent="0.15">
      <c r="A2856" s="25" t="s">
        <v>78</v>
      </c>
      <c r="B2856" s="26" t="s">
        <v>79</v>
      </c>
      <c r="C2856" s="26" t="s">
        <v>80</v>
      </c>
      <c r="D2856" s="26" t="s">
        <v>28</v>
      </c>
      <c r="E2856" s="26" t="s">
        <v>27</v>
      </c>
      <c r="F2856" s="26">
        <v>1985</v>
      </c>
      <c r="G2856" s="27">
        <v>40418.400000000001</v>
      </c>
    </row>
    <row r="2857" spans="1:7" x14ac:dyDescent="0.15">
      <c r="A2857" s="25" t="s">
        <v>78</v>
      </c>
      <c r="B2857" s="26" t="s">
        <v>79</v>
      </c>
      <c r="C2857" s="26" t="s">
        <v>80</v>
      </c>
      <c r="D2857" s="26" t="s">
        <v>28</v>
      </c>
      <c r="E2857" s="26" t="s">
        <v>27</v>
      </c>
      <c r="F2857" s="26">
        <v>1984</v>
      </c>
      <c r="G2857" s="27">
        <v>40114.800000000003</v>
      </c>
    </row>
    <row r="2858" spans="1:7" x14ac:dyDescent="0.15">
      <c r="A2858" s="25" t="s">
        <v>78</v>
      </c>
      <c r="B2858" s="26" t="s">
        <v>79</v>
      </c>
      <c r="C2858" s="26" t="s">
        <v>80</v>
      </c>
      <c r="D2858" s="26" t="s">
        <v>28</v>
      </c>
      <c r="E2858" s="26" t="s">
        <v>27</v>
      </c>
      <c r="F2858" s="26">
        <v>1983</v>
      </c>
      <c r="G2858" s="27">
        <v>40340.300000000003</v>
      </c>
    </row>
    <row r="2859" spans="1:7" x14ac:dyDescent="0.15">
      <c r="A2859" s="25" t="s">
        <v>78</v>
      </c>
      <c r="B2859" s="26" t="s">
        <v>79</v>
      </c>
      <c r="C2859" s="26" t="s">
        <v>80</v>
      </c>
      <c r="D2859" s="26" t="s">
        <v>28</v>
      </c>
      <c r="E2859" s="26" t="s">
        <v>27</v>
      </c>
      <c r="F2859" s="26">
        <v>1982</v>
      </c>
      <c r="G2859" s="27">
        <v>40226.199999999997</v>
      </c>
    </row>
    <row r="2860" spans="1:7" x14ac:dyDescent="0.15">
      <c r="A2860" s="25" t="s">
        <v>78</v>
      </c>
      <c r="B2860" s="26" t="s">
        <v>79</v>
      </c>
      <c r="C2860" s="26" t="s">
        <v>80</v>
      </c>
      <c r="D2860" s="26" t="s">
        <v>28</v>
      </c>
      <c r="E2860" s="26" t="s">
        <v>27</v>
      </c>
      <c r="F2860" s="26">
        <v>1981</v>
      </c>
      <c r="G2860" s="27">
        <v>39899.699999999997</v>
      </c>
    </row>
    <row r="2861" spans="1:7" x14ac:dyDescent="0.15">
      <c r="A2861" s="25" t="s">
        <v>78</v>
      </c>
      <c r="B2861" s="26" t="s">
        <v>79</v>
      </c>
      <c r="C2861" s="26" t="s">
        <v>80</v>
      </c>
      <c r="D2861" s="26" t="s">
        <v>28</v>
      </c>
      <c r="E2861" s="26" t="s">
        <v>27</v>
      </c>
      <c r="F2861" s="26">
        <v>1980</v>
      </c>
      <c r="G2861" s="27">
        <v>39797.4</v>
      </c>
    </row>
    <row r="2862" spans="1:7" x14ac:dyDescent="0.15">
      <c r="A2862" s="25" t="s">
        <v>78</v>
      </c>
      <c r="B2862" s="26" t="s">
        <v>79</v>
      </c>
      <c r="C2862" s="26" t="s">
        <v>80</v>
      </c>
      <c r="D2862" s="26" t="s">
        <v>28</v>
      </c>
      <c r="E2862" s="26" t="s">
        <v>27</v>
      </c>
      <c r="F2862" s="26">
        <v>1979</v>
      </c>
      <c r="G2862" s="27">
        <v>39208.300000000003</v>
      </c>
    </row>
    <row r="2863" spans="1:7" x14ac:dyDescent="0.15">
      <c r="A2863" s="25" t="s">
        <v>78</v>
      </c>
      <c r="B2863" s="26" t="s">
        <v>79</v>
      </c>
      <c r="C2863" s="26" t="s">
        <v>80</v>
      </c>
      <c r="D2863" s="26" t="s">
        <v>28</v>
      </c>
      <c r="E2863" s="26" t="s">
        <v>27</v>
      </c>
      <c r="F2863" s="26">
        <v>1978</v>
      </c>
      <c r="G2863" s="27">
        <v>38913.800000000003</v>
      </c>
    </row>
    <row r="2864" spans="1:7" x14ac:dyDescent="0.15">
      <c r="A2864" s="25" t="s">
        <v>78</v>
      </c>
      <c r="B2864" s="26" t="s">
        <v>79</v>
      </c>
      <c r="C2864" s="26" t="s">
        <v>80</v>
      </c>
      <c r="D2864" s="26" t="s">
        <v>28</v>
      </c>
      <c r="E2864" s="26" t="s">
        <v>27</v>
      </c>
      <c r="F2864" s="26">
        <v>1977</v>
      </c>
      <c r="G2864" s="27">
        <v>38994.300000000003</v>
      </c>
    </row>
    <row r="2865" spans="1:7" x14ac:dyDescent="0.15">
      <c r="A2865" s="25" t="s">
        <v>78</v>
      </c>
      <c r="B2865" s="26" t="s">
        <v>79</v>
      </c>
      <c r="C2865" s="26" t="s">
        <v>80</v>
      </c>
      <c r="D2865" s="26" t="s">
        <v>28</v>
      </c>
      <c r="E2865" s="26" t="s">
        <v>27</v>
      </c>
      <c r="F2865" s="26">
        <v>1976</v>
      </c>
      <c r="G2865" s="27">
        <v>39598.699999999997</v>
      </c>
    </row>
    <row r="2866" spans="1:7" x14ac:dyDescent="0.15">
      <c r="A2866" s="25" t="s">
        <v>78</v>
      </c>
      <c r="B2866" s="26" t="s">
        <v>79</v>
      </c>
      <c r="C2866" s="26" t="s">
        <v>80</v>
      </c>
      <c r="D2866" s="26" t="s">
        <v>28</v>
      </c>
      <c r="E2866" s="26" t="s">
        <v>27</v>
      </c>
      <c r="F2866" s="26">
        <v>1975</v>
      </c>
      <c r="G2866" s="27">
        <v>39245.1</v>
      </c>
    </row>
    <row r="2867" spans="1:7" x14ac:dyDescent="0.15">
      <c r="A2867" s="25" t="s">
        <v>78</v>
      </c>
      <c r="B2867" s="26" t="s">
        <v>79</v>
      </c>
      <c r="C2867" s="26" t="s">
        <v>80</v>
      </c>
      <c r="D2867" s="26" t="s">
        <v>28</v>
      </c>
      <c r="E2867" s="26" t="s">
        <v>27</v>
      </c>
      <c r="F2867" s="26">
        <v>1974</v>
      </c>
      <c r="G2867" s="27">
        <v>39534</v>
      </c>
    </row>
    <row r="2868" spans="1:7" x14ac:dyDescent="0.15">
      <c r="A2868" s="25" t="s">
        <v>78</v>
      </c>
      <c r="B2868" s="26" t="s">
        <v>79</v>
      </c>
      <c r="C2868" s="26" t="s">
        <v>80</v>
      </c>
      <c r="D2868" s="26" t="s">
        <v>28</v>
      </c>
      <c r="E2868" s="26" t="s">
        <v>27</v>
      </c>
      <c r="F2868" s="26">
        <v>1973</v>
      </c>
      <c r="G2868" s="27">
        <v>39547.9</v>
      </c>
    </row>
    <row r="2869" spans="1:7" x14ac:dyDescent="0.15">
      <c r="A2869" s="25" t="s">
        <v>78</v>
      </c>
      <c r="B2869" s="26" t="s">
        <v>79</v>
      </c>
      <c r="C2869" s="26" t="s">
        <v>80</v>
      </c>
      <c r="D2869" s="26" t="s">
        <v>28</v>
      </c>
      <c r="E2869" s="26" t="s">
        <v>27</v>
      </c>
      <c r="F2869" s="26">
        <v>1972</v>
      </c>
      <c r="G2869" s="27">
        <v>39319.699999999997</v>
      </c>
    </row>
    <row r="2870" spans="1:7" x14ac:dyDescent="0.15">
      <c r="A2870" s="25" t="s">
        <v>78</v>
      </c>
      <c r="B2870" s="26" t="s">
        <v>79</v>
      </c>
      <c r="C2870" s="26" t="s">
        <v>80</v>
      </c>
      <c r="D2870" s="26" t="s">
        <v>28</v>
      </c>
      <c r="E2870" s="26" t="s">
        <v>27</v>
      </c>
      <c r="F2870" s="26">
        <v>1971</v>
      </c>
      <c r="G2870" s="27">
        <v>39798.800000000003</v>
      </c>
    </row>
    <row r="2871" spans="1:7" x14ac:dyDescent="0.15">
      <c r="A2871" s="25" t="s">
        <v>78</v>
      </c>
      <c r="B2871" s="26" t="s">
        <v>79</v>
      </c>
      <c r="C2871" s="26" t="s">
        <v>80</v>
      </c>
      <c r="D2871" s="26" t="s">
        <v>28</v>
      </c>
      <c r="E2871" s="26" t="s">
        <v>27</v>
      </c>
      <c r="F2871" s="26">
        <v>1970</v>
      </c>
      <c r="G2871" s="27">
        <v>40835.600000000013</v>
      </c>
    </row>
    <row r="2872" spans="1:7" x14ac:dyDescent="0.15">
      <c r="A2872" s="25" t="s">
        <v>78</v>
      </c>
      <c r="B2872" s="26" t="s">
        <v>79</v>
      </c>
      <c r="C2872" s="26" t="s">
        <v>80</v>
      </c>
      <c r="D2872" s="26" t="s">
        <v>28</v>
      </c>
      <c r="E2872" s="26" t="s">
        <v>27</v>
      </c>
      <c r="F2872" s="26">
        <v>1969</v>
      </c>
      <c r="G2872" s="27"/>
    </row>
    <row r="2873" spans="1:7" x14ac:dyDescent="0.15">
      <c r="A2873" s="25" t="s">
        <v>78</v>
      </c>
      <c r="B2873" s="26" t="s">
        <v>79</v>
      </c>
      <c r="C2873" s="26" t="s">
        <v>80</v>
      </c>
      <c r="D2873" s="26" t="s">
        <v>28</v>
      </c>
      <c r="E2873" s="26" t="s">
        <v>27</v>
      </c>
      <c r="F2873" s="26">
        <v>1968</v>
      </c>
      <c r="G2873" s="27"/>
    </row>
    <row r="2874" spans="1:7" x14ac:dyDescent="0.15">
      <c r="A2874" s="25" t="s">
        <v>78</v>
      </c>
      <c r="B2874" s="26" t="s">
        <v>79</v>
      </c>
      <c r="C2874" s="26" t="s">
        <v>80</v>
      </c>
      <c r="D2874" s="26" t="s">
        <v>28</v>
      </c>
      <c r="E2874" s="26" t="s">
        <v>27</v>
      </c>
      <c r="F2874" s="26">
        <v>1967</v>
      </c>
      <c r="G2874" s="27"/>
    </row>
    <row r="2875" spans="1:7" x14ac:dyDescent="0.15">
      <c r="A2875" s="25" t="s">
        <v>78</v>
      </c>
      <c r="B2875" s="26" t="s">
        <v>79</v>
      </c>
      <c r="C2875" s="26" t="s">
        <v>80</v>
      </c>
      <c r="D2875" s="26" t="s">
        <v>28</v>
      </c>
      <c r="E2875" s="26" t="s">
        <v>27</v>
      </c>
      <c r="F2875" s="26">
        <v>1966</v>
      </c>
      <c r="G2875" s="27"/>
    </row>
    <row r="2876" spans="1:7" x14ac:dyDescent="0.15">
      <c r="A2876" s="25" t="s">
        <v>78</v>
      </c>
      <c r="B2876" s="26" t="s">
        <v>79</v>
      </c>
      <c r="C2876" s="26" t="s">
        <v>80</v>
      </c>
      <c r="D2876" s="26" t="s">
        <v>28</v>
      </c>
      <c r="E2876" s="26" t="s">
        <v>27</v>
      </c>
      <c r="F2876" s="26">
        <v>1965</v>
      </c>
      <c r="G2876" s="27"/>
    </row>
    <row r="2877" spans="1:7" x14ac:dyDescent="0.15">
      <c r="A2877" s="25" t="s">
        <v>78</v>
      </c>
      <c r="B2877" s="26" t="s">
        <v>79</v>
      </c>
      <c r="C2877" s="26" t="s">
        <v>80</v>
      </c>
      <c r="D2877" s="26" t="s">
        <v>28</v>
      </c>
      <c r="E2877" s="26" t="s">
        <v>27</v>
      </c>
      <c r="F2877" s="26">
        <v>1964</v>
      </c>
      <c r="G2877" s="27"/>
    </row>
    <row r="2878" spans="1:7" x14ac:dyDescent="0.15">
      <c r="A2878" s="25" t="s">
        <v>78</v>
      </c>
      <c r="B2878" s="26" t="s">
        <v>79</v>
      </c>
      <c r="C2878" s="26" t="s">
        <v>80</v>
      </c>
      <c r="D2878" s="26" t="s">
        <v>28</v>
      </c>
      <c r="E2878" s="26" t="s">
        <v>27</v>
      </c>
      <c r="F2878" s="26">
        <v>1963</v>
      </c>
      <c r="G2878" s="27"/>
    </row>
    <row r="2879" spans="1:7" x14ac:dyDescent="0.15">
      <c r="A2879" s="25" t="s">
        <v>78</v>
      </c>
      <c r="B2879" s="26" t="s">
        <v>79</v>
      </c>
      <c r="C2879" s="26" t="s">
        <v>80</v>
      </c>
      <c r="D2879" s="26" t="s">
        <v>28</v>
      </c>
      <c r="E2879" s="26" t="s">
        <v>27</v>
      </c>
      <c r="F2879" s="26">
        <v>1962</v>
      </c>
      <c r="G2879" s="27"/>
    </row>
    <row r="2880" spans="1:7" x14ac:dyDescent="0.15">
      <c r="A2880" s="25" t="s">
        <v>78</v>
      </c>
      <c r="B2880" s="26" t="s">
        <v>79</v>
      </c>
      <c r="C2880" s="26" t="s">
        <v>80</v>
      </c>
      <c r="D2880" s="26" t="s">
        <v>28</v>
      </c>
      <c r="E2880" s="26" t="s">
        <v>27</v>
      </c>
      <c r="F2880" s="26">
        <v>1961</v>
      </c>
      <c r="G2880" s="27"/>
    </row>
    <row r="2881" spans="1:7" x14ac:dyDescent="0.15">
      <c r="A2881" s="25" t="s">
        <v>78</v>
      </c>
      <c r="B2881" s="26" t="s">
        <v>79</v>
      </c>
      <c r="C2881" s="26" t="s">
        <v>80</v>
      </c>
      <c r="D2881" s="26" t="s">
        <v>28</v>
      </c>
      <c r="E2881" s="26" t="s">
        <v>27</v>
      </c>
      <c r="F2881" s="26">
        <v>1960</v>
      </c>
      <c r="G2881" s="27"/>
    </row>
    <row r="2882" spans="1:7" x14ac:dyDescent="0.15">
      <c r="A2882" s="25" t="s">
        <v>78</v>
      </c>
      <c r="B2882" s="26" t="s">
        <v>79</v>
      </c>
      <c r="C2882" s="26" t="s">
        <v>80</v>
      </c>
      <c r="D2882" s="26" t="s">
        <v>30</v>
      </c>
      <c r="E2882" s="26" t="s">
        <v>29</v>
      </c>
      <c r="F2882" s="26">
        <v>2023</v>
      </c>
      <c r="G2882" s="27">
        <v>749.6</v>
      </c>
    </row>
    <row r="2883" spans="1:7" x14ac:dyDescent="0.15">
      <c r="A2883" s="25" t="s">
        <v>78</v>
      </c>
      <c r="B2883" s="26" t="s">
        <v>79</v>
      </c>
      <c r="C2883" s="26" t="s">
        <v>80</v>
      </c>
      <c r="D2883" s="26" t="s">
        <v>30</v>
      </c>
      <c r="E2883" s="26" t="s">
        <v>29</v>
      </c>
      <c r="F2883" s="26">
        <v>2022</v>
      </c>
      <c r="G2883" s="27">
        <v>731.6</v>
      </c>
    </row>
    <row r="2884" spans="1:7" x14ac:dyDescent="0.15">
      <c r="A2884" s="25" t="s">
        <v>78</v>
      </c>
      <c r="B2884" s="26" t="s">
        <v>79</v>
      </c>
      <c r="C2884" s="26" t="s">
        <v>80</v>
      </c>
      <c r="D2884" s="26" t="s">
        <v>30</v>
      </c>
      <c r="E2884" s="26" t="s">
        <v>29</v>
      </c>
      <c r="F2884" s="26">
        <v>2021</v>
      </c>
      <c r="G2884" s="27">
        <v>711.90000000000009</v>
      </c>
    </row>
    <row r="2885" spans="1:7" x14ac:dyDescent="0.15">
      <c r="A2885" s="25" t="s">
        <v>78</v>
      </c>
      <c r="B2885" s="26" t="s">
        <v>79</v>
      </c>
      <c r="C2885" s="26" t="s">
        <v>80</v>
      </c>
      <c r="D2885" s="26" t="s">
        <v>30</v>
      </c>
      <c r="E2885" s="26" t="s">
        <v>29</v>
      </c>
      <c r="F2885" s="26">
        <v>2020</v>
      </c>
      <c r="G2885" s="27">
        <v>664.1</v>
      </c>
    </row>
    <row r="2886" spans="1:7" x14ac:dyDescent="0.15">
      <c r="A2886" s="25" t="s">
        <v>78</v>
      </c>
      <c r="B2886" s="26" t="s">
        <v>79</v>
      </c>
      <c r="C2886" s="26" t="s">
        <v>80</v>
      </c>
      <c r="D2886" s="26" t="s">
        <v>30</v>
      </c>
      <c r="E2886" s="26" t="s">
        <v>29</v>
      </c>
      <c r="F2886" s="26">
        <v>2019</v>
      </c>
      <c r="G2886" s="27">
        <v>691.90000000000009</v>
      </c>
    </row>
    <row r="2887" spans="1:7" x14ac:dyDescent="0.15">
      <c r="A2887" s="25" t="s">
        <v>78</v>
      </c>
      <c r="B2887" s="26" t="s">
        <v>79</v>
      </c>
      <c r="C2887" s="26" t="s">
        <v>80</v>
      </c>
      <c r="D2887" s="26" t="s">
        <v>30</v>
      </c>
      <c r="E2887" s="26" t="s">
        <v>29</v>
      </c>
      <c r="F2887" s="26">
        <v>2018</v>
      </c>
      <c r="G2887" s="27">
        <v>671</v>
      </c>
    </row>
    <row r="2888" spans="1:7" x14ac:dyDescent="0.15">
      <c r="A2888" s="25" t="s">
        <v>78</v>
      </c>
      <c r="B2888" s="26" t="s">
        <v>79</v>
      </c>
      <c r="C2888" s="26" t="s">
        <v>80</v>
      </c>
      <c r="D2888" s="26" t="s">
        <v>30</v>
      </c>
      <c r="E2888" s="26" t="s">
        <v>29</v>
      </c>
      <c r="F2888" s="26">
        <v>2017</v>
      </c>
      <c r="G2888" s="27">
        <v>651.80000000000018</v>
      </c>
    </row>
    <row r="2889" spans="1:7" x14ac:dyDescent="0.15">
      <c r="A2889" s="25" t="s">
        <v>78</v>
      </c>
      <c r="B2889" s="26" t="s">
        <v>79</v>
      </c>
      <c r="C2889" s="26" t="s">
        <v>80</v>
      </c>
      <c r="D2889" s="26" t="s">
        <v>30</v>
      </c>
      <c r="E2889" s="26" t="s">
        <v>29</v>
      </c>
      <c r="F2889" s="26">
        <v>2016</v>
      </c>
      <c r="G2889" s="27">
        <v>633.80000000000018</v>
      </c>
    </row>
    <row r="2890" spans="1:7" x14ac:dyDescent="0.15">
      <c r="A2890" s="25" t="s">
        <v>78</v>
      </c>
      <c r="B2890" s="26" t="s">
        <v>79</v>
      </c>
      <c r="C2890" s="26" t="s">
        <v>80</v>
      </c>
      <c r="D2890" s="26" t="s">
        <v>30</v>
      </c>
      <c r="E2890" s="26" t="s">
        <v>29</v>
      </c>
      <c r="F2890" s="26">
        <v>2015</v>
      </c>
      <c r="G2890" s="27">
        <v>615.70000000000005</v>
      </c>
    </row>
    <row r="2891" spans="1:7" x14ac:dyDescent="0.15">
      <c r="A2891" s="25" t="s">
        <v>78</v>
      </c>
      <c r="B2891" s="26" t="s">
        <v>79</v>
      </c>
      <c r="C2891" s="26" t="s">
        <v>80</v>
      </c>
      <c r="D2891" s="26" t="s">
        <v>30</v>
      </c>
      <c r="E2891" s="26" t="s">
        <v>29</v>
      </c>
      <c r="F2891" s="26">
        <v>2014</v>
      </c>
      <c r="G2891" s="27">
        <v>597.4</v>
      </c>
    </row>
    <row r="2892" spans="1:7" x14ac:dyDescent="0.15">
      <c r="A2892" s="25" t="s">
        <v>78</v>
      </c>
      <c r="B2892" s="26" t="s">
        <v>79</v>
      </c>
      <c r="C2892" s="26" t="s">
        <v>80</v>
      </c>
      <c r="D2892" s="26" t="s">
        <v>30</v>
      </c>
      <c r="E2892" s="26" t="s">
        <v>29</v>
      </c>
      <c r="F2892" s="26">
        <v>2013</v>
      </c>
      <c r="G2892" s="27">
        <v>580.70000000000005</v>
      </c>
    </row>
    <row r="2893" spans="1:7" x14ac:dyDescent="0.15">
      <c r="A2893" s="25" t="s">
        <v>78</v>
      </c>
      <c r="B2893" s="26" t="s">
        <v>79</v>
      </c>
      <c r="C2893" s="26" t="s">
        <v>80</v>
      </c>
      <c r="D2893" s="26" t="s">
        <v>30</v>
      </c>
      <c r="E2893" s="26" t="s">
        <v>29</v>
      </c>
      <c r="F2893" s="26">
        <v>2012</v>
      </c>
      <c r="G2893" s="27">
        <v>573.20000000000005</v>
      </c>
    </row>
    <row r="2894" spans="1:7" x14ac:dyDescent="0.15">
      <c r="A2894" s="25" t="s">
        <v>78</v>
      </c>
      <c r="B2894" s="26" t="s">
        <v>79</v>
      </c>
      <c r="C2894" s="26" t="s">
        <v>80</v>
      </c>
      <c r="D2894" s="26" t="s">
        <v>30</v>
      </c>
      <c r="E2894" s="26" t="s">
        <v>29</v>
      </c>
      <c r="F2894" s="26">
        <v>2011</v>
      </c>
      <c r="G2894" s="27">
        <v>561.70000000000005</v>
      </c>
    </row>
    <row r="2895" spans="1:7" x14ac:dyDescent="0.15">
      <c r="A2895" s="25" t="s">
        <v>78</v>
      </c>
      <c r="B2895" s="26" t="s">
        <v>79</v>
      </c>
      <c r="C2895" s="26" t="s">
        <v>80</v>
      </c>
      <c r="D2895" s="26" t="s">
        <v>30</v>
      </c>
      <c r="E2895" s="26" t="s">
        <v>29</v>
      </c>
      <c r="F2895" s="26">
        <v>2010</v>
      </c>
      <c r="G2895" s="27">
        <v>546.1</v>
      </c>
    </row>
    <row r="2896" spans="1:7" x14ac:dyDescent="0.15">
      <c r="A2896" s="25" t="s">
        <v>78</v>
      </c>
      <c r="B2896" s="26" t="s">
        <v>79</v>
      </c>
      <c r="C2896" s="26" t="s">
        <v>80</v>
      </c>
      <c r="D2896" s="26" t="s">
        <v>30</v>
      </c>
      <c r="E2896" s="26" t="s">
        <v>29</v>
      </c>
      <c r="F2896" s="26">
        <v>2009</v>
      </c>
      <c r="G2896" s="27">
        <v>535.1</v>
      </c>
    </row>
    <row r="2897" spans="1:7" x14ac:dyDescent="0.15">
      <c r="A2897" s="25" t="s">
        <v>78</v>
      </c>
      <c r="B2897" s="26" t="s">
        <v>79</v>
      </c>
      <c r="C2897" s="26" t="s">
        <v>80</v>
      </c>
      <c r="D2897" s="26" t="s">
        <v>30</v>
      </c>
      <c r="E2897" s="26" t="s">
        <v>29</v>
      </c>
      <c r="F2897" s="26">
        <v>2008</v>
      </c>
      <c r="G2897" s="27">
        <v>551.9</v>
      </c>
    </row>
    <row r="2898" spans="1:7" x14ac:dyDescent="0.15">
      <c r="A2898" s="25" t="s">
        <v>78</v>
      </c>
      <c r="B2898" s="26" t="s">
        <v>79</v>
      </c>
      <c r="C2898" s="26" t="s">
        <v>80</v>
      </c>
      <c r="D2898" s="26" t="s">
        <v>30</v>
      </c>
      <c r="E2898" s="26" t="s">
        <v>29</v>
      </c>
      <c r="F2898" s="26">
        <v>2007</v>
      </c>
      <c r="G2898" s="27">
        <v>526.9</v>
      </c>
    </row>
    <row r="2899" spans="1:7" x14ac:dyDescent="0.15">
      <c r="A2899" s="25" t="s">
        <v>78</v>
      </c>
      <c r="B2899" s="26" t="s">
        <v>79</v>
      </c>
      <c r="C2899" s="26" t="s">
        <v>80</v>
      </c>
      <c r="D2899" s="26" t="s">
        <v>30</v>
      </c>
      <c r="E2899" s="26" t="s">
        <v>29</v>
      </c>
      <c r="F2899" s="26">
        <v>2006</v>
      </c>
      <c r="G2899" s="27">
        <v>500.3</v>
      </c>
    </row>
    <row r="2900" spans="1:7" x14ac:dyDescent="0.15">
      <c r="A2900" s="25" t="s">
        <v>78</v>
      </c>
      <c r="B2900" s="26" t="s">
        <v>79</v>
      </c>
      <c r="C2900" s="26" t="s">
        <v>80</v>
      </c>
      <c r="D2900" s="26" t="s">
        <v>30</v>
      </c>
      <c r="E2900" s="26" t="s">
        <v>29</v>
      </c>
      <c r="F2900" s="26">
        <v>2005</v>
      </c>
      <c r="G2900" s="27">
        <v>481.8</v>
      </c>
    </row>
    <row r="2901" spans="1:7" x14ac:dyDescent="0.15">
      <c r="A2901" s="25" t="s">
        <v>78</v>
      </c>
      <c r="B2901" s="26" t="s">
        <v>79</v>
      </c>
      <c r="C2901" s="26" t="s">
        <v>80</v>
      </c>
      <c r="D2901" s="26" t="s">
        <v>30</v>
      </c>
      <c r="E2901" s="26" t="s">
        <v>29</v>
      </c>
      <c r="F2901" s="26">
        <v>2004</v>
      </c>
      <c r="G2901" s="27">
        <v>474.8</v>
      </c>
    </row>
    <row r="2902" spans="1:7" x14ac:dyDescent="0.15">
      <c r="A2902" s="25" t="s">
        <v>78</v>
      </c>
      <c r="B2902" s="26" t="s">
        <v>79</v>
      </c>
      <c r="C2902" s="26" t="s">
        <v>80</v>
      </c>
      <c r="D2902" s="26" t="s">
        <v>30</v>
      </c>
      <c r="E2902" s="26" t="s">
        <v>29</v>
      </c>
      <c r="F2902" s="26">
        <v>2003</v>
      </c>
      <c r="G2902" s="27">
        <v>463.90000000000009</v>
      </c>
    </row>
    <row r="2903" spans="1:7" x14ac:dyDescent="0.15">
      <c r="A2903" s="25" t="s">
        <v>78</v>
      </c>
      <c r="B2903" s="26" t="s">
        <v>79</v>
      </c>
      <c r="C2903" s="26" t="s">
        <v>80</v>
      </c>
      <c r="D2903" s="26" t="s">
        <v>30</v>
      </c>
      <c r="E2903" s="26" t="s">
        <v>29</v>
      </c>
      <c r="F2903" s="26">
        <v>2002</v>
      </c>
      <c r="G2903" s="27">
        <v>455.40000000000009</v>
      </c>
    </row>
    <row r="2904" spans="1:7" x14ac:dyDescent="0.15">
      <c r="A2904" s="25" t="s">
        <v>78</v>
      </c>
      <c r="B2904" s="26" t="s">
        <v>79</v>
      </c>
      <c r="C2904" s="26" t="s">
        <v>80</v>
      </c>
      <c r="D2904" s="26" t="s">
        <v>30</v>
      </c>
      <c r="E2904" s="26" t="s">
        <v>29</v>
      </c>
      <c r="F2904" s="26">
        <v>2001</v>
      </c>
      <c r="G2904" s="27">
        <v>444.5</v>
      </c>
    </row>
    <row r="2905" spans="1:7" x14ac:dyDescent="0.15">
      <c r="A2905" s="25" t="s">
        <v>78</v>
      </c>
      <c r="B2905" s="26" t="s">
        <v>79</v>
      </c>
      <c r="C2905" s="26" t="s">
        <v>80</v>
      </c>
      <c r="D2905" s="26" t="s">
        <v>30</v>
      </c>
      <c r="E2905" s="26" t="s">
        <v>29</v>
      </c>
      <c r="F2905" s="26">
        <v>2000</v>
      </c>
      <c r="G2905" s="27">
        <v>423.6</v>
      </c>
    </row>
    <row r="2906" spans="1:7" x14ac:dyDescent="0.15">
      <c r="A2906" s="25" t="s">
        <v>78</v>
      </c>
      <c r="B2906" s="26" t="s">
        <v>79</v>
      </c>
      <c r="C2906" s="26" t="s">
        <v>80</v>
      </c>
      <c r="D2906" s="26" t="s">
        <v>30</v>
      </c>
      <c r="E2906" s="26" t="s">
        <v>29</v>
      </c>
      <c r="F2906" s="26">
        <v>1999</v>
      </c>
      <c r="G2906" s="27">
        <v>400.90000000000009</v>
      </c>
    </row>
    <row r="2907" spans="1:7" x14ac:dyDescent="0.15">
      <c r="A2907" s="25" t="s">
        <v>78</v>
      </c>
      <c r="B2907" s="26" t="s">
        <v>79</v>
      </c>
      <c r="C2907" s="26" t="s">
        <v>80</v>
      </c>
      <c r="D2907" s="26" t="s">
        <v>30</v>
      </c>
      <c r="E2907" s="26" t="s">
        <v>29</v>
      </c>
      <c r="F2907" s="26">
        <v>1998</v>
      </c>
      <c r="G2907" s="27">
        <v>383.5</v>
      </c>
    </row>
    <row r="2908" spans="1:7" x14ac:dyDescent="0.15">
      <c r="A2908" s="25" t="s">
        <v>78</v>
      </c>
      <c r="B2908" s="26" t="s">
        <v>79</v>
      </c>
      <c r="C2908" s="26" t="s">
        <v>80</v>
      </c>
      <c r="D2908" s="26" t="s">
        <v>30</v>
      </c>
      <c r="E2908" s="26" t="s">
        <v>29</v>
      </c>
      <c r="F2908" s="26">
        <v>1997</v>
      </c>
      <c r="G2908" s="27">
        <v>367.8</v>
      </c>
    </row>
    <row r="2909" spans="1:7" x14ac:dyDescent="0.15">
      <c r="A2909" s="25" t="s">
        <v>78</v>
      </c>
      <c r="B2909" s="26" t="s">
        <v>79</v>
      </c>
      <c r="C2909" s="26" t="s">
        <v>80</v>
      </c>
      <c r="D2909" s="26" t="s">
        <v>30</v>
      </c>
      <c r="E2909" s="26" t="s">
        <v>29</v>
      </c>
      <c r="F2909" s="26">
        <v>1996</v>
      </c>
      <c r="G2909" s="27">
        <v>354.5</v>
      </c>
    </row>
    <row r="2910" spans="1:7" x14ac:dyDescent="0.15">
      <c r="A2910" s="25" t="s">
        <v>78</v>
      </c>
      <c r="B2910" s="26" t="s">
        <v>79</v>
      </c>
      <c r="C2910" s="26" t="s">
        <v>80</v>
      </c>
      <c r="D2910" s="26" t="s">
        <v>30</v>
      </c>
      <c r="E2910" s="26" t="s">
        <v>29</v>
      </c>
      <c r="F2910" s="26">
        <v>1995</v>
      </c>
      <c r="G2910" s="27">
        <v>350.5</v>
      </c>
    </row>
    <row r="2911" spans="1:7" x14ac:dyDescent="0.15">
      <c r="A2911" s="25" t="s">
        <v>78</v>
      </c>
      <c r="B2911" s="26" t="s">
        <v>79</v>
      </c>
      <c r="C2911" s="26" t="s">
        <v>80</v>
      </c>
      <c r="D2911" s="26" t="s">
        <v>30</v>
      </c>
      <c r="E2911" s="26" t="s">
        <v>29</v>
      </c>
      <c r="F2911" s="26">
        <v>1994</v>
      </c>
      <c r="G2911" s="27">
        <v>339.3</v>
      </c>
    </row>
    <row r="2912" spans="1:7" x14ac:dyDescent="0.15">
      <c r="A2912" s="25" t="s">
        <v>78</v>
      </c>
      <c r="B2912" s="26" t="s">
        <v>79</v>
      </c>
      <c r="C2912" s="26" t="s">
        <v>80</v>
      </c>
      <c r="D2912" s="26" t="s">
        <v>30</v>
      </c>
      <c r="E2912" s="26" t="s">
        <v>29</v>
      </c>
      <c r="F2912" s="26">
        <v>1993</v>
      </c>
      <c r="G2912" s="27">
        <v>334.8</v>
      </c>
    </row>
    <row r="2913" spans="1:7" x14ac:dyDescent="0.15">
      <c r="A2913" s="25" t="s">
        <v>78</v>
      </c>
      <c r="B2913" s="26" t="s">
        <v>79</v>
      </c>
      <c r="C2913" s="26" t="s">
        <v>80</v>
      </c>
      <c r="D2913" s="26" t="s">
        <v>30</v>
      </c>
      <c r="E2913" s="26" t="s">
        <v>29</v>
      </c>
      <c r="F2913" s="26">
        <v>1992</v>
      </c>
      <c r="G2913" s="27">
        <v>327.60000000000002</v>
      </c>
    </row>
    <row r="2914" spans="1:7" x14ac:dyDescent="0.15">
      <c r="A2914" s="25" t="s">
        <v>78</v>
      </c>
      <c r="B2914" s="26" t="s">
        <v>79</v>
      </c>
      <c r="C2914" s="26" t="s">
        <v>80</v>
      </c>
      <c r="D2914" s="26" t="s">
        <v>30</v>
      </c>
      <c r="E2914" s="26" t="s">
        <v>29</v>
      </c>
      <c r="F2914" s="26">
        <v>1991</v>
      </c>
      <c r="G2914" s="27">
        <v>323</v>
      </c>
    </row>
    <row r="2915" spans="1:7" x14ac:dyDescent="0.15">
      <c r="A2915" s="25" t="s">
        <v>78</v>
      </c>
      <c r="B2915" s="26" t="s">
        <v>79</v>
      </c>
      <c r="C2915" s="26" t="s">
        <v>80</v>
      </c>
      <c r="D2915" s="26" t="s">
        <v>30</v>
      </c>
      <c r="E2915" s="26" t="s">
        <v>29</v>
      </c>
      <c r="F2915" s="26">
        <v>1990</v>
      </c>
      <c r="G2915" s="27">
        <v>313.90000000000009</v>
      </c>
    </row>
    <row r="2916" spans="1:7" x14ac:dyDescent="0.15">
      <c r="A2916" s="25" t="s">
        <v>78</v>
      </c>
      <c r="B2916" s="26" t="s">
        <v>79</v>
      </c>
      <c r="C2916" s="26" t="s">
        <v>80</v>
      </c>
      <c r="D2916" s="26" t="s">
        <v>30</v>
      </c>
      <c r="E2916" s="26" t="s">
        <v>29</v>
      </c>
      <c r="F2916" s="26">
        <v>1989</v>
      </c>
      <c r="G2916" s="27">
        <v>301.2</v>
      </c>
    </row>
    <row r="2917" spans="1:7" x14ac:dyDescent="0.15">
      <c r="A2917" s="25" t="s">
        <v>78</v>
      </c>
      <c r="B2917" s="26" t="s">
        <v>79</v>
      </c>
      <c r="C2917" s="26" t="s">
        <v>80</v>
      </c>
      <c r="D2917" s="26" t="s">
        <v>30</v>
      </c>
      <c r="E2917" s="26" t="s">
        <v>29</v>
      </c>
      <c r="F2917" s="26">
        <v>1988</v>
      </c>
      <c r="G2917" s="27">
        <v>293.2</v>
      </c>
    </row>
    <row r="2918" spans="1:7" x14ac:dyDescent="0.15">
      <c r="A2918" s="25" t="s">
        <v>78</v>
      </c>
      <c r="B2918" s="26" t="s">
        <v>79</v>
      </c>
      <c r="C2918" s="26" t="s">
        <v>80</v>
      </c>
      <c r="D2918" s="26" t="s">
        <v>30</v>
      </c>
      <c r="E2918" s="26" t="s">
        <v>29</v>
      </c>
      <c r="F2918" s="26">
        <v>1987</v>
      </c>
      <c r="G2918" s="27">
        <v>281.10000000000002</v>
      </c>
    </row>
    <row r="2919" spans="1:7" x14ac:dyDescent="0.15">
      <c r="A2919" s="25" t="s">
        <v>78</v>
      </c>
      <c r="B2919" s="26" t="s">
        <v>79</v>
      </c>
      <c r="C2919" s="26" t="s">
        <v>80</v>
      </c>
      <c r="D2919" s="26" t="s">
        <v>30</v>
      </c>
      <c r="E2919" s="26" t="s">
        <v>29</v>
      </c>
      <c r="F2919" s="26">
        <v>1986</v>
      </c>
      <c r="G2919" s="27">
        <v>274</v>
      </c>
    </row>
    <row r="2920" spans="1:7" x14ac:dyDescent="0.15">
      <c r="A2920" s="25" t="s">
        <v>78</v>
      </c>
      <c r="B2920" s="26" t="s">
        <v>79</v>
      </c>
      <c r="C2920" s="26" t="s">
        <v>80</v>
      </c>
      <c r="D2920" s="26" t="s">
        <v>30</v>
      </c>
      <c r="E2920" s="26" t="s">
        <v>29</v>
      </c>
      <c r="F2920" s="26">
        <v>1985</v>
      </c>
      <c r="G2920" s="27">
        <v>269</v>
      </c>
    </row>
    <row r="2921" spans="1:7" x14ac:dyDescent="0.15">
      <c r="A2921" s="25" t="s">
        <v>78</v>
      </c>
      <c r="B2921" s="26" t="s">
        <v>79</v>
      </c>
      <c r="C2921" s="26" t="s">
        <v>80</v>
      </c>
      <c r="D2921" s="26" t="s">
        <v>30</v>
      </c>
      <c r="E2921" s="26" t="s">
        <v>29</v>
      </c>
      <c r="F2921" s="26">
        <v>1984</v>
      </c>
      <c r="G2921" s="27">
        <v>264.3</v>
      </c>
    </row>
    <row r="2922" spans="1:7" x14ac:dyDescent="0.15">
      <c r="A2922" s="25" t="s">
        <v>78</v>
      </c>
      <c r="B2922" s="26" t="s">
        <v>79</v>
      </c>
      <c r="C2922" s="26" t="s">
        <v>80</v>
      </c>
      <c r="D2922" s="26" t="s">
        <v>30</v>
      </c>
      <c r="E2922" s="26" t="s">
        <v>29</v>
      </c>
      <c r="F2922" s="26">
        <v>1983</v>
      </c>
      <c r="G2922" s="27">
        <v>265</v>
      </c>
    </row>
    <row r="2923" spans="1:7" x14ac:dyDescent="0.15">
      <c r="A2923" s="25" t="s">
        <v>78</v>
      </c>
      <c r="B2923" s="26" t="s">
        <v>79</v>
      </c>
      <c r="C2923" s="26" t="s">
        <v>80</v>
      </c>
      <c r="D2923" s="26" t="s">
        <v>30</v>
      </c>
      <c r="E2923" s="26" t="s">
        <v>29</v>
      </c>
      <c r="F2923" s="26">
        <v>1982</v>
      </c>
      <c r="G2923" s="27">
        <v>266.7</v>
      </c>
    </row>
    <row r="2924" spans="1:7" x14ac:dyDescent="0.15">
      <c r="A2924" s="25" t="s">
        <v>78</v>
      </c>
      <c r="B2924" s="26" t="s">
        <v>79</v>
      </c>
      <c r="C2924" s="26" t="s">
        <v>80</v>
      </c>
      <c r="D2924" s="26" t="s">
        <v>30</v>
      </c>
      <c r="E2924" s="26" t="s">
        <v>29</v>
      </c>
      <c r="F2924" s="26">
        <v>1981</v>
      </c>
      <c r="G2924" s="27">
        <v>270.3</v>
      </c>
    </row>
    <row r="2925" spans="1:7" x14ac:dyDescent="0.15">
      <c r="A2925" s="25" t="s">
        <v>78</v>
      </c>
      <c r="B2925" s="26" t="s">
        <v>79</v>
      </c>
      <c r="C2925" s="26" t="s">
        <v>80</v>
      </c>
      <c r="D2925" s="26" t="s">
        <v>30</v>
      </c>
      <c r="E2925" s="26" t="s">
        <v>29</v>
      </c>
      <c r="F2925" s="26">
        <v>1980</v>
      </c>
      <c r="G2925" s="27">
        <v>273.39999999999998</v>
      </c>
    </row>
    <row r="2926" spans="1:7" x14ac:dyDescent="0.15">
      <c r="A2926" s="25" t="s">
        <v>78</v>
      </c>
      <c r="B2926" s="26" t="s">
        <v>79</v>
      </c>
      <c r="C2926" s="26" t="s">
        <v>80</v>
      </c>
      <c r="D2926" s="26" t="s">
        <v>30</v>
      </c>
      <c r="E2926" s="26" t="s">
        <v>29</v>
      </c>
      <c r="F2926" s="26">
        <v>1979</v>
      </c>
      <c r="G2926" s="27">
        <v>274.10000000000002</v>
      </c>
    </row>
    <row r="2927" spans="1:7" x14ac:dyDescent="0.15">
      <c r="A2927" s="25" t="s">
        <v>78</v>
      </c>
      <c r="B2927" s="26" t="s">
        <v>79</v>
      </c>
      <c r="C2927" s="26" t="s">
        <v>80</v>
      </c>
      <c r="D2927" s="26" t="s">
        <v>30</v>
      </c>
      <c r="E2927" s="26" t="s">
        <v>29</v>
      </c>
      <c r="F2927" s="26">
        <v>1978</v>
      </c>
      <c r="G2927" s="27">
        <v>275.3</v>
      </c>
    </row>
    <row r="2928" spans="1:7" x14ac:dyDescent="0.15">
      <c r="A2928" s="25" t="s">
        <v>78</v>
      </c>
      <c r="B2928" s="26" t="s">
        <v>79</v>
      </c>
      <c r="C2928" s="26" t="s">
        <v>80</v>
      </c>
      <c r="D2928" s="26" t="s">
        <v>30</v>
      </c>
      <c r="E2928" s="26" t="s">
        <v>29</v>
      </c>
      <c r="F2928" s="26">
        <v>1977</v>
      </c>
      <c r="G2928" s="27">
        <v>279.8</v>
      </c>
    </row>
    <row r="2929" spans="1:7" x14ac:dyDescent="0.15">
      <c r="A2929" s="25" t="s">
        <v>78</v>
      </c>
      <c r="B2929" s="26" t="s">
        <v>79</v>
      </c>
      <c r="C2929" s="26" t="s">
        <v>80</v>
      </c>
      <c r="D2929" s="26" t="s">
        <v>30</v>
      </c>
      <c r="E2929" s="26" t="s">
        <v>29</v>
      </c>
      <c r="F2929" s="26">
        <v>1976</v>
      </c>
      <c r="G2929" s="27">
        <v>284</v>
      </c>
    </row>
    <row r="2930" spans="1:7" x14ac:dyDescent="0.15">
      <c r="A2930" s="25" t="s">
        <v>78</v>
      </c>
      <c r="B2930" s="26" t="s">
        <v>79</v>
      </c>
      <c r="C2930" s="26" t="s">
        <v>80</v>
      </c>
      <c r="D2930" s="26" t="s">
        <v>30</v>
      </c>
      <c r="E2930" s="26" t="s">
        <v>29</v>
      </c>
      <c r="F2930" s="26">
        <v>1975</v>
      </c>
      <c r="G2930" s="27">
        <v>281.7</v>
      </c>
    </row>
    <row r="2931" spans="1:7" x14ac:dyDescent="0.15">
      <c r="A2931" s="25" t="s">
        <v>78</v>
      </c>
      <c r="B2931" s="26" t="s">
        <v>79</v>
      </c>
      <c r="C2931" s="26" t="s">
        <v>80</v>
      </c>
      <c r="D2931" s="26" t="s">
        <v>30</v>
      </c>
      <c r="E2931" s="26" t="s">
        <v>29</v>
      </c>
      <c r="F2931" s="26">
        <v>1974</v>
      </c>
      <c r="G2931" s="27">
        <v>282.7</v>
      </c>
    </row>
    <row r="2932" spans="1:7" x14ac:dyDescent="0.15">
      <c r="A2932" s="25" t="s">
        <v>78</v>
      </c>
      <c r="B2932" s="26" t="s">
        <v>79</v>
      </c>
      <c r="C2932" s="26" t="s">
        <v>80</v>
      </c>
      <c r="D2932" s="26" t="s">
        <v>30</v>
      </c>
      <c r="E2932" s="26" t="s">
        <v>29</v>
      </c>
      <c r="F2932" s="26">
        <v>1973</v>
      </c>
      <c r="G2932" s="27">
        <v>278.7</v>
      </c>
    </row>
    <row r="2933" spans="1:7" x14ac:dyDescent="0.15">
      <c r="A2933" s="25" t="s">
        <v>78</v>
      </c>
      <c r="B2933" s="26" t="s">
        <v>79</v>
      </c>
      <c r="C2933" s="26" t="s">
        <v>80</v>
      </c>
      <c r="D2933" s="26" t="s">
        <v>30</v>
      </c>
      <c r="E2933" s="26" t="s">
        <v>29</v>
      </c>
      <c r="F2933" s="26">
        <v>1972</v>
      </c>
      <c r="G2933" s="27">
        <v>278.10000000000002</v>
      </c>
    </row>
    <row r="2934" spans="1:7" x14ac:dyDescent="0.15">
      <c r="A2934" s="25" t="s">
        <v>78</v>
      </c>
      <c r="B2934" s="26" t="s">
        <v>79</v>
      </c>
      <c r="C2934" s="26" t="s">
        <v>80</v>
      </c>
      <c r="D2934" s="26" t="s">
        <v>30</v>
      </c>
      <c r="E2934" s="26" t="s">
        <v>29</v>
      </c>
      <c r="F2934" s="26">
        <v>1971</v>
      </c>
      <c r="G2934" s="27">
        <v>273.8</v>
      </c>
    </row>
    <row r="2935" spans="1:7" x14ac:dyDescent="0.15">
      <c r="A2935" s="25" t="s">
        <v>78</v>
      </c>
      <c r="B2935" s="26" t="s">
        <v>79</v>
      </c>
      <c r="C2935" s="26" t="s">
        <v>80</v>
      </c>
      <c r="D2935" s="26" t="s">
        <v>30</v>
      </c>
      <c r="E2935" s="26" t="s">
        <v>29</v>
      </c>
      <c r="F2935" s="26">
        <v>1970</v>
      </c>
      <c r="G2935" s="27">
        <v>265.8</v>
      </c>
    </row>
    <row r="2936" spans="1:7" x14ac:dyDescent="0.15">
      <c r="A2936" s="25" t="s">
        <v>78</v>
      </c>
      <c r="B2936" s="26" t="s">
        <v>79</v>
      </c>
      <c r="C2936" s="26" t="s">
        <v>80</v>
      </c>
      <c r="D2936" s="26" t="s">
        <v>30</v>
      </c>
      <c r="E2936" s="26" t="s">
        <v>29</v>
      </c>
      <c r="F2936" s="26">
        <v>1969</v>
      </c>
      <c r="G2936" s="27"/>
    </row>
    <row r="2937" spans="1:7" x14ac:dyDescent="0.15">
      <c r="A2937" s="25" t="s">
        <v>78</v>
      </c>
      <c r="B2937" s="26" t="s">
        <v>79</v>
      </c>
      <c r="C2937" s="26" t="s">
        <v>80</v>
      </c>
      <c r="D2937" s="26" t="s">
        <v>30</v>
      </c>
      <c r="E2937" s="26" t="s">
        <v>29</v>
      </c>
      <c r="F2937" s="26">
        <v>1968</v>
      </c>
      <c r="G2937" s="27"/>
    </row>
    <row r="2938" spans="1:7" x14ac:dyDescent="0.15">
      <c r="A2938" s="25" t="s">
        <v>78</v>
      </c>
      <c r="B2938" s="26" t="s">
        <v>79</v>
      </c>
      <c r="C2938" s="26" t="s">
        <v>80</v>
      </c>
      <c r="D2938" s="26" t="s">
        <v>30</v>
      </c>
      <c r="E2938" s="26" t="s">
        <v>29</v>
      </c>
      <c r="F2938" s="26">
        <v>1967</v>
      </c>
      <c r="G2938" s="27"/>
    </row>
    <row r="2939" spans="1:7" x14ac:dyDescent="0.15">
      <c r="A2939" s="25" t="s">
        <v>78</v>
      </c>
      <c r="B2939" s="26" t="s">
        <v>79</v>
      </c>
      <c r="C2939" s="26" t="s">
        <v>80</v>
      </c>
      <c r="D2939" s="26" t="s">
        <v>30</v>
      </c>
      <c r="E2939" s="26" t="s">
        <v>29</v>
      </c>
      <c r="F2939" s="26">
        <v>1966</v>
      </c>
      <c r="G2939" s="27"/>
    </row>
    <row r="2940" spans="1:7" x14ac:dyDescent="0.15">
      <c r="A2940" s="25" t="s">
        <v>78</v>
      </c>
      <c r="B2940" s="26" t="s">
        <v>79</v>
      </c>
      <c r="C2940" s="26" t="s">
        <v>80</v>
      </c>
      <c r="D2940" s="26" t="s">
        <v>30</v>
      </c>
      <c r="E2940" s="26" t="s">
        <v>29</v>
      </c>
      <c r="F2940" s="26">
        <v>1965</v>
      </c>
      <c r="G2940" s="27"/>
    </row>
    <row r="2941" spans="1:7" x14ac:dyDescent="0.15">
      <c r="A2941" s="25" t="s">
        <v>78</v>
      </c>
      <c r="B2941" s="26" t="s">
        <v>79</v>
      </c>
      <c r="C2941" s="26" t="s">
        <v>80</v>
      </c>
      <c r="D2941" s="26" t="s">
        <v>30</v>
      </c>
      <c r="E2941" s="26" t="s">
        <v>29</v>
      </c>
      <c r="F2941" s="26">
        <v>1964</v>
      </c>
      <c r="G2941" s="27"/>
    </row>
    <row r="2942" spans="1:7" x14ac:dyDescent="0.15">
      <c r="A2942" s="25" t="s">
        <v>78</v>
      </c>
      <c r="B2942" s="26" t="s">
        <v>79</v>
      </c>
      <c r="C2942" s="26" t="s">
        <v>80</v>
      </c>
      <c r="D2942" s="26" t="s">
        <v>30</v>
      </c>
      <c r="E2942" s="26" t="s">
        <v>29</v>
      </c>
      <c r="F2942" s="26">
        <v>1963</v>
      </c>
      <c r="G2942" s="27"/>
    </row>
    <row r="2943" spans="1:7" x14ac:dyDescent="0.15">
      <c r="A2943" s="25" t="s">
        <v>78</v>
      </c>
      <c r="B2943" s="26" t="s">
        <v>79</v>
      </c>
      <c r="C2943" s="26" t="s">
        <v>80</v>
      </c>
      <c r="D2943" s="26" t="s">
        <v>30</v>
      </c>
      <c r="E2943" s="26" t="s">
        <v>29</v>
      </c>
      <c r="F2943" s="26">
        <v>1962</v>
      </c>
      <c r="G2943" s="27"/>
    </row>
    <row r="2944" spans="1:7" x14ac:dyDescent="0.15">
      <c r="A2944" s="25" t="s">
        <v>78</v>
      </c>
      <c r="B2944" s="26" t="s">
        <v>79</v>
      </c>
      <c r="C2944" s="26" t="s">
        <v>80</v>
      </c>
      <c r="D2944" s="26" t="s">
        <v>30</v>
      </c>
      <c r="E2944" s="26" t="s">
        <v>29</v>
      </c>
      <c r="F2944" s="26">
        <v>1961</v>
      </c>
      <c r="G2944" s="27"/>
    </row>
    <row r="2945" spans="1:7" x14ac:dyDescent="0.15">
      <c r="A2945" s="25" t="s">
        <v>78</v>
      </c>
      <c r="B2945" s="26" t="s">
        <v>79</v>
      </c>
      <c r="C2945" s="26" t="s">
        <v>80</v>
      </c>
      <c r="D2945" s="26" t="s">
        <v>30</v>
      </c>
      <c r="E2945" s="26" t="s">
        <v>29</v>
      </c>
      <c r="F2945" s="26">
        <v>1960</v>
      </c>
      <c r="G2945" s="27"/>
    </row>
    <row r="2946" spans="1:7" x14ac:dyDescent="0.15">
      <c r="A2946" s="25" t="s">
        <v>78</v>
      </c>
      <c r="B2946" s="26" t="s">
        <v>79</v>
      </c>
      <c r="C2946" s="26" t="s">
        <v>80</v>
      </c>
      <c r="D2946" s="26" t="s">
        <v>32</v>
      </c>
      <c r="E2946" s="26" t="s">
        <v>31</v>
      </c>
      <c r="F2946" s="26">
        <v>2023</v>
      </c>
      <c r="G2946" s="27">
        <v>14456.6</v>
      </c>
    </row>
    <row r="2947" spans="1:7" x14ac:dyDescent="0.15">
      <c r="A2947" s="25" t="s">
        <v>78</v>
      </c>
      <c r="B2947" s="26" t="s">
        <v>79</v>
      </c>
      <c r="C2947" s="26" t="s">
        <v>80</v>
      </c>
      <c r="D2947" s="26" t="s">
        <v>32</v>
      </c>
      <c r="E2947" s="26" t="s">
        <v>31</v>
      </c>
      <c r="F2947" s="26">
        <v>2022</v>
      </c>
      <c r="G2947" s="27">
        <v>14292.4</v>
      </c>
    </row>
    <row r="2948" spans="1:7" x14ac:dyDescent="0.15">
      <c r="A2948" s="25" t="s">
        <v>78</v>
      </c>
      <c r="B2948" s="26" t="s">
        <v>79</v>
      </c>
      <c r="C2948" s="26" t="s">
        <v>80</v>
      </c>
      <c r="D2948" s="26" t="s">
        <v>32</v>
      </c>
      <c r="E2948" s="26" t="s">
        <v>31</v>
      </c>
      <c r="F2948" s="26">
        <v>2021</v>
      </c>
      <c r="G2948" s="27">
        <v>13751.3</v>
      </c>
    </row>
    <row r="2949" spans="1:7" x14ac:dyDescent="0.15">
      <c r="A2949" s="25" t="s">
        <v>78</v>
      </c>
      <c r="B2949" s="26" t="s">
        <v>79</v>
      </c>
      <c r="C2949" s="26" t="s">
        <v>80</v>
      </c>
      <c r="D2949" s="26" t="s">
        <v>32</v>
      </c>
      <c r="E2949" s="26" t="s">
        <v>31</v>
      </c>
      <c r="F2949" s="26">
        <v>2020</v>
      </c>
      <c r="G2949" s="27">
        <v>13309.2</v>
      </c>
    </row>
    <row r="2950" spans="1:7" x14ac:dyDescent="0.15">
      <c r="A2950" s="25" t="s">
        <v>78</v>
      </c>
      <c r="B2950" s="26" t="s">
        <v>79</v>
      </c>
      <c r="C2950" s="26" t="s">
        <v>80</v>
      </c>
      <c r="D2950" s="26" t="s">
        <v>32</v>
      </c>
      <c r="E2950" s="26" t="s">
        <v>31</v>
      </c>
      <c r="F2950" s="26">
        <v>2019</v>
      </c>
      <c r="G2950" s="27">
        <v>13867.5</v>
      </c>
    </row>
    <row r="2951" spans="1:7" x14ac:dyDescent="0.15">
      <c r="A2951" s="25" t="s">
        <v>78</v>
      </c>
      <c r="B2951" s="26" t="s">
        <v>79</v>
      </c>
      <c r="C2951" s="26" t="s">
        <v>80</v>
      </c>
      <c r="D2951" s="26" t="s">
        <v>32</v>
      </c>
      <c r="E2951" s="26" t="s">
        <v>31</v>
      </c>
      <c r="F2951" s="26">
        <v>2018</v>
      </c>
      <c r="G2951" s="27">
        <v>13510.5</v>
      </c>
    </row>
    <row r="2952" spans="1:7" x14ac:dyDescent="0.15">
      <c r="A2952" s="25" t="s">
        <v>78</v>
      </c>
      <c r="B2952" s="26" t="s">
        <v>79</v>
      </c>
      <c r="C2952" s="26" t="s">
        <v>80</v>
      </c>
      <c r="D2952" s="26" t="s">
        <v>32</v>
      </c>
      <c r="E2952" s="26" t="s">
        <v>31</v>
      </c>
      <c r="F2952" s="26">
        <v>2017</v>
      </c>
      <c r="G2952" s="27">
        <v>13156.5</v>
      </c>
    </row>
    <row r="2953" spans="1:7" x14ac:dyDescent="0.15">
      <c r="A2953" s="25" t="s">
        <v>78</v>
      </c>
      <c r="B2953" s="26" t="s">
        <v>79</v>
      </c>
      <c r="C2953" s="26" t="s">
        <v>80</v>
      </c>
      <c r="D2953" s="26" t="s">
        <v>32</v>
      </c>
      <c r="E2953" s="26" t="s">
        <v>31</v>
      </c>
      <c r="F2953" s="26">
        <v>2016</v>
      </c>
      <c r="G2953" s="27">
        <v>12853.9</v>
      </c>
    </row>
    <row r="2954" spans="1:7" x14ac:dyDescent="0.15">
      <c r="A2954" s="25" t="s">
        <v>78</v>
      </c>
      <c r="B2954" s="26" t="s">
        <v>79</v>
      </c>
      <c r="C2954" s="26" t="s">
        <v>80</v>
      </c>
      <c r="D2954" s="26" t="s">
        <v>32</v>
      </c>
      <c r="E2954" s="26" t="s">
        <v>31</v>
      </c>
      <c r="F2954" s="26">
        <v>2015</v>
      </c>
      <c r="G2954" s="27">
        <v>12558.6</v>
      </c>
    </row>
    <row r="2955" spans="1:7" x14ac:dyDescent="0.15">
      <c r="A2955" s="25" t="s">
        <v>78</v>
      </c>
      <c r="B2955" s="26" t="s">
        <v>79</v>
      </c>
      <c r="C2955" s="26" t="s">
        <v>80</v>
      </c>
      <c r="D2955" s="26" t="s">
        <v>32</v>
      </c>
      <c r="E2955" s="26" t="s">
        <v>31</v>
      </c>
      <c r="F2955" s="26">
        <v>2014</v>
      </c>
      <c r="G2955" s="27">
        <v>12438.3</v>
      </c>
    </row>
    <row r="2956" spans="1:7" x14ac:dyDescent="0.15">
      <c r="A2956" s="25" t="s">
        <v>78</v>
      </c>
      <c r="B2956" s="26" t="s">
        <v>79</v>
      </c>
      <c r="C2956" s="26" t="s">
        <v>80</v>
      </c>
      <c r="D2956" s="26" t="s">
        <v>32</v>
      </c>
      <c r="E2956" s="26" t="s">
        <v>31</v>
      </c>
      <c r="F2956" s="26">
        <v>2013</v>
      </c>
      <c r="G2956" s="27">
        <v>12354.6</v>
      </c>
    </row>
    <row r="2957" spans="1:7" x14ac:dyDescent="0.15">
      <c r="A2957" s="25" t="s">
        <v>78</v>
      </c>
      <c r="B2957" s="26" t="s">
        <v>79</v>
      </c>
      <c r="C2957" s="26" t="s">
        <v>80</v>
      </c>
      <c r="D2957" s="26" t="s">
        <v>32</v>
      </c>
      <c r="E2957" s="26" t="s">
        <v>31</v>
      </c>
      <c r="F2957" s="26">
        <v>2012</v>
      </c>
      <c r="G2957" s="27">
        <v>12464.7</v>
      </c>
    </row>
    <row r="2958" spans="1:7" x14ac:dyDescent="0.15">
      <c r="A2958" s="25" t="s">
        <v>78</v>
      </c>
      <c r="B2958" s="26" t="s">
        <v>79</v>
      </c>
      <c r="C2958" s="26" t="s">
        <v>80</v>
      </c>
      <c r="D2958" s="26" t="s">
        <v>32</v>
      </c>
      <c r="E2958" s="26" t="s">
        <v>31</v>
      </c>
      <c r="F2958" s="26">
        <v>2011</v>
      </c>
      <c r="G2958" s="27">
        <v>12575.7</v>
      </c>
    </row>
    <row r="2959" spans="1:7" x14ac:dyDescent="0.15">
      <c r="A2959" s="25" t="s">
        <v>78</v>
      </c>
      <c r="B2959" s="26" t="s">
        <v>79</v>
      </c>
      <c r="C2959" s="26" t="s">
        <v>80</v>
      </c>
      <c r="D2959" s="26" t="s">
        <v>32</v>
      </c>
      <c r="E2959" s="26" t="s">
        <v>31</v>
      </c>
      <c r="F2959" s="26">
        <v>2010</v>
      </c>
      <c r="G2959" s="27">
        <v>12463</v>
      </c>
    </row>
    <row r="2960" spans="1:7" x14ac:dyDescent="0.15">
      <c r="A2960" s="25" t="s">
        <v>78</v>
      </c>
      <c r="B2960" s="26" t="s">
        <v>79</v>
      </c>
      <c r="C2960" s="26" t="s">
        <v>80</v>
      </c>
      <c r="D2960" s="26" t="s">
        <v>32</v>
      </c>
      <c r="E2960" s="26" t="s">
        <v>31</v>
      </c>
      <c r="F2960" s="26">
        <v>2009</v>
      </c>
      <c r="G2960" s="27">
        <v>12551.8</v>
      </c>
    </row>
    <row r="2961" spans="1:7" x14ac:dyDescent="0.15">
      <c r="A2961" s="25" t="s">
        <v>78</v>
      </c>
      <c r="B2961" s="26" t="s">
        <v>79</v>
      </c>
      <c r="C2961" s="26" t="s">
        <v>80</v>
      </c>
      <c r="D2961" s="26" t="s">
        <v>32</v>
      </c>
      <c r="E2961" s="26" t="s">
        <v>31</v>
      </c>
      <c r="F2961" s="26">
        <v>2008</v>
      </c>
      <c r="G2961" s="27">
        <v>12735.7</v>
      </c>
    </row>
    <row r="2962" spans="1:7" x14ac:dyDescent="0.15">
      <c r="A2962" s="25" t="s">
        <v>78</v>
      </c>
      <c r="B2962" s="26" t="s">
        <v>79</v>
      </c>
      <c r="C2962" s="26" t="s">
        <v>80</v>
      </c>
      <c r="D2962" s="26" t="s">
        <v>32</v>
      </c>
      <c r="E2962" s="26" t="s">
        <v>31</v>
      </c>
      <c r="F2962" s="26">
        <v>2007</v>
      </c>
      <c r="G2962" s="27">
        <v>12536.7</v>
      </c>
    </row>
    <row r="2963" spans="1:7" x14ac:dyDescent="0.15">
      <c r="A2963" s="25" t="s">
        <v>78</v>
      </c>
      <c r="B2963" s="26" t="s">
        <v>79</v>
      </c>
      <c r="C2963" s="26" t="s">
        <v>80</v>
      </c>
      <c r="D2963" s="26" t="s">
        <v>32</v>
      </c>
      <c r="E2963" s="26" t="s">
        <v>31</v>
      </c>
      <c r="F2963" s="26">
        <v>2006</v>
      </c>
      <c r="G2963" s="27">
        <v>12188.8</v>
      </c>
    </row>
    <row r="2964" spans="1:7" x14ac:dyDescent="0.15">
      <c r="A2964" s="25" t="s">
        <v>78</v>
      </c>
      <c r="B2964" s="26" t="s">
        <v>79</v>
      </c>
      <c r="C2964" s="26" t="s">
        <v>80</v>
      </c>
      <c r="D2964" s="26" t="s">
        <v>32</v>
      </c>
      <c r="E2964" s="26" t="s">
        <v>31</v>
      </c>
      <c r="F2964" s="26">
        <v>2005</v>
      </c>
      <c r="G2964" s="27">
        <v>11956.3</v>
      </c>
    </row>
    <row r="2965" spans="1:7" x14ac:dyDescent="0.15">
      <c r="A2965" s="25" t="s">
        <v>78</v>
      </c>
      <c r="B2965" s="26" t="s">
        <v>79</v>
      </c>
      <c r="C2965" s="26" t="s">
        <v>80</v>
      </c>
      <c r="D2965" s="26" t="s">
        <v>32</v>
      </c>
      <c r="E2965" s="26" t="s">
        <v>31</v>
      </c>
      <c r="F2965" s="26">
        <v>2004</v>
      </c>
      <c r="G2965" s="27">
        <v>11995.8</v>
      </c>
    </row>
    <row r="2966" spans="1:7" x14ac:dyDescent="0.15">
      <c r="A2966" s="25" t="s">
        <v>78</v>
      </c>
      <c r="B2966" s="26" t="s">
        <v>79</v>
      </c>
      <c r="C2966" s="26" t="s">
        <v>80</v>
      </c>
      <c r="D2966" s="26" t="s">
        <v>32</v>
      </c>
      <c r="E2966" s="26" t="s">
        <v>31</v>
      </c>
      <c r="F2966" s="26">
        <v>2003</v>
      </c>
      <c r="G2966" s="27">
        <v>11965.2</v>
      </c>
    </row>
    <row r="2967" spans="1:7" x14ac:dyDescent="0.15">
      <c r="A2967" s="25" t="s">
        <v>78</v>
      </c>
      <c r="B2967" s="26" t="s">
        <v>79</v>
      </c>
      <c r="C2967" s="26" t="s">
        <v>80</v>
      </c>
      <c r="D2967" s="26" t="s">
        <v>32</v>
      </c>
      <c r="E2967" s="26" t="s">
        <v>31</v>
      </c>
      <c r="F2967" s="26">
        <v>2002</v>
      </c>
      <c r="G2967" s="27">
        <v>12104.3</v>
      </c>
    </row>
    <row r="2968" spans="1:7" x14ac:dyDescent="0.15">
      <c r="A2968" s="25" t="s">
        <v>78</v>
      </c>
      <c r="B2968" s="26" t="s">
        <v>79</v>
      </c>
      <c r="C2968" s="26" t="s">
        <v>80</v>
      </c>
      <c r="D2968" s="26" t="s">
        <v>32</v>
      </c>
      <c r="E2968" s="26" t="s">
        <v>31</v>
      </c>
      <c r="F2968" s="26">
        <v>2001</v>
      </c>
      <c r="G2968" s="27">
        <v>12166.3</v>
      </c>
    </row>
    <row r="2969" spans="1:7" x14ac:dyDescent="0.15">
      <c r="A2969" s="25" t="s">
        <v>78</v>
      </c>
      <c r="B2969" s="26" t="s">
        <v>79</v>
      </c>
      <c r="C2969" s="26" t="s">
        <v>80</v>
      </c>
      <c r="D2969" s="26" t="s">
        <v>32</v>
      </c>
      <c r="E2969" s="26" t="s">
        <v>31</v>
      </c>
      <c r="F2969" s="26">
        <v>2000</v>
      </c>
      <c r="G2969" s="27">
        <v>12009.7</v>
      </c>
    </row>
    <row r="2970" spans="1:7" x14ac:dyDescent="0.15">
      <c r="A2970" s="25" t="s">
        <v>78</v>
      </c>
      <c r="B2970" s="26" t="s">
        <v>79</v>
      </c>
      <c r="C2970" s="26" t="s">
        <v>80</v>
      </c>
      <c r="D2970" s="26" t="s">
        <v>32</v>
      </c>
      <c r="E2970" s="26" t="s">
        <v>31</v>
      </c>
      <c r="F2970" s="26">
        <v>1999</v>
      </c>
      <c r="G2970" s="27">
        <v>11898.6</v>
      </c>
    </row>
    <row r="2971" spans="1:7" x14ac:dyDescent="0.15">
      <c r="A2971" s="25" t="s">
        <v>78</v>
      </c>
      <c r="B2971" s="26" t="s">
        <v>79</v>
      </c>
      <c r="C2971" s="26" t="s">
        <v>80</v>
      </c>
      <c r="D2971" s="26" t="s">
        <v>32</v>
      </c>
      <c r="E2971" s="26" t="s">
        <v>31</v>
      </c>
      <c r="F2971" s="26">
        <v>1998</v>
      </c>
      <c r="G2971" s="27">
        <v>11578.4</v>
      </c>
    </row>
    <row r="2972" spans="1:7" x14ac:dyDescent="0.15">
      <c r="A2972" s="25" t="s">
        <v>78</v>
      </c>
      <c r="B2972" s="26" t="s">
        <v>79</v>
      </c>
      <c r="C2972" s="26" t="s">
        <v>80</v>
      </c>
      <c r="D2972" s="26" t="s">
        <v>32</v>
      </c>
      <c r="E2972" s="26" t="s">
        <v>31</v>
      </c>
      <c r="F2972" s="26">
        <v>1997</v>
      </c>
      <c r="G2972" s="27">
        <v>11334.1</v>
      </c>
    </row>
    <row r="2973" spans="1:7" x14ac:dyDescent="0.15">
      <c r="A2973" s="25" t="s">
        <v>78</v>
      </c>
      <c r="B2973" s="26" t="s">
        <v>79</v>
      </c>
      <c r="C2973" s="26" t="s">
        <v>80</v>
      </c>
      <c r="D2973" s="26" t="s">
        <v>32</v>
      </c>
      <c r="E2973" s="26" t="s">
        <v>31</v>
      </c>
      <c r="F2973" s="26">
        <v>1996</v>
      </c>
      <c r="G2973" s="27">
        <v>11103.7</v>
      </c>
    </row>
    <row r="2974" spans="1:7" x14ac:dyDescent="0.15">
      <c r="A2974" s="25" t="s">
        <v>78</v>
      </c>
      <c r="B2974" s="26" t="s">
        <v>79</v>
      </c>
      <c r="C2974" s="26" t="s">
        <v>80</v>
      </c>
      <c r="D2974" s="26" t="s">
        <v>32</v>
      </c>
      <c r="E2974" s="26" t="s">
        <v>31</v>
      </c>
      <c r="F2974" s="26">
        <v>1995</v>
      </c>
      <c r="G2974" s="27">
        <v>10768</v>
      </c>
    </row>
    <row r="2975" spans="1:7" x14ac:dyDescent="0.15">
      <c r="A2975" s="25" t="s">
        <v>78</v>
      </c>
      <c r="B2975" s="26" t="s">
        <v>79</v>
      </c>
      <c r="C2975" s="26" t="s">
        <v>80</v>
      </c>
      <c r="D2975" s="26" t="s">
        <v>32</v>
      </c>
      <c r="E2975" s="26" t="s">
        <v>31</v>
      </c>
      <c r="F2975" s="26">
        <v>1994</v>
      </c>
      <c r="G2975" s="27">
        <v>10453.700000000001</v>
      </c>
    </row>
    <row r="2976" spans="1:7" x14ac:dyDescent="0.15">
      <c r="A2976" s="25" t="s">
        <v>78</v>
      </c>
      <c r="B2976" s="26" t="s">
        <v>79</v>
      </c>
      <c r="C2976" s="26" t="s">
        <v>80</v>
      </c>
      <c r="D2976" s="26" t="s">
        <v>32</v>
      </c>
      <c r="E2976" s="26" t="s">
        <v>31</v>
      </c>
      <c r="F2976" s="26">
        <v>1993</v>
      </c>
      <c r="G2976" s="27">
        <v>10326.5</v>
      </c>
    </row>
    <row r="2977" spans="1:7" x14ac:dyDescent="0.15">
      <c r="A2977" s="25" t="s">
        <v>78</v>
      </c>
      <c r="B2977" s="26" t="s">
        <v>79</v>
      </c>
      <c r="C2977" s="26" t="s">
        <v>80</v>
      </c>
      <c r="D2977" s="26" t="s">
        <v>32</v>
      </c>
      <c r="E2977" s="26" t="s">
        <v>31</v>
      </c>
      <c r="F2977" s="26">
        <v>1992</v>
      </c>
      <c r="G2977" s="27">
        <v>10357.5</v>
      </c>
    </row>
    <row r="2978" spans="1:7" x14ac:dyDescent="0.15">
      <c r="A2978" s="25" t="s">
        <v>78</v>
      </c>
      <c r="B2978" s="26" t="s">
        <v>79</v>
      </c>
      <c r="C2978" s="26" t="s">
        <v>80</v>
      </c>
      <c r="D2978" s="26" t="s">
        <v>32</v>
      </c>
      <c r="E2978" s="26" t="s">
        <v>31</v>
      </c>
      <c r="F2978" s="26">
        <v>1991</v>
      </c>
      <c r="G2978" s="27">
        <v>10169.4</v>
      </c>
    </row>
    <row r="2979" spans="1:7" x14ac:dyDescent="0.15">
      <c r="A2979" s="25" t="s">
        <v>78</v>
      </c>
      <c r="B2979" s="26" t="s">
        <v>79</v>
      </c>
      <c r="C2979" s="26" t="s">
        <v>80</v>
      </c>
      <c r="D2979" s="26" t="s">
        <v>32</v>
      </c>
      <c r="E2979" s="26" t="s">
        <v>31</v>
      </c>
      <c r="F2979" s="26">
        <v>1990</v>
      </c>
      <c r="G2979" s="27">
        <v>10039.1</v>
      </c>
    </row>
    <row r="2980" spans="1:7" x14ac:dyDescent="0.15">
      <c r="A2980" s="25" t="s">
        <v>78</v>
      </c>
      <c r="B2980" s="26" t="s">
        <v>79</v>
      </c>
      <c r="C2980" s="26" t="s">
        <v>80</v>
      </c>
      <c r="D2980" s="26" t="s">
        <v>32</v>
      </c>
      <c r="E2980" s="26" t="s">
        <v>31</v>
      </c>
      <c r="F2980" s="26">
        <v>1989</v>
      </c>
      <c r="G2980" s="27">
        <v>9780.7000000000007</v>
      </c>
    </row>
    <row r="2981" spans="1:7" x14ac:dyDescent="0.15">
      <c r="A2981" s="25" t="s">
        <v>78</v>
      </c>
      <c r="B2981" s="26" t="s">
        <v>79</v>
      </c>
      <c r="C2981" s="26" t="s">
        <v>80</v>
      </c>
      <c r="D2981" s="26" t="s">
        <v>32</v>
      </c>
      <c r="E2981" s="26" t="s">
        <v>31</v>
      </c>
      <c r="F2981" s="26">
        <v>1988</v>
      </c>
      <c r="G2981" s="27">
        <v>9555.3000000000011</v>
      </c>
    </row>
    <row r="2982" spans="1:7" x14ac:dyDescent="0.15">
      <c r="A2982" s="25" t="s">
        <v>78</v>
      </c>
      <c r="B2982" s="26" t="s">
        <v>79</v>
      </c>
      <c r="C2982" s="26" t="s">
        <v>80</v>
      </c>
      <c r="D2982" s="26" t="s">
        <v>32</v>
      </c>
      <c r="E2982" s="26" t="s">
        <v>31</v>
      </c>
      <c r="F2982" s="26">
        <v>1987</v>
      </c>
      <c r="G2982" s="27">
        <v>9406.5</v>
      </c>
    </row>
    <row r="2983" spans="1:7" x14ac:dyDescent="0.15">
      <c r="A2983" s="25" t="s">
        <v>78</v>
      </c>
      <c r="B2983" s="26" t="s">
        <v>79</v>
      </c>
      <c r="C2983" s="26" t="s">
        <v>80</v>
      </c>
      <c r="D2983" s="26" t="s">
        <v>32</v>
      </c>
      <c r="E2983" s="26" t="s">
        <v>31</v>
      </c>
      <c r="F2983" s="26">
        <v>1986</v>
      </c>
      <c r="G2983" s="27">
        <v>9341.3000000000011</v>
      </c>
    </row>
    <row r="2984" spans="1:7" x14ac:dyDescent="0.15">
      <c r="A2984" s="25" t="s">
        <v>78</v>
      </c>
      <c r="B2984" s="26" t="s">
        <v>79</v>
      </c>
      <c r="C2984" s="26" t="s">
        <v>80</v>
      </c>
      <c r="D2984" s="26" t="s">
        <v>32</v>
      </c>
      <c r="E2984" s="26" t="s">
        <v>31</v>
      </c>
      <c r="F2984" s="26">
        <v>1985</v>
      </c>
      <c r="G2984" s="27">
        <v>9215.2000000000007</v>
      </c>
    </row>
    <row r="2985" spans="1:7" x14ac:dyDescent="0.15">
      <c r="A2985" s="25" t="s">
        <v>78</v>
      </c>
      <c r="B2985" s="26" t="s">
        <v>79</v>
      </c>
      <c r="C2985" s="26" t="s">
        <v>80</v>
      </c>
      <c r="D2985" s="26" t="s">
        <v>32</v>
      </c>
      <c r="E2985" s="26" t="s">
        <v>31</v>
      </c>
      <c r="F2985" s="26">
        <v>1984</v>
      </c>
      <c r="G2985" s="27">
        <v>9143.9</v>
      </c>
    </row>
    <row r="2986" spans="1:7" x14ac:dyDescent="0.15">
      <c r="A2986" s="25" t="s">
        <v>78</v>
      </c>
      <c r="B2986" s="26" t="s">
        <v>79</v>
      </c>
      <c r="C2986" s="26" t="s">
        <v>80</v>
      </c>
      <c r="D2986" s="26" t="s">
        <v>32</v>
      </c>
      <c r="E2986" s="26" t="s">
        <v>31</v>
      </c>
      <c r="F2986" s="26">
        <v>1983</v>
      </c>
      <c r="G2986" s="27">
        <v>9118</v>
      </c>
    </row>
    <row r="2987" spans="1:7" x14ac:dyDescent="0.15">
      <c r="A2987" s="25" t="s">
        <v>78</v>
      </c>
      <c r="B2987" s="26" t="s">
        <v>79</v>
      </c>
      <c r="C2987" s="26" t="s">
        <v>80</v>
      </c>
      <c r="D2987" s="26" t="s">
        <v>32</v>
      </c>
      <c r="E2987" s="26" t="s">
        <v>31</v>
      </c>
      <c r="F2987" s="26">
        <v>1982</v>
      </c>
      <c r="G2987" s="27">
        <v>9288.6</v>
      </c>
    </row>
    <row r="2988" spans="1:7" x14ac:dyDescent="0.15">
      <c r="A2988" s="25" t="s">
        <v>78</v>
      </c>
      <c r="B2988" s="26" t="s">
        <v>79</v>
      </c>
      <c r="C2988" s="26" t="s">
        <v>80</v>
      </c>
      <c r="D2988" s="26" t="s">
        <v>32</v>
      </c>
      <c r="E2988" s="26" t="s">
        <v>31</v>
      </c>
      <c r="F2988" s="26">
        <v>1981</v>
      </c>
      <c r="G2988" s="27">
        <v>9516</v>
      </c>
    </row>
    <row r="2989" spans="1:7" x14ac:dyDescent="0.15">
      <c r="A2989" s="25" t="s">
        <v>78</v>
      </c>
      <c r="B2989" s="26" t="s">
        <v>79</v>
      </c>
      <c r="C2989" s="26" t="s">
        <v>80</v>
      </c>
      <c r="D2989" s="26" t="s">
        <v>32</v>
      </c>
      <c r="E2989" s="26" t="s">
        <v>31</v>
      </c>
      <c r="F2989" s="26">
        <v>1980</v>
      </c>
      <c r="G2989" s="27">
        <v>9562.6</v>
      </c>
    </row>
    <row r="2990" spans="1:7" x14ac:dyDescent="0.15">
      <c r="A2990" s="25" t="s">
        <v>78</v>
      </c>
      <c r="B2990" s="26" t="s">
        <v>79</v>
      </c>
      <c r="C2990" s="26" t="s">
        <v>80</v>
      </c>
      <c r="D2990" s="26" t="s">
        <v>32</v>
      </c>
      <c r="E2990" s="26" t="s">
        <v>31</v>
      </c>
      <c r="F2990" s="26">
        <v>1979</v>
      </c>
      <c r="G2990" s="27">
        <v>9446.8000000000011</v>
      </c>
    </row>
    <row r="2991" spans="1:7" x14ac:dyDescent="0.15">
      <c r="A2991" s="25" t="s">
        <v>78</v>
      </c>
      <c r="B2991" s="26" t="s">
        <v>79</v>
      </c>
      <c r="C2991" s="26" t="s">
        <v>80</v>
      </c>
      <c r="D2991" s="26" t="s">
        <v>32</v>
      </c>
      <c r="E2991" s="26" t="s">
        <v>31</v>
      </c>
      <c r="F2991" s="26">
        <v>1978</v>
      </c>
      <c r="G2991" s="27">
        <v>9377.5</v>
      </c>
    </row>
    <row r="2992" spans="1:7" x14ac:dyDescent="0.15">
      <c r="A2992" s="25" t="s">
        <v>78</v>
      </c>
      <c r="B2992" s="26" t="s">
        <v>79</v>
      </c>
      <c r="C2992" s="26" t="s">
        <v>80</v>
      </c>
      <c r="D2992" s="26" t="s">
        <v>32</v>
      </c>
      <c r="E2992" s="26" t="s">
        <v>31</v>
      </c>
      <c r="F2992" s="26">
        <v>1977</v>
      </c>
      <c r="G2992" s="27">
        <v>9433.3000000000011</v>
      </c>
    </row>
    <row r="2993" spans="1:7" x14ac:dyDescent="0.15">
      <c r="A2993" s="25" t="s">
        <v>78</v>
      </c>
      <c r="B2993" s="26" t="s">
        <v>79</v>
      </c>
      <c r="C2993" s="26" t="s">
        <v>80</v>
      </c>
      <c r="D2993" s="26" t="s">
        <v>32</v>
      </c>
      <c r="E2993" s="26" t="s">
        <v>31</v>
      </c>
      <c r="F2993" s="26">
        <v>1976</v>
      </c>
      <c r="G2993" s="27">
        <v>9461.3000000000011</v>
      </c>
    </row>
    <row r="2994" spans="1:7" x14ac:dyDescent="0.15">
      <c r="A2994" s="25" t="s">
        <v>78</v>
      </c>
      <c r="B2994" s="26" t="s">
        <v>79</v>
      </c>
      <c r="C2994" s="26" t="s">
        <v>80</v>
      </c>
      <c r="D2994" s="26" t="s">
        <v>32</v>
      </c>
      <c r="E2994" s="26" t="s">
        <v>31</v>
      </c>
      <c r="F2994" s="26">
        <v>1975</v>
      </c>
      <c r="G2994" s="27">
        <v>9462.3000000000011</v>
      </c>
    </row>
    <row r="2995" spans="1:7" x14ac:dyDescent="0.15">
      <c r="A2995" s="25" t="s">
        <v>78</v>
      </c>
      <c r="B2995" s="26" t="s">
        <v>79</v>
      </c>
      <c r="C2995" s="26" t="s">
        <v>80</v>
      </c>
      <c r="D2995" s="26" t="s">
        <v>32</v>
      </c>
      <c r="E2995" s="26" t="s">
        <v>31</v>
      </c>
      <c r="F2995" s="26">
        <v>1974</v>
      </c>
      <c r="G2995" s="27">
        <v>9754.9</v>
      </c>
    </row>
    <row r="2996" spans="1:7" x14ac:dyDescent="0.15">
      <c r="A2996" s="25" t="s">
        <v>78</v>
      </c>
      <c r="B2996" s="26" t="s">
        <v>79</v>
      </c>
      <c r="C2996" s="26" t="s">
        <v>80</v>
      </c>
      <c r="D2996" s="26" t="s">
        <v>32</v>
      </c>
      <c r="E2996" s="26" t="s">
        <v>31</v>
      </c>
      <c r="F2996" s="26">
        <v>1973</v>
      </c>
      <c r="G2996" s="27">
        <v>9982.3000000000011</v>
      </c>
    </row>
    <row r="2997" spans="1:7" x14ac:dyDescent="0.15">
      <c r="A2997" s="25" t="s">
        <v>78</v>
      </c>
      <c r="B2997" s="26" t="s">
        <v>79</v>
      </c>
      <c r="C2997" s="26" t="s">
        <v>80</v>
      </c>
      <c r="D2997" s="26" t="s">
        <v>32</v>
      </c>
      <c r="E2997" s="26" t="s">
        <v>31</v>
      </c>
      <c r="F2997" s="26">
        <v>1972</v>
      </c>
      <c r="G2997" s="27">
        <v>10048.4</v>
      </c>
    </row>
    <row r="2998" spans="1:7" x14ac:dyDescent="0.15">
      <c r="A2998" s="25" t="s">
        <v>78</v>
      </c>
      <c r="B2998" s="26" t="s">
        <v>79</v>
      </c>
      <c r="C2998" s="26" t="s">
        <v>80</v>
      </c>
      <c r="D2998" s="26" t="s">
        <v>32</v>
      </c>
      <c r="E2998" s="26" t="s">
        <v>31</v>
      </c>
      <c r="F2998" s="26">
        <v>1971</v>
      </c>
      <c r="G2998" s="27">
        <v>10102.200000000001</v>
      </c>
    </row>
    <row r="2999" spans="1:7" x14ac:dyDescent="0.15">
      <c r="A2999" s="25" t="s">
        <v>78</v>
      </c>
      <c r="B2999" s="26" t="s">
        <v>79</v>
      </c>
      <c r="C2999" s="26" t="s">
        <v>80</v>
      </c>
      <c r="D2999" s="26" t="s">
        <v>32</v>
      </c>
      <c r="E2999" s="26" t="s">
        <v>31</v>
      </c>
      <c r="F2999" s="26">
        <v>1970</v>
      </c>
      <c r="G2999" s="27">
        <v>10179.700000000001</v>
      </c>
    </row>
    <row r="3000" spans="1:7" x14ac:dyDescent="0.15">
      <c r="A3000" s="25" t="s">
        <v>78</v>
      </c>
      <c r="B3000" s="26" t="s">
        <v>79</v>
      </c>
      <c r="C3000" s="26" t="s">
        <v>80</v>
      </c>
      <c r="D3000" s="26" t="s">
        <v>32</v>
      </c>
      <c r="E3000" s="26" t="s">
        <v>31</v>
      </c>
      <c r="F3000" s="26">
        <v>1969</v>
      </c>
      <c r="G3000" s="27">
        <v>10234.5</v>
      </c>
    </row>
    <row r="3001" spans="1:7" x14ac:dyDescent="0.15">
      <c r="A3001" s="25" t="s">
        <v>78</v>
      </c>
      <c r="B3001" s="26" t="s">
        <v>79</v>
      </c>
      <c r="C3001" s="26" t="s">
        <v>80</v>
      </c>
      <c r="D3001" s="26" t="s">
        <v>32</v>
      </c>
      <c r="E3001" s="26" t="s">
        <v>31</v>
      </c>
      <c r="F3001" s="26">
        <v>1968</v>
      </c>
      <c r="G3001" s="27"/>
    </row>
    <row r="3002" spans="1:7" x14ac:dyDescent="0.15">
      <c r="A3002" s="25" t="s">
        <v>78</v>
      </c>
      <c r="B3002" s="26" t="s">
        <v>79</v>
      </c>
      <c r="C3002" s="26" t="s">
        <v>80</v>
      </c>
      <c r="D3002" s="26" t="s">
        <v>32</v>
      </c>
      <c r="E3002" s="26" t="s">
        <v>31</v>
      </c>
      <c r="F3002" s="26">
        <v>1967</v>
      </c>
      <c r="G3002" s="27"/>
    </row>
    <row r="3003" spans="1:7" x14ac:dyDescent="0.15">
      <c r="A3003" s="25" t="s">
        <v>78</v>
      </c>
      <c r="B3003" s="26" t="s">
        <v>79</v>
      </c>
      <c r="C3003" s="26" t="s">
        <v>80</v>
      </c>
      <c r="D3003" s="26" t="s">
        <v>32</v>
      </c>
      <c r="E3003" s="26" t="s">
        <v>31</v>
      </c>
      <c r="F3003" s="26">
        <v>1966</v>
      </c>
      <c r="G3003" s="27"/>
    </row>
    <row r="3004" spans="1:7" x14ac:dyDescent="0.15">
      <c r="A3004" s="25" t="s">
        <v>78</v>
      </c>
      <c r="B3004" s="26" t="s">
        <v>79</v>
      </c>
      <c r="C3004" s="26" t="s">
        <v>80</v>
      </c>
      <c r="D3004" s="26" t="s">
        <v>32</v>
      </c>
      <c r="E3004" s="26" t="s">
        <v>31</v>
      </c>
      <c r="F3004" s="26">
        <v>1965</v>
      </c>
      <c r="G3004" s="27"/>
    </row>
    <row r="3005" spans="1:7" x14ac:dyDescent="0.15">
      <c r="A3005" s="25" t="s">
        <v>78</v>
      </c>
      <c r="B3005" s="26" t="s">
        <v>79</v>
      </c>
      <c r="C3005" s="26" t="s">
        <v>80</v>
      </c>
      <c r="D3005" s="26" t="s">
        <v>32</v>
      </c>
      <c r="E3005" s="26" t="s">
        <v>31</v>
      </c>
      <c r="F3005" s="26">
        <v>1964</v>
      </c>
      <c r="G3005" s="27"/>
    </row>
    <row r="3006" spans="1:7" x14ac:dyDescent="0.15">
      <c r="A3006" s="25" t="s">
        <v>78</v>
      </c>
      <c r="B3006" s="26" t="s">
        <v>79</v>
      </c>
      <c r="C3006" s="26" t="s">
        <v>80</v>
      </c>
      <c r="D3006" s="26" t="s">
        <v>32</v>
      </c>
      <c r="E3006" s="26" t="s">
        <v>31</v>
      </c>
      <c r="F3006" s="26">
        <v>1963</v>
      </c>
      <c r="G3006" s="27"/>
    </row>
    <row r="3007" spans="1:7" x14ac:dyDescent="0.15">
      <c r="A3007" s="25" t="s">
        <v>78</v>
      </c>
      <c r="B3007" s="26" t="s">
        <v>79</v>
      </c>
      <c r="C3007" s="26" t="s">
        <v>80</v>
      </c>
      <c r="D3007" s="26" t="s">
        <v>32</v>
      </c>
      <c r="E3007" s="26" t="s">
        <v>31</v>
      </c>
      <c r="F3007" s="26">
        <v>1962</v>
      </c>
      <c r="G3007" s="27"/>
    </row>
    <row r="3008" spans="1:7" x14ac:dyDescent="0.15">
      <c r="A3008" s="25" t="s">
        <v>78</v>
      </c>
      <c r="B3008" s="26" t="s">
        <v>79</v>
      </c>
      <c r="C3008" s="26" t="s">
        <v>80</v>
      </c>
      <c r="D3008" s="26" t="s">
        <v>32</v>
      </c>
      <c r="E3008" s="26" t="s">
        <v>31</v>
      </c>
      <c r="F3008" s="26">
        <v>1961</v>
      </c>
      <c r="G3008" s="27"/>
    </row>
    <row r="3009" spans="1:7" x14ac:dyDescent="0.15">
      <c r="A3009" s="25" t="s">
        <v>78</v>
      </c>
      <c r="B3009" s="26" t="s">
        <v>79</v>
      </c>
      <c r="C3009" s="26" t="s">
        <v>80</v>
      </c>
      <c r="D3009" s="26" t="s">
        <v>32</v>
      </c>
      <c r="E3009" s="26" t="s">
        <v>31</v>
      </c>
      <c r="F3009" s="26">
        <v>1960</v>
      </c>
      <c r="G3009" s="27"/>
    </row>
    <row r="3010" spans="1:7" x14ac:dyDescent="0.15">
      <c r="A3010" s="25" t="s">
        <v>78</v>
      </c>
      <c r="B3010" s="26" t="s">
        <v>79</v>
      </c>
      <c r="C3010" s="26" t="s">
        <v>80</v>
      </c>
      <c r="D3010" s="26" t="s">
        <v>8</v>
      </c>
      <c r="E3010" s="26" t="s">
        <v>7</v>
      </c>
      <c r="F3010" s="26">
        <v>2023</v>
      </c>
      <c r="G3010" s="27">
        <v>7264.8</v>
      </c>
    </row>
    <row r="3011" spans="1:7" x14ac:dyDescent="0.15">
      <c r="A3011" s="25" t="s">
        <v>78</v>
      </c>
      <c r="B3011" s="26" t="s">
        <v>79</v>
      </c>
      <c r="C3011" s="26" t="s">
        <v>80</v>
      </c>
      <c r="D3011" s="26" t="s">
        <v>8</v>
      </c>
      <c r="E3011" s="26" t="s">
        <v>7</v>
      </c>
      <c r="F3011" s="26">
        <v>2022</v>
      </c>
      <c r="G3011" s="27">
        <v>7200.8</v>
      </c>
    </row>
    <row r="3012" spans="1:7" x14ac:dyDescent="0.15">
      <c r="A3012" s="25" t="s">
        <v>78</v>
      </c>
      <c r="B3012" s="26" t="s">
        <v>79</v>
      </c>
      <c r="C3012" s="26" t="s">
        <v>80</v>
      </c>
      <c r="D3012" s="26" t="s">
        <v>8</v>
      </c>
      <c r="E3012" s="26" t="s">
        <v>7</v>
      </c>
      <c r="F3012" s="26">
        <v>2021</v>
      </c>
      <c r="G3012" s="27">
        <v>7026.4</v>
      </c>
    </row>
    <row r="3013" spans="1:7" x14ac:dyDescent="0.15">
      <c r="A3013" s="25" t="s">
        <v>78</v>
      </c>
      <c r="B3013" s="26" t="s">
        <v>79</v>
      </c>
      <c r="C3013" s="26" t="s">
        <v>80</v>
      </c>
      <c r="D3013" s="26" t="s">
        <v>8</v>
      </c>
      <c r="E3013" s="26" t="s">
        <v>7</v>
      </c>
      <c r="F3013" s="26">
        <v>2020</v>
      </c>
      <c r="G3013" s="27">
        <v>6708.7000000000016</v>
      </c>
    </row>
    <row r="3014" spans="1:7" x14ac:dyDescent="0.15">
      <c r="A3014" s="25" t="s">
        <v>78</v>
      </c>
      <c r="B3014" s="26" t="s">
        <v>79</v>
      </c>
      <c r="C3014" s="26" t="s">
        <v>80</v>
      </c>
      <c r="D3014" s="26" t="s">
        <v>8</v>
      </c>
      <c r="E3014" s="26" t="s">
        <v>7</v>
      </c>
      <c r="F3014" s="26">
        <v>2019</v>
      </c>
      <c r="G3014" s="27">
        <v>7350.5</v>
      </c>
    </row>
    <row r="3015" spans="1:7" x14ac:dyDescent="0.15">
      <c r="A3015" s="25" t="s">
        <v>78</v>
      </c>
      <c r="B3015" s="26" t="s">
        <v>79</v>
      </c>
      <c r="C3015" s="26" t="s">
        <v>80</v>
      </c>
      <c r="D3015" s="26" t="s">
        <v>8</v>
      </c>
      <c r="E3015" s="26" t="s">
        <v>7</v>
      </c>
      <c r="F3015" s="26">
        <v>2018</v>
      </c>
      <c r="G3015" s="27">
        <v>7234.9</v>
      </c>
    </row>
    <row r="3016" spans="1:7" x14ac:dyDescent="0.15">
      <c r="A3016" s="25" t="s">
        <v>78</v>
      </c>
      <c r="B3016" s="26" t="s">
        <v>79</v>
      </c>
      <c r="C3016" s="26" t="s">
        <v>80</v>
      </c>
      <c r="D3016" s="26" t="s">
        <v>8</v>
      </c>
      <c r="E3016" s="26" t="s">
        <v>7</v>
      </c>
      <c r="F3016" s="26">
        <v>2017</v>
      </c>
      <c r="G3016" s="27">
        <v>7096.5</v>
      </c>
    </row>
    <row r="3017" spans="1:7" x14ac:dyDescent="0.15">
      <c r="A3017" s="25" t="s">
        <v>78</v>
      </c>
      <c r="B3017" s="26" t="s">
        <v>79</v>
      </c>
      <c r="C3017" s="26" t="s">
        <v>80</v>
      </c>
      <c r="D3017" s="26" t="s">
        <v>8</v>
      </c>
      <c r="E3017" s="26" t="s">
        <v>7</v>
      </c>
      <c r="F3017" s="26">
        <v>2016</v>
      </c>
      <c r="G3017" s="27">
        <v>7025.2000000000016</v>
      </c>
    </row>
    <row r="3018" spans="1:7" x14ac:dyDescent="0.15">
      <c r="A3018" s="25" t="s">
        <v>78</v>
      </c>
      <c r="B3018" s="26" t="s">
        <v>79</v>
      </c>
      <c r="C3018" s="26" t="s">
        <v>80</v>
      </c>
      <c r="D3018" s="26" t="s">
        <v>8</v>
      </c>
      <c r="E3018" s="26" t="s">
        <v>7</v>
      </c>
      <c r="F3018" s="26">
        <v>2015</v>
      </c>
      <c r="G3018" s="27">
        <v>6879.5</v>
      </c>
    </row>
    <row r="3019" spans="1:7" x14ac:dyDescent="0.15">
      <c r="A3019" s="25" t="s">
        <v>78</v>
      </c>
      <c r="B3019" s="26" t="s">
        <v>79</v>
      </c>
      <c r="C3019" s="26" t="s">
        <v>80</v>
      </c>
      <c r="D3019" s="26" t="s">
        <v>8</v>
      </c>
      <c r="E3019" s="26" t="s">
        <v>7</v>
      </c>
      <c r="F3019" s="26">
        <v>2014</v>
      </c>
      <c r="G3019" s="27">
        <v>6907.7000000000016</v>
      </c>
    </row>
    <row r="3020" spans="1:7" x14ac:dyDescent="0.15">
      <c r="A3020" s="25" t="s">
        <v>78</v>
      </c>
      <c r="B3020" s="26" t="s">
        <v>79</v>
      </c>
      <c r="C3020" s="26" t="s">
        <v>80</v>
      </c>
      <c r="D3020" s="26" t="s">
        <v>8</v>
      </c>
      <c r="E3020" s="26" t="s">
        <v>7</v>
      </c>
      <c r="F3020" s="26">
        <v>2013</v>
      </c>
      <c r="G3020" s="27">
        <v>6887</v>
      </c>
    </row>
    <row r="3021" spans="1:7" x14ac:dyDescent="0.15">
      <c r="A3021" s="25" t="s">
        <v>78</v>
      </c>
      <c r="B3021" s="26" t="s">
        <v>79</v>
      </c>
      <c r="C3021" s="26" t="s">
        <v>80</v>
      </c>
      <c r="D3021" s="26" t="s">
        <v>8</v>
      </c>
      <c r="E3021" s="26" t="s">
        <v>7</v>
      </c>
      <c r="F3021" s="26">
        <v>2012</v>
      </c>
      <c r="G3021" s="27">
        <v>6929.5</v>
      </c>
    </row>
    <row r="3022" spans="1:7" x14ac:dyDescent="0.15">
      <c r="A3022" s="25" t="s">
        <v>78</v>
      </c>
      <c r="B3022" s="26" t="s">
        <v>79</v>
      </c>
      <c r="C3022" s="26" t="s">
        <v>80</v>
      </c>
      <c r="D3022" s="26" t="s">
        <v>8</v>
      </c>
      <c r="E3022" s="26" t="s">
        <v>7</v>
      </c>
      <c r="F3022" s="26">
        <v>2011</v>
      </c>
      <c r="G3022" s="27">
        <v>6957.5</v>
      </c>
    </row>
    <row r="3023" spans="1:7" x14ac:dyDescent="0.15">
      <c r="A3023" s="25" t="s">
        <v>78</v>
      </c>
      <c r="B3023" s="26" t="s">
        <v>79</v>
      </c>
      <c r="C3023" s="26" t="s">
        <v>80</v>
      </c>
      <c r="D3023" s="26" t="s">
        <v>8</v>
      </c>
      <c r="E3023" s="26" t="s">
        <v>7</v>
      </c>
      <c r="F3023" s="26">
        <v>2010</v>
      </c>
      <c r="G3023" s="27">
        <v>6827</v>
      </c>
    </row>
    <row r="3024" spans="1:7" x14ac:dyDescent="0.15">
      <c r="A3024" s="25" t="s">
        <v>78</v>
      </c>
      <c r="B3024" s="26" t="s">
        <v>79</v>
      </c>
      <c r="C3024" s="26" t="s">
        <v>80</v>
      </c>
      <c r="D3024" s="26" t="s">
        <v>8</v>
      </c>
      <c r="E3024" s="26" t="s">
        <v>7</v>
      </c>
      <c r="F3024" s="26">
        <v>2009</v>
      </c>
      <c r="G3024" s="27">
        <v>6805.2000000000016</v>
      </c>
    </row>
    <row r="3025" spans="1:7" x14ac:dyDescent="0.15">
      <c r="A3025" s="25" t="s">
        <v>78</v>
      </c>
      <c r="B3025" s="26" t="s">
        <v>79</v>
      </c>
      <c r="C3025" s="26" t="s">
        <v>80</v>
      </c>
      <c r="D3025" s="26" t="s">
        <v>8</v>
      </c>
      <c r="E3025" s="26" t="s">
        <v>7</v>
      </c>
      <c r="F3025" s="26">
        <v>2008</v>
      </c>
      <c r="G3025" s="27">
        <v>7021.8</v>
      </c>
    </row>
    <row r="3026" spans="1:7" x14ac:dyDescent="0.15">
      <c r="A3026" s="25" t="s">
        <v>78</v>
      </c>
      <c r="B3026" s="26" t="s">
        <v>79</v>
      </c>
      <c r="C3026" s="26" t="s">
        <v>80</v>
      </c>
      <c r="D3026" s="26" t="s">
        <v>8</v>
      </c>
      <c r="E3026" s="26" t="s">
        <v>7</v>
      </c>
      <c r="F3026" s="26">
        <v>2007</v>
      </c>
      <c r="G3026" s="27">
        <v>6921.1</v>
      </c>
    </row>
    <row r="3027" spans="1:7" x14ac:dyDescent="0.15">
      <c r="A3027" s="25" t="s">
        <v>78</v>
      </c>
      <c r="B3027" s="26" t="s">
        <v>79</v>
      </c>
      <c r="C3027" s="26" t="s">
        <v>80</v>
      </c>
      <c r="D3027" s="26" t="s">
        <v>8</v>
      </c>
      <c r="E3027" s="26" t="s">
        <v>7</v>
      </c>
      <c r="F3027" s="26">
        <v>2006</v>
      </c>
      <c r="G3027" s="27">
        <v>6839.8</v>
      </c>
    </row>
    <row r="3028" spans="1:7" x14ac:dyDescent="0.15">
      <c r="A3028" s="25" t="s">
        <v>78</v>
      </c>
      <c r="B3028" s="26" t="s">
        <v>79</v>
      </c>
      <c r="C3028" s="26" t="s">
        <v>80</v>
      </c>
      <c r="D3028" s="26" t="s">
        <v>8</v>
      </c>
      <c r="E3028" s="26" t="s">
        <v>7</v>
      </c>
      <c r="F3028" s="26">
        <v>2005</v>
      </c>
      <c r="G3028" s="27">
        <v>6787.2000000000016</v>
      </c>
    </row>
    <row r="3029" spans="1:7" x14ac:dyDescent="0.15">
      <c r="A3029" s="25" t="s">
        <v>78</v>
      </c>
      <c r="B3029" s="26" t="s">
        <v>79</v>
      </c>
      <c r="C3029" s="26" t="s">
        <v>80</v>
      </c>
      <c r="D3029" s="26" t="s">
        <v>8</v>
      </c>
      <c r="E3029" s="26" t="s">
        <v>7</v>
      </c>
      <c r="F3029" s="26">
        <v>2004</v>
      </c>
      <c r="G3029" s="27">
        <v>6798.2000000000016</v>
      </c>
    </row>
    <row r="3030" spans="1:7" x14ac:dyDescent="0.15">
      <c r="A3030" s="25" t="s">
        <v>78</v>
      </c>
      <c r="B3030" s="26" t="s">
        <v>79</v>
      </c>
      <c r="C3030" s="26" t="s">
        <v>80</v>
      </c>
      <c r="D3030" s="26" t="s">
        <v>8</v>
      </c>
      <c r="E3030" s="26" t="s">
        <v>7</v>
      </c>
      <c r="F3030" s="26">
        <v>2003</v>
      </c>
      <c r="G3030" s="27">
        <v>6746.5</v>
      </c>
    </row>
    <row r="3031" spans="1:7" x14ac:dyDescent="0.15">
      <c r="A3031" s="25" t="s">
        <v>78</v>
      </c>
      <c r="B3031" s="26" t="s">
        <v>79</v>
      </c>
      <c r="C3031" s="26" t="s">
        <v>80</v>
      </c>
      <c r="D3031" s="26" t="s">
        <v>8</v>
      </c>
      <c r="E3031" s="26" t="s">
        <v>7</v>
      </c>
      <c r="F3031" s="26">
        <v>2002</v>
      </c>
      <c r="G3031" s="27">
        <v>6736.3</v>
      </c>
    </row>
    <row r="3032" spans="1:7" x14ac:dyDescent="0.15">
      <c r="A3032" s="25" t="s">
        <v>78</v>
      </c>
      <c r="B3032" s="26" t="s">
        <v>79</v>
      </c>
      <c r="C3032" s="26" t="s">
        <v>80</v>
      </c>
      <c r="D3032" s="26" t="s">
        <v>8</v>
      </c>
      <c r="E3032" s="26" t="s">
        <v>7</v>
      </c>
      <c r="F3032" s="26">
        <v>2001</v>
      </c>
      <c r="G3032" s="27">
        <v>6752.5</v>
      </c>
    </row>
    <row r="3033" spans="1:7" x14ac:dyDescent="0.15">
      <c r="A3033" s="25" t="s">
        <v>78</v>
      </c>
      <c r="B3033" s="26" t="s">
        <v>79</v>
      </c>
      <c r="C3033" s="26" t="s">
        <v>80</v>
      </c>
      <c r="D3033" s="26" t="s">
        <v>8</v>
      </c>
      <c r="E3033" s="26" t="s">
        <v>7</v>
      </c>
      <c r="F3033" s="26">
        <v>2000</v>
      </c>
      <c r="G3033" s="27">
        <v>6753.1</v>
      </c>
    </row>
    <row r="3034" spans="1:7" x14ac:dyDescent="0.15">
      <c r="A3034" s="25" t="s">
        <v>78</v>
      </c>
      <c r="B3034" s="26" t="s">
        <v>79</v>
      </c>
      <c r="C3034" s="26" t="s">
        <v>80</v>
      </c>
      <c r="D3034" s="26" t="s">
        <v>8</v>
      </c>
      <c r="E3034" s="26" t="s">
        <v>7</v>
      </c>
      <c r="F3034" s="26">
        <v>1999</v>
      </c>
      <c r="G3034" s="27">
        <v>6688</v>
      </c>
    </row>
    <row r="3035" spans="1:7" x14ac:dyDescent="0.15">
      <c r="A3035" s="25" t="s">
        <v>78</v>
      </c>
      <c r="B3035" s="26" t="s">
        <v>79</v>
      </c>
      <c r="C3035" s="26" t="s">
        <v>80</v>
      </c>
      <c r="D3035" s="26" t="s">
        <v>8</v>
      </c>
      <c r="E3035" s="26" t="s">
        <v>7</v>
      </c>
      <c r="F3035" s="26">
        <v>1998</v>
      </c>
      <c r="G3035" s="27">
        <v>6573.6</v>
      </c>
    </row>
    <row r="3036" spans="1:7" x14ac:dyDescent="0.15">
      <c r="A3036" s="25" t="s">
        <v>78</v>
      </c>
      <c r="B3036" s="26" t="s">
        <v>79</v>
      </c>
      <c r="C3036" s="26" t="s">
        <v>80</v>
      </c>
      <c r="D3036" s="26" t="s">
        <v>8</v>
      </c>
      <c r="E3036" s="26" t="s">
        <v>7</v>
      </c>
      <c r="F3036" s="26">
        <v>1997</v>
      </c>
      <c r="G3036" s="27">
        <v>6586.2000000000016</v>
      </c>
    </row>
    <row r="3037" spans="1:7" x14ac:dyDescent="0.15">
      <c r="A3037" s="25" t="s">
        <v>78</v>
      </c>
      <c r="B3037" s="26" t="s">
        <v>79</v>
      </c>
      <c r="C3037" s="26" t="s">
        <v>80</v>
      </c>
      <c r="D3037" s="26" t="s">
        <v>8</v>
      </c>
      <c r="E3037" s="26" t="s">
        <v>7</v>
      </c>
      <c r="F3037" s="26">
        <v>1996</v>
      </c>
      <c r="G3037" s="27">
        <v>6508.1</v>
      </c>
    </row>
    <row r="3038" spans="1:7" x14ac:dyDescent="0.15">
      <c r="A3038" s="25" t="s">
        <v>78</v>
      </c>
      <c r="B3038" s="26" t="s">
        <v>79</v>
      </c>
      <c r="C3038" s="26" t="s">
        <v>80</v>
      </c>
      <c r="D3038" s="26" t="s">
        <v>8</v>
      </c>
      <c r="E3038" s="26" t="s">
        <v>7</v>
      </c>
      <c r="F3038" s="26">
        <v>1995</v>
      </c>
      <c r="G3038" s="27">
        <v>6365.1</v>
      </c>
    </row>
    <row r="3039" spans="1:7" x14ac:dyDescent="0.15">
      <c r="A3039" s="25" t="s">
        <v>78</v>
      </c>
      <c r="B3039" s="26" t="s">
        <v>79</v>
      </c>
      <c r="C3039" s="26" t="s">
        <v>80</v>
      </c>
      <c r="D3039" s="26" t="s">
        <v>8</v>
      </c>
      <c r="E3039" s="26" t="s">
        <v>7</v>
      </c>
      <c r="F3039" s="26">
        <v>1994</v>
      </c>
      <c r="G3039" s="27"/>
    </row>
    <row r="3040" spans="1:7" x14ac:dyDescent="0.15">
      <c r="A3040" s="25" t="s">
        <v>78</v>
      </c>
      <c r="B3040" s="26" t="s">
        <v>79</v>
      </c>
      <c r="C3040" s="26" t="s">
        <v>80</v>
      </c>
      <c r="D3040" s="26" t="s">
        <v>8</v>
      </c>
      <c r="E3040" s="26" t="s">
        <v>7</v>
      </c>
      <c r="F3040" s="26">
        <v>1993</v>
      </c>
      <c r="G3040" s="27"/>
    </row>
    <row r="3041" spans="1:7" x14ac:dyDescent="0.15">
      <c r="A3041" s="25" t="s">
        <v>78</v>
      </c>
      <c r="B3041" s="26" t="s">
        <v>79</v>
      </c>
      <c r="C3041" s="26" t="s">
        <v>80</v>
      </c>
      <c r="D3041" s="26" t="s">
        <v>8</v>
      </c>
      <c r="E3041" s="26" t="s">
        <v>7</v>
      </c>
      <c r="F3041" s="26">
        <v>1992</v>
      </c>
      <c r="G3041" s="27"/>
    </row>
    <row r="3042" spans="1:7" x14ac:dyDescent="0.15">
      <c r="A3042" s="25" t="s">
        <v>78</v>
      </c>
      <c r="B3042" s="26" t="s">
        <v>79</v>
      </c>
      <c r="C3042" s="26" t="s">
        <v>80</v>
      </c>
      <c r="D3042" s="26" t="s">
        <v>8</v>
      </c>
      <c r="E3042" s="26" t="s">
        <v>7</v>
      </c>
      <c r="F3042" s="26">
        <v>1991</v>
      </c>
      <c r="G3042" s="27"/>
    </row>
    <row r="3043" spans="1:7" x14ac:dyDescent="0.15">
      <c r="A3043" s="25" t="s">
        <v>78</v>
      </c>
      <c r="B3043" s="26" t="s">
        <v>79</v>
      </c>
      <c r="C3043" s="26" t="s">
        <v>80</v>
      </c>
      <c r="D3043" s="26" t="s">
        <v>8</v>
      </c>
      <c r="E3043" s="26" t="s">
        <v>7</v>
      </c>
      <c r="F3043" s="26">
        <v>1990</v>
      </c>
      <c r="G3043" s="27"/>
    </row>
    <row r="3044" spans="1:7" x14ac:dyDescent="0.15">
      <c r="A3044" s="25" t="s">
        <v>78</v>
      </c>
      <c r="B3044" s="26" t="s">
        <v>79</v>
      </c>
      <c r="C3044" s="26" t="s">
        <v>80</v>
      </c>
      <c r="D3044" s="26" t="s">
        <v>8</v>
      </c>
      <c r="E3044" s="26" t="s">
        <v>7</v>
      </c>
      <c r="F3044" s="26">
        <v>1989</v>
      </c>
      <c r="G3044" s="27"/>
    </row>
    <row r="3045" spans="1:7" x14ac:dyDescent="0.15">
      <c r="A3045" s="25" t="s">
        <v>78</v>
      </c>
      <c r="B3045" s="26" t="s">
        <v>79</v>
      </c>
      <c r="C3045" s="26" t="s">
        <v>80</v>
      </c>
      <c r="D3045" s="26" t="s">
        <v>8</v>
      </c>
      <c r="E3045" s="26" t="s">
        <v>7</v>
      </c>
      <c r="F3045" s="26">
        <v>1988</v>
      </c>
      <c r="G3045" s="27"/>
    </row>
    <row r="3046" spans="1:7" x14ac:dyDescent="0.15">
      <c r="A3046" s="25" t="s">
        <v>78</v>
      </c>
      <c r="B3046" s="26" t="s">
        <v>79</v>
      </c>
      <c r="C3046" s="26" t="s">
        <v>80</v>
      </c>
      <c r="D3046" s="26" t="s">
        <v>8</v>
      </c>
      <c r="E3046" s="26" t="s">
        <v>7</v>
      </c>
      <c r="F3046" s="26">
        <v>1987</v>
      </c>
      <c r="G3046" s="27"/>
    </row>
    <row r="3047" spans="1:7" x14ac:dyDescent="0.15">
      <c r="A3047" s="25" t="s">
        <v>78</v>
      </c>
      <c r="B3047" s="26" t="s">
        <v>79</v>
      </c>
      <c r="C3047" s="26" t="s">
        <v>80</v>
      </c>
      <c r="D3047" s="26" t="s">
        <v>8</v>
      </c>
      <c r="E3047" s="26" t="s">
        <v>7</v>
      </c>
      <c r="F3047" s="26">
        <v>1986</v>
      </c>
      <c r="G3047" s="27"/>
    </row>
    <row r="3048" spans="1:7" x14ac:dyDescent="0.15">
      <c r="A3048" s="25" t="s">
        <v>78</v>
      </c>
      <c r="B3048" s="26" t="s">
        <v>79</v>
      </c>
      <c r="C3048" s="26" t="s">
        <v>80</v>
      </c>
      <c r="D3048" s="26" t="s">
        <v>8</v>
      </c>
      <c r="E3048" s="26" t="s">
        <v>7</v>
      </c>
      <c r="F3048" s="26">
        <v>1985</v>
      </c>
      <c r="G3048" s="27"/>
    </row>
    <row r="3049" spans="1:7" x14ac:dyDescent="0.15">
      <c r="A3049" s="25" t="s">
        <v>78</v>
      </c>
      <c r="B3049" s="26" t="s">
        <v>79</v>
      </c>
      <c r="C3049" s="26" t="s">
        <v>80</v>
      </c>
      <c r="D3049" s="26" t="s">
        <v>8</v>
      </c>
      <c r="E3049" s="26" t="s">
        <v>7</v>
      </c>
      <c r="F3049" s="26">
        <v>1984</v>
      </c>
      <c r="G3049" s="27"/>
    </row>
    <row r="3050" spans="1:7" x14ac:dyDescent="0.15">
      <c r="A3050" s="25" t="s">
        <v>78</v>
      </c>
      <c r="B3050" s="26" t="s">
        <v>79</v>
      </c>
      <c r="C3050" s="26" t="s">
        <v>80</v>
      </c>
      <c r="D3050" s="26" t="s">
        <v>8</v>
      </c>
      <c r="E3050" s="26" t="s">
        <v>7</v>
      </c>
      <c r="F3050" s="26">
        <v>1983</v>
      </c>
      <c r="G3050" s="27"/>
    </row>
    <row r="3051" spans="1:7" x14ac:dyDescent="0.15">
      <c r="A3051" s="25" t="s">
        <v>78</v>
      </c>
      <c r="B3051" s="26" t="s">
        <v>79</v>
      </c>
      <c r="C3051" s="26" t="s">
        <v>80</v>
      </c>
      <c r="D3051" s="26" t="s">
        <v>8</v>
      </c>
      <c r="E3051" s="26" t="s">
        <v>7</v>
      </c>
      <c r="F3051" s="26">
        <v>1982</v>
      </c>
      <c r="G3051" s="27"/>
    </row>
    <row r="3052" spans="1:7" x14ac:dyDescent="0.15">
      <c r="A3052" s="25" t="s">
        <v>78</v>
      </c>
      <c r="B3052" s="26" t="s">
        <v>79</v>
      </c>
      <c r="C3052" s="26" t="s">
        <v>80</v>
      </c>
      <c r="D3052" s="26" t="s">
        <v>8</v>
      </c>
      <c r="E3052" s="26" t="s">
        <v>7</v>
      </c>
      <c r="F3052" s="26">
        <v>1981</v>
      </c>
      <c r="G3052" s="27"/>
    </row>
    <row r="3053" spans="1:7" x14ac:dyDescent="0.15">
      <c r="A3053" s="25" t="s">
        <v>78</v>
      </c>
      <c r="B3053" s="26" t="s">
        <v>79</v>
      </c>
      <c r="C3053" s="26" t="s">
        <v>80</v>
      </c>
      <c r="D3053" s="26" t="s">
        <v>8</v>
      </c>
      <c r="E3053" s="26" t="s">
        <v>7</v>
      </c>
      <c r="F3053" s="26">
        <v>1980</v>
      </c>
      <c r="G3053" s="27"/>
    </row>
    <row r="3054" spans="1:7" x14ac:dyDescent="0.15">
      <c r="A3054" s="25" t="s">
        <v>78</v>
      </c>
      <c r="B3054" s="26" t="s">
        <v>79</v>
      </c>
      <c r="C3054" s="26" t="s">
        <v>80</v>
      </c>
      <c r="D3054" s="26" t="s">
        <v>8</v>
      </c>
      <c r="E3054" s="26" t="s">
        <v>7</v>
      </c>
      <c r="F3054" s="26">
        <v>1979</v>
      </c>
      <c r="G3054" s="27"/>
    </row>
    <row r="3055" spans="1:7" x14ac:dyDescent="0.15">
      <c r="A3055" s="25" t="s">
        <v>78</v>
      </c>
      <c r="B3055" s="26" t="s">
        <v>79</v>
      </c>
      <c r="C3055" s="26" t="s">
        <v>80</v>
      </c>
      <c r="D3055" s="26" t="s">
        <v>8</v>
      </c>
      <c r="E3055" s="26" t="s">
        <v>7</v>
      </c>
      <c r="F3055" s="26">
        <v>1978</v>
      </c>
      <c r="G3055" s="27"/>
    </row>
    <row r="3056" spans="1:7" x14ac:dyDescent="0.15">
      <c r="A3056" s="25" t="s">
        <v>78</v>
      </c>
      <c r="B3056" s="26" t="s">
        <v>79</v>
      </c>
      <c r="C3056" s="26" t="s">
        <v>80</v>
      </c>
      <c r="D3056" s="26" t="s">
        <v>8</v>
      </c>
      <c r="E3056" s="26" t="s">
        <v>7</v>
      </c>
      <c r="F3056" s="26">
        <v>1977</v>
      </c>
      <c r="G3056" s="27"/>
    </row>
    <row r="3057" spans="1:7" x14ac:dyDescent="0.15">
      <c r="A3057" s="25" t="s">
        <v>78</v>
      </c>
      <c r="B3057" s="26" t="s">
        <v>79</v>
      </c>
      <c r="C3057" s="26" t="s">
        <v>80</v>
      </c>
      <c r="D3057" s="26" t="s">
        <v>8</v>
      </c>
      <c r="E3057" s="26" t="s">
        <v>7</v>
      </c>
      <c r="F3057" s="26">
        <v>1976</v>
      </c>
      <c r="G3057" s="27"/>
    </row>
    <row r="3058" spans="1:7" x14ac:dyDescent="0.15">
      <c r="A3058" s="25" t="s">
        <v>78</v>
      </c>
      <c r="B3058" s="26" t="s">
        <v>79</v>
      </c>
      <c r="C3058" s="26" t="s">
        <v>80</v>
      </c>
      <c r="D3058" s="26" t="s">
        <v>8</v>
      </c>
      <c r="E3058" s="26" t="s">
        <v>7</v>
      </c>
      <c r="F3058" s="26">
        <v>1975</v>
      </c>
      <c r="G3058" s="27"/>
    </row>
    <row r="3059" spans="1:7" x14ac:dyDescent="0.15">
      <c r="A3059" s="25" t="s">
        <v>78</v>
      </c>
      <c r="B3059" s="26" t="s">
        <v>79</v>
      </c>
      <c r="C3059" s="26" t="s">
        <v>80</v>
      </c>
      <c r="D3059" s="26" t="s">
        <v>8</v>
      </c>
      <c r="E3059" s="26" t="s">
        <v>7</v>
      </c>
      <c r="F3059" s="26">
        <v>1974</v>
      </c>
      <c r="G3059" s="27"/>
    </row>
    <row r="3060" spans="1:7" x14ac:dyDescent="0.15">
      <c r="A3060" s="25" t="s">
        <v>78</v>
      </c>
      <c r="B3060" s="26" t="s">
        <v>79</v>
      </c>
      <c r="C3060" s="26" t="s">
        <v>80</v>
      </c>
      <c r="D3060" s="26" t="s">
        <v>8</v>
      </c>
      <c r="E3060" s="26" t="s">
        <v>7</v>
      </c>
      <c r="F3060" s="26">
        <v>1973</v>
      </c>
      <c r="G3060" s="27"/>
    </row>
    <row r="3061" spans="1:7" x14ac:dyDescent="0.15">
      <c r="A3061" s="25" t="s">
        <v>78</v>
      </c>
      <c r="B3061" s="26" t="s">
        <v>79</v>
      </c>
      <c r="C3061" s="26" t="s">
        <v>80</v>
      </c>
      <c r="D3061" s="26" t="s">
        <v>8</v>
      </c>
      <c r="E3061" s="26" t="s">
        <v>7</v>
      </c>
      <c r="F3061" s="26">
        <v>1972</v>
      </c>
      <c r="G3061" s="27"/>
    </row>
    <row r="3062" spans="1:7" x14ac:dyDescent="0.15">
      <c r="A3062" s="25" t="s">
        <v>78</v>
      </c>
      <c r="B3062" s="26" t="s">
        <v>79</v>
      </c>
      <c r="C3062" s="26" t="s">
        <v>80</v>
      </c>
      <c r="D3062" s="26" t="s">
        <v>8</v>
      </c>
      <c r="E3062" s="26" t="s">
        <v>7</v>
      </c>
      <c r="F3062" s="26">
        <v>1971</v>
      </c>
      <c r="G3062" s="27"/>
    </row>
    <row r="3063" spans="1:7" x14ac:dyDescent="0.15">
      <c r="A3063" s="25" t="s">
        <v>78</v>
      </c>
      <c r="B3063" s="26" t="s">
        <v>79</v>
      </c>
      <c r="C3063" s="26" t="s">
        <v>80</v>
      </c>
      <c r="D3063" s="26" t="s">
        <v>8</v>
      </c>
      <c r="E3063" s="26" t="s">
        <v>7</v>
      </c>
      <c r="F3063" s="26">
        <v>1970</v>
      </c>
      <c r="G3063" s="27"/>
    </row>
    <row r="3064" spans="1:7" x14ac:dyDescent="0.15">
      <c r="A3064" s="25" t="s">
        <v>78</v>
      </c>
      <c r="B3064" s="26" t="s">
        <v>79</v>
      </c>
      <c r="C3064" s="26" t="s">
        <v>80</v>
      </c>
      <c r="D3064" s="26" t="s">
        <v>8</v>
      </c>
      <c r="E3064" s="26" t="s">
        <v>7</v>
      </c>
      <c r="F3064" s="26">
        <v>1969</v>
      </c>
      <c r="G3064" s="27"/>
    </row>
    <row r="3065" spans="1:7" x14ac:dyDescent="0.15">
      <c r="A3065" s="25" t="s">
        <v>78</v>
      </c>
      <c r="B3065" s="26" t="s">
        <v>79</v>
      </c>
      <c r="C3065" s="26" t="s">
        <v>80</v>
      </c>
      <c r="D3065" s="26" t="s">
        <v>8</v>
      </c>
      <c r="E3065" s="26" t="s">
        <v>7</v>
      </c>
      <c r="F3065" s="26">
        <v>1968</v>
      </c>
      <c r="G3065" s="27"/>
    </row>
    <row r="3066" spans="1:7" x14ac:dyDescent="0.15">
      <c r="A3066" s="25" t="s">
        <v>78</v>
      </c>
      <c r="B3066" s="26" t="s">
        <v>79</v>
      </c>
      <c r="C3066" s="26" t="s">
        <v>80</v>
      </c>
      <c r="D3066" s="26" t="s">
        <v>8</v>
      </c>
      <c r="E3066" s="26" t="s">
        <v>7</v>
      </c>
      <c r="F3066" s="26">
        <v>1967</v>
      </c>
      <c r="G3066" s="27"/>
    </row>
    <row r="3067" spans="1:7" x14ac:dyDescent="0.15">
      <c r="A3067" s="25" t="s">
        <v>78</v>
      </c>
      <c r="B3067" s="26" t="s">
        <v>79</v>
      </c>
      <c r="C3067" s="26" t="s">
        <v>80</v>
      </c>
      <c r="D3067" s="26" t="s">
        <v>8</v>
      </c>
      <c r="E3067" s="26" t="s">
        <v>7</v>
      </c>
      <c r="F3067" s="26">
        <v>1966</v>
      </c>
      <c r="G3067" s="27"/>
    </row>
    <row r="3068" spans="1:7" x14ac:dyDescent="0.15">
      <c r="A3068" s="25" t="s">
        <v>78</v>
      </c>
      <c r="B3068" s="26" t="s">
        <v>79</v>
      </c>
      <c r="C3068" s="26" t="s">
        <v>80</v>
      </c>
      <c r="D3068" s="26" t="s">
        <v>8</v>
      </c>
      <c r="E3068" s="26" t="s">
        <v>7</v>
      </c>
      <c r="F3068" s="26">
        <v>1965</v>
      </c>
      <c r="G3068" s="27"/>
    </row>
    <row r="3069" spans="1:7" x14ac:dyDescent="0.15">
      <c r="A3069" s="25" t="s">
        <v>78</v>
      </c>
      <c r="B3069" s="26" t="s">
        <v>79</v>
      </c>
      <c r="C3069" s="26" t="s">
        <v>80</v>
      </c>
      <c r="D3069" s="26" t="s">
        <v>8</v>
      </c>
      <c r="E3069" s="26" t="s">
        <v>7</v>
      </c>
      <c r="F3069" s="26">
        <v>1964</v>
      </c>
      <c r="G3069" s="27"/>
    </row>
    <row r="3070" spans="1:7" x14ac:dyDescent="0.15">
      <c r="A3070" s="25" t="s">
        <v>78</v>
      </c>
      <c r="B3070" s="26" t="s">
        <v>79</v>
      </c>
      <c r="C3070" s="26" t="s">
        <v>80</v>
      </c>
      <c r="D3070" s="26" t="s">
        <v>8</v>
      </c>
      <c r="E3070" s="26" t="s">
        <v>7</v>
      </c>
      <c r="F3070" s="26">
        <v>1963</v>
      </c>
      <c r="G3070" s="27"/>
    </row>
    <row r="3071" spans="1:7" x14ac:dyDescent="0.15">
      <c r="A3071" s="25" t="s">
        <v>78</v>
      </c>
      <c r="B3071" s="26" t="s">
        <v>79</v>
      </c>
      <c r="C3071" s="26" t="s">
        <v>80</v>
      </c>
      <c r="D3071" s="26" t="s">
        <v>8</v>
      </c>
      <c r="E3071" s="26" t="s">
        <v>7</v>
      </c>
      <c r="F3071" s="26">
        <v>1962</v>
      </c>
      <c r="G3071" s="27"/>
    </row>
    <row r="3072" spans="1:7" x14ac:dyDescent="0.15">
      <c r="A3072" s="25" t="s">
        <v>78</v>
      </c>
      <c r="B3072" s="26" t="s">
        <v>79</v>
      </c>
      <c r="C3072" s="26" t="s">
        <v>80</v>
      </c>
      <c r="D3072" s="26" t="s">
        <v>8</v>
      </c>
      <c r="E3072" s="26" t="s">
        <v>7</v>
      </c>
      <c r="F3072" s="26">
        <v>1961</v>
      </c>
      <c r="G3072" s="27"/>
    </row>
    <row r="3073" spans="1:7" x14ac:dyDescent="0.15">
      <c r="A3073" s="25" t="s">
        <v>78</v>
      </c>
      <c r="B3073" s="26" t="s">
        <v>79</v>
      </c>
      <c r="C3073" s="26" t="s">
        <v>80</v>
      </c>
      <c r="D3073" s="26" t="s">
        <v>8</v>
      </c>
      <c r="E3073" s="26" t="s">
        <v>7</v>
      </c>
      <c r="F3073" s="26">
        <v>1960</v>
      </c>
      <c r="G3073" s="27"/>
    </row>
    <row r="3074" spans="1:7" x14ac:dyDescent="0.15">
      <c r="A3074" s="25" t="s">
        <v>78</v>
      </c>
      <c r="B3074" s="26" t="s">
        <v>79</v>
      </c>
      <c r="C3074" s="26" t="s">
        <v>80</v>
      </c>
      <c r="D3074" s="26" t="s">
        <v>36</v>
      </c>
      <c r="E3074" s="26" t="s">
        <v>35</v>
      </c>
      <c r="F3074" s="26">
        <v>2023</v>
      </c>
      <c r="G3074" s="27">
        <v>9218.9</v>
      </c>
    </row>
    <row r="3075" spans="1:7" x14ac:dyDescent="0.15">
      <c r="A3075" s="25" t="s">
        <v>78</v>
      </c>
      <c r="B3075" s="26" t="s">
        <v>79</v>
      </c>
      <c r="C3075" s="26" t="s">
        <v>80</v>
      </c>
      <c r="D3075" s="26" t="s">
        <v>36</v>
      </c>
      <c r="E3075" s="26" t="s">
        <v>35</v>
      </c>
      <c r="F3075" s="26">
        <v>2022</v>
      </c>
      <c r="G3075" s="27">
        <v>9109.9</v>
      </c>
    </row>
    <row r="3076" spans="1:7" x14ac:dyDescent="0.15">
      <c r="A3076" s="25" t="s">
        <v>78</v>
      </c>
      <c r="B3076" s="26" t="s">
        <v>79</v>
      </c>
      <c r="C3076" s="26" t="s">
        <v>80</v>
      </c>
      <c r="D3076" s="26" t="s">
        <v>36</v>
      </c>
      <c r="E3076" s="26" t="s">
        <v>35</v>
      </c>
      <c r="F3076" s="26">
        <v>2021</v>
      </c>
      <c r="G3076" s="27">
        <v>8788.6</v>
      </c>
    </row>
    <row r="3077" spans="1:7" x14ac:dyDescent="0.15">
      <c r="A3077" s="25" t="s">
        <v>78</v>
      </c>
      <c r="B3077" s="26" t="s">
        <v>79</v>
      </c>
      <c r="C3077" s="26" t="s">
        <v>80</v>
      </c>
      <c r="D3077" s="26" t="s">
        <v>36</v>
      </c>
      <c r="E3077" s="26" t="s">
        <v>35</v>
      </c>
      <c r="F3077" s="26">
        <v>2020</v>
      </c>
      <c r="G3077" s="27">
        <v>8564.5</v>
      </c>
    </row>
    <row r="3078" spans="1:7" x14ac:dyDescent="0.15">
      <c r="A3078" s="25" t="s">
        <v>78</v>
      </c>
      <c r="B3078" s="26" t="s">
        <v>79</v>
      </c>
      <c r="C3078" s="26" t="s">
        <v>80</v>
      </c>
      <c r="D3078" s="26" t="s">
        <v>36</v>
      </c>
      <c r="E3078" s="26" t="s">
        <v>35</v>
      </c>
      <c r="F3078" s="26">
        <v>2019</v>
      </c>
      <c r="G3078" s="27">
        <v>9369.9</v>
      </c>
    </row>
    <row r="3079" spans="1:7" x14ac:dyDescent="0.15">
      <c r="A3079" s="25" t="s">
        <v>78</v>
      </c>
      <c r="B3079" s="26" t="s">
        <v>79</v>
      </c>
      <c r="C3079" s="26" t="s">
        <v>80</v>
      </c>
      <c r="D3079" s="26" t="s">
        <v>36</v>
      </c>
      <c r="E3079" s="26" t="s">
        <v>35</v>
      </c>
      <c r="F3079" s="26">
        <v>2018</v>
      </c>
      <c r="G3079" s="27">
        <v>9263.3000000000011</v>
      </c>
    </row>
    <row r="3080" spans="1:7" x14ac:dyDescent="0.15">
      <c r="A3080" s="25" t="s">
        <v>78</v>
      </c>
      <c r="B3080" s="26" t="s">
        <v>79</v>
      </c>
      <c r="C3080" s="26" t="s">
        <v>80</v>
      </c>
      <c r="D3080" s="26" t="s">
        <v>36</v>
      </c>
      <c r="E3080" s="26" t="s">
        <v>35</v>
      </c>
      <c r="F3080" s="26">
        <v>2017</v>
      </c>
      <c r="G3080" s="27">
        <v>8998.2000000000007</v>
      </c>
    </row>
    <row r="3081" spans="1:7" x14ac:dyDescent="0.15">
      <c r="A3081" s="25" t="s">
        <v>78</v>
      </c>
      <c r="B3081" s="26" t="s">
        <v>79</v>
      </c>
      <c r="C3081" s="26" t="s">
        <v>80</v>
      </c>
      <c r="D3081" s="26" t="s">
        <v>36</v>
      </c>
      <c r="E3081" s="26" t="s">
        <v>35</v>
      </c>
      <c r="F3081" s="26">
        <v>2016</v>
      </c>
      <c r="G3081" s="27">
        <v>8764.2000000000007</v>
      </c>
    </row>
    <row r="3082" spans="1:7" x14ac:dyDescent="0.15">
      <c r="A3082" s="25" t="s">
        <v>78</v>
      </c>
      <c r="B3082" s="26" t="s">
        <v>79</v>
      </c>
      <c r="C3082" s="26" t="s">
        <v>80</v>
      </c>
      <c r="D3082" s="26" t="s">
        <v>36</v>
      </c>
      <c r="E3082" s="26" t="s">
        <v>35</v>
      </c>
      <c r="F3082" s="26">
        <v>2015</v>
      </c>
      <c r="G3082" s="27">
        <v>8596.1</v>
      </c>
    </row>
    <row r="3083" spans="1:7" x14ac:dyDescent="0.15">
      <c r="A3083" s="25" t="s">
        <v>78</v>
      </c>
      <c r="B3083" s="26" t="s">
        <v>79</v>
      </c>
      <c r="C3083" s="26" t="s">
        <v>80</v>
      </c>
      <c r="D3083" s="26" t="s">
        <v>36</v>
      </c>
      <c r="E3083" s="26" t="s">
        <v>35</v>
      </c>
      <c r="F3083" s="26">
        <v>2014</v>
      </c>
      <c r="G3083" s="27">
        <v>8443.1</v>
      </c>
    </row>
    <row r="3084" spans="1:7" x14ac:dyDescent="0.15">
      <c r="A3084" s="25" t="s">
        <v>78</v>
      </c>
      <c r="B3084" s="26" t="s">
        <v>79</v>
      </c>
      <c r="C3084" s="26" t="s">
        <v>80</v>
      </c>
      <c r="D3084" s="26" t="s">
        <v>36</v>
      </c>
      <c r="E3084" s="26" t="s">
        <v>35</v>
      </c>
      <c r="F3084" s="26">
        <v>2013</v>
      </c>
      <c r="G3084" s="27">
        <v>8291.6</v>
      </c>
    </row>
    <row r="3085" spans="1:7" x14ac:dyDescent="0.15">
      <c r="A3085" s="25" t="s">
        <v>78</v>
      </c>
      <c r="B3085" s="26" t="s">
        <v>79</v>
      </c>
      <c r="C3085" s="26" t="s">
        <v>80</v>
      </c>
      <c r="D3085" s="26" t="s">
        <v>36</v>
      </c>
      <c r="E3085" s="26" t="s">
        <v>35</v>
      </c>
      <c r="F3085" s="26">
        <v>2012</v>
      </c>
      <c r="G3085" s="27">
        <v>8489.8000000000011</v>
      </c>
    </row>
    <row r="3086" spans="1:7" x14ac:dyDescent="0.15">
      <c r="A3086" s="25" t="s">
        <v>78</v>
      </c>
      <c r="B3086" s="26" t="s">
        <v>79</v>
      </c>
      <c r="C3086" s="26" t="s">
        <v>80</v>
      </c>
      <c r="D3086" s="26" t="s">
        <v>36</v>
      </c>
      <c r="E3086" s="26" t="s">
        <v>35</v>
      </c>
      <c r="F3086" s="26">
        <v>2011</v>
      </c>
      <c r="G3086" s="27">
        <v>8935.4</v>
      </c>
    </row>
    <row r="3087" spans="1:7" x14ac:dyDescent="0.15">
      <c r="A3087" s="25" t="s">
        <v>78</v>
      </c>
      <c r="B3087" s="26" t="s">
        <v>79</v>
      </c>
      <c r="C3087" s="26" t="s">
        <v>80</v>
      </c>
      <c r="D3087" s="26" t="s">
        <v>36</v>
      </c>
      <c r="E3087" s="26" t="s">
        <v>35</v>
      </c>
      <c r="F3087" s="26">
        <v>2010</v>
      </c>
      <c r="G3087" s="27">
        <v>9224.5</v>
      </c>
    </row>
    <row r="3088" spans="1:7" x14ac:dyDescent="0.15">
      <c r="A3088" s="25" t="s">
        <v>78</v>
      </c>
      <c r="B3088" s="26" t="s">
        <v>79</v>
      </c>
      <c r="C3088" s="26" t="s">
        <v>80</v>
      </c>
      <c r="D3088" s="26" t="s">
        <v>36</v>
      </c>
      <c r="E3088" s="26" t="s">
        <v>35</v>
      </c>
      <c r="F3088" s="26">
        <v>2009</v>
      </c>
      <c r="G3088" s="27">
        <v>9343.7000000000007</v>
      </c>
    </row>
    <row r="3089" spans="1:7" x14ac:dyDescent="0.15">
      <c r="A3089" s="25" t="s">
        <v>78</v>
      </c>
      <c r="B3089" s="26" t="s">
        <v>79</v>
      </c>
      <c r="C3089" s="26" t="s">
        <v>80</v>
      </c>
      <c r="D3089" s="26" t="s">
        <v>36</v>
      </c>
      <c r="E3089" s="26" t="s">
        <v>35</v>
      </c>
      <c r="F3089" s="26">
        <v>2008</v>
      </c>
      <c r="G3089" s="27">
        <v>9603.3000000000011</v>
      </c>
    </row>
    <row r="3090" spans="1:7" x14ac:dyDescent="0.15">
      <c r="A3090" s="25" t="s">
        <v>78</v>
      </c>
      <c r="B3090" s="26" t="s">
        <v>79</v>
      </c>
      <c r="C3090" s="26" t="s">
        <v>80</v>
      </c>
      <c r="D3090" s="26" t="s">
        <v>36</v>
      </c>
      <c r="E3090" s="26" t="s">
        <v>35</v>
      </c>
      <c r="F3090" s="26">
        <v>2007</v>
      </c>
      <c r="G3090" s="27">
        <v>9634.6</v>
      </c>
    </row>
    <row r="3091" spans="1:7" x14ac:dyDescent="0.15">
      <c r="A3091" s="25" t="s">
        <v>78</v>
      </c>
      <c r="B3091" s="26" t="s">
        <v>79</v>
      </c>
      <c r="C3091" s="26" t="s">
        <v>80</v>
      </c>
      <c r="D3091" s="26" t="s">
        <v>36</v>
      </c>
      <c r="E3091" s="26" t="s">
        <v>35</v>
      </c>
      <c r="F3091" s="26">
        <v>2006</v>
      </c>
      <c r="G3091" s="27">
        <v>9546.5</v>
      </c>
    </row>
    <row r="3092" spans="1:7" x14ac:dyDescent="0.15">
      <c r="A3092" s="25" t="s">
        <v>78</v>
      </c>
      <c r="B3092" s="26" t="s">
        <v>79</v>
      </c>
      <c r="C3092" s="26" t="s">
        <v>80</v>
      </c>
      <c r="D3092" s="26" t="s">
        <v>36</v>
      </c>
      <c r="E3092" s="26" t="s">
        <v>35</v>
      </c>
      <c r="F3092" s="26">
        <v>2005</v>
      </c>
      <c r="G3092" s="27">
        <v>9568.5</v>
      </c>
    </row>
    <row r="3093" spans="1:7" x14ac:dyDescent="0.15">
      <c r="A3093" s="25" t="s">
        <v>78</v>
      </c>
      <c r="B3093" s="26" t="s">
        <v>79</v>
      </c>
      <c r="C3093" s="26" t="s">
        <v>80</v>
      </c>
      <c r="D3093" s="26" t="s">
        <v>36</v>
      </c>
      <c r="E3093" s="26" t="s">
        <v>35</v>
      </c>
      <c r="F3093" s="26">
        <v>2004</v>
      </c>
      <c r="G3093" s="27">
        <v>9602.1</v>
      </c>
    </row>
    <row r="3094" spans="1:7" x14ac:dyDescent="0.15">
      <c r="A3094" s="25" t="s">
        <v>78</v>
      </c>
      <c r="B3094" s="26" t="s">
        <v>79</v>
      </c>
      <c r="C3094" s="26" t="s">
        <v>80</v>
      </c>
      <c r="D3094" s="26" t="s">
        <v>36</v>
      </c>
      <c r="E3094" s="26" t="s">
        <v>35</v>
      </c>
      <c r="F3094" s="26">
        <v>2003</v>
      </c>
      <c r="G3094" s="27">
        <v>9639.1</v>
      </c>
    </row>
    <row r="3095" spans="1:7" x14ac:dyDescent="0.15">
      <c r="A3095" s="25" t="s">
        <v>78</v>
      </c>
      <c r="B3095" s="26" t="s">
        <v>79</v>
      </c>
      <c r="C3095" s="26" t="s">
        <v>80</v>
      </c>
      <c r="D3095" s="26" t="s">
        <v>36</v>
      </c>
      <c r="E3095" s="26" t="s">
        <v>35</v>
      </c>
      <c r="F3095" s="26">
        <v>2002</v>
      </c>
      <c r="G3095" s="27">
        <v>9769.3000000000011</v>
      </c>
    </row>
    <row r="3096" spans="1:7" x14ac:dyDescent="0.15">
      <c r="A3096" s="25" t="s">
        <v>78</v>
      </c>
      <c r="B3096" s="26" t="s">
        <v>79</v>
      </c>
      <c r="C3096" s="26" t="s">
        <v>80</v>
      </c>
      <c r="D3096" s="26" t="s">
        <v>36</v>
      </c>
      <c r="E3096" s="26" t="s">
        <v>35</v>
      </c>
      <c r="F3096" s="26">
        <v>2001</v>
      </c>
      <c r="G3096" s="27">
        <v>9767.3000000000011</v>
      </c>
    </row>
    <row r="3097" spans="1:7" x14ac:dyDescent="0.15">
      <c r="A3097" s="25" t="s">
        <v>78</v>
      </c>
      <c r="B3097" s="26" t="s">
        <v>79</v>
      </c>
      <c r="C3097" s="26" t="s">
        <v>80</v>
      </c>
      <c r="D3097" s="26" t="s">
        <v>36</v>
      </c>
      <c r="E3097" s="26" t="s">
        <v>35</v>
      </c>
      <c r="F3097" s="26">
        <v>2000</v>
      </c>
      <c r="G3097" s="27">
        <v>9683.2000000000007</v>
      </c>
    </row>
    <row r="3098" spans="1:7" x14ac:dyDescent="0.15">
      <c r="A3098" s="25" t="s">
        <v>78</v>
      </c>
      <c r="B3098" s="26" t="s">
        <v>79</v>
      </c>
      <c r="C3098" s="26" t="s">
        <v>80</v>
      </c>
      <c r="D3098" s="26" t="s">
        <v>36</v>
      </c>
      <c r="E3098" s="26" t="s">
        <v>35</v>
      </c>
      <c r="F3098" s="26">
        <v>1999</v>
      </c>
      <c r="G3098" s="27">
        <v>9427.2000000000007</v>
      </c>
    </row>
    <row r="3099" spans="1:7" x14ac:dyDescent="0.15">
      <c r="A3099" s="25" t="s">
        <v>78</v>
      </c>
      <c r="B3099" s="26" t="s">
        <v>79</v>
      </c>
      <c r="C3099" s="26" t="s">
        <v>80</v>
      </c>
      <c r="D3099" s="26" t="s">
        <v>36</v>
      </c>
      <c r="E3099" s="26" t="s">
        <v>35</v>
      </c>
      <c r="F3099" s="26">
        <v>1998</v>
      </c>
      <c r="G3099" s="27">
        <v>9275.1</v>
      </c>
    </row>
    <row r="3100" spans="1:7" x14ac:dyDescent="0.15">
      <c r="A3100" s="25" t="s">
        <v>78</v>
      </c>
      <c r="B3100" s="26" t="s">
        <v>79</v>
      </c>
      <c r="C3100" s="26" t="s">
        <v>80</v>
      </c>
      <c r="D3100" s="26" t="s">
        <v>36</v>
      </c>
      <c r="E3100" s="26" t="s">
        <v>35</v>
      </c>
      <c r="F3100" s="26">
        <v>1997</v>
      </c>
      <c r="G3100" s="27">
        <v>8948.9</v>
      </c>
    </row>
    <row r="3101" spans="1:7" x14ac:dyDescent="0.15">
      <c r="A3101" s="25" t="s">
        <v>78</v>
      </c>
      <c r="B3101" s="26" t="s">
        <v>79</v>
      </c>
      <c r="C3101" s="26" t="s">
        <v>80</v>
      </c>
      <c r="D3101" s="26" t="s">
        <v>36</v>
      </c>
      <c r="E3101" s="26" t="s">
        <v>35</v>
      </c>
      <c r="F3101" s="26">
        <v>1996</v>
      </c>
      <c r="G3101" s="27">
        <v>8743.6</v>
      </c>
    </row>
    <row r="3102" spans="1:7" x14ac:dyDescent="0.15">
      <c r="A3102" s="25" t="s">
        <v>78</v>
      </c>
      <c r="B3102" s="26" t="s">
        <v>79</v>
      </c>
      <c r="C3102" s="26" t="s">
        <v>80</v>
      </c>
      <c r="D3102" s="26" t="s">
        <v>36</v>
      </c>
      <c r="E3102" s="26" t="s">
        <v>35</v>
      </c>
      <c r="F3102" s="26">
        <v>1995</v>
      </c>
      <c r="G3102" s="27">
        <v>8594.7000000000007</v>
      </c>
    </row>
    <row r="3103" spans="1:7" x14ac:dyDescent="0.15">
      <c r="A3103" s="25" t="s">
        <v>78</v>
      </c>
      <c r="B3103" s="26" t="s">
        <v>79</v>
      </c>
      <c r="C3103" s="26" t="s">
        <v>80</v>
      </c>
      <c r="D3103" s="26" t="s">
        <v>36</v>
      </c>
      <c r="E3103" s="26" t="s">
        <v>35</v>
      </c>
      <c r="F3103" s="26">
        <v>1994</v>
      </c>
      <c r="G3103" s="27">
        <v>8357.3000000000011</v>
      </c>
    </row>
    <row r="3104" spans="1:7" x14ac:dyDescent="0.15">
      <c r="A3104" s="25" t="s">
        <v>78</v>
      </c>
      <c r="B3104" s="26" t="s">
        <v>79</v>
      </c>
      <c r="C3104" s="26" t="s">
        <v>80</v>
      </c>
      <c r="D3104" s="26" t="s">
        <v>36</v>
      </c>
      <c r="E3104" s="26" t="s">
        <v>35</v>
      </c>
      <c r="F3104" s="26">
        <v>1993</v>
      </c>
      <c r="G3104" s="27">
        <v>8330.7000000000007</v>
      </c>
    </row>
    <row r="3105" spans="1:7" x14ac:dyDescent="0.15">
      <c r="A3105" s="25" t="s">
        <v>78</v>
      </c>
      <c r="B3105" s="26" t="s">
        <v>79</v>
      </c>
      <c r="C3105" s="26" t="s">
        <v>80</v>
      </c>
      <c r="D3105" s="26" t="s">
        <v>36</v>
      </c>
      <c r="E3105" s="26" t="s">
        <v>35</v>
      </c>
      <c r="F3105" s="26">
        <v>1992</v>
      </c>
      <c r="G3105" s="27">
        <v>8494</v>
      </c>
    </row>
    <row r="3106" spans="1:7" x14ac:dyDescent="0.15">
      <c r="A3106" s="25" t="s">
        <v>78</v>
      </c>
      <c r="B3106" s="26" t="s">
        <v>79</v>
      </c>
      <c r="C3106" s="26" t="s">
        <v>80</v>
      </c>
      <c r="D3106" s="26" t="s">
        <v>36</v>
      </c>
      <c r="E3106" s="26" t="s">
        <v>35</v>
      </c>
      <c r="F3106" s="26">
        <v>1991</v>
      </c>
      <c r="G3106" s="27">
        <v>8704.2000000000007</v>
      </c>
    </row>
    <row r="3107" spans="1:7" x14ac:dyDescent="0.15">
      <c r="A3107" s="25" t="s">
        <v>78</v>
      </c>
      <c r="B3107" s="26" t="s">
        <v>79</v>
      </c>
      <c r="C3107" s="26" t="s">
        <v>80</v>
      </c>
      <c r="D3107" s="26" t="s">
        <v>36</v>
      </c>
      <c r="E3107" s="26" t="s">
        <v>35</v>
      </c>
      <c r="F3107" s="26">
        <v>1990</v>
      </c>
      <c r="G3107" s="27">
        <v>8775.4</v>
      </c>
    </row>
    <row r="3108" spans="1:7" x14ac:dyDescent="0.15">
      <c r="A3108" s="25" t="s">
        <v>78</v>
      </c>
      <c r="B3108" s="26" t="s">
        <v>79</v>
      </c>
      <c r="C3108" s="26" t="s">
        <v>80</v>
      </c>
      <c r="D3108" s="26" t="s">
        <v>36</v>
      </c>
      <c r="E3108" s="26" t="s">
        <v>35</v>
      </c>
      <c r="F3108" s="26">
        <v>1989</v>
      </c>
      <c r="G3108" s="27">
        <v>8641.7000000000007</v>
      </c>
    </row>
    <row r="3109" spans="1:7" x14ac:dyDescent="0.15">
      <c r="A3109" s="25" t="s">
        <v>78</v>
      </c>
      <c r="B3109" s="26" t="s">
        <v>79</v>
      </c>
      <c r="C3109" s="26" t="s">
        <v>80</v>
      </c>
      <c r="D3109" s="26" t="s">
        <v>36</v>
      </c>
      <c r="E3109" s="26" t="s">
        <v>35</v>
      </c>
      <c r="F3109" s="26">
        <v>1988</v>
      </c>
      <c r="G3109" s="27">
        <v>8361.1</v>
      </c>
    </row>
    <row r="3110" spans="1:7" x14ac:dyDescent="0.15">
      <c r="A3110" s="25" t="s">
        <v>78</v>
      </c>
      <c r="B3110" s="26" t="s">
        <v>79</v>
      </c>
      <c r="C3110" s="26" t="s">
        <v>80</v>
      </c>
      <c r="D3110" s="26" t="s">
        <v>36</v>
      </c>
      <c r="E3110" s="26" t="s">
        <v>35</v>
      </c>
      <c r="F3110" s="26">
        <v>1987</v>
      </c>
      <c r="G3110" s="27">
        <v>8151.4</v>
      </c>
    </row>
    <row r="3111" spans="1:7" x14ac:dyDescent="0.15">
      <c r="A3111" s="25" t="s">
        <v>78</v>
      </c>
      <c r="B3111" s="26" t="s">
        <v>79</v>
      </c>
      <c r="C3111" s="26" t="s">
        <v>80</v>
      </c>
      <c r="D3111" s="26" t="s">
        <v>36</v>
      </c>
      <c r="E3111" s="26" t="s">
        <v>35</v>
      </c>
      <c r="F3111" s="26">
        <v>1986</v>
      </c>
      <c r="G3111" s="27">
        <v>7877.6</v>
      </c>
    </row>
    <row r="3112" spans="1:7" x14ac:dyDescent="0.15">
      <c r="A3112" s="25" t="s">
        <v>78</v>
      </c>
      <c r="B3112" s="26" t="s">
        <v>79</v>
      </c>
      <c r="C3112" s="26" t="s">
        <v>80</v>
      </c>
      <c r="D3112" s="26" t="s">
        <v>36</v>
      </c>
      <c r="E3112" s="26" t="s">
        <v>35</v>
      </c>
      <c r="F3112" s="26">
        <v>1985</v>
      </c>
      <c r="G3112" s="27">
        <v>7912.3</v>
      </c>
    </row>
    <row r="3113" spans="1:7" x14ac:dyDescent="0.15">
      <c r="A3113" s="25" t="s">
        <v>78</v>
      </c>
      <c r="B3113" s="26" t="s">
        <v>79</v>
      </c>
      <c r="C3113" s="26" t="s">
        <v>80</v>
      </c>
      <c r="D3113" s="26" t="s">
        <v>36</v>
      </c>
      <c r="E3113" s="26" t="s">
        <v>35</v>
      </c>
      <c r="F3113" s="26">
        <v>1984</v>
      </c>
      <c r="G3113" s="27">
        <v>7993.8</v>
      </c>
    </row>
    <row r="3114" spans="1:7" x14ac:dyDescent="0.15">
      <c r="A3114" s="25" t="s">
        <v>78</v>
      </c>
      <c r="B3114" s="26" t="s">
        <v>79</v>
      </c>
      <c r="C3114" s="26" t="s">
        <v>80</v>
      </c>
      <c r="D3114" s="26" t="s">
        <v>36</v>
      </c>
      <c r="E3114" s="26" t="s">
        <v>35</v>
      </c>
      <c r="F3114" s="26">
        <v>1983</v>
      </c>
      <c r="G3114" s="27">
        <v>8062.9</v>
      </c>
    </row>
    <row r="3115" spans="1:7" x14ac:dyDescent="0.15">
      <c r="A3115" s="25" t="s">
        <v>78</v>
      </c>
      <c r="B3115" s="26" t="s">
        <v>79</v>
      </c>
      <c r="C3115" s="26" t="s">
        <v>80</v>
      </c>
      <c r="D3115" s="26" t="s">
        <v>36</v>
      </c>
      <c r="E3115" s="26" t="s">
        <v>35</v>
      </c>
      <c r="F3115" s="26">
        <v>1982</v>
      </c>
      <c r="G3115" s="27">
        <v>7750.6</v>
      </c>
    </row>
    <row r="3116" spans="1:7" x14ac:dyDescent="0.15">
      <c r="A3116" s="25" t="s">
        <v>78</v>
      </c>
      <c r="B3116" s="26" t="s">
        <v>79</v>
      </c>
      <c r="C3116" s="26" t="s">
        <v>80</v>
      </c>
      <c r="D3116" s="26" t="s">
        <v>36</v>
      </c>
      <c r="E3116" s="26" t="s">
        <v>35</v>
      </c>
      <c r="F3116" s="26">
        <v>1981</v>
      </c>
      <c r="G3116" s="27">
        <v>7801.5</v>
      </c>
    </row>
    <row r="3117" spans="1:7" x14ac:dyDescent="0.15">
      <c r="A3117" s="25" t="s">
        <v>78</v>
      </c>
      <c r="B3117" s="26" t="s">
        <v>79</v>
      </c>
      <c r="C3117" s="26" t="s">
        <v>80</v>
      </c>
      <c r="D3117" s="26" t="s">
        <v>36</v>
      </c>
      <c r="E3117" s="26" t="s">
        <v>35</v>
      </c>
      <c r="F3117" s="26">
        <v>1980</v>
      </c>
      <c r="G3117" s="27">
        <v>7811.5</v>
      </c>
    </row>
    <row r="3118" spans="1:7" x14ac:dyDescent="0.15">
      <c r="A3118" s="25" t="s">
        <v>78</v>
      </c>
      <c r="B3118" s="26" t="s">
        <v>79</v>
      </c>
      <c r="C3118" s="26" t="s">
        <v>80</v>
      </c>
      <c r="D3118" s="26" t="s">
        <v>36</v>
      </c>
      <c r="E3118" s="26" t="s">
        <v>35</v>
      </c>
      <c r="F3118" s="26">
        <v>1979</v>
      </c>
      <c r="G3118" s="27">
        <v>7684.5</v>
      </c>
    </row>
    <row r="3119" spans="1:7" x14ac:dyDescent="0.15">
      <c r="A3119" s="25" t="s">
        <v>78</v>
      </c>
      <c r="B3119" s="26" t="s">
        <v>79</v>
      </c>
      <c r="C3119" s="26" t="s">
        <v>80</v>
      </c>
      <c r="D3119" s="26" t="s">
        <v>36</v>
      </c>
      <c r="E3119" s="26" t="s">
        <v>35</v>
      </c>
      <c r="F3119" s="26">
        <v>1978</v>
      </c>
      <c r="G3119" s="27">
        <v>7635.7000000000016</v>
      </c>
    </row>
    <row r="3120" spans="1:7" x14ac:dyDescent="0.15">
      <c r="A3120" s="25" t="s">
        <v>78</v>
      </c>
      <c r="B3120" s="26" t="s">
        <v>79</v>
      </c>
      <c r="C3120" s="26" t="s">
        <v>80</v>
      </c>
      <c r="D3120" s="26" t="s">
        <v>36</v>
      </c>
      <c r="E3120" s="26" t="s">
        <v>35</v>
      </c>
      <c r="F3120" s="26">
        <v>1977</v>
      </c>
      <c r="G3120" s="27">
        <v>7699.9</v>
      </c>
    </row>
    <row r="3121" spans="1:7" x14ac:dyDescent="0.15">
      <c r="A3121" s="25" t="s">
        <v>78</v>
      </c>
      <c r="B3121" s="26" t="s">
        <v>79</v>
      </c>
      <c r="C3121" s="26" t="s">
        <v>80</v>
      </c>
      <c r="D3121" s="26" t="s">
        <v>36</v>
      </c>
      <c r="E3121" s="26" t="s">
        <v>35</v>
      </c>
      <c r="F3121" s="26">
        <v>1976</v>
      </c>
      <c r="G3121" s="27">
        <v>7701.7000000000016</v>
      </c>
    </row>
    <row r="3122" spans="1:7" x14ac:dyDescent="0.15">
      <c r="A3122" s="25" t="s">
        <v>78</v>
      </c>
      <c r="B3122" s="26" t="s">
        <v>79</v>
      </c>
      <c r="C3122" s="26" t="s">
        <v>80</v>
      </c>
      <c r="D3122" s="26" t="s">
        <v>36</v>
      </c>
      <c r="E3122" s="26" t="s">
        <v>35</v>
      </c>
      <c r="F3122" s="26">
        <v>1975</v>
      </c>
      <c r="G3122" s="27">
        <v>7640</v>
      </c>
    </row>
    <row r="3123" spans="1:7" x14ac:dyDescent="0.15">
      <c r="A3123" s="25" t="s">
        <v>78</v>
      </c>
      <c r="B3123" s="26" t="s">
        <v>79</v>
      </c>
      <c r="C3123" s="26" t="s">
        <v>80</v>
      </c>
      <c r="D3123" s="26" t="s">
        <v>36</v>
      </c>
      <c r="E3123" s="26" t="s">
        <v>35</v>
      </c>
      <c r="F3123" s="26">
        <v>1974</v>
      </c>
      <c r="G3123" s="27">
        <v>7342.1</v>
      </c>
    </row>
    <row r="3124" spans="1:7" x14ac:dyDescent="0.15">
      <c r="A3124" s="25" t="s">
        <v>78</v>
      </c>
      <c r="B3124" s="26" t="s">
        <v>79</v>
      </c>
      <c r="C3124" s="26" t="s">
        <v>80</v>
      </c>
      <c r="D3124" s="26" t="s">
        <v>36</v>
      </c>
      <c r="E3124" s="26" t="s">
        <v>35</v>
      </c>
      <c r="F3124" s="26">
        <v>1973</v>
      </c>
      <c r="G3124" s="27">
        <v>6901</v>
      </c>
    </row>
    <row r="3125" spans="1:7" x14ac:dyDescent="0.15">
      <c r="A3125" s="25" t="s">
        <v>78</v>
      </c>
      <c r="B3125" s="26" t="s">
        <v>79</v>
      </c>
      <c r="C3125" s="26" t="s">
        <v>80</v>
      </c>
      <c r="D3125" s="26" t="s">
        <v>36</v>
      </c>
      <c r="E3125" s="26" t="s">
        <v>35</v>
      </c>
      <c r="F3125" s="26">
        <v>1972</v>
      </c>
      <c r="G3125" s="27">
        <v>6997.1</v>
      </c>
    </row>
    <row r="3126" spans="1:7" x14ac:dyDescent="0.15">
      <c r="A3126" s="25" t="s">
        <v>78</v>
      </c>
      <c r="B3126" s="26" t="s">
        <v>79</v>
      </c>
      <c r="C3126" s="26" t="s">
        <v>80</v>
      </c>
      <c r="D3126" s="26" t="s">
        <v>36</v>
      </c>
      <c r="E3126" s="26" t="s">
        <v>35</v>
      </c>
      <c r="F3126" s="26">
        <v>1971</v>
      </c>
      <c r="G3126" s="27">
        <v>7075.9</v>
      </c>
    </row>
    <row r="3127" spans="1:7" x14ac:dyDescent="0.15">
      <c r="A3127" s="25" t="s">
        <v>78</v>
      </c>
      <c r="B3127" s="26" t="s">
        <v>79</v>
      </c>
      <c r="C3127" s="26" t="s">
        <v>80</v>
      </c>
      <c r="D3127" s="26" t="s">
        <v>36</v>
      </c>
      <c r="E3127" s="26" t="s">
        <v>35</v>
      </c>
      <c r="F3127" s="26">
        <v>1970</v>
      </c>
      <c r="G3127" s="27">
        <v>6997.5</v>
      </c>
    </row>
    <row r="3128" spans="1:7" x14ac:dyDescent="0.15">
      <c r="A3128" s="25" t="s">
        <v>78</v>
      </c>
      <c r="B3128" s="26" t="s">
        <v>79</v>
      </c>
      <c r="C3128" s="26" t="s">
        <v>80</v>
      </c>
      <c r="D3128" s="26" t="s">
        <v>36</v>
      </c>
      <c r="E3128" s="26" t="s">
        <v>35</v>
      </c>
      <c r="F3128" s="26">
        <v>1969</v>
      </c>
      <c r="G3128" s="27"/>
    </row>
    <row r="3129" spans="1:7" x14ac:dyDescent="0.15">
      <c r="A3129" s="25" t="s">
        <v>78</v>
      </c>
      <c r="B3129" s="26" t="s">
        <v>79</v>
      </c>
      <c r="C3129" s="26" t="s">
        <v>80</v>
      </c>
      <c r="D3129" s="26" t="s">
        <v>36</v>
      </c>
      <c r="E3129" s="26" t="s">
        <v>35</v>
      </c>
      <c r="F3129" s="26">
        <v>1968</v>
      </c>
      <c r="G3129" s="27"/>
    </row>
    <row r="3130" spans="1:7" x14ac:dyDescent="0.15">
      <c r="A3130" s="25" t="s">
        <v>78</v>
      </c>
      <c r="B3130" s="26" t="s">
        <v>79</v>
      </c>
      <c r="C3130" s="26" t="s">
        <v>80</v>
      </c>
      <c r="D3130" s="26" t="s">
        <v>36</v>
      </c>
      <c r="E3130" s="26" t="s">
        <v>35</v>
      </c>
      <c r="F3130" s="26">
        <v>1967</v>
      </c>
      <c r="G3130" s="27"/>
    </row>
    <row r="3131" spans="1:7" x14ac:dyDescent="0.15">
      <c r="A3131" s="25" t="s">
        <v>78</v>
      </c>
      <c r="B3131" s="26" t="s">
        <v>79</v>
      </c>
      <c r="C3131" s="26" t="s">
        <v>80</v>
      </c>
      <c r="D3131" s="26" t="s">
        <v>36</v>
      </c>
      <c r="E3131" s="26" t="s">
        <v>35</v>
      </c>
      <c r="F3131" s="26">
        <v>1966</v>
      </c>
      <c r="G3131" s="27"/>
    </row>
    <row r="3132" spans="1:7" x14ac:dyDescent="0.15">
      <c r="A3132" s="25" t="s">
        <v>78</v>
      </c>
      <c r="B3132" s="26" t="s">
        <v>79</v>
      </c>
      <c r="C3132" s="26" t="s">
        <v>80</v>
      </c>
      <c r="D3132" s="26" t="s">
        <v>36</v>
      </c>
      <c r="E3132" s="26" t="s">
        <v>35</v>
      </c>
      <c r="F3132" s="26">
        <v>1965</v>
      </c>
      <c r="G3132" s="27"/>
    </row>
    <row r="3133" spans="1:7" x14ac:dyDescent="0.15">
      <c r="A3133" s="25" t="s">
        <v>78</v>
      </c>
      <c r="B3133" s="26" t="s">
        <v>79</v>
      </c>
      <c r="C3133" s="26" t="s">
        <v>80</v>
      </c>
      <c r="D3133" s="26" t="s">
        <v>36</v>
      </c>
      <c r="E3133" s="26" t="s">
        <v>35</v>
      </c>
      <c r="F3133" s="26">
        <v>1964</v>
      </c>
      <c r="G3133" s="27"/>
    </row>
    <row r="3134" spans="1:7" x14ac:dyDescent="0.15">
      <c r="A3134" s="25" t="s">
        <v>78</v>
      </c>
      <c r="B3134" s="26" t="s">
        <v>79</v>
      </c>
      <c r="C3134" s="26" t="s">
        <v>80</v>
      </c>
      <c r="D3134" s="26" t="s">
        <v>36</v>
      </c>
      <c r="E3134" s="26" t="s">
        <v>35</v>
      </c>
      <c r="F3134" s="26">
        <v>1963</v>
      </c>
      <c r="G3134" s="27"/>
    </row>
    <row r="3135" spans="1:7" x14ac:dyDescent="0.15">
      <c r="A3135" s="25" t="s">
        <v>78</v>
      </c>
      <c r="B3135" s="26" t="s">
        <v>79</v>
      </c>
      <c r="C3135" s="26" t="s">
        <v>80</v>
      </c>
      <c r="D3135" s="26" t="s">
        <v>36</v>
      </c>
      <c r="E3135" s="26" t="s">
        <v>35</v>
      </c>
      <c r="F3135" s="26">
        <v>1962</v>
      </c>
      <c r="G3135" s="27"/>
    </row>
    <row r="3136" spans="1:7" x14ac:dyDescent="0.15">
      <c r="A3136" s="25" t="s">
        <v>78</v>
      </c>
      <c r="B3136" s="26" t="s">
        <v>79</v>
      </c>
      <c r="C3136" s="26" t="s">
        <v>80</v>
      </c>
      <c r="D3136" s="26" t="s">
        <v>36</v>
      </c>
      <c r="E3136" s="26" t="s">
        <v>35</v>
      </c>
      <c r="F3136" s="26">
        <v>1961</v>
      </c>
      <c r="G3136" s="27"/>
    </row>
    <row r="3137" spans="1:7" x14ac:dyDescent="0.15">
      <c r="A3137" s="25" t="s">
        <v>78</v>
      </c>
      <c r="B3137" s="26" t="s">
        <v>79</v>
      </c>
      <c r="C3137" s="26" t="s">
        <v>80</v>
      </c>
      <c r="D3137" s="26" t="s">
        <v>36</v>
      </c>
      <c r="E3137" s="26" t="s">
        <v>35</v>
      </c>
      <c r="F3137" s="26">
        <v>1960</v>
      </c>
      <c r="G3137" s="27"/>
    </row>
    <row r="3138" spans="1:7" x14ac:dyDescent="0.15">
      <c r="A3138" s="25" t="s">
        <v>78</v>
      </c>
      <c r="B3138" s="26" t="s">
        <v>79</v>
      </c>
      <c r="C3138" s="26" t="s">
        <v>80</v>
      </c>
      <c r="D3138" s="26" t="s">
        <v>16</v>
      </c>
      <c r="E3138" s="26" t="s">
        <v>15</v>
      </c>
      <c r="F3138" s="26">
        <v>2023</v>
      </c>
      <c r="G3138" s="27">
        <v>4298.5</v>
      </c>
    </row>
    <row r="3139" spans="1:7" x14ac:dyDescent="0.15">
      <c r="A3139" s="25" t="s">
        <v>78</v>
      </c>
      <c r="B3139" s="26" t="s">
        <v>79</v>
      </c>
      <c r="C3139" s="26" t="s">
        <v>80</v>
      </c>
      <c r="D3139" s="26" t="s">
        <v>16</v>
      </c>
      <c r="E3139" s="26" t="s">
        <v>15</v>
      </c>
      <c r="F3139" s="26">
        <v>2022</v>
      </c>
      <c r="G3139" s="27">
        <v>4319.4000000000005</v>
      </c>
    </row>
    <row r="3140" spans="1:7" x14ac:dyDescent="0.15">
      <c r="A3140" s="25" t="s">
        <v>78</v>
      </c>
      <c r="B3140" s="26" t="s">
        <v>79</v>
      </c>
      <c r="C3140" s="26" t="s">
        <v>80</v>
      </c>
      <c r="D3140" s="26" t="s">
        <v>16</v>
      </c>
      <c r="E3140" s="26" t="s">
        <v>15</v>
      </c>
      <c r="F3140" s="26">
        <v>2021</v>
      </c>
      <c r="G3140" s="27">
        <v>4211.3</v>
      </c>
    </row>
    <row r="3141" spans="1:7" x14ac:dyDescent="0.15">
      <c r="A3141" s="25" t="s">
        <v>78</v>
      </c>
      <c r="B3141" s="26" t="s">
        <v>79</v>
      </c>
      <c r="C3141" s="26" t="s">
        <v>80</v>
      </c>
      <c r="D3141" s="26" t="s">
        <v>16</v>
      </c>
      <c r="E3141" s="26" t="s">
        <v>15</v>
      </c>
      <c r="F3141" s="26">
        <v>2020</v>
      </c>
      <c r="G3141" s="27">
        <v>4127.7</v>
      </c>
    </row>
    <row r="3142" spans="1:7" x14ac:dyDescent="0.15">
      <c r="A3142" s="25" t="s">
        <v>78</v>
      </c>
      <c r="B3142" s="26" t="s">
        <v>79</v>
      </c>
      <c r="C3142" s="26" t="s">
        <v>80</v>
      </c>
      <c r="D3142" s="26" t="s">
        <v>16</v>
      </c>
      <c r="E3142" s="26" t="s">
        <v>15</v>
      </c>
      <c r="F3142" s="26">
        <v>2019</v>
      </c>
      <c r="G3142" s="27">
        <v>4230.3</v>
      </c>
    </row>
    <row r="3143" spans="1:7" x14ac:dyDescent="0.15">
      <c r="A3143" s="25" t="s">
        <v>78</v>
      </c>
      <c r="B3143" s="26" t="s">
        <v>79</v>
      </c>
      <c r="C3143" s="26" t="s">
        <v>80</v>
      </c>
      <c r="D3143" s="26" t="s">
        <v>16</v>
      </c>
      <c r="E3143" s="26" t="s">
        <v>15</v>
      </c>
      <c r="F3143" s="26">
        <v>2018</v>
      </c>
      <c r="G3143" s="27">
        <v>4195.8</v>
      </c>
    </row>
    <row r="3144" spans="1:7" x14ac:dyDescent="0.15">
      <c r="A3144" s="25" t="s">
        <v>78</v>
      </c>
      <c r="B3144" s="26" t="s">
        <v>79</v>
      </c>
      <c r="C3144" s="26" t="s">
        <v>80</v>
      </c>
      <c r="D3144" s="26" t="s">
        <v>16</v>
      </c>
      <c r="E3144" s="26" t="s">
        <v>15</v>
      </c>
      <c r="F3144" s="26">
        <v>2017</v>
      </c>
      <c r="G3144" s="27">
        <v>4099.7</v>
      </c>
    </row>
    <row r="3145" spans="1:7" x14ac:dyDescent="0.15">
      <c r="A3145" s="25" t="s">
        <v>78</v>
      </c>
      <c r="B3145" s="26" t="s">
        <v>79</v>
      </c>
      <c r="C3145" s="26" t="s">
        <v>80</v>
      </c>
      <c r="D3145" s="26" t="s">
        <v>16</v>
      </c>
      <c r="E3145" s="26" t="s">
        <v>15</v>
      </c>
      <c r="F3145" s="26">
        <v>2016</v>
      </c>
      <c r="G3145" s="27">
        <v>4072.3</v>
      </c>
    </row>
    <row r="3146" spans="1:7" x14ac:dyDescent="0.15">
      <c r="A3146" s="25" t="s">
        <v>78</v>
      </c>
      <c r="B3146" s="26" t="s">
        <v>79</v>
      </c>
      <c r="C3146" s="26" t="s">
        <v>80</v>
      </c>
      <c r="D3146" s="26" t="s">
        <v>16</v>
      </c>
      <c r="E3146" s="26" t="s">
        <v>15</v>
      </c>
      <c r="F3146" s="26">
        <v>2015</v>
      </c>
      <c r="G3146" s="27">
        <v>4056.1000000000008</v>
      </c>
    </row>
    <row r="3147" spans="1:7" x14ac:dyDescent="0.15">
      <c r="A3147" s="25" t="s">
        <v>78</v>
      </c>
      <c r="B3147" s="26" t="s">
        <v>79</v>
      </c>
      <c r="C3147" s="26" t="s">
        <v>80</v>
      </c>
      <c r="D3147" s="26" t="s">
        <v>16</v>
      </c>
      <c r="E3147" s="26" t="s">
        <v>15</v>
      </c>
      <c r="F3147" s="26">
        <v>2014</v>
      </c>
      <c r="G3147" s="27">
        <v>4065.2</v>
      </c>
    </row>
    <row r="3148" spans="1:7" x14ac:dyDescent="0.15">
      <c r="A3148" s="25" t="s">
        <v>78</v>
      </c>
      <c r="B3148" s="26" t="s">
        <v>79</v>
      </c>
      <c r="C3148" s="26" t="s">
        <v>80</v>
      </c>
      <c r="D3148" s="26" t="s">
        <v>16</v>
      </c>
      <c r="E3148" s="26" t="s">
        <v>15</v>
      </c>
      <c r="F3148" s="26">
        <v>2013</v>
      </c>
      <c r="G3148" s="27">
        <v>4089.6000000000008</v>
      </c>
    </row>
    <row r="3149" spans="1:7" x14ac:dyDescent="0.15">
      <c r="A3149" s="25" t="s">
        <v>78</v>
      </c>
      <c r="B3149" s="26" t="s">
        <v>79</v>
      </c>
      <c r="C3149" s="26" t="s">
        <v>80</v>
      </c>
      <c r="D3149" s="26" t="s">
        <v>16</v>
      </c>
      <c r="E3149" s="26" t="s">
        <v>15</v>
      </c>
      <c r="F3149" s="26">
        <v>2012</v>
      </c>
      <c r="G3149" s="27">
        <v>4140.2</v>
      </c>
    </row>
    <row r="3150" spans="1:7" x14ac:dyDescent="0.15">
      <c r="A3150" s="25" t="s">
        <v>78</v>
      </c>
      <c r="B3150" s="26" t="s">
        <v>79</v>
      </c>
      <c r="C3150" s="26" t="s">
        <v>80</v>
      </c>
      <c r="D3150" s="26" t="s">
        <v>16</v>
      </c>
      <c r="E3150" s="26" t="s">
        <v>15</v>
      </c>
      <c r="F3150" s="26">
        <v>2011</v>
      </c>
      <c r="G3150" s="27">
        <v>4132</v>
      </c>
    </row>
    <row r="3151" spans="1:7" x14ac:dyDescent="0.15">
      <c r="A3151" s="25" t="s">
        <v>78</v>
      </c>
      <c r="B3151" s="26" t="s">
        <v>79</v>
      </c>
      <c r="C3151" s="26" t="s">
        <v>80</v>
      </c>
      <c r="D3151" s="26" t="s">
        <v>16</v>
      </c>
      <c r="E3151" s="26" t="s">
        <v>15</v>
      </c>
      <c r="F3151" s="26">
        <v>2010</v>
      </c>
      <c r="G3151" s="27">
        <v>4086.1000000000008</v>
      </c>
    </row>
    <row r="3152" spans="1:7" x14ac:dyDescent="0.15">
      <c r="A3152" s="25" t="s">
        <v>78</v>
      </c>
      <c r="B3152" s="26" t="s">
        <v>79</v>
      </c>
      <c r="C3152" s="26" t="s">
        <v>80</v>
      </c>
      <c r="D3152" s="26" t="s">
        <v>16</v>
      </c>
      <c r="E3152" s="26" t="s">
        <v>15</v>
      </c>
      <c r="F3152" s="26">
        <v>2009</v>
      </c>
      <c r="G3152" s="27">
        <v>4097.3</v>
      </c>
    </row>
    <row r="3153" spans="1:7" x14ac:dyDescent="0.15">
      <c r="A3153" s="25" t="s">
        <v>78</v>
      </c>
      <c r="B3153" s="26" t="s">
        <v>79</v>
      </c>
      <c r="C3153" s="26" t="s">
        <v>80</v>
      </c>
      <c r="D3153" s="26" t="s">
        <v>16</v>
      </c>
      <c r="E3153" s="26" t="s">
        <v>15</v>
      </c>
      <c r="F3153" s="26">
        <v>2008</v>
      </c>
      <c r="G3153" s="27">
        <v>4258.7</v>
      </c>
    </row>
    <row r="3154" spans="1:7" x14ac:dyDescent="0.15">
      <c r="A3154" s="25" t="s">
        <v>78</v>
      </c>
      <c r="B3154" s="26" t="s">
        <v>79</v>
      </c>
      <c r="C3154" s="26" t="s">
        <v>80</v>
      </c>
      <c r="D3154" s="26" t="s">
        <v>16</v>
      </c>
      <c r="E3154" s="26" t="s">
        <v>15</v>
      </c>
      <c r="F3154" s="26">
        <v>2007</v>
      </c>
      <c r="G3154" s="27">
        <v>4176.4000000000005</v>
      </c>
    </row>
    <row r="3155" spans="1:7" x14ac:dyDescent="0.15">
      <c r="A3155" s="25" t="s">
        <v>78</v>
      </c>
      <c r="B3155" s="26" t="s">
        <v>79</v>
      </c>
      <c r="C3155" s="26" t="s">
        <v>80</v>
      </c>
      <c r="D3155" s="26" t="s">
        <v>16</v>
      </c>
      <c r="E3155" s="26" t="s">
        <v>15</v>
      </c>
      <c r="F3155" s="26">
        <v>2006</v>
      </c>
      <c r="G3155" s="27">
        <v>4095.2</v>
      </c>
    </row>
    <row r="3156" spans="1:7" x14ac:dyDescent="0.15">
      <c r="A3156" s="25" t="s">
        <v>78</v>
      </c>
      <c r="B3156" s="26" t="s">
        <v>79</v>
      </c>
      <c r="C3156" s="26" t="s">
        <v>80</v>
      </c>
      <c r="D3156" s="26" t="s">
        <v>16</v>
      </c>
      <c r="E3156" s="26" t="s">
        <v>15</v>
      </c>
      <c r="F3156" s="26">
        <v>2005</v>
      </c>
      <c r="G3156" s="27">
        <v>4032.4</v>
      </c>
    </row>
    <row r="3157" spans="1:7" x14ac:dyDescent="0.15">
      <c r="A3157" s="25" t="s">
        <v>78</v>
      </c>
      <c r="B3157" s="26" t="s">
        <v>79</v>
      </c>
      <c r="C3157" s="26" t="s">
        <v>80</v>
      </c>
      <c r="D3157" s="26" t="s">
        <v>16</v>
      </c>
      <c r="E3157" s="26" t="s">
        <v>15</v>
      </c>
      <c r="F3157" s="26">
        <v>2004</v>
      </c>
      <c r="G3157" s="27">
        <v>3997.1000000000008</v>
      </c>
    </row>
    <row r="3158" spans="1:7" x14ac:dyDescent="0.15">
      <c r="A3158" s="25" t="s">
        <v>78</v>
      </c>
      <c r="B3158" s="26" t="s">
        <v>79</v>
      </c>
      <c r="C3158" s="26" t="s">
        <v>80</v>
      </c>
      <c r="D3158" s="26" t="s">
        <v>16</v>
      </c>
      <c r="E3158" s="26" t="s">
        <v>15</v>
      </c>
      <c r="F3158" s="26">
        <v>2003</v>
      </c>
      <c r="G3158" s="27">
        <v>3973.1000000000008</v>
      </c>
    </row>
    <row r="3159" spans="1:7" x14ac:dyDescent="0.15">
      <c r="A3159" s="25" t="s">
        <v>78</v>
      </c>
      <c r="B3159" s="26" t="s">
        <v>79</v>
      </c>
      <c r="C3159" s="26" t="s">
        <v>80</v>
      </c>
      <c r="D3159" s="26" t="s">
        <v>16</v>
      </c>
      <c r="E3159" s="26" t="s">
        <v>15</v>
      </c>
      <c r="F3159" s="26">
        <v>2002</v>
      </c>
      <c r="G3159" s="27">
        <v>3978.1000000000008</v>
      </c>
    </row>
    <row r="3160" spans="1:7" x14ac:dyDescent="0.15">
      <c r="A3160" s="25" t="s">
        <v>78</v>
      </c>
      <c r="B3160" s="26" t="s">
        <v>79</v>
      </c>
      <c r="C3160" s="26" t="s">
        <v>80</v>
      </c>
      <c r="D3160" s="26" t="s">
        <v>16</v>
      </c>
      <c r="E3160" s="26" t="s">
        <v>15</v>
      </c>
      <c r="F3160" s="26">
        <v>2001</v>
      </c>
      <c r="G3160" s="27">
        <v>3946.8</v>
      </c>
    </row>
    <row r="3161" spans="1:7" x14ac:dyDescent="0.15">
      <c r="A3161" s="25" t="s">
        <v>78</v>
      </c>
      <c r="B3161" s="26" t="s">
        <v>79</v>
      </c>
      <c r="C3161" s="26" t="s">
        <v>80</v>
      </c>
      <c r="D3161" s="26" t="s">
        <v>16</v>
      </c>
      <c r="E3161" s="26" t="s">
        <v>15</v>
      </c>
      <c r="F3161" s="26">
        <v>2000</v>
      </c>
      <c r="G3161" s="27">
        <v>3920.5</v>
      </c>
    </row>
    <row r="3162" spans="1:7" x14ac:dyDescent="0.15">
      <c r="A3162" s="25" t="s">
        <v>78</v>
      </c>
      <c r="B3162" s="26" t="s">
        <v>79</v>
      </c>
      <c r="C3162" s="26" t="s">
        <v>80</v>
      </c>
      <c r="D3162" s="26" t="s">
        <v>16</v>
      </c>
      <c r="E3162" s="26" t="s">
        <v>15</v>
      </c>
      <c r="F3162" s="26">
        <v>1999</v>
      </c>
      <c r="G3162" s="27">
        <v>3867</v>
      </c>
    </row>
    <row r="3163" spans="1:7" x14ac:dyDescent="0.15">
      <c r="A3163" s="25" t="s">
        <v>78</v>
      </c>
      <c r="B3163" s="26" t="s">
        <v>79</v>
      </c>
      <c r="C3163" s="26" t="s">
        <v>80</v>
      </c>
      <c r="D3163" s="26" t="s">
        <v>16</v>
      </c>
      <c r="E3163" s="26" t="s">
        <v>15</v>
      </c>
      <c r="F3163" s="26">
        <v>1998</v>
      </c>
      <c r="G3163" s="27">
        <v>3789.7</v>
      </c>
    </row>
    <row r="3164" spans="1:7" x14ac:dyDescent="0.15">
      <c r="A3164" s="25" t="s">
        <v>78</v>
      </c>
      <c r="B3164" s="26" t="s">
        <v>79</v>
      </c>
      <c r="C3164" s="26" t="s">
        <v>80</v>
      </c>
      <c r="D3164" s="26" t="s">
        <v>16</v>
      </c>
      <c r="E3164" s="26" t="s">
        <v>15</v>
      </c>
      <c r="F3164" s="26">
        <v>1997</v>
      </c>
      <c r="G3164" s="27">
        <v>3737.8</v>
      </c>
    </row>
    <row r="3165" spans="1:7" x14ac:dyDescent="0.15">
      <c r="A3165" s="25" t="s">
        <v>78</v>
      </c>
      <c r="B3165" s="26" t="s">
        <v>79</v>
      </c>
      <c r="C3165" s="26" t="s">
        <v>80</v>
      </c>
      <c r="D3165" s="26" t="s">
        <v>16</v>
      </c>
      <c r="E3165" s="26" t="s">
        <v>15</v>
      </c>
      <c r="F3165" s="26">
        <v>1996</v>
      </c>
      <c r="G3165" s="27">
        <v>3623.8</v>
      </c>
    </row>
    <row r="3166" spans="1:7" x14ac:dyDescent="0.15">
      <c r="A3166" s="25" t="s">
        <v>78</v>
      </c>
      <c r="B3166" s="26" t="s">
        <v>79</v>
      </c>
      <c r="C3166" s="26" t="s">
        <v>80</v>
      </c>
      <c r="D3166" s="26" t="s">
        <v>16</v>
      </c>
      <c r="E3166" s="26" t="s">
        <v>15</v>
      </c>
      <c r="F3166" s="26">
        <v>1995</v>
      </c>
      <c r="G3166" s="27">
        <v>3566.6000000000008</v>
      </c>
    </row>
    <row r="3167" spans="1:7" x14ac:dyDescent="0.15">
      <c r="A3167" s="25" t="s">
        <v>78</v>
      </c>
      <c r="B3167" s="26" t="s">
        <v>79</v>
      </c>
      <c r="C3167" s="26" t="s">
        <v>80</v>
      </c>
      <c r="D3167" s="26" t="s">
        <v>16</v>
      </c>
      <c r="E3167" s="26" t="s">
        <v>15</v>
      </c>
      <c r="F3167" s="26">
        <v>1994</v>
      </c>
      <c r="G3167" s="27">
        <v>3483.9</v>
      </c>
    </row>
    <row r="3168" spans="1:7" x14ac:dyDescent="0.15">
      <c r="A3168" s="25" t="s">
        <v>78</v>
      </c>
      <c r="B3168" s="26" t="s">
        <v>79</v>
      </c>
      <c r="C3168" s="26" t="s">
        <v>80</v>
      </c>
      <c r="D3168" s="26" t="s">
        <v>16</v>
      </c>
      <c r="E3168" s="26" t="s">
        <v>15</v>
      </c>
      <c r="F3168" s="26">
        <v>1993</v>
      </c>
      <c r="G3168" s="27">
        <v>3498.9</v>
      </c>
    </row>
    <row r="3169" spans="1:7" x14ac:dyDescent="0.15">
      <c r="A3169" s="25" t="s">
        <v>78</v>
      </c>
      <c r="B3169" s="26" t="s">
        <v>79</v>
      </c>
      <c r="C3169" s="26" t="s">
        <v>80</v>
      </c>
      <c r="D3169" s="26" t="s">
        <v>16</v>
      </c>
      <c r="E3169" s="26" t="s">
        <v>15</v>
      </c>
      <c r="F3169" s="26">
        <v>1992</v>
      </c>
      <c r="G3169" s="27">
        <v>3713.4</v>
      </c>
    </row>
    <row r="3170" spans="1:7" x14ac:dyDescent="0.15">
      <c r="A3170" s="25" t="s">
        <v>78</v>
      </c>
      <c r="B3170" s="26" t="s">
        <v>79</v>
      </c>
      <c r="C3170" s="26" t="s">
        <v>80</v>
      </c>
      <c r="D3170" s="26" t="s">
        <v>16</v>
      </c>
      <c r="E3170" s="26" t="s">
        <v>15</v>
      </c>
      <c r="F3170" s="26">
        <v>1991</v>
      </c>
      <c r="G3170" s="27">
        <v>3981</v>
      </c>
    </row>
    <row r="3171" spans="1:7" x14ac:dyDescent="0.15">
      <c r="A3171" s="25" t="s">
        <v>78</v>
      </c>
      <c r="B3171" s="26" t="s">
        <v>79</v>
      </c>
      <c r="C3171" s="26" t="s">
        <v>80</v>
      </c>
      <c r="D3171" s="26" t="s">
        <v>16</v>
      </c>
      <c r="E3171" s="26" t="s">
        <v>15</v>
      </c>
      <c r="F3171" s="26">
        <v>1990</v>
      </c>
      <c r="G3171" s="27">
        <v>4261.5</v>
      </c>
    </row>
    <row r="3172" spans="1:7" x14ac:dyDescent="0.15">
      <c r="A3172" s="25" t="s">
        <v>78</v>
      </c>
      <c r="B3172" s="26" t="s">
        <v>79</v>
      </c>
      <c r="C3172" s="26" t="s">
        <v>80</v>
      </c>
      <c r="D3172" s="26" t="s">
        <v>16</v>
      </c>
      <c r="E3172" s="26" t="s">
        <v>15</v>
      </c>
      <c r="F3172" s="26">
        <v>1989</v>
      </c>
      <c r="G3172" s="27">
        <v>4334.3</v>
      </c>
    </row>
    <row r="3173" spans="1:7" x14ac:dyDescent="0.15">
      <c r="A3173" s="25" t="s">
        <v>78</v>
      </c>
      <c r="B3173" s="26" t="s">
        <v>79</v>
      </c>
      <c r="C3173" s="26" t="s">
        <v>80</v>
      </c>
      <c r="D3173" s="26" t="s">
        <v>16</v>
      </c>
      <c r="E3173" s="26" t="s">
        <v>15</v>
      </c>
      <c r="F3173" s="26">
        <v>1988</v>
      </c>
      <c r="G3173" s="27">
        <v>4285</v>
      </c>
    </row>
    <row r="3174" spans="1:7" x14ac:dyDescent="0.15">
      <c r="A3174" s="25" t="s">
        <v>78</v>
      </c>
      <c r="B3174" s="26" t="s">
        <v>79</v>
      </c>
      <c r="C3174" s="26" t="s">
        <v>80</v>
      </c>
      <c r="D3174" s="26" t="s">
        <v>16</v>
      </c>
      <c r="E3174" s="26" t="s">
        <v>15</v>
      </c>
      <c r="F3174" s="26">
        <v>1987</v>
      </c>
      <c r="G3174" s="27">
        <v>4262.1000000000004</v>
      </c>
    </row>
    <row r="3175" spans="1:7" x14ac:dyDescent="0.15">
      <c r="A3175" s="25" t="s">
        <v>78</v>
      </c>
      <c r="B3175" s="26" t="s">
        <v>79</v>
      </c>
      <c r="C3175" s="26" t="s">
        <v>80</v>
      </c>
      <c r="D3175" s="26" t="s">
        <v>16</v>
      </c>
      <c r="E3175" s="26" t="s">
        <v>15</v>
      </c>
      <c r="F3175" s="26">
        <v>1986</v>
      </c>
      <c r="G3175" s="27">
        <v>4203</v>
      </c>
    </row>
    <row r="3176" spans="1:7" x14ac:dyDescent="0.15">
      <c r="A3176" s="25" t="s">
        <v>78</v>
      </c>
      <c r="B3176" s="26" t="s">
        <v>79</v>
      </c>
      <c r="C3176" s="26" t="s">
        <v>80</v>
      </c>
      <c r="D3176" s="26" t="s">
        <v>16</v>
      </c>
      <c r="E3176" s="26" t="s">
        <v>15</v>
      </c>
      <c r="F3176" s="26">
        <v>1985</v>
      </c>
      <c r="G3176" s="27">
        <v>4259.4000000000005</v>
      </c>
    </row>
    <row r="3177" spans="1:7" x14ac:dyDescent="0.15">
      <c r="A3177" s="25" t="s">
        <v>78</v>
      </c>
      <c r="B3177" s="26" t="s">
        <v>79</v>
      </c>
      <c r="C3177" s="26" t="s">
        <v>80</v>
      </c>
      <c r="D3177" s="26" t="s">
        <v>16</v>
      </c>
      <c r="E3177" s="26" t="s">
        <v>15</v>
      </c>
      <c r="F3177" s="26">
        <v>1984</v>
      </c>
      <c r="G3177" s="27">
        <v>4253.5</v>
      </c>
    </row>
    <row r="3178" spans="1:7" x14ac:dyDescent="0.15">
      <c r="A3178" s="25" t="s">
        <v>78</v>
      </c>
      <c r="B3178" s="26" t="s">
        <v>79</v>
      </c>
      <c r="C3178" s="26" t="s">
        <v>80</v>
      </c>
      <c r="D3178" s="26" t="s">
        <v>16</v>
      </c>
      <c r="E3178" s="26" t="s">
        <v>15</v>
      </c>
      <c r="F3178" s="26">
        <v>1983</v>
      </c>
      <c r="G3178" s="27">
        <v>4249.8</v>
      </c>
    </row>
    <row r="3179" spans="1:7" x14ac:dyDescent="0.15">
      <c r="A3179" s="25" t="s">
        <v>78</v>
      </c>
      <c r="B3179" s="26" t="s">
        <v>79</v>
      </c>
      <c r="C3179" s="26" t="s">
        <v>80</v>
      </c>
      <c r="D3179" s="26" t="s">
        <v>16</v>
      </c>
      <c r="E3179" s="26" t="s">
        <v>15</v>
      </c>
      <c r="F3179" s="26">
        <v>1982</v>
      </c>
      <c r="G3179" s="27">
        <v>4287.7</v>
      </c>
    </row>
    <row r="3180" spans="1:7" x14ac:dyDescent="0.15">
      <c r="A3180" s="25" t="s">
        <v>78</v>
      </c>
      <c r="B3180" s="26" t="s">
        <v>79</v>
      </c>
      <c r="C3180" s="26" t="s">
        <v>80</v>
      </c>
      <c r="D3180" s="26" t="s">
        <v>16</v>
      </c>
      <c r="E3180" s="26" t="s">
        <v>15</v>
      </c>
      <c r="F3180" s="26">
        <v>1981</v>
      </c>
      <c r="G3180" s="27">
        <v>4278.9000000000005</v>
      </c>
    </row>
    <row r="3181" spans="1:7" x14ac:dyDescent="0.15">
      <c r="A3181" s="25" t="s">
        <v>78</v>
      </c>
      <c r="B3181" s="26" t="s">
        <v>79</v>
      </c>
      <c r="C3181" s="26" t="s">
        <v>80</v>
      </c>
      <c r="D3181" s="26" t="s">
        <v>16</v>
      </c>
      <c r="E3181" s="26" t="s">
        <v>15</v>
      </c>
      <c r="F3181" s="26">
        <v>1980</v>
      </c>
      <c r="G3181" s="27">
        <v>4224.6000000000004</v>
      </c>
    </row>
    <row r="3182" spans="1:7" x14ac:dyDescent="0.15">
      <c r="A3182" s="25" t="s">
        <v>78</v>
      </c>
      <c r="B3182" s="26" t="s">
        <v>79</v>
      </c>
      <c r="C3182" s="26" t="s">
        <v>80</v>
      </c>
      <c r="D3182" s="26" t="s">
        <v>16</v>
      </c>
      <c r="E3182" s="26" t="s">
        <v>15</v>
      </c>
      <c r="F3182" s="26">
        <v>1979</v>
      </c>
      <c r="G3182" s="27">
        <v>4276.6000000000004</v>
      </c>
    </row>
    <row r="3183" spans="1:7" x14ac:dyDescent="0.15">
      <c r="A3183" s="25" t="s">
        <v>78</v>
      </c>
      <c r="B3183" s="26" t="s">
        <v>79</v>
      </c>
      <c r="C3183" s="26" t="s">
        <v>80</v>
      </c>
      <c r="D3183" s="26" t="s">
        <v>16</v>
      </c>
      <c r="E3183" s="26" t="s">
        <v>15</v>
      </c>
      <c r="F3183" s="26">
        <v>1978</v>
      </c>
      <c r="G3183" s="27">
        <v>4239</v>
      </c>
    </row>
    <row r="3184" spans="1:7" x14ac:dyDescent="0.15">
      <c r="A3184" s="25" t="s">
        <v>78</v>
      </c>
      <c r="B3184" s="26" t="s">
        <v>79</v>
      </c>
      <c r="C3184" s="26" t="s">
        <v>80</v>
      </c>
      <c r="D3184" s="26" t="s">
        <v>16</v>
      </c>
      <c r="E3184" s="26" t="s">
        <v>15</v>
      </c>
      <c r="F3184" s="26">
        <v>1977</v>
      </c>
      <c r="G3184" s="27">
        <v>4266.7</v>
      </c>
    </row>
    <row r="3185" spans="1:7" x14ac:dyDescent="0.15">
      <c r="A3185" s="25" t="s">
        <v>78</v>
      </c>
      <c r="B3185" s="26" t="s">
        <v>79</v>
      </c>
      <c r="C3185" s="26" t="s">
        <v>80</v>
      </c>
      <c r="D3185" s="26" t="s">
        <v>16</v>
      </c>
      <c r="E3185" s="26" t="s">
        <v>15</v>
      </c>
      <c r="F3185" s="26">
        <v>1976</v>
      </c>
      <c r="G3185" s="27">
        <v>4364.7</v>
      </c>
    </row>
    <row r="3186" spans="1:7" x14ac:dyDescent="0.15">
      <c r="A3186" s="25" t="s">
        <v>78</v>
      </c>
      <c r="B3186" s="26" t="s">
        <v>79</v>
      </c>
      <c r="C3186" s="26" t="s">
        <v>80</v>
      </c>
      <c r="D3186" s="26" t="s">
        <v>16</v>
      </c>
      <c r="E3186" s="26" t="s">
        <v>15</v>
      </c>
      <c r="F3186" s="26">
        <v>1975</v>
      </c>
      <c r="G3186" s="27">
        <v>4411.9000000000005</v>
      </c>
    </row>
    <row r="3187" spans="1:7" x14ac:dyDescent="0.15">
      <c r="A3187" s="25" t="s">
        <v>78</v>
      </c>
      <c r="B3187" s="26" t="s">
        <v>79</v>
      </c>
      <c r="C3187" s="26" t="s">
        <v>80</v>
      </c>
      <c r="D3187" s="26" t="s">
        <v>16</v>
      </c>
      <c r="E3187" s="26" t="s">
        <v>15</v>
      </c>
      <c r="F3187" s="26">
        <v>1974</v>
      </c>
      <c r="G3187" s="27">
        <v>4602.3</v>
      </c>
    </row>
    <row r="3188" spans="1:7" x14ac:dyDescent="0.15">
      <c r="A3188" s="25" t="s">
        <v>78</v>
      </c>
      <c r="B3188" s="26" t="s">
        <v>79</v>
      </c>
      <c r="C3188" s="26" t="s">
        <v>80</v>
      </c>
      <c r="D3188" s="26" t="s">
        <v>16</v>
      </c>
      <c r="E3188" s="26" t="s">
        <v>15</v>
      </c>
      <c r="F3188" s="26">
        <v>1973</v>
      </c>
      <c r="G3188" s="27">
        <v>4601.4000000000005</v>
      </c>
    </row>
    <row r="3189" spans="1:7" x14ac:dyDescent="0.15">
      <c r="A3189" s="25" t="s">
        <v>78</v>
      </c>
      <c r="B3189" s="26" t="s">
        <v>79</v>
      </c>
      <c r="C3189" s="26" t="s">
        <v>80</v>
      </c>
      <c r="D3189" s="26" t="s">
        <v>16</v>
      </c>
      <c r="E3189" s="26" t="s">
        <v>15</v>
      </c>
      <c r="F3189" s="26">
        <v>1972</v>
      </c>
      <c r="G3189" s="27">
        <v>4554.3</v>
      </c>
    </row>
    <row r="3190" spans="1:7" x14ac:dyDescent="0.15">
      <c r="A3190" s="25" t="s">
        <v>78</v>
      </c>
      <c r="B3190" s="26" t="s">
        <v>79</v>
      </c>
      <c r="C3190" s="26" t="s">
        <v>80</v>
      </c>
      <c r="D3190" s="26" t="s">
        <v>16</v>
      </c>
      <c r="E3190" s="26" t="s">
        <v>15</v>
      </c>
      <c r="F3190" s="26">
        <v>1971</v>
      </c>
      <c r="G3190" s="27">
        <v>4550.2</v>
      </c>
    </row>
    <row r="3191" spans="1:7" x14ac:dyDescent="0.15">
      <c r="A3191" s="25" t="s">
        <v>78</v>
      </c>
      <c r="B3191" s="26" t="s">
        <v>79</v>
      </c>
      <c r="C3191" s="26" t="s">
        <v>80</v>
      </c>
      <c r="D3191" s="26" t="s">
        <v>16</v>
      </c>
      <c r="E3191" s="26" t="s">
        <v>15</v>
      </c>
      <c r="F3191" s="26">
        <v>1970</v>
      </c>
      <c r="G3191" s="27">
        <v>4663.3</v>
      </c>
    </row>
    <row r="3192" spans="1:7" x14ac:dyDescent="0.15">
      <c r="A3192" s="25" t="s">
        <v>78</v>
      </c>
      <c r="B3192" s="26" t="s">
        <v>79</v>
      </c>
      <c r="C3192" s="26" t="s">
        <v>80</v>
      </c>
      <c r="D3192" s="26" t="s">
        <v>16</v>
      </c>
      <c r="E3192" s="26" t="s">
        <v>15</v>
      </c>
      <c r="F3192" s="26">
        <v>1969</v>
      </c>
      <c r="G3192" s="27"/>
    </row>
    <row r="3193" spans="1:7" x14ac:dyDescent="0.15">
      <c r="A3193" s="25" t="s">
        <v>78</v>
      </c>
      <c r="B3193" s="26" t="s">
        <v>79</v>
      </c>
      <c r="C3193" s="26" t="s">
        <v>80</v>
      </c>
      <c r="D3193" s="26" t="s">
        <v>16</v>
      </c>
      <c r="E3193" s="26" t="s">
        <v>15</v>
      </c>
      <c r="F3193" s="26">
        <v>1968</v>
      </c>
      <c r="G3193" s="27"/>
    </row>
    <row r="3194" spans="1:7" x14ac:dyDescent="0.15">
      <c r="A3194" s="25" t="s">
        <v>78</v>
      </c>
      <c r="B3194" s="26" t="s">
        <v>79</v>
      </c>
      <c r="C3194" s="26" t="s">
        <v>80</v>
      </c>
      <c r="D3194" s="26" t="s">
        <v>16</v>
      </c>
      <c r="E3194" s="26" t="s">
        <v>15</v>
      </c>
      <c r="F3194" s="26">
        <v>1967</v>
      </c>
      <c r="G3194" s="27"/>
    </row>
    <row r="3195" spans="1:7" x14ac:dyDescent="0.15">
      <c r="A3195" s="25" t="s">
        <v>78</v>
      </c>
      <c r="B3195" s="26" t="s">
        <v>79</v>
      </c>
      <c r="C3195" s="26" t="s">
        <v>80</v>
      </c>
      <c r="D3195" s="26" t="s">
        <v>16</v>
      </c>
      <c r="E3195" s="26" t="s">
        <v>15</v>
      </c>
      <c r="F3195" s="26">
        <v>1966</v>
      </c>
      <c r="G3195" s="27"/>
    </row>
    <row r="3196" spans="1:7" x14ac:dyDescent="0.15">
      <c r="A3196" s="25" t="s">
        <v>78</v>
      </c>
      <c r="B3196" s="26" t="s">
        <v>79</v>
      </c>
      <c r="C3196" s="26" t="s">
        <v>80</v>
      </c>
      <c r="D3196" s="26" t="s">
        <v>16</v>
      </c>
      <c r="E3196" s="26" t="s">
        <v>15</v>
      </c>
      <c r="F3196" s="26">
        <v>1965</v>
      </c>
      <c r="G3196" s="27"/>
    </row>
    <row r="3197" spans="1:7" x14ac:dyDescent="0.15">
      <c r="A3197" s="25" t="s">
        <v>78</v>
      </c>
      <c r="B3197" s="26" t="s">
        <v>79</v>
      </c>
      <c r="C3197" s="26" t="s">
        <v>80</v>
      </c>
      <c r="D3197" s="26" t="s">
        <v>16</v>
      </c>
      <c r="E3197" s="26" t="s">
        <v>15</v>
      </c>
      <c r="F3197" s="26">
        <v>1964</v>
      </c>
      <c r="G3197" s="27"/>
    </row>
    <row r="3198" spans="1:7" x14ac:dyDescent="0.15">
      <c r="A3198" s="25" t="s">
        <v>78</v>
      </c>
      <c r="B3198" s="26" t="s">
        <v>79</v>
      </c>
      <c r="C3198" s="26" t="s">
        <v>80</v>
      </c>
      <c r="D3198" s="26" t="s">
        <v>16</v>
      </c>
      <c r="E3198" s="26" t="s">
        <v>15</v>
      </c>
      <c r="F3198" s="26">
        <v>1963</v>
      </c>
      <c r="G3198" s="27"/>
    </row>
    <row r="3199" spans="1:7" x14ac:dyDescent="0.15">
      <c r="A3199" s="25" t="s">
        <v>78</v>
      </c>
      <c r="B3199" s="26" t="s">
        <v>79</v>
      </c>
      <c r="C3199" s="26" t="s">
        <v>80</v>
      </c>
      <c r="D3199" s="26" t="s">
        <v>16</v>
      </c>
      <c r="E3199" s="26" t="s">
        <v>15</v>
      </c>
      <c r="F3199" s="26">
        <v>1962</v>
      </c>
      <c r="G3199" s="27"/>
    </row>
    <row r="3200" spans="1:7" x14ac:dyDescent="0.15">
      <c r="A3200" s="25" t="s">
        <v>78</v>
      </c>
      <c r="B3200" s="26" t="s">
        <v>79</v>
      </c>
      <c r="C3200" s="26" t="s">
        <v>80</v>
      </c>
      <c r="D3200" s="26" t="s">
        <v>16</v>
      </c>
      <c r="E3200" s="26" t="s">
        <v>15</v>
      </c>
      <c r="F3200" s="26">
        <v>1961</v>
      </c>
      <c r="G3200" s="27"/>
    </row>
    <row r="3201" spans="1:7" x14ac:dyDescent="0.15">
      <c r="A3201" s="25" t="s">
        <v>78</v>
      </c>
      <c r="B3201" s="26" t="s">
        <v>79</v>
      </c>
      <c r="C3201" s="26" t="s">
        <v>80</v>
      </c>
      <c r="D3201" s="26" t="s">
        <v>16</v>
      </c>
      <c r="E3201" s="26" t="s">
        <v>15</v>
      </c>
      <c r="F3201" s="26">
        <v>1960</v>
      </c>
      <c r="G3201" s="27"/>
    </row>
    <row r="3202" spans="1:7" x14ac:dyDescent="0.15">
      <c r="A3202" s="25" t="s">
        <v>78</v>
      </c>
      <c r="B3202" s="26" t="s">
        <v>79</v>
      </c>
      <c r="C3202" s="26" t="s">
        <v>80</v>
      </c>
      <c r="D3202" s="26" t="s">
        <v>40</v>
      </c>
      <c r="E3202" s="26" t="s">
        <v>39</v>
      </c>
      <c r="F3202" s="26">
        <v>2023</v>
      </c>
      <c r="G3202" s="27">
        <v>8387.2000000000007</v>
      </c>
    </row>
    <row r="3203" spans="1:7" x14ac:dyDescent="0.15">
      <c r="A3203" s="25" t="s">
        <v>78</v>
      </c>
      <c r="B3203" s="26" t="s">
        <v>79</v>
      </c>
      <c r="C3203" s="26" t="s">
        <v>80</v>
      </c>
      <c r="D3203" s="26" t="s">
        <v>40</v>
      </c>
      <c r="E3203" s="26" t="s">
        <v>39</v>
      </c>
      <c r="F3203" s="26">
        <v>2022</v>
      </c>
      <c r="G3203" s="27">
        <v>8286.3000000000011</v>
      </c>
    </row>
    <row r="3204" spans="1:7" x14ac:dyDescent="0.15">
      <c r="A3204" s="25" t="s">
        <v>78</v>
      </c>
      <c r="B3204" s="26" t="s">
        <v>79</v>
      </c>
      <c r="C3204" s="26" t="s">
        <v>80</v>
      </c>
      <c r="D3204" s="26" t="s">
        <v>40</v>
      </c>
      <c r="E3204" s="26" t="s">
        <v>39</v>
      </c>
      <c r="F3204" s="26">
        <v>2021</v>
      </c>
      <c r="G3204" s="27">
        <v>8100.8</v>
      </c>
    </row>
    <row r="3205" spans="1:7" x14ac:dyDescent="0.15">
      <c r="A3205" s="25" t="s">
        <v>78</v>
      </c>
      <c r="B3205" s="26" t="s">
        <v>79</v>
      </c>
      <c r="C3205" s="26" t="s">
        <v>80</v>
      </c>
      <c r="D3205" s="26" t="s">
        <v>40</v>
      </c>
      <c r="E3205" s="26" t="s">
        <v>39</v>
      </c>
      <c r="F3205" s="26">
        <v>2020</v>
      </c>
      <c r="G3205" s="27">
        <v>7895.3</v>
      </c>
    </row>
    <row r="3206" spans="1:7" x14ac:dyDescent="0.15">
      <c r="A3206" s="25" t="s">
        <v>78</v>
      </c>
      <c r="B3206" s="26" t="s">
        <v>79</v>
      </c>
      <c r="C3206" s="26" t="s">
        <v>80</v>
      </c>
      <c r="D3206" s="26" t="s">
        <v>40</v>
      </c>
      <c r="E3206" s="26" t="s">
        <v>39</v>
      </c>
      <c r="F3206" s="26">
        <v>2019</v>
      </c>
      <c r="G3206" s="27">
        <v>8156.3</v>
      </c>
    </row>
    <row r="3207" spans="1:7" x14ac:dyDescent="0.15">
      <c r="A3207" s="25" t="s">
        <v>78</v>
      </c>
      <c r="B3207" s="26" t="s">
        <v>79</v>
      </c>
      <c r="C3207" s="26" t="s">
        <v>80</v>
      </c>
      <c r="D3207" s="26" t="s">
        <v>40</v>
      </c>
      <c r="E3207" s="26" t="s">
        <v>39</v>
      </c>
      <c r="F3207" s="26">
        <v>2018</v>
      </c>
      <c r="G3207" s="27">
        <v>8180</v>
      </c>
    </row>
    <row r="3208" spans="1:7" x14ac:dyDescent="0.15">
      <c r="A3208" s="25" t="s">
        <v>78</v>
      </c>
      <c r="B3208" s="26" t="s">
        <v>79</v>
      </c>
      <c r="C3208" s="26" t="s">
        <v>80</v>
      </c>
      <c r="D3208" s="26" t="s">
        <v>40</v>
      </c>
      <c r="E3208" s="26" t="s">
        <v>39</v>
      </c>
      <c r="F3208" s="26">
        <v>2017</v>
      </c>
      <c r="G3208" s="27">
        <v>8052.9</v>
      </c>
    </row>
    <row r="3209" spans="1:7" x14ac:dyDescent="0.15">
      <c r="A3209" s="25" t="s">
        <v>78</v>
      </c>
      <c r="B3209" s="26" t="s">
        <v>79</v>
      </c>
      <c r="C3209" s="26" t="s">
        <v>80</v>
      </c>
      <c r="D3209" s="26" t="s">
        <v>40</v>
      </c>
      <c r="E3209" s="26" t="s">
        <v>39</v>
      </c>
      <c r="F3209" s="26">
        <v>2016</v>
      </c>
      <c r="G3209" s="27">
        <v>7921.2000000000016</v>
      </c>
    </row>
    <row r="3210" spans="1:7" x14ac:dyDescent="0.15">
      <c r="A3210" s="25" t="s">
        <v>78</v>
      </c>
      <c r="B3210" s="26" t="s">
        <v>79</v>
      </c>
      <c r="C3210" s="26" t="s">
        <v>80</v>
      </c>
      <c r="D3210" s="26" t="s">
        <v>40</v>
      </c>
      <c r="E3210" s="26" t="s">
        <v>39</v>
      </c>
      <c r="F3210" s="26">
        <v>2015</v>
      </c>
      <c r="G3210" s="27">
        <v>7712.8</v>
      </c>
    </row>
    <row r="3211" spans="1:7" x14ac:dyDescent="0.15">
      <c r="A3211" s="25" t="s">
        <v>78</v>
      </c>
      <c r="B3211" s="26" t="s">
        <v>79</v>
      </c>
      <c r="C3211" s="26" t="s">
        <v>80</v>
      </c>
      <c r="D3211" s="26" t="s">
        <v>40</v>
      </c>
      <c r="E3211" s="26" t="s">
        <v>39</v>
      </c>
      <c r="F3211" s="26">
        <v>2014</v>
      </c>
      <c r="G3211" s="27">
        <v>7592.6</v>
      </c>
    </row>
    <row r="3212" spans="1:7" x14ac:dyDescent="0.15">
      <c r="A3212" s="25" t="s">
        <v>78</v>
      </c>
      <c r="B3212" s="26" t="s">
        <v>79</v>
      </c>
      <c r="C3212" s="26" t="s">
        <v>80</v>
      </c>
      <c r="D3212" s="26" t="s">
        <v>40</v>
      </c>
      <c r="E3212" s="26" t="s">
        <v>39</v>
      </c>
      <c r="F3212" s="26">
        <v>2013</v>
      </c>
      <c r="G3212" s="27">
        <v>7480.4</v>
      </c>
    </row>
    <row r="3213" spans="1:7" x14ac:dyDescent="0.15">
      <c r="A3213" s="25" t="s">
        <v>78</v>
      </c>
      <c r="B3213" s="26" t="s">
        <v>79</v>
      </c>
      <c r="C3213" s="26" t="s">
        <v>80</v>
      </c>
      <c r="D3213" s="26" t="s">
        <v>40</v>
      </c>
      <c r="E3213" s="26" t="s">
        <v>39</v>
      </c>
      <c r="F3213" s="26">
        <v>2012</v>
      </c>
      <c r="G3213" s="27">
        <v>7451.7000000000016</v>
      </c>
    </row>
    <row r="3214" spans="1:7" x14ac:dyDescent="0.15">
      <c r="A3214" s="25" t="s">
        <v>78</v>
      </c>
      <c r="B3214" s="26" t="s">
        <v>79</v>
      </c>
      <c r="C3214" s="26" t="s">
        <v>80</v>
      </c>
      <c r="D3214" s="26" t="s">
        <v>40</v>
      </c>
      <c r="E3214" s="26" t="s">
        <v>39</v>
      </c>
      <c r="F3214" s="26">
        <v>2011</v>
      </c>
      <c r="G3214" s="27">
        <v>7460</v>
      </c>
    </row>
    <row r="3215" spans="1:7" x14ac:dyDescent="0.15">
      <c r="A3215" s="25" t="s">
        <v>78</v>
      </c>
      <c r="B3215" s="26" t="s">
        <v>79</v>
      </c>
      <c r="C3215" s="26" t="s">
        <v>80</v>
      </c>
      <c r="D3215" s="26" t="s">
        <v>40</v>
      </c>
      <c r="E3215" s="26" t="s">
        <v>39</v>
      </c>
      <c r="F3215" s="26">
        <v>2010</v>
      </c>
      <c r="G3215" s="27">
        <v>7287.6</v>
      </c>
    </row>
    <row r="3216" spans="1:7" x14ac:dyDescent="0.15">
      <c r="A3216" s="25" t="s">
        <v>78</v>
      </c>
      <c r="B3216" s="26" t="s">
        <v>79</v>
      </c>
      <c r="C3216" s="26" t="s">
        <v>80</v>
      </c>
      <c r="D3216" s="26" t="s">
        <v>40</v>
      </c>
      <c r="E3216" s="26" t="s">
        <v>39</v>
      </c>
      <c r="F3216" s="26">
        <v>2009</v>
      </c>
      <c r="G3216" s="27">
        <v>7119.3</v>
      </c>
    </row>
    <row r="3217" spans="1:7" x14ac:dyDescent="0.15">
      <c r="A3217" s="25" t="s">
        <v>78</v>
      </c>
      <c r="B3217" s="26" t="s">
        <v>79</v>
      </c>
      <c r="C3217" s="26" t="s">
        <v>80</v>
      </c>
      <c r="D3217" s="26" t="s">
        <v>40</v>
      </c>
      <c r="E3217" s="26" t="s">
        <v>39</v>
      </c>
      <c r="F3217" s="26">
        <v>2008</v>
      </c>
      <c r="G3217" s="27">
        <v>7337.4</v>
      </c>
    </row>
    <row r="3218" spans="1:7" x14ac:dyDescent="0.15">
      <c r="A3218" s="25" t="s">
        <v>78</v>
      </c>
      <c r="B3218" s="26" t="s">
        <v>79</v>
      </c>
      <c r="C3218" s="26" t="s">
        <v>80</v>
      </c>
      <c r="D3218" s="26" t="s">
        <v>40</v>
      </c>
      <c r="E3218" s="26" t="s">
        <v>39</v>
      </c>
      <c r="F3218" s="26">
        <v>2007</v>
      </c>
      <c r="G3218" s="27">
        <v>7240.9</v>
      </c>
    </row>
    <row r="3219" spans="1:7" x14ac:dyDescent="0.15">
      <c r="A3219" s="25" t="s">
        <v>78</v>
      </c>
      <c r="B3219" s="26" t="s">
        <v>79</v>
      </c>
      <c r="C3219" s="26" t="s">
        <v>80</v>
      </c>
      <c r="D3219" s="26" t="s">
        <v>40</v>
      </c>
      <c r="E3219" s="26" t="s">
        <v>39</v>
      </c>
      <c r="F3219" s="26">
        <v>2006</v>
      </c>
      <c r="G3219" s="27">
        <v>7020.3</v>
      </c>
    </row>
    <row r="3220" spans="1:7" x14ac:dyDescent="0.15">
      <c r="A3220" s="25" t="s">
        <v>78</v>
      </c>
      <c r="B3220" s="26" t="s">
        <v>79</v>
      </c>
      <c r="C3220" s="26" t="s">
        <v>80</v>
      </c>
      <c r="D3220" s="26" t="s">
        <v>40</v>
      </c>
      <c r="E3220" s="26" t="s">
        <v>39</v>
      </c>
      <c r="F3220" s="26">
        <v>2005</v>
      </c>
      <c r="G3220" s="27">
        <v>6900.7000000000016</v>
      </c>
    </row>
    <row r="3221" spans="1:7" x14ac:dyDescent="0.15">
      <c r="A3221" s="25" t="s">
        <v>78</v>
      </c>
      <c r="B3221" s="26" t="s">
        <v>79</v>
      </c>
      <c r="C3221" s="26" t="s">
        <v>80</v>
      </c>
      <c r="D3221" s="26" t="s">
        <v>40</v>
      </c>
      <c r="E3221" s="26" t="s">
        <v>39</v>
      </c>
      <c r="F3221" s="26">
        <v>2004</v>
      </c>
      <c r="G3221" s="27">
        <v>6899.5</v>
      </c>
    </row>
    <row r="3222" spans="1:7" x14ac:dyDescent="0.15">
      <c r="A3222" s="25" t="s">
        <v>78</v>
      </c>
      <c r="B3222" s="26" t="s">
        <v>79</v>
      </c>
      <c r="C3222" s="26" t="s">
        <v>80</v>
      </c>
      <c r="D3222" s="26" t="s">
        <v>40</v>
      </c>
      <c r="E3222" s="26" t="s">
        <v>39</v>
      </c>
      <c r="F3222" s="26">
        <v>2003</v>
      </c>
      <c r="G3222" s="27">
        <v>6845.5</v>
      </c>
    </row>
    <row r="3223" spans="1:7" x14ac:dyDescent="0.15">
      <c r="A3223" s="25" t="s">
        <v>78</v>
      </c>
      <c r="B3223" s="26" t="s">
        <v>79</v>
      </c>
      <c r="C3223" s="26" t="s">
        <v>80</v>
      </c>
      <c r="D3223" s="26" t="s">
        <v>40</v>
      </c>
      <c r="E3223" s="26" t="s">
        <v>39</v>
      </c>
      <c r="F3223" s="26">
        <v>2002</v>
      </c>
      <c r="G3223" s="27">
        <v>6943.9</v>
      </c>
    </row>
    <row r="3224" spans="1:7" x14ac:dyDescent="0.15">
      <c r="A3224" s="25" t="s">
        <v>78</v>
      </c>
      <c r="B3224" s="26" t="s">
        <v>79</v>
      </c>
      <c r="C3224" s="26" t="s">
        <v>80</v>
      </c>
      <c r="D3224" s="26" t="s">
        <v>40</v>
      </c>
      <c r="E3224" s="26" t="s">
        <v>39</v>
      </c>
      <c r="F3224" s="26">
        <v>2001</v>
      </c>
      <c r="G3224" s="27">
        <v>7040.9</v>
      </c>
    </row>
    <row r="3225" spans="1:7" x14ac:dyDescent="0.15">
      <c r="A3225" s="25" t="s">
        <v>78</v>
      </c>
      <c r="B3225" s="26" t="s">
        <v>79</v>
      </c>
      <c r="C3225" s="26" t="s">
        <v>80</v>
      </c>
      <c r="D3225" s="26" t="s">
        <v>40</v>
      </c>
      <c r="E3225" s="26" t="s">
        <v>39</v>
      </c>
      <c r="F3225" s="26">
        <v>2000</v>
      </c>
      <c r="G3225" s="27">
        <v>6995.3</v>
      </c>
    </row>
    <row r="3226" spans="1:7" x14ac:dyDescent="0.15">
      <c r="A3226" s="25" t="s">
        <v>78</v>
      </c>
      <c r="B3226" s="26" t="s">
        <v>79</v>
      </c>
      <c r="C3226" s="26" t="s">
        <v>80</v>
      </c>
      <c r="D3226" s="26" t="s">
        <v>40</v>
      </c>
      <c r="E3226" s="26" t="s">
        <v>39</v>
      </c>
      <c r="F3226" s="26">
        <v>1999</v>
      </c>
      <c r="G3226" s="27">
        <v>6917.9</v>
      </c>
    </row>
    <row r="3227" spans="1:7" x14ac:dyDescent="0.15">
      <c r="A3227" s="25" t="s">
        <v>78</v>
      </c>
      <c r="B3227" s="26" t="s">
        <v>79</v>
      </c>
      <c r="C3227" s="26" t="s">
        <v>80</v>
      </c>
      <c r="D3227" s="26" t="s">
        <v>40</v>
      </c>
      <c r="E3227" s="26" t="s">
        <v>39</v>
      </c>
      <c r="F3227" s="26">
        <v>1998</v>
      </c>
      <c r="G3227" s="27">
        <v>6738.2000000000016</v>
      </c>
    </row>
    <row r="3228" spans="1:7" x14ac:dyDescent="0.15">
      <c r="A3228" s="25" t="s">
        <v>78</v>
      </c>
      <c r="B3228" s="26" t="s">
        <v>79</v>
      </c>
      <c r="C3228" s="26" t="s">
        <v>80</v>
      </c>
      <c r="D3228" s="26" t="s">
        <v>40</v>
      </c>
      <c r="E3228" s="26" t="s">
        <v>39</v>
      </c>
      <c r="F3228" s="26">
        <v>1997</v>
      </c>
      <c r="G3228" s="27">
        <v>6630.9</v>
      </c>
    </row>
    <row r="3229" spans="1:7" x14ac:dyDescent="0.15">
      <c r="A3229" s="25" t="s">
        <v>78</v>
      </c>
      <c r="B3229" s="26" t="s">
        <v>79</v>
      </c>
      <c r="C3229" s="26" t="s">
        <v>80</v>
      </c>
      <c r="D3229" s="26" t="s">
        <v>40</v>
      </c>
      <c r="E3229" s="26" t="s">
        <v>39</v>
      </c>
      <c r="F3229" s="26">
        <v>1996</v>
      </c>
      <c r="G3229" s="27">
        <v>6697.4</v>
      </c>
    </row>
    <row r="3230" spans="1:7" x14ac:dyDescent="0.15">
      <c r="A3230" s="25" t="s">
        <v>78</v>
      </c>
      <c r="B3230" s="26" t="s">
        <v>79</v>
      </c>
      <c r="C3230" s="26" t="s">
        <v>80</v>
      </c>
      <c r="D3230" s="26" t="s">
        <v>40</v>
      </c>
      <c r="E3230" s="26" t="s">
        <v>39</v>
      </c>
      <c r="F3230" s="26">
        <v>1995</v>
      </c>
      <c r="G3230" s="27">
        <v>6701</v>
      </c>
    </row>
    <row r="3231" spans="1:7" x14ac:dyDescent="0.15">
      <c r="A3231" s="25" t="s">
        <v>78</v>
      </c>
      <c r="B3231" s="26" t="s">
        <v>79</v>
      </c>
      <c r="C3231" s="26" t="s">
        <v>80</v>
      </c>
      <c r="D3231" s="26" t="s">
        <v>40</v>
      </c>
      <c r="E3231" s="26" t="s">
        <v>39</v>
      </c>
      <c r="F3231" s="26">
        <v>1994</v>
      </c>
      <c r="G3231" s="27">
        <v>6573.1</v>
      </c>
    </row>
    <row r="3232" spans="1:7" x14ac:dyDescent="0.15">
      <c r="A3232" s="25" t="s">
        <v>78</v>
      </c>
      <c r="B3232" s="26" t="s">
        <v>79</v>
      </c>
      <c r="C3232" s="26" t="s">
        <v>80</v>
      </c>
      <c r="D3232" s="26" t="s">
        <v>40</v>
      </c>
      <c r="E3232" s="26" t="s">
        <v>39</v>
      </c>
      <c r="F3232" s="26">
        <v>1993</v>
      </c>
      <c r="G3232" s="27">
        <v>6479.9</v>
      </c>
    </row>
    <row r="3233" spans="1:7" x14ac:dyDescent="0.15">
      <c r="A3233" s="25" t="s">
        <v>78</v>
      </c>
      <c r="B3233" s="26" t="s">
        <v>79</v>
      </c>
      <c r="C3233" s="26" t="s">
        <v>80</v>
      </c>
      <c r="D3233" s="26" t="s">
        <v>40</v>
      </c>
      <c r="E3233" s="26" t="s">
        <v>39</v>
      </c>
      <c r="F3233" s="26">
        <v>1992</v>
      </c>
      <c r="G3233" s="27">
        <v>6661.7000000000016</v>
      </c>
    </row>
    <row r="3234" spans="1:7" x14ac:dyDescent="0.15">
      <c r="A3234" s="25" t="s">
        <v>78</v>
      </c>
      <c r="B3234" s="26" t="s">
        <v>79</v>
      </c>
      <c r="C3234" s="26" t="s">
        <v>80</v>
      </c>
      <c r="D3234" s="26" t="s">
        <v>40</v>
      </c>
      <c r="E3234" s="26" t="s">
        <v>39</v>
      </c>
      <c r="F3234" s="26">
        <v>1991</v>
      </c>
      <c r="G3234" s="27">
        <v>6893.6</v>
      </c>
    </row>
    <row r="3235" spans="1:7" x14ac:dyDescent="0.15">
      <c r="A3235" s="25" t="s">
        <v>78</v>
      </c>
      <c r="B3235" s="26" t="s">
        <v>79</v>
      </c>
      <c r="C3235" s="26" t="s">
        <v>80</v>
      </c>
      <c r="D3235" s="26" t="s">
        <v>40</v>
      </c>
      <c r="E3235" s="26" t="s">
        <v>39</v>
      </c>
      <c r="F3235" s="26">
        <v>1990</v>
      </c>
      <c r="G3235" s="27">
        <v>7058.4</v>
      </c>
    </row>
    <row r="3236" spans="1:7" x14ac:dyDescent="0.15">
      <c r="A3236" s="25" t="s">
        <v>78</v>
      </c>
      <c r="B3236" s="26" t="s">
        <v>79</v>
      </c>
      <c r="C3236" s="26" t="s">
        <v>80</v>
      </c>
      <c r="D3236" s="26" t="s">
        <v>40</v>
      </c>
      <c r="E3236" s="26" t="s">
        <v>39</v>
      </c>
      <c r="F3236" s="26">
        <v>1989</v>
      </c>
      <c r="G3236" s="27">
        <v>7010.4</v>
      </c>
    </row>
    <row r="3237" spans="1:7" x14ac:dyDescent="0.15">
      <c r="A3237" s="25" t="s">
        <v>78</v>
      </c>
      <c r="B3237" s="26" t="s">
        <v>79</v>
      </c>
      <c r="C3237" s="26" t="s">
        <v>80</v>
      </c>
      <c r="D3237" s="26" t="s">
        <v>40</v>
      </c>
      <c r="E3237" s="26" t="s">
        <v>39</v>
      </c>
      <c r="F3237" s="26">
        <v>1988</v>
      </c>
      <c r="G3237" s="27">
        <v>6914.7000000000016</v>
      </c>
    </row>
    <row r="3238" spans="1:7" x14ac:dyDescent="0.15">
      <c r="A3238" s="25" t="s">
        <v>78</v>
      </c>
      <c r="B3238" s="26" t="s">
        <v>79</v>
      </c>
      <c r="C3238" s="26" t="s">
        <v>80</v>
      </c>
      <c r="D3238" s="26" t="s">
        <v>40</v>
      </c>
      <c r="E3238" s="26" t="s">
        <v>39</v>
      </c>
      <c r="F3238" s="26">
        <v>1987</v>
      </c>
      <c r="G3238" s="27">
        <v>6735.7000000000016</v>
      </c>
    </row>
    <row r="3239" spans="1:7" x14ac:dyDescent="0.15">
      <c r="A3239" s="25" t="s">
        <v>78</v>
      </c>
      <c r="B3239" s="26" t="s">
        <v>79</v>
      </c>
      <c r="C3239" s="26" t="s">
        <v>80</v>
      </c>
      <c r="D3239" s="26" t="s">
        <v>40</v>
      </c>
      <c r="E3239" s="26" t="s">
        <v>39</v>
      </c>
      <c r="F3239" s="26">
        <v>1986</v>
      </c>
      <c r="G3239" s="27">
        <v>6638.6</v>
      </c>
    </row>
    <row r="3240" spans="1:7" x14ac:dyDescent="0.15">
      <c r="A3240" s="25" t="s">
        <v>78</v>
      </c>
      <c r="B3240" s="26" t="s">
        <v>79</v>
      </c>
      <c r="C3240" s="26" t="s">
        <v>80</v>
      </c>
      <c r="D3240" s="26" t="s">
        <v>40</v>
      </c>
      <c r="E3240" s="26" t="s">
        <v>39</v>
      </c>
      <c r="F3240" s="26">
        <v>1985</v>
      </c>
      <c r="G3240" s="27">
        <v>6606.4</v>
      </c>
    </row>
    <row r="3241" spans="1:7" x14ac:dyDescent="0.15">
      <c r="A3241" s="25" t="s">
        <v>78</v>
      </c>
      <c r="B3241" s="26" t="s">
        <v>79</v>
      </c>
      <c r="C3241" s="26" t="s">
        <v>80</v>
      </c>
      <c r="D3241" s="26" t="s">
        <v>40</v>
      </c>
      <c r="E3241" s="26" t="s">
        <v>39</v>
      </c>
      <c r="F3241" s="26">
        <v>1984</v>
      </c>
      <c r="G3241" s="27">
        <v>6521.8</v>
      </c>
    </row>
    <row r="3242" spans="1:7" x14ac:dyDescent="0.15">
      <c r="A3242" s="25" t="s">
        <v>78</v>
      </c>
      <c r="B3242" s="26" t="s">
        <v>79</v>
      </c>
      <c r="C3242" s="26" t="s">
        <v>80</v>
      </c>
      <c r="D3242" s="26" t="s">
        <v>40</v>
      </c>
      <c r="E3242" s="26" t="s">
        <v>39</v>
      </c>
      <c r="F3242" s="26">
        <v>1983</v>
      </c>
      <c r="G3242" s="27">
        <v>6458.8</v>
      </c>
    </row>
    <row r="3243" spans="1:7" x14ac:dyDescent="0.15">
      <c r="A3243" s="25" t="s">
        <v>78</v>
      </c>
      <c r="B3243" s="26" t="s">
        <v>79</v>
      </c>
      <c r="C3243" s="26" t="s">
        <v>80</v>
      </c>
      <c r="D3243" s="26" t="s">
        <v>40</v>
      </c>
      <c r="E3243" s="26" t="s">
        <v>39</v>
      </c>
      <c r="F3243" s="26">
        <v>1982</v>
      </c>
      <c r="G3243" s="27">
        <v>6405</v>
      </c>
    </row>
    <row r="3244" spans="1:7" x14ac:dyDescent="0.15">
      <c r="A3244" s="25" t="s">
        <v>78</v>
      </c>
      <c r="B3244" s="26" t="s">
        <v>79</v>
      </c>
      <c r="C3244" s="26" t="s">
        <v>80</v>
      </c>
      <c r="D3244" s="26" t="s">
        <v>40</v>
      </c>
      <c r="E3244" s="26" t="s">
        <v>39</v>
      </c>
      <c r="F3244" s="26">
        <v>1981</v>
      </c>
      <c r="G3244" s="27">
        <v>6357.5</v>
      </c>
    </row>
    <row r="3245" spans="1:7" x14ac:dyDescent="0.15">
      <c r="A3245" s="25" t="s">
        <v>78</v>
      </c>
      <c r="B3245" s="26" t="s">
        <v>79</v>
      </c>
      <c r="C3245" s="26" t="s">
        <v>80</v>
      </c>
      <c r="D3245" s="26" t="s">
        <v>40</v>
      </c>
      <c r="E3245" s="26" t="s">
        <v>39</v>
      </c>
      <c r="F3245" s="26">
        <v>1980</v>
      </c>
      <c r="G3245" s="27">
        <v>6382.7000000000016</v>
      </c>
    </row>
    <row r="3246" spans="1:7" x14ac:dyDescent="0.15">
      <c r="A3246" s="25" t="s">
        <v>78</v>
      </c>
      <c r="B3246" s="26" t="s">
        <v>79</v>
      </c>
      <c r="C3246" s="26" t="s">
        <v>80</v>
      </c>
      <c r="D3246" s="26" t="s">
        <v>40</v>
      </c>
      <c r="E3246" s="26" t="s">
        <v>39</v>
      </c>
      <c r="F3246" s="26">
        <v>1979</v>
      </c>
      <c r="G3246" s="27">
        <v>6307.1</v>
      </c>
    </row>
    <row r="3247" spans="1:7" x14ac:dyDescent="0.15">
      <c r="A3247" s="25" t="s">
        <v>78</v>
      </c>
      <c r="B3247" s="26" t="s">
        <v>79</v>
      </c>
      <c r="C3247" s="26" t="s">
        <v>80</v>
      </c>
      <c r="D3247" s="26" t="s">
        <v>40</v>
      </c>
      <c r="E3247" s="26" t="s">
        <v>39</v>
      </c>
      <c r="F3247" s="26">
        <v>1978</v>
      </c>
      <c r="G3247" s="27">
        <v>6271.2000000000016</v>
      </c>
    </row>
    <row r="3248" spans="1:7" x14ac:dyDescent="0.15">
      <c r="A3248" s="25" t="s">
        <v>78</v>
      </c>
      <c r="B3248" s="26" t="s">
        <v>79</v>
      </c>
      <c r="C3248" s="26" t="s">
        <v>80</v>
      </c>
      <c r="D3248" s="26" t="s">
        <v>40</v>
      </c>
      <c r="E3248" s="26" t="s">
        <v>39</v>
      </c>
      <c r="F3248" s="26">
        <v>1977</v>
      </c>
      <c r="G3248" s="27">
        <v>6396.9</v>
      </c>
    </row>
    <row r="3249" spans="1:7" x14ac:dyDescent="0.15">
      <c r="A3249" s="25" t="s">
        <v>78</v>
      </c>
      <c r="B3249" s="26" t="s">
        <v>79</v>
      </c>
      <c r="C3249" s="26" t="s">
        <v>80</v>
      </c>
      <c r="D3249" s="26" t="s">
        <v>40</v>
      </c>
      <c r="E3249" s="26" t="s">
        <v>39</v>
      </c>
      <c r="F3249" s="26">
        <v>1976</v>
      </c>
      <c r="G3249" s="27">
        <v>6518.2000000000016</v>
      </c>
    </row>
    <row r="3250" spans="1:7" x14ac:dyDescent="0.15">
      <c r="A3250" s="25" t="s">
        <v>78</v>
      </c>
      <c r="B3250" s="26" t="s">
        <v>79</v>
      </c>
      <c r="C3250" s="26" t="s">
        <v>80</v>
      </c>
      <c r="D3250" s="26" t="s">
        <v>40</v>
      </c>
      <c r="E3250" s="26" t="s">
        <v>39</v>
      </c>
      <c r="F3250" s="26">
        <v>1975</v>
      </c>
      <c r="G3250" s="27">
        <v>6447.5</v>
      </c>
    </row>
    <row r="3251" spans="1:7" x14ac:dyDescent="0.15">
      <c r="A3251" s="25" t="s">
        <v>78</v>
      </c>
      <c r="B3251" s="26" t="s">
        <v>79</v>
      </c>
      <c r="C3251" s="26" t="s">
        <v>80</v>
      </c>
      <c r="D3251" s="26" t="s">
        <v>40</v>
      </c>
      <c r="E3251" s="26" t="s">
        <v>39</v>
      </c>
      <c r="F3251" s="26">
        <v>1974</v>
      </c>
      <c r="G3251" s="27">
        <v>6417.7000000000016</v>
      </c>
    </row>
    <row r="3252" spans="1:7" x14ac:dyDescent="0.15">
      <c r="A3252" s="25" t="s">
        <v>78</v>
      </c>
      <c r="B3252" s="26" t="s">
        <v>79</v>
      </c>
      <c r="C3252" s="26" t="s">
        <v>80</v>
      </c>
      <c r="D3252" s="26" t="s">
        <v>40</v>
      </c>
      <c r="E3252" s="26" t="s">
        <v>39</v>
      </c>
      <c r="F3252" s="26">
        <v>1973</v>
      </c>
      <c r="G3252" s="27">
        <v>6366.5</v>
      </c>
    </row>
    <row r="3253" spans="1:7" x14ac:dyDescent="0.15">
      <c r="A3253" s="25" t="s">
        <v>78</v>
      </c>
      <c r="B3253" s="26" t="s">
        <v>79</v>
      </c>
      <c r="C3253" s="26" t="s">
        <v>80</v>
      </c>
      <c r="D3253" s="26" t="s">
        <v>40</v>
      </c>
      <c r="E3253" s="26" t="s">
        <v>39</v>
      </c>
      <c r="F3253" s="26">
        <v>1972</v>
      </c>
      <c r="G3253" s="27">
        <v>6404.5</v>
      </c>
    </row>
    <row r="3254" spans="1:7" x14ac:dyDescent="0.15">
      <c r="A3254" s="25" t="s">
        <v>78</v>
      </c>
      <c r="B3254" s="26" t="s">
        <v>79</v>
      </c>
      <c r="C3254" s="26" t="s">
        <v>80</v>
      </c>
      <c r="D3254" s="26" t="s">
        <v>40</v>
      </c>
      <c r="E3254" s="26" t="s">
        <v>39</v>
      </c>
      <c r="F3254" s="26">
        <v>1971</v>
      </c>
      <c r="G3254" s="27">
        <v>6537.6</v>
      </c>
    </row>
    <row r="3255" spans="1:7" x14ac:dyDescent="0.15">
      <c r="A3255" s="25" t="s">
        <v>78</v>
      </c>
      <c r="B3255" s="26" t="s">
        <v>79</v>
      </c>
      <c r="C3255" s="26" t="s">
        <v>80</v>
      </c>
      <c r="D3255" s="26" t="s">
        <v>40</v>
      </c>
      <c r="E3255" s="26" t="s">
        <v>39</v>
      </c>
      <c r="F3255" s="26">
        <v>1970</v>
      </c>
      <c r="G3255" s="27">
        <v>6673.8</v>
      </c>
    </row>
    <row r="3256" spans="1:7" x14ac:dyDescent="0.15">
      <c r="A3256" s="25" t="s">
        <v>78</v>
      </c>
      <c r="B3256" s="26" t="s">
        <v>79</v>
      </c>
      <c r="C3256" s="26" t="s">
        <v>80</v>
      </c>
      <c r="D3256" s="26" t="s">
        <v>40</v>
      </c>
      <c r="E3256" s="26" t="s">
        <v>39</v>
      </c>
      <c r="F3256" s="26">
        <v>1969</v>
      </c>
      <c r="G3256" s="27"/>
    </row>
    <row r="3257" spans="1:7" x14ac:dyDescent="0.15">
      <c r="A3257" s="25" t="s">
        <v>78</v>
      </c>
      <c r="B3257" s="26" t="s">
        <v>79</v>
      </c>
      <c r="C3257" s="26" t="s">
        <v>80</v>
      </c>
      <c r="D3257" s="26" t="s">
        <v>40</v>
      </c>
      <c r="E3257" s="26" t="s">
        <v>39</v>
      </c>
      <c r="F3257" s="26">
        <v>1968</v>
      </c>
      <c r="G3257" s="27"/>
    </row>
    <row r="3258" spans="1:7" x14ac:dyDescent="0.15">
      <c r="A3258" s="25" t="s">
        <v>78</v>
      </c>
      <c r="B3258" s="26" t="s">
        <v>79</v>
      </c>
      <c r="C3258" s="26" t="s">
        <v>80</v>
      </c>
      <c r="D3258" s="26" t="s">
        <v>40</v>
      </c>
      <c r="E3258" s="26" t="s">
        <v>39</v>
      </c>
      <c r="F3258" s="26">
        <v>1967</v>
      </c>
      <c r="G3258" s="27"/>
    </row>
    <row r="3259" spans="1:7" x14ac:dyDescent="0.15">
      <c r="A3259" s="25" t="s">
        <v>78</v>
      </c>
      <c r="B3259" s="26" t="s">
        <v>79</v>
      </c>
      <c r="C3259" s="26" t="s">
        <v>80</v>
      </c>
      <c r="D3259" s="26" t="s">
        <v>40</v>
      </c>
      <c r="E3259" s="26" t="s">
        <v>39</v>
      </c>
      <c r="F3259" s="26">
        <v>1966</v>
      </c>
      <c r="G3259" s="27"/>
    </row>
    <row r="3260" spans="1:7" x14ac:dyDescent="0.15">
      <c r="A3260" s="25" t="s">
        <v>78</v>
      </c>
      <c r="B3260" s="26" t="s">
        <v>79</v>
      </c>
      <c r="C3260" s="26" t="s">
        <v>80</v>
      </c>
      <c r="D3260" s="26" t="s">
        <v>40</v>
      </c>
      <c r="E3260" s="26" t="s">
        <v>39</v>
      </c>
      <c r="F3260" s="26">
        <v>1965</v>
      </c>
      <c r="G3260" s="27"/>
    </row>
    <row r="3261" spans="1:7" x14ac:dyDescent="0.15">
      <c r="A3261" s="25" t="s">
        <v>78</v>
      </c>
      <c r="B3261" s="26" t="s">
        <v>79</v>
      </c>
      <c r="C3261" s="26" t="s">
        <v>80</v>
      </c>
      <c r="D3261" s="26" t="s">
        <v>40</v>
      </c>
      <c r="E3261" s="26" t="s">
        <v>39</v>
      </c>
      <c r="F3261" s="26">
        <v>1964</v>
      </c>
      <c r="G3261" s="27"/>
    </row>
    <row r="3262" spans="1:7" x14ac:dyDescent="0.15">
      <c r="A3262" s="25" t="s">
        <v>78</v>
      </c>
      <c r="B3262" s="26" t="s">
        <v>79</v>
      </c>
      <c r="C3262" s="26" t="s">
        <v>80</v>
      </c>
      <c r="D3262" s="26" t="s">
        <v>40</v>
      </c>
      <c r="E3262" s="26" t="s">
        <v>39</v>
      </c>
      <c r="F3262" s="26">
        <v>1963</v>
      </c>
      <c r="G3262" s="27"/>
    </row>
    <row r="3263" spans="1:7" x14ac:dyDescent="0.15">
      <c r="A3263" s="25" t="s">
        <v>78</v>
      </c>
      <c r="B3263" s="26" t="s">
        <v>79</v>
      </c>
      <c r="C3263" s="26" t="s">
        <v>80</v>
      </c>
      <c r="D3263" s="26" t="s">
        <v>40</v>
      </c>
      <c r="E3263" s="26" t="s">
        <v>39</v>
      </c>
      <c r="F3263" s="26">
        <v>1962</v>
      </c>
      <c r="G3263" s="27"/>
    </row>
    <row r="3264" spans="1:7" x14ac:dyDescent="0.15">
      <c r="A3264" s="25" t="s">
        <v>78</v>
      </c>
      <c r="B3264" s="26" t="s">
        <v>79</v>
      </c>
      <c r="C3264" s="26" t="s">
        <v>80</v>
      </c>
      <c r="D3264" s="26" t="s">
        <v>40</v>
      </c>
      <c r="E3264" s="26" t="s">
        <v>39</v>
      </c>
      <c r="F3264" s="26">
        <v>1961</v>
      </c>
      <c r="G3264" s="27"/>
    </row>
    <row r="3265" spans="1:7" x14ac:dyDescent="0.15">
      <c r="A3265" s="25" t="s">
        <v>78</v>
      </c>
      <c r="B3265" s="26" t="s">
        <v>79</v>
      </c>
      <c r="C3265" s="26" t="s">
        <v>80</v>
      </c>
      <c r="D3265" s="26" t="s">
        <v>40</v>
      </c>
      <c r="E3265" s="26" t="s">
        <v>39</v>
      </c>
      <c r="F3265" s="26">
        <v>1960</v>
      </c>
      <c r="G3265" s="27"/>
    </row>
    <row r="3266" spans="1:7" x14ac:dyDescent="0.15">
      <c r="A3266" s="25" t="s">
        <v>78</v>
      </c>
      <c r="B3266" s="26" t="s">
        <v>79</v>
      </c>
      <c r="C3266" s="26" t="s">
        <v>80</v>
      </c>
      <c r="D3266" s="26" t="s">
        <v>44</v>
      </c>
      <c r="E3266" s="26" t="s">
        <v>43</v>
      </c>
      <c r="F3266" s="26">
        <v>2023</v>
      </c>
      <c r="G3266" s="27">
        <v>50606.5</v>
      </c>
    </row>
    <row r="3267" spans="1:7" x14ac:dyDescent="0.15">
      <c r="A3267" s="25" t="s">
        <v>78</v>
      </c>
      <c r="B3267" s="26" t="s">
        <v>79</v>
      </c>
      <c r="C3267" s="26" t="s">
        <v>80</v>
      </c>
      <c r="D3267" s="26" t="s">
        <v>44</v>
      </c>
      <c r="E3267" s="26" t="s">
        <v>43</v>
      </c>
      <c r="F3267" s="26">
        <v>2022</v>
      </c>
      <c r="G3267" s="27">
        <v>50153.4</v>
      </c>
    </row>
    <row r="3268" spans="1:7" x14ac:dyDescent="0.15">
      <c r="A3268" s="25" t="s">
        <v>78</v>
      </c>
      <c r="B3268" s="26" t="s">
        <v>79</v>
      </c>
      <c r="C3268" s="26" t="s">
        <v>80</v>
      </c>
      <c r="D3268" s="26" t="s">
        <v>44</v>
      </c>
      <c r="E3268" s="26" t="s">
        <v>43</v>
      </c>
      <c r="F3268" s="26">
        <v>2021</v>
      </c>
      <c r="G3268" s="27">
        <v>48548.800000000003</v>
      </c>
    </row>
    <row r="3269" spans="1:7" x14ac:dyDescent="0.15">
      <c r="A3269" s="25" t="s">
        <v>78</v>
      </c>
      <c r="B3269" s="26" t="s">
        <v>79</v>
      </c>
      <c r="C3269" s="26" t="s">
        <v>80</v>
      </c>
      <c r="D3269" s="26" t="s">
        <v>44</v>
      </c>
      <c r="E3269" s="26" t="s">
        <v>43</v>
      </c>
      <c r="F3269" s="26">
        <v>2020</v>
      </c>
      <c r="G3269" s="27">
        <v>44354.3</v>
      </c>
    </row>
    <row r="3270" spans="1:7" x14ac:dyDescent="0.15">
      <c r="A3270" s="25" t="s">
        <v>78</v>
      </c>
      <c r="B3270" s="26" t="s">
        <v>79</v>
      </c>
      <c r="C3270" s="26" t="s">
        <v>80</v>
      </c>
      <c r="D3270" s="26" t="s">
        <v>44</v>
      </c>
      <c r="E3270" s="26" t="s">
        <v>43</v>
      </c>
      <c r="F3270" s="26">
        <v>2019</v>
      </c>
      <c r="G3270" s="27">
        <v>50406.7</v>
      </c>
    </row>
    <row r="3271" spans="1:7" x14ac:dyDescent="0.15">
      <c r="A3271" s="25" t="s">
        <v>78</v>
      </c>
      <c r="B3271" s="26" t="s">
        <v>79</v>
      </c>
      <c r="C3271" s="26" t="s">
        <v>80</v>
      </c>
      <c r="D3271" s="26" t="s">
        <v>44</v>
      </c>
      <c r="E3271" s="26" t="s">
        <v>43</v>
      </c>
      <c r="F3271" s="26">
        <v>2018</v>
      </c>
      <c r="G3271" s="27">
        <v>49838.100000000013</v>
      </c>
    </row>
    <row r="3272" spans="1:7" x14ac:dyDescent="0.15">
      <c r="A3272" s="25" t="s">
        <v>78</v>
      </c>
      <c r="B3272" s="26" t="s">
        <v>79</v>
      </c>
      <c r="C3272" s="26" t="s">
        <v>80</v>
      </c>
      <c r="D3272" s="26" t="s">
        <v>44</v>
      </c>
      <c r="E3272" s="26" t="s">
        <v>43</v>
      </c>
      <c r="F3272" s="26">
        <v>2017</v>
      </c>
      <c r="G3272" s="27">
        <v>49234.100000000013</v>
      </c>
    </row>
    <row r="3273" spans="1:7" x14ac:dyDescent="0.15">
      <c r="A3273" s="25" t="s">
        <v>78</v>
      </c>
      <c r="B3273" s="26" t="s">
        <v>79</v>
      </c>
      <c r="C3273" s="26" t="s">
        <v>80</v>
      </c>
      <c r="D3273" s="26" t="s">
        <v>44</v>
      </c>
      <c r="E3273" s="26" t="s">
        <v>43</v>
      </c>
      <c r="F3273" s="26">
        <v>2016</v>
      </c>
      <c r="G3273" s="27">
        <v>48928.3</v>
      </c>
    </row>
    <row r="3274" spans="1:7" x14ac:dyDescent="0.15">
      <c r="A3274" s="25" t="s">
        <v>78</v>
      </c>
      <c r="B3274" s="26" t="s">
        <v>79</v>
      </c>
      <c r="C3274" s="26" t="s">
        <v>80</v>
      </c>
      <c r="D3274" s="26" t="s">
        <v>44</v>
      </c>
      <c r="E3274" s="26" t="s">
        <v>43</v>
      </c>
      <c r="F3274" s="26">
        <v>2015</v>
      </c>
      <c r="G3274" s="27">
        <v>47713.7</v>
      </c>
    </row>
    <row r="3275" spans="1:7" x14ac:dyDescent="0.15">
      <c r="A3275" s="25" t="s">
        <v>78</v>
      </c>
      <c r="B3275" s="26" t="s">
        <v>79</v>
      </c>
      <c r="C3275" s="26" t="s">
        <v>80</v>
      </c>
      <c r="D3275" s="26" t="s">
        <v>44</v>
      </c>
      <c r="E3275" s="26" t="s">
        <v>43</v>
      </c>
      <c r="F3275" s="26">
        <v>2014</v>
      </c>
      <c r="G3275" s="27">
        <v>47427.100000000013</v>
      </c>
    </row>
    <row r="3276" spans="1:7" x14ac:dyDescent="0.15">
      <c r="A3276" s="25" t="s">
        <v>78</v>
      </c>
      <c r="B3276" s="26" t="s">
        <v>79</v>
      </c>
      <c r="C3276" s="26" t="s">
        <v>80</v>
      </c>
      <c r="D3276" s="26" t="s">
        <v>44</v>
      </c>
      <c r="E3276" s="26" t="s">
        <v>43</v>
      </c>
      <c r="F3276" s="26">
        <v>2013</v>
      </c>
      <c r="G3276" s="27">
        <v>46069.600000000013</v>
      </c>
    </row>
    <row r="3277" spans="1:7" x14ac:dyDescent="0.15">
      <c r="A3277" s="25" t="s">
        <v>78</v>
      </c>
      <c r="B3277" s="26" t="s">
        <v>79</v>
      </c>
      <c r="C3277" s="26" t="s">
        <v>80</v>
      </c>
      <c r="D3277" s="26" t="s">
        <v>44</v>
      </c>
      <c r="E3277" s="26" t="s">
        <v>43</v>
      </c>
      <c r="F3277" s="26">
        <v>2012</v>
      </c>
      <c r="G3277" s="27">
        <v>45463.600000000013</v>
      </c>
    </row>
    <row r="3278" spans="1:7" x14ac:dyDescent="0.15">
      <c r="A3278" s="25" t="s">
        <v>78</v>
      </c>
      <c r="B3278" s="26" t="s">
        <v>79</v>
      </c>
      <c r="C3278" s="26" t="s">
        <v>80</v>
      </c>
      <c r="D3278" s="26" t="s">
        <v>44</v>
      </c>
      <c r="E3278" s="26" t="s">
        <v>43</v>
      </c>
      <c r="F3278" s="26">
        <v>2011</v>
      </c>
      <c r="G3278" s="27">
        <v>44513</v>
      </c>
    </row>
    <row r="3279" spans="1:7" x14ac:dyDescent="0.15">
      <c r="A3279" s="25" t="s">
        <v>78</v>
      </c>
      <c r="B3279" s="26" t="s">
        <v>79</v>
      </c>
      <c r="C3279" s="26" t="s">
        <v>80</v>
      </c>
      <c r="D3279" s="26" t="s">
        <v>44</v>
      </c>
      <c r="E3279" s="26" t="s">
        <v>43</v>
      </c>
      <c r="F3279" s="26">
        <v>2010</v>
      </c>
      <c r="G3279" s="27">
        <v>44051.9</v>
      </c>
    </row>
    <row r="3280" spans="1:7" x14ac:dyDescent="0.15">
      <c r="A3280" s="25" t="s">
        <v>78</v>
      </c>
      <c r="B3280" s="26" t="s">
        <v>79</v>
      </c>
      <c r="C3280" s="26" t="s">
        <v>80</v>
      </c>
      <c r="D3280" s="26" t="s">
        <v>44</v>
      </c>
      <c r="E3280" s="26" t="s">
        <v>43</v>
      </c>
      <c r="F3280" s="26">
        <v>2009</v>
      </c>
      <c r="G3280" s="27">
        <v>44207.199999999997</v>
      </c>
    </row>
    <row r="3281" spans="1:7" x14ac:dyDescent="0.15">
      <c r="A3281" s="25" t="s">
        <v>78</v>
      </c>
      <c r="B3281" s="26" t="s">
        <v>79</v>
      </c>
      <c r="C3281" s="26" t="s">
        <v>80</v>
      </c>
      <c r="D3281" s="26" t="s">
        <v>44</v>
      </c>
      <c r="E3281" s="26" t="s">
        <v>43</v>
      </c>
      <c r="F3281" s="26">
        <v>2008</v>
      </c>
      <c r="G3281" s="27">
        <v>45179.7</v>
      </c>
    </row>
    <row r="3282" spans="1:7" x14ac:dyDescent="0.15">
      <c r="A3282" s="25" t="s">
        <v>78</v>
      </c>
      <c r="B3282" s="26" t="s">
        <v>79</v>
      </c>
      <c r="C3282" s="26" t="s">
        <v>80</v>
      </c>
      <c r="D3282" s="26" t="s">
        <v>44</v>
      </c>
      <c r="E3282" s="26" t="s">
        <v>43</v>
      </c>
      <c r="F3282" s="26">
        <v>2007</v>
      </c>
      <c r="G3282" s="27">
        <v>45277.600000000013</v>
      </c>
    </row>
    <row r="3283" spans="1:7" x14ac:dyDescent="0.15">
      <c r="A3283" s="25" t="s">
        <v>78</v>
      </c>
      <c r="B3283" s="26" t="s">
        <v>79</v>
      </c>
      <c r="C3283" s="26" t="s">
        <v>80</v>
      </c>
      <c r="D3283" s="26" t="s">
        <v>44</v>
      </c>
      <c r="E3283" s="26" t="s">
        <v>43</v>
      </c>
      <c r="F3283" s="26">
        <v>2006</v>
      </c>
      <c r="G3283" s="27">
        <v>44771.100000000013</v>
      </c>
    </row>
    <row r="3284" spans="1:7" x14ac:dyDescent="0.15">
      <c r="A3284" s="25" t="s">
        <v>78</v>
      </c>
      <c r="B3284" s="26" t="s">
        <v>79</v>
      </c>
      <c r="C3284" s="26" t="s">
        <v>80</v>
      </c>
      <c r="D3284" s="26" t="s">
        <v>44</v>
      </c>
      <c r="E3284" s="26" t="s">
        <v>43</v>
      </c>
      <c r="F3284" s="26">
        <v>2005</v>
      </c>
      <c r="G3284" s="27">
        <v>44550.3</v>
      </c>
    </row>
    <row r="3285" spans="1:7" x14ac:dyDescent="0.15">
      <c r="A3285" s="25" t="s">
        <v>78</v>
      </c>
      <c r="B3285" s="26" t="s">
        <v>79</v>
      </c>
      <c r="C3285" s="26" t="s">
        <v>80</v>
      </c>
      <c r="D3285" s="26" t="s">
        <v>44</v>
      </c>
      <c r="E3285" s="26" t="s">
        <v>43</v>
      </c>
      <c r="F3285" s="26">
        <v>2004</v>
      </c>
      <c r="G3285" s="27">
        <v>43765.3</v>
      </c>
    </row>
    <row r="3286" spans="1:7" x14ac:dyDescent="0.15">
      <c r="A3286" s="25" t="s">
        <v>78</v>
      </c>
      <c r="B3286" s="26" t="s">
        <v>79</v>
      </c>
      <c r="C3286" s="26" t="s">
        <v>80</v>
      </c>
      <c r="D3286" s="26" t="s">
        <v>44</v>
      </c>
      <c r="E3286" s="26" t="s">
        <v>43</v>
      </c>
      <c r="F3286" s="26">
        <v>2003</v>
      </c>
      <c r="G3286" s="27">
        <v>43299.8</v>
      </c>
    </row>
    <row r="3287" spans="1:7" x14ac:dyDescent="0.15">
      <c r="A3287" s="25" t="s">
        <v>78</v>
      </c>
      <c r="B3287" s="26" t="s">
        <v>79</v>
      </c>
      <c r="C3287" s="26" t="s">
        <v>80</v>
      </c>
      <c r="D3287" s="26" t="s">
        <v>44</v>
      </c>
      <c r="E3287" s="26" t="s">
        <v>43</v>
      </c>
      <c r="F3287" s="26">
        <v>2002</v>
      </c>
      <c r="G3287" s="27">
        <v>43127.600000000013</v>
      </c>
    </row>
    <row r="3288" spans="1:7" x14ac:dyDescent="0.15">
      <c r="A3288" s="25" t="s">
        <v>78</v>
      </c>
      <c r="B3288" s="26" t="s">
        <v>79</v>
      </c>
      <c r="C3288" s="26" t="s">
        <v>80</v>
      </c>
      <c r="D3288" s="26" t="s">
        <v>44</v>
      </c>
      <c r="E3288" s="26" t="s">
        <v>43</v>
      </c>
      <c r="F3288" s="26">
        <v>2001</v>
      </c>
      <c r="G3288" s="27">
        <v>43302</v>
      </c>
    </row>
    <row r="3289" spans="1:7" x14ac:dyDescent="0.15">
      <c r="A3289" s="25" t="s">
        <v>78</v>
      </c>
      <c r="B3289" s="26" t="s">
        <v>79</v>
      </c>
      <c r="C3289" s="26" t="s">
        <v>80</v>
      </c>
      <c r="D3289" s="26" t="s">
        <v>44</v>
      </c>
      <c r="E3289" s="26" t="s">
        <v>43</v>
      </c>
      <c r="F3289" s="26">
        <v>2000</v>
      </c>
      <c r="G3289" s="27">
        <v>42819.7</v>
      </c>
    </row>
    <row r="3290" spans="1:7" x14ac:dyDescent="0.15">
      <c r="A3290" s="25" t="s">
        <v>78</v>
      </c>
      <c r="B3290" s="26" t="s">
        <v>79</v>
      </c>
      <c r="C3290" s="26" t="s">
        <v>80</v>
      </c>
      <c r="D3290" s="26" t="s">
        <v>44</v>
      </c>
      <c r="E3290" s="26" t="s">
        <v>43</v>
      </c>
      <c r="F3290" s="26">
        <v>1999</v>
      </c>
      <c r="G3290" s="27">
        <v>42725.4</v>
      </c>
    </row>
    <row r="3291" spans="1:7" x14ac:dyDescent="0.15">
      <c r="A3291" s="25" t="s">
        <v>78</v>
      </c>
      <c r="B3291" s="26" t="s">
        <v>79</v>
      </c>
      <c r="C3291" s="26" t="s">
        <v>80</v>
      </c>
      <c r="D3291" s="26" t="s">
        <v>44</v>
      </c>
      <c r="E3291" s="26" t="s">
        <v>43</v>
      </c>
      <c r="F3291" s="26">
        <v>1998</v>
      </c>
      <c r="G3291" s="27">
        <v>42383.5</v>
      </c>
    </row>
    <row r="3292" spans="1:7" x14ac:dyDescent="0.15">
      <c r="A3292" s="25" t="s">
        <v>78</v>
      </c>
      <c r="B3292" s="26" t="s">
        <v>79</v>
      </c>
      <c r="C3292" s="26" t="s">
        <v>80</v>
      </c>
      <c r="D3292" s="26" t="s">
        <v>44</v>
      </c>
      <c r="E3292" s="26" t="s">
        <v>43</v>
      </c>
      <c r="F3292" s="26">
        <v>1997</v>
      </c>
      <c r="G3292" s="27">
        <v>42076.7</v>
      </c>
    </row>
    <row r="3293" spans="1:7" x14ac:dyDescent="0.15">
      <c r="A3293" s="25" t="s">
        <v>78</v>
      </c>
      <c r="B3293" s="26" t="s">
        <v>79</v>
      </c>
      <c r="C3293" s="26" t="s">
        <v>80</v>
      </c>
      <c r="D3293" s="26" t="s">
        <v>44</v>
      </c>
      <c r="E3293" s="26" t="s">
        <v>43</v>
      </c>
      <c r="F3293" s="26">
        <v>1996</v>
      </c>
      <c r="G3293" s="27">
        <v>41336.600000000013</v>
      </c>
    </row>
    <row r="3294" spans="1:7" x14ac:dyDescent="0.15">
      <c r="A3294" s="25" t="s">
        <v>78</v>
      </c>
      <c r="B3294" s="26" t="s">
        <v>79</v>
      </c>
      <c r="C3294" s="26" t="s">
        <v>80</v>
      </c>
      <c r="D3294" s="26" t="s">
        <v>44</v>
      </c>
      <c r="E3294" s="26" t="s">
        <v>43</v>
      </c>
      <c r="F3294" s="26">
        <v>1995</v>
      </c>
      <c r="G3294" s="27">
        <v>40952.800000000003</v>
      </c>
    </row>
    <row r="3295" spans="1:7" x14ac:dyDescent="0.15">
      <c r="A3295" s="25" t="s">
        <v>78</v>
      </c>
      <c r="B3295" s="26" t="s">
        <v>79</v>
      </c>
      <c r="C3295" s="26" t="s">
        <v>80</v>
      </c>
      <c r="D3295" s="26" t="s">
        <v>44</v>
      </c>
      <c r="E3295" s="26" t="s">
        <v>43</v>
      </c>
      <c r="F3295" s="26">
        <v>1994</v>
      </c>
      <c r="G3295" s="27">
        <v>40500.699999999997</v>
      </c>
    </row>
    <row r="3296" spans="1:7" x14ac:dyDescent="0.15">
      <c r="A3296" s="25" t="s">
        <v>78</v>
      </c>
      <c r="B3296" s="26" t="s">
        <v>79</v>
      </c>
      <c r="C3296" s="26" t="s">
        <v>80</v>
      </c>
      <c r="D3296" s="26" t="s">
        <v>44</v>
      </c>
      <c r="E3296" s="26" t="s">
        <v>43</v>
      </c>
      <c r="F3296" s="26">
        <v>1993</v>
      </c>
      <c r="G3296" s="27">
        <v>39952</v>
      </c>
    </row>
    <row r="3297" spans="1:7" x14ac:dyDescent="0.15">
      <c r="A3297" s="25" t="s">
        <v>78</v>
      </c>
      <c r="B3297" s="26" t="s">
        <v>79</v>
      </c>
      <c r="C3297" s="26" t="s">
        <v>80</v>
      </c>
      <c r="D3297" s="26" t="s">
        <v>44</v>
      </c>
      <c r="E3297" s="26" t="s">
        <v>43</v>
      </c>
      <c r="F3297" s="26">
        <v>1992</v>
      </c>
      <c r="G3297" s="27">
        <v>40395.4</v>
      </c>
    </row>
    <row r="3298" spans="1:7" x14ac:dyDescent="0.15">
      <c r="A3298" s="25" t="s">
        <v>78</v>
      </c>
      <c r="B3298" s="26" t="s">
        <v>79</v>
      </c>
      <c r="C3298" s="26" t="s">
        <v>80</v>
      </c>
      <c r="D3298" s="26" t="s">
        <v>44</v>
      </c>
      <c r="E3298" s="26" t="s">
        <v>43</v>
      </c>
      <c r="F3298" s="26">
        <v>1991</v>
      </c>
      <c r="G3298" s="27">
        <v>42153.8</v>
      </c>
    </row>
    <row r="3299" spans="1:7" x14ac:dyDescent="0.15">
      <c r="A3299" s="25" t="s">
        <v>78</v>
      </c>
      <c r="B3299" s="26" t="s">
        <v>79</v>
      </c>
      <c r="C3299" s="26" t="s">
        <v>80</v>
      </c>
      <c r="D3299" s="26" t="s">
        <v>44</v>
      </c>
      <c r="E3299" s="26" t="s">
        <v>43</v>
      </c>
      <c r="F3299" s="26">
        <v>1990</v>
      </c>
      <c r="G3299" s="27">
        <v>43483.7</v>
      </c>
    </row>
    <row r="3300" spans="1:7" x14ac:dyDescent="0.15">
      <c r="A3300" s="25" t="s">
        <v>78</v>
      </c>
      <c r="B3300" s="26" t="s">
        <v>79</v>
      </c>
      <c r="C3300" s="26" t="s">
        <v>80</v>
      </c>
      <c r="D3300" s="26" t="s">
        <v>44</v>
      </c>
      <c r="E3300" s="26" t="s">
        <v>43</v>
      </c>
      <c r="F3300" s="26">
        <v>1989</v>
      </c>
      <c r="G3300" s="27">
        <v>43651.3</v>
      </c>
    </row>
    <row r="3301" spans="1:7" x14ac:dyDescent="0.15">
      <c r="A3301" s="25" t="s">
        <v>78</v>
      </c>
      <c r="B3301" s="26" t="s">
        <v>79</v>
      </c>
      <c r="C3301" s="26" t="s">
        <v>80</v>
      </c>
      <c r="D3301" s="26" t="s">
        <v>44</v>
      </c>
      <c r="E3301" s="26" t="s">
        <v>43</v>
      </c>
      <c r="F3301" s="26">
        <v>1988</v>
      </c>
      <c r="G3301" s="27">
        <v>42730.400000000001</v>
      </c>
    </row>
    <row r="3302" spans="1:7" x14ac:dyDescent="0.15">
      <c r="A3302" s="25" t="s">
        <v>78</v>
      </c>
      <c r="B3302" s="26" t="s">
        <v>79</v>
      </c>
      <c r="C3302" s="26" t="s">
        <v>80</v>
      </c>
      <c r="D3302" s="26" t="s">
        <v>44</v>
      </c>
      <c r="E3302" s="26" t="s">
        <v>43</v>
      </c>
      <c r="F3302" s="26">
        <v>1987</v>
      </c>
      <c r="G3302" s="27">
        <v>40333.5</v>
      </c>
    </row>
    <row r="3303" spans="1:7" x14ac:dyDescent="0.15">
      <c r="A3303" s="25" t="s">
        <v>78</v>
      </c>
      <c r="B3303" s="26" t="s">
        <v>79</v>
      </c>
      <c r="C3303" s="26" t="s">
        <v>80</v>
      </c>
      <c r="D3303" s="26" t="s">
        <v>44</v>
      </c>
      <c r="E3303" s="26" t="s">
        <v>43</v>
      </c>
      <c r="F3303" s="26">
        <v>1986</v>
      </c>
      <c r="G3303" s="27">
        <v>39685.300000000003</v>
      </c>
    </row>
    <row r="3304" spans="1:7" x14ac:dyDescent="0.15">
      <c r="A3304" s="25" t="s">
        <v>78</v>
      </c>
      <c r="B3304" s="26" t="s">
        <v>79</v>
      </c>
      <c r="C3304" s="26" t="s">
        <v>80</v>
      </c>
      <c r="D3304" s="26" t="s">
        <v>44</v>
      </c>
      <c r="E3304" s="26" t="s">
        <v>43</v>
      </c>
      <c r="F3304" s="26">
        <v>1985</v>
      </c>
      <c r="G3304" s="27">
        <v>39486.600000000013</v>
      </c>
    </row>
    <row r="3305" spans="1:7" x14ac:dyDescent="0.15">
      <c r="A3305" s="25" t="s">
        <v>78</v>
      </c>
      <c r="B3305" s="26" t="s">
        <v>79</v>
      </c>
      <c r="C3305" s="26" t="s">
        <v>80</v>
      </c>
      <c r="D3305" s="26" t="s">
        <v>44</v>
      </c>
      <c r="E3305" s="26" t="s">
        <v>43</v>
      </c>
      <c r="F3305" s="26">
        <v>1984</v>
      </c>
      <c r="G3305" s="27">
        <v>38344.199999999997</v>
      </c>
    </row>
    <row r="3306" spans="1:7" x14ac:dyDescent="0.15">
      <c r="A3306" s="25" t="s">
        <v>78</v>
      </c>
      <c r="B3306" s="26" t="s">
        <v>79</v>
      </c>
      <c r="C3306" s="26" t="s">
        <v>80</v>
      </c>
      <c r="D3306" s="26" t="s">
        <v>44</v>
      </c>
      <c r="E3306" s="26" t="s">
        <v>43</v>
      </c>
      <c r="F3306" s="26">
        <v>1983</v>
      </c>
      <c r="G3306" s="27">
        <v>37153.199999999997</v>
      </c>
    </row>
    <row r="3307" spans="1:7" x14ac:dyDescent="0.15">
      <c r="A3307" s="25" t="s">
        <v>78</v>
      </c>
      <c r="B3307" s="26" t="s">
        <v>79</v>
      </c>
      <c r="C3307" s="26" t="s">
        <v>80</v>
      </c>
      <c r="D3307" s="26" t="s">
        <v>44</v>
      </c>
      <c r="E3307" s="26" t="s">
        <v>43</v>
      </c>
      <c r="F3307" s="26">
        <v>1982</v>
      </c>
      <c r="G3307" s="27">
        <v>37530.199999999997</v>
      </c>
    </row>
    <row r="3308" spans="1:7" x14ac:dyDescent="0.15">
      <c r="A3308" s="25" t="s">
        <v>78</v>
      </c>
      <c r="B3308" s="26" t="s">
        <v>79</v>
      </c>
      <c r="C3308" s="26" t="s">
        <v>80</v>
      </c>
      <c r="D3308" s="26" t="s">
        <v>44</v>
      </c>
      <c r="E3308" s="26" t="s">
        <v>43</v>
      </c>
      <c r="F3308" s="26">
        <v>1981</v>
      </c>
      <c r="G3308" s="27">
        <v>37891.5</v>
      </c>
    </row>
    <row r="3309" spans="1:7" x14ac:dyDescent="0.15">
      <c r="A3309" s="25" t="s">
        <v>78</v>
      </c>
      <c r="B3309" s="26" t="s">
        <v>79</v>
      </c>
      <c r="C3309" s="26" t="s">
        <v>80</v>
      </c>
      <c r="D3309" s="26" t="s">
        <v>44</v>
      </c>
      <c r="E3309" s="26" t="s">
        <v>43</v>
      </c>
      <c r="F3309" s="26">
        <v>1980</v>
      </c>
      <c r="G3309" s="27">
        <v>40476.9</v>
      </c>
    </row>
    <row r="3310" spans="1:7" x14ac:dyDescent="0.15">
      <c r="A3310" s="25" t="s">
        <v>78</v>
      </c>
      <c r="B3310" s="26" t="s">
        <v>79</v>
      </c>
      <c r="C3310" s="26" t="s">
        <v>80</v>
      </c>
      <c r="D3310" s="26" t="s">
        <v>44</v>
      </c>
      <c r="E3310" s="26" t="s">
        <v>43</v>
      </c>
      <c r="F3310" s="26">
        <v>1979</v>
      </c>
      <c r="G3310" s="27">
        <v>41711.100000000013</v>
      </c>
    </row>
    <row r="3311" spans="1:7" x14ac:dyDescent="0.15">
      <c r="A3311" s="25" t="s">
        <v>78</v>
      </c>
      <c r="B3311" s="26" t="s">
        <v>79</v>
      </c>
      <c r="C3311" s="26" t="s">
        <v>80</v>
      </c>
      <c r="D3311" s="26" t="s">
        <v>44</v>
      </c>
      <c r="E3311" s="26" t="s">
        <v>43</v>
      </c>
      <c r="F3311" s="26">
        <v>1978</v>
      </c>
      <c r="G3311" s="27">
        <v>41470.300000000003</v>
      </c>
    </row>
    <row r="3312" spans="1:7" x14ac:dyDescent="0.15">
      <c r="A3312" s="25" t="s">
        <v>78</v>
      </c>
      <c r="B3312" s="26" t="s">
        <v>79</v>
      </c>
      <c r="C3312" s="26" t="s">
        <v>80</v>
      </c>
      <c r="D3312" s="26" t="s">
        <v>44</v>
      </c>
      <c r="E3312" s="26" t="s">
        <v>43</v>
      </c>
      <c r="F3312" s="26">
        <v>1977</v>
      </c>
      <c r="G3312" s="27">
        <v>41705.9</v>
      </c>
    </row>
    <row r="3313" spans="1:7" x14ac:dyDescent="0.15">
      <c r="A3313" s="25" t="s">
        <v>78</v>
      </c>
      <c r="B3313" s="26" t="s">
        <v>79</v>
      </c>
      <c r="C3313" s="26" t="s">
        <v>80</v>
      </c>
      <c r="D3313" s="26" t="s">
        <v>44</v>
      </c>
      <c r="E3313" s="26" t="s">
        <v>43</v>
      </c>
      <c r="F3313" s="26">
        <v>1976</v>
      </c>
      <c r="G3313" s="27">
        <v>42097.3</v>
      </c>
    </row>
    <row r="3314" spans="1:7" x14ac:dyDescent="0.15">
      <c r="A3314" s="25" t="s">
        <v>78</v>
      </c>
      <c r="B3314" s="26" t="s">
        <v>79</v>
      </c>
      <c r="C3314" s="26" t="s">
        <v>80</v>
      </c>
      <c r="D3314" s="26" t="s">
        <v>44</v>
      </c>
      <c r="E3314" s="26" t="s">
        <v>43</v>
      </c>
      <c r="F3314" s="26">
        <v>1975</v>
      </c>
      <c r="G3314" s="27">
        <v>42734.400000000001</v>
      </c>
    </row>
    <row r="3315" spans="1:7" x14ac:dyDescent="0.15">
      <c r="A3315" s="25" t="s">
        <v>78</v>
      </c>
      <c r="B3315" s="26" t="s">
        <v>79</v>
      </c>
      <c r="C3315" s="26" t="s">
        <v>80</v>
      </c>
      <c r="D3315" s="26" t="s">
        <v>44</v>
      </c>
      <c r="E3315" s="26" t="s">
        <v>43</v>
      </c>
      <c r="F3315" s="26">
        <v>1974</v>
      </c>
      <c r="G3315" s="27">
        <v>43013.2</v>
      </c>
    </row>
    <row r="3316" spans="1:7" x14ac:dyDescent="0.15">
      <c r="A3316" s="25" t="s">
        <v>78</v>
      </c>
      <c r="B3316" s="26" t="s">
        <v>79</v>
      </c>
      <c r="C3316" s="26" t="s">
        <v>80</v>
      </c>
      <c r="D3316" s="26" t="s">
        <v>44</v>
      </c>
      <c r="E3316" s="26" t="s">
        <v>43</v>
      </c>
      <c r="F3316" s="26">
        <v>1973</v>
      </c>
      <c r="G3316" s="27">
        <v>43791.9</v>
      </c>
    </row>
    <row r="3317" spans="1:7" x14ac:dyDescent="0.15">
      <c r="A3317" s="25" t="s">
        <v>78</v>
      </c>
      <c r="B3317" s="26" t="s">
        <v>79</v>
      </c>
      <c r="C3317" s="26" t="s">
        <v>80</v>
      </c>
      <c r="D3317" s="26" t="s">
        <v>44</v>
      </c>
      <c r="E3317" s="26" t="s">
        <v>43</v>
      </c>
      <c r="F3317" s="26">
        <v>1972</v>
      </c>
      <c r="G3317" s="27">
        <v>41858.400000000001</v>
      </c>
    </row>
    <row r="3318" spans="1:7" x14ac:dyDescent="0.15">
      <c r="A3318" s="25" t="s">
        <v>78</v>
      </c>
      <c r="B3318" s="26" t="s">
        <v>79</v>
      </c>
      <c r="C3318" s="26" t="s">
        <v>80</v>
      </c>
      <c r="D3318" s="26" t="s">
        <v>44</v>
      </c>
      <c r="E3318" s="26" t="s">
        <v>43</v>
      </c>
      <c r="F3318" s="26">
        <v>1971</v>
      </c>
      <c r="G3318" s="27">
        <v>42496.2</v>
      </c>
    </row>
    <row r="3319" spans="1:7" x14ac:dyDescent="0.15">
      <c r="A3319" s="25" t="s">
        <v>78</v>
      </c>
      <c r="B3319" s="26" t="s">
        <v>79</v>
      </c>
      <c r="C3319" s="26" t="s">
        <v>80</v>
      </c>
      <c r="D3319" s="26" t="s">
        <v>44</v>
      </c>
      <c r="E3319" s="26" t="s">
        <v>43</v>
      </c>
      <c r="F3319" s="26">
        <v>1970</v>
      </c>
      <c r="G3319" s="27">
        <v>43735.3</v>
      </c>
    </row>
    <row r="3320" spans="1:7" x14ac:dyDescent="0.15">
      <c r="A3320" s="25" t="s">
        <v>78</v>
      </c>
      <c r="B3320" s="26" t="s">
        <v>79</v>
      </c>
      <c r="C3320" s="26" t="s">
        <v>80</v>
      </c>
      <c r="D3320" s="26" t="s">
        <v>44</v>
      </c>
      <c r="E3320" s="26" t="s">
        <v>43</v>
      </c>
      <c r="F3320" s="26">
        <v>1969</v>
      </c>
      <c r="G3320" s="27"/>
    </row>
    <row r="3321" spans="1:7" x14ac:dyDescent="0.15">
      <c r="A3321" s="25" t="s">
        <v>78</v>
      </c>
      <c r="B3321" s="26" t="s">
        <v>79</v>
      </c>
      <c r="C3321" s="26" t="s">
        <v>80</v>
      </c>
      <c r="D3321" s="26" t="s">
        <v>44</v>
      </c>
      <c r="E3321" s="26" t="s">
        <v>43</v>
      </c>
      <c r="F3321" s="26">
        <v>1968</v>
      </c>
      <c r="G3321" s="27"/>
    </row>
    <row r="3322" spans="1:7" x14ac:dyDescent="0.15">
      <c r="A3322" s="25" t="s">
        <v>78</v>
      </c>
      <c r="B3322" s="26" t="s">
        <v>79</v>
      </c>
      <c r="C3322" s="26" t="s">
        <v>80</v>
      </c>
      <c r="D3322" s="26" t="s">
        <v>44</v>
      </c>
      <c r="E3322" s="26" t="s">
        <v>43</v>
      </c>
      <c r="F3322" s="26">
        <v>1967</v>
      </c>
      <c r="G3322" s="27"/>
    </row>
    <row r="3323" spans="1:7" x14ac:dyDescent="0.15">
      <c r="A3323" s="25" t="s">
        <v>78</v>
      </c>
      <c r="B3323" s="26" t="s">
        <v>79</v>
      </c>
      <c r="C3323" s="26" t="s">
        <v>80</v>
      </c>
      <c r="D3323" s="26" t="s">
        <v>44</v>
      </c>
      <c r="E3323" s="26" t="s">
        <v>43</v>
      </c>
      <c r="F3323" s="26">
        <v>1966</v>
      </c>
      <c r="G3323" s="27"/>
    </row>
    <row r="3324" spans="1:7" x14ac:dyDescent="0.15">
      <c r="A3324" s="25" t="s">
        <v>78</v>
      </c>
      <c r="B3324" s="26" t="s">
        <v>79</v>
      </c>
      <c r="C3324" s="26" t="s">
        <v>80</v>
      </c>
      <c r="D3324" s="26" t="s">
        <v>44</v>
      </c>
      <c r="E3324" s="26" t="s">
        <v>43</v>
      </c>
      <c r="F3324" s="26">
        <v>1965</v>
      </c>
      <c r="G3324" s="27"/>
    </row>
    <row r="3325" spans="1:7" x14ac:dyDescent="0.15">
      <c r="A3325" s="25" t="s">
        <v>78</v>
      </c>
      <c r="B3325" s="26" t="s">
        <v>79</v>
      </c>
      <c r="C3325" s="26" t="s">
        <v>80</v>
      </c>
      <c r="D3325" s="26" t="s">
        <v>44</v>
      </c>
      <c r="E3325" s="26" t="s">
        <v>43</v>
      </c>
      <c r="F3325" s="26">
        <v>1964</v>
      </c>
      <c r="G3325" s="27"/>
    </row>
    <row r="3326" spans="1:7" x14ac:dyDescent="0.15">
      <c r="A3326" s="25" t="s">
        <v>78</v>
      </c>
      <c r="B3326" s="26" t="s">
        <v>79</v>
      </c>
      <c r="C3326" s="26" t="s">
        <v>80</v>
      </c>
      <c r="D3326" s="26" t="s">
        <v>44</v>
      </c>
      <c r="E3326" s="26" t="s">
        <v>43</v>
      </c>
      <c r="F3326" s="26">
        <v>1963</v>
      </c>
      <c r="G3326" s="27"/>
    </row>
    <row r="3327" spans="1:7" x14ac:dyDescent="0.15">
      <c r="A3327" s="25" t="s">
        <v>78</v>
      </c>
      <c r="B3327" s="26" t="s">
        <v>79</v>
      </c>
      <c r="C3327" s="26" t="s">
        <v>80</v>
      </c>
      <c r="D3327" s="26" t="s">
        <v>44</v>
      </c>
      <c r="E3327" s="26" t="s">
        <v>43</v>
      </c>
      <c r="F3327" s="26">
        <v>1962</v>
      </c>
      <c r="G3327" s="27"/>
    </row>
    <row r="3328" spans="1:7" x14ac:dyDescent="0.15">
      <c r="A3328" s="25" t="s">
        <v>78</v>
      </c>
      <c r="B3328" s="26" t="s">
        <v>79</v>
      </c>
      <c r="C3328" s="26" t="s">
        <v>80</v>
      </c>
      <c r="D3328" s="26" t="s">
        <v>44</v>
      </c>
      <c r="E3328" s="26" t="s">
        <v>43</v>
      </c>
      <c r="F3328" s="26">
        <v>1961</v>
      </c>
      <c r="G3328" s="27"/>
    </row>
    <row r="3329" spans="1:7" x14ac:dyDescent="0.15">
      <c r="A3329" s="25" t="s">
        <v>78</v>
      </c>
      <c r="B3329" s="26" t="s">
        <v>79</v>
      </c>
      <c r="C3329" s="26" t="s">
        <v>80</v>
      </c>
      <c r="D3329" s="26" t="s">
        <v>44</v>
      </c>
      <c r="E3329" s="26" t="s">
        <v>43</v>
      </c>
      <c r="F3329" s="26">
        <v>1960</v>
      </c>
      <c r="G3329" s="27"/>
    </row>
    <row r="3330" spans="1:7" x14ac:dyDescent="0.15">
      <c r="A3330" s="25" t="s">
        <v>78</v>
      </c>
      <c r="B3330" s="26" t="s">
        <v>79</v>
      </c>
      <c r="C3330" s="26" t="s">
        <v>80</v>
      </c>
      <c r="D3330" s="26" t="s">
        <v>24</v>
      </c>
      <c r="E3330" s="26" t="s">
        <v>23</v>
      </c>
      <c r="F3330" s="26">
        <v>2023</v>
      </c>
      <c r="G3330" s="27"/>
    </row>
    <row r="3331" spans="1:7" x14ac:dyDescent="0.15">
      <c r="A3331" s="25" t="s">
        <v>78</v>
      </c>
      <c r="B3331" s="26" t="s">
        <v>79</v>
      </c>
      <c r="C3331" s="26" t="s">
        <v>80</v>
      </c>
      <c r="D3331" s="26" t="s">
        <v>24</v>
      </c>
      <c r="E3331" s="26" t="s">
        <v>23</v>
      </c>
      <c r="F3331" s="26">
        <v>2022</v>
      </c>
      <c r="G3331" s="27">
        <v>304.5</v>
      </c>
    </row>
    <row r="3332" spans="1:7" x14ac:dyDescent="0.15">
      <c r="A3332" s="25" t="s">
        <v>78</v>
      </c>
      <c r="B3332" s="26" t="s">
        <v>79</v>
      </c>
      <c r="C3332" s="26" t="s">
        <v>80</v>
      </c>
      <c r="D3332" s="26" t="s">
        <v>24</v>
      </c>
      <c r="E3332" s="26" t="s">
        <v>23</v>
      </c>
      <c r="F3332" s="26">
        <v>2021</v>
      </c>
      <c r="G3332" s="27">
        <v>284.8</v>
      </c>
    </row>
    <row r="3333" spans="1:7" x14ac:dyDescent="0.15">
      <c r="A3333" s="25" t="s">
        <v>78</v>
      </c>
      <c r="B3333" s="26" t="s">
        <v>79</v>
      </c>
      <c r="C3333" s="26" t="s">
        <v>80</v>
      </c>
      <c r="D3333" s="26" t="s">
        <v>24</v>
      </c>
      <c r="E3333" s="26" t="s">
        <v>23</v>
      </c>
      <c r="F3333" s="26">
        <v>2020</v>
      </c>
      <c r="G3333" s="27">
        <v>278.8</v>
      </c>
    </row>
    <row r="3334" spans="1:7" x14ac:dyDescent="0.15">
      <c r="A3334" s="25" t="s">
        <v>78</v>
      </c>
      <c r="B3334" s="26" t="s">
        <v>79</v>
      </c>
      <c r="C3334" s="26" t="s">
        <v>80</v>
      </c>
      <c r="D3334" s="26" t="s">
        <v>24</v>
      </c>
      <c r="E3334" s="26" t="s">
        <v>23</v>
      </c>
      <c r="F3334" s="26">
        <v>2019</v>
      </c>
      <c r="G3334" s="27">
        <v>299.60000000000002</v>
      </c>
    </row>
    <row r="3335" spans="1:7" x14ac:dyDescent="0.15">
      <c r="A3335" s="25" t="s">
        <v>78</v>
      </c>
      <c r="B3335" s="26" t="s">
        <v>79</v>
      </c>
      <c r="C3335" s="26" t="s">
        <v>80</v>
      </c>
      <c r="D3335" s="26" t="s">
        <v>24</v>
      </c>
      <c r="E3335" s="26" t="s">
        <v>23</v>
      </c>
      <c r="F3335" s="26">
        <v>2018</v>
      </c>
      <c r="G3335" s="27">
        <v>303.2</v>
      </c>
    </row>
    <row r="3336" spans="1:7" x14ac:dyDescent="0.15">
      <c r="A3336" s="25" t="s">
        <v>78</v>
      </c>
      <c r="B3336" s="26" t="s">
        <v>79</v>
      </c>
      <c r="C3336" s="26" t="s">
        <v>80</v>
      </c>
      <c r="D3336" s="26" t="s">
        <v>24</v>
      </c>
      <c r="E3336" s="26" t="s">
        <v>23</v>
      </c>
      <c r="F3336" s="26">
        <v>2017</v>
      </c>
      <c r="G3336" s="27">
        <v>296.40000000000009</v>
      </c>
    </row>
    <row r="3337" spans="1:7" x14ac:dyDescent="0.15">
      <c r="A3337" s="25" t="s">
        <v>78</v>
      </c>
      <c r="B3337" s="26" t="s">
        <v>79</v>
      </c>
      <c r="C3337" s="26" t="s">
        <v>80</v>
      </c>
      <c r="D3337" s="26" t="s">
        <v>24</v>
      </c>
      <c r="E3337" s="26" t="s">
        <v>23</v>
      </c>
      <c r="F3337" s="26">
        <v>2016</v>
      </c>
      <c r="G3337" s="27">
        <v>286.8</v>
      </c>
    </row>
    <row r="3338" spans="1:7" x14ac:dyDescent="0.15">
      <c r="A3338" s="25" t="s">
        <v>78</v>
      </c>
      <c r="B3338" s="26" t="s">
        <v>79</v>
      </c>
      <c r="C3338" s="26" t="s">
        <v>80</v>
      </c>
      <c r="D3338" s="26" t="s">
        <v>24</v>
      </c>
      <c r="E3338" s="26" t="s">
        <v>23</v>
      </c>
      <c r="F3338" s="26">
        <v>2015</v>
      </c>
      <c r="G3338" s="27">
        <v>272.8</v>
      </c>
    </row>
    <row r="3339" spans="1:7" x14ac:dyDescent="0.15">
      <c r="A3339" s="25" t="s">
        <v>78</v>
      </c>
      <c r="B3339" s="26" t="s">
        <v>79</v>
      </c>
      <c r="C3339" s="26" t="s">
        <v>80</v>
      </c>
      <c r="D3339" s="26" t="s">
        <v>24</v>
      </c>
      <c r="E3339" s="26" t="s">
        <v>23</v>
      </c>
      <c r="F3339" s="26">
        <v>2014</v>
      </c>
      <c r="G3339" s="27">
        <v>265.60000000000002</v>
      </c>
    </row>
    <row r="3340" spans="1:7" x14ac:dyDescent="0.15">
      <c r="A3340" s="25" t="s">
        <v>78</v>
      </c>
      <c r="B3340" s="26" t="s">
        <v>79</v>
      </c>
      <c r="C3340" s="26" t="s">
        <v>80</v>
      </c>
      <c r="D3340" s="26" t="s">
        <v>24</v>
      </c>
      <c r="E3340" s="26" t="s">
        <v>23</v>
      </c>
      <c r="F3340" s="26">
        <v>2013</v>
      </c>
      <c r="G3340" s="27">
        <v>261.10000000000002</v>
      </c>
    </row>
    <row r="3341" spans="1:7" x14ac:dyDescent="0.15">
      <c r="A3341" s="25" t="s">
        <v>78</v>
      </c>
      <c r="B3341" s="26" t="s">
        <v>79</v>
      </c>
      <c r="C3341" s="26" t="s">
        <v>80</v>
      </c>
      <c r="D3341" s="26" t="s">
        <v>24</v>
      </c>
      <c r="E3341" s="26" t="s">
        <v>23</v>
      </c>
      <c r="F3341" s="26">
        <v>2012</v>
      </c>
      <c r="G3341" s="27">
        <v>255</v>
      </c>
    </row>
    <row r="3342" spans="1:7" x14ac:dyDescent="0.15">
      <c r="A3342" s="25" t="s">
        <v>78</v>
      </c>
      <c r="B3342" s="26" t="s">
        <v>79</v>
      </c>
      <c r="C3342" s="26" t="s">
        <v>80</v>
      </c>
      <c r="D3342" s="26" t="s">
        <v>24</v>
      </c>
      <c r="E3342" s="26" t="s">
        <v>23</v>
      </c>
      <c r="F3342" s="26">
        <v>2011</v>
      </c>
      <c r="G3342" s="27">
        <v>252.6</v>
      </c>
    </row>
    <row r="3343" spans="1:7" x14ac:dyDescent="0.15">
      <c r="A3343" s="25" t="s">
        <v>78</v>
      </c>
      <c r="B3343" s="26" t="s">
        <v>79</v>
      </c>
      <c r="C3343" s="26" t="s">
        <v>80</v>
      </c>
      <c r="D3343" s="26" t="s">
        <v>24</v>
      </c>
      <c r="E3343" s="26" t="s">
        <v>23</v>
      </c>
      <c r="F3343" s="26">
        <v>2010</v>
      </c>
      <c r="G3343" s="27">
        <v>248.3</v>
      </c>
    </row>
    <row r="3344" spans="1:7" x14ac:dyDescent="0.15">
      <c r="A3344" s="25" t="s">
        <v>78</v>
      </c>
      <c r="B3344" s="26" t="s">
        <v>79</v>
      </c>
      <c r="C3344" s="26" t="s">
        <v>80</v>
      </c>
      <c r="D3344" s="26" t="s">
        <v>24</v>
      </c>
      <c r="E3344" s="26" t="s">
        <v>23</v>
      </c>
      <c r="F3344" s="26">
        <v>2009</v>
      </c>
      <c r="G3344" s="27">
        <v>252.9</v>
      </c>
    </row>
    <row r="3345" spans="1:7" x14ac:dyDescent="0.15">
      <c r="A3345" s="25" t="s">
        <v>78</v>
      </c>
      <c r="B3345" s="26" t="s">
        <v>79</v>
      </c>
      <c r="C3345" s="26" t="s">
        <v>80</v>
      </c>
      <c r="D3345" s="26" t="s">
        <v>24</v>
      </c>
      <c r="E3345" s="26" t="s">
        <v>23</v>
      </c>
      <c r="F3345" s="26">
        <v>2008</v>
      </c>
      <c r="G3345" s="27">
        <v>291.40000000000009</v>
      </c>
    </row>
    <row r="3346" spans="1:7" x14ac:dyDescent="0.15">
      <c r="A3346" s="25" t="s">
        <v>78</v>
      </c>
      <c r="B3346" s="26" t="s">
        <v>79</v>
      </c>
      <c r="C3346" s="26" t="s">
        <v>80</v>
      </c>
      <c r="D3346" s="26" t="s">
        <v>24</v>
      </c>
      <c r="E3346" s="26" t="s">
        <v>23</v>
      </c>
      <c r="F3346" s="26">
        <v>2007</v>
      </c>
      <c r="G3346" s="27">
        <v>276.7</v>
      </c>
    </row>
    <row r="3347" spans="1:7" x14ac:dyDescent="0.15">
      <c r="A3347" s="25" t="s">
        <v>78</v>
      </c>
      <c r="B3347" s="26" t="s">
        <v>79</v>
      </c>
      <c r="C3347" s="26" t="s">
        <v>80</v>
      </c>
      <c r="D3347" s="26" t="s">
        <v>24</v>
      </c>
      <c r="E3347" s="26" t="s">
        <v>23</v>
      </c>
      <c r="F3347" s="26">
        <v>2006</v>
      </c>
      <c r="G3347" s="27">
        <v>270.5</v>
      </c>
    </row>
    <row r="3348" spans="1:7" x14ac:dyDescent="0.15">
      <c r="A3348" s="25" t="s">
        <v>78</v>
      </c>
      <c r="B3348" s="26" t="s">
        <v>79</v>
      </c>
      <c r="C3348" s="26" t="s">
        <v>80</v>
      </c>
      <c r="D3348" s="26" t="s">
        <v>24</v>
      </c>
      <c r="E3348" s="26" t="s">
        <v>23</v>
      </c>
      <c r="F3348" s="26">
        <v>2005</v>
      </c>
      <c r="G3348" s="27">
        <v>261</v>
      </c>
    </row>
    <row r="3349" spans="1:7" x14ac:dyDescent="0.15">
      <c r="A3349" s="25" t="s">
        <v>78</v>
      </c>
      <c r="B3349" s="26" t="s">
        <v>79</v>
      </c>
      <c r="C3349" s="26" t="s">
        <v>80</v>
      </c>
      <c r="D3349" s="26" t="s">
        <v>24</v>
      </c>
      <c r="E3349" s="26" t="s">
        <v>23</v>
      </c>
      <c r="F3349" s="26">
        <v>2004</v>
      </c>
      <c r="G3349" s="27">
        <v>253.2</v>
      </c>
    </row>
    <row r="3350" spans="1:7" x14ac:dyDescent="0.15">
      <c r="A3350" s="25" t="s">
        <v>78</v>
      </c>
      <c r="B3350" s="26" t="s">
        <v>79</v>
      </c>
      <c r="C3350" s="26" t="s">
        <v>80</v>
      </c>
      <c r="D3350" s="26" t="s">
        <v>24</v>
      </c>
      <c r="E3350" s="26" t="s">
        <v>23</v>
      </c>
      <c r="F3350" s="26">
        <v>2003</v>
      </c>
      <c r="G3350" s="27">
        <v>250.9</v>
      </c>
    </row>
    <row r="3351" spans="1:7" x14ac:dyDescent="0.15">
      <c r="A3351" s="25" t="s">
        <v>78</v>
      </c>
      <c r="B3351" s="26" t="s">
        <v>79</v>
      </c>
      <c r="C3351" s="26" t="s">
        <v>80</v>
      </c>
      <c r="D3351" s="26" t="s">
        <v>24</v>
      </c>
      <c r="E3351" s="26" t="s">
        <v>23</v>
      </c>
      <c r="F3351" s="26">
        <v>2002</v>
      </c>
      <c r="G3351" s="27">
        <v>253.7</v>
      </c>
    </row>
    <row r="3352" spans="1:7" x14ac:dyDescent="0.15">
      <c r="A3352" s="25" t="s">
        <v>78</v>
      </c>
      <c r="B3352" s="26" t="s">
        <v>79</v>
      </c>
      <c r="C3352" s="26" t="s">
        <v>80</v>
      </c>
      <c r="D3352" s="26" t="s">
        <v>24</v>
      </c>
      <c r="E3352" s="26" t="s">
        <v>23</v>
      </c>
      <c r="F3352" s="26">
        <v>2001</v>
      </c>
      <c r="G3352" s="27">
        <v>257.2</v>
      </c>
    </row>
    <row r="3353" spans="1:7" x14ac:dyDescent="0.15">
      <c r="A3353" s="25" t="s">
        <v>78</v>
      </c>
      <c r="B3353" s="26" t="s">
        <v>79</v>
      </c>
      <c r="C3353" s="26" t="s">
        <v>80</v>
      </c>
      <c r="D3353" s="26" t="s">
        <v>24</v>
      </c>
      <c r="E3353" s="26" t="s">
        <v>23</v>
      </c>
      <c r="F3353" s="26">
        <v>2000</v>
      </c>
      <c r="G3353" s="27">
        <v>256.5</v>
      </c>
    </row>
    <row r="3354" spans="1:7" x14ac:dyDescent="0.15">
      <c r="A3354" s="25" t="s">
        <v>78</v>
      </c>
      <c r="B3354" s="26" t="s">
        <v>79</v>
      </c>
      <c r="C3354" s="26" t="s">
        <v>80</v>
      </c>
      <c r="D3354" s="26" t="s">
        <v>24</v>
      </c>
      <c r="E3354" s="26" t="s">
        <v>23</v>
      </c>
      <c r="F3354" s="26">
        <v>1999</v>
      </c>
      <c r="G3354" s="27">
        <v>251.4</v>
      </c>
    </row>
    <row r="3355" spans="1:7" x14ac:dyDescent="0.15">
      <c r="A3355" s="25" t="s">
        <v>78</v>
      </c>
      <c r="B3355" s="26" t="s">
        <v>79</v>
      </c>
      <c r="C3355" s="26" t="s">
        <v>80</v>
      </c>
      <c r="D3355" s="26" t="s">
        <v>24</v>
      </c>
      <c r="E3355" s="26" t="s">
        <v>23</v>
      </c>
      <c r="F3355" s="26">
        <v>1998</v>
      </c>
      <c r="G3355" s="27">
        <v>245.2</v>
      </c>
    </row>
    <row r="3356" spans="1:7" x14ac:dyDescent="0.15">
      <c r="A3356" s="25" t="s">
        <v>78</v>
      </c>
      <c r="B3356" s="26" t="s">
        <v>79</v>
      </c>
      <c r="C3356" s="26" t="s">
        <v>80</v>
      </c>
      <c r="D3356" s="26" t="s">
        <v>24</v>
      </c>
      <c r="E3356" s="26" t="s">
        <v>23</v>
      </c>
      <c r="F3356" s="26">
        <v>1997</v>
      </c>
      <c r="G3356" s="27">
        <v>240.9</v>
      </c>
    </row>
    <row r="3357" spans="1:7" x14ac:dyDescent="0.15">
      <c r="A3357" s="25" t="s">
        <v>78</v>
      </c>
      <c r="B3357" s="26" t="s">
        <v>79</v>
      </c>
      <c r="C3357" s="26" t="s">
        <v>80</v>
      </c>
      <c r="D3357" s="26" t="s">
        <v>24</v>
      </c>
      <c r="E3357" s="26" t="s">
        <v>23</v>
      </c>
      <c r="F3357" s="26">
        <v>1996</v>
      </c>
      <c r="G3357" s="27">
        <v>238.3</v>
      </c>
    </row>
    <row r="3358" spans="1:7" x14ac:dyDescent="0.15">
      <c r="A3358" s="25" t="s">
        <v>78</v>
      </c>
      <c r="B3358" s="26" t="s">
        <v>79</v>
      </c>
      <c r="C3358" s="26" t="s">
        <v>80</v>
      </c>
      <c r="D3358" s="26" t="s">
        <v>24</v>
      </c>
      <c r="E3358" s="26" t="s">
        <v>23</v>
      </c>
      <c r="F3358" s="26">
        <v>1995</v>
      </c>
      <c r="G3358" s="27">
        <v>235.3</v>
      </c>
    </row>
    <row r="3359" spans="1:7" x14ac:dyDescent="0.15">
      <c r="A3359" s="25" t="s">
        <v>78</v>
      </c>
      <c r="B3359" s="26" t="s">
        <v>79</v>
      </c>
      <c r="C3359" s="26" t="s">
        <v>80</v>
      </c>
      <c r="D3359" s="26" t="s">
        <v>24</v>
      </c>
      <c r="E3359" s="26" t="s">
        <v>23</v>
      </c>
      <c r="F3359" s="26">
        <v>1994</v>
      </c>
      <c r="G3359" s="27">
        <v>232.3</v>
      </c>
    </row>
    <row r="3360" spans="1:7" x14ac:dyDescent="0.15">
      <c r="A3360" s="25" t="s">
        <v>78</v>
      </c>
      <c r="B3360" s="26" t="s">
        <v>79</v>
      </c>
      <c r="C3360" s="26" t="s">
        <v>80</v>
      </c>
      <c r="D3360" s="26" t="s">
        <v>24</v>
      </c>
      <c r="E3360" s="26" t="s">
        <v>23</v>
      </c>
      <c r="F3360" s="26">
        <v>1993</v>
      </c>
      <c r="G3360" s="27">
        <v>231.5</v>
      </c>
    </row>
    <row r="3361" spans="1:7" x14ac:dyDescent="0.15">
      <c r="A3361" s="25" t="s">
        <v>78</v>
      </c>
      <c r="B3361" s="26" t="s">
        <v>79</v>
      </c>
      <c r="C3361" s="26" t="s">
        <v>80</v>
      </c>
      <c r="D3361" s="26" t="s">
        <v>24</v>
      </c>
      <c r="E3361" s="26" t="s">
        <v>23</v>
      </c>
      <c r="F3361" s="26">
        <v>1992</v>
      </c>
      <c r="G3361" s="27">
        <v>231.4</v>
      </c>
    </row>
    <row r="3362" spans="1:7" x14ac:dyDescent="0.15">
      <c r="A3362" s="25" t="s">
        <v>78</v>
      </c>
      <c r="B3362" s="26" t="s">
        <v>79</v>
      </c>
      <c r="C3362" s="26" t="s">
        <v>80</v>
      </c>
      <c r="D3362" s="26" t="s">
        <v>24</v>
      </c>
      <c r="E3362" s="26" t="s">
        <v>23</v>
      </c>
      <c r="F3362" s="26">
        <v>1991</v>
      </c>
      <c r="G3362" s="27">
        <v>229.5</v>
      </c>
    </row>
    <row r="3363" spans="1:7" x14ac:dyDescent="0.15">
      <c r="A3363" s="25" t="s">
        <v>78</v>
      </c>
      <c r="B3363" s="26" t="s">
        <v>79</v>
      </c>
      <c r="C3363" s="26" t="s">
        <v>80</v>
      </c>
      <c r="D3363" s="26" t="s">
        <v>24</v>
      </c>
      <c r="E3363" s="26" t="s">
        <v>23</v>
      </c>
      <c r="F3363" s="26">
        <v>1990</v>
      </c>
      <c r="G3363" s="27">
        <v>229.1</v>
      </c>
    </row>
    <row r="3364" spans="1:7" x14ac:dyDescent="0.15">
      <c r="A3364" s="25" t="s">
        <v>78</v>
      </c>
      <c r="B3364" s="26" t="s">
        <v>79</v>
      </c>
      <c r="C3364" s="26" t="s">
        <v>80</v>
      </c>
      <c r="D3364" s="26" t="s">
        <v>24</v>
      </c>
      <c r="E3364" s="26" t="s">
        <v>23</v>
      </c>
      <c r="F3364" s="26">
        <v>1989</v>
      </c>
      <c r="G3364" s="27">
        <v>232.7</v>
      </c>
    </row>
    <row r="3365" spans="1:7" x14ac:dyDescent="0.15">
      <c r="A3365" s="25" t="s">
        <v>78</v>
      </c>
      <c r="B3365" s="26" t="s">
        <v>79</v>
      </c>
      <c r="C3365" s="26" t="s">
        <v>80</v>
      </c>
      <c r="D3365" s="26" t="s">
        <v>24</v>
      </c>
      <c r="E3365" s="26" t="s">
        <v>23</v>
      </c>
      <c r="F3365" s="26">
        <v>1988</v>
      </c>
      <c r="G3365" s="27">
        <v>236.7</v>
      </c>
    </row>
    <row r="3366" spans="1:7" x14ac:dyDescent="0.15">
      <c r="A3366" s="25" t="s">
        <v>78</v>
      </c>
      <c r="B3366" s="26" t="s">
        <v>79</v>
      </c>
      <c r="C3366" s="26" t="s">
        <v>80</v>
      </c>
      <c r="D3366" s="26" t="s">
        <v>24</v>
      </c>
      <c r="E3366" s="26" t="s">
        <v>23</v>
      </c>
      <c r="F3366" s="26">
        <v>1987</v>
      </c>
      <c r="G3366" s="27">
        <v>242.9</v>
      </c>
    </row>
    <row r="3367" spans="1:7" x14ac:dyDescent="0.15">
      <c r="A3367" s="25" t="s">
        <v>78</v>
      </c>
      <c r="B3367" s="26" t="s">
        <v>79</v>
      </c>
      <c r="C3367" s="26" t="s">
        <v>80</v>
      </c>
      <c r="D3367" s="26" t="s">
        <v>24</v>
      </c>
      <c r="E3367" s="26" t="s">
        <v>23</v>
      </c>
      <c r="F3367" s="26">
        <v>1986</v>
      </c>
      <c r="G3367" s="27">
        <v>229.8</v>
      </c>
    </row>
    <row r="3368" spans="1:7" x14ac:dyDescent="0.15">
      <c r="A3368" s="25" t="s">
        <v>78</v>
      </c>
      <c r="B3368" s="26" t="s">
        <v>79</v>
      </c>
      <c r="C3368" s="26" t="s">
        <v>80</v>
      </c>
      <c r="D3368" s="26" t="s">
        <v>24</v>
      </c>
      <c r="E3368" s="26" t="s">
        <v>23</v>
      </c>
      <c r="F3368" s="26">
        <v>1985</v>
      </c>
      <c r="G3368" s="27">
        <v>223.8</v>
      </c>
    </row>
    <row r="3369" spans="1:7" x14ac:dyDescent="0.15">
      <c r="A3369" s="25" t="s">
        <v>78</v>
      </c>
      <c r="B3369" s="26" t="s">
        <v>79</v>
      </c>
      <c r="C3369" s="26" t="s">
        <v>80</v>
      </c>
      <c r="D3369" s="26" t="s">
        <v>24</v>
      </c>
      <c r="E3369" s="26" t="s">
        <v>23</v>
      </c>
      <c r="F3369" s="26">
        <v>1984</v>
      </c>
      <c r="G3369" s="27">
        <v>216</v>
      </c>
    </row>
    <row r="3370" spans="1:7" x14ac:dyDescent="0.15">
      <c r="A3370" s="25" t="s">
        <v>78</v>
      </c>
      <c r="B3370" s="26" t="s">
        <v>79</v>
      </c>
      <c r="C3370" s="26" t="s">
        <v>80</v>
      </c>
      <c r="D3370" s="26" t="s">
        <v>24</v>
      </c>
      <c r="E3370" s="26" t="s">
        <v>23</v>
      </c>
      <c r="F3370" s="26">
        <v>1983</v>
      </c>
      <c r="G3370" s="27">
        <v>213.3</v>
      </c>
    </row>
    <row r="3371" spans="1:7" x14ac:dyDescent="0.15">
      <c r="A3371" s="25" t="s">
        <v>78</v>
      </c>
      <c r="B3371" s="26" t="s">
        <v>79</v>
      </c>
      <c r="C3371" s="26" t="s">
        <v>80</v>
      </c>
      <c r="D3371" s="26" t="s">
        <v>24</v>
      </c>
      <c r="E3371" s="26" t="s">
        <v>23</v>
      </c>
      <c r="F3371" s="26">
        <v>1982</v>
      </c>
      <c r="G3371" s="27">
        <v>211.4</v>
      </c>
    </row>
    <row r="3372" spans="1:7" x14ac:dyDescent="0.15">
      <c r="A3372" s="25" t="s">
        <v>78</v>
      </c>
      <c r="B3372" s="26" t="s">
        <v>79</v>
      </c>
      <c r="C3372" s="26" t="s">
        <v>80</v>
      </c>
      <c r="D3372" s="26" t="s">
        <v>24</v>
      </c>
      <c r="E3372" s="26" t="s">
        <v>23</v>
      </c>
      <c r="F3372" s="26">
        <v>1981</v>
      </c>
      <c r="G3372" s="27">
        <v>205.8</v>
      </c>
    </row>
    <row r="3373" spans="1:7" x14ac:dyDescent="0.15">
      <c r="A3373" s="25" t="s">
        <v>78</v>
      </c>
      <c r="B3373" s="26" t="s">
        <v>79</v>
      </c>
      <c r="C3373" s="26" t="s">
        <v>80</v>
      </c>
      <c r="D3373" s="26" t="s">
        <v>24</v>
      </c>
      <c r="E3373" s="26" t="s">
        <v>23</v>
      </c>
      <c r="F3373" s="26">
        <v>1980</v>
      </c>
      <c r="G3373" s="27">
        <v>196.3</v>
      </c>
    </row>
    <row r="3374" spans="1:7" x14ac:dyDescent="0.15">
      <c r="A3374" s="25" t="s">
        <v>78</v>
      </c>
      <c r="B3374" s="26" t="s">
        <v>79</v>
      </c>
      <c r="C3374" s="26" t="s">
        <v>80</v>
      </c>
      <c r="D3374" s="26" t="s">
        <v>24</v>
      </c>
      <c r="E3374" s="26" t="s">
        <v>23</v>
      </c>
      <c r="F3374" s="26">
        <v>1979</v>
      </c>
      <c r="G3374" s="27">
        <v>191.5</v>
      </c>
    </row>
    <row r="3375" spans="1:7" x14ac:dyDescent="0.15">
      <c r="A3375" s="25" t="s">
        <v>78</v>
      </c>
      <c r="B3375" s="26" t="s">
        <v>79</v>
      </c>
      <c r="C3375" s="26" t="s">
        <v>80</v>
      </c>
      <c r="D3375" s="26" t="s">
        <v>24</v>
      </c>
      <c r="E3375" s="26" t="s">
        <v>23</v>
      </c>
      <c r="F3375" s="26">
        <v>1978</v>
      </c>
      <c r="G3375" s="27">
        <v>191.7</v>
      </c>
    </row>
    <row r="3376" spans="1:7" x14ac:dyDescent="0.15">
      <c r="A3376" s="25" t="s">
        <v>78</v>
      </c>
      <c r="B3376" s="26" t="s">
        <v>79</v>
      </c>
      <c r="C3376" s="26" t="s">
        <v>80</v>
      </c>
      <c r="D3376" s="26" t="s">
        <v>24</v>
      </c>
      <c r="E3376" s="26" t="s">
        <v>23</v>
      </c>
      <c r="F3376" s="26">
        <v>1977</v>
      </c>
      <c r="G3376" s="27">
        <v>190.2</v>
      </c>
    </row>
    <row r="3377" spans="1:7" x14ac:dyDescent="0.15">
      <c r="A3377" s="25" t="s">
        <v>78</v>
      </c>
      <c r="B3377" s="26" t="s">
        <v>79</v>
      </c>
      <c r="C3377" s="26" t="s">
        <v>80</v>
      </c>
      <c r="D3377" s="26" t="s">
        <v>24</v>
      </c>
      <c r="E3377" s="26" t="s">
        <v>23</v>
      </c>
      <c r="F3377" s="26">
        <v>1976</v>
      </c>
      <c r="G3377" s="27">
        <v>194</v>
      </c>
    </row>
    <row r="3378" spans="1:7" x14ac:dyDescent="0.15">
      <c r="A3378" s="25" t="s">
        <v>78</v>
      </c>
      <c r="B3378" s="26" t="s">
        <v>79</v>
      </c>
      <c r="C3378" s="26" t="s">
        <v>80</v>
      </c>
      <c r="D3378" s="26" t="s">
        <v>24</v>
      </c>
      <c r="E3378" s="26" t="s">
        <v>23</v>
      </c>
      <c r="F3378" s="26">
        <v>1975</v>
      </c>
      <c r="G3378" s="27">
        <v>190.6</v>
      </c>
    </row>
    <row r="3379" spans="1:7" x14ac:dyDescent="0.15">
      <c r="A3379" s="25" t="s">
        <v>78</v>
      </c>
      <c r="B3379" s="26" t="s">
        <v>79</v>
      </c>
      <c r="C3379" s="26" t="s">
        <v>80</v>
      </c>
      <c r="D3379" s="26" t="s">
        <v>24</v>
      </c>
      <c r="E3379" s="26" t="s">
        <v>23</v>
      </c>
      <c r="F3379" s="26">
        <v>1974</v>
      </c>
      <c r="G3379" s="27">
        <v>189.6</v>
      </c>
    </row>
    <row r="3380" spans="1:7" x14ac:dyDescent="0.15">
      <c r="A3380" s="25" t="s">
        <v>78</v>
      </c>
      <c r="B3380" s="26" t="s">
        <v>79</v>
      </c>
      <c r="C3380" s="26" t="s">
        <v>80</v>
      </c>
      <c r="D3380" s="26" t="s">
        <v>24</v>
      </c>
      <c r="E3380" s="26" t="s">
        <v>23</v>
      </c>
      <c r="F3380" s="26">
        <v>1973</v>
      </c>
      <c r="G3380" s="27">
        <v>185.9</v>
      </c>
    </row>
    <row r="3381" spans="1:7" x14ac:dyDescent="0.15">
      <c r="A3381" s="25" t="s">
        <v>78</v>
      </c>
      <c r="B3381" s="26" t="s">
        <v>79</v>
      </c>
      <c r="C3381" s="26" t="s">
        <v>80</v>
      </c>
      <c r="D3381" s="26" t="s">
        <v>24</v>
      </c>
      <c r="E3381" s="26" t="s">
        <v>23</v>
      </c>
      <c r="F3381" s="26">
        <v>1972</v>
      </c>
      <c r="G3381" s="27">
        <v>182.6</v>
      </c>
    </row>
    <row r="3382" spans="1:7" x14ac:dyDescent="0.15">
      <c r="A3382" s="25" t="s">
        <v>78</v>
      </c>
      <c r="B3382" s="26" t="s">
        <v>79</v>
      </c>
      <c r="C3382" s="26" t="s">
        <v>80</v>
      </c>
      <c r="D3382" s="26" t="s">
        <v>24</v>
      </c>
      <c r="E3382" s="26" t="s">
        <v>23</v>
      </c>
      <c r="F3382" s="26">
        <v>1971</v>
      </c>
      <c r="G3382" s="27">
        <v>180.6</v>
      </c>
    </row>
    <row r="3383" spans="1:7" x14ac:dyDescent="0.15">
      <c r="A3383" s="25" t="s">
        <v>78</v>
      </c>
      <c r="B3383" s="26" t="s">
        <v>79</v>
      </c>
      <c r="C3383" s="26" t="s">
        <v>80</v>
      </c>
      <c r="D3383" s="26" t="s">
        <v>24</v>
      </c>
      <c r="E3383" s="26" t="s">
        <v>23</v>
      </c>
      <c r="F3383" s="26">
        <v>1970</v>
      </c>
      <c r="G3383" s="27">
        <v>175.8</v>
      </c>
    </row>
    <row r="3384" spans="1:7" x14ac:dyDescent="0.15">
      <c r="A3384" s="25" t="s">
        <v>78</v>
      </c>
      <c r="B3384" s="26" t="s">
        <v>79</v>
      </c>
      <c r="C3384" s="26" t="s">
        <v>80</v>
      </c>
      <c r="D3384" s="26" t="s">
        <v>24</v>
      </c>
      <c r="E3384" s="26" t="s">
        <v>23</v>
      </c>
      <c r="F3384" s="26">
        <v>1969</v>
      </c>
      <c r="G3384" s="27"/>
    </row>
    <row r="3385" spans="1:7" x14ac:dyDescent="0.15">
      <c r="A3385" s="25" t="s">
        <v>78</v>
      </c>
      <c r="B3385" s="26" t="s">
        <v>79</v>
      </c>
      <c r="C3385" s="26" t="s">
        <v>80</v>
      </c>
      <c r="D3385" s="26" t="s">
        <v>24</v>
      </c>
      <c r="E3385" s="26" t="s">
        <v>23</v>
      </c>
      <c r="F3385" s="26">
        <v>1968</v>
      </c>
      <c r="G3385" s="27"/>
    </row>
    <row r="3386" spans="1:7" x14ac:dyDescent="0.15">
      <c r="A3386" s="25" t="s">
        <v>78</v>
      </c>
      <c r="B3386" s="26" t="s">
        <v>79</v>
      </c>
      <c r="C3386" s="26" t="s">
        <v>80</v>
      </c>
      <c r="D3386" s="26" t="s">
        <v>24</v>
      </c>
      <c r="E3386" s="26" t="s">
        <v>23</v>
      </c>
      <c r="F3386" s="26">
        <v>1967</v>
      </c>
      <c r="G3386" s="27"/>
    </row>
    <row r="3387" spans="1:7" x14ac:dyDescent="0.15">
      <c r="A3387" s="25" t="s">
        <v>78</v>
      </c>
      <c r="B3387" s="26" t="s">
        <v>79</v>
      </c>
      <c r="C3387" s="26" t="s">
        <v>80</v>
      </c>
      <c r="D3387" s="26" t="s">
        <v>24</v>
      </c>
      <c r="E3387" s="26" t="s">
        <v>23</v>
      </c>
      <c r="F3387" s="26">
        <v>1966</v>
      </c>
      <c r="G3387" s="27"/>
    </row>
    <row r="3388" spans="1:7" x14ac:dyDescent="0.15">
      <c r="A3388" s="25" t="s">
        <v>78</v>
      </c>
      <c r="B3388" s="26" t="s">
        <v>79</v>
      </c>
      <c r="C3388" s="26" t="s">
        <v>80</v>
      </c>
      <c r="D3388" s="26" t="s">
        <v>24</v>
      </c>
      <c r="E3388" s="26" t="s">
        <v>23</v>
      </c>
      <c r="F3388" s="26">
        <v>1965</v>
      </c>
      <c r="G3388" s="27"/>
    </row>
    <row r="3389" spans="1:7" x14ac:dyDescent="0.15">
      <c r="A3389" s="25" t="s">
        <v>78</v>
      </c>
      <c r="B3389" s="26" t="s">
        <v>79</v>
      </c>
      <c r="C3389" s="26" t="s">
        <v>80</v>
      </c>
      <c r="D3389" s="26" t="s">
        <v>24</v>
      </c>
      <c r="E3389" s="26" t="s">
        <v>23</v>
      </c>
      <c r="F3389" s="26">
        <v>1964</v>
      </c>
      <c r="G3389" s="27"/>
    </row>
    <row r="3390" spans="1:7" x14ac:dyDescent="0.15">
      <c r="A3390" s="25" t="s">
        <v>78</v>
      </c>
      <c r="B3390" s="26" t="s">
        <v>79</v>
      </c>
      <c r="C3390" s="26" t="s">
        <v>80</v>
      </c>
      <c r="D3390" s="26" t="s">
        <v>24</v>
      </c>
      <c r="E3390" s="26" t="s">
        <v>23</v>
      </c>
      <c r="F3390" s="26">
        <v>1963</v>
      </c>
      <c r="G3390" s="27"/>
    </row>
    <row r="3391" spans="1:7" x14ac:dyDescent="0.15">
      <c r="A3391" s="25" t="s">
        <v>78</v>
      </c>
      <c r="B3391" s="26" t="s">
        <v>79</v>
      </c>
      <c r="C3391" s="26" t="s">
        <v>80</v>
      </c>
      <c r="D3391" s="26" t="s">
        <v>24</v>
      </c>
      <c r="E3391" s="26" t="s">
        <v>23</v>
      </c>
      <c r="F3391" s="26">
        <v>1962</v>
      </c>
      <c r="G3391" s="27"/>
    </row>
    <row r="3392" spans="1:7" x14ac:dyDescent="0.15">
      <c r="A3392" s="25" t="s">
        <v>78</v>
      </c>
      <c r="B3392" s="26" t="s">
        <v>79</v>
      </c>
      <c r="C3392" s="26" t="s">
        <v>80</v>
      </c>
      <c r="D3392" s="26" t="s">
        <v>24</v>
      </c>
      <c r="E3392" s="26" t="s">
        <v>23</v>
      </c>
      <c r="F3392" s="26">
        <v>1961</v>
      </c>
      <c r="G3392" s="27"/>
    </row>
    <row r="3393" spans="1:7" x14ac:dyDescent="0.15">
      <c r="A3393" s="25" t="s">
        <v>78</v>
      </c>
      <c r="B3393" s="26" t="s">
        <v>79</v>
      </c>
      <c r="C3393" s="26" t="s">
        <v>80</v>
      </c>
      <c r="D3393" s="26" t="s">
        <v>24</v>
      </c>
      <c r="E3393" s="26" t="s">
        <v>23</v>
      </c>
      <c r="F3393" s="26">
        <v>1960</v>
      </c>
      <c r="G3393" s="27"/>
    </row>
    <row r="3394" spans="1:7" x14ac:dyDescent="0.15">
      <c r="A3394" s="25" t="s">
        <v>78</v>
      </c>
      <c r="B3394" s="26" t="s">
        <v>79</v>
      </c>
      <c r="C3394" s="26" t="s">
        <v>80</v>
      </c>
      <c r="D3394" s="26" t="s">
        <v>46</v>
      </c>
      <c r="E3394" s="26" t="s">
        <v>45</v>
      </c>
      <c r="F3394" s="26">
        <v>2023</v>
      </c>
      <c r="G3394" s="27">
        <v>286081.40000000002</v>
      </c>
    </row>
    <row r="3395" spans="1:7" x14ac:dyDescent="0.15">
      <c r="A3395" s="25" t="s">
        <v>78</v>
      </c>
      <c r="B3395" s="26" t="s">
        <v>79</v>
      </c>
      <c r="C3395" s="26" t="s">
        <v>80</v>
      </c>
      <c r="D3395" s="26" t="s">
        <v>46</v>
      </c>
      <c r="E3395" s="26" t="s">
        <v>45</v>
      </c>
      <c r="F3395" s="26">
        <v>2022</v>
      </c>
      <c r="G3395" s="27">
        <v>283184.7</v>
      </c>
    </row>
    <row r="3396" spans="1:7" x14ac:dyDescent="0.15">
      <c r="A3396" s="25" t="s">
        <v>78</v>
      </c>
      <c r="B3396" s="26" t="s">
        <v>79</v>
      </c>
      <c r="C3396" s="26" t="s">
        <v>80</v>
      </c>
      <c r="D3396" s="26" t="s">
        <v>46</v>
      </c>
      <c r="E3396" s="26" t="s">
        <v>45</v>
      </c>
      <c r="F3396" s="26">
        <v>2021</v>
      </c>
      <c r="G3396" s="27">
        <v>274317.90000000002</v>
      </c>
    </row>
    <row r="3397" spans="1:7" x14ac:dyDescent="0.15">
      <c r="A3397" s="25" t="s">
        <v>78</v>
      </c>
      <c r="B3397" s="26" t="s">
        <v>79</v>
      </c>
      <c r="C3397" s="26" t="s">
        <v>80</v>
      </c>
      <c r="D3397" s="26" t="s">
        <v>46</v>
      </c>
      <c r="E3397" s="26" t="s">
        <v>45</v>
      </c>
      <c r="F3397" s="26">
        <v>2020</v>
      </c>
      <c r="G3397" s="27">
        <v>262006.8</v>
      </c>
    </row>
    <row r="3398" spans="1:7" x14ac:dyDescent="0.15">
      <c r="A3398" s="25" t="s">
        <v>78</v>
      </c>
      <c r="B3398" s="26" t="s">
        <v>79</v>
      </c>
      <c r="C3398" s="26" t="s">
        <v>80</v>
      </c>
      <c r="D3398" s="26" t="s">
        <v>46</v>
      </c>
      <c r="E3398" s="26" t="s">
        <v>45</v>
      </c>
      <c r="F3398" s="26">
        <v>2019</v>
      </c>
      <c r="G3398" s="27">
        <v>278646.8</v>
      </c>
    </row>
    <row r="3399" spans="1:7" x14ac:dyDescent="0.15">
      <c r="A3399" s="25" t="s">
        <v>78</v>
      </c>
      <c r="B3399" s="26" t="s">
        <v>79</v>
      </c>
      <c r="C3399" s="26" t="s">
        <v>80</v>
      </c>
      <c r="D3399" s="26" t="s">
        <v>46</v>
      </c>
      <c r="E3399" s="26" t="s">
        <v>45</v>
      </c>
      <c r="F3399" s="26">
        <v>2018</v>
      </c>
      <c r="G3399" s="27">
        <v>275696</v>
      </c>
    </row>
    <row r="3400" spans="1:7" x14ac:dyDescent="0.15">
      <c r="A3400" s="25" t="s">
        <v>78</v>
      </c>
      <c r="B3400" s="26" t="s">
        <v>79</v>
      </c>
      <c r="C3400" s="26" t="s">
        <v>80</v>
      </c>
      <c r="D3400" s="26" t="s">
        <v>46</v>
      </c>
      <c r="E3400" s="26" t="s">
        <v>45</v>
      </c>
      <c r="F3400" s="26">
        <v>2017</v>
      </c>
      <c r="G3400" s="27">
        <v>270827.3</v>
      </c>
    </row>
    <row r="3401" spans="1:7" x14ac:dyDescent="0.15">
      <c r="A3401" s="25" t="s">
        <v>78</v>
      </c>
      <c r="B3401" s="26" t="s">
        <v>79</v>
      </c>
      <c r="C3401" s="26" t="s">
        <v>80</v>
      </c>
      <c r="D3401" s="26" t="s">
        <v>46</v>
      </c>
      <c r="E3401" s="26" t="s">
        <v>45</v>
      </c>
      <c r="F3401" s="26">
        <v>2016</v>
      </c>
      <c r="G3401" s="27">
        <v>267261</v>
      </c>
    </row>
    <row r="3402" spans="1:7" x14ac:dyDescent="0.15">
      <c r="A3402" s="25" t="s">
        <v>78</v>
      </c>
      <c r="B3402" s="26" t="s">
        <v>79</v>
      </c>
      <c r="C3402" s="26" t="s">
        <v>80</v>
      </c>
      <c r="D3402" s="26" t="s">
        <v>46</v>
      </c>
      <c r="E3402" s="26" t="s">
        <v>45</v>
      </c>
      <c r="F3402" s="26">
        <v>2015</v>
      </c>
      <c r="G3402" s="27">
        <v>263674</v>
      </c>
    </row>
    <row r="3403" spans="1:7" x14ac:dyDescent="0.15">
      <c r="A3403" s="25" t="s">
        <v>78</v>
      </c>
      <c r="B3403" s="26" t="s">
        <v>79</v>
      </c>
      <c r="C3403" s="26" t="s">
        <v>80</v>
      </c>
      <c r="D3403" s="26" t="s">
        <v>46</v>
      </c>
      <c r="E3403" s="26" t="s">
        <v>45</v>
      </c>
      <c r="F3403" s="26">
        <v>2014</v>
      </c>
      <c r="G3403" s="27">
        <v>258156</v>
      </c>
    </row>
    <row r="3404" spans="1:7" x14ac:dyDescent="0.15">
      <c r="A3404" s="25" t="s">
        <v>78</v>
      </c>
      <c r="B3404" s="26" t="s">
        <v>79</v>
      </c>
      <c r="C3404" s="26" t="s">
        <v>80</v>
      </c>
      <c r="D3404" s="26" t="s">
        <v>46</v>
      </c>
      <c r="E3404" s="26" t="s">
        <v>45</v>
      </c>
      <c r="F3404" s="26">
        <v>2013</v>
      </c>
      <c r="G3404" s="27">
        <v>253330.8</v>
      </c>
    </row>
    <row r="3405" spans="1:7" x14ac:dyDescent="0.15">
      <c r="A3405" s="25" t="s">
        <v>78</v>
      </c>
      <c r="B3405" s="26" t="s">
        <v>79</v>
      </c>
      <c r="C3405" s="26" t="s">
        <v>80</v>
      </c>
      <c r="D3405" s="26" t="s">
        <v>46</v>
      </c>
      <c r="E3405" s="26" t="s">
        <v>45</v>
      </c>
      <c r="F3405" s="26">
        <v>2012</v>
      </c>
      <c r="G3405" s="27">
        <v>249807.4</v>
      </c>
    </row>
    <row r="3406" spans="1:7" x14ac:dyDescent="0.15">
      <c r="A3406" s="25" t="s">
        <v>78</v>
      </c>
      <c r="B3406" s="26" t="s">
        <v>79</v>
      </c>
      <c r="C3406" s="26" t="s">
        <v>80</v>
      </c>
      <c r="D3406" s="26" t="s">
        <v>46</v>
      </c>
      <c r="E3406" s="26" t="s">
        <v>45</v>
      </c>
      <c r="F3406" s="26">
        <v>2011</v>
      </c>
      <c r="G3406" s="27">
        <v>245159.2</v>
      </c>
    </row>
    <row r="3407" spans="1:7" x14ac:dyDescent="0.15">
      <c r="A3407" s="25" t="s">
        <v>78</v>
      </c>
      <c r="B3407" s="26" t="s">
        <v>79</v>
      </c>
      <c r="C3407" s="26" t="s">
        <v>80</v>
      </c>
      <c r="D3407" s="26" t="s">
        <v>46</v>
      </c>
      <c r="E3407" s="26" t="s">
        <v>45</v>
      </c>
      <c r="F3407" s="26">
        <v>2010</v>
      </c>
      <c r="G3407" s="27">
        <v>241509.9</v>
      </c>
    </row>
    <row r="3408" spans="1:7" x14ac:dyDescent="0.15">
      <c r="A3408" s="25" t="s">
        <v>78</v>
      </c>
      <c r="B3408" s="26" t="s">
        <v>79</v>
      </c>
      <c r="C3408" s="26" t="s">
        <v>80</v>
      </c>
      <c r="D3408" s="26" t="s">
        <v>46</v>
      </c>
      <c r="E3408" s="26" t="s">
        <v>45</v>
      </c>
      <c r="F3408" s="26">
        <v>2009</v>
      </c>
      <c r="G3408" s="27">
        <v>241354.8</v>
      </c>
    </row>
    <row r="3409" spans="1:7" x14ac:dyDescent="0.15">
      <c r="A3409" s="25" t="s">
        <v>78</v>
      </c>
      <c r="B3409" s="26" t="s">
        <v>79</v>
      </c>
      <c r="C3409" s="26" t="s">
        <v>80</v>
      </c>
      <c r="D3409" s="26" t="s">
        <v>46</v>
      </c>
      <c r="E3409" s="26" t="s">
        <v>45</v>
      </c>
      <c r="F3409" s="26">
        <v>2008</v>
      </c>
      <c r="G3409" s="27">
        <v>255716.8</v>
      </c>
    </row>
    <row r="3410" spans="1:7" x14ac:dyDescent="0.15">
      <c r="A3410" s="25" t="s">
        <v>78</v>
      </c>
      <c r="B3410" s="26" t="s">
        <v>79</v>
      </c>
      <c r="C3410" s="26" t="s">
        <v>80</v>
      </c>
      <c r="D3410" s="26" t="s">
        <v>46</v>
      </c>
      <c r="E3410" s="26" t="s">
        <v>45</v>
      </c>
      <c r="F3410" s="26">
        <v>2007</v>
      </c>
      <c r="G3410" s="27">
        <v>258675.8</v>
      </c>
    </row>
    <row r="3411" spans="1:7" x14ac:dyDescent="0.15">
      <c r="A3411" s="25" t="s">
        <v>78</v>
      </c>
      <c r="B3411" s="26" t="s">
        <v>79</v>
      </c>
      <c r="C3411" s="26" t="s">
        <v>80</v>
      </c>
      <c r="D3411" s="26" t="s">
        <v>46</v>
      </c>
      <c r="E3411" s="26" t="s">
        <v>45</v>
      </c>
      <c r="F3411" s="26">
        <v>2006</v>
      </c>
      <c r="G3411" s="27">
        <v>257138.5</v>
      </c>
    </row>
    <row r="3412" spans="1:7" x14ac:dyDescent="0.15">
      <c r="A3412" s="25" t="s">
        <v>78</v>
      </c>
      <c r="B3412" s="26" t="s">
        <v>79</v>
      </c>
      <c r="C3412" s="26" t="s">
        <v>80</v>
      </c>
      <c r="D3412" s="26" t="s">
        <v>46</v>
      </c>
      <c r="E3412" s="26" t="s">
        <v>45</v>
      </c>
      <c r="F3412" s="26">
        <v>2005</v>
      </c>
      <c r="G3412" s="27">
        <v>252545.3</v>
      </c>
    </row>
    <row r="3413" spans="1:7" x14ac:dyDescent="0.15">
      <c r="A3413" s="25" t="s">
        <v>78</v>
      </c>
      <c r="B3413" s="26" t="s">
        <v>79</v>
      </c>
      <c r="C3413" s="26" t="s">
        <v>80</v>
      </c>
      <c r="D3413" s="26" t="s">
        <v>46</v>
      </c>
      <c r="E3413" s="26" t="s">
        <v>45</v>
      </c>
      <c r="F3413" s="26">
        <v>2004</v>
      </c>
      <c r="G3413" s="27">
        <v>249142.8</v>
      </c>
    </row>
    <row r="3414" spans="1:7" x14ac:dyDescent="0.15">
      <c r="A3414" s="25" t="s">
        <v>78</v>
      </c>
      <c r="B3414" s="26" t="s">
        <v>79</v>
      </c>
      <c r="C3414" s="26" t="s">
        <v>80</v>
      </c>
      <c r="D3414" s="26" t="s">
        <v>46</v>
      </c>
      <c r="E3414" s="26" t="s">
        <v>45</v>
      </c>
      <c r="F3414" s="26">
        <v>2003</v>
      </c>
      <c r="G3414" s="27">
        <v>246177.5</v>
      </c>
    </row>
    <row r="3415" spans="1:7" x14ac:dyDescent="0.15">
      <c r="A3415" s="25" t="s">
        <v>78</v>
      </c>
      <c r="B3415" s="26" t="s">
        <v>79</v>
      </c>
      <c r="C3415" s="26" t="s">
        <v>80</v>
      </c>
      <c r="D3415" s="26" t="s">
        <v>46</v>
      </c>
      <c r="E3415" s="26" t="s">
        <v>45</v>
      </c>
      <c r="F3415" s="26">
        <v>2002</v>
      </c>
      <c r="G3415" s="27">
        <v>246722.5</v>
      </c>
    </row>
    <row r="3416" spans="1:7" x14ac:dyDescent="0.15">
      <c r="A3416" s="25" t="s">
        <v>78</v>
      </c>
      <c r="B3416" s="26" t="s">
        <v>79</v>
      </c>
      <c r="C3416" s="26" t="s">
        <v>80</v>
      </c>
      <c r="D3416" s="26" t="s">
        <v>46</v>
      </c>
      <c r="E3416" s="26" t="s">
        <v>45</v>
      </c>
      <c r="F3416" s="26">
        <v>2001</v>
      </c>
      <c r="G3416" s="27">
        <v>249319.6</v>
      </c>
    </row>
    <row r="3417" spans="1:7" x14ac:dyDescent="0.15">
      <c r="A3417" s="25" t="s">
        <v>78</v>
      </c>
      <c r="B3417" s="26" t="s">
        <v>79</v>
      </c>
      <c r="C3417" s="26" t="s">
        <v>80</v>
      </c>
      <c r="D3417" s="26" t="s">
        <v>46</v>
      </c>
      <c r="E3417" s="26" t="s">
        <v>45</v>
      </c>
      <c r="F3417" s="26">
        <v>2000</v>
      </c>
      <c r="G3417" s="27">
        <v>252381</v>
      </c>
    </row>
    <row r="3418" spans="1:7" x14ac:dyDescent="0.15">
      <c r="A3418" s="25" t="s">
        <v>78</v>
      </c>
      <c r="B3418" s="26" t="s">
        <v>79</v>
      </c>
      <c r="C3418" s="26" t="s">
        <v>80</v>
      </c>
      <c r="D3418" s="26" t="s">
        <v>46</v>
      </c>
      <c r="E3418" s="26" t="s">
        <v>45</v>
      </c>
      <c r="F3418" s="26">
        <v>1999</v>
      </c>
      <c r="G3418" s="27">
        <v>249154</v>
      </c>
    </row>
    <row r="3419" spans="1:7" x14ac:dyDescent="0.15">
      <c r="A3419" s="25" t="s">
        <v>78</v>
      </c>
      <c r="B3419" s="26" t="s">
        <v>79</v>
      </c>
      <c r="C3419" s="26" t="s">
        <v>80</v>
      </c>
      <c r="D3419" s="26" t="s">
        <v>46</v>
      </c>
      <c r="E3419" s="26" t="s">
        <v>45</v>
      </c>
      <c r="F3419" s="26">
        <v>1998</v>
      </c>
      <c r="G3419" s="27">
        <v>244778</v>
      </c>
    </row>
    <row r="3420" spans="1:7" x14ac:dyDescent="0.15">
      <c r="A3420" s="25" t="s">
        <v>78</v>
      </c>
      <c r="B3420" s="26" t="s">
        <v>79</v>
      </c>
      <c r="C3420" s="26" t="s">
        <v>80</v>
      </c>
      <c r="D3420" s="26" t="s">
        <v>46</v>
      </c>
      <c r="E3420" s="26" t="s">
        <v>45</v>
      </c>
      <c r="F3420" s="26">
        <v>1997</v>
      </c>
      <c r="G3420" s="27">
        <v>239549.6</v>
      </c>
    </row>
    <row r="3421" spans="1:7" x14ac:dyDescent="0.15">
      <c r="A3421" s="25" t="s">
        <v>78</v>
      </c>
      <c r="B3421" s="26" t="s">
        <v>79</v>
      </c>
      <c r="C3421" s="26" t="s">
        <v>80</v>
      </c>
      <c r="D3421" s="26" t="s">
        <v>46</v>
      </c>
      <c r="E3421" s="26" t="s">
        <v>45</v>
      </c>
      <c r="F3421" s="26">
        <v>1996</v>
      </c>
      <c r="G3421" s="27">
        <v>232674.5</v>
      </c>
    </row>
    <row r="3422" spans="1:7" x14ac:dyDescent="0.15">
      <c r="A3422" s="25" t="s">
        <v>78</v>
      </c>
      <c r="B3422" s="26" t="s">
        <v>79</v>
      </c>
      <c r="C3422" s="26" t="s">
        <v>80</v>
      </c>
      <c r="D3422" s="26" t="s">
        <v>46</v>
      </c>
      <c r="E3422" s="26" t="s">
        <v>45</v>
      </c>
      <c r="F3422" s="26">
        <v>1995</v>
      </c>
      <c r="G3422" s="27">
        <v>229790</v>
      </c>
    </row>
    <row r="3423" spans="1:7" x14ac:dyDescent="0.15">
      <c r="A3423" s="25" t="s">
        <v>78</v>
      </c>
      <c r="B3423" s="26" t="s">
        <v>79</v>
      </c>
      <c r="C3423" s="26" t="s">
        <v>80</v>
      </c>
      <c r="D3423" s="26" t="s">
        <v>46</v>
      </c>
      <c r="E3423" s="26" t="s">
        <v>45</v>
      </c>
      <c r="F3423" s="26">
        <v>1994</v>
      </c>
      <c r="G3423" s="27">
        <v>224275.5</v>
      </c>
    </row>
    <row r="3424" spans="1:7" x14ac:dyDescent="0.15">
      <c r="A3424" s="25" t="s">
        <v>78</v>
      </c>
      <c r="B3424" s="26" t="s">
        <v>79</v>
      </c>
      <c r="C3424" s="26" t="s">
        <v>80</v>
      </c>
      <c r="D3424" s="26" t="s">
        <v>46</v>
      </c>
      <c r="E3424" s="26" t="s">
        <v>45</v>
      </c>
      <c r="F3424" s="26">
        <v>1993</v>
      </c>
      <c r="G3424" s="27">
        <v>217416.2</v>
      </c>
    </row>
    <row r="3425" spans="1:7" x14ac:dyDescent="0.15">
      <c r="A3425" s="25" t="s">
        <v>78</v>
      </c>
      <c r="B3425" s="26" t="s">
        <v>79</v>
      </c>
      <c r="C3425" s="26" t="s">
        <v>80</v>
      </c>
      <c r="D3425" s="26" t="s">
        <v>46</v>
      </c>
      <c r="E3425" s="26" t="s">
        <v>45</v>
      </c>
      <c r="F3425" s="26">
        <v>1992</v>
      </c>
      <c r="G3425" s="27">
        <v>212399.2</v>
      </c>
    </row>
    <row r="3426" spans="1:7" x14ac:dyDescent="0.15">
      <c r="A3426" s="25" t="s">
        <v>78</v>
      </c>
      <c r="B3426" s="26" t="s">
        <v>79</v>
      </c>
      <c r="C3426" s="26" t="s">
        <v>80</v>
      </c>
      <c r="D3426" s="26" t="s">
        <v>46</v>
      </c>
      <c r="E3426" s="26" t="s">
        <v>45</v>
      </c>
      <c r="F3426" s="26">
        <v>1991</v>
      </c>
      <c r="G3426" s="27">
        <v>212220.2</v>
      </c>
    </row>
    <row r="3427" spans="1:7" x14ac:dyDescent="0.15">
      <c r="A3427" s="25" t="s">
        <v>78</v>
      </c>
      <c r="B3427" s="26" t="s">
        <v>79</v>
      </c>
      <c r="C3427" s="26" t="s">
        <v>80</v>
      </c>
      <c r="D3427" s="26" t="s">
        <v>46</v>
      </c>
      <c r="E3427" s="26" t="s">
        <v>45</v>
      </c>
      <c r="F3427" s="26">
        <v>1990</v>
      </c>
      <c r="G3427" s="27">
        <v>215233.6</v>
      </c>
    </row>
    <row r="3428" spans="1:7" x14ac:dyDescent="0.15">
      <c r="A3428" s="25" t="s">
        <v>78</v>
      </c>
      <c r="B3428" s="26" t="s">
        <v>79</v>
      </c>
      <c r="C3428" s="26" t="s">
        <v>80</v>
      </c>
      <c r="D3428" s="26" t="s">
        <v>46</v>
      </c>
      <c r="E3428" s="26" t="s">
        <v>45</v>
      </c>
      <c r="F3428" s="26">
        <v>1989</v>
      </c>
      <c r="G3428" s="27">
        <v>214866.9</v>
      </c>
    </row>
    <row r="3429" spans="1:7" x14ac:dyDescent="0.15">
      <c r="A3429" s="25" t="s">
        <v>78</v>
      </c>
      <c r="B3429" s="26" t="s">
        <v>79</v>
      </c>
      <c r="C3429" s="26" t="s">
        <v>80</v>
      </c>
      <c r="D3429" s="26" t="s">
        <v>46</v>
      </c>
      <c r="E3429" s="26" t="s">
        <v>45</v>
      </c>
      <c r="F3429" s="26">
        <v>1988</v>
      </c>
      <c r="G3429" s="27">
        <v>209081.1</v>
      </c>
    </row>
    <row r="3430" spans="1:7" x14ac:dyDescent="0.15">
      <c r="A3430" s="25" t="s">
        <v>78</v>
      </c>
      <c r="B3430" s="26" t="s">
        <v>79</v>
      </c>
      <c r="C3430" s="26" t="s">
        <v>80</v>
      </c>
      <c r="D3430" s="26" t="s">
        <v>46</v>
      </c>
      <c r="E3430" s="26" t="s">
        <v>45</v>
      </c>
      <c r="F3430" s="26">
        <v>1987</v>
      </c>
      <c r="G3430" s="27">
        <v>203018</v>
      </c>
    </row>
    <row r="3431" spans="1:7" x14ac:dyDescent="0.15">
      <c r="A3431" s="25" t="s">
        <v>78</v>
      </c>
      <c r="B3431" s="26" t="s">
        <v>79</v>
      </c>
      <c r="C3431" s="26" t="s">
        <v>80</v>
      </c>
      <c r="D3431" s="26" t="s">
        <v>46</v>
      </c>
      <c r="E3431" s="26" t="s">
        <v>45</v>
      </c>
      <c r="F3431" s="26">
        <v>1986</v>
      </c>
      <c r="G3431" s="27">
        <v>197656</v>
      </c>
    </row>
    <row r="3432" spans="1:7" x14ac:dyDescent="0.15">
      <c r="A3432" s="25" t="s">
        <v>78</v>
      </c>
      <c r="B3432" s="26" t="s">
        <v>79</v>
      </c>
      <c r="C3432" s="26" t="s">
        <v>80</v>
      </c>
      <c r="D3432" s="26" t="s">
        <v>46</v>
      </c>
      <c r="E3432" s="26" t="s">
        <v>45</v>
      </c>
      <c r="F3432" s="26">
        <v>1985</v>
      </c>
      <c r="G3432" s="27">
        <v>195362.3</v>
      </c>
    </row>
    <row r="3433" spans="1:7" x14ac:dyDescent="0.15">
      <c r="A3433" s="25" t="s">
        <v>78</v>
      </c>
      <c r="B3433" s="26" t="s">
        <v>79</v>
      </c>
      <c r="C3433" s="26" t="s">
        <v>80</v>
      </c>
      <c r="D3433" s="26" t="s">
        <v>46</v>
      </c>
      <c r="E3433" s="26" t="s">
        <v>45</v>
      </c>
      <c r="F3433" s="26">
        <v>1984</v>
      </c>
      <c r="G3433" s="27">
        <v>190991.2</v>
      </c>
    </row>
    <row r="3434" spans="1:7" x14ac:dyDescent="0.15">
      <c r="A3434" s="25" t="s">
        <v>78</v>
      </c>
      <c r="B3434" s="26" t="s">
        <v>79</v>
      </c>
      <c r="C3434" s="26" t="s">
        <v>80</v>
      </c>
      <c r="D3434" s="26" t="s">
        <v>46</v>
      </c>
      <c r="E3434" s="26" t="s">
        <v>45</v>
      </c>
      <c r="F3434" s="26">
        <v>1983</v>
      </c>
      <c r="G3434" s="27">
        <v>181815.6</v>
      </c>
    </row>
    <row r="3435" spans="1:7" x14ac:dyDescent="0.15">
      <c r="A3435" s="25" t="s">
        <v>78</v>
      </c>
      <c r="B3435" s="26" t="s">
        <v>79</v>
      </c>
      <c r="C3435" s="26" t="s">
        <v>80</v>
      </c>
      <c r="D3435" s="26" t="s">
        <v>46</v>
      </c>
      <c r="E3435" s="26" t="s">
        <v>45</v>
      </c>
      <c r="F3435" s="26">
        <v>1982</v>
      </c>
      <c r="G3435" s="27">
        <v>178603.6</v>
      </c>
    </row>
    <row r="3436" spans="1:7" x14ac:dyDescent="0.15">
      <c r="A3436" s="25" t="s">
        <v>78</v>
      </c>
      <c r="B3436" s="26" t="s">
        <v>79</v>
      </c>
      <c r="C3436" s="26" t="s">
        <v>80</v>
      </c>
      <c r="D3436" s="26" t="s">
        <v>46</v>
      </c>
      <c r="E3436" s="26" t="s">
        <v>45</v>
      </c>
      <c r="F3436" s="26">
        <v>1981</v>
      </c>
      <c r="G3436" s="27">
        <v>181298.4</v>
      </c>
    </row>
    <row r="3437" spans="1:7" x14ac:dyDescent="0.15">
      <c r="A3437" s="25" t="s">
        <v>78</v>
      </c>
      <c r="B3437" s="26" t="s">
        <v>79</v>
      </c>
      <c r="C3437" s="26" t="s">
        <v>80</v>
      </c>
      <c r="D3437" s="26" t="s">
        <v>46</v>
      </c>
      <c r="E3437" s="26" t="s">
        <v>45</v>
      </c>
      <c r="F3437" s="26">
        <v>1980</v>
      </c>
      <c r="G3437" s="27">
        <v>180913</v>
      </c>
    </row>
    <row r="3438" spans="1:7" x14ac:dyDescent="0.15">
      <c r="A3438" s="25" t="s">
        <v>78</v>
      </c>
      <c r="B3438" s="26" t="s">
        <v>79</v>
      </c>
      <c r="C3438" s="26" t="s">
        <v>80</v>
      </c>
      <c r="D3438" s="26" t="s">
        <v>46</v>
      </c>
      <c r="E3438" s="26" t="s">
        <v>45</v>
      </c>
      <c r="F3438" s="26">
        <v>1979</v>
      </c>
      <c r="G3438" s="27">
        <v>181415.4</v>
      </c>
    </row>
    <row r="3439" spans="1:7" x14ac:dyDescent="0.15">
      <c r="A3439" s="25" t="s">
        <v>78</v>
      </c>
      <c r="B3439" s="26" t="s">
        <v>79</v>
      </c>
      <c r="C3439" s="26" t="s">
        <v>80</v>
      </c>
      <c r="D3439" s="26" t="s">
        <v>46</v>
      </c>
      <c r="E3439" s="26" t="s">
        <v>45</v>
      </c>
      <c r="F3439" s="26">
        <v>1978</v>
      </c>
      <c r="G3439" s="27">
        <v>176635.4</v>
      </c>
    </row>
    <row r="3440" spans="1:7" x14ac:dyDescent="0.15">
      <c r="A3440" s="25" t="s">
        <v>78</v>
      </c>
      <c r="B3440" s="26" t="s">
        <v>79</v>
      </c>
      <c r="C3440" s="26" t="s">
        <v>80</v>
      </c>
      <c r="D3440" s="26" t="s">
        <v>46</v>
      </c>
      <c r="E3440" s="26" t="s">
        <v>45</v>
      </c>
      <c r="F3440" s="26">
        <v>1977</v>
      </c>
      <c r="G3440" s="27">
        <v>168696.5</v>
      </c>
    </row>
    <row r="3441" spans="1:7" x14ac:dyDescent="0.15">
      <c r="A3441" s="25" t="s">
        <v>78</v>
      </c>
      <c r="B3441" s="26" t="s">
        <v>79</v>
      </c>
      <c r="C3441" s="26" t="s">
        <v>80</v>
      </c>
      <c r="D3441" s="26" t="s">
        <v>46</v>
      </c>
      <c r="E3441" s="26" t="s">
        <v>45</v>
      </c>
      <c r="F3441" s="26">
        <v>1976</v>
      </c>
      <c r="G3441" s="27">
        <v>162960.79999999999</v>
      </c>
    </row>
    <row r="3442" spans="1:7" x14ac:dyDescent="0.15">
      <c r="A3442" s="25" t="s">
        <v>78</v>
      </c>
      <c r="B3442" s="26" t="s">
        <v>79</v>
      </c>
      <c r="C3442" s="26" t="s">
        <v>80</v>
      </c>
      <c r="D3442" s="26" t="s">
        <v>46</v>
      </c>
      <c r="E3442" s="26" t="s">
        <v>45</v>
      </c>
      <c r="F3442" s="26">
        <v>1975</v>
      </c>
      <c r="G3442" s="27">
        <v>158375.5</v>
      </c>
    </row>
    <row r="3443" spans="1:7" x14ac:dyDescent="0.15">
      <c r="A3443" s="25" t="s">
        <v>78</v>
      </c>
      <c r="B3443" s="26" t="s">
        <v>79</v>
      </c>
      <c r="C3443" s="26" t="s">
        <v>80</v>
      </c>
      <c r="D3443" s="26" t="s">
        <v>46</v>
      </c>
      <c r="E3443" s="26" t="s">
        <v>45</v>
      </c>
      <c r="F3443" s="26">
        <v>1974</v>
      </c>
      <c r="G3443" s="27">
        <v>163046.39999999999</v>
      </c>
    </row>
    <row r="3444" spans="1:7" x14ac:dyDescent="0.15">
      <c r="A3444" s="25" t="s">
        <v>78</v>
      </c>
      <c r="B3444" s="26" t="s">
        <v>79</v>
      </c>
      <c r="C3444" s="26" t="s">
        <v>80</v>
      </c>
      <c r="D3444" s="26" t="s">
        <v>46</v>
      </c>
      <c r="E3444" s="26" t="s">
        <v>45</v>
      </c>
      <c r="F3444" s="26">
        <v>1973</v>
      </c>
      <c r="G3444" s="27">
        <v>162453.5</v>
      </c>
    </row>
    <row r="3445" spans="1:7" x14ac:dyDescent="0.15">
      <c r="A3445" s="25" t="s">
        <v>78</v>
      </c>
      <c r="B3445" s="26" t="s">
        <v>79</v>
      </c>
      <c r="C3445" s="26" t="s">
        <v>80</v>
      </c>
      <c r="D3445" s="26" t="s">
        <v>46</v>
      </c>
      <c r="E3445" s="26" t="s">
        <v>45</v>
      </c>
      <c r="F3445" s="26">
        <v>1972</v>
      </c>
      <c r="G3445" s="27">
        <v>157421.79999999999</v>
      </c>
    </row>
    <row r="3446" spans="1:7" x14ac:dyDescent="0.15">
      <c r="A3446" s="25" t="s">
        <v>78</v>
      </c>
      <c r="B3446" s="26" t="s">
        <v>79</v>
      </c>
      <c r="C3446" s="26" t="s">
        <v>80</v>
      </c>
      <c r="D3446" s="26" t="s">
        <v>46</v>
      </c>
      <c r="E3446" s="26" t="s">
        <v>45</v>
      </c>
      <c r="F3446" s="26">
        <v>1971</v>
      </c>
      <c r="G3446" s="27">
        <v>153194.29999999999</v>
      </c>
    </row>
    <row r="3447" spans="1:7" x14ac:dyDescent="0.15">
      <c r="A3447" s="25" t="s">
        <v>78</v>
      </c>
      <c r="B3447" s="26" t="s">
        <v>79</v>
      </c>
      <c r="C3447" s="26" t="s">
        <v>80</v>
      </c>
      <c r="D3447" s="26" t="s">
        <v>46</v>
      </c>
      <c r="E3447" s="26" t="s">
        <v>45</v>
      </c>
      <c r="F3447" s="26">
        <v>1970</v>
      </c>
      <c r="G3447" s="27">
        <v>153871.70000000001</v>
      </c>
    </row>
    <row r="3448" spans="1:7" x14ac:dyDescent="0.15">
      <c r="A3448" s="25" t="s">
        <v>78</v>
      </c>
      <c r="B3448" s="26" t="s">
        <v>79</v>
      </c>
      <c r="C3448" s="26" t="s">
        <v>80</v>
      </c>
      <c r="D3448" s="26" t="s">
        <v>46</v>
      </c>
      <c r="E3448" s="26" t="s">
        <v>45</v>
      </c>
      <c r="F3448" s="26">
        <v>1969</v>
      </c>
      <c r="G3448" s="27"/>
    </row>
    <row r="3449" spans="1:7" x14ac:dyDescent="0.15">
      <c r="A3449" s="25" t="s">
        <v>78</v>
      </c>
      <c r="B3449" s="26" t="s">
        <v>79</v>
      </c>
      <c r="C3449" s="26" t="s">
        <v>80</v>
      </c>
      <c r="D3449" s="26" t="s">
        <v>46</v>
      </c>
      <c r="E3449" s="26" t="s">
        <v>45</v>
      </c>
      <c r="F3449" s="26">
        <v>1968</v>
      </c>
      <c r="G3449" s="27"/>
    </row>
    <row r="3450" spans="1:7" x14ac:dyDescent="0.15">
      <c r="A3450" s="25" t="s">
        <v>78</v>
      </c>
      <c r="B3450" s="26" t="s">
        <v>79</v>
      </c>
      <c r="C3450" s="26" t="s">
        <v>80</v>
      </c>
      <c r="D3450" s="26" t="s">
        <v>46</v>
      </c>
      <c r="E3450" s="26" t="s">
        <v>45</v>
      </c>
      <c r="F3450" s="26">
        <v>1967</v>
      </c>
      <c r="G3450" s="27"/>
    </row>
    <row r="3451" spans="1:7" x14ac:dyDescent="0.15">
      <c r="A3451" s="25" t="s">
        <v>78</v>
      </c>
      <c r="B3451" s="26" t="s">
        <v>79</v>
      </c>
      <c r="C3451" s="26" t="s">
        <v>80</v>
      </c>
      <c r="D3451" s="26" t="s">
        <v>46</v>
      </c>
      <c r="E3451" s="26" t="s">
        <v>45</v>
      </c>
      <c r="F3451" s="26">
        <v>1966</v>
      </c>
      <c r="G3451" s="27"/>
    </row>
    <row r="3452" spans="1:7" x14ac:dyDescent="0.15">
      <c r="A3452" s="25" t="s">
        <v>78</v>
      </c>
      <c r="B3452" s="26" t="s">
        <v>79</v>
      </c>
      <c r="C3452" s="26" t="s">
        <v>80</v>
      </c>
      <c r="D3452" s="26" t="s">
        <v>46</v>
      </c>
      <c r="E3452" s="26" t="s">
        <v>45</v>
      </c>
      <c r="F3452" s="26">
        <v>1965</v>
      </c>
      <c r="G3452" s="27"/>
    </row>
    <row r="3453" spans="1:7" x14ac:dyDescent="0.15">
      <c r="A3453" s="25" t="s">
        <v>78</v>
      </c>
      <c r="B3453" s="26" t="s">
        <v>79</v>
      </c>
      <c r="C3453" s="26" t="s">
        <v>80</v>
      </c>
      <c r="D3453" s="26" t="s">
        <v>46</v>
      </c>
      <c r="E3453" s="26" t="s">
        <v>45</v>
      </c>
      <c r="F3453" s="26">
        <v>1964</v>
      </c>
      <c r="G3453" s="27"/>
    </row>
    <row r="3454" spans="1:7" x14ac:dyDescent="0.15">
      <c r="A3454" s="25" t="s">
        <v>78</v>
      </c>
      <c r="B3454" s="26" t="s">
        <v>79</v>
      </c>
      <c r="C3454" s="26" t="s">
        <v>80</v>
      </c>
      <c r="D3454" s="26" t="s">
        <v>46</v>
      </c>
      <c r="E3454" s="26" t="s">
        <v>45</v>
      </c>
      <c r="F3454" s="26">
        <v>1963</v>
      </c>
      <c r="G3454" s="27"/>
    </row>
    <row r="3455" spans="1:7" x14ac:dyDescent="0.15">
      <c r="A3455" s="25" t="s">
        <v>78</v>
      </c>
      <c r="B3455" s="26" t="s">
        <v>79</v>
      </c>
      <c r="C3455" s="26" t="s">
        <v>80</v>
      </c>
      <c r="D3455" s="26" t="s">
        <v>46</v>
      </c>
      <c r="E3455" s="26" t="s">
        <v>45</v>
      </c>
      <c r="F3455" s="26">
        <v>1962</v>
      </c>
      <c r="G3455" s="27"/>
    </row>
    <row r="3456" spans="1:7" x14ac:dyDescent="0.15">
      <c r="A3456" s="25" t="s">
        <v>78</v>
      </c>
      <c r="B3456" s="26" t="s">
        <v>79</v>
      </c>
      <c r="C3456" s="26" t="s">
        <v>80</v>
      </c>
      <c r="D3456" s="26" t="s">
        <v>46</v>
      </c>
      <c r="E3456" s="26" t="s">
        <v>45</v>
      </c>
      <c r="F3456" s="26">
        <v>1961</v>
      </c>
      <c r="G3456" s="27"/>
    </row>
    <row r="3457" spans="1:7" x14ac:dyDescent="0.15">
      <c r="A3457" s="25" t="s">
        <v>78</v>
      </c>
      <c r="B3457" s="26" t="s">
        <v>79</v>
      </c>
      <c r="C3457" s="26" t="s">
        <v>80</v>
      </c>
      <c r="D3457" s="26" t="s">
        <v>46</v>
      </c>
      <c r="E3457" s="26" t="s">
        <v>45</v>
      </c>
      <c r="F3457" s="26">
        <v>1960</v>
      </c>
      <c r="G3457" s="27"/>
    </row>
    <row r="3458" spans="1:7" x14ac:dyDescent="0.15">
      <c r="A3458" s="25" t="s">
        <v>78</v>
      </c>
      <c r="B3458" s="26" t="s">
        <v>79</v>
      </c>
      <c r="C3458" s="26" t="s">
        <v>80</v>
      </c>
      <c r="D3458" s="26" t="s">
        <v>42</v>
      </c>
      <c r="E3458" s="26" t="s">
        <v>41</v>
      </c>
      <c r="F3458" s="26">
        <v>2023</v>
      </c>
      <c r="G3458" s="27"/>
    </row>
    <row r="3459" spans="1:7" x14ac:dyDescent="0.15">
      <c r="A3459" s="25" t="s">
        <v>78</v>
      </c>
      <c r="B3459" s="26" t="s">
        <v>79</v>
      </c>
      <c r="C3459" s="26" t="s">
        <v>80</v>
      </c>
      <c r="D3459" s="26" t="s">
        <v>42</v>
      </c>
      <c r="E3459" s="26" t="s">
        <v>41</v>
      </c>
      <c r="F3459" s="26">
        <v>2022</v>
      </c>
      <c r="G3459" s="27">
        <v>7921.6</v>
      </c>
    </row>
    <row r="3460" spans="1:7" x14ac:dyDescent="0.15">
      <c r="A3460" s="25" t="s">
        <v>78</v>
      </c>
      <c r="B3460" s="26" t="s">
        <v>79</v>
      </c>
      <c r="C3460" s="26" t="s">
        <v>80</v>
      </c>
      <c r="D3460" s="26" t="s">
        <v>42</v>
      </c>
      <c r="E3460" s="26" t="s">
        <v>41</v>
      </c>
      <c r="F3460" s="26">
        <v>2021</v>
      </c>
      <c r="G3460" s="27">
        <v>7818.7000000000016</v>
      </c>
    </row>
    <row r="3461" spans="1:7" x14ac:dyDescent="0.15">
      <c r="A3461" s="25" t="s">
        <v>78</v>
      </c>
      <c r="B3461" s="26" t="s">
        <v>79</v>
      </c>
      <c r="C3461" s="26" t="s">
        <v>80</v>
      </c>
      <c r="D3461" s="26" t="s">
        <v>42</v>
      </c>
      <c r="E3461" s="26" t="s">
        <v>41</v>
      </c>
      <c r="F3461" s="26">
        <v>2020</v>
      </c>
      <c r="G3461" s="27">
        <v>7608.2000000000016</v>
      </c>
    </row>
    <row r="3462" spans="1:7" x14ac:dyDescent="0.15">
      <c r="A3462" s="25" t="s">
        <v>78</v>
      </c>
      <c r="B3462" s="26" t="s">
        <v>79</v>
      </c>
      <c r="C3462" s="26" t="s">
        <v>80</v>
      </c>
      <c r="D3462" s="26" t="s">
        <v>42</v>
      </c>
      <c r="E3462" s="26" t="s">
        <v>41</v>
      </c>
      <c r="F3462" s="26">
        <v>2019</v>
      </c>
      <c r="G3462" s="27">
        <v>7903.1</v>
      </c>
    </row>
    <row r="3463" spans="1:7" x14ac:dyDescent="0.15">
      <c r="A3463" s="25" t="s">
        <v>78</v>
      </c>
      <c r="B3463" s="26" t="s">
        <v>79</v>
      </c>
      <c r="C3463" s="26" t="s">
        <v>80</v>
      </c>
      <c r="D3463" s="26" t="s">
        <v>42</v>
      </c>
      <c r="E3463" s="26" t="s">
        <v>41</v>
      </c>
      <c r="F3463" s="26">
        <v>2018</v>
      </c>
      <c r="G3463" s="27">
        <v>7857.2000000000016</v>
      </c>
    </row>
    <row r="3464" spans="1:7" x14ac:dyDescent="0.15">
      <c r="A3464" s="25" t="s">
        <v>78</v>
      </c>
      <c r="B3464" s="26" t="s">
        <v>79</v>
      </c>
      <c r="C3464" s="26" t="s">
        <v>80</v>
      </c>
      <c r="D3464" s="26" t="s">
        <v>42</v>
      </c>
      <c r="E3464" s="26" t="s">
        <v>41</v>
      </c>
      <c r="F3464" s="26">
        <v>2017</v>
      </c>
      <c r="G3464" s="27">
        <v>7815</v>
      </c>
    </row>
    <row r="3465" spans="1:7" x14ac:dyDescent="0.15">
      <c r="A3465" s="25" t="s">
        <v>78</v>
      </c>
      <c r="B3465" s="26" t="s">
        <v>79</v>
      </c>
      <c r="C3465" s="26" t="s">
        <v>80</v>
      </c>
      <c r="D3465" s="26" t="s">
        <v>42</v>
      </c>
      <c r="E3465" s="26" t="s">
        <v>41</v>
      </c>
      <c r="F3465" s="26">
        <v>2016</v>
      </c>
      <c r="G3465" s="27">
        <v>7833.6</v>
      </c>
    </row>
    <row r="3466" spans="1:7" x14ac:dyDescent="0.15">
      <c r="A3466" s="25" t="s">
        <v>78</v>
      </c>
      <c r="B3466" s="26" t="s">
        <v>79</v>
      </c>
      <c r="C3466" s="26" t="s">
        <v>80</v>
      </c>
      <c r="D3466" s="26" t="s">
        <v>42</v>
      </c>
      <c r="E3466" s="26" t="s">
        <v>41</v>
      </c>
      <c r="F3466" s="26">
        <v>2015</v>
      </c>
      <c r="G3466" s="27">
        <v>7724.1</v>
      </c>
    </row>
    <row r="3467" spans="1:7" x14ac:dyDescent="0.15">
      <c r="A3467" s="25" t="s">
        <v>78</v>
      </c>
      <c r="B3467" s="26" t="s">
        <v>79</v>
      </c>
      <c r="C3467" s="26" t="s">
        <v>80</v>
      </c>
      <c r="D3467" s="26" t="s">
        <v>42</v>
      </c>
      <c r="E3467" s="26" t="s">
        <v>41</v>
      </c>
      <c r="F3467" s="26">
        <v>2014</v>
      </c>
      <c r="G3467" s="27">
        <v>7549</v>
      </c>
    </row>
    <row r="3468" spans="1:7" x14ac:dyDescent="0.15">
      <c r="A3468" s="25" t="s">
        <v>78</v>
      </c>
      <c r="B3468" s="26" t="s">
        <v>79</v>
      </c>
      <c r="C3468" s="26" t="s">
        <v>80</v>
      </c>
      <c r="D3468" s="26" t="s">
        <v>42</v>
      </c>
      <c r="E3468" s="26" t="s">
        <v>41</v>
      </c>
      <c r="F3468" s="26">
        <v>2013</v>
      </c>
      <c r="G3468" s="27">
        <v>7448.3</v>
      </c>
    </row>
    <row r="3469" spans="1:7" x14ac:dyDescent="0.15">
      <c r="A3469" s="25" t="s">
        <v>78</v>
      </c>
      <c r="B3469" s="26" t="s">
        <v>79</v>
      </c>
      <c r="C3469" s="26" t="s">
        <v>80</v>
      </c>
      <c r="D3469" s="26" t="s">
        <v>42</v>
      </c>
      <c r="E3469" s="26" t="s">
        <v>41</v>
      </c>
      <c r="F3469" s="26">
        <v>2012</v>
      </c>
      <c r="G3469" s="27">
        <v>7452.3</v>
      </c>
    </row>
    <row r="3470" spans="1:7" x14ac:dyDescent="0.15">
      <c r="A3470" s="25" t="s">
        <v>78</v>
      </c>
      <c r="B3470" s="26" t="s">
        <v>79</v>
      </c>
      <c r="C3470" s="26" t="s">
        <v>80</v>
      </c>
      <c r="D3470" s="26" t="s">
        <v>42</v>
      </c>
      <c r="E3470" s="26" t="s">
        <v>41</v>
      </c>
      <c r="F3470" s="26">
        <v>2011</v>
      </c>
      <c r="G3470" s="27">
        <v>7394.3</v>
      </c>
    </row>
    <row r="3471" spans="1:7" x14ac:dyDescent="0.15">
      <c r="A3471" s="25" t="s">
        <v>78</v>
      </c>
      <c r="B3471" s="26" t="s">
        <v>79</v>
      </c>
      <c r="C3471" s="26" t="s">
        <v>80</v>
      </c>
      <c r="D3471" s="26" t="s">
        <v>42</v>
      </c>
      <c r="E3471" s="26" t="s">
        <v>41</v>
      </c>
      <c r="F3471" s="26">
        <v>2010</v>
      </c>
      <c r="G3471" s="27">
        <v>7221.1</v>
      </c>
    </row>
    <row r="3472" spans="1:7" x14ac:dyDescent="0.15">
      <c r="A3472" s="25" t="s">
        <v>78</v>
      </c>
      <c r="B3472" s="26" t="s">
        <v>79</v>
      </c>
      <c r="C3472" s="26" t="s">
        <v>80</v>
      </c>
      <c r="D3472" s="26" t="s">
        <v>42</v>
      </c>
      <c r="E3472" s="26" t="s">
        <v>41</v>
      </c>
      <c r="F3472" s="26">
        <v>2009</v>
      </c>
      <c r="G3472" s="27">
        <v>7377.5</v>
      </c>
    </row>
    <row r="3473" spans="1:7" x14ac:dyDescent="0.15">
      <c r="A3473" s="25" t="s">
        <v>78</v>
      </c>
      <c r="B3473" s="26" t="s">
        <v>79</v>
      </c>
      <c r="C3473" s="26" t="s">
        <v>80</v>
      </c>
      <c r="D3473" s="26" t="s">
        <v>42</v>
      </c>
      <c r="E3473" s="26" t="s">
        <v>41</v>
      </c>
      <c r="F3473" s="26">
        <v>2008</v>
      </c>
      <c r="G3473" s="27">
        <v>7381.7000000000016</v>
      </c>
    </row>
    <row r="3474" spans="1:7" x14ac:dyDescent="0.15">
      <c r="A3474" s="25" t="s">
        <v>78</v>
      </c>
      <c r="B3474" s="26" t="s">
        <v>79</v>
      </c>
      <c r="C3474" s="26" t="s">
        <v>80</v>
      </c>
      <c r="D3474" s="26" t="s">
        <v>42</v>
      </c>
      <c r="E3474" s="26" t="s">
        <v>41</v>
      </c>
      <c r="F3474" s="26">
        <v>2007</v>
      </c>
      <c r="G3474" s="27">
        <v>7250</v>
      </c>
    </row>
    <row r="3475" spans="1:7" x14ac:dyDescent="0.15">
      <c r="A3475" s="25" t="s">
        <v>78</v>
      </c>
      <c r="B3475" s="26" t="s">
        <v>79</v>
      </c>
      <c r="C3475" s="26" t="s">
        <v>80</v>
      </c>
      <c r="D3475" s="26" t="s">
        <v>42</v>
      </c>
      <c r="E3475" s="26" t="s">
        <v>41</v>
      </c>
      <c r="F3475" s="26">
        <v>2006</v>
      </c>
      <c r="G3475" s="27">
        <v>7111.5</v>
      </c>
    </row>
    <row r="3476" spans="1:7" x14ac:dyDescent="0.15">
      <c r="A3476" s="25" t="s">
        <v>78</v>
      </c>
      <c r="B3476" s="26" t="s">
        <v>79</v>
      </c>
      <c r="C3476" s="26" t="s">
        <v>80</v>
      </c>
      <c r="D3476" s="26" t="s">
        <v>42</v>
      </c>
      <c r="E3476" s="26" t="s">
        <v>41</v>
      </c>
      <c r="F3476" s="26">
        <v>2005</v>
      </c>
      <c r="G3476" s="27">
        <v>7004.4</v>
      </c>
    </row>
    <row r="3477" spans="1:7" x14ac:dyDescent="0.15">
      <c r="A3477" s="25" t="s">
        <v>78</v>
      </c>
      <c r="B3477" s="26" t="s">
        <v>79</v>
      </c>
      <c r="C3477" s="26" t="s">
        <v>80</v>
      </c>
      <c r="D3477" s="26" t="s">
        <v>42</v>
      </c>
      <c r="E3477" s="26" t="s">
        <v>41</v>
      </c>
      <c r="F3477" s="26">
        <v>2004</v>
      </c>
      <c r="G3477" s="27">
        <v>6974</v>
      </c>
    </row>
    <row r="3478" spans="1:7" x14ac:dyDescent="0.15">
      <c r="A3478" s="25" t="s">
        <v>78</v>
      </c>
      <c r="B3478" s="26" t="s">
        <v>79</v>
      </c>
      <c r="C3478" s="26" t="s">
        <v>80</v>
      </c>
      <c r="D3478" s="26" t="s">
        <v>42</v>
      </c>
      <c r="E3478" s="26" t="s">
        <v>41</v>
      </c>
      <c r="F3478" s="26">
        <v>2003</v>
      </c>
      <c r="G3478" s="27">
        <v>6830</v>
      </c>
    </row>
    <row r="3479" spans="1:7" x14ac:dyDescent="0.15">
      <c r="A3479" s="25" t="s">
        <v>78</v>
      </c>
      <c r="B3479" s="26" t="s">
        <v>79</v>
      </c>
      <c r="C3479" s="26" t="s">
        <v>80</v>
      </c>
      <c r="D3479" s="26" t="s">
        <v>42</v>
      </c>
      <c r="E3479" s="26" t="s">
        <v>41</v>
      </c>
      <c r="F3479" s="26">
        <v>2002</v>
      </c>
      <c r="G3479" s="27">
        <v>6799.7000000000016</v>
      </c>
    </row>
    <row r="3480" spans="1:7" x14ac:dyDescent="0.15">
      <c r="A3480" s="25" t="s">
        <v>78</v>
      </c>
      <c r="B3480" s="26" t="s">
        <v>79</v>
      </c>
      <c r="C3480" s="26" t="s">
        <v>80</v>
      </c>
      <c r="D3480" s="26" t="s">
        <v>42</v>
      </c>
      <c r="E3480" s="26" t="s">
        <v>41</v>
      </c>
      <c r="F3480" s="26">
        <v>2001</v>
      </c>
      <c r="G3480" s="27">
        <v>6839.8</v>
      </c>
    </row>
    <row r="3481" spans="1:7" x14ac:dyDescent="0.15">
      <c r="A3481" s="25" t="s">
        <v>78</v>
      </c>
      <c r="B3481" s="26" t="s">
        <v>79</v>
      </c>
      <c r="C3481" s="26" t="s">
        <v>80</v>
      </c>
      <c r="D3481" s="26" t="s">
        <v>42</v>
      </c>
      <c r="E3481" s="26" t="s">
        <v>41</v>
      </c>
      <c r="F3481" s="26">
        <v>2000</v>
      </c>
      <c r="G3481" s="27">
        <v>6888.3</v>
      </c>
    </row>
    <row r="3482" spans="1:7" x14ac:dyDescent="0.15">
      <c r="A3482" s="25" t="s">
        <v>78</v>
      </c>
      <c r="B3482" s="26" t="s">
        <v>79</v>
      </c>
      <c r="C3482" s="26" t="s">
        <v>80</v>
      </c>
      <c r="D3482" s="26" t="s">
        <v>42</v>
      </c>
      <c r="E3482" s="26" t="s">
        <v>41</v>
      </c>
      <c r="F3482" s="26">
        <v>1999</v>
      </c>
      <c r="G3482" s="27">
        <v>6840.2000000000016</v>
      </c>
    </row>
    <row r="3483" spans="1:7" x14ac:dyDescent="0.15">
      <c r="A3483" s="25" t="s">
        <v>78</v>
      </c>
      <c r="B3483" s="26" t="s">
        <v>79</v>
      </c>
      <c r="C3483" s="26" t="s">
        <v>80</v>
      </c>
      <c r="D3483" s="26" t="s">
        <v>42</v>
      </c>
      <c r="E3483" s="26" t="s">
        <v>41</v>
      </c>
      <c r="F3483" s="26">
        <v>1998</v>
      </c>
      <c r="G3483" s="27">
        <v>6698.6</v>
      </c>
    </row>
    <row r="3484" spans="1:7" x14ac:dyDescent="0.15">
      <c r="A3484" s="25" t="s">
        <v>78</v>
      </c>
      <c r="B3484" s="26" t="s">
        <v>79</v>
      </c>
      <c r="C3484" s="26" t="s">
        <v>80</v>
      </c>
      <c r="D3484" s="26" t="s">
        <v>42</v>
      </c>
      <c r="E3484" s="26" t="s">
        <v>41</v>
      </c>
      <c r="F3484" s="26">
        <v>1997</v>
      </c>
      <c r="G3484" s="27">
        <v>6579.3</v>
      </c>
    </row>
    <row r="3485" spans="1:7" x14ac:dyDescent="0.15">
      <c r="A3485" s="25" t="s">
        <v>78</v>
      </c>
      <c r="B3485" s="26" t="s">
        <v>79</v>
      </c>
      <c r="C3485" s="26" t="s">
        <v>80</v>
      </c>
      <c r="D3485" s="26" t="s">
        <v>42</v>
      </c>
      <c r="E3485" s="26" t="s">
        <v>41</v>
      </c>
      <c r="F3485" s="26">
        <v>1996</v>
      </c>
      <c r="G3485" s="27">
        <v>6625.7000000000016</v>
      </c>
    </row>
    <row r="3486" spans="1:7" x14ac:dyDescent="0.15">
      <c r="A3486" s="25" t="s">
        <v>78</v>
      </c>
      <c r="B3486" s="26" t="s">
        <v>79</v>
      </c>
      <c r="C3486" s="26" t="s">
        <v>80</v>
      </c>
      <c r="D3486" s="26" t="s">
        <v>42</v>
      </c>
      <c r="E3486" s="26" t="s">
        <v>41</v>
      </c>
      <c r="F3486" s="26">
        <v>1995</v>
      </c>
      <c r="G3486" s="27">
        <v>6735.8</v>
      </c>
    </row>
    <row r="3487" spans="1:7" x14ac:dyDescent="0.15">
      <c r="A3487" s="25" t="s">
        <v>78</v>
      </c>
      <c r="B3487" s="26" t="s">
        <v>79</v>
      </c>
      <c r="C3487" s="26" t="s">
        <v>80</v>
      </c>
      <c r="D3487" s="26" t="s">
        <v>42</v>
      </c>
      <c r="E3487" s="26" t="s">
        <v>41</v>
      </c>
      <c r="F3487" s="26">
        <v>1994</v>
      </c>
      <c r="G3487" s="27">
        <v>6823.2000000000016</v>
      </c>
    </row>
    <row r="3488" spans="1:7" x14ac:dyDescent="0.15">
      <c r="A3488" s="25" t="s">
        <v>78</v>
      </c>
      <c r="B3488" s="26" t="s">
        <v>79</v>
      </c>
      <c r="C3488" s="26" t="s">
        <v>80</v>
      </c>
      <c r="D3488" s="26" t="s">
        <v>42</v>
      </c>
      <c r="E3488" s="26" t="s">
        <v>41</v>
      </c>
      <c r="F3488" s="26">
        <v>1993</v>
      </c>
      <c r="G3488" s="27">
        <v>6784.8</v>
      </c>
    </row>
    <row r="3489" spans="1:7" x14ac:dyDescent="0.15">
      <c r="A3489" s="25" t="s">
        <v>78</v>
      </c>
      <c r="B3489" s="26" t="s">
        <v>79</v>
      </c>
      <c r="C3489" s="26" t="s">
        <v>80</v>
      </c>
      <c r="D3489" s="26" t="s">
        <v>42</v>
      </c>
      <c r="E3489" s="26" t="s">
        <v>41</v>
      </c>
      <c r="F3489" s="26">
        <v>1992</v>
      </c>
      <c r="G3489" s="27">
        <v>6855.6</v>
      </c>
    </row>
    <row r="3490" spans="1:7" x14ac:dyDescent="0.15">
      <c r="A3490" s="25" t="s">
        <v>78</v>
      </c>
      <c r="B3490" s="26" t="s">
        <v>79</v>
      </c>
      <c r="C3490" s="26" t="s">
        <v>80</v>
      </c>
      <c r="D3490" s="26" t="s">
        <v>42</v>
      </c>
      <c r="E3490" s="26" t="s">
        <v>41</v>
      </c>
      <c r="F3490" s="26">
        <v>1991</v>
      </c>
      <c r="G3490" s="27">
        <v>6919.3</v>
      </c>
    </row>
    <row r="3491" spans="1:7" x14ac:dyDescent="0.15">
      <c r="A3491" s="25" t="s">
        <v>78</v>
      </c>
      <c r="B3491" s="26" t="s">
        <v>79</v>
      </c>
      <c r="C3491" s="26" t="s">
        <v>80</v>
      </c>
      <c r="D3491" s="26" t="s">
        <v>42</v>
      </c>
      <c r="E3491" s="26" t="s">
        <v>41</v>
      </c>
      <c r="F3491" s="26">
        <v>1990</v>
      </c>
      <c r="G3491" s="27">
        <v>6803.7000000000016</v>
      </c>
    </row>
    <row r="3492" spans="1:7" x14ac:dyDescent="0.15">
      <c r="A3492" s="25" t="s">
        <v>78</v>
      </c>
      <c r="B3492" s="26" t="s">
        <v>79</v>
      </c>
      <c r="C3492" s="26" t="s">
        <v>80</v>
      </c>
      <c r="D3492" s="26" t="s">
        <v>42</v>
      </c>
      <c r="E3492" s="26" t="s">
        <v>41</v>
      </c>
      <c r="F3492" s="26">
        <v>1989</v>
      </c>
      <c r="G3492" s="27">
        <v>6631.7000000000016</v>
      </c>
    </row>
    <row r="3493" spans="1:7" x14ac:dyDescent="0.15">
      <c r="A3493" s="25" t="s">
        <v>78</v>
      </c>
      <c r="B3493" s="26" t="s">
        <v>79</v>
      </c>
      <c r="C3493" s="26" t="s">
        <v>80</v>
      </c>
      <c r="D3493" s="26" t="s">
        <v>42</v>
      </c>
      <c r="E3493" s="26" t="s">
        <v>41</v>
      </c>
      <c r="F3493" s="26">
        <v>1988</v>
      </c>
      <c r="G3493" s="27">
        <v>6514.7000000000016</v>
      </c>
    </row>
    <row r="3494" spans="1:7" x14ac:dyDescent="0.15">
      <c r="A3494" s="25" t="s">
        <v>78</v>
      </c>
      <c r="B3494" s="26" t="s">
        <v>79</v>
      </c>
      <c r="C3494" s="26" t="s">
        <v>80</v>
      </c>
      <c r="D3494" s="26" t="s">
        <v>42</v>
      </c>
      <c r="E3494" s="26" t="s">
        <v>41</v>
      </c>
      <c r="F3494" s="26">
        <v>1987</v>
      </c>
      <c r="G3494" s="27">
        <v>6351.4</v>
      </c>
    </row>
    <row r="3495" spans="1:7" x14ac:dyDescent="0.15">
      <c r="A3495" s="25" t="s">
        <v>78</v>
      </c>
      <c r="B3495" s="26" t="s">
        <v>79</v>
      </c>
      <c r="C3495" s="26" t="s">
        <v>80</v>
      </c>
      <c r="D3495" s="26" t="s">
        <v>42</v>
      </c>
      <c r="E3495" s="26" t="s">
        <v>41</v>
      </c>
      <c r="F3495" s="26">
        <v>1986</v>
      </c>
      <c r="G3495" s="27">
        <v>6203.2000000000016</v>
      </c>
    </row>
    <row r="3496" spans="1:7" x14ac:dyDescent="0.15">
      <c r="A3496" s="25" t="s">
        <v>78</v>
      </c>
      <c r="B3496" s="26" t="s">
        <v>79</v>
      </c>
      <c r="C3496" s="26" t="s">
        <v>80</v>
      </c>
      <c r="D3496" s="26" t="s">
        <v>42</v>
      </c>
      <c r="E3496" s="26" t="s">
        <v>41</v>
      </c>
      <c r="F3496" s="26">
        <v>1985</v>
      </c>
      <c r="G3496" s="27">
        <v>6095.2000000000016</v>
      </c>
    </row>
    <row r="3497" spans="1:7" x14ac:dyDescent="0.15">
      <c r="A3497" s="25" t="s">
        <v>78</v>
      </c>
      <c r="B3497" s="26" t="s">
        <v>79</v>
      </c>
      <c r="C3497" s="26" t="s">
        <v>80</v>
      </c>
      <c r="D3497" s="26" t="s">
        <v>42</v>
      </c>
      <c r="E3497" s="26" t="s">
        <v>41</v>
      </c>
      <c r="F3497" s="26">
        <v>1984</v>
      </c>
      <c r="G3497" s="27">
        <v>5996.5</v>
      </c>
    </row>
    <row r="3498" spans="1:7" x14ac:dyDescent="0.15">
      <c r="A3498" s="25" t="s">
        <v>78</v>
      </c>
      <c r="B3498" s="26" t="s">
        <v>79</v>
      </c>
      <c r="C3498" s="26" t="s">
        <v>80</v>
      </c>
      <c r="D3498" s="26" t="s">
        <v>42</v>
      </c>
      <c r="E3498" s="26" t="s">
        <v>41</v>
      </c>
      <c r="F3498" s="26">
        <v>1983</v>
      </c>
      <c r="G3498" s="27">
        <v>6003.1</v>
      </c>
    </row>
    <row r="3499" spans="1:7" x14ac:dyDescent="0.15">
      <c r="A3499" s="25" t="s">
        <v>78</v>
      </c>
      <c r="B3499" s="26" t="s">
        <v>79</v>
      </c>
      <c r="C3499" s="26" t="s">
        <v>80</v>
      </c>
      <c r="D3499" s="26" t="s">
        <v>42</v>
      </c>
      <c r="E3499" s="26" t="s">
        <v>41</v>
      </c>
      <c r="F3499" s="26">
        <v>1982</v>
      </c>
      <c r="G3499" s="27">
        <v>6053</v>
      </c>
    </row>
    <row r="3500" spans="1:7" x14ac:dyDescent="0.15">
      <c r="A3500" s="25" t="s">
        <v>78</v>
      </c>
      <c r="B3500" s="26" t="s">
        <v>79</v>
      </c>
      <c r="C3500" s="26" t="s">
        <v>80</v>
      </c>
      <c r="D3500" s="26" t="s">
        <v>42</v>
      </c>
      <c r="E3500" s="26" t="s">
        <v>41</v>
      </c>
      <c r="F3500" s="26">
        <v>1981</v>
      </c>
      <c r="G3500" s="27">
        <v>6060.1</v>
      </c>
    </row>
    <row r="3501" spans="1:7" x14ac:dyDescent="0.15">
      <c r="A3501" s="25" t="s">
        <v>78</v>
      </c>
      <c r="B3501" s="26" t="s">
        <v>79</v>
      </c>
      <c r="C3501" s="26" t="s">
        <v>80</v>
      </c>
      <c r="D3501" s="26" t="s">
        <v>42</v>
      </c>
      <c r="E3501" s="26" t="s">
        <v>41</v>
      </c>
      <c r="F3501" s="26">
        <v>1980</v>
      </c>
      <c r="G3501" s="27">
        <v>5984.7000000000016</v>
      </c>
    </row>
    <row r="3502" spans="1:7" x14ac:dyDescent="0.15">
      <c r="A3502" s="25" t="s">
        <v>78</v>
      </c>
      <c r="B3502" s="26" t="s">
        <v>79</v>
      </c>
      <c r="C3502" s="26" t="s">
        <v>80</v>
      </c>
      <c r="D3502" s="26" t="s">
        <v>42</v>
      </c>
      <c r="E3502" s="26" t="s">
        <v>41</v>
      </c>
      <c r="F3502" s="26">
        <v>1979</v>
      </c>
      <c r="G3502" s="27">
        <v>5896.7000000000016</v>
      </c>
    </row>
    <row r="3503" spans="1:7" x14ac:dyDescent="0.15">
      <c r="A3503" s="25" t="s">
        <v>78</v>
      </c>
      <c r="B3503" s="26" t="s">
        <v>79</v>
      </c>
      <c r="C3503" s="26" t="s">
        <v>80</v>
      </c>
      <c r="D3503" s="26" t="s">
        <v>42</v>
      </c>
      <c r="E3503" s="26" t="s">
        <v>41</v>
      </c>
      <c r="F3503" s="26">
        <v>1978</v>
      </c>
      <c r="G3503" s="27">
        <v>5874.5</v>
      </c>
    </row>
    <row r="3504" spans="1:7" x14ac:dyDescent="0.15">
      <c r="A3504" s="25" t="s">
        <v>78</v>
      </c>
      <c r="B3504" s="26" t="s">
        <v>79</v>
      </c>
      <c r="C3504" s="26" t="s">
        <v>80</v>
      </c>
      <c r="D3504" s="26" t="s">
        <v>42</v>
      </c>
      <c r="E3504" s="26" t="s">
        <v>41</v>
      </c>
      <c r="F3504" s="26">
        <v>1977</v>
      </c>
      <c r="G3504" s="27">
        <v>5861.9</v>
      </c>
    </row>
    <row r="3505" spans="1:7" x14ac:dyDescent="0.15">
      <c r="A3505" s="25" t="s">
        <v>78</v>
      </c>
      <c r="B3505" s="26" t="s">
        <v>79</v>
      </c>
      <c r="C3505" s="26" t="s">
        <v>80</v>
      </c>
      <c r="D3505" s="26" t="s">
        <v>42</v>
      </c>
      <c r="E3505" s="26" t="s">
        <v>41</v>
      </c>
      <c r="F3505" s="26">
        <v>1976</v>
      </c>
      <c r="G3505" s="27">
        <v>5919.8</v>
      </c>
    </row>
    <row r="3506" spans="1:7" x14ac:dyDescent="0.15">
      <c r="A3506" s="25" t="s">
        <v>78</v>
      </c>
      <c r="B3506" s="26" t="s">
        <v>79</v>
      </c>
      <c r="C3506" s="26" t="s">
        <v>80</v>
      </c>
      <c r="D3506" s="26" t="s">
        <v>42</v>
      </c>
      <c r="E3506" s="26" t="s">
        <v>41</v>
      </c>
      <c r="F3506" s="26">
        <v>1975</v>
      </c>
      <c r="G3506" s="27">
        <v>6107.4</v>
      </c>
    </row>
    <row r="3507" spans="1:7" x14ac:dyDescent="0.15">
      <c r="A3507" s="25" t="s">
        <v>78</v>
      </c>
      <c r="B3507" s="26" t="s">
        <v>79</v>
      </c>
      <c r="C3507" s="26" t="s">
        <v>80</v>
      </c>
      <c r="D3507" s="26" t="s">
        <v>42</v>
      </c>
      <c r="E3507" s="26" t="s">
        <v>41</v>
      </c>
      <c r="F3507" s="26">
        <v>1974</v>
      </c>
      <c r="G3507" s="27">
        <v>6443.7000000000016</v>
      </c>
    </row>
    <row r="3508" spans="1:7" x14ac:dyDescent="0.15">
      <c r="A3508" s="25" t="s">
        <v>78</v>
      </c>
      <c r="B3508" s="26" t="s">
        <v>79</v>
      </c>
      <c r="C3508" s="26" t="s">
        <v>80</v>
      </c>
      <c r="D3508" s="26" t="s">
        <v>42</v>
      </c>
      <c r="E3508" s="26" t="s">
        <v>41</v>
      </c>
      <c r="F3508" s="26">
        <v>1973</v>
      </c>
      <c r="G3508" s="27">
        <v>6546.4</v>
      </c>
    </row>
    <row r="3509" spans="1:7" x14ac:dyDescent="0.15">
      <c r="A3509" s="25" t="s">
        <v>78</v>
      </c>
      <c r="B3509" s="26" t="s">
        <v>79</v>
      </c>
      <c r="C3509" s="26" t="s">
        <v>80</v>
      </c>
      <c r="D3509" s="26" t="s">
        <v>42</v>
      </c>
      <c r="E3509" s="26" t="s">
        <v>41</v>
      </c>
      <c r="F3509" s="26">
        <v>1972</v>
      </c>
      <c r="G3509" s="27">
        <v>6571.7000000000016</v>
      </c>
    </row>
    <row r="3510" spans="1:7" x14ac:dyDescent="0.15">
      <c r="A3510" s="25" t="s">
        <v>78</v>
      </c>
      <c r="B3510" s="26" t="s">
        <v>79</v>
      </c>
      <c r="C3510" s="26" t="s">
        <v>80</v>
      </c>
      <c r="D3510" s="26" t="s">
        <v>42</v>
      </c>
      <c r="E3510" s="26" t="s">
        <v>41</v>
      </c>
      <c r="F3510" s="26">
        <v>1971</v>
      </c>
      <c r="G3510" s="27">
        <v>6559.7000000000016</v>
      </c>
    </row>
    <row r="3511" spans="1:7" x14ac:dyDescent="0.15">
      <c r="A3511" s="25" t="s">
        <v>78</v>
      </c>
      <c r="B3511" s="26" t="s">
        <v>79</v>
      </c>
      <c r="C3511" s="26" t="s">
        <v>80</v>
      </c>
      <c r="D3511" s="26" t="s">
        <v>42</v>
      </c>
      <c r="E3511" s="26" t="s">
        <v>41</v>
      </c>
      <c r="F3511" s="26">
        <v>1970</v>
      </c>
      <c r="G3511" s="27">
        <v>6477.4</v>
      </c>
    </row>
    <row r="3512" spans="1:7" x14ac:dyDescent="0.15">
      <c r="A3512" s="25" t="s">
        <v>78</v>
      </c>
      <c r="B3512" s="26" t="s">
        <v>79</v>
      </c>
      <c r="C3512" s="26" t="s">
        <v>80</v>
      </c>
      <c r="D3512" s="26" t="s">
        <v>42</v>
      </c>
      <c r="E3512" s="26" t="s">
        <v>41</v>
      </c>
      <c r="F3512" s="26">
        <v>1969</v>
      </c>
      <c r="G3512" s="27"/>
    </row>
    <row r="3513" spans="1:7" x14ac:dyDescent="0.15">
      <c r="A3513" s="25" t="s">
        <v>78</v>
      </c>
      <c r="B3513" s="26" t="s">
        <v>79</v>
      </c>
      <c r="C3513" s="26" t="s">
        <v>80</v>
      </c>
      <c r="D3513" s="26" t="s">
        <v>42</v>
      </c>
      <c r="E3513" s="26" t="s">
        <v>41</v>
      </c>
      <c r="F3513" s="26">
        <v>1968</v>
      </c>
      <c r="G3513" s="27"/>
    </row>
    <row r="3514" spans="1:7" x14ac:dyDescent="0.15">
      <c r="A3514" s="25" t="s">
        <v>78</v>
      </c>
      <c r="B3514" s="26" t="s">
        <v>79</v>
      </c>
      <c r="C3514" s="26" t="s">
        <v>80</v>
      </c>
      <c r="D3514" s="26" t="s">
        <v>42</v>
      </c>
      <c r="E3514" s="26" t="s">
        <v>41</v>
      </c>
      <c r="F3514" s="26">
        <v>1967</v>
      </c>
      <c r="G3514" s="27"/>
    </row>
    <row r="3515" spans="1:7" x14ac:dyDescent="0.15">
      <c r="A3515" s="25" t="s">
        <v>78</v>
      </c>
      <c r="B3515" s="26" t="s">
        <v>79</v>
      </c>
      <c r="C3515" s="26" t="s">
        <v>80</v>
      </c>
      <c r="D3515" s="26" t="s">
        <v>42</v>
      </c>
      <c r="E3515" s="26" t="s">
        <v>41</v>
      </c>
      <c r="F3515" s="26">
        <v>1966</v>
      </c>
      <c r="G3515" s="27"/>
    </row>
    <row r="3516" spans="1:7" x14ac:dyDescent="0.15">
      <c r="A3516" s="25" t="s">
        <v>78</v>
      </c>
      <c r="B3516" s="26" t="s">
        <v>79</v>
      </c>
      <c r="C3516" s="26" t="s">
        <v>80</v>
      </c>
      <c r="D3516" s="26" t="s">
        <v>42</v>
      </c>
      <c r="E3516" s="26" t="s">
        <v>41</v>
      </c>
      <c r="F3516" s="26">
        <v>1965</v>
      </c>
      <c r="G3516" s="27"/>
    </row>
    <row r="3517" spans="1:7" x14ac:dyDescent="0.15">
      <c r="A3517" s="25" t="s">
        <v>78</v>
      </c>
      <c r="B3517" s="26" t="s">
        <v>79</v>
      </c>
      <c r="C3517" s="26" t="s">
        <v>80</v>
      </c>
      <c r="D3517" s="26" t="s">
        <v>42</v>
      </c>
      <c r="E3517" s="26" t="s">
        <v>41</v>
      </c>
      <c r="F3517" s="26">
        <v>1964</v>
      </c>
      <c r="G3517" s="27"/>
    </row>
    <row r="3518" spans="1:7" x14ac:dyDescent="0.15">
      <c r="A3518" s="25" t="s">
        <v>78</v>
      </c>
      <c r="B3518" s="26" t="s">
        <v>79</v>
      </c>
      <c r="C3518" s="26" t="s">
        <v>80</v>
      </c>
      <c r="D3518" s="26" t="s">
        <v>42</v>
      </c>
      <c r="E3518" s="26" t="s">
        <v>41</v>
      </c>
      <c r="F3518" s="26">
        <v>1963</v>
      </c>
      <c r="G3518" s="27"/>
    </row>
    <row r="3519" spans="1:7" x14ac:dyDescent="0.15">
      <c r="A3519" s="25" t="s">
        <v>78</v>
      </c>
      <c r="B3519" s="26" t="s">
        <v>79</v>
      </c>
      <c r="C3519" s="26" t="s">
        <v>80</v>
      </c>
      <c r="D3519" s="26" t="s">
        <v>42</v>
      </c>
      <c r="E3519" s="26" t="s">
        <v>41</v>
      </c>
      <c r="F3519" s="26">
        <v>1962</v>
      </c>
      <c r="G3519" s="27"/>
    </row>
    <row r="3520" spans="1:7" x14ac:dyDescent="0.15">
      <c r="A3520" s="25" t="s">
        <v>78</v>
      </c>
      <c r="B3520" s="26" t="s">
        <v>79</v>
      </c>
      <c r="C3520" s="26" t="s">
        <v>80</v>
      </c>
      <c r="D3520" s="26" t="s">
        <v>42</v>
      </c>
      <c r="E3520" s="26" t="s">
        <v>41</v>
      </c>
      <c r="F3520" s="26">
        <v>1961</v>
      </c>
      <c r="G3520" s="27"/>
    </row>
    <row r="3521" spans="1:7" x14ac:dyDescent="0.15">
      <c r="A3521" s="25" t="s">
        <v>78</v>
      </c>
      <c r="B3521" s="26" t="s">
        <v>79</v>
      </c>
      <c r="C3521" s="26" t="s">
        <v>80</v>
      </c>
      <c r="D3521" s="26" t="s">
        <v>42</v>
      </c>
      <c r="E3521" s="26" t="s">
        <v>41</v>
      </c>
      <c r="F3521" s="26">
        <v>1960</v>
      </c>
      <c r="G3521" s="27"/>
    </row>
    <row r="3522" spans="1:7" x14ac:dyDescent="0.15">
      <c r="A3522" s="25" t="s">
        <v>78</v>
      </c>
      <c r="B3522" s="26" t="s">
        <v>79</v>
      </c>
      <c r="C3522" s="26" t="s">
        <v>80</v>
      </c>
      <c r="D3522" s="26" t="s">
        <v>34</v>
      </c>
      <c r="E3522" s="26" t="s">
        <v>33</v>
      </c>
      <c r="F3522" s="26">
        <v>2023</v>
      </c>
      <c r="G3522" s="27">
        <v>4216</v>
      </c>
    </row>
    <row r="3523" spans="1:7" x14ac:dyDescent="0.15">
      <c r="A3523" s="25" t="s">
        <v>78</v>
      </c>
      <c r="B3523" s="26" t="s">
        <v>79</v>
      </c>
      <c r="C3523" s="26" t="s">
        <v>80</v>
      </c>
      <c r="D3523" s="26" t="s">
        <v>34</v>
      </c>
      <c r="E3523" s="26" t="s">
        <v>33</v>
      </c>
      <c r="F3523" s="26">
        <v>2022</v>
      </c>
      <c r="G3523" s="27">
        <v>4182</v>
      </c>
    </row>
    <row r="3524" spans="1:7" x14ac:dyDescent="0.15">
      <c r="A3524" s="25" t="s">
        <v>78</v>
      </c>
      <c r="B3524" s="26" t="s">
        <v>79</v>
      </c>
      <c r="C3524" s="26" t="s">
        <v>80</v>
      </c>
      <c r="D3524" s="26" t="s">
        <v>34</v>
      </c>
      <c r="E3524" s="26" t="s">
        <v>33</v>
      </c>
      <c r="F3524" s="26">
        <v>2021</v>
      </c>
      <c r="G3524" s="27">
        <v>4026</v>
      </c>
    </row>
    <row r="3525" spans="1:7" x14ac:dyDescent="0.15">
      <c r="A3525" s="25" t="s">
        <v>78</v>
      </c>
      <c r="B3525" s="26" t="s">
        <v>79</v>
      </c>
      <c r="C3525" s="26" t="s">
        <v>80</v>
      </c>
      <c r="D3525" s="26" t="s">
        <v>34</v>
      </c>
      <c r="E3525" s="26" t="s">
        <v>33</v>
      </c>
      <c r="F3525" s="26">
        <v>2020</v>
      </c>
      <c r="G3525" s="27">
        <v>3936</v>
      </c>
    </row>
    <row r="3526" spans="1:7" x14ac:dyDescent="0.15">
      <c r="A3526" s="25" t="s">
        <v>78</v>
      </c>
      <c r="B3526" s="26" t="s">
        <v>79</v>
      </c>
      <c r="C3526" s="26" t="s">
        <v>80</v>
      </c>
      <c r="D3526" s="26" t="s">
        <v>34</v>
      </c>
      <c r="E3526" s="26" t="s">
        <v>33</v>
      </c>
      <c r="F3526" s="26">
        <v>2019</v>
      </c>
      <c r="G3526" s="27">
        <v>4023</v>
      </c>
    </row>
    <row r="3527" spans="1:7" x14ac:dyDescent="0.15">
      <c r="A3527" s="25" t="s">
        <v>78</v>
      </c>
      <c r="B3527" s="26" t="s">
        <v>79</v>
      </c>
      <c r="C3527" s="26" t="s">
        <v>80</v>
      </c>
      <c r="D3527" s="26" t="s">
        <v>34</v>
      </c>
      <c r="E3527" s="26" t="s">
        <v>33</v>
      </c>
      <c r="F3527" s="26">
        <v>2018</v>
      </c>
      <c r="G3527" s="27">
        <v>3963</v>
      </c>
    </row>
    <row r="3528" spans="1:7" x14ac:dyDescent="0.15">
      <c r="A3528" s="25" t="s">
        <v>78</v>
      </c>
      <c r="B3528" s="26" t="s">
        <v>79</v>
      </c>
      <c r="C3528" s="26" t="s">
        <v>80</v>
      </c>
      <c r="D3528" s="26" t="s">
        <v>34</v>
      </c>
      <c r="E3528" s="26" t="s">
        <v>33</v>
      </c>
      <c r="F3528" s="26">
        <v>2017</v>
      </c>
      <c r="G3528" s="27">
        <v>3900</v>
      </c>
    </row>
    <row r="3529" spans="1:7" x14ac:dyDescent="0.15">
      <c r="A3529" s="25" t="s">
        <v>78</v>
      </c>
      <c r="B3529" s="26" t="s">
        <v>79</v>
      </c>
      <c r="C3529" s="26" t="s">
        <v>80</v>
      </c>
      <c r="D3529" s="26" t="s">
        <v>34</v>
      </c>
      <c r="E3529" s="26" t="s">
        <v>33</v>
      </c>
      <c r="F3529" s="26">
        <v>2016</v>
      </c>
      <c r="G3529" s="27">
        <v>3885</v>
      </c>
    </row>
    <row r="3530" spans="1:7" x14ac:dyDescent="0.15">
      <c r="A3530" s="25" t="s">
        <v>78</v>
      </c>
      <c r="B3530" s="26" t="s">
        <v>79</v>
      </c>
      <c r="C3530" s="26" t="s">
        <v>80</v>
      </c>
      <c r="D3530" s="26" t="s">
        <v>34</v>
      </c>
      <c r="E3530" s="26" t="s">
        <v>33</v>
      </c>
      <c r="F3530" s="26">
        <v>2015</v>
      </c>
      <c r="G3530" s="27">
        <v>3866</v>
      </c>
    </row>
    <row r="3531" spans="1:7" x14ac:dyDescent="0.15">
      <c r="A3531" s="25" t="s">
        <v>78</v>
      </c>
      <c r="B3531" s="26" t="s">
        <v>79</v>
      </c>
      <c r="C3531" s="26" t="s">
        <v>80</v>
      </c>
      <c r="D3531" s="26" t="s">
        <v>34</v>
      </c>
      <c r="E3531" s="26" t="s">
        <v>33</v>
      </c>
      <c r="F3531" s="26">
        <v>2014</v>
      </c>
      <c r="G3531" s="27">
        <v>3844</v>
      </c>
    </row>
    <row r="3532" spans="1:7" x14ac:dyDescent="0.15">
      <c r="A3532" s="25" t="s">
        <v>78</v>
      </c>
      <c r="B3532" s="26" t="s">
        <v>79</v>
      </c>
      <c r="C3532" s="26" t="s">
        <v>80</v>
      </c>
      <c r="D3532" s="26" t="s">
        <v>34</v>
      </c>
      <c r="E3532" s="26" t="s">
        <v>33</v>
      </c>
      <c r="F3532" s="26">
        <v>2013</v>
      </c>
      <c r="G3532" s="27">
        <v>3797</v>
      </c>
    </row>
    <row r="3533" spans="1:7" x14ac:dyDescent="0.15">
      <c r="A3533" s="25" t="s">
        <v>78</v>
      </c>
      <c r="B3533" s="26" t="s">
        <v>79</v>
      </c>
      <c r="C3533" s="26" t="s">
        <v>80</v>
      </c>
      <c r="D3533" s="26" t="s">
        <v>34</v>
      </c>
      <c r="E3533" s="26" t="s">
        <v>33</v>
      </c>
      <c r="F3533" s="26">
        <v>2012</v>
      </c>
      <c r="G3533" s="27">
        <v>3782</v>
      </c>
    </row>
    <row r="3534" spans="1:7" x14ac:dyDescent="0.15">
      <c r="A3534" s="25" t="s">
        <v>78</v>
      </c>
      <c r="B3534" s="26" t="s">
        <v>79</v>
      </c>
      <c r="C3534" s="26" t="s">
        <v>80</v>
      </c>
      <c r="D3534" s="26" t="s">
        <v>34</v>
      </c>
      <c r="E3534" s="26" t="s">
        <v>33</v>
      </c>
      <c r="F3534" s="26">
        <v>2011</v>
      </c>
      <c r="G3534" s="27">
        <v>3714</v>
      </c>
    </row>
    <row r="3535" spans="1:7" x14ac:dyDescent="0.15">
      <c r="A3535" s="25" t="s">
        <v>78</v>
      </c>
      <c r="B3535" s="26" t="s">
        <v>79</v>
      </c>
      <c r="C3535" s="26" t="s">
        <v>80</v>
      </c>
      <c r="D3535" s="26" t="s">
        <v>34</v>
      </c>
      <c r="E3535" s="26" t="s">
        <v>33</v>
      </c>
      <c r="F3535" s="26">
        <v>2010</v>
      </c>
      <c r="G3535" s="27">
        <v>3649</v>
      </c>
    </row>
    <row r="3536" spans="1:7" x14ac:dyDescent="0.15">
      <c r="A3536" s="25" t="s">
        <v>78</v>
      </c>
      <c r="B3536" s="26" t="s">
        <v>79</v>
      </c>
      <c r="C3536" s="26" t="s">
        <v>80</v>
      </c>
      <c r="D3536" s="26" t="s">
        <v>34</v>
      </c>
      <c r="E3536" s="26" t="s">
        <v>33</v>
      </c>
      <c r="F3536" s="26">
        <v>2009</v>
      </c>
      <c r="G3536" s="27">
        <v>3639</v>
      </c>
    </row>
    <row r="3537" spans="1:7" x14ac:dyDescent="0.15">
      <c r="A3537" s="25" t="s">
        <v>78</v>
      </c>
      <c r="B3537" s="26" t="s">
        <v>79</v>
      </c>
      <c r="C3537" s="26" t="s">
        <v>80</v>
      </c>
      <c r="D3537" s="26" t="s">
        <v>34</v>
      </c>
      <c r="E3537" s="26" t="s">
        <v>33</v>
      </c>
      <c r="F3537" s="26">
        <v>2008</v>
      </c>
      <c r="G3537" s="27">
        <v>3708</v>
      </c>
    </row>
    <row r="3538" spans="1:7" x14ac:dyDescent="0.15">
      <c r="A3538" s="25" t="s">
        <v>78</v>
      </c>
      <c r="B3538" s="26" t="s">
        <v>79</v>
      </c>
      <c r="C3538" s="26" t="s">
        <v>80</v>
      </c>
      <c r="D3538" s="26" t="s">
        <v>34</v>
      </c>
      <c r="E3538" s="26" t="s">
        <v>33</v>
      </c>
      <c r="F3538" s="26">
        <v>2007</v>
      </c>
      <c r="G3538" s="27">
        <v>3581</v>
      </c>
    </row>
    <row r="3539" spans="1:7" x14ac:dyDescent="0.15">
      <c r="A3539" s="25" t="s">
        <v>78</v>
      </c>
      <c r="B3539" s="26" t="s">
        <v>79</v>
      </c>
      <c r="C3539" s="26" t="s">
        <v>80</v>
      </c>
      <c r="D3539" s="26" t="s">
        <v>34</v>
      </c>
      <c r="E3539" s="26" t="s">
        <v>33</v>
      </c>
      <c r="F3539" s="26">
        <v>2006</v>
      </c>
      <c r="G3539" s="27">
        <v>3417</v>
      </c>
    </row>
    <row r="3540" spans="1:7" x14ac:dyDescent="0.15">
      <c r="A3540" s="25" t="s">
        <v>78</v>
      </c>
      <c r="B3540" s="26" t="s">
        <v>79</v>
      </c>
      <c r="C3540" s="26" t="s">
        <v>80</v>
      </c>
      <c r="D3540" s="26" t="s">
        <v>34</v>
      </c>
      <c r="E3540" s="26" t="s">
        <v>33</v>
      </c>
      <c r="F3540" s="26">
        <v>2005</v>
      </c>
      <c r="G3540" s="27">
        <v>3313</v>
      </c>
    </row>
    <row r="3541" spans="1:7" x14ac:dyDescent="0.15">
      <c r="A3541" s="25" t="s">
        <v>78</v>
      </c>
      <c r="B3541" s="26" t="s">
        <v>79</v>
      </c>
      <c r="C3541" s="26" t="s">
        <v>80</v>
      </c>
      <c r="D3541" s="26" t="s">
        <v>34</v>
      </c>
      <c r="E3541" s="26" t="s">
        <v>33</v>
      </c>
      <c r="F3541" s="26">
        <v>2004</v>
      </c>
      <c r="G3541" s="27">
        <v>3262</v>
      </c>
    </row>
    <row r="3542" spans="1:7" x14ac:dyDescent="0.15">
      <c r="A3542" s="25" t="s">
        <v>78</v>
      </c>
      <c r="B3542" s="26" t="s">
        <v>79</v>
      </c>
      <c r="C3542" s="26" t="s">
        <v>80</v>
      </c>
      <c r="D3542" s="26" t="s">
        <v>34</v>
      </c>
      <c r="E3542" s="26" t="s">
        <v>33</v>
      </c>
      <c r="F3542" s="26">
        <v>2003</v>
      </c>
      <c r="G3542" s="27">
        <v>3201</v>
      </c>
    </row>
    <row r="3543" spans="1:7" x14ac:dyDescent="0.15">
      <c r="A3543" s="25" t="s">
        <v>78</v>
      </c>
      <c r="B3543" s="26" t="s">
        <v>79</v>
      </c>
      <c r="C3543" s="26" t="s">
        <v>80</v>
      </c>
      <c r="D3543" s="26" t="s">
        <v>34</v>
      </c>
      <c r="E3543" s="26" t="s">
        <v>33</v>
      </c>
      <c r="F3543" s="26">
        <v>2002</v>
      </c>
      <c r="G3543" s="27">
        <v>3274</v>
      </c>
    </row>
    <row r="3544" spans="1:7" x14ac:dyDescent="0.15">
      <c r="A3544" s="25" t="s">
        <v>78</v>
      </c>
      <c r="B3544" s="26" t="s">
        <v>79</v>
      </c>
      <c r="C3544" s="26" t="s">
        <v>80</v>
      </c>
      <c r="D3544" s="26" t="s">
        <v>34</v>
      </c>
      <c r="E3544" s="26" t="s">
        <v>33</v>
      </c>
      <c r="F3544" s="26">
        <v>2001</v>
      </c>
      <c r="G3544" s="27">
        <v>3299</v>
      </c>
    </row>
    <row r="3545" spans="1:7" x14ac:dyDescent="0.15">
      <c r="A3545" s="25" t="s">
        <v>78</v>
      </c>
      <c r="B3545" s="26" t="s">
        <v>79</v>
      </c>
      <c r="C3545" s="26" t="s">
        <v>80</v>
      </c>
      <c r="D3545" s="26" t="s">
        <v>34</v>
      </c>
      <c r="E3545" s="26" t="s">
        <v>33</v>
      </c>
      <c r="F3545" s="26">
        <v>2000</v>
      </c>
      <c r="G3545" s="27">
        <v>3352</v>
      </c>
    </row>
    <row r="3546" spans="1:7" x14ac:dyDescent="0.15">
      <c r="A3546" s="25" t="s">
        <v>78</v>
      </c>
      <c r="B3546" s="26" t="s">
        <v>79</v>
      </c>
      <c r="C3546" s="26" t="s">
        <v>80</v>
      </c>
      <c r="D3546" s="26" t="s">
        <v>34</v>
      </c>
      <c r="E3546" s="26" t="s">
        <v>33</v>
      </c>
      <c r="F3546" s="26">
        <v>1999</v>
      </c>
      <c r="G3546" s="27">
        <v>3372</v>
      </c>
    </row>
    <row r="3547" spans="1:7" x14ac:dyDescent="0.15">
      <c r="A3547" s="25" t="s">
        <v>78</v>
      </c>
      <c r="B3547" s="26" t="s">
        <v>79</v>
      </c>
      <c r="C3547" s="26" t="s">
        <v>80</v>
      </c>
      <c r="D3547" s="26" t="s">
        <v>34</v>
      </c>
      <c r="E3547" s="26" t="s">
        <v>33</v>
      </c>
      <c r="F3547" s="26">
        <v>1998</v>
      </c>
      <c r="G3547" s="27">
        <v>3344</v>
      </c>
    </row>
    <row r="3548" spans="1:7" x14ac:dyDescent="0.15">
      <c r="A3548" s="25" t="s">
        <v>78</v>
      </c>
      <c r="B3548" s="26" t="s">
        <v>79</v>
      </c>
      <c r="C3548" s="26" t="s">
        <v>80</v>
      </c>
      <c r="D3548" s="26" t="s">
        <v>34</v>
      </c>
      <c r="E3548" s="26" t="s">
        <v>33</v>
      </c>
      <c r="F3548" s="26">
        <v>1997</v>
      </c>
      <c r="G3548" s="27">
        <v>3261</v>
      </c>
    </row>
    <row r="3549" spans="1:7" x14ac:dyDescent="0.15">
      <c r="A3549" s="25" t="s">
        <v>78</v>
      </c>
      <c r="B3549" s="26" t="s">
        <v>79</v>
      </c>
      <c r="C3549" s="26" t="s">
        <v>80</v>
      </c>
      <c r="D3549" s="26" t="s">
        <v>34</v>
      </c>
      <c r="E3549" s="26" t="s">
        <v>33</v>
      </c>
      <c r="F3549" s="26">
        <v>1996</v>
      </c>
      <c r="G3549" s="27">
        <v>3177</v>
      </c>
    </row>
    <row r="3550" spans="1:7" x14ac:dyDescent="0.15">
      <c r="A3550" s="25" t="s">
        <v>78</v>
      </c>
      <c r="B3550" s="26" t="s">
        <v>79</v>
      </c>
      <c r="C3550" s="26" t="s">
        <v>80</v>
      </c>
      <c r="D3550" s="26" t="s">
        <v>34</v>
      </c>
      <c r="E3550" s="26" t="s">
        <v>33</v>
      </c>
      <c r="F3550" s="26">
        <v>1995</v>
      </c>
      <c r="G3550" s="27">
        <v>3123</v>
      </c>
    </row>
    <row r="3551" spans="1:7" x14ac:dyDescent="0.15">
      <c r="A3551" s="25" t="s">
        <v>78</v>
      </c>
      <c r="B3551" s="26" t="s">
        <v>79</v>
      </c>
      <c r="C3551" s="26" t="s">
        <v>80</v>
      </c>
      <c r="D3551" s="26" t="s">
        <v>34</v>
      </c>
      <c r="E3551" s="26" t="s">
        <v>33</v>
      </c>
      <c r="F3551" s="26">
        <v>1994</v>
      </c>
      <c r="G3551" s="27">
        <v>3092</v>
      </c>
    </row>
    <row r="3552" spans="1:7" x14ac:dyDescent="0.15">
      <c r="A3552" s="25" t="s">
        <v>78</v>
      </c>
      <c r="B3552" s="26" t="s">
        <v>79</v>
      </c>
      <c r="C3552" s="26" t="s">
        <v>80</v>
      </c>
      <c r="D3552" s="26" t="s">
        <v>34</v>
      </c>
      <c r="E3552" s="26" t="s">
        <v>33</v>
      </c>
      <c r="F3552" s="26">
        <v>1993</v>
      </c>
      <c r="G3552" s="27">
        <v>3053</v>
      </c>
    </row>
    <row r="3553" spans="1:7" x14ac:dyDescent="0.15">
      <c r="A3553" s="25" t="s">
        <v>78</v>
      </c>
      <c r="B3553" s="26" t="s">
        <v>79</v>
      </c>
      <c r="C3553" s="26" t="s">
        <v>80</v>
      </c>
      <c r="D3553" s="26" t="s">
        <v>34</v>
      </c>
      <c r="E3553" s="26" t="s">
        <v>33</v>
      </c>
      <c r="F3553" s="26">
        <v>1992</v>
      </c>
      <c r="G3553" s="27">
        <v>3036</v>
      </c>
    </row>
    <row r="3554" spans="1:7" x14ac:dyDescent="0.15">
      <c r="A3554" s="25" t="s">
        <v>78</v>
      </c>
      <c r="B3554" s="26" t="s">
        <v>79</v>
      </c>
      <c r="C3554" s="26" t="s">
        <v>80</v>
      </c>
      <c r="D3554" s="26" t="s">
        <v>34</v>
      </c>
      <c r="E3554" s="26" t="s">
        <v>33</v>
      </c>
      <c r="F3554" s="26">
        <v>1991</v>
      </c>
      <c r="G3554" s="27">
        <v>3023</v>
      </c>
    </row>
    <row r="3555" spans="1:7" x14ac:dyDescent="0.15">
      <c r="A3555" s="25" t="s">
        <v>78</v>
      </c>
      <c r="B3555" s="26" t="s">
        <v>79</v>
      </c>
      <c r="C3555" s="26" t="s">
        <v>80</v>
      </c>
      <c r="D3555" s="26" t="s">
        <v>34</v>
      </c>
      <c r="E3555" s="26" t="s">
        <v>33</v>
      </c>
      <c r="F3555" s="26">
        <v>1990</v>
      </c>
      <c r="G3555" s="27">
        <v>3057</v>
      </c>
    </row>
    <row r="3556" spans="1:7" x14ac:dyDescent="0.15">
      <c r="A3556" s="25" t="s">
        <v>78</v>
      </c>
      <c r="B3556" s="26" t="s">
        <v>79</v>
      </c>
      <c r="C3556" s="26" t="s">
        <v>80</v>
      </c>
      <c r="D3556" s="26" t="s">
        <v>34</v>
      </c>
      <c r="E3556" s="26" t="s">
        <v>33</v>
      </c>
      <c r="F3556" s="26">
        <v>1989</v>
      </c>
      <c r="G3556" s="27">
        <v>3100</v>
      </c>
    </row>
    <row r="3557" spans="1:7" x14ac:dyDescent="0.15">
      <c r="A3557" s="25" t="s">
        <v>78</v>
      </c>
      <c r="B3557" s="26" t="s">
        <v>79</v>
      </c>
      <c r="C3557" s="26" t="s">
        <v>80</v>
      </c>
      <c r="D3557" s="26" t="s">
        <v>34</v>
      </c>
      <c r="E3557" s="26" t="s">
        <v>33</v>
      </c>
      <c r="F3557" s="26">
        <v>1988</v>
      </c>
      <c r="G3557" s="27">
        <v>3197</v>
      </c>
    </row>
    <row r="3558" spans="1:7" x14ac:dyDescent="0.15">
      <c r="A3558" s="25" t="s">
        <v>78</v>
      </c>
      <c r="B3558" s="26" t="s">
        <v>79</v>
      </c>
      <c r="C3558" s="26" t="s">
        <v>80</v>
      </c>
      <c r="D3558" s="26" t="s">
        <v>34</v>
      </c>
      <c r="E3558" s="26" t="s">
        <v>33</v>
      </c>
      <c r="F3558" s="26">
        <v>1987</v>
      </c>
      <c r="G3558" s="27">
        <v>3208</v>
      </c>
    </row>
    <row r="3559" spans="1:7" x14ac:dyDescent="0.15">
      <c r="A3559" s="25" t="s">
        <v>78</v>
      </c>
      <c r="B3559" s="26" t="s">
        <v>79</v>
      </c>
      <c r="C3559" s="26" t="s">
        <v>80</v>
      </c>
      <c r="D3559" s="26" t="s">
        <v>34</v>
      </c>
      <c r="E3559" s="26" t="s">
        <v>33</v>
      </c>
      <c r="F3559" s="26">
        <v>1986</v>
      </c>
      <c r="G3559" s="27">
        <v>3199</v>
      </c>
    </row>
    <row r="3560" spans="1:7" x14ac:dyDescent="0.15">
      <c r="A3560" s="25" t="s">
        <v>78</v>
      </c>
      <c r="B3560" s="26" t="s">
        <v>79</v>
      </c>
      <c r="C3560" s="26" t="s">
        <v>80</v>
      </c>
      <c r="D3560" s="26" t="s">
        <v>34</v>
      </c>
      <c r="E3560" s="26" t="s">
        <v>33</v>
      </c>
      <c r="F3560" s="26">
        <v>1985</v>
      </c>
      <c r="G3560" s="27">
        <v>3106</v>
      </c>
    </row>
    <row r="3561" spans="1:7" x14ac:dyDescent="0.15">
      <c r="A3561" s="25" t="s">
        <v>78</v>
      </c>
      <c r="B3561" s="26" t="s">
        <v>79</v>
      </c>
      <c r="C3561" s="26" t="s">
        <v>80</v>
      </c>
      <c r="D3561" s="26" t="s">
        <v>34</v>
      </c>
      <c r="E3561" s="26" t="s">
        <v>33</v>
      </c>
      <c r="F3561" s="26">
        <v>1984</v>
      </c>
      <c r="G3561" s="27">
        <v>3034</v>
      </c>
    </row>
    <row r="3562" spans="1:7" x14ac:dyDescent="0.15">
      <c r="A3562" s="25" t="s">
        <v>78</v>
      </c>
      <c r="B3562" s="26" t="s">
        <v>79</v>
      </c>
      <c r="C3562" s="26" t="s">
        <v>80</v>
      </c>
      <c r="D3562" s="26" t="s">
        <v>34</v>
      </c>
      <c r="E3562" s="26" t="s">
        <v>33</v>
      </c>
      <c r="F3562" s="26">
        <v>1983</v>
      </c>
      <c r="G3562" s="27">
        <v>3021</v>
      </c>
    </row>
    <row r="3563" spans="1:7" x14ac:dyDescent="0.15">
      <c r="A3563" s="25" t="s">
        <v>78</v>
      </c>
      <c r="B3563" s="26" t="s">
        <v>79</v>
      </c>
      <c r="C3563" s="26" t="s">
        <v>80</v>
      </c>
      <c r="D3563" s="26" t="s">
        <v>34</v>
      </c>
      <c r="E3563" s="26" t="s">
        <v>33</v>
      </c>
      <c r="F3563" s="26">
        <v>1982</v>
      </c>
      <c r="G3563" s="27">
        <v>3040</v>
      </c>
    </row>
    <row r="3564" spans="1:7" x14ac:dyDescent="0.15">
      <c r="A3564" s="25" t="s">
        <v>78</v>
      </c>
      <c r="B3564" s="26" t="s">
        <v>79</v>
      </c>
      <c r="C3564" s="26" t="s">
        <v>80</v>
      </c>
      <c r="D3564" s="26" t="s">
        <v>34</v>
      </c>
      <c r="E3564" s="26" t="s">
        <v>33</v>
      </c>
      <c r="F3564" s="26">
        <v>1981</v>
      </c>
      <c r="G3564" s="27">
        <v>3060</v>
      </c>
    </row>
    <row r="3565" spans="1:7" x14ac:dyDescent="0.15">
      <c r="A3565" s="25" t="s">
        <v>78</v>
      </c>
      <c r="B3565" s="26" t="s">
        <v>79</v>
      </c>
      <c r="C3565" s="26" t="s">
        <v>80</v>
      </c>
      <c r="D3565" s="26" t="s">
        <v>34</v>
      </c>
      <c r="E3565" s="26" t="s">
        <v>33</v>
      </c>
      <c r="F3565" s="26">
        <v>1980</v>
      </c>
      <c r="G3565" s="27">
        <v>3038</v>
      </c>
    </row>
    <row r="3566" spans="1:7" x14ac:dyDescent="0.15">
      <c r="A3566" s="25" t="s">
        <v>78</v>
      </c>
      <c r="B3566" s="26" t="s">
        <v>79</v>
      </c>
      <c r="C3566" s="26" t="s">
        <v>80</v>
      </c>
      <c r="D3566" s="26" t="s">
        <v>34</v>
      </c>
      <c r="E3566" s="26" t="s">
        <v>33</v>
      </c>
      <c r="F3566" s="26">
        <v>1979</v>
      </c>
      <c r="G3566" s="27">
        <v>2965</v>
      </c>
    </row>
    <row r="3567" spans="1:7" x14ac:dyDescent="0.15">
      <c r="A3567" s="25" t="s">
        <v>78</v>
      </c>
      <c r="B3567" s="26" t="s">
        <v>79</v>
      </c>
      <c r="C3567" s="26" t="s">
        <v>80</v>
      </c>
      <c r="D3567" s="26" t="s">
        <v>34</v>
      </c>
      <c r="E3567" s="26" t="s">
        <v>33</v>
      </c>
      <c r="F3567" s="26">
        <v>1978</v>
      </c>
      <c r="G3567" s="27">
        <v>2965</v>
      </c>
    </row>
    <row r="3568" spans="1:7" x14ac:dyDescent="0.15">
      <c r="A3568" s="25" t="s">
        <v>78</v>
      </c>
      <c r="B3568" s="26" t="s">
        <v>79</v>
      </c>
      <c r="C3568" s="26" t="s">
        <v>80</v>
      </c>
      <c r="D3568" s="26" t="s">
        <v>34</v>
      </c>
      <c r="E3568" s="26" t="s">
        <v>33</v>
      </c>
      <c r="F3568" s="26">
        <v>1977</v>
      </c>
      <c r="G3568" s="27">
        <v>2979</v>
      </c>
    </row>
    <row r="3569" spans="1:7" x14ac:dyDescent="0.15">
      <c r="A3569" s="25" t="s">
        <v>78</v>
      </c>
      <c r="B3569" s="26" t="s">
        <v>79</v>
      </c>
      <c r="C3569" s="26" t="s">
        <v>80</v>
      </c>
      <c r="D3569" s="26" t="s">
        <v>34</v>
      </c>
      <c r="E3569" s="26" t="s">
        <v>33</v>
      </c>
      <c r="F3569" s="26">
        <v>1976</v>
      </c>
      <c r="G3569" s="27">
        <v>2958</v>
      </c>
    </row>
    <row r="3570" spans="1:7" x14ac:dyDescent="0.15">
      <c r="A3570" s="25" t="s">
        <v>78</v>
      </c>
      <c r="B3570" s="26" t="s">
        <v>79</v>
      </c>
      <c r="C3570" s="26" t="s">
        <v>80</v>
      </c>
      <c r="D3570" s="26" t="s">
        <v>34</v>
      </c>
      <c r="E3570" s="26" t="s">
        <v>33</v>
      </c>
      <c r="F3570" s="26">
        <v>1975</v>
      </c>
      <c r="G3570" s="27">
        <v>2950</v>
      </c>
    </row>
    <row r="3571" spans="1:7" x14ac:dyDescent="0.15">
      <c r="A3571" s="25" t="s">
        <v>78</v>
      </c>
      <c r="B3571" s="26" t="s">
        <v>79</v>
      </c>
      <c r="C3571" s="26" t="s">
        <v>80</v>
      </c>
      <c r="D3571" s="26" t="s">
        <v>34</v>
      </c>
      <c r="E3571" s="26" t="s">
        <v>33</v>
      </c>
      <c r="F3571" s="26">
        <v>1974</v>
      </c>
      <c r="G3571" s="27">
        <v>2927</v>
      </c>
    </row>
    <row r="3572" spans="1:7" x14ac:dyDescent="0.15">
      <c r="A3572" s="25" t="s">
        <v>78</v>
      </c>
      <c r="B3572" s="26" t="s">
        <v>79</v>
      </c>
      <c r="C3572" s="26" t="s">
        <v>80</v>
      </c>
      <c r="D3572" s="26" t="s">
        <v>34</v>
      </c>
      <c r="E3572" s="26" t="s">
        <v>33</v>
      </c>
      <c r="F3572" s="26">
        <v>1973</v>
      </c>
      <c r="G3572" s="27">
        <v>2922</v>
      </c>
    </row>
    <row r="3573" spans="1:7" x14ac:dyDescent="0.15">
      <c r="A3573" s="25" t="s">
        <v>78</v>
      </c>
      <c r="B3573" s="26" t="s">
        <v>79</v>
      </c>
      <c r="C3573" s="26" t="s">
        <v>80</v>
      </c>
      <c r="D3573" s="26" t="s">
        <v>34</v>
      </c>
      <c r="E3573" s="26" t="s">
        <v>33</v>
      </c>
      <c r="F3573" s="26">
        <v>1972</v>
      </c>
      <c r="G3573" s="27">
        <v>2925</v>
      </c>
    </row>
    <row r="3574" spans="1:7" x14ac:dyDescent="0.15">
      <c r="A3574" s="25" t="s">
        <v>78</v>
      </c>
      <c r="B3574" s="26" t="s">
        <v>79</v>
      </c>
      <c r="C3574" s="26" t="s">
        <v>80</v>
      </c>
      <c r="D3574" s="26" t="s">
        <v>34</v>
      </c>
      <c r="E3574" s="26" t="s">
        <v>33</v>
      </c>
      <c r="F3574" s="26">
        <v>1971</v>
      </c>
      <c r="G3574" s="27">
        <v>2945</v>
      </c>
    </row>
    <row r="3575" spans="1:7" x14ac:dyDescent="0.15">
      <c r="A3575" s="25" t="s">
        <v>78</v>
      </c>
      <c r="B3575" s="26" t="s">
        <v>79</v>
      </c>
      <c r="C3575" s="26" t="s">
        <v>80</v>
      </c>
      <c r="D3575" s="26" t="s">
        <v>34</v>
      </c>
      <c r="E3575" s="26" t="s">
        <v>33</v>
      </c>
      <c r="F3575" s="26">
        <v>1970</v>
      </c>
      <c r="G3575" s="27">
        <v>2953</v>
      </c>
    </row>
    <row r="3576" spans="1:7" x14ac:dyDescent="0.15">
      <c r="A3576" s="25" t="s">
        <v>78</v>
      </c>
      <c r="B3576" s="26" t="s">
        <v>79</v>
      </c>
      <c r="C3576" s="26" t="s">
        <v>80</v>
      </c>
      <c r="D3576" s="26" t="s">
        <v>34</v>
      </c>
      <c r="E3576" s="26" t="s">
        <v>33</v>
      </c>
      <c r="F3576" s="26">
        <v>1969</v>
      </c>
      <c r="G3576" s="27"/>
    </row>
    <row r="3577" spans="1:7" x14ac:dyDescent="0.15">
      <c r="A3577" s="25" t="s">
        <v>78</v>
      </c>
      <c r="B3577" s="26" t="s">
        <v>79</v>
      </c>
      <c r="C3577" s="26" t="s">
        <v>80</v>
      </c>
      <c r="D3577" s="26" t="s">
        <v>34</v>
      </c>
      <c r="E3577" s="26" t="s">
        <v>33</v>
      </c>
      <c r="F3577" s="26">
        <v>1968</v>
      </c>
      <c r="G3577" s="27"/>
    </row>
    <row r="3578" spans="1:7" x14ac:dyDescent="0.15">
      <c r="A3578" s="25" t="s">
        <v>78</v>
      </c>
      <c r="B3578" s="26" t="s">
        <v>79</v>
      </c>
      <c r="C3578" s="26" t="s">
        <v>80</v>
      </c>
      <c r="D3578" s="26" t="s">
        <v>34</v>
      </c>
      <c r="E3578" s="26" t="s">
        <v>33</v>
      </c>
      <c r="F3578" s="26">
        <v>1967</v>
      </c>
      <c r="G3578" s="27"/>
    </row>
    <row r="3579" spans="1:7" x14ac:dyDescent="0.15">
      <c r="A3579" s="25" t="s">
        <v>78</v>
      </c>
      <c r="B3579" s="26" t="s">
        <v>79</v>
      </c>
      <c r="C3579" s="26" t="s">
        <v>80</v>
      </c>
      <c r="D3579" s="26" t="s">
        <v>34</v>
      </c>
      <c r="E3579" s="26" t="s">
        <v>33</v>
      </c>
      <c r="F3579" s="26">
        <v>1966</v>
      </c>
      <c r="G3579" s="27"/>
    </row>
    <row r="3580" spans="1:7" x14ac:dyDescent="0.15">
      <c r="A3580" s="25" t="s">
        <v>78</v>
      </c>
      <c r="B3580" s="26" t="s">
        <v>79</v>
      </c>
      <c r="C3580" s="26" t="s">
        <v>80</v>
      </c>
      <c r="D3580" s="26" t="s">
        <v>34</v>
      </c>
      <c r="E3580" s="26" t="s">
        <v>33</v>
      </c>
      <c r="F3580" s="26">
        <v>1965</v>
      </c>
      <c r="G3580" s="27"/>
    </row>
    <row r="3581" spans="1:7" x14ac:dyDescent="0.15">
      <c r="A3581" s="25" t="s">
        <v>78</v>
      </c>
      <c r="B3581" s="26" t="s">
        <v>79</v>
      </c>
      <c r="C3581" s="26" t="s">
        <v>80</v>
      </c>
      <c r="D3581" s="26" t="s">
        <v>34</v>
      </c>
      <c r="E3581" s="26" t="s">
        <v>33</v>
      </c>
      <c r="F3581" s="26">
        <v>1964</v>
      </c>
      <c r="G3581" s="27"/>
    </row>
    <row r="3582" spans="1:7" x14ac:dyDescent="0.15">
      <c r="A3582" s="25" t="s">
        <v>78</v>
      </c>
      <c r="B3582" s="26" t="s">
        <v>79</v>
      </c>
      <c r="C3582" s="26" t="s">
        <v>80</v>
      </c>
      <c r="D3582" s="26" t="s">
        <v>34</v>
      </c>
      <c r="E3582" s="26" t="s">
        <v>33</v>
      </c>
      <c r="F3582" s="26">
        <v>1963</v>
      </c>
      <c r="G3582" s="27"/>
    </row>
    <row r="3583" spans="1:7" x14ac:dyDescent="0.15">
      <c r="A3583" s="25" t="s">
        <v>78</v>
      </c>
      <c r="B3583" s="26" t="s">
        <v>79</v>
      </c>
      <c r="C3583" s="26" t="s">
        <v>80</v>
      </c>
      <c r="D3583" s="26" t="s">
        <v>34</v>
      </c>
      <c r="E3583" s="26" t="s">
        <v>33</v>
      </c>
      <c r="F3583" s="26">
        <v>1962</v>
      </c>
      <c r="G3583" s="27"/>
    </row>
    <row r="3584" spans="1:7" x14ac:dyDescent="0.15">
      <c r="A3584" s="25" t="s">
        <v>78</v>
      </c>
      <c r="B3584" s="26" t="s">
        <v>79</v>
      </c>
      <c r="C3584" s="26" t="s">
        <v>80</v>
      </c>
      <c r="D3584" s="26" t="s">
        <v>34</v>
      </c>
      <c r="E3584" s="26" t="s">
        <v>33</v>
      </c>
      <c r="F3584" s="26">
        <v>1961</v>
      </c>
      <c r="G3584" s="27"/>
    </row>
    <row r="3585" spans="1:7" x14ac:dyDescent="0.15">
      <c r="A3585" s="25" t="s">
        <v>78</v>
      </c>
      <c r="B3585" s="26" t="s">
        <v>79</v>
      </c>
      <c r="C3585" s="26" t="s">
        <v>80</v>
      </c>
      <c r="D3585" s="26" t="s">
        <v>34</v>
      </c>
      <c r="E3585" s="26" t="s">
        <v>33</v>
      </c>
      <c r="F3585" s="26">
        <v>1960</v>
      </c>
      <c r="G3585" s="27"/>
    </row>
    <row r="3586" spans="1:7" x14ac:dyDescent="0.15">
      <c r="A3586" s="25" t="s">
        <v>78</v>
      </c>
      <c r="B3586" s="26" t="s">
        <v>79</v>
      </c>
      <c r="C3586" s="26" t="s">
        <v>80</v>
      </c>
      <c r="D3586" s="26" t="s">
        <v>74</v>
      </c>
      <c r="E3586" s="26" t="s">
        <v>13</v>
      </c>
      <c r="F3586" s="26">
        <v>2023</v>
      </c>
      <c r="G3586" s="27">
        <v>308537.3</v>
      </c>
    </row>
    <row r="3587" spans="1:7" x14ac:dyDescent="0.15">
      <c r="A3587" s="25" t="s">
        <v>78</v>
      </c>
      <c r="B3587" s="26" t="s">
        <v>79</v>
      </c>
      <c r="C3587" s="26" t="s">
        <v>80</v>
      </c>
      <c r="D3587" s="26" t="s">
        <v>74</v>
      </c>
      <c r="E3587" s="26" t="s">
        <v>13</v>
      </c>
      <c r="F3587" s="26">
        <v>2022</v>
      </c>
      <c r="G3587" s="27">
        <v>304829.40000000002</v>
      </c>
    </row>
    <row r="3588" spans="1:7" x14ac:dyDescent="0.15">
      <c r="A3588" s="25" t="s">
        <v>78</v>
      </c>
      <c r="B3588" s="26" t="s">
        <v>79</v>
      </c>
      <c r="C3588" s="26" t="s">
        <v>80</v>
      </c>
      <c r="D3588" s="26" t="s">
        <v>74</v>
      </c>
      <c r="E3588" s="26" t="s">
        <v>13</v>
      </c>
      <c r="F3588" s="26">
        <v>2021</v>
      </c>
      <c r="G3588" s="27">
        <v>294904.7</v>
      </c>
    </row>
    <row r="3589" spans="1:7" x14ac:dyDescent="0.15">
      <c r="A3589" s="25" t="s">
        <v>78</v>
      </c>
      <c r="B3589" s="26" t="s">
        <v>79</v>
      </c>
      <c r="C3589" s="26" t="s">
        <v>80</v>
      </c>
      <c r="D3589" s="26" t="s">
        <v>74</v>
      </c>
      <c r="E3589" s="26" t="s">
        <v>13</v>
      </c>
      <c r="F3589" s="26">
        <v>2020</v>
      </c>
      <c r="G3589" s="27">
        <v>276674</v>
      </c>
    </row>
    <row r="3590" spans="1:7" x14ac:dyDescent="0.15">
      <c r="A3590" s="25" t="s">
        <v>78</v>
      </c>
      <c r="B3590" s="26" t="s">
        <v>79</v>
      </c>
      <c r="C3590" s="26" t="s">
        <v>80</v>
      </c>
      <c r="D3590" s="26" t="s">
        <v>74</v>
      </c>
      <c r="E3590" s="26" t="s">
        <v>13</v>
      </c>
      <c r="F3590" s="26">
        <v>2019</v>
      </c>
      <c r="G3590" s="27">
        <v>302716.79999999999</v>
      </c>
    </row>
    <row r="3591" spans="1:7" x14ac:dyDescent="0.15">
      <c r="A3591" s="25" t="s">
        <v>78</v>
      </c>
      <c r="B3591" s="26" t="s">
        <v>79</v>
      </c>
      <c r="C3591" s="26" t="s">
        <v>80</v>
      </c>
      <c r="D3591" s="26" t="s">
        <v>74</v>
      </c>
      <c r="E3591" s="26" t="s">
        <v>13</v>
      </c>
      <c r="F3591" s="26">
        <v>2018</v>
      </c>
      <c r="G3591" s="27">
        <v>299977.59999999998</v>
      </c>
    </row>
    <row r="3592" spans="1:7" x14ac:dyDescent="0.15">
      <c r="A3592" s="25" t="s">
        <v>78</v>
      </c>
      <c r="B3592" s="26" t="s">
        <v>79</v>
      </c>
      <c r="C3592" s="26" t="s">
        <v>80</v>
      </c>
      <c r="D3592" s="26" t="s">
        <v>74</v>
      </c>
      <c r="E3592" s="26" t="s">
        <v>13</v>
      </c>
      <c r="F3592" s="26">
        <v>2017</v>
      </c>
      <c r="G3592" s="27">
        <v>295320.8</v>
      </c>
    </row>
    <row r="3593" spans="1:7" x14ac:dyDescent="0.15">
      <c r="A3593" s="25" t="s">
        <v>78</v>
      </c>
      <c r="B3593" s="26" t="s">
        <v>79</v>
      </c>
      <c r="C3593" s="26" t="s">
        <v>80</v>
      </c>
      <c r="D3593" s="26" t="s">
        <v>74</v>
      </c>
      <c r="E3593" s="26" t="s">
        <v>13</v>
      </c>
      <c r="F3593" s="26">
        <v>2016</v>
      </c>
      <c r="G3593" s="27">
        <v>292216.8</v>
      </c>
    </row>
    <row r="3594" spans="1:7" x14ac:dyDescent="0.15">
      <c r="A3594" s="25" t="s">
        <v>78</v>
      </c>
      <c r="B3594" s="26" t="s">
        <v>79</v>
      </c>
      <c r="C3594" s="26" t="s">
        <v>80</v>
      </c>
      <c r="D3594" s="26" t="s">
        <v>74</v>
      </c>
      <c r="E3594" s="26" t="s">
        <v>13</v>
      </c>
      <c r="F3594" s="26">
        <v>2015</v>
      </c>
      <c r="G3594" s="27">
        <v>287130.7</v>
      </c>
    </row>
    <row r="3595" spans="1:7" x14ac:dyDescent="0.15">
      <c r="A3595" s="25" t="s">
        <v>78</v>
      </c>
      <c r="B3595" s="26" t="s">
        <v>79</v>
      </c>
      <c r="C3595" s="26" t="s">
        <v>80</v>
      </c>
      <c r="D3595" s="26" t="s">
        <v>74</v>
      </c>
      <c r="E3595" s="26" t="s">
        <v>13</v>
      </c>
      <c r="F3595" s="26">
        <v>2014</v>
      </c>
      <c r="G3595" s="27">
        <v>284702.59999999998</v>
      </c>
    </row>
    <row r="3596" spans="1:7" x14ac:dyDescent="0.15">
      <c r="A3596" s="25" t="s">
        <v>78</v>
      </c>
      <c r="B3596" s="26" t="s">
        <v>79</v>
      </c>
      <c r="C3596" s="26" t="s">
        <v>80</v>
      </c>
      <c r="D3596" s="26" t="s">
        <v>74</v>
      </c>
      <c r="E3596" s="26" t="s">
        <v>13</v>
      </c>
      <c r="F3596" s="26">
        <v>2013</v>
      </c>
      <c r="G3596" s="27">
        <v>281790.09999999998</v>
      </c>
    </row>
    <row r="3597" spans="1:7" x14ac:dyDescent="0.15">
      <c r="A3597" s="25" t="s">
        <v>78</v>
      </c>
      <c r="B3597" s="26" t="s">
        <v>79</v>
      </c>
      <c r="C3597" s="26" t="s">
        <v>80</v>
      </c>
      <c r="D3597" s="26" t="s">
        <v>74</v>
      </c>
      <c r="E3597" s="26" t="s">
        <v>13</v>
      </c>
      <c r="F3597" s="26">
        <v>2012</v>
      </c>
      <c r="G3597" s="27">
        <v>283820.09999999998</v>
      </c>
    </row>
    <row r="3598" spans="1:7" x14ac:dyDescent="0.15">
      <c r="A3598" s="25" t="s">
        <v>78</v>
      </c>
      <c r="B3598" s="26" t="s">
        <v>79</v>
      </c>
      <c r="C3598" s="26" t="s">
        <v>80</v>
      </c>
      <c r="D3598" s="26" t="s">
        <v>74</v>
      </c>
      <c r="E3598" s="26" t="s">
        <v>13</v>
      </c>
      <c r="F3598" s="26">
        <v>2011</v>
      </c>
      <c r="G3598" s="27">
        <v>286467.90000000002</v>
      </c>
    </row>
    <row r="3599" spans="1:7" x14ac:dyDescent="0.15">
      <c r="A3599" s="25" t="s">
        <v>78</v>
      </c>
      <c r="B3599" s="26" t="s">
        <v>79</v>
      </c>
      <c r="C3599" s="26" t="s">
        <v>80</v>
      </c>
      <c r="D3599" s="26" t="s">
        <v>74</v>
      </c>
      <c r="E3599" s="26" t="s">
        <v>13</v>
      </c>
      <c r="F3599" s="26">
        <v>2010</v>
      </c>
      <c r="G3599" s="27">
        <v>285480.59999999998</v>
      </c>
    </row>
    <row r="3600" spans="1:7" x14ac:dyDescent="0.15">
      <c r="A3600" s="25" t="s">
        <v>78</v>
      </c>
      <c r="B3600" s="26" t="s">
        <v>79</v>
      </c>
      <c r="C3600" s="26" t="s">
        <v>80</v>
      </c>
      <c r="D3600" s="26" t="s">
        <v>74</v>
      </c>
      <c r="E3600" s="26" t="s">
        <v>13</v>
      </c>
      <c r="F3600" s="26">
        <v>2009</v>
      </c>
      <c r="G3600" s="27">
        <v>285958.90000000002</v>
      </c>
    </row>
    <row r="3601" spans="1:7" x14ac:dyDescent="0.15">
      <c r="A3601" s="25" t="s">
        <v>78</v>
      </c>
      <c r="B3601" s="26" t="s">
        <v>79</v>
      </c>
      <c r="C3601" s="26" t="s">
        <v>80</v>
      </c>
      <c r="D3601" s="26" t="s">
        <v>74</v>
      </c>
      <c r="E3601" s="26" t="s">
        <v>13</v>
      </c>
      <c r="F3601" s="26">
        <v>2008</v>
      </c>
      <c r="G3601" s="27">
        <v>294987.59999999998</v>
      </c>
    </row>
    <row r="3602" spans="1:7" x14ac:dyDescent="0.15">
      <c r="A3602" s="25" t="s">
        <v>78</v>
      </c>
      <c r="B3602" s="26" t="s">
        <v>79</v>
      </c>
      <c r="C3602" s="26" t="s">
        <v>80</v>
      </c>
      <c r="D3602" s="26" t="s">
        <v>74</v>
      </c>
      <c r="E3602" s="26" t="s">
        <v>13</v>
      </c>
      <c r="F3602" s="26">
        <v>2007</v>
      </c>
      <c r="G3602" s="27">
        <v>293540.3</v>
      </c>
    </row>
    <row r="3603" spans="1:7" x14ac:dyDescent="0.15">
      <c r="A3603" s="25" t="s">
        <v>78</v>
      </c>
      <c r="B3603" s="26" t="s">
        <v>79</v>
      </c>
      <c r="C3603" s="26" t="s">
        <v>80</v>
      </c>
      <c r="D3603" s="26" t="s">
        <v>74</v>
      </c>
      <c r="E3603" s="26" t="s">
        <v>13</v>
      </c>
      <c r="F3603" s="26">
        <v>2006</v>
      </c>
      <c r="G3603" s="27">
        <v>288098.3</v>
      </c>
    </row>
    <row r="3604" spans="1:7" x14ac:dyDescent="0.15">
      <c r="A3604" s="25" t="s">
        <v>78</v>
      </c>
      <c r="B3604" s="26" t="s">
        <v>79</v>
      </c>
      <c r="C3604" s="26" t="s">
        <v>80</v>
      </c>
      <c r="D3604" s="26" t="s">
        <v>74</v>
      </c>
      <c r="E3604" s="26" t="s">
        <v>13</v>
      </c>
      <c r="F3604" s="26">
        <v>2005</v>
      </c>
      <c r="G3604" s="27">
        <v>283630.8</v>
      </c>
    </row>
    <row r="3605" spans="1:7" x14ac:dyDescent="0.15">
      <c r="A3605" s="25" t="s">
        <v>78</v>
      </c>
      <c r="B3605" s="26" t="s">
        <v>79</v>
      </c>
      <c r="C3605" s="26" t="s">
        <v>80</v>
      </c>
      <c r="D3605" s="26" t="s">
        <v>74</v>
      </c>
      <c r="E3605" s="26" t="s">
        <v>13</v>
      </c>
      <c r="F3605" s="26">
        <v>2004</v>
      </c>
      <c r="G3605" s="27">
        <v>281226.59999999998</v>
      </c>
    </row>
    <row r="3606" spans="1:7" x14ac:dyDescent="0.15">
      <c r="A3606" s="25" t="s">
        <v>78</v>
      </c>
      <c r="B3606" s="26" t="s">
        <v>79</v>
      </c>
      <c r="C3606" s="26" t="s">
        <v>80</v>
      </c>
      <c r="D3606" s="26" t="s">
        <v>74</v>
      </c>
      <c r="E3606" s="26" t="s">
        <v>13</v>
      </c>
      <c r="F3606" s="26">
        <v>2003</v>
      </c>
      <c r="G3606" s="27">
        <v>278390.7</v>
      </c>
    </row>
    <row r="3607" spans="1:7" x14ac:dyDescent="0.15">
      <c r="A3607" s="25" t="s">
        <v>78</v>
      </c>
      <c r="B3607" s="26" t="s">
        <v>79</v>
      </c>
      <c r="C3607" s="26" t="s">
        <v>80</v>
      </c>
      <c r="D3607" s="26" t="s">
        <v>74</v>
      </c>
      <c r="E3607" s="26" t="s">
        <v>13</v>
      </c>
      <c r="F3607" s="26">
        <v>2002</v>
      </c>
      <c r="G3607" s="27">
        <v>278015.40000000002</v>
      </c>
    </row>
    <row r="3608" spans="1:7" x14ac:dyDescent="0.15">
      <c r="A3608" s="25" t="s">
        <v>78</v>
      </c>
      <c r="B3608" s="26" t="s">
        <v>79</v>
      </c>
      <c r="C3608" s="26" t="s">
        <v>80</v>
      </c>
      <c r="D3608" s="26" t="s">
        <v>74</v>
      </c>
      <c r="E3608" s="26" t="s">
        <v>13</v>
      </c>
      <c r="F3608" s="26">
        <v>2001</v>
      </c>
      <c r="G3608" s="27">
        <v>278165.7</v>
      </c>
    </row>
    <row r="3609" spans="1:7" x14ac:dyDescent="0.15">
      <c r="A3609" s="25" t="s">
        <v>78</v>
      </c>
      <c r="B3609" s="26" t="s">
        <v>79</v>
      </c>
      <c r="C3609" s="26" t="s">
        <v>80</v>
      </c>
      <c r="D3609" s="26" t="s">
        <v>74</v>
      </c>
      <c r="E3609" s="26" t="s">
        <v>13</v>
      </c>
      <c r="F3609" s="26">
        <v>2000</v>
      </c>
      <c r="G3609" s="27">
        <v>275974</v>
      </c>
    </row>
    <row r="3610" spans="1:7" x14ac:dyDescent="0.15">
      <c r="A3610" s="25" t="s">
        <v>78</v>
      </c>
      <c r="B3610" s="26" t="s">
        <v>79</v>
      </c>
      <c r="C3610" s="26" t="s">
        <v>80</v>
      </c>
      <c r="D3610" s="26" t="s">
        <v>74</v>
      </c>
      <c r="E3610" s="26" t="s">
        <v>13</v>
      </c>
      <c r="F3610" s="26">
        <v>1999</v>
      </c>
      <c r="G3610" s="27">
        <v>272452.3</v>
      </c>
    </row>
    <row r="3611" spans="1:7" x14ac:dyDescent="0.15">
      <c r="A3611" s="25" t="s">
        <v>78</v>
      </c>
      <c r="B3611" s="26" t="s">
        <v>79</v>
      </c>
      <c r="C3611" s="26" t="s">
        <v>80</v>
      </c>
      <c r="D3611" s="26" t="s">
        <v>74</v>
      </c>
      <c r="E3611" s="26" t="s">
        <v>13</v>
      </c>
      <c r="F3611" s="26">
        <v>1998</v>
      </c>
      <c r="G3611" s="27">
        <v>268073.09999999998</v>
      </c>
    </row>
    <row r="3612" spans="1:7" x14ac:dyDescent="0.15">
      <c r="A3612" s="25" t="s">
        <v>78</v>
      </c>
      <c r="B3612" s="26" t="s">
        <v>79</v>
      </c>
      <c r="C3612" s="26" t="s">
        <v>80</v>
      </c>
      <c r="D3612" s="26" t="s">
        <v>74</v>
      </c>
      <c r="E3612" s="26" t="s">
        <v>13</v>
      </c>
      <c r="F3612" s="26">
        <v>1997</v>
      </c>
      <c r="G3612" s="27">
        <v>263477</v>
      </c>
    </row>
    <row r="3613" spans="1:7" x14ac:dyDescent="0.15">
      <c r="A3613" s="25" t="s">
        <v>78</v>
      </c>
      <c r="B3613" s="26" t="s">
        <v>79</v>
      </c>
      <c r="C3613" s="26" t="s">
        <v>80</v>
      </c>
      <c r="D3613" s="26" t="s">
        <v>74</v>
      </c>
      <c r="E3613" s="26" t="s">
        <v>13</v>
      </c>
      <c r="F3613" s="26">
        <v>1996</v>
      </c>
      <c r="G3613" s="27">
        <v>261191.6</v>
      </c>
    </row>
    <row r="3614" spans="1:7" x14ac:dyDescent="0.15">
      <c r="A3614" s="25" t="s">
        <v>78</v>
      </c>
      <c r="B3614" s="26" t="s">
        <v>79</v>
      </c>
      <c r="C3614" s="26" t="s">
        <v>80</v>
      </c>
      <c r="D3614" s="26" t="s">
        <v>74</v>
      </c>
      <c r="E3614" s="26" t="s">
        <v>13</v>
      </c>
      <c r="F3614" s="26">
        <v>1995</v>
      </c>
      <c r="G3614" s="27">
        <v>259677.4</v>
      </c>
    </row>
    <row r="3615" spans="1:7" x14ac:dyDescent="0.15">
      <c r="A3615" s="25" t="s">
        <v>78</v>
      </c>
      <c r="B3615" s="26" t="s">
        <v>79</v>
      </c>
      <c r="C3615" s="26" t="s">
        <v>80</v>
      </c>
      <c r="D3615" s="26" t="s">
        <v>74</v>
      </c>
      <c r="E3615" s="26" t="s">
        <v>13</v>
      </c>
      <c r="F3615" s="26">
        <v>1994</v>
      </c>
      <c r="G3615" s="27"/>
    </row>
    <row r="3616" spans="1:7" x14ac:dyDescent="0.15">
      <c r="A3616" s="25" t="s">
        <v>78</v>
      </c>
      <c r="B3616" s="26" t="s">
        <v>79</v>
      </c>
      <c r="C3616" s="26" t="s">
        <v>80</v>
      </c>
      <c r="D3616" s="26" t="s">
        <v>74</v>
      </c>
      <c r="E3616" s="26" t="s">
        <v>13</v>
      </c>
      <c r="F3616" s="26">
        <v>1993</v>
      </c>
      <c r="G3616" s="27"/>
    </row>
    <row r="3617" spans="1:7" x14ac:dyDescent="0.15">
      <c r="A3617" s="25" t="s">
        <v>78</v>
      </c>
      <c r="B3617" s="26" t="s">
        <v>79</v>
      </c>
      <c r="C3617" s="26" t="s">
        <v>80</v>
      </c>
      <c r="D3617" s="26" t="s">
        <v>74</v>
      </c>
      <c r="E3617" s="26" t="s">
        <v>13</v>
      </c>
      <c r="F3617" s="26">
        <v>1992</v>
      </c>
      <c r="G3617" s="27"/>
    </row>
    <row r="3618" spans="1:7" x14ac:dyDescent="0.15">
      <c r="A3618" s="25" t="s">
        <v>78</v>
      </c>
      <c r="B3618" s="26" t="s">
        <v>79</v>
      </c>
      <c r="C3618" s="26" t="s">
        <v>80</v>
      </c>
      <c r="D3618" s="26" t="s">
        <v>74</v>
      </c>
      <c r="E3618" s="26" t="s">
        <v>13</v>
      </c>
      <c r="F3618" s="26">
        <v>1991</v>
      </c>
      <c r="G3618" s="27"/>
    </row>
    <row r="3619" spans="1:7" x14ac:dyDescent="0.15">
      <c r="A3619" s="25" t="s">
        <v>78</v>
      </c>
      <c r="B3619" s="26" t="s">
        <v>79</v>
      </c>
      <c r="C3619" s="26" t="s">
        <v>80</v>
      </c>
      <c r="D3619" s="26" t="s">
        <v>74</v>
      </c>
      <c r="E3619" s="26" t="s">
        <v>13</v>
      </c>
      <c r="F3619" s="26">
        <v>1990</v>
      </c>
      <c r="G3619" s="27"/>
    </row>
    <row r="3620" spans="1:7" x14ac:dyDescent="0.15">
      <c r="A3620" s="25" t="s">
        <v>78</v>
      </c>
      <c r="B3620" s="26" t="s">
        <v>79</v>
      </c>
      <c r="C3620" s="26" t="s">
        <v>80</v>
      </c>
      <c r="D3620" s="26" t="s">
        <v>74</v>
      </c>
      <c r="E3620" s="26" t="s">
        <v>13</v>
      </c>
      <c r="F3620" s="26">
        <v>1989</v>
      </c>
      <c r="G3620" s="27"/>
    </row>
    <row r="3621" spans="1:7" x14ac:dyDescent="0.15">
      <c r="A3621" s="25" t="s">
        <v>78</v>
      </c>
      <c r="B3621" s="26" t="s">
        <v>79</v>
      </c>
      <c r="C3621" s="26" t="s">
        <v>80</v>
      </c>
      <c r="D3621" s="26" t="s">
        <v>74</v>
      </c>
      <c r="E3621" s="26" t="s">
        <v>13</v>
      </c>
      <c r="F3621" s="26">
        <v>1988</v>
      </c>
      <c r="G3621" s="27"/>
    </row>
    <row r="3622" spans="1:7" x14ac:dyDescent="0.15">
      <c r="A3622" s="25" t="s">
        <v>78</v>
      </c>
      <c r="B3622" s="26" t="s">
        <v>79</v>
      </c>
      <c r="C3622" s="26" t="s">
        <v>80</v>
      </c>
      <c r="D3622" s="26" t="s">
        <v>74</v>
      </c>
      <c r="E3622" s="26" t="s">
        <v>13</v>
      </c>
      <c r="F3622" s="26">
        <v>1987</v>
      </c>
      <c r="G3622" s="27"/>
    </row>
    <row r="3623" spans="1:7" x14ac:dyDescent="0.15">
      <c r="A3623" s="25" t="s">
        <v>78</v>
      </c>
      <c r="B3623" s="26" t="s">
        <v>79</v>
      </c>
      <c r="C3623" s="26" t="s">
        <v>80</v>
      </c>
      <c r="D3623" s="26" t="s">
        <v>74</v>
      </c>
      <c r="E3623" s="26" t="s">
        <v>13</v>
      </c>
      <c r="F3623" s="26">
        <v>1986</v>
      </c>
      <c r="G3623" s="27"/>
    </row>
    <row r="3624" spans="1:7" x14ac:dyDescent="0.15">
      <c r="A3624" s="25" t="s">
        <v>78</v>
      </c>
      <c r="B3624" s="26" t="s">
        <v>79</v>
      </c>
      <c r="C3624" s="26" t="s">
        <v>80</v>
      </c>
      <c r="D3624" s="26" t="s">
        <v>74</v>
      </c>
      <c r="E3624" s="26" t="s">
        <v>13</v>
      </c>
      <c r="F3624" s="26">
        <v>1985</v>
      </c>
      <c r="G3624" s="27"/>
    </row>
    <row r="3625" spans="1:7" x14ac:dyDescent="0.15">
      <c r="A3625" s="25" t="s">
        <v>78</v>
      </c>
      <c r="B3625" s="26" t="s">
        <v>79</v>
      </c>
      <c r="C3625" s="26" t="s">
        <v>80</v>
      </c>
      <c r="D3625" s="26" t="s">
        <v>74</v>
      </c>
      <c r="E3625" s="26" t="s">
        <v>13</v>
      </c>
      <c r="F3625" s="26">
        <v>1984</v>
      </c>
      <c r="G3625" s="27"/>
    </row>
    <row r="3626" spans="1:7" x14ac:dyDescent="0.15">
      <c r="A3626" s="25" t="s">
        <v>78</v>
      </c>
      <c r="B3626" s="26" t="s">
        <v>79</v>
      </c>
      <c r="C3626" s="26" t="s">
        <v>80</v>
      </c>
      <c r="D3626" s="26" t="s">
        <v>74</v>
      </c>
      <c r="E3626" s="26" t="s">
        <v>13</v>
      </c>
      <c r="F3626" s="26">
        <v>1983</v>
      </c>
      <c r="G3626" s="27"/>
    </row>
    <row r="3627" spans="1:7" x14ac:dyDescent="0.15">
      <c r="A3627" s="25" t="s">
        <v>78</v>
      </c>
      <c r="B3627" s="26" t="s">
        <v>79</v>
      </c>
      <c r="C3627" s="26" t="s">
        <v>80</v>
      </c>
      <c r="D3627" s="26" t="s">
        <v>74</v>
      </c>
      <c r="E3627" s="26" t="s">
        <v>13</v>
      </c>
      <c r="F3627" s="26">
        <v>1982</v>
      </c>
      <c r="G3627" s="27"/>
    </row>
    <row r="3628" spans="1:7" x14ac:dyDescent="0.15">
      <c r="A3628" s="25" t="s">
        <v>78</v>
      </c>
      <c r="B3628" s="26" t="s">
        <v>79</v>
      </c>
      <c r="C3628" s="26" t="s">
        <v>80</v>
      </c>
      <c r="D3628" s="26" t="s">
        <v>74</v>
      </c>
      <c r="E3628" s="26" t="s">
        <v>13</v>
      </c>
      <c r="F3628" s="26">
        <v>1981</v>
      </c>
      <c r="G3628" s="27"/>
    </row>
    <row r="3629" spans="1:7" x14ac:dyDescent="0.15">
      <c r="A3629" s="25" t="s">
        <v>78</v>
      </c>
      <c r="B3629" s="26" t="s">
        <v>79</v>
      </c>
      <c r="C3629" s="26" t="s">
        <v>80</v>
      </c>
      <c r="D3629" s="26" t="s">
        <v>74</v>
      </c>
      <c r="E3629" s="26" t="s">
        <v>13</v>
      </c>
      <c r="F3629" s="26">
        <v>1980</v>
      </c>
      <c r="G3629" s="27"/>
    </row>
    <row r="3630" spans="1:7" x14ac:dyDescent="0.15">
      <c r="A3630" s="25" t="s">
        <v>78</v>
      </c>
      <c r="B3630" s="26" t="s">
        <v>79</v>
      </c>
      <c r="C3630" s="26" t="s">
        <v>80</v>
      </c>
      <c r="D3630" s="26" t="s">
        <v>74</v>
      </c>
      <c r="E3630" s="26" t="s">
        <v>13</v>
      </c>
      <c r="F3630" s="26">
        <v>1979</v>
      </c>
      <c r="G3630" s="27"/>
    </row>
    <row r="3631" spans="1:7" x14ac:dyDescent="0.15">
      <c r="A3631" s="25" t="s">
        <v>78</v>
      </c>
      <c r="B3631" s="26" t="s">
        <v>79</v>
      </c>
      <c r="C3631" s="26" t="s">
        <v>80</v>
      </c>
      <c r="D3631" s="26" t="s">
        <v>74</v>
      </c>
      <c r="E3631" s="26" t="s">
        <v>13</v>
      </c>
      <c r="F3631" s="26">
        <v>1978</v>
      </c>
      <c r="G3631" s="27"/>
    </row>
    <row r="3632" spans="1:7" x14ac:dyDescent="0.15">
      <c r="A3632" s="25" t="s">
        <v>78</v>
      </c>
      <c r="B3632" s="26" t="s">
        <v>79</v>
      </c>
      <c r="C3632" s="26" t="s">
        <v>80</v>
      </c>
      <c r="D3632" s="26" t="s">
        <v>74</v>
      </c>
      <c r="E3632" s="26" t="s">
        <v>13</v>
      </c>
      <c r="F3632" s="26">
        <v>1977</v>
      </c>
      <c r="G3632" s="27"/>
    </row>
    <row r="3633" spans="1:7" x14ac:dyDescent="0.15">
      <c r="A3633" s="25" t="s">
        <v>78</v>
      </c>
      <c r="B3633" s="26" t="s">
        <v>79</v>
      </c>
      <c r="C3633" s="26" t="s">
        <v>80</v>
      </c>
      <c r="D3633" s="26" t="s">
        <v>74</v>
      </c>
      <c r="E3633" s="26" t="s">
        <v>13</v>
      </c>
      <c r="F3633" s="26">
        <v>1976</v>
      </c>
      <c r="G3633" s="27"/>
    </row>
    <row r="3634" spans="1:7" x14ac:dyDescent="0.15">
      <c r="A3634" s="25" t="s">
        <v>78</v>
      </c>
      <c r="B3634" s="26" t="s">
        <v>79</v>
      </c>
      <c r="C3634" s="26" t="s">
        <v>80</v>
      </c>
      <c r="D3634" s="26" t="s">
        <v>74</v>
      </c>
      <c r="E3634" s="26" t="s">
        <v>13</v>
      </c>
      <c r="F3634" s="26">
        <v>1975</v>
      </c>
      <c r="G3634" s="27"/>
    </row>
    <row r="3635" spans="1:7" x14ac:dyDescent="0.15">
      <c r="A3635" s="25" t="s">
        <v>78</v>
      </c>
      <c r="B3635" s="26" t="s">
        <v>79</v>
      </c>
      <c r="C3635" s="26" t="s">
        <v>80</v>
      </c>
      <c r="D3635" s="26" t="s">
        <v>74</v>
      </c>
      <c r="E3635" s="26" t="s">
        <v>13</v>
      </c>
      <c r="F3635" s="26">
        <v>1974</v>
      </c>
      <c r="G3635" s="27"/>
    </row>
    <row r="3636" spans="1:7" x14ac:dyDescent="0.15">
      <c r="A3636" s="25" t="s">
        <v>78</v>
      </c>
      <c r="B3636" s="26" t="s">
        <v>79</v>
      </c>
      <c r="C3636" s="26" t="s">
        <v>80</v>
      </c>
      <c r="D3636" s="26" t="s">
        <v>74</v>
      </c>
      <c r="E3636" s="26" t="s">
        <v>13</v>
      </c>
      <c r="F3636" s="26">
        <v>1973</v>
      </c>
      <c r="G3636" s="27"/>
    </row>
    <row r="3637" spans="1:7" x14ac:dyDescent="0.15">
      <c r="A3637" s="25" t="s">
        <v>78</v>
      </c>
      <c r="B3637" s="26" t="s">
        <v>79</v>
      </c>
      <c r="C3637" s="26" t="s">
        <v>80</v>
      </c>
      <c r="D3637" s="26" t="s">
        <v>74</v>
      </c>
      <c r="E3637" s="26" t="s">
        <v>13</v>
      </c>
      <c r="F3637" s="26">
        <v>1972</v>
      </c>
      <c r="G3637" s="27"/>
    </row>
    <row r="3638" spans="1:7" x14ac:dyDescent="0.15">
      <c r="A3638" s="25" t="s">
        <v>78</v>
      </c>
      <c r="B3638" s="26" t="s">
        <v>79</v>
      </c>
      <c r="C3638" s="26" t="s">
        <v>80</v>
      </c>
      <c r="D3638" s="26" t="s">
        <v>74</v>
      </c>
      <c r="E3638" s="26" t="s">
        <v>13</v>
      </c>
      <c r="F3638" s="26">
        <v>1971</v>
      </c>
      <c r="G3638" s="27"/>
    </row>
    <row r="3639" spans="1:7" x14ac:dyDescent="0.15">
      <c r="A3639" s="25" t="s">
        <v>78</v>
      </c>
      <c r="B3639" s="26" t="s">
        <v>79</v>
      </c>
      <c r="C3639" s="26" t="s">
        <v>80</v>
      </c>
      <c r="D3639" s="26" t="s">
        <v>74</v>
      </c>
      <c r="E3639" s="26" t="s">
        <v>13</v>
      </c>
      <c r="F3639" s="26">
        <v>1970</v>
      </c>
      <c r="G3639" s="27"/>
    </row>
    <row r="3640" spans="1:7" x14ac:dyDescent="0.15">
      <c r="A3640" s="25" t="s">
        <v>78</v>
      </c>
      <c r="B3640" s="26" t="s">
        <v>79</v>
      </c>
      <c r="C3640" s="26" t="s">
        <v>80</v>
      </c>
      <c r="D3640" s="26" t="s">
        <v>74</v>
      </c>
      <c r="E3640" s="26" t="s">
        <v>13</v>
      </c>
      <c r="F3640" s="26">
        <v>1969</v>
      </c>
      <c r="G3640" s="27"/>
    </row>
    <row r="3641" spans="1:7" x14ac:dyDescent="0.15">
      <c r="A3641" s="25" t="s">
        <v>78</v>
      </c>
      <c r="B3641" s="26" t="s">
        <v>79</v>
      </c>
      <c r="C3641" s="26" t="s">
        <v>80</v>
      </c>
      <c r="D3641" s="26" t="s">
        <v>74</v>
      </c>
      <c r="E3641" s="26" t="s">
        <v>13</v>
      </c>
      <c r="F3641" s="26">
        <v>1968</v>
      </c>
      <c r="G3641" s="27"/>
    </row>
    <row r="3642" spans="1:7" x14ac:dyDescent="0.15">
      <c r="A3642" s="25" t="s">
        <v>78</v>
      </c>
      <c r="B3642" s="26" t="s">
        <v>79</v>
      </c>
      <c r="C3642" s="26" t="s">
        <v>80</v>
      </c>
      <c r="D3642" s="26" t="s">
        <v>74</v>
      </c>
      <c r="E3642" s="26" t="s">
        <v>13</v>
      </c>
      <c r="F3642" s="26">
        <v>1967</v>
      </c>
      <c r="G3642" s="27"/>
    </row>
    <row r="3643" spans="1:7" x14ac:dyDescent="0.15">
      <c r="A3643" s="25" t="s">
        <v>78</v>
      </c>
      <c r="B3643" s="26" t="s">
        <v>79</v>
      </c>
      <c r="C3643" s="26" t="s">
        <v>80</v>
      </c>
      <c r="D3643" s="26" t="s">
        <v>74</v>
      </c>
      <c r="E3643" s="26" t="s">
        <v>13</v>
      </c>
      <c r="F3643" s="26">
        <v>1966</v>
      </c>
      <c r="G3643" s="27"/>
    </row>
    <row r="3644" spans="1:7" x14ac:dyDescent="0.15">
      <c r="A3644" s="25" t="s">
        <v>78</v>
      </c>
      <c r="B3644" s="26" t="s">
        <v>79</v>
      </c>
      <c r="C3644" s="26" t="s">
        <v>80</v>
      </c>
      <c r="D3644" s="26" t="s">
        <v>74</v>
      </c>
      <c r="E3644" s="26" t="s">
        <v>13</v>
      </c>
      <c r="F3644" s="26">
        <v>1965</v>
      </c>
      <c r="G3644" s="27"/>
    </row>
    <row r="3645" spans="1:7" x14ac:dyDescent="0.15">
      <c r="A3645" s="25" t="s">
        <v>78</v>
      </c>
      <c r="B3645" s="26" t="s">
        <v>79</v>
      </c>
      <c r="C3645" s="26" t="s">
        <v>80</v>
      </c>
      <c r="D3645" s="26" t="s">
        <v>74</v>
      </c>
      <c r="E3645" s="26" t="s">
        <v>13</v>
      </c>
      <c r="F3645" s="26">
        <v>1964</v>
      </c>
      <c r="G3645" s="27"/>
    </row>
    <row r="3646" spans="1:7" x14ac:dyDescent="0.15">
      <c r="A3646" s="25" t="s">
        <v>78</v>
      </c>
      <c r="B3646" s="26" t="s">
        <v>79</v>
      </c>
      <c r="C3646" s="26" t="s">
        <v>80</v>
      </c>
      <c r="D3646" s="26" t="s">
        <v>74</v>
      </c>
      <c r="E3646" s="26" t="s">
        <v>13</v>
      </c>
      <c r="F3646" s="26">
        <v>1963</v>
      </c>
      <c r="G3646" s="27"/>
    </row>
    <row r="3647" spans="1:7" x14ac:dyDescent="0.15">
      <c r="A3647" s="25" t="s">
        <v>78</v>
      </c>
      <c r="B3647" s="26" t="s">
        <v>79</v>
      </c>
      <c r="C3647" s="26" t="s">
        <v>80</v>
      </c>
      <c r="D3647" s="26" t="s">
        <v>74</v>
      </c>
      <c r="E3647" s="26" t="s">
        <v>13</v>
      </c>
      <c r="F3647" s="26">
        <v>1962</v>
      </c>
      <c r="G3647" s="27"/>
    </row>
    <row r="3648" spans="1:7" x14ac:dyDescent="0.15">
      <c r="A3648" s="25" t="s">
        <v>78</v>
      </c>
      <c r="B3648" s="26" t="s">
        <v>79</v>
      </c>
      <c r="C3648" s="26" t="s">
        <v>80</v>
      </c>
      <c r="D3648" s="26" t="s">
        <v>74</v>
      </c>
      <c r="E3648" s="26" t="s">
        <v>13</v>
      </c>
      <c r="F3648" s="26">
        <v>1961</v>
      </c>
      <c r="G3648" s="27"/>
    </row>
    <row r="3649" spans="1:7" x14ac:dyDescent="0.15">
      <c r="A3649" s="25" t="s">
        <v>78</v>
      </c>
      <c r="B3649" s="26" t="s">
        <v>79</v>
      </c>
      <c r="C3649" s="26" t="s">
        <v>80</v>
      </c>
      <c r="D3649" s="26" t="s">
        <v>74</v>
      </c>
      <c r="E3649" s="26" t="s">
        <v>13</v>
      </c>
      <c r="F3649" s="26">
        <v>1960</v>
      </c>
      <c r="G3649" s="27"/>
    </row>
    <row r="3650" spans="1:7" x14ac:dyDescent="0.15">
      <c r="A3650" s="25" t="s">
        <v>81</v>
      </c>
      <c r="B3650" s="26" t="s">
        <v>82</v>
      </c>
      <c r="C3650" s="26" t="s">
        <v>83</v>
      </c>
      <c r="D3650" s="26" t="s">
        <v>10</v>
      </c>
      <c r="E3650" s="26" t="s">
        <v>9</v>
      </c>
      <c r="F3650" s="26">
        <v>2023</v>
      </c>
      <c r="G3650" s="27">
        <v>5028.4000000000005</v>
      </c>
    </row>
    <row r="3651" spans="1:7" x14ac:dyDescent="0.15">
      <c r="A3651" s="25" t="s">
        <v>81</v>
      </c>
      <c r="B3651" s="26" t="s">
        <v>82</v>
      </c>
      <c r="C3651" s="26" t="s">
        <v>83</v>
      </c>
      <c r="D3651" s="26" t="s">
        <v>10</v>
      </c>
      <c r="E3651" s="26" t="s">
        <v>9</v>
      </c>
      <c r="F3651" s="26">
        <v>2022</v>
      </c>
      <c r="G3651" s="27">
        <v>4990.3</v>
      </c>
    </row>
    <row r="3652" spans="1:7" x14ac:dyDescent="0.15">
      <c r="A3652" s="25" t="s">
        <v>81</v>
      </c>
      <c r="B3652" s="26" t="s">
        <v>82</v>
      </c>
      <c r="C3652" s="26" t="s">
        <v>83</v>
      </c>
      <c r="D3652" s="26" t="s">
        <v>10</v>
      </c>
      <c r="E3652" s="26" t="s">
        <v>9</v>
      </c>
      <c r="F3652" s="26">
        <v>2021</v>
      </c>
      <c r="G3652" s="27">
        <v>4853.7</v>
      </c>
    </row>
    <row r="3653" spans="1:7" x14ac:dyDescent="0.15">
      <c r="A3653" s="25" t="s">
        <v>81</v>
      </c>
      <c r="B3653" s="26" t="s">
        <v>82</v>
      </c>
      <c r="C3653" s="26" t="s">
        <v>83</v>
      </c>
      <c r="D3653" s="26" t="s">
        <v>10</v>
      </c>
      <c r="E3653" s="26" t="s">
        <v>9</v>
      </c>
      <c r="F3653" s="26">
        <v>2020</v>
      </c>
      <c r="G3653" s="27">
        <v>4802.2</v>
      </c>
    </row>
    <row r="3654" spans="1:7" x14ac:dyDescent="0.15">
      <c r="A3654" s="25" t="s">
        <v>81</v>
      </c>
      <c r="B3654" s="26" t="s">
        <v>82</v>
      </c>
      <c r="C3654" s="26" t="s">
        <v>83</v>
      </c>
      <c r="D3654" s="26" t="s">
        <v>10</v>
      </c>
      <c r="E3654" s="26" t="s">
        <v>9</v>
      </c>
      <c r="F3654" s="26">
        <v>2019</v>
      </c>
      <c r="G3654" s="27">
        <v>4832</v>
      </c>
    </row>
    <row r="3655" spans="1:7" x14ac:dyDescent="0.15">
      <c r="A3655" s="25" t="s">
        <v>81</v>
      </c>
      <c r="B3655" s="26" t="s">
        <v>82</v>
      </c>
      <c r="C3655" s="26" t="s">
        <v>83</v>
      </c>
      <c r="D3655" s="26" t="s">
        <v>10</v>
      </c>
      <c r="E3655" s="26" t="s">
        <v>9</v>
      </c>
      <c r="F3655" s="26">
        <v>2018</v>
      </c>
      <c r="G3655" s="27">
        <v>4755.2</v>
      </c>
    </row>
    <row r="3656" spans="1:7" x14ac:dyDescent="0.15">
      <c r="A3656" s="25" t="s">
        <v>81</v>
      </c>
      <c r="B3656" s="26" t="s">
        <v>82</v>
      </c>
      <c r="C3656" s="26" t="s">
        <v>83</v>
      </c>
      <c r="D3656" s="26" t="s">
        <v>10</v>
      </c>
      <c r="E3656" s="26" t="s">
        <v>9</v>
      </c>
      <c r="F3656" s="26">
        <v>2017</v>
      </c>
      <c r="G3656" s="27">
        <v>4637.8</v>
      </c>
    </row>
    <row r="3657" spans="1:7" x14ac:dyDescent="0.15">
      <c r="A3657" s="25" t="s">
        <v>81</v>
      </c>
      <c r="B3657" s="26" t="s">
        <v>82</v>
      </c>
      <c r="C3657" s="26" t="s">
        <v>83</v>
      </c>
      <c r="D3657" s="26" t="s">
        <v>10</v>
      </c>
      <c r="E3657" s="26" t="s">
        <v>9</v>
      </c>
      <c r="F3657" s="26">
        <v>2016</v>
      </c>
      <c r="G3657" s="27">
        <v>4586.4000000000005</v>
      </c>
    </row>
    <row r="3658" spans="1:7" x14ac:dyDescent="0.15">
      <c r="A3658" s="25" t="s">
        <v>81</v>
      </c>
      <c r="B3658" s="26" t="s">
        <v>82</v>
      </c>
      <c r="C3658" s="26" t="s">
        <v>83</v>
      </c>
      <c r="D3658" s="26" t="s">
        <v>10</v>
      </c>
      <c r="E3658" s="26" t="s">
        <v>9</v>
      </c>
      <c r="F3658" s="26">
        <v>2015</v>
      </c>
      <c r="G3658" s="27">
        <v>4551.6000000000004</v>
      </c>
    </row>
    <row r="3659" spans="1:7" x14ac:dyDescent="0.15">
      <c r="A3659" s="25" t="s">
        <v>81</v>
      </c>
      <c r="B3659" s="26" t="s">
        <v>82</v>
      </c>
      <c r="C3659" s="26" t="s">
        <v>83</v>
      </c>
      <c r="D3659" s="26" t="s">
        <v>10</v>
      </c>
      <c r="E3659" s="26" t="s">
        <v>9</v>
      </c>
      <c r="F3659" s="26">
        <v>2014</v>
      </c>
      <c r="G3659" s="27">
        <v>4543.5</v>
      </c>
    </row>
    <row r="3660" spans="1:7" x14ac:dyDescent="0.15">
      <c r="A3660" s="25" t="s">
        <v>81</v>
      </c>
      <c r="B3660" s="26" t="s">
        <v>82</v>
      </c>
      <c r="C3660" s="26" t="s">
        <v>83</v>
      </c>
      <c r="D3660" s="26" t="s">
        <v>10</v>
      </c>
      <c r="E3660" s="26" t="s">
        <v>9</v>
      </c>
      <c r="F3660" s="26">
        <v>2013</v>
      </c>
      <c r="G3660" s="27">
        <v>4530.3</v>
      </c>
    </row>
    <row r="3661" spans="1:7" x14ac:dyDescent="0.15">
      <c r="A3661" s="25" t="s">
        <v>81</v>
      </c>
      <c r="B3661" s="26" t="s">
        <v>82</v>
      </c>
      <c r="C3661" s="26" t="s">
        <v>83</v>
      </c>
      <c r="D3661" s="26" t="s">
        <v>10</v>
      </c>
      <c r="E3661" s="26" t="s">
        <v>9</v>
      </c>
      <c r="F3661" s="26">
        <v>2012</v>
      </c>
      <c r="G3661" s="27">
        <v>4523.9000000000005</v>
      </c>
    </row>
    <row r="3662" spans="1:7" x14ac:dyDescent="0.15">
      <c r="A3662" s="25" t="s">
        <v>81</v>
      </c>
      <c r="B3662" s="26" t="s">
        <v>82</v>
      </c>
      <c r="C3662" s="26" t="s">
        <v>83</v>
      </c>
      <c r="D3662" s="26" t="s">
        <v>10</v>
      </c>
      <c r="E3662" s="26" t="s">
        <v>9</v>
      </c>
      <c r="F3662" s="26">
        <v>2011</v>
      </c>
      <c r="G3662" s="27">
        <v>4509.3</v>
      </c>
    </row>
    <row r="3663" spans="1:7" x14ac:dyDescent="0.15">
      <c r="A3663" s="25" t="s">
        <v>81</v>
      </c>
      <c r="B3663" s="26" t="s">
        <v>82</v>
      </c>
      <c r="C3663" s="26" t="s">
        <v>83</v>
      </c>
      <c r="D3663" s="26" t="s">
        <v>10</v>
      </c>
      <c r="E3663" s="26" t="s">
        <v>9</v>
      </c>
      <c r="F3663" s="26">
        <v>2010</v>
      </c>
      <c r="G3663" s="27">
        <v>4488.7</v>
      </c>
    </row>
    <row r="3664" spans="1:7" x14ac:dyDescent="0.15">
      <c r="A3664" s="25" t="s">
        <v>81</v>
      </c>
      <c r="B3664" s="26" t="s">
        <v>82</v>
      </c>
      <c r="C3664" s="26" t="s">
        <v>83</v>
      </c>
      <c r="D3664" s="26" t="s">
        <v>10</v>
      </c>
      <c r="E3664" s="26" t="s">
        <v>9</v>
      </c>
      <c r="F3664" s="26">
        <v>2009</v>
      </c>
      <c r="G3664" s="27">
        <v>4420.7</v>
      </c>
    </row>
    <row r="3665" spans="1:7" x14ac:dyDescent="0.15">
      <c r="A3665" s="25" t="s">
        <v>81</v>
      </c>
      <c r="B3665" s="26" t="s">
        <v>82</v>
      </c>
      <c r="C3665" s="26" t="s">
        <v>83</v>
      </c>
      <c r="D3665" s="26" t="s">
        <v>10</v>
      </c>
      <c r="E3665" s="26" t="s">
        <v>9</v>
      </c>
      <c r="F3665" s="26">
        <v>2008</v>
      </c>
      <c r="G3665" s="27">
        <v>4445.9000000000005</v>
      </c>
    </row>
    <row r="3666" spans="1:7" x14ac:dyDescent="0.15">
      <c r="A3666" s="25" t="s">
        <v>81</v>
      </c>
      <c r="B3666" s="26" t="s">
        <v>82</v>
      </c>
      <c r="C3666" s="26" t="s">
        <v>83</v>
      </c>
      <c r="D3666" s="26" t="s">
        <v>10</v>
      </c>
      <c r="E3666" s="26" t="s">
        <v>9</v>
      </c>
      <c r="F3666" s="26">
        <v>2007</v>
      </c>
      <c r="G3666" s="27">
        <v>4379.7</v>
      </c>
    </row>
    <row r="3667" spans="1:7" x14ac:dyDescent="0.15">
      <c r="A3667" s="25" t="s">
        <v>81</v>
      </c>
      <c r="B3667" s="26" t="s">
        <v>82</v>
      </c>
      <c r="C3667" s="26" t="s">
        <v>83</v>
      </c>
      <c r="D3667" s="26" t="s">
        <v>10</v>
      </c>
      <c r="E3667" s="26" t="s">
        <v>9</v>
      </c>
      <c r="F3667" s="26">
        <v>2006</v>
      </c>
      <c r="G3667" s="27">
        <v>4264</v>
      </c>
    </row>
    <row r="3668" spans="1:7" x14ac:dyDescent="0.15">
      <c r="A3668" s="25" t="s">
        <v>81</v>
      </c>
      <c r="B3668" s="26" t="s">
        <v>82</v>
      </c>
      <c r="C3668" s="26" t="s">
        <v>83</v>
      </c>
      <c r="D3668" s="26" t="s">
        <v>10</v>
      </c>
      <c r="E3668" s="26" t="s">
        <v>9</v>
      </c>
      <c r="F3668" s="26">
        <v>2005</v>
      </c>
      <c r="G3668" s="27">
        <v>4235.4000000000005</v>
      </c>
    </row>
    <row r="3669" spans="1:7" x14ac:dyDescent="0.15">
      <c r="A3669" s="25" t="s">
        <v>81</v>
      </c>
      <c r="B3669" s="26" t="s">
        <v>82</v>
      </c>
      <c r="C3669" s="26" t="s">
        <v>83</v>
      </c>
      <c r="D3669" s="26" t="s">
        <v>10</v>
      </c>
      <c r="E3669" s="26" t="s">
        <v>9</v>
      </c>
      <c r="F3669" s="26">
        <v>2004</v>
      </c>
      <c r="G3669" s="27">
        <v>4144</v>
      </c>
    </row>
    <row r="3670" spans="1:7" x14ac:dyDescent="0.15">
      <c r="A3670" s="25" t="s">
        <v>81</v>
      </c>
      <c r="B3670" s="26" t="s">
        <v>82</v>
      </c>
      <c r="C3670" s="26" t="s">
        <v>83</v>
      </c>
      <c r="D3670" s="26" t="s">
        <v>10</v>
      </c>
      <c r="E3670" s="26" t="s">
        <v>9</v>
      </c>
      <c r="F3670" s="26">
        <v>2003</v>
      </c>
      <c r="G3670" s="27">
        <v>4054.6000000000008</v>
      </c>
    </row>
    <row r="3671" spans="1:7" x14ac:dyDescent="0.15">
      <c r="A3671" s="25" t="s">
        <v>81</v>
      </c>
      <c r="B3671" s="26" t="s">
        <v>82</v>
      </c>
      <c r="C3671" s="26" t="s">
        <v>83</v>
      </c>
      <c r="D3671" s="26" t="s">
        <v>10</v>
      </c>
      <c r="E3671" s="26" t="s">
        <v>9</v>
      </c>
      <c r="F3671" s="26">
        <v>2002</v>
      </c>
      <c r="G3671" s="27">
        <v>4052.5</v>
      </c>
    </row>
    <row r="3672" spans="1:7" x14ac:dyDescent="0.15">
      <c r="A3672" s="25" t="s">
        <v>81</v>
      </c>
      <c r="B3672" s="26" t="s">
        <v>82</v>
      </c>
      <c r="C3672" s="26" t="s">
        <v>83</v>
      </c>
      <c r="D3672" s="26" t="s">
        <v>10</v>
      </c>
      <c r="E3672" s="26" t="s">
        <v>9</v>
      </c>
      <c r="F3672" s="26">
        <v>2001</v>
      </c>
      <c r="G3672" s="27">
        <v>4038.6000000000008</v>
      </c>
    </row>
    <row r="3673" spans="1:7" x14ac:dyDescent="0.15">
      <c r="A3673" s="25" t="s">
        <v>81</v>
      </c>
      <c r="B3673" s="26" t="s">
        <v>82</v>
      </c>
      <c r="C3673" s="26" t="s">
        <v>83</v>
      </c>
      <c r="D3673" s="26" t="s">
        <v>10</v>
      </c>
      <c r="E3673" s="26" t="s">
        <v>9</v>
      </c>
      <c r="F3673" s="26">
        <v>2000</v>
      </c>
      <c r="G3673" s="27">
        <v>4120</v>
      </c>
    </row>
    <row r="3674" spans="1:7" x14ac:dyDescent="0.15">
      <c r="A3674" s="25" t="s">
        <v>81</v>
      </c>
      <c r="B3674" s="26" t="s">
        <v>82</v>
      </c>
      <c r="C3674" s="26" t="s">
        <v>83</v>
      </c>
      <c r="D3674" s="26" t="s">
        <v>10</v>
      </c>
      <c r="E3674" s="26" t="s">
        <v>9</v>
      </c>
      <c r="F3674" s="26">
        <v>1999</v>
      </c>
      <c r="G3674" s="27">
        <v>3987.4</v>
      </c>
    </row>
    <row r="3675" spans="1:7" x14ac:dyDescent="0.15">
      <c r="A3675" s="25" t="s">
        <v>81</v>
      </c>
      <c r="B3675" s="26" t="s">
        <v>82</v>
      </c>
      <c r="C3675" s="26" t="s">
        <v>83</v>
      </c>
      <c r="D3675" s="26" t="s">
        <v>10</v>
      </c>
      <c r="E3675" s="26" t="s">
        <v>9</v>
      </c>
      <c r="F3675" s="26">
        <v>1998</v>
      </c>
      <c r="G3675" s="27">
        <v>3856.9</v>
      </c>
    </row>
    <row r="3676" spans="1:7" x14ac:dyDescent="0.15">
      <c r="A3676" s="25" t="s">
        <v>81</v>
      </c>
      <c r="B3676" s="26" t="s">
        <v>82</v>
      </c>
      <c r="C3676" s="26" t="s">
        <v>83</v>
      </c>
      <c r="D3676" s="26" t="s">
        <v>10</v>
      </c>
      <c r="E3676" s="26" t="s">
        <v>9</v>
      </c>
      <c r="F3676" s="26">
        <v>1997</v>
      </c>
      <c r="G3676" s="27">
        <v>3837.8</v>
      </c>
    </row>
    <row r="3677" spans="1:7" x14ac:dyDescent="0.15">
      <c r="A3677" s="25" t="s">
        <v>81</v>
      </c>
      <c r="B3677" s="26" t="s">
        <v>82</v>
      </c>
      <c r="C3677" s="26" t="s">
        <v>83</v>
      </c>
      <c r="D3677" s="26" t="s">
        <v>10</v>
      </c>
      <c r="E3677" s="26" t="s">
        <v>9</v>
      </c>
      <c r="F3677" s="26">
        <v>1996</v>
      </c>
      <c r="G3677" s="27">
        <v>3790.3</v>
      </c>
    </row>
    <row r="3678" spans="1:7" x14ac:dyDescent="0.15">
      <c r="A3678" s="25" t="s">
        <v>81</v>
      </c>
      <c r="B3678" s="26" t="s">
        <v>82</v>
      </c>
      <c r="C3678" s="26" t="s">
        <v>83</v>
      </c>
      <c r="D3678" s="26" t="s">
        <v>10</v>
      </c>
      <c r="E3678" s="26" t="s">
        <v>9</v>
      </c>
      <c r="F3678" s="26">
        <v>1995</v>
      </c>
      <c r="G3678" s="27">
        <v>3792.3</v>
      </c>
    </row>
    <row r="3679" spans="1:7" x14ac:dyDescent="0.15">
      <c r="A3679" s="25" t="s">
        <v>81</v>
      </c>
      <c r="B3679" s="26" t="s">
        <v>82</v>
      </c>
      <c r="C3679" s="26" t="s">
        <v>83</v>
      </c>
      <c r="D3679" s="26" t="s">
        <v>10</v>
      </c>
      <c r="E3679" s="26" t="s">
        <v>9</v>
      </c>
      <c r="F3679" s="26">
        <v>1994</v>
      </c>
      <c r="G3679" s="27"/>
    </row>
    <row r="3680" spans="1:7" x14ac:dyDescent="0.15">
      <c r="A3680" s="25" t="s">
        <v>81</v>
      </c>
      <c r="B3680" s="26" t="s">
        <v>82</v>
      </c>
      <c r="C3680" s="26" t="s">
        <v>83</v>
      </c>
      <c r="D3680" s="26" t="s">
        <v>10</v>
      </c>
      <c r="E3680" s="26" t="s">
        <v>9</v>
      </c>
      <c r="F3680" s="26">
        <v>1993</v>
      </c>
      <c r="G3680" s="27"/>
    </row>
    <row r="3681" spans="1:7" x14ac:dyDescent="0.15">
      <c r="A3681" s="25" t="s">
        <v>81</v>
      </c>
      <c r="B3681" s="26" t="s">
        <v>82</v>
      </c>
      <c r="C3681" s="26" t="s">
        <v>83</v>
      </c>
      <c r="D3681" s="26" t="s">
        <v>10</v>
      </c>
      <c r="E3681" s="26" t="s">
        <v>9</v>
      </c>
      <c r="F3681" s="26">
        <v>1992</v>
      </c>
      <c r="G3681" s="27"/>
    </row>
    <row r="3682" spans="1:7" x14ac:dyDescent="0.15">
      <c r="A3682" s="25" t="s">
        <v>81</v>
      </c>
      <c r="B3682" s="26" t="s">
        <v>82</v>
      </c>
      <c r="C3682" s="26" t="s">
        <v>83</v>
      </c>
      <c r="D3682" s="26" t="s">
        <v>10</v>
      </c>
      <c r="E3682" s="26" t="s">
        <v>9</v>
      </c>
      <c r="F3682" s="26">
        <v>1991</v>
      </c>
      <c r="G3682" s="27"/>
    </row>
    <row r="3683" spans="1:7" x14ac:dyDescent="0.15">
      <c r="A3683" s="25" t="s">
        <v>81</v>
      </c>
      <c r="B3683" s="26" t="s">
        <v>82</v>
      </c>
      <c r="C3683" s="26" t="s">
        <v>83</v>
      </c>
      <c r="D3683" s="26" t="s">
        <v>10</v>
      </c>
      <c r="E3683" s="26" t="s">
        <v>9</v>
      </c>
      <c r="F3683" s="26">
        <v>1990</v>
      </c>
      <c r="G3683" s="27"/>
    </row>
    <row r="3684" spans="1:7" x14ac:dyDescent="0.15">
      <c r="A3684" s="25" t="s">
        <v>81</v>
      </c>
      <c r="B3684" s="26" t="s">
        <v>82</v>
      </c>
      <c r="C3684" s="26" t="s">
        <v>83</v>
      </c>
      <c r="D3684" s="26" t="s">
        <v>10</v>
      </c>
      <c r="E3684" s="26" t="s">
        <v>9</v>
      </c>
      <c r="F3684" s="26">
        <v>1989</v>
      </c>
      <c r="G3684" s="27"/>
    </row>
    <row r="3685" spans="1:7" x14ac:dyDescent="0.15">
      <c r="A3685" s="25" t="s">
        <v>81</v>
      </c>
      <c r="B3685" s="26" t="s">
        <v>82</v>
      </c>
      <c r="C3685" s="26" t="s">
        <v>83</v>
      </c>
      <c r="D3685" s="26" t="s">
        <v>10</v>
      </c>
      <c r="E3685" s="26" t="s">
        <v>9</v>
      </c>
      <c r="F3685" s="26">
        <v>1988</v>
      </c>
      <c r="G3685" s="27"/>
    </row>
    <row r="3686" spans="1:7" x14ac:dyDescent="0.15">
      <c r="A3686" s="25" t="s">
        <v>81</v>
      </c>
      <c r="B3686" s="26" t="s">
        <v>82</v>
      </c>
      <c r="C3686" s="26" t="s">
        <v>83</v>
      </c>
      <c r="D3686" s="26" t="s">
        <v>10</v>
      </c>
      <c r="E3686" s="26" t="s">
        <v>9</v>
      </c>
      <c r="F3686" s="26">
        <v>1987</v>
      </c>
      <c r="G3686" s="27"/>
    </row>
    <row r="3687" spans="1:7" x14ac:dyDescent="0.15">
      <c r="A3687" s="25" t="s">
        <v>81</v>
      </c>
      <c r="B3687" s="26" t="s">
        <v>82</v>
      </c>
      <c r="C3687" s="26" t="s">
        <v>83</v>
      </c>
      <c r="D3687" s="26" t="s">
        <v>10</v>
      </c>
      <c r="E3687" s="26" t="s">
        <v>9</v>
      </c>
      <c r="F3687" s="26">
        <v>1986</v>
      </c>
      <c r="G3687" s="27"/>
    </row>
    <row r="3688" spans="1:7" x14ac:dyDescent="0.15">
      <c r="A3688" s="25" t="s">
        <v>81</v>
      </c>
      <c r="B3688" s="26" t="s">
        <v>82</v>
      </c>
      <c r="C3688" s="26" t="s">
        <v>83</v>
      </c>
      <c r="D3688" s="26" t="s">
        <v>10</v>
      </c>
      <c r="E3688" s="26" t="s">
        <v>9</v>
      </c>
      <c r="F3688" s="26">
        <v>1985</v>
      </c>
      <c r="G3688" s="27"/>
    </row>
    <row r="3689" spans="1:7" x14ac:dyDescent="0.15">
      <c r="A3689" s="25" t="s">
        <v>81</v>
      </c>
      <c r="B3689" s="26" t="s">
        <v>82</v>
      </c>
      <c r="C3689" s="26" t="s">
        <v>83</v>
      </c>
      <c r="D3689" s="26" t="s">
        <v>10</v>
      </c>
      <c r="E3689" s="26" t="s">
        <v>9</v>
      </c>
      <c r="F3689" s="26">
        <v>1984</v>
      </c>
      <c r="G3689" s="27"/>
    </row>
    <row r="3690" spans="1:7" x14ac:dyDescent="0.15">
      <c r="A3690" s="25" t="s">
        <v>81</v>
      </c>
      <c r="B3690" s="26" t="s">
        <v>82</v>
      </c>
      <c r="C3690" s="26" t="s">
        <v>83</v>
      </c>
      <c r="D3690" s="26" t="s">
        <v>10</v>
      </c>
      <c r="E3690" s="26" t="s">
        <v>9</v>
      </c>
      <c r="F3690" s="26">
        <v>1983</v>
      </c>
      <c r="G3690" s="27"/>
    </row>
    <row r="3691" spans="1:7" x14ac:dyDescent="0.15">
      <c r="A3691" s="25" t="s">
        <v>81</v>
      </c>
      <c r="B3691" s="26" t="s">
        <v>82</v>
      </c>
      <c r="C3691" s="26" t="s">
        <v>83</v>
      </c>
      <c r="D3691" s="26" t="s">
        <v>10</v>
      </c>
      <c r="E3691" s="26" t="s">
        <v>9</v>
      </c>
      <c r="F3691" s="26">
        <v>1982</v>
      </c>
      <c r="G3691" s="27"/>
    </row>
    <row r="3692" spans="1:7" x14ac:dyDescent="0.15">
      <c r="A3692" s="25" t="s">
        <v>81</v>
      </c>
      <c r="B3692" s="26" t="s">
        <v>82</v>
      </c>
      <c r="C3692" s="26" t="s">
        <v>83</v>
      </c>
      <c r="D3692" s="26" t="s">
        <v>10</v>
      </c>
      <c r="E3692" s="26" t="s">
        <v>9</v>
      </c>
      <c r="F3692" s="26">
        <v>1981</v>
      </c>
      <c r="G3692" s="27"/>
    </row>
    <row r="3693" spans="1:7" x14ac:dyDescent="0.15">
      <c r="A3693" s="25" t="s">
        <v>81</v>
      </c>
      <c r="B3693" s="26" t="s">
        <v>82</v>
      </c>
      <c r="C3693" s="26" t="s">
        <v>83</v>
      </c>
      <c r="D3693" s="26" t="s">
        <v>10</v>
      </c>
      <c r="E3693" s="26" t="s">
        <v>9</v>
      </c>
      <c r="F3693" s="26">
        <v>1980</v>
      </c>
      <c r="G3693" s="27"/>
    </row>
    <row r="3694" spans="1:7" x14ac:dyDescent="0.15">
      <c r="A3694" s="25" t="s">
        <v>81</v>
      </c>
      <c r="B3694" s="26" t="s">
        <v>82</v>
      </c>
      <c r="C3694" s="26" t="s">
        <v>83</v>
      </c>
      <c r="D3694" s="26" t="s">
        <v>10</v>
      </c>
      <c r="E3694" s="26" t="s">
        <v>9</v>
      </c>
      <c r="F3694" s="26">
        <v>1979</v>
      </c>
      <c r="G3694" s="27"/>
    </row>
    <row r="3695" spans="1:7" x14ac:dyDescent="0.15">
      <c r="A3695" s="25" t="s">
        <v>81</v>
      </c>
      <c r="B3695" s="26" t="s">
        <v>82</v>
      </c>
      <c r="C3695" s="26" t="s">
        <v>83</v>
      </c>
      <c r="D3695" s="26" t="s">
        <v>10</v>
      </c>
      <c r="E3695" s="26" t="s">
        <v>9</v>
      </c>
      <c r="F3695" s="26">
        <v>1978</v>
      </c>
      <c r="G3695" s="27"/>
    </row>
    <row r="3696" spans="1:7" x14ac:dyDescent="0.15">
      <c r="A3696" s="25" t="s">
        <v>81</v>
      </c>
      <c r="B3696" s="26" t="s">
        <v>82</v>
      </c>
      <c r="C3696" s="26" t="s">
        <v>83</v>
      </c>
      <c r="D3696" s="26" t="s">
        <v>10</v>
      </c>
      <c r="E3696" s="26" t="s">
        <v>9</v>
      </c>
      <c r="F3696" s="26">
        <v>1977</v>
      </c>
      <c r="G3696" s="27"/>
    </row>
    <row r="3697" spans="1:7" x14ac:dyDescent="0.15">
      <c r="A3697" s="25" t="s">
        <v>81</v>
      </c>
      <c r="B3697" s="26" t="s">
        <v>82</v>
      </c>
      <c r="C3697" s="26" t="s">
        <v>83</v>
      </c>
      <c r="D3697" s="26" t="s">
        <v>10</v>
      </c>
      <c r="E3697" s="26" t="s">
        <v>9</v>
      </c>
      <c r="F3697" s="26">
        <v>1976</v>
      </c>
      <c r="G3697" s="27"/>
    </row>
    <row r="3698" spans="1:7" x14ac:dyDescent="0.15">
      <c r="A3698" s="25" t="s">
        <v>81</v>
      </c>
      <c r="B3698" s="26" t="s">
        <v>82</v>
      </c>
      <c r="C3698" s="26" t="s">
        <v>83</v>
      </c>
      <c r="D3698" s="26" t="s">
        <v>10</v>
      </c>
      <c r="E3698" s="26" t="s">
        <v>9</v>
      </c>
      <c r="F3698" s="26">
        <v>1975</v>
      </c>
      <c r="G3698" s="27"/>
    </row>
    <row r="3699" spans="1:7" x14ac:dyDescent="0.15">
      <c r="A3699" s="25" t="s">
        <v>81</v>
      </c>
      <c r="B3699" s="26" t="s">
        <v>82</v>
      </c>
      <c r="C3699" s="26" t="s">
        <v>83</v>
      </c>
      <c r="D3699" s="26" t="s">
        <v>10</v>
      </c>
      <c r="E3699" s="26" t="s">
        <v>9</v>
      </c>
      <c r="F3699" s="26">
        <v>1974</v>
      </c>
      <c r="G3699" s="27"/>
    </row>
    <row r="3700" spans="1:7" x14ac:dyDescent="0.15">
      <c r="A3700" s="25" t="s">
        <v>81</v>
      </c>
      <c r="B3700" s="26" t="s">
        <v>82</v>
      </c>
      <c r="C3700" s="26" t="s">
        <v>83</v>
      </c>
      <c r="D3700" s="26" t="s">
        <v>10</v>
      </c>
      <c r="E3700" s="26" t="s">
        <v>9</v>
      </c>
      <c r="F3700" s="26">
        <v>1973</v>
      </c>
      <c r="G3700" s="27"/>
    </row>
    <row r="3701" spans="1:7" x14ac:dyDescent="0.15">
      <c r="A3701" s="25" t="s">
        <v>81</v>
      </c>
      <c r="B3701" s="26" t="s">
        <v>82</v>
      </c>
      <c r="C3701" s="26" t="s">
        <v>83</v>
      </c>
      <c r="D3701" s="26" t="s">
        <v>10</v>
      </c>
      <c r="E3701" s="26" t="s">
        <v>9</v>
      </c>
      <c r="F3701" s="26">
        <v>1972</v>
      </c>
      <c r="G3701" s="27"/>
    </row>
    <row r="3702" spans="1:7" x14ac:dyDescent="0.15">
      <c r="A3702" s="25" t="s">
        <v>81</v>
      </c>
      <c r="B3702" s="26" t="s">
        <v>82</v>
      </c>
      <c r="C3702" s="26" t="s">
        <v>83</v>
      </c>
      <c r="D3702" s="26" t="s">
        <v>10</v>
      </c>
      <c r="E3702" s="26" t="s">
        <v>9</v>
      </c>
      <c r="F3702" s="26">
        <v>1971</v>
      </c>
      <c r="G3702" s="27"/>
    </row>
    <row r="3703" spans="1:7" x14ac:dyDescent="0.15">
      <c r="A3703" s="25" t="s">
        <v>81</v>
      </c>
      <c r="B3703" s="26" t="s">
        <v>82</v>
      </c>
      <c r="C3703" s="26" t="s">
        <v>83</v>
      </c>
      <c r="D3703" s="26" t="s">
        <v>10</v>
      </c>
      <c r="E3703" s="26" t="s">
        <v>9</v>
      </c>
      <c r="F3703" s="26">
        <v>1970</v>
      </c>
      <c r="G3703" s="27"/>
    </row>
    <row r="3704" spans="1:7" x14ac:dyDescent="0.15">
      <c r="A3704" s="25" t="s">
        <v>81</v>
      </c>
      <c r="B3704" s="26" t="s">
        <v>82</v>
      </c>
      <c r="C3704" s="26" t="s">
        <v>83</v>
      </c>
      <c r="D3704" s="26" t="s">
        <v>10</v>
      </c>
      <c r="E3704" s="26" t="s">
        <v>9</v>
      </c>
      <c r="F3704" s="26">
        <v>1969</v>
      </c>
      <c r="G3704" s="27"/>
    </row>
    <row r="3705" spans="1:7" x14ac:dyDescent="0.15">
      <c r="A3705" s="25" t="s">
        <v>81</v>
      </c>
      <c r="B3705" s="26" t="s">
        <v>82</v>
      </c>
      <c r="C3705" s="26" t="s">
        <v>83</v>
      </c>
      <c r="D3705" s="26" t="s">
        <v>10</v>
      </c>
      <c r="E3705" s="26" t="s">
        <v>9</v>
      </c>
      <c r="F3705" s="26">
        <v>1968</v>
      </c>
      <c r="G3705" s="27"/>
    </row>
    <row r="3706" spans="1:7" x14ac:dyDescent="0.15">
      <c r="A3706" s="25" t="s">
        <v>81</v>
      </c>
      <c r="B3706" s="26" t="s">
        <v>82</v>
      </c>
      <c r="C3706" s="26" t="s">
        <v>83</v>
      </c>
      <c r="D3706" s="26" t="s">
        <v>10</v>
      </c>
      <c r="E3706" s="26" t="s">
        <v>9</v>
      </c>
      <c r="F3706" s="26">
        <v>1967</v>
      </c>
      <c r="G3706" s="27"/>
    </row>
    <row r="3707" spans="1:7" x14ac:dyDescent="0.15">
      <c r="A3707" s="25" t="s">
        <v>81</v>
      </c>
      <c r="B3707" s="26" t="s">
        <v>82</v>
      </c>
      <c r="C3707" s="26" t="s">
        <v>83</v>
      </c>
      <c r="D3707" s="26" t="s">
        <v>10</v>
      </c>
      <c r="E3707" s="26" t="s">
        <v>9</v>
      </c>
      <c r="F3707" s="26">
        <v>1966</v>
      </c>
      <c r="G3707" s="27"/>
    </row>
    <row r="3708" spans="1:7" x14ac:dyDescent="0.15">
      <c r="A3708" s="25" t="s">
        <v>81</v>
      </c>
      <c r="B3708" s="26" t="s">
        <v>82</v>
      </c>
      <c r="C3708" s="26" t="s">
        <v>83</v>
      </c>
      <c r="D3708" s="26" t="s">
        <v>10</v>
      </c>
      <c r="E3708" s="26" t="s">
        <v>9</v>
      </c>
      <c r="F3708" s="26">
        <v>1965</v>
      </c>
      <c r="G3708" s="27"/>
    </row>
    <row r="3709" spans="1:7" x14ac:dyDescent="0.15">
      <c r="A3709" s="25" t="s">
        <v>81</v>
      </c>
      <c r="B3709" s="26" t="s">
        <v>82</v>
      </c>
      <c r="C3709" s="26" t="s">
        <v>83</v>
      </c>
      <c r="D3709" s="26" t="s">
        <v>10</v>
      </c>
      <c r="E3709" s="26" t="s">
        <v>9</v>
      </c>
      <c r="F3709" s="26">
        <v>1964</v>
      </c>
      <c r="G3709" s="27"/>
    </row>
    <row r="3710" spans="1:7" x14ac:dyDescent="0.15">
      <c r="A3710" s="25" t="s">
        <v>81</v>
      </c>
      <c r="B3710" s="26" t="s">
        <v>82</v>
      </c>
      <c r="C3710" s="26" t="s">
        <v>83</v>
      </c>
      <c r="D3710" s="26" t="s">
        <v>10</v>
      </c>
      <c r="E3710" s="26" t="s">
        <v>9</v>
      </c>
      <c r="F3710" s="26">
        <v>1963</v>
      </c>
      <c r="G3710" s="27"/>
    </row>
    <row r="3711" spans="1:7" x14ac:dyDescent="0.15">
      <c r="A3711" s="25" t="s">
        <v>81</v>
      </c>
      <c r="B3711" s="26" t="s">
        <v>82</v>
      </c>
      <c r="C3711" s="26" t="s">
        <v>83</v>
      </c>
      <c r="D3711" s="26" t="s">
        <v>10</v>
      </c>
      <c r="E3711" s="26" t="s">
        <v>9</v>
      </c>
      <c r="F3711" s="26">
        <v>1962</v>
      </c>
      <c r="G3711" s="27"/>
    </row>
    <row r="3712" spans="1:7" x14ac:dyDescent="0.15">
      <c r="A3712" s="25" t="s">
        <v>81</v>
      </c>
      <c r="B3712" s="26" t="s">
        <v>82</v>
      </c>
      <c r="C3712" s="26" t="s">
        <v>83</v>
      </c>
      <c r="D3712" s="26" t="s">
        <v>10</v>
      </c>
      <c r="E3712" s="26" t="s">
        <v>9</v>
      </c>
      <c r="F3712" s="26">
        <v>1961</v>
      </c>
      <c r="G3712" s="27"/>
    </row>
    <row r="3713" spans="1:7" x14ac:dyDescent="0.15">
      <c r="A3713" s="25" t="s">
        <v>81</v>
      </c>
      <c r="B3713" s="26" t="s">
        <v>82</v>
      </c>
      <c r="C3713" s="26" t="s">
        <v>83</v>
      </c>
      <c r="D3713" s="26" t="s">
        <v>10</v>
      </c>
      <c r="E3713" s="26" t="s">
        <v>9</v>
      </c>
      <c r="F3713" s="26">
        <v>1960</v>
      </c>
      <c r="G3713" s="27"/>
    </row>
    <row r="3714" spans="1:7" x14ac:dyDescent="0.15">
      <c r="A3714" s="25" t="s">
        <v>81</v>
      </c>
      <c r="B3714" s="26" t="s">
        <v>82</v>
      </c>
      <c r="C3714" s="26" t="s">
        <v>83</v>
      </c>
      <c r="D3714" s="26" t="s">
        <v>12</v>
      </c>
      <c r="E3714" s="26" t="s">
        <v>11</v>
      </c>
      <c r="F3714" s="26">
        <v>2023</v>
      </c>
      <c r="G3714" s="27">
        <v>3017.5</v>
      </c>
    </row>
    <row r="3715" spans="1:7" x14ac:dyDescent="0.15">
      <c r="A3715" s="25" t="s">
        <v>81</v>
      </c>
      <c r="B3715" s="26" t="s">
        <v>82</v>
      </c>
      <c r="C3715" s="26" t="s">
        <v>83</v>
      </c>
      <c r="D3715" s="26" t="s">
        <v>12</v>
      </c>
      <c r="E3715" s="26" t="s">
        <v>11</v>
      </c>
      <c r="F3715" s="26">
        <v>2022</v>
      </c>
      <c r="G3715" s="27">
        <v>2994.4</v>
      </c>
    </row>
    <row r="3716" spans="1:7" x14ac:dyDescent="0.15">
      <c r="A3716" s="25" t="s">
        <v>81</v>
      </c>
      <c r="B3716" s="26" t="s">
        <v>82</v>
      </c>
      <c r="C3716" s="26" t="s">
        <v>83</v>
      </c>
      <c r="D3716" s="26" t="s">
        <v>12</v>
      </c>
      <c r="E3716" s="26" t="s">
        <v>11</v>
      </c>
      <c r="F3716" s="26">
        <v>2021</v>
      </c>
      <c r="G3716" s="27">
        <v>2907.5</v>
      </c>
    </row>
    <row r="3717" spans="1:7" x14ac:dyDescent="0.15">
      <c r="A3717" s="25" t="s">
        <v>81</v>
      </c>
      <c r="B3717" s="26" t="s">
        <v>82</v>
      </c>
      <c r="C3717" s="26" t="s">
        <v>83</v>
      </c>
      <c r="D3717" s="26" t="s">
        <v>12</v>
      </c>
      <c r="E3717" s="26" t="s">
        <v>11</v>
      </c>
      <c r="F3717" s="26">
        <v>2020</v>
      </c>
      <c r="G3717" s="27">
        <v>2852.4</v>
      </c>
    </row>
    <row r="3718" spans="1:7" x14ac:dyDescent="0.15">
      <c r="A3718" s="25" t="s">
        <v>81</v>
      </c>
      <c r="B3718" s="26" t="s">
        <v>82</v>
      </c>
      <c r="C3718" s="26" t="s">
        <v>83</v>
      </c>
      <c r="D3718" s="26" t="s">
        <v>12</v>
      </c>
      <c r="E3718" s="26" t="s">
        <v>11</v>
      </c>
      <c r="F3718" s="26">
        <v>2019</v>
      </c>
      <c r="G3718" s="27">
        <v>2877.7</v>
      </c>
    </row>
    <row r="3719" spans="1:7" x14ac:dyDescent="0.15">
      <c r="A3719" s="25" t="s">
        <v>81</v>
      </c>
      <c r="B3719" s="26" t="s">
        <v>82</v>
      </c>
      <c r="C3719" s="26" t="s">
        <v>83</v>
      </c>
      <c r="D3719" s="26" t="s">
        <v>12</v>
      </c>
      <c r="E3719" s="26" t="s">
        <v>11</v>
      </c>
      <c r="F3719" s="26">
        <v>2018</v>
      </c>
      <c r="G3719" s="27">
        <v>2832.3</v>
      </c>
    </row>
    <row r="3720" spans="1:7" x14ac:dyDescent="0.15">
      <c r="A3720" s="25" t="s">
        <v>81</v>
      </c>
      <c r="B3720" s="26" t="s">
        <v>82</v>
      </c>
      <c r="C3720" s="26" t="s">
        <v>83</v>
      </c>
      <c r="D3720" s="26" t="s">
        <v>12</v>
      </c>
      <c r="E3720" s="26" t="s">
        <v>11</v>
      </c>
      <c r="F3720" s="26">
        <v>2017</v>
      </c>
      <c r="G3720" s="27">
        <v>2788.5</v>
      </c>
    </row>
    <row r="3721" spans="1:7" x14ac:dyDescent="0.15">
      <c r="A3721" s="25" t="s">
        <v>81</v>
      </c>
      <c r="B3721" s="26" t="s">
        <v>82</v>
      </c>
      <c r="C3721" s="26" t="s">
        <v>83</v>
      </c>
      <c r="D3721" s="26" t="s">
        <v>12</v>
      </c>
      <c r="E3721" s="26" t="s">
        <v>11</v>
      </c>
      <c r="F3721" s="26">
        <v>2016</v>
      </c>
      <c r="G3721" s="27">
        <v>2760.2</v>
      </c>
    </row>
    <row r="3722" spans="1:7" x14ac:dyDescent="0.15">
      <c r="A3722" s="25" t="s">
        <v>81</v>
      </c>
      <c r="B3722" s="26" t="s">
        <v>82</v>
      </c>
      <c r="C3722" s="26" t="s">
        <v>83</v>
      </c>
      <c r="D3722" s="26" t="s">
        <v>12</v>
      </c>
      <c r="E3722" s="26" t="s">
        <v>11</v>
      </c>
      <c r="F3722" s="26">
        <v>2015</v>
      </c>
      <c r="G3722" s="27">
        <v>2709</v>
      </c>
    </row>
    <row r="3723" spans="1:7" x14ac:dyDescent="0.15">
      <c r="A3723" s="25" t="s">
        <v>81</v>
      </c>
      <c r="B3723" s="26" t="s">
        <v>82</v>
      </c>
      <c r="C3723" s="26" t="s">
        <v>83</v>
      </c>
      <c r="D3723" s="26" t="s">
        <v>12</v>
      </c>
      <c r="E3723" s="26" t="s">
        <v>11</v>
      </c>
      <c r="F3723" s="26">
        <v>2014</v>
      </c>
      <c r="G3723" s="27">
        <v>2663.9</v>
      </c>
    </row>
    <row r="3724" spans="1:7" x14ac:dyDescent="0.15">
      <c r="A3724" s="25" t="s">
        <v>81</v>
      </c>
      <c r="B3724" s="26" t="s">
        <v>82</v>
      </c>
      <c r="C3724" s="26" t="s">
        <v>83</v>
      </c>
      <c r="D3724" s="26" t="s">
        <v>12</v>
      </c>
      <c r="E3724" s="26" t="s">
        <v>11</v>
      </c>
      <c r="F3724" s="26">
        <v>2013</v>
      </c>
      <c r="G3724" s="27">
        <v>2636.3</v>
      </c>
    </row>
    <row r="3725" spans="1:7" x14ac:dyDescent="0.15">
      <c r="A3725" s="25" t="s">
        <v>81</v>
      </c>
      <c r="B3725" s="26" t="s">
        <v>82</v>
      </c>
      <c r="C3725" s="26" t="s">
        <v>83</v>
      </c>
      <c r="D3725" s="26" t="s">
        <v>12</v>
      </c>
      <c r="E3725" s="26" t="s">
        <v>11</v>
      </c>
      <c r="F3725" s="26">
        <v>2012</v>
      </c>
      <c r="G3725" s="27">
        <v>2644.8</v>
      </c>
    </row>
    <row r="3726" spans="1:7" x14ac:dyDescent="0.15">
      <c r="A3726" s="25" t="s">
        <v>81</v>
      </c>
      <c r="B3726" s="26" t="s">
        <v>82</v>
      </c>
      <c r="C3726" s="26" t="s">
        <v>83</v>
      </c>
      <c r="D3726" s="26" t="s">
        <v>12</v>
      </c>
      <c r="E3726" s="26" t="s">
        <v>11</v>
      </c>
      <c r="F3726" s="26">
        <v>2011</v>
      </c>
      <c r="G3726" s="27">
        <v>2659.5</v>
      </c>
    </row>
    <row r="3727" spans="1:7" x14ac:dyDescent="0.15">
      <c r="A3727" s="25" t="s">
        <v>81</v>
      </c>
      <c r="B3727" s="26" t="s">
        <v>82</v>
      </c>
      <c r="C3727" s="26" t="s">
        <v>83</v>
      </c>
      <c r="D3727" s="26" t="s">
        <v>12</v>
      </c>
      <c r="E3727" s="26" t="s">
        <v>11</v>
      </c>
      <c r="F3727" s="26">
        <v>2010</v>
      </c>
      <c r="G3727" s="27">
        <v>2661.4</v>
      </c>
    </row>
    <row r="3728" spans="1:7" x14ac:dyDescent="0.15">
      <c r="A3728" s="25" t="s">
        <v>81</v>
      </c>
      <c r="B3728" s="26" t="s">
        <v>82</v>
      </c>
      <c r="C3728" s="26" t="s">
        <v>83</v>
      </c>
      <c r="D3728" s="26" t="s">
        <v>12</v>
      </c>
      <c r="E3728" s="26" t="s">
        <v>11</v>
      </c>
      <c r="F3728" s="26">
        <v>2009</v>
      </c>
      <c r="G3728" s="27">
        <v>2718.9</v>
      </c>
    </row>
    <row r="3729" spans="1:7" x14ac:dyDescent="0.15">
      <c r="A3729" s="25" t="s">
        <v>81</v>
      </c>
      <c r="B3729" s="26" t="s">
        <v>82</v>
      </c>
      <c r="C3729" s="26" t="s">
        <v>83</v>
      </c>
      <c r="D3729" s="26" t="s">
        <v>12</v>
      </c>
      <c r="E3729" s="26" t="s">
        <v>11</v>
      </c>
      <c r="F3729" s="26">
        <v>2008</v>
      </c>
      <c r="G3729" s="27">
        <v>2806.2</v>
      </c>
    </row>
    <row r="3730" spans="1:7" x14ac:dyDescent="0.15">
      <c r="A3730" s="25" t="s">
        <v>81</v>
      </c>
      <c r="B3730" s="26" t="s">
        <v>82</v>
      </c>
      <c r="C3730" s="26" t="s">
        <v>83</v>
      </c>
      <c r="D3730" s="26" t="s">
        <v>12</v>
      </c>
      <c r="E3730" s="26" t="s">
        <v>11</v>
      </c>
      <c r="F3730" s="26">
        <v>2007</v>
      </c>
      <c r="G3730" s="27">
        <v>2803.7</v>
      </c>
    </row>
    <row r="3731" spans="1:7" x14ac:dyDescent="0.15">
      <c r="A3731" s="25" t="s">
        <v>81</v>
      </c>
      <c r="B3731" s="26" t="s">
        <v>82</v>
      </c>
      <c r="C3731" s="26" t="s">
        <v>83</v>
      </c>
      <c r="D3731" s="26" t="s">
        <v>12</v>
      </c>
      <c r="E3731" s="26" t="s">
        <v>11</v>
      </c>
      <c r="F3731" s="26">
        <v>2006</v>
      </c>
      <c r="G3731" s="27">
        <v>2805.4</v>
      </c>
    </row>
    <row r="3732" spans="1:7" x14ac:dyDescent="0.15">
      <c r="A3732" s="25" t="s">
        <v>81</v>
      </c>
      <c r="B3732" s="26" t="s">
        <v>82</v>
      </c>
      <c r="C3732" s="26" t="s">
        <v>83</v>
      </c>
      <c r="D3732" s="26" t="s">
        <v>12</v>
      </c>
      <c r="E3732" s="26" t="s">
        <v>11</v>
      </c>
      <c r="F3732" s="26">
        <v>2005</v>
      </c>
      <c r="G3732" s="27">
        <v>2752.4</v>
      </c>
    </row>
    <row r="3733" spans="1:7" x14ac:dyDescent="0.15">
      <c r="A3733" s="25" t="s">
        <v>81</v>
      </c>
      <c r="B3733" s="26" t="s">
        <v>82</v>
      </c>
      <c r="C3733" s="26" t="s">
        <v>83</v>
      </c>
      <c r="D3733" s="26" t="s">
        <v>12</v>
      </c>
      <c r="E3733" s="26" t="s">
        <v>11</v>
      </c>
      <c r="F3733" s="26">
        <v>2004</v>
      </c>
      <c r="G3733" s="27">
        <v>2742.1</v>
      </c>
    </row>
    <row r="3734" spans="1:7" x14ac:dyDescent="0.15">
      <c r="A3734" s="25" t="s">
        <v>81</v>
      </c>
      <c r="B3734" s="26" t="s">
        <v>82</v>
      </c>
      <c r="C3734" s="26" t="s">
        <v>83</v>
      </c>
      <c r="D3734" s="26" t="s">
        <v>12</v>
      </c>
      <c r="E3734" s="26" t="s">
        <v>11</v>
      </c>
      <c r="F3734" s="26">
        <v>2003</v>
      </c>
      <c r="G3734" s="27">
        <v>2704.5</v>
      </c>
    </row>
    <row r="3735" spans="1:7" x14ac:dyDescent="0.15">
      <c r="A3735" s="25" t="s">
        <v>81</v>
      </c>
      <c r="B3735" s="26" t="s">
        <v>82</v>
      </c>
      <c r="C3735" s="26" t="s">
        <v>83</v>
      </c>
      <c r="D3735" s="26" t="s">
        <v>12</v>
      </c>
      <c r="E3735" s="26" t="s">
        <v>11</v>
      </c>
      <c r="F3735" s="26">
        <v>2002</v>
      </c>
      <c r="G3735" s="27">
        <v>2740.5</v>
      </c>
    </row>
    <row r="3736" spans="1:7" x14ac:dyDescent="0.15">
      <c r="A3736" s="25" t="s">
        <v>81</v>
      </c>
      <c r="B3736" s="26" t="s">
        <v>82</v>
      </c>
      <c r="C3736" s="26" t="s">
        <v>83</v>
      </c>
      <c r="D3736" s="26" t="s">
        <v>12</v>
      </c>
      <c r="E3736" s="26" t="s">
        <v>11</v>
      </c>
      <c r="F3736" s="26">
        <v>2001</v>
      </c>
      <c r="G3736" s="27">
        <v>2717.3</v>
      </c>
    </row>
    <row r="3737" spans="1:7" x14ac:dyDescent="0.15">
      <c r="A3737" s="25" t="s">
        <v>81</v>
      </c>
      <c r="B3737" s="26" t="s">
        <v>82</v>
      </c>
      <c r="C3737" s="26" t="s">
        <v>83</v>
      </c>
      <c r="D3737" s="26" t="s">
        <v>12</v>
      </c>
      <c r="E3737" s="26" t="s">
        <v>11</v>
      </c>
      <c r="F3737" s="26">
        <v>2000</v>
      </c>
      <c r="G3737" s="27">
        <v>2716.2</v>
      </c>
    </row>
    <row r="3738" spans="1:7" x14ac:dyDescent="0.15">
      <c r="A3738" s="25" t="s">
        <v>81</v>
      </c>
      <c r="B3738" s="26" t="s">
        <v>82</v>
      </c>
      <c r="C3738" s="26" t="s">
        <v>83</v>
      </c>
      <c r="D3738" s="26" t="s">
        <v>12</v>
      </c>
      <c r="E3738" s="26" t="s">
        <v>11</v>
      </c>
      <c r="F3738" s="26">
        <v>1999</v>
      </c>
      <c r="G3738" s="27">
        <v>2708</v>
      </c>
    </row>
    <row r="3739" spans="1:7" x14ac:dyDescent="0.15">
      <c r="A3739" s="25" t="s">
        <v>81</v>
      </c>
      <c r="B3739" s="26" t="s">
        <v>82</v>
      </c>
      <c r="C3739" s="26" t="s">
        <v>83</v>
      </c>
      <c r="D3739" s="26" t="s">
        <v>12</v>
      </c>
      <c r="E3739" s="26" t="s">
        <v>11</v>
      </c>
      <c r="F3739" s="26">
        <v>1998</v>
      </c>
      <c r="G3739" s="27">
        <v>2678.9</v>
      </c>
    </row>
    <row r="3740" spans="1:7" x14ac:dyDescent="0.15">
      <c r="A3740" s="25" t="s">
        <v>81</v>
      </c>
      <c r="B3740" s="26" t="s">
        <v>82</v>
      </c>
      <c r="C3740" s="26" t="s">
        <v>83</v>
      </c>
      <c r="D3740" s="26" t="s">
        <v>12</v>
      </c>
      <c r="E3740" s="26" t="s">
        <v>11</v>
      </c>
      <c r="F3740" s="26">
        <v>1997</v>
      </c>
      <c r="G3740" s="27">
        <v>2675.1</v>
      </c>
    </row>
    <row r="3741" spans="1:7" x14ac:dyDescent="0.15">
      <c r="A3741" s="25" t="s">
        <v>81</v>
      </c>
      <c r="B3741" s="26" t="s">
        <v>82</v>
      </c>
      <c r="C3741" s="26" t="s">
        <v>83</v>
      </c>
      <c r="D3741" s="26" t="s">
        <v>12</v>
      </c>
      <c r="E3741" s="26" t="s">
        <v>11</v>
      </c>
      <c r="F3741" s="26">
        <v>1996</v>
      </c>
      <c r="G3741" s="27">
        <v>2622.5</v>
      </c>
    </row>
    <row r="3742" spans="1:7" x14ac:dyDescent="0.15">
      <c r="A3742" s="25" t="s">
        <v>81</v>
      </c>
      <c r="B3742" s="26" t="s">
        <v>82</v>
      </c>
      <c r="C3742" s="26" t="s">
        <v>83</v>
      </c>
      <c r="D3742" s="26" t="s">
        <v>12</v>
      </c>
      <c r="E3742" s="26" t="s">
        <v>11</v>
      </c>
      <c r="F3742" s="26">
        <v>1995</v>
      </c>
      <c r="G3742" s="27">
        <v>2600.6999999999998</v>
      </c>
    </row>
    <row r="3743" spans="1:7" x14ac:dyDescent="0.15">
      <c r="A3743" s="25" t="s">
        <v>81</v>
      </c>
      <c r="B3743" s="26" t="s">
        <v>82</v>
      </c>
      <c r="C3743" s="26" t="s">
        <v>83</v>
      </c>
      <c r="D3743" s="26" t="s">
        <v>12</v>
      </c>
      <c r="E3743" s="26" t="s">
        <v>11</v>
      </c>
      <c r="F3743" s="26">
        <v>1994</v>
      </c>
      <c r="G3743" s="27"/>
    </row>
    <row r="3744" spans="1:7" x14ac:dyDescent="0.15">
      <c r="A3744" s="25" t="s">
        <v>81</v>
      </c>
      <c r="B3744" s="26" t="s">
        <v>82</v>
      </c>
      <c r="C3744" s="26" t="s">
        <v>83</v>
      </c>
      <c r="D3744" s="26" t="s">
        <v>12</v>
      </c>
      <c r="E3744" s="26" t="s">
        <v>11</v>
      </c>
      <c r="F3744" s="26">
        <v>1993</v>
      </c>
      <c r="G3744" s="27"/>
    </row>
    <row r="3745" spans="1:7" x14ac:dyDescent="0.15">
      <c r="A3745" s="25" t="s">
        <v>81</v>
      </c>
      <c r="B3745" s="26" t="s">
        <v>82</v>
      </c>
      <c r="C3745" s="26" t="s">
        <v>83</v>
      </c>
      <c r="D3745" s="26" t="s">
        <v>12</v>
      </c>
      <c r="E3745" s="26" t="s">
        <v>11</v>
      </c>
      <c r="F3745" s="26">
        <v>1992</v>
      </c>
      <c r="G3745" s="27"/>
    </row>
    <row r="3746" spans="1:7" x14ac:dyDescent="0.15">
      <c r="A3746" s="25" t="s">
        <v>81</v>
      </c>
      <c r="B3746" s="26" t="s">
        <v>82</v>
      </c>
      <c r="C3746" s="26" t="s">
        <v>83</v>
      </c>
      <c r="D3746" s="26" t="s">
        <v>12</v>
      </c>
      <c r="E3746" s="26" t="s">
        <v>11</v>
      </c>
      <c r="F3746" s="26">
        <v>1991</v>
      </c>
      <c r="G3746" s="27"/>
    </row>
    <row r="3747" spans="1:7" x14ac:dyDescent="0.15">
      <c r="A3747" s="25" t="s">
        <v>81</v>
      </c>
      <c r="B3747" s="26" t="s">
        <v>82</v>
      </c>
      <c r="C3747" s="26" t="s">
        <v>83</v>
      </c>
      <c r="D3747" s="26" t="s">
        <v>12</v>
      </c>
      <c r="E3747" s="26" t="s">
        <v>11</v>
      </c>
      <c r="F3747" s="26">
        <v>1990</v>
      </c>
      <c r="G3747" s="27"/>
    </row>
    <row r="3748" spans="1:7" x14ac:dyDescent="0.15">
      <c r="A3748" s="25" t="s">
        <v>81</v>
      </c>
      <c r="B3748" s="26" t="s">
        <v>82</v>
      </c>
      <c r="C3748" s="26" t="s">
        <v>83</v>
      </c>
      <c r="D3748" s="26" t="s">
        <v>12</v>
      </c>
      <c r="E3748" s="26" t="s">
        <v>11</v>
      </c>
      <c r="F3748" s="26">
        <v>1989</v>
      </c>
      <c r="G3748" s="27"/>
    </row>
    <row r="3749" spans="1:7" x14ac:dyDescent="0.15">
      <c r="A3749" s="25" t="s">
        <v>81</v>
      </c>
      <c r="B3749" s="26" t="s">
        <v>82</v>
      </c>
      <c r="C3749" s="26" t="s">
        <v>83</v>
      </c>
      <c r="D3749" s="26" t="s">
        <v>12</v>
      </c>
      <c r="E3749" s="26" t="s">
        <v>11</v>
      </c>
      <c r="F3749" s="26">
        <v>1988</v>
      </c>
      <c r="G3749" s="27"/>
    </row>
    <row r="3750" spans="1:7" x14ac:dyDescent="0.15">
      <c r="A3750" s="25" t="s">
        <v>81</v>
      </c>
      <c r="B3750" s="26" t="s">
        <v>82</v>
      </c>
      <c r="C3750" s="26" t="s">
        <v>83</v>
      </c>
      <c r="D3750" s="26" t="s">
        <v>12</v>
      </c>
      <c r="E3750" s="26" t="s">
        <v>11</v>
      </c>
      <c r="F3750" s="26">
        <v>1987</v>
      </c>
      <c r="G3750" s="27"/>
    </row>
    <row r="3751" spans="1:7" x14ac:dyDescent="0.15">
      <c r="A3751" s="25" t="s">
        <v>81</v>
      </c>
      <c r="B3751" s="26" t="s">
        <v>82</v>
      </c>
      <c r="C3751" s="26" t="s">
        <v>83</v>
      </c>
      <c r="D3751" s="26" t="s">
        <v>12</v>
      </c>
      <c r="E3751" s="26" t="s">
        <v>11</v>
      </c>
      <c r="F3751" s="26">
        <v>1986</v>
      </c>
      <c r="G3751" s="27"/>
    </row>
    <row r="3752" spans="1:7" x14ac:dyDescent="0.15">
      <c r="A3752" s="25" t="s">
        <v>81</v>
      </c>
      <c r="B3752" s="26" t="s">
        <v>82</v>
      </c>
      <c r="C3752" s="26" t="s">
        <v>83</v>
      </c>
      <c r="D3752" s="26" t="s">
        <v>12</v>
      </c>
      <c r="E3752" s="26" t="s">
        <v>11</v>
      </c>
      <c r="F3752" s="26">
        <v>1985</v>
      </c>
      <c r="G3752" s="27"/>
    </row>
    <row r="3753" spans="1:7" x14ac:dyDescent="0.15">
      <c r="A3753" s="25" t="s">
        <v>81</v>
      </c>
      <c r="B3753" s="26" t="s">
        <v>82</v>
      </c>
      <c r="C3753" s="26" t="s">
        <v>83</v>
      </c>
      <c r="D3753" s="26" t="s">
        <v>12</v>
      </c>
      <c r="E3753" s="26" t="s">
        <v>11</v>
      </c>
      <c r="F3753" s="26">
        <v>1984</v>
      </c>
      <c r="G3753" s="27"/>
    </row>
    <row r="3754" spans="1:7" x14ac:dyDescent="0.15">
      <c r="A3754" s="25" t="s">
        <v>81</v>
      </c>
      <c r="B3754" s="26" t="s">
        <v>82</v>
      </c>
      <c r="C3754" s="26" t="s">
        <v>83</v>
      </c>
      <c r="D3754" s="26" t="s">
        <v>12</v>
      </c>
      <c r="E3754" s="26" t="s">
        <v>11</v>
      </c>
      <c r="F3754" s="26">
        <v>1983</v>
      </c>
      <c r="G3754" s="27"/>
    </row>
    <row r="3755" spans="1:7" x14ac:dyDescent="0.15">
      <c r="A3755" s="25" t="s">
        <v>81</v>
      </c>
      <c r="B3755" s="26" t="s">
        <v>82</v>
      </c>
      <c r="C3755" s="26" t="s">
        <v>83</v>
      </c>
      <c r="D3755" s="26" t="s">
        <v>12</v>
      </c>
      <c r="E3755" s="26" t="s">
        <v>11</v>
      </c>
      <c r="F3755" s="26">
        <v>1982</v>
      </c>
      <c r="G3755" s="27"/>
    </row>
    <row r="3756" spans="1:7" x14ac:dyDescent="0.15">
      <c r="A3756" s="25" t="s">
        <v>81</v>
      </c>
      <c r="B3756" s="26" t="s">
        <v>82</v>
      </c>
      <c r="C3756" s="26" t="s">
        <v>83</v>
      </c>
      <c r="D3756" s="26" t="s">
        <v>12</v>
      </c>
      <c r="E3756" s="26" t="s">
        <v>11</v>
      </c>
      <c r="F3756" s="26">
        <v>1981</v>
      </c>
      <c r="G3756" s="27"/>
    </row>
    <row r="3757" spans="1:7" x14ac:dyDescent="0.15">
      <c r="A3757" s="25" t="s">
        <v>81</v>
      </c>
      <c r="B3757" s="26" t="s">
        <v>82</v>
      </c>
      <c r="C3757" s="26" t="s">
        <v>83</v>
      </c>
      <c r="D3757" s="26" t="s">
        <v>12</v>
      </c>
      <c r="E3757" s="26" t="s">
        <v>11</v>
      </c>
      <c r="F3757" s="26">
        <v>1980</v>
      </c>
      <c r="G3757" s="27"/>
    </row>
    <row r="3758" spans="1:7" x14ac:dyDescent="0.15">
      <c r="A3758" s="25" t="s">
        <v>81</v>
      </c>
      <c r="B3758" s="26" t="s">
        <v>82</v>
      </c>
      <c r="C3758" s="26" t="s">
        <v>83</v>
      </c>
      <c r="D3758" s="26" t="s">
        <v>12</v>
      </c>
      <c r="E3758" s="26" t="s">
        <v>11</v>
      </c>
      <c r="F3758" s="26">
        <v>1979</v>
      </c>
      <c r="G3758" s="27"/>
    </row>
    <row r="3759" spans="1:7" x14ac:dyDescent="0.15">
      <c r="A3759" s="25" t="s">
        <v>81</v>
      </c>
      <c r="B3759" s="26" t="s">
        <v>82</v>
      </c>
      <c r="C3759" s="26" t="s">
        <v>83</v>
      </c>
      <c r="D3759" s="26" t="s">
        <v>12</v>
      </c>
      <c r="E3759" s="26" t="s">
        <v>11</v>
      </c>
      <c r="F3759" s="26">
        <v>1978</v>
      </c>
      <c r="G3759" s="27"/>
    </row>
    <row r="3760" spans="1:7" x14ac:dyDescent="0.15">
      <c r="A3760" s="25" t="s">
        <v>81</v>
      </c>
      <c r="B3760" s="26" t="s">
        <v>82</v>
      </c>
      <c r="C3760" s="26" t="s">
        <v>83</v>
      </c>
      <c r="D3760" s="26" t="s">
        <v>12</v>
      </c>
      <c r="E3760" s="26" t="s">
        <v>11</v>
      </c>
      <c r="F3760" s="26">
        <v>1977</v>
      </c>
      <c r="G3760" s="27"/>
    </row>
    <row r="3761" spans="1:7" x14ac:dyDescent="0.15">
      <c r="A3761" s="25" t="s">
        <v>81</v>
      </c>
      <c r="B3761" s="26" t="s">
        <v>82</v>
      </c>
      <c r="C3761" s="26" t="s">
        <v>83</v>
      </c>
      <c r="D3761" s="26" t="s">
        <v>12</v>
      </c>
      <c r="E3761" s="26" t="s">
        <v>11</v>
      </c>
      <c r="F3761" s="26">
        <v>1976</v>
      </c>
      <c r="G3761" s="27"/>
    </row>
    <row r="3762" spans="1:7" x14ac:dyDescent="0.15">
      <c r="A3762" s="25" t="s">
        <v>81</v>
      </c>
      <c r="B3762" s="26" t="s">
        <v>82</v>
      </c>
      <c r="C3762" s="26" t="s">
        <v>83</v>
      </c>
      <c r="D3762" s="26" t="s">
        <v>12</v>
      </c>
      <c r="E3762" s="26" t="s">
        <v>11</v>
      </c>
      <c r="F3762" s="26">
        <v>1975</v>
      </c>
      <c r="G3762" s="27"/>
    </row>
    <row r="3763" spans="1:7" x14ac:dyDescent="0.15">
      <c r="A3763" s="25" t="s">
        <v>81</v>
      </c>
      <c r="B3763" s="26" t="s">
        <v>82</v>
      </c>
      <c r="C3763" s="26" t="s">
        <v>83</v>
      </c>
      <c r="D3763" s="26" t="s">
        <v>12</v>
      </c>
      <c r="E3763" s="26" t="s">
        <v>11</v>
      </c>
      <c r="F3763" s="26">
        <v>1974</v>
      </c>
      <c r="G3763" s="27"/>
    </row>
    <row r="3764" spans="1:7" x14ac:dyDescent="0.15">
      <c r="A3764" s="25" t="s">
        <v>81</v>
      </c>
      <c r="B3764" s="26" t="s">
        <v>82</v>
      </c>
      <c r="C3764" s="26" t="s">
        <v>83</v>
      </c>
      <c r="D3764" s="26" t="s">
        <v>12</v>
      </c>
      <c r="E3764" s="26" t="s">
        <v>11</v>
      </c>
      <c r="F3764" s="26">
        <v>1973</v>
      </c>
      <c r="G3764" s="27"/>
    </row>
    <row r="3765" spans="1:7" x14ac:dyDescent="0.15">
      <c r="A3765" s="25" t="s">
        <v>81</v>
      </c>
      <c r="B3765" s="26" t="s">
        <v>82</v>
      </c>
      <c r="C3765" s="26" t="s">
        <v>83</v>
      </c>
      <c r="D3765" s="26" t="s">
        <v>12</v>
      </c>
      <c r="E3765" s="26" t="s">
        <v>11</v>
      </c>
      <c r="F3765" s="26">
        <v>1972</v>
      </c>
      <c r="G3765" s="27"/>
    </row>
    <row r="3766" spans="1:7" x14ac:dyDescent="0.15">
      <c r="A3766" s="25" t="s">
        <v>81</v>
      </c>
      <c r="B3766" s="26" t="s">
        <v>82</v>
      </c>
      <c r="C3766" s="26" t="s">
        <v>83</v>
      </c>
      <c r="D3766" s="26" t="s">
        <v>12</v>
      </c>
      <c r="E3766" s="26" t="s">
        <v>11</v>
      </c>
      <c r="F3766" s="26">
        <v>1971</v>
      </c>
      <c r="G3766" s="27"/>
    </row>
    <row r="3767" spans="1:7" x14ac:dyDescent="0.15">
      <c r="A3767" s="25" t="s">
        <v>81</v>
      </c>
      <c r="B3767" s="26" t="s">
        <v>82</v>
      </c>
      <c r="C3767" s="26" t="s">
        <v>83</v>
      </c>
      <c r="D3767" s="26" t="s">
        <v>12</v>
      </c>
      <c r="E3767" s="26" t="s">
        <v>11</v>
      </c>
      <c r="F3767" s="26">
        <v>1970</v>
      </c>
      <c r="G3767" s="27"/>
    </row>
    <row r="3768" spans="1:7" x14ac:dyDescent="0.15">
      <c r="A3768" s="25" t="s">
        <v>81</v>
      </c>
      <c r="B3768" s="26" t="s">
        <v>82</v>
      </c>
      <c r="C3768" s="26" t="s">
        <v>83</v>
      </c>
      <c r="D3768" s="26" t="s">
        <v>12</v>
      </c>
      <c r="E3768" s="26" t="s">
        <v>11</v>
      </c>
      <c r="F3768" s="26">
        <v>1969</v>
      </c>
      <c r="G3768" s="27"/>
    </row>
    <row r="3769" spans="1:7" x14ac:dyDescent="0.15">
      <c r="A3769" s="25" t="s">
        <v>81</v>
      </c>
      <c r="B3769" s="26" t="s">
        <v>82</v>
      </c>
      <c r="C3769" s="26" t="s">
        <v>83</v>
      </c>
      <c r="D3769" s="26" t="s">
        <v>12</v>
      </c>
      <c r="E3769" s="26" t="s">
        <v>11</v>
      </c>
      <c r="F3769" s="26">
        <v>1968</v>
      </c>
      <c r="G3769" s="27"/>
    </row>
    <row r="3770" spans="1:7" x14ac:dyDescent="0.15">
      <c r="A3770" s="25" t="s">
        <v>81</v>
      </c>
      <c r="B3770" s="26" t="s">
        <v>82</v>
      </c>
      <c r="C3770" s="26" t="s">
        <v>83</v>
      </c>
      <c r="D3770" s="26" t="s">
        <v>12</v>
      </c>
      <c r="E3770" s="26" t="s">
        <v>11</v>
      </c>
      <c r="F3770" s="26">
        <v>1967</v>
      </c>
      <c r="G3770" s="27"/>
    </row>
    <row r="3771" spans="1:7" x14ac:dyDescent="0.15">
      <c r="A3771" s="25" t="s">
        <v>81</v>
      </c>
      <c r="B3771" s="26" t="s">
        <v>82</v>
      </c>
      <c r="C3771" s="26" t="s">
        <v>83</v>
      </c>
      <c r="D3771" s="26" t="s">
        <v>12</v>
      </c>
      <c r="E3771" s="26" t="s">
        <v>11</v>
      </c>
      <c r="F3771" s="26">
        <v>1966</v>
      </c>
      <c r="G3771" s="27"/>
    </row>
    <row r="3772" spans="1:7" x14ac:dyDescent="0.15">
      <c r="A3772" s="25" t="s">
        <v>81</v>
      </c>
      <c r="B3772" s="26" t="s">
        <v>82</v>
      </c>
      <c r="C3772" s="26" t="s">
        <v>83</v>
      </c>
      <c r="D3772" s="26" t="s">
        <v>12</v>
      </c>
      <c r="E3772" s="26" t="s">
        <v>11</v>
      </c>
      <c r="F3772" s="26">
        <v>1965</v>
      </c>
      <c r="G3772" s="27"/>
    </row>
    <row r="3773" spans="1:7" x14ac:dyDescent="0.15">
      <c r="A3773" s="25" t="s">
        <v>81</v>
      </c>
      <c r="B3773" s="26" t="s">
        <v>82</v>
      </c>
      <c r="C3773" s="26" t="s">
        <v>83</v>
      </c>
      <c r="D3773" s="26" t="s">
        <v>12</v>
      </c>
      <c r="E3773" s="26" t="s">
        <v>11</v>
      </c>
      <c r="F3773" s="26">
        <v>1964</v>
      </c>
      <c r="G3773" s="27"/>
    </row>
    <row r="3774" spans="1:7" x14ac:dyDescent="0.15">
      <c r="A3774" s="25" t="s">
        <v>81</v>
      </c>
      <c r="B3774" s="26" t="s">
        <v>82</v>
      </c>
      <c r="C3774" s="26" t="s">
        <v>83</v>
      </c>
      <c r="D3774" s="26" t="s">
        <v>12</v>
      </c>
      <c r="E3774" s="26" t="s">
        <v>11</v>
      </c>
      <c r="F3774" s="26">
        <v>1963</v>
      </c>
      <c r="G3774" s="27"/>
    </row>
    <row r="3775" spans="1:7" x14ac:dyDescent="0.15">
      <c r="A3775" s="25" t="s">
        <v>81</v>
      </c>
      <c r="B3775" s="26" t="s">
        <v>82</v>
      </c>
      <c r="C3775" s="26" t="s">
        <v>83</v>
      </c>
      <c r="D3775" s="26" t="s">
        <v>12</v>
      </c>
      <c r="E3775" s="26" t="s">
        <v>11</v>
      </c>
      <c r="F3775" s="26">
        <v>1962</v>
      </c>
      <c r="G3775" s="27"/>
    </row>
    <row r="3776" spans="1:7" x14ac:dyDescent="0.15">
      <c r="A3776" s="25" t="s">
        <v>81</v>
      </c>
      <c r="B3776" s="26" t="s">
        <v>82</v>
      </c>
      <c r="C3776" s="26" t="s">
        <v>83</v>
      </c>
      <c r="D3776" s="26" t="s">
        <v>12</v>
      </c>
      <c r="E3776" s="26" t="s">
        <v>11</v>
      </c>
      <c r="F3776" s="26">
        <v>1961</v>
      </c>
      <c r="G3776" s="27"/>
    </row>
    <row r="3777" spans="1:7" x14ac:dyDescent="0.15">
      <c r="A3777" s="25" t="s">
        <v>81</v>
      </c>
      <c r="B3777" s="26" t="s">
        <v>82</v>
      </c>
      <c r="C3777" s="26" t="s">
        <v>83</v>
      </c>
      <c r="D3777" s="26" t="s">
        <v>12</v>
      </c>
      <c r="E3777" s="26" t="s">
        <v>11</v>
      </c>
      <c r="F3777" s="26">
        <v>1960</v>
      </c>
      <c r="G3777" s="27"/>
    </row>
    <row r="3778" spans="1:7" x14ac:dyDescent="0.15">
      <c r="A3778" s="25" t="s">
        <v>81</v>
      </c>
      <c r="B3778" s="26" t="s">
        <v>82</v>
      </c>
      <c r="C3778" s="26" t="s">
        <v>83</v>
      </c>
      <c r="D3778" s="26" t="s">
        <v>20</v>
      </c>
      <c r="E3778" s="26" t="s">
        <v>19</v>
      </c>
      <c r="F3778" s="26">
        <v>2023</v>
      </c>
      <c r="G3778" s="27">
        <v>43041</v>
      </c>
    </row>
    <row r="3779" spans="1:7" x14ac:dyDescent="0.15">
      <c r="A3779" s="25" t="s">
        <v>81</v>
      </c>
      <c r="B3779" s="26" t="s">
        <v>82</v>
      </c>
      <c r="C3779" s="26" t="s">
        <v>83</v>
      </c>
      <c r="D3779" s="26" t="s">
        <v>20</v>
      </c>
      <c r="E3779" s="26" t="s">
        <v>19</v>
      </c>
      <c r="F3779" s="26">
        <v>2022</v>
      </c>
      <c r="G3779" s="27">
        <v>42528.600000000013</v>
      </c>
    </row>
    <row r="3780" spans="1:7" x14ac:dyDescent="0.15">
      <c r="A3780" s="25" t="s">
        <v>81</v>
      </c>
      <c r="B3780" s="26" t="s">
        <v>82</v>
      </c>
      <c r="C3780" s="26" t="s">
        <v>83</v>
      </c>
      <c r="D3780" s="26" t="s">
        <v>20</v>
      </c>
      <c r="E3780" s="26" t="s">
        <v>19</v>
      </c>
      <c r="F3780" s="26">
        <v>2021</v>
      </c>
      <c r="G3780" s="27">
        <v>41397.9</v>
      </c>
    </row>
    <row r="3781" spans="1:7" x14ac:dyDescent="0.15">
      <c r="A3781" s="25" t="s">
        <v>81</v>
      </c>
      <c r="B3781" s="26" t="s">
        <v>82</v>
      </c>
      <c r="C3781" s="26" t="s">
        <v>83</v>
      </c>
      <c r="D3781" s="26" t="s">
        <v>20</v>
      </c>
      <c r="E3781" s="26" t="s">
        <v>19</v>
      </c>
      <c r="F3781" s="26">
        <v>2020</v>
      </c>
      <c r="G3781" s="27">
        <v>41474.300000000003</v>
      </c>
    </row>
    <row r="3782" spans="1:7" x14ac:dyDescent="0.15">
      <c r="A3782" s="25" t="s">
        <v>81</v>
      </c>
      <c r="B3782" s="26" t="s">
        <v>82</v>
      </c>
      <c r="C3782" s="26" t="s">
        <v>83</v>
      </c>
      <c r="D3782" s="26" t="s">
        <v>20</v>
      </c>
      <c r="E3782" s="26" t="s">
        <v>19</v>
      </c>
      <c r="F3782" s="26">
        <v>2019</v>
      </c>
      <c r="G3782" s="27">
        <v>42398.5</v>
      </c>
    </row>
    <row r="3783" spans="1:7" x14ac:dyDescent="0.15">
      <c r="A3783" s="25" t="s">
        <v>81</v>
      </c>
      <c r="B3783" s="26" t="s">
        <v>82</v>
      </c>
      <c r="C3783" s="26" t="s">
        <v>83</v>
      </c>
      <c r="D3783" s="26" t="s">
        <v>20</v>
      </c>
      <c r="E3783" s="26" t="s">
        <v>19</v>
      </c>
      <c r="F3783" s="26">
        <v>2018</v>
      </c>
      <c r="G3783" s="27">
        <v>41912.800000000003</v>
      </c>
    </row>
    <row r="3784" spans="1:7" x14ac:dyDescent="0.15">
      <c r="A3784" s="25" t="s">
        <v>81</v>
      </c>
      <c r="B3784" s="26" t="s">
        <v>82</v>
      </c>
      <c r="C3784" s="26" t="s">
        <v>83</v>
      </c>
      <c r="D3784" s="26" t="s">
        <v>20</v>
      </c>
      <c r="E3784" s="26" t="s">
        <v>19</v>
      </c>
      <c r="F3784" s="26">
        <v>2017</v>
      </c>
      <c r="G3784" s="27">
        <v>41661.4</v>
      </c>
    </row>
    <row r="3785" spans="1:7" x14ac:dyDescent="0.15">
      <c r="A3785" s="25" t="s">
        <v>81</v>
      </c>
      <c r="B3785" s="26" t="s">
        <v>82</v>
      </c>
      <c r="C3785" s="26" t="s">
        <v>83</v>
      </c>
      <c r="D3785" s="26" t="s">
        <v>20</v>
      </c>
      <c r="E3785" s="26" t="s">
        <v>19</v>
      </c>
      <c r="F3785" s="26">
        <v>2016</v>
      </c>
      <c r="G3785" s="27">
        <v>41265.100000000013</v>
      </c>
    </row>
    <row r="3786" spans="1:7" x14ac:dyDescent="0.15">
      <c r="A3786" s="25" t="s">
        <v>81</v>
      </c>
      <c r="B3786" s="26" t="s">
        <v>82</v>
      </c>
      <c r="C3786" s="26" t="s">
        <v>83</v>
      </c>
      <c r="D3786" s="26" t="s">
        <v>20</v>
      </c>
      <c r="E3786" s="26" t="s">
        <v>19</v>
      </c>
      <c r="F3786" s="26">
        <v>2015</v>
      </c>
      <c r="G3786" s="27">
        <v>40208.699999999997</v>
      </c>
    </row>
    <row r="3787" spans="1:7" x14ac:dyDescent="0.15">
      <c r="A3787" s="25" t="s">
        <v>81</v>
      </c>
      <c r="B3787" s="26" t="s">
        <v>82</v>
      </c>
      <c r="C3787" s="26" t="s">
        <v>83</v>
      </c>
      <c r="D3787" s="26" t="s">
        <v>20</v>
      </c>
      <c r="E3787" s="26" t="s">
        <v>19</v>
      </c>
      <c r="F3787" s="26">
        <v>2014</v>
      </c>
      <c r="G3787" s="27">
        <v>39869.5</v>
      </c>
    </row>
    <row r="3788" spans="1:7" x14ac:dyDescent="0.15">
      <c r="A3788" s="25" t="s">
        <v>81</v>
      </c>
      <c r="B3788" s="26" t="s">
        <v>82</v>
      </c>
      <c r="C3788" s="26" t="s">
        <v>83</v>
      </c>
      <c r="D3788" s="26" t="s">
        <v>20</v>
      </c>
      <c r="E3788" s="26" t="s">
        <v>19</v>
      </c>
      <c r="F3788" s="26">
        <v>2013</v>
      </c>
      <c r="G3788" s="27">
        <v>39529.699999999997</v>
      </c>
    </row>
    <row r="3789" spans="1:7" x14ac:dyDescent="0.15">
      <c r="A3789" s="25" t="s">
        <v>81</v>
      </c>
      <c r="B3789" s="26" t="s">
        <v>82</v>
      </c>
      <c r="C3789" s="26" t="s">
        <v>83</v>
      </c>
      <c r="D3789" s="26" t="s">
        <v>20</v>
      </c>
      <c r="E3789" s="26" t="s">
        <v>19</v>
      </c>
      <c r="F3789" s="26">
        <v>2012</v>
      </c>
      <c r="G3789" s="27">
        <v>39125.9</v>
      </c>
    </row>
    <row r="3790" spans="1:7" x14ac:dyDescent="0.15">
      <c r="A3790" s="25" t="s">
        <v>81</v>
      </c>
      <c r="B3790" s="26" t="s">
        <v>82</v>
      </c>
      <c r="C3790" s="26" t="s">
        <v>83</v>
      </c>
      <c r="D3790" s="26" t="s">
        <v>20</v>
      </c>
      <c r="E3790" s="26" t="s">
        <v>19</v>
      </c>
      <c r="F3790" s="26">
        <v>2011</v>
      </c>
      <c r="G3790" s="27">
        <v>38785.9</v>
      </c>
    </row>
    <row r="3791" spans="1:7" x14ac:dyDescent="0.15">
      <c r="A3791" s="25" t="s">
        <v>81</v>
      </c>
      <c r="B3791" s="26" t="s">
        <v>82</v>
      </c>
      <c r="C3791" s="26" t="s">
        <v>83</v>
      </c>
      <c r="D3791" s="26" t="s">
        <v>20</v>
      </c>
      <c r="E3791" s="26" t="s">
        <v>19</v>
      </c>
      <c r="F3791" s="26">
        <v>2010</v>
      </c>
      <c r="G3791" s="27">
        <v>37992.199999999997</v>
      </c>
    </row>
    <row r="3792" spans="1:7" x14ac:dyDescent="0.15">
      <c r="A3792" s="25" t="s">
        <v>81</v>
      </c>
      <c r="B3792" s="26" t="s">
        <v>82</v>
      </c>
      <c r="C3792" s="26" t="s">
        <v>83</v>
      </c>
      <c r="D3792" s="26" t="s">
        <v>20</v>
      </c>
      <c r="E3792" s="26" t="s">
        <v>19</v>
      </c>
      <c r="F3792" s="26">
        <v>2009</v>
      </c>
      <c r="G3792" s="27">
        <v>38470.699999999997</v>
      </c>
    </row>
    <row r="3793" spans="1:7" x14ac:dyDescent="0.15">
      <c r="A3793" s="25" t="s">
        <v>81</v>
      </c>
      <c r="B3793" s="26" t="s">
        <v>82</v>
      </c>
      <c r="C3793" s="26" t="s">
        <v>83</v>
      </c>
      <c r="D3793" s="26" t="s">
        <v>20</v>
      </c>
      <c r="E3793" s="26" t="s">
        <v>19</v>
      </c>
      <c r="F3793" s="26">
        <v>2008</v>
      </c>
      <c r="G3793" s="27">
        <v>38540.9</v>
      </c>
    </row>
    <row r="3794" spans="1:7" x14ac:dyDescent="0.15">
      <c r="A3794" s="25" t="s">
        <v>81</v>
      </c>
      <c r="B3794" s="26" t="s">
        <v>82</v>
      </c>
      <c r="C3794" s="26" t="s">
        <v>83</v>
      </c>
      <c r="D3794" s="26" t="s">
        <v>20</v>
      </c>
      <c r="E3794" s="26" t="s">
        <v>19</v>
      </c>
      <c r="F3794" s="26">
        <v>2007</v>
      </c>
      <c r="G3794" s="27">
        <v>37988.300000000003</v>
      </c>
    </row>
    <row r="3795" spans="1:7" x14ac:dyDescent="0.15">
      <c r="A3795" s="25" t="s">
        <v>81</v>
      </c>
      <c r="B3795" s="26" t="s">
        <v>82</v>
      </c>
      <c r="C3795" s="26" t="s">
        <v>83</v>
      </c>
      <c r="D3795" s="26" t="s">
        <v>20</v>
      </c>
      <c r="E3795" s="26" t="s">
        <v>19</v>
      </c>
      <c r="F3795" s="26">
        <v>2006</v>
      </c>
      <c r="G3795" s="27">
        <v>37172.1</v>
      </c>
    </row>
    <row r="3796" spans="1:7" x14ac:dyDescent="0.15">
      <c r="A3796" s="25" t="s">
        <v>81</v>
      </c>
      <c r="B3796" s="26" t="s">
        <v>82</v>
      </c>
      <c r="C3796" s="26" t="s">
        <v>83</v>
      </c>
      <c r="D3796" s="26" t="s">
        <v>20</v>
      </c>
      <c r="E3796" s="26" t="s">
        <v>19</v>
      </c>
      <c r="F3796" s="26">
        <v>2005</v>
      </c>
      <c r="G3796" s="27">
        <v>36361.199999999997</v>
      </c>
    </row>
    <row r="3797" spans="1:7" x14ac:dyDescent="0.15">
      <c r="A3797" s="25" t="s">
        <v>81</v>
      </c>
      <c r="B3797" s="26" t="s">
        <v>82</v>
      </c>
      <c r="C3797" s="26" t="s">
        <v>83</v>
      </c>
      <c r="D3797" s="26" t="s">
        <v>20</v>
      </c>
      <c r="E3797" s="26" t="s">
        <v>19</v>
      </c>
      <c r="F3797" s="26">
        <v>2004</v>
      </c>
      <c r="G3797" s="27">
        <v>35462</v>
      </c>
    </row>
    <row r="3798" spans="1:7" x14ac:dyDescent="0.15">
      <c r="A3798" s="25" t="s">
        <v>81</v>
      </c>
      <c r="B3798" s="26" t="s">
        <v>82</v>
      </c>
      <c r="C3798" s="26" t="s">
        <v>83</v>
      </c>
      <c r="D3798" s="26" t="s">
        <v>20</v>
      </c>
      <c r="E3798" s="26" t="s">
        <v>19</v>
      </c>
      <c r="F3798" s="26">
        <v>2003</v>
      </c>
      <c r="G3798" s="27">
        <v>35926</v>
      </c>
    </row>
    <row r="3799" spans="1:7" x14ac:dyDescent="0.15">
      <c r="A3799" s="25" t="s">
        <v>81</v>
      </c>
      <c r="B3799" s="26" t="s">
        <v>82</v>
      </c>
      <c r="C3799" s="26" t="s">
        <v>83</v>
      </c>
      <c r="D3799" s="26" t="s">
        <v>20</v>
      </c>
      <c r="E3799" s="26" t="s">
        <v>19</v>
      </c>
      <c r="F3799" s="26">
        <v>2002</v>
      </c>
      <c r="G3799" s="27">
        <v>36274</v>
      </c>
    </row>
    <row r="3800" spans="1:7" x14ac:dyDescent="0.15">
      <c r="A3800" s="25" t="s">
        <v>81</v>
      </c>
      <c r="B3800" s="26" t="s">
        <v>82</v>
      </c>
      <c r="C3800" s="26" t="s">
        <v>83</v>
      </c>
      <c r="D3800" s="26" t="s">
        <v>20</v>
      </c>
      <c r="E3800" s="26" t="s">
        <v>19</v>
      </c>
      <c r="F3800" s="26">
        <v>2001</v>
      </c>
      <c r="G3800" s="27">
        <v>36526.5</v>
      </c>
    </row>
    <row r="3801" spans="1:7" x14ac:dyDescent="0.15">
      <c r="A3801" s="25" t="s">
        <v>81</v>
      </c>
      <c r="B3801" s="26" t="s">
        <v>82</v>
      </c>
      <c r="C3801" s="26" t="s">
        <v>83</v>
      </c>
      <c r="D3801" s="26" t="s">
        <v>20</v>
      </c>
      <c r="E3801" s="26" t="s">
        <v>19</v>
      </c>
      <c r="F3801" s="26">
        <v>2000</v>
      </c>
      <c r="G3801" s="27">
        <v>36323.4</v>
      </c>
    </row>
    <row r="3802" spans="1:7" x14ac:dyDescent="0.15">
      <c r="A3802" s="25" t="s">
        <v>81</v>
      </c>
      <c r="B3802" s="26" t="s">
        <v>82</v>
      </c>
      <c r="C3802" s="26" t="s">
        <v>83</v>
      </c>
      <c r="D3802" s="26" t="s">
        <v>20</v>
      </c>
      <c r="E3802" s="26" t="s">
        <v>19</v>
      </c>
      <c r="F3802" s="26">
        <v>1999</v>
      </c>
      <c r="G3802" s="27">
        <v>36086.199999999997</v>
      </c>
    </row>
    <row r="3803" spans="1:7" x14ac:dyDescent="0.15">
      <c r="A3803" s="25" t="s">
        <v>81</v>
      </c>
      <c r="B3803" s="26" t="s">
        <v>82</v>
      </c>
      <c r="C3803" s="26" t="s">
        <v>83</v>
      </c>
      <c r="D3803" s="26" t="s">
        <v>20</v>
      </c>
      <c r="E3803" s="26" t="s">
        <v>19</v>
      </c>
      <c r="F3803" s="26">
        <v>1998</v>
      </c>
      <c r="G3803" s="27">
        <v>35535.4</v>
      </c>
    </row>
    <row r="3804" spans="1:7" x14ac:dyDescent="0.15">
      <c r="A3804" s="25" t="s">
        <v>81</v>
      </c>
      <c r="B3804" s="26" t="s">
        <v>82</v>
      </c>
      <c r="C3804" s="26" t="s">
        <v>83</v>
      </c>
      <c r="D3804" s="26" t="s">
        <v>20</v>
      </c>
      <c r="E3804" s="26" t="s">
        <v>19</v>
      </c>
      <c r="F3804" s="26">
        <v>1997</v>
      </c>
      <c r="G3804" s="27">
        <v>35297.9</v>
      </c>
    </row>
    <row r="3805" spans="1:7" x14ac:dyDescent="0.15">
      <c r="A3805" s="25" t="s">
        <v>81</v>
      </c>
      <c r="B3805" s="26" t="s">
        <v>82</v>
      </c>
      <c r="C3805" s="26" t="s">
        <v>83</v>
      </c>
      <c r="D3805" s="26" t="s">
        <v>20</v>
      </c>
      <c r="E3805" s="26" t="s">
        <v>19</v>
      </c>
      <c r="F3805" s="26">
        <v>1996</v>
      </c>
      <c r="G3805" s="27">
        <v>35630.5</v>
      </c>
    </row>
    <row r="3806" spans="1:7" x14ac:dyDescent="0.15">
      <c r="A3806" s="25" t="s">
        <v>81</v>
      </c>
      <c r="B3806" s="26" t="s">
        <v>82</v>
      </c>
      <c r="C3806" s="26" t="s">
        <v>83</v>
      </c>
      <c r="D3806" s="26" t="s">
        <v>20</v>
      </c>
      <c r="E3806" s="26" t="s">
        <v>19</v>
      </c>
      <c r="F3806" s="26">
        <v>1995</v>
      </c>
      <c r="G3806" s="27">
        <v>35780.5</v>
      </c>
    </row>
    <row r="3807" spans="1:7" x14ac:dyDescent="0.15">
      <c r="A3807" s="25" t="s">
        <v>81</v>
      </c>
      <c r="B3807" s="26" t="s">
        <v>82</v>
      </c>
      <c r="C3807" s="26" t="s">
        <v>83</v>
      </c>
      <c r="D3807" s="26" t="s">
        <v>20</v>
      </c>
      <c r="E3807" s="26" t="s">
        <v>19</v>
      </c>
      <c r="F3807" s="26">
        <v>1994</v>
      </c>
      <c r="G3807" s="27"/>
    </row>
    <row r="3808" spans="1:7" x14ac:dyDescent="0.15">
      <c r="A3808" s="25" t="s">
        <v>81</v>
      </c>
      <c r="B3808" s="26" t="s">
        <v>82</v>
      </c>
      <c r="C3808" s="26" t="s">
        <v>83</v>
      </c>
      <c r="D3808" s="26" t="s">
        <v>20</v>
      </c>
      <c r="E3808" s="26" t="s">
        <v>19</v>
      </c>
      <c r="F3808" s="26">
        <v>1993</v>
      </c>
      <c r="G3808" s="27"/>
    </row>
    <row r="3809" spans="1:7" x14ac:dyDescent="0.15">
      <c r="A3809" s="25" t="s">
        <v>81</v>
      </c>
      <c r="B3809" s="26" t="s">
        <v>82</v>
      </c>
      <c r="C3809" s="26" t="s">
        <v>83</v>
      </c>
      <c r="D3809" s="26" t="s">
        <v>20</v>
      </c>
      <c r="E3809" s="26" t="s">
        <v>19</v>
      </c>
      <c r="F3809" s="26">
        <v>1992</v>
      </c>
      <c r="G3809" s="27"/>
    </row>
    <row r="3810" spans="1:7" x14ac:dyDescent="0.15">
      <c r="A3810" s="25" t="s">
        <v>81</v>
      </c>
      <c r="B3810" s="26" t="s">
        <v>82</v>
      </c>
      <c r="C3810" s="26" t="s">
        <v>83</v>
      </c>
      <c r="D3810" s="26" t="s">
        <v>20</v>
      </c>
      <c r="E3810" s="26" t="s">
        <v>19</v>
      </c>
      <c r="F3810" s="26">
        <v>1991</v>
      </c>
      <c r="G3810" s="27"/>
    </row>
    <row r="3811" spans="1:7" x14ac:dyDescent="0.15">
      <c r="A3811" s="25" t="s">
        <v>81</v>
      </c>
      <c r="B3811" s="26" t="s">
        <v>82</v>
      </c>
      <c r="C3811" s="26" t="s">
        <v>83</v>
      </c>
      <c r="D3811" s="26" t="s">
        <v>20</v>
      </c>
      <c r="E3811" s="26" t="s">
        <v>19</v>
      </c>
      <c r="F3811" s="26">
        <v>1990</v>
      </c>
      <c r="G3811" s="27"/>
    </row>
    <row r="3812" spans="1:7" x14ac:dyDescent="0.15">
      <c r="A3812" s="25" t="s">
        <v>81</v>
      </c>
      <c r="B3812" s="26" t="s">
        <v>82</v>
      </c>
      <c r="C3812" s="26" t="s">
        <v>83</v>
      </c>
      <c r="D3812" s="26" t="s">
        <v>20</v>
      </c>
      <c r="E3812" s="26" t="s">
        <v>19</v>
      </c>
      <c r="F3812" s="26">
        <v>1989</v>
      </c>
      <c r="G3812" s="27"/>
    </row>
    <row r="3813" spans="1:7" x14ac:dyDescent="0.15">
      <c r="A3813" s="25" t="s">
        <v>81</v>
      </c>
      <c r="B3813" s="26" t="s">
        <v>82</v>
      </c>
      <c r="C3813" s="26" t="s">
        <v>83</v>
      </c>
      <c r="D3813" s="26" t="s">
        <v>20</v>
      </c>
      <c r="E3813" s="26" t="s">
        <v>19</v>
      </c>
      <c r="F3813" s="26">
        <v>1988</v>
      </c>
      <c r="G3813" s="27"/>
    </row>
    <row r="3814" spans="1:7" x14ac:dyDescent="0.15">
      <c r="A3814" s="25" t="s">
        <v>81</v>
      </c>
      <c r="B3814" s="26" t="s">
        <v>82</v>
      </c>
      <c r="C3814" s="26" t="s">
        <v>83</v>
      </c>
      <c r="D3814" s="26" t="s">
        <v>20</v>
      </c>
      <c r="E3814" s="26" t="s">
        <v>19</v>
      </c>
      <c r="F3814" s="26">
        <v>1987</v>
      </c>
      <c r="G3814" s="27"/>
    </row>
    <row r="3815" spans="1:7" x14ac:dyDescent="0.15">
      <c r="A3815" s="25" t="s">
        <v>81</v>
      </c>
      <c r="B3815" s="26" t="s">
        <v>82</v>
      </c>
      <c r="C3815" s="26" t="s">
        <v>83</v>
      </c>
      <c r="D3815" s="26" t="s">
        <v>20</v>
      </c>
      <c r="E3815" s="26" t="s">
        <v>19</v>
      </c>
      <c r="F3815" s="26">
        <v>1986</v>
      </c>
      <c r="G3815" s="27"/>
    </row>
    <row r="3816" spans="1:7" x14ac:dyDescent="0.15">
      <c r="A3816" s="25" t="s">
        <v>81</v>
      </c>
      <c r="B3816" s="26" t="s">
        <v>82</v>
      </c>
      <c r="C3816" s="26" t="s">
        <v>83</v>
      </c>
      <c r="D3816" s="26" t="s">
        <v>20</v>
      </c>
      <c r="E3816" s="26" t="s">
        <v>19</v>
      </c>
      <c r="F3816" s="26">
        <v>1985</v>
      </c>
      <c r="G3816" s="27"/>
    </row>
    <row r="3817" spans="1:7" x14ac:dyDescent="0.15">
      <c r="A3817" s="25" t="s">
        <v>81</v>
      </c>
      <c r="B3817" s="26" t="s">
        <v>82</v>
      </c>
      <c r="C3817" s="26" t="s">
        <v>83</v>
      </c>
      <c r="D3817" s="26" t="s">
        <v>20</v>
      </c>
      <c r="E3817" s="26" t="s">
        <v>19</v>
      </c>
      <c r="F3817" s="26">
        <v>1984</v>
      </c>
      <c r="G3817" s="27"/>
    </row>
    <row r="3818" spans="1:7" x14ac:dyDescent="0.15">
      <c r="A3818" s="25" t="s">
        <v>81</v>
      </c>
      <c r="B3818" s="26" t="s">
        <v>82</v>
      </c>
      <c r="C3818" s="26" t="s">
        <v>83</v>
      </c>
      <c r="D3818" s="26" t="s">
        <v>20</v>
      </c>
      <c r="E3818" s="26" t="s">
        <v>19</v>
      </c>
      <c r="F3818" s="26">
        <v>1983</v>
      </c>
      <c r="G3818" s="27"/>
    </row>
    <row r="3819" spans="1:7" x14ac:dyDescent="0.15">
      <c r="A3819" s="25" t="s">
        <v>81</v>
      </c>
      <c r="B3819" s="26" t="s">
        <v>82</v>
      </c>
      <c r="C3819" s="26" t="s">
        <v>83</v>
      </c>
      <c r="D3819" s="26" t="s">
        <v>20</v>
      </c>
      <c r="E3819" s="26" t="s">
        <v>19</v>
      </c>
      <c r="F3819" s="26">
        <v>1982</v>
      </c>
      <c r="G3819" s="27"/>
    </row>
    <row r="3820" spans="1:7" x14ac:dyDescent="0.15">
      <c r="A3820" s="25" t="s">
        <v>81</v>
      </c>
      <c r="B3820" s="26" t="s">
        <v>82</v>
      </c>
      <c r="C3820" s="26" t="s">
        <v>83</v>
      </c>
      <c r="D3820" s="26" t="s">
        <v>20</v>
      </c>
      <c r="E3820" s="26" t="s">
        <v>19</v>
      </c>
      <c r="F3820" s="26">
        <v>1981</v>
      </c>
      <c r="G3820" s="27"/>
    </row>
    <row r="3821" spans="1:7" x14ac:dyDescent="0.15">
      <c r="A3821" s="25" t="s">
        <v>81</v>
      </c>
      <c r="B3821" s="26" t="s">
        <v>82</v>
      </c>
      <c r="C3821" s="26" t="s">
        <v>83</v>
      </c>
      <c r="D3821" s="26" t="s">
        <v>20</v>
      </c>
      <c r="E3821" s="26" t="s">
        <v>19</v>
      </c>
      <c r="F3821" s="26">
        <v>1980</v>
      </c>
      <c r="G3821" s="27"/>
    </row>
    <row r="3822" spans="1:7" x14ac:dyDescent="0.15">
      <c r="A3822" s="25" t="s">
        <v>81</v>
      </c>
      <c r="B3822" s="26" t="s">
        <v>82</v>
      </c>
      <c r="C3822" s="26" t="s">
        <v>83</v>
      </c>
      <c r="D3822" s="26" t="s">
        <v>20</v>
      </c>
      <c r="E3822" s="26" t="s">
        <v>19</v>
      </c>
      <c r="F3822" s="26">
        <v>1979</v>
      </c>
      <c r="G3822" s="27"/>
    </row>
    <row r="3823" spans="1:7" x14ac:dyDescent="0.15">
      <c r="A3823" s="25" t="s">
        <v>81</v>
      </c>
      <c r="B3823" s="26" t="s">
        <v>82</v>
      </c>
      <c r="C3823" s="26" t="s">
        <v>83</v>
      </c>
      <c r="D3823" s="26" t="s">
        <v>20</v>
      </c>
      <c r="E3823" s="26" t="s">
        <v>19</v>
      </c>
      <c r="F3823" s="26">
        <v>1978</v>
      </c>
      <c r="G3823" s="27"/>
    </row>
    <row r="3824" spans="1:7" x14ac:dyDescent="0.15">
      <c r="A3824" s="25" t="s">
        <v>81</v>
      </c>
      <c r="B3824" s="26" t="s">
        <v>82</v>
      </c>
      <c r="C3824" s="26" t="s">
        <v>83</v>
      </c>
      <c r="D3824" s="26" t="s">
        <v>20</v>
      </c>
      <c r="E3824" s="26" t="s">
        <v>19</v>
      </c>
      <c r="F3824" s="26">
        <v>1977</v>
      </c>
      <c r="G3824" s="27"/>
    </row>
    <row r="3825" spans="1:7" x14ac:dyDescent="0.15">
      <c r="A3825" s="25" t="s">
        <v>81</v>
      </c>
      <c r="B3825" s="26" t="s">
        <v>82</v>
      </c>
      <c r="C3825" s="26" t="s">
        <v>83</v>
      </c>
      <c r="D3825" s="26" t="s">
        <v>20</v>
      </c>
      <c r="E3825" s="26" t="s">
        <v>19</v>
      </c>
      <c r="F3825" s="26">
        <v>1976</v>
      </c>
      <c r="G3825" s="27"/>
    </row>
    <row r="3826" spans="1:7" x14ac:dyDescent="0.15">
      <c r="A3826" s="25" t="s">
        <v>81</v>
      </c>
      <c r="B3826" s="26" t="s">
        <v>82</v>
      </c>
      <c r="C3826" s="26" t="s">
        <v>83</v>
      </c>
      <c r="D3826" s="26" t="s">
        <v>20</v>
      </c>
      <c r="E3826" s="26" t="s">
        <v>19</v>
      </c>
      <c r="F3826" s="26">
        <v>1975</v>
      </c>
      <c r="G3826" s="27"/>
    </row>
    <row r="3827" spans="1:7" x14ac:dyDescent="0.15">
      <c r="A3827" s="25" t="s">
        <v>81</v>
      </c>
      <c r="B3827" s="26" t="s">
        <v>82</v>
      </c>
      <c r="C3827" s="26" t="s">
        <v>83</v>
      </c>
      <c r="D3827" s="26" t="s">
        <v>20</v>
      </c>
      <c r="E3827" s="26" t="s">
        <v>19</v>
      </c>
      <c r="F3827" s="26">
        <v>1974</v>
      </c>
      <c r="G3827" s="27"/>
    </row>
    <row r="3828" spans="1:7" x14ac:dyDescent="0.15">
      <c r="A3828" s="25" t="s">
        <v>81</v>
      </c>
      <c r="B3828" s="26" t="s">
        <v>82</v>
      </c>
      <c r="C3828" s="26" t="s">
        <v>83</v>
      </c>
      <c r="D3828" s="26" t="s">
        <v>20</v>
      </c>
      <c r="E3828" s="26" t="s">
        <v>19</v>
      </c>
      <c r="F3828" s="26">
        <v>1973</v>
      </c>
      <c r="G3828" s="27"/>
    </row>
    <row r="3829" spans="1:7" x14ac:dyDescent="0.15">
      <c r="A3829" s="25" t="s">
        <v>81</v>
      </c>
      <c r="B3829" s="26" t="s">
        <v>82</v>
      </c>
      <c r="C3829" s="26" t="s">
        <v>83</v>
      </c>
      <c r="D3829" s="26" t="s">
        <v>20</v>
      </c>
      <c r="E3829" s="26" t="s">
        <v>19</v>
      </c>
      <c r="F3829" s="26">
        <v>1972</v>
      </c>
      <c r="G3829" s="27"/>
    </row>
    <row r="3830" spans="1:7" x14ac:dyDescent="0.15">
      <c r="A3830" s="25" t="s">
        <v>81</v>
      </c>
      <c r="B3830" s="26" t="s">
        <v>82</v>
      </c>
      <c r="C3830" s="26" t="s">
        <v>83</v>
      </c>
      <c r="D3830" s="26" t="s">
        <v>20</v>
      </c>
      <c r="E3830" s="26" t="s">
        <v>19</v>
      </c>
      <c r="F3830" s="26">
        <v>1971</v>
      </c>
      <c r="G3830" s="27"/>
    </row>
    <row r="3831" spans="1:7" x14ac:dyDescent="0.15">
      <c r="A3831" s="25" t="s">
        <v>81</v>
      </c>
      <c r="B3831" s="26" t="s">
        <v>82</v>
      </c>
      <c r="C3831" s="26" t="s">
        <v>83</v>
      </c>
      <c r="D3831" s="26" t="s">
        <v>20</v>
      </c>
      <c r="E3831" s="26" t="s">
        <v>19</v>
      </c>
      <c r="F3831" s="26">
        <v>1970</v>
      </c>
      <c r="G3831" s="27"/>
    </row>
    <row r="3832" spans="1:7" x14ac:dyDescent="0.15">
      <c r="A3832" s="25" t="s">
        <v>81</v>
      </c>
      <c r="B3832" s="26" t="s">
        <v>82</v>
      </c>
      <c r="C3832" s="26" t="s">
        <v>83</v>
      </c>
      <c r="D3832" s="26" t="s">
        <v>20</v>
      </c>
      <c r="E3832" s="26" t="s">
        <v>19</v>
      </c>
      <c r="F3832" s="26">
        <v>1969</v>
      </c>
      <c r="G3832" s="27"/>
    </row>
    <row r="3833" spans="1:7" x14ac:dyDescent="0.15">
      <c r="A3833" s="25" t="s">
        <v>81</v>
      </c>
      <c r="B3833" s="26" t="s">
        <v>82</v>
      </c>
      <c r="C3833" s="26" t="s">
        <v>83</v>
      </c>
      <c r="D3833" s="26" t="s">
        <v>20</v>
      </c>
      <c r="E3833" s="26" t="s">
        <v>19</v>
      </c>
      <c r="F3833" s="26">
        <v>1968</v>
      </c>
      <c r="G3833" s="27"/>
    </row>
    <row r="3834" spans="1:7" x14ac:dyDescent="0.15">
      <c r="A3834" s="25" t="s">
        <v>81</v>
      </c>
      <c r="B3834" s="26" t="s">
        <v>82</v>
      </c>
      <c r="C3834" s="26" t="s">
        <v>83</v>
      </c>
      <c r="D3834" s="26" t="s">
        <v>20</v>
      </c>
      <c r="E3834" s="26" t="s">
        <v>19</v>
      </c>
      <c r="F3834" s="26">
        <v>1967</v>
      </c>
      <c r="G3834" s="27"/>
    </row>
    <row r="3835" spans="1:7" x14ac:dyDescent="0.15">
      <c r="A3835" s="25" t="s">
        <v>81</v>
      </c>
      <c r="B3835" s="26" t="s">
        <v>82</v>
      </c>
      <c r="C3835" s="26" t="s">
        <v>83</v>
      </c>
      <c r="D3835" s="26" t="s">
        <v>20</v>
      </c>
      <c r="E3835" s="26" t="s">
        <v>19</v>
      </c>
      <c r="F3835" s="26">
        <v>1966</v>
      </c>
      <c r="G3835" s="27"/>
    </row>
    <row r="3836" spans="1:7" x14ac:dyDescent="0.15">
      <c r="A3836" s="25" t="s">
        <v>81</v>
      </c>
      <c r="B3836" s="26" t="s">
        <v>82</v>
      </c>
      <c r="C3836" s="26" t="s">
        <v>83</v>
      </c>
      <c r="D3836" s="26" t="s">
        <v>20</v>
      </c>
      <c r="E3836" s="26" t="s">
        <v>19</v>
      </c>
      <c r="F3836" s="26">
        <v>1965</v>
      </c>
      <c r="G3836" s="27"/>
    </row>
    <row r="3837" spans="1:7" x14ac:dyDescent="0.15">
      <c r="A3837" s="25" t="s">
        <v>81</v>
      </c>
      <c r="B3837" s="26" t="s">
        <v>82</v>
      </c>
      <c r="C3837" s="26" t="s">
        <v>83</v>
      </c>
      <c r="D3837" s="26" t="s">
        <v>20</v>
      </c>
      <c r="E3837" s="26" t="s">
        <v>19</v>
      </c>
      <c r="F3837" s="26">
        <v>1964</v>
      </c>
      <c r="G3837" s="27"/>
    </row>
    <row r="3838" spans="1:7" x14ac:dyDescent="0.15">
      <c r="A3838" s="25" t="s">
        <v>81</v>
      </c>
      <c r="B3838" s="26" t="s">
        <v>82</v>
      </c>
      <c r="C3838" s="26" t="s">
        <v>83</v>
      </c>
      <c r="D3838" s="26" t="s">
        <v>20</v>
      </c>
      <c r="E3838" s="26" t="s">
        <v>19</v>
      </c>
      <c r="F3838" s="26">
        <v>1963</v>
      </c>
      <c r="G3838" s="27"/>
    </row>
    <row r="3839" spans="1:7" x14ac:dyDescent="0.15">
      <c r="A3839" s="25" t="s">
        <v>81</v>
      </c>
      <c r="B3839" s="26" t="s">
        <v>82</v>
      </c>
      <c r="C3839" s="26" t="s">
        <v>83</v>
      </c>
      <c r="D3839" s="26" t="s">
        <v>20</v>
      </c>
      <c r="E3839" s="26" t="s">
        <v>19</v>
      </c>
      <c r="F3839" s="26">
        <v>1962</v>
      </c>
      <c r="G3839" s="27"/>
    </row>
    <row r="3840" spans="1:7" x14ac:dyDescent="0.15">
      <c r="A3840" s="25" t="s">
        <v>81</v>
      </c>
      <c r="B3840" s="26" t="s">
        <v>82</v>
      </c>
      <c r="C3840" s="26" t="s">
        <v>83</v>
      </c>
      <c r="D3840" s="26" t="s">
        <v>20</v>
      </c>
      <c r="E3840" s="26" t="s">
        <v>19</v>
      </c>
      <c r="F3840" s="26">
        <v>1961</v>
      </c>
      <c r="G3840" s="27"/>
    </row>
    <row r="3841" spans="1:7" x14ac:dyDescent="0.15">
      <c r="A3841" s="25" t="s">
        <v>81</v>
      </c>
      <c r="B3841" s="26" t="s">
        <v>82</v>
      </c>
      <c r="C3841" s="26" t="s">
        <v>83</v>
      </c>
      <c r="D3841" s="26" t="s">
        <v>20</v>
      </c>
      <c r="E3841" s="26" t="s">
        <v>19</v>
      </c>
      <c r="F3841" s="26">
        <v>1960</v>
      </c>
      <c r="G3841" s="27"/>
    </row>
    <row r="3842" spans="1:7" x14ac:dyDescent="0.15">
      <c r="A3842" s="25" t="s">
        <v>81</v>
      </c>
      <c r="B3842" s="26" t="s">
        <v>82</v>
      </c>
      <c r="C3842" s="26" t="s">
        <v>83</v>
      </c>
      <c r="D3842" s="26" t="s">
        <v>26</v>
      </c>
      <c r="E3842" s="26" t="s">
        <v>25</v>
      </c>
      <c r="F3842" s="26">
        <v>2023</v>
      </c>
      <c r="G3842" s="27">
        <v>2684.5</v>
      </c>
    </row>
    <row r="3843" spans="1:7" x14ac:dyDescent="0.15">
      <c r="A3843" s="25" t="s">
        <v>81</v>
      </c>
      <c r="B3843" s="26" t="s">
        <v>82</v>
      </c>
      <c r="C3843" s="26" t="s">
        <v>83</v>
      </c>
      <c r="D3843" s="26" t="s">
        <v>26</v>
      </c>
      <c r="E3843" s="26" t="s">
        <v>25</v>
      </c>
      <c r="F3843" s="26">
        <v>2022</v>
      </c>
      <c r="G3843" s="27">
        <v>2595</v>
      </c>
    </row>
    <row r="3844" spans="1:7" x14ac:dyDescent="0.15">
      <c r="A3844" s="25" t="s">
        <v>81</v>
      </c>
      <c r="B3844" s="26" t="s">
        <v>82</v>
      </c>
      <c r="C3844" s="26" t="s">
        <v>83</v>
      </c>
      <c r="D3844" s="26" t="s">
        <v>26</v>
      </c>
      <c r="E3844" s="26" t="s">
        <v>25</v>
      </c>
      <c r="F3844" s="26">
        <v>2021</v>
      </c>
      <c r="G3844" s="27">
        <v>2427.1</v>
      </c>
    </row>
    <row r="3845" spans="1:7" x14ac:dyDescent="0.15">
      <c r="A3845" s="25" t="s">
        <v>81</v>
      </c>
      <c r="B3845" s="26" t="s">
        <v>82</v>
      </c>
      <c r="C3845" s="26" t="s">
        <v>83</v>
      </c>
      <c r="D3845" s="26" t="s">
        <v>26</v>
      </c>
      <c r="E3845" s="26" t="s">
        <v>25</v>
      </c>
      <c r="F3845" s="26">
        <v>2020</v>
      </c>
      <c r="G3845" s="27">
        <v>2294.1</v>
      </c>
    </row>
    <row r="3846" spans="1:7" x14ac:dyDescent="0.15">
      <c r="A3846" s="25" t="s">
        <v>81</v>
      </c>
      <c r="B3846" s="26" t="s">
        <v>82</v>
      </c>
      <c r="C3846" s="26" t="s">
        <v>83</v>
      </c>
      <c r="D3846" s="26" t="s">
        <v>26</v>
      </c>
      <c r="E3846" s="26" t="s">
        <v>25</v>
      </c>
      <c r="F3846" s="26">
        <v>2019</v>
      </c>
      <c r="G3846" s="27">
        <v>2322.3000000000002</v>
      </c>
    </row>
    <row r="3847" spans="1:7" x14ac:dyDescent="0.15">
      <c r="A3847" s="25" t="s">
        <v>81</v>
      </c>
      <c r="B3847" s="26" t="s">
        <v>82</v>
      </c>
      <c r="C3847" s="26" t="s">
        <v>83</v>
      </c>
      <c r="D3847" s="26" t="s">
        <v>26</v>
      </c>
      <c r="E3847" s="26" t="s">
        <v>25</v>
      </c>
      <c r="F3847" s="26">
        <v>2018</v>
      </c>
      <c r="G3847" s="27">
        <v>2257.3000000000002</v>
      </c>
    </row>
    <row r="3848" spans="1:7" x14ac:dyDescent="0.15">
      <c r="A3848" s="25" t="s">
        <v>81</v>
      </c>
      <c r="B3848" s="26" t="s">
        <v>82</v>
      </c>
      <c r="C3848" s="26" t="s">
        <v>83</v>
      </c>
      <c r="D3848" s="26" t="s">
        <v>26</v>
      </c>
      <c r="E3848" s="26" t="s">
        <v>25</v>
      </c>
      <c r="F3848" s="26">
        <v>2017</v>
      </c>
      <c r="G3848" s="27">
        <v>2193.9</v>
      </c>
    </row>
    <row r="3849" spans="1:7" x14ac:dyDescent="0.15">
      <c r="A3849" s="25" t="s">
        <v>81</v>
      </c>
      <c r="B3849" s="26" t="s">
        <v>82</v>
      </c>
      <c r="C3849" s="26" t="s">
        <v>83</v>
      </c>
      <c r="D3849" s="26" t="s">
        <v>26</v>
      </c>
      <c r="E3849" s="26" t="s">
        <v>25</v>
      </c>
      <c r="F3849" s="26">
        <v>2016</v>
      </c>
      <c r="G3849" s="27">
        <v>2132.1</v>
      </c>
    </row>
    <row r="3850" spans="1:7" x14ac:dyDescent="0.15">
      <c r="A3850" s="25" t="s">
        <v>81</v>
      </c>
      <c r="B3850" s="26" t="s">
        <v>82</v>
      </c>
      <c r="C3850" s="26" t="s">
        <v>83</v>
      </c>
      <c r="D3850" s="26" t="s">
        <v>26</v>
      </c>
      <c r="E3850" s="26" t="s">
        <v>25</v>
      </c>
      <c r="F3850" s="26">
        <v>2015</v>
      </c>
      <c r="G3850" s="27">
        <v>2056.9</v>
      </c>
    </row>
    <row r="3851" spans="1:7" x14ac:dyDescent="0.15">
      <c r="A3851" s="25" t="s">
        <v>81</v>
      </c>
      <c r="B3851" s="26" t="s">
        <v>82</v>
      </c>
      <c r="C3851" s="26" t="s">
        <v>83</v>
      </c>
      <c r="D3851" s="26" t="s">
        <v>26</v>
      </c>
      <c r="E3851" s="26" t="s">
        <v>25</v>
      </c>
      <c r="F3851" s="26">
        <v>2014</v>
      </c>
      <c r="G3851" s="27">
        <v>1988.7</v>
      </c>
    </row>
    <row r="3852" spans="1:7" x14ac:dyDescent="0.15">
      <c r="A3852" s="25" t="s">
        <v>81</v>
      </c>
      <c r="B3852" s="26" t="s">
        <v>82</v>
      </c>
      <c r="C3852" s="26" t="s">
        <v>83</v>
      </c>
      <c r="D3852" s="26" t="s">
        <v>26</v>
      </c>
      <c r="E3852" s="26" t="s">
        <v>25</v>
      </c>
      <c r="F3852" s="26">
        <v>2013</v>
      </c>
      <c r="G3852" s="27">
        <v>1937.8</v>
      </c>
    </row>
    <row r="3853" spans="1:7" x14ac:dyDescent="0.15">
      <c r="A3853" s="25" t="s">
        <v>81</v>
      </c>
      <c r="B3853" s="26" t="s">
        <v>82</v>
      </c>
      <c r="C3853" s="26" t="s">
        <v>83</v>
      </c>
      <c r="D3853" s="26" t="s">
        <v>26</v>
      </c>
      <c r="E3853" s="26" t="s">
        <v>25</v>
      </c>
      <c r="F3853" s="26">
        <v>2012</v>
      </c>
      <c r="G3853" s="27">
        <v>1880.4</v>
      </c>
    </row>
    <row r="3854" spans="1:7" x14ac:dyDescent="0.15">
      <c r="A3854" s="25" t="s">
        <v>81</v>
      </c>
      <c r="B3854" s="26" t="s">
        <v>82</v>
      </c>
      <c r="C3854" s="26" t="s">
        <v>83</v>
      </c>
      <c r="D3854" s="26" t="s">
        <v>26</v>
      </c>
      <c r="E3854" s="26" t="s">
        <v>25</v>
      </c>
      <c r="F3854" s="26">
        <v>2011</v>
      </c>
      <c r="G3854" s="27">
        <v>1888.3</v>
      </c>
    </row>
    <row r="3855" spans="1:7" x14ac:dyDescent="0.15">
      <c r="A3855" s="25" t="s">
        <v>81</v>
      </c>
      <c r="B3855" s="26" t="s">
        <v>82</v>
      </c>
      <c r="C3855" s="26" t="s">
        <v>83</v>
      </c>
      <c r="D3855" s="26" t="s">
        <v>26</v>
      </c>
      <c r="E3855" s="26" t="s">
        <v>25</v>
      </c>
      <c r="F3855" s="26">
        <v>2010</v>
      </c>
      <c r="G3855" s="27">
        <v>1925.4</v>
      </c>
    </row>
    <row r="3856" spans="1:7" x14ac:dyDescent="0.15">
      <c r="A3856" s="25" t="s">
        <v>81</v>
      </c>
      <c r="B3856" s="26" t="s">
        <v>82</v>
      </c>
      <c r="C3856" s="26" t="s">
        <v>83</v>
      </c>
      <c r="D3856" s="26" t="s">
        <v>26</v>
      </c>
      <c r="E3856" s="26" t="s">
        <v>25</v>
      </c>
      <c r="F3856" s="26">
        <v>2009</v>
      </c>
      <c r="G3856" s="27">
        <v>2015.2</v>
      </c>
    </row>
    <row r="3857" spans="1:7" x14ac:dyDescent="0.15">
      <c r="A3857" s="25" t="s">
        <v>81</v>
      </c>
      <c r="B3857" s="26" t="s">
        <v>82</v>
      </c>
      <c r="C3857" s="26" t="s">
        <v>83</v>
      </c>
      <c r="D3857" s="26" t="s">
        <v>26</v>
      </c>
      <c r="E3857" s="26" t="s">
        <v>25</v>
      </c>
      <c r="F3857" s="26">
        <v>2008</v>
      </c>
      <c r="G3857" s="27">
        <v>2198.9</v>
      </c>
    </row>
    <row r="3858" spans="1:7" x14ac:dyDescent="0.15">
      <c r="A3858" s="25" t="s">
        <v>81</v>
      </c>
      <c r="B3858" s="26" t="s">
        <v>82</v>
      </c>
      <c r="C3858" s="26" t="s">
        <v>83</v>
      </c>
      <c r="D3858" s="26" t="s">
        <v>26</v>
      </c>
      <c r="E3858" s="26" t="s">
        <v>25</v>
      </c>
      <c r="F3858" s="26">
        <v>2007</v>
      </c>
      <c r="G3858" s="27">
        <v>2221.3000000000002</v>
      </c>
    </row>
    <row r="3859" spans="1:7" x14ac:dyDescent="0.15">
      <c r="A3859" s="25" t="s">
        <v>81</v>
      </c>
      <c r="B3859" s="26" t="s">
        <v>82</v>
      </c>
      <c r="C3859" s="26" t="s">
        <v>83</v>
      </c>
      <c r="D3859" s="26" t="s">
        <v>26</v>
      </c>
      <c r="E3859" s="26" t="s">
        <v>25</v>
      </c>
      <c r="F3859" s="26">
        <v>2006</v>
      </c>
      <c r="G3859" s="27">
        <v>2043.7</v>
      </c>
    </row>
    <row r="3860" spans="1:7" x14ac:dyDescent="0.15">
      <c r="A3860" s="25" t="s">
        <v>81</v>
      </c>
      <c r="B3860" s="26" t="s">
        <v>82</v>
      </c>
      <c r="C3860" s="26" t="s">
        <v>83</v>
      </c>
      <c r="D3860" s="26" t="s">
        <v>26</v>
      </c>
      <c r="E3860" s="26" t="s">
        <v>25</v>
      </c>
      <c r="F3860" s="26">
        <v>2005</v>
      </c>
      <c r="G3860" s="27">
        <v>1951.9</v>
      </c>
    </row>
    <row r="3861" spans="1:7" x14ac:dyDescent="0.15">
      <c r="A3861" s="25" t="s">
        <v>81</v>
      </c>
      <c r="B3861" s="26" t="s">
        <v>82</v>
      </c>
      <c r="C3861" s="26" t="s">
        <v>83</v>
      </c>
      <c r="D3861" s="26" t="s">
        <v>26</v>
      </c>
      <c r="E3861" s="26" t="s">
        <v>25</v>
      </c>
      <c r="F3861" s="26">
        <v>2004</v>
      </c>
      <c r="G3861" s="27">
        <v>1836.1</v>
      </c>
    </row>
    <row r="3862" spans="1:7" x14ac:dyDescent="0.15">
      <c r="A3862" s="25" t="s">
        <v>81</v>
      </c>
      <c r="B3862" s="26" t="s">
        <v>82</v>
      </c>
      <c r="C3862" s="26" t="s">
        <v>83</v>
      </c>
      <c r="D3862" s="26" t="s">
        <v>26</v>
      </c>
      <c r="E3862" s="26" t="s">
        <v>25</v>
      </c>
      <c r="F3862" s="26">
        <v>2003</v>
      </c>
      <c r="G3862" s="27">
        <v>1793.3</v>
      </c>
    </row>
    <row r="3863" spans="1:7" x14ac:dyDescent="0.15">
      <c r="A3863" s="25" t="s">
        <v>81</v>
      </c>
      <c r="B3863" s="26" t="s">
        <v>82</v>
      </c>
      <c r="C3863" s="26" t="s">
        <v>83</v>
      </c>
      <c r="D3863" s="26" t="s">
        <v>26</v>
      </c>
      <c r="E3863" s="26" t="s">
        <v>25</v>
      </c>
      <c r="F3863" s="26">
        <v>2002</v>
      </c>
      <c r="G3863" s="27">
        <v>1763.8</v>
      </c>
    </row>
    <row r="3864" spans="1:7" x14ac:dyDescent="0.15">
      <c r="A3864" s="25" t="s">
        <v>81</v>
      </c>
      <c r="B3864" s="26" t="s">
        <v>82</v>
      </c>
      <c r="C3864" s="26" t="s">
        <v>83</v>
      </c>
      <c r="D3864" s="26" t="s">
        <v>26</v>
      </c>
      <c r="E3864" s="26" t="s">
        <v>25</v>
      </c>
      <c r="F3864" s="26">
        <v>2001</v>
      </c>
      <c r="G3864" s="27">
        <v>1721.7</v>
      </c>
    </row>
    <row r="3865" spans="1:7" x14ac:dyDescent="0.15">
      <c r="A3865" s="25" t="s">
        <v>81</v>
      </c>
      <c r="B3865" s="26" t="s">
        <v>82</v>
      </c>
      <c r="C3865" s="26" t="s">
        <v>83</v>
      </c>
      <c r="D3865" s="26" t="s">
        <v>26</v>
      </c>
      <c r="E3865" s="26" t="s">
        <v>25</v>
      </c>
      <c r="F3865" s="26">
        <v>2000</v>
      </c>
      <c r="G3865" s="27">
        <v>1671.3</v>
      </c>
    </row>
    <row r="3866" spans="1:7" x14ac:dyDescent="0.15">
      <c r="A3866" s="25" t="s">
        <v>81</v>
      </c>
      <c r="B3866" s="26" t="s">
        <v>82</v>
      </c>
      <c r="C3866" s="26" t="s">
        <v>83</v>
      </c>
      <c r="D3866" s="26" t="s">
        <v>26</v>
      </c>
      <c r="E3866" s="26" t="s">
        <v>25</v>
      </c>
      <c r="F3866" s="26">
        <v>1999</v>
      </c>
      <c r="G3866" s="27">
        <v>1589</v>
      </c>
    </row>
    <row r="3867" spans="1:7" x14ac:dyDescent="0.15">
      <c r="A3867" s="25" t="s">
        <v>81</v>
      </c>
      <c r="B3867" s="26" t="s">
        <v>82</v>
      </c>
      <c r="C3867" s="26" t="s">
        <v>83</v>
      </c>
      <c r="D3867" s="26" t="s">
        <v>26</v>
      </c>
      <c r="E3867" s="26" t="s">
        <v>25</v>
      </c>
      <c r="F3867" s="26">
        <v>1998</v>
      </c>
      <c r="G3867" s="27">
        <v>1493.9</v>
      </c>
    </row>
    <row r="3868" spans="1:7" x14ac:dyDescent="0.15">
      <c r="A3868" s="25" t="s">
        <v>81</v>
      </c>
      <c r="B3868" s="26" t="s">
        <v>82</v>
      </c>
      <c r="C3868" s="26" t="s">
        <v>83</v>
      </c>
      <c r="D3868" s="26" t="s">
        <v>26</v>
      </c>
      <c r="E3868" s="26" t="s">
        <v>25</v>
      </c>
      <c r="F3868" s="26">
        <v>1997</v>
      </c>
      <c r="G3868" s="27">
        <v>1373</v>
      </c>
    </row>
    <row r="3869" spans="1:7" x14ac:dyDescent="0.15">
      <c r="A3869" s="25" t="s">
        <v>81</v>
      </c>
      <c r="B3869" s="26" t="s">
        <v>82</v>
      </c>
      <c r="C3869" s="26" t="s">
        <v>83</v>
      </c>
      <c r="D3869" s="26" t="s">
        <v>26</v>
      </c>
      <c r="E3869" s="26" t="s">
        <v>25</v>
      </c>
      <c r="F3869" s="26">
        <v>1996</v>
      </c>
      <c r="G3869" s="27">
        <v>1307.5999999999999</v>
      </c>
    </row>
    <row r="3870" spans="1:7" x14ac:dyDescent="0.15">
      <c r="A3870" s="25" t="s">
        <v>81</v>
      </c>
      <c r="B3870" s="26" t="s">
        <v>82</v>
      </c>
      <c r="C3870" s="26" t="s">
        <v>83</v>
      </c>
      <c r="D3870" s="26" t="s">
        <v>26</v>
      </c>
      <c r="E3870" s="26" t="s">
        <v>25</v>
      </c>
      <c r="F3870" s="26">
        <v>1995</v>
      </c>
      <c r="G3870" s="27">
        <v>1261.9000000000001</v>
      </c>
    </row>
    <row r="3871" spans="1:7" x14ac:dyDescent="0.15">
      <c r="A3871" s="25" t="s">
        <v>81</v>
      </c>
      <c r="B3871" s="26" t="s">
        <v>82</v>
      </c>
      <c r="C3871" s="26" t="s">
        <v>83</v>
      </c>
      <c r="D3871" s="26" t="s">
        <v>26</v>
      </c>
      <c r="E3871" s="26" t="s">
        <v>25</v>
      </c>
      <c r="F3871" s="26">
        <v>1994</v>
      </c>
      <c r="G3871" s="27"/>
    </row>
    <row r="3872" spans="1:7" x14ac:dyDescent="0.15">
      <c r="A3872" s="25" t="s">
        <v>81</v>
      </c>
      <c r="B3872" s="26" t="s">
        <v>82</v>
      </c>
      <c r="C3872" s="26" t="s">
        <v>83</v>
      </c>
      <c r="D3872" s="26" t="s">
        <v>26</v>
      </c>
      <c r="E3872" s="26" t="s">
        <v>25</v>
      </c>
      <c r="F3872" s="26">
        <v>1993</v>
      </c>
      <c r="G3872" s="27"/>
    </row>
    <row r="3873" spans="1:7" x14ac:dyDescent="0.15">
      <c r="A3873" s="25" t="s">
        <v>81</v>
      </c>
      <c r="B3873" s="26" t="s">
        <v>82</v>
      </c>
      <c r="C3873" s="26" t="s">
        <v>83</v>
      </c>
      <c r="D3873" s="26" t="s">
        <v>26</v>
      </c>
      <c r="E3873" s="26" t="s">
        <v>25</v>
      </c>
      <c r="F3873" s="26">
        <v>1992</v>
      </c>
      <c r="G3873" s="27"/>
    </row>
    <row r="3874" spans="1:7" x14ac:dyDescent="0.15">
      <c r="A3874" s="25" t="s">
        <v>81</v>
      </c>
      <c r="B3874" s="26" t="s">
        <v>82</v>
      </c>
      <c r="C3874" s="26" t="s">
        <v>83</v>
      </c>
      <c r="D3874" s="26" t="s">
        <v>26</v>
      </c>
      <c r="E3874" s="26" t="s">
        <v>25</v>
      </c>
      <c r="F3874" s="26">
        <v>1991</v>
      </c>
      <c r="G3874" s="27"/>
    </row>
    <row r="3875" spans="1:7" x14ac:dyDescent="0.15">
      <c r="A3875" s="25" t="s">
        <v>81</v>
      </c>
      <c r="B3875" s="26" t="s">
        <v>82</v>
      </c>
      <c r="C3875" s="26" t="s">
        <v>83</v>
      </c>
      <c r="D3875" s="26" t="s">
        <v>26</v>
      </c>
      <c r="E3875" s="26" t="s">
        <v>25</v>
      </c>
      <c r="F3875" s="26">
        <v>1990</v>
      </c>
      <c r="G3875" s="27"/>
    </row>
    <row r="3876" spans="1:7" x14ac:dyDescent="0.15">
      <c r="A3876" s="25" t="s">
        <v>81</v>
      </c>
      <c r="B3876" s="26" t="s">
        <v>82</v>
      </c>
      <c r="C3876" s="26" t="s">
        <v>83</v>
      </c>
      <c r="D3876" s="26" t="s">
        <v>26</v>
      </c>
      <c r="E3876" s="26" t="s">
        <v>25</v>
      </c>
      <c r="F3876" s="26">
        <v>1989</v>
      </c>
      <c r="G3876" s="27"/>
    </row>
    <row r="3877" spans="1:7" x14ac:dyDescent="0.15">
      <c r="A3877" s="25" t="s">
        <v>81</v>
      </c>
      <c r="B3877" s="26" t="s">
        <v>82</v>
      </c>
      <c r="C3877" s="26" t="s">
        <v>83</v>
      </c>
      <c r="D3877" s="26" t="s">
        <v>26</v>
      </c>
      <c r="E3877" s="26" t="s">
        <v>25</v>
      </c>
      <c r="F3877" s="26">
        <v>1988</v>
      </c>
      <c r="G3877" s="27"/>
    </row>
    <row r="3878" spans="1:7" x14ac:dyDescent="0.15">
      <c r="A3878" s="25" t="s">
        <v>81</v>
      </c>
      <c r="B3878" s="26" t="s">
        <v>82</v>
      </c>
      <c r="C3878" s="26" t="s">
        <v>83</v>
      </c>
      <c r="D3878" s="26" t="s">
        <v>26</v>
      </c>
      <c r="E3878" s="26" t="s">
        <v>25</v>
      </c>
      <c r="F3878" s="26">
        <v>1987</v>
      </c>
      <c r="G3878" s="27"/>
    </row>
    <row r="3879" spans="1:7" x14ac:dyDescent="0.15">
      <c r="A3879" s="25" t="s">
        <v>81</v>
      </c>
      <c r="B3879" s="26" t="s">
        <v>82</v>
      </c>
      <c r="C3879" s="26" t="s">
        <v>83</v>
      </c>
      <c r="D3879" s="26" t="s">
        <v>26</v>
      </c>
      <c r="E3879" s="26" t="s">
        <v>25</v>
      </c>
      <c r="F3879" s="26">
        <v>1986</v>
      </c>
      <c r="G3879" s="27"/>
    </row>
    <row r="3880" spans="1:7" x14ac:dyDescent="0.15">
      <c r="A3880" s="25" t="s">
        <v>81</v>
      </c>
      <c r="B3880" s="26" t="s">
        <v>82</v>
      </c>
      <c r="C3880" s="26" t="s">
        <v>83</v>
      </c>
      <c r="D3880" s="26" t="s">
        <v>26</v>
      </c>
      <c r="E3880" s="26" t="s">
        <v>25</v>
      </c>
      <c r="F3880" s="26">
        <v>1985</v>
      </c>
      <c r="G3880" s="27"/>
    </row>
    <row r="3881" spans="1:7" x14ac:dyDescent="0.15">
      <c r="A3881" s="25" t="s">
        <v>81</v>
      </c>
      <c r="B3881" s="26" t="s">
        <v>82</v>
      </c>
      <c r="C3881" s="26" t="s">
        <v>83</v>
      </c>
      <c r="D3881" s="26" t="s">
        <v>26</v>
      </c>
      <c r="E3881" s="26" t="s">
        <v>25</v>
      </c>
      <c r="F3881" s="26">
        <v>1984</v>
      </c>
      <c r="G3881" s="27"/>
    </row>
    <row r="3882" spans="1:7" x14ac:dyDescent="0.15">
      <c r="A3882" s="25" t="s">
        <v>81</v>
      </c>
      <c r="B3882" s="26" t="s">
        <v>82</v>
      </c>
      <c r="C3882" s="26" t="s">
        <v>83</v>
      </c>
      <c r="D3882" s="26" t="s">
        <v>26</v>
      </c>
      <c r="E3882" s="26" t="s">
        <v>25</v>
      </c>
      <c r="F3882" s="26">
        <v>1983</v>
      </c>
      <c r="G3882" s="27"/>
    </row>
    <row r="3883" spans="1:7" x14ac:dyDescent="0.15">
      <c r="A3883" s="25" t="s">
        <v>81</v>
      </c>
      <c r="B3883" s="26" t="s">
        <v>82</v>
      </c>
      <c r="C3883" s="26" t="s">
        <v>83</v>
      </c>
      <c r="D3883" s="26" t="s">
        <v>26</v>
      </c>
      <c r="E3883" s="26" t="s">
        <v>25</v>
      </c>
      <c r="F3883" s="26">
        <v>1982</v>
      </c>
      <c r="G3883" s="27"/>
    </row>
    <row r="3884" spans="1:7" x14ac:dyDescent="0.15">
      <c r="A3884" s="25" t="s">
        <v>81</v>
      </c>
      <c r="B3884" s="26" t="s">
        <v>82</v>
      </c>
      <c r="C3884" s="26" t="s">
        <v>83</v>
      </c>
      <c r="D3884" s="26" t="s">
        <v>26</v>
      </c>
      <c r="E3884" s="26" t="s">
        <v>25</v>
      </c>
      <c r="F3884" s="26">
        <v>1981</v>
      </c>
      <c r="G3884" s="27"/>
    </row>
    <row r="3885" spans="1:7" x14ac:dyDescent="0.15">
      <c r="A3885" s="25" t="s">
        <v>81</v>
      </c>
      <c r="B3885" s="26" t="s">
        <v>82</v>
      </c>
      <c r="C3885" s="26" t="s">
        <v>83</v>
      </c>
      <c r="D3885" s="26" t="s">
        <v>26</v>
      </c>
      <c r="E3885" s="26" t="s">
        <v>25</v>
      </c>
      <c r="F3885" s="26">
        <v>1980</v>
      </c>
      <c r="G3885" s="27"/>
    </row>
    <row r="3886" spans="1:7" x14ac:dyDescent="0.15">
      <c r="A3886" s="25" t="s">
        <v>81</v>
      </c>
      <c r="B3886" s="26" t="s">
        <v>82</v>
      </c>
      <c r="C3886" s="26" t="s">
        <v>83</v>
      </c>
      <c r="D3886" s="26" t="s">
        <v>26</v>
      </c>
      <c r="E3886" s="26" t="s">
        <v>25</v>
      </c>
      <c r="F3886" s="26">
        <v>1979</v>
      </c>
      <c r="G3886" s="27"/>
    </row>
    <row r="3887" spans="1:7" x14ac:dyDescent="0.15">
      <c r="A3887" s="25" t="s">
        <v>81</v>
      </c>
      <c r="B3887" s="26" t="s">
        <v>82</v>
      </c>
      <c r="C3887" s="26" t="s">
        <v>83</v>
      </c>
      <c r="D3887" s="26" t="s">
        <v>26</v>
      </c>
      <c r="E3887" s="26" t="s">
        <v>25</v>
      </c>
      <c r="F3887" s="26">
        <v>1978</v>
      </c>
      <c r="G3887" s="27"/>
    </row>
    <row r="3888" spans="1:7" x14ac:dyDescent="0.15">
      <c r="A3888" s="25" t="s">
        <v>81</v>
      </c>
      <c r="B3888" s="26" t="s">
        <v>82</v>
      </c>
      <c r="C3888" s="26" t="s">
        <v>83</v>
      </c>
      <c r="D3888" s="26" t="s">
        <v>26</v>
      </c>
      <c r="E3888" s="26" t="s">
        <v>25</v>
      </c>
      <c r="F3888" s="26">
        <v>1977</v>
      </c>
      <c r="G3888" s="27"/>
    </row>
    <row r="3889" spans="1:7" x14ac:dyDescent="0.15">
      <c r="A3889" s="25" t="s">
        <v>81</v>
      </c>
      <c r="B3889" s="26" t="s">
        <v>82</v>
      </c>
      <c r="C3889" s="26" t="s">
        <v>83</v>
      </c>
      <c r="D3889" s="26" t="s">
        <v>26</v>
      </c>
      <c r="E3889" s="26" t="s">
        <v>25</v>
      </c>
      <c r="F3889" s="26">
        <v>1976</v>
      </c>
      <c r="G3889" s="27"/>
    </row>
    <row r="3890" spans="1:7" x14ac:dyDescent="0.15">
      <c r="A3890" s="25" t="s">
        <v>81</v>
      </c>
      <c r="B3890" s="26" t="s">
        <v>82</v>
      </c>
      <c r="C3890" s="26" t="s">
        <v>83</v>
      </c>
      <c r="D3890" s="26" t="s">
        <v>26</v>
      </c>
      <c r="E3890" s="26" t="s">
        <v>25</v>
      </c>
      <c r="F3890" s="26">
        <v>1975</v>
      </c>
      <c r="G3890" s="27"/>
    </row>
    <row r="3891" spans="1:7" x14ac:dyDescent="0.15">
      <c r="A3891" s="25" t="s">
        <v>81</v>
      </c>
      <c r="B3891" s="26" t="s">
        <v>82</v>
      </c>
      <c r="C3891" s="26" t="s">
        <v>83</v>
      </c>
      <c r="D3891" s="26" t="s">
        <v>26</v>
      </c>
      <c r="E3891" s="26" t="s">
        <v>25</v>
      </c>
      <c r="F3891" s="26">
        <v>1974</v>
      </c>
      <c r="G3891" s="27"/>
    </row>
    <row r="3892" spans="1:7" x14ac:dyDescent="0.15">
      <c r="A3892" s="25" t="s">
        <v>81</v>
      </c>
      <c r="B3892" s="26" t="s">
        <v>82</v>
      </c>
      <c r="C3892" s="26" t="s">
        <v>83</v>
      </c>
      <c r="D3892" s="26" t="s">
        <v>26</v>
      </c>
      <c r="E3892" s="26" t="s">
        <v>25</v>
      </c>
      <c r="F3892" s="26">
        <v>1973</v>
      </c>
      <c r="G3892" s="27"/>
    </row>
    <row r="3893" spans="1:7" x14ac:dyDescent="0.15">
      <c r="A3893" s="25" t="s">
        <v>81</v>
      </c>
      <c r="B3893" s="26" t="s">
        <v>82</v>
      </c>
      <c r="C3893" s="26" t="s">
        <v>83</v>
      </c>
      <c r="D3893" s="26" t="s">
        <v>26</v>
      </c>
      <c r="E3893" s="26" t="s">
        <v>25</v>
      </c>
      <c r="F3893" s="26">
        <v>1972</v>
      </c>
      <c r="G3893" s="27"/>
    </row>
    <row r="3894" spans="1:7" x14ac:dyDescent="0.15">
      <c r="A3894" s="25" t="s">
        <v>81</v>
      </c>
      <c r="B3894" s="26" t="s">
        <v>82</v>
      </c>
      <c r="C3894" s="26" t="s">
        <v>83</v>
      </c>
      <c r="D3894" s="26" t="s">
        <v>26</v>
      </c>
      <c r="E3894" s="26" t="s">
        <v>25</v>
      </c>
      <c r="F3894" s="26">
        <v>1971</v>
      </c>
      <c r="G3894" s="27"/>
    </row>
    <row r="3895" spans="1:7" x14ac:dyDescent="0.15">
      <c r="A3895" s="25" t="s">
        <v>81</v>
      </c>
      <c r="B3895" s="26" t="s">
        <v>82</v>
      </c>
      <c r="C3895" s="26" t="s">
        <v>83</v>
      </c>
      <c r="D3895" s="26" t="s">
        <v>26</v>
      </c>
      <c r="E3895" s="26" t="s">
        <v>25</v>
      </c>
      <c r="F3895" s="26">
        <v>1970</v>
      </c>
      <c r="G3895" s="27"/>
    </row>
    <row r="3896" spans="1:7" x14ac:dyDescent="0.15">
      <c r="A3896" s="25" t="s">
        <v>81</v>
      </c>
      <c r="B3896" s="26" t="s">
        <v>82</v>
      </c>
      <c r="C3896" s="26" t="s">
        <v>83</v>
      </c>
      <c r="D3896" s="26" t="s">
        <v>26</v>
      </c>
      <c r="E3896" s="26" t="s">
        <v>25</v>
      </c>
      <c r="F3896" s="26">
        <v>1969</v>
      </c>
      <c r="G3896" s="27"/>
    </row>
    <row r="3897" spans="1:7" x14ac:dyDescent="0.15">
      <c r="A3897" s="25" t="s">
        <v>81</v>
      </c>
      <c r="B3897" s="26" t="s">
        <v>82</v>
      </c>
      <c r="C3897" s="26" t="s">
        <v>83</v>
      </c>
      <c r="D3897" s="26" t="s">
        <v>26</v>
      </c>
      <c r="E3897" s="26" t="s">
        <v>25</v>
      </c>
      <c r="F3897" s="26">
        <v>1968</v>
      </c>
      <c r="G3897" s="27"/>
    </row>
    <row r="3898" spans="1:7" x14ac:dyDescent="0.15">
      <c r="A3898" s="25" t="s">
        <v>81</v>
      </c>
      <c r="B3898" s="26" t="s">
        <v>82</v>
      </c>
      <c r="C3898" s="26" t="s">
        <v>83</v>
      </c>
      <c r="D3898" s="26" t="s">
        <v>26</v>
      </c>
      <c r="E3898" s="26" t="s">
        <v>25</v>
      </c>
      <c r="F3898" s="26">
        <v>1967</v>
      </c>
      <c r="G3898" s="27"/>
    </row>
    <row r="3899" spans="1:7" x14ac:dyDescent="0.15">
      <c r="A3899" s="25" t="s">
        <v>81</v>
      </c>
      <c r="B3899" s="26" t="s">
        <v>82</v>
      </c>
      <c r="C3899" s="26" t="s">
        <v>83</v>
      </c>
      <c r="D3899" s="26" t="s">
        <v>26</v>
      </c>
      <c r="E3899" s="26" t="s">
        <v>25</v>
      </c>
      <c r="F3899" s="26">
        <v>1966</v>
      </c>
      <c r="G3899" s="27"/>
    </row>
    <row r="3900" spans="1:7" x14ac:dyDescent="0.15">
      <c r="A3900" s="25" t="s">
        <v>81</v>
      </c>
      <c r="B3900" s="26" t="s">
        <v>82</v>
      </c>
      <c r="C3900" s="26" t="s">
        <v>83</v>
      </c>
      <c r="D3900" s="26" t="s">
        <v>26</v>
      </c>
      <c r="E3900" s="26" t="s">
        <v>25</v>
      </c>
      <c r="F3900" s="26">
        <v>1965</v>
      </c>
      <c r="G3900" s="27"/>
    </row>
    <row r="3901" spans="1:7" x14ac:dyDescent="0.15">
      <c r="A3901" s="25" t="s">
        <v>81</v>
      </c>
      <c r="B3901" s="26" t="s">
        <v>82</v>
      </c>
      <c r="C3901" s="26" t="s">
        <v>83</v>
      </c>
      <c r="D3901" s="26" t="s">
        <v>26</v>
      </c>
      <c r="E3901" s="26" t="s">
        <v>25</v>
      </c>
      <c r="F3901" s="26">
        <v>1964</v>
      </c>
      <c r="G3901" s="27"/>
    </row>
    <row r="3902" spans="1:7" x14ac:dyDescent="0.15">
      <c r="A3902" s="25" t="s">
        <v>81</v>
      </c>
      <c r="B3902" s="26" t="s">
        <v>82</v>
      </c>
      <c r="C3902" s="26" t="s">
        <v>83</v>
      </c>
      <c r="D3902" s="26" t="s">
        <v>26</v>
      </c>
      <c r="E3902" s="26" t="s">
        <v>25</v>
      </c>
      <c r="F3902" s="26">
        <v>1963</v>
      </c>
      <c r="G3902" s="27"/>
    </row>
    <row r="3903" spans="1:7" x14ac:dyDescent="0.15">
      <c r="A3903" s="25" t="s">
        <v>81</v>
      </c>
      <c r="B3903" s="26" t="s">
        <v>82</v>
      </c>
      <c r="C3903" s="26" t="s">
        <v>83</v>
      </c>
      <c r="D3903" s="26" t="s">
        <v>26</v>
      </c>
      <c r="E3903" s="26" t="s">
        <v>25</v>
      </c>
      <c r="F3903" s="26">
        <v>1962</v>
      </c>
      <c r="G3903" s="27"/>
    </row>
    <row r="3904" spans="1:7" x14ac:dyDescent="0.15">
      <c r="A3904" s="25" t="s">
        <v>81</v>
      </c>
      <c r="B3904" s="26" t="s">
        <v>82</v>
      </c>
      <c r="C3904" s="26" t="s">
        <v>83</v>
      </c>
      <c r="D3904" s="26" t="s">
        <v>26</v>
      </c>
      <c r="E3904" s="26" t="s">
        <v>25</v>
      </c>
      <c r="F3904" s="26">
        <v>1961</v>
      </c>
      <c r="G3904" s="27"/>
    </row>
    <row r="3905" spans="1:7" x14ac:dyDescent="0.15">
      <c r="A3905" s="25" t="s">
        <v>81</v>
      </c>
      <c r="B3905" s="26" t="s">
        <v>82</v>
      </c>
      <c r="C3905" s="26" t="s">
        <v>83</v>
      </c>
      <c r="D3905" s="26" t="s">
        <v>26</v>
      </c>
      <c r="E3905" s="26" t="s">
        <v>25</v>
      </c>
      <c r="F3905" s="26">
        <v>1960</v>
      </c>
      <c r="G3905" s="27"/>
    </row>
    <row r="3906" spans="1:7" x14ac:dyDescent="0.15">
      <c r="A3906" s="25" t="s">
        <v>81</v>
      </c>
      <c r="B3906" s="26" t="s">
        <v>82</v>
      </c>
      <c r="C3906" s="26" t="s">
        <v>83</v>
      </c>
      <c r="D3906" s="26" t="s">
        <v>22</v>
      </c>
      <c r="E3906" s="26" t="s">
        <v>21</v>
      </c>
      <c r="F3906" s="26">
        <v>2023</v>
      </c>
      <c r="G3906" s="27">
        <v>4193.5</v>
      </c>
    </row>
    <row r="3907" spans="1:7" x14ac:dyDescent="0.15">
      <c r="A3907" s="25" t="s">
        <v>81</v>
      </c>
      <c r="B3907" s="26" t="s">
        <v>82</v>
      </c>
      <c r="C3907" s="26" t="s">
        <v>83</v>
      </c>
      <c r="D3907" s="26" t="s">
        <v>22</v>
      </c>
      <c r="E3907" s="26" t="s">
        <v>21</v>
      </c>
      <c r="F3907" s="26">
        <v>2022</v>
      </c>
      <c r="G3907" s="27">
        <v>4140.6000000000004</v>
      </c>
    </row>
    <row r="3908" spans="1:7" x14ac:dyDescent="0.15">
      <c r="A3908" s="25" t="s">
        <v>81</v>
      </c>
      <c r="B3908" s="26" t="s">
        <v>82</v>
      </c>
      <c r="C3908" s="26" t="s">
        <v>83</v>
      </c>
      <c r="D3908" s="26" t="s">
        <v>22</v>
      </c>
      <c r="E3908" s="26" t="s">
        <v>21</v>
      </c>
      <c r="F3908" s="26">
        <v>2021</v>
      </c>
      <c r="G3908" s="27">
        <v>3928</v>
      </c>
    </row>
    <row r="3909" spans="1:7" x14ac:dyDescent="0.15">
      <c r="A3909" s="25" t="s">
        <v>81</v>
      </c>
      <c r="B3909" s="26" t="s">
        <v>82</v>
      </c>
      <c r="C3909" s="26" t="s">
        <v>83</v>
      </c>
      <c r="D3909" s="26" t="s">
        <v>22</v>
      </c>
      <c r="E3909" s="26" t="s">
        <v>21</v>
      </c>
      <c r="F3909" s="26">
        <v>2020</v>
      </c>
      <c r="G3909" s="27">
        <v>3875.4</v>
      </c>
    </row>
    <row r="3910" spans="1:7" x14ac:dyDescent="0.15">
      <c r="A3910" s="25" t="s">
        <v>81</v>
      </c>
      <c r="B3910" s="26" t="s">
        <v>82</v>
      </c>
      <c r="C3910" s="26" t="s">
        <v>83</v>
      </c>
      <c r="D3910" s="26" t="s">
        <v>22</v>
      </c>
      <c r="E3910" s="26" t="s">
        <v>21</v>
      </c>
      <c r="F3910" s="26">
        <v>2019</v>
      </c>
      <c r="G3910" s="27">
        <v>3911</v>
      </c>
    </row>
    <row r="3911" spans="1:7" x14ac:dyDescent="0.15">
      <c r="A3911" s="25" t="s">
        <v>81</v>
      </c>
      <c r="B3911" s="26" t="s">
        <v>82</v>
      </c>
      <c r="C3911" s="26" t="s">
        <v>83</v>
      </c>
      <c r="D3911" s="26" t="s">
        <v>22</v>
      </c>
      <c r="E3911" s="26" t="s">
        <v>21</v>
      </c>
      <c r="F3911" s="26">
        <v>2018</v>
      </c>
      <c r="G3911" s="27">
        <v>3828</v>
      </c>
    </row>
    <row r="3912" spans="1:7" x14ac:dyDescent="0.15">
      <c r="A3912" s="25" t="s">
        <v>81</v>
      </c>
      <c r="B3912" s="26" t="s">
        <v>82</v>
      </c>
      <c r="C3912" s="26" t="s">
        <v>83</v>
      </c>
      <c r="D3912" s="26" t="s">
        <v>22</v>
      </c>
      <c r="E3912" s="26" t="s">
        <v>21</v>
      </c>
      <c r="F3912" s="26">
        <v>2017</v>
      </c>
      <c r="G3912" s="27">
        <v>3752.7</v>
      </c>
    </row>
    <row r="3913" spans="1:7" x14ac:dyDescent="0.15">
      <c r="A3913" s="25" t="s">
        <v>81</v>
      </c>
      <c r="B3913" s="26" t="s">
        <v>82</v>
      </c>
      <c r="C3913" s="26" t="s">
        <v>83</v>
      </c>
      <c r="D3913" s="26" t="s">
        <v>22</v>
      </c>
      <c r="E3913" s="26" t="s">
        <v>21</v>
      </c>
      <c r="F3913" s="26">
        <v>2016</v>
      </c>
      <c r="G3913" s="27">
        <v>3673.6000000000008</v>
      </c>
    </row>
    <row r="3914" spans="1:7" x14ac:dyDescent="0.15">
      <c r="A3914" s="25" t="s">
        <v>81</v>
      </c>
      <c r="B3914" s="26" t="s">
        <v>82</v>
      </c>
      <c r="C3914" s="26" t="s">
        <v>83</v>
      </c>
      <c r="D3914" s="26" t="s">
        <v>22</v>
      </c>
      <c r="E3914" s="26" t="s">
        <v>21</v>
      </c>
      <c r="F3914" s="26">
        <v>2015</v>
      </c>
      <c r="G3914" s="27">
        <v>3610.7</v>
      </c>
    </row>
    <row r="3915" spans="1:7" x14ac:dyDescent="0.15">
      <c r="A3915" s="25" t="s">
        <v>81</v>
      </c>
      <c r="B3915" s="26" t="s">
        <v>82</v>
      </c>
      <c r="C3915" s="26" t="s">
        <v>83</v>
      </c>
      <c r="D3915" s="26" t="s">
        <v>22</v>
      </c>
      <c r="E3915" s="26" t="s">
        <v>21</v>
      </c>
      <c r="F3915" s="26">
        <v>2014</v>
      </c>
      <c r="G3915" s="27">
        <v>3536.2</v>
      </c>
    </row>
    <row r="3916" spans="1:7" x14ac:dyDescent="0.15">
      <c r="A3916" s="25" t="s">
        <v>81</v>
      </c>
      <c r="B3916" s="26" t="s">
        <v>82</v>
      </c>
      <c r="C3916" s="26" t="s">
        <v>83</v>
      </c>
      <c r="D3916" s="26" t="s">
        <v>22</v>
      </c>
      <c r="E3916" s="26" t="s">
        <v>21</v>
      </c>
      <c r="F3916" s="26">
        <v>2013</v>
      </c>
      <c r="G3916" s="27">
        <v>3513.2</v>
      </c>
    </row>
    <row r="3917" spans="1:7" x14ac:dyDescent="0.15">
      <c r="A3917" s="25" t="s">
        <v>81</v>
      </c>
      <c r="B3917" s="26" t="s">
        <v>82</v>
      </c>
      <c r="C3917" s="26" t="s">
        <v>83</v>
      </c>
      <c r="D3917" s="26" t="s">
        <v>22</v>
      </c>
      <c r="E3917" s="26" t="s">
        <v>21</v>
      </c>
      <c r="F3917" s="26">
        <v>2012</v>
      </c>
      <c r="G3917" s="27">
        <v>3695</v>
      </c>
    </row>
    <row r="3918" spans="1:7" x14ac:dyDescent="0.15">
      <c r="A3918" s="25" t="s">
        <v>81</v>
      </c>
      <c r="B3918" s="26" t="s">
        <v>82</v>
      </c>
      <c r="C3918" s="26" t="s">
        <v>83</v>
      </c>
      <c r="D3918" s="26" t="s">
        <v>22</v>
      </c>
      <c r="E3918" s="26" t="s">
        <v>21</v>
      </c>
      <c r="F3918" s="26">
        <v>2011</v>
      </c>
      <c r="G3918" s="27">
        <v>4054.3</v>
      </c>
    </row>
    <row r="3919" spans="1:7" x14ac:dyDescent="0.15">
      <c r="A3919" s="25" t="s">
        <v>81</v>
      </c>
      <c r="B3919" s="26" t="s">
        <v>82</v>
      </c>
      <c r="C3919" s="26" t="s">
        <v>83</v>
      </c>
      <c r="D3919" s="26" t="s">
        <v>22</v>
      </c>
      <c r="E3919" s="26" t="s">
        <v>21</v>
      </c>
      <c r="F3919" s="26">
        <v>2010</v>
      </c>
      <c r="G3919" s="27">
        <v>4389.7</v>
      </c>
    </row>
    <row r="3920" spans="1:7" x14ac:dyDescent="0.15">
      <c r="A3920" s="25" t="s">
        <v>81</v>
      </c>
      <c r="B3920" s="26" t="s">
        <v>82</v>
      </c>
      <c r="C3920" s="26" t="s">
        <v>83</v>
      </c>
      <c r="D3920" s="26" t="s">
        <v>22</v>
      </c>
      <c r="E3920" s="26" t="s">
        <v>21</v>
      </c>
      <c r="F3920" s="26">
        <v>2009</v>
      </c>
      <c r="G3920" s="27">
        <v>4556</v>
      </c>
    </row>
    <row r="3921" spans="1:7" x14ac:dyDescent="0.15">
      <c r="A3921" s="25" t="s">
        <v>81</v>
      </c>
      <c r="B3921" s="26" t="s">
        <v>82</v>
      </c>
      <c r="C3921" s="26" t="s">
        <v>83</v>
      </c>
      <c r="D3921" s="26" t="s">
        <v>22</v>
      </c>
      <c r="E3921" s="26" t="s">
        <v>21</v>
      </c>
      <c r="F3921" s="26">
        <v>2008</v>
      </c>
      <c r="G3921" s="27">
        <v>4610.3</v>
      </c>
    </row>
    <row r="3922" spans="1:7" x14ac:dyDescent="0.15">
      <c r="A3922" s="25" t="s">
        <v>81</v>
      </c>
      <c r="B3922" s="26" t="s">
        <v>82</v>
      </c>
      <c r="C3922" s="26" t="s">
        <v>83</v>
      </c>
      <c r="D3922" s="26" t="s">
        <v>22</v>
      </c>
      <c r="E3922" s="26" t="s">
        <v>21</v>
      </c>
      <c r="F3922" s="26">
        <v>2007</v>
      </c>
      <c r="G3922" s="27">
        <v>4564</v>
      </c>
    </row>
    <row r="3923" spans="1:7" x14ac:dyDescent="0.15">
      <c r="A3923" s="25" t="s">
        <v>81</v>
      </c>
      <c r="B3923" s="26" t="s">
        <v>82</v>
      </c>
      <c r="C3923" s="26" t="s">
        <v>83</v>
      </c>
      <c r="D3923" s="26" t="s">
        <v>22</v>
      </c>
      <c r="E3923" s="26" t="s">
        <v>21</v>
      </c>
      <c r="F3923" s="26">
        <v>2006</v>
      </c>
      <c r="G3923" s="27">
        <v>4527.5</v>
      </c>
    </row>
    <row r="3924" spans="1:7" x14ac:dyDescent="0.15">
      <c r="A3924" s="25" t="s">
        <v>81</v>
      </c>
      <c r="B3924" s="26" t="s">
        <v>82</v>
      </c>
      <c r="C3924" s="26" t="s">
        <v>83</v>
      </c>
      <c r="D3924" s="26" t="s">
        <v>22</v>
      </c>
      <c r="E3924" s="26" t="s">
        <v>21</v>
      </c>
      <c r="F3924" s="26">
        <v>2005</v>
      </c>
      <c r="G3924" s="27">
        <v>4443.5</v>
      </c>
    </row>
    <row r="3925" spans="1:7" x14ac:dyDescent="0.15">
      <c r="A3925" s="25" t="s">
        <v>81</v>
      </c>
      <c r="B3925" s="26" t="s">
        <v>82</v>
      </c>
      <c r="C3925" s="26" t="s">
        <v>83</v>
      </c>
      <c r="D3925" s="26" t="s">
        <v>22</v>
      </c>
      <c r="E3925" s="26" t="s">
        <v>21</v>
      </c>
      <c r="F3925" s="26">
        <v>2004</v>
      </c>
      <c r="G3925" s="27">
        <v>4409.7</v>
      </c>
    </row>
    <row r="3926" spans="1:7" x14ac:dyDescent="0.15">
      <c r="A3926" s="25" t="s">
        <v>81</v>
      </c>
      <c r="B3926" s="26" t="s">
        <v>82</v>
      </c>
      <c r="C3926" s="26" t="s">
        <v>83</v>
      </c>
      <c r="D3926" s="26" t="s">
        <v>22</v>
      </c>
      <c r="E3926" s="26" t="s">
        <v>21</v>
      </c>
      <c r="F3926" s="26">
        <v>2003</v>
      </c>
      <c r="G3926" s="27">
        <v>4366.4000000000005</v>
      </c>
    </row>
    <row r="3927" spans="1:7" x14ac:dyDescent="0.15">
      <c r="A3927" s="25" t="s">
        <v>81</v>
      </c>
      <c r="B3927" s="26" t="s">
        <v>82</v>
      </c>
      <c r="C3927" s="26" t="s">
        <v>83</v>
      </c>
      <c r="D3927" s="26" t="s">
        <v>22</v>
      </c>
      <c r="E3927" s="26" t="s">
        <v>21</v>
      </c>
      <c r="F3927" s="26">
        <v>2002</v>
      </c>
      <c r="G3927" s="27">
        <v>4282</v>
      </c>
    </row>
    <row r="3928" spans="1:7" x14ac:dyDescent="0.15">
      <c r="A3928" s="25" t="s">
        <v>81</v>
      </c>
      <c r="B3928" s="26" t="s">
        <v>82</v>
      </c>
      <c r="C3928" s="26" t="s">
        <v>83</v>
      </c>
      <c r="D3928" s="26" t="s">
        <v>22</v>
      </c>
      <c r="E3928" s="26" t="s">
        <v>21</v>
      </c>
      <c r="F3928" s="26">
        <v>2001</v>
      </c>
      <c r="G3928" s="27">
        <v>4223.7</v>
      </c>
    </row>
    <row r="3929" spans="1:7" x14ac:dyDescent="0.15">
      <c r="A3929" s="25" t="s">
        <v>81</v>
      </c>
      <c r="B3929" s="26" t="s">
        <v>82</v>
      </c>
      <c r="C3929" s="26" t="s">
        <v>83</v>
      </c>
      <c r="D3929" s="26" t="s">
        <v>22</v>
      </c>
      <c r="E3929" s="26" t="s">
        <v>21</v>
      </c>
      <c r="F3929" s="26">
        <v>2000</v>
      </c>
      <c r="G3929" s="27">
        <v>4097.9000000000005</v>
      </c>
    </row>
    <row r="3930" spans="1:7" x14ac:dyDescent="0.15">
      <c r="A3930" s="25" t="s">
        <v>81</v>
      </c>
      <c r="B3930" s="26" t="s">
        <v>82</v>
      </c>
      <c r="C3930" s="26" t="s">
        <v>83</v>
      </c>
      <c r="D3930" s="26" t="s">
        <v>22</v>
      </c>
      <c r="E3930" s="26" t="s">
        <v>21</v>
      </c>
      <c r="F3930" s="26">
        <v>1999</v>
      </c>
      <c r="G3930" s="27">
        <v>4040.3</v>
      </c>
    </row>
    <row r="3931" spans="1:7" x14ac:dyDescent="0.15">
      <c r="A3931" s="25" t="s">
        <v>81</v>
      </c>
      <c r="B3931" s="26" t="s">
        <v>82</v>
      </c>
      <c r="C3931" s="26" t="s">
        <v>83</v>
      </c>
      <c r="D3931" s="26" t="s">
        <v>22</v>
      </c>
      <c r="E3931" s="26" t="s">
        <v>21</v>
      </c>
      <c r="F3931" s="26">
        <v>1998</v>
      </c>
      <c r="G3931" s="27">
        <v>4023.7</v>
      </c>
    </row>
    <row r="3932" spans="1:7" x14ac:dyDescent="0.15">
      <c r="A3932" s="25" t="s">
        <v>81</v>
      </c>
      <c r="B3932" s="26" t="s">
        <v>82</v>
      </c>
      <c r="C3932" s="26" t="s">
        <v>83</v>
      </c>
      <c r="D3932" s="26" t="s">
        <v>22</v>
      </c>
      <c r="E3932" s="26" t="s">
        <v>21</v>
      </c>
      <c r="F3932" s="26">
        <v>1997</v>
      </c>
      <c r="G3932" s="27">
        <v>3853.3</v>
      </c>
    </row>
    <row r="3933" spans="1:7" x14ac:dyDescent="0.15">
      <c r="A3933" s="25" t="s">
        <v>81</v>
      </c>
      <c r="B3933" s="26" t="s">
        <v>82</v>
      </c>
      <c r="C3933" s="26" t="s">
        <v>83</v>
      </c>
      <c r="D3933" s="26" t="s">
        <v>22</v>
      </c>
      <c r="E3933" s="26" t="s">
        <v>21</v>
      </c>
      <c r="F3933" s="26">
        <v>1996</v>
      </c>
      <c r="G3933" s="27">
        <v>3868.3</v>
      </c>
    </row>
    <row r="3934" spans="1:7" x14ac:dyDescent="0.15">
      <c r="A3934" s="25" t="s">
        <v>81</v>
      </c>
      <c r="B3934" s="26" t="s">
        <v>82</v>
      </c>
      <c r="C3934" s="26" t="s">
        <v>83</v>
      </c>
      <c r="D3934" s="26" t="s">
        <v>22</v>
      </c>
      <c r="E3934" s="26" t="s">
        <v>21</v>
      </c>
      <c r="F3934" s="26">
        <v>1995</v>
      </c>
      <c r="G3934" s="27">
        <v>3820.3</v>
      </c>
    </row>
    <row r="3935" spans="1:7" x14ac:dyDescent="0.15">
      <c r="A3935" s="25" t="s">
        <v>81</v>
      </c>
      <c r="B3935" s="26" t="s">
        <v>82</v>
      </c>
      <c r="C3935" s="26" t="s">
        <v>83</v>
      </c>
      <c r="D3935" s="26" t="s">
        <v>22</v>
      </c>
      <c r="E3935" s="26" t="s">
        <v>21</v>
      </c>
      <c r="F3935" s="26">
        <v>1994</v>
      </c>
      <c r="G3935" s="27"/>
    </row>
    <row r="3936" spans="1:7" x14ac:dyDescent="0.15">
      <c r="A3936" s="25" t="s">
        <v>81</v>
      </c>
      <c r="B3936" s="26" t="s">
        <v>82</v>
      </c>
      <c r="C3936" s="26" t="s">
        <v>83</v>
      </c>
      <c r="D3936" s="26" t="s">
        <v>22</v>
      </c>
      <c r="E3936" s="26" t="s">
        <v>21</v>
      </c>
      <c r="F3936" s="26">
        <v>1993</v>
      </c>
      <c r="G3936" s="27"/>
    </row>
    <row r="3937" spans="1:7" x14ac:dyDescent="0.15">
      <c r="A3937" s="25" t="s">
        <v>81</v>
      </c>
      <c r="B3937" s="26" t="s">
        <v>82</v>
      </c>
      <c r="C3937" s="26" t="s">
        <v>83</v>
      </c>
      <c r="D3937" s="26" t="s">
        <v>22</v>
      </c>
      <c r="E3937" s="26" t="s">
        <v>21</v>
      </c>
      <c r="F3937" s="26">
        <v>1992</v>
      </c>
      <c r="G3937" s="27"/>
    </row>
    <row r="3938" spans="1:7" x14ac:dyDescent="0.15">
      <c r="A3938" s="25" t="s">
        <v>81</v>
      </c>
      <c r="B3938" s="26" t="s">
        <v>82</v>
      </c>
      <c r="C3938" s="26" t="s">
        <v>83</v>
      </c>
      <c r="D3938" s="26" t="s">
        <v>22</v>
      </c>
      <c r="E3938" s="26" t="s">
        <v>21</v>
      </c>
      <c r="F3938" s="26">
        <v>1991</v>
      </c>
      <c r="G3938" s="27"/>
    </row>
    <row r="3939" spans="1:7" x14ac:dyDescent="0.15">
      <c r="A3939" s="25" t="s">
        <v>81</v>
      </c>
      <c r="B3939" s="26" t="s">
        <v>82</v>
      </c>
      <c r="C3939" s="26" t="s">
        <v>83</v>
      </c>
      <c r="D3939" s="26" t="s">
        <v>22</v>
      </c>
      <c r="E3939" s="26" t="s">
        <v>21</v>
      </c>
      <c r="F3939" s="26">
        <v>1990</v>
      </c>
      <c r="G3939" s="27"/>
    </row>
    <row r="3940" spans="1:7" x14ac:dyDescent="0.15">
      <c r="A3940" s="25" t="s">
        <v>81</v>
      </c>
      <c r="B3940" s="26" t="s">
        <v>82</v>
      </c>
      <c r="C3940" s="26" t="s">
        <v>83</v>
      </c>
      <c r="D3940" s="26" t="s">
        <v>22</v>
      </c>
      <c r="E3940" s="26" t="s">
        <v>21</v>
      </c>
      <c r="F3940" s="26">
        <v>1989</v>
      </c>
      <c r="G3940" s="27"/>
    </row>
    <row r="3941" spans="1:7" x14ac:dyDescent="0.15">
      <c r="A3941" s="25" t="s">
        <v>81</v>
      </c>
      <c r="B3941" s="26" t="s">
        <v>82</v>
      </c>
      <c r="C3941" s="26" t="s">
        <v>83</v>
      </c>
      <c r="D3941" s="26" t="s">
        <v>22</v>
      </c>
      <c r="E3941" s="26" t="s">
        <v>21</v>
      </c>
      <c r="F3941" s="26">
        <v>1988</v>
      </c>
      <c r="G3941" s="27"/>
    </row>
    <row r="3942" spans="1:7" x14ac:dyDescent="0.15">
      <c r="A3942" s="25" t="s">
        <v>81</v>
      </c>
      <c r="B3942" s="26" t="s">
        <v>82</v>
      </c>
      <c r="C3942" s="26" t="s">
        <v>83</v>
      </c>
      <c r="D3942" s="26" t="s">
        <v>22</v>
      </c>
      <c r="E3942" s="26" t="s">
        <v>21</v>
      </c>
      <c r="F3942" s="26">
        <v>1987</v>
      </c>
      <c r="G3942" s="27"/>
    </row>
    <row r="3943" spans="1:7" x14ac:dyDescent="0.15">
      <c r="A3943" s="25" t="s">
        <v>81</v>
      </c>
      <c r="B3943" s="26" t="s">
        <v>82</v>
      </c>
      <c r="C3943" s="26" t="s">
        <v>83</v>
      </c>
      <c r="D3943" s="26" t="s">
        <v>22</v>
      </c>
      <c r="E3943" s="26" t="s">
        <v>21</v>
      </c>
      <c r="F3943" s="26">
        <v>1986</v>
      </c>
      <c r="G3943" s="27"/>
    </row>
    <row r="3944" spans="1:7" x14ac:dyDescent="0.15">
      <c r="A3944" s="25" t="s">
        <v>81</v>
      </c>
      <c r="B3944" s="26" t="s">
        <v>82</v>
      </c>
      <c r="C3944" s="26" t="s">
        <v>83</v>
      </c>
      <c r="D3944" s="26" t="s">
        <v>22</v>
      </c>
      <c r="E3944" s="26" t="s">
        <v>21</v>
      </c>
      <c r="F3944" s="26">
        <v>1985</v>
      </c>
      <c r="G3944" s="27"/>
    </row>
    <row r="3945" spans="1:7" x14ac:dyDescent="0.15">
      <c r="A3945" s="25" t="s">
        <v>81</v>
      </c>
      <c r="B3945" s="26" t="s">
        <v>82</v>
      </c>
      <c r="C3945" s="26" t="s">
        <v>83</v>
      </c>
      <c r="D3945" s="26" t="s">
        <v>22</v>
      </c>
      <c r="E3945" s="26" t="s">
        <v>21</v>
      </c>
      <c r="F3945" s="26">
        <v>1984</v>
      </c>
      <c r="G3945" s="27"/>
    </row>
    <row r="3946" spans="1:7" x14ac:dyDescent="0.15">
      <c r="A3946" s="25" t="s">
        <v>81</v>
      </c>
      <c r="B3946" s="26" t="s">
        <v>82</v>
      </c>
      <c r="C3946" s="26" t="s">
        <v>83</v>
      </c>
      <c r="D3946" s="26" t="s">
        <v>22</v>
      </c>
      <c r="E3946" s="26" t="s">
        <v>21</v>
      </c>
      <c r="F3946" s="26">
        <v>1983</v>
      </c>
      <c r="G3946" s="27"/>
    </row>
    <row r="3947" spans="1:7" x14ac:dyDescent="0.15">
      <c r="A3947" s="25" t="s">
        <v>81</v>
      </c>
      <c r="B3947" s="26" t="s">
        <v>82</v>
      </c>
      <c r="C3947" s="26" t="s">
        <v>83</v>
      </c>
      <c r="D3947" s="26" t="s">
        <v>22</v>
      </c>
      <c r="E3947" s="26" t="s">
        <v>21</v>
      </c>
      <c r="F3947" s="26">
        <v>1982</v>
      </c>
      <c r="G3947" s="27"/>
    </row>
    <row r="3948" spans="1:7" x14ac:dyDescent="0.15">
      <c r="A3948" s="25" t="s">
        <v>81</v>
      </c>
      <c r="B3948" s="26" t="s">
        <v>82</v>
      </c>
      <c r="C3948" s="26" t="s">
        <v>83</v>
      </c>
      <c r="D3948" s="26" t="s">
        <v>22</v>
      </c>
      <c r="E3948" s="26" t="s">
        <v>21</v>
      </c>
      <c r="F3948" s="26">
        <v>1981</v>
      </c>
      <c r="G3948" s="27"/>
    </row>
    <row r="3949" spans="1:7" x14ac:dyDescent="0.15">
      <c r="A3949" s="25" t="s">
        <v>81</v>
      </c>
      <c r="B3949" s="26" t="s">
        <v>82</v>
      </c>
      <c r="C3949" s="26" t="s">
        <v>83</v>
      </c>
      <c r="D3949" s="26" t="s">
        <v>22</v>
      </c>
      <c r="E3949" s="26" t="s">
        <v>21</v>
      </c>
      <c r="F3949" s="26">
        <v>1980</v>
      </c>
      <c r="G3949" s="27"/>
    </row>
    <row r="3950" spans="1:7" x14ac:dyDescent="0.15">
      <c r="A3950" s="25" t="s">
        <v>81</v>
      </c>
      <c r="B3950" s="26" t="s">
        <v>82</v>
      </c>
      <c r="C3950" s="26" t="s">
        <v>83</v>
      </c>
      <c r="D3950" s="26" t="s">
        <v>22</v>
      </c>
      <c r="E3950" s="26" t="s">
        <v>21</v>
      </c>
      <c r="F3950" s="26">
        <v>1979</v>
      </c>
      <c r="G3950" s="27"/>
    </row>
    <row r="3951" spans="1:7" x14ac:dyDescent="0.15">
      <c r="A3951" s="25" t="s">
        <v>81</v>
      </c>
      <c r="B3951" s="26" t="s">
        <v>82</v>
      </c>
      <c r="C3951" s="26" t="s">
        <v>83</v>
      </c>
      <c r="D3951" s="26" t="s">
        <v>22</v>
      </c>
      <c r="E3951" s="26" t="s">
        <v>21</v>
      </c>
      <c r="F3951" s="26">
        <v>1978</v>
      </c>
      <c r="G3951" s="27"/>
    </row>
    <row r="3952" spans="1:7" x14ac:dyDescent="0.15">
      <c r="A3952" s="25" t="s">
        <v>81</v>
      </c>
      <c r="B3952" s="26" t="s">
        <v>82</v>
      </c>
      <c r="C3952" s="26" t="s">
        <v>83</v>
      </c>
      <c r="D3952" s="26" t="s">
        <v>22</v>
      </c>
      <c r="E3952" s="26" t="s">
        <v>21</v>
      </c>
      <c r="F3952" s="26">
        <v>1977</v>
      </c>
      <c r="G3952" s="27"/>
    </row>
    <row r="3953" spans="1:7" x14ac:dyDescent="0.15">
      <c r="A3953" s="25" t="s">
        <v>81</v>
      </c>
      <c r="B3953" s="26" t="s">
        <v>82</v>
      </c>
      <c r="C3953" s="26" t="s">
        <v>83</v>
      </c>
      <c r="D3953" s="26" t="s">
        <v>22</v>
      </c>
      <c r="E3953" s="26" t="s">
        <v>21</v>
      </c>
      <c r="F3953" s="26">
        <v>1976</v>
      </c>
      <c r="G3953" s="27"/>
    </row>
    <row r="3954" spans="1:7" x14ac:dyDescent="0.15">
      <c r="A3954" s="25" t="s">
        <v>81</v>
      </c>
      <c r="B3954" s="26" t="s">
        <v>82</v>
      </c>
      <c r="C3954" s="26" t="s">
        <v>83</v>
      </c>
      <c r="D3954" s="26" t="s">
        <v>22</v>
      </c>
      <c r="E3954" s="26" t="s">
        <v>21</v>
      </c>
      <c r="F3954" s="26">
        <v>1975</v>
      </c>
      <c r="G3954" s="27"/>
    </row>
    <row r="3955" spans="1:7" x14ac:dyDescent="0.15">
      <c r="A3955" s="25" t="s">
        <v>81</v>
      </c>
      <c r="B3955" s="26" t="s">
        <v>82</v>
      </c>
      <c r="C3955" s="26" t="s">
        <v>83</v>
      </c>
      <c r="D3955" s="26" t="s">
        <v>22</v>
      </c>
      <c r="E3955" s="26" t="s">
        <v>21</v>
      </c>
      <c r="F3955" s="26">
        <v>1974</v>
      </c>
      <c r="G3955" s="27"/>
    </row>
    <row r="3956" spans="1:7" x14ac:dyDescent="0.15">
      <c r="A3956" s="25" t="s">
        <v>81</v>
      </c>
      <c r="B3956" s="26" t="s">
        <v>82</v>
      </c>
      <c r="C3956" s="26" t="s">
        <v>83</v>
      </c>
      <c r="D3956" s="26" t="s">
        <v>22</v>
      </c>
      <c r="E3956" s="26" t="s">
        <v>21</v>
      </c>
      <c r="F3956" s="26">
        <v>1973</v>
      </c>
      <c r="G3956" s="27"/>
    </row>
    <row r="3957" spans="1:7" x14ac:dyDescent="0.15">
      <c r="A3957" s="25" t="s">
        <v>81</v>
      </c>
      <c r="B3957" s="26" t="s">
        <v>82</v>
      </c>
      <c r="C3957" s="26" t="s">
        <v>83</v>
      </c>
      <c r="D3957" s="26" t="s">
        <v>22</v>
      </c>
      <c r="E3957" s="26" t="s">
        <v>21</v>
      </c>
      <c r="F3957" s="26">
        <v>1972</v>
      </c>
      <c r="G3957" s="27"/>
    </row>
    <row r="3958" spans="1:7" x14ac:dyDescent="0.15">
      <c r="A3958" s="25" t="s">
        <v>81</v>
      </c>
      <c r="B3958" s="26" t="s">
        <v>82</v>
      </c>
      <c r="C3958" s="26" t="s">
        <v>83</v>
      </c>
      <c r="D3958" s="26" t="s">
        <v>22</v>
      </c>
      <c r="E3958" s="26" t="s">
        <v>21</v>
      </c>
      <c r="F3958" s="26">
        <v>1971</v>
      </c>
      <c r="G3958" s="27"/>
    </row>
    <row r="3959" spans="1:7" x14ac:dyDescent="0.15">
      <c r="A3959" s="25" t="s">
        <v>81</v>
      </c>
      <c r="B3959" s="26" t="s">
        <v>82</v>
      </c>
      <c r="C3959" s="26" t="s">
        <v>83</v>
      </c>
      <c r="D3959" s="26" t="s">
        <v>22</v>
      </c>
      <c r="E3959" s="26" t="s">
        <v>21</v>
      </c>
      <c r="F3959" s="26">
        <v>1970</v>
      </c>
      <c r="G3959" s="27"/>
    </row>
    <row r="3960" spans="1:7" x14ac:dyDescent="0.15">
      <c r="A3960" s="25" t="s">
        <v>81</v>
      </c>
      <c r="B3960" s="26" t="s">
        <v>82</v>
      </c>
      <c r="C3960" s="26" t="s">
        <v>83</v>
      </c>
      <c r="D3960" s="26" t="s">
        <v>22</v>
      </c>
      <c r="E3960" s="26" t="s">
        <v>21</v>
      </c>
      <c r="F3960" s="26">
        <v>1969</v>
      </c>
      <c r="G3960" s="27"/>
    </row>
    <row r="3961" spans="1:7" x14ac:dyDescent="0.15">
      <c r="A3961" s="25" t="s">
        <v>81</v>
      </c>
      <c r="B3961" s="26" t="s">
        <v>82</v>
      </c>
      <c r="C3961" s="26" t="s">
        <v>83</v>
      </c>
      <c r="D3961" s="26" t="s">
        <v>22</v>
      </c>
      <c r="E3961" s="26" t="s">
        <v>21</v>
      </c>
      <c r="F3961" s="26">
        <v>1968</v>
      </c>
      <c r="G3961" s="27"/>
    </row>
    <row r="3962" spans="1:7" x14ac:dyDescent="0.15">
      <c r="A3962" s="25" t="s">
        <v>81</v>
      </c>
      <c r="B3962" s="26" t="s">
        <v>82</v>
      </c>
      <c r="C3962" s="26" t="s">
        <v>83</v>
      </c>
      <c r="D3962" s="26" t="s">
        <v>22</v>
      </c>
      <c r="E3962" s="26" t="s">
        <v>21</v>
      </c>
      <c r="F3962" s="26">
        <v>1967</v>
      </c>
      <c r="G3962" s="27"/>
    </row>
    <row r="3963" spans="1:7" x14ac:dyDescent="0.15">
      <c r="A3963" s="25" t="s">
        <v>81</v>
      </c>
      <c r="B3963" s="26" t="s">
        <v>82</v>
      </c>
      <c r="C3963" s="26" t="s">
        <v>83</v>
      </c>
      <c r="D3963" s="26" t="s">
        <v>22</v>
      </c>
      <c r="E3963" s="26" t="s">
        <v>21</v>
      </c>
      <c r="F3963" s="26">
        <v>1966</v>
      </c>
      <c r="G3963" s="27"/>
    </row>
    <row r="3964" spans="1:7" x14ac:dyDescent="0.15">
      <c r="A3964" s="25" t="s">
        <v>81</v>
      </c>
      <c r="B3964" s="26" t="s">
        <v>82</v>
      </c>
      <c r="C3964" s="26" t="s">
        <v>83</v>
      </c>
      <c r="D3964" s="26" t="s">
        <v>22</v>
      </c>
      <c r="E3964" s="26" t="s">
        <v>21</v>
      </c>
      <c r="F3964" s="26">
        <v>1965</v>
      </c>
      <c r="G3964" s="27"/>
    </row>
    <row r="3965" spans="1:7" x14ac:dyDescent="0.15">
      <c r="A3965" s="25" t="s">
        <v>81</v>
      </c>
      <c r="B3965" s="26" t="s">
        <v>82</v>
      </c>
      <c r="C3965" s="26" t="s">
        <v>83</v>
      </c>
      <c r="D3965" s="26" t="s">
        <v>22</v>
      </c>
      <c r="E3965" s="26" t="s">
        <v>21</v>
      </c>
      <c r="F3965" s="26">
        <v>1964</v>
      </c>
      <c r="G3965" s="27"/>
    </row>
    <row r="3966" spans="1:7" x14ac:dyDescent="0.15">
      <c r="A3966" s="25" t="s">
        <v>81</v>
      </c>
      <c r="B3966" s="26" t="s">
        <v>82</v>
      </c>
      <c r="C3966" s="26" t="s">
        <v>83</v>
      </c>
      <c r="D3966" s="26" t="s">
        <v>22</v>
      </c>
      <c r="E3966" s="26" t="s">
        <v>21</v>
      </c>
      <c r="F3966" s="26">
        <v>1963</v>
      </c>
      <c r="G3966" s="27"/>
    </row>
    <row r="3967" spans="1:7" x14ac:dyDescent="0.15">
      <c r="A3967" s="25" t="s">
        <v>81</v>
      </c>
      <c r="B3967" s="26" t="s">
        <v>82</v>
      </c>
      <c r="C3967" s="26" t="s">
        <v>83</v>
      </c>
      <c r="D3967" s="26" t="s">
        <v>22</v>
      </c>
      <c r="E3967" s="26" t="s">
        <v>21</v>
      </c>
      <c r="F3967" s="26">
        <v>1962</v>
      </c>
      <c r="G3967" s="27"/>
    </row>
    <row r="3968" spans="1:7" x14ac:dyDescent="0.15">
      <c r="A3968" s="25" t="s">
        <v>81</v>
      </c>
      <c r="B3968" s="26" t="s">
        <v>82</v>
      </c>
      <c r="C3968" s="26" t="s">
        <v>83</v>
      </c>
      <c r="D3968" s="26" t="s">
        <v>22</v>
      </c>
      <c r="E3968" s="26" t="s">
        <v>21</v>
      </c>
      <c r="F3968" s="26">
        <v>1961</v>
      </c>
      <c r="G3968" s="27"/>
    </row>
    <row r="3969" spans="1:7" x14ac:dyDescent="0.15">
      <c r="A3969" s="25" t="s">
        <v>81</v>
      </c>
      <c r="B3969" s="26" t="s">
        <v>82</v>
      </c>
      <c r="C3969" s="26" t="s">
        <v>83</v>
      </c>
      <c r="D3969" s="26" t="s">
        <v>22</v>
      </c>
      <c r="E3969" s="26" t="s">
        <v>21</v>
      </c>
      <c r="F3969" s="26">
        <v>1960</v>
      </c>
      <c r="G3969" s="27"/>
    </row>
    <row r="3970" spans="1:7" x14ac:dyDescent="0.15">
      <c r="A3970" s="25" t="s">
        <v>81</v>
      </c>
      <c r="B3970" s="26" t="s">
        <v>82</v>
      </c>
      <c r="C3970" s="26" t="s">
        <v>83</v>
      </c>
      <c r="D3970" s="26" t="s">
        <v>38</v>
      </c>
      <c r="E3970" s="26" t="s">
        <v>37</v>
      </c>
      <c r="F3970" s="26">
        <v>2023</v>
      </c>
      <c r="G3970" s="27">
        <v>21182.2</v>
      </c>
    </row>
    <row r="3971" spans="1:7" x14ac:dyDescent="0.15">
      <c r="A3971" s="25" t="s">
        <v>81</v>
      </c>
      <c r="B3971" s="26" t="s">
        <v>82</v>
      </c>
      <c r="C3971" s="26" t="s">
        <v>83</v>
      </c>
      <c r="D3971" s="26" t="s">
        <v>38</v>
      </c>
      <c r="E3971" s="26" t="s">
        <v>37</v>
      </c>
      <c r="F3971" s="26">
        <v>2022</v>
      </c>
      <c r="G3971" s="27">
        <v>20547.5</v>
      </c>
    </row>
    <row r="3972" spans="1:7" x14ac:dyDescent="0.15">
      <c r="A3972" s="25" t="s">
        <v>81</v>
      </c>
      <c r="B3972" s="26" t="s">
        <v>82</v>
      </c>
      <c r="C3972" s="26" t="s">
        <v>83</v>
      </c>
      <c r="D3972" s="26" t="s">
        <v>38</v>
      </c>
      <c r="E3972" s="26" t="s">
        <v>37</v>
      </c>
      <c r="F3972" s="26">
        <v>2021</v>
      </c>
      <c r="G3972" s="27">
        <v>19833.5</v>
      </c>
    </row>
    <row r="3973" spans="1:7" x14ac:dyDescent="0.15">
      <c r="A3973" s="25" t="s">
        <v>81</v>
      </c>
      <c r="B3973" s="26" t="s">
        <v>82</v>
      </c>
      <c r="C3973" s="26" t="s">
        <v>83</v>
      </c>
      <c r="D3973" s="26" t="s">
        <v>38</v>
      </c>
      <c r="E3973" s="26" t="s">
        <v>37</v>
      </c>
      <c r="F3973" s="26">
        <v>2020</v>
      </c>
      <c r="G3973" s="27">
        <v>19202.3</v>
      </c>
    </row>
    <row r="3974" spans="1:7" x14ac:dyDescent="0.15">
      <c r="A3974" s="25" t="s">
        <v>81</v>
      </c>
      <c r="B3974" s="26" t="s">
        <v>82</v>
      </c>
      <c r="C3974" s="26" t="s">
        <v>83</v>
      </c>
      <c r="D3974" s="26" t="s">
        <v>38</v>
      </c>
      <c r="E3974" s="26" t="s">
        <v>37</v>
      </c>
      <c r="F3974" s="26">
        <v>2019</v>
      </c>
      <c r="G3974" s="27">
        <v>19779.099999999999</v>
      </c>
    </row>
    <row r="3975" spans="1:7" x14ac:dyDescent="0.15">
      <c r="A3975" s="25" t="s">
        <v>81</v>
      </c>
      <c r="B3975" s="26" t="s">
        <v>82</v>
      </c>
      <c r="C3975" s="26" t="s">
        <v>83</v>
      </c>
      <c r="D3975" s="26" t="s">
        <v>38</v>
      </c>
      <c r="E3975" s="26" t="s">
        <v>37</v>
      </c>
      <c r="F3975" s="26">
        <v>2018</v>
      </c>
      <c r="G3975" s="27">
        <v>19327.5</v>
      </c>
    </row>
    <row r="3976" spans="1:7" x14ac:dyDescent="0.15">
      <c r="A3976" s="25" t="s">
        <v>81</v>
      </c>
      <c r="B3976" s="26" t="s">
        <v>82</v>
      </c>
      <c r="C3976" s="26" t="s">
        <v>83</v>
      </c>
      <c r="D3976" s="26" t="s">
        <v>38</v>
      </c>
      <c r="E3976" s="26" t="s">
        <v>37</v>
      </c>
      <c r="F3976" s="26">
        <v>2017</v>
      </c>
      <c r="G3976" s="27">
        <v>18824.8</v>
      </c>
    </row>
    <row r="3977" spans="1:7" x14ac:dyDescent="0.15">
      <c r="A3977" s="25" t="s">
        <v>81</v>
      </c>
      <c r="B3977" s="26" t="s">
        <v>82</v>
      </c>
      <c r="C3977" s="26" t="s">
        <v>83</v>
      </c>
      <c r="D3977" s="26" t="s">
        <v>38</v>
      </c>
      <c r="E3977" s="26" t="s">
        <v>37</v>
      </c>
      <c r="F3977" s="26">
        <v>2016</v>
      </c>
      <c r="G3977" s="27">
        <v>18341.2</v>
      </c>
    </row>
    <row r="3978" spans="1:7" x14ac:dyDescent="0.15">
      <c r="A3978" s="25" t="s">
        <v>81</v>
      </c>
      <c r="B3978" s="26" t="s">
        <v>82</v>
      </c>
      <c r="C3978" s="26" t="s">
        <v>83</v>
      </c>
      <c r="D3978" s="26" t="s">
        <v>38</v>
      </c>
      <c r="E3978" s="26" t="s">
        <v>37</v>
      </c>
      <c r="F3978" s="26">
        <v>2015</v>
      </c>
      <c r="G3978" s="27">
        <v>17865.599999999999</v>
      </c>
    </row>
    <row r="3979" spans="1:7" x14ac:dyDescent="0.15">
      <c r="A3979" s="25" t="s">
        <v>81</v>
      </c>
      <c r="B3979" s="26" t="s">
        <v>82</v>
      </c>
      <c r="C3979" s="26" t="s">
        <v>83</v>
      </c>
      <c r="D3979" s="26" t="s">
        <v>38</v>
      </c>
      <c r="E3979" s="26" t="s">
        <v>37</v>
      </c>
      <c r="F3979" s="26">
        <v>2014</v>
      </c>
      <c r="G3979" s="27">
        <v>17343.8</v>
      </c>
    </row>
    <row r="3980" spans="1:7" x14ac:dyDescent="0.15">
      <c r="A3980" s="25" t="s">
        <v>81</v>
      </c>
      <c r="B3980" s="26" t="s">
        <v>82</v>
      </c>
      <c r="C3980" s="26" t="s">
        <v>83</v>
      </c>
      <c r="D3980" s="26" t="s">
        <v>38</v>
      </c>
      <c r="E3980" s="26" t="s">
        <v>37</v>
      </c>
      <c r="F3980" s="26">
        <v>2013</v>
      </c>
      <c r="G3980" s="27">
        <v>17138.8</v>
      </c>
    </row>
    <row r="3981" spans="1:7" x14ac:dyDescent="0.15">
      <c r="A3981" s="25" t="s">
        <v>81</v>
      </c>
      <c r="B3981" s="26" t="s">
        <v>82</v>
      </c>
      <c r="C3981" s="26" t="s">
        <v>83</v>
      </c>
      <c r="D3981" s="26" t="s">
        <v>38</v>
      </c>
      <c r="E3981" s="26" t="s">
        <v>37</v>
      </c>
      <c r="F3981" s="26">
        <v>2012</v>
      </c>
      <c r="G3981" s="27">
        <v>17632.099999999999</v>
      </c>
    </row>
    <row r="3982" spans="1:7" x14ac:dyDescent="0.15">
      <c r="A3982" s="25" t="s">
        <v>81</v>
      </c>
      <c r="B3982" s="26" t="s">
        <v>82</v>
      </c>
      <c r="C3982" s="26" t="s">
        <v>83</v>
      </c>
      <c r="D3982" s="26" t="s">
        <v>38</v>
      </c>
      <c r="E3982" s="26" t="s">
        <v>37</v>
      </c>
      <c r="F3982" s="26">
        <v>2011</v>
      </c>
      <c r="G3982" s="27">
        <v>18421.099999999999</v>
      </c>
    </row>
    <row r="3983" spans="1:7" x14ac:dyDescent="0.15">
      <c r="A3983" s="25" t="s">
        <v>81</v>
      </c>
      <c r="B3983" s="26" t="s">
        <v>82</v>
      </c>
      <c r="C3983" s="26" t="s">
        <v>83</v>
      </c>
      <c r="D3983" s="26" t="s">
        <v>38</v>
      </c>
      <c r="E3983" s="26" t="s">
        <v>37</v>
      </c>
      <c r="F3983" s="26">
        <v>2010</v>
      </c>
      <c r="G3983" s="27">
        <v>18724.400000000001</v>
      </c>
    </row>
    <row r="3984" spans="1:7" x14ac:dyDescent="0.15">
      <c r="A3984" s="25" t="s">
        <v>81</v>
      </c>
      <c r="B3984" s="26" t="s">
        <v>82</v>
      </c>
      <c r="C3984" s="26" t="s">
        <v>83</v>
      </c>
      <c r="D3984" s="26" t="s">
        <v>38</v>
      </c>
      <c r="E3984" s="26" t="s">
        <v>37</v>
      </c>
      <c r="F3984" s="26">
        <v>2009</v>
      </c>
      <c r="G3984" s="27">
        <v>19106.900000000001</v>
      </c>
    </row>
    <row r="3985" spans="1:7" x14ac:dyDescent="0.15">
      <c r="A3985" s="25" t="s">
        <v>81</v>
      </c>
      <c r="B3985" s="26" t="s">
        <v>82</v>
      </c>
      <c r="C3985" s="26" t="s">
        <v>83</v>
      </c>
      <c r="D3985" s="26" t="s">
        <v>38</v>
      </c>
      <c r="E3985" s="26" t="s">
        <v>37</v>
      </c>
      <c r="F3985" s="26">
        <v>2008</v>
      </c>
      <c r="G3985" s="27">
        <v>20469.7</v>
      </c>
    </row>
    <row r="3986" spans="1:7" x14ac:dyDescent="0.15">
      <c r="A3986" s="25" t="s">
        <v>81</v>
      </c>
      <c r="B3986" s="26" t="s">
        <v>82</v>
      </c>
      <c r="C3986" s="26" t="s">
        <v>83</v>
      </c>
      <c r="D3986" s="26" t="s">
        <v>38</v>
      </c>
      <c r="E3986" s="26" t="s">
        <v>37</v>
      </c>
      <c r="F3986" s="26">
        <v>2007</v>
      </c>
      <c r="G3986" s="27">
        <v>20579.8</v>
      </c>
    </row>
    <row r="3987" spans="1:7" x14ac:dyDescent="0.15">
      <c r="A3987" s="25" t="s">
        <v>81</v>
      </c>
      <c r="B3987" s="26" t="s">
        <v>82</v>
      </c>
      <c r="C3987" s="26" t="s">
        <v>83</v>
      </c>
      <c r="D3987" s="26" t="s">
        <v>38</v>
      </c>
      <c r="E3987" s="26" t="s">
        <v>37</v>
      </c>
      <c r="F3987" s="26">
        <v>2006</v>
      </c>
      <c r="G3987" s="27">
        <v>19938.900000000001</v>
      </c>
    </row>
    <row r="3988" spans="1:7" x14ac:dyDescent="0.15">
      <c r="A3988" s="25" t="s">
        <v>81</v>
      </c>
      <c r="B3988" s="26" t="s">
        <v>82</v>
      </c>
      <c r="C3988" s="26" t="s">
        <v>83</v>
      </c>
      <c r="D3988" s="26" t="s">
        <v>38</v>
      </c>
      <c r="E3988" s="26" t="s">
        <v>37</v>
      </c>
      <c r="F3988" s="26">
        <v>2005</v>
      </c>
      <c r="G3988" s="27">
        <v>19206.900000000001</v>
      </c>
    </row>
    <row r="3989" spans="1:7" x14ac:dyDescent="0.15">
      <c r="A3989" s="25" t="s">
        <v>81</v>
      </c>
      <c r="B3989" s="26" t="s">
        <v>82</v>
      </c>
      <c r="C3989" s="26" t="s">
        <v>83</v>
      </c>
      <c r="D3989" s="26" t="s">
        <v>38</v>
      </c>
      <c r="E3989" s="26" t="s">
        <v>37</v>
      </c>
      <c r="F3989" s="26">
        <v>2004</v>
      </c>
      <c r="G3989" s="27">
        <v>18018.900000000001</v>
      </c>
    </row>
    <row r="3990" spans="1:7" x14ac:dyDescent="0.15">
      <c r="A3990" s="25" t="s">
        <v>81</v>
      </c>
      <c r="B3990" s="26" t="s">
        <v>82</v>
      </c>
      <c r="C3990" s="26" t="s">
        <v>83</v>
      </c>
      <c r="D3990" s="26" t="s">
        <v>38</v>
      </c>
      <c r="E3990" s="26" t="s">
        <v>37</v>
      </c>
      <c r="F3990" s="26">
        <v>2003</v>
      </c>
      <c r="G3990" s="27">
        <v>17423.2</v>
      </c>
    </row>
    <row r="3991" spans="1:7" x14ac:dyDescent="0.15">
      <c r="A3991" s="25" t="s">
        <v>81</v>
      </c>
      <c r="B3991" s="26" t="s">
        <v>82</v>
      </c>
      <c r="C3991" s="26" t="s">
        <v>83</v>
      </c>
      <c r="D3991" s="26" t="s">
        <v>38</v>
      </c>
      <c r="E3991" s="26" t="s">
        <v>37</v>
      </c>
      <c r="F3991" s="26">
        <v>2002</v>
      </c>
      <c r="G3991" s="27">
        <v>16766.900000000001</v>
      </c>
    </row>
    <row r="3992" spans="1:7" x14ac:dyDescent="0.15">
      <c r="A3992" s="25" t="s">
        <v>81</v>
      </c>
      <c r="B3992" s="26" t="s">
        <v>82</v>
      </c>
      <c r="C3992" s="26" t="s">
        <v>83</v>
      </c>
      <c r="D3992" s="26" t="s">
        <v>38</v>
      </c>
      <c r="E3992" s="26" t="s">
        <v>37</v>
      </c>
      <c r="F3992" s="26">
        <v>2001</v>
      </c>
      <c r="G3992" s="27">
        <v>16076.3</v>
      </c>
    </row>
    <row r="3993" spans="1:7" x14ac:dyDescent="0.15">
      <c r="A3993" s="25" t="s">
        <v>81</v>
      </c>
      <c r="B3993" s="26" t="s">
        <v>82</v>
      </c>
      <c r="C3993" s="26" t="s">
        <v>83</v>
      </c>
      <c r="D3993" s="26" t="s">
        <v>38</v>
      </c>
      <c r="E3993" s="26" t="s">
        <v>37</v>
      </c>
      <c r="F3993" s="26">
        <v>2000</v>
      </c>
      <c r="G3993" s="27">
        <v>15440.2</v>
      </c>
    </row>
    <row r="3994" spans="1:7" x14ac:dyDescent="0.15">
      <c r="A3994" s="25" t="s">
        <v>81</v>
      </c>
      <c r="B3994" s="26" t="s">
        <v>82</v>
      </c>
      <c r="C3994" s="26" t="s">
        <v>83</v>
      </c>
      <c r="D3994" s="26" t="s">
        <v>38</v>
      </c>
      <c r="E3994" s="26" t="s">
        <v>37</v>
      </c>
      <c r="F3994" s="26">
        <v>1999</v>
      </c>
      <c r="G3994" s="27">
        <v>14626.4</v>
      </c>
    </row>
    <row r="3995" spans="1:7" x14ac:dyDescent="0.15">
      <c r="A3995" s="25" t="s">
        <v>81</v>
      </c>
      <c r="B3995" s="26" t="s">
        <v>82</v>
      </c>
      <c r="C3995" s="26" t="s">
        <v>83</v>
      </c>
      <c r="D3995" s="26" t="s">
        <v>38</v>
      </c>
      <c r="E3995" s="26" t="s">
        <v>37</v>
      </c>
      <c r="F3995" s="26">
        <v>1998</v>
      </c>
      <c r="G3995" s="27">
        <v>13814.2</v>
      </c>
    </row>
    <row r="3996" spans="1:7" x14ac:dyDescent="0.15">
      <c r="A3996" s="25" t="s">
        <v>81</v>
      </c>
      <c r="B3996" s="26" t="s">
        <v>82</v>
      </c>
      <c r="C3996" s="26" t="s">
        <v>83</v>
      </c>
      <c r="D3996" s="26" t="s">
        <v>38</v>
      </c>
      <c r="E3996" s="26" t="s">
        <v>37</v>
      </c>
      <c r="F3996" s="26">
        <v>1997</v>
      </c>
      <c r="G3996" s="27">
        <v>13275.3</v>
      </c>
    </row>
    <row r="3997" spans="1:7" x14ac:dyDescent="0.15">
      <c r="A3997" s="25" t="s">
        <v>81</v>
      </c>
      <c r="B3997" s="26" t="s">
        <v>82</v>
      </c>
      <c r="C3997" s="26" t="s">
        <v>83</v>
      </c>
      <c r="D3997" s="26" t="s">
        <v>38</v>
      </c>
      <c r="E3997" s="26" t="s">
        <v>37</v>
      </c>
      <c r="F3997" s="26">
        <v>1996</v>
      </c>
      <c r="G3997" s="27">
        <v>12787.1</v>
      </c>
    </row>
    <row r="3998" spans="1:7" x14ac:dyDescent="0.15">
      <c r="A3998" s="25" t="s">
        <v>81</v>
      </c>
      <c r="B3998" s="26" t="s">
        <v>82</v>
      </c>
      <c r="C3998" s="26" t="s">
        <v>83</v>
      </c>
      <c r="D3998" s="26" t="s">
        <v>38</v>
      </c>
      <c r="E3998" s="26" t="s">
        <v>37</v>
      </c>
      <c r="F3998" s="26">
        <v>1995</v>
      </c>
      <c r="G3998" s="27">
        <v>12494.5</v>
      </c>
    </row>
    <row r="3999" spans="1:7" x14ac:dyDescent="0.15">
      <c r="A3999" s="25" t="s">
        <v>81</v>
      </c>
      <c r="B3999" s="26" t="s">
        <v>82</v>
      </c>
      <c r="C3999" s="26" t="s">
        <v>83</v>
      </c>
      <c r="D3999" s="26" t="s">
        <v>38</v>
      </c>
      <c r="E3999" s="26" t="s">
        <v>37</v>
      </c>
      <c r="F3999" s="26">
        <v>1994</v>
      </c>
      <c r="G3999" s="27"/>
    </row>
    <row r="4000" spans="1:7" x14ac:dyDescent="0.15">
      <c r="A4000" s="25" t="s">
        <v>81</v>
      </c>
      <c r="B4000" s="26" t="s">
        <v>82</v>
      </c>
      <c r="C4000" s="26" t="s">
        <v>83</v>
      </c>
      <c r="D4000" s="26" t="s">
        <v>38</v>
      </c>
      <c r="E4000" s="26" t="s">
        <v>37</v>
      </c>
      <c r="F4000" s="26">
        <v>1993</v>
      </c>
      <c r="G4000" s="27"/>
    </row>
    <row r="4001" spans="1:7" x14ac:dyDescent="0.15">
      <c r="A4001" s="25" t="s">
        <v>81</v>
      </c>
      <c r="B4001" s="26" t="s">
        <v>82</v>
      </c>
      <c r="C4001" s="26" t="s">
        <v>83</v>
      </c>
      <c r="D4001" s="26" t="s">
        <v>38</v>
      </c>
      <c r="E4001" s="26" t="s">
        <v>37</v>
      </c>
      <c r="F4001" s="26">
        <v>1992</v>
      </c>
      <c r="G4001" s="27"/>
    </row>
    <row r="4002" spans="1:7" x14ac:dyDescent="0.15">
      <c r="A4002" s="25" t="s">
        <v>81</v>
      </c>
      <c r="B4002" s="26" t="s">
        <v>82</v>
      </c>
      <c r="C4002" s="26" t="s">
        <v>83</v>
      </c>
      <c r="D4002" s="26" t="s">
        <v>38</v>
      </c>
      <c r="E4002" s="26" t="s">
        <v>37</v>
      </c>
      <c r="F4002" s="26">
        <v>1991</v>
      </c>
      <c r="G4002" s="27"/>
    </row>
    <row r="4003" spans="1:7" x14ac:dyDescent="0.15">
      <c r="A4003" s="25" t="s">
        <v>81</v>
      </c>
      <c r="B4003" s="26" t="s">
        <v>82</v>
      </c>
      <c r="C4003" s="26" t="s">
        <v>83</v>
      </c>
      <c r="D4003" s="26" t="s">
        <v>38</v>
      </c>
      <c r="E4003" s="26" t="s">
        <v>37</v>
      </c>
      <c r="F4003" s="26">
        <v>1990</v>
      </c>
      <c r="G4003" s="27"/>
    </row>
    <row r="4004" spans="1:7" x14ac:dyDescent="0.15">
      <c r="A4004" s="25" t="s">
        <v>81</v>
      </c>
      <c r="B4004" s="26" t="s">
        <v>82</v>
      </c>
      <c r="C4004" s="26" t="s">
        <v>83</v>
      </c>
      <c r="D4004" s="26" t="s">
        <v>38</v>
      </c>
      <c r="E4004" s="26" t="s">
        <v>37</v>
      </c>
      <c r="F4004" s="26">
        <v>1989</v>
      </c>
      <c r="G4004" s="27"/>
    </row>
    <row r="4005" spans="1:7" x14ac:dyDescent="0.15">
      <c r="A4005" s="25" t="s">
        <v>81</v>
      </c>
      <c r="B4005" s="26" t="s">
        <v>82</v>
      </c>
      <c r="C4005" s="26" t="s">
        <v>83</v>
      </c>
      <c r="D4005" s="26" t="s">
        <v>38</v>
      </c>
      <c r="E4005" s="26" t="s">
        <v>37</v>
      </c>
      <c r="F4005" s="26">
        <v>1988</v>
      </c>
      <c r="G4005" s="27"/>
    </row>
    <row r="4006" spans="1:7" x14ac:dyDescent="0.15">
      <c r="A4006" s="25" t="s">
        <v>81</v>
      </c>
      <c r="B4006" s="26" t="s">
        <v>82</v>
      </c>
      <c r="C4006" s="26" t="s">
        <v>83</v>
      </c>
      <c r="D4006" s="26" t="s">
        <v>38</v>
      </c>
      <c r="E4006" s="26" t="s">
        <v>37</v>
      </c>
      <c r="F4006" s="26">
        <v>1987</v>
      </c>
      <c r="G4006" s="27"/>
    </row>
    <row r="4007" spans="1:7" x14ac:dyDescent="0.15">
      <c r="A4007" s="25" t="s">
        <v>81</v>
      </c>
      <c r="B4007" s="26" t="s">
        <v>82</v>
      </c>
      <c r="C4007" s="26" t="s">
        <v>83</v>
      </c>
      <c r="D4007" s="26" t="s">
        <v>38</v>
      </c>
      <c r="E4007" s="26" t="s">
        <v>37</v>
      </c>
      <c r="F4007" s="26">
        <v>1986</v>
      </c>
      <c r="G4007" s="27"/>
    </row>
    <row r="4008" spans="1:7" x14ac:dyDescent="0.15">
      <c r="A4008" s="25" t="s">
        <v>81</v>
      </c>
      <c r="B4008" s="26" t="s">
        <v>82</v>
      </c>
      <c r="C4008" s="26" t="s">
        <v>83</v>
      </c>
      <c r="D4008" s="26" t="s">
        <v>38</v>
      </c>
      <c r="E4008" s="26" t="s">
        <v>37</v>
      </c>
      <c r="F4008" s="26">
        <v>1985</v>
      </c>
      <c r="G4008" s="27"/>
    </row>
    <row r="4009" spans="1:7" x14ac:dyDescent="0.15">
      <c r="A4009" s="25" t="s">
        <v>81</v>
      </c>
      <c r="B4009" s="26" t="s">
        <v>82</v>
      </c>
      <c r="C4009" s="26" t="s">
        <v>83</v>
      </c>
      <c r="D4009" s="26" t="s">
        <v>38</v>
      </c>
      <c r="E4009" s="26" t="s">
        <v>37</v>
      </c>
      <c r="F4009" s="26">
        <v>1984</v>
      </c>
      <c r="G4009" s="27"/>
    </row>
    <row r="4010" spans="1:7" x14ac:dyDescent="0.15">
      <c r="A4010" s="25" t="s">
        <v>81</v>
      </c>
      <c r="B4010" s="26" t="s">
        <v>82</v>
      </c>
      <c r="C4010" s="26" t="s">
        <v>83</v>
      </c>
      <c r="D4010" s="26" t="s">
        <v>38</v>
      </c>
      <c r="E4010" s="26" t="s">
        <v>37</v>
      </c>
      <c r="F4010" s="26">
        <v>1983</v>
      </c>
      <c r="G4010" s="27"/>
    </row>
    <row r="4011" spans="1:7" x14ac:dyDescent="0.15">
      <c r="A4011" s="25" t="s">
        <v>81</v>
      </c>
      <c r="B4011" s="26" t="s">
        <v>82</v>
      </c>
      <c r="C4011" s="26" t="s">
        <v>83</v>
      </c>
      <c r="D4011" s="26" t="s">
        <v>38</v>
      </c>
      <c r="E4011" s="26" t="s">
        <v>37</v>
      </c>
      <c r="F4011" s="26">
        <v>1982</v>
      </c>
      <c r="G4011" s="27"/>
    </row>
    <row r="4012" spans="1:7" x14ac:dyDescent="0.15">
      <c r="A4012" s="25" t="s">
        <v>81</v>
      </c>
      <c r="B4012" s="26" t="s">
        <v>82</v>
      </c>
      <c r="C4012" s="26" t="s">
        <v>83</v>
      </c>
      <c r="D4012" s="26" t="s">
        <v>38</v>
      </c>
      <c r="E4012" s="26" t="s">
        <v>37</v>
      </c>
      <c r="F4012" s="26">
        <v>1981</v>
      </c>
      <c r="G4012" s="27"/>
    </row>
    <row r="4013" spans="1:7" x14ac:dyDescent="0.15">
      <c r="A4013" s="25" t="s">
        <v>81</v>
      </c>
      <c r="B4013" s="26" t="s">
        <v>82</v>
      </c>
      <c r="C4013" s="26" t="s">
        <v>83</v>
      </c>
      <c r="D4013" s="26" t="s">
        <v>38</v>
      </c>
      <c r="E4013" s="26" t="s">
        <v>37</v>
      </c>
      <c r="F4013" s="26">
        <v>1980</v>
      </c>
      <c r="G4013" s="27"/>
    </row>
    <row r="4014" spans="1:7" x14ac:dyDescent="0.15">
      <c r="A4014" s="25" t="s">
        <v>81</v>
      </c>
      <c r="B4014" s="26" t="s">
        <v>82</v>
      </c>
      <c r="C4014" s="26" t="s">
        <v>83</v>
      </c>
      <c r="D4014" s="26" t="s">
        <v>38</v>
      </c>
      <c r="E4014" s="26" t="s">
        <v>37</v>
      </c>
      <c r="F4014" s="26">
        <v>1979</v>
      </c>
      <c r="G4014" s="27"/>
    </row>
    <row r="4015" spans="1:7" x14ac:dyDescent="0.15">
      <c r="A4015" s="25" t="s">
        <v>81</v>
      </c>
      <c r="B4015" s="26" t="s">
        <v>82</v>
      </c>
      <c r="C4015" s="26" t="s">
        <v>83</v>
      </c>
      <c r="D4015" s="26" t="s">
        <v>38</v>
      </c>
      <c r="E4015" s="26" t="s">
        <v>37</v>
      </c>
      <c r="F4015" s="26">
        <v>1978</v>
      </c>
      <c r="G4015" s="27"/>
    </row>
    <row r="4016" spans="1:7" x14ac:dyDescent="0.15">
      <c r="A4016" s="25" t="s">
        <v>81</v>
      </c>
      <c r="B4016" s="26" t="s">
        <v>82</v>
      </c>
      <c r="C4016" s="26" t="s">
        <v>83</v>
      </c>
      <c r="D4016" s="26" t="s">
        <v>38</v>
      </c>
      <c r="E4016" s="26" t="s">
        <v>37</v>
      </c>
      <c r="F4016" s="26">
        <v>1977</v>
      </c>
      <c r="G4016" s="27"/>
    </row>
    <row r="4017" spans="1:7" x14ac:dyDescent="0.15">
      <c r="A4017" s="25" t="s">
        <v>81</v>
      </c>
      <c r="B4017" s="26" t="s">
        <v>82</v>
      </c>
      <c r="C4017" s="26" t="s">
        <v>83</v>
      </c>
      <c r="D4017" s="26" t="s">
        <v>38</v>
      </c>
      <c r="E4017" s="26" t="s">
        <v>37</v>
      </c>
      <c r="F4017" s="26">
        <v>1976</v>
      </c>
      <c r="G4017" s="27"/>
    </row>
    <row r="4018" spans="1:7" x14ac:dyDescent="0.15">
      <c r="A4018" s="25" t="s">
        <v>81</v>
      </c>
      <c r="B4018" s="26" t="s">
        <v>82</v>
      </c>
      <c r="C4018" s="26" t="s">
        <v>83</v>
      </c>
      <c r="D4018" s="26" t="s">
        <v>38</v>
      </c>
      <c r="E4018" s="26" t="s">
        <v>37</v>
      </c>
      <c r="F4018" s="26">
        <v>1975</v>
      </c>
      <c r="G4018" s="27"/>
    </row>
    <row r="4019" spans="1:7" x14ac:dyDescent="0.15">
      <c r="A4019" s="25" t="s">
        <v>81</v>
      </c>
      <c r="B4019" s="26" t="s">
        <v>82</v>
      </c>
      <c r="C4019" s="26" t="s">
        <v>83</v>
      </c>
      <c r="D4019" s="26" t="s">
        <v>38</v>
      </c>
      <c r="E4019" s="26" t="s">
        <v>37</v>
      </c>
      <c r="F4019" s="26">
        <v>1974</v>
      </c>
      <c r="G4019" s="27"/>
    </row>
    <row r="4020" spans="1:7" x14ac:dyDescent="0.15">
      <c r="A4020" s="25" t="s">
        <v>81</v>
      </c>
      <c r="B4020" s="26" t="s">
        <v>82</v>
      </c>
      <c r="C4020" s="26" t="s">
        <v>83</v>
      </c>
      <c r="D4020" s="26" t="s">
        <v>38</v>
      </c>
      <c r="E4020" s="26" t="s">
        <v>37</v>
      </c>
      <c r="F4020" s="26">
        <v>1973</v>
      </c>
      <c r="G4020" s="27"/>
    </row>
    <row r="4021" spans="1:7" x14ac:dyDescent="0.15">
      <c r="A4021" s="25" t="s">
        <v>81</v>
      </c>
      <c r="B4021" s="26" t="s">
        <v>82</v>
      </c>
      <c r="C4021" s="26" t="s">
        <v>83</v>
      </c>
      <c r="D4021" s="26" t="s">
        <v>38</v>
      </c>
      <c r="E4021" s="26" t="s">
        <v>37</v>
      </c>
      <c r="F4021" s="26">
        <v>1972</v>
      </c>
      <c r="G4021" s="27"/>
    </row>
    <row r="4022" spans="1:7" x14ac:dyDescent="0.15">
      <c r="A4022" s="25" t="s">
        <v>81</v>
      </c>
      <c r="B4022" s="26" t="s">
        <v>82</v>
      </c>
      <c r="C4022" s="26" t="s">
        <v>83</v>
      </c>
      <c r="D4022" s="26" t="s">
        <v>38</v>
      </c>
      <c r="E4022" s="26" t="s">
        <v>37</v>
      </c>
      <c r="F4022" s="26">
        <v>1971</v>
      </c>
      <c r="G4022" s="27"/>
    </row>
    <row r="4023" spans="1:7" x14ac:dyDescent="0.15">
      <c r="A4023" s="25" t="s">
        <v>81</v>
      </c>
      <c r="B4023" s="26" t="s">
        <v>82</v>
      </c>
      <c r="C4023" s="26" t="s">
        <v>83</v>
      </c>
      <c r="D4023" s="26" t="s">
        <v>38</v>
      </c>
      <c r="E4023" s="26" t="s">
        <v>37</v>
      </c>
      <c r="F4023" s="26">
        <v>1970</v>
      </c>
      <c r="G4023" s="27"/>
    </row>
    <row r="4024" spans="1:7" x14ac:dyDescent="0.15">
      <c r="A4024" s="25" t="s">
        <v>81</v>
      </c>
      <c r="B4024" s="26" t="s">
        <v>82</v>
      </c>
      <c r="C4024" s="26" t="s">
        <v>83</v>
      </c>
      <c r="D4024" s="26" t="s">
        <v>38</v>
      </c>
      <c r="E4024" s="26" t="s">
        <v>37</v>
      </c>
      <c r="F4024" s="26">
        <v>1969</v>
      </c>
      <c r="G4024" s="27"/>
    </row>
    <row r="4025" spans="1:7" x14ac:dyDescent="0.15">
      <c r="A4025" s="25" t="s">
        <v>81</v>
      </c>
      <c r="B4025" s="26" t="s">
        <v>82</v>
      </c>
      <c r="C4025" s="26" t="s">
        <v>83</v>
      </c>
      <c r="D4025" s="26" t="s">
        <v>38</v>
      </c>
      <c r="E4025" s="26" t="s">
        <v>37</v>
      </c>
      <c r="F4025" s="26">
        <v>1968</v>
      </c>
      <c r="G4025" s="27"/>
    </row>
    <row r="4026" spans="1:7" x14ac:dyDescent="0.15">
      <c r="A4026" s="25" t="s">
        <v>81</v>
      </c>
      <c r="B4026" s="26" t="s">
        <v>82</v>
      </c>
      <c r="C4026" s="26" t="s">
        <v>83</v>
      </c>
      <c r="D4026" s="26" t="s">
        <v>38</v>
      </c>
      <c r="E4026" s="26" t="s">
        <v>37</v>
      </c>
      <c r="F4026" s="26">
        <v>1967</v>
      </c>
      <c r="G4026" s="27"/>
    </row>
    <row r="4027" spans="1:7" x14ac:dyDescent="0.15">
      <c r="A4027" s="25" t="s">
        <v>81</v>
      </c>
      <c r="B4027" s="26" t="s">
        <v>82</v>
      </c>
      <c r="C4027" s="26" t="s">
        <v>83</v>
      </c>
      <c r="D4027" s="26" t="s">
        <v>38</v>
      </c>
      <c r="E4027" s="26" t="s">
        <v>37</v>
      </c>
      <c r="F4027" s="26">
        <v>1966</v>
      </c>
      <c r="G4027" s="27"/>
    </row>
    <row r="4028" spans="1:7" x14ac:dyDescent="0.15">
      <c r="A4028" s="25" t="s">
        <v>81</v>
      </c>
      <c r="B4028" s="26" t="s">
        <v>82</v>
      </c>
      <c r="C4028" s="26" t="s">
        <v>83</v>
      </c>
      <c r="D4028" s="26" t="s">
        <v>38</v>
      </c>
      <c r="E4028" s="26" t="s">
        <v>37</v>
      </c>
      <c r="F4028" s="26">
        <v>1965</v>
      </c>
      <c r="G4028" s="27"/>
    </row>
    <row r="4029" spans="1:7" x14ac:dyDescent="0.15">
      <c r="A4029" s="25" t="s">
        <v>81</v>
      </c>
      <c r="B4029" s="26" t="s">
        <v>82</v>
      </c>
      <c r="C4029" s="26" t="s">
        <v>83</v>
      </c>
      <c r="D4029" s="26" t="s">
        <v>38</v>
      </c>
      <c r="E4029" s="26" t="s">
        <v>37</v>
      </c>
      <c r="F4029" s="26">
        <v>1964</v>
      </c>
      <c r="G4029" s="27"/>
    </row>
    <row r="4030" spans="1:7" x14ac:dyDescent="0.15">
      <c r="A4030" s="25" t="s">
        <v>81</v>
      </c>
      <c r="B4030" s="26" t="s">
        <v>82</v>
      </c>
      <c r="C4030" s="26" t="s">
        <v>83</v>
      </c>
      <c r="D4030" s="26" t="s">
        <v>38</v>
      </c>
      <c r="E4030" s="26" t="s">
        <v>37</v>
      </c>
      <c r="F4030" s="26">
        <v>1963</v>
      </c>
      <c r="G4030" s="27"/>
    </row>
    <row r="4031" spans="1:7" x14ac:dyDescent="0.15">
      <c r="A4031" s="25" t="s">
        <v>81</v>
      </c>
      <c r="B4031" s="26" t="s">
        <v>82</v>
      </c>
      <c r="C4031" s="26" t="s">
        <v>83</v>
      </c>
      <c r="D4031" s="26" t="s">
        <v>38</v>
      </c>
      <c r="E4031" s="26" t="s">
        <v>37</v>
      </c>
      <c r="F4031" s="26">
        <v>1962</v>
      </c>
      <c r="G4031" s="27"/>
    </row>
    <row r="4032" spans="1:7" x14ac:dyDescent="0.15">
      <c r="A4032" s="25" t="s">
        <v>81</v>
      </c>
      <c r="B4032" s="26" t="s">
        <v>82</v>
      </c>
      <c r="C4032" s="26" t="s">
        <v>83</v>
      </c>
      <c r="D4032" s="26" t="s">
        <v>38</v>
      </c>
      <c r="E4032" s="26" t="s">
        <v>37</v>
      </c>
      <c r="F4032" s="26">
        <v>1961</v>
      </c>
      <c r="G4032" s="27"/>
    </row>
    <row r="4033" spans="1:7" x14ac:dyDescent="0.15">
      <c r="A4033" s="25" t="s">
        <v>81</v>
      </c>
      <c r="B4033" s="26" t="s">
        <v>82</v>
      </c>
      <c r="C4033" s="26" t="s">
        <v>83</v>
      </c>
      <c r="D4033" s="26" t="s">
        <v>38</v>
      </c>
      <c r="E4033" s="26" t="s">
        <v>37</v>
      </c>
      <c r="F4033" s="26">
        <v>1960</v>
      </c>
      <c r="G4033" s="27"/>
    </row>
    <row r="4034" spans="1:7" x14ac:dyDescent="0.15">
      <c r="A4034" s="25" t="s">
        <v>81</v>
      </c>
      <c r="B4034" s="26" t="s">
        <v>82</v>
      </c>
      <c r="C4034" s="26" t="s">
        <v>83</v>
      </c>
      <c r="D4034" s="26" t="s">
        <v>18</v>
      </c>
      <c r="E4034" s="26" t="s">
        <v>17</v>
      </c>
      <c r="F4034" s="26">
        <v>2023</v>
      </c>
      <c r="G4034" s="27">
        <v>28588.6</v>
      </c>
    </row>
    <row r="4035" spans="1:7" x14ac:dyDescent="0.15">
      <c r="A4035" s="25" t="s">
        <v>81</v>
      </c>
      <c r="B4035" s="26" t="s">
        <v>82</v>
      </c>
      <c r="C4035" s="26" t="s">
        <v>83</v>
      </c>
      <c r="D4035" s="26" t="s">
        <v>18</v>
      </c>
      <c r="E4035" s="26" t="s">
        <v>17</v>
      </c>
      <c r="F4035" s="26">
        <v>2022</v>
      </c>
      <c r="G4035" s="27">
        <v>28341.1</v>
      </c>
    </row>
    <row r="4036" spans="1:7" x14ac:dyDescent="0.15">
      <c r="A4036" s="25" t="s">
        <v>81</v>
      </c>
      <c r="B4036" s="26" t="s">
        <v>82</v>
      </c>
      <c r="C4036" s="26" t="s">
        <v>83</v>
      </c>
      <c r="D4036" s="26" t="s">
        <v>18</v>
      </c>
      <c r="E4036" s="26" t="s">
        <v>17</v>
      </c>
      <c r="F4036" s="26">
        <v>2021</v>
      </c>
      <c r="G4036" s="27">
        <v>27727.599999999999</v>
      </c>
    </row>
    <row r="4037" spans="1:7" x14ac:dyDescent="0.15">
      <c r="A4037" s="25" t="s">
        <v>81</v>
      </c>
      <c r="B4037" s="26" t="s">
        <v>82</v>
      </c>
      <c r="C4037" s="26" t="s">
        <v>83</v>
      </c>
      <c r="D4037" s="26" t="s">
        <v>18</v>
      </c>
      <c r="E4037" s="26" t="s">
        <v>17</v>
      </c>
      <c r="F4037" s="26">
        <v>2020</v>
      </c>
      <c r="G4037" s="27">
        <v>26995.3</v>
      </c>
    </row>
    <row r="4038" spans="1:7" x14ac:dyDescent="0.15">
      <c r="A4038" s="25" t="s">
        <v>81</v>
      </c>
      <c r="B4038" s="26" t="s">
        <v>82</v>
      </c>
      <c r="C4038" s="26" t="s">
        <v>83</v>
      </c>
      <c r="D4038" s="26" t="s">
        <v>18</v>
      </c>
      <c r="E4038" s="26" t="s">
        <v>17</v>
      </c>
      <c r="F4038" s="26">
        <v>2019</v>
      </c>
      <c r="G4038" s="27">
        <v>27132.2</v>
      </c>
    </row>
    <row r="4039" spans="1:7" x14ac:dyDescent="0.15">
      <c r="A4039" s="25" t="s">
        <v>81</v>
      </c>
      <c r="B4039" s="26" t="s">
        <v>82</v>
      </c>
      <c r="C4039" s="26" t="s">
        <v>83</v>
      </c>
      <c r="D4039" s="26" t="s">
        <v>18</v>
      </c>
      <c r="E4039" s="26" t="s">
        <v>17</v>
      </c>
      <c r="F4039" s="26">
        <v>2018</v>
      </c>
      <c r="G4039" s="27">
        <v>27021.4</v>
      </c>
    </row>
    <row r="4040" spans="1:7" x14ac:dyDescent="0.15">
      <c r="A4040" s="25" t="s">
        <v>81</v>
      </c>
      <c r="B4040" s="26" t="s">
        <v>82</v>
      </c>
      <c r="C4040" s="26" t="s">
        <v>83</v>
      </c>
      <c r="D4040" s="26" t="s">
        <v>18</v>
      </c>
      <c r="E4040" s="26" t="s">
        <v>17</v>
      </c>
      <c r="F4040" s="26">
        <v>2017</v>
      </c>
      <c r="G4040" s="27">
        <v>26803</v>
      </c>
    </row>
    <row r="4041" spans="1:7" x14ac:dyDescent="0.15">
      <c r="A4041" s="25" t="s">
        <v>81</v>
      </c>
      <c r="B4041" s="26" t="s">
        <v>82</v>
      </c>
      <c r="C4041" s="26" t="s">
        <v>83</v>
      </c>
      <c r="D4041" s="26" t="s">
        <v>18</v>
      </c>
      <c r="E4041" s="26" t="s">
        <v>17</v>
      </c>
      <c r="F4041" s="26">
        <v>2016</v>
      </c>
      <c r="G4041" s="27">
        <v>26579.7</v>
      </c>
    </row>
    <row r="4042" spans="1:7" x14ac:dyDescent="0.15">
      <c r="A4042" s="25" t="s">
        <v>81</v>
      </c>
      <c r="B4042" s="26" t="s">
        <v>82</v>
      </c>
      <c r="C4042" s="26" t="s">
        <v>83</v>
      </c>
      <c r="D4042" s="26" t="s">
        <v>18</v>
      </c>
      <c r="E4042" s="26" t="s">
        <v>17</v>
      </c>
      <c r="F4042" s="26">
        <v>2015</v>
      </c>
      <c r="G4042" s="27">
        <v>26441.8</v>
      </c>
    </row>
    <row r="4043" spans="1:7" x14ac:dyDescent="0.15">
      <c r="A4043" s="25" t="s">
        <v>81</v>
      </c>
      <c r="B4043" s="26" t="s">
        <v>82</v>
      </c>
      <c r="C4043" s="26" t="s">
        <v>83</v>
      </c>
      <c r="D4043" s="26" t="s">
        <v>18</v>
      </c>
      <c r="E4043" s="26" t="s">
        <v>17</v>
      </c>
      <c r="F4043" s="26">
        <v>2014</v>
      </c>
      <c r="G4043" s="27">
        <v>26376</v>
      </c>
    </row>
    <row r="4044" spans="1:7" x14ac:dyDescent="0.15">
      <c r="A4044" s="25" t="s">
        <v>81</v>
      </c>
      <c r="B4044" s="26" t="s">
        <v>82</v>
      </c>
      <c r="C4044" s="26" t="s">
        <v>83</v>
      </c>
      <c r="D4044" s="26" t="s">
        <v>18</v>
      </c>
      <c r="E4044" s="26" t="s">
        <v>17</v>
      </c>
      <c r="F4044" s="26">
        <v>2013</v>
      </c>
      <c r="G4044" s="27">
        <v>25785.3</v>
      </c>
    </row>
    <row r="4045" spans="1:7" x14ac:dyDescent="0.15">
      <c r="A4045" s="25" t="s">
        <v>81</v>
      </c>
      <c r="B4045" s="26" t="s">
        <v>82</v>
      </c>
      <c r="C4045" s="26" t="s">
        <v>83</v>
      </c>
      <c r="D4045" s="26" t="s">
        <v>18</v>
      </c>
      <c r="E4045" s="26" t="s">
        <v>17</v>
      </c>
      <c r="F4045" s="26">
        <v>2012</v>
      </c>
      <c r="G4045" s="27">
        <v>25804.2</v>
      </c>
    </row>
    <row r="4046" spans="1:7" x14ac:dyDescent="0.15">
      <c r="A4046" s="25" t="s">
        <v>81</v>
      </c>
      <c r="B4046" s="26" t="s">
        <v>82</v>
      </c>
      <c r="C4046" s="26" t="s">
        <v>83</v>
      </c>
      <c r="D4046" s="26" t="s">
        <v>18</v>
      </c>
      <c r="E4046" s="26" t="s">
        <v>17</v>
      </c>
      <c r="F4046" s="26">
        <v>2011</v>
      </c>
      <c r="G4046" s="27">
        <v>25758.799999999999</v>
      </c>
    </row>
    <row r="4047" spans="1:7" x14ac:dyDescent="0.15">
      <c r="A4047" s="25" t="s">
        <v>81</v>
      </c>
      <c r="B4047" s="26" t="s">
        <v>82</v>
      </c>
      <c r="C4047" s="26" t="s">
        <v>83</v>
      </c>
      <c r="D4047" s="26" t="s">
        <v>18</v>
      </c>
      <c r="E4047" s="26" t="s">
        <v>17</v>
      </c>
      <c r="F4047" s="26">
        <v>2010</v>
      </c>
      <c r="G4047" s="27">
        <v>25730.7</v>
      </c>
    </row>
    <row r="4048" spans="1:7" x14ac:dyDescent="0.15">
      <c r="A4048" s="25" t="s">
        <v>81</v>
      </c>
      <c r="B4048" s="26" t="s">
        <v>82</v>
      </c>
      <c r="C4048" s="26" t="s">
        <v>83</v>
      </c>
      <c r="D4048" s="26" t="s">
        <v>18</v>
      </c>
      <c r="E4048" s="26" t="s">
        <v>17</v>
      </c>
      <c r="F4048" s="26">
        <v>2009</v>
      </c>
      <c r="G4048" s="27">
        <v>25674.400000000001</v>
      </c>
    </row>
    <row r="4049" spans="1:7" x14ac:dyDescent="0.15">
      <c r="A4049" s="25" t="s">
        <v>81</v>
      </c>
      <c r="B4049" s="26" t="s">
        <v>82</v>
      </c>
      <c r="C4049" s="26" t="s">
        <v>83</v>
      </c>
      <c r="D4049" s="26" t="s">
        <v>18</v>
      </c>
      <c r="E4049" s="26" t="s">
        <v>17</v>
      </c>
      <c r="F4049" s="26">
        <v>2008</v>
      </c>
      <c r="G4049" s="27">
        <v>25926.400000000001</v>
      </c>
    </row>
    <row r="4050" spans="1:7" x14ac:dyDescent="0.15">
      <c r="A4050" s="25" t="s">
        <v>81</v>
      </c>
      <c r="B4050" s="26" t="s">
        <v>82</v>
      </c>
      <c r="C4050" s="26" t="s">
        <v>83</v>
      </c>
      <c r="D4050" s="26" t="s">
        <v>18</v>
      </c>
      <c r="E4050" s="26" t="s">
        <v>17</v>
      </c>
      <c r="F4050" s="26">
        <v>2007</v>
      </c>
      <c r="G4050" s="27">
        <v>25586.7</v>
      </c>
    </row>
    <row r="4051" spans="1:7" x14ac:dyDescent="0.15">
      <c r="A4051" s="25" t="s">
        <v>81</v>
      </c>
      <c r="B4051" s="26" t="s">
        <v>82</v>
      </c>
      <c r="C4051" s="26" t="s">
        <v>83</v>
      </c>
      <c r="D4051" s="26" t="s">
        <v>18</v>
      </c>
      <c r="E4051" s="26" t="s">
        <v>17</v>
      </c>
      <c r="F4051" s="26">
        <v>2006</v>
      </c>
      <c r="G4051" s="27">
        <v>25150.1</v>
      </c>
    </row>
    <row r="4052" spans="1:7" x14ac:dyDescent="0.15">
      <c r="A4052" s="25" t="s">
        <v>81</v>
      </c>
      <c r="B4052" s="26" t="s">
        <v>82</v>
      </c>
      <c r="C4052" s="26" t="s">
        <v>83</v>
      </c>
      <c r="D4052" s="26" t="s">
        <v>18</v>
      </c>
      <c r="E4052" s="26" t="s">
        <v>17</v>
      </c>
      <c r="F4052" s="26">
        <v>2005</v>
      </c>
      <c r="G4052" s="27">
        <v>24984.2</v>
      </c>
    </row>
    <row r="4053" spans="1:7" x14ac:dyDescent="0.15">
      <c r="A4053" s="25" t="s">
        <v>81</v>
      </c>
      <c r="B4053" s="26" t="s">
        <v>82</v>
      </c>
      <c r="C4053" s="26" t="s">
        <v>83</v>
      </c>
      <c r="D4053" s="26" t="s">
        <v>18</v>
      </c>
      <c r="E4053" s="26" t="s">
        <v>17</v>
      </c>
      <c r="F4053" s="26">
        <v>2004</v>
      </c>
      <c r="G4053" s="27">
        <v>24573.5</v>
      </c>
    </row>
    <row r="4054" spans="1:7" x14ac:dyDescent="0.15">
      <c r="A4054" s="25" t="s">
        <v>81</v>
      </c>
      <c r="B4054" s="26" t="s">
        <v>82</v>
      </c>
      <c r="C4054" s="26" t="s">
        <v>83</v>
      </c>
      <c r="D4054" s="26" t="s">
        <v>18</v>
      </c>
      <c r="E4054" s="26" t="s">
        <v>17</v>
      </c>
      <c r="F4054" s="26">
        <v>2003</v>
      </c>
      <c r="G4054" s="27">
        <v>24611.9</v>
      </c>
    </row>
    <row r="4055" spans="1:7" x14ac:dyDescent="0.15">
      <c r="A4055" s="25" t="s">
        <v>81</v>
      </c>
      <c r="B4055" s="26" t="s">
        <v>82</v>
      </c>
      <c r="C4055" s="26" t="s">
        <v>83</v>
      </c>
      <c r="D4055" s="26" t="s">
        <v>18</v>
      </c>
      <c r="E4055" s="26" t="s">
        <v>17</v>
      </c>
      <c r="F4055" s="26">
        <v>2002</v>
      </c>
      <c r="G4055" s="27">
        <v>23884.6</v>
      </c>
    </row>
    <row r="4056" spans="1:7" x14ac:dyDescent="0.15">
      <c r="A4056" s="25" t="s">
        <v>81</v>
      </c>
      <c r="B4056" s="26" t="s">
        <v>82</v>
      </c>
      <c r="C4056" s="26" t="s">
        <v>83</v>
      </c>
      <c r="D4056" s="26" t="s">
        <v>18</v>
      </c>
      <c r="E4056" s="26" t="s">
        <v>17</v>
      </c>
      <c r="F4056" s="26">
        <v>2001</v>
      </c>
      <c r="G4056" s="27">
        <v>23677.8</v>
      </c>
    </row>
    <row r="4057" spans="1:7" x14ac:dyDescent="0.15">
      <c r="A4057" s="25" t="s">
        <v>81</v>
      </c>
      <c r="B4057" s="26" t="s">
        <v>82</v>
      </c>
      <c r="C4057" s="26" t="s">
        <v>83</v>
      </c>
      <c r="D4057" s="26" t="s">
        <v>18</v>
      </c>
      <c r="E4057" s="26" t="s">
        <v>17</v>
      </c>
      <c r="F4057" s="26">
        <v>2000</v>
      </c>
      <c r="G4057" s="27">
        <v>23122.3</v>
      </c>
    </row>
    <row r="4058" spans="1:7" x14ac:dyDescent="0.15">
      <c r="A4058" s="25" t="s">
        <v>81</v>
      </c>
      <c r="B4058" s="26" t="s">
        <v>82</v>
      </c>
      <c r="C4058" s="26" t="s">
        <v>83</v>
      </c>
      <c r="D4058" s="26" t="s">
        <v>18</v>
      </c>
      <c r="E4058" s="26" t="s">
        <v>17</v>
      </c>
      <c r="F4058" s="26">
        <v>1999</v>
      </c>
      <c r="G4058" s="27">
        <v>22506.7</v>
      </c>
    </row>
    <row r="4059" spans="1:7" x14ac:dyDescent="0.15">
      <c r="A4059" s="25" t="s">
        <v>81</v>
      </c>
      <c r="B4059" s="26" t="s">
        <v>82</v>
      </c>
      <c r="C4059" s="26" t="s">
        <v>83</v>
      </c>
      <c r="D4059" s="26" t="s">
        <v>18</v>
      </c>
      <c r="E4059" s="26" t="s">
        <v>17</v>
      </c>
      <c r="F4059" s="26">
        <v>1998</v>
      </c>
      <c r="G4059" s="27">
        <v>22247.8</v>
      </c>
    </row>
    <row r="4060" spans="1:7" x14ac:dyDescent="0.15">
      <c r="A4060" s="25" t="s">
        <v>81</v>
      </c>
      <c r="B4060" s="26" t="s">
        <v>82</v>
      </c>
      <c r="C4060" s="26" t="s">
        <v>83</v>
      </c>
      <c r="D4060" s="26" t="s">
        <v>18</v>
      </c>
      <c r="E4060" s="26" t="s">
        <v>17</v>
      </c>
      <c r="F4060" s="26">
        <v>1997</v>
      </c>
      <c r="G4060" s="27">
        <v>21957.599999999999</v>
      </c>
    </row>
    <row r="4061" spans="1:7" x14ac:dyDescent="0.15">
      <c r="A4061" s="25" t="s">
        <v>81</v>
      </c>
      <c r="B4061" s="26" t="s">
        <v>82</v>
      </c>
      <c r="C4061" s="26" t="s">
        <v>83</v>
      </c>
      <c r="D4061" s="26" t="s">
        <v>18</v>
      </c>
      <c r="E4061" s="26" t="s">
        <v>17</v>
      </c>
      <c r="F4061" s="26">
        <v>1996</v>
      </c>
      <c r="G4061" s="27">
        <v>22022.1</v>
      </c>
    </row>
    <row r="4062" spans="1:7" x14ac:dyDescent="0.15">
      <c r="A4062" s="25" t="s">
        <v>81</v>
      </c>
      <c r="B4062" s="26" t="s">
        <v>82</v>
      </c>
      <c r="C4062" s="26" t="s">
        <v>83</v>
      </c>
      <c r="D4062" s="26" t="s">
        <v>18</v>
      </c>
      <c r="E4062" s="26" t="s">
        <v>17</v>
      </c>
      <c r="F4062" s="26">
        <v>1995</v>
      </c>
      <c r="G4062" s="27">
        <v>21906.7</v>
      </c>
    </row>
    <row r="4063" spans="1:7" x14ac:dyDescent="0.15">
      <c r="A4063" s="25" t="s">
        <v>81</v>
      </c>
      <c r="B4063" s="26" t="s">
        <v>82</v>
      </c>
      <c r="C4063" s="26" t="s">
        <v>83</v>
      </c>
      <c r="D4063" s="26" t="s">
        <v>18</v>
      </c>
      <c r="E4063" s="26" t="s">
        <v>17</v>
      </c>
      <c r="F4063" s="26">
        <v>1994</v>
      </c>
      <c r="G4063" s="27"/>
    </row>
    <row r="4064" spans="1:7" x14ac:dyDescent="0.15">
      <c r="A4064" s="25" t="s">
        <v>81</v>
      </c>
      <c r="B4064" s="26" t="s">
        <v>82</v>
      </c>
      <c r="C4064" s="26" t="s">
        <v>83</v>
      </c>
      <c r="D4064" s="26" t="s">
        <v>18</v>
      </c>
      <c r="E4064" s="26" t="s">
        <v>17</v>
      </c>
      <c r="F4064" s="26">
        <v>1993</v>
      </c>
      <c r="G4064" s="27"/>
    </row>
    <row r="4065" spans="1:7" x14ac:dyDescent="0.15">
      <c r="A4065" s="25" t="s">
        <v>81</v>
      </c>
      <c r="B4065" s="26" t="s">
        <v>82</v>
      </c>
      <c r="C4065" s="26" t="s">
        <v>83</v>
      </c>
      <c r="D4065" s="26" t="s">
        <v>18</v>
      </c>
      <c r="E4065" s="26" t="s">
        <v>17</v>
      </c>
      <c r="F4065" s="26">
        <v>1992</v>
      </c>
      <c r="G4065" s="27"/>
    </row>
    <row r="4066" spans="1:7" x14ac:dyDescent="0.15">
      <c r="A4066" s="25" t="s">
        <v>81</v>
      </c>
      <c r="B4066" s="26" t="s">
        <v>82</v>
      </c>
      <c r="C4066" s="26" t="s">
        <v>83</v>
      </c>
      <c r="D4066" s="26" t="s">
        <v>18</v>
      </c>
      <c r="E4066" s="26" t="s">
        <v>17</v>
      </c>
      <c r="F4066" s="26">
        <v>1991</v>
      </c>
      <c r="G4066" s="27"/>
    </row>
    <row r="4067" spans="1:7" x14ac:dyDescent="0.15">
      <c r="A4067" s="25" t="s">
        <v>81</v>
      </c>
      <c r="B4067" s="26" t="s">
        <v>82</v>
      </c>
      <c r="C4067" s="26" t="s">
        <v>83</v>
      </c>
      <c r="D4067" s="26" t="s">
        <v>18</v>
      </c>
      <c r="E4067" s="26" t="s">
        <v>17</v>
      </c>
      <c r="F4067" s="26">
        <v>1990</v>
      </c>
      <c r="G4067" s="27"/>
    </row>
    <row r="4068" spans="1:7" x14ac:dyDescent="0.15">
      <c r="A4068" s="25" t="s">
        <v>81</v>
      </c>
      <c r="B4068" s="26" t="s">
        <v>82</v>
      </c>
      <c r="C4068" s="26" t="s">
        <v>83</v>
      </c>
      <c r="D4068" s="26" t="s">
        <v>18</v>
      </c>
      <c r="E4068" s="26" t="s">
        <v>17</v>
      </c>
      <c r="F4068" s="26">
        <v>1989</v>
      </c>
      <c r="G4068" s="27"/>
    </row>
    <row r="4069" spans="1:7" x14ac:dyDescent="0.15">
      <c r="A4069" s="25" t="s">
        <v>81</v>
      </c>
      <c r="B4069" s="26" t="s">
        <v>82</v>
      </c>
      <c r="C4069" s="26" t="s">
        <v>83</v>
      </c>
      <c r="D4069" s="26" t="s">
        <v>18</v>
      </c>
      <c r="E4069" s="26" t="s">
        <v>17</v>
      </c>
      <c r="F4069" s="26">
        <v>1988</v>
      </c>
      <c r="G4069" s="27"/>
    </row>
    <row r="4070" spans="1:7" x14ac:dyDescent="0.15">
      <c r="A4070" s="25" t="s">
        <v>81</v>
      </c>
      <c r="B4070" s="26" t="s">
        <v>82</v>
      </c>
      <c r="C4070" s="26" t="s">
        <v>83</v>
      </c>
      <c r="D4070" s="26" t="s">
        <v>18</v>
      </c>
      <c r="E4070" s="26" t="s">
        <v>17</v>
      </c>
      <c r="F4070" s="26">
        <v>1987</v>
      </c>
      <c r="G4070" s="27"/>
    </row>
    <row r="4071" spans="1:7" x14ac:dyDescent="0.15">
      <c r="A4071" s="25" t="s">
        <v>81</v>
      </c>
      <c r="B4071" s="26" t="s">
        <v>82</v>
      </c>
      <c r="C4071" s="26" t="s">
        <v>83</v>
      </c>
      <c r="D4071" s="26" t="s">
        <v>18</v>
      </c>
      <c r="E4071" s="26" t="s">
        <v>17</v>
      </c>
      <c r="F4071" s="26">
        <v>1986</v>
      </c>
      <c r="G4071" s="27"/>
    </row>
    <row r="4072" spans="1:7" x14ac:dyDescent="0.15">
      <c r="A4072" s="25" t="s">
        <v>81</v>
      </c>
      <c r="B4072" s="26" t="s">
        <v>82</v>
      </c>
      <c r="C4072" s="26" t="s">
        <v>83</v>
      </c>
      <c r="D4072" s="26" t="s">
        <v>18</v>
      </c>
      <c r="E4072" s="26" t="s">
        <v>17</v>
      </c>
      <c r="F4072" s="26">
        <v>1985</v>
      </c>
      <c r="G4072" s="27"/>
    </row>
    <row r="4073" spans="1:7" x14ac:dyDescent="0.15">
      <c r="A4073" s="25" t="s">
        <v>81</v>
      </c>
      <c r="B4073" s="26" t="s">
        <v>82</v>
      </c>
      <c r="C4073" s="26" t="s">
        <v>83</v>
      </c>
      <c r="D4073" s="26" t="s">
        <v>18</v>
      </c>
      <c r="E4073" s="26" t="s">
        <v>17</v>
      </c>
      <c r="F4073" s="26">
        <v>1984</v>
      </c>
      <c r="G4073" s="27"/>
    </row>
    <row r="4074" spans="1:7" x14ac:dyDescent="0.15">
      <c r="A4074" s="25" t="s">
        <v>81</v>
      </c>
      <c r="B4074" s="26" t="s">
        <v>82</v>
      </c>
      <c r="C4074" s="26" t="s">
        <v>83</v>
      </c>
      <c r="D4074" s="26" t="s">
        <v>18</v>
      </c>
      <c r="E4074" s="26" t="s">
        <v>17</v>
      </c>
      <c r="F4074" s="26">
        <v>1983</v>
      </c>
      <c r="G4074" s="27"/>
    </row>
    <row r="4075" spans="1:7" x14ac:dyDescent="0.15">
      <c r="A4075" s="25" t="s">
        <v>81</v>
      </c>
      <c r="B4075" s="26" t="s">
        <v>82</v>
      </c>
      <c r="C4075" s="26" t="s">
        <v>83</v>
      </c>
      <c r="D4075" s="26" t="s">
        <v>18</v>
      </c>
      <c r="E4075" s="26" t="s">
        <v>17</v>
      </c>
      <c r="F4075" s="26">
        <v>1982</v>
      </c>
      <c r="G4075" s="27"/>
    </row>
    <row r="4076" spans="1:7" x14ac:dyDescent="0.15">
      <c r="A4076" s="25" t="s">
        <v>81</v>
      </c>
      <c r="B4076" s="26" t="s">
        <v>82</v>
      </c>
      <c r="C4076" s="26" t="s">
        <v>83</v>
      </c>
      <c r="D4076" s="26" t="s">
        <v>18</v>
      </c>
      <c r="E4076" s="26" t="s">
        <v>17</v>
      </c>
      <c r="F4076" s="26">
        <v>1981</v>
      </c>
      <c r="G4076" s="27"/>
    </row>
    <row r="4077" spans="1:7" x14ac:dyDescent="0.15">
      <c r="A4077" s="25" t="s">
        <v>81</v>
      </c>
      <c r="B4077" s="26" t="s">
        <v>82</v>
      </c>
      <c r="C4077" s="26" t="s">
        <v>83</v>
      </c>
      <c r="D4077" s="26" t="s">
        <v>18</v>
      </c>
      <c r="E4077" s="26" t="s">
        <v>17</v>
      </c>
      <c r="F4077" s="26">
        <v>1980</v>
      </c>
      <c r="G4077" s="27"/>
    </row>
    <row r="4078" spans="1:7" x14ac:dyDescent="0.15">
      <c r="A4078" s="25" t="s">
        <v>81</v>
      </c>
      <c r="B4078" s="26" t="s">
        <v>82</v>
      </c>
      <c r="C4078" s="26" t="s">
        <v>83</v>
      </c>
      <c r="D4078" s="26" t="s">
        <v>18</v>
      </c>
      <c r="E4078" s="26" t="s">
        <v>17</v>
      </c>
      <c r="F4078" s="26">
        <v>1979</v>
      </c>
      <c r="G4078" s="27"/>
    </row>
    <row r="4079" spans="1:7" x14ac:dyDescent="0.15">
      <c r="A4079" s="25" t="s">
        <v>81</v>
      </c>
      <c r="B4079" s="26" t="s">
        <v>82</v>
      </c>
      <c r="C4079" s="26" t="s">
        <v>83</v>
      </c>
      <c r="D4079" s="26" t="s">
        <v>18</v>
      </c>
      <c r="E4079" s="26" t="s">
        <v>17</v>
      </c>
      <c r="F4079" s="26">
        <v>1978</v>
      </c>
      <c r="G4079" s="27"/>
    </row>
    <row r="4080" spans="1:7" x14ac:dyDescent="0.15">
      <c r="A4080" s="25" t="s">
        <v>81</v>
      </c>
      <c r="B4080" s="26" t="s">
        <v>82</v>
      </c>
      <c r="C4080" s="26" t="s">
        <v>83</v>
      </c>
      <c r="D4080" s="26" t="s">
        <v>18</v>
      </c>
      <c r="E4080" s="26" t="s">
        <v>17</v>
      </c>
      <c r="F4080" s="26">
        <v>1977</v>
      </c>
      <c r="G4080" s="27"/>
    </row>
    <row r="4081" spans="1:7" x14ac:dyDescent="0.15">
      <c r="A4081" s="25" t="s">
        <v>81</v>
      </c>
      <c r="B4081" s="26" t="s">
        <v>82</v>
      </c>
      <c r="C4081" s="26" t="s">
        <v>83</v>
      </c>
      <c r="D4081" s="26" t="s">
        <v>18</v>
      </c>
      <c r="E4081" s="26" t="s">
        <v>17</v>
      </c>
      <c r="F4081" s="26">
        <v>1976</v>
      </c>
      <c r="G4081" s="27"/>
    </row>
    <row r="4082" spans="1:7" x14ac:dyDescent="0.15">
      <c r="A4082" s="25" t="s">
        <v>81</v>
      </c>
      <c r="B4082" s="26" t="s">
        <v>82</v>
      </c>
      <c r="C4082" s="26" t="s">
        <v>83</v>
      </c>
      <c r="D4082" s="26" t="s">
        <v>18</v>
      </c>
      <c r="E4082" s="26" t="s">
        <v>17</v>
      </c>
      <c r="F4082" s="26">
        <v>1975</v>
      </c>
      <c r="G4082" s="27"/>
    </row>
    <row r="4083" spans="1:7" x14ac:dyDescent="0.15">
      <c r="A4083" s="25" t="s">
        <v>81</v>
      </c>
      <c r="B4083" s="26" t="s">
        <v>82</v>
      </c>
      <c r="C4083" s="26" t="s">
        <v>83</v>
      </c>
      <c r="D4083" s="26" t="s">
        <v>18</v>
      </c>
      <c r="E4083" s="26" t="s">
        <v>17</v>
      </c>
      <c r="F4083" s="26">
        <v>1974</v>
      </c>
      <c r="G4083" s="27"/>
    </row>
    <row r="4084" spans="1:7" x14ac:dyDescent="0.15">
      <c r="A4084" s="25" t="s">
        <v>81</v>
      </c>
      <c r="B4084" s="26" t="s">
        <v>82</v>
      </c>
      <c r="C4084" s="26" t="s">
        <v>83</v>
      </c>
      <c r="D4084" s="26" t="s">
        <v>18</v>
      </c>
      <c r="E4084" s="26" t="s">
        <v>17</v>
      </c>
      <c r="F4084" s="26">
        <v>1973</v>
      </c>
      <c r="G4084" s="27"/>
    </row>
    <row r="4085" spans="1:7" x14ac:dyDescent="0.15">
      <c r="A4085" s="25" t="s">
        <v>81</v>
      </c>
      <c r="B4085" s="26" t="s">
        <v>82</v>
      </c>
      <c r="C4085" s="26" t="s">
        <v>83</v>
      </c>
      <c r="D4085" s="26" t="s">
        <v>18</v>
      </c>
      <c r="E4085" s="26" t="s">
        <v>17</v>
      </c>
      <c r="F4085" s="26">
        <v>1972</v>
      </c>
      <c r="G4085" s="27"/>
    </row>
    <row r="4086" spans="1:7" x14ac:dyDescent="0.15">
      <c r="A4086" s="25" t="s">
        <v>81</v>
      </c>
      <c r="B4086" s="26" t="s">
        <v>82</v>
      </c>
      <c r="C4086" s="26" t="s">
        <v>83</v>
      </c>
      <c r="D4086" s="26" t="s">
        <v>18</v>
      </c>
      <c r="E4086" s="26" t="s">
        <v>17</v>
      </c>
      <c r="F4086" s="26">
        <v>1971</v>
      </c>
      <c r="G4086" s="27"/>
    </row>
    <row r="4087" spans="1:7" x14ac:dyDescent="0.15">
      <c r="A4087" s="25" t="s">
        <v>81</v>
      </c>
      <c r="B4087" s="26" t="s">
        <v>82</v>
      </c>
      <c r="C4087" s="26" t="s">
        <v>83</v>
      </c>
      <c r="D4087" s="26" t="s">
        <v>18</v>
      </c>
      <c r="E4087" s="26" t="s">
        <v>17</v>
      </c>
      <c r="F4087" s="26">
        <v>1970</v>
      </c>
      <c r="G4087" s="27"/>
    </row>
    <row r="4088" spans="1:7" x14ac:dyDescent="0.15">
      <c r="A4088" s="25" t="s">
        <v>81</v>
      </c>
      <c r="B4088" s="26" t="s">
        <v>82</v>
      </c>
      <c r="C4088" s="26" t="s">
        <v>83</v>
      </c>
      <c r="D4088" s="26" t="s">
        <v>18</v>
      </c>
      <c r="E4088" s="26" t="s">
        <v>17</v>
      </c>
      <c r="F4088" s="26">
        <v>1969</v>
      </c>
      <c r="G4088" s="27"/>
    </row>
    <row r="4089" spans="1:7" x14ac:dyDescent="0.15">
      <c r="A4089" s="25" t="s">
        <v>81</v>
      </c>
      <c r="B4089" s="26" t="s">
        <v>82</v>
      </c>
      <c r="C4089" s="26" t="s">
        <v>83</v>
      </c>
      <c r="D4089" s="26" t="s">
        <v>18</v>
      </c>
      <c r="E4089" s="26" t="s">
        <v>17</v>
      </c>
      <c r="F4089" s="26">
        <v>1968</v>
      </c>
      <c r="G4089" s="27"/>
    </row>
    <row r="4090" spans="1:7" x14ac:dyDescent="0.15">
      <c r="A4090" s="25" t="s">
        <v>81</v>
      </c>
      <c r="B4090" s="26" t="s">
        <v>82</v>
      </c>
      <c r="C4090" s="26" t="s">
        <v>83</v>
      </c>
      <c r="D4090" s="26" t="s">
        <v>18</v>
      </c>
      <c r="E4090" s="26" t="s">
        <v>17</v>
      </c>
      <c r="F4090" s="26">
        <v>1967</v>
      </c>
      <c r="G4090" s="27"/>
    </row>
    <row r="4091" spans="1:7" x14ac:dyDescent="0.15">
      <c r="A4091" s="25" t="s">
        <v>81</v>
      </c>
      <c r="B4091" s="26" t="s">
        <v>82</v>
      </c>
      <c r="C4091" s="26" t="s">
        <v>83</v>
      </c>
      <c r="D4091" s="26" t="s">
        <v>18</v>
      </c>
      <c r="E4091" s="26" t="s">
        <v>17</v>
      </c>
      <c r="F4091" s="26">
        <v>1966</v>
      </c>
      <c r="G4091" s="27"/>
    </row>
    <row r="4092" spans="1:7" x14ac:dyDescent="0.15">
      <c r="A4092" s="25" t="s">
        <v>81</v>
      </c>
      <c r="B4092" s="26" t="s">
        <v>82</v>
      </c>
      <c r="C4092" s="26" t="s">
        <v>83</v>
      </c>
      <c r="D4092" s="26" t="s">
        <v>18</v>
      </c>
      <c r="E4092" s="26" t="s">
        <v>17</v>
      </c>
      <c r="F4092" s="26">
        <v>1965</v>
      </c>
      <c r="G4092" s="27"/>
    </row>
    <row r="4093" spans="1:7" x14ac:dyDescent="0.15">
      <c r="A4093" s="25" t="s">
        <v>81</v>
      </c>
      <c r="B4093" s="26" t="s">
        <v>82</v>
      </c>
      <c r="C4093" s="26" t="s">
        <v>83</v>
      </c>
      <c r="D4093" s="26" t="s">
        <v>18</v>
      </c>
      <c r="E4093" s="26" t="s">
        <v>17</v>
      </c>
      <c r="F4093" s="26">
        <v>1964</v>
      </c>
      <c r="G4093" s="27"/>
    </row>
    <row r="4094" spans="1:7" x14ac:dyDescent="0.15">
      <c r="A4094" s="25" t="s">
        <v>81</v>
      </c>
      <c r="B4094" s="26" t="s">
        <v>82</v>
      </c>
      <c r="C4094" s="26" t="s">
        <v>83</v>
      </c>
      <c r="D4094" s="26" t="s">
        <v>18</v>
      </c>
      <c r="E4094" s="26" t="s">
        <v>17</v>
      </c>
      <c r="F4094" s="26">
        <v>1963</v>
      </c>
      <c r="G4094" s="27"/>
    </row>
    <row r="4095" spans="1:7" x14ac:dyDescent="0.15">
      <c r="A4095" s="25" t="s">
        <v>81</v>
      </c>
      <c r="B4095" s="26" t="s">
        <v>82</v>
      </c>
      <c r="C4095" s="26" t="s">
        <v>83</v>
      </c>
      <c r="D4095" s="26" t="s">
        <v>18</v>
      </c>
      <c r="E4095" s="26" t="s">
        <v>17</v>
      </c>
      <c r="F4095" s="26">
        <v>1962</v>
      </c>
      <c r="G4095" s="27"/>
    </row>
    <row r="4096" spans="1:7" x14ac:dyDescent="0.15">
      <c r="A4096" s="25" t="s">
        <v>81</v>
      </c>
      <c r="B4096" s="26" t="s">
        <v>82</v>
      </c>
      <c r="C4096" s="26" t="s">
        <v>83</v>
      </c>
      <c r="D4096" s="26" t="s">
        <v>18</v>
      </c>
      <c r="E4096" s="26" t="s">
        <v>17</v>
      </c>
      <c r="F4096" s="26">
        <v>1961</v>
      </c>
      <c r="G4096" s="27"/>
    </row>
    <row r="4097" spans="1:7" x14ac:dyDescent="0.15">
      <c r="A4097" s="25" t="s">
        <v>81</v>
      </c>
      <c r="B4097" s="26" t="s">
        <v>82</v>
      </c>
      <c r="C4097" s="26" t="s">
        <v>83</v>
      </c>
      <c r="D4097" s="26" t="s">
        <v>18</v>
      </c>
      <c r="E4097" s="26" t="s">
        <v>17</v>
      </c>
      <c r="F4097" s="26">
        <v>1960</v>
      </c>
      <c r="G4097" s="27"/>
    </row>
    <row r="4098" spans="1:7" x14ac:dyDescent="0.15">
      <c r="A4098" s="25" t="s">
        <v>81</v>
      </c>
      <c r="B4098" s="26" t="s">
        <v>82</v>
      </c>
      <c r="C4098" s="26" t="s">
        <v>83</v>
      </c>
      <c r="D4098" s="26" t="s">
        <v>28</v>
      </c>
      <c r="E4098" s="26" t="s">
        <v>27</v>
      </c>
      <c r="F4098" s="26">
        <v>2023</v>
      </c>
      <c r="G4098" s="27">
        <v>23579.9</v>
      </c>
    </row>
    <row r="4099" spans="1:7" x14ac:dyDescent="0.15">
      <c r="A4099" s="25" t="s">
        <v>81</v>
      </c>
      <c r="B4099" s="26" t="s">
        <v>82</v>
      </c>
      <c r="C4099" s="26" t="s">
        <v>83</v>
      </c>
      <c r="D4099" s="26" t="s">
        <v>28</v>
      </c>
      <c r="E4099" s="26" t="s">
        <v>27</v>
      </c>
      <c r="F4099" s="26">
        <v>2022</v>
      </c>
      <c r="G4099" s="27">
        <v>23099.4</v>
      </c>
    </row>
    <row r="4100" spans="1:7" x14ac:dyDescent="0.15">
      <c r="A4100" s="25" t="s">
        <v>81</v>
      </c>
      <c r="B4100" s="26" t="s">
        <v>82</v>
      </c>
      <c r="C4100" s="26" t="s">
        <v>83</v>
      </c>
      <c r="D4100" s="26" t="s">
        <v>28</v>
      </c>
      <c r="E4100" s="26" t="s">
        <v>27</v>
      </c>
      <c r="F4100" s="26">
        <v>2021</v>
      </c>
      <c r="G4100" s="27">
        <v>22554</v>
      </c>
    </row>
    <row r="4101" spans="1:7" x14ac:dyDescent="0.15">
      <c r="A4101" s="25" t="s">
        <v>81</v>
      </c>
      <c r="B4101" s="26" t="s">
        <v>82</v>
      </c>
      <c r="C4101" s="26" t="s">
        <v>83</v>
      </c>
      <c r="D4101" s="26" t="s">
        <v>28</v>
      </c>
      <c r="E4101" s="26" t="s">
        <v>27</v>
      </c>
      <c r="F4101" s="26">
        <v>2020</v>
      </c>
      <c r="G4101" s="27">
        <v>22617.599999999999</v>
      </c>
    </row>
    <row r="4102" spans="1:7" x14ac:dyDescent="0.15">
      <c r="A4102" s="25" t="s">
        <v>81</v>
      </c>
      <c r="B4102" s="26" t="s">
        <v>82</v>
      </c>
      <c r="C4102" s="26" t="s">
        <v>83</v>
      </c>
      <c r="D4102" s="26" t="s">
        <v>28</v>
      </c>
      <c r="E4102" s="26" t="s">
        <v>27</v>
      </c>
      <c r="F4102" s="26">
        <v>2019</v>
      </c>
      <c r="G4102" s="27">
        <v>23136.3</v>
      </c>
    </row>
    <row r="4103" spans="1:7" x14ac:dyDescent="0.15">
      <c r="A4103" s="25" t="s">
        <v>81</v>
      </c>
      <c r="B4103" s="26" t="s">
        <v>82</v>
      </c>
      <c r="C4103" s="26" t="s">
        <v>83</v>
      </c>
      <c r="D4103" s="26" t="s">
        <v>28</v>
      </c>
      <c r="E4103" s="26" t="s">
        <v>27</v>
      </c>
      <c r="F4103" s="26">
        <v>2018</v>
      </c>
      <c r="G4103" s="27">
        <v>22984.5</v>
      </c>
    </row>
    <row r="4104" spans="1:7" x14ac:dyDescent="0.15">
      <c r="A4104" s="25" t="s">
        <v>81</v>
      </c>
      <c r="B4104" s="26" t="s">
        <v>82</v>
      </c>
      <c r="C4104" s="26" t="s">
        <v>83</v>
      </c>
      <c r="D4104" s="26" t="s">
        <v>28</v>
      </c>
      <c r="E4104" s="26" t="s">
        <v>27</v>
      </c>
      <c r="F4104" s="26">
        <v>2017</v>
      </c>
      <c r="G4104" s="27">
        <v>23021.9</v>
      </c>
    </row>
    <row r="4105" spans="1:7" x14ac:dyDescent="0.15">
      <c r="A4105" s="25" t="s">
        <v>81</v>
      </c>
      <c r="B4105" s="26" t="s">
        <v>82</v>
      </c>
      <c r="C4105" s="26" t="s">
        <v>83</v>
      </c>
      <c r="D4105" s="26" t="s">
        <v>28</v>
      </c>
      <c r="E4105" s="26" t="s">
        <v>27</v>
      </c>
      <c r="F4105" s="26">
        <v>2016</v>
      </c>
      <c r="G4105" s="27">
        <v>22757.4</v>
      </c>
    </row>
    <row r="4106" spans="1:7" x14ac:dyDescent="0.15">
      <c r="A4106" s="25" t="s">
        <v>81</v>
      </c>
      <c r="B4106" s="26" t="s">
        <v>82</v>
      </c>
      <c r="C4106" s="26" t="s">
        <v>83</v>
      </c>
      <c r="D4106" s="26" t="s">
        <v>28</v>
      </c>
      <c r="E4106" s="26" t="s">
        <v>27</v>
      </c>
      <c r="F4106" s="26">
        <v>2015</v>
      </c>
      <c r="G4106" s="27">
        <v>22464.2</v>
      </c>
    </row>
    <row r="4107" spans="1:7" x14ac:dyDescent="0.15">
      <c r="A4107" s="25" t="s">
        <v>81</v>
      </c>
      <c r="B4107" s="26" t="s">
        <v>82</v>
      </c>
      <c r="C4107" s="26" t="s">
        <v>83</v>
      </c>
      <c r="D4107" s="26" t="s">
        <v>28</v>
      </c>
      <c r="E4107" s="26" t="s">
        <v>27</v>
      </c>
      <c r="F4107" s="26">
        <v>2014</v>
      </c>
      <c r="G4107" s="27">
        <v>22278.400000000001</v>
      </c>
    </row>
    <row r="4108" spans="1:7" x14ac:dyDescent="0.15">
      <c r="A4108" s="25" t="s">
        <v>81</v>
      </c>
      <c r="B4108" s="26" t="s">
        <v>82</v>
      </c>
      <c r="C4108" s="26" t="s">
        <v>83</v>
      </c>
      <c r="D4108" s="26" t="s">
        <v>28</v>
      </c>
      <c r="E4108" s="26" t="s">
        <v>27</v>
      </c>
      <c r="F4108" s="26">
        <v>2013</v>
      </c>
      <c r="G4108" s="27">
        <v>22190.400000000001</v>
      </c>
    </row>
    <row r="4109" spans="1:7" x14ac:dyDescent="0.15">
      <c r="A4109" s="25" t="s">
        <v>81</v>
      </c>
      <c r="B4109" s="26" t="s">
        <v>82</v>
      </c>
      <c r="C4109" s="26" t="s">
        <v>83</v>
      </c>
      <c r="D4109" s="26" t="s">
        <v>28</v>
      </c>
      <c r="E4109" s="26" t="s">
        <v>27</v>
      </c>
      <c r="F4109" s="26">
        <v>2012</v>
      </c>
      <c r="G4109" s="27">
        <v>22565.3</v>
      </c>
    </row>
    <row r="4110" spans="1:7" x14ac:dyDescent="0.15">
      <c r="A4110" s="25" t="s">
        <v>81</v>
      </c>
      <c r="B4110" s="26" t="s">
        <v>82</v>
      </c>
      <c r="C4110" s="26" t="s">
        <v>83</v>
      </c>
      <c r="D4110" s="26" t="s">
        <v>28</v>
      </c>
      <c r="E4110" s="26" t="s">
        <v>27</v>
      </c>
      <c r="F4110" s="26">
        <v>2011</v>
      </c>
      <c r="G4110" s="27">
        <v>22597.599999999999</v>
      </c>
    </row>
    <row r="4111" spans="1:7" x14ac:dyDescent="0.15">
      <c r="A4111" s="25" t="s">
        <v>81</v>
      </c>
      <c r="B4111" s="26" t="s">
        <v>82</v>
      </c>
      <c r="C4111" s="26" t="s">
        <v>83</v>
      </c>
      <c r="D4111" s="26" t="s">
        <v>28</v>
      </c>
      <c r="E4111" s="26" t="s">
        <v>27</v>
      </c>
      <c r="F4111" s="26">
        <v>2010</v>
      </c>
      <c r="G4111" s="27">
        <v>22526.1</v>
      </c>
    </row>
    <row r="4112" spans="1:7" x14ac:dyDescent="0.15">
      <c r="A4112" s="25" t="s">
        <v>81</v>
      </c>
      <c r="B4112" s="26" t="s">
        <v>82</v>
      </c>
      <c r="C4112" s="26" t="s">
        <v>83</v>
      </c>
      <c r="D4112" s="26" t="s">
        <v>28</v>
      </c>
      <c r="E4112" s="26" t="s">
        <v>27</v>
      </c>
      <c r="F4112" s="26">
        <v>2009</v>
      </c>
      <c r="G4112" s="27">
        <v>22698.3</v>
      </c>
    </row>
    <row r="4113" spans="1:7" x14ac:dyDescent="0.15">
      <c r="A4113" s="25" t="s">
        <v>81</v>
      </c>
      <c r="B4113" s="26" t="s">
        <v>82</v>
      </c>
      <c r="C4113" s="26" t="s">
        <v>83</v>
      </c>
      <c r="D4113" s="26" t="s">
        <v>28</v>
      </c>
      <c r="E4113" s="26" t="s">
        <v>27</v>
      </c>
      <c r="F4113" s="26">
        <v>2008</v>
      </c>
      <c r="G4113" s="27">
        <v>23090.2</v>
      </c>
    </row>
    <row r="4114" spans="1:7" x14ac:dyDescent="0.15">
      <c r="A4114" s="25" t="s">
        <v>81</v>
      </c>
      <c r="B4114" s="26" t="s">
        <v>82</v>
      </c>
      <c r="C4114" s="26" t="s">
        <v>83</v>
      </c>
      <c r="D4114" s="26" t="s">
        <v>28</v>
      </c>
      <c r="E4114" s="26" t="s">
        <v>27</v>
      </c>
      <c r="F4114" s="26">
        <v>2007</v>
      </c>
      <c r="G4114" s="27">
        <v>22893.9</v>
      </c>
    </row>
    <row r="4115" spans="1:7" x14ac:dyDescent="0.15">
      <c r="A4115" s="25" t="s">
        <v>81</v>
      </c>
      <c r="B4115" s="26" t="s">
        <v>82</v>
      </c>
      <c r="C4115" s="26" t="s">
        <v>83</v>
      </c>
      <c r="D4115" s="26" t="s">
        <v>28</v>
      </c>
      <c r="E4115" s="26" t="s">
        <v>27</v>
      </c>
      <c r="F4115" s="26">
        <v>2006</v>
      </c>
      <c r="G4115" s="27">
        <v>22757.4</v>
      </c>
    </row>
    <row r="4116" spans="1:7" x14ac:dyDescent="0.15">
      <c r="A4116" s="25" t="s">
        <v>81</v>
      </c>
      <c r="B4116" s="26" t="s">
        <v>82</v>
      </c>
      <c r="C4116" s="26" t="s">
        <v>83</v>
      </c>
      <c r="D4116" s="26" t="s">
        <v>28</v>
      </c>
      <c r="E4116" s="26" t="s">
        <v>27</v>
      </c>
      <c r="F4116" s="26">
        <v>2005</v>
      </c>
      <c r="G4116" s="27">
        <v>22406.9</v>
      </c>
    </row>
    <row r="4117" spans="1:7" x14ac:dyDescent="0.15">
      <c r="A4117" s="25" t="s">
        <v>81</v>
      </c>
      <c r="B4117" s="26" t="s">
        <v>82</v>
      </c>
      <c r="C4117" s="26" t="s">
        <v>83</v>
      </c>
      <c r="D4117" s="26" t="s">
        <v>28</v>
      </c>
      <c r="E4117" s="26" t="s">
        <v>27</v>
      </c>
      <c r="F4117" s="26">
        <v>2004</v>
      </c>
      <c r="G4117" s="27">
        <v>22411.200000000001</v>
      </c>
    </row>
    <row r="4118" spans="1:7" x14ac:dyDescent="0.15">
      <c r="A4118" s="25" t="s">
        <v>81</v>
      </c>
      <c r="B4118" s="26" t="s">
        <v>82</v>
      </c>
      <c r="C4118" s="26" t="s">
        <v>83</v>
      </c>
      <c r="D4118" s="26" t="s">
        <v>28</v>
      </c>
      <c r="E4118" s="26" t="s">
        <v>27</v>
      </c>
      <c r="F4118" s="26">
        <v>2003</v>
      </c>
      <c r="G4118" s="27">
        <v>22047.8</v>
      </c>
    </row>
    <row r="4119" spans="1:7" x14ac:dyDescent="0.15">
      <c r="A4119" s="25" t="s">
        <v>81</v>
      </c>
      <c r="B4119" s="26" t="s">
        <v>82</v>
      </c>
      <c r="C4119" s="26" t="s">
        <v>83</v>
      </c>
      <c r="D4119" s="26" t="s">
        <v>28</v>
      </c>
      <c r="E4119" s="26" t="s">
        <v>27</v>
      </c>
      <c r="F4119" s="26">
        <v>2002</v>
      </c>
      <c r="G4119" s="27">
        <v>21747.5</v>
      </c>
    </row>
    <row r="4120" spans="1:7" x14ac:dyDescent="0.15">
      <c r="A4120" s="25" t="s">
        <v>81</v>
      </c>
      <c r="B4120" s="26" t="s">
        <v>82</v>
      </c>
      <c r="C4120" s="26" t="s">
        <v>83</v>
      </c>
      <c r="D4120" s="26" t="s">
        <v>28</v>
      </c>
      <c r="E4120" s="26" t="s">
        <v>27</v>
      </c>
      <c r="F4120" s="26">
        <v>2001</v>
      </c>
      <c r="G4120" s="27">
        <v>21363.599999999999</v>
      </c>
    </row>
    <row r="4121" spans="1:7" x14ac:dyDescent="0.15">
      <c r="A4121" s="25" t="s">
        <v>81</v>
      </c>
      <c r="B4121" s="26" t="s">
        <v>82</v>
      </c>
      <c r="C4121" s="26" t="s">
        <v>83</v>
      </c>
      <c r="D4121" s="26" t="s">
        <v>28</v>
      </c>
      <c r="E4121" s="26" t="s">
        <v>27</v>
      </c>
      <c r="F4121" s="26">
        <v>2000</v>
      </c>
      <c r="G4121" s="27">
        <v>20924.8</v>
      </c>
    </row>
    <row r="4122" spans="1:7" x14ac:dyDescent="0.15">
      <c r="A4122" s="25" t="s">
        <v>81</v>
      </c>
      <c r="B4122" s="26" t="s">
        <v>82</v>
      </c>
      <c r="C4122" s="26" t="s">
        <v>83</v>
      </c>
      <c r="D4122" s="26" t="s">
        <v>28</v>
      </c>
      <c r="E4122" s="26" t="s">
        <v>27</v>
      </c>
      <c r="F4122" s="26">
        <v>1999</v>
      </c>
      <c r="G4122" s="27">
        <v>20605.8</v>
      </c>
    </row>
    <row r="4123" spans="1:7" x14ac:dyDescent="0.15">
      <c r="A4123" s="25" t="s">
        <v>81</v>
      </c>
      <c r="B4123" s="26" t="s">
        <v>82</v>
      </c>
      <c r="C4123" s="26" t="s">
        <v>83</v>
      </c>
      <c r="D4123" s="26" t="s">
        <v>28</v>
      </c>
      <c r="E4123" s="26" t="s">
        <v>27</v>
      </c>
      <c r="F4123" s="26">
        <v>1998</v>
      </c>
      <c r="G4123" s="27">
        <v>20349.400000000001</v>
      </c>
    </row>
    <row r="4124" spans="1:7" x14ac:dyDescent="0.15">
      <c r="A4124" s="25" t="s">
        <v>81</v>
      </c>
      <c r="B4124" s="26" t="s">
        <v>82</v>
      </c>
      <c r="C4124" s="26" t="s">
        <v>83</v>
      </c>
      <c r="D4124" s="26" t="s">
        <v>28</v>
      </c>
      <c r="E4124" s="26" t="s">
        <v>27</v>
      </c>
      <c r="F4124" s="26">
        <v>1997</v>
      </c>
      <c r="G4124" s="27">
        <v>20177.400000000001</v>
      </c>
    </row>
    <row r="4125" spans="1:7" x14ac:dyDescent="0.15">
      <c r="A4125" s="25" t="s">
        <v>81</v>
      </c>
      <c r="B4125" s="26" t="s">
        <v>82</v>
      </c>
      <c r="C4125" s="26" t="s">
        <v>83</v>
      </c>
      <c r="D4125" s="26" t="s">
        <v>28</v>
      </c>
      <c r="E4125" s="26" t="s">
        <v>27</v>
      </c>
      <c r="F4125" s="26">
        <v>1996</v>
      </c>
      <c r="G4125" s="27">
        <v>20088.8</v>
      </c>
    </row>
    <row r="4126" spans="1:7" x14ac:dyDescent="0.15">
      <c r="A4126" s="25" t="s">
        <v>81</v>
      </c>
      <c r="B4126" s="26" t="s">
        <v>82</v>
      </c>
      <c r="C4126" s="26" t="s">
        <v>83</v>
      </c>
      <c r="D4126" s="26" t="s">
        <v>28</v>
      </c>
      <c r="E4126" s="26" t="s">
        <v>27</v>
      </c>
      <c r="F4126" s="26">
        <v>1995</v>
      </c>
      <c r="G4126" s="27">
        <v>19969.8</v>
      </c>
    </row>
    <row r="4127" spans="1:7" x14ac:dyDescent="0.15">
      <c r="A4127" s="25" t="s">
        <v>81</v>
      </c>
      <c r="B4127" s="26" t="s">
        <v>82</v>
      </c>
      <c r="C4127" s="26" t="s">
        <v>83</v>
      </c>
      <c r="D4127" s="26" t="s">
        <v>28</v>
      </c>
      <c r="E4127" s="26" t="s">
        <v>27</v>
      </c>
      <c r="F4127" s="26">
        <v>1994</v>
      </c>
      <c r="G4127" s="27"/>
    </row>
    <row r="4128" spans="1:7" x14ac:dyDescent="0.15">
      <c r="A4128" s="25" t="s">
        <v>81</v>
      </c>
      <c r="B4128" s="26" t="s">
        <v>82</v>
      </c>
      <c r="C4128" s="26" t="s">
        <v>83</v>
      </c>
      <c r="D4128" s="26" t="s">
        <v>28</v>
      </c>
      <c r="E4128" s="26" t="s">
        <v>27</v>
      </c>
      <c r="F4128" s="26">
        <v>1993</v>
      </c>
      <c r="G4128" s="27"/>
    </row>
    <row r="4129" spans="1:7" x14ac:dyDescent="0.15">
      <c r="A4129" s="25" t="s">
        <v>81</v>
      </c>
      <c r="B4129" s="26" t="s">
        <v>82</v>
      </c>
      <c r="C4129" s="26" t="s">
        <v>83</v>
      </c>
      <c r="D4129" s="26" t="s">
        <v>28</v>
      </c>
      <c r="E4129" s="26" t="s">
        <v>27</v>
      </c>
      <c r="F4129" s="26">
        <v>1992</v>
      </c>
      <c r="G4129" s="27"/>
    </row>
    <row r="4130" spans="1:7" x14ac:dyDescent="0.15">
      <c r="A4130" s="25" t="s">
        <v>81</v>
      </c>
      <c r="B4130" s="26" t="s">
        <v>82</v>
      </c>
      <c r="C4130" s="26" t="s">
        <v>83</v>
      </c>
      <c r="D4130" s="26" t="s">
        <v>28</v>
      </c>
      <c r="E4130" s="26" t="s">
        <v>27</v>
      </c>
      <c r="F4130" s="26">
        <v>1991</v>
      </c>
      <c r="G4130" s="27"/>
    </row>
    <row r="4131" spans="1:7" x14ac:dyDescent="0.15">
      <c r="A4131" s="25" t="s">
        <v>81</v>
      </c>
      <c r="B4131" s="26" t="s">
        <v>82</v>
      </c>
      <c r="C4131" s="26" t="s">
        <v>83</v>
      </c>
      <c r="D4131" s="26" t="s">
        <v>28</v>
      </c>
      <c r="E4131" s="26" t="s">
        <v>27</v>
      </c>
      <c r="F4131" s="26">
        <v>1990</v>
      </c>
      <c r="G4131" s="27"/>
    </row>
    <row r="4132" spans="1:7" x14ac:dyDescent="0.15">
      <c r="A4132" s="25" t="s">
        <v>81</v>
      </c>
      <c r="B4132" s="26" t="s">
        <v>82</v>
      </c>
      <c r="C4132" s="26" t="s">
        <v>83</v>
      </c>
      <c r="D4132" s="26" t="s">
        <v>28</v>
      </c>
      <c r="E4132" s="26" t="s">
        <v>27</v>
      </c>
      <c r="F4132" s="26">
        <v>1989</v>
      </c>
      <c r="G4132" s="27"/>
    </row>
    <row r="4133" spans="1:7" x14ac:dyDescent="0.15">
      <c r="A4133" s="25" t="s">
        <v>81</v>
      </c>
      <c r="B4133" s="26" t="s">
        <v>82</v>
      </c>
      <c r="C4133" s="26" t="s">
        <v>83</v>
      </c>
      <c r="D4133" s="26" t="s">
        <v>28</v>
      </c>
      <c r="E4133" s="26" t="s">
        <v>27</v>
      </c>
      <c r="F4133" s="26">
        <v>1988</v>
      </c>
      <c r="G4133" s="27"/>
    </row>
    <row r="4134" spans="1:7" x14ac:dyDescent="0.15">
      <c r="A4134" s="25" t="s">
        <v>81</v>
      </c>
      <c r="B4134" s="26" t="s">
        <v>82</v>
      </c>
      <c r="C4134" s="26" t="s">
        <v>83</v>
      </c>
      <c r="D4134" s="26" t="s">
        <v>28</v>
      </c>
      <c r="E4134" s="26" t="s">
        <v>27</v>
      </c>
      <c r="F4134" s="26">
        <v>1987</v>
      </c>
      <c r="G4134" s="27"/>
    </row>
    <row r="4135" spans="1:7" x14ac:dyDescent="0.15">
      <c r="A4135" s="25" t="s">
        <v>81</v>
      </c>
      <c r="B4135" s="26" t="s">
        <v>82</v>
      </c>
      <c r="C4135" s="26" t="s">
        <v>83</v>
      </c>
      <c r="D4135" s="26" t="s">
        <v>28</v>
      </c>
      <c r="E4135" s="26" t="s">
        <v>27</v>
      </c>
      <c r="F4135" s="26">
        <v>1986</v>
      </c>
      <c r="G4135" s="27"/>
    </row>
    <row r="4136" spans="1:7" x14ac:dyDescent="0.15">
      <c r="A4136" s="25" t="s">
        <v>81</v>
      </c>
      <c r="B4136" s="26" t="s">
        <v>82</v>
      </c>
      <c r="C4136" s="26" t="s">
        <v>83</v>
      </c>
      <c r="D4136" s="26" t="s">
        <v>28</v>
      </c>
      <c r="E4136" s="26" t="s">
        <v>27</v>
      </c>
      <c r="F4136" s="26">
        <v>1985</v>
      </c>
      <c r="G4136" s="27"/>
    </row>
    <row r="4137" spans="1:7" x14ac:dyDescent="0.15">
      <c r="A4137" s="25" t="s">
        <v>81</v>
      </c>
      <c r="B4137" s="26" t="s">
        <v>82</v>
      </c>
      <c r="C4137" s="26" t="s">
        <v>83</v>
      </c>
      <c r="D4137" s="26" t="s">
        <v>28</v>
      </c>
      <c r="E4137" s="26" t="s">
        <v>27</v>
      </c>
      <c r="F4137" s="26">
        <v>1984</v>
      </c>
      <c r="G4137" s="27"/>
    </row>
    <row r="4138" spans="1:7" x14ac:dyDescent="0.15">
      <c r="A4138" s="25" t="s">
        <v>81</v>
      </c>
      <c r="B4138" s="26" t="s">
        <v>82</v>
      </c>
      <c r="C4138" s="26" t="s">
        <v>83</v>
      </c>
      <c r="D4138" s="26" t="s">
        <v>28</v>
      </c>
      <c r="E4138" s="26" t="s">
        <v>27</v>
      </c>
      <c r="F4138" s="26">
        <v>1983</v>
      </c>
      <c r="G4138" s="27"/>
    </row>
    <row r="4139" spans="1:7" x14ac:dyDescent="0.15">
      <c r="A4139" s="25" t="s">
        <v>81</v>
      </c>
      <c r="B4139" s="26" t="s">
        <v>82</v>
      </c>
      <c r="C4139" s="26" t="s">
        <v>83</v>
      </c>
      <c r="D4139" s="26" t="s">
        <v>28</v>
      </c>
      <c r="E4139" s="26" t="s">
        <v>27</v>
      </c>
      <c r="F4139" s="26">
        <v>1982</v>
      </c>
      <c r="G4139" s="27"/>
    </row>
    <row r="4140" spans="1:7" x14ac:dyDescent="0.15">
      <c r="A4140" s="25" t="s">
        <v>81</v>
      </c>
      <c r="B4140" s="26" t="s">
        <v>82</v>
      </c>
      <c r="C4140" s="26" t="s">
        <v>83</v>
      </c>
      <c r="D4140" s="26" t="s">
        <v>28</v>
      </c>
      <c r="E4140" s="26" t="s">
        <v>27</v>
      </c>
      <c r="F4140" s="26">
        <v>1981</v>
      </c>
      <c r="G4140" s="27"/>
    </row>
    <row r="4141" spans="1:7" x14ac:dyDescent="0.15">
      <c r="A4141" s="25" t="s">
        <v>81</v>
      </c>
      <c r="B4141" s="26" t="s">
        <v>82</v>
      </c>
      <c r="C4141" s="26" t="s">
        <v>83</v>
      </c>
      <c r="D4141" s="26" t="s">
        <v>28</v>
      </c>
      <c r="E4141" s="26" t="s">
        <v>27</v>
      </c>
      <c r="F4141" s="26">
        <v>1980</v>
      </c>
      <c r="G4141" s="27"/>
    </row>
    <row r="4142" spans="1:7" x14ac:dyDescent="0.15">
      <c r="A4142" s="25" t="s">
        <v>81</v>
      </c>
      <c r="B4142" s="26" t="s">
        <v>82</v>
      </c>
      <c r="C4142" s="26" t="s">
        <v>83</v>
      </c>
      <c r="D4142" s="26" t="s">
        <v>28</v>
      </c>
      <c r="E4142" s="26" t="s">
        <v>27</v>
      </c>
      <c r="F4142" s="26">
        <v>1979</v>
      </c>
      <c r="G4142" s="27"/>
    </row>
    <row r="4143" spans="1:7" x14ac:dyDescent="0.15">
      <c r="A4143" s="25" t="s">
        <v>81</v>
      </c>
      <c r="B4143" s="26" t="s">
        <v>82</v>
      </c>
      <c r="C4143" s="26" t="s">
        <v>83</v>
      </c>
      <c r="D4143" s="26" t="s">
        <v>28</v>
      </c>
      <c r="E4143" s="26" t="s">
        <v>27</v>
      </c>
      <c r="F4143" s="26">
        <v>1978</v>
      </c>
      <c r="G4143" s="27"/>
    </row>
    <row r="4144" spans="1:7" x14ac:dyDescent="0.15">
      <c r="A4144" s="25" t="s">
        <v>81</v>
      </c>
      <c r="B4144" s="26" t="s">
        <v>82</v>
      </c>
      <c r="C4144" s="26" t="s">
        <v>83</v>
      </c>
      <c r="D4144" s="26" t="s">
        <v>28</v>
      </c>
      <c r="E4144" s="26" t="s">
        <v>27</v>
      </c>
      <c r="F4144" s="26">
        <v>1977</v>
      </c>
      <c r="G4144" s="27"/>
    </row>
    <row r="4145" spans="1:7" x14ac:dyDescent="0.15">
      <c r="A4145" s="25" t="s">
        <v>81</v>
      </c>
      <c r="B4145" s="26" t="s">
        <v>82</v>
      </c>
      <c r="C4145" s="26" t="s">
        <v>83</v>
      </c>
      <c r="D4145" s="26" t="s">
        <v>28</v>
      </c>
      <c r="E4145" s="26" t="s">
        <v>27</v>
      </c>
      <c r="F4145" s="26">
        <v>1976</v>
      </c>
      <c r="G4145" s="27"/>
    </row>
    <row r="4146" spans="1:7" x14ac:dyDescent="0.15">
      <c r="A4146" s="25" t="s">
        <v>81</v>
      </c>
      <c r="B4146" s="26" t="s">
        <v>82</v>
      </c>
      <c r="C4146" s="26" t="s">
        <v>83</v>
      </c>
      <c r="D4146" s="26" t="s">
        <v>28</v>
      </c>
      <c r="E4146" s="26" t="s">
        <v>27</v>
      </c>
      <c r="F4146" s="26">
        <v>1975</v>
      </c>
      <c r="G4146" s="27"/>
    </row>
    <row r="4147" spans="1:7" x14ac:dyDescent="0.15">
      <c r="A4147" s="25" t="s">
        <v>81</v>
      </c>
      <c r="B4147" s="26" t="s">
        <v>82</v>
      </c>
      <c r="C4147" s="26" t="s">
        <v>83</v>
      </c>
      <c r="D4147" s="26" t="s">
        <v>28</v>
      </c>
      <c r="E4147" s="26" t="s">
        <v>27</v>
      </c>
      <c r="F4147" s="26">
        <v>1974</v>
      </c>
      <c r="G4147" s="27"/>
    </row>
    <row r="4148" spans="1:7" x14ac:dyDescent="0.15">
      <c r="A4148" s="25" t="s">
        <v>81</v>
      </c>
      <c r="B4148" s="26" t="s">
        <v>82</v>
      </c>
      <c r="C4148" s="26" t="s">
        <v>83</v>
      </c>
      <c r="D4148" s="26" t="s">
        <v>28</v>
      </c>
      <c r="E4148" s="26" t="s">
        <v>27</v>
      </c>
      <c r="F4148" s="26">
        <v>1973</v>
      </c>
      <c r="G4148" s="27"/>
    </row>
    <row r="4149" spans="1:7" x14ac:dyDescent="0.15">
      <c r="A4149" s="25" t="s">
        <v>81</v>
      </c>
      <c r="B4149" s="26" t="s">
        <v>82</v>
      </c>
      <c r="C4149" s="26" t="s">
        <v>83</v>
      </c>
      <c r="D4149" s="26" t="s">
        <v>28</v>
      </c>
      <c r="E4149" s="26" t="s">
        <v>27</v>
      </c>
      <c r="F4149" s="26">
        <v>1972</v>
      </c>
      <c r="G4149" s="27"/>
    </row>
    <row r="4150" spans="1:7" x14ac:dyDescent="0.15">
      <c r="A4150" s="25" t="s">
        <v>81</v>
      </c>
      <c r="B4150" s="26" t="s">
        <v>82</v>
      </c>
      <c r="C4150" s="26" t="s">
        <v>83</v>
      </c>
      <c r="D4150" s="26" t="s">
        <v>28</v>
      </c>
      <c r="E4150" s="26" t="s">
        <v>27</v>
      </c>
      <c r="F4150" s="26">
        <v>1971</v>
      </c>
      <c r="G4150" s="27"/>
    </row>
    <row r="4151" spans="1:7" x14ac:dyDescent="0.15">
      <c r="A4151" s="25" t="s">
        <v>81</v>
      </c>
      <c r="B4151" s="26" t="s">
        <v>82</v>
      </c>
      <c r="C4151" s="26" t="s">
        <v>83</v>
      </c>
      <c r="D4151" s="26" t="s">
        <v>28</v>
      </c>
      <c r="E4151" s="26" t="s">
        <v>27</v>
      </c>
      <c r="F4151" s="26">
        <v>1970</v>
      </c>
      <c r="G4151" s="27"/>
    </row>
    <row r="4152" spans="1:7" x14ac:dyDescent="0.15">
      <c r="A4152" s="25" t="s">
        <v>81</v>
      </c>
      <c r="B4152" s="26" t="s">
        <v>82</v>
      </c>
      <c r="C4152" s="26" t="s">
        <v>83</v>
      </c>
      <c r="D4152" s="26" t="s">
        <v>28</v>
      </c>
      <c r="E4152" s="26" t="s">
        <v>27</v>
      </c>
      <c r="F4152" s="26">
        <v>1969</v>
      </c>
      <c r="G4152" s="27"/>
    </row>
    <row r="4153" spans="1:7" x14ac:dyDescent="0.15">
      <c r="A4153" s="25" t="s">
        <v>81</v>
      </c>
      <c r="B4153" s="26" t="s">
        <v>82</v>
      </c>
      <c r="C4153" s="26" t="s">
        <v>83</v>
      </c>
      <c r="D4153" s="26" t="s">
        <v>28</v>
      </c>
      <c r="E4153" s="26" t="s">
        <v>27</v>
      </c>
      <c r="F4153" s="26">
        <v>1968</v>
      </c>
      <c r="G4153" s="27"/>
    </row>
    <row r="4154" spans="1:7" x14ac:dyDescent="0.15">
      <c r="A4154" s="25" t="s">
        <v>81</v>
      </c>
      <c r="B4154" s="26" t="s">
        <v>82</v>
      </c>
      <c r="C4154" s="26" t="s">
        <v>83</v>
      </c>
      <c r="D4154" s="26" t="s">
        <v>28</v>
      </c>
      <c r="E4154" s="26" t="s">
        <v>27</v>
      </c>
      <c r="F4154" s="26">
        <v>1967</v>
      </c>
      <c r="G4154" s="27"/>
    </row>
    <row r="4155" spans="1:7" x14ac:dyDescent="0.15">
      <c r="A4155" s="25" t="s">
        <v>81</v>
      </c>
      <c r="B4155" s="26" t="s">
        <v>82</v>
      </c>
      <c r="C4155" s="26" t="s">
        <v>83</v>
      </c>
      <c r="D4155" s="26" t="s">
        <v>28</v>
      </c>
      <c r="E4155" s="26" t="s">
        <v>27</v>
      </c>
      <c r="F4155" s="26">
        <v>1966</v>
      </c>
      <c r="G4155" s="27"/>
    </row>
    <row r="4156" spans="1:7" x14ac:dyDescent="0.15">
      <c r="A4156" s="25" t="s">
        <v>81</v>
      </c>
      <c r="B4156" s="26" t="s">
        <v>82</v>
      </c>
      <c r="C4156" s="26" t="s">
        <v>83</v>
      </c>
      <c r="D4156" s="26" t="s">
        <v>28</v>
      </c>
      <c r="E4156" s="26" t="s">
        <v>27</v>
      </c>
      <c r="F4156" s="26">
        <v>1965</v>
      </c>
      <c r="G4156" s="27"/>
    </row>
    <row r="4157" spans="1:7" x14ac:dyDescent="0.15">
      <c r="A4157" s="25" t="s">
        <v>81</v>
      </c>
      <c r="B4157" s="26" t="s">
        <v>82</v>
      </c>
      <c r="C4157" s="26" t="s">
        <v>83</v>
      </c>
      <c r="D4157" s="26" t="s">
        <v>28</v>
      </c>
      <c r="E4157" s="26" t="s">
        <v>27</v>
      </c>
      <c r="F4157" s="26">
        <v>1964</v>
      </c>
      <c r="G4157" s="27"/>
    </row>
    <row r="4158" spans="1:7" x14ac:dyDescent="0.15">
      <c r="A4158" s="25" t="s">
        <v>81</v>
      </c>
      <c r="B4158" s="26" t="s">
        <v>82</v>
      </c>
      <c r="C4158" s="26" t="s">
        <v>83</v>
      </c>
      <c r="D4158" s="26" t="s">
        <v>28</v>
      </c>
      <c r="E4158" s="26" t="s">
        <v>27</v>
      </c>
      <c r="F4158" s="26">
        <v>1963</v>
      </c>
      <c r="G4158" s="27"/>
    </row>
    <row r="4159" spans="1:7" x14ac:dyDescent="0.15">
      <c r="A4159" s="25" t="s">
        <v>81</v>
      </c>
      <c r="B4159" s="26" t="s">
        <v>82</v>
      </c>
      <c r="C4159" s="26" t="s">
        <v>83</v>
      </c>
      <c r="D4159" s="26" t="s">
        <v>28</v>
      </c>
      <c r="E4159" s="26" t="s">
        <v>27</v>
      </c>
      <c r="F4159" s="26">
        <v>1962</v>
      </c>
      <c r="G4159" s="27"/>
    </row>
    <row r="4160" spans="1:7" x14ac:dyDescent="0.15">
      <c r="A4160" s="25" t="s">
        <v>81</v>
      </c>
      <c r="B4160" s="26" t="s">
        <v>82</v>
      </c>
      <c r="C4160" s="26" t="s">
        <v>83</v>
      </c>
      <c r="D4160" s="26" t="s">
        <v>28</v>
      </c>
      <c r="E4160" s="26" t="s">
        <v>27</v>
      </c>
      <c r="F4160" s="26">
        <v>1961</v>
      </c>
      <c r="G4160" s="27"/>
    </row>
    <row r="4161" spans="1:7" x14ac:dyDescent="0.15">
      <c r="A4161" s="25" t="s">
        <v>81</v>
      </c>
      <c r="B4161" s="26" t="s">
        <v>82</v>
      </c>
      <c r="C4161" s="26" t="s">
        <v>83</v>
      </c>
      <c r="D4161" s="26" t="s">
        <v>28</v>
      </c>
      <c r="E4161" s="26" t="s">
        <v>27</v>
      </c>
      <c r="F4161" s="26">
        <v>1960</v>
      </c>
      <c r="G4161" s="27"/>
    </row>
    <row r="4162" spans="1:7" x14ac:dyDescent="0.15">
      <c r="A4162" s="25" t="s">
        <v>81</v>
      </c>
      <c r="B4162" s="26" t="s">
        <v>82</v>
      </c>
      <c r="C4162" s="26" t="s">
        <v>83</v>
      </c>
      <c r="D4162" s="26" t="s">
        <v>30</v>
      </c>
      <c r="E4162" s="26" t="s">
        <v>29</v>
      </c>
      <c r="F4162" s="26">
        <v>2023</v>
      </c>
      <c r="G4162" s="27">
        <v>321.7</v>
      </c>
    </row>
    <row r="4163" spans="1:7" x14ac:dyDescent="0.15">
      <c r="A4163" s="25" t="s">
        <v>81</v>
      </c>
      <c r="B4163" s="26" t="s">
        <v>82</v>
      </c>
      <c r="C4163" s="26" t="s">
        <v>83</v>
      </c>
      <c r="D4163" s="26" t="s">
        <v>30</v>
      </c>
      <c r="E4163" s="26" t="s">
        <v>29</v>
      </c>
      <c r="F4163" s="26">
        <v>2022</v>
      </c>
      <c r="G4163" s="27">
        <v>312</v>
      </c>
    </row>
    <row r="4164" spans="1:7" x14ac:dyDescent="0.15">
      <c r="A4164" s="25" t="s">
        <v>81</v>
      </c>
      <c r="B4164" s="26" t="s">
        <v>82</v>
      </c>
      <c r="C4164" s="26" t="s">
        <v>83</v>
      </c>
      <c r="D4164" s="26" t="s">
        <v>30</v>
      </c>
      <c r="E4164" s="26" t="s">
        <v>29</v>
      </c>
      <c r="F4164" s="26">
        <v>2021</v>
      </c>
      <c r="G4164" s="27">
        <v>306.8</v>
      </c>
    </row>
    <row r="4165" spans="1:7" x14ac:dyDescent="0.15">
      <c r="A4165" s="25" t="s">
        <v>81</v>
      </c>
      <c r="B4165" s="26" t="s">
        <v>82</v>
      </c>
      <c r="C4165" s="26" t="s">
        <v>83</v>
      </c>
      <c r="D4165" s="26" t="s">
        <v>30</v>
      </c>
      <c r="E4165" s="26" t="s">
        <v>29</v>
      </c>
      <c r="F4165" s="26">
        <v>2020</v>
      </c>
      <c r="G4165" s="27">
        <v>292.40000000000009</v>
      </c>
    </row>
    <row r="4166" spans="1:7" x14ac:dyDescent="0.15">
      <c r="A4166" s="25" t="s">
        <v>81</v>
      </c>
      <c r="B4166" s="26" t="s">
        <v>82</v>
      </c>
      <c r="C4166" s="26" t="s">
        <v>83</v>
      </c>
      <c r="D4166" s="26" t="s">
        <v>30</v>
      </c>
      <c r="E4166" s="26" t="s">
        <v>29</v>
      </c>
      <c r="F4166" s="26">
        <v>2019</v>
      </c>
      <c r="G4166" s="27">
        <v>289.10000000000002</v>
      </c>
    </row>
    <row r="4167" spans="1:7" x14ac:dyDescent="0.15">
      <c r="A4167" s="25" t="s">
        <v>81</v>
      </c>
      <c r="B4167" s="26" t="s">
        <v>82</v>
      </c>
      <c r="C4167" s="26" t="s">
        <v>83</v>
      </c>
      <c r="D4167" s="26" t="s">
        <v>30</v>
      </c>
      <c r="E4167" s="26" t="s">
        <v>29</v>
      </c>
      <c r="F4167" s="26">
        <v>2018</v>
      </c>
      <c r="G4167" s="27">
        <v>279.89999999999998</v>
      </c>
    </row>
    <row r="4168" spans="1:7" x14ac:dyDescent="0.15">
      <c r="A4168" s="25" t="s">
        <v>81</v>
      </c>
      <c r="B4168" s="26" t="s">
        <v>82</v>
      </c>
      <c r="C4168" s="26" t="s">
        <v>83</v>
      </c>
      <c r="D4168" s="26" t="s">
        <v>30</v>
      </c>
      <c r="E4168" s="26" t="s">
        <v>29</v>
      </c>
      <c r="F4168" s="26">
        <v>2017</v>
      </c>
      <c r="G4168" s="27">
        <v>271.8</v>
      </c>
    </row>
    <row r="4169" spans="1:7" x14ac:dyDescent="0.15">
      <c r="A4169" s="25" t="s">
        <v>81</v>
      </c>
      <c r="B4169" s="26" t="s">
        <v>82</v>
      </c>
      <c r="C4169" s="26" t="s">
        <v>83</v>
      </c>
      <c r="D4169" s="26" t="s">
        <v>30</v>
      </c>
      <c r="E4169" s="26" t="s">
        <v>29</v>
      </c>
      <c r="F4169" s="26">
        <v>2016</v>
      </c>
      <c r="G4169" s="27">
        <v>260.5</v>
      </c>
    </row>
    <row r="4170" spans="1:7" x14ac:dyDescent="0.15">
      <c r="A4170" s="25" t="s">
        <v>81</v>
      </c>
      <c r="B4170" s="26" t="s">
        <v>82</v>
      </c>
      <c r="C4170" s="26" t="s">
        <v>83</v>
      </c>
      <c r="D4170" s="26" t="s">
        <v>30</v>
      </c>
      <c r="E4170" s="26" t="s">
        <v>29</v>
      </c>
      <c r="F4170" s="26">
        <v>2015</v>
      </c>
      <c r="G4170" s="27">
        <v>257.5</v>
      </c>
    </row>
    <row r="4171" spans="1:7" x14ac:dyDescent="0.15">
      <c r="A4171" s="25" t="s">
        <v>81</v>
      </c>
      <c r="B4171" s="26" t="s">
        <v>82</v>
      </c>
      <c r="C4171" s="26" t="s">
        <v>83</v>
      </c>
      <c r="D4171" s="26" t="s">
        <v>30</v>
      </c>
      <c r="E4171" s="26" t="s">
        <v>29</v>
      </c>
      <c r="F4171" s="26">
        <v>2014</v>
      </c>
      <c r="G4171" s="27">
        <v>245.6</v>
      </c>
    </row>
    <row r="4172" spans="1:7" x14ac:dyDescent="0.15">
      <c r="A4172" s="25" t="s">
        <v>81</v>
      </c>
      <c r="B4172" s="26" t="s">
        <v>82</v>
      </c>
      <c r="C4172" s="26" t="s">
        <v>83</v>
      </c>
      <c r="D4172" s="26" t="s">
        <v>30</v>
      </c>
      <c r="E4172" s="26" t="s">
        <v>29</v>
      </c>
      <c r="F4172" s="26">
        <v>2013</v>
      </c>
      <c r="G4172" s="27">
        <v>238.7</v>
      </c>
    </row>
    <row r="4173" spans="1:7" x14ac:dyDescent="0.15">
      <c r="A4173" s="25" t="s">
        <v>81</v>
      </c>
      <c r="B4173" s="26" t="s">
        <v>82</v>
      </c>
      <c r="C4173" s="26" t="s">
        <v>83</v>
      </c>
      <c r="D4173" s="26" t="s">
        <v>30</v>
      </c>
      <c r="E4173" s="26" t="s">
        <v>29</v>
      </c>
      <c r="F4173" s="26">
        <v>2012</v>
      </c>
      <c r="G4173" s="27">
        <v>236.1</v>
      </c>
    </row>
    <row r="4174" spans="1:7" x14ac:dyDescent="0.15">
      <c r="A4174" s="25" t="s">
        <v>81</v>
      </c>
      <c r="B4174" s="26" t="s">
        <v>82</v>
      </c>
      <c r="C4174" s="26" t="s">
        <v>83</v>
      </c>
      <c r="D4174" s="26" t="s">
        <v>30</v>
      </c>
      <c r="E4174" s="26" t="s">
        <v>29</v>
      </c>
      <c r="F4174" s="26">
        <v>2011</v>
      </c>
      <c r="G4174" s="27">
        <v>224.8</v>
      </c>
    </row>
    <row r="4175" spans="1:7" x14ac:dyDescent="0.15">
      <c r="A4175" s="25" t="s">
        <v>81</v>
      </c>
      <c r="B4175" s="26" t="s">
        <v>82</v>
      </c>
      <c r="C4175" s="26" t="s">
        <v>83</v>
      </c>
      <c r="D4175" s="26" t="s">
        <v>30</v>
      </c>
      <c r="E4175" s="26" t="s">
        <v>29</v>
      </c>
      <c r="F4175" s="26">
        <v>2010</v>
      </c>
      <c r="G4175" s="27">
        <v>220.8</v>
      </c>
    </row>
    <row r="4176" spans="1:7" x14ac:dyDescent="0.15">
      <c r="A4176" s="25" t="s">
        <v>81</v>
      </c>
      <c r="B4176" s="26" t="s">
        <v>82</v>
      </c>
      <c r="C4176" s="26" t="s">
        <v>83</v>
      </c>
      <c r="D4176" s="26" t="s">
        <v>30</v>
      </c>
      <c r="E4176" s="26" t="s">
        <v>29</v>
      </c>
      <c r="F4176" s="26">
        <v>2009</v>
      </c>
      <c r="G4176" s="27">
        <v>217.2</v>
      </c>
    </row>
    <row r="4177" spans="1:7" x14ac:dyDescent="0.15">
      <c r="A4177" s="25" t="s">
        <v>81</v>
      </c>
      <c r="B4177" s="26" t="s">
        <v>82</v>
      </c>
      <c r="C4177" s="26" t="s">
        <v>83</v>
      </c>
      <c r="D4177" s="26" t="s">
        <v>30</v>
      </c>
      <c r="E4177" s="26" t="s">
        <v>29</v>
      </c>
      <c r="F4177" s="26">
        <v>2008</v>
      </c>
      <c r="G4177" s="27">
        <v>202.4</v>
      </c>
    </row>
    <row r="4178" spans="1:7" x14ac:dyDescent="0.15">
      <c r="A4178" s="25" t="s">
        <v>81</v>
      </c>
      <c r="B4178" s="26" t="s">
        <v>82</v>
      </c>
      <c r="C4178" s="26" t="s">
        <v>83</v>
      </c>
      <c r="D4178" s="26" t="s">
        <v>30</v>
      </c>
      <c r="E4178" s="26" t="s">
        <v>29</v>
      </c>
      <c r="F4178" s="26">
        <v>2007</v>
      </c>
      <c r="G4178" s="27">
        <v>202.9</v>
      </c>
    </row>
    <row r="4179" spans="1:7" x14ac:dyDescent="0.15">
      <c r="A4179" s="25" t="s">
        <v>81</v>
      </c>
      <c r="B4179" s="26" t="s">
        <v>82</v>
      </c>
      <c r="C4179" s="26" t="s">
        <v>83</v>
      </c>
      <c r="D4179" s="26" t="s">
        <v>30</v>
      </c>
      <c r="E4179" s="26" t="s">
        <v>29</v>
      </c>
      <c r="F4179" s="26">
        <v>2006</v>
      </c>
      <c r="G4179" s="27">
        <v>195.3</v>
      </c>
    </row>
    <row r="4180" spans="1:7" x14ac:dyDescent="0.15">
      <c r="A4180" s="25" t="s">
        <v>81</v>
      </c>
      <c r="B4180" s="26" t="s">
        <v>82</v>
      </c>
      <c r="C4180" s="26" t="s">
        <v>83</v>
      </c>
      <c r="D4180" s="26" t="s">
        <v>30</v>
      </c>
      <c r="E4180" s="26" t="s">
        <v>29</v>
      </c>
      <c r="F4180" s="26">
        <v>2005</v>
      </c>
      <c r="G4180" s="27">
        <v>193.6</v>
      </c>
    </row>
    <row r="4181" spans="1:7" x14ac:dyDescent="0.15">
      <c r="A4181" s="25" t="s">
        <v>81</v>
      </c>
      <c r="B4181" s="26" t="s">
        <v>82</v>
      </c>
      <c r="C4181" s="26" t="s">
        <v>83</v>
      </c>
      <c r="D4181" s="26" t="s">
        <v>30</v>
      </c>
      <c r="E4181" s="26" t="s">
        <v>29</v>
      </c>
      <c r="F4181" s="26">
        <v>2004</v>
      </c>
      <c r="G4181" s="27">
        <v>188.4</v>
      </c>
    </row>
    <row r="4182" spans="1:7" x14ac:dyDescent="0.15">
      <c r="A4182" s="25" t="s">
        <v>81</v>
      </c>
      <c r="B4182" s="26" t="s">
        <v>82</v>
      </c>
      <c r="C4182" s="26" t="s">
        <v>83</v>
      </c>
      <c r="D4182" s="26" t="s">
        <v>30</v>
      </c>
      <c r="E4182" s="26" t="s">
        <v>29</v>
      </c>
      <c r="F4182" s="26">
        <v>2003</v>
      </c>
      <c r="G4182" s="27">
        <v>187.1</v>
      </c>
    </row>
    <row r="4183" spans="1:7" x14ac:dyDescent="0.15">
      <c r="A4183" s="25" t="s">
        <v>81</v>
      </c>
      <c r="B4183" s="26" t="s">
        <v>82</v>
      </c>
      <c r="C4183" s="26" t="s">
        <v>83</v>
      </c>
      <c r="D4183" s="26" t="s">
        <v>30</v>
      </c>
      <c r="E4183" s="26" t="s">
        <v>29</v>
      </c>
      <c r="F4183" s="26">
        <v>2002</v>
      </c>
      <c r="G4183" s="27">
        <v>188.2</v>
      </c>
    </row>
    <row r="4184" spans="1:7" x14ac:dyDescent="0.15">
      <c r="A4184" s="25" t="s">
        <v>81</v>
      </c>
      <c r="B4184" s="26" t="s">
        <v>82</v>
      </c>
      <c r="C4184" s="26" t="s">
        <v>83</v>
      </c>
      <c r="D4184" s="26" t="s">
        <v>30</v>
      </c>
      <c r="E4184" s="26" t="s">
        <v>29</v>
      </c>
      <c r="F4184" s="26">
        <v>2001</v>
      </c>
      <c r="G4184" s="27">
        <v>185.3</v>
      </c>
    </row>
    <row r="4185" spans="1:7" x14ac:dyDescent="0.15">
      <c r="A4185" s="25" t="s">
        <v>81</v>
      </c>
      <c r="B4185" s="26" t="s">
        <v>82</v>
      </c>
      <c r="C4185" s="26" t="s">
        <v>83</v>
      </c>
      <c r="D4185" s="26" t="s">
        <v>30</v>
      </c>
      <c r="E4185" s="26" t="s">
        <v>29</v>
      </c>
      <c r="F4185" s="26">
        <v>2000</v>
      </c>
      <c r="G4185" s="27">
        <v>180.9</v>
      </c>
    </row>
    <row r="4186" spans="1:7" x14ac:dyDescent="0.15">
      <c r="A4186" s="25" t="s">
        <v>81</v>
      </c>
      <c r="B4186" s="26" t="s">
        <v>82</v>
      </c>
      <c r="C4186" s="26" t="s">
        <v>83</v>
      </c>
      <c r="D4186" s="26" t="s">
        <v>30</v>
      </c>
      <c r="E4186" s="26" t="s">
        <v>29</v>
      </c>
      <c r="F4186" s="26">
        <v>1999</v>
      </c>
      <c r="G4186" s="27">
        <v>176.1</v>
      </c>
    </row>
    <row r="4187" spans="1:7" x14ac:dyDescent="0.15">
      <c r="A4187" s="25" t="s">
        <v>81</v>
      </c>
      <c r="B4187" s="26" t="s">
        <v>82</v>
      </c>
      <c r="C4187" s="26" t="s">
        <v>83</v>
      </c>
      <c r="D4187" s="26" t="s">
        <v>30</v>
      </c>
      <c r="E4187" s="26" t="s">
        <v>29</v>
      </c>
      <c r="F4187" s="26">
        <v>1998</v>
      </c>
      <c r="G4187" s="27">
        <v>170.6</v>
      </c>
    </row>
    <row r="4188" spans="1:7" x14ac:dyDescent="0.15">
      <c r="A4188" s="25" t="s">
        <v>81</v>
      </c>
      <c r="B4188" s="26" t="s">
        <v>82</v>
      </c>
      <c r="C4188" s="26" t="s">
        <v>83</v>
      </c>
      <c r="D4188" s="26" t="s">
        <v>30</v>
      </c>
      <c r="E4188" s="26" t="s">
        <v>29</v>
      </c>
      <c r="F4188" s="26">
        <v>1997</v>
      </c>
      <c r="G4188" s="27">
        <v>169</v>
      </c>
    </row>
    <row r="4189" spans="1:7" x14ac:dyDescent="0.15">
      <c r="A4189" s="25" t="s">
        <v>81</v>
      </c>
      <c r="B4189" s="26" t="s">
        <v>82</v>
      </c>
      <c r="C4189" s="26" t="s">
        <v>83</v>
      </c>
      <c r="D4189" s="26" t="s">
        <v>30</v>
      </c>
      <c r="E4189" s="26" t="s">
        <v>29</v>
      </c>
      <c r="F4189" s="26">
        <v>1996</v>
      </c>
      <c r="G4189" s="27">
        <v>165.1</v>
      </c>
    </row>
    <row r="4190" spans="1:7" x14ac:dyDescent="0.15">
      <c r="A4190" s="25" t="s">
        <v>81</v>
      </c>
      <c r="B4190" s="26" t="s">
        <v>82</v>
      </c>
      <c r="C4190" s="26" t="s">
        <v>83</v>
      </c>
      <c r="D4190" s="26" t="s">
        <v>30</v>
      </c>
      <c r="E4190" s="26" t="s">
        <v>29</v>
      </c>
      <c r="F4190" s="26">
        <v>1995</v>
      </c>
      <c r="G4190" s="27">
        <v>161.9</v>
      </c>
    </row>
    <row r="4191" spans="1:7" x14ac:dyDescent="0.15">
      <c r="A4191" s="25" t="s">
        <v>81</v>
      </c>
      <c r="B4191" s="26" t="s">
        <v>82</v>
      </c>
      <c r="C4191" s="26" t="s">
        <v>83</v>
      </c>
      <c r="D4191" s="26" t="s">
        <v>30</v>
      </c>
      <c r="E4191" s="26" t="s">
        <v>29</v>
      </c>
      <c r="F4191" s="26">
        <v>1994</v>
      </c>
      <c r="G4191" s="27"/>
    </row>
    <row r="4192" spans="1:7" x14ac:dyDescent="0.15">
      <c r="A4192" s="25" t="s">
        <v>81</v>
      </c>
      <c r="B4192" s="26" t="s">
        <v>82</v>
      </c>
      <c r="C4192" s="26" t="s">
        <v>83</v>
      </c>
      <c r="D4192" s="26" t="s">
        <v>30</v>
      </c>
      <c r="E4192" s="26" t="s">
        <v>29</v>
      </c>
      <c r="F4192" s="26">
        <v>1993</v>
      </c>
      <c r="G4192" s="27"/>
    </row>
    <row r="4193" spans="1:7" x14ac:dyDescent="0.15">
      <c r="A4193" s="25" t="s">
        <v>81</v>
      </c>
      <c r="B4193" s="26" t="s">
        <v>82</v>
      </c>
      <c r="C4193" s="26" t="s">
        <v>83</v>
      </c>
      <c r="D4193" s="26" t="s">
        <v>30</v>
      </c>
      <c r="E4193" s="26" t="s">
        <v>29</v>
      </c>
      <c r="F4193" s="26">
        <v>1992</v>
      </c>
      <c r="G4193" s="27"/>
    </row>
    <row r="4194" spans="1:7" x14ac:dyDescent="0.15">
      <c r="A4194" s="25" t="s">
        <v>81</v>
      </c>
      <c r="B4194" s="26" t="s">
        <v>82</v>
      </c>
      <c r="C4194" s="26" t="s">
        <v>83</v>
      </c>
      <c r="D4194" s="26" t="s">
        <v>30</v>
      </c>
      <c r="E4194" s="26" t="s">
        <v>29</v>
      </c>
      <c r="F4194" s="26">
        <v>1991</v>
      </c>
      <c r="G4194" s="27"/>
    </row>
    <row r="4195" spans="1:7" x14ac:dyDescent="0.15">
      <c r="A4195" s="25" t="s">
        <v>81</v>
      </c>
      <c r="B4195" s="26" t="s">
        <v>82</v>
      </c>
      <c r="C4195" s="26" t="s">
        <v>83</v>
      </c>
      <c r="D4195" s="26" t="s">
        <v>30</v>
      </c>
      <c r="E4195" s="26" t="s">
        <v>29</v>
      </c>
      <c r="F4195" s="26">
        <v>1990</v>
      </c>
      <c r="G4195" s="27"/>
    </row>
    <row r="4196" spans="1:7" x14ac:dyDescent="0.15">
      <c r="A4196" s="25" t="s">
        <v>81</v>
      </c>
      <c r="B4196" s="26" t="s">
        <v>82</v>
      </c>
      <c r="C4196" s="26" t="s">
        <v>83</v>
      </c>
      <c r="D4196" s="26" t="s">
        <v>30</v>
      </c>
      <c r="E4196" s="26" t="s">
        <v>29</v>
      </c>
      <c r="F4196" s="26">
        <v>1989</v>
      </c>
      <c r="G4196" s="27"/>
    </row>
    <row r="4197" spans="1:7" x14ac:dyDescent="0.15">
      <c r="A4197" s="25" t="s">
        <v>81</v>
      </c>
      <c r="B4197" s="26" t="s">
        <v>82</v>
      </c>
      <c r="C4197" s="26" t="s">
        <v>83</v>
      </c>
      <c r="D4197" s="26" t="s">
        <v>30</v>
      </c>
      <c r="E4197" s="26" t="s">
        <v>29</v>
      </c>
      <c r="F4197" s="26">
        <v>1988</v>
      </c>
      <c r="G4197" s="27"/>
    </row>
    <row r="4198" spans="1:7" x14ac:dyDescent="0.15">
      <c r="A4198" s="25" t="s">
        <v>81</v>
      </c>
      <c r="B4198" s="26" t="s">
        <v>82</v>
      </c>
      <c r="C4198" s="26" t="s">
        <v>83</v>
      </c>
      <c r="D4198" s="26" t="s">
        <v>30</v>
      </c>
      <c r="E4198" s="26" t="s">
        <v>29</v>
      </c>
      <c r="F4198" s="26">
        <v>1987</v>
      </c>
      <c r="G4198" s="27"/>
    </row>
    <row r="4199" spans="1:7" x14ac:dyDescent="0.15">
      <c r="A4199" s="25" t="s">
        <v>81</v>
      </c>
      <c r="B4199" s="26" t="s">
        <v>82</v>
      </c>
      <c r="C4199" s="26" t="s">
        <v>83</v>
      </c>
      <c r="D4199" s="26" t="s">
        <v>30</v>
      </c>
      <c r="E4199" s="26" t="s">
        <v>29</v>
      </c>
      <c r="F4199" s="26">
        <v>1986</v>
      </c>
      <c r="G4199" s="27"/>
    </row>
    <row r="4200" spans="1:7" x14ac:dyDescent="0.15">
      <c r="A4200" s="25" t="s">
        <v>81</v>
      </c>
      <c r="B4200" s="26" t="s">
        <v>82</v>
      </c>
      <c r="C4200" s="26" t="s">
        <v>83</v>
      </c>
      <c r="D4200" s="26" t="s">
        <v>30</v>
      </c>
      <c r="E4200" s="26" t="s">
        <v>29</v>
      </c>
      <c r="F4200" s="26">
        <v>1985</v>
      </c>
      <c r="G4200" s="27"/>
    </row>
    <row r="4201" spans="1:7" x14ac:dyDescent="0.15">
      <c r="A4201" s="25" t="s">
        <v>81</v>
      </c>
      <c r="B4201" s="26" t="s">
        <v>82</v>
      </c>
      <c r="C4201" s="26" t="s">
        <v>83</v>
      </c>
      <c r="D4201" s="26" t="s">
        <v>30</v>
      </c>
      <c r="E4201" s="26" t="s">
        <v>29</v>
      </c>
      <c r="F4201" s="26">
        <v>1984</v>
      </c>
      <c r="G4201" s="27"/>
    </row>
    <row r="4202" spans="1:7" x14ac:dyDescent="0.15">
      <c r="A4202" s="25" t="s">
        <v>81</v>
      </c>
      <c r="B4202" s="26" t="s">
        <v>82</v>
      </c>
      <c r="C4202" s="26" t="s">
        <v>83</v>
      </c>
      <c r="D4202" s="26" t="s">
        <v>30</v>
      </c>
      <c r="E4202" s="26" t="s">
        <v>29</v>
      </c>
      <c r="F4202" s="26">
        <v>1983</v>
      </c>
      <c r="G4202" s="27"/>
    </row>
    <row r="4203" spans="1:7" x14ac:dyDescent="0.15">
      <c r="A4203" s="25" t="s">
        <v>81</v>
      </c>
      <c r="B4203" s="26" t="s">
        <v>82</v>
      </c>
      <c r="C4203" s="26" t="s">
        <v>83</v>
      </c>
      <c r="D4203" s="26" t="s">
        <v>30</v>
      </c>
      <c r="E4203" s="26" t="s">
        <v>29</v>
      </c>
      <c r="F4203" s="26">
        <v>1982</v>
      </c>
      <c r="G4203" s="27"/>
    </row>
    <row r="4204" spans="1:7" x14ac:dyDescent="0.15">
      <c r="A4204" s="25" t="s">
        <v>81</v>
      </c>
      <c r="B4204" s="26" t="s">
        <v>82</v>
      </c>
      <c r="C4204" s="26" t="s">
        <v>83</v>
      </c>
      <c r="D4204" s="26" t="s">
        <v>30</v>
      </c>
      <c r="E4204" s="26" t="s">
        <v>29</v>
      </c>
      <c r="F4204" s="26">
        <v>1981</v>
      </c>
      <c r="G4204" s="27"/>
    </row>
    <row r="4205" spans="1:7" x14ac:dyDescent="0.15">
      <c r="A4205" s="25" t="s">
        <v>81</v>
      </c>
      <c r="B4205" s="26" t="s">
        <v>82</v>
      </c>
      <c r="C4205" s="26" t="s">
        <v>83</v>
      </c>
      <c r="D4205" s="26" t="s">
        <v>30</v>
      </c>
      <c r="E4205" s="26" t="s">
        <v>29</v>
      </c>
      <c r="F4205" s="26">
        <v>1980</v>
      </c>
      <c r="G4205" s="27"/>
    </row>
    <row r="4206" spans="1:7" x14ac:dyDescent="0.15">
      <c r="A4206" s="25" t="s">
        <v>81</v>
      </c>
      <c r="B4206" s="26" t="s">
        <v>82</v>
      </c>
      <c r="C4206" s="26" t="s">
        <v>83</v>
      </c>
      <c r="D4206" s="26" t="s">
        <v>30</v>
      </c>
      <c r="E4206" s="26" t="s">
        <v>29</v>
      </c>
      <c r="F4206" s="26">
        <v>1979</v>
      </c>
      <c r="G4206" s="27"/>
    </row>
    <row r="4207" spans="1:7" x14ac:dyDescent="0.15">
      <c r="A4207" s="25" t="s">
        <v>81</v>
      </c>
      <c r="B4207" s="26" t="s">
        <v>82</v>
      </c>
      <c r="C4207" s="26" t="s">
        <v>83</v>
      </c>
      <c r="D4207" s="26" t="s">
        <v>30</v>
      </c>
      <c r="E4207" s="26" t="s">
        <v>29</v>
      </c>
      <c r="F4207" s="26">
        <v>1978</v>
      </c>
      <c r="G4207" s="27"/>
    </row>
    <row r="4208" spans="1:7" x14ac:dyDescent="0.15">
      <c r="A4208" s="25" t="s">
        <v>81</v>
      </c>
      <c r="B4208" s="26" t="s">
        <v>82</v>
      </c>
      <c r="C4208" s="26" t="s">
        <v>83</v>
      </c>
      <c r="D4208" s="26" t="s">
        <v>30</v>
      </c>
      <c r="E4208" s="26" t="s">
        <v>29</v>
      </c>
      <c r="F4208" s="26">
        <v>1977</v>
      </c>
      <c r="G4208" s="27"/>
    </row>
    <row r="4209" spans="1:7" x14ac:dyDescent="0.15">
      <c r="A4209" s="25" t="s">
        <v>81</v>
      </c>
      <c r="B4209" s="26" t="s">
        <v>82</v>
      </c>
      <c r="C4209" s="26" t="s">
        <v>83</v>
      </c>
      <c r="D4209" s="26" t="s">
        <v>30</v>
      </c>
      <c r="E4209" s="26" t="s">
        <v>29</v>
      </c>
      <c r="F4209" s="26">
        <v>1976</v>
      </c>
      <c r="G4209" s="27"/>
    </row>
    <row r="4210" spans="1:7" x14ac:dyDescent="0.15">
      <c r="A4210" s="25" t="s">
        <v>81</v>
      </c>
      <c r="B4210" s="26" t="s">
        <v>82</v>
      </c>
      <c r="C4210" s="26" t="s">
        <v>83</v>
      </c>
      <c r="D4210" s="26" t="s">
        <v>30</v>
      </c>
      <c r="E4210" s="26" t="s">
        <v>29</v>
      </c>
      <c r="F4210" s="26">
        <v>1975</v>
      </c>
      <c r="G4210" s="27"/>
    </row>
    <row r="4211" spans="1:7" x14ac:dyDescent="0.15">
      <c r="A4211" s="25" t="s">
        <v>81</v>
      </c>
      <c r="B4211" s="26" t="s">
        <v>82</v>
      </c>
      <c r="C4211" s="26" t="s">
        <v>83</v>
      </c>
      <c r="D4211" s="26" t="s">
        <v>30</v>
      </c>
      <c r="E4211" s="26" t="s">
        <v>29</v>
      </c>
      <c r="F4211" s="26">
        <v>1974</v>
      </c>
      <c r="G4211" s="27"/>
    </row>
    <row r="4212" spans="1:7" x14ac:dyDescent="0.15">
      <c r="A4212" s="25" t="s">
        <v>81</v>
      </c>
      <c r="B4212" s="26" t="s">
        <v>82</v>
      </c>
      <c r="C4212" s="26" t="s">
        <v>83</v>
      </c>
      <c r="D4212" s="26" t="s">
        <v>30</v>
      </c>
      <c r="E4212" s="26" t="s">
        <v>29</v>
      </c>
      <c r="F4212" s="26">
        <v>1973</v>
      </c>
      <c r="G4212" s="27"/>
    </row>
    <row r="4213" spans="1:7" x14ac:dyDescent="0.15">
      <c r="A4213" s="25" t="s">
        <v>81</v>
      </c>
      <c r="B4213" s="26" t="s">
        <v>82</v>
      </c>
      <c r="C4213" s="26" t="s">
        <v>83</v>
      </c>
      <c r="D4213" s="26" t="s">
        <v>30</v>
      </c>
      <c r="E4213" s="26" t="s">
        <v>29</v>
      </c>
      <c r="F4213" s="26">
        <v>1972</v>
      </c>
      <c r="G4213" s="27"/>
    </row>
    <row r="4214" spans="1:7" x14ac:dyDescent="0.15">
      <c r="A4214" s="25" t="s">
        <v>81</v>
      </c>
      <c r="B4214" s="26" t="s">
        <v>82</v>
      </c>
      <c r="C4214" s="26" t="s">
        <v>83</v>
      </c>
      <c r="D4214" s="26" t="s">
        <v>30</v>
      </c>
      <c r="E4214" s="26" t="s">
        <v>29</v>
      </c>
      <c r="F4214" s="26">
        <v>1971</v>
      </c>
      <c r="G4214" s="27"/>
    </row>
    <row r="4215" spans="1:7" x14ac:dyDescent="0.15">
      <c r="A4215" s="25" t="s">
        <v>81</v>
      </c>
      <c r="B4215" s="26" t="s">
        <v>82</v>
      </c>
      <c r="C4215" s="26" t="s">
        <v>83</v>
      </c>
      <c r="D4215" s="26" t="s">
        <v>30</v>
      </c>
      <c r="E4215" s="26" t="s">
        <v>29</v>
      </c>
      <c r="F4215" s="26">
        <v>1970</v>
      </c>
      <c r="G4215" s="27"/>
    </row>
    <row r="4216" spans="1:7" x14ac:dyDescent="0.15">
      <c r="A4216" s="25" t="s">
        <v>81</v>
      </c>
      <c r="B4216" s="26" t="s">
        <v>82</v>
      </c>
      <c r="C4216" s="26" t="s">
        <v>83</v>
      </c>
      <c r="D4216" s="26" t="s">
        <v>30</v>
      </c>
      <c r="E4216" s="26" t="s">
        <v>29</v>
      </c>
      <c r="F4216" s="26">
        <v>1969</v>
      </c>
      <c r="G4216" s="27"/>
    </row>
    <row r="4217" spans="1:7" x14ac:dyDescent="0.15">
      <c r="A4217" s="25" t="s">
        <v>81</v>
      </c>
      <c r="B4217" s="26" t="s">
        <v>82</v>
      </c>
      <c r="C4217" s="26" t="s">
        <v>83</v>
      </c>
      <c r="D4217" s="26" t="s">
        <v>30</v>
      </c>
      <c r="E4217" s="26" t="s">
        <v>29</v>
      </c>
      <c r="F4217" s="26">
        <v>1968</v>
      </c>
      <c r="G4217" s="27"/>
    </row>
    <row r="4218" spans="1:7" x14ac:dyDescent="0.15">
      <c r="A4218" s="25" t="s">
        <v>81</v>
      </c>
      <c r="B4218" s="26" t="s">
        <v>82</v>
      </c>
      <c r="C4218" s="26" t="s">
        <v>83</v>
      </c>
      <c r="D4218" s="26" t="s">
        <v>30</v>
      </c>
      <c r="E4218" s="26" t="s">
        <v>29</v>
      </c>
      <c r="F4218" s="26">
        <v>1967</v>
      </c>
      <c r="G4218" s="27"/>
    </row>
    <row r="4219" spans="1:7" x14ac:dyDescent="0.15">
      <c r="A4219" s="25" t="s">
        <v>81</v>
      </c>
      <c r="B4219" s="26" t="s">
        <v>82</v>
      </c>
      <c r="C4219" s="26" t="s">
        <v>83</v>
      </c>
      <c r="D4219" s="26" t="s">
        <v>30</v>
      </c>
      <c r="E4219" s="26" t="s">
        <v>29</v>
      </c>
      <c r="F4219" s="26">
        <v>1966</v>
      </c>
      <c r="G4219" s="27"/>
    </row>
    <row r="4220" spans="1:7" x14ac:dyDescent="0.15">
      <c r="A4220" s="25" t="s">
        <v>81</v>
      </c>
      <c r="B4220" s="26" t="s">
        <v>82</v>
      </c>
      <c r="C4220" s="26" t="s">
        <v>83</v>
      </c>
      <c r="D4220" s="26" t="s">
        <v>30</v>
      </c>
      <c r="E4220" s="26" t="s">
        <v>29</v>
      </c>
      <c r="F4220" s="26">
        <v>1965</v>
      </c>
      <c r="G4220" s="27"/>
    </row>
    <row r="4221" spans="1:7" x14ac:dyDescent="0.15">
      <c r="A4221" s="25" t="s">
        <v>81</v>
      </c>
      <c r="B4221" s="26" t="s">
        <v>82</v>
      </c>
      <c r="C4221" s="26" t="s">
        <v>83</v>
      </c>
      <c r="D4221" s="26" t="s">
        <v>30</v>
      </c>
      <c r="E4221" s="26" t="s">
        <v>29</v>
      </c>
      <c r="F4221" s="26">
        <v>1964</v>
      </c>
      <c r="G4221" s="27"/>
    </row>
    <row r="4222" spans="1:7" x14ac:dyDescent="0.15">
      <c r="A4222" s="25" t="s">
        <v>81</v>
      </c>
      <c r="B4222" s="26" t="s">
        <v>82</v>
      </c>
      <c r="C4222" s="26" t="s">
        <v>83</v>
      </c>
      <c r="D4222" s="26" t="s">
        <v>30</v>
      </c>
      <c r="E4222" s="26" t="s">
        <v>29</v>
      </c>
      <c r="F4222" s="26">
        <v>1963</v>
      </c>
      <c r="G4222" s="27"/>
    </row>
    <row r="4223" spans="1:7" x14ac:dyDescent="0.15">
      <c r="A4223" s="25" t="s">
        <v>81</v>
      </c>
      <c r="B4223" s="26" t="s">
        <v>82</v>
      </c>
      <c r="C4223" s="26" t="s">
        <v>83</v>
      </c>
      <c r="D4223" s="26" t="s">
        <v>30</v>
      </c>
      <c r="E4223" s="26" t="s">
        <v>29</v>
      </c>
      <c r="F4223" s="26">
        <v>1962</v>
      </c>
      <c r="G4223" s="27"/>
    </row>
    <row r="4224" spans="1:7" x14ac:dyDescent="0.15">
      <c r="A4224" s="25" t="s">
        <v>81</v>
      </c>
      <c r="B4224" s="26" t="s">
        <v>82</v>
      </c>
      <c r="C4224" s="26" t="s">
        <v>83</v>
      </c>
      <c r="D4224" s="26" t="s">
        <v>30</v>
      </c>
      <c r="E4224" s="26" t="s">
        <v>29</v>
      </c>
      <c r="F4224" s="26">
        <v>1961</v>
      </c>
      <c r="G4224" s="27"/>
    </row>
    <row r="4225" spans="1:7" x14ac:dyDescent="0.15">
      <c r="A4225" s="25" t="s">
        <v>81</v>
      </c>
      <c r="B4225" s="26" t="s">
        <v>82</v>
      </c>
      <c r="C4225" s="26" t="s">
        <v>83</v>
      </c>
      <c r="D4225" s="26" t="s">
        <v>30</v>
      </c>
      <c r="E4225" s="26" t="s">
        <v>29</v>
      </c>
      <c r="F4225" s="26">
        <v>1960</v>
      </c>
      <c r="G4225" s="27"/>
    </row>
    <row r="4226" spans="1:7" x14ac:dyDescent="0.15">
      <c r="A4226" s="25" t="s">
        <v>81</v>
      </c>
      <c r="B4226" s="26" t="s">
        <v>82</v>
      </c>
      <c r="C4226" s="26" t="s">
        <v>83</v>
      </c>
      <c r="D4226" s="26" t="s">
        <v>32</v>
      </c>
      <c r="E4226" s="26" t="s">
        <v>31</v>
      </c>
      <c r="F4226" s="26">
        <v>2023</v>
      </c>
      <c r="G4226" s="27">
        <v>9780.7000000000007</v>
      </c>
    </row>
    <row r="4227" spans="1:7" x14ac:dyDescent="0.15">
      <c r="A4227" s="25" t="s">
        <v>81</v>
      </c>
      <c r="B4227" s="26" t="s">
        <v>82</v>
      </c>
      <c r="C4227" s="26" t="s">
        <v>83</v>
      </c>
      <c r="D4227" s="26" t="s">
        <v>32</v>
      </c>
      <c r="E4227" s="26" t="s">
        <v>31</v>
      </c>
      <c r="F4227" s="26">
        <v>2022</v>
      </c>
      <c r="G4227" s="27">
        <v>9587</v>
      </c>
    </row>
    <row r="4228" spans="1:7" x14ac:dyDescent="0.15">
      <c r="A4228" s="25" t="s">
        <v>81</v>
      </c>
      <c r="B4228" s="26" t="s">
        <v>82</v>
      </c>
      <c r="C4228" s="26" t="s">
        <v>83</v>
      </c>
      <c r="D4228" s="26" t="s">
        <v>32</v>
      </c>
      <c r="E4228" s="26" t="s">
        <v>31</v>
      </c>
      <c r="F4228" s="26">
        <v>2021</v>
      </c>
      <c r="G4228" s="27">
        <v>9282.2000000000007</v>
      </c>
    </row>
    <row r="4229" spans="1:7" x14ac:dyDescent="0.15">
      <c r="A4229" s="25" t="s">
        <v>81</v>
      </c>
      <c r="B4229" s="26" t="s">
        <v>82</v>
      </c>
      <c r="C4229" s="26" t="s">
        <v>83</v>
      </c>
      <c r="D4229" s="26" t="s">
        <v>32</v>
      </c>
      <c r="E4229" s="26" t="s">
        <v>31</v>
      </c>
      <c r="F4229" s="26">
        <v>2020</v>
      </c>
      <c r="G4229" s="27">
        <v>8981</v>
      </c>
    </row>
    <row r="4230" spans="1:7" x14ac:dyDescent="0.15">
      <c r="A4230" s="25" t="s">
        <v>81</v>
      </c>
      <c r="B4230" s="26" t="s">
        <v>82</v>
      </c>
      <c r="C4230" s="26" t="s">
        <v>83</v>
      </c>
      <c r="D4230" s="26" t="s">
        <v>32</v>
      </c>
      <c r="E4230" s="26" t="s">
        <v>31</v>
      </c>
      <c r="F4230" s="26">
        <v>2019</v>
      </c>
      <c r="G4230" s="27">
        <v>8981.9</v>
      </c>
    </row>
    <row r="4231" spans="1:7" x14ac:dyDescent="0.15">
      <c r="A4231" s="25" t="s">
        <v>81</v>
      </c>
      <c r="B4231" s="26" t="s">
        <v>82</v>
      </c>
      <c r="C4231" s="26" t="s">
        <v>83</v>
      </c>
      <c r="D4231" s="26" t="s">
        <v>32</v>
      </c>
      <c r="E4231" s="26" t="s">
        <v>31</v>
      </c>
      <c r="F4231" s="26">
        <v>2018</v>
      </c>
      <c r="G4231" s="27">
        <v>8796.9</v>
      </c>
    </row>
    <row r="4232" spans="1:7" x14ac:dyDescent="0.15">
      <c r="A4232" s="25" t="s">
        <v>81</v>
      </c>
      <c r="B4232" s="26" t="s">
        <v>82</v>
      </c>
      <c r="C4232" s="26" t="s">
        <v>83</v>
      </c>
      <c r="D4232" s="26" t="s">
        <v>32</v>
      </c>
      <c r="E4232" s="26" t="s">
        <v>31</v>
      </c>
      <c r="F4232" s="26">
        <v>2017</v>
      </c>
      <c r="G4232" s="27">
        <v>8604.5</v>
      </c>
    </row>
    <row r="4233" spans="1:7" x14ac:dyDescent="0.15">
      <c r="A4233" s="25" t="s">
        <v>81</v>
      </c>
      <c r="B4233" s="26" t="s">
        <v>82</v>
      </c>
      <c r="C4233" s="26" t="s">
        <v>83</v>
      </c>
      <c r="D4233" s="26" t="s">
        <v>32</v>
      </c>
      <c r="E4233" s="26" t="s">
        <v>31</v>
      </c>
      <c r="F4233" s="26">
        <v>2016</v>
      </c>
      <c r="G4233" s="27">
        <v>8426.9</v>
      </c>
    </row>
    <row r="4234" spans="1:7" x14ac:dyDescent="0.15">
      <c r="A4234" s="25" t="s">
        <v>81</v>
      </c>
      <c r="B4234" s="26" t="s">
        <v>82</v>
      </c>
      <c r="C4234" s="26" t="s">
        <v>83</v>
      </c>
      <c r="D4234" s="26" t="s">
        <v>32</v>
      </c>
      <c r="E4234" s="26" t="s">
        <v>31</v>
      </c>
      <c r="F4234" s="26">
        <v>2015</v>
      </c>
      <c r="G4234" s="27">
        <v>8318.1</v>
      </c>
    </row>
    <row r="4235" spans="1:7" x14ac:dyDescent="0.15">
      <c r="A4235" s="25" t="s">
        <v>81</v>
      </c>
      <c r="B4235" s="26" t="s">
        <v>82</v>
      </c>
      <c r="C4235" s="26" t="s">
        <v>83</v>
      </c>
      <c r="D4235" s="26" t="s">
        <v>32</v>
      </c>
      <c r="E4235" s="26" t="s">
        <v>31</v>
      </c>
      <c r="F4235" s="26">
        <v>2014</v>
      </c>
      <c r="G4235" s="27">
        <v>8235.8000000000011</v>
      </c>
    </row>
    <row r="4236" spans="1:7" x14ac:dyDescent="0.15">
      <c r="A4236" s="25" t="s">
        <v>81</v>
      </c>
      <c r="B4236" s="26" t="s">
        <v>82</v>
      </c>
      <c r="C4236" s="26" t="s">
        <v>83</v>
      </c>
      <c r="D4236" s="26" t="s">
        <v>32</v>
      </c>
      <c r="E4236" s="26" t="s">
        <v>31</v>
      </c>
      <c r="F4236" s="26">
        <v>2013</v>
      </c>
      <c r="G4236" s="27">
        <v>8285.1</v>
      </c>
    </row>
    <row r="4237" spans="1:7" x14ac:dyDescent="0.15">
      <c r="A4237" s="25" t="s">
        <v>81</v>
      </c>
      <c r="B4237" s="26" t="s">
        <v>82</v>
      </c>
      <c r="C4237" s="26" t="s">
        <v>83</v>
      </c>
      <c r="D4237" s="26" t="s">
        <v>32</v>
      </c>
      <c r="E4237" s="26" t="s">
        <v>31</v>
      </c>
      <c r="F4237" s="26">
        <v>2012</v>
      </c>
      <c r="G4237" s="27">
        <v>8345.1</v>
      </c>
    </row>
    <row r="4238" spans="1:7" x14ac:dyDescent="0.15">
      <c r="A4238" s="25" t="s">
        <v>81</v>
      </c>
      <c r="B4238" s="26" t="s">
        <v>82</v>
      </c>
      <c r="C4238" s="26" t="s">
        <v>83</v>
      </c>
      <c r="D4238" s="26" t="s">
        <v>32</v>
      </c>
      <c r="E4238" s="26" t="s">
        <v>31</v>
      </c>
      <c r="F4238" s="26">
        <v>2011</v>
      </c>
      <c r="G4238" s="27">
        <v>8291.4</v>
      </c>
    </row>
    <row r="4239" spans="1:7" x14ac:dyDescent="0.15">
      <c r="A4239" s="25" t="s">
        <v>81</v>
      </c>
      <c r="B4239" s="26" t="s">
        <v>82</v>
      </c>
      <c r="C4239" s="26" t="s">
        <v>83</v>
      </c>
      <c r="D4239" s="26" t="s">
        <v>32</v>
      </c>
      <c r="E4239" s="26" t="s">
        <v>31</v>
      </c>
      <c r="F4239" s="26">
        <v>2010</v>
      </c>
      <c r="G4239" s="27">
        <v>8289.7000000000007</v>
      </c>
    </row>
    <row r="4240" spans="1:7" x14ac:dyDescent="0.15">
      <c r="A4240" s="25" t="s">
        <v>81</v>
      </c>
      <c r="B4240" s="26" t="s">
        <v>82</v>
      </c>
      <c r="C4240" s="26" t="s">
        <v>83</v>
      </c>
      <c r="D4240" s="26" t="s">
        <v>32</v>
      </c>
      <c r="E4240" s="26" t="s">
        <v>31</v>
      </c>
      <c r="F4240" s="26">
        <v>2009</v>
      </c>
      <c r="G4240" s="27">
        <v>8383.4</v>
      </c>
    </row>
    <row r="4241" spans="1:7" x14ac:dyDescent="0.15">
      <c r="A4241" s="25" t="s">
        <v>81</v>
      </c>
      <c r="B4241" s="26" t="s">
        <v>82</v>
      </c>
      <c r="C4241" s="26" t="s">
        <v>83</v>
      </c>
      <c r="D4241" s="26" t="s">
        <v>32</v>
      </c>
      <c r="E4241" s="26" t="s">
        <v>31</v>
      </c>
      <c r="F4241" s="26">
        <v>2008</v>
      </c>
      <c r="G4241" s="27">
        <v>8377.9</v>
      </c>
    </row>
    <row r="4242" spans="1:7" x14ac:dyDescent="0.15">
      <c r="A4242" s="25" t="s">
        <v>81</v>
      </c>
      <c r="B4242" s="26" t="s">
        <v>82</v>
      </c>
      <c r="C4242" s="26" t="s">
        <v>83</v>
      </c>
      <c r="D4242" s="26" t="s">
        <v>32</v>
      </c>
      <c r="E4242" s="26" t="s">
        <v>31</v>
      </c>
      <c r="F4242" s="26">
        <v>2007</v>
      </c>
      <c r="G4242" s="27">
        <v>8186.5</v>
      </c>
    </row>
    <row r="4243" spans="1:7" x14ac:dyDescent="0.15">
      <c r="A4243" s="25" t="s">
        <v>81</v>
      </c>
      <c r="B4243" s="26" t="s">
        <v>82</v>
      </c>
      <c r="C4243" s="26" t="s">
        <v>83</v>
      </c>
      <c r="D4243" s="26" t="s">
        <v>32</v>
      </c>
      <c r="E4243" s="26" t="s">
        <v>31</v>
      </c>
      <c r="F4243" s="26">
        <v>2006</v>
      </c>
      <c r="G4243" s="27">
        <v>7956.5</v>
      </c>
    </row>
    <row r="4244" spans="1:7" x14ac:dyDescent="0.15">
      <c r="A4244" s="25" t="s">
        <v>81</v>
      </c>
      <c r="B4244" s="26" t="s">
        <v>82</v>
      </c>
      <c r="C4244" s="26" t="s">
        <v>83</v>
      </c>
      <c r="D4244" s="26" t="s">
        <v>32</v>
      </c>
      <c r="E4244" s="26" t="s">
        <v>31</v>
      </c>
      <c r="F4244" s="26">
        <v>2005</v>
      </c>
      <c r="G4244" s="27">
        <v>7831.4</v>
      </c>
    </row>
    <row r="4245" spans="1:7" x14ac:dyDescent="0.15">
      <c r="A4245" s="25" t="s">
        <v>81</v>
      </c>
      <c r="B4245" s="26" t="s">
        <v>82</v>
      </c>
      <c r="C4245" s="26" t="s">
        <v>83</v>
      </c>
      <c r="D4245" s="26" t="s">
        <v>32</v>
      </c>
      <c r="E4245" s="26" t="s">
        <v>31</v>
      </c>
      <c r="F4245" s="26">
        <v>2004</v>
      </c>
      <c r="G4245" s="27">
        <v>8101.5</v>
      </c>
    </row>
    <row r="4246" spans="1:7" x14ac:dyDescent="0.15">
      <c r="A4246" s="25" t="s">
        <v>81</v>
      </c>
      <c r="B4246" s="26" t="s">
        <v>82</v>
      </c>
      <c r="C4246" s="26" t="s">
        <v>83</v>
      </c>
      <c r="D4246" s="26" t="s">
        <v>32</v>
      </c>
      <c r="E4246" s="26" t="s">
        <v>31</v>
      </c>
      <c r="F4246" s="26">
        <v>2003</v>
      </c>
      <c r="G4246" s="27">
        <v>8125.2000000000016</v>
      </c>
    </row>
    <row r="4247" spans="1:7" x14ac:dyDescent="0.15">
      <c r="A4247" s="25" t="s">
        <v>81</v>
      </c>
      <c r="B4247" s="26" t="s">
        <v>82</v>
      </c>
      <c r="C4247" s="26" t="s">
        <v>83</v>
      </c>
      <c r="D4247" s="26" t="s">
        <v>32</v>
      </c>
      <c r="E4247" s="26" t="s">
        <v>31</v>
      </c>
      <c r="F4247" s="26">
        <v>2002</v>
      </c>
      <c r="G4247" s="27">
        <v>8176.4</v>
      </c>
    </row>
    <row r="4248" spans="1:7" x14ac:dyDescent="0.15">
      <c r="A4248" s="25" t="s">
        <v>81</v>
      </c>
      <c r="B4248" s="26" t="s">
        <v>82</v>
      </c>
      <c r="C4248" s="26" t="s">
        <v>83</v>
      </c>
      <c r="D4248" s="26" t="s">
        <v>32</v>
      </c>
      <c r="E4248" s="26" t="s">
        <v>31</v>
      </c>
      <c r="F4248" s="26">
        <v>2001</v>
      </c>
      <c r="G4248" s="27">
        <v>8064.2000000000016</v>
      </c>
    </row>
    <row r="4249" spans="1:7" x14ac:dyDescent="0.15">
      <c r="A4249" s="25" t="s">
        <v>81</v>
      </c>
      <c r="B4249" s="26" t="s">
        <v>82</v>
      </c>
      <c r="C4249" s="26" t="s">
        <v>83</v>
      </c>
      <c r="D4249" s="26" t="s">
        <v>32</v>
      </c>
      <c r="E4249" s="26" t="s">
        <v>31</v>
      </c>
      <c r="F4249" s="26">
        <v>2000</v>
      </c>
      <c r="G4249" s="27">
        <v>7859.5</v>
      </c>
    </row>
    <row r="4250" spans="1:7" x14ac:dyDescent="0.15">
      <c r="A4250" s="25" t="s">
        <v>81</v>
      </c>
      <c r="B4250" s="26" t="s">
        <v>82</v>
      </c>
      <c r="C4250" s="26" t="s">
        <v>83</v>
      </c>
      <c r="D4250" s="26" t="s">
        <v>32</v>
      </c>
      <c r="E4250" s="26" t="s">
        <v>31</v>
      </c>
      <c r="F4250" s="26">
        <v>1999</v>
      </c>
      <c r="G4250" s="27">
        <v>7604.6</v>
      </c>
    </row>
    <row r="4251" spans="1:7" x14ac:dyDescent="0.15">
      <c r="A4251" s="25" t="s">
        <v>81</v>
      </c>
      <c r="B4251" s="26" t="s">
        <v>82</v>
      </c>
      <c r="C4251" s="26" t="s">
        <v>83</v>
      </c>
      <c r="D4251" s="26" t="s">
        <v>32</v>
      </c>
      <c r="E4251" s="26" t="s">
        <v>31</v>
      </c>
      <c r="F4251" s="26">
        <v>1998</v>
      </c>
      <c r="G4251" s="27">
        <v>7402</v>
      </c>
    </row>
    <row r="4252" spans="1:7" x14ac:dyDescent="0.15">
      <c r="A4252" s="25" t="s">
        <v>81</v>
      </c>
      <c r="B4252" s="26" t="s">
        <v>82</v>
      </c>
      <c r="C4252" s="26" t="s">
        <v>83</v>
      </c>
      <c r="D4252" s="26" t="s">
        <v>32</v>
      </c>
      <c r="E4252" s="26" t="s">
        <v>31</v>
      </c>
      <c r="F4252" s="26">
        <v>1997</v>
      </c>
      <c r="G4252" s="27">
        <v>7186</v>
      </c>
    </row>
    <row r="4253" spans="1:7" x14ac:dyDescent="0.15">
      <c r="A4253" s="25" t="s">
        <v>81</v>
      </c>
      <c r="B4253" s="26" t="s">
        <v>82</v>
      </c>
      <c r="C4253" s="26" t="s">
        <v>83</v>
      </c>
      <c r="D4253" s="26" t="s">
        <v>32</v>
      </c>
      <c r="E4253" s="26" t="s">
        <v>31</v>
      </c>
      <c r="F4253" s="26">
        <v>1996</v>
      </c>
      <c r="G4253" s="27">
        <v>6931.8</v>
      </c>
    </row>
    <row r="4254" spans="1:7" x14ac:dyDescent="0.15">
      <c r="A4254" s="25" t="s">
        <v>81</v>
      </c>
      <c r="B4254" s="26" t="s">
        <v>82</v>
      </c>
      <c r="C4254" s="26" t="s">
        <v>83</v>
      </c>
      <c r="D4254" s="26" t="s">
        <v>32</v>
      </c>
      <c r="E4254" s="26" t="s">
        <v>31</v>
      </c>
      <c r="F4254" s="26">
        <v>1995</v>
      </c>
      <c r="G4254" s="27">
        <v>6781.6</v>
      </c>
    </row>
    <row r="4255" spans="1:7" x14ac:dyDescent="0.15">
      <c r="A4255" s="25" t="s">
        <v>81</v>
      </c>
      <c r="B4255" s="26" t="s">
        <v>82</v>
      </c>
      <c r="C4255" s="26" t="s">
        <v>83</v>
      </c>
      <c r="D4255" s="26" t="s">
        <v>32</v>
      </c>
      <c r="E4255" s="26" t="s">
        <v>31</v>
      </c>
      <c r="F4255" s="26">
        <v>1994</v>
      </c>
      <c r="G4255" s="27"/>
    </row>
    <row r="4256" spans="1:7" x14ac:dyDescent="0.15">
      <c r="A4256" s="25" t="s">
        <v>81</v>
      </c>
      <c r="B4256" s="26" t="s">
        <v>82</v>
      </c>
      <c r="C4256" s="26" t="s">
        <v>83</v>
      </c>
      <c r="D4256" s="26" t="s">
        <v>32</v>
      </c>
      <c r="E4256" s="26" t="s">
        <v>31</v>
      </c>
      <c r="F4256" s="26">
        <v>1993</v>
      </c>
      <c r="G4256" s="27"/>
    </row>
    <row r="4257" spans="1:7" x14ac:dyDescent="0.15">
      <c r="A4257" s="25" t="s">
        <v>81</v>
      </c>
      <c r="B4257" s="26" t="s">
        <v>82</v>
      </c>
      <c r="C4257" s="26" t="s">
        <v>83</v>
      </c>
      <c r="D4257" s="26" t="s">
        <v>32</v>
      </c>
      <c r="E4257" s="26" t="s">
        <v>31</v>
      </c>
      <c r="F4257" s="26">
        <v>1992</v>
      </c>
      <c r="G4257" s="27"/>
    </row>
    <row r="4258" spans="1:7" x14ac:dyDescent="0.15">
      <c r="A4258" s="25" t="s">
        <v>81</v>
      </c>
      <c r="B4258" s="26" t="s">
        <v>82</v>
      </c>
      <c r="C4258" s="26" t="s">
        <v>83</v>
      </c>
      <c r="D4258" s="26" t="s">
        <v>32</v>
      </c>
      <c r="E4258" s="26" t="s">
        <v>31</v>
      </c>
      <c r="F4258" s="26">
        <v>1991</v>
      </c>
      <c r="G4258" s="27"/>
    </row>
    <row r="4259" spans="1:7" x14ac:dyDescent="0.15">
      <c r="A4259" s="25" t="s">
        <v>81</v>
      </c>
      <c r="B4259" s="26" t="s">
        <v>82</v>
      </c>
      <c r="C4259" s="26" t="s">
        <v>83</v>
      </c>
      <c r="D4259" s="26" t="s">
        <v>32</v>
      </c>
      <c r="E4259" s="26" t="s">
        <v>31</v>
      </c>
      <c r="F4259" s="26">
        <v>1990</v>
      </c>
      <c r="G4259" s="27"/>
    </row>
    <row r="4260" spans="1:7" x14ac:dyDescent="0.15">
      <c r="A4260" s="25" t="s">
        <v>81</v>
      </c>
      <c r="B4260" s="26" t="s">
        <v>82</v>
      </c>
      <c r="C4260" s="26" t="s">
        <v>83</v>
      </c>
      <c r="D4260" s="26" t="s">
        <v>32</v>
      </c>
      <c r="E4260" s="26" t="s">
        <v>31</v>
      </c>
      <c r="F4260" s="26">
        <v>1989</v>
      </c>
      <c r="G4260" s="27"/>
    </row>
    <row r="4261" spans="1:7" x14ac:dyDescent="0.15">
      <c r="A4261" s="25" t="s">
        <v>81</v>
      </c>
      <c r="B4261" s="26" t="s">
        <v>82</v>
      </c>
      <c r="C4261" s="26" t="s">
        <v>83</v>
      </c>
      <c r="D4261" s="26" t="s">
        <v>32</v>
      </c>
      <c r="E4261" s="26" t="s">
        <v>31</v>
      </c>
      <c r="F4261" s="26">
        <v>1988</v>
      </c>
      <c r="G4261" s="27"/>
    </row>
    <row r="4262" spans="1:7" x14ac:dyDescent="0.15">
      <c r="A4262" s="25" t="s">
        <v>81</v>
      </c>
      <c r="B4262" s="26" t="s">
        <v>82</v>
      </c>
      <c r="C4262" s="26" t="s">
        <v>83</v>
      </c>
      <c r="D4262" s="26" t="s">
        <v>32</v>
      </c>
      <c r="E4262" s="26" t="s">
        <v>31</v>
      </c>
      <c r="F4262" s="26">
        <v>1987</v>
      </c>
      <c r="G4262" s="27"/>
    </row>
    <row r="4263" spans="1:7" x14ac:dyDescent="0.15">
      <c r="A4263" s="25" t="s">
        <v>81</v>
      </c>
      <c r="B4263" s="26" t="s">
        <v>82</v>
      </c>
      <c r="C4263" s="26" t="s">
        <v>83</v>
      </c>
      <c r="D4263" s="26" t="s">
        <v>32</v>
      </c>
      <c r="E4263" s="26" t="s">
        <v>31</v>
      </c>
      <c r="F4263" s="26">
        <v>1986</v>
      </c>
      <c r="G4263" s="27"/>
    </row>
    <row r="4264" spans="1:7" x14ac:dyDescent="0.15">
      <c r="A4264" s="25" t="s">
        <v>81</v>
      </c>
      <c r="B4264" s="26" t="s">
        <v>82</v>
      </c>
      <c r="C4264" s="26" t="s">
        <v>83</v>
      </c>
      <c r="D4264" s="26" t="s">
        <v>32</v>
      </c>
      <c r="E4264" s="26" t="s">
        <v>31</v>
      </c>
      <c r="F4264" s="26">
        <v>1985</v>
      </c>
      <c r="G4264" s="27"/>
    </row>
    <row r="4265" spans="1:7" x14ac:dyDescent="0.15">
      <c r="A4265" s="25" t="s">
        <v>81</v>
      </c>
      <c r="B4265" s="26" t="s">
        <v>82</v>
      </c>
      <c r="C4265" s="26" t="s">
        <v>83</v>
      </c>
      <c r="D4265" s="26" t="s">
        <v>32</v>
      </c>
      <c r="E4265" s="26" t="s">
        <v>31</v>
      </c>
      <c r="F4265" s="26">
        <v>1984</v>
      </c>
      <c r="G4265" s="27"/>
    </row>
    <row r="4266" spans="1:7" x14ac:dyDescent="0.15">
      <c r="A4266" s="25" t="s">
        <v>81</v>
      </c>
      <c r="B4266" s="26" t="s">
        <v>82</v>
      </c>
      <c r="C4266" s="26" t="s">
        <v>83</v>
      </c>
      <c r="D4266" s="26" t="s">
        <v>32</v>
      </c>
      <c r="E4266" s="26" t="s">
        <v>31</v>
      </c>
      <c r="F4266" s="26">
        <v>1983</v>
      </c>
      <c r="G4266" s="27"/>
    </row>
    <row r="4267" spans="1:7" x14ac:dyDescent="0.15">
      <c r="A4267" s="25" t="s">
        <v>81</v>
      </c>
      <c r="B4267" s="26" t="s">
        <v>82</v>
      </c>
      <c r="C4267" s="26" t="s">
        <v>83</v>
      </c>
      <c r="D4267" s="26" t="s">
        <v>32</v>
      </c>
      <c r="E4267" s="26" t="s">
        <v>31</v>
      </c>
      <c r="F4267" s="26">
        <v>1982</v>
      </c>
      <c r="G4267" s="27"/>
    </row>
    <row r="4268" spans="1:7" x14ac:dyDescent="0.15">
      <c r="A4268" s="25" t="s">
        <v>81</v>
      </c>
      <c r="B4268" s="26" t="s">
        <v>82</v>
      </c>
      <c r="C4268" s="26" t="s">
        <v>83</v>
      </c>
      <c r="D4268" s="26" t="s">
        <v>32</v>
      </c>
      <c r="E4268" s="26" t="s">
        <v>31</v>
      </c>
      <c r="F4268" s="26">
        <v>1981</v>
      </c>
      <c r="G4268" s="27"/>
    </row>
    <row r="4269" spans="1:7" x14ac:dyDescent="0.15">
      <c r="A4269" s="25" t="s">
        <v>81</v>
      </c>
      <c r="B4269" s="26" t="s">
        <v>82</v>
      </c>
      <c r="C4269" s="26" t="s">
        <v>83</v>
      </c>
      <c r="D4269" s="26" t="s">
        <v>32</v>
      </c>
      <c r="E4269" s="26" t="s">
        <v>31</v>
      </c>
      <c r="F4269" s="26">
        <v>1980</v>
      </c>
      <c r="G4269" s="27"/>
    </row>
    <row r="4270" spans="1:7" x14ac:dyDescent="0.15">
      <c r="A4270" s="25" t="s">
        <v>81</v>
      </c>
      <c r="B4270" s="26" t="s">
        <v>82</v>
      </c>
      <c r="C4270" s="26" t="s">
        <v>83</v>
      </c>
      <c r="D4270" s="26" t="s">
        <v>32</v>
      </c>
      <c r="E4270" s="26" t="s">
        <v>31</v>
      </c>
      <c r="F4270" s="26">
        <v>1979</v>
      </c>
      <c r="G4270" s="27"/>
    </row>
    <row r="4271" spans="1:7" x14ac:dyDescent="0.15">
      <c r="A4271" s="25" t="s">
        <v>81</v>
      </c>
      <c r="B4271" s="26" t="s">
        <v>82</v>
      </c>
      <c r="C4271" s="26" t="s">
        <v>83</v>
      </c>
      <c r="D4271" s="26" t="s">
        <v>32</v>
      </c>
      <c r="E4271" s="26" t="s">
        <v>31</v>
      </c>
      <c r="F4271" s="26">
        <v>1978</v>
      </c>
      <c r="G4271" s="27"/>
    </row>
    <row r="4272" spans="1:7" x14ac:dyDescent="0.15">
      <c r="A4272" s="25" t="s">
        <v>81</v>
      </c>
      <c r="B4272" s="26" t="s">
        <v>82</v>
      </c>
      <c r="C4272" s="26" t="s">
        <v>83</v>
      </c>
      <c r="D4272" s="26" t="s">
        <v>32</v>
      </c>
      <c r="E4272" s="26" t="s">
        <v>31</v>
      </c>
      <c r="F4272" s="26">
        <v>1977</v>
      </c>
      <c r="G4272" s="27"/>
    </row>
    <row r="4273" spans="1:7" x14ac:dyDescent="0.15">
      <c r="A4273" s="25" t="s">
        <v>81</v>
      </c>
      <c r="B4273" s="26" t="s">
        <v>82</v>
      </c>
      <c r="C4273" s="26" t="s">
        <v>83</v>
      </c>
      <c r="D4273" s="26" t="s">
        <v>32</v>
      </c>
      <c r="E4273" s="26" t="s">
        <v>31</v>
      </c>
      <c r="F4273" s="26">
        <v>1976</v>
      </c>
      <c r="G4273" s="27"/>
    </row>
    <row r="4274" spans="1:7" x14ac:dyDescent="0.15">
      <c r="A4274" s="25" t="s">
        <v>81</v>
      </c>
      <c r="B4274" s="26" t="s">
        <v>82</v>
      </c>
      <c r="C4274" s="26" t="s">
        <v>83</v>
      </c>
      <c r="D4274" s="26" t="s">
        <v>32</v>
      </c>
      <c r="E4274" s="26" t="s">
        <v>31</v>
      </c>
      <c r="F4274" s="26">
        <v>1975</v>
      </c>
      <c r="G4274" s="27"/>
    </row>
    <row r="4275" spans="1:7" x14ac:dyDescent="0.15">
      <c r="A4275" s="25" t="s">
        <v>81</v>
      </c>
      <c r="B4275" s="26" t="s">
        <v>82</v>
      </c>
      <c r="C4275" s="26" t="s">
        <v>83</v>
      </c>
      <c r="D4275" s="26" t="s">
        <v>32</v>
      </c>
      <c r="E4275" s="26" t="s">
        <v>31</v>
      </c>
      <c r="F4275" s="26">
        <v>1974</v>
      </c>
      <c r="G4275" s="27"/>
    </row>
    <row r="4276" spans="1:7" x14ac:dyDescent="0.15">
      <c r="A4276" s="25" t="s">
        <v>81</v>
      </c>
      <c r="B4276" s="26" t="s">
        <v>82</v>
      </c>
      <c r="C4276" s="26" t="s">
        <v>83</v>
      </c>
      <c r="D4276" s="26" t="s">
        <v>32</v>
      </c>
      <c r="E4276" s="26" t="s">
        <v>31</v>
      </c>
      <c r="F4276" s="26">
        <v>1973</v>
      </c>
      <c r="G4276" s="27"/>
    </row>
    <row r="4277" spans="1:7" x14ac:dyDescent="0.15">
      <c r="A4277" s="25" t="s">
        <v>81</v>
      </c>
      <c r="B4277" s="26" t="s">
        <v>82</v>
      </c>
      <c r="C4277" s="26" t="s">
        <v>83</v>
      </c>
      <c r="D4277" s="26" t="s">
        <v>32</v>
      </c>
      <c r="E4277" s="26" t="s">
        <v>31</v>
      </c>
      <c r="F4277" s="26">
        <v>1972</v>
      </c>
      <c r="G4277" s="27"/>
    </row>
    <row r="4278" spans="1:7" x14ac:dyDescent="0.15">
      <c r="A4278" s="25" t="s">
        <v>81</v>
      </c>
      <c r="B4278" s="26" t="s">
        <v>82</v>
      </c>
      <c r="C4278" s="26" t="s">
        <v>83</v>
      </c>
      <c r="D4278" s="26" t="s">
        <v>32</v>
      </c>
      <c r="E4278" s="26" t="s">
        <v>31</v>
      </c>
      <c r="F4278" s="26">
        <v>1971</v>
      </c>
      <c r="G4278" s="27"/>
    </row>
    <row r="4279" spans="1:7" x14ac:dyDescent="0.15">
      <c r="A4279" s="25" t="s">
        <v>81</v>
      </c>
      <c r="B4279" s="26" t="s">
        <v>82</v>
      </c>
      <c r="C4279" s="26" t="s">
        <v>83</v>
      </c>
      <c r="D4279" s="26" t="s">
        <v>32</v>
      </c>
      <c r="E4279" s="26" t="s">
        <v>31</v>
      </c>
      <c r="F4279" s="26">
        <v>1970</v>
      </c>
      <c r="G4279" s="27"/>
    </row>
    <row r="4280" spans="1:7" x14ac:dyDescent="0.15">
      <c r="A4280" s="25" t="s">
        <v>81</v>
      </c>
      <c r="B4280" s="26" t="s">
        <v>82</v>
      </c>
      <c r="C4280" s="26" t="s">
        <v>83</v>
      </c>
      <c r="D4280" s="26" t="s">
        <v>32</v>
      </c>
      <c r="E4280" s="26" t="s">
        <v>31</v>
      </c>
      <c r="F4280" s="26">
        <v>1969</v>
      </c>
      <c r="G4280" s="27"/>
    </row>
    <row r="4281" spans="1:7" x14ac:dyDescent="0.15">
      <c r="A4281" s="25" t="s">
        <v>81</v>
      </c>
      <c r="B4281" s="26" t="s">
        <v>82</v>
      </c>
      <c r="C4281" s="26" t="s">
        <v>83</v>
      </c>
      <c r="D4281" s="26" t="s">
        <v>32</v>
      </c>
      <c r="E4281" s="26" t="s">
        <v>31</v>
      </c>
      <c r="F4281" s="26">
        <v>1968</v>
      </c>
      <c r="G4281" s="27"/>
    </row>
    <row r="4282" spans="1:7" x14ac:dyDescent="0.15">
      <c r="A4282" s="25" t="s">
        <v>81</v>
      </c>
      <c r="B4282" s="26" t="s">
        <v>82</v>
      </c>
      <c r="C4282" s="26" t="s">
        <v>83</v>
      </c>
      <c r="D4282" s="26" t="s">
        <v>32</v>
      </c>
      <c r="E4282" s="26" t="s">
        <v>31</v>
      </c>
      <c r="F4282" s="26">
        <v>1967</v>
      </c>
      <c r="G4282" s="27"/>
    </row>
    <row r="4283" spans="1:7" x14ac:dyDescent="0.15">
      <c r="A4283" s="25" t="s">
        <v>81</v>
      </c>
      <c r="B4283" s="26" t="s">
        <v>82</v>
      </c>
      <c r="C4283" s="26" t="s">
        <v>83</v>
      </c>
      <c r="D4283" s="26" t="s">
        <v>32</v>
      </c>
      <c r="E4283" s="26" t="s">
        <v>31</v>
      </c>
      <c r="F4283" s="26">
        <v>1966</v>
      </c>
      <c r="G4283" s="27"/>
    </row>
    <row r="4284" spans="1:7" x14ac:dyDescent="0.15">
      <c r="A4284" s="25" t="s">
        <v>81</v>
      </c>
      <c r="B4284" s="26" t="s">
        <v>82</v>
      </c>
      <c r="C4284" s="26" t="s">
        <v>83</v>
      </c>
      <c r="D4284" s="26" t="s">
        <v>32</v>
      </c>
      <c r="E4284" s="26" t="s">
        <v>31</v>
      </c>
      <c r="F4284" s="26">
        <v>1965</v>
      </c>
      <c r="G4284" s="27"/>
    </row>
    <row r="4285" spans="1:7" x14ac:dyDescent="0.15">
      <c r="A4285" s="25" t="s">
        <v>81</v>
      </c>
      <c r="B4285" s="26" t="s">
        <v>82</v>
      </c>
      <c r="C4285" s="26" t="s">
        <v>83</v>
      </c>
      <c r="D4285" s="26" t="s">
        <v>32</v>
      </c>
      <c r="E4285" s="26" t="s">
        <v>31</v>
      </c>
      <c r="F4285" s="26">
        <v>1964</v>
      </c>
      <c r="G4285" s="27"/>
    </row>
    <row r="4286" spans="1:7" x14ac:dyDescent="0.15">
      <c r="A4286" s="25" t="s">
        <v>81</v>
      </c>
      <c r="B4286" s="26" t="s">
        <v>82</v>
      </c>
      <c r="C4286" s="26" t="s">
        <v>83</v>
      </c>
      <c r="D4286" s="26" t="s">
        <v>32</v>
      </c>
      <c r="E4286" s="26" t="s">
        <v>31</v>
      </c>
      <c r="F4286" s="26">
        <v>1963</v>
      </c>
      <c r="G4286" s="27"/>
    </row>
    <row r="4287" spans="1:7" x14ac:dyDescent="0.15">
      <c r="A4287" s="25" t="s">
        <v>81</v>
      </c>
      <c r="B4287" s="26" t="s">
        <v>82</v>
      </c>
      <c r="C4287" s="26" t="s">
        <v>83</v>
      </c>
      <c r="D4287" s="26" t="s">
        <v>32</v>
      </c>
      <c r="E4287" s="26" t="s">
        <v>31</v>
      </c>
      <c r="F4287" s="26">
        <v>1962</v>
      </c>
      <c r="G4287" s="27"/>
    </row>
    <row r="4288" spans="1:7" x14ac:dyDescent="0.15">
      <c r="A4288" s="25" t="s">
        <v>81</v>
      </c>
      <c r="B4288" s="26" t="s">
        <v>82</v>
      </c>
      <c r="C4288" s="26" t="s">
        <v>83</v>
      </c>
      <c r="D4288" s="26" t="s">
        <v>32</v>
      </c>
      <c r="E4288" s="26" t="s">
        <v>31</v>
      </c>
      <c r="F4288" s="26">
        <v>1961</v>
      </c>
      <c r="G4288" s="27"/>
    </row>
    <row r="4289" spans="1:7" x14ac:dyDescent="0.15">
      <c r="A4289" s="25" t="s">
        <v>81</v>
      </c>
      <c r="B4289" s="26" t="s">
        <v>82</v>
      </c>
      <c r="C4289" s="26" t="s">
        <v>83</v>
      </c>
      <c r="D4289" s="26" t="s">
        <v>32</v>
      </c>
      <c r="E4289" s="26" t="s">
        <v>31</v>
      </c>
      <c r="F4289" s="26">
        <v>1960</v>
      </c>
      <c r="G4289" s="27"/>
    </row>
    <row r="4290" spans="1:7" x14ac:dyDescent="0.15">
      <c r="A4290" s="25" t="s">
        <v>81</v>
      </c>
      <c r="B4290" s="26" t="s">
        <v>82</v>
      </c>
      <c r="C4290" s="26" t="s">
        <v>83</v>
      </c>
      <c r="D4290" s="26" t="s">
        <v>8</v>
      </c>
      <c r="E4290" s="26" t="s">
        <v>7</v>
      </c>
      <c r="F4290" s="26">
        <v>2023</v>
      </c>
      <c r="G4290" s="27">
        <v>4482.9000000000005</v>
      </c>
    </row>
    <row r="4291" spans="1:7" x14ac:dyDescent="0.15">
      <c r="A4291" s="25" t="s">
        <v>81</v>
      </c>
      <c r="B4291" s="26" t="s">
        <v>82</v>
      </c>
      <c r="C4291" s="26" t="s">
        <v>83</v>
      </c>
      <c r="D4291" s="26" t="s">
        <v>8</v>
      </c>
      <c r="E4291" s="26" t="s">
        <v>7</v>
      </c>
      <c r="F4291" s="26">
        <v>2022</v>
      </c>
      <c r="G4291" s="27">
        <v>4442.5</v>
      </c>
    </row>
    <row r="4292" spans="1:7" x14ac:dyDescent="0.15">
      <c r="A4292" s="25" t="s">
        <v>81</v>
      </c>
      <c r="B4292" s="26" t="s">
        <v>82</v>
      </c>
      <c r="C4292" s="26" t="s">
        <v>83</v>
      </c>
      <c r="D4292" s="26" t="s">
        <v>8</v>
      </c>
      <c r="E4292" s="26" t="s">
        <v>7</v>
      </c>
      <c r="F4292" s="26">
        <v>2021</v>
      </c>
      <c r="G4292" s="27">
        <v>4305.9000000000005</v>
      </c>
    </row>
    <row r="4293" spans="1:7" x14ac:dyDescent="0.15">
      <c r="A4293" s="25" t="s">
        <v>81</v>
      </c>
      <c r="B4293" s="26" t="s">
        <v>82</v>
      </c>
      <c r="C4293" s="26" t="s">
        <v>83</v>
      </c>
      <c r="D4293" s="26" t="s">
        <v>8</v>
      </c>
      <c r="E4293" s="26" t="s">
        <v>7</v>
      </c>
      <c r="F4293" s="26">
        <v>2020</v>
      </c>
      <c r="G4293" s="27">
        <v>4296.8</v>
      </c>
    </row>
    <row r="4294" spans="1:7" x14ac:dyDescent="0.15">
      <c r="A4294" s="25" t="s">
        <v>81</v>
      </c>
      <c r="B4294" s="26" t="s">
        <v>82</v>
      </c>
      <c r="C4294" s="26" t="s">
        <v>83</v>
      </c>
      <c r="D4294" s="26" t="s">
        <v>8</v>
      </c>
      <c r="E4294" s="26" t="s">
        <v>7</v>
      </c>
      <c r="F4294" s="26">
        <v>2019</v>
      </c>
      <c r="G4294" s="27">
        <v>4354.6000000000004</v>
      </c>
    </row>
    <row r="4295" spans="1:7" x14ac:dyDescent="0.15">
      <c r="A4295" s="25" t="s">
        <v>81</v>
      </c>
      <c r="B4295" s="26" t="s">
        <v>82</v>
      </c>
      <c r="C4295" s="26" t="s">
        <v>83</v>
      </c>
      <c r="D4295" s="26" t="s">
        <v>8</v>
      </c>
      <c r="E4295" s="26" t="s">
        <v>7</v>
      </c>
      <c r="F4295" s="26">
        <v>2018</v>
      </c>
      <c r="G4295" s="27">
        <v>4319</v>
      </c>
    </row>
    <row r="4296" spans="1:7" x14ac:dyDescent="0.15">
      <c r="A4296" s="25" t="s">
        <v>81</v>
      </c>
      <c r="B4296" s="26" t="s">
        <v>82</v>
      </c>
      <c r="C4296" s="26" t="s">
        <v>83</v>
      </c>
      <c r="D4296" s="26" t="s">
        <v>8</v>
      </c>
      <c r="E4296" s="26" t="s">
        <v>7</v>
      </c>
      <c r="F4296" s="26">
        <v>2017</v>
      </c>
      <c r="G4296" s="27">
        <v>4260.1000000000004</v>
      </c>
    </row>
    <row r="4297" spans="1:7" x14ac:dyDescent="0.15">
      <c r="A4297" s="25" t="s">
        <v>81</v>
      </c>
      <c r="B4297" s="26" t="s">
        <v>82</v>
      </c>
      <c r="C4297" s="26" t="s">
        <v>83</v>
      </c>
      <c r="D4297" s="26" t="s">
        <v>8</v>
      </c>
      <c r="E4297" s="26" t="s">
        <v>7</v>
      </c>
      <c r="F4297" s="26">
        <v>2016</v>
      </c>
      <c r="G4297" s="27">
        <v>4220.2</v>
      </c>
    </row>
    <row r="4298" spans="1:7" x14ac:dyDescent="0.15">
      <c r="A4298" s="25" t="s">
        <v>81</v>
      </c>
      <c r="B4298" s="26" t="s">
        <v>82</v>
      </c>
      <c r="C4298" s="26" t="s">
        <v>83</v>
      </c>
      <c r="D4298" s="26" t="s">
        <v>8</v>
      </c>
      <c r="E4298" s="26" t="s">
        <v>7</v>
      </c>
      <c r="F4298" s="26">
        <v>2015</v>
      </c>
      <c r="G4298" s="27">
        <v>4148.3</v>
      </c>
    </row>
    <row r="4299" spans="1:7" x14ac:dyDescent="0.15">
      <c r="A4299" s="25" t="s">
        <v>81</v>
      </c>
      <c r="B4299" s="26" t="s">
        <v>82</v>
      </c>
      <c r="C4299" s="26" t="s">
        <v>83</v>
      </c>
      <c r="D4299" s="26" t="s">
        <v>8</v>
      </c>
      <c r="E4299" s="26" t="s">
        <v>7</v>
      </c>
      <c r="F4299" s="26">
        <v>2014</v>
      </c>
      <c r="G4299" s="27">
        <v>4112.7</v>
      </c>
    </row>
    <row r="4300" spans="1:7" x14ac:dyDescent="0.15">
      <c r="A4300" s="25" t="s">
        <v>81</v>
      </c>
      <c r="B4300" s="26" t="s">
        <v>82</v>
      </c>
      <c r="C4300" s="26" t="s">
        <v>83</v>
      </c>
      <c r="D4300" s="26" t="s">
        <v>8</v>
      </c>
      <c r="E4300" s="26" t="s">
        <v>7</v>
      </c>
      <c r="F4300" s="26">
        <v>2013</v>
      </c>
      <c r="G4300" s="27">
        <v>4104.5</v>
      </c>
    </row>
    <row r="4301" spans="1:7" x14ac:dyDescent="0.15">
      <c r="A4301" s="25" t="s">
        <v>81</v>
      </c>
      <c r="B4301" s="26" t="s">
        <v>82</v>
      </c>
      <c r="C4301" s="26" t="s">
        <v>83</v>
      </c>
      <c r="D4301" s="26" t="s">
        <v>8</v>
      </c>
      <c r="E4301" s="26" t="s">
        <v>7</v>
      </c>
      <c r="F4301" s="26">
        <v>2012</v>
      </c>
      <c r="G4301" s="27">
        <v>4084.4</v>
      </c>
    </row>
    <row r="4302" spans="1:7" x14ac:dyDescent="0.15">
      <c r="A4302" s="25" t="s">
        <v>81</v>
      </c>
      <c r="B4302" s="26" t="s">
        <v>82</v>
      </c>
      <c r="C4302" s="26" t="s">
        <v>83</v>
      </c>
      <c r="D4302" s="26" t="s">
        <v>8</v>
      </c>
      <c r="E4302" s="26" t="s">
        <v>7</v>
      </c>
      <c r="F4302" s="26">
        <v>2011</v>
      </c>
      <c r="G4302" s="27">
        <v>4052.4</v>
      </c>
    </row>
    <row r="4303" spans="1:7" x14ac:dyDescent="0.15">
      <c r="A4303" s="25" t="s">
        <v>81</v>
      </c>
      <c r="B4303" s="26" t="s">
        <v>82</v>
      </c>
      <c r="C4303" s="26" t="s">
        <v>83</v>
      </c>
      <c r="D4303" s="26" t="s">
        <v>8</v>
      </c>
      <c r="E4303" s="26" t="s">
        <v>7</v>
      </c>
      <c r="F4303" s="26">
        <v>2010</v>
      </c>
      <c r="G4303" s="27">
        <v>4016.6000000000008</v>
      </c>
    </row>
    <row r="4304" spans="1:7" x14ac:dyDescent="0.15">
      <c r="A4304" s="25" t="s">
        <v>81</v>
      </c>
      <c r="B4304" s="26" t="s">
        <v>82</v>
      </c>
      <c r="C4304" s="26" t="s">
        <v>83</v>
      </c>
      <c r="D4304" s="26" t="s">
        <v>8</v>
      </c>
      <c r="E4304" s="26" t="s">
        <v>7</v>
      </c>
      <c r="F4304" s="26">
        <v>2009</v>
      </c>
      <c r="G4304" s="27">
        <v>3982.1000000000008</v>
      </c>
    </row>
    <row r="4305" spans="1:7" x14ac:dyDescent="0.15">
      <c r="A4305" s="25" t="s">
        <v>81</v>
      </c>
      <c r="B4305" s="26" t="s">
        <v>82</v>
      </c>
      <c r="C4305" s="26" t="s">
        <v>83</v>
      </c>
      <c r="D4305" s="26" t="s">
        <v>8</v>
      </c>
      <c r="E4305" s="26" t="s">
        <v>7</v>
      </c>
      <c r="F4305" s="26">
        <v>2008</v>
      </c>
      <c r="G4305" s="27">
        <v>3994</v>
      </c>
    </row>
    <row r="4306" spans="1:7" x14ac:dyDescent="0.15">
      <c r="A4306" s="25" t="s">
        <v>81</v>
      </c>
      <c r="B4306" s="26" t="s">
        <v>82</v>
      </c>
      <c r="C4306" s="26" t="s">
        <v>83</v>
      </c>
      <c r="D4306" s="26" t="s">
        <v>8</v>
      </c>
      <c r="E4306" s="26" t="s">
        <v>7</v>
      </c>
      <c r="F4306" s="26">
        <v>2007</v>
      </c>
      <c r="G4306" s="27">
        <v>3923.6000000000008</v>
      </c>
    </row>
    <row r="4307" spans="1:7" x14ac:dyDescent="0.15">
      <c r="A4307" s="25" t="s">
        <v>81</v>
      </c>
      <c r="B4307" s="26" t="s">
        <v>82</v>
      </c>
      <c r="C4307" s="26" t="s">
        <v>83</v>
      </c>
      <c r="D4307" s="26" t="s">
        <v>8</v>
      </c>
      <c r="E4307" s="26" t="s">
        <v>7</v>
      </c>
      <c r="F4307" s="26">
        <v>2006</v>
      </c>
      <c r="G4307" s="27">
        <v>3826</v>
      </c>
    </row>
    <row r="4308" spans="1:7" x14ac:dyDescent="0.15">
      <c r="A4308" s="25" t="s">
        <v>81</v>
      </c>
      <c r="B4308" s="26" t="s">
        <v>82</v>
      </c>
      <c r="C4308" s="26" t="s">
        <v>83</v>
      </c>
      <c r="D4308" s="26" t="s">
        <v>8</v>
      </c>
      <c r="E4308" s="26" t="s">
        <v>7</v>
      </c>
      <c r="F4308" s="26">
        <v>2005</v>
      </c>
      <c r="G4308" s="27">
        <v>3747.4</v>
      </c>
    </row>
    <row r="4309" spans="1:7" x14ac:dyDescent="0.15">
      <c r="A4309" s="25" t="s">
        <v>81</v>
      </c>
      <c r="B4309" s="26" t="s">
        <v>82</v>
      </c>
      <c r="C4309" s="26" t="s">
        <v>83</v>
      </c>
      <c r="D4309" s="26" t="s">
        <v>8</v>
      </c>
      <c r="E4309" s="26" t="s">
        <v>7</v>
      </c>
      <c r="F4309" s="26">
        <v>2004</v>
      </c>
      <c r="G4309" s="27">
        <v>3606.2</v>
      </c>
    </row>
    <row r="4310" spans="1:7" x14ac:dyDescent="0.15">
      <c r="A4310" s="25" t="s">
        <v>81</v>
      </c>
      <c r="B4310" s="26" t="s">
        <v>82</v>
      </c>
      <c r="C4310" s="26" t="s">
        <v>83</v>
      </c>
      <c r="D4310" s="26" t="s">
        <v>8</v>
      </c>
      <c r="E4310" s="26" t="s">
        <v>7</v>
      </c>
      <c r="F4310" s="26">
        <v>2003</v>
      </c>
      <c r="G4310" s="27">
        <v>3745.2</v>
      </c>
    </row>
    <row r="4311" spans="1:7" x14ac:dyDescent="0.15">
      <c r="A4311" s="25" t="s">
        <v>81</v>
      </c>
      <c r="B4311" s="26" t="s">
        <v>82</v>
      </c>
      <c r="C4311" s="26" t="s">
        <v>83</v>
      </c>
      <c r="D4311" s="26" t="s">
        <v>8</v>
      </c>
      <c r="E4311" s="26" t="s">
        <v>7</v>
      </c>
      <c r="F4311" s="26">
        <v>2002</v>
      </c>
      <c r="G4311" s="27">
        <v>3667.3</v>
      </c>
    </row>
    <row r="4312" spans="1:7" x14ac:dyDescent="0.15">
      <c r="A4312" s="25" t="s">
        <v>81</v>
      </c>
      <c r="B4312" s="26" t="s">
        <v>82</v>
      </c>
      <c r="C4312" s="26" t="s">
        <v>83</v>
      </c>
      <c r="D4312" s="26" t="s">
        <v>8</v>
      </c>
      <c r="E4312" s="26" t="s">
        <v>7</v>
      </c>
      <c r="F4312" s="26">
        <v>2001</v>
      </c>
      <c r="G4312" s="27">
        <v>3696.5</v>
      </c>
    </row>
    <row r="4313" spans="1:7" x14ac:dyDescent="0.15">
      <c r="A4313" s="25" t="s">
        <v>81</v>
      </c>
      <c r="B4313" s="26" t="s">
        <v>82</v>
      </c>
      <c r="C4313" s="26" t="s">
        <v>83</v>
      </c>
      <c r="D4313" s="26" t="s">
        <v>8</v>
      </c>
      <c r="E4313" s="26" t="s">
        <v>7</v>
      </c>
      <c r="F4313" s="26">
        <v>2000</v>
      </c>
      <c r="G4313" s="27">
        <v>3681.7</v>
      </c>
    </row>
    <row r="4314" spans="1:7" x14ac:dyDescent="0.15">
      <c r="A4314" s="25" t="s">
        <v>81</v>
      </c>
      <c r="B4314" s="26" t="s">
        <v>82</v>
      </c>
      <c r="C4314" s="26" t="s">
        <v>83</v>
      </c>
      <c r="D4314" s="26" t="s">
        <v>8</v>
      </c>
      <c r="E4314" s="26" t="s">
        <v>7</v>
      </c>
      <c r="F4314" s="26">
        <v>1999</v>
      </c>
      <c r="G4314" s="27">
        <v>3676.4</v>
      </c>
    </row>
    <row r="4315" spans="1:7" x14ac:dyDescent="0.15">
      <c r="A4315" s="25" t="s">
        <v>81</v>
      </c>
      <c r="B4315" s="26" t="s">
        <v>82</v>
      </c>
      <c r="C4315" s="26" t="s">
        <v>83</v>
      </c>
      <c r="D4315" s="26" t="s">
        <v>8</v>
      </c>
      <c r="E4315" s="26" t="s">
        <v>7</v>
      </c>
      <c r="F4315" s="26">
        <v>1998</v>
      </c>
      <c r="G4315" s="27">
        <v>3625.9</v>
      </c>
    </row>
    <row r="4316" spans="1:7" x14ac:dyDescent="0.15">
      <c r="A4316" s="25" t="s">
        <v>81</v>
      </c>
      <c r="B4316" s="26" t="s">
        <v>82</v>
      </c>
      <c r="C4316" s="26" t="s">
        <v>83</v>
      </c>
      <c r="D4316" s="26" t="s">
        <v>8</v>
      </c>
      <c r="E4316" s="26" t="s">
        <v>7</v>
      </c>
      <c r="F4316" s="26">
        <v>1997</v>
      </c>
      <c r="G4316" s="27">
        <v>3607.2</v>
      </c>
    </row>
    <row r="4317" spans="1:7" x14ac:dyDescent="0.15">
      <c r="A4317" s="25" t="s">
        <v>81</v>
      </c>
      <c r="B4317" s="26" t="s">
        <v>82</v>
      </c>
      <c r="C4317" s="26" t="s">
        <v>83</v>
      </c>
      <c r="D4317" s="26" t="s">
        <v>8</v>
      </c>
      <c r="E4317" s="26" t="s">
        <v>7</v>
      </c>
      <c r="F4317" s="26">
        <v>1996</v>
      </c>
      <c r="G4317" s="27">
        <v>3616.5</v>
      </c>
    </row>
    <row r="4318" spans="1:7" x14ac:dyDescent="0.15">
      <c r="A4318" s="25" t="s">
        <v>81</v>
      </c>
      <c r="B4318" s="26" t="s">
        <v>82</v>
      </c>
      <c r="C4318" s="26" t="s">
        <v>83</v>
      </c>
      <c r="D4318" s="26" t="s">
        <v>8</v>
      </c>
      <c r="E4318" s="26" t="s">
        <v>7</v>
      </c>
      <c r="F4318" s="26">
        <v>1995</v>
      </c>
      <c r="G4318" s="27">
        <v>3674.3</v>
      </c>
    </row>
    <row r="4319" spans="1:7" x14ac:dyDescent="0.15">
      <c r="A4319" s="25" t="s">
        <v>81</v>
      </c>
      <c r="B4319" s="26" t="s">
        <v>82</v>
      </c>
      <c r="C4319" s="26" t="s">
        <v>83</v>
      </c>
      <c r="D4319" s="26" t="s">
        <v>8</v>
      </c>
      <c r="E4319" s="26" t="s">
        <v>7</v>
      </c>
      <c r="F4319" s="26">
        <v>1994</v>
      </c>
      <c r="G4319" s="27"/>
    </row>
    <row r="4320" spans="1:7" x14ac:dyDescent="0.15">
      <c r="A4320" s="25" t="s">
        <v>81</v>
      </c>
      <c r="B4320" s="26" t="s">
        <v>82</v>
      </c>
      <c r="C4320" s="26" t="s">
        <v>83</v>
      </c>
      <c r="D4320" s="26" t="s">
        <v>8</v>
      </c>
      <c r="E4320" s="26" t="s">
        <v>7</v>
      </c>
      <c r="F4320" s="26">
        <v>1993</v>
      </c>
      <c r="G4320" s="27"/>
    </row>
    <row r="4321" spans="1:7" x14ac:dyDescent="0.15">
      <c r="A4321" s="25" t="s">
        <v>81</v>
      </c>
      <c r="B4321" s="26" t="s">
        <v>82</v>
      </c>
      <c r="C4321" s="26" t="s">
        <v>83</v>
      </c>
      <c r="D4321" s="26" t="s">
        <v>8</v>
      </c>
      <c r="E4321" s="26" t="s">
        <v>7</v>
      </c>
      <c r="F4321" s="26">
        <v>1992</v>
      </c>
      <c r="G4321" s="27"/>
    </row>
    <row r="4322" spans="1:7" x14ac:dyDescent="0.15">
      <c r="A4322" s="25" t="s">
        <v>81</v>
      </c>
      <c r="B4322" s="26" t="s">
        <v>82</v>
      </c>
      <c r="C4322" s="26" t="s">
        <v>83</v>
      </c>
      <c r="D4322" s="26" t="s">
        <v>8</v>
      </c>
      <c r="E4322" s="26" t="s">
        <v>7</v>
      </c>
      <c r="F4322" s="26">
        <v>1991</v>
      </c>
      <c r="G4322" s="27"/>
    </row>
    <row r="4323" spans="1:7" x14ac:dyDescent="0.15">
      <c r="A4323" s="25" t="s">
        <v>81</v>
      </c>
      <c r="B4323" s="26" t="s">
        <v>82</v>
      </c>
      <c r="C4323" s="26" t="s">
        <v>83</v>
      </c>
      <c r="D4323" s="26" t="s">
        <v>8</v>
      </c>
      <c r="E4323" s="26" t="s">
        <v>7</v>
      </c>
      <c r="F4323" s="26">
        <v>1990</v>
      </c>
      <c r="G4323" s="27"/>
    </row>
    <row r="4324" spans="1:7" x14ac:dyDescent="0.15">
      <c r="A4324" s="25" t="s">
        <v>81</v>
      </c>
      <c r="B4324" s="26" t="s">
        <v>82</v>
      </c>
      <c r="C4324" s="26" t="s">
        <v>83</v>
      </c>
      <c r="D4324" s="26" t="s">
        <v>8</v>
      </c>
      <c r="E4324" s="26" t="s">
        <v>7</v>
      </c>
      <c r="F4324" s="26">
        <v>1989</v>
      </c>
      <c r="G4324" s="27"/>
    </row>
    <row r="4325" spans="1:7" x14ac:dyDescent="0.15">
      <c r="A4325" s="25" t="s">
        <v>81</v>
      </c>
      <c r="B4325" s="26" t="s">
        <v>82</v>
      </c>
      <c r="C4325" s="26" t="s">
        <v>83</v>
      </c>
      <c r="D4325" s="26" t="s">
        <v>8</v>
      </c>
      <c r="E4325" s="26" t="s">
        <v>7</v>
      </c>
      <c r="F4325" s="26">
        <v>1988</v>
      </c>
      <c r="G4325" s="27"/>
    </row>
    <row r="4326" spans="1:7" x14ac:dyDescent="0.15">
      <c r="A4326" s="25" t="s">
        <v>81</v>
      </c>
      <c r="B4326" s="26" t="s">
        <v>82</v>
      </c>
      <c r="C4326" s="26" t="s">
        <v>83</v>
      </c>
      <c r="D4326" s="26" t="s">
        <v>8</v>
      </c>
      <c r="E4326" s="26" t="s">
        <v>7</v>
      </c>
      <c r="F4326" s="26">
        <v>1987</v>
      </c>
      <c r="G4326" s="27"/>
    </row>
    <row r="4327" spans="1:7" x14ac:dyDescent="0.15">
      <c r="A4327" s="25" t="s">
        <v>81</v>
      </c>
      <c r="B4327" s="26" t="s">
        <v>82</v>
      </c>
      <c r="C4327" s="26" t="s">
        <v>83</v>
      </c>
      <c r="D4327" s="26" t="s">
        <v>8</v>
      </c>
      <c r="E4327" s="26" t="s">
        <v>7</v>
      </c>
      <c r="F4327" s="26">
        <v>1986</v>
      </c>
      <c r="G4327" s="27"/>
    </row>
    <row r="4328" spans="1:7" x14ac:dyDescent="0.15">
      <c r="A4328" s="25" t="s">
        <v>81</v>
      </c>
      <c r="B4328" s="26" t="s">
        <v>82</v>
      </c>
      <c r="C4328" s="26" t="s">
        <v>83</v>
      </c>
      <c r="D4328" s="26" t="s">
        <v>8</v>
      </c>
      <c r="E4328" s="26" t="s">
        <v>7</v>
      </c>
      <c r="F4328" s="26">
        <v>1985</v>
      </c>
      <c r="G4328" s="27"/>
    </row>
    <row r="4329" spans="1:7" x14ac:dyDescent="0.15">
      <c r="A4329" s="25" t="s">
        <v>81</v>
      </c>
      <c r="B4329" s="26" t="s">
        <v>82</v>
      </c>
      <c r="C4329" s="26" t="s">
        <v>83</v>
      </c>
      <c r="D4329" s="26" t="s">
        <v>8</v>
      </c>
      <c r="E4329" s="26" t="s">
        <v>7</v>
      </c>
      <c r="F4329" s="26">
        <v>1984</v>
      </c>
      <c r="G4329" s="27"/>
    </row>
    <row r="4330" spans="1:7" x14ac:dyDescent="0.15">
      <c r="A4330" s="25" t="s">
        <v>81</v>
      </c>
      <c r="B4330" s="26" t="s">
        <v>82</v>
      </c>
      <c r="C4330" s="26" t="s">
        <v>83</v>
      </c>
      <c r="D4330" s="26" t="s">
        <v>8</v>
      </c>
      <c r="E4330" s="26" t="s">
        <v>7</v>
      </c>
      <c r="F4330" s="26">
        <v>1983</v>
      </c>
      <c r="G4330" s="27"/>
    </row>
    <row r="4331" spans="1:7" x14ac:dyDescent="0.15">
      <c r="A4331" s="25" t="s">
        <v>81</v>
      </c>
      <c r="B4331" s="26" t="s">
        <v>82</v>
      </c>
      <c r="C4331" s="26" t="s">
        <v>83</v>
      </c>
      <c r="D4331" s="26" t="s">
        <v>8</v>
      </c>
      <c r="E4331" s="26" t="s">
        <v>7</v>
      </c>
      <c r="F4331" s="26">
        <v>1982</v>
      </c>
      <c r="G4331" s="27"/>
    </row>
    <row r="4332" spans="1:7" x14ac:dyDescent="0.15">
      <c r="A4332" s="25" t="s">
        <v>81</v>
      </c>
      <c r="B4332" s="26" t="s">
        <v>82</v>
      </c>
      <c r="C4332" s="26" t="s">
        <v>83</v>
      </c>
      <c r="D4332" s="26" t="s">
        <v>8</v>
      </c>
      <c r="E4332" s="26" t="s">
        <v>7</v>
      </c>
      <c r="F4332" s="26">
        <v>1981</v>
      </c>
      <c r="G4332" s="27"/>
    </row>
    <row r="4333" spans="1:7" x14ac:dyDescent="0.15">
      <c r="A4333" s="25" t="s">
        <v>81</v>
      </c>
      <c r="B4333" s="26" t="s">
        <v>82</v>
      </c>
      <c r="C4333" s="26" t="s">
        <v>83</v>
      </c>
      <c r="D4333" s="26" t="s">
        <v>8</v>
      </c>
      <c r="E4333" s="26" t="s">
        <v>7</v>
      </c>
      <c r="F4333" s="26">
        <v>1980</v>
      </c>
      <c r="G4333" s="27"/>
    </row>
    <row r="4334" spans="1:7" x14ac:dyDescent="0.15">
      <c r="A4334" s="25" t="s">
        <v>81</v>
      </c>
      <c r="B4334" s="26" t="s">
        <v>82</v>
      </c>
      <c r="C4334" s="26" t="s">
        <v>83</v>
      </c>
      <c r="D4334" s="26" t="s">
        <v>8</v>
      </c>
      <c r="E4334" s="26" t="s">
        <v>7</v>
      </c>
      <c r="F4334" s="26">
        <v>1979</v>
      </c>
      <c r="G4334" s="27"/>
    </row>
    <row r="4335" spans="1:7" x14ac:dyDescent="0.15">
      <c r="A4335" s="25" t="s">
        <v>81</v>
      </c>
      <c r="B4335" s="26" t="s">
        <v>82</v>
      </c>
      <c r="C4335" s="26" t="s">
        <v>83</v>
      </c>
      <c r="D4335" s="26" t="s">
        <v>8</v>
      </c>
      <c r="E4335" s="26" t="s">
        <v>7</v>
      </c>
      <c r="F4335" s="26">
        <v>1978</v>
      </c>
      <c r="G4335" s="27"/>
    </row>
    <row r="4336" spans="1:7" x14ac:dyDescent="0.15">
      <c r="A4336" s="25" t="s">
        <v>81</v>
      </c>
      <c r="B4336" s="26" t="s">
        <v>82</v>
      </c>
      <c r="C4336" s="26" t="s">
        <v>83</v>
      </c>
      <c r="D4336" s="26" t="s">
        <v>8</v>
      </c>
      <c r="E4336" s="26" t="s">
        <v>7</v>
      </c>
      <c r="F4336" s="26">
        <v>1977</v>
      </c>
      <c r="G4336" s="27"/>
    </row>
    <row r="4337" spans="1:7" x14ac:dyDescent="0.15">
      <c r="A4337" s="25" t="s">
        <v>81</v>
      </c>
      <c r="B4337" s="26" t="s">
        <v>82</v>
      </c>
      <c r="C4337" s="26" t="s">
        <v>83</v>
      </c>
      <c r="D4337" s="26" t="s">
        <v>8</v>
      </c>
      <c r="E4337" s="26" t="s">
        <v>7</v>
      </c>
      <c r="F4337" s="26">
        <v>1976</v>
      </c>
      <c r="G4337" s="27"/>
    </row>
    <row r="4338" spans="1:7" x14ac:dyDescent="0.15">
      <c r="A4338" s="25" t="s">
        <v>81</v>
      </c>
      <c r="B4338" s="26" t="s">
        <v>82</v>
      </c>
      <c r="C4338" s="26" t="s">
        <v>83</v>
      </c>
      <c r="D4338" s="26" t="s">
        <v>8</v>
      </c>
      <c r="E4338" s="26" t="s">
        <v>7</v>
      </c>
      <c r="F4338" s="26">
        <v>1975</v>
      </c>
      <c r="G4338" s="27"/>
    </row>
    <row r="4339" spans="1:7" x14ac:dyDescent="0.15">
      <c r="A4339" s="25" t="s">
        <v>81</v>
      </c>
      <c r="B4339" s="26" t="s">
        <v>82</v>
      </c>
      <c r="C4339" s="26" t="s">
        <v>83</v>
      </c>
      <c r="D4339" s="26" t="s">
        <v>8</v>
      </c>
      <c r="E4339" s="26" t="s">
        <v>7</v>
      </c>
      <c r="F4339" s="26">
        <v>1974</v>
      </c>
      <c r="G4339" s="27"/>
    </row>
    <row r="4340" spans="1:7" x14ac:dyDescent="0.15">
      <c r="A4340" s="25" t="s">
        <v>81</v>
      </c>
      <c r="B4340" s="26" t="s">
        <v>82</v>
      </c>
      <c r="C4340" s="26" t="s">
        <v>83</v>
      </c>
      <c r="D4340" s="26" t="s">
        <v>8</v>
      </c>
      <c r="E4340" s="26" t="s">
        <v>7</v>
      </c>
      <c r="F4340" s="26">
        <v>1973</v>
      </c>
      <c r="G4340" s="27"/>
    </row>
    <row r="4341" spans="1:7" x14ac:dyDescent="0.15">
      <c r="A4341" s="25" t="s">
        <v>81</v>
      </c>
      <c r="B4341" s="26" t="s">
        <v>82</v>
      </c>
      <c r="C4341" s="26" t="s">
        <v>83</v>
      </c>
      <c r="D4341" s="26" t="s">
        <v>8</v>
      </c>
      <c r="E4341" s="26" t="s">
        <v>7</v>
      </c>
      <c r="F4341" s="26">
        <v>1972</v>
      </c>
      <c r="G4341" s="27"/>
    </row>
    <row r="4342" spans="1:7" x14ac:dyDescent="0.15">
      <c r="A4342" s="25" t="s">
        <v>81</v>
      </c>
      <c r="B4342" s="26" t="s">
        <v>82</v>
      </c>
      <c r="C4342" s="26" t="s">
        <v>83</v>
      </c>
      <c r="D4342" s="26" t="s">
        <v>8</v>
      </c>
      <c r="E4342" s="26" t="s">
        <v>7</v>
      </c>
      <c r="F4342" s="26">
        <v>1971</v>
      </c>
      <c r="G4342" s="27"/>
    </row>
    <row r="4343" spans="1:7" x14ac:dyDescent="0.15">
      <c r="A4343" s="25" t="s">
        <v>81</v>
      </c>
      <c r="B4343" s="26" t="s">
        <v>82</v>
      </c>
      <c r="C4343" s="26" t="s">
        <v>83</v>
      </c>
      <c r="D4343" s="26" t="s">
        <v>8</v>
      </c>
      <c r="E4343" s="26" t="s">
        <v>7</v>
      </c>
      <c r="F4343" s="26">
        <v>1970</v>
      </c>
      <c r="G4343" s="27"/>
    </row>
    <row r="4344" spans="1:7" x14ac:dyDescent="0.15">
      <c r="A4344" s="25" t="s">
        <v>81</v>
      </c>
      <c r="B4344" s="26" t="s">
        <v>82</v>
      </c>
      <c r="C4344" s="26" t="s">
        <v>83</v>
      </c>
      <c r="D4344" s="26" t="s">
        <v>8</v>
      </c>
      <c r="E4344" s="26" t="s">
        <v>7</v>
      </c>
      <c r="F4344" s="26">
        <v>1969</v>
      </c>
      <c r="G4344" s="27"/>
    </row>
    <row r="4345" spans="1:7" x14ac:dyDescent="0.15">
      <c r="A4345" s="25" t="s">
        <v>81</v>
      </c>
      <c r="B4345" s="26" t="s">
        <v>82</v>
      </c>
      <c r="C4345" s="26" t="s">
        <v>83</v>
      </c>
      <c r="D4345" s="26" t="s">
        <v>8</v>
      </c>
      <c r="E4345" s="26" t="s">
        <v>7</v>
      </c>
      <c r="F4345" s="26">
        <v>1968</v>
      </c>
      <c r="G4345" s="27"/>
    </row>
    <row r="4346" spans="1:7" x14ac:dyDescent="0.15">
      <c r="A4346" s="25" t="s">
        <v>81</v>
      </c>
      <c r="B4346" s="26" t="s">
        <v>82</v>
      </c>
      <c r="C4346" s="26" t="s">
        <v>83</v>
      </c>
      <c r="D4346" s="26" t="s">
        <v>8</v>
      </c>
      <c r="E4346" s="26" t="s">
        <v>7</v>
      </c>
      <c r="F4346" s="26">
        <v>1967</v>
      </c>
      <c r="G4346" s="27"/>
    </row>
    <row r="4347" spans="1:7" x14ac:dyDescent="0.15">
      <c r="A4347" s="25" t="s">
        <v>81</v>
      </c>
      <c r="B4347" s="26" t="s">
        <v>82</v>
      </c>
      <c r="C4347" s="26" t="s">
        <v>83</v>
      </c>
      <c r="D4347" s="26" t="s">
        <v>8</v>
      </c>
      <c r="E4347" s="26" t="s">
        <v>7</v>
      </c>
      <c r="F4347" s="26">
        <v>1966</v>
      </c>
      <c r="G4347" s="27"/>
    </row>
    <row r="4348" spans="1:7" x14ac:dyDescent="0.15">
      <c r="A4348" s="25" t="s">
        <v>81</v>
      </c>
      <c r="B4348" s="26" t="s">
        <v>82</v>
      </c>
      <c r="C4348" s="26" t="s">
        <v>83</v>
      </c>
      <c r="D4348" s="26" t="s">
        <v>8</v>
      </c>
      <c r="E4348" s="26" t="s">
        <v>7</v>
      </c>
      <c r="F4348" s="26">
        <v>1965</v>
      </c>
      <c r="G4348" s="27"/>
    </row>
    <row r="4349" spans="1:7" x14ac:dyDescent="0.15">
      <c r="A4349" s="25" t="s">
        <v>81</v>
      </c>
      <c r="B4349" s="26" t="s">
        <v>82</v>
      </c>
      <c r="C4349" s="26" t="s">
        <v>83</v>
      </c>
      <c r="D4349" s="26" t="s">
        <v>8</v>
      </c>
      <c r="E4349" s="26" t="s">
        <v>7</v>
      </c>
      <c r="F4349" s="26">
        <v>1964</v>
      </c>
      <c r="G4349" s="27"/>
    </row>
    <row r="4350" spans="1:7" x14ac:dyDescent="0.15">
      <c r="A4350" s="25" t="s">
        <v>81</v>
      </c>
      <c r="B4350" s="26" t="s">
        <v>82</v>
      </c>
      <c r="C4350" s="26" t="s">
        <v>83</v>
      </c>
      <c r="D4350" s="26" t="s">
        <v>8</v>
      </c>
      <c r="E4350" s="26" t="s">
        <v>7</v>
      </c>
      <c r="F4350" s="26">
        <v>1963</v>
      </c>
      <c r="G4350" s="27"/>
    </row>
    <row r="4351" spans="1:7" x14ac:dyDescent="0.15">
      <c r="A4351" s="25" t="s">
        <v>81</v>
      </c>
      <c r="B4351" s="26" t="s">
        <v>82</v>
      </c>
      <c r="C4351" s="26" t="s">
        <v>83</v>
      </c>
      <c r="D4351" s="26" t="s">
        <v>8</v>
      </c>
      <c r="E4351" s="26" t="s">
        <v>7</v>
      </c>
      <c r="F4351" s="26">
        <v>1962</v>
      </c>
      <c r="G4351" s="27"/>
    </row>
    <row r="4352" spans="1:7" x14ac:dyDescent="0.15">
      <c r="A4352" s="25" t="s">
        <v>81</v>
      </c>
      <c r="B4352" s="26" t="s">
        <v>82</v>
      </c>
      <c r="C4352" s="26" t="s">
        <v>83</v>
      </c>
      <c r="D4352" s="26" t="s">
        <v>8</v>
      </c>
      <c r="E4352" s="26" t="s">
        <v>7</v>
      </c>
      <c r="F4352" s="26">
        <v>1961</v>
      </c>
      <c r="G4352" s="27"/>
    </row>
    <row r="4353" spans="1:7" x14ac:dyDescent="0.15">
      <c r="A4353" s="25" t="s">
        <v>81</v>
      </c>
      <c r="B4353" s="26" t="s">
        <v>82</v>
      </c>
      <c r="C4353" s="26" t="s">
        <v>83</v>
      </c>
      <c r="D4353" s="26" t="s">
        <v>8</v>
      </c>
      <c r="E4353" s="26" t="s">
        <v>7</v>
      </c>
      <c r="F4353" s="26">
        <v>1960</v>
      </c>
      <c r="G4353" s="27"/>
    </row>
    <row r="4354" spans="1:7" x14ac:dyDescent="0.15">
      <c r="A4354" s="25" t="s">
        <v>81</v>
      </c>
      <c r="B4354" s="26" t="s">
        <v>82</v>
      </c>
      <c r="C4354" s="26" t="s">
        <v>83</v>
      </c>
      <c r="D4354" s="26" t="s">
        <v>36</v>
      </c>
      <c r="E4354" s="26" t="s">
        <v>35</v>
      </c>
      <c r="F4354" s="26">
        <v>2023</v>
      </c>
      <c r="G4354" s="27">
        <v>4978.5</v>
      </c>
    </row>
    <row r="4355" spans="1:7" x14ac:dyDescent="0.15">
      <c r="A4355" s="25" t="s">
        <v>81</v>
      </c>
      <c r="B4355" s="26" t="s">
        <v>82</v>
      </c>
      <c r="C4355" s="26" t="s">
        <v>83</v>
      </c>
      <c r="D4355" s="26" t="s">
        <v>36</v>
      </c>
      <c r="E4355" s="26" t="s">
        <v>35</v>
      </c>
      <c r="F4355" s="26">
        <v>2022</v>
      </c>
      <c r="G4355" s="27">
        <v>4881.4000000000005</v>
      </c>
    </row>
    <row r="4356" spans="1:7" x14ac:dyDescent="0.15">
      <c r="A4356" s="25" t="s">
        <v>81</v>
      </c>
      <c r="B4356" s="26" t="s">
        <v>82</v>
      </c>
      <c r="C4356" s="26" t="s">
        <v>83</v>
      </c>
      <c r="D4356" s="26" t="s">
        <v>36</v>
      </c>
      <c r="E4356" s="26" t="s">
        <v>35</v>
      </c>
      <c r="F4356" s="26">
        <v>2021</v>
      </c>
      <c r="G4356" s="27">
        <v>4774.6000000000004</v>
      </c>
    </row>
    <row r="4357" spans="1:7" x14ac:dyDescent="0.15">
      <c r="A4357" s="25" t="s">
        <v>81</v>
      </c>
      <c r="B4357" s="26" t="s">
        <v>82</v>
      </c>
      <c r="C4357" s="26" t="s">
        <v>83</v>
      </c>
      <c r="D4357" s="26" t="s">
        <v>36</v>
      </c>
      <c r="E4357" s="26" t="s">
        <v>35</v>
      </c>
      <c r="F4357" s="26">
        <v>2020</v>
      </c>
      <c r="G4357" s="27">
        <v>4803</v>
      </c>
    </row>
    <row r="4358" spans="1:7" x14ac:dyDescent="0.15">
      <c r="A4358" s="25" t="s">
        <v>81</v>
      </c>
      <c r="B4358" s="26" t="s">
        <v>82</v>
      </c>
      <c r="C4358" s="26" t="s">
        <v>83</v>
      </c>
      <c r="D4358" s="26" t="s">
        <v>36</v>
      </c>
      <c r="E4358" s="26" t="s">
        <v>35</v>
      </c>
      <c r="F4358" s="26">
        <v>2019</v>
      </c>
      <c r="G4358" s="27">
        <v>4912.1000000000004</v>
      </c>
    </row>
    <row r="4359" spans="1:7" x14ac:dyDescent="0.15">
      <c r="A4359" s="25" t="s">
        <v>81</v>
      </c>
      <c r="B4359" s="26" t="s">
        <v>82</v>
      </c>
      <c r="C4359" s="26" t="s">
        <v>83</v>
      </c>
      <c r="D4359" s="26" t="s">
        <v>36</v>
      </c>
      <c r="E4359" s="26" t="s">
        <v>35</v>
      </c>
      <c r="F4359" s="26">
        <v>2018</v>
      </c>
      <c r="G4359" s="27">
        <v>4866.1000000000004</v>
      </c>
    </row>
    <row r="4360" spans="1:7" x14ac:dyDescent="0.15">
      <c r="A4360" s="25" t="s">
        <v>81</v>
      </c>
      <c r="B4360" s="26" t="s">
        <v>82</v>
      </c>
      <c r="C4360" s="26" t="s">
        <v>83</v>
      </c>
      <c r="D4360" s="26" t="s">
        <v>36</v>
      </c>
      <c r="E4360" s="26" t="s">
        <v>35</v>
      </c>
      <c r="F4360" s="26">
        <v>2017</v>
      </c>
      <c r="G4360" s="27">
        <v>4755.4000000000005</v>
      </c>
    </row>
    <row r="4361" spans="1:7" x14ac:dyDescent="0.15">
      <c r="A4361" s="25" t="s">
        <v>81</v>
      </c>
      <c r="B4361" s="26" t="s">
        <v>82</v>
      </c>
      <c r="C4361" s="26" t="s">
        <v>83</v>
      </c>
      <c r="D4361" s="26" t="s">
        <v>36</v>
      </c>
      <c r="E4361" s="26" t="s">
        <v>35</v>
      </c>
      <c r="F4361" s="26">
        <v>2016</v>
      </c>
      <c r="G4361" s="27">
        <v>4604.4000000000005</v>
      </c>
    </row>
    <row r="4362" spans="1:7" x14ac:dyDescent="0.15">
      <c r="A4362" s="25" t="s">
        <v>81</v>
      </c>
      <c r="B4362" s="26" t="s">
        <v>82</v>
      </c>
      <c r="C4362" s="26" t="s">
        <v>83</v>
      </c>
      <c r="D4362" s="26" t="s">
        <v>36</v>
      </c>
      <c r="E4362" s="26" t="s">
        <v>35</v>
      </c>
      <c r="F4362" s="26">
        <v>2015</v>
      </c>
      <c r="G4362" s="27">
        <v>4547.4000000000005</v>
      </c>
    </row>
    <row r="4363" spans="1:7" x14ac:dyDescent="0.15">
      <c r="A4363" s="25" t="s">
        <v>81</v>
      </c>
      <c r="B4363" s="26" t="s">
        <v>82</v>
      </c>
      <c r="C4363" s="26" t="s">
        <v>83</v>
      </c>
      <c r="D4363" s="26" t="s">
        <v>36</v>
      </c>
      <c r="E4363" s="26" t="s">
        <v>35</v>
      </c>
      <c r="F4363" s="26">
        <v>2014</v>
      </c>
      <c r="G4363" s="27">
        <v>4498.3</v>
      </c>
    </row>
    <row r="4364" spans="1:7" x14ac:dyDescent="0.15">
      <c r="A4364" s="25" t="s">
        <v>81</v>
      </c>
      <c r="B4364" s="26" t="s">
        <v>82</v>
      </c>
      <c r="C4364" s="26" t="s">
        <v>83</v>
      </c>
      <c r="D4364" s="26" t="s">
        <v>36</v>
      </c>
      <c r="E4364" s="26" t="s">
        <v>35</v>
      </c>
      <c r="F4364" s="26">
        <v>2013</v>
      </c>
      <c r="G4364" s="27">
        <v>4427.8</v>
      </c>
    </row>
    <row r="4365" spans="1:7" x14ac:dyDescent="0.15">
      <c r="A4365" s="25" t="s">
        <v>81</v>
      </c>
      <c r="B4365" s="26" t="s">
        <v>82</v>
      </c>
      <c r="C4365" s="26" t="s">
        <v>83</v>
      </c>
      <c r="D4365" s="26" t="s">
        <v>36</v>
      </c>
      <c r="E4365" s="26" t="s">
        <v>35</v>
      </c>
      <c r="F4365" s="26">
        <v>2012</v>
      </c>
      <c r="G4365" s="27">
        <v>4545.5</v>
      </c>
    </row>
    <row r="4366" spans="1:7" x14ac:dyDescent="0.15">
      <c r="A4366" s="25" t="s">
        <v>81</v>
      </c>
      <c r="B4366" s="26" t="s">
        <v>82</v>
      </c>
      <c r="C4366" s="26" t="s">
        <v>83</v>
      </c>
      <c r="D4366" s="26" t="s">
        <v>36</v>
      </c>
      <c r="E4366" s="26" t="s">
        <v>35</v>
      </c>
      <c r="F4366" s="26">
        <v>2011</v>
      </c>
      <c r="G4366" s="27">
        <v>4738.2</v>
      </c>
    </row>
    <row r="4367" spans="1:7" x14ac:dyDescent="0.15">
      <c r="A4367" s="25" t="s">
        <v>81</v>
      </c>
      <c r="B4367" s="26" t="s">
        <v>82</v>
      </c>
      <c r="C4367" s="26" t="s">
        <v>83</v>
      </c>
      <c r="D4367" s="26" t="s">
        <v>36</v>
      </c>
      <c r="E4367" s="26" t="s">
        <v>35</v>
      </c>
      <c r="F4367" s="26">
        <v>2010</v>
      </c>
      <c r="G4367" s="27">
        <v>4897.9000000000005</v>
      </c>
    </row>
    <row r="4368" spans="1:7" x14ac:dyDescent="0.15">
      <c r="A4368" s="25" t="s">
        <v>81</v>
      </c>
      <c r="B4368" s="26" t="s">
        <v>82</v>
      </c>
      <c r="C4368" s="26" t="s">
        <v>83</v>
      </c>
      <c r="D4368" s="26" t="s">
        <v>36</v>
      </c>
      <c r="E4368" s="26" t="s">
        <v>35</v>
      </c>
      <c r="F4368" s="26">
        <v>2009</v>
      </c>
      <c r="G4368" s="27">
        <v>4968.4000000000005</v>
      </c>
    </row>
    <row r="4369" spans="1:7" x14ac:dyDescent="0.15">
      <c r="A4369" s="25" t="s">
        <v>81</v>
      </c>
      <c r="B4369" s="26" t="s">
        <v>82</v>
      </c>
      <c r="C4369" s="26" t="s">
        <v>83</v>
      </c>
      <c r="D4369" s="26" t="s">
        <v>36</v>
      </c>
      <c r="E4369" s="26" t="s">
        <v>35</v>
      </c>
      <c r="F4369" s="26">
        <v>2008</v>
      </c>
      <c r="G4369" s="27">
        <v>5116</v>
      </c>
    </row>
    <row r="4370" spans="1:7" x14ac:dyDescent="0.15">
      <c r="A4370" s="25" t="s">
        <v>81</v>
      </c>
      <c r="B4370" s="26" t="s">
        <v>82</v>
      </c>
      <c r="C4370" s="26" t="s">
        <v>83</v>
      </c>
      <c r="D4370" s="26" t="s">
        <v>36</v>
      </c>
      <c r="E4370" s="26" t="s">
        <v>35</v>
      </c>
      <c r="F4370" s="26">
        <v>2007</v>
      </c>
      <c r="G4370" s="27">
        <v>5091.3</v>
      </c>
    </row>
    <row r="4371" spans="1:7" x14ac:dyDescent="0.15">
      <c r="A4371" s="25" t="s">
        <v>81</v>
      </c>
      <c r="B4371" s="26" t="s">
        <v>82</v>
      </c>
      <c r="C4371" s="26" t="s">
        <v>83</v>
      </c>
      <c r="D4371" s="26" t="s">
        <v>36</v>
      </c>
      <c r="E4371" s="26" t="s">
        <v>35</v>
      </c>
      <c r="F4371" s="26">
        <v>2006</v>
      </c>
      <c r="G4371" s="27">
        <v>5078.1000000000004</v>
      </c>
    </row>
    <row r="4372" spans="1:7" x14ac:dyDescent="0.15">
      <c r="A4372" s="25" t="s">
        <v>81</v>
      </c>
      <c r="B4372" s="26" t="s">
        <v>82</v>
      </c>
      <c r="C4372" s="26" t="s">
        <v>83</v>
      </c>
      <c r="D4372" s="26" t="s">
        <v>36</v>
      </c>
      <c r="E4372" s="26" t="s">
        <v>35</v>
      </c>
      <c r="F4372" s="26">
        <v>2005</v>
      </c>
      <c r="G4372" s="27">
        <v>5047</v>
      </c>
    </row>
    <row r="4373" spans="1:7" x14ac:dyDescent="0.15">
      <c r="A4373" s="25" t="s">
        <v>81</v>
      </c>
      <c r="B4373" s="26" t="s">
        <v>82</v>
      </c>
      <c r="C4373" s="26" t="s">
        <v>83</v>
      </c>
      <c r="D4373" s="26" t="s">
        <v>36</v>
      </c>
      <c r="E4373" s="26" t="s">
        <v>35</v>
      </c>
      <c r="F4373" s="26">
        <v>2004</v>
      </c>
      <c r="G4373" s="27">
        <v>5068.8</v>
      </c>
    </row>
    <row r="4374" spans="1:7" x14ac:dyDescent="0.15">
      <c r="A4374" s="25" t="s">
        <v>81</v>
      </c>
      <c r="B4374" s="26" t="s">
        <v>82</v>
      </c>
      <c r="C4374" s="26" t="s">
        <v>83</v>
      </c>
      <c r="D4374" s="26" t="s">
        <v>36</v>
      </c>
      <c r="E4374" s="26" t="s">
        <v>35</v>
      </c>
      <c r="F4374" s="26">
        <v>2003</v>
      </c>
      <c r="G4374" s="27">
        <v>5099.1000000000004</v>
      </c>
    </row>
    <row r="4375" spans="1:7" x14ac:dyDescent="0.15">
      <c r="A4375" s="25" t="s">
        <v>81</v>
      </c>
      <c r="B4375" s="26" t="s">
        <v>82</v>
      </c>
      <c r="C4375" s="26" t="s">
        <v>83</v>
      </c>
      <c r="D4375" s="26" t="s">
        <v>36</v>
      </c>
      <c r="E4375" s="26" t="s">
        <v>35</v>
      </c>
      <c r="F4375" s="26">
        <v>2002</v>
      </c>
      <c r="G4375" s="27">
        <v>5167.3</v>
      </c>
    </row>
    <row r="4376" spans="1:7" x14ac:dyDescent="0.15">
      <c r="A4376" s="25" t="s">
        <v>81</v>
      </c>
      <c r="B4376" s="26" t="s">
        <v>82</v>
      </c>
      <c r="C4376" s="26" t="s">
        <v>83</v>
      </c>
      <c r="D4376" s="26" t="s">
        <v>36</v>
      </c>
      <c r="E4376" s="26" t="s">
        <v>35</v>
      </c>
      <c r="F4376" s="26">
        <v>2001</v>
      </c>
      <c r="G4376" s="27">
        <v>5119.3</v>
      </c>
    </row>
    <row r="4377" spans="1:7" x14ac:dyDescent="0.15">
      <c r="A4377" s="25" t="s">
        <v>81</v>
      </c>
      <c r="B4377" s="26" t="s">
        <v>82</v>
      </c>
      <c r="C4377" s="26" t="s">
        <v>83</v>
      </c>
      <c r="D4377" s="26" t="s">
        <v>36</v>
      </c>
      <c r="E4377" s="26" t="s">
        <v>35</v>
      </c>
      <c r="F4377" s="26">
        <v>2000</v>
      </c>
      <c r="G4377" s="27">
        <v>5022.6000000000004</v>
      </c>
    </row>
    <row r="4378" spans="1:7" x14ac:dyDescent="0.15">
      <c r="A4378" s="25" t="s">
        <v>81</v>
      </c>
      <c r="B4378" s="26" t="s">
        <v>82</v>
      </c>
      <c r="C4378" s="26" t="s">
        <v>83</v>
      </c>
      <c r="D4378" s="26" t="s">
        <v>36</v>
      </c>
      <c r="E4378" s="26" t="s">
        <v>35</v>
      </c>
      <c r="F4378" s="26">
        <v>1999</v>
      </c>
      <c r="G4378" s="27">
        <v>4922.4000000000005</v>
      </c>
    </row>
    <row r="4379" spans="1:7" x14ac:dyDescent="0.15">
      <c r="A4379" s="25" t="s">
        <v>81</v>
      </c>
      <c r="B4379" s="26" t="s">
        <v>82</v>
      </c>
      <c r="C4379" s="26" t="s">
        <v>83</v>
      </c>
      <c r="D4379" s="26" t="s">
        <v>36</v>
      </c>
      <c r="E4379" s="26" t="s">
        <v>35</v>
      </c>
      <c r="F4379" s="26">
        <v>1998</v>
      </c>
      <c r="G4379" s="27">
        <v>4871.4000000000005</v>
      </c>
    </row>
    <row r="4380" spans="1:7" x14ac:dyDescent="0.15">
      <c r="A4380" s="25" t="s">
        <v>81</v>
      </c>
      <c r="B4380" s="26" t="s">
        <v>82</v>
      </c>
      <c r="C4380" s="26" t="s">
        <v>83</v>
      </c>
      <c r="D4380" s="26" t="s">
        <v>36</v>
      </c>
      <c r="E4380" s="26" t="s">
        <v>35</v>
      </c>
      <c r="F4380" s="26">
        <v>1997</v>
      </c>
      <c r="G4380" s="27">
        <v>4523.4000000000005</v>
      </c>
    </row>
    <row r="4381" spans="1:7" x14ac:dyDescent="0.15">
      <c r="A4381" s="25" t="s">
        <v>81</v>
      </c>
      <c r="B4381" s="26" t="s">
        <v>82</v>
      </c>
      <c r="C4381" s="26" t="s">
        <v>83</v>
      </c>
      <c r="D4381" s="26" t="s">
        <v>36</v>
      </c>
      <c r="E4381" s="26" t="s">
        <v>35</v>
      </c>
      <c r="F4381" s="26">
        <v>1996</v>
      </c>
      <c r="G4381" s="27">
        <v>4431</v>
      </c>
    </row>
    <row r="4382" spans="1:7" x14ac:dyDescent="0.15">
      <c r="A4382" s="25" t="s">
        <v>81</v>
      </c>
      <c r="B4382" s="26" t="s">
        <v>82</v>
      </c>
      <c r="C4382" s="26" t="s">
        <v>83</v>
      </c>
      <c r="D4382" s="26" t="s">
        <v>36</v>
      </c>
      <c r="E4382" s="26" t="s">
        <v>35</v>
      </c>
      <c r="F4382" s="26">
        <v>1995</v>
      </c>
      <c r="G4382" s="27">
        <v>4416.5</v>
      </c>
    </row>
    <row r="4383" spans="1:7" x14ac:dyDescent="0.15">
      <c r="A4383" s="25" t="s">
        <v>81</v>
      </c>
      <c r="B4383" s="26" t="s">
        <v>82</v>
      </c>
      <c r="C4383" s="26" t="s">
        <v>83</v>
      </c>
      <c r="D4383" s="26" t="s">
        <v>36</v>
      </c>
      <c r="E4383" s="26" t="s">
        <v>35</v>
      </c>
      <c r="F4383" s="26">
        <v>1994</v>
      </c>
      <c r="G4383" s="27"/>
    </row>
    <row r="4384" spans="1:7" x14ac:dyDescent="0.15">
      <c r="A4384" s="25" t="s">
        <v>81</v>
      </c>
      <c r="B4384" s="26" t="s">
        <v>82</v>
      </c>
      <c r="C4384" s="26" t="s">
        <v>83</v>
      </c>
      <c r="D4384" s="26" t="s">
        <v>36</v>
      </c>
      <c r="E4384" s="26" t="s">
        <v>35</v>
      </c>
      <c r="F4384" s="26">
        <v>1993</v>
      </c>
      <c r="G4384" s="27"/>
    </row>
    <row r="4385" spans="1:7" x14ac:dyDescent="0.15">
      <c r="A4385" s="25" t="s">
        <v>81</v>
      </c>
      <c r="B4385" s="26" t="s">
        <v>82</v>
      </c>
      <c r="C4385" s="26" t="s">
        <v>83</v>
      </c>
      <c r="D4385" s="26" t="s">
        <v>36</v>
      </c>
      <c r="E4385" s="26" t="s">
        <v>35</v>
      </c>
      <c r="F4385" s="26">
        <v>1992</v>
      </c>
      <c r="G4385" s="27"/>
    </row>
    <row r="4386" spans="1:7" x14ac:dyDescent="0.15">
      <c r="A4386" s="25" t="s">
        <v>81</v>
      </c>
      <c r="B4386" s="26" t="s">
        <v>82</v>
      </c>
      <c r="C4386" s="26" t="s">
        <v>83</v>
      </c>
      <c r="D4386" s="26" t="s">
        <v>36</v>
      </c>
      <c r="E4386" s="26" t="s">
        <v>35</v>
      </c>
      <c r="F4386" s="26">
        <v>1991</v>
      </c>
      <c r="G4386" s="27"/>
    </row>
    <row r="4387" spans="1:7" x14ac:dyDescent="0.15">
      <c r="A4387" s="25" t="s">
        <v>81</v>
      </c>
      <c r="B4387" s="26" t="s">
        <v>82</v>
      </c>
      <c r="C4387" s="26" t="s">
        <v>83</v>
      </c>
      <c r="D4387" s="26" t="s">
        <v>36</v>
      </c>
      <c r="E4387" s="26" t="s">
        <v>35</v>
      </c>
      <c r="F4387" s="26">
        <v>1990</v>
      </c>
      <c r="G4387" s="27"/>
    </row>
    <row r="4388" spans="1:7" x14ac:dyDescent="0.15">
      <c r="A4388" s="25" t="s">
        <v>81</v>
      </c>
      <c r="B4388" s="26" t="s">
        <v>82</v>
      </c>
      <c r="C4388" s="26" t="s">
        <v>83</v>
      </c>
      <c r="D4388" s="26" t="s">
        <v>36</v>
      </c>
      <c r="E4388" s="26" t="s">
        <v>35</v>
      </c>
      <c r="F4388" s="26">
        <v>1989</v>
      </c>
      <c r="G4388" s="27"/>
    </row>
    <row r="4389" spans="1:7" x14ac:dyDescent="0.15">
      <c r="A4389" s="25" t="s">
        <v>81</v>
      </c>
      <c r="B4389" s="26" t="s">
        <v>82</v>
      </c>
      <c r="C4389" s="26" t="s">
        <v>83</v>
      </c>
      <c r="D4389" s="26" t="s">
        <v>36</v>
      </c>
      <c r="E4389" s="26" t="s">
        <v>35</v>
      </c>
      <c r="F4389" s="26">
        <v>1988</v>
      </c>
      <c r="G4389" s="27"/>
    </row>
    <row r="4390" spans="1:7" x14ac:dyDescent="0.15">
      <c r="A4390" s="25" t="s">
        <v>81</v>
      </c>
      <c r="B4390" s="26" t="s">
        <v>82</v>
      </c>
      <c r="C4390" s="26" t="s">
        <v>83</v>
      </c>
      <c r="D4390" s="26" t="s">
        <v>36</v>
      </c>
      <c r="E4390" s="26" t="s">
        <v>35</v>
      </c>
      <c r="F4390" s="26">
        <v>1987</v>
      </c>
      <c r="G4390" s="27"/>
    </row>
    <row r="4391" spans="1:7" x14ac:dyDescent="0.15">
      <c r="A4391" s="25" t="s">
        <v>81</v>
      </c>
      <c r="B4391" s="26" t="s">
        <v>82</v>
      </c>
      <c r="C4391" s="26" t="s">
        <v>83</v>
      </c>
      <c r="D4391" s="26" t="s">
        <v>36</v>
      </c>
      <c r="E4391" s="26" t="s">
        <v>35</v>
      </c>
      <c r="F4391" s="26">
        <v>1986</v>
      </c>
      <c r="G4391" s="27"/>
    </row>
    <row r="4392" spans="1:7" x14ac:dyDescent="0.15">
      <c r="A4392" s="25" t="s">
        <v>81</v>
      </c>
      <c r="B4392" s="26" t="s">
        <v>82</v>
      </c>
      <c r="C4392" s="26" t="s">
        <v>83</v>
      </c>
      <c r="D4392" s="26" t="s">
        <v>36</v>
      </c>
      <c r="E4392" s="26" t="s">
        <v>35</v>
      </c>
      <c r="F4392" s="26">
        <v>1985</v>
      </c>
      <c r="G4392" s="27"/>
    </row>
    <row r="4393" spans="1:7" x14ac:dyDescent="0.15">
      <c r="A4393" s="25" t="s">
        <v>81</v>
      </c>
      <c r="B4393" s="26" t="s">
        <v>82</v>
      </c>
      <c r="C4393" s="26" t="s">
        <v>83</v>
      </c>
      <c r="D4393" s="26" t="s">
        <v>36</v>
      </c>
      <c r="E4393" s="26" t="s">
        <v>35</v>
      </c>
      <c r="F4393" s="26">
        <v>1984</v>
      </c>
      <c r="G4393" s="27"/>
    </row>
    <row r="4394" spans="1:7" x14ac:dyDescent="0.15">
      <c r="A4394" s="25" t="s">
        <v>81</v>
      </c>
      <c r="B4394" s="26" t="s">
        <v>82</v>
      </c>
      <c r="C4394" s="26" t="s">
        <v>83</v>
      </c>
      <c r="D4394" s="26" t="s">
        <v>36</v>
      </c>
      <c r="E4394" s="26" t="s">
        <v>35</v>
      </c>
      <c r="F4394" s="26">
        <v>1983</v>
      </c>
      <c r="G4394" s="27"/>
    </row>
    <row r="4395" spans="1:7" x14ac:dyDescent="0.15">
      <c r="A4395" s="25" t="s">
        <v>81</v>
      </c>
      <c r="B4395" s="26" t="s">
        <v>82</v>
      </c>
      <c r="C4395" s="26" t="s">
        <v>83</v>
      </c>
      <c r="D4395" s="26" t="s">
        <v>36</v>
      </c>
      <c r="E4395" s="26" t="s">
        <v>35</v>
      </c>
      <c r="F4395" s="26">
        <v>1982</v>
      </c>
      <c r="G4395" s="27"/>
    </row>
    <row r="4396" spans="1:7" x14ac:dyDescent="0.15">
      <c r="A4396" s="25" t="s">
        <v>81</v>
      </c>
      <c r="B4396" s="26" t="s">
        <v>82</v>
      </c>
      <c r="C4396" s="26" t="s">
        <v>83</v>
      </c>
      <c r="D4396" s="26" t="s">
        <v>36</v>
      </c>
      <c r="E4396" s="26" t="s">
        <v>35</v>
      </c>
      <c r="F4396" s="26">
        <v>1981</v>
      </c>
      <c r="G4396" s="27"/>
    </row>
    <row r="4397" spans="1:7" x14ac:dyDescent="0.15">
      <c r="A4397" s="25" t="s">
        <v>81</v>
      </c>
      <c r="B4397" s="26" t="s">
        <v>82</v>
      </c>
      <c r="C4397" s="26" t="s">
        <v>83</v>
      </c>
      <c r="D4397" s="26" t="s">
        <v>36</v>
      </c>
      <c r="E4397" s="26" t="s">
        <v>35</v>
      </c>
      <c r="F4397" s="26">
        <v>1980</v>
      </c>
      <c r="G4397" s="27"/>
    </row>
    <row r="4398" spans="1:7" x14ac:dyDescent="0.15">
      <c r="A4398" s="25" t="s">
        <v>81</v>
      </c>
      <c r="B4398" s="26" t="s">
        <v>82</v>
      </c>
      <c r="C4398" s="26" t="s">
        <v>83</v>
      </c>
      <c r="D4398" s="26" t="s">
        <v>36</v>
      </c>
      <c r="E4398" s="26" t="s">
        <v>35</v>
      </c>
      <c r="F4398" s="26">
        <v>1979</v>
      </c>
      <c r="G4398" s="27"/>
    </row>
    <row r="4399" spans="1:7" x14ac:dyDescent="0.15">
      <c r="A4399" s="25" t="s">
        <v>81</v>
      </c>
      <c r="B4399" s="26" t="s">
        <v>82</v>
      </c>
      <c r="C4399" s="26" t="s">
        <v>83</v>
      </c>
      <c r="D4399" s="26" t="s">
        <v>36</v>
      </c>
      <c r="E4399" s="26" t="s">
        <v>35</v>
      </c>
      <c r="F4399" s="26">
        <v>1978</v>
      </c>
      <c r="G4399" s="27"/>
    </row>
    <row r="4400" spans="1:7" x14ac:dyDescent="0.15">
      <c r="A4400" s="25" t="s">
        <v>81</v>
      </c>
      <c r="B4400" s="26" t="s">
        <v>82</v>
      </c>
      <c r="C4400" s="26" t="s">
        <v>83</v>
      </c>
      <c r="D4400" s="26" t="s">
        <v>36</v>
      </c>
      <c r="E4400" s="26" t="s">
        <v>35</v>
      </c>
      <c r="F4400" s="26">
        <v>1977</v>
      </c>
      <c r="G4400" s="27"/>
    </row>
    <row r="4401" spans="1:7" x14ac:dyDescent="0.15">
      <c r="A4401" s="25" t="s">
        <v>81</v>
      </c>
      <c r="B4401" s="26" t="s">
        <v>82</v>
      </c>
      <c r="C4401" s="26" t="s">
        <v>83</v>
      </c>
      <c r="D4401" s="26" t="s">
        <v>36</v>
      </c>
      <c r="E4401" s="26" t="s">
        <v>35</v>
      </c>
      <c r="F4401" s="26">
        <v>1976</v>
      </c>
      <c r="G4401" s="27"/>
    </row>
    <row r="4402" spans="1:7" x14ac:dyDescent="0.15">
      <c r="A4402" s="25" t="s">
        <v>81</v>
      </c>
      <c r="B4402" s="26" t="s">
        <v>82</v>
      </c>
      <c r="C4402" s="26" t="s">
        <v>83</v>
      </c>
      <c r="D4402" s="26" t="s">
        <v>36</v>
      </c>
      <c r="E4402" s="26" t="s">
        <v>35</v>
      </c>
      <c r="F4402" s="26">
        <v>1975</v>
      </c>
      <c r="G4402" s="27"/>
    </row>
    <row r="4403" spans="1:7" x14ac:dyDescent="0.15">
      <c r="A4403" s="25" t="s">
        <v>81</v>
      </c>
      <c r="B4403" s="26" t="s">
        <v>82</v>
      </c>
      <c r="C4403" s="26" t="s">
        <v>83</v>
      </c>
      <c r="D4403" s="26" t="s">
        <v>36</v>
      </c>
      <c r="E4403" s="26" t="s">
        <v>35</v>
      </c>
      <c r="F4403" s="26">
        <v>1974</v>
      </c>
      <c r="G4403" s="27"/>
    </row>
    <row r="4404" spans="1:7" x14ac:dyDescent="0.15">
      <c r="A4404" s="25" t="s">
        <v>81</v>
      </c>
      <c r="B4404" s="26" t="s">
        <v>82</v>
      </c>
      <c r="C4404" s="26" t="s">
        <v>83</v>
      </c>
      <c r="D4404" s="26" t="s">
        <v>36</v>
      </c>
      <c r="E4404" s="26" t="s">
        <v>35</v>
      </c>
      <c r="F4404" s="26">
        <v>1973</v>
      </c>
      <c r="G4404" s="27"/>
    </row>
    <row r="4405" spans="1:7" x14ac:dyDescent="0.15">
      <c r="A4405" s="25" t="s">
        <v>81</v>
      </c>
      <c r="B4405" s="26" t="s">
        <v>82</v>
      </c>
      <c r="C4405" s="26" t="s">
        <v>83</v>
      </c>
      <c r="D4405" s="26" t="s">
        <v>36</v>
      </c>
      <c r="E4405" s="26" t="s">
        <v>35</v>
      </c>
      <c r="F4405" s="26">
        <v>1972</v>
      </c>
      <c r="G4405" s="27"/>
    </row>
    <row r="4406" spans="1:7" x14ac:dyDescent="0.15">
      <c r="A4406" s="25" t="s">
        <v>81</v>
      </c>
      <c r="B4406" s="26" t="s">
        <v>82</v>
      </c>
      <c r="C4406" s="26" t="s">
        <v>83</v>
      </c>
      <c r="D4406" s="26" t="s">
        <v>36</v>
      </c>
      <c r="E4406" s="26" t="s">
        <v>35</v>
      </c>
      <c r="F4406" s="26">
        <v>1971</v>
      </c>
      <c r="G4406" s="27"/>
    </row>
    <row r="4407" spans="1:7" x14ac:dyDescent="0.15">
      <c r="A4407" s="25" t="s">
        <v>81</v>
      </c>
      <c r="B4407" s="26" t="s">
        <v>82</v>
      </c>
      <c r="C4407" s="26" t="s">
        <v>83</v>
      </c>
      <c r="D4407" s="26" t="s">
        <v>36</v>
      </c>
      <c r="E4407" s="26" t="s">
        <v>35</v>
      </c>
      <c r="F4407" s="26">
        <v>1970</v>
      </c>
      <c r="G4407" s="27"/>
    </row>
    <row r="4408" spans="1:7" x14ac:dyDescent="0.15">
      <c r="A4408" s="25" t="s">
        <v>81</v>
      </c>
      <c r="B4408" s="26" t="s">
        <v>82</v>
      </c>
      <c r="C4408" s="26" t="s">
        <v>83</v>
      </c>
      <c r="D4408" s="26" t="s">
        <v>36</v>
      </c>
      <c r="E4408" s="26" t="s">
        <v>35</v>
      </c>
      <c r="F4408" s="26">
        <v>1969</v>
      </c>
      <c r="G4408" s="27"/>
    </row>
    <row r="4409" spans="1:7" x14ac:dyDescent="0.15">
      <c r="A4409" s="25" t="s">
        <v>81</v>
      </c>
      <c r="B4409" s="26" t="s">
        <v>82</v>
      </c>
      <c r="C4409" s="26" t="s">
        <v>83</v>
      </c>
      <c r="D4409" s="26" t="s">
        <v>36</v>
      </c>
      <c r="E4409" s="26" t="s">
        <v>35</v>
      </c>
      <c r="F4409" s="26">
        <v>1968</v>
      </c>
      <c r="G4409" s="27"/>
    </row>
    <row r="4410" spans="1:7" x14ac:dyDescent="0.15">
      <c r="A4410" s="25" t="s">
        <v>81</v>
      </c>
      <c r="B4410" s="26" t="s">
        <v>82</v>
      </c>
      <c r="C4410" s="26" t="s">
        <v>83</v>
      </c>
      <c r="D4410" s="26" t="s">
        <v>36</v>
      </c>
      <c r="E4410" s="26" t="s">
        <v>35</v>
      </c>
      <c r="F4410" s="26">
        <v>1967</v>
      </c>
      <c r="G4410" s="27"/>
    </row>
    <row r="4411" spans="1:7" x14ac:dyDescent="0.15">
      <c r="A4411" s="25" t="s">
        <v>81</v>
      </c>
      <c r="B4411" s="26" t="s">
        <v>82</v>
      </c>
      <c r="C4411" s="26" t="s">
        <v>83</v>
      </c>
      <c r="D4411" s="26" t="s">
        <v>36</v>
      </c>
      <c r="E4411" s="26" t="s">
        <v>35</v>
      </c>
      <c r="F4411" s="26">
        <v>1966</v>
      </c>
      <c r="G4411" s="27"/>
    </row>
    <row r="4412" spans="1:7" x14ac:dyDescent="0.15">
      <c r="A4412" s="25" t="s">
        <v>81</v>
      </c>
      <c r="B4412" s="26" t="s">
        <v>82</v>
      </c>
      <c r="C4412" s="26" t="s">
        <v>83</v>
      </c>
      <c r="D4412" s="26" t="s">
        <v>36</v>
      </c>
      <c r="E4412" s="26" t="s">
        <v>35</v>
      </c>
      <c r="F4412" s="26">
        <v>1965</v>
      </c>
      <c r="G4412" s="27"/>
    </row>
    <row r="4413" spans="1:7" x14ac:dyDescent="0.15">
      <c r="A4413" s="25" t="s">
        <v>81</v>
      </c>
      <c r="B4413" s="26" t="s">
        <v>82</v>
      </c>
      <c r="C4413" s="26" t="s">
        <v>83</v>
      </c>
      <c r="D4413" s="26" t="s">
        <v>36</v>
      </c>
      <c r="E4413" s="26" t="s">
        <v>35</v>
      </c>
      <c r="F4413" s="26">
        <v>1964</v>
      </c>
      <c r="G4413" s="27"/>
    </row>
    <row r="4414" spans="1:7" x14ac:dyDescent="0.15">
      <c r="A4414" s="25" t="s">
        <v>81</v>
      </c>
      <c r="B4414" s="26" t="s">
        <v>82</v>
      </c>
      <c r="C4414" s="26" t="s">
        <v>83</v>
      </c>
      <c r="D4414" s="26" t="s">
        <v>36</v>
      </c>
      <c r="E4414" s="26" t="s">
        <v>35</v>
      </c>
      <c r="F4414" s="26">
        <v>1963</v>
      </c>
      <c r="G4414" s="27"/>
    </row>
    <row r="4415" spans="1:7" x14ac:dyDescent="0.15">
      <c r="A4415" s="25" t="s">
        <v>81</v>
      </c>
      <c r="B4415" s="26" t="s">
        <v>82</v>
      </c>
      <c r="C4415" s="26" t="s">
        <v>83</v>
      </c>
      <c r="D4415" s="26" t="s">
        <v>36</v>
      </c>
      <c r="E4415" s="26" t="s">
        <v>35</v>
      </c>
      <c r="F4415" s="26">
        <v>1962</v>
      </c>
      <c r="G4415" s="27"/>
    </row>
    <row r="4416" spans="1:7" x14ac:dyDescent="0.15">
      <c r="A4416" s="25" t="s">
        <v>81</v>
      </c>
      <c r="B4416" s="26" t="s">
        <v>82</v>
      </c>
      <c r="C4416" s="26" t="s">
        <v>83</v>
      </c>
      <c r="D4416" s="26" t="s">
        <v>36</v>
      </c>
      <c r="E4416" s="26" t="s">
        <v>35</v>
      </c>
      <c r="F4416" s="26">
        <v>1961</v>
      </c>
      <c r="G4416" s="27"/>
    </row>
    <row r="4417" spans="1:7" x14ac:dyDescent="0.15">
      <c r="A4417" s="25" t="s">
        <v>81</v>
      </c>
      <c r="B4417" s="26" t="s">
        <v>82</v>
      </c>
      <c r="C4417" s="26" t="s">
        <v>83</v>
      </c>
      <c r="D4417" s="26" t="s">
        <v>36</v>
      </c>
      <c r="E4417" s="26" t="s">
        <v>35</v>
      </c>
      <c r="F4417" s="26">
        <v>1960</v>
      </c>
      <c r="G4417" s="27"/>
    </row>
    <row r="4418" spans="1:7" x14ac:dyDescent="0.15">
      <c r="A4418" s="25" t="s">
        <v>81</v>
      </c>
      <c r="B4418" s="26" t="s">
        <v>82</v>
      </c>
      <c r="C4418" s="26" t="s">
        <v>83</v>
      </c>
      <c r="D4418" s="26" t="s">
        <v>16</v>
      </c>
      <c r="E4418" s="26" t="s">
        <v>15</v>
      </c>
      <c r="F4418" s="26">
        <v>2023</v>
      </c>
      <c r="G4418" s="27">
        <v>2647.9</v>
      </c>
    </row>
    <row r="4419" spans="1:7" x14ac:dyDescent="0.15">
      <c r="A4419" s="25" t="s">
        <v>81</v>
      </c>
      <c r="B4419" s="26" t="s">
        <v>82</v>
      </c>
      <c r="C4419" s="26" t="s">
        <v>83</v>
      </c>
      <c r="D4419" s="26" t="s">
        <v>16</v>
      </c>
      <c r="E4419" s="26" t="s">
        <v>15</v>
      </c>
      <c r="F4419" s="26">
        <v>2022</v>
      </c>
      <c r="G4419" s="27">
        <v>2640.2</v>
      </c>
    </row>
    <row r="4420" spans="1:7" x14ac:dyDescent="0.15">
      <c r="A4420" s="25" t="s">
        <v>81</v>
      </c>
      <c r="B4420" s="26" t="s">
        <v>82</v>
      </c>
      <c r="C4420" s="26" t="s">
        <v>83</v>
      </c>
      <c r="D4420" s="26" t="s">
        <v>16</v>
      </c>
      <c r="E4420" s="26" t="s">
        <v>15</v>
      </c>
      <c r="F4420" s="26">
        <v>2021</v>
      </c>
      <c r="G4420" s="27">
        <v>2573.4</v>
      </c>
    </row>
    <row r="4421" spans="1:7" x14ac:dyDescent="0.15">
      <c r="A4421" s="25" t="s">
        <v>81</v>
      </c>
      <c r="B4421" s="26" t="s">
        <v>82</v>
      </c>
      <c r="C4421" s="26" t="s">
        <v>83</v>
      </c>
      <c r="D4421" s="26" t="s">
        <v>16</v>
      </c>
      <c r="E4421" s="26" t="s">
        <v>15</v>
      </c>
      <c r="F4421" s="26">
        <v>2020</v>
      </c>
      <c r="G4421" s="27">
        <v>2528.1999999999998</v>
      </c>
    </row>
    <row r="4422" spans="1:7" x14ac:dyDescent="0.15">
      <c r="A4422" s="25" t="s">
        <v>81</v>
      </c>
      <c r="B4422" s="26" t="s">
        <v>82</v>
      </c>
      <c r="C4422" s="26" t="s">
        <v>83</v>
      </c>
      <c r="D4422" s="26" t="s">
        <v>16</v>
      </c>
      <c r="E4422" s="26" t="s">
        <v>15</v>
      </c>
      <c r="F4422" s="26">
        <v>2019</v>
      </c>
      <c r="G4422" s="27">
        <v>2565.6</v>
      </c>
    </row>
    <row r="4423" spans="1:7" x14ac:dyDescent="0.15">
      <c r="A4423" s="25" t="s">
        <v>81</v>
      </c>
      <c r="B4423" s="26" t="s">
        <v>82</v>
      </c>
      <c r="C4423" s="26" t="s">
        <v>83</v>
      </c>
      <c r="D4423" s="26" t="s">
        <v>16</v>
      </c>
      <c r="E4423" s="26" t="s">
        <v>15</v>
      </c>
      <c r="F4423" s="26">
        <v>2018</v>
      </c>
      <c r="G4423" s="27">
        <v>2539.9</v>
      </c>
    </row>
    <row r="4424" spans="1:7" x14ac:dyDescent="0.15">
      <c r="A4424" s="25" t="s">
        <v>81</v>
      </c>
      <c r="B4424" s="26" t="s">
        <v>82</v>
      </c>
      <c r="C4424" s="26" t="s">
        <v>83</v>
      </c>
      <c r="D4424" s="26" t="s">
        <v>16</v>
      </c>
      <c r="E4424" s="26" t="s">
        <v>15</v>
      </c>
      <c r="F4424" s="26">
        <v>2017</v>
      </c>
      <c r="G4424" s="27">
        <v>2473.1999999999998</v>
      </c>
    </row>
    <row r="4425" spans="1:7" x14ac:dyDescent="0.15">
      <c r="A4425" s="25" t="s">
        <v>81</v>
      </c>
      <c r="B4425" s="26" t="s">
        <v>82</v>
      </c>
      <c r="C4425" s="26" t="s">
        <v>83</v>
      </c>
      <c r="D4425" s="26" t="s">
        <v>16</v>
      </c>
      <c r="E4425" s="26" t="s">
        <v>15</v>
      </c>
      <c r="F4425" s="26">
        <v>2016</v>
      </c>
      <c r="G4425" s="27">
        <v>2448.1</v>
      </c>
    </row>
    <row r="4426" spans="1:7" x14ac:dyDescent="0.15">
      <c r="A4426" s="25" t="s">
        <v>81</v>
      </c>
      <c r="B4426" s="26" t="s">
        <v>82</v>
      </c>
      <c r="C4426" s="26" t="s">
        <v>83</v>
      </c>
      <c r="D4426" s="26" t="s">
        <v>16</v>
      </c>
      <c r="E4426" s="26" t="s">
        <v>15</v>
      </c>
      <c r="F4426" s="26">
        <v>2015</v>
      </c>
      <c r="G4426" s="27">
        <v>2436.8000000000002</v>
      </c>
    </row>
    <row r="4427" spans="1:7" x14ac:dyDescent="0.15">
      <c r="A4427" s="25" t="s">
        <v>81</v>
      </c>
      <c r="B4427" s="26" t="s">
        <v>82</v>
      </c>
      <c r="C4427" s="26" t="s">
        <v>83</v>
      </c>
      <c r="D4427" s="26" t="s">
        <v>16</v>
      </c>
      <c r="E4427" s="26" t="s">
        <v>15</v>
      </c>
      <c r="F4427" s="26">
        <v>2014</v>
      </c>
      <c r="G4427" s="27">
        <v>2447.1999999999998</v>
      </c>
    </row>
    <row r="4428" spans="1:7" x14ac:dyDescent="0.15">
      <c r="A4428" s="25" t="s">
        <v>81</v>
      </c>
      <c r="B4428" s="26" t="s">
        <v>82</v>
      </c>
      <c r="C4428" s="26" t="s">
        <v>83</v>
      </c>
      <c r="D4428" s="26" t="s">
        <v>16</v>
      </c>
      <c r="E4428" s="26" t="s">
        <v>15</v>
      </c>
      <c r="F4428" s="26">
        <v>2013</v>
      </c>
      <c r="G4428" s="27">
        <v>2456.6999999999998</v>
      </c>
    </row>
    <row r="4429" spans="1:7" x14ac:dyDescent="0.15">
      <c r="A4429" s="25" t="s">
        <v>81</v>
      </c>
      <c r="B4429" s="26" t="s">
        <v>82</v>
      </c>
      <c r="C4429" s="26" t="s">
        <v>83</v>
      </c>
      <c r="D4429" s="26" t="s">
        <v>16</v>
      </c>
      <c r="E4429" s="26" t="s">
        <v>15</v>
      </c>
      <c r="F4429" s="26">
        <v>2012</v>
      </c>
      <c r="G4429" s="27">
        <v>2483.1999999999998</v>
      </c>
    </row>
    <row r="4430" spans="1:7" x14ac:dyDescent="0.15">
      <c r="A4430" s="25" t="s">
        <v>81</v>
      </c>
      <c r="B4430" s="26" t="s">
        <v>82</v>
      </c>
      <c r="C4430" s="26" t="s">
        <v>83</v>
      </c>
      <c r="D4430" s="26" t="s">
        <v>16</v>
      </c>
      <c r="E4430" s="26" t="s">
        <v>15</v>
      </c>
      <c r="F4430" s="26">
        <v>2011</v>
      </c>
      <c r="G4430" s="27">
        <v>2473.6999999999998</v>
      </c>
    </row>
    <row r="4431" spans="1:7" x14ac:dyDescent="0.15">
      <c r="A4431" s="25" t="s">
        <v>81</v>
      </c>
      <c r="B4431" s="26" t="s">
        <v>82</v>
      </c>
      <c r="C4431" s="26" t="s">
        <v>83</v>
      </c>
      <c r="D4431" s="26" t="s">
        <v>16</v>
      </c>
      <c r="E4431" s="26" t="s">
        <v>15</v>
      </c>
      <c r="F4431" s="26">
        <v>2010</v>
      </c>
      <c r="G4431" s="27">
        <v>2447.5</v>
      </c>
    </row>
    <row r="4432" spans="1:7" x14ac:dyDescent="0.15">
      <c r="A4432" s="25" t="s">
        <v>81</v>
      </c>
      <c r="B4432" s="26" t="s">
        <v>82</v>
      </c>
      <c r="C4432" s="26" t="s">
        <v>83</v>
      </c>
      <c r="D4432" s="26" t="s">
        <v>16</v>
      </c>
      <c r="E4432" s="26" t="s">
        <v>15</v>
      </c>
      <c r="F4432" s="26">
        <v>2009</v>
      </c>
      <c r="G4432" s="27">
        <v>2457.3000000000002</v>
      </c>
    </row>
    <row r="4433" spans="1:7" x14ac:dyDescent="0.15">
      <c r="A4433" s="25" t="s">
        <v>81</v>
      </c>
      <c r="B4433" s="26" t="s">
        <v>82</v>
      </c>
      <c r="C4433" s="26" t="s">
        <v>83</v>
      </c>
      <c r="D4433" s="26" t="s">
        <v>16</v>
      </c>
      <c r="E4433" s="26" t="s">
        <v>15</v>
      </c>
      <c r="F4433" s="26">
        <v>2008</v>
      </c>
      <c r="G4433" s="27">
        <v>2530.9</v>
      </c>
    </row>
    <row r="4434" spans="1:7" x14ac:dyDescent="0.15">
      <c r="A4434" s="25" t="s">
        <v>81</v>
      </c>
      <c r="B4434" s="26" t="s">
        <v>82</v>
      </c>
      <c r="C4434" s="26" t="s">
        <v>83</v>
      </c>
      <c r="D4434" s="26" t="s">
        <v>16</v>
      </c>
      <c r="E4434" s="26" t="s">
        <v>15</v>
      </c>
      <c r="F4434" s="26">
        <v>2007</v>
      </c>
      <c r="G4434" s="27">
        <v>2491.6</v>
      </c>
    </row>
    <row r="4435" spans="1:7" x14ac:dyDescent="0.15">
      <c r="A4435" s="25" t="s">
        <v>81</v>
      </c>
      <c r="B4435" s="26" t="s">
        <v>82</v>
      </c>
      <c r="C4435" s="26" t="s">
        <v>83</v>
      </c>
      <c r="D4435" s="26" t="s">
        <v>16</v>
      </c>
      <c r="E4435" s="26" t="s">
        <v>15</v>
      </c>
      <c r="F4435" s="26">
        <v>2006</v>
      </c>
      <c r="G4435" s="27">
        <v>2443.5</v>
      </c>
    </row>
    <row r="4436" spans="1:7" x14ac:dyDescent="0.15">
      <c r="A4436" s="25" t="s">
        <v>81</v>
      </c>
      <c r="B4436" s="26" t="s">
        <v>82</v>
      </c>
      <c r="C4436" s="26" t="s">
        <v>83</v>
      </c>
      <c r="D4436" s="26" t="s">
        <v>16</v>
      </c>
      <c r="E4436" s="26" t="s">
        <v>15</v>
      </c>
      <c r="F4436" s="26">
        <v>2005</v>
      </c>
      <c r="G4436" s="27">
        <v>2400.8000000000002</v>
      </c>
    </row>
    <row r="4437" spans="1:7" x14ac:dyDescent="0.15">
      <c r="A4437" s="25" t="s">
        <v>81</v>
      </c>
      <c r="B4437" s="26" t="s">
        <v>82</v>
      </c>
      <c r="C4437" s="26" t="s">
        <v>83</v>
      </c>
      <c r="D4437" s="26" t="s">
        <v>16</v>
      </c>
      <c r="E4437" s="26" t="s">
        <v>15</v>
      </c>
      <c r="F4437" s="26">
        <v>2004</v>
      </c>
      <c r="G4437" s="27">
        <v>2384</v>
      </c>
    </row>
    <row r="4438" spans="1:7" x14ac:dyDescent="0.15">
      <c r="A4438" s="25" t="s">
        <v>81</v>
      </c>
      <c r="B4438" s="26" t="s">
        <v>82</v>
      </c>
      <c r="C4438" s="26" t="s">
        <v>83</v>
      </c>
      <c r="D4438" s="26" t="s">
        <v>16</v>
      </c>
      <c r="E4438" s="26" t="s">
        <v>15</v>
      </c>
      <c r="F4438" s="26">
        <v>2003</v>
      </c>
      <c r="G4438" s="27">
        <v>2400.6999999999998</v>
      </c>
    </row>
    <row r="4439" spans="1:7" x14ac:dyDescent="0.15">
      <c r="A4439" s="25" t="s">
        <v>81</v>
      </c>
      <c r="B4439" s="26" t="s">
        <v>82</v>
      </c>
      <c r="C4439" s="26" t="s">
        <v>83</v>
      </c>
      <c r="D4439" s="26" t="s">
        <v>16</v>
      </c>
      <c r="E4439" s="26" t="s">
        <v>15</v>
      </c>
      <c r="F4439" s="26">
        <v>2002</v>
      </c>
      <c r="G4439" s="27">
        <v>2406.4</v>
      </c>
    </row>
    <row r="4440" spans="1:7" x14ac:dyDescent="0.15">
      <c r="A4440" s="25" t="s">
        <v>81</v>
      </c>
      <c r="B4440" s="26" t="s">
        <v>82</v>
      </c>
      <c r="C4440" s="26" t="s">
        <v>83</v>
      </c>
      <c r="D4440" s="26" t="s">
        <v>16</v>
      </c>
      <c r="E4440" s="26" t="s">
        <v>15</v>
      </c>
      <c r="F4440" s="26">
        <v>2001</v>
      </c>
      <c r="G4440" s="27">
        <v>2402.9</v>
      </c>
    </row>
    <row r="4441" spans="1:7" x14ac:dyDescent="0.15">
      <c r="A4441" s="25" t="s">
        <v>81</v>
      </c>
      <c r="B4441" s="26" t="s">
        <v>82</v>
      </c>
      <c r="C4441" s="26" t="s">
        <v>83</v>
      </c>
      <c r="D4441" s="26" t="s">
        <v>16</v>
      </c>
      <c r="E4441" s="26" t="s">
        <v>15</v>
      </c>
      <c r="F4441" s="26">
        <v>2000</v>
      </c>
      <c r="G4441" s="27">
        <v>2367.4</v>
      </c>
    </row>
    <row r="4442" spans="1:7" x14ac:dyDescent="0.15">
      <c r="A4442" s="25" t="s">
        <v>81</v>
      </c>
      <c r="B4442" s="26" t="s">
        <v>82</v>
      </c>
      <c r="C4442" s="26" t="s">
        <v>83</v>
      </c>
      <c r="D4442" s="26" t="s">
        <v>16</v>
      </c>
      <c r="E4442" s="26" t="s">
        <v>15</v>
      </c>
      <c r="F4442" s="26">
        <v>1999</v>
      </c>
      <c r="G4442" s="27">
        <v>2332.6</v>
      </c>
    </row>
    <row r="4443" spans="1:7" x14ac:dyDescent="0.15">
      <c r="A4443" s="25" t="s">
        <v>81</v>
      </c>
      <c r="B4443" s="26" t="s">
        <v>82</v>
      </c>
      <c r="C4443" s="26" t="s">
        <v>83</v>
      </c>
      <c r="D4443" s="26" t="s">
        <v>16</v>
      </c>
      <c r="E4443" s="26" t="s">
        <v>15</v>
      </c>
      <c r="F4443" s="26">
        <v>1998</v>
      </c>
      <c r="G4443" s="27">
        <v>2178.8000000000002</v>
      </c>
    </row>
    <row r="4444" spans="1:7" x14ac:dyDescent="0.15">
      <c r="A4444" s="25" t="s">
        <v>81</v>
      </c>
      <c r="B4444" s="26" t="s">
        <v>82</v>
      </c>
      <c r="C4444" s="26" t="s">
        <v>83</v>
      </c>
      <c r="D4444" s="26" t="s">
        <v>16</v>
      </c>
      <c r="E4444" s="26" t="s">
        <v>15</v>
      </c>
      <c r="F4444" s="26">
        <v>1997</v>
      </c>
      <c r="G4444" s="27">
        <v>2120.1999999999998</v>
      </c>
    </row>
    <row r="4445" spans="1:7" x14ac:dyDescent="0.15">
      <c r="A4445" s="25" t="s">
        <v>81</v>
      </c>
      <c r="B4445" s="26" t="s">
        <v>82</v>
      </c>
      <c r="C4445" s="26" t="s">
        <v>83</v>
      </c>
      <c r="D4445" s="26" t="s">
        <v>16</v>
      </c>
      <c r="E4445" s="26" t="s">
        <v>15</v>
      </c>
      <c r="F4445" s="26">
        <v>1996</v>
      </c>
      <c r="G4445" s="27">
        <v>2063.9</v>
      </c>
    </row>
    <row r="4446" spans="1:7" x14ac:dyDescent="0.15">
      <c r="A4446" s="25" t="s">
        <v>81</v>
      </c>
      <c r="B4446" s="26" t="s">
        <v>82</v>
      </c>
      <c r="C4446" s="26" t="s">
        <v>83</v>
      </c>
      <c r="D4446" s="26" t="s">
        <v>16</v>
      </c>
      <c r="E4446" s="26" t="s">
        <v>15</v>
      </c>
      <c r="F4446" s="26">
        <v>1995</v>
      </c>
      <c r="G4446" s="27">
        <v>2015.7</v>
      </c>
    </row>
    <row r="4447" spans="1:7" x14ac:dyDescent="0.15">
      <c r="A4447" s="25" t="s">
        <v>81</v>
      </c>
      <c r="B4447" s="26" t="s">
        <v>82</v>
      </c>
      <c r="C4447" s="26" t="s">
        <v>83</v>
      </c>
      <c r="D4447" s="26" t="s">
        <v>16</v>
      </c>
      <c r="E4447" s="26" t="s">
        <v>15</v>
      </c>
      <c r="F4447" s="26">
        <v>1994</v>
      </c>
      <c r="G4447" s="27"/>
    </row>
    <row r="4448" spans="1:7" x14ac:dyDescent="0.15">
      <c r="A4448" s="25" t="s">
        <v>81</v>
      </c>
      <c r="B4448" s="26" t="s">
        <v>82</v>
      </c>
      <c r="C4448" s="26" t="s">
        <v>83</v>
      </c>
      <c r="D4448" s="26" t="s">
        <v>16</v>
      </c>
      <c r="E4448" s="26" t="s">
        <v>15</v>
      </c>
      <c r="F4448" s="26">
        <v>1993</v>
      </c>
      <c r="G4448" s="27"/>
    </row>
    <row r="4449" spans="1:7" x14ac:dyDescent="0.15">
      <c r="A4449" s="25" t="s">
        <v>81</v>
      </c>
      <c r="B4449" s="26" t="s">
        <v>82</v>
      </c>
      <c r="C4449" s="26" t="s">
        <v>83</v>
      </c>
      <c r="D4449" s="26" t="s">
        <v>16</v>
      </c>
      <c r="E4449" s="26" t="s">
        <v>15</v>
      </c>
      <c r="F4449" s="26">
        <v>1992</v>
      </c>
      <c r="G4449" s="27"/>
    </row>
    <row r="4450" spans="1:7" x14ac:dyDescent="0.15">
      <c r="A4450" s="25" t="s">
        <v>81</v>
      </c>
      <c r="B4450" s="26" t="s">
        <v>82</v>
      </c>
      <c r="C4450" s="26" t="s">
        <v>83</v>
      </c>
      <c r="D4450" s="26" t="s">
        <v>16</v>
      </c>
      <c r="E4450" s="26" t="s">
        <v>15</v>
      </c>
      <c r="F4450" s="26">
        <v>1991</v>
      </c>
      <c r="G4450" s="27"/>
    </row>
    <row r="4451" spans="1:7" x14ac:dyDescent="0.15">
      <c r="A4451" s="25" t="s">
        <v>81</v>
      </c>
      <c r="B4451" s="26" t="s">
        <v>82</v>
      </c>
      <c r="C4451" s="26" t="s">
        <v>83</v>
      </c>
      <c r="D4451" s="26" t="s">
        <v>16</v>
      </c>
      <c r="E4451" s="26" t="s">
        <v>15</v>
      </c>
      <c r="F4451" s="26">
        <v>1990</v>
      </c>
      <c r="G4451" s="27"/>
    </row>
    <row r="4452" spans="1:7" x14ac:dyDescent="0.15">
      <c r="A4452" s="25" t="s">
        <v>81</v>
      </c>
      <c r="B4452" s="26" t="s">
        <v>82</v>
      </c>
      <c r="C4452" s="26" t="s">
        <v>83</v>
      </c>
      <c r="D4452" s="26" t="s">
        <v>16</v>
      </c>
      <c r="E4452" s="26" t="s">
        <v>15</v>
      </c>
      <c r="F4452" s="26">
        <v>1989</v>
      </c>
      <c r="G4452" s="27"/>
    </row>
    <row r="4453" spans="1:7" x14ac:dyDescent="0.15">
      <c r="A4453" s="25" t="s">
        <v>81</v>
      </c>
      <c r="B4453" s="26" t="s">
        <v>82</v>
      </c>
      <c r="C4453" s="26" t="s">
        <v>83</v>
      </c>
      <c r="D4453" s="26" t="s">
        <v>16</v>
      </c>
      <c r="E4453" s="26" t="s">
        <v>15</v>
      </c>
      <c r="F4453" s="26">
        <v>1988</v>
      </c>
      <c r="G4453" s="27"/>
    </row>
    <row r="4454" spans="1:7" x14ac:dyDescent="0.15">
      <c r="A4454" s="25" t="s">
        <v>81</v>
      </c>
      <c r="B4454" s="26" t="s">
        <v>82</v>
      </c>
      <c r="C4454" s="26" t="s">
        <v>83</v>
      </c>
      <c r="D4454" s="26" t="s">
        <v>16</v>
      </c>
      <c r="E4454" s="26" t="s">
        <v>15</v>
      </c>
      <c r="F4454" s="26">
        <v>1987</v>
      </c>
      <c r="G4454" s="27"/>
    </row>
    <row r="4455" spans="1:7" x14ac:dyDescent="0.15">
      <c r="A4455" s="25" t="s">
        <v>81</v>
      </c>
      <c r="B4455" s="26" t="s">
        <v>82</v>
      </c>
      <c r="C4455" s="26" t="s">
        <v>83</v>
      </c>
      <c r="D4455" s="26" t="s">
        <v>16</v>
      </c>
      <c r="E4455" s="26" t="s">
        <v>15</v>
      </c>
      <c r="F4455" s="26">
        <v>1986</v>
      </c>
      <c r="G4455" s="27"/>
    </row>
    <row r="4456" spans="1:7" x14ac:dyDescent="0.15">
      <c r="A4456" s="25" t="s">
        <v>81</v>
      </c>
      <c r="B4456" s="26" t="s">
        <v>82</v>
      </c>
      <c r="C4456" s="26" t="s">
        <v>83</v>
      </c>
      <c r="D4456" s="26" t="s">
        <v>16</v>
      </c>
      <c r="E4456" s="26" t="s">
        <v>15</v>
      </c>
      <c r="F4456" s="26">
        <v>1985</v>
      </c>
      <c r="G4456" s="27"/>
    </row>
    <row r="4457" spans="1:7" x14ac:dyDescent="0.15">
      <c r="A4457" s="25" t="s">
        <v>81</v>
      </c>
      <c r="B4457" s="26" t="s">
        <v>82</v>
      </c>
      <c r="C4457" s="26" t="s">
        <v>83</v>
      </c>
      <c r="D4457" s="26" t="s">
        <v>16</v>
      </c>
      <c r="E4457" s="26" t="s">
        <v>15</v>
      </c>
      <c r="F4457" s="26">
        <v>1984</v>
      </c>
      <c r="G4457" s="27"/>
    </row>
    <row r="4458" spans="1:7" x14ac:dyDescent="0.15">
      <c r="A4458" s="25" t="s">
        <v>81</v>
      </c>
      <c r="B4458" s="26" t="s">
        <v>82</v>
      </c>
      <c r="C4458" s="26" t="s">
        <v>83</v>
      </c>
      <c r="D4458" s="26" t="s">
        <v>16</v>
      </c>
      <c r="E4458" s="26" t="s">
        <v>15</v>
      </c>
      <c r="F4458" s="26">
        <v>1983</v>
      </c>
      <c r="G4458" s="27"/>
    </row>
    <row r="4459" spans="1:7" x14ac:dyDescent="0.15">
      <c r="A4459" s="25" t="s">
        <v>81</v>
      </c>
      <c r="B4459" s="26" t="s">
        <v>82</v>
      </c>
      <c r="C4459" s="26" t="s">
        <v>83</v>
      </c>
      <c r="D4459" s="26" t="s">
        <v>16</v>
      </c>
      <c r="E4459" s="26" t="s">
        <v>15</v>
      </c>
      <c r="F4459" s="26">
        <v>1982</v>
      </c>
      <c r="G4459" s="27"/>
    </row>
    <row r="4460" spans="1:7" x14ac:dyDescent="0.15">
      <c r="A4460" s="25" t="s">
        <v>81</v>
      </c>
      <c r="B4460" s="26" t="s">
        <v>82</v>
      </c>
      <c r="C4460" s="26" t="s">
        <v>83</v>
      </c>
      <c r="D4460" s="26" t="s">
        <v>16</v>
      </c>
      <c r="E4460" s="26" t="s">
        <v>15</v>
      </c>
      <c r="F4460" s="26">
        <v>1981</v>
      </c>
      <c r="G4460" s="27"/>
    </row>
    <row r="4461" spans="1:7" x14ac:dyDescent="0.15">
      <c r="A4461" s="25" t="s">
        <v>81</v>
      </c>
      <c r="B4461" s="26" t="s">
        <v>82</v>
      </c>
      <c r="C4461" s="26" t="s">
        <v>83</v>
      </c>
      <c r="D4461" s="26" t="s">
        <v>16</v>
      </c>
      <c r="E4461" s="26" t="s">
        <v>15</v>
      </c>
      <c r="F4461" s="26">
        <v>1980</v>
      </c>
      <c r="G4461" s="27"/>
    </row>
    <row r="4462" spans="1:7" x14ac:dyDescent="0.15">
      <c r="A4462" s="25" t="s">
        <v>81</v>
      </c>
      <c r="B4462" s="26" t="s">
        <v>82</v>
      </c>
      <c r="C4462" s="26" t="s">
        <v>83</v>
      </c>
      <c r="D4462" s="26" t="s">
        <v>16</v>
      </c>
      <c r="E4462" s="26" t="s">
        <v>15</v>
      </c>
      <c r="F4462" s="26">
        <v>1979</v>
      </c>
      <c r="G4462" s="27"/>
    </row>
    <row r="4463" spans="1:7" x14ac:dyDescent="0.15">
      <c r="A4463" s="25" t="s">
        <v>81</v>
      </c>
      <c r="B4463" s="26" t="s">
        <v>82</v>
      </c>
      <c r="C4463" s="26" t="s">
        <v>83</v>
      </c>
      <c r="D4463" s="26" t="s">
        <v>16</v>
      </c>
      <c r="E4463" s="26" t="s">
        <v>15</v>
      </c>
      <c r="F4463" s="26">
        <v>1978</v>
      </c>
      <c r="G4463" s="27"/>
    </row>
    <row r="4464" spans="1:7" x14ac:dyDescent="0.15">
      <c r="A4464" s="25" t="s">
        <v>81</v>
      </c>
      <c r="B4464" s="26" t="s">
        <v>82</v>
      </c>
      <c r="C4464" s="26" t="s">
        <v>83</v>
      </c>
      <c r="D4464" s="26" t="s">
        <v>16</v>
      </c>
      <c r="E4464" s="26" t="s">
        <v>15</v>
      </c>
      <c r="F4464" s="26">
        <v>1977</v>
      </c>
      <c r="G4464" s="27"/>
    </row>
    <row r="4465" spans="1:7" x14ac:dyDescent="0.15">
      <c r="A4465" s="25" t="s">
        <v>81</v>
      </c>
      <c r="B4465" s="26" t="s">
        <v>82</v>
      </c>
      <c r="C4465" s="26" t="s">
        <v>83</v>
      </c>
      <c r="D4465" s="26" t="s">
        <v>16</v>
      </c>
      <c r="E4465" s="26" t="s">
        <v>15</v>
      </c>
      <c r="F4465" s="26">
        <v>1976</v>
      </c>
      <c r="G4465" s="27"/>
    </row>
    <row r="4466" spans="1:7" x14ac:dyDescent="0.15">
      <c r="A4466" s="25" t="s">
        <v>81</v>
      </c>
      <c r="B4466" s="26" t="s">
        <v>82</v>
      </c>
      <c r="C4466" s="26" t="s">
        <v>83</v>
      </c>
      <c r="D4466" s="26" t="s">
        <v>16</v>
      </c>
      <c r="E4466" s="26" t="s">
        <v>15</v>
      </c>
      <c r="F4466" s="26">
        <v>1975</v>
      </c>
      <c r="G4466" s="27"/>
    </row>
    <row r="4467" spans="1:7" x14ac:dyDescent="0.15">
      <c r="A4467" s="25" t="s">
        <v>81</v>
      </c>
      <c r="B4467" s="26" t="s">
        <v>82</v>
      </c>
      <c r="C4467" s="26" t="s">
        <v>83</v>
      </c>
      <c r="D4467" s="26" t="s">
        <v>16</v>
      </c>
      <c r="E4467" s="26" t="s">
        <v>15</v>
      </c>
      <c r="F4467" s="26">
        <v>1974</v>
      </c>
      <c r="G4467" s="27"/>
    </row>
    <row r="4468" spans="1:7" x14ac:dyDescent="0.15">
      <c r="A4468" s="25" t="s">
        <v>81</v>
      </c>
      <c r="B4468" s="26" t="s">
        <v>82</v>
      </c>
      <c r="C4468" s="26" t="s">
        <v>83</v>
      </c>
      <c r="D4468" s="26" t="s">
        <v>16</v>
      </c>
      <c r="E4468" s="26" t="s">
        <v>15</v>
      </c>
      <c r="F4468" s="26">
        <v>1973</v>
      </c>
      <c r="G4468" s="27"/>
    </row>
    <row r="4469" spans="1:7" x14ac:dyDescent="0.15">
      <c r="A4469" s="25" t="s">
        <v>81</v>
      </c>
      <c r="B4469" s="26" t="s">
        <v>82</v>
      </c>
      <c r="C4469" s="26" t="s">
        <v>83</v>
      </c>
      <c r="D4469" s="26" t="s">
        <v>16</v>
      </c>
      <c r="E4469" s="26" t="s">
        <v>15</v>
      </c>
      <c r="F4469" s="26">
        <v>1972</v>
      </c>
      <c r="G4469" s="27"/>
    </row>
    <row r="4470" spans="1:7" x14ac:dyDescent="0.15">
      <c r="A4470" s="25" t="s">
        <v>81</v>
      </c>
      <c r="B4470" s="26" t="s">
        <v>82</v>
      </c>
      <c r="C4470" s="26" t="s">
        <v>83</v>
      </c>
      <c r="D4470" s="26" t="s">
        <v>16</v>
      </c>
      <c r="E4470" s="26" t="s">
        <v>15</v>
      </c>
      <c r="F4470" s="26">
        <v>1971</v>
      </c>
      <c r="G4470" s="27"/>
    </row>
    <row r="4471" spans="1:7" x14ac:dyDescent="0.15">
      <c r="A4471" s="25" t="s">
        <v>81</v>
      </c>
      <c r="B4471" s="26" t="s">
        <v>82</v>
      </c>
      <c r="C4471" s="26" t="s">
        <v>83</v>
      </c>
      <c r="D4471" s="26" t="s">
        <v>16</v>
      </c>
      <c r="E4471" s="26" t="s">
        <v>15</v>
      </c>
      <c r="F4471" s="26">
        <v>1970</v>
      </c>
      <c r="G4471" s="27"/>
    </row>
    <row r="4472" spans="1:7" x14ac:dyDescent="0.15">
      <c r="A4472" s="25" t="s">
        <v>81</v>
      </c>
      <c r="B4472" s="26" t="s">
        <v>82</v>
      </c>
      <c r="C4472" s="26" t="s">
        <v>83</v>
      </c>
      <c r="D4472" s="26" t="s">
        <v>16</v>
      </c>
      <c r="E4472" s="26" t="s">
        <v>15</v>
      </c>
      <c r="F4472" s="26">
        <v>1969</v>
      </c>
      <c r="G4472" s="27"/>
    </row>
    <row r="4473" spans="1:7" x14ac:dyDescent="0.15">
      <c r="A4473" s="25" t="s">
        <v>81</v>
      </c>
      <c r="B4473" s="26" t="s">
        <v>82</v>
      </c>
      <c r="C4473" s="26" t="s">
        <v>83</v>
      </c>
      <c r="D4473" s="26" t="s">
        <v>16</v>
      </c>
      <c r="E4473" s="26" t="s">
        <v>15</v>
      </c>
      <c r="F4473" s="26">
        <v>1968</v>
      </c>
      <c r="G4473" s="27"/>
    </row>
    <row r="4474" spans="1:7" x14ac:dyDescent="0.15">
      <c r="A4474" s="25" t="s">
        <v>81</v>
      </c>
      <c r="B4474" s="26" t="s">
        <v>82</v>
      </c>
      <c r="C4474" s="26" t="s">
        <v>83</v>
      </c>
      <c r="D4474" s="26" t="s">
        <v>16</v>
      </c>
      <c r="E4474" s="26" t="s">
        <v>15</v>
      </c>
      <c r="F4474" s="26">
        <v>1967</v>
      </c>
      <c r="G4474" s="27"/>
    </row>
    <row r="4475" spans="1:7" x14ac:dyDescent="0.15">
      <c r="A4475" s="25" t="s">
        <v>81</v>
      </c>
      <c r="B4475" s="26" t="s">
        <v>82</v>
      </c>
      <c r="C4475" s="26" t="s">
        <v>83</v>
      </c>
      <c r="D4475" s="26" t="s">
        <v>16</v>
      </c>
      <c r="E4475" s="26" t="s">
        <v>15</v>
      </c>
      <c r="F4475" s="26">
        <v>1966</v>
      </c>
      <c r="G4475" s="27"/>
    </row>
    <row r="4476" spans="1:7" x14ac:dyDescent="0.15">
      <c r="A4476" s="25" t="s">
        <v>81</v>
      </c>
      <c r="B4476" s="26" t="s">
        <v>82</v>
      </c>
      <c r="C4476" s="26" t="s">
        <v>83</v>
      </c>
      <c r="D4476" s="26" t="s">
        <v>16</v>
      </c>
      <c r="E4476" s="26" t="s">
        <v>15</v>
      </c>
      <c r="F4476" s="26">
        <v>1965</v>
      </c>
      <c r="G4476" s="27"/>
    </row>
    <row r="4477" spans="1:7" x14ac:dyDescent="0.15">
      <c r="A4477" s="25" t="s">
        <v>81</v>
      </c>
      <c r="B4477" s="26" t="s">
        <v>82</v>
      </c>
      <c r="C4477" s="26" t="s">
        <v>83</v>
      </c>
      <c r="D4477" s="26" t="s">
        <v>16</v>
      </c>
      <c r="E4477" s="26" t="s">
        <v>15</v>
      </c>
      <c r="F4477" s="26">
        <v>1964</v>
      </c>
      <c r="G4477" s="27"/>
    </row>
    <row r="4478" spans="1:7" x14ac:dyDescent="0.15">
      <c r="A4478" s="25" t="s">
        <v>81</v>
      </c>
      <c r="B4478" s="26" t="s">
        <v>82</v>
      </c>
      <c r="C4478" s="26" t="s">
        <v>83</v>
      </c>
      <c r="D4478" s="26" t="s">
        <v>16</v>
      </c>
      <c r="E4478" s="26" t="s">
        <v>15</v>
      </c>
      <c r="F4478" s="26">
        <v>1963</v>
      </c>
      <c r="G4478" s="27"/>
    </row>
    <row r="4479" spans="1:7" x14ac:dyDescent="0.15">
      <c r="A4479" s="25" t="s">
        <v>81</v>
      </c>
      <c r="B4479" s="26" t="s">
        <v>82</v>
      </c>
      <c r="C4479" s="26" t="s">
        <v>83</v>
      </c>
      <c r="D4479" s="26" t="s">
        <v>16</v>
      </c>
      <c r="E4479" s="26" t="s">
        <v>15</v>
      </c>
      <c r="F4479" s="26">
        <v>1962</v>
      </c>
      <c r="G4479" s="27"/>
    </row>
    <row r="4480" spans="1:7" x14ac:dyDescent="0.15">
      <c r="A4480" s="25" t="s">
        <v>81</v>
      </c>
      <c r="B4480" s="26" t="s">
        <v>82</v>
      </c>
      <c r="C4480" s="26" t="s">
        <v>83</v>
      </c>
      <c r="D4480" s="26" t="s">
        <v>16</v>
      </c>
      <c r="E4480" s="26" t="s">
        <v>15</v>
      </c>
      <c r="F4480" s="26">
        <v>1961</v>
      </c>
      <c r="G4480" s="27"/>
    </row>
    <row r="4481" spans="1:7" x14ac:dyDescent="0.15">
      <c r="A4481" s="25" t="s">
        <v>81</v>
      </c>
      <c r="B4481" s="26" t="s">
        <v>82</v>
      </c>
      <c r="C4481" s="26" t="s">
        <v>83</v>
      </c>
      <c r="D4481" s="26" t="s">
        <v>16</v>
      </c>
      <c r="E4481" s="26" t="s">
        <v>15</v>
      </c>
      <c r="F4481" s="26">
        <v>1960</v>
      </c>
      <c r="G4481" s="27"/>
    </row>
    <row r="4482" spans="1:7" x14ac:dyDescent="0.15">
      <c r="A4482" s="25" t="s">
        <v>81</v>
      </c>
      <c r="B4482" s="26" t="s">
        <v>82</v>
      </c>
      <c r="C4482" s="26" t="s">
        <v>83</v>
      </c>
      <c r="D4482" s="26" t="s">
        <v>40</v>
      </c>
      <c r="E4482" s="26" t="s">
        <v>39</v>
      </c>
      <c r="F4482" s="26">
        <v>2023</v>
      </c>
      <c r="G4482" s="27">
        <v>5335.7000000000007</v>
      </c>
    </row>
    <row r="4483" spans="1:7" x14ac:dyDescent="0.15">
      <c r="A4483" s="25" t="s">
        <v>81</v>
      </c>
      <c r="B4483" s="26" t="s">
        <v>82</v>
      </c>
      <c r="C4483" s="26" t="s">
        <v>83</v>
      </c>
      <c r="D4483" s="26" t="s">
        <v>40</v>
      </c>
      <c r="E4483" s="26" t="s">
        <v>39</v>
      </c>
      <c r="F4483" s="26">
        <v>2022</v>
      </c>
      <c r="G4483" s="27">
        <v>5257.2000000000007</v>
      </c>
    </row>
    <row r="4484" spans="1:7" x14ac:dyDescent="0.15">
      <c r="A4484" s="25" t="s">
        <v>81</v>
      </c>
      <c r="B4484" s="26" t="s">
        <v>82</v>
      </c>
      <c r="C4484" s="26" t="s">
        <v>83</v>
      </c>
      <c r="D4484" s="26" t="s">
        <v>40</v>
      </c>
      <c r="E4484" s="26" t="s">
        <v>39</v>
      </c>
      <c r="F4484" s="26">
        <v>2021</v>
      </c>
      <c r="G4484" s="27">
        <v>5105.1000000000004</v>
      </c>
    </row>
    <row r="4485" spans="1:7" x14ac:dyDescent="0.15">
      <c r="A4485" s="25" t="s">
        <v>81</v>
      </c>
      <c r="B4485" s="26" t="s">
        <v>82</v>
      </c>
      <c r="C4485" s="26" t="s">
        <v>83</v>
      </c>
      <c r="D4485" s="26" t="s">
        <v>40</v>
      </c>
      <c r="E4485" s="26" t="s">
        <v>39</v>
      </c>
      <c r="F4485" s="26">
        <v>2020</v>
      </c>
      <c r="G4485" s="27">
        <v>5064.3</v>
      </c>
    </row>
    <row r="4486" spans="1:7" x14ac:dyDescent="0.15">
      <c r="A4486" s="25" t="s">
        <v>81</v>
      </c>
      <c r="B4486" s="26" t="s">
        <v>82</v>
      </c>
      <c r="C4486" s="26" t="s">
        <v>83</v>
      </c>
      <c r="D4486" s="26" t="s">
        <v>40</v>
      </c>
      <c r="E4486" s="26" t="s">
        <v>39</v>
      </c>
      <c r="F4486" s="26">
        <v>2019</v>
      </c>
      <c r="G4486" s="27">
        <v>5131.6000000000004</v>
      </c>
    </row>
    <row r="4487" spans="1:7" x14ac:dyDescent="0.15">
      <c r="A4487" s="25" t="s">
        <v>81</v>
      </c>
      <c r="B4487" s="26" t="s">
        <v>82</v>
      </c>
      <c r="C4487" s="26" t="s">
        <v>83</v>
      </c>
      <c r="D4487" s="26" t="s">
        <v>40</v>
      </c>
      <c r="E4487" s="26" t="s">
        <v>39</v>
      </c>
      <c r="F4487" s="26">
        <v>2018</v>
      </c>
      <c r="G4487" s="27">
        <v>5097.3</v>
      </c>
    </row>
    <row r="4488" spans="1:7" x14ac:dyDescent="0.15">
      <c r="A4488" s="25" t="s">
        <v>81</v>
      </c>
      <c r="B4488" s="26" t="s">
        <v>82</v>
      </c>
      <c r="C4488" s="26" t="s">
        <v>83</v>
      </c>
      <c r="D4488" s="26" t="s">
        <v>40</v>
      </c>
      <c r="E4488" s="26" t="s">
        <v>39</v>
      </c>
      <c r="F4488" s="26">
        <v>2017</v>
      </c>
      <c r="G4488" s="27">
        <v>5021.6000000000004</v>
      </c>
    </row>
    <row r="4489" spans="1:7" x14ac:dyDescent="0.15">
      <c r="A4489" s="25" t="s">
        <v>81</v>
      </c>
      <c r="B4489" s="26" t="s">
        <v>82</v>
      </c>
      <c r="C4489" s="26" t="s">
        <v>83</v>
      </c>
      <c r="D4489" s="26" t="s">
        <v>40</v>
      </c>
      <c r="E4489" s="26" t="s">
        <v>39</v>
      </c>
      <c r="F4489" s="26">
        <v>2016</v>
      </c>
      <c r="G4489" s="27">
        <v>4909.9000000000005</v>
      </c>
    </row>
    <row r="4490" spans="1:7" x14ac:dyDescent="0.15">
      <c r="A4490" s="25" t="s">
        <v>81</v>
      </c>
      <c r="B4490" s="26" t="s">
        <v>82</v>
      </c>
      <c r="C4490" s="26" t="s">
        <v>83</v>
      </c>
      <c r="D4490" s="26" t="s">
        <v>40</v>
      </c>
      <c r="E4490" s="26" t="s">
        <v>39</v>
      </c>
      <c r="F4490" s="26">
        <v>2015</v>
      </c>
      <c r="G4490" s="27">
        <v>4836.8</v>
      </c>
    </row>
    <row r="4491" spans="1:7" x14ac:dyDescent="0.15">
      <c r="A4491" s="25" t="s">
        <v>81</v>
      </c>
      <c r="B4491" s="26" t="s">
        <v>82</v>
      </c>
      <c r="C4491" s="26" t="s">
        <v>83</v>
      </c>
      <c r="D4491" s="26" t="s">
        <v>40</v>
      </c>
      <c r="E4491" s="26" t="s">
        <v>39</v>
      </c>
      <c r="F4491" s="26">
        <v>2014</v>
      </c>
      <c r="G4491" s="27">
        <v>4772.1000000000004</v>
      </c>
    </row>
    <row r="4492" spans="1:7" x14ac:dyDescent="0.15">
      <c r="A4492" s="25" t="s">
        <v>81</v>
      </c>
      <c r="B4492" s="26" t="s">
        <v>82</v>
      </c>
      <c r="C4492" s="26" t="s">
        <v>83</v>
      </c>
      <c r="D4492" s="26" t="s">
        <v>40</v>
      </c>
      <c r="E4492" s="26" t="s">
        <v>39</v>
      </c>
      <c r="F4492" s="26">
        <v>2013</v>
      </c>
      <c r="G4492" s="27">
        <v>4704.5</v>
      </c>
    </row>
    <row r="4493" spans="1:7" x14ac:dyDescent="0.15">
      <c r="A4493" s="25" t="s">
        <v>81</v>
      </c>
      <c r="B4493" s="26" t="s">
        <v>82</v>
      </c>
      <c r="C4493" s="26" t="s">
        <v>83</v>
      </c>
      <c r="D4493" s="26" t="s">
        <v>40</v>
      </c>
      <c r="E4493" s="26" t="s">
        <v>39</v>
      </c>
      <c r="F4493" s="26">
        <v>2012</v>
      </c>
      <c r="G4493" s="27">
        <v>4657.1000000000004</v>
      </c>
    </row>
    <row r="4494" spans="1:7" x14ac:dyDescent="0.15">
      <c r="A4494" s="25" t="s">
        <v>81</v>
      </c>
      <c r="B4494" s="26" t="s">
        <v>82</v>
      </c>
      <c r="C4494" s="26" t="s">
        <v>83</v>
      </c>
      <c r="D4494" s="26" t="s">
        <v>40</v>
      </c>
      <c r="E4494" s="26" t="s">
        <v>39</v>
      </c>
      <c r="F4494" s="26">
        <v>2011</v>
      </c>
      <c r="G4494" s="27">
        <v>4625.9000000000005</v>
      </c>
    </row>
    <row r="4495" spans="1:7" x14ac:dyDescent="0.15">
      <c r="A4495" s="25" t="s">
        <v>81</v>
      </c>
      <c r="B4495" s="26" t="s">
        <v>82</v>
      </c>
      <c r="C4495" s="26" t="s">
        <v>83</v>
      </c>
      <c r="D4495" s="26" t="s">
        <v>40</v>
      </c>
      <c r="E4495" s="26" t="s">
        <v>39</v>
      </c>
      <c r="F4495" s="26">
        <v>2010</v>
      </c>
      <c r="G4495" s="27">
        <v>4523.7</v>
      </c>
    </row>
    <row r="4496" spans="1:7" x14ac:dyDescent="0.15">
      <c r="A4496" s="25" t="s">
        <v>81</v>
      </c>
      <c r="B4496" s="26" t="s">
        <v>82</v>
      </c>
      <c r="C4496" s="26" t="s">
        <v>83</v>
      </c>
      <c r="D4496" s="26" t="s">
        <v>40</v>
      </c>
      <c r="E4496" s="26" t="s">
        <v>39</v>
      </c>
      <c r="F4496" s="26">
        <v>2009</v>
      </c>
      <c r="G4496" s="27">
        <v>4499.3</v>
      </c>
    </row>
    <row r="4497" spans="1:7" x14ac:dyDescent="0.15">
      <c r="A4497" s="25" t="s">
        <v>81</v>
      </c>
      <c r="B4497" s="26" t="s">
        <v>82</v>
      </c>
      <c r="C4497" s="26" t="s">
        <v>83</v>
      </c>
      <c r="D4497" s="26" t="s">
        <v>40</v>
      </c>
      <c r="E4497" s="26" t="s">
        <v>39</v>
      </c>
      <c r="F4497" s="26">
        <v>2008</v>
      </c>
      <c r="G4497" s="27">
        <v>4593</v>
      </c>
    </row>
    <row r="4498" spans="1:7" x14ac:dyDescent="0.15">
      <c r="A4498" s="25" t="s">
        <v>81</v>
      </c>
      <c r="B4498" s="26" t="s">
        <v>82</v>
      </c>
      <c r="C4498" s="26" t="s">
        <v>83</v>
      </c>
      <c r="D4498" s="26" t="s">
        <v>40</v>
      </c>
      <c r="E4498" s="26" t="s">
        <v>39</v>
      </c>
      <c r="F4498" s="26">
        <v>2007</v>
      </c>
      <c r="G4498" s="27">
        <v>4540.7</v>
      </c>
    </row>
    <row r="4499" spans="1:7" x14ac:dyDescent="0.15">
      <c r="A4499" s="25" t="s">
        <v>81</v>
      </c>
      <c r="B4499" s="26" t="s">
        <v>82</v>
      </c>
      <c r="C4499" s="26" t="s">
        <v>83</v>
      </c>
      <c r="D4499" s="26" t="s">
        <v>40</v>
      </c>
      <c r="E4499" s="26" t="s">
        <v>39</v>
      </c>
      <c r="F4499" s="26">
        <v>2006</v>
      </c>
      <c r="G4499" s="27">
        <v>4429.4000000000005</v>
      </c>
    </row>
    <row r="4500" spans="1:7" x14ac:dyDescent="0.15">
      <c r="A4500" s="25" t="s">
        <v>81</v>
      </c>
      <c r="B4500" s="26" t="s">
        <v>82</v>
      </c>
      <c r="C4500" s="26" t="s">
        <v>83</v>
      </c>
      <c r="D4500" s="26" t="s">
        <v>40</v>
      </c>
      <c r="E4500" s="26" t="s">
        <v>39</v>
      </c>
      <c r="F4500" s="26">
        <v>2005</v>
      </c>
      <c r="G4500" s="27">
        <v>4336.4000000000005</v>
      </c>
    </row>
    <row r="4501" spans="1:7" x14ac:dyDescent="0.15">
      <c r="A4501" s="25" t="s">
        <v>81</v>
      </c>
      <c r="B4501" s="26" t="s">
        <v>82</v>
      </c>
      <c r="C4501" s="26" t="s">
        <v>83</v>
      </c>
      <c r="D4501" s="26" t="s">
        <v>40</v>
      </c>
      <c r="E4501" s="26" t="s">
        <v>39</v>
      </c>
      <c r="F4501" s="26">
        <v>2004</v>
      </c>
      <c r="G4501" s="27">
        <v>4310.7</v>
      </c>
    </row>
    <row r="4502" spans="1:7" x14ac:dyDescent="0.15">
      <c r="A4502" s="25" t="s">
        <v>81</v>
      </c>
      <c r="B4502" s="26" t="s">
        <v>82</v>
      </c>
      <c r="C4502" s="26" t="s">
        <v>83</v>
      </c>
      <c r="D4502" s="26" t="s">
        <v>40</v>
      </c>
      <c r="E4502" s="26" t="s">
        <v>39</v>
      </c>
      <c r="F4502" s="26">
        <v>2003</v>
      </c>
      <c r="G4502" s="27">
        <v>4351.8</v>
      </c>
    </row>
    <row r="4503" spans="1:7" x14ac:dyDescent="0.15">
      <c r="A4503" s="25" t="s">
        <v>81</v>
      </c>
      <c r="B4503" s="26" t="s">
        <v>82</v>
      </c>
      <c r="C4503" s="26" t="s">
        <v>83</v>
      </c>
      <c r="D4503" s="26" t="s">
        <v>40</v>
      </c>
      <c r="E4503" s="26" t="s">
        <v>39</v>
      </c>
      <c r="F4503" s="26">
        <v>2002</v>
      </c>
      <c r="G4503" s="27">
        <v>4347.9000000000005</v>
      </c>
    </row>
    <row r="4504" spans="1:7" x14ac:dyDescent="0.15">
      <c r="A4504" s="25" t="s">
        <v>81</v>
      </c>
      <c r="B4504" s="26" t="s">
        <v>82</v>
      </c>
      <c r="C4504" s="26" t="s">
        <v>83</v>
      </c>
      <c r="D4504" s="26" t="s">
        <v>40</v>
      </c>
      <c r="E4504" s="26" t="s">
        <v>39</v>
      </c>
      <c r="F4504" s="26">
        <v>2001</v>
      </c>
      <c r="G4504" s="27">
        <v>4339.4000000000005</v>
      </c>
    </row>
    <row r="4505" spans="1:7" x14ac:dyDescent="0.15">
      <c r="A4505" s="25" t="s">
        <v>81</v>
      </c>
      <c r="B4505" s="26" t="s">
        <v>82</v>
      </c>
      <c r="C4505" s="26" t="s">
        <v>83</v>
      </c>
      <c r="D4505" s="26" t="s">
        <v>40</v>
      </c>
      <c r="E4505" s="26" t="s">
        <v>39</v>
      </c>
      <c r="F4505" s="26">
        <v>2000</v>
      </c>
      <c r="G4505" s="27">
        <v>4125.4000000000005</v>
      </c>
    </row>
    <row r="4506" spans="1:7" x14ac:dyDescent="0.15">
      <c r="A4506" s="25" t="s">
        <v>81</v>
      </c>
      <c r="B4506" s="26" t="s">
        <v>82</v>
      </c>
      <c r="C4506" s="26" t="s">
        <v>83</v>
      </c>
      <c r="D4506" s="26" t="s">
        <v>40</v>
      </c>
      <c r="E4506" s="26" t="s">
        <v>39</v>
      </c>
      <c r="F4506" s="26">
        <v>1999</v>
      </c>
      <c r="G4506" s="27">
        <v>4054</v>
      </c>
    </row>
    <row r="4507" spans="1:7" x14ac:dyDescent="0.15">
      <c r="A4507" s="25" t="s">
        <v>81</v>
      </c>
      <c r="B4507" s="26" t="s">
        <v>82</v>
      </c>
      <c r="C4507" s="26" t="s">
        <v>83</v>
      </c>
      <c r="D4507" s="26" t="s">
        <v>40</v>
      </c>
      <c r="E4507" s="26" t="s">
        <v>39</v>
      </c>
      <c r="F4507" s="26">
        <v>1998</v>
      </c>
      <c r="G4507" s="27">
        <v>3945.9</v>
      </c>
    </row>
    <row r="4508" spans="1:7" x14ac:dyDescent="0.15">
      <c r="A4508" s="25" t="s">
        <v>81</v>
      </c>
      <c r="B4508" s="26" t="s">
        <v>82</v>
      </c>
      <c r="C4508" s="26" t="s">
        <v>83</v>
      </c>
      <c r="D4508" s="26" t="s">
        <v>40</v>
      </c>
      <c r="E4508" s="26" t="s">
        <v>39</v>
      </c>
      <c r="F4508" s="26">
        <v>1997</v>
      </c>
      <c r="G4508" s="27">
        <v>3916.8</v>
      </c>
    </row>
    <row r="4509" spans="1:7" x14ac:dyDescent="0.15">
      <c r="A4509" s="25" t="s">
        <v>81</v>
      </c>
      <c r="B4509" s="26" t="s">
        <v>82</v>
      </c>
      <c r="C4509" s="26" t="s">
        <v>83</v>
      </c>
      <c r="D4509" s="26" t="s">
        <v>40</v>
      </c>
      <c r="E4509" s="26" t="s">
        <v>39</v>
      </c>
      <c r="F4509" s="26">
        <v>1996</v>
      </c>
      <c r="G4509" s="27">
        <v>3988</v>
      </c>
    </row>
    <row r="4510" spans="1:7" x14ac:dyDescent="0.15">
      <c r="A4510" s="25" t="s">
        <v>81</v>
      </c>
      <c r="B4510" s="26" t="s">
        <v>82</v>
      </c>
      <c r="C4510" s="26" t="s">
        <v>83</v>
      </c>
      <c r="D4510" s="26" t="s">
        <v>40</v>
      </c>
      <c r="E4510" s="26" t="s">
        <v>39</v>
      </c>
      <c r="F4510" s="26">
        <v>1995</v>
      </c>
      <c r="G4510" s="27">
        <v>4050.9</v>
      </c>
    </row>
    <row r="4511" spans="1:7" x14ac:dyDescent="0.15">
      <c r="A4511" s="25" t="s">
        <v>81</v>
      </c>
      <c r="B4511" s="26" t="s">
        <v>82</v>
      </c>
      <c r="C4511" s="26" t="s">
        <v>83</v>
      </c>
      <c r="D4511" s="26" t="s">
        <v>40</v>
      </c>
      <c r="E4511" s="26" t="s">
        <v>39</v>
      </c>
      <c r="F4511" s="26">
        <v>1994</v>
      </c>
      <c r="G4511" s="27"/>
    </row>
    <row r="4512" spans="1:7" x14ac:dyDescent="0.15">
      <c r="A4512" s="25" t="s">
        <v>81</v>
      </c>
      <c r="B4512" s="26" t="s">
        <v>82</v>
      </c>
      <c r="C4512" s="26" t="s">
        <v>83</v>
      </c>
      <c r="D4512" s="26" t="s">
        <v>40</v>
      </c>
      <c r="E4512" s="26" t="s">
        <v>39</v>
      </c>
      <c r="F4512" s="26">
        <v>1993</v>
      </c>
      <c r="G4512" s="27"/>
    </row>
    <row r="4513" spans="1:7" x14ac:dyDescent="0.15">
      <c r="A4513" s="25" t="s">
        <v>81</v>
      </c>
      <c r="B4513" s="26" t="s">
        <v>82</v>
      </c>
      <c r="C4513" s="26" t="s">
        <v>83</v>
      </c>
      <c r="D4513" s="26" t="s">
        <v>40</v>
      </c>
      <c r="E4513" s="26" t="s">
        <v>39</v>
      </c>
      <c r="F4513" s="26">
        <v>1992</v>
      </c>
      <c r="G4513" s="27"/>
    </row>
    <row r="4514" spans="1:7" x14ac:dyDescent="0.15">
      <c r="A4514" s="25" t="s">
        <v>81</v>
      </c>
      <c r="B4514" s="26" t="s">
        <v>82</v>
      </c>
      <c r="C4514" s="26" t="s">
        <v>83</v>
      </c>
      <c r="D4514" s="26" t="s">
        <v>40</v>
      </c>
      <c r="E4514" s="26" t="s">
        <v>39</v>
      </c>
      <c r="F4514" s="26">
        <v>1991</v>
      </c>
      <c r="G4514" s="27"/>
    </row>
    <row r="4515" spans="1:7" x14ac:dyDescent="0.15">
      <c r="A4515" s="25" t="s">
        <v>81</v>
      </c>
      <c r="B4515" s="26" t="s">
        <v>82</v>
      </c>
      <c r="C4515" s="26" t="s">
        <v>83</v>
      </c>
      <c r="D4515" s="26" t="s">
        <v>40</v>
      </c>
      <c r="E4515" s="26" t="s">
        <v>39</v>
      </c>
      <c r="F4515" s="26">
        <v>1990</v>
      </c>
      <c r="G4515" s="27"/>
    </row>
    <row r="4516" spans="1:7" x14ac:dyDescent="0.15">
      <c r="A4516" s="25" t="s">
        <v>81</v>
      </c>
      <c r="B4516" s="26" t="s">
        <v>82</v>
      </c>
      <c r="C4516" s="26" t="s">
        <v>83</v>
      </c>
      <c r="D4516" s="26" t="s">
        <v>40</v>
      </c>
      <c r="E4516" s="26" t="s">
        <v>39</v>
      </c>
      <c r="F4516" s="26">
        <v>1989</v>
      </c>
      <c r="G4516" s="27"/>
    </row>
    <row r="4517" spans="1:7" x14ac:dyDescent="0.15">
      <c r="A4517" s="25" t="s">
        <v>81</v>
      </c>
      <c r="B4517" s="26" t="s">
        <v>82</v>
      </c>
      <c r="C4517" s="26" t="s">
        <v>83</v>
      </c>
      <c r="D4517" s="26" t="s">
        <v>40</v>
      </c>
      <c r="E4517" s="26" t="s">
        <v>39</v>
      </c>
      <c r="F4517" s="26">
        <v>1988</v>
      </c>
      <c r="G4517" s="27"/>
    </row>
    <row r="4518" spans="1:7" x14ac:dyDescent="0.15">
      <c r="A4518" s="25" t="s">
        <v>81</v>
      </c>
      <c r="B4518" s="26" t="s">
        <v>82</v>
      </c>
      <c r="C4518" s="26" t="s">
        <v>83</v>
      </c>
      <c r="D4518" s="26" t="s">
        <v>40</v>
      </c>
      <c r="E4518" s="26" t="s">
        <v>39</v>
      </c>
      <c r="F4518" s="26">
        <v>1987</v>
      </c>
      <c r="G4518" s="27"/>
    </row>
    <row r="4519" spans="1:7" x14ac:dyDescent="0.15">
      <c r="A4519" s="25" t="s">
        <v>81</v>
      </c>
      <c r="B4519" s="26" t="s">
        <v>82</v>
      </c>
      <c r="C4519" s="26" t="s">
        <v>83</v>
      </c>
      <c r="D4519" s="26" t="s">
        <v>40</v>
      </c>
      <c r="E4519" s="26" t="s">
        <v>39</v>
      </c>
      <c r="F4519" s="26">
        <v>1986</v>
      </c>
      <c r="G4519" s="27"/>
    </row>
    <row r="4520" spans="1:7" x14ac:dyDescent="0.15">
      <c r="A4520" s="25" t="s">
        <v>81</v>
      </c>
      <c r="B4520" s="26" t="s">
        <v>82</v>
      </c>
      <c r="C4520" s="26" t="s">
        <v>83</v>
      </c>
      <c r="D4520" s="26" t="s">
        <v>40</v>
      </c>
      <c r="E4520" s="26" t="s">
        <v>39</v>
      </c>
      <c r="F4520" s="26">
        <v>1985</v>
      </c>
      <c r="G4520" s="27"/>
    </row>
    <row r="4521" spans="1:7" x14ac:dyDescent="0.15">
      <c r="A4521" s="25" t="s">
        <v>81</v>
      </c>
      <c r="B4521" s="26" t="s">
        <v>82</v>
      </c>
      <c r="C4521" s="26" t="s">
        <v>83</v>
      </c>
      <c r="D4521" s="26" t="s">
        <v>40</v>
      </c>
      <c r="E4521" s="26" t="s">
        <v>39</v>
      </c>
      <c r="F4521" s="26">
        <v>1984</v>
      </c>
      <c r="G4521" s="27"/>
    </row>
    <row r="4522" spans="1:7" x14ac:dyDescent="0.15">
      <c r="A4522" s="25" t="s">
        <v>81</v>
      </c>
      <c r="B4522" s="26" t="s">
        <v>82</v>
      </c>
      <c r="C4522" s="26" t="s">
        <v>83</v>
      </c>
      <c r="D4522" s="26" t="s">
        <v>40</v>
      </c>
      <c r="E4522" s="26" t="s">
        <v>39</v>
      </c>
      <c r="F4522" s="26">
        <v>1983</v>
      </c>
      <c r="G4522" s="27"/>
    </row>
    <row r="4523" spans="1:7" x14ac:dyDescent="0.15">
      <c r="A4523" s="25" t="s">
        <v>81</v>
      </c>
      <c r="B4523" s="26" t="s">
        <v>82</v>
      </c>
      <c r="C4523" s="26" t="s">
        <v>83</v>
      </c>
      <c r="D4523" s="26" t="s">
        <v>40</v>
      </c>
      <c r="E4523" s="26" t="s">
        <v>39</v>
      </c>
      <c r="F4523" s="26">
        <v>1982</v>
      </c>
      <c r="G4523" s="27"/>
    </row>
    <row r="4524" spans="1:7" x14ac:dyDescent="0.15">
      <c r="A4524" s="25" t="s">
        <v>81</v>
      </c>
      <c r="B4524" s="26" t="s">
        <v>82</v>
      </c>
      <c r="C4524" s="26" t="s">
        <v>83</v>
      </c>
      <c r="D4524" s="26" t="s">
        <v>40</v>
      </c>
      <c r="E4524" s="26" t="s">
        <v>39</v>
      </c>
      <c r="F4524" s="26">
        <v>1981</v>
      </c>
      <c r="G4524" s="27"/>
    </row>
    <row r="4525" spans="1:7" x14ac:dyDescent="0.15">
      <c r="A4525" s="25" t="s">
        <v>81</v>
      </c>
      <c r="B4525" s="26" t="s">
        <v>82</v>
      </c>
      <c r="C4525" s="26" t="s">
        <v>83</v>
      </c>
      <c r="D4525" s="26" t="s">
        <v>40</v>
      </c>
      <c r="E4525" s="26" t="s">
        <v>39</v>
      </c>
      <c r="F4525" s="26">
        <v>1980</v>
      </c>
      <c r="G4525" s="27"/>
    </row>
    <row r="4526" spans="1:7" x14ac:dyDescent="0.15">
      <c r="A4526" s="25" t="s">
        <v>81</v>
      </c>
      <c r="B4526" s="26" t="s">
        <v>82</v>
      </c>
      <c r="C4526" s="26" t="s">
        <v>83</v>
      </c>
      <c r="D4526" s="26" t="s">
        <v>40</v>
      </c>
      <c r="E4526" s="26" t="s">
        <v>39</v>
      </c>
      <c r="F4526" s="26">
        <v>1979</v>
      </c>
      <c r="G4526" s="27"/>
    </row>
    <row r="4527" spans="1:7" x14ac:dyDescent="0.15">
      <c r="A4527" s="25" t="s">
        <v>81</v>
      </c>
      <c r="B4527" s="26" t="s">
        <v>82</v>
      </c>
      <c r="C4527" s="26" t="s">
        <v>83</v>
      </c>
      <c r="D4527" s="26" t="s">
        <v>40</v>
      </c>
      <c r="E4527" s="26" t="s">
        <v>39</v>
      </c>
      <c r="F4527" s="26">
        <v>1978</v>
      </c>
      <c r="G4527" s="27"/>
    </row>
    <row r="4528" spans="1:7" x14ac:dyDescent="0.15">
      <c r="A4528" s="25" t="s">
        <v>81</v>
      </c>
      <c r="B4528" s="26" t="s">
        <v>82</v>
      </c>
      <c r="C4528" s="26" t="s">
        <v>83</v>
      </c>
      <c r="D4528" s="26" t="s">
        <v>40</v>
      </c>
      <c r="E4528" s="26" t="s">
        <v>39</v>
      </c>
      <c r="F4528" s="26">
        <v>1977</v>
      </c>
      <c r="G4528" s="27"/>
    </row>
    <row r="4529" spans="1:7" x14ac:dyDescent="0.15">
      <c r="A4529" s="25" t="s">
        <v>81</v>
      </c>
      <c r="B4529" s="26" t="s">
        <v>82</v>
      </c>
      <c r="C4529" s="26" t="s">
        <v>83</v>
      </c>
      <c r="D4529" s="26" t="s">
        <v>40</v>
      </c>
      <c r="E4529" s="26" t="s">
        <v>39</v>
      </c>
      <c r="F4529" s="26">
        <v>1976</v>
      </c>
      <c r="G4529" s="27"/>
    </row>
    <row r="4530" spans="1:7" x14ac:dyDescent="0.15">
      <c r="A4530" s="25" t="s">
        <v>81</v>
      </c>
      <c r="B4530" s="26" t="s">
        <v>82</v>
      </c>
      <c r="C4530" s="26" t="s">
        <v>83</v>
      </c>
      <c r="D4530" s="26" t="s">
        <v>40</v>
      </c>
      <c r="E4530" s="26" t="s">
        <v>39</v>
      </c>
      <c r="F4530" s="26">
        <v>1975</v>
      </c>
      <c r="G4530" s="27"/>
    </row>
    <row r="4531" spans="1:7" x14ac:dyDescent="0.15">
      <c r="A4531" s="25" t="s">
        <v>81</v>
      </c>
      <c r="B4531" s="26" t="s">
        <v>82</v>
      </c>
      <c r="C4531" s="26" t="s">
        <v>83</v>
      </c>
      <c r="D4531" s="26" t="s">
        <v>40</v>
      </c>
      <c r="E4531" s="26" t="s">
        <v>39</v>
      </c>
      <c r="F4531" s="26">
        <v>1974</v>
      </c>
      <c r="G4531" s="27"/>
    </row>
    <row r="4532" spans="1:7" x14ac:dyDescent="0.15">
      <c r="A4532" s="25" t="s">
        <v>81</v>
      </c>
      <c r="B4532" s="26" t="s">
        <v>82</v>
      </c>
      <c r="C4532" s="26" t="s">
        <v>83</v>
      </c>
      <c r="D4532" s="26" t="s">
        <v>40</v>
      </c>
      <c r="E4532" s="26" t="s">
        <v>39</v>
      </c>
      <c r="F4532" s="26">
        <v>1973</v>
      </c>
      <c r="G4532" s="27"/>
    </row>
    <row r="4533" spans="1:7" x14ac:dyDescent="0.15">
      <c r="A4533" s="25" t="s">
        <v>81</v>
      </c>
      <c r="B4533" s="26" t="s">
        <v>82</v>
      </c>
      <c r="C4533" s="26" t="s">
        <v>83</v>
      </c>
      <c r="D4533" s="26" t="s">
        <v>40</v>
      </c>
      <c r="E4533" s="26" t="s">
        <v>39</v>
      </c>
      <c r="F4533" s="26">
        <v>1972</v>
      </c>
      <c r="G4533" s="27"/>
    </row>
    <row r="4534" spans="1:7" x14ac:dyDescent="0.15">
      <c r="A4534" s="25" t="s">
        <v>81</v>
      </c>
      <c r="B4534" s="26" t="s">
        <v>82</v>
      </c>
      <c r="C4534" s="26" t="s">
        <v>83</v>
      </c>
      <c r="D4534" s="26" t="s">
        <v>40</v>
      </c>
      <c r="E4534" s="26" t="s">
        <v>39</v>
      </c>
      <c r="F4534" s="26">
        <v>1971</v>
      </c>
      <c r="G4534" s="27"/>
    </row>
    <row r="4535" spans="1:7" x14ac:dyDescent="0.15">
      <c r="A4535" s="25" t="s">
        <v>81</v>
      </c>
      <c r="B4535" s="26" t="s">
        <v>82</v>
      </c>
      <c r="C4535" s="26" t="s">
        <v>83</v>
      </c>
      <c r="D4535" s="26" t="s">
        <v>40</v>
      </c>
      <c r="E4535" s="26" t="s">
        <v>39</v>
      </c>
      <c r="F4535" s="26">
        <v>1970</v>
      </c>
      <c r="G4535" s="27"/>
    </row>
    <row r="4536" spans="1:7" x14ac:dyDescent="0.15">
      <c r="A4536" s="25" t="s">
        <v>81</v>
      </c>
      <c r="B4536" s="26" t="s">
        <v>82</v>
      </c>
      <c r="C4536" s="26" t="s">
        <v>83</v>
      </c>
      <c r="D4536" s="26" t="s">
        <v>40</v>
      </c>
      <c r="E4536" s="26" t="s">
        <v>39</v>
      </c>
      <c r="F4536" s="26">
        <v>1969</v>
      </c>
      <c r="G4536" s="27"/>
    </row>
    <row r="4537" spans="1:7" x14ac:dyDescent="0.15">
      <c r="A4537" s="25" t="s">
        <v>81</v>
      </c>
      <c r="B4537" s="26" t="s">
        <v>82</v>
      </c>
      <c r="C4537" s="26" t="s">
        <v>83</v>
      </c>
      <c r="D4537" s="26" t="s">
        <v>40</v>
      </c>
      <c r="E4537" s="26" t="s">
        <v>39</v>
      </c>
      <c r="F4537" s="26">
        <v>1968</v>
      </c>
      <c r="G4537" s="27"/>
    </row>
    <row r="4538" spans="1:7" x14ac:dyDescent="0.15">
      <c r="A4538" s="25" t="s">
        <v>81</v>
      </c>
      <c r="B4538" s="26" t="s">
        <v>82</v>
      </c>
      <c r="C4538" s="26" t="s">
        <v>83</v>
      </c>
      <c r="D4538" s="26" t="s">
        <v>40</v>
      </c>
      <c r="E4538" s="26" t="s">
        <v>39</v>
      </c>
      <c r="F4538" s="26">
        <v>1967</v>
      </c>
      <c r="G4538" s="27"/>
    </row>
    <row r="4539" spans="1:7" x14ac:dyDescent="0.15">
      <c r="A4539" s="25" t="s">
        <v>81</v>
      </c>
      <c r="B4539" s="26" t="s">
        <v>82</v>
      </c>
      <c r="C4539" s="26" t="s">
        <v>83</v>
      </c>
      <c r="D4539" s="26" t="s">
        <v>40</v>
      </c>
      <c r="E4539" s="26" t="s">
        <v>39</v>
      </c>
      <c r="F4539" s="26">
        <v>1966</v>
      </c>
      <c r="G4539" s="27"/>
    </row>
    <row r="4540" spans="1:7" x14ac:dyDescent="0.15">
      <c r="A4540" s="25" t="s">
        <v>81</v>
      </c>
      <c r="B4540" s="26" t="s">
        <v>82</v>
      </c>
      <c r="C4540" s="26" t="s">
        <v>83</v>
      </c>
      <c r="D4540" s="26" t="s">
        <v>40</v>
      </c>
      <c r="E4540" s="26" t="s">
        <v>39</v>
      </c>
      <c r="F4540" s="26">
        <v>1965</v>
      </c>
      <c r="G4540" s="27"/>
    </row>
    <row r="4541" spans="1:7" x14ac:dyDescent="0.15">
      <c r="A4541" s="25" t="s">
        <v>81</v>
      </c>
      <c r="B4541" s="26" t="s">
        <v>82</v>
      </c>
      <c r="C4541" s="26" t="s">
        <v>83</v>
      </c>
      <c r="D4541" s="26" t="s">
        <v>40</v>
      </c>
      <c r="E4541" s="26" t="s">
        <v>39</v>
      </c>
      <c r="F4541" s="26">
        <v>1964</v>
      </c>
      <c r="G4541" s="27"/>
    </row>
    <row r="4542" spans="1:7" x14ac:dyDescent="0.15">
      <c r="A4542" s="25" t="s">
        <v>81</v>
      </c>
      <c r="B4542" s="26" t="s">
        <v>82</v>
      </c>
      <c r="C4542" s="26" t="s">
        <v>83</v>
      </c>
      <c r="D4542" s="26" t="s">
        <v>40</v>
      </c>
      <c r="E4542" s="26" t="s">
        <v>39</v>
      </c>
      <c r="F4542" s="26">
        <v>1963</v>
      </c>
      <c r="G4542" s="27"/>
    </row>
    <row r="4543" spans="1:7" x14ac:dyDescent="0.15">
      <c r="A4543" s="25" t="s">
        <v>81</v>
      </c>
      <c r="B4543" s="26" t="s">
        <v>82</v>
      </c>
      <c r="C4543" s="26" t="s">
        <v>83</v>
      </c>
      <c r="D4543" s="26" t="s">
        <v>40</v>
      </c>
      <c r="E4543" s="26" t="s">
        <v>39</v>
      </c>
      <c r="F4543" s="26">
        <v>1962</v>
      </c>
      <c r="G4543" s="27"/>
    </row>
    <row r="4544" spans="1:7" x14ac:dyDescent="0.15">
      <c r="A4544" s="25" t="s">
        <v>81</v>
      </c>
      <c r="B4544" s="26" t="s">
        <v>82</v>
      </c>
      <c r="C4544" s="26" t="s">
        <v>83</v>
      </c>
      <c r="D4544" s="26" t="s">
        <v>40</v>
      </c>
      <c r="E4544" s="26" t="s">
        <v>39</v>
      </c>
      <c r="F4544" s="26">
        <v>1961</v>
      </c>
      <c r="G4544" s="27"/>
    </row>
    <row r="4545" spans="1:7" x14ac:dyDescent="0.15">
      <c r="A4545" s="25" t="s">
        <v>81</v>
      </c>
      <c r="B4545" s="26" t="s">
        <v>82</v>
      </c>
      <c r="C4545" s="26" t="s">
        <v>83</v>
      </c>
      <c r="D4545" s="26" t="s">
        <v>40</v>
      </c>
      <c r="E4545" s="26" t="s">
        <v>39</v>
      </c>
      <c r="F4545" s="26">
        <v>1960</v>
      </c>
      <c r="G4545" s="27"/>
    </row>
    <row r="4546" spans="1:7" x14ac:dyDescent="0.15">
      <c r="A4546" s="25" t="s">
        <v>81</v>
      </c>
      <c r="B4546" s="26" t="s">
        <v>82</v>
      </c>
      <c r="C4546" s="26" t="s">
        <v>83</v>
      </c>
      <c r="D4546" s="26" t="s">
        <v>44</v>
      </c>
      <c r="E4546" s="26" t="s">
        <v>43</v>
      </c>
      <c r="F4546" s="26">
        <v>2023</v>
      </c>
      <c r="G4546" s="27"/>
    </row>
    <row r="4547" spans="1:7" x14ac:dyDescent="0.15">
      <c r="A4547" s="25" t="s">
        <v>81</v>
      </c>
      <c r="B4547" s="26" t="s">
        <v>82</v>
      </c>
      <c r="C4547" s="26" t="s">
        <v>83</v>
      </c>
      <c r="D4547" s="26" t="s">
        <v>44</v>
      </c>
      <c r="E4547" s="26" t="s">
        <v>43</v>
      </c>
      <c r="F4547" s="26">
        <v>2022</v>
      </c>
      <c r="G4547" s="27"/>
    </row>
    <row r="4548" spans="1:7" x14ac:dyDescent="0.15">
      <c r="A4548" s="25" t="s">
        <v>81</v>
      </c>
      <c r="B4548" s="26" t="s">
        <v>82</v>
      </c>
      <c r="C4548" s="26" t="s">
        <v>83</v>
      </c>
      <c r="D4548" s="26" t="s">
        <v>44</v>
      </c>
      <c r="E4548" s="26" t="s">
        <v>43</v>
      </c>
      <c r="F4548" s="26">
        <v>2021</v>
      </c>
      <c r="G4548" s="27"/>
    </row>
    <row r="4549" spans="1:7" x14ac:dyDescent="0.15">
      <c r="A4549" s="25" t="s">
        <v>81</v>
      </c>
      <c r="B4549" s="26" t="s">
        <v>82</v>
      </c>
      <c r="C4549" s="26" t="s">
        <v>83</v>
      </c>
      <c r="D4549" s="26" t="s">
        <v>44</v>
      </c>
      <c r="E4549" s="26" t="s">
        <v>43</v>
      </c>
      <c r="F4549" s="26">
        <v>2020</v>
      </c>
      <c r="G4549" s="27"/>
    </row>
    <row r="4550" spans="1:7" x14ac:dyDescent="0.15">
      <c r="A4550" s="25" t="s">
        <v>81</v>
      </c>
      <c r="B4550" s="26" t="s">
        <v>82</v>
      </c>
      <c r="C4550" s="26" t="s">
        <v>83</v>
      </c>
      <c r="D4550" s="26" t="s">
        <v>44</v>
      </c>
      <c r="E4550" s="26" t="s">
        <v>43</v>
      </c>
      <c r="F4550" s="26">
        <v>2019</v>
      </c>
      <c r="G4550" s="27">
        <v>32693.1</v>
      </c>
    </row>
    <row r="4551" spans="1:7" x14ac:dyDescent="0.15">
      <c r="A4551" s="25" t="s">
        <v>81</v>
      </c>
      <c r="B4551" s="26" t="s">
        <v>82</v>
      </c>
      <c r="C4551" s="26" t="s">
        <v>83</v>
      </c>
      <c r="D4551" s="26" t="s">
        <v>44</v>
      </c>
      <c r="E4551" s="26" t="s">
        <v>43</v>
      </c>
      <c r="F4551" s="26">
        <v>2018</v>
      </c>
      <c r="G4551" s="27">
        <v>32352.799999999999</v>
      </c>
    </row>
    <row r="4552" spans="1:7" x14ac:dyDescent="0.15">
      <c r="A4552" s="25" t="s">
        <v>81</v>
      </c>
      <c r="B4552" s="26" t="s">
        <v>82</v>
      </c>
      <c r="C4552" s="26" t="s">
        <v>83</v>
      </c>
      <c r="D4552" s="26" t="s">
        <v>44</v>
      </c>
      <c r="E4552" s="26" t="s">
        <v>43</v>
      </c>
      <c r="F4552" s="26">
        <v>2017</v>
      </c>
      <c r="G4552" s="27">
        <v>31964.7</v>
      </c>
    </row>
    <row r="4553" spans="1:7" x14ac:dyDescent="0.15">
      <c r="A4553" s="25" t="s">
        <v>81</v>
      </c>
      <c r="B4553" s="26" t="s">
        <v>82</v>
      </c>
      <c r="C4553" s="26" t="s">
        <v>83</v>
      </c>
      <c r="D4553" s="26" t="s">
        <v>44</v>
      </c>
      <c r="E4553" s="26" t="s">
        <v>43</v>
      </c>
      <c r="F4553" s="26">
        <v>2016</v>
      </c>
      <c r="G4553" s="27">
        <v>31644.9</v>
      </c>
    </row>
    <row r="4554" spans="1:7" x14ac:dyDescent="0.15">
      <c r="A4554" s="25" t="s">
        <v>81</v>
      </c>
      <c r="B4554" s="26" t="s">
        <v>82</v>
      </c>
      <c r="C4554" s="26" t="s">
        <v>83</v>
      </c>
      <c r="D4554" s="26" t="s">
        <v>44</v>
      </c>
      <c r="E4554" s="26" t="s">
        <v>43</v>
      </c>
      <c r="F4554" s="26">
        <v>2015</v>
      </c>
      <c r="G4554" s="27">
        <v>31194.6</v>
      </c>
    </row>
    <row r="4555" spans="1:7" x14ac:dyDescent="0.15">
      <c r="A4555" s="25" t="s">
        <v>81</v>
      </c>
      <c r="B4555" s="26" t="s">
        <v>82</v>
      </c>
      <c r="C4555" s="26" t="s">
        <v>83</v>
      </c>
      <c r="D4555" s="26" t="s">
        <v>44</v>
      </c>
      <c r="E4555" s="26" t="s">
        <v>43</v>
      </c>
      <c r="F4555" s="26">
        <v>2014</v>
      </c>
      <c r="G4555" s="27">
        <v>30669.599999999999</v>
      </c>
    </row>
    <row r="4556" spans="1:7" x14ac:dyDescent="0.15">
      <c r="A4556" s="25" t="s">
        <v>81</v>
      </c>
      <c r="B4556" s="26" t="s">
        <v>82</v>
      </c>
      <c r="C4556" s="26" t="s">
        <v>83</v>
      </c>
      <c r="D4556" s="26" t="s">
        <v>44</v>
      </c>
      <c r="E4556" s="26" t="s">
        <v>43</v>
      </c>
      <c r="F4556" s="26">
        <v>2013</v>
      </c>
      <c r="G4556" s="27">
        <v>29951.9</v>
      </c>
    </row>
    <row r="4557" spans="1:7" x14ac:dyDescent="0.15">
      <c r="A4557" s="25" t="s">
        <v>81</v>
      </c>
      <c r="B4557" s="26" t="s">
        <v>82</v>
      </c>
      <c r="C4557" s="26" t="s">
        <v>83</v>
      </c>
      <c r="D4557" s="26" t="s">
        <v>44</v>
      </c>
      <c r="E4557" s="26" t="s">
        <v>43</v>
      </c>
      <c r="F4557" s="26">
        <v>2012</v>
      </c>
      <c r="G4557" s="27">
        <v>29595.7</v>
      </c>
    </row>
    <row r="4558" spans="1:7" x14ac:dyDescent="0.15">
      <c r="A4558" s="25" t="s">
        <v>81</v>
      </c>
      <c r="B4558" s="26" t="s">
        <v>82</v>
      </c>
      <c r="C4558" s="26" t="s">
        <v>83</v>
      </c>
      <c r="D4558" s="26" t="s">
        <v>44</v>
      </c>
      <c r="E4558" s="26" t="s">
        <v>43</v>
      </c>
      <c r="F4558" s="26">
        <v>2011</v>
      </c>
      <c r="G4558" s="27">
        <v>29281.599999999999</v>
      </c>
    </row>
    <row r="4559" spans="1:7" x14ac:dyDescent="0.15">
      <c r="A4559" s="25" t="s">
        <v>81</v>
      </c>
      <c r="B4559" s="26" t="s">
        <v>82</v>
      </c>
      <c r="C4559" s="26" t="s">
        <v>83</v>
      </c>
      <c r="D4559" s="26" t="s">
        <v>44</v>
      </c>
      <c r="E4559" s="26" t="s">
        <v>43</v>
      </c>
      <c r="F4559" s="26">
        <v>2010</v>
      </c>
      <c r="G4559" s="27">
        <v>29124.3</v>
      </c>
    </row>
    <row r="4560" spans="1:7" x14ac:dyDescent="0.15">
      <c r="A4560" s="25" t="s">
        <v>81</v>
      </c>
      <c r="B4560" s="26" t="s">
        <v>82</v>
      </c>
      <c r="C4560" s="26" t="s">
        <v>83</v>
      </c>
      <c r="D4560" s="26" t="s">
        <v>44</v>
      </c>
      <c r="E4560" s="26" t="s">
        <v>43</v>
      </c>
      <c r="F4560" s="26">
        <v>2009</v>
      </c>
      <c r="G4560" s="27">
        <v>29058.3</v>
      </c>
    </row>
    <row r="4561" spans="1:7" x14ac:dyDescent="0.15">
      <c r="A4561" s="25" t="s">
        <v>81</v>
      </c>
      <c r="B4561" s="26" t="s">
        <v>82</v>
      </c>
      <c r="C4561" s="26" t="s">
        <v>83</v>
      </c>
      <c r="D4561" s="26" t="s">
        <v>44</v>
      </c>
      <c r="E4561" s="26" t="s">
        <v>43</v>
      </c>
      <c r="F4561" s="26">
        <v>2008</v>
      </c>
      <c r="G4561" s="27">
        <v>29519.3</v>
      </c>
    </row>
    <row r="4562" spans="1:7" x14ac:dyDescent="0.15">
      <c r="A4562" s="25" t="s">
        <v>81</v>
      </c>
      <c r="B4562" s="26" t="s">
        <v>82</v>
      </c>
      <c r="C4562" s="26" t="s">
        <v>83</v>
      </c>
      <c r="D4562" s="26" t="s">
        <v>44</v>
      </c>
      <c r="E4562" s="26" t="s">
        <v>43</v>
      </c>
      <c r="F4562" s="26">
        <v>2007</v>
      </c>
      <c r="G4562" s="27">
        <v>29260.1</v>
      </c>
    </row>
    <row r="4563" spans="1:7" x14ac:dyDescent="0.15">
      <c r="A4563" s="25" t="s">
        <v>81</v>
      </c>
      <c r="B4563" s="26" t="s">
        <v>82</v>
      </c>
      <c r="C4563" s="26" t="s">
        <v>83</v>
      </c>
      <c r="D4563" s="26" t="s">
        <v>44</v>
      </c>
      <c r="E4563" s="26" t="s">
        <v>43</v>
      </c>
      <c r="F4563" s="26">
        <v>2006</v>
      </c>
      <c r="G4563" s="27">
        <v>29039.9</v>
      </c>
    </row>
    <row r="4564" spans="1:7" x14ac:dyDescent="0.15">
      <c r="A4564" s="25" t="s">
        <v>81</v>
      </c>
      <c r="B4564" s="26" t="s">
        <v>82</v>
      </c>
      <c r="C4564" s="26" t="s">
        <v>83</v>
      </c>
      <c r="D4564" s="26" t="s">
        <v>44</v>
      </c>
      <c r="E4564" s="26" t="s">
        <v>43</v>
      </c>
      <c r="F4564" s="26">
        <v>2005</v>
      </c>
      <c r="G4564" s="27">
        <v>28736.9</v>
      </c>
    </row>
    <row r="4565" spans="1:7" x14ac:dyDescent="0.15">
      <c r="A4565" s="25" t="s">
        <v>81</v>
      </c>
      <c r="B4565" s="26" t="s">
        <v>82</v>
      </c>
      <c r="C4565" s="26" t="s">
        <v>83</v>
      </c>
      <c r="D4565" s="26" t="s">
        <v>44</v>
      </c>
      <c r="E4565" s="26" t="s">
        <v>43</v>
      </c>
      <c r="F4565" s="26">
        <v>2004</v>
      </c>
      <c r="G4565" s="27">
        <v>28301.8</v>
      </c>
    </row>
    <row r="4566" spans="1:7" x14ac:dyDescent="0.15">
      <c r="A4566" s="25" t="s">
        <v>81</v>
      </c>
      <c r="B4566" s="26" t="s">
        <v>82</v>
      </c>
      <c r="C4566" s="26" t="s">
        <v>83</v>
      </c>
      <c r="D4566" s="26" t="s">
        <v>44</v>
      </c>
      <c r="E4566" s="26" t="s">
        <v>43</v>
      </c>
      <c r="F4566" s="26">
        <v>2003</v>
      </c>
      <c r="G4566" s="27">
        <v>28039.9</v>
      </c>
    </row>
    <row r="4567" spans="1:7" x14ac:dyDescent="0.15">
      <c r="A4567" s="25" t="s">
        <v>81</v>
      </c>
      <c r="B4567" s="26" t="s">
        <v>82</v>
      </c>
      <c r="C4567" s="26" t="s">
        <v>83</v>
      </c>
      <c r="D4567" s="26" t="s">
        <v>44</v>
      </c>
      <c r="E4567" s="26" t="s">
        <v>43</v>
      </c>
      <c r="F4567" s="26">
        <v>2002</v>
      </c>
      <c r="G4567" s="27">
        <v>27730.2</v>
      </c>
    </row>
    <row r="4568" spans="1:7" x14ac:dyDescent="0.15">
      <c r="A4568" s="25" t="s">
        <v>81</v>
      </c>
      <c r="B4568" s="26" t="s">
        <v>82</v>
      </c>
      <c r="C4568" s="26" t="s">
        <v>83</v>
      </c>
      <c r="D4568" s="26" t="s">
        <v>44</v>
      </c>
      <c r="E4568" s="26" t="s">
        <v>43</v>
      </c>
      <c r="F4568" s="26">
        <v>2001</v>
      </c>
      <c r="G4568" s="27">
        <v>27535.599999999999</v>
      </c>
    </row>
    <row r="4569" spans="1:7" x14ac:dyDescent="0.15">
      <c r="A4569" s="25" t="s">
        <v>81</v>
      </c>
      <c r="B4569" s="26" t="s">
        <v>82</v>
      </c>
      <c r="C4569" s="26" t="s">
        <v>83</v>
      </c>
      <c r="D4569" s="26" t="s">
        <v>44</v>
      </c>
      <c r="E4569" s="26" t="s">
        <v>43</v>
      </c>
      <c r="F4569" s="26">
        <v>2000</v>
      </c>
      <c r="G4569" s="27">
        <v>27263.1</v>
      </c>
    </row>
    <row r="4570" spans="1:7" x14ac:dyDescent="0.15">
      <c r="A4570" s="25" t="s">
        <v>81</v>
      </c>
      <c r="B4570" s="26" t="s">
        <v>82</v>
      </c>
      <c r="C4570" s="26" t="s">
        <v>83</v>
      </c>
      <c r="D4570" s="26" t="s">
        <v>44</v>
      </c>
      <c r="E4570" s="26" t="s">
        <v>43</v>
      </c>
      <c r="F4570" s="26">
        <v>1999</v>
      </c>
      <c r="G4570" s="27">
        <v>26873.7</v>
      </c>
    </row>
    <row r="4571" spans="1:7" x14ac:dyDescent="0.15">
      <c r="A4571" s="25" t="s">
        <v>81</v>
      </c>
      <c r="B4571" s="26" t="s">
        <v>82</v>
      </c>
      <c r="C4571" s="26" t="s">
        <v>83</v>
      </c>
      <c r="D4571" s="26" t="s">
        <v>44</v>
      </c>
      <c r="E4571" s="26" t="s">
        <v>43</v>
      </c>
      <c r="F4571" s="26">
        <v>1998</v>
      </c>
      <c r="G4571" s="27">
        <v>27050.799999999999</v>
      </c>
    </row>
    <row r="4572" spans="1:7" x14ac:dyDescent="0.15">
      <c r="A4572" s="25" t="s">
        <v>81</v>
      </c>
      <c r="B4572" s="26" t="s">
        <v>82</v>
      </c>
      <c r="C4572" s="26" t="s">
        <v>83</v>
      </c>
      <c r="D4572" s="26" t="s">
        <v>44</v>
      </c>
      <c r="E4572" s="26" t="s">
        <v>43</v>
      </c>
      <c r="F4572" s="26">
        <v>1997</v>
      </c>
      <c r="G4572" s="27">
        <v>26744.3</v>
      </c>
    </row>
    <row r="4573" spans="1:7" x14ac:dyDescent="0.15">
      <c r="A4573" s="25" t="s">
        <v>81</v>
      </c>
      <c r="B4573" s="26" t="s">
        <v>82</v>
      </c>
      <c r="C4573" s="26" t="s">
        <v>83</v>
      </c>
      <c r="D4573" s="26" t="s">
        <v>44</v>
      </c>
      <c r="E4573" s="26" t="s">
        <v>43</v>
      </c>
      <c r="F4573" s="26">
        <v>1996</v>
      </c>
      <c r="G4573" s="27">
        <v>26280.3</v>
      </c>
    </row>
    <row r="4574" spans="1:7" x14ac:dyDescent="0.15">
      <c r="A4574" s="25" t="s">
        <v>81</v>
      </c>
      <c r="B4574" s="26" t="s">
        <v>82</v>
      </c>
      <c r="C4574" s="26" t="s">
        <v>83</v>
      </c>
      <c r="D4574" s="26" t="s">
        <v>44</v>
      </c>
      <c r="E4574" s="26" t="s">
        <v>43</v>
      </c>
      <c r="F4574" s="26">
        <v>1995</v>
      </c>
      <c r="G4574" s="27">
        <v>25988.7</v>
      </c>
    </row>
    <row r="4575" spans="1:7" x14ac:dyDescent="0.15">
      <c r="A4575" s="25" t="s">
        <v>81</v>
      </c>
      <c r="B4575" s="26" t="s">
        <v>82</v>
      </c>
      <c r="C4575" s="26" t="s">
        <v>83</v>
      </c>
      <c r="D4575" s="26" t="s">
        <v>44</v>
      </c>
      <c r="E4575" s="26" t="s">
        <v>43</v>
      </c>
      <c r="F4575" s="26">
        <v>1994</v>
      </c>
      <c r="G4575" s="27"/>
    </row>
    <row r="4576" spans="1:7" x14ac:dyDescent="0.15">
      <c r="A4576" s="25" t="s">
        <v>81</v>
      </c>
      <c r="B4576" s="26" t="s">
        <v>82</v>
      </c>
      <c r="C4576" s="26" t="s">
        <v>83</v>
      </c>
      <c r="D4576" s="26" t="s">
        <v>44</v>
      </c>
      <c r="E4576" s="26" t="s">
        <v>43</v>
      </c>
      <c r="F4576" s="26">
        <v>1993</v>
      </c>
      <c r="G4576" s="27"/>
    </row>
    <row r="4577" spans="1:7" x14ac:dyDescent="0.15">
      <c r="A4577" s="25" t="s">
        <v>81</v>
      </c>
      <c r="B4577" s="26" t="s">
        <v>82</v>
      </c>
      <c r="C4577" s="26" t="s">
        <v>83</v>
      </c>
      <c r="D4577" s="26" t="s">
        <v>44</v>
      </c>
      <c r="E4577" s="26" t="s">
        <v>43</v>
      </c>
      <c r="F4577" s="26">
        <v>1992</v>
      </c>
      <c r="G4577" s="27"/>
    </row>
    <row r="4578" spans="1:7" x14ac:dyDescent="0.15">
      <c r="A4578" s="25" t="s">
        <v>81</v>
      </c>
      <c r="B4578" s="26" t="s">
        <v>82</v>
      </c>
      <c r="C4578" s="26" t="s">
        <v>83</v>
      </c>
      <c r="D4578" s="26" t="s">
        <v>44</v>
      </c>
      <c r="E4578" s="26" t="s">
        <v>43</v>
      </c>
      <c r="F4578" s="26">
        <v>1991</v>
      </c>
      <c r="G4578" s="27"/>
    </row>
    <row r="4579" spans="1:7" x14ac:dyDescent="0.15">
      <c r="A4579" s="25" t="s">
        <v>81</v>
      </c>
      <c r="B4579" s="26" t="s">
        <v>82</v>
      </c>
      <c r="C4579" s="26" t="s">
        <v>83</v>
      </c>
      <c r="D4579" s="26" t="s">
        <v>44</v>
      </c>
      <c r="E4579" s="26" t="s">
        <v>43</v>
      </c>
      <c r="F4579" s="26">
        <v>1990</v>
      </c>
      <c r="G4579" s="27"/>
    </row>
    <row r="4580" spans="1:7" x14ac:dyDescent="0.15">
      <c r="A4580" s="25" t="s">
        <v>81</v>
      </c>
      <c r="B4580" s="26" t="s">
        <v>82</v>
      </c>
      <c r="C4580" s="26" t="s">
        <v>83</v>
      </c>
      <c r="D4580" s="26" t="s">
        <v>44</v>
      </c>
      <c r="E4580" s="26" t="s">
        <v>43</v>
      </c>
      <c r="F4580" s="26">
        <v>1989</v>
      </c>
      <c r="G4580" s="27"/>
    </row>
    <row r="4581" spans="1:7" x14ac:dyDescent="0.15">
      <c r="A4581" s="25" t="s">
        <v>81</v>
      </c>
      <c r="B4581" s="26" t="s">
        <v>82</v>
      </c>
      <c r="C4581" s="26" t="s">
        <v>83</v>
      </c>
      <c r="D4581" s="26" t="s">
        <v>44</v>
      </c>
      <c r="E4581" s="26" t="s">
        <v>43</v>
      </c>
      <c r="F4581" s="26">
        <v>1988</v>
      </c>
      <c r="G4581" s="27"/>
    </row>
    <row r="4582" spans="1:7" x14ac:dyDescent="0.15">
      <c r="A4582" s="25" t="s">
        <v>81</v>
      </c>
      <c r="B4582" s="26" t="s">
        <v>82</v>
      </c>
      <c r="C4582" s="26" t="s">
        <v>83</v>
      </c>
      <c r="D4582" s="26" t="s">
        <v>44</v>
      </c>
      <c r="E4582" s="26" t="s">
        <v>43</v>
      </c>
      <c r="F4582" s="26">
        <v>1987</v>
      </c>
      <c r="G4582" s="27"/>
    </row>
    <row r="4583" spans="1:7" x14ac:dyDescent="0.15">
      <c r="A4583" s="25" t="s">
        <v>81</v>
      </c>
      <c r="B4583" s="26" t="s">
        <v>82</v>
      </c>
      <c r="C4583" s="26" t="s">
        <v>83</v>
      </c>
      <c r="D4583" s="26" t="s">
        <v>44</v>
      </c>
      <c r="E4583" s="26" t="s">
        <v>43</v>
      </c>
      <c r="F4583" s="26">
        <v>1986</v>
      </c>
      <c r="G4583" s="27"/>
    </row>
    <row r="4584" spans="1:7" x14ac:dyDescent="0.15">
      <c r="A4584" s="25" t="s">
        <v>81</v>
      </c>
      <c r="B4584" s="26" t="s">
        <v>82</v>
      </c>
      <c r="C4584" s="26" t="s">
        <v>83</v>
      </c>
      <c r="D4584" s="26" t="s">
        <v>44</v>
      </c>
      <c r="E4584" s="26" t="s">
        <v>43</v>
      </c>
      <c r="F4584" s="26">
        <v>1985</v>
      </c>
      <c r="G4584" s="27"/>
    </row>
    <row r="4585" spans="1:7" x14ac:dyDescent="0.15">
      <c r="A4585" s="25" t="s">
        <v>81</v>
      </c>
      <c r="B4585" s="26" t="s">
        <v>82</v>
      </c>
      <c r="C4585" s="26" t="s">
        <v>83</v>
      </c>
      <c r="D4585" s="26" t="s">
        <v>44</v>
      </c>
      <c r="E4585" s="26" t="s">
        <v>43</v>
      </c>
      <c r="F4585" s="26">
        <v>1984</v>
      </c>
      <c r="G4585" s="27"/>
    </row>
    <row r="4586" spans="1:7" x14ac:dyDescent="0.15">
      <c r="A4586" s="25" t="s">
        <v>81</v>
      </c>
      <c r="B4586" s="26" t="s">
        <v>82</v>
      </c>
      <c r="C4586" s="26" t="s">
        <v>83</v>
      </c>
      <c r="D4586" s="26" t="s">
        <v>44</v>
      </c>
      <c r="E4586" s="26" t="s">
        <v>43</v>
      </c>
      <c r="F4586" s="26">
        <v>1983</v>
      </c>
      <c r="G4586" s="27"/>
    </row>
    <row r="4587" spans="1:7" x14ac:dyDescent="0.15">
      <c r="A4587" s="25" t="s">
        <v>81</v>
      </c>
      <c r="B4587" s="26" t="s">
        <v>82</v>
      </c>
      <c r="C4587" s="26" t="s">
        <v>83</v>
      </c>
      <c r="D4587" s="26" t="s">
        <v>44</v>
      </c>
      <c r="E4587" s="26" t="s">
        <v>43</v>
      </c>
      <c r="F4587" s="26">
        <v>1982</v>
      </c>
      <c r="G4587" s="27"/>
    </row>
    <row r="4588" spans="1:7" x14ac:dyDescent="0.15">
      <c r="A4588" s="25" t="s">
        <v>81</v>
      </c>
      <c r="B4588" s="26" t="s">
        <v>82</v>
      </c>
      <c r="C4588" s="26" t="s">
        <v>83</v>
      </c>
      <c r="D4588" s="26" t="s">
        <v>44</v>
      </c>
      <c r="E4588" s="26" t="s">
        <v>43</v>
      </c>
      <c r="F4588" s="26">
        <v>1981</v>
      </c>
      <c r="G4588" s="27"/>
    </row>
    <row r="4589" spans="1:7" x14ac:dyDescent="0.15">
      <c r="A4589" s="25" t="s">
        <v>81</v>
      </c>
      <c r="B4589" s="26" t="s">
        <v>82</v>
      </c>
      <c r="C4589" s="26" t="s">
        <v>83</v>
      </c>
      <c r="D4589" s="26" t="s">
        <v>44</v>
      </c>
      <c r="E4589" s="26" t="s">
        <v>43</v>
      </c>
      <c r="F4589" s="26">
        <v>1980</v>
      </c>
      <c r="G4589" s="27"/>
    </row>
    <row r="4590" spans="1:7" x14ac:dyDescent="0.15">
      <c r="A4590" s="25" t="s">
        <v>81</v>
      </c>
      <c r="B4590" s="26" t="s">
        <v>82</v>
      </c>
      <c r="C4590" s="26" t="s">
        <v>83</v>
      </c>
      <c r="D4590" s="26" t="s">
        <v>44</v>
      </c>
      <c r="E4590" s="26" t="s">
        <v>43</v>
      </c>
      <c r="F4590" s="26">
        <v>1979</v>
      </c>
      <c r="G4590" s="27"/>
    </row>
    <row r="4591" spans="1:7" x14ac:dyDescent="0.15">
      <c r="A4591" s="25" t="s">
        <v>81</v>
      </c>
      <c r="B4591" s="26" t="s">
        <v>82</v>
      </c>
      <c r="C4591" s="26" t="s">
        <v>83</v>
      </c>
      <c r="D4591" s="26" t="s">
        <v>44</v>
      </c>
      <c r="E4591" s="26" t="s">
        <v>43</v>
      </c>
      <c r="F4591" s="26">
        <v>1978</v>
      </c>
      <c r="G4591" s="27"/>
    </row>
    <row r="4592" spans="1:7" x14ac:dyDescent="0.15">
      <c r="A4592" s="25" t="s">
        <v>81</v>
      </c>
      <c r="B4592" s="26" t="s">
        <v>82</v>
      </c>
      <c r="C4592" s="26" t="s">
        <v>83</v>
      </c>
      <c r="D4592" s="26" t="s">
        <v>44</v>
      </c>
      <c r="E4592" s="26" t="s">
        <v>43</v>
      </c>
      <c r="F4592" s="26">
        <v>1977</v>
      </c>
      <c r="G4592" s="27"/>
    </row>
    <row r="4593" spans="1:7" x14ac:dyDescent="0.15">
      <c r="A4593" s="25" t="s">
        <v>81</v>
      </c>
      <c r="B4593" s="26" t="s">
        <v>82</v>
      </c>
      <c r="C4593" s="26" t="s">
        <v>83</v>
      </c>
      <c r="D4593" s="26" t="s">
        <v>44</v>
      </c>
      <c r="E4593" s="26" t="s">
        <v>43</v>
      </c>
      <c r="F4593" s="26">
        <v>1976</v>
      </c>
      <c r="G4593" s="27"/>
    </row>
    <row r="4594" spans="1:7" x14ac:dyDescent="0.15">
      <c r="A4594" s="25" t="s">
        <v>81</v>
      </c>
      <c r="B4594" s="26" t="s">
        <v>82</v>
      </c>
      <c r="C4594" s="26" t="s">
        <v>83</v>
      </c>
      <c r="D4594" s="26" t="s">
        <v>44</v>
      </c>
      <c r="E4594" s="26" t="s">
        <v>43</v>
      </c>
      <c r="F4594" s="26">
        <v>1975</v>
      </c>
      <c r="G4594" s="27"/>
    </row>
    <row r="4595" spans="1:7" x14ac:dyDescent="0.15">
      <c r="A4595" s="25" t="s">
        <v>81</v>
      </c>
      <c r="B4595" s="26" t="s">
        <v>82</v>
      </c>
      <c r="C4595" s="26" t="s">
        <v>83</v>
      </c>
      <c r="D4595" s="26" t="s">
        <v>44</v>
      </c>
      <c r="E4595" s="26" t="s">
        <v>43</v>
      </c>
      <c r="F4595" s="26">
        <v>1974</v>
      </c>
      <c r="G4595" s="27"/>
    </row>
    <row r="4596" spans="1:7" x14ac:dyDescent="0.15">
      <c r="A4596" s="25" t="s">
        <v>81</v>
      </c>
      <c r="B4596" s="26" t="s">
        <v>82</v>
      </c>
      <c r="C4596" s="26" t="s">
        <v>83</v>
      </c>
      <c r="D4596" s="26" t="s">
        <v>44</v>
      </c>
      <c r="E4596" s="26" t="s">
        <v>43</v>
      </c>
      <c r="F4596" s="26">
        <v>1973</v>
      </c>
      <c r="G4596" s="27"/>
    </row>
    <row r="4597" spans="1:7" x14ac:dyDescent="0.15">
      <c r="A4597" s="25" t="s">
        <v>81</v>
      </c>
      <c r="B4597" s="26" t="s">
        <v>82</v>
      </c>
      <c r="C4597" s="26" t="s">
        <v>83</v>
      </c>
      <c r="D4597" s="26" t="s">
        <v>44</v>
      </c>
      <c r="E4597" s="26" t="s">
        <v>43</v>
      </c>
      <c r="F4597" s="26">
        <v>1972</v>
      </c>
      <c r="G4597" s="27"/>
    </row>
    <row r="4598" spans="1:7" x14ac:dyDescent="0.15">
      <c r="A4598" s="25" t="s">
        <v>81</v>
      </c>
      <c r="B4598" s="26" t="s">
        <v>82</v>
      </c>
      <c r="C4598" s="26" t="s">
        <v>83</v>
      </c>
      <c r="D4598" s="26" t="s">
        <v>44</v>
      </c>
      <c r="E4598" s="26" t="s">
        <v>43</v>
      </c>
      <c r="F4598" s="26">
        <v>1971</v>
      </c>
      <c r="G4598" s="27"/>
    </row>
    <row r="4599" spans="1:7" x14ac:dyDescent="0.15">
      <c r="A4599" s="25" t="s">
        <v>81</v>
      </c>
      <c r="B4599" s="26" t="s">
        <v>82</v>
      </c>
      <c r="C4599" s="26" t="s">
        <v>83</v>
      </c>
      <c r="D4599" s="26" t="s">
        <v>44</v>
      </c>
      <c r="E4599" s="26" t="s">
        <v>43</v>
      </c>
      <c r="F4599" s="26">
        <v>1970</v>
      </c>
      <c r="G4599" s="27"/>
    </row>
    <row r="4600" spans="1:7" x14ac:dyDescent="0.15">
      <c r="A4600" s="25" t="s">
        <v>81</v>
      </c>
      <c r="B4600" s="26" t="s">
        <v>82</v>
      </c>
      <c r="C4600" s="26" t="s">
        <v>83</v>
      </c>
      <c r="D4600" s="26" t="s">
        <v>44</v>
      </c>
      <c r="E4600" s="26" t="s">
        <v>43</v>
      </c>
      <c r="F4600" s="26">
        <v>1969</v>
      </c>
      <c r="G4600" s="27"/>
    </row>
    <row r="4601" spans="1:7" x14ac:dyDescent="0.15">
      <c r="A4601" s="25" t="s">
        <v>81</v>
      </c>
      <c r="B4601" s="26" t="s">
        <v>82</v>
      </c>
      <c r="C4601" s="26" t="s">
        <v>83</v>
      </c>
      <c r="D4601" s="26" t="s">
        <v>44</v>
      </c>
      <c r="E4601" s="26" t="s">
        <v>43</v>
      </c>
      <c r="F4601" s="26">
        <v>1968</v>
      </c>
      <c r="G4601" s="27"/>
    </row>
    <row r="4602" spans="1:7" x14ac:dyDescent="0.15">
      <c r="A4602" s="25" t="s">
        <v>81</v>
      </c>
      <c r="B4602" s="26" t="s">
        <v>82</v>
      </c>
      <c r="C4602" s="26" t="s">
        <v>83</v>
      </c>
      <c r="D4602" s="26" t="s">
        <v>44</v>
      </c>
      <c r="E4602" s="26" t="s">
        <v>43</v>
      </c>
      <c r="F4602" s="26">
        <v>1967</v>
      </c>
      <c r="G4602" s="27"/>
    </row>
    <row r="4603" spans="1:7" x14ac:dyDescent="0.15">
      <c r="A4603" s="25" t="s">
        <v>81</v>
      </c>
      <c r="B4603" s="26" t="s">
        <v>82</v>
      </c>
      <c r="C4603" s="26" t="s">
        <v>83</v>
      </c>
      <c r="D4603" s="26" t="s">
        <v>44</v>
      </c>
      <c r="E4603" s="26" t="s">
        <v>43</v>
      </c>
      <c r="F4603" s="26">
        <v>1966</v>
      </c>
      <c r="G4603" s="27"/>
    </row>
    <row r="4604" spans="1:7" x14ac:dyDescent="0.15">
      <c r="A4604" s="25" t="s">
        <v>81</v>
      </c>
      <c r="B4604" s="26" t="s">
        <v>82</v>
      </c>
      <c r="C4604" s="26" t="s">
        <v>83</v>
      </c>
      <c r="D4604" s="26" t="s">
        <v>44</v>
      </c>
      <c r="E4604" s="26" t="s">
        <v>43</v>
      </c>
      <c r="F4604" s="26">
        <v>1965</v>
      </c>
      <c r="G4604" s="27"/>
    </row>
    <row r="4605" spans="1:7" x14ac:dyDescent="0.15">
      <c r="A4605" s="25" t="s">
        <v>81</v>
      </c>
      <c r="B4605" s="26" t="s">
        <v>82</v>
      </c>
      <c r="C4605" s="26" t="s">
        <v>83</v>
      </c>
      <c r="D4605" s="26" t="s">
        <v>44</v>
      </c>
      <c r="E4605" s="26" t="s">
        <v>43</v>
      </c>
      <c r="F4605" s="26">
        <v>1964</v>
      </c>
      <c r="G4605" s="27"/>
    </row>
    <row r="4606" spans="1:7" x14ac:dyDescent="0.15">
      <c r="A4606" s="25" t="s">
        <v>81</v>
      </c>
      <c r="B4606" s="26" t="s">
        <v>82</v>
      </c>
      <c r="C4606" s="26" t="s">
        <v>83</v>
      </c>
      <c r="D4606" s="26" t="s">
        <v>44</v>
      </c>
      <c r="E4606" s="26" t="s">
        <v>43</v>
      </c>
      <c r="F4606" s="26">
        <v>1963</v>
      </c>
      <c r="G4606" s="27"/>
    </row>
    <row r="4607" spans="1:7" x14ac:dyDescent="0.15">
      <c r="A4607" s="25" t="s">
        <v>81</v>
      </c>
      <c r="B4607" s="26" t="s">
        <v>82</v>
      </c>
      <c r="C4607" s="26" t="s">
        <v>83</v>
      </c>
      <c r="D4607" s="26" t="s">
        <v>44</v>
      </c>
      <c r="E4607" s="26" t="s">
        <v>43</v>
      </c>
      <c r="F4607" s="26">
        <v>1962</v>
      </c>
      <c r="G4607" s="27"/>
    </row>
    <row r="4608" spans="1:7" x14ac:dyDescent="0.15">
      <c r="A4608" s="25" t="s">
        <v>81</v>
      </c>
      <c r="B4608" s="26" t="s">
        <v>82</v>
      </c>
      <c r="C4608" s="26" t="s">
        <v>83</v>
      </c>
      <c r="D4608" s="26" t="s">
        <v>44</v>
      </c>
      <c r="E4608" s="26" t="s">
        <v>43</v>
      </c>
      <c r="F4608" s="26">
        <v>1961</v>
      </c>
      <c r="G4608" s="27"/>
    </row>
    <row r="4609" spans="1:7" x14ac:dyDescent="0.15">
      <c r="A4609" s="25" t="s">
        <v>81</v>
      </c>
      <c r="B4609" s="26" t="s">
        <v>82</v>
      </c>
      <c r="C4609" s="26" t="s">
        <v>83</v>
      </c>
      <c r="D4609" s="26" t="s">
        <v>44</v>
      </c>
      <c r="E4609" s="26" t="s">
        <v>43</v>
      </c>
      <c r="F4609" s="26">
        <v>1960</v>
      </c>
      <c r="G4609" s="27"/>
    </row>
    <row r="4610" spans="1:7" x14ac:dyDescent="0.15">
      <c r="A4610" s="25" t="s">
        <v>81</v>
      </c>
      <c r="B4610" s="26" t="s">
        <v>82</v>
      </c>
      <c r="C4610" s="26" t="s">
        <v>83</v>
      </c>
      <c r="D4610" s="26" t="s">
        <v>24</v>
      </c>
      <c r="E4610" s="26" t="s">
        <v>23</v>
      </c>
      <c r="F4610" s="26">
        <v>2023</v>
      </c>
      <c r="G4610" s="27">
        <v>220.3</v>
      </c>
    </row>
    <row r="4611" spans="1:7" x14ac:dyDescent="0.15">
      <c r="A4611" s="25" t="s">
        <v>81</v>
      </c>
      <c r="B4611" s="26" t="s">
        <v>82</v>
      </c>
      <c r="C4611" s="26" t="s">
        <v>83</v>
      </c>
      <c r="D4611" s="26" t="s">
        <v>24</v>
      </c>
      <c r="E4611" s="26" t="s">
        <v>23</v>
      </c>
      <c r="F4611" s="26">
        <v>2022</v>
      </c>
      <c r="G4611" s="27">
        <v>210.4</v>
      </c>
    </row>
    <row r="4612" spans="1:7" x14ac:dyDescent="0.15">
      <c r="A4612" s="25" t="s">
        <v>81</v>
      </c>
      <c r="B4612" s="26" t="s">
        <v>82</v>
      </c>
      <c r="C4612" s="26" t="s">
        <v>83</v>
      </c>
      <c r="D4612" s="26" t="s">
        <v>24</v>
      </c>
      <c r="E4612" s="26" t="s">
        <v>23</v>
      </c>
      <c r="F4612" s="26">
        <v>2021</v>
      </c>
      <c r="G4612" s="27">
        <v>197</v>
      </c>
    </row>
    <row r="4613" spans="1:7" x14ac:dyDescent="0.15">
      <c r="A4613" s="25" t="s">
        <v>81</v>
      </c>
      <c r="B4613" s="26" t="s">
        <v>82</v>
      </c>
      <c r="C4613" s="26" t="s">
        <v>83</v>
      </c>
      <c r="D4613" s="26" t="s">
        <v>24</v>
      </c>
      <c r="E4613" s="26" t="s">
        <v>23</v>
      </c>
      <c r="F4613" s="26">
        <v>2020</v>
      </c>
      <c r="G4613" s="27">
        <v>194.5</v>
      </c>
    </row>
    <row r="4614" spans="1:7" x14ac:dyDescent="0.15">
      <c r="A4614" s="25" t="s">
        <v>81</v>
      </c>
      <c r="B4614" s="26" t="s">
        <v>82</v>
      </c>
      <c r="C4614" s="26" t="s">
        <v>83</v>
      </c>
      <c r="D4614" s="26" t="s">
        <v>24</v>
      </c>
      <c r="E4614" s="26" t="s">
        <v>23</v>
      </c>
      <c r="F4614" s="26">
        <v>2019</v>
      </c>
      <c r="G4614" s="27">
        <v>201</v>
      </c>
    </row>
    <row r="4615" spans="1:7" x14ac:dyDescent="0.15">
      <c r="A4615" s="25" t="s">
        <v>81</v>
      </c>
      <c r="B4615" s="26" t="s">
        <v>82</v>
      </c>
      <c r="C4615" s="26" t="s">
        <v>83</v>
      </c>
      <c r="D4615" s="26" t="s">
        <v>24</v>
      </c>
      <c r="E4615" s="26" t="s">
        <v>23</v>
      </c>
      <c r="F4615" s="26">
        <v>2018</v>
      </c>
      <c r="G4615" s="27">
        <v>198.3</v>
      </c>
    </row>
    <row r="4616" spans="1:7" x14ac:dyDescent="0.15">
      <c r="A4616" s="25" t="s">
        <v>81</v>
      </c>
      <c r="B4616" s="26" t="s">
        <v>82</v>
      </c>
      <c r="C4616" s="26" t="s">
        <v>83</v>
      </c>
      <c r="D4616" s="26" t="s">
        <v>24</v>
      </c>
      <c r="E4616" s="26" t="s">
        <v>23</v>
      </c>
      <c r="F4616" s="26">
        <v>2017</v>
      </c>
      <c r="G4616" s="27">
        <v>193.9</v>
      </c>
    </row>
    <row r="4617" spans="1:7" x14ac:dyDescent="0.15">
      <c r="A4617" s="25" t="s">
        <v>81</v>
      </c>
      <c r="B4617" s="26" t="s">
        <v>82</v>
      </c>
      <c r="C4617" s="26" t="s">
        <v>83</v>
      </c>
      <c r="D4617" s="26" t="s">
        <v>24</v>
      </c>
      <c r="E4617" s="26" t="s">
        <v>23</v>
      </c>
      <c r="F4617" s="26">
        <v>2016</v>
      </c>
      <c r="G4617" s="27">
        <v>190.5</v>
      </c>
    </row>
    <row r="4618" spans="1:7" x14ac:dyDescent="0.15">
      <c r="A4618" s="25" t="s">
        <v>81</v>
      </c>
      <c r="B4618" s="26" t="s">
        <v>82</v>
      </c>
      <c r="C4618" s="26" t="s">
        <v>83</v>
      </c>
      <c r="D4618" s="26" t="s">
        <v>24</v>
      </c>
      <c r="E4618" s="26" t="s">
        <v>23</v>
      </c>
      <c r="F4618" s="26">
        <v>2015</v>
      </c>
      <c r="G4618" s="27">
        <v>183.6</v>
      </c>
    </row>
    <row r="4619" spans="1:7" x14ac:dyDescent="0.15">
      <c r="A4619" s="25" t="s">
        <v>81</v>
      </c>
      <c r="B4619" s="26" t="s">
        <v>82</v>
      </c>
      <c r="C4619" s="26" t="s">
        <v>83</v>
      </c>
      <c r="D4619" s="26" t="s">
        <v>24</v>
      </c>
      <c r="E4619" s="26" t="s">
        <v>23</v>
      </c>
      <c r="F4619" s="26">
        <v>2014</v>
      </c>
      <c r="G4619" s="27">
        <v>177.6</v>
      </c>
    </row>
    <row r="4620" spans="1:7" x14ac:dyDescent="0.15">
      <c r="A4620" s="25" t="s">
        <v>81</v>
      </c>
      <c r="B4620" s="26" t="s">
        <v>82</v>
      </c>
      <c r="C4620" s="26" t="s">
        <v>83</v>
      </c>
      <c r="D4620" s="26" t="s">
        <v>24</v>
      </c>
      <c r="E4620" s="26" t="s">
        <v>23</v>
      </c>
      <c r="F4620" s="26">
        <v>2013</v>
      </c>
      <c r="G4620" s="27">
        <v>173.2</v>
      </c>
    </row>
    <row r="4621" spans="1:7" x14ac:dyDescent="0.15">
      <c r="A4621" s="25" t="s">
        <v>81</v>
      </c>
      <c r="B4621" s="26" t="s">
        <v>82</v>
      </c>
      <c r="C4621" s="26" t="s">
        <v>83</v>
      </c>
      <c r="D4621" s="26" t="s">
        <v>24</v>
      </c>
      <c r="E4621" s="26" t="s">
        <v>23</v>
      </c>
      <c r="F4621" s="26">
        <v>2012</v>
      </c>
      <c r="G4621" s="27">
        <v>167.9</v>
      </c>
    </row>
    <row r="4622" spans="1:7" x14ac:dyDescent="0.15">
      <c r="A4622" s="25" t="s">
        <v>81</v>
      </c>
      <c r="B4622" s="26" t="s">
        <v>82</v>
      </c>
      <c r="C4622" s="26" t="s">
        <v>83</v>
      </c>
      <c r="D4622" s="26" t="s">
        <v>24</v>
      </c>
      <c r="E4622" s="26" t="s">
        <v>23</v>
      </c>
      <c r="F4622" s="26">
        <v>2011</v>
      </c>
      <c r="G4622" s="27">
        <v>166</v>
      </c>
    </row>
    <row r="4623" spans="1:7" x14ac:dyDescent="0.15">
      <c r="A4623" s="25" t="s">
        <v>81</v>
      </c>
      <c r="B4623" s="26" t="s">
        <v>82</v>
      </c>
      <c r="C4623" s="26" t="s">
        <v>83</v>
      </c>
      <c r="D4623" s="26" t="s">
        <v>24</v>
      </c>
      <c r="E4623" s="26" t="s">
        <v>23</v>
      </c>
      <c r="F4623" s="26">
        <v>2010</v>
      </c>
      <c r="G4623" s="27">
        <v>165.8</v>
      </c>
    </row>
    <row r="4624" spans="1:7" x14ac:dyDescent="0.15">
      <c r="A4624" s="25" t="s">
        <v>81</v>
      </c>
      <c r="B4624" s="26" t="s">
        <v>82</v>
      </c>
      <c r="C4624" s="26" t="s">
        <v>83</v>
      </c>
      <c r="D4624" s="26" t="s">
        <v>24</v>
      </c>
      <c r="E4624" s="26" t="s">
        <v>23</v>
      </c>
      <c r="F4624" s="26">
        <v>2009</v>
      </c>
      <c r="G4624" s="27">
        <v>166.2</v>
      </c>
    </row>
    <row r="4625" spans="1:7" x14ac:dyDescent="0.15">
      <c r="A4625" s="25" t="s">
        <v>81</v>
      </c>
      <c r="B4625" s="26" t="s">
        <v>82</v>
      </c>
      <c r="C4625" s="26" t="s">
        <v>83</v>
      </c>
      <c r="D4625" s="26" t="s">
        <v>24</v>
      </c>
      <c r="E4625" s="26" t="s">
        <v>23</v>
      </c>
      <c r="F4625" s="26">
        <v>2008</v>
      </c>
      <c r="G4625" s="27">
        <v>177.1</v>
      </c>
    </row>
    <row r="4626" spans="1:7" x14ac:dyDescent="0.15">
      <c r="A4626" s="25" t="s">
        <v>81</v>
      </c>
      <c r="B4626" s="26" t="s">
        <v>82</v>
      </c>
      <c r="C4626" s="26" t="s">
        <v>83</v>
      </c>
      <c r="D4626" s="26" t="s">
        <v>24</v>
      </c>
      <c r="E4626" s="26" t="s">
        <v>23</v>
      </c>
      <c r="F4626" s="26">
        <v>2007</v>
      </c>
      <c r="G4626" s="27">
        <v>175.5</v>
      </c>
    </row>
    <row r="4627" spans="1:7" x14ac:dyDescent="0.15">
      <c r="A4627" s="25" t="s">
        <v>81</v>
      </c>
      <c r="B4627" s="26" t="s">
        <v>82</v>
      </c>
      <c r="C4627" s="26" t="s">
        <v>83</v>
      </c>
      <c r="D4627" s="26" t="s">
        <v>24</v>
      </c>
      <c r="E4627" s="26" t="s">
        <v>23</v>
      </c>
      <c r="F4627" s="26">
        <v>2006</v>
      </c>
      <c r="G4627" s="27">
        <v>167.8</v>
      </c>
    </row>
    <row r="4628" spans="1:7" x14ac:dyDescent="0.15">
      <c r="A4628" s="25" t="s">
        <v>81</v>
      </c>
      <c r="B4628" s="26" t="s">
        <v>82</v>
      </c>
      <c r="C4628" s="26" t="s">
        <v>83</v>
      </c>
      <c r="D4628" s="26" t="s">
        <v>24</v>
      </c>
      <c r="E4628" s="26" t="s">
        <v>23</v>
      </c>
      <c r="F4628" s="26">
        <v>2005</v>
      </c>
      <c r="G4628" s="27">
        <v>159.9</v>
      </c>
    </row>
    <row r="4629" spans="1:7" x14ac:dyDescent="0.15">
      <c r="A4629" s="25" t="s">
        <v>81</v>
      </c>
      <c r="B4629" s="26" t="s">
        <v>82</v>
      </c>
      <c r="C4629" s="26" t="s">
        <v>83</v>
      </c>
      <c r="D4629" s="26" t="s">
        <v>24</v>
      </c>
      <c r="E4629" s="26" t="s">
        <v>23</v>
      </c>
      <c r="F4629" s="26">
        <v>2004</v>
      </c>
      <c r="G4629" s="27">
        <v>156.4</v>
      </c>
    </row>
    <row r="4630" spans="1:7" x14ac:dyDescent="0.15">
      <c r="A4630" s="25" t="s">
        <v>81</v>
      </c>
      <c r="B4630" s="26" t="s">
        <v>82</v>
      </c>
      <c r="C4630" s="26" t="s">
        <v>83</v>
      </c>
      <c r="D4630" s="26" t="s">
        <v>24</v>
      </c>
      <c r="E4630" s="26" t="s">
        <v>23</v>
      </c>
      <c r="F4630" s="26">
        <v>2003</v>
      </c>
      <c r="G4630" s="27">
        <v>157.5</v>
      </c>
    </row>
    <row r="4631" spans="1:7" x14ac:dyDescent="0.15">
      <c r="A4631" s="25" t="s">
        <v>81</v>
      </c>
      <c r="B4631" s="26" t="s">
        <v>82</v>
      </c>
      <c r="C4631" s="26" t="s">
        <v>83</v>
      </c>
      <c r="D4631" s="26" t="s">
        <v>24</v>
      </c>
      <c r="E4631" s="26" t="s">
        <v>23</v>
      </c>
      <c r="F4631" s="26">
        <v>2002</v>
      </c>
      <c r="G4631" s="27">
        <v>156.4</v>
      </c>
    </row>
    <row r="4632" spans="1:7" x14ac:dyDescent="0.15">
      <c r="A4632" s="25" t="s">
        <v>81</v>
      </c>
      <c r="B4632" s="26" t="s">
        <v>82</v>
      </c>
      <c r="C4632" s="26" t="s">
        <v>83</v>
      </c>
      <c r="D4632" s="26" t="s">
        <v>24</v>
      </c>
      <c r="E4632" s="26" t="s">
        <v>23</v>
      </c>
      <c r="F4632" s="26">
        <v>2001</v>
      </c>
      <c r="G4632" s="27">
        <v>158.1</v>
      </c>
    </row>
    <row r="4633" spans="1:7" x14ac:dyDescent="0.15">
      <c r="A4633" s="25" t="s">
        <v>81</v>
      </c>
      <c r="B4633" s="26" t="s">
        <v>82</v>
      </c>
      <c r="C4633" s="26" t="s">
        <v>83</v>
      </c>
      <c r="D4633" s="26" t="s">
        <v>24</v>
      </c>
      <c r="E4633" s="26" t="s">
        <v>23</v>
      </c>
      <c r="F4633" s="26">
        <v>2000</v>
      </c>
      <c r="G4633" s="27">
        <v>156.6</v>
      </c>
    </row>
    <row r="4634" spans="1:7" x14ac:dyDescent="0.15">
      <c r="A4634" s="25" t="s">
        <v>81</v>
      </c>
      <c r="B4634" s="26" t="s">
        <v>82</v>
      </c>
      <c r="C4634" s="26" t="s">
        <v>83</v>
      </c>
      <c r="D4634" s="26" t="s">
        <v>24</v>
      </c>
      <c r="E4634" s="26" t="s">
        <v>23</v>
      </c>
      <c r="F4634" s="26">
        <v>1999</v>
      </c>
      <c r="G4634" s="27">
        <v>150.6</v>
      </c>
    </row>
    <row r="4635" spans="1:7" x14ac:dyDescent="0.15">
      <c r="A4635" s="25" t="s">
        <v>81</v>
      </c>
      <c r="B4635" s="26" t="s">
        <v>82</v>
      </c>
      <c r="C4635" s="26" t="s">
        <v>83</v>
      </c>
      <c r="D4635" s="26" t="s">
        <v>24</v>
      </c>
      <c r="E4635" s="26" t="s">
        <v>23</v>
      </c>
      <c r="F4635" s="26">
        <v>1998</v>
      </c>
      <c r="G4635" s="27">
        <v>144.6</v>
      </c>
    </row>
    <row r="4636" spans="1:7" x14ac:dyDescent="0.15">
      <c r="A4636" s="25" t="s">
        <v>81</v>
      </c>
      <c r="B4636" s="26" t="s">
        <v>82</v>
      </c>
      <c r="C4636" s="26" t="s">
        <v>83</v>
      </c>
      <c r="D4636" s="26" t="s">
        <v>24</v>
      </c>
      <c r="E4636" s="26" t="s">
        <v>23</v>
      </c>
      <c r="F4636" s="26">
        <v>1997</v>
      </c>
      <c r="G4636" s="27">
        <v>139.30000000000001</v>
      </c>
    </row>
    <row r="4637" spans="1:7" x14ac:dyDescent="0.15">
      <c r="A4637" s="25" t="s">
        <v>81</v>
      </c>
      <c r="B4637" s="26" t="s">
        <v>82</v>
      </c>
      <c r="C4637" s="26" t="s">
        <v>83</v>
      </c>
      <c r="D4637" s="26" t="s">
        <v>24</v>
      </c>
      <c r="E4637" s="26" t="s">
        <v>23</v>
      </c>
      <c r="F4637" s="26">
        <v>1996</v>
      </c>
      <c r="G4637" s="27">
        <v>140.30000000000001</v>
      </c>
    </row>
    <row r="4638" spans="1:7" x14ac:dyDescent="0.15">
      <c r="A4638" s="25" t="s">
        <v>81</v>
      </c>
      <c r="B4638" s="26" t="s">
        <v>82</v>
      </c>
      <c r="C4638" s="26" t="s">
        <v>83</v>
      </c>
      <c r="D4638" s="26" t="s">
        <v>24</v>
      </c>
      <c r="E4638" s="26" t="s">
        <v>23</v>
      </c>
      <c r="F4638" s="26">
        <v>1995</v>
      </c>
      <c r="G4638" s="27">
        <v>139.69999999999999</v>
      </c>
    </row>
    <row r="4639" spans="1:7" x14ac:dyDescent="0.15">
      <c r="A4639" s="25" t="s">
        <v>81</v>
      </c>
      <c r="B4639" s="26" t="s">
        <v>82</v>
      </c>
      <c r="C4639" s="26" t="s">
        <v>83</v>
      </c>
      <c r="D4639" s="26" t="s">
        <v>24</v>
      </c>
      <c r="E4639" s="26" t="s">
        <v>23</v>
      </c>
      <c r="F4639" s="26">
        <v>1994</v>
      </c>
      <c r="G4639" s="27"/>
    </row>
    <row r="4640" spans="1:7" x14ac:dyDescent="0.15">
      <c r="A4640" s="25" t="s">
        <v>81</v>
      </c>
      <c r="B4640" s="26" t="s">
        <v>82</v>
      </c>
      <c r="C4640" s="26" t="s">
        <v>83</v>
      </c>
      <c r="D4640" s="26" t="s">
        <v>24</v>
      </c>
      <c r="E4640" s="26" t="s">
        <v>23</v>
      </c>
      <c r="F4640" s="26">
        <v>1993</v>
      </c>
      <c r="G4640" s="27"/>
    </row>
    <row r="4641" spans="1:7" x14ac:dyDescent="0.15">
      <c r="A4641" s="25" t="s">
        <v>81</v>
      </c>
      <c r="B4641" s="26" t="s">
        <v>82</v>
      </c>
      <c r="C4641" s="26" t="s">
        <v>83</v>
      </c>
      <c r="D4641" s="26" t="s">
        <v>24</v>
      </c>
      <c r="E4641" s="26" t="s">
        <v>23</v>
      </c>
      <c r="F4641" s="26">
        <v>1992</v>
      </c>
      <c r="G4641" s="27"/>
    </row>
    <row r="4642" spans="1:7" x14ac:dyDescent="0.15">
      <c r="A4642" s="25" t="s">
        <v>81</v>
      </c>
      <c r="B4642" s="26" t="s">
        <v>82</v>
      </c>
      <c r="C4642" s="26" t="s">
        <v>83</v>
      </c>
      <c r="D4642" s="26" t="s">
        <v>24</v>
      </c>
      <c r="E4642" s="26" t="s">
        <v>23</v>
      </c>
      <c r="F4642" s="26">
        <v>1991</v>
      </c>
      <c r="G4642" s="27"/>
    </row>
    <row r="4643" spans="1:7" x14ac:dyDescent="0.15">
      <c r="A4643" s="25" t="s">
        <v>81</v>
      </c>
      <c r="B4643" s="26" t="s">
        <v>82</v>
      </c>
      <c r="C4643" s="26" t="s">
        <v>83</v>
      </c>
      <c r="D4643" s="26" t="s">
        <v>24</v>
      </c>
      <c r="E4643" s="26" t="s">
        <v>23</v>
      </c>
      <c r="F4643" s="26">
        <v>1990</v>
      </c>
      <c r="G4643" s="27"/>
    </row>
    <row r="4644" spans="1:7" x14ac:dyDescent="0.15">
      <c r="A4644" s="25" t="s">
        <v>81</v>
      </c>
      <c r="B4644" s="26" t="s">
        <v>82</v>
      </c>
      <c r="C4644" s="26" t="s">
        <v>83</v>
      </c>
      <c r="D4644" s="26" t="s">
        <v>24</v>
      </c>
      <c r="E4644" s="26" t="s">
        <v>23</v>
      </c>
      <c r="F4644" s="26">
        <v>1989</v>
      </c>
      <c r="G4644" s="27"/>
    </row>
    <row r="4645" spans="1:7" x14ac:dyDescent="0.15">
      <c r="A4645" s="25" t="s">
        <v>81</v>
      </c>
      <c r="B4645" s="26" t="s">
        <v>82</v>
      </c>
      <c r="C4645" s="26" t="s">
        <v>83</v>
      </c>
      <c r="D4645" s="26" t="s">
        <v>24</v>
      </c>
      <c r="E4645" s="26" t="s">
        <v>23</v>
      </c>
      <c r="F4645" s="26">
        <v>1988</v>
      </c>
      <c r="G4645" s="27"/>
    </row>
    <row r="4646" spans="1:7" x14ac:dyDescent="0.15">
      <c r="A4646" s="25" t="s">
        <v>81</v>
      </c>
      <c r="B4646" s="26" t="s">
        <v>82</v>
      </c>
      <c r="C4646" s="26" t="s">
        <v>83</v>
      </c>
      <c r="D4646" s="26" t="s">
        <v>24</v>
      </c>
      <c r="E4646" s="26" t="s">
        <v>23</v>
      </c>
      <c r="F4646" s="26">
        <v>1987</v>
      </c>
      <c r="G4646" s="27"/>
    </row>
    <row r="4647" spans="1:7" x14ac:dyDescent="0.15">
      <c r="A4647" s="25" t="s">
        <v>81</v>
      </c>
      <c r="B4647" s="26" t="s">
        <v>82</v>
      </c>
      <c r="C4647" s="26" t="s">
        <v>83</v>
      </c>
      <c r="D4647" s="26" t="s">
        <v>24</v>
      </c>
      <c r="E4647" s="26" t="s">
        <v>23</v>
      </c>
      <c r="F4647" s="26">
        <v>1986</v>
      </c>
      <c r="G4647" s="27"/>
    </row>
    <row r="4648" spans="1:7" x14ac:dyDescent="0.15">
      <c r="A4648" s="25" t="s">
        <v>81</v>
      </c>
      <c r="B4648" s="26" t="s">
        <v>82</v>
      </c>
      <c r="C4648" s="26" t="s">
        <v>83</v>
      </c>
      <c r="D4648" s="26" t="s">
        <v>24</v>
      </c>
      <c r="E4648" s="26" t="s">
        <v>23</v>
      </c>
      <c r="F4648" s="26">
        <v>1985</v>
      </c>
      <c r="G4648" s="27"/>
    </row>
    <row r="4649" spans="1:7" x14ac:dyDescent="0.15">
      <c r="A4649" s="25" t="s">
        <v>81</v>
      </c>
      <c r="B4649" s="26" t="s">
        <v>82</v>
      </c>
      <c r="C4649" s="26" t="s">
        <v>83</v>
      </c>
      <c r="D4649" s="26" t="s">
        <v>24</v>
      </c>
      <c r="E4649" s="26" t="s">
        <v>23</v>
      </c>
      <c r="F4649" s="26">
        <v>1984</v>
      </c>
      <c r="G4649" s="27"/>
    </row>
    <row r="4650" spans="1:7" x14ac:dyDescent="0.15">
      <c r="A4650" s="25" t="s">
        <v>81</v>
      </c>
      <c r="B4650" s="26" t="s">
        <v>82</v>
      </c>
      <c r="C4650" s="26" t="s">
        <v>83</v>
      </c>
      <c r="D4650" s="26" t="s">
        <v>24</v>
      </c>
      <c r="E4650" s="26" t="s">
        <v>23</v>
      </c>
      <c r="F4650" s="26">
        <v>1983</v>
      </c>
      <c r="G4650" s="27"/>
    </row>
    <row r="4651" spans="1:7" x14ac:dyDescent="0.15">
      <c r="A4651" s="25" t="s">
        <v>81</v>
      </c>
      <c r="B4651" s="26" t="s">
        <v>82</v>
      </c>
      <c r="C4651" s="26" t="s">
        <v>83</v>
      </c>
      <c r="D4651" s="26" t="s">
        <v>24</v>
      </c>
      <c r="E4651" s="26" t="s">
        <v>23</v>
      </c>
      <c r="F4651" s="26">
        <v>1982</v>
      </c>
      <c r="G4651" s="27"/>
    </row>
    <row r="4652" spans="1:7" x14ac:dyDescent="0.15">
      <c r="A4652" s="25" t="s">
        <v>81</v>
      </c>
      <c r="B4652" s="26" t="s">
        <v>82</v>
      </c>
      <c r="C4652" s="26" t="s">
        <v>83</v>
      </c>
      <c r="D4652" s="26" t="s">
        <v>24</v>
      </c>
      <c r="E4652" s="26" t="s">
        <v>23</v>
      </c>
      <c r="F4652" s="26">
        <v>1981</v>
      </c>
      <c r="G4652" s="27"/>
    </row>
    <row r="4653" spans="1:7" x14ac:dyDescent="0.15">
      <c r="A4653" s="25" t="s">
        <v>81</v>
      </c>
      <c r="B4653" s="26" t="s">
        <v>82</v>
      </c>
      <c r="C4653" s="26" t="s">
        <v>83</v>
      </c>
      <c r="D4653" s="26" t="s">
        <v>24</v>
      </c>
      <c r="E4653" s="26" t="s">
        <v>23</v>
      </c>
      <c r="F4653" s="26">
        <v>1980</v>
      </c>
      <c r="G4653" s="27"/>
    </row>
    <row r="4654" spans="1:7" x14ac:dyDescent="0.15">
      <c r="A4654" s="25" t="s">
        <v>81</v>
      </c>
      <c r="B4654" s="26" t="s">
        <v>82</v>
      </c>
      <c r="C4654" s="26" t="s">
        <v>83</v>
      </c>
      <c r="D4654" s="26" t="s">
        <v>24</v>
      </c>
      <c r="E4654" s="26" t="s">
        <v>23</v>
      </c>
      <c r="F4654" s="26">
        <v>1979</v>
      </c>
      <c r="G4654" s="27"/>
    </row>
    <row r="4655" spans="1:7" x14ac:dyDescent="0.15">
      <c r="A4655" s="25" t="s">
        <v>81</v>
      </c>
      <c r="B4655" s="26" t="s">
        <v>82</v>
      </c>
      <c r="C4655" s="26" t="s">
        <v>83</v>
      </c>
      <c r="D4655" s="26" t="s">
        <v>24</v>
      </c>
      <c r="E4655" s="26" t="s">
        <v>23</v>
      </c>
      <c r="F4655" s="26">
        <v>1978</v>
      </c>
      <c r="G4655" s="27"/>
    </row>
    <row r="4656" spans="1:7" x14ac:dyDescent="0.15">
      <c r="A4656" s="25" t="s">
        <v>81</v>
      </c>
      <c r="B4656" s="26" t="s">
        <v>82</v>
      </c>
      <c r="C4656" s="26" t="s">
        <v>83</v>
      </c>
      <c r="D4656" s="26" t="s">
        <v>24</v>
      </c>
      <c r="E4656" s="26" t="s">
        <v>23</v>
      </c>
      <c r="F4656" s="26">
        <v>1977</v>
      </c>
      <c r="G4656" s="27"/>
    </row>
    <row r="4657" spans="1:7" x14ac:dyDescent="0.15">
      <c r="A4657" s="25" t="s">
        <v>81</v>
      </c>
      <c r="B4657" s="26" t="s">
        <v>82</v>
      </c>
      <c r="C4657" s="26" t="s">
        <v>83</v>
      </c>
      <c r="D4657" s="26" t="s">
        <v>24</v>
      </c>
      <c r="E4657" s="26" t="s">
        <v>23</v>
      </c>
      <c r="F4657" s="26">
        <v>1976</v>
      </c>
      <c r="G4657" s="27"/>
    </row>
    <row r="4658" spans="1:7" x14ac:dyDescent="0.15">
      <c r="A4658" s="25" t="s">
        <v>81</v>
      </c>
      <c r="B4658" s="26" t="s">
        <v>82</v>
      </c>
      <c r="C4658" s="26" t="s">
        <v>83</v>
      </c>
      <c r="D4658" s="26" t="s">
        <v>24</v>
      </c>
      <c r="E4658" s="26" t="s">
        <v>23</v>
      </c>
      <c r="F4658" s="26">
        <v>1975</v>
      </c>
      <c r="G4658" s="27"/>
    </row>
    <row r="4659" spans="1:7" x14ac:dyDescent="0.15">
      <c r="A4659" s="25" t="s">
        <v>81</v>
      </c>
      <c r="B4659" s="26" t="s">
        <v>82</v>
      </c>
      <c r="C4659" s="26" t="s">
        <v>83</v>
      </c>
      <c r="D4659" s="26" t="s">
        <v>24</v>
      </c>
      <c r="E4659" s="26" t="s">
        <v>23</v>
      </c>
      <c r="F4659" s="26">
        <v>1974</v>
      </c>
      <c r="G4659" s="27"/>
    </row>
    <row r="4660" spans="1:7" x14ac:dyDescent="0.15">
      <c r="A4660" s="25" t="s">
        <v>81</v>
      </c>
      <c r="B4660" s="26" t="s">
        <v>82</v>
      </c>
      <c r="C4660" s="26" t="s">
        <v>83</v>
      </c>
      <c r="D4660" s="26" t="s">
        <v>24</v>
      </c>
      <c r="E4660" s="26" t="s">
        <v>23</v>
      </c>
      <c r="F4660" s="26">
        <v>1973</v>
      </c>
      <c r="G4660" s="27"/>
    </row>
    <row r="4661" spans="1:7" x14ac:dyDescent="0.15">
      <c r="A4661" s="25" t="s">
        <v>81</v>
      </c>
      <c r="B4661" s="26" t="s">
        <v>82</v>
      </c>
      <c r="C4661" s="26" t="s">
        <v>83</v>
      </c>
      <c r="D4661" s="26" t="s">
        <v>24</v>
      </c>
      <c r="E4661" s="26" t="s">
        <v>23</v>
      </c>
      <c r="F4661" s="26">
        <v>1972</v>
      </c>
      <c r="G4661" s="27"/>
    </row>
    <row r="4662" spans="1:7" x14ac:dyDescent="0.15">
      <c r="A4662" s="25" t="s">
        <v>81</v>
      </c>
      <c r="B4662" s="26" t="s">
        <v>82</v>
      </c>
      <c r="C4662" s="26" t="s">
        <v>83</v>
      </c>
      <c r="D4662" s="26" t="s">
        <v>24</v>
      </c>
      <c r="E4662" s="26" t="s">
        <v>23</v>
      </c>
      <c r="F4662" s="26">
        <v>1971</v>
      </c>
      <c r="G4662" s="27"/>
    </row>
    <row r="4663" spans="1:7" x14ac:dyDescent="0.15">
      <c r="A4663" s="25" t="s">
        <v>81</v>
      </c>
      <c r="B4663" s="26" t="s">
        <v>82</v>
      </c>
      <c r="C4663" s="26" t="s">
        <v>83</v>
      </c>
      <c r="D4663" s="26" t="s">
        <v>24</v>
      </c>
      <c r="E4663" s="26" t="s">
        <v>23</v>
      </c>
      <c r="F4663" s="26">
        <v>1970</v>
      </c>
      <c r="G4663" s="27"/>
    </row>
    <row r="4664" spans="1:7" x14ac:dyDescent="0.15">
      <c r="A4664" s="25" t="s">
        <v>81</v>
      </c>
      <c r="B4664" s="26" t="s">
        <v>82</v>
      </c>
      <c r="C4664" s="26" t="s">
        <v>83</v>
      </c>
      <c r="D4664" s="26" t="s">
        <v>24</v>
      </c>
      <c r="E4664" s="26" t="s">
        <v>23</v>
      </c>
      <c r="F4664" s="26">
        <v>1969</v>
      </c>
      <c r="G4664" s="27"/>
    </row>
    <row r="4665" spans="1:7" x14ac:dyDescent="0.15">
      <c r="A4665" s="25" t="s">
        <v>81</v>
      </c>
      <c r="B4665" s="26" t="s">
        <v>82</v>
      </c>
      <c r="C4665" s="26" t="s">
        <v>83</v>
      </c>
      <c r="D4665" s="26" t="s">
        <v>24</v>
      </c>
      <c r="E4665" s="26" t="s">
        <v>23</v>
      </c>
      <c r="F4665" s="26">
        <v>1968</v>
      </c>
      <c r="G4665" s="27"/>
    </row>
    <row r="4666" spans="1:7" x14ac:dyDescent="0.15">
      <c r="A4666" s="25" t="s">
        <v>81</v>
      </c>
      <c r="B4666" s="26" t="s">
        <v>82</v>
      </c>
      <c r="C4666" s="26" t="s">
        <v>83</v>
      </c>
      <c r="D4666" s="26" t="s">
        <v>24</v>
      </c>
      <c r="E4666" s="26" t="s">
        <v>23</v>
      </c>
      <c r="F4666" s="26">
        <v>1967</v>
      </c>
      <c r="G4666" s="27"/>
    </row>
    <row r="4667" spans="1:7" x14ac:dyDescent="0.15">
      <c r="A4667" s="25" t="s">
        <v>81</v>
      </c>
      <c r="B4667" s="26" t="s">
        <v>82</v>
      </c>
      <c r="C4667" s="26" t="s">
        <v>83</v>
      </c>
      <c r="D4667" s="26" t="s">
        <v>24</v>
      </c>
      <c r="E4667" s="26" t="s">
        <v>23</v>
      </c>
      <c r="F4667" s="26">
        <v>1966</v>
      </c>
      <c r="G4667" s="27"/>
    </row>
    <row r="4668" spans="1:7" x14ac:dyDescent="0.15">
      <c r="A4668" s="25" t="s">
        <v>81</v>
      </c>
      <c r="B4668" s="26" t="s">
        <v>82</v>
      </c>
      <c r="C4668" s="26" t="s">
        <v>83</v>
      </c>
      <c r="D4668" s="26" t="s">
        <v>24</v>
      </c>
      <c r="E4668" s="26" t="s">
        <v>23</v>
      </c>
      <c r="F4668" s="26">
        <v>1965</v>
      </c>
      <c r="G4668" s="27"/>
    </row>
    <row r="4669" spans="1:7" x14ac:dyDescent="0.15">
      <c r="A4669" s="25" t="s">
        <v>81</v>
      </c>
      <c r="B4669" s="26" t="s">
        <v>82</v>
      </c>
      <c r="C4669" s="26" t="s">
        <v>83</v>
      </c>
      <c r="D4669" s="26" t="s">
        <v>24</v>
      </c>
      <c r="E4669" s="26" t="s">
        <v>23</v>
      </c>
      <c r="F4669" s="26">
        <v>1964</v>
      </c>
      <c r="G4669" s="27"/>
    </row>
    <row r="4670" spans="1:7" x14ac:dyDescent="0.15">
      <c r="A4670" s="25" t="s">
        <v>81</v>
      </c>
      <c r="B4670" s="26" t="s">
        <v>82</v>
      </c>
      <c r="C4670" s="26" t="s">
        <v>83</v>
      </c>
      <c r="D4670" s="26" t="s">
        <v>24</v>
      </c>
      <c r="E4670" s="26" t="s">
        <v>23</v>
      </c>
      <c r="F4670" s="26">
        <v>1963</v>
      </c>
      <c r="G4670" s="27"/>
    </row>
    <row r="4671" spans="1:7" x14ac:dyDescent="0.15">
      <c r="A4671" s="25" t="s">
        <v>81</v>
      </c>
      <c r="B4671" s="26" t="s">
        <v>82</v>
      </c>
      <c r="C4671" s="26" t="s">
        <v>83</v>
      </c>
      <c r="D4671" s="26" t="s">
        <v>24</v>
      </c>
      <c r="E4671" s="26" t="s">
        <v>23</v>
      </c>
      <c r="F4671" s="26">
        <v>1962</v>
      </c>
      <c r="G4671" s="27"/>
    </row>
    <row r="4672" spans="1:7" x14ac:dyDescent="0.15">
      <c r="A4672" s="25" t="s">
        <v>81</v>
      </c>
      <c r="B4672" s="26" t="s">
        <v>82</v>
      </c>
      <c r="C4672" s="26" t="s">
        <v>83</v>
      </c>
      <c r="D4672" s="26" t="s">
        <v>24</v>
      </c>
      <c r="E4672" s="26" t="s">
        <v>23</v>
      </c>
      <c r="F4672" s="26">
        <v>1961</v>
      </c>
      <c r="G4672" s="27"/>
    </row>
    <row r="4673" spans="1:7" x14ac:dyDescent="0.15">
      <c r="A4673" s="25" t="s">
        <v>81</v>
      </c>
      <c r="B4673" s="26" t="s">
        <v>82</v>
      </c>
      <c r="C4673" s="26" t="s">
        <v>83</v>
      </c>
      <c r="D4673" s="26" t="s">
        <v>24</v>
      </c>
      <c r="E4673" s="26" t="s">
        <v>23</v>
      </c>
      <c r="F4673" s="26">
        <v>1960</v>
      </c>
      <c r="G4673" s="27"/>
    </row>
    <row r="4674" spans="1:7" x14ac:dyDescent="0.15">
      <c r="A4674" s="25" t="s">
        <v>81</v>
      </c>
      <c r="B4674" s="26" t="s">
        <v>82</v>
      </c>
      <c r="C4674" s="26" t="s">
        <v>83</v>
      </c>
      <c r="D4674" s="26" t="s">
        <v>42</v>
      </c>
      <c r="E4674" s="26" t="s">
        <v>41</v>
      </c>
      <c r="F4674" s="26">
        <v>2023</v>
      </c>
      <c r="G4674" s="27">
        <v>4842.1000000000004</v>
      </c>
    </row>
    <row r="4675" spans="1:7" x14ac:dyDescent="0.15">
      <c r="A4675" s="25" t="s">
        <v>81</v>
      </c>
      <c r="B4675" s="26" t="s">
        <v>82</v>
      </c>
      <c r="C4675" s="26" t="s">
        <v>83</v>
      </c>
      <c r="D4675" s="26" t="s">
        <v>42</v>
      </c>
      <c r="E4675" s="26" t="s">
        <v>41</v>
      </c>
      <c r="F4675" s="26">
        <v>2022</v>
      </c>
      <c r="G4675" s="27">
        <v>4712.5</v>
      </c>
    </row>
    <row r="4676" spans="1:7" x14ac:dyDescent="0.15">
      <c r="A4676" s="25" t="s">
        <v>81</v>
      </c>
      <c r="B4676" s="26" t="s">
        <v>82</v>
      </c>
      <c r="C4676" s="26" t="s">
        <v>83</v>
      </c>
      <c r="D4676" s="26" t="s">
        <v>42</v>
      </c>
      <c r="E4676" s="26" t="s">
        <v>41</v>
      </c>
      <c r="F4676" s="26">
        <v>2021</v>
      </c>
      <c r="G4676" s="27">
        <v>4684.4000000000005</v>
      </c>
    </row>
    <row r="4677" spans="1:7" x14ac:dyDescent="0.15">
      <c r="A4677" s="25" t="s">
        <v>81</v>
      </c>
      <c r="B4677" s="26" t="s">
        <v>82</v>
      </c>
      <c r="C4677" s="26" t="s">
        <v>83</v>
      </c>
      <c r="D4677" s="26" t="s">
        <v>42</v>
      </c>
      <c r="E4677" s="26" t="s">
        <v>41</v>
      </c>
      <c r="F4677" s="26">
        <v>2020</v>
      </c>
      <c r="G4677" s="27">
        <v>4696.1000000000004</v>
      </c>
    </row>
    <row r="4678" spans="1:7" x14ac:dyDescent="0.15">
      <c r="A4678" s="25" t="s">
        <v>81</v>
      </c>
      <c r="B4678" s="26" t="s">
        <v>82</v>
      </c>
      <c r="C4678" s="26" t="s">
        <v>83</v>
      </c>
      <c r="D4678" s="26" t="s">
        <v>42</v>
      </c>
      <c r="E4678" s="26" t="s">
        <v>41</v>
      </c>
      <c r="F4678" s="26">
        <v>2019</v>
      </c>
      <c r="G4678" s="27">
        <v>4705.8</v>
      </c>
    </row>
    <row r="4679" spans="1:7" x14ac:dyDescent="0.15">
      <c r="A4679" s="25" t="s">
        <v>81</v>
      </c>
      <c r="B4679" s="26" t="s">
        <v>82</v>
      </c>
      <c r="C4679" s="26" t="s">
        <v>83</v>
      </c>
      <c r="D4679" s="26" t="s">
        <v>42</v>
      </c>
      <c r="E4679" s="26" t="s">
        <v>41</v>
      </c>
      <c r="F4679" s="26">
        <v>2018</v>
      </c>
      <c r="G4679" s="27">
        <v>4675.1000000000004</v>
      </c>
    </row>
    <row r="4680" spans="1:7" x14ac:dyDescent="0.15">
      <c r="A4680" s="25" t="s">
        <v>81</v>
      </c>
      <c r="B4680" s="26" t="s">
        <v>82</v>
      </c>
      <c r="C4680" s="26" t="s">
        <v>83</v>
      </c>
      <c r="D4680" s="26" t="s">
        <v>42</v>
      </c>
      <c r="E4680" s="26" t="s">
        <v>41</v>
      </c>
      <c r="F4680" s="26">
        <v>2017</v>
      </c>
      <c r="G4680" s="27">
        <v>4636.2</v>
      </c>
    </row>
    <row r="4681" spans="1:7" x14ac:dyDescent="0.15">
      <c r="A4681" s="25" t="s">
        <v>81</v>
      </c>
      <c r="B4681" s="26" t="s">
        <v>82</v>
      </c>
      <c r="C4681" s="26" t="s">
        <v>83</v>
      </c>
      <c r="D4681" s="26" t="s">
        <v>42</v>
      </c>
      <c r="E4681" s="26" t="s">
        <v>41</v>
      </c>
      <c r="F4681" s="26">
        <v>2016</v>
      </c>
      <c r="G4681" s="27">
        <v>4603.9000000000005</v>
      </c>
    </row>
    <row r="4682" spans="1:7" x14ac:dyDescent="0.15">
      <c r="A4682" s="25" t="s">
        <v>81</v>
      </c>
      <c r="B4682" s="26" t="s">
        <v>82</v>
      </c>
      <c r="C4682" s="26" t="s">
        <v>83</v>
      </c>
      <c r="D4682" s="26" t="s">
        <v>42</v>
      </c>
      <c r="E4682" s="26" t="s">
        <v>41</v>
      </c>
      <c r="F4682" s="26">
        <v>2015</v>
      </c>
      <c r="G4682" s="27">
        <v>4538</v>
      </c>
    </row>
    <row r="4683" spans="1:7" x14ac:dyDescent="0.15">
      <c r="A4683" s="25" t="s">
        <v>81</v>
      </c>
      <c r="B4683" s="26" t="s">
        <v>82</v>
      </c>
      <c r="C4683" s="26" t="s">
        <v>83</v>
      </c>
      <c r="D4683" s="26" t="s">
        <v>42</v>
      </c>
      <c r="E4683" s="26" t="s">
        <v>41</v>
      </c>
      <c r="F4683" s="26">
        <v>2014</v>
      </c>
      <c r="G4683" s="27">
        <v>4468.3</v>
      </c>
    </row>
    <row r="4684" spans="1:7" x14ac:dyDescent="0.15">
      <c r="A4684" s="25" t="s">
        <v>81</v>
      </c>
      <c r="B4684" s="26" t="s">
        <v>82</v>
      </c>
      <c r="C4684" s="26" t="s">
        <v>83</v>
      </c>
      <c r="D4684" s="26" t="s">
        <v>42</v>
      </c>
      <c r="E4684" s="26" t="s">
        <v>41</v>
      </c>
      <c r="F4684" s="26">
        <v>2013</v>
      </c>
      <c r="G4684" s="27">
        <v>4392.4000000000005</v>
      </c>
    </row>
    <row r="4685" spans="1:7" x14ac:dyDescent="0.15">
      <c r="A4685" s="25" t="s">
        <v>81</v>
      </c>
      <c r="B4685" s="26" t="s">
        <v>82</v>
      </c>
      <c r="C4685" s="26" t="s">
        <v>83</v>
      </c>
      <c r="D4685" s="26" t="s">
        <v>42</v>
      </c>
      <c r="E4685" s="26" t="s">
        <v>41</v>
      </c>
      <c r="F4685" s="26">
        <v>2012</v>
      </c>
      <c r="G4685" s="27">
        <v>4351.1000000000004</v>
      </c>
    </row>
    <row r="4686" spans="1:7" x14ac:dyDescent="0.15">
      <c r="A4686" s="25" t="s">
        <v>81</v>
      </c>
      <c r="B4686" s="26" t="s">
        <v>82</v>
      </c>
      <c r="C4686" s="26" t="s">
        <v>83</v>
      </c>
      <c r="D4686" s="26" t="s">
        <v>42</v>
      </c>
      <c r="E4686" s="26" t="s">
        <v>41</v>
      </c>
      <c r="F4686" s="26">
        <v>2011</v>
      </c>
      <c r="G4686" s="27">
        <v>4297.8</v>
      </c>
    </row>
    <row r="4687" spans="1:7" x14ac:dyDescent="0.15">
      <c r="A4687" s="25" t="s">
        <v>81</v>
      </c>
      <c r="B4687" s="26" t="s">
        <v>82</v>
      </c>
      <c r="C4687" s="26" t="s">
        <v>83</v>
      </c>
      <c r="D4687" s="26" t="s">
        <v>42</v>
      </c>
      <c r="E4687" s="26" t="s">
        <v>41</v>
      </c>
      <c r="F4687" s="26">
        <v>2010</v>
      </c>
      <c r="G4687" s="27">
        <v>4207.5</v>
      </c>
    </row>
    <row r="4688" spans="1:7" x14ac:dyDescent="0.15">
      <c r="A4688" s="25" t="s">
        <v>81</v>
      </c>
      <c r="B4688" s="26" t="s">
        <v>82</v>
      </c>
      <c r="C4688" s="26" t="s">
        <v>83</v>
      </c>
      <c r="D4688" s="26" t="s">
        <v>42</v>
      </c>
      <c r="E4688" s="26" t="s">
        <v>41</v>
      </c>
      <c r="F4688" s="26">
        <v>2009</v>
      </c>
      <c r="G4688" s="27">
        <v>4267.9000000000005</v>
      </c>
    </row>
    <row r="4689" spans="1:7" x14ac:dyDescent="0.15">
      <c r="A4689" s="25" t="s">
        <v>81</v>
      </c>
      <c r="B4689" s="26" t="s">
        <v>82</v>
      </c>
      <c r="C4689" s="26" t="s">
        <v>83</v>
      </c>
      <c r="D4689" s="26" t="s">
        <v>42</v>
      </c>
      <c r="E4689" s="26" t="s">
        <v>41</v>
      </c>
      <c r="F4689" s="26">
        <v>2008</v>
      </c>
      <c r="G4689" s="27">
        <v>4228.7</v>
      </c>
    </row>
    <row r="4690" spans="1:7" x14ac:dyDescent="0.15">
      <c r="A4690" s="25" t="s">
        <v>81</v>
      </c>
      <c r="B4690" s="26" t="s">
        <v>82</v>
      </c>
      <c r="C4690" s="26" t="s">
        <v>83</v>
      </c>
      <c r="D4690" s="26" t="s">
        <v>42</v>
      </c>
      <c r="E4690" s="26" t="s">
        <v>41</v>
      </c>
      <c r="F4690" s="26">
        <v>2007</v>
      </c>
      <c r="G4690" s="27">
        <v>4121.7</v>
      </c>
    </row>
    <row r="4691" spans="1:7" x14ac:dyDescent="0.15">
      <c r="A4691" s="25" t="s">
        <v>81</v>
      </c>
      <c r="B4691" s="26" t="s">
        <v>82</v>
      </c>
      <c r="C4691" s="26" t="s">
        <v>83</v>
      </c>
      <c r="D4691" s="26" t="s">
        <v>42</v>
      </c>
      <c r="E4691" s="26" t="s">
        <v>41</v>
      </c>
      <c r="F4691" s="26">
        <v>2006</v>
      </c>
      <c r="G4691" s="27">
        <v>4051.1000000000008</v>
      </c>
    </row>
    <row r="4692" spans="1:7" x14ac:dyDescent="0.15">
      <c r="A4692" s="25" t="s">
        <v>81</v>
      </c>
      <c r="B4692" s="26" t="s">
        <v>82</v>
      </c>
      <c r="C4692" s="26" t="s">
        <v>83</v>
      </c>
      <c r="D4692" s="26" t="s">
        <v>42</v>
      </c>
      <c r="E4692" s="26" t="s">
        <v>41</v>
      </c>
      <c r="F4692" s="26">
        <v>2005</v>
      </c>
      <c r="G4692" s="27">
        <v>3974.3</v>
      </c>
    </row>
    <row r="4693" spans="1:7" x14ac:dyDescent="0.15">
      <c r="A4693" s="25" t="s">
        <v>81</v>
      </c>
      <c r="B4693" s="26" t="s">
        <v>82</v>
      </c>
      <c r="C4693" s="26" t="s">
        <v>83</v>
      </c>
      <c r="D4693" s="26" t="s">
        <v>42</v>
      </c>
      <c r="E4693" s="26" t="s">
        <v>41</v>
      </c>
      <c r="F4693" s="26">
        <v>2004</v>
      </c>
      <c r="G4693" s="27">
        <v>3959.1000000000008</v>
      </c>
    </row>
    <row r="4694" spans="1:7" x14ac:dyDescent="0.15">
      <c r="A4694" s="25" t="s">
        <v>81</v>
      </c>
      <c r="B4694" s="26" t="s">
        <v>82</v>
      </c>
      <c r="C4694" s="26" t="s">
        <v>83</v>
      </c>
      <c r="D4694" s="26" t="s">
        <v>42</v>
      </c>
      <c r="E4694" s="26" t="s">
        <v>41</v>
      </c>
      <c r="F4694" s="26">
        <v>2003</v>
      </c>
      <c r="G4694" s="27">
        <v>3962.8</v>
      </c>
    </row>
    <row r="4695" spans="1:7" x14ac:dyDescent="0.15">
      <c r="A4695" s="25" t="s">
        <v>81</v>
      </c>
      <c r="B4695" s="26" t="s">
        <v>82</v>
      </c>
      <c r="C4695" s="26" t="s">
        <v>83</v>
      </c>
      <c r="D4695" s="26" t="s">
        <v>42</v>
      </c>
      <c r="E4695" s="26" t="s">
        <v>41</v>
      </c>
      <c r="F4695" s="26">
        <v>2002</v>
      </c>
      <c r="G4695" s="27">
        <v>3964.7</v>
      </c>
    </row>
    <row r="4696" spans="1:7" x14ac:dyDescent="0.15">
      <c r="A4696" s="25" t="s">
        <v>81</v>
      </c>
      <c r="B4696" s="26" t="s">
        <v>82</v>
      </c>
      <c r="C4696" s="26" t="s">
        <v>83</v>
      </c>
      <c r="D4696" s="26" t="s">
        <v>42</v>
      </c>
      <c r="E4696" s="26" t="s">
        <v>41</v>
      </c>
      <c r="F4696" s="26">
        <v>2001</v>
      </c>
      <c r="G4696" s="27">
        <v>3937</v>
      </c>
    </row>
    <row r="4697" spans="1:7" x14ac:dyDescent="0.15">
      <c r="A4697" s="25" t="s">
        <v>81</v>
      </c>
      <c r="B4697" s="26" t="s">
        <v>82</v>
      </c>
      <c r="C4697" s="26" t="s">
        <v>83</v>
      </c>
      <c r="D4697" s="26" t="s">
        <v>42</v>
      </c>
      <c r="E4697" s="26" t="s">
        <v>41</v>
      </c>
      <c r="F4697" s="26">
        <v>2000</v>
      </c>
      <c r="G4697" s="27">
        <v>3878.8</v>
      </c>
    </row>
    <row r="4698" spans="1:7" x14ac:dyDescent="0.15">
      <c r="A4698" s="25" t="s">
        <v>81</v>
      </c>
      <c r="B4698" s="26" t="s">
        <v>82</v>
      </c>
      <c r="C4698" s="26" t="s">
        <v>83</v>
      </c>
      <c r="D4698" s="26" t="s">
        <v>42</v>
      </c>
      <c r="E4698" s="26" t="s">
        <v>41</v>
      </c>
      <c r="F4698" s="26">
        <v>1999</v>
      </c>
      <c r="G4698" s="27">
        <v>3861.4</v>
      </c>
    </row>
    <row r="4699" spans="1:7" x14ac:dyDescent="0.15">
      <c r="A4699" s="25" t="s">
        <v>81</v>
      </c>
      <c r="B4699" s="26" t="s">
        <v>82</v>
      </c>
      <c r="C4699" s="26" t="s">
        <v>83</v>
      </c>
      <c r="D4699" s="26" t="s">
        <v>42</v>
      </c>
      <c r="E4699" s="26" t="s">
        <v>41</v>
      </c>
      <c r="F4699" s="26">
        <v>1998</v>
      </c>
      <c r="G4699" s="27">
        <v>3832.5</v>
      </c>
    </row>
    <row r="4700" spans="1:7" x14ac:dyDescent="0.15">
      <c r="A4700" s="25" t="s">
        <v>81</v>
      </c>
      <c r="B4700" s="26" t="s">
        <v>82</v>
      </c>
      <c r="C4700" s="26" t="s">
        <v>83</v>
      </c>
      <c r="D4700" s="26" t="s">
        <v>42</v>
      </c>
      <c r="E4700" s="26" t="s">
        <v>41</v>
      </c>
      <c r="F4700" s="26">
        <v>1997</v>
      </c>
      <c r="G4700" s="27">
        <v>3765.5</v>
      </c>
    </row>
    <row r="4701" spans="1:7" x14ac:dyDescent="0.15">
      <c r="A4701" s="25" t="s">
        <v>81</v>
      </c>
      <c r="B4701" s="26" t="s">
        <v>82</v>
      </c>
      <c r="C4701" s="26" t="s">
        <v>83</v>
      </c>
      <c r="D4701" s="26" t="s">
        <v>42</v>
      </c>
      <c r="E4701" s="26" t="s">
        <v>41</v>
      </c>
      <c r="F4701" s="26">
        <v>1996</v>
      </c>
      <c r="G4701" s="27">
        <v>3777.8</v>
      </c>
    </row>
    <row r="4702" spans="1:7" x14ac:dyDescent="0.15">
      <c r="A4702" s="25" t="s">
        <v>81</v>
      </c>
      <c r="B4702" s="26" t="s">
        <v>82</v>
      </c>
      <c r="C4702" s="26" t="s">
        <v>83</v>
      </c>
      <c r="D4702" s="26" t="s">
        <v>42</v>
      </c>
      <c r="E4702" s="26" t="s">
        <v>41</v>
      </c>
      <c r="F4702" s="26">
        <v>1995</v>
      </c>
      <c r="G4702" s="27"/>
    </row>
    <row r="4703" spans="1:7" x14ac:dyDescent="0.15">
      <c r="A4703" s="25" t="s">
        <v>81</v>
      </c>
      <c r="B4703" s="26" t="s">
        <v>82</v>
      </c>
      <c r="C4703" s="26" t="s">
        <v>83</v>
      </c>
      <c r="D4703" s="26" t="s">
        <v>42</v>
      </c>
      <c r="E4703" s="26" t="s">
        <v>41</v>
      </c>
      <c r="F4703" s="26">
        <v>1994</v>
      </c>
      <c r="G4703" s="27"/>
    </row>
    <row r="4704" spans="1:7" x14ac:dyDescent="0.15">
      <c r="A4704" s="25" t="s">
        <v>81</v>
      </c>
      <c r="B4704" s="26" t="s">
        <v>82</v>
      </c>
      <c r="C4704" s="26" t="s">
        <v>83</v>
      </c>
      <c r="D4704" s="26" t="s">
        <v>42</v>
      </c>
      <c r="E4704" s="26" t="s">
        <v>41</v>
      </c>
      <c r="F4704" s="26">
        <v>1993</v>
      </c>
      <c r="G4704" s="27"/>
    </row>
    <row r="4705" spans="1:7" x14ac:dyDescent="0.15">
      <c r="A4705" s="25" t="s">
        <v>81</v>
      </c>
      <c r="B4705" s="26" t="s">
        <v>82</v>
      </c>
      <c r="C4705" s="26" t="s">
        <v>83</v>
      </c>
      <c r="D4705" s="26" t="s">
        <v>42</v>
      </c>
      <c r="E4705" s="26" t="s">
        <v>41</v>
      </c>
      <c r="F4705" s="26">
        <v>1992</v>
      </c>
      <c r="G4705" s="27"/>
    </row>
    <row r="4706" spans="1:7" x14ac:dyDescent="0.15">
      <c r="A4706" s="25" t="s">
        <v>81</v>
      </c>
      <c r="B4706" s="26" t="s">
        <v>82</v>
      </c>
      <c r="C4706" s="26" t="s">
        <v>83</v>
      </c>
      <c r="D4706" s="26" t="s">
        <v>42</v>
      </c>
      <c r="E4706" s="26" t="s">
        <v>41</v>
      </c>
      <c r="F4706" s="26">
        <v>1991</v>
      </c>
      <c r="G4706" s="27"/>
    </row>
    <row r="4707" spans="1:7" x14ac:dyDescent="0.15">
      <c r="A4707" s="25" t="s">
        <v>81</v>
      </c>
      <c r="B4707" s="26" t="s">
        <v>82</v>
      </c>
      <c r="C4707" s="26" t="s">
        <v>83</v>
      </c>
      <c r="D4707" s="26" t="s">
        <v>42</v>
      </c>
      <c r="E4707" s="26" t="s">
        <v>41</v>
      </c>
      <c r="F4707" s="26">
        <v>1990</v>
      </c>
      <c r="G4707" s="27"/>
    </row>
    <row r="4708" spans="1:7" x14ac:dyDescent="0.15">
      <c r="A4708" s="25" t="s">
        <v>81</v>
      </c>
      <c r="B4708" s="26" t="s">
        <v>82</v>
      </c>
      <c r="C4708" s="26" t="s">
        <v>83</v>
      </c>
      <c r="D4708" s="26" t="s">
        <v>42</v>
      </c>
      <c r="E4708" s="26" t="s">
        <v>41</v>
      </c>
      <c r="F4708" s="26">
        <v>1989</v>
      </c>
      <c r="G4708" s="27"/>
    </row>
    <row r="4709" spans="1:7" x14ac:dyDescent="0.15">
      <c r="A4709" s="25" t="s">
        <v>81</v>
      </c>
      <c r="B4709" s="26" t="s">
        <v>82</v>
      </c>
      <c r="C4709" s="26" t="s">
        <v>83</v>
      </c>
      <c r="D4709" s="26" t="s">
        <v>42</v>
      </c>
      <c r="E4709" s="26" t="s">
        <v>41</v>
      </c>
      <c r="F4709" s="26">
        <v>1988</v>
      </c>
      <c r="G4709" s="27"/>
    </row>
    <row r="4710" spans="1:7" x14ac:dyDescent="0.15">
      <c r="A4710" s="25" t="s">
        <v>81</v>
      </c>
      <c r="B4710" s="26" t="s">
        <v>82</v>
      </c>
      <c r="C4710" s="26" t="s">
        <v>83</v>
      </c>
      <c r="D4710" s="26" t="s">
        <v>42</v>
      </c>
      <c r="E4710" s="26" t="s">
        <v>41</v>
      </c>
      <c r="F4710" s="26">
        <v>1987</v>
      </c>
      <c r="G4710" s="27"/>
    </row>
    <row r="4711" spans="1:7" x14ac:dyDescent="0.15">
      <c r="A4711" s="25" t="s">
        <v>81</v>
      </c>
      <c r="B4711" s="26" t="s">
        <v>82</v>
      </c>
      <c r="C4711" s="26" t="s">
        <v>83</v>
      </c>
      <c r="D4711" s="26" t="s">
        <v>42</v>
      </c>
      <c r="E4711" s="26" t="s">
        <v>41</v>
      </c>
      <c r="F4711" s="26">
        <v>1986</v>
      </c>
      <c r="G4711" s="27"/>
    </row>
    <row r="4712" spans="1:7" x14ac:dyDescent="0.15">
      <c r="A4712" s="25" t="s">
        <v>81</v>
      </c>
      <c r="B4712" s="26" t="s">
        <v>82</v>
      </c>
      <c r="C4712" s="26" t="s">
        <v>83</v>
      </c>
      <c r="D4712" s="26" t="s">
        <v>42</v>
      </c>
      <c r="E4712" s="26" t="s">
        <v>41</v>
      </c>
      <c r="F4712" s="26">
        <v>1985</v>
      </c>
      <c r="G4712" s="27"/>
    </row>
    <row r="4713" spans="1:7" x14ac:dyDescent="0.15">
      <c r="A4713" s="25" t="s">
        <v>81</v>
      </c>
      <c r="B4713" s="26" t="s">
        <v>82</v>
      </c>
      <c r="C4713" s="26" t="s">
        <v>83</v>
      </c>
      <c r="D4713" s="26" t="s">
        <v>42</v>
      </c>
      <c r="E4713" s="26" t="s">
        <v>41</v>
      </c>
      <c r="F4713" s="26">
        <v>1984</v>
      </c>
      <c r="G4713" s="27"/>
    </row>
    <row r="4714" spans="1:7" x14ac:dyDescent="0.15">
      <c r="A4714" s="25" t="s">
        <v>81</v>
      </c>
      <c r="B4714" s="26" t="s">
        <v>82</v>
      </c>
      <c r="C4714" s="26" t="s">
        <v>83</v>
      </c>
      <c r="D4714" s="26" t="s">
        <v>42</v>
      </c>
      <c r="E4714" s="26" t="s">
        <v>41</v>
      </c>
      <c r="F4714" s="26">
        <v>1983</v>
      </c>
      <c r="G4714" s="27"/>
    </row>
    <row r="4715" spans="1:7" x14ac:dyDescent="0.15">
      <c r="A4715" s="25" t="s">
        <v>81</v>
      </c>
      <c r="B4715" s="26" t="s">
        <v>82</v>
      </c>
      <c r="C4715" s="26" t="s">
        <v>83</v>
      </c>
      <c r="D4715" s="26" t="s">
        <v>42</v>
      </c>
      <c r="E4715" s="26" t="s">
        <v>41</v>
      </c>
      <c r="F4715" s="26">
        <v>1982</v>
      </c>
      <c r="G4715" s="27"/>
    </row>
    <row r="4716" spans="1:7" x14ac:dyDescent="0.15">
      <c r="A4716" s="25" t="s">
        <v>81</v>
      </c>
      <c r="B4716" s="26" t="s">
        <v>82</v>
      </c>
      <c r="C4716" s="26" t="s">
        <v>83</v>
      </c>
      <c r="D4716" s="26" t="s">
        <v>42</v>
      </c>
      <c r="E4716" s="26" t="s">
        <v>41</v>
      </c>
      <c r="F4716" s="26">
        <v>1981</v>
      </c>
      <c r="G4716" s="27"/>
    </row>
    <row r="4717" spans="1:7" x14ac:dyDescent="0.15">
      <c r="A4717" s="25" t="s">
        <v>81</v>
      </c>
      <c r="B4717" s="26" t="s">
        <v>82</v>
      </c>
      <c r="C4717" s="26" t="s">
        <v>83</v>
      </c>
      <c r="D4717" s="26" t="s">
        <v>42</v>
      </c>
      <c r="E4717" s="26" t="s">
        <v>41</v>
      </c>
      <c r="F4717" s="26">
        <v>1980</v>
      </c>
      <c r="G4717" s="27"/>
    </row>
    <row r="4718" spans="1:7" x14ac:dyDescent="0.15">
      <c r="A4718" s="25" t="s">
        <v>81</v>
      </c>
      <c r="B4718" s="26" t="s">
        <v>82</v>
      </c>
      <c r="C4718" s="26" t="s">
        <v>83</v>
      </c>
      <c r="D4718" s="26" t="s">
        <v>42</v>
      </c>
      <c r="E4718" s="26" t="s">
        <v>41</v>
      </c>
      <c r="F4718" s="26">
        <v>1979</v>
      </c>
      <c r="G4718" s="27"/>
    </row>
    <row r="4719" spans="1:7" x14ac:dyDescent="0.15">
      <c r="A4719" s="25" t="s">
        <v>81</v>
      </c>
      <c r="B4719" s="26" t="s">
        <v>82</v>
      </c>
      <c r="C4719" s="26" t="s">
        <v>83</v>
      </c>
      <c r="D4719" s="26" t="s">
        <v>42</v>
      </c>
      <c r="E4719" s="26" t="s">
        <v>41</v>
      </c>
      <c r="F4719" s="26">
        <v>1978</v>
      </c>
      <c r="G4719" s="27"/>
    </row>
    <row r="4720" spans="1:7" x14ac:dyDescent="0.15">
      <c r="A4720" s="25" t="s">
        <v>81</v>
      </c>
      <c r="B4720" s="26" t="s">
        <v>82</v>
      </c>
      <c r="C4720" s="26" t="s">
        <v>83</v>
      </c>
      <c r="D4720" s="26" t="s">
        <v>42</v>
      </c>
      <c r="E4720" s="26" t="s">
        <v>41</v>
      </c>
      <c r="F4720" s="26">
        <v>1977</v>
      </c>
      <c r="G4720" s="27"/>
    </row>
    <row r="4721" spans="1:7" x14ac:dyDescent="0.15">
      <c r="A4721" s="25" t="s">
        <v>81</v>
      </c>
      <c r="B4721" s="26" t="s">
        <v>82</v>
      </c>
      <c r="C4721" s="26" t="s">
        <v>83</v>
      </c>
      <c r="D4721" s="26" t="s">
        <v>42</v>
      </c>
      <c r="E4721" s="26" t="s">
        <v>41</v>
      </c>
      <c r="F4721" s="26">
        <v>1976</v>
      </c>
      <c r="G4721" s="27"/>
    </row>
    <row r="4722" spans="1:7" x14ac:dyDescent="0.15">
      <c r="A4722" s="25" t="s">
        <v>81</v>
      </c>
      <c r="B4722" s="26" t="s">
        <v>82</v>
      </c>
      <c r="C4722" s="26" t="s">
        <v>83</v>
      </c>
      <c r="D4722" s="26" t="s">
        <v>42</v>
      </c>
      <c r="E4722" s="26" t="s">
        <v>41</v>
      </c>
      <c r="F4722" s="26">
        <v>1975</v>
      </c>
      <c r="G4722" s="27"/>
    </row>
    <row r="4723" spans="1:7" x14ac:dyDescent="0.15">
      <c r="A4723" s="25" t="s">
        <v>81</v>
      </c>
      <c r="B4723" s="26" t="s">
        <v>82</v>
      </c>
      <c r="C4723" s="26" t="s">
        <v>83</v>
      </c>
      <c r="D4723" s="26" t="s">
        <v>42</v>
      </c>
      <c r="E4723" s="26" t="s">
        <v>41</v>
      </c>
      <c r="F4723" s="26">
        <v>1974</v>
      </c>
      <c r="G4723" s="27"/>
    </row>
    <row r="4724" spans="1:7" x14ac:dyDescent="0.15">
      <c r="A4724" s="25" t="s">
        <v>81</v>
      </c>
      <c r="B4724" s="26" t="s">
        <v>82</v>
      </c>
      <c r="C4724" s="26" t="s">
        <v>83</v>
      </c>
      <c r="D4724" s="26" t="s">
        <v>42</v>
      </c>
      <c r="E4724" s="26" t="s">
        <v>41</v>
      </c>
      <c r="F4724" s="26">
        <v>1973</v>
      </c>
      <c r="G4724" s="27"/>
    </row>
    <row r="4725" spans="1:7" x14ac:dyDescent="0.15">
      <c r="A4725" s="25" t="s">
        <v>81</v>
      </c>
      <c r="B4725" s="26" t="s">
        <v>82</v>
      </c>
      <c r="C4725" s="26" t="s">
        <v>83</v>
      </c>
      <c r="D4725" s="26" t="s">
        <v>42</v>
      </c>
      <c r="E4725" s="26" t="s">
        <v>41</v>
      </c>
      <c r="F4725" s="26">
        <v>1972</v>
      </c>
      <c r="G4725" s="27"/>
    </row>
    <row r="4726" spans="1:7" x14ac:dyDescent="0.15">
      <c r="A4726" s="25" t="s">
        <v>81</v>
      </c>
      <c r="B4726" s="26" t="s">
        <v>82</v>
      </c>
      <c r="C4726" s="26" t="s">
        <v>83</v>
      </c>
      <c r="D4726" s="26" t="s">
        <v>42</v>
      </c>
      <c r="E4726" s="26" t="s">
        <v>41</v>
      </c>
      <c r="F4726" s="26">
        <v>1971</v>
      </c>
      <c r="G4726" s="27"/>
    </row>
    <row r="4727" spans="1:7" x14ac:dyDescent="0.15">
      <c r="A4727" s="25" t="s">
        <v>81</v>
      </c>
      <c r="B4727" s="26" t="s">
        <v>82</v>
      </c>
      <c r="C4727" s="26" t="s">
        <v>83</v>
      </c>
      <c r="D4727" s="26" t="s">
        <v>42</v>
      </c>
      <c r="E4727" s="26" t="s">
        <v>41</v>
      </c>
      <c r="F4727" s="26">
        <v>1970</v>
      </c>
      <c r="G4727" s="27"/>
    </row>
    <row r="4728" spans="1:7" x14ac:dyDescent="0.15">
      <c r="A4728" s="25" t="s">
        <v>81</v>
      </c>
      <c r="B4728" s="26" t="s">
        <v>82</v>
      </c>
      <c r="C4728" s="26" t="s">
        <v>83</v>
      </c>
      <c r="D4728" s="26" t="s">
        <v>42</v>
      </c>
      <c r="E4728" s="26" t="s">
        <v>41</v>
      </c>
      <c r="F4728" s="26">
        <v>1969</v>
      </c>
      <c r="G4728" s="27"/>
    </row>
    <row r="4729" spans="1:7" x14ac:dyDescent="0.15">
      <c r="A4729" s="25" t="s">
        <v>81</v>
      </c>
      <c r="B4729" s="26" t="s">
        <v>82</v>
      </c>
      <c r="C4729" s="26" t="s">
        <v>83</v>
      </c>
      <c r="D4729" s="26" t="s">
        <v>42</v>
      </c>
      <c r="E4729" s="26" t="s">
        <v>41</v>
      </c>
      <c r="F4729" s="26">
        <v>1968</v>
      </c>
      <c r="G4729" s="27"/>
    </row>
    <row r="4730" spans="1:7" x14ac:dyDescent="0.15">
      <c r="A4730" s="25" t="s">
        <v>81</v>
      </c>
      <c r="B4730" s="26" t="s">
        <v>82</v>
      </c>
      <c r="C4730" s="26" t="s">
        <v>83</v>
      </c>
      <c r="D4730" s="26" t="s">
        <v>42</v>
      </c>
      <c r="E4730" s="26" t="s">
        <v>41</v>
      </c>
      <c r="F4730" s="26">
        <v>1967</v>
      </c>
      <c r="G4730" s="27"/>
    </row>
    <row r="4731" spans="1:7" x14ac:dyDescent="0.15">
      <c r="A4731" s="25" t="s">
        <v>81</v>
      </c>
      <c r="B4731" s="26" t="s">
        <v>82</v>
      </c>
      <c r="C4731" s="26" t="s">
        <v>83</v>
      </c>
      <c r="D4731" s="26" t="s">
        <v>42</v>
      </c>
      <c r="E4731" s="26" t="s">
        <v>41</v>
      </c>
      <c r="F4731" s="26">
        <v>1966</v>
      </c>
      <c r="G4731" s="27"/>
    </row>
    <row r="4732" spans="1:7" x14ac:dyDescent="0.15">
      <c r="A4732" s="25" t="s">
        <v>81</v>
      </c>
      <c r="B4732" s="26" t="s">
        <v>82</v>
      </c>
      <c r="C4732" s="26" t="s">
        <v>83</v>
      </c>
      <c r="D4732" s="26" t="s">
        <v>42</v>
      </c>
      <c r="E4732" s="26" t="s">
        <v>41</v>
      </c>
      <c r="F4732" s="26">
        <v>1965</v>
      </c>
      <c r="G4732" s="27"/>
    </row>
    <row r="4733" spans="1:7" x14ac:dyDescent="0.15">
      <c r="A4733" s="25" t="s">
        <v>81</v>
      </c>
      <c r="B4733" s="26" t="s">
        <v>82</v>
      </c>
      <c r="C4733" s="26" t="s">
        <v>83</v>
      </c>
      <c r="D4733" s="26" t="s">
        <v>42</v>
      </c>
      <c r="E4733" s="26" t="s">
        <v>41</v>
      </c>
      <c r="F4733" s="26">
        <v>1964</v>
      </c>
      <c r="G4733" s="27"/>
    </row>
    <row r="4734" spans="1:7" x14ac:dyDescent="0.15">
      <c r="A4734" s="25" t="s">
        <v>81</v>
      </c>
      <c r="B4734" s="26" t="s">
        <v>82</v>
      </c>
      <c r="C4734" s="26" t="s">
        <v>83</v>
      </c>
      <c r="D4734" s="26" t="s">
        <v>42</v>
      </c>
      <c r="E4734" s="26" t="s">
        <v>41</v>
      </c>
      <c r="F4734" s="26">
        <v>1963</v>
      </c>
      <c r="G4734" s="27"/>
    </row>
    <row r="4735" spans="1:7" x14ac:dyDescent="0.15">
      <c r="A4735" s="25" t="s">
        <v>81</v>
      </c>
      <c r="B4735" s="26" t="s">
        <v>82</v>
      </c>
      <c r="C4735" s="26" t="s">
        <v>83</v>
      </c>
      <c r="D4735" s="26" t="s">
        <v>42</v>
      </c>
      <c r="E4735" s="26" t="s">
        <v>41</v>
      </c>
      <c r="F4735" s="26">
        <v>1962</v>
      </c>
      <c r="G4735" s="27"/>
    </row>
    <row r="4736" spans="1:7" x14ac:dyDescent="0.15">
      <c r="A4736" s="25" t="s">
        <v>81</v>
      </c>
      <c r="B4736" s="26" t="s">
        <v>82</v>
      </c>
      <c r="C4736" s="26" t="s">
        <v>83</v>
      </c>
      <c r="D4736" s="26" t="s">
        <v>42</v>
      </c>
      <c r="E4736" s="26" t="s">
        <v>41</v>
      </c>
      <c r="F4736" s="26">
        <v>1961</v>
      </c>
      <c r="G4736" s="27"/>
    </row>
    <row r="4737" spans="1:7" x14ac:dyDescent="0.15">
      <c r="A4737" s="25" t="s">
        <v>81</v>
      </c>
      <c r="B4737" s="26" t="s">
        <v>82</v>
      </c>
      <c r="C4737" s="26" t="s">
        <v>83</v>
      </c>
      <c r="D4737" s="26" t="s">
        <v>42</v>
      </c>
      <c r="E4737" s="26" t="s">
        <v>41</v>
      </c>
      <c r="F4737" s="26">
        <v>1960</v>
      </c>
      <c r="G4737" s="27"/>
    </row>
    <row r="4738" spans="1:7" x14ac:dyDescent="0.15">
      <c r="A4738" s="25" t="s">
        <v>81</v>
      </c>
      <c r="B4738" s="26" t="s">
        <v>82</v>
      </c>
      <c r="C4738" s="26" t="s">
        <v>83</v>
      </c>
      <c r="D4738" s="26" t="s">
        <v>34</v>
      </c>
      <c r="E4738" s="26" t="s">
        <v>33</v>
      </c>
      <c r="F4738" s="26">
        <v>2023</v>
      </c>
      <c r="G4738" s="27">
        <v>2891.6000000000008</v>
      </c>
    </row>
    <row r="4739" spans="1:7" x14ac:dyDescent="0.15">
      <c r="A4739" s="25" t="s">
        <v>81</v>
      </c>
      <c r="B4739" s="26" t="s">
        <v>82</v>
      </c>
      <c r="C4739" s="26" t="s">
        <v>83</v>
      </c>
      <c r="D4739" s="26" t="s">
        <v>34</v>
      </c>
      <c r="E4739" s="26" t="s">
        <v>33</v>
      </c>
      <c r="F4739" s="26">
        <v>2022</v>
      </c>
      <c r="G4739" s="27">
        <v>2859.2</v>
      </c>
    </row>
    <row r="4740" spans="1:7" x14ac:dyDescent="0.15">
      <c r="A4740" s="25" t="s">
        <v>81</v>
      </c>
      <c r="B4740" s="26" t="s">
        <v>82</v>
      </c>
      <c r="C4740" s="26" t="s">
        <v>83</v>
      </c>
      <c r="D4740" s="26" t="s">
        <v>34</v>
      </c>
      <c r="E4740" s="26" t="s">
        <v>33</v>
      </c>
      <c r="F4740" s="26">
        <v>2021</v>
      </c>
      <c r="G4740" s="27">
        <v>2797.7</v>
      </c>
    </row>
    <row r="4741" spans="1:7" x14ac:dyDescent="0.15">
      <c r="A4741" s="25" t="s">
        <v>81</v>
      </c>
      <c r="B4741" s="26" t="s">
        <v>82</v>
      </c>
      <c r="C4741" s="26" t="s">
        <v>83</v>
      </c>
      <c r="D4741" s="26" t="s">
        <v>34</v>
      </c>
      <c r="E4741" s="26" t="s">
        <v>33</v>
      </c>
      <c r="F4741" s="26">
        <v>2020</v>
      </c>
      <c r="G4741" s="27">
        <v>2702</v>
      </c>
    </row>
    <row r="4742" spans="1:7" x14ac:dyDescent="0.15">
      <c r="A4742" s="25" t="s">
        <v>81</v>
      </c>
      <c r="B4742" s="26" t="s">
        <v>82</v>
      </c>
      <c r="C4742" s="26" t="s">
        <v>83</v>
      </c>
      <c r="D4742" s="26" t="s">
        <v>34</v>
      </c>
      <c r="E4742" s="26" t="s">
        <v>33</v>
      </c>
      <c r="F4742" s="26">
        <v>2019</v>
      </c>
      <c r="G4742" s="27">
        <v>2715.5</v>
      </c>
    </row>
    <row r="4743" spans="1:7" x14ac:dyDescent="0.15">
      <c r="A4743" s="25" t="s">
        <v>81</v>
      </c>
      <c r="B4743" s="26" t="s">
        <v>82</v>
      </c>
      <c r="C4743" s="26" t="s">
        <v>83</v>
      </c>
      <c r="D4743" s="26" t="s">
        <v>34</v>
      </c>
      <c r="E4743" s="26" t="s">
        <v>33</v>
      </c>
      <c r="F4743" s="26">
        <v>2018</v>
      </c>
      <c r="G4743" s="27">
        <v>2685.8</v>
      </c>
    </row>
    <row r="4744" spans="1:7" x14ac:dyDescent="0.15">
      <c r="A4744" s="25" t="s">
        <v>81</v>
      </c>
      <c r="B4744" s="26" t="s">
        <v>82</v>
      </c>
      <c r="C4744" s="26" t="s">
        <v>83</v>
      </c>
      <c r="D4744" s="26" t="s">
        <v>34</v>
      </c>
      <c r="E4744" s="26" t="s">
        <v>33</v>
      </c>
      <c r="F4744" s="26">
        <v>2017</v>
      </c>
      <c r="G4744" s="27">
        <v>2643.9</v>
      </c>
    </row>
    <row r="4745" spans="1:7" x14ac:dyDescent="0.15">
      <c r="A4745" s="25" t="s">
        <v>81</v>
      </c>
      <c r="B4745" s="26" t="s">
        <v>82</v>
      </c>
      <c r="C4745" s="26" t="s">
        <v>83</v>
      </c>
      <c r="D4745" s="26" t="s">
        <v>34</v>
      </c>
      <c r="E4745" s="26" t="s">
        <v>33</v>
      </c>
      <c r="F4745" s="26">
        <v>2016</v>
      </c>
      <c r="G4745" s="27">
        <v>2638.2</v>
      </c>
    </row>
    <row r="4746" spans="1:7" x14ac:dyDescent="0.15">
      <c r="A4746" s="25" t="s">
        <v>81</v>
      </c>
      <c r="B4746" s="26" t="s">
        <v>82</v>
      </c>
      <c r="C4746" s="26" t="s">
        <v>83</v>
      </c>
      <c r="D4746" s="26" t="s">
        <v>34</v>
      </c>
      <c r="E4746" s="26" t="s">
        <v>33</v>
      </c>
      <c r="F4746" s="26">
        <v>2015</v>
      </c>
      <c r="G4746" s="27">
        <v>2641</v>
      </c>
    </row>
    <row r="4747" spans="1:7" x14ac:dyDescent="0.15">
      <c r="A4747" s="25" t="s">
        <v>81</v>
      </c>
      <c r="B4747" s="26" t="s">
        <v>82</v>
      </c>
      <c r="C4747" s="26" t="s">
        <v>83</v>
      </c>
      <c r="D4747" s="26" t="s">
        <v>34</v>
      </c>
      <c r="E4747" s="26" t="s">
        <v>33</v>
      </c>
      <c r="F4747" s="26">
        <v>2014</v>
      </c>
      <c r="G4747" s="27">
        <v>2626.6</v>
      </c>
    </row>
    <row r="4748" spans="1:7" x14ac:dyDescent="0.15">
      <c r="A4748" s="25" t="s">
        <v>81</v>
      </c>
      <c r="B4748" s="26" t="s">
        <v>82</v>
      </c>
      <c r="C4748" s="26" t="s">
        <v>83</v>
      </c>
      <c r="D4748" s="26" t="s">
        <v>34</v>
      </c>
      <c r="E4748" s="26" t="s">
        <v>33</v>
      </c>
      <c r="F4748" s="26">
        <v>2013</v>
      </c>
      <c r="G4748" s="27">
        <v>2601.6</v>
      </c>
    </row>
    <row r="4749" spans="1:7" x14ac:dyDescent="0.15">
      <c r="A4749" s="25" t="s">
        <v>81</v>
      </c>
      <c r="B4749" s="26" t="s">
        <v>82</v>
      </c>
      <c r="C4749" s="26" t="s">
        <v>83</v>
      </c>
      <c r="D4749" s="26" t="s">
        <v>34</v>
      </c>
      <c r="E4749" s="26" t="s">
        <v>33</v>
      </c>
      <c r="F4749" s="26">
        <v>2012</v>
      </c>
      <c r="G4749" s="27">
        <v>2585.4</v>
      </c>
    </row>
    <row r="4750" spans="1:7" x14ac:dyDescent="0.15">
      <c r="A4750" s="25" t="s">
        <v>81</v>
      </c>
      <c r="B4750" s="26" t="s">
        <v>82</v>
      </c>
      <c r="C4750" s="26" t="s">
        <v>83</v>
      </c>
      <c r="D4750" s="26" t="s">
        <v>34</v>
      </c>
      <c r="E4750" s="26" t="s">
        <v>33</v>
      </c>
      <c r="F4750" s="26">
        <v>2011</v>
      </c>
      <c r="G4750" s="27">
        <v>2535.5</v>
      </c>
    </row>
    <row r="4751" spans="1:7" x14ac:dyDescent="0.15">
      <c r="A4751" s="25" t="s">
        <v>81</v>
      </c>
      <c r="B4751" s="26" t="s">
        <v>82</v>
      </c>
      <c r="C4751" s="26" t="s">
        <v>83</v>
      </c>
      <c r="D4751" s="26" t="s">
        <v>34</v>
      </c>
      <c r="E4751" s="26" t="s">
        <v>33</v>
      </c>
      <c r="F4751" s="26">
        <v>2010</v>
      </c>
      <c r="G4751" s="27">
        <v>2500.8000000000002</v>
      </c>
    </row>
    <row r="4752" spans="1:7" x14ac:dyDescent="0.15">
      <c r="A4752" s="25" t="s">
        <v>81</v>
      </c>
      <c r="B4752" s="26" t="s">
        <v>82</v>
      </c>
      <c r="C4752" s="26" t="s">
        <v>83</v>
      </c>
      <c r="D4752" s="26" t="s">
        <v>34</v>
      </c>
      <c r="E4752" s="26" t="s">
        <v>33</v>
      </c>
      <c r="F4752" s="26">
        <v>2009</v>
      </c>
      <c r="G4752" s="27">
        <v>2499.5</v>
      </c>
    </row>
    <row r="4753" spans="1:7" x14ac:dyDescent="0.15">
      <c r="A4753" s="25" t="s">
        <v>81</v>
      </c>
      <c r="B4753" s="26" t="s">
        <v>82</v>
      </c>
      <c r="C4753" s="26" t="s">
        <v>83</v>
      </c>
      <c r="D4753" s="26" t="s">
        <v>34</v>
      </c>
      <c r="E4753" s="26" t="s">
        <v>33</v>
      </c>
      <c r="F4753" s="26">
        <v>2008</v>
      </c>
      <c r="G4753" s="27">
        <v>2513.6999999999998</v>
      </c>
    </row>
    <row r="4754" spans="1:7" x14ac:dyDescent="0.15">
      <c r="A4754" s="25" t="s">
        <v>81</v>
      </c>
      <c r="B4754" s="26" t="s">
        <v>82</v>
      </c>
      <c r="C4754" s="26" t="s">
        <v>83</v>
      </c>
      <c r="D4754" s="26" t="s">
        <v>34</v>
      </c>
      <c r="E4754" s="26" t="s">
        <v>33</v>
      </c>
      <c r="F4754" s="26">
        <v>2007</v>
      </c>
      <c r="G4754" s="27">
        <v>2434.1999999999998</v>
      </c>
    </row>
    <row r="4755" spans="1:7" x14ac:dyDescent="0.15">
      <c r="A4755" s="25" t="s">
        <v>81</v>
      </c>
      <c r="B4755" s="26" t="s">
        <v>82</v>
      </c>
      <c r="C4755" s="26" t="s">
        <v>83</v>
      </c>
      <c r="D4755" s="26" t="s">
        <v>34</v>
      </c>
      <c r="E4755" s="26" t="s">
        <v>33</v>
      </c>
      <c r="F4755" s="26">
        <v>2006</v>
      </c>
      <c r="G4755" s="27">
        <v>2353</v>
      </c>
    </row>
    <row r="4756" spans="1:7" x14ac:dyDescent="0.15">
      <c r="A4756" s="25" t="s">
        <v>81</v>
      </c>
      <c r="B4756" s="26" t="s">
        <v>82</v>
      </c>
      <c r="C4756" s="26" t="s">
        <v>83</v>
      </c>
      <c r="D4756" s="26" t="s">
        <v>34</v>
      </c>
      <c r="E4756" s="26" t="s">
        <v>33</v>
      </c>
      <c r="F4756" s="26">
        <v>2005</v>
      </c>
      <c r="G4756" s="27">
        <v>2282.6</v>
      </c>
    </row>
    <row r="4757" spans="1:7" x14ac:dyDescent="0.15">
      <c r="A4757" s="25" t="s">
        <v>81</v>
      </c>
      <c r="B4757" s="26" t="s">
        <v>82</v>
      </c>
      <c r="C4757" s="26" t="s">
        <v>83</v>
      </c>
      <c r="D4757" s="26" t="s">
        <v>34</v>
      </c>
      <c r="E4757" s="26" t="s">
        <v>33</v>
      </c>
      <c r="F4757" s="26">
        <v>2004</v>
      </c>
      <c r="G4757" s="27">
        <v>2273.1999999999998</v>
      </c>
    </row>
    <row r="4758" spans="1:7" x14ac:dyDescent="0.15">
      <c r="A4758" s="25" t="s">
        <v>81</v>
      </c>
      <c r="B4758" s="26" t="s">
        <v>82</v>
      </c>
      <c r="C4758" s="26" t="s">
        <v>83</v>
      </c>
      <c r="D4758" s="26" t="s">
        <v>34</v>
      </c>
      <c r="E4758" s="26" t="s">
        <v>33</v>
      </c>
      <c r="F4758" s="26">
        <v>2003</v>
      </c>
      <c r="G4758" s="27">
        <v>2264.9</v>
      </c>
    </row>
    <row r="4759" spans="1:7" x14ac:dyDescent="0.15">
      <c r="A4759" s="25" t="s">
        <v>81</v>
      </c>
      <c r="B4759" s="26" t="s">
        <v>82</v>
      </c>
      <c r="C4759" s="26" t="s">
        <v>83</v>
      </c>
      <c r="D4759" s="26" t="s">
        <v>34</v>
      </c>
      <c r="E4759" s="26" t="s">
        <v>33</v>
      </c>
      <c r="F4759" s="26">
        <v>2002</v>
      </c>
      <c r="G4759" s="27">
        <v>2293.1999999999998</v>
      </c>
    </row>
    <row r="4760" spans="1:7" x14ac:dyDescent="0.15">
      <c r="A4760" s="25" t="s">
        <v>81</v>
      </c>
      <c r="B4760" s="26" t="s">
        <v>82</v>
      </c>
      <c r="C4760" s="26" t="s">
        <v>83</v>
      </c>
      <c r="D4760" s="26" t="s">
        <v>34</v>
      </c>
      <c r="E4760" s="26" t="s">
        <v>33</v>
      </c>
      <c r="F4760" s="26">
        <v>2001</v>
      </c>
      <c r="G4760" s="27">
        <v>2275.9</v>
      </c>
    </row>
    <row r="4761" spans="1:7" x14ac:dyDescent="0.15">
      <c r="A4761" s="25" t="s">
        <v>81</v>
      </c>
      <c r="B4761" s="26" t="s">
        <v>82</v>
      </c>
      <c r="C4761" s="26" t="s">
        <v>83</v>
      </c>
      <c r="D4761" s="26" t="s">
        <v>34</v>
      </c>
      <c r="E4761" s="26" t="s">
        <v>33</v>
      </c>
      <c r="F4761" s="26">
        <v>2000</v>
      </c>
      <c r="G4761" s="27">
        <v>2271.3000000000002</v>
      </c>
    </row>
    <row r="4762" spans="1:7" x14ac:dyDescent="0.15">
      <c r="A4762" s="25" t="s">
        <v>81</v>
      </c>
      <c r="B4762" s="26" t="s">
        <v>82</v>
      </c>
      <c r="C4762" s="26" t="s">
        <v>83</v>
      </c>
      <c r="D4762" s="26" t="s">
        <v>34</v>
      </c>
      <c r="E4762" s="26" t="s">
        <v>33</v>
      </c>
      <c r="F4762" s="26">
        <v>1999</v>
      </c>
      <c r="G4762" s="27">
        <v>2252.6</v>
      </c>
    </row>
    <row r="4763" spans="1:7" x14ac:dyDescent="0.15">
      <c r="A4763" s="25" t="s">
        <v>81</v>
      </c>
      <c r="B4763" s="26" t="s">
        <v>82</v>
      </c>
      <c r="C4763" s="26" t="s">
        <v>83</v>
      </c>
      <c r="D4763" s="26" t="s">
        <v>34</v>
      </c>
      <c r="E4763" s="26" t="s">
        <v>33</v>
      </c>
      <c r="F4763" s="26">
        <v>1998</v>
      </c>
      <c r="G4763" s="27">
        <v>2236.6</v>
      </c>
    </row>
    <row r="4764" spans="1:7" x14ac:dyDescent="0.15">
      <c r="A4764" s="25" t="s">
        <v>81</v>
      </c>
      <c r="B4764" s="26" t="s">
        <v>82</v>
      </c>
      <c r="C4764" s="26" t="s">
        <v>83</v>
      </c>
      <c r="D4764" s="26" t="s">
        <v>34</v>
      </c>
      <c r="E4764" s="26" t="s">
        <v>33</v>
      </c>
      <c r="F4764" s="26">
        <v>1997</v>
      </c>
      <c r="G4764" s="27">
        <v>2171</v>
      </c>
    </row>
    <row r="4765" spans="1:7" x14ac:dyDescent="0.15">
      <c r="A4765" s="25" t="s">
        <v>81</v>
      </c>
      <c r="B4765" s="26" t="s">
        <v>82</v>
      </c>
      <c r="C4765" s="26" t="s">
        <v>83</v>
      </c>
      <c r="D4765" s="26" t="s">
        <v>34</v>
      </c>
      <c r="E4765" s="26" t="s">
        <v>33</v>
      </c>
      <c r="F4765" s="26">
        <v>1996</v>
      </c>
      <c r="G4765" s="27">
        <v>2112.4</v>
      </c>
    </row>
    <row r="4766" spans="1:7" x14ac:dyDescent="0.15">
      <c r="A4766" s="25" t="s">
        <v>81</v>
      </c>
      <c r="B4766" s="26" t="s">
        <v>82</v>
      </c>
      <c r="C4766" s="26" t="s">
        <v>83</v>
      </c>
      <c r="D4766" s="26" t="s">
        <v>34</v>
      </c>
      <c r="E4766" s="26" t="s">
        <v>33</v>
      </c>
      <c r="F4766" s="26">
        <v>1995</v>
      </c>
      <c r="G4766" s="27">
        <v>2042.9</v>
      </c>
    </row>
    <row r="4767" spans="1:7" x14ac:dyDescent="0.15">
      <c r="A4767" s="25" t="s">
        <v>81</v>
      </c>
      <c r="B4767" s="26" t="s">
        <v>82</v>
      </c>
      <c r="C4767" s="26" t="s">
        <v>83</v>
      </c>
      <c r="D4767" s="26" t="s">
        <v>34</v>
      </c>
      <c r="E4767" s="26" t="s">
        <v>33</v>
      </c>
      <c r="F4767" s="26">
        <v>1994</v>
      </c>
      <c r="G4767" s="27"/>
    </row>
    <row r="4768" spans="1:7" x14ac:dyDescent="0.15">
      <c r="A4768" s="25" t="s">
        <v>81</v>
      </c>
      <c r="B4768" s="26" t="s">
        <v>82</v>
      </c>
      <c r="C4768" s="26" t="s">
        <v>83</v>
      </c>
      <c r="D4768" s="26" t="s">
        <v>34</v>
      </c>
      <c r="E4768" s="26" t="s">
        <v>33</v>
      </c>
      <c r="F4768" s="26">
        <v>1993</v>
      </c>
      <c r="G4768" s="27"/>
    </row>
    <row r="4769" spans="1:7" x14ac:dyDescent="0.15">
      <c r="A4769" s="25" t="s">
        <v>81</v>
      </c>
      <c r="B4769" s="26" t="s">
        <v>82</v>
      </c>
      <c r="C4769" s="26" t="s">
        <v>83</v>
      </c>
      <c r="D4769" s="26" t="s">
        <v>34</v>
      </c>
      <c r="E4769" s="26" t="s">
        <v>33</v>
      </c>
      <c r="F4769" s="26">
        <v>1992</v>
      </c>
      <c r="G4769" s="27"/>
    </row>
    <row r="4770" spans="1:7" x14ac:dyDescent="0.15">
      <c r="A4770" s="25" t="s">
        <v>81</v>
      </c>
      <c r="B4770" s="26" t="s">
        <v>82</v>
      </c>
      <c r="C4770" s="26" t="s">
        <v>83</v>
      </c>
      <c r="D4770" s="26" t="s">
        <v>34</v>
      </c>
      <c r="E4770" s="26" t="s">
        <v>33</v>
      </c>
      <c r="F4770" s="26">
        <v>1991</v>
      </c>
      <c r="G4770" s="27"/>
    </row>
    <row r="4771" spans="1:7" x14ac:dyDescent="0.15">
      <c r="A4771" s="25" t="s">
        <v>81</v>
      </c>
      <c r="B4771" s="26" t="s">
        <v>82</v>
      </c>
      <c r="C4771" s="26" t="s">
        <v>83</v>
      </c>
      <c r="D4771" s="26" t="s">
        <v>34</v>
      </c>
      <c r="E4771" s="26" t="s">
        <v>33</v>
      </c>
      <c r="F4771" s="26">
        <v>1990</v>
      </c>
      <c r="G4771" s="27"/>
    </row>
    <row r="4772" spans="1:7" x14ac:dyDescent="0.15">
      <c r="A4772" s="25" t="s">
        <v>81</v>
      </c>
      <c r="B4772" s="26" t="s">
        <v>82</v>
      </c>
      <c r="C4772" s="26" t="s">
        <v>83</v>
      </c>
      <c r="D4772" s="26" t="s">
        <v>34</v>
      </c>
      <c r="E4772" s="26" t="s">
        <v>33</v>
      </c>
      <c r="F4772" s="26">
        <v>1989</v>
      </c>
      <c r="G4772" s="27"/>
    </row>
    <row r="4773" spans="1:7" x14ac:dyDescent="0.15">
      <c r="A4773" s="25" t="s">
        <v>81</v>
      </c>
      <c r="B4773" s="26" t="s">
        <v>82</v>
      </c>
      <c r="C4773" s="26" t="s">
        <v>83</v>
      </c>
      <c r="D4773" s="26" t="s">
        <v>34</v>
      </c>
      <c r="E4773" s="26" t="s">
        <v>33</v>
      </c>
      <c r="F4773" s="26">
        <v>1988</v>
      </c>
      <c r="G4773" s="27"/>
    </row>
    <row r="4774" spans="1:7" x14ac:dyDescent="0.15">
      <c r="A4774" s="25" t="s">
        <v>81</v>
      </c>
      <c r="B4774" s="26" t="s">
        <v>82</v>
      </c>
      <c r="C4774" s="26" t="s">
        <v>83</v>
      </c>
      <c r="D4774" s="26" t="s">
        <v>34</v>
      </c>
      <c r="E4774" s="26" t="s">
        <v>33</v>
      </c>
      <c r="F4774" s="26">
        <v>1987</v>
      </c>
      <c r="G4774" s="27"/>
    </row>
    <row r="4775" spans="1:7" x14ac:dyDescent="0.15">
      <c r="A4775" s="25" t="s">
        <v>81</v>
      </c>
      <c r="B4775" s="26" t="s">
        <v>82</v>
      </c>
      <c r="C4775" s="26" t="s">
        <v>83</v>
      </c>
      <c r="D4775" s="26" t="s">
        <v>34</v>
      </c>
      <c r="E4775" s="26" t="s">
        <v>33</v>
      </c>
      <c r="F4775" s="26">
        <v>1986</v>
      </c>
      <c r="G4775" s="27"/>
    </row>
    <row r="4776" spans="1:7" x14ac:dyDescent="0.15">
      <c r="A4776" s="25" t="s">
        <v>81</v>
      </c>
      <c r="B4776" s="26" t="s">
        <v>82</v>
      </c>
      <c r="C4776" s="26" t="s">
        <v>83</v>
      </c>
      <c r="D4776" s="26" t="s">
        <v>34</v>
      </c>
      <c r="E4776" s="26" t="s">
        <v>33</v>
      </c>
      <c r="F4776" s="26">
        <v>1985</v>
      </c>
      <c r="G4776" s="27"/>
    </row>
    <row r="4777" spans="1:7" x14ac:dyDescent="0.15">
      <c r="A4777" s="25" t="s">
        <v>81</v>
      </c>
      <c r="B4777" s="26" t="s">
        <v>82</v>
      </c>
      <c r="C4777" s="26" t="s">
        <v>83</v>
      </c>
      <c r="D4777" s="26" t="s">
        <v>34</v>
      </c>
      <c r="E4777" s="26" t="s">
        <v>33</v>
      </c>
      <c r="F4777" s="26">
        <v>1984</v>
      </c>
      <c r="G4777" s="27"/>
    </row>
    <row r="4778" spans="1:7" x14ac:dyDescent="0.15">
      <c r="A4778" s="25" t="s">
        <v>81</v>
      </c>
      <c r="B4778" s="26" t="s">
        <v>82</v>
      </c>
      <c r="C4778" s="26" t="s">
        <v>83</v>
      </c>
      <c r="D4778" s="26" t="s">
        <v>34</v>
      </c>
      <c r="E4778" s="26" t="s">
        <v>33</v>
      </c>
      <c r="F4778" s="26">
        <v>1983</v>
      </c>
      <c r="G4778" s="27"/>
    </row>
    <row r="4779" spans="1:7" x14ac:dyDescent="0.15">
      <c r="A4779" s="25" t="s">
        <v>81</v>
      </c>
      <c r="B4779" s="26" t="s">
        <v>82</v>
      </c>
      <c r="C4779" s="26" t="s">
        <v>83</v>
      </c>
      <c r="D4779" s="26" t="s">
        <v>34</v>
      </c>
      <c r="E4779" s="26" t="s">
        <v>33</v>
      </c>
      <c r="F4779" s="26">
        <v>1982</v>
      </c>
      <c r="G4779" s="27"/>
    </row>
    <row r="4780" spans="1:7" x14ac:dyDescent="0.15">
      <c r="A4780" s="25" t="s">
        <v>81</v>
      </c>
      <c r="B4780" s="26" t="s">
        <v>82</v>
      </c>
      <c r="C4780" s="26" t="s">
        <v>83</v>
      </c>
      <c r="D4780" s="26" t="s">
        <v>34</v>
      </c>
      <c r="E4780" s="26" t="s">
        <v>33</v>
      </c>
      <c r="F4780" s="26">
        <v>1981</v>
      </c>
      <c r="G4780" s="27"/>
    </row>
    <row r="4781" spans="1:7" x14ac:dyDescent="0.15">
      <c r="A4781" s="25" t="s">
        <v>81</v>
      </c>
      <c r="B4781" s="26" t="s">
        <v>82</v>
      </c>
      <c r="C4781" s="26" t="s">
        <v>83</v>
      </c>
      <c r="D4781" s="26" t="s">
        <v>34</v>
      </c>
      <c r="E4781" s="26" t="s">
        <v>33</v>
      </c>
      <c r="F4781" s="26">
        <v>1980</v>
      </c>
      <c r="G4781" s="27"/>
    </row>
    <row r="4782" spans="1:7" x14ac:dyDescent="0.15">
      <c r="A4782" s="25" t="s">
        <v>81</v>
      </c>
      <c r="B4782" s="26" t="s">
        <v>82</v>
      </c>
      <c r="C4782" s="26" t="s">
        <v>83</v>
      </c>
      <c r="D4782" s="26" t="s">
        <v>34</v>
      </c>
      <c r="E4782" s="26" t="s">
        <v>33</v>
      </c>
      <c r="F4782" s="26">
        <v>1979</v>
      </c>
      <c r="G4782" s="27"/>
    </row>
    <row r="4783" spans="1:7" x14ac:dyDescent="0.15">
      <c r="A4783" s="25" t="s">
        <v>81</v>
      </c>
      <c r="B4783" s="26" t="s">
        <v>82</v>
      </c>
      <c r="C4783" s="26" t="s">
        <v>83</v>
      </c>
      <c r="D4783" s="26" t="s">
        <v>34</v>
      </c>
      <c r="E4783" s="26" t="s">
        <v>33</v>
      </c>
      <c r="F4783" s="26">
        <v>1978</v>
      </c>
      <c r="G4783" s="27"/>
    </row>
    <row r="4784" spans="1:7" x14ac:dyDescent="0.15">
      <c r="A4784" s="25" t="s">
        <v>81</v>
      </c>
      <c r="B4784" s="26" t="s">
        <v>82</v>
      </c>
      <c r="C4784" s="26" t="s">
        <v>83</v>
      </c>
      <c r="D4784" s="26" t="s">
        <v>34</v>
      </c>
      <c r="E4784" s="26" t="s">
        <v>33</v>
      </c>
      <c r="F4784" s="26">
        <v>1977</v>
      </c>
      <c r="G4784" s="27"/>
    </row>
    <row r="4785" spans="1:7" x14ac:dyDescent="0.15">
      <c r="A4785" s="25" t="s">
        <v>81</v>
      </c>
      <c r="B4785" s="26" t="s">
        <v>82</v>
      </c>
      <c r="C4785" s="26" t="s">
        <v>83</v>
      </c>
      <c r="D4785" s="26" t="s">
        <v>34</v>
      </c>
      <c r="E4785" s="26" t="s">
        <v>33</v>
      </c>
      <c r="F4785" s="26">
        <v>1976</v>
      </c>
      <c r="G4785" s="27"/>
    </row>
    <row r="4786" spans="1:7" x14ac:dyDescent="0.15">
      <c r="A4786" s="25" t="s">
        <v>81</v>
      </c>
      <c r="B4786" s="26" t="s">
        <v>82</v>
      </c>
      <c r="C4786" s="26" t="s">
        <v>83</v>
      </c>
      <c r="D4786" s="26" t="s">
        <v>34</v>
      </c>
      <c r="E4786" s="26" t="s">
        <v>33</v>
      </c>
      <c r="F4786" s="26">
        <v>1975</v>
      </c>
      <c r="G4786" s="27"/>
    </row>
    <row r="4787" spans="1:7" x14ac:dyDescent="0.15">
      <c r="A4787" s="25" t="s">
        <v>81</v>
      </c>
      <c r="B4787" s="26" t="s">
        <v>82</v>
      </c>
      <c r="C4787" s="26" t="s">
        <v>83</v>
      </c>
      <c r="D4787" s="26" t="s">
        <v>34</v>
      </c>
      <c r="E4787" s="26" t="s">
        <v>33</v>
      </c>
      <c r="F4787" s="26">
        <v>1974</v>
      </c>
      <c r="G4787" s="27"/>
    </row>
    <row r="4788" spans="1:7" x14ac:dyDescent="0.15">
      <c r="A4788" s="25" t="s">
        <v>81</v>
      </c>
      <c r="B4788" s="26" t="s">
        <v>82</v>
      </c>
      <c r="C4788" s="26" t="s">
        <v>83</v>
      </c>
      <c r="D4788" s="26" t="s">
        <v>34</v>
      </c>
      <c r="E4788" s="26" t="s">
        <v>33</v>
      </c>
      <c r="F4788" s="26">
        <v>1973</v>
      </c>
      <c r="G4788" s="27"/>
    </row>
    <row r="4789" spans="1:7" x14ac:dyDescent="0.15">
      <c r="A4789" s="25" t="s">
        <v>81</v>
      </c>
      <c r="B4789" s="26" t="s">
        <v>82</v>
      </c>
      <c r="C4789" s="26" t="s">
        <v>83</v>
      </c>
      <c r="D4789" s="26" t="s">
        <v>34</v>
      </c>
      <c r="E4789" s="26" t="s">
        <v>33</v>
      </c>
      <c r="F4789" s="26">
        <v>1972</v>
      </c>
      <c r="G4789" s="27"/>
    </row>
    <row r="4790" spans="1:7" x14ac:dyDescent="0.15">
      <c r="A4790" s="25" t="s">
        <v>81</v>
      </c>
      <c r="B4790" s="26" t="s">
        <v>82</v>
      </c>
      <c r="C4790" s="26" t="s">
        <v>83</v>
      </c>
      <c r="D4790" s="26" t="s">
        <v>34</v>
      </c>
      <c r="E4790" s="26" t="s">
        <v>33</v>
      </c>
      <c r="F4790" s="26">
        <v>1971</v>
      </c>
      <c r="G4790" s="27"/>
    </row>
    <row r="4791" spans="1:7" x14ac:dyDescent="0.15">
      <c r="A4791" s="25" t="s">
        <v>81</v>
      </c>
      <c r="B4791" s="26" t="s">
        <v>82</v>
      </c>
      <c r="C4791" s="26" t="s">
        <v>83</v>
      </c>
      <c r="D4791" s="26" t="s">
        <v>34</v>
      </c>
      <c r="E4791" s="26" t="s">
        <v>33</v>
      </c>
      <c r="F4791" s="26">
        <v>1970</v>
      </c>
      <c r="G4791" s="27"/>
    </row>
    <row r="4792" spans="1:7" x14ac:dyDescent="0.15">
      <c r="A4792" s="25" t="s">
        <v>81</v>
      </c>
      <c r="B4792" s="26" t="s">
        <v>82</v>
      </c>
      <c r="C4792" s="26" t="s">
        <v>83</v>
      </c>
      <c r="D4792" s="26" t="s">
        <v>34</v>
      </c>
      <c r="E4792" s="26" t="s">
        <v>33</v>
      </c>
      <c r="F4792" s="26">
        <v>1969</v>
      </c>
      <c r="G4792" s="27"/>
    </row>
    <row r="4793" spans="1:7" x14ac:dyDescent="0.15">
      <c r="A4793" s="25" t="s">
        <v>81</v>
      </c>
      <c r="B4793" s="26" t="s">
        <v>82</v>
      </c>
      <c r="C4793" s="26" t="s">
        <v>83</v>
      </c>
      <c r="D4793" s="26" t="s">
        <v>34</v>
      </c>
      <c r="E4793" s="26" t="s">
        <v>33</v>
      </c>
      <c r="F4793" s="26">
        <v>1968</v>
      </c>
      <c r="G4793" s="27"/>
    </row>
    <row r="4794" spans="1:7" x14ac:dyDescent="0.15">
      <c r="A4794" s="25" t="s">
        <v>81</v>
      </c>
      <c r="B4794" s="26" t="s">
        <v>82</v>
      </c>
      <c r="C4794" s="26" t="s">
        <v>83</v>
      </c>
      <c r="D4794" s="26" t="s">
        <v>34</v>
      </c>
      <c r="E4794" s="26" t="s">
        <v>33</v>
      </c>
      <c r="F4794" s="26">
        <v>1967</v>
      </c>
      <c r="G4794" s="27"/>
    </row>
    <row r="4795" spans="1:7" x14ac:dyDescent="0.15">
      <c r="A4795" s="25" t="s">
        <v>81</v>
      </c>
      <c r="B4795" s="26" t="s">
        <v>82</v>
      </c>
      <c r="C4795" s="26" t="s">
        <v>83</v>
      </c>
      <c r="D4795" s="26" t="s">
        <v>34</v>
      </c>
      <c r="E4795" s="26" t="s">
        <v>33</v>
      </c>
      <c r="F4795" s="26">
        <v>1966</v>
      </c>
      <c r="G4795" s="27"/>
    </row>
    <row r="4796" spans="1:7" x14ac:dyDescent="0.15">
      <c r="A4796" s="25" t="s">
        <v>81</v>
      </c>
      <c r="B4796" s="26" t="s">
        <v>82</v>
      </c>
      <c r="C4796" s="26" t="s">
        <v>83</v>
      </c>
      <c r="D4796" s="26" t="s">
        <v>34</v>
      </c>
      <c r="E4796" s="26" t="s">
        <v>33</v>
      </c>
      <c r="F4796" s="26">
        <v>1965</v>
      </c>
      <c r="G4796" s="27"/>
    </row>
    <row r="4797" spans="1:7" x14ac:dyDescent="0.15">
      <c r="A4797" s="25" t="s">
        <v>81</v>
      </c>
      <c r="B4797" s="26" t="s">
        <v>82</v>
      </c>
      <c r="C4797" s="26" t="s">
        <v>83</v>
      </c>
      <c r="D4797" s="26" t="s">
        <v>34</v>
      </c>
      <c r="E4797" s="26" t="s">
        <v>33</v>
      </c>
      <c r="F4797" s="26">
        <v>1964</v>
      </c>
      <c r="G4797" s="27"/>
    </row>
    <row r="4798" spans="1:7" x14ac:dyDescent="0.15">
      <c r="A4798" s="25" t="s">
        <v>81</v>
      </c>
      <c r="B4798" s="26" t="s">
        <v>82</v>
      </c>
      <c r="C4798" s="26" t="s">
        <v>83</v>
      </c>
      <c r="D4798" s="26" t="s">
        <v>34</v>
      </c>
      <c r="E4798" s="26" t="s">
        <v>33</v>
      </c>
      <c r="F4798" s="26">
        <v>1963</v>
      </c>
      <c r="G4798" s="27"/>
    </row>
    <row r="4799" spans="1:7" x14ac:dyDescent="0.15">
      <c r="A4799" s="25" t="s">
        <v>81</v>
      </c>
      <c r="B4799" s="26" t="s">
        <v>82</v>
      </c>
      <c r="C4799" s="26" t="s">
        <v>83</v>
      </c>
      <c r="D4799" s="26" t="s">
        <v>34</v>
      </c>
      <c r="E4799" s="26" t="s">
        <v>33</v>
      </c>
      <c r="F4799" s="26">
        <v>1962</v>
      </c>
      <c r="G4799" s="27"/>
    </row>
    <row r="4800" spans="1:7" x14ac:dyDescent="0.15">
      <c r="A4800" s="25" t="s">
        <v>81</v>
      </c>
      <c r="B4800" s="26" t="s">
        <v>82</v>
      </c>
      <c r="C4800" s="26" t="s">
        <v>83</v>
      </c>
      <c r="D4800" s="26" t="s">
        <v>34</v>
      </c>
      <c r="E4800" s="26" t="s">
        <v>33</v>
      </c>
      <c r="F4800" s="26">
        <v>1961</v>
      </c>
      <c r="G4800" s="27"/>
    </row>
    <row r="4801" spans="1:7" x14ac:dyDescent="0.15">
      <c r="A4801" s="25" t="s">
        <v>81</v>
      </c>
      <c r="B4801" s="26" t="s">
        <v>82</v>
      </c>
      <c r="C4801" s="26" t="s">
        <v>83</v>
      </c>
      <c r="D4801" s="26" t="s">
        <v>34</v>
      </c>
      <c r="E4801" s="26" t="s">
        <v>33</v>
      </c>
      <c r="F4801" s="26">
        <v>1960</v>
      </c>
      <c r="G4801" s="27"/>
    </row>
    <row r="4802" spans="1:7" x14ac:dyDescent="0.15">
      <c r="A4802" s="25" t="s">
        <v>81</v>
      </c>
      <c r="B4802" s="26" t="s">
        <v>82</v>
      </c>
      <c r="C4802" s="26" t="s">
        <v>83</v>
      </c>
      <c r="D4802" s="26" t="s">
        <v>74</v>
      </c>
      <c r="E4802" s="26" t="s">
        <v>13</v>
      </c>
      <c r="F4802" s="26">
        <v>2023</v>
      </c>
      <c r="G4802" s="27"/>
    </row>
    <row r="4803" spans="1:7" x14ac:dyDescent="0.15">
      <c r="A4803" s="25" t="s">
        <v>81</v>
      </c>
      <c r="B4803" s="26" t="s">
        <v>82</v>
      </c>
      <c r="C4803" s="26" t="s">
        <v>83</v>
      </c>
      <c r="D4803" s="26" t="s">
        <v>74</v>
      </c>
      <c r="E4803" s="26" t="s">
        <v>13</v>
      </c>
      <c r="F4803" s="26">
        <v>2022</v>
      </c>
      <c r="G4803" s="27"/>
    </row>
    <row r="4804" spans="1:7" x14ac:dyDescent="0.15">
      <c r="A4804" s="25" t="s">
        <v>81</v>
      </c>
      <c r="B4804" s="26" t="s">
        <v>82</v>
      </c>
      <c r="C4804" s="26" t="s">
        <v>83</v>
      </c>
      <c r="D4804" s="26" t="s">
        <v>74</v>
      </c>
      <c r="E4804" s="26" t="s">
        <v>13</v>
      </c>
      <c r="F4804" s="26">
        <v>2021</v>
      </c>
      <c r="G4804" s="27"/>
    </row>
    <row r="4805" spans="1:7" x14ac:dyDescent="0.15">
      <c r="A4805" s="25" t="s">
        <v>81</v>
      </c>
      <c r="B4805" s="26" t="s">
        <v>82</v>
      </c>
      <c r="C4805" s="26" t="s">
        <v>83</v>
      </c>
      <c r="D4805" s="26" t="s">
        <v>74</v>
      </c>
      <c r="E4805" s="26" t="s">
        <v>13</v>
      </c>
      <c r="F4805" s="26">
        <v>2020</v>
      </c>
      <c r="G4805" s="27"/>
    </row>
    <row r="4806" spans="1:7" x14ac:dyDescent="0.15">
      <c r="A4806" s="25" t="s">
        <v>81</v>
      </c>
      <c r="B4806" s="26" t="s">
        <v>82</v>
      </c>
      <c r="C4806" s="26" t="s">
        <v>83</v>
      </c>
      <c r="D4806" s="26" t="s">
        <v>74</v>
      </c>
      <c r="E4806" s="26" t="s">
        <v>13</v>
      </c>
      <c r="F4806" s="26">
        <v>2019</v>
      </c>
      <c r="G4806" s="27">
        <v>185317.1</v>
      </c>
    </row>
    <row r="4807" spans="1:7" x14ac:dyDescent="0.15">
      <c r="A4807" s="25" t="s">
        <v>81</v>
      </c>
      <c r="B4807" s="26" t="s">
        <v>82</v>
      </c>
      <c r="C4807" s="26" t="s">
        <v>83</v>
      </c>
      <c r="D4807" s="26" t="s">
        <v>74</v>
      </c>
      <c r="E4807" s="26" t="s">
        <v>13</v>
      </c>
      <c r="F4807" s="26">
        <v>2018</v>
      </c>
      <c r="G4807" s="27">
        <v>183170.9</v>
      </c>
    </row>
    <row r="4808" spans="1:7" x14ac:dyDescent="0.15">
      <c r="A4808" s="25" t="s">
        <v>81</v>
      </c>
      <c r="B4808" s="26" t="s">
        <v>82</v>
      </c>
      <c r="C4808" s="26" t="s">
        <v>83</v>
      </c>
      <c r="D4808" s="26" t="s">
        <v>74</v>
      </c>
      <c r="E4808" s="26" t="s">
        <v>13</v>
      </c>
      <c r="F4808" s="26">
        <v>2017</v>
      </c>
      <c r="G4808" s="27">
        <v>181035.3</v>
      </c>
    </row>
    <row r="4809" spans="1:7" x14ac:dyDescent="0.15">
      <c r="A4809" s="25" t="s">
        <v>81</v>
      </c>
      <c r="B4809" s="26" t="s">
        <v>82</v>
      </c>
      <c r="C4809" s="26" t="s">
        <v>83</v>
      </c>
      <c r="D4809" s="26" t="s">
        <v>74</v>
      </c>
      <c r="E4809" s="26" t="s">
        <v>13</v>
      </c>
      <c r="F4809" s="26">
        <v>2016</v>
      </c>
      <c r="G4809" s="27">
        <v>178610.6</v>
      </c>
    </row>
    <row r="4810" spans="1:7" x14ac:dyDescent="0.15">
      <c r="A4810" s="25" t="s">
        <v>81</v>
      </c>
      <c r="B4810" s="26" t="s">
        <v>82</v>
      </c>
      <c r="C4810" s="26" t="s">
        <v>83</v>
      </c>
      <c r="D4810" s="26" t="s">
        <v>74</v>
      </c>
      <c r="E4810" s="26" t="s">
        <v>13</v>
      </c>
      <c r="F4810" s="26">
        <v>2015</v>
      </c>
      <c r="G4810" s="27">
        <v>175648</v>
      </c>
    </row>
    <row r="4811" spans="1:7" x14ac:dyDescent="0.15">
      <c r="A4811" s="25" t="s">
        <v>81</v>
      </c>
      <c r="B4811" s="26" t="s">
        <v>82</v>
      </c>
      <c r="C4811" s="26" t="s">
        <v>83</v>
      </c>
      <c r="D4811" s="26" t="s">
        <v>74</v>
      </c>
      <c r="E4811" s="26" t="s">
        <v>13</v>
      </c>
      <c r="F4811" s="26">
        <v>2014</v>
      </c>
      <c r="G4811" s="27">
        <v>173581.3</v>
      </c>
    </row>
    <row r="4812" spans="1:7" x14ac:dyDescent="0.15">
      <c r="A4812" s="25" t="s">
        <v>81</v>
      </c>
      <c r="B4812" s="26" t="s">
        <v>82</v>
      </c>
      <c r="C4812" s="26" t="s">
        <v>83</v>
      </c>
      <c r="D4812" s="26" t="s">
        <v>74</v>
      </c>
      <c r="E4812" s="26" t="s">
        <v>13</v>
      </c>
      <c r="F4812" s="26">
        <v>2013</v>
      </c>
      <c r="G4812" s="27">
        <v>171431</v>
      </c>
    </row>
    <row r="4813" spans="1:7" x14ac:dyDescent="0.15">
      <c r="A4813" s="25" t="s">
        <v>81</v>
      </c>
      <c r="B4813" s="26" t="s">
        <v>82</v>
      </c>
      <c r="C4813" s="26" t="s">
        <v>83</v>
      </c>
      <c r="D4813" s="26" t="s">
        <v>74</v>
      </c>
      <c r="E4813" s="26" t="s">
        <v>13</v>
      </c>
      <c r="F4813" s="26">
        <v>2012</v>
      </c>
      <c r="G4813" s="27">
        <v>171818.7</v>
      </c>
    </row>
    <row r="4814" spans="1:7" x14ac:dyDescent="0.15">
      <c r="A4814" s="25" t="s">
        <v>81</v>
      </c>
      <c r="B4814" s="26" t="s">
        <v>82</v>
      </c>
      <c r="C4814" s="26" t="s">
        <v>83</v>
      </c>
      <c r="D4814" s="26" t="s">
        <v>74</v>
      </c>
      <c r="E4814" s="26" t="s">
        <v>13</v>
      </c>
      <c r="F4814" s="26">
        <v>2011</v>
      </c>
      <c r="G4814" s="27">
        <v>172362.8</v>
      </c>
    </row>
    <row r="4815" spans="1:7" x14ac:dyDescent="0.15">
      <c r="A4815" s="25" t="s">
        <v>81</v>
      </c>
      <c r="B4815" s="26" t="s">
        <v>82</v>
      </c>
      <c r="C4815" s="26" t="s">
        <v>83</v>
      </c>
      <c r="D4815" s="26" t="s">
        <v>74</v>
      </c>
      <c r="E4815" s="26" t="s">
        <v>13</v>
      </c>
      <c r="F4815" s="26">
        <v>2010</v>
      </c>
      <c r="G4815" s="27">
        <v>171959.1</v>
      </c>
    </row>
    <row r="4816" spans="1:7" x14ac:dyDescent="0.15">
      <c r="A4816" s="25" t="s">
        <v>81</v>
      </c>
      <c r="B4816" s="26" t="s">
        <v>82</v>
      </c>
      <c r="C4816" s="26" t="s">
        <v>83</v>
      </c>
      <c r="D4816" s="26" t="s">
        <v>74</v>
      </c>
      <c r="E4816" s="26" t="s">
        <v>13</v>
      </c>
      <c r="F4816" s="26">
        <v>2009</v>
      </c>
      <c r="G4816" s="27">
        <v>173227.1</v>
      </c>
    </row>
    <row r="4817" spans="1:7" x14ac:dyDescent="0.15">
      <c r="A4817" s="25" t="s">
        <v>81</v>
      </c>
      <c r="B4817" s="26" t="s">
        <v>82</v>
      </c>
      <c r="C4817" s="26" t="s">
        <v>83</v>
      </c>
      <c r="D4817" s="26" t="s">
        <v>74</v>
      </c>
      <c r="E4817" s="26" t="s">
        <v>13</v>
      </c>
      <c r="F4817" s="26">
        <v>2008</v>
      </c>
      <c r="G4817" s="27">
        <v>176422</v>
      </c>
    </row>
    <row r="4818" spans="1:7" x14ac:dyDescent="0.15">
      <c r="A4818" s="25" t="s">
        <v>81</v>
      </c>
      <c r="B4818" s="26" t="s">
        <v>82</v>
      </c>
      <c r="C4818" s="26" t="s">
        <v>83</v>
      </c>
      <c r="D4818" s="26" t="s">
        <v>74</v>
      </c>
      <c r="E4818" s="26" t="s">
        <v>13</v>
      </c>
      <c r="F4818" s="26">
        <v>2007</v>
      </c>
      <c r="G4818" s="27">
        <v>174714.1</v>
      </c>
    </row>
    <row r="4819" spans="1:7" x14ac:dyDescent="0.15">
      <c r="A4819" s="25" t="s">
        <v>81</v>
      </c>
      <c r="B4819" s="26" t="s">
        <v>82</v>
      </c>
      <c r="C4819" s="26" t="s">
        <v>83</v>
      </c>
      <c r="D4819" s="26" t="s">
        <v>74</v>
      </c>
      <c r="E4819" s="26" t="s">
        <v>13</v>
      </c>
      <c r="F4819" s="26">
        <v>2006</v>
      </c>
      <c r="G4819" s="27">
        <v>171627.8</v>
      </c>
    </row>
    <row r="4820" spans="1:7" x14ac:dyDescent="0.15">
      <c r="A4820" s="25" t="s">
        <v>81</v>
      </c>
      <c r="B4820" s="26" t="s">
        <v>82</v>
      </c>
      <c r="C4820" s="26" t="s">
        <v>83</v>
      </c>
      <c r="D4820" s="26" t="s">
        <v>74</v>
      </c>
      <c r="E4820" s="26" t="s">
        <v>13</v>
      </c>
      <c r="F4820" s="26">
        <v>2005</v>
      </c>
      <c r="G4820" s="27">
        <v>168635.9</v>
      </c>
    </row>
    <row r="4821" spans="1:7" x14ac:dyDescent="0.15">
      <c r="A4821" s="25" t="s">
        <v>81</v>
      </c>
      <c r="B4821" s="26" t="s">
        <v>82</v>
      </c>
      <c r="C4821" s="26" t="s">
        <v>83</v>
      </c>
      <c r="D4821" s="26" t="s">
        <v>74</v>
      </c>
      <c r="E4821" s="26" t="s">
        <v>13</v>
      </c>
      <c r="F4821" s="26">
        <v>2004</v>
      </c>
      <c r="G4821" s="27">
        <v>165558.9</v>
      </c>
    </row>
    <row r="4822" spans="1:7" x14ac:dyDescent="0.15">
      <c r="A4822" s="25" t="s">
        <v>81</v>
      </c>
      <c r="B4822" s="26" t="s">
        <v>82</v>
      </c>
      <c r="C4822" s="26" t="s">
        <v>83</v>
      </c>
      <c r="D4822" s="26" t="s">
        <v>74</v>
      </c>
      <c r="E4822" s="26" t="s">
        <v>13</v>
      </c>
      <c r="F4822" s="26">
        <v>2003</v>
      </c>
      <c r="G4822" s="27">
        <v>164876.70000000001</v>
      </c>
    </row>
    <row r="4823" spans="1:7" x14ac:dyDescent="0.15">
      <c r="A4823" s="25" t="s">
        <v>81</v>
      </c>
      <c r="B4823" s="26" t="s">
        <v>82</v>
      </c>
      <c r="C4823" s="26" t="s">
        <v>83</v>
      </c>
      <c r="D4823" s="26" t="s">
        <v>74</v>
      </c>
      <c r="E4823" s="26" t="s">
        <v>13</v>
      </c>
      <c r="F4823" s="26">
        <v>2002</v>
      </c>
      <c r="G4823" s="27">
        <v>163195.5</v>
      </c>
    </row>
    <row r="4824" spans="1:7" x14ac:dyDescent="0.15">
      <c r="A4824" s="25" t="s">
        <v>81</v>
      </c>
      <c r="B4824" s="26" t="s">
        <v>82</v>
      </c>
      <c r="C4824" s="26" t="s">
        <v>83</v>
      </c>
      <c r="D4824" s="26" t="s">
        <v>74</v>
      </c>
      <c r="E4824" s="26" t="s">
        <v>13</v>
      </c>
      <c r="F4824" s="26">
        <v>2001</v>
      </c>
      <c r="G4824" s="27">
        <v>161688.70000000001</v>
      </c>
    </row>
    <row r="4825" spans="1:7" x14ac:dyDescent="0.15">
      <c r="A4825" s="25" t="s">
        <v>81</v>
      </c>
      <c r="B4825" s="26" t="s">
        <v>82</v>
      </c>
      <c r="C4825" s="26" t="s">
        <v>83</v>
      </c>
      <c r="D4825" s="26" t="s">
        <v>74</v>
      </c>
      <c r="E4825" s="26" t="s">
        <v>13</v>
      </c>
      <c r="F4825" s="26">
        <v>2000</v>
      </c>
      <c r="G4825" s="27">
        <v>158916.70000000001</v>
      </c>
    </row>
    <row r="4826" spans="1:7" x14ac:dyDescent="0.15">
      <c r="A4826" s="25" t="s">
        <v>81</v>
      </c>
      <c r="B4826" s="26" t="s">
        <v>82</v>
      </c>
      <c r="C4826" s="26" t="s">
        <v>83</v>
      </c>
      <c r="D4826" s="26" t="s">
        <v>74</v>
      </c>
      <c r="E4826" s="26" t="s">
        <v>13</v>
      </c>
      <c r="F4826" s="26">
        <v>1999</v>
      </c>
      <c r="G4826" s="27">
        <v>155789.6</v>
      </c>
    </row>
    <row r="4827" spans="1:7" x14ac:dyDescent="0.15">
      <c r="A4827" s="25" t="s">
        <v>81</v>
      </c>
      <c r="B4827" s="26" t="s">
        <v>82</v>
      </c>
      <c r="C4827" s="26" t="s">
        <v>83</v>
      </c>
      <c r="D4827" s="26" t="s">
        <v>74</v>
      </c>
      <c r="E4827" s="26" t="s">
        <v>13</v>
      </c>
      <c r="F4827" s="26">
        <v>1998</v>
      </c>
      <c r="G4827" s="27">
        <v>153245.6</v>
      </c>
    </row>
    <row r="4828" spans="1:7" x14ac:dyDescent="0.15">
      <c r="A4828" s="25" t="s">
        <v>81</v>
      </c>
      <c r="B4828" s="26" t="s">
        <v>82</v>
      </c>
      <c r="C4828" s="26" t="s">
        <v>83</v>
      </c>
      <c r="D4828" s="26" t="s">
        <v>74</v>
      </c>
      <c r="E4828" s="26" t="s">
        <v>13</v>
      </c>
      <c r="F4828" s="26">
        <v>1997</v>
      </c>
      <c r="G4828" s="27">
        <v>150714.29999999999</v>
      </c>
    </row>
    <row r="4829" spans="1:7" x14ac:dyDescent="0.15">
      <c r="A4829" s="25" t="s">
        <v>81</v>
      </c>
      <c r="B4829" s="26" t="s">
        <v>82</v>
      </c>
      <c r="C4829" s="26" t="s">
        <v>83</v>
      </c>
      <c r="D4829" s="26" t="s">
        <v>74</v>
      </c>
      <c r="E4829" s="26" t="s">
        <v>13</v>
      </c>
      <c r="F4829" s="26">
        <v>1996</v>
      </c>
      <c r="G4829" s="27">
        <v>149593.79999999999</v>
      </c>
    </row>
    <row r="4830" spans="1:7" x14ac:dyDescent="0.15">
      <c r="A4830" s="25" t="s">
        <v>81</v>
      </c>
      <c r="B4830" s="26" t="s">
        <v>82</v>
      </c>
      <c r="C4830" s="26" t="s">
        <v>83</v>
      </c>
      <c r="D4830" s="26" t="s">
        <v>74</v>
      </c>
      <c r="E4830" s="26" t="s">
        <v>13</v>
      </c>
      <c r="F4830" s="26">
        <v>1995</v>
      </c>
      <c r="G4830" s="27">
        <v>148716.29999999999</v>
      </c>
    </row>
    <row r="4831" spans="1:7" x14ac:dyDescent="0.15">
      <c r="A4831" s="25" t="s">
        <v>81</v>
      </c>
      <c r="B4831" s="26" t="s">
        <v>82</v>
      </c>
      <c r="C4831" s="26" t="s">
        <v>83</v>
      </c>
      <c r="D4831" s="26" t="s">
        <v>74</v>
      </c>
      <c r="E4831" s="26" t="s">
        <v>13</v>
      </c>
      <c r="F4831" s="26">
        <v>1994</v>
      </c>
      <c r="G4831" s="27"/>
    </row>
    <row r="4832" spans="1:7" x14ac:dyDescent="0.15">
      <c r="A4832" s="25" t="s">
        <v>81</v>
      </c>
      <c r="B4832" s="26" t="s">
        <v>82</v>
      </c>
      <c r="C4832" s="26" t="s">
        <v>83</v>
      </c>
      <c r="D4832" s="26" t="s">
        <v>74</v>
      </c>
      <c r="E4832" s="26" t="s">
        <v>13</v>
      </c>
      <c r="F4832" s="26">
        <v>1993</v>
      </c>
      <c r="G4832" s="27"/>
    </row>
    <row r="4833" spans="1:7" x14ac:dyDescent="0.15">
      <c r="A4833" s="25" t="s">
        <v>81</v>
      </c>
      <c r="B4833" s="26" t="s">
        <v>82</v>
      </c>
      <c r="C4833" s="26" t="s">
        <v>83</v>
      </c>
      <c r="D4833" s="26" t="s">
        <v>74</v>
      </c>
      <c r="E4833" s="26" t="s">
        <v>13</v>
      </c>
      <c r="F4833" s="26">
        <v>1992</v>
      </c>
      <c r="G4833" s="27"/>
    </row>
    <row r="4834" spans="1:7" x14ac:dyDescent="0.15">
      <c r="A4834" s="25" t="s">
        <v>81</v>
      </c>
      <c r="B4834" s="26" t="s">
        <v>82</v>
      </c>
      <c r="C4834" s="26" t="s">
        <v>83</v>
      </c>
      <c r="D4834" s="26" t="s">
        <v>74</v>
      </c>
      <c r="E4834" s="26" t="s">
        <v>13</v>
      </c>
      <c r="F4834" s="26">
        <v>1991</v>
      </c>
      <c r="G4834" s="27"/>
    </row>
    <row r="4835" spans="1:7" x14ac:dyDescent="0.15">
      <c r="A4835" s="25" t="s">
        <v>81</v>
      </c>
      <c r="B4835" s="26" t="s">
        <v>82</v>
      </c>
      <c r="C4835" s="26" t="s">
        <v>83</v>
      </c>
      <c r="D4835" s="26" t="s">
        <v>74</v>
      </c>
      <c r="E4835" s="26" t="s">
        <v>13</v>
      </c>
      <c r="F4835" s="26">
        <v>1990</v>
      </c>
      <c r="G4835" s="27"/>
    </row>
    <row r="4836" spans="1:7" x14ac:dyDescent="0.15">
      <c r="A4836" s="25" t="s">
        <v>81</v>
      </c>
      <c r="B4836" s="26" t="s">
        <v>82</v>
      </c>
      <c r="C4836" s="26" t="s">
        <v>83</v>
      </c>
      <c r="D4836" s="26" t="s">
        <v>74</v>
      </c>
      <c r="E4836" s="26" t="s">
        <v>13</v>
      </c>
      <c r="F4836" s="26">
        <v>1989</v>
      </c>
      <c r="G4836" s="27"/>
    </row>
    <row r="4837" spans="1:7" x14ac:dyDescent="0.15">
      <c r="A4837" s="25" t="s">
        <v>81</v>
      </c>
      <c r="B4837" s="26" t="s">
        <v>82</v>
      </c>
      <c r="C4837" s="26" t="s">
        <v>83</v>
      </c>
      <c r="D4837" s="26" t="s">
        <v>74</v>
      </c>
      <c r="E4837" s="26" t="s">
        <v>13</v>
      </c>
      <c r="F4837" s="26">
        <v>1988</v>
      </c>
      <c r="G4837" s="27"/>
    </row>
    <row r="4838" spans="1:7" x14ac:dyDescent="0.15">
      <c r="A4838" s="25" t="s">
        <v>81</v>
      </c>
      <c r="B4838" s="26" t="s">
        <v>82</v>
      </c>
      <c r="C4838" s="26" t="s">
        <v>83</v>
      </c>
      <c r="D4838" s="26" t="s">
        <v>74</v>
      </c>
      <c r="E4838" s="26" t="s">
        <v>13</v>
      </c>
      <c r="F4838" s="26">
        <v>1987</v>
      </c>
      <c r="G4838" s="27"/>
    </row>
    <row r="4839" spans="1:7" x14ac:dyDescent="0.15">
      <c r="A4839" s="25" t="s">
        <v>81</v>
      </c>
      <c r="B4839" s="26" t="s">
        <v>82</v>
      </c>
      <c r="C4839" s="26" t="s">
        <v>83</v>
      </c>
      <c r="D4839" s="26" t="s">
        <v>74</v>
      </c>
      <c r="E4839" s="26" t="s">
        <v>13</v>
      </c>
      <c r="F4839" s="26">
        <v>1986</v>
      </c>
      <c r="G4839" s="27"/>
    </row>
    <row r="4840" spans="1:7" x14ac:dyDescent="0.15">
      <c r="A4840" s="25" t="s">
        <v>81</v>
      </c>
      <c r="B4840" s="26" t="s">
        <v>82</v>
      </c>
      <c r="C4840" s="26" t="s">
        <v>83</v>
      </c>
      <c r="D4840" s="26" t="s">
        <v>74</v>
      </c>
      <c r="E4840" s="26" t="s">
        <v>13</v>
      </c>
      <c r="F4840" s="26">
        <v>1985</v>
      </c>
      <c r="G4840" s="27"/>
    </row>
    <row r="4841" spans="1:7" x14ac:dyDescent="0.15">
      <c r="A4841" s="25" t="s">
        <v>81</v>
      </c>
      <c r="B4841" s="26" t="s">
        <v>82</v>
      </c>
      <c r="C4841" s="26" t="s">
        <v>83</v>
      </c>
      <c r="D4841" s="26" t="s">
        <v>74</v>
      </c>
      <c r="E4841" s="26" t="s">
        <v>13</v>
      </c>
      <c r="F4841" s="26">
        <v>1984</v>
      </c>
      <c r="G4841" s="27"/>
    </row>
    <row r="4842" spans="1:7" x14ac:dyDescent="0.15">
      <c r="A4842" s="25" t="s">
        <v>81</v>
      </c>
      <c r="B4842" s="26" t="s">
        <v>82</v>
      </c>
      <c r="C4842" s="26" t="s">
        <v>83</v>
      </c>
      <c r="D4842" s="26" t="s">
        <v>74</v>
      </c>
      <c r="E4842" s="26" t="s">
        <v>13</v>
      </c>
      <c r="F4842" s="26">
        <v>1983</v>
      </c>
      <c r="G4842" s="27"/>
    </row>
    <row r="4843" spans="1:7" x14ac:dyDescent="0.15">
      <c r="A4843" s="25" t="s">
        <v>81</v>
      </c>
      <c r="B4843" s="26" t="s">
        <v>82</v>
      </c>
      <c r="C4843" s="26" t="s">
        <v>83</v>
      </c>
      <c r="D4843" s="26" t="s">
        <v>74</v>
      </c>
      <c r="E4843" s="26" t="s">
        <v>13</v>
      </c>
      <c r="F4843" s="26">
        <v>1982</v>
      </c>
      <c r="G4843" s="27"/>
    </row>
    <row r="4844" spans="1:7" x14ac:dyDescent="0.15">
      <c r="A4844" s="25" t="s">
        <v>81</v>
      </c>
      <c r="B4844" s="26" t="s">
        <v>82</v>
      </c>
      <c r="C4844" s="26" t="s">
        <v>83</v>
      </c>
      <c r="D4844" s="26" t="s">
        <v>74</v>
      </c>
      <c r="E4844" s="26" t="s">
        <v>13</v>
      </c>
      <c r="F4844" s="26">
        <v>1981</v>
      </c>
      <c r="G4844" s="27"/>
    </row>
    <row r="4845" spans="1:7" x14ac:dyDescent="0.15">
      <c r="A4845" s="25" t="s">
        <v>81</v>
      </c>
      <c r="B4845" s="26" t="s">
        <v>82</v>
      </c>
      <c r="C4845" s="26" t="s">
        <v>83</v>
      </c>
      <c r="D4845" s="26" t="s">
        <v>74</v>
      </c>
      <c r="E4845" s="26" t="s">
        <v>13</v>
      </c>
      <c r="F4845" s="26">
        <v>1980</v>
      </c>
      <c r="G4845" s="27"/>
    </row>
    <row r="4846" spans="1:7" x14ac:dyDescent="0.15">
      <c r="A4846" s="25" t="s">
        <v>81</v>
      </c>
      <c r="B4846" s="26" t="s">
        <v>82</v>
      </c>
      <c r="C4846" s="26" t="s">
        <v>83</v>
      </c>
      <c r="D4846" s="26" t="s">
        <v>74</v>
      </c>
      <c r="E4846" s="26" t="s">
        <v>13</v>
      </c>
      <c r="F4846" s="26">
        <v>1979</v>
      </c>
      <c r="G4846" s="27"/>
    </row>
    <row r="4847" spans="1:7" x14ac:dyDescent="0.15">
      <c r="A4847" s="25" t="s">
        <v>81</v>
      </c>
      <c r="B4847" s="26" t="s">
        <v>82</v>
      </c>
      <c r="C4847" s="26" t="s">
        <v>83</v>
      </c>
      <c r="D4847" s="26" t="s">
        <v>74</v>
      </c>
      <c r="E4847" s="26" t="s">
        <v>13</v>
      </c>
      <c r="F4847" s="26">
        <v>1978</v>
      </c>
      <c r="G4847" s="27"/>
    </row>
    <row r="4848" spans="1:7" x14ac:dyDescent="0.15">
      <c r="A4848" s="25" t="s">
        <v>81</v>
      </c>
      <c r="B4848" s="26" t="s">
        <v>82</v>
      </c>
      <c r="C4848" s="26" t="s">
        <v>83</v>
      </c>
      <c r="D4848" s="26" t="s">
        <v>74</v>
      </c>
      <c r="E4848" s="26" t="s">
        <v>13</v>
      </c>
      <c r="F4848" s="26">
        <v>1977</v>
      </c>
      <c r="G4848" s="27"/>
    </row>
    <row r="4849" spans="1:7" x14ac:dyDescent="0.15">
      <c r="A4849" s="25" t="s">
        <v>81</v>
      </c>
      <c r="B4849" s="26" t="s">
        <v>82</v>
      </c>
      <c r="C4849" s="26" t="s">
        <v>83</v>
      </c>
      <c r="D4849" s="26" t="s">
        <v>74</v>
      </c>
      <c r="E4849" s="26" t="s">
        <v>13</v>
      </c>
      <c r="F4849" s="26">
        <v>1976</v>
      </c>
      <c r="G4849" s="27"/>
    </row>
    <row r="4850" spans="1:7" x14ac:dyDescent="0.15">
      <c r="A4850" s="25" t="s">
        <v>81</v>
      </c>
      <c r="B4850" s="26" t="s">
        <v>82</v>
      </c>
      <c r="C4850" s="26" t="s">
        <v>83</v>
      </c>
      <c r="D4850" s="26" t="s">
        <v>74</v>
      </c>
      <c r="E4850" s="26" t="s">
        <v>13</v>
      </c>
      <c r="F4850" s="26">
        <v>1975</v>
      </c>
      <c r="G4850" s="27"/>
    </row>
    <row r="4851" spans="1:7" x14ac:dyDescent="0.15">
      <c r="A4851" s="25" t="s">
        <v>81</v>
      </c>
      <c r="B4851" s="26" t="s">
        <v>82</v>
      </c>
      <c r="C4851" s="26" t="s">
        <v>83</v>
      </c>
      <c r="D4851" s="26" t="s">
        <v>74</v>
      </c>
      <c r="E4851" s="26" t="s">
        <v>13</v>
      </c>
      <c r="F4851" s="26">
        <v>1974</v>
      </c>
      <c r="G4851" s="27"/>
    </row>
    <row r="4852" spans="1:7" x14ac:dyDescent="0.15">
      <c r="A4852" s="25" t="s">
        <v>81</v>
      </c>
      <c r="B4852" s="26" t="s">
        <v>82</v>
      </c>
      <c r="C4852" s="26" t="s">
        <v>83</v>
      </c>
      <c r="D4852" s="26" t="s">
        <v>74</v>
      </c>
      <c r="E4852" s="26" t="s">
        <v>13</v>
      </c>
      <c r="F4852" s="26">
        <v>1973</v>
      </c>
      <c r="G4852" s="27"/>
    </row>
    <row r="4853" spans="1:7" x14ac:dyDescent="0.15">
      <c r="A4853" s="25" t="s">
        <v>81</v>
      </c>
      <c r="B4853" s="26" t="s">
        <v>82</v>
      </c>
      <c r="C4853" s="26" t="s">
        <v>83</v>
      </c>
      <c r="D4853" s="26" t="s">
        <v>74</v>
      </c>
      <c r="E4853" s="26" t="s">
        <v>13</v>
      </c>
      <c r="F4853" s="26">
        <v>1972</v>
      </c>
      <c r="G4853" s="27"/>
    </row>
    <row r="4854" spans="1:7" x14ac:dyDescent="0.15">
      <c r="A4854" s="25" t="s">
        <v>81</v>
      </c>
      <c r="B4854" s="26" t="s">
        <v>82</v>
      </c>
      <c r="C4854" s="26" t="s">
        <v>83</v>
      </c>
      <c r="D4854" s="26" t="s">
        <v>74</v>
      </c>
      <c r="E4854" s="26" t="s">
        <v>13</v>
      </c>
      <c r="F4854" s="26">
        <v>1971</v>
      </c>
      <c r="G4854" s="27"/>
    </row>
    <row r="4855" spans="1:7" x14ac:dyDescent="0.15">
      <c r="A4855" s="25" t="s">
        <v>81</v>
      </c>
      <c r="B4855" s="26" t="s">
        <v>82</v>
      </c>
      <c r="C4855" s="26" t="s">
        <v>83</v>
      </c>
      <c r="D4855" s="26" t="s">
        <v>74</v>
      </c>
      <c r="E4855" s="26" t="s">
        <v>13</v>
      </c>
      <c r="F4855" s="26">
        <v>1970</v>
      </c>
      <c r="G4855" s="27"/>
    </row>
    <row r="4856" spans="1:7" x14ac:dyDescent="0.15">
      <c r="A4856" s="25" t="s">
        <v>81</v>
      </c>
      <c r="B4856" s="26" t="s">
        <v>82</v>
      </c>
      <c r="C4856" s="26" t="s">
        <v>83</v>
      </c>
      <c r="D4856" s="26" t="s">
        <v>74</v>
      </c>
      <c r="E4856" s="26" t="s">
        <v>13</v>
      </c>
      <c r="F4856" s="26">
        <v>1969</v>
      </c>
      <c r="G4856" s="27"/>
    </row>
    <row r="4857" spans="1:7" x14ac:dyDescent="0.15">
      <c r="A4857" s="25" t="s">
        <v>81</v>
      </c>
      <c r="B4857" s="26" t="s">
        <v>82</v>
      </c>
      <c r="C4857" s="26" t="s">
        <v>83</v>
      </c>
      <c r="D4857" s="26" t="s">
        <v>74</v>
      </c>
      <c r="E4857" s="26" t="s">
        <v>13</v>
      </c>
      <c r="F4857" s="26">
        <v>1968</v>
      </c>
      <c r="G4857" s="27"/>
    </row>
    <row r="4858" spans="1:7" x14ac:dyDescent="0.15">
      <c r="A4858" s="25" t="s">
        <v>81</v>
      </c>
      <c r="B4858" s="26" t="s">
        <v>82</v>
      </c>
      <c r="C4858" s="26" t="s">
        <v>83</v>
      </c>
      <c r="D4858" s="26" t="s">
        <v>74</v>
      </c>
      <c r="E4858" s="26" t="s">
        <v>13</v>
      </c>
      <c r="F4858" s="26">
        <v>1967</v>
      </c>
      <c r="G4858" s="27"/>
    </row>
    <row r="4859" spans="1:7" x14ac:dyDescent="0.15">
      <c r="A4859" s="25" t="s">
        <v>81</v>
      </c>
      <c r="B4859" s="26" t="s">
        <v>82</v>
      </c>
      <c r="C4859" s="26" t="s">
        <v>83</v>
      </c>
      <c r="D4859" s="26" t="s">
        <v>74</v>
      </c>
      <c r="E4859" s="26" t="s">
        <v>13</v>
      </c>
      <c r="F4859" s="26">
        <v>1966</v>
      </c>
      <c r="G4859" s="27"/>
    </row>
    <row r="4860" spans="1:7" x14ac:dyDescent="0.15">
      <c r="A4860" s="25" t="s">
        <v>81</v>
      </c>
      <c r="B4860" s="26" t="s">
        <v>82</v>
      </c>
      <c r="C4860" s="26" t="s">
        <v>83</v>
      </c>
      <c r="D4860" s="26" t="s">
        <v>74</v>
      </c>
      <c r="E4860" s="26" t="s">
        <v>13</v>
      </c>
      <c r="F4860" s="26">
        <v>1965</v>
      </c>
      <c r="G4860" s="27"/>
    </row>
    <row r="4861" spans="1:7" x14ac:dyDescent="0.15">
      <c r="A4861" s="25" t="s">
        <v>81</v>
      </c>
      <c r="B4861" s="26" t="s">
        <v>82</v>
      </c>
      <c r="C4861" s="26" t="s">
        <v>83</v>
      </c>
      <c r="D4861" s="26" t="s">
        <v>74</v>
      </c>
      <c r="E4861" s="26" t="s">
        <v>13</v>
      </c>
      <c r="F4861" s="26">
        <v>1964</v>
      </c>
      <c r="G4861" s="27"/>
    </row>
    <row r="4862" spans="1:7" x14ac:dyDescent="0.15">
      <c r="A4862" s="25" t="s">
        <v>81</v>
      </c>
      <c r="B4862" s="26" t="s">
        <v>82</v>
      </c>
      <c r="C4862" s="26" t="s">
        <v>83</v>
      </c>
      <c r="D4862" s="26" t="s">
        <v>74</v>
      </c>
      <c r="E4862" s="26" t="s">
        <v>13</v>
      </c>
      <c r="F4862" s="26">
        <v>1963</v>
      </c>
      <c r="G4862" s="27"/>
    </row>
    <row r="4863" spans="1:7" x14ac:dyDescent="0.15">
      <c r="A4863" s="25" t="s">
        <v>81</v>
      </c>
      <c r="B4863" s="26" t="s">
        <v>82</v>
      </c>
      <c r="C4863" s="26" t="s">
        <v>83</v>
      </c>
      <c r="D4863" s="26" t="s">
        <v>74</v>
      </c>
      <c r="E4863" s="26" t="s">
        <v>13</v>
      </c>
      <c r="F4863" s="26">
        <v>1962</v>
      </c>
      <c r="G4863" s="27"/>
    </row>
    <row r="4864" spans="1:7" x14ac:dyDescent="0.15">
      <c r="A4864" s="25" t="s">
        <v>81</v>
      </c>
      <c r="B4864" s="26" t="s">
        <v>82</v>
      </c>
      <c r="C4864" s="26" t="s">
        <v>83</v>
      </c>
      <c r="D4864" s="26" t="s">
        <v>74</v>
      </c>
      <c r="E4864" s="26" t="s">
        <v>13</v>
      </c>
      <c r="F4864" s="26">
        <v>1961</v>
      </c>
      <c r="G4864" s="27"/>
    </row>
    <row r="4865" spans="1:7" x14ac:dyDescent="0.15">
      <c r="A4865" s="25" t="s">
        <v>81</v>
      </c>
      <c r="B4865" s="26" t="s">
        <v>82</v>
      </c>
      <c r="C4865" s="26" t="s">
        <v>83</v>
      </c>
      <c r="D4865" s="26" t="s">
        <v>74</v>
      </c>
      <c r="E4865" s="26" t="s">
        <v>13</v>
      </c>
      <c r="F4865" s="26">
        <v>1960</v>
      </c>
      <c r="G4865" s="27"/>
    </row>
    <row r="4866" spans="1:7" x14ac:dyDescent="0.15">
      <c r="A4866" s="25" t="s">
        <v>84</v>
      </c>
      <c r="B4866" s="26" t="s">
        <v>82</v>
      </c>
      <c r="C4866" s="26" t="s">
        <v>83</v>
      </c>
      <c r="D4866" s="26" t="s">
        <v>10</v>
      </c>
      <c r="E4866" s="26" t="s">
        <v>9</v>
      </c>
      <c r="F4866" s="26">
        <v>2023</v>
      </c>
      <c r="G4866" s="27">
        <v>5136.7000000000007</v>
      </c>
    </row>
    <row r="4867" spans="1:7" x14ac:dyDescent="0.15">
      <c r="A4867" s="25" t="s">
        <v>84</v>
      </c>
      <c r="B4867" s="26" t="s">
        <v>82</v>
      </c>
      <c r="C4867" s="26" t="s">
        <v>83</v>
      </c>
      <c r="D4867" s="26" t="s">
        <v>10</v>
      </c>
      <c r="E4867" s="26" t="s">
        <v>9</v>
      </c>
      <c r="F4867" s="26">
        <v>2022</v>
      </c>
      <c r="G4867" s="27">
        <v>5096</v>
      </c>
    </row>
    <row r="4868" spans="1:7" x14ac:dyDescent="0.15">
      <c r="A4868" s="25" t="s">
        <v>84</v>
      </c>
      <c r="B4868" s="26" t="s">
        <v>82</v>
      </c>
      <c r="C4868" s="26" t="s">
        <v>83</v>
      </c>
      <c r="D4868" s="26" t="s">
        <v>10</v>
      </c>
      <c r="E4868" s="26" t="s">
        <v>9</v>
      </c>
      <c r="F4868" s="26">
        <v>2021</v>
      </c>
      <c r="G4868" s="27">
        <v>4992.3</v>
      </c>
    </row>
    <row r="4869" spans="1:7" x14ac:dyDescent="0.15">
      <c r="A4869" s="25" t="s">
        <v>84</v>
      </c>
      <c r="B4869" s="26" t="s">
        <v>82</v>
      </c>
      <c r="C4869" s="26" t="s">
        <v>83</v>
      </c>
      <c r="D4869" s="26" t="s">
        <v>10</v>
      </c>
      <c r="E4869" s="26" t="s">
        <v>9</v>
      </c>
      <c r="F4869" s="26">
        <v>2020</v>
      </c>
      <c r="G4869" s="27">
        <v>4898.4000000000005</v>
      </c>
    </row>
    <row r="4870" spans="1:7" x14ac:dyDescent="0.15">
      <c r="A4870" s="25" t="s">
        <v>84</v>
      </c>
      <c r="B4870" s="26" t="s">
        <v>82</v>
      </c>
      <c r="C4870" s="26" t="s">
        <v>83</v>
      </c>
      <c r="D4870" s="26" t="s">
        <v>10</v>
      </c>
      <c r="E4870" s="26" t="s">
        <v>9</v>
      </c>
      <c r="F4870" s="26">
        <v>2019</v>
      </c>
      <c r="G4870" s="27">
        <v>4895.2</v>
      </c>
    </row>
    <row r="4871" spans="1:7" x14ac:dyDescent="0.15">
      <c r="A4871" s="25" t="s">
        <v>84</v>
      </c>
      <c r="B4871" s="26" t="s">
        <v>82</v>
      </c>
      <c r="C4871" s="26" t="s">
        <v>83</v>
      </c>
      <c r="D4871" s="26" t="s">
        <v>10</v>
      </c>
      <c r="E4871" s="26" t="s">
        <v>9</v>
      </c>
      <c r="F4871" s="26">
        <v>2018</v>
      </c>
      <c r="G4871" s="27">
        <v>4818.1000000000004</v>
      </c>
    </row>
    <row r="4872" spans="1:7" x14ac:dyDescent="0.15">
      <c r="A4872" s="25" t="s">
        <v>84</v>
      </c>
      <c r="B4872" s="26" t="s">
        <v>82</v>
      </c>
      <c r="C4872" s="26" t="s">
        <v>83</v>
      </c>
      <c r="D4872" s="26" t="s">
        <v>10</v>
      </c>
      <c r="E4872" s="26" t="s">
        <v>9</v>
      </c>
      <c r="F4872" s="26">
        <v>2017</v>
      </c>
      <c r="G4872" s="27">
        <v>4748.5</v>
      </c>
    </row>
    <row r="4873" spans="1:7" x14ac:dyDescent="0.15">
      <c r="A4873" s="25" t="s">
        <v>84</v>
      </c>
      <c r="B4873" s="26" t="s">
        <v>82</v>
      </c>
      <c r="C4873" s="26" t="s">
        <v>83</v>
      </c>
      <c r="D4873" s="26" t="s">
        <v>10</v>
      </c>
      <c r="E4873" s="26" t="s">
        <v>9</v>
      </c>
      <c r="F4873" s="26">
        <v>2016</v>
      </c>
      <c r="G4873" s="27">
        <v>4675.2</v>
      </c>
    </row>
    <row r="4874" spans="1:7" x14ac:dyDescent="0.15">
      <c r="A4874" s="25" t="s">
        <v>84</v>
      </c>
      <c r="B4874" s="26" t="s">
        <v>82</v>
      </c>
      <c r="C4874" s="26" t="s">
        <v>83</v>
      </c>
      <c r="D4874" s="26" t="s">
        <v>10</v>
      </c>
      <c r="E4874" s="26" t="s">
        <v>9</v>
      </c>
      <c r="F4874" s="26">
        <v>2015</v>
      </c>
      <c r="G4874" s="27">
        <v>4617.3</v>
      </c>
    </row>
    <row r="4875" spans="1:7" x14ac:dyDescent="0.15">
      <c r="A4875" s="25" t="s">
        <v>84</v>
      </c>
      <c r="B4875" s="26" t="s">
        <v>82</v>
      </c>
      <c r="C4875" s="26" t="s">
        <v>83</v>
      </c>
      <c r="D4875" s="26" t="s">
        <v>10</v>
      </c>
      <c r="E4875" s="26" t="s">
        <v>9</v>
      </c>
      <c r="F4875" s="26">
        <v>2014</v>
      </c>
      <c r="G4875" s="27">
        <v>4577.1000000000004</v>
      </c>
    </row>
    <row r="4876" spans="1:7" x14ac:dyDescent="0.15">
      <c r="A4876" s="25" t="s">
        <v>84</v>
      </c>
      <c r="B4876" s="26" t="s">
        <v>82</v>
      </c>
      <c r="C4876" s="26" t="s">
        <v>83</v>
      </c>
      <c r="D4876" s="26" t="s">
        <v>10</v>
      </c>
      <c r="E4876" s="26" t="s">
        <v>9</v>
      </c>
      <c r="F4876" s="26">
        <v>2013</v>
      </c>
      <c r="G4876" s="27">
        <v>4559</v>
      </c>
    </row>
    <row r="4877" spans="1:7" x14ac:dyDescent="0.15">
      <c r="A4877" s="25" t="s">
        <v>84</v>
      </c>
      <c r="B4877" s="26" t="s">
        <v>82</v>
      </c>
      <c r="C4877" s="26" t="s">
        <v>83</v>
      </c>
      <c r="D4877" s="26" t="s">
        <v>10</v>
      </c>
      <c r="E4877" s="26" t="s">
        <v>9</v>
      </c>
      <c r="F4877" s="26">
        <v>2012</v>
      </c>
      <c r="G4877" s="27">
        <v>4572.4000000000005</v>
      </c>
    </row>
    <row r="4878" spans="1:7" x14ac:dyDescent="0.15">
      <c r="A4878" s="25" t="s">
        <v>84</v>
      </c>
      <c r="B4878" s="26" t="s">
        <v>82</v>
      </c>
      <c r="C4878" s="26" t="s">
        <v>83</v>
      </c>
      <c r="D4878" s="26" t="s">
        <v>10</v>
      </c>
      <c r="E4878" s="26" t="s">
        <v>9</v>
      </c>
      <c r="F4878" s="26">
        <v>2011</v>
      </c>
      <c r="G4878" s="27">
        <v>4553</v>
      </c>
    </row>
    <row r="4879" spans="1:7" x14ac:dyDescent="0.15">
      <c r="A4879" s="25" t="s">
        <v>84</v>
      </c>
      <c r="B4879" s="26" t="s">
        <v>82</v>
      </c>
      <c r="C4879" s="26" t="s">
        <v>83</v>
      </c>
      <c r="D4879" s="26" t="s">
        <v>10</v>
      </c>
      <c r="E4879" s="26" t="s">
        <v>9</v>
      </c>
      <c r="F4879" s="26">
        <v>2010</v>
      </c>
      <c r="G4879" s="27">
        <v>4492.9000000000005</v>
      </c>
    </row>
    <row r="4880" spans="1:7" x14ac:dyDescent="0.15">
      <c r="A4880" s="25" t="s">
        <v>84</v>
      </c>
      <c r="B4880" s="26" t="s">
        <v>82</v>
      </c>
      <c r="C4880" s="26" t="s">
        <v>83</v>
      </c>
      <c r="D4880" s="26" t="s">
        <v>10</v>
      </c>
      <c r="E4880" s="26" t="s">
        <v>9</v>
      </c>
      <c r="F4880" s="26">
        <v>2009</v>
      </c>
      <c r="G4880" s="27">
        <v>4464.2</v>
      </c>
    </row>
    <row r="4881" spans="1:7" x14ac:dyDescent="0.15">
      <c r="A4881" s="25" t="s">
        <v>84</v>
      </c>
      <c r="B4881" s="26" t="s">
        <v>82</v>
      </c>
      <c r="C4881" s="26" t="s">
        <v>83</v>
      </c>
      <c r="D4881" s="26" t="s">
        <v>10</v>
      </c>
      <c r="E4881" s="26" t="s">
        <v>9</v>
      </c>
      <c r="F4881" s="26">
        <v>2008</v>
      </c>
      <c r="G4881" s="27">
        <v>4471.6000000000004</v>
      </c>
    </row>
    <row r="4882" spans="1:7" x14ac:dyDescent="0.15">
      <c r="A4882" s="25" t="s">
        <v>84</v>
      </c>
      <c r="B4882" s="26" t="s">
        <v>82</v>
      </c>
      <c r="C4882" s="26" t="s">
        <v>83</v>
      </c>
      <c r="D4882" s="26" t="s">
        <v>10</v>
      </c>
      <c r="E4882" s="26" t="s">
        <v>9</v>
      </c>
      <c r="F4882" s="26">
        <v>2007</v>
      </c>
      <c r="G4882" s="27">
        <v>4393.4000000000005</v>
      </c>
    </row>
    <row r="4883" spans="1:7" x14ac:dyDescent="0.15">
      <c r="A4883" s="25" t="s">
        <v>84</v>
      </c>
      <c r="B4883" s="26" t="s">
        <v>82</v>
      </c>
      <c r="C4883" s="26" t="s">
        <v>83</v>
      </c>
      <c r="D4883" s="26" t="s">
        <v>10</v>
      </c>
      <c r="E4883" s="26" t="s">
        <v>9</v>
      </c>
      <c r="F4883" s="26">
        <v>2006</v>
      </c>
      <c r="G4883" s="27">
        <v>4321.4000000000005</v>
      </c>
    </row>
    <row r="4884" spans="1:7" x14ac:dyDescent="0.15">
      <c r="A4884" s="25" t="s">
        <v>84</v>
      </c>
      <c r="B4884" s="26" t="s">
        <v>82</v>
      </c>
      <c r="C4884" s="26" t="s">
        <v>83</v>
      </c>
      <c r="D4884" s="26" t="s">
        <v>10</v>
      </c>
      <c r="E4884" s="26" t="s">
        <v>9</v>
      </c>
      <c r="F4884" s="26">
        <v>2005</v>
      </c>
      <c r="G4884" s="27">
        <v>4273.2</v>
      </c>
    </row>
    <row r="4885" spans="1:7" x14ac:dyDescent="0.15">
      <c r="A4885" s="25" t="s">
        <v>84</v>
      </c>
      <c r="B4885" s="26" t="s">
        <v>82</v>
      </c>
      <c r="C4885" s="26" t="s">
        <v>83</v>
      </c>
      <c r="D4885" s="26" t="s">
        <v>10</v>
      </c>
      <c r="E4885" s="26" t="s">
        <v>9</v>
      </c>
      <c r="F4885" s="26">
        <v>2004</v>
      </c>
      <c r="G4885" s="27">
        <v>4212.8</v>
      </c>
    </row>
    <row r="4886" spans="1:7" x14ac:dyDescent="0.15">
      <c r="A4886" s="25" t="s">
        <v>84</v>
      </c>
      <c r="B4886" s="26" t="s">
        <v>82</v>
      </c>
      <c r="C4886" s="26" t="s">
        <v>83</v>
      </c>
      <c r="D4886" s="26" t="s">
        <v>10</v>
      </c>
      <c r="E4886" s="26" t="s">
        <v>9</v>
      </c>
      <c r="F4886" s="26">
        <v>2003</v>
      </c>
      <c r="G4886" s="27">
        <v>4171.6000000000004</v>
      </c>
    </row>
    <row r="4887" spans="1:7" x14ac:dyDescent="0.15">
      <c r="A4887" s="25" t="s">
        <v>84</v>
      </c>
      <c r="B4887" s="26" t="s">
        <v>82</v>
      </c>
      <c r="C4887" s="26" t="s">
        <v>83</v>
      </c>
      <c r="D4887" s="26" t="s">
        <v>10</v>
      </c>
      <c r="E4887" s="26" t="s">
        <v>9</v>
      </c>
      <c r="F4887" s="26">
        <v>2002</v>
      </c>
      <c r="G4887" s="27">
        <v>4175.5</v>
      </c>
    </row>
    <row r="4888" spans="1:7" x14ac:dyDescent="0.15">
      <c r="A4888" s="25" t="s">
        <v>84</v>
      </c>
      <c r="B4888" s="26" t="s">
        <v>82</v>
      </c>
      <c r="C4888" s="26" t="s">
        <v>83</v>
      </c>
      <c r="D4888" s="26" t="s">
        <v>10</v>
      </c>
      <c r="E4888" s="26" t="s">
        <v>9</v>
      </c>
      <c r="F4888" s="26">
        <v>2001</v>
      </c>
      <c r="G4888" s="27">
        <v>4166</v>
      </c>
    </row>
    <row r="4889" spans="1:7" x14ac:dyDescent="0.15">
      <c r="A4889" s="25" t="s">
        <v>84</v>
      </c>
      <c r="B4889" s="26" t="s">
        <v>82</v>
      </c>
      <c r="C4889" s="26" t="s">
        <v>83</v>
      </c>
      <c r="D4889" s="26" t="s">
        <v>10</v>
      </c>
      <c r="E4889" s="26" t="s">
        <v>9</v>
      </c>
      <c r="F4889" s="26">
        <v>2000</v>
      </c>
      <c r="G4889" s="27">
        <v>4109.7</v>
      </c>
    </row>
    <row r="4890" spans="1:7" x14ac:dyDescent="0.15">
      <c r="A4890" s="25" t="s">
        <v>84</v>
      </c>
      <c r="B4890" s="26" t="s">
        <v>82</v>
      </c>
      <c r="C4890" s="26" t="s">
        <v>83</v>
      </c>
      <c r="D4890" s="26" t="s">
        <v>10</v>
      </c>
      <c r="E4890" s="26" t="s">
        <v>9</v>
      </c>
      <c r="F4890" s="26">
        <v>1999</v>
      </c>
      <c r="G4890" s="27">
        <v>4028.7</v>
      </c>
    </row>
    <row r="4891" spans="1:7" x14ac:dyDescent="0.15">
      <c r="A4891" s="25" t="s">
        <v>84</v>
      </c>
      <c r="B4891" s="26" t="s">
        <v>82</v>
      </c>
      <c r="C4891" s="26" t="s">
        <v>83</v>
      </c>
      <c r="D4891" s="26" t="s">
        <v>10</v>
      </c>
      <c r="E4891" s="26" t="s">
        <v>9</v>
      </c>
      <c r="F4891" s="26">
        <v>1998</v>
      </c>
      <c r="G4891" s="27">
        <v>3973.9</v>
      </c>
    </row>
    <row r="4892" spans="1:7" x14ac:dyDescent="0.15">
      <c r="A4892" s="25" t="s">
        <v>84</v>
      </c>
      <c r="B4892" s="26" t="s">
        <v>82</v>
      </c>
      <c r="C4892" s="26" t="s">
        <v>83</v>
      </c>
      <c r="D4892" s="26" t="s">
        <v>10</v>
      </c>
      <c r="E4892" s="26" t="s">
        <v>9</v>
      </c>
      <c r="F4892" s="26">
        <v>1997</v>
      </c>
      <c r="G4892" s="27">
        <v>3905.4</v>
      </c>
    </row>
    <row r="4893" spans="1:7" x14ac:dyDescent="0.15">
      <c r="A4893" s="25" t="s">
        <v>84</v>
      </c>
      <c r="B4893" s="26" t="s">
        <v>82</v>
      </c>
      <c r="C4893" s="26" t="s">
        <v>83</v>
      </c>
      <c r="D4893" s="26" t="s">
        <v>10</v>
      </c>
      <c r="E4893" s="26" t="s">
        <v>9</v>
      </c>
      <c r="F4893" s="26">
        <v>1996</v>
      </c>
      <c r="G4893" s="27">
        <v>3879</v>
      </c>
    </row>
    <row r="4894" spans="1:7" x14ac:dyDescent="0.15">
      <c r="A4894" s="25" t="s">
        <v>84</v>
      </c>
      <c r="B4894" s="26" t="s">
        <v>82</v>
      </c>
      <c r="C4894" s="26" t="s">
        <v>83</v>
      </c>
      <c r="D4894" s="26" t="s">
        <v>10</v>
      </c>
      <c r="E4894" s="26" t="s">
        <v>9</v>
      </c>
      <c r="F4894" s="26">
        <v>1995</v>
      </c>
      <c r="G4894" s="27">
        <v>3868.8</v>
      </c>
    </row>
    <row r="4895" spans="1:7" x14ac:dyDescent="0.15">
      <c r="A4895" s="25" t="s">
        <v>84</v>
      </c>
      <c r="B4895" s="26" t="s">
        <v>82</v>
      </c>
      <c r="C4895" s="26" t="s">
        <v>83</v>
      </c>
      <c r="D4895" s="26" t="s">
        <v>10</v>
      </c>
      <c r="E4895" s="26" t="s">
        <v>9</v>
      </c>
      <c r="F4895" s="26">
        <v>1994</v>
      </c>
      <c r="G4895" s="27">
        <v>3807.9</v>
      </c>
    </row>
    <row r="4896" spans="1:7" x14ac:dyDescent="0.15">
      <c r="A4896" s="25" t="s">
        <v>84</v>
      </c>
      <c r="B4896" s="26" t="s">
        <v>82</v>
      </c>
      <c r="C4896" s="26" t="s">
        <v>83</v>
      </c>
      <c r="D4896" s="26" t="s">
        <v>10</v>
      </c>
      <c r="E4896" s="26" t="s">
        <v>9</v>
      </c>
      <c r="F4896" s="26">
        <v>1993</v>
      </c>
      <c r="G4896" s="27">
        <v>3823.8</v>
      </c>
    </row>
    <row r="4897" spans="1:7" x14ac:dyDescent="0.15">
      <c r="A4897" s="25" t="s">
        <v>84</v>
      </c>
      <c r="B4897" s="26" t="s">
        <v>82</v>
      </c>
      <c r="C4897" s="26" t="s">
        <v>83</v>
      </c>
      <c r="D4897" s="26" t="s">
        <v>10</v>
      </c>
      <c r="E4897" s="26" t="s">
        <v>9</v>
      </c>
      <c r="F4897" s="26">
        <v>1992</v>
      </c>
      <c r="G4897" s="27">
        <v>3848.8</v>
      </c>
    </row>
    <row r="4898" spans="1:7" x14ac:dyDescent="0.15">
      <c r="A4898" s="25" t="s">
        <v>84</v>
      </c>
      <c r="B4898" s="26" t="s">
        <v>82</v>
      </c>
      <c r="C4898" s="26" t="s">
        <v>83</v>
      </c>
      <c r="D4898" s="26" t="s">
        <v>10</v>
      </c>
      <c r="E4898" s="26" t="s">
        <v>9</v>
      </c>
      <c r="F4898" s="26">
        <v>1991</v>
      </c>
      <c r="G4898" s="27">
        <v>3853.8</v>
      </c>
    </row>
    <row r="4899" spans="1:7" x14ac:dyDescent="0.15">
      <c r="A4899" s="25" t="s">
        <v>84</v>
      </c>
      <c r="B4899" s="26" t="s">
        <v>82</v>
      </c>
      <c r="C4899" s="26" t="s">
        <v>83</v>
      </c>
      <c r="D4899" s="26" t="s">
        <v>10</v>
      </c>
      <c r="E4899" s="26" t="s">
        <v>9</v>
      </c>
      <c r="F4899" s="26">
        <v>1990</v>
      </c>
      <c r="G4899" s="27">
        <v>3840.8</v>
      </c>
    </row>
    <row r="4900" spans="1:7" x14ac:dyDescent="0.15">
      <c r="A4900" s="25" t="s">
        <v>84</v>
      </c>
      <c r="B4900" s="26" t="s">
        <v>82</v>
      </c>
      <c r="C4900" s="26" t="s">
        <v>83</v>
      </c>
      <c r="D4900" s="26" t="s">
        <v>10</v>
      </c>
      <c r="E4900" s="26" t="s">
        <v>9</v>
      </c>
      <c r="F4900" s="26">
        <v>1989</v>
      </c>
      <c r="G4900" s="27">
        <v>3799.9</v>
      </c>
    </row>
    <row r="4901" spans="1:7" x14ac:dyDescent="0.15">
      <c r="A4901" s="25" t="s">
        <v>84</v>
      </c>
      <c r="B4901" s="26" t="s">
        <v>82</v>
      </c>
      <c r="C4901" s="26" t="s">
        <v>83</v>
      </c>
      <c r="D4901" s="26" t="s">
        <v>10</v>
      </c>
      <c r="E4901" s="26" t="s">
        <v>9</v>
      </c>
      <c r="F4901" s="26">
        <v>1988</v>
      </c>
      <c r="G4901" s="27">
        <v>3741.9</v>
      </c>
    </row>
    <row r="4902" spans="1:7" x14ac:dyDescent="0.15">
      <c r="A4902" s="25" t="s">
        <v>84</v>
      </c>
      <c r="B4902" s="26" t="s">
        <v>82</v>
      </c>
      <c r="C4902" s="26" t="s">
        <v>83</v>
      </c>
      <c r="D4902" s="26" t="s">
        <v>10</v>
      </c>
      <c r="E4902" s="26" t="s">
        <v>9</v>
      </c>
      <c r="F4902" s="26">
        <v>1987</v>
      </c>
      <c r="G4902" s="27">
        <v>3671</v>
      </c>
    </row>
    <row r="4903" spans="1:7" x14ac:dyDescent="0.15">
      <c r="A4903" s="25" t="s">
        <v>84</v>
      </c>
      <c r="B4903" s="26" t="s">
        <v>82</v>
      </c>
      <c r="C4903" s="26" t="s">
        <v>83</v>
      </c>
      <c r="D4903" s="26" t="s">
        <v>10</v>
      </c>
      <c r="E4903" s="26" t="s">
        <v>9</v>
      </c>
      <c r="F4903" s="26">
        <v>1986</v>
      </c>
      <c r="G4903" s="27">
        <v>3644</v>
      </c>
    </row>
    <row r="4904" spans="1:7" x14ac:dyDescent="0.15">
      <c r="A4904" s="25" t="s">
        <v>84</v>
      </c>
      <c r="B4904" s="26" t="s">
        <v>82</v>
      </c>
      <c r="C4904" s="26" t="s">
        <v>83</v>
      </c>
      <c r="D4904" s="26" t="s">
        <v>10</v>
      </c>
      <c r="E4904" s="26" t="s">
        <v>9</v>
      </c>
      <c r="F4904" s="26">
        <v>1985</v>
      </c>
      <c r="G4904" s="27">
        <v>3621.1000000000008</v>
      </c>
    </row>
    <row r="4905" spans="1:7" x14ac:dyDescent="0.15">
      <c r="A4905" s="25" t="s">
        <v>84</v>
      </c>
      <c r="B4905" s="26" t="s">
        <v>82</v>
      </c>
      <c r="C4905" s="26" t="s">
        <v>83</v>
      </c>
      <c r="D4905" s="26" t="s">
        <v>10</v>
      </c>
      <c r="E4905" s="26" t="s">
        <v>9</v>
      </c>
      <c r="F4905" s="26">
        <v>1984</v>
      </c>
      <c r="G4905" s="27">
        <v>3604.1000000000008</v>
      </c>
    </row>
    <row r="4906" spans="1:7" x14ac:dyDescent="0.15">
      <c r="A4906" s="25" t="s">
        <v>84</v>
      </c>
      <c r="B4906" s="26" t="s">
        <v>82</v>
      </c>
      <c r="C4906" s="26" t="s">
        <v>83</v>
      </c>
      <c r="D4906" s="26" t="s">
        <v>10</v>
      </c>
      <c r="E4906" s="26" t="s">
        <v>9</v>
      </c>
      <c r="F4906" s="26">
        <v>1983</v>
      </c>
      <c r="G4906" s="27">
        <v>3605.1000000000008</v>
      </c>
    </row>
    <row r="4907" spans="1:7" x14ac:dyDescent="0.15">
      <c r="A4907" s="25" t="s">
        <v>84</v>
      </c>
      <c r="B4907" s="26" t="s">
        <v>82</v>
      </c>
      <c r="C4907" s="26" t="s">
        <v>83</v>
      </c>
      <c r="D4907" s="26" t="s">
        <v>10</v>
      </c>
      <c r="E4907" s="26" t="s">
        <v>9</v>
      </c>
      <c r="F4907" s="26">
        <v>1982</v>
      </c>
      <c r="G4907" s="27">
        <v>3653</v>
      </c>
    </row>
    <row r="4908" spans="1:7" x14ac:dyDescent="0.15">
      <c r="A4908" s="25" t="s">
        <v>84</v>
      </c>
      <c r="B4908" s="26" t="s">
        <v>82</v>
      </c>
      <c r="C4908" s="26" t="s">
        <v>83</v>
      </c>
      <c r="D4908" s="26" t="s">
        <v>10</v>
      </c>
      <c r="E4908" s="26" t="s">
        <v>9</v>
      </c>
      <c r="F4908" s="26">
        <v>1981</v>
      </c>
      <c r="G4908" s="27">
        <v>3701</v>
      </c>
    </row>
    <row r="4909" spans="1:7" x14ac:dyDescent="0.15">
      <c r="A4909" s="25" t="s">
        <v>84</v>
      </c>
      <c r="B4909" s="26" t="s">
        <v>82</v>
      </c>
      <c r="C4909" s="26" t="s">
        <v>83</v>
      </c>
      <c r="D4909" s="26" t="s">
        <v>10</v>
      </c>
      <c r="E4909" s="26" t="s">
        <v>9</v>
      </c>
      <c r="F4909" s="26">
        <v>1980</v>
      </c>
      <c r="G4909" s="27">
        <v>3771.3</v>
      </c>
    </row>
    <row r="4910" spans="1:7" x14ac:dyDescent="0.15">
      <c r="A4910" s="25" t="s">
        <v>84</v>
      </c>
      <c r="B4910" s="26" t="s">
        <v>82</v>
      </c>
      <c r="C4910" s="26" t="s">
        <v>83</v>
      </c>
      <c r="D4910" s="26" t="s">
        <v>10</v>
      </c>
      <c r="E4910" s="26" t="s">
        <v>9</v>
      </c>
      <c r="F4910" s="26">
        <v>1979</v>
      </c>
      <c r="G4910" s="27">
        <v>3776.6000000000008</v>
      </c>
    </row>
    <row r="4911" spans="1:7" x14ac:dyDescent="0.15">
      <c r="A4911" s="25" t="s">
        <v>84</v>
      </c>
      <c r="B4911" s="26" t="s">
        <v>82</v>
      </c>
      <c r="C4911" s="26" t="s">
        <v>83</v>
      </c>
      <c r="D4911" s="26" t="s">
        <v>10</v>
      </c>
      <c r="E4911" s="26" t="s">
        <v>9</v>
      </c>
      <c r="F4911" s="26">
        <v>1978</v>
      </c>
      <c r="G4911" s="27">
        <v>3740.8</v>
      </c>
    </row>
    <row r="4912" spans="1:7" x14ac:dyDescent="0.15">
      <c r="A4912" s="25" t="s">
        <v>84</v>
      </c>
      <c r="B4912" s="26" t="s">
        <v>82</v>
      </c>
      <c r="C4912" s="26" t="s">
        <v>83</v>
      </c>
      <c r="D4912" s="26" t="s">
        <v>10</v>
      </c>
      <c r="E4912" s="26" t="s">
        <v>9</v>
      </c>
      <c r="F4912" s="26">
        <v>1977</v>
      </c>
      <c r="G4912" s="27">
        <v>3734</v>
      </c>
    </row>
    <row r="4913" spans="1:7" x14ac:dyDescent="0.15">
      <c r="A4913" s="25" t="s">
        <v>84</v>
      </c>
      <c r="B4913" s="26" t="s">
        <v>82</v>
      </c>
      <c r="C4913" s="26" t="s">
        <v>83</v>
      </c>
      <c r="D4913" s="26" t="s">
        <v>10</v>
      </c>
      <c r="E4913" s="26" t="s">
        <v>9</v>
      </c>
      <c r="F4913" s="26">
        <v>1976</v>
      </c>
      <c r="G4913" s="27">
        <v>3748.2</v>
      </c>
    </row>
    <row r="4914" spans="1:7" x14ac:dyDescent="0.15">
      <c r="A4914" s="25" t="s">
        <v>84</v>
      </c>
      <c r="B4914" s="26" t="s">
        <v>82</v>
      </c>
      <c r="C4914" s="26" t="s">
        <v>83</v>
      </c>
      <c r="D4914" s="26" t="s">
        <v>10</v>
      </c>
      <c r="E4914" s="26" t="s">
        <v>9</v>
      </c>
      <c r="F4914" s="26">
        <v>1975</v>
      </c>
      <c r="G4914" s="27">
        <v>3765.7</v>
      </c>
    </row>
    <row r="4915" spans="1:7" x14ac:dyDescent="0.15">
      <c r="A4915" s="25" t="s">
        <v>84</v>
      </c>
      <c r="B4915" s="26" t="s">
        <v>82</v>
      </c>
      <c r="C4915" s="26" t="s">
        <v>83</v>
      </c>
      <c r="D4915" s="26" t="s">
        <v>10</v>
      </c>
      <c r="E4915" s="26" t="s">
        <v>9</v>
      </c>
      <c r="F4915" s="26">
        <v>1974</v>
      </c>
      <c r="G4915" s="27">
        <v>3819.1000000000008</v>
      </c>
    </row>
    <row r="4916" spans="1:7" x14ac:dyDescent="0.15">
      <c r="A4916" s="25" t="s">
        <v>84</v>
      </c>
      <c r="B4916" s="26" t="s">
        <v>82</v>
      </c>
      <c r="C4916" s="26" t="s">
        <v>83</v>
      </c>
      <c r="D4916" s="26" t="s">
        <v>10</v>
      </c>
      <c r="E4916" s="26" t="s">
        <v>9</v>
      </c>
      <c r="F4916" s="26">
        <v>1973</v>
      </c>
      <c r="G4916" s="27">
        <v>3758.9</v>
      </c>
    </row>
    <row r="4917" spans="1:7" x14ac:dyDescent="0.15">
      <c r="A4917" s="25" t="s">
        <v>84</v>
      </c>
      <c r="B4917" s="26" t="s">
        <v>82</v>
      </c>
      <c r="C4917" s="26" t="s">
        <v>83</v>
      </c>
      <c r="D4917" s="26" t="s">
        <v>10</v>
      </c>
      <c r="E4917" s="26" t="s">
        <v>9</v>
      </c>
      <c r="F4917" s="26">
        <v>1972</v>
      </c>
      <c r="G4917" s="27">
        <v>3727.1000000000008</v>
      </c>
    </row>
    <row r="4918" spans="1:7" x14ac:dyDescent="0.15">
      <c r="A4918" s="25" t="s">
        <v>84</v>
      </c>
      <c r="B4918" s="26" t="s">
        <v>82</v>
      </c>
      <c r="C4918" s="26" t="s">
        <v>83</v>
      </c>
      <c r="D4918" s="26" t="s">
        <v>10</v>
      </c>
      <c r="E4918" s="26" t="s">
        <v>9</v>
      </c>
      <c r="F4918" s="26">
        <v>1971</v>
      </c>
      <c r="G4918" s="27">
        <v>3735</v>
      </c>
    </row>
    <row r="4919" spans="1:7" x14ac:dyDescent="0.15">
      <c r="A4919" s="25" t="s">
        <v>84</v>
      </c>
      <c r="B4919" s="26" t="s">
        <v>82</v>
      </c>
      <c r="C4919" s="26" t="s">
        <v>83</v>
      </c>
      <c r="D4919" s="26" t="s">
        <v>10</v>
      </c>
      <c r="E4919" s="26" t="s">
        <v>9</v>
      </c>
      <c r="F4919" s="26">
        <v>1970</v>
      </c>
      <c r="G4919" s="27">
        <v>3711.2</v>
      </c>
    </row>
    <row r="4920" spans="1:7" x14ac:dyDescent="0.15">
      <c r="A4920" s="25" t="s">
        <v>84</v>
      </c>
      <c r="B4920" s="26" t="s">
        <v>82</v>
      </c>
      <c r="C4920" s="26" t="s">
        <v>83</v>
      </c>
      <c r="D4920" s="26" t="s">
        <v>10</v>
      </c>
      <c r="E4920" s="26" t="s">
        <v>9</v>
      </c>
      <c r="F4920" s="26">
        <v>1969</v>
      </c>
      <c r="G4920" s="27">
        <v>3657</v>
      </c>
    </row>
    <row r="4921" spans="1:7" x14ac:dyDescent="0.15">
      <c r="A4921" s="25" t="s">
        <v>84</v>
      </c>
      <c r="B4921" s="26" t="s">
        <v>82</v>
      </c>
      <c r="C4921" s="26" t="s">
        <v>83</v>
      </c>
      <c r="D4921" s="26" t="s">
        <v>10</v>
      </c>
      <c r="E4921" s="26" t="s">
        <v>9</v>
      </c>
      <c r="F4921" s="26">
        <v>1968</v>
      </c>
      <c r="G4921" s="27">
        <v>3605.4</v>
      </c>
    </row>
    <row r="4922" spans="1:7" x14ac:dyDescent="0.15">
      <c r="A4922" s="25" t="s">
        <v>84</v>
      </c>
      <c r="B4922" s="26" t="s">
        <v>82</v>
      </c>
      <c r="C4922" s="26" t="s">
        <v>83</v>
      </c>
      <c r="D4922" s="26" t="s">
        <v>10</v>
      </c>
      <c r="E4922" s="26" t="s">
        <v>9</v>
      </c>
      <c r="F4922" s="26">
        <v>1967</v>
      </c>
      <c r="G4922" s="27">
        <v>3613.9</v>
      </c>
    </row>
    <row r="4923" spans="1:7" x14ac:dyDescent="0.15">
      <c r="A4923" s="25" t="s">
        <v>84</v>
      </c>
      <c r="B4923" s="26" t="s">
        <v>82</v>
      </c>
      <c r="C4923" s="26" t="s">
        <v>83</v>
      </c>
      <c r="D4923" s="26" t="s">
        <v>10</v>
      </c>
      <c r="E4923" s="26" t="s">
        <v>9</v>
      </c>
      <c r="F4923" s="26">
        <v>1966</v>
      </c>
      <c r="G4923" s="27">
        <v>3627</v>
      </c>
    </row>
    <row r="4924" spans="1:7" x14ac:dyDescent="0.15">
      <c r="A4924" s="25" t="s">
        <v>84</v>
      </c>
      <c r="B4924" s="26" t="s">
        <v>82</v>
      </c>
      <c r="C4924" s="26" t="s">
        <v>83</v>
      </c>
      <c r="D4924" s="26" t="s">
        <v>10</v>
      </c>
      <c r="E4924" s="26" t="s">
        <v>9</v>
      </c>
      <c r="F4924" s="26">
        <v>1965</v>
      </c>
      <c r="G4924" s="27">
        <v>3621.4</v>
      </c>
    </row>
    <row r="4925" spans="1:7" x14ac:dyDescent="0.15">
      <c r="A4925" s="25" t="s">
        <v>84</v>
      </c>
      <c r="B4925" s="26" t="s">
        <v>82</v>
      </c>
      <c r="C4925" s="26" t="s">
        <v>83</v>
      </c>
      <c r="D4925" s="26" t="s">
        <v>10</v>
      </c>
      <c r="E4925" s="26" t="s">
        <v>9</v>
      </c>
      <c r="F4925" s="26">
        <v>1964</v>
      </c>
      <c r="G4925" s="27">
        <v>3625.6000000000008</v>
      </c>
    </row>
    <row r="4926" spans="1:7" x14ac:dyDescent="0.15">
      <c r="A4926" s="25" t="s">
        <v>84</v>
      </c>
      <c r="B4926" s="26" t="s">
        <v>82</v>
      </c>
      <c r="C4926" s="26" t="s">
        <v>83</v>
      </c>
      <c r="D4926" s="26" t="s">
        <v>10</v>
      </c>
      <c r="E4926" s="26" t="s">
        <v>9</v>
      </c>
      <c r="F4926" s="26">
        <v>1963</v>
      </c>
      <c r="G4926" s="27">
        <v>3603.4</v>
      </c>
    </row>
    <row r="4927" spans="1:7" x14ac:dyDescent="0.15">
      <c r="A4927" s="25" t="s">
        <v>84</v>
      </c>
      <c r="B4927" s="26" t="s">
        <v>82</v>
      </c>
      <c r="C4927" s="26" t="s">
        <v>83</v>
      </c>
      <c r="D4927" s="26" t="s">
        <v>10</v>
      </c>
      <c r="E4927" s="26" t="s">
        <v>9</v>
      </c>
      <c r="F4927" s="26">
        <v>1962</v>
      </c>
      <c r="G4927" s="27">
        <v>3598.8</v>
      </c>
    </row>
    <row r="4928" spans="1:7" x14ac:dyDescent="0.15">
      <c r="A4928" s="25" t="s">
        <v>84</v>
      </c>
      <c r="B4928" s="26" t="s">
        <v>82</v>
      </c>
      <c r="C4928" s="26" t="s">
        <v>83</v>
      </c>
      <c r="D4928" s="26" t="s">
        <v>10</v>
      </c>
      <c r="E4928" s="26" t="s">
        <v>9</v>
      </c>
      <c r="F4928" s="26">
        <v>1961</v>
      </c>
      <c r="G4928" s="27">
        <v>3553</v>
      </c>
    </row>
    <row r="4929" spans="1:7" x14ac:dyDescent="0.15">
      <c r="A4929" s="25" t="s">
        <v>84</v>
      </c>
      <c r="B4929" s="26" t="s">
        <v>82</v>
      </c>
      <c r="C4929" s="26" t="s">
        <v>83</v>
      </c>
      <c r="D4929" s="26" t="s">
        <v>10</v>
      </c>
      <c r="E4929" s="26" t="s">
        <v>9</v>
      </c>
      <c r="F4929" s="26">
        <v>1960</v>
      </c>
      <c r="G4929" s="27">
        <v>3529.1000000000008</v>
      </c>
    </row>
    <row r="4930" spans="1:7" x14ac:dyDescent="0.15">
      <c r="A4930" s="25" t="s">
        <v>84</v>
      </c>
      <c r="B4930" s="26" t="s">
        <v>82</v>
      </c>
      <c r="C4930" s="26" t="s">
        <v>83</v>
      </c>
      <c r="D4930" s="26" t="s">
        <v>12</v>
      </c>
      <c r="E4930" s="26" t="s">
        <v>11</v>
      </c>
      <c r="F4930" s="26">
        <v>2023</v>
      </c>
      <c r="G4930" s="27">
        <v>3214.3</v>
      </c>
    </row>
    <row r="4931" spans="1:7" x14ac:dyDescent="0.15">
      <c r="A4931" s="25" t="s">
        <v>84</v>
      </c>
      <c r="B4931" s="26" t="s">
        <v>82</v>
      </c>
      <c r="C4931" s="26" t="s">
        <v>83</v>
      </c>
      <c r="D4931" s="26" t="s">
        <v>12</v>
      </c>
      <c r="E4931" s="26" t="s">
        <v>11</v>
      </c>
      <c r="F4931" s="26">
        <v>2022</v>
      </c>
      <c r="G4931" s="27">
        <v>3167.9</v>
      </c>
    </row>
    <row r="4932" spans="1:7" x14ac:dyDescent="0.15">
      <c r="A4932" s="25" t="s">
        <v>84</v>
      </c>
      <c r="B4932" s="26" t="s">
        <v>82</v>
      </c>
      <c r="C4932" s="26" t="s">
        <v>83</v>
      </c>
      <c r="D4932" s="26" t="s">
        <v>12</v>
      </c>
      <c r="E4932" s="26" t="s">
        <v>11</v>
      </c>
      <c r="F4932" s="26">
        <v>2021</v>
      </c>
      <c r="G4932" s="27">
        <v>3051.9</v>
      </c>
    </row>
    <row r="4933" spans="1:7" x14ac:dyDescent="0.15">
      <c r="A4933" s="25" t="s">
        <v>84</v>
      </c>
      <c r="B4933" s="26" t="s">
        <v>82</v>
      </c>
      <c r="C4933" s="26" t="s">
        <v>83</v>
      </c>
      <c r="D4933" s="26" t="s">
        <v>12</v>
      </c>
      <c r="E4933" s="26" t="s">
        <v>11</v>
      </c>
      <c r="F4933" s="26">
        <v>2020</v>
      </c>
      <c r="G4933" s="27">
        <v>2981.5</v>
      </c>
    </row>
    <row r="4934" spans="1:7" x14ac:dyDescent="0.15">
      <c r="A4934" s="25" t="s">
        <v>84</v>
      </c>
      <c r="B4934" s="26" t="s">
        <v>82</v>
      </c>
      <c r="C4934" s="26" t="s">
        <v>83</v>
      </c>
      <c r="D4934" s="26" t="s">
        <v>12</v>
      </c>
      <c r="E4934" s="26" t="s">
        <v>11</v>
      </c>
      <c r="F4934" s="26">
        <v>2019</v>
      </c>
      <c r="G4934" s="27">
        <v>3005.5</v>
      </c>
    </row>
    <row r="4935" spans="1:7" x14ac:dyDescent="0.15">
      <c r="A4935" s="25" t="s">
        <v>84</v>
      </c>
      <c r="B4935" s="26" t="s">
        <v>82</v>
      </c>
      <c r="C4935" s="26" t="s">
        <v>83</v>
      </c>
      <c r="D4935" s="26" t="s">
        <v>12</v>
      </c>
      <c r="E4935" s="26" t="s">
        <v>11</v>
      </c>
      <c r="F4935" s="26">
        <v>2018</v>
      </c>
      <c r="G4935" s="27">
        <v>2962.8</v>
      </c>
    </row>
    <row r="4936" spans="1:7" x14ac:dyDescent="0.15">
      <c r="A4936" s="25" t="s">
        <v>84</v>
      </c>
      <c r="B4936" s="26" t="s">
        <v>82</v>
      </c>
      <c r="C4936" s="26" t="s">
        <v>83</v>
      </c>
      <c r="D4936" s="26" t="s">
        <v>12</v>
      </c>
      <c r="E4936" s="26" t="s">
        <v>11</v>
      </c>
      <c r="F4936" s="26">
        <v>2017</v>
      </c>
      <c r="G4936" s="27">
        <v>2919.6000000000008</v>
      </c>
    </row>
    <row r="4937" spans="1:7" x14ac:dyDescent="0.15">
      <c r="A4937" s="25" t="s">
        <v>84</v>
      </c>
      <c r="B4937" s="26" t="s">
        <v>82</v>
      </c>
      <c r="C4937" s="26" t="s">
        <v>83</v>
      </c>
      <c r="D4937" s="26" t="s">
        <v>12</v>
      </c>
      <c r="E4937" s="26" t="s">
        <v>11</v>
      </c>
      <c r="F4937" s="26">
        <v>2016</v>
      </c>
      <c r="G4937" s="27">
        <v>2876.4</v>
      </c>
    </row>
    <row r="4938" spans="1:7" x14ac:dyDescent="0.15">
      <c r="A4938" s="25" t="s">
        <v>84</v>
      </c>
      <c r="B4938" s="26" t="s">
        <v>82</v>
      </c>
      <c r="C4938" s="26" t="s">
        <v>83</v>
      </c>
      <c r="D4938" s="26" t="s">
        <v>12</v>
      </c>
      <c r="E4938" s="26" t="s">
        <v>11</v>
      </c>
      <c r="F4938" s="26">
        <v>2015</v>
      </c>
      <c r="G4938" s="27">
        <v>2829</v>
      </c>
    </row>
    <row r="4939" spans="1:7" x14ac:dyDescent="0.15">
      <c r="A4939" s="25" t="s">
        <v>84</v>
      </c>
      <c r="B4939" s="26" t="s">
        <v>82</v>
      </c>
      <c r="C4939" s="26" t="s">
        <v>83</v>
      </c>
      <c r="D4939" s="26" t="s">
        <v>12</v>
      </c>
      <c r="E4939" s="26" t="s">
        <v>11</v>
      </c>
      <c r="F4939" s="26">
        <v>2014</v>
      </c>
      <c r="G4939" s="27">
        <v>2790.5</v>
      </c>
    </row>
    <row r="4940" spans="1:7" x14ac:dyDescent="0.15">
      <c r="A4940" s="25" t="s">
        <v>84</v>
      </c>
      <c r="B4940" s="26" t="s">
        <v>82</v>
      </c>
      <c r="C4940" s="26" t="s">
        <v>83</v>
      </c>
      <c r="D4940" s="26" t="s">
        <v>12</v>
      </c>
      <c r="E4940" s="26" t="s">
        <v>11</v>
      </c>
      <c r="F4940" s="26">
        <v>2013</v>
      </c>
      <c r="G4940" s="27">
        <v>2766.4</v>
      </c>
    </row>
    <row r="4941" spans="1:7" x14ac:dyDescent="0.15">
      <c r="A4941" s="25" t="s">
        <v>84</v>
      </c>
      <c r="B4941" s="26" t="s">
        <v>82</v>
      </c>
      <c r="C4941" s="26" t="s">
        <v>83</v>
      </c>
      <c r="D4941" s="26" t="s">
        <v>12</v>
      </c>
      <c r="E4941" s="26" t="s">
        <v>11</v>
      </c>
      <c r="F4941" s="26">
        <v>2012</v>
      </c>
      <c r="G4941" s="27">
        <v>2766.8</v>
      </c>
    </row>
    <row r="4942" spans="1:7" x14ac:dyDescent="0.15">
      <c r="A4942" s="25" t="s">
        <v>84</v>
      </c>
      <c r="B4942" s="26" t="s">
        <v>82</v>
      </c>
      <c r="C4942" s="26" t="s">
        <v>83</v>
      </c>
      <c r="D4942" s="26" t="s">
        <v>12</v>
      </c>
      <c r="E4942" s="26" t="s">
        <v>11</v>
      </c>
      <c r="F4942" s="26">
        <v>2011</v>
      </c>
      <c r="G4942" s="27">
        <v>2786.6</v>
      </c>
    </row>
    <row r="4943" spans="1:7" x14ac:dyDescent="0.15">
      <c r="A4943" s="25" t="s">
        <v>84</v>
      </c>
      <c r="B4943" s="26" t="s">
        <v>82</v>
      </c>
      <c r="C4943" s="26" t="s">
        <v>83</v>
      </c>
      <c r="D4943" s="26" t="s">
        <v>12</v>
      </c>
      <c r="E4943" s="26" t="s">
        <v>11</v>
      </c>
      <c r="F4943" s="26">
        <v>2010</v>
      </c>
      <c r="G4943" s="27">
        <v>2787.9</v>
      </c>
    </row>
    <row r="4944" spans="1:7" x14ac:dyDescent="0.15">
      <c r="A4944" s="25" t="s">
        <v>84</v>
      </c>
      <c r="B4944" s="26" t="s">
        <v>82</v>
      </c>
      <c r="C4944" s="26" t="s">
        <v>83</v>
      </c>
      <c r="D4944" s="26" t="s">
        <v>12</v>
      </c>
      <c r="E4944" s="26" t="s">
        <v>11</v>
      </c>
      <c r="F4944" s="26">
        <v>2009</v>
      </c>
      <c r="G4944" s="27">
        <v>2854.3</v>
      </c>
    </row>
    <row r="4945" spans="1:7" x14ac:dyDescent="0.15">
      <c r="A4945" s="25" t="s">
        <v>84</v>
      </c>
      <c r="B4945" s="26" t="s">
        <v>82</v>
      </c>
      <c r="C4945" s="26" t="s">
        <v>83</v>
      </c>
      <c r="D4945" s="26" t="s">
        <v>12</v>
      </c>
      <c r="E4945" s="26" t="s">
        <v>11</v>
      </c>
      <c r="F4945" s="26">
        <v>2008</v>
      </c>
      <c r="G4945" s="27">
        <v>2946.9</v>
      </c>
    </row>
    <row r="4946" spans="1:7" x14ac:dyDescent="0.15">
      <c r="A4946" s="25" t="s">
        <v>84</v>
      </c>
      <c r="B4946" s="26" t="s">
        <v>82</v>
      </c>
      <c r="C4946" s="26" t="s">
        <v>83</v>
      </c>
      <c r="D4946" s="26" t="s">
        <v>12</v>
      </c>
      <c r="E4946" s="26" t="s">
        <v>11</v>
      </c>
      <c r="F4946" s="26">
        <v>2007</v>
      </c>
      <c r="G4946" s="27">
        <v>2912.4</v>
      </c>
    </row>
    <row r="4947" spans="1:7" x14ac:dyDescent="0.15">
      <c r="A4947" s="25" t="s">
        <v>84</v>
      </c>
      <c r="B4947" s="26" t="s">
        <v>82</v>
      </c>
      <c r="C4947" s="26" t="s">
        <v>83</v>
      </c>
      <c r="D4947" s="26" t="s">
        <v>12</v>
      </c>
      <c r="E4947" s="26" t="s">
        <v>11</v>
      </c>
      <c r="F4947" s="26">
        <v>2006</v>
      </c>
      <c r="G4947" s="27">
        <v>2845.9</v>
      </c>
    </row>
    <row r="4948" spans="1:7" x14ac:dyDescent="0.15">
      <c r="A4948" s="25" t="s">
        <v>84</v>
      </c>
      <c r="B4948" s="26" t="s">
        <v>82</v>
      </c>
      <c r="C4948" s="26" t="s">
        <v>83</v>
      </c>
      <c r="D4948" s="26" t="s">
        <v>12</v>
      </c>
      <c r="E4948" s="26" t="s">
        <v>11</v>
      </c>
      <c r="F4948" s="26">
        <v>2005</v>
      </c>
      <c r="G4948" s="27">
        <v>2783.2</v>
      </c>
    </row>
    <row r="4949" spans="1:7" x14ac:dyDescent="0.15">
      <c r="A4949" s="25" t="s">
        <v>84</v>
      </c>
      <c r="B4949" s="26" t="s">
        <v>82</v>
      </c>
      <c r="C4949" s="26" t="s">
        <v>83</v>
      </c>
      <c r="D4949" s="26" t="s">
        <v>12</v>
      </c>
      <c r="E4949" s="26" t="s">
        <v>11</v>
      </c>
      <c r="F4949" s="26">
        <v>2004</v>
      </c>
      <c r="G4949" s="27">
        <v>2744.2</v>
      </c>
    </row>
    <row r="4950" spans="1:7" x14ac:dyDescent="0.15">
      <c r="A4950" s="25" t="s">
        <v>84</v>
      </c>
      <c r="B4950" s="26" t="s">
        <v>82</v>
      </c>
      <c r="C4950" s="26" t="s">
        <v>83</v>
      </c>
      <c r="D4950" s="26" t="s">
        <v>12</v>
      </c>
      <c r="E4950" s="26" t="s">
        <v>11</v>
      </c>
      <c r="F4950" s="26">
        <v>2003</v>
      </c>
      <c r="G4950" s="27">
        <v>2758.7</v>
      </c>
    </row>
    <row r="4951" spans="1:7" x14ac:dyDescent="0.15">
      <c r="A4951" s="25" t="s">
        <v>84</v>
      </c>
      <c r="B4951" s="26" t="s">
        <v>82</v>
      </c>
      <c r="C4951" s="26" t="s">
        <v>83</v>
      </c>
      <c r="D4951" s="26" t="s">
        <v>12</v>
      </c>
      <c r="E4951" s="26" t="s">
        <v>11</v>
      </c>
      <c r="F4951" s="26">
        <v>2002</v>
      </c>
      <c r="G4951" s="27">
        <v>2784.2</v>
      </c>
    </row>
    <row r="4952" spans="1:7" x14ac:dyDescent="0.15">
      <c r="A4952" s="25" t="s">
        <v>84</v>
      </c>
      <c r="B4952" s="26" t="s">
        <v>82</v>
      </c>
      <c r="C4952" s="26" t="s">
        <v>83</v>
      </c>
      <c r="D4952" s="26" t="s">
        <v>12</v>
      </c>
      <c r="E4952" s="26" t="s">
        <v>11</v>
      </c>
      <c r="F4952" s="26">
        <v>2001</v>
      </c>
      <c r="G4952" s="27">
        <v>2782.5</v>
      </c>
    </row>
    <row r="4953" spans="1:7" x14ac:dyDescent="0.15">
      <c r="A4953" s="25" t="s">
        <v>84</v>
      </c>
      <c r="B4953" s="26" t="s">
        <v>82</v>
      </c>
      <c r="C4953" s="26" t="s">
        <v>83</v>
      </c>
      <c r="D4953" s="26" t="s">
        <v>12</v>
      </c>
      <c r="E4953" s="26" t="s">
        <v>11</v>
      </c>
      <c r="F4953" s="26">
        <v>2000</v>
      </c>
      <c r="G4953" s="27">
        <v>2755.2</v>
      </c>
    </row>
    <row r="4954" spans="1:7" x14ac:dyDescent="0.15">
      <c r="A4954" s="25" t="s">
        <v>84</v>
      </c>
      <c r="B4954" s="26" t="s">
        <v>82</v>
      </c>
      <c r="C4954" s="26" t="s">
        <v>83</v>
      </c>
      <c r="D4954" s="26" t="s">
        <v>12</v>
      </c>
      <c r="E4954" s="26" t="s">
        <v>11</v>
      </c>
      <c r="F4954" s="26">
        <v>1999</v>
      </c>
      <c r="G4954" s="27">
        <v>2734.8</v>
      </c>
    </row>
    <row r="4955" spans="1:7" x14ac:dyDescent="0.15">
      <c r="A4955" s="25" t="s">
        <v>84</v>
      </c>
      <c r="B4955" s="26" t="s">
        <v>82</v>
      </c>
      <c r="C4955" s="26" t="s">
        <v>83</v>
      </c>
      <c r="D4955" s="26" t="s">
        <v>12</v>
      </c>
      <c r="E4955" s="26" t="s">
        <v>11</v>
      </c>
      <c r="F4955" s="26">
        <v>1998</v>
      </c>
      <c r="G4955" s="27">
        <v>2712.1</v>
      </c>
    </row>
    <row r="4956" spans="1:7" x14ac:dyDescent="0.15">
      <c r="A4956" s="25" t="s">
        <v>84</v>
      </c>
      <c r="B4956" s="26" t="s">
        <v>82</v>
      </c>
      <c r="C4956" s="26" t="s">
        <v>83</v>
      </c>
      <c r="D4956" s="26" t="s">
        <v>12</v>
      </c>
      <c r="E4956" s="26" t="s">
        <v>11</v>
      </c>
      <c r="F4956" s="26">
        <v>1997</v>
      </c>
      <c r="G4956" s="27">
        <v>2674.4</v>
      </c>
    </row>
    <row r="4957" spans="1:7" x14ac:dyDescent="0.15">
      <c r="A4957" s="25" t="s">
        <v>84</v>
      </c>
      <c r="B4957" s="26" t="s">
        <v>82</v>
      </c>
      <c r="C4957" s="26" t="s">
        <v>83</v>
      </c>
      <c r="D4957" s="26" t="s">
        <v>12</v>
      </c>
      <c r="E4957" s="26" t="s">
        <v>11</v>
      </c>
      <c r="F4957" s="26">
        <v>1996</v>
      </c>
      <c r="G4957" s="27">
        <v>2638</v>
      </c>
    </row>
    <row r="4958" spans="1:7" x14ac:dyDescent="0.15">
      <c r="A4958" s="25" t="s">
        <v>84</v>
      </c>
      <c r="B4958" s="26" t="s">
        <v>82</v>
      </c>
      <c r="C4958" s="26" t="s">
        <v>83</v>
      </c>
      <c r="D4958" s="26" t="s">
        <v>12</v>
      </c>
      <c r="E4958" s="26" t="s">
        <v>11</v>
      </c>
      <c r="F4958" s="26">
        <v>1995</v>
      </c>
      <c r="G4958" s="27">
        <v>2612</v>
      </c>
    </row>
    <row r="4959" spans="1:7" x14ac:dyDescent="0.15">
      <c r="A4959" s="25" t="s">
        <v>84</v>
      </c>
      <c r="B4959" s="26" t="s">
        <v>82</v>
      </c>
      <c r="C4959" s="26" t="s">
        <v>83</v>
      </c>
      <c r="D4959" s="26" t="s">
        <v>12</v>
      </c>
      <c r="E4959" s="26" t="s">
        <v>11</v>
      </c>
      <c r="F4959" s="26">
        <v>1994</v>
      </c>
      <c r="G4959" s="27">
        <v>2595.8000000000002</v>
      </c>
    </row>
    <row r="4960" spans="1:7" x14ac:dyDescent="0.15">
      <c r="A4960" s="25" t="s">
        <v>84</v>
      </c>
      <c r="B4960" s="26" t="s">
        <v>82</v>
      </c>
      <c r="C4960" s="26" t="s">
        <v>83</v>
      </c>
      <c r="D4960" s="26" t="s">
        <v>12</v>
      </c>
      <c r="E4960" s="26" t="s">
        <v>11</v>
      </c>
      <c r="F4960" s="26">
        <v>1993</v>
      </c>
      <c r="G4960" s="27">
        <v>2545.3000000000002</v>
      </c>
    </row>
    <row r="4961" spans="1:7" x14ac:dyDescent="0.15">
      <c r="A4961" s="25" t="s">
        <v>84</v>
      </c>
      <c r="B4961" s="26" t="s">
        <v>82</v>
      </c>
      <c r="C4961" s="26" t="s">
        <v>83</v>
      </c>
      <c r="D4961" s="26" t="s">
        <v>12</v>
      </c>
      <c r="E4961" s="26" t="s">
        <v>11</v>
      </c>
      <c r="F4961" s="26">
        <v>1992</v>
      </c>
      <c r="G4961" s="27">
        <v>2587.5</v>
      </c>
    </row>
    <row r="4962" spans="1:7" x14ac:dyDescent="0.15">
      <c r="A4962" s="25" t="s">
        <v>84</v>
      </c>
      <c r="B4962" s="26" t="s">
        <v>82</v>
      </c>
      <c r="C4962" s="26" t="s">
        <v>83</v>
      </c>
      <c r="D4962" s="26" t="s">
        <v>12</v>
      </c>
      <c r="E4962" s="26" t="s">
        <v>11</v>
      </c>
      <c r="F4962" s="26">
        <v>1991</v>
      </c>
      <c r="G4962" s="27">
        <v>2608.5</v>
      </c>
    </row>
    <row r="4963" spans="1:7" x14ac:dyDescent="0.15">
      <c r="A4963" s="25" t="s">
        <v>84</v>
      </c>
      <c r="B4963" s="26" t="s">
        <v>82</v>
      </c>
      <c r="C4963" s="26" t="s">
        <v>83</v>
      </c>
      <c r="D4963" s="26" t="s">
        <v>12</v>
      </c>
      <c r="E4963" s="26" t="s">
        <v>11</v>
      </c>
      <c r="F4963" s="26">
        <v>1990</v>
      </c>
      <c r="G4963" s="27">
        <v>2634.1</v>
      </c>
    </row>
    <row r="4964" spans="1:7" x14ac:dyDescent="0.15">
      <c r="A4964" s="25" t="s">
        <v>84</v>
      </c>
      <c r="B4964" s="26" t="s">
        <v>82</v>
      </c>
      <c r="C4964" s="26" t="s">
        <v>83</v>
      </c>
      <c r="D4964" s="26" t="s">
        <v>12</v>
      </c>
      <c r="E4964" s="26" t="s">
        <v>11</v>
      </c>
      <c r="F4964" s="26">
        <v>1989</v>
      </c>
      <c r="G4964" s="27">
        <v>2645.2</v>
      </c>
    </row>
    <row r="4965" spans="1:7" x14ac:dyDescent="0.15">
      <c r="A4965" s="25" t="s">
        <v>84</v>
      </c>
      <c r="B4965" s="26" t="s">
        <v>82</v>
      </c>
      <c r="C4965" s="26" t="s">
        <v>83</v>
      </c>
      <c r="D4965" s="26" t="s">
        <v>12</v>
      </c>
      <c r="E4965" s="26" t="s">
        <v>11</v>
      </c>
      <c r="F4965" s="26">
        <v>1988</v>
      </c>
      <c r="G4965" s="27">
        <v>2653.7</v>
      </c>
    </row>
    <row r="4966" spans="1:7" x14ac:dyDescent="0.15">
      <c r="A4966" s="25" t="s">
        <v>84</v>
      </c>
      <c r="B4966" s="26" t="s">
        <v>82</v>
      </c>
      <c r="C4966" s="26" t="s">
        <v>83</v>
      </c>
      <c r="D4966" s="26" t="s">
        <v>12</v>
      </c>
      <c r="E4966" s="26" t="s">
        <v>11</v>
      </c>
      <c r="F4966" s="26">
        <v>1987</v>
      </c>
      <c r="G4966" s="27">
        <v>2666.5</v>
      </c>
    </row>
    <row r="4967" spans="1:7" x14ac:dyDescent="0.15">
      <c r="A4967" s="25" t="s">
        <v>84</v>
      </c>
      <c r="B4967" s="26" t="s">
        <v>82</v>
      </c>
      <c r="C4967" s="26" t="s">
        <v>83</v>
      </c>
      <c r="D4967" s="26" t="s">
        <v>12</v>
      </c>
      <c r="E4967" s="26" t="s">
        <v>11</v>
      </c>
      <c r="F4967" s="26">
        <v>1986</v>
      </c>
      <c r="G4967" s="27">
        <v>2646.6</v>
      </c>
    </row>
    <row r="4968" spans="1:7" x14ac:dyDescent="0.15">
      <c r="A4968" s="25" t="s">
        <v>84</v>
      </c>
      <c r="B4968" s="26" t="s">
        <v>82</v>
      </c>
      <c r="C4968" s="26" t="s">
        <v>83</v>
      </c>
      <c r="D4968" s="26" t="s">
        <v>12</v>
      </c>
      <c r="E4968" s="26" t="s">
        <v>11</v>
      </c>
      <c r="F4968" s="26">
        <v>1985</v>
      </c>
      <c r="G4968" s="27">
        <v>2583.4</v>
      </c>
    </row>
    <row r="4969" spans="1:7" x14ac:dyDescent="0.15">
      <c r="A4969" s="25" t="s">
        <v>84</v>
      </c>
      <c r="B4969" s="26" t="s">
        <v>82</v>
      </c>
      <c r="C4969" s="26" t="s">
        <v>83</v>
      </c>
      <c r="D4969" s="26" t="s">
        <v>12</v>
      </c>
      <c r="E4969" s="26" t="s">
        <v>11</v>
      </c>
      <c r="F4969" s="26">
        <v>1984</v>
      </c>
      <c r="G4969" s="27">
        <v>2524.6999999999998</v>
      </c>
    </row>
    <row r="4970" spans="1:7" x14ac:dyDescent="0.15">
      <c r="A4970" s="25" t="s">
        <v>84</v>
      </c>
      <c r="B4970" s="26" t="s">
        <v>82</v>
      </c>
      <c r="C4970" s="26" t="s">
        <v>83</v>
      </c>
      <c r="D4970" s="26" t="s">
        <v>12</v>
      </c>
      <c r="E4970" s="26" t="s">
        <v>11</v>
      </c>
      <c r="F4970" s="26">
        <v>1983</v>
      </c>
      <c r="G4970" s="27">
        <v>2488.6999999999998</v>
      </c>
    </row>
    <row r="4971" spans="1:7" x14ac:dyDescent="0.15">
      <c r="A4971" s="25" t="s">
        <v>84</v>
      </c>
      <c r="B4971" s="26" t="s">
        <v>82</v>
      </c>
      <c r="C4971" s="26" t="s">
        <v>83</v>
      </c>
      <c r="D4971" s="26" t="s">
        <v>12</v>
      </c>
      <c r="E4971" s="26" t="s">
        <v>11</v>
      </c>
      <c r="F4971" s="26">
        <v>1982</v>
      </c>
      <c r="G4971" s="27">
        <v>2486.9</v>
      </c>
    </row>
    <row r="4972" spans="1:7" x14ac:dyDescent="0.15">
      <c r="A4972" s="25" t="s">
        <v>84</v>
      </c>
      <c r="B4972" s="26" t="s">
        <v>82</v>
      </c>
      <c r="C4972" s="26" t="s">
        <v>83</v>
      </c>
      <c r="D4972" s="26" t="s">
        <v>12</v>
      </c>
      <c r="E4972" s="26" t="s">
        <v>11</v>
      </c>
      <c r="F4972" s="26">
        <v>1981</v>
      </c>
      <c r="G4972" s="27">
        <v>2475.8000000000002</v>
      </c>
    </row>
    <row r="4973" spans="1:7" x14ac:dyDescent="0.15">
      <c r="A4973" s="25" t="s">
        <v>84</v>
      </c>
      <c r="B4973" s="26" t="s">
        <v>82</v>
      </c>
      <c r="C4973" s="26" t="s">
        <v>83</v>
      </c>
      <c r="D4973" s="26" t="s">
        <v>12</v>
      </c>
      <c r="E4973" s="26" t="s">
        <v>11</v>
      </c>
      <c r="F4973" s="26">
        <v>1980</v>
      </c>
      <c r="G4973" s="27">
        <v>2515.1999999999998</v>
      </c>
    </row>
    <row r="4974" spans="1:7" x14ac:dyDescent="0.15">
      <c r="A4974" s="25" t="s">
        <v>84</v>
      </c>
      <c r="B4974" s="26" t="s">
        <v>82</v>
      </c>
      <c r="C4974" s="26" t="s">
        <v>83</v>
      </c>
      <c r="D4974" s="26" t="s">
        <v>12</v>
      </c>
      <c r="E4974" s="26" t="s">
        <v>11</v>
      </c>
      <c r="F4974" s="26">
        <v>1979</v>
      </c>
      <c r="G4974" s="27">
        <v>2529.8000000000002</v>
      </c>
    </row>
    <row r="4975" spans="1:7" x14ac:dyDescent="0.15">
      <c r="A4975" s="25" t="s">
        <v>84</v>
      </c>
      <c r="B4975" s="26" t="s">
        <v>82</v>
      </c>
      <c r="C4975" s="26" t="s">
        <v>83</v>
      </c>
      <c r="D4975" s="26" t="s">
        <v>12</v>
      </c>
      <c r="E4975" s="26" t="s">
        <v>11</v>
      </c>
      <c r="F4975" s="26">
        <v>1978</v>
      </c>
      <c r="G4975" s="27">
        <v>2501.3000000000002</v>
      </c>
    </row>
    <row r="4976" spans="1:7" x14ac:dyDescent="0.15">
      <c r="A4976" s="25" t="s">
        <v>84</v>
      </c>
      <c r="B4976" s="26" t="s">
        <v>82</v>
      </c>
      <c r="C4976" s="26" t="s">
        <v>83</v>
      </c>
      <c r="D4976" s="26" t="s">
        <v>12</v>
      </c>
      <c r="E4976" s="26" t="s">
        <v>11</v>
      </c>
      <c r="F4976" s="26">
        <v>1977</v>
      </c>
      <c r="G4976" s="27">
        <v>2480.3000000000002</v>
      </c>
    </row>
    <row r="4977" spans="1:7" x14ac:dyDescent="0.15">
      <c r="A4977" s="25" t="s">
        <v>84</v>
      </c>
      <c r="B4977" s="26" t="s">
        <v>82</v>
      </c>
      <c r="C4977" s="26" t="s">
        <v>83</v>
      </c>
      <c r="D4977" s="26" t="s">
        <v>12</v>
      </c>
      <c r="E4977" s="26" t="s">
        <v>11</v>
      </c>
      <c r="F4977" s="26">
        <v>1976</v>
      </c>
      <c r="G4977" s="27">
        <v>2486</v>
      </c>
    </row>
    <row r="4978" spans="1:7" x14ac:dyDescent="0.15">
      <c r="A4978" s="25" t="s">
        <v>84</v>
      </c>
      <c r="B4978" s="26" t="s">
        <v>82</v>
      </c>
      <c r="C4978" s="26" t="s">
        <v>83</v>
      </c>
      <c r="D4978" s="26" t="s">
        <v>12</v>
      </c>
      <c r="E4978" s="26" t="s">
        <v>11</v>
      </c>
      <c r="F4978" s="26">
        <v>1975</v>
      </c>
      <c r="G4978" s="27">
        <v>2444.1999999999998</v>
      </c>
    </row>
    <row r="4979" spans="1:7" x14ac:dyDescent="0.15">
      <c r="A4979" s="25" t="s">
        <v>84</v>
      </c>
      <c r="B4979" s="26" t="s">
        <v>82</v>
      </c>
      <c r="C4979" s="26" t="s">
        <v>83</v>
      </c>
      <c r="D4979" s="26" t="s">
        <v>12</v>
      </c>
      <c r="E4979" s="26" t="s">
        <v>11</v>
      </c>
      <c r="F4979" s="26">
        <v>1974</v>
      </c>
      <c r="G4979" s="27">
        <v>2467.8000000000002</v>
      </c>
    </row>
    <row r="4980" spans="1:7" x14ac:dyDescent="0.15">
      <c r="A4980" s="25" t="s">
        <v>84</v>
      </c>
      <c r="B4980" s="26" t="s">
        <v>82</v>
      </c>
      <c r="C4980" s="26" t="s">
        <v>83</v>
      </c>
      <c r="D4980" s="26" t="s">
        <v>12</v>
      </c>
      <c r="E4980" s="26" t="s">
        <v>11</v>
      </c>
      <c r="F4980" s="26">
        <v>1973</v>
      </c>
      <c r="G4980" s="27">
        <v>2485.4</v>
      </c>
    </row>
    <row r="4981" spans="1:7" x14ac:dyDescent="0.15">
      <c r="A4981" s="25" t="s">
        <v>84</v>
      </c>
      <c r="B4981" s="26" t="s">
        <v>82</v>
      </c>
      <c r="C4981" s="26" t="s">
        <v>83</v>
      </c>
      <c r="D4981" s="26" t="s">
        <v>12</v>
      </c>
      <c r="E4981" s="26" t="s">
        <v>11</v>
      </c>
      <c r="F4981" s="26">
        <v>1972</v>
      </c>
      <c r="G4981" s="27">
        <v>2457</v>
      </c>
    </row>
    <row r="4982" spans="1:7" x14ac:dyDescent="0.15">
      <c r="A4982" s="25" t="s">
        <v>84</v>
      </c>
      <c r="B4982" s="26" t="s">
        <v>82</v>
      </c>
      <c r="C4982" s="26" t="s">
        <v>83</v>
      </c>
      <c r="D4982" s="26" t="s">
        <v>12</v>
      </c>
      <c r="E4982" s="26" t="s">
        <v>11</v>
      </c>
      <c r="F4982" s="26">
        <v>1971</v>
      </c>
      <c r="G4982" s="27">
        <v>2410</v>
      </c>
    </row>
    <row r="4983" spans="1:7" x14ac:dyDescent="0.15">
      <c r="A4983" s="25" t="s">
        <v>84</v>
      </c>
      <c r="B4983" s="26" t="s">
        <v>82</v>
      </c>
      <c r="C4983" s="26" t="s">
        <v>83</v>
      </c>
      <c r="D4983" s="26" t="s">
        <v>12</v>
      </c>
      <c r="E4983" s="26" t="s">
        <v>11</v>
      </c>
      <c r="F4983" s="26">
        <v>1970</v>
      </c>
      <c r="G4983" s="27">
        <v>2411.1</v>
      </c>
    </row>
    <row r="4984" spans="1:7" x14ac:dyDescent="0.15">
      <c r="A4984" s="25" t="s">
        <v>84</v>
      </c>
      <c r="B4984" s="26" t="s">
        <v>82</v>
      </c>
      <c r="C4984" s="26" t="s">
        <v>83</v>
      </c>
      <c r="D4984" s="26" t="s">
        <v>12</v>
      </c>
      <c r="E4984" s="26" t="s">
        <v>11</v>
      </c>
      <c r="F4984" s="26">
        <v>1969</v>
      </c>
      <c r="G4984" s="27">
        <v>2381.8000000000002</v>
      </c>
    </row>
    <row r="4985" spans="1:7" x14ac:dyDescent="0.15">
      <c r="A4985" s="25" t="s">
        <v>84</v>
      </c>
      <c r="B4985" s="26" t="s">
        <v>82</v>
      </c>
      <c r="C4985" s="26" t="s">
        <v>83</v>
      </c>
      <c r="D4985" s="26" t="s">
        <v>12</v>
      </c>
      <c r="E4985" s="26" t="s">
        <v>11</v>
      </c>
      <c r="F4985" s="26">
        <v>1968</v>
      </c>
      <c r="G4985" s="27">
        <v>2339.9</v>
      </c>
    </row>
    <row r="4986" spans="1:7" x14ac:dyDescent="0.15">
      <c r="A4986" s="25" t="s">
        <v>84</v>
      </c>
      <c r="B4986" s="26" t="s">
        <v>82</v>
      </c>
      <c r="C4986" s="26" t="s">
        <v>83</v>
      </c>
      <c r="D4986" s="26" t="s">
        <v>12</v>
      </c>
      <c r="E4986" s="26" t="s">
        <v>11</v>
      </c>
      <c r="F4986" s="26">
        <v>1967</v>
      </c>
      <c r="G4986" s="27">
        <v>2322.4</v>
      </c>
    </row>
    <row r="4987" spans="1:7" x14ac:dyDescent="0.15">
      <c r="A4987" s="25" t="s">
        <v>84</v>
      </c>
      <c r="B4987" s="26" t="s">
        <v>82</v>
      </c>
      <c r="C4987" s="26" t="s">
        <v>83</v>
      </c>
      <c r="D4987" s="26" t="s">
        <v>12</v>
      </c>
      <c r="E4987" s="26" t="s">
        <v>11</v>
      </c>
      <c r="F4987" s="26">
        <v>1966</v>
      </c>
      <c r="G4987" s="27">
        <v>2322.8000000000002</v>
      </c>
    </row>
    <row r="4988" spans="1:7" x14ac:dyDescent="0.15">
      <c r="A4988" s="25" t="s">
        <v>84</v>
      </c>
      <c r="B4988" s="26" t="s">
        <v>82</v>
      </c>
      <c r="C4988" s="26" t="s">
        <v>83</v>
      </c>
      <c r="D4988" s="26" t="s">
        <v>12</v>
      </c>
      <c r="E4988" s="26" t="s">
        <v>11</v>
      </c>
      <c r="F4988" s="26">
        <v>1965</v>
      </c>
      <c r="G4988" s="27">
        <v>2311.1999999999998</v>
      </c>
    </row>
    <row r="4989" spans="1:7" x14ac:dyDescent="0.15">
      <c r="A4989" s="25" t="s">
        <v>84</v>
      </c>
      <c r="B4989" s="26" t="s">
        <v>82</v>
      </c>
      <c r="C4989" s="26" t="s">
        <v>83</v>
      </c>
      <c r="D4989" s="26" t="s">
        <v>12</v>
      </c>
      <c r="E4989" s="26" t="s">
        <v>11</v>
      </c>
      <c r="F4989" s="26">
        <v>1964</v>
      </c>
      <c r="G4989" s="27">
        <v>2269.6</v>
      </c>
    </row>
    <row r="4990" spans="1:7" x14ac:dyDescent="0.15">
      <c r="A4990" s="25" t="s">
        <v>84</v>
      </c>
      <c r="B4990" s="26" t="s">
        <v>82</v>
      </c>
      <c r="C4990" s="26" t="s">
        <v>83</v>
      </c>
      <c r="D4990" s="26" t="s">
        <v>12</v>
      </c>
      <c r="E4990" s="26" t="s">
        <v>11</v>
      </c>
      <c r="F4990" s="26">
        <v>1963</v>
      </c>
      <c r="G4990" s="27">
        <v>2224</v>
      </c>
    </row>
    <row r="4991" spans="1:7" x14ac:dyDescent="0.15">
      <c r="A4991" s="25" t="s">
        <v>84</v>
      </c>
      <c r="B4991" s="26" t="s">
        <v>82</v>
      </c>
      <c r="C4991" s="26" t="s">
        <v>83</v>
      </c>
      <c r="D4991" s="26" t="s">
        <v>12</v>
      </c>
      <c r="E4991" s="26" t="s">
        <v>11</v>
      </c>
      <c r="F4991" s="26">
        <v>1962</v>
      </c>
      <c r="G4991" s="27">
        <v>2197</v>
      </c>
    </row>
    <row r="4992" spans="1:7" x14ac:dyDescent="0.15">
      <c r="A4992" s="25" t="s">
        <v>84</v>
      </c>
      <c r="B4992" s="26" t="s">
        <v>82</v>
      </c>
      <c r="C4992" s="26" t="s">
        <v>83</v>
      </c>
      <c r="D4992" s="26" t="s">
        <v>12</v>
      </c>
      <c r="E4992" s="26" t="s">
        <v>11</v>
      </c>
      <c r="F4992" s="26">
        <v>1961</v>
      </c>
      <c r="G4992" s="27">
        <v>2163.6999999999998</v>
      </c>
    </row>
    <row r="4993" spans="1:7" x14ac:dyDescent="0.15">
      <c r="A4993" s="25" t="s">
        <v>84</v>
      </c>
      <c r="B4993" s="26" t="s">
        <v>82</v>
      </c>
      <c r="C4993" s="26" t="s">
        <v>83</v>
      </c>
      <c r="D4993" s="26" t="s">
        <v>12</v>
      </c>
      <c r="E4993" s="26" t="s">
        <v>11</v>
      </c>
      <c r="F4993" s="26">
        <v>1960</v>
      </c>
      <c r="G4993" s="27">
        <v>2132.6</v>
      </c>
    </row>
    <row r="4994" spans="1:7" x14ac:dyDescent="0.15">
      <c r="A4994" s="25" t="s">
        <v>84</v>
      </c>
      <c r="B4994" s="26" t="s">
        <v>82</v>
      </c>
      <c r="C4994" s="26" t="s">
        <v>83</v>
      </c>
      <c r="D4994" s="26" t="s">
        <v>20</v>
      </c>
      <c r="E4994" s="26" t="s">
        <v>19</v>
      </c>
      <c r="F4994" s="26">
        <v>2023</v>
      </c>
      <c r="G4994" s="27">
        <v>45933</v>
      </c>
    </row>
    <row r="4995" spans="1:7" x14ac:dyDescent="0.15">
      <c r="A4995" s="25" t="s">
        <v>84</v>
      </c>
      <c r="B4995" s="26" t="s">
        <v>82</v>
      </c>
      <c r="C4995" s="26" t="s">
        <v>83</v>
      </c>
      <c r="D4995" s="26" t="s">
        <v>20</v>
      </c>
      <c r="E4995" s="26" t="s">
        <v>19</v>
      </c>
      <c r="F4995" s="26">
        <v>2022</v>
      </c>
      <c r="G4995" s="27">
        <v>45596</v>
      </c>
    </row>
    <row r="4996" spans="1:7" x14ac:dyDescent="0.15">
      <c r="A4996" s="25" t="s">
        <v>84</v>
      </c>
      <c r="B4996" s="26" t="s">
        <v>82</v>
      </c>
      <c r="C4996" s="26" t="s">
        <v>83</v>
      </c>
      <c r="D4996" s="26" t="s">
        <v>20</v>
      </c>
      <c r="E4996" s="26" t="s">
        <v>19</v>
      </c>
      <c r="F4996" s="26">
        <v>2021</v>
      </c>
      <c r="G4996" s="27">
        <v>44984</v>
      </c>
    </row>
    <row r="4997" spans="1:7" x14ac:dyDescent="0.15">
      <c r="A4997" s="25" t="s">
        <v>84</v>
      </c>
      <c r="B4997" s="26" t="s">
        <v>82</v>
      </c>
      <c r="C4997" s="26" t="s">
        <v>83</v>
      </c>
      <c r="D4997" s="26" t="s">
        <v>20</v>
      </c>
      <c r="E4997" s="26" t="s">
        <v>19</v>
      </c>
      <c r="F4997" s="26">
        <v>2020</v>
      </c>
      <c r="G4997" s="27">
        <v>44915</v>
      </c>
    </row>
    <row r="4998" spans="1:7" x14ac:dyDescent="0.15">
      <c r="A4998" s="25" t="s">
        <v>84</v>
      </c>
      <c r="B4998" s="26" t="s">
        <v>82</v>
      </c>
      <c r="C4998" s="26" t="s">
        <v>83</v>
      </c>
      <c r="D4998" s="26" t="s">
        <v>20</v>
      </c>
      <c r="E4998" s="26" t="s">
        <v>19</v>
      </c>
      <c r="F4998" s="26">
        <v>2019</v>
      </c>
      <c r="G4998" s="27">
        <v>45276</v>
      </c>
    </row>
    <row r="4999" spans="1:7" x14ac:dyDescent="0.15">
      <c r="A4999" s="25" t="s">
        <v>84</v>
      </c>
      <c r="B4999" s="26" t="s">
        <v>82</v>
      </c>
      <c r="C4999" s="26" t="s">
        <v>83</v>
      </c>
      <c r="D4999" s="26" t="s">
        <v>20</v>
      </c>
      <c r="E4999" s="26" t="s">
        <v>19</v>
      </c>
      <c r="F4999" s="26">
        <v>2018</v>
      </c>
      <c r="G4999" s="27">
        <v>44866</v>
      </c>
    </row>
    <row r="5000" spans="1:7" x14ac:dyDescent="0.15">
      <c r="A5000" s="25" t="s">
        <v>84</v>
      </c>
      <c r="B5000" s="26" t="s">
        <v>82</v>
      </c>
      <c r="C5000" s="26" t="s">
        <v>83</v>
      </c>
      <c r="D5000" s="26" t="s">
        <v>20</v>
      </c>
      <c r="E5000" s="26" t="s">
        <v>19</v>
      </c>
      <c r="F5000" s="26">
        <v>2017</v>
      </c>
      <c r="G5000" s="27">
        <v>44251</v>
      </c>
    </row>
    <row r="5001" spans="1:7" x14ac:dyDescent="0.15">
      <c r="A5001" s="25" t="s">
        <v>84</v>
      </c>
      <c r="B5001" s="26" t="s">
        <v>82</v>
      </c>
      <c r="C5001" s="26" t="s">
        <v>83</v>
      </c>
      <c r="D5001" s="26" t="s">
        <v>20</v>
      </c>
      <c r="E5001" s="26" t="s">
        <v>19</v>
      </c>
      <c r="F5001" s="26">
        <v>2016</v>
      </c>
      <c r="G5001" s="27">
        <v>43661</v>
      </c>
    </row>
    <row r="5002" spans="1:7" x14ac:dyDescent="0.15">
      <c r="A5002" s="25" t="s">
        <v>84</v>
      </c>
      <c r="B5002" s="26" t="s">
        <v>82</v>
      </c>
      <c r="C5002" s="26" t="s">
        <v>83</v>
      </c>
      <c r="D5002" s="26" t="s">
        <v>20</v>
      </c>
      <c r="E5002" s="26" t="s">
        <v>19</v>
      </c>
      <c r="F5002" s="26">
        <v>2015</v>
      </c>
      <c r="G5002" s="27">
        <v>43122</v>
      </c>
    </row>
    <row r="5003" spans="1:7" x14ac:dyDescent="0.15">
      <c r="A5003" s="25" t="s">
        <v>84</v>
      </c>
      <c r="B5003" s="26" t="s">
        <v>82</v>
      </c>
      <c r="C5003" s="26" t="s">
        <v>83</v>
      </c>
      <c r="D5003" s="26" t="s">
        <v>20</v>
      </c>
      <c r="E5003" s="26" t="s">
        <v>19</v>
      </c>
      <c r="F5003" s="26">
        <v>2014</v>
      </c>
      <c r="G5003" s="27">
        <v>42721</v>
      </c>
    </row>
    <row r="5004" spans="1:7" x14ac:dyDescent="0.15">
      <c r="A5004" s="25" t="s">
        <v>84</v>
      </c>
      <c r="B5004" s="26" t="s">
        <v>82</v>
      </c>
      <c r="C5004" s="26" t="s">
        <v>83</v>
      </c>
      <c r="D5004" s="26" t="s">
        <v>20</v>
      </c>
      <c r="E5004" s="26" t="s">
        <v>19</v>
      </c>
      <c r="F5004" s="26">
        <v>2013</v>
      </c>
      <c r="G5004" s="27">
        <v>42350</v>
      </c>
    </row>
    <row r="5005" spans="1:7" x14ac:dyDescent="0.15">
      <c r="A5005" s="25" t="s">
        <v>84</v>
      </c>
      <c r="B5005" s="26" t="s">
        <v>82</v>
      </c>
      <c r="C5005" s="26" t="s">
        <v>83</v>
      </c>
      <c r="D5005" s="26" t="s">
        <v>20</v>
      </c>
      <c r="E5005" s="26" t="s">
        <v>19</v>
      </c>
      <c r="F5005" s="26">
        <v>2012</v>
      </c>
      <c r="G5005" s="27">
        <v>42019</v>
      </c>
    </row>
    <row r="5006" spans="1:7" x14ac:dyDescent="0.15">
      <c r="A5006" s="25" t="s">
        <v>84</v>
      </c>
      <c r="B5006" s="26" t="s">
        <v>82</v>
      </c>
      <c r="C5006" s="26" t="s">
        <v>83</v>
      </c>
      <c r="D5006" s="26" t="s">
        <v>20</v>
      </c>
      <c r="E5006" s="26" t="s">
        <v>19</v>
      </c>
      <c r="F5006" s="26">
        <v>2011</v>
      </c>
      <c r="G5006" s="27">
        <v>41544</v>
      </c>
    </row>
    <row r="5007" spans="1:7" x14ac:dyDescent="0.15">
      <c r="A5007" s="25" t="s">
        <v>84</v>
      </c>
      <c r="B5007" s="26" t="s">
        <v>82</v>
      </c>
      <c r="C5007" s="26" t="s">
        <v>83</v>
      </c>
      <c r="D5007" s="26" t="s">
        <v>20</v>
      </c>
      <c r="E5007" s="26" t="s">
        <v>19</v>
      </c>
      <c r="F5007" s="26">
        <v>2010</v>
      </c>
      <c r="G5007" s="27">
        <v>41048</v>
      </c>
    </row>
    <row r="5008" spans="1:7" x14ac:dyDescent="0.15">
      <c r="A5008" s="25" t="s">
        <v>84</v>
      </c>
      <c r="B5008" s="26" t="s">
        <v>82</v>
      </c>
      <c r="C5008" s="26" t="s">
        <v>83</v>
      </c>
      <c r="D5008" s="26" t="s">
        <v>20</v>
      </c>
      <c r="E5008" s="26" t="s">
        <v>19</v>
      </c>
      <c r="F5008" s="26">
        <v>2009</v>
      </c>
      <c r="G5008" s="27">
        <v>40903</v>
      </c>
    </row>
    <row r="5009" spans="1:7" x14ac:dyDescent="0.15">
      <c r="A5009" s="25" t="s">
        <v>84</v>
      </c>
      <c r="B5009" s="26" t="s">
        <v>82</v>
      </c>
      <c r="C5009" s="26" t="s">
        <v>83</v>
      </c>
      <c r="D5009" s="26" t="s">
        <v>20</v>
      </c>
      <c r="E5009" s="26" t="s">
        <v>19</v>
      </c>
      <c r="F5009" s="26">
        <v>2008</v>
      </c>
      <c r="G5009" s="27">
        <v>40838</v>
      </c>
    </row>
    <row r="5010" spans="1:7" x14ac:dyDescent="0.15">
      <c r="A5010" s="25" t="s">
        <v>84</v>
      </c>
      <c r="B5010" s="26" t="s">
        <v>82</v>
      </c>
      <c r="C5010" s="26" t="s">
        <v>83</v>
      </c>
      <c r="D5010" s="26" t="s">
        <v>20</v>
      </c>
      <c r="E5010" s="26" t="s">
        <v>19</v>
      </c>
      <c r="F5010" s="26">
        <v>2007</v>
      </c>
      <c r="G5010" s="27">
        <v>40272</v>
      </c>
    </row>
    <row r="5011" spans="1:7" x14ac:dyDescent="0.15">
      <c r="A5011" s="25" t="s">
        <v>84</v>
      </c>
      <c r="B5011" s="26" t="s">
        <v>82</v>
      </c>
      <c r="C5011" s="26" t="s">
        <v>83</v>
      </c>
      <c r="D5011" s="26" t="s">
        <v>20</v>
      </c>
      <c r="E5011" s="26" t="s">
        <v>19</v>
      </c>
      <c r="F5011" s="26">
        <v>2006</v>
      </c>
      <c r="G5011" s="27">
        <v>39595</v>
      </c>
    </row>
    <row r="5012" spans="1:7" x14ac:dyDescent="0.15">
      <c r="A5012" s="25" t="s">
        <v>84</v>
      </c>
      <c r="B5012" s="26" t="s">
        <v>82</v>
      </c>
      <c r="C5012" s="26" t="s">
        <v>83</v>
      </c>
      <c r="D5012" s="26" t="s">
        <v>20</v>
      </c>
      <c r="E5012" s="26" t="s">
        <v>19</v>
      </c>
      <c r="F5012" s="26">
        <v>2005</v>
      </c>
      <c r="G5012" s="27">
        <v>39311</v>
      </c>
    </row>
    <row r="5013" spans="1:7" x14ac:dyDescent="0.15">
      <c r="A5013" s="25" t="s">
        <v>84</v>
      </c>
      <c r="B5013" s="26" t="s">
        <v>82</v>
      </c>
      <c r="C5013" s="26" t="s">
        <v>83</v>
      </c>
      <c r="D5013" s="26" t="s">
        <v>20</v>
      </c>
      <c r="E5013" s="26" t="s">
        <v>19</v>
      </c>
      <c r="F5013" s="26">
        <v>2004</v>
      </c>
      <c r="G5013" s="27">
        <v>39362</v>
      </c>
    </row>
    <row r="5014" spans="1:7" x14ac:dyDescent="0.15">
      <c r="A5014" s="25" t="s">
        <v>84</v>
      </c>
      <c r="B5014" s="26" t="s">
        <v>82</v>
      </c>
      <c r="C5014" s="26" t="s">
        <v>83</v>
      </c>
      <c r="D5014" s="26" t="s">
        <v>20</v>
      </c>
      <c r="E5014" s="26" t="s">
        <v>19</v>
      </c>
      <c r="F5014" s="26">
        <v>2003</v>
      </c>
      <c r="G5014" s="27">
        <v>39237</v>
      </c>
    </row>
    <row r="5015" spans="1:7" x14ac:dyDescent="0.15">
      <c r="A5015" s="25" t="s">
        <v>84</v>
      </c>
      <c r="B5015" s="26" t="s">
        <v>82</v>
      </c>
      <c r="C5015" s="26" t="s">
        <v>83</v>
      </c>
      <c r="D5015" s="26" t="s">
        <v>20</v>
      </c>
      <c r="E5015" s="26" t="s">
        <v>19</v>
      </c>
      <c r="F5015" s="26">
        <v>2002</v>
      </c>
      <c r="G5015" s="27">
        <v>39666</v>
      </c>
    </row>
    <row r="5016" spans="1:7" x14ac:dyDescent="0.15">
      <c r="A5016" s="25" t="s">
        <v>84</v>
      </c>
      <c r="B5016" s="26" t="s">
        <v>82</v>
      </c>
      <c r="C5016" s="26" t="s">
        <v>83</v>
      </c>
      <c r="D5016" s="26" t="s">
        <v>20</v>
      </c>
      <c r="E5016" s="26" t="s">
        <v>19</v>
      </c>
      <c r="F5016" s="26">
        <v>2001</v>
      </c>
      <c r="G5016" s="27">
        <v>39859</v>
      </c>
    </row>
    <row r="5017" spans="1:7" x14ac:dyDescent="0.15">
      <c r="A5017" s="25" t="s">
        <v>84</v>
      </c>
      <c r="B5017" s="26" t="s">
        <v>82</v>
      </c>
      <c r="C5017" s="26" t="s">
        <v>83</v>
      </c>
      <c r="D5017" s="26" t="s">
        <v>20</v>
      </c>
      <c r="E5017" s="26" t="s">
        <v>19</v>
      </c>
      <c r="F5017" s="26">
        <v>2000</v>
      </c>
      <c r="G5017" s="27">
        <v>39971</v>
      </c>
    </row>
    <row r="5018" spans="1:7" x14ac:dyDescent="0.15">
      <c r="A5018" s="25" t="s">
        <v>84</v>
      </c>
      <c r="B5018" s="26" t="s">
        <v>82</v>
      </c>
      <c r="C5018" s="26" t="s">
        <v>83</v>
      </c>
      <c r="D5018" s="26" t="s">
        <v>20</v>
      </c>
      <c r="E5018" s="26" t="s">
        <v>19</v>
      </c>
      <c r="F5018" s="26">
        <v>1999</v>
      </c>
      <c r="G5018" s="27">
        <v>39120</v>
      </c>
    </row>
    <row r="5019" spans="1:7" x14ac:dyDescent="0.15">
      <c r="A5019" s="25" t="s">
        <v>84</v>
      </c>
      <c r="B5019" s="26" t="s">
        <v>82</v>
      </c>
      <c r="C5019" s="26" t="s">
        <v>83</v>
      </c>
      <c r="D5019" s="26" t="s">
        <v>20</v>
      </c>
      <c r="E5019" s="26" t="s">
        <v>19</v>
      </c>
      <c r="F5019" s="26">
        <v>1998</v>
      </c>
      <c r="G5019" s="27">
        <v>38495</v>
      </c>
    </row>
    <row r="5020" spans="1:7" x14ac:dyDescent="0.15">
      <c r="A5020" s="25" t="s">
        <v>84</v>
      </c>
      <c r="B5020" s="26" t="s">
        <v>82</v>
      </c>
      <c r="C5020" s="26" t="s">
        <v>83</v>
      </c>
      <c r="D5020" s="26" t="s">
        <v>20</v>
      </c>
      <c r="E5020" s="26" t="s">
        <v>19</v>
      </c>
      <c r="F5020" s="26">
        <v>1997</v>
      </c>
      <c r="G5020" s="27">
        <v>38040</v>
      </c>
    </row>
    <row r="5021" spans="1:7" x14ac:dyDescent="0.15">
      <c r="A5021" s="25" t="s">
        <v>84</v>
      </c>
      <c r="B5021" s="26" t="s">
        <v>82</v>
      </c>
      <c r="C5021" s="26" t="s">
        <v>83</v>
      </c>
      <c r="D5021" s="26" t="s">
        <v>20</v>
      </c>
      <c r="E5021" s="26" t="s">
        <v>19</v>
      </c>
      <c r="F5021" s="26">
        <v>1996</v>
      </c>
      <c r="G5021" s="27">
        <v>38057</v>
      </c>
    </row>
    <row r="5022" spans="1:7" x14ac:dyDescent="0.15">
      <c r="A5022" s="25" t="s">
        <v>84</v>
      </c>
      <c r="B5022" s="26" t="s">
        <v>82</v>
      </c>
      <c r="C5022" s="26" t="s">
        <v>83</v>
      </c>
      <c r="D5022" s="26" t="s">
        <v>20</v>
      </c>
      <c r="E5022" s="26" t="s">
        <v>19</v>
      </c>
      <c r="F5022" s="26">
        <v>1995</v>
      </c>
      <c r="G5022" s="27">
        <v>38042</v>
      </c>
    </row>
    <row r="5023" spans="1:7" x14ac:dyDescent="0.15">
      <c r="A5023" s="25" t="s">
        <v>84</v>
      </c>
      <c r="B5023" s="26" t="s">
        <v>82</v>
      </c>
      <c r="C5023" s="26" t="s">
        <v>83</v>
      </c>
      <c r="D5023" s="26" t="s">
        <v>20</v>
      </c>
      <c r="E5023" s="26" t="s">
        <v>19</v>
      </c>
      <c r="F5023" s="26">
        <v>1994</v>
      </c>
      <c r="G5023" s="27">
        <v>37879</v>
      </c>
    </row>
    <row r="5024" spans="1:7" x14ac:dyDescent="0.15">
      <c r="A5024" s="25" t="s">
        <v>84</v>
      </c>
      <c r="B5024" s="26" t="s">
        <v>82</v>
      </c>
      <c r="C5024" s="26" t="s">
        <v>83</v>
      </c>
      <c r="D5024" s="26" t="s">
        <v>20</v>
      </c>
      <c r="E5024" s="26" t="s">
        <v>19</v>
      </c>
      <c r="F5024" s="26">
        <v>1993</v>
      </c>
      <c r="G5024" s="27">
        <v>37863</v>
      </c>
    </row>
    <row r="5025" spans="1:7" x14ac:dyDescent="0.15">
      <c r="A5025" s="25" t="s">
        <v>84</v>
      </c>
      <c r="B5025" s="26" t="s">
        <v>82</v>
      </c>
      <c r="C5025" s="26" t="s">
        <v>83</v>
      </c>
      <c r="D5025" s="26" t="s">
        <v>20</v>
      </c>
      <c r="E5025" s="26" t="s">
        <v>19</v>
      </c>
      <c r="F5025" s="26">
        <v>1992</v>
      </c>
      <c r="G5025" s="27">
        <v>38360</v>
      </c>
    </row>
    <row r="5026" spans="1:7" x14ac:dyDescent="0.15">
      <c r="A5026" s="25" t="s">
        <v>84</v>
      </c>
      <c r="B5026" s="26" t="s">
        <v>82</v>
      </c>
      <c r="C5026" s="26" t="s">
        <v>83</v>
      </c>
      <c r="D5026" s="26" t="s">
        <v>20</v>
      </c>
      <c r="E5026" s="26" t="s">
        <v>19</v>
      </c>
      <c r="F5026" s="26">
        <v>1991</v>
      </c>
      <c r="G5026" s="27">
        <v>38871</v>
      </c>
    </row>
    <row r="5027" spans="1:7" x14ac:dyDescent="0.15">
      <c r="A5027" s="25" t="s">
        <v>84</v>
      </c>
      <c r="B5027" s="26" t="s">
        <v>82</v>
      </c>
      <c r="C5027" s="26" t="s">
        <v>83</v>
      </c>
      <c r="D5027" s="26" t="s">
        <v>20</v>
      </c>
      <c r="E5027" s="26" t="s">
        <v>19</v>
      </c>
      <c r="F5027" s="26">
        <v>1990</v>
      </c>
      <c r="G5027" s="27">
        <v>30409</v>
      </c>
    </row>
    <row r="5028" spans="1:7" x14ac:dyDescent="0.15">
      <c r="A5028" s="25" t="s">
        <v>84</v>
      </c>
      <c r="B5028" s="26" t="s">
        <v>82</v>
      </c>
      <c r="C5028" s="26" t="s">
        <v>83</v>
      </c>
      <c r="D5028" s="26" t="s">
        <v>20</v>
      </c>
      <c r="E5028" s="26" t="s">
        <v>19</v>
      </c>
      <c r="F5028" s="26">
        <v>1989</v>
      </c>
      <c r="G5028" s="27">
        <v>29480</v>
      </c>
    </row>
    <row r="5029" spans="1:7" x14ac:dyDescent="0.15">
      <c r="A5029" s="25" t="s">
        <v>84</v>
      </c>
      <c r="B5029" s="26" t="s">
        <v>82</v>
      </c>
      <c r="C5029" s="26" t="s">
        <v>83</v>
      </c>
      <c r="D5029" s="26" t="s">
        <v>20</v>
      </c>
      <c r="E5029" s="26" t="s">
        <v>19</v>
      </c>
      <c r="F5029" s="26">
        <v>1988</v>
      </c>
      <c r="G5029" s="27">
        <v>28937</v>
      </c>
    </row>
    <row r="5030" spans="1:7" x14ac:dyDescent="0.15">
      <c r="A5030" s="25" t="s">
        <v>84</v>
      </c>
      <c r="B5030" s="26" t="s">
        <v>82</v>
      </c>
      <c r="C5030" s="26" t="s">
        <v>83</v>
      </c>
      <c r="D5030" s="26" t="s">
        <v>20</v>
      </c>
      <c r="E5030" s="26" t="s">
        <v>19</v>
      </c>
      <c r="F5030" s="26">
        <v>1987</v>
      </c>
      <c r="G5030" s="27">
        <v>28531</v>
      </c>
    </row>
    <row r="5031" spans="1:7" x14ac:dyDescent="0.15">
      <c r="A5031" s="25" t="s">
        <v>84</v>
      </c>
      <c r="B5031" s="26" t="s">
        <v>82</v>
      </c>
      <c r="C5031" s="26" t="s">
        <v>83</v>
      </c>
      <c r="D5031" s="26" t="s">
        <v>20</v>
      </c>
      <c r="E5031" s="26" t="s">
        <v>19</v>
      </c>
      <c r="F5031" s="26">
        <v>1986</v>
      </c>
      <c r="G5031" s="27">
        <v>28138</v>
      </c>
    </row>
    <row r="5032" spans="1:7" x14ac:dyDescent="0.15">
      <c r="A5032" s="25" t="s">
        <v>84</v>
      </c>
      <c r="B5032" s="26" t="s">
        <v>82</v>
      </c>
      <c r="C5032" s="26" t="s">
        <v>83</v>
      </c>
      <c r="D5032" s="26" t="s">
        <v>20</v>
      </c>
      <c r="E5032" s="26" t="s">
        <v>19</v>
      </c>
      <c r="F5032" s="26">
        <v>1985</v>
      </c>
      <c r="G5032" s="27">
        <v>27608</v>
      </c>
    </row>
    <row r="5033" spans="1:7" x14ac:dyDescent="0.15">
      <c r="A5033" s="25" t="s">
        <v>84</v>
      </c>
      <c r="B5033" s="26" t="s">
        <v>82</v>
      </c>
      <c r="C5033" s="26" t="s">
        <v>83</v>
      </c>
      <c r="D5033" s="26" t="s">
        <v>20</v>
      </c>
      <c r="E5033" s="26" t="s">
        <v>19</v>
      </c>
      <c r="F5033" s="26">
        <v>1984</v>
      </c>
      <c r="G5033" s="27">
        <v>27226</v>
      </c>
    </row>
    <row r="5034" spans="1:7" x14ac:dyDescent="0.15">
      <c r="A5034" s="25" t="s">
        <v>84</v>
      </c>
      <c r="B5034" s="26" t="s">
        <v>82</v>
      </c>
      <c r="C5034" s="26" t="s">
        <v>83</v>
      </c>
      <c r="D5034" s="26" t="s">
        <v>20</v>
      </c>
      <c r="E5034" s="26" t="s">
        <v>19</v>
      </c>
      <c r="F5034" s="26">
        <v>1983</v>
      </c>
      <c r="G5034" s="27">
        <v>26993</v>
      </c>
    </row>
    <row r="5035" spans="1:7" x14ac:dyDescent="0.15">
      <c r="A5035" s="25" t="s">
        <v>84</v>
      </c>
      <c r="B5035" s="26" t="s">
        <v>82</v>
      </c>
      <c r="C5035" s="26" t="s">
        <v>83</v>
      </c>
      <c r="D5035" s="26" t="s">
        <v>20</v>
      </c>
      <c r="E5035" s="26" t="s">
        <v>19</v>
      </c>
      <c r="F5035" s="26">
        <v>1982</v>
      </c>
      <c r="G5035" s="27">
        <v>27241</v>
      </c>
    </row>
    <row r="5036" spans="1:7" x14ac:dyDescent="0.15">
      <c r="A5036" s="25" t="s">
        <v>84</v>
      </c>
      <c r="B5036" s="26" t="s">
        <v>82</v>
      </c>
      <c r="C5036" s="26" t="s">
        <v>83</v>
      </c>
      <c r="D5036" s="26" t="s">
        <v>20</v>
      </c>
      <c r="E5036" s="26" t="s">
        <v>19</v>
      </c>
      <c r="F5036" s="26">
        <v>1981</v>
      </c>
      <c r="G5036" s="27">
        <v>27453</v>
      </c>
    </row>
    <row r="5037" spans="1:7" x14ac:dyDescent="0.15">
      <c r="A5037" s="25" t="s">
        <v>84</v>
      </c>
      <c r="B5037" s="26" t="s">
        <v>82</v>
      </c>
      <c r="C5037" s="26" t="s">
        <v>83</v>
      </c>
      <c r="D5037" s="26" t="s">
        <v>20</v>
      </c>
      <c r="E5037" s="26" t="s">
        <v>19</v>
      </c>
      <c r="F5037" s="26">
        <v>1980</v>
      </c>
      <c r="G5037" s="27">
        <v>27420</v>
      </c>
    </row>
    <row r="5038" spans="1:7" x14ac:dyDescent="0.15">
      <c r="A5038" s="25" t="s">
        <v>84</v>
      </c>
      <c r="B5038" s="26" t="s">
        <v>82</v>
      </c>
      <c r="C5038" s="26" t="s">
        <v>83</v>
      </c>
      <c r="D5038" s="26" t="s">
        <v>20</v>
      </c>
      <c r="E5038" s="26" t="s">
        <v>19</v>
      </c>
      <c r="F5038" s="26">
        <v>1979</v>
      </c>
      <c r="G5038" s="27">
        <v>26968</v>
      </c>
    </row>
    <row r="5039" spans="1:7" x14ac:dyDescent="0.15">
      <c r="A5039" s="25" t="s">
        <v>84</v>
      </c>
      <c r="B5039" s="26" t="s">
        <v>82</v>
      </c>
      <c r="C5039" s="26" t="s">
        <v>83</v>
      </c>
      <c r="D5039" s="26" t="s">
        <v>20</v>
      </c>
      <c r="E5039" s="26" t="s">
        <v>19</v>
      </c>
      <c r="F5039" s="26">
        <v>1978</v>
      </c>
      <c r="G5039" s="27">
        <v>26457</v>
      </c>
    </row>
    <row r="5040" spans="1:7" x14ac:dyDescent="0.15">
      <c r="A5040" s="25" t="s">
        <v>84</v>
      </c>
      <c r="B5040" s="26" t="s">
        <v>82</v>
      </c>
      <c r="C5040" s="26" t="s">
        <v>83</v>
      </c>
      <c r="D5040" s="26" t="s">
        <v>20</v>
      </c>
      <c r="E5040" s="26" t="s">
        <v>19</v>
      </c>
      <c r="F5040" s="26">
        <v>1977</v>
      </c>
      <c r="G5040" s="27">
        <v>26198</v>
      </c>
    </row>
    <row r="5041" spans="1:7" x14ac:dyDescent="0.15">
      <c r="A5041" s="25" t="s">
        <v>84</v>
      </c>
      <c r="B5041" s="26" t="s">
        <v>82</v>
      </c>
      <c r="C5041" s="26" t="s">
        <v>83</v>
      </c>
      <c r="D5041" s="26" t="s">
        <v>20</v>
      </c>
      <c r="E5041" s="26" t="s">
        <v>19</v>
      </c>
      <c r="F5041" s="26">
        <v>1976</v>
      </c>
      <c r="G5041" s="27">
        <v>26139</v>
      </c>
    </row>
    <row r="5042" spans="1:7" x14ac:dyDescent="0.15">
      <c r="A5042" s="25" t="s">
        <v>84</v>
      </c>
      <c r="B5042" s="26" t="s">
        <v>82</v>
      </c>
      <c r="C5042" s="26" t="s">
        <v>83</v>
      </c>
      <c r="D5042" s="26" t="s">
        <v>20</v>
      </c>
      <c r="E5042" s="26" t="s">
        <v>19</v>
      </c>
      <c r="F5042" s="26">
        <v>1975</v>
      </c>
      <c r="G5042" s="27">
        <v>26248</v>
      </c>
    </row>
    <row r="5043" spans="1:7" x14ac:dyDescent="0.15">
      <c r="A5043" s="25" t="s">
        <v>84</v>
      </c>
      <c r="B5043" s="26" t="s">
        <v>82</v>
      </c>
      <c r="C5043" s="26" t="s">
        <v>83</v>
      </c>
      <c r="D5043" s="26" t="s">
        <v>20</v>
      </c>
      <c r="E5043" s="26" t="s">
        <v>19</v>
      </c>
      <c r="F5043" s="26">
        <v>1974</v>
      </c>
      <c r="G5043" s="27">
        <v>26924</v>
      </c>
    </row>
    <row r="5044" spans="1:7" x14ac:dyDescent="0.15">
      <c r="A5044" s="25" t="s">
        <v>84</v>
      </c>
      <c r="B5044" s="26" t="s">
        <v>82</v>
      </c>
      <c r="C5044" s="26" t="s">
        <v>83</v>
      </c>
      <c r="D5044" s="26" t="s">
        <v>20</v>
      </c>
      <c r="E5044" s="26" t="s">
        <v>19</v>
      </c>
      <c r="F5044" s="26">
        <v>1973</v>
      </c>
      <c r="G5044" s="27">
        <v>27181</v>
      </c>
    </row>
    <row r="5045" spans="1:7" x14ac:dyDescent="0.15">
      <c r="A5045" s="25" t="s">
        <v>84</v>
      </c>
      <c r="B5045" s="26" t="s">
        <v>82</v>
      </c>
      <c r="C5045" s="26" t="s">
        <v>83</v>
      </c>
      <c r="D5045" s="26" t="s">
        <v>20</v>
      </c>
      <c r="E5045" s="26" t="s">
        <v>19</v>
      </c>
      <c r="F5045" s="26">
        <v>1972</v>
      </c>
      <c r="G5045" s="27">
        <v>26857</v>
      </c>
    </row>
    <row r="5046" spans="1:7" x14ac:dyDescent="0.15">
      <c r="A5046" s="25" t="s">
        <v>84</v>
      </c>
      <c r="B5046" s="26" t="s">
        <v>82</v>
      </c>
      <c r="C5046" s="26" t="s">
        <v>83</v>
      </c>
      <c r="D5046" s="26" t="s">
        <v>20</v>
      </c>
      <c r="E5046" s="26" t="s">
        <v>19</v>
      </c>
      <c r="F5046" s="26">
        <v>1971</v>
      </c>
      <c r="G5046" s="27">
        <v>26710</v>
      </c>
    </row>
    <row r="5047" spans="1:7" x14ac:dyDescent="0.15">
      <c r="A5047" s="25" t="s">
        <v>84</v>
      </c>
      <c r="B5047" s="26" t="s">
        <v>82</v>
      </c>
      <c r="C5047" s="26" t="s">
        <v>83</v>
      </c>
      <c r="D5047" s="26" t="s">
        <v>20</v>
      </c>
      <c r="E5047" s="26" t="s">
        <v>19</v>
      </c>
      <c r="F5047" s="26">
        <v>1970</v>
      </c>
      <c r="G5047" s="27">
        <v>26589</v>
      </c>
    </row>
    <row r="5048" spans="1:7" x14ac:dyDescent="0.15">
      <c r="A5048" s="25" t="s">
        <v>84</v>
      </c>
      <c r="B5048" s="26" t="s">
        <v>82</v>
      </c>
      <c r="C5048" s="26" t="s">
        <v>83</v>
      </c>
      <c r="D5048" s="26" t="s">
        <v>20</v>
      </c>
      <c r="E5048" s="26" t="s">
        <v>19</v>
      </c>
      <c r="F5048" s="26">
        <v>1969</v>
      </c>
      <c r="G5048" s="27">
        <v>26256.6</v>
      </c>
    </row>
    <row r="5049" spans="1:7" x14ac:dyDescent="0.15">
      <c r="A5049" s="25" t="s">
        <v>84</v>
      </c>
      <c r="B5049" s="26" t="s">
        <v>82</v>
      </c>
      <c r="C5049" s="26" t="s">
        <v>83</v>
      </c>
      <c r="D5049" s="26" t="s">
        <v>20</v>
      </c>
      <c r="E5049" s="26" t="s">
        <v>19</v>
      </c>
      <c r="F5049" s="26">
        <v>1968</v>
      </c>
      <c r="G5049" s="27">
        <v>25854.2</v>
      </c>
    </row>
    <row r="5050" spans="1:7" x14ac:dyDescent="0.15">
      <c r="A5050" s="25" t="s">
        <v>84</v>
      </c>
      <c r="B5050" s="26" t="s">
        <v>82</v>
      </c>
      <c r="C5050" s="26" t="s">
        <v>83</v>
      </c>
      <c r="D5050" s="26" t="s">
        <v>20</v>
      </c>
      <c r="E5050" s="26" t="s">
        <v>19</v>
      </c>
      <c r="F5050" s="26">
        <v>1967</v>
      </c>
      <c r="G5050" s="27">
        <v>25832.2</v>
      </c>
    </row>
    <row r="5051" spans="1:7" x14ac:dyDescent="0.15">
      <c r="A5051" s="25" t="s">
        <v>84</v>
      </c>
      <c r="B5051" s="26" t="s">
        <v>82</v>
      </c>
      <c r="C5051" s="26" t="s">
        <v>83</v>
      </c>
      <c r="D5051" s="26" t="s">
        <v>20</v>
      </c>
      <c r="E5051" s="26" t="s">
        <v>19</v>
      </c>
      <c r="F5051" s="26">
        <v>1966</v>
      </c>
      <c r="G5051" s="27">
        <v>26702.1</v>
      </c>
    </row>
    <row r="5052" spans="1:7" x14ac:dyDescent="0.15">
      <c r="A5052" s="25" t="s">
        <v>84</v>
      </c>
      <c r="B5052" s="26" t="s">
        <v>82</v>
      </c>
      <c r="C5052" s="26" t="s">
        <v>83</v>
      </c>
      <c r="D5052" s="26" t="s">
        <v>20</v>
      </c>
      <c r="E5052" s="26" t="s">
        <v>19</v>
      </c>
      <c r="F5052" s="26">
        <v>1965</v>
      </c>
      <c r="G5052" s="27">
        <v>26784.2</v>
      </c>
    </row>
    <row r="5053" spans="1:7" x14ac:dyDescent="0.15">
      <c r="A5053" s="25" t="s">
        <v>84</v>
      </c>
      <c r="B5053" s="26" t="s">
        <v>82</v>
      </c>
      <c r="C5053" s="26" t="s">
        <v>83</v>
      </c>
      <c r="D5053" s="26" t="s">
        <v>20</v>
      </c>
      <c r="E5053" s="26" t="s">
        <v>19</v>
      </c>
      <c r="F5053" s="26">
        <v>1964</v>
      </c>
      <c r="G5053" s="27">
        <v>26633</v>
      </c>
    </row>
    <row r="5054" spans="1:7" x14ac:dyDescent="0.15">
      <c r="A5054" s="25" t="s">
        <v>84</v>
      </c>
      <c r="B5054" s="26" t="s">
        <v>82</v>
      </c>
      <c r="C5054" s="26" t="s">
        <v>83</v>
      </c>
      <c r="D5054" s="26" t="s">
        <v>20</v>
      </c>
      <c r="E5054" s="26" t="s">
        <v>19</v>
      </c>
      <c r="F5054" s="26">
        <v>1963</v>
      </c>
      <c r="G5054" s="27">
        <v>26610</v>
      </c>
    </row>
    <row r="5055" spans="1:7" x14ac:dyDescent="0.15">
      <c r="A5055" s="25" t="s">
        <v>84</v>
      </c>
      <c r="B5055" s="26" t="s">
        <v>82</v>
      </c>
      <c r="C5055" s="26" t="s">
        <v>83</v>
      </c>
      <c r="D5055" s="26" t="s">
        <v>20</v>
      </c>
      <c r="E5055" s="26" t="s">
        <v>19</v>
      </c>
      <c r="F5055" s="26">
        <v>1962</v>
      </c>
      <c r="G5055" s="27">
        <v>26547</v>
      </c>
    </row>
    <row r="5056" spans="1:7" x14ac:dyDescent="0.15">
      <c r="A5056" s="25" t="s">
        <v>84</v>
      </c>
      <c r="B5056" s="26" t="s">
        <v>82</v>
      </c>
      <c r="C5056" s="26" t="s">
        <v>83</v>
      </c>
      <c r="D5056" s="26" t="s">
        <v>20</v>
      </c>
      <c r="E5056" s="26" t="s">
        <v>19</v>
      </c>
      <c r="F5056" s="26">
        <v>1961</v>
      </c>
      <c r="G5056" s="27">
        <v>26454.9</v>
      </c>
    </row>
    <row r="5057" spans="1:7" x14ac:dyDescent="0.15">
      <c r="A5057" s="25" t="s">
        <v>84</v>
      </c>
      <c r="B5057" s="26" t="s">
        <v>82</v>
      </c>
      <c r="C5057" s="26" t="s">
        <v>83</v>
      </c>
      <c r="D5057" s="26" t="s">
        <v>20</v>
      </c>
      <c r="E5057" s="26" t="s">
        <v>19</v>
      </c>
      <c r="F5057" s="26">
        <v>1960</v>
      </c>
      <c r="G5057" s="27">
        <v>26091.5</v>
      </c>
    </row>
    <row r="5058" spans="1:7" x14ac:dyDescent="0.15">
      <c r="A5058" s="25" t="s">
        <v>84</v>
      </c>
      <c r="B5058" s="26" t="s">
        <v>82</v>
      </c>
      <c r="C5058" s="26" t="s">
        <v>83</v>
      </c>
      <c r="D5058" s="26" t="s">
        <v>26</v>
      </c>
      <c r="E5058" s="26" t="s">
        <v>25</v>
      </c>
      <c r="F5058" s="26">
        <v>2023</v>
      </c>
      <c r="G5058" s="27">
        <v>2684.2</v>
      </c>
    </row>
    <row r="5059" spans="1:7" x14ac:dyDescent="0.15">
      <c r="A5059" s="25" t="s">
        <v>84</v>
      </c>
      <c r="B5059" s="26" t="s">
        <v>82</v>
      </c>
      <c r="C5059" s="26" t="s">
        <v>83</v>
      </c>
      <c r="D5059" s="26" t="s">
        <v>26</v>
      </c>
      <c r="E5059" s="26" t="s">
        <v>25</v>
      </c>
      <c r="F5059" s="26">
        <v>2022</v>
      </c>
      <c r="G5059" s="27">
        <v>2546.8000000000002</v>
      </c>
    </row>
    <row r="5060" spans="1:7" x14ac:dyDescent="0.15">
      <c r="A5060" s="25" t="s">
        <v>84</v>
      </c>
      <c r="B5060" s="26" t="s">
        <v>82</v>
      </c>
      <c r="C5060" s="26" t="s">
        <v>83</v>
      </c>
      <c r="D5060" s="26" t="s">
        <v>26</v>
      </c>
      <c r="E5060" s="26" t="s">
        <v>25</v>
      </c>
      <c r="F5060" s="26">
        <v>2021</v>
      </c>
      <c r="G5060" s="27">
        <v>2388.6999999999998</v>
      </c>
    </row>
    <row r="5061" spans="1:7" x14ac:dyDescent="0.15">
      <c r="A5061" s="25" t="s">
        <v>84</v>
      </c>
      <c r="B5061" s="26" t="s">
        <v>82</v>
      </c>
      <c r="C5061" s="26" t="s">
        <v>83</v>
      </c>
      <c r="D5061" s="26" t="s">
        <v>26</v>
      </c>
      <c r="E5061" s="26" t="s">
        <v>25</v>
      </c>
      <c r="F5061" s="26">
        <v>2020</v>
      </c>
      <c r="G5061" s="27">
        <v>2252.6</v>
      </c>
    </row>
    <row r="5062" spans="1:7" x14ac:dyDescent="0.15">
      <c r="A5062" s="25" t="s">
        <v>84</v>
      </c>
      <c r="B5062" s="26" t="s">
        <v>82</v>
      </c>
      <c r="C5062" s="26" t="s">
        <v>83</v>
      </c>
      <c r="D5062" s="26" t="s">
        <v>26</v>
      </c>
      <c r="E5062" s="26" t="s">
        <v>25</v>
      </c>
      <c r="F5062" s="26">
        <v>2019</v>
      </c>
      <c r="G5062" s="27">
        <v>2318.1999999999998</v>
      </c>
    </row>
    <row r="5063" spans="1:7" x14ac:dyDescent="0.15">
      <c r="A5063" s="25" t="s">
        <v>84</v>
      </c>
      <c r="B5063" s="26" t="s">
        <v>82</v>
      </c>
      <c r="C5063" s="26" t="s">
        <v>83</v>
      </c>
      <c r="D5063" s="26" t="s">
        <v>26</v>
      </c>
      <c r="E5063" s="26" t="s">
        <v>25</v>
      </c>
      <c r="F5063" s="26">
        <v>2018</v>
      </c>
      <c r="G5063" s="27">
        <v>2251.5</v>
      </c>
    </row>
    <row r="5064" spans="1:7" x14ac:dyDescent="0.15">
      <c r="A5064" s="25" t="s">
        <v>84</v>
      </c>
      <c r="B5064" s="26" t="s">
        <v>82</v>
      </c>
      <c r="C5064" s="26" t="s">
        <v>83</v>
      </c>
      <c r="D5064" s="26" t="s">
        <v>26</v>
      </c>
      <c r="E5064" s="26" t="s">
        <v>25</v>
      </c>
      <c r="F5064" s="26">
        <v>2017</v>
      </c>
      <c r="G5064" s="27">
        <v>2190</v>
      </c>
    </row>
    <row r="5065" spans="1:7" x14ac:dyDescent="0.15">
      <c r="A5065" s="25" t="s">
        <v>84</v>
      </c>
      <c r="B5065" s="26" t="s">
        <v>82</v>
      </c>
      <c r="C5065" s="26" t="s">
        <v>83</v>
      </c>
      <c r="D5065" s="26" t="s">
        <v>26</v>
      </c>
      <c r="E5065" s="26" t="s">
        <v>25</v>
      </c>
      <c r="F5065" s="26">
        <v>2016</v>
      </c>
      <c r="G5065" s="27">
        <v>2130.1</v>
      </c>
    </row>
    <row r="5066" spans="1:7" x14ac:dyDescent="0.15">
      <c r="A5066" s="25" t="s">
        <v>84</v>
      </c>
      <c r="B5066" s="26" t="s">
        <v>82</v>
      </c>
      <c r="C5066" s="26" t="s">
        <v>83</v>
      </c>
      <c r="D5066" s="26" t="s">
        <v>26</v>
      </c>
      <c r="E5066" s="26" t="s">
        <v>25</v>
      </c>
      <c r="F5066" s="26">
        <v>2015</v>
      </c>
      <c r="G5066" s="27">
        <v>2053.5</v>
      </c>
    </row>
    <row r="5067" spans="1:7" x14ac:dyDescent="0.15">
      <c r="A5067" s="25" t="s">
        <v>84</v>
      </c>
      <c r="B5067" s="26" t="s">
        <v>82</v>
      </c>
      <c r="C5067" s="26" t="s">
        <v>83</v>
      </c>
      <c r="D5067" s="26" t="s">
        <v>26</v>
      </c>
      <c r="E5067" s="26" t="s">
        <v>25</v>
      </c>
      <c r="F5067" s="26">
        <v>2014</v>
      </c>
      <c r="G5067" s="27">
        <v>1984</v>
      </c>
    </row>
    <row r="5068" spans="1:7" x14ac:dyDescent="0.15">
      <c r="A5068" s="25" t="s">
        <v>84</v>
      </c>
      <c r="B5068" s="26" t="s">
        <v>82</v>
      </c>
      <c r="C5068" s="26" t="s">
        <v>83</v>
      </c>
      <c r="D5068" s="26" t="s">
        <v>26</v>
      </c>
      <c r="E5068" s="26" t="s">
        <v>25</v>
      </c>
      <c r="F5068" s="26">
        <v>2013</v>
      </c>
      <c r="G5068" s="27">
        <v>1933.2</v>
      </c>
    </row>
    <row r="5069" spans="1:7" x14ac:dyDescent="0.15">
      <c r="A5069" s="25" t="s">
        <v>84</v>
      </c>
      <c r="B5069" s="26" t="s">
        <v>82</v>
      </c>
      <c r="C5069" s="26" t="s">
        <v>83</v>
      </c>
      <c r="D5069" s="26" t="s">
        <v>26</v>
      </c>
      <c r="E5069" s="26" t="s">
        <v>25</v>
      </c>
      <c r="F5069" s="26">
        <v>2012</v>
      </c>
      <c r="G5069" s="27">
        <v>1878</v>
      </c>
    </row>
    <row r="5070" spans="1:7" x14ac:dyDescent="0.15">
      <c r="A5070" s="25" t="s">
        <v>84</v>
      </c>
      <c r="B5070" s="26" t="s">
        <v>82</v>
      </c>
      <c r="C5070" s="26" t="s">
        <v>83</v>
      </c>
      <c r="D5070" s="26" t="s">
        <v>26</v>
      </c>
      <c r="E5070" s="26" t="s">
        <v>25</v>
      </c>
      <c r="F5070" s="26">
        <v>2011</v>
      </c>
      <c r="G5070" s="27">
        <v>1885.8</v>
      </c>
    </row>
    <row r="5071" spans="1:7" x14ac:dyDescent="0.15">
      <c r="A5071" s="25" t="s">
        <v>84</v>
      </c>
      <c r="B5071" s="26" t="s">
        <v>82</v>
      </c>
      <c r="C5071" s="26" t="s">
        <v>83</v>
      </c>
      <c r="D5071" s="26" t="s">
        <v>26</v>
      </c>
      <c r="E5071" s="26" t="s">
        <v>25</v>
      </c>
      <c r="F5071" s="26">
        <v>2010</v>
      </c>
      <c r="G5071" s="27">
        <v>1923</v>
      </c>
    </row>
    <row r="5072" spans="1:7" x14ac:dyDescent="0.15">
      <c r="A5072" s="25" t="s">
        <v>84</v>
      </c>
      <c r="B5072" s="26" t="s">
        <v>82</v>
      </c>
      <c r="C5072" s="26" t="s">
        <v>83</v>
      </c>
      <c r="D5072" s="26" t="s">
        <v>26</v>
      </c>
      <c r="E5072" s="26" t="s">
        <v>25</v>
      </c>
      <c r="F5072" s="26">
        <v>2009</v>
      </c>
      <c r="G5072" s="27">
        <v>2013.4</v>
      </c>
    </row>
    <row r="5073" spans="1:7" x14ac:dyDescent="0.15">
      <c r="A5073" s="25" t="s">
        <v>84</v>
      </c>
      <c r="B5073" s="26" t="s">
        <v>82</v>
      </c>
      <c r="C5073" s="26" t="s">
        <v>83</v>
      </c>
      <c r="D5073" s="26" t="s">
        <v>26</v>
      </c>
      <c r="E5073" s="26" t="s">
        <v>25</v>
      </c>
      <c r="F5073" s="26">
        <v>2008</v>
      </c>
      <c r="G5073" s="27">
        <v>2196.6999999999998</v>
      </c>
    </row>
    <row r="5074" spans="1:7" x14ac:dyDescent="0.15">
      <c r="A5074" s="25" t="s">
        <v>84</v>
      </c>
      <c r="B5074" s="26" t="s">
        <v>82</v>
      </c>
      <c r="C5074" s="26" t="s">
        <v>83</v>
      </c>
      <c r="D5074" s="26" t="s">
        <v>26</v>
      </c>
      <c r="E5074" s="26" t="s">
        <v>25</v>
      </c>
      <c r="F5074" s="26">
        <v>2007</v>
      </c>
      <c r="G5074" s="27">
        <v>2218.6</v>
      </c>
    </row>
    <row r="5075" spans="1:7" x14ac:dyDescent="0.15">
      <c r="A5075" s="25" t="s">
        <v>84</v>
      </c>
      <c r="B5075" s="26" t="s">
        <v>82</v>
      </c>
      <c r="C5075" s="26" t="s">
        <v>83</v>
      </c>
      <c r="D5075" s="26" t="s">
        <v>26</v>
      </c>
      <c r="E5075" s="26" t="s">
        <v>25</v>
      </c>
      <c r="F5075" s="26">
        <v>2006</v>
      </c>
      <c r="G5075" s="27">
        <v>2128.3000000000002</v>
      </c>
    </row>
    <row r="5076" spans="1:7" x14ac:dyDescent="0.15">
      <c r="A5076" s="25" t="s">
        <v>84</v>
      </c>
      <c r="B5076" s="26" t="s">
        <v>82</v>
      </c>
      <c r="C5076" s="26" t="s">
        <v>83</v>
      </c>
      <c r="D5076" s="26" t="s">
        <v>26</v>
      </c>
      <c r="E5076" s="26" t="s">
        <v>25</v>
      </c>
      <c r="F5076" s="26">
        <v>2005</v>
      </c>
      <c r="G5076" s="27">
        <v>2037</v>
      </c>
    </row>
    <row r="5077" spans="1:7" x14ac:dyDescent="0.15">
      <c r="A5077" s="25" t="s">
        <v>84</v>
      </c>
      <c r="B5077" s="26" t="s">
        <v>82</v>
      </c>
      <c r="C5077" s="26" t="s">
        <v>83</v>
      </c>
      <c r="D5077" s="26" t="s">
        <v>26</v>
      </c>
      <c r="E5077" s="26" t="s">
        <v>25</v>
      </c>
      <c r="F5077" s="26">
        <v>2004</v>
      </c>
      <c r="G5077" s="27">
        <v>1946.1</v>
      </c>
    </row>
    <row r="5078" spans="1:7" x14ac:dyDescent="0.15">
      <c r="A5078" s="25" t="s">
        <v>84</v>
      </c>
      <c r="B5078" s="26" t="s">
        <v>82</v>
      </c>
      <c r="C5078" s="26" t="s">
        <v>83</v>
      </c>
      <c r="D5078" s="26" t="s">
        <v>26</v>
      </c>
      <c r="E5078" s="26" t="s">
        <v>25</v>
      </c>
      <c r="F5078" s="26">
        <v>2003</v>
      </c>
      <c r="G5078" s="27">
        <v>1884.7</v>
      </c>
    </row>
    <row r="5079" spans="1:7" x14ac:dyDescent="0.15">
      <c r="A5079" s="25" t="s">
        <v>84</v>
      </c>
      <c r="B5079" s="26" t="s">
        <v>82</v>
      </c>
      <c r="C5079" s="26" t="s">
        <v>83</v>
      </c>
      <c r="D5079" s="26" t="s">
        <v>26</v>
      </c>
      <c r="E5079" s="26" t="s">
        <v>25</v>
      </c>
      <c r="F5079" s="26">
        <v>2002</v>
      </c>
      <c r="G5079" s="27">
        <v>1849.3</v>
      </c>
    </row>
    <row r="5080" spans="1:7" x14ac:dyDescent="0.15">
      <c r="A5080" s="25" t="s">
        <v>84</v>
      </c>
      <c r="B5080" s="26" t="s">
        <v>82</v>
      </c>
      <c r="C5080" s="26" t="s">
        <v>83</v>
      </c>
      <c r="D5080" s="26" t="s">
        <v>26</v>
      </c>
      <c r="E5080" s="26" t="s">
        <v>25</v>
      </c>
      <c r="F5080" s="26">
        <v>2001</v>
      </c>
      <c r="G5080" s="27">
        <v>1821.9</v>
      </c>
    </row>
    <row r="5081" spans="1:7" x14ac:dyDescent="0.15">
      <c r="A5081" s="25" t="s">
        <v>84</v>
      </c>
      <c r="B5081" s="26" t="s">
        <v>82</v>
      </c>
      <c r="C5081" s="26" t="s">
        <v>83</v>
      </c>
      <c r="D5081" s="26" t="s">
        <v>26</v>
      </c>
      <c r="E5081" s="26" t="s">
        <v>25</v>
      </c>
      <c r="F5081" s="26">
        <v>2000</v>
      </c>
      <c r="G5081" s="27">
        <v>1772</v>
      </c>
    </row>
    <row r="5082" spans="1:7" x14ac:dyDescent="0.15">
      <c r="A5082" s="25" t="s">
        <v>84</v>
      </c>
      <c r="B5082" s="26" t="s">
        <v>82</v>
      </c>
      <c r="C5082" s="26" t="s">
        <v>83</v>
      </c>
      <c r="D5082" s="26" t="s">
        <v>26</v>
      </c>
      <c r="E5082" s="26" t="s">
        <v>25</v>
      </c>
      <c r="F5082" s="26">
        <v>1999</v>
      </c>
      <c r="G5082" s="27">
        <v>1697.8</v>
      </c>
    </row>
    <row r="5083" spans="1:7" x14ac:dyDescent="0.15">
      <c r="A5083" s="25" t="s">
        <v>84</v>
      </c>
      <c r="B5083" s="26" t="s">
        <v>82</v>
      </c>
      <c r="C5083" s="26" t="s">
        <v>83</v>
      </c>
      <c r="D5083" s="26" t="s">
        <v>26</v>
      </c>
      <c r="E5083" s="26" t="s">
        <v>25</v>
      </c>
      <c r="F5083" s="26">
        <v>1998</v>
      </c>
      <c r="G5083" s="27">
        <v>1593.1</v>
      </c>
    </row>
    <row r="5084" spans="1:7" x14ac:dyDescent="0.15">
      <c r="A5084" s="25" t="s">
        <v>84</v>
      </c>
      <c r="B5084" s="26" t="s">
        <v>82</v>
      </c>
      <c r="C5084" s="26" t="s">
        <v>83</v>
      </c>
      <c r="D5084" s="26" t="s">
        <v>26</v>
      </c>
      <c r="E5084" s="26" t="s">
        <v>25</v>
      </c>
      <c r="F5084" s="26">
        <v>1997</v>
      </c>
      <c r="G5084" s="27">
        <v>1537.7</v>
      </c>
    </row>
    <row r="5085" spans="1:7" x14ac:dyDescent="0.15">
      <c r="A5085" s="25" t="s">
        <v>84</v>
      </c>
      <c r="B5085" s="26" t="s">
        <v>82</v>
      </c>
      <c r="C5085" s="26" t="s">
        <v>83</v>
      </c>
      <c r="D5085" s="26" t="s">
        <v>26</v>
      </c>
      <c r="E5085" s="26" t="s">
        <v>25</v>
      </c>
      <c r="F5085" s="26">
        <v>1996</v>
      </c>
      <c r="G5085" s="27">
        <v>1507.8</v>
      </c>
    </row>
    <row r="5086" spans="1:7" x14ac:dyDescent="0.15">
      <c r="A5086" s="25" t="s">
        <v>84</v>
      </c>
      <c r="B5086" s="26" t="s">
        <v>82</v>
      </c>
      <c r="C5086" s="26" t="s">
        <v>83</v>
      </c>
      <c r="D5086" s="26" t="s">
        <v>26</v>
      </c>
      <c r="E5086" s="26" t="s">
        <v>25</v>
      </c>
      <c r="F5086" s="26">
        <v>1995</v>
      </c>
      <c r="G5086" s="27">
        <v>1482</v>
      </c>
    </row>
    <row r="5087" spans="1:7" x14ac:dyDescent="0.15">
      <c r="A5087" s="25" t="s">
        <v>84</v>
      </c>
      <c r="B5087" s="26" t="s">
        <v>82</v>
      </c>
      <c r="C5087" s="26" t="s">
        <v>83</v>
      </c>
      <c r="D5087" s="26" t="s">
        <v>26</v>
      </c>
      <c r="E5087" s="26" t="s">
        <v>25</v>
      </c>
      <c r="F5087" s="26">
        <v>1994</v>
      </c>
      <c r="G5087" s="27">
        <v>1424.2</v>
      </c>
    </row>
    <row r="5088" spans="1:7" x14ac:dyDescent="0.15">
      <c r="A5088" s="25" t="s">
        <v>84</v>
      </c>
      <c r="B5088" s="26" t="s">
        <v>82</v>
      </c>
      <c r="C5088" s="26" t="s">
        <v>83</v>
      </c>
      <c r="D5088" s="26" t="s">
        <v>26</v>
      </c>
      <c r="E5088" s="26" t="s">
        <v>25</v>
      </c>
      <c r="F5088" s="26">
        <v>1993</v>
      </c>
      <c r="G5088" s="27">
        <v>1381.4</v>
      </c>
    </row>
    <row r="5089" spans="1:7" x14ac:dyDescent="0.15">
      <c r="A5089" s="25" t="s">
        <v>84</v>
      </c>
      <c r="B5089" s="26" t="s">
        <v>82</v>
      </c>
      <c r="C5089" s="26" t="s">
        <v>83</v>
      </c>
      <c r="D5089" s="26" t="s">
        <v>26</v>
      </c>
      <c r="E5089" s="26" t="s">
        <v>25</v>
      </c>
      <c r="F5089" s="26">
        <v>1992</v>
      </c>
      <c r="G5089" s="27">
        <v>1360.9</v>
      </c>
    </row>
    <row r="5090" spans="1:7" x14ac:dyDescent="0.15">
      <c r="A5090" s="25" t="s">
        <v>84</v>
      </c>
      <c r="B5090" s="26" t="s">
        <v>82</v>
      </c>
      <c r="C5090" s="26" t="s">
        <v>83</v>
      </c>
      <c r="D5090" s="26" t="s">
        <v>26</v>
      </c>
      <c r="E5090" s="26" t="s">
        <v>25</v>
      </c>
      <c r="F5090" s="26">
        <v>1991</v>
      </c>
      <c r="G5090" s="27">
        <v>1356.2</v>
      </c>
    </row>
    <row r="5091" spans="1:7" x14ac:dyDescent="0.15">
      <c r="A5091" s="25" t="s">
        <v>84</v>
      </c>
      <c r="B5091" s="26" t="s">
        <v>82</v>
      </c>
      <c r="C5091" s="26" t="s">
        <v>83</v>
      </c>
      <c r="D5091" s="26" t="s">
        <v>26</v>
      </c>
      <c r="E5091" s="26" t="s">
        <v>25</v>
      </c>
      <c r="F5091" s="26">
        <v>1990</v>
      </c>
      <c r="G5091" s="27">
        <v>1360.6</v>
      </c>
    </row>
    <row r="5092" spans="1:7" x14ac:dyDescent="0.15">
      <c r="A5092" s="25" t="s">
        <v>84</v>
      </c>
      <c r="B5092" s="26" t="s">
        <v>82</v>
      </c>
      <c r="C5092" s="26" t="s">
        <v>83</v>
      </c>
      <c r="D5092" s="26" t="s">
        <v>26</v>
      </c>
      <c r="E5092" s="26" t="s">
        <v>25</v>
      </c>
      <c r="F5092" s="26">
        <v>1989</v>
      </c>
      <c r="G5092" s="27">
        <v>1305</v>
      </c>
    </row>
    <row r="5093" spans="1:7" x14ac:dyDescent="0.15">
      <c r="A5093" s="25" t="s">
        <v>84</v>
      </c>
      <c r="B5093" s="26" t="s">
        <v>82</v>
      </c>
      <c r="C5093" s="26" t="s">
        <v>83</v>
      </c>
      <c r="D5093" s="26" t="s">
        <v>26</v>
      </c>
      <c r="E5093" s="26" t="s">
        <v>25</v>
      </c>
      <c r="F5093" s="26">
        <v>1988</v>
      </c>
      <c r="G5093" s="27">
        <v>1308.0999999999999</v>
      </c>
    </row>
    <row r="5094" spans="1:7" x14ac:dyDescent="0.15">
      <c r="A5094" s="25" t="s">
        <v>84</v>
      </c>
      <c r="B5094" s="26" t="s">
        <v>82</v>
      </c>
      <c r="C5094" s="26" t="s">
        <v>83</v>
      </c>
      <c r="D5094" s="26" t="s">
        <v>26</v>
      </c>
      <c r="E5094" s="26" t="s">
        <v>25</v>
      </c>
      <c r="F5094" s="26">
        <v>1987</v>
      </c>
      <c r="G5094" s="27">
        <v>1308.3</v>
      </c>
    </row>
    <row r="5095" spans="1:7" x14ac:dyDescent="0.15">
      <c r="A5095" s="25" t="s">
        <v>84</v>
      </c>
      <c r="B5095" s="26" t="s">
        <v>82</v>
      </c>
      <c r="C5095" s="26" t="s">
        <v>83</v>
      </c>
      <c r="D5095" s="26" t="s">
        <v>26</v>
      </c>
      <c r="E5095" s="26" t="s">
        <v>25</v>
      </c>
      <c r="F5095" s="26">
        <v>1986</v>
      </c>
      <c r="G5095" s="27">
        <v>1296.9000000000001</v>
      </c>
    </row>
    <row r="5096" spans="1:7" x14ac:dyDescent="0.15">
      <c r="A5096" s="25" t="s">
        <v>84</v>
      </c>
      <c r="B5096" s="26" t="s">
        <v>82</v>
      </c>
      <c r="C5096" s="26" t="s">
        <v>83</v>
      </c>
      <c r="D5096" s="26" t="s">
        <v>26</v>
      </c>
      <c r="E5096" s="26" t="s">
        <v>25</v>
      </c>
      <c r="F5096" s="26">
        <v>1985</v>
      </c>
      <c r="G5096" s="27">
        <v>1288.5</v>
      </c>
    </row>
    <row r="5097" spans="1:7" x14ac:dyDescent="0.15">
      <c r="A5097" s="25" t="s">
        <v>84</v>
      </c>
      <c r="B5097" s="26" t="s">
        <v>82</v>
      </c>
      <c r="C5097" s="26" t="s">
        <v>83</v>
      </c>
      <c r="D5097" s="26" t="s">
        <v>26</v>
      </c>
      <c r="E5097" s="26" t="s">
        <v>25</v>
      </c>
      <c r="F5097" s="26">
        <v>1984</v>
      </c>
      <c r="G5097" s="27">
        <v>1323.4</v>
      </c>
    </row>
    <row r="5098" spans="1:7" x14ac:dyDescent="0.15">
      <c r="A5098" s="25" t="s">
        <v>84</v>
      </c>
      <c r="B5098" s="26" t="s">
        <v>82</v>
      </c>
      <c r="C5098" s="26" t="s">
        <v>83</v>
      </c>
      <c r="D5098" s="26" t="s">
        <v>26</v>
      </c>
      <c r="E5098" s="26" t="s">
        <v>25</v>
      </c>
      <c r="F5098" s="26">
        <v>1983</v>
      </c>
      <c r="G5098" s="27">
        <v>1348.6</v>
      </c>
    </row>
    <row r="5099" spans="1:7" x14ac:dyDescent="0.15">
      <c r="A5099" s="25" t="s">
        <v>84</v>
      </c>
      <c r="B5099" s="26" t="s">
        <v>82</v>
      </c>
      <c r="C5099" s="26" t="s">
        <v>83</v>
      </c>
      <c r="D5099" s="26" t="s">
        <v>26</v>
      </c>
      <c r="E5099" s="26" t="s">
        <v>25</v>
      </c>
      <c r="F5099" s="26">
        <v>1982</v>
      </c>
      <c r="G5099" s="27">
        <v>1375</v>
      </c>
    </row>
    <row r="5100" spans="1:7" x14ac:dyDescent="0.15">
      <c r="A5100" s="25" t="s">
        <v>84</v>
      </c>
      <c r="B5100" s="26" t="s">
        <v>82</v>
      </c>
      <c r="C5100" s="26" t="s">
        <v>83</v>
      </c>
      <c r="D5100" s="26" t="s">
        <v>26</v>
      </c>
      <c r="E5100" s="26" t="s">
        <v>25</v>
      </c>
      <c r="F5100" s="26">
        <v>1981</v>
      </c>
      <c r="G5100" s="27">
        <v>1375</v>
      </c>
    </row>
    <row r="5101" spans="1:7" x14ac:dyDescent="0.15">
      <c r="A5101" s="25" t="s">
        <v>84</v>
      </c>
      <c r="B5101" s="26" t="s">
        <v>82</v>
      </c>
      <c r="C5101" s="26" t="s">
        <v>83</v>
      </c>
      <c r="D5101" s="26" t="s">
        <v>26</v>
      </c>
      <c r="E5101" s="26" t="s">
        <v>25</v>
      </c>
      <c r="F5101" s="26">
        <v>1980</v>
      </c>
      <c r="G5101" s="27">
        <v>1387</v>
      </c>
    </row>
    <row r="5102" spans="1:7" x14ac:dyDescent="0.15">
      <c r="A5102" s="25" t="s">
        <v>84</v>
      </c>
      <c r="B5102" s="26" t="s">
        <v>82</v>
      </c>
      <c r="C5102" s="26" t="s">
        <v>83</v>
      </c>
      <c r="D5102" s="26" t="s">
        <v>26</v>
      </c>
      <c r="E5102" s="26" t="s">
        <v>25</v>
      </c>
      <c r="F5102" s="26">
        <v>1979</v>
      </c>
      <c r="G5102" s="27">
        <v>1373.8</v>
      </c>
    </row>
    <row r="5103" spans="1:7" x14ac:dyDescent="0.15">
      <c r="A5103" s="25" t="s">
        <v>84</v>
      </c>
      <c r="B5103" s="26" t="s">
        <v>82</v>
      </c>
      <c r="C5103" s="26" t="s">
        <v>83</v>
      </c>
      <c r="D5103" s="26" t="s">
        <v>26</v>
      </c>
      <c r="E5103" s="26" t="s">
        <v>25</v>
      </c>
      <c r="F5103" s="26">
        <v>1978</v>
      </c>
      <c r="G5103" s="27">
        <v>1331.8</v>
      </c>
    </row>
    <row r="5104" spans="1:7" x14ac:dyDescent="0.15">
      <c r="A5104" s="25" t="s">
        <v>84</v>
      </c>
      <c r="B5104" s="26" t="s">
        <v>82</v>
      </c>
      <c r="C5104" s="26" t="s">
        <v>83</v>
      </c>
      <c r="D5104" s="26" t="s">
        <v>26</v>
      </c>
      <c r="E5104" s="26" t="s">
        <v>25</v>
      </c>
      <c r="F5104" s="26">
        <v>1977</v>
      </c>
      <c r="G5104" s="27">
        <v>1299.4000000000001</v>
      </c>
    </row>
    <row r="5105" spans="1:7" x14ac:dyDescent="0.15">
      <c r="A5105" s="25" t="s">
        <v>84</v>
      </c>
      <c r="B5105" s="26" t="s">
        <v>82</v>
      </c>
      <c r="C5105" s="26" t="s">
        <v>83</v>
      </c>
      <c r="D5105" s="26" t="s">
        <v>26</v>
      </c>
      <c r="E5105" s="26" t="s">
        <v>25</v>
      </c>
      <c r="F5105" s="26">
        <v>1976</v>
      </c>
      <c r="G5105" s="27">
        <v>1276.5999999999999</v>
      </c>
    </row>
    <row r="5106" spans="1:7" x14ac:dyDescent="0.15">
      <c r="A5106" s="25" t="s">
        <v>84</v>
      </c>
      <c r="B5106" s="26" t="s">
        <v>82</v>
      </c>
      <c r="C5106" s="26" t="s">
        <v>83</v>
      </c>
      <c r="D5106" s="26" t="s">
        <v>26</v>
      </c>
      <c r="E5106" s="26" t="s">
        <v>25</v>
      </c>
      <c r="F5106" s="26">
        <v>1975</v>
      </c>
      <c r="G5106" s="27">
        <v>1287.4000000000001</v>
      </c>
    </row>
    <row r="5107" spans="1:7" x14ac:dyDescent="0.15">
      <c r="A5107" s="25" t="s">
        <v>84</v>
      </c>
      <c r="B5107" s="26" t="s">
        <v>82</v>
      </c>
      <c r="C5107" s="26" t="s">
        <v>83</v>
      </c>
      <c r="D5107" s="26" t="s">
        <v>26</v>
      </c>
      <c r="E5107" s="26" t="s">
        <v>25</v>
      </c>
      <c r="F5107" s="26">
        <v>1974</v>
      </c>
      <c r="G5107" s="27">
        <v>1298.2</v>
      </c>
    </row>
    <row r="5108" spans="1:7" x14ac:dyDescent="0.15">
      <c r="A5108" s="25" t="s">
        <v>84</v>
      </c>
      <c r="B5108" s="26" t="s">
        <v>82</v>
      </c>
      <c r="C5108" s="26" t="s">
        <v>83</v>
      </c>
      <c r="D5108" s="26" t="s">
        <v>26</v>
      </c>
      <c r="E5108" s="26" t="s">
        <v>25</v>
      </c>
      <c r="F5108" s="26">
        <v>1973</v>
      </c>
      <c r="G5108" s="27">
        <v>1280.2</v>
      </c>
    </row>
    <row r="5109" spans="1:7" x14ac:dyDescent="0.15">
      <c r="A5109" s="25" t="s">
        <v>84</v>
      </c>
      <c r="B5109" s="26" t="s">
        <v>82</v>
      </c>
      <c r="C5109" s="26" t="s">
        <v>83</v>
      </c>
      <c r="D5109" s="26" t="s">
        <v>26</v>
      </c>
      <c r="E5109" s="26" t="s">
        <v>25</v>
      </c>
      <c r="F5109" s="26">
        <v>1972</v>
      </c>
      <c r="G5109" s="27">
        <v>1262.2</v>
      </c>
    </row>
    <row r="5110" spans="1:7" x14ac:dyDescent="0.15">
      <c r="A5110" s="25" t="s">
        <v>84</v>
      </c>
      <c r="B5110" s="26" t="s">
        <v>82</v>
      </c>
      <c r="C5110" s="26" t="s">
        <v>83</v>
      </c>
      <c r="D5110" s="26" t="s">
        <v>26</v>
      </c>
      <c r="E5110" s="26" t="s">
        <v>25</v>
      </c>
      <c r="F5110" s="26">
        <v>1971</v>
      </c>
      <c r="G5110" s="27">
        <v>1258.5999999999999</v>
      </c>
    </row>
    <row r="5111" spans="1:7" x14ac:dyDescent="0.15">
      <c r="A5111" s="25" t="s">
        <v>84</v>
      </c>
      <c r="B5111" s="26" t="s">
        <v>82</v>
      </c>
      <c r="C5111" s="26" t="s">
        <v>83</v>
      </c>
      <c r="D5111" s="26" t="s">
        <v>26</v>
      </c>
      <c r="E5111" s="26" t="s">
        <v>25</v>
      </c>
      <c r="F5111" s="26">
        <v>1970</v>
      </c>
      <c r="G5111" s="27">
        <v>1263.4000000000001</v>
      </c>
    </row>
    <row r="5112" spans="1:7" x14ac:dyDescent="0.15">
      <c r="A5112" s="25" t="s">
        <v>84</v>
      </c>
      <c r="B5112" s="26" t="s">
        <v>82</v>
      </c>
      <c r="C5112" s="26" t="s">
        <v>83</v>
      </c>
      <c r="D5112" s="26" t="s">
        <v>26</v>
      </c>
      <c r="E5112" s="26" t="s">
        <v>25</v>
      </c>
      <c r="F5112" s="26">
        <v>1969</v>
      </c>
      <c r="G5112" s="27">
        <v>1279</v>
      </c>
    </row>
    <row r="5113" spans="1:7" x14ac:dyDescent="0.15">
      <c r="A5113" s="25" t="s">
        <v>84</v>
      </c>
      <c r="B5113" s="26" t="s">
        <v>82</v>
      </c>
      <c r="C5113" s="26" t="s">
        <v>83</v>
      </c>
      <c r="D5113" s="26" t="s">
        <v>26</v>
      </c>
      <c r="E5113" s="26" t="s">
        <v>25</v>
      </c>
      <c r="F5113" s="26">
        <v>1968</v>
      </c>
      <c r="G5113" s="27">
        <v>1275.4000000000001</v>
      </c>
    </row>
    <row r="5114" spans="1:7" x14ac:dyDescent="0.15">
      <c r="A5114" s="25" t="s">
        <v>84</v>
      </c>
      <c r="B5114" s="26" t="s">
        <v>82</v>
      </c>
      <c r="C5114" s="26" t="s">
        <v>83</v>
      </c>
      <c r="D5114" s="26" t="s">
        <v>26</v>
      </c>
      <c r="E5114" s="26" t="s">
        <v>25</v>
      </c>
      <c r="F5114" s="26">
        <v>1967</v>
      </c>
      <c r="G5114" s="27">
        <v>1271.8</v>
      </c>
    </row>
    <row r="5115" spans="1:7" x14ac:dyDescent="0.15">
      <c r="A5115" s="25" t="s">
        <v>84</v>
      </c>
      <c r="B5115" s="26" t="s">
        <v>82</v>
      </c>
      <c r="C5115" s="26" t="s">
        <v>83</v>
      </c>
      <c r="D5115" s="26" t="s">
        <v>26</v>
      </c>
      <c r="E5115" s="26" t="s">
        <v>25</v>
      </c>
      <c r="F5115" s="26">
        <v>1966</v>
      </c>
      <c r="G5115" s="27">
        <v>1279</v>
      </c>
    </row>
    <row r="5116" spans="1:7" x14ac:dyDescent="0.15">
      <c r="A5116" s="25" t="s">
        <v>84</v>
      </c>
      <c r="B5116" s="26" t="s">
        <v>82</v>
      </c>
      <c r="C5116" s="26" t="s">
        <v>83</v>
      </c>
      <c r="D5116" s="26" t="s">
        <v>26</v>
      </c>
      <c r="E5116" s="26" t="s">
        <v>25</v>
      </c>
      <c r="F5116" s="26">
        <v>1965</v>
      </c>
      <c r="G5116" s="27">
        <v>1282.5999999999999</v>
      </c>
    </row>
    <row r="5117" spans="1:7" x14ac:dyDescent="0.15">
      <c r="A5117" s="25" t="s">
        <v>84</v>
      </c>
      <c r="B5117" s="26" t="s">
        <v>82</v>
      </c>
      <c r="C5117" s="26" t="s">
        <v>83</v>
      </c>
      <c r="D5117" s="26" t="s">
        <v>26</v>
      </c>
      <c r="E5117" s="26" t="s">
        <v>25</v>
      </c>
      <c r="F5117" s="26">
        <v>1964</v>
      </c>
      <c r="G5117" s="27">
        <v>1285</v>
      </c>
    </row>
    <row r="5118" spans="1:7" x14ac:dyDescent="0.15">
      <c r="A5118" s="25" t="s">
        <v>84</v>
      </c>
      <c r="B5118" s="26" t="s">
        <v>82</v>
      </c>
      <c r="C5118" s="26" t="s">
        <v>83</v>
      </c>
      <c r="D5118" s="26" t="s">
        <v>26</v>
      </c>
      <c r="E5118" s="26" t="s">
        <v>25</v>
      </c>
      <c r="F5118" s="26">
        <v>1963</v>
      </c>
      <c r="G5118" s="27">
        <v>1279</v>
      </c>
    </row>
    <row r="5119" spans="1:7" x14ac:dyDescent="0.15">
      <c r="A5119" s="25" t="s">
        <v>84</v>
      </c>
      <c r="B5119" s="26" t="s">
        <v>82</v>
      </c>
      <c r="C5119" s="26" t="s">
        <v>83</v>
      </c>
      <c r="D5119" s="26" t="s">
        <v>26</v>
      </c>
      <c r="E5119" s="26" t="s">
        <v>25</v>
      </c>
      <c r="F5119" s="26">
        <v>1962</v>
      </c>
      <c r="G5119" s="27">
        <v>1271.8</v>
      </c>
    </row>
    <row r="5120" spans="1:7" x14ac:dyDescent="0.15">
      <c r="A5120" s="25" t="s">
        <v>84</v>
      </c>
      <c r="B5120" s="26" t="s">
        <v>82</v>
      </c>
      <c r="C5120" s="26" t="s">
        <v>83</v>
      </c>
      <c r="D5120" s="26" t="s">
        <v>26</v>
      </c>
      <c r="E5120" s="26" t="s">
        <v>25</v>
      </c>
      <c r="F5120" s="26">
        <v>1961</v>
      </c>
      <c r="G5120" s="27">
        <v>1263.4000000000001</v>
      </c>
    </row>
    <row r="5121" spans="1:7" x14ac:dyDescent="0.15">
      <c r="A5121" s="25" t="s">
        <v>84</v>
      </c>
      <c r="B5121" s="26" t="s">
        <v>82</v>
      </c>
      <c r="C5121" s="26" t="s">
        <v>83</v>
      </c>
      <c r="D5121" s="26" t="s">
        <v>26</v>
      </c>
      <c r="E5121" s="26" t="s">
        <v>25</v>
      </c>
      <c r="F5121" s="26">
        <v>1960</v>
      </c>
      <c r="G5121" s="27">
        <v>1265.8</v>
      </c>
    </row>
    <row r="5122" spans="1:7" x14ac:dyDescent="0.15">
      <c r="A5122" s="25" t="s">
        <v>84</v>
      </c>
      <c r="B5122" s="26" t="s">
        <v>82</v>
      </c>
      <c r="C5122" s="26" t="s">
        <v>83</v>
      </c>
      <c r="D5122" s="26" t="s">
        <v>22</v>
      </c>
      <c r="E5122" s="26" t="s">
        <v>21</v>
      </c>
      <c r="F5122" s="26">
        <v>2023</v>
      </c>
      <c r="G5122" s="27">
        <v>4853.4000000000005</v>
      </c>
    </row>
    <row r="5123" spans="1:7" x14ac:dyDescent="0.15">
      <c r="A5123" s="25" t="s">
        <v>84</v>
      </c>
      <c r="B5123" s="26" t="s">
        <v>82</v>
      </c>
      <c r="C5123" s="26" t="s">
        <v>83</v>
      </c>
      <c r="D5123" s="26" t="s">
        <v>22</v>
      </c>
      <c r="E5123" s="26" t="s">
        <v>21</v>
      </c>
      <c r="F5123" s="26">
        <v>2022</v>
      </c>
      <c r="G5123" s="27">
        <v>4805.1000000000004</v>
      </c>
    </row>
    <row r="5124" spans="1:7" x14ac:dyDescent="0.15">
      <c r="A5124" s="25" t="s">
        <v>84</v>
      </c>
      <c r="B5124" s="26" t="s">
        <v>82</v>
      </c>
      <c r="C5124" s="26" t="s">
        <v>83</v>
      </c>
      <c r="D5124" s="26" t="s">
        <v>22</v>
      </c>
      <c r="E5124" s="26" t="s">
        <v>21</v>
      </c>
      <c r="F5124" s="26">
        <v>2021</v>
      </c>
      <c r="G5124" s="27">
        <v>4687.2</v>
      </c>
    </row>
    <row r="5125" spans="1:7" x14ac:dyDescent="0.15">
      <c r="A5125" s="25" t="s">
        <v>84</v>
      </c>
      <c r="B5125" s="26" t="s">
        <v>82</v>
      </c>
      <c r="C5125" s="26" t="s">
        <v>83</v>
      </c>
      <c r="D5125" s="26" t="s">
        <v>22</v>
      </c>
      <c r="E5125" s="26" t="s">
        <v>21</v>
      </c>
      <c r="F5125" s="26">
        <v>2020</v>
      </c>
      <c r="G5125" s="27">
        <v>4629.8</v>
      </c>
    </row>
    <row r="5126" spans="1:7" x14ac:dyDescent="0.15">
      <c r="A5126" s="25" t="s">
        <v>84</v>
      </c>
      <c r="B5126" s="26" t="s">
        <v>82</v>
      </c>
      <c r="C5126" s="26" t="s">
        <v>83</v>
      </c>
      <c r="D5126" s="26" t="s">
        <v>22</v>
      </c>
      <c r="E5126" s="26" t="s">
        <v>21</v>
      </c>
      <c r="F5126" s="26">
        <v>2019</v>
      </c>
      <c r="G5126" s="27">
        <v>4752</v>
      </c>
    </row>
    <row r="5127" spans="1:7" x14ac:dyDescent="0.15">
      <c r="A5127" s="25" t="s">
        <v>84</v>
      </c>
      <c r="B5127" s="26" t="s">
        <v>82</v>
      </c>
      <c r="C5127" s="26" t="s">
        <v>83</v>
      </c>
      <c r="D5127" s="26" t="s">
        <v>22</v>
      </c>
      <c r="E5127" s="26" t="s">
        <v>21</v>
      </c>
      <c r="F5127" s="26">
        <v>2018</v>
      </c>
      <c r="G5127" s="27">
        <v>4650.3</v>
      </c>
    </row>
    <row r="5128" spans="1:7" x14ac:dyDescent="0.15">
      <c r="A5128" s="25" t="s">
        <v>84</v>
      </c>
      <c r="B5128" s="26" t="s">
        <v>82</v>
      </c>
      <c r="C5128" s="26" t="s">
        <v>83</v>
      </c>
      <c r="D5128" s="26" t="s">
        <v>22</v>
      </c>
      <c r="E5128" s="26" t="s">
        <v>21</v>
      </c>
      <c r="F5128" s="26">
        <v>2017</v>
      </c>
      <c r="G5128" s="27">
        <v>4446.6000000000004</v>
      </c>
    </row>
    <row r="5129" spans="1:7" x14ac:dyDescent="0.15">
      <c r="A5129" s="25" t="s">
        <v>84</v>
      </c>
      <c r="B5129" s="26" t="s">
        <v>82</v>
      </c>
      <c r="C5129" s="26" t="s">
        <v>83</v>
      </c>
      <c r="D5129" s="26" t="s">
        <v>22</v>
      </c>
      <c r="E5129" s="26" t="s">
        <v>21</v>
      </c>
      <c r="F5129" s="26">
        <v>2016</v>
      </c>
      <c r="G5129" s="27">
        <v>4469.5</v>
      </c>
    </row>
    <row r="5130" spans="1:7" x14ac:dyDescent="0.15">
      <c r="A5130" s="25" t="s">
        <v>84</v>
      </c>
      <c r="B5130" s="26" t="s">
        <v>82</v>
      </c>
      <c r="C5130" s="26" t="s">
        <v>83</v>
      </c>
      <c r="D5130" s="26" t="s">
        <v>22</v>
      </c>
      <c r="E5130" s="26" t="s">
        <v>21</v>
      </c>
      <c r="F5130" s="26">
        <v>2015</v>
      </c>
      <c r="G5130" s="27">
        <v>4322.6000000000004</v>
      </c>
    </row>
    <row r="5131" spans="1:7" x14ac:dyDescent="0.15">
      <c r="A5131" s="25" t="s">
        <v>84</v>
      </c>
      <c r="B5131" s="26" t="s">
        <v>82</v>
      </c>
      <c r="C5131" s="26" t="s">
        <v>83</v>
      </c>
      <c r="D5131" s="26" t="s">
        <v>22</v>
      </c>
      <c r="E5131" s="26" t="s">
        <v>21</v>
      </c>
      <c r="F5131" s="26">
        <v>2014</v>
      </c>
      <c r="G5131" s="27">
        <v>4453.7</v>
      </c>
    </row>
    <row r="5132" spans="1:7" x14ac:dyDescent="0.15">
      <c r="A5132" s="25" t="s">
        <v>84</v>
      </c>
      <c r="B5132" s="26" t="s">
        <v>82</v>
      </c>
      <c r="C5132" s="26" t="s">
        <v>83</v>
      </c>
      <c r="D5132" s="26" t="s">
        <v>22</v>
      </c>
      <c r="E5132" s="26" t="s">
        <v>21</v>
      </c>
      <c r="F5132" s="26">
        <v>2013</v>
      </c>
      <c r="G5132" s="27">
        <v>4300.7</v>
      </c>
    </row>
    <row r="5133" spans="1:7" x14ac:dyDescent="0.15">
      <c r="A5133" s="25" t="s">
        <v>84</v>
      </c>
      <c r="B5133" s="26" t="s">
        <v>82</v>
      </c>
      <c r="C5133" s="26" t="s">
        <v>83</v>
      </c>
      <c r="D5133" s="26" t="s">
        <v>22</v>
      </c>
      <c r="E5133" s="26" t="s">
        <v>21</v>
      </c>
      <c r="F5133" s="26">
        <v>2012</v>
      </c>
      <c r="G5133" s="27">
        <v>4325.8</v>
      </c>
    </row>
    <row r="5134" spans="1:7" x14ac:dyDescent="0.15">
      <c r="A5134" s="25" t="s">
        <v>84</v>
      </c>
      <c r="B5134" s="26" t="s">
        <v>82</v>
      </c>
      <c r="C5134" s="26" t="s">
        <v>83</v>
      </c>
      <c r="D5134" s="26" t="s">
        <v>22</v>
      </c>
      <c r="E5134" s="26" t="s">
        <v>21</v>
      </c>
      <c r="F5134" s="26">
        <v>2011</v>
      </c>
      <c r="G5134" s="27">
        <v>4505.1000000000004</v>
      </c>
    </row>
    <row r="5135" spans="1:7" x14ac:dyDescent="0.15">
      <c r="A5135" s="25" t="s">
        <v>84</v>
      </c>
      <c r="B5135" s="26" t="s">
        <v>82</v>
      </c>
      <c r="C5135" s="26" t="s">
        <v>83</v>
      </c>
      <c r="D5135" s="26" t="s">
        <v>22</v>
      </c>
      <c r="E5135" s="26" t="s">
        <v>21</v>
      </c>
      <c r="F5135" s="26">
        <v>2010</v>
      </c>
      <c r="G5135" s="27">
        <v>4706.4000000000005</v>
      </c>
    </row>
    <row r="5136" spans="1:7" x14ac:dyDescent="0.15">
      <c r="A5136" s="25" t="s">
        <v>84</v>
      </c>
      <c r="B5136" s="26" t="s">
        <v>82</v>
      </c>
      <c r="C5136" s="26" t="s">
        <v>83</v>
      </c>
      <c r="D5136" s="26" t="s">
        <v>22</v>
      </c>
      <c r="E5136" s="26" t="s">
        <v>21</v>
      </c>
      <c r="F5136" s="26">
        <v>2009</v>
      </c>
      <c r="G5136" s="27">
        <v>4829</v>
      </c>
    </row>
    <row r="5137" spans="1:7" x14ac:dyDescent="0.15">
      <c r="A5137" s="25" t="s">
        <v>84</v>
      </c>
      <c r="B5137" s="26" t="s">
        <v>82</v>
      </c>
      <c r="C5137" s="26" t="s">
        <v>83</v>
      </c>
      <c r="D5137" s="26" t="s">
        <v>22</v>
      </c>
      <c r="E5137" s="26" t="s">
        <v>21</v>
      </c>
      <c r="F5137" s="26">
        <v>2008</v>
      </c>
      <c r="G5137" s="27">
        <v>4856.4000000000005</v>
      </c>
    </row>
    <row r="5138" spans="1:7" x14ac:dyDescent="0.15">
      <c r="A5138" s="25" t="s">
        <v>84</v>
      </c>
      <c r="B5138" s="26" t="s">
        <v>82</v>
      </c>
      <c r="C5138" s="26" t="s">
        <v>83</v>
      </c>
      <c r="D5138" s="26" t="s">
        <v>22</v>
      </c>
      <c r="E5138" s="26" t="s">
        <v>21</v>
      </c>
      <c r="F5138" s="26">
        <v>2007</v>
      </c>
      <c r="G5138" s="27">
        <v>4795.1000000000004</v>
      </c>
    </row>
    <row r="5139" spans="1:7" x14ac:dyDescent="0.15">
      <c r="A5139" s="25" t="s">
        <v>84</v>
      </c>
      <c r="B5139" s="26" t="s">
        <v>82</v>
      </c>
      <c r="C5139" s="26" t="s">
        <v>83</v>
      </c>
      <c r="D5139" s="26" t="s">
        <v>22</v>
      </c>
      <c r="E5139" s="26" t="s">
        <v>21</v>
      </c>
      <c r="F5139" s="26">
        <v>2006</v>
      </c>
      <c r="G5139" s="27">
        <v>4731.3</v>
      </c>
    </row>
    <row r="5140" spans="1:7" x14ac:dyDescent="0.15">
      <c r="A5140" s="25" t="s">
        <v>84</v>
      </c>
      <c r="B5140" s="26" t="s">
        <v>82</v>
      </c>
      <c r="C5140" s="26" t="s">
        <v>83</v>
      </c>
      <c r="D5140" s="26" t="s">
        <v>22</v>
      </c>
      <c r="E5140" s="26" t="s">
        <v>21</v>
      </c>
      <c r="F5140" s="26">
        <v>2005</v>
      </c>
      <c r="G5140" s="27">
        <v>4646.9000000000005</v>
      </c>
    </row>
    <row r="5141" spans="1:7" x14ac:dyDescent="0.15">
      <c r="A5141" s="25" t="s">
        <v>84</v>
      </c>
      <c r="B5141" s="26" t="s">
        <v>82</v>
      </c>
      <c r="C5141" s="26" t="s">
        <v>83</v>
      </c>
      <c r="D5141" s="26" t="s">
        <v>22</v>
      </c>
      <c r="E5141" s="26" t="s">
        <v>21</v>
      </c>
      <c r="F5141" s="26">
        <v>2004</v>
      </c>
      <c r="G5141" s="27">
        <v>4604.1000000000004</v>
      </c>
    </row>
    <row r="5142" spans="1:7" x14ac:dyDescent="0.15">
      <c r="A5142" s="25" t="s">
        <v>84</v>
      </c>
      <c r="B5142" s="26" t="s">
        <v>82</v>
      </c>
      <c r="C5142" s="26" t="s">
        <v>83</v>
      </c>
      <c r="D5142" s="26" t="s">
        <v>22</v>
      </c>
      <c r="E5142" s="26" t="s">
        <v>21</v>
      </c>
      <c r="F5142" s="26">
        <v>2003</v>
      </c>
      <c r="G5142" s="27">
        <v>4495.7</v>
      </c>
    </row>
    <row r="5143" spans="1:7" x14ac:dyDescent="0.15">
      <c r="A5143" s="25" t="s">
        <v>84</v>
      </c>
      <c r="B5143" s="26" t="s">
        <v>82</v>
      </c>
      <c r="C5143" s="26" t="s">
        <v>83</v>
      </c>
      <c r="D5143" s="26" t="s">
        <v>22</v>
      </c>
      <c r="E5143" s="26" t="s">
        <v>21</v>
      </c>
      <c r="F5143" s="26">
        <v>2002</v>
      </c>
      <c r="G5143" s="27">
        <v>4434.3</v>
      </c>
    </row>
    <row r="5144" spans="1:7" x14ac:dyDescent="0.15">
      <c r="A5144" s="25" t="s">
        <v>84</v>
      </c>
      <c r="B5144" s="26" t="s">
        <v>82</v>
      </c>
      <c r="C5144" s="26" t="s">
        <v>83</v>
      </c>
      <c r="D5144" s="26" t="s">
        <v>22</v>
      </c>
      <c r="E5144" s="26" t="s">
        <v>21</v>
      </c>
      <c r="F5144" s="26">
        <v>2001</v>
      </c>
      <c r="G5144" s="27">
        <v>4328.4000000000005</v>
      </c>
    </row>
    <row r="5145" spans="1:7" x14ac:dyDescent="0.15">
      <c r="A5145" s="25" t="s">
        <v>84</v>
      </c>
      <c r="B5145" s="26" t="s">
        <v>82</v>
      </c>
      <c r="C5145" s="26" t="s">
        <v>83</v>
      </c>
      <c r="D5145" s="26" t="s">
        <v>22</v>
      </c>
      <c r="E5145" s="26" t="s">
        <v>21</v>
      </c>
      <c r="F5145" s="26">
        <v>2000</v>
      </c>
      <c r="G5145" s="27">
        <v>4312.8</v>
      </c>
    </row>
    <row r="5146" spans="1:7" x14ac:dyDescent="0.15">
      <c r="A5146" s="25" t="s">
        <v>84</v>
      </c>
      <c r="B5146" s="26" t="s">
        <v>82</v>
      </c>
      <c r="C5146" s="26" t="s">
        <v>83</v>
      </c>
      <c r="D5146" s="26" t="s">
        <v>22</v>
      </c>
      <c r="E5146" s="26" t="s">
        <v>21</v>
      </c>
      <c r="F5146" s="26">
        <v>1999</v>
      </c>
      <c r="G5146" s="27">
        <v>4298.7</v>
      </c>
    </row>
    <row r="5147" spans="1:7" x14ac:dyDescent="0.15">
      <c r="A5147" s="25" t="s">
        <v>84</v>
      </c>
      <c r="B5147" s="26" t="s">
        <v>82</v>
      </c>
      <c r="C5147" s="26" t="s">
        <v>83</v>
      </c>
      <c r="D5147" s="26" t="s">
        <v>22</v>
      </c>
      <c r="E5147" s="26" t="s">
        <v>21</v>
      </c>
      <c r="F5147" s="26">
        <v>1998</v>
      </c>
      <c r="G5147" s="27">
        <v>4297.3</v>
      </c>
    </row>
    <row r="5148" spans="1:7" x14ac:dyDescent="0.15">
      <c r="A5148" s="25" t="s">
        <v>84</v>
      </c>
      <c r="B5148" s="26" t="s">
        <v>82</v>
      </c>
      <c r="C5148" s="26" t="s">
        <v>83</v>
      </c>
      <c r="D5148" s="26" t="s">
        <v>22</v>
      </c>
      <c r="E5148" s="26" t="s">
        <v>21</v>
      </c>
      <c r="F5148" s="26">
        <v>1997</v>
      </c>
      <c r="G5148" s="27">
        <v>4116.4000000000005</v>
      </c>
    </row>
    <row r="5149" spans="1:7" x14ac:dyDescent="0.15">
      <c r="A5149" s="25" t="s">
        <v>84</v>
      </c>
      <c r="B5149" s="26" t="s">
        <v>82</v>
      </c>
      <c r="C5149" s="26" t="s">
        <v>83</v>
      </c>
      <c r="D5149" s="26" t="s">
        <v>22</v>
      </c>
      <c r="E5149" s="26" t="s">
        <v>21</v>
      </c>
      <c r="F5149" s="26">
        <v>1996</v>
      </c>
      <c r="G5149" s="27">
        <v>4132.7</v>
      </c>
    </row>
    <row r="5150" spans="1:7" x14ac:dyDescent="0.15">
      <c r="A5150" s="25" t="s">
        <v>84</v>
      </c>
      <c r="B5150" s="26" t="s">
        <v>82</v>
      </c>
      <c r="C5150" s="26" t="s">
        <v>83</v>
      </c>
      <c r="D5150" s="26" t="s">
        <v>22</v>
      </c>
      <c r="E5150" s="26" t="s">
        <v>21</v>
      </c>
      <c r="F5150" s="26">
        <v>1995</v>
      </c>
      <c r="G5150" s="27">
        <v>4156.3</v>
      </c>
    </row>
    <row r="5151" spans="1:7" x14ac:dyDescent="0.15">
      <c r="A5151" s="25" t="s">
        <v>84</v>
      </c>
      <c r="B5151" s="26" t="s">
        <v>82</v>
      </c>
      <c r="C5151" s="26" t="s">
        <v>83</v>
      </c>
      <c r="D5151" s="26" t="s">
        <v>22</v>
      </c>
      <c r="E5151" s="26" t="s">
        <v>21</v>
      </c>
      <c r="F5151" s="26">
        <v>1994</v>
      </c>
      <c r="G5151" s="27">
        <v>4119.3</v>
      </c>
    </row>
    <row r="5152" spans="1:7" x14ac:dyDescent="0.15">
      <c r="A5152" s="25" t="s">
        <v>84</v>
      </c>
      <c r="B5152" s="26" t="s">
        <v>82</v>
      </c>
      <c r="C5152" s="26" t="s">
        <v>83</v>
      </c>
      <c r="D5152" s="26" t="s">
        <v>22</v>
      </c>
      <c r="E5152" s="26" t="s">
        <v>21</v>
      </c>
      <c r="F5152" s="26">
        <v>1993</v>
      </c>
      <c r="G5152" s="27">
        <v>4043.7</v>
      </c>
    </row>
    <row r="5153" spans="1:7" x14ac:dyDescent="0.15">
      <c r="A5153" s="25" t="s">
        <v>84</v>
      </c>
      <c r="B5153" s="26" t="s">
        <v>82</v>
      </c>
      <c r="C5153" s="26" t="s">
        <v>83</v>
      </c>
      <c r="D5153" s="26" t="s">
        <v>22</v>
      </c>
      <c r="E5153" s="26" t="s">
        <v>21</v>
      </c>
      <c r="F5153" s="26">
        <v>1992</v>
      </c>
      <c r="G5153" s="27">
        <v>4010.4</v>
      </c>
    </row>
    <row r="5154" spans="1:7" x14ac:dyDescent="0.15">
      <c r="A5154" s="25" t="s">
        <v>84</v>
      </c>
      <c r="B5154" s="26" t="s">
        <v>82</v>
      </c>
      <c r="C5154" s="26" t="s">
        <v>83</v>
      </c>
      <c r="D5154" s="26" t="s">
        <v>22</v>
      </c>
      <c r="E5154" s="26" t="s">
        <v>21</v>
      </c>
      <c r="F5154" s="26">
        <v>1991</v>
      </c>
      <c r="G5154" s="27">
        <v>3953.4</v>
      </c>
    </row>
    <row r="5155" spans="1:7" x14ac:dyDescent="0.15">
      <c r="A5155" s="25" t="s">
        <v>84</v>
      </c>
      <c r="B5155" s="26" t="s">
        <v>82</v>
      </c>
      <c r="C5155" s="26" t="s">
        <v>83</v>
      </c>
      <c r="D5155" s="26" t="s">
        <v>22</v>
      </c>
      <c r="E5155" s="26" t="s">
        <v>21</v>
      </c>
      <c r="F5155" s="26">
        <v>1990</v>
      </c>
      <c r="G5155" s="27">
        <v>4024.3</v>
      </c>
    </row>
    <row r="5156" spans="1:7" x14ac:dyDescent="0.15">
      <c r="A5156" s="25" t="s">
        <v>84</v>
      </c>
      <c r="B5156" s="26" t="s">
        <v>82</v>
      </c>
      <c r="C5156" s="26" t="s">
        <v>83</v>
      </c>
      <c r="D5156" s="26" t="s">
        <v>22</v>
      </c>
      <c r="E5156" s="26" t="s">
        <v>21</v>
      </c>
      <c r="F5156" s="26">
        <v>1989</v>
      </c>
      <c r="G5156" s="27">
        <v>3972.2</v>
      </c>
    </row>
    <row r="5157" spans="1:7" x14ac:dyDescent="0.15">
      <c r="A5157" s="25" t="s">
        <v>84</v>
      </c>
      <c r="B5157" s="26" t="s">
        <v>82</v>
      </c>
      <c r="C5157" s="26" t="s">
        <v>83</v>
      </c>
      <c r="D5157" s="26" t="s">
        <v>22</v>
      </c>
      <c r="E5157" s="26" t="s">
        <v>21</v>
      </c>
      <c r="F5157" s="26">
        <v>1988</v>
      </c>
      <c r="G5157" s="27">
        <v>3957.6000000000008</v>
      </c>
    </row>
    <row r="5158" spans="1:7" x14ac:dyDescent="0.15">
      <c r="A5158" s="25" t="s">
        <v>84</v>
      </c>
      <c r="B5158" s="26" t="s">
        <v>82</v>
      </c>
      <c r="C5158" s="26" t="s">
        <v>83</v>
      </c>
      <c r="D5158" s="26" t="s">
        <v>22</v>
      </c>
      <c r="E5158" s="26" t="s">
        <v>21</v>
      </c>
      <c r="F5158" s="26">
        <v>1987</v>
      </c>
      <c r="G5158" s="27">
        <v>3892.7</v>
      </c>
    </row>
    <row r="5159" spans="1:7" x14ac:dyDescent="0.15">
      <c r="A5159" s="25" t="s">
        <v>84</v>
      </c>
      <c r="B5159" s="26" t="s">
        <v>82</v>
      </c>
      <c r="C5159" s="26" t="s">
        <v>83</v>
      </c>
      <c r="D5159" s="26" t="s">
        <v>22</v>
      </c>
      <c r="E5159" s="26" t="s">
        <v>21</v>
      </c>
      <c r="F5159" s="26">
        <v>1986</v>
      </c>
      <c r="G5159" s="27">
        <v>3896.4</v>
      </c>
    </row>
    <row r="5160" spans="1:7" x14ac:dyDescent="0.15">
      <c r="A5160" s="25" t="s">
        <v>84</v>
      </c>
      <c r="B5160" s="26" t="s">
        <v>82</v>
      </c>
      <c r="C5160" s="26" t="s">
        <v>83</v>
      </c>
      <c r="D5160" s="26" t="s">
        <v>22</v>
      </c>
      <c r="E5160" s="26" t="s">
        <v>21</v>
      </c>
      <c r="F5160" s="26">
        <v>1985</v>
      </c>
      <c r="G5160" s="27">
        <v>3883</v>
      </c>
    </row>
    <row r="5161" spans="1:7" x14ac:dyDescent="0.15">
      <c r="A5161" s="25" t="s">
        <v>84</v>
      </c>
      <c r="B5161" s="26" t="s">
        <v>82</v>
      </c>
      <c r="C5161" s="26" t="s">
        <v>83</v>
      </c>
      <c r="D5161" s="26" t="s">
        <v>22</v>
      </c>
      <c r="E5161" s="26" t="s">
        <v>21</v>
      </c>
      <c r="F5161" s="26">
        <v>1984</v>
      </c>
      <c r="G5161" s="27">
        <v>3787.7</v>
      </c>
    </row>
    <row r="5162" spans="1:7" x14ac:dyDescent="0.15">
      <c r="A5162" s="25" t="s">
        <v>84</v>
      </c>
      <c r="B5162" s="26" t="s">
        <v>82</v>
      </c>
      <c r="C5162" s="26" t="s">
        <v>83</v>
      </c>
      <c r="D5162" s="26" t="s">
        <v>22</v>
      </c>
      <c r="E5162" s="26" t="s">
        <v>21</v>
      </c>
      <c r="F5162" s="26">
        <v>1983</v>
      </c>
      <c r="G5162" s="27">
        <v>3796.5</v>
      </c>
    </row>
    <row r="5163" spans="1:7" x14ac:dyDescent="0.15">
      <c r="A5163" s="25" t="s">
        <v>84</v>
      </c>
      <c r="B5163" s="26" t="s">
        <v>82</v>
      </c>
      <c r="C5163" s="26" t="s">
        <v>83</v>
      </c>
      <c r="D5163" s="26" t="s">
        <v>22</v>
      </c>
      <c r="E5163" s="26" t="s">
        <v>21</v>
      </c>
      <c r="F5163" s="26">
        <v>1982</v>
      </c>
      <c r="G5163" s="27">
        <v>3777.9</v>
      </c>
    </row>
    <row r="5164" spans="1:7" x14ac:dyDescent="0.15">
      <c r="A5164" s="25" t="s">
        <v>84</v>
      </c>
      <c r="B5164" s="26" t="s">
        <v>82</v>
      </c>
      <c r="C5164" s="26" t="s">
        <v>83</v>
      </c>
      <c r="D5164" s="26" t="s">
        <v>22</v>
      </c>
      <c r="E5164" s="26" t="s">
        <v>21</v>
      </c>
      <c r="F5164" s="26">
        <v>1981</v>
      </c>
      <c r="G5164" s="27">
        <v>3819</v>
      </c>
    </row>
    <row r="5165" spans="1:7" x14ac:dyDescent="0.15">
      <c r="A5165" s="25" t="s">
        <v>84</v>
      </c>
      <c r="B5165" s="26" t="s">
        <v>82</v>
      </c>
      <c r="C5165" s="26" t="s">
        <v>83</v>
      </c>
      <c r="D5165" s="26" t="s">
        <v>22</v>
      </c>
      <c r="E5165" s="26" t="s">
        <v>21</v>
      </c>
      <c r="F5165" s="26">
        <v>1980</v>
      </c>
      <c r="G5165" s="27">
        <v>3630.2</v>
      </c>
    </row>
    <row r="5166" spans="1:7" x14ac:dyDescent="0.15">
      <c r="A5166" s="25" t="s">
        <v>84</v>
      </c>
      <c r="B5166" s="26" t="s">
        <v>82</v>
      </c>
      <c r="C5166" s="26" t="s">
        <v>83</v>
      </c>
      <c r="D5166" s="26" t="s">
        <v>22</v>
      </c>
      <c r="E5166" s="26" t="s">
        <v>21</v>
      </c>
      <c r="F5166" s="26">
        <v>1979</v>
      </c>
      <c r="G5166" s="27">
        <v>3580.1000000000008</v>
      </c>
    </row>
    <row r="5167" spans="1:7" x14ac:dyDescent="0.15">
      <c r="A5167" s="25" t="s">
        <v>84</v>
      </c>
      <c r="B5167" s="26" t="s">
        <v>82</v>
      </c>
      <c r="C5167" s="26" t="s">
        <v>83</v>
      </c>
      <c r="D5167" s="26" t="s">
        <v>22</v>
      </c>
      <c r="E5167" s="26" t="s">
        <v>21</v>
      </c>
      <c r="F5167" s="26">
        <v>1978</v>
      </c>
      <c r="G5167" s="27">
        <v>3541.1000000000008</v>
      </c>
    </row>
    <row r="5168" spans="1:7" x14ac:dyDescent="0.15">
      <c r="A5168" s="25" t="s">
        <v>84</v>
      </c>
      <c r="B5168" s="26" t="s">
        <v>82</v>
      </c>
      <c r="C5168" s="26" t="s">
        <v>83</v>
      </c>
      <c r="D5168" s="26" t="s">
        <v>22</v>
      </c>
      <c r="E5168" s="26" t="s">
        <v>21</v>
      </c>
      <c r="F5168" s="26">
        <v>1977</v>
      </c>
      <c r="G5168" s="27">
        <v>3527</v>
      </c>
    </row>
    <row r="5169" spans="1:7" x14ac:dyDescent="0.15">
      <c r="A5169" s="25" t="s">
        <v>84</v>
      </c>
      <c r="B5169" s="26" t="s">
        <v>82</v>
      </c>
      <c r="C5169" s="26" t="s">
        <v>83</v>
      </c>
      <c r="D5169" s="26" t="s">
        <v>22</v>
      </c>
      <c r="E5169" s="26" t="s">
        <v>21</v>
      </c>
      <c r="F5169" s="26">
        <v>1976</v>
      </c>
      <c r="G5169" s="27">
        <v>3499</v>
      </c>
    </row>
    <row r="5170" spans="1:7" x14ac:dyDescent="0.15">
      <c r="A5170" s="25" t="s">
        <v>84</v>
      </c>
      <c r="B5170" s="26" t="s">
        <v>82</v>
      </c>
      <c r="C5170" s="26" t="s">
        <v>83</v>
      </c>
      <c r="D5170" s="26" t="s">
        <v>22</v>
      </c>
      <c r="E5170" s="26" t="s">
        <v>21</v>
      </c>
      <c r="F5170" s="26">
        <v>1975</v>
      </c>
      <c r="G5170" s="27">
        <v>3457.6000000000008</v>
      </c>
    </row>
    <row r="5171" spans="1:7" x14ac:dyDescent="0.15">
      <c r="A5171" s="25" t="s">
        <v>84</v>
      </c>
      <c r="B5171" s="26" t="s">
        <v>82</v>
      </c>
      <c r="C5171" s="26" t="s">
        <v>83</v>
      </c>
      <c r="D5171" s="26" t="s">
        <v>22</v>
      </c>
      <c r="E5171" s="26" t="s">
        <v>21</v>
      </c>
      <c r="F5171" s="26">
        <v>1974</v>
      </c>
      <c r="G5171" s="27">
        <v>3454.1000000000008</v>
      </c>
    </row>
    <row r="5172" spans="1:7" x14ac:dyDescent="0.15">
      <c r="A5172" s="25" t="s">
        <v>84</v>
      </c>
      <c r="B5172" s="26" t="s">
        <v>82</v>
      </c>
      <c r="C5172" s="26" t="s">
        <v>83</v>
      </c>
      <c r="D5172" s="26" t="s">
        <v>22</v>
      </c>
      <c r="E5172" s="26" t="s">
        <v>21</v>
      </c>
      <c r="F5172" s="26">
        <v>1973</v>
      </c>
      <c r="G5172" s="27">
        <v>3450.6000000000008</v>
      </c>
    </row>
    <row r="5173" spans="1:7" x14ac:dyDescent="0.15">
      <c r="A5173" s="25" t="s">
        <v>84</v>
      </c>
      <c r="B5173" s="26" t="s">
        <v>82</v>
      </c>
      <c r="C5173" s="26" t="s">
        <v>83</v>
      </c>
      <c r="D5173" s="26" t="s">
        <v>22</v>
      </c>
      <c r="E5173" s="26" t="s">
        <v>21</v>
      </c>
      <c r="F5173" s="26">
        <v>1972</v>
      </c>
      <c r="G5173" s="27">
        <v>3416.5</v>
      </c>
    </row>
    <row r="5174" spans="1:7" x14ac:dyDescent="0.15">
      <c r="A5174" s="25" t="s">
        <v>84</v>
      </c>
      <c r="B5174" s="26" t="s">
        <v>82</v>
      </c>
      <c r="C5174" s="26" t="s">
        <v>83</v>
      </c>
      <c r="D5174" s="26" t="s">
        <v>22</v>
      </c>
      <c r="E5174" s="26" t="s">
        <v>21</v>
      </c>
      <c r="F5174" s="26">
        <v>1971</v>
      </c>
      <c r="G5174" s="27">
        <v>3399.5</v>
      </c>
    </row>
    <row r="5175" spans="1:7" x14ac:dyDescent="0.15">
      <c r="A5175" s="25" t="s">
        <v>84</v>
      </c>
      <c r="B5175" s="26" t="s">
        <v>82</v>
      </c>
      <c r="C5175" s="26" t="s">
        <v>83</v>
      </c>
      <c r="D5175" s="26" t="s">
        <v>22</v>
      </c>
      <c r="E5175" s="26" t="s">
        <v>21</v>
      </c>
      <c r="F5175" s="26">
        <v>1970</v>
      </c>
      <c r="G5175" s="27">
        <v>3389.3</v>
      </c>
    </row>
    <row r="5176" spans="1:7" x14ac:dyDescent="0.15">
      <c r="A5176" s="25" t="s">
        <v>84</v>
      </c>
      <c r="B5176" s="26" t="s">
        <v>82</v>
      </c>
      <c r="C5176" s="26" t="s">
        <v>83</v>
      </c>
      <c r="D5176" s="26" t="s">
        <v>22</v>
      </c>
      <c r="E5176" s="26" t="s">
        <v>21</v>
      </c>
      <c r="F5176" s="26">
        <v>1969</v>
      </c>
      <c r="G5176" s="27">
        <v>3392.7</v>
      </c>
    </row>
    <row r="5177" spans="1:7" x14ac:dyDescent="0.15">
      <c r="A5177" s="25" t="s">
        <v>84</v>
      </c>
      <c r="B5177" s="26" t="s">
        <v>82</v>
      </c>
      <c r="C5177" s="26" t="s">
        <v>83</v>
      </c>
      <c r="D5177" s="26" t="s">
        <v>22</v>
      </c>
      <c r="E5177" s="26" t="s">
        <v>21</v>
      </c>
      <c r="F5177" s="26">
        <v>1968</v>
      </c>
      <c r="G5177" s="27">
        <v>3402.9</v>
      </c>
    </row>
    <row r="5178" spans="1:7" x14ac:dyDescent="0.15">
      <c r="A5178" s="25" t="s">
        <v>84</v>
      </c>
      <c r="B5178" s="26" t="s">
        <v>82</v>
      </c>
      <c r="C5178" s="26" t="s">
        <v>83</v>
      </c>
      <c r="D5178" s="26" t="s">
        <v>22</v>
      </c>
      <c r="E5178" s="26" t="s">
        <v>21</v>
      </c>
      <c r="F5178" s="26">
        <v>1967</v>
      </c>
      <c r="G5178" s="27">
        <v>3444.3</v>
      </c>
    </row>
    <row r="5179" spans="1:7" x14ac:dyDescent="0.15">
      <c r="A5179" s="25" t="s">
        <v>84</v>
      </c>
      <c r="B5179" s="26" t="s">
        <v>82</v>
      </c>
      <c r="C5179" s="26" t="s">
        <v>83</v>
      </c>
      <c r="D5179" s="26" t="s">
        <v>22</v>
      </c>
      <c r="E5179" s="26" t="s">
        <v>21</v>
      </c>
      <c r="F5179" s="26">
        <v>1966</v>
      </c>
      <c r="G5179" s="27">
        <v>3486</v>
      </c>
    </row>
    <row r="5180" spans="1:7" x14ac:dyDescent="0.15">
      <c r="A5180" s="25" t="s">
        <v>84</v>
      </c>
      <c r="B5180" s="26" t="s">
        <v>82</v>
      </c>
      <c r="C5180" s="26" t="s">
        <v>83</v>
      </c>
      <c r="D5180" s="26" t="s">
        <v>22</v>
      </c>
      <c r="E5180" s="26" t="s">
        <v>21</v>
      </c>
      <c r="F5180" s="26">
        <v>1965</v>
      </c>
      <c r="G5180" s="27">
        <v>3517.7</v>
      </c>
    </row>
    <row r="5181" spans="1:7" x14ac:dyDescent="0.15">
      <c r="A5181" s="25" t="s">
        <v>84</v>
      </c>
      <c r="B5181" s="26" t="s">
        <v>82</v>
      </c>
      <c r="C5181" s="26" t="s">
        <v>83</v>
      </c>
      <c r="D5181" s="26" t="s">
        <v>22</v>
      </c>
      <c r="E5181" s="26" t="s">
        <v>21</v>
      </c>
      <c r="F5181" s="26">
        <v>1964</v>
      </c>
      <c r="G5181" s="27">
        <v>3542.5</v>
      </c>
    </row>
    <row r="5182" spans="1:7" x14ac:dyDescent="0.15">
      <c r="A5182" s="25" t="s">
        <v>84</v>
      </c>
      <c r="B5182" s="26" t="s">
        <v>82</v>
      </c>
      <c r="C5182" s="26" t="s">
        <v>83</v>
      </c>
      <c r="D5182" s="26" t="s">
        <v>22</v>
      </c>
      <c r="E5182" s="26" t="s">
        <v>21</v>
      </c>
      <c r="F5182" s="26">
        <v>1963</v>
      </c>
      <c r="G5182" s="27">
        <v>3589.2</v>
      </c>
    </row>
    <row r="5183" spans="1:7" x14ac:dyDescent="0.15">
      <c r="A5183" s="25" t="s">
        <v>84</v>
      </c>
      <c r="B5183" s="26" t="s">
        <v>82</v>
      </c>
      <c r="C5183" s="26" t="s">
        <v>83</v>
      </c>
      <c r="D5183" s="26" t="s">
        <v>22</v>
      </c>
      <c r="E5183" s="26" t="s">
        <v>21</v>
      </c>
      <c r="F5183" s="26">
        <v>1962</v>
      </c>
      <c r="G5183" s="27">
        <v>3640.1000000000008</v>
      </c>
    </row>
    <row r="5184" spans="1:7" x14ac:dyDescent="0.15">
      <c r="A5184" s="25" t="s">
        <v>84</v>
      </c>
      <c r="B5184" s="26" t="s">
        <v>82</v>
      </c>
      <c r="C5184" s="26" t="s">
        <v>83</v>
      </c>
      <c r="D5184" s="26" t="s">
        <v>22</v>
      </c>
      <c r="E5184" s="26" t="s">
        <v>21</v>
      </c>
      <c r="F5184" s="26">
        <v>1961</v>
      </c>
      <c r="G5184" s="27">
        <v>3676.9</v>
      </c>
    </row>
    <row r="5185" spans="1:7" x14ac:dyDescent="0.15">
      <c r="A5185" s="25" t="s">
        <v>84</v>
      </c>
      <c r="B5185" s="26" t="s">
        <v>82</v>
      </c>
      <c r="C5185" s="26" t="s">
        <v>83</v>
      </c>
      <c r="D5185" s="26" t="s">
        <v>22</v>
      </c>
      <c r="E5185" s="26" t="s">
        <v>21</v>
      </c>
      <c r="F5185" s="26">
        <v>1960</v>
      </c>
      <c r="G5185" s="27">
        <v>3662.3</v>
      </c>
    </row>
    <row r="5186" spans="1:7" x14ac:dyDescent="0.15">
      <c r="A5186" s="25" t="s">
        <v>84</v>
      </c>
      <c r="B5186" s="26" t="s">
        <v>82</v>
      </c>
      <c r="C5186" s="26" t="s">
        <v>83</v>
      </c>
      <c r="D5186" s="26" t="s">
        <v>38</v>
      </c>
      <c r="E5186" s="26" t="s">
        <v>37</v>
      </c>
      <c r="F5186" s="26">
        <v>2023</v>
      </c>
      <c r="G5186" s="27">
        <v>21113.8</v>
      </c>
    </row>
    <row r="5187" spans="1:7" x14ac:dyDescent="0.15">
      <c r="A5187" s="25" t="s">
        <v>84</v>
      </c>
      <c r="B5187" s="26" t="s">
        <v>82</v>
      </c>
      <c r="C5187" s="26" t="s">
        <v>83</v>
      </c>
      <c r="D5187" s="26" t="s">
        <v>38</v>
      </c>
      <c r="E5187" s="26" t="s">
        <v>37</v>
      </c>
      <c r="F5187" s="26">
        <v>2022</v>
      </c>
      <c r="G5187" s="27">
        <v>20461.599999999999</v>
      </c>
    </row>
    <row r="5188" spans="1:7" x14ac:dyDescent="0.15">
      <c r="A5188" s="25" t="s">
        <v>84</v>
      </c>
      <c r="B5188" s="26" t="s">
        <v>82</v>
      </c>
      <c r="C5188" s="26" t="s">
        <v>83</v>
      </c>
      <c r="D5188" s="26" t="s">
        <v>38</v>
      </c>
      <c r="E5188" s="26" t="s">
        <v>37</v>
      </c>
      <c r="F5188" s="26">
        <v>2021</v>
      </c>
      <c r="G5188" s="27">
        <v>19927.5</v>
      </c>
    </row>
    <row r="5189" spans="1:7" x14ac:dyDescent="0.15">
      <c r="A5189" s="25" t="s">
        <v>84</v>
      </c>
      <c r="B5189" s="26" t="s">
        <v>82</v>
      </c>
      <c r="C5189" s="26" t="s">
        <v>83</v>
      </c>
      <c r="D5189" s="26" t="s">
        <v>38</v>
      </c>
      <c r="E5189" s="26" t="s">
        <v>37</v>
      </c>
      <c r="F5189" s="26">
        <v>2020</v>
      </c>
      <c r="G5189" s="27">
        <v>19482.599999999999</v>
      </c>
    </row>
    <row r="5190" spans="1:7" x14ac:dyDescent="0.15">
      <c r="A5190" s="25" t="s">
        <v>84</v>
      </c>
      <c r="B5190" s="26" t="s">
        <v>82</v>
      </c>
      <c r="C5190" s="26" t="s">
        <v>83</v>
      </c>
      <c r="D5190" s="26" t="s">
        <v>38</v>
      </c>
      <c r="E5190" s="26" t="s">
        <v>37</v>
      </c>
      <c r="F5190" s="26">
        <v>2019</v>
      </c>
      <c r="G5190" s="27">
        <v>20332.099999999999</v>
      </c>
    </row>
    <row r="5191" spans="1:7" x14ac:dyDescent="0.15">
      <c r="A5191" s="25" t="s">
        <v>84</v>
      </c>
      <c r="B5191" s="26" t="s">
        <v>82</v>
      </c>
      <c r="C5191" s="26" t="s">
        <v>83</v>
      </c>
      <c r="D5191" s="26" t="s">
        <v>38</v>
      </c>
      <c r="E5191" s="26" t="s">
        <v>37</v>
      </c>
      <c r="F5191" s="26">
        <v>2018</v>
      </c>
      <c r="G5191" s="27">
        <v>19809.099999999999</v>
      </c>
    </row>
    <row r="5192" spans="1:7" x14ac:dyDescent="0.15">
      <c r="A5192" s="25" t="s">
        <v>84</v>
      </c>
      <c r="B5192" s="26" t="s">
        <v>82</v>
      </c>
      <c r="C5192" s="26" t="s">
        <v>83</v>
      </c>
      <c r="D5192" s="26" t="s">
        <v>38</v>
      </c>
      <c r="E5192" s="26" t="s">
        <v>37</v>
      </c>
      <c r="F5192" s="26">
        <v>2017</v>
      </c>
      <c r="G5192" s="27">
        <v>19382.099999999999</v>
      </c>
    </row>
    <row r="5193" spans="1:7" x14ac:dyDescent="0.15">
      <c r="A5193" s="25" t="s">
        <v>84</v>
      </c>
      <c r="B5193" s="26" t="s">
        <v>82</v>
      </c>
      <c r="C5193" s="26" t="s">
        <v>83</v>
      </c>
      <c r="D5193" s="26" t="s">
        <v>38</v>
      </c>
      <c r="E5193" s="26" t="s">
        <v>37</v>
      </c>
      <c r="F5193" s="26">
        <v>2016</v>
      </c>
      <c r="G5193" s="27">
        <v>18885.400000000001</v>
      </c>
    </row>
    <row r="5194" spans="1:7" x14ac:dyDescent="0.15">
      <c r="A5194" s="25" t="s">
        <v>84</v>
      </c>
      <c r="B5194" s="26" t="s">
        <v>82</v>
      </c>
      <c r="C5194" s="26" t="s">
        <v>83</v>
      </c>
      <c r="D5194" s="26" t="s">
        <v>38</v>
      </c>
      <c r="E5194" s="26" t="s">
        <v>37</v>
      </c>
      <c r="F5194" s="26">
        <v>2015</v>
      </c>
      <c r="G5194" s="27">
        <v>18490.8</v>
      </c>
    </row>
    <row r="5195" spans="1:7" x14ac:dyDescent="0.15">
      <c r="A5195" s="25" t="s">
        <v>84</v>
      </c>
      <c r="B5195" s="26" t="s">
        <v>82</v>
      </c>
      <c r="C5195" s="26" t="s">
        <v>83</v>
      </c>
      <c r="D5195" s="26" t="s">
        <v>38</v>
      </c>
      <c r="E5195" s="26" t="s">
        <v>37</v>
      </c>
      <c r="F5195" s="26">
        <v>2014</v>
      </c>
      <c r="G5195" s="27">
        <v>17987.7</v>
      </c>
    </row>
    <row r="5196" spans="1:7" x14ac:dyDescent="0.15">
      <c r="A5196" s="25" t="s">
        <v>84</v>
      </c>
      <c r="B5196" s="26" t="s">
        <v>82</v>
      </c>
      <c r="C5196" s="26" t="s">
        <v>83</v>
      </c>
      <c r="D5196" s="26" t="s">
        <v>38</v>
      </c>
      <c r="E5196" s="26" t="s">
        <v>37</v>
      </c>
      <c r="F5196" s="26">
        <v>2013</v>
      </c>
      <c r="G5196" s="27">
        <v>17802.8</v>
      </c>
    </row>
    <row r="5197" spans="1:7" x14ac:dyDescent="0.15">
      <c r="A5197" s="25" t="s">
        <v>84</v>
      </c>
      <c r="B5197" s="26" t="s">
        <v>82</v>
      </c>
      <c r="C5197" s="26" t="s">
        <v>83</v>
      </c>
      <c r="D5197" s="26" t="s">
        <v>38</v>
      </c>
      <c r="E5197" s="26" t="s">
        <v>37</v>
      </c>
      <c r="F5197" s="26">
        <v>2012</v>
      </c>
      <c r="G5197" s="27">
        <v>18248.099999999999</v>
      </c>
    </row>
    <row r="5198" spans="1:7" x14ac:dyDescent="0.15">
      <c r="A5198" s="25" t="s">
        <v>84</v>
      </c>
      <c r="B5198" s="26" t="s">
        <v>82</v>
      </c>
      <c r="C5198" s="26" t="s">
        <v>83</v>
      </c>
      <c r="D5198" s="26" t="s">
        <v>38</v>
      </c>
      <c r="E5198" s="26" t="s">
        <v>37</v>
      </c>
      <c r="F5198" s="26">
        <v>2011</v>
      </c>
      <c r="G5198" s="27">
        <v>19010.8</v>
      </c>
    </row>
    <row r="5199" spans="1:7" x14ac:dyDescent="0.15">
      <c r="A5199" s="25" t="s">
        <v>84</v>
      </c>
      <c r="B5199" s="26" t="s">
        <v>82</v>
      </c>
      <c r="C5199" s="26" t="s">
        <v>83</v>
      </c>
      <c r="D5199" s="26" t="s">
        <v>38</v>
      </c>
      <c r="E5199" s="26" t="s">
        <v>37</v>
      </c>
      <c r="F5199" s="26">
        <v>2010</v>
      </c>
      <c r="G5199" s="27">
        <v>19505.900000000001</v>
      </c>
    </row>
    <row r="5200" spans="1:7" x14ac:dyDescent="0.15">
      <c r="A5200" s="25" t="s">
        <v>84</v>
      </c>
      <c r="B5200" s="26" t="s">
        <v>82</v>
      </c>
      <c r="C5200" s="26" t="s">
        <v>83</v>
      </c>
      <c r="D5200" s="26" t="s">
        <v>38</v>
      </c>
      <c r="E5200" s="26" t="s">
        <v>37</v>
      </c>
      <c r="F5200" s="26">
        <v>2009</v>
      </c>
      <c r="G5200" s="27">
        <v>19852.5</v>
      </c>
    </row>
    <row r="5201" spans="1:7" x14ac:dyDescent="0.15">
      <c r="A5201" s="25" t="s">
        <v>84</v>
      </c>
      <c r="B5201" s="26" t="s">
        <v>82</v>
      </c>
      <c r="C5201" s="26" t="s">
        <v>83</v>
      </c>
      <c r="D5201" s="26" t="s">
        <v>38</v>
      </c>
      <c r="E5201" s="26" t="s">
        <v>37</v>
      </c>
      <c r="F5201" s="26">
        <v>2008</v>
      </c>
      <c r="G5201" s="27">
        <v>21196.1</v>
      </c>
    </row>
    <row r="5202" spans="1:7" x14ac:dyDescent="0.15">
      <c r="A5202" s="25" t="s">
        <v>84</v>
      </c>
      <c r="B5202" s="26" t="s">
        <v>82</v>
      </c>
      <c r="C5202" s="26" t="s">
        <v>83</v>
      </c>
      <c r="D5202" s="26" t="s">
        <v>38</v>
      </c>
      <c r="E5202" s="26" t="s">
        <v>37</v>
      </c>
      <c r="F5202" s="26">
        <v>2007</v>
      </c>
      <c r="G5202" s="27">
        <v>21173</v>
      </c>
    </row>
    <row r="5203" spans="1:7" x14ac:dyDescent="0.15">
      <c r="A5203" s="25" t="s">
        <v>84</v>
      </c>
      <c r="B5203" s="26" t="s">
        <v>82</v>
      </c>
      <c r="C5203" s="26" t="s">
        <v>83</v>
      </c>
      <c r="D5203" s="26" t="s">
        <v>38</v>
      </c>
      <c r="E5203" s="26" t="s">
        <v>37</v>
      </c>
      <c r="F5203" s="26">
        <v>2006</v>
      </c>
      <c r="G5203" s="27">
        <v>20512.3</v>
      </c>
    </row>
    <row r="5204" spans="1:7" x14ac:dyDescent="0.15">
      <c r="A5204" s="25" t="s">
        <v>84</v>
      </c>
      <c r="B5204" s="26" t="s">
        <v>82</v>
      </c>
      <c r="C5204" s="26" t="s">
        <v>83</v>
      </c>
      <c r="D5204" s="26" t="s">
        <v>38</v>
      </c>
      <c r="E5204" s="26" t="s">
        <v>37</v>
      </c>
      <c r="F5204" s="26">
        <v>2005</v>
      </c>
      <c r="G5204" s="27">
        <v>19704.400000000001</v>
      </c>
    </row>
    <row r="5205" spans="1:7" x14ac:dyDescent="0.15">
      <c r="A5205" s="25" t="s">
        <v>84</v>
      </c>
      <c r="B5205" s="26" t="s">
        <v>82</v>
      </c>
      <c r="C5205" s="26" t="s">
        <v>83</v>
      </c>
      <c r="D5205" s="26" t="s">
        <v>38</v>
      </c>
      <c r="E5205" s="26" t="s">
        <v>37</v>
      </c>
      <c r="F5205" s="26">
        <v>2004</v>
      </c>
      <c r="G5205" s="27">
        <v>18906.900000000001</v>
      </c>
    </row>
    <row r="5206" spans="1:7" x14ac:dyDescent="0.15">
      <c r="A5206" s="25" t="s">
        <v>84</v>
      </c>
      <c r="B5206" s="26" t="s">
        <v>82</v>
      </c>
      <c r="C5206" s="26" t="s">
        <v>83</v>
      </c>
      <c r="D5206" s="26" t="s">
        <v>38</v>
      </c>
      <c r="E5206" s="26" t="s">
        <v>37</v>
      </c>
      <c r="F5206" s="26">
        <v>2003</v>
      </c>
      <c r="G5206" s="27">
        <v>18238.7</v>
      </c>
    </row>
    <row r="5207" spans="1:7" x14ac:dyDescent="0.15">
      <c r="A5207" s="25" t="s">
        <v>84</v>
      </c>
      <c r="B5207" s="26" t="s">
        <v>82</v>
      </c>
      <c r="C5207" s="26" t="s">
        <v>83</v>
      </c>
      <c r="D5207" s="26" t="s">
        <v>38</v>
      </c>
      <c r="E5207" s="26" t="s">
        <v>37</v>
      </c>
      <c r="F5207" s="26">
        <v>2002</v>
      </c>
      <c r="G5207" s="27">
        <v>17672.5</v>
      </c>
    </row>
    <row r="5208" spans="1:7" x14ac:dyDescent="0.15">
      <c r="A5208" s="25" t="s">
        <v>84</v>
      </c>
      <c r="B5208" s="26" t="s">
        <v>82</v>
      </c>
      <c r="C5208" s="26" t="s">
        <v>83</v>
      </c>
      <c r="D5208" s="26" t="s">
        <v>38</v>
      </c>
      <c r="E5208" s="26" t="s">
        <v>37</v>
      </c>
      <c r="F5208" s="26">
        <v>2001</v>
      </c>
      <c r="G5208" s="27">
        <v>17244.8</v>
      </c>
    </row>
    <row r="5209" spans="1:7" x14ac:dyDescent="0.15">
      <c r="A5209" s="25" t="s">
        <v>84</v>
      </c>
      <c r="B5209" s="26" t="s">
        <v>82</v>
      </c>
      <c r="C5209" s="26" t="s">
        <v>83</v>
      </c>
      <c r="D5209" s="26" t="s">
        <v>38</v>
      </c>
      <c r="E5209" s="26" t="s">
        <v>37</v>
      </c>
      <c r="F5209" s="26">
        <v>2000</v>
      </c>
      <c r="G5209" s="27">
        <v>16706.5</v>
      </c>
    </row>
    <row r="5210" spans="1:7" x14ac:dyDescent="0.15">
      <c r="A5210" s="25" t="s">
        <v>84</v>
      </c>
      <c r="B5210" s="26" t="s">
        <v>82</v>
      </c>
      <c r="C5210" s="26" t="s">
        <v>83</v>
      </c>
      <c r="D5210" s="26" t="s">
        <v>38</v>
      </c>
      <c r="E5210" s="26" t="s">
        <v>37</v>
      </c>
      <c r="F5210" s="26">
        <v>1999</v>
      </c>
      <c r="G5210" s="27">
        <v>15916.2</v>
      </c>
    </row>
    <row r="5211" spans="1:7" x14ac:dyDescent="0.15">
      <c r="A5211" s="25" t="s">
        <v>84</v>
      </c>
      <c r="B5211" s="26" t="s">
        <v>82</v>
      </c>
      <c r="C5211" s="26" t="s">
        <v>83</v>
      </c>
      <c r="D5211" s="26" t="s">
        <v>38</v>
      </c>
      <c r="E5211" s="26" t="s">
        <v>37</v>
      </c>
      <c r="F5211" s="26">
        <v>1998</v>
      </c>
      <c r="G5211" s="27">
        <v>15223.3</v>
      </c>
    </row>
    <row r="5212" spans="1:7" x14ac:dyDescent="0.15">
      <c r="A5212" s="25" t="s">
        <v>84</v>
      </c>
      <c r="B5212" s="26" t="s">
        <v>82</v>
      </c>
      <c r="C5212" s="26" t="s">
        <v>83</v>
      </c>
      <c r="D5212" s="26" t="s">
        <v>38</v>
      </c>
      <c r="E5212" s="26" t="s">
        <v>37</v>
      </c>
      <c r="F5212" s="26">
        <v>1997</v>
      </c>
      <c r="G5212" s="27">
        <v>14584.5</v>
      </c>
    </row>
    <row r="5213" spans="1:7" x14ac:dyDescent="0.15">
      <c r="A5213" s="25" t="s">
        <v>84</v>
      </c>
      <c r="B5213" s="26" t="s">
        <v>82</v>
      </c>
      <c r="C5213" s="26" t="s">
        <v>83</v>
      </c>
      <c r="D5213" s="26" t="s">
        <v>38</v>
      </c>
      <c r="E5213" s="26" t="s">
        <v>37</v>
      </c>
      <c r="F5213" s="26">
        <v>1996</v>
      </c>
      <c r="G5213" s="27">
        <v>14058.8</v>
      </c>
    </row>
    <row r="5214" spans="1:7" x14ac:dyDescent="0.15">
      <c r="A5214" s="25" t="s">
        <v>84</v>
      </c>
      <c r="B5214" s="26" t="s">
        <v>82</v>
      </c>
      <c r="C5214" s="26" t="s">
        <v>83</v>
      </c>
      <c r="D5214" s="26" t="s">
        <v>38</v>
      </c>
      <c r="E5214" s="26" t="s">
        <v>37</v>
      </c>
      <c r="F5214" s="26">
        <v>1995</v>
      </c>
      <c r="G5214" s="27">
        <v>13858.4</v>
      </c>
    </row>
    <row r="5215" spans="1:7" x14ac:dyDescent="0.15">
      <c r="A5215" s="25" t="s">
        <v>84</v>
      </c>
      <c r="B5215" s="26" t="s">
        <v>82</v>
      </c>
      <c r="C5215" s="26" t="s">
        <v>83</v>
      </c>
      <c r="D5215" s="26" t="s">
        <v>38</v>
      </c>
      <c r="E5215" s="26" t="s">
        <v>37</v>
      </c>
      <c r="F5215" s="26">
        <v>1994</v>
      </c>
      <c r="G5215" s="27">
        <v>13601.6</v>
      </c>
    </row>
    <row r="5216" spans="1:7" x14ac:dyDescent="0.15">
      <c r="A5216" s="25" t="s">
        <v>84</v>
      </c>
      <c r="B5216" s="26" t="s">
        <v>82</v>
      </c>
      <c r="C5216" s="26" t="s">
        <v>83</v>
      </c>
      <c r="D5216" s="26" t="s">
        <v>38</v>
      </c>
      <c r="E5216" s="26" t="s">
        <v>37</v>
      </c>
      <c r="F5216" s="26">
        <v>1993</v>
      </c>
      <c r="G5216" s="27">
        <v>13665.8</v>
      </c>
    </row>
    <row r="5217" spans="1:7" x14ac:dyDescent="0.15">
      <c r="A5217" s="25" t="s">
        <v>84</v>
      </c>
      <c r="B5217" s="26" t="s">
        <v>82</v>
      </c>
      <c r="C5217" s="26" t="s">
        <v>83</v>
      </c>
      <c r="D5217" s="26" t="s">
        <v>38</v>
      </c>
      <c r="E5217" s="26" t="s">
        <v>37</v>
      </c>
      <c r="F5217" s="26">
        <v>1992</v>
      </c>
      <c r="G5217" s="27">
        <v>14065</v>
      </c>
    </row>
    <row r="5218" spans="1:7" x14ac:dyDescent="0.15">
      <c r="A5218" s="25" t="s">
        <v>84</v>
      </c>
      <c r="B5218" s="26" t="s">
        <v>82</v>
      </c>
      <c r="C5218" s="26" t="s">
        <v>83</v>
      </c>
      <c r="D5218" s="26" t="s">
        <v>38</v>
      </c>
      <c r="E5218" s="26" t="s">
        <v>37</v>
      </c>
      <c r="F5218" s="26">
        <v>1991</v>
      </c>
      <c r="G5218" s="27">
        <v>14264</v>
      </c>
    </row>
    <row r="5219" spans="1:7" x14ac:dyDescent="0.15">
      <c r="A5219" s="25" t="s">
        <v>84</v>
      </c>
      <c r="B5219" s="26" t="s">
        <v>82</v>
      </c>
      <c r="C5219" s="26" t="s">
        <v>83</v>
      </c>
      <c r="D5219" s="26" t="s">
        <v>38</v>
      </c>
      <c r="E5219" s="26" t="s">
        <v>37</v>
      </c>
      <c r="F5219" s="26">
        <v>1990</v>
      </c>
      <c r="G5219" s="27">
        <v>14094.8</v>
      </c>
    </row>
    <row r="5220" spans="1:7" x14ac:dyDescent="0.15">
      <c r="A5220" s="25" t="s">
        <v>84</v>
      </c>
      <c r="B5220" s="26" t="s">
        <v>82</v>
      </c>
      <c r="C5220" s="26" t="s">
        <v>83</v>
      </c>
      <c r="D5220" s="26" t="s">
        <v>38</v>
      </c>
      <c r="E5220" s="26" t="s">
        <v>37</v>
      </c>
      <c r="F5220" s="26">
        <v>1989</v>
      </c>
      <c r="G5220" s="27">
        <v>13578.6</v>
      </c>
    </row>
    <row r="5221" spans="1:7" x14ac:dyDescent="0.15">
      <c r="A5221" s="25" t="s">
        <v>84</v>
      </c>
      <c r="B5221" s="26" t="s">
        <v>82</v>
      </c>
      <c r="C5221" s="26" t="s">
        <v>83</v>
      </c>
      <c r="D5221" s="26" t="s">
        <v>38</v>
      </c>
      <c r="E5221" s="26" t="s">
        <v>37</v>
      </c>
      <c r="F5221" s="26">
        <v>1988</v>
      </c>
      <c r="G5221" s="27">
        <v>13103.7</v>
      </c>
    </row>
    <row r="5222" spans="1:7" x14ac:dyDescent="0.15">
      <c r="A5222" s="25" t="s">
        <v>84</v>
      </c>
      <c r="B5222" s="26" t="s">
        <v>82</v>
      </c>
      <c r="C5222" s="26" t="s">
        <v>83</v>
      </c>
      <c r="D5222" s="26" t="s">
        <v>38</v>
      </c>
      <c r="E5222" s="26" t="s">
        <v>37</v>
      </c>
      <c r="F5222" s="26">
        <v>1987</v>
      </c>
      <c r="G5222" s="27">
        <v>12660.1</v>
      </c>
    </row>
    <row r="5223" spans="1:7" x14ac:dyDescent="0.15">
      <c r="A5223" s="25" t="s">
        <v>84</v>
      </c>
      <c r="B5223" s="26" t="s">
        <v>82</v>
      </c>
      <c r="C5223" s="26" t="s">
        <v>83</v>
      </c>
      <c r="D5223" s="26" t="s">
        <v>38</v>
      </c>
      <c r="E5223" s="26" t="s">
        <v>37</v>
      </c>
      <c r="F5223" s="26">
        <v>1986</v>
      </c>
      <c r="G5223" s="27">
        <v>12081.3</v>
      </c>
    </row>
    <row r="5224" spans="1:7" x14ac:dyDescent="0.15">
      <c r="A5224" s="25" t="s">
        <v>84</v>
      </c>
      <c r="B5224" s="26" t="s">
        <v>82</v>
      </c>
      <c r="C5224" s="26" t="s">
        <v>83</v>
      </c>
      <c r="D5224" s="26" t="s">
        <v>38</v>
      </c>
      <c r="E5224" s="26" t="s">
        <v>37</v>
      </c>
      <c r="F5224" s="26">
        <v>1985</v>
      </c>
      <c r="G5224" s="27">
        <v>11807.6</v>
      </c>
    </row>
    <row r="5225" spans="1:7" x14ac:dyDescent="0.15">
      <c r="A5225" s="25" t="s">
        <v>84</v>
      </c>
      <c r="B5225" s="26" t="s">
        <v>82</v>
      </c>
      <c r="C5225" s="26" t="s">
        <v>83</v>
      </c>
      <c r="D5225" s="26" t="s">
        <v>38</v>
      </c>
      <c r="E5225" s="26" t="s">
        <v>37</v>
      </c>
      <c r="F5225" s="26">
        <v>1984</v>
      </c>
      <c r="G5225" s="27">
        <v>11930.1</v>
      </c>
    </row>
    <row r="5226" spans="1:7" x14ac:dyDescent="0.15">
      <c r="A5226" s="25" t="s">
        <v>84</v>
      </c>
      <c r="B5226" s="26" t="s">
        <v>82</v>
      </c>
      <c r="C5226" s="26" t="s">
        <v>83</v>
      </c>
      <c r="D5226" s="26" t="s">
        <v>38</v>
      </c>
      <c r="E5226" s="26" t="s">
        <v>37</v>
      </c>
      <c r="F5226" s="26">
        <v>1983</v>
      </c>
      <c r="G5226" s="27">
        <v>12203</v>
      </c>
    </row>
    <row r="5227" spans="1:7" x14ac:dyDescent="0.15">
      <c r="A5227" s="25" t="s">
        <v>84</v>
      </c>
      <c r="B5227" s="26" t="s">
        <v>82</v>
      </c>
      <c r="C5227" s="26" t="s">
        <v>83</v>
      </c>
      <c r="D5227" s="26" t="s">
        <v>38</v>
      </c>
      <c r="E5227" s="26" t="s">
        <v>37</v>
      </c>
      <c r="F5227" s="26">
        <v>1982</v>
      </c>
      <c r="G5227" s="27">
        <v>12245.3</v>
      </c>
    </row>
    <row r="5228" spans="1:7" x14ac:dyDescent="0.15">
      <c r="A5228" s="25" t="s">
        <v>84</v>
      </c>
      <c r="B5228" s="26" t="s">
        <v>82</v>
      </c>
      <c r="C5228" s="26" t="s">
        <v>83</v>
      </c>
      <c r="D5228" s="26" t="s">
        <v>38</v>
      </c>
      <c r="E5228" s="26" t="s">
        <v>37</v>
      </c>
      <c r="F5228" s="26">
        <v>1981</v>
      </c>
      <c r="G5228" s="27">
        <v>12351.6</v>
      </c>
    </row>
    <row r="5229" spans="1:7" x14ac:dyDescent="0.15">
      <c r="A5229" s="25" t="s">
        <v>84</v>
      </c>
      <c r="B5229" s="26" t="s">
        <v>82</v>
      </c>
      <c r="C5229" s="26" t="s">
        <v>83</v>
      </c>
      <c r="D5229" s="26" t="s">
        <v>38</v>
      </c>
      <c r="E5229" s="26" t="s">
        <v>37</v>
      </c>
      <c r="F5229" s="26">
        <v>1980</v>
      </c>
      <c r="G5229" s="27">
        <v>12654.6</v>
      </c>
    </row>
    <row r="5230" spans="1:7" x14ac:dyDescent="0.15">
      <c r="A5230" s="25" t="s">
        <v>84</v>
      </c>
      <c r="B5230" s="26" t="s">
        <v>82</v>
      </c>
      <c r="C5230" s="26" t="s">
        <v>83</v>
      </c>
      <c r="D5230" s="26" t="s">
        <v>38</v>
      </c>
      <c r="E5230" s="26" t="s">
        <v>37</v>
      </c>
      <c r="F5230" s="26">
        <v>1979</v>
      </c>
      <c r="G5230" s="27">
        <v>13051.7</v>
      </c>
    </row>
    <row r="5231" spans="1:7" x14ac:dyDescent="0.15">
      <c r="A5231" s="25" t="s">
        <v>84</v>
      </c>
      <c r="B5231" s="26" t="s">
        <v>82</v>
      </c>
      <c r="C5231" s="26" t="s">
        <v>83</v>
      </c>
      <c r="D5231" s="26" t="s">
        <v>38</v>
      </c>
      <c r="E5231" s="26" t="s">
        <v>37</v>
      </c>
      <c r="F5231" s="26">
        <v>1978</v>
      </c>
      <c r="G5231" s="27">
        <v>13275.9</v>
      </c>
    </row>
    <row r="5232" spans="1:7" x14ac:dyDescent="0.15">
      <c r="A5232" s="25" t="s">
        <v>84</v>
      </c>
      <c r="B5232" s="26" t="s">
        <v>82</v>
      </c>
      <c r="C5232" s="26" t="s">
        <v>83</v>
      </c>
      <c r="D5232" s="26" t="s">
        <v>38</v>
      </c>
      <c r="E5232" s="26" t="s">
        <v>37</v>
      </c>
      <c r="F5232" s="26">
        <v>1977</v>
      </c>
      <c r="G5232" s="27">
        <v>13510.8</v>
      </c>
    </row>
    <row r="5233" spans="1:7" x14ac:dyDescent="0.15">
      <c r="A5233" s="25" t="s">
        <v>84</v>
      </c>
      <c r="B5233" s="26" t="s">
        <v>82</v>
      </c>
      <c r="C5233" s="26" t="s">
        <v>83</v>
      </c>
      <c r="D5233" s="26" t="s">
        <v>38</v>
      </c>
      <c r="E5233" s="26" t="s">
        <v>37</v>
      </c>
      <c r="F5233" s="26">
        <v>1976</v>
      </c>
      <c r="G5233" s="27">
        <v>13605.3</v>
      </c>
    </row>
    <row r="5234" spans="1:7" x14ac:dyDescent="0.15">
      <c r="A5234" s="25" t="s">
        <v>84</v>
      </c>
      <c r="B5234" s="26" t="s">
        <v>82</v>
      </c>
      <c r="C5234" s="26" t="s">
        <v>83</v>
      </c>
      <c r="D5234" s="26" t="s">
        <v>38</v>
      </c>
      <c r="E5234" s="26" t="s">
        <v>37</v>
      </c>
      <c r="F5234" s="26">
        <v>1975</v>
      </c>
      <c r="G5234" s="27">
        <v>13752.3</v>
      </c>
    </row>
    <row r="5235" spans="1:7" x14ac:dyDescent="0.15">
      <c r="A5235" s="25" t="s">
        <v>84</v>
      </c>
      <c r="B5235" s="26" t="s">
        <v>82</v>
      </c>
      <c r="C5235" s="26" t="s">
        <v>83</v>
      </c>
      <c r="D5235" s="26" t="s">
        <v>38</v>
      </c>
      <c r="E5235" s="26" t="s">
        <v>37</v>
      </c>
      <c r="F5235" s="26">
        <v>1974</v>
      </c>
      <c r="G5235" s="27">
        <v>13979.9</v>
      </c>
    </row>
    <row r="5236" spans="1:7" x14ac:dyDescent="0.15">
      <c r="A5236" s="25" t="s">
        <v>84</v>
      </c>
      <c r="B5236" s="26" t="s">
        <v>82</v>
      </c>
      <c r="C5236" s="26" t="s">
        <v>83</v>
      </c>
      <c r="D5236" s="26" t="s">
        <v>38</v>
      </c>
      <c r="E5236" s="26" t="s">
        <v>37</v>
      </c>
      <c r="F5236" s="26">
        <v>1973</v>
      </c>
      <c r="G5236" s="27">
        <v>13882.6</v>
      </c>
    </row>
    <row r="5237" spans="1:7" x14ac:dyDescent="0.15">
      <c r="A5237" s="25" t="s">
        <v>84</v>
      </c>
      <c r="B5237" s="26" t="s">
        <v>82</v>
      </c>
      <c r="C5237" s="26" t="s">
        <v>83</v>
      </c>
      <c r="D5237" s="26" t="s">
        <v>38</v>
      </c>
      <c r="E5237" s="26" t="s">
        <v>37</v>
      </c>
      <c r="F5237" s="26">
        <v>1972</v>
      </c>
      <c r="G5237" s="27">
        <v>13611.9</v>
      </c>
    </row>
    <row r="5238" spans="1:7" x14ac:dyDescent="0.15">
      <c r="A5238" s="25" t="s">
        <v>84</v>
      </c>
      <c r="B5238" s="26" t="s">
        <v>82</v>
      </c>
      <c r="C5238" s="26" t="s">
        <v>83</v>
      </c>
      <c r="D5238" s="26" t="s">
        <v>38</v>
      </c>
      <c r="E5238" s="26" t="s">
        <v>37</v>
      </c>
      <c r="F5238" s="26">
        <v>1971</v>
      </c>
      <c r="G5238" s="27">
        <v>13570.4</v>
      </c>
    </row>
    <row r="5239" spans="1:7" x14ac:dyDescent="0.15">
      <c r="A5239" s="25" t="s">
        <v>84</v>
      </c>
      <c r="B5239" s="26" t="s">
        <v>82</v>
      </c>
      <c r="C5239" s="26" t="s">
        <v>83</v>
      </c>
      <c r="D5239" s="26" t="s">
        <v>38</v>
      </c>
      <c r="E5239" s="26" t="s">
        <v>37</v>
      </c>
      <c r="F5239" s="26">
        <v>1970</v>
      </c>
      <c r="G5239" s="27">
        <v>13499.8</v>
      </c>
    </row>
    <row r="5240" spans="1:7" x14ac:dyDescent="0.15">
      <c r="A5240" s="25" t="s">
        <v>84</v>
      </c>
      <c r="B5240" s="26" t="s">
        <v>82</v>
      </c>
      <c r="C5240" s="26" t="s">
        <v>83</v>
      </c>
      <c r="D5240" s="26" t="s">
        <v>38</v>
      </c>
      <c r="E5240" s="26" t="s">
        <v>37</v>
      </c>
      <c r="F5240" s="26">
        <v>1969</v>
      </c>
      <c r="G5240" s="27">
        <v>13411</v>
      </c>
    </row>
    <row r="5241" spans="1:7" x14ac:dyDescent="0.15">
      <c r="A5241" s="25" t="s">
        <v>84</v>
      </c>
      <c r="B5241" s="26" t="s">
        <v>82</v>
      </c>
      <c r="C5241" s="26" t="s">
        <v>83</v>
      </c>
      <c r="D5241" s="26" t="s">
        <v>38</v>
      </c>
      <c r="E5241" s="26" t="s">
        <v>37</v>
      </c>
      <c r="F5241" s="26">
        <v>1968</v>
      </c>
      <c r="G5241" s="27">
        <v>13297.7</v>
      </c>
    </row>
    <row r="5242" spans="1:7" x14ac:dyDescent="0.15">
      <c r="A5242" s="25" t="s">
        <v>84</v>
      </c>
      <c r="B5242" s="26" t="s">
        <v>82</v>
      </c>
      <c r="C5242" s="26" t="s">
        <v>83</v>
      </c>
      <c r="D5242" s="26" t="s">
        <v>38</v>
      </c>
      <c r="E5242" s="26" t="s">
        <v>37</v>
      </c>
      <c r="F5242" s="26">
        <v>1967</v>
      </c>
      <c r="G5242" s="27">
        <v>13186.8</v>
      </c>
    </row>
    <row r="5243" spans="1:7" x14ac:dyDescent="0.15">
      <c r="A5243" s="25" t="s">
        <v>84</v>
      </c>
      <c r="B5243" s="26" t="s">
        <v>82</v>
      </c>
      <c r="C5243" s="26" t="s">
        <v>83</v>
      </c>
      <c r="D5243" s="26" t="s">
        <v>38</v>
      </c>
      <c r="E5243" s="26" t="s">
        <v>37</v>
      </c>
      <c r="F5243" s="26">
        <v>1966</v>
      </c>
      <c r="G5243" s="27">
        <v>13081.6</v>
      </c>
    </row>
    <row r="5244" spans="1:7" x14ac:dyDescent="0.15">
      <c r="A5244" s="25" t="s">
        <v>84</v>
      </c>
      <c r="B5244" s="26" t="s">
        <v>82</v>
      </c>
      <c r="C5244" s="26" t="s">
        <v>83</v>
      </c>
      <c r="D5244" s="26" t="s">
        <v>38</v>
      </c>
      <c r="E5244" s="26" t="s">
        <v>37</v>
      </c>
      <c r="F5244" s="26">
        <v>1965</v>
      </c>
      <c r="G5244" s="27">
        <v>13018.6</v>
      </c>
    </row>
    <row r="5245" spans="1:7" x14ac:dyDescent="0.15">
      <c r="A5245" s="25" t="s">
        <v>84</v>
      </c>
      <c r="B5245" s="26" t="s">
        <v>82</v>
      </c>
      <c r="C5245" s="26" t="s">
        <v>83</v>
      </c>
      <c r="D5245" s="26" t="s">
        <v>38</v>
      </c>
      <c r="E5245" s="26" t="s">
        <v>37</v>
      </c>
      <c r="F5245" s="26">
        <v>1964</v>
      </c>
      <c r="G5245" s="27">
        <v>12954.3</v>
      </c>
    </row>
    <row r="5246" spans="1:7" x14ac:dyDescent="0.15">
      <c r="A5246" s="25" t="s">
        <v>84</v>
      </c>
      <c r="B5246" s="26" t="s">
        <v>82</v>
      </c>
      <c r="C5246" s="26" t="s">
        <v>83</v>
      </c>
      <c r="D5246" s="26" t="s">
        <v>38</v>
      </c>
      <c r="E5246" s="26" t="s">
        <v>37</v>
      </c>
      <c r="F5246" s="26">
        <v>1963</v>
      </c>
      <c r="G5246" s="27">
        <v>12887.4</v>
      </c>
    </row>
    <row r="5247" spans="1:7" x14ac:dyDescent="0.15">
      <c r="A5247" s="25" t="s">
        <v>84</v>
      </c>
      <c r="B5247" s="26" t="s">
        <v>82</v>
      </c>
      <c r="C5247" s="26" t="s">
        <v>83</v>
      </c>
      <c r="D5247" s="26" t="s">
        <v>38</v>
      </c>
      <c r="E5247" s="26" t="s">
        <v>37</v>
      </c>
      <c r="F5247" s="26">
        <v>1962</v>
      </c>
      <c r="G5247" s="27">
        <v>12821.6</v>
      </c>
    </row>
    <row r="5248" spans="1:7" x14ac:dyDescent="0.15">
      <c r="A5248" s="25" t="s">
        <v>84</v>
      </c>
      <c r="B5248" s="26" t="s">
        <v>82</v>
      </c>
      <c r="C5248" s="26" t="s">
        <v>83</v>
      </c>
      <c r="D5248" s="26" t="s">
        <v>38</v>
      </c>
      <c r="E5248" s="26" t="s">
        <v>37</v>
      </c>
      <c r="F5248" s="26">
        <v>1961</v>
      </c>
      <c r="G5248" s="27">
        <v>12713.5</v>
      </c>
    </row>
    <row r="5249" spans="1:7" x14ac:dyDescent="0.15">
      <c r="A5249" s="25" t="s">
        <v>84</v>
      </c>
      <c r="B5249" s="26" t="s">
        <v>82</v>
      </c>
      <c r="C5249" s="26" t="s">
        <v>83</v>
      </c>
      <c r="D5249" s="26" t="s">
        <v>38</v>
      </c>
      <c r="E5249" s="26" t="s">
        <v>37</v>
      </c>
      <c r="F5249" s="26">
        <v>1960</v>
      </c>
      <c r="G5249" s="27">
        <v>12687.6</v>
      </c>
    </row>
    <row r="5250" spans="1:7" x14ac:dyDescent="0.15">
      <c r="A5250" s="25" t="s">
        <v>84</v>
      </c>
      <c r="B5250" s="26" t="s">
        <v>82</v>
      </c>
      <c r="C5250" s="26" t="s">
        <v>83</v>
      </c>
      <c r="D5250" s="26" t="s">
        <v>18</v>
      </c>
      <c r="E5250" s="26" t="s">
        <v>17</v>
      </c>
      <c r="F5250" s="26">
        <v>2023</v>
      </c>
      <c r="G5250" s="27">
        <v>30390</v>
      </c>
    </row>
    <row r="5251" spans="1:7" x14ac:dyDescent="0.15">
      <c r="A5251" s="25" t="s">
        <v>84</v>
      </c>
      <c r="B5251" s="26" t="s">
        <v>82</v>
      </c>
      <c r="C5251" s="26" t="s">
        <v>83</v>
      </c>
      <c r="D5251" s="26" t="s">
        <v>18</v>
      </c>
      <c r="E5251" s="26" t="s">
        <v>17</v>
      </c>
      <c r="F5251" s="26">
        <v>2022</v>
      </c>
      <c r="G5251" s="27">
        <v>30068</v>
      </c>
    </row>
    <row r="5252" spans="1:7" x14ac:dyDescent="0.15">
      <c r="A5252" s="25" t="s">
        <v>84</v>
      </c>
      <c r="B5252" s="26" t="s">
        <v>82</v>
      </c>
      <c r="C5252" s="26" t="s">
        <v>83</v>
      </c>
      <c r="D5252" s="26" t="s">
        <v>18</v>
      </c>
      <c r="E5252" s="26" t="s">
        <v>17</v>
      </c>
      <c r="F5252" s="26">
        <v>2021</v>
      </c>
      <c r="G5252" s="27">
        <v>29293</v>
      </c>
    </row>
    <row r="5253" spans="1:7" x14ac:dyDescent="0.15">
      <c r="A5253" s="25" t="s">
        <v>84</v>
      </c>
      <c r="B5253" s="26" t="s">
        <v>82</v>
      </c>
      <c r="C5253" s="26" t="s">
        <v>83</v>
      </c>
      <c r="D5253" s="26" t="s">
        <v>18</v>
      </c>
      <c r="E5253" s="26" t="s">
        <v>17</v>
      </c>
      <c r="F5253" s="26">
        <v>2020</v>
      </c>
      <c r="G5253" s="27">
        <v>28491</v>
      </c>
    </row>
    <row r="5254" spans="1:7" x14ac:dyDescent="0.15">
      <c r="A5254" s="25" t="s">
        <v>84</v>
      </c>
      <c r="B5254" s="26" t="s">
        <v>82</v>
      </c>
      <c r="C5254" s="26" t="s">
        <v>83</v>
      </c>
      <c r="D5254" s="26" t="s">
        <v>18</v>
      </c>
      <c r="E5254" s="26" t="s">
        <v>17</v>
      </c>
      <c r="F5254" s="26">
        <v>2019</v>
      </c>
      <c r="G5254" s="27">
        <v>28496</v>
      </c>
    </row>
    <row r="5255" spans="1:7" x14ac:dyDescent="0.15">
      <c r="A5255" s="25" t="s">
        <v>84</v>
      </c>
      <c r="B5255" s="26" t="s">
        <v>82</v>
      </c>
      <c r="C5255" s="26" t="s">
        <v>83</v>
      </c>
      <c r="D5255" s="26" t="s">
        <v>18</v>
      </c>
      <c r="E5255" s="26" t="s">
        <v>17</v>
      </c>
      <c r="F5255" s="26">
        <v>2018</v>
      </c>
      <c r="G5255" s="27">
        <v>28158</v>
      </c>
    </row>
    <row r="5256" spans="1:7" x14ac:dyDescent="0.15">
      <c r="A5256" s="25" t="s">
        <v>84</v>
      </c>
      <c r="B5256" s="26" t="s">
        <v>82</v>
      </c>
      <c r="C5256" s="26" t="s">
        <v>83</v>
      </c>
      <c r="D5256" s="26" t="s">
        <v>18</v>
      </c>
      <c r="E5256" s="26" t="s">
        <v>17</v>
      </c>
      <c r="F5256" s="26">
        <v>2017</v>
      </c>
      <c r="G5256" s="27">
        <v>27881</v>
      </c>
    </row>
    <row r="5257" spans="1:7" x14ac:dyDescent="0.15">
      <c r="A5257" s="25" t="s">
        <v>84</v>
      </c>
      <c r="B5257" s="26" t="s">
        <v>82</v>
      </c>
      <c r="C5257" s="26" t="s">
        <v>83</v>
      </c>
      <c r="D5257" s="26" t="s">
        <v>18</v>
      </c>
      <c r="E5257" s="26" t="s">
        <v>17</v>
      </c>
      <c r="F5257" s="26">
        <v>2016</v>
      </c>
      <c r="G5257" s="27">
        <v>27567</v>
      </c>
    </row>
    <row r="5258" spans="1:7" x14ac:dyDescent="0.15">
      <c r="A5258" s="25" t="s">
        <v>84</v>
      </c>
      <c r="B5258" s="26" t="s">
        <v>82</v>
      </c>
      <c r="C5258" s="26" t="s">
        <v>83</v>
      </c>
      <c r="D5258" s="26" t="s">
        <v>18</v>
      </c>
      <c r="E5258" s="26" t="s">
        <v>17</v>
      </c>
      <c r="F5258" s="26">
        <v>2015</v>
      </c>
      <c r="G5258" s="27">
        <v>27391</v>
      </c>
    </row>
    <row r="5259" spans="1:7" x14ac:dyDescent="0.15">
      <c r="A5259" s="25" t="s">
        <v>84</v>
      </c>
      <c r="B5259" s="26" t="s">
        <v>82</v>
      </c>
      <c r="C5259" s="26" t="s">
        <v>83</v>
      </c>
      <c r="D5259" s="26" t="s">
        <v>18</v>
      </c>
      <c r="E5259" s="26" t="s">
        <v>17</v>
      </c>
      <c r="F5259" s="26">
        <v>2014</v>
      </c>
      <c r="G5259" s="27">
        <v>27334</v>
      </c>
    </row>
    <row r="5260" spans="1:7" x14ac:dyDescent="0.15">
      <c r="A5260" s="25" t="s">
        <v>84</v>
      </c>
      <c r="B5260" s="26" t="s">
        <v>82</v>
      </c>
      <c r="C5260" s="26" t="s">
        <v>83</v>
      </c>
      <c r="D5260" s="26" t="s">
        <v>18</v>
      </c>
      <c r="E5260" s="26" t="s">
        <v>17</v>
      </c>
      <c r="F5260" s="26">
        <v>2013</v>
      </c>
      <c r="G5260" s="27">
        <v>27190</v>
      </c>
    </row>
    <row r="5261" spans="1:7" x14ac:dyDescent="0.15">
      <c r="A5261" s="25" t="s">
        <v>84</v>
      </c>
      <c r="B5261" s="26" t="s">
        <v>82</v>
      </c>
      <c r="C5261" s="26" t="s">
        <v>83</v>
      </c>
      <c r="D5261" s="26" t="s">
        <v>18</v>
      </c>
      <c r="E5261" s="26" t="s">
        <v>17</v>
      </c>
      <c r="F5261" s="26">
        <v>2012</v>
      </c>
      <c r="G5261" s="27">
        <v>27140</v>
      </c>
    </row>
    <row r="5262" spans="1:7" x14ac:dyDescent="0.15">
      <c r="A5262" s="25" t="s">
        <v>84</v>
      </c>
      <c r="B5262" s="26" t="s">
        <v>82</v>
      </c>
      <c r="C5262" s="26" t="s">
        <v>83</v>
      </c>
      <c r="D5262" s="26" t="s">
        <v>18</v>
      </c>
      <c r="E5262" s="26" t="s">
        <v>17</v>
      </c>
      <c r="F5262" s="26">
        <v>2011</v>
      </c>
      <c r="G5262" s="27">
        <v>27048</v>
      </c>
    </row>
    <row r="5263" spans="1:7" x14ac:dyDescent="0.15">
      <c r="A5263" s="25" t="s">
        <v>84</v>
      </c>
      <c r="B5263" s="26" t="s">
        <v>82</v>
      </c>
      <c r="C5263" s="26" t="s">
        <v>83</v>
      </c>
      <c r="D5263" s="26" t="s">
        <v>18</v>
      </c>
      <c r="E5263" s="26" t="s">
        <v>17</v>
      </c>
      <c r="F5263" s="26">
        <v>2010</v>
      </c>
      <c r="G5263" s="27">
        <v>26846</v>
      </c>
    </row>
    <row r="5264" spans="1:7" x14ac:dyDescent="0.15">
      <c r="A5264" s="25" t="s">
        <v>84</v>
      </c>
      <c r="B5264" s="26" t="s">
        <v>82</v>
      </c>
      <c r="C5264" s="26" t="s">
        <v>83</v>
      </c>
      <c r="D5264" s="26" t="s">
        <v>18</v>
      </c>
      <c r="E5264" s="26" t="s">
        <v>17</v>
      </c>
      <c r="F5264" s="26">
        <v>2009</v>
      </c>
      <c r="G5264" s="27">
        <v>26819</v>
      </c>
    </row>
    <row r="5265" spans="1:7" x14ac:dyDescent="0.15">
      <c r="A5265" s="25" t="s">
        <v>84</v>
      </c>
      <c r="B5265" s="26" t="s">
        <v>82</v>
      </c>
      <c r="C5265" s="26" t="s">
        <v>83</v>
      </c>
      <c r="D5265" s="26" t="s">
        <v>18</v>
      </c>
      <c r="E5265" s="26" t="s">
        <v>17</v>
      </c>
      <c r="F5265" s="26">
        <v>2008</v>
      </c>
      <c r="G5265" s="27">
        <v>27129</v>
      </c>
    </row>
    <row r="5266" spans="1:7" x14ac:dyDescent="0.15">
      <c r="A5266" s="25" t="s">
        <v>84</v>
      </c>
      <c r="B5266" s="26" t="s">
        <v>82</v>
      </c>
      <c r="C5266" s="26" t="s">
        <v>83</v>
      </c>
      <c r="D5266" s="26" t="s">
        <v>18</v>
      </c>
      <c r="E5266" s="26" t="s">
        <v>17</v>
      </c>
      <c r="F5266" s="26">
        <v>2007</v>
      </c>
      <c r="G5266" s="27">
        <v>26992</v>
      </c>
    </row>
    <row r="5267" spans="1:7" x14ac:dyDescent="0.15">
      <c r="A5267" s="25" t="s">
        <v>84</v>
      </c>
      <c r="B5267" s="26" t="s">
        <v>82</v>
      </c>
      <c r="C5267" s="26" t="s">
        <v>83</v>
      </c>
      <c r="D5267" s="26" t="s">
        <v>18</v>
      </c>
      <c r="E5267" s="26" t="s">
        <v>17</v>
      </c>
      <c r="F5267" s="26">
        <v>2006</v>
      </c>
      <c r="G5267" s="27">
        <v>26607</v>
      </c>
    </row>
    <row r="5268" spans="1:7" x14ac:dyDescent="0.15">
      <c r="A5268" s="25" t="s">
        <v>84</v>
      </c>
      <c r="B5268" s="26" t="s">
        <v>82</v>
      </c>
      <c r="C5268" s="26" t="s">
        <v>83</v>
      </c>
      <c r="D5268" s="26" t="s">
        <v>18</v>
      </c>
      <c r="E5268" s="26" t="s">
        <v>17</v>
      </c>
      <c r="F5268" s="26">
        <v>2005</v>
      </c>
      <c r="G5268" s="27">
        <v>26322</v>
      </c>
    </row>
    <row r="5269" spans="1:7" x14ac:dyDescent="0.15">
      <c r="A5269" s="25" t="s">
        <v>84</v>
      </c>
      <c r="B5269" s="26" t="s">
        <v>82</v>
      </c>
      <c r="C5269" s="26" t="s">
        <v>83</v>
      </c>
      <c r="D5269" s="26" t="s">
        <v>18</v>
      </c>
      <c r="E5269" s="26" t="s">
        <v>17</v>
      </c>
      <c r="F5269" s="26">
        <v>2004</v>
      </c>
      <c r="G5269" s="27">
        <v>26142</v>
      </c>
    </row>
    <row r="5270" spans="1:7" x14ac:dyDescent="0.15">
      <c r="A5270" s="25" t="s">
        <v>84</v>
      </c>
      <c r="B5270" s="26" t="s">
        <v>82</v>
      </c>
      <c r="C5270" s="26" t="s">
        <v>83</v>
      </c>
      <c r="D5270" s="26" t="s">
        <v>18</v>
      </c>
      <c r="E5270" s="26" t="s">
        <v>17</v>
      </c>
      <c r="F5270" s="26">
        <v>2003</v>
      </c>
      <c r="G5270" s="27">
        <v>26105</v>
      </c>
    </row>
    <row r="5271" spans="1:7" x14ac:dyDescent="0.15">
      <c r="A5271" s="25" t="s">
        <v>84</v>
      </c>
      <c r="B5271" s="26" t="s">
        <v>82</v>
      </c>
      <c r="C5271" s="26" t="s">
        <v>83</v>
      </c>
      <c r="D5271" s="26" t="s">
        <v>18</v>
      </c>
      <c r="E5271" s="26" t="s">
        <v>17</v>
      </c>
      <c r="F5271" s="26">
        <v>2002</v>
      </c>
      <c r="G5271" s="27">
        <v>26098</v>
      </c>
    </row>
    <row r="5272" spans="1:7" x14ac:dyDescent="0.15">
      <c r="A5272" s="25" t="s">
        <v>84</v>
      </c>
      <c r="B5272" s="26" t="s">
        <v>82</v>
      </c>
      <c r="C5272" s="26" t="s">
        <v>83</v>
      </c>
      <c r="D5272" s="26" t="s">
        <v>18</v>
      </c>
      <c r="E5272" s="26" t="s">
        <v>17</v>
      </c>
      <c r="F5272" s="26">
        <v>2001</v>
      </c>
      <c r="G5272" s="27">
        <v>25970</v>
      </c>
    </row>
    <row r="5273" spans="1:7" x14ac:dyDescent="0.15">
      <c r="A5273" s="25" t="s">
        <v>84</v>
      </c>
      <c r="B5273" s="26" t="s">
        <v>82</v>
      </c>
      <c r="C5273" s="26" t="s">
        <v>83</v>
      </c>
      <c r="D5273" s="26" t="s">
        <v>18</v>
      </c>
      <c r="E5273" s="26" t="s">
        <v>17</v>
      </c>
      <c r="F5273" s="26">
        <v>2000</v>
      </c>
      <c r="G5273" s="27">
        <v>25602</v>
      </c>
    </row>
    <row r="5274" spans="1:7" x14ac:dyDescent="0.15">
      <c r="A5274" s="25" t="s">
        <v>84</v>
      </c>
      <c r="B5274" s="26" t="s">
        <v>82</v>
      </c>
      <c r="C5274" s="26" t="s">
        <v>83</v>
      </c>
      <c r="D5274" s="26" t="s">
        <v>18</v>
      </c>
      <c r="E5274" s="26" t="s">
        <v>17</v>
      </c>
      <c r="F5274" s="26">
        <v>1999</v>
      </c>
      <c r="G5274" s="27">
        <v>24968</v>
      </c>
    </row>
    <row r="5275" spans="1:7" x14ac:dyDescent="0.15">
      <c r="A5275" s="25" t="s">
        <v>84</v>
      </c>
      <c r="B5275" s="26" t="s">
        <v>82</v>
      </c>
      <c r="C5275" s="26" t="s">
        <v>83</v>
      </c>
      <c r="D5275" s="26" t="s">
        <v>18</v>
      </c>
      <c r="E5275" s="26" t="s">
        <v>17</v>
      </c>
      <c r="F5275" s="26">
        <v>1998</v>
      </c>
      <c r="G5275" s="27">
        <v>24382</v>
      </c>
    </row>
    <row r="5276" spans="1:7" x14ac:dyDescent="0.15">
      <c r="A5276" s="25" t="s">
        <v>84</v>
      </c>
      <c r="B5276" s="26" t="s">
        <v>82</v>
      </c>
      <c r="C5276" s="26" t="s">
        <v>83</v>
      </c>
      <c r="D5276" s="26" t="s">
        <v>18</v>
      </c>
      <c r="E5276" s="26" t="s">
        <v>17</v>
      </c>
      <c r="F5276" s="26">
        <v>1997</v>
      </c>
      <c r="G5276" s="27">
        <v>23963</v>
      </c>
    </row>
    <row r="5277" spans="1:7" x14ac:dyDescent="0.15">
      <c r="A5277" s="25" t="s">
        <v>84</v>
      </c>
      <c r="B5277" s="26" t="s">
        <v>82</v>
      </c>
      <c r="C5277" s="26" t="s">
        <v>83</v>
      </c>
      <c r="D5277" s="26" t="s">
        <v>18</v>
      </c>
      <c r="E5277" s="26" t="s">
        <v>17</v>
      </c>
      <c r="F5277" s="26">
        <v>1996</v>
      </c>
      <c r="G5277" s="27">
        <v>23779</v>
      </c>
    </row>
    <row r="5278" spans="1:7" x14ac:dyDescent="0.15">
      <c r="A5278" s="25" t="s">
        <v>84</v>
      </c>
      <c r="B5278" s="26" t="s">
        <v>82</v>
      </c>
      <c r="C5278" s="26" t="s">
        <v>83</v>
      </c>
      <c r="D5278" s="26" t="s">
        <v>18</v>
      </c>
      <c r="E5278" s="26" t="s">
        <v>17</v>
      </c>
      <c r="F5278" s="26">
        <v>1995</v>
      </c>
      <c r="G5278" s="27">
        <v>23645</v>
      </c>
    </row>
    <row r="5279" spans="1:7" x14ac:dyDescent="0.15">
      <c r="A5279" s="25" t="s">
        <v>84</v>
      </c>
      <c r="B5279" s="26" t="s">
        <v>82</v>
      </c>
      <c r="C5279" s="26" t="s">
        <v>83</v>
      </c>
      <c r="D5279" s="26" t="s">
        <v>18</v>
      </c>
      <c r="E5279" s="26" t="s">
        <v>17</v>
      </c>
      <c r="F5279" s="26">
        <v>1994</v>
      </c>
      <c r="G5279" s="27">
        <v>23411</v>
      </c>
    </row>
    <row r="5280" spans="1:7" x14ac:dyDescent="0.15">
      <c r="A5280" s="25" t="s">
        <v>84</v>
      </c>
      <c r="B5280" s="26" t="s">
        <v>82</v>
      </c>
      <c r="C5280" s="26" t="s">
        <v>83</v>
      </c>
      <c r="D5280" s="26" t="s">
        <v>18</v>
      </c>
      <c r="E5280" s="26" t="s">
        <v>17</v>
      </c>
      <c r="F5280" s="26">
        <v>1993</v>
      </c>
      <c r="G5280" s="27">
        <v>23294</v>
      </c>
    </row>
    <row r="5281" spans="1:7" x14ac:dyDescent="0.15">
      <c r="A5281" s="25" t="s">
        <v>84</v>
      </c>
      <c r="B5281" s="26" t="s">
        <v>82</v>
      </c>
      <c r="C5281" s="26" t="s">
        <v>83</v>
      </c>
      <c r="D5281" s="26" t="s">
        <v>18</v>
      </c>
      <c r="E5281" s="26" t="s">
        <v>17</v>
      </c>
      <c r="F5281" s="26">
        <v>1992</v>
      </c>
      <c r="G5281" s="27">
        <v>23537</v>
      </c>
    </row>
    <row r="5282" spans="1:7" x14ac:dyDescent="0.15">
      <c r="A5282" s="25" t="s">
        <v>84</v>
      </c>
      <c r="B5282" s="26" t="s">
        <v>82</v>
      </c>
      <c r="C5282" s="26" t="s">
        <v>83</v>
      </c>
      <c r="D5282" s="26" t="s">
        <v>18</v>
      </c>
      <c r="E5282" s="26" t="s">
        <v>17</v>
      </c>
      <c r="F5282" s="26">
        <v>1991</v>
      </c>
      <c r="G5282" s="27">
        <v>23686</v>
      </c>
    </row>
    <row r="5283" spans="1:7" x14ac:dyDescent="0.15">
      <c r="A5283" s="25" t="s">
        <v>84</v>
      </c>
      <c r="B5283" s="26" t="s">
        <v>82</v>
      </c>
      <c r="C5283" s="26" t="s">
        <v>83</v>
      </c>
      <c r="D5283" s="26" t="s">
        <v>18</v>
      </c>
      <c r="E5283" s="26" t="s">
        <v>17</v>
      </c>
      <c r="F5283" s="26">
        <v>1990</v>
      </c>
      <c r="G5283" s="27">
        <v>23632</v>
      </c>
    </row>
    <row r="5284" spans="1:7" x14ac:dyDescent="0.15">
      <c r="A5284" s="25" t="s">
        <v>84</v>
      </c>
      <c r="B5284" s="26" t="s">
        <v>82</v>
      </c>
      <c r="C5284" s="26" t="s">
        <v>83</v>
      </c>
      <c r="D5284" s="26" t="s">
        <v>18</v>
      </c>
      <c r="E5284" s="26" t="s">
        <v>17</v>
      </c>
      <c r="F5284" s="26">
        <v>1989</v>
      </c>
      <c r="G5284" s="27">
        <v>23420</v>
      </c>
    </row>
    <row r="5285" spans="1:7" x14ac:dyDescent="0.15">
      <c r="A5285" s="25" t="s">
        <v>84</v>
      </c>
      <c r="B5285" s="26" t="s">
        <v>82</v>
      </c>
      <c r="C5285" s="26" t="s">
        <v>83</v>
      </c>
      <c r="D5285" s="26" t="s">
        <v>18</v>
      </c>
      <c r="E5285" s="26" t="s">
        <v>17</v>
      </c>
      <c r="F5285" s="26">
        <v>1988</v>
      </c>
      <c r="G5285" s="27">
        <v>23020</v>
      </c>
    </row>
    <row r="5286" spans="1:7" x14ac:dyDescent="0.15">
      <c r="A5286" s="25" t="s">
        <v>84</v>
      </c>
      <c r="B5286" s="26" t="s">
        <v>82</v>
      </c>
      <c r="C5286" s="26" t="s">
        <v>83</v>
      </c>
      <c r="D5286" s="26" t="s">
        <v>18</v>
      </c>
      <c r="E5286" s="26" t="s">
        <v>17</v>
      </c>
      <c r="F5286" s="26">
        <v>1987</v>
      </c>
      <c r="G5286" s="27">
        <v>22797</v>
      </c>
    </row>
    <row r="5287" spans="1:7" x14ac:dyDescent="0.15">
      <c r="A5287" s="25" t="s">
        <v>84</v>
      </c>
      <c r="B5287" s="26" t="s">
        <v>82</v>
      </c>
      <c r="C5287" s="26" t="s">
        <v>83</v>
      </c>
      <c r="D5287" s="26" t="s">
        <v>18</v>
      </c>
      <c r="E5287" s="26" t="s">
        <v>17</v>
      </c>
      <c r="F5287" s="26">
        <v>1986</v>
      </c>
      <c r="G5287" s="27">
        <v>22597</v>
      </c>
    </row>
    <row r="5288" spans="1:7" x14ac:dyDescent="0.15">
      <c r="A5288" s="25" t="s">
        <v>84</v>
      </c>
      <c r="B5288" s="26" t="s">
        <v>82</v>
      </c>
      <c r="C5288" s="26" t="s">
        <v>83</v>
      </c>
      <c r="D5288" s="26" t="s">
        <v>18</v>
      </c>
      <c r="E5288" s="26" t="s">
        <v>17</v>
      </c>
      <c r="F5288" s="26">
        <v>1985</v>
      </c>
      <c r="G5288" s="27">
        <v>22487</v>
      </c>
    </row>
    <row r="5289" spans="1:7" x14ac:dyDescent="0.15">
      <c r="A5289" s="25" t="s">
        <v>84</v>
      </c>
      <c r="B5289" s="26" t="s">
        <v>82</v>
      </c>
      <c r="C5289" s="26" t="s">
        <v>83</v>
      </c>
      <c r="D5289" s="26" t="s">
        <v>18</v>
      </c>
      <c r="E5289" s="26" t="s">
        <v>17</v>
      </c>
      <c r="F5289" s="26">
        <v>1984</v>
      </c>
      <c r="G5289" s="27">
        <v>22536</v>
      </c>
    </row>
    <row r="5290" spans="1:7" x14ac:dyDescent="0.15">
      <c r="A5290" s="25" t="s">
        <v>84</v>
      </c>
      <c r="B5290" s="26" t="s">
        <v>82</v>
      </c>
      <c r="C5290" s="26" t="s">
        <v>83</v>
      </c>
      <c r="D5290" s="26" t="s">
        <v>18</v>
      </c>
      <c r="E5290" s="26" t="s">
        <v>17</v>
      </c>
      <c r="F5290" s="26">
        <v>1983</v>
      </c>
      <c r="G5290" s="27">
        <v>22652</v>
      </c>
    </row>
    <row r="5291" spans="1:7" x14ac:dyDescent="0.15">
      <c r="A5291" s="25" t="s">
        <v>84</v>
      </c>
      <c r="B5291" s="26" t="s">
        <v>82</v>
      </c>
      <c r="C5291" s="26" t="s">
        <v>83</v>
      </c>
      <c r="D5291" s="26" t="s">
        <v>18</v>
      </c>
      <c r="E5291" s="26" t="s">
        <v>17</v>
      </c>
      <c r="F5291" s="26">
        <v>1982</v>
      </c>
      <c r="G5291" s="27">
        <v>22677</v>
      </c>
    </row>
    <row r="5292" spans="1:7" x14ac:dyDescent="0.15">
      <c r="A5292" s="25" t="s">
        <v>84</v>
      </c>
      <c r="B5292" s="26" t="s">
        <v>82</v>
      </c>
      <c r="C5292" s="26" t="s">
        <v>83</v>
      </c>
      <c r="D5292" s="26" t="s">
        <v>18</v>
      </c>
      <c r="E5292" s="26" t="s">
        <v>17</v>
      </c>
      <c r="F5292" s="26">
        <v>1981</v>
      </c>
      <c r="G5292" s="27">
        <v>22618</v>
      </c>
    </row>
    <row r="5293" spans="1:7" x14ac:dyDescent="0.15">
      <c r="A5293" s="25" t="s">
        <v>84</v>
      </c>
      <c r="B5293" s="26" t="s">
        <v>82</v>
      </c>
      <c r="C5293" s="26" t="s">
        <v>83</v>
      </c>
      <c r="D5293" s="26" t="s">
        <v>18</v>
      </c>
      <c r="E5293" s="26" t="s">
        <v>17</v>
      </c>
      <c r="F5293" s="26">
        <v>1980</v>
      </c>
      <c r="G5293" s="27">
        <v>22641</v>
      </c>
    </row>
    <row r="5294" spans="1:7" x14ac:dyDescent="0.15">
      <c r="A5294" s="25" t="s">
        <v>84</v>
      </c>
      <c r="B5294" s="26" t="s">
        <v>82</v>
      </c>
      <c r="C5294" s="26" t="s">
        <v>83</v>
      </c>
      <c r="D5294" s="26" t="s">
        <v>18</v>
      </c>
      <c r="E5294" s="26" t="s">
        <v>17</v>
      </c>
      <c r="F5294" s="26">
        <v>1979</v>
      </c>
      <c r="G5294" s="27">
        <v>22538</v>
      </c>
    </row>
    <row r="5295" spans="1:7" x14ac:dyDescent="0.15">
      <c r="A5295" s="25" t="s">
        <v>84</v>
      </c>
      <c r="B5295" s="26" t="s">
        <v>82</v>
      </c>
      <c r="C5295" s="26" t="s">
        <v>83</v>
      </c>
      <c r="D5295" s="26" t="s">
        <v>18</v>
      </c>
      <c r="E5295" s="26" t="s">
        <v>17</v>
      </c>
      <c r="F5295" s="26">
        <v>1978</v>
      </c>
      <c r="G5295" s="27">
        <v>22387</v>
      </c>
    </row>
    <row r="5296" spans="1:7" x14ac:dyDescent="0.15">
      <c r="A5296" s="25" t="s">
        <v>84</v>
      </c>
      <c r="B5296" s="26" t="s">
        <v>82</v>
      </c>
      <c r="C5296" s="26" t="s">
        <v>83</v>
      </c>
      <c r="D5296" s="26" t="s">
        <v>18</v>
      </c>
      <c r="E5296" s="26" t="s">
        <v>17</v>
      </c>
      <c r="F5296" s="26">
        <v>1977</v>
      </c>
      <c r="G5296" s="27">
        <v>22254</v>
      </c>
    </row>
    <row r="5297" spans="1:7" x14ac:dyDescent="0.15">
      <c r="A5297" s="25" t="s">
        <v>84</v>
      </c>
      <c r="B5297" s="26" t="s">
        <v>82</v>
      </c>
      <c r="C5297" s="26" t="s">
        <v>83</v>
      </c>
      <c r="D5297" s="26" t="s">
        <v>18</v>
      </c>
      <c r="E5297" s="26" t="s">
        <v>17</v>
      </c>
      <c r="F5297" s="26">
        <v>1976</v>
      </c>
      <c r="G5297" s="27">
        <v>22058</v>
      </c>
    </row>
    <row r="5298" spans="1:7" x14ac:dyDescent="0.15">
      <c r="A5298" s="25" t="s">
        <v>84</v>
      </c>
      <c r="B5298" s="26" t="s">
        <v>82</v>
      </c>
      <c r="C5298" s="26" t="s">
        <v>83</v>
      </c>
      <c r="D5298" s="26" t="s">
        <v>18</v>
      </c>
      <c r="E5298" s="26" t="s">
        <v>17</v>
      </c>
      <c r="F5298" s="26">
        <v>1975</v>
      </c>
      <c r="G5298" s="27">
        <v>21876</v>
      </c>
    </row>
    <row r="5299" spans="1:7" x14ac:dyDescent="0.15">
      <c r="A5299" s="25" t="s">
        <v>84</v>
      </c>
      <c r="B5299" s="26" t="s">
        <v>82</v>
      </c>
      <c r="C5299" s="26" t="s">
        <v>83</v>
      </c>
      <c r="D5299" s="26" t="s">
        <v>18</v>
      </c>
      <c r="E5299" s="26" t="s">
        <v>17</v>
      </c>
      <c r="F5299" s="26">
        <v>1974</v>
      </c>
      <c r="G5299" s="27">
        <v>22047</v>
      </c>
    </row>
    <row r="5300" spans="1:7" x14ac:dyDescent="0.15">
      <c r="A5300" s="25" t="s">
        <v>84</v>
      </c>
      <c r="B5300" s="26" t="s">
        <v>82</v>
      </c>
      <c r="C5300" s="26" t="s">
        <v>83</v>
      </c>
      <c r="D5300" s="26" t="s">
        <v>18</v>
      </c>
      <c r="E5300" s="26" t="s">
        <v>17</v>
      </c>
      <c r="F5300" s="26">
        <v>1973</v>
      </c>
      <c r="G5300" s="27">
        <v>21846</v>
      </c>
    </row>
    <row r="5301" spans="1:7" x14ac:dyDescent="0.15">
      <c r="A5301" s="25" t="s">
        <v>84</v>
      </c>
      <c r="B5301" s="26" t="s">
        <v>82</v>
      </c>
      <c r="C5301" s="26" t="s">
        <v>83</v>
      </c>
      <c r="D5301" s="26" t="s">
        <v>18</v>
      </c>
      <c r="E5301" s="26" t="s">
        <v>17</v>
      </c>
      <c r="F5301" s="26">
        <v>1972</v>
      </c>
      <c r="G5301" s="27">
        <v>21547</v>
      </c>
    </row>
    <row r="5302" spans="1:7" x14ac:dyDescent="0.15">
      <c r="A5302" s="25" t="s">
        <v>84</v>
      </c>
      <c r="B5302" s="26" t="s">
        <v>82</v>
      </c>
      <c r="C5302" s="26" t="s">
        <v>83</v>
      </c>
      <c r="D5302" s="26" t="s">
        <v>18</v>
      </c>
      <c r="E5302" s="26" t="s">
        <v>17</v>
      </c>
      <c r="F5302" s="26">
        <v>1971</v>
      </c>
      <c r="G5302" s="27">
        <v>21416</v>
      </c>
    </row>
    <row r="5303" spans="1:7" x14ac:dyDescent="0.15">
      <c r="A5303" s="25" t="s">
        <v>84</v>
      </c>
      <c r="B5303" s="26" t="s">
        <v>82</v>
      </c>
      <c r="C5303" s="26" t="s">
        <v>83</v>
      </c>
      <c r="D5303" s="26" t="s">
        <v>18</v>
      </c>
      <c r="E5303" s="26" t="s">
        <v>17</v>
      </c>
      <c r="F5303" s="26">
        <v>1970</v>
      </c>
      <c r="G5303" s="27">
        <v>21316</v>
      </c>
    </row>
    <row r="5304" spans="1:7" x14ac:dyDescent="0.15">
      <c r="A5304" s="25" t="s">
        <v>84</v>
      </c>
      <c r="B5304" s="26" t="s">
        <v>82</v>
      </c>
      <c r="C5304" s="26" t="s">
        <v>83</v>
      </c>
      <c r="D5304" s="26" t="s">
        <v>18</v>
      </c>
      <c r="E5304" s="26" t="s">
        <v>17</v>
      </c>
      <c r="F5304" s="26">
        <v>1969</v>
      </c>
      <c r="G5304" s="27">
        <v>21033</v>
      </c>
    </row>
    <row r="5305" spans="1:7" x14ac:dyDescent="0.15">
      <c r="A5305" s="25" t="s">
        <v>84</v>
      </c>
      <c r="B5305" s="26" t="s">
        <v>82</v>
      </c>
      <c r="C5305" s="26" t="s">
        <v>83</v>
      </c>
      <c r="D5305" s="26" t="s">
        <v>18</v>
      </c>
      <c r="E5305" s="26" t="s">
        <v>17</v>
      </c>
      <c r="F5305" s="26">
        <v>1968</v>
      </c>
      <c r="G5305" s="27">
        <v>20721</v>
      </c>
    </row>
    <row r="5306" spans="1:7" x14ac:dyDescent="0.15">
      <c r="A5306" s="25" t="s">
        <v>84</v>
      </c>
      <c r="B5306" s="26" t="s">
        <v>82</v>
      </c>
      <c r="C5306" s="26" t="s">
        <v>83</v>
      </c>
      <c r="D5306" s="26" t="s">
        <v>18</v>
      </c>
      <c r="E5306" s="26" t="s">
        <v>17</v>
      </c>
      <c r="F5306" s="26">
        <v>1967</v>
      </c>
      <c r="G5306" s="27">
        <v>20774</v>
      </c>
    </row>
    <row r="5307" spans="1:7" x14ac:dyDescent="0.15">
      <c r="A5307" s="25" t="s">
        <v>84</v>
      </c>
      <c r="B5307" s="26" t="s">
        <v>82</v>
      </c>
      <c r="C5307" s="26" t="s">
        <v>83</v>
      </c>
      <c r="D5307" s="26" t="s">
        <v>18</v>
      </c>
      <c r="E5307" s="26" t="s">
        <v>17</v>
      </c>
      <c r="F5307" s="26">
        <v>1966</v>
      </c>
      <c r="G5307" s="27">
        <v>20716</v>
      </c>
    </row>
    <row r="5308" spans="1:7" x14ac:dyDescent="0.15">
      <c r="A5308" s="25" t="s">
        <v>84</v>
      </c>
      <c r="B5308" s="26" t="s">
        <v>82</v>
      </c>
      <c r="C5308" s="26" t="s">
        <v>83</v>
      </c>
      <c r="D5308" s="26" t="s">
        <v>18</v>
      </c>
      <c r="E5308" s="26" t="s">
        <v>17</v>
      </c>
      <c r="F5308" s="26">
        <v>1965</v>
      </c>
      <c r="G5308" s="27">
        <v>20558</v>
      </c>
    </row>
    <row r="5309" spans="1:7" x14ac:dyDescent="0.15">
      <c r="A5309" s="25" t="s">
        <v>84</v>
      </c>
      <c r="B5309" s="26" t="s">
        <v>82</v>
      </c>
      <c r="C5309" s="26" t="s">
        <v>83</v>
      </c>
      <c r="D5309" s="26" t="s">
        <v>18</v>
      </c>
      <c r="E5309" s="26" t="s">
        <v>17</v>
      </c>
      <c r="F5309" s="26">
        <v>1964</v>
      </c>
      <c r="G5309" s="27">
        <v>20495</v>
      </c>
    </row>
    <row r="5310" spans="1:7" x14ac:dyDescent="0.15">
      <c r="A5310" s="25" t="s">
        <v>84</v>
      </c>
      <c r="B5310" s="26" t="s">
        <v>82</v>
      </c>
      <c r="C5310" s="26" t="s">
        <v>83</v>
      </c>
      <c r="D5310" s="26" t="s">
        <v>18</v>
      </c>
      <c r="E5310" s="26" t="s">
        <v>17</v>
      </c>
      <c r="F5310" s="26">
        <v>1963</v>
      </c>
      <c r="G5310" s="27">
        <v>20279</v>
      </c>
    </row>
    <row r="5311" spans="1:7" x14ac:dyDescent="0.15">
      <c r="A5311" s="25" t="s">
        <v>84</v>
      </c>
      <c r="B5311" s="26" t="s">
        <v>82</v>
      </c>
      <c r="C5311" s="26" t="s">
        <v>83</v>
      </c>
      <c r="D5311" s="26" t="s">
        <v>18</v>
      </c>
      <c r="E5311" s="26" t="s">
        <v>17</v>
      </c>
      <c r="F5311" s="26">
        <v>1962</v>
      </c>
      <c r="G5311" s="27">
        <v>20129</v>
      </c>
    </row>
    <row r="5312" spans="1:7" x14ac:dyDescent="0.15">
      <c r="A5312" s="25" t="s">
        <v>84</v>
      </c>
      <c r="B5312" s="26" t="s">
        <v>82</v>
      </c>
      <c r="C5312" s="26" t="s">
        <v>83</v>
      </c>
      <c r="D5312" s="26" t="s">
        <v>18</v>
      </c>
      <c r="E5312" s="26" t="s">
        <v>17</v>
      </c>
      <c r="F5312" s="26">
        <v>1961</v>
      </c>
      <c r="G5312" s="27">
        <v>20145</v>
      </c>
    </row>
    <row r="5313" spans="1:7" x14ac:dyDescent="0.15">
      <c r="A5313" s="25" t="s">
        <v>84</v>
      </c>
      <c r="B5313" s="26" t="s">
        <v>82</v>
      </c>
      <c r="C5313" s="26" t="s">
        <v>83</v>
      </c>
      <c r="D5313" s="26" t="s">
        <v>18</v>
      </c>
      <c r="E5313" s="26" t="s">
        <v>17</v>
      </c>
      <c r="F5313" s="26">
        <v>1960</v>
      </c>
      <c r="G5313" s="27">
        <v>20153</v>
      </c>
    </row>
    <row r="5314" spans="1:7" x14ac:dyDescent="0.15">
      <c r="A5314" s="25" t="s">
        <v>84</v>
      </c>
      <c r="B5314" s="26" t="s">
        <v>82</v>
      </c>
      <c r="C5314" s="26" t="s">
        <v>83</v>
      </c>
      <c r="D5314" s="26" t="s">
        <v>28</v>
      </c>
      <c r="E5314" s="26" t="s">
        <v>27</v>
      </c>
      <c r="F5314" s="26">
        <v>2023</v>
      </c>
      <c r="G5314" s="27">
        <v>26095.599999999999</v>
      </c>
    </row>
    <row r="5315" spans="1:7" x14ac:dyDescent="0.15">
      <c r="A5315" s="25" t="s">
        <v>84</v>
      </c>
      <c r="B5315" s="26" t="s">
        <v>82</v>
      </c>
      <c r="C5315" s="26" t="s">
        <v>83</v>
      </c>
      <c r="D5315" s="26" t="s">
        <v>28</v>
      </c>
      <c r="E5315" s="26" t="s">
        <v>27</v>
      </c>
      <c r="F5315" s="26">
        <v>2022</v>
      </c>
      <c r="G5315" s="27">
        <v>25628.400000000001</v>
      </c>
    </row>
    <row r="5316" spans="1:7" x14ac:dyDescent="0.15">
      <c r="A5316" s="25" t="s">
        <v>84</v>
      </c>
      <c r="B5316" s="26" t="s">
        <v>82</v>
      </c>
      <c r="C5316" s="26" t="s">
        <v>83</v>
      </c>
      <c r="D5316" s="26" t="s">
        <v>28</v>
      </c>
      <c r="E5316" s="26" t="s">
        <v>27</v>
      </c>
      <c r="F5316" s="26">
        <v>2021</v>
      </c>
      <c r="G5316" s="27">
        <v>25177</v>
      </c>
    </row>
    <row r="5317" spans="1:7" x14ac:dyDescent="0.15">
      <c r="A5317" s="25" t="s">
        <v>84</v>
      </c>
      <c r="B5317" s="26" t="s">
        <v>82</v>
      </c>
      <c r="C5317" s="26" t="s">
        <v>83</v>
      </c>
      <c r="D5317" s="26" t="s">
        <v>28</v>
      </c>
      <c r="E5317" s="26" t="s">
        <v>27</v>
      </c>
      <c r="F5317" s="26">
        <v>2020</v>
      </c>
      <c r="G5317" s="27">
        <v>24956.1</v>
      </c>
    </row>
    <row r="5318" spans="1:7" x14ac:dyDescent="0.15">
      <c r="A5318" s="25" t="s">
        <v>84</v>
      </c>
      <c r="B5318" s="26" t="s">
        <v>82</v>
      </c>
      <c r="C5318" s="26" t="s">
        <v>83</v>
      </c>
      <c r="D5318" s="26" t="s">
        <v>28</v>
      </c>
      <c r="E5318" s="26" t="s">
        <v>27</v>
      </c>
      <c r="F5318" s="26">
        <v>2019</v>
      </c>
      <c r="G5318" s="27">
        <v>25503.9</v>
      </c>
    </row>
    <row r="5319" spans="1:7" x14ac:dyDescent="0.15">
      <c r="A5319" s="25" t="s">
        <v>84</v>
      </c>
      <c r="B5319" s="26" t="s">
        <v>82</v>
      </c>
      <c r="C5319" s="26" t="s">
        <v>83</v>
      </c>
      <c r="D5319" s="26" t="s">
        <v>28</v>
      </c>
      <c r="E5319" s="26" t="s">
        <v>27</v>
      </c>
      <c r="F5319" s="26">
        <v>2018</v>
      </c>
      <c r="G5319" s="27">
        <v>25371.3</v>
      </c>
    </row>
    <row r="5320" spans="1:7" x14ac:dyDescent="0.15">
      <c r="A5320" s="25" t="s">
        <v>84</v>
      </c>
      <c r="B5320" s="26" t="s">
        <v>82</v>
      </c>
      <c r="C5320" s="26" t="s">
        <v>83</v>
      </c>
      <c r="D5320" s="26" t="s">
        <v>28</v>
      </c>
      <c r="E5320" s="26" t="s">
        <v>27</v>
      </c>
      <c r="F5320" s="26">
        <v>2017</v>
      </c>
      <c r="G5320" s="27">
        <v>25138.3</v>
      </c>
    </row>
    <row r="5321" spans="1:7" x14ac:dyDescent="0.15">
      <c r="A5321" s="25" t="s">
        <v>84</v>
      </c>
      <c r="B5321" s="26" t="s">
        <v>82</v>
      </c>
      <c r="C5321" s="26" t="s">
        <v>83</v>
      </c>
      <c r="D5321" s="26" t="s">
        <v>28</v>
      </c>
      <c r="E5321" s="26" t="s">
        <v>27</v>
      </c>
      <c r="F5321" s="26">
        <v>2016</v>
      </c>
      <c r="G5321" s="27">
        <v>24848.7</v>
      </c>
    </row>
    <row r="5322" spans="1:7" x14ac:dyDescent="0.15">
      <c r="A5322" s="25" t="s">
        <v>84</v>
      </c>
      <c r="B5322" s="26" t="s">
        <v>82</v>
      </c>
      <c r="C5322" s="26" t="s">
        <v>83</v>
      </c>
      <c r="D5322" s="26" t="s">
        <v>28</v>
      </c>
      <c r="E5322" s="26" t="s">
        <v>27</v>
      </c>
      <c r="F5322" s="26">
        <v>2015</v>
      </c>
      <c r="G5322" s="27">
        <v>24516.2</v>
      </c>
    </row>
    <row r="5323" spans="1:7" x14ac:dyDescent="0.15">
      <c r="A5323" s="25" t="s">
        <v>84</v>
      </c>
      <c r="B5323" s="26" t="s">
        <v>82</v>
      </c>
      <c r="C5323" s="26" t="s">
        <v>83</v>
      </c>
      <c r="D5323" s="26" t="s">
        <v>28</v>
      </c>
      <c r="E5323" s="26" t="s">
        <v>27</v>
      </c>
      <c r="F5323" s="26">
        <v>2014</v>
      </c>
      <c r="G5323" s="27">
        <v>24357.3</v>
      </c>
    </row>
    <row r="5324" spans="1:7" x14ac:dyDescent="0.15">
      <c r="A5324" s="25" t="s">
        <v>84</v>
      </c>
      <c r="B5324" s="26" t="s">
        <v>82</v>
      </c>
      <c r="C5324" s="26" t="s">
        <v>83</v>
      </c>
      <c r="D5324" s="26" t="s">
        <v>28</v>
      </c>
      <c r="E5324" s="26" t="s">
        <v>27</v>
      </c>
      <c r="F5324" s="26">
        <v>2013</v>
      </c>
      <c r="G5324" s="27">
        <v>24338.799999999999</v>
      </c>
    </row>
    <row r="5325" spans="1:7" x14ac:dyDescent="0.15">
      <c r="A5325" s="25" t="s">
        <v>84</v>
      </c>
      <c r="B5325" s="26" t="s">
        <v>82</v>
      </c>
      <c r="C5325" s="26" t="s">
        <v>83</v>
      </c>
      <c r="D5325" s="26" t="s">
        <v>28</v>
      </c>
      <c r="E5325" s="26" t="s">
        <v>27</v>
      </c>
      <c r="F5325" s="26">
        <v>2012</v>
      </c>
      <c r="G5325" s="27">
        <v>24782.6</v>
      </c>
    </row>
    <row r="5326" spans="1:7" x14ac:dyDescent="0.15">
      <c r="A5326" s="25" t="s">
        <v>84</v>
      </c>
      <c r="B5326" s="26" t="s">
        <v>82</v>
      </c>
      <c r="C5326" s="26" t="s">
        <v>83</v>
      </c>
      <c r="D5326" s="26" t="s">
        <v>28</v>
      </c>
      <c r="E5326" s="26" t="s">
        <v>27</v>
      </c>
      <c r="F5326" s="26">
        <v>2011</v>
      </c>
      <c r="G5326" s="27">
        <v>24849.7</v>
      </c>
    </row>
    <row r="5327" spans="1:7" x14ac:dyDescent="0.15">
      <c r="A5327" s="25" t="s">
        <v>84</v>
      </c>
      <c r="B5327" s="26" t="s">
        <v>82</v>
      </c>
      <c r="C5327" s="26" t="s">
        <v>83</v>
      </c>
      <c r="D5327" s="26" t="s">
        <v>28</v>
      </c>
      <c r="E5327" s="26" t="s">
        <v>27</v>
      </c>
      <c r="F5327" s="26">
        <v>2010</v>
      </c>
      <c r="G5327" s="27">
        <v>24782.799999999999</v>
      </c>
    </row>
    <row r="5328" spans="1:7" x14ac:dyDescent="0.15">
      <c r="A5328" s="25" t="s">
        <v>84</v>
      </c>
      <c r="B5328" s="26" t="s">
        <v>82</v>
      </c>
      <c r="C5328" s="26" t="s">
        <v>83</v>
      </c>
      <c r="D5328" s="26" t="s">
        <v>28</v>
      </c>
      <c r="E5328" s="26" t="s">
        <v>27</v>
      </c>
      <c r="F5328" s="26">
        <v>2009</v>
      </c>
      <c r="G5328" s="27">
        <v>24941.8</v>
      </c>
    </row>
    <row r="5329" spans="1:7" x14ac:dyDescent="0.15">
      <c r="A5329" s="25" t="s">
        <v>84</v>
      </c>
      <c r="B5329" s="26" t="s">
        <v>82</v>
      </c>
      <c r="C5329" s="26" t="s">
        <v>83</v>
      </c>
      <c r="D5329" s="26" t="s">
        <v>28</v>
      </c>
      <c r="E5329" s="26" t="s">
        <v>27</v>
      </c>
      <c r="F5329" s="26">
        <v>2008</v>
      </c>
      <c r="G5329" s="27">
        <v>25359.7</v>
      </c>
    </row>
    <row r="5330" spans="1:7" x14ac:dyDescent="0.15">
      <c r="A5330" s="25" t="s">
        <v>84</v>
      </c>
      <c r="B5330" s="26" t="s">
        <v>82</v>
      </c>
      <c r="C5330" s="26" t="s">
        <v>83</v>
      </c>
      <c r="D5330" s="26" t="s">
        <v>28</v>
      </c>
      <c r="E5330" s="26" t="s">
        <v>27</v>
      </c>
      <c r="F5330" s="26">
        <v>2007</v>
      </c>
      <c r="G5330" s="27">
        <v>25303.599999999999</v>
      </c>
    </row>
    <row r="5331" spans="1:7" x14ac:dyDescent="0.15">
      <c r="A5331" s="25" t="s">
        <v>84</v>
      </c>
      <c r="B5331" s="26" t="s">
        <v>82</v>
      </c>
      <c r="C5331" s="26" t="s">
        <v>83</v>
      </c>
      <c r="D5331" s="26" t="s">
        <v>28</v>
      </c>
      <c r="E5331" s="26" t="s">
        <v>27</v>
      </c>
      <c r="F5331" s="26">
        <v>2006</v>
      </c>
      <c r="G5331" s="27">
        <v>24994.400000000001</v>
      </c>
    </row>
    <row r="5332" spans="1:7" x14ac:dyDescent="0.15">
      <c r="A5332" s="25" t="s">
        <v>84</v>
      </c>
      <c r="B5332" s="26" t="s">
        <v>82</v>
      </c>
      <c r="C5332" s="26" t="s">
        <v>83</v>
      </c>
      <c r="D5332" s="26" t="s">
        <v>28</v>
      </c>
      <c r="E5332" s="26" t="s">
        <v>27</v>
      </c>
      <c r="F5332" s="26">
        <v>2005</v>
      </c>
      <c r="G5332" s="27">
        <v>24510.799999999999</v>
      </c>
    </row>
    <row r="5333" spans="1:7" x14ac:dyDescent="0.15">
      <c r="A5333" s="25" t="s">
        <v>84</v>
      </c>
      <c r="B5333" s="26" t="s">
        <v>82</v>
      </c>
      <c r="C5333" s="26" t="s">
        <v>83</v>
      </c>
      <c r="D5333" s="26" t="s">
        <v>28</v>
      </c>
      <c r="E5333" s="26" t="s">
        <v>27</v>
      </c>
      <c r="F5333" s="26">
        <v>2004</v>
      </c>
      <c r="G5333" s="27">
        <v>24373.3</v>
      </c>
    </row>
    <row r="5334" spans="1:7" x14ac:dyDescent="0.15">
      <c r="A5334" s="25" t="s">
        <v>84</v>
      </c>
      <c r="B5334" s="26" t="s">
        <v>82</v>
      </c>
      <c r="C5334" s="26" t="s">
        <v>83</v>
      </c>
      <c r="D5334" s="26" t="s">
        <v>28</v>
      </c>
      <c r="E5334" s="26" t="s">
        <v>27</v>
      </c>
      <c r="F5334" s="26">
        <v>2003</v>
      </c>
      <c r="G5334" s="27">
        <v>24226.2</v>
      </c>
    </row>
    <row r="5335" spans="1:7" x14ac:dyDescent="0.15">
      <c r="A5335" s="25" t="s">
        <v>84</v>
      </c>
      <c r="B5335" s="26" t="s">
        <v>82</v>
      </c>
      <c r="C5335" s="26" t="s">
        <v>83</v>
      </c>
      <c r="D5335" s="26" t="s">
        <v>28</v>
      </c>
      <c r="E5335" s="26" t="s">
        <v>27</v>
      </c>
      <c r="F5335" s="26">
        <v>2002</v>
      </c>
      <c r="G5335" s="27">
        <v>23875.4</v>
      </c>
    </row>
    <row r="5336" spans="1:7" x14ac:dyDescent="0.15">
      <c r="A5336" s="25" t="s">
        <v>84</v>
      </c>
      <c r="B5336" s="26" t="s">
        <v>82</v>
      </c>
      <c r="C5336" s="26" t="s">
        <v>83</v>
      </c>
      <c r="D5336" s="26" t="s">
        <v>28</v>
      </c>
      <c r="E5336" s="26" t="s">
        <v>27</v>
      </c>
      <c r="F5336" s="26">
        <v>2001</v>
      </c>
      <c r="G5336" s="27">
        <v>23481</v>
      </c>
    </row>
    <row r="5337" spans="1:7" x14ac:dyDescent="0.15">
      <c r="A5337" s="25" t="s">
        <v>84</v>
      </c>
      <c r="B5337" s="26" t="s">
        <v>82</v>
      </c>
      <c r="C5337" s="26" t="s">
        <v>83</v>
      </c>
      <c r="D5337" s="26" t="s">
        <v>28</v>
      </c>
      <c r="E5337" s="26" t="s">
        <v>27</v>
      </c>
      <c r="F5337" s="26">
        <v>2000</v>
      </c>
      <c r="G5337" s="27">
        <v>23028.6</v>
      </c>
    </row>
    <row r="5338" spans="1:7" x14ac:dyDescent="0.15">
      <c r="A5338" s="25" t="s">
        <v>84</v>
      </c>
      <c r="B5338" s="26" t="s">
        <v>82</v>
      </c>
      <c r="C5338" s="26" t="s">
        <v>83</v>
      </c>
      <c r="D5338" s="26" t="s">
        <v>28</v>
      </c>
      <c r="E5338" s="26" t="s">
        <v>27</v>
      </c>
      <c r="F5338" s="26">
        <v>1999</v>
      </c>
      <c r="G5338" s="27">
        <v>22585.3</v>
      </c>
    </row>
    <row r="5339" spans="1:7" x14ac:dyDescent="0.15">
      <c r="A5339" s="25" t="s">
        <v>84</v>
      </c>
      <c r="B5339" s="26" t="s">
        <v>82</v>
      </c>
      <c r="C5339" s="26" t="s">
        <v>83</v>
      </c>
      <c r="D5339" s="26" t="s">
        <v>28</v>
      </c>
      <c r="E5339" s="26" t="s">
        <v>27</v>
      </c>
      <c r="F5339" s="26">
        <v>1998</v>
      </c>
      <c r="G5339" s="27">
        <v>22341.4</v>
      </c>
    </row>
    <row r="5340" spans="1:7" x14ac:dyDescent="0.15">
      <c r="A5340" s="25" t="s">
        <v>84</v>
      </c>
      <c r="B5340" s="26" t="s">
        <v>82</v>
      </c>
      <c r="C5340" s="26" t="s">
        <v>83</v>
      </c>
      <c r="D5340" s="26" t="s">
        <v>28</v>
      </c>
      <c r="E5340" s="26" t="s">
        <v>27</v>
      </c>
      <c r="F5340" s="26">
        <v>1997</v>
      </c>
      <c r="G5340" s="27">
        <v>22115.8</v>
      </c>
    </row>
    <row r="5341" spans="1:7" x14ac:dyDescent="0.15">
      <c r="A5341" s="25" t="s">
        <v>84</v>
      </c>
      <c r="B5341" s="26" t="s">
        <v>82</v>
      </c>
      <c r="C5341" s="26" t="s">
        <v>83</v>
      </c>
      <c r="D5341" s="26" t="s">
        <v>28</v>
      </c>
      <c r="E5341" s="26" t="s">
        <v>27</v>
      </c>
      <c r="F5341" s="26">
        <v>1996</v>
      </c>
      <c r="G5341" s="27">
        <v>22044.6</v>
      </c>
    </row>
    <row r="5342" spans="1:7" x14ac:dyDescent="0.15">
      <c r="A5342" s="25" t="s">
        <v>84</v>
      </c>
      <c r="B5342" s="26" t="s">
        <v>82</v>
      </c>
      <c r="C5342" s="26" t="s">
        <v>83</v>
      </c>
      <c r="D5342" s="26" t="s">
        <v>28</v>
      </c>
      <c r="E5342" s="26" t="s">
        <v>27</v>
      </c>
      <c r="F5342" s="26">
        <v>1995</v>
      </c>
      <c r="G5342" s="27">
        <v>21910.400000000001</v>
      </c>
    </row>
    <row r="5343" spans="1:7" x14ac:dyDescent="0.15">
      <c r="A5343" s="25" t="s">
        <v>84</v>
      </c>
      <c r="B5343" s="26" t="s">
        <v>82</v>
      </c>
      <c r="C5343" s="26" t="s">
        <v>83</v>
      </c>
      <c r="D5343" s="26" t="s">
        <v>28</v>
      </c>
      <c r="E5343" s="26" t="s">
        <v>27</v>
      </c>
      <c r="F5343" s="26">
        <v>1994</v>
      </c>
      <c r="G5343" s="27">
        <v>21954.5</v>
      </c>
    </row>
    <row r="5344" spans="1:7" x14ac:dyDescent="0.15">
      <c r="A5344" s="25" t="s">
        <v>84</v>
      </c>
      <c r="B5344" s="26" t="s">
        <v>82</v>
      </c>
      <c r="C5344" s="26" t="s">
        <v>83</v>
      </c>
      <c r="D5344" s="26" t="s">
        <v>28</v>
      </c>
      <c r="E5344" s="26" t="s">
        <v>27</v>
      </c>
      <c r="F5344" s="26">
        <v>1993</v>
      </c>
      <c r="G5344" s="27">
        <v>22321.8</v>
      </c>
    </row>
    <row r="5345" spans="1:7" x14ac:dyDescent="0.15">
      <c r="A5345" s="25" t="s">
        <v>84</v>
      </c>
      <c r="B5345" s="26" t="s">
        <v>82</v>
      </c>
      <c r="C5345" s="26" t="s">
        <v>83</v>
      </c>
      <c r="D5345" s="26" t="s">
        <v>28</v>
      </c>
      <c r="E5345" s="26" t="s">
        <v>27</v>
      </c>
      <c r="F5345" s="26">
        <v>1992</v>
      </c>
      <c r="G5345" s="27">
        <v>22938</v>
      </c>
    </row>
    <row r="5346" spans="1:7" x14ac:dyDescent="0.15">
      <c r="A5346" s="25" t="s">
        <v>84</v>
      </c>
      <c r="B5346" s="26" t="s">
        <v>82</v>
      </c>
      <c r="C5346" s="26" t="s">
        <v>83</v>
      </c>
      <c r="D5346" s="26" t="s">
        <v>28</v>
      </c>
      <c r="E5346" s="26" t="s">
        <v>27</v>
      </c>
      <c r="F5346" s="26">
        <v>1991</v>
      </c>
      <c r="G5346" s="27">
        <v>23105.599999999999</v>
      </c>
    </row>
    <row r="5347" spans="1:7" x14ac:dyDescent="0.15">
      <c r="A5347" s="25" t="s">
        <v>84</v>
      </c>
      <c r="B5347" s="26" t="s">
        <v>82</v>
      </c>
      <c r="C5347" s="26" t="s">
        <v>83</v>
      </c>
      <c r="D5347" s="26" t="s">
        <v>28</v>
      </c>
      <c r="E5347" s="26" t="s">
        <v>27</v>
      </c>
      <c r="F5347" s="26">
        <v>1990</v>
      </c>
      <c r="G5347" s="27">
        <v>22681.1</v>
      </c>
    </row>
    <row r="5348" spans="1:7" x14ac:dyDescent="0.15">
      <c r="A5348" s="25" t="s">
        <v>84</v>
      </c>
      <c r="B5348" s="26" t="s">
        <v>82</v>
      </c>
      <c r="C5348" s="26" t="s">
        <v>83</v>
      </c>
      <c r="D5348" s="26" t="s">
        <v>28</v>
      </c>
      <c r="E5348" s="26" t="s">
        <v>27</v>
      </c>
      <c r="F5348" s="26">
        <v>1989</v>
      </c>
      <c r="G5348" s="27">
        <v>22325.4</v>
      </c>
    </row>
    <row r="5349" spans="1:7" x14ac:dyDescent="0.15">
      <c r="A5349" s="25" t="s">
        <v>84</v>
      </c>
      <c r="B5349" s="26" t="s">
        <v>82</v>
      </c>
      <c r="C5349" s="26" t="s">
        <v>83</v>
      </c>
      <c r="D5349" s="26" t="s">
        <v>28</v>
      </c>
      <c r="E5349" s="26" t="s">
        <v>27</v>
      </c>
      <c r="F5349" s="26">
        <v>1988</v>
      </c>
      <c r="G5349" s="27">
        <v>22174</v>
      </c>
    </row>
    <row r="5350" spans="1:7" x14ac:dyDescent="0.15">
      <c r="A5350" s="25" t="s">
        <v>84</v>
      </c>
      <c r="B5350" s="26" t="s">
        <v>82</v>
      </c>
      <c r="C5350" s="26" t="s">
        <v>83</v>
      </c>
      <c r="D5350" s="26" t="s">
        <v>28</v>
      </c>
      <c r="E5350" s="26" t="s">
        <v>27</v>
      </c>
      <c r="F5350" s="26">
        <v>1987</v>
      </c>
      <c r="G5350" s="27">
        <v>21938.6</v>
      </c>
    </row>
    <row r="5351" spans="1:7" x14ac:dyDescent="0.15">
      <c r="A5351" s="25" t="s">
        <v>84</v>
      </c>
      <c r="B5351" s="26" t="s">
        <v>82</v>
      </c>
      <c r="C5351" s="26" t="s">
        <v>83</v>
      </c>
      <c r="D5351" s="26" t="s">
        <v>28</v>
      </c>
      <c r="E5351" s="26" t="s">
        <v>27</v>
      </c>
      <c r="F5351" s="26">
        <v>1986</v>
      </c>
      <c r="G5351" s="27">
        <v>21888.6</v>
      </c>
    </row>
    <row r="5352" spans="1:7" x14ac:dyDescent="0.15">
      <c r="A5352" s="25" t="s">
        <v>84</v>
      </c>
      <c r="B5352" s="26" t="s">
        <v>82</v>
      </c>
      <c r="C5352" s="26" t="s">
        <v>83</v>
      </c>
      <c r="D5352" s="26" t="s">
        <v>28</v>
      </c>
      <c r="E5352" s="26" t="s">
        <v>27</v>
      </c>
      <c r="F5352" s="26">
        <v>1985</v>
      </c>
      <c r="G5352" s="27">
        <v>21739.1</v>
      </c>
    </row>
    <row r="5353" spans="1:7" x14ac:dyDescent="0.15">
      <c r="A5353" s="25" t="s">
        <v>84</v>
      </c>
      <c r="B5353" s="26" t="s">
        <v>82</v>
      </c>
      <c r="C5353" s="26" t="s">
        <v>83</v>
      </c>
      <c r="D5353" s="26" t="s">
        <v>28</v>
      </c>
      <c r="E5353" s="26" t="s">
        <v>27</v>
      </c>
      <c r="F5353" s="26">
        <v>1984</v>
      </c>
      <c r="G5353" s="27">
        <v>21535.200000000001</v>
      </c>
    </row>
    <row r="5354" spans="1:7" x14ac:dyDescent="0.15">
      <c r="A5354" s="25" t="s">
        <v>84</v>
      </c>
      <c r="B5354" s="26" t="s">
        <v>82</v>
      </c>
      <c r="C5354" s="26" t="s">
        <v>83</v>
      </c>
      <c r="D5354" s="26" t="s">
        <v>28</v>
      </c>
      <c r="E5354" s="26" t="s">
        <v>27</v>
      </c>
      <c r="F5354" s="26">
        <v>1983</v>
      </c>
      <c r="G5354" s="27">
        <v>21536.400000000001</v>
      </c>
    </row>
    <row r="5355" spans="1:7" x14ac:dyDescent="0.15">
      <c r="A5355" s="25" t="s">
        <v>84</v>
      </c>
      <c r="B5355" s="26" t="s">
        <v>82</v>
      </c>
      <c r="C5355" s="26" t="s">
        <v>83</v>
      </c>
      <c r="D5355" s="26" t="s">
        <v>28</v>
      </c>
      <c r="E5355" s="26" t="s">
        <v>27</v>
      </c>
      <c r="F5355" s="26">
        <v>1982</v>
      </c>
      <c r="G5355" s="27">
        <v>21467.200000000001</v>
      </c>
    </row>
    <row r="5356" spans="1:7" x14ac:dyDescent="0.15">
      <c r="A5356" s="25" t="s">
        <v>84</v>
      </c>
      <c r="B5356" s="26" t="s">
        <v>82</v>
      </c>
      <c r="C5356" s="26" t="s">
        <v>83</v>
      </c>
      <c r="D5356" s="26" t="s">
        <v>28</v>
      </c>
      <c r="E5356" s="26" t="s">
        <v>27</v>
      </c>
      <c r="F5356" s="26">
        <v>1981</v>
      </c>
      <c r="G5356" s="27">
        <v>21423.4</v>
      </c>
    </row>
    <row r="5357" spans="1:7" x14ac:dyDescent="0.15">
      <c r="A5357" s="25" t="s">
        <v>84</v>
      </c>
      <c r="B5357" s="26" t="s">
        <v>82</v>
      </c>
      <c r="C5357" s="26" t="s">
        <v>83</v>
      </c>
      <c r="D5357" s="26" t="s">
        <v>28</v>
      </c>
      <c r="E5357" s="26" t="s">
        <v>27</v>
      </c>
      <c r="F5357" s="26">
        <v>1980</v>
      </c>
      <c r="G5357" s="27">
        <v>21440.7</v>
      </c>
    </row>
    <row r="5358" spans="1:7" x14ac:dyDescent="0.15">
      <c r="A5358" s="25" t="s">
        <v>84</v>
      </c>
      <c r="B5358" s="26" t="s">
        <v>82</v>
      </c>
      <c r="C5358" s="26" t="s">
        <v>83</v>
      </c>
      <c r="D5358" s="26" t="s">
        <v>28</v>
      </c>
      <c r="E5358" s="26" t="s">
        <v>27</v>
      </c>
      <c r="F5358" s="26">
        <v>1979</v>
      </c>
      <c r="G5358" s="27">
        <v>21135.200000000001</v>
      </c>
    </row>
    <row r="5359" spans="1:7" x14ac:dyDescent="0.15">
      <c r="A5359" s="25" t="s">
        <v>84</v>
      </c>
      <c r="B5359" s="26" t="s">
        <v>82</v>
      </c>
      <c r="C5359" s="26" t="s">
        <v>83</v>
      </c>
      <c r="D5359" s="26" t="s">
        <v>28</v>
      </c>
      <c r="E5359" s="26" t="s">
        <v>27</v>
      </c>
      <c r="F5359" s="26">
        <v>1978</v>
      </c>
      <c r="G5359" s="27">
        <v>20902.7</v>
      </c>
    </row>
    <row r="5360" spans="1:7" x14ac:dyDescent="0.15">
      <c r="A5360" s="25" t="s">
        <v>84</v>
      </c>
      <c r="B5360" s="26" t="s">
        <v>82</v>
      </c>
      <c r="C5360" s="26" t="s">
        <v>83</v>
      </c>
      <c r="D5360" s="26" t="s">
        <v>28</v>
      </c>
      <c r="E5360" s="26" t="s">
        <v>27</v>
      </c>
      <c r="F5360" s="26">
        <v>1977</v>
      </c>
      <c r="G5360" s="27">
        <v>20833.599999999999</v>
      </c>
    </row>
    <row r="5361" spans="1:7" x14ac:dyDescent="0.15">
      <c r="A5361" s="25" t="s">
        <v>84</v>
      </c>
      <c r="B5361" s="26" t="s">
        <v>82</v>
      </c>
      <c r="C5361" s="26" t="s">
        <v>83</v>
      </c>
      <c r="D5361" s="26" t="s">
        <v>28</v>
      </c>
      <c r="E5361" s="26" t="s">
        <v>27</v>
      </c>
      <c r="F5361" s="26">
        <v>1976</v>
      </c>
      <c r="G5361" s="27">
        <v>20769.8</v>
      </c>
    </row>
    <row r="5362" spans="1:7" x14ac:dyDescent="0.15">
      <c r="A5362" s="25" t="s">
        <v>84</v>
      </c>
      <c r="B5362" s="26" t="s">
        <v>82</v>
      </c>
      <c r="C5362" s="26" t="s">
        <v>83</v>
      </c>
      <c r="D5362" s="26" t="s">
        <v>28</v>
      </c>
      <c r="E5362" s="26" t="s">
        <v>27</v>
      </c>
      <c r="F5362" s="26">
        <v>1975</v>
      </c>
      <c r="G5362" s="27">
        <v>20561.7</v>
      </c>
    </row>
    <row r="5363" spans="1:7" x14ac:dyDescent="0.15">
      <c r="A5363" s="25" t="s">
        <v>84</v>
      </c>
      <c r="B5363" s="26" t="s">
        <v>82</v>
      </c>
      <c r="C5363" s="26" t="s">
        <v>83</v>
      </c>
      <c r="D5363" s="26" t="s">
        <v>28</v>
      </c>
      <c r="E5363" s="26" t="s">
        <v>27</v>
      </c>
      <c r="F5363" s="26">
        <v>1974</v>
      </c>
      <c r="G5363" s="27">
        <v>20546</v>
      </c>
    </row>
    <row r="5364" spans="1:7" x14ac:dyDescent="0.15">
      <c r="A5364" s="25" t="s">
        <v>84</v>
      </c>
      <c r="B5364" s="26" t="s">
        <v>82</v>
      </c>
      <c r="C5364" s="26" t="s">
        <v>83</v>
      </c>
      <c r="D5364" s="26" t="s">
        <v>28</v>
      </c>
      <c r="E5364" s="26" t="s">
        <v>27</v>
      </c>
      <c r="F5364" s="26">
        <v>1973</v>
      </c>
      <c r="G5364" s="27">
        <v>20231.7</v>
      </c>
    </row>
    <row r="5365" spans="1:7" x14ac:dyDescent="0.15">
      <c r="A5365" s="25" t="s">
        <v>84</v>
      </c>
      <c r="B5365" s="26" t="s">
        <v>82</v>
      </c>
      <c r="C5365" s="26" t="s">
        <v>83</v>
      </c>
      <c r="D5365" s="26" t="s">
        <v>28</v>
      </c>
      <c r="E5365" s="26" t="s">
        <v>27</v>
      </c>
      <c r="F5365" s="26">
        <v>1972</v>
      </c>
      <c r="G5365" s="27">
        <v>19949.2</v>
      </c>
    </row>
    <row r="5366" spans="1:7" x14ac:dyDescent="0.15">
      <c r="A5366" s="25" t="s">
        <v>84</v>
      </c>
      <c r="B5366" s="26" t="s">
        <v>82</v>
      </c>
      <c r="C5366" s="26" t="s">
        <v>83</v>
      </c>
      <c r="D5366" s="26" t="s">
        <v>28</v>
      </c>
      <c r="E5366" s="26" t="s">
        <v>27</v>
      </c>
      <c r="F5366" s="26">
        <v>1971</v>
      </c>
      <c r="G5366" s="27">
        <v>20000.900000000001</v>
      </c>
    </row>
    <row r="5367" spans="1:7" x14ac:dyDescent="0.15">
      <c r="A5367" s="25" t="s">
        <v>84</v>
      </c>
      <c r="B5367" s="26" t="s">
        <v>82</v>
      </c>
      <c r="C5367" s="26" t="s">
        <v>83</v>
      </c>
      <c r="D5367" s="26" t="s">
        <v>28</v>
      </c>
      <c r="E5367" s="26" t="s">
        <v>27</v>
      </c>
      <c r="F5367" s="26">
        <v>1970</v>
      </c>
      <c r="G5367" s="27">
        <v>19994.599999999999</v>
      </c>
    </row>
    <row r="5368" spans="1:7" x14ac:dyDescent="0.15">
      <c r="A5368" s="25" t="s">
        <v>84</v>
      </c>
      <c r="B5368" s="26" t="s">
        <v>82</v>
      </c>
      <c r="C5368" s="26" t="s">
        <v>83</v>
      </c>
      <c r="D5368" s="26" t="s">
        <v>28</v>
      </c>
      <c r="E5368" s="26" t="s">
        <v>27</v>
      </c>
      <c r="F5368" s="26">
        <v>1969</v>
      </c>
      <c r="G5368" s="27">
        <v>19963.7</v>
      </c>
    </row>
    <row r="5369" spans="1:7" x14ac:dyDescent="0.15">
      <c r="A5369" s="25" t="s">
        <v>84</v>
      </c>
      <c r="B5369" s="26" t="s">
        <v>82</v>
      </c>
      <c r="C5369" s="26" t="s">
        <v>83</v>
      </c>
      <c r="D5369" s="26" t="s">
        <v>28</v>
      </c>
      <c r="E5369" s="26" t="s">
        <v>27</v>
      </c>
      <c r="F5369" s="26">
        <v>1968</v>
      </c>
      <c r="G5369" s="27">
        <v>19873.3</v>
      </c>
    </row>
    <row r="5370" spans="1:7" x14ac:dyDescent="0.15">
      <c r="A5370" s="25" t="s">
        <v>84</v>
      </c>
      <c r="B5370" s="26" t="s">
        <v>82</v>
      </c>
      <c r="C5370" s="26" t="s">
        <v>83</v>
      </c>
      <c r="D5370" s="26" t="s">
        <v>28</v>
      </c>
      <c r="E5370" s="26" t="s">
        <v>27</v>
      </c>
      <c r="F5370" s="26">
        <v>1967</v>
      </c>
      <c r="G5370" s="27">
        <v>19907</v>
      </c>
    </row>
    <row r="5371" spans="1:7" x14ac:dyDescent="0.15">
      <c r="A5371" s="25" t="s">
        <v>84</v>
      </c>
      <c r="B5371" s="26" t="s">
        <v>82</v>
      </c>
      <c r="C5371" s="26" t="s">
        <v>83</v>
      </c>
      <c r="D5371" s="26" t="s">
        <v>28</v>
      </c>
      <c r="E5371" s="26" t="s">
        <v>27</v>
      </c>
      <c r="F5371" s="26">
        <v>1966</v>
      </c>
      <c r="G5371" s="27">
        <v>19673.3</v>
      </c>
    </row>
    <row r="5372" spans="1:7" x14ac:dyDescent="0.15">
      <c r="A5372" s="25" t="s">
        <v>84</v>
      </c>
      <c r="B5372" s="26" t="s">
        <v>82</v>
      </c>
      <c r="C5372" s="26" t="s">
        <v>83</v>
      </c>
      <c r="D5372" s="26" t="s">
        <v>28</v>
      </c>
      <c r="E5372" s="26" t="s">
        <v>27</v>
      </c>
      <c r="F5372" s="26">
        <v>1965</v>
      </c>
      <c r="G5372" s="27">
        <v>19990.7</v>
      </c>
    </row>
    <row r="5373" spans="1:7" x14ac:dyDescent="0.15">
      <c r="A5373" s="25" t="s">
        <v>84</v>
      </c>
      <c r="B5373" s="26" t="s">
        <v>82</v>
      </c>
      <c r="C5373" s="26" t="s">
        <v>83</v>
      </c>
      <c r="D5373" s="26" t="s">
        <v>28</v>
      </c>
      <c r="E5373" s="26" t="s">
        <v>27</v>
      </c>
      <c r="F5373" s="26">
        <v>1964</v>
      </c>
      <c r="G5373" s="27">
        <v>20336.099999999999</v>
      </c>
    </row>
    <row r="5374" spans="1:7" x14ac:dyDescent="0.15">
      <c r="A5374" s="25" t="s">
        <v>84</v>
      </c>
      <c r="B5374" s="26" t="s">
        <v>82</v>
      </c>
      <c r="C5374" s="26" t="s">
        <v>83</v>
      </c>
      <c r="D5374" s="26" t="s">
        <v>28</v>
      </c>
      <c r="E5374" s="26" t="s">
        <v>27</v>
      </c>
      <c r="F5374" s="26">
        <v>1963</v>
      </c>
      <c r="G5374" s="27">
        <v>20426.900000000001</v>
      </c>
    </row>
    <row r="5375" spans="1:7" x14ac:dyDescent="0.15">
      <c r="A5375" s="25" t="s">
        <v>84</v>
      </c>
      <c r="B5375" s="26" t="s">
        <v>82</v>
      </c>
      <c r="C5375" s="26" t="s">
        <v>83</v>
      </c>
      <c r="D5375" s="26" t="s">
        <v>28</v>
      </c>
      <c r="E5375" s="26" t="s">
        <v>27</v>
      </c>
      <c r="F5375" s="26">
        <v>1962</v>
      </c>
      <c r="G5375" s="27">
        <v>20749.8</v>
      </c>
    </row>
    <row r="5376" spans="1:7" x14ac:dyDescent="0.15">
      <c r="A5376" s="25" t="s">
        <v>84</v>
      </c>
      <c r="B5376" s="26" t="s">
        <v>82</v>
      </c>
      <c r="C5376" s="26" t="s">
        <v>83</v>
      </c>
      <c r="D5376" s="26" t="s">
        <v>28</v>
      </c>
      <c r="E5376" s="26" t="s">
        <v>27</v>
      </c>
      <c r="F5376" s="26">
        <v>1961</v>
      </c>
      <c r="G5376" s="27">
        <v>20970.900000000001</v>
      </c>
    </row>
    <row r="5377" spans="1:7" x14ac:dyDescent="0.15">
      <c r="A5377" s="25" t="s">
        <v>84</v>
      </c>
      <c r="B5377" s="26" t="s">
        <v>82</v>
      </c>
      <c r="C5377" s="26" t="s">
        <v>83</v>
      </c>
      <c r="D5377" s="26" t="s">
        <v>28</v>
      </c>
      <c r="E5377" s="26" t="s">
        <v>27</v>
      </c>
      <c r="F5377" s="26">
        <v>1960</v>
      </c>
      <c r="G5377" s="27">
        <v>20928.8</v>
      </c>
    </row>
    <row r="5378" spans="1:7" x14ac:dyDescent="0.15">
      <c r="A5378" s="25" t="s">
        <v>84</v>
      </c>
      <c r="B5378" s="26" t="s">
        <v>82</v>
      </c>
      <c r="C5378" s="26" t="s">
        <v>83</v>
      </c>
      <c r="D5378" s="26" t="s">
        <v>30</v>
      </c>
      <c r="E5378" s="26" t="s">
        <v>29</v>
      </c>
      <c r="F5378" s="26">
        <v>2023</v>
      </c>
      <c r="G5378" s="27">
        <v>512.70000000000005</v>
      </c>
    </row>
    <row r="5379" spans="1:7" x14ac:dyDescent="0.15">
      <c r="A5379" s="25" t="s">
        <v>84</v>
      </c>
      <c r="B5379" s="26" t="s">
        <v>82</v>
      </c>
      <c r="C5379" s="26" t="s">
        <v>83</v>
      </c>
      <c r="D5379" s="26" t="s">
        <v>30</v>
      </c>
      <c r="E5379" s="26" t="s">
        <v>29</v>
      </c>
      <c r="F5379" s="26">
        <v>2022</v>
      </c>
      <c r="G5379" s="27">
        <v>501.40000000000009</v>
      </c>
    </row>
    <row r="5380" spans="1:7" x14ac:dyDescent="0.15">
      <c r="A5380" s="25" t="s">
        <v>84</v>
      </c>
      <c r="B5380" s="26" t="s">
        <v>82</v>
      </c>
      <c r="C5380" s="26" t="s">
        <v>83</v>
      </c>
      <c r="D5380" s="26" t="s">
        <v>30</v>
      </c>
      <c r="E5380" s="26" t="s">
        <v>29</v>
      </c>
      <c r="F5380" s="26">
        <v>2021</v>
      </c>
      <c r="G5380" s="27">
        <v>485.1</v>
      </c>
    </row>
    <row r="5381" spans="1:7" x14ac:dyDescent="0.15">
      <c r="A5381" s="25" t="s">
        <v>84</v>
      </c>
      <c r="B5381" s="26" t="s">
        <v>82</v>
      </c>
      <c r="C5381" s="26" t="s">
        <v>83</v>
      </c>
      <c r="D5381" s="26" t="s">
        <v>30</v>
      </c>
      <c r="E5381" s="26" t="s">
        <v>29</v>
      </c>
      <c r="F5381" s="26">
        <v>2020</v>
      </c>
      <c r="G5381" s="27">
        <v>471.6</v>
      </c>
    </row>
    <row r="5382" spans="1:7" x14ac:dyDescent="0.15">
      <c r="A5382" s="25" t="s">
        <v>84</v>
      </c>
      <c r="B5382" s="26" t="s">
        <v>82</v>
      </c>
      <c r="C5382" s="26" t="s">
        <v>83</v>
      </c>
      <c r="D5382" s="26" t="s">
        <v>30</v>
      </c>
      <c r="E5382" s="26" t="s">
        <v>29</v>
      </c>
      <c r="F5382" s="26">
        <v>2019</v>
      </c>
      <c r="G5382" s="27">
        <v>463.3</v>
      </c>
    </row>
    <row r="5383" spans="1:7" x14ac:dyDescent="0.15">
      <c r="A5383" s="25" t="s">
        <v>84</v>
      </c>
      <c r="B5383" s="26" t="s">
        <v>82</v>
      </c>
      <c r="C5383" s="26" t="s">
        <v>83</v>
      </c>
      <c r="D5383" s="26" t="s">
        <v>30</v>
      </c>
      <c r="E5383" s="26" t="s">
        <v>29</v>
      </c>
      <c r="F5383" s="26">
        <v>2018</v>
      </c>
      <c r="G5383" s="27">
        <v>447.7</v>
      </c>
    </row>
    <row r="5384" spans="1:7" x14ac:dyDescent="0.15">
      <c r="A5384" s="25" t="s">
        <v>84</v>
      </c>
      <c r="B5384" s="26" t="s">
        <v>82</v>
      </c>
      <c r="C5384" s="26" t="s">
        <v>83</v>
      </c>
      <c r="D5384" s="26" t="s">
        <v>30</v>
      </c>
      <c r="E5384" s="26" t="s">
        <v>29</v>
      </c>
      <c r="F5384" s="26">
        <v>2017</v>
      </c>
      <c r="G5384" s="27">
        <v>432.2</v>
      </c>
    </row>
    <row r="5385" spans="1:7" x14ac:dyDescent="0.15">
      <c r="A5385" s="25" t="s">
        <v>84</v>
      </c>
      <c r="B5385" s="26" t="s">
        <v>82</v>
      </c>
      <c r="C5385" s="26" t="s">
        <v>83</v>
      </c>
      <c r="D5385" s="26" t="s">
        <v>30</v>
      </c>
      <c r="E5385" s="26" t="s">
        <v>29</v>
      </c>
      <c r="F5385" s="26">
        <v>2016</v>
      </c>
      <c r="G5385" s="27">
        <v>417.5</v>
      </c>
    </row>
    <row r="5386" spans="1:7" x14ac:dyDescent="0.15">
      <c r="A5386" s="25" t="s">
        <v>84</v>
      </c>
      <c r="B5386" s="26" t="s">
        <v>82</v>
      </c>
      <c r="C5386" s="26" t="s">
        <v>83</v>
      </c>
      <c r="D5386" s="26" t="s">
        <v>30</v>
      </c>
      <c r="E5386" s="26" t="s">
        <v>29</v>
      </c>
      <c r="F5386" s="26">
        <v>2015</v>
      </c>
      <c r="G5386" s="27">
        <v>405.2</v>
      </c>
    </row>
    <row r="5387" spans="1:7" x14ac:dyDescent="0.15">
      <c r="A5387" s="25" t="s">
        <v>84</v>
      </c>
      <c r="B5387" s="26" t="s">
        <v>82</v>
      </c>
      <c r="C5387" s="26" t="s">
        <v>83</v>
      </c>
      <c r="D5387" s="26" t="s">
        <v>30</v>
      </c>
      <c r="E5387" s="26" t="s">
        <v>29</v>
      </c>
      <c r="F5387" s="26">
        <v>2014</v>
      </c>
      <c r="G5387" s="27">
        <v>395.1</v>
      </c>
    </row>
    <row r="5388" spans="1:7" x14ac:dyDescent="0.15">
      <c r="A5388" s="25" t="s">
        <v>84</v>
      </c>
      <c r="B5388" s="26" t="s">
        <v>82</v>
      </c>
      <c r="C5388" s="26" t="s">
        <v>83</v>
      </c>
      <c r="D5388" s="26" t="s">
        <v>30</v>
      </c>
      <c r="E5388" s="26" t="s">
        <v>29</v>
      </c>
      <c r="F5388" s="26">
        <v>2013</v>
      </c>
      <c r="G5388" s="27">
        <v>385.5</v>
      </c>
    </row>
    <row r="5389" spans="1:7" x14ac:dyDescent="0.15">
      <c r="A5389" s="25" t="s">
        <v>84</v>
      </c>
      <c r="B5389" s="26" t="s">
        <v>82</v>
      </c>
      <c r="C5389" s="26" t="s">
        <v>83</v>
      </c>
      <c r="D5389" s="26" t="s">
        <v>30</v>
      </c>
      <c r="E5389" s="26" t="s">
        <v>29</v>
      </c>
      <c r="F5389" s="26">
        <v>2012</v>
      </c>
      <c r="G5389" s="27">
        <v>378.7</v>
      </c>
    </row>
    <row r="5390" spans="1:7" x14ac:dyDescent="0.15">
      <c r="A5390" s="25" t="s">
        <v>84</v>
      </c>
      <c r="B5390" s="26" t="s">
        <v>82</v>
      </c>
      <c r="C5390" s="26" t="s">
        <v>83</v>
      </c>
      <c r="D5390" s="26" t="s">
        <v>30</v>
      </c>
      <c r="E5390" s="26" t="s">
        <v>29</v>
      </c>
      <c r="F5390" s="26">
        <v>2011</v>
      </c>
      <c r="G5390" s="27">
        <v>369.6</v>
      </c>
    </row>
    <row r="5391" spans="1:7" x14ac:dyDescent="0.15">
      <c r="A5391" s="25" t="s">
        <v>84</v>
      </c>
      <c r="B5391" s="26" t="s">
        <v>82</v>
      </c>
      <c r="C5391" s="26" t="s">
        <v>83</v>
      </c>
      <c r="D5391" s="26" t="s">
        <v>30</v>
      </c>
      <c r="E5391" s="26" t="s">
        <v>29</v>
      </c>
      <c r="F5391" s="26">
        <v>2010</v>
      </c>
      <c r="G5391" s="27">
        <v>359</v>
      </c>
    </row>
    <row r="5392" spans="1:7" x14ac:dyDescent="0.15">
      <c r="A5392" s="25" t="s">
        <v>84</v>
      </c>
      <c r="B5392" s="26" t="s">
        <v>82</v>
      </c>
      <c r="C5392" s="26" t="s">
        <v>83</v>
      </c>
      <c r="D5392" s="26" t="s">
        <v>30</v>
      </c>
      <c r="E5392" s="26" t="s">
        <v>29</v>
      </c>
      <c r="F5392" s="26">
        <v>2009</v>
      </c>
      <c r="G5392" s="27">
        <v>352.5</v>
      </c>
    </row>
    <row r="5393" spans="1:7" x14ac:dyDescent="0.15">
      <c r="A5393" s="25" t="s">
        <v>84</v>
      </c>
      <c r="B5393" s="26" t="s">
        <v>82</v>
      </c>
      <c r="C5393" s="26" t="s">
        <v>83</v>
      </c>
      <c r="D5393" s="26" t="s">
        <v>30</v>
      </c>
      <c r="E5393" s="26" t="s">
        <v>29</v>
      </c>
      <c r="F5393" s="26">
        <v>2008</v>
      </c>
      <c r="G5393" s="27">
        <v>349.1</v>
      </c>
    </row>
    <row r="5394" spans="1:7" x14ac:dyDescent="0.15">
      <c r="A5394" s="25" t="s">
        <v>84</v>
      </c>
      <c r="B5394" s="26" t="s">
        <v>82</v>
      </c>
      <c r="C5394" s="26" t="s">
        <v>83</v>
      </c>
      <c r="D5394" s="26" t="s">
        <v>30</v>
      </c>
      <c r="E5394" s="26" t="s">
        <v>29</v>
      </c>
      <c r="F5394" s="26">
        <v>2007</v>
      </c>
      <c r="G5394" s="27">
        <v>333.3</v>
      </c>
    </row>
    <row r="5395" spans="1:7" x14ac:dyDescent="0.15">
      <c r="A5395" s="25" t="s">
        <v>84</v>
      </c>
      <c r="B5395" s="26" t="s">
        <v>82</v>
      </c>
      <c r="C5395" s="26" t="s">
        <v>83</v>
      </c>
      <c r="D5395" s="26" t="s">
        <v>30</v>
      </c>
      <c r="E5395" s="26" t="s">
        <v>29</v>
      </c>
      <c r="F5395" s="26">
        <v>2006</v>
      </c>
      <c r="G5395" s="27">
        <v>319.3</v>
      </c>
    </row>
    <row r="5396" spans="1:7" x14ac:dyDescent="0.15">
      <c r="A5396" s="25" t="s">
        <v>84</v>
      </c>
      <c r="B5396" s="26" t="s">
        <v>82</v>
      </c>
      <c r="C5396" s="26" t="s">
        <v>83</v>
      </c>
      <c r="D5396" s="26" t="s">
        <v>30</v>
      </c>
      <c r="E5396" s="26" t="s">
        <v>29</v>
      </c>
      <c r="F5396" s="26">
        <v>2005</v>
      </c>
      <c r="G5396" s="27">
        <v>307.5</v>
      </c>
    </row>
    <row r="5397" spans="1:7" x14ac:dyDescent="0.15">
      <c r="A5397" s="25" t="s">
        <v>84</v>
      </c>
      <c r="B5397" s="26" t="s">
        <v>82</v>
      </c>
      <c r="C5397" s="26" t="s">
        <v>83</v>
      </c>
      <c r="D5397" s="26" t="s">
        <v>30</v>
      </c>
      <c r="E5397" s="26" t="s">
        <v>29</v>
      </c>
      <c r="F5397" s="26">
        <v>2004</v>
      </c>
      <c r="G5397" s="27">
        <v>299.3</v>
      </c>
    </row>
    <row r="5398" spans="1:7" x14ac:dyDescent="0.15">
      <c r="A5398" s="25" t="s">
        <v>84</v>
      </c>
      <c r="B5398" s="26" t="s">
        <v>82</v>
      </c>
      <c r="C5398" s="26" t="s">
        <v>83</v>
      </c>
      <c r="D5398" s="26" t="s">
        <v>30</v>
      </c>
      <c r="E5398" s="26" t="s">
        <v>29</v>
      </c>
      <c r="F5398" s="26">
        <v>2003</v>
      </c>
      <c r="G5398" s="27">
        <v>292.5</v>
      </c>
    </row>
    <row r="5399" spans="1:7" x14ac:dyDescent="0.15">
      <c r="A5399" s="25" t="s">
        <v>84</v>
      </c>
      <c r="B5399" s="26" t="s">
        <v>82</v>
      </c>
      <c r="C5399" s="26" t="s">
        <v>83</v>
      </c>
      <c r="D5399" s="26" t="s">
        <v>30</v>
      </c>
      <c r="E5399" s="26" t="s">
        <v>29</v>
      </c>
      <c r="F5399" s="26">
        <v>2002</v>
      </c>
      <c r="G5399" s="27">
        <v>286.8</v>
      </c>
    </row>
    <row r="5400" spans="1:7" x14ac:dyDescent="0.15">
      <c r="A5400" s="25" t="s">
        <v>84</v>
      </c>
      <c r="B5400" s="26" t="s">
        <v>82</v>
      </c>
      <c r="C5400" s="26" t="s">
        <v>83</v>
      </c>
      <c r="D5400" s="26" t="s">
        <v>30</v>
      </c>
      <c r="E5400" s="26" t="s">
        <v>29</v>
      </c>
      <c r="F5400" s="26">
        <v>2001</v>
      </c>
      <c r="G5400" s="27">
        <v>279.10000000000002</v>
      </c>
    </row>
    <row r="5401" spans="1:7" x14ac:dyDescent="0.15">
      <c r="A5401" s="25" t="s">
        <v>84</v>
      </c>
      <c r="B5401" s="26" t="s">
        <v>82</v>
      </c>
      <c r="C5401" s="26" t="s">
        <v>83</v>
      </c>
      <c r="D5401" s="26" t="s">
        <v>30</v>
      </c>
      <c r="E5401" s="26" t="s">
        <v>29</v>
      </c>
      <c r="F5401" s="26">
        <v>2000</v>
      </c>
      <c r="G5401" s="27">
        <v>263.89999999999998</v>
      </c>
    </row>
    <row r="5402" spans="1:7" x14ac:dyDescent="0.15">
      <c r="A5402" s="25" t="s">
        <v>84</v>
      </c>
      <c r="B5402" s="26" t="s">
        <v>82</v>
      </c>
      <c r="C5402" s="26" t="s">
        <v>83</v>
      </c>
      <c r="D5402" s="26" t="s">
        <v>30</v>
      </c>
      <c r="E5402" s="26" t="s">
        <v>29</v>
      </c>
      <c r="F5402" s="26">
        <v>1999</v>
      </c>
      <c r="G5402" s="27">
        <v>250.9</v>
      </c>
    </row>
    <row r="5403" spans="1:7" x14ac:dyDescent="0.15">
      <c r="A5403" s="25" t="s">
        <v>84</v>
      </c>
      <c r="B5403" s="26" t="s">
        <v>82</v>
      </c>
      <c r="C5403" s="26" t="s">
        <v>83</v>
      </c>
      <c r="D5403" s="26" t="s">
        <v>30</v>
      </c>
      <c r="E5403" s="26" t="s">
        <v>29</v>
      </c>
      <c r="F5403" s="26">
        <v>1998</v>
      </c>
      <c r="G5403" s="27">
        <v>239.9</v>
      </c>
    </row>
    <row r="5404" spans="1:7" x14ac:dyDescent="0.15">
      <c r="A5404" s="25" t="s">
        <v>84</v>
      </c>
      <c r="B5404" s="26" t="s">
        <v>82</v>
      </c>
      <c r="C5404" s="26" t="s">
        <v>83</v>
      </c>
      <c r="D5404" s="26" t="s">
        <v>30</v>
      </c>
      <c r="E5404" s="26" t="s">
        <v>29</v>
      </c>
      <c r="F5404" s="26">
        <v>1997</v>
      </c>
      <c r="G5404" s="27">
        <v>229.9</v>
      </c>
    </row>
    <row r="5405" spans="1:7" x14ac:dyDescent="0.15">
      <c r="A5405" s="25" t="s">
        <v>84</v>
      </c>
      <c r="B5405" s="26" t="s">
        <v>82</v>
      </c>
      <c r="C5405" s="26" t="s">
        <v>83</v>
      </c>
      <c r="D5405" s="26" t="s">
        <v>30</v>
      </c>
      <c r="E5405" s="26" t="s">
        <v>29</v>
      </c>
      <c r="F5405" s="26">
        <v>1996</v>
      </c>
      <c r="G5405" s="27">
        <v>222.6</v>
      </c>
    </row>
    <row r="5406" spans="1:7" x14ac:dyDescent="0.15">
      <c r="A5406" s="25" t="s">
        <v>84</v>
      </c>
      <c r="B5406" s="26" t="s">
        <v>82</v>
      </c>
      <c r="C5406" s="26" t="s">
        <v>83</v>
      </c>
      <c r="D5406" s="26" t="s">
        <v>30</v>
      </c>
      <c r="E5406" s="26" t="s">
        <v>29</v>
      </c>
      <c r="F5406" s="26">
        <v>1995</v>
      </c>
      <c r="G5406" s="27">
        <v>217</v>
      </c>
    </row>
    <row r="5407" spans="1:7" x14ac:dyDescent="0.15">
      <c r="A5407" s="25" t="s">
        <v>84</v>
      </c>
      <c r="B5407" s="26" t="s">
        <v>82</v>
      </c>
      <c r="C5407" s="26" t="s">
        <v>83</v>
      </c>
      <c r="D5407" s="26" t="s">
        <v>30</v>
      </c>
      <c r="E5407" s="26" t="s">
        <v>29</v>
      </c>
      <c r="F5407" s="26">
        <v>1994</v>
      </c>
      <c r="G5407" s="27">
        <v>211.6</v>
      </c>
    </row>
    <row r="5408" spans="1:7" x14ac:dyDescent="0.15">
      <c r="A5408" s="25" t="s">
        <v>84</v>
      </c>
      <c r="B5408" s="26" t="s">
        <v>82</v>
      </c>
      <c r="C5408" s="26" t="s">
        <v>83</v>
      </c>
      <c r="D5408" s="26" t="s">
        <v>30</v>
      </c>
      <c r="E5408" s="26" t="s">
        <v>29</v>
      </c>
      <c r="F5408" s="26">
        <v>1993</v>
      </c>
      <c r="G5408" s="27">
        <v>206</v>
      </c>
    </row>
    <row r="5409" spans="1:7" x14ac:dyDescent="0.15">
      <c r="A5409" s="25" t="s">
        <v>84</v>
      </c>
      <c r="B5409" s="26" t="s">
        <v>82</v>
      </c>
      <c r="C5409" s="26" t="s">
        <v>83</v>
      </c>
      <c r="D5409" s="26" t="s">
        <v>30</v>
      </c>
      <c r="E5409" s="26" t="s">
        <v>29</v>
      </c>
      <c r="F5409" s="26">
        <v>1992</v>
      </c>
      <c r="G5409" s="27">
        <v>202.4</v>
      </c>
    </row>
    <row r="5410" spans="1:7" x14ac:dyDescent="0.15">
      <c r="A5410" s="25" t="s">
        <v>84</v>
      </c>
      <c r="B5410" s="26" t="s">
        <v>82</v>
      </c>
      <c r="C5410" s="26" t="s">
        <v>83</v>
      </c>
      <c r="D5410" s="26" t="s">
        <v>30</v>
      </c>
      <c r="E5410" s="26" t="s">
        <v>29</v>
      </c>
      <c r="F5410" s="26">
        <v>1991</v>
      </c>
      <c r="G5410" s="27">
        <v>197</v>
      </c>
    </row>
    <row r="5411" spans="1:7" x14ac:dyDescent="0.15">
      <c r="A5411" s="25" t="s">
        <v>84</v>
      </c>
      <c r="B5411" s="26" t="s">
        <v>82</v>
      </c>
      <c r="C5411" s="26" t="s">
        <v>83</v>
      </c>
      <c r="D5411" s="26" t="s">
        <v>30</v>
      </c>
      <c r="E5411" s="26" t="s">
        <v>29</v>
      </c>
      <c r="F5411" s="26">
        <v>1990</v>
      </c>
      <c r="G5411" s="27">
        <v>189.4</v>
      </c>
    </row>
    <row r="5412" spans="1:7" x14ac:dyDescent="0.15">
      <c r="A5412" s="25" t="s">
        <v>84</v>
      </c>
      <c r="B5412" s="26" t="s">
        <v>82</v>
      </c>
      <c r="C5412" s="26" t="s">
        <v>83</v>
      </c>
      <c r="D5412" s="26" t="s">
        <v>30</v>
      </c>
      <c r="E5412" s="26" t="s">
        <v>29</v>
      </c>
      <c r="F5412" s="26">
        <v>1989</v>
      </c>
      <c r="G5412" s="27">
        <v>181.8</v>
      </c>
    </row>
    <row r="5413" spans="1:7" x14ac:dyDescent="0.15">
      <c r="A5413" s="25" t="s">
        <v>84</v>
      </c>
      <c r="B5413" s="26" t="s">
        <v>82</v>
      </c>
      <c r="C5413" s="26" t="s">
        <v>83</v>
      </c>
      <c r="D5413" s="26" t="s">
        <v>30</v>
      </c>
      <c r="E5413" s="26" t="s">
        <v>29</v>
      </c>
      <c r="F5413" s="26">
        <v>1988</v>
      </c>
      <c r="G5413" s="27">
        <v>175.7</v>
      </c>
    </row>
    <row r="5414" spans="1:7" x14ac:dyDescent="0.15">
      <c r="A5414" s="25" t="s">
        <v>84</v>
      </c>
      <c r="B5414" s="26" t="s">
        <v>82</v>
      </c>
      <c r="C5414" s="26" t="s">
        <v>83</v>
      </c>
      <c r="D5414" s="26" t="s">
        <v>30</v>
      </c>
      <c r="E5414" s="26" t="s">
        <v>29</v>
      </c>
      <c r="F5414" s="26">
        <v>1987</v>
      </c>
      <c r="G5414" s="27">
        <v>170.6</v>
      </c>
    </row>
    <row r="5415" spans="1:7" x14ac:dyDescent="0.15">
      <c r="A5415" s="25" t="s">
        <v>84</v>
      </c>
      <c r="B5415" s="26" t="s">
        <v>82</v>
      </c>
      <c r="C5415" s="26" t="s">
        <v>83</v>
      </c>
      <c r="D5415" s="26" t="s">
        <v>30</v>
      </c>
      <c r="E5415" s="26" t="s">
        <v>29</v>
      </c>
      <c r="F5415" s="26">
        <v>1986</v>
      </c>
      <c r="G5415" s="27">
        <v>166</v>
      </c>
    </row>
    <row r="5416" spans="1:7" x14ac:dyDescent="0.15">
      <c r="A5416" s="25" t="s">
        <v>84</v>
      </c>
      <c r="B5416" s="26" t="s">
        <v>82</v>
      </c>
      <c r="C5416" s="26" t="s">
        <v>83</v>
      </c>
      <c r="D5416" s="26" t="s">
        <v>30</v>
      </c>
      <c r="E5416" s="26" t="s">
        <v>29</v>
      </c>
      <c r="F5416" s="26">
        <v>1985</v>
      </c>
      <c r="G5416" s="27">
        <v>162.19999999999999</v>
      </c>
    </row>
    <row r="5417" spans="1:7" x14ac:dyDescent="0.15">
      <c r="A5417" s="25" t="s">
        <v>84</v>
      </c>
      <c r="B5417" s="26" t="s">
        <v>82</v>
      </c>
      <c r="C5417" s="26" t="s">
        <v>83</v>
      </c>
      <c r="D5417" s="26" t="s">
        <v>30</v>
      </c>
      <c r="E5417" s="26" t="s">
        <v>29</v>
      </c>
      <c r="F5417" s="26">
        <v>1984</v>
      </c>
      <c r="G5417" s="27">
        <v>160.69999999999999</v>
      </c>
    </row>
    <row r="5418" spans="1:7" x14ac:dyDescent="0.15">
      <c r="A5418" s="25" t="s">
        <v>84</v>
      </c>
      <c r="B5418" s="26" t="s">
        <v>82</v>
      </c>
      <c r="C5418" s="26" t="s">
        <v>83</v>
      </c>
      <c r="D5418" s="26" t="s">
        <v>30</v>
      </c>
      <c r="E5418" s="26" t="s">
        <v>29</v>
      </c>
      <c r="F5418" s="26">
        <v>1983</v>
      </c>
      <c r="G5418" s="27">
        <v>159.80000000000001</v>
      </c>
    </row>
    <row r="5419" spans="1:7" x14ac:dyDescent="0.15">
      <c r="A5419" s="25" t="s">
        <v>84</v>
      </c>
      <c r="B5419" s="26" t="s">
        <v>82</v>
      </c>
      <c r="C5419" s="26" t="s">
        <v>83</v>
      </c>
      <c r="D5419" s="26" t="s">
        <v>30</v>
      </c>
      <c r="E5419" s="26" t="s">
        <v>29</v>
      </c>
      <c r="F5419" s="26">
        <v>1982</v>
      </c>
      <c r="G5419" s="27">
        <v>160.30000000000001</v>
      </c>
    </row>
    <row r="5420" spans="1:7" x14ac:dyDescent="0.15">
      <c r="A5420" s="25" t="s">
        <v>84</v>
      </c>
      <c r="B5420" s="26" t="s">
        <v>82</v>
      </c>
      <c r="C5420" s="26" t="s">
        <v>83</v>
      </c>
      <c r="D5420" s="26" t="s">
        <v>30</v>
      </c>
      <c r="E5420" s="26" t="s">
        <v>29</v>
      </c>
      <c r="F5420" s="26">
        <v>1981</v>
      </c>
      <c r="G5420" s="27">
        <v>160.69999999999999</v>
      </c>
    </row>
    <row r="5421" spans="1:7" x14ac:dyDescent="0.15">
      <c r="A5421" s="25" t="s">
        <v>84</v>
      </c>
      <c r="B5421" s="26" t="s">
        <v>82</v>
      </c>
      <c r="C5421" s="26" t="s">
        <v>83</v>
      </c>
      <c r="D5421" s="26" t="s">
        <v>30</v>
      </c>
      <c r="E5421" s="26" t="s">
        <v>29</v>
      </c>
      <c r="F5421" s="26">
        <v>1980</v>
      </c>
      <c r="G5421" s="27">
        <v>160.19999999999999</v>
      </c>
    </row>
    <row r="5422" spans="1:7" x14ac:dyDescent="0.15">
      <c r="A5422" s="25" t="s">
        <v>84</v>
      </c>
      <c r="B5422" s="26" t="s">
        <v>82</v>
      </c>
      <c r="C5422" s="26" t="s">
        <v>83</v>
      </c>
      <c r="D5422" s="26" t="s">
        <v>30</v>
      </c>
      <c r="E5422" s="26" t="s">
        <v>29</v>
      </c>
      <c r="F5422" s="26">
        <v>1979</v>
      </c>
      <c r="G5422" s="27">
        <v>159.1</v>
      </c>
    </row>
    <row r="5423" spans="1:7" x14ac:dyDescent="0.15">
      <c r="A5423" s="25" t="s">
        <v>84</v>
      </c>
      <c r="B5423" s="26" t="s">
        <v>82</v>
      </c>
      <c r="C5423" s="26" t="s">
        <v>83</v>
      </c>
      <c r="D5423" s="26" t="s">
        <v>30</v>
      </c>
      <c r="E5423" s="26" t="s">
        <v>29</v>
      </c>
      <c r="F5423" s="26">
        <v>1978</v>
      </c>
      <c r="G5423" s="27">
        <v>158.30000000000001</v>
      </c>
    </row>
    <row r="5424" spans="1:7" x14ac:dyDescent="0.15">
      <c r="A5424" s="25" t="s">
        <v>84</v>
      </c>
      <c r="B5424" s="26" t="s">
        <v>82</v>
      </c>
      <c r="C5424" s="26" t="s">
        <v>83</v>
      </c>
      <c r="D5424" s="26" t="s">
        <v>30</v>
      </c>
      <c r="E5424" s="26" t="s">
        <v>29</v>
      </c>
      <c r="F5424" s="26">
        <v>1977</v>
      </c>
      <c r="G5424" s="27">
        <v>159.19999999999999</v>
      </c>
    </row>
    <row r="5425" spans="1:7" x14ac:dyDescent="0.15">
      <c r="A5425" s="25" t="s">
        <v>84</v>
      </c>
      <c r="B5425" s="26" t="s">
        <v>82</v>
      </c>
      <c r="C5425" s="26" t="s">
        <v>83</v>
      </c>
      <c r="D5425" s="26" t="s">
        <v>30</v>
      </c>
      <c r="E5425" s="26" t="s">
        <v>29</v>
      </c>
      <c r="F5425" s="26">
        <v>1976</v>
      </c>
      <c r="G5425" s="27">
        <v>159.30000000000001</v>
      </c>
    </row>
    <row r="5426" spans="1:7" x14ac:dyDescent="0.15">
      <c r="A5426" s="25" t="s">
        <v>84</v>
      </c>
      <c r="B5426" s="26" t="s">
        <v>82</v>
      </c>
      <c r="C5426" s="26" t="s">
        <v>83</v>
      </c>
      <c r="D5426" s="26" t="s">
        <v>30</v>
      </c>
      <c r="E5426" s="26" t="s">
        <v>29</v>
      </c>
      <c r="F5426" s="26">
        <v>1975</v>
      </c>
      <c r="G5426" s="27">
        <v>159.5</v>
      </c>
    </row>
    <row r="5427" spans="1:7" x14ac:dyDescent="0.15">
      <c r="A5427" s="25" t="s">
        <v>84</v>
      </c>
      <c r="B5427" s="26" t="s">
        <v>82</v>
      </c>
      <c r="C5427" s="26" t="s">
        <v>83</v>
      </c>
      <c r="D5427" s="26" t="s">
        <v>30</v>
      </c>
      <c r="E5427" s="26" t="s">
        <v>29</v>
      </c>
      <c r="F5427" s="26">
        <v>1974</v>
      </c>
      <c r="G5427" s="27">
        <v>157.6</v>
      </c>
    </row>
    <row r="5428" spans="1:7" x14ac:dyDescent="0.15">
      <c r="A5428" s="25" t="s">
        <v>84</v>
      </c>
      <c r="B5428" s="26" t="s">
        <v>82</v>
      </c>
      <c r="C5428" s="26" t="s">
        <v>83</v>
      </c>
      <c r="D5428" s="26" t="s">
        <v>30</v>
      </c>
      <c r="E5428" s="26" t="s">
        <v>29</v>
      </c>
      <c r="F5428" s="26">
        <v>1973</v>
      </c>
      <c r="G5428" s="27">
        <v>153.30000000000001</v>
      </c>
    </row>
    <row r="5429" spans="1:7" x14ac:dyDescent="0.15">
      <c r="A5429" s="25" t="s">
        <v>84</v>
      </c>
      <c r="B5429" s="26" t="s">
        <v>82</v>
      </c>
      <c r="C5429" s="26" t="s">
        <v>83</v>
      </c>
      <c r="D5429" s="26" t="s">
        <v>30</v>
      </c>
      <c r="E5429" s="26" t="s">
        <v>29</v>
      </c>
      <c r="F5429" s="26">
        <v>1972</v>
      </c>
      <c r="G5429" s="27">
        <v>150.5</v>
      </c>
    </row>
    <row r="5430" spans="1:7" x14ac:dyDescent="0.15">
      <c r="A5430" s="25" t="s">
        <v>84</v>
      </c>
      <c r="B5430" s="26" t="s">
        <v>82</v>
      </c>
      <c r="C5430" s="26" t="s">
        <v>83</v>
      </c>
      <c r="D5430" s="26" t="s">
        <v>30</v>
      </c>
      <c r="E5430" s="26" t="s">
        <v>29</v>
      </c>
      <c r="F5430" s="26">
        <v>1971</v>
      </c>
      <c r="G5430" s="27">
        <v>146.5</v>
      </c>
    </row>
    <row r="5431" spans="1:7" x14ac:dyDescent="0.15">
      <c r="A5431" s="25" t="s">
        <v>84</v>
      </c>
      <c r="B5431" s="26" t="s">
        <v>82</v>
      </c>
      <c r="C5431" s="26" t="s">
        <v>83</v>
      </c>
      <c r="D5431" s="26" t="s">
        <v>30</v>
      </c>
      <c r="E5431" s="26" t="s">
        <v>29</v>
      </c>
      <c r="F5431" s="26">
        <v>1970</v>
      </c>
      <c r="G5431" s="27">
        <v>142</v>
      </c>
    </row>
    <row r="5432" spans="1:7" x14ac:dyDescent="0.15">
      <c r="A5432" s="25" t="s">
        <v>84</v>
      </c>
      <c r="B5432" s="26" t="s">
        <v>82</v>
      </c>
      <c r="C5432" s="26" t="s">
        <v>83</v>
      </c>
      <c r="D5432" s="26" t="s">
        <v>30</v>
      </c>
      <c r="E5432" s="26" t="s">
        <v>29</v>
      </c>
      <c r="F5432" s="26">
        <v>1969</v>
      </c>
      <c r="G5432" s="27">
        <v>139.1</v>
      </c>
    </row>
    <row r="5433" spans="1:7" x14ac:dyDescent="0.15">
      <c r="A5433" s="25" t="s">
        <v>84</v>
      </c>
      <c r="B5433" s="26" t="s">
        <v>82</v>
      </c>
      <c r="C5433" s="26" t="s">
        <v>83</v>
      </c>
      <c r="D5433" s="26" t="s">
        <v>30</v>
      </c>
      <c r="E5433" s="26" t="s">
        <v>29</v>
      </c>
      <c r="F5433" s="26">
        <v>1968</v>
      </c>
      <c r="G5433" s="27">
        <v>137.19999999999999</v>
      </c>
    </row>
    <row r="5434" spans="1:7" x14ac:dyDescent="0.15">
      <c r="A5434" s="25" t="s">
        <v>84</v>
      </c>
      <c r="B5434" s="26" t="s">
        <v>82</v>
      </c>
      <c r="C5434" s="26" t="s">
        <v>83</v>
      </c>
      <c r="D5434" s="26" t="s">
        <v>30</v>
      </c>
      <c r="E5434" s="26" t="s">
        <v>29</v>
      </c>
      <c r="F5434" s="26">
        <v>1967</v>
      </c>
      <c r="G5434" s="27">
        <v>137.69999999999999</v>
      </c>
    </row>
    <row r="5435" spans="1:7" x14ac:dyDescent="0.15">
      <c r="A5435" s="25" t="s">
        <v>84</v>
      </c>
      <c r="B5435" s="26" t="s">
        <v>82</v>
      </c>
      <c r="C5435" s="26" t="s">
        <v>83</v>
      </c>
      <c r="D5435" s="26" t="s">
        <v>30</v>
      </c>
      <c r="E5435" s="26" t="s">
        <v>29</v>
      </c>
      <c r="F5435" s="26">
        <v>1966</v>
      </c>
      <c r="G5435" s="27">
        <v>139.19999999999999</v>
      </c>
    </row>
    <row r="5436" spans="1:7" x14ac:dyDescent="0.15">
      <c r="A5436" s="25" t="s">
        <v>84</v>
      </c>
      <c r="B5436" s="26" t="s">
        <v>82</v>
      </c>
      <c r="C5436" s="26" t="s">
        <v>83</v>
      </c>
      <c r="D5436" s="26" t="s">
        <v>30</v>
      </c>
      <c r="E5436" s="26" t="s">
        <v>29</v>
      </c>
      <c r="F5436" s="26">
        <v>1965</v>
      </c>
      <c r="G5436" s="27">
        <v>138.5</v>
      </c>
    </row>
    <row r="5437" spans="1:7" x14ac:dyDescent="0.15">
      <c r="A5437" s="25" t="s">
        <v>84</v>
      </c>
      <c r="B5437" s="26" t="s">
        <v>82</v>
      </c>
      <c r="C5437" s="26" t="s">
        <v>83</v>
      </c>
      <c r="D5437" s="26" t="s">
        <v>30</v>
      </c>
      <c r="E5437" s="26" t="s">
        <v>29</v>
      </c>
      <c r="F5437" s="26">
        <v>1964</v>
      </c>
      <c r="G5437" s="27">
        <v>137.30000000000001</v>
      </c>
    </row>
    <row r="5438" spans="1:7" x14ac:dyDescent="0.15">
      <c r="A5438" s="25" t="s">
        <v>84</v>
      </c>
      <c r="B5438" s="26" t="s">
        <v>82</v>
      </c>
      <c r="C5438" s="26" t="s">
        <v>83</v>
      </c>
      <c r="D5438" s="26" t="s">
        <v>30</v>
      </c>
      <c r="E5438" s="26" t="s">
        <v>29</v>
      </c>
      <c r="F5438" s="26">
        <v>1963</v>
      </c>
      <c r="G5438" s="27">
        <v>135</v>
      </c>
    </row>
    <row r="5439" spans="1:7" x14ac:dyDescent="0.15">
      <c r="A5439" s="25" t="s">
        <v>84</v>
      </c>
      <c r="B5439" s="26" t="s">
        <v>82</v>
      </c>
      <c r="C5439" s="26" t="s">
        <v>83</v>
      </c>
      <c r="D5439" s="26" t="s">
        <v>30</v>
      </c>
      <c r="E5439" s="26" t="s">
        <v>29</v>
      </c>
      <c r="F5439" s="26">
        <v>1962</v>
      </c>
      <c r="G5439" s="27">
        <v>135.5</v>
      </c>
    </row>
    <row r="5440" spans="1:7" x14ac:dyDescent="0.15">
      <c r="A5440" s="25" t="s">
        <v>84</v>
      </c>
      <c r="B5440" s="26" t="s">
        <v>82</v>
      </c>
      <c r="C5440" s="26" t="s">
        <v>83</v>
      </c>
      <c r="D5440" s="26" t="s">
        <v>30</v>
      </c>
      <c r="E5440" s="26" t="s">
        <v>29</v>
      </c>
      <c r="F5440" s="26">
        <v>1961</v>
      </c>
      <c r="G5440" s="27">
        <v>135.1</v>
      </c>
    </row>
    <row r="5441" spans="1:7" x14ac:dyDescent="0.15">
      <c r="A5441" s="25" t="s">
        <v>84</v>
      </c>
      <c r="B5441" s="26" t="s">
        <v>82</v>
      </c>
      <c r="C5441" s="26" t="s">
        <v>83</v>
      </c>
      <c r="D5441" s="26" t="s">
        <v>30</v>
      </c>
      <c r="E5441" s="26" t="s">
        <v>29</v>
      </c>
      <c r="F5441" s="26">
        <v>1960</v>
      </c>
      <c r="G5441" s="27">
        <v>133.69999999999999</v>
      </c>
    </row>
    <row r="5442" spans="1:7" x14ac:dyDescent="0.15">
      <c r="A5442" s="25" t="s">
        <v>84</v>
      </c>
      <c r="B5442" s="26" t="s">
        <v>82</v>
      </c>
      <c r="C5442" s="26" t="s">
        <v>83</v>
      </c>
      <c r="D5442" s="26" t="s">
        <v>32</v>
      </c>
      <c r="E5442" s="26" t="s">
        <v>31</v>
      </c>
      <c r="F5442" s="26">
        <v>2023</v>
      </c>
      <c r="G5442" s="27">
        <v>10313</v>
      </c>
    </row>
    <row r="5443" spans="1:7" x14ac:dyDescent="0.15">
      <c r="A5443" s="25" t="s">
        <v>84</v>
      </c>
      <c r="B5443" s="26" t="s">
        <v>82</v>
      </c>
      <c r="C5443" s="26" t="s">
        <v>83</v>
      </c>
      <c r="D5443" s="26" t="s">
        <v>32</v>
      </c>
      <c r="E5443" s="26" t="s">
        <v>31</v>
      </c>
      <c r="F5443" s="26">
        <v>2022</v>
      </c>
      <c r="G5443" s="27">
        <v>10157</v>
      </c>
    </row>
    <row r="5444" spans="1:7" x14ac:dyDescent="0.15">
      <c r="A5444" s="25" t="s">
        <v>84</v>
      </c>
      <c r="B5444" s="26" t="s">
        <v>82</v>
      </c>
      <c r="C5444" s="26" t="s">
        <v>83</v>
      </c>
      <c r="D5444" s="26" t="s">
        <v>32</v>
      </c>
      <c r="E5444" s="26" t="s">
        <v>31</v>
      </c>
      <c r="F5444" s="26">
        <v>2021</v>
      </c>
      <c r="G5444" s="27">
        <v>9773</v>
      </c>
    </row>
    <row r="5445" spans="1:7" x14ac:dyDescent="0.15">
      <c r="A5445" s="25" t="s">
        <v>84</v>
      </c>
      <c r="B5445" s="26" t="s">
        <v>82</v>
      </c>
      <c r="C5445" s="26" t="s">
        <v>83</v>
      </c>
      <c r="D5445" s="26" t="s">
        <v>32</v>
      </c>
      <c r="E5445" s="26" t="s">
        <v>31</v>
      </c>
      <c r="F5445" s="26">
        <v>2020</v>
      </c>
      <c r="G5445" s="27">
        <v>9584</v>
      </c>
    </row>
    <row r="5446" spans="1:7" x14ac:dyDescent="0.15">
      <c r="A5446" s="25" t="s">
        <v>84</v>
      </c>
      <c r="B5446" s="26" t="s">
        <v>82</v>
      </c>
      <c r="C5446" s="26" t="s">
        <v>83</v>
      </c>
      <c r="D5446" s="26" t="s">
        <v>32</v>
      </c>
      <c r="E5446" s="26" t="s">
        <v>31</v>
      </c>
      <c r="F5446" s="26">
        <v>2019</v>
      </c>
      <c r="G5446" s="27">
        <v>9623</v>
      </c>
    </row>
    <row r="5447" spans="1:7" x14ac:dyDescent="0.15">
      <c r="A5447" s="25" t="s">
        <v>84</v>
      </c>
      <c r="B5447" s="26" t="s">
        <v>82</v>
      </c>
      <c r="C5447" s="26" t="s">
        <v>83</v>
      </c>
      <c r="D5447" s="26" t="s">
        <v>32</v>
      </c>
      <c r="E5447" s="26" t="s">
        <v>31</v>
      </c>
      <c r="F5447" s="26">
        <v>2018</v>
      </c>
      <c r="G5447" s="27">
        <v>9408</v>
      </c>
    </row>
    <row r="5448" spans="1:7" x14ac:dyDescent="0.15">
      <c r="A5448" s="25" t="s">
        <v>84</v>
      </c>
      <c r="B5448" s="26" t="s">
        <v>82</v>
      </c>
      <c r="C5448" s="26" t="s">
        <v>83</v>
      </c>
      <c r="D5448" s="26" t="s">
        <v>32</v>
      </c>
      <c r="E5448" s="26" t="s">
        <v>31</v>
      </c>
      <c r="F5448" s="26">
        <v>2017</v>
      </c>
      <c r="G5448" s="27">
        <v>9157</v>
      </c>
    </row>
    <row r="5449" spans="1:7" x14ac:dyDescent="0.15">
      <c r="A5449" s="25" t="s">
        <v>84</v>
      </c>
      <c r="B5449" s="26" t="s">
        <v>82</v>
      </c>
      <c r="C5449" s="26" t="s">
        <v>83</v>
      </c>
      <c r="D5449" s="26" t="s">
        <v>32</v>
      </c>
      <c r="E5449" s="26" t="s">
        <v>31</v>
      </c>
      <c r="F5449" s="26">
        <v>2016</v>
      </c>
      <c r="G5449" s="27">
        <v>8943</v>
      </c>
    </row>
    <row r="5450" spans="1:7" x14ac:dyDescent="0.15">
      <c r="A5450" s="25" t="s">
        <v>84</v>
      </c>
      <c r="B5450" s="26" t="s">
        <v>82</v>
      </c>
      <c r="C5450" s="26" t="s">
        <v>83</v>
      </c>
      <c r="D5450" s="26" t="s">
        <v>32</v>
      </c>
      <c r="E5450" s="26" t="s">
        <v>31</v>
      </c>
      <c r="F5450" s="26">
        <v>2015</v>
      </c>
      <c r="G5450" s="27">
        <v>8808</v>
      </c>
    </row>
    <row r="5451" spans="1:7" x14ac:dyDescent="0.15">
      <c r="A5451" s="25" t="s">
        <v>84</v>
      </c>
      <c r="B5451" s="26" t="s">
        <v>82</v>
      </c>
      <c r="C5451" s="26" t="s">
        <v>83</v>
      </c>
      <c r="D5451" s="26" t="s">
        <v>32</v>
      </c>
      <c r="E5451" s="26" t="s">
        <v>31</v>
      </c>
      <c r="F5451" s="26">
        <v>2014</v>
      </c>
      <c r="G5451" s="27">
        <v>8725</v>
      </c>
    </row>
    <row r="5452" spans="1:7" x14ac:dyDescent="0.15">
      <c r="A5452" s="25" t="s">
        <v>84</v>
      </c>
      <c r="B5452" s="26" t="s">
        <v>82</v>
      </c>
      <c r="C5452" s="26" t="s">
        <v>83</v>
      </c>
      <c r="D5452" s="26" t="s">
        <v>32</v>
      </c>
      <c r="E5452" s="26" t="s">
        <v>31</v>
      </c>
      <c r="F5452" s="26">
        <v>2013</v>
      </c>
      <c r="G5452" s="27">
        <v>8733</v>
      </c>
    </row>
    <row r="5453" spans="1:7" x14ac:dyDescent="0.15">
      <c r="A5453" s="25" t="s">
        <v>84</v>
      </c>
      <c r="B5453" s="26" t="s">
        <v>82</v>
      </c>
      <c r="C5453" s="26" t="s">
        <v>83</v>
      </c>
      <c r="D5453" s="26" t="s">
        <v>32</v>
      </c>
      <c r="E5453" s="26" t="s">
        <v>31</v>
      </c>
      <c r="F5453" s="26">
        <v>2012</v>
      </c>
      <c r="G5453" s="27">
        <v>8837</v>
      </c>
    </row>
    <row r="5454" spans="1:7" x14ac:dyDescent="0.15">
      <c r="A5454" s="25" t="s">
        <v>84</v>
      </c>
      <c r="B5454" s="26" t="s">
        <v>82</v>
      </c>
      <c r="C5454" s="26" t="s">
        <v>83</v>
      </c>
      <c r="D5454" s="26" t="s">
        <v>32</v>
      </c>
      <c r="E5454" s="26" t="s">
        <v>31</v>
      </c>
      <c r="F5454" s="26">
        <v>2011</v>
      </c>
      <c r="G5454" s="27">
        <v>8855</v>
      </c>
    </row>
    <row r="5455" spans="1:7" x14ac:dyDescent="0.15">
      <c r="A5455" s="25" t="s">
        <v>84</v>
      </c>
      <c r="B5455" s="26" t="s">
        <v>82</v>
      </c>
      <c r="C5455" s="26" t="s">
        <v>83</v>
      </c>
      <c r="D5455" s="26" t="s">
        <v>32</v>
      </c>
      <c r="E5455" s="26" t="s">
        <v>31</v>
      </c>
      <c r="F5455" s="26">
        <v>2010</v>
      </c>
      <c r="G5455" s="27">
        <v>8779</v>
      </c>
    </row>
    <row r="5456" spans="1:7" x14ac:dyDescent="0.15">
      <c r="A5456" s="25" t="s">
        <v>84</v>
      </c>
      <c r="B5456" s="26" t="s">
        <v>82</v>
      </c>
      <c r="C5456" s="26" t="s">
        <v>83</v>
      </c>
      <c r="D5456" s="26" t="s">
        <v>32</v>
      </c>
      <c r="E5456" s="26" t="s">
        <v>31</v>
      </c>
      <c r="F5456" s="26">
        <v>2009</v>
      </c>
      <c r="G5456" s="27">
        <v>8839</v>
      </c>
    </row>
    <row r="5457" spans="1:7" x14ac:dyDescent="0.15">
      <c r="A5457" s="25" t="s">
        <v>84</v>
      </c>
      <c r="B5457" s="26" t="s">
        <v>82</v>
      </c>
      <c r="C5457" s="26" t="s">
        <v>83</v>
      </c>
      <c r="D5457" s="26" t="s">
        <v>32</v>
      </c>
      <c r="E5457" s="26" t="s">
        <v>31</v>
      </c>
      <c r="F5457" s="26">
        <v>2008</v>
      </c>
      <c r="G5457" s="27">
        <v>8915</v>
      </c>
    </row>
    <row r="5458" spans="1:7" x14ac:dyDescent="0.15">
      <c r="A5458" s="25" t="s">
        <v>84</v>
      </c>
      <c r="B5458" s="26" t="s">
        <v>82</v>
      </c>
      <c r="C5458" s="26" t="s">
        <v>83</v>
      </c>
      <c r="D5458" s="26" t="s">
        <v>32</v>
      </c>
      <c r="E5458" s="26" t="s">
        <v>31</v>
      </c>
      <c r="F5458" s="26">
        <v>2007</v>
      </c>
      <c r="G5458" s="27">
        <v>8772</v>
      </c>
    </row>
    <row r="5459" spans="1:7" x14ac:dyDescent="0.15">
      <c r="A5459" s="25" t="s">
        <v>84</v>
      </c>
      <c r="B5459" s="26" t="s">
        <v>82</v>
      </c>
      <c r="C5459" s="26" t="s">
        <v>83</v>
      </c>
      <c r="D5459" s="26" t="s">
        <v>32</v>
      </c>
      <c r="E5459" s="26" t="s">
        <v>31</v>
      </c>
      <c r="F5459" s="26">
        <v>2006</v>
      </c>
      <c r="G5459" s="27">
        <v>8521</v>
      </c>
    </row>
    <row r="5460" spans="1:7" x14ac:dyDescent="0.15">
      <c r="A5460" s="25" t="s">
        <v>84</v>
      </c>
      <c r="B5460" s="26" t="s">
        <v>82</v>
      </c>
      <c r="C5460" s="26" t="s">
        <v>83</v>
      </c>
      <c r="D5460" s="26" t="s">
        <v>32</v>
      </c>
      <c r="E5460" s="26" t="s">
        <v>31</v>
      </c>
      <c r="F5460" s="26">
        <v>2005</v>
      </c>
      <c r="G5460" s="27">
        <v>8340</v>
      </c>
    </row>
    <row r="5461" spans="1:7" x14ac:dyDescent="0.15">
      <c r="A5461" s="25" t="s">
        <v>84</v>
      </c>
      <c r="B5461" s="26" t="s">
        <v>82</v>
      </c>
      <c r="C5461" s="26" t="s">
        <v>83</v>
      </c>
      <c r="D5461" s="26" t="s">
        <v>32</v>
      </c>
      <c r="E5461" s="26" t="s">
        <v>31</v>
      </c>
      <c r="F5461" s="26">
        <v>2004</v>
      </c>
      <c r="G5461" s="27">
        <v>8285</v>
      </c>
    </row>
    <row r="5462" spans="1:7" x14ac:dyDescent="0.15">
      <c r="A5462" s="25" t="s">
        <v>84</v>
      </c>
      <c r="B5462" s="26" t="s">
        <v>82</v>
      </c>
      <c r="C5462" s="26" t="s">
        <v>83</v>
      </c>
      <c r="D5462" s="26" t="s">
        <v>32</v>
      </c>
      <c r="E5462" s="26" t="s">
        <v>31</v>
      </c>
      <c r="F5462" s="26">
        <v>2003</v>
      </c>
      <c r="G5462" s="27">
        <v>8380</v>
      </c>
    </row>
    <row r="5463" spans="1:7" x14ac:dyDescent="0.15">
      <c r="A5463" s="25" t="s">
        <v>84</v>
      </c>
      <c r="B5463" s="26" t="s">
        <v>82</v>
      </c>
      <c r="C5463" s="26" t="s">
        <v>83</v>
      </c>
      <c r="D5463" s="26" t="s">
        <v>32</v>
      </c>
      <c r="E5463" s="26" t="s">
        <v>31</v>
      </c>
      <c r="F5463" s="26">
        <v>2002</v>
      </c>
      <c r="G5463" s="27">
        <v>8427</v>
      </c>
    </row>
    <row r="5464" spans="1:7" x14ac:dyDescent="0.15">
      <c r="A5464" s="25" t="s">
        <v>84</v>
      </c>
      <c r="B5464" s="26" t="s">
        <v>82</v>
      </c>
      <c r="C5464" s="26" t="s">
        <v>83</v>
      </c>
      <c r="D5464" s="26" t="s">
        <v>32</v>
      </c>
      <c r="E5464" s="26" t="s">
        <v>31</v>
      </c>
      <c r="F5464" s="26">
        <v>2001</v>
      </c>
      <c r="G5464" s="27">
        <v>8367</v>
      </c>
    </row>
    <row r="5465" spans="1:7" x14ac:dyDescent="0.15">
      <c r="A5465" s="25" t="s">
        <v>84</v>
      </c>
      <c r="B5465" s="26" t="s">
        <v>82</v>
      </c>
      <c r="C5465" s="26" t="s">
        <v>83</v>
      </c>
      <c r="D5465" s="26" t="s">
        <v>32</v>
      </c>
      <c r="E5465" s="26" t="s">
        <v>31</v>
      </c>
      <c r="F5465" s="26">
        <v>2000</v>
      </c>
      <c r="G5465" s="27">
        <v>8203</v>
      </c>
    </row>
    <row r="5466" spans="1:7" x14ac:dyDescent="0.15">
      <c r="A5466" s="25" t="s">
        <v>84</v>
      </c>
      <c r="B5466" s="26" t="s">
        <v>82</v>
      </c>
      <c r="C5466" s="26" t="s">
        <v>83</v>
      </c>
      <c r="D5466" s="26" t="s">
        <v>32</v>
      </c>
      <c r="E5466" s="26" t="s">
        <v>31</v>
      </c>
      <c r="F5466" s="26">
        <v>1999</v>
      </c>
      <c r="G5466" s="27">
        <v>8055</v>
      </c>
    </row>
    <row r="5467" spans="1:7" x14ac:dyDescent="0.15">
      <c r="A5467" s="25" t="s">
        <v>84</v>
      </c>
      <c r="B5467" s="26" t="s">
        <v>82</v>
      </c>
      <c r="C5467" s="26" t="s">
        <v>83</v>
      </c>
      <c r="D5467" s="26" t="s">
        <v>32</v>
      </c>
      <c r="E5467" s="26" t="s">
        <v>31</v>
      </c>
      <c r="F5467" s="26">
        <v>1998</v>
      </c>
      <c r="G5467" s="27">
        <v>7830</v>
      </c>
    </row>
    <row r="5468" spans="1:7" x14ac:dyDescent="0.15">
      <c r="A5468" s="25" t="s">
        <v>84</v>
      </c>
      <c r="B5468" s="26" t="s">
        <v>82</v>
      </c>
      <c r="C5468" s="26" t="s">
        <v>83</v>
      </c>
      <c r="D5468" s="26" t="s">
        <v>32</v>
      </c>
      <c r="E5468" s="26" t="s">
        <v>31</v>
      </c>
      <c r="F5468" s="26">
        <v>1997</v>
      </c>
      <c r="G5468" s="27">
        <v>7648</v>
      </c>
    </row>
    <row r="5469" spans="1:7" x14ac:dyDescent="0.15">
      <c r="A5469" s="25" t="s">
        <v>84</v>
      </c>
      <c r="B5469" s="26" t="s">
        <v>82</v>
      </c>
      <c r="C5469" s="26" t="s">
        <v>83</v>
      </c>
      <c r="D5469" s="26" t="s">
        <v>32</v>
      </c>
      <c r="E5469" s="26" t="s">
        <v>31</v>
      </c>
      <c r="F5469" s="26">
        <v>1996</v>
      </c>
      <c r="G5469" s="27">
        <v>7420</v>
      </c>
    </row>
    <row r="5470" spans="1:7" x14ac:dyDescent="0.15">
      <c r="A5470" s="25" t="s">
        <v>84</v>
      </c>
      <c r="B5470" s="26" t="s">
        <v>82</v>
      </c>
      <c r="C5470" s="26" t="s">
        <v>83</v>
      </c>
      <c r="D5470" s="26" t="s">
        <v>32</v>
      </c>
      <c r="E5470" s="26" t="s">
        <v>31</v>
      </c>
      <c r="F5470" s="26">
        <v>1995</v>
      </c>
      <c r="G5470" s="27">
        <v>7268</v>
      </c>
    </row>
    <row r="5471" spans="1:7" x14ac:dyDescent="0.15">
      <c r="A5471" s="25" t="s">
        <v>84</v>
      </c>
      <c r="B5471" s="26" t="s">
        <v>82</v>
      </c>
      <c r="C5471" s="26" t="s">
        <v>83</v>
      </c>
      <c r="D5471" s="26" t="s">
        <v>32</v>
      </c>
      <c r="E5471" s="26" t="s">
        <v>31</v>
      </c>
      <c r="F5471" s="26">
        <v>1994</v>
      </c>
      <c r="G5471" s="27">
        <v>7107.5</v>
      </c>
    </row>
    <row r="5472" spans="1:7" x14ac:dyDescent="0.15">
      <c r="A5472" s="25" t="s">
        <v>84</v>
      </c>
      <c r="B5472" s="26" t="s">
        <v>82</v>
      </c>
      <c r="C5472" s="26" t="s">
        <v>83</v>
      </c>
      <c r="D5472" s="26" t="s">
        <v>32</v>
      </c>
      <c r="E5472" s="26" t="s">
        <v>31</v>
      </c>
      <c r="F5472" s="26">
        <v>1993</v>
      </c>
      <c r="G5472" s="27">
        <v>7057.7000000000016</v>
      </c>
    </row>
    <row r="5473" spans="1:7" x14ac:dyDescent="0.15">
      <c r="A5473" s="25" t="s">
        <v>84</v>
      </c>
      <c r="B5473" s="26" t="s">
        <v>82</v>
      </c>
      <c r="C5473" s="26" t="s">
        <v>83</v>
      </c>
      <c r="D5473" s="26" t="s">
        <v>32</v>
      </c>
      <c r="E5473" s="26" t="s">
        <v>31</v>
      </c>
      <c r="F5473" s="26">
        <v>1992</v>
      </c>
      <c r="G5473" s="27">
        <v>7029.3</v>
      </c>
    </row>
    <row r="5474" spans="1:7" x14ac:dyDescent="0.15">
      <c r="A5474" s="25" t="s">
        <v>84</v>
      </c>
      <c r="B5474" s="26" t="s">
        <v>82</v>
      </c>
      <c r="C5474" s="26" t="s">
        <v>83</v>
      </c>
      <c r="D5474" s="26" t="s">
        <v>32</v>
      </c>
      <c r="E5474" s="26" t="s">
        <v>31</v>
      </c>
      <c r="F5474" s="26">
        <v>1991</v>
      </c>
      <c r="G5474" s="27">
        <v>6931.8</v>
      </c>
    </row>
    <row r="5475" spans="1:7" x14ac:dyDescent="0.15">
      <c r="A5475" s="25" t="s">
        <v>84</v>
      </c>
      <c r="B5475" s="26" t="s">
        <v>82</v>
      </c>
      <c r="C5475" s="26" t="s">
        <v>83</v>
      </c>
      <c r="D5475" s="26" t="s">
        <v>32</v>
      </c>
      <c r="E5475" s="26" t="s">
        <v>31</v>
      </c>
      <c r="F5475" s="26">
        <v>1990</v>
      </c>
      <c r="G5475" s="27">
        <v>6800.7000000000016</v>
      </c>
    </row>
    <row r="5476" spans="1:7" x14ac:dyDescent="0.15">
      <c r="A5476" s="25" t="s">
        <v>84</v>
      </c>
      <c r="B5476" s="26" t="s">
        <v>82</v>
      </c>
      <c r="C5476" s="26" t="s">
        <v>83</v>
      </c>
      <c r="D5476" s="26" t="s">
        <v>32</v>
      </c>
      <c r="E5476" s="26" t="s">
        <v>31</v>
      </c>
      <c r="F5476" s="26">
        <v>1989</v>
      </c>
      <c r="G5476" s="27">
        <v>6599.6</v>
      </c>
    </row>
    <row r="5477" spans="1:7" x14ac:dyDescent="0.15">
      <c r="A5477" s="25" t="s">
        <v>84</v>
      </c>
      <c r="B5477" s="26" t="s">
        <v>82</v>
      </c>
      <c r="C5477" s="26" t="s">
        <v>83</v>
      </c>
      <c r="D5477" s="26" t="s">
        <v>32</v>
      </c>
      <c r="E5477" s="26" t="s">
        <v>31</v>
      </c>
      <c r="F5477" s="26">
        <v>1988</v>
      </c>
      <c r="G5477" s="27">
        <v>6426.9</v>
      </c>
    </row>
    <row r="5478" spans="1:7" x14ac:dyDescent="0.15">
      <c r="A5478" s="25" t="s">
        <v>84</v>
      </c>
      <c r="B5478" s="26" t="s">
        <v>82</v>
      </c>
      <c r="C5478" s="26" t="s">
        <v>83</v>
      </c>
      <c r="D5478" s="26" t="s">
        <v>32</v>
      </c>
      <c r="E5478" s="26" t="s">
        <v>31</v>
      </c>
      <c r="F5478" s="26">
        <v>1987</v>
      </c>
      <c r="G5478" s="27">
        <v>6313.2000000000016</v>
      </c>
    </row>
    <row r="5479" spans="1:7" x14ac:dyDescent="0.15">
      <c r="A5479" s="25" t="s">
        <v>84</v>
      </c>
      <c r="B5479" s="26" t="s">
        <v>82</v>
      </c>
      <c r="C5479" s="26" t="s">
        <v>83</v>
      </c>
      <c r="D5479" s="26" t="s">
        <v>32</v>
      </c>
      <c r="E5479" s="26" t="s">
        <v>31</v>
      </c>
      <c r="F5479" s="26">
        <v>1986</v>
      </c>
      <c r="G5479" s="27">
        <v>6181.1</v>
      </c>
    </row>
    <row r="5480" spans="1:7" x14ac:dyDescent="0.15">
      <c r="A5480" s="25" t="s">
        <v>84</v>
      </c>
      <c r="B5480" s="26" t="s">
        <v>82</v>
      </c>
      <c r="C5480" s="26" t="s">
        <v>83</v>
      </c>
      <c r="D5480" s="26" t="s">
        <v>32</v>
      </c>
      <c r="E5480" s="26" t="s">
        <v>31</v>
      </c>
      <c r="F5480" s="26">
        <v>1985</v>
      </c>
      <c r="G5480" s="27">
        <v>6037.9</v>
      </c>
    </row>
    <row r="5481" spans="1:7" x14ac:dyDescent="0.15">
      <c r="A5481" s="25" t="s">
        <v>84</v>
      </c>
      <c r="B5481" s="26" t="s">
        <v>82</v>
      </c>
      <c r="C5481" s="26" t="s">
        <v>83</v>
      </c>
      <c r="D5481" s="26" t="s">
        <v>32</v>
      </c>
      <c r="E5481" s="26" t="s">
        <v>31</v>
      </c>
      <c r="F5481" s="26">
        <v>1984</v>
      </c>
      <c r="G5481" s="27">
        <v>5927.2000000000016</v>
      </c>
    </row>
    <row r="5482" spans="1:7" x14ac:dyDescent="0.15">
      <c r="A5482" s="25" t="s">
        <v>84</v>
      </c>
      <c r="B5482" s="26" t="s">
        <v>82</v>
      </c>
      <c r="C5482" s="26" t="s">
        <v>83</v>
      </c>
      <c r="D5482" s="26" t="s">
        <v>32</v>
      </c>
      <c r="E5482" s="26" t="s">
        <v>31</v>
      </c>
      <c r="F5482" s="26">
        <v>1983</v>
      </c>
      <c r="G5482" s="27">
        <v>5879.4</v>
      </c>
    </row>
    <row r="5483" spans="1:7" x14ac:dyDescent="0.15">
      <c r="A5483" s="25" t="s">
        <v>84</v>
      </c>
      <c r="B5483" s="26" t="s">
        <v>82</v>
      </c>
      <c r="C5483" s="26" t="s">
        <v>83</v>
      </c>
      <c r="D5483" s="26" t="s">
        <v>32</v>
      </c>
      <c r="E5483" s="26" t="s">
        <v>31</v>
      </c>
      <c r="F5483" s="26">
        <v>1982</v>
      </c>
      <c r="G5483" s="27">
        <v>5932.2000000000016</v>
      </c>
    </row>
    <row r="5484" spans="1:7" x14ac:dyDescent="0.15">
      <c r="A5484" s="25" t="s">
        <v>84</v>
      </c>
      <c r="B5484" s="26" t="s">
        <v>82</v>
      </c>
      <c r="C5484" s="26" t="s">
        <v>83</v>
      </c>
      <c r="D5484" s="26" t="s">
        <v>32</v>
      </c>
      <c r="E5484" s="26" t="s">
        <v>31</v>
      </c>
      <c r="F5484" s="26">
        <v>1981</v>
      </c>
      <c r="G5484" s="27">
        <v>6021.6</v>
      </c>
    </row>
    <row r="5485" spans="1:7" x14ac:dyDescent="0.15">
      <c r="A5485" s="25" t="s">
        <v>84</v>
      </c>
      <c r="B5485" s="26" t="s">
        <v>82</v>
      </c>
      <c r="C5485" s="26" t="s">
        <v>83</v>
      </c>
      <c r="D5485" s="26" t="s">
        <v>32</v>
      </c>
      <c r="E5485" s="26" t="s">
        <v>31</v>
      </c>
      <c r="F5485" s="26">
        <v>1980</v>
      </c>
      <c r="G5485" s="27">
        <v>6049</v>
      </c>
    </row>
    <row r="5486" spans="1:7" x14ac:dyDescent="0.15">
      <c r="A5486" s="25" t="s">
        <v>84</v>
      </c>
      <c r="B5486" s="26" t="s">
        <v>82</v>
      </c>
      <c r="C5486" s="26" t="s">
        <v>83</v>
      </c>
      <c r="D5486" s="26" t="s">
        <v>32</v>
      </c>
      <c r="E5486" s="26" t="s">
        <v>31</v>
      </c>
      <c r="F5486" s="26">
        <v>1979</v>
      </c>
      <c r="G5486" s="27">
        <v>5964.7000000000016</v>
      </c>
    </row>
    <row r="5487" spans="1:7" x14ac:dyDescent="0.15">
      <c r="A5487" s="25" t="s">
        <v>84</v>
      </c>
      <c r="B5487" s="26" t="s">
        <v>82</v>
      </c>
      <c r="C5487" s="26" t="s">
        <v>83</v>
      </c>
      <c r="D5487" s="26" t="s">
        <v>32</v>
      </c>
      <c r="E5487" s="26" t="s">
        <v>31</v>
      </c>
      <c r="F5487" s="26">
        <v>1978</v>
      </c>
      <c r="G5487" s="27">
        <v>5841.8</v>
      </c>
    </row>
    <row r="5488" spans="1:7" x14ac:dyDescent="0.15">
      <c r="A5488" s="25" t="s">
        <v>84</v>
      </c>
      <c r="B5488" s="26" t="s">
        <v>82</v>
      </c>
      <c r="C5488" s="26" t="s">
        <v>83</v>
      </c>
      <c r="D5488" s="26" t="s">
        <v>32</v>
      </c>
      <c r="E5488" s="26" t="s">
        <v>31</v>
      </c>
      <c r="F5488" s="26">
        <v>1977</v>
      </c>
      <c r="G5488" s="27">
        <v>5773.8</v>
      </c>
    </row>
    <row r="5489" spans="1:7" x14ac:dyDescent="0.15">
      <c r="A5489" s="25" t="s">
        <v>84</v>
      </c>
      <c r="B5489" s="26" t="s">
        <v>82</v>
      </c>
      <c r="C5489" s="26" t="s">
        <v>83</v>
      </c>
      <c r="D5489" s="26" t="s">
        <v>32</v>
      </c>
      <c r="E5489" s="26" t="s">
        <v>31</v>
      </c>
      <c r="F5489" s="26">
        <v>1976</v>
      </c>
      <c r="G5489" s="27">
        <v>5719.9000000000005</v>
      </c>
    </row>
    <row r="5490" spans="1:7" x14ac:dyDescent="0.15">
      <c r="A5490" s="25" t="s">
        <v>84</v>
      </c>
      <c r="B5490" s="26" t="s">
        <v>82</v>
      </c>
      <c r="C5490" s="26" t="s">
        <v>83</v>
      </c>
      <c r="D5490" s="26" t="s">
        <v>32</v>
      </c>
      <c r="E5490" s="26" t="s">
        <v>31</v>
      </c>
      <c r="F5490" s="26">
        <v>1975</v>
      </c>
      <c r="G5490" s="27">
        <v>5666.1</v>
      </c>
    </row>
    <row r="5491" spans="1:7" x14ac:dyDescent="0.15">
      <c r="A5491" s="25" t="s">
        <v>84</v>
      </c>
      <c r="B5491" s="26" t="s">
        <v>82</v>
      </c>
      <c r="C5491" s="26" t="s">
        <v>83</v>
      </c>
      <c r="D5491" s="26" t="s">
        <v>32</v>
      </c>
      <c r="E5491" s="26" t="s">
        <v>31</v>
      </c>
      <c r="F5491" s="26">
        <v>1974</v>
      </c>
      <c r="G5491" s="27">
        <v>5661</v>
      </c>
    </row>
    <row r="5492" spans="1:7" x14ac:dyDescent="0.15">
      <c r="A5492" s="25" t="s">
        <v>84</v>
      </c>
      <c r="B5492" s="26" t="s">
        <v>82</v>
      </c>
      <c r="C5492" s="26" t="s">
        <v>83</v>
      </c>
      <c r="D5492" s="26" t="s">
        <v>32</v>
      </c>
      <c r="E5492" s="26" t="s">
        <v>31</v>
      </c>
      <c r="F5492" s="26">
        <v>1973</v>
      </c>
      <c r="G5492" s="27">
        <v>5618.4000000000005</v>
      </c>
    </row>
    <row r="5493" spans="1:7" x14ac:dyDescent="0.15">
      <c r="A5493" s="25" t="s">
        <v>84</v>
      </c>
      <c r="B5493" s="26" t="s">
        <v>82</v>
      </c>
      <c r="C5493" s="26" t="s">
        <v>83</v>
      </c>
      <c r="D5493" s="26" t="s">
        <v>32</v>
      </c>
      <c r="E5493" s="26" t="s">
        <v>31</v>
      </c>
      <c r="F5493" s="26">
        <v>1972</v>
      </c>
      <c r="G5493" s="27">
        <v>5572.6</v>
      </c>
    </row>
    <row r="5494" spans="1:7" x14ac:dyDescent="0.15">
      <c r="A5494" s="25" t="s">
        <v>84</v>
      </c>
      <c r="B5494" s="26" t="s">
        <v>82</v>
      </c>
      <c r="C5494" s="26" t="s">
        <v>83</v>
      </c>
      <c r="D5494" s="26" t="s">
        <v>32</v>
      </c>
      <c r="E5494" s="26" t="s">
        <v>31</v>
      </c>
      <c r="F5494" s="26">
        <v>1971</v>
      </c>
      <c r="G5494" s="27">
        <v>5597</v>
      </c>
    </row>
    <row r="5495" spans="1:7" x14ac:dyDescent="0.15">
      <c r="A5495" s="25" t="s">
        <v>84</v>
      </c>
      <c r="B5495" s="26" t="s">
        <v>82</v>
      </c>
      <c r="C5495" s="26" t="s">
        <v>83</v>
      </c>
      <c r="D5495" s="26" t="s">
        <v>32</v>
      </c>
      <c r="E5495" s="26" t="s">
        <v>31</v>
      </c>
      <c r="F5495" s="26">
        <v>1970</v>
      </c>
      <c r="G5495" s="27">
        <v>5537.1</v>
      </c>
    </row>
    <row r="5496" spans="1:7" x14ac:dyDescent="0.15">
      <c r="A5496" s="25" t="s">
        <v>84</v>
      </c>
      <c r="B5496" s="26" t="s">
        <v>82</v>
      </c>
      <c r="C5496" s="26" t="s">
        <v>83</v>
      </c>
      <c r="D5496" s="26" t="s">
        <v>32</v>
      </c>
      <c r="E5496" s="26" t="s">
        <v>31</v>
      </c>
      <c r="F5496" s="26">
        <v>1969</v>
      </c>
      <c r="G5496" s="27">
        <v>5449.7000000000007</v>
      </c>
    </row>
    <row r="5497" spans="1:7" x14ac:dyDescent="0.15">
      <c r="A5497" s="25" t="s">
        <v>84</v>
      </c>
      <c r="B5497" s="26" t="s">
        <v>82</v>
      </c>
      <c r="C5497" s="26" t="s">
        <v>83</v>
      </c>
      <c r="D5497" s="26" t="s">
        <v>32</v>
      </c>
      <c r="E5497" s="26" t="s">
        <v>31</v>
      </c>
      <c r="F5497" s="26">
        <v>1968</v>
      </c>
      <c r="G5497" s="27">
        <v>5322.6</v>
      </c>
    </row>
    <row r="5498" spans="1:7" x14ac:dyDescent="0.15">
      <c r="A5498" s="25" t="s">
        <v>84</v>
      </c>
      <c r="B5498" s="26" t="s">
        <v>82</v>
      </c>
      <c r="C5498" s="26" t="s">
        <v>83</v>
      </c>
      <c r="D5498" s="26" t="s">
        <v>32</v>
      </c>
      <c r="E5498" s="26" t="s">
        <v>31</v>
      </c>
      <c r="F5498" s="26">
        <v>1967</v>
      </c>
      <c r="G5498" s="27">
        <v>5236.5</v>
      </c>
    </row>
    <row r="5499" spans="1:7" x14ac:dyDescent="0.15">
      <c r="A5499" s="25" t="s">
        <v>84</v>
      </c>
      <c r="B5499" s="26" t="s">
        <v>82</v>
      </c>
      <c r="C5499" s="26" t="s">
        <v>83</v>
      </c>
      <c r="D5499" s="26" t="s">
        <v>32</v>
      </c>
      <c r="E5499" s="26" t="s">
        <v>31</v>
      </c>
      <c r="F5499" s="26">
        <v>1966</v>
      </c>
      <c r="G5499" s="27">
        <v>5203.7000000000007</v>
      </c>
    </row>
    <row r="5500" spans="1:7" x14ac:dyDescent="0.15">
      <c r="A5500" s="25" t="s">
        <v>84</v>
      </c>
      <c r="B5500" s="26" t="s">
        <v>82</v>
      </c>
      <c r="C5500" s="26" t="s">
        <v>83</v>
      </c>
      <c r="D5500" s="26" t="s">
        <v>32</v>
      </c>
      <c r="E5500" s="26" t="s">
        <v>31</v>
      </c>
      <c r="F5500" s="26">
        <v>1965</v>
      </c>
      <c r="G5500" s="27">
        <v>5117.6000000000004</v>
      </c>
    </row>
    <row r="5501" spans="1:7" x14ac:dyDescent="0.15">
      <c r="A5501" s="25" t="s">
        <v>84</v>
      </c>
      <c r="B5501" s="26" t="s">
        <v>82</v>
      </c>
      <c r="C5501" s="26" t="s">
        <v>83</v>
      </c>
      <c r="D5501" s="26" t="s">
        <v>32</v>
      </c>
      <c r="E5501" s="26" t="s">
        <v>31</v>
      </c>
      <c r="F5501" s="26">
        <v>1964</v>
      </c>
      <c r="G5501" s="27">
        <v>5039.7000000000007</v>
      </c>
    </row>
    <row r="5502" spans="1:7" x14ac:dyDescent="0.15">
      <c r="A5502" s="25" t="s">
        <v>84</v>
      </c>
      <c r="B5502" s="26" t="s">
        <v>82</v>
      </c>
      <c r="C5502" s="26" t="s">
        <v>83</v>
      </c>
      <c r="D5502" s="26" t="s">
        <v>32</v>
      </c>
      <c r="E5502" s="26" t="s">
        <v>31</v>
      </c>
      <c r="F5502" s="26">
        <v>1963</v>
      </c>
      <c r="G5502" s="27">
        <v>4923.9000000000005</v>
      </c>
    </row>
    <row r="5503" spans="1:7" x14ac:dyDescent="0.15">
      <c r="A5503" s="25" t="s">
        <v>84</v>
      </c>
      <c r="B5503" s="26" t="s">
        <v>82</v>
      </c>
      <c r="C5503" s="26" t="s">
        <v>83</v>
      </c>
      <c r="D5503" s="26" t="s">
        <v>32</v>
      </c>
      <c r="E5503" s="26" t="s">
        <v>31</v>
      </c>
      <c r="F5503" s="26">
        <v>1962</v>
      </c>
      <c r="G5503" s="27">
        <v>4826.6000000000004</v>
      </c>
    </row>
    <row r="5504" spans="1:7" x14ac:dyDescent="0.15">
      <c r="A5504" s="25" t="s">
        <v>84</v>
      </c>
      <c r="B5504" s="26" t="s">
        <v>82</v>
      </c>
      <c r="C5504" s="26" t="s">
        <v>83</v>
      </c>
      <c r="D5504" s="26" t="s">
        <v>32</v>
      </c>
      <c r="E5504" s="26" t="s">
        <v>31</v>
      </c>
      <c r="F5504" s="26">
        <v>1961</v>
      </c>
      <c r="G5504" s="27">
        <v>4691.3</v>
      </c>
    </row>
    <row r="5505" spans="1:7" x14ac:dyDescent="0.15">
      <c r="A5505" s="25" t="s">
        <v>84</v>
      </c>
      <c r="B5505" s="26" t="s">
        <v>82</v>
      </c>
      <c r="C5505" s="26" t="s">
        <v>83</v>
      </c>
      <c r="D5505" s="26" t="s">
        <v>32</v>
      </c>
      <c r="E5505" s="26" t="s">
        <v>31</v>
      </c>
      <c r="F5505" s="26">
        <v>1960</v>
      </c>
      <c r="G5505" s="27">
        <v>4586.7</v>
      </c>
    </row>
    <row r="5506" spans="1:7" x14ac:dyDescent="0.15">
      <c r="A5506" s="25" t="s">
        <v>84</v>
      </c>
      <c r="B5506" s="26" t="s">
        <v>82</v>
      </c>
      <c r="C5506" s="26" t="s">
        <v>83</v>
      </c>
      <c r="D5506" s="26" t="s">
        <v>8</v>
      </c>
      <c r="E5506" s="26" t="s">
        <v>7</v>
      </c>
      <c r="F5506" s="26">
        <v>2023</v>
      </c>
      <c r="G5506" s="27">
        <v>4716</v>
      </c>
    </row>
    <row r="5507" spans="1:7" x14ac:dyDescent="0.15">
      <c r="A5507" s="25" t="s">
        <v>84</v>
      </c>
      <c r="B5507" s="26" t="s">
        <v>82</v>
      </c>
      <c r="C5507" s="26" t="s">
        <v>83</v>
      </c>
      <c r="D5507" s="26" t="s">
        <v>8</v>
      </c>
      <c r="E5507" s="26" t="s">
        <v>7</v>
      </c>
      <c r="F5507" s="26">
        <v>2022</v>
      </c>
      <c r="G5507" s="27">
        <v>4672.3</v>
      </c>
    </row>
    <row r="5508" spans="1:7" x14ac:dyDescent="0.15">
      <c r="A5508" s="25" t="s">
        <v>84</v>
      </c>
      <c r="B5508" s="26" t="s">
        <v>82</v>
      </c>
      <c r="C5508" s="26" t="s">
        <v>83</v>
      </c>
      <c r="D5508" s="26" t="s">
        <v>8</v>
      </c>
      <c r="E5508" s="26" t="s">
        <v>7</v>
      </c>
      <c r="F5508" s="26">
        <v>2021</v>
      </c>
      <c r="G5508" s="27">
        <v>4553.2</v>
      </c>
    </row>
    <row r="5509" spans="1:7" x14ac:dyDescent="0.15">
      <c r="A5509" s="25" t="s">
        <v>84</v>
      </c>
      <c r="B5509" s="26" t="s">
        <v>82</v>
      </c>
      <c r="C5509" s="26" t="s">
        <v>83</v>
      </c>
      <c r="D5509" s="26" t="s">
        <v>8</v>
      </c>
      <c r="E5509" s="26" t="s">
        <v>7</v>
      </c>
      <c r="F5509" s="26">
        <v>2020</v>
      </c>
      <c r="G5509" s="27">
        <v>4463.1000000000004</v>
      </c>
    </row>
    <row r="5510" spans="1:7" x14ac:dyDescent="0.15">
      <c r="A5510" s="25" t="s">
        <v>84</v>
      </c>
      <c r="B5510" s="26" t="s">
        <v>82</v>
      </c>
      <c r="C5510" s="26" t="s">
        <v>83</v>
      </c>
      <c r="D5510" s="26" t="s">
        <v>8</v>
      </c>
      <c r="E5510" s="26" t="s">
        <v>7</v>
      </c>
      <c r="F5510" s="26">
        <v>2019</v>
      </c>
      <c r="G5510" s="27">
        <v>4535.1000000000004</v>
      </c>
    </row>
    <row r="5511" spans="1:7" x14ac:dyDescent="0.15">
      <c r="A5511" s="25" t="s">
        <v>84</v>
      </c>
      <c r="B5511" s="26" t="s">
        <v>82</v>
      </c>
      <c r="C5511" s="26" t="s">
        <v>83</v>
      </c>
      <c r="D5511" s="26" t="s">
        <v>8</v>
      </c>
      <c r="E5511" s="26" t="s">
        <v>7</v>
      </c>
      <c r="F5511" s="26">
        <v>2018</v>
      </c>
      <c r="G5511" s="27">
        <v>4487.1000000000004</v>
      </c>
    </row>
    <row r="5512" spans="1:7" x14ac:dyDescent="0.15">
      <c r="A5512" s="25" t="s">
        <v>84</v>
      </c>
      <c r="B5512" s="26" t="s">
        <v>82</v>
      </c>
      <c r="C5512" s="26" t="s">
        <v>83</v>
      </c>
      <c r="D5512" s="26" t="s">
        <v>8</v>
      </c>
      <c r="E5512" s="26" t="s">
        <v>7</v>
      </c>
      <c r="F5512" s="26">
        <v>2017</v>
      </c>
      <c r="G5512" s="27">
        <v>4412.6000000000004</v>
      </c>
    </row>
    <row r="5513" spans="1:7" x14ac:dyDescent="0.15">
      <c r="A5513" s="25" t="s">
        <v>84</v>
      </c>
      <c r="B5513" s="26" t="s">
        <v>82</v>
      </c>
      <c r="C5513" s="26" t="s">
        <v>83</v>
      </c>
      <c r="D5513" s="26" t="s">
        <v>8</v>
      </c>
      <c r="E5513" s="26" t="s">
        <v>7</v>
      </c>
      <c r="F5513" s="26">
        <v>2016</v>
      </c>
      <c r="G5513" s="27">
        <v>4341.3</v>
      </c>
    </row>
    <row r="5514" spans="1:7" x14ac:dyDescent="0.15">
      <c r="A5514" s="25" t="s">
        <v>84</v>
      </c>
      <c r="B5514" s="26" t="s">
        <v>82</v>
      </c>
      <c r="C5514" s="26" t="s">
        <v>83</v>
      </c>
      <c r="D5514" s="26" t="s">
        <v>8</v>
      </c>
      <c r="E5514" s="26" t="s">
        <v>7</v>
      </c>
      <c r="F5514" s="26">
        <v>2015</v>
      </c>
      <c r="G5514" s="27">
        <v>4285.5</v>
      </c>
    </row>
    <row r="5515" spans="1:7" x14ac:dyDescent="0.15">
      <c r="A5515" s="25" t="s">
        <v>84</v>
      </c>
      <c r="B5515" s="26" t="s">
        <v>82</v>
      </c>
      <c r="C5515" s="26" t="s">
        <v>83</v>
      </c>
      <c r="D5515" s="26" t="s">
        <v>8</v>
      </c>
      <c r="E5515" s="26" t="s">
        <v>7</v>
      </c>
      <c r="F5515" s="26">
        <v>2014</v>
      </c>
      <c r="G5515" s="27">
        <v>4259.9000000000005</v>
      </c>
    </row>
    <row r="5516" spans="1:7" x14ac:dyDescent="0.15">
      <c r="A5516" s="25" t="s">
        <v>84</v>
      </c>
      <c r="B5516" s="26" t="s">
        <v>82</v>
      </c>
      <c r="C5516" s="26" t="s">
        <v>83</v>
      </c>
      <c r="D5516" s="26" t="s">
        <v>8</v>
      </c>
      <c r="E5516" s="26" t="s">
        <v>7</v>
      </c>
      <c r="F5516" s="26">
        <v>2013</v>
      </c>
      <c r="G5516" s="27">
        <v>4219.8</v>
      </c>
    </row>
    <row r="5517" spans="1:7" x14ac:dyDescent="0.15">
      <c r="A5517" s="25" t="s">
        <v>84</v>
      </c>
      <c r="B5517" s="26" t="s">
        <v>82</v>
      </c>
      <c r="C5517" s="26" t="s">
        <v>83</v>
      </c>
      <c r="D5517" s="26" t="s">
        <v>8</v>
      </c>
      <c r="E5517" s="26" t="s">
        <v>7</v>
      </c>
      <c r="F5517" s="26">
        <v>2012</v>
      </c>
      <c r="G5517" s="27">
        <v>4205.2</v>
      </c>
    </row>
    <row r="5518" spans="1:7" x14ac:dyDescent="0.15">
      <c r="A5518" s="25" t="s">
        <v>84</v>
      </c>
      <c r="B5518" s="26" t="s">
        <v>82</v>
      </c>
      <c r="C5518" s="26" t="s">
        <v>83</v>
      </c>
      <c r="D5518" s="26" t="s">
        <v>8</v>
      </c>
      <c r="E5518" s="26" t="s">
        <v>7</v>
      </c>
      <c r="F5518" s="26">
        <v>2011</v>
      </c>
      <c r="G5518" s="27">
        <v>4161.9000000000005</v>
      </c>
    </row>
    <row r="5519" spans="1:7" x14ac:dyDescent="0.15">
      <c r="A5519" s="25" t="s">
        <v>84</v>
      </c>
      <c r="B5519" s="26" t="s">
        <v>82</v>
      </c>
      <c r="C5519" s="26" t="s">
        <v>83</v>
      </c>
      <c r="D5519" s="26" t="s">
        <v>8</v>
      </c>
      <c r="E5519" s="26" t="s">
        <v>7</v>
      </c>
      <c r="F5519" s="26">
        <v>2010</v>
      </c>
      <c r="G5519" s="27">
        <v>4098.2</v>
      </c>
    </row>
    <row r="5520" spans="1:7" x14ac:dyDescent="0.15">
      <c r="A5520" s="25" t="s">
        <v>84</v>
      </c>
      <c r="B5520" s="26" t="s">
        <v>82</v>
      </c>
      <c r="C5520" s="26" t="s">
        <v>83</v>
      </c>
      <c r="D5520" s="26" t="s">
        <v>8</v>
      </c>
      <c r="E5520" s="26" t="s">
        <v>7</v>
      </c>
      <c r="F5520" s="26">
        <v>2009</v>
      </c>
      <c r="G5520" s="27">
        <v>4067.5</v>
      </c>
    </row>
    <row r="5521" spans="1:7" x14ac:dyDescent="0.15">
      <c r="A5521" s="25" t="s">
        <v>84</v>
      </c>
      <c r="B5521" s="26" t="s">
        <v>82</v>
      </c>
      <c r="C5521" s="26" t="s">
        <v>83</v>
      </c>
      <c r="D5521" s="26" t="s">
        <v>8</v>
      </c>
      <c r="E5521" s="26" t="s">
        <v>7</v>
      </c>
      <c r="F5521" s="26">
        <v>2008</v>
      </c>
      <c r="G5521" s="27">
        <v>4089.1000000000008</v>
      </c>
    </row>
    <row r="5522" spans="1:7" x14ac:dyDescent="0.15">
      <c r="A5522" s="25" t="s">
        <v>84</v>
      </c>
      <c r="B5522" s="26" t="s">
        <v>82</v>
      </c>
      <c r="C5522" s="26" t="s">
        <v>83</v>
      </c>
      <c r="D5522" s="26" t="s">
        <v>8</v>
      </c>
      <c r="E5522" s="26" t="s">
        <v>7</v>
      </c>
      <c r="F5522" s="26">
        <v>2007</v>
      </c>
      <c r="G5522" s="27">
        <v>4012.7</v>
      </c>
    </row>
    <row r="5523" spans="1:7" x14ac:dyDescent="0.15">
      <c r="A5523" s="25" t="s">
        <v>84</v>
      </c>
      <c r="B5523" s="26" t="s">
        <v>82</v>
      </c>
      <c r="C5523" s="26" t="s">
        <v>83</v>
      </c>
      <c r="D5523" s="26" t="s">
        <v>8</v>
      </c>
      <c r="E5523" s="26" t="s">
        <v>7</v>
      </c>
      <c r="F5523" s="26">
        <v>2006</v>
      </c>
      <c r="G5523" s="27">
        <v>3940.7</v>
      </c>
    </row>
    <row r="5524" spans="1:7" x14ac:dyDescent="0.15">
      <c r="A5524" s="25" t="s">
        <v>84</v>
      </c>
      <c r="B5524" s="26" t="s">
        <v>82</v>
      </c>
      <c r="C5524" s="26" t="s">
        <v>83</v>
      </c>
      <c r="D5524" s="26" t="s">
        <v>8</v>
      </c>
      <c r="E5524" s="26" t="s">
        <v>7</v>
      </c>
      <c r="F5524" s="26">
        <v>2005</v>
      </c>
      <c r="G5524" s="27">
        <v>3872.9</v>
      </c>
    </row>
    <row r="5525" spans="1:7" x14ac:dyDescent="0.15">
      <c r="A5525" s="25" t="s">
        <v>84</v>
      </c>
      <c r="B5525" s="26" t="s">
        <v>82</v>
      </c>
      <c r="C5525" s="26" t="s">
        <v>83</v>
      </c>
      <c r="D5525" s="26" t="s">
        <v>8</v>
      </c>
      <c r="E5525" s="26" t="s">
        <v>7</v>
      </c>
      <c r="F5525" s="26">
        <v>2004</v>
      </c>
      <c r="G5525" s="27">
        <v>3826.8</v>
      </c>
    </row>
    <row r="5526" spans="1:7" x14ac:dyDescent="0.15">
      <c r="A5526" s="25" t="s">
        <v>84</v>
      </c>
      <c r="B5526" s="26" t="s">
        <v>82</v>
      </c>
      <c r="C5526" s="26" t="s">
        <v>83</v>
      </c>
      <c r="D5526" s="26" t="s">
        <v>8</v>
      </c>
      <c r="E5526" s="26" t="s">
        <v>7</v>
      </c>
      <c r="F5526" s="26">
        <v>2003</v>
      </c>
      <c r="G5526" s="27">
        <v>3803</v>
      </c>
    </row>
    <row r="5527" spans="1:7" x14ac:dyDescent="0.15">
      <c r="A5527" s="25" t="s">
        <v>84</v>
      </c>
      <c r="B5527" s="26" t="s">
        <v>82</v>
      </c>
      <c r="C5527" s="26" t="s">
        <v>83</v>
      </c>
      <c r="D5527" s="26" t="s">
        <v>8</v>
      </c>
      <c r="E5527" s="26" t="s">
        <v>7</v>
      </c>
      <c r="F5527" s="26">
        <v>2002</v>
      </c>
      <c r="G5527" s="27">
        <v>3778.4</v>
      </c>
    </row>
    <row r="5528" spans="1:7" x14ac:dyDescent="0.15">
      <c r="A5528" s="25" t="s">
        <v>84</v>
      </c>
      <c r="B5528" s="26" t="s">
        <v>82</v>
      </c>
      <c r="C5528" s="26" t="s">
        <v>83</v>
      </c>
      <c r="D5528" s="26" t="s">
        <v>8</v>
      </c>
      <c r="E5528" s="26" t="s">
        <v>7</v>
      </c>
      <c r="F5528" s="26">
        <v>2001</v>
      </c>
      <c r="G5528" s="27">
        <v>3782</v>
      </c>
    </row>
    <row r="5529" spans="1:7" x14ac:dyDescent="0.15">
      <c r="A5529" s="25" t="s">
        <v>84</v>
      </c>
      <c r="B5529" s="26" t="s">
        <v>82</v>
      </c>
      <c r="C5529" s="26" t="s">
        <v>83</v>
      </c>
      <c r="D5529" s="26" t="s">
        <v>8</v>
      </c>
      <c r="E5529" s="26" t="s">
        <v>7</v>
      </c>
      <c r="F5529" s="26">
        <v>2000</v>
      </c>
      <c r="G5529" s="27">
        <v>3755</v>
      </c>
    </row>
    <row r="5530" spans="1:7" x14ac:dyDescent="0.15">
      <c r="A5530" s="25" t="s">
        <v>84</v>
      </c>
      <c r="B5530" s="26" t="s">
        <v>82</v>
      </c>
      <c r="C5530" s="26" t="s">
        <v>83</v>
      </c>
      <c r="D5530" s="26" t="s">
        <v>8</v>
      </c>
      <c r="E5530" s="26" t="s">
        <v>7</v>
      </c>
      <c r="F5530" s="26">
        <v>1999</v>
      </c>
      <c r="G5530" s="27">
        <v>3719.7</v>
      </c>
    </row>
    <row r="5531" spans="1:7" x14ac:dyDescent="0.15">
      <c r="A5531" s="25" t="s">
        <v>84</v>
      </c>
      <c r="B5531" s="26" t="s">
        <v>82</v>
      </c>
      <c r="C5531" s="26" t="s">
        <v>83</v>
      </c>
      <c r="D5531" s="26" t="s">
        <v>8</v>
      </c>
      <c r="E5531" s="26" t="s">
        <v>7</v>
      </c>
      <c r="F5531" s="26">
        <v>1998</v>
      </c>
      <c r="G5531" s="27">
        <v>3664.1000000000008</v>
      </c>
    </row>
    <row r="5532" spans="1:7" x14ac:dyDescent="0.15">
      <c r="A5532" s="25" t="s">
        <v>84</v>
      </c>
      <c r="B5532" s="26" t="s">
        <v>82</v>
      </c>
      <c r="C5532" s="26" t="s">
        <v>83</v>
      </c>
      <c r="D5532" s="26" t="s">
        <v>8</v>
      </c>
      <c r="E5532" s="26" t="s">
        <v>7</v>
      </c>
      <c r="F5532" s="26">
        <v>1997</v>
      </c>
      <c r="G5532" s="27">
        <v>3627.4</v>
      </c>
    </row>
    <row r="5533" spans="1:7" x14ac:dyDescent="0.15">
      <c r="A5533" s="25" t="s">
        <v>84</v>
      </c>
      <c r="B5533" s="26" t="s">
        <v>82</v>
      </c>
      <c r="C5533" s="26" t="s">
        <v>83</v>
      </c>
      <c r="D5533" s="26" t="s">
        <v>8</v>
      </c>
      <c r="E5533" s="26" t="s">
        <v>7</v>
      </c>
      <c r="F5533" s="26">
        <v>1996</v>
      </c>
      <c r="G5533" s="27">
        <v>3601.1000000000008</v>
      </c>
    </row>
    <row r="5534" spans="1:7" x14ac:dyDescent="0.15">
      <c r="A5534" s="25" t="s">
        <v>84</v>
      </c>
      <c r="B5534" s="26" t="s">
        <v>82</v>
      </c>
      <c r="C5534" s="26" t="s">
        <v>83</v>
      </c>
      <c r="D5534" s="26" t="s">
        <v>8</v>
      </c>
      <c r="E5534" s="26" t="s">
        <v>7</v>
      </c>
      <c r="F5534" s="26">
        <v>1995</v>
      </c>
      <c r="G5534" s="27">
        <v>3587.1000000000008</v>
      </c>
    </row>
    <row r="5535" spans="1:7" x14ac:dyDescent="0.15">
      <c r="A5535" s="25" t="s">
        <v>84</v>
      </c>
      <c r="B5535" s="26" t="s">
        <v>82</v>
      </c>
      <c r="C5535" s="26" t="s">
        <v>83</v>
      </c>
      <c r="D5535" s="26" t="s">
        <v>8</v>
      </c>
      <c r="E5535" s="26" t="s">
        <v>7</v>
      </c>
      <c r="F5535" s="26">
        <v>1994</v>
      </c>
      <c r="G5535" s="27">
        <v>3599.7</v>
      </c>
    </row>
    <row r="5536" spans="1:7" x14ac:dyDescent="0.15">
      <c r="A5536" s="25" t="s">
        <v>84</v>
      </c>
      <c r="B5536" s="26" t="s">
        <v>82</v>
      </c>
      <c r="C5536" s="26" t="s">
        <v>83</v>
      </c>
      <c r="D5536" s="26" t="s">
        <v>8</v>
      </c>
      <c r="E5536" s="26" t="s">
        <v>7</v>
      </c>
      <c r="F5536" s="26">
        <v>1993</v>
      </c>
      <c r="G5536" s="27">
        <v>3600.5</v>
      </c>
    </row>
    <row r="5537" spans="1:7" x14ac:dyDescent="0.15">
      <c r="A5537" s="25" t="s">
        <v>84</v>
      </c>
      <c r="B5537" s="26" t="s">
        <v>82</v>
      </c>
      <c r="C5537" s="26" t="s">
        <v>83</v>
      </c>
      <c r="D5537" s="26" t="s">
        <v>8</v>
      </c>
      <c r="E5537" s="26" t="s">
        <v>7</v>
      </c>
      <c r="F5537" s="26">
        <v>1992</v>
      </c>
      <c r="G5537" s="27">
        <v>3620.1000000000008</v>
      </c>
    </row>
    <row r="5538" spans="1:7" x14ac:dyDescent="0.15">
      <c r="A5538" s="25" t="s">
        <v>84</v>
      </c>
      <c r="B5538" s="26" t="s">
        <v>82</v>
      </c>
      <c r="C5538" s="26" t="s">
        <v>83</v>
      </c>
      <c r="D5538" s="26" t="s">
        <v>8</v>
      </c>
      <c r="E5538" s="26" t="s">
        <v>7</v>
      </c>
      <c r="F5538" s="26">
        <v>1991</v>
      </c>
      <c r="G5538" s="27">
        <v>3603.8</v>
      </c>
    </row>
    <row r="5539" spans="1:7" x14ac:dyDescent="0.15">
      <c r="A5539" s="25" t="s">
        <v>84</v>
      </c>
      <c r="B5539" s="26" t="s">
        <v>82</v>
      </c>
      <c r="C5539" s="26" t="s">
        <v>83</v>
      </c>
      <c r="D5539" s="26" t="s">
        <v>8</v>
      </c>
      <c r="E5539" s="26" t="s">
        <v>7</v>
      </c>
      <c r="F5539" s="26">
        <v>1990</v>
      </c>
      <c r="G5539" s="27">
        <v>3559.9</v>
      </c>
    </row>
    <row r="5540" spans="1:7" x14ac:dyDescent="0.15">
      <c r="A5540" s="25" t="s">
        <v>84</v>
      </c>
      <c r="B5540" s="26" t="s">
        <v>82</v>
      </c>
      <c r="C5540" s="26" t="s">
        <v>83</v>
      </c>
      <c r="D5540" s="26" t="s">
        <v>8</v>
      </c>
      <c r="E5540" s="26" t="s">
        <v>7</v>
      </c>
      <c r="F5540" s="26">
        <v>1989</v>
      </c>
      <c r="G5540" s="27">
        <v>3489</v>
      </c>
    </row>
    <row r="5541" spans="1:7" x14ac:dyDescent="0.15">
      <c r="A5541" s="25" t="s">
        <v>84</v>
      </c>
      <c r="B5541" s="26" t="s">
        <v>82</v>
      </c>
      <c r="C5541" s="26" t="s">
        <v>83</v>
      </c>
      <c r="D5541" s="26" t="s">
        <v>8</v>
      </c>
      <c r="E5541" s="26" t="s">
        <v>7</v>
      </c>
      <c r="F5541" s="26">
        <v>1988</v>
      </c>
      <c r="G5541" s="27">
        <v>3444.6000000000008</v>
      </c>
    </row>
    <row r="5542" spans="1:7" x14ac:dyDescent="0.15">
      <c r="A5542" s="25" t="s">
        <v>84</v>
      </c>
      <c r="B5542" s="26" t="s">
        <v>82</v>
      </c>
      <c r="C5542" s="26" t="s">
        <v>83</v>
      </c>
      <c r="D5542" s="26" t="s">
        <v>8</v>
      </c>
      <c r="E5542" s="26" t="s">
        <v>7</v>
      </c>
      <c r="F5542" s="26">
        <v>1987</v>
      </c>
      <c r="G5542" s="27">
        <v>3414.9</v>
      </c>
    </row>
    <row r="5543" spans="1:7" x14ac:dyDescent="0.15">
      <c r="A5543" s="25" t="s">
        <v>84</v>
      </c>
      <c r="B5543" s="26" t="s">
        <v>82</v>
      </c>
      <c r="C5543" s="26" t="s">
        <v>83</v>
      </c>
      <c r="D5543" s="26" t="s">
        <v>8</v>
      </c>
      <c r="E5543" s="26" t="s">
        <v>7</v>
      </c>
      <c r="F5543" s="26">
        <v>1986</v>
      </c>
      <c r="G5543" s="27">
        <v>3416.9</v>
      </c>
    </row>
    <row r="5544" spans="1:7" x14ac:dyDescent="0.15">
      <c r="A5544" s="25" t="s">
        <v>84</v>
      </c>
      <c r="B5544" s="26" t="s">
        <v>82</v>
      </c>
      <c r="C5544" s="26" t="s">
        <v>83</v>
      </c>
      <c r="D5544" s="26" t="s">
        <v>8</v>
      </c>
      <c r="E5544" s="26" t="s">
        <v>7</v>
      </c>
      <c r="F5544" s="26">
        <v>1985</v>
      </c>
      <c r="G5544" s="27">
        <v>3406.9</v>
      </c>
    </row>
    <row r="5545" spans="1:7" x14ac:dyDescent="0.15">
      <c r="A5545" s="25" t="s">
        <v>84</v>
      </c>
      <c r="B5545" s="26" t="s">
        <v>82</v>
      </c>
      <c r="C5545" s="26" t="s">
        <v>83</v>
      </c>
      <c r="D5545" s="26" t="s">
        <v>8</v>
      </c>
      <c r="E5545" s="26" t="s">
        <v>7</v>
      </c>
      <c r="F5545" s="26">
        <v>1984</v>
      </c>
      <c r="G5545" s="27">
        <v>3397</v>
      </c>
    </row>
    <row r="5546" spans="1:7" x14ac:dyDescent="0.15">
      <c r="A5546" s="25" t="s">
        <v>84</v>
      </c>
      <c r="B5546" s="26" t="s">
        <v>82</v>
      </c>
      <c r="C5546" s="26" t="s">
        <v>83</v>
      </c>
      <c r="D5546" s="26" t="s">
        <v>8</v>
      </c>
      <c r="E5546" s="26" t="s">
        <v>7</v>
      </c>
      <c r="F5546" s="26">
        <v>1983</v>
      </c>
      <c r="G5546" s="27">
        <v>3400</v>
      </c>
    </row>
    <row r="5547" spans="1:7" x14ac:dyDescent="0.15">
      <c r="A5547" s="25" t="s">
        <v>84</v>
      </c>
      <c r="B5547" s="26" t="s">
        <v>82</v>
      </c>
      <c r="C5547" s="26" t="s">
        <v>83</v>
      </c>
      <c r="D5547" s="26" t="s">
        <v>8</v>
      </c>
      <c r="E5547" s="26" t="s">
        <v>7</v>
      </c>
      <c r="F5547" s="26">
        <v>1982</v>
      </c>
      <c r="G5547" s="27">
        <v>3422.7</v>
      </c>
    </row>
    <row r="5548" spans="1:7" x14ac:dyDescent="0.15">
      <c r="A5548" s="25" t="s">
        <v>84</v>
      </c>
      <c r="B5548" s="26" t="s">
        <v>82</v>
      </c>
      <c r="C5548" s="26" t="s">
        <v>83</v>
      </c>
      <c r="D5548" s="26" t="s">
        <v>8</v>
      </c>
      <c r="E5548" s="26" t="s">
        <v>7</v>
      </c>
      <c r="F5548" s="26">
        <v>1981</v>
      </c>
      <c r="G5548" s="27">
        <v>3470.1000000000008</v>
      </c>
    </row>
    <row r="5549" spans="1:7" x14ac:dyDescent="0.15">
      <c r="A5549" s="25" t="s">
        <v>84</v>
      </c>
      <c r="B5549" s="26" t="s">
        <v>82</v>
      </c>
      <c r="C5549" s="26" t="s">
        <v>83</v>
      </c>
      <c r="D5549" s="26" t="s">
        <v>8</v>
      </c>
      <c r="E5549" s="26" t="s">
        <v>7</v>
      </c>
      <c r="F5549" s="26">
        <v>1980</v>
      </c>
      <c r="G5549" s="27">
        <v>3483.9</v>
      </c>
    </row>
    <row r="5550" spans="1:7" x14ac:dyDescent="0.15">
      <c r="A5550" s="25" t="s">
        <v>84</v>
      </c>
      <c r="B5550" s="26" t="s">
        <v>82</v>
      </c>
      <c r="C5550" s="26" t="s">
        <v>83</v>
      </c>
      <c r="D5550" s="26" t="s">
        <v>8</v>
      </c>
      <c r="E5550" s="26" t="s">
        <v>7</v>
      </c>
      <c r="F5550" s="26">
        <v>1979</v>
      </c>
      <c r="G5550" s="27">
        <v>3452.4</v>
      </c>
    </row>
    <row r="5551" spans="1:7" x14ac:dyDescent="0.15">
      <c r="A5551" s="25" t="s">
        <v>84</v>
      </c>
      <c r="B5551" s="26" t="s">
        <v>82</v>
      </c>
      <c r="C5551" s="26" t="s">
        <v>83</v>
      </c>
      <c r="D5551" s="26" t="s">
        <v>8</v>
      </c>
      <c r="E5551" s="26" t="s">
        <v>7</v>
      </c>
      <c r="F5551" s="26">
        <v>1978</v>
      </c>
      <c r="G5551" s="27">
        <v>3437.8</v>
      </c>
    </row>
    <row r="5552" spans="1:7" x14ac:dyDescent="0.15">
      <c r="A5552" s="25" t="s">
        <v>84</v>
      </c>
      <c r="B5552" s="26" t="s">
        <v>82</v>
      </c>
      <c r="C5552" s="26" t="s">
        <v>83</v>
      </c>
      <c r="D5552" s="26" t="s">
        <v>8</v>
      </c>
      <c r="E5552" s="26" t="s">
        <v>7</v>
      </c>
      <c r="F5552" s="26">
        <v>1977</v>
      </c>
      <c r="G5552" s="27">
        <v>3420.6000000000008</v>
      </c>
    </row>
    <row r="5553" spans="1:7" x14ac:dyDescent="0.15">
      <c r="A5553" s="25" t="s">
        <v>84</v>
      </c>
      <c r="B5553" s="26" t="s">
        <v>82</v>
      </c>
      <c r="C5553" s="26" t="s">
        <v>83</v>
      </c>
      <c r="D5553" s="26" t="s">
        <v>8</v>
      </c>
      <c r="E5553" s="26" t="s">
        <v>7</v>
      </c>
      <c r="F5553" s="26">
        <v>1976</v>
      </c>
      <c r="G5553" s="27">
        <v>3379.5</v>
      </c>
    </row>
    <row r="5554" spans="1:7" x14ac:dyDescent="0.15">
      <c r="A5554" s="25" t="s">
        <v>84</v>
      </c>
      <c r="B5554" s="26" t="s">
        <v>82</v>
      </c>
      <c r="C5554" s="26" t="s">
        <v>83</v>
      </c>
      <c r="D5554" s="26" t="s">
        <v>8</v>
      </c>
      <c r="E5554" s="26" t="s">
        <v>7</v>
      </c>
      <c r="F5554" s="26">
        <v>1975</v>
      </c>
      <c r="G5554" s="27">
        <v>3368.9</v>
      </c>
    </row>
    <row r="5555" spans="1:7" x14ac:dyDescent="0.15">
      <c r="A5555" s="25" t="s">
        <v>84</v>
      </c>
      <c r="B5555" s="26" t="s">
        <v>82</v>
      </c>
      <c r="C5555" s="26" t="s">
        <v>83</v>
      </c>
      <c r="D5555" s="26" t="s">
        <v>8</v>
      </c>
      <c r="E5555" s="26" t="s">
        <v>7</v>
      </c>
      <c r="F5555" s="26">
        <v>1974</v>
      </c>
      <c r="G5555" s="27">
        <v>3384.8</v>
      </c>
    </row>
    <row r="5556" spans="1:7" x14ac:dyDescent="0.15">
      <c r="A5556" s="25" t="s">
        <v>84</v>
      </c>
      <c r="B5556" s="26" t="s">
        <v>82</v>
      </c>
      <c r="C5556" s="26" t="s">
        <v>83</v>
      </c>
      <c r="D5556" s="26" t="s">
        <v>8</v>
      </c>
      <c r="E5556" s="26" t="s">
        <v>7</v>
      </c>
      <c r="F5556" s="26">
        <v>1973</v>
      </c>
      <c r="G5556" s="27">
        <v>3353</v>
      </c>
    </row>
    <row r="5557" spans="1:7" x14ac:dyDescent="0.15">
      <c r="A5557" s="25" t="s">
        <v>84</v>
      </c>
      <c r="B5557" s="26" t="s">
        <v>82</v>
      </c>
      <c r="C5557" s="26" t="s">
        <v>83</v>
      </c>
      <c r="D5557" s="26" t="s">
        <v>8</v>
      </c>
      <c r="E5557" s="26" t="s">
        <v>7</v>
      </c>
      <c r="F5557" s="26">
        <v>1972</v>
      </c>
      <c r="G5557" s="27">
        <v>3297.8</v>
      </c>
    </row>
    <row r="5558" spans="1:7" x14ac:dyDescent="0.15">
      <c r="A5558" s="25" t="s">
        <v>84</v>
      </c>
      <c r="B5558" s="26" t="s">
        <v>82</v>
      </c>
      <c r="C5558" s="26" t="s">
        <v>83</v>
      </c>
      <c r="D5558" s="26" t="s">
        <v>8</v>
      </c>
      <c r="E5558" s="26" t="s">
        <v>7</v>
      </c>
      <c r="F5558" s="26">
        <v>1971</v>
      </c>
      <c r="G5558" s="27">
        <v>3274.5</v>
      </c>
    </row>
    <row r="5559" spans="1:7" x14ac:dyDescent="0.15">
      <c r="A5559" s="25" t="s">
        <v>84</v>
      </c>
      <c r="B5559" s="26" t="s">
        <v>82</v>
      </c>
      <c r="C5559" s="26" t="s">
        <v>83</v>
      </c>
      <c r="D5559" s="26" t="s">
        <v>8</v>
      </c>
      <c r="E5559" s="26" t="s">
        <v>7</v>
      </c>
      <c r="F5559" s="26">
        <v>1970</v>
      </c>
      <c r="G5559" s="27">
        <v>3237.3</v>
      </c>
    </row>
    <row r="5560" spans="1:7" x14ac:dyDescent="0.15">
      <c r="A5560" s="25" t="s">
        <v>84</v>
      </c>
      <c r="B5560" s="26" t="s">
        <v>82</v>
      </c>
      <c r="C5560" s="26" t="s">
        <v>83</v>
      </c>
      <c r="D5560" s="26" t="s">
        <v>8</v>
      </c>
      <c r="E5560" s="26" t="s">
        <v>7</v>
      </c>
      <c r="F5560" s="26">
        <v>1969</v>
      </c>
      <c r="G5560" s="27">
        <v>3225.7</v>
      </c>
    </row>
    <row r="5561" spans="1:7" x14ac:dyDescent="0.15">
      <c r="A5561" s="25" t="s">
        <v>84</v>
      </c>
      <c r="B5561" s="26" t="s">
        <v>82</v>
      </c>
      <c r="C5561" s="26" t="s">
        <v>83</v>
      </c>
      <c r="D5561" s="26" t="s">
        <v>8</v>
      </c>
      <c r="E5561" s="26" t="s">
        <v>7</v>
      </c>
      <c r="F5561" s="26">
        <v>1968</v>
      </c>
      <c r="G5561" s="27">
        <v>3228.9</v>
      </c>
    </row>
    <row r="5562" spans="1:7" x14ac:dyDescent="0.15">
      <c r="A5562" s="25" t="s">
        <v>84</v>
      </c>
      <c r="B5562" s="26" t="s">
        <v>82</v>
      </c>
      <c r="C5562" s="26" t="s">
        <v>83</v>
      </c>
      <c r="D5562" s="26" t="s">
        <v>8</v>
      </c>
      <c r="E5562" s="26" t="s">
        <v>7</v>
      </c>
      <c r="F5562" s="26">
        <v>1967</v>
      </c>
      <c r="G5562" s="27">
        <v>3269.2</v>
      </c>
    </row>
    <row r="5563" spans="1:7" x14ac:dyDescent="0.15">
      <c r="A5563" s="25" t="s">
        <v>84</v>
      </c>
      <c r="B5563" s="26" t="s">
        <v>82</v>
      </c>
      <c r="C5563" s="26" t="s">
        <v>83</v>
      </c>
      <c r="D5563" s="26" t="s">
        <v>8</v>
      </c>
      <c r="E5563" s="26" t="s">
        <v>7</v>
      </c>
      <c r="F5563" s="26">
        <v>1966</v>
      </c>
      <c r="G5563" s="27">
        <v>3327.5</v>
      </c>
    </row>
    <row r="5564" spans="1:7" x14ac:dyDescent="0.15">
      <c r="A5564" s="25" t="s">
        <v>84</v>
      </c>
      <c r="B5564" s="26" t="s">
        <v>82</v>
      </c>
      <c r="C5564" s="26" t="s">
        <v>83</v>
      </c>
      <c r="D5564" s="26" t="s">
        <v>8</v>
      </c>
      <c r="E5564" s="26" t="s">
        <v>7</v>
      </c>
      <c r="F5564" s="26">
        <v>1965</v>
      </c>
      <c r="G5564" s="27">
        <v>3360.4</v>
      </c>
    </row>
    <row r="5565" spans="1:7" x14ac:dyDescent="0.15">
      <c r="A5565" s="25" t="s">
        <v>84</v>
      </c>
      <c r="B5565" s="26" t="s">
        <v>82</v>
      </c>
      <c r="C5565" s="26" t="s">
        <v>83</v>
      </c>
      <c r="D5565" s="26" t="s">
        <v>8</v>
      </c>
      <c r="E5565" s="26" t="s">
        <v>7</v>
      </c>
      <c r="F5565" s="26">
        <v>1964</v>
      </c>
      <c r="G5565" s="27">
        <v>3381.7</v>
      </c>
    </row>
    <row r="5566" spans="1:7" x14ac:dyDescent="0.15">
      <c r="A5566" s="25" t="s">
        <v>84</v>
      </c>
      <c r="B5566" s="26" t="s">
        <v>82</v>
      </c>
      <c r="C5566" s="26" t="s">
        <v>83</v>
      </c>
      <c r="D5566" s="26" t="s">
        <v>8</v>
      </c>
      <c r="E5566" s="26" t="s">
        <v>7</v>
      </c>
      <c r="F5566" s="26">
        <v>1963</v>
      </c>
      <c r="G5566" s="27">
        <v>3385.9</v>
      </c>
    </row>
    <row r="5567" spans="1:7" x14ac:dyDescent="0.15">
      <c r="A5567" s="25" t="s">
        <v>84</v>
      </c>
      <c r="B5567" s="26" t="s">
        <v>82</v>
      </c>
      <c r="C5567" s="26" t="s">
        <v>83</v>
      </c>
      <c r="D5567" s="26" t="s">
        <v>8</v>
      </c>
      <c r="E5567" s="26" t="s">
        <v>7</v>
      </c>
      <c r="F5567" s="26">
        <v>1962</v>
      </c>
      <c r="G5567" s="27">
        <v>3405</v>
      </c>
    </row>
    <row r="5568" spans="1:7" x14ac:dyDescent="0.15">
      <c r="A5568" s="25" t="s">
        <v>84</v>
      </c>
      <c r="B5568" s="26" t="s">
        <v>82</v>
      </c>
      <c r="C5568" s="26" t="s">
        <v>83</v>
      </c>
      <c r="D5568" s="26" t="s">
        <v>8</v>
      </c>
      <c r="E5568" s="26" t="s">
        <v>7</v>
      </c>
      <c r="F5568" s="26">
        <v>1961</v>
      </c>
      <c r="G5568" s="27">
        <v>3392.3</v>
      </c>
    </row>
    <row r="5569" spans="1:7" x14ac:dyDescent="0.15">
      <c r="A5569" s="25" t="s">
        <v>84</v>
      </c>
      <c r="B5569" s="26" t="s">
        <v>82</v>
      </c>
      <c r="C5569" s="26" t="s">
        <v>83</v>
      </c>
      <c r="D5569" s="26" t="s">
        <v>8</v>
      </c>
      <c r="E5569" s="26" t="s">
        <v>7</v>
      </c>
      <c r="F5569" s="26">
        <v>1960</v>
      </c>
      <c r="G5569" s="27">
        <v>3364.7</v>
      </c>
    </row>
    <row r="5570" spans="1:7" x14ac:dyDescent="0.15">
      <c r="A5570" s="25" t="s">
        <v>84</v>
      </c>
      <c r="B5570" s="26" t="s">
        <v>82</v>
      </c>
      <c r="C5570" s="26" t="s">
        <v>83</v>
      </c>
      <c r="D5570" s="26" t="s">
        <v>36</v>
      </c>
      <c r="E5570" s="26" t="s">
        <v>35</v>
      </c>
      <c r="F5570" s="26">
        <v>2023</v>
      </c>
      <c r="G5570" s="27">
        <v>5079.5</v>
      </c>
    </row>
    <row r="5571" spans="1:7" x14ac:dyDescent="0.15">
      <c r="A5571" s="25" t="s">
        <v>84</v>
      </c>
      <c r="B5571" s="26" t="s">
        <v>82</v>
      </c>
      <c r="C5571" s="26" t="s">
        <v>83</v>
      </c>
      <c r="D5571" s="26" t="s">
        <v>36</v>
      </c>
      <c r="E5571" s="26" t="s">
        <v>35</v>
      </c>
      <c r="F5571" s="26">
        <v>2022</v>
      </c>
      <c r="G5571" s="27">
        <v>5036.1000000000004</v>
      </c>
    </row>
    <row r="5572" spans="1:7" x14ac:dyDescent="0.15">
      <c r="A5572" s="25" t="s">
        <v>84</v>
      </c>
      <c r="B5572" s="26" t="s">
        <v>82</v>
      </c>
      <c r="C5572" s="26" t="s">
        <v>83</v>
      </c>
      <c r="D5572" s="26" t="s">
        <v>36</v>
      </c>
      <c r="E5572" s="26" t="s">
        <v>35</v>
      </c>
      <c r="F5572" s="26">
        <v>2021</v>
      </c>
      <c r="G5572" s="27">
        <v>4959.8</v>
      </c>
    </row>
    <row r="5573" spans="1:7" x14ac:dyDescent="0.15">
      <c r="A5573" s="25" t="s">
        <v>84</v>
      </c>
      <c r="B5573" s="26" t="s">
        <v>82</v>
      </c>
      <c r="C5573" s="26" t="s">
        <v>83</v>
      </c>
      <c r="D5573" s="26" t="s">
        <v>36</v>
      </c>
      <c r="E5573" s="26" t="s">
        <v>35</v>
      </c>
      <c r="F5573" s="26">
        <v>2020</v>
      </c>
      <c r="G5573" s="27">
        <v>4864.7</v>
      </c>
    </row>
    <row r="5574" spans="1:7" x14ac:dyDescent="0.15">
      <c r="A5574" s="25" t="s">
        <v>84</v>
      </c>
      <c r="B5574" s="26" t="s">
        <v>82</v>
      </c>
      <c r="C5574" s="26" t="s">
        <v>83</v>
      </c>
      <c r="D5574" s="26" t="s">
        <v>36</v>
      </c>
      <c r="E5574" s="26" t="s">
        <v>35</v>
      </c>
      <c r="F5574" s="26">
        <v>2019</v>
      </c>
      <c r="G5574" s="27">
        <v>4952.8</v>
      </c>
    </row>
    <row r="5575" spans="1:7" x14ac:dyDescent="0.15">
      <c r="A5575" s="25" t="s">
        <v>84</v>
      </c>
      <c r="B5575" s="26" t="s">
        <v>82</v>
      </c>
      <c r="C5575" s="26" t="s">
        <v>83</v>
      </c>
      <c r="D5575" s="26" t="s">
        <v>36</v>
      </c>
      <c r="E5575" s="26" t="s">
        <v>35</v>
      </c>
      <c r="F5575" s="26">
        <v>2018</v>
      </c>
      <c r="G5575" s="27">
        <v>4914</v>
      </c>
    </row>
    <row r="5576" spans="1:7" x14ac:dyDescent="0.15">
      <c r="A5576" s="25" t="s">
        <v>84</v>
      </c>
      <c r="B5576" s="26" t="s">
        <v>82</v>
      </c>
      <c r="C5576" s="26" t="s">
        <v>83</v>
      </c>
      <c r="D5576" s="26" t="s">
        <v>36</v>
      </c>
      <c r="E5576" s="26" t="s">
        <v>35</v>
      </c>
      <c r="F5576" s="26">
        <v>2017</v>
      </c>
      <c r="G5576" s="27">
        <v>4802.6000000000004</v>
      </c>
    </row>
    <row r="5577" spans="1:7" x14ac:dyDescent="0.15">
      <c r="A5577" s="25" t="s">
        <v>84</v>
      </c>
      <c r="B5577" s="26" t="s">
        <v>82</v>
      </c>
      <c r="C5577" s="26" t="s">
        <v>83</v>
      </c>
      <c r="D5577" s="26" t="s">
        <v>36</v>
      </c>
      <c r="E5577" s="26" t="s">
        <v>35</v>
      </c>
      <c r="F5577" s="26">
        <v>2016</v>
      </c>
      <c r="G5577" s="27">
        <v>4649.9000000000005</v>
      </c>
    </row>
    <row r="5578" spans="1:7" x14ac:dyDescent="0.15">
      <c r="A5578" s="25" t="s">
        <v>84</v>
      </c>
      <c r="B5578" s="26" t="s">
        <v>82</v>
      </c>
      <c r="C5578" s="26" t="s">
        <v>83</v>
      </c>
      <c r="D5578" s="26" t="s">
        <v>36</v>
      </c>
      <c r="E5578" s="26" t="s">
        <v>35</v>
      </c>
      <c r="F5578" s="26">
        <v>2015</v>
      </c>
      <c r="G5578" s="27">
        <v>4575.8</v>
      </c>
    </row>
    <row r="5579" spans="1:7" x14ac:dyDescent="0.15">
      <c r="A5579" s="25" t="s">
        <v>84</v>
      </c>
      <c r="B5579" s="26" t="s">
        <v>82</v>
      </c>
      <c r="C5579" s="26" t="s">
        <v>83</v>
      </c>
      <c r="D5579" s="26" t="s">
        <v>36</v>
      </c>
      <c r="E5579" s="26" t="s">
        <v>35</v>
      </c>
      <c r="F5579" s="26">
        <v>2014</v>
      </c>
      <c r="G5579" s="27">
        <v>4513</v>
      </c>
    </row>
    <row r="5580" spans="1:7" x14ac:dyDescent="0.15">
      <c r="A5580" s="25" t="s">
        <v>84</v>
      </c>
      <c r="B5580" s="26" t="s">
        <v>82</v>
      </c>
      <c r="C5580" s="26" t="s">
        <v>83</v>
      </c>
      <c r="D5580" s="26" t="s">
        <v>36</v>
      </c>
      <c r="E5580" s="26" t="s">
        <v>35</v>
      </c>
      <c r="F5580" s="26">
        <v>2013</v>
      </c>
      <c r="G5580" s="27">
        <v>4450.2</v>
      </c>
    </row>
    <row r="5581" spans="1:7" x14ac:dyDescent="0.15">
      <c r="A5581" s="25" t="s">
        <v>84</v>
      </c>
      <c r="B5581" s="26" t="s">
        <v>82</v>
      </c>
      <c r="C5581" s="26" t="s">
        <v>83</v>
      </c>
      <c r="D5581" s="26" t="s">
        <v>36</v>
      </c>
      <c r="E5581" s="26" t="s">
        <v>35</v>
      </c>
      <c r="F5581" s="26">
        <v>2012</v>
      </c>
      <c r="G5581" s="27">
        <v>4581.4000000000005</v>
      </c>
    </row>
    <row r="5582" spans="1:7" x14ac:dyDescent="0.15">
      <c r="A5582" s="25" t="s">
        <v>84</v>
      </c>
      <c r="B5582" s="26" t="s">
        <v>82</v>
      </c>
      <c r="C5582" s="26" t="s">
        <v>83</v>
      </c>
      <c r="D5582" s="26" t="s">
        <v>36</v>
      </c>
      <c r="E5582" s="26" t="s">
        <v>35</v>
      </c>
      <c r="F5582" s="26">
        <v>2011</v>
      </c>
      <c r="G5582" s="27">
        <v>4776.7</v>
      </c>
    </row>
    <row r="5583" spans="1:7" x14ac:dyDescent="0.15">
      <c r="A5583" s="25" t="s">
        <v>84</v>
      </c>
      <c r="B5583" s="26" t="s">
        <v>82</v>
      </c>
      <c r="C5583" s="26" t="s">
        <v>83</v>
      </c>
      <c r="D5583" s="26" t="s">
        <v>36</v>
      </c>
      <c r="E5583" s="26" t="s">
        <v>35</v>
      </c>
      <c r="F5583" s="26">
        <v>2010</v>
      </c>
      <c r="G5583" s="27">
        <v>4871.3</v>
      </c>
    </row>
    <row r="5584" spans="1:7" x14ac:dyDescent="0.15">
      <c r="A5584" s="25" t="s">
        <v>84</v>
      </c>
      <c r="B5584" s="26" t="s">
        <v>82</v>
      </c>
      <c r="C5584" s="26" t="s">
        <v>83</v>
      </c>
      <c r="D5584" s="26" t="s">
        <v>36</v>
      </c>
      <c r="E5584" s="26" t="s">
        <v>35</v>
      </c>
      <c r="F5584" s="26">
        <v>2009</v>
      </c>
      <c r="G5584" s="27">
        <v>4941.7000000000007</v>
      </c>
    </row>
    <row r="5585" spans="1:7" x14ac:dyDescent="0.15">
      <c r="A5585" s="25" t="s">
        <v>84</v>
      </c>
      <c r="B5585" s="26" t="s">
        <v>82</v>
      </c>
      <c r="C5585" s="26" t="s">
        <v>83</v>
      </c>
      <c r="D5585" s="26" t="s">
        <v>36</v>
      </c>
      <c r="E5585" s="26" t="s">
        <v>35</v>
      </c>
      <c r="F5585" s="26">
        <v>2008</v>
      </c>
      <c r="G5585" s="27">
        <v>5080.1000000000004</v>
      </c>
    </row>
    <row r="5586" spans="1:7" x14ac:dyDescent="0.15">
      <c r="A5586" s="25" t="s">
        <v>84</v>
      </c>
      <c r="B5586" s="26" t="s">
        <v>82</v>
      </c>
      <c r="C5586" s="26" t="s">
        <v>83</v>
      </c>
      <c r="D5586" s="26" t="s">
        <v>36</v>
      </c>
      <c r="E5586" s="26" t="s">
        <v>35</v>
      </c>
      <c r="F5586" s="26">
        <v>2007</v>
      </c>
      <c r="G5586" s="27">
        <v>5061.6000000000004</v>
      </c>
    </row>
    <row r="5587" spans="1:7" x14ac:dyDescent="0.15">
      <c r="A5587" s="25" t="s">
        <v>84</v>
      </c>
      <c r="B5587" s="26" t="s">
        <v>82</v>
      </c>
      <c r="C5587" s="26" t="s">
        <v>83</v>
      </c>
      <c r="D5587" s="26" t="s">
        <v>36</v>
      </c>
      <c r="E5587" s="26" t="s">
        <v>35</v>
      </c>
      <c r="F5587" s="26">
        <v>2006</v>
      </c>
      <c r="G5587" s="27">
        <v>5060.9000000000005</v>
      </c>
    </row>
    <row r="5588" spans="1:7" x14ac:dyDescent="0.15">
      <c r="A5588" s="25" t="s">
        <v>84</v>
      </c>
      <c r="B5588" s="26" t="s">
        <v>82</v>
      </c>
      <c r="C5588" s="26" t="s">
        <v>83</v>
      </c>
      <c r="D5588" s="26" t="s">
        <v>36</v>
      </c>
      <c r="E5588" s="26" t="s">
        <v>35</v>
      </c>
      <c r="F5588" s="26">
        <v>2005</v>
      </c>
      <c r="G5588" s="27">
        <v>5041</v>
      </c>
    </row>
    <row r="5589" spans="1:7" x14ac:dyDescent="0.15">
      <c r="A5589" s="25" t="s">
        <v>84</v>
      </c>
      <c r="B5589" s="26" t="s">
        <v>82</v>
      </c>
      <c r="C5589" s="26" t="s">
        <v>83</v>
      </c>
      <c r="D5589" s="26" t="s">
        <v>36</v>
      </c>
      <c r="E5589" s="26" t="s">
        <v>35</v>
      </c>
      <c r="F5589" s="26">
        <v>2004</v>
      </c>
      <c r="G5589" s="27">
        <v>5064.2000000000007</v>
      </c>
    </row>
    <row r="5590" spans="1:7" x14ac:dyDescent="0.15">
      <c r="A5590" s="25" t="s">
        <v>84</v>
      </c>
      <c r="B5590" s="26" t="s">
        <v>82</v>
      </c>
      <c r="C5590" s="26" t="s">
        <v>83</v>
      </c>
      <c r="D5590" s="26" t="s">
        <v>36</v>
      </c>
      <c r="E5590" s="26" t="s">
        <v>35</v>
      </c>
      <c r="F5590" s="26">
        <v>2003</v>
      </c>
      <c r="G5590" s="27">
        <v>5100.2000000000007</v>
      </c>
    </row>
    <row r="5591" spans="1:7" x14ac:dyDescent="0.15">
      <c r="A5591" s="25" t="s">
        <v>84</v>
      </c>
      <c r="B5591" s="26" t="s">
        <v>82</v>
      </c>
      <c r="C5591" s="26" t="s">
        <v>83</v>
      </c>
      <c r="D5591" s="26" t="s">
        <v>36</v>
      </c>
      <c r="E5591" s="26" t="s">
        <v>35</v>
      </c>
      <c r="F5591" s="26">
        <v>2002</v>
      </c>
      <c r="G5591" s="27">
        <v>5149.9000000000005</v>
      </c>
    </row>
    <row r="5592" spans="1:7" x14ac:dyDescent="0.15">
      <c r="A5592" s="25" t="s">
        <v>84</v>
      </c>
      <c r="B5592" s="26" t="s">
        <v>82</v>
      </c>
      <c r="C5592" s="26" t="s">
        <v>83</v>
      </c>
      <c r="D5592" s="26" t="s">
        <v>36</v>
      </c>
      <c r="E5592" s="26" t="s">
        <v>35</v>
      </c>
      <c r="F5592" s="26">
        <v>2001</v>
      </c>
      <c r="G5592" s="27">
        <v>5130.1000000000004</v>
      </c>
    </row>
    <row r="5593" spans="1:7" x14ac:dyDescent="0.15">
      <c r="A5593" s="25" t="s">
        <v>84</v>
      </c>
      <c r="B5593" s="26" t="s">
        <v>82</v>
      </c>
      <c r="C5593" s="26" t="s">
        <v>83</v>
      </c>
      <c r="D5593" s="26" t="s">
        <v>36</v>
      </c>
      <c r="E5593" s="26" t="s">
        <v>35</v>
      </c>
      <c r="F5593" s="26">
        <v>2000</v>
      </c>
      <c r="G5593" s="27">
        <v>5041.9000000000005</v>
      </c>
    </row>
    <row r="5594" spans="1:7" x14ac:dyDescent="0.15">
      <c r="A5594" s="25" t="s">
        <v>84</v>
      </c>
      <c r="B5594" s="26" t="s">
        <v>82</v>
      </c>
      <c r="C5594" s="26" t="s">
        <v>83</v>
      </c>
      <c r="D5594" s="26" t="s">
        <v>36</v>
      </c>
      <c r="E5594" s="26" t="s">
        <v>35</v>
      </c>
      <c r="F5594" s="26">
        <v>1999</v>
      </c>
      <c r="G5594" s="27">
        <v>4933.2000000000007</v>
      </c>
    </row>
    <row r="5595" spans="1:7" x14ac:dyDescent="0.15">
      <c r="A5595" s="25" t="s">
        <v>84</v>
      </c>
      <c r="B5595" s="26" t="s">
        <v>82</v>
      </c>
      <c r="C5595" s="26" t="s">
        <v>83</v>
      </c>
      <c r="D5595" s="26" t="s">
        <v>36</v>
      </c>
      <c r="E5595" s="26" t="s">
        <v>35</v>
      </c>
      <c r="F5595" s="26">
        <v>1998</v>
      </c>
      <c r="G5595" s="27">
        <v>4858.1000000000004</v>
      </c>
    </row>
    <row r="5596" spans="1:7" x14ac:dyDescent="0.15">
      <c r="A5596" s="25" t="s">
        <v>84</v>
      </c>
      <c r="B5596" s="26" t="s">
        <v>82</v>
      </c>
      <c r="C5596" s="26" t="s">
        <v>83</v>
      </c>
      <c r="D5596" s="26" t="s">
        <v>36</v>
      </c>
      <c r="E5596" s="26" t="s">
        <v>35</v>
      </c>
      <c r="F5596" s="26">
        <v>1997</v>
      </c>
      <c r="G5596" s="27">
        <v>4725.6000000000004</v>
      </c>
    </row>
    <row r="5597" spans="1:7" x14ac:dyDescent="0.15">
      <c r="A5597" s="25" t="s">
        <v>84</v>
      </c>
      <c r="B5597" s="26" t="s">
        <v>82</v>
      </c>
      <c r="C5597" s="26" t="s">
        <v>83</v>
      </c>
      <c r="D5597" s="26" t="s">
        <v>36</v>
      </c>
      <c r="E5597" s="26" t="s">
        <v>35</v>
      </c>
      <c r="F5597" s="26">
        <v>1996</v>
      </c>
      <c r="G5597" s="27">
        <v>4604.9000000000005</v>
      </c>
    </row>
    <row r="5598" spans="1:7" x14ac:dyDescent="0.15">
      <c r="A5598" s="25" t="s">
        <v>84</v>
      </c>
      <c r="B5598" s="26" t="s">
        <v>82</v>
      </c>
      <c r="C5598" s="26" t="s">
        <v>83</v>
      </c>
      <c r="D5598" s="26" t="s">
        <v>36</v>
      </c>
      <c r="E5598" s="26" t="s">
        <v>35</v>
      </c>
      <c r="F5598" s="26">
        <v>1995</v>
      </c>
      <c r="G5598" s="27">
        <v>4529</v>
      </c>
    </row>
    <row r="5599" spans="1:7" x14ac:dyDescent="0.15">
      <c r="A5599" s="25" t="s">
        <v>84</v>
      </c>
      <c r="B5599" s="26" t="s">
        <v>82</v>
      </c>
      <c r="C5599" s="26" t="s">
        <v>83</v>
      </c>
      <c r="D5599" s="26" t="s">
        <v>36</v>
      </c>
      <c r="E5599" s="26" t="s">
        <v>35</v>
      </c>
      <c r="F5599" s="26">
        <v>1994</v>
      </c>
      <c r="G5599" s="27">
        <v>4563.2</v>
      </c>
    </row>
    <row r="5600" spans="1:7" x14ac:dyDescent="0.15">
      <c r="A5600" s="25" t="s">
        <v>84</v>
      </c>
      <c r="B5600" s="26" t="s">
        <v>82</v>
      </c>
      <c r="C5600" s="26" t="s">
        <v>83</v>
      </c>
      <c r="D5600" s="26" t="s">
        <v>36</v>
      </c>
      <c r="E5600" s="26" t="s">
        <v>35</v>
      </c>
      <c r="F5600" s="26">
        <v>1993</v>
      </c>
      <c r="G5600" s="27">
        <v>4611.2</v>
      </c>
    </row>
    <row r="5601" spans="1:7" x14ac:dyDescent="0.15">
      <c r="A5601" s="25" t="s">
        <v>84</v>
      </c>
      <c r="B5601" s="26" t="s">
        <v>82</v>
      </c>
      <c r="C5601" s="26" t="s">
        <v>83</v>
      </c>
      <c r="D5601" s="26" t="s">
        <v>36</v>
      </c>
      <c r="E5601" s="26" t="s">
        <v>35</v>
      </c>
      <c r="F5601" s="26">
        <v>1992</v>
      </c>
      <c r="G5601" s="27">
        <v>4707.5</v>
      </c>
    </row>
    <row r="5602" spans="1:7" x14ac:dyDescent="0.15">
      <c r="A5602" s="25" t="s">
        <v>84</v>
      </c>
      <c r="B5602" s="26" t="s">
        <v>82</v>
      </c>
      <c r="C5602" s="26" t="s">
        <v>83</v>
      </c>
      <c r="D5602" s="26" t="s">
        <v>36</v>
      </c>
      <c r="E5602" s="26" t="s">
        <v>35</v>
      </c>
      <c r="F5602" s="26">
        <v>1991</v>
      </c>
      <c r="G5602" s="27">
        <v>4785.7</v>
      </c>
    </row>
    <row r="5603" spans="1:7" x14ac:dyDescent="0.15">
      <c r="A5603" s="25" t="s">
        <v>84</v>
      </c>
      <c r="B5603" s="26" t="s">
        <v>82</v>
      </c>
      <c r="C5603" s="26" t="s">
        <v>83</v>
      </c>
      <c r="D5603" s="26" t="s">
        <v>36</v>
      </c>
      <c r="E5603" s="26" t="s">
        <v>35</v>
      </c>
      <c r="F5603" s="26">
        <v>1990</v>
      </c>
      <c r="G5603" s="27">
        <v>4655.6000000000004</v>
      </c>
    </row>
    <row r="5604" spans="1:7" x14ac:dyDescent="0.15">
      <c r="A5604" s="25" t="s">
        <v>84</v>
      </c>
      <c r="B5604" s="26" t="s">
        <v>82</v>
      </c>
      <c r="C5604" s="26" t="s">
        <v>83</v>
      </c>
      <c r="D5604" s="26" t="s">
        <v>36</v>
      </c>
      <c r="E5604" s="26" t="s">
        <v>35</v>
      </c>
      <c r="F5604" s="26">
        <v>1989</v>
      </c>
      <c r="G5604" s="27">
        <v>4577.2</v>
      </c>
    </row>
    <row r="5605" spans="1:7" x14ac:dyDescent="0.15">
      <c r="A5605" s="25" t="s">
        <v>84</v>
      </c>
      <c r="B5605" s="26" t="s">
        <v>82</v>
      </c>
      <c r="C5605" s="26" t="s">
        <v>83</v>
      </c>
      <c r="D5605" s="26" t="s">
        <v>36</v>
      </c>
      <c r="E5605" s="26" t="s">
        <v>35</v>
      </c>
      <c r="F5605" s="26">
        <v>1988</v>
      </c>
      <c r="G5605" s="27">
        <v>4491.9000000000005</v>
      </c>
    </row>
    <row r="5606" spans="1:7" x14ac:dyDescent="0.15">
      <c r="A5606" s="25" t="s">
        <v>84</v>
      </c>
      <c r="B5606" s="26" t="s">
        <v>82</v>
      </c>
      <c r="C5606" s="26" t="s">
        <v>83</v>
      </c>
      <c r="D5606" s="26" t="s">
        <v>36</v>
      </c>
      <c r="E5606" s="26" t="s">
        <v>35</v>
      </c>
      <c r="F5606" s="26">
        <v>1987</v>
      </c>
      <c r="G5606" s="27">
        <v>4395</v>
      </c>
    </row>
    <row r="5607" spans="1:7" x14ac:dyDescent="0.15">
      <c r="A5607" s="25" t="s">
        <v>84</v>
      </c>
      <c r="B5607" s="26" t="s">
        <v>82</v>
      </c>
      <c r="C5607" s="26" t="s">
        <v>83</v>
      </c>
      <c r="D5607" s="26" t="s">
        <v>36</v>
      </c>
      <c r="E5607" s="26" t="s">
        <v>35</v>
      </c>
      <c r="F5607" s="26">
        <v>1986</v>
      </c>
      <c r="G5607" s="27">
        <v>4296.5</v>
      </c>
    </row>
    <row r="5608" spans="1:7" x14ac:dyDescent="0.15">
      <c r="A5608" s="25" t="s">
        <v>84</v>
      </c>
      <c r="B5608" s="26" t="s">
        <v>82</v>
      </c>
      <c r="C5608" s="26" t="s">
        <v>83</v>
      </c>
      <c r="D5608" s="26" t="s">
        <v>36</v>
      </c>
      <c r="E5608" s="26" t="s">
        <v>35</v>
      </c>
      <c r="F5608" s="26">
        <v>1985</v>
      </c>
      <c r="G5608" s="27">
        <v>4416.5</v>
      </c>
    </row>
    <row r="5609" spans="1:7" x14ac:dyDescent="0.15">
      <c r="A5609" s="25" t="s">
        <v>84</v>
      </c>
      <c r="B5609" s="26" t="s">
        <v>82</v>
      </c>
      <c r="C5609" s="26" t="s">
        <v>83</v>
      </c>
      <c r="D5609" s="26" t="s">
        <v>36</v>
      </c>
      <c r="E5609" s="26" t="s">
        <v>35</v>
      </c>
      <c r="F5609" s="26">
        <v>1984</v>
      </c>
      <c r="G5609" s="27">
        <v>4416.5</v>
      </c>
    </row>
    <row r="5610" spans="1:7" x14ac:dyDescent="0.15">
      <c r="A5610" s="25" t="s">
        <v>84</v>
      </c>
      <c r="B5610" s="26" t="s">
        <v>82</v>
      </c>
      <c r="C5610" s="26" t="s">
        <v>83</v>
      </c>
      <c r="D5610" s="26" t="s">
        <v>36</v>
      </c>
      <c r="E5610" s="26" t="s">
        <v>35</v>
      </c>
      <c r="F5610" s="26">
        <v>1983</v>
      </c>
      <c r="G5610" s="27">
        <v>4485.2</v>
      </c>
    </row>
    <row r="5611" spans="1:7" x14ac:dyDescent="0.15">
      <c r="A5611" s="25" t="s">
        <v>84</v>
      </c>
      <c r="B5611" s="26" t="s">
        <v>82</v>
      </c>
      <c r="C5611" s="26" t="s">
        <v>83</v>
      </c>
      <c r="D5611" s="26" t="s">
        <v>36</v>
      </c>
      <c r="E5611" s="26" t="s">
        <v>35</v>
      </c>
      <c r="F5611" s="26">
        <v>1982</v>
      </c>
      <c r="G5611" s="27">
        <v>4537.3</v>
      </c>
    </row>
    <row r="5612" spans="1:7" x14ac:dyDescent="0.15">
      <c r="A5612" s="25" t="s">
        <v>84</v>
      </c>
      <c r="B5612" s="26" t="s">
        <v>82</v>
      </c>
      <c r="C5612" s="26" t="s">
        <v>83</v>
      </c>
      <c r="D5612" s="26" t="s">
        <v>36</v>
      </c>
      <c r="E5612" s="26" t="s">
        <v>35</v>
      </c>
      <c r="F5612" s="26">
        <v>1981</v>
      </c>
      <c r="G5612" s="27">
        <v>4624.9000000000005</v>
      </c>
    </row>
    <row r="5613" spans="1:7" x14ac:dyDescent="0.15">
      <c r="A5613" s="25" t="s">
        <v>84</v>
      </c>
      <c r="B5613" s="26" t="s">
        <v>82</v>
      </c>
      <c r="C5613" s="26" t="s">
        <v>83</v>
      </c>
      <c r="D5613" s="26" t="s">
        <v>36</v>
      </c>
      <c r="E5613" s="26" t="s">
        <v>35</v>
      </c>
      <c r="F5613" s="26">
        <v>1980</v>
      </c>
      <c r="G5613" s="27">
        <v>4576.4000000000005</v>
      </c>
    </row>
    <row r="5614" spans="1:7" x14ac:dyDescent="0.15">
      <c r="A5614" s="25" t="s">
        <v>84</v>
      </c>
      <c r="B5614" s="26" t="s">
        <v>82</v>
      </c>
      <c r="C5614" s="26" t="s">
        <v>83</v>
      </c>
      <c r="D5614" s="26" t="s">
        <v>36</v>
      </c>
      <c r="E5614" s="26" t="s">
        <v>35</v>
      </c>
      <c r="F5614" s="26">
        <v>1979</v>
      </c>
      <c r="G5614" s="27">
        <v>4594.1000000000004</v>
      </c>
    </row>
    <row r="5615" spans="1:7" x14ac:dyDescent="0.15">
      <c r="A5615" s="25" t="s">
        <v>84</v>
      </c>
      <c r="B5615" s="26" t="s">
        <v>82</v>
      </c>
      <c r="C5615" s="26" t="s">
        <v>83</v>
      </c>
      <c r="D5615" s="26" t="s">
        <v>36</v>
      </c>
      <c r="E5615" s="26" t="s">
        <v>35</v>
      </c>
      <c r="F5615" s="26">
        <v>1978</v>
      </c>
      <c r="G5615" s="27">
        <v>4495.8</v>
      </c>
    </row>
    <row r="5616" spans="1:7" x14ac:dyDescent="0.15">
      <c r="A5616" s="25" t="s">
        <v>84</v>
      </c>
      <c r="B5616" s="26" t="s">
        <v>82</v>
      </c>
      <c r="C5616" s="26" t="s">
        <v>83</v>
      </c>
      <c r="D5616" s="26" t="s">
        <v>36</v>
      </c>
      <c r="E5616" s="26" t="s">
        <v>35</v>
      </c>
      <c r="F5616" s="26">
        <v>1977</v>
      </c>
      <c r="G5616" s="27">
        <v>4568.1000000000004</v>
      </c>
    </row>
    <row r="5617" spans="1:7" x14ac:dyDescent="0.15">
      <c r="A5617" s="25" t="s">
        <v>84</v>
      </c>
      <c r="B5617" s="26" t="s">
        <v>82</v>
      </c>
      <c r="C5617" s="26" t="s">
        <v>83</v>
      </c>
      <c r="D5617" s="26" t="s">
        <v>36</v>
      </c>
      <c r="E5617" s="26" t="s">
        <v>35</v>
      </c>
      <c r="F5617" s="26">
        <v>1976</v>
      </c>
      <c r="G5617" s="27">
        <v>4554.5</v>
      </c>
    </row>
    <row r="5618" spans="1:7" x14ac:dyDescent="0.15">
      <c r="A5618" s="25" t="s">
        <v>84</v>
      </c>
      <c r="B5618" s="26" t="s">
        <v>82</v>
      </c>
      <c r="C5618" s="26" t="s">
        <v>83</v>
      </c>
      <c r="D5618" s="26" t="s">
        <v>36</v>
      </c>
      <c r="E5618" s="26" t="s">
        <v>35</v>
      </c>
      <c r="F5618" s="26">
        <v>1975</v>
      </c>
      <c r="G5618" s="27">
        <v>4571.6000000000004</v>
      </c>
    </row>
    <row r="5619" spans="1:7" x14ac:dyDescent="0.15">
      <c r="A5619" s="25" t="s">
        <v>84</v>
      </c>
      <c r="B5619" s="26" t="s">
        <v>82</v>
      </c>
      <c r="C5619" s="26" t="s">
        <v>83</v>
      </c>
      <c r="D5619" s="26" t="s">
        <v>36</v>
      </c>
      <c r="E5619" s="26" t="s">
        <v>35</v>
      </c>
      <c r="F5619" s="26">
        <v>1974</v>
      </c>
      <c r="G5619" s="27">
        <v>4625.4000000000005</v>
      </c>
    </row>
    <row r="5620" spans="1:7" x14ac:dyDescent="0.15">
      <c r="A5620" s="25" t="s">
        <v>84</v>
      </c>
      <c r="B5620" s="26" t="s">
        <v>82</v>
      </c>
      <c r="C5620" s="26" t="s">
        <v>83</v>
      </c>
      <c r="D5620" s="26" t="s">
        <v>36</v>
      </c>
      <c r="E5620" s="26" t="s">
        <v>35</v>
      </c>
      <c r="F5620" s="26">
        <v>1973</v>
      </c>
      <c r="G5620" s="27">
        <v>4657.8</v>
      </c>
    </row>
    <row r="5621" spans="1:7" x14ac:dyDescent="0.15">
      <c r="A5621" s="25" t="s">
        <v>84</v>
      </c>
      <c r="B5621" s="26" t="s">
        <v>82</v>
      </c>
      <c r="C5621" s="26" t="s">
        <v>83</v>
      </c>
      <c r="D5621" s="26" t="s">
        <v>36</v>
      </c>
      <c r="E5621" s="26" t="s">
        <v>35</v>
      </c>
      <c r="F5621" s="26">
        <v>1972</v>
      </c>
      <c r="G5621" s="27">
        <v>4677</v>
      </c>
    </row>
    <row r="5622" spans="1:7" x14ac:dyDescent="0.15">
      <c r="A5622" s="25" t="s">
        <v>84</v>
      </c>
      <c r="B5622" s="26" t="s">
        <v>82</v>
      </c>
      <c r="C5622" s="26" t="s">
        <v>83</v>
      </c>
      <c r="D5622" s="26" t="s">
        <v>36</v>
      </c>
      <c r="E5622" s="26" t="s">
        <v>35</v>
      </c>
      <c r="F5622" s="26">
        <v>1971</v>
      </c>
      <c r="G5622" s="27">
        <v>4676.4000000000005</v>
      </c>
    </row>
    <row r="5623" spans="1:7" x14ac:dyDescent="0.15">
      <c r="A5623" s="25" t="s">
        <v>84</v>
      </c>
      <c r="B5623" s="26" t="s">
        <v>82</v>
      </c>
      <c r="C5623" s="26" t="s">
        <v>83</v>
      </c>
      <c r="D5623" s="26" t="s">
        <v>36</v>
      </c>
      <c r="E5623" s="26" t="s">
        <v>35</v>
      </c>
      <c r="F5623" s="26">
        <v>1970</v>
      </c>
      <c r="G5623" s="27">
        <v>4553.1000000000004</v>
      </c>
    </row>
    <row r="5624" spans="1:7" x14ac:dyDescent="0.15">
      <c r="A5624" s="25" t="s">
        <v>84</v>
      </c>
      <c r="B5624" s="26" t="s">
        <v>82</v>
      </c>
      <c r="C5624" s="26" t="s">
        <v>83</v>
      </c>
      <c r="D5624" s="26" t="s">
        <v>36</v>
      </c>
      <c r="E5624" s="26" t="s">
        <v>35</v>
      </c>
      <c r="F5624" s="26">
        <v>1969</v>
      </c>
      <c r="G5624" s="27">
        <v>4451</v>
      </c>
    </row>
    <row r="5625" spans="1:7" x14ac:dyDescent="0.15">
      <c r="A5625" s="25" t="s">
        <v>84</v>
      </c>
      <c r="B5625" s="26" t="s">
        <v>82</v>
      </c>
      <c r="C5625" s="26" t="s">
        <v>83</v>
      </c>
      <c r="D5625" s="26" t="s">
        <v>36</v>
      </c>
      <c r="E5625" s="26" t="s">
        <v>35</v>
      </c>
      <c r="F5625" s="26">
        <v>1968</v>
      </c>
      <c r="G5625" s="27">
        <v>4477.5</v>
      </c>
    </row>
    <row r="5626" spans="1:7" x14ac:dyDescent="0.15">
      <c r="A5626" s="25" t="s">
        <v>84</v>
      </c>
      <c r="B5626" s="26" t="s">
        <v>82</v>
      </c>
      <c r="C5626" s="26" t="s">
        <v>83</v>
      </c>
      <c r="D5626" s="26" t="s">
        <v>36</v>
      </c>
      <c r="E5626" s="26" t="s">
        <v>35</v>
      </c>
      <c r="F5626" s="26">
        <v>1967</v>
      </c>
      <c r="G5626" s="27">
        <v>4504</v>
      </c>
    </row>
    <row r="5627" spans="1:7" x14ac:dyDescent="0.15">
      <c r="A5627" s="25" t="s">
        <v>84</v>
      </c>
      <c r="B5627" s="26" t="s">
        <v>82</v>
      </c>
      <c r="C5627" s="26" t="s">
        <v>83</v>
      </c>
      <c r="D5627" s="26" t="s">
        <v>36</v>
      </c>
      <c r="E5627" s="26" t="s">
        <v>35</v>
      </c>
      <c r="F5627" s="26">
        <v>1966</v>
      </c>
      <c r="G5627" s="27">
        <v>4529.8</v>
      </c>
    </row>
    <row r="5628" spans="1:7" x14ac:dyDescent="0.15">
      <c r="A5628" s="25" t="s">
        <v>84</v>
      </c>
      <c r="B5628" s="26" t="s">
        <v>82</v>
      </c>
      <c r="C5628" s="26" t="s">
        <v>83</v>
      </c>
      <c r="D5628" s="26" t="s">
        <v>36</v>
      </c>
      <c r="E5628" s="26" t="s">
        <v>35</v>
      </c>
      <c r="F5628" s="26">
        <v>1965</v>
      </c>
      <c r="G5628" s="27">
        <v>4532.6000000000004</v>
      </c>
    </row>
    <row r="5629" spans="1:7" x14ac:dyDescent="0.15">
      <c r="A5629" s="25" t="s">
        <v>84</v>
      </c>
      <c r="B5629" s="26" t="s">
        <v>82</v>
      </c>
      <c r="C5629" s="26" t="s">
        <v>83</v>
      </c>
      <c r="D5629" s="26" t="s">
        <v>36</v>
      </c>
      <c r="E5629" s="26" t="s">
        <v>35</v>
      </c>
      <c r="F5629" s="26">
        <v>1964</v>
      </c>
      <c r="G5629" s="27">
        <v>4524.5</v>
      </c>
    </row>
    <row r="5630" spans="1:7" x14ac:dyDescent="0.15">
      <c r="A5630" s="25" t="s">
        <v>84</v>
      </c>
      <c r="B5630" s="26" t="s">
        <v>82</v>
      </c>
      <c r="C5630" s="26" t="s">
        <v>83</v>
      </c>
      <c r="D5630" s="26" t="s">
        <v>36</v>
      </c>
      <c r="E5630" s="26" t="s">
        <v>35</v>
      </c>
      <c r="F5630" s="26">
        <v>1963</v>
      </c>
      <c r="G5630" s="27">
        <v>4529.8</v>
      </c>
    </row>
    <row r="5631" spans="1:7" x14ac:dyDescent="0.15">
      <c r="A5631" s="25" t="s">
        <v>84</v>
      </c>
      <c r="B5631" s="26" t="s">
        <v>82</v>
      </c>
      <c r="C5631" s="26" t="s">
        <v>83</v>
      </c>
      <c r="D5631" s="26" t="s">
        <v>36</v>
      </c>
      <c r="E5631" s="26" t="s">
        <v>35</v>
      </c>
      <c r="F5631" s="26">
        <v>1962</v>
      </c>
      <c r="G5631" s="27">
        <v>4519.3</v>
      </c>
    </row>
    <row r="5632" spans="1:7" x14ac:dyDescent="0.15">
      <c r="A5632" s="25" t="s">
        <v>84</v>
      </c>
      <c r="B5632" s="26" t="s">
        <v>82</v>
      </c>
      <c r="C5632" s="26" t="s">
        <v>83</v>
      </c>
      <c r="D5632" s="26" t="s">
        <v>36</v>
      </c>
      <c r="E5632" s="26" t="s">
        <v>35</v>
      </c>
      <c r="F5632" s="26">
        <v>1961</v>
      </c>
      <c r="G5632" s="27">
        <v>4494.7</v>
      </c>
    </row>
    <row r="5633" spans="1:7" x14ac:dyDescent="0.15">
      <c r="A5633" s="25" t="s">
        <v>84</v>
      </c>
      <c r="B5633" s="26" t="s">
        <v>82</v>
      </c>
      <c r="C5633" s="26" t="s">
        <v>83</v>
      </c>
      <c r="D5633" s="26" t="s">
        <v>36</v>
      </c>
      <c r="E5633" s="26" t="s">
        <v>35</v>
      </c>
      <c r="F5633" s="26">
        <v>1960</v>
      </c>
      <c r="G5633" s="27">
        <v>4463.5</v>
      </c>
    </row>
    <row r="5634" spans="1:7" x14ac:dyDescent="0.15">
      <c r="A5634" s="25" t="s">
        <v>84</v>
      </c>
      <c r="B5634" s="26" t="s">
        <v>82</v>
      </c>
      <c r="C5634" s="26" t="s">
        <v>83</v>
      </c>
      <c r="D5634" s="26" t="s">
        <v>16</v>
      </c>
      <c r="E5634" s="26" t="s">
        <v>15</v>
      </c>
      <c r="F5634" s="26">
        <v>2023</v>
      </c>
      <c r="G5634" s="27">
        <v>2776.2</v>
      </c>
    </row>
    <row r="5635" spans="1:7" x14ac:dyDescent="0.15">
      <c r="A5635" s="25" t="s">
        <v>84</v>
      </c>
      <c r="B5635" s="26" t="s">
        <v>82</v>
      </c>
      <c r="C5635" s="26" t="s">
        <v>83</v>
      </c>
      <c r="D5635" s="26" t="s">
        <v>16</v>
      </c>
      <c r="E5635" s="26" t="s">
        <v>15</v>
      </c>
      <c r="F5635" s="26">
        <v>2022</v>
      </c>
      <c r="G5635" s="27">
        <v>2761.1</v>
      </c>
    </row>
    <row r="5636" spans="1:7" x14ac:dyDescent="0.15">
      <c r="A5636" s="25" t="s">
        <v>84</v>
      </c>
      <c r="B5636" s="26" t="s">
        <v>82</v>
      </c>
      <c r="C5636" s="26" t="s">
        <v>83</v>
      </c>
      <c r="D5636" s="26" t="s">
        <v>16</v>
      </c>
      <c r="E5636" s="26" t="s">
        <v>15</v>
      </c>
      <c r="F5636" s="26">
        <v>2021</v>
      </c>
      <c r="G5636" s="27">
        <v>2668.5</v>
      </c>
    </row>
    <row r="5637" spans="1:7" x14ac:dyDescent="0.15">
      <c r="A5637" s="25" t="s">
        <v>84</v>
      </c>
      <c r="B5637" s="26" t="s">
        <v>82</v>
      </c>
      <c r="C5637" s="26" t="s">
        <v>83</v>
      </c>
      <c r="D5637" s="26" t="s">
        <v>16</v>
      </c>
      <c r="E5637" s="26" t="s">
        <v>15</v>
      </c>
      <c r="F5637" s="26">
        <v>2020</v>
      </c>
      <c r="G5637" s="27">
        <v>2611.6999999999998</v>
      </c>
    </row>
    <row r="5638" spans="1:7" x14ac:dyDescent="0.15">
      <c r="A5638" s="25" t="s">
        <v>84</v>
      </c>
      <c r="B5638" s="26" t="s">
        <v>82</v>
      </c>
      <c r="C5638" s="26" t="s">
        <v>83</v>
      </c>
      <c r="D5638" s="26" t="s">
        <v>16</v>
      </c>
      <c r="E5638" s="26" t="s">
        <v>15</v>
      </c>
      <c r="F5638" s="26">
        <v>2019</v>
      </c>
      <c r="G5638" s="27">
        <v>2664.6</v>
      </c>
    </row>
    <row r="5639" spans="1:7" x14ac:dyDescent="0.15">
      <c r="A5639" s="25" t="s">
        <v>84</v>
      </c>
      <c r="B5639" s="26" t="s">
        <v>82</v>
      </c>
      <c r="C5639" s="26" t="s">
        <v>83</v>
      </c>
      <c r="D5639" s="26" t="s">
        <v>16</v>
      </c>
      <c r="E5639" s="26" t="s">
        <v>15</v>
      </c>
      <c r="F5639" s="26">
        <v>2018</v>
      </c>
      <c r="G5639" s="27">
        <v>2626.1</v>
      </c>
    </row>
    <row r="5640" spans="1:7" x14ac:dyDescent="0.15">
      <c r="A5640" s="25" t="s">
        <v>84</v>
      </c>
      <c r="B5640" s="26" t="s">
        <v>82</v>
      </c>
      <c r="C5640" s="26" t="s">
        <v>83</v>
      </c>
      <c r="D5640" s="26" t="s">
        <v>16</v>
      </c>
      <c r="E5640" s="26" t="s">
        <v>15</v>
      </c>
      <c r="F5640" s="26">
        <v>2017</v>
      </c>
      <c r="G5640" s="27">
        <v>2561.8000000000002</v>
      </c>
    </row>
    <row r="5641" spans="1:7" x14ac:dyDescent="0.15">
      <c r="A5641" s="25" t="s">
        <v>84</v>
      </c>
      <c r="B5641" s="26" t="s">
        <v>82</v>
      </c>
      <c r="C5641" s="26" t="s">
        <v>83</v>
      </c>
      <c r="D5641" s="26" t="s">
        <v>16</v>
      </c>
      <c r="E5641" s="26" t="s">
        <v>15</v>
      </c>
      <c r="F5641" s="26">
        <v>2016</v>
      </c>
      <c r="G5641" s="27">
        <v>2535.1999999999998</v>
      </c>
    </row>
    <row r="5642" spans="1:7" x14ac:dyDescent="0.15">
      <c r="A5642" s="25" t="s">
        <v>84</v>
      </c>
      <c r="B5642" s="26" t="s">
        <v>82</v>
      </c>
      <c r="C5642" s="26" t="s">
        <v>83</v>
      </c>
      <c r="D5642" s="26" t="s">
        <v>16</v>
      </c>
      <c r="E5642" s="26" t="s">
        <v>15</v>
      </c>
      <c r="F5642" s="26">
        <v>2015</v>
      </c>
      <c r="G5642" s="27">
        <v>2523.8000000000002</v>
      </c>
    </row>
    <row r="5643" spans="1:7" x14ac:dyDescent="0.15">
      <c r="A5643" s="25" t="s">
        <v>84</v>
      </c>
      <c r="B5643" s="26" t="s">
        <v>82</v>
      </c>
      <c r="C5643" s="26" t="s">
        <v>83</v>
      </c>
      <c r="D5643" s="26" t="s">
        <v>16</v>
      </c>
      <c r="E5643" s="26" t="s">
        <v>15</v>
      </c>
      <c r="F5643" s="26">
        <v>2014</v>
      </c>
      <c r="G5643" s="27">
        <v>2525.6999999999998</v>
      </c>
    </row>
    <row r="5644" spans="1:7" x14ac:dyDescent="0.15">
      <c r="A5644" s="25" t="s">
        <v>84</v>
      </c>
      <c r="B5644" s="26" t="s">
        <v>82</v>
      </c>
      <c r="C5644" s="26" t="s">
        <v>83</v>
      </c>
      <c r="D5644" s="26" t="s">
        <v>16</v>
      </c>
      <c r="E5644" s="26" t="s">
        <v>15</v>
      </c>
      <c r="F5644" s="26">
        <v>2013</v>
      </c>
      <c r="G5644" s="27">
        <v>2536.6999999999998</v>
      </c>
    </row>
    <row r="5645" spans="1:7" x14ac:dyDescent="0.15">
      <c r="A5645" s="25" t="s">
        <v>84</v>
      </c>
      <c r="B5645" s="26" t="s">
        <v>82</v>
      </c>
      <c r="C5645" s="26" t="s">
        <v>83</v>
      </c>
      <c r="D5645" s="26" t="s">
        <v>16</v>
      </c>
      <c r="E5645" s="26" t="s">
        <v>15</v>
      </c>
      <c r="F5645" s="26">
        <v>2012</v>
      </c>
      <c r="G5645" s="27">
        <v>2556.1</v>
      </c>
    </row>
    <row r="5646" spans="1:7" x14ac:dyDescent="0.15">
      <c r="A5646" s="25" t="s">
        <v>84</v>
      </c>
      <c r="B5646" s="26" t="s">
        <v>82</v>
      </c>
      <c r="C5646" s="26" t="s">
        <v>83</v>
      </c>
      <c r="D5646" s="26" t="s">
        <v>16</v>
      </c>
      <c r="E5646" s="26" t="s">
        <v>15</v>
      </c>
      <c r="F5646" s="26">
        <v>2011</v>
      </c>
      <c r="G5646" s="27">
        <v>2534.5</v>
      </c>
    </row>
    <row r="5647" spans="1:7" x14ac:dyDescent="0.15">
      <c r="A5647" s="25" t="s">
        <v>84</v>
      </c>
      <c r="B5647" s="26" t="s">
        <v>82</v>
      </c>
      <c r="C5647" s="26" t="s">
        <v>83</v>
      </c>
      <c r="D5647" s="26" t="s">
        <v>16</v>
      </c>
      <c r="E5647" s="26" t="s">
        <v>15</v>
      </c>
      <c r="F5647" s="26">
        <v>2010</v>
      </c>
      <c r="G5647" s="27">
        <v>2494.6999999999998</v>
      </c>
    </row>
    <row r="5648" spans="1:7" x14ac:dyDescent="0.15">
      <c r="A5648" s="25" t="s">
        <v>84</v>
      </c>
      <c r="B5648" s="26" t="s">
        <v>82</v>
      </c>
      <c r="C5648" s="26" t="s">
        <v>83</v>
      </c>
      <c r="D5648" s="26" t="s">
        <v>16</v>
      </c>
      <c r="E5648" s="26" t="s">
        <v>15</v>
      </c>
      <c r="F5648" s="26">
        <v>2009</v>
      </c>
      <c r="G5648" s="27">
        <v>2509.8000000000002</v>
      </c>
    </row>
    <row r="5649" spans="1:7" x14ac:dyDescent="0.15">
      <c r="A5649" s="25" t="s">
        <v>84</v>
      </c>
      <c r="B5649" s="26" t="s">
        <v>82</v>
      </c>
      <c r="C5649" s="26" t="s">
        <v>83</v>
      </c>
      <c r="D5649" s="26" t="s">
        <v>16</v>
      </c>
      <c r="E5649" s="26" t="s">
        <v>15</v>
      </c>
      <c r="F5649" s="26">
        <v>2008</v>
      </c>
      <c r="G5649" s="27">
        <v>2575.1</v>
      </c>
    </row>
    <row r="5650" spans="1:7" x14ac:dyDescent="0.15">
      <c r="A5650" s="25" t="s">
        <v>84</v>
      </c>
      <c r="B5650" s="26" t="s">
        <v>82</v>
      </c>
      <c r="C5650" s="26" t="s">
        <v>83</v>
      </c>
      <c r="D5650" s="26" t="s">
        <v>16</v>
      </c>
      <c r="E5650" s="26" t="s">
        <v>15</v>
      </c>
      <c r="F5650" s="26">
        <v>2007</v>
      </c>
      <c r="G5650" s="27">
        <v>2518.9</v>
      </c>
    </row>
    <row r="5651" spans="1:7" x14ac:dyDescent="0.15">
      <c r="A5651" s="25" t="s">
        <v>84</v>
      </c>
      <c r="B5651" s="26" t="s">
        <v>82</v>
      </c>
      <c r="C5651" s="26" t="s">
        <v>83</v>
      </c>
      <c r="D5651" s="26" t="s">
        <v>16</v>
      </c>
      <c r="E5651" s="26" t="s">
        <v>15</v>
      </c>
      <c r="F5651" s="26">
        <v>2006</v>
      </c>
      <c r="G5651" s="27">
        <v>2464.4</v>
      </c>
    </row>
    <row r="5652" spans="1:7" x14ac:dyDescent="0.15">
      <c r="A5652" s="25" t="s">
        <v>84</v>
      </c>
      <c r="B5652" s="26" t="s">
        <v>82</v>
      </c>
      <c r="C5652" s="26" t="s">
        <v>83</v>
      </c>
      <c r="D5652" s="26" t="s">
        <v>16</v>
      </c>
      <c r="E5652" s="26" t="s">
        <v>15</v>
      </c>
      <c r="F5652" s="26">
        <v>2005</v>
      </c>
      <c r="G5652" s="27">
        <v>2418.9</v>
      </c>
    </row>
    <row r="5653" spans="1:7" x14ac:dyDescent="0.15">
      <c r="A5653" s="25" t="s">
        <v>84</v>
      </c>
      <c r="B5653" s="26" t="s">
        <v>82</v>
      </c>
      <c r="C5653" s="26" t="s">
        <v>83</v>
      </c>
      <c r="D5653" s="26" t="s">
        <v>16</v>
      </c>
      <c r="E5653" s="26" t="s">
        <v>15</v>
      </c>
      <c r="F5653" s="26">
        <v>2004</v>
      </c>
      <c r="G5653" s="27">
        <v>2382.5</v>
      </c>
    </row>
    <row r="5654" spans="1:7" x14ac:dyDescent="0.15">
      <c r="A5654" s="25" t="s">
        <v>84</v>
      </c>
      <c r="B5654" s="26" t="s">
        <v>82</v>
      </c>
      <c r="C5654" s="26" t="s">
        <v>83</v>
      </c>
      <c r="D5654" s="26" t="s">
        <v>16</v>
      </c>
      <c r="E5654" s="26" t="s">
        <v>15</v>
      </c>
      <c r="F5654" s="26">
        <v>2003</v>
      </c>
      <c r="G5654" s="27">
        <v>2370</v>
      </c>
    </row>
    <row r="5655" spans="1:7" x14ac:dyDescent="0.15">
      <c r="A5655" s="25" t="s">
        <v>84</v>
      </c>
      <c r="B5655" s="26" t="s">
        <v>82</v>
      </c>
      <c r="C5655" s="26" t="s">
        <v>83</v>
      </c>
      <c r="D5655" s="26" t="s">
        <v>16</v>
      </c>
      <c r="E5655" s="26" t="s">
        <v>15</v>
      </c>
      <c r="F5655" s="26">
        <v>2002</v>
      </c>
      <c r="G5655" s="27">
        <v>2364.4</v>
      </c>
    </row>
    <row r="5656" spans="1:7" x14ac:dyDescent="0.15">
      <c r="A5656" s="25" t="s">
        <v>84</v>
      </c>
      <c r="B5656" s="26" t="s">
        <v>82</v>
      </c>
      <c r="C5656" s="26" t="s">
        <v>83</v>
      </c>
      <c r="D5656" s="26" t="s">
        <v>16</v>
      </c>
      <c r="E5656" s="26" t="s">
        <v>15</v>
      </c>
      <c r="F5656" s="26">
        <v>2001</v>
      </c>
      <c r="G5656" s="27">
        <v>2335.5</v>
      </c>
    </row>
    <row r="5657" spans="1:7" x14ac:dyDescent="0.15">
      <c r="A5657" s="25" t="s">
        <v>84</v>
      </c>
      <c r="B5657" s="26" t="s">
        <v>82</v>
      </c>
      <c r="C5657" s="26" t="s">
        <v>83</v>
      </c>
      <c r="D5657" s="26" t="s">
        <v>16</v>
      </c>
      <c r="E5657" s="26" t="s">
        <v>15</v>
      </c>
      <c r="F5657" s="26">
        <v>2000</v>
      </c>
      <c r="G5657" s="27">
        <v>2299.8000000000002</v>
      </c>
    </row>
    <row r="5658" spans="1:7" x14ac:dyDescent="0.15">
      <c r="A5658" s="25" t="s">
        <v>84</v>
      </c>
      <c r="B5658" s="26" t="s">
        <v>82</v>
      </c>
      <c r="C5658" s="26" t="s">
        <v>83</v>
      </c>
      <c r="D5658" s="26" t="s">
        <v>16</v>
      </c>
      <c r="E5658" s="26" t="s">
        <v>15</v>
      </c>
      <c r="F5658" s="26">
        <v>1999</v>
      </c>
      <c r="G5658" s="27">
        <v>2253.3000000000002</v>
      </c>
    </row>
    <row r="5659" spans="1:7" x14ac:dyDescent="0.15">
      <c r="A5659" s="25" t="s">
        <v>84</v>
      </c>
      <c r="B5659" s="26" t="s">
        <v>82</v>
      </c>
      <c r="C5659" s="26" t="s">
        <v>83</v>
      </c>
      <c r="D5659" s="26" t="s">
        <v>16</v>
      </c>
      <c r="E5659" s="26" t="s">
        <v>15</v>
      </c>
      <c r="F5659" s="26">
        <v>1998</v>
      </c>
      <c r="G5659" s="27">
        <v>2207.8000000000002</v>
      </c>
    </row>
    <row r="5660" spans="1:7" x14ac:dyDescent="0.15">
      <c r="A5660" s="25" t="s">
        <v>84</v>
      </c>
      <c r="B5660" s="26" t="s">
        <v>82</v>
      </c>
      <c r="C5660" s="26" t="s">
        <v>83</v>
      </c>
      <c r="D5660" s="26" t="s">
        <v>16</v>
      </c>
      <c r="E5660" s="26" t="s">
        <v>15</v>
      </c>
      <c r="F5660" s="26">
        <v>1997</v>
      </c>
      <c r="G5660" s="27">
        <v>2164.6</v>
      </c>
    </row>
    <row r="5661" spans="1:7" x14ac:dyDescent="0.15">
      <c r="A5661" s="25" t="s">
        <v>84</v>
      </c>
      <c r="B5661" s="26" t="s">
        <v>82</v>
      </c>
      <c r="C5661" s="26" t="s">
        <v>83</v>
      </c>
      <c r="D5661" s="26" t="s">
        <v>16</v>
      </c>
      <c r="E5661" s="26" t="s">
        <v>15</v>
      </c>
      <c r="F5661" s="26">
        <v>1996</v>
      </c>
      <c r="G5661" s="27">
        <v>2093.5</v>
      </c>
    </row>
    <row r="5662" spans="1:7" x14ac:dyDescent="0.15">
      <c r="A5662" s="25" t="s">
        <v>84</v>
      </c>
      <c r="B5662" s="26" t="s">
        <v>82</v>
      </c>
      <c r="C5662" s="26" t="s">
        <v>83</v>
      </c>
      <c r="D5662" s="26" t="s">
        <v>16</v>
      </c>
      <c r="E5662" s="26" t="s">
        <v>15</v>
      </c>
      <c r="F5662" s="26">
        <v>1995</v>
      </c>
      <c r="G5662" s="27">
        <v>2058.6999999999998</v>
      </c>
    </row>
    <row r="5663" spans="1:7" x14ac:dyDescent="0.15">
      <c r="A5663" s="25" t="s">
        <v>84</v>
      </c>
      <c r="B5663" s="26" t="s">
        <v>82</v>
      </c>
      <c r="C5663" s="26" t="s">
        <v>83</v>
      </c>
      <c r="D5663" s="26" t="s">
        <v>16</v>
      </c>
      <c r="E5663" s="26" t="s">
        <v>15</v>
      </c>
      <c r="F5663" s="26">
        <v>1994</v>
      </c>
      <c r="G5663" s="27">
        <v>2017.5</v>
      </c>
    </row>
    <row r="5664" spans="1:7" x14ac:dyDescent="0.15">
      <c r="A5664" s="25" t="s">
        <v>84</v>
      </c>
      <c r="B5664" s="26" t="s">
        <v>82</v>
      </c>
      <c r="C5664" s="26" t="s">
        <v>83</v>
      </c>
      <c r="D5664" s="26" t="s">
        <v>16</v>
      </c>
      <c r="E5664" s="26" t="s">
        <v>15</v>
      </c>
      <c r="F5664" s="26">
        <v>1993</v>
      </c>
      <c r="G5664" s="27">
        <v>2051.1</v>
      </c>
    </row>
    <row r="5665" spans="1:7" x14ac:dyDescent="0.15">
      <c r="A5665" s="25" t="s">
        <v>84</v>
      </c>
      <c r="B5665" s="26" t="s">
        <v>82</v>
      </c>
      <c r="C5665" s="26" t="s">
        <v>83</v>
      </c>
      <c r="D5665" s="26" t="s">
        <v>16</v>
      </c>
      <c r="E5665" s="26" t="s">
        <v>15</v>
      </c>
      <c r="F5665" s="26">
        <v>1992</v>
      </c>
      <c r="G5665" s="27">
        <v>2176.1</v>
      </c>
    </row>
    <row r="5666" spans="1:7" x14ac:dyDescent="0.15">
      <c r="A5666" s="25" t="s">
        <v>84</v>
      </c>
      <c r="B5666" s="26" t="s">
        <v>82</v>
      </c>
      <c r="C5666" s="26" t="s">
        <v>83</v>
      </c>
      <c r="D5666" s="26" t="s">
        <v>16</v>
      </c>
      <c r="E5666" s="26" t="s">
        <v>15</v>
      </c>
      <c r="F5666" s="26">
        <v>1991</v>
      </c>
      <c r="G5666" s="27">
        <v>2331.6999999999998</v>
      </c>
    </row>
    <row r="5667" spans="1:7" x14ac:dyDescent="0.15">
      <c r="A5667" s="25" t="s">
        <v>84</v>
      </c>
      <c r="B5667" s="26" t="s">
        <v>82</v>
      </c>
      <c r="C5667" s="26" t="s">
        <v>83</v>
      </c>
      <c r="D5667" s="26" t="s">
        <v>16</v>
      </c>
      <c r="E5667" s="26" t="s">
        <v>15</v>
      </c>
      <c r="F5667" s="26">
        <v>1990</v>
      </c>
      <c r="G5667" s="27">
        <v>2468.4</v>
      </c>
    </row>
    <row r="5668" spans="1:7" x14ac:dyDescent="0.15">
      <c r="A5668" s="25" t="s">
        <v>84</v>
      </c>
      <c r="B5668" s="26" t="s">
        <v>82</v>
      </c>
      <c r="C5668" s="26" t="s">
        <v>83</v>
      </c>
      <c r="D5668" s="26" t="s">
        <v>16</v>
      </c>
      <c r="E5668" s="26" t="s">
        <v>15</v>
      </c>
      <c r="F5668" s="26">
        <v>1989</v>
      </c>
      <c r="G5668" s="27">
        <v>2476.6999999999998</v>
      </c>
    </row>
    <row r="5669" spans="1:7" x14ac:dyDescent="0.15">
      <c r="A5669" s="25" t="s">
        <v>84</v>
      </c>
      <c r="B5669" s="26" t="s">
        <v>82</v>
      </c>
      <c r="C5669" s="26" t="s">
        <v>83</v>
      </c>
      <c r="D5669" s="26" t="s">
        <v>16</v>
      </c>
      <c r="E5669" s="26" t="s">
        <v>15</v>
      </c>
      <c r="F5669" s="26">
        <v>1988</v>
      </c>
      <c r="G5669" s="27">
        <v>2448.6999999999998</v>
      </c>
    </row>
    <row r="5670" spans="1:7" x14ac:dyDescent="0.15">
      <c r="A5670" s="25" t="s">
        <v>84</v>
      </c>
      <c r="B5670" s="26" t="s">
        <v>82</v>
      </c>
      <c r="C5670" s="26" t="s">
        <v>83</v>
      </c>
      <c r="D5670" s="26" t="s">
        <v>16</v>
      </c>
      <c r="E5670" s="26" t="s">
        <v>15</v>
      </c>
      <c r="F5670" s="26">
        <v>1987</v>
      </c>
      <c r="G5670" s="27">
        <v>2440.6999999999998</v>
      </c>
    </row>
    <row r="5671" spans="1:7" x14ac:dyDescent="0.15">
      <c r="A5671" s="25" t="s">
        <v>84</v>
      </c>
      <c r="B5671" s="26" t="s">
        <v>82</v>
      </c>
      <c r="C5671" s="26" t="s">
        <v>83</v>
      </c>
      <c r="D5671" s="26" t="s">
        <v>16</v>
      </c>
      <c r="E5671" s="26" t="s">
        <v>15</v>
      </c>
      <c r="F5671" s="26">
        <v>1986</v>
      </c>
      <c r="G5671" s="27">
        <v>2416.5</v>
      </c>
    </row>
    <row r="5672" spans="1:7" x14ac:dyDescent="0.15">
      <c r="A5672" s="25" t="s">
        <v>84</v>
      </c>
      <c r="B5672" s="26" t="s">
        <v>82</v>
      </c>
      <c r="C5672" s="26" t="s">
        <v>83</v>
      </c>
      <c r="D5672" s="26" t="s">
        <v>16</v>
      </c>
      <c r="E5672" s="26" t="s">
        <v>15</v>
      </c>
      <c r="F5672" s="26">
        <v>1985</v>
      </c>
      <c r="G5672" s="27">
        <v>2425.8000000000002</v>
      </c>
    </row>
    <row r="5673" spans="1:7" x14ac:dyDescent="0.15">
      <c r="A5673" s="25" t="s">
        <v>84</v>
      </c>
      <c r="B5673" s="26" t="s">
        <v>82</v>
      </c>
      <c r="C5673" s="26" t="s">
        <v>83</v>
      </c>
      <c r="D5673" s="26" t="s">
        <v>16</v>
      </c>
      <c r="E5673" s="26" t="s">
        <v>15</v>
      </c>
      <c r="F5673" s="26">
        <v>1984</v>
      </c>
      <c r="G5673" s="27">
        <v>2414.1999999999998</v>
      </c>
    </row>
    <row r="5674" spans="1:7" x14ac:dyDescent="0.15">
      <c r="A5674" s="25" t="s">
        <v>84</v>
      </c>
      <c r="B5674" s="26" t="s">
        <v>82</v>
      </c>
      <c r="C5674" s="26" t="s">
        <v>83</v>
      </c>
      <c r="D5674" s="26" t="s">
        <v>16</v>
      </c>
      <c r="E5674" s="26" t="s">
        <v>15</v>
      </c>
      <c r="F5674" s="26">
        <v>1983</v>
      </c>
      <c r="G5674" s="27">
        <v>2406.3000000000002</v>
      </c>
    </row>
    <row r="5675" spans="1:7" x14ac:dyDescent="0.15">
      <c r="A5675" s="25" t="s">
        <v>84</v>
      </c>
      <c r="B5675" s="26" t="s">
        <v>82</v>
      </c>
      <c r="C5675" s="26" t="s">
        <v>83</v>
      </c>
      <c r="D5675" s="26" t="s">
        <v>16</v>
      </c>
      <c r="E5675" s="26" t="s">
        <v>15</v>
      </c>
      <c r="F5675" s="26">
        <v>1982</v>
      </c>
      <c r="G5675" s="27">
        <v>2413.6999999999998</v>
      </c>
    </row>
    <row r="5676" spans="1:7" x14ac:dyDescent="0.15">
      <c r="A5676" s="25" t="s">
        <v>84</v>
      </c>
      <c r="B5676" s="26" t="s">
        <v>82</v>
      </c>
      <c r="C5676" s="26" t="s">
        <v>83</v>
      </c>
      <c r="D5676" s="26" t="s">
        <v>16</v>
      </c>
      <c r="E5676" s="26" t="s">
        <v>15</v>
      </c>
      <c r="F5676" s="26">
        <v>1981</v>
      </c>
      <c r="G5676" s="27">
        <v>2398.8000000000002</v>
      </c>
    </row>
    <row r="5677" spans="1:7" x14ac:dyDescent="0.15">
      <c r="A5677" s="25" t="s">
        <v>84</v>
      </c>
      <c r="B5677" s="26" t="s">
        <v>82</v>
      </c>
      <c r="C5677" s="26" t="s">
        <v>83</v>
      </c>
      <c r="D5677" s="26" t="s">
        <v>16</v>
      </c>
      <c r="E5677" s="26" t="s">
        <v>15</v>
      </c>
      <c r="F5677" s="26">
        <v>1980</v>
      </c>
      <c r="G5677" s="27">
        <v>2360.1</v>
      </c>
    </row>
    <row r="5678" spans="1:7" x14ac:dyDescent="0.15">
      <c r="A5678" s="25" t="s">
        <v>84</v>
      </c>
      <c r="B5678" s="26" t="s">
        <v>82</v>
      </c>
      <c r="C5678" s="26" t="s">
        <v>83</v>
      </c>
      <c r="D5678" s="26" t="s">
        <v>16</v>
      </c>
      <c r="E5678" s="26" t="s">
        <v>15</v>
      </c>
      <c r="F5678" s="26">
        <v>1979</v>
      </c>
      <c r="G5678" s="27">
        <v>2288</v>
      </c>
    </row>
    <row r="5679" spans="1:7" x14ac:dyDescent="0.15">
      <c r="A5679" s="25" t="s">
        <v>84</v>
      </c>
      <c r="B5679" s="26" t="s">
        <v>82</v>
      </c>
      <c r="C5679" s="26" t="s">
        <v>83</v>
      </c>
      <c r="D5679" s="26" t="s">
        <v>16</v>
      </c>
      <c r="E5679" s="26" t="s">
        <v>15</v>
      </c>
      <c r="F5679" s="26">
        <v>1978</v>
      </c>
      <c r="G5679" s="27">
        <v>2239</v>
      </c>
    </row>
    <row r="5680" spans="1:7" x14ac:dyDescent="0.15">
      <c r="A5680" s="25" t="s">
        <v>84</v>
      </c>
      <c r="B5680" s="26" t="s">
        <v>82</v>
      </c>
      <c r="C5680" s="26" t="s">
        <v>83</v>
      </c>
      <c r="D5680" s="26" t="s">
        <v>16</v>
      </c>
      <c r="E5680" s="26" t="s">
        <v>15</v>
      </c>
      <c r="F5680" s="26">
        <v>1977</v>
      </c>
      <c r="G5680" s="27">
        <v>2260.1</v>
      </c>
    </row>
    <row r="5681" spans="1:7" x14ac:dyDescent="0.15">
      <c r="A5681" s="25" t="s">
        <v>84</v>
      </c>
      <c r="B5681" s="26" t="s">
        <v>82</v>
      </c>
      <c r="C5681" s="26" t="s">
        <v>83</v>
      </c>
      <c r="D5681" s="26" t="s">
        <v>16</v>
      </c>
      <c r="E5681" s="26" t="s">
        <v>15</v>
      </c>
      <c r="F5681" s="26">
        <v>1976</v>
      </c>
      <c r="G5681" s="27">
        <v>2301.9</v>
      </c>
    </row>
    <row r="5682" spans="1:7" x14ac:dyDescent="0.15">
      <c r="A5682" s="25" t="s">
        <v>84</v>
      </c>
      <c r="B5682" s="26" t="s">
        <v>82</v>
      </c>
      <c r="C5682" s="26" t="s">
        <v>83</v>
      </c>
      <c r="D5682" s="26" t="s">
        <v>16</v>
      </c>
      <c r="E5682" s="26" t="s">
        <v>15</v>
      </c>
      <c r="F5682" s="26">
        <v>1975</v>
      </c>
      <c r="G5682" s="27">
        <v>2323.1</v>
      </c>
    </row>
    <row r="5683" spans="1:7" x14ac:dyDescent="0.15">
      <c r="A5683" s="25" t="s">
        <v>84</v>
      </c>
      <c r="B5683" s="26" t="s">
        <v>82</v>
      </c>
      <c r="C5683" s="26" t="s">
        <v>83</v>
      </c>
      <c r="D5683" s="26" t="s">
        <v>16</v>
      </c>
      <c r="E5683" s="26" t="s">
        <v>15</v>
      </c>
      <c r="F5683" s="26">
        <v>1974</v>
      </c>
      <c r="G5683" s="27">
        <v>2336</v>
      </c>
    </row>
    <row r="5684" spans="1:7" x14ac:dyDescent="0.15">
      <c r="A5684" s="25" t="s">
        <v>84</v>
      </c>
      <c r="B5684" s="26" t="s">
        <v>82</v>
      </c>
      <c r="C5684" s="26" t="s">
        <v>83</v>
      </c>
      <c r="D5684" s="26" t="s">
        <v>16</v>
      </c>
      <c r="E5684" s="26" t="s">
        <v>15</v>
      </c>
      <c r="F5684" s="26">
        <v>1973</v>
      </c>
      <c r="G5684" s="27">
        <v>2328.1999999999998</v>
      </c>
    </row>
    <row r="5685" spans="1:7" x14ac:dyDescent="0.15">
      <c r="A5685" s="25" t="s">
        <v>84</v>
      </c>
      <c r="B5685" s="26" t="s">
        <v>82</v>
      </c>
      <c r="C5685" s="26" t="s">
        <v>83</v>
      </c>
      <c r="D5685" s="26" t="s">
        <v>16</v>
      </c>
      <c r="E5685" s="26" t="s">
        <v>15</v>
      </c>
      <c r="F5685" s="26">
        <v>1972</v>
      </c>
      <c r="G5685" s="27">
        <v>2285.3000000000002</v>
      </c>
    </row>
    <row r="5686" spans="1:7" x14ac:dyDescent="0.15">
      <c r="A5686" s="25" t="s">
        <v>84</v>
      </c>
      <c r="B5686" s="26" t="s">
        <v>82</v>
      </c>
      <c r="C5686" s="26" t="s">
        <v>83</v>
      </c>
      <c r="D5686" s="26" t="s">
        <v>16</v>
      </c>
      <c r="E5686" s="26" t="s">
        <v>15</v>
      </c>
      <c r="F5686" s="26">
        <v>1971</v>
      </c>
      <c r="G5686" s="27">
        <v>2264.5</v>
      </c>
    </row>
    <row r="5687" spans="1:7" x14ac:dyDescent="0.15">
      <c r="A5687" s="25" t="s">
        <v>84</v>
      </c>
      <c r="B5687" s="26" t="s">
        <v>82</v>
      </c>
      <c r="C5687" s="26" t="s">
        <v>83</v>
      </c>
      <c r="D5687" s="26" t="s">
        <v>16</v>
      </c>
      <c r="E5687" s="26" t="s">
        <v>15</v>
      </c>
      <c r="F5687" s="26">
        <v>1970</v>
      </c>
      <c r="G5687" s="27">
        <v>2279.8000000000002</v>
      </c>
    </row>
    <row r="5688" spans="1:7" x14ac:dyDescent="0.15">
      <c r="A5688" s="25" t="s">
        <v>84</v>
      </c>
      <c r="B5688" s="26" t="s">
        <v>82</v>
      </c>
      <c r="C5688" s="26" t="s">
        <v>83</v>
      </c>
      <c r="D5688" s="26" t="s">
        <v>16</v>
      </c>
      <c r="E5688" s="26" t="s">
        <v>15</v>
      </c>
      <c r="F5688" s="26">
        <v>1969</v>
      </c>
      <c r="G5688" s="27">
        <v>2232.4</v>
      </c>
    </row>
    <row r="5689" spans="1:7" x14ac:dyDescent="0.15">
      <c r="A5689" s="25" t="s">
        <v>84</v>
      </c>
      <c r="B5689" s="26" t="s">
        <v>82</v>
      </c>
      <c r="C5689" s="26" t="s">
        <v>83</v>
      </c>
      <c r="D5689" s="26" t="s">
        <v>16</v>
      </c>
      <c r="E5689" s="26" t="s">
        <v>15</v>
      </c>
      <c r="F5689" s="26">
        <v>1968</v>
      </c>
      <c r="G5689" s="27">
        <v>2199.1</v>
      </c>
    </row>
    <row r="5690" spans="1:7" x14ac:dyDescent="0.15">
      <c r="A5690" s="25" t="s">
        <v>84</v>
      </c>
      <c r="B5690" s="26" t="s">
        <v>82</v>
      </c>
      <c r="C5690" s="26" t="s">
        <v>83</v>
      </c>
      <c r="D5690" s="26" t="s">
        <v>16</v>
      </c>
      <c r="E5690" s="26" t="s">
        <v>15</v>
      </c>
      <c r="F5690" s="26">
        <v>1967</v>
      </c>
      <c r="G5690" s="27">
        <v>2228.1999999999998</v>
      </c>
    </row>
    <row r="5691" spans="1:7" x14ac:dyDescent="0.15">
      <c r="A5691" s="25" t="s">
        <v>84</v>
      </c>
      <c r="B5691" s="26" t="s">
        <v>82</v>
      </c>
      <c r="C5691" s="26" t="s">
        <v>83</v>
      </c>
      <c r="D5691" s="26" t="s">
        <v>16</v>
      </c>
      <c r="E5691" s="26" t="s">
        <v>15</v>
      </c>
      <c r="F5691" s="26">
        <v>1966</v>
      </c>
      <c r="G5691" s="27">
        <v>2270</v>
      </c>
    </row>
    <row r="5692" spans="1:7" x14ac:dyDescent="0.15">
      <c r="A5692" s="25" t="s">
        <v>84</v>
      </c>
      <c r="B5692" s="26" t="s">
        <v>82</v>
      </c>
      <c r="C5692" s="26" t="s">
        <v>83</v>
      </c>
      <c r="D5692" s="26" t="s">
        <v>16</v>
      </c>
      <c r="E5692" s="26" t="s">
        <v>15</v>
      </c>
      <c r="F5692" s="26">
        <v>1965</v>
      </c>
      <c r="G5692" s="27">
        <v>2265.6</v>
      </c>
    </row>
    <row r="5693" spans="1:7" x14ac:dyDescent="0.15">
      <c r="A5693" s="25" t="s">
        <v>84</v>
      </c>
      <c r="B5693" s="26" t="s">
        <v>82</v>
      </c>
      <c r="C5693" s="26" t="s">
        <v>83</v>
      </c>
      <c r="D5693" s="26" t="s">
        <v>16</v>
      </c>
      <c r="E5693" s="26" t="s">
        <v>15</v>
      </c>
      <c r="F5693" s="26">
        <v>1964</v>
      </c>
      <c r="G5693" s="27">
        <v>2239.5</v>
      </c>
    </row>
    <row r="5694" spans="1:7" x14ac:dyDescent="0.15">
      <c r="A5694" s="25" t="s">
        <v>84</v>
      </c>
      <c r="B5694" s="26" t="s">
        <v>82</v>
      </c>
      <c r="C5694" s="26" t="s">
        <v>83</v>
      </c>
      <c r="D5694" s="26" t="s">
        <v>16</v>
      </c>
      <c r="E5694" s="26" t="s">
        <v>15</v>
      </c>
      <c r="F5694" s="26">
        <v>1963</v>
      </c>
      <c r="G5694" s="27">
        <v>2240.5</v>
      </c>
    </row>
    <row r="5695" spans="1:7" x14ac:dyDescent="0.15">
      <c r="A5695" s="25" t="s">
        <v>84</v>
      </c>
      <c r="B5695" s="26" t="s">
        <v>82</v>
      </c>
      <c r="C5695" s="26" t="s">
        <v>83</v>
      </c>
      <c r="D5695" s="26" t="s">
        <v>16</v>
      </c>
      <c r="E5695" s="26" t="s">
        <v>15</v>
      </c>
      <c r="F5695" s="26">
        <v>1962</v>
      </c>
      <c r="G5695" s="27">
        <v>2231.9</v>
      </c>
    </row>
    <row r="5696" spans="1:7" x14ac:dyDescent="0.15">
      <c r="A5696" s="25" t="s">
        <v>84</v>
      </c>
      <c r="B5696" s="26" t="s">
        <v>82</v>
      </c>
      <c r="C5696" s="26" t="s">
        <v>83</v>
      </c>
      <c r="D5696" s="26" t="s">
        <v>16</v>
      </c>
      <c r="E5696" s="26" t="s">
        <v>15</v>
      </c>
      <c r="F5696" s="26">
        <v>1961</v>
      </c>
      <c r="G5696" s="27">
        <v>2241.1</v>
      </c>
    </row>
    <row r="5697" spans="1:7" x14ac:dyDescent="0.15">
      <c r="A5697" s="25" t="s">
        <v>84</v>
      </c>
      <c r="B5697" s="26" t="s">
        <v>82</v>
      </c>
      <c r="C5697" s="26" t="s">
        <v>83</v>
      </c>
      <c r="D5697" s="26" t="s">
        <v>16</v>
      </c>
      <c r="E5697" s="26" t="s">
        <v>15</v>
      </c>
      <c r="F5697" s="26">
        <v>1960</v>
      </c>
      <c r="G5697" s="27">
        <v>2199.1999999999998</v>
      </c>
    </row>
    <row r="5698" spans="1:7" x14ac:dyDescent="0.15">
      <c r="A5698" s="25" t="s">
        <v>84</v>
      </c>
      <c r="B5698" s="26" t="s">
        <v>82</v>
      </c>
      <c r="C5698" s="26" t="s">
        <v>83</v>
      </c>
      <c r="D5698" s="26" t="s">
        <v>40</v>
      </c>
      <c r="E5698" s="26" t="s">
        <v>39</v>
      </c>
      <c r="F5698" s="26">
        <v>2023</v>
      </c>
      <c r="G5698" s="27">
        <v>5269.9000000000005</v>
      </c>
    </row>
    <row r="5699" spans="1:7" x14ac:dyDescent="0.15">
      <c r="A5699" s="25" t="s">
        <v>84</v>
      </c>
      <c r="B5699" s="26" t="s">
        <v>82</v>
      </c>
      <c r="C5699" s="26" t="s">
        <v>83</v>
      </c>
      <c r="D5699" s="26" t="s">
        <v>40</v>
      </c>
      <c r="E5699" s="26" t="s">
        <v>39</v>
      </c>
      <c r="F5699" s="26">
        <v>2022</v>
      </c>
      <c r="G5699" s="27">
        <v>5194.8</v>
      </c>
    </row>
    <row r="5700" spans="1:7" x14ac:dyDescent="0.15">
      <c r="A5700" s="25" t="s">
        <v>84</v>
      </c>
      <c r="B5700" s="26" t="s">
        <v>82</v>
      </c>
      <c r="C5700" s="26" t="s">
        <v>83</v>
      </c>
      <c r="D5700" s="26" t="s">
        <v>40</v>
      </c>
      <c r="E5700" s="26" t="s">
        <v>39</v>
      </c>
      <c r="F5700" s="26">
        <v>2021</v>
      </c>
      <c r="G5700" s="27">
        <v>5057.5</v>
      </c>
    </row>
    <row r="5701" spans="1:7" x14ac:dyDescent="0.15">
      <c r="A5701" s="25" t="s">
        <v>84</v>
      </c>
      <c r="B5701" s="26" t="s">
        <v>82</v>
      </c>
      <c r="C5701" s="26" t="s">
        <v>83</v>
      </c>
      <c r="D5701" s="26" t="s">
        <v>40</v>
      </c>
      <c r="E5701" s="26" t="s">
        <v>39</v>
      </c>
      <c r="F5701" s="26">
        <v>2020</v>
      </c>
      <c r="G5701" s="27">
        <v>5000</v>
      </c>
    </row>
    <row r="5702" spans="1:7" x14ac:dyDescent="0.15">
      <c r="A5702" s="25" t="s">
        <v>84</v>
      </c>
      <c r="B5702" s="26" t="s">
        <v>82</v>
      </c>
      <c r="C5702" s="26" t="s">
        <v>83</v>
      </c>
      <c r="D5702" s="26" t="s">
        <v>40</v>
      </c>
      <c r="E5702" s="26" t="s">
        <v>39</v>
      </c>
      <c r="F5702" s="26">
        <v>2019</v>
      </c>
      <c r="G5702" s="27">
        <v>5068.4000000000005</v>
      </c>
    </row>
    <row r="5703" spans="1:7" x14ac:dyDescent="0.15">
      <c r="A5703" s="25" t="s">
        <v>84</v>
      </c>
      <c r="B5703" s="26" t="s">
        <v>82</v>
      </c>
      <c r="C5703" s="26" t="s">
        <v>83</v>
      </c>
      <c r="D5703" s="26" t="s">
        <v>40</v>
      </c>
      <c r="E5703" s="26" t="s">
        <v>39</v>
      </c>
      <c r="F5703" s="26">
        <v>2018</v>
      </c>
      <c r="G5703" s="27">
        <v>5038.9000000000005</v>
      </c>
    </row>
    <row r="5704" spans="1:7" x14ac:dyDescent="0.15">
      <c r="A5704" s="25" t="s">
        <v>84</v>
      </c>
      <c r="B5704" s="26" t="s">
        <v>82</v>
      </c>
      <c r="C5704" s="26" t="s">
        <v>83</v>
      </c>
      <c r="D5704" s="26" t="s">
        <v>40</v>
      </c>
      <c r="E5704" s="26" t="s">
        <v>39</v>
      </c>
      <c r="F5704" s="26">
        <v>2017</v>
      </c>
      <c r="G5704" s="27">
        <v>4958.8</v>
      </c>
    </row>
    <row r="5705" spans="1:7" x14ac:dyDescent="0.15">
      <c r="A5705" s="25" t="s">
        <v>84</v>
      </c>
      <c r="B5705" s="26" t="s">
        <v>82</v>
      </c>
      <c r="C5705" s="26" t="s">
        <v>83</v>
      </c>
      <c r="D5705" s="26" t="s">
        <v>40</v>
      </c>
      <c r="E5705" s="26" t="s">
        <v>39</v>
      </c>
      <c r="F5705" s="26">
        <v>2016</v>
      </c>
      <c r="G5705" s="27">
        <v>4840.1000000000004</v>
      </c>
    </row>
    <row r="5706" spans="1:7" x14ac:dyDescent="0.15">
      <c r="A5706" s="25" t="s">
        <v>84</v>
      </c>
      <c r="B5706" s="26" t="s">
        <v>82</v>
      </c>
      <c r="C5706" s="26" t="s">
        <v>83</v>
      </c>
      <c r="D5706" s="26" t="s">
        <v>40</v>
      </c>
      <c r="E5706" s="26" t="s">
        <v>39</v>
      </c>
      <c r="F5706" s="26">
        <v>2015</v>
      </c>
      <c r="G5706" s="27">
        <v>4752.1000000000004</v>
      </c>
    </row>
    <row r="5707" spans="1:7" x14ac:dyDescent="0.15">
      <c r="A5707" s="25" t="s">
        <v>84</v>
      </c>
      <c r="B5707" s="26" t="s">
        <v>82</v>
      </c>
      <c r="C5707" s="26" t="s">
        <v>83</v>
      </c>
      <c r="D5707" s="26" t="s">
        <v>40</v>
      </c>
      <c r="E5707" s="26" t="s">
        <v>39</v>
      </c>
      <c r="F5707" s="26">
        <v>2014</v>
      </c>
      <c r="G5707" s="27">
        <v>4682.9000000000005</v>
      </c>
    </row>
    <row r="5708" spans="1:7" x14ac:dyDescent="0.15">
      <c r="A5708" s="25" t="s">
        <v>84</v>
      </c>
      <c r="B5708" s="26" t="s">
        <v>82</v>
      </c>
      <c r="C5708" s="26" t="s">
        <v>83</v>
      </c>
      <c r="D5708" s="26" t="s">
        <v>40</v>
      </c>
      <c r="E5708" s="26" t="s">
        <v>39</v>
      </c>
      <c r="F5708" s="26">
        <v>2013</v>
      </c>
      <c r="G5708" s="27">
        <v>4618.3</v>
      </c>
    </row>
    <row r="5709" spans="1:7" x14ac:dyDescent="0.15">
      <c r="A5709" s="25" t="s">
        <v>84</v>
      </c>
      <c r="B5709" s="26" t="s">
        <v>82</v>
      </c>
      <c r="C5709" s="26" t="s">
        <v>83</v>
      </c>
      <c r="D5709" s="26" t="s">
        <v>40</v>
      </c>
      <c r="E5709" s="26" t="s">
        <v>39</v>
      </c>
      <c r="F5709" s="26">
        <v>2012</v>
      </c>
      <c r="G5709" s="27">
        <v>4574.1000000000004</v>
      </c>
    </row>
    <row r="5710" spans="1:7" x14ac:dyDescent="0.15">
      <c r="A5710" s="25" t="s">
        <v>84</v>
      </c>
      <c r="B5710" s="26" t="s">
        <v>82</v>
      </c>
      <c r="C5710" s="26" t="s">
        <v>83</v>
      </c>
      <c r="D5710" s="26" t="s">
        <v>40</v>
      </c>
      <c r="E5710" s="26" t="s">
        <v>39</v>
      </c>
      <c r="F5710" s="26">
        <v>2011</v>
      </c>
      <c r="G5710" s="27">
        <v>4540.6000000000004</v>
      </c>
    </row>
    <row r="5711" spans="1:7" x14ac:dyDescent="0.15">
      <c r="A5711" s="25" t="s">
        <v>84</v>
      </c>
      <c r="B5711" s="26" t="s">
        <v>82</v>
      </c>
      <c r="C5711" s="26" t="s">
        <v>83</v>
      </c>
      <c r="D5711" s="26" t="s">
        <v>40</v>
      </c>
      <c r="E5711" s="26" t="s">
        <v>39</v>
      </c>
      <c r="F5711" s="26">
        <v>2010</v>
      </c>
      <c r="G5711" s="27">
        <v>4438.2</v>
      </c>
    </row>
    <row r="5712" spans="1:7" x14ac:dyDescent="0.15">
      <c r="A5712" s="25" t="s">
        <v>84</v>
      </c>
      <c r="B5712" s="26" t="s">
        <v>82</v>
      </c>
      <c r="C5712" s="26" t="s">
        <v>83</v>
      </c>
      <c r="D5712" s="26" t="s">
        <v>40</v>
      </c>
      <c r="E5712" s="26" t="s">
        <v>39</v>
      </c>
      <c r="F5712" s="26">
        <v>2009</v>
      </c>
      <c r="G5712" s="27">
        <v>4410.3</v>
      </c>
    </row>
    <row r="5713" spans="1:7" x14ac:dyDescent="0.15">
      <c r="A5713" s="25" t="s">
        <v>84</v>
      </c>
      <c r="B5713" s="26" t="s">
        <v>82</v>
      </c>
      <c r="C5713" s="26" t="s">
        <v>83</v>
      </c>
      <c r="D5713" s="26" t="s">
        <v>40</v>
      </c>
      <c r="E5713" s="26" t="s">
        <v>39</v>
      </c>
      <c r="F5713" s="26">
        <v>2008</v>
      </c>
      <c r="G5713" s="27">
        <v>4504.2</v>
      </c>
    </row>
    <row r="5714" spans="1:7" x14ac:dyDescent="0.15">
      <c r="A5714" s="25" t="s">
        <v>84</v>
      </c>
      <c r="B5714" s="26" t="s">
        <v>82</v>
      </c>
      <c r="C5714" s="26" t="s">
        <v>83</v>
      </c>
      <c r="D5714" s="26" t="s">
        <v>40</v>
      </c>
      <c r="E5714" s="26" t="s">
        <v>39</v>
      </c>
      <c r="F5714" s="26">
        <v>2007</v>
      </c>
      <c r="G5714" s="27">
        <v>4474.1000000000004</v>
      </c>
    </row>
    <row r="5715" spans="1:7" x14ac:dyDescent="0.15">
      <c r="A5715" s="25" t="s">
        <v>84</v>
      </c>
      <c r="B5715" s="26" t="s">
        <v>82</v>
      </c>
      <c r="C5715" s="26" t="s">
        <v>83</v>
      </c>
      <c r="D5715" s="26" t="s">
        <v>40</v>
      </c>
      <c r="E5715" s="26" t="s">
        <v>39</v>
      </c>
      <c r="F5715" s="26">
        <v>2006</v>
      </c>
      <c r="G5715" s="27">
        <v>4372.4000000000005</v>
      </c>
    </row>
    <row r="5716" spans="1:7" x14ac:dyDescent="0.15">
      <c r="A5716" s="25" t="s">
        <v>84</v>
      </c>
      <c r="B5716" s="26" t="s">
        <v>82</v>
      </c>
      <c r="C5716" s="26" t="s">
        <v>83</v>
      </c>
      <c r="D5716" s="26" t="s">
        <v>40</v>
      </c>
      <c r="E5716" s="26" t="s">
        <v>39</v>
      </c>
      <c r="F5716" s="26">
        <v>2005</v>
      </c>
      <c r="G5716" s="27">
        <v>4293.9000000000005</v>
      </c>
    </row>
    <row r="5717" spans="1:7" x14ac:dyDescent="0.15">
      <c r="A5717" s="25" t="s">
        <v>84</v>
      </c>
      <c r="B5717" s="26" t="s">
        <v>82</v>
      </c>
      <c r="C5717" s="26" t="s">
        <v>83</v>
      </c>
      <c r="D5717" s="26" t="s">
        <v>40</v>
      </c>
      <c r="E5717" s="26" t="s">
        <v>39</v>
      </c>
      <c r="F5717" s="26">
        <v>2004</v>
      </c>
      <c r="G5717" s="27">
        <v>4289.8</v>
      </c>
    </row>
    <row r="5718" spans="1:7" x14ac:dyDescent="0.15">
      <c r="A5718" s="25" t="s">
        <v>84</v>
      </c>
      <c r="B5718" s="26" t="s">
        <v>82</v>
      </c>
      <c r="C5718" s="26" t="s">
        <v>83</v>
      </c>
      <c r="D5718" s="26" t="s">
        <v>40</v>
      </c>
      <c r="E5718" s="26" t="s">
        <v>39</v>
      </c>
      <c r="F5718" s="26">
        <v>2003</v>
      </c>
      <c r="G5718" s="27">
        <v>4319.6000000000004</v>
      </c>
    </row>
    <row r="5719" spans="1:7" x14ac:dyDescent="0.15">
      <c r="A5719" s="25" t="s">
        <v>84</v>
      </c>
      <c r="B5719" s="26" t="s">
        <v>82</v>
      </c>
      <c r="C5719" s="26" t="s">
        <v>83</v>
      </c>
      <c r="D5719" s="26" t="s">
        <v>40</v>
      </c>
      <c r="E5719" s="26" t="s">
        <v>39</v>
      </c>
      <c r="F5719" s="26">
        <v>2002</v>
      </c>
      <c r="G5719" s="27">
        <v>4344.2</v>
      </c>
    </row>
    <row r="5720" spans="1:7" x14ac:dyDescent="0.15">
      <c r="A5720" s="25" t="s">
        <v>84</v>
      </c>
      <c r="B5720" s="26" t="s">
        <v>82</v>
      </c>
      <c r="C5720" s="26" t="s">
        <v>83</v>
      </c>
      <c r="D5720" s="26" t="s">
        <v>40</v>
      </c>
      <c r="E5720" s="26" t="s">
        <v>39</v>
      </c>
      <c r="F5720" s="26">
        <v>2001</v>
      </c>
      <c r="G5720" s="27">
        <v>4342.2</v>
      </c>
    </row>
    <row r="5721" spans="1:7" x14ac:dyDescent="0.15">
      <c r="A5721" s="25" t="s">
        <v>84</v>
      </c>
      <c r="B5721" s="26" t="s">
        <v>82</v>
      </c>
      <c r="C5721" s="26" t="s">
        <v>83</v>
      </c>
      <c r="D5721" s="26" t="s">
        <v>40</v>
      </c>
      <c r="E5721" s="26" t="s">
        <v>39</v>
      </c>
      <c r="F5721" s="26">
        <v>2000</v>
      </c>
      <c r="G5721" s="27">
        <v>4252.8</v>
      </c>
    </row>
    <row r="5722" spans="1:7" x14ac:dyDescent="0.15">
      <c r="A5722" s="25" t="s">
        <v>84</v>
      </c>
      <c r="B5722" s="26" t="s">
        <v>82</v>
      </c>
      <c r="C5722" s="26" t="s">
        <v>83</v>
      </c>
      <c r="D5722" s="26" t="s">
        <v>40</v>
      </c>
      <c r="E5722" s="26" t="s">
        <v>39</v>
      </c>
      <c r="F5722" s="26">
        <v>1999</v>
      </c>
      <c r="G5722" s="27">
        <v>4151.8</v>
      </c>
    </row>
    <row r="5723" spans="1:7" x14ac:dyDescent="0.15">
      <c r="A5723" s="25" t="s">
        <v>84</v>
      </c>
      <c r="B5723" s="26" t="s">
        <v>82</v>
      </c>
      <c r="C5723" s="26" t="s">
        <v>83</v>
      </c>
      <c r="D5723" s="26" t="s">
        <v>40</v>
      </c>
      <c r="E5723" s="26" t="s">
        <v>39</v>
      </c>
      <c r="F5723" s="26">
        <v>1998</v>
      </c>
      <c r="G5723" s="27">
        <v>4067.1000000000008</v>
      </c>
    </row>
    <row r="5724" spans="1:7" x14ac:dyDescent="0.15">
      <c r="A5724" s="25" t="s">
        <v>84</v>
      </c>
      <c r="B5724" s="26" t="s">
        <v>82</v>
      </c>
      <c r="C5724" s="26" t="s">
        <v>83</v>
      </c>
      <c r="D5724" s="26" t="s">
        <v>40</v>
      </c>
      <c r="E5724" s="26" t="s">
        <v>39</v>
      </c>
      <c r="F5724" s="26">
        <v>1997</v>
      </c>
      <c r="G5724" s="27">
        <v>3999.8</v>
      </c>
    </row>
    <row r="5725" spans="1:7" x14ac:dyDescent="0.15">
      <c r="A5725" s="25" t="s">
        <v>84</v>
      </c>
      <c r="B5725" s="26" t="s">
        <v>82</v>
      </c>
      <c r="C5725" s="26" t="s">
        <v>83</v>
      </c>
      <c r="D5725" s="26" t="s">
        <v>40</v>
      </c>
      <c r="E5725" s="26" t="s">
        <v>39</v>
      </c>
      <c r="F5725" s="26">
        <v>1996</v>
      </c>
      <c r="G5725" s="27">
        <v>4051.9</v>
      </c>
    </row>
    <row r="5726" spans="1:7" x14ac:dyDescent="0.15">
      <c r="A5726" s="25" t="s">
        <v>84</v>
      </c>
      <c r="B5726" s="26" t="s">
        <v>82</v>
      </c>
      <c r="C5726" s="26" t="s">
        <v>83</v>
      </c>
      <c r="D5726" s="26" t="s">
        <v>40</v>
      </c>
      <c r="E5726" s="26" t="s">
        <v>39</v>
      </c>
      <c r="F5726" s="26">
        <v>1995</v>
      </c>
      <c r="G5726" s="27">
        <v>4085</v>
      </c>
    </row>
    <row r="5727" spans="1:7" x14ac:dyDescent="0.15">
      <c r="A5727" s="25" t="s">
        <v>84</v>
      </c>
      <c r="B5727" s="26" t="s">
        <v>82</v>
      </c>
      <c r="C5727" s="26" t="s">
        <v>83</v>
      </c>
      <c r="D5727" s="26" t="s">
        <v>40</v>
      </c>
      <c r="E5727" s="26" t="s">
        <v>39</v>
      </c>
      <c r="F5727" s="26">
        <v>1994</v>
      </c>
      <c r="G5727" s="27">
        <v>4020.6000000000008</v>
      </c>
    </row>
    <row r="5728" spans="1:7" x14ac:dyDescent="0.15">
      <c r="A5728" s="25" t="s">
        <v>84</v>
      </c>
      <c r="B5728" s="26" t="s">
        <v>82</v>
      </c>
      <c r="C5728" s="26" t="s">
        <v>83</v>
      </c>
      <c r="D5728" s="26" t="s">
        <v>40</v>
      </c>
      <c r="E5728" s="26" t="s">
        <v>39</v>
      </c>
      <c r="F5728" s="26">
        <v>1993</v>
      </c>
      <c r="G5728" s="27">
        <v>4059.5</v>
      </c>
    </row>
    <row r="5729" spans="1:7" x14ac:dyDescent="0.15">
      <c r="A5729" s="25" t="s">
        <v>84</v>
      </c>
      <c r="B5729" s="26" t="s">
        <v>82</v>
      </c>
      <c r="C5729" s="26" t="s">
        <v>83</v>
      </c>
      <c r="D5729" s="26" t="s">
        <v>40</v>
      </c>
      <c r="E5729" s="26" t="s">
        <v>39</v>
      </c>
      <c r="F5729" s="26">
        <v>1992</v>
      </c>
      <c r="G5729" s="27">
        <v>4258</v>
      </c>
    </row>
    <row r="5730" spans="1:7" x14ac:dyDescent="0.15">
      <c r="A5730" s="25" t="s">
        <v>84</v>
      </c>
      <c r="B5730" s="26" t="s">
        <v>82</v>
      </c>
      <c r="C5730" s="26" t="s">
        <v>83</v>
      </c>
      <c r="D5730" s="26" t="s">
        <v>40</v>
      </c>
      <c r="E5730" s="26" t="s">
        <v>39</v>
      </c>
      <c r="F5730" s="26">
        <v>1991</v>
      </c>
      <c r="G5730" s="27">
        <v>4456.3</v>
      </c>
    </row>
    <row r="5731" spans="1:7" x14ac:dyDescent="0.15">
      <c r="A5731" s="25" t="s">
        <v>84</v>
      </c>
      <c r="B5731" s="26" t="s">
        <v>82</v>
      </c>
      <c r="C5731" s="26" t="s">
        <v>83</v>
      </c>
      <c r="D5731" s="26" t="s">
        <v>40</v>
      </c>
      <c r="E5731" s="26" t="s">
        <v>39</v>
      </c>
      <c r="F5731" s="26">
        <v>1990</v>
      </c>
      <c r="G5731" s="27">
        <v>4524.1000000000004</v>
      </c>
    </row>
    <row r="5732" spans="1:7" x14ac:dyDescent="0.15">
      <c r="A5732" s="25" t="s">
        <v>84</v>
      </c>
      <c r="B5732" s="26" t="s">
        <v>82</v>
      </c>
      <c r="C5732" s="26" t="s">
        <v>83</v>
      </c>
      <c r="D5732" s="26" t="s">
        <v>40</v>
      </c>
      <c r="E5732" s="26" t="s">
        <v>39</v>
      </c>
      <c r="F5732" s="26">
        <v>1989</v>
      </c>
      <c r="G5732" s="27">
        <v>4482.8</v>
      </c>
    </row>
    <row r="5733" spans="1:7" x14ac:dyDescent="0.15">
      <c r="A5733" s="25" t="s">
        <v>84</v>
      </c>
      <c r="B5733" s="26" t="s">
        <v>82</v>
      </c>
      <c r="C5733" s="26" t="s">
        <v>83</v>
      </c>
      <c r="D5733" s="26" t="s">
        <v>40</v>
      </c>
      <c r="E5733" s="26" t="s">
        <v>39</v>
      </c>
      <c r="F5733" s="26">
        <v>1988</v>
      </c>
      <c r="G5733" s="27">
        <v>4418.3</v>
      </c>
    </row>
    <row r="5734" spans="1:7" x14ac:dyDescent="0.15">
      <c r="A5734" s="25" t="s">
        <v>84</v>
      </c>
      <c r="B5734" s="26" t="s">
        <v>82</v>
      </c>
      <c r="C5734" s="26" t="s">
        <v>83</v>
      </c>
      <c r="D5734" s="26" t="s">
        <v>40</v>
      </c>
      <c r="E5734" s="26" t="s">
        <v>39</v>
      </c>
      <c r="F5734" s="26">
        <v>1987</v>
      </c>
      <c r="G5734" s="27">
        <v>4358.5</v>
      </c>
    </row>
    <row r="5735" spans="1:7" x14ac:dyDescent="0.15">
      <c r="A5735" s="25" t="s">
        <v>84</v>
      </c>
      <c r="B5735" s="26" t="s">
        <v>82</v>
      </c>
      <c r="C5735" s="26" t="s">
        <v>83</v>
      </c>
      <c r="D5735" s="26" t="s">
        <v>40</v>
      </c>
      <c r="E5735" s="26" t="s">
        <v>39</v>
      </c>
      <c r="F5735" s="26">
        <v>1986</v>
      </c>
      <c r="G5735" s="27">
        <v>4323.9000000000005</v>
      </c>
    </row>
    <row r="5736" spans="1:7" x14ac:dyDescent="0.15">
      <c r="A5736" s="25" t="s">
        <v>84</v>
      </c>
      <c r="B5736" s="26" t="s">
        <v>82</v>
      </c>
      <c r="C5736" s="26" t="s">
        <v>83</v>
      </c>
      <c r="D5736" s="26" t="s">
        <v>40</v>
      </c>
      <c r="E5736" s="26" t="s">
        <v>39</v>
      </c>
      <c r="F5736" s="26">
        <v>1985</v>
      </c>
      <c r="G5736" s="27">
        <v>4297.4000000000005</v>
      </c>
    </row>
    <row r="5737" spans="1:7" x14ac:dyDescent="0.15">
      <c r="A5737" s="25" t="s">
        <v>84</v>
      </c>
      <c r="B5737" s="26" t="s">
        <v>82</v>
      </c>
      <c r="C5737" s="26" t="s">
        <v>83</v>
      </c>
      <c r="D5737" s="26" t="s">
        <v>40</v>
      </c>
      <c r="E5737" s="26" t="s">
        <v>39</v>
      </c>
      <c r="F5737" s="26">
        <v>1984</v>
      </c>
      <c r="G5737" s="27">
        <v>4253.6000000000004</v>
      </c>
    </row>
    <row r="5738" spans="1:7" x14ac:dyDescent="0.15">
      <c r="A5738" s="25" t="s">
        <v>84</v>
      </c>
      <c r="B5738" s="26" t="s">
        <v>82</v>
      </c>
      <c r="C5738" s="26" t="s">
        <v>83</v>
      </c>
      <c r="D5738" s="26" t="s">
        <v>40</v>
      </c>
      <c r="E5738" s="26" t="s">
        <v>39</v>
      </c>
      <c r="F5738" s="26">
        <v>1983</v>
      </c>
      <c r="G5738" s="27">
        <v>4218.4000000000005</v>
      </c>
    </row>
    <row r="5739" spans="1:7" x14ac:dyDescent="0.15">
      <c r="A5739" s="25" t="s">
        <v>84</v>
      </c>
      <c r="B5739" s="26" t="s">
        <v>82</v>
      </c>
      <c r="C5739" s="26" t="s">
        <v>83</v>
      </c>
      <c r="D5739" s="26" t="s">
        <v>40</v>
      </c>
      <c r="E5739" s="26" t="s">
        <v>39</v>
      </c>
      <c r="F5739" s="26">
        <v>1982</v>
      </c>
      <c r="G5739" s="27">
        <v>4208.8</v>
      </c>
    </row>
    <row r="5740" spans="1:7" x14ac:dyDescent="0.15">
      <c r="A5740" s="25" t="s">
        <v>84</v>
      </c>
      <c r="B5740" s="26" t="s">
        <v>82</v>
      </c>
      <c r="C5740" s="26" t="s">
        <v>83</v>
      </c>
      <c r="D5740" s="26" t="s">
        <v>40</v>
      </c>
      <c r="E5740" s="26" t="s">
        <v>39</v>
      </c>
      <c r="F5740" s="26">
        <v>1981</v>
      </c>
      <c r="G5740" s="27">
        <v>4216.8</v>
      </c>
    </row>
    <row r="5741" spans="1:7" x14ac:dyDescent="0.15">
      <c r="A5741" s="25" t="s">
        <v>84</v>
      </c>
      <c r="B5741" s="26" t="s">
        <v>82</v>
      </c>
      <c r="C5741" s="26" t="s">
        <v>83</v>
      </c>
      <c r="D5741" s="26" t="s">
        <v>40</v>
      </c>
      <c r="E5741" s="26" t="s">
        <v>39</v>
      </c>
      <c r="F5741" s="26">
        <v>1980</v>
      </c>
      <c r="G5741" s="27">
        <v>4210</v>
      </c>
    </row>
    <row r="5742" spans="1:7" x14ac:dyDescent="0.15">
      <c r="A5742" s="25" t="s">
        <v>84</v>
      </c>
      <c r="B5742" s="26" t="s">
        <v>82</v>
      </c>
      <c r="C5742" s="26" t="s">
        <v>83</v>
      </c>
      <c r="D5742" s="26" t="s">
        <v>40</v>
      </c>
      <c r="E5742" s="26" t="s">
        <v>39</v>
      </c>
      <c r="F5742" s="26">
        <v>1979</v>
      </c>
      <c r="G5742" s="27">
        <v>4160.1000000000004</v>
      </c>
    </row>
    <row r="5743" spans="1:7" x14ac:dyDescent="0.15">
      <c r="A5743" s="25" t="s">
        <v>84</v>
      </c>
      <c r="B5743" s="26" t="s">
        <v>82</v>
      </c>
      <c r="C5743" s="26" t="s">
        <v>83</v>
      </c>
      <c r="D5743" s="26" t="s">
        <v>40</v>
      </c>
      <c r="E5743" s="26" t="s">
        <v>39</v>
      </c>
      <c r="F5743" s="26">
        <v>1978</v>
      </c>
      <c r="G5743" s="27">
        <v>4111.2</v>
      </c>
    </row>
    <row r="5744" spans="1:7" x14ac:dyDescent="0.15">
      <c r="A5744" s="25" t="s">
        <v>84</v>
      </c>
      <c r="B5744" s="26" t="s">
        <v>82</v>
      </c>
      <c r="C5744" s="26" t="s">
        <v>83</v>
      </c>
      <c r="D5744" s="26" t="s">
        <v>40</v>
      </c>
      <c r="E5744" s="26" t="s">
        <v>39</v>
      </c>
      <c r="F5744" s="26">
        <v>1977</v>
      </c>
      <c r="G5744" s="27">
        <v>4092.3</v>
      </c>
    </row>
    <row r="5745" spans="1:7" x14ac:dyDescent="0.15">
      <c r="A5745" s="25" t="s">
        <v>84</v>
      </c>
      <c r="B5745" s="26" t="s">
        <v>82</v>
      </c>
      <c r="C5745" s="26" t="s">
        <v>83</v>
      </c>
      <c r="D5745" s="26" t="s">
        <v>40</v>
      </c>
      <c r="E5745" s="26" t="s">
        <v>39</v>
      </c>
      <c r="F5745" s="26">
        <v>1976</v>
      </c>
      <c r="G5745" s="27">
        <v>4091.3</v>
      </c>
    </row>
    <row r="5746" spans="1:7" x14ac:dyDescent="0.15">
      <c r="A5746" s="25" t="s">
        <v>84</v>
      </c>
      <c r="B5746" s="26" t="s">
        <v>82</v>
      </c>
      <c r="C5746" s="26" t="s">
        <v>83</v>
      </c>
      <c r="D5746" s="26" t="s">
        <v>40</v>
      </c>
      <c r="E5746" s="26" t="s">
        <v>39</v>
      </c>
      <c r="F5746" s="26">
        <v>1975</v>
      </c>
      <c r="G5746" s="27">
        <v>4080.3</v>
      </c>
    </row>
    <row r="5747" spans="1:7" x14ac:dyDescent="0.15">
      <c r="A5747" s="25" t="s">
        <v>84</v>
      </c>
      <c r="B5747" s="26" t="s">
        <v>82</v>
      </c>
      <c r="C5747" s="26" t="s">
        <v>83</v>
      </c>
      <c r="D5747" s="26" t="s">
        <v>40</v>
      </c>
      <c r="E5747" s="26" t="s">
        <v>39</v>
      </c>
      <c r="F5747" s="26">
        <v>1974</v>
      </c>
      <c r="G5747" s="27">
        <v>4001.5</v>
      </c>
    </row>
    <row r="5748" spans="1:7" x14ac:dyDescent="0.15">
      <c r="A5748" s="25" t="s">
        <v>84</v>
      </c>
      <c r="B5748" s="26" t="s">
        <v>82</v>
      </c>
      <c r="C5748" s="26" t="s">
        <v>83</v>
      </c>
      <c r="D5748" s="26" t="s">
        <v>40</v>
      </c>
      <c r="E5748" s="26" t="s">
        <v>39</v>
      </c>
      <c r="F5748" s="26">
        <v>1973</v>
      </c>
      <c r="G5748" s="27">
        <v>3923.6000000000008</v>
      </c>
    </row>
    <row r="5749" spans="1:7" x14ac:dyDescent="0.15">
      <c r="A5749" s="25" t="s">
        <v>84</v>
      </c>
      <c r="B5749" s="26" t="s">
        <v>82</v>
      </c>
      <c r="C5749" s="26" t="s">
        <v>83</v>
      </c>
      <c r="D5749" s="26" t="s">
        <v>40</v>
      </c>
      <c r="E5749" s="26" t="s">
        <v>39</v>
      </c>
      <c r="F5749" s="26">
        <v>1972</v>
      </c>
      <c r="G5749" s="27">
        <v>3909.7</v>
      </c>
    </row>
    <row r="5750" spans="1:7" x14ac:dyDescent="0.15">
      <c r="A5750" s="25" t="s">
        <v>84</v>
      </c>
      <c r="B5750" s="26" t="s">
        <v>82</v>
      </c>
      <c r="C5750" s="26" t="s">
        <v>83</v>
      </c>
      <c r="D5750" s="26" t="s">
        <v>40</v>
      </c>
      <c r="E5750" s="26" t="s">
        <v>39</v>
      </c>
      <c r="F5750" s="26">
        <v>1971</v>
      </c>
      <c r="G5750" s="27">
        <v>3896.7</v>
      </c>
    </row>
    <row r="5751" spans="1:7" x14ac:dyDescent="0.15">
      <c r="A5751" s="25" t="s">
        <v>84</v>
      </c>
      <c r="B5751" s="26" t="s">
        <v>82</v>
      </c>
      <c r="C5751" s="26" t="s">
        <v>83</v>
      </c>
      <c r="D5751" s="26" t="s">
        <v>40</v>
      </c>
      <c r="E5751" s="26" t="s">
        <v>39</v>
      </c>
      <c r="F5751" s="26">
        <v>1970</v>
      </c>
      <c r="G5751" s="27">
        <v>3903.7</v>
      </c>
    </row>
    <row r="5752" spans="1:7" x14ac:dyDescent="0.15">
      <c r="A5752" s="25" t="s">
        <v>84</v>
      </c>
      <c r="B5752" s="26" t="s">
        <v>82</v>
      </c>
      <c r="C5752" s="26" t="s">
        <v>83</v>
      </c>
      <c r="D5752" s="26" t="s">
        <v>40</v>
      </c>
      <c r="E5752" s="26" t="s">
        <v>39</v>
      </c>
      <c r="F5752" s="26">
        <v>1969</v>
      </c>
      <c r="G5752" s="27">
        <v>3830.7</v>
      </c>
    </row>
    <row r="5753" spans="1:7" x14ac:dyDescent="0.15">
      <c r="A5753" s="25" t="s">
        <v>84</v>
      </c>
      <c r="B5753" s="26" t="s">
        <v>82</v>
      </c>
      <c r="C5753" s="26" t="s">
        <v>83</v>
      </c>
      <c r="D5753" s="26" t="s">
        <v>40</v>
      </c>
      <c r="E5753" s="26" t="s">
        <v>39</v>
      </c>
      <c r="F5753" s="26">
        <v>1968</v>
      </c>
      <c r="G5753" s="27">
        <v>3785.2</v>
      </c>
    </row>
    <row r="5754" spans="1:7" x14ac:dyDescent="0.15">
      <c r="A5754" s="25" t="s">
        <v>84</v>
      </c>
      <c r="B5754" s="26" t="s">
        <v>82</v>
      </c>
      <c r="C5754" s="26" t="s">
        <v>83</v>
      </c>
      <c r="D5754" s="26" t="s">
        <v>40</v>
      </c>
      <c r="E5754" s="26" t="s">
        <v>39</v>
      </c>
      <c r="F5754" s="26">
        <v>1967</v>
      </c>
      <c r="G5754" s="27">
        <v>3742.6000000000008</v>
      </c>
    </row>
    <row r="5755" spans="1:7" x14ac:dyDescent="0.15">
      <c r="A5755" s="25" t="s">
        <v>84</v>
      </c>
      <c r="B5755" s="26" t="s">
        <v>82</v>
      </c>
      <c r="C5755" s="26" t="s">
        <v>83</v>
      </c>
      <c r="D5755" s="26" t="s">
        <v>40</v>
      </c>
      <c r="E5755" s="26" t="s">
        <v>39</v>
      </c>
      <c r="F5755" s="26">
        <v>1966</v>
      </c>
      <c r="G5755" s="27">
        <v>3781.1000000000008</v>
      </c>
    </row>
    <row r="5756" spans="1:7" x14ac:dyDescent="0.15">
      <c r="A5756" s="25" t="s">
        <v>84</v>
      </c>
      <c r="B5756" s="26" t="s">
        <v>82</v>
      </c>
      <c r="C5756" s="26" t="s">
        <v>83</v>
      </c>
      <c r="D5756" s="26" t="s">
        <v>40</v>
      </c>
      <c r="E5756" s="26" t="s">
        <v>39</v>
      </c>
      <c r="F5756" s="26">
        <v>1965</v>
      </c>
      <c r="G5756" s="27">
        <v>3745.7</v>
      </c>
    </row>
    <row r="5757" spans="1:7" x14ac:dyDescent="0.15">
      <c r="A5757" s="25" t="s">
        <v>84</v>
      </c>
      <c r="B5757" s="26" t="s">
        <v>82</v>
      </c>
      <c r="C5757" s="26" t="s">
        <v>83</v>
      </c>
      <c r="D5757" s="26" t="s">
        <v>40</v>
      </c>
      <c r="E5757" s="26" t="s">
        <v>39</v>
      </c>
      <c r="F5757" s="26">
        <v>1964</v>
      </c>
      <c r="G5757" s="27">
        <v>3707.2</v>
      </c>
    </row>
    <row r="5758" spans="1:7" x14ac:dyDescent="0.15">
      <c r="A5758" s="25" t="s">
        <v>84</v>
      </c>
      <c r="B5758" s="26" t="s">
        <v>82</v>
      </c>
      <c r="C5758" s="26" t="s">
        <v>83</v>
      </c>
      <c r="D5758" s="26" t="s">
        <v>40</v>
      </c>
      <c r="E5758" s="26" t="s">
        <v>39</v>
      </c>
      <c r="F5758" s="26">
        <v>1963</v>
      </c>
      <c r="G5758" s="27">
        <v>3705.1000000000008</v>
      </c>
    </row>
    <row r="5759" spans="1:7" x14ac:dyDescent="0.15">
      <c r="A5759" s="25" t="s">
        <v>84</v>
      </c>
      <c r="B5759" s="26" t="s">
        <v>82</v>
      </c>
      <c r="C5759" s="26" t="s">
        <v>83</v>
      </c>
      <c r="D5759" s="26" t="s">
        <v>40</v>
      </c>
      <c r="E5759" s="26" t="s">
        <v>39</v>
      </c>
      <c r="F5759" s="26">
        <v>1962</v>
      </c>
      <c r="G5759" s="27">
        <v>3704.1000000000008</v>
      </c>
    </row>
    <row r="5760" spans="1:7" x14ac:dyDescent="0.15">
      <c r="A5760" s="25" t="s">
        <v>84</v>
      </c>
      <c r="B5760" s="26" t="s">
        <v>82</v>
      </c>
      <c r="C5760" s="26" t="s">
        <v>83</v>
      </c>
      <c r="D5760" s="26" t="s">
        <v>40</v>
      </c>
      <c r="E5760" s="26" t="s">
        <v>39</v>
      </c>
      <c r="F5760" s="26">
        <v>1961</v>
      </c>
      <c r="G5760" s="27">
        <v>3679.8</v>
      </c>
    </row>
    <row r="5761" spans="1:7" x14ac:dyDescent="0.15">
      <c r="A5761" s="25" t="s">
        <v>84</v>
      </c>
      <c r="B5761" s="26" t="s">
        <v>82</v>
      </c>
      <c r="C5761" s="26" t="s">
        <v>83</v>
      </c>
      <c r="D5761" s="26" t="s">
        <v>40</v>
      </c>
      <c r="E5761" s="26" t="s">
        <v>39</v>
      </c>
      <c r="F5761" s="26">
        <v>1960</v>
      </c>
      <c r="G5761" s="27">
        <v>3645.4</v>
      </c>
    </row>
    <row r="5762" spans="1:7" x14ac:dyDescent="0.15">
      <c r="A5762" s="25" t="s">
        <v>84</v>
      </c>
      <c r="B5762" s="26" t="s">
        <v>82</v>
      </c>
      <c r="C5762" s="26" t="s">
        <v>83</v>
      </c>
      <c r="D5762" s="26" t="s">
        <v>44</v>
      </c>
      <c r="E5762" s="26" t="s">
        <v>43</v>
      </c>
      <c r="F5762" s="26">
        <v>2023</v>
      </c>
      <c r="G5762" s="27">
        <v>33160</v>
      </c>
    </row>
    <row r="5763" spans="1:7" x14ac:dyDescent="0.15">
      <c r="A5763" s="25" t="s">
        <v>84</v>
      </c>
      <c r="B5763" s="26" t="s">
        <v>82</v>
      </c>
      <c r="C5763" s="26" t="s">
        <v>83</v>
      </c>
      <c r="D5763" s="26" t="s">
        <v>44</v>
      </c>
      <c r="E5763" s="26" t="s">
        <v>43</v>
      </c>
      <c r="F5763" s="26">
        <v>2022</v>
      </c>
      <c r="G5763" s="27">
        <v>32928.800000000003</v>
      </c>
    </row>
    <row r="5764" spans="1:7" x14ac:dyDescent="0.15">
      <c r="A5764" s="25" t="s">
        <v>84</v>
      </c>
      <c r="B5764" s="26" t="s">
        <v>82</v>
      </c>
      <c r="C5764" s="26" t="s">
        <v>83</v>
      </c>
      <c r="D5764" s="26" t="s">
        <v>44</v>
      </c>
      <c r="E5764" s="26" t="s">
        <v>43</v>
      </c>
      <c r="F5764" s="26">
        <v>2021</v>
      </c>
      <c r="G5764" s="27">
        <v>32493</v>
      </c>
    </row>
    <row r="5765" spans="1:7" x14ac:dyDescent="0.15">
      <c r="A5765" s="25" t="s">
        <v>84</v>
      </c>
      <c r="B5765" s="26" t="s">
        <v>82</v>
      </c>
      <c r="C5765" s="26" t="s">
        <v>83</v>
      </c>
      <c r="D5765" s="26" t="s">
        <v>44</v>
      </c>
      <c r="E5765" s="26" t="s">
        <v>43</v>
      </c>
      <c r="F5765" s="26">
        <v>2020</v>
      </c>
      <c r="G5765" s="27">
        <v>32530.6</v>
      </c>
    </row>
    <row r="5766" spans="1:7" x14ac:dyDescent="0.15">
      <c r="A5766" s="25" t="s">
        <v>84</v>
      </c>
      <c r="B5766" s="26" t="s">
        <v>82</v>
      </c>
      <c r="C5766" s="26" t="s">
        <v>83</v>
      </c>
      <c r="D5766" s="26" t="s">
        <v>44</v>
      </c>
      <c r="E5766" s="26" t="s">
        <v>43</v>
      </c>
      <c r="F5766" s="26">
        <v>2019</v>
      </c>
      <c r="G5766" s="27">
        <v>32823.199999999997</v>
      </c>
    </row>
    <row r="5767" spans="1:7" x14ac:dyDescent="0.15">
      <c r="A5767" s="25" t="s">
        <v>84</v>
      </c>
      <c r="B5767" s="26" t="s">
        <v>82</v>
      </c>
      <c r="C5767" s="26" t="s">
        <v>83</v>
      </c>
      <c r="D5767" s="26" t="s">
        <v>44</v>
      </c>
      <c r="E5767" s="26" t="s">
        <v>43</v>
      </c>
      <c r="F5767" s="26">
        <v>2018</v>
      </c>
      <c r="G5767" s="27">
        <v>32458.6</v>
      </c>
    </row>
    <row r="5768" spans="1:7" x14ac:dyDescent="0.15">
      <c r="A5768" s="25" t="s">
        <v>84</v>
      </c>
      <c r="B5768" s="26" t="s">
        <v>82</v>
      </c>
      <c r="C5768" s="26" t="s">
        <v>83</v>
      </c>
      <c r="D5768" s="26" t="s">
        <v>44</v>
      </c>
      <c r="E5768" s="26" t="s">
        <v>43</v>
      </c>
      <c r="F5768" s="26">
        <v>2017</v>
      </c>
      <c r="G5768" s="27">
        <v>32086.9</v>
      </c>
    </row>
    <row r="5769" spans="1:7" x14ac:dyDescent="0.15">
      <c r="A5769" s="25" t="s">
        <v>84</v>
      </c>
      <c r="B5769" s="26" t="s">
        <v>82</v>
      </c>
      <c r="C5769" s="26" t="s">
        <v>83</v>
      </c>
      <c r="D5769" s="26" t="s">
        <v>44</v>
      </c>
      <c r="E5769" s="26" t="s">
        <v>43</v>
      </c>
      <c r="F5769" s="26">
        <v>2016</v>
      </c>
      <c r="G5769" s="27">
        <v>31775.3</v>
      </c>
    </row>
    <row r="5770" spans="1:7" x14ac:dyDescent="0.15">
      <c r="A5770" s="25" t="s">
        <v>84</v>
      </c>
      <c r="B5770" s="26" t="s">
        <v>82</v>
      </c>
      <c r="C5770" s="26" t="s">
        <v>83</v>
      </c>
      <c r="D5770" s="26" t="s">
        <v>44</v>
      </c>
      <c r="E5770" s="26" t="s">
        <v>43</v>
      </c>
      <c r="F5770" s="26">
        <v>2015</v>
      </c>
      <c r="G5770" s="27">
        <v>31314.6</v>
      </c>
    </row>
    <row r="5771" spans="1:7" x14ac:dyDescent="0.15">
      <c r="A5771" s="25" t="s">
        <v>84</v>
      </c>
      <c r="B5771" s="26" t="s">
        <v>82</v>
      </c>
      <c r="C5771" s="26" t="s">
        <v>83</v>
      </c>
      <c r="D5771" s="26" t="s">
        <v>44</v>
      </c>
      <c r="E5771" s="26" t="s">
        <v>43</v>
      </c>
      <c r="F5771" s="26">
        <v>2014</v>
      </c>
      <c r="G5771" s="27">
        <v>30793.5</v>
      </c>
    </row>
    <row r="5772" spans="1:7" x14ac:dyDescent="0.15">
      <c r="A5772" s="25" t="s">
        <v>84</v>
      </c>
      <c r="B5772" s="26" t="s">
        <v>82</v>
      </c>
      <c r="C5772" s="26" t="s">
        <v>83</v>
      </c>
      <c r="D5772" s="26" t="s">
        <v>44</v>
      </c>
      <c r="E5772" s="26" t="s">
        <v>43</v>
      </c>
      <c r="F5772" s="26">
        <v>2013</v>
      </c>
      <c r="G5772" s="27">
        <v>30079.3</v>
      </c>
    </row>
    <row r="5773" spans="1:7" x14ac:dyDescent="0.15">
      <c r="A5773" s="25" t="s">
        <v>84</v>
      </c>
      <c r="B5773" s="26" t="s">
        <v>82</v>
      </c>
      <c r="C5773" s="26" t="s">
        <v>83</v>
      </c>
      <c r="D5773" s="26" t="s">
        <v>44</v>
      </c>
      <c r="E5773" s="26" t="s">
        <v>43</v>
      </c>
      <c r="F5773" s="26">
        <v>2012</v>
      </c>
      <c r="G5773" s="27">
        <v>29713.9</v>
      </c>
    </row>
    <row r="5774" spans="1:7" x14ac:dyDescent="0.15">
      <c r="A5774" s="25" t="s">
        <v>84</v>
      </c>
      <c r="B5774" s="26" t="s">
        <v>82</v>
      </c>
      <c r="C5774" s="26" t="s">
        <v>83</v>
      </c>
      <c r="D5774" s="26" t="s">
        <v>44</v>
      </c>
      <c r="E5774" s="26" t="s">
        <v>43</v>
      </c>
      <c r="F5774" s="26">
        <v>2011</v>
      </c>
      <c r="G5774" s="27">
        <v>29379.8</v>
      </c>
    </row>
    <row r="5775" spans="1:7" x14ac:dyDescent="0.15">
      <c r="A5775" s="25" t="s">
        <v>84</v>
      </c>
      <c r="B5775" s="26" t="s">
        <v>82</v>
      </c>
      <c r="C5775" s="26" t="s">
        <v>83</v>
      </c>
      <c r="D5775" s="26" t="s">
        <v>44</v>
      </c>
      <c r="E5775" s="26" t="s">
        <v>43</v>
      </c>
      <c r="F5775" s="26">
        <v>2010</v>
      </c>
      <c r="G5775" s="27">
        <v>29228.6</v>
      </c>
    </row>
    <row r="5776" spans="1:7" x14ac:dyDescent="0.15">
      <c r="A5776" s="25" t="s">
        <v>84</v>
      </c>
      <c r="B5776" s="26" t="s">
        <v>82</v>
      </c>
      <c r="C5776" s="26" t="s">
        <v>83</v>
      </c>
      <c r="D5776" s="26" t="s">
        <v>44</v>
      </c>
      <c r="E5776" s="26" t="s">
        <v>43</v>
      </c>
      <c r="F5776" s="26">
        <v>2009</v>
      </c>
      <c r="G5776" s="27">
        <v>29156.1</v>
      </c>
    </row>
    <row r="5777" spans="1:7" x14ac:dyDescent="0.15">
      <c r="A5777" s="25" t="s">
        <v>84</v>
      </c>
      <c r="B5777" s="26" t="s">
        <v>82</v>
      </c>
      <c r="C5777" s="26" t="s">
        <v>83</v>
      </c>
      <c r="D5777" s="26" t="s">
        <v>44</v>
      </c>
      <c r="E5777" s="26" t="s">
        <v>43</v>
      </c>
      <c r="F5777" s="26">
        <v>2008</v>
      </c>
      <c r="G5777" s="27">
        <v>29628.400000000001</v>
      </c>
    </row>
    <row r="5778" spans="1:7" x14ac:dyDescent="0.15">
      <c r="A5778" s="25" t="s">
        <v>84</v>
      </c>
      <c r="B5778" s="26" t="s">
        <v>82</v>
      </c>
      <c r="C5778" s="26" t="s">
        <v>83</v>
      </c>
      <c r="D5778" s="26" t="s">
        <v>44</v>
      </c>
      <c r="E5778" s="26" t="s">
        <v>43</v>
      </c>
      <c r="F5778" s="26">
        <v>2007</v>
      </c>
      <c r="G5778" s="27">
        <v>29377.9</v>
      </c>
    </row>
    <row r="5779" spans="1:7" x14ac:dyDescent="0.15">
      <c r="A5779" s="25" t="s">
        <v>84</v>
      </c>
      <c r="B5779" s="26" t="s">
        <v>82</v>
      </c>
      <c r="C5779" s="26" t="s">
        <v>83</v>
      </c>
      <c r="D5779" s="26" t="s">
        <v>44</v>
      </c>
      <c r="E5779" s="26" t="s">
        <v>43</v>
      </c>
      <c r="F5779" s="26">
        <v>2006</v>
      </c>
      <c r="G5779" s="27">
        <v>29137.9</v>
      </c>
    </row>
    <row r="5780" spans="1:7" x14ac:dyDescent="0.15">
      <c r="A5780" s="25" t="s">
        <v>84</v>
      </c>
      <c r="B5780" s="26" t="s">
        <v>82</v>
      </c>
      <c r="C5780" s="26" t="s">
        <v>83</v>
      </c>
      <c r="D5780" s="26" t="s">
        <v>44</v>
      </c>
      <c r="E5780" s="26" t="s">
        <v>43</v>
      </c>
      <c r="F5780" s="26">
        <v>2005</v>
      </c>
      <c r="G5780" s="27">
        <v>28849.7</v>
      </c>
    </row>
    <row r="5781" spans="1:7" x14ac:dyDescent="0.15">
      <c r="A5781" s="25" t="s">
        <v>84</v>
      </c>
      <c r="B5781" s="26" t="s">
        <v>82</v>
      </c>
      <c r="C5781" s="26" t="s">
        <v>83</v>
      </c>
      <c r="D5781" s="26" t="s">
        <v>44</v>
      </c>
      <c r="E5781" s="26" t="s">
        <v>43</v>
      </c>
      <c r="F5781" s="26">
        <v>2004</v>
      </c>
      <c r="G5781" s="27">
        <v>28530.3</v>
      </c>
    </row>
    <row r="5782" spans="1:7" x14ac:dyDescent="0.15">
      <c r="A5782" s="25" t="s">
        <v>84</v>
      </c>
      <c r="B5782" s="26" t="s">
        <v>82</v>
      </c>
      <c r="C5782" s="26" t="s">
        <v>83</v>
      </c>
      <c r="D5782" s="26" t="s">
        <v>44</v>
      </c>
      <c r="E5782" s="26" t="s">
        <v>43</v>
      </c>
      <c r="F5782" s="26">
        <v>2003</v>
      </c>
      <c r="G5782" s="27">
        <v>28221.4</v>
      </c>
    </row>
    <row r="5783" spans="1:7" x14ac:dyDescent="0.15">
      <c r="A5783" s="25" t="s">
        <v>84</v>
      </c>
      <c r="B5783" s="26" t="s">
        <v>82</v>
      </c>
      <c r="C5783" s="26" t="s">
        <v>83</v>
      </c>
      <c r="D5783" s="26" t="s">
        <v>44</v>
      </c>
      <c r="E5783" s="26" t="s">
        <v>43</v>
      </c>
      <c r="F5783" s="26">
        <v>2002</v>
      </c>
      <c r="G5783" s="27">
        <v>27943.599999999999</v>
      </c>
    </row>
    <row r="5784" spans="1:7" x14ac:dyDescent="0.15">
      <c r="A5784" s="25" t="s">
        <v>84</v>
      </c>
      <c r="B5784" s="26" t="s">
        <v>82</v>
      </c>
      <c r="C5784" s="26" t="s">
        <v>83</v>
      </c>
      <c r="D5784" s="26" t="s">
        <v>44</v>
      </c>
      <c r="E5784" s="26" t="s">
        <v>43</v>
      </c>
      <c r="F5784" s="26">
        <v>2001</v>
      </c>
      <c r="G5784" s="27">
        <v>27712.1</v>
      </c>
    </row>
    <row r="5785" spans="1:7" x14ac:dyDescent="0.15">
      <c r="A5785" s="25" t="s">
        <v>84</v>
      </c>
      <c r="B5785" s="26" t="s">
        <v>82</v>
      </c>
      <c r="C5785" s="26" t="s">
        <v>83</v>
      </c>
      <c r="D5785" s="26" t="s">
        <v>44</v>
      </c>
      <c r="E5785" s="26" t="s">
        <v>43</v>
      </c>
      <c r="F5785" s="26">
        <v>2000</v>
      </c>
      <c r="G5785" s="27">
        <v>27483.4</v>
      </c>
    </row>
    <row r="5786" spans="1:7" x14ac:dyDescent="0.15">
      <c r="A5786" s="25" t="s">
        <v>84</v>
      </c>
      <c r="B5786" s="26" t="s">
        <v>82</v>
      </c>
      <c r="C5786" s="26" t="s">
        <v>83</v>
      </c>
      <c r="D5786" s="26" t="s">
        <v>44</v>
      </c>
      <c r="E5786" s="26" t="s">
        <v>43</v>
      </c>
      <c r="F5786" s="26">
        <v>1999</v>
      </c>
      <c r="G5786" s="27">
        <v>27167.9</v>
      </c>
    </row>
    <row r="5787" spans="1:7" x14ac:dyDescent="0.15">
      <c r="A5787" s="25" t="s">
        <v>84</v>
      </c>
      <c r="B5787" s="26" t="s">
        <v>82</v>
      </c>
      <c r="C5787" s="26" t="s">
        <v>83</v>
      </c>
      <c r="D5787" s="26" t="s">
        <v>44</v>
      </c>
      <c r="E5787" s="26" t="s">
        <v>43</v>
      </c>
      <c r="F5787" s="26">
        <v>1998</v>
      </c>
      <c r="G5787" s="27">
        <v>26794.799999999999</v>
      </c>
    </row>
    <row r="5788" spans="1:7" x14ac:dyDescent="0.15">
      <c r="A5788" s="25" t="s">
        <v>84</v>
      </c>
      <c r="B5788" s="26" t="s">
        <v>82</v>
      </c>
      <c r="C5788" s="26" t="s">
        <v>83</v>
      </c>
      <c r="D5788" s="26" t="s">
        <v>44</v>
      </c>
      <c r="E5788" s="26" t="s">
        <v>43</v>
      </c>
      <c r="F5788" s="26">
        <v>1997</v>
      </c>
      <c r="G5788" s="27">
        <v>26525.599999999999</v>
      </c>
    </row>
    <row r="5789" spans="1:7" x14ac:dyDescent="0.15">
      <c r="A5789" s="25" t="s">
        <v>84</v>
      </c>
      <c r="B5789" s="26" t="s">
        <v>82</v>
      </c>
      <c r="C5789" s="26" t="s">
        <v>83</v>
      </c>
      <c r="D5789" s="26" t="s">
        <v>44</v>
      </c>
      <c r="E5789" s="26" t="s">
        <v>43</v>
      </c>
      <c r="F5789" s="26">
        <v>1996</v>
      </c>
      <c r="G5789" s="27">
        <v>26059.9</v>
      </c>
    </row>
    <row r="5790" spans="1:7" x14ac:dyDescent="0.15">
      <c r="A5790" s="25" t="s">
        <v>84</v>
      </c>
      <c r="B5790" s="26" t="s">
        <v>82</v>
      </c>
      <c r="C5790" s="26" t="s">
        <v>83</v>
      </c>
      <c r="D5790" s="26" t="s">
        <v>44</v>
      </c>
      <c r="E5790" s="26" t="s">
        <v>43</v>
      </c>
      <c r="F5790" s="26">
        <v>1995</v>
      </c>
      <c r="G5790" s="27">
        <v>25818.799999999999</v>
      </c>
    </row>
    <row r="5791" spans="1:7" x14ac:dyDescent="0.15">
      <c r="A5791" s="25" t="s">
        <v>84</v>
      </c>
      <c r="B5791" s="26" t="s">
        <v>82</v>
      </c>
      <c r="C5791" s="26" t="s">
        <v>83</v>
      </c>
      <c r="D5791" s="26" t="s">
        <v>44</v>
      </c>
      <c r="E5791" s="26" t="s">
        <v>43</v>
      </c>
      <c r="F5791" s="26">
        <v>1994</v>
      </c>
      <c r="G5791" s="27">
        <v>25504.799999999999</v>
      </c>
    </row>
    <row r="5792" spans="1:7" x14ac:dyDescent="0.15">
      <c r="A5792" s="25" t="s">
        <v>84</v>
      </c>
      <c r="B5792" s="26" t="s">
        <v>82</v>
      </c>
      <c r="C5792" s="26" t="s">
        <v>83</v>
      </c>
      <c r="D5792" s="26" t="s">
        <v>44</v>
      </c>
      <c r="E5792" s="26" t="s">
        <v>43</v>
      </c>
      <c r="F5792" s="26">
        <v>1993</v>
      </c>
      <c r="G5792" s="27">
        <v>25303.3</v>
      </c>
    </row>
    <row r="5793" spans="1:7" x14ac:dyDescent="0.15">
      <c r="A5793" s="25" t="s">
        <v>84</v>
      </c>
      <c r="B5793" s="26" t="s">
        <v>82</v>
      </c>
      <c r="C5793" s="26" t="s">
        <v>83</v>
      </c>
      <c r="D5793" s="26" t="s">
        <v>44</v>
      </c>
      <c r="E5793" s="26" t="s">
        <v>43</v>
      </c>
      <c r="F5793" s="26">
        <v>1992</v>
      </c>
      <c r="G5793" s="27">
        <v>25519.8</v>
      </c>
    </row>
    <row r="5794" spans="1:7" x14ac:dyDescent="0.15">
      <c r="A5794" s="25" t="s">
        <v>84</v>
      </c>
      <c r="B5794" s="26" t="s">
        <v>82</v>
      </c>
      <c r="C5794" s="26" t="s">
        <v>83</v>
      </c>
      <c r="D5794" s="26" t="s">
        <v>44</v>
      </c>
      <c r="E5794" s="26" t="s">
        <v>43</v>
      </c>
      <c r="F5794" s="26">
        <v>1991</v>
      </c>
      <c r="G5794" s="27">
        <v>26019.8</v>
      </c>
    </row>
    <row r="5795" spans="1:7" x14ac:dyDescent="0.15">
      <c r="A5795" s="25" t="s">
        <v>84</v>
      </c>
      <c r="B5795" s="26" t="s">
        <v>82</v>
      </c>
      <c r="C5795" s="26" t="s">
        <v>83</v>
      </c>
      <c r="D5795" s="26" t="s">
        <v>44</v>
      </c>
      <c r="E5795" s="26" t="s">
        <v>43</v>
      </c>
      <c r="F5795" s="26">
        <v>1990</v>
      </c>
      <c r="G5795" s="27">
        <v>26825.8</v>
      </c>
    </row>
    <row r="5796" spans="1:7" x14ac:dyDescent="0.15">
      <c r="A5796" s="25" t="s">
        <v>84</v>
      </c>
      <c r="B5796" s="26" t="s">
        <v>82</v>
      </c>
      <c r="C5796" s="26" t="s">
        <v>83</v>
      </c>
      <c r="D5796" s="26" t="s">
        <v>44</v>
      </c>
      <c r="E5796" s="26" t="s">
        <v>43</v>
      </c>
      <c r="F5796" s="26">
        <v>1989</v>
      </c>
      <c r="G5796" s="27">
        <v>26741.1</v>
      </c>
    </row>
    <row r="5797" spans="1:7" x14ac:dyDescent="0.15">
      <c r="A5797" s="25" t="s">
        <v>84</v>
      </c>
      <c r="B5797" s="26" t="s">
        <v>82</v>
      </c>
      <c r="C5797" s="26" t="s">
        <v>83</v>
      </c>
      <c r="D5797" s="26" t="s">
        <v>44</v>
      </c>
      <c r="E5797" s="26" t="s">
        <v>43</v>
      </c>
      <c r="F5797" s="26">
        <v>1988</v>
      </c>
      <c r="G5797" s="27">
        <v>26115.5</v>
      </c>
    </row>
    <row r="5798" spans="1:7" x14ac:dyDescent="0.15">
      <c r="A5798" s="25" t="s">
        <v>84</v>
      </c>
      <c r="B5798" s="26" t="s">
        <v>82</v>
      </c>
      <c r="C5798" s="26" t="s">
        <v>83</v>
      </c>
      <c r="D5798" s="26" t="s">
        <v>44</v>
      </c>
      <c r="E5798" s="26" t="s">
        <v>43</v>
      </c>
      <c r="F5798" s="26">
        <v>1987</v>
      </c>
      <c r="G5798" s="27">
        <v>25048.6</v>
      </c>
    </row>
    <row r="5799" spans="1:7" x14ac:dyDescent="0.15">
      <c r="A5799" s="25" t="s">
        <v>84</v>
      </c>
      <c r="B5799" s="26" t="s">
        <v>82</v>
      </c>
      <c r="C5799" s="26" t="s">
        <v>83</v>
      </c>
      <c r="D5799" s="26" t="s">
        <v>44</v>
      </c>
      <c r="E5799" s="26" t="s">
        <v>43</v>
      </c>
      <c r="F5799" s="26">
        <v>1986</v>
      </c>
      <c r="G5799" s="27">
        <v>24405.5</v>
      </c>
    </row>
    <row r="5800" spans="1:7" x14ac:dyDescent="0.15">
      <c r="A5800" s="25" t="s">
        <v>84</v>
      </c>
      <c r="B5800" s="26" t="s">
        <v>82</v>
      </c>
      <c r="C5800" s="26" t="s">
        <v>83</v>
      </c>
      <c r="D5800" s="26" t="s">
        <v>44</v>
      </c>
      <c r="E5800" s="26" t="s">
        <v>43</v>
      </c>
      <c r="F5800" s="26">
        <v>1985</v>
      </c>
      <c r="G5800" s="27">
        <v>24375.4</v>
      </c>
    </row>
    <row r="5801" spans="1:7" x14ac:dyDescent="0.15">
      <c r="A5801" s="25" t="s">
        <v>84</v>
      </c>
      <c r="B5801" s="26" t="s">
        <v>82</v>
      </c>
      <c r="C5801" s="26" t="s">
        <v>83</v>
      </c>
      <c r="D5801" s="26" t="s">
        <v>44</v>
      </c>
      <c r="E5801" s="26" t="s">
        <v>43</v>
      </c>
      <c r="F5801" s="26">
        <v>1984</v>
      </c>
      <c r="G5801" s="27">
        <v>24115.1</v>
      </c>
    </row>
    <row r="5802" spans="1:7" x14ac:dyDescent="0.15">
      <c r="A5802" s="25" t="s">
        <v>84</v>
      </c>
      <c r="B5802" s="26" t="s">
        <v>82</v>
      </c>
      <c r="C5802" s="26" t="s">
        <v>83</v>
      </c>
      <c r="D5802" s="26" t="s">
        <v>44</v>
      </c>
      <c r="E5802" s="26" t="s">
        <v>43</v>
      </c>
      <c r="F5802" s="26">
        <v>1983</v>
      </c>
      <c r="G5802" s="27">
        <v>23641.8</v>
      </c>
    </row>
    <row r="5803" spans="1:7" x14ac:dyDescent="0.15">
      <c r="A5803" s="25" t="s">
        <v>84</v>
      </c>
      <c r="B5803" s="26" t="s">
        <v>82</v>
      </c>
      <c r="C5803" s="26" t="s">
        <v>83</v>
      </c>
      <c r="D5803" s="26" t="s">
        <v>44</v>
      </c>
      <c r="E5803" s="26" t="s">
        <v>43</v>
      </c>
      <c r="F5803" s="26">
        <v>1982</v>
      </c>
      <c r="G5803" s="27">
        <v>23766</v>
      </c>
    </row>
    <row r="5804" spans="1:7" x14ac:dyDescent="0.15">
      <c r="A5804" s="25" t="s">
        <v>84</v>
      </c>
      <c r="B5804" s="26" t="s">
        <v>82</v>
      </c>
      <c r="C5804" s="26" t="s">
        <v>83</v>
      </c>
      <c r="D5804" s="26" t="s">
        <v>44</v>
      </c>
      <c r="E5804" s="26" t="s">
        <v>43</v>
      </c>
      <c r="F5804" s="26">
        <v>1981</v>
      </c>
      <c r="G5804" s="27">
        <v>24201.7</v>
      </c>
    </row>
    <row r="5805" spans="1:7" x14ac:dyDescent="0.15">
      <c r="A5805" s="25" t="s">
        <v>84</v>
      </c>
      <c r="B5805" s="26" t="s">
        <v>82</v>
      </c>
      <c r="C5805" s="26" t="s">
        <v>83</v>
      </c>
      <c r="D5805" s="26" t="s">
        <v>44</v>
      </c>
      <c r="E5805" s="26" t="s">
        <v>43</v>
      </c>
      <c r="F5805" s="26">
        <v>1980</v>
      </c>
      <c r="G5805" s="27">
        <v>24998.799999999999</v>
      </c>
    </row>
    <row r="5806" spans="1:7" x14ac:dyDescent="0.15">
      <c r="A5806" s="25" t="s">
        <v>84</v>
      </c>
      <c r="B5806" s="26" t="s">
        <v>82</v>
      </c>
      <c r="C5806" s="26" t="s">
        <v>83</v>
      </c>
      <c r="D5806" s="26" t="s">
        <v>44</v>
      </c>
      <c r="E5806" s="26" t="s">
        <v>43</v>
      </c>
      <c r="F5806" s="26">
        <v>1979</v>
      </c>
      <c r="G5806" s="27">
        <v>25232.9</v>
      </c>
    </row>
    <row r="5807" spans="1:7" x14ac:dyDescent="0.15">
      <c r="A5807" s="25" t="s">
        <v>84</v>
      </c>
      <c r="B5807" s="26" t="s">
        <v>82</v>
      </c>
      <c r="C5807" s="26" t="s">
        <v>83</v>
      </c>
      <c r="D5807" s="26" t="s">
        <v>44</v>
      </c>
      <c r="E5807" s="26" t="s">
        <v>43</v>
      </c>
      <c r="F5807" s="26">
        <v>1978</v>
      </c>
      <c r="G5807" s="27">
        <v>24851.3</v>
      </c>
    </row>
    <row r="5808" spans="1:7" x14ac:dyDescent="0.15">
      <c r="A5808" s="25" t="s">
        <v>84</v>
      </c>
      <c r="B5808" s="26" t="s">
        <v>82</v>
      </c>
      <c r="C5808" s="26" t="s">
        <v>83</v>
      </c>
      <c r="D5808" s="26" t="s">
        <v>44</v>
      </c>
      <c r="E5808" s="26" t="s">
        <v>43</v>
      </c>
      <c r="F5808" s="26">
        <v>1977</v>
      </c>
      <c r="G5808" s="27">
        <v>24576.9</v>
      </c>
    </row>
    <row r="5809" spans="1:7" x14ac:dyDescent="0.15">
      <c r="A5809" s="25" t="s">
        <v>84</v>
      </c>
      <c r="B5809" s="26" t="s">
        <v>82</v>
      </c>
      <c r="C5809" s="26" t="s">
        <v>83</v>
      </c>
      <c r="D5809" s="26" t="s">
        <v>44</v>
      </c>
      <c r="E5809" s="26" t="s">
        <v>43</v>
      </c>
      <c r="F5809" s="26">
        <v>1976</v>
      </c>
      <c r="G5809" s="27">
        <v>24547.9</v>
      </c>
    </row>
    <row r="5810" spans="1:7" x14ac:dyDescent="0.15">
      <c r="A5810" s="25" t="s">
        <v>84</v>
      </c>
      <c r="B5810" s="26" t="s">
        <v>82</v>
      </c>
      <c r="C5810" s="26" t="s">
        <v>83</v>
      </c>
      <c r="D5810" s="26" t="s">
        <v>44</v>
      </c>
      <c r="E5810" s="26" t="s">
        <v>43</v>
      </c>
      <c r="F5810" s="26">
        <v>1975</v>
      </c>
      <c r="G5810" s="27">
        <v>24758.2</v>
      </c>
    </row>
    <row r="5811" spans="1:7" x14ac:dyDescent="0.15">
      <c r="A5811" s="25" t="s">
        <v>84</v>
      </c>
      <c r="B5811" s="26" t="s">
        <v>82</v>
      </c>
      <c r="C5811" s="26" t="s">
        <v>83</v>
      </c>
      <c r="D5811" s="26" t="s">
        <v>44</v>
      </c>
      <c r="E5811" s="26" t="s">
        <v>43</v>
      </c>
      <c r="F5811" s="26">
        <v>1974</v>
      </c>
      <c r="G5811" s="27">
        <v>24776.2</v>
      </c>
    </row>
    <row r="5812" spans="1:7" x14ac:dyDescent="0.15">
      <c r="A5812" s="25" t="s">
        <v>84</v>
      </c>
      <c r="B5812" s="26" t="s">
        <v>82</v>
      </c>
      <c r="C5812" s="26" t="s">
        <v>83</v>
      </c>
      <c r="D5812" s="26" t="s">
        <v>44</v>
      </c>
      <c r="E5812" s="26" t="s">
        <v>43</v>
      </c>
      <c r="F5812" s="26">
        <v>1973</v>
      </c>
      <c r="G5812" s="27">
        <v>24625</v>
      </c>
    </row>
    <row r="5813" spans="1:7" x14ac:dyDescent="0.15">
      <c r="A5813" s="25" t="s">
        <v>84</v>
      </c>
      <c r="B5813" s="26" t="s">
        <v>82</v>
      </c>
      <c r="C5813" s="26" t="s">
        <v>83</v>
      </c>
      <c r="D5813" s="26" t="s">
        <v>44</v>
      </c>
      <c r="E5813" s="26" t="s">
        <v>43</v>
      </c>
      <c r="F5813" s="26">
        <v>1972</v>
      </c>
      <c r="G5813" s="27">
        <v>24171.3</v>
      </c>
    </row>
    <row r="5814" spans="1:7" x14ac:dyDescent="0.15">
      <c r="A5814" s="25" t="s">
        <v>84</v>
      </c>
      <c r="B5814" s="26" t="s">
        <v>82</v>
      </c>
      <c r="C5814" s="26" t="s">
        <v>83</v>
      </c>
      <c r="D5814" s="26" t="s">
        <v>44</v>
      </c>
      <c r="E5814" s="26" t="s">
        <v>43</v>
      </c>
      <c r="F5814" s="26">
        <v>1971</v>
      </c>
      <c r="G5814" s="27">
        <v>24203.3</v>
      </c>
    </row>
    <row r="5815" spans="1:7" x14ac:dyDescent="0.15">
      <c r="A5815" s="25" t="s">
        <v>84</v>
      </c>
      <c r="B5815" s="26" t="s">
        <v>82</v>
      </c>
      <c r="C5815" s="26" t="s">
        <v>83</v>
      </c>
      <c r="D5815" s="26" t="s">
        <v>44</v>
      </c>
      <c r="E5815" s="26" t="s">
        <v>43</v>
      </c>
      <c r="F5815" s="26">
        <v>1970</v>
      </c>
      <c r="G5815" s="27">
        <v>24419.7</v>
      </c>
    </row>
    <row r="5816" spans="1:7" x14ac:dyDescent="0.15">
      <c r="A5816" s="25" t="s">
        <v>84</v>
      </c>
      <c r="B5816" s="26" t="s">
        <v>82</v>
      </c>
      <c r="C5816" s="26" t="s">
        <v>83</v>
      </c>
      <c r="D5816" s="26" t="s">
        <v>44</v>
      </c>
      <c r="E5816" s="26" t="s">
        <v>43</v>
      </c>
      <c r="F5816" s="26">
        <v>1969</v>
      </c>
      <c r="G5816" s="27">
        <v>24515.8</v>
      </c>
    </row>
    <row r="5817" spans="1:7" x14ac:dyDescent="0.15">
      <c r="A5817" s="25" t="s">
        <v>84</v>
      </c>
      <c r="B5817" s="26" t="s">
        <v>82</v>
      </c>
      <c r="C5817" s="26" t="s">
        <v>83</v>
      </c>
      <c r="D5817" s="26" t="s">
        <v>44</v>
      </c>
      <c r="E5817" s="26" t="s">
        <v>43</v>
      </c>
      <c r="F5817" s="26">
        <v>1968</v>
      </c>
      <c r="G5817" s="27">
        <v>24479.8</v>
      </c>
    </row>
    <row r="5818" spans="1:7" x14ac:dyDescent="0.15">
      <c r="A5818" s="25" t="s">
        <v>84</v>
      </c>
      <c r="B5818" s="26" t="s">
        <v>82</v>
      </c>
      <c r="C5818" s="26" t="s">
        <v>83</v>
      </c>
      <c r="D5818" s="26" t="s">
        <v>44</v>
      </c>
      <c r="E5818" s="26" t="s">
        <v>43</v>
      </c>
      <c r="F5818" s="26">
        <v>1967</v>
      </c>
      <c r="G5818" s="27">
        <v>24614</v>
      </c>
    </row>
    <row r="5819" spans="1:7" x14ac:dyDescent="0.15">
      <c r="A5819" s="25" t="s">
        <v>84</v>
      </c>
      <c r="B5819" s="26" t="s">
        <v>82</v>
      </c>
      <c r="C5819" s="26" t="s">
        <v>83</v>
      </c>
      <c r="D5819" s="26" t="s">
        <v>44</v>
      </c>
      <c r="E5819" s="26" t="s">
        <v>43</v>
      </c>
      <c r="F5819" s="26">
        <v>1966</v>
      </c>
      <c r="G5819" s="27">
        <v>24977.5</v>
      </c>
    </row>
    <row r="5820" spans="1:7" x14ac:dyDescent="0.15">
      <c r="A5820" s="25" t="s">
        <v>84</v>
      </c>
      <c r="B5820" s="26" t="s">
        <v>82</v>
      </c>
      <c r="C5820" s="26" t="s">
        <v>83</v>
      </c>
      <c r="D5820" s="26" t="s">
        <v>44</v>
      </c>
      <c r="E5820" s="26" t="s">
        <v>43</v>
      </c>
      <c r="F5820" s="26">
        <v>1965</v>
      </c>
      <c r="G5820" s="27">
        <v>24820.3</v>
      </c>
    </row>
    <row r="5821" spans="1:7" x14ac:dyDescent="0.15">
      <c r="A5821" s="25" t="s">
        <v>84</v>
      </c>
      <c r="B5821" s="26" t="s">
        <v>82</v>
      </c>
      <c r="C5821" s="26" t="s">
        <v>83</v>
      </c>
      <c r="D5821" s="26" t="s">
        <v>44</v>
      </c>
      <c r="E5821" s="26" t="s">
        <v>43</v>
      </c>
      <c r="F5821" s="26">
        <v>1964</v>
      </c>
      <c r="G5821" s="27">
        <v>24570.9</v>
      </c>
    </row>
    <row r="5822" spans="1:7" x14ac:dyDescent="0.15">
      <c r="A5822" s="25" t="s">
        <v>84</v>
      </c>
      <c r="B5822" s="26" t="s">
        <v>82</v>
      </c>
      <c r="C5822" s="26" t="s">
        <v>83</v>
      </c>
      <c r="D5822" s="26" t="s">
        <v>44</v>
      </c>
      <c r="E5822" s="26" t="s">
        <v>43</v>
      </c>
      <c r="F5822" s="26">
        <v>1963</v>
      </c>
      <c r="G5822" s="27">
        <v>24278.400000000001</v>
      </c>
    </row>
    <row r="5823" spans="1:7" x14ac:dyDescent="0.15">
      <c r="A5823" s="25" t="s">
        <v>84</v>
      </c>
      <c r="B5823" s="26" t="s">
        <v>82</v>
      </c>
      <c r="C5823" s="26" t="s">
        <v>83</v>
      </c>
      <c r="D5823" s="26" t="s">
        <v>44</v>
      </c>
      <c r="E5823" s="26" t="s">
        <v>43</v>
      </c>
      <c r="F5823" s="26">
        <v>1962</v>
      </c>
      <c r="G5823" s="27">
        <v>24235.4</v>
      </c>
    </row>
    <row r="5824" spans="1:7" x14ac:dyDescent="0.15">
      <c r="A5824" s="25" t="s">
        <v>84</v>
      </c>
      <c r="B5824" s="26" t="s">
        <v>82</v>
      </c>
      <c r="C5824" s="26" t="s">
        <v>83</v>
      </c>
      <c r="D5824" s="26" t="s">
        <v>44</v>
      </c>
      <c r="E5824" s="26" t="s">
        <v>43</v>
      </c>
      <c r="F5824" s="26">
        <v>1961</v>
      </c>
      <c r="G5824" s="27">
        <v>24029</v>
      </c>
    </row>
    <row r="5825" spans="1:7" x14ac:dyDescent="0.15">
      <c r="A5825" s="25" t="s">
        <v>84</v>
      </c>
      <c r="B5825" s="26" t="s">
        <v>82</v>
      </c>
      <c r="C5825" s="26" t="s">
        <v>83</v>
      </c>
      <c r="D5825" s="26" t="s">
        <v>44</v>
      </c>
      <c r="E5825" s="26" t="s">
        <v>43</v>
      </c>
      <c r="F5825" s="26">
        <v>1960</v>
      </c>
      <c r="G5825" s="27">
        <v>23702.5</v>
      </c>
    </row>
    <row r="5826" spans="1:7" x14ac:dyDescent="0.15">
      <c r="A5826" s="25" t="s">
        <v>84</v>
      </c>
      <c r="B5826" s="26" t="s">
        <v>82</v>
      </c>
      <c r="C5826" s="26" t="s">
        <v>83</v>
      </c>
      <c r="D5826" s="26" t="s">
        <v>24</v>
      </c>
      <c r="E5826" s="26" t="s">
        <v>23</v>
      </c>
      <c r="F5826" s="26">
        <v>2023</v>
      </c>
      <c r="G5826" s="27">
        <v>219.7</v>
      </c>
    </row>
    <row r="5827" spans="1:7" x14ac:dyDescent="0.15">
      <c r="A5827" s="25" t="s">
        <v>84</v>
      </c>
      <c r="B5827" s="26" t="s">
        <v>82</v>
      </c>
      <c r="C5827" s="26" t="s">
        <v>83</v>
      </c>
      <c r="D5827" s="26" t="s">
        <v>24</v>
      </c>
      <c r="E5827" s="26" t="s">
        <v>23</v>
      </c>
      <c r="F5827" s="26">
        <v>2022</v>
      </c>
      <c r="G5827" s="27">
        <v>209.4</v>
      </c>
    </row>
    <row r="5828" spans="1:7" x14ac:dyDescent="0.15">
      <c r="A5828" s="25" t="s">
        <v>84</v>
      </c>
      <c r="B5828" s="26" t="s">
        <v>82</v>
      </c>
      <c r="C5828" s="26" t="s">
        <v>83</v>
      </c>
      <c r="D5828" s="26" t="s">
        <v>24</v>
      </c>
      <c r="E5828" s="26" t="s">
        <v>23</v>
      </c>
      <c r="F5828" s="26">
        <v>2021</v>
      </c>
      <c r="G5828" s="27">
        <v>195.5</v>
      </c>
    </row>
    <row r="5829" spans="1:7" x14ac:dyDescent="0.15">
      <c r="A5829" s="25" t="s">
        <v>84</v>
      </c>
      <c r="B5829" s="26" t="s">
        <v>82</v>
      </c>
      <c r="C5829" s="26" t="s">
        <v>83</v>
      </c>
      <c r="D5829" s="26" t="s">
        <v>24</v>
      </c>
      <c r="E5829" s="26" t="s">
        <v>23</v>
      </c>
      <c r="F5829" s="26">
        <v>2020</v>
      </c>
      <c r="G5829" s="27">
        <v>192.8</v>
      </c>
    </row>
    <row r="5830" spans="1:7" x14ac:dyDescent="0.15">
      <c r="A5830" s="25" t="s">
        <v>84</v>
      </c>
      <c r="B5830" s="26" t="s">
        <v>82</v>
      </c>
      <c r="C5830" s="26" t="s">
        <v>83</v>
      </c>
      <c r="D5830" s="26" t="s">
        <v>24</v>
      </c>
      <c r="E5830" s="26" t="s">
        <v>23</v>
      </c>
      <c r="F5830" s="26">
        <v>2019</v>
      </c>
      <c r="G5830" s="27">
        <v>202.4</v>
      </c>
    </row>
    <row r="5831" spans="1:7" x14ac:dyDescent="0.15">
      <c r="A5831" s="25" t="s">
        <v>84</v>
      </c>
      <c r="B5831" s="26" t="s">
        <v>82</v>
      </c>
      <c r="C5831" s="26" t="s">
        <v>83</v>
      </c>
      <c r="D5831" s="26" t="s">
        <v>24</v>
      </c>
      <c r="E5831" s="26" t="s">
        <v>23</v>
      </c>
      <c r="F5831" s="26">
        <v>2018</v>
      </c>
      <c r="G5831" s="27">
        <v>202.6</v>
      </c>
    </row>
    <row r="5832" spans="1:7" x14ac:dyDescent="0.15">
      <c r="A5832" s="25" t="s">
        <v>84</v>
      </c>
      <c r="B5832" s="26" t="s">
        <v>82</v>
      </c>
      <c r="C5832" s="26" t="s">
        <v>83</v>
      </c>
      <c r="D5832" s="26" t="s">
        <v>24</v>
      </c>
      <c r="E5832" s="26" t="s">
        <v>23</v>
      </c>
      <c r="F5832" s="26">
        <v>2017</v>
      </c>
      <c r="G5832" s="27">
        <v>196.7</v>
      </c>
    </row>
    <row r="5833" spans="1:7" x14ac:dyDescent="0.15">
      <c r="A5833" s="25" t="s">
        <v>84</v>
      </c>
      <c r="B5833" s="26" t="s">
        <v>82</v>
      </c>
      <c r="C5833" s="26" t="s">
        <v>83</v>
      </c>
      <c r="D5833" s="26" t="s">
        <v>24</v>
      </c>
      <c r="E5833" s="26" t="s">
        <v>23</v>
      </c>
      <c r="F5833" s="26">
        <v>2016</v>
      </c>
      <c r="G5833" s="27">
        <v>188.7</v>
      </c>
    </row>
    <row r="5834" spans="1:7" x14ac:dyDescent="0.15">
      <c r="A5834" s="25" t="s">
        <v>84</v>
      </c>
      <c r="B5834" s="26" t="s">
        <v>82</v>
      </c>
      <c r="C5834" s="26" t="s">
        <v>83</v>
      </c>
      <c r="D5834" s="26" t="s">
        <v>24</v>
      </c>
      <c r="E5834" s="26" t="s">
        <v>23</v>
      </c>
      <c r="F5834" s="26">
        <v>2015</v>
      </c>
      <c r="G5834" s="27">
        <v>180.5</v>
      </c>
    </row>
    <row r="5835" spans="1:7" x14ac:dyDescent="0.15">
      <c r="A5835" s="25" t="s">
        <v>84</v>
      </c>
      <c r="B5835" s="26" t="s">
        <v>82</v>
      </c>
      <c r="C5835" s="26" t="s">
        <v>83</v>
      </c>
      <c r="D5835" s="26" t="s">
        <v>24</v>
      </c>
      <c r="E5835" s="26" t="s">
        <v>23</v>
      </c>
      <c r="F5835" s="26">
        <v>2014</v>
      </c>
      <c r="G5835" s="27">
        <v>175.5</v>
      </c>
    </row>
    <row r="5836" spans="1:7" x14ac:dyDescent="0.15">
      <c r="A5836" s="25" t="s">
        <v>84</v>
      </c>
      <c r="B5836" s="26" t="s">
        <v>82</v>
      </c>
      <c r="C5836" s="26" t="s">
        <v>83</v>
      </c>
      <c r="D5836" s="26" t="s">
        <v>24</v>
      </c>
      <c r="E5836" s="26" t="s">
        <v>23</v>
      </c>
      <c r="F5836" s="26">
        <v>2013</v>
      </c>
      <c r="G5836" s="27">
        <v>171.3</v>
      </c>
    </row>
    <row r="5837" spans="1:7" x14ac:dyDescent="0.15">
      <c r="A5837" s="25" t="s">
        <v>84</v>
      </c>
      <c r="B5837" s="26" t="s">
        <v>82</v>
      </c>
      <c r="C5837" s="26" t="s">
        <v>83</v>
      </c>
      <c r="D5837" s="26" t="s">
        <v>24</v>
      </c>
      <c r="E5837" s="26" t="s">
        <v>23</v>
      </c>
      <c r="F5837" s="26">
        <v>2012</v>
      </c>
      <c r="G5837" s="27">
        <v>167.4</v>
      </c>
    </row>
    <row r="5838" spans="1:7" x14ac:dyDescent="0.15">
      <c r="A5838" s="25" t="s">
        <v>84</v>
      </c>
      <c r="B5838" s="26" t="s">
        <v>82</v>
      </c>
      <c r="C5838" s="26" t="s">
        <v>83</v>
      </c>
      <c r="D5838" s="26" t="s">
        <v>24</v>
      </c>
      <c r="E5838" s="26" t="s">
        <v>23</v>
      </c>
      <c r="F5838" s="26">
        <v>2011</v>
      </c>
      <c r="G5838" s="27">
        <v>164.3</v>
      </c>
    </row>
    <row r="5839" spans="1:7" x14ac:dyDescent="0.15">
      <c r="A5839" s="25" t="s">
        <v>84</v>
      </c>
      <c r="B5839" s="26" t="s">
        <v>82</v>
      </c>
      <c r="C5839" s="26" t="s">
        <v>83</v>
      </c>
      <c r="D5839" s="26" t="s">
        <v>24</v>
      </c>
      <c r="E5839" s="26" t="s">
        <v>23</v>
      </c>
      <c r="F5839" s="26">
        <v>2010</v>
      </c>
      <c r="G5839" s="27">
        <v>162.5</v>
      </c>
    </row>
    <row r="5840" spans="1:7" x14ac:dyDescent="0.15">
      <c r="A5840" s="25" t="s">
        <v>84</v>
      </c>
      <c r="B5840" s="26" t="s">
        <v>82</v>
      </c>
      <c r="C5840" s="26" t="s">
        <v>83</v>
      </c>
      <c r="D5840" s="26" t="s">
        <v>24</v>
      </c>
      <c r="E5840" s="26" t="s">
        <v>23</v>
      </c>
      <c r="F5840" s="26">
        <v>2009</v>
      </c>
      <c r="G5840" s="27">
        <v>164.6</v>
      </c>
    </row>
    <row r="5841" spans="1:7" x14ac:dyDescent="0.15">
      <c r="A5841" s="25" t="s">
        <v>84</v>
      </c>
      <c r="B5841" s="26" t="s">
        <v>82</v>
      </c>
      <c r="C5841" s="26" t="s">
        <v>83</v>
      </c>
      <c r="D5841" s="26" t="s">
        <v>24</v>
      </c>
      <c r="E5841" s="26" t="s">
        <v>23</v>
      </c>
      <c r="F5841" s="26">
        <v>2008</v>
      </c>
      <c r="G5841" s="27">
        <v>179.3</v>
      </c>
    </row>
    <row r="5842" spans="1:7" x14ac:dyDescent="0.15">
      <c r="A5842" s="25" t="s">
        <v>84</v>
      </c>
      <c r="B5842" s="26" t="s">
        <v>82</v>
      </c>
      <c r="C5842" s="26" t="s">
        <v>83</v>
      </c>
      <c r="D5842" s="26" t="s">
        <v>24</v>
      </c>
      <c r="E5842" s="26" t="s">
        <v>23</v>
      </c>
      <c r="F5842" s="26">
        <v>2007</v>
      </c>
      <c r="G5842" s="27">
        <v>177.9</v>
      </c>
    </row>
    <row r="5843" spans="1:7" x14ac:dyDescent="0.15">
      <c r="A5843" s="25" t="s">
        <v>84</v>
      </c>
      <c r="B5843" s="26" t="s">
        <v>82</v>
      </c>
      <c r="C5843" s="26" t="s">
        <v>83</v>
      </c>
      <c r="D5843" s="26" t="s">
        <v>24</v>
      </c>
      <c r="E5843" s="26" t="s">
        <v>23</v>
      </c>
      <c r="F5843" s="26">
        <v>2006</v>
      </c>
      <c r="G5843" s="27">
        <v>170.3</v>
      </c>
    </row>
    <row r="5844" spans="1:7" x14ac:dyDescent="0.15">
      <c r="A5844" s="25" t="s">
        <v>84</v>
      </c>
      <c r="B5844" s="26" t="s">
        <v>82</v>
      </c>
      <c r="C5844" s="26" t="s">
        <v>83</v>
      </c>
      <c r="D5844" s="26" t="s">
        <v>24</v>
      </c>
      <c r="E5844" s="26" t="s">
        <v>23</v>
      </c>
      <c r="F5844" s="26">
        <v>2005</v>
      </c>
      <c r="G5844" s="27">
        <v>161.9</v>
      </c>
    </row>
    <row r="5845" spans="1:7" x14ac:dyDescent="0.15">
      <c r="A5845" s="25" t="s">
        <v>84</v>
      </c>
      <c r="B5845" s="26" t="s">
        <v>82</v>
      </c>
      <c r="C5845" s="26" t="s">
        <v>83</v>
      </c>
      <c r="D5845" s="26" t="s">
        <v>24</v>
      </c>
      <c r="E5845" s="26" t="s">
        <v>23</v>
      </c>
      <c r="F5845" s="26">
        <v>2004</v>
      </c>
      <c r="G5845" s="27">
        <v>156.69999999999999</v>
      </c>
    </row>
    <row r="5846" spans="1:7" x14ac:dyDescent="0.15">
      <c r="A5846" s="25" t="s">
        <v>84</v>
      </c>
      <c r="B5846" s="26" t="s">
        <v>82</v>
      </c>
      <c r="C5846" s="26" t="s">
        <v>83</v>
      </c>
      <c r="D5846" s="26" t="s">
        <v>24</v>
      </c>
      <c r="E5846" s="26" t="s">
        <v>23</v>
      </c>
      <c r="F5846" s="26">
        <v>2003</v>
      </c>
      <c r="G5846" s="27">
        <v>157.5</v>
      </c>
    </row>
    <row r="5847" spans="1:7" x14ac:dyDescent="0.15">
      <c r="A5847" s="25" t="s">
        <v>84</v>
      </c>
      <c r="B5847" s="26" t="s">
        <v>82</v>
      </c>
      <c r="C5847" s="26" t="s">
        <v>83</v>
      </c>
      <c r="D5847" s="26" t="s">
        <v>24</v>
      </c>
      <c r="E5847" s="26" t="s">
        <v>23</v>
      </c>
      <c r="F5847" s="26">
        <v>2002</v>
      </c>
      <c r="G5847" s="27">
        <v>157.30000000000001</v>
      </c>
    </row>
    <row r="5848" spans="1:7" x14ac:dyDescent="0.15">
      <c r="A5848" s="25" t="s">
        <v>84</v>
      </c>
      <c r="B5848" s="26" t="s">
        <v>82</v>
      </c>
      <c r="C5848" s="26" t="s">
        <v>83</v>
      </c>
      <c r="D5848" s="26" t="s">
        <v>24</v>
      </c>
      <c r="E5848" s="26" t="s">
        <v>23</v>
      </c>
      <c r="F5848" s="26">
        <v>2001</v>
      </c>
      <c r="G5848" s="27">
        <v>159.6</v>
      </c>
    </row>
    <row r="5849" spans="1:7" x14ac:dyDescent="0.15">
      <c r="A5849" s="25" t="s">
        <v>84</v>
      </c>
      <c r="B5849" s="26" t="s">
        <v>82</v>
      </c>
      <c r="C5849" s="26" t="s">
        <v>83</v>
      </c>
      <c r="D5849" s="26" t="s">
        <v>24</v>
      </c>
      <c r="E5849" s="26" t="s">
        <v>23</v>
      </c>
      <c r="F5849" s="26">
        <v>2000</v>
      </c>
      <c r="G5849" s="27">
        <v>157</v>
      </c>
    </row>
    <row r="5850" spans="1:7" x14ac:dyDescent="0.15">
      <c r="A5850" s="25" t="s">
        <v>84</v>
      </c>
      <c r="B5850" s="26" t="s">
        <v>82</v>
      </c>
      <c r="C5850" s="26" t="s">
        <v>83</v>
      </c>
      <c r="D5850" s="26" t="s">
        <v>24</v>
      </c>
      <c r="E5850" s="26" t="s">
        <v>23</v>
      </c>
      <c r="F5850" s="26">
        <v>1999</v>
      </c>
      <c r="G5850" s="27">
        <v>153.9</v>
      </c>
    </row>
    <row r="5851" spans="1:7" x14ac:dyDescent="0.15">
      <c r="A5851" s="25" t="s">
        <v>84</v>
      </c>
      <c r="B5851" s="26" t="s">
        <v>82</v>
      </c>
      <c r="C5851" s="26" t="s">
        <v>83</v>
      </c>
      <c r="D5851" s="26" t="s">
        <v>24</v>
      </c>
      <c r="E5851" s="26" t="s">
        <v>23</v>
      </c>
      <c r="F5851" s="26">
        <v>1998</v>
      </c>
      <c r="G5851" s="27">
        <v>148.5</v>
      </c>
    </row>
    <row r="5852" spans="1:7" x14ac:dyDescent="0.15">
      <c r="A5852" s="25" t="s">
        <v>84</v>
      </c>
      <c r="B5852" s="26" t="s">
        <v>82</v>
      </c>
      <c r="C5852" s="26" t="s">
        <v>83</v>
      </c>
      <c r="D5852" s="26" t="s">
        <v>24</v>
      </c>
      <c r="E5852" s="26" t="s">
        <v>23</v>
      </c>
      <c r="F5852" s="26">
        <v>1997</v>
      </c>
      <c r="G5852" s="27">
        <v>142.6</v>
      </c>
    </row>
    <row r="5853" spans="1:7" x14ac:dyDescent="0.15">
      <c r="A5853" s="25" t="s">
        <v>84</v>
      </c>
      <c r="B5853" s="26" t="s">
        <v>82</v>
      </c>
      <c r="C5853" s="26" t="s">
        <v>83</v>
      </c>
      <c r="D5853" s="26" t="s">
        <v>24</v>
      </c>
      <c r="E5853" s="26" t="s">
        <v>23</v>
      </c>
      <c r="F5853" s="26">
        <v>1996</v>
      </c>
      <c r="G5853" s="27">
        <v>142.6</v>
      </c>
    </row>
    <row r="5854" spans="1:7" x14ac:dyDescent="0.15">
      <c r="A5854" s="25" t="s">
        <v>84</v>
      </c>
      <c r="B5854" s="26" t="s">
        <v>82</v>
      </c>
      <c r="C5854" s="26" t="s">
        <v>83</v>
      </c>
      <c r="D5854" s="26" t="s">
        <v>24</v>
      </c>
      <c r="E5854" s="26" t="s">
        <v>23</v>
      </c>
      <c r="F5854" s="26">
        <v>1995</v>
      </c>
      <c r="G5854" s="27">
        <v>142.4</v>
      </c>
    </row>
    <row r="5855" spans="1:7" x14ac:dyDescent="0.15">
      <c r="A5855" s="25" t="s">
        <v>84</v>
      </c>
      <c r="B5855" s="26" t="s">
        <v>82</v>
      </c>
      <c r="C5855" s="26" t="s">
        <v>83</v>
      </c>
      <c r="D5855" s="26" t="s">
        <v>24</v>
      </c>
      <c r="E5855" s="26" t="s">
        <v>23</v>
      </c>
      <c r="F5855" s="26">
        <v>1994</v>
      </c>
      <c r="G5855" s="27">
        <v>138.19999999999999</v>
      </c>
    </row>
    <row r="5856" spans="1:7" x14ac:dyDescent="0.15">
      <c r="A5856" s="25" t="s">
        <v>84</v>
      </c>
      <c r="B5856" s="26" t="s">
        <v>82</v>
      </c>
      <c r="C5856" s="26" t="s">
        <v>83</v>
      </c>
      <c r="D5856" s="26" t="s">
        <v>24</v>
      </c>
      <c r="E5856" s="26" t="s">
        <v>23</v>
      </c>
      <c r="F5856" s="26">
        <v>1993</v>
      </c>
      <c r="G5856" s="27">
        <v>137.1</v>
      </c>
    </row>
    <row r="5857" spans="1:7" x14ac:dyDescent="0.15">
      <c r="A5857" s="25" t="s">
        <v>84</v>
      </c>
      <c r="B5857" s="26" t="s">
        <v>82</v>
      </c>
      <c r="C5857" s="26" t="s">
        <v>83</v>
      </c>
      <c r="D5857" s="26" t="s">
        <v>24</v>
      </c>
      <c r="E5857" s="26" t="s">
        <v>23</v>
      </c>
      <c r="F5857" s="26">
        <v>1992</v>
      </c>
      <c r="G5857" s="27">
        <v>137.4</v>
      </c>
    </row>
    <row r="5858" spans="1:7" x14ac:dyDescent="0.15">
      <c r="A5858" s="25" t="s">
        <v>84</v>
      </c>
      <c r="B5858" s="26" t="s">
        <v>82</v>
      </c>
      <c r="C5858" s="26" t="s">
        <v>83</v>
      </c>
      <c r="D5858" s="26" t="s">
        <v>24</v>
      </c>
      <c r="E5858" s="26" t="s">
        <v>23</v>
      </c>
      <c r="F5858" s="26">
        <v>1991</v>
      </c>
      <c r="G5858" s="27">
        <v>137.4</v>
      </c>
    </row>
    <row r="5859" spans="1:7" x14ac:dyDescent="0.15">
      <c r="A5859" s="25" t="s">
        <v>84</v>
      </c>
      <c r="B5859" s="26" t="s">
        <v>82</v>
      </c>
      <c r="C5859" s="26" t="s">
        <v>83</v>
      </c>
      <c r="D5859" s="26" t="s">
        <v>24</v>
      </c>
      <c r="E5859" s="26" t="s">
        <v>23</v>
      </c>
      <c r="F5859" s="26">
        <v>1990</v>
      </c>
      <c r="G5859" s="27">
        <v>137.5</v>
      </c>
    </row>
    <row r="5860" spans="1:7" x14ac:dyDescent="0.15">
      <c r="A5860" s="25" t="s">
        <v>84</v>
      </c>
      <c r="B5860" s="26" t="s">
        <v>82</v>
      </c>
      <c r="C5860" s="26" t="s">
        <v>83</v>
      </c>
      <c r="D5860" s="26" t="s">
        <v>24</v>
      </c>
      <c r="E5860" s="26" t="s">
        <v>23</v>
      </c>
      <c r="F5860" s="26">
        <v>1989</v>
      </c>
      <c r="G5860" s="27">
        <v>138.80000000000001</v>
      </c>
    </row>
    <row r="5861" spans="1:7" x14ac:dyDescent="0.15">
      <c r="A5861" s="25" t="s">
        <v>84</v>
      </c>
      <c r="B5861" s="26" t="s">
        <v>82</v>
      </c>
      <c r="C5861" s="26" t="s">
        <v>83</v>
      </c>
      <c r="D5861" s="26" t="s">
        <v>24</v>
      </c>
      <c r="E5861" s="26" t="s">
        <v>23</v>
      </c>
      <c r="F5861" s="26">
        <v>1988</v>
      </c>
      <c r="G5861" s="27">
        <v>140.80000000000001</v>
      </c>
    </row>
    <row r="5862" spans="1:7" x14ac:dyDescent="0.15">
      <c r="A5862" s="25" t="s">
        <v>84</v>
      </c>
      <c r="B5862" s="26" t="s">
        <v>82</v>
      </c>
      <c r="C5862" s="26" t="s">
        <v>83</v>
      </c>
      <c r="D5862" s="26" t="s">
        <v>24</v>
      </c>
      <c r="E5862" s="26" t="s">
        <v>23</v>
      </c>
      <c r="F5862" s="26">
        <v>1987</v>
      </c>
      <c r="G5862" s="27">
        <v>145.1</v>
      </c>
    </row>
    <row r="5863" spans="1:7" x14ac:dyDescent="0.15">
      <c r="A5863" s="25" t="s">
        <v>84</v>
      </c>
      <c r="B5863" s="26" t="s">
        <v>82</v>
      </c>
      <c r="C5863" s="26" t="s">
        <v>83</v>
      </c>
      <c r="D5863" s="26" t="s">
        <v>24</v>
      </c>
      <c r="E5863" s="26" t="s">
        <v>23</v>
      </c>
      <c r="F5863" s="26">
        <v>1986</v>
      </c>
      <c r="G5863" s="27">
        <v>137.19999999999999</v>
      </c>
    </row>
    <row r="5864" spans="1:7" x14ac:dyDescent="0.15">
      <c r="A5864" s="25" t="s">
        <v>84</v>
      </c>
      <c r="B5864" s="26" t="s">
        <v>82</v>
      </c>
      <c r="C5864" s="26" t="s">
        <v>83</v>
      </c>
      <c r="D5864" s="26" t="s">
        <v>24</v>
      </c>
      <c r="E5864" s="26" t="s">
        <v>23</v>
      </c>
      <c r="F5864" s="26">
        <v>1985</v>
      </c>
      <c r="G5864" s="27">
        <v>133</v>
      </c>
    </row>
    <row r="5865" spans="1:7" x14ac:dyDescent="0.15">
      <c r="A5865" s="25" t="s">
        <v>84</v>
      </c>
      <c r="B5865" s="26" t="s">
        <v>82</v>
      </c>
      <c r="C5865" s="26" t="s">
        <v>83</v>
      </c>
      <c r="D5865" s="26" t="s">
        <v>24</v>
      </c>
      <c r="E5865" s="26" t="s">
        <v>23</v>
      </c>
      <c r="F5865" s="26">
        <v>1984</v>
      </c>
      <c r="G5865" s="27">
        <v>128.30000000000001</v>
      </c>
    </row>
    <row r="5866" spans="1:7" x14ac:dyDescent="0.15">
      <c r="A5866" s="25" t="s">
        <v>84</v>
      </c>
      <c r="B5866" s="26" t="s">
        <v>82</v>
      </c>
      <c r="C5866" s="26" t="s">
        <v>83</v>
      </c>
      <c r="D5866" s="26" t="s">
        <v>24</v>
      </c>
      <c r="E5866" s="26" t="s">
        <v>23</v>
      </c>
      <c r="F5866" s="26">
        <v>1983</v>
      </c>
      <c r="G5866" s="27">
        <v>126.5</v>
      </c>
    </row>
    <row r="5867" spans="1:7" x14ac:dyDescent="0.15">
      <c r="A5867" s="25" t="s">
        <v>84</v>
      </c>
      <c r="B5867" s="26" t="s">
        <v>82</v>
      </c>
      <c r="C5867" s="26" t="s">
        <v>83</v>
      </c>
      <c r="D5867" s="26" t="s">
        <v>24</v>
      </c>
      <c r="E5867" s="26" t="s">
        <v>23</v>
      </c>
      <c r="F5867" s="26">
        <v>1982</v>
      </c>
      <c r="G5867" s="27">
        <v>126</v>
      </c>
    </row>
    <row r="5868" spans="1:7" x14ac:dyDescent="0.15">
      <c r="A5868" s="25" t="s">
        <v>84</v>
      </c>
      <c r="B5868" s="26" t="s">
        <v>82</v>
      </c>
      <c r="C5868" s="26" t="s">
        <v>83</v>
      </c>
      <c r="D5868" s="26" t="s">
        <v>24</v>
      </c>
      <c r="E5868" s="26" t="s">
        <v>23</v>
      </c>
      <c r="F5868" s="26">
        <v>1981</v>
      </c>
      <c r="G5868" s="27">
        <v>122.2</v>
      </c>
    </row>
    <row r="5869" spans="1:7" x14ac:dyDescent="0.15">
      <c r="A5869" s="25" t="s">
        <v>84</v>
      </c>
      <c r="B5869" s="26" t="s">
        <v>82</v>
      </c>
      <c r="C5869" s="26" t="s">
        <v>83</v>
      </c>
      <c r="D5869" s="26" t="s">
        <v>24</v>
      </c>
      <c r="E5869" s="26" t="s">
        <v>23</v>
      </c>
      <c r="F5869" s="26">
        <v>1980</v>
      </c>
      <c r="G5869" s="27">
        <v>116.6</v>
      </c>
    </row>
    <row r="5870" spans="1:7" x14ac:dyDescent="0.15">
      <c r="A5870" s="25" t="s">
        <v>84</v>
      </c>
      <c r="B5870" s="26" t="s">
        <v>82</v>
      </c>
      <c r="C5870" s="26" t="s">
        <v>83</v>
      </c>
      <c r="D5870" s="26" t="s">
        <v>24</v>
      </c>
      <c r="E5870" s="26" t="s">
        <v>23</v>
      </c>
      <c r="F5870" s="26">
        <v>1979</v>
      </c>
      <c r="G5870" s="27">
        <v>112.9</v>
      </c>
    </row>
    <row r="5871" spans="1:7" x14ac:dyDescent="0.15">
      <c r="A5871" s="25" t="s">
        <v>84</v>
      </c>
      <c r="B5871" s="26" t="s">
        <v>82</v>
      </c>
      <c r="C5871" s="26" t="s">
        <v>83</v>
      </c>
      <c r="D5871" s="26" t="s">
        <v>24</v>
      </c>
      <c r="E5871" s="26" t="s">
        <v>23</v>
      </c>
      <c r="F5871" s="26">
        <v>1978</v>
      </c>
      <c r="G5871" s="27">
        <v>111.7</v>
      </c>
    </row>
    <row r="5872" spans="1:7" x14ac:dyDescent="0.15">
      <c r="A5872" s="25" t="s">
        <v>84</v>
      </c>
      <c r="B5872" s="26" t="s">
        <v>82</v>
      </c>
      <c r="C5872" s="26" t="s">
        <v>83</v>
      </c>
      <c r="D5872" s="26" t="s">
        <v>24</v>
      </c>
      <c r="E5872" s="26" t="s">
        <v>23</v>
      </c>
      <c r="F5872" s="26">
        <v>1977</v>
      </c>
      <c r="G5872" s="27">
        <v>108.5</v>
      </c>
    </row>
    <row r="5873" spans="1:7" x14ac:dyDescent="0.15">
      <c r="A5873" s="25" t="s">
        <v>84</v>
      </c>
      <c r="B5873" s="26" t="s">
        <v>82</v>
      </c>
      <c r="C5873" s="26" t="s">
        <v>83</v>
      </c>
      <c r="D5873" s="26" t="s">
        <v>24</v>
      </c>
      <c r="E5873" s="26" t="s">
        <v>23</v>
      </c>
      <c r="F5873" s="26">
        <v>1976</v>
      </c>
      <c r="G5873" s="27">
        <v>108.2</v>
      </c>
    </row>
    <row r="5874" spans="1:7" x14ac:dyDescent="0.15">
      <c r="A5874" s="25" t="s">
        <v>84</v>
      </c>
      <c r="B5874" s="26" t="s">
        <v>82</v>
      </c>
      <c r="C5874" s="26" t="s">
        <v>83</v>
      </c>
      <c r="D5874" s="26" t="s">
        <v>24</v>
      </c>
      <c r="E5874" s="26" t="s">
        <v>23</v>
      </c>
      <c r="F5874" s="26">
        <v>1975</v>
      </c>
      <c r="G5874" s="27">
        <v>104.4</v>
      </c>
    </row>
    <row r="5875" spans="1:7" x14ac:dyDescent="0.15">
      <c r="A5875" s="25" t="s">
        <v>84</v>
      </c>
      <c r="B5875" s="26" t="s">
        <v>82</v>
      </c>
      <c r="C5875" s="26" t="s">
        <v>83</v>
      </c>
      <c r="D5875" s="26" t="s">
        <v>24</v>
      </c>
      <c r="E5875" s="26" t="s">
        <v>23</v>
      </c>
      <c r="F5875" s="26">
        <v>1974</v>
      </c>
      <c r="G5875" s="27">
        <v>102.7</v>
      </c>
    </row>
    <row r="5876" spans="1:7" x14ac:dyDescent="0.15">
      <c r="A5876" s="25" t="s">
        <v>84</v>
      </c>
      <c r="B5876" s="26" t="s">
        <v>82</v>
      </c>
      <c r="C5876" s="26" t="s">
        <v>83</v>
      </c>
      <c r="D5876" s="26" t="s">
        <v>24</v>
      </c>
      <c r="E5876" s="26" t="s">
        <v>23</v>
      </c>
      <c r="F5876" s="26">
        <v>1973</v>
      </c>
      <c r="G5876" s="27">
        <v>99.300000000000011</v>
      </c>
    </row>
    <row r="5877" spans="1:7" x14ac:dyDescent="0.15">
      <c r="A5877" s="25" t="s">
        <v>84</v>
      </c>
      <c r="B5877" s="26" t="s">
        <v>82</v>
      </c>
      <c r="C5877" s="26" t="s">
        <v>83</v>
      </c>
      <c r="D5877" s="26" t="s">
        <v>24</v>
      </c>
      <c r="E5877" s="26" t="s">
        <v>23</v>
      </c>
      <c r="F5877" s="26">
        <v>1972</v>
      </c>
      <c r="G5877" s="27">
        <v>96.600000000000023</v>
      </c>
    </row>
    <row r="5878" spans="1:7" x14ac:dyDescent="0.15">
      <c r="A5878" s="25" t="s">
        <v>84</v>
      </c>
      <c r="B5878" s="26" t="s">
        <v>82</v>
      </c>
      <c r="C5878" s="26" t="s">
        <v>83</v>
      </c>
      <c r="D5878" s="26" t="s">
        <v>24</v>
      </c>
      <c r="E5878" s="26" t="s">
        <v>23</v>
      </c>
      <c r="F5878" s="26">
        <v>1971</v>
      </c>
      <c r="G5878" s="27">
        <v>94.2</v>
      </c>
    </row>
    <row r="5879" spans="1:7" x14ac:dyDescent="0.15">
      <c r="A5879" s="25" t="s">
        <v>84</v>
      </c>
      <c r="B5879" s="26" t="s">
        <v>82</v>
      </c>
      <c r="C5879" s="26" t="s">
        <v>83</v>
      </c>
      <c r="D5879" s="26" t="s">
        <v>24</v>
      </c>
      <c r="E5879" s="26" t="s">
        <v>23</v>
      </c>
      <c r="F5879" s="26">
        <v>1970</v>
      </c>
      <c r="G5879" s="27">
        <v>89.7</v>
      </c>
    </row>
    <row r="5880" spans="1:7" x14ac:dyDescent="0.15">
      <c r="A5880" s="25" t="s">
        <v>84</v>
      </c>
      <c r="B5880" s="26" t="s">
        <v>82</v>
      </c>
      <c r="C5880" s="26" t="s">
        <v>83</v>
      </c>
      <c r="D5880" s="26" t="s">
        <v>24</v>
      </c>
      <c r="E5880" s="26" t="s">
        <v>23</v>
      </c>
      <c r="F5880" s="26">
        <v>1969</v>
      </c>
      <c r="G5880" s="27">
        <v>86.600000000000023</v>
      </c>
    </row>
    <row r="5881" spans="1:7" x14ac:dyDescent="0.15">
      <c r="A5881" s="25" t="s">
        <v>84</v>
      </c>
      <c r="B5881" s="26" t="s">
        <v>82</v>
      </c>
      <c r="C5881" s="26" t="s">
        <v>83</v>
      </c>
      <c r="D5881" s="26" t="s">
        <v>24</v>
      </c>
      <c r="E5881" s="26" t="s">
        <v>23</v>
      </c>
      <c r="F5881" s="26">
        <v>1968</v>
      </c>
      <c r="G5881" s="27">
        <v>85.9</v>
      </c>
    </row>
    <row r="5882" spans="1:7" x14ac:dyDescent="0.15">
      <c r="A5882" s="25" t="s">
        <v>84</v>
      </c>
      <c r="B5882" s="26" t="s">
        <v>82</v>
      </c>
      <c r="C5882" s="26" t="s">
        <v>83</v>
      </c>
      <c r="D5882" s="26" t="s">
        <v>24</v>
      </c>
      <c r="E5882" s="26" t="s">
        <v>23</v>
      </c>
      <c r="F5882" s="26">
        <v>1967</v>
      </c>
      <c r="G5882" s="27">
        <v>85.100000000000023</v>
      </c>
    </row>
    <row r="5883" spans="1:7" x14ac:dyDescent="0.15">
      <c r="A5883" s="25" t="s">
        <v>84</v>
      </c>
      <c r="B5883" s="26" t="s">
        <v>82</v>
      </c>
      <c r="C5883" s="26" t="s">
        <v>83</v>
      </c>
      <c r="D5883" s="26" t="s">
        <v>24</v>
      </c>
      <c r="E5883" s="26" t="s">
        <v>23</v>
      </c>
      <c r="F5883" s="26">
        <v>1966</v>
      </c>
      <c r="G5883" s="27">
        <v>85.5</v>
      </c>
    </row>
    <row r="5884" spans="1:7" x14ac:dyDescent="0.15">
      <c r="A5884" s="25" t="s">
        <v>84</v>
      </c>
      <c r="B5884" s="26" t="s">
        <v>82</v>
      </c>
      <c r="C5884" s="26" t="s">
        <v>83</v>
      </c>
      <c r="D5884" s="26" t="s">
        <v>24</v>
      </c>
      <c r="E5884" s="26" t="s">
        <v>23</v>
      </c>
      <c r="F5884" s="26">
        <v>1965</v>
      </c>
      <c r="G5884" s="27">
        <v>83.300000000000011</v>
      </c>
    </row>
    <row r="5885" spans="1:7" x14ac:dyDescent="0.15">
      <c r="A5885" s="25" t="s">
        <v>84</v>
      </c>
      <c r="B5885" s="26" t="s">
        <v>82</v>
      </c>
      <c r="C5885" s="26" t="s">
        <v>83</v>
      </c>
      <c r="D5885" s="26" t="s">
        <v>24</v>
      </c>
      <c r="E5885" s="26" t="s">
        <v>23</v>
      </c>
      <c r="F5885" s="26">
        <v>1964</v>
      </c>
      <c r="G5885" s="27">
        <v>79.7</v>
      </c>
    </row>
    <row r="5886" spans="1:7" x14ac:dyDescent="0.15">
      <c r="A5886" s="25" t="s">
        <v>84</v>
      </c>
      <c r="B5886" s="26" t="s">
        <v>82</v>
      </c>
      <c r="C5886" s="26" t="s">
        <v>83</v>
      </c>
      <c r="D5886" s="26" t="s">
        <v>24</v>
      </c>
      <c r="E5886" s="26" t="s">
        <v>23</v>
      </c>
      <c r="F5886" s="26">
        <v>1963</v>
      </c>
      <c r="G5886" s="27">
        <v>74.100000000000023</v>
      </c>
    </row>
    <row r="5887" spans="1:7" x14ac:dyDescent="0.15">
      <c r="A5887" s="25" t="s">
        <v>84</v>
      </c>
      <c r="B5887" s="26" t="s">
        <v>82</v>
      </c>
      <c r="C5887" s="26" t="s">
        <v>83</v>
      </c>
      <c r="D5887" s="26" t="s">
        <v>24</v>
      </c>
      <c r="E5887" s="26" t="s">
        <v>23</v>
      </c>
      <c r="F5887" s="26">
        <v>1962</v>
      </c>
      <c r="G5887" s="27"/>
    </row>
    <row r="5888" spans="1:7" x14ac:dyDescent="0.15">
      <c r="A5888" s="25" t="s">
        <v>84</v>
      </c>
      <c r="B5888" s="26" t="s">
        <v>82</v>
      </c>
      <c r="C5888" s="26" t="s">
        <v>83</v>
      </c>
      <c r="D5888" s="26" t="s">
        <v>24</v>
      </c>
      <c r="E5888" s="26" t="s">
        <v>23</v>
      </c>
      <c r="F5888" s="26">
        <v>1961</v>
      </c>
      <c r="G5888" s="27"/>
    </row>
    <row r="5889" spans="1:7" x14ac:dyDescent="0.15">
      <c r="A5889" s="25" t="s">
        <v>84</v>
      </c>
      <c r="B5889" s="26" t="s">
        <v>82</v>
      </c>
      <c r="C5889" s="26" t="s">
        <v>83</v>
      </c>
      <c r="D5889" s="26" t="s">
        <v>24</v>
      </c>
      <c r="E5889" s="26" t="s">
        <v>23</v>
      </c>
      <c r="F5889" s="26">
        <v>1960</v>
      </c>
      <c r="G5889" s="27"/>
    </row>
    <row r="5890" spans="1:7" x14ac:dyDescent="0.15">
      <c r="A5890" s="25" t="s">
        <v>84</v>
      </c>
      <c r="B5890" s="26" t="s">
        <v>82</v>
      </c>
      <c r="C5890" s="26" t="s">
        <v>83</v>
      </c>
      <c r="D5890" s="26" t="s">
        <v>46</v>
      </c>
      <c r="E5890" s="26" t="s">
        <v>45</v>
      </c>
      <c r="F5890" s="26">
        <v>2023</v>
      </c>
      <c r="G5890" s="27">
        <v>171130.6</v>
      </c>
    </row>
    <row r="5891" spans="1:7" x14ac:dyDescent="0.15">
      <c r="A5891" s="25" t="s">
        <v>84</v>
      </c>
      <c r="B5891" s="26" t="s">
        <v>82</v>
      </c>
      <c r="C5891" s="26" t="s">
        <v>83</v>
      </c>
      <c r="D5891" s="26" t="s">
        <v>46</v>
      </c>
      <c r="E5891" s="26" t="s">
        <v>45</v>
      </c>
      <c r="F5891" s="26">
        <v>2022</v>
      </c>
      <c r="G5891" s="27">
        <v>168212</v>
      </c>
    </row>
    <row r="5892" spans="1:7" x14ac:dyDescent="0.15">
      <c r="A5892" s="25" t="s">
        <v>84</v>
      </c>
      <c r="B5892" s="26" t="s">
        <v>82</v>
      </c>
      <c r="C5892" s="26" t="s">
        <v>83</v>
      </c>
      <c r="D5892" s="26" t="s">
        <v>46</v>
      </c>
      <c r="E5892" s="26" t="s">
        <v>45</v>
      </c>
      <c r="F5892" s="26">
        <v>2021</v>
      </c>
      <c r="G5892" s="27">
        <v>162039</v>
      </c>
    </row>
    <row r="5893" spans="1:7" x14ac:dyDescent="0.15">
      <c r="A5893" s="25" t="s">
        <v>84</v>
      </c>
      <c r="B5893" s="26" t="s">
        <v>82</v>
      </c>
      <c r="C5893" s="26" t="s">
        <v>83</v>
      </c>
      <c r="D5893" s="26" t="s">
        <v>46</v>
      </c>
      <c r="E5893" s="26" t="s">
        <v>45</v>
      </c>
      <c r="F5893" s="26">
        <v>2020</v>
      </c>
      <c r="G5893" s="27">
        <v>156814</v>
      </c>
    </row>
    <row r="5894" spans="1:7" x14ac:dyDescent="0.15">
      <c r="A5894" s="25" t="s">
        <v>84</v>
      </c>
      <c r="B5894" s="26" t="s">
        <v>82</v>
      </c>
      <c r="C5894" s="26" t="s">
        <v>83</v>
      </c>
      <c r="D5894" s="26" t="s">
        <v>46</v>
      </c>
      <c r="E5894" s="26" t="s">
        <v>45</v>
      </c>
      <c r="F5894" s="26">
        <v>2019</v>
      </c>
      <c r="G5894" s="27">
        <v>166412</v>
      </c>
    </row>
    <row r="5895" spans="1:7" x14ac:dyDescent="0.15">
      <c r="A5895" s="25" t="s">
        <v>84</v>
      </c>
      <c r="B5895" s="26" t="s">
        <v>82</v>
      </c>
      <c r="C5895" s="26" t="s">
        <v>83</v>
      </c>
      <c r="D5895" s="26" t="s">
        <v>46</v>
      </c>
      <c r="E5895" s="26" t="s">
        <v>45</v>
      </c>
      <c r="F5895" s="26">
        <v>2018</v>
      </c>
      <c r="G5895" s="27">
        <v>164380</v>
      </c>
    </row>
    <row r="5896" spans="1:7" x14ac:dyDescent="0.15">
      <c r="A5896" s="25" t="s">
        <v>84</v>
      </c>
      <c r="B5896" s="26" t="s">
        <v>82</v>
      </c>
      <c r="C5896" s="26" t="s">
        <v>83</v>
      </c>
      <c r="D5896" s="26" t="s">
        <v>46</v>
      </c>
      <c r="E5896" s="26" t="s">
        <v>45</v>
      </c>
      <c r="F5896" s="26">
        <v>2017</v>
      </c>
      <c r="G5896" s="27">
        <v>161705</v>
      </c>
    </row>
    <row r="5897" spans="1:7" x14ac:dyDescent="0.15">
      <c r="A5897" s="25" t="s">
        <v>84</v>
      </c>
      <c r="B5897" s="26" t="s">
        <v>82</v>
      </c>
      <c r="C5897" s="26" t="s">
        <v>83</v>
      </c>
      <c r="D5897" s="26" t="s">
        <v>46</v>
      </c>
      <c r="E5897" s="26" t="s">
        <v>45</v>
      </c>
      <c r="F5897" s="26">
        <v>2016</v>
      </c>
      <c r="G5897" s="27">
        <v>159803</v>
      </c>
    </row>
    <row r="5898" spans="1:7" x14ac:dyDescent="0.15">
      <c r="A5898" s="25" t="s">
        <v>84</v>
      </c>
      <c r="B5898" s="26" t="s">
        <v>82</v>
      </c>
      <c r="C5898" s="26" t="s">
        <v>83</v>
      </c>
      <c r="D5898" s="26" t="s">
        <v>46</v>
      </c>
      <c r="E5898" s="26" t="s">
        <v>45</v>
      </c>
      <c r="F5898" s="26">
        <v>2015</v>
      </c>
      <c r="G5898" s="27">
        <v>157450</v>
      </c>
    </row>
    <row r="5899" spans="1:7" x14ac:dyDescent="0.15">
      <c r="A5899" s="25" t="s">
        <v>84</v>
      </c>
      <c r="B5899" s="26" t="s">
        <v>82</v>
      </c>
      <c r="C5899" s="26" t="s">
        <v>83</v>
      </c>
      <c r="D5899" s="26" t="s">
        <v>46</v>
      </c>
      <c r="E5899" s="26" t="s">
        <v>45</v>
      </c>
      <c r="F5899" s="26">
        <v>2014</v>
      </c>
      <c r="G5899" s="27">
        <v>154361</v>
      </c>
    </row>
    <row r="5900" spans="1:7" x14ac:dyDescent="0.15">
      <c r="A5900" s="25" t="s">
        <v>84</v>
      </c>
      <c r="B5900" s="26" t="s">
        <v>82</v>
      </c>
      <c r="C5900" s="26" t="s">
        <v>83</v>
      </c>
      <c r="D5900" s="26" t="s">
        <v>46</v>
      </c>
      <c r="E5900" s="26" t="s">
        <v>45</v>
      </c>
      <c r="F5900" s="26">
        <v>2013</v>
      </c>
      <c r="G5900" s="27">
        <v>151623</v>
      </c>
    </row>
    <row r="5901" spans="1:7" x14ac:dyDescent="0.15">
      <c r="A5901" s="25" t="s">
        <v>84</v>
      </c>
      <c r="B5901" s="26" t="s">
        <v>82</v>
      </c>
      <c r="C5901" s="26" t="s">
        <v>83</v>
      </c>
      <c r="D5901" s="26" t="s">
        <v>46</v>
      </c>
      <c r="E5901" s="26" t="s">
        <v>45</v>
      </c>
      <c r="F5901" s="26">
        <v>2012</v>
      </c>
      <c r="G5901" s="27">
        <v>149435</v>
      </c>
    </row>
    <row r="5902" spans="1:7" x14ac:dyDescent="0.15">
      <c r="A5902" s="25" t="s">
        <v>84</v>
      </c>
      <c r="B5902" s="26" t="s">
        <v>82</v>
      </c>
      <c r="C5902" s="26" t="s">
        <v>83</v>
      </c>
      <c r="D5902" s="26" t="s">
        <v>46</v>
      </c>
      <c r="E5902" s="26" t="s">
        <v>45</v>
      </c>
      <c r="F5902" s="26">
        <v>2011</v>
      </c>
      <c r="G5902" s="27">
        <v>146671</v>
      </c>
    </row>
    <row r="5903" spans="1:7" x14ac:dyDescent="0.15">
      <c r="A5903" s="25" t="s">
        <v>84</v>
      </c>
      <c r="B5903" s="26" t="s">
        <v>82</v>
      </c>
      <c r="C5903" s="26" t="s">
        <v>83</v>
      </c>
      <c r="D5903" s="26" t="s">
        <v>46</v>
      </c>
      <c r="E5903" s="26" t="s">
        <v>45</v>
      </c>
      <c r="F5903" s="26">
        <v>2010</v>
      </c>
      <c r="G5903" s="27">
        <v>145353</v>
      </c>
    </row>
    <row r="5904" spans="1:7" x14ac:dyDescent="0.15">
      <c r="A5904" s="25" t="s">
        <v>84</v>
      </c>
      <c r="B5904" s="26" t="s">
        <v>82</v>
      </c>
      <c r="C5904" s="26" t="s">
        <v>83</v>
      </c>
      <c r="D5904" s="26" t="s">
        <v>46</v>
      </c>
      <c r="E5904" s="26" t="s">
        <v>45</v>
      </c>
      <c r="F5904" s="26">
        <v>2009</v>
      </c>
      <c r="G5904" s="27">
        <v>146338</v>
      </c>
    </row>
    <row r="5905" spans="1:7" x14ac:dyDescent="0.15">
      <c r="A5905" s="25" t="s">
        <v>84</v>
      </c>
      <c r="B5905" s="26" t="s">
        <v>82</v>
      </c>
      <c r="C5905" s="26" t="s">
        <v>83</v>
      </c>
      <c r="D5905" s="26" t="s">
        <v>46</v>
      </c>
      <c r="E5905" s="26" t="s">
        <v>45</v>
      </c>
      <c r="F5905" s="26">
        <v>2008</v>
      </c>
      <c r="G5905" s="27">
        <v>152922</v>
      </c>
    </row>
    <row r="5906" spans="1:7" x14ac:dyDescent="0.15">
      <c r="A5906" s="25" t="s">
        <v>84</v>
      </c>
      <c r="B5906" s="26" t="s">
        <v>82</v>
      </c>
      <c r="C5906" s="26" t="s">
        <v>83</v>
      </c>
      <c r="D5906" s="26" t="s">
        <v>46</v>
      </c>
      <c r="E5906" s="26" t="s">
        <v>45</v>
      </c>
      <c r="F5906" s="26">
        <v>2007</v>
      </c>
      <c r="G5906" s="27">
        <v>153861</v>
      </c>
    </row>
    <row r="5907" spans="1:7" x14ac:dyDescent="0.15">
      <c r="A5907" s="25" t="s">
        <v>84</v>
      </c>
      <c r="B5907" s="26" t="s">
        <v>82</v>
      </c>
      <c r="C5907" s="26" t="s">
        <v>83</v>
      </c>
      <c r="D5907" s="26" t="s">
        <v>46</v>
      </c>
      <c r="E5907" s="26" t="s">
        <v>45</v>
      </c>
      <c r="F5907" s="26">
        <v>2006</v>
      </c>
      <c r="G5907" s="27">
        <v>152543</v>
      </c>
    </row>
    <row r="5908" spans="1:7" x14ac:dyDescent="0.15">
      <c r="A5908" s="25" t="s">
        <v>84</v>
      </c>
      <c r="B5908" s="26" t="s">
        <v>82</v>
      </c>
      <c r="C5908" s="26" t="s">
        <v>83</v>
      </c>
      <c r="D5908" s="26" t="s">
        <v>46</v>
      </c>
      <c r="E5908" s="26" t="s">
        <v>45</v>
      </c>
      <c r="F5908" s="26">
        <v>2005</v>
      </c>
      <c r="G5908" s="27">
        <v>149973</v>
      </c>
    </row>
    <row r="5909" spans="1:7" x14ac:dyDescent="0.15">
      <c r="A5909" s="25" t="s">
        <v>84</v>
      </c>
      <c r="B5909" s="26" t="s">
        <v>82</v>
      </c>
      <c r="C5909" s="26" t="s">
        <v>83</v>
      </c>
      <c r="D5909" s="26" t="s">
        <v>46</v>
      </c>
      <c r="E5909" s="26" t="s">
        <v>45</v>
      </c>
      <c r="F5909" s="26">
        <v>2004</v>
      </c>
      <c r="G5909" s="27">
        <v>148025</v>
      </c>
    </row>
    <row r="5910" spans="1:7" x14ac:dyDescent="0.15">
      <c r="A5910" s="25" t="s">
        <v>84</v>
      </c>
      <c r="B5910" s="26" t="s">
        <v>82</v>
      </c>
      <c r="C5910" s="26" t="s">
        <v>83</v>
      </c>
      <c r="D5910" s="26" t="s">
        <v>46</v>
      </c>
      <c r="E5910" s="26" t="s">
        <v>45</v>
      </c>
      <c r="F5910" s="26">
        <v>2003</v>
      </c>
      <c r="G5910" s="27">
        <v>146461</v>
      </c>
    </row>
    <row r="5911" spans="1:7" x14ac:dyDescent="0.15">
      <c r="A5911" s="25" t="s">
        <v>84</v>
      </c>
      <c r="B5911" s="26" t="s">
        <v>82</v>
      </c>
      <c r="C5911" s="26" t="s">
        <v>83</v>
      </c>
      <c r="D5911" s="26" t="s">
        <v>46</v>
      </c>
      <c r="E5911" s="26" t="s">
        <v>45</v>
      </c>
      <c r="F5911" s="26">
        <v>2002</v>
      </c>
      <c r="G5911" s="27">
        <v>146444</v>
      </c>
    </row>
    <row r="5912" spans="1:7" x14ac:dyDescent="0.15">
      <c r="A5912" s="25" t="s">
        <v>84</v>
      </c>
      <c r="B5912" s="26" t="s">
        <v>82</v>
      </c>
      <c r="C5912" s="26" t="s">
        <v>83</v>
      </c>
      <c r="D5912" s="26" t="s">
        <v>46</v>
      </c>
      <c r="E5912" s="26" t="s">
        <v>45</v>
      </c>
      <c r="F5912" s="26">
        <v>2001</v>
      </c>
      <c r="G5912" s="27">
        <v>147637</v>
      </c>
    </row>
    <row r="5913" spans="1:7" x14ac:dyDescent="0.15">
      <c r="A5913" s="25" t="s">
        <v>84</v>
      </c>
      <c r="B5913" s="26" t="s">
        <v>82</v>
      </c>
      <c r="C5913" s="26" t="s">
        <v>83</v>
      </c>
      <c r="D5913" s="26" t="s">
        <v>46</v>
      </c>
      <c r="E5913" s="26" t="s">
        <v>45</v>
      </c>
      <c r="F5913" s="26">
        <v>2000</v>
      </c>
      <c r="G5913" s="27">
        <v>147923</v>
      </c>
    </row>
    <row r="5914" spans="1:7" x14ac:dyDescent="0.15">
      <c r="A5914" s="25" t="s">
        <v>84</v>
      </c>
      <c r="B5914" s="26" t="s">
        <v>82</v>
      </c>
      <c r="C5914" s="26" t="s">
        <v>83</v>
      </c>
      <c r="D5914" s="26" t="s">
        <v>46</v>
      </c>
      <c r="E5914" s="26" t="s">
        <v>45</v>
      </c>
      <c r="F5914" s="26">
        <v>1999</v>
      </c>
      <c r="G5914" s="27">
        <v>144985</v>
      </c>
    </row>
    <row r="5915" spans="1:7" x14ac:dyDescent="0.15">
      <c r="A5915" s="25" t="s">
        <v>84</v>
      </c>
      <c r="B5915" s="26" t="s">
        <v>82</v>
      </c>
      <c r="C5915" s="26" t="s">
        <v>83</v>
      </c>
      <c r="D5915" s="26" t="s">
        <v>46</v>
      </c>
      <c r="E5915" s="26" t="s">
        <v>45</v>
      </c>
      <c r="F5915" s="26">
        <v>1998</v>
      </c>
      <c r="G5915" s="27">
        <v>142372</v>
      </c>
    </row>
    <row r="5916" spans="1:7" x14ac:dyDescent="0.15">
      <c r="A5916" s="25" t="s">
        <v>84</v>
      </c>
      <c r="B5916" s="26" t="s">
        <v>82</v>
      </c>
      <c r="C5916" s="26" t="s">
        <v>83</v>
      </c>
      <c r="D5916" s="26" t="s">
        <v>46</v>
      </c>
      <c r="E5916" s="26" t="s">
        <v>45</v>
      </c>
      <c r="F5916" s="26">
        <v>1997</v>
      </c>
      <c r="G5916" s="27">
        <v>140402.20000000001</v>
      </c>
    </row>
    <row r="5917" spans="1:7" x14ac:dyDescent="0.15">
      <c r="A5917" s="25" t="s">
        <v>84</v>
      </c>
      <c r="B5917" s="26" t="s">
        <v>82</v>
      </c>
      <c r="C5917" s="26" t="s">
        <v>83</v>
      </c>
      <c r="D5917" s="26" t="s">
        <v>46</v>
      </c>
      <c r="E5917" s="26" t="s">
        <v>45</v>
      </c>
      <c r="F5917" s="26">
        <v>1996</v>
      </c>
      <c r="G5917" s="27">
        <v>137443.79999999999</v>
      </c>
    </row>
    <row r="5918" spans="1:7" x14ac:dyDescent="0.15">
      <c r="A5918" s="25" t="s">
        <v>84</v>
      </c>
      <c r="B5918" s="26" t="s">
        <v>82</v>
      </c>
      <c r="C5918" s="26" t="s">
        <v>83</v>
      </c>
      <c r="D5918" s="26" t="s">
        <v>46</v>
      </c>
      <c r="E5918" s="26" t="s">
        <v>45</v>
      </c>
      <c r="F5918" s="26">
        <v>1995</v>
      </c>
      <c r="G5918" s="27">
        <v>135624</v>
      </c>
    </row>
    <row r="5919" spans="1:7" x14ac:dyDescent="0.15">
      <c r="A5919" s="25" t="s">
        <v>84</v>
      </c>
      <c r="B5919" s="26" t="s">
        <v>82</v>
      </c>
      <c r="C5919" s="26" t="s">
        <v>83</v>
      </c>
      <c r="D5919" s="26" t="s">
        <v>46</v>
      </c>
      <c r="E5919" s="26" t="s">
        <v>45</v>
      </c>
      <c r="F5919" s="26">
        <v>1994</v>
      </c>
      <c r="G5919" s="27">
        <v>133776.6</v>
      </c>
    </row>
    <row r="5920" spans="1:7" x14ac:dyDescent="0.15">
      <c r="A5920" s="25" t="s">
        <v>84</v>
      </c>
      <c r="B5920" s="26" t="s">
        <v>82</v>
      </c>
      <c r="C5920" s="26" t="s">
        <v>83</v>
      </c>
      <c r="D5920" s="26" t="s">
        <v>46</v>
      </c>
      <c r="E5920" s="26" t="s">
        <v>45</v>
      </c>
      <c r="F5920" s="26">
        <v>1993</v>
      </c>
      <c r="G5920" s="27">
        <v>130957.6</v>
      </c>
    </row>
    <row r="5921" spans="1:7" x14ac:dyDescent="0.15">
      <c r="A5921" s="25" t="s">
        <v>84</v>
      </c>
      <c r="B5921" s="26" t="s">
        <v>82</v>
      </c>
      <c r="C5921" s="26" t="s">
        <v>83</v>
      </c>
      <c r="D5921" s="26" t="s">
        <v>46</v>
      </c>
      <c r="E5921" s="26" t="s">
        <v>45</v>
      </c>
      <c r="F5921" s="26">
        <v>1992</v>
      </c>
      <c r="G5921" s="27">
        <v>129268.7</v>
      </c>
    </row>
    <row r="5922" spans="1:7" x14ac:dyDescent="0.15">
      <c r="A5922" s="25" t="s">
        <v>84</v>
      </c>
      <c r="B5922" s="26" t="s">
        <v>82</v>
      </c>
      <c r="C5922" s="26" t="s">
        <v>83</v>
      </c>
      <c r="D5922" s="26" t="s">
        <v>46</v>
      </c>
      <c r="E5922" s="26" t="s">
        <v>45</v>
      </c>
      <c r="F5922" s="26">
        <v>1991</v>
      </c>
      <c r="G5922" s="27">
        <v>128620.6</v>
      </c>
    </row>
    <row r="5923" spans="1:7" x14ac:dyDescent="0.15">
      <c r="A5923" s="25" t="s">
        <v>84</v>
      </c>
      <c r="B5923" s="26" t="s">
        <v>82</v>
      </c>
      <c r="C5923" s="26" t="s">
        <v>83</v>
      </c>
      <c r="D5923" s="26" t="s">
        <v>46</v>
      </c>
      <c r="E5923" s="26" t="s">
        <v>45</v>
      </c>
      <c r="F5923" s="26">
        <v>1990</v>
      </c>
      <c r="G5923" s="27">
        <v>129828.5</v>
      </c>
    </row>
    <row r="5924" spans="1:7" x14ac:dyDescent="0.15">
      <c r="A5924" s="25" t="s">
        <v>84</v>
      </c>
      <c r="B5924" s="26" t="s">
        <v>82</v>
      </c>
      <c r="C5924" s="26" t="s">
        <v>83</v>
      </c>
      <c r="D5924" s="26" t="s">
        <v>46</v>
      </c>
      <c r="E5924" s="26" t="s">
        <v>45</v>
      </c>
      <c r="F5924" s="26">
        <v>1989</v>
      </c>
      <c r="G5924" s="27">
        <v>128347.1</v>
      </c>
    </row>
    <row r="5925" spans="1:7" x14ac:dyDescent="0.15">
      <c r="A5925" s="25" t="s">
        <v>84</v>
      </c>
      <c r="B5925" s="26" t="s">
        <v>82</v>
      </c>
      <c r="C5925" s="26" t="s">
        <v>83</v>
      </c>
      <c r="D5925" s="26" t="s">
        <v>46</v>
      </c>
      <c r="E5925" s="26" t="s">
        <v>45</v>
      </c>
      <c r="F5925" s="26">
        <v>1988</v>
      </c>
      <c r="G5925" s="27">
        <v>125830.3</v>
      </c>
    </row>
    <row r="5926" spans="1:7" x14ac:dyDescent="0.15">
      <c r="A5926" s="25" t="s">
        <v>84</v>
      </c>
      <c r="B5926" s="26" t="s">
        <v>82</v>
      </c>
      <c r="C5926" s="26" t="s">
        <v>83</v>
      </c>
      <c r="D5926" s="26" t="s">
        <v>46</v>
      </c>
      <c r="E5926" s="26" t="s">
        <v>45</v>
      </c>
      <c r="F5926" s="26">
        <v>1987</v>
      </c>
      <c r="G5926" s="27">
        <v>123172</v>
      </c>
    </row>
    <row r="5927" spans="1:7" x14ac:dyDescent="0.15">
      <c r="A5927" s="25" t="s">
        <v>84</v>
      </c>
      <c r="B5927" s="26" t="s">
        <v>82</v>
      </c>
      <c r="C5927" s="26" t="s">
        <v>83</v>
      </c>
      <c r="D5927" s="26" t="s">
        <v>46</v>
      </c>
      <c r="E5927" s="26" t="s">
        <v>45</v>
      </c>
      <c r="F5927" s="26">
        <v>1986</v>
      </c>
      <c r="G5927" s="27">
        <v>120103.9</v>
      </c>
    </row>
    <row r="5928" spans="1:7" x14ac:dyDescent="0.15">
      <c r="A5928" s="25" t="s">
        <v>84</v>
      </c>
      <c r="B5928" s="26" t="s">
        <v>82</v>
      </c>
      <c r="C5928" s="26" t="s">
        <v>83</v>
      </c>
      <c r="D5928" s="26" t="s">
        <v>46</v>
      </c>
      <c r="E5928" s="26" t="s">
        <v>45</v>
      </c>
      <c r="F5928" s="26">
        <v>1985</v>
      </c>
      <c r="G5928" s="27">
        <v>117455.2</v>
      </c>
    </row>
    <row r="5929" spans="1:7" x14ac:dyDescent="0.15">
      <c r="A5929" s="25" t="s">
        <v>84</v>
      </c>
      <c r="B5929" s="26" t="s">
        <v>82</v>
      </c>
      <c r="C5929" s="26" t="s">
        <v>83</v>
      </c>
      <c r="D5929" s="26" t="s">
        <v>46</v>
      </c>
      <c r="E5929" s="26" t="s">
        <v>45</v>
      </c>
      <c r="F5929" s="26">
        <v>1984</v>
      </c>
      <c r="G5929" s="27">
        <v>115121.4</v>
      </c>
    </row>
    <row r="5930" spans="1:7" x14ac:dyDescent="0.15">
      <c r="A5930" s="25" t="s">
        <v>84</v>
      </c>
      <c r="B5930" s="26" t="s">
        <v>82</v>
      </c>
      <c r="C5930" s="26" t="s">
        <v>83</v>
      </c>
      <c r="D5930" s="26" t="s">
        <v>46</v>
      </c>
      <c r="E5930" s="26" t="s">
        <v>45</v>
      </c>
      <c r="F5930" s="26">
        <v>1983</v>
      </c>
      <c r="G5930" s="27">
        <v>110635.9</v>
      </c>
    </row>
    <row r="5931" spans="1:7" x14ac:dyDescent="0.15">
      <c r="A5931" s="25" t="s">
        <v>84</v>
      </c>
      <c r="B5931" s="26" t="s">
        <v>82</v>
      </c>
      <c r="C5931" s="26" t="s">
        <v>83</v>
      </c>
      <c r="D5931" s="26" t="s">
        <v>46</v>
      </c>
      <c r="E5931" s="26" t="s">
        <v>45</v>
      </c>
      <c r="F5931" s="26">
        <v>1982</v>
      </c>
      <c r="G5931" s="27">
        <v>109206.7</v>
      </c>
    </row>
    <row r="5932" spans="1:7" x14ac:dyDescent="0.15">
      <c r="A5932" s="25" t="s">
        <v>84</v>
      </c>
      <c r="B5932" s="26" t="s">
        <v>82</v>
      </c>
      <c r="C5932" s="26" t="s">
        <v>83</v>
      </c>
      <c r="D5932" s="26" t="s">
        <v>46</v>
      </c>
      <c r="E5932" s="26" t="s">
        <v>45</v>
      </c>
      <c r="F5932" s="26">
        <v>1981</v>
      </c>
      <c r="G5932" s="27">
        <v>110035.7</v>
      </c>
    </row>
    <row r="5933" spans="1:7" x14ac:dyDescent="0.15">
      <c r="A5933" s="25" t="s">
        <v>84</v>
      </c>
      <c r="B5933" s="26" t="s">
        <v>82</v>
      </c>
      <c r="C5933" s="26" t="s">
        <v>83</v>
      </c>
      <c r="D5933" s="26" t="s">
        <v>46</v>
      </c>
      <c r="E5933" s="26" t="s">
        <v>45</v>
      </c>
      <c r="F5933" s="26">
        <v>1980</v>
      </c>
      <c r="G5933" s="27">
        <v>108783.1</v>
      </c>
    </row>
    <row r="5934" spans="1:7" x14ac:dyDescent="0.15">
      <c r="A5934" s="25" t="s">
        <v>84</v>
      </c>
      <c r="B5934" s="26" t="s">
        <v>82</v>
      </c>
      <c r="C5934" s="26" t="s">
        <v>83</v>
      </c>
      <c r="D5934" s="26" t="s">
        <v>46</v>
      </c>
      <c r="E5934" s="26" t="s">
        <v>45</v>
      </c>
      <c r="F5934" s="26">
        <v>1979</v>
      </c>
      <c r="G5934" s="27">
        <v>108242.5</v>
      </c>
    </row>
    <row r="5935" spans="1:7" x14ac:dyDescent="0.15">
      <c r="A5935" s="25" t="s">
        <v>84</v>
      </c>
      <c r="B5935" s="26" t="s">
        <v>82</v>
      </c>
      <c r="C5935" s="26" t="s">
        <v>83</v>
      </c>
      <c r="D5935" s="26" t="s">
        <v>46</v>
      </c>
      <c r="E5935" s="26" t="s">
        <v>45</v>
      </c>
      <c r="F5935" s="26">
        <v>1978</v>
      </c>
      <c r="G5935" s="27">
        <v>105313.9</v>
      </c>
    </row>
    <row r="5936" spans="1:7" x14ac:dyDescent="0.15">
      <c r="A5936" s="25" t="s">
        <v>84</v>
      </c>
      <c r="B5936" s="26" t="s">
        <v>82</v>
      </c>
      <c r="C5936" s="26" t="s">
        <v>83</v>
      </c>
      <c r="D5936" s="26" t="s">
        <v>46</v>
      </c>
      <c r="E5936" s="26" t="s">
        <v>45</v>
      </c>
      <c r="F5936" s="26">
        <v>1977</v>
      </c>
      <c r="G5936" s="27">
        <v>101048.6</v>
      </c>
    </row>
    <row r="5937" spans="1:7" x14ac:dyDescent="0.15">
      <c r="A5937" s="25" t="s">
        <v>84</v>
      </c>
      <c r="B5937" s="26" t="s">
        <v>82</v>
      </c>
      <c r="C5937" s="26" t="s">
        <v>83</v>
      </c>
      <c r="D5937" s="26" t="s">
        <v>46</v>
      </c>
      <c r="E5937" s="26" t="s">
        <v>45</v>
      </c>
      <c r="F5937" s="26">
        <v>1976</v>
      </c>
      <c r="G5937" s="27">
        <v>97635.8</v>
      </c>
    </row>
    <row r="5938" spans="1:7" x14ac:dyDescent="0.15">
      <c r="A5938" s="25" t="s">
        <v>84</v>
      </c>
      <c r="B5938" s="26" t="s">
        <v>82</v>
      </c>
      <c r="C5938" s="26" t="s">
        <v>83</v>
      </c>
      <c r="D5938" s="26" t="s">
        <v>46</v>
      </c>
      <c r="E5938" s="26" t="s">
        <v>45</v>
      </c>
      <c r="F5938" s="26">
        <v>1975</v>
      </c>
      <c r="G5938" s="27">
        <v>94663.5</v>
      </c>
    </row>
    <row r="5939" spans="1:7" x14ac:dyDescent="0.15">
      <c r="A5939" s="25" t="s">
        <v>84</v>
      </c>
      <c r="B5939" s="26" t="s">
        <v>82</v>
      </c>
      <c r="C5939" s="26" t="s">
        <v>83</v>
      </c>
      <c r="D5939" s="26" t="s">
        <v>46</v>
      </c>
      <c r="E5939" s="26" t="s">
        <v>45</v>
      </c>
      <c r="F5939" s="26">
        <v>1974</v>
      </c>
      <c r="G5939" s="27">
        <v>95772.400000000009</v>
      </c>
    </row>
    <row r="5940" spans="1:7" x14ac:dyDescent="0.15">
      <c r="A5940" s="25" t="s">
        <v>84</v>
      </c>
      <c r="B5940" s="26" t="s">
        <v>82</v>
      </c>
      <c r="C5940" s="26" t="s">
        <v>83</v>
      </c>
      <c r="D5940" s="26" t="s">
        <v>46</v>
      </c>
      <c r="E5940" s="26" t="s">
        <v>45</v>
      </c>
      <c r="F5940" s="26">
        <v>1973</v>
      </c>
      <c r="G5940" s="27">
        <v>94027.1</v>
      </c>
    </row>
    <row r="5941" spans="1:7" x14ac:dyDescent="0.15">
      <c r="A5941" s="25" t="s">
        <v>84</v>
      </c>
      <c r="B5941" s="26" t="s">
        <v>82</v>
      </c>
      <c r="C5941" s="26" t="s">
        <v>83</v>
      </c>
      <c r="D5941" s="26" t="s">
        <v>46</v>
      </c>
      <c r="E5941" s="26" t="s">
        <v>45</v>
      </c>
      <c r="F5941" s="26">
        <v>1972</v>
      </c>
      <c r="G5941" s="27">
        <v>91054.900000000009</v>
      </c>
    </row>
    <row r="5942" spans="1:7" x14ac:dyDescent="0.15">
      <c r="A5942" s="25" t="s">
        <v>84</v>
      </c>
      <c r="B5942" s="26" t="s">
        <v>82</v>
      </c>
      <c r="C5942" s="26" t="s">
        <v>83</v>
      </c>
      <c r="D5942" s="26" t="s">
        <v>46</v>
      </c>
      <c r="E5942" s="26" t="s">
        <v>45</v>
      </c>
      <c r="F5942" s="26">
        <v>1971</v>
      </c>
      <c r="G5942" s="27">
        <v>88510.400000000009</v>
      </c>
    </row>
    <row r="5943" spans="1:7" x14ac:dyDescent="0.15">
      <c r="A5943" s="25" t="s">
        <v>84</v>
      </c>
      <c r="B5943" s="26" t="s">
        <v>82</v>
      </c>
      <c r="C5943" s="26" t="s">
        <v>83</v>
      </c>
      <c r="D5943" s="26" t="s">
        <v>46</v>
      </c>
      <c r="E5943" s="26" t="s">
        <v>45</v>
      </c>
      <c r="F5943" s="26">
        <v>1970</v>
      </c>
      <c r="G5943" s="27">
        <v>88170.900000000009</v>
      </c>
    </row>
    <row r="5944" spans="1:7" x14ac:dyDescent="0.15">
      <c r="A5944" s="25" t="s">
        <v>84</v>
      </c>
      <c r="B5944" s="26" t="s">
        <v>82</v>
      </c>
      <c r="C5944" s="26" t="s">
        <v>83</v>
      </c>
      <c r="D5944" s="26" t="s">
        <v>46</v>
      </c>
      <c r="E5944" s="26" t="s">
        <v>45</v>
      </c>
      <c r="F5944" s="26">
        <v>1969</v>
      </c>
      <c r="G5944" s="27">
        <v>87922.1</v>
      </c>
    </row>
    <row r="5945" spans="1:7" x14ac:dyDescent="0.15">
      <c r="A5945" s="25" t="s">
        <v>84</v>
      </c>
      <c r="B5945" s="26" t="s">
        <v>82</v>
      </c>
      <c r="C5945" s="26" t="s">
        <v>83</v>
      </c>
      <c r="D5945" s="26" t="s">
        <v>46</v>
      </c>
      <c r="E5945" s="26" t="s">
        <v>45</v>
      </c>
      <c r="F5945" s="26">
        <v>1968</v>
      </c>
      <c r="G5945" s="27">
        <v>85729.1</v>
      </c>
    </row>
    <row r="5946" spans="1:7" x14ac:dyDescent="0.15">
      <c r="A5946" s="25" t="s">
        <v>84</v>
      </c>
      <c r="B5946" s="26" t="s">
        <v>82</v>
      </c>
      <c r="C5946" s="26" t="s">
        <v>83</v>
      </c>
      <c r="D5946" s="26" t="s">
        <v>46</v>
      </c>
      <c r="E5946" s="26" t="s">
        <v>45</v>
      </c>
      <c r="F5946" s="26">
        <v>1967</v>
      </c>
      <c r="G5946" s="27">
        <v>83753.600000000006</v>
      </c>
    </row>
    <row r="5947" spans="1:7" x14ac:dyDescent="0.15">
      <c r="A5947" s="25" t="s">
        <v>84</v>
      </c>
      <c r="B5947" s="26" t="s">
        <v>82</v>
      </c>
      <c r="C5947" s="26" t="s">
        <v>83</v>
      </c>
      <c r="D5947" s="26" t="s">
        <v>46</v>
      </c>
      <c r="E5947" s="26" t="s">
        <v>45</v>
      </c>
      <c r="F5947" s="26">
        <v>1966</v>
      </c>
      <c r="G5947" s="27">
        <v>81864.700000000012</v>
      </c>
    </row>
    <row r="5948" spans="1:7" x14ac:dyDescent="0.15">
      <c r="A5948" s="25" t="s">
        <v>84</v>
      </c>
      <c r="B5948" s="26" t="s">
        <v>82</v>
      </c>
      <c r="C5948" s="26" t="s">
        <v>83</v>
      </c>
      <c r="D5948" s="26" t="s">
        <v>46</v>
      </c>
      <c r="E5948" s="26" t="s">
        <v>45</v>
      </c>
      <c r="F5948" s="26">
        <v>1965</v>
      </c>
      <c r="G5948" s="27">
        <v>78697.5</v>
      </c>
    </row>
    <row r="5949" spans="1:7" x14ac:dyDescent="0.15">
      <c r="A5949" s="25" t="s">
        <v>84</v>
      </c>
      <c r="B5949" s="26" t="s">
        <v>82</v>
      </c>
      <c r="C5949" s="26" t="s">
        <v>83</v>
      </c>
      <c r="D5949" s="26" t="s">
        <v>46</v>
      </c>
      <c r="E5949" s="26" t="s">
        <v>45</v>
      </c>
      <c r="F5949" s="26">
        <v>1964</v>
      </c>
      <c r="G5949" s="27">
        <v>76456.400000000009</v>
      </c>
    </row>
    <row r="5950" spans="1:7" x14ac:dyDescent="0.15">
      <c r="A5950" s="25" t="s">
        <v>84</v>
      </c>
      <c r="B5950" s="26" t="s">
        <v>82</v>
      </c>
      <c r="C5950" s="26" t="s">
        <v>83</v>
      </c>
      <c r="D5950" s="26" t="s">
        <v>46</v>
      </c>
      <c r="E5950" s="26" t="s">
        <v>45</v>
      </c>
      <c r="F5950" s="26">
        <v>1963</v>
      </c>
      <c r="G5950" s="27">
        <v>74588.3</v>
      </c>
    </row>
    <row r="5951" spans="1:7" x14ac:dyDescent="0.15">
      <c r="A5951" s="25" t="s">
        <v>84</v>
      </c>
      <c r="B5951" s="26" t="s">
        <v>82</v>
      </c>
      <c r="C5951" s="26" t="s">
        <v>83</v>
      </c>
      <c r="D5951" s="26" t="s">
        <v>46</v>
      </c>
      <c r="E5951" s="26" t="s">
        <v>45</v>
      </c>
      <c r="F5951" s="26">
        <v>1962</v>
      </c>
      <c r="G5951" s="27">
        <v>74518.3</v>
      </c>
    </row>
    <row r="5952" spans="1:7" x14ac:dyDescent="0.15">
      <c r="A5952" s="25" t="s">
        <v>84</v>
      </c>
      <c r="B5952" s="26" t="s">
        <v>82</v>
      </c>
      <c r="C5952" s="26" t="s">
        <v>83</v>
      </c>
      <c r="D5952" s="26" t="s">
        <v>46</v>
      </c>
      <c r="E5952" s="26" t="s">
        <v>45</v>
      </c>
      <c r="F5952" s="26">
        <v>1961</v>
      </c>
      <c r="G5952" s="27">
        <v>73375.7</v>
      </c>
    </row>
    <row r="5953" spans="1:7" x14ac:dyDescent="0.15">
      <c r="A5953" s="25" t="s">
        <v>84</v>
      </c>
      <c r="B5953" s="26" t="s">
        <v>82</v>
      </c>
      <c r="C5953" s="26" t="s">
        <v>83</v>
      </c>
      <c r="D5953" s="26" t="s">
        <v>46</v>
      </c>
      <c r="E5953" s="26" t="s">
        <v>45</v>
      </c>
      <c r="F5953" s="26">
        <v>1960</v>
      </c>
      <c r="G5953" s="27">
        <v>73454.7</v>
      </c>
    </row>
    <row r="5954" spans="1:7" x14ac:dyDescent="0.15">
      <c r="A5954" s="25" t="s">
        <v>84</v>
      </c>
      <c r="B5954" s="26" t="s">
        <v>82</v>
      </c>
      <c r="C5954" s="26" t="s">
        <v>83</v>
      </c>
      <c r="D5954" s="26" t="s">
        <v>42</v>
      </c>
      <c r="E5954" s="26" t="s">
        <v>41</v>
      </c>
      <c r="F5954" s="26">
        <v>2023</v>
      </c>
      <c r="G5954" s="27">
        <v>5301.2000000000007</v>
      </c>
    </row>
    <row r="5955" spans="1:7" x14ac:dyDescent="0.15">
      <c r="A5955" s="25" t="s">
        <v>84</v>
      </c>
      <c r="B5955" s="26" t="s">
        <v>82</v>
      </c>
      <c r="C5955" s="26" t="s">
        <v>83</v>
      </c>
      <c r="D5955" s="26" t="s">
        <v>42</v>
      </c>
      <c r="E5955" s="26" t="s">
        <v>41</v>
      </c>
      <c r="F5955" s="26">
        <v>2022</v>
      </c>
      <c r="G5955" s="27">
        <v>5181.2000000000007</v>
      </c>
    </row>
    <row r="5956" spans="1:7" x14ac:dyDescent="0.15">
      <c r="A5956" s="25" t="s">
        <v>84</v>
      </c>
      <c r="B5956" s="26" t="s">
        <v>82</v>
      </c>
      <c r="C5956" s="26" t="s">
        <v>83</v>
      </c>
      <c r="D5956" s="26" t="s">
        <v>42</v>
      </c>
      <c r="E5956" s="26" t="s">
        <v>41</v>
      </c>
      <c r="F5956" s="26">
        <v>2021</v>
      </c>
      <c r="G5956" s="27">
        <v>5105.4000000000005</v>
      </c>
    </row>
    <row r="5957" spans="1:7" x14ac:dyDescent="0.15">
      <c r="A5957" s="25" t="s">
        <v>84</v>
      </c>
      <c r="B5957" s="26" t="s">
        <v>82</v>
      </c>
      <c r="C5957" s="26" t="s">
        <v>83</v>
      </c>
      <c r="D5957" s="26" t="s">
        <v>42</v>
      </c>
      <c r="E5957" s="26" t="s">
        <v>41</v>
      </c>
      <c r="F5957" s="26">
        <v>2020</v>
      </c>
      <c r="G5957" s="27">
        <v>5076.2000000000007</v>
      </c>
    </row>
    <row r="5958" spans="1:7" x14ac:dyDescent="0.15">
      <c r="A5958" s="25" t="s">
        <v>84</v>
      </c>
      <c r="B5958" s="26" t="s">
        <v>82</v>
      </c>
      <c r="C5958" s="26" t="s">
        <v>83</v>
      </c>
      <c r="D5958" s="26" t="s">
        <v>42</v>
      </c>
      <c r="E5958" s="26" t="s">
        <v>41</v>
      </c>
      <c r="F5958" s="26">
        <v>2019</v>
      </c>
      <c r="G5958" s="27">
        <v>5101.7000000000007</v>
      </c>
    </row>
    <row r="5959" spans="1:7" x14ac:dyDescent="0.15">
      <c r="A5959" s="25" t="s">
        <v>84</v>
      </c>
      <c r="B5959" s="26" t="s">
        <v>82</v>
      </c>
      <c r="C5959" s="26" t="s">
        <v>83</v>
      </c>
      <c r="D5959" s="26" t="s">
        <v>42</v>
      </c>
      <c r="E5959" s="26" t="s">
        <v>41</v>
      </c>
      <c r="F5959" s="26">
        <v>2018</v>
      </c>
      <c r="G5959" s="27">
        <v>5064.6000000000004</v>
      </c>
    </row>
    <row r="5960" spans="1:7" x14ac:dyDescent="0.15">
      <c r="A5960" s="25" t="s">
        <v>84</v>
      </c>
      <c r="B5960" s="26" t="s">
        <v>82</v>
      </c>
      <c r="C5960" s="26" t="s">
        <v>83</v>
      </c>
      <c r="D5960" s="26" t="s">
        <v>42</v>
      </c>
      <c r="E5960" s="26" t="s">
        <v>41</v>
      </c>
      <c r="F5960" s="26">
        <v>2017</v>
      </c>
      <c r="G5960" s="27">
        <v>5012.6000000000004</v>
      </c>
    </row>
    <row r="5961" spans="1:7" x14ac:dyDescent="0.15">
      <c r="A5961" s="25" t="s">
        <v>84</v>
      </c>
      <c r="B5961" s="26" t="s">
        <v>82</v>
      </c>
      <c r="C5961" s="26" t="s">
        <v>83</v>
      </c>
      <c r="D5961" s="26" t="s">
        <v>42</v>
      </c>
      <c r="E5961" s="26" t="s">
        <v>41</v>
      </c>
      <c r="F5961" s="26">
        <v>2016</v>
      </c>
      <c r="G5961" s="27">
        <v>4967.3</v>
      </c>
    </row>
    <row r="5962" spans="1:7" x14ac:dyDescent="0.15">
      <c r="A5962" s="25" t="s">
        <v>84</v>
      </c>
      <c r="B5962" s="26" t="s">
        <v>82</v>
      </c>
      <c r="C5962" s="26" t="s">
        <v>83</v>
      </c>
      <c r="D5962" s="26" t="s">
        <v>42</v>
      </c>
      <c r="E5962" s="26" t="s">
        <v>41</v>
      </c>
      <c r="F5962" s="26">
        <v>2015</v>
      </c>
      <c r="G5962" s="27">
        <v>4899.1000000000004</v>
      </c>
    </row>
    <row r="5963" spans="1:7" x14ac:dyDescent="0.15">
      <c r="A5963" s="25" t="s">
        <v>84</v>
      </c>
      <c r="B5963" s="26" t="s">
        <v>82</v>
      </c>
      <c r="C5963" s="26" t="s">
        <v>83</v>
      </c>
      <c r="D5963" s="26" t="s">
        <v>42</v>
      </c>
      <c r="E5963" s="26" t="s">
        <v>41</v>
      </c>
      <c r="F5963" s="26">
        <v>2014</v>
      </c>
      <c r="G5963" s="27">
        <v>4825.3</v>
      </c>
    </row>
    <row r="5964" spans="1:7" x14ac:dyDescent="0.15">
      <c r="A5964" s="25" t="s">
        <v>84</v>
      </c>
      <c r="B5964" s="26" t="s">
        <v>82</v>
      </c>
      <c r="C5964" s="26" t="s">
        <v>83</v>
      </c>
      <c r="D5964" s="26" t="s">
        <v>42</v>
      </c>
      <c r="E5964" s="26" t="s">
        <v>41</v>
      </c>
      <c r="F5964" s="26">
        <v>2013</v>
      </c>
      <c r="G5964" s="27">
        <v>4736.1000000000004</v>
      </c>
    </row>
    <row r="5965" spans="1:7" x14ac:dyDescent="0.15">
      <c r="A5965" s="25" t="s">
        <v>84</v>
      </c>
      <c r="B5965" s="26" t="s">
        <v>82</v>
      </c>
      <c r="C5965" s="26" t="s">
        <v>83</v>
      </c>
      <c r="D5965" s="26" t="s">
        <v>42</v>
      </c>
      <c r="E5965" s="26" t="s">
        <v>41</v>
      </c>
      <c r="F5965" s="26">
        <v>2012</v>
      </c>
      <c r="G5965" s="27">
        <v>4679.5</v>
      </c>
    </row>
    <row r="5966" spans="1:7" x14ac:dyDescent="0.15">
      <c r="A5966" s="25" t="s">
        <v>84</v>
      </c>
      <c r="B5966" s="26" t="s">
        <v>82</v>
      </c>
      <c r="C5966" s="26" t="s">
        <v>83</v>
      </c>
      <c r="D5966" s="26" t="s">
        <v>42</v>
      </c>
      <c r="E5966" s="26" t="s">
        <v>41</v>
      </c>
      <c r="F5966" s="26">
        <v>2011</v>
      </c>
      <c r="G5966" s="27">
        <v>4597.6000000000004</v>
      </c>
    </row>
    <row r="5967" spans="1:7" x14ac:dyDescent="0.15">
      <c r="A5967" s="25" t="s">
        <v>84</v>
      </c>
      <c r="B5967" s="26" t="s">
        <v>82</v>
      </c>
      <c r="C5967" s="26" t="s">
        <v>83</v>
      </c>
      <c r="D5967" s="26" t="s">
        <v>42</v>
      </c>
      <c r="E5967" s="26" t="s">
        <v>41</v>
      </c>
      <c r="F5967" s="26">
        <v>2010</v>
      </c>
      <c r="G5967" s="27">
        <v>4481.7</v>
      </c>
    </row>
    <row r="5968" spans="1:7" x14ac:dyDescent="0.15">
      <c r="A5968" s="25" t="s">
        <v>84</v>
      </c>
      <c r="B5968" s="26" t="s">
        <v>82</v>
      </c>
      <c r="C5968" s="26" t="s">
        <v>83</v>
      </c>
      <c r="D5968" s="26" t="s">
        <v>42</v>
      </c>
      <c r="E5968" s="26" t="s">
        <v>41</v>
      </c>
      <c r="F5968" s="26">
        <v>2009</v>
      </c>
      <c r="G5968" s="27">
        <v>4469.1000000000004</v>
      </c>
    </row>
    <row r="5969" spans="1:7" x14ac:dyDescent="0.15">
      <c r="A5969" s="25" t="s">
        <v>84</v>
      </c>
      <c r="B5969" s="26" t="s">
        <v>82</v>
      </c>
      <c r="C5969" s="26" t="s">
        <v>83</v>
      </c>
      <c r="D5969" s="26" t="s">
        <v>42</v>
      </c>
      <c r="E5969" s="26" t="s">
        <v>41</v>
      </c>
      <c r="F5969" s="26">
        <v>2008</v>
      </c>
      <c r="G5969" s="27">
        <v>4448.3</v>
      </c>
    </row>
    <row r="5970" spans="1:7" x14ac:dyDescent="0.15">
      <c r="A5970" s="25" t="s">
        <v>84</v>
      </c>
      <c r="B5970" s="26" t="s">
        <v>82</v>
      </c>
      <c r="C5970" s="26" t="s">
        <v>83</v>
      </c>
      <c r="D5970" s="26" t="s">
        <v>42</v>
      </c>
      <c r="E5970" s="26" t="s">
        <v>41</v>
      </c>
      <c r="F5970" s="26">
        <v>2007</v>
      </c>
      <c r="G5970" s="27">
        <v>4344.3</v>
      </c>
    </row>
    <row r="5971" spans="1:7" x14ac:dyDescent="0.15">
      <c r="A5971" s="25" t="s">
        <v>84</v>
      </c>
      <c r="B5971" s="26" t="s">
        <v>82</v>
      </c>
      <c r="C5971" s="26" t="s">
        <v>83</v>
      </c>
      <c r="D5971" s="26" t="s">
        <v>42</v>
      </c>
      <c r="E5971" s="26" t="s">
        <v>41</v>
      </c>
      <c r="F5971" s="26">
        <v>2006</v>
      </c>
      <c r="G5971" s="27">
        <v>4234.9000000000005</v>
      </c>
    </row>
    <row r="5972" spans="1:7" x14ac:dyDescent="0.15">
      <c r="A5972" s="25" t="s">
        <v>84</v>
      </c>
      <c r="B5972" s="26" t="s">
        <v>82</v>
      </c>
      <c r="C5972" s="26" t="s">
        <v>83</v>
      </c>
      <c r="D5972" s="26" t="s">
        <v>42</v>
      </c>
      <c r="E5972" s="26" t="s">
        <v>41</v>
      </c>
      <c r="F5972" s="26">
        <v>2005</v>
      </c>
      <c r="G5972" s="27">
        <v>4144.7</v>
      </c>
    </row>
    <row r="5973" spans="1:7" x14ac:dyDescent="0.15">
      <c r="A5973" s="25" t="s">
        <v>84</v>
      </c>
      <c r="B5973" s="26" t="s">
        <v>82</v>
      </c>
      <c r="C5973" s="26" t="s">
        <v>83</v>
      </c>
      <c r="D5973" s="26" t="s">
        <v>42</v>
      </c>
      <c r="E5973" s="26" t="s">
        <v>41</v>
      </c>
      <c r="F5973" s="26">
        <v>2004</v>
      </c>
      <c r="G5973" s="27">
        <v>4114.6000000000004</v>
      </c>
    </row>
    <row r="5974" spans="1:7" x14ac:dyDescent="0.15">
      <c r="A5974" s="25" t="s">
        <v>84</v>
      </c>
      <c r="B5974" s="26" t="s">
        <v>82</v>
      </c>
      <c r="C5974" s="26" t="s">
        <v>83</v>
      </c>
      <c r="D5974" s="26" t="s">
        <v>42</v>
      </c>
      <c r="E5974" s="26" t="s">
        <v>41</v>
      </c>
      <c r="F5974" s="26">
        <v>2003</v>
      </c>
      <c r="G5974" s="27">
        <v>4103.2</v>
      </c>
    </row>
    <row r="5975" spans="1:7" x14ac:dyDescent="0.15">
      <c r="A5975" s="25" t="s">
        <v>84</v>
      </c>
      <c r="B5975" s="26" t="s">
        <v>82</v>
      </c>
      <c r="C5975" s="26" t="s">
        <v>83</v>
      </c>
      <c r="D5975" s="26" t="s">
        <v>42</v>
      </c>
      <c r="E5975" s="26" t="s">
        <v>41</v>
      </c>
      <c r="F5975" s="26">
        <v>2002</v>
      </c>
      <c r="G5975" s="27">
        <v>4117.9000000000005</v>
      </c>
    </row>
    <row r="5976" spans="1:7" x14ac:dyDescent="0.15">
      <c r="A5976" s="25" t="s">
        <v>84</v>
      </c>
      <c r="B5976" s="26" t="s">
        <v>82</v>
      </c>
      <c r="C5976" s="26" t="s">
        <v>83</v>
      </c>
      <c r="D5976" s="26" t="s">
        <v>42</v>
      </c>
      <c r="E5976" s="26" t="s">
        <v>41</v>
      </c>
      <c r="F5976" s="26">
        <v>2001</v>
      </c>
      <c r="G5976" s="27">
        <v>4088.7</v>
      </c>
    </row>
    <row r="5977" spans="1:7" x14ac:dyDescent="0.15">
      <c r="A5977" s="25" t="s">
        <v>84</v>
      </c>
      <c r="B5977" s="26" t="s">
        <v>82</v>
      </c>
      <c r="C5977" s="26" t="s">
        <v>83</v>
      </c>
      <c r="D5977" s="26" t="s">
        <v>42</v>
      </c>
      <c r="E5977" s="26" t="s">
        <v>41</v>
      </c>
      <c r="F5977" s="26">
        <v>2000</v>
      </c>
      <c r="G5977" s="27">
        <v>4021.8</v>
      </c>
    </row>
    <row r="5978" spans="1:7" x14ac:dyDescent="0.15">
      <c r="A5978" s="25" t="s">
        <v>84</v>
      </c>
      <c r="B5978" s="26" t="s">
        <v>82</v>
      </c>
      <c r="C5978" s="26" t="s">
        <v>83</v>
      </c>
      <c r="D5978" s="26" t="s">
        <v>42</v>
      </c>
      <c r="E5978" s="26" t="s">
        <v>41</v>
      </c>
      <c r="F5978" s="26">
        <v>1999</v>
      </c>
      <c r="G5978" s="27">
        <v>3982.9</v>
      </c>
    </row>
    <row r="5979" spans="1:7" x14ac:dyDescent="0.15">
      <c r="A5979" s="25" t="s">
        <v>84</v>
      </c>
      <c r="B5979" s="26" t="s">
        <v>82</v>
      </c>
      <c r="C5979" s="26" t="s">
        <v>83</v>
      </c>
      <c r="D5979" s="26" t="s">
        <v>42</v>
      </c>
      <c r="E5979" s="26" t="s">
        <v>41</v>
      </c>
      <c r="F5979" s="26">
        <v>1998</v>
      </c>
      <c r="G5979" s="27">
        <v>3950.7</v>
      </c>
    </row>
    <row r="5980" spans="1:7" x14ac:dyDescent="0.15">
      <c r="A5980" s="25" t="s">
        <v>84</v>
      </c>
      <c r="B5980" s="26" t="s">
        <v>82</v>
      </c>
      <c r="C5980" s="26" t="s">
        <v>83</v>
      </c>
      <c r="D5980" s="26" t="s">
        <v>42</v>
      </c>
      <c r="E5980" s="26" t="s">
        <v>41</v>
      </c>
      <c r="F5980" s="26">
        <v>1997</v>
      </c>
      <c r="G5980" s="27">
        <v>3899</v>
      </c>
    </row>
    <row r="5981" spans="1:7" x14ac:dyDescent="0.15">
      <c r="A5981" s="25" t="s">
        <v>84</v>
      </c>
      <c r="B5981" s="26" t="s">
        <v>82</v>
      </c>
      <c r="C5981" s="26" t="s">
        <v>83</v>
      </c>
      <c r="D5981" s="26" t="s">
        <v>42</v>
      </c>
      <c r="E5981" s="26" t="s">
        <v>41</v>
      </c>
      <c r="F5981" s="26">
        <v>1996</v>
      </c>
      <c r="G5981" s="27">
        <v>3904.7</v>
      </c>
    </row>
    <row r="5982" spans="1:7" x14ac:dyDescent="0.15">
      <c r="A5982" s="25" t="s">
        <v>84</v>
      </c>
      <c r="B5982" s="26" t="s">
        <v>82</v>
      </c>
      <c r="C5982" s="26" t="s">
        <v>83</v>
      </c>
      <c r="D5982" s="26" t="s">
        <v>42</v>
      </c>
      <c r="E5982" s="26" t="s">
        <v>41</v>
      </c>
      <c r="F5982" s="26">
        <v>1995</v>
      </c>
      <c r="G5982" s="27">
        <v>3915.6000000000008</v>
      </c>
    </row>
    <row r="5983" spans="1:7" x14ac:dyDescent="0.15">
      <c r="A5983" s="25" t="s">
        <v>84</v>
      </c>
      <c r="B5983" s="26" t="s">
        <v>82</v>
      </c>
      <c r="C5983" s="26" t="s">
        <v>83</v>
      </c>
      <c r="D5983" s="26" t="s">
        <v>42</v>
      </c>
      <c r="E5983" s="26" t="s">
        <v>41</v>
      </c>
      <c r="F5983" s="26">
        <v>1994</v>
      </c>
      <c r="G5983" s="27">
        <v>3914.2</v>
      </c>
    </row>
    <row r="5984" spans="1:7" x14ac:dyDescent="0.15">
      <c r="A5984" s="25" t="s">
        <v>84</v>
      </c>
      <c r="B5984" s="26" t="s">
        <v>82</v>
      </c>
      <c r="C5984" s="26" t="s">
        <v>83</v>
      </c>
      <c r="D5984" s="26" t="s">
        <v>42</v>
      </c>
      <c r="E5984" s="26" t="s">
        <v>41</v>
      </c>
      <c r="F5984" s="26">
        <v>1993</v>
      </c>
      <c r="G5984" s="27">
        <v>3940</v>
      </c>
    </row>
    <row r="5985" spans="1:7" x14ac:dyDescent="0.15">
      <c r="A5985" s="25" t="s">
        <v>84</v>
      </c>
      <c r="B5985" s="26" t="s">
        <v>82</v>
      </c>
      <c r="C5985" s="26" t="s">
        <v>83</v>
      </c>
      <c r="D5985" s="26" t="s">
        <v>42</v>
      </c>
      <c r="E5985" s="26" t="s">
        <v>41</v>
      </c>
      <c r="F5985" s="26">
        <v>1992</v>
      </c>
      <c r="G5985" s="27">
        <v>3973.4</v>
      </c>
    </row>
    <row r="5986" spans="1:7" x14ac:dyDescent="0.15">
      <c r="A5986" s="25" t="s">
        <v>84</v>
      </c>
      <c r="B5986" s="26" t="s">
        <v>82</v>
      </c>
      <c r="C5986" s="26" t="s">
        <v>83</v>
      </c>
      <c r="D5986" s="26" t="s">
        <v>42</v>
      </c>
      <c r="E5986" s="26" t="s">
        <v>41</v>
      </c>
      <c r="F5986" s="26">
        <v>1991</v>
      </c>
      <c r="G5986" s="27">
        <v>4033.2</v>
      </c>
    </row>
    <row r="5987" spans="1:7" x14ac:dyDescent="0.15">
      <c r="A5987" s="25" t="s">
        <v>84</v>
      </c>
      <c r="B5987" s="26" t="s">
        <v>82</v>
      </c>
      <c r="C5987" s="26" t="s">
        <v>83</v>
      </c>
      <c r="D5987" s="26" t="s">
        <v>42</v>
      </c>
      <c r="E5987" s="26" t="s">
        <v>41</v>
      </c>
      <c r="F5987" s="26">
        <v>1990</v>
      </c>
      <c r="G5987" s="27">
        <v>3729.2</v>
      </c>
    </row>
    <row r="5988" spans="1:7" x14ac:dyDescent="0.15">
      <c r="A5988" s="25" t="s">
        <v>84</v>
      </c>
      <c r="B5988" s="26" t="s">
        <v>82</v>
      </c>
      <c r="C5988" s="26" t="s">
        <v>83</v>
      </c>
      <c r="D5988" s="26" t="s">
        <v>42</v>
      </c>
      <c r="E5988" s="26" t="s">
        <v>41</v>
      </c>
      <c r="F5988" s="26">
        <v>1989</v>
      </c>
      <c r="G5988" s="27">
        <v>3614.6000000000008</v>
      </c>
    </row>
    <row r="5989" spans="1:7" x14ac:dyDescent="0.15">
      <c r="A5989" s="25" t="s">
        <v>84</v>
      </c>
      <c r="B5989" s="26" t="s">
        <v>82</v>
      </c>
      <c r="C5989" s="26" t="s">
        <v>83</v>
      </c>
      <c r="D5989" s="26" t="s">
        <v>42</v>
      </c>
      <c r="E5989" s="26" t="s">
        <v>41</v>
      </c>
      <c r="F5989" s="26">
        <v>1988</v>
      </c>
      <c r="G5989" s="27">
        <v>3525.2</v>
      </c>
    </row>
    <row r="5990" spans="1:7" x14ac:dyDescent="0.15">
      <c r="A5990" s="25" t="s">
        <v>84</v>
      </c>
      <c r="B5990" s="26" t="s">
        <v>82</v>
      </c>
      <c r="C5990" s="26" t="s">
        <v>83</v>
      </c>
      <c r="D5990" s="26" t="s">
        <v>42</v>
      </c>
      <c r="E5990" s="26" t="s">
        <v>41</v>
      </c>
      <c r="F5990" s="26">
        <v>1987</v>
      </c>
      <c r="G5990" s="27">
        <v>3438.7</v>
      </c>
    </row>
    <row r="5991" spans="1:7" x14ac:dyDescent="0.15">
      <c r="A5991" s="25" t="s">
        <v>84</v>
      </c>
      <c r="B5991" s="26" t="s">
        <v>82</v>
      </c>
      <c r="C5991" s="26" t="s">
        <v>83</v>
      </c>
      <c r="D5991" s="26" t="s">
        <v>42</v>
      </c>
      <c r="E5991" s="26" t="s">
        <v>41</v>
      </c>
      <c r="F5991" s="26">
        <v>1986</v>
      </c>
      <c r="G5991" s="27">
        <v>3357.1000000000008</v>
      </c>
    </row>
    <row r="5992" spans="1:7" x14ac:dyDescent="0.15">
      <c r="A5992" s="25" t="s">
        <v>84</v>
      </c>
      <c r="B5992" s="26" t="s">
        <v>82</v>
      </c>
      <c r="C5992" s="26" t="s">
        <v>83</v>
      </c>
      <c r="D5992" s="26" t="s">
        <v>42</v>
      </c>
      <c r="E5992" s="26" t="s">
        <v>41</v>
      </c>
      <c r="F5992" s="26">
        <v>1985</v>
      </c>
      <c r="G5992" s="27">
        <v>3287.2</v>
      </c>
    </row>
    <row r="5993" spans="1:7" x14ac:dyDescent="0.15">
      <c r="A5993" s="25" t="s">
        <v>84</v>
      </c>
      <c r="B5993" s="26" t="s">
        <v>82</v>
      </c>
      <c r="C5993" s="26" t="s">
        <v>83</v>
      </c>
      <c r="D5993" s="26" t="s">
        <v>42</v>
      </c>
      <c r="E5993" s="26" t="s">
        <v>41</v>
      </c>
      <c r="F5993" s="26">
        <v>1984</v>
      </c>
      <c r="G5993" s="27">
        <v>3227.9</v>
      </c>
    </row>
    <row r="5994" spans="1:7" x14ac:dyDescent="0.15">
      <c r="A5994" s="25" t="s">
        <v>84</v>
      </c>
      <c r="B5994" s="26" t="s">
        <v>82</v>
      </c>
      <c r="C5994" s="26" t="s">
        <v>83</v>
      </c>
      <c r="D5994" s="26" t="s">
        <v>42</v>
      </c>
      <c r="E5994" s="26" t="s">
        <v>41</v>
      </c>
      <c r="F5994" s="26">
        <v>1983</v>
      </c>
      <c r="G5994" s="27">
        <v>3191</v>
      </c>
    </row>
    <row r="5995" spans="1:7" x14ac:dyDescent="0.15">
      <c r="A5995" s="25" t="s">
        <v>84</v>
      </c>
      <c r="B5995" s="26" t="s">
        <v>82</v>
      </c>
      <c r="C5995" s="26" t="s">
        <v>83</v>
      </c>
      <c r="D5995" s="26" t="s">
        <v>42</v>
      </c>
      <c r="E5995" s="26" t="s">
        <v>41</v>
      </c>
      <c r="F5995" s="26">
        <v>1982</v>
      </c>
      <c r="G5995" s="27">
        <v>3175.5</v>
      </c>
    </row>
    <row r="5996" spans="1:7" x14ac:dyDescent="0.15">
      <c r="A5996" s="25" t="s">
        <v>84</v>
      </c>
      <c r="B5996" s="26" t="s">
        <v>82</v>
      </c>
      <c r="C5996" s="26" t="s">
        <v>83</v>
      </c>
      <c r="D5996" s="26" t="s">
        <v>42</v>
      </c>
      <c r="E5996" s="26" t="s">
        <v>41</v>
      </c>
      <c r="F5996" s="26">
        <v>1981</v>
      </c>
      <c r="G5996" s="27">
        <v>3153.1000000000008</v>
      </c>
    </row>
    <row r="5997" spans="1:7" x14ac:dyDescent="0.15">
      <c r="A5997" s="25" t="s">
        <v>84</v>
      </c>
      <c r="B5997" s="26" t="s">
        <v>82</v>
      </c>
      <c r="C5997" s="26" t="s">
        <v>83</v>
      </c>
      <c r="D5997" s="26" t="s">
        <v>42</v>
      </c>
      <c r="E5997" s="26" t="s">
        <v>41</v>
      </c>
      <c r="F5997" s="26">
        <v>1980</v>
      </c>
      <c r="G5997" s="27">
        <v>3081.3</v>
      </c>
    </row>
    <row r="5998" spans="1:7" x14ac:dyDescent="0.15">
      <c r="A5998" s="25" t="s">
        <v>84</v>
      </c>
      <c r="B5998" s="26" t="s">
        <v>82</v>
      </c>
      <c r="C5998" s="26" t="s">
        <v>83</v>
      </c>
      <c r="D5998" s="26" t="s">
        <v>42</v>
      </c>
      <c r="E5998" s="26" t="s">
        <v>41</v>
      </c>
      <c r="F5998" s="26">
        <v>1979</v>
      </c>
      <c r="G5998" s="27">
        <v>3016.2</v>
      </c>
    </row>
    <row r="5999" spans="1:7" x14ac:dyDescent="0.15">
      <c r="A5999" s="25" t="s">
        <v>84</v>
      </c>
      <c r="B5999" s="26" t="s">
        <v>82</v>
      </c>
      <c r="C5999" s="26" t="s">
        <v>83</v>
      </c>
      <c r="D5999" s="26" t="s">
        <v>42</v>
      </c>
      <c r="E5999" s="26" t="s">
        <v>41</v>
      </c>
      <c r="F5999" s="26">
        <v>1978</v>
      </c>
      <c r="G5999" s="27">
        <v>2984.1000000000008</v>
      </c>
    </row>
    <row r="6000" spans="1:7" x14ac:dyDescent="0.15">
      <c r="A6000" s="25" t="s">
        <v>84</v>
      </c>
      <c r="B6000" s="26" t="s">
        <v>82</v>
      </c>
      <c r="C6000" s="26" t="s">
        <v>83</v>
      </c>
      <c r="D6000" s="26" t="s">
        <v>42</v>
      </c>
      <c r="E6000" s="26" t="s">
        <v>41</v>
      </c>
      <c r="F6000" s="26">
        <v>1977</v>
      </c>
      <c r="G6000" s="27">
        <v>2956.9</v>
      </c>
    </row>
    <row r="6001" spans="1:7" x14ac:dyDescent="0.15">
      <c r="A6001" s="25" t="s">
        <v>84</v>
      </c>
      <c r="B6001" s="26" t="s">
        <v>82</v>
      </c>
      <c r="C6001" s="26" t="s">
        <v>83</v>
      </c>
      <c r="D6001" s="26" t="s">
        <v>42</v>
      </c>
      <c r="E6001" s="26" t="s">
        <v>41</v>
      </c>
      <c r="F6001" s="26">
        <v>1976</v>
      </c>
      <c r="G6001" s="27">
        <v>2953</v>
      </c>
    </row>
    <row r="6002" spans="1:7" x14ac:dyDescent="0.15">
      <c r="A6002" s="25" t="s">
        <v>84</v>
      </c>
      <c r="B6002" s="26" t="s">
        <v>82</v>
      </c>
      <c r="C6002" s="26" t="s">
        <v>83</v>
      </c>
      <c r="D6002" s="26" t="s">
        <v>42</v>
      </c>
      <c r="E6002" s="26" t="s">
        <v>41</v>
      </c>
      <c r="F6002" s="26">
        <v>1975</v>
      </c>
      <c r="G6002" s="27">
        <v>3028.8</v>
      </c>
    </row>
    <row r="6003" spans="1:7" x14ac:dyDescent="0.15">
      <c r="A6003" s="25" t="s">
        <v>84</v>
      </c>
      <c r="B6003" s="26" t="s">
        <v>82</v>
      </c>
      <c r="C6003" s="26" t="s">
        <v>83</v>
      </c>
      <c r="D6003" s="26" t="s">
        <v>42</v>
      </c>
      <c r="E6003" s="26" t="s">
        <v>41</v>
      </c>
      <c r="F6003" s="26">
        <v>1974</v>
      </c>
      <c r="G6003" s="27">
        <v>3180.3</v>
      </c>
    </row>
    <row r="6004" spans="1:7" x14ac:dyDescent="0.15">
      <c r="A6004" s="25" t="s">
        <v>84</v>
      </c>
      <c r="B6004" s="26" t="s">
        <v>82</v>
      </c>
      <c r="C6004" s="26" t="s">
        <v>83</v>
      </c>
      <c r="D6004" s="26" t="s">
        <v>42</v>
      </c>
      <c r="E6004" s="26" t="s">
        <v>41</v>
      </c>
      <c r="F6004" s="26">
        <v>1973</v>
      </c>
      <c r="G6004" s="27">
        <v>3183.3</v>
      </c>
    </row>
    <row r="6005" spans="1:7" x14ac:dyDescent="0.15">
      <c r="A6005" s="25" t="s">
        <v>84</v>
      </c>
      <c r="B6005" s="26" t="s">
        <v>82</v>
      </c>
      <c r="C6005" s="26" t="s">
        <v>83</v>
      </c>
      <c r="D6005" s="26" t="s">
        <v>42</v>
      </c>
      <c r="E6005" s="26" t="s">
        <v>41</v>
      </c>
      <c r="F6005" s="26">
        <v>1972</v>
      </c>
      <c r="G6005" s="27">
        <v>3150.2</v>
      </c>
    </row>
    <row r="6006" spans="1:7" x14ac:dyDescent="0.15">
      <c r="A6006" s="25" t="s">
        <v>84</v>
      </c>
      <c r="B6006" s="26" t="s">
        <v>82</v>
      </c>
      <c r="C6006" s="26" t="s">
        <v>83</v>
      </c>
      <c r="D6006" s="26" t="s">
        <v>42</v>
      </c>
      <c r="E6006" s="26" t="s">
        <v>41</v>
      </c>
      <c r="F6006" s="26">
        <v>1971</v>
      </c>
      <c r="G6006" s="27">
        <v>3107.5</v>
      </c>
    </row>
    <row r="6007" spans="1:7" x14ac:dyDescent="0.15">
      <c r="A6007" s="25" t="s">
        <v>84</v>
      </c>
      <c r="B6007" s="26" t="s">
        <v>82</v>
      </c>
      <c r="C6007" s="26" t="s">
        <v>83</v>
      </c>
      <c r="D6007" s="26" t="s">
        <v>42</v>
      </c>
      <c r="E6007" s="26" t="s">
        <v>41</v>
      </c>
      <c r="F6007" s="26">
        <v>1970</v>
      </c>
      <c r="G6007" s="27">
        <v>3053.1000000000008</v>
      </c>
    </row>
    <row r="6008" spans="1:7" x14ac:dyDescent="0.15">
      <c r="A6008" s="25" t="s">
        <v>84</v>
      </c>
      <c r="B6008" s="26" t="s">
        <v>82</v>
      </c>
      <c r="C6008" s="26" t="s">
        <v>83</v>
      </c>
      <c r="D6008" s="26" t="s">
        <v>42</v>
      </c>
      <c r="E6008" s="26" t="s">
        <v>41</v>
      </c>
      <c r="F6008" s="26">
        <v>1969</v>
      </c>
      <c r="G6008" s="27">
        <v>3010.3</v>
      </c>
    </row>
    <row r="6009" spans="1:7" x14ac:dyDescent="0.15">
      <c r="A6009" s="25" t="s">
        <v>84</v>
      </c>
      <c r="B6009" s="26" t="s">
        <v>82</v>
      </c>
      <c r="C6009" s="26" t="s">
        <v>83</v>
      </c>
      <c r="D6009" s="26" t="s">
        <v>42</v>
      </c>
      <c r="E6009" s="26" t="s">
        <v>41</v>
      </c>
      <c r="F6009" s="26">
        <v>1968</v>
      </c>
      <c r="G6009" s="27">
        <v>2960.8</v>
      </c>
    </row>
    <row r="6010" spans="1:7" x14ac:dyDescent="0.15">
      <c r="A6010" s="25" t="s">
        <v>84</v>
      </c>
      <c r="B6010" s="26" t="s">
        <v>82</v>
      </c>
      <c r="C6010" s="26" t="s">
        <v>83</v>
      </c>
      <c r="D6010" s="26" t="s">
        <v>42</v>
      </c>
      <c r="E6010" s="26" t="s">
        <v>41</v>
      </c>
      <c r="F6010" s="26">
        <v>1967</v>
      </c>
      <c r="G6010" s="27">
        <v>2943.3</v>
      </c>
    </row>
    <row r="6011" spans="1:7" x14ac:dyDescent="0.15">
      <c r="A6011" s="25" t="s">
        <v>84</v>
      </c>
      <c r="B6011" s="26" t="s">
        <v>82</v>
      </c>
      <c r="C6011" s="26" t="s">
        <v>83</v>
      </c>
      <c r="D6011" s="26" t="s">
        <v>42</v>
      </c>
      <c r="E6011" s="26" t="s">
        <v>41</v>
      </c>
      <c r="F6011" s="26">
        <v>1966</v>
      </c>
      <c r="G6011" s="27">
        <v>2927.8</v>
      </c>
    </row>
    <row r="6012" spans="1:7" x14ac:dyDescent="0.15">
      <c r="A6012" s="25" t="s">
        <v>84</v>
      </c>
      <c r="B6012" s="26" t="s">
        <v>82</v>
      </c>
      <c r="C6012" s="26" t="s">
        <v>83</v>
      </c>
      <c r="D6012" s="26" t="s">
        <v>42</v>
      </c>
      <c r="E6012" s="26" t="s">
        <v>41</v>
      </c>
      <c r="F6012" s="26">
        <v>1965</v>
      </c>
      <c r="G6012" s="27">
        <v>2939.4</v>
      </c>
    </row>
    <row r="6013" spans="1:7" x14ac:dyDescent="0.15">
      <c r="A6013" s="25" t="s">
        <v>84</v>
      </c>
      <c r="B6013" s="26" t="s">
        <v>82</v>
      </c>
      <c r="C6013" s="26" t="s">
        <v>83</v>
      </c>
      <c r="D6013" s="26" t="s">
        <v>42</v>
      </c>
      <c r="E6013" s="26" t="s">
        <v>41</v>
      </c>
      <c r="F6013" s="26">
        <v>1964</v>
      </c>
      <c r="G6013" s="27">
        <v>2958.9</v>
      </c>
    </row>
    <row r="6014" spans="1:7" x14ac:dyDescent="0.15">
      <c r="A6014" s="25" t="s">
        <v>84</v>
      </c>
      <c r="B6014" s="26" t="s">
        <v>82</v>
      </c>
      <c r="C6014" s="26" t="s">
        <v>83</v>
      </c>
      <c r="D6014" s="26" t="s">
        <v>42</v>
      </c>
      <c r="E6014" s="26" t="s">
        <v>41</v>
      </c>
      <c r="F6014" s="26">
        <v>1963</v>
      </c>
      <c r="G6014" s="27">
        <v>2914.2</v>
      </c>
    </row>
    <row r="6015" spans="1:7" x14ac:dyDescent="0.15">
      <c r="A6015" s="25" t="s">
        <v>84</v>
      </c>
      <c r="B6015" s="26" t="s">
        <v>82</v>
      </c>
      <c r="C6015" s="26" t="s">
        <v>83</v>
      </c>
      <c r="D6015" s="26" t="s">
        <v>42</v>
      </c>
      <c r="E6015" s="26" t="s">
        <v>41</v>
      </c>
      <c r="F6015" s="26">
        <v>1962</v>
      </c>
      <c r="G6015" s="27">
        <v>2869.5</v>
      </c>
    </row>
    <row r="6016" spans="1:7" x14ac:dyDescent="0.15">
      <c r="A6016" s="25" t="s">
        <v>84</v>
      </c>
      <c r="B6016" s="26" t="s">
        <v>82</v>
      </c>
      <c r="C6016" s="26" t="s">
        <v>83</v>
      </c>
      <c r="D6016" s="26" t="s">
        <v>42</v>
      </c>
      <c r="E6016" s="26" t="s">
        <v>41</v>
      </c>
      <c r="F6016" s="26">
        <v>1961</v>
      </c>
      <c r="G6016" s="27">
        <v>2763.6</v>
      </c>
    </row>
    <row r="6017" spans="1:7" x14ac:dyDescent="0.15">
      <c r="A6017" s="25" t="s">
        <v>84</v>
      </c>
      <c r="B6017" s="26" t="s">
        <v>82</v>
      </c>
      <c r="C6017" s="26" t="s">
        <v>83</v>
      </c>
      <c r="D6017" s="26" t="s">
        <v>42</v>
      </c>
      <c r="E6017" s="26" t="s">
        <v>41</v>
      </c>
      <c r="F6017" s="26">
        <v>1960</v>
      </c>
      <c r="G6017" s="27">
        <v>2640.2</v>
      </c>
    </row>
    <row r="6018" spans="1:7" x14ac:dyDescent="0.15">
      <c r="A6018" s="25" t="s">
        <v>84</v>
      </c>
      <c r="B6018" s="26" t="s">
        <v>82</v>
      </c>
      <c r="C6018" s="26" t="s">
        <v>83</v>
      </c>
      <c r="D6018" s="26" t="s">
        <v>34</v>
      </c>
      <c r="E6018" s="26" t="s">
        <v>33</v>
      </c>
      <c r="F6018" s="26">
        <v>2023</v>
      </c>
      <c r="G6018" s="27">
        <v>2973</v>
      </c>
    </row>
    <row r="6019" spans="1:7" x14ac:dyDescent="0.15">
      <c r="A6019" s="25" t="s">
        <v>84</v>
      </c>
      <c r="B6019" s="26" t="s">
        <v>82</v>
      </c>
      <c r="C6019" s="26" t="s">
        <v>83</v>
      </c>
      <c r="D6019" s="26" t="s">
        <v>34</v>
      </c>
      <c r="E6019" s="26" t="s">
        <v>33</v>
      </c>
      <c r="F6019" s="26">
        <v>2022</v>
      </c>
      <c r="G6019" s="27">
        <v>2934</v>
      </c>
    </row>
    <row r="6020" spans="1:7" x14ac:dyDescent="0.15">
      <c r="A6020" s="25" t="s">
        <v>84</v>
      </c>
      <c r="B6020" s="26" t="s">
        <v>82</v>
      </c>
      <c r="C6020" s="26" t="s">
        <v>83</v>
      </c>
      <c r="D6020" s="26" t="s">
        <v>34</v>
      </c>
      <c r="E6020" s="26" t="s">
        <v>33</v>
      </c>
      <c r="F6020" s="26">
        <v>2021</v>
      </c>
      <c r="G6020" s="27">
        <v>2824</v>
      </c>
    </row>
    <row r="6021" spans="1:7" x14ac:dyDescent="0.15">
      <c r="A6021" s="25" t="s">
        <v>84</v>
      </c>
      <c r="B6021" s="26" t="s">
        <v>82</v>
      </c>
      <c r="C6021" s="26" t="s">
        <v>83</v>
      </c>
      <c r="D6021" s="26" t="s">
        <v>34</v>
      </c>
      <c r="E6021" s="26" t="s">
        <v>33</v>
      </c>
      <c r="F6021" s="26">
        <v>2020</v>
      </c>
      <c r="G6021" s="27">
        <v>2792</v>
      </c>
    </row>
    <row r="6022" spans="1:7" x14ac:dyDescent="0.15">
      <c r="A6022" s="25" t="s">
        <v>84</v>
      </c>
      <c r="B6022" s="26" t="s">
        <v>82</v>
      </c>
      <c r="C6022" s="26" t="s">
        <v>83</v>
      </c>
      <c r="D6022" s="26" t="s">
        <v>34</v>
      </c>
      <c r="E6022" s="26" t="s">
        <v>33</v>
      </c>
      <c r="F6022" s="26">
        <v>2019</v>
      </c>
      <c r="G6022" s="27">
        <v>2836</v>
      </c>
    </row>
    <row r="6023" spans="1:7" x14ac:dyDescent="0.15">
      <c r="A6023" s="25" t="s">
        <v>84</v>
      </c>
      <c r="B6023" s="26" t="s">
        <v>82</v>
      </c>
      <c r="C6023" s="26" t="s">
        <v>83</v>
      </c>
      <c r="D6023" s="26" t="s">
        <v>34</v>
      </c>
      <c r="E6023" s="26" t="s">
        <v>33</v>
      </c>
      <c r="F6023" s="26">
        <v>2018</v>
      </c>
      <c r="G6023" s="27">
        <v>2792</v>
      </c>
    </row>
    <row r="6024" spans="1:7" x14ac:dyDescent="0.15">
      <c r="A6024" s="25" t="s">
        <v>84</v>
      </c>
      <c r="B6024" s="26" t="s">
        <v>82</v>
      </c>
      <c r="C6024" s="26" t="s">
        <v>83</v>
      </c>
      <c r="D6024" s="26" t="s">
        <v>34</v>
      </c>
      <c r="E6024" s="26" t="s">
        <v>33</v>
      </c>
      <c r="F6024" s="26">
        <v>2017</v>
      </c>
      <c r="G6024" s="27">
        <v>2748</v>
      </c>
    </row>
    <row r="6025" spans="1:7" x14ac:dyDescent="0.15">
      <c r="A6025" s="25" t="s">
        <v>84</v>
      </c>
      <c r="B6025" s="26" t="s">
        <v>82</v>
      </c>
      <c r="C6025" s="26" t="s">
        <v>83</v>
      </c>
      <c r="D6025" s="26" t="s">
        <v>34</v>
      </c>
      <c r="E6025" s="26" t="s">
        <v>33</v>
      </c>
      <c r="F6025" s="26">
        <v>2016</v>
      </c>
      <c r="G6025" s="27">
        <v>2717</v>
      </c>
    </row>
    <row r="6026" spans="1:7" x14ac:dyDescent="0.15">
      <c r="A6026" s="25" t="s">
        <v>84</v>
      </c>
      <c r="B6026" s="26" t="s">
        <v>82</v>
      </c>
      <c r="C6026" s="26" t="s">
        <v>83</v>
      </c>
      <c r="D6026" s="26" t="s">
        <v>34</v>
      </c>
      <c r="E6026" s="26" t="s">
        <v>33</v>
      </c>
      <c r="F6026" s="26">
        <v>2015</v>
      </c>
      <c r="G6026" s="27">
        <v>2710</v>
      </c>
    </row>
    <row r="6027" spans="1:7" x14ac:dyDescent="0.15">
      <c r="A6027" s="25" t="s">
        <v>84</v>
      </c>
      <c r="B6027" s="26" t="s">
        <v>82</v>
      </c>
      <c r="C6027" s="26" t="s">
        <v>83</v>
      </c>
      <c r="D6027" s="26" t="s">
        <v>34</v>
      </c>
      <c r="E6027" s="26" t="s">
        <v>33</v>
      </c>
      <c r="F6027" s="26">
        <v>2014</v>
      </c>
      <c r="G6027" s="27">
        <v>2700</v>
      </c>
    </row>
    <row r="6028" spans="1:7" x14ac:dyDescent="0.15">
      <c r="A6028" s="25" t="s">
        <v>84</v>
      </c>
      <c r="B6028" s="26" t="s">
        <v>82</v>
      </c>
      <c r="C6028" s="26" t="s">
        <v>83</v>
      </c>
      <c r="D6028" s="26" t="s">
        <v>34</v>
      </c>
      <c r="E6028" s="26" t="s">
        <v>33</v>
      </c>
      <c r="F6028" s="26">
        <v>2013</v>
      </c>
      <c r="G6028" s="27">
        <v>2672</v>
      </c>
    </row>
    <row r="6029" spans="1:7" x14ac:dyDescent="0.15">
      <c r="A6029" s="25" t="s">
        <v>84</v>
      </c>
      <c r="B6029" s="26" t="s">
        <v>82</v>
      </c>
      <c r="C6029" s="26" t="s">
        <v>83</v>
      </c>
      <c r="D6029" s="26" t="s">
        <v>34</v>
      </c>
      <c r="E6029" s="26" t="s">
        <v>33</v>
      </c>
      <c r="F6029" s="26">
        <v>2012</v>
      </c>
      <c r="G6029" s="27">
        <v>2642</v>
      </c>
    </row>
    <row r="6030" spans="1:7" x14ac:dyDescent="0.15">
      <c r="A6030" s="25" t="s">
        <v>84</v>
      </c>
      <c r="B6030" s="26" t="s">
        <v>82</v>
      </c>
      <c r="C6030" s="26" t="s">
        <v>83</v>
      </c>
      <c r="D6030" s="26" t="s">
        <v>34</v>
      </c>
      <c r="E6030" s="26" t="s">
        <v>33</v>
      </c>
      <c r="F6030" s="26">
        <v>2011</v>
      </c>
      <c r="G6030" s="27">
        <v>2589</v>
      </c>
    </row>
    <row r="6031" spans="1:7" x14ac:dyDescent="0.15">
      <c r="A6031" s="25" t="s">
        <v>84</v>
      </c>
      <c r="B6031" s="26" t="s">
        <v>82</v>
      </c>
      <c r="C6031" s="26" t="s">
        <v>83</v>
      </c>
      <c r="D6031" s="26" t="s">
        <v>34</v>
      </c>
      <c r="E6031" s="26" t="s">
        <v>33</v>
      </c>
      <c r="F6031" s="26">
        <v>2010</v>
      </c>
      <c r="G6031" s="27">
        <v>2552</v>
      </c>
    </row>
    <row r="6032" spans="1:7" x14ac:dyDescent="0.15">
      <c r="A6032" s="25" t="s">
        <v>84</v>
      </c>
      <c r="B6032" s="26" t="s">
        <v>82</v>
      </c>
      <c r="C6032" s="26" t="s">
        <v>83</v>
      </c>
      <c r="D6032" s="26" t="s">
        <v>34</v>
      </c>
      <c r="E6032" s="26" t="s">
        <v>33</v>
      </c>
      <c r="F6032" s="26">
        <v>2009</v>
      </c>
      <c r="G6032" s="27">
        <v>2559</v>
      </c>
    </row>
    <row r="6033" spans="1:7" x14ac:dyDescent="0.15">
      <c r="A6033" s="25" t="s">
        <v>84</v>
      </c>
      <c r="B6033" s="26" t="s">
        <v>82</v>
      </c>
      <c r="C6033" s="26" t="s">
        <v>83</v>
      </c>
      <c r="D6033" s="26" t="s">
        <v>34</v>
      </c>
      <c r="E6033" s="26" t="s">
        <v>33</v>
      </c>
      <c r="F6033" s="26">
        <v>2008</v>
      </c>
      <c r="G6033" s="27">
        <v>2570</v>
      </c>
    </row>
    <row r="6034" spans="1:7" x14ac:dyDescent="0.15">
      <c r="A6034" s="25" t="s">
        <v>84</v>
      </c>
      <c r="B6034" s="26" t="s">
        <v>82</v>
      </c>
      <c r="C6034" s="26" t="s">
        <v>83</v>
      </c>
      <c r="D6034" s="26" t="s">
        <v>34</v>
      </c>
      <c r="E6034" s="26" t="s">
        <v>33</v>
      </c>
      <c r="F6034" s="26">
        <v>2007</v>
      </c>
      <c r="G6034" s="27">
        <v>2490</v>
      </c>
    </row>
    <row r="6035" spans="1:7" x14ac:dyDescent="0.15">
      <c r="A6035" s="25" t="s">
        <v>84</v>
      </c>
      <c r="B6035" s="26" t="s">
        <v>82</v>
      </c>
      <c r="C6035" s="26" t="s">
        <v>83</v>
      </c>
      <c r="D6035" s="26" t="s">
        <v>34</v>
      </c>
      <c r="E6035" s="26" t="s">
        <v>33</v>
      </c>
      <c r="F6035" s="26">
        <v>2006</v>
      </c>
      <c r="G6035" s="27">
        <v>2396</v>
      </c>
    </row>
    <row r="6036" spans="1:7" x14ac:dyDescent="0.15">
      <c r="A6036" s="25" t="s">
        <v>84</v>
      </c>
      <c r="B6036" s="26" t="s">
        <v>82</v>
      </c>
      <c r="C6036" s="26" t="s">
        <v>83</v>
      </c>
      <c r="D6036" s="26" t="s">
        <v>34</v>
      </c>
      <c r="E6036" s="26" t="s">
        <v>33</v>
      </c>
      <c r="F6036" s="26">
        <v>2005</v>
      </c>
      <c r="G6036" s="27">
        <v>2319</v>
      </c>
    </row>
    <row r="6037" spans="1:7" x14ac:dyDescent="0.15">
      <c r="A6037" s="25" t="s">
        <v>84</v>
      </c>
      <c r="B6037" s="26" t="s">
        <v>82</v>
      </c>
      <c r="C6037" s="26" t="s">
        <v>83</v>
      </c>
      <c r="D6037" s="26" t="s">
        <v>34</v>
      </c>
      <c r="E6037" s="26" t="s">
        <v>33</v>
      </c>
      <c r="F6037" s="26">
        <v>2004</v>
      </c>
      <c r="G6037" s="27">
        <v>2292</v>
      </c>
    </row>
    <row r="6038" spans="1:7" x14ac:dyDescent="0.15">
      <c r="A6038" s="25" t="s">
        <v>84</v>
      </c>
      <c r="B6038" s="26" t="s">
        <v>82</v>
      </c>
      <c r="C6038" s="26" t="s">
        <v>83</v>
      </c>
      <c r="D6038" s="26" t="s">
        <v>34</v>
      </c>
      <c r="E6038" s="26" t="s">
        <v>33</v>
      </c>
      <c r="F6038" s="26">
        <v>2003</v>
      </c>
      <c r="G6038" s="27">
        <v>2285</v>
      </c>
    </row>
    <row r="6039" spans="1:7" x14ac:dyDescent="0.15">
      <c r="A6039" s="25" t="s">
        <v>84</v>
      </c>
      <c r="B6039" s="26" t="s">
        <v>82</v>
      </c>
      <c r="C6039" s="26" t="s">
        <v>83</v>
      </c>
      <c r="D6039" s="26" t="s">
        <v>34</v>
      </c>
      <c r="E6039" s="26" t="s">
        <v>33</v>
      </c>
      <c r="F6039" s="26">
        <v>2002</v>
      </c>
      <c r="G6039" s="27">
        <v>2319</v>
      </c>
    </row>
    <row r="6040" spans="1:7" x14ac:dyDescent="0.15">
      <c r="A6040" s="25" t="s">
        <v>84</v>
      </c>
      <c r="B6040" s="26" t="s">
        <v>82</v>
      </c>
      <c r="C6040" s="26" t="s">
        <v>83</v>
      </c>
      <c r="D6040" s="26" t="s">
        <v>34</v>
      </c>
      <c r="E6040" s="26" t="s">
        <v>33</v>
      </c>
      <c r="F6040" s="26">
        <v>2001</v>
      </c>
      <c r="G6040" s="27">
        <v>2317</v>
      </c>
    </row>
    <row r="6041" spans="1:7" x14ac:dyDescent="0.15">
      <c r="A6041" s="25" t="s">
        <v>84</v>
      </c>
      <c r="B6041" s="26" t="s">
        <v>82</v>
      </c>
      <c r="C6041" s="26" t="s">
        <v>83</v>
      </c>
      <c r="D6041" s="26" t="s">
        <v>34</v>
      </c>
      <c r="E6041" s="26" t="s">
        <v>33</v>
      </c>
      <c r="F6041" s="26">
        <v>2000</v>
      </c>
      <c r="G6041" s="27">
        <v>2315</v>
      </c>
    </row>
    <row r="6042" spans="1:7" x14ac:dyDescent="0.15">
      <c r="A6042" s="25" t="s">
        <v>84</v>
      </c>
      <c r="B6042" s="26" t="s">
        <v>82</v>
      </c>
      <c r="C6042" s="26" t="s">
        <v>83</v>
      </c>
      <c r="D6042" s="26" t="s">
        <v>34</v>
      </c>
      <c r="E6042" s="26" t="s">
        <v>33</v>
      </c>
      <c r="F6042" s="26">
        <v>1999</v>
      </c>
      <c r="G6042" s="27">
        <v>2301</v>
      </c>
    </row>
    <row r="6043" spans="1:7" x14ac:dyDescent="0.15">
      <c r="A6043" s="25" t="s">
        <v>84</v>
      </c>
      <c r="B6043" s="26" t="s">
        <v>82</v>
      </c>
      <c r="C6043" s="26" t="s">
        <v>83</v>
      </c>
      <c r="D6043" s="26" t="s">
        <v>34</v>
      </c>
      <c r="E6043" s="26" t="s">
        <v>33</v>
      </c>
      <c r="F6043" s="26">
        <v>1998</v>
      </c>
      <c r="G6043" s="27">
        <v>2280</v>
      </c>
    </row>
    <row r="6044" spans="1:7" x14ac:dyDescent="0.15">
      <c r="A6044" s="25" t="s">
        <v>84</v>
      </c>
      <c r="B6044" s="26" t="s">
        <v>82</v>
      </c>
      <c r="C6044" s="26" t="s">
        <v>83</v>
      </c>
      <c r="D6044" s="26" t="s">
        <v>34</v>
      </c>
      <c r="E6044" s="26" t="s">
        <v>33</v>
      </c>
      <c r="F6044" s="26">
        <v>1997</v>
      </c>
      <c r="G6044" s="27">
        <v>2221</v>
      </c>
    </row>
    <row r="6045" spans="1:7" x14ac:dyDescent="0.15">
      <c r="A6045" s="25" t="s">
        <v>84</v>
      </c>
      <c r="B6045" s="26" t="s">
        <v>82</v>
      </c>
      <c r="C6045" s="26" t="s">
        <v>83</v>
      </c>
      <c r="D6045" s="26" t="s">
        <v>34</v>
      </c>
      <c r="E6045" s="26" t="s">
        <v>33</v>
      </c>
      <c r="F6045" s="26">
        <v>1996</v>
      </c>
      <c r="G6045" s="27">
        <v>2156</v>
      </c>
    </row>
    <row r="6046" spans="1:7" x14ac:dyDescent="0.15">
      <c r="A6046" s="25" t="s">
        <v>84</v>
      </c>
      <c r="B6046" s="26" t="s">
        <v>82</v>
      </c>
      <c r="C6046" s="26" t="s">
        <v>83</v>
      </c>
      <c r="D6046" s="26" t="s">
        <v>34</v>
      </c>
      <c r="E6046" s="26" t="s">
        <v>33</v>
      </c>
      <c r="F6046" s="26">
        <v>1995</v>
      </c>
      <c r="G6046" s="27">
        <v>2112</v>
      </c>
    </row>
    <row r="6047" spans="1:7" x14ac:dyDescent="0.15">
      <c r="A6047" s="25" t="s">
        <v>84</v>
      </c>
      <c r="B6047" s="26" t="s">
        <v>82</v>
      </c>
      <c r="C6047" s="26" t="s">
        <v>83</v>
      </c>
      <c r="D6047" s="26" t="s">
        <v>34</v>
      </c>
      <c r="E6047" s="26" t="s">
        <v>33</v>
      </c>
      <c r="F6047" s="26">
        <v>1994</v>
      </c>
      <c r="G6047" s="27">
        <v>2069</v>
      </c>
    </row>
    <row r="6048" spans="1:7" x14ac:dyDescent="0.15">
      <c r="A6048" s="25" t="s">
        <v>84</v>
      </c>
      <c r="B6048" s="26" t="s">
        <v>82</v>
      </c>
      <c r="C6048" s="26" t="s">
        <v>83</v>
      </c>
      <c r="D6048" s="26" t="s">
        <v>34</v>
      </c>
      <c r="E6048" s="26" t="s">
        <v>33</v>
      </c>
      <c r="F6048" s="26">
        <v>1993</v>
      </c>
      <c r="G6048" s="27">
        <v>2040</v>
      </c>
    </row>
    <row r="6049" spans="1:7" x14ac:dyDescent="0.15">
      <c r="A6049" s="25" t="s">
        <v>84</v>
      </c>
      <c r="B6049" s="26" t="s">
        <v>82</v>
      </c>
      <c r="C6049" s="26" t="s">
        <v>83</v>
      </c>
      <c r="D6049" s="26" t="s">
        <v>34</v>
      </c>
      <c r="E6049" s="26" t="s">
        <v>33</v>
      </c>
      <c r="F6049" s="26">
        <v>1992</v>
      </c>
      <c r="G6049" s="27">
        <v>2024</v>
      </c>
    </row>
    <row r="6050" spans="1:7" x14ac:dyDescent="0.15">
      <c r="A6050" s="25" t="s">
        <v>84</v>
      </c>
      <c r="B6050" s="26" t="s">
        <v>82</v>
      </c>
      <c r="C6050" s="26" t="s">
        <v>83</v>
      </c>
      <c r="D6050" s="26" t="s">
        <v>34</v>
      </c>
      <c r="E6050" s="26" t="s">
        <v>33</v>
      </c>
      <c r="F6050" s="26">
        <v>1991</v>
      </c>
      <c r="G6050" s="27">
        <v>2029</v>
      </c>
    </row>
    <row r="6051" spans="1:7" x14ac:dyDescent="0.15">
      <c r="A6051" s="25" t="s">
        <v>84</v>
      </c>
      <c r="B6051" s="26" t="s">
        <v>82</v>
      </c>
      <c r="C6051" s="26" t="s">
        <v>83</v>
      </c>
      <c r="D6051" s="26" t="s">
        <v>34</v>
      </c>
      <c r="E6051" s="26" t="s">
        <v>33</v>
      </c>
      <c r="F6051" s="26">
        <v>1990</v>
      </c>
      <c r="G6051" s="27">
        <v>2048</v>
      </c>
    </row>
    <row r="6052" spans="1:7" x14ac:dyDescent="0.15">
      <c r="A6052" s="25" t="s">
        <v>84</v>
      </c>
      <c r="B6052" s="26" t="s">
        <v>82</v>
      </c>
      <c r="C6052" s="26" t="s">
        <v>83</v>
      </c>
      <c r="D6052" s="26" t="s">
        <v>34</v>
      </c>
      <c r="E6052" s="26" t="s">
        <v>33</v>
      </c>
      <c r="F6052" s="26">
        <v>1989</v>
      </c>
      <c r="G6052" s="27">
        <v>2066</v>
      </c>
    </row>
    <row r="6053" spans="1:7" x14ac:dyDescent="0.15">
      <c r="A6053" s="25" t="s">
        <v>84</v>
      </c>
      <c r="B6053" s="26" t="s">
        <v>82</v>
      </c>
      <c r="C6053" s="26" t="s">
        <v>83</v>
      </c>
      <c r="D6053" s="26" t="s">
        <v>34</v>
      </c>
      <c r="E6053" s="26" t="s">
        <v>33</v>
      </c>
      <c r="F6053" s="26">
        <v>1988</v>
      </c>
      <c r="G6053" s="27">
        <v>2126</v>
      </c>
    </row>
    <row r="6054" spans="1:7" x14ac:dyDescent="0.15">
      <c r="A6054" s="25" t="s">
        <v>84</v>
      </c>
      <c r="B6054" s="26" t="s">
        <v>82</v>
      </c>
      <c r="C6054" s="26" t="s">
        <v>83</v>
      </c>
      <c r="D6054" s="26" t="s">
        <v>34</v>
      </c>
      <c r="E6054" s="26" t="s">
        <v>33</v>
      </c>
      <c r="F6054" s="26">
        <v>1987</v>
      </c>
      <c r="G6054" s="27">
        <v>2138</v>
      </c>
    </row>
    <row r="6055" spans="1:7" x14ac:dyDescent="0.15">
      <c r="A6055" s="25" t="s">
        <v>84</v>
      </c>
      <c r="B6055" s="26" t="s">
        <v>82</v>
      </c>
      <c r="C6055" s="26" t="s">
        <v>83</v>
      </c>
      <c r="D6055" s="26" t="s">
        <v>34</v>
      </c>
      <c r="E6055" s="26" t="s">
        <v>33</v>
      </c>
      <c r="F6055" s="26">
        <v>1986</v>
      </c>
      <c r="G6055" s="27">
        <v>2094</v>
      </c>
    </row>
    <row r="6056" spans="1:7" x14ac:dyDescent="0.15">
      <c r="A6056" s="25" t="s">
        <v>84</v>
      </c>
      <c r="B6056" s="26" t="s">
        <v>82</v>
      </c>
      <c r="C6056" s="26" t="s">
        <v>83</v>
      </c>
      <c r="D6056" s="26" t="s">
        <v>34</v>
      </c>
      <c r="E6056" s="26" t="s">
        <v>33</v>
      </c>
      <c r="F6056" s="26">
        <v>1985</v>
      </c>
      <c r="G6056" s="27">
        <v>2028</v>
      </c>
    </row>
    <row r="6057" spans="1:7" x14ac:dyDescent="0.15">
      <c r="A6057" s="25" t="s">
        <v>84</v>
      </c>
      <c r="B6057" s="26" t="s">
        <v>82</v>
      </c>
      <c r="C6057" s="26" t="s">
        <v>83</v>
      </c>
      <c r="D6057" s="26" t="s">
        <v>34</v>
      </c>
      <c r="E6057" s="26" t="s">
        <v>33</v>
      </c>
      <c r="F6057" s="26">
        <v>1984</v>
      </c>
      <c r="G6057" s="27">
        <v>1973</v>
      </c>
    </row>
    <row r="6058" spans="1:7" x14ac:dyDescent="0.15">
      <c r="A6058" s="25" t="s">
        <v>84</v>
      </c>
      <c r="B6058" s="26" t="s">
        <v>82</v>
      </c>
      <c r="C6058" s="26" t="s">
        <v>83</v>
      </c>
      <c r="D6058" s="26" t="s">
        <v>34</v>
      </c>
      <c r="E6058" s="26" t="s">
        <v>33</v>
      </c>
      <c r="F6058" s="26">
        <v>1983</v>
      </c>
      <c r="G6058" s="27">
        <v>1958</v>
      </c>
    </row>
    <row r="6059" spans="1:7" x14ac:dyDescent="0.15">
      <c r="A6059" s="25" t="s">
        <v>84</v>
      </c>
      <c r="B6059" s="26" t="s">
        <v>82</v>
      </c>
      <c r="C6059" s="26" t="s">
        <v>83</v>
      </c>
      <c r="D6059" s="26" t="s">
        <v>34</v>
      </c>
      <c r="E6059" s="26" t="s">
        <v>33</v>
      </c>
      <c r="F6059" s="26">
        <v>1982</v>
      </c>
      <c r="G6059" s="27">
        <v>1962</v>
      </c>
    </row>
    <row r="6060" spans="1:7" x14ac:dyDescent="0.15">
      <c r="A6060" s="25" t="s">
        <v>84</v>
      </c>
      <c r="B6060" s="26" t="s">
        <v>82</v>
      </c>
      <c r="C6060" s="26" t="s">
        <v>83</v>
      </c>
      <c r="D6060" s="26" t="s">
        <v>34</v>
      </c>
      <c r="E6060" s="26" t="s">
        <v>33</v>
      </c>
      <c r="F6060" s="26">
        <v>1981</v>
      </c>
      <c r="G6060" s="27">
        <v>1961</v>
      </c>
    </row>
    <row r="6061" spans="1:7" x14ac:dyDescent="0.15">
      <c r="A6061" s="25" t="s">
        <v>84</v>
      </c>
      <c r="B6061" s="26" t="s">
        <v>82</v>
      </c>
      <c r="C6061" s="26" t="s">
        <v>83</v>
      </c>
      <c r="D6061" s="26" t="s">
        <v>34</v>
      </c>
      <c r="E6061" s="26" t="s">
        <v>33</v>
      </c>
      <c r="F6061" s="26">
        <v>1980</v>
      </c>
      <c r="G6061" s="27">
        <v>1936</v>
      </c>
    </row>
    <row r="6062" spans="1:7" x14ac:dyDescent="0.15">
      <c r="A6062" s="25" t="s">
        <v>84</v>
      </c>
      <c r="B6062" s="26" t="s">
        <v>82</v>
      </c>
      <c r="C6062" s="26" t="s">
        <v>83</v>
      </c>
      <c r="D6062" s="26" t="s">
        <v>34</v>
      </c>
      <c r="E6062" s="26" t="s">
        <v>33</v>
      </c>
      <c r="F6062" s="26">
        <v>1979</v>
      </c>
      <c r="G6062" s="27">
        <v>1889</v>
      </c>
    </row>
    <row r="6063" spans="1:7" x14ac:dyDescent="0.15">
      <c r="A6063" s="25" t="s">
        <v>84</v>
      </c>
      <c r="B6063" s="26" t="s">
        <v>82</v>
      </c>
      <c r="C6063" s="26" t="s">
        <v>83</v>
      </c>
      <c r="D6063" s="26" t="s">
        <v>34</v>
      </c>
      <c r="E6063" s="26" t="s">
        <v>33</v>
      </c>
      <c r="F6063" s="26">
        <v>1978</v>
      </c>
      <c r="G6063" s="27">
        <v>1863</v>
      </c>
    </row>
    <row r="6064" spans="1:7" x14ac:dyDescent="0.15">
      <c r="A6064" s="25" t="s">
        <v>84</v>
      </c>
      <c r="B6064" s="26" t="s">
        <v>82</v>
      </c>
      <c r="C6064" s="26" t="s">
        <v>83</v>
      </c>
      <c r="D6064" s="26" t="s">
        <v>34</v>
      </c>
      <c r="E6064" s="26" t="s">
        <v>33</v>
      </c>
      <c r="F6064" s="26">
        <v>1977</v>
      </c>
      <c r="G6064" s="27">
        <v>1830</v>
      </c>
    </row>
    <row r="6065" spans="1:7" x14ac:dyDescent="0.15">
      <c r="A6065" s="25" t="s">
        <v>84</v>
      </c>
      <c r="B6065" s="26" t="s">
        <v>82</v>
      </c>
      <c r="C6065" s="26" t="s">
        <v>83</v>
      </c>
      <c r="D6065" s="26" t="s">
        <v>34</v>
      </c>
      <c r="E6065" s="26" t="s">
        <v>33</v>
      </c>
      <c r="F6065" s="26">
        <v>1976</v>
      </c>
      <c r="G6065" s="27">
        <v>1779</v>
      </c>
    </row>
    <row r="6066" spans="1:7" x14ac:dyDescent="0.15">
      <c r="A6066" s="25" t="s">
        <v>84</v>
      </c>
      <c r="B6066" s="26" t="s">
        <v>82</v>
      </c>
      <c r="C6066" s="26" t="s">
        <v>83</v>
      </c>
      <c r="D6066" s="26" t="s">
        <v>34</v>
      </c>
      <c r="E6066" s="26" t="s">
        <v>33</v>
      </c>
      <c r="F6066" s="26">
        <v>1975</v>
      </c>
      <c r="G6066" s="27">
        <v>1720</v>
      </c>
    </row>
    <row r="6067" spans="1:7" x14ac:dyDescent="0.15">
      <c r="A6067" s="25" t="s">
        <v>84</v>
      </c>
      <c r="B6067" s="26" t="s">
        <v>82</v>
      </c>
      <c r="C6067" s="26" t="s">
        <v>83</v>
      </c>
      <c r="D6067" s="26" t="s">
        <v>34</v>
      </c>
      <c r="E6067" s="26" t="s">
        <v>33</v>
      </c>
      <c r="F6067" s="26">
        <v>1974</v>
      </c>
      <c r="G6067" s="27">
        <v>1691</v>
      </c>
    </row>
    <row r="6068" spans="1:7" x14ac:dyDescent="0.15">
      <c r="A6068" s="25" t="s">
        <v>84</v>
      </c>
      <c r="B6068" s="26" t="s">
        <v>82</v>
      </c>
      <c r="C6068" s="26" t="s">
        <v>83</v>
      </c>
      <c r="D6068" s="26" t="s">
        <v>34</v>
      </c>
      <c r="E6068" s="26" t="s">
        <v>33</v>
      </c>
      <c r="F6068" s="26">
        <v>1973</v>
      </c>
      <c r="G6068" s="27">
        <v>1668</v>
      </c>
    </row>
    <row r="6069" spans="1:7" x14ac:dyDescent="0.15">
      <c r="A6069" s="25" t="s">
        <v>84</v>
      </c>
      <c r="B6069" s="26" t="s">
        <v>82</v>
      </c>
      <c r="C6069" s="26" t="s">
        <v>83</v>
      </c>
      <c r="D6069" s="26" t="s">
        <v>34</v>
      </c>
      <c r="E6069" s="26" t="s">
        <v>33</v>
      </c>
      <c r="F6069" s="26">
        <v>1972</v>
      </c>
      <c r="G6069" s="27">
        <v>1657</v>
      </c>
    </row>
    <row r="6070" spans="1:7" x14ac:dyDescent="0.15">
      <c r="A6070" s="25" t="s">
        <v>84</v>
      </c>
      <c r="B6070" s="26" t="s">
        <v>82</v>
      </c>
      <c r="C6070" s="26" t="s">
        <v>83</v>
      </c>
      <c r="D6070" s="26" t="s">
        <v>34</v>
      </c>
      <c r="E6070" s="26" t="s">
        <v>33</v>
      </c>
      <c r="F6070" s="26">
        <v>1971</v>
      </c>
      <c r="G6070" s="27">
        <v>1638</v>
      </c>
    </row>
    <row r="6071" spans="1:7" x14ac:dyDescent="0.15">
      <c r="A6071" s="25" t="s">
        <v>84</v>
      </c>
      <c r="B6071" s="26" t="s">
        <v>82</v>
      </c>
      <c r="C6071" s="26" t="s">
        <v>83</v>
      </c>
      <c r="D6071" s="26" t="s">
        <v>34</v>
      </c>
      <c r="E6071" s="26" t="s">
        <v>33</v>
      </c>
      <c r="F6071" s="26">
        <v>1970</v>
      </c>
      <c r="G6071" s="27">
        <v>1623</v>
      </c>
    </row>
    <row r="6072" spans="1:7" x14ac:dyDescent="0.15">
      <c r="A6072" s="25" t="s">
        <v>84</v>
      </c>
      <c r="B6072" s="26" t="s">
        <v>82</v>
      </c>
      <c r="C6072" s="26" t="s">
        <v>83</v>
      </c>
      <c r="D6072" s="26" t="s">
        <v>34</v>
      </c>
      <c r="E6072" s="26" t="s">
        <v>33</v>
      </c>
      <c r="F6072" s="26">
        <v>1969</v>
      </c>
      <c r="G6072" s="27">
        <v>1596.3</v>
      </c>
    </row>
    <row r="6073" spans="1:7" x14ac:dyDescent="0.15">
      <c r="A6073" s="25" t="s">
        <v>84</v>
      </c>
      <c r="B6073" s="26" t="s">
        <v>82</v>
      </c>
      <c r="C6073" s="26" t="s">
        <v>83</v>
      </c>
      <c r="D6073" s="26" t="s">
        <v>34</v>
      </c>
      <c r="E6073" s="26" t="s">
        <v>33</v>
      </c>
      <c r="F6073" s="26">
        <v>1968</v>
      </c>
      <c r="G6073" s="27">
        <v>1582.6</v>
      </c>
    </row>
    <row r="6074" spans="1:7" x14ac:dyDescent="0.15">
      <c r="A6074" s="25" t="s">
        <v>84</v>
      </c>
      <c r="B6074" s="26" t="s">
        <v>82</v>
      </c>
      <c r="C6074" s="26" t="s">
        <v>83</v>
      </c>
      <c r="D6074" s="26" t="s">
        <v>34</v>
      </c>
      <c r="E6074" s="26" t="s">
        <v>33</v>
      </c>
      <c r="F6074" s="26">
        <v>1967</v>
      </c>
      <c r="G6074" s="27">
        <v>1580.7</v>
      </c>
    </row>
    <row r="6075" spans="1:7" x14ac:dyDescent="0.15">
      <c r="A6075" s="25" t="s">
        <v>84</v>
      </c>
      <c r="B6075" s="26" t="s">
        <v>82</v>
      </c>
      <c r="C6075" s="26" t="s">
        <v>83</v>
      </c>
      <c r="D6075" s="26" t="s">
        <v>34</v>
      </c>
      <c r="E6075" s="26" t="s">
        <v>33</v>
      </c>
      <c r="F6075" s="26">
        <v>1966</v>
      </c>
      <c r="G6075" s="27">
        <v>1570.6</v>
      </c>
    </row>
    <row r="6076" spans="1:7" x14ac:dyDescent="0.15">
      <c r="A6076" s="25" t="s">
        <v>84</v>
      </c>
      <c r="B6076" s="26" t="s">
        <v>82</v>
      </c>
      <c r="C6076" s="26" t="s">
        <v>83</v>
      </c>
      <c r="D6076" s="26" t="s">
        <v>34</v>
      </c>
      <c r="E6076" s="26" t="s">
        <v>33</v>
      </c>
      <c r="F6076" s="26">
        <v>1965</v>
      </c>
      <c r="G6076" s="27">
        <v>1562.8</v>
      </c>
    </row>
    <row r="6077" spans="1:7" x14ac:dyDescent="0.15">
      <c r="A6077" s="25" t="s">
        <v>84</v>
      </c>
      <c r="B6077" s="26" t="s">
        <v>82</v>
      </c>
      <c r="C6077" s="26" t="s">
        <v>83</v>
      </c>
      <c r="D6077" s="26" t="s">
        <v>34</v>
      </c>
      <c r="E6077" s="26" t="s">
        <v>33</v>
      </c>
      <c r="F6077" s="26">
        <v>1964</v>
      </c>
      <c r="G6077" s="27">
        <v>1550.1</v>
      </c>
    </row>
    <row r="6078" spans="1:7" x14ac:dyDescent="0.15">
      <c r="A6078" s="25" t="s">
        <v>84</v>
      </c>
      <c r="B6078" s="26" t="s">
        <v>82</v>
      </c>
      <c r="C6078" s="26" t="s">
        <v>83</v>
      </c>
      <c r="D6078" s="26" t="s">
        <v>34</v>
      </c>
      <c r="E6078" s="26" t="s">
        <v>33</v>
      </c>
      <c r="F6078" s="26">
        <v>1963</v>
      </c>
      <c r="G6078" s="27">
        <v>1545.1</v>
      </c>
    </row>
    <row r="6079" spans="1:7" x14ac:dyDescent="0.15">
      <c r="A6079" s="25" t="s">
        <v>84</v>
      </c>
      <c r="B6079" s="26" t="s">
        <v>82</v>
      </c>
      <c r="C6079" s="26" t="s">
        <v>83</v>
      </c>
      <c r="D6079" s="26" t="s">
        <v>34</v>
      </c>
      <c r="E6079" s="26" t="s">
        <v>33</v>
      </c>
      <c r="F6079" s="26">
        <v>1962</v>
      </c>
      <c r="G6079" s="27">
        <v>1538.4</v>
      </c>
    </row>
    <row r="6080" spans="1:7" x14ac:dyDescent="0.15">
      <c r="A6080" s="25" t="s">
        <v>84</v>
      </c>
      <c r="B6080" s="26" t="s">
        <v>82</v>
      </c>
      <c r="C6080" s="26" t="s">
        <v>83</v>
      </c>
      <c r="D6080" s="26" t="s">
        <v>34</v>
      </c>
      <c r="E6080" s="26" t="s">
        <v>33</v>
      </c>
      <c r="F6080" s="26">
        <v>1961</v>
      </c>
      <c r="G6080" s="27">
        <v>1531.1</v>
      </c>
    </row>
    <row r="6081" spans="1:7" x14ac:dyDescent="0.15">
      <c r="A6081" s="25" t="s">
        <v>84</v>
      </c>
      <c r="B6081" s="26" t="s">
        <v>82</v>
      </c>
      <c r="C6081" s="26" t="s">
        <v>83</v>
      </c>
      <c r="D6081" s="26" t="s">
        <v>34</v>
      </c>
      <c r="E6081" s="26" t="s">
        <v>33</v>
      </c>
      <c r="F6081" s="26">
        <v>1960</v>
      </c>
      <c r="G6081" s="27">
        <v>1514.2</v>
      </c>
    </row>
    <row r="6082" spans="1:7" x14ac:dyDescent="0.15">
      <c r="A6082" s="25" t="s">
        <v>84</v>
      </c>
      <c r="B6082" s="26" t="s">
        <v>82</v>
      </c>
      <c r="C6082" s="26" t="s">
        <v>83</v>
      </c>
      <c r="D6082" s="26" t="s">
        <v>74</v>
      </c>
      <c r="E6082" s="26" t="s">
        <v>13</v>
      </c>
      <c r="F6082" s="26">
        <v>2023</v>
      </c>
      <c r="G6082" s="27">
        <v>201248.3</v>
      </c>
    </row>
    <row r="6083" spans="1:7" x14ac:dyDescent="0.15">
      <c r="A6083" s="25" t="s">
        <v>84</v>
      </c>
      <c r="B6083" s="26" t="s">
        <v>82</v>
      </c>
      <c r="C6083" s="26" t="s">
        <v>83</v>
      </c>
      <c r="D6083" s="26" t="s">
        <v>74</v>
      </c>
      <c r="E6083" s="26" t="s">
        <v>13</v>
      </c>
      <c r="F6083" s="26">
        <v>2022</v>
      </c>
      <c r="G6083" s="27">
        <v>198621.4</v>
      </c>
    </row>
    <row r="6084" spans="1:7" x14ac:dyDescent="0.15">
      <c r="A6084" s="25" t="s">
        <v>84</v>
      </c>
      <c r="B6084" s="26" t="s">
        <v>82</v>
      </c>
      <c r="C6084" s="26" t="s">
        <v>83</v>
      </c>
      <c r="D6084" s="26" t="s">
        <v>74</v>
      </c>
      <c r="E6084" s="26" t="s">
        <v>13</v>
      </c>
      <c r="F6084" s="26">
        <v>2021</v>
      </c>
      <c r="G6084" s="27">
        <v>194491.7</v>
      </c>
    </row>
    <row r="6085" spans="1:7" x14ac:dyDescent="0.15">
      <c r="A6085" s="25" t="s">
        <v>84</v>
      </c>
      <c r="B6085" s="26" t="s">
        <v>82</v>
      </c>
      <c r="C6085" s="26" t="s">
        <v>83</v>
      </c>
      <c r="D6085" s="26" t="s">
        <v>74</v>
      </c>
      <c r="E6085" s="26" t="s">
        <v>13</v>
      </c>
      <c r="F6085" s="26">
        <v>2020</v>
      </c>
      <c r="G6085" s="27">
        <v>192132.7</v>
      </c>
    </row>
    <row r="6086" spans="1:7" x14ac:dyDescent="0.15">
      <c r="A6086" s="25" t="s">
        <v>84</v>
      </c>
      <c r="B6086" s="26" t="s">
        <v>82</v>
      </c>
      <c r="C6086" s="26" t="s">
        <v>83</v>
      </c>
      <c r="D6086" s="26" t="s">
        <v>74</v>
      </c>
      <c r="E6086" s="26" t="s">
        <v>13</v>
      </c>
      <c r="F6086" s="26">
        <v>2019</v>
      </c>
      <c r="G6086" s="27">
        <v>194709.3</v>
      </c>
    </row>
    <row r="6087" spans="1:7" x14ac:dyDescent="0.15">
      <c r="A6087" s="25" t="s">
        <v>84</v>
      </c>
      <c r="B6087" s="26" t="s">
        <v>82</v>
      </c>
      <c r="C6087" s="26" t="s">
        <v>83</v>
      </c>
      <c r="D6087" s="26" t="s">
        <v>74</v>
      </c>
      <c r="E6087" s="26" t="s">
        <v>13</v>
      </c>
      <c r="F6087" s="26">
        <v>2018</v>
      </c>
      <c r="G6087" s="27">
        <v>192267.6</v>
      </c>
    </row>
    <row r="6088" spans="1:7" x14ac:dyDescent="0.15">
      <c r="A6088" s="25" t="s">
        <v>84</v>
      </c>
      <c r="B6088" s="26" t="s">
        <v>82</v>
      </c>
      <c r="C6088" s="26" t="s">
        <v>83</v>
      </c>
      <c r="D6088" s="26" t="s">
        <v>74</v>
      </c>
      <c r="E6088" s="26" t="s">
        <v>13</v>
      </c>
      <c r="F6088" s="26">
        <v>2017</v>
      </c>
      <c r="G6088" s="27">
        <v>189368.9</v>
      </c>
    </row>
    <row r="6089" spans="1:7" x14ac:dyDescent="0.15">
      <c r="A6089" s="25" t="s">
        <v>84</v>
      </c>
      <c r="B6089" s="26" t="s">
        <v>82</v>
      </c>
      <c r="C6089" s="26" t="s">
        <v>83</v>
      </c>
      <c r="D6089" s="26" t="s">
        <v>74</v>
      </c>
      <c r="E6089" s="26" t="s">
        <v>13</v>
      </c>
      <c r="F6089" s="26">
        <v>2016</v>
      </c>
      <c r="G6089" s="27">
        <v>186615.7</v>
      </c>
    </row>
    <row r="6090" spans="1:7" x14ac:dyDescent="0.15">
      <c r="A6090" s="25" t="s">
        <v>84</v>
      </c>
      <c r="B6090" s="26" t="s">
        <v>82</v>
      </c>
      <c r="C6090" s="26" t="s">
        <v>83</v>
      </c>
      <c r="D6090" s="26" t="s">
        <v>74</v>
      </c>
      <c r="E6090" s="26" t="s">
        <v>13</v>
      </c>
      <c r="F6090" s="26">
        <v>2015</v>
      </c>
      <c r="G6090" s="27">
        <v>184007.5</v>
      </c>
    </row>
    <row r="6091" spans="1:7" x14ac:dyDescent="0.15">
      <c r="A6091" s="25" t="s">
        <v>84</v>
      </c>
      <c r="B6091" s="26" t="s">
        <v>82</v>
      </c>
      <c r="C6091" s="26" t="s">
        <v>83</v>
      </c>
      <c r="D6091" s="26" t="s">
        <v>74</v>
      </c>
      <c r="E6091" s="26" t="s">
        <v>13</v>
      </c>
      <c r="F6091" s="26">
        <v>2014</v>
      </c>
      <c r="G6091" s="27">
        <v>182100.4</v>
      </c>
    </row>
    <row r="6092" spans="1:7" x14ac:dyDescent="0.15">
      <c r="A6092" s="25" t="s">
        <v>84</v>
      </c>
      <c r="B6092" s="26" t="s">
        <v>82</v>
      </c>
      <c r="C6092" s="26" t="s">
        <v>83</v>
      </c>
      <c r="D6092" s="26" t="s">
        <v>74</v>
      </c>
      <c r="E6092" s="26" t="s">
        <v>13</v>
      </c>
      <c r="F6092" s="26">
        <v>2013</v>
      </c>
      <c r="G6092" s="27">
        <v>180263.6</v>
      </c>
    </row>
    <row r="6093" spans="1:7" x14ac:dyDescent="0.15">
      <c r="A6093" s="25" t="s">
        <v>84</v>
      </c>
      <c r="B6093" s="26" t="s">
        <v>82</v>
      </c>
      <c r="C6093" s="26" t="s">
        <v>83</v>
      </c>
      <c r="D6093" s="26" t="s">
        <v>74</v>
      </c>
      <c r="E6093" s="26" t="s">
        <v>13</v>
      </c>
      <c r="F6093" s="26">
        <v>2012</v>
      </c>
      <c r="G6093" s="27">
        <v>180579</v>
      </c>
    </row>
    <row r="6094" spans="1:7" x14ac:dyDescent="0.15">
      <c r="A6094" s="25" t="s">
        <v>84</v>
      </c>
      <c r="B6094" s="26" t="s">
        <v>82</v>
      </c>
      <c r="C6094" s="26" t="s">
        <v>83</v>
      </c>
      <c r="D6094" s="26" t="s">
        <v>74</v>
      </c>
      <c r="E6094" s="26" t="s">
        <v>13</v>
      </c>
      <c r="F6094" s="26">
        <v>2011</v>
      </c>
      <c r="G6094" s="27">
        <v>180801.3</v>
      </c>
    </row>
    <row r="6095" spans="1:7" x14ac:dyDescent="0.15">
      <c r="A6095" s="25" t="s">
        <v>84</v>
      </c>
      <c r="B6095" s="26" t="s">
        <v>82</v>
      </c>
      <c r="C6095" s="26" t="s">
        <v>83</v>
      </c>
      <c r="D6095" s="26" t="s">
        <v>74</v>
      </c>
      <c r="E6095" s="26" t="s">
        <v>13</v>
      </c>
      <c r="F6095" s="26">
        <v>2010</v>
      </c>
      <c r="G6095" s="27">
        <v>180361.9</v>
      </c>
    </row>
    <row r="6096" spans="1:7" x14ac:dyDescent="0.15">
      <c r="A6096" s="25" t="s">
        <v>84</v>
      </c>
      <c r="B6096" s="26" t="s">
        <v>82</v>
      </c>
      <c r="C6096" s="26" t="s">
        <v>83</v>
      </c>
      <c r="D6096" s="26" t="s">
        <v>74</v>
      </c>
      <c r="E6096" s="26" t="s">
        <v>13</v>
      </c>
      <c r="F6096" s="26">
        <v>2009</v>
      </c>
      <c r="G6096" s="27">
        <v>180954.2</v>
      </c>
    </row>
    <row r="6097" spans="1:7" x14ac:dyDescent="0.15">
      <c r="A6097" s="25" t="s">
        <v>84</v>
      </c>
      <c r="B6097" s="26" t="s">
        <v>82</v>
      </c>
      <c r="C6097" s="26" t="s">
        <v>83</v>
      </c>
      <c r="D6097" s="26" t="s">
        <v>74</v>
      </c>
      <c r="E6097" s="26" t="s">
        <v>13</v>
      </c>
      <c r="F6097" s="26">
        <v>2008</v>
      </c>
      <c r="G6097" s="27">
        <v>184135.4</v>
      </c>
    </row>
    <row r="6098" spans="1:7" x14ac:dyDescent="0.15">
      <c r="A6098" s="25" t="s">
        <v>84</v>
      </c>
      <c r="B6098" s="26" t="s">
        <v>82</v>
      </c>
      <c r="C6098" s="26" t="s">
        <v>83</v>
      </c>
      <c r="D6098" s="26" t="s">
        <v>74</v>
      </c>
      <c r="E6098" s="26" t="s">
        <v>13</v>
      </c>
      <c r="F6098" s="26">
        <v>2007</v>
      </c>
      <c r="G6098" s="27">
        <v>182610.5</v>
      </c>
    </row>
    <row r="6099" spans="1:7" x14ac:dyDescent="0.15">
      <c r="A6099" s="25" t="s">
        <v>84</v>
      </c>
      <c r="B6099" s="26" t="s">
        <v>82</v>
      </c>
      <c r="C6099" s="26" t="s">
        <v>83</v>
      </c>
      <c r="D6099" s="26" t="s">
        <v>74</v>
      </c>
      <c r="E6099" s="26" t="s">
        <v>13</v>
      </c>
      <c r="F6099" s="26">
        <v>2006</v>
      </c>
      <c r="G6099" s="27">
        <v>179552.2</v>
      </c>
    </row>
    <row r="6100" spans="1:7" x14ac:dyDescent="0.15">
      <c r="A6100" s="25" t="s">
        <v>84</v>
      </c>
      <c r="B6100" s="26" t="s">
        <v>82</v>
      </c>
      <c r="C6100" s="26" t="s">
        <v>83</v>
      </c>
      <c r="D6100" s="26" t="s">
        <v>74</v>
      </c>
      <c r="E6100" s="26" t="s">
        <v>13</v>
      </c>
      <c r="F6100" s="26">
        <v>2005</v>
      </c>
      <c r="G6100" s="27">
        <v>176712.4</v>
      </c>
    </row>
    <row r="6101" spans="1:7" x14ac:dyDescent="0.15">
      <c r="A6101" s="25" t="s">
        <v>84</v>
      </c>
      <c r="B6101" s="26" t="s">
        <v>82</v>
      </c>
      <c r="C6101" s="26" t="s">
        <v>83</v>
      </c>
      <c r="D6101" s="26" t="s">
        <v>74</v>
      </c>
      <c r="E6101" s="26" t="s">
        <v>13</v>
      </c>
      <c r="F6101" s="26">
        <v>2004</v>
      </c>
      <c r="G6101" s="27">
        <v>174969.3</v>
      </c>
    </row>
    <row r="6102" spans="1:7" x14ac:dyDescent="0.15">
      <c r="A6102" s="25" t="s">
        <v>84</v>
      </c>
      <c r="B6102" s="26" t="s">
        <v>82</v>
      </c>
      <c r="C6102" s="26" t="s">
        <v>83</v>
      </c>
      <c r="D6102" s="26" t="s">
        <v>74</v>
      </c>
      <c r="E6102" s="26" t="s">
        <v>13</v>
      </c>
      <c r="F6102" s="26">
        <v>2003</v>
      </c>
      <c r="G6102" s="27">
        <v>173604.3</v>
      </c>
    </row>
    <row r="6103" spans="1:7" x14ac:dyDescent="0.15">
      <c r="A6103" s="25" t="s">
        <v>84</v>
      </c>
      <c r="B6103" s="26" t="s">
        <v>82</v>
      </c>
      <c r="C6103" s="26" t="s">
        <v>83</v>
      </c>
      <c r="D6103" s="26" t="s">
        <v>74</v>
      </c>
      <c r="E6103" s="26" t="s">
        <v>13</v>
      </c>
      <c r="F6103" s="26">
        <v>2002</v>
      </c>
      <c r="G6103" s="27">
        <v>172849.4</v>
      </c>
    </row>
    <row r="6104" spans="1:7" x14ac:dyDescent="0.15">
      <c r="A6104" s="25" t="s">
        <v>84</v>
      </c>
      <c r="B6104" s="26" t="s">
        <v>82</v>
      </c>
      <c r="C6104" s="26" t="s">
        <v>83</v>
      </c>
      <c r="D6104" s="26" t="s">
        <v>74</v>
      </c>
      <c r="E6104" s="26" t="s">
        <v>13</v>
      </c>
      <c r="F6104" s="26">
        <v>2001</v>
      </c>
      <c r="G6104" s="27">
        <v>171601.5</v>
      </c>
    </row>
    <row r="6105" spans="1:7" x14ac:dyDescent="0.15">
      <c r="A6105" s="25" t="s">
        <v>84</v>
      </c>
      <c r="B6105" s="26" t="s">
        <v>82</v>
      </c>
      <c r="C6105" s="26" t="s">
        <v>83</v>
      </c>
      <c r="D6105" s="26" t="s">
        <v>74</v>
      </c>
      <c r="E6105" s="26" t="s">
        <v>13</v>
      </c>
      <c r="F6105" s="26">
        <v>2000</v>
      </c>
      <c r="G6105" s="27">
        <v>169557.6</v>
      </c>
    </row>
    <row r="6106" spans="1:7" x14ac:dyDescent="0.15">
      <c r="A6106" s="25" t="s">
        <v>84</v>
      </c>
      <c r="B6106" s="26" t="s">
        <v>82</v>
      </c>
      <c r="C6106" s="26" t="s">
        <v>83</v>
      </c>
      <c r="D6106" s="26" t="s">
        <v>74</v>
      </c>
      <c r="E6106" s="26" t="s">
        <v>13</v>
      </c>
      <c r="F6106" s="26">
        <v>1999</v>
      </c>
      <c r="G6106" s="27">
        <v>165881.29999999999</v>
      </c>
    </row>
    <row r="6107" spans="1:7" x14ac:dyDescent="0.15">
      <c r="A6107" s="25" t="s">
        <v>84</v>
      </c>
      <c r="B6107" s="26" t="s">
        <v>82</v>
      </c>
      <c r="C6107" s="26" t="s">
        <v>83</v>
      </c>
      <c r="D6107" s="26" t="s">
        <v>74</v>
      </c>
      <c r="E6107" s="26" t="s">
        <v>13</v>
      </c>
      <c r="F6107" s="26">
        <v>1998</v>
      </c>
      <c r="G6107" s="27">
        <v>162680</v>
      </c>
    </row>
    <row r="6108" spans="1:7" x14ac:dyDescent="0.15">
      <c r="A6108" s="25" t="s">
        <v>84</v>
      </c>
      <c r="B6108" s="26" t="s">
        <v>82</v>
      </c>
      <c r="C6108" s="26" t="s">
        <v>83</v>
      </c>
      <c r="D6108" s="26" t="s">
        <v>74</v>
      </c>
      <c r="E6108" s="26" t="s">
        <v>13</v>
      </c>
      <c r="F6108" s="26">
        <v>1997</v>
      </c>
      <c r="G6108" s="27">
        <v>159858.1</v>
      </c>
    </row>
    <row r="6109" spans="1:7" x14ac:dyDescent="0.15">
      <c r="A6109" s="25" t="s">
        <v>84</v>
      </c>
      <c r="B6109" s="26" t="s">
        <v>82</v>
      </c>
      <c r="C6109" s="26" t="s">
        <v>83</v>
      </c>
      <c r="D6109" s="26" t="s">
        <v>74</v>
      </c>
      <c r="E6109" s="26" t="s">
        <v>13</v>
      </c>
      <c r="F6109" s="26">
        <v>1996</v>
      </c>
      <c r="G6109" s="27">
        <v>158150.70000000001</v>
      </c>
    </row>
    <row r="6110" spans="1:7" x14ac:dyDescent="0.15">
      <c r="A6110" s="25" t="s">
        <v>84</v>
      </c>
      <c r="B6110" s="26" t="s">
        <v>82</v>
      </c>
      <c r="C6110" s="26" t="s">
        <v>83</v>
      </c>
      <c r="D6110" s="26" t="s">
        <v>74</v>
      </c>
      <c r="E6110" s="26" t="s">
        <v>13</v>
      </c>
      <c r="F6110" s="26">
        <v>1995</v>
      </c>
      <c r="G6110" s="27">
        <v>157138.6</v>
      </c>
    </row>
    <row r="6111" spans="1:7" x14ac:dyDescent="0.15">
      <c r="A6111" s="25" t="s">
        <v>84</v>
      </c>
      <c r="B6111" s="26" t="s">
        <v>82</v>
      </c>
      <c r="C6111" s="26" t="s">
        <v>83</v>
      </c>
      <c r="D6111" s="26" t="s">
        <v>74</v>
      </c>
      <c r="E6111" s="26" t="s">
        <v>13</v>
      </c>
      <c r="F6111" s="26">
        <v>1994</v>
      </c>
      <c r="G6111" s="27">
        <v>155818.1</v>
      </c>
    </row>
    <row r="6112" spans="1:7" x14ac:dyDescent="0.15">
      <c r="A6112" s="25" t="s">
        <v>84</v>
      </c>
      <c r="B6112" s="26" t="s">
        <v>82</v>
      </c>
      <c r="C6112" s="26" t="s">
        <v>83</v>
      </c>
      <c r="D6112" s="26" t="s">
        <v>74</v>
      </c>
      <c r="E6112" s="26" t="s">
        <v>13</v>
      </c>
      <c r="F6112" s="26">
        <v>1993</v>
      </c>
      <c r="G6112" s="27">
        <v>155828.1</v>
      </c>
    </row>
    <row r="6113" spans="1:7" x14ac:dyDescent="0.15">
      <c r="A6113" s="25" t="s">
        <v>84</v>
      </c>
      <c r="B6113" s="26" t="s">
        <v>82</v>
      </c>
      <c r="C6113" s="26" t="s">
        <v>83</v>
      </c>
      <c r="D6113" s="26" t="s">
        <v>74</v>
      </c>
      <c r="E6113" s="26" t="s">
        <v>13</v>
      </c>
      <c r="F6113" s="26">
        <v>1992</v>
      </c>
      <c r="G6113" s="27">
        <v>158220.70000000001</v>
      </c>
    </row>
    <row r="6114" spans="1:7" x14ac:dyDescent="0.15">
      <c r="A6114" s="25" t="s">
        <v>84</v>
      </c>
      <c r="B6114" s="26" t="s">
        <v>82</v>
      </c>
      <c r="C6114" s="26" t="s">
        <v>83</v>
      </c>
      <c r="D6114" s="26" t="s">
        <v>74</v>
      </c>
      <c r="E6114" s="26" t="s">
        <v>13</v>
      </c>
      <c r="F6114" s="26">
        <v>1991</v>
      </c>
      <c r="G6114" s="27">
        <v>160024.6</v>
      </c>
    </row>
    <row r="6115" spans="1:7" x14ac:dyDescent="0.15">
      <c r="A6115" s="25" t="s">
        <v>84</v>
      </c>
      <c r="B6115" s="26" t="s">
        <v>82</v>
      </c>
      <c r="C6115" s="26" t="s">
        <v>83</v>
      </c>
      <c r="D6115" s="26" t="s">
        <v>74</v>
      </c>
      <c r="E6115" s="26" t="s">
        <v>13</v>
      </c>
      <c r="F6115" s="26">
        <v>1990</v>
      </c>
      <c r="G6115" s="27">
        <v>151700.70000000001</v>
      </c>
    </row>
    <row r="6116" spans="1:7" x14ac:dyDescent="0.15">
      <c r="A6116" s="25" t="s">
        <v>84</v>
      </c>
      <c r="B6116" s="26" t="s">
        <v>82</v>
      </c>
      <c r="C6116" s="26" t="s">
        <v>83</v>
      </c>
      <c r="D6116" s="26" t="s">
        <v>74</v>
      </c>
      <c r="E6116" s="26" t="s">
        <v>13</v>
      </c>
      <c r="F6116" s="26">
        <v>1989</v>
      </c>
      <c r="G6116" s="27">
        <v>149074.4</v>
      </c>
    </row>
    <row r="6117" spans="1:7" x14ac:dyDescent="0.15">
      <c r="A6117" s="25" t="s">
        <v>84</v>
      </c>
      <c r="B6117" s="26" t="s">
        <v>82</v>
      </c>
      <c r="C6117" s="26" t="s">
        <v>83</v>
      </c>
      <c r="D6117" s="26" t="s">
        <v>74</v>
      </c>
      <c r="E6117" s="26" t="s">
        <v>13</v>
      </c>
      <c r="F6117" s="26">
        <v>1988</v>
      </c>
      <c r="G6117" s="27">
        <v>146417.79999999999</v>
      </c>
    </row>
    <row r="6118" spans="1:7" x14ac:dyDescent="0.15">
      <c r="A6118" s="25" t="s">
        <v>84</v>
      </c>
      <c r="B6118" s="26" t="s">
        <v>82</v>
      </c>
      <c r="C6118" s="26" t="s">
        <v>83</v>
      </c>
      <c r="D6118" s="26" t="s">
        <v>74</v>
      </c>
      <c r="E6118" s="26" t="s">
        <v>13</v>
      </c>
      <c r="F6118" s="26">
        <v>1987</v>
      </c>
      <c r="G6118" s="27">
        <v>143606.70000000001</v>
      </c>
    </row>
    <row r="6119" spans="1:7" x14ac:dyDescent="0.15">
      <c r="A6119" s="25" t="s">
        <v>84</v>
      </c>
      <c r="B6119" s="26" t="s">
        <v>82</v>
      </c>
      <c r="C6119" s="26" t="s">
        <v>83</v>
      </c>
      <c r="D6119" s="26" t="s">
        <v>74</v>
      </c>
      <c r="E6119" s="26" t="s">
        <v>13</v>
      </c>
      <c r="F6119" s="26">
        <v>1986</v>
      </c>
      <c r="G6119" s="27">
        <v>141395.4</v>
      </c>
    </row>
    <row r="6120" spans="1:7" x14ac:dyDescent="0.15">
      <c r="A6120" s="25" t="s">
        <v>84</v>
      </c>
      <c r="B6120" s="26" t="s">
        <v>82</v>
      </c>
      <c r="C6120" s="26" t="s">
        <v>83</v>
      </c>
      <c r="D6120" s="26" t="s">
        <v>74</v>
      </c>
      <c r="E6120" s="26" t="s">
        <v>13</v>
      </c>
      <c r="F6120" s="26">
        <v>1985</v>
      </c>
      <c r="G6120" s="27">
        <v>140139.79999999999</v>
      </c>
    </row>
    <row r="6121" spans="1:7" x14ac:dyDescent="0.15">
      <c r="A6121" s="25" t="s">
        <v>84</v>
      </c>
      <c r="B6121" s="26" t="s">
        <v>82</v>
      </c>
      <c r="C6121" s="26" t="s">
        <v>83</v>
      </c>
      <c r="D6121" s="26" t="s">
        <v>74</v>
      </c>
      <c r="E6121" s="26" t="s">
        <v>13</v>
      </c>
      <c r="F6121" s="26">
        <v>1984</v>
      </c>
      <c r="G6121" s="27">
        <v>139151.4</v>
      </c>
    </row>
    <row r="6122" spans="1:7" x14ac:dyDescent="0.15">
      <c r="A6122" s="25" t="s">
        <v>84</v>
      </c>
      <c r="B6122" s="26" t="s">
        <v>82</v>
      </c>
      <c r="C6122" s="26" t="s">
        <v>83</v>
      </c>
      <c r="D6122" s="26" t="s">
        <v>74</v>
      </c>
      <c r="E6122" s="26" t="s">
        <v>13</v>
      </c>
      <c r="F6122" s="26">
        <v>1983</v>
      </c>
      <c r="G6122" s="27">
        <v>138814.20000000001</v>
      </c>
    </row>
    <row r="6123" spans="1:7" x14ac:dyDescent="0.15">
      <c r="A6123" s="25" t="s">
        <v>84</v>
      </c>
      <c r="B6123" s="26" t="s">
        <v>82</v>
      </c>
      <c r="C6123" s="26" t="s">
        <v>83</v>
      </c>
      <c r="D6123" s="26" t="s">
        <v>74</v>
      </c>
      <c r="E6123" s="26" t="s">
        <v>13</v>
      </c>
      <c r="F6123" s="26">
        <v>1982</v>
      </c>
      <c r="G6123" s="27">
        <v>139364.5</v>
      </c>
    </row>
    <row r="6124" spans="1:7" x14ac:dyDescent="0.15">
      <c r="A6124" s="25" t="s">
        <v>84</v>
      </c>
      <c r="B6124" s="26" t="s">
        <v>82</v>
      </c>
      <c r="C6124" s="26" t="s">
        <v>83</v>
      </c>
      <c r="D6124" s="26" t="s">
        <v>74</v>
      </c>
      <c r="E6124" s="26" t="s">
        <v>13</v>
      </c>
      <c r="F6124" s="26">
        <v>1981</v>
      </c>
      <c r="G6124" s="27">
        <v>140311.29999999999</v>
      </c>
    </row>
    <row r="6125" spans="1:7" x14ac:dyDescent="0.15">
      <c r="A6125" s="25" t="s">
        <v>84</v>
      </c>
      <c r="B6125" s="26" t="s">
        <v>82</v>
      </c>
      <c r="C6125" s="26" t="s">
        <v>83</v>
      </c>
      <c r="D6125" s="26" t="s">
        <v>74</v>
      </c>
      <c r="E6125" s="26" t="s">
        <v>13</v>
      </c>
      <c r="F6125" s="26">
        <v>1980</v>
      </c>
      <c r="G6125" s="27">
        <v>141298.6</v>
      </c>
    </row>
    <row r="6126" spans="1:7" x14ac:dyDescent="0.15">
      <c r="A6126" s="25" t="s">
        <v>84</v>
      </c>
      <c r="B6126" s="26" t="s">
        <v>82</v>
      </c>
      <c r="C6126" s="26" t="s">
        <v>83</v>
      </c>
      <c r="D6126" s="26" t="s">
        <v>74</v>
      </c>
      <c r="E6126" s="26" t="s">
        <v>13</v>
      </c>
      <c r="F6126" s="26">
        <v>1979</v>
      </c>
      <c r="G6126" s="27">
        <v>140804.5</v>
      </c>
    </row>
    <row r="6127" spans="1:7" x14ac:dyDescent="0.15">
      <c r="A6127" s="25" t="s">
        <v>84</v>
      </c>
      <c r="B6127" s="26" t="s">
        <v>82</v>
      </c>
      <c r="C6127" s="26" t="s">
        <v>83</v>
      </c>
      <c r="D6127" s="26" t="s">
        <v>74</v>
      </c>
      <c r="E6127" s="26" t="s">
        <v>13</v>
      </c>
      <c r="F6127" s="26">
        <v>1978</v>
      </c>
      <c r="G6127" s="27">
        <v>139272.9</v>
      </c>
    </row>
    <row r="6128" spans="1:7" x14ac:dyDescent="0.15">
      <c r="A6128" s="25" t="s">
        <v>84</v>
      </c>
      <c r="B6128" s="26" t="s">
        <v>82</v>
      </c>
      <c r="C6128" s="26" t="s">
        <v>83</v>
      </c>
      <c r="D6128" s="26" t="s">
        <v>74</v>
      </c>
      <c r="E6128" s="26" t="s">
        <v>13</v>
      </c>
      <c r="F6128" s="26">
        <v>1977</v>
      </c>
      <c r="G6128" s="27">
        <v>138688.20000000001</v>
      </c>
    </row>
    <row r="6129" spans="1:7" x14ac:dyDescent="0.15">
      <c r="A6129" s="25" t="s">
        <v>84</v>
      </c>
      <c r="B6129" s="26" t="s">
        <v>82</v>
      </c>
      <c r="C6129" s="26" t="s">
        <v>83</v>
      </c>
      <c r="D6129" s="26" t="s">
        <v>74</v>
      </c>
      <c r="E6129" s="26" t="s">
        <v>13</v>
      </c>
      <c r="F6129" s="26">
        <v>1976</v>
      </c>
      <c r="G6129" s="27">
        <v>138336.20000000001</v>
      </c>
    </row>
    <row r="6130" spans="1:7" x14ac:dyDescent="0.15">
      <c r="A6130" s="25" t="s">
        <v>84</v>
      </c>
      <c r="B6130" s="26" t="s">
        <v>82</v>
      </c>
      <c r="C6130" s="26" t="s">
        <v>83</v>
      </c>
      <c r="D6130" s="26" t="s">
        <v>74</v>
      </c>
      <c r="E6130" s="26" t="s">
        <v>13</v>
      </c>
      <c r="F6130" s="26">
        <v>1975</v>
      </c>
      <c r="G6130" s="27">
        <v>138320.79999999999</v>
      </c>
    </row>
    <row r="6131" spans="1:7" x14ac:dyDescent="0.15">
      <c r="A6131" s="25" t="s">
        <v>84</v>
      </c>
      <c r="B6131" s="26" t="s">
        <v>82</v>
      </c>
      <c r="C6131" s="26" t="s">
        <v>83</v>
      </c>
      <c r="D6131" s="26" t="s">
        <v>74</v>
      </c>
      <c r="E6131" s="26" t="s">
        <v>13</v>
      </c>
      <c r="F6131" s="26">
        <v>1974</v>
      </c>
      <c r="G6131" s="27">
        <v>139478.70000000001</v>
      </c>
    </row>
    <row r="6132" spans="1:7" x14ac:dyDescent="0.15">
      <c r="A6132" s="25" t="s">
        <v>84</v>
      </c>
      <c r="B6132" s="26" t="s">
        <v>82</v>
      </c>
      <c r="C6132" s="26" t="s">
        <v>83</v>
      </c>
      <c r="D6132" s="26" t="s">
        <v>74</v>
      </c>
      <c r="E6132" s="26" t="s">
        <v>13</v>
      </c>
      <c r="F6132" s="26">
        <v>1973</v>
      </c>
      <c r="G6132" s="27">
        <v>138775.79999999999</v>
      </c>
    </row>
    <row r="6133" spans="1:7" x14ac:dyDescent="0.15">
      <c r="A6133" s="25" t="s">
        <v>84</v>
      </c>
      <c r="B6133" s="26" t="s">
        <v>82</v>
      </c>
      <c r="C6133" s="26" t="s">
        <v>83</v>
      </c>
      <c r="D6133" s="26" t="s">
        <v>74</v>
      </c>
      <c r="E6133" s="26" t="s">
        <v>13</v>
      </c>
      <c r="F6133" s="26">
        <v>1972</v>
      </c>
      <c r="G6133" s="27">
        <v>136892.1</v>
      </c>
    </row>
    <row r="6134" spans="1:7" x14ac:dyDescent="0.15">
      <c r="A6134" s="25" t="s">
        <v>84</v>
      </c>
      <c r="B6134" s="26" t="s">
        <v>82</v>
      </c>
      <c r="C6134" s="26" t="s">
        <v>83</v>
      </c>
      <c r="D6134" s="26" t="s">
        <v>74</v>
      </c>
      <c r="E6134" s="26" t="s">
        <v>13</v>
      </c>
      <c r="F6134" s="26">
        <v>1971</v>
      </c>
      <c r="G6134" s="27">
        <v>136559.29999999999</v>
      </c>
    </row>
    <row r="6135" spans="1:7" x14ac:dyDescent="0.15">
      <c r="A6135" s="25" t="s">
        <v>84</v>
      </c>
      <c r="B6135" s="26" t="s">
        <v>82</v>
      </c>
      <c r="C6135" s="26" t="s">
        <v>83</v>
      </c>
      <c r="D6135" s="26" t="s">
        <v>74</v>
      </c>
      <c r="E6135" s="26" t="s">
        <v>13</v>
      </c>
      <c r="F6135" s="26">
        <v>1970</v>
      </c>
      <c r="G6135" s="27">
        <v>136246.9</v>
      </c>
    </row>
    <row r="6136" spans="1:7" x14ac:dyDescent="0.15">
      <c r="A6136" s="25" t="s">
        <v>84</v>
      </c>
      <c r="B6136" s="26" t="s">
        <v>82</v>
      </c>
      <c r="C6136" s="26" t="s">
        <v>83</v>
      </c>
      <c r="D6136" s="26" t="s">
        <v>74</v>
      </c>
      <c r="E6136" s="26" t="s">
        <v>13</v>
      </c>
      <c r="F6136" s="26">
        <v>1969</v>
      </c>
      <c r="G6136" s="27">
        <v>135219.20000000001</v>
      </c>
    </row>
    <row r="6137" spans="1:7" x14ac:dyDescent="0.15">
      <c r="A6137" s="25" t="s">
        <v>84</v>
      </c>
      <c r="B6137" s="26" t="s">
        <v>82</v>
      </c>
      <c r="C6137" s="26" t="s">
        <v>83</v>
      </c>
      <c r="D6137" s="26" t="s">
        <v>74</v>
      </c>
      <c r="E6137" s="26" t="s">
        <v>13</v>
      </c>
      <c r="F6137" s="26">
        <v>1968</v>
      </c>
      <c r="G6137" s="27">
        <v>134000.20000000001</v>
      </c>
    </row>
    <row r="6138" spans="1:7" x14ac:dyDescent="0.15">
      <c r="A6138" s="25" t="s">
        <v>84</v>
      </c>
      <c r="B6138" s="26" t="s">
        <v>82</v>
      </c>
      <c r="C6138" s="26" t="s">
        <v>83</v>
      </c>
      <c r="D6138" s="26" t="s">
        <v>74</v>
      </c>
      <c r="E6138" s="26" t="s">
        <v>13</v>
      </c>
      <c r="F6138" s="26">
        <v>1967</v>
      </c>
      <c r="G6138" s="27">
        <v>134084.6</v>
      </c>
    </row>
    <row r="6139" spans="1:7" x14ac:dyDescent="0.15">
      <c r="A6139" s="25" t="s">
        <v>84</v>
      </c>
      <c r="B6139" s="26" t="s">
        <v>82</v>
      </c>
      <c r="C6139" s="26" t="s">
        <v>83</v>
      </c>
      <c r="D6139" s="26" t="s">
        <v>74</v>
      </c>
      <c r="E6139" s="26" t="s">
        <v>13</v>
      </c>
      <c r="F6139" s="26">
        <v>1966</v>
      </c>
      <c r="G6139" s="27">
        <v>135116.9</v>
      </c>
    </row>
    <row r="6140" spans="1:7" x14ac:dyDescent="0.15">
      <c r="A6140" s="25" t="s">
        <v>84</v>
      </c>
      <c r="B6140" s="26" t="s">
        <v>82</v>
      </c>
      <c r="C6140" s="26" t="s">
        <v>83</v>
      </c>
      <c r="D6140" s="26" t="s">
        <v>74</v>
      </c>
      <c r="E6140" s="26" t="s">
        <v>13</v>
      </c>
      <c r="F6140" s="26">
        <v>1965</v>
      </c>
      <c r="G6140" s="27">
        <v>135065.20000000001</v>
      </c>
    </row>
    <row r="6141" spans="1:7" x14ac:dyDescent="0.15">
      <c r="A6141" s="25" t="s">
        <v>84</v>
      </c>
      <c r="B6141" s="26" t="s">
        <v>82</v>
      </c>
      <c r="C6141" s="26" t="s">
        <v>83</v>
      </c>
      <c r="D6141" s="26" t="s">
        <v>74</v>
      </c>
      <c r="E6141" s="26" t="s">
        <v>13</v>
      </c>
      <c r="F6141" s="26">
        <v>1964</v>
      </c>
      <c r="G6141" s="27">
        <v>134742</v>
      </c>
    </row>
    <row r="6142" spans="1:7" x14ac:dyDescent="0.15">
      <c r="A6142" s="25" t="s">
        <v>84</v>
      </c>
      <c r="B6142" s="26" t="s">
        <v>82</v>
      </c>
      <c r="C6142" s="26" t="s">
        <v>83</v>
      </c>
      <c r="D6142" s="26" t="s">
        <v>74</v>
      </c>
      <c r="E6142" s="26" t="s">
        <v>13</v>
      </c>
      <c r="F6142" s="26">
        <v>1963</v>
      </c>
      <c r="G6142" s="27">
        <v>134097.60000000001</v>
      </c>
    </row>
    <row r="6143" spans="1:7" x14ac:dyDescent="0.15">
      <c r="A6143" s="25" t="s">
        <v>84</v>
      </c>
      <c r="B6143" s="26" t="s">
        <v>82</v>
      </c>
      <c r="C6143" s="26" t="s">
        <v>83</v>
      </c>
      <c r="D6143" s="26" t="s">
        <v>74</v>
      </c>
      <c r="E6143" s="26" t="s">
        <v>13</v>
      </c>
      <c r="F6143" s="26">
        <v>1962</v>
      </c>
      <c r="G6143" s="27">
        <v>134012.70000000001</v>
      </c>
    </row>
    <row r="6144" spans="1:7" x14ac:dyDescent="0.15">
      <c r="A6144" s="25" t="s">
        <v>84</v>
      </c>
      <c r="B6144" s="26" t="s">
        <v>82</v>
      </c>
      <c r="C6144" s="26" t="s">
        <v>83</v>
      </c>
      <c r="D6144" s="26" t="s">
        <v>74</v>
      </c>
      <c r="E6144" s="26" t="s">
        <v>13</v>
      </c>
      <c r="F6144" s="26">
        <v>1961</v>
      </c>
      <c r="G6144" s="27">
        <v>133604.70000000001</v>
      </c>
    </row>
    <row r="6145" spans="1:7" x14ac:dyDescent="0.15">
      <c r="A6145" s="25" t="s">
        <v>84</v>
      </c>
      <c r="B6145" s="26" t="s">
        <v>82</v>
      </c>
      <c r="C6145" s="26" t="s">
        <v>83</v>
      </c>
      <c r="D6145" s="26" t="s">
        <v>74</v>
      </c>
      <c r="E6145" s="26" t="s">
        <v>13</v>
      </c>
      <c r="F6145" s="26">
        <v>1960</v>
      </c>
      <c r="G6145" s="27">
        <v>132546.4</v>
      </c>
    </row>
    <row r="6146" spans="1:7" x14ac:dyDescent="0.15">
      <c r="A6146" s="25" t="s">
        <v>85</v>
      </c>
      <c r="B6146" s="26" t="s">
        <v>82</v>
      </c>
      <c r="C6146" s="26" t="s">
        <v>83</v>
      </c>
      <c r="D6146" s="26" t="s">
        <v>10</v>
      </c>
      <c r="E6146" s="26" t="s">
        <v>9</v>
      </c>
      <c r="F6146" s="26">
        <v>2023</v>
      </c>
      <c r="G6146" s="27">
        <v>5322.4000000000005</v>
      </c>
    </row>
    <row r="6147" spans="1:7" x14ac:dyDescent="0.15">
      <c r="A6147" s="25" t="s">
        <v>85</v>
      </c>
      <c r="B6147" s="26" t="s">
        <v>82</v>
      </c>
      <c r="C6147" s="26" t="s">
        <v>83</v>
      </c>
      <c r="D6147" s="26" t="s">
        <v>10</v>
      </c>
      <c r="E6147" s="26" t="s">
        <v>9</v>
      </c>
      <c r="F6147" s="26">
        <v>2022</v>
      </c>
      <c r="G6147" s="27">
        <v>5284.3</v>
      </c>
    </row>
    <row r="6148" spans="1:7" x14ac:dyDescent="0.15">
      <c r="A6148" s="25" t="s">
        <v>85</v>
      </c>
      <c r="B6148" s="26" t="s">
        <v>82</v>
      </c>
      <c r="C6148" s="26" t="s">
        <v>83</v>
      </c>
      <c r="D6148" s="26" t="s">
        <v>10</v>
      </c>
      <c r="E6148" s="26" t="s">
        <v>9</v>
      </c>
      <c r="F6148" s="26">
        <v>2021</v>
      </c>
      <c r="G6148" s="27">
        <v>5177.7000000000007</v>
      </c>
    </row>
    <row r="6149" spans="1:7" x14ac:dyDescent="0.15">
      <c r="A6149" s="25" t="s">
        <v>85</v>
      </c>
      <c r="B6149" s="26" t="s">
        <v>82</v>
      </c>
      <c r="C6149" s="26" t="s">
        <v>83</v>
      </c>
      <c r="D6149" s="26" t="s">
        <v>10</v>
      </c>
      <c r="E6149" s="26" t="s">
        <v>9</v>
      </c>
      <c r="F6149" s="26">
        <v>2020</v>
      </c>
      <c r="G6149" s="27">
        <v>5093.2000000000007</v>
      </c>
    </row>
    <row r="6150" spans="1:7" x14ac:dyDescent="0.15">
      <c r="A6150" s="25" t="s">
        <v>85</v>
      </c>
      <c r="B6150" s="26" t="s">
        <v>82</v>
      </c>
      <c r="C6150" s="26" t="s">
        <v>83</v>
      </c>
      <c r="D6150" s="26" t="s">
        <v>10</v>
      </c>
      <c r="E6150" s="26" t="s">
        <v>9</v>
      </c>
      <c r="F6150" s="26">
        <v>2019</v>
      </c>
      <c r="G6150" s="27">
        <v>5110</v>
      </c>
    </row>
    <row r="6151" spans="1:7" x14ac:dyDescent="0.15">
      <c r="A6151" s="25" t="s">
        <v>85</v>
      </c>
      <c r="B6151" s="26" t="s">
        <v>82</v>
      </c>
      <c r="C6151" s="26" t="s">
        <v>83</v>
      </c>
      <c r="D6151" s="26" t="s">
        <v>10</v>
      </c>
      <c r="E6151" s="26" t="s">
        <v>9</v>
      </c>
      <c r="F6151" s="26">
        <v>2018</v>
      </c>
      <c r="G6151" s="27">
        <v>5060.2000000000007</v>
      </c>
    </row>
    <row r="6152" spans="1:7" x14ac:dyDescent="0.15">
      <c r="A6152" s="25" t="s">
        <v>85</v>
      </c>
      <c r="B6152" s="26" t="s">
        <v>82</v>
      </c>
      <c r="C6152" s="26" t="s">
        <v>83</v>
      </c>
      <c r="D6152" s="26" t="s">
        <v>10</v>
      </c>
      <c r="E6152" s="26" t="s">
        <v>9</v>
      </c>
      <c r="F6152" s="26">
        <v>2017</v>
      </c>
      <c r="G6152" s="27">
        <v>4994.8</v>
      </c>
    </row>
    <row r="6153" spans="1:7" x14ac:dyDescent="0.15">
      <c r="A6153" s="25" t="s">
        <v>85</v>
      </c>
      <c r="B6153" s="26" t="s">
        <v>82</v>
      </c>
      <c r="C6153" s="26" t="s">
        <v>83</v>
      </c>
      <c r="D6153" s="26" t="s">
        <v>10</v>
      </c>
      <c r="E6153" s="26" t="s">
        <v>9</v>
      </c>
      <c r="F6153" s="26">
        <v>2016</v>
      </c>
      <c r="G6153" s="27">
        <v>4981.4000000000005</v>
      </c>
    </row>
    <row r="6154" spans="1:7" x14ac:dyDescent="0.15">
      <c r="A6154" s="25" t="s">
        <v>85</v>
      </c>
      <c r="B6154" s="26" t="s">
        <v>82</v>
      </c>
      <c r="C6154" s="26" t="s">
        <v>83</v>
      </c>
      <c r="D6154" s="26" t="s">
        <v>10</v>
      </c>
      <c r="E6154" s="26" t="s">
        <v>9</v>
      </c>
      <c r="F6154" s="26">
        <v>2015</v>
      </c>
      <c r="G6154" s="27">
        <v>4981.6000000000004</v>
      </c>
    </row>
    <row r="6155" spans="1:7" x14ac:dyDescent="0.15">
      <c r="A6155" s="25" t="s">
        <v>85</v>
      </c>
      <c r="B6155" s="26" t="s">
        <v>82</v>
      </c>
      <c r="C6155" s="26" t="s">
        <v>83</v>
      </c>
      <c r="D6155" s="26" t="s">
        <v>10</v>
      </c>
      <c r="E6155" s="26" t="s">
        <v>9</v>
      </c>
      <c r="F6155" s="26">
        <v>2014</v>
      </c>
      <c r="G6155" s="27">
        <v>4973.5</v>
      </c>
    </row>
    <row r="6156" spans="1:7" x14ac:dyDescent="0.15">
      <c r="A6156" s="25" t="s">
        <v>85</v>
      </c>
      <c r="B6156" s="26" t="s">
        <v>82</v>
      </c>
      <c r="C6156" s="26" t="s">
        <v>83</v>
      </c>
      <c r="D6156" s="26" t="s">
        <v>10</v>
      </c>
      <c r="E6156" s="26" t="s">
        <v>9</v>
      </c>
      <c r="F6156" s="26">
        <v>2013</v>
      </c>
      <c r="G6156" s="27">
        <v>4953.3</v>
      </c>
    </row>
    <row r="6157" spans="1:7" x14ac:dyDescent="0.15">
      <c r="A6157" s="25" t="s">
        <v>85</v>
      </c>
      <c r="B6157" s="26" t="s">
        <v>82</v>
      </c>
      <c r="C6157" s="26" t="s">
        <v>83</v>
      </c>
      <c r="D6157" s="26" t="s">
        <v>10</v>
      </c>
      <c r="E6157" s="26" t="s">
        <v>9</v>
      </c>
      <c r="F6157" s="26">
        <v>2012</v>
      </c>
      <c r="G6157" s="27">
        <v>4897.9000000000005</v>
      </c>
    </row>
    <row r="6158" spans="1:7" x14ac:dyDescent="0.15">
      <c r="A6158" s="25" t="s">
        <v>85</v>
      </c>
      <c r="B6158" s="26" t="s">
        <v>82</v>
      </c>
      <c r="C6158" s="26" t="s">
        <v>83</v>
      </c>
      <c r="D6158" s="26" t="s">
        <v>10</v>
      </c>
      <c r="E6158" s="26" t="s">
        <v>9</v>
      </c>
      <c r="F6158" s="26">
        <v>2011</v>
      </c>
      <c r="G6158" s="27">
        <v>4859.3</v>
      </c>
    </row>
    <row r="6159" spans="1:7" x14ac:dyDescent="0.15">
      <c r="A6159" s="25" t="s">
        <v>85</v>
      </c>
      <c r="B6159" s="26" t="s">
        <v>82</v>
      </c>
      <c r="C6159" s="26" t="s">
        <v>83</v>
      </c>
      <c r="D6159" s="26" t="s">
        <v>10</v>
      </c>
      <c r="E6159" s="26" t="s">
        <v>9</v>
      </c>
      <c r="F6159" s="26">
        <v>2010</v>
      </c>
      <c r="G6159" s="27">
        <v>4898.7</v>
      </c>
    </row>
    <row r="6160" spans="1:7" x14ac:dyDescent="0.15">
      <c r="A6160" s="25" t="s">
        <v>85</v>
      </c>
      <c r="B6160" s="26" t="s">
        <v>82</v>
      </c>
      <c r="C6160" s="26" t="s">
        <v>83</v>
      </c>
      <c r="D6160" s="26" t="s">
        <v>10</v>
      </c>
      <c r="E6160" s="26" t="s">
        <v>9</v>
      </c>
      <c r="F6160" s="26">
        <v>2009</v>
      </c>
      <c r="G6160" s="27">
        <v>4803.7</v>
      </c>
    </row>
    <row r="6161" spans="1:7" x14ac:dyDescent="0.15">
      <c r="A6161" s="25" t="s">
        <v>85</v>
      </c>
      <c r="B6161" s="26" t="s">
        <v>82</v>
      </c>
      <c r="C6161" s="26" t="s">
        <v>83</v>
      </c>
      <c r="D6161" s="26" t="s">
        <v>10</v>
      </c>
      <c r="E6161" s="26" t="s">
        <v>9</v>
      </c>
      <c r="F6161" s="26">
        <v>2008</v>
      </c>
      <c r="G6161" s="27">
        <v>4781.5</v>
      </c>
    </row>
    <row r="6162" spans="1:7" x14ac:dyDescent="0.15">
      <c r="A6162" s="25" t="s">
        <v>85</v>
      </c>
      <c r="B6162" s="26" t="s">
        <v>82</v>
      </c>
      <c r="C6162" s="26" t="s">
        <v>83</v>
      </c>
      <c r="D6162" s="26" t="s">
        <v>10</v>
      </c>
      <c r="E6162" s="26" t="s">
        <v>9</v>
      </c>
      <c r="F6162" s="26">
        <v>2007</v>
      </c>
      <c r="G6162" s="27">
        <v>4735.5</v>
      </c>
    </row>
    <row r="6163" spans="1:7" x14ac:dyDescent="0.15">
      <c r="A6163" s="25" t="s">
        <v>85</v>
      </c>
      <c r="B6163" s="26" t="s">
        <v>82</v>
      </c>
      <c r="C6163" s="26" t="s">
        <v>83</v>
      </c>
      <c r="D6163" s="26" t="s">
        <v>10</v>
      </c>
      <c r="E6163" s="26" t="s">
        <v>9</v>
      </c>
      <c r="F6163" s="26">
        <v>2006</v>
      </c>
      <c r="G6163" s="27">
        <v>4650</v>
      </c>
    </row>
    <row r="6164" spans="1:7" x14ac:dyDescent="0.15">
      <c r="A6164" s="25" t="s">
        <v>85</v>
      </c>
      <c r="B6164" s="26" t="s">
        <v>82</v>
      </c>
      <c r="C6164" s="26" t="s">
        <v>83</v>
      </c>
      <c r="D6164" s="26" t="s">
        <v>10</v>
      </c>
      <c r="E6164" s="26" t="s">
        <v>9</v>
      </c>
      <c r="F6164" s="26">
        <v>2005</v>
      </c>
      <c r="G6164" s="27">
        <v>4628.5</v>
      </c>
    </row>
    <row r="6165" spans="1:7" x14ac:dyDescent="0.15">
      <c r="A6165" s="25" t="s">
        <v>85</v>
      </c>
      <c r="B6165" s="26" t="s">
        <v>82</v>
      </c>
      <c r="C6165" s="26" t="s">
        <v>83</v>
      </c>
      <c r="D6165" s="26" t="s">
        <v>10</v>
      </c>
      <c r="E6165" s="26" t="s">
        <v>9</v>
      </c>
      <c r="F6165" s="26">
        <v>2004</v>
      </c>
      <c r="G6165" s="27">
        <v>4526</v>
      </c>
    </row>
    <row r="6166" spans="1:7" x14ac:dyDescent="0.15">
      <c r="A6166" s="25" t="s">
        <v>85</v>
      </c>
      <c r="B6166" s="26" t="s">
        <v>82</v>
      </c>
      <c r="C6166" s="26" t="s">
        <v>83</v>
      </c>
      <c r="D6166" s="26" t="s">
        <v>10</v>
      </c>
      <c r="E6166" s="26" t="s">
        <v>9</v>
      </c>
      <c r="F6166" s="26">
        <v>2003</v>
      </c>
      <c r="G6166" s="27">
        <v>4419.5</v>
      </c>
    </row>
    <row r="6167" spans="1:7" x14ac:dyDescent="0.15">
      <c r="A6167" s="25" t="s">
        <v>85</v>
      </c>
      <c r="B6167" s="26" t="s">
        <v>82</v>
      </c>
      <c r="C6167" s="26" t="s">
        <v>83</v>
      </c>
      <c r="D6167" s="26" t="s">
        <v>10</v>
      </c>
      <c r="E6167" s="26" t="s">
        <v>9</v>
      </c>
      <c r="F6167" s="26">
        <v>2002</v>
      </c>
      <c r="G6167" s="27">
        <v>4386.1000000000004</v>
      </c>
    </row>
    <row r="6168" spans="1:7" x14ac:dyDescent="0.15">
      <c r="A6168" s="25" t="s">
        <v>85</v>
      </c>
      <c r="B6168" s="26" t="s">
        <v>82</v>
      </c>
      <c r="C6168" s="26" t="s">
        <v>83</v>
      </c>
      <c r="D6168" s="26" t="s">
        <v>10</v>
      </c>
      <c r="E6168" s="26" t="s">
        <v>9</v>
      </c>
      <c r="F6168" s="26">
        <v>2001</v>
      </c>
      <c r="G6168" s="27">
        <v>4327.9000000000005</v>
      </c>
    </row>
    <row r="6169" spans="1:7" x14ac:dyDescent="0.15">
      <c r="A6169" s="25" t="s">
        <v>85</v>
      </c>
      <c r="B6169" s="26" t="s">
        <v>82</v>
      </c>
      <c r="C6169" s="26" t="s">
        <v>83</v>
      </c>
      <c r="D6169" s="26" t="s">
        <v>10</v>
      </c>
      <c r="E6169" s="26" t="s">
        <v>9</v>
      </c>
      <c r="F6169" s="26">
        <v>2000</v>
      </c>
      <c r="G6169" s="27">
        <v>4430.4000000000005</v>
      </c>
    </row>
    <row r="6170" spans="1:7" x14ac:dyDescent="0.15">
      <c r="A6170" s="25" t="s">
        <v>85</v>
      </c>
      <c r="B6170" s="26" t="s">
        <v>82</v>
      </c>
      <c r="C6170" s="26" t="s">
        <v>83</v>
      </c>
      <c r="D6170" s="26" t="s">
        <v>10</v>
      </c>
      <c r="E6170" s="26" t="s">
        <v>9</v>
      </c>
      <c r="F6170" s="26">
        <v>1999</v>
      </c>
      <c r="G6170" s="27">
        <v>4365.4000000000005</v>
      </c>
    </row>
    <row r="6171" spans="1:7" x14ac:dyDescent="0.15">
      <c r="A6171" s="25" t="s">
        <v>85</v>
      </c>
      <c r="B6171" s="26" t="s">
        <v>82</v>
      </c>
      <c r="C6171" s="26" t="s">
        <v>83</v>
      </c>
      <c r="D6171" s="26" t="s">
        <v>10</v>
      </c>
      <c r="E6171" s="26" t="s">
        <v>9</v>
      </c>
      <c r="F6171" s="26">
        <v>1998</v>
      </c>
      <c r="G6171" s="27">
        <v>4261.1000000000004</v>
      </c>
    </row>
    <row r="6172" spans="1:7" x14ac:dyDescent="0.15">
      <c r="A6172" s="25" t="s">
        <v>85</v>
      </c>
      <c r="B6172" s="26" t="s">
        <v>82</v>
      </c>
      <c r="C6172" s="26" t="s">
        <v>83</v>
      </c>
      <c r="D6172" s="26" t="s">
        <v>10</v>
      </c>
      <c r="E6172" s="26" t="s">
        <v>9</v>
      </c>
      <c r="F6172" s="26">
        <v>1997</v>
      </c>
      <c r="G6172" s="27">
        <v>4233.9000000000005</v>
      </c>
    </row>
    <row r="6173" spans="1:7" x14ac:dyDescent="0.15">
      <c r="A6173" s="25" t="s">
        <v>85</v>
      </c>
      <c r="B6173" s="26" t="s">
        <v>82</v>
      </c>
      <c r="C6173" s="26" t="s">
        <v>83</v>
      </c>
      <c r="D6173" s="26" t="s">
        <v>10</v>
      </c>
      <c r="E6173" s="26" t="s">
        <v>9</v>
      </c>
      <c r="F6173" s="26">
        <v>1996</v>
      </c>
      <c r="G6173" s="27">
        <v>4194.5</v>
      </c>
    </row>
    <row r="6174" spans="1:7" x14ac:dyDescent="0.15">
      <c r="A6174" s="25" t="s">
        <v>85</v>
      </c>
      <c r="B6174" s="26" t="s">
        <v>82</v>
      </c>
      <c r="C6174" s="26" t="s">
        <v>83</v>
      </c>
      <c r="D6174" s="26" t="s">
        <v>10</v>
      </c>
      <c r="E6174" s="26" t="s">
        <v>9</v>
      </c>
      <c r="F6174" s="26">
        <v>1995</v>
      </c>
      <c r="G6174" s="27">
        <v>4194.5</v>
      </c>
    </row>
    <row r="6175" spans="1:7" x14ac:dyDescent="0.15">
      <c r="A6175" s="25" t="s">
        <v>85</v>
      </c>
      <c r="B6175" s="26" t="s">
        <v>82</v>
      </c>
      <c r="C6175" s="26" t="s">
        <v>83</v>
      </c>
      <c r="D6175" s="26" t="s">
        <v>10</v>
      </c>
      <c r="E6175" s="26" t="s">
        <v>9</v>
      </c>
      <c r="F6175" s="26">
        <v>1994</v>
      </c>
      <c r="G6175" s="27"/>
    </row>
    <row r="6176" spans="1:7" x14ac:dyDescent="0.15">
      <c r="A6176" s="25" t="s">
        <v>85</v>
      </c>
      <c r="B6176" s="26" t="s">
        <v>82</v>
      </c>
      <c r="C6176" s="26" t="s">
        <v>83</v>
      </c>
      <c r="D6176" s="26" t="s">
        <v>10</v>
      </c>
      <c r="E6176" s="26" t="s">
        <v>9</v>
      </c>
      <c r="F6176" s="26">
        <v>1993</v>
      </c>
      <c r="G6176" s="27"/>
    </row>
    <row r="6177" spans="1:7" x14ac:dyDescent="0.15">
      <c r="A6177" s="25" t="s">
        <v>85</v>
      </c>
      <c r="B6177" s="26" t="s">
        <v>82</v>
      </c>
      <c r="C6177" s="26" t="s">
        <v>83</v>
      </c>
      <c r="D6177" s="26" t="s">
        <v>10</v>
      </c>
      <c r="E6177" s="26" t="s">
        <v>9</v>
      </c>
      <c r="F6177" s="26">
        <v>1992</v>
      </c>
      <c r="G6177" s="27"/>
    </row>
    <row r="6178" spans="1:7" x14ac:dyDescent="0.15">
      <c r="A6178" s="25" t="s">
        <v>85</v>
      </c>
      <c r="B6178" s="26" t="s">
        <v>82</v>
      </c>
      <c r="C6178" s="26" t="s">
        <v>83</v>
      </c>
      <c r="D6178" s="26" t="s">
        <v>10</v>
      </c>
      <c r="E6178" s="26" t="s">
        <v>9</v>
      </c>
      <c r="F6178" s="26">
        <v>1991</v>
      </c>
      <c r="G6178" s="27"/>
    </row>
    <row r="6179" spans="1:7" x14ac:dyDescent="0.15">
      <c r="A6179" s="25" t="s">
        <v>85</v>
      </c>
      <c r="B6179" s="26" t="s">
        <v>82</v>
      </c>
      <c r="C6179" s="26" t="s">
        <v>83</v>
      </c>
      <c r="D6179" s="26" t="s">
        <v>10</v>
      </c>
      <c r="E6179" s="26" t="s">
        <v>9</v>
      </c>
      <c r="F6179" s="26">
        <v>1990</v>
      </c>
      <c r="G6179" s="27"/>
    </row>
    <row r="6180" spans="1:7" x14ac:dyDescent="0.15">
      <c r="A6180" s="25" t="s">
        <v>85</v>
      </c>
      <c r="B6180" s="26" t="s">
        <v>82</v>
      </c>
      <c r="C6180" s="26" t="s">
        <v>83</v>
      </c>
      <c r="D6180" s="26" t="s">
        <v>10</v>
      </c>
      <c r="E6180" s="26" t="s">
        <v>9</v>
      </c>
      <c r="F6180" s="26">
        <v>1989</v>
      </c>
      <c r="G6180" s="27"/>
    </row>
    <row r="6181" spans="1:7" x14ac:dyDescent="0.15">
      <c r="A6181" s="25" t="s">
        <v>85</v>
      </c>
      <c r="B6181" s="26" t="s">
        <v>82</v>
      </c>
      <c r="C6181" s="26" t="s">
        <v>83</v>
      </c>
      <c r="D6181" s="26" t="s">
        <v>10</v>
      </c>
      <c r="E6181" s="26" t="s">
        <v>9</v>
      </c>
      <c r="F6181" s="26">
        <v>1988</v>
      </c>
      <c r="G6181" s="27"/>
    </row>
    <row r="6182" spans="1:7" x14ac:dyDescent="0.15">
      <c r="A6182" s="25" t="s">
        <v>85</v>
      </c>
      <c r="B6182" s="26" t="s">
        <v>82</v>
      </c>
      <c r="C6182" s="26" t="s">
        <v>83</v>
      </c>
      <c r="D6182" s="26" t="s">
        <v>10</v>
      </c>
      <c r="E6182" s="26" t="s">
        <v>9</v>
      </c>
      <c r="F6182" s="26">
        <v>1987</v>
      </c>
      <c r="G6182" s="27"/>
    </row>
    <row r="6183" spans="1:7" x14ac:dyDescent="0.15">
      <c r="A6183" s="25" t="s">
        <v>85</v>
      </c>
      <c r="B6183" s="26" t="s">
        <v>82</v>
      </c>
      <c r="C6183" s="26" t="s">
        <v>83</v>
      </c>
      <c r="D6183" s="26" t="s">
        <v>10</v>
      </c>
      <c r="E6183" s="26" t="s">
        <v>9</v>
      </c>
      <c r="F6183" s="26">
        <v>1986</v>
      </c>
      <c r="G6183" s="27"/>
    </row>
    <row r="6184" spans="1:7" x14ac:dyDescent="0.15">
      <c r="A6184" s="25" t="s">
        <v>85</v>
      </c>
      <c r="B6184" s="26" t="s">
        <v>82</v>
      </c>
      <c r="C6184" s="26" t="s">
        <v>83</v>
      </c>
      <c r="D6184" s="26" t="s">
        <v>10</v>
      </c>
      <c r="E6184" s="26" t="s">
        <v>9</v>
      </c>
      <c r="F6184" s="26">
        <v>1985</v>
      </c>
      <c r="G6184" s="27"/>
    </row>
    <row r="6185" spans="1:7" x14ac:dyDescent="0.15">
      <c r="A6185" s="25" t="s">
        <v>85</v>
      </c>
      <c r="B6185" s="26" t="s">
        <v>82</v>
      </c>
      <c r="C6185" s="26" t="s">
        <v>83</v>
      </c>
      <c r="D6185" s="26" t="s">
        <v>10</v>
      </c>
      <c r="E6185" s="26" t="s">
        <v>9</v>
      </c>
      <c r="F6185" s="26">
        <v>1984</v>
      </c>
      <c r="G6185" s="27"/>
    </row>
    <row r="6186" spans="1:7" x14ac:dyDescent="0.15">
      <c r="A6186" s="25" t="s">
        <v>85</v>
      </c>
      <c r="B6186" s="26" t="s">
        <v>82</v>
      </c>
      <c r="C6186" s="26" t="s">
        <v>83</v>
      </c>
      <c r="D6186" s="26" t="s">
        <v>10</v>
      </c>
      <c r="E6186" s="26" t="s">
        <v>9</v>
      </c>
      <c r="F6186" s="26">
        <v>1983</v>
      </c>
      <c r="G6186" s="27"/>
    </row>
    <row r="6187" spans="1:7" x14ac:dyDescent="0.15">
      <c r="A6187" s="25" t="s">
        <v>85</v>
      </c>
      <c r="B6187" s="26" t="s">
        <v>82</v>
      </c>
      <c r="C6187" s="26" t="s">
        <v>83</v>
      </c>
      <c r="D6187" s="26" t="s">
        <v>10</v>
      </c>
      <c r="E6187" s="26" t="s">
        <v>9</v>
      </c>
      <c r="F6187" s="26">
        <v>1982</v>
      </c>
      <c r="G6187" s="27"/>
    </row>
    <row r="6188" spans="1:7" x14ac:dyDescent="0.15">
      <c r="A6188" s="25" t="s">
        <v>85</v>
      </c>
      <c r="B6188" s="26" t="s">
        <v>82</v>
      </c>
      <c r="C6188" s="26" t="s">
        <v>83</v>
      </c>
      <c r="D6188" s="26" t="s">
        <v>10</v>
      </c>
      <c r="E6188" s="26" t="s">
        <v>9</v>
      </c>
      <c r="F6188" s="26">
        <v>1981</v>
      </c>
      <c r="G6188" s="27"/>
    </row>
    <row r="6189" spans="1:7" x14ac:dyDescent="0.15">
      <c r="A6189" s="25" t="s">
        <v>85</v>
      </c>
      <c r="B6189" s="26" t="s">
        <v>82</v>
      </c>
      <c r="C6189" s="26" t="s">
        <v>83</v>
      </c>
      <c r="D6189" s="26" t="s">
        <v>10</v>
      </c>
      <c r="E6189" s="26" t="s">
        <v>9</v>
      </c>
      <c r="F6189" s="26">
        <v>1980</v>
      </c>
      <c r="G6189" s="27"/>
    </row>
    <row r="6190" spans="1:7" x14ac:dyDescent="0.15">
      <c r="A6190" s="25" t="s">
        <v>85</v>
      </c>
      <c r="B6190" s="26" t="s">
        <v>82</v>
      </c>
      <c r="C6190" s="26" t="s">
        <v>83</v>
      </c>
      <c r="D6190" s="26" t="s">
        <v>10</v>
      </c>
      <c r="E6190" s="26" t="s">
        <v>9</v>
      </c>
      <c r="F6190" s="26">
        <v>1979</v>
      </c>
      <c r="G6190" s="27"/>
    </row>
    <row r="6191" spans="1:7" x14ac:dyDescent="0.15">
      <c r="A6191" s="25" t="s">
        <v>85</v>
      </c>
      <c r="B6191" s="26" t="s">
        <v>82</v>
      </c>
      <c r="C6191" s="26" t="s">
        <v>83</v>
      </c>
      <c r="D6191" s="26" t="s">
        <v>10</v>
      </c>
      <c r="E6191" s="26" t="s">
        <v>9</v>
      </c>
      <c r="F6191" s="26">
        <v>1978</v>
      </c>
      <c r="G6191" s="27"/>
    </row>
    <row r="6192" spans="1:7" x14ac:dyDescent="0.15">
      <c r="A6192" s="25" t="s">
        <v>85</v>
      </c>
      <c r="B6192" s="26" t="s">
        <v>82</v>
      </c>
      <c r="C6192" s="26" t="s">
        <v>83</v>
      </c>
      <c r="D6192" s="26" t="s">
        <v>10</v>
      </c>
      <c r="E6192" s="26" t="s">
        <v>9</v>
      </c>
      <c r="F6192" s="26">
        <v>1977</v>
      </c>
      <c r="G6192" s="27"/>
    </row>
    <row r="6193" spans="1:7" x14ac:dyDescent="0.15">
      <c r="A6193" s="25" t="s">
        <v>85</v>
      </c>
      <c r="B6193" s="26" t="s">
        <v>82</v>
      </c>
      <c r="C6193" s="26" t="s">
        <v>83</v>
      </c>
      <c r="D6193" s="26" t="s">
        <v>10</v>
      </c>
      <c r="E6193" s="26" t="s">
        <v>9</v>
      </c>
      <c r="F6193" s="26">
        <v>1976</v>
      </c>
      <c r="G6193" s="27"/>
    </row>
    <row r="6194" spans="1:7" x14ac:dyDescent="0.15">
      <c r="A6194" s="25" t="s">
        <v>85</v>
      </c>
      <c r="B6194" s="26" t="s">
        <v>82</v>
      </c>
      <c r="C6194" s="26" t="s">
        <v>83</v>
      </c>
      <c r="D6194" s="26" t="s">
        <v>10</v>
      </c>
      <c r="E6194" s="26" t="s">
        <v>9</v>
      </c>
      <c r="F6194" s="26">
        <v>1975</v>
      </c>
      <c r="G6194" s="27"/>
    </row>
    <row r="6195" spans="1:7" x14ac:dyDescent="0.15">
      <c r="A6195" s="25" t="s">
        <v>85</v>
      </c>
      <c r="B6195" s="26" t="s">
        <v>82</v>
      </c>
      <c r="C6195" s="26" t="s">
        <v>83</v>
      </c>
      <c r="D6195" s="26" t="s">
        <v>10</v>
      </c>
      <c r="E6195" s="26" t="s">
        <v>9</v>
      </c>
      <c r="F6195" s="26">
        <v>1974</v>
      </c>
      <c r="G6195" s="27"/>
    </row>
    <row r="6196" spans="1:7" x14ac:dyDescent="0.15">
      <c r="A6196" s="25" t="s">
        <v>85</v>
      </c>
      <c r="B6196" s="26" t="s">
        <v>82</v>
      </c>
      <c r="C6196" s="26" t="s">
        <v>83</v>
      </c>
      <c r="D6196" s="26" t="s">
        <v>10</v>
      </c>
      <c r="E6196" s="26" t="s">
        <v>9</v>
      </c>
      <c r="F6196" s="26">
        <v>1973</v>
      </c>
      <c r="G6196" s="27"/>
    </row>
    <row r="6197" spans="1:7" x14ac:dyDescent="0.15">
      <c r="A6197" s="25" t="s">
        <v>85</v>
      </c>
      <c r="B6197" s="26" t="s">
        <v>82</v>
      </c>
      <c r="C6197" s="26" t="s">
        <v>83</v>
      </c>
      <c r="D6197" s="26" t="s">
        <v>10</v>
      </c>
      <c r="E6197" s="26" t="s">
        <v>9</v>
      </c>
      <c r="F6197" s="26">
        <v>1972</v>
      </c>
      <c r="G6197" s="27"/>
    </row>
    <row r="6198" spans="1:7" x14ac:dyDescent="0.15">
      <c r="A6198" s="25" t="s">
        <v>85</v>
      </c>
      <c r="B6198" s="26" t="s">
        <v>82</v>
      </c>
      <c r="C6198" s="26" t="s">
        <v>83</v>
      </c>
      <c r="D6198" s="26" t="s">
        <v>10</v>
      </c>
      <c r="E6198" s="26" t="s">
        <v>9</v>
      </c>
      <c r="F6198" s="26">
        <v>1971</v>
      </c>
      <c r="G6198" s="27"/>
    </row>
    <row r="6199" spans="1:7" x14ac:dyDescent="0.15">
      <c r="A6199" s="25" t="s">
        <v>85</v>
      </c>
      <c r="B6199" s="26" t="s">
        <v>82</v>
      </c>
      <c r="C6199" s="26" t="s">
        <v>83</v>
      </c>
      <c r="D6199" s="26" t="s">
        <v>10</v>
      </c>
      <c r="E6199" s="26" t="s">
        <v>9</v>
      </c>
      <c r="F6199" s="26">
        <v>1970</v>
      </c>
      <c r="G6199" s="27"/>
    </row>
    <row r="6200" spans="1:7" x14ac:dyDescent="0.15">
      <c r="A6200" s="25" t="s">
        <v>85</v>
      </c>
      <c r="B6200" s="26" t="s">
        <v>82</v>
      </c>
      <c r="C6200" s="26" t="s">
        <v>83</v>
      </c>
      <c r="D6200" s="26" t="s">
        <v>10</v>
      </c>
      <c r="E6200" s="26" t="s">
        <v>9</v>
      </c>
      <c r="F6200" s="26">
        <v>1969</v>
      </c>
      <c r="G6200" s="27"/>
    </row>
    <row r="6201" spans="1:7" x14ac:dyDescent="0.15">
      <c r="A6201" s="25" t="s">
        <v>85</v>
      </c>
      <c r="B6201" s="26" t="s">
        <v>82</v>
      </c>
      <c r="C6201" s="26" t="s">
        <v>83</v>
      </c>
      <c r="D6201" s="26" t="s">
        <v>10</v>
      </c>
      <c r="E6201" s="26" t="s">
        <v>9</v>
      </c>
      <c r="F6201" s="26">
        <v>1968</v>
      </c>
      <c r="G6201" s="27"/>
    </row>
    <row r="6202" spans="1:7" x14ac:dyDescent="0.15">
      <c r="A6202" s="25" t="s">
        <v>85</v>
      </c>
      <c r="B6202" s="26" t="s">
        <v>82</v>
      </c>
      <c r="C6202" s="26" t="s">
        <v>83</v>
      </c>
      <c r="D6202" s="26" t="s">
        <v>10</v>
      </c>
      <c r="E6202" s="26" t="s">
        <v>9</v>
      </c>
      <c r="F6202" s="26">
        <v>1967</v>
      </c>
      <c r="G6202" s="27"/>
    </row>
    <row r="6203" spans="1:7" x14ac:dyDescent="0.15">
      <c r="A6203" s="25" t="s">
        <v>85</v>
      </c>
      <c r="B6203" s="26" t="s">
        <v>82</v>
      </c>
      <c r="C6203" s="26" t="s">
        <v>83</v>
      </c>
      <c r="D6203" s="26" t="s">
        <v>10</v>
      </c>
      <c r="E6203" s="26" t="s">
        <v>9</v>
      </c>
      <c r="F6203" s="26">
        <v>1966</v>
      </c>
      <c r="G6203" s="27"/>
    </row>
    <row r="6204" spans="1:7" x14ac:dyDescent="0.15">
      <c r="A6204" s="25" t="s">
        <v>85</v>
      </c>
      <c r="B6204" s="26" t="s">
        <v>82</v>
      </c>
      <c r="C6204" s="26" t="s">
        <v>83</v>
      </c>
      <c r="D6204" s="26" t="s">
        <v>10</v>
      </c>
      <c r="E6204" s="26" t="s">
        <v>9</v>
      </c>
      <c r="F6204" s="26">
        <v>1965</v>
      </c>
      <c r="G6204" s="27"/>
    </row>
    <row r="6205" spans="1:7" x14ac:dyDescent="0.15">
      <c r="A6205" s="25" t="s">
        <v>85</v>
      </c>
      <c r="B6205" s="26" t="s">
        <v>82</v>
      </c>
      <c r="C6205" s="26" t="s">
        <v>83</v>
      </c>
      <c r="D6205" s="26" t="s">
        <v>10</v>
      </c>
      <c r="E6205" s="26" t="s">
        <v>9</v>
      </c>
      <c r="F6205" s="26">
        <v>1964</v>
      </c>
      <c r="G6205" s="27"/>
    </row>
    <row r="6206" spans="1:7" x14ac:dyDescent="0.15">
      <c r="A6206" s="25" t="s">
        <v>85</v>
      </c>
      <c r="B6206" s="26" t="s">
        <v>82</v>
      </c>
      <c r="C6206" s="26" t="s">
        <v>83</v>
      </c>
      <c r="D6206" s="26" t="s">
        <v>10</v>
      </c>
      <c r="E6206" s="26" t="s">
        <v>9</v>
      </c>
      <c r="F6206" s="26">
        <v>1963</v>
      </c>
      <c r="G6206" s="27"/>
    </row>
    <row r="6207" spans="1:7" x14ac:dyDescent="0.15">
      <c r="A6207" s="25" t="s">
        <v>85</v>
      </c>
      <c r="B6207" s="26" t="s">
        <v>82</v>
      </c>
      <c r="C6207" s="26" t="s">
        <v>83</v>
      </c>
      <c r="D6207" s="26" t="s">
        <v>10</v>
      </c>
      <c r="E6207" s="26" t="s">
        <v>9</v>
      </c>
      <c r="F6207" s="26">
        <v>1962</v>
      </c>
      <c r="G6207" s="27"/>
    </row>
    <row r="6208" spans="1:7" x14ac:dyDescent="0.15">
      <c r="A6208" s="25" t="s">
        <v>85</v>
      </c>
      <c r="B6208" s="26" t="s">
        <v>82</v>
      </c>
      <c r="C6208" s="26" t="s">
        <v>83</v>
      </c>
      <c r="D6208" s="26" t="s">
        <v>10</v>
      </c>
      <c r="E6208" s="26" t="s">
        <v>9</v>
      </c>
      <c r="F6208" s="26">
        <v>1961</v>
      </c>
      <c r="G6208" s="27"/>
    </row>
    <row r="6209" spans="1:7" x14ac:dyDescent="0.15">
      <c r="A6209" s="25" t="s">
        <v>85</v>
      </c>
      <c r="B6209" s="26" t="s">
        <v>82</v>
      </c>
      <c r="C6209" s="26" t="s">
        <v>83</v>
      </c>
      <c r="D6209" s="26" t="s">
        <v>10</v>
      </c>
      <c r="E6209" s="26" t="s">
        <v>9</v>
      </c>
      <c r="F6209" s="26">
        <v>1960</v>
      </c>
      <c r="G6209" s="27"/>
    </row>
    <row r="6210" spans="1:7" x14ac:dyDescent="0.15">
      <c r="A6210" s="25" t="s">
        <v>85</v>
      </c>
      <c r="B6210" s="26" t="s">
        <v>82</v>
      </c>
      <c r="C6210" s="26" t="s">
        <v>83</v>
      </c>
      <c r="D6210" s="26" t="s">
        <v>12</v>
      </c>
      <c r="E6210" s="26" t="s">
        <v>11</v>
      </c>
      <c r="F6210" s="26">
        <v>2023</v>
      </c>
      <c r="G6210" s="27">
        <v>3179.5</v>
      </c>
    </row>
    <row r="6211" spans="1:7" x14ac:dyDescent="0.15">
      <c r="A6211" s="25" t="s">
        <v>85</v>
      </c>
      <c r="B6211" s="26" t="s">
        <v>82</v>
      </c>
      <c r="C6211" s="26" t="s">
        <v>83</v>
      </c>
      <c r="D6211" s="26" t="s">
        <v>12</v>
      </c>
      <c r="E6211" s="26" t="s">
        <v>11</v>
      </c>
      <c r="F6211" s="26">
        <v>2022</v>
      </c>
      <c r="G6211" s="27">
        <v>3133.4</v>
      </c>
    </row>
    <row r="6212" spans="1:7" x14ac:dyDescent="0.15">
      <c r="A6212" s="25" t="s">
        <v>85</v>
      </c>
      <c r="B6212" s="26" t="s">
        <v>82</v>
      </c>
      <c r="C6212" s="26" t="s">
        <v>83</v>
      </c>
      <c r="D6212" s="26" t="s">
        <v>12</v>
      </c>
      <c r="E6212" s="26" t="s">
        <v>11</v>
      </c>
      <c r="F6212" s="26">
        <v>2021</v>
      </c>
      <c r="G6212" s="27">
        <v>3062.5</v>
      </c>
    </row>
    <row r="6213" spans="1:7" x14ac:dyDescent="0.15">
      <c r="A6213" s="25" t="s">
        <v>85</v>
      </c>
      <c r="B6213" s="26" t="s">
        <v>82</v>
      </c>
      <c r="C6213" s="26" t="s">
        <v>83</v>
      </c>
      <c r="D6213" s="26" t="s">
        <v>12</v>
      </c>
      <c r="E6213" s="26" t="s">
        <v>11</v>
      </c>
      <c r="F6213" s="26">
        <v>2020</v>
      </c>
      <c r="G6213" s="27">
        <v>3022.4</v>
      </c>
    </row>
    <row r="6214" spans="1:7" x14ac:dyDescent="0.15">
      <c r="A6214" s="25" t="s">
        <v>85</v>
      </c>
      <c r="B6214" s="26" t="s">
        <v>82</v>
      </c>
      <c r="C6214" s="26" t="s">
        <v>83</v>
      </c>
      <c r="D6214" s="26" t="s">
        <v>12</v>
      </c>
      <c r="E6214" s="26" t="s">
        <v>11</v>
      </c>
      <c r="F6214" s="26">
        <v>2019</v>
      </c>
      <c r="G6214" s="27">
        <v>3029.7</v>
      </c>
    </row>
    <row r="6215" spans="1:7" x14ac:dyDescent="0.15">
      <c r="A6215" s="25" t="s">
        <v>85</v>
      </c>
      <c r="B6215" s="26" t="s">
        <v>82</v>
      </c>
      <c r="C6215" s="26" t="s">
        <v>83</v>
      </c>
      <c r="D6215" s="26" t="s">
        <v>12</v>
      </c>
      <c r="E6215" s="26" t="s">
        <v>11</v>
      </c>
      <c r="F6215" s="26">
        <v>2018</v>
      </c>
      <c r="G6215" s="27">
        <v>2985.3</v>
      </c>
    </row>
    <row r="6216" spans="1:7" x14ac:dyDescent="0.15">
      <c r="A6216" s="25" t="s">
        <v>85</v>
      </c>
      <c r="B6216" s="26" t="s">
        <v>82</v>
      </c>
      <c r="C6216" s="26" t="s">
        <v>83</v>
      </c>
      <c r="D6216" s="26" t="s">
        <v>12</v>
      </c>
      <c r="E6216" s="26" t="s">
        <v>11</v>
      </c>
      <c r="F6216" s="26">
        <v>2017</v>
      </c>
      <c r="G6216" s="27">
        <v>2961.5</v>
      </c>
    </row>
    <row r="6217" spans="1:7" x14ac:dyDescent="0.15">
      <c r="A6217" s="25" t="s">
        <v>85</v>
      </c>
      <c r="B6217" s="26" t="s">
        <v>82</v>
      </c>
      <c r="C6217" s="26" t="s">
        <v>83</v>
      </c>
      <c r="D6217" s="26" t="s">
        <v>12</v>
      </c>
      <c r="E6217" s="26" t="s">
        <v>11</v>
      </c>
      <c r="F6217" s="26">
        <v>2016</v>
      </c>
      <c r="G6217" s="27">
        <v>2936.2</v>
      </c>
    </row>
    <row r="6218" spans="1:7" x14ac:dyDescent="0.15">
      <c r="A6218" s="25" t="s">
        <v>85</v>
      </c>
      <c r="B6218" s="26" t="s">
        <v>82</v>
      </c>
      <c r="C6218" s="26" t="s">
        <v>83</v>
      </c>
      <c r="D6218" s="26" t="s">
        <v>12</v>
      </c>
      <c r="E6218" s="26" t="s">
        <v>11</v>
      </c>
      <c r="F6218" s="26">
        <v>2015</v>
      </c>
      <c r="G6218" s="27">
        <v>2890</v>
      </c>
    </row>
    <row r="6219" spans="1:7" x14ac:dyDescent="0.15">
      <c r="A6219" s="25" t="s">
        <v>85</v>
      </c>
      <c r="B6219" s="26" t="s">
        <v>82</v>
      </c>
      <c r="C6219" s="26" t="s">
        <v>83</v>
      </c>
      <c r="D6219" s="26" t="s">
        <v>12</v>
      </c>
      <c r="E6219" s="26" t="s">
        <v>11</v>
      </c>
      <c r="F6219" s="26">
        <v>2014</v>
      </c>
      <c r="G6219" s="27">
        <v>2861.9</v>
      </c>
    </row>
    <row r="6220" spans="1:7" x14ac:dyDescent="0.15">
      <c r="A6220" s="25" t="s">
        <v>85</v>
      </c>
      <c r="B6220" s="26" t="s">
        <v>82</v>
      </c>
      <c r="C6220" s="26" t="s">
        <v>83</v>
      </c>
      <c r="D6220" s="26" t="s">
        <v>12</v>
      </c>
      <c r="E6220" s="26" t="s">
        <v>11</v>
      </c>
      <c r="F6220" s="26">
        <v>2013</v>
      </c>
      <c r="G6220" s="27">
        <v>2846.3</v>
      </c>
    </row>
    <row r="6221" spans="1:7" x14ac:dyDescent="0.15">
      <c r="A6221" s="25" t="s">
        <v>85</v>
      </c>
      <c r="B6221" s="26" t="s">
        <v>82</v>
      </c>
      <c r="C6221" s="26" t="s">
        <v>83</v>
      </c>
      <c r="D6221" s="26" t="s">
        <v>12</v>
      </c>
      <c r="E6221" s="26" t="s">
        <v>11</v>
      </c>
      <c r="F6221" s="26">
        <v>2012</v>
      </c>
      <c r="G6221" s="27">
        <v>2868.8</v>
      </c>
    </row>
    <row r="6222" spans="1:7" x14ac:dyDescent="0.15">
      <c r="A6222" s="25" t="s">
        <v>85</v>
      </c>
      <c r="B6222" s="26" t="s">
        <v>82</v>
      </c>
      <c r="C6222" s="26" t="s">
        <v>83</v>
      </c>
      <c r="D6222" s="26" t="s">
        <v>12</v>
      </c>
      <c r="E6222" s="26" t="s">
        <v>11</v>
      </c>
      <c r="F6222" s="26">
        <v>2011</v>
      </c>
      <c r="G6222" s="27">
        <v>2883.5</v>
      </c>
    </row>
    <row r="6223" spans="1:7" x14ac:dyDescent="0.15">
      <c r="A6223" s="25" t="s">
        <v>85</v>
      </c>
      <c r="B6223" s="26" t="s">
        <v>82</v>
      </c>
      <c r="C6223" s="26" t="s">
        <v>83</v>
      </c>
      <c r="D6223" s="26" t="s">
        <v>12</v>
      </c>
      <c r="E6223" s="26" t="s">
        <v>11</v>
      </c>
      <c r="F6223" s="26">
        <v>2010</v>
      </c>
      <c r="G6223" s="27">
        <v>2884.4</v>
      </c>
    </row>
    <row r="6224" spans="1:7" x14ac:dyDescent="0.15">
      <c r="A6224" s="25" t="s">
        <v>85</v>
      </c>
      <c r="B6224" s="26" t="s">
        <v>82</v>
      </c>
      <c r="C6224" s="26" t="s">
        <v>83</v>
      </c>
      <c r="D6224" s="26" t="s">
        <v>12</v>
      </c>
      <c r="E6224" s="26" t="s">
        <v>11</v>
      </c>
      <c r="F6224" s="26">
        <v>2009</v>
      </c>
      <c r="G6224" s="27">
        <v>2904.9</v>
      </c>
    </row>
    <row r="6225" spans="1:7" x14ac:dyDescent="0.15">
      <c r="A6225" s="25" t="s">
        <v>85</v>
      </c>
      <c r="B6225" s="26" t="s">
        <v>82</v>
      </c>
      <c r="C6225" s="26" t="s">
        <v>83</v>
      </c>
      <c r="D6225" s="26" t="s">
        <v>12</v>
      </c>
      <c r="E6225" s="26" t="s">
        <v>11</v>
      </c>
      <c r="F6225" s="26">
        <v>2008</v>
      </c>
      <c r="G6225" s="27">
        <v>2913.2</v>
      </c>
    </row>
    <row r="6226" spans="1:7" x14ac:dyDescent="0.15">
      <c r="A6226" s="25" t="s">
        <v>85</v>
      </c>
      <c r="B6226" s="26" t="s">
        <v>82</v>
      </c>
      <c r="C6226" s="26" t="s">
        <v>83</v>
      </c>
      <c r="D6226" s="26" t="s">
        <v>12</v>
      </c>
      <c r="E6226" s="26" t="s">
        <v>11</v>
      </c>
      <c r="F6226" s="26">
        <v>2007</v>
      </c>
      <c r="G6226" s="27">
        <v>2914.7</v>
      </c>
    </row>
    <row r="6227" spans="1:7" x14ac:dyDescent="0.15">
      <c r="A6227" s="25" t="s">
        <v>85</v>
      </c>
      <c r="B6227" s="26" t="s">
        <v>82</v>
      </c>
      <c r="C6227" s="26" t="s">
        <v>83</v>
      </c>
      <c r="D6227" s="26" t="s">
        <v>12</v>
      </c>
      <c r="E6227" s="26" t="s">
        <v>11</v>
      </c>
      <c r="F6227" s="26">
        <v>2006</v>
      </c>
      <c r="G6227" s="27">
        <v>2919.4</v>
      </c>
    </row>
    <row r="6228" spans="1:7" x14ac:dyDescent="0.15">
      <c r="A6228" s="25" t="s">
        <v>85</v>
      </c>
      <c r="B6228" s="26" t="s">
        <v>82</v>
      </c>
      <c r="C6228" s="26" t="s">
        <v>83</v>
      </c>
      <c r="D6228" s="26" t="s">
        <v>12</v>
      </c>
      <c r="E6228" s="26" t="s">
        <v>11</v>
      </c>
      <c r="F6228" s="26">
        <v>2005</v>
      </c>
      <c r="G6228" s="27">
        <v>2892.4</v>
      </c>
    </row>
    <row r="6229" spans="1:7" x14ac:dyDescent="0.15">
      <c r="A6229" s="25" t="s">
        <v>85</v>
      </c>
      <c r="B6229" s="26" t="s">
        <v>82</v>
      </c>
      <c r="C6229" s="26" t="s">
        <v>83</v>
      </c>
      <c r="D6229" s="26" t="s">
        <v>12</v>
      </c>
      <c r="E6229" s="26" t="s">
        <v>11</v>
      </c>
      <c r="F6229" s="26">
        <v>2004</v>
      </c>
      <c r="G6229" s="27">
        <v>2902.1000000000008</v>
      </c>
    </row>
    <row r="6230" spans="1:7" x14ac:dyDescent="0.15">
      <c r="A6230" s="25" t="s">
        <v>85</v>
      </c>
      <c r="B6230" s="26" t="s">
        <v>82</v>
      </c>
      <c r="C6230" s="26" t="s">
        <v>83</v>
      </c>
      <c r="D6230" s="26" t="s">
        <v>12</v>
      </c>
      <c r="E6230" s="26" t="s">
        <v>11</v>
      </c>
      <c r="F6230" s="26">
        <v>2003</v>
      </c>
      <c r="G6230" s="27">
        <v>2859.5</v>
      </c>
    </row>
    <row r="6231" spans="1:7" x14ac:dyDescent="0.15">
      <c r="A6231" s="25" t="s">
        <v>85</v>
      </c>
      <c r="B6231" s="26" t="s">
        <v>82</v>
      </c>
      <c r="C6231" s="26" t="s">
        <v>83</v>
      </c>
      <c r="D6231" s="26" t="s">
        <v>12</v>
      </c>
      <c r="E6231" s="26" t="s">
        <v>11</v>
      </c>
      <c r="F6231" s="26">
        <v>2002</v>
      </c>
      <c r="G6231" s="27">
        <v>2871.5</v>
      </c>
    </row>
    <row r="6232" spans="1:7" x14ac:dyDescent="0.15">
      <c r="A6232" s="25" t="s">
        <v>85</v>
      </c>
      <c r="B6232" s="26" t="s">
        <v>82</v>
      </c>
      <c r="C6232" s="26" t="s">
        <v>83</v>
      </c>
      <c r="D6232" s="26" t="s">
        <v>12</v>
      </c>
      <c r="E6232" s="26" t="s">
        <v>11</v>
      </c>
      <c r="F6232" s="26">
        <v>2001</v>
      </c>
      <c r="G6232" s="27">
        <v>2849.3</v>
      </c>
    </row>
    <row r="6233" spans="1:7" x14ac:dyDescent="0.15">
      <c r="A6233" s="25" t="s">
        <v>85</v>
      </c>
      <c r="B6233" s="26" t="s">
        <v>82</v>
      </c>
      <c r="C6233" s="26" t="s">
        <v>83</v>
      </c>
      <c r="D6233" s="26" t="s">
        <v>12</v>
      </c>
      <c r="E6233" s="26" t="s">
        <v>11</v>
      </c>
      <c r="F6233" s="26">
        <v>2000</v>
      </c>
      <c r="G6233" s="27">
        <v>2848.2</v>
      </c>
    </row>
    <row r="6234" spans="1:7" x14ac:dyDescent="0.15">
      <c r="A6234" s="25" t="s">
        <v>85</v>
      </c>
      <c r="B6234" s="26" t="s">
        <v>82</v>
      </c>
      <c r="C6234" s="26" t="s">
        <v>83</v>
      </c>
      <c r="D6234" s="26" t="s">
        <v>12</v>
      </c>
      <c r="E6234" s="26" t="s">
        <v>11</v>
      </c>
      <c r="F6234" s="26">
        <v>1999</v>
      </c>
      <c r="G6234" s="27">
        <v>2868</v>
      </c>
    </row>
    <row r="6235" spans="1:7" x14ac:dyDescent="0.15">
      <c r="A6235" s="25" t="s">
        <v>85</v>
      </c>
      <c r="B6235" s="26" t="s">
        <v>82</v>
      </c>
      <c r="C6235" s="26" t="s">
        <v>83</v>
      </c>
      <c r="D6235" s="26" t="s">
        <v>12</v>
      </c>
      <c r="E6235" s="26" t="s">
        <v>11</v>
      </c>
      <c r="F6235" s="26">
        <v>1998</v>
      </c>
      <c r="G6235" s="27">
        <v>2830.9</v>
      </c>
    </row>
    <row r="6236" spans="1:7" x14ac:dyDescent="0.15">
      <c r="A6236" s="25" t="s">
        <v>85</v>
      </c>
      <c r="B6236" s="26" t="s">
        <v>82</v>
      </c>
      <c r="C6236" s="26" t="s">
        <v>83</v>
      </c>
      <c r="D6236" s="26" t="s">
        <v>12</v>
      </c>
      <c r="E6236" s="26" t="s">
        <v>11</v>
      </c>
      <c r="F6236" s="26">
        <v>1997</v>
      </c>
      <c r="G6236" s="27">
        <v>2836.1</v>
      </c>
    </row>
    <row r="6237" spans="1:7" x14ac:dyDescent="0.15">
      <c r="A6237" s="25" t="s">
        <v>85</v>
      </c>
      <c r="B6237" s="26" t="s">
        <v>82</v>
      </c>
      <c r="C6237" s="26" t="s">
        <v>83</v>
      </c>
      <c r="D6237" s="26" t="s">
        <v>12</v>
      </c>
      <c r="E6237" s="26" t="s">
        <v>11</v>
      </c>
      <c r="F6237" s="26">
        <v>1996</v>
      </c>
      <c r="G6237" s="27">
        <v>2813.5</v>
      </c>
    </row>
    <row r="6238" spans="1:7" x14ac:dyDescent="0.15">
      <c r="A6238" s="25" t="s">
        <v>85</v>
      </c>
      <c r="B6238" s="26" t="s">
        <v>82</v>
      </c>
      <c r="C6238" s="26" t="s">
        <v>83</v>
      </c>
      <c r="D6238" s="26" t="s">
        <v>12</v>
      </c>
      <c r="E6238" s="26" t="s">
        <v>11</v>
      </c>
      <c r="F6238" s="26">
        <v>1995</v>
      </c>
      <c r="G6238" s="27">
        <v>2804.7</v>
      </c>
    </row>
    <row r="6239" spans="1:7" x14ac:dyDescent="0.15">
      <c r="A6239" s="25" t="s">
        <v>85</v>
      </c>
      <c r="B6239" s="26" t="s">
        <v>82</v>
      </c>
      <c r="C6239" s="26" t="s">
        <v>83</v>
      </c>
      <c r="D6239" s="26" t="s">
        <v>12</v>
      </c>
      <c r="E6239" s="26" t="s">
        <v>11</v>
      </c>
      <c r="F6239" s="26">
        <v>1994</v>
      </c>
      <c r="G6239" s="27"/>
    </row>
    <row r="6240" spans="1:7" x14ac:dyDescent="0.15">
      <c r="A6240" s="25" t="s">
        <v>85</v>
      </c>
      <c r="B6240" s="26" t="s">
        <v>82</v>
      </c>
      <c r="C6240" s="26" t="s">
        <v>83</v>
      </c>
      <c r="D6240" s="26" t="s">
        <v>12</v>
      </c>
      <c r="E6240" s="26" t="s">
        <v>11</v>
      </c>
      <c r="F6240" s="26">
        <v>1993</v>
      </c>
      <c r="G6240" s="27"/>
    </row>
    <row r="6241" spans="1:7" x14ac:dyDescent="0.15">
      <c r="A6241" s="25" t="s">
        <v>85</v>
      </c>
      <c r="B6241" s="26" t="s">
        <v>82</v>
      </c>
      <c r="C6241" s="26" t="s">
        <v>83</v>
      </c>
      <c r="D6241" s="26" t="s">
        <v>12</v>
      </c>
      <c r="E6241" s="26" t="s">
        <v>11</v>
      </c>
      <c r="F6241" s="26">
        <v>1992</v>
      </c>
      <c r="G6241" s="27"/>
    </row>
    <row r="6242" spans="1:7" x14ac:dyDescent="0.15">
      <c r="A6242" s="25" t="s">
        <v>85</v>
      </c>
      <c r="B6242" s="26" t="s">
        <v>82</v>
      </c>
      <c r="C6242" s="26" t="s">
        <v>83</v>
      </c>
      <c r="D6242" s="26" t="s">
        <v>12</v>
      </c>
      <c r="E6242" s="26" t="s">
        <v>11</v>
      </c>
      <c r="F6242" s="26">
        <v>1991</v>
      </c>
      <c r="G6242" s="27"/>
    </row>
    <row r="6243" spans="1:7" x14ac:dyDescent="0.15">
      <c r="A6243" s="25" t="s">
        <v>85</v>
      </c>
      <c r="B6243" s="26" t="s">
        <v>82</v>
      </c>
      <c r="C6243" s="26" t="s">
        <v>83</v>
      </c>
      <c r="D6243" s="26" t="s">
        <v>12</v>
      </c>
      <c r="E6243" s="26" t="s">
        <v>11</v>
      </c>
      <c r="F6243" s="26">
        <v>1990</v>
      </c>
      <c r="G6243" s="27"/>
    </row>
    <row r="6244" spans="1:7" x14ac:dyDescent="0.15">
      <c r="A6244" s="25" t="s">
        <v>85</v>
      </c>
      <c r="B6244" s="26" t="s">
        <v>82</v>
      </c>
      <c r="C6244" s="26" t="s">
        <v>83</v>
      </c>
      <c r="D6244" s="26" t="s">
        <v>12</v>
      </c>
      <c r="E6244" s="26" t="s">
        <v>11</v>
      </c>
      <c r="F6244" s="26">
        <v>1989</v>
      </c>
      <c r="G6244" s="27"/>
    </row>
    <row r="6245" spans="1:7" x14ac:dyDescent="0.15">
      <c r="A6245" s="25" t="s">
        <v>85</v>
      </c>
      <c r="B6245" s="26" t="s">
        <v>82</v>
      </c>
      <c r="C6245" s="26" t="s">
        <v>83</v>
      </c>
      <c r="D6245" s="26" t="s">
        <v>12</v>
      </c>
      <c r="E6245" s="26" t="s">
        <v>11</v>
      </c>
      <c r="F6245" s="26">
        <v>1988</v>
      </c>
      <c r="G6245" s="27"/>
    </row>
    <row r="6246" spans="1:7" x14ac:dyDescent="0.15">
      <c r="A6246" s="25" t="s">
        <v>85</v>
      </c>
      <c r="B6246" s="26" t="s">
        <v>82</v>
      </c>
      <c r="C6246" s="26" t="s">
        <v>83</v>
      </c>
      <c r="D6246" s="26" t="s">
        <v>12</v>
      </c>
      <c r="E6246" s="26" t="s">
        <v>11</v>
      </c>
      <c r="F6246" s="26">
        <v>1987</v>
      </c>
      <c r="G6246" s="27"/>
    </row>
    <row r="6247" spans="1:7" x14ac:dyDescent="0.15">
      <c r="A6247" s="25" t="s">
        <v>85</v>
      </c>
      <c r="B6247" s="26" t="s">
        <v>82</v>
      </c>
      <c r="C6247" s="26" t="s">
        <v>83</v>
      </c>
      <c r="D6247" s="26" t="s">
        <v>12</v>
      </c>
      <c r="E6247" s="26" t="s">
        <v>11</v>
      </c>
      <c r="F6247" s="26">
        <v>1986</v>
      </c>
      <c r="G6247" s="27"/>
    </row>
    <row r="6248" spans="1:7" x14ac:dyDescent="0.15">
      <c r="A6248" s="25" t="s">
        <v>85</v>
      </c>
      <c r="B6248" s="26" t="s">
        <v>82</v>
      </c>
      <c r="C6248" s="26" t="s">
        <v>83</v>
      </c>
      <c r="D6248" s="26" t="s">
        <v>12</v>
      </c>
      <c r="E6248" s="26" t="s">
        <v>11</v>
      </c>
      <c r="F6248" s="26">
        <v>1985</v>
      </c>
      <c r="G6248" s="27"/>
    </row>
    <row r="6249" spans="1:7" x14ac:dyDescent="0.15">
      <c r="A6249" s="25" t="s">
        <v>85</v>
      </c>
      <c r="B6249" s="26" t="s">
        <v>82</v>
      </c>
      <c r="C6249" s="26" t="s">
        <v>83</v>
      </c>
      <c r="D6249" s="26" t="s">
        <v>12</v>
      </c>
      <c r="E6249" s="26" t="s">
        <v>11</v>
      </c>
      <c r="F6249" s="26">
        <v>1984</v>
      </c>
      <c r="G6249" s="27"/>
    </row>
    <row r="6250" spans="1:7" x14ac:dyDescent="0.15">
      <c r="A6250" s="25" t="s">
        <v>85</v>
      </c>
      <c r="B6250" s="26" t="s">
        <v>82</v>
      </c>
      <c r="C6250" s="26" t="s">
        <v>83</v>
      </c>
      <c r="D6250" s="26" t="s">
        <v>12</v>
      </c>
      <c r="E6250" s="26" t="s">
        <v>11</v>
      </c>
      <c r="F6250" s="26">
        <v>1983</v>
      </c>
      <c r="G6250" s="27"/>
    </row>
    <row r="6251" spans="1:7" x14ac:dyDescent="0.15">
      <c r="A6251" s="25" t="s">
        <v>85</v>
      </c>
      <c r="B6251" s="26" t="s">
        <v>82</v>
      </c>
      <c r="C6251" s="26" t="s">
        <v>83</v>
      </c>
      <c r="D6251" s="26" t="s">
        <v>12</v>
      </c>
      <c r="E6251" s="26" t="s">
        <v>11</v>
      </c>
      <c r="F6251" s="26">
        <v>1982</v>
      </c>
      <c r="G6251" s="27"/>
    </row>
    <row r="6252" spans="1:7" x14ac:dyDescent="0.15">
      <c r="A6252" s="25" t="s">
        <v>85</v>
      </c>
      <c r="B6252" s="26" t="s">
        <v>82</v>
      </c>
      <c r="C6252" s="26" t="s">
        <v>83</v>
      </c>
      <c r="D6252" s="26" t="s">
        <v>12</v>
      </c>
      <c r="E6252" s="26" t="s">
        <v>11</v>
      </c>
      <c r="F6252" s="26">
        <v>1981</v>
      </c>
      <c r="G6252" s="27"/>
    </row>
    <row r="6253" spans="1:7" x14ac:dyDescent="0.15">
      <c r="A6253" s="25" t="s">
        <v>85</v>
      </c>
      <c r="B6253" s="26" t="s">
        <v>82</v>
      </c>
      <c r="C6253" s="26" t="s">
        <v>83</v>
      </c>
      <c r="D6253" s="26" t="s">
        <v>12</v>
      </c>
      <c r="E6253" s="26" t="s">
        <v>11</v>
      </c>
      <c r="F6253" s="26">
        <v>1980</v>
      </c>
      <c r="G6253" s="27"/>
    </row>
    <row r="6254" spans="1:7" x14ac:dyDescent="0.15">
      <c r="A6254" s="25" t="s">
        <v>85</v>
      </c>
      <c r="B6254" s="26" t="s">
        <v>82</v>
      </c>
      <c r="C6254" s="26" t="s">
        <v>83</v>
      </c>
      <c r="D6254" s="26" t="s">
        <v>12</v>
      </c>
      <c r="E6254" s="26" t="s">
        <v>11</v>
      </c>
      <c r="F6254" s="26">
        <v>1979</v>
      </c>
      <c r="G6254" s="27"/>
    </row>
    <row r="6255" spans="1:7" x14ac:dyDescent="0.15">
      <c r="A6255" s="25" t="s">
        <v>85</v>
      </c>
      <c r="B6255" s="26" t="s">
        <v>82</v>
      </c>
      <c r="C6255" s="26" t="s">
        <v>83</v>
      </c>
      <c r="D6255" s="26" t="s">
        <v>12</v>
      </c>
      <c r="E6255" s="26" t="s">
        <v>11</v>
      </c>
      <c r="F6255" s="26">
        <v>1978</v>
      </c>
      <c r="G6255" s="27"/>
    </row>
    <row r="6256" spans="1:7" x14ac:dyDescent="0.15">
      <c r="A6256" s="25" t="s">
        <v>85</v>
      </c>
      <c r="B6256" s="26" t="s">
        <v>82</v>
      </c>
      <c r="C6256" s="26" t="s">
        <v>83</v>
      </c>
      <c r="D6256" s="26" t="s">
        <v>12</v>
      </c>
      <c r="E6256" s="26" t="s">
        <v>11</v>
      </c>
      <c r="F6256" s="26">
        <v>1977</v>
      </c>
      <c r="G6256" s="27"/>
    </row>
    <row r="6257" spans="1:7" x14ac:dyDescent="0.15">
      <c r="A6257" s="25" t="s">
        <v>85</v>
      </c>
      <c r="B6257" s="26" t="s">
        <v>82</v>
      </c>
      <c r="C6257" s="26" t="s">
        <v>83</v>
      </c>
      <c r="D6257" s="26" t="s">
        <v>12</v>
      </c>
      <c r="E6257" s="26" t="s">
        <v>11</v>
      </c>
      <c r="F6257" s="26">
        <v>1976</v>
      </c>
      <c r="G6257" s="27"/>
    </row>
    <row r="6258" spans="1:7" x14ac:dyDescent="0.15">
      <c r="A6258" s="25" t="s">
        <v>85</v>
      </c>
      <c r="B6258" s="26" t="s">
        <v>82</v>
      </c>
      <c r="C6258" s="26" t="s">
        <v>83</v>
      </c>
      <c r="D6258" s="26" t="s">
        <v>12</v>
      </c>
      <c r="E6258" s="26" t="s">
        <v>11</v>
      </c>
      <c r="F6258" s="26">
        <v>1975</v>
      </c>
      <c r="G6258" s="27"/>
    </row>
    <row r="6259" spans="1:7" x14ac:dyDescent="0.15">
      <c r="A6259" s="25" t="s">
        <v>85</v>
      </c>
      <c r="B6259" s="26" t="s">
        <v>82</v>
      </c>
      <c r="C6259" s="26" t="s">
        <v>83</v>
      </c>
      <c r="D6259" s="26" t="s">
        <v>12</v>
      </c>
      <c r="E6259" s="26" t="s">
        <v>11</v>
      </c>
      <c r="F6259" s="26">
        <v>1974</v>
      </c>
      <c r="G6259" s="27"/>
    </row>
    <row r="6260" spans="1:7" x14ac:dyDescent="0.15">
      <c r="A6260" s="25" t="s">
        <v>85</v>
      </c>
      <c r="B6260" s="26" t="s">
        <v>82</v>
      </c>
      <c r="C6260" s="26" t="s">
        <v>83</v>
      </c>
      <c r="D6260" s="26" t="s">
        <v>12</v>
      </c>
      <c r="E6260" s="26" t="s">
        <v>11</v>
      </c>
      <c r="F6260" s="26">
        <v>1973</v>
      </c>
      <c r="G6260" s="27"/>
    </row>
    <row r="6261" spans="1:7" x14ac:dyDescent="0.15">
      <c r="A6261" s="25" t="s">
        <v>85</v>
      </c>
      <c r="B6261" s="26" t="s">
        <v>82</v>
      </c>
      <c r="C6261" s="26" t="s">
        <v>83</v>
      </c>
      <c r="D6261" s="26" t="s">
        <v>12</v>
      </c>
      <c r="E6261" s="26" t="s">
        <v>11</v>
      </c>
      <c r="F6261" s="26">
        <v>1972</v>
      </c>
      <c r="G6261" s="27"/>
    </row>
    <row r="6262" spans="1:7" x14ac:dyDescent="0.15">
      <c r="A6262" s="25" t="s">
        <v>85</v>
      </c>
      <c r="B6262" s="26" t="s">
        <v>82</v>
      </c>
      <c r="C6262" s="26" t="s">
        <v>83</v>
      </c>
      <c r="D6262" s="26" t="s">
        <v>12</v>
      </c>
      <c r="E6262" s="26" t="s">
        <v>11</v>
      </c>
      <c r="F6262" s="26">
        <v>1971</v>
      </c>
      <c r="G6262" s="27"/>
    </row>
    <row r="6263" spans="1:7" x14ac:dyDescent="0.15">
      <c r="A6263" s="25" t="s">
        <v>85</v>
      </c>
      <c r="B6263" s="26" t="s">
        <v>82</v>
      </c>
      <c r="C6263" s="26" t="s">
        <v>83</v>
      </c>
      <c r="D6263" s="26" t="s">
        <v>12</v>
      </c>
      <c r="E6263" s="26" t="s">
        <v>11</v>
      </c>
      <c r="F6263" s="26">
        <v>1970</v>
      </c>
      <c r="G6263" s="27"/>
    </row>
    <row r="6264" spans="1:7" x14ac:dyDescent="0.15">
      <c r="A6264" s="25" t="s">
        <v>85</v>
      </c>
      <c r="B6264" s="26" t="s">
        <v>82</v>
      </c>
      <c r="C6264" s="26" t="s">
        <v>83</v>
      </c>
      <c r="D6264" s="26" t="s">
        <v>12</v>
      </c>
      <c r="E6264" s="26" t="s">
        <v>11</v>
      </c>
      <c r="F6264" s="26">
        <v>1969</v>
      </c>
      <c r="G6264" s="27"/>
    </row>
    <row r="6265" spans="1:7" x14ac:dyDescent="0.15">
      <c r="A6265" s="25" t="s">
        <v>85</v>
      </c>
      <c r="B6265" s="26" t="s">
        <v>82</v>
      </c>
      <c r="C6265" s="26" t="s">
        <v>83</v>
      </c>
      <c r="D6265" s="26" t="s">
        <v>12</v>
      </c>
      <c r="E6265" s="26" t="s">
        <v>11</v>
      </c>
      <c r="F6265" s="26">
        <v>1968</v>
      </c>
      <c r="G6265" s="27"/>
    </row>
    <row r="6266" spans="1:7" x14ac:dyDescent="0.15">
      <c r="A6266" s="25" t="s">
        <v>85</v>
      </c>
      <c r="B6266" s="26" t="s">
        <v>82</v>
      </c>
      <c r="C6266" s="26" t="s">
        <v>83</v>
      </c>
      <c r="D6266" s="26" t="s">
        <v>12</v>
      </c>
      <c r="E6266" s="26" t="s">
        <v>11</v>
      </c>
      <c r="F6266" s="26">
        <v>1967</v>
      </c>
      <c r="G6266" s="27"/>
    </row>
    <row r="6267" spans="1:7" x14ac:dyDescent="0.15">
      <c r="A6267" s="25" t="s">
        <v>85</v>
      </c>
      <c r="B6267" s="26" t="s">
        <v>82</v>
      </c>
      <c r="C6267" s="26" t="s">
        <v>83</v>
      </c>
      <c r="D6267" s="26" t="s">
        <v>12</v>
      </c>
      <c r="E6267" s="26" t="s">
        <v>11</v>
      </c>
      <c r="F6267" s="26">
        <v>1966</v>
      </c>
      <c r="G6267" s="27"/>
    </row>
    <row r="6268" spans="1:7" x14ac:dyDescent="0.15">
      <c r="A6268" s="25" t="s">
        <v>85</v>
      </c>
      <c r="B6268" s="26" t="s">
        <v>82</v>
      </c>
      <c r="C6268" s="26" t="s">
        <v>83</v>
      </c>
      <c r="D6268" s="26" t="s">
        <v>12</v>
      </c>
      <c r="E6268" s="26" t="s">
        <v>11</v>
      </c>
      <c r="F6268" s="26">
        <v>1965</v>
      </c>
      <c r="G6268" s="27"/>
    </row>
    <row r="6269" spans="1:7" x14ac:dyDescent="0.15">
      <c r="A6269" s="25" t="s">
        <v>85</v>
      </c>
      <c r="B6269" s="26" t="s">
        <v>82</v>
      </c>
      <c r="C6269" s="26" t="s">
        <v>83</v>
      </c>
      <c r="D6269" s="26" t="s">
        <v>12</v>
      </c>
      <c r="E6269" s="26" t="s">
        <v>11</v>
      </c>
      <c r="F6269" s="26">
        <v>1964</v>
      </c>
      <c r="G6269" s="27"/>
    </row>
    <row r="6270" spans="1:7" x14ac:dyDescent="0.15">
      <c r="A6270" s="25" t="s">
        <v>85</v>
      </c>
      <c r="B6270" s="26" t="s">
        <v>82</v>
      </c>
      <c r="C6270" s="26" t="s">
        <v>83</v>
      </c>
      <c r="D6270" s="26" t="s">
        <v>12</v>
      </c>
      <c r="E6270" s="26" t="s">
        <v>11</v>
      </c>
      <c r="F6270" s="26">
        <v>1963</v>
      </c>
      <c r="G6270" s="27"/>
    </row>
    <row r="6271" spans="1:7" x14ac:dyDescent="0.15">
      <c r="A6271" s="25" t="s">
        <v>85</v>
      </c>
      <c r="B6271" s="26" t="s">
        <v>82</v>
      </c>
      <c r="C6271" s="26" t="s">
        <v>83</v>
      </c>
      <c r="D6271" s="26" t="s">
        <v>12</v>
      </c>
      <c r="E6271" s="26" t="s">
        <v>11</v>
      </c>
      <c r="F6271" s="26">
        <v>1962</v>
      </c>
      <c r="G6271" s="27"/>
    </row>
    <row r="6272" spans="1:7" x14ac:dyDescent="0.15">
      <c r="A6272" s="25" t="s">
        <v>85</v>
      </c>
      <c r="B6272" s="26" t="s">
        <v>82</v>
      </c>
      <c r="C6272" s="26" t="s">
        <v>83</v>
      </c>
      <c r="D6272" s="26" t="s">
        <v>12</v>
      </c>
      <c r="E6272" s="26" t="s">
        <v>11</v>
      </c>
      <c r="F6272" s="26">
        <v>1961</v>
      </c>
      <c r="G6272" s="27"/>
    </row>
    <row r="6273" spans="1:7" x14ac:dyDescent="0.15">
      <c r="A6273" s="25" t="s">
        <v>85</v>
      </c>
      <c r="B6273" s="26" t="s">
        <v>82</v>
      </c>
      <c r="C6273" s="26" t="s">
        <v>83</v>
      </c>
      <c r="D6273" s="26" t="s">
        <v>12</v>
      </c>
      <c r="E6273" s="26" t="s">
        <v>11</v>
      </c>
      <c r="F6273" s="26">
        <v>1960</v>
      </c>
      <c r="G6273" s="27"/>
    </row>
    <row r="6274" spans="1:7" x14ac:dyDescent="0.15">
      <c r="A6274" s="25" t="s">
        <v>85</v>
      </c>
      <c r="B6274" s="26" t="s">
        <v>82</v>
      </c>
      <c r="C6274" s="26" t="s">
        <v>83</v>
      </c>
      <c r="D6274" s="26" t="s">
        <v>20</v>
      </c>
      <c r="E6274" s="26" t="s">
        <v>19</v>
      </c>
      <c r="F6274" s="26">
        <v>2023</v>
      </c>
      <c r="G6274" s="27">
        <v>44403</v>
      </c>
    </row>
    <row r="6275" spans="1:7" x14ac:dyDescent="0.15">
      <c r="A6275" s="25" t="s">
        <v>85</v>
      </c>
      <c r="B6275" s="26" t="s">
        <v>82</v>
      </c>
      <c r="C6275" s="26" t="s">
        <v>83</v>
      </c>
      <c r="D6275" s="26" t="s">
        <v>20</v>
      </c>
      <c r="E6275" s="26" t="s">
        <v>19</v>
      </c>
      <c r="F6275" s="26">
        <v>2022</v>
      </c>
      <c r="G6275" s="27">
        <v>43904.600000000013</v>
      </c>
    </row>
    <row r="6276" spans="1:7" x14ac:dyDescent="0.15">
      <c r="A6276" s="25" t="s">
        <v>85</v>
      </c>
      <c r="B6276" s="26" t="s">
        <v>82</v>
      </c>
      <c r="C6276" s="26" t="s">
        <v>83</v>
      </c>
      <c r="D6276" s="26" t="s">
        <v>20</v>
      </c>
      <c r="E6276" s="26" t="s">
        <v>19</v>
      </c>
      <c r="F6276" s="26">
        <v>2021</v>
      </c>
      <c r="G6276" s="27">
        <v>42960.9</v>
      </c>
    </row>
    <row r="6277" spans="1:7" x14ac:dyDescent="0.15">
      <c r="A6277" s="25" t="s">
        <v>85</v>
      </c>
      <c r="B6277" s="26" t="s">
        <v>82</v>
      </c>
      <c r="C6277" s="26" t="s">
        <v>83</v>
      </c>
      <c r="D6277" s="26" t="s">
        <v>20</v>
      </c>
      <c r="E6277" s="26" t="s">
        <v>19</v>
      </c>
      <c r="F6277" s="26">
        <v>2020</v>
      </c>
      <c r="G6277" s="27">
        <v>43029.3</v>
      </c>
    </row>
    <row r="6278" spans="1:7" x14ac:dyDescent="0.15">
      <c r="A6278" s="25" t="s">
        <v>85</v>
      </c>
      <c r="B6278" s="26" t="s">
        <v>82</v>
      </c>
      <c r="C6278" s="26" t="s">
        <v>83</v>
      </c>
      <c r="D6278" s="26" t="s">
        <v>20</v>
      </c>
      <c r="E6278" s="26" t="s">
        <v>19</v>
      </c>
      <c r="F6278" s="26">
        <v>2019</v>
      </c>
      <c r="G6278" s="27">
        <v>43678.5</v>
      </c>
    </row>
    <row r="6279" spans="1:7" x14ac:dyDescent="0.15">
      <c r="A6279" s="25" t="s">
        <v>85</v>
      </c>
      <c r="B6279" s="26" t="s">
        <v>82</v>
      </c>
      <c r="C6279" s="26" t="s">
        <v>83</v>
      </c>
      <c r="D6279" s="26" t="s">
        <v>20</v>
      </c>
      <c r="E6279" s="26" t="s">
        <v>19</v>
      </c>
      <c r="F6279" s="26">
        <v>2018</v>
      </c>
      <c r="G6279" s="27">
        <v>43280.800000000003</v>
      </c>
    </row>
    <row r="6280" spans="1:7" x14ac:dyDescent="0.15">
      <c r="A6280" s="25" t="s">
        <v>85</v>
      </c>
      <c r="B6280" s="26" t="s">
        <v>82</v>
      </c>
      <c r="C6280" s="26" t="s">
        <v>83</v>
      </c>
      <c r="D6280" s="26" t="s">
        <v>20</v>
      </c>
      <c r="E6280" s="26" t="s">
        <v>19</v>
      </c>
      <c r="F6280" s="26">
        <v>2017</v>
      </c>
      <c r="G6280" s="27">
        <v>43171.4</v>
      </c>
    </row>
    <row r="6281" spans="1:7" x14ac:dyDescent="0.15">
      <c r="A6281" s="25" t="s">
        <v>85</v>
      </c>
      <c r="B6281" s="26" t="s">
        <v>82</v>
      </c>
      <c r="C6281" s="26" t="s">
        <v>83</v>
      </c>
      <c r="D6281" s="26" t="s">
        <v>20</v>
      </c>
      <c r="E6281" s="26" t="s">
        <v>19</v>
      </c>
      <c r="F6281" s="26">
        <v>2016</v>
      </c>
      <c r="G6281" s="27">
        <v>42915.100000000013</v>
      </c>
    </row>
    <row r="6282" spans="1:7" x14ac:dyDescent="0.15">
      <c r="A6282" s="25" t="s">
        <v>85</v>
      </c>
      <c r="B6282" s="26" t="s">
        <v>82</v>
      </c>
      <c r="C6282" s="26" t="s">
        <v>83</v>
      </c>
      <c r="D6282" s="26" t="s">
        <v>20</v>
      </c>
      <c r="E6282" s="26" t="s">
        <v>19</v>
      </c>
      <c r="F6282" s="26">
        <v>2015</v>
      </c>
      <c r="G6282" s="27">
        <v>42017.7</v>
      </c>
    </row>
    <row r="6283" spans="1:7" x14ac:dyDescent="0.15">
      <c r="A6283" s="25" t="s">
        <v>85</v>
      </c>
      <c r="B6283" s="26" t="s">
        <v>82</v>
      </c>
      <c r="C6283" s="26" t="s">
        <v>83</v>
      </c>
      <c r="D6283" s="26" t="s">
        <v>20</v>
      </c>
      <c r="E6283" s="26" t="s">
        <v>19</v>
      </c>
      <c r="F6283" s="26">
        <v>2014</v>
      </c>
      <c r="G6283" s="27">
        <v>41810.5</v>
      </c>
    </row>
    <row r="6284" spans="1:7" x14ac:dyDescent="0.15">
      <c r="A6284" s="25" t="s">
        <v>85</v>
      </c>
      <c r="B6284" s="26" t="s">
        <v>82</v>
      </c>
      <c r="C6284" s="26" t="s">
        <v>83</v>
      </c>
      <c r="D6284" s="26" t="s">
        <v>20</v>
      </c>
      <c r="E6284" s="26" t="s">
        <v>19</v>
      </c>
      <c r="F6284" s="26">
        <v>2013</v>
      </c>
      <c r="G6284" s="27">
        <v>41555.699999999997</v>
      </c>
    </row>
    <row r="6285" spans="1:7" x14ac:dyDescent="0.15">
      <c r="A6285" s="25" t="s">
        <v>85</v>
      </c>
      <c r="B6285" s="26" t="s">
        <v>82</v>
      </c>
      <c r="C6285" s="26" t="s">
        <v>83</v>
      </c>
      <c r="D6285" s="26" t="s">
        <v>20</v>
      </c>
      <c r="E6285" s="26" t="s">
        <v>19</v>
      </c>
      <c r="F6285" s="26">
        <v>2012</v>
      </c>
      <c r="G6285" s="27">
        <v>41191.9</v>
      </c>
    </row>
    <row r="6286" spans="1:7" x14ac:dyDescent="0.15">
      <c r="A6286" s="25" t="s">
        <v>85</v>
      </c>
      <c r="B6286" s="26" t="s">
        <v>82</v>
      </c>
      <c r="C6286" s="26" t="s">
        <v>83</v>
      </c>
      <c r="D6286" s="26" t="s">
        <v>20</v>
      </c>
      <c r="E6286" s="26" t="s">
        <v>19</v>
      </c>
      <c r="F6286" s="26">
        <v>2011</v>
      </c>
      <c r="G6286" s="27">
        <v>41015.9</v>
      </c>
    </row>
    <row r="6287" spans="1:7" x14ac:dyDescent="0.15">
      <c r="A6287" s="25" t="s">
        <v>85</v>
      </c>
      <c r="B6287" s="26" t="s">
        <v>82</v>
      </c>
      <c r="C6287" s="26" t="s">
        <v>83</v>
      </c>
      <c r="D6287" s="26" t="s">
        <v>20</v>
      </c>
      <c r="E6287" s="26" t="s">
        <v>19</v>
      </c>
      <c r="F6287" s="26">
        <v>2010</v>
      </c>
      <c r="G6287" s="27">
        <v>40634.199999999997</v>
      </c>
    </row>
    <row r="6288" spans="1:7" x14ac:dyDescent="0.15">
      <c r="A6288" s="25" t="s">
        <v>85</v>
      </c>
      <c r="B6288" s="26" t="s">
        <v>82</v>
      </c>
      <c r="C6288" s="26" t="s">
        <v>83</v>
      </c>
      <c r="D6288" s="26" t="s">
        <v>20</v>
      </c>
      <c r="E6288" s="26" t="s">
        <v>19</v>
      </c>
      <c r="F6288" s="26">
        <v>2009</v>
      </c>
      <c r="G6288" s="27">
        <v>41473.699999999997</v>
      </c>
    </row>
    <row r="6289" spans="1:7" x14ac:dyDescent="0.15">
      <c r="A6289" s="25" t="s">
        <v>85</v>
      </c>
      <c r="B6289" s="26" t="s">
        <v>82</v>
      </c>
      <c r="C6289" s="26" t="s">
        <v>83</v>
      </c>
      <c r="D6289" s="26" t="s">
        <v>20</v>
      </c>
      <c r="E6289" s="26" t="s">
        <v>19</v>
      </c>
      <c r="F6289" s="26">
        <v>2008</v>
      </c>
      <c r="G6289" s="27">
        <v>41458.300000000003</v>
      </c>
    </row>
    <row r="6290" spans="1:7" x14ac:dyDescent="0.15">
      <c r="A6290" s="25" t="s">
        <v>85</v>
      </c>
      <c r="B6290" s="26" t="s">
        <v>82</v>
      </c>
      <c r="C6290" s="26" t="s">
        <v>83</v>
      </c>
      <c r="D6290" s="26" t="s">
        <v>20</v>
      </c>
      <c r="E6290" s="26" t="s">
        <v>19</v>
      </c>
      <c r="F6290" s="26">
        <v>2007</v>
      </c>
      <c r="G6290" s="27">
        <v>41338.300000000003</v>
      </c>
    </row>
    <row r="6291" spans="1:7" x14ac:dyDescent="0.15">
      <c r="A6291" s="25" t="s">
        <v>85</v>
      </c>
      <c r="B6291" s="26" t="s">
        <v>82</v>
      </c>
      <c r="C6291" s="26" t="s">
        <v>83</v>
      </c>
      <c r="D6291" s="26" t="s">
        <v>20</v>
      </c>
      <c r="E6291" s="26" t="s">
        <v>19</v>
      </c>
      <c r="F6291" s="26">
        <v>2006</v>
      </c>
      <c r="G6291" s="27">
        <v>41121.199999999997</v>
      </c>
    </row>
    <row r="6292" spans="1:7" x14ac:dyDescent="0.15">
      <c r="A6292" s="25" t="s">
        <v>85</v>
      </c>
      <c r="B6292" s="26" t="s">
        <v>82</v>
      </c>
      <c r="C6292" s="26" t="s">
        <v>83</v>
      </c>
      <c r="D6292" s="26" t="s">
        <v>20</v>
      </c>
      <c r="E6292" s="26" t="s">
        <v>19</v>
      </c>
      <c r="F6292" s="26">
        <v>2005</v>
      </c>
      <c r="G6292" s="27">
        <v>40613.600000000013</v>
      </c>
    </row>
    <row r="6293" spans="1:7" x14ac:dyDescent="0.15">
      <c r="A6293" s="25" t="s">
        <v>85</v>
      </c>
      <c r="B6293" s="26" t="s">
        <v>82</v>
      </c>
      <c r="C6293" s="26" t="s">
        <v>83</v>
      </c>
      <c r="D6293" s="26" t="s">
        <v>20</v>
      </c>
      <c r="E6293" s="26" t="s">
        <v>19</v>
      </c>
      <c r="F6293" s="26">
        <v>2004</v>
      </c>
      <c r="G6293" s="27">
        <v>39516.199999999997</v>
      </c>
    </row>
    <row r="6294" spans="1:7" x14ac:dyDescent="0.15">
      <c r="A6294" s="25" t="s">
        <v>85</v>
      </c>
      <c r="B6294" s="26" t="s">
        <v>82</v>
      </c>
      <c r="C6294" s="26" t="s">
        <v>83</v>
      </c>
      <c r="D6294" s="26" t="s">
        <v>20</v>
      </c>
      <c r="E6294" s="26" t="s">
        <v>19</v>
      </c>
      <c r="F6294" s="26">
        <v>2003</v>
      </c>
      <c r="G6294" s="27">
        <v>39610.9</v>
      </c>
    </row>
    <row r="6295" spans="1:7" x14ac:dyDescent="0.15">
      <c r="A6295" s="25" t="s">
        <v>85</v>
      </c>
      <c r="B6295" s="26" t="s">
        <v>82</v>
      </c>
      <c r="C6295" s="26" t="s">
        <v>83</v>
      </c>
      <c r="D6295" s="26" t="s">
        <v>20</v>
      </c>
      <c r="E6295" s="26" t="s">
        <v>19</v>
      </c>
      <c r="F6295" s="26">
        <v>2002</v>
      </c>
      <c r="G6295" s="27">
        <v>39506.800000000003</v>
      </c>
    </row>
    <row r="6296" spans="1:7" x14ac:dyDescent="0.15">
      <c r="A6296" s="25" t="s">
        <v>85</v>
      </c>
      <c r="B6296" s="26" t="s">
        <v>82</v>
      </c>
      <c r="C6296" s="26" t="s">
        <v>83</v>
      </c>
      <c r="D6296" s="26" t="s">
        <v>20</v>
      </c>
      <c r="E6296" s="26" t="s">
        <v>19</v>
      </c>
      <c r="F6296" s="26">
        <v>2001</v>
      </c>
      <c r="G6296" s="27">
        <v>39472.800000000003</v>
      </c>
    </row>
    <row r="6297" spans="1:7" x14ac:dyDescent="0.15">
      <c r="A6297" s="25" t="s">
        <v>85</v>
      </c>
      <c r="B6297" s="26" t="s">
        <v>82</v>
      </c>
      <c r="C6297" s="26" t="s">
        <v>83</v>
      </c>
      <c r="D6297" s="26" t="s">
        <v>20</v>
      </c>
      <c r="E6297" s="26" t="s">
        <v>19</v>
      </c>
      <c r="F6297" s="26">
        <v>2000</v>
      </c>
      <c r="G6297" s="27">
        <v>39234.300000000003</v>
      </c>
    </row>
    <row r="6298" spans="1:7" x14ac:dyDescent="0.15">
      <c r="A6298" s="25" t="s">
        <v>85</v>
      </c>
      <c r="B6298" s="26" t="s">
        <v>82</v>
      </c>
      <c r="C6298" s="26" t="s">
        <v>83</v>
      </c>
      <c r="D6298" s="26" t="s">
        <v>20</v>
      </c>
      <c r="E6298" s="26" t="s">
        <v>19</v>
      </c>
      <c r="F6298" s="26">
        <v>1999</v>
      </c>
      <c r="G6298" s="27">
        <v>39291.1</v>
      </c>
    </row>
    <row r="6299" spans="1:7" x14ac:dyDescent="0.15">
      <c r="A6299" s="25" t="s">
        <v>85</v>
      </c>
      <c r="B6299" s="26" t="s">
        <v>82</v>
      </c>
      <c r="C6299" s="26" t="s">
        <v>83</v>
      </c>
      <c r="D6299" s="26" t="s">
        <v>20</v>
      </c>
      <c r="E6299" s="26" t="s">
        <v>19</v>
      </c>
      <c r="F6299" s="26">
        <v>1998</v>
      </c>
      <c r="G6299" s="27">
        <v>39068.699999999997</v>
      </c>
    </row>
    <row r="6300" spans="1:7" x14ac:dyDescent="0.15">
      <c r="A6300" s="25" t="s">
        <v>85</v>
      </c>
      <c r="B6300" s="26" t="s">
        <v>82</v>
      </c>
      <c r="C6300" s="26" t="s">
        <v>83</v>
      </c>
      <c r="D6300" s="26" t="s">
        <v>20</v>
      </c>
      <c r="E6300" s="26" t="s">
        <v>19</v>
      </c>
      <c r="F6300" s="26">
        <v>1997</v>
      </c>
      <c r="G6300" s="27">
        <v>38912.1</v>
      </c>
    </row>
    <row r="6301" spans="1:7" x14ac:dyDescent="0.15">
      <c r="A6301" s="25" t="s">
        <v>85</v>
      </c>
      <c r="B6301" s="26" t="s">
        <v>82</v>
      </c>
      <c r="C6301" s="26" t="s">
        <v>83</v>
      </c>
      <c r="D6301" s="26" t="s">
        <v>20</v>
      </c>
      <c r="E6301" s="26" t="s">
        <v>19</v>
      </c>
      <c r="F6301" s="26">
        <v>1996</v>
      </c>
      <c r="G6301" s="27">
        <v>38949.800000000003</v>
      </c>
    </row>
    <row r="6302" spans="1:7" x14ac:dyDescent="0.15">
      <c r="A6302" s="25" t="s">
        <v>85</v>
      </c>
      <c r="B6302" s="26" t="s">
        <v>82</v>
      </c>
      <c r="C6302" s="26" t="s">
        <v>83</v>
      </c>
      <c r="D6302" s="26" t="s">
        <v>20</v>
      </c>
      <c r="E6302" s="26" t="s">
        <v>19</v>
      </c>
      <c r="F6302" s="26">
        <v>1995</v>
      </c>
      <c r="G6302" s="27">
        <v>38818.9</v>
      </c>
    </row>
    <row r="6303" spans="1:7" x14ac:dyDescent="0.15">
      <c r="A6303" s="25" t="s">
        <v>85</v>
      </c>
      <c r="B6303" s="26" t="s">
        <v>82</v>
      </c>
      <c r="C6303" s="26" t="s">
        <v>83</v>
      </c>
      <c r="D6303" s="26" t="s">
        <v>20</v>
      </c>
      <c r="E6303" s="26" t="s">
        <v>19</v>
      </c>
      <c r="F6303" s="26">
        <v>1994</v>
      </c>
      <c r="G6303" s="27"/>
    </row>
    <row r="6304" spans="1:7" x14ac:dyDescent="0.15">
      <c r="A6304" s="25" t="s">
        <v>85</v>
      </c>
      <c r="B6304" s="26" t="s">
        <v>82</v>
      </c>
      <c r="C6304" s="26" t="s">
        <v>83</v>
      </c>
      <c r="D6304" s="26" t="s">
        <v>20</v>
      </c>
      <c r="E6304" s="26" t="s">
        <v>19</v>
      </c>
      <c r="F6304" s="26">
        <v>1993</v>
      </c>
      <c r="G6304" s="27"/>
    </row>
    <row r="6305" spans="1:7" x14ac:dyDescent="0.15">
      <c r="A6305" s="25" t="s">
        <v>85</v>
      </c>
      <c r="B6305" s="26" t="s">
        <v>82</v>
      </c>
      <c r="C6305" s="26" t="s">
        <v>83</v>
      </c>
      <c r="D6305" s="26" t="s">
        <v>20</v>
      </c>
      <c r="E6305" s="26" t="s">
        <v>19</v>
      </c>
      <c r="F6305" s="26">
        <v>1992</v>
      </c>
      <c r="G6305" s="27"/>
    </row>
    <row r="6306" spans="1:7" x14ac:dyDescent="0.15">
      <c r="A6306" s="25" t="s">
        <v>85</v>
      </c>
      <c r="B6306" s="26" t="s">
        <v>82</v>
      </c>
      <c r="C6306" s="26" t="s">
        <v>83</v>
      </c>
      <c r="D6306" s="26" t="s">
        <v>20</v>
      </c>
      <c r="E6306" s="26" t="s">
        <v>19</v>
      </c>
      <c r="F6306" s="26">
        <v>1991</v>
      </c>
      <c r="G6306" s="27"/>
    </row>
    <row r="6307" spans="1:7" x14ac:dyDescent="0.15">
      <c r="A6307" s="25" t="s">
        <v>85</v>
      </c>
      <c r="B6307" s="26" t="s">
        <v>82</v>
      </c>
      <c r="C6307" s="26" t="s">
        <v>83</v>
      </c>
      <c r="D6307" s="26" t="s">
        <v>20</v>
      </c>
      <c r="E6307" s="26" t="s">
        <v>19</v>
      </c>
      <c r="F6307" s="26">
        <v>1990</v>
      </c>
      <c r="G6307" s="27"/>
    </row>
    <row r="6308" spans="1:7" x14ac:dyDescent="0.15">
      <c r="A6308" s="25" t="s">
        <v>85</v>
      </c>
      <c r="B6308" s="26" t="s">
        <v>82</v>
      </c>
      <c r="C6308" s="26" t="s">
        <v>83</v>
      </c>
      <c r="D6308" s="26" t="s">
        <v>20</v>
      </c>
      <c r="E6308" s="26" t="s">
        <v>19</v>
      </c>
      <c r="F6308" s="26">
        <v>1989</v>
      </c>
      <c r="G6308" s="27"/>
    </row>
    <row r="6309" spans="1:7" x14ac:dyDescent="0.15">
      <c r="A6309" s="25" t="s">
        <v>85</v>
      </c>
      <c r="B6309" s="26" t="s">
        <v>82</v>
      </c>
      <c r="C6309" s="26" t="s">
        <v>83</v>
      </c>
      <c r="D6309" s="26" t="s">
        <v>20</v>
      </c>
      <c r="E6309" s="26" t="s">
        <v>19</v>
      </c>
      <c r="F6309" s="26">
        <v>1988</v>
      </c>
      <c r="G6309" s="27"/>
    </row>
    <row r="6310" spans="1:7" x14ac:dyDescent="0.15">
      <c r="A6310" s="25" t="s">
        <v>85</v>
      </c>
      <c r="B6310" s="26" t="s">
        <v>82</v>
      </c>
      <c r="C6310" s="26" t="s">
        <v>83</v>
      </c>
      <c r="D6310" s="26" t="s">
        <v>20</v>
      </c>
      <c r="E6310" s="26" t="s">
        <v>19</v>
      </c>
      <c r="F6310" s="26">
        <v>1987</v>
      </c>
      <c r="G6310" s="27"/>
    </row>
    <row r="6311" spans="1:7" x14ac:dyDescent="0.15">
      <c r="A6311" s="25" t="s">
        <v>85</v>
      </c>
      <c r="B6311" s="26" t="s">
        <v>82</v>
      </c>
      <c r="C6311" s="26" t="s">
        <v>83</v>
      </c>
      <c r="D6311" s="26" t="s">
        <v>20</v>
      </c>
      <c r="E6311" s="26" t="s">
        <v>19</v>
      </c>
      <c r="F6311" s="26">
        <v>1986</v>
      </c>
      <c r="G6311" s="27"/>
    </row>
    <row r="6312" spans="1:7" x14ac:dyDescent="0.15">
      <c r="A6312" s="25" t="s">
        <v>85</v>
      </c>
      <c r="B6312" s="26" t="s">
        <v>82</v>
      </c>
      <c r="C6312" s="26" t="s">
        <v>83</v>
      </c>
      <c r="D6312" s="26" t="s">
        <v>20</v>
      </c>
      <c r="E6312" s="26" t="s">
        <v>19</v>
      </c>
      <c r="F6312" s="26">
        <v>1985</v>
      </c>
      <c r="G6312" s="27"/>
    </row>
    <row r="6313" spans="1:7" x14ac:dyDescent="0.15">
      <c r="A6313" s="25" t="s">
        <v>85</v>
      </c>
      <c r="B6313" s="26" t="s">
        <v>82</v>
      </c>
      <c r="C6313" s="26" t="s">
        <v>83</v>
      </c>
      <c r="D6313" s="26" t="s">
        <v>20</v>
      </c>
      <c r="E6313" s="26" t="s">
        <v>19</v>
      </c>
      <c r="F6313" s="26">
        <v>1984</v>
      </c>
      <c r="G6313" s="27"/>
    </row>
    <row r="6314" spans="1:7" x14ac:dyDescent="0.15">
      <c r="A6314" s="25" t="s">
        <v>85</v>
      </c>
      <c r="B6314" s="26" t="s">
        <v>82</v>
      </c>
      <c r="C6314" s="26" t="s">
        <v>83</v>
      </c>
      <c r="D6314" s="26" t="s">
        <v>20</v>
      </c>
      <c r="E6314" s="26" t="s">
        <v>19</v>
      </c>
      <c r="F6314" s="26">
        <v>1983</v>
      </c>
      <c r="G6314" s="27"/>
    </row>
    <row r="6315" spans="1:7" x14ac:dyDescent="0.15">
      <c r="A6315" s="25" t="s">
        <v>85</v>
      </c>
      <c r="B6315" s="26" t="s">
        <v>82</v>
      </c>
      <c r="C6315" s="26" t="s">
        <v>83</v>
      </c>
      <c r="D6315" s="26" t="s">
        <v>20</v>
      </c>
      <c r="E6315" s="26" t="s">
        <v>19</v>
      </c>
      <c r="F6315" s="26">
        <v>1982</v>
      </c>
      <c r="G6315" s="27"/>
    </row>
    <row r="6316" spans="1:7" x14ac:dyDescent="0.15">
      <c r="A6316" s="25" t="s">
        <v>85</v>
      </c>
      <c r="B6316" s="26" t="s">
        <v>82</v>
      </c>
      <c r="C6316" s="26" t="s">
        <v>83</v>
      </c>
      <c r="D6316" s="26" t="s">
        <v>20</v>
      </c>
      <c r="E6316" s="26" t="s">
        <v>19</v>
      </c>
      <c r="F6316" s="26">
        <v>1981</v>
      </c>
      <c r="G6316" s="27"/>
    </row>
    <row r="6317" spans="1:7" x14ac:dyDescent="0.15">
      <c r="A6317" s="25" t="s">
        <v>85</v>
      </c>
      <c r="B6317" s="26" t="s">
        <v>82</v>
      </c>
      <c r="C6317" s="26" t="s">
        <v>83</v>
      </c>
      <c r="D6317" s="26" t="s">
        <v>20</v>
      </c>
      <c r="E6317" s="26" t="s">
        <v>19</v>
      </c>
      <c r="F6317" s="26">
        <v>1980</v>
      </c>
      <c r="G6317" s="27"/>
    </row>
    <row r="6318" spans="1:7" x14ac:dyDescent="0.15">
      <c r="A6318" s="25" t="s">
        <v>85</v>
      </c>
      <c r="B6318" s="26" t="s">
        <v>82</v>
      </c>
      <c r="C6318" s="26" t="s">
        <v>83</v>
      </c>
      <c r="D6318" s="26" t="s">
        <v>20</v>
      </c>
      <c r="E6318" s="26" t="s">
        <v>19</v>
      </c>
      <c r="F6318" s="26">
        <v>1979</v>
      </c>
      <c r="G6318" s="27"/>
    </row>
    <row r="6319" spans="1:7" x14ac:dyDescent="0.15">
      <c r="A6319" s="25" t="s">
        <v>85</v>
      </c>
      <c r="B6319" s="26" t="s">
        <v>82</v>
      </c>
      <c r="C6319" s="26" t="s">
        <v>83</v>
      </c>
      <c r="D6319" s="26" t="s">
        <v>20</v>
      </c>
      <c r="E6319" s="26" t="s">
        <v>19</v>
      </c>
      <c r="F6319" s="26">
        <v>1978</v>
      </c>
      <c r="G6319" s="27"/>
    </row>
    <row r="6320" spans="1:7" x14ac:dyDescent="0.15">
      <c r="A6320" s="25" t="s">
        <v>85</v>
      </c>
      <c r="B6320" s="26" t="s">
        <v>82</v>
      </c>
      <c r="C6320" s="26" t="s">
        <v>83</v>
      </c>
      <c r="D6320" s="26" t="s">
        <v>20</v>
      </c>
      <c r="E6320" s="26" t="s">
        <v>19</v>
      </c>
      <c r="F6320" s="26">
        <v>1977</v>
      </c>
      <c r="G6320" s="27"/>
    </row>
    <row r="6321" spans="1:7" x14ac:dyDescent="0.15">
      <c r="A6321" s="25" t="s">
        <v>85</v>
      </c>
      <c r="B6321" s="26" t="s">
        <v>82</v>
      </c>
      <c r="C6321" s="26" t="s">
        <v>83</v>
      </c>
      <c r="D6321" s="26" t="s">
        <v>20</v>
      </c>
      <c r="E6321" s="26" t="s">
        <v>19</v>
      </c>
      <c r="F6321" s="26">
        <v>1976</v>
      </c>
      <c r="G6321" s="27"/>
    </row>
    <row r="6322" spans="1:7" x14ac:dyDescent="0.15">
      <c r="A6322" s="25" t="s">
        <v>85</v>
      </c>
      <c r="B6322" s="26" t="s">
        <v>82</v>
      </c>
      <c r="C6322" s="26" t="s">
        <v>83</v>
      </c>
      <c r="D6322" s="26" t="s">
        <v>20</v>
      </c>
      <c r="E6322" s="26" t="s">
        <v>19</v>
      </c>
      <c r="F6322" s="26">
        <v>1975</v>
      </c>
      <c r="G6322" s="27"/>
    </row>
    <row r="6323" spans="1:7" x14ac:dyDescent="0.15">
      <c r="A6323" s="25" t="s">
        <v>85</v>
      </c>
      <c r="B6323" s="26" t="s">
        <v>82</v>
      </c>
      <c r="C6323" s="26" t="s">
        <v>83</v>
      </c>
      <c r="D6323" s="26" t="s">
        <v>20</v>
      </c>
      <c r="E6323" s="26" t="s">
        <v>19</v>
      </c>
      <c r="F6323" s="26">
        <v>1974</v>
      </c>
      <c r="G6323" s="27"/>
    </row>
    <row r="6324" spans="1:7" x14ac:dyDescent="0.15">
      <c r="A6324" s="25" t="s">
        <v>85</v>
      </c>
      <c r="B6324" s="26" t="s">
        <v>82</v>
      </c>
      <c r="C6324" s="26" t="s">
        <v>83</v>
      </c>
      <c r="D6324" s="26" t="s">
        <v>20</v>
      </c>
      <c r="E6324" s="26" t="s">
        <v>19</v>
      </c>
      <c r="F6324" s="26">
        <v>1973</v>
      </c>
      <c r="G6324" s="27"/>
    </row>
    <row r="6325" spans="1:7" x14ac:dyDescent="0.15">
      <c r="A6325" s="25" t="s">
        <v>85</v>
      </c>
      <c r="B6325" s="26" t="s">
        <v>82</v>
      </c>
      <c r="C6325" s="26" t="s">
        <v>83</v>
      </c>
      <c r="D6325" s="26" t="s">
        <v>20</v>
      </c>
      <c r="E6325" s="26" t="s">
        <v>19</v>
      </c>
      <c r="F6325" s="26">
        <v>1972</v>
      </c>
      <c r="G6325" s="27"/>
    </row>
    <row r="6326" spans="1:7" x14ac:dyDescent="0.15">
      <c r="A6326" s="25" t="s">
        <v>85</v>
      </c>
      <c r="B6326" s="26" t="s">
        <v>82</v>
      </c>
      <c r="C6326" s="26" t="s">
        <v>83</v>
      </c>
      <c r="D6326" s="26" t="s">
        <v>20</v>
      </c>
      <c r="E6326" s="26" t="s">
        <v>19</v>
      </c>
      <c r="F6326" s="26">
        <v>1971</v>
      </c>
      <c r="G6326" s="27"/>
    </row>
    <row r="6327" spans="1:7" x14ac:dyDescent="0.15">
      <c r="A6327" s="25" t="s">
        <v>85</v>
      </c>
      <c r="B6327" s="26" t="s">
        <v>82</v>
      </c>
      <c r="C6327" s="26" t="s">
        <v>83</v>
      </c>
      <c r="D6327" s="26" t="s">
        <v>20</v>
      </c>
      <c r="E6327" s="26" t="s">
        <v>19</v>
      </c>
      <c r="F6327" s="26">
        <v>1970</v>
      </c>
      <c r="G6327" s="27"/>
    </row>
    <row r="6328" spans="1:7" x14ac:dyDescent="0.15">
      <c r="A6328" s="25" t="s">
        <v>85</v>
      </c>
      <c r="B6328" s="26" t="s">
        <v>82</v>
      </c>
      <c r="C6328" s="26" t="s">
        <v>83</v>
      </c>
      <c r="D6328" s="26" t="s">
        <v>20</v>
      </c>
      <c r="E6328" s="26" t="s">
        <v>19</v>
      </c>
      <c r="F6328" s="26">
        <v>1969</v>
      </c>
      <c r="G6328" s="27"/>
    </row>
    <row r="6329" spans="1:7" x14ac:dyDescent="0.15">
      <c r="A6329" s="25" t="s">
        <v>85</v>
      </c>
      <c r="B6329" s="26" t="s">
        <v>82</v>
      </c>
      <c r="C6329" s="26" t="s">
        <v>83</v>
      </c>
      <c r="D6329" s="26" t="s">
        <v>20</v>
      </c>
      <c r="E6329" s="26" t="s">
        <v>19</v>
      </c>
      <c r="F6329" s="26">
        <v>1968</v>
      </c>
      <c r="G6329" s="27"/>
    </row>
    <row r="6330" spans="1:7" x14ac:dyDescent="0.15">
      <c r="A6330" s="25" t="s">
        <v>85</v>
      </c>
      <c r="B6330" s="26" t="s">
        <v>82</v>
      </c>
      <c r="C6330" s="26" t="s">
        <v>83</v>
      </c>
      <c r="D6330" s="26" t="s">
        <v>20</v>
      </c>
      <c r="E6330" s="26" t="s">
        <v>19</v>
      </c>
      <c r="F6330" s="26">
        <v>1967</v>
      </c>
      <c r="G6330" s="27"/>
    </row>
    <row r="6331" spans="1:7" x14ac:dyDescent="0.15">
      <c r="A6331" s="25" t="s">
        <v>85</v>
      </c>
      <c r="B6331" s="26" t="s">
        <v>82</v>
      </c>
      <c r="C6331" s="26" t="s">
        <v>83</v>
      </c>
      <c r="D6331" s="26" t="s">
        <v>20</v>
      </c>
      <c r="E6331" s="26" t="s">
        <v>19</v>
      </c>
      <c r="F6331" s="26">
        <v>1966</v>
      </c>
      <c r="G6331" s="27"/>
    </row>
    <row r="6332" spans="1:7" x14ac:dyDescent="0.15">
      <c r="A6332" s="25" t="s">
        <v>85</v>
      </c>
      <c r="B6332" s="26" t="s">
        <v>82</v>
      </c>
      <c r="C6332" s="26" t="s">
        <v>83</v>
      </c>
      <c r="D6332" s="26" t="s">
        <v>20</v>
      </c>
      <c r="E6332" s="26" t="s">
        <v>19</v>
      </c>
      <c r="F6332" s="26">
        <v>1965</v>
      </c>
      <c r="G6332" s="27"/>
    </row>
    <row r="6333" spans="1:7" x14ac:dyDescent="0.15">
      <c r="A6333" s="25" t="s">
        <v>85</v>
      </c>
      <c r="B6333" s="26" t="s">
        <v>82</v>
      </c>
      <c r="C6333" s="26" t="s">
        <v>83</v>
      </c>
      <c r="D6333" s="26" t="s">
        <v>20</v>
      </c>
      <c r="E6333" s="26" t="s">
        <v>19</v>
      </c>
      <c r="F6333" s="26">
        <v>1964</v>
      </c>
      <c r="G6333" s="27"/>
    </row>
    <row r="6334" spans="1:7" x14ac:dyDescent="0.15">
      <c r="A6334" s="25" t="s">
        <v>85</v>
      </c>
      <c r="B6334" s="26" t="s">
        <v>82</v>
      </c>
      <c r="C6334" s="26" t="s">
        <v>83</v>
      </c>
      <c r="D6334" s="26" t="s">
        <v>20</v>
      </c>
      <c r="E6334" s="26" t="s">
        <v>19</v>
      </c>
      <c r="F6334" s="26">
        <v>1963</v>
      </c>
      <c r="G6334" s="27"/>
    </row>
    <row r="6335" spans="1:7" x14ac:dyDescent="0.15">
      <c r="A6335" s="25" t="s">
        <v>85</v>
      </c>
      <c r="B6335" s="26" t="s">
        <v>82</v>
      </c>
      <c r="C6335" s="26" t="s">
        <v>83</v>
      </c>
      <c r="D6335" s="26" t="s">
        <v>20</v>
      </c>
      <c r="E6335" s="26" t="s">
        <v>19</v>
      </c>
      <c r="F6335" s="26">
        <v>1962</v>
      </c>
      <c r="G6335" s="27"/>
    </row>
    <row r="6336" spans="1:7" x14ac:dyDescent="0.15">
      <c r="A6336" s="25" t="s">
        <v>85</v>
      </c>
      <c r="B6336" s="26" t="s">
        <v>82</v>
      </c>
      <c r="C6336" s="26" t="s">
        <v>83</v>
      </c>
      <c r="D6336" s="26" t="s">
        <v>20</v>
      </c>
      <c r="E6336" s="26" t="s">
        <v>19</v>
      </c>
      <c r="F6336" s="26">
        <v>1961</v>
      </c>
      <c r="G6336" s="27"/>
    </row>
    <row r="6337" spans="1:7" x14ac:dyDescent="0.15">
      <c r="A6337" s="25" t="s">
        <v>85</v>
      </c>
      <c r="B6337" s="26" t="s">
        <v>82</v>
      </c>
      <c r="C6337" s="26" t="s">
        <v>83</v>
      </c>
      <c r="D6337" s="26" t="s">
        <v>20</v>
      </c>
      <c r="E6337" s="26" t="s">
        <v>19</v>
      </c>
      <c r="F6337" s="26">
        <v>1960</v>
      </c>
      <c r="G6337" s="27"/>
    </row>
    <row r="6338" spans="1:7" x14ac:dyDescent="0.15">
      <c r="A6338" s="25" t="s">
        <v>85</v>
      </c>
      <c r="B6338" s="26" t="s">
        <v>82</v>
      </c>
      <c r="C6338" s="26" t="s">
        <v>83</v>
      </c>
      <c r="D6338" s="26" t="s">
        <v>26</v>
      </c>
      <c r="E6338" s="26" t="s">
        <v>25</v>
      </c>
      <c r="F6338" s="26">
        <v>2023</v>
      </c>
      <c r="G6338" s="27">
        <v>2804.5</v>
      </c>
    </row>
    <row r="6339" spans="1:7" x14ac:dyDescent="0.15">
      <c r="A6339" s="25" t="s">
        <v>85</v>
      </c>
      <c r="B6339" s="26" t="s">
        <v>82</v>
      </c>
      <c r="C6339" s="26" t="s">
        <v>83</v>
      </c>
      <c r="D6339" s="26" t="s">
        <v>26</v>
      </c>
      <c r="E6339" s="26" t="s">
        <v>25</v>
      </c>
      <c r="F6339" s="26">
        <v>2022</v>
      </c>
      <c r="G6339" s="27">
        <v>2716</v>
      </c>
    </row>
    <row r="6340" spans="1:7" x14ac:dyDescent="0.15">
      <c r="A6340" s="25" t="s">
        <v>85</v>
      </c>
      <c r="B6340" s="26" t="s">
        <v>82</v>
      </c>
      <c r="C6340" s="26" t="s">
        <v>83</v>
      </c>
      <c r="D6340" s="26" t="s">
        <v>26</v>
      </c>
      <c r="E6340" s="26" t="s">
        <v>25</v>
      </c>
      <c r="F6340" s="26">
        <v>2021</v>
      </c>
      <c r="G6340" s="27">
        <v>2587.1</v>
      </c>
    </row>
    <row r="6341" spans="1:7" x14ac:dyDescent="0.15">
      <c r="A6341" s="25" t="s">
        <v>85</v>
      </c>
      <c r="B6341" s="26" t="s">
        <v>82</v>
      </c>
      <c r="C6341" s="26" t="s">
        <v>83</v>
      </c>
      <c r="D6341" s="26" t="s">
        <v>26</v>
      </c>
      <c r="E6341" s="26" t="s">
        <v>25</v>
      </c>
      <c r="F6341" s="26">
        <v>2020</v>
      </c>
      <c r="G6341" s="27">
        <v>2433.1</v>
      </c>
    </row>
    <row r="6342" spans="1:7" x14ac:dyDescent="0.15">
      <c r="A6342" s="25" t="s">
        <v>85</v>
      </c>
      <c r="B6342" s="26" t="s">
        <v>82</v>
      </c>
      <c r="C6342" s="26" t="s">
        <v>83</v>
      </c>
      <c r="D6342" s="26" t="s">
        <v>26</v>
      </c>
      <c r="E6342" s="26" t="s">
        <v>25</v>
      </c>
      <c r="F6342" s="26">
        <v>2019</v>
      </c>
      <c r="G6342" s="27">
        <v>2443.3000000000002</v>
      </c>
    </row>
    <row r="6343" spans="1:7" x14ac:dyDescent="0.15">
      <c r="A6343" s="25" t="s">
        <v>85</v>
      </c>
      <c r="B6343" s="26" t="s">
        <v>82</v>
      </c>
      <c r="C6343" s="26" t="s">
        <v>83</v>
      </c>
      <c r="D6343" s="26" t="s">
        <v>26</v>
      </c>
      <c r="E6343" s="26" t="s">
        <v>25</v>
      </c>
      <c r="F6343" s="26">
        <v>2018</v>
      </c>
      <c r="G6343" s="27">
        <v>2395.3000000000002</v>
      </c>
    </row>
    <row r="6344" spans="1:7" x14ac:dyDescent="0.15">
      <c r="A6344" s="25" t="s">
        <v>85</v>
      </c>
      <c r="B6344" s="26" t="s">
        <v>82</v>
      </c>
      <c r="C6344" s="26" t="s">
        <v>83</v>
      </c>
      <c r="D6344" s="26" t="s">
        <v>26</v>
      </c>
      <c r="E6344" s="26" t="s">
        <v>25</v>
      </c>
      <c r="F6344" s="26">
        <v>2017</v>
      </c>
      <c r="G6344" s="27">
        <v>2351.9</v>
      </c>
    </row>
    <row r="6345" spans="1:7" x14ac:dyDescent="0.15">
      <c r="A6345" s="25" t="s">
        <v>85</v>
      </c>
      <c r="B6345" s="26" t="s">
        <v>82</v>
      </c>
      <c r="C6345" s="26" t="s">
        <v>83</v>
      </c>
      <c r="D6345" s="26" t="s">
        <v>26</v>
      </c>
      <c r="E6345" s="26" t="s">
        <v>25</v>
      </c>
      <c r="F6345" s="26">
        <v>2016</v>
      </c>
      <c r="G6345" s="27">
        <v>2327.1</v>
      </c>
    </row>
    <row r="6346" spans="1:7" x14ac:dyDescent="0.15">
      <c r="A6346" s="25" t="s">
        <v>85</v>
      </c>
      <c r="B6346" s="26" t="s">
        <v>82</v>
      </c>
      <c r="C6346" s="26" t="s">
        <v>83</v>
      </c>
      <c r="D6346" s="26" t="s">
        <v>26</v>
      </c>
      <c r="E6346" s="26" t="s">
        <v>25</v>
      </c>
      <c r="F6346" s="26">
        <v>2015</v>
      </c>
      <c r="G6346" s="27">
        <v>2281.9</v>
      </c>
    </row>
    <row r="6347" spans="1:7" x14ac:dyDescent="0.15">
      <c r="A6347" s="25" t="s">
        <v>85</v>
      </c>
      <c r="B6347" s="26" t="s">
        <v>82</v>
      </c>
      <c r="C6347" s="26" t="s">
        <v>83</v>
      </c>
      <c r="D6347" s="26" t="s">
        <v>26</v>
      </c>
      <c r="E6347" s="26" t="s">
        <v>25</v>
      </c>
      <c r="F6347" s="26">
        <v>2014</v>
      </c>
      <c r="G6347" s="27">
        <v>2255.6999999999998</v>
      </c>
    </row>
    <row r="6348" spans="1:7" x14ac:dyDescent="0.15">
      <c r="A6348" s="25" t="s">
        <v>85</v>
      </c>
      <c r="B6348" s="26" t="s">
        <v>82</v>
      </c>
      <c r="C6348" s="26" t="s">
        <v>83</v>
      </c>
      <c r="D6348" s="26" t="s">
        <v>26</v>
      </c>
      <c r="E6348" s="26" t="s">
        <v>25</v>
      </c>
      <c r="F6348" s="26">
        <v>2013</v>
      </c>
      <c r="G6348" s="27">
        <v>2245.8000000000002</v>
      </c>
    </row>
    <row r="6349" spans="1:7" x14ac:dyDescent="0.15">
      <c r="A6349" s="25" t="s">
        <v>85</v>
      </c>
      <c r="B6349" s="26" t="s">
        <v>82</v>
      </c>
      <c r="C6349" s="26" t="s">
        <v>83</v>
      </c>
      <c r="D6349" s="26" t="s">
        <v>26</v>
      </c>
      <c r="E6349" s="26" t="s">
        <v>25</v>
      </c>
      <c r="F6349" s="26">
        <v>2012</v>
      </c>
      <c r="G6349" s="27">
        <v>2223.4</v>
      </c>
    </row>
    <row r="6350" spans="1:7" x14ac:dyDescent="0.15">
      <c r="A6350" s="25" t="s">
        <v>85</v>
      </c>
      <c r="B6350" s="26" t="s">
        <v>82</v>
      </c>
      <c r="C6350" s="26" t="s">
        <v>83</v>
      </c>
      <c r="D6350" s="26" t="s">
        <v>26</v>
      </c>
      <c r="E6350" s="26" t="s">
        <v>25</v>
      </c>
      <c r="F6350" s="26">
        <v>2011</v>
      </c>
      <c r="G6350" s="27">
        <v>2231.3000000000002</v>
      </c>
    </row>
    <row r="6351" spans="1:7" x14ac:dyDescent="0.15">
      <c r="A6351" s="25" t="s">
        <v>85</v>
      </c>
      <c r="B6351" s="26" t="s">
        <v>82</v>
      </c>
      <c r="C6351" s="26" t="s">
        <v>83</v>
      </c>
      <c r="D6351" s="26" t="s">
        <v>26</v>
      </c>
      <c r="E6351" s="26" t="s">
        <v>25</v>
      </c>
      <c r="F6351" s="26">
        <v>2010</v>
      </c>
      <c r="G6351" s="27">
        <v>2252.4</v>
      </c>
    </row>
    <row r="6352" spans="1:7" x14ac:dyDescent="0.15">
      <c r="A6352" s="25" t="s">
        <v>85</v>
      </c>
      <c r="B6352" s="26" t="s">
        <v>82</v>
      </c>
      <c r="C6352" s="26" t="s">
        <v>83</v>
      </c>
      <c r="D6352" s="26" t="s">
        <v>26</v>
      </c>
      <c r="E6352" s="26" t="s">
        <v>25</v>
      </c>
      <c r="F6352" s="26">
        <v>2009</v>
      </c>
      <c r="G6352" s="27">
        <v>2306.1999999999998</v>
      </c>
    </row>
    <row r="6353" spans="1:7" x14ac:dyDescent="0.15">
      <c r="A6353" s="25" t="s">
        <v>85</v>
      </c>
      <c r="B6353" s="26" t="s">
        <v>82</v>
      </c>
      <c r="C6353" s="26" t="s">
        <v>83</v>
      </c>
      <c r="D6353" s="26" t="s">
        <v>26</v>
      </c>
      <c r="E6353" s="26" t="s">
        <v>25</v>
      </c>
      <c r="F6353" s="26">
        <v>2008</v>
      </c>
      <c r="G6353" s="27">
        <v>2358.9</v>
      </c>
    </row>
    <row r="6354" spans="1:7" x14ac:dyDescent="0.15">
      <c r="A6354" s="25" t="s">
        <v>85</v>
      </c>
      <c r="B6354" s="26" t="s">
        <v>82</v>
      </c>
      <c r="C6354" s="26" t="s">
        <v>83</v>
      </c>
      <c r="D6354" s="26" t="s">
        <v>26</v>
      </c>
      <c r="E6354" s="26" t="s">
        <v>25</v>
      </c>
      <c r="F6354" s="26">
        <v>2007</v>
      </c>
      <c r="G6354" s="27">
        <v>2337.3000000000002</v>
      </c>
    </row>
    <row r="6355" spans="1:7" x14ac:dyDescent="0.15">
      <c r="A6355" s="25" t="s">
        <v>85</v>
      </c>
      <c r="B6355" s="26" t="s">
        <v>82</v>
      </c>
      <c r="C6355" s="26" t="s">
        <v>83</v>
      </c>
      <c r="D6355" s="26" t="s">
        <v>26</v>
      </c>
      <c r="E6355" s="26" t="s">
        <v>25</v>
      </c>
      <c r="F6355" s="26">
        <v>2006</v>
      </c>
      <c r="G6355" s="27">
        <v>2149.6999999999998</v>
      </c>
    </row>
    <row r="6356" spans="1:7" x14ac:dyDescent="0.15">
      <c r="A6356" s="25" t="s">
        <v>85</v>
      </c>
      <c r="B6356" s="26" t="s">
        <v>82</v>
      </c>
      <c r="C6356" s="26" t="s">
        <v>83</v>
      </c>
      <c r="D6356" s="26" t="s">
        <v>26</v>
      </c>
      <c r="E6356" s="26" t="s">
        <v>25</v>
      </c>
      <c r="F6356" s="26">
        <v>2005</v>
      </c>
      <c r="G6356" s="27">
        <v>2050.9</v>
      </c>
    </row>
    <row r="6357" spans="1:7" x14ac:dyDescent="0.15">
      <c r="A6357" s="25" t="s">
        <v>85</v>
      </c>
      <c r="B6357" s="26" t="s">
        <v>82</v>
      </c>
      <c r="C6357" s="26" t="s">
        <v>83</v>
      </c>
      <c r="D6357" s="26" t="s">
        <v>26</v>
      </c>
      <c r="E6357" s="26" t="s">
        <v>25</v>
      </c>
      <c r="F6357" s="26">
        <v>2004</v>
      </c>
      <c r="G6357" s="27">
        <v>1933.1</v>
      </c>
    </row>
    <row r="6358" spans="1:7" x14ac:dyDescent="0.15">
      <c r="A6358" s="25" t="s">
        <v>85</v>
      </c>
      <c r="B6358" s="26" t="s">
        <v>82</v>
      </c>
      <c r="C6358" s="26" t="s">
        <v>83</v>
      </c>
      <c r="D6358" s="26" t="s">
        <v>26</v>
      </c>
      <c r="E6358" s="26" t="s">
        <v>25</v>
      </c>
      <c r="F6358" s="26">
        <v>2003</v>
      </c>
      <c r="G6358" s="27">
        <v>1889.3</v>
      </c>
    </row>
    <row r="6359" spans="1:7" x14ac:dyDescent="0.15">
      <c r="A6359" s="25" t="s">
        <v>85</v>
      </c>
      <c r="B6359" s="26" t="s">
        <v>82</v>
      </c>
      <c r="C6359" s="26" t="s">
        <v>83</v>
      </c>
      <c r="D6359" s="26" t="s">
        <v>26</v>
      </c>
      <c r="E6359" s="26" t="s">
        <v>25</v>
      </c>
      <c r="F6359" s="26">
        <v>2002</v>
      </c>
      <c r="G6359" s="27">
        <v>1854.8</v>
      </c>
    </row>
    <row r="6360" spans="1:7" x14ac:dyDescent="0.15">
      <c r="A6360" s="25" t="s">
        <v>85</v>
      </c>
      <c r="B6360" s="26" t="s">
        <v>82</v>
      </c>
      <c r="C6360" s="26" t="s">
        <v>83</v>
      </c>
      <c r="D6360" s="26" t="s">
        <v>26</v>
      </c>
      <c r="E6360" s="26" t="s">
        <v>25</v>
      </c>
      <c r="F6360" s="26">
        <v>2001</v>
      </c>
      <c r="G6360" s="27">
        <v>1801.7</v>
      </c>
    </row>
    <row r="6361" spans="1:7" x14ac:dyDescent="0.15">
      <c r="A6361" s="25" t="s">
        <v>85</v>
      </c>
      <c r="B6361" s="26" t="s">
        <v>82</v>
      </c>
      <c r="C6361" s="26" t="s">
        <v>83</v>
      </c>
      <c r="D6361" s="26" t="s">
        <v>26</v>
      </c>
      <c r="E6361" s="26" t="s">
        <v>25</v>
      </c>
      <c r="F6361" s="26">
        <v>2000</v>
      </c>
      <c r="G6361" s="27">
        <v>1754.3</v>
      </c>
    </row>
    <row r="6362" spans="1:7" x14ac:dyDescent="0.15">
      <c r="A6362" s="25" t="s">
        <v>85</v>
      </c>
      <c r="B6362" s="26" t="s">
        <v>82</v>
      </c>
      <c r="C6362" s="26" t="s">
        <v>83</v>
      </c>
      <c r="D6362" s="26" t="s">
        <v>26</v>
      </c>
      <c r="E6362" s="26" t="s">
        <v>25</v>
      </c>
      <c r="F6362" s="26">
        <v>1999</v>
      </c>
      <c r="G6362" s="27">
        <v>1694</v>
      </c>
    </row>
    <row r="6363" spans="1:7" x14ac:dyDescent="0.15">
      <c r="A6363" s="25" t="s">
        <v>85</v>
      </c>
      <c r="B6363" s="26" t="s">
        <v>82</v>
      </c>
      <c r="C6363" s="26" t="s">
        <v>83</v>
      </c>
      <c r="D6363" s="26" t="s">
        <v>26</v>
      </c>
      <c r="E6363" s="26" t="s">
        <v>25</v>
      </c>
      <c r="F6363" s="26">
        <v>1998</v>
      </c>
      <c r="G6363" s="27">
        <v>1627.9</v>
      </c>
    </row>
    <row r="6364" spans="1:7" x14ac:dyDescent="0.15">
      <c r="A6364" s="25" t="s">
        <v>85</v>
      </c>
      <c r="B6364" s="26" t="s">
        <v>82</v>
      </c>
      <c r="C6364" s="26" t="s">
        <v>83</v>
      </c>
      <c r="D6364" s="26" t="s">
        <v>26</v>
      </c>
      <c r="E6364" s="26" t="s">
        <v>25</v>
      </c>
      <c r="F6364" s="26">
        <v>1997</v>
      </c>
      <c r="G6364" s="27">
        <v>1527</v>
      </c>
    </row>
    <row r="6365" spans="1:7" x14ac:dyDescent="0.15">
      <c r="A6365" s="25" t="s">
        <v>85</v>
      </c>
      <c r="B6365" s="26" t="s">
        <v>82</v>
      </c>
      <c r="C6365" s="26" t="s">
        <v>83</v>
      </c>
      <c r="D6365" s="26" t="s">
        <v>26</v>
      </c>
      <c r="E6365" s="26" t="s">
        <v>25</v>
      </c>
      <c r="F6365" s="26">
        <v>1996</v>
      </c>
      <c r="G6365" s="27">
        <v>1480.6</v>
      </c>
    </row>
    <row r="6366" spans="1:7" x14ac:dyDescent="0.15">
      <c r="A6366" s="25" t="s">
        <v>85</v>
      </c>
      <c r="B6366" s="26" t="s">
        <v>82</v>
      </c>
      <c r="C6366" s="26" t="s">
        <v>83</v>
      </c>
      <c r="D6366" s="26" t="s">
        <v>26</v>
      </c>
      <c r="E6366" s="26" t="s">
        <v>25</v>
      </c>
      <c r="F6366" s="26">
        <v>1995</v>
      </c>
      <c r="G6366" s="27">
        <v>1437.9</v>
      </c>
    </row>
    <row r="6367" spans="1:7" x14ac:dyDescent="0.15">
      <c r="A6367" s="25" t="s">
        <v>85</v>
      </c>
      <c r="B6367" s="26" t="s">
        <v>82</v>
      </c>
      <c r="C6367" s="26" t="s">
        <v>83</v>
      </c>
      <c r="D6367" s="26" t="s">
        <v>26</v>
      </c>
      <c r="E6367" s="26" t="s">
        <v>25</v>
      </c>
      <c r="F6367" s="26">
        <v>1994</v>
      </c>
      <c r="G6367" s="27"/>
    </row>
    <row r="6368" spans="1:7" x14ac:dyDescent="0.15">
      <c r="A6368" s="25" t="s">
        <v>85</v>
      </c>
      <c r="B6368" s="26" t="s">
        <v>82</v>
      </c>
      <c r="C6368" s="26" t="s">
        <v>83</v>
      </c>
      <c r="D6368" s="26" t="s">
        <v>26</v>
      </c>
      <c r="E6368" s="26" t="s">
        <v>25</v>
      </c>
      <c r="F6368" s="26">
        <v>1993</v>
      </c>
      <c r="G6368" s="27"/>
    </row>
    <row r="6369" spans="1:7" x14ac:dyDescent="0.15">
      <c r="A6369" s="25" t="s">
        <v>85</v>
      </c>
      <c r="B6369" s="26" t="s">
        <v>82</v>
      </c>
      <c r="C6369" s="26" t="s">
        <v>83</v>
      </c>
      <c r="D6369" s="26" t="s">
        <v>26</v>
      </c>
      <c r="E6369" s="26" t="s">
        <v>25</v>
      </c>
      <c r="F6369" s="26">
        <v>1992</v>
      </c>
      <c r="G6369" s="27"/>
    </row>
    <row r="6370" spans="1:7" x14ac:dyDescent="0.15">
      <c r="A6370" s="25" t="s">
        <v>85</v>
      </c>
      <c r="B6370" s="26" t="s">
        <v>82</v>
      </c>
      <c r="C6370" s="26" t="s">
        <v>83</v>
      </c>
      <c r="D6370" s="26" t="s">
        <v>26</v>
      </c>
      <c r="E6370" s="26" t="s">
        <v>25</v>
      </c>
      <c r="F6370" s="26">
        <v>1991</v>
      </c>
      <c r="G6370" s="27"/>
    </row>
    <row r="6371" spans="1:7" x14ac:dyDescent="0.15">
      <c r="A6371" s="25" t="s">
        <v>85</v>
      </c>
      <c r="B6371" s="26" t="s">
        <v>82</v>
      </c>
      <c r="C6371" s="26" t="s">
        <v>83</v>
      </c>
      <c r="D6371" s="26" t="s">
        <v>26</v>
      </c>
      <c r="E6371" s="26" t="s">
        <v>25</v>
      </c>
      <c r="F6371" s="26">
        <v>1990</v>
      </c>
      <c r="G6371" s="27"/>
    </row>
    <row r="6372" spans="1:7" x14ac:dyDescent="0.15">
      <c r="A6372" s="25" t="s">
        <v>85</v>
      </c>
      <c r="B6372" s="26" t="s">
        <v>82</v>
      </c>
      <c r="C6372" s="26" t="s">
        <v>83</v>
      </c>
      <c r="D6372" s="26" t="s">
        <v>26</v>
      </c>
      <c r="E6372" s="26" t="s">
        <v>25</v>
      </c>
      <c r="F6372" s="26">
        <v>1989</v>
      </c>
      <c r="G6372" s="27"/>
    </row>
    <row r="6373" spans="1:7" x14ac:dyDescent="0.15">
      <c r="A6373" s="25" t="s">
        <v>85</v>
      </c>
      <c r="B6373" s="26" t="s">
        <v>82</v>
      </c>
      <c r="C6373" s="26" t="s">
        <v>83</v>
      </c>
      <c r="D6373" s="26" t="s">
        <v>26</v>
      </c>
      <c r="E6373" s="26" t="s">
        <v>25</v>
      </c>
      <c r="F6373" s="26">
        <v>1988</v>
      </c>
      <c r="G6373" s="27"/>
    </row>
    <row r="6374" spans="1:7" x14ac:dyDescent="0.15">
      <c r="A6374" s="25" t="s">
        <v>85</v>
      </c>
      <c r="B6374" s="26" t="s">
        <v>82</v>
      </c>
      <c r="C6374" s="26" t="s">
        <v>83</v>
      </c>
      <c r="D6374" s="26" t="s">
        <v>26</v>
      </c>
      <c r="E6374" s="26" t="s">
        <v>25</v>
      </c>
      <c r="F6374" s="26">
        <v>1987</v>
      </c>
      <c r="G6374" s="27"/>
    </row>
    <row r="6375" spans="1:7" x14ac:dyDescent="0.15">
      <c r="A6375" s="25" t="s">
        <v>85</v>
      </c>
      <c r="B6375" s="26" t="s">
        <v>82</v>
      </c>
      <c r="C6375" s="26" t="s">
        <v>83</v>
      </c>
      <c r="D6375" s="26" t="s">
        <v>26</v>
      </c>
      <c r="E6375" s="26" t="s">
        <v>25</v>
      </c>
      <c r="F6375" s="26">
        <v>1986</v>
      </c>
      <c r="G6375" s="27"/>
    </row>
    <row r="6376" spans="1:7" x14ac:dyDescent="0.15">
      <c r="A6376" s="25" t="s">
        <v>85</v>
      </c>
      <c r="B6376" s="26" t="s">
        <v>82</v>
      </c>
      <c r="C6376" s="26" t="s">
        <v>83</v>
      </c>
      <c r="D6376" s="26" t="s">
        <v>26</v>
      </c>
      <c r="E6376" s="26" t="s">
        <v>25</v>
      </c>
      <c r="F6376" s="26">
        <v>1985</v>
      </c>
      <c r="G6376" s="27"/>
    </row>
    <row r="6377" spans="1:7" x14ac:dyDescent="0.15">
      <c r="A6377" s="25" t="s">
        <v>85</v>
      </c>
      <c r="B6377" s="26" t="s">
        <v>82</v>
      </c>
      <c r="C6377" s="26" t="s">
        <v>83</v>
      </c>
      <c r="D6377" s="26" t="s">
        <v>26</v>
      </c>
      <c r="E6377" s="26" t="s">
        <v>25</v>
      </c>
      <c r="F6377" s="26">
        <v>1984</v>
      </c>
      <c r="G6377" s="27"/>
    </row>
    <row r="6378" spans="1:7" x14ac:dyDescent="0.15">
      <c r="A6378" s="25" t="s">
        <v>85</v>
      </c>
      <c r="B6378" s="26" t="s">
        <v>82</v>
      </c>
      <c r="C6378" s="26" t="s">
        <v>83</v>
      </c>
      <c r="D6378" s="26" t="s">
        <v>26</v>
      </c>
      <c r="E6378" s="26" t="s">
        <v>25</v>
      </c>
      <c r="F6378" s="26">
        <v>1983</v>
      </c>
      <c r="G6378" s="27"/>
    </row>
    <row r="6379" spans="1:7" x14ac:dyDescent="0.15">
      <c r="A6379" s="25" t="s">
        <v>85</v>
      </c>
      <c r="B6379" s="26" t="s">
        <v>82</v>
      </c>
      <c r="C6379" s="26" t="s">
        <v>83</v>
      </c>
      <c r="D6379" s="26" t="s">
        <v>26</v>
      </c>
      <c r="E6379" s="26" t="s">
        <v>25</v>
      </c>
      <c r="F6379" s="26">
        <v>1982</v>
      </c>
      <c r="G6379" s="27"/>
    </row>
    <row r="6380" spans="1:7" x14ac:dyDescent="0.15">
      <c r="A6380" s="25" t="s">
        <v>85</v>
      </c>
      <c r="B6380" s="26" t="s">
        <v>82</v>
      </c>
      <c r="C6380" s="26" t="s">
        <v>83</v>
      </c>
      <c r="D6380" s="26" t="s">
        <v>26</v>
      </c>
      <c r="E6380" s="26" t="s">
        <v>25</v>
      </c>
      <c r="F6380" s="26">
        <v>1981</v>
      </c>
      <c r="G6380" s="27"/>
    </row>
    <row r="6381" spans="1:7" x14ac:dyDescent="0.15">
      <c r="A6381" s="25" t="s">
        <v>85</v>
      </c>
      <c r="B6381" s="26" t="s">
        <v>82</v>
      </c>
      <c r="C6381" s="26" t="s">
        <v>83</v>
      </c>
      <c r="D6381" s="26" t="s">
        <v>26</v>
      </c>
      <c r="E6381" s="26" t="s">
        <v>25</v>
      </c>
      <c r="F6381" s="26">
        <v>1980</v>
      </c>
      <c r="G6381" s="27"/>
    </row>
    <row r="6382" spans="1:7" x14ac:dyDescent="0.15">
      <c r="A6382" s="25" t="s">
        <v>85</v>
      </c>
      <c r="B6382" s="26" t="s">
        <v>82</v>
      </c>
      <c r="C6382" s="26" t="s">
        <v>83</v>
      </c>
      <c r="D6382" s="26" t="s">
        <v>26</v>
      </c>
      <c r="E6382" s="26" t="s">
        <v>25</v>
      </c>
      <c r="F6382" s="26">
        <v>1979</v>
      </c>
      <c r="G6382" s="27"/>
    </row>
    <row r="6383" spans="1:7" x14ac:dyDescent="0.15">
      <c r="A6383" s="25" t="s">
        <v>85</v>
      </c>
      <c r="B6383" s="26" t="s">
        <v>82</v>
      </c>
      <c r="C6383" s="26" t="s">
        <v>83</v>
      </c>
      <c r="D6383" s="26" t="s">
        <v>26</v>
      </c>
      <c r="E6383" s="26" t="s">
        <v>25</v>
      </c>
      <c r="F6383" s="26">
        <v>1978</v>
      </c>
      <c r="G6383" s="27"/>
    </row>
    <row r="6384" spans="1:7" x14ac:dyDescent="0.15">
      <c r="A6384" s="25" t="s">
        <v>85</v>
      </c>
      <c r="B6384" s="26" t="s">
        <v>82</v>
      </c>
      <c r="C6384" s="26" t="s">
        <v>83</v>
      </c>
      <c r="D6384" s="26" t="s">
        <v>26</v>
      </c>
      <c r="E6384" s="26" t="s">
        <v>25</v>
      </c>
      <c r="F6384" s="26">
        <v>1977</v>
      </c>
      <c r="G6384" s="27"/>
    </row>
    <row r="6385" spans="1:7" x14ac:dyDescent="0.15">
      <c r="A6385" s="25" t="s">
        <v>85</v>
      </c>
      <c r="B6385" s="26" t="s">
        <v>82</v>
      </c>
      <c r="C6385" s="26" t="s">
        <v>83</v>
      </c>
      <c r="D6385" s="26" t="s">
        <v>26</v>
      </c>
      <c r="E6385" s="26" t="s">
        <v>25</v>
      </c>
      <c r="F6385" s="26">
        <v>1976</v>
      </c>
      <c r="G6385" s="27"/>
    </row>
    <row r="6386" spans="1:7" x14ac:dyDescent="0.15">
      <c r="A6386" s="25" t="s">
        <v>85</v>
      </c>
      <c r="B6386" s="26" t="s">
        <v>82</v>
      </c>
      <c r="C6386" s="26" t="s">
        <v>83</v>
      </c>
      <c r="D6386" s="26" t="s">
        <v>26</v>
      </c>
      <c r="E6386" s="26" t="s">
        <v>25</v>
      </c>
      <c r="F6386" s="26">
        <v>1975</v>
      </c>
      <c r="G6386" s="27"/>
    </row>
    <row r="6387" spans="1:7" x14ac:dyDescent="0.15">
      <c r="A6387" s="25" t="s">
        <v>85</v>
      </c>
      <c r="B6387" s="26" t="s">
        <v>82</v>
      </c>
      <c r="C6387" s="26" t="s">
        <v>83</v>
      </c>
      <c r="D6387" s="26" t="s">
        <v>26</v>
      </c>
      <c r="E6387" s="26" t="s">
        <v>25</v>
      </c>
      <c r="F6387" s="26">
        <v>1974</v>
      </c>
      <c r="G6387" s="27"/>
    </row>
    <row r="6388" spans="1:7" x14ac:dyDescent="0.15">
      <c r="A6388" s="25" t="s">
        <v>85</v>
      </c>
      <c r="B6388" s="26" t="s">
        <v>82</v>
      </c>
      <c r="C6388" s="26" t="s">
        <v>83</v>
      </c>
      <c r="D6388" s="26" t="s">
        <v>26</v>
      </c>
      <c r="E6388" s="26" t="s">
        <v>25</v>
      </c>
      <c r="F6388" s="26">
        <v>1973</v>
      </c>
      <c r="G6388" s="27"/>
    </row>
    <row r="6389" spans="1:7" x14ac:dyDescent="0.15">
      <c r="A6389" s="25" t="s">
        <v>85</v>
      </c>
      <c r="B6389" s="26" t="s">
        <v>82</v>
      </c>
      <c r="C6389" s="26" t="s">
        <v>83</v>
      </c>
      <c r="D6389" s="26" t="s">
        <v>26</v>
      </c>
      <c r="E6389" s="26" t="s">
        <v>25</v>
      </c>
      <c r="F6389" s="26">
        <v>1972</v>
      </c>
      <c r="G6389" s="27"/>
    </row>
    <row r="6390" spans="1:7" x14ac:dyDescent="0.15">
      <c r="A6390" s="25" t="s">
        <v>85</v>
      </c>
      <c r="B6390" s="26" t="s">
        <v>82</v>
      </c>
      <c r="C6390" s="26" t="s">
        <v>83</v>
      </c>
      <c r="D6390" s="26" t="s">
        <v>26</v>
      </c>
      <c r="E6390" s="26" t="s">
        <v>25</v>
      </c>
      <c r="F6390" s="26">
        <v>1971</v>
      </c>
      <c r="G6390" s="27"/>
    </row>
    <row r="6391" spans="1:7" x14ac:dyDescent="0.15">
      <c r="A6391" s="25" t="s">
        <v>85</v>
      </c>
      <c r="B6391" s="26" t="s">
        <v>82</v>
      </c>
      <c r="C6391" s="26" t="s">
        <v>83</v>
      </c>
      <c r="D6391" s="26" t="s">
        <v>26</v>
      </c>
      <c r="E6391" s="26" t="s">
        <v>25</v>
      </c>
      <c r="F6391" s="26">
        <v>1970</v>
      </c>
      <c r="G6391" s="27"/>
    </row>
    <row r="6392" spans="1:7" x14ac:dyDescent="0.15">
      <c r="A6392" s="25" t="s">
        <v>85</v>
      </c>
      <c r="B6392" s="26" t="s">
        <v>82</v>
      </c>
      <c r="C6392" s="26" t="s">
        <v>83</v>
      </c>
      <c r="D6392" s="26" t="s">
        <v>26</v>
      </c>
      <c r="E6392" s="26" t="s">
        <v>25</v>
      </c>
      <c r="F6392" s="26">
        <v>1969</v>
      </c>
      <c r="G6392" s="27"/>
    </row>
    <row r="6393" spans="1:7" x14ac:dyDescent="0.15">
      <c r="A6393" s="25" t="s">
        <v>85</v>
      </c>
      <c r="B6393" s="26" t="s">
        <v>82</v>
      </c>
      <c r="C6393" s="26" t="s">
        <v>83</v>
      </c>
      <c r="D6393" s="26" t="s">
        <v>26</v>
      </c>
      <c r="E6393" s="26" t="s">
        <v>25</v>
      </c>
      <c r="F6393" s="26">
        <v>1968</v>
      </c>
      <c r="G6393" s="27"/>
    </row>
    <row r="6394" spans="1:7" x14ac:dyDescent="0.15">
      <c r="A6394" s="25" t="s">
        <v>85</v>
      </c>
      <c r="B6394" s="26" t="s">
        <v>82</v>
      </c>
      <c r="C6394" s="26" t="s">
        <v>83</v>
      </c>
      <c r="D6394" s="26" t="s">
        <v>26</v>
      </c>
      <c r="E6394" s="26" t="s">
        <v>25</v>
      </c>
      <c r="F6394" s="26">
        <v>1967</v>
      </c>
      <c r="G6394" s="27"/>
    </row>
    <row r="6395" spans="1:7" x14ac:dyDescent="0.15">
      <c r="A6395" s="25" t="s">
        <v>85</v>
      </c>
      <c r="B6395" s="26" t="s">
        <v>82</v>
      </c>
      <c r="C6395" s="26" t="s">
        <v>83</v>
      </c>
      <c r="D6395" s="26" t="s">
        <v>26</v>
      </c>
      <c r="E6395" s="26" t="s">
        <v>25</v>
      </c>
      <c r="F6395" s="26">
        <v>1966</v>
      </c>
      <c r="G6395" s="27"/>
    </row>
    <row r="6396" spans="1:7" x14ac:dyDescent="0.15">
      <c r="A6396" s="25" t="s">
        <v>85</v>
      </c>
      <c r="B6396" s="26" t="s">
        <v>82</v>
      </c>
      <c r="C6396" s="26" t="s">
        <v>83</v>
      </c>
      <c r="D6396" s="26" t="s">
        <v>26</v>
      </c>
      <c r="E6396" s="26" t="s">
        <v>25</v>
      </c>
      <c r="F6396" s="26">
        <v>1965</v>
      </c>
      <c r="G6396" s="27"/>
    </row>
    <row r="6397" spans="1:7" x14ac:dyDescent="0.15">
      <c r="A6397" s="25" t="s">
        <v>85</v>
      </c>
      <c r="B6397" s="26" t="s">
        <v>82</v>
      </c>
      <c r="C6397" s="26" t="s">
        <v>83</v>
      </c>
      <c r="D6397" s="26" t="s">
        <v>26</v>
      </c>
      <c r="E6397" s="26" t="s">
        <v>25</v>
      </c>
      <c r="F6397" s="26">
        <v>1964</v>
      </c>
      <c r="G6397" s="27"/>
    </row>
    <row r="6398" spans="1:7" x14ac:dyDescent="0.15">
      <c r="A6398" s="25" t="s">
        <v>85</v>
      </c>
      <c r="B6398" s="26" t="s">
        <v>82</v>
      </c>
      <c r="C6398" s="26" t="s">
        <v>83</v>
      </c>
      <c r="D6398" s="26" t="s">
        <v>26</v>
      </c>
      <c r="E6398" s="26" t="s">
        <v>25</v>
      </c>
      <c r="F6398" s="26">
        <v>1963</v>
      </c>
      <c r="G6398" s="27"/>
    </row>
    <row r="6399" spans="1:7" x14ac:dyDescent="0.15">
      <c r="A6399" s="25" t="s">
        <v>85</v>
      </c>
      <c r="B6399" s="26" t="s">
        <v>82</v>
      </c>
      <c r="C6399" s="26" t="s">
        <v>83</v>
      </c>
      <c r="D6399" s="26" t="s">
        <v>26</v>
      </c>
      <c r="E6399" s="26" t="s">
        <v>25</v>
      </c>
      <c r="F6399" s="26">
        <v>1962</v>
      </c>
      <c r="G6399" s="27"/>
    </row>
    <row r="6400" spans="1:7" x14ac:dyDescent="0.15">
      <c r="A6400" s="25" t="s">
        <v>85</v>
      </c>
      <c r="B6400" s="26" t="s">
        <v>82</v>
      </c>
      <c r="C6400" s="26" t="s">
        <v>83</v>
      </c>
      <c r="D6400" s="26" t="s">
        <v>26</v>
      </c>
      <c r="E6400" s="26" t="s">
        <v>25</v>
      </c>
      <c r="F6400" s="26">
        <v>1961</v>
      </c>
      <c r="G6400" s="27"/>
    </row>
    <row r="6401" spans="1:7" x14ac:dyDescent="0.15">
      <c r="A6401" s="25" t="s">
        <v>85</v>
      </c>
      <c r="B6401" s="26" t="s">
        <v>82</v>
      </c>
      <c r="C6401" s="26" t="s">
        <v>83</v>
      </c>
      <c r="D6401" s="26" t="s">
        <v>26</v>
      </c>
      <c r="E6401" s="26" t="s">
        <v>25</v>
      </c>
      <c r="F6401" s="26">
        <v>1960</v>
      </c>
      <c r="G6401" s="27"/>
    </row>
    <row r="6402" spans="1:7" x14ac:dyDescent="0.15">
      <c r="A6402" s="25" t="s">
        <v>85</v>
      </c>
      <c r="B6402" s="26" t="s">
        <v>82</v>
      </c>
      <c r="C6402" s="26" t="s">
        <v>83</v>
      </c>
      <c r="D6402" s="26" t="s">
        <v>22</v>
      </c>
      <c r="E6402" s="26" t="s">
        <v>21</v>
      </c>
      <c r="F6402" s="26">
        <v>2023</v>
      </c>
      <c r="G6402" s="27">
        <v>4715.5</v>
      </c>
    </row>
    <row r="6403" spans="1:7" x14ac:dyDescent="0.15">
      <c r="A6403" s="25" t="s">
        <v>85</v>
      </c>
      <c r="B6403" s="26" t="s">
        <v>82</v>
      </c>
      <c r="C6403" s="26" t="s">
        <v>83</v>
      </c>
      <c r="D6403" s="26" t="s">
        <v>22</v>
      </c>
      <c r="E6403" s="26" t="s">
        <v>21</v>
      </c>
      <c r="F6403" s="26">
        <v>2022</v>
      </c>
      <c r="G6403" s="27">
        <v>4728.6000000000004</v>
      </c>
    </row>
    <row r="6404" spans="1:7" x14ac:dyDescent="0.15">
      <c r="A6404" s="25" t="s">
        <v>85</v>
      </c>
      <c r="B6404" s="26" t="s">
        <v>82</v>
      </c>
      <c r="C6404" s="26" t="s">
        <v>83</v>
      </c>
      <c r="D6404" s="26" t="s">
        <v>22</v>
      </c>
      <c r="E6404" s="26" t="s">
        <v>21</v>
      </c>
      <c r="F6404" s="26">
        <v>2021</v>
      </c>
      <c r="G6404" s="27">
        <v>4606</v>
      </c>
    </row>
    <row r="6405" spans="1:7" x14ac:dyDescent="0.15">
      <c r="A6405" s="25" t="s">
        <v>85</v>
      </c>
      <c r="B6405" s="26" t="s">
        <v>82</v>
      </c>
      <c r="C6405" s="26" t="s">
        <v>83</v>
      </c>
      <c r="D6405" s="26" t="s">
        <v>22</v>
      </c>
      <c r="E6405" s="26" t="s">
        <v>21</v>
      </c>
      <c r="F6405" s="26">
        <v>2020</v>
      </c>
      <c r="G6405" s="27">
        <v>4666.4000000000005</v>
      </c>
    </row>
    <row r="6406" spans="1:7" x14ac:dyDescent="0.15">
      <c r="A6406" s="25" t="s">
        <v>85</v>
      </c>
      <c r="B6406" s="26" t="s">
        <v>82</v>
      </c>
      <c r="C6406" s="26" t="s">
        <v>83</v>
      </c>
      <c r="D6406" s="26" t="s">
        <v>22</v>
      </c>
      <c r="E6406" s="26" t="s">
        <v>21</v>
      </c>
      <c r="F6406" s="26">
        <v>2019</v>
      </c>
      <c r="G6406" s="27">
        <v>4758</v>
      </c>
    </row>
    <row r="6407" spans="1:7" x14ac:dyDescent="0.15">
      <c r="A6407" s="25" t="s">
        <v>85</v>
      </c>
      <c r="B6407" s="26" t="s">
        <v>82</v>
      </c>
      <c r="C6407" s="26" t="s">
        <v>83</v>
      </c>
      <c r="D6407" s="26" t="s">
        <v>22</v>
      </c>
      <c r="E6407" s="26" t="s">
        <v>21</v>
      </c>
      <c r="F6407" s="26">
        <v>2018</v>
      </c>
      <c r="G6407" s="27">
        <v>4763</v>
      </c>
    </row>
    <row r="6408" spans="1:7" x14ac:dyDescent="0.15">
      <c r="A6408" s="25" t="s">
        <v>85</v>
      </c>
      <c r="B6408" s="26" t="s">
        <v>82</v>
      </c>
      <c r="C6408" s="26" t="s">
        <v>83</v>
      </c>
      <c r="D6408" s="26" t="s">
        <v>22</v>
      </c>
      <c r="E6408" s="26" t="s">
        <v>21</v>
      </c>
      <c r="F6408" s="26">
        <v>2017</v>
      </c>
      <c r="G6408" s="27">
        <v>4795.7</v>
      </c>
    </row>
    <row r="6409" spans="1:7" x14ac:dyDescent="0.15">
      <c r="A6409" s="25" t="s">
        <v>85</v>
      </c>
      <c r="B6409" s="26" t="s">
        <v>82</v>
      </c>
      <c r="C6409" s="26" t="s">
        <v>83</v>
      </c>
      <c r="D6409" s="26" t="s">
        <v>22</v>
      </c>
      <c r="E6409" s="26" t="s">
        <v>21</v>
      </c>
      <c r="F6409" s="26">
        <v>2016</v>
      </c>
      <c r="G6409" s="27">
        <v>4819.6000000000004</v>
      </c>
    </row>
    <row r="6410" spans="1:7" x14ac:dyDescent="0.15">
      <c r="A6410" s="25" t="s">
        <v>85</v>
      </c>
      <c r="B6410" s="26" t="s">
        <v>82</v>
      </c>
      <c r="C6410" s="26" t="s">
        <v>83</v>
      </c>
      <c r="D6410" s="26" t="s">
        <v>22</v>
      </c>
      <c r="E6410" s="26" t="s">
        <v>21</v>
      </c>
      <c r="F6410" s="26">
        <v>2015</v>
      </c>
      <c r="G6410" s="27">
        <v>4808.7</v>
      </c>
    </row>
    <row r="6411" spans="1:7" x14ac:dyDescent="0.15">
      <c r="A6411" s="25" t="s">
        <v>85</v>
      </c>
      <c r="B6411" s="26" t="s">
        <v>82</v>
      </c>
      <c r="C6411" s="26" t="s">
        <v>83</v>
      </c>
      <c r="D6411" s="26" t="s">
        <v>22</v>
      </c>
      <c r="E6411" s="26" t="s">
        <v>21</v>
      </c>
      <c r="F6411" s="26">
        <v>2014</v>
      </c>
      <c r="G6411" s="27">
        <v>4813.2</v>
      </c>
    </row>
    <row r="6412" spans="1:7" x14ac:dyDescent="0.15">
      <c r="A6412" s="25" t="s">
        <v>85</v>
      </c>
      <c r="B6412" s="26" t="s">
        <v>82</v>
      </c>
      <c r="C6412" s="26" t="s">
        <v>83</v>
      </c>
      <c r="D6412" s="26" t="s">
        <v>22</v>
      </c>
      <c r="E6412" s="26" t="s">
        <v>21</v>
      </c>
      <c r="F6412" s="26">
        <v>2013</v>
      </c>
      <c r="G6412" s="27">
        <v>4857.2</v>
      </c>
    </row>
    <row r="6413" spans="1:7" x14ac:dyDescent="0.15">
      <c r="A6413" s="25" t="s">
        <v>85</v>
      </c>
      <c r="B6413" s="26" t="s">
        <v>82</v>
      </c>
      <c r="C6413" s="26" t="s">
        <v>83</v>
      </c>
      <c r="D6413" s="26" t="s">
        <v>22</v>
      </c>
      <c r="E6413" s="26" t="s">
        <v>21</v>
      </c>
      <c r="F6413" s="26">
        <v>2012</v>
      </c>
      <c r="G6413" s="27">
        <v>4903</v>
      </c>
    </row>
    <row r="6414" spans="1:7" x14ac:dyDescent="0.15">
      <c r="A6414" s="25" t="s">
        <v>85</v>
      </c>
      <c r="B6414" s="26" t="s">
        <v>82</v>
      </c>
      <c r="C6414" s="26" t="s">
        <v>83</v>
      </c>
      <c r="D6414" s="26" t="s">
        <v>22</v>
      </c>
      <c r="E6414" s="26" t="s">
        <v>21</v>
      </c>
      <c r="F6414" s="26">
        <v>2011</v>
      </c>
      <c r="G6414" s="27">
        <v>4944.3</v>
      </c>
    </row>
    <row r="6415" spans="1:7" x14ac:dyDescent="0.15">
      <c r="A6415" s="25" t="s">
        <v>85</v>
      </c>
      <c r="B6415" s="26" t="s">
        <v>82</v>
      </c>
      <c r="C6415" s="26" t="s">
        <v>83</v>
      </c>
      <c r="D6415" s="26" t="s">
        <v>22</v>
      </c>
      <c r="E6415" s="26" t="s">
        <v>21</v>
      </c>
      <c r="F6415" s="26">
        <v>2010</v>
      </c>
      <c r="G6415" s="27">
        <v>5038.7000000000007</v>
      </c>
    </row>
    <row r="6416" spans="1:7" x14ac:dyDescent="0.15">
      <c r="A6416" s="25" t="s">
        <v>85</v>
      </c>
      <c r="B6416" s="26" t="s">
        <v>82</v>
      </c>
      <c r="C6416" s="26" t="s">
        <v>83</v>
      </c>
      <c r="D6416" s="26" t="s">
        <v>22</v>
      </c>
      <c r="E6416" s="26" t="s">
        <v>21</v>
      </c>
      <c r="F6416" s="26">
        <v>2009</v>
      </c>
      <c r="G6416" s="27">
        <v>5047</v>
      </c>
    </row>
    <row r="6417" spans="1:7" x14ac:dyDescent="0.15">
      <c r="A6417" s="25" t="s">
        <v>85</v>
      </c>
      <c r="B6417" s="26" t="s">
        <v>82</v>
      </c>
      <c r="C6417" s="26" t="s">
        <v>83</v>
      </c>
      <c r="D6417" s="26" t="s">
        <v>22</v>
      </c>
      <c r="E6417" s="26" t="s">
        <v>21</v>
      </c>
      <c r="F6417" s="26">
        <v>2008</v>
      </c>
      <c r="G6417" s="27">
        <v>5003.1000000000004</v>
      </c>
    </row>
    <row r="6418" spans="1:7" x14ac:dyDescent="0.15">
      <c r="A6418" s="25" t="s">
        <v>85</v>
      </c>
      <c r="B6418" s="26" t="s">
        <v>82</v>
      </c>
      <c r="C6418" s="26" t="s">
        <v>83</v>
      </c>
      <c r="D6418" s="26" t="s">
        <v>22</v>
      </c>
      <c r="E6418" s="26" t="s">
        <v>21</v>
      </c>
      <c r="F6418" s="26">
        <v>2007</v>
      </c>
      <c r="G6418" s="27">
        <v>4987.2000000000007</v>
      </c>
    </row>
    <row r="6419" spans="1:7" x14ac:dyDescent="0.15">
      <c r="A6419" s="25" t="s">
        <v>85</v>
      </c>
      <c r="B6419" s="26" t="s">
        <v>82</v>
      </c>
      <c r="C6419" s="26" t="s">
        <v>83</v>
      </c>
      <c r="D6419" s="26" t="s">
        <v>22</v>
      </c>
      <c r="E6419" s="26" t="s">
        <v>21</v>
      </c>
      <c r="F6419" s="26">
        <v>2006</v>
      </c>
      <c r="G6419" s="27">
        <v>4981</v>
      </c>
    </row>
    <row r="6420" spans="1:7" x14ac:dyDescent="0.15">
      <c r="A6420" s="25" t="s">
        <v>85</v>
      </c>
      <c r="B6420" s="26" t="s">
        <v>82</v>
      </c>
      <c r="C6420" s="26" t="s">
        <v>83</v>
      </c>
      <c r="D6420" s="26" t="s">
        <v>22</v>
      </c>
      <c r="E6420" s="26" t="s">
        <v>21</v>
      </c>
      <c r="F6420" s="26">
        <v>2005</v>
      </c>
      <c r="G6420" s="27">
        <v>4942.6000000000004</v>
      </c>
    </row>
    <row r="6421" spans="1:7" x14ac:dyDescent="0.15">
      <c r="A6421" s="25" t="s">
        <v>85</v>
      </c>
      <c r="B6421" s="26" t="s">
        <v>82</v>
      </c>
      <c r="C6421" s="26" t="s">
        <v>83</v>
      </c>
      <c r="D6421" s="26" t="s">
        <v>22</v>
      </c>
      <c r="E6421" s="26" t="s">
        <v>21</v>
      </c>
      <c r="F6421" s="26">
        <v>2004</v>
      </c>
      <c r="G6421" s="27">
        <v>4936.1000000000004</v>
      </c>
    </row>
    <row r="6422" spans="1:7" x14ac:dyDescent="0.15">
      <c r="A6422" s="25" t="s">
        <v>85</v>
      </c>
      <c r="B6422" s="26" t="s">
        <v>82</v>
      </c>
      <c r="C6422" s="26" t="s">
        <v>83</v>
      </c>
      <c r="D6422" s="26" t="s">
        <v>22</v>
      </c>
      <c r="E6422" s="26" t="s">
        <v>21</v>
      </c>
      <c r="F6422" s="26">
        <v>2003</v>
      </c>
      <c r="G6422" s="27">
        <v>4845.3</v>
      </c>
    </row>
    <row r="6423" spans="1:7" x14ac:dyDescent="0.15">
      <c r="A6423" s="25" t="s">
        <v>85</v>
      </c>
      <c r="B6423" s="26" t="s">
        <v>82</v>
      </c>
      <c r="C6423" s="26" t="s">
        <v>83</v>
      </c>
      <c r="D6423" s="26" t="s">
        <v>22</v>
      </c>
      <c r="E6423" s="26" t="s">
        <v>21</v>
      </c>
      <c r="F6423" s="26">
        <v>2002</v>
      </c>
      <c r="G6423" s="27">
        <v>4781.1000000000004</v>
      </c>
    </row>
    <row r="6424" spans="1:7" x14ac:dyDescent="0.15">
      <c r="A6424" s="25" t="s">
        <v>85</v>
      </c>
      <c r="B6424" s="26" t="s">
        <v>82</v>
      </c>
      <c r="C6424" s="26" t="s">
        <v>83</v>
      </c>
      <c r="D6424" s="26" t="s">
        <v>22</v>
      </c>
      <c r="E6424" s="26" t="s">
        <v>21</v>
      </c>
      <c r="F6424" s="26">
        <v>2001</v>
      </c>
      <c r="G6424" s="27">
        <v>4738</v>
      </c>
    </row>
    <row r="6425" spans="1:7" x14ac:dyDescent="0.15">
      <c r="A6425" s="25" t="s">
        <v>85</v>
      </c>
      <c r="B6425" s="26" t="s">
        <v>82</v>
      </c>
      <c r="C6425" s="26" t="s">
        <v>83</v>
      </c>
      <c r="D6425" s="26" t="s">
        <v>22</v>
      </c>
      <c r="E6425" s="26" t="s">
        <v>21</v>
      </c>
      <c r="F6425" s="26">
        <v>2000</v>
      </c>
      <c r="G6425" s="27">
        <v>4627.4000000000005</v>
      </c>
    </row>
    <row r="6426" spans="1:7" x14ac:dyDescent="0.15">
      <c r="A6426" s="25" t="s">
        <v>85</v>
      </c>
      <c r="B6426" s="26" t="s">
        <v>82</v>
      </c>
      <c r="C6426" s="26" t="s">
        <v>83</v>
      </c>
      <c r="D6426" s="26" t="s">
        <v>22</v>
      </c>
      <c r="E6426" s="26" t="s">
        <v>21</v>
      </c>
      <c r="F6426" s="26">
        <v>1999</v>
      </c>
      <c r="G6426" s="27">
        <v>4602.2</v>
      </c>
    </row>
    <row r="6427" spans="1:7" x14ac:dyDescent="0.15">
      <c r="A6427" s="25" t="s">
        <v>85</v>
      </c>
      <c r="B6427" s="26" t="s">
        <v>82</v>
      </c>
      <c r="C6427" s="26" t="s">
        <v>83</v>
      </c>
      <c r="D6427" s="26" t="s">
        <v>22</v>
      </c>
      <c r="E6427" s="26" t="s">
        <v>21</v>
      </c>
      <c r="F6427" s="26">
        <v>1998</v>
      </c>
      <c r="G6427" s="27">
        <v>4538</v>
      </c>
    </row>
    <row r="6428" spans="1:7" x14ac:dyDescent="0.15">
      <c r="A6428" s="25" t="s">
        <v>85</v>
      </c>
      <c r="B6428" s="26" t="s">
        <v>82</v>
      </c>
      <c r="C6428" s="26" t="s">
        <v>83</v>
      </c>
      <c r="D6428" s="26" t="s">
        <v>22</v>
      </c>
      <c r="E6428" s="26" t="s">
        <v>21</v>
      </c>
      <c r="F6428" s="26">
        <v>1997</v>
      </c>
      <c r="G6428" s="27">
        <v>4296.7</v>
      </c>
    </row>
    <row r="6429" spans="1:7" x14ac:dyDescent="0.15">
      <c r="A6429" s="25" t="s">
        <v>85</v>
      </c>
      <c r="B6429" s="26" t="s">
        <v>82</v>
      </c>
      <c r="C6429" s="26" t="s">
        <v>83</v>
      </c>
      <c r="D6429" s="26" t="s">
        <v>22</v>
      </c>
      <c r="E6429" s="26" t="s">
        <v>21</v>
      </c>
      <c r="F6429" s="26">
        <v>1996</v>
      </c>
      <c r="G6429" s="27">
        <v>4292.5</v>
      </c>
    </row>
    <row r="6430" spans="1:7" x14ac:dyDescent="0.15">
      <c r="A6430" s="25" t="s">
        <v>85</v>
      </c>
      <c r="B6430" s="26" t="s">
        <v>82</v>
      </c>
      <c r="C6430" s="26" t="s">
        <v>83</v>
      </c>
      <c r="D6430" s="26" t="s">
        <v>22</v>
      </c>
      <c r="E6430" s="26" t="s">
        <v>21</v>
      </c>
      <c r="F6430" s="26">
        <v>1995</v>
      </c>
      <c r="G6430" s="27">
        <v>4220.2</v>
      </c>
    </row>
    <row r="6431" spans="1:7" x14ac:dyDescent="0.15">
      <c r="A6431" s="25" t="s">
        <v>85</v>
      </c>
      <c r="B6431" s="26" t="s">
        <v>82</v>
      </c>
      <c r="C6431" s="26" t="s">
        <v>83</v>
      </c>
      <c r="D6431" s="26" t="s">
        <v>22</v>
      </c>
      <c r="E6431" s="26" t="s">
        <v>21</v>
      </c>
      <c r="F6431" s="26">
        <v>1994</v>
      </c>
      <c r="G6431" s="27"/>
    </row>
    <row r="6432" spans="1:7" x14ac:dyDescent="0.15">
      <c r="A6432" s="25" t="s">
        <v>85</v>
      </c>
      <c r="B6432" s="26" t="s">
        <v>82</v>
      </c>
      <c r="C6432" s="26" t="s">
        <v>83</v>
      </c>
      <c r="D6432" s="26" t="s">
        <v>22</v>
      </c>
      <c r="E6432" s="26" t="s">
        <v>21</v>
      </c>
      <c r="F6432" s="26">
        <v>1993</v>
      </c>
      <c r="G6432" s="27"/>
    </row>
    <row r="6433" spans="1:7" x14ac:dyDescent="0.15">
      <c r="A6433" s="25" t="s">
        <v>85</v>
      </c>
      <c r="B6433" s="26" t="s">
        <v>82</v>
      </c>
      <c r="C6433" s="26" t="s">
        <v>83</v>
      </c>
      <c r="D6433" s="26" t="s">
        <v>22</v>
      </c>
      <c r="E6433" s="26" t="s">
        <v>21</v>
      </c>
      <c r="F6433" s="26">
        <v>1992</v>
      </c>
      <c r="G6433" s="27"/>
    </row>
    <row r="6434" spans="1:7" x14ac:dyDescent="0.15">
      <c r="A6434" s="25" t="s">
        <v>85</v>
      </c>
      <c r="B6434" s="26" t="s">
        <v>82</v>
      </c>
      <c r="C6434" s="26" t="s">
        <v>83</v>
      </c>
      <c r="D6434" s="26" t="s">
        <v>22</v>
      </c>
      <c r="E6434" s="26" t="s">
        <v>21</v>
      </c>
      <c r="F6434" s="26">
        <v>1991</v>
      </c>
      <c r="G6434" s="27"/>
    </row>
    <row r="6435" spans="1:7" x14ac:dyDescent="0.15">
      <c r="A6435" s="25" t="s">
        <v>85</v>
      </c>
      <c r="B6435" s="26" t="s">
        <v>82</v>
      </c>
      <c r="C6435" s="26" t="s">
        <v>83</v>
      </c>
      <c r="D6435" s="26" t="s">
        <v>22</v>
      </c>
      <c r="E6435" s="26" t="s">
        <v>21</v>
      </c>
      <c r="F6435" s="26">
        <v>1990</v>
      </c>
      <c r="G6435" s="27"/>
    </row>
    <row r="6436" spans="1:7" x14ac:dyDescent="0.15">
      <c r="A6436" s="25" t="s">
        <v>85</v>
      </c>
      <c r="B6436" s="26" t="s">
        <v>82</v>
      </c>
      <c r="C6436" s="26" t="s">
        <v>83</v>
      </c>
      <c r="D6436" s="26" t="s">
        <v>22</v>
      </c>
      <c r="E6436" s="26" t="s">
        <v>21</v>
      </c>
      <c r="F6436" s="26">
        <v>1989</v>
      </c>
      <c r="G6436" s="27"/>
    </row>
    <row r="6437" spans="1:7" x14ac:dyDescent="0.15">
      <c r="A6437" s="25" t="s">
        <v>85</v>
      </c>
      <c r="B6437" s="26" t="s">
        <v>82</v>
      </c>
      <c r="C6437" s="26" t="s">
        <v>83</v>
      </c>
      <c r="D6437" s="26" t="s">
        <v>22</v>
      </c>
      <c r="E6437" s="26" t="s">
        <v>21</v>
      </c>
      <c r="F6437" s="26">
        <v>1988</v>
      </c>
      <c r="G6437" s="27"/>
    </row>
    <row r="6438" spans="1:7" x14ac:dyDescent="0.15">
      <c r="A6438" s="25" t="s">
        <v>85</v>
      </c>
      <c r="B6438" s="26" t="s">
        <v>82</v>
      </c>
      <c r="C6438" s="26" t="s">
        <v>83</v>
      </c>
      <c r="D6438" s="26" t="s">
        <v>22</v>
      </c>
      <c r="E6438" s="26" t="s">
        <v>21</v>
      </c>
      <c r="F6438" s="26">
        <v>1987</v>
      </c>
      <c r="G6438" s="27"/>
    </row>
    <row r="6439" spans="1:7" x14ac:dyDescent="0.15">
      <c r="A6439" s="25" t="s">
        <v>85</v>
      </c>
      <c r="B6439" s="26" t="s">
        <v>82</v>
      </c>
      <c r="C6439" s="26" t="s">
        <v>83</v>
      </c>
      <c r="D6439" s="26" t="s">
        <v>22</v>
      </c>
      <c r="E6439" s="26" t="s">
        <v>21</v>
      </c>
      <c r="F6439" s="26">
        <v>1986</v>
      </c>
      <c r="G6439" s="27"/>
    </row>
    <row r="6440" spans="1:7" x14ac:dyDescent="0.15">
      <c r="A6440" s="25" t="s">
        <v>85</v>
      </c>
      <c r="B6440" s="26" t="s">
        <v>82</v>
      </c>
      <c r="C6440" s="26" t="s">
        <v>83</v>
      </c>
      <c r="D6440" s="26" t="s">
        <v>22</v>
      </c>
      <c r="E6440" s="26" t="s">
        <v>21</v>
      </c>
      <c r="F6440" s="26">
        <v>1985</v>
      </c>
      <c r="G6440" s="27"/>
    </row>
    <row r="6441" spans="1:7" x14ac:dyDescent="0.15">
      <c r="A6441" s="25" t="s">
        <v>85</v>
      </c>
      <c r="B6441" s="26" t="s">
        <v>82</v>
      </c>
      <c r="C6441" s="26" t="s">
        <v>83</v>
      </c>
      <c r="D6441" s="26" t="s">
        <v>22</v>
      </c>
      <c r="E6441" s="26" t="s">
        <v>21</v>
      </c>
      <c r="F6441" s="26">
        <v>1984</v>
      </c>
      <c r="G6441" s="27"/>
    </row>
    <row r="6442" spans="1:7" x14ac:dyDescent="0.15">
      <c r="A6442" s="25" t="s">
        <v>85</v>
      </c>
      <c r="B6442" s="26" t="s">
        <v>82</v>
      </c>
      <c r="C6442" s="26" t="s">
        <v>83</v>
      </c>
      <c r="D6442" s="26" t="s">
        <v>22</v>
      </c>
      <c r="E6442" s="26" t="s">
        <v>21</v>
      </c>
      <c r="F6442" s="26">
        <v>1983</v>
      </c>
      <c r="G6442" s="27"/>
    </row>
    <row r="6443" spans="1:7" x14ac:dyDescent="0.15">
      <c r="A6443" s="25" t="s">
        <v>85</v>
      </c>
      <c r="B6443" s="26" t="s">
        <v>82</v>
      </c>
      <c r="C6443" s="26" t="s">
        <v>83</v>
      </c>
      <c r="D6443" s="26" t="s">
        <v>22</v>
      </c>
      <c r="E6443" s="26" t="s">
        <v>21</v>
      </c>
      <c r="F6443" s="26">
        <v>1982</v>
      </c>
      <c r="G6443" s="27"/>
    </row>
    <row r="6444" spans="1:7" x14ac:dyDescent="0.15">
      <c r="A6444" s="25" t="s">
        <v>85</v>
      </c>
      <c r="B6444" s="26" t="s">
        <v>82</v>
      </c>
      <c r="C6444" s="26" t="s">
        <v>83</v>
      </c>
      <c r="D6444" s="26" t="s">
        <v>22</v>
      </c>
      <c r="E6444" s="26" t="s">
        <v>21</v>
      </c>
      <c r="F6444" s="26">
        <v>1981</v>
      </c>
      <c r="G6444" s="27"/>
    </row>
    <row r="6445" spans="1:7" x14ac:dyDescent="0.15">
      <c r="A6445" s="25" t="s">
        <v>85</v>
      </c>
      <c r="B6445" s="26" t="s">
        <v>82</v>
      </c>
      <c r="C6445" s="26" t="s">
        <v>83</v>
      </c>
      <c r="D6445" s="26" t="s">
        <v>22</v>
      </c>
      <c r="E6445" s="26" t="s">
        <v>21</v>
      </c>
      <c r="F6445" s="26">
        <v>1980</v>
      </c>
      <c r="G6445" s="27"/>
    </row>
    <row r="6446" spans="1:7" x14ac:dyDescent="0.15">
      <c r="A6446" s="25" t="s">
        <v>85</v>
      </c>
      <c r="B6446" s="26" t="s">
        <v>82</v>
      </c>
      <c r="C6446" s="26" t="s">
        <v>83</v>
      </c>
      <c r="D6446" s="26" t="s">
        <v>22</v>
      </c>
      <c r="E6446" s="26" t="s">
        <v>21</v>
      </c>
      <c r="F6446" s="26">
        <v>1979</v>
      </c>
      <c r="G6446" s="27"/>
    </row>
    <row r="6447" spans="1:7" x14ac:dyDescent="0.15">
      <c r="A6447" s="25" t="s">
        <v>85</v>
      </c>
      <c r="B6447" s="26" t="s">
        <v>82</v>
      </c>
      <c r="C6447" s="26" t="s">
        <v>83</v>
      </c>
      <c r="D6447" s="26" t="s">
        <v>22</v>
      </c>
      <c r="E6447" s="26" t="s">
        <v>21</v>
      </c>
      <c r="F6447" s="26">
        <v>1978</v>
      </c>
      <c r="G6447" s="27"/>
    </row>
    <row r="6448" spans="1:7" x14ac:dyDescent="0.15">
      <c r="A6448" s="25" t="s">
        <v>85</v>
      </c>
      <c r="B6448" s="26" t="s">
        <v>82</v>
      </c>
      <c r="C6448" s="26" t="s">
        <v>83</v>
      </c>
      <c r="D6448" s="26" t="s">
        <v>22</v>
      </c>
      <c r="E6448" s="26" t="s">
        <v>21</v>
      </c>
      <c r="F6448" s="26">
        <v>1977</v>
      </c>
      <c r="G6448" s="27"/>
    </row>
    <row r="6449" spans="1:7" x14ac:dyDescent="0.15">
      <c r="A6449" s="25" t="s">
        <v>85</v>
      </c>
      <c r="B6449" s="26" t="s">
        <v>82</v>
      </c>
      <c r="C6449" s="26" t="s">
        <v>83</v>
      </c>
      <c r="D6449" s="26" t="s">
        <v>22</v>
      </c>
      <c r="E6449" s="26" t="s">
        <v>21</v>
      </c>
      <c r="F6449" s="26">
        <v>1976</v>
      </c>
      <c r="G6449" s="27"/>
    </row>
    <row r="6450" spans="1:7" x14ac:dyDescent="0.15">
      <c r="A6450" s="25" t="s">
        <v>85</v>
      </c>
      <c r="B6450" s="26" t="s">
        <v>82</v>
      </c>
      <c r="C6450" s="26" t="s">
        <v>83</v>
      </c>
      <c r="D6450" s="26" t="s">
        <v>22</v>
      </c>
      <c r="E6450" s="26" t="s">
        <v>21</v>
      </c>
      <c r="F6450" s="26">
        <v>1975</v>
      </c>
      <c r="G6450" s="27"/>
    </row>
    <row r="6451" spans="1:7" x14ac:dyDescent="0.15">
      <c r="A6451" s="25" t="s">
        <v>85</v>
      </c>
      <c r="B6451" s="26" t="s">
        <v>82</v>
      </c>
      <c r="C6451" s="26" t="s">
        <v>83</v>
      </c>
      <c r="D6451" s="26" t="s">
        <v>22</v>
      </c>
      <c r="E6451" s="26" t="s">
        <v>21</v>
      </c>
      <c r="F6451" s="26">
        <v>1974</v>
      </c>
      <c r="G6451" s="27"/>
    </row>
    <row r="6452" spans="1:7" x14ac:dyDescent="0.15">
      <c r="A6452" s="25" t="s">
        <v>85</v>
      </c>
      <c r="B6452" s="26" t="s">
        <v>82</v>
      </c>
      <c r="C6452" s="26" t="s">
        <v>83</v>
      </c>
      <c r="D6452" s="26" t="s">
        <v>22</v>
      </c>
      <c r="E6452" s="26" t="s">
        <v>21</v>
      </c>
      <c r="F6452" s="26">
        <v>1973</v>
      </c>
      <c r="G6452" s="27"/>
    </row>
    <row r="6453" spans="1:7" x14ac:dyDescent="0.15">
      <c r="A6453" s="25" t="s">
        <v>85</v>
      </c>
      <c r="B6453" s="26" t="s">
        <v>82</v>
      </c>
      <c r="C6453" s="26" t="s">
        <v>83</v>
      </c>
      <c r="D6453" s="26" t="s">
        <v>22</v>
      </c>
      <c r="E6453" s="26" t="s">
        <v>21</v>
      </c>
      <c r="F6453" s="26">
        <v>1972</v>
      </c>
      <c r="G6453" s="27"/>
    </row>
    <row r="6454" spans="1:7" x14ac:dyDescent="0.15">
      <c r="A6454" s="25" t="s">
        <v>85</v>
      </c>
      <c r="B6454" s="26" t="s">
        <v>82</v>
      </c>
      <c r="C6454" s="26" t="s">
        <v>83</v>
      </c>
      <c r="D6454" s="26" t="s">
        <v>22</v>
      </c>
      <c r="E6454" s="26" t="s">
        <v>21</v>
      </c>
      <c r="F6454" s="26">
        <v>1971</v>
      </c>
      <c r="G6454" s="27"/>
    </row>
    <row r="6455" spans="1:7" x14ac:dyDescent="0.15">
      <c r="A6455" s="25" t="s">
        <v>85</v>
      </c>
      <c r="B6455" s="26" t="s">
        <v>82</v>
      </c>
      <c r="C6455" s="26" t="s">
        <v>83</v>
      </c>
      <c r="D6455" s="26" t="s">
        <v>22</v>
      </c>
      <c r="E6455" s="26" t="s">
        <v>21</v>
      </c>
      <c r="F6455" s="26">
        <v>1970</v>
      </c>
      <c r="G6455" s="27"/>
    </row>
    <row r="6456" spans="1:7" x14ac:dyDescent="0.15">
      <c r="A6456" s="25" t="s">
        <v>85</v>
      </c>
      <c r="B6456" s="26" t="s">
        <v>82</v>
      </c>
      <c r="C6456" s="26" t="s">
        <v>83</v>
      </c>
      <c r="D6456" s="26" t="s">
        <v>22</v>
      </c>
      <c r="E6456" s="26" t="s">
        <v>21</v>
      </c>
      <c r="F6456" s="26">
        <v>1969</v>
      </c>
      <c r="G6456" s="27"/>
    </row>
    <row r="6457" spans="1:7" x14ac:dyDescent="0.15">
      <c r="A6457" s="25" t="s">
        <v>85</v>
      </c>
      <c r="B6457" s="26" t="s">
        <v>82</v>
      </c>
      <c r="C6457" s="26" t="s">
        <v>83</v>
      </c>
      <c r="D6457" s="26" t="s">
        <v>22</v>
      </c>
      <c r="E6457" s="26" t="s">
        <v>21</v>
      </c>
      <c r="F6457" s="26">
        <v>1968</v>
      </c>
      <c r="G6457" s="27"/>
    </row>
    <row r="6458" spans="1:7" x14ac:dyDescent="0.15">
      <c r="A6458" s="25" t="s">
        <v>85</v>
      </c>
      <c r="B6458" s="26" t="s">
        <v>82</v>
      </c>
      <c r="C6458" s="26" t="s">
        <v>83</v>
      </c>
      <c r="D6458" s="26" t="s">
        <v>22</v>
      </c>
      <c r="E6458" s="26" t="s">
        <v>21</v>
      </c>
      <c r="F6458" s="26">
        <v>1967</v>
      </c>
      <c r="G6458" s="27"/>
    </row>
    <row r="6459" spans="1:7" x14ac:dyDescent="0.15">
      <c r="A6459" s="25" t="s">
        <v>85</v>
      </c>
      <c r="B6459" s="26" t="s">
        <v>82</v>
      </c>
      <c r="C6459" s="26" t="s">
        <v>83</v>
      </c>
      <c r="D6459" s="26" t="s">
        <v>22</v>
      </c>
      <c r="E6459" s="26" t="s">
        <v>21</v>
      </c>
      <c r="F6459" s="26">
        <v>1966</v>
      </c>
      <c r="G6459" s="27"/>
    </row>
    <row r="6460" spans="1:7" x14ac:dyDescent="0.15">
      <c r="A6460" s="25" t="s">
        <v>85</v>
      </c>
      <c r="B6460" s="26" t="s">
        <v>82</v>
      </c>
      <c r="C6460" s="26" t="s">
        <v>83</v>
      </c>
      <c r="D6460" s="26" t="s">
        <v>22</v>
      </c>
      <c r="E6460" s="26" t="s">
        <v>21</v>
      </c>
      <c r="F6460" s="26">
        <v>1965</v>
      </c>
      <c r="G6460" s="27"/>
    </row>
    <row r="6461" spans="1:7" x14ac:dyDescent="0.15">
      <c r="A6461" s="25" t="s">
        <v>85</v>
      </c>
      <c r="B6461" s="26" t="s">
        <v>82</v>
      </c>
      <c r="C6461" s="26" t="s">
        <v>83</v>
      </c>
      <c r="D6461" s="26" t="s">
        <v>22</v>
      </c>
      <c r="E6461" s="26" t="s">
        <v>21</v>
      </c>
      <c r="F6461" s="26">
        <v>1964</v>
      </c>
      <c r="G6461" s="27"/>
    </row>
    <row r="6462" spans="1:7" x14ac:dyDescent="0.15">
      <c r="A6462" s="25" t="s">
        <v>85</v>
      </c>
      <c r="B6462" s="26" t="s">
        <v>82</v>
      </c>
      <c r="C6462" s="26" t="s">
        <v>83</v>
      </c>
      <c r="D6462" s="26" t="s">
        <v>22</v>
      </c>
      <c r="E6462" s="26" t="s">
        <v>21</v>
      </c>
      <c r="F6462" s="26">
        <v>1963</v>
      </c>
      <c r="G6462" s="27"/>
    </row>
    <row r="6463" spans="1:7" x14ac:dyDescent="0.15">
      <c r="A6463" s="25" t="s">
        <v>85</v>
      </c>
      <c r="B6463" s="26" t="s">
        <v>82</v>
      </c>
      <c r="C6463" s="26" t="s">
        <v>83</v>
      </c>
      <c r="D6463" s="26" t="s">
        <v>22</v>
      </c>
      <c r="E6463" s="26" t="s">
        <v>21</v>
      </c>
      <c r="F6463" s="26">
        <v>1962</v>
      </c>
      <c r="G6463" s="27"/>
    </row>
    <row r="6464" spans="1:7" x14ac:dyDescent="0.15">
      <c r="A6464" s="25" t="s">
        <v>85</v>
      </c>
      <c r="B6464" s="26" t="s">
        <v>82</v>
      </c>
      <c r="C6464" s="26" t="s">
        <v>83</v>
      </c>
      <c r="D6464" s="26" t="s">
        <v>22</v>
      </c>
      <c r="E6464" s="26" t="s">
        <v>21</v>
      </c>
      <c r="F6464" s="26">
        <v>1961</v>
      </c>
      <c r="G6464" s="27"/>
    </row>
    <row r="6465" spans="1:7" x14ac:dyDescent="0.15">
      <c r="A6465" s="25" t="s">
        <v>85</v>
      </c>
      <c r="B6465" s="26" t="s">
        <v>82</v>
      </c>
      <c r="C6465" s="26" t="s">
        <v>83</v>
      </c>
      <c r="D6465" s="26" t="s">
        <v>22</v>
      </c>
      <c r="E6465" s="26" t="s">
        <v>21</v>
      </c>
      <c r="F6465" s="26">
        <v>1960</v>
      </c>
      <c r="G6465" s="27"/>
    </row>
    <row r="6466" spans="1:7" x14ac:dyDescent="0.15">
      <c r="A6466" s="25" t="s">
        <v>85</v>
      </c>
      <c r="B6466" s="26" t="s">
        <v>82</v>
      </c>
      <c r="C6466" s="26" t="s">
        <v>83</v>
      </c>
      <c r="D6466" s="26" t="s">
        <v>38</v>
      </c>
      <c r="E6466" s="26" t="s">
        <v>37</v>
      </c>
      <c r="F6466" s="26">
        <v>2023</v>
      </c>
      <c r="G6466" s="27">
        <v>24119.200000000001</v>
      </c>
    </row>
    <row r="6467" spans="1:7" x14ac:dyDescent="0.15">
      <c r="A6467" s="25" t="s">
        <v>85</v>
      </c>
      <c r="B6467" s="26" t="s">
        <v>82</v>
      </c>
      <c r="C6467" s="26" t="s">
        <v>83</v>
      </c>
      <c r="D6467" s="26" t="s">
        <v>38</v>
      </c>
      <c r="E6467" s="26" t="s">
        <v>37</v>
      </c>
      <c r="F6467" s="26">
        <v>2022</v>
      </c>
      <c r="G6467" s="27">
        <v>23626.5</v>
      </c>
    </row>
    <row r="6468" spans="1:7" x14ac:dyDescent="0.15">
      <c r="A6468" s="25" t="s">
        <v>85</v>
      </c>
      <c r="B6468" s="26" t="s">
        <v>82</v>
      </c>
      <c r="C6468" s="26" t="s">
        <v>83</v>
      </c>
      <c r="D6468" s="26" t="s">
        <v>38</v>
      </c>
      <c r="E6468" s="26" t="s">
        <v>37</v>
      </c>
      <c r="F6468" s="26">
        <v>2021</v>
      </c>
      <c r="G6468" s="27">
        <v>23309.5</v>
      </c>
    </row>
    <row r="6469" spans="1:7" x14ac:dyDescent="0.15">
      <c r="A6469" s="25" t="s">
        <v>85</v>
      </c>
      <c r="B6469" s="26" t="s">
        <v>82</v>
      </c>
      <c r="C6469" s="26" t="s">
        <v>83</v>
      </c>
      <c r="D6469" s="26" t="s">
        <v>38</v>
      </c>
      <c r="E6469" s="26" t="s">
        <v>37</v>
      </c>
      <c r="F6469" s="26">
        <v>2020</v>
      </c>
      <c r="G6469" s="27">
        <v>22733.3</v>
      </c>
    </row>
    <row r="6470" spans="1:7" x14ac:dyDescent="0.15">
      <c r="A6470" s="25" t="s">
        <v>85</v>
      </c>
      <c r="B6470" s="26" t="s">
        <v>82</v>
      </c>
      <c r="C6470" s="26" t="s">
        <v>83</v>
      </c>
      <c r="D6470" s="26" t="s">
        <v>38</v>
      </c>
      <c r="E6470" s="26" t="s">
        <v>37</v>
      </c>
      <c r="F6470" s="26">
        <v>2019</v>
      </c>
      <c r="G6470" s="27">
        <v>23027.1</v>
      </c>
    </row>
    <row r="6471" spans="1:7" x14ac:dyDescent="0.15">
      <c r="A6471" s="25" t="s">
        <v>85</v>
      </c>
      <c r="B6471" s="26" t="s">
        <v>82</v>
      </c>
      <c r="C6471" s="26" t="s">
        <v>83</v>
      </c>
      <c r="D6471" s="26" t="s">
        <v>38</v>
      </c>
      <c r="E6471" s="26" t="s">
        <v>37</v>
      </c>
      <c r="F6471" s="26">
        <v>2018</v>
      </c>
      <c r="G6471" s="27">
        <v>22806.5</v>
      </c>
    </row>
    <row r="6472" spans="1:7" x14ac:dyDescent="0.15">
      <c r="A6472" s="25" t="s">
        <v>85</v>
      </c>
      <c r="B6472" s="26" t="s">
        <v>82</v>
      </c>
      <c r="C6472" s="26" t="s">
        <v>83</v>
      </c>
      <c r="D6472" s="26" t="s">
        <v>38</v>
      </c>
      <c r="E6472" s="26" t="s">
        <v>37</v>
      </c>
      <c r="F6472" s="26">
        <v>2017</v>
      </c>
      <c r="G6472" s="27">
        <v>22741.8</v>
      </c>
    </row>
    <row r="6473" spans="1:7" x14ac:dyDescent="0.15">
      <c r="A6473" s="25" t="s">
        <v>85</v>
      </c>
      <c r="B6473" s="26" t="s">
        <v>82</v>
      </c>
      <c r="C6473" s="26" t="s">
        <v>83</v>
      </c>
      <c r="D6473" s="26" t="s">
        <v>38</v>
      </c>
      <c r="E6473" s="26" t="s">
        <v>37</v>
      </c>
      <c r="F6473" s="26">
        <v>2016</v>
      </c>
      <c r="G6473" s="27">
        <v>22822.2</v>
      </c>
    </row>
    <row r="6474" spans="1:7" x14ac:dyDescent="0.15">
      <c r="A6474" s="25" t="s">
        <v>85</v>
      </c>
      <c r="B6474" s="26" t="s">
        <v>82</v>
      </c>
      <c r="C6474" s="26" t="s">
        <v>83</v>
      </c>
      <c r="D6474" s="26" t="s">
        <v>38</v>
      </c>
      <c r="E6474" s="26" t="s">
        <v>37</v>
      </c>
      <c r="F6474" s="26">
        <v>2015</v>
      </c>
      <c r="G6474" s="27">
        <v>22921.599999999999</v>
      </c>
    </row>
    <row r="6475" spans="1:7" x14ac:dyDescent="0.15">
      <c r="A6475" s="25" t="s">
        <v>85</v>
      </c>
      <c r="B6475" s="26" t="s">
        <v>82</v>
      </c>
      <c r="C6475" s="26" t="s">
        <v>83</v>
      </c>
      <c r="D6475" s="26" t="s">
        <v>38</v>
      </c>
      <c r="E6475" s="26" t="s">
        <v>37</v>
      </c>
      <c r="F6475" s="26">
        <v>2014</v>
      </c>
      <c r="G6475" s="27">
        <v>22953.8</v>
      </c>
    </row>
    <row r="6476" spans="1:7" x14ac:dyDescent="0.15">
      <c r="A6476" s="25" t="s">
        <v>85</v>
      </c>
      <c r="B6476" s="26" t="s">
        <v>82</v>
      </c>
      <c r="C6476" s="26" t="s">
        <v>83</v>
      </c>
      <c r="D6476" s="26" t="s">
        <v>38</v>
      </c>
      <c r="E6476" s="26" t="s">
        <v>37</v>
      </c>
      <c r="F6476" s="26">
        <v>2013</v>
      </c>
      <c r="G6476" s="27">
        <v>23189.8</v>
      </c>
    </row>
    <row r="6477" spans="1:7" x14ac:dyDescent="0.15">
      <c r="A6477" s="25" t="s">
        <v>85</v>
      </c>
      <c r="B6477" s="26" t="s">
        <v>82</v>
      </c>
      <c r="C6477" s="26" t="s">
        <v>83</v>
      </c>
      <c r="D6477" s="26" t="s">
        <v>38</v>
      </c>
      <c r="E6477" s="26" t="s">
        <v>37</v>
      </c>
      <c r="F6477" s="26">
        <v>2012</v>
      </c>
      <c r="G6477" s="27">
        <v>23443.1</v>
      </c>
    </row>
    <row r="6478" spans="1:7" x14ac:dyDescent="0.15">
      <c r="A6478" s="25" t="s">
        <v>85</v>
      </c>
      <c r="B6478" s="26" t="s">
        <v>82</v>
      </c>
      <c r="C6478" s="26" t="s">
        <v>83</v>
      </c>
      <c r="D6478" s="26" t="s">
        <v>38</v>
      </c>
      <c r="E6478" s="26" t="s">
        <v>37</v>
      </c>
      <c r="F6478" s="26">
        <v>2011</v>
      </c>
      <c r="G6478" s="27">
        <v>23434.1</v>
      </c>
    </row>
    <row r="6479" spans="1:7" x14ac:dyDescent="0.15">
      <c r="A6479" s="25" t="s">
        <v>85</v>
      </c>
      <c r="B6479" s="26" t="s">
        <v>82</v>
      </c>
      <c r="C6479" s="26" t="s">
        <v>83</v>
      </c>
      <c r="D6479" s="26" t="s">
        <v>38</v>
      </c>
      <c r="E6479" s="26" t="s">
        <v>37</v>
      </c>
      <c r="F6479" s="26">
        <v>2010</v>
      </c>
      <c r="G6479" s="27">
        <v>23364.400000000001</v>
      </c>
    </row>
    <row r="6480" spans="1:7" x14ac:dyDescent="0.15">
      <c r="A6480" s="25" t="s">
        <v>85</v>
      </c>
      <c r="B6480" s="26" t="s">
        <v>82</v>
      </c>
      <c r="C6480" s="26" t="s">
        <v>83</v>
      </c>
      <c r="D6480" s="26" t="s">
        <v>38</v>
      </c>
      <c r="E6480" s="26" t="s">
        <v>37</v>
      </c>
      <c r="F6480" s="26">
        <v>2009</v>
      </c>
      <c r="G6480" s="27">
        <v>23260.9</v>
      </c>
    </row>
    <row r="6481" spans="1:7" x14ac:dyDescent="0.15">
      <c r="A6481" s="25" t="s">
        <v>85</v>
      </c>
      <c r="B6481" s="26" t="s">
        <v>82</v>
      </c>
      <c r="C6481" s="26" t="s">
        <v>83</v>
      </c>
      <c r="D6481" s="26" t="s">
        <v>38</v>
      </c>
      <c r="E6481" s="26" t="s">
        <v>37</v>
      </c>
      <c r="F6481" s="26">
        <v>2008</v>
      </c>
      <c r="G6481" s="27">
        <v>23065.7</v>
      </c>
    </row>
    <row r="6482" spans="1:7" x14ac:dyDescent="0.15">
      <c r="A6482" s="25" t="s">
        <v>85</v>
      </c>
      <c r="B6482" s="26" t="s">
        <v>82</v>
      </c>
      <c r="C6482" s="26" t="s">
        <v>83</v>
      </c>
      <c r="D6482" s="26" t="s">
        <v>38</v>
      </c>
      <c r="E6482" s="26" t="s">
        <v>37</v>
      </c>
      <c r="F6482" s="26">
        <v>2007</v>
      </c>
      <c r="G6482" s="27">
        <v>22425.8</v>
      </c>
    </row>
    <row r="6483" spans="1:7" x14ac:dyDescent="0.15">
      <c r="A6483" s="25" t="s">
        <v>85</v>
      </c>
      <c r="B6483" s="26" t="s">
        <v>82</v>
      </c>
      <c r="C6483" s="26" t="s">
        <v>83</v>
      </c>
      <c r="D6483" s="26" t="s">
        <v>38</v>
      </c>
      <c r="E6483" s="26" t="s">
        <v>37</v>
      </c>
      <c r="F6483" s="26">
        <v>2006</v>
      </c>
      <c r="G6483" s="27">
        <v>21779.9</v>
      </c>
    </row>
    <row r="6484" spans="1:7" x14ac:dyDescent="0.15">
      <c r="A6484" s="25" t="s">
        <v>85</v>
      </c>
      <c r="B6484" s="26" t="s">
        <v>82</v>
      </c>
      <c r="C6484" s="26" t="s">
        <v>83</v>
      </c>
      <c r="D6484" s="26" t="s">
        <v>38</v>
      </c>
      <c r="E6484" s="26" t="s">
        <v>37</v>
      </c>
      <c r="F6484" s="26">
        <v>2005</v>
      </c>
      <c r="G6484" s="27">
        <v>21140.9</v>
      </c>
    </row>
    <row r="6485" spans="1:7" x14ac:dyDescent="0.15">
      <c r="A6485" s="25" t="s">
        <v>85</v>
      </c>
      <c r="B6485" s="26" t="s">
        <v>82</v>
      </c>
      <c r="C6485" s="26" t="s">
        <v>83</v>
      </c>
      <c r="D6485" s="26" t="s">
        <v>38</v>
      </c>
      <c r="E6485" s="26" t="s">
        <v>37</v>
      </c>
      <c r="F6485" s="26">
        <v>2004</v>
      </c>
      <c r="G6485" s="27">
        <v>20252.900000000001</v>
      </c>
    </row>
    <row r="6486" spans="1:7" x14ac:dyDescent="0.15">
      <c r="A6486" s="25" t="s">
        <v>85</v>
      </c>
      <c r="B6486" s="26" t="s">
        <v>82</v>
      </c>
      <c r="C6486" s="26" t="s">
        <v>83</v>
      </c>
      <c r="D6486" s="26" t="s">
        <v>38</v>
      </c>
      <c r="E6486" s="26" t="s">
        <v>37</v>
      </c>
      <c r="F6486" s="26">
        <v>2003</v>
      </c>
      <c r="G6486" s="27">
        <v>19690.2</v>
      </c>
    </row>
    <row r="6487" spans="1:7" x14ac:dyDescent="0.15">
      <c r="A6487" s="25" t="s">
        <v>85</v>
      </c>
      <c r="B6487" s="26" t="s">
        <v>82</v>
      </c>
      <c r="C6487" s="26" t="s">
        <v>83</v>
      </c>
      <c r="D6487" s="26" t="s">
        <v>38</v>
      </c>
      <c r="E6487" s="26" t="s">
        <v>37</v>
      </c>
      <c r="F6487" s="26">
        <v>2002</v>
      </c>
      <c r="G6487" s="27">
        <v>18937.900000000001</v>
      </c>
    </row>
    <row r="6488" spans="1:7" x14ac:dyDescent="0.15">
      <c r="A6488" s="25" t="s">
        <v>85</v>
      </c>
      <c r="B6488" s="26" t="s">
        <v>82</v>
      </c>
      <c r="C6488" s="26" t="s">
        <v>83</v>
      </c>
      <c r="D6488" s="26" t="s">
        <v>38</v>
      </c>
      <c r="E6488" s="26" t="s">
        <v>37</v>
      </c>
      <c r="F6488" s="26">
        <v>2001</v>
      </c>
      <c r="G6488" s="27">
        <v>17980.3</v>
      </c>
    </row>
    <row r="6489" spans="1:7" x14ac:dyDescent="0.15">
      <c r="A6489" s="25" t="s">
        <v>85</v>
      </c>
      <c r="B6489" s="26" t="s">
        <v>82</v>
      </c>
      <c r="C6489" s="26" t="s">
        <v>83</v>
      </c>
      <c r="D6489" s="26" t="s">
        <v>38</v>
      </c>
      <c r="E6489" s="26" t="s">
        <v>37</v>
      </c>
      <c r="F6489" s="26">
        <v>2000</v>
      </c>
      <c r="G6489" s="27">
        <v>17946.2</v>
      </c>
    </row>
    <row r="6490" spans="1:7" x14ac:dyDescent="0.15">
      <c r="A6490" s="25" t="s">
        <v>85</v>
      </c>
      <c r="B6490" s="26" t="s">
        <v>82</v>
      </c>
      <c r="C6490" s="26" t="s">
        <v>83</v>
      </c>
      <c r="D6490" s="26" t="s">
        <v>38</v>
      </c>
      <c r="E6490" s="26" t="s">
        <v>37</v>
      </c>
      <c r="F6490" s="26">
        <v>1999</v>
      </c>
      <c r="G6490" s="27">
        <v>17362.400000000001</v>
      </c>
    </row>
    <row r="6491" spans="1:7" x14ac:dyDescent="0.15">
      <c r="A6491" s="25" t="s">
        <v>85</v>
      </c>
      <c r="B6491" s="26" t="s">
        <v>82</v>
      </c>
      <c r="C6491" s="26" t="s">
        <v>83</v>
      </c>
      <c r="D6491" s="26" t="s">
        <v>38</v>
      </c>
      <c r="E6491" s="26" t="s">
        <v>37</v>
      </c>
      <c r="F6491" s="26">
        <v>1998</v>
      </c>
      <c r="G6491" s="27">
        <v>16985.2</v>
      </c>
    </row>
    <row r="6492" spans="1:7" x14ac:dyDescent="0.15">
      <c r="A6492" s="25" t="s">
        <v>85</v>
      </c>
      <c r="B6492" s="26" t="s">
        <v>82</v>
      </c>
      <c r="C6492" s="26" t="s">
        <v>83</v>
      </c>
      <c r="D6492" s="26" t="s">
        <v>38</v>
      </c>
      <c r="E6492" s="26" t="s">
        <v>37</v>
      </c>
      <c r="F6492" s="26">
        <v>1997</v>
      </c>
      <c r="G6492" s="27">
        <v>16735.3</v>
      </c>
    </row>
    <row r="6493" spans="1:7" x14ac:dyDescent="0.15">
      <c r="A6493" s="25" t="s">
        <v>85</v>
      </c>
      <c r="B6493" s="26" t="s">
        <v>82</v>
      </c>
      <c r="C6493" s="26" t="s">
        <v>83</v>
      </c>
      <c r="D6493" s="26" t="s">
        <v>38</v>
      </c>
      <c r="E6493" s="26" t="s">
        <v>37</v>
      </c>
      <c r="F6493" s="26">
        <v>1996</v>
      </c>
      <c r="G6493" s="27">
        <v>16429.099999999999</v>
      </c>
    </row>
    <row r="6494" spans="1:7" x14ac:dyDescent="0.15">
      <c r="A6494" s="25" t="s">
        <v>85</v>
      </c>
      <c r="B6494" s="26" t="s">
        <v>82</v>
      </c>
      <c r="C6494" s="26" t="s">
        <v>83</v>
      </c>
      <c r="D6494" s="26" t="s">
        <v>38</v>
      </c>
      <c r="E6494" s="26" t="s">
        <v>37</v>
      </c>
      <c r="F6494" s="26">
        <v>1995</v>
      </c>
      <c r="G6494" s="27">
        <v>16202.5</v>
      </c>
    </row>
    <row r="6495" spans="1:7" x14ac:dyDescent="0.15">
      <c r="A6495" s="25" t="s">
        <v>85</v>
      </c>
      <c r="B6495" s="26" t="s">
        <v>82</v>
      </c>
      <c r="C6495" s="26" t="s">
        <v>83</v>
      </c>
      <c r="D6495" s="26" t="s">
        <v>38</v>
      </c>
      <c r="E6495" s="26" t="s">
        <v>37</v>
      </c>
      <c r="F6495" s="26">
        <v>1994</v>
      </c>
      <c r="G6495" s="27"/>
    </row>
    <row r="6496" spans="1:7" x14ac:dyDescent="0.15">
      <c r="A6496" s="25" t="s">
        <v>85</v>
      </c>
      <c r="B6496" s="26" t="s">
        <v>82</v>
      </c>
      <c r="C6496" s="26" t="s">
        <v>83</v>
      </c>
      <c r="D6496" s="26" t="s">
        <v>38</v>
      </c>
      <c r="E6496" s="26" t="s">
        <v>37</v>
      </c>
      <c r="F6496" s="26">
        <v>1993</v>
      </c>
      <c r="G6496" s="27"/>
    </row>
    <row r="6497" spans="1:7" x14ac:dyDescent="0.15">
      <c r="A6497" s="25" t="s">
        <v>85</v>
      </c>
      <c r="B6497" s="26" t="s">
        <v>82</v>
      </c>
      <c r="C6497" s="26" t="s">
        <v>83</v>
      </c>
      <c r="D6497" s="26" t="s">
        <v>38</v>
      </c>
      <c r="E6497" s="26" t="s">
        <v>37</v>
      </c>
      <c r="F6497" s="26">
        <v>1992</v>
      </c>
      <c r="G6497" s="27"/>
    </row>
    <row r="6498" spans="1:7" x14ac:dyDescent="0.15">
      <c r="A6498" s="25" t="s">
        <v>85</v>
      </c>
      <c r="B6498" s="26" t="s">
        <v>82</v>
      </c>
      <c r="C6498" s="26" t="s">
        <v>83</v>
      </c>
      <c r="D6498" s="26" t="s">
        <v>38</v>
      </c>
      <c r="E6498" s="26" t="s">
        <v>37</v>
      </c>
      <c r="F6498" s="26">
        <v>1991</v>
      </c>
      <c r="G6498" s="27"/>
    </row>
    <row r="6499" spans="1:7" x14ac:dyDescent="0.15">
      <c r="A6499" s="25" t="s">
        <v>85</v>
      </c>
      <c r="B6499" s="26" t="s">
        <v>82</v>
      </c>
      <c r="C6499" s="26" t="s">
        <v>83</v>
      </c>
      <c r="D6499" s="26" t="s">
        <v>38</v>
      </c>
      <c r="E6499" s="26" t="s">
        <v>37</v>
      </c>
      <c r="F6499" s="26">
        <v>1990</v>
      </c>
      <c r="G6499" s="27"/>
    </row>
    <row r="6500" spans="1:7" x14ac:dyDescent="0.15">
      <c r="A6500" s="25" t="s">
        <v>85</v>
      </c>
      <c r="B6500" s="26" t="s">
        <v>82</v>
      </c>
      <c r="C6500" s="26" t="s">
        <v>83</v>
      </c>
      <c r="D6500" s="26" t="s">
        <v>38</v>
      </c>
      <c r="E6500" s="26" t="s">
        <v>37</v>
      </c>
      <c r="F6500" s="26">
        <v>1989</v>
      </c>
      <c r="G6500" s="27"/>
    </row>
    <row r="6501" spans="1:7" x14ac:dyDescent="0.15">
      <c r="A6501" s="25" t="s">
        <v>85</v>
      </c>
      <c r="B6501" s="26" t="s">
        <v>82</v>
      </c>
      <c r="C6501" s="26" t="s">
        <v>83</v>
      </c>
      <c r="D6501" s="26" t="s">
        <v>38</v>
      </c>
      <c r="E6501" s="26" t="s">
        <v>37</v>
      </c>
      <c r="F6501" s="26">
        <v>1988</v>
      </c>
      <c r="G6501" s="27"/>
    </row>
    <row r="6502" spans="1:7" x14ac:dyDescent="0.15">
      <c r="A6502" s="25" t="s">
        <v>85</v>
      </c>
      <c r="B6502" s="26" t="s">
        <v>82</v>
      </c>
      <c r="C6502" s="26" t="s">
        <v>83</v>
      </c>
      <c r="D6502" s="26" t="s">
        <v>38</v>
      </c>
      <c r="E6502" s="26" t="s">
        <v>37</v>
      </c>
      <c r="F6502" s="26">
        <v>1987</v>
      </c>
      <c r="G6502" s="27"/>
    </row>
    <row r="6503" spans="1:7" x14ac:dyDescent="0.15">
      <c r="A6503" s="25" t="s">
        <v>85</v>
      </c>
      <c r="B6503" s="26" t="s">
        <v>82</v>
      </c>
      <c r="C6503" s="26" t="s">
        <v>83</v>
      </c>
      <c r="D6503" s="26" t="s">
        <v>38</v>
      </c>
      <c r="E6503" s="26" t="s">
        <v>37</v>
      </c>
      <c r="F6503" s="26">
        <v>1986</v>
      </c>
      <c r="G6503" s="27"/>
    </row>
    <row r="6504" spans="1:7" x14ac:dyDescent="0.15">
      <c r="A6504" s="25" t="s">
        <v>85</v>
      </c>
      <c r="B6504" s="26" t="s">
        <v>82</v>
      </c>
      <c r="C6504" s="26" t="s">
        <v>83</v>
      </c>
      <c r="D6504" s="26" t="s">
        <v>38</v>
      </c>
      <c r="E6504" s="26" t="s">
        <v>37</v>
      </c>
      <c r="F6504" s="26">
        <v>1985</v>
      </c>
      <c r="G6504" s="27"/>
    </row>
    <row r="6505" spans="1:7" x14ac:dyDescent="0.15">
      <c r="A6505" s="25" t="s">
        <v>85</v>
      </c>
      <c r="B6505" s="26" t="s">
        <v>82</v>
      </c>
      <c r="C6505" s="26" t="s">
        <v>83</v>
      </c>
      <c r="D6505" s="26" t="s">
        <v>38</v>
      </c>
      <c r="E6505" s="26" t="s">
        <v>37</v>
      </c>
      <c r="F6505" s="26">
        <v>1984</v>
      </c>
      <c r="G6505" s="27"/>
    </row>
    <row r="6506" spans="1:7" x14ac:dyDescent="0.15">
      <c r="A6506" s="25" t="s">
        <v>85</v>
      </c>
      <c r="B6506" s="26" t="s">
        <v>82</v>
      </c>
      <c r="C6506" s="26" t="s">
        <v>83</v>
      </c>
      <c r="D6506" s="26" t="s">
        <v>38</v>
      </c>
      <c r="E6506" s="26" t="s">
        <v>37</v>
      </c>
      <c r="F6506" s="26">
        <v>1983</v>
      </c>
      <c r="G6506" s="27"/>
    </row>
    <row r="6507" spans="1:7" x14ac:dyDescent="0.15">
      <c r="A6507" s="25" t="s">
        <v>85</v>
      </c>
      <c r="B6507" s="26" t="s">
        <v>82</v>
      </c>
      <c r="C6507" s="26" t="s">
        <v>83</v>
      </c>
      <c r="D6507" s="26" t="s">
        <v>38</v>
      </c>
      <c r="E6507" s="26" t="s">
        <v>37</v>
      </c>
      <c r="F6507" s="26">
        <v>1982</v>
      </c>
      <c r="G6507" s="27"/>
    </row>
    <row r="6508" spans="1:7" x14ac:dyDescent="0.15">
      <c r="A6508" s="25" t="s">
        <v>85</v>
      </c>
      <c r="B6508" s="26" t="s">
        <v>82</v>
      </c>
      <c r="C6508" s="26" t="s">
        <v>83</v>
      </c>
      <c r="D6508" s="26" t="s">
        <v>38</v>
      </c>
      <c r="E6508" s="26" t="s">
        <v>37</v>
      </c>
      <c r="F6508" s="26">
        <v>1981</v>
      </c>
      <c r="G6508" s="27"/>
    </row>
    <row r="6509" spans="1:7" x14ac:dyDescent="0.15">
      <c r="A6509" s="25" t="s">
        <v>85</v>
      </c>
      <c r="B6509" s="26" t="s">
        <v>82</v>
      </c>
      <c r="C6509" s="26" t="s">
        <v>83</v>
      </c>
      <c r="D6509" s="26" t="s">
        <v>38</v>
      </c>
      <c r="E6509" s="26" t="s">
        <v>37</v>
      </c>
      <c r="F6509" s="26">
        <v>1980</v>
      </c>
      <c r="G6509" s="27"/>
    </row>
    <row r="6510" spans="1:7" x14ac:dyDescent="0.15">
      <c r="A6510" s="25" t="s">
        <v>85</v>
      </c>
      <c r="B6510" s="26" t="s">
        <v>82</v>
      </c>
      <c r="C6510" s="26" t="s">
        <v>83</v>
      </c>
      <c r="D6510" s="26" t="s">
        <v>38</v>
      </c>
      <c r="E6510" s="26" t="s">
        <v>37</v>
      </c>
      <c r="F6510" s="26">
        <v>1979</v>
      </c>
      <c r="G6510" s="27"/>
    </row>
    <row r="6511" spans="1:7" x14ac:dyDescent="0.15">
      <c r="A6511" s="25" t="s">
        <v>85</v>
      </c>
      <c r="B6511" s="26" t="s">
        <v>82</v>
      </c>
      <c r="C6511" s="26" t="s">
        <v>83</v>
      </c>
      <c r="D6511" s="26" t="s">
        <v>38</v>
      </c>
      <c r="E6511" s="26" t="s">
        <v>37</v>
      </c>
      <c r="F6511" s="26">
        <v>1978</v>
      </c>
      <c r="G6511" s="27"/>
    </row>
    <row r="6512" spans="1:7" x14ac:dyDescent="0.15">
      <c r="A6512" s="25" t="s">
        <v>85</v>
      </c>
      <c r="B6512" s="26" t="s">
        <v>82</v>
      </c>
      <c r="C6512" s="26" t="s">
        <v>83</v>
      </c>
      <c r="D6512" s="26" t="s">
        <v>38</v>
      </c>
      <c r="E6512" s="26" t="s">
        <v>37</v>
      </c>
      <c r="F6512" s="26">
        <v>1977</v>
      </c>
      <c r="G6512" s="27"/>
    </row>
    <row r="6513" spans="1:7" x14ac:dyDescent="0.15">
      <c r="A6513" s="25" t="s">
        <v>85</v>
      </c>
      <c r="B6513" s="26" t="s">
        <v>82</v>
      </c>
      <c r="C6513" s="26" t="s">
        <v>83</v>
      </c>
      <c r="D6513" s="26" t="s">
        <v>38</v>
      </c>
      <c r="E6513" s="26" t="s">
        <v>37</v>
      </c>
      <c r="F6513" s="26">
        <v>1976</v>
      </c>
      <c r="G6513" s="27"/>
    </row>
    <row r="6514" spans="1:7" x14ac:dyDescent="0.15">
      <c r="A6514" s="25" t="s">
        <v>85</v>
      </c>
      <c r="B6514" s="26" t="s">
        <v>82</v>
      </c>
      <c r="C6514" s="26" t="s">
        <v>83</v>
      </c>
      <c r="D6514" s="26" t="s">
        <v>38</v>
      </c>
      <c r="E6514" s="26" t="s">
        <v>37</v>
      </c>
      <c r="F6514" s="26">
        <v>1975</v>
      </c>
      <c r="G6514" s="27"/>
    </row>
    <row r="6515" spans="1:7" x14ac:dyDescent="0.15">
      <c r="A6515" s="25" t="s">
        <v>85</v>
      </c>
      <c r="B6515" s="26" t="s">
        <v>82</v>
      </c>
      <c r="C6515" s="26" t="s">
        <v>83</v>
      </c>
      <c r="D6515" s="26" t="s">
        <v>38</v>
      </c>
      <c r="E6515" s="26" t="s">
        <v>37</v>
      </c>
      <c r="F6515" s="26">
        <v>1974</v>
      </c>
      <c r="G6515" s="27"/>
    </row>
    <row r="6516" spans="1:7" x14ac:dyDescent="0.15">
      <c r="A6516" s="25" t="s">
        <v>85</v>
      </c>
      <c r="B6516" s="26" t="s">
        <v>82</v>
      </c>
      <c r="C6516" s="26" t="s">
        <v>83</v>
      </c>
      <c r="D6516" s="26" t="s">
        <v>38</v>
      </c>
      <c r="E6516" s="26" t="s">
        <v>37</v>
      </c>
      <c r="F6516" s="26">
        <v>1973</v>
      </c>
      <c r="G6516" s="27"/>
    </row>
    <row r="6517" spans="1:7" x14ac:dyDescent="0.15">
      <c r="A6517" s="25" t="s">
        <v>85</v>
      </c>
      <c r="B6517" s="26" t="s">
        <v>82</v>
      </c>
      <c r="C6517" s="26" t="s">
        <v>83</v>
      </c>
      <c r="D6517" s="26" t="s">
        <v>38</v>
      </c>
      <c r="E6517" s="26" t="s">
        <v>37</v>
      </c>
      <c r="F6517" s="26">
        <v>1972</v>
      </c>
      <c r="G6517" s="27"/>
    </row>
    <row r="6518" spans="1:7" x14ac:dyDescent="0.15">
      <c r="A6518" s="25" t="s">
        <v>85</v>
      </c>
      <c r="B6518" s="26" t="s">
        <v>82</v>
      </c>
      <c r="C6518" s="26" t="s">
        <v>83</v>
      </c>
      <c r="D6518" s="26" t="s">
        <v>38</v>
      </c>
      <c r="E6518" s="26" t="s">
        <v>37</v>
      </c>
      <c r="F6518" s="26">
        <v>1971</v>
      </c>
      <c r="G6518" s="27"/>
    </row>
    <row r="6519" spans="1:7" x14ac:dyDescent="0.15">
      <c r="A6519" s="25" t="s">
        <v>85</v>
      </c>
      <c r="B6519" s="26" t="s">
        <v>82</v>
      </c>
      <c r="C6519" s="26" t="s">
        <v>83</v>
      </c>
      <c r="D6519" s="26" t="s">
        <v>38</v>
      </c>
      <c r="E6519" s="26" t="s">
        <v>37</v>
      </c>
      <c r="F6519" s="26">
        <v>1970</v>
      </c>
      <c r="G6519" s="27"/>
    </row>
    <row r="6520" spans="1:7" x14ac:dyDescent="0.15">
      <c r="A6520" s="25" t="s">
        <v>85</v>
      </c>
      <c r="B6520" s="26" t="s">
        <v>82</v>
      </c>
      <c r="C6520" s="26" t="s">
        <v>83</v>
      </c>
      <c r="D6520" s="26" t="s">
        <v>38</v>
      </c>
      <c r="E6520" s="26" t="s">
        <v>37</v>
      </c>
      <c r="F6520" s="26">
        <v>1969</v>
      </c>
      <c r="G6520" s="27"/>
    </row>
    <row r="6521" spans="1:7" x14ac:dyDescent="0.15">
      <c r="A6521" s="25" t="s">
        <v>85</v>
      </c>
      <c r="B6521" s="26" t="s">
        <v>82</v>
      </c>
      <c r="C6521" s="26" t="s">
        <v>83</v>
      </c>
      <c r="D6521" s="26" t="s">
        <v>38</v>
      </c>
      <c r="E6521" s="26" t="s">
        <v>37</v>
      </c>
      <c r="F6521" s="26">
        <v>1968</v>
      </c>
      <c r="G6521" s="27"/>
    </row>
    <row r="6522" spans="1:7" x14ac:dyDescent="0.15">
      <c r="A6522" s="25" t="s">
        <v>85</v>
      </c>
      <c r="B6522" s="26" t="s">
        <v>82</v>
      </c>
      <c r="C6522" s="26" t="s">
        <v>83</v>
      </c>
      <c r="D6522" s="26" t="s">
        <v>38</v>
      </c>
      <c r="E6522" s="26" t="s">
        <v>37</v>
      </c>
      <c r="F6522" s="26">
        <v>1967</v>
      </c>
      <c r="G6522" s="27"/>
    </row>
    <row r="6523" spans="1:7" x14ac:dyDescent="0.15">
      <c r="A6523" s="25" t="s">
        <v>85</v>
      </c>
      <c r="B6523" s="26" t="s">
        <v>82</v>
      </c>
      <c r="C6523" s="26" t="s">
        <v>83</v>
      </c>
      <c r="D6523" s="26" t="s">
        <v>38</v>
      </c>
      <c r="E6523" s="26" t="s">
        <v>37</v>
      </c>
      <c r="F6523" s="26">
        <v>1966</v>
      </c>
      <c r="G6523" s="27"/>
    </row>
    <row r="6524" spans="1:7" x14ac:dyDescent="0.15">
      <c r="A6524" s="25" t="s">
        <v>85</v>
      </c>
      <c r="B6524" s="26" t="s">
        <v>82</v>
      </c>
      <c r="C6524" s="26" t="s">
        <v>83</v>
      </c>
      <c r="D6524" s="26" t="s">
        <v>38</v>
      </c>
      <c r="E6524" s="26" t="s">
        <v>37</v>
      </c>
      <c r="F6524" s="26">
        <v>1965</v>
      </c>
      <c r="G6524" s="27"/>
    </row>
    <row r="6525" spans="1:7" x14ac:dyDescent="0.15">
      <c r="A6525" s="25" t="s">
        <v>85</v>
      </c>
      <c r="B6525" s="26" t="s">
        <v>82</v>
      </c>
      <c r="C6525" s="26" t="s">
        <v>83</v>
      </c>
      <c r="D6525" s="26" t="s">
        <v>38</v>
      </c>
      <c r="E6525" s="26" t="s">
        <v>37</v>
      </c>
      <c r="F6525" s="26">
        <v>1964</v>
      </c>
      <c r="G6525" s="27"/>
    </row>
    <row r="6526" spans="1:7" x14ac:dyDescent="0.15">
      <c r="A6526" s="25" t="s">
        <v>85</v>
      </c>
      <c r="B6526" s="26" t="s">
        <v>82</v>
      </c>
      <c r="C6526" s="26" t="s">
        <v>83</v>
      </c>
      <c r="D6526" s="26" t="s">
        <v>38</v>
      </c>
      <c r="E6526" s="26" t="s">
        <v>37</v>
      </c>
      <c r="F6526" s="26">
        <v>1963</v>
      </c>
      <c r="G6526" s="27"/>
    </row>
    <row r="6527" spans="1:7" x14ac:dyDescent="0.15">
      <c r="A6527" s="25" t="s">
        <v>85</v>
      </c>
      <c r="B6527" s="26" t="s">
        <v>82</v>
      </c>
      <c r="C6527" s="26" t="s">
        <v>83</v>
      </c>
      <c r="D6527" s="26" t="s">
        <v>38</v>
      </c>
      <c r="E6527" s="26" t="s">
        <v>37</v>
      </c>
      <c r="F6527" s="26">
        <v>1962</v>
      </c>
      <c r="G6527" s="27"/>
    </row>
    <row r="6528" spans="1:7" x14ac:dyDescent="0.15">
      <c r="A6528" s="25" t="s">
        <v>85</v>
      </c>
      <c r="B6528" s="26" t="s">
        <v>82</v>
      </c>
      <c r="C6528" s="26" t="s">
        <v>83</v>
      </c>
      <c r="D6528" s="26" t="s">
        <v>38</v>
      </c>
      <c r="E6528" s="26" t="s">
        <v>37</v>
      </c>
      <c r="F6528" s="26">
        <v>1961</v>
      </c>
      <c r="G6528" s="27"/>
    </row>
    <row r="6529" spans="1:7" x14ac:dyDescent="0.15">
      <c r="A6529" s="25" t="s">
        <v>85</v>
      </c>
      <c r="B6529" s="26" t="s">
        <v>82</v>
      </c>
      <c r="C6529" s="26" t="s">
        <v>83</v>
      </c>
      <c r="D6529" s="26" t="s">
        <v>38</v>
      </c>
      <c r="E6529" s="26" t="s">
        <v>37</v>
      </c>
      <c r="F6529" s="26">
        <v>1960</v>
      </c>
      <c r="G6529" s="27"/>
    </row>
    <row r="6530" spans="1:7" x14ac:dyDescent="0.15">
      <c r="A6530" s="25" t="s">
        <v>85</v>
      </c>
      <c r="B6530" s="26" t="s">
        <v>82</v>
      </c>
      <c r="C6530" s="26" t="s">
        <v>83</v>
      </c>
      <c r="D6530" s="26" t="s">
        <v>18</v>
      </c>
      <c r="E6530" s="26" t="s">
        <v>17</v>
      </c>
      <c r="F6530" s="26">
        <v>2023</v>
      </c>
      <c r="G6530" s="27">
        <v>30851.599999999999</v>
      </c>
    </row>
    <row r="6531" spans="1:7" x14ac:dyDescent="0.15">
      <c r="A6531" s="25" t="s">
        <v>85</v>
      </c>
      <c r="B6531" s="26" t="s">
        <v>82</v>
      </c>
      <c r="C6531" s="26" t="s">
        <v>83</v>
      </c>
      <c r="D6531" s="26" t="s">
        <v>18</v>
      </c>
      <c r="E6531" s="26" t="s">
        <v>17</v>
      </c>
      <c r="F6531" s="26">
        <v>2022</v>
      </c>
      <c r="G6531" s="27">
        <v>30575.1</v>
      </c>
    </row>
    <row r="6532" spans="1:7" x14ac:dyDescent="0.15">
      <c r="A6532" s="25" t="s">
        <v>85</v>
      </c>
      <c r="B6532" s="26" t="s">
        <v>82</v>
      </c>
      <c r="C6532" s="26" t="s">
        <v>83</v>
      </c>
      <c r="D6532" s="26" t="s">
        <v>18</v>
      </c>
      <c r="E6532" s="26" t="s">
        <v>17</v>
      </c>
      <c r="F6532" s="26">
        <v>2021</v>
      </c>
      <c r="G6532" s="27">
        <v>30092.6</v>
      </c>
    </row>
    <row r="6533" spans="1:7" x14ac:dyDescent="0.15">
      <c r="A6533" s="25" t="s">
        <v>85</v>
      </c>
      <c r="B6533" s="26" t="s">
        <v>82</v>
      </c>
      <c r="C6533" s="26" t="s">
        <v>83</v>
      </c>
      <c r="D6533" s="26" t="s">
        <v>18</v>
      </c>
      <c r="E6533" s="26" t="s">
        <v>17</v>
      </c>
      <c r="F6533" s="26">
        <v>2020</v>
      </c>
      <c r="G6533" s="27">
        <v>29376.3</v>
      </c>
    </row>
    <row r="6534" spans="1:7" x14ac:dyDescent="0.15">
      <c r="A6534" s="25" t="s">
        <v>85</v>
      </c>
      <c r="B6534" s="26" t="s">
        <v>82</v>
      </c>
      <c r="C6534" s="26" t="s">
        <v>83</v>
      </c>
      <c r="D6534" s="26" t="s">
        <v>18</v>
      </c>
      <c r="E6534" s="26" t="s">
        <v>17</v>
      </c>
      <c r="F6534" s="26">
        <v>2019</v>
      </c>
      <c r="G6534" s="27">
        <v>29651.200000000001</v>
      </c>
    </row>
    <row r="6535" spans="1:7" x14ac:dyDescent="0.15">
      <c r="A6535" s="25" t="s">
        <v>85</v>
      </c>
      <c r="B6535" s="26" t="s">
        <v>82</v>
      </c>
      <c r="C6535" s="26" t="s">
        <v>83</v>
      </c>
      <c r="D6535" s="26" t="s">
        <v>18</v>
      </c>
      <c r="E6535" s="26" t="s">
        <v>17</v>
      </c>
      <c r="F6535" s="26">
        <v>2018</v>
      </c>
      <c r="G6535" s="27">
        <v>29722.400000000001</v>
      </c>
    </row>
    <row r="6536" spans="1:7" x14ac:dyDescent="0.15">
      <c r="A6536" s="25" t="s">
        <v>85</v>
      </c>
      <c r="B6536" s="26" t="s">
        <v>82</v>
      </c>
      <c r="C6536" s="26" t="s">
        <v>83</v>
      </c>
      <c r="D6536" s="26" t="s">
        <v>18</v>
      </c>
      <c r="E6536" s="26" t="s">
        <v>17</v>
      </c>
      <c r="F6536" s="26">
        <v>2017</v>
      </c>
      <c r="G6536" s="27">
        <v>29610</v>
      </c>
    </row>
    <row r="6537" spans="1:7" x14ac:dyDescent="0.15">
      <c r="A6537" s="25" t="s">
        <v>85</v>
      </c>
      <c r="B6537" s="26" t="s">
        <v>82</v>
      </c>
      <c r="C6537" s="26" t="s">
        <v>83</v>
      </c>
      <c r="D6537" s="26" t="s">
        <v>18</v>
      </c>
      <c r="E6537" s="26" t="s">
        <v>17</v>
      </c>
      <c r="F6537" s="26">
        <v>2016</v>
      </c>
      <c r="G6537" s="27">
        <v>29571.7</v>
      </c>
    </row>
    <row r="6538" spans="1:7" x14ac:dyDescent="0.15">
      <c r="A6538" s="25" t="s">
        <v>85</v>
      </c>
      <c r="B6538" s="26" t="s">
        <v>82</v>
      </c>
      <c r="C6538" s="26" t="s">
        <v>83</v>
      </c>
      <c r="D6538" s="26" t="s">
        <v>18</v>
      </c>
      <c r="E6538" s="26" t="s">
        <v>17</v>
      </c>
      <c r="F6538" s="26">
        <v>2015</v>
      </c>
      <c r="G6538" s="27">
        <v>29514.799999999999</v>
      </c>
    </row>
    <row r="6539" spans="1:7" x14ac:dyDescent="0.15">
      <c r="A6539" s="25" t="s">
        <v>85</v>
      </c>
      <c r="B6539" s="26" t="s">
        <v>82</v>
      </c>
      <c r="C6539" s="26" t="s">
        <v>83</v>
      </c>
      <c r="D6539" s="26" t="s">
        <v>18</v>
      </c>
      <c r="E6539" s="26" t="s">
        <v>17</v>
      </c>
      <c r="F6539" s="26">
        <v>2014</v>
      </c>
      <c r="G6539" s="27">
        <v>29418</v>
      </c>
    </row>
    <row r="6540" spans="1:7" x14ac:dyDescent="0.15">
      <c r="A6540" s="25" t="s">
        <v>85</v>
      </c>
      <c r="B6540" s="26" t="s">
        <v>82</v>
      </c>
      <c r="C6540" s="26" t="s">
        <v>83</v>
      </c>
      <c r="D6540" s="26" t="s">
        <v>18</v>
      </c>
      <c r="E6540" s="26" t="s">
        <v>17</v>
      </c>
      <c r="F6540" s="26">
        <v>2013</v>
      </c>
      <c r="G6540" s="27">
        <v>28833.3</v>
      </c>
    </row>
    <row r="6541" spans="1:7" x14ac:dyDescent="0.15">
      <c r="A6541" s="25" t="s">
        <v>85</v>
      </c>
      <c r="B6541" s="26" t="s">
        <v>82</v>
      </c>
      <c r="C6541" s="26" t="s">
        <v>83</v>
      </c>
      <c r="D6541" s="26" t="s">
        <v>18</v>
      </c>
      <c r="E6541" s="26" t="s">
        <v>17</v>
      </c>
      <c r="F6541" s="26">
        <v>2012</v>
      </c>
      <c r="G6541" s="27">
        <v>28681.200000000001</v>
      </c>
    </row>
    <row r="6542" spans="1:7" x14ac:dyDescent="0.15">
      <c r="A6542" s="25" t="s">
        <v>85</v>
      </c>
      <c r="B6542" s="26" t="s">
        <v>82</v>
      </c>
      <c r="C6542" s="26" t="s">
        <v>83</v>
      </c>
      <c r="D6542" s="26" t="s">
        <v>18</v>
      </c>
      <c r="E6542" s="26" t="s">
        <v>17</v>
      </c>
      <c r="F6542" s="26">
        <v>2011</v>
      </c>
      <c r="G6542" s="27">
        <v>28445.8</v>
      </c>
    </row>
    <row r="6543" spans="1:7" x14ac:dyDescent="0.15">
      <c r="A6543" s="25" t="s">
        <v>85</v>
      </c>
      <c r="B6543" s="26" t="s">
        <v>82</v>
      </c>
      <c r="C6543" s="26" t="s">
        <v>83</v>
      </c>
      <c r="D6543" s="26" t="s">
        <v>18</v>
      </c>
      <c r="E6543" s="26" t="s">
        <v>17</v>
      </c>
      <c r="F6543" s="26">
        <v>2010</v>
      </c>
      <c r="G6543" s="27">
        <v>28437.7</v>
      </c>
    </row>
    <row r="6544" spans="1:7" x14ac:dyDescent="0.15">
      <c r="A6544" s="25" t="s">
        <v>85</v>
      </c>
      <c r="B6544" s="26" t="s">
        <v>82</v>
      </c>
      <c r="C6544" s="26" t="s">
        <v>83</v>
      </c>
      <c r="D6544" s="26" t="s">
        <v>18</v>
      </c>
      <c r="E6544" s="26" t="s">
        <v>17</v>
      </c>
      <c r="F6544" s="26">
        <v>2009</v>
      </c>
      <c r="G6544" s="27">
        <v>28325.4</v>
      </c>
    </row>
    <row r="6545" spans="1:7" x14ac:dyDescent="0.15">
      <c r="A6545" s="25" t="s">
        <v>85</v>
      </c>
      <c r="B6545" s="26" t="s">
        <v>82</v>
      </c>
      <c r="C6545" s="26" t="s">
        <v>83</v>
      </c>
      <c r="D6545" s="26" t="s">
        <v>18</v>
      </c>
      <c r="E6545" s="26" t="s">
        <v>17</v>
      </c>
      <c r="F6545" s="26">
        <v>2008</v>
      </c>
      <c r="G6545" s="27">
        <v>28068.2</v>
      </c>
    </row>
    <row r="6546" spans="1:7" x14ac:dyDescent="0.15">
      <c r="A6546" s="25" t="s">
        <v>85</v>
      </c>
      <c r="B6546" s="26" t="s">
        <v>82</v>
      </c>
      <c r="C6546" s="26" t="s">
        <v>83</v>
      </c>
      <c r="D6546" s="26" t="s">
        <v>18</v>
      </c>
      <c r="E6546" s="26" t="s">
        <v>17</v>
      </c>
      <c r="F6546" s="26">
        <v>2007</v>
      </c>
      <c r="G6546" s="27">
        <v>27879</v>
      </c>
    </row>
    <row r="6547" spans="1:7" x14ac:dyDescent="0.15">
      <c r="A6547" s="25" t="s">
        <v>85</v>
      </c>
      <c r="B6547" s="26" t="s">
        <v>82</v>
      </c>
      <c r="C6547" s="26" t="s">
        <v>83</v>
      </c>
      <c r="D6547" s="26" t="s">
        <v>18</v>
      </c>
      <c r="E6547" s="26" t="s">
        <v>17</v>
      </c>
      <c r="F6547" s="26">
        <v>2006</v>
      </c>
      <c r="G6547" s="27">
        <v>27658.6</v>
      </c>
    </row>
    <row r="6548" spans="1:7" x14ac:dyDescent="0.15">
      <c r="A6548" s="25" t="s">
        <v>85</v>
      </c>
      <c r="B6548" s="26" t="s">
        <v>82</v>
      </c>
      <c r="C6548" s="26" t="s">
        <v>83</v>
      </c>
      <c r="D6548" s="26" t="s">
        <v>18</v>
      </c>
      <c r="E6548" s="26" t="s">
        <v>17</v>
      </c>
      <c r="F6548" s="26">
        <v>2005</v>
      </c>
      <c r="G6548" s="27">
        <v>27489.7</v>
      </c>
    </row>
    <row r="6549" spans="1:7" x14ac:dyDescent="0.15">
      <c r="A6549" s="25" t="s">
        <v>85</v>
      </c>
      <c r="B6549" s="26" t="s">
        <v>82</v>
      </c>
      <c r="C6549" s="26" t="s">
        <v>83</v>
      </c>
      <c r="D6549" s="26" t="s">
        <v>18</v>
      </c>
      <c r="E6549" s="26" t="s">
        <v>17</v>
      </c>
      <c r="F6549" s="26">
        <v>2004</v>
      </c>
      <c r="G6549" s="27">
        <v>27061.8</v>
      </c>
    </row>
    <row r="6550" spans="1:7" x14ac:dyDescent="0.15">
      <c r="A6550" s="25" t="s">
        <v>85</v>
      </c>
      <c r="B6550" s="26" t="s">
        <v>82</v>
      </c>
      <c r="C6550" s="26" t="s">
        <v>83</v>
      </c>
      <c r="D6550" s="26" t="s">
        <v>18</v>
      </c>
      <c r="E6550" s="26" t="s">
        <v>17</v>
      </c>
      <c r="F6550" s="26">
        <v>2003</v>
      </c>
      <c r="G6550" s="27">
        <v>26984.1</v>
      </c>
    </row>
    <row r="6551" spans="1:7" x14ac:dyDescent="0.15">
      <c r="A6551" s="25" t="s">
        <v>85</v>
      </c>
      <c r="B6551" s="26" t="s">
        <v>82</v>
      </c>
      <c r="C6551" s="26" t="s">
        <v>83</v>
      </c>
      <c r="D6551" s="26" t="s">
        <v>18</v>
      </c>
      <c r="E6551" s="26" t="s">
        <v>17</v>
      </c>
      <c r="F6551" s="26">
        <v>2002</v>
      </c>
      <c r="G6551" s="27">
        <v>26077.9</v>
      </c>
    </row>
    <row r="6552" spans="1:7" x14ac:dyDescent="0.15">
      <c r="A6552" s="25" t="s">
        <v>85</v>
      </c>
      <c r="B6552" s="26" t="s">
        <v>82</v>
      </c>
      <c r="C6552" s="26" t="s">
        <v>83</v>
      </c>
      <c r="D6552" s="26" t="s">
        <v>18</v>
      </c>
      <c r="E6552" s="26" t="s">
        <v>17</v>
      </c>
      <c r="F6552" s="26">
        <v>2001</v>
      </c>
      <c r="G6552" s="27">
        <v>25813.599999999999</v>
      </c>
    </row>
    <row r="6553" spans="1:7" x14ac:dyDescent="0.15">
      <c r="A6553" s="25" t="s">
        <v>85</v>
      </c>
      <c r="B6553" s="26" t="s">
        <v>82</v>
      </c>
      <c r="C6553" s="26" t="s">
        <v>83</v>
      </c>
      <c r="D6553" s="26" t="s">
        <v>18</v>
      </c>
      <c r="E6553" s="26" t="s">
        <v>17</v>
      </c>
      <c r="F6553" s="26">
        <v>2000</v>
      </c>
      <c r="G6553" s="27">
        <v>25452</v>
      </c>
    </row>
    <row r="6554" spans="1:7" x14ac:dyDescent="0.15">
      <c r="A6554" s="25" t="s">
        <v>85</v>
      </c>
      <c r="B6554" s="26" t="s">
        <v>82</v>
      </c>
      <c r="C6554" s="26" t="s">
        <v>83</v>
      </c>
      <c r="D6554" s="26" t="s">
        <v>18</v>
      </c>
      <c r="E6554" s="26" t="s">
        <v>17</v>
      </c>
      <c r="F6554" s="26">
        <v>1999</v>
      </c>
      <c r="G6554" s="27">
        <v>25190</v>
      </c>
    </row>
    <row r="6555" spans="1:7" x14ac:dyDescent="0.15">
      <c r="A6555" s="25" t="s">
        <v>85</v>
      </c>
      <c r="B6555" s="26" t="s">
        <v>82</v>
      </c>
      <c r="C6555" s="26" t="s">
        <v>83</v>
      </c>
      <c r="D6555" s="26" t="s">
        <v>18</v>
      </c>
      <c r="E6555" s="26" t="s">
        <v>17</v>
      </c>
      <c r="F6555" s="26">
        <v>1998</v>
      </c>
      <c r="G6555" s="27">
        <v>24990.7</v>
      </c>
    </row>
    <row r="6556" spans="1:7" x14ac:dyDescent="0.15">
      <c r="A6556" s="25" t="s">
        <v>85</v>
      </c>
      <c r="B6556" s="26" t="s">
        <v>82</v>
      </c>
      <c r="C6556" s="26" t="s">
        <v>83</v>
      </c>
      <c r="D6556" s="26" t="s">
        <v>18</v>
      </c>
      <c r="E6556" s="26" t="s">
        <v>17</v>
      </c>
      <c r="F6556" s="26">
        <v>1997</v>
      </c>
      <c r="G6556" s="27">
        <v>24788.400000000001</v>
      </c>
    </row>
    <row r="6557" spans="1:7" x14ac:dyDescent="0.15">
      <c r="A6557" s="25" t="s">
        <v>85</v>
      </c>
      <c r="B6557" s="26" t="s">
        <v>82</v>
      </c>
      <c r="C6557" s="26" t="s">
        <v>83</v>
      </c>
      <c r="D6557" s="26" t="s">
        <v>18</v>
      </c>
      <c r="E6557" s="26" t="s">
        <v>17</v>
      </c>
      <c r="F6557" s="26">
        <v>1996</v>
      </c>
      <c r="G6557" s="27">
        <v>24813.5</v>
      </c>
    </row>
    <row r="6558" spans="1:7" x14ac:dyDescent="0.15">
      <c r="A6558" s="25" t="s">
        <v>85</v>
      </c>
      <c r="B6558" s="26" t="s">
        <v>82</v>
      </c>
      <c r="C6558" s="26" t="s">
        <v>83</v>
      </c>
      <c r="D6558" s="26" t="s">
        <v>18</v>
      </c>
      <c r="E6558" s="26" t="s">
        <v>17</v>
      </c>
      <c r="F6558" s="26">
        <v>1995</v>
      </c>
      <c r="G6558" s="27">
        <v>24583</v>
      </c>
    </row>
    <row r="6559" spans="1:7" x14ac:dyDescent="0.15">
      <c r="A6559" s="25" t="s">
        <v>85</v>
      </c>
      <c r="B6559" s="26" t="s">
        <v>82</v>
      </c>
      <c r="C6559" s="26" t="s">
        <v>83</v>
      </c>
      <c r="D6559" s="26" t="s">
        <v>18</v>
      </c>
      <c r="E6559" s="26" t="s">
        <v>17</v>
      </c>
      <c r="F6559" s="26">
        <v>1994</v>
      </c>
      <c r="G6559" s="27"/>
    </row>
    <row r="6560" spans="1:7" x14ac:dyDescent="0.15">
      <c r="A6560" s="25" t="s">
        <v>85</v>
      </c>
      <c r="B6560" s="26" t="s">
        <v>82</v>
      </c>
      <c r="C6560" s="26" t="s">
        <v>83</v>
      </c>
      <c r="D6560" s="26" t="s">
        <v>18</v>
      </c>
      <c r="E6560" s="26" t="s">
        <v>17</v>
      </c>
      <c r="F6560" s="26">
        <v>1993</v>
      </c>
      <c r="G6560" s="27"/>
    </row>
    <row r="6561" spans="1:7" x14ac:dyDescent="0.15">
      <c r="A6561" s="25" t="s">
        <v>85</v>
      </c>
      <c r="B6561" s="26" t="s">
        <v>82</v>
      </c>
      <c r="C6561" s="26" t="s">
        <v>83</v>
      </c>
      <c r="D6561" s="26" t="s">
        <v>18</v>
      </c>
      <c r="E6561" s="26" t="s">
        <v>17</v>
      </c>
      <c r="F6561" s="26">
        <v>1992</v>
      </c>
      <c r="G6561" s="27"/>
    </row>
    <row r="6562" spans="1:7" x14ac:dyDescent="0.15">
      <c r="A6562" s="25" t="s">
        <v>85</v>
      </c>
      <c r="B6562" s="26" t="s">
        <v>82</v>
      </c>
      <c r="C6562" s="26" t="s">
        <v>83</v>
      </c>
      <c r="D6562" s="26" t="s">
        <v>18</v>
      </c>
      <c r="E6562" s="26" t="s">
        <v>17</v>
      </c>
      <c r="F6562" s="26">
        <v>1991</v>
      </c>
      <c r="G6562" s="27"/>
    </row>
    <row r="6563" spans="1:7" x14ac:dyDescent="0.15">
      <c r="A6563" s="25" t="s">
        <v>85</v>
      </c>
      <c r="B6563" s="26" t="s">
        <v>82</v>
      </c>
      <c r="C6563" s="26" t="s">
        <v>83</v>
      </c>
      <c r="D6563" s="26" t="s">
        <v>18</v>
      </c>
      <c r="E6563" s="26" t="s">
        <v>17</v>
      </c>
      <c r="F6563" s="26">
        <v>1990</v>
      </c>
      <c r="G6563" s="27"/>
    </row>
    <row r="6564" spans="1:7" x14ac:dyDescent="0.15">
      <c r="A6564" s="25" t="s">
        <v>85</v>
      </c>
      <c r="B6564" s="26" t="s">
        <v>82</v>
      </c>
      <c r="C6564" s="26" t="s">
        <v>83</v>
      </c>
      <c r="D6564" s="26" t="s">
        <v>18</v>
      </c>
      <c r="E6564" s="26" t="s">
        <v>17</v>
      </c>
      <c r="F6564" s="26">
        <v>1989</v>
      </c>
      <c r="G6564" s="27"/>
    </row>
    <row r="6565" spans="1:7" x14ac:dyDescent="0.15">
      <c r="A6565" s="25" t="s">
        <v>85</v>
      </c>
      <c r="B6565" s="26" t="s">
        <v>82</v>
      </c>
      <c r="C6565" s="26" t="s">
        <v>83</v>
      </c>
      <c r="D6565" s="26" t="s">
        <v>18</v>
      </c>
      <c r="E6565" s="26" t="s">
        <v>17</v>
      </c>
      <c r="F6565" s="26">
        <v>1988</v>
      </c>
      <c r="G6565" s="27"/>
    </row>
    <row r="6566" spans="1:7" x14ac:dyDescent="0.15">
      <c r="A6566" s="25" t="s">
        <v>85</v>
      </c>
      <c r="B6566" s="26" t="s">
        <v>82</v>
      </c>
      <c r="C6566" s="26" t="s">
        <v>83</v>
      </c>
      <c r="D6566" s="26" t="s">
        <v>18</v>
      </c>
      <c r="E6566" s="26" t="s">
        <v>17</v>
      </c>
      <c r="F6566" s="26">
        <v>1987</v>
      </c>
      <c r="G6566" s="27"/>
    </row>
    <row r="6567" spans="1:7" x14ac:dyDescent="0.15">
      <c r="A6567" s="25" t="s">
        <v>85</v>
      </c>
      <c r="B6567" s="26" t="s">
        <v>82</v>
      </c>
      <c r="C6567" s="26" t="s">
        <v>83</v>
      </c>
      <c r="D6567" s="26" t="s">
        <v>18</v>
      </c>
      <c r="E6567" s="26" t="s">
        <v>17</v>
      </c>
      <c r="F6567" s="26">
        <v>1986</v>
      </c>
      <c r="G6567" s="27"/>
    </row>
    <row r="6568" spans="1:7" x14ac:dyDescent="0.15">
      <c r="A6568" s="25" t="s">
        <v>85</v>
      </c>
      <c r="B6568" s="26" t="s">
        <v>82</v>
      </c>
      <c r="C6568" s="26" t="s">
        <v>83</v>
      </c>
      <c r="D6568" s="26" t="s">
        <v>18</v>
      </c>
      <c r="E6568" s="26" t="s">
        <v>17</v>
      </c>
      <c r="F6568" s="26">
        <v>1985</v>
      </c>
      <c r="G6568" s="27"/>
    </row>
    <row r="6569" spans="1:7" x14ac:dyDescent="0.15">
      <c r="A6569" s="25" t="s">
        <v>85</v>
      </c>
      <c r="B6569" s="26" t="s">
        <v>82</v>
      </c>
      <c r="C6569" s="26" t="s">
        <v>83</v>
      </c>
      <c r="D6569" s="26" t="s">
        <v>18</v>
      </c>
      <c r="E6569" s="26" t="s">
        <v>17</v>
      </c>
      <c r="F6569" s="26">
        <v>1984</v>
      </c>
      <c r="G6569" s="27"/>
    </row>
    <row r="6570" spans="1:7" x14ac:dyDescent="0.15">
      <c r="A6570" s="25" t="s">
        <v>85</v>
      </c>
      <c r="B6570" s="26" t="s">
        <v>82</v>
      </c>
      <c r="C6570" s="26" t="s">
        <v>83</v>
      </c>
      <c r="D6570" s="26" t="s">
        <v>18</v>
      </c>
      <c r="E6570" s="26" t="s">
        <v>17</v>
      </c>
      <c r="F6570" s="26">
        <v>1983</v>
      </c>
      <c r="G6570" s="27"/>
    </row>
    <row r="6571" spans="1:7" x14ac:dyDescent="0.15">
      <c r="A6571" s="25" t="s">
        <v>85</v>
      </c>
      <c r="B6571" s="26" t="s">
        <v>82</v>
      </c>
      <c r="C6571" s="26" t="s">
        <v>83</v>
      </c>
      <c r="D6571" s="26" t="s">
        <v>18</v>
      </c>
      <c r="E6571" s="26" t="s">
        <v>17</v>
      </c>
      <c r="F6571" s="26">
        <v>1982</v>
      </c>
      <c r="G6571" s="27"/>
    </row>
    <row r="6572" spans="1:7" x14ac:dyDescent="0.15">
      <c r="A6572" s="25" t="s">
        <v>85</v>
      </c>
      <c r="B6572" s="26" t="s">
        <v>82</v>
      </c>
      <c r="C6572" s="26" t="s">
        <v>83</v>
      </c>
      <c r="D6572" s="26" t="s">
        <v>18</v>
      </c>
      <c r="E6572" s="26" t="s">
        <v>17</v>
      </c>
      <c r="F6572" s="26">
        <v>1981</v>
      </c>
      <c r="G6572" s="27"/>
    </row>
    <row r="6573" spans="1:7" x14ac:dyDescent="0.15">
      <c r="A6573" s="25" t="s">
        <v>85</v>
      </c>
      <c r="B6573" s="26" t="s">
        <v>82</v>
      </c>
      <c r="C6573" s="26" t="s">
        <v>83</v>
      </c>
      <c r="D6573" s="26" t="s">
        <v>18</v>
      </c>
      <c r="E6573" s="26" t="s">
        <v>17</v>
      </c>
      <c r="F6573" s="26">
        <v>1980</v>
      </c>
      <c r="G6573" s="27"/>
    </row>
    <row r="6574" spans="1:7" x14ac:dyDescent="0.15">
      <c r="A6574" s="25" t="s">
        <v>85</v>
      </c>
      <c r="B6574" s="26" t="s">
        <v>82</v>
      </c>
      <c r="C6574" s="26" t="s">
        <v>83</v>
      </c>
      <c r="D6574" s="26" t="s">
        <v>18</v>
      </c>
      <c r="E6574" s="26" t="s">
        <v>17</v>
      </c>
      <c r="F6574" s="26">
        <v>1979</v>
      </c>
      <c r="G6574" s="27"/>
    </row>
    <row r="6575" spans="1:7" x14ac:dyDescent="0.15">
      <c r="A6575" s="25" t="s">
        <v>85</v>
      </c>
      <c r="B6575" s="26" t="s">
        <v>82</v>
      </c>
      <c r="C6575" s="26" t="s">
        <v>83</v>
      </c>
      <c r="D6575" s="26" t="s">
        <v>18</v>
      </c>
      <c r="E6575" s="26" t="s">
        <v>17</v>
      </c>
      <c r="F6575" s="26">
        <v>1978</v>
      </c>
      <c r="G6575" s="27"/>
    </row>
    <row r="6576" spans="1:7" x14ac:dyDescent="0.15">
      <c r="A6576" s="25" t="s">
        <v>85</v>
      </c>
      <c r="B6576" s="26" t="s">
        <v>82</v>
      </c>
      <c r="C6576" s="26" t="s">
        <v>83</v>
      </c>
      <c r="D6576" s="26" t="s">
        <v>18</v>
      </c>
      <c r="E6576" s="26" t="s">
        <v>17</v>
      </c>
      <c r="F6576" s="26">
        <v>1977</v>
      </c>
      <c r="G6576" s="27"/>
    </row>
    <row r="6577" spans="1:7" x14ac:dyDescent="0.15">
      <c r="A6577" s="25" t="s">
        <v>85</v>
      </c>
      <c r="B6577" s="26" t="s">
        <v>82</v>
      </c>
      <c r="C6577" s="26" t="s">
        <v>83</v>
      </c>
      <c r="D6577" s="26" t="s">
        <v>18</v>
      </c>
      <c r="E6577" s="26" t="s">
        <v>17</v>
      </c>
      <c r="F6577" s="26">
        <v>1976</v>
      </c>
      <c r="G6577" s="27"/>
    </row>
    <row r="6578" spans="1:7" x14ac:dyDescent="0.15">
      <c r="A6578" s="25" t="s">
        <v>85</v>
      </c>
      <c r="B6578" s="26" t="s">
        <v>82</v>
      </c>
      <c r="C6578" s="26" t="s">
        <v>83</v>
      </c>
      <c r="D6578" s="26" t="s">
        <v>18</v>
      </c>
      <c r="E6578" s="26" t="s">
        <v>17</v>
      </c>
      <c r="F6578" s="26">
        <v>1975</v>
      </c>
      <c r="G6578" s="27"/>
    </row>
    <row r="6579" spans="1:7" x14ac:dyDescent="0.15">
      <c r="A6579" s="25" t="s">
        <v>85</v>
      </c>
      <c r="B6579" s="26" t="s">
        <v>82</v>
      </c>
      <c r="C6579" s="26" t="s">
        <v>83</v>
      </c>
      <c r="D6579" s="26" t="s">
        <v>18</v>
      </c>
      <c r="E6579" s="26" t="s">
        <v>17</v>
      </c>
      <c r="F6579" s="26">
        <v>1974</v>
      </c>
      <c r="G6579" s="27"/>
    </row>
    <row r="6580" spans="1:7" x14ac:dyDescent="0.15">
      <c r="A6580" s="25" t="s">
        <v>85</v>
      </c>
      <c r="B6580" s="26" t="s">
        <v>82</v>
      </c>
      <c r="C6580" s="26" t="s">
        <v>83</v>
      </c>
      <c r="D6580" s="26" t="s">
        <v>18</v>
      </c>
      <c r="E6580" s="26" t="s">
        <v>17</v>
      </c>
      <c r="F6580" s="26">
        <v>1973</v>
      </c>
      <c r="G6580" s="27"/>
    </row>
    <row r="6581" spans="1:7" x14ac:dyDescent="0.15">
      <c r="A6581" s="25" t="s">
        <v>85</v>
      </c>
      <c r="B6581" s="26" t="s">
        <v>82</v>
      </c>
      <c r="C6581" s="26" t="s">
        <v>83</v>
      </c>
      <c r="D6581" s="26" t="s">
        <v>18</v>
      </c>
      <c r="E6581" s="26" t="s">
        <v>17</v>
      </c>
      <c r="F6581" s="26">
        <v>1972</v>
      </c>
      <c r="G6581" s="27"/>
    </row>
    <row r="6582" spans="1:7" x14ac:dyDescent="0.15">
      <c r="A6582" s="25" t="s">
        <v>85</v>
      </c>
      <c r="B6582" s="26" t="s">
        <v>82</v>
      </c>
      <c r="C6582" s="26" t="s">
        <v>83</v>
      </c>
      <c r="D6582" s="26" t="s">
        <v>18</v>
      </c>
      <c r="E6582" s="26" t="s">
        <v>17</v>
      </c>
      <c r="F6582" s="26">
        <v>1971</v>
      </c>
      <c r="G6582" s="27"/>
    </row>
    <row r="6583" spans="1:7" x14ac:dyDescent="0.15">
      <c r="A6583" s="25" t="s">
        <v>85</v>
      </c>
      <c r="B6583" s="26" t="s">
        <v>82</v>
      </c>
      <c r="C6583" s="26" t="s">
        <v>83</v>
      </c>
      <c r="D6583" s="26" t="s">
        <v>18</v>
      </c>
      <c r="E6583" s="26" t="s">
        <v>17</v>
      </c>
      <c r="F6583" s="26">
        <v>1970</v>
      </c>
      <c r="G6583" s="27"/>
    </row>
    <row r="6584" spans="1:7" x14ac:dyDescent="0.15">
      <c r="A6584" s="25" t="s">
        <v>85</v>
      </c>
      <c r="B6584" s="26" t="s">
        <v>82</v>
      </c>
      <c r="C6584" s="26" t="s">
        <v>83</v>
      </c>
      <c r="D6584" s="26" t="s">
        <v>18</v>
      </c>
      <c r="E6584" s="26" t="s">
        <v>17</v>
      </c>
      <c r="F6584" s="26">
        <v>1969</v>
      </c>
      <c r="G6584" s="27"/>
    </row>
    <row r="6585" spans="1:7" x14ac:dyDescent="0.15">
      <c r="A6585" s="25" t="s">
        <v>85</v>
      </c>
      <c r="B6585" s="26" t="s">
        <v>82</v>
      </c>
      <c r="C6585" s="26" t="s">
        <v>83</v>
      </c>
      <c r="D6585" s="26" t="s">
        <v>18</v>
      </c>
      <c r="E6585" s="26" t="s">
        <v>17</v>
      </c>
      <c r="F6585" s="26">
        <v>1968</v>
      </c>
      <c r="G6585" s="27"/>
    </row>
    <row r="6586" spans="1:7" x14ac:dyDescent="0.15">
      <c r="A6586" s="25" t="s">
        <v>85</v>
      </c>
      <c r="B6586" s="26" t="s">
        <v>82</v>
      </c>
      <c r="C6586" s="26" t="s">
        <v>83</v>
      </c>
      <c r="D6586" s="26" t="s">
        <v>18</v>
      </c>
      <c r="E6586" s="26" t="s">
        <v>17</v>
      </c>
      <c r="F6586" s="26">
        <v>1967</v>
      </c>
      <c r="G6586" s="27"/>
    </row>
    <row r="6587" spans="1:7" x14ac:dyDescent="0.15">
      <c r="A6587" s="25" t="s">
        <v>85</v>
      </c>
      <c r="B6587" s="26" t="s">
        <v>82</v>
      </c>
      <c r="C6587" s="26" t="s">
        <v>83</v>
      </c>
      <c r="D6587" s="26" t="s">
        <v>18</v>
      </c>
      <c r="E6587" s="26" t="s">
        <v>17</v>
      </c>
      <c r="F6587" s="26">
        <v>1966</v>
      </c>
      <c r="G6587" s="27"/>
    </row>
    <row r="6588" spans="1:7" x14ac:dyDescent="0.15">
      <c r="A6588" s="25" t="s">
        <v>85</v>
      </c>
      <c r="B6588" s="26" t="s">
        <v>82</v>
      </c>
      <c r="C6588" s="26" t="s">
        <v>83</v>
      </c>
      <c r="D6588" s="26" t="s">
        <v>18</v>
      </c>
      <c r="E6588" s="26" t="s">
        <v>17</v>
      </c>
      <c r="F6588" s="26">
        <v>1965</v>
      </c>
      <c r="G6588" s="27"/>
    </row>
    <row r="6589" spans="1:7" x14ac:dyDescent="0.15">
      <c r="A6589" s="25" t="s">
        <v>85</v>
      </c>
      <c r="B6589" s="26" t="s">
        <v>82</v>
      </c>
      <c r="C6589" s="26" t="s">
        <v>83</v>
      </c>
      <c r="D6589" s="26" t="s">
        <v>18</v>
      </c>
      <c r="E6589" s="26" t="s">
        <v>17</v>
      </c>
      <c r="F6589" s="26">
        <v>1964</v>
      </c>
      <c r="G6589" s="27"/>
    </row>
    <row r="6590" spans="1:7" x14ac:dyDescent="0.15">
      <c r="A6590" s="25" t="s">
        <v>85</v>
      </c>
      <c r="B6590" s="26" t="s">
        <v>82</v>
      </c>
      <c r="C6590" s="26" t="s">
        <v>83</v>
      </c>
      <c r="D6590" s="26" t="s">
        <v>18</v>
      </c>
      <c r="E6590" s="26" t="s">
        <v>17</v>
      </c>
      <c r="F6590" s="26">
        <v>1963</v>
      </c>
      <c r="G6590" s="27"/>
    </row>
    <row r="6591" spans="1:7" x14ac:dyDescent="0.15">
      <c r="A6591" s="25" t="s">
        <v>85</v>
      </c>
      <c r="B6591" s="26" t="s">
        <v>82</v>
      </c>
      <c r="C6591" s="26" t="s">
        <v>83</v>
      </c>
      <c r="D6591" s="26" t="s">
        <v>18</v>
      </c>
      <c r="E6591" s="26" t="s">
        <v>17</v>
      </c>
      <c r="F6591" s="26">
        <v>1962</v>
      </c>
      <c r="G6591" s="27"/>
    </row>
    <row r="6592" spans="1:7" x14ac:dyDescent="0.15">
      <c r="A6592" s="25" t="s">
        <v>85</v>
      </c>
      <c r="B6592" s="26" t="s">
        <v>82</v>
      </c>
      <c r="C6592" s="26" t="s">
        <v>83</v>
      </c>
      <c r="D6592" s="26" t="s">
        <v>18</v>
      </c>
      <c r="E6592" s="26" t="s">
        <v>17</v>
      </c>
      <c r="F6592" s="26">
        <v>1961</v>
      </c>
      <c r="G6592" s="27"/>
    </row>
    <row r="6593" spans="1:7" x14ac:dyDescent="0.15">
      <c r="A6593" s="25" t="s">
        <v>85</v>
      </c>
      <c r="B6593" s="26" t="s">
        <v>82</v>
      </c>
      <c r="C6593" s="26" t="s">
        <v>83</v>
      </c>
      <c r="D6593" s="26" t="s">
        <v>18</v>
      </c>
      <c r="E6593" s="26" t="s">
        <v>17</v>
      </c>
      <c r="F6593" s="26">
        <v>1960</v>
      </c>
      <c r="G6593" s="27"/>
    </row>
    <row r="6594" spans="1:7" x14ac:dyDescent="0.15">
      <c r="A6594" s="25" t="s">
        <v>85</v>
      </c>
      <c r="B6594" s="26" t="s">
        <v>82</v>
      </c>
      <c r="C6594" s="26" t="s">
        <v>83</v>
      </c>
      <c r="D6594" s="26" t="s">
        <v>28</v>
      </c>
      <c r="E6594" s="26" t="s">
        <v>27</v>
      </c>
      <c r="F6594" s="26">
        <v>2023</v>
      </c>
      <c r="G6594" s="27">
        <v>25526.9</v>
      </c>
    </row>
    <row r="6595" spans="1:7" x14ac:dyDescent="0.15">
      <c r="A6595" s="25" t="s">
        <v>85</v>
      </c>
      <c r="B6595" s="26" t="s">
        <v>82</v>
      </c>
      <c r="C6595" s="26" t="s">
        <v>83</v>
      </c>
      <c r="D6595" s="26" t="s">
        <v>28</v>
      </c>
      <c r="E6595" s="26" t="s">
        <v>27</v>
      </c>
      <c r="F6595" s="26">
        <v>2022</v>
      </c>
      <c r="G6595" s="27">
        <v>25126.400000000001</v>
      </c>
    </row>
    <row r="6596" spans="1:7" x14ac:dyDescent="0.15">
      <c r="A6596" s="25" t="s">
        <v>85</v>
      </c>
      <c r="B6596" s="26" t="s">
        <v>82</v>
      </c>
      <c r="C6596" s="26" t="s">
        <v>83</v>
      </c>
      <c r="D6596" s="26" t="s">
        <v>28</v>
      </c>
      <c r="E6596" s="26" t="s">
        <v>27</v>
      </c>
      <c r="F6596" s="26">
        <v>2021</v>
      </c>
      <c r="G6596" s="27">
        <v>24921</v>
      </c>
    </row>
    <row r="6597" spans="1:7" x14ac:dyDescent="0.15">
      <c r="A6597" s="25" t="s">
        <v>85</v>
      </c>
      <c r="B6597" s="26" t="s">
        <v>82</v>
      </c>
      <c r="C6597" s="26" t="s">
        <v>83</v>
      </c>
      <c r="D6597" s="26" t="s">
        <v>28</v>
      </c>
      <c r="E6597" s="26" t="s">
        <v>27</v>
      </c>
      <c r="F6597" s="26">
        <v>2020</v>
      </c>
      <c r="G6597" s="27">
        <v>24918.6</v>
      </c>
    </row>
    <row r="6598" spans="1:7" x14ac:dyDescent="0.15">
      <c r="A6598" s="25" t="s">
        <v>85</v>
      </c>
      <c r="B6598" s="26" t="s">
        <v>82</v>
      </c>
      <c r="C6598" s="26" t="s">
        <v>83</v>
      </c>
      <c r="D6598" s="26" t="s">
        <v>28</v>
      </c>
      <c r="E6598" s="26" t="s">
        <v>27</v>
      </c>
      <c r="F6598" s="26">
        <v>2019</v>
      </c>
      <c r="G6598" s="27">
        <v>25676.3</v>
      </c>
    </row>
    <row r="6599" spans="1:7" x14ac:dyDescent="0.15">
      <c r="A6599" s="25" t="s">
        <v>85</v>
      </c>
      <c r="B6599" s="26" t="s">
        <v>82</v>
      </c>
      <c r="C6599" s="26" t="s">
        <v>83</v>
      </c>
      <c r="D6599" s="26" t="s">
        <v>28</v>
      </c>
      <c r="E6599" s="26" t="s">
        <v>27</v>
      </c>
      <c r="F6599" s="26">
        <v>2018</v>
      </c>
      <c r="G6599" s="27">
        <v>25693.5</v>
      </c>
    </row>
    <row r="6600" spans="1:7" x14ac:dyDescent="0.15">
      <c r="A6600" s="25" t="s">
        <v>85</v>
      </c>
      <c r="B6600" s="26" t="s">
        <v>82</v>
      </c>
      <c r="C6600" s="26" t="s">
        <v>83</v>
      </c>
      <c r="D6600" s="26" t="s">
        <v>28</v>
      </c>
      <c r="E6600" s="26" t="s">
        <v>27</v>
      </c>
      <c r="F6600" s="26">
        <v>2017</v>
      </c>
      <c r="G6600" s="27">
        <v>25894.9</v>
      </c>
    </row>
    <row r="6601" spans="1:7" x14ac:dyDescent="0.15">
      <c r="A6601" s="25" t="s">
        <v>85</v>
      </c>
      <c r="B6601" s="26" t="s">
        <v>82</v>
      </c>
      <c r="C6601" s="26" t="s">
        <v>83</v>
      </c>
      <c r="D6601" s="26" t="s">
        <v>28</v>
      </c>
      <c r="E6601" s="26" t="s">
        <v>27</v>
      </c>
      <c r="F6601" s="26">
        <v>2016</v>
      </c>
      <c r="G6601" s="27">
        <v>25735.4</v>
      </c>
    </row>
    <row r="6602" spans="1:7" x14ac:dyDescent="0.15">
      <c r="A6602" s="25" t="s">
        <v>85</v>
      </c>
      <c r="B6602" s="26" t="s">
        <v>82</v>
      </c>
      <c r="C6602" s="26" t="s">
        <v>83</v>
      </c>
      <c r="D6602" s="26" t="s">
        <v>28</v>
      </c>
      <c r="E6602" s="26" t="s">
        <v>27</v>
      </c>
      <c r="F6602" s="26">
        <v>2015</v>
      </c>
      <c r="G6602" s="27">
        <v>25473.200000000001</v>
      </c>
    </row>
    <row r="6603" spans="1:7" x14ac:dyDescent="0.15">
      <c r="A6603" s="25" t="s">
        <v>85</v>
      </c>
      <c r="B6603" s="26" t="s">
        <v>82</v>
      </c>
      <c r="C6603" s="26" t="s">
        <v>83</v>
      </c>
      <c r="D6603" s="26" t="s">
        <v>28</v>
      </c>
      <c r="E6603" s="26" t="s">
        <v>27</v>
      </c>
      <c r="F6603" s="26">
        <v>2014</v>
      </c>
      <c r="G6603" s="27">
        <v>25501.4</v>
      </c>
    </row>
    <row r="6604" spans="1:7" x14ac:dyDescent="0.15">
      <c r="A6604" s="25" t="s">
        <v>85</v>
      </c>
      <c r="B6604" s="26" t="s">
        <v>82</v>
      </c>
      <c r="C6604" s="26" t="s">
        <v>83</v>
      </c>
      <c r="D6604" s="26" t="s">
        <v>28</v>
      </c>
      <c r="E6604" s="26" t="s">
        <v>27</v>
      </c>
      <c r="F6604" s="26">
        <v>2013</v>
      </c>
      <c r="G6604" s="27">
        <v>25268.400000000001</v>
      </c>
    </row>
    <row r="6605" spans="1:7" x14ac:dyDescent="0.15">
      <c r="A6605" s="25" t="s">
        <v>85</v>
      </c>
      <c r="B6605" s="26" t="s">
        <v>82</v>
      </c>
      <c r="C6605" s="26" t="s">
        <v>83</v>
      </c>
      <c r="D6605" s="26" t="s">
        <v>28</v>
      </c>
      <c r="E6605" s="26" t="s">
        <v>27</v>
      </c>
      <c r="F6605" s="26">
        <v>2012</v>
      </c>
      <c r="G6605" s="27">
        <v>25284.3</v>
      </c>
    </row>
    <row r="6606" spans="1:7" x14ac:dyDescent="0.15">
      <c r="A6606" s="25" t="s">
        <v>85</v>
      </c>
      <c r="B6606" s="26" t="s">
        <v>82</v>
      </c>
      <c r="C6606" s="26" t="s">
        <v>83</v>
      </c>
      <c r="D6606" s="26" t="s">
        <v>28</v>
      </c>
      <c r="E6606" s="26" t="s">
        <v>27</v>
      </c>
      <c r="F6606" s="26">
        <v>2011</v>
      </c>
      <c r="G6606" s="27">
        <v>24683.599999999999</v>
      </c>
    </row>
    <row r="6607" spans="1:7" x14ac:dyDescent="0.15">
      <c r="A6607" s="25" t="s">
        <v>85</v>
      </c>
      <c r="B6607" s="26" t="s">
        <v>82</v>
      </c>
      <c r="C6607" s="26" t="s">
        <v>83</v>
      </c>
      <c r="D6607" s="26" t="s">
        <v>28</v>
      </c>
      <c r="E6607" s="26" t="s">
        <v>27</v>
      </c>
      <c r="F6607" s="26">
        <v>2010</v>
      </c>
      <c r="G6607" s="27">
        <v>24604.1</v>
      </c>
    </row>
    <row r="6608" spans="1:7" x14ac:dyDescent="0.15">
      <c r="A6608" s="25" t="s">
        <v>85</v>
      </c>
      <c r="B6608" s="26" t="s">
        <v>82</v>
      </c>
      <c r="C6608" s="26" t="s">
        <v>83</v>
      </c>
      <c r="D6608" s="26" t="s">
        <v>28</v>
      </c>
      <c r="E6608" s="26" t="s">
        <v>27</v>
      </c>
      <c r="F6608" s="26">
        <v>2009</v>
      </c>
      <c r="G6608" s="27">
        <v>24619.3</v>
      </c>
    </row>
    <row r="6609" spans="1:7" x14ac:dyDescent="0.15">
      <c r="A6609" s="25" t="s">
        <v>85</v>
      </c>
      <c r="B6609" s="26" t="s">
        <v>82</v>
      </c>
      <c r="C6609" s="26" t="s">
        <v>83</v>
      </c>
      <c r="D6609" s="26" t="s">
        <v>28</v>
      </c>
      <c r="E6609" s="26" t="s">
        <v>27</v>
      </c>
      <c r="F6609" s="26">
        <v>2008</v>
      </c>
      <c r="G6609" s="27">
        <v>24766.400000000001</v>
      </c>
    </row>
    <row r="6610" spans="1:7" x14ac:dyDescent="0.15">
      <c r="A6610" s="25" t="s">
        <v>85</v>
      </c>
      <c r="B6610" s="26" t="s">
        <v>82</v>
      </c>
      <c r="C6610" s="26" t="s">
        <v>83</v>
      </c>
      <c r="D6610" s="26" t="s">
        <v>28</v>
      </c>
      <c r="E6610" s="26" t="s">
        <v>27</v>
      </c>
      <c r="F6610" s="26">
        <v>2007</v>
      </c>
      <c r="G6610" s="27">
        <v>24385.8</v>
      </c>
    </row>
    <row r="6611" spans="1:7" x14ac:dyDescent="0.15">
      <c r="A6611" s="25" t="s">
        <v>85</v>
      </c>
      <c r="B6611" s="26" t="s">
        <v>82</v>
      </c>
      <c r="C6611" s="26" t="s">
        <v>83</v>
      </c>
      <c r="D6611" s="26" t="s">
        <v>28</v>
      </c>
      <c r="E6611" s="26" t="s">
        <v>27</v>
      </c>
      <c r="F6611" s="26">
        <v>2006</v>
      </c>
      <c r="G6611" s="27">
        <v>24423.5</v>
      </c>
    </row>
    <row r="6612" spans="1:7" x14ac:dyDescent="0.15">
      <c r="A6612" s="25" t="s">
        <v>85</v>
      </c>
      <c r="B6612" s="26" t="s">
        <v>82</v>
      </c>
      <c r="C6612" s="26" t="s">
        <v>83</v>
      </c>
      <c r="D6612" s="26" t="s">
        <v>28</v>
      </c>
      <c r="E6612" s="26" t="s">
        <v>27</v>
      </c>
      <c r="F6612" s="26">
        <v>2005</v>
      </c>
      <c r="G6612" s="27">
        <v>24297.7</v>
      </c>
    </row>
    <row r="6613" spans="1:7" x14ac:dyDescent="0.15">
      <c r="A6613" s="25" t="s">
        <v>85</v>
      </c>
      <c r="B6613" s="26" t="s">
        <v>82</v>
      </c>
      <c r="C6613" s="26" t="s">
        <v>83</v>
      </c>
      <c r="D6613" s="26" t="s">
        <v>28</v>
      </c>
      <c r="E6613" s="26" t="s">
        <v>27</v>
      </c>
      <c r="F6613" s="26">
        <v>2004</v>
      </c>
      <c r="G6613" s="27">
        <v>24369.5</v>
      </c>
    </row>
    <row r="6614" spans="1:7" x14ac:dyDescent="0.15">
      <c r="A6614" s="25" t="s">
        <v>85</v>
      </c>
      <c r="B6614" s="26" t="s">
        <v>82</v>
      </c>
      <c r="C6614" s="26" t="s">
        <v>83</v>
      </c>
      <c r="D6614" s="26" t="s">
        <v>28</v>
      </c>
      <c r="E6614" s="26" t="s">
        <v>27</v>
      </c>
      <c r="F6614" s="26">
        <v>2003</v>
      </c>
      <c r="G6614" s="27">
        <v>24157.200000000001</v>
      </c>
    </row>
    <row r="6615" spans="1:7" x14ac:dyDescent="0.15">
      <c r="A6615" s="25" t="s">
        <v>85</v>
      </c>
      <c r="B6615" s="26" t="s">
        <v>82</v>
      </c>
      <c r="C6615" s="26" t="s">
        <v>83</v>
      </c>
      <c r="D6615" s="26" t="s">
        <v>28</v>
      </c>
      <c r="E6615" s="26" t="s">
        <v>27</v>
      </c>
      <c r="F6615" s="26">
        <v>2002</v>
      </c>
      <c r="G6615" s="27">
        <v>23924.400000000001</v>
      </c>
    </row>
    <row r="6616" spans="1:7" x14ac:dyDescent="0.15">
      <c r="A6616" s="25" t="s">
        <v>85</v>
      </c>
      <c r="B6616" s="26" t="s">
        <v>82</v>
      </c>
      <c r="C6616" s="26" t="s">
        <v>83</v>
      </c>
      <c r="D6616" s="26" t="s">
        <v>28</v>
      </c>
      <c r="E6616" s="26" t="s">
        <v>27</v>
      </c>
      <c r="F6616" s="26">
        <v>2001</v>
      </c>
      <c r="G6616" s="27">
        <v>23644.2</v>
      </c>
    </row>
    <row r="6617" spans="1:7" x14ac:dyDescent="0.15">
      <c r="A6617" s="25" t="s">
        <v>85</v>
      </c>
      <c r="B6617" s="26" t="s">
        <v>82</v>
      </c>
      <c r="C6617" s="26" t="s">
        <v>83</v>
      </c>
      <c r="D6617" s="26" t="s">
        <v>28</v>
      </c>
      <c r="E6617" s="26" t="s">
        <v>27</v>
      </c>
      <c r="F6617" s="26">
        <v>2000</v>
      </c>
      <c r="G6617" s="27">
        <v>23435.1</v>
      </c>
    </row>
    <row r="6618" spans="1:7" x14ac:dyDescent="0.15">
      <c r="A6618" s="25" t="s">
        <v>85</v>
      </c>
      <c r="B6618" s="26" t="s">
        <v>82</v>
      </c>
      <c r="C6618" s="26" t="s">
        <v>83</v>
      </c>
      <c r="D6618" s="26" t="s">
        <v>28</v>
      </c>
      <c r="E6618" s="26" t="s">
        <v>27</v>
      </c>
      <c r="F6618" s="26">
        <v>1999</v>
      </c>
      <c r="G6618" s="27">
        <v>23291.4</v>
      </c>
    </row>
    <row r="6619" spans="1:7" x14ac:dyDescent="0.15">
      <c r="A6619" s="25" t="s">
        <v>85</v>
      </c>
      <c r="B6619" s="26" t="s">
        <v>82</v>
      </c>
      <c r="C6619" s="26" t="s">
        <v>83</v>
      </c>
      <c r="D6619" s="26" t="s">
        <v>28</v>
      </c>
      <c r="E6619" s="26" t="s">
        <v>27</v>
      </c>
      <c r="F6619" s="26">
        <v>1998</v>
      </c>
      <c r="G6619" s="27">
        <v>23110.5</v>
      </c>
    </row>
    <row r="6620" spans="1:7" x14ac:dyDescent="0.15">
      <c r="A6620" s="25" t="s">
        <v>85</v>
      </c>
      <c r="B6620" s="26" t="s">
        <v>82</v>
      </c>
      <c r="C6620" s="26" t="s">
        <v>83</v>
      </c>
      <c r="D6620" s="26" t="s">
        <v>28</v>
      </c>
      <c r="E6620" s="26" t="s">
        <v>27</v>
      </c>
      <c r="F6620" s="26">
        <v>1997</v>
      </c>
      <c r="G6620" s="27">
        <v>22877.1</v>
      </c>
    </row>
    <row r="6621" spans="1:7" x14ac:dyDescent="0.15">
      <c r="A6621" s="25" t="s">
        <v>85</v>
      </c>
      <c r="B6621" s="26" t="s">
        <v>82</v>
      </c>
      <c r="C6621" s="26" t="s">
        <v>83</v>
      </c>
      <c r="D6621" s="26" t="s">
        <v>28</v>
      </c>
      <c r="E6621" s="26" t="s">
        <v>27</v>
      </c>
      <c r="F6621" s="26">
        <v>1996</v>
      </c>
      <c r="G6621" s="27">
        <v>22755.200000000001</v>
      </c>
    </row>
    <row r="6622" spans="1:7" x14ac:dyDescent="0.15">
      <c r="A6622" s="25" t="s">
        <v>85</v>
      </c>
      <c r="B6622" s="26" t="s">
        <v>82</v>
      </c>
      <c r="C6622" s="26" t="s">
        <v>83</v>
      </c>
      <c r="D6622" s="26" t="s">
        <v>28</v>
      </c>
      <c r="E6622" s="26" t="s">
        <v>27</v>
      </c>
      <c r="F6622" s="26">
        <v>1995</v>
      </c>
      <c r="G6622" s="27">
        <v>22569.7</v>
      </c>
    </row>
    <row r="6623" spans="1:7" x14ac:dyDescent="0.15">
      <c r="A6623" s="25" t="s">
        <v>85</v>
      </c>
      <c r="B6623" s="26" t="s">
        <v>82</v>
      </c>
      <c r="C6623" s="26" t="s">
        <v>83</v>
      </c>
      <c r="D6623" s="26" t="s">
        <v>28</v>
      </c>
      <c r="E6623" s="26" t="s">
        <v>27</v>
      </c>
      <c r="F6623" s="26">
        <v>1994</v>
      </c>
      <c r="G6623" s="27"/>
    </row>
    <row r="6624" spans="1:7" x14ac:dyDescent="0.15">
      <c r="A6624" s="25" t="s">
        <v>85</v>
      </c>
      <c r="B6624" s="26" t="s">
        <v>82</v>
      </c>
      <c r="C6624" s="26" t="s">
        <v>83</v>
      </c>
      <c r="D6624" s="26" t="s">
        <v>28</v>
      </c>
      <c r="E6624" s="26" t="s">
        <v>27</v>
      </c>
      <c r="F6624" s="26">
        <v>1993</v>
      </c>
      <c r="G6624" s="27"/>
    </row>
    <row r="6625" spans="1:7" x14ac:dyDescent="0.15">
      <c r="A6625" s="25" t="s">
        <v>85</v>
      </c>
      <c r="B6625" s="26" t="s">
        <v>82</v>
      </c>
      <c r="C6625" s="26" t="s">
        <v>83</v>
      </c>
      <c r="D6625" s="26" t="s">
        <v>28</v>
      </c>
      <c r="E6625" s="26" t="s">
        <v>27</v>
      </c>
      <c r="F6625" s="26">
        <v>1992</v>
      </c>
      <c r="G6625" s="27"/>
    </row>
    <row r="6626" spans="1:7" x14ac:dyDescent="0.15">
      <c r="A6626" s="25" t="s">
        <v>85</v>
      </c>
      <c r="B6626" s="26" t="s">
        <v>82</v>
      </c>
      <c r="C6626" s="26" t="s">
        <v>83</v>
      </c>
      <c r="D6626" s="26" t="s">
        <v>28</v>
      </c>
      <c r="E6626" s="26" t="s">
        <v>27</v>
      </c>
      <c r="F6626" s="26">
        <v>1991</v>
      </c>
      <c r="G6626" s="27"/>
    </row>
    <row r="6627" spans="1:7" x14ac:dyDescent="0.15">
      <c r="A6627" s="25" t="s">
        <v>85</v>
      </c>
      <c r="B6627" s="26" t="s">
        <v>82</v>
      </c>
      <c r="C6627" s="26" t="s">
        <v>83</v>
      </c>
      <c r="D6627" s="26" t="s">
        <v>28</v>
      </c>
      <c r="E6627" s="26" t="s">
        <v>27</v>
      </c>
      <c r="F6627" s="26">
        <v>1990</v>
      </c>
      <c r="G6627" s="27"/>
    </row>
    <row r="6628" spans="1:7" x14ac:dyDescent="0.15">
      <c r="A6628" s="25" t="s">
        <v>85</v>
      </c>
      <c r="B6628" s="26" t="s">
        <v>82</v>
      </c>
      <c r="C6628" s="26" t="s">
        <v>83</v>
      </c>
      <c r="D6628" s="26" t="s">
        <v>28</v>
      </c>
      <c r="E6628" s="26" t="s">
        <v>27</v>
      </c>
      <c r="F6628" s="26">
        <v>1989</v>
      </c>
      <c r="G6628" s="27"/>
    </row>
    <row r="6629" spans="1:7" x14ac:dyDescent="0.15">
      <c r="A6629" s="25" t="s">
        <v>85</v>
      </c>
      <c r="B6629" s="26" t="s">
        <v>82</v>
      </c>
      <c r="C6629" s="26" t="s">
        <v>83</v>
      </c>
      <c r="D6629" s="26" t="s">
        <v>28</v>
      </c>
      <c r="E6629" s="26" t="s">
        <v>27</v>
      </c>
      <c r="F6629" s="26">
        <v>1988</v>
      </c>
      <c r="G6629" s="27"/>
    </row>
    <row r="6630" spans="1:7" x14ac:dyDescent="0.15">
      <c r="A6630" s="25" t="s">
        <v>85</v>
      </c>
      <c r="B6630" s="26" t="s">
        <v>82</v>
      </c>
      <c r="C6630" s="26" t="s">
        <v>83</v>
      </c>
      <c r="D6630" s="26" t="s">
        <v>28</v>
      </c>
      <c r="E6630" s="26" t="s">
        <v>27</v>
      </c>
      <c r="F6630" s="26">
        <v>1987</v>
      </c>
      <c r="G6630" s="27"/>
    </row>
    <row r="6631" spans="1:7" x14ac:dyDescent="0.15">
      <c r="A6631" s="25" t="s">
        <v>85</v>
      </c>
      <c r="B6631" s="26" t="s">
        <v>82</v>
      </c>
      <c r="C6631" s="26" t="s">
        <v>83</v>
      </c>
      <c r="D6631" s="26" t="s">
        <v>28</v>
      </c>
      <c r="E6631" s="26" t="s">
        <v>27</v>
      </c>
      <c r="F6631" s="26">
        <v>1986</v>
      </c>
      <c r="G6631" s="27"/>
    </row>
    <row r="6632" spans="1:7" x14ac:dyDescent="0.15">
      <c r="A6632" s="25" t="s">
        <v>85</v>
      </c>
      <c r="B6632" s="26" t="s">
        <v>82</v>
      </c>
      <c r="C6632" s="26" t="s">
        <v>83</v>
      </c>
      <c r="D6632" s="26" t="s">
        <v>28</v>
      </c>
      <c r="E6632" s="26" t="s">
        <v>27</v>
      </c>
      <c r="F6632" s="26">
        <v>1985</v>
      </c>
      <c r="G6632" s="27"/>
    </row>
    <row r="6633" spans="1:7" x14ac:dyDescent="0.15">
      <c r="A6633" s="25" t="s">
        <v>85</v>
      </c>
      <c r="B6633" s="26" t="s">
        <v>82</v>
      </c>
      <c r="C6633" s="26" t="s">
        <v>83</v>
      </c>
      <c r="D6633" s="26" t="s">
        <v>28</v>
      </c>
      <c r="E6633" s="26" t="s">
        <v>27</v>
      </c>
      <c r="F6633" s="26">
        <v>1984</v>
      </c>
      <c r="G6633" s="27"/>
    </row>
    <row r="6634" spans="1:7" x14ac:dyDescent="0.15">
      <c r="A6634" s="25" t="s">
        <v>85</v>
      </c>
      <c r="B6634" s="26" t="s">
        <v>82</v>
      </c>
      <c r="C6634" s="26" t="s">
        <v>83</v>
      </c>
      <c r="D6634" s="26" t="s">
        <v>28</v>
      </c>
      <c r="E6634" s="26" t="s">
        <v>27</v>
      </c>
      <c r="F6634" s="26">
        <v>1983</v>
      </c>
      <c r="G6634" s="27"/>
    </row>
    <row r="6635" spans="1:7" x14ac:dyDescent="0.15">
      <c r="A6635" s="25" t="s">
        <v>85</v>
      </c>
      <c r="B6635" s="26" t="s">
        <v>82</v>
      </c>
      <c r="C6635" s="26" t="s">
        <v>83</v>
      </c>
      <c r="D6635" s="26" t="s">
        <v>28</v>
      </c>
      <c r="E6635" s="26" t="s">
        <v>27</v>
      </c>
      <c r="F6635" s="26">
        <v>1982</v>
      </c>
      <c r="G6635" s="27"/>
    </row>
    <row r="6636" spans="1:7" x14ac:dyDescent="0.15">
      <c r="A6636" s="25" t="s">
        <v>85</v>
      </c>
      <c r="B6636" s="26" t="s">
        <v>82</v>
      </c>
      <c r="C6636" s="26" t="s">
        <v>83</v>
      </c>
      <c r="D6636" s="26" t="s">
        <v>28</v>
      </c>
      <c r="E6636" s="26" t="s">
        <v>27</v>
      </c>
      <c r="F6636" s="26">
        <v>1981</v>
      </c>
      <c r="G6636" s="27"/>
    </row>
    <row r="6637" spans="1:7" x14ac:dyDescent="0.15">
      <c r="A6637" s="25" t="s">
        <v>85</v>
      </c>
      <c r="B6637" s="26" t="s">
        <v>82</v>
      </c>
      <c r="C6637" s="26" t="s">
        <v>83</v>
      </c>
      <c r="D6637" s="26" t="s">
        <v>28</v>
      </c>
      <c r="E6637" s="26" t="s">
        <v>27</v>
      </c>
      <c r="F6637" s="26">
        <v>1980</v>
      </c>
      <c r="G6637" s="27"/>
    </row>
    <row r="6638" spans="1:7" x14ac:dyDescent="0.15">
      <c r="A6638" s="25" t="s">
        <v>85</v>
      </c>
      <c r="B6638" s="26" t="s">
        <v>82</v>
      </c>
      <c r="C6638" s="26" t="s">
        <v>83</v>
      </c>
      <c r="D6638" s="26" t="s">
        <v>28</v>
      </c>
      <c r="E6638" s="26" t="s">
        <v>27</v>
      </c>
      <c r="F6638" s="26">
        <v>1979</v>
      </c>
      <c r="G6638" s="27"/>
    </row>
    <row r="6639" spans="1:7" x14ac:dyDescent="0.15">
      <c r="A6639" s="25" t="s">
        <v>85</v>
      </c>
      <c r="B6639" s="26" t="s">
        <v>82</v>
      </c>
      <c r="C6639" s="26" t="s">
        <v>83</v>
      </c>
      <c r="D6639" s="26" t="s">
        <v>28</v>
      </c>
      <c r="E6639" s="26" t="s">
        <v>27</v>
      </c>
      <c r="F6639" s="26">
        <v>1978</v>
      </c>
      <c r="G6639" s="27"/>
    </row>
    <row r="6640" spans="1:7" x14ac:dyDescent="0.15">
      <c r="A6640" s="25" t="s">
        <v>85</v>
      </c>
      <c r="B6640" s="26" t="s">
        <v>82</v>
      </c>
      <c r="C6640" s="26" t="s">
        <v>83</v>
      </c>
      <c r="D6640" s="26" t="s">
        <v>28</v>
      </c>
      <c r="E6640" s="26" t="s">
        <v>27</v>
      </c>
      <c r="F6640" s="26">
        <v>1977</v>
      </c>
      <c r="G6640" s="27"/>
    </row>
    <row r="6641" spans="1:7" x14ac:dyDescent="0.15">
      <c r="A6641" s="25" t="s">
        <v>85</v>
      </c>
      <c r="B6641" s="26" t="s">
        <v>82</v>
      </c>
      <c r="C6641" s="26" t="s">
        <v>83</v>
      </c>
      <c r="D6641" s="26" t="s">
        <v>28</v>
      </c>
      <c r="E6641" s="26" t="s">
        <v>27</v>
      </c>
      <c r="F6641" s="26">
        <v>1976</v>
      </c>
      <c r="G6641" s="27"/>
    </row>
    <row r="6642" spans="1:7" x14ac:dyDescent="0.15">
      <c r="A6642" s="25" t="s">
        <v>85</v>
      </c>
      <c r="B6642" s="26" t="s">
        <v>82</v>
      </c>
      <c r="C6642" s="26" t="s">
        <v>83</v>
      </c>
      <c r="D6642" s="26" t="s">
        <v>28</v>
      </c>
      <c r="E6642" s="26" t="s">
        <v>27</v>
      </c>
      <c r="F6642" s="26">
        <v>1975</v>
      </c>
      <c r="G6642" s="27"/>
    </row>
    <row r="6643" spans="1:7" x14ac:dyDescent="0.15">
      <c r="A6643" s="25" t="s">
        <v>85</v>
      </c>
      <c r="B6643" s="26" t="s">
        <v>82</v>
      </c>
      <c r="C6643" s="26" t="s">
        <v>83</v>
      </c>
      <c r="D6643" s="26" t="s">
        <v>28</v>
      </c>
      <c r="E6643" s="26" t="s">
        <v>27</v>
      </c>
      <c r="F6643" s="26">
        <v>1974</v>
      </c>
      <c r="G6643" s="27"/>
    </row>
    <row r="6644" spans="1:7" x14ac:dyDescent="0.15">
      <c r="A6644" s="25" t="s">
        <v>85</v>
      </c>
      <c r="B6644" s="26" t="s">
        <v>82</v>
      </c>
      <c r="C6644" s="26" t="s">
        <v>83</v>
      </c>
      <c r="D6644" s="26" t="s">
        <v>28</v>
      </c>
      <c r="E6644" s="26" t="s">
        <v>27</v>
      </c>
      <c r="F6644" s="26">
        <v>1973</v>
      </c>
      <c r="G6644" s="27"/>
    </row>
    <row r="6645" spans="1:7" x14ac:dyDescent="0.15">
      <c r="A6645" s="25" t="s">
        <v>85</v>
      </c>
      <c r="B6645" s="26" t="s">
        <v>82</v>
      </c>
      <c r="C6645" s="26" t="s">
        <v>83</v>
      </c>
      <c r="D6645" s="26" t="s">
        <v>28</v>
      </c>
      <c r="E6645" s="26" t="s">
        <v>27</v>
      </c>
      <c r="F6645" s="26">
        <v>1972</v>
      </c>
      <c r="G6645" s="27"/>
    </row>
    <row r="6646" spans="1:7" x14ac:dyDescent="0.15">
      <c r="A6646" s="25" t="s">
        <v>85</v>
      </c>
      <c r="B6646" s="26" t="s">
        <v>82</v>
      </c>
      <c r="C6646" s="26" t="s">
        <v>83</v>
      </c>
      <c r="D6646" s="26" t="s">
        <v>28</v>
      </c>
      <c r="E6646" s="26" t="s">
        <v>27</v>
      </c>
      <c r="F6646" s="26">
        <v>1971</v>
      </c>
      <c r="G6646" s="27"/>
    </row>
    <row r="6647" spans="1:7" x14ac:dyDescent="0.15">
      <c r="A6647" s="25" t="s">
        <v>85</v>
      </c>
      <c r="B6647" s="26" t="s">
        <v>82</v>
      </c>
      <c r="C6647" s="26" t="s">
        <v>83</v>
      </c>
      <c r="D6647" s="26" t="s">
        <v>28</v>
      </c>
      <c r="E6647" s="26" t="s">
        <v>27</v>
      </c>
      <c r="F6647" s="26">
        <v>1970</v>
      </c>
      <c r="G6647" s="27"/>
    </row>
    <row r="6648" spans="1:7" x14ac:dyDescent="0.15">
      <c r="A6648" s="25" t="s">
        <v>85</v>
      </c>
      <c r="B6648" s="26" t="s">
        <v>82</v>
      </c>
      <c r="C6648" s="26" t="s">
        <v>83</v>
      </c>
      <c r="D6648" s="26" t="s">
        <v>28</v>
      </c>
      <c r="E6648" s="26" t="s">
        <v>27</v>
      </c>
      <c r="F6648" s="26">
        <v>1969</v>
      </c>
      <c r="G6648" s="27"/>
    </row>
    <row r="6649" spans="1:7" x14ac:dyDescent="0.15">
      <c r="A6649" s="25" t="s">
        <v>85</v>
      </c>
      <c r="B6649" s="26" t="s">
        <v>82</v>
      </c>
      <c r="C6649" s="26" t="s">
        <v>83</v>
      </c>
      <c r="D6649" s="26" t="s">
        <v>28</v>
      </c>
      <c r="E6649" s="26" t="s">
        <v>27</v>
      </c>
      <c r="F6649" s="26">
        <v>1968</v>
      </c>
      <c r="G6649" s="27"/>
    </row>
    <row r="6650" spans="1:7" x14ac:dyDescent="0.15">
      <c r="A6650" s="25" t="s">
        <v>85</v>
      </c>
      <c r="B6650" s="26" t="s">
        <v>82</v>
      </c>
      <c r="C6650" s="26" t="s">
        <v>83</v>
      </c>
      <c r="D6650" s="26" t="s">
        <v>28</v>
      </c>
      <c r="E6650" s="26" t="s">
        <v>27</v>
      </c>
      <c r="F6650" s="26">
        <v>1967</v>
      </c>
      <c r="G6650" s="27"/>
    </row>
    <row r="6651" spans="1:7" x14ac:dyDescent="0.15">
      <c r="A6651" s="25" t="s">
        <v>85</v>
      </c>
      <c r="B6651" s="26" t="s">
        <v>82</v>
      </c>
      <c r="C6651" s="26" t="s">
        <v>83</v>
      </c>
      <c r="D6651" s="26" t="s">
        <v>28</v>
      </c>
      <c r="E6651" s="26" t="s">
        <v>27</v>
      </c>
      <c r="F6651" s="26">
        <v>1966</v>
      </c>
      <c r="G6651" s="27"/>
    </row>
    <row r="6652" spans="1:7" x14ac:dyDescent="0.15">
      <c r="A6652" s="25" t="s">
        <v>85</v>
      </c>
      <c r="B6652" s="26" t="s">
        <v>82</v>
      </c>
      <c r="C6652" s="26" t="s">
        <v>83</v>
      </c>
      <c r="D6652" s="26" t="s">
        <v>28</v>
      </c>
      <c r="E6652" s="26" t="s">
        <v>27</v>
      </c>
      <c r="F6652" s="26">
        <v>1965</v>
      </c>
      <c r="G6652" s="27"/>
    </row>
    <row r="6653" spans="1:7" x14ac:dyDescent="0.15">
      <c r="A6653" s="25" t="s">
        <v>85</v>
      </c>
      <c r="B6653" s="26" t="s">
        <v>82</v>
      </c>
      <c r="C6653" s="26" t="s">
        <v>83</v>
      </c>
      <c r="D6653" s="26" t="s">
        <v>28</v>
      </c>
      <c r="E6653" s="26" t="s">
        <v>27</v>
      </c>
      <c r="F6653" s="26">
        <v>1964</v>
      </c>
      <c r="G6653" s="27"/>
    </row>
    <row r="6654" spans="1:7" x14ac:dyDescent="0.15">
      <c r="A6654" s="25" t="s">
        <v>85</v>
      </c>
      <c r="B6654" s="26" t="s">
        <v>82</v>
      </c>
      <c r="C6654" s="26" t="s">
        <v>83</v>
      </c>
      <c r="D6654" s="26" t="s">
        <v>28</v>
      </c>
      <c r="E6654" s="26" t="s">
        <v>27</v>
      </c>
      <c r="F6654" s="26">
        <v>1963</v>
      </c>
      <c r="G6654" s="27"/>
    </row>
    <row r="6655" spans="1:7" x14ac:dyDescent="0.15">
      <c r="A6655" s="25" t="s">
        <v>85</v>
      </c>
      <c r="B6655" s="26" t="s">
        <v>82</v>
      </c>
      <c r="C6655" s="26" t="s">
        <v>83</v>
      </c>
      <c r="D6655" s="26" t="s">
        <v>28</v>
      </c>
      <c r="E6655" s="26" t="s">
        <v>27</v>
      </c>
      <c r="F6655" s="26">
        <v>1962</v>
      </c>
      <c r="G6655" s="27"/>
    </row>
    <row r="6656" spans="1:7" x14ac:dyDescent="0.15">
      <c r="A6656" s="25" t="s">
        <v>85</v>
      </c>
      <c r="B6656" s="26" t="s">
        <v>82</v>
      </c>
      <c r="C6656" s="26" t="s">
        <v>83</v>
      </c>
      <c r="D6656" s="26" t="s">
        <v>28</v>
      </c>
      <c r="E6656" s="26" t="s">
        <v>27</v>
      </c>
      <c r="F6656" s="26">
        <v>1961</v>
      </c>
      <c r="G6656" s="27"/>
    </row>
    <row r="6657" spans="1:7" x14ac:dyDescent="0.15">
      <c r="A6657" s="25" t="s">
        <v>85</v>
      </c>
      <c r="B6657" s="26" t="s">
        <v>82</v>
      </c>
      <c r="C6657" s="26" t="s">
        <v>83</v>
      </c>
      <c r="D6657" s="26" t="s">
        <v>28</v>
      </c>
      <c r="E6657" s="26" t="s">
        <v>27</v>
      </c>
      <c r="F6657" s="26">
        <v>1960</v>
      </c>
      <c r="G6657" s="27"/>
    </row>
    <row r="6658" spans="1:7" x14ac:dyDescent="0.15">
      <c r="A6658" s="25" t="s">
        <v>85</v>
      </c>
      <c r="B6658" s="26" t="s">
        <v>82</v>
      </c>
      <c r="C6658" s="26" t="s">
        <v>83</v>
      </c>
      <c r="D6658" s="26" t="s">
        <v>30</v>
      </c>
      <c r="E6658" s="26" t="s">
        <v>29</v>
      </c>
      <c r="F6658" s="26">
        <v>2023</v>
      </c>
      <c r="G6658" s="27">
        <v>339.7</v>
      </c>
    </row>
    <row r="6659" spans="1:7" x14ac:dyDescent="0.15">
      <c r="A6659" s="25" t="s">
        <v>85</v>
      </c>
      <c r="B6659" s="26" t="s">
        <v>82</v>
      </c>
      <c r="C6659" s="26" t="s">
        <v>83</v>
      </c>
      <c r="D6659" s="26" t="s">
        <v>30</v>
      </c>
      <c r="E6659" s="26" t="s">
        <v>29</v>
      </c>
      <c r="F6659" s="26">
        <v>2022</v>
      </c>
      <c r="G6659" s="27">
        <v>327</v>
      </c>
    </row>
    <row r="6660" spans="1:7" x14ac:dyDescent="0.15">
      <c r="A6660" s="25" t="s">
        <v>85</v>
      </c>
      <c r="B6660" s="26" t="s">
        <v>82</v>
      </c>
      <c r="C6660" s="26" t="s">
        <v>83</v>
      </c>
      <c r="D6660" s="26" t="s">
        <v>30</v>
      </c>
      <c r="E6660" s="26" t="s">
        <v>29</v>
      </c>
      <c r="F6660" s="26">
        <v>2021</v>
      </c>
      <c r="G6660" s="27">
        <v>323.8</v>
      </c>
    </row>
    <row r="6661" spans="1:7" x14ac:dyDescent="0.15">
      <c r="A6661" s="25" t="s">
        <v>85</v>
      </c>
      <c r="B6661" s="26" t="s">
        <v>82</v>
      </c>
      <c r="C6661" s="26" t="s">
        <v>83</v>
      </c>
      <c r="D6661" s="26" t="s">
        <v>30</v>
      </c>
      <c r="E6661" s="26" t="s">
        <v>29</v>
      </c>
      <c r="F6661" s="26">
        <v>2020</v>
      </c>
      <c r="G6661" s="27">
        <v>313.40000000000009</v>
      </c>
    </row>
    <row r="6662" spans="1:7" x14ac:dyDescent="0.15">
      <c r="A6662" s="25" t="s">
        <v>85</v>
      </c>
      <c r="B6662" s="26" t="s">
        <v>82</v>
      </c>
      <c r="C6662" s="26" t="s">
        <v>83</v>
      </c>
      <c r="D6662" s="26" t="s">
        <v>30</v>
      </c>
      <c r="E6662" s="26" t="s">
        <v>29</v>
      </c>
      <c r="F6662" s="26">
        <v>2019</v>
      </c>
      <c r="G6662" s="27">
        <v>306.10000000000002</v>
      </c>
    </row>
    <row r="6663" spans="1:7" x14ac:dyDescent="0.15">
      <c r="A6663" s="25" t="s">
        <v>85</v>
      </c>
      <c r="B6663" s="26" t="s">
        <v>82</v>
      </c>
      <c r="C6663" s="26" t="s">
        <v>83</v>
      </c>
      <c r="D6663" s="26" t="s">
        <v>30</v>
      </c>
      <c r="E6663" s="26" t="s">
        <v>29</v>
      </c>
      <c r="F6663" s="26">
        <v>2018</v>
      </c>
      <c r="G6663" s="27">
        <v>296.90000000000009</v>
      </c>
    </row>
    <row r="6664" spans="1:7" x14ac:dyDescent="0.15">
      <c r="A6664" s="25" t="s">
        <v>85</v>
      </c>
      <c r="B6664" s="26" t="s">
        <v>82</v>
      </c>
      <c r="C6664" s="26" t="s">
        <v>83</v>
      </c>
      <c r="D6664" s="26" t="s">
        <v>30</v>
      </c>
      <c r="E6664" s="26" t="s">
        <v>29</v>
      </c>
      <c r="F6664" s="26">
        <v>2017</v>
      </c>
      <c r="G6664" s="27">
        <v>287.8</v>
      </c>
    </row>
    <row r="6665" spans="1:7" x14ac:dyDescent="0.15">
      <c r="A6665" s="25" t="s">
        <v>85</v>
      </c>
      <c r="B6665" s="26" t="s">
        <v>82</v>
      </c>
      <c r="C6665" s="26" t="s">
        <v>83</v>
      </c>
      <c r="D6665" s="26" t="s">
        <v>30</v>
      </c>
      <c r="E6665" s="26" t="s">
        <v>29</v>
      </c>
      <c r="F6665" s="26">
        <v>2016</v>
      </c>
      <c r="G6665" s="27">
        <v>277.5</v>
      </c>
    </row>
    <row r="6666" spans="1:7" x14ac:dyDescent="0.15">
      <c r="A6666" s="25" t="s">
        <v>85</v>
      </c>
      <c r="B6666" s="26" t="s">
        <v>82</v>
      </c>
      <c r="C6666" s="26" t="s">
        <v>83</v>
      </c>
      <c r="D6666" s="26" t="s">
        <v>30</v>
      </c>
      <c r="E6666" s="26" t="s">
        <v>29</v>
      </c>
      <c r="F6666" s="26">
        <v>2015</v>
      </c>
      <c r="G6666" s="27">
        <v>275.5</v>
      </c>
    </row>
    <row r="6667" spans="1:7" x14ac:dyDescent="0.15">
      <c r="A6667" s="25" t="s">
        <v>85</v>
      </c>
      <c r="B6667" s="26" t="s">
        <v>82</v>
      </c>
      <c r="C6667" s="26" t="s">
        <v>83</v>
      </c>
      <c r="D6667" s="26" t="s">
        <v>30</v>
      </c>
      <c r="E6667" s="26" t="s">
        <v>29</v>
      </c>
      <c r="F6667" s="26">
        <v>2014</v>
      </c>
      <c r="G6667" s="27">
        <v>260.60000000000002</v>
      </c>
    </row>
    <row r="6668" spans="1:7" x14ac:dyDescent="0.15">
      <c r="A6668" s="25" t="s">
        <v>85</v>
      </c>
      <c r="B6668" s="26" t="s">
        <v>82</v>
      </c>
      <c r="C6668" s="26" t="s">
        <v>83</v>
      </c>
      <c r="D6668" s="26" t="s">
        <v>30</v>
      </c>
      <c r="E6668" s="26" t="s">
        <v>29</v>
      </c>
      <c r="F6668" s="26">
        <v>2013</v>
      </c>
      <c r="G6668" s="27">
        <v>253.7</v>
      </c>
    </row>
    <row r="6669" spans="1:7" x14ac:dyDescent="0.15">
      <c r="A6669" s="25" t="s">
        <v>85</v>
      </c>
      <c r="B6669" s="26" t="s">
        <v>82</v>
      </c>
      <c r="C6669" s="26" t="s">
        <v>83</v>
      </c>
      <c r="D6669" s="26" t="s">
        <v>30</v>
      </c>
      <c r="E6669" s="26" t="s">
        <v>29</v>
      </c>
      <c r="F6669" s="26">
        <v>2012</v>
      </c>
      <c r="G6669" s="27">
        <v>249.1</v>
      </c>
    </row>
    <row r="6670" spans="1:7" x14ac:dyDescent="0.15">
      <c r="A6670" s="25" t="s">
        <v>85</v>
      </c>
      <c r="B6670" s="26" t="s">
        <v>82</v>
      </c>
      <c r="C6670" s="26" t="s">
        <v>83</v>
      </c>
      <c r="D6670" s="26" t="s">
        <v>30</v>
      </c>
      <c r="E6670" s="26" t="s">
        <v>29</v>
      </c>
      <c r="F6670" s="26">
        <v>2011</v>
      </c>
      <c r="G6670" s="27">
        <v>236.8</v>
      </c>
    </row>
    <row r="6671" spans="1:7" x14ac:dyDescent="0.15">
      <c r="A6671" s="25" t="s">
        <v>85</v>
      </c>
      <c r="B6671" s="26" t="s">
        <v>82</v>
      </c>
      <c r="C6671" s="26" t="s">
        <v>83</v>
      </c>
      <c r="D6671" s="26" t="s">
        <v>30</v>
      </c>
      <c r="E6671" s="26" t="s">
        <v>29</v>
      </c>
      <c r="F6671" s="26">
        <v>2010</v>
      </c>
      <c r="G6671" s="27">
        <v>230.8</v>
      </c>
    </row>
    <row r="6672" spans="1:7" x14ac:dyDescent="0.15">
      <c r="A6672" s="25" t="s">
        <v>85</v>
      </c>
      <c r="B6672" s="26" t="s">
        <v>82</v>
      </c>
      <c r="C6672" s="26" t="s">
        <v>83</v>
      </c>
      <c r="D6672" s="26" t="s">
        <v>30</v>
      </c>
      <c r="E6672" s="26" t="s">
        <v>29</v>
      </c>
      <c r="F6672" s="26">
        <v>2009</v>
      </c>
      <c r="G6672" s="27">
        <v>229.2</v>
      </c>
    </row>
    <row r="6673" spans="1:7" x14ac:dyDescent="0.15">
      <c r="A6673" s="25" t="s">
        <v>85</v>
      </c>
      <c r="B6673" s="26" t="s">
        <v>82</v>
      </c>
      <c r="C6673" s="26" t="s">
        <v>83</v>
      </c>
      <c r="D6673" s="26" t="s">
        <v>30</v>
      </c>
      <c r="E6673" s="26" t="s">
        <v>29</v>
      </c>
      <c r="F6673" s="26">
        <v>2008</v>
      </c>
      <c r="G6673" s="27">
        <v>213.4</v>
      </c>
    </row>
    <row r="6674" spans="1:7" x14ac:dyDescent="0.15">
      <c r="A6674" s="25" t="s">
        <v>85</v>
      </c>
      <c r="B6674" s="26" t="s">
        <v>82</v>
      </c>
      <c r="C6674" s="26" t="s">
        <v>83</v>
      </c>
      <c r="D6674" s="26" t="s">
        <v>30</v>
      </c>
      <c r="E6674" s="26" t="s">
        <v>29</v>
      </c>
      <c r="F6674" s="26">
        <v>2007</v>
      </c>
      <c r="G6674" s="27">
        <v>211.9</v>
      </c>
    </row>
    <row r="6675" spans="1:7" x14ac:dyDescent="0.15">
      <c r="A6675" s="25" t="s">
        <v>85</v>
      </c>
      <c r="B6675" s="26" t="s">
        <v>82</v>
      </c>
      <c r="C6675" s="26" t="s">
        <v>83</v>
      </c>
      <c r="D6675" s="26" t="s">
        <v>30</v>
      </c>
      <c r="E6675" s="26" t="s">
        <v>29</v>
      </c>
      <c r="F6675" s="26">
        <v>2006</v>
      </c>
      <c r="G6675" s="27">
        <v>205.3</v>
      </c>
    </row>
    <row r="6676" spans="1:7" x14ac:dyDescent="0.15">
      <c r="A6676" s="25" t="s">
        <v>85</v>
      </c>
      <c r="B6676" s="26" t="s">
        <v>82</v>
      </c>
      <c r="C6676" s="26" t="s">
        <v>83</v>
      </c>
      <c r="D6676" s="26" t="s">
        <v>30</v>
      </c>
      <c r="E6676" s="26" t="s">
        <v>29</v>
      </c>
      <c r="F6676" s="26">
        <v>2005</v>
      </c>
      <c r="G6676" s="27">
        <v>202.6</v>
      </c>
    </row>
    <row r="6677" spans="1:7" x14ac:dyDescent="0.15">
      <c r="A6677" s="25" t="s">
        <v>85</v>
      </c>
      <c r="B6677" s="26" t="s">
        <v>82</v>
      </c>
      <c r="C6677" s="26" t="s">
        <v>83</v>
      </c>
      <c r="D6677" s="26" t="s">
        <v>30</v>
      </c>
      <c r="E6677" s="26" t="s">
        <v>29</v>
      </c>
      <c r="F6677" s="26">
        <v>2004</v>
      </c>
      <c r="G6677" s="27">
        <v>198.4</v>
      </c>
    </row>
    <row r="6678" spans="1:7" x14ac:dyDescent="0.15">
      <c r="A6678" s="25" t="s">
        <v>85</v>
      </c>
      <c r="B6678" s="26" t="s">
        <v>82</v>
      </c>
      <c r="C6678" s="26" t="s">
        <v>83</v>
      </c>
      <c r="D6678" s="26" t="s">
        <v>30</v>
      </c>
      <c r="E6678" s="26" t="s">
        <v>29</v>
      </c>
      <c r="F6678" s="26">
        <v>2003</v>
      </c>
      <c r="G6678" s="27">
        <v>194.1</v>
      </c>
    </row>
    <row r="6679" spans="1:7" x14ac:dyDescent="0.15">
      <c r="A6679" s="25" t="s">
        <v>85</v>
      </c>
      <c r="B6679" s="26" t="s">
        <v>82</v>
      </c>
      <c r="C6679" s="26" t="s">
        <v>83</v>
      </c>
      <c r="D6679" s="26" t="s">
        <v>30</v>
      </c>
      <c r="E6679" s="26" t="s">
        <v>29</v>
      </c>
      <c r="F6679" s="26">
        <v>2002</v>
      </c>
      <c r="G6679" s="27">
        <v>194.2</v>
      </c>
    </row>
    <row r="6680" spans="1:7" x14ac:dyDescent="0.15">
      <c r="A6680" s="25" t="s">
        <v>85</v>
      </c>
      <c r="B6680" s="26" t="s">
        <v>82</v>
      </c>
      <c r="C6680" s="26" t="s">
        <v>83</v>
      </c>
      <c r="D6680" s="26" t="s">
        <v>30</v>
      </c>
      <c r="E6680" s="26" t="s">
        <v>29</v>
      </c>
      <c r="F6680" s="26">
        <v>2001</v>
      </c>
      <c r="G6680" s="27">
        <v>189.3</v>
      </c>
    </row>
    <row r="6681" spans="1:7" x14ac:dyDescent="0.15">
      <c r="A6681" s="25" t="s">
        <v>85</v>
      </c>
      <c r="B6681" s="26" t="s">
        <v>82</v>
      </c>
      <c r="C6681" s="26" t="s">
        <v>83</v>
      </c>
      <c r="D6681" s="26" t="s">
        <v>30</v>
      </c>
      <c r="E6681" s="26" t="s">
        <v>29</v>
      </c>
      <c r="F6681" s="26">
        <v>2000</v>
      </c>
      <c r="G6681" s="27">
        <v>184.9</v>
      </c>
    </row>
    <row r="6682" spans="1:7" x14ac:dyDescent="0.15">
      <c r="A6682" s="25" t="s">
        <v>85</v>
      </c>
      <c r="B6682" s="26" t="s">
        <v>82</v>
      </c>
      <c r="C6682" s="26" t="s">
        <v>83</v>
      </c>
      <c r="D6682" s="26" t="s">
        <v>30</v>
      </c>
      <c r="E6682" s="26" t="s">
        <v>29</v>
      </c>
      <c r="F6682" s="26">
        <v>1999</v>
      </c>
      <c r="G6682" s="27">
        <v>180.1</v>
      </c>
    </row>
    <row r="6683" spans="1:7" x14ac:dyDescent="0.15">
      <c r="A6683" s="25" t="s">
        <v>85</v>
      </c>
      <c r="B6683" s="26" t="s">
        <v>82</v>
      </c>
      <c r="C6683" s="26" t="s">
        <v>83</v>
      </c>
      <c r="D6683" s="26" t="s">
        <v>30</v>
      </c>
      <c r="E6683" s="26" t="s">
        <v>29</v>
      </c>
      <c r="F6683" s="26">
        <v>1998</v>
      </c>
      <c r="G6683" s="27">
        <v>174.6</v>
      </c>
    </row>
    <row r="6684" spans="1:7" x14ac:dyDescent="0.15">
      <c r="A6684" s="25" t="s">
        <v>85</v>
      </c>
      <c r="B6684" s="26" t="s">
        <v>82</v>
      </c>
      <c r="C6684" s="26" t="s">
        <v>83</v>
      </c>
      <c r="D6684" s="26" t="s">
        <v>30</v>
      </c>
      <c r="E6684" s="26" t="s">
        <v>29</v>
      </c>
      <c r="F6684" s="26">
        <v>1997</v>
      </c>
      <c r="G6684" s="27">
        <v>173</v>
      </c>
    </row>
    <row r="6685" spans="1:7" x14ac:dyDescent="0.15">
      <c r="A6685" s="25" t="s">
        <v>85</v>
      </c>
      <c r="B6685" s="26" t="s">
        <v>82</v>
      </c>
      <c r="C6685" s="26" t="s">
        <v>83</v>
      </c>
      <c r="D6685" s="26" t="s">
        <v>30</v>
      </c>
      <c r="E6685" s="26" t="s">
        <v>29</v>
      </c>
      <c r="F6685" s="26">
        <v>1996</v>
      </c>
      <c r="G6685" s="27">
        <v>170.1</v>
      </c>
    </row>
    <row r="6686" spans="1:7" x14ac:dyDescent="0.15">
      <c r="A6686" s="25" t="s">
        <v>85</v>
      </c>
      <c r="B6686" s="26" t="s">
        <v>82</v>
      </c>
      <c r="C6686" s="26" t="s">
        <v>83</v>
      </c>
      <c r="D6686" s="26" t="s">
        <v>30</v>
      </c>
      <c r="E6686" s="26" t="s">
        <v>29</v>
      </c>
      <c r="F6686" s="26">
        <v>1995</v>
      </c>
      <c r="G6686" s="27">
        <v>166.9</v>
      </c>
    </row>
    <row r="6687" spans="1:7" x14ac:dyDescent="0.15">
      <c r="A6687" s="25" t="s">
        <v>85</v>
      </c>
      <c r="B6687" s="26" t="s">
        <v>82</v>
      </c>
      <c r="C6687" s="26" t="s">
        <v>83</v>
      </c>
      <c r="D6687" s="26" t="s">
        <v>30</v>
      </c>
      <c r="E6687" s="26" t="s">
        <v>29</v>
      </c>
      <c r="F6687" s="26">
        <v>1994</v>
      </c>
      <c r="G6687" s="27"/>
    </row>
    <row r="6688" spans="1:7" x14ac:dyDescent="0.15">
      <c r="A6688" s="25" t="s">
        <v>85</v>
      </c>
      <c r="B6688" s="26" t="s">
        <v>82</v>
      </c>
      <c r="C6688" s="26" t="s">
        <v>83</v>
      </c>
      <c r="D6688" s="26" t="s">
        <v>30</v>
      </c>
      <c r="E6688" s="26" t="s">
        <v>29</v>
      </c>
      <c r="F6688" s="26">
        <v>1993</v>
      </c>
      <c r="G6688" s="27"/>
    </row>
    <row r="6689" spans="1:7" x14ac:dyDescent="0.15">
      <c r="A6689" s="25" t="s">
        <v>85</v>
      </c>
      <c r="B6689" s="26" t="s">
        <v>82</v>
      </c>
      <c r="C6689" s="26" t="s">
        <v>83</v>
      </c>
      <c r="D6689" s="26" t="s">
        <v>30</v>
      </c>
      <c r="E6689" s="26" t="s">
        <v>29</v>
      </c>
      <c r="F6689" s="26">
        <v>1992</v>
      </c>
      <c r="G6689" s="27"/>
    </row>
    <row r="6690" spans="1:7" x14ac:dyDescent="0.15">
      <c r="A6690" s="25" t="s">
        <v>85</v>
      </c>
      <c r="B6690" s="26" t="s">
        <v>82</v>
      </c>
      <c r="C6690" s="26" t="s">
        <v>83</v>
      </c>
      <c r="D6690" s="26" t="s">
        <v>30</v>
      </c>
      <c r="E6690" s="26" t="s">
        <v>29</v>
      </c>
      <c r="F6690" s="26">
        <v>1991</v>
      </c>
      <c r="G6690" s="27"/>
    </row>
    <row r="6691" spans="1:7" x14ac:dyDescent="0.15">
      <c r="A6691" s="25" t="s">
        <v>85</v>
      </c>
      <c r="B6691" s="26" t="s">
        <v>82</v>
      </c>
      <c r="C6691" s="26" t="s">
        <v>83</v>
      </c>
      <c r="D6691" s="26" t="s">
        <v>30</v>
      </c>
      <c r="E6691" s="26" t="s">
        <v>29</v>
      </c>
      <c r="F6691" s="26">
        <v>1990</v>
      </c>
      <c r="G6691" s="27"/>
    </row>
    <row r="6692" spans="1:7" x14ac:dyDescent="0.15">
      <c r="A6692" s="25" t="s">
        <v>85</v>
      </c>
      <c r="B6692" s="26" t="s">
        <v>82</v>
      </c>
      <c r="C6692" s="26" t="s">
        <v>83</v>
      </c>
      <c r="D6692" s="26" t="s">
        <v>30</v>
      </c>
      <c r="E6692" s="26" t="s">
        <v>29</v>
      </c>
      <c r="F6692" s="26">
        <v>1989</v>
      </c>
      <c r="G6692" s="27"/>
    </row>
    <row r="6693" spans="1:7" x14ac:dyDescent="0.15">
      <c r="A6693" s="25" t="s">
        <v>85</v>
      </c>
      <c r="B6693" s="26" t="s">
        <v>82</v>
      </c>
      <c r="C6693" s="26" t="s">
        <v>83</v>
      </c>
      <c r="D6693" s="26" t="s">
        <v>30</v>
      </c>
      <c r="E6693" s="26" t="s">
        <v>29</v>
      </c>
      <c r="F6693" s="26">
        <v>1988</v>
      </c>
      <c r="G6693" s="27"/>
    </row>
    <row r="6694" spans="1:7" x14ac:dyDescent="0.15">
      <c r="A6694" s="25" t="s">
        <v>85</v>
      </c>
      <c r="B6694" s="26" t="s">
        <v>82</v>
      </c>
      <c r="C6694" s="26" t="s">
        <v>83</v>
      </c>
      <c r="D6694" s="26" t="s">
        <v>30</v>
      </c>
      <c r="E6694" s="26" t="s">
        <v>29</v>
      </c>
      <c r="F6694" s="26">
        <v>1987</v>
      </c>
      <c r="G6694" s="27"/>
    </row>
    <row r="6695" spans="1:7" x14ac:dyDescent="0.15">
      <c r="A6695" s="25" t="s">
        <v>85</v>
      </c>
      <c r="B6695" s="26" t="s">
        <v>82</v>
      </c>
      <c r="C6695" s="26" t="s">
        <v>83</v>
      </c>
      <c r="D6695" s="26" t="s">
        <v>30</v>
      </c>
      <c r="E6695" s="26" t="s">
        <v>29</v>
      </c>
      <c r="F6695" s="26">
        <v>1986</v>
      </c>
      <c r="G6695" s="27"/>
    </row>
    <row r="6696" spans="1:7" x14ac:dyDescent="0.15">
      <c r="A6696" s="25" t="s">
        <v>85</v>
      </c>
      <c r="B6696" s="26" t="s">
        <v>82</v>
      </c>
      <c r="C6696" s="26" t="s">
        <v>83</v>
      </c>
      <c r="D6696" s="26" t="s">
        <v>30</v>
      </c>
      <c r="E6696" s="26" t="s">
        <v>29</v>
      </c>
      <c r="F6696" s="26">
        <v>1985</v>
      </c>
      <c r="G6696" s="27"/>
    </row>
    <row r="6697" spans="1:7" x14ac:dyDescent="0.15">
      <c r="A6697" s="25" t="s">
        <v>85</v>
      </c>
      <c r="B6697" s="26" t="s">
        <v>82</v>
      </c>
      <c r="C6697" s="26" t="s">
        <v>83</v>
      </c>
      <c r="D6697" s="26" t="s">
        <v>30</v>
      </c>
      <c r="E6697" s="26" t="s">
        <v>29</v>
      </c>
      <c r="F6697" s="26">
        <v>1984</v>
      </c>
      <c r="G6697" s="27"/>
    </row>
    <row r="6698" spans="1:7" x14ac:dyDescent="0.15">
      <c r="A6698" s="25" t="s">
        <v>85</v>
      </c>
      <c r="B6698" s="26" t="s">
        <v>82</v>
      </c>
      <c r="C6698" s="26" t="s">
        <v>83</v>
      </c>
      <c r="D6698" s="26" t="s">
        <v>30</v>
      </c>
      <c r="E6698" s="26" t="s">
        <v>29</v>
      </c>
      <c r="F6698" s="26">
        <v>1983</v>
      </c>
      <c r="G6698" s="27"/>
    </row>
    <row r="6699" spans="1:7" x14ac:dyDescent="0.15">
      <c r="A6699" s="25" t="s">
        <v>85</v>
      </c>
      <c r="B6699" s="26" t="s">
        <v>82</v>
      </c>
      <c r="C6699" s="26" t="s">
        <v>83</v>
      </c>
      <c r="D6699" s="26" t="s">
        <v>30</v>
      </c>
      <c r="E6699" s="26" t="s">
        <v>29</v>
      </c>
      <c r="F6699" s="26">
        <v>1982</v>
      </c>
      <c r="G6699" s="27"/>
    </row>
    <row r="6700" spans="1:7" x14ac:dyDescent="0.15">
      <c r="A6700" s="25" t="s">
        <v>85</v>
      </c>
      <c r="B6700" s="26" t="s">
        <v>82</v>
      </c>
      <c r="C6700" s="26" t="s">
        <v>83</v>
      </c>
      <c r="D6700" s="26" t="s">
        <v>30</v>
      </c>
      <c r="E6700" s="26" t="s">
        <v>29</v>
      </c>
      <c r="F6700" s="26">
        <v>1981</v>
      </c>
      <c r="G6700" s="27"/>
    </row>
    <row r="6701" spans="1:7" x14ac:dyDescent="0.15">
      <c r="A6701" s="25" t="s">
        <v>85</v>
      </c>
      <c r="B6701" s="26" t="s">
        <v>82</v>
      </c>
      <c r="C6701" s="26" t="s">
        <v>83</v>
      </c>
      <c r="D6701" s="26" t="s">
        <v>30</v>
      </c>
      <c r="E6701" s="26" t="s">
        <v>29</v>
      </c>
      <c r="F6701" s="26">
        <v>1980</v>
      </c>
      <c r="G6701" s="27"/>
    </row>
    <row r="6702" spans="1:7" x14ac:dyDescent="0.15">
      <c r="A6702" s="25" t="s">
        <v>85</v>
      </c>
      <c r="B6702" s="26" t="s">
        <v>82</v>
      </c>
      <c r="C6702" s="26" t="s">
        <v>83</v>
      </c>
      <c r="D6702" s="26" t="s">
        <v>30</v>
      </c>
      <c r="E6702" s="26" t="s">
        <v>29</v>
      </c>
      <c r="F6702" s="26">
        <v>1979</v>
      </c>
      <c r="G6702" s="27"/>
    </row>
    <row r="6703" spans="1:7" x14ac:dyDescent="0.15">
      <c r="A6703" s="25" t="s">
        <v>85</v>
      </c>
      <c r="B6703" s="26" t="s">
        <v>82</v>
      </c>
      <c r="C6703" s="26" t="s">
        <v>83</v>
      </c>
      <c r="D6703" s="26" t="s">
        <v>30</v>
      </c>
      <c r="E6703" s="26" t="s">
        <v>29</v>
      </c>
      <c r="F6703" s="26">
        <v>1978</v>
      </c>
      <c r="G6703" s="27"/>
    </row>
    <row r="6704" spans="1:7" x14ac:dyDescent="0.15">
      <c r="A6704" s="25" t="s">
        <v>85</v>
      </c>
      <c r="B6704" s="26" t="s">
        <v>82</v>
      </c>
      <c r="C6704" s="26" t="s">
        <v>83</v>
      </c>
      <c r="D6704" s="26" t="s">
        <v>30</v>
      </c>
      <c r="E6704" s="26" t="s">
        <v>29</v>
      </c>
      <c r="F6704" s="26">
        <v>1977</v>
      </c>
      <c r="G6704" s="27"/>
    </row>
    <row r="6705" spans="1:7" x14ac:dyDescent="0.15">
      <c r="A6705" s="25" t="s">
        <v>85</v>
      </c>
      <c r="B6705" s="26" t="s">
        <v>82</v>
      </c>
      <c r="C6705" s="26" t="s">
        <v>83</v>
      </c>
      <c r="D6705" s="26" t="s">
        <v>30</v>
      </c>
      <c r="E6705" s="26" t="s">
        <v>29</v>
      </c>
      <c r="F6705" s="26">
        <v>1976</v>
      </c>
      <c r="G6705" s="27"/>
    </row>
    <row r="6706" spans="1:7" x14ac:dyDescent="0.15">
      <c r="A6706" s="25" t="s">
        <v>85</v>
      </c>
      <c r="B6706" s="26" t="s">
        <v>82</v>
      </c>
      <c r="C6706" s="26" t="s">
        <v>83</v>
      </c>
      <c r="D6706" s="26" t="s">
        <v>30</v>
      </c>
      <c r="E6706" s="26" t="s">
        <v>29</v>
      </c>
      <c r="F6706" s="26">
        <v>1975</v>
      </c>
      <c r="G6706" s="27"/>
    </row>
    <row r="6707" spans="1:7" x14ac:dyDescent="0.15">
      <c r="A6707" s="25" t="s">
        <v>85</v>
      </c>
      <c r="B6707" s="26" t="s">
        <v>82</v>
      </c>
      <c r="C6707" s="26" t="s">
        <v>83</v>
      </c>
      <c r="D6707" s="26" t="s">
        <v>30</v>
      </c>
      <c r="E6707" s="26" t="s">
        <v>29</v>
      </c>
      <c r="F6707" s="26">
        <v>1974</v>
      </c>
      <c r="G6707" s="27"/>
    </row>
    <row r="6708" spans="1:7" x14ac:dyDescent="0.15">
      <c r="A6708" s="25" t="s">
        <v>85</v>
      </c>
      <c r="B6708" s="26" t="s">
        <v>82</v>
      </c>
      <c r="C6708" s="26" t="s">
        <v>83</v>
      </c>
      <c r="D6708" s="26" t="s">
        <v>30</v>
      </c>
      <c r="E6708" s="26" t="s">
        <v>29</v>
      </c>
      <c r="F6708" s="26">
        <v>1973</v>
      </c>
      <c r="G6708" s="27"/>
    </row>
    <row r="6709" spans="1:7" x14ac:dyDescent="0.15">
      <c r="A6709" s="25" t="s">
        <v>85</v>
      </c>
      <c r="B6709" s="26" t="s">
        <v>82</v>
      </c>
      <c r="C6709" s="26" t="s">
        <v>83</v>
      </c>
      <c r="D6709" s="26" t="s">
        <v>30</v>
      </c>
      <c r="E6709" s="26" t="s">
        <v>29</v>
      </c>
      <c r="F6709" s="26">
        <v>1972</v>
      </c>
      <c r="G6709" s="27"/>
    </row>
    <row r="6710" spans="1:7" x14ac:dyDescent="0.15">
      <c r="A6710" s="25" t="s">
        <v>85</v>
      </c>
      <c r="B6710" s="26" t="s">
        <v>82</v>
      </c>
      <c r="C6710" s="26" t="s">
        <v>83</v>
      </c>
      <c r="D6710" s="26" t="s">
        <v>30</v>
      </c>
      <c r="E6710" s="26" t="s">
        <v>29</v>
      </c>
      <c r="F6710" s="26">
        <v>1971</v>
      </c>
      <c r="G6710" s="27"/>
    </row>
    <row r="6711" spans="1:7" x14ac:dyDescent="0.15">
      <c r="A6711" s="25" t="s">
        <v>85</v>
      </c>
      <c r="B6711" s="26" t="s">
        <v>82</v>
      </c>
      <c r="C6711" s="26" t="s">
        <v>83</v>
      </c>
      <c r="D6711" s="26" t="s">
        <v>30</v>
      </c>
      <c r="E6711" s="26" t="s">
        <v>29</v>
      </c>
      <c r="F6711" s="26">
        <v>1970</v>
      </c>
      <c r="G6711" s="27"/>
    </row>
    <row r="6712" spans="1:7" x14ac:dyDescent="0.15">
      <c r="A6712" s="25" t="s">
        <v>85</v>
      </c>
      <c r="B6712" s="26" t="s">
        <v>82</v>
      </c>
      <c r="C6712" s="26" t="s">
        <v>83</v>
      </c>
      <c r="D6712" s="26" t="s">
        <v>30</v>
      </c>
      <c r="E6712" s="26" t="s">
        <v>29</v>
      </c>
      <c r="F6712" s="26">
        <v>1969</v>
      </c>
      <c r="G6712" s="27"/>
    </row>
    <row r="6713" spans="1:7" x14ac:dyDescent="0.15">
      <c r="A6713" s="25" t="s">
        <v>85</v>
      </c>
      <c r="B6713" s="26" t="s">
        <v>82</v>
      </c>
      <c r="C6713" s="26" t="s">
        <v>83</v>
      </c>
      <c r="D6713" s="26" t="s">
        <v>30</v>
      </c>
      <c r="E6713" s="26" t="s">
        <v>29</v>
      </c>
      <c r="F6713" s="26">
        <v>1968</v>
      </c>
      <c r="G6713" s="27"/>
    </row>
    <row r="6714" spans="1:7" x14ac:dyDescent="0.15">
      <c r="A6714" s="25" t="s">
        <v>85</v>
      </c>
      <c r="B6714" s="26" t="s">
        <v>82</v>
      </c>
      <c r="C6714" s="26" t="s">
        <v>83</v>
      </c>
      <c r="D6714" s="26" t="s">
        <v>30</v>
      </c>
      <c r="E6714" s="26" t="s">
        <v>29</v>
      </c>
      <c r="F6714" s="26">
        <v>1967</v>
      </c>
      <c r="G6714" s="27"/>
    </row>
    <row r="6715" spans="1:7" x14ac:dyDescent="0.15">
      <c r="A6715" s="25" t="s">
        <v>85</v>
      </c>
      <c r="B6715" s="26" t="s">
        <v>82</v>
      </c>
      <c r="C6715" s="26" t="s">
        <v>83</v>
      </c>
      <c r="D6715" s="26" t="s">
        <v>30</v>
      </c>
      <c r="E6715" s="26" t="s">
        <v>29</v>
      </c>
      <c r="F6715" s="26">
        <v>1966</v>
      </c>
      <c r="G6715" s="27"/>
    </row>
    <row r="6716" spans="1:7" x14ac:dyDescent="0.15">
      <c r="A6716" s="25" t="s">
        <v>85</v>
      </c>
      <c r="B6716" s="26" t="s">
        <v>82</v>
      </c>
      <c r="C6716" s="26" t="s">
        <v>83</v>
      </c>
      <c r="D6716" s="26" t="s">
        <v>30</v>
      </c>
      <c r="E6716" s="26" t="s">
        <v>29</v>
      </c>
      <c r="F6716" s="26">
        <v>1965</v>
      </c>
      <c r="G6716" s="27"/>
    </row>
    <row r="6717" spans="1:7" x14ac:dyDescent="0.15">
      <c r="A6717" s="25" t="s">
        <v>85</v>
      </c>
      <c r="B6717" s="26" t="s">
        <v>82</v>
      </c>
      <c r="C6717" s="26" t="s">
        <v>83</v>
      </c>
      <c r="D6717" s="26" t="s">
        <v>30</v>
      </c>
      <c r="E6717" s="26" t="s">
        <v>29</v>
      </c>
      <c r="F6717" s="26">
        <v>1964</v>
      </c>
      <c r="G6717" s="27"/>
    </row>
    <row r="6718" spans="1:7" x14ac:dyDescent="0.15">
      <c r="A6718" s="25" t="s">
        <v>85</v>
      </c>
      <c r="B6718" s="26" t="s">
        <v>82</v>
      </c>
      <c r="C6718" s="26" t="s">
        <v>83</v>
      </c>
      <c r="D6718" s="26" t="s">
        <v>30</v>
      </c>
      <c r="E6718" s="26" t="s">
        <v>29</v>
      </c>
      <c r="F6718" s="26">
        <v>1963</v>
      </c>
      <c r="G6718" s="27"/>
    </row>
    <row r="6719" spans="1:7" x14ac:dyDescent="0.15">
      <c r="A6719" s="25" t="s">
        <v>85</v>
      </c>
      <c r="B6719" s="26" t="s">
        <v>82</v>
      </c>
      <c r="C6719" s="26" t="s">
        <v>83</v>
      </c>
      <c r="D6719" s="26" t="s">
        <v>30</v>
      </c>
      <c r="E6719" s="26" t="s">
        <v>29</v>
      </c>
      <c r="F6719" s="26">
        <v>1962</v>
      </c>
      <c r="G6719" s="27"/>
    </row>
    <row r="6720" spans="1:7" x14ac:dyDescent="0.15">
      <c r="A6720" s="25" t="s">
        <v>85</v>
      </c>
      <c r="B6720" s="26" t="s">
        <v>82</v>
      </c>
      <c r="C6720" s="26" t="s">
        <v>83</v>
      </c>
      <c r="D6720" s="26" t="s">
        <v>30</v>
      </c>
      <c r="E6720" s="26" t="s">
        <v>29</v>
      </c>
      <c r="F6720" s="26">
        <v>1961</v>
      </c>
      <c r="G6720" s="27"/>
    </row>
    <row r="6721" spans="1:7" x14ac:dyDescent="0.15">
      <c r="A6721" s="25" t="s">
        <v>85</v>
      </c>
      <c r="B6721" s="26" t="s">
        <v>82</v>
      </c>
      <c r="C6721" s="26" t="s">
        <v>83</v>
      </c>
      <c r="D6721" s="26" t="s">
        <v>30</v>
      </c>
      <c r="E6721" s="26" t="s">
        <v>29</v>
      </c>
      <c r="F6721" s="26">
        <v>1960</v>
      </c>
      <c r="G6721" s="27"/>
    </row>
    <row r="6722" spans="1:7" x14ac:dyDescent="0.15">
      <c r="A6722" s="25" t="s">
        <v>85</v>
      </c>
      <c r="B6722" s="26" t="s">
        <v>82</v>
      </c>
      <c r="C6722" s="26" t="s">
        <v>83</v>
      </c>
      <c r="D6722" s="26" t="s">
        <v>32</v>
      </c>
      <c r="E6722" s="26" t="s">
        <v>31</v>
      </c>
      <c r="F6722" s="26">
        <v>2023</v>
      </c>
      <c r="G6722" s="27">
        <v>10139.700000000001</v>
      </c>
    </row>
    <row r="6723" spans="1:7" x14ac:dyDescent="0.15">
      <c r="A6723" s="25" t="s">
        <v>85</v>
      </c>
      <c r="B6723" s="26" t="s">
        <v>82</v>
      </c>
      <c r="C6723" s="26" t="s">
        <v>83</v>
      </c>
      <c r="D6723" s="26" t="s">
        <v>32</v>
      </c>
      <c r="E6723" s="26" t="s">
        <v>31</v>
      </c>
      <c r="F6723" s="26">
        <v>2022</v>
      </c>
      <c r="G6723" s="27">
        <v>9937</v>
      </c>
    </row>
    <row r="6724" spans="1:7" x14ac:dyDescent="0.15">
      <c r="A6724" s="25" t="s">
        <v>85</v>
      </c>
      <c r="B6724" s="26" t="s">
        <v>82</v>
      </c>
      <c r="C6724" s="26" t="s">
        <v>83</v>
      </c>
      <c r="D6724" s="26" t="s">
        <v>32</v>
      </c>
      <c r="E6724" s="26" t="s">
        <v>31</v>
      </c>
      <c r="F6724" s="26">
        <v>2021</v>
      </c>
      <c r="G6724" s="27">
        <v>9690.2000000000007</v>
      </c>
    </row>
    <row r="6725" spans="1:7" x14ac:dyDescent="0.15">
      <c r="A6725" s="25" t="s">
        <v>85</v>
      </c>
      <c r="B6725" s="26" t="s">
        <v>82</v>
      </c>
      <c r="C6725" s="26" t="s">
        <v>83</v>
      </c>
      <c r="D6725" s="26" t="s">
        <v>32</v>
      </c>
      <c r="E6725" s="26" t="s">
        <v>31</v>
      </c>
      <c r="F6725" s="26">
        <v>2020</v>
      </c>
      <c r="G6725" s="27">
        <v>9447</v>
      </c>
    </row>
    <row r="6726" spans="1:7" x14ac:dyDescent="0.15">
      <c r="A6726" s="25" t="s">
        <v>85</v>
      </c>
      <c r="B6726" s="26" t="s">
        <v>82</v>
      </c>
      <c r="C6726" s="26" t="s">
        <v>83</v>
      </c>
      <c r="D6726" s="26" t="s">
        <v>32</v>
      </c>
      <c r="E6726" s="26" t="s">
        <v>31</v>
      </c>
      <c r="F6726" s="26">
        <v>2019</v>
      </c>
      <c r="G6726" s="27">
        <v>9404.9</v>
      </c>
    </row>
    <row r="6727" spans="1:7" x14ac:dyDescent="0.15">
      <c r="A6727" s="25" t="s">
        <v>85</v>
      </c>
      <c r="B6727" s="26" t="s">
        <v>82</v>
      </c>
      <c r="C6727" s="26" t="s">
        <v>83</v>
      </c>
      <c r="D6727" s="26" t="s">
        <v>32</v>
      </c>
      <c r="E6727" s="26" t="s">
        <v>31</v>
      </c>
      <c r="F6727" s="26">
        <v>2018</v>
      </c>
      <c r="G6727" s="27">
        <v>9255.9</v>
      </c>
    </row>
    <row r="6728" spans="1:7" x14ac:dyDescent="0.15">
      <c r="A6728" s="25" t="s">
        <v>85</v>
      </c>
      <c r="B6728" s="26" t="s">
        <v>82</v>
      </c>
      <c r="C6728" s="26" t="s">
        <v>83</v>
      </c>
      <c r="D6728" s="26" t="s">
        <v>32</v>
      </c>
      <c r="E6728" s="26" t="s">
        <v>31</v>
      </c>
      <c r="F6728" s="26">
        <v>2017</v>
      </c>
      <c r="G6728" s="27">
        <v>9151.5</v>
      </c>
    </row>
    <row r="6729" spans="1:7" x14ac:dyDescent="0.15">
      <c r="A6729" s="25" t="s">
        <v>85</v>
      </c>
      <c r="B6729" s="26" t="s">
        <v>82</v>
      </c>
      <c r="C6729" s="26" t="s">
        <v>83</v>
      </c>
      <c r="D6729" s="26" t="s">
        <v>32</v>
      </c>
      <c r="E6729" s="26" t="s">
        <v>31</v>
      </c>
      <c r="F6729" s="26">
        <v>2016</v>
      </c>
      <c r="G6729" s="27">
        <v>9073.9</v>
      </c>
    </row>
    <row r="6730" spans="1:7" x14ac:dyDescent="0.15">
      <c r="A6730" s="25" t="s">
        <v>85</v>
      </c>
      <c r="B6730" s="26" t="s">
        <v>82</v>
      </c>
      <c r="C6730" s="26" t="s">
        <v>83</v>
      </c>
      <c r="D6730" s="26" t="s">
        <v>32</v>
      </c>
      <c r="E6730" s="26" t="s">
        <v>31</v>
      </c>
      <c r="F6730" s="26">
        <v>2015</v>
      </c>
      <c r="G6730" s="27">
        <v>9041.1</v>
      </c>
    </row>
    <row r="6731" spans="1:7" x14ac:dyDescent="0.15">
      <c r="A6731" s="25" t="s">
        <v>85</v>
      </c>
      <c r="B6731" s="26" t="s">
        <v>82</v>
      </c>
      <c r="C6731" s="26" t="s">
        <v>83</v>
      </c>
      <c r="D6731" s="26" t="s">
        <v>32</v>
      </c>
      <c r="E6731" s="26" t="s">
        <v>31</v>
      </c>
      <c r="F6731" s="26">
        <v>2014</v>
      </c>
      <c r="G6731" s="27">
        <v>9004.8000000000011</v>
      </c>
    </row>
    <row r="6732" spans="1:7" x14ac:dyDescent="0.15">
      <c r="A6732" s="25" t="s">
        <v>85</v>
      </c>
      <c r="B6732" s="26" t="s">
        <v>82</v>
      </c>
      <c r="C6732" s="26" t="s">
        <v>83</v>
      </c>
      <c r="D6732" s="26" t="s">
        <v>32</v>
      </c>
      <c r="E6732" s="26" t="s">
        <v>31</v>
      </c>
      <c r="F6732" s="26">
        <v>2013</v>
      </c>
      <c r="G6732" s="27">
        <v>9041.1</v>
      </c>
    </row>
    <row r="6733" spans="1:7" x14ac:dyDescent="0.15">
      <c r="A6733" s="25" t="s">
        <v>85</v>
      </c>
      <c r="B6733" s="26" t="s">
        <v>82</v>
      </c>
      <c r="C6733" s="26" t="s">
        <v>83</v>
      </c>
      <c r="D6733" s="26" t="s">
        <v>32</v>
      </c>
      <c r="E6733" s="26" t="s">
        <v>31</v>
      </c>
      <c r="F6733" s="26">
        <v>2012</v>
      </c>
      <c r="G6733" s="27">
        <v>8970.1</v>
      </c>
    </row>
    <row r="6734" spans="1:7" x14ac:dyDescent="0.15">
      <c r="A6734" s="25" t="s">
        <v>85</v>
      </c>
      <c r="B6734" s="26" t="s">
        <v>82</v>
      </c>
      <c r="C6734" s="26" t="s">
        <v>83</v>
      </c>
      <c r="D6734" s="26" t="s">
        <v>32</v>
      </c>
      <c r="E6734" s="26" t="s">
        <v>31</v>
      </c>
      <c r="F6734" s="26">
        <v>2011</v>
      </c>
      <c r="G6734" s="27">
        <v>8834.4</v>
      </c>
    </row>
    <row r="6735" spans="1:7" x14ac:dyDescent="0.15">
      <c r="A6735" s="25" t="s">
        <v>85</v>
      </c>
      <c r="B6735" s="26" t="s">
        <v>82</v>
      </c>
      <c r="C6735" s="26" t="s">
        <v>83</v>
      </c>
      <c r="D6735" s="26" t="s">
        <v>32</v>
      </c>
      <c r="E6735" s="26" t="s">
        <v>31</v>
      </c>
      <c r="F6735" s="26">
        <v>2010</v>
      </c>
      <c r="G6735" s="27">
        <v>8833.7000000000007</v>
      </c>
    </row>
    <row r="6736" spans="1:7" x14ac:dyDescent="0.15">
      <c r="A6736" s="25" t="s">
        <v>85</v>
      </c>
      <c r="B6736" s="26" t="s">
        <v>82</v>
      </c>
      <c r="C6736" s="26" t="s">
        <v>83</v>
      </c>
      <c r="D6736" s="26" t="s">
        <v>32</v>
      </c>
      <c r="E6736" s="26" t="s">
        <v>31</v>
      </c>
      <c r="F6736" s="26">
        <v>2009</v>
      </c>
      <c r="G6736" s="27">
        <v>8873.4</v>
      </c>
    </row>
    <row r="6737" spans="1:7" x14ac:dyDescent="0.15">
      <c r="A6737" s="25" t="s">
        <v>85</v>
      </c>
      <c r="B6737" s="26" t="s">
        <v>82</v>
      </c>
      <c r="C6737" s="26" t="s">
        <v>83</v>
      </c>
      <c r="D6737" s="26" t="s">
        <v>32</v>
      </c>
      <c r="E6737" s="26" t="s">
        <v>31</v>
      </c>
      <c r="F6737" s="26">
        <v>2008</v>
      </c>
      <c r="G6737" s="27">
        <v>8786.9</v>
      </c>
    </row>
    <row r="6738" spans="1:7" x14ac:dyDescent="0.15">
      <c r="A6738" s="25" t="s">
        <v>85</v>
      </c>
      <c r="B6738" s="26" t="s">
        <v>82</v>
      </c>
      <c r="C6738" s="26" t="s">
        <v>83</v>
      </c>
      <c r="D6738" s="26" t="s">
        <v>32</v>
      </c>
      <c r="E6738" s="26" t="s">
        <v>31</v>
      </c>
      <c r="F6738" s="26">
        <v>2007</v>
      </c>
      <c r="G6738" s="27">
        <v>8643.1</v>
      </c>
    </row>
    <row r="6739" spans="1:7" x14ac:dyDescent="0.15">
      <c r="A6739" s="25" t="s">
        <v>85</v>
      </c>
      <c r="B6739" s="26" t="s">
        <v>82</v>
      </c>
      <c r="C6739" s="26" t="s">
        <v>83</v>
      </c>
      <c r="D6739" s="26" t="s">
        <v>32</v>
      </c>
      <c r="E6739" s="26" t="s">
        <v>31</v>
      </c>
      <c r="F6739" s="26">
        <v>2006</v>
      </c>
      <c r="G6739" s="27">
        <v>8495.4</v>
      </c>
    </row>
    <row r="6740" spans="1:7" x14ac:dyDescent="0.15">
      <c r="A6740" s="25" t="s">
        <v>85</v>
      </c>
      <c r="B6740" s="26" t="s">
        <v>82</v>
      </c>
      <c r="C6740" s="26" t="s">
        <v>83</v>
      </c>
      <c r="D6740" s="26" t="s">
        <v>32</v>
      </c>
      <c r="E6740" s="26" t="s">
        <v>31</v>
      </c>
      <c r="F6740" s="26">
        <v>2005</v>
      </c>
      <c r="G6740" s="27">
        <v>8460.3000000000011</v>
      </c>
    </row>
    <row r="6741" spans="1:7" x14ac:dyDescent="0.15">
      <c r="A6741" s="25" t="s">
        <v>85</v>
      </c>
      <c r="B6741" s="26" t="s">
        <v>82</v>
      </c>
      <c r="C6741" s="26" t="s">
        <v>83</v>
      </c>
      <c r="D6741" s="26" t="s">
        <v>32</v>
      </c>
      <c r="E6741" s="26" t="s">
        <v>31</v>
      </c>
      <c r="F6741" s="26">
        <v>2004</v>
      </c>
      <c r="G6741" s="27">
        <v>8599.2000000000007</v>
      </c>
    </row>
    <row r="6742" spans="1:7" x14ac:dyDescent="0.15">
      <c r="A6742" s="25" t="s">
        <v>85</v>
      </c>
      <c r="B6742" s="26" t="s">
        <v>82</v>
      </c>
      <c r="C6742" s="26" t="s">
        <v>83</v>
      </c>
      <c r="D6742" s="26" t="s">
        <v>32</v>
      </c>
      <c r="E6742" s="26" t="s">
        <v>31</v>
      </c>
      <c r="F6742" s="26">
        <v>2003</v>
      </c>
      <c r="G6742" s="27">
        <v>8523.9</v>
      </c>
    </row>
    <row r="6743" spans="1:7" x14ac:dyDescent="0.15">
      <c r="A6743" s="25" t="s">
        <v>85</v>
      </c>
      <c r="B6743" s="26" t="s">
        <v>82</v>
      </c>
      <c r="C6743" s="26" t="s">
        <v>83</v>
      </c>
      <c r="D6743" s="26" t="s">
        <v>32</v>
      </c>
      <c r="E6743" s="26" t="s">
        <v>31</v>
      </c>
      <c r="F6743" s="26">
        <v>2002</v>
      </c>
      <c r="G6743" s="27">
        <v>8473.5</v>
      </c>
    </row>
    <row r="6744" spans="1:7" x14ac:dyDescent="0.15">
      <c r="A6744" s="25" t="s">
        <v>85</v>
      </c>
      <c r="B6744" s="26" t="s">
        <v>82</v>
      </c>
      <c r="C6744" s="26" t="s">
        <v>83</v>
      </c>
      <c r="D6744" s="26" t="s">
        <v>32</v>
      </c>
      <c r="E6744" s="26" t="s">
        <v>31</v>
      </c>
      <c r="F6744" s="26">
        <v>2001</v>
      </c>
      <c r="G6744" s="27">
        <v>8303.4</v>
      </c>
    </row>
    <row r="6745" spans="1:7" x14ac:dyDescent="0.15">
      <c r="A6745" s="25" t="s">
        <v>85</v>
      </c>
      <c r="B6745" s="26" t="s">
        <v>82</v>
      </c>
      <c r="C6745" s="26" t="s">
        <v>83</v>
      </c>
      <c r="D6745" s="26" t="s">
        <v>32</v>
      </c>
      <c r="E6745" s="26" t="s">
        <v>31</v>
      </c>
      <c r="F6745" s="26">
        <v>2000</v>
      </c>
      <c r="G6745" s="27">
        <v>8166.9</v>
      </c>
    </row>
    <row r="6746" spans="1:7" x14ac:dyDescent="0.15">
      <c r="A6746" s="25" t="s">
        <v>85</v>
      </c>
      <c r="B6746" s="26" t="s">
        <v>82</v>
      </c>
      <c r="C6746" s="26" t="s">
        <v>83</v>
      </c>
      <c r="D6746" s="26" t="s">
        <v>32</v>
      </c>
      <c r="E6746" s="26" t="s">
        <v>31</v>
      </c>
      <c r="F6746" s="26">
        <v>1999</v>
      </c>
      <c r="G6746" s="27">
        <v>7971.1</v>
      </c>
    </row>
    <row r="6747" spans="1:7" x14ac:dyDescent="0.15">
      <c r="A6747" s="25" t="s">
        <v>85</v>
      </c>
      <c r="B6747" s="26" t="s">
        <v>82</v>
      </c>
      <c r="C6747" s="26" t="s">
        <v>83</v>
      </c>
      <c r="D6747" s="26" t="s">
        <v>32</v>
      </c>
      <c r="E6747" s="26" t="s">
        <v>31</v>
      </c>
      <c r="F6747" s="26">
        <v>1998</v>
      </c>
      <c r="G6747" s="27">
        <v>7844.4</v>
      </c>
    </row>
    <row r="6748" spans="1:7" x14ac:dyDescent="0.15">
      <c r="A6748" s="25" t="s">
        <v>85</v>
      </c>
      <c r="B6748" s="26" t="s">
        <v>82</v>
      </c>
      <c r="C6748" s="26" t="s">
        <v>83</v>
      </c>
      <c r="D6748" s="26" t="s">
        <v>32</v>
      </c>
      <c r="E6748" s="26" t="s">
        <v>31</v>
      </c>
      <c r="F6748" s="26">
        <v>1997</v>
      </c>
      <c r="G6748" s="27">
        <v>7719.7000000000016</v>
      </c>
    </row>
    <row r="6749" spans="1:7" x14ac:dyDescent="0.15">
      <c r="A6749" s="25" t="s">
        <v>85</v>
      </c>
      <c r="B6749" s="26" t="s">
        <v>82</v>
      </c>
      <c r="C6749" s="26" t="s">
        <v>83</v>
      </c>
      <c r="D6749" s="26" t="s">
        <v>32</v>
      </c>
      <c r="E6749" s="26" t="s">
        <v>31</v>
      </c>
      <c r="F6749" s="26">
        <v>1996</v>
      </c>
      <c r="G6749" s="27">
        <v>7541.4</v>
      </c>
    </row>
    <row r="6750" spans="1:7" x14ac:dyDescent="0.15">
      <c r="A6750" s="25" t="s">
        <v>85</v>
      </c>
      <c r="B6750" s="26" t="s">
        <v>82</v>
      </c>
      <c r="C6750" s="26" t="s">
        <v>83</v>
      </c>
      <c r="D6750" s="26" t="s">
        <v>32</v>
      </c>
      <c r="E6750" s="26" t="s">
        <v>31</v>
      </c>
      <c r="F6750" s="26">
        <v>1995</v>
      </c>
      <c r="G6750" s="27">
        <v>7450.4</v>
      </c>
    </row>
    <row r="6751" spans="1:7" x14ac:dyDescent="0.15">
      <c r="A6751" s="25" t="s">
        <v>85</v>
      </c>
      <c r="B6751" s="26" t="s">
        <v>82</v>
      </c>
      <c r="C6751" s="26" t="s">
        <v>83</v>
      </c>
      <c r="D6751" s="26" t="s">
        <v>32</v>
      </c>
      <c r="E6751" s="26" t="s">
        <v>31</v>
      </c>
      <c r="F6751" s="26">
        <v>1994</v>
      </c>
      <c r="G6751" s="27"/>
    </row>
    <row r="6752" spans="1:7" x14ac:dyDescent="0.15">
      <c r="A6752" s="25" t="s">
        <v>85</v>
      </c>
      <c r="B6752" s="26" t="s">
        <v>82</v>
      </c>
      <c r="C6752" s="26" t="s">
        <v>83</v>
      </c>
      <c r="D6752" s="26" t="s">
        <v>32</v>
      </c>
      <c r="E6752" s="26" t="s">
        <v>31</v>
      </c>
      <c r="F6752" s="26">
        <v>1993</v>
      </c>
      <c r="G6752" s="27"/>
    </row>
    <row r="6753" spans="1:7" x14ac:dyDescent="0.15">
      <c r="A6753" s="25" t="s">
        <v>85</v>
      </c>
      <c r="B6753" s="26" t="s">
        <v>82</v>
      </c>
      <c r="C6753" s="26" t="s">
        <v>83</v>
      </c>
      <c r="D6753" s="26" t="s">
        <v>32</v>
      </c>
      <c r="E6753" s="26" t="s">
        <v>31</v>
      </c>
      <c r="F6753" s="26">
        <v>1992</v>
      </c>
      <c r="G6753" s="27"/>
    </row>
    <row r="6754" spans="1:7" x14ac:dyDescent="0.15">
      <c r="A6754" s="25" t="s">
        <v>85</v>
      </c>
      <c r="B6754" s="26" t="s">
        <v>82</v>
      </c>
      <c r="C6754" s="26" t="s">
        <v>83</v>
      </c>
      <c r="D6754" s="26" t="s">
        <v>32</v>
      </c>
      <c r="E6754" s="26" t="s">
        <v>31</v>
      </c>
      <c r="F6754" s="26">
        <v>1991</v>
      </c>
      <c r="G6754" s="27"/>
    </row>
    <row r="6755" spans="1:7" x14ac:dyDescent="0.15">
      <c r="A6755" s="25" t="s">
        <v>85</v>
      </c>
      <c r="B6755" s="26" t="s">
        <v>82</v>
      </c>
      <c r="C6755" s="26" t="s">
        <v>83</v>
      </c>
      <c r="D6755" s="26" t="s">
        <v>32</v>
      </c>
      <c r="E6755" s="26" t="s">
        <v>31</v>
      </c>
      <c r="F6755" s="26">
        <v>1990</v>
      </c>
      <c r="G6755" s="27"/>
    </row>
    <row r="6756" spans="1:7" x14ac:dyDescent="0.15">
      <c r="A6756" s="25" t="s">
        <v>85</v>
      </c>
      <c r="B6756" s="26" t="s">
        <v>82</v>
      </c>
      <c r="C6756" s="26" t="s">
        <v>83</v>
      </c>
      <c r="D6756" s="26" t="s">
        <v>32</v>
      </c>
      <c r="E6756" s="26" t="s">
        <v>31</v>
      </c>
      <c r="F6756" s="26">
        <v>1989</v>
      </c>
      <c r="G6756" s="27"/>
    </row>
    <row r="6757" spans="1:7" x14ac:dyDescent="0.15">
      <c r="A6757" s="25" t="s">
        <v>85</v>
      </c>
      <c r="B6757" s="26" t="s">
        <v>82</v>
      </c>
      <c r="C6757" s="26" t="s">
        <v>83</v>
      </c>
      <c r="D6757" s="26" t="s">
        <v>32</v>
      </c>
      <c r="E6757" s="26" t="s">
        <v>31</v>
      </c>
      <c r="F6757" s="26">
        <v>1988</v>
      </c>
      <c r="G6757" s="27"/>
    </row>
    <row r="6758" spans="1:7" x14ac:dyDescent="0.15">
      <c r="A6758" s="25" t="s">
        <v>85</v>
      </c>
      <c r="B6758" s="26" t="s">
        <v>82</v>
      </c>
      <c r="C6758" s="26" t="s">
        <v>83</v>
      </c>
      <c r="D6758" s="26" t="s">
        <v>32</v>
      </c>
      <c r="E6758" s="26" t="s">
        <v>31</v>
      </c>
      <c r="F6758" s="26">
        <v>1987</v>
      </c>
      <c r="G6758" s="27"/>
    </row>
    <row r="6759" spans="1:7" x14ac:dyDescent="0.15">
      <c r="A6759" s="25" t="s">
        <v>85</v>
      </c>
      <c r="B6759" s="26" t="s">
        <v>82</v>
      </c>
      <c r="C6759" s="26" t="s">
        <v>83</v>
      </c>
      <c r="D6759" s="26" t="s">
        <v>32</v>
      </c>
      <c r="E6759" s="26" t="s">
        <v>31</v>
      </c>
      <c r="F6759" s="26">
        <v>1986</v>
      </c>
      <c r="G6759" s="27"/>
    </row>
    <row r="6760" spans="1:7" x14ac:dyDescent="0.15">
      <c r="A6760" s="25" t="s">
        <v>85</v>
      </c>
      <c r="B6760" s="26" t="s">
        <v>82</v>
      </c>
      <c r="C6760" s="26" t="s">
        <v>83</v>
      </c>
      <c r="D6760" s="26" t="s">
        <v>32</v>
      </c>
      <c r="E6760" s="26" t="s">
        <v>31</v>
      </c>
      <c r="F6760" s="26">
        <v>1985</v>
      </c>
      <c r="G6760" s="27"/>
    </row>
    <row r="6761" spans="1:7" x14ac:dyDescent="0.15">
      <c r="A6761" s="25" t="s">
        <v>85</v>
      </c>
      <c r="B6761" s="26" t="s">
        <v>82</v>
      </c>
      <c r="C6761" s="26" t="s">
        <v>83</v>
      </c>
      <c r="D6761" s="26" t="s">
        <v>32</v>
      </c>
      <c r="E6761" s="26" t="s">
        <v>31</v>
      </c>
      <c r="F6761" s="26">
        <v>1984</v>
      </c>
      <c r="G6761" s="27"/>
    </row>
    <row r="6762" spans="1:7" x14ac:dyDescent="0.15">
      <c r="A6762" s="25" t="s">
        <v>85</v>
      </c>
      <c r="B6762" s="26" t="s">
        <v>82</v>
      </c>
      <c r="C6762" s="26" t="s">
        <v>83</v>
      </c>
      <c r="D6762" s="26" t="s">
        <v>32</v>
      </c>
      <c r="E6762" s="26" t="s">
        <v>31</v>
      </c>
      <c r="F6762" s="26">
        <v>1983</v>
      </c>
      <c r="G6762" s="27"/>
    </row>
    <row r="6763" spans="1:7" x14ac:dyDescent="0.15">
      <c r="A6763" s="25" t="s">
        <v>85</v>
      </c>
      <c r="B6763" s="26" t="s">
        <v>82</v>
      </c>
      <c r="C6763" s="26" t="s">
        <v>83</v>
      </c>
      <c r="D6763" s="26" t="s">
        <v>32</v>
      </c>
      <c r="E6763" s="26" t="s">
        <v>31</v>
      </c>
      <c r="F6763" s="26">
        <v>1982</v>
      </c>
      <c r="G6763" s="27"/>
    </row>
    <row r="6764" spans="1:7" x14ac:dyDescent="0.15">
      <c r="A6764" s="25" t="s">
        <v>85</v>
      </c>
      <c r="B6764" s="26" t="s">
        <v>82</v>
      </c>
      <c r="C6764" s="26" t="s">
        <v>83</v>
      </c>
      <c r="D6764" s="26" t="s">
        <v>32</v>
      </c>
      <c r="E6764" s="26" t="s">
        <v>31</v>
      </c>
      <c r="F6764" s="26">
        <v>1981</v>
      </c>
      <c r="G6764" s="27"/>
    </row>
    <row r="6765" spans="1:7" x14ac:dyDescent="0.15">
      <c r="A6765" s="25" t="s">
        <v>85</v>
      </c>
      <c r="B6765" s="26" t="s">
        <v>82</v>
      </c>
      <c r="C6765" s="26" t="s">
        <v>83</v>
      </c>
      <c r="D6765" s="26" t="s">
        <v>32</v>
      </c>
      <c r="E6765" s="26" t="s">
        <v>31</v>
      </c>
      <c r="F6765" s="26">
        <v>1980</v>
      </c>
      <c r="G6765" s="27"/>
    </row>
    <row r="6766" spans="1:7" x14ac:dyDescent="0.15">
      <c r="A6766" s="25" t="s">
        <v>85</v>
      </c>
      <c r="B6766" s="26" t="s">
        <v>82</v>
      </c>
      <c r="C6766" s="26" t="s">
        <v>83</v>
      </c>
      <c r="D6766" s="26" t="s">
        <v>32</v>
      </c>
      <c r="E6766" s="26" t="s">
        <v>31</v>
      </c>
      <c r="F6766" s="26">
        <v>1979</v>
      </c>
      <c r="G6766" s="27"/>
    </row>
    <row r="6767" spans="1:7" x14ac:dyDescent="0.15">
      <c r="A6767" s="25" t="s">
        <v>85</v>
      </c>
      <c r="B6767" s="26" t="s">
        <v>82</v>
      </c>
      <c r="C6767" s="26" t="s">
        <v>83</v>
      </c>
      <c r="D6767" s="26" t="s">
        <v>32</v>
      </c>
      <c r="E6767" s="26" t="s">
        <v>31</v>
      </c>
      <c r="F6767" s="26">
        <v>1978</v>
      </c>
      <c r="G6767" s="27"/>
    </row>
    <row r="6768" spans="1:7" x14ac:dyDescent="0.15">
      <c r="A6768" s="25" t="s">
        <v>85</v>
      </c>
      <c r="B6768" s="26" t="s">
        <v>82</v>
      </c>
      <c r="C6768" s="26" t="s">
        <v>83</v>
      </c>
      <c r="D6768" s="26" t="s">
        <v>32</v>
      </c>
      <c r="E6768" s="26" t="s">
        <v>31</v>
      </c>
      <c r="F6768" s="26">
        <v>1977</v>
      </c>
      <c r="G6768" s="27"/>
    </row>
    <row r="6769" spans="1:7" x14ac:dyDescent="0.15">
      <c r="A6769" s="25" t="s">
        <v>85</v>
      </c>
      <c r="B6769" s="26" t="s">
        <v>82</v>
      </c>
      <c r="C6769" s="26" t="s">
        <v>83</v>
      </c>
      <c r="D6769" s="26" t="s">
        <v>32</v>
      </c>
      <c r="E6769" s="26" t="s">
        <v>31</v>
      </c>
      <c r="F6769" s="26">
        <v>1976</v>
      </c>
      <c r="G6769" s="27"/>
    </row>
    <row r="6770" spans="1:7" x14ac:dyDescent="0.15">
      <c r="A6770" s="25" t="s">
        <v>85</v>
      </c>
      <c r="B6770" s="26" t="s">
        <v>82</v>
      </c>
      <c r="C6770" s="26" t="s">
        <v>83</v>
      </c>
      <c r="D6770" s="26" t="s">
        <v>32</v>
      </c>
      <c r="E6770" s="26" t="s">
        <v>31</v>
      </c>
      <c r="F6770" s="26">
        <v>1975</v>
      </c>
      <c r="G6770" s="27"/>
    </row>
    <row r="6771" spans="1:7" x14ac:dyDescent="0.15">
      <c r="A6771" s="25" t="s">
        <v>85</v>
      </c>
      <c r="B6771" s="26" t="s">
        <v>82</v>
      </c>
      <c r="C6771" s="26" t="s">
        <v>83</v>
      </c>
      <c r="D6771" s="26" t="s">
        <v>32</v>
      </c>
      <c r="E6771" s="26" t="s">
        <v>31</v>
      </c>
      <c r="F6771" s="26">
        <v>1974</v>
      </c>
      <c r="G6771" s="27"/>
    </row>
    <row r="6772" spans="1:7" x14ac:dyDescent="0.15">
      <c r="A6772" s="25" t="s">
        <v>85</v>
      </c>
      <c r="B6772" s="26" t="s">
        <v>82</v>
      </c>
      <c r="C6772" s="26" t="s">
        <v>83</v>
      </c>
      <c r="D6772" s="26" t="s">
        <v>32</v>
      </c>
      <c r="E6772" s="26" t="s">
        <v>31</v>
      </c>
      <c r="F6772" s="26">
        <v>1973</v>
      </c>
      <c r="G6772" s="27"/>
    </row>
    <row r="6773" spans="1:7" x14ac:dyDescent="0.15">
      <c r="A6773" s="25" t="s">
        <v>85</v>
      </c>
      <c r="B6773" s="26" t="s">
        <v>82</v>
      </c>
      <c r="C6773" s="26" t="s">
        <v>83</v>
      </c>
      <c r="D6773" s="26" t="s">
        <v>32</v>
      </c>
      <c r="E6773" s="26" t="s">
        <v>31</v>
      </c>
      <c r="F6773" s="26">
        <v>1972</v>
      </c>
      <c r="G6773" s="27"/>
    </row>
    <row r="6774" spans="1:7" x14ac:dyDescent="0.15">
      <c r="A6774" s="25" t="s">
        <v>85</v>
      </c>
      <c r="B6774" s="26" t="s">
        <v>82</v>
      </c>
      <c r="C6774" s="26" t="s">
        <v>83</v>
      </c>
      <c r="D6774" s="26" t="s">
        <v>32</v>
      </c>
      <c r="E6774" s="26" t="s">
        <v>31</v>
      </c>
      <c r="F6774" s="26">
        <v>1971</v>
      </c>
      <c r="G6774" s="27"/>
    </row>
    <row r="6775" spans="1:7" x14ac:dyDescent="0.15">
      <c r="A6775" s="25" t="s">
        <v>85</v>
      </c>
      <c r="B6775" s="26" t="s">
        <v>82</v>
      </c>
      <c r="C6775" s="26" t="s">
        <v>83</v>
      </c>
      <c r="D6775" s="26" t="s">
        <v>32</v>
      </c>
      <c r="E6775" s="26" t="s">
        <v>31</v>
      </c>
      <c r="F6775" s="26">
        <v>1970</v>
      </c>
      <c r="G6775" s="27"/>
    </row>
    <row r="6776" spans="1:7" x14ac:dyDescent="0.15">
      <c r="A6776" s="25" t="s">
        <v>85</v>
      </c>
      <c r="B6776" s="26" t="s">
        <v>82</v>
      </c>
      <c r="C6776" s="26" t="s">
        <v>83</v>
      </c>
      <c r="D6776" s="26" t="s">
        <v>32</v>
      </c>
      <c r="E6776" s="26" t="s">
        <v>31</v>
      </c>
      <c r="F6776" s="26">
        <v>1969</v>
      </c>
      <c r="G6776" s="27"/>
    </row>
    <row r="6777" spans="1:7" x14ac:dyDescent="0.15">
      <c r="A6777" s="25" t="s">
        <v>85</v>
      </c>
      <c r="B6777" s="26" t="s">
        <v>82</v>
      </c>
      <c r="C6777" s="26" t="s">
        <v>83</v>
      </c>
      <c r="D6777" s="26" t="s">
        <v>32</v>
      </c>
      <c r="E6777" s="26" t="s">
        <v>31</v>
      </c>
      <c r="F6777" s="26">
        <v>1968</v>
      </c>
      <c r="G6777" s="27"/>
    </row>
    <row r="6778" spans="1:7" x14ac:dyDescent="0.15">
      <c r="A6778" s="25" t="s">
        <v>85</v>
      </c>
      <c r="B6778" s="26" t="s">
        <v>82</v>
      </c>
      <c r="C6778" s="26" t="s">
        <v>83</v>
      </c>
      <c r="D6778" s="26" t="s">
        <v>32</v>
      </c>
      <c r="E6778" s="26" t="s">
        <v>31</v>
      </c>
      <c r="F6778" s="26">
        <v>1967</v>
      </c>
      <c r="G6778" s="27"/>
    </row>
    <row r="6779" spans="1:7" x14ac:dyDescent="0.15">
      <c r="A6779" s="25" t="s">
        <v>85</v>
      </c>
      <c r="B6779" s="26" t="s">
        <v>82</v>
      </c>
      <c r="C6779" s="26" t="s">
        <v>83</v>
      </c>
      <c r="D6779" s="26" t="s">
        <v>32</v>
      </c>
      <c r="E6779" s="26" t="s">
        <v>31</v>
      </c>
      <c r="F6779" s="26">
        <v>1966</v>
      </c>
      <c r="G6779" s="27"/>
    </row>
    <row r="6780" spans="1:7" x14ac:dyDescent="0.15">
      <c r="A6780" s="25" t="s">
        <v>85</v>
      </c>
      <c r="B6780" s="26" t="s">
        <v>82</v>
      </c>
      <c r="C6780" s="26" t="s">
        <v>83</v>
      </c>
      <c r="D6780" s="26" t="s">
        <v>32</v>
      </c>
      <c r="E6780" s="26" t="s">
        <v>31</v>
      </c>
      <c r="F6780" s="26">
        <v>1965</v>
      </c>
      <c r="G6780" s="27"/>
    </row>
    <row r="6781" spans="1:7" x14ac:dyDescent="0.15">
      <c r="A6781" s="25" t="s">
        <v>85</v>
      </c>
      <c r="B6781" s="26" t="s">
        <v>82</v>
      </c>
      <c r="C6781" s="26" t="s">
        <v>83</v>
      </c>
      <c r="D6781" s="26" t="s">
        <v>32</v>
      </c>
      <c r="E6781" s="26" t="s">
        <v>31</v>
      </c>
      <c r="F6781" s="26">
        <v>1964</v>
      </c>
      <c r="G6781" s="27"/>
    </row>
    <row r="6782" spans="1:7" x14ac:dyDescent="0.15">
      <c r="A6782" s="25" t="s">
        <v>85</v>
      </c>
      <c r="B6782" s="26" t="s">
        <v>82</v>
      </c>
      <c r="C6782" s="26" t="s">
        <v>83</v>
      </c>
      <c r="D6782" s="26" t="s">
        <v>32</v>
      </c>
      <c r="E6782" s="26" t="s">
        <v>31</v>
      </c>
      <c r="F6782" s="26">
        <v>1963</v>
      </c>
      <c r="G6782" s="27"/>
    </row>
    <row r="6783" spans="1:7" x14ac:dyDescent="0.15">
      <c r="A6783" s="25" t="s">
        <v>85</v>
      </c>
      <c r="B6783" s="26" t="s">
        <v>82</v>
      </c>
      <c r="C6783" s="26" t="s">
        <v>83</v>
      </c>
      <c r="D6783" s="26" t="s">
        <v>32</v>
      </c>
      <c r="E6783" s="26" t="s">
        <v>31</v>
      </c>
      <c r="F6783" s="26">
        <v>1962</v>
      </c>
      <c r="G6783" s="27"/>
    </row>
    <row r="6784" spans="1:7" x14ac:dyDescent="0.15">
      <c r="A6784" s="25" t="s">
        <v>85</v>
      </c>
      <c r="B6784" s="26" t="s">
        <v>82</v>
      </c>
      <c r="C6784" s="26" t="s">
        <v>83</v>
      </c>
      <c r="D6784" s="26" t="s">
        <v>32</v>
      </c>
      <c r="E6784" s="26" t="s">
        <v>31</v>
      </c>
      <c r="F6784" s="26">
        <v>1961</v>
      </c>
      <c r="G6784" s="27"/>
    </row>
    <row r="6785" spans="1:7" x14ac:dyDescent="0.15">
      <c r="A6785" s="25" t="s">
        <v>85</v>
      </c>
      <c r="B6785" s="26" t="s">
        <v>82</v>
      </c>
      <c r="C6785" s="26" t="s">
        <v>83</v>
      </c>
      <c r="D6785" s="26" t="s">
        <v>32</v>
      </c>
      <c r="E6785" s="26" t="s">
        <v>31</v>
      </c>
      <c r="F6785" s="26">
        <v>1960</v>
      </c>
      <c r="G6785" s="27"/>
    </row>
    <row r="6786" spans="1:7" x14ac:dyDescent="0.15">
      <c r="A6786" s="25" t="s">
        <v>85</v>
      </c>
      <c r="B6786" s="26" t="s">
        <v>82</v>
      </c>
      <c r="C6786" s="26" t="s">
        <v>83</v>
      </c>
      <c r="D6786" s="26" t="s">
        <v>8</v>
      </c>
      <c r="E6786" s="26" t="s">
        <v>7</v>
      </c>
      <c r="F6786" s="26">
        <v>2023</v>
      </c>
      <c r="G6786" s="27">
        <v>4723.9000000000005</v>
      </c>
    </row>
    <row r="6787" spans="1:7" x14ac:dyDescent="0.15">
      <c r="A6787" s="25" t="s">
        <v>85</v>
      </c>
      <c r="B6787" s="26" t="s">
        <v>82</v>
      </c>
      <c r="C6787" s="26" t="s">
        <v>83</v>
      </c>
      <c r="D6787" s="26" t="s">
        <v>8</v>
      </c>
      <c r="E6787" s="26" t="s">
        <v>7</v>
      </c>
      <c r="F6787" s="26">
        <v>2022</v>
      </c>
      <c r="G6787" s="27">
        <v>4663.5</v>
      </c>
    </row>
    <row r="6788" spans="1:7" x14ac:dyDescent="0.15">
      <c r="A6788" s="25" t="s">
        <v>85</v>
      </c>
      <c r="B6788" s="26" t="s">
        <v>82</v>
      </c>
      <c r="C6788" s="26" t="s">
        <v>83</v>
      </c>
      <c r="D6788" s="26" t="s">
        <v>8</v>
      </c>
      <c r="E6788" s="26" t="s">
        <v>7</v>
      </c>
      <c r="F6788" s="26">
        <v>2021</v>
      </c>
      <c r="G6788" s="27">
        <v>4589.9000000000005</v>
      </c>
    </row>
    <row r="6789" spans="1:7" x14ac:dyDescent="0.15">
      <c r="A6789" s="25" t="s">
        <v>85</v>
      </c>
      <c r="B6789" s="26" t="s">
        <v>82</v>
      </c>
      <c r="C6789" s="26" t="s">
        <v>83</v>
      </c>
      <c r="D6789" s="26" t="s">
        <v>8</v>
      </c>
      <c r="E6789" s="26" t="s">
        <v>7</v>
      </c>
      <c r="F6789" s="26">
        <v>2020</v>
      </c>
      <c r="G6789" s="27">
        <v>4568.8</v>
      </c>
    </row>
    <row r="6790" spans="1:7" x14ac:dyDescent="0.15">
      <c r="A6790" s="25" t="s">
        <v>85</v>
      </c>
      <c r="B6790" s="26" t="s">
        <v>82</v>
      </c>
      <c r="C6790" s="26" t="s">
        <v>83</v>
      </c>
      <c r="D6790" s="26" t="s">
        <v>8</v>
      </c>
      <c r="E6790" s="26" t="s">
        <v>7</v>
      </c>
      <c r="F6790" s="26">
        <v>2019</v>
      </c>
      <c r="G6790" s="27">
        <v>4574.6000000000004</v>
      </c>
    </row>
    <row r="6791" spans="1:7" x14ac:dyDescent="0.15">
      <c r="A6791" s="25" t="s">
        <v>85</v>
      </c>
      <c r="B6791" s="26" t="s">
        <v>82</v>
      </c>
      <c r="C6791" s="26" t="s">
        <v>83</v>
      </c>
      <c r="D6791" s="26" t="s">
        <v>8</v>
      </c>
      <c r="E6791" s="26" t="s">
        <v>7</v>
      </c>
      <c r="F6791" s="26">
        <v>2018</v>
      </c>
      <c r="G6791" s="27">
        <v>4556</v>
      </c>
    </row>
    <row r="6792" spans="1:7" x14ac:dyDescent="0.15">
      <c r="A6792" s="25" t="s">
        <v>85</v>
      </c>
      <c r="B6792" s="26" t="s">
        <v>82</v>
      </c>
      <c r="C6792" s="26" t="s">
        <v>83</v>
      </c>
      <c r="D6792" s="26" t="s">
        <v>8</v>
      </c>
      <c r="E6792" s="26" t="s">
        <v>7</v>
      </c>
      <c r="F6792" s="26">
        <v>2017</v>
      </c>
      <c r="G6792" s="27">
        <v>4527.1000000000004</v>
      </c>
    </row>
    <row r="6793" spans="1:7" x14ac:dyDescent="0.15">
      <c r="A6793" s="25" t="s">
        <v>85</v>
      </c>
      <c r="B6793" s="26" t="s">
        <v>82</v>
      </c>
      <c r="C6793" s="26" t="s">
        <v>83</v>
      </c>
      <c r="D6793" s="26" t="s">
        <v>8</v>
      </c>
      <c r="E6793" s="26" t="s">
        <v>7</v>
      </c>
      <c r="F6793" s="26">
        <v>2016</v>
      </c>
      <c r="G6793" s="27">
        <v>4510.2</v>
      </c>
    </row>
    <row r="6794" spans="1:7" x14ac:dyDescent="0.15">
      <c r="A6794" s="25" t="s">
        <v>85</v>
      </c>
      <c r="B6794" s="26" t="s">
        <v>82</v>
      </c>
      <c r="C6794" s="26" t="s">
        <v>83</v>
      </c>
      <c r="D6794" s="26" t="s">
        <v>8</v>
      </c>
      <c r="E6794" s="26" t="s">
        <v>7</v>
      </c>
      <c r="F6794" s="26">
        <v>2015</v>
      </c>
      <c r="G6794" s="27">
        <v>4419.3</v>
      </c>
    </row>
    <row r="6795" spans="1:7" x14ac:dyDescent="0.15">
      <c r="A6795" s="25" t="s">
        <v>85</v>
      </c>
      <c r="B6795" s="26" t="s">
        <v>82</v>
      </c>
      <c r="C6795" s="26" t="s">
        <v>83</v>
      </c>
      <c r="D6795" s="26" t="s">
        <v>8</v>
      </c>
      <c r="E6795" s="26" t="s">
        <v>7</v>
      </c>
      <c r="F6795" s="26">
        <v>2014</v>
      </c>
      <c r="G6795" s="27">
        <v>4375.7</v>
      </c>
    </row>
    <row r="6796" spans="1:7" x14ac:dyDescent="0.15">
      <c r="A6796" s="25" t="s">
        <v>85</v>
      </c>
      <c r="B6796" s="26" t="s">
        <v>82</v>
      </c>
      <c r="C6796" s="26" t="s">
        <v>83</v>
      </c>
      <c r="D6796" s="26" t="s">
        <v>8</v>
      </c>
      <c r="E6796" s="26" t="s">
        <v>7</v>
      </c>
      <c r="F6796" s="26">
        <v>2013</v>
      </c>
      <c r="G6796" s="27">
        <v>4353.5</v>
      </c>
    </row>
    <row r="6797" spans="1:7" x14ac:dyDescent="0.15">
      <c r="A6797" s="25" t="s">
        <v>85</v>
      </c>
      <c r="B6797" s="26" t="s">
        <v>82</v>
      </c>
      <c r="C6797" s="26" t="s">
        <v>83</v>
      </c>
      <c r="D6797" s="26" t="s">
        <v>8</v>
      </c>
      <c r="E6797" s="26" t="s">
        <v>7</v>
      </c>
      <c r="F6797" s="26">
        <v>2012</v>
      </c>
      <c r="G6797" s="27">
        <v>4308.4000000000005</v>
      </c>
    </row>
    <row r="6798" spans="1:7" x14ac:dyDescent="0.15">
      <c r="A6798" s="25" t="s">
        <v>85</v>
      </c>
      <c r="B6798" s="26" t="s">
        <v>82</v>
      </c>
      <c r="C6798" s="26" t="s">
        <v>83</v>
      </c>
      <c r="D6798" s="26" t="s">
        <v>8</v>
      </c>
      <c r="E6798" s="26" t="s">
        <v>7</v>
      </c>
      <c r="F6798" s="26">
        <v>2011</v>
      </c>
      <c r="G6798" s="27">
        <v>4261.4000000000005</v>
      </c>
    </row>
    <row r="6799" spans="1:7" x14ac:dyDescent="0.15">
      <c r="A6799" s="25" t="s">
        <v>85</v>
      </c>
      <c r="B6799" s="26" t="s">
        <v>82</v>
      </c>
      <c r="C6799" s="26" t="s">
        <v>83</v>
      </c>
      <c r="D6799" s="26" t="s">
        <v>8</v>
      </c>
      <c r="E6799" s="26" t="s">
        <v>7</v>
      </c>
      <c r="F6799" s="26">
        <v>2010</v>
      </c>
      <c r="G6799" s="27">
        <v>4235.6000000000004</v>
      </c>
    </row>
    <row r="6800" spans="1:7" x14ac:dyDescent="0.15">
      <c r="A6800" s="25" t="s">
        <v>85</v>
      </c>
      <c r="B6800" s="26" t="s">
        <v>82</v>
      </c>
      <c r="C6800" s="26" t="s">
        <v>83</v>
      </c>
      <c r="D6800" s="26" t="s">
        <v>8</v>
      </c>
      <c r="E6800" s="26" t="s">
        <v>7</v>
      </c>
      <c r="F6800" s="26">
        <v>2009</v>
      </c>
      <c r="G6800" s="27">
        <v>4221.1000000000004</v>
      </c>
    </row>
    <row r="6801" spans="1:7" x14ac:dyDescent="0.15">
      <c r="A6801" s="25" t="s">
        <v>85</v>
      </c>
      <c r="B6801" s="26" t="s">
        <v>82</v>
      </c>
      <c r="C6801" s="26" t="s">
        <v>83</v>
      </c>
      <c r="D6801" s="26" t="s">
        <v>8</v>
      </c>
      <c r="E6801" s="26" t="s">
        <v>7</v>
      </c>
      <c r="F6801" s="26">
        <v>2008</v>
      </c>
      <c r="G6801" s="27">
        <v>4178.3</v>
      </c>
    </row>
    <row r="6802" spans="1:7" x14ac:dyDescent="0.15">
      <c r="A6802" s="25" t="s">
        <v>85</v>
      </c>
      <c r="B6802" s="26" t="s">
        <v>82</v>
      </c>
      <c r="C6802" s="26" t="s">
        <v>83</v>
      </c>
      <c r="D6802" s="26" t="s">
        <v>8</v>
      </c>
      <c r="E6802" s="26" t="s">
        <v>7</v>
      </c>
      <c r="F6802" s="26">
        <v>2007</v>
      </c>
      <c r="G6802" s="27">
        <v>4137.9000000000005</v>
      </c>
    </row>
    <row r="6803" spans="1:7" x14ac:dyDescent="0.15">
      <c r="A6803" s="25" t="s">
        <v>85</v>
      </c>
      <c r="B6803" s="26" t="s">
        <v>82</v>
      </c>
      <c r="C6803" s="26" t="s">
        <v>83</v>
      </c>
      <c r="D6803" s="26" t="s">
        <v>8</v>
      </c>
      <c r="E6803" s="26" t="s">
        <v>7</v>
      </c>
      <c r="F6803" s="26">
        <v>2006</v>
      </c>
      <c r="G6803" s="27">
        <v>4053.2</v>
      </c>
    </row>
    <row r="6804" spans="1:7" x14ac:dyDescent="0.15">
      <c r="A6804" s="25" t="s">
        <v>85</v>
      </c>
      <c r="B6804" s="26" t="s">
        <v>82</v>
      </c>
      <c r="C6804" s="26" t="s">
        <v>83</v>
      </c>
      <c r="D6804" s="26" t="s">
        <v>8</v>
      </c>
      <c r="E6804" s="26" t="s">
        <v>7</v>
      </c>
      <c r="F6804" s="26">
        <v>2005</v>
      </c>
      <c r="G6804" s="27">
        <v>3986.4</v>
      </c>
    </row>
    <row r="6805" spans="1:7" x14ac:dyDescent="0.15">
      <c r="A6805" s="25" t="s">
        <v>85</v>
      </c>
      <c r="B6805" s="26" t="s">
        <v>82</v>
      </c>
      <c r="C6805" s="26" t="s">
        <v>83</v>
      </c>
      <c r="D6805" s="26" t="s">
        <v>8</v>
      </c>
      <c r="E6805" s="26" t="s">
        <v>7</v>
      </c>
      <c r="F6805" s="26">
        <v>2004</v>
      </c>
      <c r="G6805" s="27">
        <v>3835.6000000000008</v>
      </c>
    </row>
    <row r="6806" spans="1:7" x14ac:dyDescent="0.15">
      <c r="A6806" s="25" t="s">
        <v>85</v>
      </c>
      <c r="B6806" s="26" t="s">
        <v>82</v>
      </c>
      <c r="C6806" s="26" t="s">
        <v>83</v>
      </c>
      <c r="D6806" s="26" t="s">
        <v>8</v>
      </c>
      <c r="E6806" s="26" t="s">
        <v>7</v>
      </c>
      <c r="F6806" s="26">
        <v>2003</v>
      </c>
      <c r="G6806" s="27">
        <v>3927.4</v>
      </c>
    </row>
    <row r="6807" spans="1:7" x14ac:dyDescent="0.15">
      <c r="A6807" s="25" t="s">
        <v>85</v>
      </c>
      <c r="B6807" s="26" t="s">
        <v>82</v>
      </c>
      <c r="C6807" s="26" t="s">
        <v>83</v>
      </c>
      <c r="D6807" s="26" t="s">
        <v>8</v>
      </c>
      <c r="E6807" s="26" t="s">
        <v>7</v>
      </c>
      <c r="F6807" s="26">
        <v>2002</v>
      </c>
      <c r="G6807" s="27">
        <v>3831.3</v>
      </c>
    </row>
    <row r="6808" spans="1:7" x14ac:dyDescent="0.15">
      <c r="A6808" s="25" t="s">
        <v>85</v>
      </c>
      <c r="B6808" s="26" t="s">
        <v>82</v>
      </c>
      <c r="C6808" s="26" t="s">
        <v>83</v>
      </c>
      <c r="D6808" s="26" t="s">
        <v>8</v>
      </c>
      <c r="E6808" s="26" t="s">
        <v>7</v>
      </c>
      <c r="F6808" s="26">
        <v>2001</v>
      </c>
      <c r="G6808" s="27">
        <v>3845.5</v>
      </c>
    </row>
    <row r="6809" spans="1:7" x14ac:dyDescent="0.15">
      <c r="A6809" s="25" t="s">
        <v>85</v>
      </c>
      <c r="B6809" s="26" t="s">
        <v>82</v>
      </c>
      <c r="C6809" s="26" t="s">
        <v>83</v>
      </c>
      <c r="D6809" s="26" t="s">
        <v>8</v>
      </c>
      <c r="E6809" s="26" t="s">
        <v>7</v>
      </c>
      <c r="F6809" s="26">
        <v>2000</v>
      </c>
      <c r="G6809" s="27">
        <v>3827.5</v>
      </c>
    </row>
    <row r="6810" spans="1:7" x14ac:dyDescent="0.15">
      <c r="A6810" s="25" t="s">
        <v>85</v>
      </c>
      <c r="B6810" s="26" t="s">
        <v>82</v>
      </c>
      <c r="C6810" s="26" t="s">
        <v>83</v>
      </c>
      <c r="D6810" s="26" t="s">
        <v>8</v>
      </c>
      <c r="E6810" s="26" t="s">
        <v>7</v>
      </c>
      <c r="F6810" s="26">
        <v>1999</v>
      </c>
      <c r="G6810" s="27">
        <v>3829.7</v>
      </c>
    </row>
    <row r="6811" spans="1:7" x14ac:dyDescent="0.15">
      <c r="A6811" s="25" t="s">
        <v>85</v>
      </c>
      <c r="B6811" s="26" t="s">
        <v>82</v>
      </c>
      <c r="C6811" s="26" t="s">
        <v>83</v>
      </c>
      <c r="D6811" s="26" t="s">
        <v>8</v>
      </c>
      <c r="E6811" s="26" t="s">
        <v>7</v>
      </c>
      <c r="F6811" s="26">
        <v>1998</v>
      </c>
      <c r="G6811" s="27">
        <v>3809.2</v>
      </c>
    </row>
    <row r="6812" spans="1:7" x14ac:dyDescent="0.15">
      <c r="A6812" s="25" t="s">
        <v>85</v>
      </c>
      <c r="B6812" s="26" t="s">
        <v>82</v>
      </c>
      <c r="C6812" s="26" t="s">
        <v>83</v>
      </c>
      <c r="D6812" s="26" t="s">
        <v>8</v>
      </c>
      <c r="E6812" s="26" t="s">
        <v>7</v>
      </c>
      <c r="F6812" s="26">
        <v>1997</v>
      </c>
      <c r="G6812" s="27">
        <v>3794.8</v>
      </c>
    </row>
    <row r="6813" spans="1:7" x14ac:dyDescent="0.15">
      <c r="A6813" s="25" t="s">
        <v>85</v>
      </c>
      <c r="B6813" s="26" t="s">
        <v>82</v>
      </c>
      <c r="C6813" s="26" t="s">
        <v>83</v>
      </c>
      <c r="D6813" s="26" t="s">
        <v>8</v>
      </c>
      <c r="E6813" s="26" t="s">
        <v>7</v>
      </c>
      <c r="F6813" s="26">
        <v>1996</v>
      </c>
      <c r="G6813" s="27">
        <v>3806.2</v>
      </c>
    </row>
    <row r="6814" spans="1:7" x14ac:dyDescent="0.15">
      <c r="A6814" s="25" t="s">
        <v>85</v>
      </c>
      <c r="B6814" s="26" t="s">
        <v>82</v>
      </c>
      <c r="C6814" s="26" t="s">
        <v>83</v>
      </c>
      <c r="D6814" s="26" t="s">
        <v>8</v>
      </c>
      <c r="E6814" s="26" t="s">
        <v>7</v>
      </c>
      <c r="F6814" s="26">
        <v>1995</v>
      </c>
      <c r="G6814" s="27">
        <v>3845.8</v>
      </c>
    </row>
    <row r="6815" spans="1:7" x14ac:dyDescent="0.15">
      <c r="A6815" s="25" t="s">
        <v>85</v>
      </c>
      <c r="B6815" s="26" t="s">
        <v>82</v>
      </c>
      <c r="C6815" s="26" t="s">
        <v>83</v>
      </c>
      <c r="D6815" s="26" t="s">
        <v>8</v>
      </c>
      <c r="E6815" s="26" t="s">
        <v>7</v>
      </c>
      <c r="F6815" s="26">
        <v>1994</v>
      </c>
      <c r="G6815" s="27"/>
    </row>
    <row r="6816" spans="1:7" x14ac:dyDescent="0.15">
      <c r="A6816" s="25" t="s">
        <v>85</v>
      </c>
      <c r="B6816" s="26" t="s">
        <v>82</v>
      </c>
      <c r="C6816" s="26" t="s">
        <v>83</v>
      </c>
      <c r="D6816" s="26" t="s">
        <v>8</v>
      </c>
      <c r="E6816" s="26" t="s">
        <v>7</v>
      </c>
      <c r="F6816" s="26">
        <v>1993</v>
      </c>
      <c r="G6816" s="27"/>
    </row>
    <row r="6817" spans="1:7" x14ac:dyDescent="0.15">
      <c r="A6817" s="25" t="s">
        <v>85</v>
      </c>
      <c r="B6817" s="26" t="s">
        <v>82</v>
      </c>
      <c r="C6817" s="26" t="s">
        <v>83</v>
      </c>
      <c r="D6817" s="26" t="s">
        <v>8</v>
      </c>
      <c r="E6817" s="26" t="s">
        <v>7</v>
      </c>
      <c r="F6817" s="26">
        <v>1992</v>
      </c>
      <c r="G6817" s="27"/>
    </row>
    <row r="6818" spans="1:7" x14ac:dyDescent="0.15">
      <c r="A6818" s="25" t="s">
        <v>85</v>
      </c>
      <c r="B6818" s="26" t="s">
        <v>82</v>
      </c>
      <c r="C6818" s="26" t="s">
        <v>83</v>
      </c>
      <c r="D6818" s="26" t="s">
        <v>8</v>
      </c>
      <c r="E6818" s="26" t="s">
        <v>7</v>
      </c>
      <c r="F6818" s="26">
        <v>1991</v>
      </c>
      <c r="G6818" s="27"/>
    </row>
    <row r="6819" spans="1:7" x14ac:dyDescent="0.15">
      <c r="A6819" s="25" t="s">
        <v>85</v>
      </c>
      <c r="B6819" s="26" t="s">
        <v>82</v>
      </c>
      <c r="C6819" s="26" t="s">
        <v>83</v>
      </c>
      <c r="D6819" s="26" t="s">
        <v>8</v>
      </c>
      <c r="E6819" s="26" t="s">
        <v>7</v>
      </c>
      <c r="F6819" s="26">
        <v>1990</v>
      </c>
      <c r="G6819" s="27"/>
    </row>
    <row r="6820" spans="1:7" x14ac:dyDescent="0.15">
      <c r="A6820" s="25" t="s">
        <v>85</v>
      </c>
      <c r="B6820" s="26" t="s">
        <v>82</v>
      </c>
      <c r="C6820" s="26" t="s">
        <v>83</v>
      </c>
      <c r="D6820" s="26" t="s">
        <v>8</v>
      </c>
      <c r="E6820" s="26" t="s">
        <v>7</v>
      </c>
      <c r="F6820" s="26">
        <v>1989</v>
      </c>
      <c r="G6820" s="27"/>
    </row>
    <row r="6821" spans="1:7" x14ac:dyDescent="0.15">
      <c r="A6821" s="25" t="s">
        <v>85</v>
      </c>
      <c r="B6821" s="26" t="s">
        <v>82</v>
      </c>
      <c r="C6821" s="26" t="s">
        <v>83</v>
      </c>
      <c r="D6821" s="26" t="s">
        <v>8</v>
      </c>
      <c r="E6821" s="26" t="s">
        <v>7</v>
      </c>
      <c r="F6821" s="26">
        <v>1988</v>
      </c>
      <c r="G6821" s="27"/>
    </row>
    <row r="6822" spans="1:7" x14ac:dyDescent="0.15">
      <c r="A6822" s="25" t="s">
        <v>85</v>
      </c>
      <c r="B6822" s="26" t="s">
        <v>82</v>
      </c>
      <c r="C6822" s="26" t="s">
        <v>83</v>
      </c>
      <c r="D6822" s="26" t="s">
        <v>8</v>
      </c>
      <c r="E6822" s="26" t="s">
        <v>7</v>
      </c>
      <c r="F6822" s="26">
        <v>1987</v>
      </c>
      <c r="G6822" s="27"/>
    </row>
    <row r="6823" spans="1:7" x14ac:dyDescent="0.15">
      <c r="A6823" s="25" t="s">
        <v>85</v>
      </c>
      <c r="B6823" s="26" t="s">
        <v>82</v>
      </c>
      <c r="C6823" s="26" t="s">
        <v>83</v>
      </c>
      <c r="D6823" s="26" t="s">
        <v>8</v>
      </c>
      <c r="E6823" s="26" t="s">
        <v>7</v>
      </c>
      <c r="F6823" s="26">
        <v>1986</v>
      </c>
      <c r="G6823" s="27"/>
    </row>
    <row r="6824" spans="1:7" x14ac:dyDescent="0.15">
      <c r="A6824" s="25" t="s">
        <v>85</v>
      </c>
      <c r="B6824" s="26" t="s">
        <v>82</v>
      </c>
      <c r="C6824" s="26" t="s">
        <v>83</v>
      </c>
      <c r="D6824" s="26" t="s">
        <v>8</v>
      </c>
      <c r="E6824" s="26" t="s">
        <v>7</v>
      </c>
      <c r="F6824" s="26">
        <v>1985</v>
      </c>
      <c r="G6824" s="27"/>
    </row>
    <row r="6825" spans="1:7" x14ac:dyDescent="0.15">
      <c r="A6825" s="25" t="s">
        <v>85</v>
      </c>
      <c r="B6825" s="26" t="s">
        <v>82</v>
      </c>
      <c r="C6825" s="26" t="s">
        <v>83</v>
      </c>
      <c r="D6825" s="26" t="s">
        <v>8</v>
      </c>
      <c r="E6825" s="26" t="s">
        <v>7</v>
      </c>
      <c r="F6825" s="26">
        <v>1984</v>
      </c>
      <c r="G6825" s="27"/>
    </row>
    <row r="6826" spans="1:7" x14ac:dyDescent="0.15">
      <c r="A6826" s="25" t="s">
        <v>85</v>
      </c>
      <c r="B6826" s="26" t="s">
        <v>82</v>
      </c>
      <c r="C6826" s="26" t="s">
        <v>83</v>
      </c>
      <c r="D6826" s="26" t="s">
        <v>8</v>
      </c>
      <c r="E6826" s="26" t="s">
        <v>7</v>
      </c>
      <c r="F6826" s="26">
        <v>1983</v>
      </c>
      <c r="G6826" s="27"/>
    </row>
    <row r="6827" spans="1:7" x14ac:dyDescent="0.15">
      <c r="A6827" s="25" t="s">
        <v>85</v>
      </c>
      <c r="B6827" s="26" t="s">
        <v>82</v>
      </c>
      <c r="C6827" s="26" t="s">
        <v>83</v>
      </c>
      <c r="D6827" s="26" t="s">
        <v>8</v>
      </c>
      <c r="E6827" s="26" t="s">
        <v>7</v>
      </c>
      <c r="F6827" s="26">
        <v>1982</v>
      </c>
      <c r="G6827" s="27"/>
    </row>
    <row r="6828" spans="1:7" x14ac:dyDescent="0.15">
      <c r="A6828" s="25" t="s">
        <v>85</v>
      </c>
      <c r="B6828" s="26" t="s">
        <v>82</v>
      </c>
      <c r="C6828" s="26" t="s">
        <v>83</v>
      </c>
      <c r="D6828" s="26" t="s">
        <v>8</v>
      </c>
      <c r="E6828" s="26" t="s">
        <v>7</v>
      </c>
      <c r="F6828" s="26">
        <v>1981</v>
      </c>
      <c r="G6828" s="27"/>
    </row>
    <row r="6829" spans="1:7" x14ac:dyDescent="0.15">
      <c r="A6829" s="25" t="s">
        <v>85</v>
      </c>
      <c r="B6829" s="26" t="s">
        <v>82</v>
      </c>
      <c r="C6829" s="26" t="s">
        <v>83</v>
      </c>
      <c r="D6829" s="26" t="s">
        <v>8</v>
      </c>
      <c r="E6829" s="26" t="s">
        <v>7</v>
      </c>
      <c r="F6829" s="26">
        <v>1980</v>
      </c>
      <c r="G6829" s="27"/>
    </row>
    <row r="6830" spans="1:7" x14ac:dyDescent="0.15">
      <c r="A6830" s="25" t="s">
        <v>85</v>
      </c>
      <c r="B6830" s="26" t="s">
        <v>82</v>
      </c>
      <c r="C6830" s="26" t="s">
        <v>83</v>
      </c>
      <c r="D6830" s="26" t="s">
        <v>8</v>
      </c>
      <c r="E6830" s="26" t="s">
        <v>7</v>
      </c>
      <c r="F6830" s="26">
        <v>1979</v>
      </c>
      <c r="G6830" s="27"/>
    </row>
    <row r="6831" spans="1:7" x14ac:dyDescent="0.15">
      <c r="A6831" s="25" t="s">
        <v>85</v>
      </c>
      <c r="B6831" s="26" t="s">
        <v>82</v>
      </c>
      <c r="C6831" s="26" t="s">
        <v>83</v>
      </c>
      <c r="D6831" s="26" t="s">
        <v>8</v>
      </c>
      <c r="E6831" s="26" t="s">
        <v>7</v>
      </c>
      <c r="F6831" s="26">
        <v>1978</v>
      </c>
      <c r="G6831" s="27"/>
    </row>
    <row r="6832" spans="1:7" x14ac:dyDescent="0.15">
      <c r="A6832" s="25" t="s">
        <v>85</v>
      </c>
      <c r="B6832" s="26" t="s">
        <v>82</v>
      </c>
      <c r="C6832" s="26" t="s">
        <v>83</v>
      </c>
      <c r="D6832" s="26" t="s">
        <v>8</v>
      </c>
      <c r="E6832" s="26" t="s">
        <v>7</v>
      </c>
      <c r="F6832" s="26">
        <v>1977</v>
      </c>
      <c r="G6832" s="27"/>
    </row>
    <row r="6833" spans="1:7" x14ac:dyDescent="0.15">
      <c r="A6833" s="25" t="s">
        <v>85</v>
      </c>
      <c r="B6833" s="26" t="s">
        <v>82</v>
      </c>
      <c r="C6833" s="26" t="s">
        <v>83</v>
      </c>
      <c r="D6833" s="26" t="s">
        <v>8</v>
      </c>
      <c r="E6833" s="26" t="s">
        <v>7</v>
      </c>
      <c r="F6833" s="26">
        <v>1976</v>
      </c>
      <c r="G6833" s="27"/>
    </row>
    <row r="6834" spans="1:7" x14ac:dyDescent="0.15">
      <c r="A6834" s="25" t="s">
        <v>85</v>
      </c>
      <c r="B6834" s="26" t="s">
        <v>82</v>
      </c>
      <c r="C6834" s="26" t="s">
        <v>83</v>
      </c>
      <c r="D6834" s="26" t="s">
        <v>8</v>
      </c>
      <c r="E6834" s="26" t="s">
        <v>7</v>
      </c>
      <c r="F6834" s="26">
        <v>1975</v>
      </c>
      <c r="G6834" s="27"/>
    </row>
    <row r="6835" spans="1:7" x14ac:dyDescent="0.15">
      <c r="A6835" s="25" t="s">
        <v>85</v>
      </c>
      <c r="B6835" s="26" t="s">
        <v>82</v>
      </c>
      <c r="C6835" s="26" t="s">
        <v>83</v>
      </c>
      <c r="D6835" s="26" t="s">
        <v>8</v>
      </c>
      <c r="E6835" s="26" t="s">
        <v>7</v>
      </c>
      <c r="F6835" s="26">
        <v>1974</v>
      </c>
      <c r="G6835" s="27"/>
    </row>
    <row r="6836" spans="1:7" x14ac:dyDescent="0.15">
      <c r="A6836" s="25" t="s">
        <v>85</v>
      </c>
      <c r="B6836" s="26" t="s">
        <v>82</v>
      </c>
      <c r="C6836" s="26" t="s">
        <v>83</v>
      </c>
      <c r="D6836" s="26" t="s">
        <v>8</v>
      </c>
      <c r="E6836" s="26" t="s">
        <v>7</v>
      </c>
      <c r="F6836" s="26">
        <v>1973</v>
      </c>
      <c r="G6836" s="27"/>
    </row>
    <row r="6837" spans="1:7" x14ac:dyDescent="0.15">
      <c r="A6837" s="25" t="s">
        <v>85</v>
      </c>
      <c r="B6837" s="26" t="s">
        <v>82</v>
      </c>
      <c r="C6837" s="26" t="s">
        <v>83</v>
      </c>
      <c r="D6837" s="26" t="s">
        <v>8</v>
      </c>
      <c r="E6837" s="26" t="s">
        <v>7</v>
      </c>
      <c r="F6837" s="26">
        <v>1972</v>
      </c>
      <c r="G6837" s="27"/>
    </row>
    <row r="6838" spans="1:7" x14ac:dyDescent="0.15">
      <c r="A6838" s="25" t="s">
        <v>85</v>
      </c>
      <c r="B6838" s="26" t="s">
        <v>82</v>
      </c>
      <c r="C6838" s="26" t="s">
        <v>83</v>
      </c>
      <c r="D6838" s="26" t="s">
        <v>8</v>
      </c>
      <c r="E6838" s="26" t="s">
        <v>7</v>
      </c>
      <c r="F6838" s="26">
        <v>1971</v>
      </c>
      <c r="G6838" s="27"/>
    </row>
    <row r="6839" spans="1:7" x14ac:dyDescent="0.15">
      <c r="A6839" s="25" t="s">
        <v>85</v>
      </c>
      <c r="B6839" s="26" t="s">
        <v>82</v>
      </c>
      <c r="C6839" s="26" t="s">
        <v>83</v>
      </c>
      <c r="D6839" s="26" t="s">
        <v>8</v>
      </c>
      <c r="E6839" s="26" t="s">
        <v>7</v>
      </c>
      <c r="F6839" s="26">
        <v>1970</v>
      </c>
      <c r="G6839" s="27"/>
    </row>
    <row r="6840" spans="1:7" x14ac:dyDescent="0.15">
      <c r="A6840" s="25" t="s">
        <v>85</v>
      </c>
      <c r="B6840" s="26" t="s">
        <v>82</v>
      </c>
      <c r="C6840" s="26" t="s">
        <v>83</v>
      </c>
      <c r="D6840" s="26" t="s">
        <v>8</v>
      </c>
      <c r="E6840" s="26" t="s">
        <v>7</v>
      </c>
      <c r="F6840" s="26">
        <v>1969</v>
      </c>
      <c r="G6840" s="27"/>
    </row>
    <row r="6841" spans="1:7" x14ac:dyDescent="0.15">
      <c r="A6841" s="25" t="s">
        <v>85</v>
      </c>
      <c r="B6841" s="26" t="s">
        <v>82</v>
      </c>
      <c r="C6841" s="26" t="s">
        <v>83</v>
      </c>
      <c r="D6841" s="26" t="s">
        <v>8</v>
      </c>
      <c r="E6841" s="26" t="s">
        <v>7</v>
      </c>
      <c r="F6841" s="26">
        <v>1968</v>
      </c>
      <c r="G6841" s="27"/>
    </row>
    <row r="6842" spans="1:7" x14ac:dyDescent="0.15">
      <c r="A6842" s="25" t="s">
        <v>85</v>
      </c>
      <c r="B6842" s="26" t="s">
        <v>82</v>
      </c>
      <c r="C6842" s="26" t="s">
        <v>83</v>
      </c>
      <c r="D6842" s="26" t="s">
        <v>8</v>
      </c>
      <c r="E6842" s="26" t="s">
        <v>7</v>
      </c>
      <c r="F6842" s="26">
        <v>1967</v>
      </c>
      <c r="G6842" s="27"/>
    </row>
    <row r="6843" spans="1:7" x14ac:dyDescent="0.15">
      <c r="A6843" s="25" t="s">
        <v>85</v>
      </c>
      <c r="B6843" s="26" t="s">
        <v>82</v>
      </c>
      <c r="C6843" s="26" t="s">
        <v>83</v>
      </c>
      <c r="D6843" s="26" t="s">
        <v>8</v>
      </c>
      <c r="E6843" s="26" t="s">
        <v>7</v>
      </c>
      <c r="F6843" s="26">
        <v>1966</v>
      </c>
      <c r="G6843" s="27"/>
    </row>
    <row r="6844" spans="1:7" x14ac:dyDescent="0.15">
      <c r="A6844" s="25" t="s">
        <v>85</v>
      </c>
      <c r="B6844" s="26" t="s">
        <v>82</v>
      </c>
      <c r="C6844" s="26" t="s">
        <v>83</v>
      </c>
      <c r="D6844" s="26" t="s">
        <v>8</v>
      </c>
      <c r="E6844" s="26" t="s">
        <v>7</v>
      </c>
      <c r="F6844" s="26">
        <v>1965</v>
      </c>
      <c r="G6844" s="27"/>
    </row>
    <row r="6845" spans="1:7" x14ac:dyDescent="0.15">
      <c r="A6845" s="25" t="s">
        <v>85</v>
      </c>
      <c r="B6845" s="26" t="s">
        <v>82</v>
      </c>
      <c r="C6845" s="26" t="s">
        <v>83</v>
      </c>
      <c r="D6845" s="26" t="s">
        <v>8</v>
      </c>
      <c r="E6845" s="26" t="s">
        <v>7</v>
      </c>
      <c r="F6845" s="26">
        <v>1964</v>
      </c>
      <c r="G6845" s="27"/>
    </row>
    <row r="6846" spans="1:7" x14ac:dyDescent="0.15">
      <c r="A6846" s="25" t="s">
        <v>85</v>
      </c>
      <c r="B6846" s="26" t="s">
        <v>82</v>
      </c>
      <c r="C6846" s="26" t="s">
        <v>83</v>
      </c>
      <c r="D6846" s="26" t="s">
        <v>8</v>
      </c>
      <c r="E6846" s="26" t="s">
        <v>7</v>
      </c>
      <c r="F6846" s="26">
        <v>1963</v>
      </c>
      <c r="G6846" s="27"/>
    </row>
    <row r="6847" spans="1:7" x14ac:dyDescent="0.15">
      <c r="A6847" s="25" t="s">
        <v>85</v>
      </c>
      <c r="B6847" s="26" t="s">
        <v>82</v>
      </c>
      <c r="C6847" s="26" t="s">
        <v>83</v>
      </c>
      <c r="D6847" s="26" t="s">
        <v>8</v>
      </c>
      <c r="E6847" s="26" t="s">
        <v>7</v>
      </c>
      <c r="F6847" s="26">
        <v>1962</v>
      </c>
      <c r="G6847" s="27"/>
    </row>
    <row r="6848" spans="1:7" x14ac:dyDescent="0.15">
      <c r="A6848" s="25" t="s">
        <v>85</v>
      </c>
      <c r="B6848" s="26" t="s">
        <v>82</v>
      </c>
      <c r="C6848" s="26" t="s">
        <v>83</v>
      </c>
      <c r="D6848" s="26" t="s">
        <v>8</v>
      </c>
      <c r="E6848" s="26" t="s">
        <v>7</v>
      </c>
      <c r="F6848" s="26">
        <v>1961</v>
      </c>
      <c r="G6848" s="27"/>
    </row>
    <row r="6849" spans="1:7" x14ac:dyDescent="0.15">
      <c r="A6849" s="25" t="s">
        <v>85</v>
      </c>
      <c r="B6849" s="26" t="s">
        <v>82</v>
      </c>
      <c r="C6849" s="26" t="s">
        <v>83</v>
      </c>
      <c r="D6849" s="26" t="s">
        <v>8</v>
      </c>
      <c r="E6849" s="26" t="s">
        <v>7</v>
      </c>
      <c r="F6849" s="26">
        <v>1960</v>
      </c>
      <c r="G6849" s="27"/>
    </row>
    <row r="6850" spans="1:7" x14ac:dyDescent="0.15">
      <c r="A6850" s="25" t="s">
        <v>85</v>
      </c>
      <c r="B6850" s="26" t="s">
        <v>82</v>
      </c>
      <c r="C6850" s="26" t="s">
        <v>83</v>
      </c>
      <c r="D6850" s="26" t="s">
        <v>36</v>
      </c>
      <c r="E6850" s="26" t="s">
        <v>35</v>
      </c>
      <c r="F6850" s="26">
        <v>2023</v>
      </c>
      <c r="G6850" s="27">
        <v>5325.5</v>
      </c>
    </row>
    <row r="6851" spans="1:7" x14ac:dyDescent="0.15">
      <c r="A6851" s="25" t="s">
        <v>85</v>
      </c>
      <c r="B6851" s="26" t="s">
        <v>82</v>
      </c>
      <c r="C6851" s="26" t="s">
        <v>83</v>
      </c>
      <c r="D6851" s="26" t="s">
        <v>36</v>
      </c>
      <c r="E6851" s="26" t="s">
        <v>35</v>
      </c>
      <c r="F6851" s="26">
        <v>2022</v>
      </c>
      <c r="G6851" s="27">
        <v>5200.4000000000005</v>
      </c>
    </row>
    <row r="6852" spans="1:7" x14ac:dyDescent="0.15">
      <c r="A6852" s="25" t="s">
        <v>85</v>
      </c>
      <c r="B6852" s="26" t="s">
        <v>82</v>
      </c>
      <c r="C6852" s="26" t="s">
        <v>83</v>
      </c>
      <c r="D6852" s="26" t="s">
        <v>36</v>
      </c>
      <c r="E6852" s="26" t="s">
        <v>35</v>
      </c>
      <c r="F6852" s="26">
        <v>2021</v>
      </c>
      <c r="G6852" s="27">
        <v>5117.6000000000004</v>
      </c>
    </row>
    <row r="6853" spans="1:7" x14ac:dyDescent="0.15">
      <c r="A6853" s="25" t="s">
        <v>85</v>
      </c>
      <c r="B6853" s="26" t="s">
        <v>82</v>
      </c>
      <c r="C6853" s="26" t="s">
        <v>83</v>
      </c>
      <c r="D6853" s="26" t="s">
        <v>36</v>
      </c>
      <c r="E6853" s="26" t="s">
        <v>35</v>
      </c>
      <c r="F6853" s="26">
        <v>2020</v>
      </c>
      <c r="G6853" s="27">
        <v>5154</v>
      </c>
    </row>
    <row r="6854" spans="1:7" x14ac:dyDescent="0.15">
      <c r="A6854" s="25" t="s">
        <v>85</v>
      </c>
      <c r="B6854" s="26" t="s">
        <v>82</v>
      </c>
      <c r="C6854" s="26" t="s">
        <v>83</v>
      </c>
      <c r="D6854" s="26" t="s">
        <v>36</v>
      </c>
      <c r="E6854" s="26" t="s">
        <v>35</v>
      </c>
      <c r="F6854" s="26">
        <v>2019</v>
      </c>
      <c r="G6854" s="27">
        <v>5251.1</v>
      </c>
    </row>
    <row r="6855" spans="1:7" x14ac:dyDescent="0.15">
      <c r="A6855" s="25" t="s">
        <v>85</v>
      </c>
      <c r="B6855" s="26" t="s">
        <v>82</v>
      </c>
      <c r="C6855" s="26" t="s">
        <v>83</v>
      </c>
      <c r="D6855" s="26" t="s">
        <v>36</v>
      </c>
      <c r="E6855" s="26" t="s">
        <v>35</v>
      </c>
      <c r="F6855" s="26">
        <v>2018</v>
      </c>
      <c r="G6855" s="27">
        <v>5232.1000000000004</v>
      </c>
    </row>
    <row r="6856" spans="1:7" x14ac:dyDescent="0.15">
      <c r="A6856" s="25" t="s">
        <v>85</v>
      </c>
      <c r="B6856" s="26" t="s">
        <v>82</v>
      </c>
      <c r="C6856" s="26" t="s">
        <v>83</v>
      </c>
      <c r="D6856" s="26" t="s">
        <v>36</v>
      </c>
      <c r="E6856" s="26" t="s">
        <v>35</v>
      </c>
      <c r="F6856" s="26">
        <v>2017</v>
      </c>
      <c r="G6856" s="27">
        <v>5217.4000000000005</v>
      </c>
    </row>
    <row r="6857" spans="1:7" x14ac:dyDescent="0.15">
      <c r="A6857" s="25" t="s">
        <v>85</v>
      </c>
      <c r="B6857" s="26" t="s">
        <v>82</v>
      </c>
      <c r="C6857" s="26" t="s">
        <v>83</v>
      </c>
      <c r="D6857" s="26" t="s">
        <v>36</v>
      </c>
      <c r="E6857" s="26" t="s">
        <v>35</v>
      </c>
      <c r="F6857" s="26">
        <v>2016</v>
      </c>
      <c r="G6857" s="27">
        <v>5177.4000000000005</v>
      </c>
    </row>
    <row r="6858" spans="1:7" x14ac:dyDescent="0.15">
      <c r="A6858" s="25" t="s">
        <v>85</v>
      </c>
      <c r="B6858" s="26" t="s">
        <v>82</v>
      </c>
      <c r="C6858" s="26" t="s">
        <v>83</v>
      </c>
      <c r="D6858" s="26" t="s">
        <v>36</v>
      </c>
      <c r="E6858" s="26" t="s">
        <v>35</v>
      </c>
      <c r="F6858" s="26">
        <v>2015</v>
      </c>
      <c r="G6858" s="27">
        <v>5193.4000000000005</v>
      </c>
    </row>
    <row r="6859" spans="1:7" x14ac:dyDescent="0.15">
      <c r="A6859" s="25" t="s">
        <v>85</v>
      </c>
      <c r="B6859" s="26" t="s">
        <v>82</v>
      </c>
      <c r="C6859" s="26" t="s">
        <v>83</v>
      </c>
      <c r="D6859" s="26" t="s">
        <v>36</v>
      </c>
      <c r="E6859" s="26" t="s">
        <v>35</v>
      </c>
      <c r="F6859" s="26">
        <v>2014</v>
      </c>
      <c r="G6859" s="27">
        <v>5224.3</v>
      </c>
    </row>
    <row r="6860" spans="1:7" x14ac:dyDescent="0.15">
      <c r="A6860" s="25" t="s">
        <v>85</v>
      </c>
      <c r="B6860" s="26" t="s">
        <v>82</v>
      </c>
      <c r="C6860" s="26" t="s">
        <v>83</v>
      </c>
      <c r="D6860" s="26" t="s">
        <v>36</v>
      </c>
      <c r="E6860" s="26" t="s">
        <v>35</v>
      </c>
      <c r="F6860" s="26">
        <v>2013</v>
      </c>
      <c r="G6860" s="27">
        <v>5282.8</v>
      </c>
    </row>
    <row r="6861" spans="1:7" x14ac:dyDescent="0.15">
      <c r="A6861" s="25" t="s">
        <v>85</v>
      </c>
      <c r="B6861" s="26" t="s">
        <v>82</v>
      </c>
      <c r="C6861" s="26" t="s">
        <v>83</v>
      </c>
      <c r="D6861" s="26" t="s">
        <v>36</v>
      </c>
      <c r="E6861" s="26" t="s">
        <v>35</v>
      </c>
      <c r="F6861" s="26">
        <v>2012</v>
      </c>
      <c r="G6861" s="27">
        <v>5381.5</v>
      </c>
    </row>
    <row r="6862" spans="1:7" x14ac:dyDescent="0.15">
      <c r="A6862" s="25" t="s">
        <v>85</v>
      </c>
      <c r="B6862" s="26" t="s">
        <v>82</v>
      </c>
      <c r="C6862" s="26" t="s">
        <v>83</v>
      </c>
      <c r="D6862" s="26" t="s">
        <v>36</v>
      </c>
      <c r="E6862" s="26" t="s">
        <v>35</v>
      </c>
      <c r="F6862" s="26">
        <v>2011</v>
      </c>
      <c r="G6862" s="27">
        <v>5426.2000000000007</v>
      </c>
    </row>
    <row r="6863" spans="1:7" x14ac:dyDescent="0.15">
      <c r="A6863" s="25" t="s">
        <v>85</v>
      </c>
      <c r="B6863" s="26" t="s">
        <v>82</v>
      </c>
      <c r="C6863" s="26" t="s">
        <v>83</v>
      </c>
      <c r="D6863" s="26" t="s">
        <v>36</v>
      </c>
      <c r="E6863" s="26" t="s">
        <v>35</v>
      </c>
      <c r="F6863" s="26">
        <v>2010</v>
      </c>
      <c r="G6863" s="27">
        <v>5544.9000000000005</v>
      </c>
    </row>
    <row r="6864" spans="1:7" x14ac:dyDescent="0.15">
      <c r="A6864" s="25" t="s">
        <v>85</v>
      </c>
      <c r="B6864" s="26" t="s">
        <v>82</v>
      </c>
      <c r="C6864" s="26" t="s">
        <v>83</v>
      </c>
      <c r="D6864" s="26" t="s">
        <v>36</v>
      </c>
      <c r="E6864" s="26" t="s">
        <v>35</v>
      </c>
      <c r="F6864" s="26">
        <v>2009</v>
      </c>
      <c r="G6864" s="27">
        <v>5541.4000000000005</v>
      </c>
    </row>
    <row r="6865" spans="1:7" x14ac:dyDescent="0.15">
      <c r="A6865" s="25" t="s">
        <v>85</v>
      </c>
      <c r="B6865" s="26" t="s">
        <v>82</v>
      </c>
      <c r="C6865" s="26" t="s">
        <v>83</v>
      </c>
      <c r="D6865" s="26" t="s">
        <v>36</v>
      </c>
      <c r="E6865" s="26" t="s">
        <v>35</v>
      </c>
      <c r="F6865" s="26">
        <v>2008</v>
      </c>
      <c r="G6865" s="27">
        <v>5579.3</v>
      </c>
    </row>
    <row r="6866" spans="1:7" x14ac:dyDescent="0.15">
      <c r="A6866" s="25" t="s">
        <v>85</v>
      </c>
      <c r="B6866" s="26" t="s">
        <v>82</v>
      </c>
      <c r="C6866" s="26" t="s">
        <v>83</v>
      </c>
      <c r="D6866" s="26" t="s">
        <v>36</v>
      </c>
      <c r="E6866" s="26" t="s">
        <v>35</v>
      </c>
      <c r="F6866" s="26">
        <v>2007</v>
      </c>
      <c r="G6866" s="27">
        <v>5580.1</v>
      </c>
    </row>
    <row r="6867" spans="1:7" x14ac:dyDescent="0.15">
      <c r="A6867" s="25" t="s">
        <v>85</v>
      </c>
      <c r="B6867" s="26" t="s">
        <v>82</v>
      </c>
      <c r="C6867" s="26" t="s">
        <v>83</v>
      </c>
      <c r="D6867" s="26" t="s">
        <v>36</v>
      </c>
      <c r="E6867" s="26" t="s">
        <v>35</v>
      </c>
      <c r="F6867" s="26">
        <v>2006</v>
      </c>
      <c r="G6867" s="27">
        <v>5544.7000000000007</v>
      </c>
    </row>
    <row r="6868" spans="1:7" x14ac:dyDescent="0.15">
      <c r="A6868" s="25" t="s">
        <v>85</v>
      </c>
      <c r="B6868" s="26" t="s">
        <v>82</v>
      </c>
      <c r="C6868" s="26" t="s">
        <v>83</v>
      </c>
      <c r="D6868" s="26" t="s">
        <v>36</v>
      </c>
      <c r="E6868" s="26" t="s">
        <v>35</v>
      </c>
      <c r="F6868" s="26">
        <v>2005</v>
      </c>
      <c r="G6868" s="27">
        <v>5505.8</v>
      </c>
    </row>
    <row r="6869" spans="1:7" x14ac:dyDescent="0.15">
      <c r="A6869" s="25" t="s">
        <v>85</v>
      </c>
      <c r="B6869" s="26" t="s">
        <v>82</v>
      </c>
      <c r="C6869" s="26" t="s">
        <v>83</v>
      </c>
      <c r="D6869" s="26" t="s">
        <v>36</v>
      </c>
      <c r="E6869" s="26" t="s">
        <v>35</v>
      </c>
      <c r="F6869" s="26">
        <v>2004</v>
      </c>
      <c r="G6869" s="27">
        <v>5466.7000000000007</v>
      </c>
    </row>
    <row r="6870" spans="1:7" x14ac:dyDescent="0.15">
      <c r="A6870" s="25" t="s">
        <v>85</v>
      </c>
      <c r="B6870" s="26" t="s">
        <v>82</v>
      </c>
      <c r="C6870" s="26" t="s">
        <v>83</v>
      </c>
      <c r="D6870" s="26" t="s">
        <v>36</v>
      </c>
      <c r="E6870" s="26" t="s">
        <v>35</v>
      </c>
      <c r="F6870" s="26">
        <v>2003</v>
      </c>
      <c r="G6870" s="27">
        <v>5475.9000000000005</v>
      </c>
    </row>
    <row r="6871" spans="1:7" x14ac:dyDescent="0.15">
      <c r="A6871" s="25" t="s">
        <v>85</v>
      </c>
      <c r="B6871" s="26" t="s">
        <v>82</v>
      </c>
      <c r="C6871" s="26" t="s">
        <v>83</v>
      </c>
      <c r="D6871" s="26" t="s">
        <v>36</v>
      </c>
      <c r="E6871" s="26" t="s">
        <v>35</v>
      </c>
      <c r="F6871" s="26">
        <v>2002</v>
      </c>
      <c r="G6871" s="27">
        <v>5466.5</v>
      </c>
    </row>
    <row r="6872" spans="1:7" x14ac:dyDescent="0.15">
      <c r="A6872" s="25" t="s">
        <v>85</v>
      </c>
      <c r="B6872" s="26" t="s">
        <v>82</v>
      </c>
      <c r="C6872" s="26" t="s">
        <v>83</v>
      </c>
      <c r="D6872" s="26" t="s">
        <v>36</v>
      </c>
      <c r="E6872" s="26" t="s">
        <v>35</v>
      </c>
      <c r="F6872" s="26">
        <v>2001</v>
      </c>
      <c r="G6872" s="27">
        <v>5356.5</v>
      </c>
    </row>
    <row r="6873" spans="1:7" x14ac:dyDescent="0.15">
      <c r="A6873" s="25" t="s">
        <v>85</v>
      </c>
      <c r="B6873" s="26" t="s">
        <v>82</v>
      </c>
      <c r="C6873" s="26" t="s">
        <v>83</v>
      </c>
      <c r="D6873" s="26" t="s">
        <v>36</v>
      </c>
      <c r="E6873" s="26" t="s">
        <v>35</v>
      </c>
      <c r="F6873" s="26">
        <v>2000</v>
      </c>
      <c r="G6873" s="27">
        <v>5256.5</v>
      </c>
    </row>
    <row r="6874" spans="1:7" x14ac:dyDescent="0.15">
      <c r="A6874" s="25" t="s">
        <v>85</v>
      </c>
      <c r="B6874" s="26" t="s">
        <v>82</v>
      </c>
      <c r="C6874" s="26" t="s">
        <v>83</v>
      </c>
      <c r="D6874" s="26" t="s">
        <v>36</v>
      </c>
      <c r="E6874" s="26" t="s">
        <v>35</v>
      </c>
      <c r="F6874" s="26">
        <v>1999</v>
      </c>
      <c r="G6874" s="27">
        <v>5180.6000000000004</v>
      </c>
    </row>
    <row r="6875" spans="1:7" x14ac:dyDescent="0.15">
      <c r="A6875" s="25" t="s">
        <v>85</v>
      </c>
      <c r="B6875" s="26" t="s">
        <v>82</v>
      </c>
      <c r="C6875" s="26" t="s">
        <v>83</v>
      </c>
      <c r="D6875" s="26" t="s">
        <v>36</v>
      </c>
      <c r="E6875" s="26" t="s">
        <v>35</v>
      </c>
      <c r="F6875" s="26">
        <v>1998</v>
      </c>
      <c r="G6875" s="27">
        <v>5158.5</v>
      </c>
    </row>
    <row r="6876" spans="1:7" x14ac:dyDescent="0.15">
      <c r="A6876" s="25" t="s">
        <v>85</v>
      </c>
      <c r="B6876" s="26" t="s">
        <v>82</v>
      </c>
      <c r="C6876" s="26" t="s">
        <v>83</v>
      </c>
      <c r="D6876" s="26" t="s">
        <v>36</v>
      </c>
      <c r="E6876" s="26" t="s">
        <v>35</v>
      </c>
      <c r="F6876" s="26">
        <v>1997</v>
      </c>
      <c r="G6876" s="27">
        <v>4889.1000000000004</v>
      </c>
    </row>
    <row r="6877" spans="1:7" x14ac:dyDescent="0.15">
      <c r="A6877" s="25" t="s">
        <v>85</v>
      </c>
      <c r="B6877" s="26" t="s">
        <v>82</v>
      </c>
      <c r="C6877" s="26" t="s">
        <v>83</v>
      </c>
      <c r="D6877" s="26" t="s">
        <v>36</v>
      </c>
      <c r="E6877" s="26" t="s">
        <v>35</v>
      </c>
      <c r="F6877" s="26">
        <v>1996</v>
      </c>
      <c r="G6877" s="27">
        <v>4821.1000000000004</v>
      </c>
    </row>
    <row r="6878" spans="1:7" x14ac:dyDescent="0.15">
      <c r="A6878" s="25" t="s">
        <v>85</v>
      </c>
      <c r="B6878" s="26" t="s">
        <v>82</v>
      </c>
      <c r="C6878" s="26" t="s">
        <v>83</v>
      </c>
      <c r="D6878" s="26" t="s">
        <v>36</v>
      </c>
      <c r="E6878" s="26" t="s">
        <v>35</v>
      </c>
      <c r="F6878" s="26">
        <v>1995</v>
      </c>
      <c r="G6878" s="27">
        <v>4803.3</v>
      </c>
    </row>
    <row r="6879" spans="1:7" x14ac:dyDescent="0.15">
      <c r="A6879" s="25" t="s">
        <v>85</v>
      </c>
      <c r="B6879" s="26" t="s">
        <v>82</v>
      </c>
      <c r="C6879" s="26" t="s">
        <v>83</v>
      </c>
      <c r="D6879" s="26" t="s">
        <v>36</v>
      </c>
      <c r="E6879" s="26" t="s">
        <v>35</v>
      </c>
      <c r="F6879" s="26">
        <v>1994</v>
      </c>
      <c r="G6879" s="27"/>
    </row>
    <row r="6880" spans="1:7" x14ac:dyDescent="0.15">
      <c r="A6880" s="25" t="s">
        <v>85</v>
      </c>
      <c r="B6880" s="26" t="s">
        <v>82</v>
      </c>
      <c r="C6880" s="26" t="s">
        <v>83</v>
      </c>
      <c r="D6880" s="26" t="s">
        <v>36</v>
      </c>
      <c r="E6880" s="26" t="s">
        <v>35</v>
      </c>
      <c r="F6880" s="26">
        <v>1993</v>
      </c>
      <c r="G6880" s="27"/>
    </row>
    <row r="6881" spans="1:7" x14ac:dyDescent="0.15">
      <c r="A6881" s="25" t="s">
        <v>85</v>
      </c>
      <c r="B6881" s="26" t="s">
        <v>82</v>
      </c>
      <c r="C6881" s="26" t="s">
        <v>83</v>
      </c>
      <c r="D6881" s="26" t="s">
        <v>36</v>
      </c>
      <c r="E6881" s="26" t="s">
        <v>35</v>
      </c>
      <c r="F6881" s="26">
        <v>1992</v>
      </c>
      <c r="G6881" s="27"/>
    </row>
    <row r="6882" spans="1:7" x14ac:dyDescent="0.15">
      <c r="A6882" s="25" t="s">
        <v>85</v>
      </c>
      <c r="B6882" s="26" t="s">
        <v>82</v>
      </c>
      <c r="C6882" s="26" t="s">
        <v>83</v>
      </c>
      <c r="D6882" s="26" t="s">
        <v>36</v>
      </c>
      <c r="E6882" s="26" t="s">
        <v>35</v>
      </c>
      <c r="F6882" s="26">
        <v>1991</v>
      </c>
      <c r="G6882" s="27"/>
    </row>
    <row r="6883" spans="1:7" x14ac:dyDescent="0.15">
      <c r="A6883" s="25" t="s">
        <v>85</v>
      </c>
      <c r="B6883" s="26" t="s">
        <v>82</v>
      </c>
      <c r="C6883" s="26" t="s">
        <v>83</v>
      </c>
      <c r="D6883" s="26" t="s">
        <v>36</v>
      </c>
      <c r="E6883" s="26" t="s">
        <v>35</v>
      </c>
      <c r="F6883" s="26">
        <v>1990</v>
      </c>
      <c r="G6883" s="27"/>
    </row>
    <row r="6884" spans="1:7" x14ac:dyDescent="0.15">
      <c r="A6884" s="25" t="s">
        <v>85</v>
      </c>
      <c r="B6884" s="26" t="s">
        <v>82</v>
      </c>
      <c r="C6884" s="26" t="s">
        <v>83</v>
      </c>
      <c r="D6884" s="26" t="s">
        <v>36</v>
      </c>
      <c r="E6884" s="26" t="s">
        <v>35</v>
      </c>
      <c r="F6884" s="26">
        <v>1989</v>
      </c>
      <c r="G6884" s="27"/>
    </row>
    <row r="6885" spans="1:7" x14ac:dyDescent="0.15">
      <c r="A6885" s="25" t="s">
        <v>85</v>
      </c>
      <c r="B6885" s="26" t="s">
        <v>82</v>
      </c>
      <c r="C6885" s="26" t="s">
        <v>83</v>
      </c>
      <c r="D6885" s="26" t="s">
        <v>36</v>
      </c>
      <c r="E6885" s="26" t="s">
        <v>35</v>
      </c>
      <c r="F6885" s="26">
        <v>1988</v>
      </c>
      <c r="G6885" s="27"/>
    </row>
    <row r="6886" spans="1:7" x14ac:dyDescent="0.15">
      <c r="A6886" s="25" t="s">
        <v>85</v>
      </c>
      <c r="B6886" s="26" t="s">
        <v>82</v>
      </c>
      <c r="C6886" s="26" t="s">
        <v>83</v>
      </c>
      <c r="D6886" s="26" t="s">
        <v>36</v>
      </c>
      <c r="E6886" s="26" t="s">
        <v>35</v>
      </c>
      <c r="F6886" s="26">
        <v>1987</v>
      </c>
      <c r="G6886" s="27"/>
    </row>
    <row r="6887" spans="1:7" x14ac:dyDescent="0.15">
      <c r="A6887" s="25" t="s">
        <v>85</v>
      </c>
      <c r="B6887" s="26" t="s">
        <v>82</v>
      </c>
      <c r="C6887" s="26" t="s">
        <v>83</v>
      </c>
      <c r="D6887" s="26" t="s">
        <v>36</v>
      </c>
      <c r="E6887" s="26" t="s">
        <v>35</v>
      </c>
      <c r="F6887" s="26">
        <v>1986</v>
      </c>
      <c r="G6887" s="27"/>
    </row>
    <row r="6888" spans="1:7" x14ac:dyDescent="0.15">
      <c r="A6888" s="25" t="s">
        <v>85</v>
      </c>
      <c r="B6888" s="26" t="s">
        <v>82</v>
      </c>
      <c r="C6888" s="26" t="s">
        <v>83</v>
      </c>
      <c r="D6888" s="26" t="s">
        <v>36</v>
      </c>
      <c r="E6888" s="26" t="s">
        <v>35</v>
      </c>
      <c r="F6888" s="26">
        <v>1985</v>
      </c>
      <c r="G6888" s="27"/>
    </row>
    <row r="6889" spans="1:7" x14ac:dyDescent="0.15">
      <c r="A6889" s="25" t="s">
        <v>85</v>
      </c>
      <c r="B6889" s="26" t="s">
        <v>82</v>
      </c>
      <c r="C6889" s="26" t="s">
        <v>83</v>
      </c>
      <c r="D6889" s="26" t="s">
        <v>36</v>
      </c>
      <c r="E6889" s="26" t="s">
        <v>35</v>
      </c>
      <c r="F6889" s="26">
        <v>1984</v>
      </c>
      <c r="G6889" s="27"/>
    </row>
    <row r="6890" spans="1:7" x14ac:dyDescent="0.15">
      <c r="A6890" s="25" t="s">
        <v>85</v>
      </c>
      <c r="B6890" s="26" t="s">
        <v>82</v>
      </c>
      <c r="C6890" s="26" t="s">
        <v>83</v>
      </c>
      <c r="D6890" s="26" t="s">
        <v>36</v>
      </c>
      <c r="E6890" s="26" t="s">
        <v>35</v>
      </c>
      <c r="F6890" s="26">
        <v>1983</v>
      </c>
      <c r="G6890" s="27"/>
    </row>
    <row r="6891" spans="1:7" x14ac:dyDescent="0.15">
      <c r="A6891" s="25" t="s">
        <v>85</v>
      </c>
      <c r="B6891" s="26" t="s">
        <v>82</v>
      </c>
      <c r="C6891" s="26" t="s">
        <v>83</v>
      </c>
      <c r="D6891" s="26" t="s">
        <v>36</v>
      </c>
      <c r="E6891" s="26" t="s">
        <v>35</v>
      </c>
      <c r="F6891" s="26">
        <v>1982</v>
      </c>
      <c r="G6891" s="27"/>
    </row>
    <row r="6892" spans="1:7" x14ac:dyDescent="0.15">
      <c r="A6892" s="25" t="s">
        <v>85</v>
      </c>
      <c r="B6892" s="26" t="s">
        <v>82</v>
      </c>
      <c r="C6892" s="26" t="s">
        <v>83</v>
      </c>
      <c r="D6892" s="26" t="s">
        <v>36</v>
      </c>
      <c r="E6892" s="26" t="s">
        <v>35</v>
      </c>
      <c r="F6892" s="26">
        <v>1981</v>
      </c>
      <c r="G6892" s="27"/>
    </row>
    <row r="6893" spans="1:7" x14ac:dyDescent="0.15">
      <c r="A6893" s="25" t="s">
        <v>85</v>
      </c>
      <c r="B6893" s="26" t="s">
        <v>82</v>
      </c>
      <c r="C6893" s="26" t="s">
        <v>83</v>
      </c>
      <c r="D6893" s="26" t="s">
        <v>36</v>
      </c>
      <c r="E6893" s="26" t="s">
        <v>35</v>
      </c>
      <c r="F6893" s="26">
        <v>1980</v>
      </c>
      <c r="G6893" s="27"/>
    </row>
    <row r="6894" spans="1:7" x14ac:dyDescent="0.15">
      <c r="A6894" s="25" t="s">
        <v>85</v>
      </c>
      <c r="B6894" s="26" t="s">
        <v>82</v>
      </c>
      <c r="C6894" s="26" t="s">
        <v>83</v>
      </c>
      <c r="D6894" s="26" t="s">
        <v>36</v>
      </c>
      <c r="E6894" s="26" t="s">
        <v>35</v>
      </c>
      <c r="F6894" s="26">
        <v>1979</v>
      </c>
      <c r="G6894" s="27"/>
    </row>
    <row r="6895" spans="1:7" x14ac:dyDescent="0.15">
      <c r="A6895" s="25" t="s">
        <v>85</v>
      </c>
      <c r="B6895" s="26" t="s">
        <v>82</v>
      </c>
      <c r="C6895" s="26" t="s">
        <v>83</v>
      </c>
      <c r="D6895" s="26" t="s">
        <v>36</v>
      </c>
      <c r="E6895" s="26" t="s">
        <v>35</v>
      </c>
      <c r="F6895" s="26">
        <v>1978</v>
      </c>
      <c r="G6895" s="27"/>
    </row>
    <row r="6896" spans="1:7" x14ac:dyDescent="0.15">
      <c r="A6896" s="25" t="s">
        <v>85</v>
      </c>
      <c r="B6896" s="26" t="s">
        <v>82</v>
      </c>
      <c r="C6896" s="26" t="s">
        <v>83</v>
      </c>
      <c r="D6896" s="26" t="s">
        <v>36</v>
      </c>
      <c r="E6896" s="26" t="s">
        <v>35</v>
      </c>
      <c r="F6896" s="26">
        <v>1977</v>
      </c>
      <c r="G6896" s="27"/>
    </row>
    <row r="6897" spans="1:7" x14ac:dyDescent="0.15">
      <c r="A6897" s="25" t="s">
        <v>85</v>
      </c>
      <c r="B6897" s="26" t="s">
        <v>82</v>
      </c>
      <c r="C6897" s="26" t="s">
        <v>83</v>
      </c>
      <c r="D6897" s="26" t="s">
        <v>36</v>
      </c>
      <c r="E6897" s="26" t="s">
        <v>35</v>
      </c>
      <c r="F6897" s="26">
        <v>1976</v>
      </c>
      <c r="G6897" s="27"/>
    </row>
    <row r="6898" spans="1:7" x14ac:dyDescent="0.15">
      <c r="A6898" s="25" t="s">
        <v>85</v>
      </c>
      <c r="B6898" s="26" t="s">
        <v>82</v>
      </c>
      <c r="C6898" s="26" t="s">
        <v>83</v>
      </c>
      <c r="D6898" s="26" t="s">
        <v>36</v>
      </c>
      <c r="E6898" s="26" t="s">
        <v>35</v>
      </c>
      <c r="F6898" s="26">
        <v>1975</v>
      </c>
      <c r="G6898" s="27"/>
    </row>
    <row r="6899" spans="1:7" x14ac:dyDescent="0.15">
      <c r="A6899" s="25" t="s">
        <v>85</v>
      </c>
      <c r="B6899" s="26" t="s">
        <v>82</v>
      </c>
      <c r="C6899" s="26" t="s">
        <v>83</v>
      </c>
      <c r="D6899" s="26" t="s">
        <v>36</v>
      </c>
      <c r="E6899" s="26" t="s">
        <v>35</v>
      </c>
      <c r="F6899" s="26">
        <v>1974</v>
      </c>
      <c r="G6899" s="27"/>
    </row>
    <row r="6900" spans="1:7" x14ac:dyDescent="0.15">
      <c r="A6900" s="25" t="s">
        <v>85</v>
      </c>
      <c r="B6900" s="26" t="s">
        <v>82</v>
      </c>
      <c r="C6900" s="26" t="s">
        <v>83</v>
      </c>
      <c r="D6900" s="26" t="s">
        <v>36</v>
      </c>
      <c r="E6900" s="26" t="s">
        <v>35</v>
      </c>
      <c r="F6900" s="26">
        <v>1973</v>
      </c>
      <c r="G6900" s="27"/>
    </row>
    <row r="6901" spans="1:7" x14ac:dyDescent="0.15">
      <c r="A6901" s="25" t="s">
        <v>85</v>
      </c>
      <c r="B6901" s="26" t="s">
        <v>82</v>
      </c>
      <c r="C6901" s="26" t="s">
        <v>83</v>
      </c>
      <c r="D6901" s="26" t="s">
        <v>36</v>
      </c>
      <c r="E6901" s="26" t="s">
        <v>35</v>
      </c>
      <c r="F6901" s="26">
        <v>1972</v>
      </c>
      <c r="G6901" s="27"/>
    </row>
    <row r="6902" spans="1:7" x14ac:dyDescent="0.15">
      <c r="A6902" s="25" t="s">
        <v>85</v>
      </c>
      <c r="B6902" s="26" t="s">
        <v>82</v>
      </c>
      <c r="C6902" s="26" t="s">
        <v>83</v>
      </c>
      <c r="D6902" s="26" t="s">
        <v>36</v>
      </c>
      <c r="E6902" s="26" t="s">
        <v>35</v>
      </c>
      <c r="F6902" s="26">
        <v>1971</v>
      </c>
      <c r="G6902" s="27"/>
    </row>
    <row r="6903" spans="1:7" x14ac:dyDescent="0.15">
      <c r="A6903" s="25" t="s">
        <v>85</v>
      </c>
      <c r="B6903" s="26" t="s">
        <v>82</v>
      </c>
      <c r="C6903" s="26" t="s">
        <v>83</v>
      </c>
      <c r="D6903" s="26" t="s">
        <v>36</v>
      </c>
      <c r="E6903" s="26" t="s">
        <v>35</v>
      </c>
      <c r="F6903" s="26">
        <v>1970</v>
      </c>
      <c r="G6903" s="27"/>
    </row>
    <row r="6904" spans="1:7" x14ac:dyDescent="0.15">
      <c r="A6904" s="25" t="s">
        <v>85</v>
      </c>
      <c r="B6904" s="26" t="s">
        <v>82</v>
      </c>
      <c r="C6904" s="26" t="s">
        <v>83</v>
      </c>
      <c r="D6904" s="26" t="s">
        <v>36</v>
      </c>
      <c r="E6904" s="26" t="s">
        <v>35</v>
      </c>
      <c r="F6904" s="26">
        <v>1969</v>
      </c>
      <c r="G6904" s="27"/>
    </row>
    <row r="6905" spans="1:7" x14ac:dyDescent="0.15">
      <c r="A6905" s="25" t="s">
        <v>85</v>
      </c>
      <c r="B6905" s="26" t="s">
        <v>82</v>
      </c>
      <c r="C6905" s="26" t="s">
        <v>83</v>
      </c>
      <c r="D6905" s="26" t="s">
        <v>36</v>
      </c>
      <c r="E6905" s="26" t="s">
        <v>35</v>
      </c>
      <c r="F6905" s="26">
        <v>1968</v>
      </c>
      <c r="G6905" s="27"/>
    </row>
    <row r="6906" spans="1:7" x14ac:dyDescent="0.15">
      <c r="A6906" s="25" t="s">
        <v>85</v>
      </c>
      <c r="B6906" s="26" t="s">
        <v>82</v>
      </c>
      <c r="C6906" s="26" t="s">
        <v>83</v>
      </c>
      <c r="D6906" s="26" t="s">
        <v>36</v>
      </c>
      <c r="E6906" s="26" t="s">
        <v>35</v>
      </c>
      <c r="F6906" s="26">
        <v>1967</v>
      </c>
      <c r="G6906" s="27"/>
    </row>
    <row r="6907" spans="1:7" x14ac:dyDescent="0.15">
      <c r="A6907" s="25" t="s">
        <v>85</v>
      </c>
      <c r="B6907" s="26" t="s">
        <v>82</v>
      </c>
      <c r="C6907" s="26" t="s">
        <v>83</v>
      </c>
      <c r="D6907" s="26" t="s">
        <v>36</v>
      </c>
      <c r="E6907" s="26" t="s">
        <v>35</v>
      </c>
      <c r="F6907" s="26">
        <v>1966</v>
      </c>
      <c r="G6907" s="27"/>
    </row>
    <row r="6908" spans="1:7" x14ac:dyDescent="0.15">
      <c r="A6908" s="25" t="s">
        <v>85</v>
      </c>
      <c r="B6908" s="26" t="s">
        <v>82</v>
      </c>
      <c r="C6908" s="26" t="s">
        <v>83</v>
      </c>
      <c r="D6908" s="26" t="s">
        <v>36</v>
      </c>
      <c r="E6908" s="26" t="s">
        <v>35</v>
      </c>
      <c r="F6908" s="26">
        <v>1965</v>
      </c>
      <c r="G6908" s="27"/>
    </row>
    <row r="6909" spans="1:7" x14ac:dyDescent="0.15">
      <c r="A6909" s="25" t="s">
        <v>85</v>
      </c>
      <c r="B6909" s="26" t="s">
        <v>82</v>
      </c>
      <c r="C6909" s="26" t="s">
        <v>83</v>
      </c>
      <c r="D6909" s="26" t="s">
        <v>36</v>
      </c>
      <c r="E6909" s="26" t="s">
        <v>35</v>
      </c>
      <c r="F6909" s="26">
        <v>1964</v>
      </c>
      <c r="G6909" s="27"/>
    </row>
    <row r="6910" spans="1:7" x14ac:dyDescent="0.15">
      <c r="A6910" s="25" t="s">
        <v>85</v>
      </c>
      <c r="B6910" s="26" t="s">
        <v>82</v>
      </c>
      <c r="C6910" s="26" t="s">
        <v>83</v>
      </c>
      <c r="D6910" s="26" t="s">
        <v>36</v>
      </c>
      <c r="E6910" s="26" t="s">
        <v>35</v>
      </c>
      <c r="F6910" s="26">
        <v>1963</v>
      </c>
      <c r="G6910" s="27"/>
    </row>
    <row r="6911" spans="1:7" x14ac:dyDescent="0.15">
      <c r="A6911" s="25" t="s">
        <v>85</v>
      </c>
      <c r="B6911" s="26" t="s">
        <v>82</v>
      </c>
      <c r="C6911" s="26" t="s">
        <v>83</v>
      </c>
      <c r="D6911" s="26" t="s">
        <v>36</v>
      </c>
      <c r="E6911" s="26" t="s">
        <v>35</v>
      </c>
      <c r="F6911" s="26">
        <v>1962</v>
      </c>
      <c r="G6911" s="27"/>
    </row>
    <row r="6912" spans="1:7" x14ac:dyDescent="0.15">
      <c r="A6912" s="25" t="s">
        <v>85</v>
      </c>
      <c r="B6912" s="26" t="s">
        <v>82</v>
      </c>
      <c r="C6912" s="26" t="s">
        <v>83</v>
      </c>
      <c r="D6912" s="26" t="s">
        <v>36</v>
      </c>
      <c r="E6912" s="26" t="s">
        <v>35</v>
      </c>
      <c r="F6912" s="26">
        <v>1961</v>
      </c>
      <c r="G6912" s="27"/>
    </row>
    <row r="6913" spans="1:7" x14ac:dyDescent="0.15">
      <c r="A6913" s="25" t="s">
        <v>85</v>
      </c>
      <c r="B6913" s="26" t="s">
        <v>82</v>
      </c>
      <c r="C6913" s="26" t="s">
        <v>83</v>
      </c>
      <c r="D6913" s="26" t="s">
        <v>36</v>
      </c>
      <c r="E6913" s="26" t="s">
        <v>35</v>
      </c>
      <c r="F6913" s="26">
        <v>1960</v>
      </c>
      <c r="G6913" s="27"/>
    </row>
    <row r="6914" spans="1:7" x14ac:dyDescent="0.15">
      <c r="A6914" s="25" t="s">
        <v>85</v>
      </c>
      <c r="B6914" s="26" t="s">
        <v>82</v>
      </c>
      <c r="C6914" s="26" t="s">
        <v>83</v>
      </c>
      <c r="D6914" s="26" t="s">
        <v>16</v>
      </c>
      <c r="E6914" s="26" t="s">
        <v>15</v>
      </c>
      <c r="F6914" s="26">
        <v>2023</v>
      </c>
      <c r="G6914" s="27">
        <v>2851.9</v>
      </c>
    </row>
    <row r="6915" spans="1:7" x14ac:dyDescent="0.15">
      <c r="A6915" s="25" t="s">
        <v>85</v>
      </c>
      <c r="B6915" s="26" t="s">
        <v>82</v>
      </c>
      <c r="C6915" s="26" t="s">
        <v>83</v>
      </c>
      <c r="D6915" s="26" t="s">
        <v>16</v>
      </c>
      <c r="E6915" s="26" t="s">
        <v>15</v>
      </c>
      <c r="F6915" s="26">
        <v>2022</v>
      </c>
      <c r="G6915" s="27">
        <v>2830.2</v>
      </c>
    </row>
    <row r="6916" spans="1:7" x14ac:dyDescent="0.15">
      <c r="A6916" s="25" t="s">
        <v>85</v>
      </c>
      <c r="B6916" s="26" t="s">
        <v>82</v>
      </c>
      <c r="C6916" s="26" t="s">
        <v>83</v>
      </c>
      <c r="D6916" s="26" t="s">
        <v>16</v>
      </c>
      <c r="E6916" s="26" t="s">
        <v>15</v>
      </c>
      <c r="F6916" s="26">
        <v>2021</v>
      </c>
      <c r="G6916" s="27">
        <v>2785.4</v>
      </c>
    </row>
    <row r="6917" spans="1:7" x14ac:dyDescent="0.15">
      <c r="A6917" s="25" t="s">
        <v>85</v>
      </c>
      <c r="B6917" s="26" t="s">
        <v>82</v>
      </c>
      <c r="C6917" s="26" t="s">
        <v>83</v>
      </c>
      <c r="D6917" s="26" t="s">
        <v>16</v>
      </c>
      <c r="E6917" s="26" t="s">
        <v>15</v>
      </c>
      <c r="F6917" s="26">
        <v>2020</v>
      </c>
      <c r="G6917" s="27">
        <v>2737.2</v>
      </c>
    </row>
    <row r="6918" spans="1:7" x14ac:dyDescent="0.15">
      <c r="A6918" s="25" t="s">
        <v>85</v>
      </c>
      <c r="B6918" s="26" t="s">
        <v>82</v>
      </c>
      <c r="C6918" s="26" t="s">
        <v>83</v>
      </c>
      <c r="D6918" s="26" t="s">
        <v>16</v>
      </c>
      <c r="E6918" s="26" t="s">
        <v>15</v>
      </c>
      <c r="F6918" s="26">
        <v>2019</v>
      </c>
      <c r="G6918" s="27">
        <v>2749.6</v>
      </c>
    </row>
    <row r="6919" spans="1:7" x14ac:dyDescent="0.15">
      <c r="A6919" s="25" t="s">
        <v>85</v>
      </c>
      <c r="B6919" s="26" t="s">
        <v>82</v>
      </c>
      <c r="C6919" s="26" t="s">
        <v>83</v>
      </c>
      <c r="D6919" s="26" t="s">
        <v>16</v>
      </c>
      <c r="E6919" s="26" t="s">
        <v>15</v>
      </c>
      <c r="F6919" s="26">
        <v>2018</v>
      </c>
      <c r="G6919" s="27">
        <v>2741.9</v>
      </c>
    </row>
    <row r="6920" spans="1:7" x14ac:dyDescent="0.15">
      <c r="A6920" s="25" t="s">
        <v>85</v>
      </c>
      <c r="B6920" s="26" t="s">
        <v>82</v>
      </c>
      <c r="C6920" s="26" t="s">
        <v>83</v>
      </c>
      <c r="D6920" s="26" t="s">
        <v>16</v>
      </c>
      <c r="E6920" s="26" t="s">
        <v>15</v>
      </c>
      <c r="F6920" s="26">
        <v>2017</v>
      </c>
      <c r="G6920" s="27">
        <v>2706.2</v>
      </c>
    </row>
    <row r="6921" spans="1:7" x14ac:dyDescent="0.15">
      <c r="A6921" s="25" t="s">
        <v>85</v>
      </c>
      <c r="B6921" s="26" t="s">
        <v>82</v>
      </c>
      <c r="C6921" s="26" t="s">
        <v>83</v>
      </c>
      <c r="D6921" s="26" t="s">
        <v>16</v>
      </c>
      <c r="E6921" s="26" t="s">
        <v>15</v>
      </c>
      <c r="F6921" s="26">
        <v>2016</v>
      </c>
      <c r="G6921" s="27">
        <v>2684.1</v>
      </c>
    </row>
    <row r="6922" spans="1:7" x14ac:dyDescent="0.15">
      <c r="A6922" s="25" t="s">
        <v>85</v>
      </c>
      <c r="B6922" s="26" t="s">
        <v>82</v>
      </c>
      <c r="C6922" s="26" t="s">
        <v>83</v>
      </c>
      <c r="D6922" s="26" t="s">
        <v>16</v>
      </c>
      <c r="E6922" s="26" t="s">
        <v>15</v>
      </c>
      <c r="F6922" s="26">
        <v>2015</v>
      </c>
      <c r="G6922" s="27">
        <v>2686.8</v>
      </c>
    </row>
    <row r="6923" spans="1:7" x14ac:dyDescent="0.15">
      <c r="A6923" s="25" t="s">
        <v>85</v>
      </c>
      <c r="B6923" s="26" t="s">
        <v>82</v>
      </c>
      <c r="C6923" s="26" t="s">
        <v>83</v>
      </c>
      <c r="D6923" s="26" t="s">
        <v>16</v>
      </c>
      <c r="E6923" s="26" t="s">
        <v>15</v>
      </c>
      <c r="F6923" s="26">
        <v>2014</v>
      </c>
      <c r="G6923" s="27">
        <v>2679.2</v>
      </c>
    </row>
    <row r="6924" spans="1:7" x14ac:dyDescent="0.15">
      <c r="A6924" s="25" t="s">
        <v>85</v>
      </c>
      <c r="B6924" s="26" t="s">
        <v>82</v>
      </c>
      <c r="C6924" s="26" t="s">
        <v>83</v>
      </c>
      <c r="D6924" s="26" t="s">
        <v>16</v>
      </c>
      <c r="E6924" s="26" t="s">
        <v>15</v>
      </c>
      <c r="F6924" s="26">
        <v>2013</v>
      </c>
      <c r="G6924" s="27">
        <v>2677.7</v>
      </c>
    </row>
    <row r="6925" spans="1:7" x14ac:dyDescent="0.15">
      <c r="A6925" s="25" t="s">
        <v>85</v>
      </c>
      <c r="B6925" s="26" t="s">
        <v>82</v>
      </c>
      <c r="C6925" s="26" t="s">
        <v>83</v>
      </c>
      <c r="D6925" s="26" t="s">
        <v>16</v>
      </c>
      <c r="E6925" s="26" t="s">
        <v>15</v>
      </c>
      <c r="F6925" s="26">
        <v>2012</v>
      </c>
      <c r="G6925" s="27">
        <v>2692.2</v>
      </c>
    </row>
    <row r="6926" spans="1:7" x14ac:dyDescent="0.15">
      <c r="A6926" s="25" t="s">
        <v>85</v>
      </c>
      <c r="B6926" s="26" t="s">
        <v>82</v>
      </c>
      <c r="C6926" s="26" t="s">
        <v>83</v>
      </c>
      <c r="D6926" s="26" t="s">
        <v>16</v>
      </c>
      <c r="E6926" s="26" t="s">
        <v>15</v>
      </c>
      <c r="F6926" s="26">
        <v>2011</v>
      </c>
      <c r="G6926" s="27">
        <v>2685.7</v>
      </c>
    </row>
    <row r="6927" spans="1:7" x14ac:dyDescent="0.15">
      <c r="A6927" s="25" t="s">
        <v>85</v>
      </c>
      <c r="B6927" s="26" t="s">
        <v>82</v>
      </c>
      <c r="C6927" s="26" t="s">
        <v>83</v>
      </c>
      <c r="D6927" s="26" t="s">
        <v>16</v>
      </c>
      <c r="E6927" s="26" t="s">
        <v>15</v>
      </c>
      <c r="F6927" s="26">
        <v>2010</v>
      </c>
      <c r="G6927" s="27">
        <v>2673.5</v>
      </c>
    </row>
    <row r="6928" spans="1:7" x14ac:dyDescent="0.15">
      <c r="A6928" s="25" t="s">
        <v>85</v>
      </c>
      <c r="B6928" s="26" t="s">
        <v>82</v>
      </c>
      <c r="C6928" s="26" t="s">
        <v>83</v>
      </c>
      <c r="D6928" s="26" t="s">
        <v>16</v>
      </c>
      <c r="E6928" s="26" t="s">
        <v>15</v>
      </c>
      <c r="F6928" s="26">
        <v>2009</v>
      </c>
      <c r="G6928" s="27">
        <v>2678.3</v>
      </c>
    </row>
    <row r="6929" spans="1:7" x14ac:dyDescent="0.15">
      <c r="A6929" s="25" t="s">
        <v>85</v>
      </c>
      <c r="B6929" s="26" t="s">
        <v>82</v>
      </c>
      <c r="C6929" s="26" t="s">
        <v>83</v>
      </c>
      <c r="D6929" s="26" t="s">
        <v>16</v>
      </c>
      <c r="E6929" s="26" t="s">
        <v>15</v>
      </c>
      <c r="F6929" s="26">
        <v>2008</v>
      </c>
      <c r="G6929" s="27">
        <v>2702.9</v>
      </c>
    </row>
    <row r="6930" spans="1:7" x14ac:dyDescent="0.15">
      <c r="A6930" s="25" t="s">
        <v>85</v>
      </c>
      <c r="B6930" s="26" t="s">
        <v>82</v>
      </c>
      <c r="C6930" s="26" t="s">
        <v>83</v>
      </c>
      <c r="D6930" s="26" t="s">
        <v>16</v>
      </c>
      <c r="E6930" s="26" t="s">
        <v>15</v>
      </c>
      <c r="F6930" s="26">
        <v>2007</v>
      </c>
      <c r="G6930" s="27">
        <v>2674.6</v>
      </c>
    </row>
    <row r="6931" spans="1:7" x14ac:dyDescent="0.15">
      <c r="A6931" s="25" t="s">
        <v>85</v>
      </c>
      <c r="B6931" s="26" t="s">
        <v>82</v>
      </c>
      <c r="C6931" s="26" t="s">
        <v>83</v>
      </c>
      <c r="D6931" s="26" t="s">
        <v>16</v>
      </c>
      <c r="E6931" s="26" t="s">
        <v>15</v>
      </c>
      <c r="F6931" s="26">
        <v>2006</v>
      </c>
      <c r="G6931" s="27">
        <v>2647.5</v>
      </c>
    </row>
    <row r="6932" spans="1:7" x14ac:dyDescent="0.15">
      <c r="A6932" s="25" t="s">
        <v>85</v>
      </c>
      <c r="B6932" s="26" t="s">
        <v>82</v>
      </c>
      <c r="C6932" s="26" t="s">
        <v>83</v>
      </c>
      <c r="D6932" s="26" t="s">
        <v>16</v>
      </c>
      <c r="E6932" s="26" t="s">
        <v>15</v>
      </c>
      <c r="F6932" s="26">
        <v>2005</v>
      </c>
      <c r="G6932" s="27">
        <v>2620.8000000000002</v>
      </c>
    </row>
    <row r="6933" spans="1:7" x14ac:dyDescent="0.15">
      <c r="A6933" s="25" t="s">
        <v>85</v>
      </c>
      <c r="B6933" s="26" t="s">
        <v>82</v>
      </c>
      <c r="C6933" s="26" t="s">
        <v>83</v>
      </c>
      <c r="D6933" s="26" t="s">
        <v>16</v>
      </c>
      <c r="E6933" s="26" t="s">
        <v>15</v>
      </c>
      <c r="F6933" s="26">
        <v>2004</v>
      </c>
      <c r="G6933" s="27">
        <v>2613</v>
      </c>
    </row>
    <row r="6934" spans="1:7" x14ac:dyDescent="0.15">
      <c r="A6934" s="25" t="s">
        <v>85</v>
      </c>
      <c r="B6934" s="26" t="s">
        <v>82</v>
      </c>
      <c r="C6934" s="26" t="s">
        <v>83</v>
      </c>
      <c r="D6934" s="26" t="s">
        <v>16</v>
      </c>
      <c r="E6934" s="26" t="s">
        <v>15</v>
      </c>
      <c r="F6934" s="26">
        <v>2003</v>
      </c>
      <c r="G6934" s="27">
        <v>2635.7</v>
      </c>
    </row>
    <row r="6935" spans="1:7" x14ac:dyDescent="0.15">
      <c r="A6935" s="25" t="s">
        <v>85</v>
      </c>
      <c r="B6935" s="26" t="s">
        <v>82</v>
      </c>
      <c r="C6935" s="26" t="s">
        <v>83</v>
      </c>
      <c r="D6935" s="26" t="s">
        <v>16</v>
      </c>
      <c r="E6935" s="26" t="s">
        <v>15</v>
      </c>
      <c r="F6935" s="26">
        <v>2002</v>
      </c>
      <c r="G6935" s="27">
        <v>2643.4</v>
      </c>
    </row>
    <row r="6936" spans="1:7" x14ac:dyDescent="0.15">
      <c r="A6936" s="25" t="s">
        <v>85</v>
      </c>
      <c r="B6936" s="26" t="s">
        <v>82</v>
      </c>
      <c r="C6936" s="26" t="s">
        <v>83</v>
      </c>
      <c r="D6936" s="26" t="s">
        <v>16</v>
      </c>
      <c r="E6936" s="26" t="s">
        <v>15</v>
      </c>
      <c r="F6936" s="26">
        <v>2001</v>
      </c>
      <c r="G6936" s="27">
        <v>2640.9</v>
      </c>
    </row>
    <row r="6937" spans="1:7" x14ac:dyDescent="0.15">
      <c r="A6937" s="25" t="s">
        <v>85</v>
      </c>
      <c r="B6937" s="26" t="s">
        <v>82</v>
      </c>
      <c r="C6937" s="26" t="s">
        <v>83</v>
      </c>
      <c r="D6937" s="26" t="s">
        <v>16</v>
      </c>
      <c r="E6937" s="26" t="s">
        <v>15</v>
      </c>
      <c r="F6937" s="26">
        <v>2000</v>
      </c>
      <c r="G6937" s="27">
        <v>2621.4</v>
      </c>
    </row>
    <row r="6938" spans="1:7" x14ac:dyDescent="0.15">
      <c r="A6938" s="25" t="s">
        <v>85</v>
      </c>
      <c r="B6938" s="26" t="s">
        <v>82</v>
      </c>
      <c r="C6938" s="26" t="s">
        <v>83</v>
      </c>
      <c r="D6938" s="26" t="s">
        <v>16</v>
      </c>
      <c r="E6938" s="26" t="s">
        <v>15</v>
      </c>
      <c r="F6938" s="26">
        <v>1999</v>
      </c>
      <c r="G6938" s="27">
        <v>2593.6</v>
      </c>
    </row>
    <row r="6939" spans="1:7" x14ac:dyDescent="0.15">
      <c r="A6939" s="25" t="s">
        <v>85</v>
      </c>
      <c r="B6939" s="26" t="s">
        <v>82</v>
      </c>
      <c r="C6939" s="26" t="s">
        <v>83</v>
      </c>
      <c r="D6939" s="26" t="s">
        <v>16</v>
      </c>
      <c r="E6939" s="26" t="s">
        <v>15</v>
      </c>
      <c r="F6939" s="26">
        <v>1998</v>
      </c>
      <c r="G6939" s="27">
        <v>2462.8000000000002</v>
      </c>
    </row>
    <row r="6940" spans="1:7" x14ac:dyDescent="0.15">
      <c r="A6940" s="25" t="s">
        <v>85</v>
      </c>
      <c r="B6940" s="26" t="s">
        <v>82</v>
      </c>
      <c r="C6940" s="26" t="s">
        <v>83</v>
      </c>
      <c r="D6940" s="26" t="s">
        <v>16</v>
      </c>
      <c r="E6940" s="26" t="s">
        <v>15</v>
      </c>
      <c r="F6940" s="26">
        <v>1997</v>
      </c>
      <c r="G6940" s="27">
        <v>2439.1999999999998</v>
      </c>
    </row>
    <row r="6941" spans="1:7" x14ac:dyDescent="0.15">
      <c r="A6941" s="25" t="s">
        <v>85</v>
      </c>
      <c r="B6941" s="26" t="s">
        <v>82</v>
      </c>
      <c r="C6941" s="26" t="s">
        <v>83</v>
      </c>
      <c r="D6941" s="26" t="s">
        <v>16</v>
      </c>
      <c r="E6941" s="26" t="s">
        <v>15</v>
      </c>
      <c r="F6941" s="26">
        <v>1996</v>
      </c>
      <c r="G6941" s="27">
        <v>2394.9</v>
      </c>
    </row>
    <row r="6942" spans="1:7" x14ac:dyDescent="0.15">
      <c r="A6942" s="25" t="s">
        <v>85</v>
      </c>
      <c r="B6942" s="26" t="s">
        <v>82</v>
      </c>
      <c r="C6942" s="26" t="s">
        <v>83</v>
      </c>
      <c r="D6942" s="26" t="s">
        <v>16</v>
      </c>
      <c r="E6942" s="26" t="s">
        <v>15</v>
      </c>
      <c r="F6942" s="26">
        <v>1995</v>
      </c>
      <c r="G6942" s="27">
        <v>2397.6</v>
      </c>
    </row>
    <row r="6943" spans="1:7" x14ac:dyDescent="0.15">
      <c r="A6943" s="25" t="s">
        <v>85</v>
      </c>
      <c r="B6943" s="26" t="s">
        <v>82</v>
      </c>
      <c r="C6943" s="26" t="s">
        <v>83</v>
      </c>
      <c r="D6943" s="26" t="s">
        <v>16</v>
      </c>
      <c r="E6943" s="26" t="s">
        <v>15</v>
      </c>
      <c r="F6943" s="26">
        <v>1994</v>
      </c>
      <c r="G6943" s="27"/>
    </row>
    <row r="6944" spans="1:7" x14ac:dyDescent="0.15">
      <c r="A6944" s="25" t="s">
        <v>85</v>
      </c>
      <c r="B6944" s="26" t="s">
        <v>82</v>
      </c>
      <c r="C6944" s="26" t="s">
        <v>83</v>
      </c>
      <c r="D6944" s="26" t="s">
        <v>16</v>
      </c>
      <c r="E6944" s="26" t="s">
        <v>15</v>
      </c>
      <c r="F6944" s="26">
        <v>1993</v>
      </c>
      <c r="G6944" s="27"/>
    </row>
    <row r="6945" spans="1:7" x14ac:dyDescent="0.15">
      <c r="A6945" s="25" t="s">
        <v>85</v>
      </c>
      <c r="B6945" s="26" t="s">
        <v>82</v>
      </c>
      <c r="C6945" s="26" t="s">
        <v>83</v>
      </c>
      <c r="D6945" s="26" t="s">
        <v>16</v>
      </c>
      <c r="E6945" s="26" t="s">
        <v>15</v>
      </c>
      <c r="F6945" s="26">
        <v>1992</v>
      </c>
      <c r="G6945" s="27"/>
    </row>
    <row r="6946" spans="1:7" x14ac:dyDescent="0.15">
      <c r="A6946" s="25" t="s">
        <v>85</v>
      </c>
      <c r="B6946" s="26" t="s">
        <v>82</v>
      </c>
      <c r="C6946" s="26" t="s">
        <v>83</v>
      </c>
      <c r="D6946" s="26" t="s">
        <v>16</v>
      </c>
      <c r="E6946" s="26" t="s">
        <v>15</v>
      </c>
      <c r="F6946" s="26">
        <v>1991</v>
      </c>
      <c r="G6946" s="27"/>
    </row>
    <row r="6947" spans="1:7" x14ac:dyDescent="0.15">
      <c r="A6947" s="25" t="s">
        <v>85</v>
      </c>
      <c r="B6947" s="26" t="s">
        <v>82</v>
      </c>
      <c r="C6947" s="26" t="s">
        <v>83</v>
      </c>
      <c r="D6947" s="26" t="s">
        <v>16</v>
      </c>
      <c r="E6947" s="26" t="s">
        <v>15</v>
      </c>
      <c r="F6947" s="26">
        <v>1990</v>
      </c>
      <c r="G6947" s="27"/>
    </row>
    <row r="6948" spans="1:7" x14ac:dyDescent="0.15">
      <c r="A6948" s="25" t="s">
        <v>85</v>
      </c>
      <c r="B6948" s="26" t="s">
        <v>82</v>
      </c>
      <c r="C6948" s="26" t="s">
        <v>83</v>
      </c>
      <c r="D6948" s="26" t="s">
        <v>16</v>
      </c>
      <c r="E6948" s="26" t="s">
        <v>15</v>
      </c>
      <c r="F6948" s="26">
        <v>1989</v>
      </c>
      <c r="G6948" s="27"/>
    </row>
    <row r="6949" spans="1:7" x14ac:dyDescent="0.15">
      <c r="A6949" s="25" t="s">
        <v>85</v>
      </c>
      <c r="B6949" s="26" t="s">
        <v>82</v>
      </c>
      <c r="C6949" s="26" t="s">
        <v>83</v>
      </c>
      <c r="D6949" s="26" t="s">
        <v>16</v>
      </c>
      <c r="E6949" s="26" t="s">
        <v>15</v>
      </c>
      <c r="F6949" s="26">
        <v>1988</v>
      </c>
      <c r="G6949" s="27"/>
    </row>
    <row r="6950" spans="1:7" x14ac:dyDescent="0.15">
      <c r="A6950" s="25" t="s">
        <v>85</v>
      </c>
      <c r="B6950" s="26" t="s">
        <v>82</v>
      </c>
      <c r="C6950" s="26" t="s">
        <v>83</v>
      </c>
      <c r="D6950" s="26" t="s">
        <v>16</v>
      </c>
      <c r="E6950" s="26" t="s">
        <v>15</v>
      </c>
      <c r="F6950" s="26">
        <v>1987</v>
      </c>
      <c r="G6950" s="27"/>
    </row>
    <row r="6951" spans="1:7" x14ac:dyDescent="0.15">
      <c r="A6951" s="25" t="s">
        <v>85</v>
      </c>
      <c r="B6951" s="26" t="s">
        <v>82</v>
      </c>
      <c r="C6951" s="26" t="s">
        <v>83</v>
      </c>
      <c r="D6951" s="26" t="s">
        <v>16</v>
      </c>
      <c r="E6951" s="26" t="s">
        <v>15</v>
      </c>
      <c r="F6951" s="26">
        <v>1986</v>
      </c>
      <c r="G6951" s="27"/>
    </row>
    <row r="6952" spans="1:7" x14ac:dyDescent="0.15">
      <c r="A6952" s="25" t="s">
        <v>85</v>
      </c>
      <c r="B6952" s="26" t="s">
        <v>82</v>
      </c>
      <c r="C6952" s="26" t="s">
        <v>83</v>
      </c>
      <c r="D6952" s="26" t="s">
        <v>16</v>
      </c>
      <c r="E6952" s="26" t="s">
        <v>15</v>
      </c>
      <c r="F6952" s="26">
        <v>1985</v>
      </c>
      <c r="G6952" s="27"/>
    </row>
    <row r="6953" spans="1:7" x14ac:dyDescent="0.15">
      <c r="A6953" s="25" t="s">
        <v>85</v>
      </c>
      <c r="B6953" s="26" t="s">
        <v>82</v>
      </c>
      <c r="C6953" s="26" t="s">
        <v>83</v>
      </c>
      <c r="D6953" s="26" t="s">
        <v>16</v>
      </c>
      <c r="E6953" s="26" t="s">
        <v>15</v>
      </c>
      <c r="F6953" s="26">
        <v>1984</v>
      </c>
      <c r="G6953" s="27"/>
    </row>
    <row r="6954" spans="1:7" x14ac:dyDescent="0.15">
      <c r="A6954" s="25" t="s">
        <v>85</v>
      </c>
      <c r="B6954" s="26" t="s">
        <v>82</v>
      </c>
      <c r="C6954" s="26" t="s">
        <v>83</v>
      </c>
      <c r="D6954" s="26" t="s">
        <v>16</v>
      </c>
      <c r="E6954" s="26" t="s">
        <v>15</v>
      </c>
      <c r="F6954" s="26">
        <v>1983</v>
      </c>
      <c r="G6954" s="27"/>
    </row>
    <row r="6955" spans="1:7" x14ac:dyDescent="0.15">
      <c r="A6955" s="25" t="s">
        <v>85</v>
      </c>
      <c r="B6955" s="26" t="s">
        <v>82</v>
      </c>
      <c r="C6955" s="26" t="s">
        <v>83</v>
      </c>
      <c r="D6955" s="26" t="s">
        <v>16</v>
      </c>
      <c r="E6955" s="26" t="s">
        <v>15</v>
      </c>
      <c r="F6955" s="26">
        <v>1982</v>
      </c>
      <c r="G6955" s="27"/>
    </row>
    <row r="6956" spans="1:7" x14ac:dyDescent="0.15">
      <c r="A6956" s="25" t="s">
        <v>85</v>
      </c>
      <c r="B6956" s="26" t="s">
        <v>82</v>
      </c>
      <c r="C6956" s="26" t="s">
        <v>83</v>
      </c>
      <c r="D6956" s="26" t="s">
        <v>16</v>
      </c>
      <c r="E6956" s="26" t="s">
        <v>15</v>
      </c>
      <c r="F6956" s="26">
        <v>1981</v>
      </c>
      <c r="G6956" s="27"/>
    </row>
    <row r="6957" spans="1:7" x14ac:dyDescent="0.15">
      <c r="A6957" s="25" t="s">
        <v>85</v>
      </c>
      <c r="B6957" s="26" t="s">
        <v>82</v>
      </c>
      <c r="C6957" s="26" t="s">
        <v>83</v>
      </c>
      <c r="D6957" s="26" t="s">
        <v>16</v>
      </c>
      <c r="E6957" s="26" t="s">
        <v>15</v>
      </c>
      <c r="F6957" s="26">
        <v>1980</v>
      </c>
      <c r="G6957" s="27"/>
    </row>
    <row r="6958" spans="1:7" x14ac:dyDescent="0.15">
      <c r="A6958" s="25" t="s">
        <v>85</v>
      </c>
      <c r="B6958" s="26" t="s">
        <v>82</v>
      </c>
      <c r="C6958" s="26" t="s">
        <v>83</v>
      </c>
      <c r="D6958" s="26" t="s">
        <v>16</v>
      </c>
      <c r="E6958" s="26" t="s">
        <v>15</v>
      </c>
      <c r="F6958" s="26">
        <v>1979</v>
      </c>
      <c r="G6958" s="27"/>
    </row>
    <row r="6959" spans="1:7" x14ac:dyDescent="0.15">
      <c r="A6959" s="25" t="s">
        <v>85</v>
      </c>
      <c r="B6959" s="26" t="s">
        <v>82</v>
      </c>
      <c r="C6959" s="26" t="s">
        <v>83</v>
      </c>
      <c r="D6959" s="26" t="s">
        <v>16</v>
      </c>
      <c r="E6959" s="26" t="s">
        <v>15</v>
      </c>
      <c r="F6959" s="26">
        <v>1978</v>
      </c>
      <c r="G6959" s="27"/>
    </row>
    <row r="6960" spans="1:7" x14ac:dyDescent="0.15">
      <c r="A6960" s="25" t="s">
        <v>85</v>
      </c>
      <c r="B6960" s="26" t="s">
        <v>82</v>
      </c>
      <c r="C6960" s="26" t="s">
        <v>83</v>
      </c>
      <c r="D6960" s="26" t="s">
        <v>16</v>
      </c>
      <c r="E6960" s="26" t="s">
        <v>15</v>
      </c>
      <c r="F6960" s="26">
        <v>1977</v>
      </c>
      <c r="G6960" s="27"/>
    </row>
    <row r="6961" spans="1:7" x14ac:dyDescent="0.15">
      <c r="A6961" s="25" t="s">
        <v>85</v>
      </c>
      <c r="B6961" s="26" t="s">
        <v>82</v>
      </c>
      <c r="C6961" s="26" t="s">
        <v>83</v>
      </c>
      <c r="D6961" s="26" t="s">
        <v>16</v>
      </c>
      <c r="E6961" s="26" t="s">
        <v>15</v>
      </c>
      <c r="F6961" s="26">
        <v>1976</v>
      </c>
      <c r="G6961" s="27"/>
    </row>
    <row r="6962" spans="1:7" x14ac:dyDescent="0.15">
      <c r="A6962" s="25" t="s">
        <v>85</v>
      </c>
      <c r="B6962" s="26" t="s">
        <v>82</v>
      </c>
      <c r="C6962" s="26" t="s">
        <v>83</v>
      </c>
      <c r="D6962" s="26" t="s">
        <v>16</v>
      </c>
      <c r="E6962" s="26" t="s">
        <v>15</v>
      </c>
      <c r="F6962" s="26">
        <v>1975</v>
      </c>
      <c r="G6962" s="27"/>
    </row>
    <row r="6963" spans="1:7" x14ac:dyDescent="0.15">
      <c r="A6963" s="25" t="s">
        <v>85</v>
      </c>
      <c r="B6963" s="26" t="s">
        <v>82</v>
      </c>
      <c r="C6963" s="26" t="s">
        <v>83</v>
      </c>
      <c r="D6963" s="26" t="s">
        <v>16</v>
      </c>
      <c r="E6963" s="26" t="s">
        <v>15</v>
      </c>
      <c r="F6963" s="26">
        <v>1974</v>
      </c>
      <c r="G6963" s="27"/>
    </row>
    <row r="6964" spans="1:7" x14ac:dyDescent="0.15">
      <c r="A6964" s="25" t="s">
        <v>85</v>
      </c>
      <c r="B6964" s="26" t="s">
        <v>82</v>
      </c>
      <c r="C6964" s="26" t="s">
        <v>83</v>
      </c>
      <c r="D6964" s="26" t="s">
        <v>16</v>
      </c>
      <c r="E6964" s="26" t="s">
        <v>15</v>
      </c>
      <c r="F6964" s="26">
        <v>1973</v>
      </c>
      <c r="G6964" s="27"/>
    </row>
    <row r="6965" spans="1:7" x14ac:dyDescent="0.15">
      <c r="A6965" s="25" t="s">
        <v>85</v>
      </c>
      <c r="B6965" s="26" t="s">
        <v>82</v>
      </c>
      <c r="C6965" s="26" t="s">
        <v>83</v>
      </c>
      <c r="D6965" s="26" t="s">
        <v>16</v>
      </c>
      <c r="E6965" s="26" t="s">
        <v>15</v>
      </c>
      <c r="F6965" s="26">
        <v>1972</v>
      </c>
      <c r="G6965" s="27"/>
    </row>
    <row r="6966" spans="1:7" x14ac:dyDescent="0.15">
      <c r="A6966" s="25" t="s">
        <v>85</v>
      </c>
      <c r="B6966" s="26" t="s">
        <v>82</v>
      </c>
      <c r="C6966" s="26" t="s">
        <v>83</v>
      </c>
      <c r="D6966" s="26" t="s">
        <v>16</v>
      </c>
      <c r="E6966" s="26" t="s">
        <v>15</v>
      </c>
      <c r="F6966" s="26">
        <v>1971</v>
      </c>
      <c r="G6966" s="27"/>
    </row>
    <row r="6967" spans="1:7" x14ac:dyDescent="0.15">
      <c r="A6967" s="25" t="s">
        <v>85</v>
      </c>
      <c r="B6967" s="26" t="s">
        <v>82</v>
      </c>
      <c r="C6967" s="26" t="s">
        <v>83</v>
      </c>
      <c r="D6967" s="26" t="s">
        <v>16</v>
      </c>
      <c r="E6967" s="26" t="s">
        <v>15</v>
      </c>
      <c r="F6967" s="26">
        <v>1970</v>
      </c>
      <c r="G6967" s="27"/>
    </row>
    <row r="6968" spans="1:7" x14ac:dyDescent="0.15">
      <c r="A6968" s="25" t="s">
        <v>85</v>
      </c>
      <c r="B6968" s="26" t="s">
        <v>82</v>
      </c>
      <c r="C6968" s="26" t="s">
        <v>83</v>
      </c>
      <c r="D6968" s="26" t="s">
        <v>16</v>
      </c>
      <c r="E6968" s="26" t="s">
        <v>15</v>
      </c>
      <c r="F6968" s="26">
        <v>1969</v>
      </c>
      <c r="G6968" s="27"/>
    </row>
    <row r="6969" spans="1:7" x14ac:dyDescent="0.15">
      <c r="A6969" s="25" t="s">
        <v>85</v>
      </c>
      <c r="B6969" s="26" t="s">
        <v>82</v>
      </c>
      <c r="C6969" s="26" t="s">
        <v>83</v>
      </c>
      <c r="D6969" s="26" t="s">
        <v>16</v>
      </c>
      <c r="E6969" s="26" t="s">
        <v>15</v>
      </c>
      <c r="F6969" s="26">
        <v>1968</v>
      </c>
      <c r="G6969" s="27"/>
    </row>
    <row r="6970" spans="1:7" x14ac:dyDescent="0.15">
      <c r="A6970" s="25" t="s">
        <v>85</v>
      </c>
      <c r="B6970" s="26" t="s">
        <v>82</v>
      </c>
      <c r="C6970" s="26" t="s">
        <v>83</v>
      </c>
      <c r="D6970" s="26" t="s">
        <v>16</v>
      </c>
      <c r="E6970" s="26" t="s">
        <v>15</v>
      </c>
      <c r="F6970" s="26">
        <v>1967</v>
      </c>
      <c r="G6970" s="27"/>
    </row>
    <row r="6971" spans="1:7" x14ac:dyDescent="0.15">
      <c r="A6971" s="25" t="s">
        <v>85</v>
      </c>
      <c r="B6971" s="26" t="s">
        <v>82</v>
      </c>
      <c r="C6971" s="26" t="s">
        <v>83</v>
      </c>
      <c r="D6971" s="26" t="s">
        <v>16</v>
      </c>
      <c r="E6971" s="26" t="s">
        <v>15</v>
      </c>
      <c r="F6971" s="26">
        <v>1966</v>
      </c>
      <c r="G6971" s="27"/>
    </row>
    <row r="6972" spans="1:7" x14ac:dyDescent="0.15">
      <c r="A6972" s="25" t="s">
        <v>85</v>
      </c>
      <c r="B6972" s="26" t="s">
        <v>82</v>
      </c>
      <c r="C6972" s="26" t="s">
        <v>83</v>
      </c>
      <c r="D6972" s="26" t="s">
        <v>16</v>
      </c>
      <c r="E6972" s="26" t="s">
        <v>15</v>
      </c>
      <c r="F6972" s="26">
        <v>1965</v>
      </c>
      <c r="G6972" s="27"/>
    </row>
    <row r="6973" spans="1:7" x14ac:dyDescent="0.15">
      <c r="A6973" s="25" t="s">
        <v>85</v>
      </c>
      <c r="B6973" s="26" t="s">
        <v>82</v>
      </c>
      <c r="C6973" s="26" t="s">
        <v>83</v>
      </c>
      <c r="D6973" s="26" t="s">
        <v>16</v>
      </c>
      <c r="E6973" s="26" t="s">
        <v>15</v>
      </c>
      <c r="F6973" s="26">
        <v>1964</v>
      </c>
      <c r="G6973" s="27"/>
    </row>
    <row r="6974" spans="1:7" x14ac:dyDescent="0.15">
      <c r="A6974" s="25" t="s">
        <v>85</v>
      </c>
      <c r="B6974" s="26" t="s">
        <v>82</v>
      </c>
      <c r="C6974" s="26" t="s">
        <v>83</v>
      </c>
      <c r="D6974" s="26" t="s">
        <v>16</v>
      </c>
      <c r="E6974" s="26" t="s">
        <v>15</v>
      </c>
      <c r="F6974" s="26">
        <v>1963</v>
      </c>
      <c r="G6974" s="27"/>
    </row>
    <row r="6975" spans="1:7" x14ac:dyDescent="0.15">
      <c r="A6975" s="25" t="s">
        <v>85</v>
      </c>
      <c r="B6975" s="26" t="s">
        <v>82</v>
      </c>
      <c r="C6975" s="26" t="s">
        <v>83</v>
      </c>
      <c r="D6975" s="26" t="s">
        <v>16</v>
      </c>
      <c r="E6975" s="26" t="s">
        <v>15</v>
      </c>
      <c r="F6975" s="26">
        <v>1962</v>
      </c>
      <c r="G6975" s="27"/>
    </row>
    <row r="6976" spans="1:7" x14ac:dyDescent="0.15">
      <c r="A6976" s="25" t="s">
        <v>85</v>
      </c>
      <c r="B6976" s="26" t="s">
        <v>82</v>
      </c>
      <c r="C6976" s="26" t="s">
        <v>83</v>
      </c>
      <c r="D6976" s="26" t="s">
        <v>16</v>
      </c>
      <c r="E6976" s="26" t="s">
        <v>15</v>
      </c>
      <c r="F6976" s="26">
        <v>1961</v>
      </c>
      <c r="G6976" s="27"/>
    </row>
    <row r="6977" spans="1:7" x14ac:dyDescent="0.15">
      <c r="A6977" s="25" t="s">
        <v>85</v>
      </c>
      <c r="B6977" s="26" t="s">
        <v>82</v>
      </c>
      <c r="C6977" s="26" t="s">
        <v>83</v>
      </c>
      <c r="D6977" s="26" t="s">
        <v>16</v>
      </c>
      <c r="E6977" s="26" t="s">
        <v>15</v>
      </c>
      <c r="F6977" s="26">
        <v>1960</v>
      </c>
      <c r="G6977" s="27"/>
    </row>
    <row r="6978" spans="1:7" x14ac:dyDescent="0.15">
      <c r="A6978" s="25" t="s">
        <v>85</v>
      </c>
      <c r="B6978" s="26" t="s">
        <v>82</v>
      </c>
      <c r="C6978" s="26" t="s">
        <v>83</v>
      </c>
      <c r="D6978" s="26" t="s">
        <v>40</v>
      </c>
      <c r="E6978" s="26" t="s">
        <v>39</v>
      </c>
      <c r="F6978" s="26">
        <v>2023</v>
      </c>
      <c r="G6978" s="27">
        <v>5775.7000000000016</v>
      </c>
    </row>
    <row r="6979" spans="1:7" x14ac:dyDescent="0.15">
      <c r="A6979" s="25" t="s">
        <v>85</v>
      </c>
      <c r="B6979" s="26" t="s">
        <v>82</v>
      </c>
      <c r="C6979" s="26" t="s">
        <v>83</v>
      </c>
      <c r="D6979" s="26" t="s">
        <v>40</v>
      </c>
      <c r="E6979" s="26" t="s">
        <v>39</v>
      </c>
      <c r="F6979" s="26">
        <v>2022</v>
      </c>
      <c r="G6979" s="27">
        <v>5678.2000000000007</v>
      </c>
    </row>
    <row r="6980" spans="1:7" x14ac:dyDescent="0.15">
      <c r="A6980" s="25" t="s">
        <v>85</v>
      </c>
      <c r="B6980" s="26" t="s">
        <v>82</v>
      </c>
      <c r="C6980" s="26" t="s">
        <v>83</v>
      </c>
      <c r="D6980" s="26" t="s">
        <v>40</v>
      </c>
      <c r="E6980" s="26" t="s">
        <v>39</v>
      </c>
      <c r="F6980" s="26">
        <v>2021</v>
      </c>
      <c r="G6980" s="27">
        <v>5598.1</v>
      </c>
    </row>
    <row r="6981" spans="1:7" x14ac:dyDescent="0.15">
      <c r="A6981" s="25" t="s">
        <v>85</v>
      </c>
      <c r="B6981" s="26" t="s">
        <v>82</v>
      </c>
      <c r="C6981" s="26" t="s">
        <v>83</v>
      </c>
      <c r="D6981" s="26" t="s">
        <v>40</v>
      </c>
      <c r="E6981" s="26" t="s">
        <v>39</v>
      </c>
      <c r="F6981" s="26">
        <v>2020</v>
      </c>
      <c r="G6981" s="27">
        <v>5531.3</v>
      </c>
    </row>
    <row r="6982" spans="1:7" x14ac:dyDescent="0.15">
      <c r="A6982" s="25" t="s">
        <v>85</v>
      </c>
      <c r="B6982" s="26" t="s">
        <v>82</v>
      </c>
      <c r="C6982" s="26" t="s">
        <v>83</v>
      </c>
      <c r="D6982" s="26" t="s">
        <v>40</v>
      </c>
      <c r="E6982" s="26" t="s">
        <v>39</v>
      </c>
      <c r="F6982" s="26">
        <v>2019</v>
      </c>
      <c r="G6982" s="27">
        <v>5511.6</v>
      </c>
    </row>
    <row r="6983" spans="1:7" x14ac:dyDescent="0.15">
      <c r="A6983" s="25" t="s">
        <v>85</v>
      </c>
      <c r="B6983" s="26" t="s">
        <v>82</v>
      </c>
      <c r="C6983" s="26" t="s">
        <v>83</v>
      </c>
      <c r="D6983" s="26" t="s">
        <v>40</v>
      </c>
      <c r="E6983" s="26" t="s">
        <v>39</v>
      </c>
      <c r="F6983" s="26">
        <v>2018</v>
      </c>
      <c r="G6983" s="27">
        <v>5448.3</v>
      </c>
    </row>
    <row r="6984" spans="1:7" x14ac:dyDescent="0.15">
      <c r="A6984" s="25" t="s">
        <v>85</v>
      </c>
      <c r="B6984" s="26" t="s">
        <v>82</v>
      </c>
      <c r="C6984" s="26" t="s">
        <v>83</v>
      </c>
      <c r="D6984" s="26" t="s">
        <v>40</v>
      </c>
      <c r="E6984" s="26" t="s">
        <v>39</v>
      </c>
      <c r="F6984" s="26">
        <v>2017</v>
      </c>
      <c r="G6984" s="27">
        <v>5386.6</v>
      </c>
    </row>
    <row r="6985" spans="1:7" x14ac:dyDescent="0.15">
      <c r="A6985" s="25" t="s">
        <v>85</v>
      </c>
      <c r="B6985" s="26" t="s">
        <v>82</v>
      </c>
      <c r="C6985" s="26" t="s">
        <v>83</v>
      </c>
      <c r="D6985" s="26" t="s">
        <v>40</v>
      </c>
      <c r="E6985" s="26" t="s">
        <v>39</v>
      </c>
      <c r="F6985" s="26">
        <v>2016</v>
      </c>
      <c r="G6985" s="27">
        <v>5282.9000000000005</v>
      </c>
    </row>
    <row r="6986" spans="1:7" x14ac:dyDescent="0.15">
      <c r="A6986" s="25" t="s">
        <v>85</v>
      </c>
      <c r="B6986" s="26" t="s">
        <v>82</v>
      </c>
      <c r="C6986" s="26" t="s">
        <v>83</v>
      </c>
      <c r="D6986" s="26" t="s">
        <v>40</v>
      </c>
      <c r="E6986" s="26" t="s">
        <v>39</v>
      </c>
      <c r="F6986" s="26">
        <v>2015</v>
      </c>
      <c r="G6986" s="27">
        <v>5229.8</v>
      </c>
    </row>
    <row r="6987" spans="1:7" x14ac:dyDescent="0.15">
      <c r="A6987" s="25" t="s">
        <v>85</v>
      </c>
      <c r="B6987" s="26" t="s">
        <v>82</v>
      </c>
      <c r="C6987" s="26" t="s">
        <v>83</v>
      </c>
      <c r="D6987" s="26" t="s">
        <v>40</v>
      </c>
      <c r="E6987" s="26" t="s">
        <v>39</v>
      </c>
      <c r="F6987" s="26">
        <v>2014</v>
      </c>
      <c r="G6987" s="27">
        <v>5189.1000000000004</v>
      </c>
    </row>
    <row r="6988" spans="1:7" x14ac:dyDescent="0.15">
      <c r="A6988" s="25" t="s">
        <v>85</v>
      </c>
      <c r="B6988" s="26" t="s">
        <v>82</v>
      </c>
      <c r="C6988" s="26" t="s">
        <v>83</v>
      </c>
      <c r="D6988" s="26" t="s">
        <v>40</v>
      </c>
      <c r="E6988" s="26" t="s">
        <v>39</v>
      </c>
      <c r="F6988" s="26">
        <v>2013</v>
      </c>
      <c r="G6988" s="27">
        <v>5120.5</v>
      </c>
    </row>
    <row r="6989" spans="1:7" x14ac:dyDescent="0.15">
      <c r="A6989" s="25" t="s">
        <v>85</v>
      </c>
      <c r="B6989" s="26" t="s">
        <v>82</v>
      </c>
      <c r="C6989" s="26" t="s">
        <v>83</v>
      </c>
      <c r="D6989" s="26" t="s">
        <v>40</v>
      </c>
      <c r="E6989" s="26" t="s">
        <v>39</v>
      </c>
      <c r="F6989" s="26">
        <v>2012</v>
      </c>
      <c r="G6989" s="27">
        <v>5065.1000000000004</v>
      </c>
    </row>
    <row r="6990" spans="1:7" x14ac:dyDescent="0.15">
      <c r="A6990" s="25" t="s">
        <v>85</v>
      </c>
      <c r="B6990" s="26" t="s">
        <v>82</v>
      </c>
      <c r="C6990" s="26" t="s">
        <v>83</v>
      </c>
      <c r="D6990" s="26" t="s">
        <v>40</v>
      </c>
      <c r="E6990" s="26" t="s">
        <v>39</v>
      </c>
      <c r="F6990" s="26">
        <v>2011</v>
      </c>
      <c r="G6990" s="27">
        <v>5020.9000000000005</v>
      </c>
    </row>
    <row r="6991" spans="1:7" x14ac:dyDescent="0.15">
      <c r="A6991" s="25" t="s">
        <v>85</v>
      </c>
      <c r="B6991" s="26" t="s">
        <v>82</v>
      </c>
      <c r="C6991" s="26" t="s">
        <v>83</v>
      </c>
      <c r="D6991" s="26" t="s">
        <v>40</v>
      </c>
      <c r="E6991" s="26" t="s">
        <v>39</v>
      </c>
      <c r="F6991" s="26">
        <v>2010</v>
      </c>
      <c r="G6991" s="27">
        <v>4953.7000000000007</v>
      </c>
    </row>
    <row r="6992" spans="1:7" x14ac:dyDescent="0.15">
      <c r="A6992" s="25" t="s">
        <v>85</v>
      </c>
      <c r="B6992" s="26" t="s">
        <v>82</v>
      </c>
      <c r="C6992" s="26" t="s">
        <v>83</v>
      </c>
      <c r="D6992" s="26" t="s">
        <v>40</v>
      </c>
      <c r="E6992" s="26" t="s">
        <v>39</v>
      </c>
      <c r="F6992" s="26">
        <v>2009</v>
      </c>
      <c r="G6992" s="27">
        <v>4913.3</v>
      </c>
    </row>
    <row r="6993" spans="1:7" x14ac:dyDescent="0.15">
      <c r="A6993" s="25" t="s">
        <v>85</v>
      </c>
      <c r="B6993" s="26" t="s">
        <v>82</v>
      </c>
      <c r="C6993" s="26" t="s">
        <v>83</v>
      </c>
      <c r="D6993" s="26" t="s">
        <v>40</v>
      </c>
      <c r="E6993" s="26" t="s">
        <v>39</v>
      </c>
      <c r="F6993" s="26">
        <v>2008</v>
      </c>
      <c r="G6993" s="27">
        <v>4901</v>
      </c>
    </row>
    <row r="6994" spans="1:7" x14ac:dyDescent="0.15">
      <c r="A6994" s="25" t="s">
        <v>85</v>
      </c>
      <c r="B6994" s="26" t="s">
        <v>82</v>
      </c>
      <c r="C6994" s="26" t="s">
        <v>83</v>
      </c>
      <c r="D6994" s="26" t="s">
        <v>40</v>
      </c>
      <c r="E6994" s="26" t="s">
        <v>39</v>
      </c>
      <c r="F6994" s="26">
        <v>2007</v>
      </c>
      <c r="G6994" s="27">
        <v>4841.6000000000004</v>
      </c>
    </row>
    <row r="6995" spans="1:7" x14ac:dyDescent="0.15">
      <c r="A6995" s="25" t="s">
        <v>85</v>
      </c>
      <c r="B6995" s="26" t="s">
        <v>82</v>
      </c>
      <c r="C6995" s="26" t="s">
        <v>83</v>
      </c>
      <c r="D6995" s="26" t="s">
        <v>40</v>
      </c>
      <c r="E6995" s="26" t="s">
        <v>39</v>
      </c>
      <c r="F6995" s="26">
        <v>2006</v>
      </c>
      <c r="G6995" s="27">
        <v>4769.7</v>
      </c>
    </row>
    <row r="6996" spans="1:7" x14ac:dyDescent="0.15">
      <c r="A6996" s="25" t="s">
        <v>85</v>
      </c>
      <c r="B6996" s="26" t="s">
        <v>82</v>
      </c>
      <c r="C6996" s="26" t="s">
        <v>83</v>
      </c>
      <c r="D6996" s="26" t="s">
        <v>40</v>
      </c>
      <c r="E6996" s="26" t="s">
        <v>39</v>
      </c>
      <c r="F6996" s="26">
        <v>2005</v>
      </c>
      <c r="G6996" s="27">
        <v>4690.8</v>
      </c>
    </row>
    <row r="6997" spans="1:7" x14ac:dyDescent="0.15">
      <c r="A6997" s="25" t="s">
        <v>85</v>
      </c>
      <c r="B6997" s="26" t="s">
        <v>82</v>
      </c>
      <c r="C6997" s="26" t="s">
        <v>83</v>
      </c>
      <c r="D6997" s="26" t="s">
        <v>40</v>
      </c>
      <c r="E6997" s="26" t="s">
        <v>39</v>
      </c>
      <c r="F6997" s="26">
        <v>2004</v>
      </c>
      <c r="G6997" s="27">
        <v>4612.6000000000004</v>
      </c>
    </row>
    <row r="6998" spans="1:7" x14ac:dyDescent="0.15">
      <c r="A6998" s="25" t="s">
        <v>85</v>
      </c>
      <c r="B6998" s="26" t="s">
        <v>82</v>
      </c>
      <c r="C6998" s="26" t="s">
        <v>83</v>
      </c>
      <c r="D6998" s="26" t="s">
        <v>40</v>
      </c>
      <c r="E6998" s="26" t="s">
        <v>39</v>
      </c>
      <c r="F6998" s="26">
        <v>2003</v>
      </c>
      <c r="G6998" s="27">
        <v>4614.3</v>
      </c>
    </row>
    <row r="6999" spans="1:7" x14ac:dyDescent="0.15">
      <c r="A6999" s="25" t="s">
        <v>85</v>
      </c>
      <c r="B6999" s="26" t="s">
        <v>82</v>
      </c>
      <c r="C6999" s="26" t="s">
        <v>83</v>
      </c>
      <c r="D6999" s="26" t="s">
        <v>40</v>
      </c>
      <c r="E6999" s="26" t="s">
        <v>39</v>
      </c>
      <c r="F6999" s="26">
        <v>2002</v>
      </c>
      <c r="G6999" s="27">
        <v>4581.2</v>
      </c>
    </row>
    <row r="7000" spans="1:7" x14ac:dyDescent="0.15">
      <c r="A7000" s="25" t="s">
        <v>85</v>
      </c>
      <c r="B7000" s="26" t="s">
        <v>82</v>
      </c>
      <c r="C7000" s="26" t="s">
        <v>83</v>
      </c>
      <c r="D7000" s="26" t="s">
        <v>40</v>
      </c>
      <c r="E7000" s="26" t="s">
        <v>39</v>
      </c>
      <c r="F7000" s="26">
        <v>2001</v>
      </c>
      <c r="G7000" s="27">
        <v>4561.5</v>
      </c>
    </row>
    <row r="7001" spans="1:7" x14ac:dyDescent="0.15">
      <c r="A7001" s="25" t="s">
        <v>85</v>
      </c>
      <c r="B7001" s="26" t="s">
        <v>82</v>
      </c>
      <c r="C7001" s="26" t="s">
        <v>83</v>
      </c>
      <c r="D7001" s="26" t="s">
        <v>40</v>
      </c>
      <c r="E7001" s="26" t="s">
        <v>39</v>
      </c>
      <c r="F7001" s="26">
        <v>2000</v>
      </c>
      <c r="G7001" s="27">
        <v>4368.8</v>
      </c>
    </row>
    <row r="7002" spans="1:7" x14ac:dyDescent="0.15">
      <c r="A7002" s="25" t="s">
        <v>85</v>
      </c>
      <c r="B7002" s="26" t="s">
        <v>82</v>
      </c>
      <c r="C7002" s="26" t="s">
        <v>83</v>
      </c>
      <c r="D7002" s="26" t="s">
        <v>40</v>
      </c>
      <c r="E7002" s="26" t="s">
        <v>39</v>
      </c>
      <c r="F7002" s="26">
        <v>1999</v>
      </c>
      <c r="G7002" s="27">
        <v>4377.1000000000004</v>
      </c>
    </row>
    <row r="7003" spans="1:7" x14ac:dyDescent="0.15">
      <c r="A7003" s="25" t="s">
        <v>85</v>
      </c>
      <c r="B7003" s="26" t="s">
        <v>82</v>
      </c>
      <c r="C7003" s="26" t="s">
        <v>83</v>
      </c>
      <c r="D7003" s="26" t="s">
        <v>40</v>
      </c>
      <c r="E7003" s="26" t="s">
        <v>39</v>
      </c>
      <c r="F7003" s="26">
        <v>1998</v>
      </c>
      <c r="G7003" s="27">
        <v>4330.6000000000004</v>
      </c>
    </row>
    <row r="7004" spans="1:7" x14ac:dyDescent="0.15">
      <c r="A7004" s="25" t="s">
        <v>85</v>
      </c>
      <c r="B7004" s="26" t="s">
        <v>82</v>
      </c>
      <c r="C7004" s="26" t="s">
        <v>83</v>
      </c>
      <c r="D7004" s="26" t="s">
        <v>40</v>
      </c>
      <c r="E7004" s="26" t="s">
        <v>39</v>
      </c>
      <c r="F7004" s="26">
        <v>1997</v>
      </c>
      <c r="G7004" s="27">
        <v>4359.1000000000004</v>
      </c>
    </row>
    <row r="7005" spans="1:7" x14ac:dyDescent="0.15">
      <c r="A7005" s="25" t="s">
        <v>85</v>
      </c>
      <c r="B7005" s="26" t="s">
        <v>82</v>
      </c>
      <c r="C7005" s="26" t="s">
        <v>83</v>
      </c>
      <c r="D7005" s="26" t="s">
        <v>40</v>
      </c>
      <c r="E7005" s="26" t="s">
        <v>39</v>
      </c>
      <c r="F7005" s="26">
        <v>1996</v>
      </c>
      <c r="G7005" s="27">
        <v>4414.1000000000004</v>
      </c>
    </row>
    <row r="7006" spans="1:7" x14ac:dyDescent="0.15">
      <c r="A7006" s="25" t="s">
        <v>85</v>
      </c>
      <c r="B7006" s="26" t="s">
        <v>82</v>
      </c>
      <c r="C7006" s="26" t="s">
        <v>83</v>
      </c>
      <c r="D7006" s="26" t="s">
        <v>40</v>
      </c>
      <c r="E7006" s="26" t="s">
        <v>39</v>
      </c>
      <c r="F7006" s="26">
        <v>1995</v>
      </c>
      <c r="G7006" s="27">
        <v>4499.4000000000005</v>
      </c>
    </row>
    <row r="7007" spans="1:7" x14ac:dyDescent="0.15">
      <c r="A7007" s="25" t="s">
        <v>85</v>
      </c>
      <c r="B7007" s="26" t="s">
        <v>82</v>
      </c>
      <c r="C7007" s="26" t="s">
        <v>83</v>
      </c>
      <c r="D7007" s="26" t="s">
        <v>40</v>
      </c>
      <c r="E7007" s="26" t="s">
        <v>39</v>
      </c>
      <c r="F7007" s="26">
        <v>1994</v>
      </c>
      <c r="G7007" s="27"/>
    </row>
    <row r="7008" spans="1:7" x14ac:dyDescent="0.15">
      <c r="A7008" s="25" t="s">
        <v>85</v>
      </c>
      <c r="B7008" s="26" t="s">
        <v>82</v>
      </c>
      <c r="C7008" s="26" t="s">
        <v>83</v>
      </c>
      <c r="D7008" s="26" t="s">
        <v>40</v>
      </c>
      <c r="E7008" s="26" t="s">
        <v>39</v>
      </c>
      <c r="F7008" s="26">
        <v>1993</v>
      </c>
      <c r="G7008" s="27"/>
    </row>
    <row r="7009" spans="1:7" x14ac:dyDescent="0.15">
      <c r="A7009" s="25" t="s">
        <v>85</v>
      </c>
      <c r="B7009" s="26" t="s">
        <v>82</v>
      </c>
      <c r="C7009" s="26" t="s">
        <v>83</v>
      </c>
      <c r="D7009" s="26" t="s">
        <v>40</v>
      </c>
      <c r="E7009" s="26" t="s">
        <v>39</v>
      </c>
      <c r="F7009" s="26">
        <v>1992</v>
      </c>
      <c r="G7009" s="27"/>
    </row>
    <row r="7010" spans="1:7" x14ac:dyDescent="0.15">
      <c r="A7010" s="25" t="s">
        <v>85</v>
      </c>
      <c r="B7010" s="26" t="s">
        <v>82</v>
      </c>
      <c r="C7010" s="26" t="s">
        <v>83</v>
      </c>
      <c r="D7010" s="26" t="s">
        <v>40</v>
      </c>
      <c r="E7010" s="26" t="s">
        <v>39</v>
      </c>
      <c r="F7010" s="26">
        <v>1991</v>
      </c>
      <c r="G7010" s="27"/>
    </row>
    <row r="7011" spans="1:7" x14ac:dyDescent="0.15">
      <c r="A7011" s="25" t="s">
        <v>85</v>
      </c>
      <c r="B7011" s="26" t="s">
        <v>82</v>
      </c>
      <c r="C7011" s="26" t="s">
        <v>83</v>
      </c>
      <c r="D7011" s="26" t="s">
        <v>40</v>
      </c>
      <c r="E7011" s="26" t="s">
        <v>39</v>
      </c>
      <c r="F7011" s="26">
        <v>1990</v>
      </c>
      <c r="G7011" s="27"/>
    </row>
    <row r="7012" spans="1:7" x14ac:dyDescent="0.15">
      <c r="A7012" s="25" t="s">
        <v>85</v>
      </c>
      <c r="B7012" s="26" t="s">
        <v>82</v>
      </c>
      <c r="C7012" s="26" t="s">
        <v>83</v>
      </c>
      <c r="D7012" s="26" t="s">
        <v>40</v>
      </c>
      <c r="E7012" s="26" t="s">
        <v>39</v>
      </c>
      <c r="F7012" s="26">
        <v>1989</v>
      </c>
      <c r="G7012" s="27"/>
    </row>
    <row r="7013" spans="1:7" x14ac:dyDescent="0.15">
      <c r="A7013" s="25" t="s">
        <v>85</v>
      </c>
      <c r="B7013" s="26" t="s">
        <v>82</v>
      </c>
      <c r="C7013" s="26" t="s">
        <v>83</v>
      </c>
      <c r="D7013" s="26" t="s">
        <v>40</v>
      </c>
      <c r="E7013" s="26" t="s">
        <v>39</v>
      </c>
      <c r="F7013" s="26">
        <v>1988</v>
      </c>
      <c r="G7013" s="27"/>
    </row>
    <row r="7014" spans="1:7" x14ac:dyDescent="0.15">
      <c r="A7014" s="25" t="s">
        <v>85</v>
      </c>
      <c r="B7014" s="26" t="s">
        <v>82</v>
      </c>
      <c r="C7014" s="26" t="s">
        <v>83</v>
      </c>
      <c r="D7014" s="26" t="s">
        <v>40</v>
      </c>
      <c r="E7014" s="26" t="s">
        <v>39</v>
      </c>
      <c r="F7014" s="26">
        <v>1987</v>
      </c>
      <c r="G7014" s="27"/>
    </row>
    <row r="7015" spans="1:7" x14ac:dyDescent="0.15">
      <c r="A7015" s="25" t="s">
        <v>85</v>
      </c>
      <c r="B7015" s="26" t="s">
        <v>82</v>
      </c>
      <c r="C7015" s="26" t="s">
        <v>83</v>
      </c>
      <c r="D7015" s="26" t="s">
        <v>40</v>
      </c>
      <c r="E7015" s="26" t="s">
        <v>39</v>
      </c>
      <c r="F7015" s="26">
        <v>1986</v>
      </c>
      <c r="G7015" s="27"/>
    </row>
    <row r="7016" spans="1:7" x14ac:dyDescent="0.15">
      <c r="A7016" s="25" t="s">
        <v>85</v>
      </c>
      <c r="B7016" s="26" t="s">
        <v>82</v>
      </c>
      <c r="C7016" s="26" t="s">
        <v>83</v>
      </c>
      <c r="D7016" s="26" t="s">
        <v>40</v>
      </c>
      <c r="E7016" s="26" t="s">
        <v>39</v>
      </c>
      <c r="F7016" s="26">
        <v>1985</v>
      </c>
      <c r="G7016" s="27"/>
    </row>
    <row r="7017" spans="1:7" x14ac:dyDescent="0.15">
      <c r="A7017" s="25" t="s">
        <v>85</v>
      </c>
      <c r="B7017" s="26" t="s">
        <v>82</v>
      </c>
      <c r="C7017" s="26" t="s">
        <v>83</v>
      </c>
      <c r="D7017" s="26" t="s">
        <v>40</v>
      </c>
      <c r="E7017" s="26" t="s">
        <v>39</v>
      </c>
      <c r="F7017" s="26">
        <v>1984</v>
      </c>
      <c r="G7017" s="27"/>
    </row>
    <row r="7018" spans="1:7" x14ac:dyDescent="0.15">
      <c r="A7018" s="25" t="s">
        <v>85</v>
      </c>
      <c r="B7018" s="26" t="s">
        <v>82</v>
      </c>
      <c r="C7018" s="26" t="s">
        <v>83</v>
      </c>
      <c r="D7018" s="26" t="s">
        <v>40</v>
      </c>
      <c r="E7018" s="26" t="s">
        <v>39</v>
      </c>
      <c r="F7018" s="26">
        <v>1983</v>
      </c>
      <c r="G7018" s="27"/>
    </row>
    <row r="7019" spans="1:7" x14ac:dyDescent="0.15">
      <c r="A7019" s="25" t="s">
        <v>85</v>
      </c>
      <c r="B7019" s="26" t="s">
        <v>82</v>
      </c>
      <c r="C7019" s="26" t="s">
        <v>83</v>
      </c>
      <c r="D7019" s="26" t="s">
        <v>40</v>
      </c>
      <c r="E7019" s="26" t="s">
        <v>39</v>
      </c>
      <c r="F7019" s="26">
        <v>1982</v>
      </c>
      <c r="G7019" s="27"/>
    </row>
    <row r="7020" spans="1:7" x14ac:dyDescent="0.15">
      <c r="A7020" s="25" t="s">
        <v>85</v>
      </c>
      <c r="B7020" s="26" t="s">
        <v>82</v>
      </c>
      <c r="C7020" s="26" t="s">
        <v>83</v>
      </c>
      <c r="D7020" s="26" t="s">
        <v>40</v>
      </c>
      <c r="E7020" s="26" t="s">
        <v>39</v>
      </c>
      <c r="F7020" s="26">
        <v>1981</v>
      </c>
      <c r="G7020" s="27"/>
    </row>
    <row r="7021" spans="1:7" x14ac:dyDescent="0.15">
      <c r="A7021" s="25" t="s">
        <v>85</v>
      </c>
      <c r="B7021" s="26" t="s">
        <v>82</v>
      </c>
      <c r="C7021" s="26" t="s">
        <v>83</v>
      </c>
      <c r="D7021" s="26" t="s">
        <v>40</v>
      </c>
      <c r="E7021" s="26" t="s">
        <v>39</v>
      </c>
      <c r="F7021" s="26">
        <v>1980</v>
      </c>
      <c r="G7021" s="27"/>
    </row>
    <row r="7022" spans="1:7" x14ac:dyDescent="0.15">
      <c r="A7022" s="25" t="s">
        <v>85</v>
      </c>
      <c r="B7022" s="26" t="s">
        <v>82</v>
      </c>
      <c r="C7022" s="26" t="s">
        <v>83</v>
      </c>
      <c r="D7022" s="26" t="s">
        <v>40</v>
      </c>
      <c r="E7022" s="26" t="s">
        <v>39</v>
      </c>
      <c r="F7022" s="26">
        <v>1979</v>
      </c>
      <c r="G7022" s="27"/>
    </row>
    <row r="7023" spans="1:7" x14ac:dyDescent="0.15">
      <c r="A7023" s="25" t="s">
        <v>85</v>
      </c>
      <c r="B7023" s="26" t="s">
        <v>82</v>
      </c>
      <c r="C7023" s="26" t="s">
        <v>83</v>
      </c>
      <c r="D7023" s="26" t="s">
        <v>40</v>
      </c>
      <c r="E7023" s="26" t="s">
        <v>39</v>
      </c>
      <c r="F7023" s="26">
        <v>1978</v>
      </c>
      <c r="G7023" s="27"/>
    </row>
    <row r="7024" spans="1:7" x14ac:dyDescent="0.15">
      <c r="A7024" s="25" t="s">
        <v>85</v>
      </c>
      <c r="B7024" s="26" t="s">
        <v>82</v>
      </c>
      <c r="C7024" s="26" t="s">
        <v>83</v>
      </c>
      <c r="D7024" s="26" t="s">
        <v>40</v>
      </c>
      <c r="E7024" s="26" t="s">
        <v>39</v>
      </c>
      <c r="F7024" s="26">
        <v>1977</v>
      </c>
      <c r="G7024" s="27"/>
    </row>
    <row r="7025" spans="1:7" x14ac:dyDescent="0.15">
      <c r="A7025" s="25" t="s">
        <v>85</v>
      </c>
      <c r="B7025" s="26" t="s">
        <v>82</v>
      </c>
      <c r="C7025" s="26" t="s">
        <v>83</v>
      </c>
      <c r="D7025" s="26" t="s">
        <v>40</v>
      </c>
      <c r="E7025" s="26" t="s">
        <v>39</v>
      </c>
      <c r="F7025" s="26">
        <v>1976</v>
      </c>
      <c r="G7025" s="27"/>
    </row>
    <row r="7026" spans="1:7" x14ac:dyDescent="0.15">
      <c r="A7026" s="25" t="s">
        <v>85</v>
      </c>
      <c r="B7026" s="26" t="s">
        <v>82</v>
      </c>
      <c r="C7026" s="26" t="s">
        <v>83</v>
      </c>
      <c r="D7026" s="26" t="s">
        <v>40</v>
      </c>
      <c r="E7026" s="26" t="s">
        <v>39</v>
      </c>
      <c r="F7026" s="26">
        <v>1975</v>
      </c>
      <c r="G7026" s="27"/>
    </row>
    <row r="7027" spans="1:7" x14ac:dyDescent="0.15">
      <c r="A7027" s="25" t="s">
        <v>85</v>
      </c>
      <c r="B7027" s="26" t="s">
        <v>82</v>
      </c>
      <c r="C7027" s="26" t="s">
        <v>83</v>
      </c>
      <c r="D7027" s="26" t="s">
        <v>40</v>
      </c>
      <c r="E7027" s="26" t="s">
        <v>39</v>
      </c>
      <c r="F7027" s="26">
        <v>1974</v>
      </c>
      <c r="G7027" s="27"/>
    </row>
    <row r="7028" spans="1:7" x14ac:dyDescent="0.15">
      <c r="A7028" s="25" t="s">
        <v>85</v>
      </c>
      <c r="B7028" s="26" t="s">
        <v>82</v>
      </c>
      <c r="C7028" s="26" t="s">
        <v>83</v>
      </c>
      <c r="D7028" s="26" t="s">
        <v>40</v>
      </c>
      <c r="E7028" s="26" t="s">
        <v>39</v>
      </c>
      <c r="F7028" s="26">
        <v>1973</v>
      </c>
      <c r="G7028" s="27"/>
    </row>
    <row r="7029" spans="1:7" x14ac:dyDescent="0.15">
      <c r="A7029" s="25" t="s">
        <v>85</v>
      </c>
      <c r="B7029" s="26" t="s">
        <v>82</v>
      </c>
      <c r="C7029" s="26" t="s">
        <v>83</v>
      </c>
      <c r="D7029" s="26" t="s">
        <v>40</v>
      </c>
      <c r="E7029" s="26" t="s">
        <v>39</v>
      </c>
      <c r="F7029" s="26">
        <v>1972</v>
      </c>
      <c r="G7029" s="27"/>
    </row>
    <row r="7030" spans="1:7" x14ac:dyDescent="0.15">
      <c r="A7030" s="25" t="s">
        <v>85</v>
      </c>
      <c r="B7030" s="26" t="s">
        <v>82</v>
      </c>
      <c r="C7030" s="26" t="s">
        <v>83</v>
      </c>
      <c r="D7030" s="26" t="s">
        <v>40</v>
      </c>
      <c r="E7030" s="26" t="s">
        <v>39</v>
      </c>
      <c r="F7030" s="26">
        <v>1971</v>
      </c>
      <c r="G7030" s="27"/>
    </row>
    <row r="7031" spans="1:7" x14ac:dyDescent="0.15">
      <c r="A7031" s="25" t="s">
        <v>85</v>
      </c>
      <c r="B7031" s="26" t="s">
        <v>82</v>
      </c>
      <c r="C7031" s="26" t="s">
        <v>83</v>
      </c>
      <c r="D7031" s="26" t="s">
        <v>40</v>
      </c>
      <c r="E7031" s="26" t="s">
        <v>39</v>
      </c>
      <c r="F7031" s="26">
        <v>1970</v>
      </c>
      <c r="G7031" s="27"/>
    </row>
    <row r="7032" spans="1:7" x14ac:dyDescent="0.15">
      <c r="A7032" s="25" t="s">
        <v>85</v>
      </c>
      <c r="B7032" s="26" t="s">
        <v>82</v>
      </c>
      <c r="C7032" s="26" t="s">
        <v>83</v>
      </c>
      <c r="D7032" s="26" t="s">
        <v>40</v>
      </c>
      <c r="E7032" s="26" t="s">
        <v>39</v>
      </c>
      <c r="F7032" s="26">
        <v>1969</v>
      </c>
      <c r="G7032" s="27"/>
    </row>
    <row r="7033" spans="1:7" x14ac:dyDescent="0.15">
      <c r="A7033" s="25" t="s">
        <v>85</v>
      </c>
      <c r="B7033" s="26" t="s">
        <v>82</v>
      </c>
      <c r="C7033" s="26" t="s">
        <v>83</v>
      </c>
      <c r="D7033" s="26" t="s">
        <v>40</v>
      </c>
      <c r="E7033" s="26" t="s">
        <v>39</v>
      </c>
      <c r="F7033" s="26">
        <v>1968</v>
      </c>
      <c r="G7033" s="27"/>
    </row>
    <row r="7034" spans="1:7" x14ac:dyDescent="0.15">
      <c r="A7034" s="25" t="s">
        <v>85</v>
      </c>
      <c r="B7034" s="26" t="s">
        <v>82</v>
      </c>
      <c r="C7034" s="26" t="s">
        <v>83</v>
      </c>
      <c r="D7034" s="26" t="s">
        <v>40</v>
      </c>
      <c r="E7034" s="26" t="s">
        <v>39</v>
      </c>
      <c r="F7034" s="26">
        <v>1967</v>
      </c>
      <c r="G7034" s="27"/>
    </row>
    <row r="7035" spans="1:7" x14ac:dyDescent="0.15">
      <c r="A7035" s="25" t="s">
        <v>85</v>
      </c>
      <c r="B7035" s="26" t="s">
        <v>82</v>
      </c>
      <c r="C7035" s="26" t="s">
        <v>83</v>
      </c>
      <c r="D7035" s="26" t="s">
        <v>40</v>
      </c>
      <c r="E7035" s="26" t="s">
        <v>39</v>
      </c>
      <c r="F7035" s="26">
        <v>1966</v>
      </c>
      <c r="G7035" s="27"/>
    </row>
    <row r="7036" spans="1:7" x14ac:dyDescent="0.15">
      <c r="A7036" s="25" t="s">
        <v>85</v>
      </c>
      <c r="B7036" s="26" t="s">
        <v>82</v>
      </c>
      <c r="C7036" s="26" t="s">
        <v>83</v>
      </c>
      <c r="D7036" s="26" t="s">
        <v>40</v>
      </c>
      <c r="E7036" s="26" t="s">
        <v>39</v>
      </c>
      <c r="F7036" s="26">
        <v>1965</v>
      </c>
      <c r="G7036" s="27"/>
    </row>
    <row r="7037" spans="1:7" x14ac:dyDescent="0.15">
      <c r="A7037" s="25" t="s">
        <v>85</v>
      </c>
      <c r="B7037" s="26" t="s">
        <v>82</v>
      </c>
      <c r="C7037" s="26" t="s">
        <v>83</v>
      </c>
      <c r="D7037" s="26" t="s">
        <v>40</v>
      </c>
      <c r="E7037" s="26" t="s">
        <v>39</v>
      </c>
      <c r="F7037" s="26">
        <v>1964</v>
      </c>
      <c r="G7037" s="27"/>
    </row>
    <row r="7038" spans="1:7" x14ac:dyDescent="0.15">
      <c r="A7038" s="25" t="s">
        <v>85</v>
      </c>
      <c r="B7038" s="26" t="s">
        <v>82</v>
      </c>
      <c r="C7038" s="26" t="s">
        <v>83</v>
      </c>
      <c r="D7038" s="26" t="s">
        <v>40</v>
      </c>
      <c r="E7038" s="26" t="s">
        <v>39</v>
      </c>
      <c r="F7038" s="26">
        <v>1963</v>
      </c>
      <c r="G7038" s="27"/>
    </row>
    <row r="7039" spans="1:7" x14ac:dyDescent="0.15">
      <c r="A7039" s="25" t="s">
        <v>85</v>
      </c>
      <c r="B7039" s="26" t="s">
        <v>82</v>
      </c>
      <c r="C7039" s="26" t="s">
        <v>83</v>
      </c>
      <c r="D7039" s="26" t="s">
        <v>40</v>
      </c>
      <c r="E7039" s="26" t="s">
        <v>39</v>
      </c>
      <c r="F7039" s="26">
        <v>1962</v>
      </c>
      <c r="G7039" s="27"/>
    </row>
    <row r="7040" spans="1:7" x14ac:dyDescent="0.15">
      <c r="A7040" s="25" t="s">
        <v>85</v>
      </c>
      <c r="B7040" s="26" t="s">
        <v>82</v>
      </c>
      <c r="C7040" s="26" t="s">
        <v>83</v>
      </c>
      <c r="D7040" s="26" t="s">
        <v>40</v>
      </c>
      <c r="E7040" s="26" t="s">
        <v>39</v>
      </c>
      <c r="F7040" s="26">
        <v>1961</v>
      </c>
      <c r="G7040" s="27"/>
    </row>
    <row r="7041" spans="1:7" x14ac:dyDescent="0.15">
      <c r="A7041" s="25" t="s">
        <v>85</v>
      </c>
      <c r="B7041" s="26" t="s">
        <v>82</v>
      </c>
      <c r="C7041" s="26" t="s">
        <v>83</v>
      </c>
      <c r="D7041" s="26" t="s">
        <v>40</v>
      </c>
      <c r="E7041" s="26" t="s">
        <v>39</v>
      </c>
      <c r="F7041" s="26">
        <v>1960</v>
      </c>
      <c r="G7041" s="27"/>
    </row>
    <row r="7042" spans="1:7" x14ac:dyDescent="0.15">
      <c r="A7042" s="25" t="s">
        <v>85</v>
      </c>
      <c r="B7042" s="26" t="s">
        <v>82</v>
      </c>
      <c r="C7042" s="26" t="s">
        <v>83</v>
      </c>
      <c r="D7042" s="26" t="s">
        <v>44</v>
      </c>
      <c r="E7042" s="26" t="s">
        <v>43</v>
      </c>
      <c r="F7042" s="26">
        <v>2023</v>
      </c>
      <c r="G7042" s="27"/>
    </row>
    <row r="7043" spans="1:7" x14ac:dyDescent="0.15">
      <c r="A7043" s="25" t="s">
        <v>85</v>
      </c>
      <c r="B7043" s="26" t="s">
        <v>82</v>
      </c>
      <c r="C7043" s="26" t="s">
        <v>83</v>
      </c>
      <c r="D7043" s="26" t="s">
        <v>44</v>
      </c>
      <c r="E7043" s="26" t="s">
        <v>43</v>
      </c>
      <c r="F7043" s="26">
        <v>2022</v>
      </c>
      <c r="G7043" s="27"/>
    </row>
    <row r="7044" spans="1:7" x14ac:dyDescent="0.15">
      <c r="A7044" s="25" t="s">
        <v>85</v>
      </c>
      <c r="B7044" s="26" t="s">
        <v>82</v>
      </c>
      <c r="C7044" s="26" t="s">
        <v>83</v>
      </c>
      <c r="D7044" s="26" t="s">
        <v>44</v>
      </c>
      <c r="E7044" s="26" t="s">
        <v>43</v>
      </c>
      <c r="F7044" s="26">
        <v>2021</v>
      </c>
      <c r="G7044" s="27"/>
    </row>
    <row r="7045" spans="1:7" x14ac:dyDescent="0.15">
      <c r="A7045" s="25" t="s">
        <v>85</v>
      </c>
      <c r="B7045" s="26" t="s">
        <v>82</v>
      </c>
      <c r="C7045" s="26" t="s">
        <v>83</v>
      </c>
      <c r="D7045" s="26" t="s">
        <v>44</v>
      </c>
      <c r="E7045" s="26" t="s">
        <v>43</v>
      </c>
      <c r="F7045" s="26">
        <v>2020</v>
      </c>
      <c r="G7045" s="27"/>
    </row>
    <row r="7046" spans="1:7" x14ac:dyDescent="0.15">
      <c r="A7046" s="25" t="s">
        <v>85</v>
      </c>
      <c r="B7046" s="26" t="s">
        <v>82</v>
      </c>
      <c r="C7046" s="26" t="s">
        <v>83</v>
      </c>
      <c r="D7046" s="26" t="s">
        <v>44</v>
      </c>
      <c r="E7046" s="26" t="s">
        <v>43</v>
      </c>
      <c r="F7046" s="26">
        <v>2019</v>
      </c>
      <c r="G7046" s="27">
        <v>34033.599999999999</v>
      </c>
    </row>
    <row r="7047" spans="1:7" x14ac:dyDescent="0.15">
      <c r="A7047" s="25" t="s">
        <v>85</v>
      </c>
      <c r="B7047" s="26" t="s">
        <v>82</v>
      </c>
      <c r="C7047" s="26" t="s">
        <v>83</v>
      </c>
      <c r="D7047" s="26" t="s">
        <v>44</v>
      </c>
      <c r="E7047" s="26" t="s">
        <v>43</v>
      </c>
      <c r="F7047" s="26">
        <v>2018</v>
      </c>
      <c r="G7047" s="27">
        <v>33762.400000000001</v>
      </c>
    </row>
    <row r="7048" spans="1:7" x14ac:dyDescent="0.15">
      <c r="A7048" s="25" t="s">
        <v>85</v>
      </c>
      <c r="B7048" s="26" t="s">
        <v>82</v>
      </c>
      <c r="C7048" s="26" t="s">
        <v>83</v>
      </c>
      <c r="D7048" s="26" t="s">
        <v>44</v>
      </c>
      <c r="E7048" s="26" t="s">
        <v>43</v>
      </c>
      <c r="F7048" s="26">
        <v>2017</v>
      </c>
      <c r="G7048" s="27">
        <v>33465.599999999999</v>
      </c>
    </row>
    <row r="7049" spans="1:7" x14ac:dyDescent="0.15">
      <c r="A7049" s="25" t="s">
        <v>85</v>
      </c>
      <c r="B7049" s="26" t="s">
        <v>82</v>
      </c>
      <c r="C7049" s="26" t="s">
        <v>83</v>
      </c>
      <c r="D7049" s="26" t="s">
        <v>44</v>
      </c>
      <c r="E7049" s="26" t="s">
        <v>43</v>
      </c>
      <c r="F7049" s="26">
        <v>2016</v>
      </c>
      <c r="G7049" s="27">
        <v>33298.199999999997</v>
      </c>
    </row>
    <row r="7050" spans="1:7" x14ac:dyDescent="0.15">
      <c r="A7050" s="25" t="s">
        <v>85</v>
      </c>
      <c r="B7050" s="26" t="s">
        <v>82</v>
      </c>
      <c r="C7050" s="26" t="s">
        <v>83</v>
      </c>
      <c r="D7050" s="26" t="s">
        <v>44</v>
      </c>
      <c r="E7050" s="26" t="s">
        <v>43</v>
      </c>
      <c r="F7050" s="26">
        <v>2015</v>
      </c>
      <c r="G7050" s="27">
        <v>32990.6</v>
      </c>
    </row>
    <row r="7051" spans="1:7" x14ac:dyDescent="0.15">
      <c r="A7051" s="25" t="s">
        <v>85</v>
      </c>
      <c r="B7051" s="26" t="s">
        <v>82</v>
      </c>
      <c r="C7051" s="26" t="s">
        <v>83</v>
      </c>
      <c r="D7051" s="26" t="s">
        <v>44</v>
      </c>
      <c r="E7051" s="26" t="s">
        <v>43</v>
      </c>
      <c r="F7051" s="26">
        <v>2014</v>
      </c>
      <c r="G7051" s="27">
        <v>32707.9</v>
      </c>
    </row>
    <row r="7052" spans="1:7" x14ac:dyDescent="0.15">
      <c r="A7052" s="25" t="s">
        <v>85</v>
      </c>
      <c r="B7052" s="26" t="s">
        <v>82</v>
      </c>
      <c r="C7052" s="26" t="s">
        <v>83</v>
      </c>
      <c r="D7052" s="26" t="s">
        <v>44</v>
      </c>
      <c r="E7052" s="26" t="s">
        <v>43</v>
      </c>
      <c r="F7052" s="26">
        <v>2013</v>
      </c>
      <c r="G7052" s="27">
        <v>32434.400000000001</v>
      </c>
    </row>
    <row r="7053" spans="1:7" x14ac:dyDescent="0.15">
      <c r="A7053" s="25" t="s">
        <v>85</v>
      </c>
      <c r="B7053" s="26" t="s">
        <v>82</v>
      </c>
      <c r="C7053" s="26" t="s">
        <v>83</v>
      </c>
      <c r="D7053" s="26" t="s">
        <v>44</v>
      </c>
      <c r="E7053" s="26" t="s">
        <v>43</v>
      </c>
      <c r="F7053" s="26">
        <v>2012</v>
      </c>
      <c r="G7053" s="27">
        <v>32170.400000000001</v>
      </c>
    </row>
    <row r="7054" spans="1:7" x14ac:dyDescent="0.15">
      <c r="A7054" s="25" t="s">
        <v>85</v>
      </c>
      <c r="B7054" s="26" t="s">
        <v>82</v>
      </c>
      <c r="C7054" s="26" t="s">
        <v>83</v>
      </c>
      <c r="D7054" s="26" t="s">
        <v>44</v>
      </c>
      <c r="E7054" s="26" t="s">
        <v>43</v>
      </c>
      <c r="F7054" s="26">
        <v>2011</v>
      </c>
      <c r="G7054" s="27">
        <v>31875.4</v>
      </c>
    </row>
    <row r="7055" spans="1:7" x14ac:dyDescent="0.15">
      <c r="A7055" s="25" t="s">
        <v>85</v>
      </c>
      <c r="B7055" s="26" t="s">
        <v>82</v>
      </c>
      <c r="C7055" s="26" t="s">
        <v>83</v>
      </c>
      <c r="D7055" s="26" t="s">
        <v>44</v>
      </c>
      <c r="E7055" s="26" t="s">
        <v>43</v>
      </c>
      <c r="F7055" s="26">
        <v>2010</v>
      </c>
      <c r="G7055" s="27">
        <v>31621</v>
      </c>
    </row>
    <row r="7056" spans="1:7" x14ac:dyDescent="0.15">
      <c r="A7056" s="25" t="s">
        <v>85</v>
      </c>
      <c r="B7056" s="26" t="s">
        <v>82</v>
      </c>
      <c r="C7056" s="26" t="s">
        <v>83</v>
      </c>
      <c r="D7056" s="26" t="s">
        <v>44</v>
      </c>
      <c r="E7056" s="26" t="s">
        <v>43</v>
      </c>
      <c r="F7056" s="26">
        <v>2009</v>
      </c>
      <c r="G7056" s="27">
        <v>31461.1</v>
      </c>
    </row>
    <row r="7057" spans="1:7" x14ac:dyDescent="0.15">
      <c r="A7057" s="25" t="s">
        <v>85</v>
      </c>
      <c r="B7057" s="26" t="s">
        <v>82</v>
      </c>
      <c r="C7057" s="26" t="s">
        <v>83</v>
      </c>
      <c r="D7057" s="26" t="s">
        <v>44</v>
      </c>
      <c r="E7057" s="26" t="s">
        <v>43</v>
      </c>
      <c r="F7057" s="26">
        <v>2008</v>
      </c>
      <c r="G7057" s="27">
        <v>31305.7</v>
      </c>
    </row>
    <row r="7058" spans="1:7" x14ac:dyDescent="0.15">
      <c r="A7058" s="25" t="s">
        <v>85</v>
      </c>
      <c r="B7058" s="26" t="s">
        <v>82</v>
      </c>
      <c r="C7058" s="26" t="s">
        <v>83</v>
      </c>
      <c r="D7058" s="26" t="s">
        <v>44</v>
      </c>
      <c r="E7058" s="26" t="s">
        <v>43</v>
      </c>
      <c r="F7058" s="26">
        <v>2007</v>
      </c>
      <c r="G7058" s="27">
        <v>30914.9</v>
      </c>
    </row>
    <row r="7059" spans="1:7" x14ac:dyDescent="0.15">
      <c r="A7059" s="25" t="s">
        <v>85</v>
      </c>
      <c r="B7059" s="26" t="s">
        <v>82</v>
      </c>
      <c r="C7059" s="26" t="s">
        <v>83</v>
      </c>
      <c r="D7059" s="26" t="s">
        <v>44</v>
      </c>
      <c r="E7059" s="26" t="s">
        <v>43</v>
      </c>
      <c r="F7059" s="26">
        <v>2006</v>
      </c>
      <c r="G7059" s="27">
        <v>30710.7</v>
      </c>
    </row>
    <row r="7060" spans="1:7" x14ac:dyDescent="0.15">
      <c r="A7060" s="25" t="s">
        <v>85</v>
      </c>
      <c r="B7060" s="26" t="s">
        <v>82</v>
      </c>
      <c r="C7060" s="26" t="s">
        <v>83</v>
      </c>
      <c r="D7060" s="26" t="s">
        <v>44</v>
      </c>
      <c r="E7060" s="26" t="s">
        <v>43</v>
      </c>
      <c r="F7060" s="26">
        <v>2005</v>
      </c>
      <c r="G7060" s="27">
        <v>30201.3</v>
      </c>
    </row>
    <row r="7061" spans="1:7" x14ac:dyDescent="0.15">
      <c r="A7061" s="25" t="s">
        <v>85</v>
      </c>
      <c r="B7061" s="26" t="s">
        <v>82</v>
      </c>
      <c r="C7061" s="26" t="s">
        <v>83</v>
      </c>
      <c r="D7061" s="26" t="s">
        <v>44</v>
      </c>
      <c r="E7061" s="26" t="s">
        <v>43</v>
      </c>
      <c r="F7061" s="26">
        <v>2004</v>
      </c>
      <c r="G7061" s="27">
        <v>29725.8</v>
      </c>
    </row>
    <row r="7062" spans="1:7" x14ac:dyDescent="0.15">
      <c r="A7062" s="25" t="s">
        <v>85</v>
      </c>
      <c r="B7062" s="26" t="s">
        <v>82</v>
      </c>
      <c r="C7062" s="26" t="s">
        <v>83</v>
      </c>
      <c r="D7062" s="26" t="s">
        <v>44</v>
      </c>
      <c r="E7062" s="26" t="s">
        <v>43</v>
      </c>
      <c r="F7062" s="26">
        <v>2003</v>
      </c>
      <c r="G7062" s="27">
        <v>29529.200000000001</v>
      </c>
    </row>
    <row r="7063" spans="1:7" x14ac:dyDescent="0.15">
      <c r="A7063" s="25" t="s">
        <v>85</v>
      </c>
      <c r="B7063" s="26" t="s">
        <v>82</v>
      </c>
      <c r="C7063" s="26" t="s">
        <v>83</v>
      </c>
      <c r="D7063" s="26" t="s">
        <v>44</v>
      </c>
      <c r="E7063" s="26" t="s">
        <v>43</v>
      </c>
      <c r="F7063" s="26">
        <v>2002</v>
      </c>
      <c r="G7063" s="27">
        <v>29259.3</v>
      </c>
    </row>
    <row r="7064" spans="1:7" x14ac:dyDescent="0.15">
      <c r="A7064" s="25" t="s">
        <v>85</v>
      </c>
      <c r="B7064" s="26" t="s">
        <v>82</v>
      </c>
      <c r="C7064" s="26" t="s">
        <v>83</v>
      </c>
      <c r="D7064" s="26" t="s">
        <v>44</v>
      </c>
      <c r="E7064" s="26" t="s">
        <v>43</v>
      </c>
      <c r="F7064" s="26">
        <v>2001</v>
      </c>
      <c r="G7064" s="27">
        <v>29024.6</v>
      </c>
    </row>
    <row r="7065" spans="1:7" x14ac:dyDescent="0.15">
      <c r="A7065" s="25" t="s">
        <v>85</v>
      </c>
      <c r="B7065" s="26" t="s">
        <v>82</v>
      </c>
      <c r="C7065" s="26" t="s">
        <v>83</v>
      </c>
      <c r="D7065" s="26" t="s">
        <v>44</v>
      </c>
      <c r="E7065" s="26" t="s">
        <v>43</v>
      </c>
      <c r="F7065" s="26">
        <v>2000</v>
      </c>
      <c r="G7065" s="27">
        <v>28850.3</v>
      </c>
    </row>
    <row r="7066" spans="1:7" x14ac:dyDescent="0.15">
      <c r="A7066" s="25" t="s">
        <v>85</v>
      </c>
      <c r="B7066" s="26" t="s">
        <v>82</v>
      </c>
      <c r="C7066" s="26" t="s">
        <v>83</v>
      </c>
      <c r="D7066" s="26" t="s">
        <v>44</v>
      </c>
      <c r="E7066" s="26" t="s">
        <v>43</v>
      </c>
      <c r="F7066" s="26">
        <v>1999</v>
      </c>
      <c r="G7066" s="27">
        <v>28601.1</v>
      </c>
    </row>
    <row r="7067" spans="1:7" x14ac:dyDescent="0.15">
      <c r="A7067" s="25" t="s">
        <v>85</v>
      </c>
      <c r="B7067" s="26" t="s">
        <v>82</v>
      </c>
      <c r="C7067" s="26" t="s">
        <v>83</v>
      </c>
      <c r="D7067" s="26" t="s">
        <v>44</v>
      </c>
      <c r="E7067" s="26" t="s">
        <v>43</v>
      </c>
      <c r="F7067" s="26">
        <v>1998</v>
      </c>
      <c r="G7067" s="27">
        <v>28839.5</v>
      </c>
    </row>
    <row r="7068" spans="1:7" x14ac:dyDescent="0.15">
      <c r="A7068" s="25" t="s">
        <v>85</v>
      </c>
      <c r="B7068" s="26" t="s">
        <v>82</v>
      </c>
      <c r="C7068" s="26" t="s">
        <v>83</v>
      </c>
      <c r="D7068" s="26" t="s">
        <v>44</v>
      </c>
      <c r="E7068" s="26" t="s">
        <v>43</v>
      </c>
      <c r="F7068" s="26">
        <v>1997</v>
      </c>
      <c r="G7068" s="27">
        <v>28732</v>
      </c>
    </row>
    <row r="7069" spans="1:7" x14ac:dyDescent="0.15">
      <c r="A7069" s="25" t="s">
        <v>85</v>
      </c>
      <c r="B7069" s="26" t="s">
        <v>82</v>
      </c>
      <c r="C7069" s="26" t="s">
        <v>83</v>
      </c>
      <c r="D7069" s="26" t="s">
        <v>44</v>
      </c>
      <c r="E7069" s="26" t="s">
        <v>43</v>
      </c>
      <c r="F7069" s="26">
        <v>1996</v>
      </c>
      <c r="G7069" s="27">
        <v>28576.5</v>
      </c>
    </row>
    <row r="7070" spans="1:7" x14ac:dyDescent="0.15">
      <c r="A7070" s="25" t="s">
        <v>85</v>
      </c>
      <c r="B7070" s="26" t="s">
        <v>82</v>
      </c>
      <c r="C7070" s="26" t="s">
        <v>83</v>
      </c>
      <c r="D7070" s="26" t="s">
        <v>44</v>
      </c>
      <c r="E7070" s="26" t="s">
        <v>43</v>
      </c>
      <c r="F7070" s="26">
        <v>1995</v>
      </c>
      <c r="G7070" s="27">
        <v>28424.2</v>
      </c>
    </row>
    <row r="7071" spans="1:7" x14ac:dyDescent="0.15">
      <c r="A7071" s="25" t="s">
        <v>85</v>
      </c>
      <c r="B7071" s="26" t="s">
        <v>82</v>
      </c>
      <c r="C7071" s="26" t="s">
        <v>83</v>
      </c>
      <c r="D7071" s="26" t="s">
        <v>44</v>
      </c>
      <c r="E7071" s="26" t="s">
        <v>43</v>
      </c>
      <c r="F7071" s="26">
        <v>1994</v>
      </c>
      <c r="G7071" s="27"/>
    </row>
    <row r="7072" spans="1:7" x14ac:dyDescent="0.15">
      <c r="A7072" s="25" t="s">
        <v>85</v>
      </c>
      <c r="B7072" s="26" t="s">
        <v>82</v>
      </c>
      <c r="C7072" s="26" t="s">
        <v>83</v>
      </c>
      <c r="D7072" s="26" t="s">
        <v>44</v>
      </c>
      <c r="E7072" s="26" t="s">
        <v>43</v>
      </c>
      <c r="F7072" s="26">
        <v>1993</v>
      </c>
      <c r="G7072" s="27"/>
    </row>
    <row r="7073" spans="1:7" x14ac:dyDescent="0.15">
      <c r="A7073" s="25" t="s">
        <v>85</v>
      </c>
      <c r="B7073" s="26" t="s">
        <v>82</v>
      </c>
      <c r="C7073" s="26" t="s">
        <v>83</v>
      </c>
      <c r="D7073" s="26" t="s">
        <v>44</v>
      </c>
      <c r="E7073" s="26" t="s">
        <v>43</v>
      </c>
      <c r="F7073" s="26">
        <v>1992</v>
      </c>
      <c r="G7073" s="27"/>
    </row>
    <row r="7074" spans="1:7" x14ac:dyDescent="0.15">
      <c r="A7074" s="25" t="s">
        <v>85</v>
      </c>
      <c r="B7074" s="26" t="s">
        <v>82</v>
      </c>
      <c r="C7074" s="26" t="s">
        <v>83</v>
      </c>
      <c r="D7074" s="26" t="s">
        <v>44</v>
      </c>
      <c r="E7074" s="26" t="s">
        <v>43</v>
      </c>
      <c r="F7074" s="26">
        <v>1991</v>
      </c>
      <c r="G7074" s="27"/>
    </row>
    <row r="7075" spans="1:7" x14ac:dyDescent="0.15">
      <c r="A7075" s="25" t="s">
        <v>85</v>
      </c>
      <c r="B7075" s="26" t="s">
        <v>82</v>
      </c>
      <c r="C7075" s="26" t="s">
        <v>83</v>
      </c>
      <c r="D7075" s="26" t="s">
        <v>44</v>
      </c>
      <c r="E7075" s="26" t="s">
        <v>43</v>
      </c>
      <c r="F7075" s="26">
        <v>1990</v>
      </c>
      <c r="G7075" s="27"/>
    </row>
    <row r="7076" spans="1:7" x14ac:dyDescent="0.15">
      <c r="A7076" s="25" t="s">
        <v>85</v>
      </c>
      <c r="B7076" s="26" t="s">
        <v>82</v>
      </c>
      <c r="C7076" s="26" t="s">
        <v>83</v>
      </c>
      <c r="D7076" s="26" t="s">
        <v>44</v>
      </c>
      <c r="E7076" s="26" t="s">
        <v>43</v>
      </c>
      <c r="F7076" s="26">
        <v>1989</v>
      </c>
      <c r="G7076" s="27"/>
    </row>
    <row r="7077" spans="1:7" x14ac:dyDescent="0.15">
      <c r="A7077" s="25" t="s">
        <v>85</v>
      </c>
      <c r="B7077" s="26" t="s">
        <v>82</v>
      </c>
      <c r="C7077" s="26" t="s">
        <v>83</v>
      </c>
      <c r="D7077" s="26" t="s">
        <v>44</v>
      </c>
      <c r="E7077" s="26" t="s">
        <v>43</v>
      </c>
      <c r="F7077" s="26">
        <v>1988</v>
      </c>
      <c r="G7077" s="27"/>
    </row>
    <row r="7078" spans="1:7" x14ac:dyDescent="0.15">
      <c r="A7078" s="25" t="s">
        <v>85</v>
      </c>
      <c r="B7078" s="26" t="s">
        <v>82</v>
      </c>
      <c r="C7078" s="26" t="s">
        <v>83</v>
      </c>
      <c r="D7078" s="26" t="s">
        <v>44</v>
      </c>
      <c r="E7078" s="26" t="s">
        <v>43</v>
      </c>
      <c r="F7078" s="26">
        <v>1987</v>
      </c>
      <c r="G7078" s="27"/>
    </row>
    <row r="7079" spans="1:7" x14ac:dyDescent="0.15">
      <c r="A7079" s="25" t="s">
        <v>85</v>
      </c>
      <c r="B7079" s="26" t="s">
        <v>82</v>
      </c>
      <c r="C7079" s="26" t="s">
        <v>83</v>
      </c>
      <c r="D7079" s="26" t="s">
        <v>44</v>
      </c>
      <c r="E7079" s="26" t="s">
        <v>43</v>
      </c>
      <c r="F7079" s="26">
        <v>1986</v>
      </c>
      <c r="G7079" s="27"/>
    </row>
    <row r="7080" spans="1:7" x14ac:dyDescent="0.15">
      <c r="A7080" s="25" t="s">
        <v>85</v>
      </c>
      <c r="B7080" s="26" t="s">
        <v>82</v>
      </c>
      <c r="C7080" s="26" t="s">
        <v>83</v>
      </c>
      <c r="D7080" s="26" t="s">
        <v>44</v>
      </c>
      <c r="E7080" s="26" t="s">
        <v>43</v>
      </c>
      <c r="F7080" s="26">
        <v>1985</v>
      </c>
      <c r="G7080" s="27"/>
    </row>
    <row r="7081" spans="1:7" x14ac:dyDescent="0.15">
      <c r="A7081" s="25" t="s">
        <v>85</v>
      </c>
      <c r="B7081" s="26" t="s">
        <v>82</v>
      </c>
      <c r="C7081" s="26" t="s">
        <v>83</v>
      </c>
      <c r="D7081" s="26" t="s">
        <v>44</v>
      </c>
      <c r="E7081" s="26" t="s">
        <v>43</v>
      </c>
      <c r="F7081" s="26">
        <v>1984</v>
      </c>
      <c r="G7081" s="27"/>
    </row>
    <row r="7082" spans="1:7" x14ac:dyDescent="0.15">
      <c r="A7082" s="25" t="s">
        <v>85</v>
      </c>
      <c r="B7082" s="26" t="s">
        <v>82</v>
      </c>
      <c r="C7082" s="26" t="s">
        <v>83</v>
      </c>
      <c r="D7082" s="26" t="s">
        <v>44</v>
      </c>
      <c r="E7082" s="26" t="s">
        <v>43</v>
      </c>
      <c r="F7082" s="26">
        <v>1983</v>
      </c>
      <c r="G7082" s="27"/>
    </row>
    <row r="7083" spans="1:7" x14ac:dyDescent="0.15">
      <c r="A7083" s="25" t="s">
        <v>85</v>
      </c>
      <c r="B7083" s="26" t="s">
        <v>82</v>
      </c>
      <c r="C7083" s="26" t="s">
        <v>83</v>
      </c>
      <c r="D7083" s="26" t="s">
        <v>44</v>
      </c>
      <c r="E7083" s="26" t="s">
        <v>43</v>
      </c>
      <c r="F7083" s="26">
        <v>1982</v>
      </c>
      <c r="G7083" s="27"/>
    </row>
    <row r="7084" spans="1:7" x14ac:dyDescent="0.15">
      <c r="A7084" s="25" t="s">
        <v>85</v>
      </c>
      <c r="B7084" s="26" t="s">
        <v>82</v>
      </c>
      <c r="C7084" s="26" t="s">
        <v>83</v>
      </c>
      <c r="D7084" s="26" t="s">
        <v>44</v>
      </c>
      <c r="E7084" s="26" t="s">
        <v>43</v>
      </c>
      <c r="F7084" s="26">
        <v>1981</v>
      </c>
      <c r="G7084" s="27"/>
    </row>
    <row r="7085" spans="1:7" x14ac:dyDescent="0.15">
      <c r="A7085" s="25" t="s">
        <v>85</v>
      </c>
      <c r="B7085" s="26" t="s">
        <v>82</v>
      </c>
      <c r="C7085" s="26" t="s">
        <v>83</v>
      </c>
      <c r="D7085" s="26" t="s">
        <v>44</v>
      </c>
      <c r="E7085" s="26" t="s">
        <v>43</v>
      </c>
      <c r="F7085" s="26">
        <v>1980</v>
      </c>
      <c r="G7085" s="27"/>
    </row>
    <row r="7086" spans="1:7" x14ac:dyDescent="0.15">
      <c r="A7086" s="25" t="s">
        <v>85</v>
      </c>
      <c r="B7086" s="26" t="s">
        <v>82</v>
      </c>
      <c r="C7086" s="26" t="s">
        <v>83</v>
      </c>
      <c r="D7086" s="26" t="s">
        <v>44</v>
      </c>
      <c r="E7086" s="26" t="s">
        <v>43</v>
      </c>
      <c r="F7086" s="26">
        <v>1979</v>
      </c>
      <c r="G7086" s="27"/>
    </row>
    <row r="7087" spans="1:7" x14ac:dyDescent="0.15">
      <c r="A7087" s="25" t="s">
        <v>85</v>
      </c>
      <c r="B7087" s="26" t="s">
        <v>82</v>
      </c>
      <c r="C7087" s="26" t="s">
        <v>83</v>
      </c>
      <c r="D7087" s="26" t="s">
        <v>44</v>
      </c>
      <c r="E7087" s="26" t="s">
        <v>43</v>
      </c>
      <c r="F7087" s="26">
        <v>1978</v>
      </c>
      <c r="G7087" s="27"/>
    </row>
    <row r="7088" spans="1:7" x14ac:dyDescent="0.15">
      <c r="A7088" s="25" t="s">
        <v>85</v>
      </c>
      <c r="B7088" s="26" t="s">
        <v>82</v>
      </c>
      <c r="C7088" s="26" t="s">
        <v>83</v>
      </c>
      <c r="D7088" s="26" t="s">
        <v>44</v>
      </c>
      <c r="E7088" s="26" t="s">
        <v>43</v>
      </c>
      <c r="F7088" s="26">
        <v>1977</v>
      </c>
      <c r="G7088" s="27"/>
    </row>
    <row r="7089" spans="1:7" x14ac:dyDescent="0.15">
      <c r="A7089" s="25" t="s">
        <v>85</v>
      </c>
      <c r="B7089" s="26" t="s">
        <v>82</v>
      </c>
      <c r="C7089" s="26" t="s">
        <v>83</v>
      </c>
      <c r="D7089" s="26" t="s">
        <v>44</v>
      </c>
      <c r="E7089" s="26" t="s">
        <v>43</v>
      </c>
      <c r="F7089" s="26">
        <v>1976</v>
      </c>
      <c r="G7089" s="27"/>
    </row>
    <row r="7090" spans="1:7" x14ac:dyDescent="0.15">
      <c r="A7090" s="25" t="s">
        <v>85</v>
      </c>
      <c r="B7090" s="26" t="s">
        <v>82</v>
      </c>
      <c r="C7090" s="26" t="s">
        <v>83</v>
      </c>
      <c r="D7090" s="26" t="s">
        <v>44</v>
      </c>
      <c r="E7090" s="26" t="s">
        <v>43</v>
      </c>
      <c r="F7090" s="26">
        <v>1975</v>
      </c>
      <c r="G7090" s="27"/>
    </row>
    <row r="7091" spans="1:7" x14ac:dyDescent="0.15">
      <c r="A7091" s="25" t="s">
        <v>85</v>
      </c>
      <c r="B7091" s="26" t="s">
        <v>82</v>
      </c>
      <c r="C7091" s="26" t="s">
        <v>83</v>
      </c>
      <c r="D7091" s="26" t="s">
        <v>44</v>
      </c>
      <c r="E7091" s="26" t="s">
        <v>43</v>
      </c>
      <c r="F7091" s="26">
        <v>1974</v>
      </c>
      <c r="G7091" s="27"/>
    </row>
    <row r="7092" spans="1:7" x14ac:dyDescent="0.15">
      <c r="A7092" s="25" t="s">
        <v>85</v>
      </c>
      <c r="B7092" s="26" t="s">
        <v>82</v>
      </c>
      <c r="C7092" s="26" t="s">
        <v>83</v>
      </c>
      <c r="D7092" s="26" t="s">
        <v>44</v>
      </c>
      <c r="E7092" s="26" t="s">
        <v>43</v>
      </c>
      <c r="F7092" s="26">
        <v>1973</v>
      </c>
      <c r="G7092" s="27"/>
    </row>
    <row r="7093" spans="1:7" x14ac:dyDescent="0.15">
      <c r="A7093" s="25" t="s">
        <v>85</v>
      </c>
      <c r="B7093" s="26" t="s">
        <v>82</v>
      </c>
      <c r="C7093" s="26" t="s">
        <v>83</v>
      </c>
      <c r="D7093" s="26" t="s">
        <v>44</v>
      </c>
      <c r="E7093" s="26" t="s">
        <v>43</v>
      </c>
      <c r="F7093" s="26">
        <v>1972</v>
      </c>
      <c r="G7093" s="27"/>
    </row>
    <row r="7094" spans="1:7" x14ac:dyDescent="0.15">
      <c r="A7094" s="25" t="s">
        <v>85</v>
      </c>
      <c r="B7094" s="26" t="s">
        <v>82</v>
      </c>
      <c r="C7094" s="26" t="s">
        <v>83</v>
      </c>
      <c r="D7094" s="26" t="s">
        <v>44</v>
      </c>
      <c r="E7094" s="26" t="s">
        <v>43</v>
      </c>
      <c r="F7094" s="26">
        <v>1971</v>
      </c>
      <c r="G7094" s="27"/>
    </row>
    <row r="7095" spans="1:7" x14ac:dyDescent="0.15">
      <c r="A7095" s="25" t="s">
        <v>85</v>
      </c>
      <c r="B7095" s="26" t="s">
        <v>82</v>
      </c>
      <c r="C7095" s="26" t="s">
        <v>83</v>
      </c>
      <c r="D7095" s="26" t="s">
        <v>44</v>
      </c>
      <c r="E7095" s="26" t="s">
        <v>43</v>
      </c>
      <c r="F7095" s="26">
        <v>1970</v>
      </c>
      <c r="G7095" s="27"/>
    </row>
    <row r="7096" spans="1:7" x14ac:dyDescent="0.15">
      <c r="A7096" s="25" t="s">
        <v>85</v>
      </c>
      <c r="B7096" s="26" t="s">
        <v>82</v>
      </c>
      <c r="C7096" s="26" t="s">
        <v>83</v>
      </c>
      <c r="D7096" s="26" t="s">
        <v>44</v>
      </c>
      <c r="E7096" s="26" t="s">
        <v>43</v>
      </c>
      <c r="F7096" s="26">
        <v>1969</v>
      </c>
      <c r="G7096" s="27"/>
    </row>
    <row r="7097" spans="1:7" x14ac:dyDescent="0.15">
      <c r="A7097" s="25" t="s">
        <v>85</v>
      </c>
      <c r="B7097" s="26" t="s">
        <v>82</v>
      </c>
      <c r="C7097" s="26" t="s">
        <v>83</v>
      </c>
      <c r="D7097" s="26" t="s">
        <v>44</v>
      </c>
      <c r="E7097" s="26" t="s">
        <v>43</v>
      </c>
      <c r="F7097" s="26">
        <v>1968</v>
      </c>
      <c r="G7097" s="27"/>
    </row>
    <row r="7098" spans="1:7" x14ac:dyDescent="0.15">
      <c r="A7098" s="25" t="s">
        <v>85</v>
      </c>
      <c r="B7098" s="26" t="s">
        <v>82</v>
      </c>
      <c r="C7098" s="26" t="s">
        <v>83</v>
      </c>
      <c r="D7098" s="26" t="s">
        <v>44</v>
      </c>
      <c r="E7098" s="26" t="s">
        <v>43</v>
      </c>
      <c r="F7098" s="26">
        <v>1967</v>
      </c>
      <c r="G7098" s="27"/>
    </row>
    <row r="7099" spans="1:7" x14ac:dyDescent="0.15">
      <c r="A7099" s="25" t="s">
        <v>85</v>
      </c>
      <c r="B7099" s="26" t="s">
        <v>82</v>
      </c>
      <c r="C7099" s="26" t="s">
        <v>83</v>
      </c>
      <c r="D7099" s="26" t="s">
        <v>44</v>
      </c>
      <c r="E7099" s="26" t="s">
        <v>43</v>
      </c>
      <c r="F7099" s="26">
        <v>1966</v>
      </c>
      <c r="G7099" s="27"/>
    </row>
    <row r="7100" spans="1:7" x14ac:dyDescent="0.15">
      <c r="A7100" s="25" t="s">
        <v>85</v>
      </c>
      <c r="B7100" s="26" t="s">
        <v>82</v>
      </c>
      <c r="C7100" s="26" t="s">
        <v>83</v>
      </c>
      <c r="D7100" s="26" t="s">
        <v>44</v>
      </c>
      <c r="E7100" s="26" t="s">
        <v>43</v>
      </c>
      <c r="F7100" s="26">
        <v>1965</v>
      </c>
      <c r="G7100" s="27"/>
    </row>
    <row r="7101" spans="1:7" x14ac:dyDescent="0.15">
      <c r="A7101" s="25" t="s">
        <v>85</v>
      </c>
      <c r="B7101" s="26" t="s">
        <v>82</v>
      </c>
      <c r="C7101" s="26" t="s">
        <v>83</v>
      </c>
      <c r="D7101" s="26" t="s">
        <v>44</v>
      </c>
      <c r="E7101" s="26" t="s">
        <v>43</v>
      </c>
      <c r="F7101" s="26">
        <v>1964</v>
      </c>
      <c r="G7101" s="27"/>
    </row>
    <row r="7102" spans="1:7" x14ac:dyDescent="0.15">
      <c r="A7102" s="25" t="s">
        <v>85</v>
      </c>
      <c r="B7102" s="26" t="s">
        <v>82</v>
      </c>
      <c r="C7102" s="26" t="s">
        <v>83</v>
      </c>
      <c r="D7102" s="26" t="s">
        <v>44</v>
      </c>
      <c r="E7102" s="26" t="s">
        <v>43</v>
      </c>
      <c r="F7102" s="26">
        <v>1963</v>
      </c>
      <c r="G7102" s="27"/>
    </row>
    <row r="7103" spans="1:7" x14ac:dyDescent="0.15">
      <c r="A7103" s="25" t="s">
        <v>85</v>
      </c>
      <c r="B7103" s="26" t="s">
        <v>82</v>
      </c>
      <c r="C7103" s="26" t="s">
        <v>83</v>
      </c>
      <c r="D7103" s="26" t="s">
        <v>44</v>
      </c>
      <c r="E7103" s="26" t="s">
        <v>43</v>
      </c>
      <c r="F7103" s="26">
        <v>1962</v>
      </c>
      <c r="G7103" s="27"/>
    </row>
    <row r="7104" spans="1:7" x14ac:dyDescent="0.15">
      <c r="A7104" s="25" t="s">
        <v>85</v>
      </c>
      <c r="B7104" s="26" t="s">
        <v>82</v>
      </c>
      <c r="C7104" s="26" t="s">
        <v>83</v>
      </c>
      <c r="D7104" s="26" t="s">
        <v>44</v>
      </c>
      <c r="E7104" s="26" t="s">
        <v>43</v>
      </c>
      <c r="F7104" s="26">
        <v>1961</v>
      </c>
      <c r="G7104" s="27"/>
    </row>
    <row r="7105" spans="1:7" x14ac:dyDescent="0.15">
      <c r="A7105" s="25" t="s">
        <v>85</v>
      </c>
      <c r="B7105" s="26" t="s">
        <v>82</v>
      </c>
      <c r="C7105" s="26" t="s">
        <v>83</v>
      </c>
      <c r="D7105" s="26" t="s">
        <v>44</v>
      </c>
      <c r="E7105" s="26" t="s">
        <v>43</v>
      </c>
      <c r="F7105" s="26">
        <v>1960</v>
      </c>
      <c r="G7105" s="27"/>
    </row>
    <row r="7106" spans="1:7" x14ac:dyDescent="0.15">
      <c r="A7106" s="25" t="s">
        <v>85</v>
      </c>
      <c r="B7106" s="26" t="s">
        <v>82</v>
      </c>
      <c r="C7106" s="26" t="s">
        <v>83</v>
      </c>
      <c r="D7106" s="26" t="s">
        <v>24</v>
      </c>
      <c r="E7106" s="26" t="s">
        <v>23</v>
      </c>
      <c r="F7106" s="26">
        <v>2023</v>
      </c>
      <c r="G7106" s="27">
        <v>228.3</v>
      </c>
    </row>
    <row r="7107" spans="1:7" x14ac:dyDescent="0.15">
      <c r="A7107" s="25" t="s">
        <v>85</v>
      </c>
      <c r="B7107" s="26" t="s">
        <v>82</v>
      </c>
      <c r="C7107" s="26" t="s">
        <v>83</v>
      </c>
      <c r="D7107" s="26" t="s">
        <v>24</v>
      </c>
      <c r="E7107" s="26" t="s">
        <v>23</v>
      </c>
      <c r="F7107" s="26">
        <v>2022</v>
      </c>
      <c r="G7107" s="27">
        <v>218.4</v>
      </c>
    </row>
    <row r="7108" spans="1:7" x14ac:dyDescent="0.15">
      <c r="A7108" s="25" t="s">
        <v>85</v>
      </c>
      <c r="B7108" s="26" t="s">
        <v>82</v>
      </c>
      <c r="C7108" s="26" t="s">
        <v>83</v>
      </c>
      <c r="D7108" s="26" t="s">
        <v>24</v>
      </c>
      <c r="E7108" s="26" t="s">
        <v>23</v>
      </c>
      <c r="F7108" s="26">
        <v>2021</v>
      </c>
      <c r="G7108" s="27">
        <v>210</v>
      </c>
    </row>
    <row r="7109" spans="1:7" x14ac:dyDescent="0.15">
      <c r="A7109" s="25" t="s">
        <v>85</v>
      </c>
      <c r="B7109" s="26" t="s">
        <v>82</v>
      </c>
      <c r="C7109" s="26" t="s">
        <v>83</v>
      </c>
      <c r="D7109" s="26" t="s">
        <v>24</v>
      </c>
      <c r="E7109" s="26" t="s">
        <v>23</v>
      </c>
      <c r="F7109" s="26">
        <v>2020</v>
      </c>
      <c r="G7109" s="27">
        <v>205.5</v>
      </c>
    </row>
    <row r="7110" spans="1:7" x14ac:dyDescent="0.15">
      <c r="A7110" s="25" t="s">
        <v>85</v>
      </c>
      <c r="B7110" s="26" t="s">
        <v>82</v>
      </c>
      <c r="C7110" s="26" t="s">
        <v>83</v>
      </c>
      <c r="D7110" s="26" t="s">
        <v>24</v>
      </c>
      <c r="E7110" s="26" t="s">
        <v>23</v>
      </c>
      <c r="F7110" s="26">
        <v>2019</v>
      </c>
      <c r="G7110" s="27">
        <v>208</v>
      </c>
    </row>
    <row r="7111" spans="1:7" x14ac:dyDescent="0.15">
      <c r="A7111" s="25" t="s">
        <v>85</v>
      </c>
      <c r="B7111" s="26" t="s">
        <v>82</v>
      </c>
      <c r="C7111" s="26" t="s">
        <v>83</v>
      </c>
      <c r="D7111" s="26" t="s">
        <v>24</v>
      </c>
      <c r="E7111" s="26" t="s">
        <v>23</v>
      </c>
      <c r="F7111" s="26">
        <v>2018</v>
      </c>
      <c r="G7111" s="27">
        <v>204.3</v>
      </c>
    </row>
    <row r="7112" spans="1:7" x14ac:dyDescent="0.15">
      <c r="A7112" s="25" t="s">
        <v>85</v>
      </c>
      <c r="B7112" s="26" t="s">
        <v>82</v>
      </c>
      <c r="C7112" s="26" t="s">
        <v>83</v>
      </c>
      <c r="D7112" s="26" t="s">
        <v>24</v>
      </c>
      <c r="E7112" s="26" t="s">
        <v>23</v>
      </c>
      <c r="F7112" s="26">
        <v>2017</v>
      </c>
      <c r="G7112" s="27">
        <v>198.9</v>
      </c>
    </row>
    <row r="7113" spans="1:7" x14ac:dyDescent="0.15">
      <c r="A7113" s="25" t="s">
        <v>85</v>
      </c>
      <c r="B7113" s="26" t="s">
        <v>82</v>
      </c>
      <c r="C7113" s="26" t="s">
        <v>83</v>
      </c>
      <c r="D7113" s="26" t="s">
        <v>24</v>
      </c>
      <c r="E7113" s="26" t="s">
        <v>23</v>
      </c>
      <c r="F7113" s="26">
        <v>2016</v>
      </c>
      <c r="G7113" s="27">
        <v>196.5</v>
      </c>
    </row>
    <row r="7114" spans="1:7" x14ac:dyDescent="0.15">
      <c r="A7114" s="25" t="s">
        <v>85</v>
      </c>
      <c r="B7114" s="26" t="s">
        <v>82</v>
      </c>
      <c r="C7114" s="26" t="s">
        <v>83</v>
      </c>
      <c r="D7114" s="26" t="s">
        <v>24</v>
      </c>
      <c r="E7114" s="26" t="s">
        <v>23</v>
      </c>
      <c r="F7114" s="26">
        <v>2015</v>
      </c>
      <c r="G7114" s="27">
        <v>191.6</v>
      </c>
    </row>
    <row r="7115" spans="1:7" x14ac:dyDescent="0.15">
      <c r="A7115" s="25" t="s">
        <v>85</v>
      </c>
      <c r="B7115" s="26" t="s">
        <v>82</v>
      </c>
      <c r="C7115" s="26" t="s">
        <v>83</v>
      </c>
      <c r="D7115" s="26" t="s">
        <v>24</v>
      </c>
      <c r="E7115" s="26" t="s">
        <v>23</v>
      </c>
      <c r="F7115" s="26">
        <v>2014</v>
      </c>
      <c r="G7115" s="27">
        <v>186.6</v>
      </c>
    </row>
    <row r="7116" spans="1:7" x14ac:dyDescent="0.15">
      <c r="A7116" s="25" t="s">
        <v>85</v>
      </c>
      <c r="B7116" s="26" t="s">
        <v>82</v>
      </c>
      <c r="C7116" s="26" t="s">
        <v>83</v>
      </c>
      <c r="D7116" s="26" t="s">
        <v>24</v>
      </c>
      <c r="E7116" s="26" t="s">
        <v>23</v>
      </c>
      <c r="F7116" s="26">
        <v>2013</v>
      </c>
      <c r="G7116" s="27">
        <v>183.2</v>
      </c>
    </row>
    <row r="7117" spans="1:7" x14ac:dyDescent="0.15">
      <c r="A7117" s="25" t="s">
        <v>85</v>
      </c>
      <c r="B7117" s="26" t="s">
        <v>82</v>
      </c>
      <c r="C7117" s="26" t="s">
        <v>83</v>
      </c>
      <c r="D7117" s="26" t="s">
        <v>24</v>
      </c>
      <c r="E7117" s="26" t="s">
        <v>23</v>
      </c>
      <c r="F7117" s="26">
        <v>2012</v>
      </c>
      <c r="G7117" s="27">
        <v>178.9</v>
      </c>
    </row>
    <row r="7118" spans="1:7" x14ac:dyDescent="0.15">
      <c r="A7118" s="25" t="s">
        <v>85</v>
      </c>
      <c r="B7118" s="26" t="s">
        <v>82</v>
      </c>
      <c r="C7118" s="26" t="s">
        <v>83</v>
      </c>
      <c r="D7118" s="26" t="s">
        <v>24</v>
      </c>
      <c r="E7118" s="26" t="s">
        <v>23</v>
      </c>
      <c r="F7118" s="26">
        <v>2011</v>
      </c>
      <c r="G7118" s="27">
        <v>179</v>
      </c>
    </row>
    <row r="7119" spans="1:7" x14ac:dyDescent="0.15">
      <c r="A7119" s="25" t="s">
        <v>85</v>
      </c>
      <c r="B7119" s="26" t="s">
        <v>82</v>
      </c>
      <c r="C7119" s="26" t="s">
        <v>83</v>
      </c>
      <c r="D7119" s="26" t="s">
        <v>24</v>
      </c>
      <c r="E7119" s="26" t="s">
        <v>23</v>
      </c>
      <c r="F7119" s="26">
        <v>2010</v>
      </c>
      <c r="G7119" s="27">
        <v>179.8</v>
      </c>
    </row>
    <row r="7120" spans="1:7" x14ac:dyDescent="0.15">
      <c r="A7120" s="25" t="s">
        <v>85</v>
      </c>
      <c r="B7120" s="26" t="s">
        <v>82</v>
      </c>
      <c r="C7120" s="26" t="s">
        <v>83</v>
      </c>
      <c r="D7120" s="26" t="s">
        <v>24</v>
      </c>
      <c r="E7120" s="26" t="s">
        <v>23</v>
      </c>
      <c r="F7120" s="26">
        <v>2009</v>
      </c>
      <c r="G7120" s="27">
        <v>179.2</v>
      </c>
    </row>
    <row r="7121" spans="1:7" x14ac:dyDescent="0.15">
      <c r="A7121" s="25" t="s">
        <v>85</v>
      </c>
      <c r="B7121" s="26" t="s">
        <v>82</v>
      </c>
      <c r="C7121" s="26" t="s">
        <v>83</v>
      </c>
      <c r="D7121" s="26" t="s">
        <v>24</v>
      </c>
      <c r="E7121" s="26" t="s">
        <v>23</v>
      </c>
      <c r="F7121" s="26">
        <v>2008</v>
      </c>
      <c r="G7121" s="27">
        <v>182.1</v>
      </c>
    </row>
    <row r="7122" spans="1:7" x14ac:dyDescent="0.15">
      <c r="A7122" s="25" t="s">
        <v>85</v>
      </c>
      <c r="B7122" s="26" t="s">
        <v>82</v>
      </c>
      <c r="C7122" s="26" t="s">
        <v>83</v>
      </c>
      <c r="D7122" s="26" t="s">
        <v>24</v>
      </c>
      <c r="E7122" s="26" t="s">
        <v>23</v>
      </c>
      <c r="F7122" s="26">
        <v>2007</v>
      </c>
      <c r="G7122" s="27">
        <v>179.2</v>
      </c>
    </row>
    <row r="7123" spans="1:7" x14ac:dyDescent="0.15">
      <c r="A7123" s="25" t="s">
        <v>85</v>
      </c>
      <c r="B7123" s="26" t="s">
        <v>82</v>
      </c>
      <c r="C7123" s="26" t="s">
        <v>83</v>
      </c>
      <c r="D7123" s="26" t="s">
        <v>24</v>
      </c>
      <c r="E7123" s="26" t="s">
        <v>23</v>
      </c>
      <c r="F7123" s="26">
        <v>2006</v>
      </c>
      <c r="G7123" s="27">
        <v>172.3</v>
      </c>
    </row>
    <row r="7124" spans="1:7" x14ac:dyDescent="0.15">
      <c r="A7124" s="25" t="s">
        <v>85</v>
      </c>
      <c r="B7124" s="26" t="s">
        <v>82</v>
      </c>
      <c r="C7124" s="26" t="s">
        <v>83</v>
      </c>
      <c r="D7124" s="26" t="s">
        <v>24</v>
      </c>
      <c r="E7124" s="26" t="s">
        <v>23</v>
      </c>
      <c r="F7124" s="26">
        <v>2005</v>
      </c>
      <c r="G7124" s="27">
        <v>163.80000000000001</v>
      </c>
    </row>
    <row r="7125" spans="1:7" x14ac:dyDescent="0.15">
      <c r="A7125" s="25" t="s">
        <v>85</v>
      </c>
      <c r="B7125" s="26" t="s">
        <v>82</v>
      </c>
      <c r="C7125" s="26" t="s">
        <v>83</v>
      </c>
      <c r="D7125" s="26" t="s">
        <v>24</v>
      </c>
      <c r="E7125" s="26" t="s">
        <v>23</v>
      </c>
      <c r="F7125" s="26">
        <v>2004</v>
      </c>
      <c r="G7125" s="27">
        <v>160.9</v>
      </c>
    </row>
    <row r="7126" spans="1:7" x14ac:dyDescent="0.15">
      <c r="A7126" s="25" t="s">
        <v>85</v>
      </c>
      <c r="B7126" s="26" t="s">
        <v>82</v>
      </c>
      <c r="C7126" s="26" t="s">
        <v>83</v>
      </c>
      <c r="D7126" s="26" t="s">
        <v>24</v>
      </c>
      <c r="E7126" s="26" t="s">
        <v>23</v>
      </c>
      <c r="F7126" s="26">
        <v>2003</v>
      </c>
      <c r="G7126" s="27">
        <v>162.5</v>
      </c>
    </row>
    <row r="7127" spans="1:7" x14ac:dyDescent="0.15">
      <c r="A7127" s="25" t="s">
        <v>85</v>
      </c>
      <c r="B7127" s="26" t="s">
        <v>82</v>
      </c>
      <c r="C7127" s="26" t="s">
        <v>83</v>
      </c>
      <c r="D7127" s="26" t="s">
        <v>24</v>
      </c>
      <c r="E7127" s="26" t="s">
        <v>23</v>
      </c>
      <c r="F7127" s="26">
        <v>2002</v>
      </c>
      <c r="G7127" s="27">
        <v>161.30000000000001</v>
      </c>
    </row>
    <row r="7128" spans="1:7" x14ac:dyDescent="0.15">
      <c r="A7128" s="25" t="s">
        <v>85</v>
      </c>
      <c r="B7128" s="26" t="s">
        <v>82</v>
      </c>
      <c r="C7128" s="26" t="s">
        <v>83</v>
      </c>
      <c r="D7128" s="26" t="s">
        <v>24</v>
      </c>
      <c r="E7128" s="26" t="s">
        <v>23</v>
      </c>
      <c r="F7128" s="26">
        <v>2001</v>
      </c>
      <c r="G7128" s="27">
        <v>161.4</v>
      </c>
    </row>
    <row r="7129" spans="1:7" x14ac:dyDescent="0.15">
      <c r="A7129" s="25" t="s">
        <v>85</v>
      </c>
      <c r="B7129" s="26" t="s">
        <v>82</v>
      </c>
      <c r="C7129" s="26" t="s">
        <v>83</v>
      </c>
      <c r="D7129" s="26" t="s">
        <v>24</v>
      </c>
      <c r="E7129" s="26" t="s">
        <v>23</v>
      </c>
      <c r="F7129" s="26">
        <v>2000</v>
      </c>
      <c r="G7129" s="27">
        <v>159.9</v>
      </c>
    </row>
    <row r="7130" spans="1:7" x14ac:dyDescent="0.15">
      <c r="A7130" s="25" t="s">
        <v>85</v>
      </c>
      <c r="B7130" s="26" t="s">
        <v>82</v>
      </c>
      <c r="C7130" s="26" t="s">
        <v>83</v>
      </c>
      <c r="D7130" s="26" t="s">
        <v>24</v>
      </c>
      <c r="E7130" s="26" t="s">
        <v>23</v>
      </c>
      <c r="F7130" s="26">
        <v>1999</v>
      </c>
      <c r="G7130" s="27">
        <v>153.30000000000001</v>
      </c>
    </row>
    <row r="7131" spans="1:7" x14ac:dyDescent="0.15">
      <c r="A7131" s="25" t="s">
        <v>85</v>
      </c>
      <c r="B7131" s="26" t="s">
        <v>82</v>
      </c>
      <c r="C7131" s="26" t="s">
        <v>83</v>
      </c>
      <c r="D7131" s="26" t="s">
        <v>24</v>
      </c>
      <c r="E7131" s="26" t="s">
        <v>23</v>
      </c>
      <c r="F7131" s="26">
        <v>1998</v>
      </c>
      <c r="G7131" s="27">
        <v>148.4</v>
      </c>
    </row>
    <row r="7132" spans="1:7" x14ac:dyDescent="0.15">
      <c r="A7132" s="25" t="s">
        <v>85</v>
      </c>
      <c r="B7132" s="26" t="s">
        <v>82</v>
      </c>
      <c r="C7132" s="26" t="s">
        <v>83</v>
      </c>
      <c r="D7132" s="26" t="s">
        <v>24</v>
      </c>
      <c r="E7132" s="26" t="s">
        <v>23</v>
      </c>
      <c r="F7132" s="26">
        <v>1997</v>
      </c>
      <c r="G7132" s="27">
        <v>144.6</v>
      </c>
    </row>
    <row r="7133" spans="1:7" x14ac:dyDescent="0.15">
      <c r="A7133" s="25" t="s">
        <v>85</v>
      </c>
      <c r="B7133" s="26" t="s">
        <v>82</v>
      </c>
      <c r="C7133" s="26" t="s">
        <v>83</v>
      </c>
      <c r="D7133" s="26" t="s">
        <v>24</v>
      </c>
      <c r="E7133" s="26" t="s">
        <v>23</v>
      </c>
      <c r="F7133" s="26">
        <v>1996</v>
      </c>
      <c r="G7133" s="27">
        <v>145.4</v>
      </c>
    </row>
    <row r="7134" spans="1:7" x14ac:dyDescent="0.15">
      <c r="A7134" s="25" t="s">
        <v>85</v>
      </c>
      <c r="B7134" s="26" t="s">
        <v>82</v>
      </c>
      <c r="C7134" s="26" t="s">
        <v>83</v>
      </c>
      <c r="D7134" s="26" t="s">
        <v>24</v>
      </c>
      <c r="E7134" s="26" t="s">
        <v>23</v>
      </c>
      <c r="F7134" s="26">
        <v>1995</v>
      </c>
      <c r="G7134" s="27">
        <v>146.5</v>
      </c>
    </row>
    <row r="7135" spans="1:7" x14ac:dyDescent="0.15">
      <c r="A7135" s="25" t="s">
        <v>85</v>
      </c>
      <c r="B7135" s="26" t="s">
        <v>82</v>
      </c>
      <c r="C7135" s="26" t="s">
        <v>83</v>
      </c>
      <c r="D7135" s="26" t="s">
        <v>24</v>
      </c>
      <c r="E7135" s="26" t="s">
        <v>23</v>
      </c>
      <c r="F7135" s="26">
        <v>1994</v>
      </c>
      <c r="G7135" s="27"/>
    </row>
    <row r="7136" spans="1:7" x14ac:dyDescent="0.15">
      <c r="A7136" s="25" t="s">
        <v>85</v>
      </c>
      <c r="B7136" s="26" t="s">
        <v>82</v>
      </c>
      <c r="C7136" s="26" t="s">
        <v>83</v>
      </c>
      <c r="D7136" s="26" t="s">
        <v>24</v>
      </c>
      <c r="E7136" s="26" t="s">
        <v>23</v>
      </c>
      <c r="F7136" s="26">
        <v>1993</v>
      </c>
      <c r="G7136" s="27"/>
    </row>
    <row r="7137" spans="1:7" x14ac:dyDescent="0.15">
      <c r="A7137" s="25" t="s">
        <v>85</v>
      </c>
      <c r="B7137" s="26" t="s">
        <v>82</v>
      </c>
      <c r="C7137" s="26" t="s">
        <v>83</v>
      </c>
      <c r="D7137" s="26" t="s">
        <v>24</v>
      </c>
      <c r="E7137" s="26" t="s">
        <v>23</v>
      </c>
      <c r="F7137" s="26">
        <v>1992</v>
      </c>
      <c r="G7137" s="27"/>
    </row>
    <row r="7138" spans="1:7" x14ac:dyDescent="0.15">
      <c r="A7138" s="25" t="s">
        <v>85</v>
      </c>
      <c r="B7138" s="26" t="s">
        <v>82</v>
      </c>
      <c r="C7138" s="26" t="s">
        <v>83</v>
      </c>
      <c r="D7138" s="26" t="s">
        <v>24</v>
      </c>
      <c r="E7138" s="26" t="s">
        <v>23</v>
      </c>
      <c r="F7138" s="26">
        <v>1991</v>
      </c>
      <c r="G7138" s="27"/>
    </row>
    <row r="7139" spans="1:7" x14ac:dyDescent="0.15">
      <c r="A7139" s="25" t="s">
        <v>85</v>
      </c>
      <c r="B7139" s="26" t="s">
        <v>82</v>
      </c>
      <c r="C7139" s="26" t="s">
        <v>83</v>
      </c>
      <c r="D7139" s="26" t="s">
        <v>24</v>
      </c>
      <c r="E7139" s="26" t="s">
        <v>23</v>
      </c>
      <c r="F7139" s="26">
        <v>1990</v>
      </c>
      <c r="G7139" s="27"/>
    </row>
    <row r="7140" spans="1:7" x14ac:dyDescent="0.15">
      <c r="A7140" s="25" t="s">
        <v>85</v>
      </c>
      <c r="B7140" s="26" t="s">
        <v>82</v>
      </c>
      <c r="C7140" s="26" t="s">
        <v>83</v>
      </c>
      <c r="D7140" s="26" t="s">
        <v>24</v>
      </c>
      <c r="E7140" s="26" t="s">
        <v>23</v>
      </c>
      <c r="F7140" s="26">
        <v>1989</v>
      </c>
      <c r="G7140" s="27"/>
    </row>
    <row r="7141" spans="1:7" x14ac:dyDescent="0.15">
      <c r="A7141" s="25" t="s">
        <v>85</v>
      </c>
      <c r="B7141" s="26" t="s">
        <v>82</v>
      </c>
      <c r="C7141" s="26" t="s">
        <v>83</v>
      </c>
      <c r="D7141" s="26" t="s">
        <v>24</v>
      </c>
      <c r="E7141" s="26" t="s">
        <v>23</v>
      </c>
      <c r="F7141" s="26">
        <v>1988</v>
      </c>
      <c r="G7141" s="27"/>
    </row>
    <row r="7142" spans="1:7" x14ac:dyDescent="0.15">
      <c r="A7142" s="25" t="s">
        <v>85</v>
      </c>
      <c r="B7142" s="26" t="s">
        <v>82</v>
      </c>
      <c r="C7142" s="26" t="s">
        <v>83</v>
      </c>
      <c r="D7142" s="26" t="s">
        <v>24</v>
      </c>
      <c r="E7142" s="26" t="s">
        <v>23</v>
      </c>
      <c r="F7142" s="26">
        <v>1987</v>
      </c>
      <c r="G7142" s="27"/>
    </row>
    <row r="7143" spans="1:7" x14ac:dyDescent="0.15">
      <c r="A7143" s="25" t="s">
        <v>85</v>
      </c>
      <c r="B7143" s="26" t="s">
        <v>82</v>
      </c>
      <c r="C7143" s="26" t="s">
        <v>83</v>
      </c>
      <c r="D7143" s="26" t="s">
        <v>24</v>
      </c>
      <c r="E7143" s="26" t="s">
        <v>23</v>
      </c>
      <c r="F7143" s="26">
        <v>1986</v>
      </c>
      <c r="G7143" s="27"/>
    </row>
    <row r="7144" spans="1:7" x14ac:dyDescent="0.15">
      <c r="A7144" s="25" t="s">
        <v>85</v>
      </c>
      <c r="B7144" s="26" t="s">
        <v>82</v>
      </c>
      <c r="C7144" s="26" t="s">
        <v>83</v>
      </c>
      <c r="D7144" s="26" t="s">
        <v>24</v>
      </c>
      <c r="E7144" s="26" t="s">
        <v>23</v>
      </c>
      <c r="F7144" s="26">
        <v>1985</v>
      </c>
      <c r="G7144" s="27"/>
    </row>
    <row r="7145" spans="1:7" x14ac:dyDescent="0.15">
      <c r="A7145" s="25" t="s">
        <v>85</v>
      </c>
      <c r="B7145" s="26" t="s">
        <v>82</v>
      </c>
      <c r="C7145" s="26" t="s">
        <v>83</v>
      </c>
      <c r="D7145" s="26" t="s">
        <v>24</v>
      </c>
      <c r="E7145" s="26" t="s">
        <v>23</v>
      </c>
      <c r="F7145" s="26">
        <v>1984</v>
      </c>
      <c r="G7145" s="27"/>
    </row>
    <row r="7146" spans="1:7" x14ac:dyDescent="0.15">
      <c r="A7146" s="25" t="s">
        <v>85</v>
      </c>
      <c r="B7146" s="26" t="s">
        <v>82</v>
      </c>
      <c r="C7146" s="26" t="s">
        <v>83</v>
      </c>
      <c r="D7146" s="26" t="s">
        <v>24</v>
      </c>
      <c r="E7146" s="26" t="s">
        <v>23</v>
      </c>
      <c r="F7146" s="26">
        <v>1983</v>
      </c>
      <c r="G7146" s="27"/>
    </row>
    <row r="7147" spans="1:7" x14ac:dyDescent="0.15">
      <c r="A7147" s="25" t="s">
        <v>85</v>
      </c>
      <c r="B7147" s="26" t="s">
        <v>82</v>
      </c>
      <c r="C7147" s="26" t="s">
        <v>83</v>
      </c>
      <c r="D7147" s="26" t="s">
        <v>24</v>
      </c>
      <c r="E7147" s="26" t="s">
        <v>23</v>
      </c>
      <c r="F7147" s="26">
        <v>1982</v>
      </c>
      <c r="G7147" s="27"/>
    </row>
    <row r="7148" spans="1:7" x14ac:dyDescent="0.15">
      <c r="A7148" s="25" t="s">
        <v>85</v>
      </c>
      <c r="B7148" s="26" t="s">
        <v>82</v>
      </c>
      <c r="C7148" s="26" t="s">
        <v>83</v>
      </c>
      <c r="D7148" s="26" t="s">
        <v>24</v>
      </c>
      <c r="E7148" s="26" t="s">
        <v>23</v>
      </c>
      <c r="F7148" s="26">
        <v>1981</v>
      </c>
      <c r="G7148" s="27"/>
    </row>
    <row r="7149" spans="1:7" x14ac:dyDescent="0.15">
      <c r="A7149" s="25" t="s">
        <v>85</v>
      </c>
      <c r="B7149" s="26" t="s">
        <v>82</v>
      </c>
      <c r="C7149" s="26" t="s">
        <v>83</v>
      </c>
      <c r="D7149" s="26" t="s">
        <v>24</v>
      </c>
      <c r="E7149" s="26" t="s">
        <v>23</v>
      </c>
      <c r="F7149" s="26">
        <v>1980</v>
      </c>
      <c r="G7149" s="27"/>
    </row>
    <row r="7150" spans="1:7" x14ac:dyDescent="0.15">
      <c r="A7150" s="25" t="s">
        <v>85</v>
      </c>
      <c r="B7150" s="26" t="s">
        <v>82</v>
      </c>
      <c r="C7150" s="26" t="s">
        <v>83</v>
      </c>
      <c r="D7150" s="26" t="s">
        <v>24</v>
      </c>
      <c r="E7150" s="26" t="s">
        <v>23</v>
      </c>
      <c r="F7150" s="26">
        <v>1979</v>
      </c>
      <c r="G7150" s="27"/>
    </row>
    <row r="7151" spans="1:7" x14ac:dyDescent="0.15">
      <c r="A7151" s="25" t="s">
        <v>85</v>
      </c>
      <c r="B7151" s="26" t="s">
        <v>82</v>
      </c>
      <c r="C7151" s="26" t="s">
        <v>83</v>
      </c>
      <c r="D7151" s="26" t="s">
        <v>24</v>
      </c>
      <c r="E7151" s="26" t="s">
        <v>23</v>
      </c>
      <c r="F7151" s="26">
        <v>1978</v>
      </c>
      <c r="G7151" s="27"/>
    </row>
    <row r="7152" spans="1:7" x14ac:dyDescent="0.15">
      <c r="A7152" s="25" t="s">
        <v>85</v>
      </c>
      <c r="B7152" s="26" t="s">
        <v>82</v>
      </c>
      <c r="C7152" s="26" t="s">
        <v>83</v>
      </c>
      <c r="D7152" s="26" t="s">
        <v>24</v>
      </c>
      <c r="E7152" s="26" t="s">
        <v>23</v>
      </c>
      <c r="F7152" s="26">
        <v>1977</v>
      </c>
      <c r="G7152" s="27"/>
    </row>
    <row r="7153" spans="1:7" x14ac:dyDescent="0.15">
      <c r="A7153" s="25" t="s">
        <v>85</v>
      </c>
      <c r="B7153" s="26" t="s">
        <v>82</v>
      </c>
      <c r="C7153" s="26" t="s">
        <v>83</v>
      </c>
      <c r="D7153" s="26" t="s">
        <v>24</v>
      </c>
      <c r="E7153" s="26" t="s">
        <v>23</v>
      </c>
      <c r="F7153" s="26">
        <v>1976</v>
      </c>
      <c r="G7153" s="27"/>
    </row>
    <row r="7154" spans="1:7" x14ac:dyDescent="0.15">
      <c r="A7154" s="25" t="s">
        <v>85</v>
      </c>
      <c r="B7154" s="26" t="s">
        <v>82</v>
      </c>
      <c r="C7154" s="26" t="s">
        <v>83</v>
      </c>
      <c r="D7154" s="26" t="s">
        <v>24</v>
      </c>
      <c r="E7154" s="26" t="s">
        <v>23</v>
      </c>
      <c r="F7154" s="26">
        <v>1975</v>
      </c>
      <c r="G7154" s="27"/>
    </row>
    <row r="7155" spans="1:7" x14ac:dyDescent="0.15">
      <c r="A7155" s="25" t="s">
        <v>85</v>
      </c>
      <c r="B7155" s="26" t="s">
        <v>82</v>
      </c>
      <c r="C7155" s="26" t="s">
        <v>83</v>
      </c>
      <c r="D7155" s="26" t="s">
        <v>24</v>
      </c>
      <c r="E7155" s="26" t="s">
        <v>23</v>
      </c>
      <c r="F7155" s="26">
        <v>1974</v>
      </c>
      <c r="G7155" s="27"/>
    </row>
    <row r="7156" spans="1:7" x14ac:dyDescent="0.15">
      <c r="A7156" s="25" t="s">
        <v>85</v>
      </c>
      <c r="B7156" s="26" t="s">
        <v>82</v>
      </c>
      <c r="C7156" s="26" t="s">
        <v>83</v>
      </c>
      <c r="D7156" s="26" t="s">
        <v>24</v>
      </c>
      <c r="E7156" s="26" t="s">
        <v>23</v>
      </c>
      <c r="F7156" s="26">
        <v>1973</v>
      </c>
      <c r="G7156" s="27"/>
    </row>
    <row r="7157" spans="1:7" x14ac:dyDescent="0.15">
      <c r="A7157" s="25" t="s">
        <v>85</v>
      </c>
      <c r="B7157" s="26" t="s">
        <v>82</v>
      </c>
      <c r="C7157" s="26" t="s">
        <v>83</v>
      </c>
      <c r="D7157" s="26" t="s">
        <v>24</v>
      </c>
      <c r="E7157" s="26" t="s">
        <v>23</v>
      </c>
      <c r="F7157" s="26">
        <v>1972</v>
      </c>
      <c r="G7157" s="27"/>
    </row>
    <row r="7158" spans="1:7" x14ac:dyDescent="0.15">
      <c r="A7158" s="25" t="s">
        <v>85</v>
      </c>
      <c r="B7158" s="26" t="s">
        <v>82</v>
      </c>
      <c r="C7158" s="26" t="s">
        <v>83</v>
      </c>
      <c r="D7158" s="26" t="s">
        <v>24</v>
      </c>
      <c r="E7158" s="26" t="s">
        <v>23</v>
      </c>
      <c r="F7158" s="26">
        <v>1971</v>
      </c>
      <c r="G7158" s="27"/>
    </row>
    <row r="7159" spans="1:7" x14ac:dyDescent="0.15">
      <c r="A7159" s="25" t="s">
        <v>85</v>
      </c>
      <c r="B7159" s="26" t="s">
        <v>82</v>
      </c>
      <c r="C7159" s="26" t="s">
        <v>83</v>
      </c>
      <c r="D7159" s="26" t="s">
        <v>24</v>
      </c>
      <c r="E7159" s="26" t="s">
        <v>23</v>
      </c>
      <c r="F7159" s="26">
        <v>1970</v>
      </c>
      <c r="G7159" s="27"/>
    </row>
    <row r="7160" spans="1:7" x14ac:dyDescent="0.15">
      <c r="A7160" s="25" t="s">
        <v>85</v>
      </c>
      <c r="B7160" s="26" t="s">
        <v>82</v>
      </c>
      <c r="C7160" s="26" t="s">
        <v>83</v>
      </c>
      <c r="D7160" s="26" t="s">
        <v>24</v>
      </c>
      <c r="E7160" s="26" t="s">
        <v>23</v>
      </c>
      <c r="F7160" s="26">
        <v>1969</v>
      </c>
      <c r="G7160" s="27"/>
    </row>
    <row r="7161" spans="1:7" x14ac:dyDescent="0.15">
      <c r="A7161" s="25" t="s">
        <v>85</v>
      </c>
      <c r="B7161" s="26" t="s">
        <v>82</v>
      </c>
      <c r="C7161" s="26" t="s">
        <v>83</v>
      </c>
      <c r="D7161" s="26" t="s">
        <v>24</v>
      </c>
      <c r="E7161" s="26" t="s">
        <v>23</v>
      </c>
      <c r="F7161" s="26">
        <v>1968</v>
      </c>
      <c r="G7161" s="27"/>
    </row>
    <row r="7162" spans="1:7" x14ac:dyDescent="0.15">
      <c r="A7162" s="25" t="s">
        <v>85</v>
      </c>
      <c r="B7162" s="26" t="s">
        <v>82</v>
      </c>
      <c r="C7162" s="26" t="s">
        <v>83</v>
      </c>
      <c r="D7162" s="26" t="s">
        <v>24</v>
      </c>
      <c r="E7162" s="26" t="s">
        <v>23</v>
      </c>
      <c r="F7162" s="26">
        <v>1967</v>
      </c>
      <c r="G7162" s="27"/>
    </row>
    <row r="7163" spans="1:7" x14ac:dyDescent="0.15">
      <c r="A7163" s="25" t="s">
        <v>85</v>
      </c>
      <c r="B7163" s="26" t="s">
        <v>82</v>
      </c>
      <c r="C7163" s="26" t="s">
        <v>83</v>
      </c>
      <c r="D7163" s="26" t="s">
        <v>24</v>
      </c>
      <c r="E7163" s="26" t="s">
        <v>23</v>
      </c>
      <c r="F7163" s="26">
        <v>1966</v>
      </c>
      <c r="G7163" s="27"/>
    </row>
    <row r="7164" spans="1:7" x14ac:dyDescent="0.15">
      <c r="A7164" s="25" t="s">
        <v>85</v>
      </c>
      <c r="B7164" s="26" t="s">
        <v>82</v>
      </c>
      <c r="C7164" s="26" t="s">
        <v>83</v>
      </c>
      <c r="D7164" s="26" t="s">
        <v>24</v>
      </c>
      <c r="E7164" s="26" t="s">
        <v>23</v>
      </c>
      <c r="F7164" s="26">
        <v>1965</v>
      </c>
      <c r="G7164" s="27"/>
    </row>
    <row r="7165" spans="1:7" x14ac:dyDescent="0.15">
      <c r="A7165" s="25" t="s">
        <v>85</v>
      </c>
      <c r="B7165" s="26" t="s">
        <v>82</v>
      </c>
      <c r="C7165" s="26" t="s">
        <v>83</v>
      </c>
      <c r="D7165" s="26" t="s">
        <v>24</v>
      </c>
      <c r="E7165" s="26" t="s">
        <v>23</v>
      </c>
      <c r="F7165" s="26">
        <v>1964</v>
      </c>
      <c r="G7165" s="27"/>
    </row>
    <row r="7166" spans="1:7" x14ac:dyDescent="0.15">
      <c r="A7166" s="25" t="s">
        <v>85</v>
      </c>
      <c r="B7166" s="26" t="s">
        <v>82</v>
      </c>
      <c r="C7166" s="26" t="s">
        <v>83</v>
      </c>
      <c r="D7166" s="26" t="s">
        <v>24</v>
      </c>
      <c r="E7166" s="26" t="s">
        <v>23</v>
      </c>
      <c r="F7166" s="26">
        <v>1963</v>
      </c>
      <c r="G7166" s="27"/>
    </row>
    <row r="7167" spans="1:7" x14ac:dyDescent="0.15">
      <c r="A7167" s="25" t="s">
        <v>85</v>
      </c>
      <c r="B7167" s="26" t="s">
        <v>82</v>
      </c>
      <c r="C7167" s="26" t="s">
        <v>83</v>
      </c>
      <c r="D7167" s="26" t="s">
        <v>24</v>
      </c>
      <c r="E7167" s="26" t="s">
        <v>23</v>
      </c>
      <c r="F7167" s="26">
        <v>1962</v>
      </c>
      <c r="G7167" s="27"/>
    </row>
    <row r="7168" spans="1:7" x14ac:dyDescent="0.15">
      <c r="A7168" s="25" t="s">
        <v>85</v>
      </c>
      <c r="B7168" s="26" t="s">
        <v>82</v>
      </c>
      <c r="C7168" s="26" t="s">
        <v>83</v>
      </c>
      <c r="D7168" s="26" t="s">
        <v>24</v>
      </c>
      <c r="E7168" s="26" t="s">
        <v>23</v>
      </c>
      <c r="F7168" s="26">
        <v>1961</v>
      </c>
      <c r="G7168" s="27"/>
    </row>
    <row r="7169" spans="1:7" x14ac:dyDescent="0.15">
      <c r="A7169" s="25" t="s">
        <v>85</v>
      </c>
      <c r="B7169" s="26" t="s">
        <v>82</v>
      </c>
      <c r="C7169" s="26" t="s">
        <v>83</v>
      </c>
      <c r="D7169" s="26" t="s">
        <v>24</v>
      </c>
      <c r="E7169" s="26" t="s">
        <v>23</v>
      </c>
      <c r="F7169" s="26">
        <v>1960</v>
      </c>
      <c r="G7169" s="27"/>
    </row>
    <row r="7170" spans="1:7" x14ac:dyDescent="0.15">
      <c r="A7170" s="25" t="s">
        <v>85</v>
      </c>
      <c r="B7170" s="26" t="s">
        <v>82</v>
      </c>
      <c r="C7170" s="26" t="s">
        <v>83</v>
      </c>
      <c r="D7170" s="26" t="s">
        <v>42</v>
      </c>
      <c r="E7170" s="26" t="s">
        <v>41</v>
      </c>
      <c r="F7170" s="26">
        <v>2023</v>
      </c>
      <c r="G7170" s="27">
        <v>5046.5</v>
      </c>
    </row>
    <row r="7171" spans="1:7" x14ac:dyDescent="0.15">
      <c r="A7171" s="25" t="s">
        <v>85</v>
      </c>
      <c r="B7171" s="26" t="s">
        <v>82</v>
      </c>
      <c r="C7171" s="26" t="s">
        <v>83</v>
      </c>
      <c r="D7171" s="26" t="s">
        <v>42</v>
      </c>
      <c r="E7171" s="26" t="s">
        <v>41</v>
      </c>
      <c r="F7171" s="26">
        <v>2022</v>
      </c>
      <c r="G7171" s="27">
        <v>4924.2000000000007</v>
      </c>
    </row>
    <row r="7172" spans="1:7" x14ac:dyDescent="0.15">
      <c r="A7172" s="25" t="s">
        <v>85</v>
      </c>
      <c r="B7172" s="26" t="s">
        <v>82</v>
      </c>
      <c r="C7172" s="26" t="s">
        <v>83</v>
      </c>
      <c r="D7172" s="26" t="s">
        <v>42</v>
      </c>
      <c r="E7172" s="26" t="s">
        <v>41</v>
      </c>
      <c r="F7172" s="26">
        <v>2021</v>
      </c>
      <c r="G7172" s="27">
        <v>4935.9000000000005</v>
      </c>
    </row>
    <row r="7173" spans="1:7" x14ac:dyDescent="0.15">
      <c r="A7173" s="25" t="s">
        <v>85</v>
      </c>
      <c r="B7173" s="26" t="s">
        <v>82</v>
      </c>
      <c r="C7173" s="26" t="s">
        <v>83</v>
      </c>
      <c r="D7173" s="26" t="s">
        <v>42</v>
      </c>
      <c r="E7173" s="26" t="s">
        <v>41</v>
      </c>
      <c r="F7173" s="26">
        <v>2020</v>
      </c>
      <c r="G7173" s="27">
        <v>4933.8</v>
      </c>
    </row>
    <row r="7174" spans="1:7" x14ac:dyDescent="0.15">
      <c r="A7174" s="25" t="s">
        <v>85</v>
      </c>
      <c r="B7174" s="26" t="s">
        <v>82</v>
      </c>
      <c r="C7174" s="26" t="s">
        <v>83</v>
      </c>
      <c r="D7174" s="26" t="s">
        <v>42</v>
      </c>
      <c r="E7174" s="26" t="s">
        <v>41</v>
      </c>
      <c r="F7174" s="26">
        <v>2019</v>
      </c>
      <c r="G7174" s="27">
        <v>4922.1000000000004</v>
      </c>
    </row>
    <row r="7175" spans="1:7" x14ac:dyDescent="0.15">
      <c r="A7175" s="25" t="s">
        <v>85</v>
      </c>
      <c r="B7175" s="26" t="s">
        <v>82</v>
      </c>
      <c r="C7175" s="26" t="s">
        <v>83</v>
      </c>
      <c r="D7175" s="26" t="s">
        <v>42</v>
      </c>
      <c r="E7175" s="26" t="s">
        <v>41</v>
      </c>
      <c r="F7175" s="26">
        <v>2018</v>
      </c>
      <c r="G7175" s="27">
        <v>4906.4000000000005</v>
      </c>
    </row>
    <row r="7176" spans="1:7" x14ac:dyDescent="0.15">
      <c r="A7176" s="25" t="s">
        <v>85</v>
      </c>
      <c r="B7176" s="26" t="s">
        <v>82</v>
      </c>
      <c r="C7176" s="26" t="s">
        <v>83</v>
      </c>
      <c r="D7176" s="26" t="s">
        <v>42</v>
      </c>
      <c r="E7176" s="26" t="s">
        <v>41</v>
      </c>
      <c r="F7176" s="26">
        <v>2017</v>
      </c>
      <c r="G7176" s="27">
        <v>4869.8</v>
      </c>
    </row>
    <row r="7177" spans="1:7" x14ac:dyDescent="0.15">
      <c r="A7177" s="25" t="s">
        <v>85</v>
      </c>
      <c r="B7177" s="26" t="s">
        <v>82</v>
      </c>
      <c r="C7177" s="26" t="s">
        <v>83</v>
      </c>
      <c r="D7177" s="26" t="s">
        <v>42</v>
      </c>
      <c r="E7177" s="26" t="s">
        <v>41</v>
      </c>
      <c r="F7177" s="26">
        <v>2016</v>
      </c>
      <c r="G7177" s="27">
        <v>4842.1000000000004</v>
      </c>
    </row>
    <row r="7178" spans="1:7" x14ac:dyDescent="0.15">
      <c r="A7178" s="25" t="s">
        <v>85</v>
      </c>
      <c r="B7178" s="26" t="s">
        <v>82</v>
      </c>
      <c r="C7178" s="26" t="s">
        <v>83</v>
      </c>
      <c r="D7178" s="26" t="s">
        <v>42</v>
      </c>
      <c r="E7178" s="26" t="s">
        <v>41</v>
      </c>
      <c r="F7178" s="26">
        <v>2015</v>
      </c>
      <c r="G7178" s="27">
        <v>4766.9000000000005</v>
      </c>
    </row>
    <row r="7179" spans="1:7" x14ac:dyDescent="0.15">
      <c r="A7179" s="25" t="s">
        <v>85</v>
      </c>
      <c r="B7179" s="26" t="s">
        <v>82</v>
      </c>
      <c r="C7179" s="26" t="s">
        <v>83</v>
      </c>
      <c r="D7179" s="26" t="s">
        <v>42</v>
      </c>
      <c r="E7179" s="26" t="s">
        <v>41</v>
      </c>
      <c r="F7179" s="26">
        <v>2014</v>
      </c>
      <c r="G7179" s="27">
        <v>4694.9000000000005</v>
      </c>
    </row>
    <row r="7180" spans="1:7" x14ac:dyDescent="0.15">
      <c r="A7180" s="25" t="s">
        <v>85</v>
      </c>
      <c r="B7180" s="26" t="s">
        <v>82</v>
      </c>
      <c r="C7180" s="26" t="s">
        <v>83</v>
      </c>
      <c r="D7180" s="26" t="s">
        <v>42</v>
      </c>
      <c r="E7180" s="26" t="s">
        <v>41</v>
      </c>
      <c r="F7180" s="26">
        <v>2013</v>
      </c>
      <c r="G7180" s="27">
        <v>4611.3</v>
      </c>
    </row>
    <row r="7181" spans="1:7" x14ac:dyDescent="0.15">
      <c r="A7181" s="25" t="s">
        <v>85</v>
      </c>
      <c r="B7181" s="26" t="s">
        <v>82</v>
      </c>
      <c r="C7181" s="26" t="s">
        <v>83</v>
      </c>
      <c r="D7181" s="26" t="s">
        <v>42</v>
      </c>
      <c r="E7181" s="26" t="s">
        <v>41</v>
      </c>
      <c r="F7181" s="26">
        <v>2012</v>
      </c>
      <c r="G7181" s="27">
        <v>4555.4000000000005</v>
      </c>
    </row>
    <row r="7182" spans="1:7" x14ac:dyDescent="0.15">
      <c r="A7182" s="25" t="s">
        <v>85</v>
      </c>
      <c r="B7182" s="26" t="s">
        <v>82</v>
      </c>
      <c r="C7182" s="26" t="s">
        <v>83</v>
      </c>
      <c r="D7182" s="26" t="s">
        <v>42</v>
      </c>
      <c r="E7182" s="26" t="s">
        <v>41</v>
      </c>
      <c r="F7182" s="26">
        <v>2011</v>
      </c>
      <c r="G7182" s="27">
        <v>4495.7</v>
      </c>
    </row>
    <row r="7183" spans="1:7" x14ac:dyDescent="0.15">
      <c r="A7183" s="25" t="s">
        <v>85</v>
      </c>
      <c r="B7183" s="26" t="s">
        <v>82</v>
      </c>
      <c r="C7183" s="26" t="s">
        <v>83</v>
      </c>
      <c r="D7183" s="26" t="s">
        <v>42</v>
      </c>
      <c r="E7183" s="26" t="s">
        <v>41</v>
      </c>
      <c r="F7183" s="26">
        <v>2010</v>
      </c>
      <c r="G7183" s="27">
        <v>4419.8</v>
      </c>
    </row>
    <row r="7184" spans="1:7" x14ac:dyDescent="0.15">
      <c r="A7184" s="25" t="s">
        <v>85</v>
      </c>
      <c r="B7184" s="26" t="s">
        <v>82</v>
      </c>
      <c r="C7184" s="26" t="s">
        <v>83</v>
      </c>
      <c r="D7184" s="26" t="s">
        <v>42</v>
      </c>
      <c r="E7184" s="26" t="s">
        <v>41</v>
      </c>
      <c r="F7184" s="26">
        <v>2009</v>
      </c>
      <c r="G7184" s="27">
        <v>4451.1000000000004</v>
      </c>
    </row>
    <row r="7185" spans="1:7" x14ac:dyDescent="0.15">
      <c r="A7185" s="25" t="s">
        <v>85</v>
      </c>
      <c r="B7185" s="26" t="s">
        <v>82</v>
      </c>
      <c r="C7185" s="26" t="s">
        <v>83</v>
      </c>
      <c r="D7185" s="26" t="s">
        <v>42</v>
      </c>
      <c r="E7185" s="26" t="s">
        <v>41</v>
      </c>
      <c r="F7185" s="26">
        <v>2008</v>
      </c>
      <c r="G7185" s="27">
        <v>4375.3</v>
      </c>
    </row>
    <row r="7186" spans="1:7" x14ac:dyDescent="0.15">
      <c r="A7186" s="25" t="s">
        <v>85</v>
      </c>
      <c r="B7186" s="26" t="s">
        <v>82</v>
      </c>
      <c r="C7186" s="26" t="s">
        <v>83</v>
      </c>
      <c r="D7186" s="26" t="s">
        <v>42</v>
      </c>
      <c r="E7186" s="26" t="s">
        <v>41</v>
      </c>
      <c r="F7186" s="26">
        <v>2007</v>
      </c>
      <c r="G7186" s="27">
        <v>4277.9000000000005</v>
      </c>
    </row>
    <row r="7187" spans="1:7" x14ac:dyDescent="0.15">
      <c r="A7187" s="25" t="s">
        <v>85</v>
      </c>
      <c r="B7187" s="26" t="s">
        <v>82</v>
      </c>
      <c r="C7187" s="26" t="s">
        <v>83</v>
      </c>
      <c r="D7187" s="26" t="s">
        <v>42</v>
      </c>
      <c r="E7187" s="26" t="s">
        <v>41</v>
      </c>
      <c r="F7187" s="26">
        <v>2006</v>
      </c>
      <c r="G7187" s="27">
        <v>4219.9000000000005</v>
      </c>
    </row>
    <row r="7188" spans="1:7" x14ac:dyDescent="0.15">
      <c r="A7188" s="25" t="s">
        <v>85</v>
      </c>
      <c r="B7188" s="26" t="s">
        <v>82</v>
      </c>
      <c r="C7188" s="26" t="s">
        <v>83</v>
      </c>
      <c r="D7188" s="26" t="s">
        <v>42</v>
      </c>
      <c r="E7188" s="26" t="s">
        <v>41</v>
      </c>
      <c r="F7188" s="26">
        <v>2005</v>
      </c>
      <c r="G7188" s="27">
        <v>4158.8</v>
      </c>
    </row>
    <row r="7189" spans="1:7" x14ac:dyDescent="0.15">
      <c r="A7189" s="25" t="s">
        <v>85</v>
      </c>
      <c r="B7189" s="26" t="s">
        <v>82</v>
      </c>
      <c r="C7189" s="26" t="s">
        <v>83</v>
      </c>
      <c r="D7189" s="26" t="s">
        <v>42</v>
      </c>
      <c r="E7189" s="26" t="s">
        <v>41</v>
      </c>
      <c r="F7189" s="26">
        <v>2004</v>
      </c>
      <c r="G7189" s="27">
        <v>4137.7</v>
      </c>
    </row>
    <row r="7190" spans="1:7" x14ac:dyDescent="0.15">
      <c r="A7190" s="25" t="s">
        <v>85</v>
      </c>
      <c r="B7190" s="26" t="s">
        <v>82</v>
      </c>
      <c r="C7190" s="26" t="s">
        <v>83</v>
      </c>
      <c r="D7190" s="26" t="s">
        <v>42</v>
      </c>
      <c r="E7190" s="26" t="s">
        <v>41</v>
      </c>
      <c r="F7190" s="26">
        <v>2003</v>
      </c>
      <c r="G7190" s="27">
        <v>4132.9000000000005</v>
      </c>
    </row>
    <row r="7191" spans="1:7" x14ac:dyDescent="0.15">
      <c r="A7191" s="25" t="s">
        <v>85</v>
      </c>
      <c r="B7191" s="26" t="s">
        <v>82</v>
      </c>
      <c r="C7191" s="26" t="s">
        <v>83</v>
      </c>
      <c r="D7191" s="26" t="s">
        <v>42</v>
      </c>
      <c r="E7191" s="26" t="s">
        <v>41</v>
      </c>
      <c r="F7191" s="26">
        <v>2002</v>
      </c>
      <c r="G7191" s="27">
        <v>4084.1000000000008</v>
      </c>
    </row>
    <row r="7192" spans="1:7" x14ac:dyDescent="0.15">
      <c r="A7192" s="25" t="s">
        <v>85</v>
      </c>
      <c r="B7192" s="26" t="s">
        <v>82</v>
      </c>
      <c r="C7192" s="26" t="s">
        <v>83</v>
      </c>
      <c r="D7192" s="26" t="s">
        <v>42</v>
      </c>
      <c r="E7192" s="26" t="s">
        <v>41</v>
      </c>
      <c r="F7192" s="26">
        <v>2001</v>
      </c>
      <c r="G7192" s="27">
        <v>4037.6000000000008</v>
      </c>
    </row>
    <row r="7193" spans="1:7" x14ac:dyDescent="0.15">
      <c r="A7193" s="25" t="s">
        <v>85</v>
      </c>
      <c r="B7193" s="26" t="s">
        <v>82</v>
      </c>
      <c r="C7193" s="26" t="s">
        <v>83</v>
      </c>
      <c r="D7193" s="26" t="s">
        <v>42</v>
      </c>
      <c r="E7193" s="26" t="s">
        <v>41</v>
      </c>
      <c r="F7193" s="26">
        <v>2000</v>
      </c>
      <c r="G7193" s="27">
        <v>3985</v>
      </c>
    </row>
    <row r="7194" spans="1:7" x14ac:dyDescent="0.15">
      <c r="A7194" s="25" t="s">
        <v>85</v>
      </c>
      <c r="B7194" s="26" t="s">
        <v>82</v>
      </c>
      <c r="C7194" s="26" t="s">
        <v>83</v>
      </c>
      <c r="D7194" s="26" t="s">
        <v>42</v>
      </c>
      <c r="E7194" s="26" t="s">
        <v>41</v>
      </c>
      <c r="F7194" s="26">
        <v>1999</v>
      </c>
      <c r="G7194" s="27">
        <v>3986.8</v>
      </c>
    </row>
    <row r="7195" spans="1:7" x14ac:dyDescent="0.15">
      <c r="A7195" s="25" t="s">
        <v>85</v>
      </c>
      <c r="B7195" s="26" t="s">
        <v>82</v>
      </c>
      <c r="C7195" s="26" t="s">
        <v>83</v>
      </c>
      <c r="D7195" s="26" t="s">
        <v>42</v>
      </c>
      <c r="E7195" s="26" t="s">
        <v>41</v>
      </c>
      <c r="F7195" s="26">
        <v>1998</v>
      </c>
      <c r="G7195" s="27">
        <v>3979.1000000000008</v>
      </c>
    </row>
    <row r="7196" spans="1:7" x14ac:dyDescent="0.15">
      <c r="A7196" s="25" t="s">
        <v>85</v>
      </c>
      <c r="B7196" s="26" t="s">
        <v>82</v>
      </c>
      <c r="C7196" s="26" t="s">
        <v>83</v>
      </c>
      <c r="D7196" s="26" t="s">
        <v>42</v>
      </c>
      <c r="E7196" s="26" t="s">
        <v>41</v>
      </c>
      <c r="F7196" s="26">
        <v>1997</v>
      </c>
      <c r="G7196" s="27">
        <v>3936.4</v>
      </c>
    </row>
    <row r="7197" spans="1:7" x14ac:dyDescent="0.15">
      <c r="A7197" s="25" t="s">
        <v>85</v>
      </c>
      <c r="B7197" s="26" t="s">
        <v>82</v>
      </c>
      <c r="C7197" s="26" t="s">
        <v>83</v>
      </c>
      <c r="D7197" s="26" t="s">
        <v>42</v>
      </c>
      <c r="E7197" s="26" t="s">
        <v>41</v>
      </c>
      <c r="F7197" s="26">
        <v>1996</v>
      </c>
      <c r="G7197" s="27">
        <v>3928.3</v>
      </c>
    </row>
    <row r="7198" spans="1:7" x14ac:dyDescent="0.15">
      <c r="A7198" s="25" t="s">
        <v>85</v>
      </c>
      <c r="B7198" s="26" t="s">
        <v>82</v>
      </c>
      <c r="C7198" s="26" t="s">
        <v>83</v>
      </c>
      <c r="D7198" s="26" t="s">
        <v>42</v>
      </c>
      <c r="E7198" s="26" t="s">
        <v>41</v>
      </c>
      <c r="F7198" s="26">
        <v>1995</v>
      </c>
      <c r="G7198" s="27"/>
    </row>
    <row r="7199" spans="1:7" x14ac:dyDescent="0.15">
      <c r="A7199" s="25" t="s">
        <v>85</v>
      </c>
      <c r="B7199" s="26" t="s">
        <v>82</v>
      </c>
      <c r="C7199" s="26" t="s">
        <v>83</v>
      </c>
      <c r="D7199" s="26" t="s">
        <v>42</v>
      </c>
      <c r="E7199" s="26" t="s">
        <v>41</v>
      </c>
      <c r="F7199" s="26">
        <v>1994</v>
      </c>
      <c r="G7199" s="27"/>
    </row>
    <row r="7200" spans="1:7" x14ac:dyDescent="0.15">
      <c r="A7200" s="25" t="s">
        <v>85</v>
      </c>
      <c r="B7200" s="26" t="s">
        <v>82</v>
      </c>
      <c r="C7200" s="26" t="s">
        <v>83</v>
      </c>
      <c r="D7200" s="26" t="s">
        <v>42</v>
      </c>
      <c r="E7200" s="26" t="s">
        <v>41</v>
      </c>
      <c r="F7200" s="26">
        <v>1993</v>
      </c>
      <c r="G7200" s="27"/>
    </row>
    <row r="7201" spans="1:7" x14ac:dyDescent="0.15">
      <c r="A7201" s="25" t="s">
        <v>85</v>
      </c>
      <c r="B7201" s="26" t="s">
        <v>82</v>
      </c>
      <c r="C7201" s="26" t="s">
        <v>83</v>
      </c>
      <c r="D7201" s="26" t="s">
        <v>42</v>
      </c>
      <c r="E7201" s="26" t="s">
        <v>41</v>
      </c>
      <c r="F7201" s="26">
        <v>1992</v>
      </c>
      <c r="G7201" s="27"/>
    </row>
    <row r="7202" spans="1:7" x14ac:dyDescent="0.15">
      <c r="A7202" s="25" t="s">
        <v>85</v>
      </c>
      <c r="B7202" s="26" t="s">
        <v>82</v>
      </c>
      <c r="C7202" s="26" t="s">
        <v>83</v>
      </c>
      <c r="D7202" s="26" t="s">
        <v>42</v>
      </c>
      <c r="E7202" s="26" t="s">
        <v>41</v>
      </c>
      <c r="F7202" s="26">
        <v>1991</v>
      </c>
      <c r="G7202" s="27"/>
    </row>
    <row r="7203" spans="1:7" x14ac:dyDescent="0.15">
      <c r="A7203" s="25" t="s">
        <v>85</v>
      </c>
      <c r="B7203" s="26" t="s">
        <v>82</v>
      </c>
      <c r="C7203" s="26" t="s">
        <v>83</v>
      </c>
      <c r="D7203" s="26" t="s">
        <v>42</v>
      </c>
      <c r="E7203" s="26" t="s">
        <v>41</v>
      </c>
      <c r="F7203" s="26">
        <v>1990</v>
      </c>
      <c r="G7203" s="27"/>
    </row>
    <row r="7204" spans="1:7" x14ac:dyDescent="0.15">
      <c r="A7204" s="25" t="s">
        <v>85</v>
      </c>
      <c r="B7204" s="26" t="s">
        <v>82</v>
      </c>
      <c r="C7204" s="26" t="s">
        <v>83</v>
      </c>
      <c r="D7204" s="26" t="s">
        <v>42</v>
      </c>
      <c r="E7204" s="26" t="s">
        <v>41</v>
      </c>
      <c r="F7204" s="26">
        <v>1989</v>
      </c>
      <c r="G7204" s="27"/>
    </row>
    <row r="7205" spans="1:7" x14ac:dyDescent="0.15">
      <c r="A7205" s="25" t="s">
        <v>85</v>
      </c>
      <c r="B7205" s="26" t="s">
        <v>82</v>
      </c>
      <c r="C7205" s="26" t="s">
        <v>83</v>
      </c>
      <c r="D7205" s="26" t="s">
        <v>42</v>
      </c>
      <c r="E7205" s="26" t="s">
        <v>41</v>
      </c>
      <c r="F7205" s="26">
        <v>1988</v>
      </c>
      <c r="G7205" s="27"/>
    </row>
    <row r="7206" spans="1:7" x14ac:dyDescent="0.15">
      <c r="A7206" s="25" t="s">
        <v>85</v>
      </c>
      <c r="B7206" s="26" t="s">
        <v>82</v>
      </c>
      <c r="C7206" s="26" t="s">
        <v>83</v>
      </c>
      <c r="D7206" s="26" t="s">
        <v>42</v>
      </c>
      <c r="E7206" s="26" t="s">
        <v>41</v>
      </c>
      <c r="F7206" s="26">
        <v>1987</v>
      </c>
      <c r="G7206" s="27"/>
    </row>
    <row r="7207" spans="1:7" x14ac:dyDescent="0.15">
      <c r="A7207" s="25" t="s">
        <v>85</v>
      </c>
      <c r="B7207" s="26" t="s">
        <v>82</v>
      </c>
      <c r="C7207" s="26" t="s">
        <v>83</v>
      </c>
      <c r="D7207" s="26" t="s">
        <v>42</v>
      </c>
      <c r="E7207" s="26" t="s">
        <v>41</v>
      </c>
      <c r="F7207" s="26">
        <v>1986</v>
      </c>
      <c r="G7207" s="27"/>
    </row>
    <row r="7208" spans="1:7" x14ac:dyDescent="0.15">
      <c r="A7208" s="25" t="s">
        <v>85</v>
      </c>
      <c r="B7208" s="26" t="s">
        <v>82</v>
      </c>
      <c r="C7208" s="26" t="s">
        <v>83</v>
      </c>
      <c r="D7208" s="26" t="s">
        <v>42</v>
      </c>
      <c r="E7208" s="26" t="s">
        <v>41</v>
      </c>
      <c r="F7208" s="26">
        <v>1985</v>
      </c>
      <c r="G7208" s="27"/>
    </row>
    <row r="7209" spans="1:7" x14ac:dyDescent="0.15">
      <c r="A7209" s="25" t="s">
        <v>85</v>
      </c>
      <c r="B7209" s="26" t="s">
        <v>82</v>
      </c>
      <c r="C7209" s="26" t="s">
        <v>83</v>
      </c>
      <c r="D7209" s="26" t="s">
        <v>42</v>
      </c>
      <c r="E7209" s="26" t="s">
        <v>41</v>
      </c>
      <c r="F7209" s="26">
        <v>1984</v>
      </c>
      <c r="G7209" s="27"/>
    </row>
    <row r="7210" spans="1:7" x14ac:dyDescent="0.15">
      <c r="A7210" s="25" t="s">
        <v>85</v>
      </c>
      <c r="B7210" s="26" t="s">
        <v>82</v>
      </c>
      <c r="C7210" s="26" t="s">
        <v>83</v>
      </c>
      <c r="D7210" s="26" t="s">
        <v>42</v>
      </c>
      <c r="E7210" s="26" t="s">
        <v>41</v>
      </c>
      <c r="F7210" s="26">
        <v>1983</v>
      </c>
      <c r="G7210" s="27"/>
    </row>
    <row r="7211" spans="1:7" x14ac:dyDescent="0.15">
      <c r="A7211" s="25" t="s">
        <v>85</v>
      </c>
      <c r="B7211" s="26" t="s">
        <v>82</v>
      </c>
      <c r="C7211" s="26" t="s">
        <v>83</v>
      </c>
      <c r="D7211" s="26" t="s">
        <v>42</v>
      </c>
      <c r="E7211" s="26" t="s">
        <v>41</v>
      </c>
      <c r="F7211" s="26">
        <v>1982</v>
      </c>
      <c r="G7211" s="27"/>
    </row>
    <row r="7212" spans="1:7" x14ac:dyDescent="0.15">
      <c r="A7212" s="25" t="s">
        <v>85</v>
      </c>
      <c r="B7212" s="26" t="s">
        <v>82</v>
      </c>
      <c r="C7212" s="26" t="s">
        <v>83</v>
      </c>
      <c r="D7212" s="26" t="s">
        <v>42</v>
      </c>
      <c r="E7212" s="26" t="s">
        <v>41</v>
      </c>
      <c r="F7212" s="26">
        <v>1981</v>
      </c>
      <c r="G7212" s="27"/>
    </row>
    <row r="7213" spans="1:7" x14ac:dyDescent="0.15">
      <c r="A7213" s="25" t="s">
        <v>85</v>
      </c>
      <c r="B7213" s="26" t="s">
        <v>82</v>
      </c>
      <c r="C7213" s="26" t="s">
        <v>83</v>
      </c>
      <c r="D7213" s="26" t="s">
        <v>42</v>
      </c>
      <c r="E7213" s="26" t="s">
        <v>41</v>
      </c>
      <c r="F7213" s="26">
        <v>1980</v>
      </c>
      <c r="G7213" s="27"/>
    </row>
    <row r="7214" spans="1:7" x14ac:dyDescent="0.15">
      <c r="A7214" s="25" t="s">
        <v>85</v>
      </c>
      <c r="B7214" s="26" t="s">
        <v>82</v>
      </c>
      <c r="C7214" s="26" t="s">
        <v>83</v>
      </c>
      <c r="D7214" s="26" t="s">
        <v>42</v>
      </c>
      <c r="E7214" s="26" t="s">
        <v>41</v>
      </c>
      <c r="F7214" s="26">
        <v>1979</v>
      </c>
      <c r="G7214" s="27"/>
    </row>
    <row r="7215" spans="1:7" x14ac:dyDescent="0.15">
      <c r="A7215" s="25" t="s">
        <v>85</v>
      </c>
      <c r="B7215" s="26" t="s">
        <v>82</v>
      </c>
      <c r="C7215" s="26" t="s">
        <v>83</v>
      </c>
      <c r="D7215" s="26" t="s">
        <v>42</v>
      </c>
      <c r="E7215" s="26" t="s">
        <v>41</v>
      </c>
      <c r="F7215" s="26">
        <v>1978</v>
      </c>
      <c r="G7215" s="27"/>
    </row>
    <row r="7216" spans="1:7" x14ac:dyDescent="0.15">
      <c r="A7216" s="25" t="s">
        <v>85</v>
      </c>
      <c r="B7216" s="26" t="s">
        <v>82</v>
      </c>
      <c r="C7216" s="26" t="s">
        <v>83</v>
      </c>
      <c r="D7216" s="26" t="s">
        <v>42</v>
      </c>
      <c r="E7216" s="26" t="s">
        <v>41</v>
      </c>
      <c r="F7216" s="26">
        <v>1977</v>
      </c>
      <c r="G7216" s="27"/>
    </row>
    <row r="7217" spans="1:7" x14ac:dyDescent="0.15">
      <c r="A7217" s="25" t="s">
        <v>85</v>
      </c>
      <c r="B7217" s="26" t="s">
        <v>82</v>
      </c>
      <c r="C7217" s="26" t="s">
        <v>83</v>
      </c>
      <c r="D7217" s="26" t="s">
        <v>42</v>
      </c>
      <c r="E7217" s="26" t="s">
        <v>41</v>
      </c>
      <c r="F7217" s="26">
        <v>1976</v>
      </c>
      <c r="G7217" s="27"/>
    </row>
    <row r="7218" spans="1:7" x14ac:dyDescent="0.15">
      <c r="A7218" s="25" t="s">
        <v>85</v>
      </c>
      <c r="B7218" s="26" t="s">
        <v>82</v>
      </c>
      <c r="C7218" s="26" t="s">
        <v>83</v>
      </c>
      <c r="D7218" s="26" t="s">
        <v>42</v>
      </c>
      <c r="E7218" s="26" t="s">
        <v>41</v>
      </c>
      <c r="F7218" s="26">
        <v>1975</v>
      </c>
      <c r="G7218" s="27"/>
    </row>
    <row r="7219" spans="1:7" x14ac:dyDescent="0.15">
      <c r="A7219" s="25" t="s">
        <v>85</v>
      </c>
      <c r="B7219" s="26" t="s">
        <v>82</v>
      </c>
      <c r="C7219" s="26" t="s">
        <v>83</v>
      </c>
      <c r="D7219" s="26" t="s">
        <v>42</v>
      </c>
      <c r="E7219" s="26" t="s">
        <v>41</v>
      </c>
      <c r="F7219" s="26">
        <v>1974</v>
      </c>
      <c r="G7219" s="27"/>
    </row>
    <row r="7220" spans="1:7" x14ac:dyDescent="0.15">
      <c r="A7220" s="25" t="s">
        <v>85</v>
      </c>
      <c r="B7220" s="26" t="s">
        <v>82</v>
      </c>
      <c r="C7220" s="26" t="s">
        <v>83</v>
      </c>
      <c r="D7220" s="26" t="s">
        <v>42</v>
      </c>
      <c r="E7220" s="26" t="s">
        <v>41</v>
      </c>
      <c r="F7220" s="26">
        <v>1973</v>
      </c>
      <c r="G7220" s="27"/>
    </row>
    <row r="7221" spans="1:7" x14ac:dyDescent="0.15">
      <c r="A7221" s="25" t="s">
        <v>85</v>
      </c>
      <c r="B7221" s="26" t="s">
        <v>82</v>
      </c>
      <c r="C7221" s="26" t="s">
        <v>83</v>
      </c>
      <c r="D7221" s="26" t="s">
        <v>42</v>
      </c>
      <c r="E7221" s="26" t="s">
        <v>41</v>
      </c>
      <c r="F7221" s="26">
        <v>1972</v>
      </c>
      <c r="G7221" s="27"/>
    </row>
    <row r="7222" spans="1:7" x14ac:dyDescent="0.15">
      <c r="A7222" s="25" t="s">
        <v>85</v>
      </c>
      <c r="B7222" s="26" t="s">
        <v>82</v>
      </c>
      <c r="C7222" s="26" t="s">
        <v>83</v>
      </c>
      <c r="D7222" s="26" t="s">
        <v>42</v>
      </c>
      <c r="E7222" s="26" t="s">
        <v>41</v>
      </c>
      <c r="F7222" s="26">
        <v>1971</v>
      </c>
      <c r="G7222" s="27"/>
    </row>
    <row r="7223" spans="1:7" x14ac:dyDescent="0.15">
      <c r="A7223" s="25" t="s">
        <v>85</v>
      </c>
      <c r="B7223" s="26" t="s">
        <v>82</v>
      </c>
      <c r="C7223" s="26" t="s">
        <v>83</v>
      </c>
      <c r="D7223" s="26" t="s">
        <v>42</v>
      </c>
      <c r="E7223" s="26" t="s">
        <v>41</v>
      </c>
      <c r="F7223" s="26">
        <v>1970</v>
      </c>
      <c r="G7223" s="27"/>
    </row>
    <row r="7224" spans="1:7" x14ac:dyDescent="0.15">
      <c r="A7224" s="25" t="s">
        <v>85</v>
      </c>
      <c r="B7224" s="26" t="s">
        <v>82</v>
      </c>
      <c r="C7224" s="26" t="s">
        <v>83</v>
      </c>
      <c r="D7224" s="26" t="s">
        <v>42</v>
      </c>
      <c r="E7224" s="26" t="s">
        <v>41</v>
      </c>
      <c r="F7224" s="26">
        <v>1969</v>
      </c>
      <c r="G7224" s="27"/>
    </row>
    <row r="7225" spans="1:7" x14ac:dyDescent="0.15">
      <c r="A7225" s="25" t="s">
        <v>85</v>
      </c>
      <c r="B7225" s="26" t="s">
        <v>82</v>
      </c>
      <c r="C7225" s="26" t="s">
        <v>83</v>
      </c>
      <c r="D7225" s="26" t="s">
        <v>42</v>
      </c>
      <c r="E7225" s="26" t="s">
        <v>41</v>
      </c>
      <c r="F7225" s="26">
        <v>1968</v>
      </c>
      <c r="G7225" s="27"/>
    </row>
    <row r="7226" spans="1:7" x14ac:dyDescent="0.15">
      <c r="A7226" s="25" t="s">
        <v>85</v>
      </c>
      <c r="B7226" s="26" t="s">
        <v>82</v>
      </c>
      <c r="C7226" s="26" t="s">
        <v>83</v>
      </c>
      <c r="D7226" s="26" t="s">
        <v>42</v>
      </c>
      <c r="E7226" s="26" t="s">
        <v>41</v>
      </c>
      <c r="F7226" s="26">
        <v>1967</v>
      </c>
      <c r="G7226" s="27"/>
    </row>
    <row r="7227" spans="1:7" x14ac:dyDescent="0.15">
      <c r="A7227" s="25" t="s">
        <v>85</v>
      </c>
      <c r="B7227" s="26" t="s">
        <v>82</v>
      </c>
      <c r="C7227" s="26" t="s">
        <v>83</v>
      </c>
      <c r="D7227" s="26" t="s">
        <v>42</v>
      </c>
      <c r="E7227" s="26" t="s">
        <v>41</v>
      </c>
      <c r="F7227" s="26">
        <v>1966</v>
      </c>
      <c r="G7227" s="27"/>
    </row>
    <row r="7228" spans="1:7" x14ac:dyDescent="0.15">
      <c r="A7228" s="25" t="s">
        <v>85</v>
      </c>
      <c r="B7228" s="26" t="s">
        <v>82</v>
      </c>
      <c r="C7228" s="26" t="s">
        <v>83</v>
      </c>
      <c r="D7228" s="26" t="s">
        <v>42</v>
      </c>
      <c r="E7228" s="26" t="s">
        <v>41</v>
      </c>
      <c r="F7228" s="26">
        <v>1965</v>
      </c>
      <c r="G7228" s="27"/>
    </row>
    <row r="7229" spans="1:7" x14ac:dyDescent="0.15">
      <c r="A7229" s="25" t="s">
        <v>85</v>
      </c>
      <c r="B7229" s="26" t="s">
        <v>82</v>
      </c>
      <c r="C7229" s="26" t="s">
        <v>83</v>
      </c>
      <c r="D7229" s="26" t="s">
        <v>42</v>
      </c>
      <c r="E7229" s="26" t="s">
        <v>41</v>
      </c>
      <c r="F7229" s="26">
        <v>1964</v>
      </c>
      <c r="G7229" s="27"/>
    </row>
    <row r="7230" spans="1:7" x14ac:dyDescent="0.15">
      <c r="A7230" s="25" t="s">
        <v>85</v>
      </c>
      <c r="B7230" s="26" t="s">
        <v>82</v>
      </c>
      <c r="C7230" s="26" t="s">
        <v>83</v>
      </c>
      <c r="D7230" s="26" t="s">
        <v>42</v>
      </c>
      <c r="E7230" s="26" t="s">
        <v>41</v>
      </c>
      <c r="F7230" s="26">
        <v>1963</v>
      </c>
      <c r="G7230" s="27"/>
    </row>
    <row r="7231" spans="1:7" x14ac:dyDescent="0.15">
      <c r="A7231" s="25" t="s">
        <v>85</v>
      </c>
      <c r="B7231" s="26" t="s">
        <v>82</v>
      </c>
      <c r="C7231" s="26" t="s">
        <v>83</v>
      </c>
      <c r="D7231" s="26" t="s">
        <v>42</v>
      </c>
      <c r="E7231" s="26" t="s">
        <v>41</v>
      </c>
      <c r="F7231" s="26">
        <v>1962</v>
      </c>
      <c r="G7231" s="27"/>
    </row>
    <row r="7232" spans="1:7" x14ac:dyDescent="0.15">
      <c r="A7232" s="25" t="s">
        <v>85</v>
      </c>
      <c r="B7232" s="26" t="s">
        <v>82</v>
      </c>
      <c r="C7232" s="26" t="s">
        <v>83</v>
      </c>
      <c r="D7232" s="26" t="s">
        <v>42</v>
      </c>
      <c r="E7232" s="26" t="s">
        <v>41</v>
      </c>
      <c r="F7232" s="26">
        <v>1961</v>
      </c>
      <c r="G7232" s="27"/>
    </row>
    <row r="7233" spans="1:7" x14ac:dyDescent="0.15">
      <c r="A7233" s="25" t="s">
        <v>85</v>
      </c>
      <c r="B7233" s="26" t="s">
        <v>82</v>
      </c>
      <c r="C7233" s="26" t="s">
        <v>83</v>
      </c>
      <c r="D7233" s="26" t="s">
        <v>42</v>
      </c>
      <c r="E7233" s="26" t="s">
        <v>41</v>
      </c>
      <c r="F7233" s="26">
        <v>1960</v>
      </c>
      <c r="G7233" s="27"/>
    </row>
    <row r="7234" spans="1:7" x14ac:dyDescent="0.15">
      <c r="A7234" s="25" t="s">
        <v>85</v>
      </c>
      <c r="B7234" s="26" t="s">
        <v>82</v>
      </c>
      <c r="C7234" s="26" t="s">
        <v>83</v>
      </c>
      <c r="D7234" s="26" t="s">
        <v>34</v>
      </c>
      <c r="E7234" s="26" t="s">
        <v>33</v>
      </c>
      <c r="F7234" s="26">
        <v>2023</v>
      </c>
      <c r="G7234" s="27">
        <v>2998.7</v>
      </c>
    </row>
    <row r="7235" spans="1:7" x14ac:dyDescent="0.15">
      <c r="A7235" s="25" t="s">
        <v>85</v>
      </c>
      <c r="B7235" s="26" t="s">
        <v>82</v>
      </c>
      <c r="C7235" s="26" t="s">
        <v>83</v>
      </c>
      <c r="D7235" s="26" t="s">
        <v>34</v>
      </c>
      <c r="E7235" s="26" t="s">
        <v>33</v>
      </c>
      <c r="F7235" s="26">
        <v>2022</v>
      </c>
      <c r="G7235" s="27">
        <v>2954.7</v>
      </c>
    </row>
    <row r="7236" spans="1:7" x14ac:dyDescent="0.15">
      <c r="A7236" s="25" t="s">
        <v>85</v>
      </c>
      <c r="B7236" s="26" t="s">
        <v>82</v>
      </c>
      <c r="C7236" s="26" t="s">
        <v>83</v>
      </c>
      <c r="D7236" s="26" t="s">
        <v>34</v>
      </c>
      <c r="E7236" s="26" t="s">
        <v>33</v>
      </c>
      <c r="F7236" s="26">
        <v>2021</v>
      </c>
      <c r="G7236" s="27">
        <v>2925.6000000000008</v>
      </c>
    </row>
    <row r="7237" spans="1:7" x14ac:dyDescent="0.15">
      <c r="A7237" s="25" t="s">
        <v>85</v>
      </c>
      <c r="B7237" s="26" t="s">
        <v>82</v>
      </c>
      <c r="C7237" s="26" t="s">
        <v>83</v>
      </c>
      <c r="D7237" s="26" t="s">
        <v>34</v>
      </c>
      <c r="E7237" s="26" t="s">
        <v>33</v>
      </c>
      <c r="F7237" s="26">
        <v>2020</v>
      </c>
      <c r="G7237" s="27">
        <v>2827</v>
      </c>
    </row>
    <row r="7238" spans="1:7" x14ac:dyDescent="0.15">
      <c r="A7238" s="25" t="s">
        <v>85</v>
      </c>
      <c r="B7238" s="26" t="s">
        <v>82</v>
      </c>
      <c r="C7238" s="26" t="s">
        <v>83</v>
      </c>
      <c r="D7238" s="26" t="s">
        <v>34</v>
      </c>
      <c r="E7238" s="26" t="s">
        <v>33</v>
      </c>
      <c r="F7238" s="26">
        <v>2019</v>
      </c>
      <c r="G7238" s="27">
        <v>2819.4</v>
      </c>
    </row>
    <row r="7239" spans="1:7" x14ac:dyDescent="0.15">
      <c r="A7239" s="25" t="s">
        <v>85</v>
      </c>
      <c r="B7239" s="26" t="s">
        <v>82</v>
      </c>
      <c r="C7239" s="26" t="s">
        <v>83</v>
      </c>
      <c r="D7239" s="26" t="s">
        <v>34</v>
      </c>
      <c r="E7239" s="26" t="s">
        <v>33</v>
      </c>
      <c r="F7239" s="26">
        <v>2018</v>
      </c>
      <c r="G7239" s="27">
        <v>2791.9</v>
      </c>
    </row>
    <row r="7240" spans="1:7" x14ac:dyDescent="0.15">
      <c r="A7240" s="25" t="s">
        <v>85</v>
      </c>
      <c r="B7240" s="26" t="s">
        <v>82</v>
      </c>
      <c r="C7240" s="26" t="s">
        <v>83</v>
      </c>
      <c r="D7240" s="26" t="s">
        <v>34</v>
      </c>
      <c r="E7240" s="26" t="s">
        <v>33</v>
      </c>
      <c r="F7240" s="26">
        <v>2017</v>
      </c>
      <c r="G7240" s="27">
        <v>2758.7</v>
      </c>
    </row>
    <row r="7241" spans="1:7" x14ac:dyDescent="0.15">
      <c r="A7241" s="25" t="s">
        <v>85</v>
      </c>
      <c r="B7241" s="26" t="s">
        <v>82</v>
      </c>
      <c r="C7241" s="26" t="s">
        <v>83</v>
      </c>
      <c r="D7241" s="26" t="s">
        <v>34</v>
      </c>
      <c r="E7241" s="26" t="s">
        <v>33</v>
      </c>
      <c r="F7241" s="26">
        <v>2016</v>
      </c>
      <c r="G7241" s="27">
        <v>2767.7</v>
      </c>
    </row>
    <row r="7242" spans="1:7" x14ac:dyDescent="0.15">
      <c r="A7242" s="25" t="s">
        <v>85</v>
      </c>
      <c r="B7242" s="26" t="s">
        <v>82</v>
      </c>
      <c r="C7242" s="26" t="s">
        <v>83</v>
      </c>
      <c r="D7242" s="26" t="s">
        <v>34</v>
      </c>
      <c r="E7242" s="26" t="s">
        <v>33</v>
      </c>
      <c r="F7242" s="26">
        <v>2015</v>
      </c>
      <c r="G7242" s="27">
        <v>2759.6</v>
      </c>
    </row>
    <row r="7243" spans="1:7" x14ac:dyDescent="0.15">
      <c r="A7243" s="25" t="s">
        <v>85</v>
      </c>
      <c r="B7243" s="26" t="s">
        <v>82</v>
      </c>
      <c r="C7243" s="26" t="s">
        <v>83</v>
      </c>
      <c r="D7243" s="26" t="s">
        <v>34</v>
      </c>
      <c r="E7243" s="26" t="s">
        <v>33</v>
      </c>
      <c r="F7243" s="26">
        <v>2014</v>
      </c>
      <c r="G7243" s="27">
        <v>2721.4</v>
      </c>
    </row>
    <row r="7244" spans="1:7" x14ac:dyDescent="0.15">
      <c r="A7244" s="25" t="s">
        <v>85</v>
      </c>
      <c r="B7244" s="26" t="s">
        <v>82</v>
      </c>
      <c r="C7244" s="26" t="s">
        <v>83</v>
      </c>
      <c r="D7244" s="26" t="s">
        <v>34</v>
      </c>
      <c r="E7244" s="26" t="s">
        <v>33</v>
      </c>
      <c r="F7244" s="26">
        <v>2013</v>
      </c>
      <c r="G7244" s="27">
        <v>2693.8</v>
      </c>
    </row>
    <row r="7245" spans="1:7" x14ac:dyDescent="0.15">
      <c r="A7245" s="25" t="s">
        <v>85</v>
      </c>
      <c r="B7245" s="26" t="s">
        <v>82</v>
      </c>
      <c r="C7245" s="26" t="s">
        <v>83</v>
      </c>
      <c r="D7245" s="26" t="s">
        <v>34</v>
      </c>
      <c r="E7245" s="26" t="s">
        <v>33</v>
      </c>
      <c r="F7245" s="26">
        <v>2012</v>
      </c>
      <c r="G7245" s="27">
        <v>2668.8</v>
      </c>
    </row>
    <row r="7246" spans="1:7" x14ac:dyDescent="0.15">
      <c r="A7246" s="25" t="s">
        <v>85</v>
      </c>
      <c r="B7246" s="26" t="s">
        <v>82</v>
      </c>
      <c r="C7246" s="26" t="s">
        <v>83</v>
      </c>
      <c r="D7246" s="26" t="s">
        <v>34</v>
      </c>
      <c r="E7246" s="26" t="s">
        <v>33</v>
      </c>
      <c r="F7246" s="26">
        <v>2011</v>
      </c>
      <c r="G7246" s="27">
        <v>2619.6999999999998</v>
      </c>
    </row>
    <row r="7247" spans="1:7" x14ac:dyDescent="0.15">
      <c r="A7247" s="25" t="s">
        <v>85</v>
      </c>
      <c r="B7247" s="26" t="s">
        <v>82</v>
      </c>
      <c r="C7247" s="26" t="s">
        <v>83</v>
      </c>
      <c r="D7247" s="26" t="s">
        <v>34</v>
      </c>
      <c r="E7247" s="26" t="s">
        <v>33</v>
      </c>
      <c r="F7247" s="26">
        <v>2010</v>
      </c>
      <c r="G7247" s="27">
        <v>2592.1</v>
      </c>
    </row>
    <row r="7248" spans="1:7" x14ac:dyDescent="0.15">
      <c r="A7248" s="25" t="s">
        <v>85</v>
      </c>
      <c r="B7248" s="26" t="s">
        <v>82</v>
      </c>
      <c r="C7248" s="26" t="s">
        <v>83</v>
      </c>
      <c r="D7248" s="26" t="s">
        <v>34</v>
      </c>
      <c r="E7248" s="26" t="s">
        <v>33</v>
      </c>
      <c r="F7248" s="26">
        <v>2009</v>
      </c>
      <c r="G7248" s="27">
        <v>2579.6</v>
      </c>
    </row>
    <row r="7249" spans="1:7" x14ac:dyDescent="0.15">
      <c r="A7249" s="25" t="s">
        <v>85</v>
      </c>
      <c r="B7249" s="26" t="s">
        <v>82</v>
      </c>
      <c r="C7249" s="26" t="s">
        <v>83</v>
      </c>
      <c r="D7249" s="26" t="s">
        <v>34</v>
      </c>
      <c r="E7249" s="26" t="s">
        <v>33</v>
      </c>
      <c r="F7249" s="26">
        <v>2008</v>
      </c>
      <c r="G7249" s="27">
        <v>2579.5</v>
      </c>
    </row>
    <row r="7250" spans="1:7" x14ac:dyDescent="0.15">
      <c r="A7250" s="25" t="s">
        <v>85</v>
      </c>
      <c r="B7250" s="26" t="s">
        <v>82</v>
      </c>
      <c r="C7250" s="26" t="s">
        <v>83</v>
      </c>
      <c r="D7250" s="26" t="s">
        <v>34</v>
      </c>
      <c r="E7250" s="26" t="s">
        <v>33</v>
      </c>
      <c r="F7250" s="26">
        <v>2007</v>
      </c>
      <c r="G7250" s="27">
        <v>2496.4</v>
      </c>
    </row>
    <row r="7251" spans="1:7" x14ac:dyDescent="0.15">
      <c r="A7251" s="25" t="s">
        <v>85</v>
      </c>
      <c r="B7251" s="26" t="s">
        <v>82</v>
      </c>
      <c r="C7251" s="26" t="s">
        <v>83</v>
      </c>
      <c r="D7251" s="26" t="s">
        <v>34</v>
      </c>
      <c r="E7251" s="26" t="s">
        <v>33</v>
      </c>
      <c r="F7251" s="26">
        <v>2006</v>
      </c>
      <c r="G7251" s="27">
        <v>2435.8000000000002</v>
      </c>
    </row>
    <row r="7252" spans="1:7" x14ac:dyDescent="0.15">
      <c r="A7252" s="25" t="s">
        <v>85</v>
      </c>
      <c r="B7252" s="26" t="s">
        <v>82</v>
      </c>
      <c r="C7252" s="26" t="s">
        <v>83</v>
      </c>
      <c r="D7252" s="26" t="s">
        <v>34</v>
      </c>
      <c r="E7252" s="26" t="s">
        <v>33</v>
      </c>
      <c r="F7252" s="26">
        <v>2005</v>
      </c>
      <c r="G7252" s="27">
        <v>2387.1999999999998</v>
      </c>
    </row>
    <row r="7253" spans="1:7" x14ac:dyDescent="0.15">
      <c r="A7253" s="25" t="s">
        <v>85</v>
      </c>
      <c r="B7253" s="26" t="s">
        <v>82</v>
      </c>
      <c r="C7253" s="26" t="s">
        <v>83</v>
      </c>
      <c r="D7253" s="26" t="s">
        <v>34</v>
      </c>
      <c r="E7253" s="26" t="s">
        <v>33</v>
      </c>
      <c r="F7253" s="26">
        <v>2004</v>
      </c>
      <c r="G7253" s="27">
        <v>2372.1999999999998</v>
      </c>
    </row>
    <row r="7254" spans="1:7" x14ac:dyDescent="0.15">
      <c r="A7254" s="25" t="s">
        <v>85</v>
      </c>
      <c r="B7254" s="26" t="s">
        <v>82</v>
      </c>
      <c r="C7254" s="26" t="s">
        <v>83</v>
      </c>
      <c r="D7254" s="26" t="s">
        <v>34</v>
      </c>
      <c r="E7254" s="26" t="s">
        <v>33</v>
      </c>
      <c r="F7254" s="26">
        <v>2003</v>
      </c>
      <c r="G7254" s="27">
        <v>2360.1</v>
      </c>
    </row>
    <row r="7255" spans="1:7" x14ac:dyDescent="0.15">
      <c r="A7255" s="25" t="s">
        <v>85</v>
      </c>
      <c r="B7255" s="26" t="s">
        <v>82</v>
      </c>
      <c r="C7255" s="26" t="s">
        <v>83</v>
      </c>
      <c r="D7255" s="26" t="s">
        <v>34</v>
      </c>
      <c r="E7255" s="26" t="s">
        <v>33</v>
      </c>
      <c r="F7255" s="26">
        <v>2002</v>
      </c>
      <c r="G7255" s="27">
        <v>2382.1999999999998</v>
      </c>
    </row>
    <row r="7256" spans="1:7" x14ac:dyDescent="0.15">
      <c r="A7256" s="25" t="s">
        <v>85</v>
      </c>
      <c r="B7256" s="26" t="s">
        <v>82</v>
      </c>
      <c r="C7256" s="26" t="s">
        <v>83</v>
      </c>
      <c r="D7256" s="26" t="s">
        <v>34</v>
      </c>
      <c r="E7256" s="26" t="s">
        <v>33</v>
      </c>
      <c r="F7256" s="26">
        <v>2001</v>
      </c>
      <c r="G7256" s="27">
        <v>2358.3000000000002</v>
      </c>
    </row>
    <row r="7257" spans="1:7" x14ac:dyDescent="0.15">
      <c r="A7257" s="25" t="s">
        <v>85</v>
      </c>
      <c r="B7257" s="26" t="s">
        <v>82</v>
      </c>
      <c r="C7257" s="26" t="s">
        <v>83</v>
      </c>
      <c r="D7257" s="26" t="s">
        <v>34</v>
      </c>
      <c r="E7257" s="26" t="s">
        <v>33</v>
      </c>
      <c r="F7257" s="26">
        <v>2000</v>
      </c>
      <c r="G7257" s="27">
        <v>2349</v>
      </c>
    </row>
    <row r="7258" spans="1:7" x14ac:dyDescent="0.15">
      <c r="A7258" s="25" t="s">
        <v>85</v>
      </c>
      <c r="B7258" s="26" t="s">
        <v>82</v>
      </c>
      <c r="C7258" s="26" t="s">
        <v>83</v>
      </c>
      <c r="D7258" s="26" t="s">
        <v>34</v>
      </c>
      <c r="E7258" s="26" t="s">
        <v>33</v>
      </c>
      <c r="F7258" s="26">
        <v>1999</v>
      </c>
      <c r="G7258" s="27">
        <v>2327.6</v>
      </c>
    </row>
    <row r="7259" spans="1:7" x14ac:dyDescent="0.15">
      <c r="A7259" s="25" t="s">
        <v>85</v>
      </c>
      <c r="B7259" s="26" t="s">
        <v>82</v>
      </c>
      <c r="C7259" s="26" t="s">
        <v>83</v>
      </c>
      <c r="D7259" s="26" t="s">
        <v>34</v>
      </c>
      <c r="E7259" s="26" t="s">
        <v>33</v>
      </c>
      <c r="F7259" s="26">
        <v>1998</v>
      </c>
      <c r="G7259" s="27">
        <v>2310.6</v>
      </c>
    </row>
    <row r="7260" spans="1:7" x14ac:dyDescent="0.15">
      <c r="A7260" s="25" t="s">
        <v>85</v>
      </c>
      <c r="B7260" s="26" t="s">
        <v>82</v>
      </c>
      <c r="C7260" s="26" t="s">
        <v>83</v>
      </c>
      <c r="D7260" s="26" t="s">
        <v>34</v>
      </c>
      <c r="E7260" s="26" t="s">
        <v>33</v>
      </c>
      <c r="F7260" s="26">
        <v>1997</v>
      </c>
      <c r="G7260" s="27">
        <v>2263</v>
      </c>
    </row>
    <row r="7261" spans="1:7" x14ac:dyDescent="0.15">
      <c r="A7261" s="25" t="s">
        <v>85</v>
      </c>
      <c r="B7261" s="26" t="s">
        <v>82</v>
      </c>
      <c r="C7261" s="26" t="s">
        <v>83</v>
      </c>
      <c r="D7261" s="26" t="s">
        <v>34</v>
      </c>
      <c r="E7261" s="26" t="s">
        <v>33</v>
      </c>
      <c r="F7261" s="26">
        <v>1996</v>
      </c>
      <c r="G7261" s="27">
        <v>2220.4</v>
      </c>
    </row>
    <row r="7262" spans="1:7" x14ac:dyDescent="0.15">
      <c r="A7262" s="25" t="s">
        <v>85</v>
      </c>
      <c r="B7262" s="26" t="s">
        <v>82</v>
      </c>
      <c r="C7262" s="26" t="s">
        <v>83</v>
      </c>
      <c r="D7262" s="26" t="s">
        <v>34</v>
      </c>
      <c r="E7262" s="26" t="s">
        <v>33</v>
      </c>
      <c r="F7262" s="26">
        <v>1995</v>
      </c>
      <c r="G7262" s="27">
        <v>2149.9</v>
      </c>
    </row>
    <row r="7263" spans="1:7" x14ac:dyDescent="0.15">
      <c r="A7263" s="25" t="s">
        <v>85</v>
      </c>
      <c r="B7263" s="26" t="s">
        <v>82</v>
      </c>
      <c r="C7263" s="26" t="s">
        <v>83</v>
      </c>
      <c r="D7263" s="26" t="s">
        <v>34</v>
      </c>
      <c r="E7263" s="26" t="s">
        <v>33</v>
      </c>
      <c r="F7263" s="26">
        <v>1994</v>
      </c>
      <c r="G7263" s="27"/>
    </row>
    <row r="7264" spans="1:7" x14ac:dyDescent="0.15">
      <c r="A7264" s="25" t="s">
        <v>85</v>
      </c>
      <c r="B7264" s="26" t="s">
        <v>82</v>
      </c>
      <c r="C7264" s="26" t="s">
        <v>83</v>
      </c>
      <c r="D7264" s="26" t="s">
        <v>34</v>
      </c>
      <c r="E7264" s="26" t="s">
        <v>33</v>
      </c>
      <c r="F7264" s="26">
        <v>1993</v>
      </c>
      <c r="G7264" s="27"/>
    </row>
    <row r="7265" spans="1:7" x14ac:dyDescent="0.15">
      <c r="A7265" s="25" t="s">
        <v>85</v>
      </c>
      <c r="B7265" s="26" t="s">
        <v>82</v>
      </c>
      <c r="C7265" s="26" t="s">
        <v>83</v>
      </c>
      <c r="D7265" s="26" t="s">
        <v>34</v>
      </c>
      <c r="E7265" s="26" t="s">
        <v>33</v>
      </c>
      <c r="F7265" s="26">
        <v>1992</v>
      </c>
      <c r="G7265" s="27"/>
    </row>
    <row r="7266" spans="1:7" x14ac:dyDescent="0.15">
      <c r="A7266" s="25" t="s">
        <v>85</v>
      </c>
      <c r="B7266" s="26" t="s">
        <v>82</v>
      </c>
      <c r="C7266" s="26" t="s">
        <v>83</v>
      </c>
      <c r="D7266" s="26" t="s">
        <v>34</v>
      </c>
      <c r="E7266" s="26" t="s">
        <v>33</v>
      </c>
      <c r="F7266" s="26">
        <v>1991</v>
      </c>
      <c r="G7266" s="27"/>
    </row>
    <row r="7267" spans="1:7" x14ac:dyDescent="0.15">
      <c r="A7267" s="25" t="s">
        <v>85</v>
      </c>
      <c r="B7267" s="26" t="s">
        <v>82</v>
      </c>
      <c r="C7267" s="26" t="s">
        <v>83</v>
      </c>
      <c r="D7267" s="26" t="s">
        <v>34</v>
      </c>
      <c r="E7267" s="26" t="s">
        <v>33</v>
      </c>
      <c r="F7267" s="26">
        <v>1990</v>
      </c>
      <c r="G7267" s="27"/>
    </row>
    <row r="7268" spans="1:7" x14ac:dyDescent="0.15">
      <c r="A7268" s="25" t="s">
        <v>85</v>
      </c>
      <c r="B7268" s="26" t="s">
        <v>82</v>
      </c>
      <c r="C7268" s="26" t="s">
        <v>83</v>
      </c>
      <c r="D7268" s="26" t="s">
        <v>34</v>
      </c>
      <c r="E7268" s="26" t="s">
        <v>33</v>
      </c>
      <c r="F7268" s="26">
        <v>1989</v>
      </c>
      <c r="G7268" s="27"/>
    </row>
    <row r="7269" spans="1:7" x14ac:dyDescent="0.15">
      <c r="A7269" s="25" t="s">
        <v>85</v>
      </c>
      <c r="B7269" s="26" t="s">
        <v>82</v>
      </c>
      <c r="C7269" s="26" t="s">
        <v>83</v>
      </c>
      <c r="D7269" s="26" t="s">
        <v>34</v>
      </c>
      <c r="E7269" s="26" t="s">
        <v>33</v>
      </c>
      <c r="F7269" s="26">
        <v>1988</v>
      </c>
      <c r="G7269" s="27"/>
    </row>
    <row r="7270" spans="1:7" x14ac:dyDescent="0.15">
      <c r="A7270" s="25" t="s">
        <v>85</v>
      </c>
      <c r="B7270" s="26" t="s">
        <v>82</v>
      </c>
      <c r="C7270" s="26" t="s">
        <v>83</v>
      </c>
      <c r="D7270" s="26" t="s">
        <v>34</v>
      </c>
      <c r="E7270" s="26" t="s">
        <v>33</v>
      </c>
      <c r="F7270" s="26">
        <v>1987</v>
      </c>
      <c r="G7270" s="27"/>
    </row>
    <row r="7271" spans="1:7" x14ac:dyDescent="0.15">
      <c r="A7271" s="25" t="s">
        <v>85</v>
      </c>
      <c r="B7271" s="26" t="s">
        <v>82</v>
      </c>
      <c r="C7271" s="26" t="s">
        <v>83</v>
      </c>
      <c r="D7271" s="26" t="s">
        <v>34</v>
      </c>
      <c r="E7271" s="26" t="s">
        <v>33</v>
      </c>
      <c r="F7271" s="26">
        <v>1986</v>
      </c>
      <c r="G7271" s="27"/>
    </row>
    <row r="7272" spans="1:7" x14ac:dyDescent="0.15">
      <c r="A7272" s="25" t="s">
        <v>85</v>
      </c>
      <c r="B7272" s="26" t="s">
        <v>82</v>
      </c>
      <c r="C7272" s="26" t="s">
        <v>83</v>
      </c>
      <c r="D7272" s="26" t="s">
        <v>34</v>
      </c>
      <c r="E7272" s="26" t="s">
        <v>33</v>
      </c>
      <c r="F7272" s="26">
        <v>1985</v>
      </c>
      <c r="G7272" s="27"/>
    </row>
    <row r="7273" spans="1:7" x14ac:dyDescent="0.15">
      <c r="A7273" s="25" t="s">
        <v>85</v>
      </c>
      <c r="B7273" s="26" t="s">
        <v>82</v>
      </c>
      <c r="C7273" s="26" t="s">
        <v>83</v>
      </c>
      <c r="D7273" s="26" t="s">
        <v>34</v>
      </c>
      <c r="E7273" s="26" t="s">
        <v>33</v>
      </c>
      <c r="F7273" s="26">
        <v>1984</v>
      </c>
      <c r="G7273" s="27"/>
    </row>
    <row r="7274" spans="1:7" x14ac:dyDescent="0.15">
      <c r="A7274" s="25" t="s">
        <v>85</v>
      </c>
      <c r="B7274" s="26" t="s">
        <v>82</v>
      </c>
      <c r="C7274" s="26" t="s">
        <v>83</v>
      </c>
      <c r="D7274" s="26" t="s">
        <v>34</v>
      </c>
      <c r="E7274" s="26" t="s">
        <v>33</v>
      </c>
      <c r="F7274" s="26">
        <v>1983</v>
      </c>
      <c r="G7274" s="27"/>
    </row>
    <row r="7275" spans="1:7" x14ac:dyDescent="0.15">
      <c r="A7275" s="25" t="s">
        <v>85</v>
      </c>
      <c r="B7275" s="26" t="s">
        <v>82</v>
      </c>
      <c r="C7275" s="26" t="s">
        <v>83</v>
      </c>
      <c r="D7275" s="26" t="s">
        <v>34</v>
      </c>
      <c r="E7275" s="26" t="s">
        <v>33</v>
      </c>
      <c r="F7275" s="26">
        <v>1982</v>
      </c>
      <c r="G7275" s="27"/>
    </row>
    <row r="7276" spans="1:7" x14ac:dyDescent="0.15">
      <c r="A7276" s="25" t="s">
        <v>85</v>
      </c>
      <c r="B7276" s="26" t="s">
        <v>82</v>
      </c>
      <c r="C7276" s="26" t="s">
        <v>83</v>
      </c>
      <c r="D7276" s="26" t="s">
        <v>34</v>
      </c>
      <c r="E7276" s="26" t="s">
        <v>33</v>
      </c>
      <c r="F7276" s="26">
        <v>1981</v>
      </c>
      <c r="G7276" s="27"/>
    </row>
    <row r="7277" spans="1:7" x14ac:dyDescent="0.15">
      <c r="A7277" s="25" t="s">
        <v>85</v>
      </c>
      <c r="B7277" s="26" t="s">
        <v>82</v>
      </c>
      <c r="C7277" s="26" t="s">
        <v>83</v>
      </c>
      <c r="D7277" s="26" t="s">
        <v>34</v>
      </c>
      <c r="E7277" s="26" t="s">
        <v>33</v>
      </c>
      <c r="F7277" s="26">
        <v>1980</v>
      </c>
      <c r="G7277" s="27"/>
    </row>
    <row r="7278" spans="1:7" x14ac:dyDescent="0.15">
      <c r="A7278" s="25" t="s">
        <v>85</v>
      </c>
      <c r="B7278" s="26" t="s">
        <v>82</v>
      </c>
      <c r="C7278" s="26" t="s">
        <v>83</v>
      </c>
      <c r="D7278" s="26" t="s">
        <v>34</v>
      </c>
      <c r="E7278" s="26" t="s">
        <v>33</v>
      </c>
      <c r="F7278" s="26">
        <v>1979</v>
      </c>
      <c r="G7278" s="27"/>
    </row>
    <row r="7279" spans="1:7" x14ac:dyDescent="0.15">
      <c r="A7279" s="25" t="s">
        <v>85</v>
      </c>
      <c r="B7279" s="26" t="s">
        <v>82</v>
      </c>
      <c r="C7279" s="26" t="s">
        <v>83</v>
      </c>
      <c r="D7279" s="26" t="s">
        <v>34</v>
      </c>
      <c r="E7279" s="26" t="s">
        <v>33</v>
      </c>
      <c r="F7279" s="26">
        <v>1978</v>
      </c>
      <c r="G7279" s="27"/>
    </row>
    <row r="7280" spans="1:7" x14ac:dyDescent="0.15">
      <c r="A7280" s="25" t="s">
        <v>85</v>
      </c>
      <c r="B7280" s="26" t="s">
        <v>82</v>
      </c>
      <c r="C7280" s="26" t="s">
        <v>83</v>
      </c>
      <c r="D7280" s="26" t="s">
        <v>34</v>
      </c>
      <c r="E7280" s="26" t="s">
        <v>33</v>
      </c>
      <c r="F7280" s="26">
        <v>1977</v>
      </c>
      <c r="G7280" s="27"/>
    </row>
    <row r="7281" spans="1:7" x14ac:dyDescent="0.15">
      <c r="A7281" s="25" t="s">
        <v>85</v>
      </c>
      <c r="B7281" s="26" t="s">
        <v>82</v>
      </c>
      <c r="C7281" s="26" t="s">
        <v>83</v>
      </c>
      <c r="D7281" s="26" t="s">
        <v>34</v>
      </c>
      <c r="E7281" s="26" t="s">
        <v>33</v>
      </c>
      <c r="F7281" s="26">
        <v>1976</v>
      </c>
      <c r="G7281" s="27"/>
    </row>
    <row r="7282" spans="1:7" x14ac:dyDescent="0.15">
      <c r="A7282" s="25" t="s">
        <v>85</v>
      </c>
      <c r="B7282" s="26" t="s">
        <v>82</v>
      </c>
      <c r="C7282" s="26" t="s">
        <v>83</v>
      </c>
      <c r="D7282" s="26" t="s">
        <v>34</v>
      </c>
      <c r="E7282" s="26" t="s">
        <v>33</v>
      </c>
      <c r="F7282" s="26">
        <v>1975</v>
      </c>
      <c r="G7282" s="27"/>
    </row>
    <row r="7283" spans="1:7" x14ac:dyDescent="0.15">
      <c r="A7283" s="25" t="s">
        <v>85</v>
      </c>
      <c r="B7283" s="26" t="s">
        <v>82</v>
      </c>
      <c r="C7283" s="26" t="s">
        <v>83</v>
      </c>
      <c r="D7283" s="26" t="s">
        <v>34</v>
      </c>
      <c r="E7283" s="26" t="s">
        <v>33</v>
      </c>
      <c r="F7283" s="26">
        <v>1974</v>
      </c>
      <c r="G7283" s="27"/>
    </row>
    <row r="7284" spans="1:7" x14ac:dyDescent="0.15">
      <c r="A7284" s="25" t="s">
        <v>85</v>
      </c>
      <c r="B7284" s="26" t="s">
        <v>82</v>
      </c>
      <c r="C7284" s="26" t="s">
        <v>83</v>
      </c>
      <c r="D7284" s="26" t="s">
        <v>34</v>
      </c>
      <c r="E7284" s="26" t="s">
        <v>33</v>
      </c>
      <c r="F7284" s="26">
        <v>1973</v>
      </c>
      <c r="G7284" s="27"/>
    </row>
    <row r="7285" spans="1:7" x14ac:dyDescent="0.15">
      <c r="A7285" s="25" t="s">
        <v>85</v>
      </c>
      <c r="B7285" s="26" t="s">
        <v>82</v>
      </c>
      <c r="C7285" s="26" t="s">
        <v>83</v>
      </c>
      <c r="D7285" s="26" t="s">
        <v>34</v>
      </c>
      <c r="E7285" s="26" t="s">
        <v>33</v>
      </c>
      <c r="F7285" s="26">
        <v>1972</v>
      </c>
      <c r="G7285" s="27"/>
    </row>
    <row r="7286" spans="1:7" x14ac:dyDescent="0.15">
      <c r="A7286" s="25" t="s">
        <v>85</v>
      </c>
      <c r="B7286" s="26" t="s">
        <v>82</v>
      </c>
      <c r="C7286" s="26" t="s">
        <v>83</v>
      </c>
      <c r="D7286" s="26" t="s">
        <v>34</v>
      </c>
      <c r="E7286" s="26" t="s">
        <v>33</v>
      </c>
      <c r="F7286" s="26">
        <v>1971</v>
      </c>
      <c r="G7286" s="27"/>
    </row>
    <row r="7287" spans="1:7" x14ac:dyDescent="0.15">
      <c r="A7287" s="25" t="s">
        <v>85</v>
      </c>
      <c r="B7287" s="26" t="s">
        <v>82</v>
      </c>
      <c r="C7287" s="26" t="s">
        <v>83</v>
      </c>
      <c r="D7287" s="26" t="s">
        <v>34</v>
      </c>
      <c r="E7287" s="26" t="s">
        <v>33</v>
      </c>
      <c r="F7287" s="26">
        <v>1970</v>
      </c>
      <c r="G7287" s="27"/>
    </row>
    <row r="7288" spans="1:7" x14ac:dyDescent="0.15">
      <c r="A7288" s="25" t="s">
        <v>85</v>
      </c>
      <c r="B7288" s="26" t="s">
        <v>82</v>
      </c>
      <c r="C7288" s="26" t="s">
        <v>83</v>
      </c>
      <c r="D7288" s="26" t="s">
        <v>34</v>
      </c>
      <c r="E7288" s="26" t="s">
        <v>33</v>
      </c>
      <c r="F7288" s="26">
        <v>1969</v>
      </c>
      <c r="G7288" s="27"/>
    </row>
    <row r="7289" spans="1:7" x14ac:dyDescent="0.15">
      <c r="A7289" s="25" t="s">
        <v>85</v>
      </c>
      <c r="B7289" s="26" t="s">
        <v>82</v>
      </c>
      <c r="C7289" s="26" t="s">
        <v>83</v>
      </c>
      <c r="D7289" s="26" t="s">
        <v>34</v>
      </c>
      <c r="E7289" s="26" t="s">
        <v>33</v>
      </c>
      <c r="F7289" s="26">
        <v>1968</v>
      </c>
      <c r="G7289" s="27"/>
    </row>
    <row r="7290" spans="1:7" x14ac:dyDescent="0.15">
      <c r="A7290" s="25" t="s">
        <v>85</v>
      </c>
      <c r="B7290" s="26" t="s">
        <v>82</v>
      </c>
      <c r="C7290" s="26" t="s">
        <v>83</v>
      </c>
      <c r="D7290" s="26" t="s">
        <v>34</v>
      </c>
      <c r="E7290" s="26" t="s">
        <v>33</v>
      </c>
      <c r="F7290" s="26">
        <v>1967</v>
      </c>
      <c r="G7290" s="27"/>
    </row>
    <row r="7291" spans="1:7" x14ac:dyDescent="0.15">
      <c r="A7291" s="25" t="s">
        <v>85</v>
      </c>
      <c r="B7291" s="26" t="s">
        <v>82</v>
      </c>
      <c r="C7291" s="26" t="s">
        <v>83</v>
      </c>
      <c r="D7291" s="26" t="s">
        <v>34</v>
      </c>
      <c r="E7291" s="26" t="s">
        <v>33</v>
      </c>
      <c r="F7291" s="26">
        <v>1966</v>
      </c>
      <c r="G7291" s="27"/>
    </row>
    <row r="7292" spans="1:7" x14ac:dyDescent="0.15">
      <c r="A7292" s="25" t="s">
        <v>85</v>
      </c>
      <c r="B7292" s="26" t="s">
        <v>82</v>
      </c>
      <c r="C7292" s="26" t="s">
        <v>83</v>
      </c>
      <c r="D7292" s="26" t="s">
        <v>34</v>
      </c>
      <c r="E7292" s="26" t="s">
        <v>33</v>
      </c>
      <c r="F7292" s="26">
        <v>1965</v>
      </c>
      <c r="G7292" s="27"/>
    </row>
    <row r="7293" spans="1:7" x14ac:dyDescent="0.15">
      <c r="A7293" s="25" t="s">
        <v>85</v>
      </c>
      <c r="B7293" s="26" t="s">
        <v>82</v>
      </c>
      <c r="C7293" s="26" t="s">
        <v>83</v>
      </c>
      <c r="D7293" s="26" t="s">
        <v>34</v>
      </c>
      <c r="E7293" s="26" t="s">
        <v>33</v>
      </c>
      <c r="F7293" s="26">
        <v>1964</v>
      </c>
      <c r="G7293" s="27"/>
    </row>
    <row r="7294" spans="1:7" x14ac:dyDescent="0.15">
      <c r="A7294" s="25" t="s">
        <v>85</v>
      </c>
      <c r="B7294" s="26" t="s">
        <v>82</v>
      </c>
      <c r="C7294" s="26" t="s">
        <v>83</v>
      </c>
      <c r="D7294" s="26" t="s">
        <v>34</v>
      </c>
      <c r="E7294" s="26" t="s">
        <v>33</v>
      </c>
      <c r="F7294" s="26">
        <v>1963</v>
      </c>
      <c r="G7294" s="27"/>
    </row>
    <row r="7295" spans="1:7" x14ac:dyDescent="0.15">
      <c r="A7295" s="25" t="s">
        <v>85</v>
      </c>
      <c r="B7295" s="26" t="s">
        <v>82</v>
      </c>
      <c r="C7295" s="26" t="s">
        <v>83</v>
      </c>
      <c r="D7295" s="26" t="s">
        <v>34</v>
      </c>
      <c r="E7295" s="26" t="s">
        <v>33</v>
      </c>
      <c r="F7295" s="26">
        <v>1962</v>
      </c>
      <c r="G7295" s="27"/>
    </row>
    <row r="7296" spans="1:7" x14ac:dyDescent="0.15">
      <c r="A7296" s="25" t="s">
        <v>85</v>
      </c>
      <c r="B7296" s="26" t="s">
        <v>82</v>
      </c>
      <c r="C7296" s="26" t="s">
        <v>83</v>
      </c>
      <c r="D7296" s="26" t="s">
        <v>34</v>
      </c>
      <c r="E7296" s="26" t="s">
        <v>33</v>
      </c>
      <c r="F7296" s="26">
        <v>1961</v>
      </c>
      <c r="G7296" s="27"/>
    </row>
    <row r="7297" spans="1:7" x14ac:dyDescent="0.15">
      <c r="A7297" s="25" t="s">
        <v>85</v>
      </c>
      <c r="B7297" s="26" t="s">
        <v>82</v>
      </c>
      <c r="C7297" s="26" t="s">
        <v>83</v>
      </c>
      <c r="D7297" s="26" t="s">
        <v>34</v>
      </c>
      <c r="E7297" s="26" t="s">
        <v>33</v>
      </c>
      <c r="F7297" s="26">
        <v>1960</v>
      </c>
      <c r="G7297" s="27"/>
    </row>
    <row r="7298" spans="1:7" x14ac:dyDescent="0.15">
      <c r="A7298" s="25" t="s">
        <v>85</v>
      </c>
      <c r="B7298" s="26" t="s">
        <v>82</v>
      </c>
      <c r="C7298" s="26" t="s">
        <v>83</v>
      </c>
      <c r="D7298" s="26" t="s">
        <v>74</v>
      </c>
      <c r="E7298" s="26" t="s">
        <v>13</v>
      </c>
      <c r="F7298" s="26">
        <v>2023</v>
      </c>
      <c r="G7298" s="27"/>
    </row>
    <row r="7299" spans="1:7" x14ac:dyDescent="0.15">
      <c r="A7299" s="25" t="s">
        <v>85</v>
      </c>
      <c r="B7299" s="26" t="s">
        <v>82</v>
      </c>
      <c r="C7299" s="26" t="s">
        <v>83</v>
      </c>
      <c r="D7299" s="26" t="s">
        <v>74</v>
      </c>
      <c r="E7299" s="26" t="s">
        <v>13</v>
      </c>
      <c r="F7299" s="26">
        <v>2022</v>
      </c>
      <c r="G7299" s="27"/>
    </row>
    <row r="7300" spans="1:7" x14ac:dyDescent="0.15">
      <c r="A7300" s="25" t="s">
        <v>85</v>
      </c>
      <c r="B7300" s="26" t="s">
        <v>82</v>
      </c>
      <c r="C7300" s="26" t="s">
        <v>83</v>
      </c>
      <c r="D7300" s="26" t="s">
        <v>74</v>
      </c>
      <c r="E7300" s="26" t="s">
        <v>13</v>
      </c>
      <c r="F7300" s="26">
        <v>2021</v>
      </c>
      <c r="G7300" s="27"/>
    </row>
    <row r="7301" spans="1:7" x14ac:dyDescent="0.15">
      <c r="A7301" s="25" t="s">
        <v>85</v>
      </c>
      <c r="B7301" s="26" t="s">
        <v>82</v>
      </c>
      <c r="C7301" s="26" t="s">
        <v>83</v>
      </c>
      <c r="D7301" s="26" t="s">
        <v>74</v>
      </c>
      <c r="E7301" s="26" t="s">
        <v>13</v>
      </c>
      <c r="F7301" s="26">
        <v>2020</v>
      </c>
      <c r="G7301" s="27"/>
    </row>
    <row r="7302" spans="1:7" x14ac:dyDescent="0.15">
      <c r="A7302" s="25" t="s">
        <v>85</v>
      </c>
      <c r="B7302" s="26" t="s">
        <v>82</v>
      </c>
      <c r="C7302" s="26" t="s">
        <v>83</v>
      </c>
      <c r="D7302" s="26" t="s">
        <v>74</v>
      </c>
      <c r="E7302" s="26" t="s">
        <v>13</v>
      </c>
      <c r="F7302" s="26">
        <v>2019</v>
      </c>
      <c r="G7302" s="27">
        <v>199205.6</v>
      </c>
    </row>
    <row r="7303" spans="1:7" x14ac:dyDescent="0.15">
      <c r="A7303" s="25" t="s">
        <v>85</v>
      </c>
      <c r="B7303" s="26" t="s">
        <v>82</v>
      </c>
      <c r="C7303" s="26" t="s">
        <v>83</v>
      </c>
      <c r="D7303" s="26" t="s">
        <v>74</v>
      </c>
      <c r="E7303" s="26" t="s">
        <v>13</v>
      </c>
      <c r="F7303" s="26">
        <v>2018</v>
      </c>
      <c r="G7303" s="27">
        <v>198000.5</v>
      </c>
    </row>
    <row r="7304" spans="1:7" x14ac:dyDescent="0.15">
      <c r="A7304" s="25" t="s">
        <v>85</v>
      </c>
      <c r="B7304" s="26" t="s">
        <v>82</v>
      </c>
      <c r="C7304" s="26" t="s">
        <v>83</v>
      </c>
      <c r="D7304" s="26" t="s">
        <v>74</v>
      </c>
      <c r="E7304" s="26" t="s">
        <v>13</v>
      </c>
      <c r="F7304" s="26">
        <v>2017</v>
      </c>
      <c r="G7304" s="27">
        <v>197264.2</v>
      </c>
    </row>
    <row r="7305" spans="1:7" x14ac:dyDescent="0.15">
      <c r="A7305" s="25" t="s">
        <v>85</v>
      </c>
      <c r="B7305" s="26" t="s">
        <v>82</v>
      </c>
      <c r="C7305" s="26" t="s">
        <v>83</v>
      </c>
      <c r="D7305" s="26" t="s">
        <v>74</v>
      </c>
      <c r="E7305" s="26" t="s">
        <v>13</v>
      </c>
      <c r="F7305" s="26">
        <v>2016</v>
      </c>
      <c r="G7305" s="27">
        <v>196412.9</v>
      </c>
    </row>
    <row r="7306" spans="1:7" x14ac:dyDescent="0.15">
      <c r="A7306" s="25" t="s">
        <v>85</v>
      </c>
      <c r="B7306" s="26" t="s">
        <v>82</v>
      </c>
      <c r="C7306" s="26" t="s">
        <v>83</v>
      </c>
      <c r="D7306" s="26" t="s">
        <v>74</v>
      </c>
      <c r="E7306" s="26" t="s">
        <v>13</v>
      </c>
      <c r="F7306" s="26">
        <v>2015</v>
      </c>
      <c r="G7306" s="27">
        <v>194726</v>
      </c>
    </row>
    <row r="7307" spans="1:7" x14ac:dyDescent="0.15">
      <c r="A7307" s="25" t="s">
        <v>85</v>
      </c>
      <c r="B7307" s="26" t="s">
        <v>82</v>
      </c>
      <c r="C7307" s="26" t="s">
        <v>83</v>
      </c>
      <c r="D7307" s="26" t="s">
        <v>74</v>
      </c>
      <c r="E7307" s="26" t="s">
        <v>13</v>
      </c>
      <c r="F7307" s="26">
        <v>2014</v>
      </c>
      <c r="G7307" s="27">
        <v>194029.6</v>
      </c>
    </row>
    <row r="7308" spans="1:7" x14ac:dyDescent="0.15">
      <c r="A7308" s="25" t="s">
        <v>85</v>
      </c>
      <c r="B7308" s="26" t="s">
        <v>82</v>
      </c>
      <c r="C7308" s="26" t="s">
        <v>83</v>
      </c>
      <c r="D7308" s="26" t="s">
        <v>74</v>
      </c>
      <c r="E7308" s="26" t="s">
        <v>13</v>
      </c>
      <c r="F7308" s="26">
        <v>2013</v>
      </c>
      <c r="G7308" s="27">
        <v>192913.5</v>
      </c>
    </row>
    <row r="7309" spans="1:7" x14ac:dyDescent="0.15">
      <c r="A7309" s="25" t="s">
        <v>85</v>
      </c>
      <c r="B7309" s="26" t="s">
        <v>82</v>
      </c>
      <c r="C7309" s="26" t="s">
        <v>83</v>
      </c>
      <c r="D7309" s="26" t="s">
        <v>74</v>
      </c>
      <c r="E7309" s="26" t="s">
        <v>13</v>
      </c>
      <c r="F7309" s="26">
        <v>2012</v>
      </c>
      <c r="G7309" s="27">
        <v>192330.4</v>
      </c>
    </row>
    <row r="7310" spans="1:7" x14ac:dyDescent="0.15">
      <c r="A7310" s="25" t="s">
        <v>85</v>
      </c>
      <c r="B7310" s="26" t="s">
        <v>82</v>
      </c>
      <c r="C7310" s="26" t="s">
        <v>83</v>
      </c>
      <c r="D7310" s="26" t="s">
        <v>74</v>
      </c>
      <c r="E7310" s="26" t="s">
        <v>13</v>
      </c>
      <c r="F7310" s="26">
        <v>2011</v>
      </c>
      <c r="G7310" s="27">
        <v>190838.6</v>
      </c>
    </row>
    <row r="7311" spans="1:7" x14ac:dyDescent="0.15">
      <c r="A7311" s="25" t="s">
        <v>85</v>
      </c>
      <c r="B7311" s="26" t="s">
        <v>82</v>
      </c>
      <c r="C7311" s="26" t="s">
        <v>83</v>
      </c>
      <c r="D7311" s="26" t="s">
        <v>74</v>
      </c>
      <c r="E7311" s="26" t="s">
        <v>13</v>
      </c>
      <c r="F7311" s="26">
        <v>2010</v>
      </c>
      <c r="G7311" s="27">
        <v>190207.8</v>
      </c>
    </row>
    <row r="7312" spans="1:7" x14ac:dyDescent="0.15">
      <c r="A7312" s="25" t="s">
        <v>85</v>
      </c>
      <c r="B7312" s="26" t="s">
        <v>82</v>
      </c>
      <c r="C7312" s="26" t="s">
        <v>83</v>
      </c>
      <c r="D7312" s="26" t="s">
        <v>74</v>
      </c>
      <c r="E7312" s="26" t="s">
        <v>13</v>
      </c>
      <c r="F7312" s="26">
        <v>2009</v>
      </c>
      <c r="G7312" s="27">
        <v>190658.9</v>
      </c>
    </row>
    <row r="7313" spans="1:7" x14ac:dyDescent="0.15">
      <c r="A7313" s="25" t="s">
        <v>85</v>
      </c>
      <c r="B7313" s="26" t="s">
        <v>82</v>
      </c>
      <c r="C7313" s="26" t="s">
        <v>83</v>
      </c>
      <c r="D7313" s="26" t="s">
        <v>74</v>
      </c>
      <c r="E7313" s="26" t="s">
        <v>13</v>
      </c>
      <c r="F7313" s="26">
        <v>2008</v>
      </c>
      <c r="G7313" s="27">
        <v>190082.8</v>
      </c>
    </row>
    <row r="7314" spans="1:7" x14ac:dyDescent="0.15">
      <c r="A7314" s="25" t="s">
        <v>85</v>
      </c>
      <c r="B7314" s="26" t="s">
        <v>82</v>
      </c>
      <c r="C7314" s="26" t="s">
        <v>83</v>
      </c>
      <c r="D7314" s="26" t="s">
        <v>74</v>
      </c>
      <c r="E7314" s="26" t="s">
        <v>13</v>
      </c>
      <c r="F7314" s="26">
        <v>2007</v>
      </c>
      <c r="G7314" s="27">
        <v>188007.7</v>
      </c>
    </row>
    <row r="7315" spans="1:7" x14ac:dyDescent="0.15">
      <c r="A7315" s="25" t="s">
        <v>85</v>
      </c>
      <c r="B7315" s="26" t="s">
        <v>82</v>
      </c>
      <c r="C7315" s="26" t="s">
        <v>83</v>
      </c>
      <c r="D7315" s="26" t="s">
        <v>74</v>
      </c>
      <c r="E7315" s="26" t="s">
        <v>13</v>
      </c>
      <c r="F7315" s="26">
        <v>2006</v>
      </c>
      <c r="G7315" s="27">
        <v>186109.8</v>
      </c>
    </row>
    <row r="7316" spans="1:7" x14ac:dyDescent="0.15">
      <c r="A7316" s="25" t="s">
        <v>85</v>
      </c>
      <c r="B7316" s="26" t="s">
        <v>82</v>
      </c>
      <c r="C7316" s="26" t="s">
        <v>83</v>
      </c>
      <c r="D7316" s="26" t="s">
        <v>74</v>
      </c>
      <c r="E7316" s="26" t="s">
        <v>13</v>
      </c>
      <c r="F7316" s="26">
        <v>2005</v>
      </c>
      <c r="G7316" s="27">
        <v>183724.3</v>
      </c>
    </row>
    <row r="7317" spans="1:7" x14ac:dyDescent="0.15">
      <c r="A7317" s="25" t="s">
        <v>85</v>
      </c>
      <c r="B7317" s="26" t="s">
        <v>82</v>
      </c>
      <c r="C7317" s="26" t="s">
        <v>83</v>
      </c>
      <c r="D7317" s="26" t="s">
        <v>74</v>
      </c>
      <c r="E7317" s="26" t="s">
        <v>13</v>
      </c>
      <c r="F7317" s="26">
        <v>2004</v>
      </c>
      <c r="G7317" s="27">
        <v>180549</v>
      </c>
    </row>
    <row r="7318" spans="1:7" x14ac:dyDescent="0.15">
      <c r="A7318" s="25" t="s">
        <v>85</v>
      </c>
      <c r="B7318" s="26" t="s">
        <v>82</v>
      </c>
      <c r="C7318" s="26" t="s">
        <v>83</v>
      </c>
      <c r="D7318" s="26" t="s">
        <v>74</v>
      </c>
      <c r="E7318" s="26" t="s">
        <v>13</v>
      </c>
      <c r="F7318" s="26">
        <v>2003</v>
      </c>
      <c r="G7318" s="27">
        <v>179356.5</v>
      </c>
    </row>
    <row r="7319" spans="1:7" x14ac:dyDescent="0.15">
      <c r="A7319" s="25" t="s">
        <v>85</v>
      </c>
      <c r="B7319" s="26" t="s">
        <v>82</v>
      </c>
      <c r="C7319" s="26" t="s">
        <v>83</v>
      </c>
      <c r="D7319" s="26" t="s">
        <v>74</v>
      </c>
      <c r="E7319" s="26" t="s">
        <v>13</v>
      </c>
      <c r="F7319" s="26">
        <v>2002</v>
      </c>
      <c r="G7319" s="27">
        <v>176789.9</v>
      </c>
    </row>
    <row r="7320" spans="1:7" x14ac:dyDescent="0.15">
      <c r="A7320" s="25" t="s">
        <v>85</v>
      </c>
      <c r="B7320" s="26" t="s">
        <v>82</v>
      </c>
      <c r="C7320" s="26" t="s">
        <v>83</v>
      </c>
      <c r="D7320" s="26" t="s">
        <v>74</v>
      </c>
      <c r="E7320" s="26" t="s">
        <v>13</v>
      </c>
      <c r="F7320" s="26">
        <v>2001</v>
      </c>
      <c r="G7320" s="27">
        <v>174549.5</v>
      </c>
    </row>
    <row r="7321" spans="1:7" x14ac:dyDescent="0.15">
      <c r="A7321" s="25" t="s">
        <v>85</v>
      </c>
      <c r="B7321" s="26" t="s">
        <v>82</v>
      </c>
      <c r="C7321" s="26" t="s">
        <v>83</v>
      </c>
      <c r="D7321" s="26" t="s">
        <v>74</v>
      </c>
      <c r="E7321" s="26" t="s">
        <v>13</v>
      </c>
      <c r="F7321" s="26">
        <v>2000</v>
      </c>
      <c r="G7321" s="27">
        <v>173004.2</v>
      </c>
    </row>
    <row r="7322" spans="1:7" x14ac:dyDescent="0.15">
      <c r="A7322" s="25" t="s">
        <v>85</v>
      </c>
      <c r="B7322" s="26" t="s">
        <v>82</v>
      </c>
      <c r="C7322" s="26" t="s">
        <v>83</v>
      </c>
      <c r="D7322" s="26" t="s">
        <v>74</v>
      </c>
      <c r="E7322" s="26" t="s">
        <v>13</v>
      </c>
      <c r="F7322" s="26">
        <v>1999</v>
      </c>
      <c r="G7322" s="27">
        <v>171397.8</v>
      </c>
    </row>
    <row r="7323" spans="1:7" x14ac:dyDescent="0.15">
      <c r="A7323" s="25" t="s">
        <v>85</v>
      </c>
      <c r="B7323" s="26" t="s">
        <v>82</v>
      </c>
      <c r="C7323" s="26" t="s">
        <v>83</v>
      </c>
      <c r="D7323" s="26" t="s">
        <v>74</v>
      </c>
      <c r="E7323" s="26" t="s">
        <v>13</v>
      </c>
      <c r="F7323" s="26">
        <v>1998</v>
      </c>
      <c r="G7323" s="27">
        <v>170032.6</v>
      </c>
    </row>
    <row r="7324" spans="1:7" x14ac:dyDescent="0.15">
      <c r="A7324" s="25" t="s">
        <v>85</v>
      </c>
      <c r="B7324" s="26" t="s">
        <v>82</v>
      </c>
      <c r="C7324" s="26" t="s">
        <v>83</v>
      </c>
      <c r="D7324" s="26" t="s">
        <v>74</v>
      </c>
      <c r="E7324" s="26" t="s">
        <v>13</v>
      </c>
      <c r="F7324" s="26">
        <v>1997</v>
      </c>
      <c r="G7324" s="27">
        <v>168313.5</v>
      </c>
    </row>
    <row r="7325" spans="1:7" x14ac:dyDescent="0.15">
      <c r="A7325" s="25" t="s">
        <v>85</v>
      </c>
      <c r="B7325" s="26" t="s">
        <v>82</v>
      </c>
      <c r="C7325" s="26" t="s">
        <v>83</v>
      </c>
      <c r="D7325" s="26" t="s">
        <v>74</v>
      </c>
      <c r="E7325" s="26" t="s">
        <v>13</v>
      </c>
      <c r="F7325" s="26">
        <v>1996</v>
      </c>
      <c r="G7325" s="27">
        <v>167453</v>
      </c>
    </row>
    <row r="7326" spans="1:7" x14ac:dyDescent="0.15">
      <c r="A7326" s="25" t="s">
        <v>85</v>
      </c>
      <c r="B7326" s="26" t="s">
        <v>82</v>
      </c>
      <c r="C7326" s="26" t="s">
        <v>83</v>
      </c>
      <c r="D7326" s="26" t="s">
        <v>74</v>
      </c>
      <c r="E7326" s="26" t="s">
        <v>13</v>
      </c>
      <c r="F7326" s="26">
        <v>1995</v>
      </c>
      <c r="G7326" s="27">
        <v>166419</v>
      </c>
    </row>
    <row r="7327" spans="1:7" x14ac:dyDescent="0.15">
      <c r="A7327" s="25" t="s">
        <v>85</v>
      </c>
      <c r="B7327" s="26" t="s">
        <v>82</v>
      </c>
      <c r="C7327" s="26" t="s">
        <v>83</v>
      </c>
      <c r="D7327" s="26" t="s">
        <v>74</v>
      </c>
      <c r="E7327" s="26" t="s">
        <v>13</v>
      </c>
      <c r="F7327" s="26">
        <v>1994</v>
      </c>
      <c r="G7327" s="27"/>
    </row>
    <row r="7328" spans="1:7" x14ac:dyDescent="0.15">
      <c r="A7328" s="25" t="s">
        <v>85</v>
      </c>
      <c r="B7328" s="26" t="s">
        <v>82</v>
      </c>
      <c r="C7328" s="26" t="s">
        <v>83</v>
      </c>
      <c r="D7328" s="26" t="s">
        <v>74</v>
      </c>
      <c r="E7328" s="26" t="s">
        <v>13</v>
      </c>
      <c r="F7328" s="26">
        <v>1993</v>
      </c>
      <c r="G7328" s="27"/>
    </row>
    <row r="7329" spans="1:7" x14ac:dyDescent="0.15">
      <c r="A7329" s="25" t="s">
        <v>85</v>
      </c>
      <c r="B7329" s="26" t="s">
        <v>82</v>
      </c>
      <c r="C7329" s="26" t="s">
        <v>83</v>
      </c>
      <c r="D7329" s="26" t="s">
        <v>74</v>
      </c>
      <c r="E7329" s="26" t="s">
        <v>13</v>
      </c>
      <c r="F7329" s="26">
        <v>1992</v>
      </c>
      <c r="G7329" s="27"/>
    </row>
    <row r="7330" spans="1:7" x14ac:dyDescent="0.15">
      <c r="A7330" s="25" t="s">
        <v>85</v>
      </c>
      <c r="B7330" s="26" t="s">
        <v>82</v>
      </c>
      <c r="C7330" s="26" t="s">
        <v>83</v>
      </c>
      <c r="D7330" s="26" t="s">
        <v>74</v>
      </c>
      <c r="E7330" s="26" t="s">
        <v>13</v>
      </c>
      <c r="F7330" s="26">
        <v>1991</v>
      </c>
      <c r="G7330" s="27"/>
    </row>
    <row r="7331" spans="1:7" x14ac:dyDescent="0.15">
      <c r="A7331" s="25" t="s">
        <v>85</v>
      </c>
      <c r="B7331" s="26" t="s">
        <v>82</v>
      </c>
      <c r="C7331" s="26" t="s">
        <v>83</v>
      </c>
      <c r="D7331" s="26" t="s">
        <v>74</v>
      </c>
      <c r="E7331" s="26" t="s">
        <v>13</v>
      </c>
      <c r="F7331" s="26">
        <v>1990</v>
      </c>
      <c r="G7331" s="27"/>
    </row>
    <row r="7332" spans="1:7" x14ac:dyDescent="0.15">
      <c r="A7332" s="25" t="s">
        <v>85</v>
      </c>
      <c r="B7332" s="26" t="s">
        <v>82</v>
      </c>
      <c r="C7332" s="26" t="s">
        <v>83</v>
      </c>
      <c r="D7332" s="26" t="s">
        <v>74</v>
      </c>
      <c r="E7332" s="26" t="s">
        <v>13</v>
      </c>
      <c r="F7332" s="26">
        <v>1989</v>
      </c>
      <c r="G7332" s="27"/>
    </row>
    <row r="7333" spans="1:7" x14ac:dyDescent="0.15">
      <c r="A7333" s="25" t="s">
        <v>85</v>
      </c>
      <c r="B7333" s="26" t="s">
        <v>82</v>
      </c>
      <c r="C7333" s="26" t="s">
        <v>83</v>
      </c>
      <c r="D7333" s="26" t="s">
        <v>74</v>
      </c>
      <c r="E7333" s="26" t="s">
        <v>13</v>
      </c>
      <c r="F7333" s="26">
        <v>1988</v>
      </c>
      <c r="G7333" s="27"/>
    </row>
    <row r="7334" spans="1:7" x14ac:dyDescent="0.15">
      <c r="A7334" s="25" t="s">
        <v>85</v>
      </c>
      <c r="B7334" s="26" t="s">
        <v>82</v>
      </c>
      <c r="C7334" s="26" t="s">
        <v>83</v>
      </c>
      <c r="D7334" s="26" t="s">
        <v>74</v>
      </c>
      <c r="E7334" s="26" t="s">
        <v>13</v>
      </c>
      <c r="F7334" s="26">
        <v>1987</v>
      </c>
      <c r="G7334" s="27"/>
    </row>
    <row r="7335" spans="1:7" x14ac:dyDescent="0.15">
      <c r="A7335" s="25" t="s">
        <v>85</v>
      </c>
      <c r="B7335" s="26" t="s">
        <v>82</v>
      </c>
      <c r="C7335" s="26" t="s">
        <v>83</v>
      </c>
      <c r="D7335" s="26" t="s">
        <v>74</v>
      </c>
      <c r="E7335" s="26" t="s">
        <v>13</v>
      </c>
      <c r="F7335" s="26">
        <v>1986</v>
      </c>
      <c r="G7335" s="27"/>
    </row>
    <row r="7336" spans="1:7" x14ac:dyDescent="0.15">
      <c r="A7336" s="25" t="s">
        <v>85</v>
      </c>
      <c r="B7336" s="26" t="s">
        <v>82</v>
      </c>
      <c r="C7336" s="26" t="s">
        <v>83</v>
      </c>
      <c r="D7336" s="26" t="s">
        <v>74</v>
      </c>
      <c r="E7336" s="26" t="s">
        <v>13</v>
      </c>
      <c r="F7336" s="26">
        <v>1985</v>
      </c>
      <c r="G7336" s="27"/>
    </row>
    <row r="7337" spans="1:7" x14ac:dyDescent="0.15">
      <c r="A7337" s="25" t="s">
        <v>85</v>
      </c>
      <c r="B7337" s="26" t="s">
        <v>82</v>
      </c>
      <c r="C7337" s="26" t="s">
        <v>83</v>
      </c>
      <c r="D7337" s="26" t="s">
        <v>74</v>
      </c>
      <c r="E7337" s="26" t="s">
        <v>13</v>
      </c>
      <c r="F7337" s="26">
        <v>1984</v>
      </c>
      <c r="G7337" s="27"/>
    </row>
    <row r="7338" spans="1:7" x14ac:dyDescent="0.15">
      <c r="A7338" s="25" t="s">
        <v>85</v>
      </c>
      <c r="B7338" s="26" t="s">
        <v>82</v>
      </c>
      <c r="C7338" s="26" t="s">
        <v>83</v>
      </c>
      <c r="D7338" s="26" t="s">
        <v>74</v>
      </c>
      <c r="E7338" s="26" t="s">
        <v>13</v>
      </c>
      <c r="F7338" s="26">
        <v>1983</v>
      </c>
      <c r="G7338" s="27"/>
    </row>
    <row r="7339" spans="1:7" x14ac:dyDescent="0.15">
      <c r="A7339" s="25" t="s">
        <v>85</v>
      </c>
      <c r="B7339" s="26" t="s">
        <v>82</v>
      </c>
      <c r="C7339" s="26" t="s">
        <v>83</v>
      </c>
      <c r="D7339" s="26" t="s">
        <v>74</v>
      </c>
      <c r="E7339" s="26" t="s">
        <v>13</v>
      </c>
      <c r="F7339" s="26">
        <v>1982</v>
      </c>
      <c r="G7339" s="27"/>
    </row>
    <row r="7340" spans="1:7" x14ac:dyDescent="0.15">
      <c r="A7340" s="25" t="s">
        <v>85</v>
      </c>
      <c r="B7340" s="26" t="s">
        <v>82</v>
      </c>
      <c r="C7340" s="26" t="s">
        <v>83</v>
      </c>
      <c r="D7340" s="26" t="s">
        <v>74</v>
      </c>
      <c r="E7340" s="26" t="s">
        <v>13</v>
      </c>
      <c r="F7340" s="26">
        <v>1981</v>
      </c>
      <c r="G7340" s="27"/>
    </row>
    <row r="7341" spans="1:7" x14ac:dyDescent="0.15">
      <c r="A7341" s="25" t="s">
        <v>85</v>
      </c>
      <c r="B7341" s="26" t="s">
        <v>82</v>
      </c>
      <c r="C7341" s="26" t="s">
        <v>83</v>
      </c>
      <c r="D7341" s="26" t="s">
        <v>74</v>
      </c>
      <c r="E7341" s="26" t="s">
        <v>13</v>
      </c>
      <c r="F7341" s="26">
        <v>1980</v>
      </c>
      <c r="G7341" s="27"/>
    </row>
    <row r="7342" spans="1:7" x14ac:dyDescent="0.15">
      <c r="A7342" s="25" t="s">
        <v>85</v>
      </c>
      <c r="B7342" s="26" t="s">
        <v>82</v>
      </c>
      <c r="C7342" s="26" t="s">
        <v>83</v>
      </c>
      <c r="D7342" s="26" t="s">
        <v>74</v>
      </c>
      <c r="E7342" s="26" t="s">
        <v>13</v>
      </c>
      <c r="F7342" s="26">
        <v>1979</v>
      </c>
      <c r="G7342" s="27"/>
    </row>
    <row r="7343" spans="1:7" x14ac:dyDescent="0.15">
      <c r="A7343" s="25" t="s">
        <v>85</v>
      </c>
      <c r="B7343" s="26" t="s">
        <v>82</v>
      </c>
      <c r="C7343" s="26" t="s">
        <v>83</v>
      </c>
      <c r="D7343" s="26" t="s">
        <v>74</v>
      </c>
      <c r="E7343" s="26" t="s">
        <v>13</v>
      </c>
      <c r="F7343" s="26">
        <v>1978</v>
      </c>
      <c r="G7343" s="27"/>
    </row>
    <row r="7344" spans="1:7" x14ac:dyDescent="0.15">
      <c r="A7344" s="25" t="s">
        <v>85</v>
      </c>
      <c r="B7344" s="26" t="s">
        <v>82</v>
      </c>
      <c r="C7344" s="26" t="s">
        <v>83</v>
      </c>
      <c r="D7344" s="26" t="s">
        <v>74</v>
      </c>
      <c r="E7344" s="26" t="s">
        <v>13</v>
      </c>
      <c r="F7344" s="26">
        <v>1977</v>
      </c>
      <c r="G7344" s="27"/>
    </row>
    <row r="7345" spans="1:7" x14ac:dyDescent="0.15">
      <c r="A7345" s="25" t="s">
        <v>85</v>
      </c>
      <c r="B7345" s="26" t="s">
        <v>82</v>
      </c>
      <c r="C7345" s="26" t="s">
        <v>83</v>
      </c>
      <c r="D7345" s="26" t="s">
        <v>74</v>
      </c>
      <c r="E7345" s="26" t="s">
        <v>13</v>
      </c>
      <c r="F7345" s="26">
        <v>1976</v>
      </c>
      <c r="G7345" s="27"/>
    </row>
    <row r="7346" spans="1:7" x14ac:dyDescent="0.15">
      <c r="A7346" s="25" t="s">
        <v>85</v>
      </c>
      <c r="B7346" s="26" t="s">
        <v>82</v>
      </c>
      <c r="C7346" s="26" t="s">
        <v>83</v>
      </c>
      <c r="D7346" s="26" t="s">
        <v>74</v>
      </c>
      <c r="E7346" s="26" t="s">
        <v>13</v>
      </c>
      <c r="F7346" s="26">
        <v>1975</v>
      </c>
      <c r="G7346" s="27"/>
    </row>
    <row r="7347" spans="1:7" x14ac:dyDescent="0.15">
      <c r="A7347" s="25" t="s">
        <v>85</v>
      </c>
      <c r="B7347" s="26" t="s">
        <v>82</v>
      </c>
      <c r="C7347" s="26" t="s">
        <v>83</v>
      </c>
      <c r="D7347" s="26" t="s">
        <v>74</v>
      </c>
      <c r="E7347" s="26" t="s">
        <v>13</v>
      </c>
      <c r="F7347" s="26">
        <v>1974</v>
      </c>
      <c r="G7347" s="27"/>
    </row>
    <row r="7348" spans="1:7" x14ac:dyDescent="0.15">
      <c r="A7348" s="25" t="s">
        <v>85</v>
      </c>
      <c r="B7348" s="26" t="s">
        <v>82</v>
      </c>
      <c r="C7348" s="26" t="s">
        <v>83</v>
      </c>
      <c r="D7348" s="26" t="s">
        <v>74</v>
      </c>
      <c r="E7348" s="26" t="s">
        <v>13</v>
      </c>
      <c r="F7348" s="26">
        <v>1973</v>
      </c>
      <c r="G7348" s="27"/>
    </row>
    <row r="7349" spans="1:7" x14ac:dyDescent="0.15">
      <c r="A7349" s="25" t="s">
        <v>85</v>
      </c>
      <c r="B7349" s="26" t="s">
        <v>82</v>
      </c>
      <c r="C7349" s="26" t="s">
        <v>83</v>
      </c>
      <c r="D7349" s="26" t="s">
        <v>74</v>
      </c>
      <c r="E7349" s="26" t="s">
        <v>13</v>
      </c>
      <c r="F7349" s="26">
        <v>1972</v>
      </c>
      <c r="G7349" s="27"/>
    </row>
    <row r="7350" spans="1:7" x14ac:dyDescent="0.15">
      <c r="A7350" s="25" t="s">
        <v>85</v>
      </c>
      <c r="B7350" s="26" t="s">
        <v>82</v>
      </c>
      <c r="C7350" s="26" t="s">
        <v>83</v>
      </c>
      <c r="D7350" s="26" t="s">
        <v>74</v>
      </c>
      <c r="E7350" s="26" t="s">
        <v>13</v>
      </c>
      <c r="F7350" s="26">
        <v>1971</v>
      </c>
      <c r="G7350" s="27"/>
    </row>
    <row r="7351" spans="1:7" x14ac:dyDescent="0.15">
      <c r="A7351" s="25" t="s">
        <v>85</v>
      </c>
      <c r="B7351" s="26" t="s">
        <v>82</v>
      </c>
      <c r="C7351" s="26" t="s">
        <v>83</v>
      </c>
      <c r="D7351" s="26" t="s">
        <v>74</v>
      </c>
      <c r="E7351" s="26" t="s">
        <v>13</v>
      </c>
      <c r="F7351" s="26">
        <v>1970</v>
      </c>
      <c r="G7351" s="27"/>
    </row>
    <row r="7352" spans="1:7" x14ac:dyDescent="0.15">
      <c r="A7352" s="25" t="s">
        <v>85</v>
      </c>
      <c r="B7352" s="26" t="s">
        <v>82</v>
      </c>
      <c r="C7352" s="26" t="s">
        <v>83</v>
      </c>
      <c r="D7352" s="26" t="s">
        <v>74</v>
      </c>
      <c r="E7352" s="26" t="s">
        <v>13</v>
      </c>
      <c r="F7352" s="26">
        <v>1969</v>
      </c>
      <c r="G7352" s="27"/>
    </row>
    <row r="7353" spans="1:7" x14ac:dyDescent="0.15">
      <c r="A7353" s="25" t="s">
        <v>85</v>
      </c>
      <c r="B7353" s="26" t="s">
        <v>82</v>
      </c>
      <c r="C7353" s="26" t="s">
        <v>83</v>
      </c>
      <c r="D7353" s="26" t="s">
        <v>74</v>
      </c>
      <c r="E7353" s="26" t="s">
        <v>13</v>
      </c>
      <c r="F7353" s="26">
        <v>1968</v>
      </c>
      <c r="G7353" s="27"/>
    </row>
    <row r="7354" spans="1:7" x14ac:dyDescent="0.15">
      <c r="A7354" s="25" t="s">
        <v>85</v>
      </c>
      <c r="B7354" s="26" t="s">
        <v>82</v>
      </c>
      <c r="C7354" s="26" t="s">
        <v>83</v>
      </c>
      <c r="D7354" s="26" t="s">
        <v>74</v>
      </c>
      <c r="E7354" s="26" t="s">
        <v>13</v>
      </c>
      <c r="F7354" s="26">
        <v>1967</v>
      </c>
      <c r="G7354" s="27"/>
    </row>
    <row r="7355" spans="1:7" x14ac:dyDescent="0.15">
      <c r="A7355" s="25" t="s">
        <v>85</v>
      </c>
      <c r="B7355" s="26" t="s">
        <v>82</v>
      </c>
      <c r="C7355" s="26" t="s">
        <v>83</v>
      </c>
      <c r="D7355" s="26" t="s">
        <v>74</v>
      </c>
      <c r="E7355" s="26" t="s">
        <v>13</v>
      </c>
      <c r="F7355" s="26">
        <v>1966</v>
      </c>
      <c r="G7355" s="27"/>
    </row>
    <row r="7356" spans="1:7" x14ac:dyDescent="0.15">
      <c r="A7356" s="25" t="s">
        <v>85</v>
      </c>
      <c r="B7356" s="26" t="s">
        <v>82</v>
      </c>
      <c r="C7356" s="26" t="s">
        <v>83</v>
      </c>
      <c r="D7356" s="26" t="s">
        <v>74</v>
      </c>
      <c r="E7356" s="26" t="s">
        <v>13</v>
      </c>
      <c r="F7356" s="26">
        <v>1965</v>
      </c>
      <c r="G7356" s="27"/>
    </row>
    <row r="7357" spans="1:7" x14ac:dyDescent="0.15">
      <c r="A7357" s="25" t="s">
        <v>85</v>
      </c>
      <c r="B7357" s="26" t="s">
        <v>82</v>
      </c>
      <c r="C7357" s="26" t="s">
        <v>83</v>
      </c>
      <c r="D7357" s="26" t="s">
        <v>74</v>
      </c>
      <c r="E7357" s="26" t="s">
        <v>13</v>
      </c>
      <c r="F7357" s="26">
        <v>1964</v>
      </c>
      <c r="G7357" s="27"/>
    </row>
    <row r="7358" spans="1:7" x14ac:dyDescent="0.15">
      <c r="A7358" s="25" t="s">
        <v>85</v>
      </c>
      <c r="B7358" s="26" t="s">
        <v>82</v>
      </c>
      <c r="C7358" s="26" t="s">
        <v>83</v>
      </c>
      <c r="D7358" s="26" t="s">
        <v>74</v>
      </c>
      <c r="E7358" s="26" t="s">
        <v>13</v>
      </c>
      <c r="F7358" s="26">
        <v>1963</v>
      </c>
      <c r="G7358" s="27"/>
    </row>
    <row r="7359" spans="1:7" x14ac:dyDescent="0.15">
      <c r="A7359" s="25" t="s">
        <v>85</v>
      </c>
      <c r="B7359" s="26" t="s">
        <v>82</v>
      </c>
      <c r="C7359" s="26" t="s">
        <v>83</v>
      </c>
      <c r="D7359" s="26" t="s">
        <v>74</v>
      </c>
      <c r="E7359" s="26" t="s">
        <v>13</v>
      </c>
      <c r="F7359" s="26">
        <v>1962</v>
      </c>
      <c r="G7359" s="27"/>
    </row>
    <row r="7360" spans="1:7" x14ac:dyDescent="0.15">
      <c r="A7360" s="25" t="s">
        <v>85</v>
      </c>
      <c r="B7360" s="26" t="s">
        <v>82</v>
      </c>
      <c r="C7360" s="26" t="s">
        <v>83</v>
      </c>
      <c r="D7360" s="26" t="s">
        <v>74</v>
      </c>
      <c r="E7360" s="26" t="s">
        <v>13</v>
      </c>
      <c r="F7360" s="26">
        <v>1961</v>
      </c>
      <c r="G7360" s="27"/>
    </row>
    <row r="7361" spans="1:7" x14ac:dyDescent="0.15">
      <c r="A7361" s="25" t="s">
        <v>85</v>
      </c>
      <c r="B7361" s="26" t="s">
        <v>82</v>
      </c>
      <c r="C7361" s="26" t="s">
        <v>83</v>
      </c>
      <c r="D7361" s="26" t="s">
        <v>74</v>
      </c>
      <c r="E7361" s="26" t="s">
        <v>13</v>
      </c>
      <c r="F7361" s="26">
        <v>1960</v>
      </c>
      <c r="G7361" s="27"/>
    </row>
    <row r="7362" spans="1:7" x14ac:dyDescent="0.15">
      <c r="A7362" s="25" t="s">
        <v>86</v>
      </c>
      <c r="B7362" s="26" t="s">
        <v>87</v>
      </c>
      <c r="C7362" s="26" t="s">
        <v>88</v>
      </c>
      <c r="D7362" s="26" t="s">
        <v>10</v>
      </c>
      <c r="E7362" s="26" t="s">
        <v>9</v>
      </c>
      <c r="F7362" s="26">
        <v>2023</v>
      </c>
      <c r="G7362" s="27">
        <v>5.5</v>
      </c>
    </row>
    <row r="7363" spans="1:7" x14ac:dyDescent="0.15">
      <c r="A7363" s="25" t="s">
        <v>86</v>
      </c>
      <c r="B7363" s="26" t="s">
        <v>87</v>
      </c>
      <c r="C7363" s="26" t="s">
        <v>88</v>
      </c>
      <c r="D7363" s="26" t="s">
        <v>10</v>
      </c>
      <c r="E7363" s="26" t="s">
        <v>9</v>
      </c>
      <c r="F7363" s="26">
        <v>2022</v>
      </c>
      <c r="G7363" s="27">
        <v>5.7</v>
      </c>
    </row>
    <row r="7364" spans="1:7" x14ac:dyDescent="0.15">
      <c r="A7364" s="25" t="s">
        <v>86</v>
      </c>
      <c r="B7364" s="26" t="s">
        <v>87</v>
      </c>
      <c r="C7364" s="26" t="s">
        <v>88</v>
      </c>
      <c r="D7364" s="26" t="s">
        <v>10</v>
      </c>
      <c r="E7364" s="26" t="s">
        <v>9</v>
      </c>
      <c r="F7364" s="26">
        <v>2021</v>
      </c>
      <c r="G7364" s="27">
        <v>6</v>
      </c>
    </row>
    <row r="7365" spans="1:7" x14ac:dyDescent="0.15">
      <c r="A7365" s="25" t="s">
        <v>86</v>
      </c>
      <c r="B7365" s="26" t="s">
        <v>87</v>
      </c>
      <c r="C7365" s="26" t="s">
        <v>88</v>
      </c>
      <c r="D7365" s="26" t="s">
        <v>10</v>
      </c>
      <c r="E7365" s="26" t="s">
        <v>9</v>
      </c>
      <c r="F7365" s="26">
        <v>2020</v>
      </c>
      <c r="G7365" s="27">
        <v>6.2</v>
      </c>
    </row>
    <row r="7366" spans="1:7" x14ac:dyDescent="0.15">
      <c r="A7366" s="25" t="s">
        <v>86</v>
      </c>
      <c r="B7366" s="26" t="s">
        <v>87</v>
      </c>
      <c r="C7366" s="26" t="s">
        <v>88</v>
      </c>
      <c r="D7366" s="26" t="s">
        <v>10</v>
      </c>
      <c r="E7366" s="26" t="s">
        <v>9</v>
      </c>
      <c r="F7366" s="26">
        <v>2019</v>
      </c>
      <c r="G7366" s="27">
        <v>6.4</v>
      </c>
    </row>
    <row r="7367" spans="1:7" x14ac:dyDescent="0.15">
      <c r="A7367" s="25" t="s">
        <v>86</v>
      </c>
      <c r="B7367" s="26" t="s">
        <v>87</v>
      </c>
      <c r="C7367" s="26" t="s">
        <v>88</v>
      </c>
      <c r="D7367" s="26" t="s">
        <v>10</v>
      </c>
      <c r="E7367" s="26" t="s">
        <v>9</v>
      </c>
      <c r="F7367" s="26">
        <v>2018</v>
      </c>
      <c r="G7367" s="27">
        <v>6.7</v>
      </c>
    </row>
    <row r="7368" spans="1:7" x14ac:dyDescent="0.15">
      <c r="A7368" s="25" t="s">
        <v>86</v>
      </c>
      <c r="B7368" s="26" t="s">
        <v>87</v>
      </c>
      <c r="C7368" s="26" t="s">
        <v>88</v>
      </c>
      <c r="D7368" s="26" t="s">
        <v>10</v>
      </c>
      <c r="E7368" s="26" t="s">
        <v>9</v>
      </c>
      <c r="F7368" s="26">
        <v>2017</v>
      </c>
      <c r="G7368" s="27">
        <v>7</v>
      </c>
    </row>
    <row r="7369" spans="1:7" x14ac:dyDescent="0.15">
      <c r="A7369" s="25" t="s">
        <v>86</v>
      </c>
      <c r="B7369" s="26" t="s">
        <v>87</v>
      </c>
      <c r="C7369" s="26" t="s">
        <v>88</v>
      </c>
      <c r="D7369" s="26" t="s">
        <v>10</v>
      </c>
      <c r="E7369" s="26" t="s">
        <v>9</v>
      </c>
      <c r="F7369" s="26">
        <v>2016</v>
      </c>
      <c r="G7369" s="27">
        <v>7.2</v>
      </c>
    </row>
    <row r="7370" spans="1:7" x14ac:dyDescent="0.15">
      <c r="A7370" s="25" t="s">
        <v>86</v>
      </c>
      <c r="B7370" s="26" t="s">
        <v>87</v>
      </c>
      <c r="C7370" s="26" t="s">
        <v>88</v>
      </c>
      <c r="D7370" s="26" t="s">
        <v>10</v>
      </c>
      <c r="E7370" s="26" t="s">
        <v>9</v>
      </c>
      <c r="F7370" s="26">
        <v>2015</v>
      </c>
      <c r="G7370" s="27">
        <v>7.5</v>
      </c>
    </row>
    <row r="7371" spans="1:7" x14ac:dyDescent="0.15">
      <c r="A7371" s="25" t="s">
        <v>86</v>
      </c>
      <c r="B7371" s="26" t="s">
        <v>87</v>
      </c>
      <c r="C7371" s="26" t="s">
        <v>88</v>
      </c>
      <c r="D7371" s="26" t="s">
        <v>10</v>
      </c>
      <c r="E7371" s="26" t="s">
        <v>9</v>
      </c>
      <c r="F7371" s="26">
        <v>2014</v>
      </c>
      <c r="G7371" s="27">
        <v>7.6</v>
      </c>
    </row>
    <row r="7372" spans="1:7" x14ac:dyDescent="0.15">
      <c r="A7372" s="25" t="s">
        <v>86</v>
      </c>
      <c r="B7372" s="26" t="s">
        <v>87</v>
      </c>
      <c r="C7372" s="26" t="s">
        <v>88</v>
      </c>
      <c r="D7372" s="26" t="s">
        <v>10</v>
      </c>
      <c r="E7372" s="26" t="s">
        <v>9</v>
      </c>
      <c r="F7372" s="26">
        <v>2013</v>
      </c>
      <c r="G7372" s="27">
        <v>7.7</v>
      </c>
    </row>
    <row r="7373" spans="1:7" x14ac:dyDescent="0.15">
      <c r="A7373" s="25" t="s">
        <v>86</v>
      </c>
      <c r="B7373" s="26" t="s">
        <v>87</v>
      </c>
      <c r="C7373" s="26" t="s">
        <v>88</v>
      </c>
      <c r="D7373" s="26" t="s">
        <v>10</v>
      </c>
      <c r="E7373" s="26" t="s">
        <v>9</v>
      </c>
      <c r="F7373" s="26">
        <v>2012</v>
      </c>
      <c r="G7373" s="27">
        <v>7.7</v>
      </c>
    </row>
    <row r="7374" spans="1:7" x14ac:dyDescent="0.15">
      <c r="A7374" s="25" t="s">
        <v>86</v>
      </c>
      <c r="B7374" s="26" t="s">
        <v>87</v>
      </c>
      <c r="C7374" s="26" t="s">
        <v>88</v>
      </c>
      <c r="D7374" s="26" t="s">
        <v>10</v>
      </c>
      <c r="E7374" s="26" t="s">
        <v>9</v>
      </c>
      <c r="F7374" s="26">
        <v>2011</v>
      </c>
      <c r="G7374" s="27">
        <v>7.8000000000000016</v>
      </c>
    </row>
    <row r="7375" spans="1:7" x14ac:dyDescent="0.15">
      <c r="A7375" s="25" t="s">
        <v>86</v>
      </c>
      <c r="B7375" s="26" t="s">
        <v>87</v>
      </c>
      <c r="C7375" s="26" t="s">
        <v>88</v>
      </c>
      <c r="D7375" s="26" t="s">
        <v>10</v>
      </c>
      <c r="E7375" s="26" t="s">
        <v>9</v>
      </c>
      <c r="F7375" s="26">
        <v>2010</v>
      </c>
      <c r="G7375" s="27">
        <v>7.9</v>
      </c>
    </row>
    <row r="7376" spans="1:7" x14ac:dyDescent="0.15">
      <c r="A7376" s="25" t="s">
        <v>86</v>
      </c>
      <c r="B7376" s="26" t="s">
        <v>87</v>
      </c>
      <c r="C7376" s="26" t="s">
        <v>88</v>
      </c>
      <c r="D7376" s="26" t="s">
        <v>10</v>
      </c>
      <c r="E7376" s="26" t="s">
        <v>9</v>
      </c>
      <c r="F7376" s="26">
        <v>2009</v>
      </c>
      <c r="G7376" s="27">
        <v>7.9</v>
      </c>
    </row>
    <row r="7377" spans="1:7" x14ac:dyDescent="0.15">
      <c r="A7377" s="25" t="s">
        <v>86</v>
      </c>
      <c r="B7377" s="26" t="s">
        <v>87</v>
      </c>
      <c r="C7377" s="26" t="s">
        <v>88</v>
      </c>
      <c r="D7377" s="26" t="s">
        <v>10</v>
      </c>
      <c r="E7377" s="26" t="s">
        <v>9</v>
      </c>
      <c r="F7377" s="26">
        <v>2008</v>
      </c>
      <c r="G7377" s="27">
        <v>7.8000000000000016</v>
      </c>
    </row>
    <row r="7378" spans="1:7" x14ac:dyDescent="0.15">
      <c r="A7378" s="25" t="s">
        <v>86</v>
      </c>
      <c r="B7378" s="26" t="s">
        <v>87</v>
      </c>
      <c r="C7378" s="26" t="s">
        <v>88</v>
      </c>
      <c r="D7378" s="26" t="s">
        <v>10</v>
      </c>
      <c r="E7378" s="26" t="s">
        <v>9</v>
      </c>
      <c r="F7378" s="26">
        <v>2007</v>
      </c>
      <c r="G7378" s="27">
        <v>7.9</v>
      </c>
    </row>
    <row r="7379" spans="1:7" x14ac:dyDescent="0.15">
      <c r="A7379" s="25" t="s">
        <v>86</v>
      </c>
      <c r="B7379" s="26" t="s">
        <v>87</v>
      </c>
      <c r="C7379" s="26" t="s">
        <v>88</v>
      </c>
      <c r="D7379" s="26" t="s">
        <v>10</v>
      </c>
      <c r="E7379" s="26" t="s">
        <v>9</v>
      </c>
      <c r="F7379" s="26">
        <v>2006</v>
      </c>
      <c r="G7379" s="27">
        <v>7.9</v>
      </c>
    </row>
    <row r="7380" spans="1:7" x14ac:dyDescent="0.15">
      <c r="A7380" s="25" t="s">
        <v>86</v>
      </c>
      <c r="B7380" s="26" t="s">
        <v>87</v>
      </c>
      <c r="C7380" s="26" t="s">
        <v>88</v>
      </c>
      <c r="D7380" s="26" t="s">
        <v>10</v>
      </c>
      <c r="E7380" s="26" t="s">
        <v>9</v>
      </c>
      <c r="F7380" s="26">
        <v>2005</v>
      </c>
      <c r="G7380" s="27">
        <v>7.9</v>
      </c>
    </row>
    <row r="7381" spans="1:7" x14ac:dyDescent="0.15">
      <c r="A7381" s="25" t="s">
        <v>86</v>
      </c>
      <c r="B7381" s="26" t="s">
        <v>87</v>
      </c>
      <c r="C7381" s="26" t="s">
        <v>88</v>
      </c>
      <c r="D7381" s="26" t="s">
        <v>10</v>
      </c>
      <c r="E7381" s="26" t="s">
        <v>9</v>
      </c>
      <c r="F7381" s="26">
        <v>2004</v>
      </c>
      <c r="G7381" s="27">
        <v>7.9</v>
      </c>
    </row>
    <row r="7382" spans="1:7" x14ac:dyDescent="0.15">
      <c r="A7382" s="25" t="s">
        <v>86</v>
      </c>
      <c r="B7382" s="26" t="s">
        <v>87</v>
      </c>
      <c r="C7382" s="26" t="s">
        <v>88</v>
      </c>
      <c r="D7382" s="26" t="s">
        <v>10</v>
      </c>
      <c r="E7382" s="26" t="s">
        <v>9</v>
      </c>
      <c r="F7382" s="26">
        <v>2003</v>
      </c>
      <c r="G7382" s="27">
        <v>7.9</v>
      </c>
    </row>
    <row r="7383" spans="1:7" x14ac:dyDescent="0.15">
      <c r="A7383" s="25" t="s">
        <v>86</v>
      </c>
      <c r="B7383" s="26" t="s">
        <v>87</v>
      </c>
      <c r="C7383" s="26" t="s">
        <v>88</v>
      </c>
      <c r="D7383" s="26" t="s">
        <v>10</v>
      </c>
      <c r="E7383" s="26" t="s">
        <v>9</v>
      </c>
      <c r="F7383" s="26">
        <v>2002</v>
      </c>
      <c r="G7383" s="27">
        <v>8</v>
      </c>
    </row>
    <row r="7384" spans="1:7" x14ac:dyDescent="0.15">
      <c r="A7384" s="25" t="s">
        <v>86</v>
      </c>
      <c r="B7384" s="26" t="s">
        <v>87</v>
      </c>
      <c r="C7384" s="26" t="s">
        <v>88</v>
      </c>
      <c r="D7384" s="26" t="s">
        <v>10</v>
      </c>
      <c r="E7384" s="26" t="s">
        <v>9</v>
      </c>
      <c r="F7384" s="26">
        <v>2001</v>
      </c>
      <c r="G7384" s="27">
        <v>8</v>
      </c>
    </row>
    <row r="7385" spans="1:7" x14ac:dyDescent="0.15">
      <c r="A7385" s="25" t="s">
        <v>86</v>
      </c>
      <c r="B7385" s="26" t="s">
        <v>87</v>
      </c>
      <c r="C7385" s="26" t="s">
        <v>88</v>
      </c>
      <c r="D7385" s="26" t="s">
        <v>10</v>
      </c>
      <c r="E7385" s="26" t="s">
        <v>9</v>
      </c>
      <c r="F7385" s="26">
        <v>2000</v>
      </c>
      <c r="G7385" s="27">
        <v>8.1</v>
      </c>
    </row>
    <row r="7386" spans="1:7" x14ac:dyDescent="0.15">
      <c r="A7386" s="25" t="s">
        <v>86</v>
      </c>
      <c r="B7386" s="26" t="s">
        <v>87</v>
      </c>
      <c r="C7386" s="26" t="s">
        <v>88</v>
      </c>
      <c r="D7386" s="26" t="s">
        <v>10</v>
      </c>
      <c r="E7386" s="26" t="s">
        <v>9</v>
      </c>
      <c r="F7386" s="26">
        <v>1999</v>
      </c>
      <c r="G7386" s="27">
        <v>8.2000000000000011</v>
      </c>
    </row>
    <row r="7387" spans="1:7" x14ac:dyDescent="0.15">
      <c r="A7387" s="25" t="s">
        <v>86</v>
      </c>
      <c r="B7387" s="26" t="s">
        <v>87</v>
      </c>
      <c r="C7387" s="26" t="s">
        <v>88</v>
      </c>
      <c r="D7387" s="26" t="s">
        <v>10</v>
      </c>
      <c r="E7387" s="26" t="s">
        <v>9</v>
      </c>
      <c r="F7387" s="26">
        <v>1998</v>
      </c>
      <c r="G7387" s="27">
        <v>8.3000000000000007</v>
      </c>
    </row>
    <row r="7388" spans="1:7" x14ac:dyDescent="0.15">
      <c r="A7388" s="25" t="s">
        <v>86</v>
      </c>
      <c r="B7388" s="26" t="s">
        <v>87</v>
      </c>
      <c r="C7388" s="26" t="s">
        <v>88</v>
      </c>
      <c r="D7388" s="26" t="s">
        <v>10</v>
      </c>
      <c r="E7388" s="26" t="s">
        <v>9</v>
      </c>
      <c r="F7388" s="26">
        <v>1997</v>
      </c>
      <c r="G7388" s="27">
        <v>8.3000000000000007</v>
      </c>
    </row>
    <row r="7389" spans="1:7" x14ac:dyDescent="0.15">
      <c r="A7389" s="25" t="s">
        <v>86</v>
      </c>
      <c r="B7389" s="26" t="s">
        <v>87</v>
      </c>
      <c r="C7389" s="26" t="s">
        <v>88</v>
      </c>
      <c r="D7389" s="26" t="s">
        <v>10</v>
      </c>
      <c r="E7389" s="26" t="s">
        <v>9</v>
      </c>
      <c r="F7389" s="26">
        <v>1996</v>
      </c>
      <c r="G7389" s="27">
        <v>8.3000000000000007</v>
      </c>
    </row>
    <row r="7390" spans="1:7" x14ac:dyDescent="0.15">
      <c r="A7390" s="25" t="s">
        <v>86</v>
      </c>
      <c r="B7390" s="26" t="s">
        <v>87</v>
      </c>
      <c r="C7390" s="26" t="s">
        <v>88</v>
      </c>
      <c r="D7390" s="26" t="s">
        <v>10</v>
      </c>
      <c r="E7390" s="26" t="s">
        <v>9</v>
      </c>
      <c r="F7390" s="26">
        <v>1995</v>
      </c>
      <c r="G7390" s="27">
        <v>8.2000000000000011</v>
      </c>
    </row>
    <row r="7391" spans="1:7" x14ac:dyDescent="0.15">
      <c r="A7391" s="25" t="s">
        <v>86</v>
      </c>
      <c r="B7391" s="26" t="s">
        <v>87</v>
      </c>
      <c r="C7391" s="26" t="s">
        <v>88</v>
      </c>
      <c r="D7391" s="26" t="s">
        <v>10</v>
      </c>
      <c r="E7391" s="26" t="s">
        <v>9</v>
      </c>
      <c r="F7391" s="26">
        <v>1994</v>
      </c>
      <c r="G7391" s="27">
        <v>8.2000000000000011</v>
      </c>
    </row>
    <row r="7392" spans="1:7" x14ac:dyDescent="0.15">
      <c r="A7392" s="25" t="s">
        <v>86</v>
      </c>
      <c r="B7392" s="26" t="s">
        <v>87</v>
      </c>
      <c r="C7392" s="26" t="s">
        <v>88</v>
      </c>
      <c r="D7392" s="26" t="s">
        <v>10</v>
      </c>
      <c r="E7392" s="26" t="s">
        <v>9</v>
      </c>
      <c r="F7392" s="26">
        <v>1993</v>
      </c>
      <c r="G7392" s="27">
        <v>8.2000000000000011</v>
      </c>
    </row>
    <row r="7393" spans="1:7" x14ac:dyDescent="0.15">
      <c r="A7393" s="25" t="s">
        <v>86</v>
      </c>
      <c r="B7393" s="26" t="s">
        <v>87</v>
      </c>
      <c r="C7393" s="26" t="s">
        <v>88</v>
      </c>
      <c r="D7393" s="26" t="s">
        <v>10</v>
      </c>
      <c r="E7393" s="26" t="s">
        <v>9</v>
      </c>
      <c r="F7393" s="26">
        <v>1992</v>
      </c>
      <c r="G7393" s="27">
        <v>8.2000000000000011</v>
      </c>
    </row>
    <row r="7394" spans="1:7" x14ac:dyDescent="0.15">
      <c r="A7394" s="25" t="s">
        <v>86</v>
      </c>
      <c r="B7394" s="26" t="s">
        <v>87</v>
      </c>
      <c r="C7394" s="26" t="s">
        <v>88</v>
      </c>
      <c r="D7394" s="26" t="s">
        <v>10</v>
      </c>
      <c r="E7394" s="26" t="s">
        <v>9</v>
      </c>
      <c r="F7394" s="26">
        <v>1991</v>
      </c>
      <c r="G7394" s="27">
        <v>8.2000000000000011</v>
      </c>
    </row>
    <row r="7395" spans="1:7" x14ac:dyDescent="0.15">
      <c r="A7395" s="25" t="s">
        <v>86</v>
      </c>
      <c r="B7395" s="26" t="s">
        <v>87</v>
      </c>
      <c r="C7395" s="26" t="s">
        <v>88</v>
      </c>
      <c r="D7395" s="26" t="s">
        <v>10</v>
      </c>
      <c r="E7395" s="26" t="s">
        <v>9</v>
      </c>
      <c r="F7395" s="26">
        <v>1990</v>
      </c>
      <c r="G7395" s="27">
        <v>8.4</v>
      </c>
    </row>
    <row r="7396" spans="1:7" x14ac:dyDescent="0.15">
      <c r="A7396" s="25" t="s">
        <v>86</v>
      </c>
      <c r="B7396" s="26" t="s">
        <v>87</v>
      </c>
      <c r="C7396" s="26" t="s">
        <v>88</v>
      </c>
      <c r="D7396" s="26" t="s">
        <v>10</v>
      </c>
      <c r="E7396" s="26" t="s">
        <v>9</v>
      </c>
      <c r="F7396" s="26">
        <v>1989</v>
      </c>
      <c r="G7396" s="27">
        <v>8.7000000000000011</v>
      </c>
    </row>
    <row r="7397" spans="1:7" x14ac:dyDescent="0.15">
      <c r="A7397" s="25" t="s">
        <v>86</v>
      </c>
      <c r="B7397" s="26" t="s">
        <v>87</v>
      </c>
      <c r="C7397" s="26" t="s">
        <v>88</v>
      </c>
      <c r="D7397" s="26" t="s">
        <v>10</v>
      </c>
      <c r="E7397" s="26" t="s">
        <v>9</v>
      </c>
      <c r="F7397" s="26">
        <v>1988</v>
      </c>
      <c r="G7397" s="27">
        <v>9</v>
      </c>
    </row>
    <row r="7398" spans="1:7" x14ac:dyDescent="0.15">
      <c r="A7398" s="25" t="s">
        <v>86</v>
      </c>
      <c r="B7398" s="26" t="s">
        <v>87</v>
      </c>
      <c r="C7398" s="26" t="s">
        <v>88</v>
      </c>
      <c r="D7398" s="26" t="s">
        <v>10</v>
      </c>
      <c r="E7398" s="26" t="s">
        <v>9</v>
      </c>
      <c r="F7398" s="26">
        <v>1987</v>
      </c>
      <c r="G7398" s="27">
        <v>9.2000000000000011</v>
      </c>
    </row>
    <row r="7399" spans="1:7" x14ac:dyDescent="0.15">
      <c r="A7399" s="25" t="s">
        <v>86</v>
      </c>
      <c r="B7399" s="26" t="s">
        <v>87</v>
      </c>
      <c r="C7399" s="26" t="s">
        <v>88</v>
      </c>
      <c r="D7399" s="26" t="s">
        <v>10</v>
      </c>
      <c r="E7399" s="26" t="s">
        <v>9</v>
      </c>
      <c r="F7399" s="26">
        <v>1986</v>
      </c>
      <c r="G7399" s="27">
        <v>9.4</v>
      </c>
    </row>
    <row r="7400" spans="1:7" x14ac:dyDescent="0.15">
      <c r="A7400" s="25" t="s">
        <v>86</v>
      </c>
      <c r="B7400" s="26" t="s">
        <v>87</v>
      </c>
      <c r="C7400" s="26" t="s">
        <v>88</v>
      </c>
      <c r="D7400" s="26" t="s">
        <v>10</v>
      </c>
      <c r="E7400" s="26" t="s">
        <v>9</v>
      </c>
      <c r="F7400" s="26">
        <v>1985</v>
      </c>
      <c r="G7400" s="27">
        <v>9.5</v>
      </c>
    </row>
    <row r="7401" spans="1:7" x14ac:dyDescent="0.15">
      <c r="A7401" s="25" t="s">
        <v>86</v>
      </c>
      <c r="B7401" s="26" t="s">
        <v>87</v>
      </c>
      <c r="C7401" s="26" t="s">
        <v>88</v>
      </c>
      <c r="D7401" s="26" t="s">
        <v>10</v>
      </c>
      <c r="E7401" s="26" t="s">
        <v>9</v>
      </c>
      <c r="F7401" s="26">
        <v>1984</v>
      </c>
      <c r="G7401" s="27">
        <v>9.6000000000000014</v>
      </c>
    </row>
    <row r="7402" spans="1:7" x14ac:dyDescent="0.15">
      <c r="A7402" s="25" t="s">
        <v>86</v>
      </c>
      <c r="B7402" s="26" t="s">
        <v>87</v>
      </c>
      <c r="C7402" s="26" t="s">
        <v>88</v>
      </c>
      <c r="D7402" s="26" t="s">
        <v>10</v>
      </c>
      <c r="E7402" s="26" t="s">
        <v>9</v>
      </c>
      <c r="F7402" s="26">
        <v>1983</v>
      </c>
      <c r="G7402" s="27">
        <v>9.4</v>
      </c>
    </row>
    <row r="7403" spans="1:7" x14ac:dyDescent="0.15">
      <c r="A7403" s="25" t="s">
        <v>86</v>
      </c>
      <c r="B7403" s="26" t="s">
        <v>87</v>
      </c>
      <c r="C7403" s="26" t="s">
        <v>88</v>
      </c>
      <c r="D7403" s="26" t="s">
        <v>10</v>
      </c>
      <c r="E7403" s="26" t="s">
        <v>9</v>
      </c>
      <c r="F7403" s="26">
        <v>1982</v>
      </c>
      <c r="G7403" s="27">
        <v>9.1</v>
      </c>
    </row>
    <row r="7404" spans="1:7" x14ac:dyDescent="0.15">
      <c r="A7404" s="25" t="s">
        <v>86</v>
      </c>
      <c r="B7404" s="26" t="s">
        <v>87</v>
      </c>
      <c r="C7404" s="26" t="s">
        <v>88</v>
      </c>
      <c r="D7404" s="26" t="s">
        <v>10</v>
      </c>
      <c r="E7404" s="26" t="s">
        <v>9</v>
      </c>
      <c r="F7404" s="26">
        <v>1981</v>
      </c>
      <c r="G7404" s="27">
        <v>8.5</v>
      </c>
    </row>
    <row r="7405" spans="1:7" x14ac:dyDescent="0.15">
      <c r="A7405" s="25" t="s">
        <v>86</v>
      </c>
      <c r="B7405" s="26" t="s">
        <v>87</v>
      </c>
      <c r="C7405" s="26" t="s">
        <v>88</v>
      </c>
      <c r="D7405" s="26" t="s">
        <v>10</v>
      </c>
      <c r="E7405" s="26" t="s">
        <v>9</v>
      </c>
      <c r="F7405" s="26">
        <v>1980</v>
      </c>
      <c r="G7405" s="27">
        <v>7.7</v>
      </c>
    </row>
    <row r="7406" spans="1:7" x14ac:dyDescent="0.15">
      <c r="A7406" s="25" t="s">
        <v>86</v>
      </c>
      <c r="B7406" s="26" t="s">
        <v>87</v>
      </c>
      <c r="C7406" s="26" t="s">
        <v>88</v>
      </c>
      <c r="D7406" s="26" t="s">
        <v>10</v>
      </c>
      <c r="E7406" s="26" t="s">
        <v>9</v>
      </c>
      <c r="F7406" s="26">
        <v>1979</v>
      </c>
      <c r="G7406" s="27">
        <v>7</v>
      </c>
    </row>
    <row r="7407" spans="1:7" x14ac:dyDescent="0.15">
      <c r="A7407" s="25" t="s">
        <v>86</v>
      </c>
      <c r="B7407" s="26" t="s">
        <v>87</v>
      </c>
      <c r="C7407" s="26" t="s">
        <v>88</v>
      </c>
      <c r="D7407" s="26" t="s">
        <v>10</v>
      </c>
      <c r="E7407" s="26" t="s">
        <v>9</v>
      </c>
      <c r="F7407" s="26">
        <v>1978</v>
      </c>
      <c r="G7407" s="27">
        <v>6.2</v>
      </c>
    </row>
    <row r="7408" spans="1:7" x14ac:dyDescent="0.15">
      <c r="A7408" s="25" t="s">
        <v>86</v>
      </c>
      <c r="B7408" s="26" t="s">
        <v>87</v>
      </c>
      <c r="C7408" s="26" t="s">
        <v>88</v>
      </c>
      <c r="D7408" s="26" t="s">
        <v>10</v>
      </c>
      <c r="E7408" s="26" t="s">
        <v>9</v>
      </c>
      <c r="F7408" s="26">
        <v>1977</v>
      </c>
      <c r="G7408" s="27">
        <v>5.5</v>
      </c>
    </row>
    <row r="7409" spans="1:7" x14ac:dyDescent="0.15">
      <c r="A7409" s="25" t="s">
        <v>86</v>
      </c>
      <c r="B7409" s="26" t="s">
        <v>87</v>
      </c>
      <c r="C7409" s="26" t="s">
        <v>88</v>
      </c>
      <c r="D7409" s="26" t="s">
        <v>10</v>
      </c>
      <c r="E7409" s="26" t="s">
        <v>9</v>
      </c>
      <c r="F7409" s="26">
        <v>1976</v>
      </c>
      <c r="G7409" s="27">
        <v>4.8000000000000007</v>
      </c>
    </row>
    <row r="7410" spans="1:7" x14ac:dyDescent="0.15">
      <c r="A7410" s="25" t="s">
        <v>86</v>
      </c>
      <c r="B7410" s="26" t="s">
        <v>87</v>
      </c>
      <c r="C7410" s="26" t="s">
        <v>88</v>
      </c>
      <c r="D7410" s="26" t="s">
        <v>10</v>
      </c>
      <c r="E7410" s="26" t="s">
        <v>9</v>
      </c>
      <c r="F7410" s="26">
        <v>1975</v>
      </c>
      <c r="G7410" s="27">
        <v>4.2</v>
      </c>
    </row>
    <row r="7411" spans="1:7" x14ac:dyDescent="0.15">
      <c r="A7411" s="25" t="s">
        <v>86</v>
      </c>
      <c r="B7411" s="26" t="s">
        <v>87</v>
      </c>
      <c r="C7411" s="26" t="s">
        <v>88</v>
      </c>
      <c r="D7411" s="26" t="s">
        <v>10</v>
      </c>
      <c r="E7411" s="26" t="s">
        <v>9</v>
      </c>
      <c r="F7411" s="26">
        <v>1974</v>
      </c>
      <c r="G7411" s="27">
        <v>3.7</v>
      </c>
    </row>
    <row r="7412" spans="1:7" x14ac:dyDescent="0.15">
      <c r="A7412" s="25" t="s">
        <v>86</v>
      </c>
      <c r="B7412" s="26" t="s">
        <v>87</v>
      </c>
      <c r="C7412" s="26" t="s">
        <v>88</v>
      </c>
      <c r="D7412" s="26" t="s">
        <v>10</v>
      </c>
      <c r="E7412" s="26" t="s">
        <v>9</v>
      </c>
      <c r="F7412" s="26">
        <v>1973</v>
      </c>
      <c r="G7412" s="27">
        <v>3.3</v>
      </c>
    </row>
    <row r="7413" spans="1:7" x14ac:dyDescent="0.15">
      <c r="A7413" s="25" t="s">
        <v>86</v>
      </c>
      <c r="B7413" s="26" t="s">
        <v>87</v>
      </c>
      <c r="C7413" s="26" t="s">
        <v>88</v>
      </c>
      <c r="D7413" s="26" t="s">
        <v>10</v>
      </c>
      <c r="E7413" s="26" t="s">
        <v>9</v>
      </c>
      <c r="F7413" s="26">
        <v>1972</v>
      </c>
      <c r="G7413" s="27">
        <v>3</v>
      </c>
    </row>
    <row r="7414" spans="1:7" x14ac:dyDescent="0.15">
      <c r="A7414" s="25" t="s">
        <v>86</v>
      </c>
      <c r="B7414" s="26" t="s">
        <v>87</v>
      </c>
      <c r="C7414" s="26" t="s">
        <v>88</v>
      </c>
      <c r="D7414" s="26" t="s">
        <v>10</v>
      </c>
      <c r="E7414" s="26" t="s">
        <v>9</v>
      </c>
      <c r="F7414" s="26">
        <v>1971</v>
      </c>
      <c r="G7414" s="27">
        <v>2.6</v>
      </c>
    </row>
    <row r="7415" spans="1:7" x14ac:dyDescent="0.15">
      <c r="A7415" s="25" t="s">
        <v>86</v>
      </c>
      <c r="B7415" s="26" t="s">
        <v>87</v>
      </c>
      <c r="C7415" s="26" t="s">
        <v>88</v>
      </c>
      <c r="D7415" s="26" t="s">
        <v>10</v>
      </c>
      <c r="E7415" s="26" t="s">
        <v>9</v>
      </c>
      <c r="F7415" s="26">
        <v>1970</v>
      </c>
      <c r="G7415" s="27">
        <v>2.4</v>
      </c>
    </row>
    <row r="7416" spans="1:7" x14ac:dyDescent="0.15">
      <c r="A7416" s="25" t="s">
        <v>86</v>
      </c>
      <c r="B7416" s="26" t="s">
        <v>87</v>
      </c>
      <c r="C7416" s="26" t="s">
        <v>88</v>
      </c>
      <c r="D7416" s="26" t="s">
        <v>10</v>
      </c>
      <c r="E7416" s="26" t="s">
        <v>9</v>
      </c>
      <c r="F7416" s="26">
        <v>1969</v>
      </c>
      <c r="G7416" s="27">
        <v>2.2000000000000002</v>
      </c>
    </row>
    <row r="7417" spans="1:7" x14ac:dyDescent="0.15">
      <c r="A7417" s="25" t="s">
        <v>86</v>
      </c>
      <c r="B7417" s="26" t="s">
        <v>87</v>
      </c>
      <c r="C7417" s="26" t="s">
        <v>88</v>
      </c>
      <c r="D7417" s="26" t="s">
        <v>10</v>
      </c>
      <c r="E7417" s="26" t="s">
        <v>9</v>
      </c>
      <c r="F7417" s="26">
        <v>1968</v>
      </c>
      <c r="G7417" s="27">
        <v>2</v>
      </c>
    </row>
    <row r="7418" spans="1:7" x14ac:dyDescent="0.15">
      <c r="A7418" s="25" t="s">
        <v>86</v>
      </c>
      <c r="B7418" s="26" t="s">
        <v>87</v>
      </c>
      <c r="C7418" s="26" t="s">
        <v>88</v>
      </c>
      <c r="D7418" s="26" t="s">
        <v>10</v>
      </c>
      <c r="E7418" s="26" t="s">
        <v>9</v>
      </c>
      <c r="F7418" s="26">
        <v>1967</v>
      </c>
      <c r="G7418" s="27">
        <v>1.7</v>
      </c>
    </row>
    <row r="7419" spans="1:7" x14ac:dyDescent="0.15">
      <c r="A7419" s="25" t="s">
        <v>86</v>
      </c>
      <c r="B7419" s="26" t="s">
        <v>87</v>
      </c>
      <c r="C7419" s="26" t="s">
        <v>88</v>
      </c>
      <c r="D7419" s="26" t="s">
        <v>10</v>
      </c>
      <c r="E7419" s="26" t="s">
        <v>9</v>
      </c>
      <c r="F7419" s="26">
        <v>1966</v>
      </c>
      <c r="G7419" s="27">
        <v>1.7</v>
      </c>
    </row>
    <row r="7420" spans="1:7" x14ac:dyDescent="0.15">
      <c r="A7420" s="25" t="s">
        <v>86</v>
      </c>
      <c r="B7420" s="26" t="s">
        <v>87</v>
      </c>
      <c r="C7420" s="26" t="s">
        <v>88</v>
      </c>
      <c r="D7420" s="26" t="s">
        <v>10</v>
      </c>
      <c r="E7420" s="26" t="s">
        <v>9</v>
      </c>
      <c r="F7420" s="26">
        <v>1965</v>
      </c>
      <c r="G7420" s="27">
        <v>1.6</v>
      </c>
    </row>
    <row r="7421" spans="1:7" x14ac:dyDescent="0.15">
      <c r="A7421" s="25" t="s">
        <v>86</v>
      </c>
      <c r="B7421" s="26" t="s">
        <v>87</v>
      </c>
      <c r="C7421" s="26" t="s">
        <v>88</v>
      </c>
      <c r="D7421" s="26" t="s">
        <v>10</v>
      </c>
      <c r="E7421" s="26" t="s">
        <v>9</v>
      </c>
      <c r="F7421" s="26">
        <v>1964</v>
      </c>
      <c r="G7421" s="27"/>
    </row>
    <row r="7422" spans="1:7" x14ac:dyDescent="0.15">
      <c r="A7422" s="25" t="s">
        <v>86</v>
      </c>
      <c r="B7422" s="26" t="s">
        <v>87</v>
      </c>
      <c r="C7422" s="26" t="s">
        <v>88</v>
      </c>
      <c r="D7422" s="26" t="s">
        <v>10</v>
      </c>
      <c r="E7422" s="26" t="s">
        <v>9</v>
      </c>
      <c r="F7422" s="26">
        <v>1963</v>
      </c>
      <c r="G7422" s="27"/>
    </row>
    <row r="7423" spans="1:7" x14ac:dyDescent="0.15">
      <c r="A7423" s="25" t="s">
        <v>86</v>
      </c>
      <c r="B7423" s="26" t="s">
        <v>87</v>
      </c>
      <c r="C7423" s="26" t="s">
        <v>88</v>
      </c>
      <c r="D7423" s="26" t="s">
        <v>10</v>
      </c>
      <c r="E7423" s="26" t="s">
        <v>9</v>
      </c>
      <c r="F7423" s="26">
        <v>1962</v>
      </c>
      <c r="G7423" s="27"/>
    </row>
    <row r="7424" spans="1:7" x14ac:dyDescent="0.15">
      <c r="A7424" s="25" t="s">
        <v>86</v>
      </c>
      <c r="B7424" s="26" t="s">
        <v>87</v>
      </c>
      <c r="C7424" s="26" t="s">
        <v>88</v>
      </c>
      <c r="D7424" s="26" t="s">
        <v>10</v>
      </c>
      <c r="E7424" s="26" t="s">
        <v>9</v>
      </c>
      <c r="F7424" s="26">
        <v>1961</v>
      </c>
      <c r="G7424" s="27"/>
    </row>
    <row r="7425" spans="1:7" x14ac:dyDescent="0.15">
      <c r="A7425" s="25" t="s">
        <v>86</v>
      </c>
      <c r="B7425" s="26" t="s">
        <v>87</v>
      </c>
      <c r="C7425" s="26" t="s">
        <v>88</v>
      </c>
      <c r="D7425" s="26" t="s">
        <v>10</v>
      </c>
      <c r="E7425" s="26" t="s">
        <v>9</v>
      </c>
      <c r="F7425" s="26">
        <v>1960</v>
      </c>
      <c r="G7425" s="27"/>
    </row>
    <row r="7426" spans="1:7" x14ac:dyDescent="0.15">
      <c r="A7426" s="25" t="s">
        <v>86</v>
      </c>
      <c r="B7426" s="26" t="s">
        <v>87</v>
      </c>
      <c r="C7426" s="26" t="s">
        <v>88</v>
      </c>
      <c r="D7426" s="26" t="s">
        <v>12</v>
      </c>
      <c r="E7426" s="26" t="s">
        <v>11</v>
      </c>
      <c r="F7426" s="26">
        <v>2023</v>
      </c>
      <c r="G7426" s="27">
        <v>4.5</v>
      </c>
    </row>
    <row r="7427" spans="1:7" x14ac:dyDescent="0.15">
      <c r="A7427" s="25" t="s">
        <v>86</v>
      </c>
      <c r="B7427" s="26" t="s">
        <v>87</v>
      </c>
      <c r="C7427" s="26" t="s">
        <v>88</v>
      </c>
      <c r="D7427" s="26" t="s">
        <v>12</v>
      </c>
      <c r="E7427" s="26" t="s">
        <v>11</v>
      </c>
      <c r="F7427" s="26">
        <v>2022</v>
      </c>
      <c r="G7427" s="27">
        <v>4.6000000000000014</v>
      </c>
    </row>
    <row r="7428" spans="1:7" x14ac:dyDescent="0.15">
      <c r="A7428" s="25" t="s">
        <v>86</v>
      </c>
      <c r="B7428" s="26" t="s">
        <v>87</v>
      </c>
      <c r="C7428" s="26" t="s">
        <v>88</v>
      </c>
      <c r="D7428" s="26" t="s">
        <v>12</v>
      </c>
      <c r="E7428" s="26" t="s">
        <v>11</v>
      </c>
      <c r="F7428" s="26">
        <v>2021</v>
      </c>
      <c r="G7428" s="27">
        <v>4.8000000000000007</v>
      </c>
    </row>
    <row r="7429" spans="1:7" x14ac:dyDescent="0.15">
      <c r="A7429" s="25" t="s">
        <v>86</v>
      </c>
      <c r="B7429" s="26" t="s">
        <v>87</v>
      </c>
      <c r="C7429" s="26" t="s">
        <v>88</v>
      </c>
      <c r="D7429" s="26" t="s">
        <v>12</v>
      </c>
      <c r="E7429" s="26" t="s">
        <v>11</v>
      </c>
      <c r="F7429" s="26">
        <v>2020</v>
      </c>
      <c r="G7429" s="27">
        <v>4.9000000000000004</v>
      </c>
    </row>
    <row r="7430" spans="1:7" x14ac:dyDescent="0.15">
      <c r="A7430" s="25" t="s">
        <v>86</v>
      </c>
      <c r="B7430" s="26" t="s">
        <v>87</v>
      </c>
      <c r="C7430" s="26" t="s">
        <v>88</v>
      </c>
      <c r="D7430" s="26" t="s">
        <v>12</v>
      </c>
      <c r="E7430" s="26" t="s">
        <v>11</v>
      </c>
      <c r="F7430" s="26">
        <v>2019</v>
      </c>
      <c r="G7430" s="27">
        <v>5</v>
      </c>
    </row>
    <row r="7431" spans="1:7" x14ac:dyDescent="0.15">
      <c r="A7431" s="25" t="s">
        <v>86</v>
      </c>
      <c r="B7431" s="26" t="s">
        <v>87</v>
      </c>
      <c r="C7431" s="26" t="s">
        <v>88</v>
      </c>
      <c r="D7431" s="26" t="s">
        <v>12</v>
      </c>
      <c r="E7431" s="26" t="s">
        <v>11</v>
      </c>
      <c r="F7431" s="26">
        <v>2018</v>
      </c>
      <c r="G7431" s="27">
        <v>5.1000000000000014</v>
      </c>
    </row>
    <row r="7432" spans="1:7" x14ac:dyDescent="0.15">
      <c r="A7432" s="25" t="s">
        <v>86</v>
      </c>
      <c r="B7432" s="26" t="s">
        <v>87</v>
      </c>
      <c r="C7432" s="26" t="s">
        <v>88</v>
      </c>
      <c r="D7432" s="26" t="s">
        <v>12</v>
      </c>
      <c r="E7432" s="26" t="s">
        <v>11</v>
      </c>
      <c r="F7432" s="26">
        <v>2017</v>
      </c>
      <c r="G7432" s="27">
        <v>5.2</v>
      </c>
    </row>
    <row r="7433" spans="1:7" x14ac:dyDescent="0.15">
      <c r="A7433" s="25" t="s">
        <v>86</v>
      </c>
      <c r="B7433" s="26" t="s">
        <v>87</v>
      </c>
      <c r="C7433" s="26" t="s">
        <v>88</v>
      </c>
      <c r="D7433" s="26" t="s">
        <v>12</v>
      </c>
      <c r="E7433" s="26" t="s">
        <v>11</v>
      </c>
      <c r="F7433" s="26">
        <v>2016</v>
      </c>
      <c r="G7433" s="27">
        <v>5.2</v>
      </c>
    </row>
    <row r="7434" spans="1:7" x14ac:dyDescent="0.15">
      <c r="A7434" s="25" t="s">
        <v>86</v>
      </c>
      <c r="B7434" s="26" t="s">
        <v>87</v>
      </c>
      <c r="C7434" s="26" t="s">
        <v>88</v>
      </c>
      <c r="D7434" s="26" t="s">
        <v>12</v>
      </c>
      <c r="E7434" s="26" t="s">
        <v>11</v>
      </c>
      <c r="F7434" s="26">
        <v>2015</v>
      </c>
      <c r="G7434" s="27">
        <v>5.3000000000000007</v>
      </c>
    </row>
    <row r="7435" spans="1:7" x14ac:dyDescent="0.15">
      <c r="A7435" s="25" t="s">
        <v>86</v>
      </c>
      <c r="B7435" s="26" t="s">
        <v>87</v>
      </c>
      <c r="C7435" s="26" t="s">
        <v>88</v>
      </c>
      <c r="D7435" s="26" t="s">
        <v>12</v>
      </c>
      <c r="E7435" s="26" t="s">
        <v>11</v>
      </c>
      <c r="F7435" s="26">
        <v>2014</v>
      </c>
      <c r="G7435" s="27">
        <v>5.4</v>
      </c>
    </row>
    <row r="7436" spans="1:7" x14ac:dyDescent="0.15">
      <c r="A7436" s="25" t="s">
        <v>86</v>
      </c>
      <c r="B7436" s="26" t="s">
        <v>87</v>
      </c>
      <c r="C7436" s="26" t="s">
        <v>88</v>
      </c>
      <c r="D7436" s="26" t="s">
        <v>12</v>
      </c>
      <c r="E7436" s="26" t="s">
        <v>11</v>
      </c>
      <c r="F7436" s="26">
        <v>2013</v>
      </c>
      <c r="G7436" s="27">
        <v>5.4</v>
      </c>
    </row>
    <row r="7437" spans="1:7" x14ac:dyDescent="0.15">
      <c r="A7437" s="25" t="s">
        <v>86</v>
      </c>
      <c r="B7437" s="26" t="s">
        <v>87</v>
      </c>
      <c r="C7437" s="26" t="s">
        <v>88</v>
      </c>
      <c r="D7437" s="26" t="s">
        <v>12</v>
      </c>
      <c r="E7437" s="26" t="s">
        <v>11</v>
      </c>
      <c r="F7437" s="26">
        <v>2012</v>
      </c>
      <c r="G7437" s="27">
        <v>5.5</v>
      </c>
    </row>
    <row r="7438" spans="1:7" x14ac:dyDescent="0.15">
      <c r="A7438" s="25" t="s">
        <v>86</v>
      </c>
      <c r="B7438" s="26" t="s">
        <v>87</v>
      </c>
      <c r="C7438" s="26" t="s">
        <v>88</v>
      </c>
      <c r="D7438" s="26" t="s">
        <v>12</v>
      </c>
      <c r="E7438" s="26" t="s">
        <v>11</v>
      </c>
      <c r="F7438" s="26">
        <v>2011</v>
      </c>
      <c r="G7438" s="27">
        <v>5.5</v>
      </c>
    </row>
    <row r="7439" spans="1:7" x14ac:dyDescent="0.15">
      <c r="A7439" s="25" t="s">
        <v>86</v>
      </c>
      <c r="B7439" s="26" t="s">
        <v>87</v>
      </c>
      <c r="C7439" s="26" t="s">
        <v>88</v>
      </c>
      <c r="D7439" s="26" t="s">
        <v>12</v>
      </c>
      <c r="E7439" s="26" t="s">
        <v>11</v>
      </c>
      <c r="F7439" s="26">
        <v>2010</v>
      </c>
      <c r="G7439" s="27">
        <v>5.5</v>
      </c>
    </row>
    <row r="7440" spans="1:7" x14ac:dyDescent="0.15">
      <c r="A7440" s="25" t="s">
        <v>86</v>
      </c>
      <c r="B7440" s="26" t="s">
        <v>87</v>
      </c>
      <c r="C7440" s="26" t="s">
        <v>88</v>
      </c>
      <c r="D7440" s="26" t="s">
        <v>12</v>
      </c>
      <c r="E7440" s="26" t="s">
        <v>11</v>
      </c>
      <c r="F7440" s="26">
        <v>2009</v>
      </c>
      <c r="G7440" s="27">
        <v>5.4</v>
      </c>
    </row>
    <row r="7441" spans="1:7" x14ac:dyDescent="0.15">
      <c r="A7441" s="25" t="s">
        <v>86</v>
      </c>
      <c r="B7441" s="26" t="s">
        <v>87</v>
      </c>
      <c r="C7441" s="26" t="s">
        <v>88</v>
      </c>
      <c r="D7441" s="26" t="s">
        <v>12</v>
      </c>
      <c r="E7441" s="26" t="s">
        <v>11</v>
      </c>
      <c r="F7441" s="26">
        <v>2008</v>
      </c>
      <c r="G7441" s="27">
        <v>5.3000000000000007</v>
      </c>
    </row>
    <row r="7442" spans="1:7" x14ac:dyDescent="0.15">
      <c r="A7442" s="25" t="s">
        <v>86</v>
      </c>
      <c r="B7442" s="26" t="s">
        <v>87</v>
      </c>
      <c r="C7442" s="26" t="s">
        <v>88</v>
      </c>
      <c r="D7442" s="26" t="s">
        <v>12</v>
      </c>
      <c r="E7442" s="26" t="s">
        <v>11</v>
      </c>
      <c r="F7442" s="26">
        <v>2007</v>
      </c>
      <c r="G7442" s="27">
        <v>5.3000000000000007</v>
      </c>
    </row>
    <row r="7443" spans="1:7" x14ac:dyDescent="0.15">
      <c r="A7443" s="25" t="s">
        <v>86</v>
      </c>
      <c r="B7443" s="26" t="s">
        <v>87</v>
      </c>
      <c r="C7443" s="26" t="s">
        <v>88</v>
      </c>
      <c r="D7443" s="26" t="s">
        <v>12</v>
      </c>
      <c r="E7443" s="26" t="s">
        <v>11</v>
      </c>
      <c r="F7443" s="26">
        <v>2006</v>
      </c>
      <c r="G7443" s="27">
        <v>5.2</v>
      </c>
    </row>
    <row r="7444" spans="1:7" x14ac:dyDescent="0.15">
      <c r="A7444" s="25" t="s">
        <v>86</v>
      </c>
      <c r="B7444" s="26" t="s">
        <v>87</v>
      </c>
      <c r="C7444" s="26" t="s">
        <v>88</v>
      </c>
      <c r="D7444" s="26" t="s">
        <v>12</v>
      </c>
      <c r="E7444" s="26" t="s">
        <v>11</v>
      </c>
      <c r="F7444" s="26">
        <v>2005</v>
      </c>
      <c r="G7444" s="27">
        <v>5.3000000000000007</v>
      </c>
    </row>
    <row r="7445" spans="1:7" x14ac:dyDescent="0.15">
      <c r="A7445" s="25" t="s">
        <v>86</v>
      </c>
      <c r="B7445" s="26" t="s">
        <v>87</v>
      </c>
      <c r="C7445" s="26" t="s">
        <v>88</v>
      </c>
      <c r="D7445" s="26" t="s">
        <v>12</v>
      </c>
      <c r="E7445" s="26" t="s">
        <v>11</v>
      </c>
      <c r="F7445" s="26">
        <v>2004</v>
      </c>
      <c r="G7445" s="27">
        <v>5.3000000000000007</v>
      </c>
    </row>
    <row r="7446" spans="1:7" x14ac:dyDescent="0.15">
      <c r="A7446" s="25" t="s">
        <v>86</v>
      </c>
      <c r="B7446" s="26" t="s">
        <v>87</v>
      </c>
      <c r="C7446" s="26" t="s">
        <v>88</v>
      </c>
      <c r="D7446" s="26" t="s">
        <v>12</v>
      </c>
      <c r="E7446" s="26" t="s">
        <v>11</v>
      </c>
      <c r="F7446" s="26">
        <v>2003</v>
      </c>
      <c r="G7446" s="27">
        <v>5.3000000000000007</v>
      </c>
    </row>
    <row r="7447" spans="1:7" x14ac:dyDescent="0.15">
      <c r="A7447" s="25" t="s">
        <v>86</v>
      </c>
      <c r="B7447" s="26" t="s">
        <v>87</v>
      </c>
      <c r="C7447" s="26" t="s">
        <v>88</v>
      </c>
      <c r="D7447" s="26" t="s">
        <v>12</v>
      </c>
      <c r="E7447" s="26" t="s">
        <v>11</v>
      </c>
      <c r="F7447" s="26">
        <v>2002</v>
      </c>
      <c r="G7447" s="27">
        <v>5.3000000000000007</v>
      </c>
    </row>
    <row r="7448" spans="1:7" x14ac:dyDescent="0.15">
      <c r="A7448" s="25" t="s">
        <v>86</v>
      </c>
      <c r="B7448" s="26" t="s">
        <v>87</v>
      </c>
      <c r="C7448" s="26" t="s">
        <v>88</v>
      </c>
      <c r="D7448" s="26" t="s">
        <v>12</v>
      </c>
      <c r="E7448" s="26" t="s">
        <v>11</v>
      </c>
      <c r="F7448" s="26">
        <v>2001</v>
      </c>
      <c r="G7448" s="27">
        <v>5.4</v>
      </c>
    </row>
    <row r="7449" spans="1:7" x14ac:dyDescent="0.15">
      <c r="A7449" s="25" t="s">
        <v>86</v>
      </c>
      <c r="B7449" s="26" t="s">
        <v>87</v>
      </c>
      <c r="C7449" s="26" t="s">
        <v>88</v>
      </c>
      <c r="D7449" s="26" t="s">
        <v>12</v>
      </c>
      <c r="E7449" s="26" t="s">
        <v>11</v>
      </c>
      <c r="F7449" s="26">
        <v>2000</v>
      </c>
      <c r="G7449" s="27">
        <v>5.4</v>
      </c>
    </row>
    <row r="7450" spans="1:7" x14ac:dyDescent="0.15">
      <c r="A7450" s="25" t="s">
        <v>86</v>
      </c>
      <c r="B7450" s="26" t="s">
        <v>87</v>
      </c>
      <c r="C7450" s="26" t="s">
        <v>88</v>
      </c>
      <c r="D7450" s="26" t="s">
        <v>12</v>
      </c>
      <c r="E7450" s="26" t="s">
        <v>11</v>
      </c>
      <c r="F7450" s="26">
        <v>1999</v>
      </c>
      <c r="G7450" s="27">
        <v>5.6000000000000014</v>
      </c>
    </row>
    <row r="7451" spans="1:7" x14ac:dyDescent="0.15">
      <c r="A7451" s="25" t="s">
        <v>86</v>
      </c>
      <c r="B7451" s="26" t="s">
        <v>87</v>
      </c>
      <c r="C7451" s="26" t="s">
        <v>88</v>
      </c>
      <c r="D7451" s="26" t="s">
        <v>12</v>
      </c>
      <c r="E7451" s="26" t="s">
        <v>11</v>
      </c>
      <c r="F7451" s="26">
        <v>1998</v>
      </c>
      <c r="G7451" s="27">
        <v>5.7</v>
      </c>
    </row>
    <row r="7452" spans="1:7" x14ac:dyDescent="0.15">
      <c r="A7452" s="25" t="s">
        <v>86</v>
      </c>
      <c r="B7452" s="26" t="s">
        <v>87</v>
      </c>
      <c r="C7452" s="26" t="s">
        <v>88</v>
      </c>
      <c r="D7452" s="26" t="s">
        <v>12</v>
      </c>
      <c r="E7452" s="26" t="s">
        <v>11</v>
      </c>
      <c r="F7452" s="26">
        <v>1997</v>
      </c>
      <c r="G7452" s="27">
        <v>5.8000000000000016</v>
      </c>
    </row>
    <row r="7453" spans="1:7" x14ac:dyDescent="0.15">
      <c r="A7453" s="25" t="s">
        <v>86</v>
      </c>
      <c r="B7453" s="26" t="s">
        <v>87</v>
      </c>
      <c r="C7453" s="26" t="s">
        <v>88</v>
      </c>
      <c r="D7453" s="26" t="s">
        <v>12</v>
      </c>
      <c r="E7453" s="26" t="s">
        <v>11</v>
      </c>
      <c r="F7453" s="26">
        <v>1996</v>
      </c>
      <c r="G7453" s="27">
        <v>5.9</v>
      </c>
    </row>
    <row r="7454" spans="1:7" x14ac:dyDescent="0.15">
      <c r="A7454" s="25" t="s">
        <v>86</v>
      </c>
      <c r="B7454" s="26" t="s">
        <v>87</v>
      </c>
      <c r="C7454" s="26" t="s">
        <v>88</v>
      </c>
      <c r="D7454" s="26" t="s">
        <v>12</v>
      </c>
      <c r="E7454" s="26" t="s">
        <v>11</v>
      </c>
      <c r="F7454" s="26">
        <v>1995</v>
      </c>
      <c r="G7454" s="27">
        <v>6</v>
      </c>
    </row>
    <row r="7455" spans="1:7" x14ac:dyDescent="0.15">
      <c r="A7455" s="25" t="s">
        <v>86</v>
      </c>
      <c r="B7455" s="26" t="s">
        <v>87</v>
      </c>
      <c r="C7455" s="26" t="s">
        <v>88</v>
      </c>
      <c r="D7455" s="26" t="s">
        <v>12</v>
      </c>
      <c r="E7455" s="26" t="s">
        <v>11</v>
      </c>
      <c r="F7455" s="26">
        <v>1994</v>
      </c>
      <c r="G7455" s="27">
        <v>6.1</v>
      </c>
    </row>
    <row r="7456" spans="1:7" x14ac:dyDescent="0.15">
      <c r="A7456" s="25" t="s">
        <v>86</v>
      </c>
      <c r="B7456" s="26" t="s">
        <v>87</v>
      </c>
      <c r="C7456" s="26" t="s">
        <v>88</v>
      </c>
      <c r="D7456" s="26" t="s">
        <v>12</v>
      </c>
      <c r="E7456" s="26" t="s">
        <v>11</v>
      </c>
      <c r="F7456" s="26">
        <v>1993</v>
      </c>
      <c r="G7456" s="27">
        <v>6.3000000000000016</v>
      </c>
    </row>
    <row r="7457" spans="1:7" x14ac:dyDescent="0.15">
      <c r="A7457" s="25" t="s">
        <v>86</v>
      </c>
      <c r="B7457" s="26" t="s">
        <v>87</v>
      </c>
      <c r="C7457" s="26" t="s">
        <v>88</v>
      </c>
      <c r="D7457" s="26" t="s">
        <v>12</v>
      </c>
      <c r="E7457" s="26" t="s">
        <v>11</v>
      </c>
      <c r="F7457" s="26">
        <v>1992</v>
      </c>
      <c r="G7457" s="27">
        <v>6.3000000000000016</v>
      </c>
    </row>
    <row r="7458" spans="1:7" x14ac:dyDescent="0.15">
      <c r="A7458" s="25" t="s">
        <v>86</v>
      </c>
      <c r="B7458" s="26" t="s">
        <v>87</v>
      </c>
      <c r="C7458" s="26" t="s">
        <v>88</v>
      </c>
      <c r="D7458" s="26" t="s">
        <v>12</v>
      </c>
      <c r="E7458" s="26" t="s">
        <v>11</v>
      </c>
      <c r="F7458" s="26">
        <v>1991</v>
      </c>
      <c r="G7458" s="27">
        <v>6.3000000000000016</v>
      </c>
    </row>
    <row r="7459" spans="1:7" x14ac:dyDescent="0.15">
      <c r="A7459" s="25" t="s">
        <v>86</v>
      </c>
      <c r="B7459" s="26" t="s">
        <v>87</v>
      </c>
      <c r="C7459" s="26" t="s">
        <v>88</v>
      </c>
      <c r="D7459" s="26" t="s">
        <v>12</v>
      </c>
      <c r="E7459" s="26" t="s">
        <v>11</v>
      </c>
      <c r="F7459" s="26">
        <v>1990</v>
      </c>
      <c r="G7459" s="27">
        <v>6.3000000000000016</v>
      </c>
    </row>
    <row r="7460" spans="1:7" x14ac:dyDescent="0.15">
      <c r="A7460" s="25" t="s">
        <v>86</v>
      </c>
      <c r="B7460" s="26" t="s">
        <v>87</v>
      </c>
      <c r="C7460" s="26" t="s">
        <v>88</v>
      </c>
      <c r="D7460" s="26" t="s">
        <v>12</v>
      </c>
      <c r="E7460" s="26" t="s">
        <v>11</v>
      </c>
      <c r="F7460" s="26">
        <v>1989</v>
      </c>
      <c r="G7460" s="27">
        <v>6.3000000000000016</v>
      </c>
    </row>
    <row r="7461" spans="1:7" x14ac:dyDescent="0.15">
      <c r="A7461" s="25" t="s">
        <v>86</v>
      </c>
      <c r="B7461" s="26" t="s">
        <v>87</v>
      </c>
      <c r="C7461" s="26" t="s">
        <v>88</v>
      </c>
      <c r="D7461" s="26" t="s">
        <v>12</v>
      </c>
      <c r="E7461" s="26" t="s">
        <v>11</v>
      </c>
      <c r="F7461" s="26">
        <v>1988</v>
      </c>
      <c r="G7461" s="27">
        <v>6.2</v>
      </c>
    </row>
    <row r="7462" spans="1:7" x14ac:dyDescent="0.15">
      <c r="A7462" s="25" t="s">
        <v>86</v>
      </c>
      <c r="B7462" s="26" t="s">
        <v>87</v>
      </c>
      <c r="C7462" s="26" t="s">
        <v>88</v>
      </c>
      <c r="D7462" s="26" t="s">
        <v>12</v>
      </c>
      <c r="E7462" s="26" t="s">
        <v>11</v>
      </c>
      <c r="F7462" s="26">
        <v>1987</v>
      </c>
      <c r="G7462" s="27">
        <v>6.2</v>
      </c>
    </row>
    <row r="7463" spans="1:7" x14ac:dyDescent="0.15">
      <c r="A7463" s="25" t="s">
        <v>86</v>
      </c>
      <c r="B7463" s="26" t="s">
        <v>87</v>
      </c>
      <c r="C7463" s="26" t="s">
        <v>88</v>
      </c>
      <c r="D7463" s="26" t="s">
        <v>12</v>
      </c>
      <c r="E7463" s="26" t="s">
        <v>11</v>
      </c>
      <c r="F7463" s="26">
        <v>1986</v>
      </c>
      <c r="G7463" s="27">
        <v>6.1</v>
      </c>
    </row>
    <row r="7464" spans="1:7" x14ac:dyDescent="0.15">
      <c r="A7464" s="25" t="s">
        <v>86</v>
      </c>
      <c r="B7464" s="26" t="s">
        <v>87</v>
      </c>
      <c r="C7464" s="26" t="s">
        <v>88</v>
      </c>
      <c r="D7464" s="26" t="s">
        <v>12</v>
      </c>
      <c r="E7464" s="26" t="s">
        <v>11</v>
      </c>
      <c r="F7464" s="26">
        <v>1985</v>
      </c>
      <c r="G7464" s="27">
        <v>6</v>
      </c>
    </row>
    <row r="7465" spans="1:7" x14ac:dyDescent="0.15">
      <c r="A7465" s="25" t="s">
        <v>86</v>
      </c>
      <c r="B7465" s="26" t="s">
        <v>87</v>
      </c>
      <c r="C7465" s="26" t="s">
        <v>88</v>
      </c>
      <c r="D7465" s="26" t="s">
        <v>12</v>
      </c>
      <c r="E7465" s="26" t="s">
        <v>11</v>
      </c>
      <c r="F7465" s="26">
        <v>1984</v>
      </c>
      <c r="G7465" s="27">
        <v>5.9</v>
      </c>
    </row>
    <row r="7466" spans="1:7" x14ac:dyDescent="0.15">
      <c r="A7466" s="25" t="s">
        <v>86</v>
      </c>
      <c r="B7466" s="26" t="s">
        <v>87</v>
      </c>
      <c r="C7466" s="26" t="s">
        <v>88</v>
      </c>
      <c r="D7466" s="26" t="s">
        <v>12</v>
      </c>
      <c r="E7466" s="26" t="s">
        <v>11</v>
      </c>
      <c r="F7466" s="26">
        <v>1983</v>
      </c>
      <c r="G7466" s="27">
        <v>5.8000000000000016</v>
      </c>
    </row>
    <row r="7467" spans="1:7" x14ac:dyDescent="0.15">
      <c r="A7467" s="25" t="s">
        <v>86</v>
      </c>
      <c r="B7467" s="26" t="s">
        <v>87</v>
      </c>
      <c r="C7467" s="26" t="s">
        <v>88</v>
      </c>
      <c r="D7467" s="26" t="s">
        <v>12</v>
      </c>
      <c r="E7467" s="26" t="s">
        <v>11</v>
      </c>
      <c r="F7467" s="26">
        <v>1982</v>
      </c>
      <c r="G7467" s="27">
        <v>5.6000000000000014</v>
      </c>
    </row>
    <row r="7468" spans="1:7" x14ac:dyDescent="0.15">
      <c r="A7468" s="25" t="s">
        <v>86</v>
      </c>
      <c r="B7468" s="26" t="s">
        <v>87</v>
      </c>
      <c r="C7468" s="26" t="s">
        <v>88</v>
      </c>
      <c r="D7468" s="26" t="s">
        <v>12</v>
      </c>
      <c r="E7468" s="26" t="s">
        <v>11</v>
      </c>
      <c r="F7468" s="26">
        <v>1981</v>
      </c>
      <c r="G7468" s="27">
        <v>5.4</v>
      </c>
    </row>
    <row r="7469" spans="1:7" x14ac:dyDescent="0.15">
      <c r="A7469" s="25" t="s">
        <v>86</v>
      </c>
      <c r="B7469" s="26" t="s">
        <v>87</v>
      </c>
      <c r="C7469" s="26" t="s">
        <v>88</v>
      </c>
      <c r="D7469" s="26" t="s">
        <v>12</v>
      </c>
      <c r="E7469" s="26" t="s">
        <v>11</v>
      </c>
      <c r="F7469" s="26">
        <v>1980</v>
      </c>
      <c r="G7469" s="27">
        <v>5.1000000000000014</v>
      </c>
    </row>
    <row r="7470" spans="1:7" x14ac:dyDescent="0.15">
      <c r="A7470" s="25" t="s">
        <v>86</v>
      </c>
      <c r="B7470" s="26" t="s">
        <v>87</v>
      </c>
      <c r="C7470" s="26" t="s">
        <v>88</v>
      </c>
      <c r="D7470" s="26" t="s">
        <v>12</v>
      </c>
      <c r="E7470" s="26" t="s">
        <v>11</v>
      </c>
      <c r="F7470" s="26">
        <v>1979</v>
      </c>
      <c r="G7470" s="27">
        <v>4.8000000000000007</v>
      </c>
    </row>
    <row r="7471" spans="1:7" x14ac:dyDescent="0.15">
      <c r="A7471" s="25" t="s">
        <v>86</v>
      </c>
      <c r="B7471" s="26" t="s">
        <v>87</v>
      </c>
      <c r="C7471" s="26" t="s">
        <v>88</v>
      </c>
      <c r="D7471" s="26" t="s">
        <v>12</v>
      </c>
      <c r="E7471" s="26" t="s">
        <v>11</v>
      </c>
      <c r="F7471" s="26">
        <v>1978</v>
      </c>
      <c r="G7471" s="27">
        <v>4.6000000000000014</v>
      </c>
    </row>
    <row r="7472" spans="1:7" x14ac:dyDescent="0.15">
      <c r="A7472" s="25" t="s">
        <v>86</v>
      </c>
      <c r="B7472" s="26" t="s">
        <v>87</v>
      </c>
      <c r="C7472" s="26" t="s">
        <v>88</v>
      </c>
      <c r="D7472" s="26" t="s">
        <v>12</v>
      </c>
      <c r="E7472" s="26" t="s">
        <v>11</v>
      </c>
      <c r="F7472" s="26">
        <v>1977</v>
      </c>
      <c r="G7472" s="27">
        <v>4.3</v>
      </c>
    </row>
    <row r="7473" spans="1:7" x14ac:dyDescent="0.15">
      <c r="A7473" s="25" t="s">
        <v>86</v>
      </c>
      <c r="B7473" s="26" t="s">
        <v>87</v>
      </c>
      <c r="C7473" s="26" t="s">
        <v>88</v>
      </c>
      <c r="D7473" s="26" t="s">
        <v>12</v>
      </c>
      <c r="E7473" s="26" t="s">
        <v>11</v>
      </c>
      <c r="F7473" s="26">
        <v>1976</v>
      </c>
      <c r="G7473" s="27">
        <v>3.9000000000000008</v>
      </c>
    </row>
    <row r="7474" spans="1:7" x14ac:dyDescent="0.15">
      <c r="A7474" s="25" t="s">
        <v>86</v>
      </c>
      <c r="B7474" s="26" t="s">
        <v>87</v>
      </c>
      <c r="C7474" s="26" t="s">
        <v>88</v>
      </c>
      <c r="D7474" s="26" t="s">
        <v>12</v>
      </c>
      <c r="E7474" s="26" t="s">
        <v>11</v>
      </c>
      <c r="F7474" s="26">
        <v>1975</v>
      </c>
      <c r="G7474" s="27">
        <v>3.6</v>
      </c>
    </row>
    <row r="7475" spans="1:7" x14ac:dyDescent="0.15">
      <c r="A7475" s="25" t="s">
        <v>86</v>
      </c>
      <c r="B7475" s="26" t="s">
        <v>87</v>
      </c>
      <c r="C7475" s="26" t="s">
        <v>88</v>
      </c>
      <c r="D7475" s="26" t="s">
        <v>12</v>
      </c>
      <c r="E7475" s="26" t="s">
        <v>11</v>
      </c>
      <c r="F7475" s="26">
        <v>1974</v>
      </c>
      <c r="G7475" s="27">
        <v>3.3</v>
      </c>
    </row>
    <row r="7476" spans="1:7" x14ac:dyDescent="0.15">
      <c r="A7476" s="25" t="s">
        <v>86</v>
      </c>
      <c r="B7476" s="26" t="s">
        <v>87</v>
      </c>
      <c r="C7476" s="26" t="s">
        <v>88</v>
      </c>
      <c r="D7476" s="26" t="s">
        <v>12</v>
      </c>
      <c r="E7476" s="26" t="s">
        <v>11</v>
      </c>
      <c r="F7476" s="26">
        <v>1973</v>
      </c>
      <c r="G7476" s="27">
        <v>2.9000000000000008</v>
      </c>
    </row>
    <row r="7477" spans="1:7" x14ac:dyDescent="0.15">
      <c r="A7477" s="25" t="s">
        <v>86</v>
      </c>
      <c r="B7477" s="26" t="s">
        <v>87</v>
      </c>
      <c r="C7477" s="26" t="s">
        <v>88</v>
      </c>
      <c r="D7477" s="26" t="s">
        <v>12</v>
      </c>
      <c r="E7477" s="26" t="s">
        <v>11</v>
      </c>
      <c r="F7477" s="26">
        <v>1972</v>
      </c>
      <c r="G7477" s="27">
        <v>2.6</v>
      </c>
    </row>
    <row r="7478" spans="1:7" x14ac:dyDescent="0.15">
      <c r="A7478" s="25" t="s">
        <v>86</v>
      </c>
      <c r="B7478" s="26" t="s">
        <v>87</v>
      </c>
      <c r="C7478" s="26" t="s">
        <v>88</v>
      </c>
      <c r="D7478" s="26" t="s">
        <v>12</v>
      </c>
      <c r="E7478" s="26" t="s">
        <v>11</v>
      </c>
      <c r="F7478" s="26">
        <v>1971</v>
      </c>
      <c r="G7478" s="27">
        <v>2.4</v>
      </c>
    </row>
    <row r="7479" spans="1:7" x14ac:dyDescent="0.15">
      <c r="A7479" s="25" t="s">
        <v>86</v>
      </c>
      <c r="B7479" s="26" t="s">
        <v>87</v>
      </c>
      <c r="C7479" s="26" t="s">
        <v>88</v>
      </c>
      <c r="D7479" s="26" t="s">
        <v>12</v>
      </c>
      <c r="E7479" s="26" t="s">
        <v>11</v>
      </c>
      <c r="F7479" s="26">
        <v>1970</v>
      </c>
      <c r="G7479" s="27">
        <v>2.1</v>
      </c>
    </row>
    <row r="7480" spans="1:7" x14ac:dyDescent="0.15">
      <c r="A7480" s="25" t="s">
        <v>86</v>
      </c>
      <c r="B7480" s="26" t="s">
        <v>87</v>
      </c>
      <c r="C7480" s="26" t="s">
        <v>88</v>
      </c>
      <c r="D7480" s="26" t="s">
        <v>12</v>
      </c>
      <c r="E7480" s="26" t="s">
        <v>11</v>
      </c>
      <c r="F7480" s="26">
        <v>1969</v>
      </c>
      <c r="G7480" s="27">
        <v>1.9</v>
      </c>
    </row>
    <row r="7481" spans="1:7" x14ac:dyDescent="0.15">
      <c r="A7481" s="25" t="s">
        <v>86</v>
      </c>
      <c r="B7481" s="26" t="s">
        <v>87</v>
      </c>
      <c r="C7481" s="26" t="s">
        <v>88</v>
      </c>
      <c r="D7481" s="26" t="s">
        <v>12</v>
      </c>
      <c r="E7481" s="26" t="s">
        <v>11</v>
      </c>
      <c r="F7481" s="26">
        <v>1968</v>
      </c>
      <c r="G7481" s="27">
        <v>1.7</v>
      </c>
    </row>
    <row r="7482" spans="1:7" x14ac:dyDescent="0.15">
      <c r="A7482" s="25" t="s">
        <v>86</v>
      </c>
      <c r="B7482" s="26" t="s">
        <v>87</v>
      </c>
      <c r="C7482" s="26" t="s">
        <v>88</v>
      </c>
      <c r="D7482" s="26" t="s">
        <v>12</v>
      </c>
      <c r="E7482" s="26" t="s">
        <v>11</v>
      </c>
      <c r="F7482" s="26">
        <v>1967</v>
      </c>
      <c r="G7482" s="27">
        <v>1.5</v>
      </c>
    </row>
    <row r="7483" spans="1:7" x14ac:dyDescent="0.15">
      <c r="A7483" s="25" t="s">
        <v>86</v>
      </c>
      <c r="B7483" s="26" t="s">
        <v>87</v>
      </c>
      <c r="C7483" s="26" t="s">
        <v>88</v>
      </c>
      <c r="D7483" s="26" t="s">
        <v>12</v>
      </c>
      <c r="E7483" s="26" t="s">
        <v>11</v>
      </c>
      <c r="F7483" s="26">
        <v>1966</v>
      </c>
      <c r="G7483" s="27">
        <v>1.4</v>
      </c>
    </row>
    <row r="7484" spans="1:7" x14ac:dyDescent="0.15">
      <c r="A7484" s="25" t="s">
        <v>86</v>
      </c>
      <c r="B7484" s="26" t="s">
        <v>87</v>
      </c>
      <c r="C7484" s="26" t="s">
        <v>88</v>
      </c>
      <c r="D7484" s="26" t="s">
        <v>12</v>
      </c>
      <c r="E7484" s="26" t="s">
        <v>11</v>
      </c>
      <c r="F7484" s="26">
        <v>1965</v>
      </c>
      <c r="G7484" s="27">
        <v>1.2</v>
      </c>
    </row>
    <row r="7485" spans="1:7" x14ac:dyDescent="0.15">
      <c r="A7485" s="25" t="s">
        <v>86</v>
      </c>
      <c r="B7485" s="26" t="s">
        <v>87</v>
      </c>
      <c r="C7485" s="26" t="s">
        <v>88</v>
      </c>
      <c r="D7485" s="26" t="s">
        <v>12</v>
      </c>
      <c r="E7485" s="26" t="s">
        <v>11</v>
      </c>
      <c r="F7485" s="26">
        <v>1964</v>
      </c>
      <c r="G7485" s="27"/>
    </row>
    <row r="7486" spans="1:7" x14ac:dyDescent="0.15">
      <c r="A7486" s="25" t="s">
        <v>86</v>
      </c>
      <c r="B7486" s="26" t="s">
        <v>87</v>
      </c>
      <c r="C7486" s="26" t="s">
        <v>88</v>
      </c>
      <c r="D7486" s="26" t="s">
        <v>12</v>
      </c>
      <c r="E7486" s="26" t="s">
        <v>11</v>
      </c>
      <c r="F7486" s="26">
        <v>1963</v>
      </c>
      <c r="G7486" s="27"/>
    </row>
    <row r="7487" spans="1:7" x14ac:dyDescent="0.15">
      <c r="A7487" s="25" t="s">
        <v>86</v>
      </c>
      <c r="B7487" s="26" t="s">
        <v>87</v>
      </c>
      <c r="C7487" s="26" t="s">
        <v>88</v>
      </c>
      <c r="D7487" s="26" t="s">
        <v>12</v>
      </c>
      <c r="E7487" s="26" t="s">
        <v>11</v>
      </c>
      <c r="F7487" s="26">
        <v>1962</v>
      </c>
      <c r="G7487" s="27"/>
    </row>
    <row r="7488" spans="1:7" x14ac:dyDescent="0.15">
      <c r="A7488" s="25" t="s">
        <v>86</v>
      </c>
      <c r="B7488" s="26" t="s">
        <v>87</v>
      </c>
      <c r="C7488" s="26" t="s">
        <v>88</v>
      </c>
      <c r="D7488" s="26" t="s">
        <v>12</v>
      </c>
      <c r="E7488" s="26" t="s">
        <v>11</v>
      </c>
      <c r="F7488" s="26">
        <v>1961</v>
      </c>
      <c r="G7488" s="27"/>
    </row>
    <row r="7489" spans="1:7" x14ac:dyDescent="0.15">
      <c r="A7489" s="25" t="s">
        <v>86</v>
      </c>
      <c r="B7489" s="26" t="s">
        <v>87</v>
      </c>
      <c r="C7489" s="26" t="s">
        <v>88</v>
      </c>
      <c r="D7489" s="26" t="s">
        <v>12</v>
      </c>
      <c r="E7489" s="26" t="s">
        <v>11</v>
      </c>
      <c r="F7489" s="26">
        <v>1960</v>
      </c>
      <c r="G7489" s="27"/>
    </row>
    <row r="7490" spans="1:7" x14ac:dyDescent="0.15">
      <c r="A7490" s="25" t="s">
        <v>86</v>
      </c>
      <c r="B7490" s="26" t="s">
        <v>87</v>
      </c>
      <c r="C7490" s="26" t="s">
        <v>88</v>
      </c>
      <c r="D7490" s="26" t="s">
        <v>20</v>
      </c>
      <c r="E7490" s="26" t="s">
        <v>19</v>
      </c>
      <c r="F7490" s="26">
        <v>2023</v>
      </c>
      <c r="G7490" s="27">
        <v>3.1</v>
      </c>
    </row>
    <row r="7491" spans="1:7" x14ac:dyDescent="0.15">
      <c r="A7491" s="25" t="s">
        <v>86</v>
      </c>
      <c r="B7491" s="26" t="s">
        <v>87</v>
      </c>
      <c r="C7491" s="26" t="s">
        <v>88</v>
      </c>
      <c r="D7491" s="26" t="s">
        <v>20</v>
      </c>
      <c r="E7491" s="26" t="s">
        <v>19</v>
      </c>
      <c r="F7491" s="26">
        <v>2022</v>
      </c>
      <c r="G7491" s="27">
        <v>3.1</v>
      </c>
    </row>
    <row r="7492" spans="1:7" x14ac:dyDescent="0.15">
      <c r="A7492" s="25" t="s">
        <v>86</v>
      </c>
      <c r="B7492" s="26" t="s">
        <v>87</v>
      </c>
      <c r="C7492" s="26" t="s">
        <v>88</v>
      </c>
      <c r="D7492" s="26" t="s">
        <v>20</v>
      </c>
      <c r="E7492" s="26" t="s">
        <v>19</v>
      </c>
      <c r="F7492" s="26">
        <v>2021</v>
      </c>
      <c r="G7492" s="27">
        <v>3.2</v>
      </c>
    </row>
    <row r="7493" spans="1:7" x14ac:dyDescent="0.15">
      <c r="A7493" s="25" t="s">
        <v>86</v>
      </c>
      <c r="B7493" s="26" t="s">
        <v>87</v>
      </c>
      <c r="C7493" s="26" t="s">
        <v>88</v>
      </c>
      <c r="D7493" s="26" t="s">
        <v>20</v>
      </c>
      <c r="E7493" s="26" t="s">
        <v>19</v>
      </c>
      <c r="F7493" s="26">
        <v>2020</v>
      </c>
      <c r="G7493" s="27">
        <v>3.2</v>
      </c>
    </row>
    <row r="7494" spans="1:7" x14ac:dyDescent="0.15">
      <c r="A7494" s="25" t="s">
        <v>86</v>
      </c>
      <c r="B7494" s="26" t="s">
        <v>87</v>
      </c>
      <c r="C7494" s="26" t="s">
        <v>88</v>
      </c>
      <c r="D7494" s="26" t="s">
        <v>20</v>
      </c>
      <c r="E7494" s="26" t="s">
        <v>19</v>
      </c>
      <c r="F7494" s="26">
        <v>2019</v>
      </c>
      <c r="G7494" s="27">
        <v>3.3</v>
      </c>
    </row>
    <row r="7495" spans="1:7" x14ac:dyDescent="0.15">
      <c r="A7495" s="25" t="s">
        <v>86</v>
      </c>
      <c r="B7495" s="26" t="s">
        <v>87</v>
      </c>
      <c r="C7495" s="26" t="s">
        <v>88</v>
      </c>
      <c r="D7495" s="26" t="s">
        <v>20</v>
      </c>
      <c r="E7495" s="26" t="s">
        <v>19</v>
      </c>
      <c r="F7495" s="26">
        <v>2018</v>
      </c>
      <c r="G7495" s="27">
        <v>3.4000000000000008</v>
      </c>
    </row>
    <row r="7496" spans="1:7" x14ac:dyDescent="0.15">
      <c r="A7496" s="25" t="s">
        <v>86</v>
      </c>
      <c r="B7496" s="26" t="s">
        <v>87</v>
      </c>
      <c r="C7496" s="26" t="s">
        <v>88</v>
      </c>
      <c r="D7496" s="26" t="s">
        <v>20</v>
      </c>
      <c r="E7496" s="26" t="s">
        <v>19</v>
      </c>
      <c r="F7496" s="26">
        <v>2017</v>
      </c>
      <c r="G7496" s="27">
        <v>3.6</v>
      </c>
    </row>
    <row r="7497" spans="1:7" x14ac:dyDescent="0.15">
      <c r="A7497" s="25" t="s">
        <v>86</v>
      </c>
      <c r="B7497" s="26" t="s">
        <v>87</v>
      </c>
      <c r="C7497" s="26" t="s">
        <v>88</v>
      </c>
      <c r="D7497" s="26" t="s">
        <v>20</v>
      </c>
      <c r="E7497" s="26" t="s">
        <v>19</v>
      </c>
      <c r="F7497" s="26">
        <v>2016</v>
      </c>
      <c r="G7497" s="27">
        <v>3.9000000000000008</v>
      </c>
    </row>
    <row r="7498" spans="1:7" x14ac:dyDescent="0.15">
      <c r="A7498" s="25" t="s">
        <v>86</v>
      </c>
      <c r="B7498" s="26" t="s">
        <v>87</v>
      </c>
      <c r="C7498" s="26" t="s">
        <v>88</v>
      </c>
      <c r="D7498" s="26" t="s">
        <v>20</v>
      </c>
      <c r="E7498" s="26" t="s">
        <v>19</v>
      </c>
      <c r="F7498" s="26">
        <v>2015</v>
      </c>
      <c r="G7498" s="27">
        <v>4.2</v>
      </c>
    </row>
    <row r="7499" spans="1:7" x14ac:dyDescent="0.15">
      <c r="A7499" s="25" t="s">
        <v>86</v>
      </c>
      <c r="B7499" s="26" t="s">
        <v>87</v>
      </c>
      <c r="C7499" s="26" t="s">
        <v>88</v>
      </c>
      <c r="D7499" s="26" t="s">
        <v>20</v>
      </c>
      <c r="E7499" s="26" t="s">
        <v>19</v>
      </c>
      <c r="F7499" s="26">
        <v>2014</v>
      </c>
      <c r="G7499" s="27">
        <v>4.6000000000000014</v>
      </c>
    </row>
    <row r="7500" spans="1:7" x14ac:dyDescent="0.15">
      <c r="A7500" s="25" t="s">
        <v>86</v>
      </c>
      <c r="B7500" s="26" t="s">
        <v>87</v>
      </c>
      <c r="C7500" s="26" t="s">
        <v>88</v>
      </c>
      <c r="D7500" s="26" t="s">
        <v>20</v>
      </c>
      <c r="E7500" s="26" t="s">
        <v>19</v>
      </c>
      <c r="F7500" s="26">
        <v>2013</v>
      </c>
      <c r="G7500" s="27">
        <v>5</v>
      </c>
    </row>
    <row r="7501" spans="1:7" x14ac:dyDescent="0.15">
      <c r="A7501" s="25" t="s">
        <v>86</v>
      </c>
      <c r="B7501" s="26" t="s">
        <v>87</v>
      </c>
      <c r="C7501" s="26" t="s">
        <v>88</v>
      </c>
      <c r="D7501" s="26" t="s">
        <v>20</v>
      </c>
      <c r="E7501" s="26" t="s">
        <v>19</v>
      </c>
      <c r="F7501" s="26">
        <v>2012</v>
      </c>
      <c r="G7501" s="27">
        <v>5.5</v>
      </c>
    </row>
    <row r="7502" spans="1:7" x14ac:dyDescent="0.15">
      <c r="A7502" s="25" t="s">
        <v>86</v>
      </c>
      <c r="B7502" s="26" t="s">
        <v>87</v>
      </c>
      <c r="C7502" s="26" t="s">
        <v>88</v>
      </c>
      <c r="D7502" s="26" t="s">
        <v>20</v>
      </c>
      <c r="E7502" s="26" t="s">
        <v>19</v>
      </c>
      <c r="F7502" s="26">
        <v>2011</v>
      </c>
      <c r="G7502" s="27">
        <v>6</v>
      </c>
    </row>
    <row r="7503" spans="1:7" x14ac:dyDescent="0.15">
      <c r="A7503" s="25" t="s">
        <v>86</v>
      </c>
      <c r="B7503" s="26" t="s">
        <v>87</v>
      </c>
      <c r="C7503" s="26" t="s">
        <v>88</v>
      </c>
      <c r="D7503" s="26" t="s">
        <v>20</v>
      </c>
      <c r="E7503" s="26" t="s">
        <v>19</v>
      </c>
      <c r="F7503" s="26">
        <v>2010</v>
      </c>
      <c r="G7503" s="27">
        <v>6.6</v>
      </c>
    </row>
    <row r="7504" spans="1:7" x14ac:dyDescent="0.15">
      <c r="A7504" s="25" t="s">
        <v>86</v>
      </c>
      <c r="B7504" s="26" t="s">
        <v>87</v>
      </c>
      <c r="C7504" s="26" t="s">
        <v>88</v>
      </c>
      <c r="D7504" s="26" t="s">
        <v>20</v>
      </c>
      <c r="E7504" s="26" t="s">
        <v>19</v>
      </c>
      <c r="F7504" s="26">
        <v>2009</v>
      </c>
      <c r="G7504" s="27">
        <v>7.2</v>
      </c>
    </row>
    <row r="7505" spans="1:7" x14ac:dyDescent="0.15">
      <c r="A7505" s="25" t="s">
        <v>86</v>
      </c>
      <c r="B7505" s="26" t="s">
        <v>87</v>
      </c>
      <c r="C7505" s="26" t="s">
        <v>88</v>
      </c>
      <c r="D7505" s="26" t="s">
        <v>20</v>
      </c>
      <c r="E7505" s="26" t="s">
        <v>19</v>
      </c>
      <c r="F7505" s="26">
        <v>2008</v>
      </c>
      <c r="G7505" s="27">
        <v>7.6</v>
      </c>
    </row>
    <row r="7506" spans="1:7" x14ac:dyDescent="0.15">
      <c r="A7506" s="25" t="s">
        <v>86</v>
      </c>
      <c r="B7506" s="26" t="s">
        <v>87</v>
      </c>
      <c r="C7506" s="26" t="s">
        <v>88</v>
      </c>
      <c r="D7506" s="26" t="s">
        <v>20</v>
      </c>
      <c r="E7506" s="26" t="s">
        <v>19</v>
      </c>
      <c r="F7506" s="26">
        <v>2007</v>
      </c>
      <c r="G7506" s="27">
        <v>8.1</v>
      </c>
    </row>
    <row r="7507" spans="1:7" x14ac:dyDescent="0.15">
      <c r="A7507" s="25" t="s">
        <v>86</v>
      </c>
      <c r="B7507" s="26" t="s">
        <v>87</v>
      </c>
      <c r="C7507" s="26" t="s">
        <v>88</v>
      </c>
      <c r="D7507" s="26" t="s">
        <v>20</v>
      </c>
      <c r="E7507" s="26" t="s">
        <v>19</v>
      </c>
      <c r="F7507" s="26">
        <v>2006</v>
      </c>
      <c r="G7507" s="27">
        <v>8.5</v>
      </c>
    </row>
    <row r="7508" spans="1:7" x14ac:dyDescent="0.15">
      <c r="A7508" s="25" t="s">
        <v>86</v>
      </c>
      <c r="B7508" s="26" t="s">
        <v>87</v>
      </c>
      <c r="C7508" s="26" t="s">
        <v>88</v>
      </c>
      <c r="D7508" s="26" t="s">
        <v>20</v>
      </c>
      <c r="E7508" s="26" t="s">
        <v>19</v>
      </c>
      <c r="F7508" s="26">
        <v>2005</v>
      </c>
      <c r="G7508" s="27">
        <v>8.7000000000000011</v>
      </c>
    </row>
    <row r="7509" spans="1:7" x14ac:dyDescent="0.15">
      <c r="A7509" s="25" t="s">
        <v>86</v>
      </c>
      <c r="B7509" s="26" t="s">
        <v>87</v>
      </c>
      <c r="C7509" s="26" t="s">
        <v>88</v>
      </c>
      <c r="D7509" s="26" t="s">
        <v>20</v>
      </c>
      <c r="E7509" s="26" t="s">
        <v>19</v>
      </c>
      <c r="F7509" s="26">
        <v>2004</v>
      </c>
      <c r="G7509" s="27">
        <v>8.8000000000000007</v>
      </c>
    </row>
    <row r="7510" spans="1:7" x14ac:dyDescent="0.15">
      <c r="A7510" s="25" t="s">
        <v>86</v>
      </c>
      <c r="B7510" s="26" t="s">
        <v>87</v>
      </c>
      <c r="C7510" s="26" t="s">
        <v>88</v>
      </c>
      <c r="D7510" s="26" t="s">
        <v>20</v>
      </c>
      <c r="E7510" s="26" t="s">
        <v>19</v>
      </c>
      <c r="F7510" s="26">
        <v>2003</v>
      </c>
      <c r="G7510" s="27">
        <v>8.9</v>
      </c>
    </row>
    <row r="7511" spans="1:7" x14ac:dyDescent="0.15">
      <c r="A7511" s="25" t="s">
        <v>86</v>
      </c>
      <c r="B7511" s="26" t="s">
        <v>87</v>
      </c>
      <c r="C7511" s="26" t="s">
        <v>88</v>
      </c>
      <c r="D7511" s="26" t="s">
        <v>20</v>
      </c>
      <c r="E7511" s="26" t="s">
        <v>19</v>
      </c>
      <c r="F7511" s="26">
        <v>2002</v>
      </c>
      <c r="G7511" s="27">
        <v>8.8000000000000007</v>
      </c>
    </row>
    <row r="7512" spans="1:7" x14ac:dyDescent="0.15">
      <c r="A7512" s="25" t="s">
        <v>86</v>
      </c>
      <c r="B7512" s="26" t="s">
        <v>87</v>
      </c>
      <c r="C7512" s="26" t="s">
        <v>88</v>
      </c>
      <c r="D7512" s="26" t="s">
        <v>20</v>
      </c>
      <c r="E7512" s="26" t="s">
        <v>19</v>
      </c>
      <c r="F7512" s="26">
        <v>2001</v>
      </c>
      <c r="G7512" s="27">
        <v>8.7000000000000011</v>
      </c>
    </row>
    <row r="7513" spans="1:7" x14ac:dyDescent="0.15">
      <c r="A7513" s="25" t="s">
        <v>86</v>
      </c>
      <c r="B7513" s="26" t="s">
        <v>87</v>
      </c>
      <c r="C7513" s="26" t="s">
        <v>88</v>
      </c>
      <c r="D7513" s="26" t="s">
        <v>20</v>
      </c>
      <c r="E7513" s="26" t="s">
        <v>19</v>
      </c>
      <c r="F7513" s="26">
        <v>2000</v>
      </c>
      <c r="G7513" s="27">
        <v>8.6</v>
      </c>
    </row>
    <row r="7514" spans="1:7" x14ac:dyDescent="0.15">
      <c r="A7514" s="25" t="s">
        <v>86</v>
      </c>
      <c r="B7514" s="26" t="s">
        <v>87</v>
      </c>
      <c r="C7514" s="26" t="s">
        <v>88</v>
      </c>
      <c r="D7514" s="26" t="s">
        <v>20</v>
      </c>
      <c r="E7514" s="26" t="s">
        <v>19</v>
      </c>
      <c r="F7514" s="26">
        <v>1999</v>
      </c>
      <c r="G7514" s="27">
        <v>8.4</v>
      </c>
    </row>
    <row r="7515" spans="1:7" x14ac:dyDescent="0.15">
      <c r="A7515" s="25" t="s">
        <v>86</v>
      </c>
      <c r="B7515" s="26" t="s">
        <v>87</v>
      </c>
      <c r="C7515" s="26" t="s">
        <v>88</v>
      </c>
      <c r="D7515" s="26" t="s">
        <v>20</v>
      </c>
      <c r="E7515" s="26" t="s">
        <v>19</v>
      </c>
      <c r="F7515" s="26">
        <v>1998</v>
      </c>
      <c r="G7515" s="27">
        <v>8.2000000000000011</v>
      </c>
    </row>
    <row r="7516" spans="1:7" x14ac:dyDescent="0.15">
      <c r="A7516" s="25" t="s">
        <v>86</v>
      </c>
      <c r="B7516" s="26" t="s">
        <v>87</v>
      </c>
      <c r="C7516" s="26" t="s">
        <v>88</v>
      </c>
      <c r="D7516" s="26" t="s">
        <v>20</v>
      </c>
      <c r="E7516" s="26" t="s">
        <v>19</v>
      </c>
      <c r="F7516" s="26">
        <v>1997</v>
      </c>
      <c r="G7516" s="27">
        <v>8</v>
      </c>
    </row>
    <row r="7517" spans="1:7" x14ac:dyDescent="0.15">
      <c r="A7517" s="25" t="s">
        <v>86</v>
      </c>
      <c r="B7517" s="26" t="s">
        <v>87</v>
      </c>
      <c r="C7517" s="26" t="s">
        <v>88</v>
      </c>
      <c r="D7517" s="26" t="s">
        <v>20</v>
      </c>
      <c r="E7517" s="26" t="s">
        <v>19</v>
      </c>
      <c r="F7517" s="26">
        <v>1996</v>
      </c>
      <c r="G7517" s="27">
        <v>7.7</v>
      </c>
    </row>
    <row r="7518" spans="1:7" x14ac:dyDescent="0.15">
      <c r="A7518" s="25" t="s">
        <v>86</v>
      </c>
      <c r="B7518" s="26" t="s">
        <v>87</v>
      </c>
      <c r="C7518" s="26" t="s">
        <v>88</v>
      </c>
      <c r="D7518" s="26" t="s">
        <v>20</v>
      </c>
      <c r="E7518" s="26" t="s">
        <v>19</v>
      </c>
      <c r="F7518" s="26">
        <v>1995</v>
      </c>
      <c r="G7518" s="27">
        <v>7.5</v>
      </c>
    </row>
    <row r="7519" spans="1:7" x14ac:dyDescent="0.15">
      <c r="A7519" s="25" t="s">
        <v>86</v>
      </c>
      <c r="B7519" s="26" t="s">
        <v>87</v>
      </c>
      <c r="C7519" s="26" t="s">
        <v>88</v>
      </c>
      <c r="D7519" s="26" t="s">
        <v>20</v>
      </c>
      <c r="E7519" s="26" t="s">
        <v>19</v>
      </c>
      <c r="F7519" s="26">
        <v>1994</v>
      </c>
      <c r="G7519" s="27">
        <v>7.3000000000000016</v>
      </c>
    </row>
    <row r="7520" spans="1:7" x14ac:dyDescent="0.15">
      <c r="A7520" s="25" t="s">
        <v>86</v>
      </c>
      <c r="B7520" s="26" t="s">
        <v>87</v>
      </c>
      <c r="C7520" s="26" t="s">
        <v>88</v>
      </c>
      <c r="D7520" s="26" t="s">
        <v>20</v>
      </c>
      <c r="E7520" s="26" t="s">
        <v>19</v>
      </c>
      <c r="F7520" s="26">
        <v>1993</v>
      </c>
      <c r="G7520" s="27">
        <v>7.1</v>
      </c>
    </row>
    <row r="7521" spans="1:7" x14ac:dyDescent="0.15">
      <c r="A7521" s="25" t="s">
        <v>86</v>
      </c>
      <c r="B7521" s="26" t="s">
        <v>87</v>
      </c>
      <c r="C7521" s="26" t="s">
        <v>88</v>
      </c>
      <c r="D7521" s="26" t="s">
        <v>20</v>
      </c>
      <c r="E7521" s="26" t="s">
        <v>19</v>
      </c>
      <c r="F7521" s="26">
        <v>1992</v>
      </c>
      <c r="G7521" s="27">
        <v>7</v>
      </c>
    </row>
    <row r="7522" spans="1:7" x14ac:dyDescent="0.15">
      <c r="A7522" s="25" t="s">
        <v>86</v>
      </c>
      <c r="B7522" s="26" t="s">
        <v>87</v>
      </c>
      <c r="C7522" s="26" t="s">
        <v>88</v>
      </c>
      <c r="D7522" s="26" t="s">
        <v>20</v>
      </c>
      <c r="E7522" s="26" t="s">
        <v>19</v>
      </c>
      <c r="F7522" s="26">
        <v>1991</v>
      </c>
      <c r="G7522" s="27">
        <v>6.8000000000000016</v>
      </c>
    </row>
    <row r="7523" spans="1:7" x14ac:dyDescent="0.15">
      <c r="A7523" s="25" t="s">
        <v>86</v>
      </c>
      <c r="B7523" s="26" t="s">
        <v>87</v>
      </c>
      <c r="C7523" s="26" t="s">
        <v>88</v>
      </c>
      <c r="D7523" s="26" t="s">
        <v>20</v>
      </c>
      <c r="E7523" s="26" t="s">
        <v>19</v>
      </c>
      <c r="F7523" s="26">
        <v>1990</v>
      </c>
      <c r="G7523" s="27">
        <v>6.8000000000000016</v>
      </c>
    </row>
    <row r="7524" spans="1:7" x14ac:dyDescent="0.15">
      <c r="A7524" s="25" t="s">
        <v>86</v>
      </c>
      <c r="B7524" s="26" t="s">
        <v>87</v>
      </c>
      <c r="C7524" s="26" t="s">
        <v>88</v>
      </c>
      <c r="D7524" s="26" t="s">
        <v>20</v>
      </c>
      <c r="E7524" s="26" t="s">
        <v>19</v>
      </c>
      <c r="F7524" s="26">
        <v>1989</v>
      </c>
      <c r="G7524" s="27">
        <v>6.7</v>
      </c>
    </row>
    <row r="7525" spans="1:7" x14ac:dyDescent="0.15">
      <c r="A7525" s="25" t="s">
        <v>86</v>
      </c>
      <c r="B7525" s="26" t="s">
        <v>87</v>
      </c>
      <c r="C7525" s="26" t="s">
        <v>88</v>
      </c>
      <c r="D7525" s="26" t="s">
        <v>20</v>
      </c>
      <c r="E7525" s="26" t="s">
        <v>19</v>
      </c>
      <c r="F7525" s="26">
        <v>1988</v>
      </c>
      <c r="G7525" s="27">
        <v>6.7</v>
      </c>
    </row>
    <row r="7526" spans="1:7" x14ac:dyDescent="0.15">
      <c r="A7526" s="25" t="s">
        <v>86</v>
      </c>
      <c r="B7526" s="26" t="s">
        <v>87</v>
      </c>
      <c r="C7526" s="26" t="s">
        <v>88</v>
      </c>
      <c r="D7526" s="26" t="s">
        <v>20</v>
      </c>
      <c r="E7526" s="26" t="s">
        <v>19</v>
      </c>
      <c r="F7526" s="26">
        <v>1987</v>
      </c>
      <c r="G7526" s="27">
        <v>6.6</v>
      </c>
    </row>
    <row r="7527" spans="1:7" x14ac:dyDescent="0.15">
      <c r="A7527" s="25" t="s">
        <v>86</v>
      </c>
      <c r="B7527" s="26" t="s">
        <v>87</v>
      </c>
      <c r="C7527" s="26" t="s">
        <v>88</v>
      </c>
      <c r="D7527" s="26" t="s">
        <v>20</v>
      </c>
      <c r="E7527" s="26" t="s">
        <v>19</v>
      </c>
      <c r="F7527" s="26">
        <v>1986</v>
      </c>
      <c r="G7527" s="27">
        <v>6.5</v>
      </c>
    </row>
    <row r="7528" spans="1:7" x14ac:dyDescent="0.15">
      <c r="A7528" s="25" t="s">
        <v>86</v>
      </c>
      <c r="B7528" s="26" t="s">
        <v>87</v>
      </c>
      <c r="C7528" s="26" t="s">
        <v>88</v>
      </c>
      <c r="D7528" s="26" t="s">
        <v>20</v>
      </c>
      <c r="E7528" s="26" t="s">
        <v>19</v>
      </c>
      <c r="F7528" s="26">
        <v>1985</v>
      </c>
      <c r="G7528" s="27">
        <v>6.3000000000000016</v>
      </c>
    </row>
    <row r="7529" spans="1:7" x14ac:dyDescent="0.15">
      <c r="A7529" s="25" t="s">
        <v>86</v>
      </c>
      <c r="B7529" s="26" t="s">
        <v>87</v>
      </c>
      <c r="C7529" s="26" t="s">
        <v>88</v>
      </c>
      <c r="D7529" s="26" t="s">
        <v>20</v>
      </c>
      <c r="E7529" s="26" t="s">
        <v>19</v>
      </c>
      <c r="F7529" s="26">
        <v>1984</v>
      </c>
      <c r="G7529" s="27">
        <v>6</v>
      </c>
    </row>
    <row r="7530" spans="1:7" x14ac:dyDescent="0.15">
      <c r="A7530" s="25" t="s">
        <v>86</v>
      </c>
      <c r="B7530" s="26" t="s">
        <v>87</v>
      </c>
      <c r="C7530" s="26" t="s">
        <v>88</v>
      </c>
      <c r="D7530" s="26" t="s">
        <v>20</v>
      </c>
      <c r="E7530" s="26" t="s">
        <v>19</v>
      </c>
      <c r="F7530" s="26">
        <v>1983</v>
      </c>
      <c r="G7530" s="27">
        <v>5.6000000000000014</v>
      </c>
    </row>
    <row r="7531" spans="1:7" x14ac:dyDescent="0.15">
      <c r="A7531" s="25" t="s">
        <v>86</v>
      </c>
      <c r="B7531" s="26" t="s">
        <v>87</v>
      </c>
      <c r="C7531" s="26" t="s">
        <v>88</v>
      </c>
      <c r="D7531" s="26" t="s">
        <v>20</v>
      </c>
      <c r="E7531" s="26" t="s">
        <v>19</v>
      </c>
      <c r="F7531" s="26">
        <v>1982</v>
      </c>
      <c r="G7531" s="27">
        <v>5.2</v>
      </c>
    </row>
    <row r="7532" spans="1:7" x14ac:dyDescent="0.15">
      <c r="A7532" s="25" t="s">
        <v>86</v>
      </c>
      <c r="B7532" s="26" t="s">
        <v>87</v>
      </c>
      <c r="C7532" s="26" t="s">
        <v>88</v>
      </c>
      <c r="D7532" s="26" t="s">
        <v>20</v>
      </c>
      <c r="E7532" s="26" t="s">
        <v>19</v>
      </c>
      <c r="F7532" s="26">
        <v>1981</v>
      </c>
      <c r="G7532" s="27">
        <v>4.6000000000000014</v>
      </c>
    </row>
    <row r="7533" spans="1:7" x14ac:dyDescent="0.15">
      <c r="A7533" s="25" t="s">
        <v>86</v>
      </c>
      <c r="B7533" s="26" t="s">
        <v>87</v>
      </c>
      <c r="C7533" s="26" t="s">
        <v>88</v>
      </c>
      <c r="D7533" s="26" t="s">
        <v>20</v>
      </c>
      <c r="E7533" s="26" t="s">
        <v>19</v>
      </c>
      <c r="F7533" s="26">
        <v>1980</v>
      </c>
      <c r="G7533" s="27">
        <v>4.1000000000000014</v>
      </c>
    </row>
    <row r="7534" spans="1:7" x14ac:dyDescent="0.15">
      <c r="A7534" s="25" t="s">
        <v>86</v>
      </c>
      <c r="B7534" s="26" t="s">
        <v>87</v>
      </c>
      <c r="C7534" s="26" t="s">
        <v>88</v>
      </c>
      <c r="D7534" s="26" t="s">
        <v>20</v>
      </c>
      <c r="E7534" s="26" t="s">
        <v>19</v>
      </c>
      <c r="F7534" s="26">
        <v>1979</v>
      </c>
      <c r="G7534" s="27">
        <v>3.6</v>
      </c>
    </row>
    <row r="7535" spans="1:7" x14ac:dyDescent="0.15">
      <c r="A7535" s="25" t="s">
        <v>86</v>
      </c>
      <c r="B7535" s="26" t="s">
        <v>87</v>
      </c>
      <c r="C7535" s="26" t="s">
        <v>88</v>
      </c>
      <c r="D7535" s="26" t="s">
        <v>20</v>
      </c>
      <c r="E7535" s="26" t="s">
        <v>19</v>
      </c>
      <c r="F7535" s="26">
        <v>1978</v>
      </c>
      <c r="G7535" s="27">
        <v>3.2</v>
      </c>
    </row>
    <row r="7536" spans="1:7" x14ac:dyDescent="0.15">
      <c r="A7536" s="25" t="s">
        <v>86</v>
      </c>
      <c r="B7536" s="26" t="s">
        <v>87</v>
      </c>
      <c r="C7536" s="26" t="s">
        <v>88</v>
      </c>
      <c r="D7536" s="26" t="s">
        <v>20</v>
      </c>
      <c r="E7536" s="26" t="s">
        <v>19</v>
      </c>
      <c r="F7536" s="26">
        <v>1977</v>
      </c>
      <c r="G7536" s="27">
        <v>2.7</v>
      </c>
    </row>
    <row r="7537" spans="1:7" x14ac:dyDescent="0.15">
      <c r="A7537" s="25" t="s">
        <v>86</v>
      </c>
      <c r="B7537" s="26" t="s">
        <v>87</v>
      </c>
      <c r="C7537" s="26" t="s">
        <v>88</v>
      </c>
      <c r="D7537" s="26" t="s">
        <v>20</v>
      </c>
      <c r="E7537" s="26" t="s">
        <v>19</v>
      </c>
      <c r="F7537" s="26">
        <v>1976</v>
      </c>
      <c r="G7537" s="27">
        <v>2.2999999999999998</v>
      </c>
    </row>
    <row r="7538" spans="1:7" x14ac:dyDescent="0.15">
      <c r="A7538" s="25" t="s">
        <v>86</v>
      </c>
      <c r="B7538" s="26" t="s">
        <v>87</v>
      </c>
      <c r="C7538" s="26" t="s">
        <v>88</v>
      </c>
      <c r="D7538" s="26" t="s">
        <v>20</v>
      </c>
      <c r="E7538" s="26" t="s">
        <v>19</v>
      </c>
      <c r="F7538" s="26">
        <v>1975</v>
      </c>
      <c r="G7538" s="27">
        <v>2</v>
      </c>
    </row>
    <row r="7539" spans="1:7" x14ac:dyDescent="0.15">
      <c r="A7539" s="25" t="s">
        <v>86</v>
      </c>
      <c r="B7539" s="26" t="s">
        <v>87</v>
      </c>
      <c r="C7539" s="26" t="s">
        <v>88</v>
      </c>
      <c r="D7539" s="26" t="s">
        <v>20</v>
      </c>
      <c r="E7539" s="26" t="s">
        <v>19</v>
      </c>
      <c r="F7539" s="26">
        <v>1974</v>
      </c>
      <c r="G7539" s="27">
        <v>1.6</v>
      </c>
    </row>
    <row r="7540" spans="1:7" x14ac:dyDescent="0.15">
      <c r="A7540" s="25" t="s">
        <v>86</v>
      </c>
      <c r="B7540" s="26" t="s">
        <v>87</v>
      </c>
      <c r="C7540" s="26" t="s">
        <v>88</v>
      </c>
      <c r="D7540" s="26" t="s">
        <v>20</v>
      </c>
      <c r="E7540" s="26" t="s">
        <v>19</v>
      </c>
      <c r="F7540" s="26">
        <v>1973</v>
      </c>
      <c r="G7540" s="27">
        <v>1.3</v>
      </c>
    </row>
    <row r="7541" spans="1:7" x14ac:dyDescent="0.15">
      <c r="A7541" s="25" t="s">
        <v>86</v>
      </c>
      <c r="B7541" s="26" t="s">
        <v>87</v>
      </c>
      <c r="C7541" s="26" t="s">
        <v>88</v>
      </c>
      <c r="D7541" s="26" t="s">
        <v>20</v>
      </c>
      <c r="E7541" s="26" t="s">
        <v>19</v>
      </c>
      <c r="F7541" s="26">
        <v>1972</v>
      </c>
      <c r="G7541" s="27">
        <v>1.2</v>
      </c>
    </row>
    <row r="7542" spans="1:7" x14ac:dyDescent="0.15">
      <c r="A7542" s="25" t="s">
        <v>86</v>
      </c>
      <c r="B7542" s="26" t="s">
        <v>87</v>
      </c>
      <c r="C7542" s="26" t="s">
        <v>88</v>
      </c>
      <c r="D7542" s="26" t="s">
        <v>20</v>
      </c>
      <c r="E7542" s="26" t="s">
        <v>19</v>
      </c>
      <c r="F7542" s="26">
        <v>1971</v>
      </c>
      <c r="G7542" s="27">
        <v>1</v>
      </c>
    </row>
    <row r="7543" spans="1:7" x14ac:dyDescent="0.15">
      <c r="A7543" s="25" t="s">
        <v>86</v>
      </c>
      <c r="B7543" s="26" t="s">
        <v>87</v>
      </c>
      <c r="C7543" s="26" t="s">
        <v>88</v>
      </c>
      <c r="D7543" s="26" t="s">
        <v>20</v>
      </c>
      <c r="E7543" s="26" t="s">
        <v>19</v>
      </c>
      <c r="F7543" s="26">
        <v>1970</v>
      </c>
      <c r="G7543" s="27">
        <v>0.9</v>
      </c>
    </row>
    <row r="7544" spans="1:7" x14ac:dyDescent="0.15">
      <c r="A7544" s="25" t="s">
        <v>86</v>
      </c>
      <c r="B7544" s="26" t="s">
        <v>87</v>
      </c>
      <c r="C7544" s="26" t="s">
        <v>88</v>
      </c>
      <c r="D7544" s="26" t="s">
        <v>20</v>
      </c>
      <c r="E7544" s="26" t="s">
        <v>19</v>
      </c>
      <c r="F7544" s="26">
        <v>1969</v>
      </c>
      <c r="G7544" s="27">
        <v>0.8</v>
      </c>
    </row>
    <row r="7545" spans="1:7" x14ac:dyDescent="0.15">
      <c r="A7545" s="25" t="s">
        <v>86</v>
      </c>
      <c r="B7545" s="26" t="s">
        <v>87</v>
      </c>
      <c r="C7545" s="26" t="s">
        <v>88</v>
      </c>
      <c r="D7545" s="26" t="s">
        <v>20</v>
      </c>
      <c r="E7545" s="26" t="s">
        <v>19</v>
      </c>
      <c r="F7545" s="26">
        <v>1968</v>
      </c>
      <c r="G7545" s="27">
        <v>0.70000000000000018</v>
      </c>
    </row>
    <row r="7546" spans="1:7" x14ac:dyDescent="0.15">
      <c r="A7546" s="25" t="s">
        <v>86</v>
      </c>
      <c r="B7546" s="26" t="s">
        <v>87</v>
      </c>
      <c r="C7546" s="26" t="s">
        <v>88</v>
      </c>
      <c r="D7546" s="26" t="s">
        <v>20</v>
      </c>
      <c r="E7546" s="26" t="s">
        <v>19</v>
      </c>
      <c r="F7546" s="26">
        <v>1967</v>
      </c>
      <c r="G7546" s="27">
        <v>0.60000000000000009</v>
      </c>
    </row>
    <row r="7547" spans="1:7" x14ac:dyDescent="0.15">
      <c r="A7547" s="25" t="s">
        <v>86</v>
      </c>
      <c r="B7547" s="26" t="s">
        <v>87</v>
      </c>
      <c r="C7547" s="26" t="s">
        <v>88</v>
      </c>
      <c r="D7547" s="26" t="s">
        <v>20</v>
      </c>
      <c r="E7547" s="26" t="s">
        <v>19</v>
      </c>
      <c r="F7547" s="26">
        <v>1966</v>
      </c>
      <c r="G7547" s="27">
        <v>0.5</v>
      </c>
    </row>
    <row r="7548" spans="1:7" x14ac:dyDescent="0.15">
      <c r="A7548" s="25" t="s">
        <v>86</v>
      </c>
      <c r="B7548" s="26" t="s">
        <v>87</v>
      </c>
      <c r="C7548" s="26" t="s">
        <v>88</v>
      </c>
      <c r="D7548" s="26" t="s">
        <v>20</v>
      </c>
      <c r="E7548" s="26" t="s">
        <v>19</v>
      </c>
      <c r="F7548" s="26">
        <v>1965</v>
      </c>
      <c r="G7548" s="27">
        <v>0.5</v>
      </c>
    </row>
    <row r="7549" spans="1:7" x14ac:dyDescent="0.15">
      <c r="A7549" s="25" t="s">
        <v>86</v>
      </c>
      <c r="B7549" s="26" t="s">
        <v>87</v>
      </c>
      <c r="C7549" s="26" t="s">
        <v>88</v>
      </c>
      <c r="D7549" s="26" t="s">
        <v>20</v>
      </c>
      <c r="E7549" s="26" t="s">
        <v>19</v>
      </c>
      <c r="F7549" s="26">
        <v>1964</v>
      </c>
      <c r="G7549" s="27"/>
    </row>
    <row r="7550" spans="1:7" x14ac:dyDescent="0.15">
      <c r="A7550" s="25" t="s">
        <v>86</v>
      </c>
      <c r="B7550" s="26" t="s">
        <v>87</v>
      </c>
      <c r="C7550" s="26" t="s">
        <v>88</v>
      </c>
      <c r="D7550" s="26" t="s">
        <v>20</v>
      </c>
      <c r="E7550" s="26" t="s">
        <v>19</v>
      </c>
      <c r="F7550" s="26">
        <v>1963</v>
      </c>
      <c r="G7550" s="27"/>
    </row>
    <row r="7551" spans="1:7" x14ac:dyDescent="0.15">
      <c r="A7551" s="25" t="s">
        <v>86</v>
      </c>
      <c r="B7551" s="26" t="s">
        <v>87</v>
      </c>
      <c r="C7551" s="26" t="s">
        <v>88</v>
      </c>
      <c r="D7551" s="26" t="s">
        <v>20</v>
      </c>
      <c r="E7551" s="26" t="s">
        <v>19</v>
      </c>
      <c r="F7551" s="26">
        <v>1962</v>
      </c>
      <c r="G7551" s="27"/>
    </row>
    <row r="7552" spans="1:7" x14ac:dyDescent="0.15">
      <c r="A7552" s="25" t="s">
        <v>86</v>
      </c>
      <c r="B7552" s="26" t="s">
        <v>87</v>
      </c>
      <c r="C7552" s="26" t="s">
        <v>88</v>
      </c>
      <c r="D7552" s="26" t="s">
        <v>20</v>
      </c>
      <c r="E7552" s="26" t="s">
        <v>19</v>
      </c>
      <c r="F7552" s="26">
        <v>1961</v>
      </c>
      <c r="G7552" s="27"/>
    </row>
    <row r="7553" spans="1:7" x14ac:dyDescent="0.15">
      <c r="A7553" s="25" t="s">
        <v>86</v>
      </c>
      <c r="B7553" s="26" t="s">
        <v>87</v>
      </c>
      <c r="C7553" s="26" t="s">
        <v>88</v>
      </c>
      <c r="D7553" s="26" t="s">
        <v>20</v>
      </c>
      <c r="E7553" s="26" t="s">
        <v>19</v>
      </c>
      <c r="F7553" s="26">
        <v>1960</v>
      </c>
      <c r="G7553" s="27"/>
    </row>
    <row r="7554" spans="1:7" x14ac:dyDescent="0.15">
      <c r="A7554" s="25" t="s">
        <v>86</v>
      </c>
      <c r="B7554" s="26" t="s">
        <v>87</v>
      </c>
      <c r="C7554" s="26" t="s">
        <v>88</v>
      </c>
      <c r="D7554" s="26" t="s">
        <v>26</v>
      </c>
      <c r="E7554" s="26" t="s">
        <v>25</v>
      </c>
      <c r="F7554" s="26">
        <v>2023</v>
      </c>
      <c r="G7554" s="27">
        <v>4.5</v>
      </c>
    </row>
    <row r="7555" spans="1:7" x14ac:dyDescent="0.15">
      <c r="A7555" s="25" t="s">
        <v>86</v>
      </c>
      <c r="B7555" s="26" t="s">
        <v>87</v>
      </c>
      <c r="C7555" s="26" t="s">
        <v>88</v>
      </c>
      <c r="D7555" s="26" t="s">
        <v>26</v>
      </c>
      <c r="E7555" s="26" t="s">
        <v>25</v>
      </c>
      <c r="F7555" s="26">
        <v>2022</v>
      </c>
      <c r="G7555" s="27">
        <v>4.7</v>
      </c>
    </row>
    <row r="7556" spans="1:7" x14ac:dyDescent="0.15">
      <c r="A7556" s="25" t="s">
        <v>86</v>
      </c>
      <c r="B7556" s="26" t="s">
        <v>87</v>
      </c>
      <c r="C7556" s="26" t="s">
        <v>88</v>
      </c>
      <c r="D7556" s="26" t="s">
        <v>26</v>
      </c>
      <c r="E7556" s="26" t="s">
        <v>25</v>
      </c>
      <c r="F7556" s="26">
        <v>2021</v>
      </c>
      <c r="G7556" s="27">
        <v>5</v>
      </c>
    </row>
    <row r="7557" spans="1:7" x14ac:dyDescent="0.15">
      <c r="A7557" s="25" t="s">
        <v>86</v>
      </c>
      <c r="B7557" s="26" t="s">
        <v>87</v>
      </c>
      <c r="C7557" s="26" t="s">
        <v>88</v>
      </c>
      <c r="D7557" s="26" t="s">
        <v>26</v>
      </c>
      <c r="E7557" s="26" t="s">
        <v>25</v>
      </c>
      <c r="F7557" s="26">
        <v>2020</v>
      </c>
      <c r="G7557" s="27">
        <v>5.3000000000000007</v>
      </c>
    </row>
    <row r="7558" spans="1:7" x14ac:dyDescent="0.15">
      <c r="A7558" s="25" t="s">
        <v>86</v>
      </c>
      <c r="B7558" s="26" t="s">
        <v>87</v>
      </c>
      <c r="C7558" s="26" t="s">
        <v>88</v>
      </c>
      <c r="D7558" s="26" t="s">
        <v>26</v>
      </c>
      <c r="E7558" s="26" t="s">
        <v>25</v>
      </c>
      <c r="F7558" s="26">
        <v>2019</v>
      </c>
      <c r="G7558" s="27">
        <v>5.8000000000000016</v>
      </c>
    </row>
    <row r="7559" spans="1:7" x14ac:dyDescent="0.15">
      <c r="A7559" s="25" t="s">
        <v>86</v>
      </c>
      <c r="B7559" s="26" t="s">
        <v>87</v>
      </c>
      <c r="C7559" s="26" t="s">
        <v>88</v>
      </c>
      <c r="D7559" s="26" t="s">
        <v>26</v>
      </c>
      <c r="E7559" s="26" t="s">
        <v>25</v>
      </c>
      <c r="F7559" s="26">
        <v>2018</v>
      </c>
      <c r="G7559" s="27">
        <v>6.6</v>
      </c>
    </row>
    <row r="7560" spans="1:7" x14ac:dyDescent="0.15">
      <c r="A7560" s="25" t="s">
        <v>86</v>
      </c>
      <c r="B7560" s="26" t="s">
        <v>87</v>
      </c>
      <c r="C7560" s="26" t="s">
        <v>88</v>
      </c>
      <c r="D7560" s="26" t="s">
        <v>26</v>
      </c>
      <c r="E7560" s="26" t="s">
        <v>25</v>
      </c>
      <c r="F7560" s="26">
        <v>2017</v>
      </c>
      <c r="G7560" s="27">
        <v>7.7</v>
      </c>
    </row>
    <row r="7561" spans="1:7" x14ac:dyDescent="0.15">
      <c r="A7561" s="25" t="s">
        <v>86</v>
      </c>
      <c r="B7561" s="26" t="s">
        <v>87</v>
      </c>
      <c r="C7561" s="26" t="s">
        <v>88</v>
      </c>
      <c r="D7561" s="26" t="s">
        <v>26</v>
      </c>
      <c r="E7561" s="26" t="s">
        <v>25</v>
      </c>
      <c r="F7561" s="26">
        <v>2016</v>
      </c>
      <c r="G7561" s="27">
        <v>9</v>
      </c>
    </row>
    <row r="7562" spans="1:7" x14ac:dyDescent="0.15">
      <c r="A7562" s="25" t="s">
        <v>86</v>
      </c>
      <c r="B7562" s="26" t="s">
        <v>87</v>
      </c>
      <c r="C7562" s="26" t="s">
        <v>88</v>
      </c>
      <c r="D7562" s="26" t="s">
        <v>26</v>
      </c>
      <c r="E7562" s="26" t="s">
        <v>25</v>
      </c>
      <c r="F7562" s="26">
        <v>2015</v>
      </c>
      <c r="G7562" s="27">
        <v>10.5</v>
      </c>
    </row>
    <row r="7563" spans="1:7" x14ac:dyDescent="0.15">
      <c r="A7563" s="25" t="s">
        <v>86</v>
      </c>
      <c r="B7563" s="26" t="s">
        <v>87</v>
      </c>
      <c r="C7563" s="26" t="s">
        <v>88</v>
      </c>
      <c r="D7563" s="26" t="s">
        <v>26</v>
      </c>
      <c r="E7563" s="26" t="s">
        <v>25</v>
      </c>
      <c r="F7563" s="26">
        <v>2014</v>
      </c>
      <c r="G7563" s="27">
        <v>12</v>
      </c>
    </row>
    <row r="7564" spans="1:7" x14ac:dyDescent="0.15">
      <c r="A7564" s="25" t="s">
        <v>86</v>
      </c>
      <c r="B7564" s="26" t="s">
        <v>87</v>
      </c>
      <c r="C7564" s="26" t="s">
        <v>88</v>
      </c>
      <c r="D7564" s="26" t="s">
        <v>26</v>
      </c>
      <c r="E7564" s="26" t="s">
        <v>25</v>
      </c>
      <c r="F7564" s="26">
        <v>2013</v>
      </c>
      <c r="G7564" s="27">
        <v>13.2</v>
      </c>
    </row>
    <row r="7565" spans="1:7" x14ac:dyDescent="0.15">
      <c r="A7565" s="25" t="s">
        <v>86</v>
      </c>
      <c r="B7565" s="26" t="s">
        <v>87</v>
      </c>
      <c r="C7565" s="26" t="s">
        <v>88</v>
      </c>
      <c r="D7565" s="26" t="s">
        <v>26</v>
      </c>
      <c r="E7565" s="26" t="s">
        <v>25</v>
      </c>
      <c r="F7565" s="26">
        <v>2012</v>
      </c>
      <c r="G7565" s="27">
        <v>13.8</v>
      </c>
    </row>
    <row r="7566" spans="1:7" x14ac:dyDescent="0.15">
      <c r="A7566" s="25" t="s">
        <v>86</v>
      </c>
      <c r="B7566" s="26" t="s">
        <v>87</v>
      </c>
      <c r="C7566" s="26" t="s">
        <v>88</v>
      </c>
      <c r="D7566" s="26" t="s">
        <v>26</v>
      </c>
      <c r="E7566" s="26" t="s">
        <v>25</v>
      </c>
      <c r="F7566" s="26">
        <v>2011</v>
      </c>
      <c r="G7566" s="27">
        <v>13.6</v>
      </c>
    </row>
    <row r="7567" spans="1:7" x14ac:dyDescent="0.15">
      <c r="A7567" s="25" t="s">
        <v>86</v>
      </c>
      <c r="B7567" s="26" t="s">
        <v>87</v>
      </c>
      <c r="C7567" s="26" t="s">
        <v>88</v>
      </c>
      <c r="D7567" s="26" t="s">
        <v>26</v>
      </c>
      <c r="E7567" s="26" t="s">
        <v>25</v>
      </c>
      <c r="F7567" s="26">
        <v>2010</v>
      </c>
      <c r="G7567" s="27">
        <v>12.7</v>
      </c>
    </row>
    <row r="7568" spans="1:7" x14ac:dyDescent="0.15">
      <c r="A7568" s="25" t="s">
        <v>86</v>
      </c>
      <c r="B7568" s="26" t="s">
        <v>87</v>
      </c>
      <c r="C7568" s="26" t="s">
        <v>88</v>
      </c>
      <c r="D7568" s="26" t="s">
        <v>26</v>
      </c>
      <c r="E7568" s="26" t="s">
        <v>25</v>
      </c>
      <c r="F7568" s="26">
        <v>2009</v>
      </c>
      <c r="G7568" s="27">
        <v>11</v>
      </c>
    </row>
    <row r="7569" spans="1:7" x14ac:dyDescent="0.15">
      <c r="A7569" s="25" t="s">
        <v>86</v>
      </c>
      <c r="B7569" s="26" t="s">
        <v>87</v>
      </c>
      <c r="C7569" s="26" t="s">
        <v>88</v>
      </c>
      <c r="D7569" s="26" t="s">
        <v>26</v>
      </c>
      <c r="E7569" s="26" t="s">
        <v>25</v>
      </c>
      <c r="F7569" s="26">
        <v>2008</v>
      </c>
      <c r="G7569" s="27">
        <v>9</v>
      </c>
    </row>
    <row r="7570" spans="1:7" x14ac:dyDescent="0.15">
      <c r="A7570" s="25" t="s">
        <v>86</v>
      </c>
      <c r="B7570" s="26" t="s">
        <v>87</v>
      </c>
      <c r="C7570" s="26" t="s">
        <v>88</v>
      </c>
      <c r="D7570" s="26" t="s">
        <v>26</v>
      </c>
      <c r="E7570" s="26" t="s">
        <v>25</v>
      </c>
      <c r="F7570" s="26">
        <v>2007</v>
      </c>
      <c r="G7570" s="27">
        <v>7.2</v>
      </c>
    </row>
    <row r="7571" spans="1:7" x14ac:dyDescent="0.15">
      <c r="A7571" s="25" t="s">
        <v>86</v>
      </c>
      <c r="B7571" s="26" t="s">
        <v>87</v>
      </c>
      <c r="C7571" s="26" t="s">
        <v>88</v>
      </c>
      <c r="D7571" s="26" t="s">
        <v>26</v>
      </c>
      <c r="E7571" s="26" t="s">
        <v>25</v>
      </c>
      <c r="F7571" s="26">
        <v>2006</v>
      </c>
      <c r="G7571" s="27">
        <v>5.8000000000000016</v>
      </c>
    </row>
    <row r="7572" spans="1:7" x14ac:dyDescent="0.15">
      <c r="A7572" s="25" t="s">
        <v>86</v>
      </c>
      <c r="B7572" s="26" t="s">
        <v>87</v>
      </c>
      <c r="C7572" s="26" t="s">
        <v>88</v>
      </c>
      <c r="D7572" s="26" t="s">
        <v>26</v>
      </c>
      <c r="E7572" s="26" t="s">
        <v>25</v>
      </c>
      <c r="F7572" s="26">
        <v>2005</v>
      </c>
      <c r="G7572" s="27">
        <v>4.9000000000000004</v>
      </c>
    </row>
    <row r="7573" spans="1:7" x14ac:dyDescent="0.15">
      <c r="A7573" s="25" t="s">
        <v>86</v>
      </c>
      <c r="B7573" s="26" t="s">
        <v>87</v>
      </c>
      <c r="C7573" s="26" t="s">
        <v>88</v>
      </c>
      <c r="D7573" s="26" t="s">
        <v>26</v>
      </c>
      <c r="E7573" s="26" t="s">
        <v>25</v>
      </c>
      <c r="F7573" s="26">
        <v>2004</v>
      </c>
      <c r="G7573" s="27">
        <v>4.4000000000000004</v>
      </c>
    </row>
    <row r="7574" spans="1:7" x14ac:dyDescent="0.15">
      <c r="A7574" s="25" t="s">
        <v>86</v>
      </c>
      <c r="B7574" s="26" t="s">
        <v>87</v>
      </c>
      <c r="C7574" s="26" t="s">
        <v>88</v>
      </c>
      <c r="D7574" s="26" t="s">
        <v>26</v>
      </c>
      <c r="E7574" s="26" t="s">
        <v>25</v>
      </c>
      <c r="F7574" s="26">
        <v>2003</v>
      </c>
      <c r="G7574" s="27">
        <v>4.2</v>
      </c>
    </row>
    <row r="7575" spans="1:7" x14ac:dyDescent="0.15">
      <c r="A7575" s="25" t="s">
        <v>86</v>
      </c>
      <c r="B7575" s="26" t="s">
        <v>87</v>
      </c>
      <c r="C7575" s="26" t="s">
        <v>88</v>
      </c>
      <c r="D7575" s="26" t="s">
        <v>26</v>
      </c>
      <c r="E7575" s="26" t="s">
        <v>25</v>
      </c>
      <c r="F7575" s="26">
        <v>2002</v>
      </c>
      <c r="G7575" s="27">
        <v>4.3</v>
      </c>
    </row>
    <row r="7576" spans="1:7" x14ac:dyDescent="0.15">
      <c r="A7576" s="25" t="s">
        <v>86</v>
      </c>
      <c r="B7576" s="26" t="s">
        <v>87</v>
      </c>
      <c r="C7576" s="26" t="s">
        <v>88</v>
      </c>
      <c r="D7576" s="26" t="s">
        <v>26</v>
      </c>
      <c r="E7576" s="26" t="s">
        <v>25</v>
      </c>
      <c r="F7576" s="26">
        <v>2001</v>
      </c>
      <c r="G7576" s="27">
        <v>4.7</v>
      </c>
    </row>
    <row r="7577" spans="1:7" x14ac:dyDescent="0.15">
      <c r="A7577" s="25" t="s">
        <v>86</v>
      </c>
      <c r="B7577" s="26" t="s">
        <v>87</v>
      </c>
      <c r="C7577" s="26" t="s">
        <v>88</v>
      </c>
      <c r="D7577" s="26" t="s">
        <v>26</v>
      </c>
      <c r="E7577" s="26" t="s">
        <v>25</v>
      </c>
      <c r="F7577" s="26">
        <v>2000</v>
      </c>
      <c r="G7577" s="27">
        <v>5.4</v>
      </c>
    </row>
    <row r="7578" spans="1:7" x14ac:dyDescent="0.15">
      <c r="A7578" s="25" t="s">
        <v>86</v>
      </c>
      <c r="B7578" s="26" t="s">
        <v>87</v>
      </c>
      <c r="C7578" s="26" t="s">
        <v>88</v>
      </c>
      <c r="D7578" s="26" t="s">
        <v>26</v>
      </c>
      <c r="E7578" s="26" t="s">
        <v>25</v>
      </c>
      <c r="F7578" s="26">
        <v>1999</v>
      </c>
      <c r="G7578" s="27">
        <v>6.6</v>
      </c>
    </row>
    <row r="7579" spans="1:7" x14ac:dyDescent="0.15">
      <c r="A7579" s="25" t="s">
        <v>86</v>
      </c>
      <c r="B7579" s="26" t="s">
        <v>87</v>
      </c>
      <c r="C7579" s="26" t="s">
        <v>88</v>
      </c>
      <c r="D7579" s="26" t="s">
        <v>26</v>
      </c>
      <c r="E7579" s="26" t="s">
        <v>25</v>
      </c>
      <c r="F7579" s="26">
        <v>1998</v>
      </c>
      <c r="G7579" s="27">
        <v>8</v>
      </c>
    </row>
    <row r="7580" spans="1:7" x14ac:dyDescent="0.15">
      <c r="A7580" s="25" t="s">
        <v>86</v>
      </c>
      <c r="B7580" s="26" t="s">
        <v>87</v>
      </c>
      <c r="C7580" s="26" t="s">
        <v>88</v>
      </c>
      <c r="D7580" s="26" t="s">
        <v>26</v>
      </c>
      <c r="E7580" s="26" t="s">
        <v>25</v>
      </c>
      <c r="F7580" s="26">
        <v>1997</v>
      </c>
      <c r="G7580" s="27">
        <v>9.5</v>
      </c>
    </row>
    <row r="7581" spans="1:7" x14ac:dyDescent="0.15">
      <c r="A7581" s="25" t="s">
        <v>86</v>
      </c>
      <c r="B7581" s="26" t="s">
        <v>87</v>
      </c>
      <c r="C7581" s="26" t="s">
        <v>88</v>
      </c>
      <c r="D7581" s="26" t="s">
        <v>26</v>
      </c>
      <c r="E7581" s="26" t="s">
        <v>25</v>
      </c>
      <c r="F7581" s="26">
        <v>1996</v>
      </c>
      <c r="G7581" s="27">
        <v>11</v>
      </c>
    </row>
    <row r="7582" spans="1:7" x14ac:dyDescent="0.15">
      <c r="A7582" s="25" t="s">
        <v>86</v>
      </c>
      <c r="B7582" s="26" t="s">
        <v>87</v>
      </c>
      <c r="C7582" s="26" t="s">
        <v>88</v>
      </c>
      <c r="D7582" s="26" t="s">
        <v>26</v>
      </c>
      <c r="E7582" s="26" t="s">
        <v>25</v>
      </c>
      <c r="F7582" s="26">
        <v>1995</v>
      </c>
      <c r="G7582" s="27">
        <v>12.3</v>
      </c>
    </row>
    <row r="7583" spans="1:7" x14ac:dyDescent="0.15">
      <c r="A7583" s="25" t="s">
        <v>86</v>
      </c>
      <c r="B7583" s="26" t="s">
        <v>87</v>
      </c>
      <c r="C7583" s="26" t="s">
        <v>88</v>
      </c>
      <c r="D7583" s="26" t="s">
        <v>26</v>
      </c>
      <c r="E7583" s="26" t="s">
        <v>25</v>
      </c>
      <c r="F7583" s="26">
        <v>1994</v>
      </c>
      <c r="G7583" s="27">
        <v>13.5</v>
      </c>
    </row>
    <row r="7584" spans="1:7" x14ac:dyDescent="0.15">
      <c r="A7584" s="25" t="s">
        <v>86</v>
      </c>
      <c r="B7584" s="26" t="s">
        <v>87</v>
      </c>
      <c r="C7584" s="26" t="s">
        <v>88</v>
      </c>
      <c r="D7584" s="26" t="s">
        <v>26</v>
      </c>
      <c r="E7584" s="26" t="s">
        <v>25</v>
      </c>
      <c r="F7584" s="26">
        <v>1993</v>
      </c>
      <c r="G7584" s="27">
        <v>14.3</v>
      </c>
    </row>
    <row r="7585" spans="1:7" x14ac:dyDescent="0.15">
      <c r="A7585" s="25" t="s">
        <v>86</v>
      </c>
      <c r="B7585" s="26" t="s">
        <v>87</v>
      </c>
      <c r="C7585" s="26" t="s">
        <v>88</v>
      </c>
      <c r="D7585" s="26" t="s">
        <v>26</v>
      </c>
      <c r="E7585" s="26" t="s">
        <v>25</v>
      </c>
      <c r="F7585" s="26">
        <v>1992</v>
      </c>
      <c r="G7585" s="27">
        <v>14.8</v>
      </c>
    </row>
    <row r="7586" spans="1:7" x14ac:dyDescent="0.15">
      <c r="A7586" s="25" t="s">
        <v>86</v>
      </c>
      <c r="B7586" s="26" t="s">
        <v>87</v>
      </c>
      <c r="C7586" s="26" t="s">
        <v>88</v>
      </c>
      <c r="D7586" s="26" t="s">
        <v>26</v>
      </c>
      <c r="E7586" s="26" t="s">
        <v>25</v>
      </c>
      <c r="F7586" s="26">
        <v>1991</v>
      </c>
      <c r="G7586" s="27">
        <v>15.1</v>
      </c>
    </row>
    <row r="7587" spans="1:7" x14ac:dyDescent="0.15">
      <c r="A7587" s="25" t="s">
        <v>86</v>
      </c>
      <c r="B7587" s="26" t="s">
        <v>87</v>
      </c>
      <c r="C7587" s="26" t="s">
        <v>88</v>
      </c>
      <c r="D7587" s="26" t="s">
        <v>26</v>
      </c>
      <c r="E7587" s="26" t="s">
        <v>25</v>
      </c>
      <c r="F7587" s="26">
        <v>1990</v>
      </c>
      <c r="G7587" s="27">
        <v>15.3</v>
      </c>
    </row>
    <row r="7588" spans="1:7" x14ac:dyDescent="0.15">
      <c r="A7588" s="25" t="s">
        <v>86</v>
      </c>
      <c r="B7588" s="26" t="s">
        <v>87</v>
      </c>
      <c r="C7588" s="26" t="s">
        <v>88</v>
      </c>
      <c r="D7588" s="26" t="s">
        <v>26</v>
      </c>
      <c r="E7588" s="26" t="s">
        <v>25</v>
      </c>
      <c r="F7588" s="26">
        <v>1989</v>
      </c>
      <c r="G7588" s="27">
        <v>15.6</v>
      </c>
    </row>
    <row r="7589" spans="1:7" x14ac:dyDescent="0.15">
      <c r="A7589" s="25" t="s">
        <v>86</v>
      </c>
      <c r="B7589" s="26" t="s">
        <v>87</v>
      </c>
      <c r="C7589" s="26" t="s">
        <v>88</v>
      </c>
      <c r="D7589" s="26" t="s">
        <v>26</v>
      </c>
      <c r="E7589" s="26" t="s">
        <v>25</v>
      </c>
      <c r="F7589" s="26">
        <v>1988</v>
      </c>
      <c r="G7589" s="27">
        <v>16</v>
      </c>
    </row>
    <row r="7590" spans="1:7" x14ac:dyDescent="0.15">
      <c r="A7590" s="25" t="s">
        <v>86</v>
      </c>
      <c r="B7590" s="26" t="s">
        <v>87</v>
      </c>
      <c r="C7590" s="26" t="s">
        <v>88</v>
      </c>
      <c r="D7590" s="26" t="s">
        <v>26</v>
      </c>
      <c r="E7590" s="26" t="s">
        <v>25</v>
      </c>
      <c r="F7590" s="26">
        <v>1987</v>
      </c>
      <c r="G7590" s="27">
        <v>16.2</v>
      </c>
    </row>
    <row r="7591" spans="1:7" x14ac:dyDescent="0.15">
      <c r="A7591" s="25" t="s">
        <v>86</v>
      </c>
      <c r="B7591" s="26" t="s">
        <v>87</v>
      </c>
      <c r="C7591" s="26" t="s">
        <v>88</v>
      </c>
      <c r="D7591" s="26" t="s">
        <v>26</v>
      </c>
      <c r="E7591" s="26" t="s">
        <v>25</v>
      </c>
      <c r="F7591" s="26">
        <v>1986</v>
      </c>
      <c r="G7591" s="27">
        <v>16.100000000000001</v>
      </c>
    </row>
    <row r="7592" spans="1:7" x14ac:dyDescent="0.15">
      <c r="A7592" s="25" t="s">
        <v>86</v>
      </c>
      <c r="B7592" s="26" t="s">
        <v>87</v>
      </c>
      <c r="C7592" s="26" t="s">
        <v>88</v>
      </c>
      <c r="D7592" s="26" t="s">
        <v>26</v>
      </c>
      <c r="E7592" s="26" t="s">
        <v>25</v>
      </c>
      <c r="F7592" s="26">
        <v>1985</v>
      </c>
      <c r="G7592" s="27">
        <v>15.7</v>
      </c>
    </row>
    <row r="7593" spans="1:7" x14ac:dyDescent="0.15">
      <c r="A7593" s="25" t="s">
        <v>86</v>
      </c>
      <c r="B7593" s="26" t="s">
        <v>87</v>
      </c>
      <c r="C7593" s="26" t="s">
        <v>88</v>
      </c>
      <c r="D7593" s="26" t="s">
        <v>26</v>
      </c>
      <c r="E7593" s="26" t="s">
        <v>25</v>
      </c>
      <c r="F7593" s="26">
        <v>1984</v>
      </c>
      <c r="G7593" s="27">
        <v>14.8</v>
      </c>
    </row>
    <row r="7594" spans="1:7" x14ac:dyDescent="0.15">
      <c r="A7594" s="25" t="s">
        <v>86</v>
      </c>
      <c r="B7594" s="26" t="s">
        <v>87</v>
      </c>
      <c r="C7594" s="26" t="s">
        <v>88</v>
      </c>
      <c r="D7594" s="26" t="s">
        <v>26</v>
      </c>
      <c r="E7594" s="26" t="s">
        <v>25</v>
      </c>
      <c r="F7594" s="26">
        <v>1983</v>
      </c>
      <c r="G7594" s="27">
        <v>13.7</v>
      </c>
    </row>
    <row r="7595" spans="1:7" x14ac:dyDescent="0.15">
      <c r="A7595" s="25" t="s">
        <v>86</v>
      </c>
      <c r="B7595" s="26" t="s">
        <v>87</v>
      </c>
      <c r="C7595" s="26" t="s">
        <v>88</v>
      </c>
      <c r="D7595" s="26" t="s">
        <v>26</v>
      </c>
      <c r="E7595" s="26" t="s">
        <v>25</v>
      </c>
      <c r="F7595" s="26">
        <v>1982</v>
      </c>
      <c r="G7595" s="27">
        <v>12.4</v>
      </c>
    </row>
    <row r="7596" spans="1:7" x14ac:dyDescent="0.15">
      <c r="A7596" s="25" t="s">
        <v>86</v>
      </c>
      <c r="B7596" s="26" t="s">
        <v>87</v>
      </c>
      <c r="C7596" s="26" t="s">
        <v>88</v>
      </c>
      <c r="D7596" s="26" t="s">
        <v>26</v>
      </c>
      <c r="E7596" s="26" t="s">
        <v>25</v>
      </c>
      <c r="F7596" s="26">
        <v>1981</v>
      </c>
      <c r="G7596" s="27">
        <v>11.1</v>
      </c>
    </row>
    <row r="7597" spans="1:7" x14ac:dyDescent="0.15">
      <c r="A7597" s="25" t="s">
        <v>86</v>
      </c>
      <c r="B7597" s="26" t="s">
        <v>87</v>
      </c>
      <c r="C7597" s="26" t="s">
        <v>88</v>
      </c>
      <c r="D7597" s="26" t="s">
        <v>26</v>
      </c>
      <c r="E7597" s="26" t="s">
        <v>25</v>
      </c>
      <c r="F7597" s="26">
        <v>1980</v>
      </c>
      <c r="G7597" s="27">
        <v>10</v>
      </c>
    </row>
    <row r="7598" spans="1:7" x14ac:dyDescent="0.15">
      <c r="A7598" s="25" t="s">
        <v>86</v>
      </c>
      <c r="B7598" s="26" t="s">
        <v>87</v>
      </c>
      <c r="C7598" s="26" t="s">
        <v>88</v>
      </c>
      <c r="D7598" s="26" t="s">
        <v>26</v>
      </c>
      <c r="E7598" s="26" t="s">
        <v>25</v>
      </c>
      <c r="F7598" s="26">
        <v>1979</v>
      </c>
      <c r="G7598" s="27">
        <v>9.3000000000000007</v>
      </c>
    </row>
    <row r="7599" spans="1:7" x14ac:dyDescent="0.15">
      <c r="A7599" s="25" t="s">
        <v>86</v>
      </c>
      <c r="B7599" s="26" t="s">
        <v>87</v>
      </c>
      <c r="C7599" s="26" t="s">
        <v>88</v>
      </c>
      <c r="D7599" s="26" t="s">
        <v>26</v>
      </c>
      <c r="E7599" s="26" t="s">
        <v>25</v>
      </c>
      <c r="F7599" s="26">
        <v>1978</v>
      </c>
      <c r="G7599" s="27">
        <v>8.8000000000000007</v>
      </c>
    </row>
    <row r="7600" spans="1:7" x14ac:dyDescent="0.15">
      <c r="A7600" s="25" t="s">
        <v>86</v>
      </c>
      <c r="B7600" s="26" t="s">
        <v>87</v>
      </c>
      <c r="C7600" s="26" t="s">
        <v>88</v>
      </c>
      <c r="D7600" s="26" t="s">
        <v>26</v>
      </c>
      <c r="E7600" s="26" t="s">
        <v>25</v>
      </c>
      <c r="F7600" s="26">
        <v>1977</v>
      </c>
      <c r="G7600" s="27">
        <v>8.5</v>
      </c>
    </row>
    <row r="7601" spans="1:7" x14ac:dyDescent="0.15">
      <c r="A7601" s="25" t="s">
        <v>86</v>
      </c>
      <c r="B7601" s="26" t="s">
        <v>87</v>
      </c>
      <c r="C7601" s="26" t="s">
        <v>88</v>
      </c>
      <c r="D7601" s="26" t="s">
        <v>26</v>
      </c>
      <c r="E7601" s="26" t="s">
        <v>25</v>
      </c>
      <c r="F7601" s="26">
        <v>1976</v>
      </c>
      <c r="G7601" s="27">
        <v>8.1</v>
      </c>
    </row>
    <row r="7602" spans="1:7" x14ac:dyDescent="0.15">
      <c r="A7602" s="25" t="s">
        <v>86</v>
      </c>
      <c r="B7602" s="26" t="s">
        <v>87</v>
      </c>
      <c r="C7602" s="26" t="s">
        <v>88</v>
      </c>
      <c r="D7602" s="26" t="s">
        <v>26</v>
      </c>
      <c r="E7602" s="26" t="s">
        <v>25</v>
      </c>
      <c r="F7602" s="26">
        <v>1975</v>
      </c>
      <c r="G7602" s="27">
        <v>7.6</v>
      </c>
    </row>
    <row r="7603" spans="1:7" x14ac:dyDescent="0.15">
      <c r="A7603" s="25" t="s">
        <v>86</v>
      </c>
      <c r="B7603" s="26" t="s">
        <v>87</v>
      </c>
      <c r="C7603" s="26" t="s">
        <v>88</v>
      </c>
      <c r="D7603" s="26" t="s">
        <v>26</v>
      </c>
      <c r="E7603" s="26" t="s">
        <v>25</v>
      </c>
      <c r="F7603" s="26">
        <v>1974</v>
      </c>
      <c r="G7603" s="27">
        <v>7.1</v>
      </c>
    </row>
    <row r="7604" spans="1:7" x14ac:dyDescent="0.15">
      <c r="A7604" s="25" t="s">
        <v>86</v>
      </c>
      <c r="B7604" s="26" t="s">
        <v>87</v>
      </c>
      <c r="C7604" s="26" t="s">
        <v>88</v>
      </c>
      <c r="D7604" s="26" t="s">
        <v>26</v>
      </c>
      <c r="E7604" s="26" t="s">
        <v>25</v>
      </c>
      <c r="F7604" s="26">
        <v>1973</v>
      </c>
      <c r="G7604" s="27">
        <v>6.7</v>
      </c>
    </row>
    <row r="7605" spans="1:7" x14ac:dyDescent="0.15">
      <c r="A7605" s="25" t="s">
        <v>86</v>
      </c>
      <c r="B7605" s="26" t="s">
        <v>87</v>
      </c>
      <c r="C7605" s="26" t="s">
        <v>88</v>
      </c>
      <c r="D7605" s="26" t="s">
        <v>26</v>
      </c>
      <c r="E7605" s="26" t="s">
        <v>25</v>
      </c>
      <c r="F7605" s="26">
        <v>1972</v>
      </c>
      <c r="G7605" s="27">
        <v>6.4</v>
      </c>
    </row>
    <row r="7606" spans="1:7" x14ac:dyDescent="0.15">
      <c r="A7606" s="25" t="s">
        <v>86</v>
      </c>
      <c r="B7606" s="26" t="s">
        <v>87</v>
      </c>
      <c r="C7606" s="26" t="s">
        <v>88</v>
      </c>
      <c r="D7606" s="26" t="s">
        <v>26</v>
      </c>
      <c r="E7606" s="26" t="s">
        <v>25</v>
      </c>
      <c r="F7606" s="26">
        <v>1971</v>
      </c>
      <c r="G7606" s="27">
        <v>6.1</v>
      </c>
    </row>
    <row r="7607" spans="1:7" x14ac:dyDescent="0.15">
      <c r="A7607" s="25" t="s">
        <v>86</v>
      </c>
      <c r="B7607" s="26" t="s">
        <v>87</v>
      </c>
      <c r="C7607" s="26" t="s">
        <v>88</v>
      </c>
      <c r="D7607" s="26" t="s">
        <v>26</v>
      </c>
      <c r="E7607" s="26" t="s">
        <v>25</v>
      </c>
      <c r="F7607" s="26">
        <v>1970</v>
      </c>
      <c r="G7607" s="27">
        <v>5.9</v>
      </c>
    </row>
    <row r="7608" spans="1:7" x14ac:dyDescent="0.15">
      <c r="A7608" s="25" t="s">
        <v>86</v>
      </c>
      <c r="B7608" s="26" t="s">
        <v>87</v>
      </c>
      <c r="C7608" s="26" t="s">
        <v>88</v>
      </c>
      <c r="D7608" s="26" t="s">
        <v>26</v>
      </c>
      <c r="E7608" s="26" t="s">
        <v>25</v>
      </c>
      <c r="F7608" s="26">
        <v>1969</v>
      </c>
      <c r="G7608" s="27">
        <v>5.8000000000000016</v>
      </c>
    </row>
    <row r="7609" spans="1:7" x14ac:dyDescent="0.15">
      <c r="A7609" s="25" t="s">
        <v>86</v>
      </c>
      <c r="B7609" s="26" t="s">
        <v>87</v>
      </c>
      <c r="C7609" s="26" t="s">
        <v>88</v>
      </c>
      <c r="D7609" s="26" t="s">
        <v>26</v>
      </c>
      <c r="E7609" s="26" t="s">
        <v>25</v>
      </c>
      <c r="F7609" s="26">
        <v>1968</v>
      </c>
      <c r="G7609" s="27">
        <v>5.6000000000000014</v>
      </c>
    </row>
    <row r="7610" spans="1:7" x14ac:dyDescent="0.15">
      <c r="A7610" s="25" t="s">
        <v>86</v>
      </c>
      <c r="B7610" s="26" t="s">
        <v>87</v>
      </c>
      <c r="C7610" s="26" t="s">
        <v>88</v>
      </c>
      <c r="D7610" s="26" t="s">
        <v>26</v>
      </c>
      <c r="E7610" s="26" t="s">
        <v>25</v>
      </c>
      <c r="F7610" s="26">
        <v>1967</v>
      </c>
      <c r="G7610" s="27">
        <v>5.4</v>
      </c>
    </row>
    <row r="7611" spans="1:7" x14ac:dyDescent="0.15">
      <c r="A7611" s="25" t="s">
        <v>86</v>
      </c>
      <c r="B7611" s="26" t="s">
        <v>87</v>
      </c>
      <c r="C7611" s="26" t="s">
        <v>88</v>
      </c>
      <c r="D7611" s="26" t="s">
        <v>26</v>
      </c>
      <c r="E7611" s="26" t="s">
        <v>25</v>
      </c>
      <c r="F7611" s="26">
        <v>1966</v>
      </c>
      <c r="G7611" s="27">
        <v>5.2</v>
      </c>
    </row>
    <row r="7612" spans="1:7" x14ac:dyDescent="0.15">
      <c r="A7612" s="25" t="s">
        <v>86</v>
      </c>
      <c r="B7612" s="26" t="s">
        <v>87</v>
      </c>
      <c r="C7612" s="26" t="s">
        <v>88</v>
      </c>
      <c r="D7612" s="26" t="s">
        <v>26</v>
      </c>
      <c r="E7612" s="26" t="s">
        <v>25</v>
      </c>
      <c r="F7612" s="26">
        <v>1965</v>
      </c>
      <c r="G7612" s="27">
        <v>5</v>
      </c>
    </row>
    <row r="7613" spans="1:7" x14ac:dyDescent="0.15">
      <c r="A7613" s="25" t="s">
        <v>86</v>
      </c>
      <c r="B7613" s="26" t="s">
        <v>87</v>
      </c>
      <c r="C7613" s="26" t="s">
        <v>88</v>
      </c>
      <c r="D7613" s="26" t="s">
        <v>26</v>
      </c>
      <c r="E7613" s="26" t="s">
        <v>25</v>
      </c>
      <c r="F7613" s="26">
        <v>1964</v>
      </c>
      <c r="G7613" s="27"/>
    </row>
    <row r="7614" spans="1:7" x14ac:dyDescent="0.15">
      <c r="A7614" s="25" t="s">
        <v>86</v>
      </c>
      <c r="B7614" s="26" t="s">
        <v>87</v>
      </c>
      <c r="C7614" s="26" t="s">
        <v>88</v>
      </c>
      <c r="D7614" s="26" t="s">
        <v>26</v>
      </c>
      <c r="E7614" s="26" t="s">
        <v>25</v>
      </c>
      <c r="F7614" s="26">
        <v>1963</v>
      </c>
      <c r="G7614" s="27"/>
    </row>
    <row r="7615" spans="1:7" x14ac:dyDescent="0.15">
      <c r="A7615" s="25" t="s">
        <v>86</v>
      </c>
      <c r="B7615" s="26" t="s">
        <v>87</v>
      </c>
      <c r="C7615" s="26" t="s">
        <v>88</v>
      </c>
      <c r="D7615" s="26" t="s">
        <v>26</v>
      </c>
      <c r="E7615" s="26" t="s">
        <v>25</v>
      </c>
      <c r="F7615" s="26">
        <v>1962</v>
      </c>
      <c r="G7615" s="27"/>
    </row>
    <row r="7616" spans="1:7" x14ac:dyDescent="0.15">
      <c r="A7616" s="25" t="s">
        <v>86</v>
      </c>
      <c r="B7616" s="26" t="s">
        <v>87</v>
      </c>
      <c r="C7616" s="26" t="s">
        <v>88</v>
      </c>
      <c r="D7616" s="26" t="s">
        <v>26</v>
      </c>
      <c r="E7616" s="26" t="s">
        <v>25</v>
      </c>
      <c r="F7616" s="26">
        <v>1961</v>
      </c>
      <c r="G7616" s="27"/>
    </row>
    <row r="7617" spans="1:7" x14ac:dyDescent="0.15">
      <c r="A7617" s="25" t="s">
        <v>86</v>
      </c>
      <c r="B7617" s="26" t="s">
        <v>87</v>
      </c>
      <c r="C7617" s="26" t="s">
        <v>88</v>
      </c>
      <c r="D7617" s="26" t="s">
        <v>26</v>
      </c>
      <c r="E7617" s="26" t="s">
        <v>25</v>
      </c>
      <c r="F7617" s="26">
        <v>1960</v>
      </c>
      <c r="G7617" s="27"/>
    </row>
    <row r="7618" spans="1:7" x14ac:dyDescent="0.15">
      <c r="A7618" s="25" t="s">
        <v>86</v>
      </c>
      <c r="B7618" s="26" t="s">
        <v>87</v>
      </c>
      <c r="C7618" s="26" t="s">
        <v>88</v>
      </c>
      <c r="D7618" s="26" t="s">
        <v>22</v>
      </c>
      <c r="E7618" s="26" t="s">
        <v>21</v>
      </c>
      <c r="F7618" s="26">
        <v>2023</v>
      </c>
      <c r="G7618" s="27">
        <v>9.4</v>
      </c>
    </row>
    <row r="7619" spans="1:7" x14ac:dyDescent="0.15">
      <c r="A7619" s="25" t="s">
        <v>86</v>
      </c>
      <c r="B7619" s="26" t="s">
        <v>87</v>
      </c>
      <c r="C7619" s="26" t="s">
        <v>88</v>
      </c>
      <c r="D7619" s="26" t="s">
        <v>22</v>
      </c>
      <c r="E7619" s="26" t="s">
        <v>21</v>
      </c>
      <c r="F7619" s="26">
        <v>2022</v>
      </c>
      <c r="G7619" s="27">
        <v>9.5</v>
      </c>
    </row>
    <row r="7620" spans="1:7" x14ac:dyDescent="0.15">
      <c r="A7620" s="25" t="s">
        <v>86</v>
      </c>
      <c r="B7620" s="26" t="s">
        <v>87</v>
      </c>
      <c r="C7620" s="26" t="s">
        <v>88</v>
      </c>
      <c r="D7620" s="26" t="s">
        <v>22</v>
      </c>
      <c r="E7620" s="26" t="s">
        <v>21</v>
      </c>
      <c r="F7620" s="26">
        <v>2021</v>
      </c>
      <c r="G7620" s="27">
        <v>9.6000000000000014</v>
      </c>
    </row>
    <row r="7621" spans="1:7" x14ac:dyDescent="0.15">
      <c r="A7621" s="25" t="s">
        <v>86</v>
      </c>
      <c r="B7621" s="26" t="s">
        <v>87</v>
      </c>
      <c r="C7621" s="26" t="s">
        <v>88</v>
      </c>
      <c r="D7621" s="26" t="s">
        <v>22</v>
      </c>
      <c r="E7621" s="26" t="s">
        <v>21</v>
      </c>
      <c r="F7621" s="26">
        <v>2020</v>
      </c>
      <c r="G7621" s="27">
        <v>9.8000000000000007</v>
      </c>
    </row>
    <row r="7622" spans="1:7" x14ac:dyDescent="0.15">
      <c r="A7622" s="25" t="s">
        <v>86</v>
      </c>
      <c r="B7622" s="26" t="s">
        <v>87</v>
      </c>
      <c r="C7622" s="26" t="s">
        <v>88</v>
      </c>
      <c r="D7622" s="26" t="s">
        <v>22</v>
      </c>
      <c r="E7622" s="26" t="s">
        <v>21</v>
      </c>
      <c r="F7622" s="26">
        <v>2019</v>
      </c>
      <c r="G7622" s="27">
        <v>9.8000000000000007</v>
      </c>
    </row>
    <row r="7623" spans="1:7" x14ac:dyDescent="0.15">
      <c r="A7623" s="25" t="s">
        <v>86</v>
      </c>
      <c r="B7623" s="26" t="s">
        <v>87</v>
      </c>
      <c r="C7623" s="26" t="s">
        <v>88</v>
      </c>
      <c r="D7623" s="26" t="s">
        <v>22</v>
      </c>
      <c r="E7623" s="26" t="s">
        <v>21</v>
      </c>
      <c r="F7623" s="26">
        <v>2018</v>
      </c>
      <c r="G7623" s="27">
        <v>9.9</v>
      </c>
    </row>
    <row r="7624" spans="1:7" x14ac:dyDescent="0.15">
      <c r="A7624" s="25" t="s">
        <v>86</v>
      </c>
      <c r="B7624" s="26" t="s">
        <v>87</v>
      </c>
      <c r="C7624" s="26" t="s">
        <v>88</v>
      </c>
      <c r="D7624" s="26" t="s">
        <v>22</v>
      </c>
      <c r="E7624" s="26" t="s">
        <v>21</v>
      </c>
      <c r="F7624" s="26">
        <v>2017</v>
      </c>
      <c r="G7624" s="27">
        <v>10</v>
      </c>
    </row>
    <row r="7625" spans="1:7" x14ac:dyDescent="0.15">
      <c r="A7625" s="25" t="s">
        <v>86</v>
      </c>
      <c r="B7625" s="26" t="s">
        <v>87</v>
      </c>
      <c r="C7625" s="26" t="s">
        <v>88</v>
      </c>
      <c r="D7625" s="26" t="s">
        <v>22</v>
      </c>
      <c r="E7625" s="26" t="s">
        <v>21</v>
      </c>
      <c r="F7625" s="26">
        <v>2016</v>
      </c>
      <c r="G7625" s="27">
        <v>10</v>
      </c>
    </row>
    <row r="7626" spans="1:7" x14ac:dyDescent="0.15">
      <c r="A7626" s="25" t="s">
        <v>86</v>
      </c>
      <c r="B7626" s="26" t="s">
        <v>87</v>
      </c>
      <c r="C7626" s="26" t="s">
        <v>88</v>
      </c>
      <c r="D7626" s="26" t="s">
        <v>22</v>
      </c>
      <c r="E7626" s="26" t="s">
        <v>21</v>
      </c>
      <c r="F7626" s="26">
        <v>2015</v>
      </c>
      <c r="G7626" s="27">
        <v>10</v>
      </c>
    </row>
    <row r="7627" spans="1:7" x14ac:dyDescent="0.15">
      <c r="A7627" s="25" t="s">
        <v>86</v>
      </c>
      <c r="B7627" s="26" t="s">
        <v>87</v>
      </c>
      <c r="C7627" s="26" t="s">
        <v>88</v>
      </c>
      <c r="D7627" s="26" t="s">
        <v>22</v>
      </c>
      <c r="E7627" s="26" t="s">
        <v>21</v>
      </c>
      <c r="F7627" s="26">
        <v>2014</v>
      </c>
      <c r="G7627" s="27">
        <v>10</v>
      </c>
    </row>
    <row r="7628" spans="1:7" x14ac:dyDescent="0.15">
      <c r="A7628" s="25" t="s">
        <v>86</v>
      </c>
      <c r="B7628" s="26" t="s">
        <v>87</v>
      </c>
      <c r="C7628" s="26" t="s">
        <v>88</v>
      </c>
      <c r="D7628" s="26" t="s">
        <v>22</v>
      </c>
      <c r="E7628" s="26" t="s">
        <v>21</v>
      </c>
      <c r="F7628" s="26">
        <v>2013</v>
      </c>
      <c r="G7628" s="27">
        <v>10.199999999999999</v>
      </c>
    </row>
    <row r="7629" spans="1:7" x14ac:dyDescent="0.15">
      <c r="A7629" s="25" t="s">
        <v>86</v>
      </c>
      <c r="B7629" s="26" t="s">
        <v>87</v>
      </c>
      <c r="C7629" s="26" t="s">
        <v>88</v>
      </c>
      <c r="D7629" s="26" t="s">
        <v>22</v>
      </c>
      <c r="E7629" s="26" t="s">
        <v>21</v>
      </c>
      <c r="F7629" s="26">
        <v>2012</v>
      </c>
      <c r="G7629" s="27">
        <v>10.199999999999999</v>
      </c>
    </row>
    <row r="7630" spans="1:7" x14ac:dyDescent="0.15">
      <c r="A7630" s="25" t="s">
        <v>86</v>
      </c>
      <c r="B7630" s="26" t="s">
        <v>87</v>
      </c>
      <c r="C7630" s="26" t="s">
        <v>88</v>
      </c>
      <c r="D7630" s="26" t="s">
        <v>22</v>
      </c>
      <c r="E7630" s="26" t="s">
        <v>21</v>
      </c>
      <c r="F7630" s="26">
        <v>2011</v>
      </c>
      <c r="G7630" s="27">
        <v>10</v>
      </c>
    </row>
    <row r="7631" spans="1:7" x14ac:dyDescent="0.15">
      <c r="A7631" s="25" t="s">
        <v>86</v>
      </c>
      <c r="B7631" s="26" t="s">
        <v>87</v>
      </c>
      <c r="C7631" s="26" t="s">
        <v>88</v>
      </c>
      <c r="D7631" s="26" t="s">
        <v>22</v>
      </c>
      <c r="E7631" s="26" t="s">
        <v>21</v>
      </c>
      <c r="F7631" s="26">
        <v>2010</v>
      </c>
      <c r="G7631" s="27">
        <v>9.9</v>
      </c>
    </row>
    <row r="7632" spans="1:7" x14ac:dyDescent="0.15">
      <c r="A7632" s="25" t="s">
        <v>86</v>
      </c>
      <c r="B7632" s="26" t="s">
        <v>87</v>
      </c>
      <c r="C7632" s="26" t="s">
        <v>88</v>
      </c>
      <c r="D7632" s="26" t="s">
        <v>22</v>
      </c>
      <c r="E7632" s="26" t="s">
        <v>21</v>
      </c>
      <c r="F7632" s="26">
        <v>2009</v>
      </c>
      <c r="G7632" s="27">
        <v>9.9</v>
      </c>
    </row>
    <row r="7633" spans="1:7" x14ac:dyDescent="0.15">
      <c r="A7633" s="25" t="s">
        <v>86</v>
      </c>
      <c r="B7633" s="26" t="s">
        <v>87</v>
      </c>
      <c r="C7633" s="26" t="s">
        <v>88</v>
      </c>
      <c r="D7633" s="26" t="s">
        <v>22</v>
      </c>
      <c r="E7633" s="26" t="s">
        <v>21</v>
      </c>
      <c r="F7633" s="26">
        <v>2008</v>
      </c>
      <c r="G7633" s="27">
        <v>9.8000000000000007</v>
      </c>
    </row>
    <row r="7634" spans="1:7" x14ac:dyDescent="0.15">
      <c r="A7634" s="25" t="s">
        <v>86</v>
      </c>
      <c r="B7634" s="26" t="s">
        <v>87</v>
      </c>
      <c r="C7634" s="26" t="s">
        <v>88</v>
      </c>
      <c r="D7634" s="26" t="s">
        <v>22</v>
      </c>
      <c r="E7634" s="26" t="s">
        <v>21</v>
      </c>
      <c r="F7634" s="26">
        <v>2007</v>
      </c>
      <c r="G7634" s="27">
        <v>9.9</v>
      </c>
    </row>
    <row r="7635" spans="1:7" x14ac:dyDescent="0.15">
      <c r="A7635" s="25" t="s">
        <v>86</v>
      </c>
      <c r="B7635" s="26" t="s">
        <v>87</v>
      </c>
      <c r="C7635" s="26" t="s">
        <v>88</v>
      </c>
      <c r="D7635" s="26" t="s">
        <v>22</v>
      </c>
      <c r="E7635" s="26" t="s">
        <v>21</v>
      </c>
      <c r="F7635" s="26">
        <v>2006</v>
      </c>
      <c r="G7635" s="27">
        <v>9.7000000000000011</v>
      </c>
    </row>
    <row r="7636" spans="1:7" x14ac:dyDescent="0.15">
      <c r="A7636" s="25" t="s">
        <v>86</v>
      </c>
      <c r="B7636" s="26" t="s">
        <v>87</v>
      </c>
      <c r="C7636" s="26" t="s">
        <v>88</v>
      </c>
      <c r="D7636" s="26" t="s">
        <v>22</v>
      </c>
      <c r="E7636" s="26" t="s">
        <v>21</v>
      </c>
      <c r="F7636" s="26">
        <v>2005</v>
      </c>
      <c r="G7636" s="27">
        <v>9.7000000000000011</v>
      </c>
    </row>
    <row r="7637" spans="1:7" x14ac:dyDescent="0.15">
      <c r="A7637" s="25" t="s">
        <v>86</v>
      </c>
      <c r="B7637" s="26" t="s">
        <v>87</v>
      </c>
      <c r="C7637" s="26" t="s">
        <v>88</v>
      </c>
      <c r="D7637" s="26" t="s">
        <v>22</v>
      </c>
      <c r="E7637" s="26" t="s">
        <v>21</v>
      </c>
      <c r="F7637" s="26">
        <v>2004</v>
      </c>
      <c r="G7637" s="27">
        <v>9.6000000000000014</v>
      </c>
    </row>
    <row r="7638" spans="1:7" x14ac:dyDescent="0.15">
      <c r="A7638" s="25" t="s">
        <v>86</v>
      </c>
      <c r="B7638" s="26" t="s">
        <v>87</v>
      </c>
      <c r="C7638" s="26" t="s">
        <v>88</v>
      </c>
      <c r="D7638" s="26" t="s">
        <v>22</v>
      </c>
      <c r="E7638" s="26" t="s">
        <v>21</v>
      </c>
      <c r="F7638" s="26">
        <v>2003</v>
      </c>
      <c r="G7638" s="27">
        <v>9.4</v>
      </c>
    </row>
    <row r="7639" spans="1:7" x14ac:dyDescent="0.15">
      <c r="A7639" s="25" t="s">
        <v>86</v>
      </c>
      <c r="B7639" s="26" t="s">
        <v>87</v>
      </c>
      <c r="C7639" s="26" t="s">
        <v>88</v>
      </c>
      <c r="D7639" s="26" t="s">
        <v>22</v>
      </c>
      <c r="E7639" s="26" t="s">
        <v>21</v>
      </c>
      <c r="F7639" s="26">
        <v>2002</v>
      </c>
      <c r="G7639" s="27">
        <v>9.3000000000000007</v>
      </c>
    </row>
    <row r="7640" spans="1:7" x14ac:dyDescent="0.15">
      <c r="A7640" s="25" t="s">
        <v>86</v>
      </c>
      <c r="B7640" s="26" t="s">
        <v>87</v>
      </c>
      <c r="C7640" s="26" t="s">
        <v>88</v>
      </c>
      <c r="D7640" s="26" t="s">
        <v>22</v>
      </c>
      <c r="E7640" s="26" t="s">
        <v>21</v>
      </c>
      <c r="F7640" s="26">
        <v>2001</v>
      </c>
      <c r="G7640" s="27">
        <v>9.2000000000000011</v>
      </c>
    </row>
    <row r="7641" spans="1:7" x14ac:dyDescent="0.15">
      <c r="A7641" s="25" t="s">
        <v>86</v>
      </c>
      <c r="B7641" s="26" t="s">
        <v>87</v>
      </c>
      <c r="C7641" s="26" t="s">
        <v>88</v>
      </c>
      <c r="D7641" s="26" t="s">
        <v>22</v>
      </c>
      <c r="E7641" s="26" t="s">
        <v>21</v>
      </c>
      <c r="F7641" s="26">
        <v>2000</v>
      </c>
      <c r="G7641" s="27">
        <v>9.1</v>
      </c>
    </row>
    <row r="7642" spans="1:7" x14ac:dyDescent="0.15">
      <c r="A7642" s="25" t="s">
        <v>86</v>
      </c>
      <c r="B7642" s="26" t="s">
        <v>87</v>
      </c>
      <c r="C7642" s="26" t="s">
        <v>88</v>
      </c>
      <c r="D7642" s="26" t="s">
        <v>22</v>
      </c>
      <c r="E7642" s="26" t="s">
        <v>21</v>
      </c>
      <c r="F7642" s="26">
        <v>1999</v>
      </c>
      <c r="G7642" s="27">
        <v>9</v>
      </c>
    </row>
    <row r="7643" spans="1:7" x14ac:dyDescent="0.15">
      <c r="A7643" s="25" t="s">
        <v>86</v>
      </c>
      <c r="B7643" s="26" t="s">
        <v>87</v>
      </c>
      <c r="C7643" s="26" t="s">
        <v>88</v>
      </c>
      <c r="D7643" s="26" t="s">
        <v>22</v>
      </c>
      <c r="E7643" s="26" t="s">
        <v>21</v>
      </c>
      <c r="F7643" s="26">
        <v>1998</v>
      </c>
      <c r="G7643" s="27">
        <v>8.8000000000000007</v>
      </c>
    </row>
    <row r="7644" spans="1:7" x14ac:dyDescent="0.15">
      <c r="A7644" s="25" t="s">
        <v>86</v>
      </c>
      <c r="B7644" s="26" t="s">
        <v>87</v>
      </c>
      <c r="C7644" s="26" t="s">
        <v>88</v>
      </c>
      <c r="D7644" s="26" t="s">
        <v>22</v>
      </c>
      <c r="E7644" s="26" t="s">
        <v>21</v>
      </c>
      <c r="F7644" s="26">
        <v>1997</v>
      </c>
      <c r="G7644" s="27">
        <v>8.6</v>
      </c>
    </row>
    <row r="7645" spans="1:7" x14ac:dyDescent="0.15">
      <c r="A7645" s="25" t="s">
        <v>86</v>
      </c>
      <c r="B7645" s="26" t="s">
        <v>87</v>
      </c>
      <c r="C7645" s="26" t="s">
        <v>88</v>
      </c>
      <c r="D7645" s="26" t="s">
        <v>22</v>
      </c>
      <c r="E7645" s="26" t="s">
        <v>21</v>
      </c>
      <c r="F7645" s="26">
        <v>1996</v>
      </c>
      <c r="G7645" s="27">
        <v>8.5</v>
      </c>
    </row>
    <row r="7646" spans="1:7" x14ac:dyDescent="0.15">
      <c r="A7646" s="25" t="s">
        <v>86</v>
      </c>
      <c r="B7646" s="26" t="s">
        <v>87</v>
      </c>
      <c r="C7646" s="26" t="s">
        <v>88</v>
      </c>
      <c r="D7646" s="26" t="s">
        <v>22</v>
      </c>
      <c r="E7646" s="26" t="s">
        <v>21</v>
      </c>
      <c r="F7646" s="26">
        <v>1995</v>
      </c>
      <c r="G7646" s="27">
        <v>8.3000000000000007</v>
      </c>
    </row>
    <row r="7647" spans="1:7" x14ac:dyDescent="0.15">
      <c r="A7647" s="25" t="s">
        <v>86</v>
      </c>
      <c r="B7647" s="26" t="s">
        <v>87</v>
      </c>
      <c r="C7647" s="26" t="s">
        <v>88</v>
      </c>
      <c r="D7647" s="26" t="s">
        <v>22</v>
      </c>
      <c r="E7647" s="26" t="s">
        <v>21</v>
      </c>
      <c r="F7647" s="26">
        <v>1994</v>
      </c>
      <c r="G7647" s="27">
        <v>8.2000000000000011</v>
      </c>
    </row>
    <row r="7648" spans="1:7" x14ac:dyDescent="0.15">
      <c r="A7648" s="25" t="s">
        <v>86</v>
      </c>
      <c r="B7648" s="26" t="s">
        <v>87</v>
      </c>
      <c r="C7648" s="26" t="s">
        <v>88</v>
      </c>
      <c r="D7648" s="26" t="s">
        <v>22</v>
      </c>
      <c r="E7648" s="26" t="s">
        <v>21</v>
      </c>
      <c r="F7648" s="26">
        <v>1993</v>
      </c>
      <c r="G7648" s="27">
        <v>8</v>
      </c>
    </row>
    <row r="7649" spans="1:7" x14ac:dyDescent="0.15">
      <c r="A7649" s="25" t="s">
        <v>86</v>
      </c>
      <c r="B7649" s="26" t="s">
        <v>87</v>
      </c>
      <c r="C7649" s="26" t="s">
        <v>88</v>
      </c>
      <c r="D7649" s="26" t="s">
        <v>22</v>
      </c>
      <c r="E7649" s="26" t="s">
        <v>21</v>
      </c>
      <c r="F7649" s="26">
        <v>1992</v>
      </c>
      <c r="G7649" s="27">
        <v>7.8000000000000016</v>
      </c>
    </row>
    <row r="7650" spans="1:7" x14ac:dyDescent="0.15">
      <c r="A7650" s="25" t="s">
        <v>86</v>
      </c>
      <c r="B7650" s="26" t="s">
        <v>87</v>
      </c>
      <c r="C7650" s="26" t="s">
        <v>88</v>
      </c>
      <c r="D7650" s="26" t="s">
        <v>22</v>
      </c>
      <c r="E7650" s="26" t="s">
        <v>21</v>
      </c>
      <c r="F7650" s="26">
        <v>1991</v>
      </c>
      <c r="G7650" s="27">
        <v>7.7</v>
      </c>
    </row>
    <row r="7651" spans="1:7" x14ac:dyDescent="0.15">
      <c r="A7651" s="25" t="s">
        <v>86</v>
      </c>
      <c r="B7651" s="26" t="s">
        <v>87</v>
      </c>
      <c r="C7651" s="26" t="s">
        <v>88</v>
      </c>
      <c r="D7651" s="26" t="s">
        <v>22</v>
      </c>
      <c r="E7651" s="26" t="s">
        <v>21</v>
      </c>
      <c r="F7651" s="26">
        <v>1990</v>
      </c>
      <c r="G7651" s="27">
        <v>7.5</v>
      </c>
    </row>
    <row r="7652" spans="1:7" x14ac:dyDescent="0.15">
      <c r="A7652" s="25" t="s">
        <v>86</v>
      </c>
      <c r="B7652" s="26" t="s">
        <v>87</v>
      </c>
      <c r="C7652" s="26" t="s">
        <v>88</v>
      </c>
      <c r="D7652" s="26" t="s">
        <v>22</v>
      </c>
      <c r="E7652" s="26" t="s">
        <v>21</v>
      </c>
      <c r="F7652" s="26">
        <v>1989</v>
      </c>
      <c r="G7652" s="27">
        <v>7.3000000000000016</v>
      </c>
    </row>
    <row r="7653" spans="1:7" x14ac:dyDescent="0.15">
      <c r="A7653" s="25" t="s">
        <v>86</v>
      </c>
      <c r="B7653" s="26" t="s">
        <v>87</v>
      </c>
      <c r="C7653" s="26" t="s">
        <v>88</v>
      </c>
      <c r="D7653" s="26" t="s">
        <v>22</v>
      </c>
      <c r="E7653" s="26" t="s">
        <v>21</v>
      </c>
      <c r="F7653" s="26">
        <v>1988</v>
      </c>
      <c r="G7653" s="27">
        <v>7.2</v>
      </c>
    </row>
    <row r="7654" spans="1:7" x14ac:dyDescent="0.15">
      <c r="A7654" s="25" t="s">
        <v>86</v>
      </c>
      <c r="B7654" s="26" t="s">
        <v>87</v>
      </c>
      <c r="C7654" s="26" t="s">
        <v>88</v>
      </c>
      <c r="D7654" s="26" t="s">
        <v>22</v>
      </c>
      <c r="E7654" s="26" t="s">
        <v>21</v>
      </c>
      <c r="F7654" s="26">
        <v>1987</v>
      </c>
      <c r="G7654" s="27">
        <v>7</v>
      </c>
    </row>
    <row r="7655" spans="1:7" x14ac:dyDescent="0.15">
      <c r="A7655" s="25" t="s">
        <v>86</v>
      </c>
      <c r="B7655" s="26" t="s">
        <v>87</v>
      </c>
      <c r="C7655" s="26" t="s">
        <v>88</v>
      </c>
      <c r="D7655" s="26" t="s">
        <v>22</v>
      </c>
      <c r="E7655" s="26" t="s">
        <v>21</v>
      </c>
      <c r="F7655" s="26">
        <v>1986</v>
      </c>
      <c r="G7655" s="27">
        <v>6.8000000000000016</v>
      </c>
    </row>
    <row r="7656" spans="1:7" x14ac:dyDescent="0.15">
      <c r="A7656" s="25" t="s">
        <v>86</v>
      </c>
      <c r="B7656" s="26" t="s">
        <v>87</v>
      </c>
      <c r="C7656" s="26" t="s">
        <v>88</v>
      </c>
      <c r="D7656" s="26" t="s">
        <v>22</v>
      </c>
      <c r="E7656" s="26" t="s">
        <v>21</v>
      </c>
      <c r="F7656" s="26">
        <v>1985</v>
      </c>
      <c r="G7656" s="27">
        <v>6.6</v>
      </c>
    </row>
    <row r="7657" spans="1:7" x14ac:dyDescent="0.15">
      <c r="A7657" s="25" t="s">
        <v>86</v>
      </c>
      <c r="B7657" s="26" t="s">
        <v>87</v>
      </c>
      <c r="C7657" s="26" t="s">
        <v>88</v>
      </c>
      <c r="D7657" s="26" t="s">
        <v>22</v>
      </c>
      <c r="E7657" s="26" t="s">
        <v>21</v>
      </c>
      <c r="F7657" s="26">
        <v>1984</v>
      </c>
      <c r="G7657" s="27">
        <v>6.4</v>
      </c>
    </row>
    <row r="7658" spans="1:7" x14ac:dyDescent="0.15">
      <c r="A7658" s="25" t="s">
        <v>86</v>
      </c>
      <c r="B7658" s="26" t="s">
        <v>87</v>
      </c>
      <c r="C7658" s="26" t="s">
        <v>88</v>
      </c>
      <c r="D7658" s="26" t="s">
        <v>22</v>
      </c>
      <c r="E7658" s="26" t="s">
        <v>21</v>
      </c>
      <c r="F7658" s="26">
        <v>1983</v>
      </c>
      <c r="G7658" s="27">
        <v>6.3000000000000016</v>
      </c>
    </row>
    <row r="7659" spans="1:7" x14ac:dyDescent="0.15">
      <c r="A7659" s="25" t="s">
        <v>86</v>
      </c>
      <c r="B7659" s="26" t="s">
        <v>87</v>
      </c>
      <c r="C7659" s="26" t="s">
        <v>88</v>
      </c>
      <c r="D7659" s="26" t="s">
        <v>22</v>
      </c>
      <c r="E7659" s="26" t="s">
        <v>21</v>
      </c>
      <c r="F7659" s="26">
        <v>1982</v>
      </c>
      <c r="G7659" s="27">
        <v>6.1</v>
      </c>
    </row>
    <row r="7660" spans="1:7" x14ac:dyDescent="0.15">
      <c r="A7660" s="25" t="s">
        <v>86</v>
      </c>
      <c r="B7660" s="26" t="s">
        <v>87</v>
      </c>
      <c r="C7660" s="26" t="s">
        <v>88</v>
      </c>
      <c r="D7660" s="26" t="s">
        <v>22</v>
      </c>
      <c r="E7660" s="26" t="s">
        <v>21</v>
      </c>
      <c r="F7660" s="26">
        <v>1981</v>
      </c>
      <c r="G7660" s="27">
        <v>5.9</v>
      </c>
    </row>
    <row r="7661" spans="1:7" x14ac:dyDescent="0.15">
      <c r="A7661" s="25" t="s">
        <v>86</v>
      </c>
      <c r="B7661" s="26" t="s">
        <v>87</v>
      </c>
      <c r="C7661" s="26" t="s">
        <v>88</v>
      </c>
      <c r="D7661" s="26" t="s">
        <v>22</v>
      </c>
      <c r="E7661" s="26" t="s">
        <v>21</v>
      </c>
      <c r="F7661" s="26">
        <v>1980</v>
      </c>
      <c r="G7661" s="27">
        <v>5.7</v>
      </c>
    </row>
    <row r="7662" spans="1:7" x14ac:dyDescent="0.15">
      <c r="A7662" s="25" t="s">
        <v>86</v>
      </c>
      <c r="B7662" s="26" t="s">
        <v>87</v>
      </c>
      <c r="C7662" s="26" t="s">
        <v>88</v>
      </c>
      <c r="D7662" s="26" t="s">
        <v>22</v>
      </c>
      <c r="E7662" s="26" t="s">
        <v>21</v>
      </c>
      <c r="F7662" s="26">
        <v>1979</v>
      </c>
      <c r="G7662" s="27">
        <v>5.5</v>
      </c>
    </row>
    <row r="7663" spans="1:7" x14ac:dyDescent="0.15">
      <c r="A7663" s="25" t="s">
        <v>86</v>
      </c>
      <c r="B7663" s="26" t="s">
        <v>87</v>
      </c>
      <c r="C7663" s="26" t="s">
        <v>88</v>
      </c>
      <c r="D7663" s="26" t="s">
        <v>22</v>
      </c>
      <c r="E7663" s="26" t="s">
        <v>21</v>
      </c>
      <c r="F7663" s="26">
        <v>1978</v>
      </c>
      <c r="G7663" s="27">
        <v>5.4</v>
      </c>
    </row>
    <row r="7664" spans="1:7" x14ac:dyDescent="0.15">
      <c r="A7664" s="25" t="s">
        <v>86</v>
      </c>
      <c r="B7664" s="26" t="s">
        <v>87</v>
      </c>
      <c r="C7664" s="26" t="s">
        <v>88</v>
      </c>
      <c r="D7664" s="26" t="s">
        <v>22</v>
      </c>
      <c r="E7664" s="26" t="s">
        <v>21</v>
      </c>
      <c r="F7664" s="26">
        <v>1977</v>
      </c>
      <c r="G7664" s="27">
        <v>5.2</v>
      </c>
    </row>
    <row r="7665" spans="1:7" x14ac:dyDescent="0.15">
      <c r="A7665" s="25" t="s">
        <v>86</v>
      </c>
      <c r="B7665" s="26" t="s">
        <v>87</v>
      </c>
      <c r="C7665" s="26" t="s">
        <v>88</v>
      </c>
      <c r="D7665" s="26" t="s">
        <v>22</v>
      </c>
      <c r="E7665" s="26" t="s">
        <v>21</v>
      </c>
      <c r="F7665" s="26">
        <v>1976</v>
      </c>
      <c r="G7665" s="27">
        <v>5</v>
      </c>
    </row>
    <row r="7666" spans="1:7" x14ac:dyDescent="0.15">
      <c r="A7666" s="25" t="s">
        <v>86</v>
      </c>
      <c r="B7666" s="26" t="s">
        <v>87</v>
      </c>
      <c r="C7666" s="26" t="s">
        <v>88</v>
      </c>
      <c r="D7666" s="26" t="s">
        <v>22</v>
      </c>
      <c r="E7666" s="26" t="s">
        <v>21</v>
      </c>
      <c r="F7666" s="26">
        <v>1975</v>
      </c>
      <c r="G7666" s="27">
        <v>4.9000000000000004</v>
      </c>
    </row>
    <row r="7667" spans="1:7" x14ac:dyDescent="0.15">
      <c r="A7667" s="25" t="s">
        <v>86</v>
      </c>
      <c r="B7667" s="26" t="s">
        <v>87</v>
      </c>
      <c r="C7667" s="26" t="s">
        <v>88</v>
      </c>
      <c r="D7667" s="26" t="s">
        <v>22</v>
      </c>
      <c r="E7667" s="26" t="s">
        <v>21</v>
      </c>
      <c r="F7667" s="26">
        <v>1974</v>
      </c>
      <c r="G7667" s="27">
        <v>4.7</v>
      </c>
    </row>
    <row r="7668" spans="1:7" x14ac:dyDescent="0.15">
      <c r="A7668" s="25" t="s">
        <v>86</v>
      </c>
      <c r="B7668" s="26" t="s">
        <v>87</v>
      </c>
      <c r="C7668" s="26" t="s">
        <v>88</v>
      </c>
      <c r="D7668" s="26" t="s">
        <v>22</v>
      </c>
      <c r="E7668" s="26" t="s">
        <v>21</v>
      </c>
      <c r="F7668" s="26">
        <v>1973</v>
      </c>
      <c r="G7668" s="27">
        <v>4.5</v>
      </c>
    </row>
    <row r="7669" spans="1:7" x14ac:dyDescent="0.15">
      <c r="A7669" s="25" t="s">
        <v>86</v>
      </c>
      <c r="B7669" s="26" t="s">
        <v>87</v>
      </c>
      <c r="C7669" s="26" t="s">
        <v>88</v>
      </c>
      <c r="D7669" s="26" t="s">
        <v>22</v>
      </c>
      <c r="E7669" s="26" t="s">
        <v>21</v>
      </c>
      <c r="F7669" s="26">
        <v>1972</v>
      </c>
      <c r="G7669" s="27">
        <v>4.3</v>
      </c>
    </row>
    <row r="7670" spans="1:7" x14ac:dyDescent="0.15">
      <c r="A7670" s="25" t="s">
        <v>86</v>
      </c>
      <c r="B7670" s="26" t="s">
        <v>87</v>
      </c>
      <c r="C7670" s="26" t="s">
        <v>88</v>
      </c>
      <c r="D7670" s="26" t="s">
        <v>22</v>
      </c>
      <c r="E7670" s="26" t="s">
        <v>21</v>
      </c>
      <c r="F7670" s="26">
        <v>1971</v>
      </c>
      <c r="G7670" s="27">
        <v>4.2</v>
      </c>
    </row>
    <row r="7671" spans="1:7" x14ac:dyDescent="0.15">
      <c r="A7671" s="25" t="s">
        <v>86</v>
      </c>
      <c r="B7671" s="26" t="s">
        <v>87</v>
      </c>
      <c r="C7671" s="26" t="s">
        <v>88</v>
      </c>
      <c r="D7671" s="26" t="s">
        <v>22</v>
      </c>
      <c r="E7671" s="26" t="s">
        <v>21</v>
      </c>
      <c r="F7671" s="26">
        <v>1970</v>
      </c>
      <c r="G7671" s="27">
        <v>4</v>
      </c>
    </row>
    <row r="7672" spans="1:7" x14ac:dyDescent="0.15">
      <c r="A7672" s="25" t="s">
        <v>86</v>
      </c>
      <c r="B7672" s="26" t="s">
        <v>87</v>
      </c>
      <c r="C7672" s="26" t="s">
        <v>88</v>
      </c>
      <c r="D7672" s="26" t="s">
        <v>22</v>
      </c>
      <c r="E7672" s="26" t="s">
        <v>21</v>
      </c>
      <c r="F7672" s="26">
        <v>1969</v>
      </c>
      <c r="G7672" s="27">
        <v>3.9000000000000008</v>
      </c>
    </row>
    <row r="7673" spans="1:7" x14ac:dyDescent="0.15">
      <c r="A7673" s="25" t="s">
        <v>86</v>
      </c>
      <c r="B7673" s="26" t="s">
        <v>87</v>
      </c>
      <c r="C7673" s="26" t="s">
        <v>88</v>
      </c>
      <c r="D7673" s="26" t="s">
        <v>22</v>
      </c>
      <c r="E7673" s="26" t="s">
        <v>21</v>
      </c>
      <c r="F7673" s="26">
        <v>1968</v>
      </c>
      <c r="G7673" s="27">
        <v>3.7</v>
      </c>
    </row>
    <row r="7674" spans="1:7" x14ac:dyDescent="0.15">
      <c r="A7674" s="25" t="s">
        <v>86</v>
      </c>
      <c r="B7674" s="26" t="s">
        <v>87</v>
      </c>
      <c r="C7674" s="26" t="s">
        <v>88</v>
      </c>
      <c r="D7674" s="26" t="s">
        <v>22</v>
      </c>
      <c r="E7674" s="26" t="s">
        <v>21</v>
      </c>
      <c r="F7674" s="26">
        <v>1967</v>
      </c>
      <c r="G7674" s="27">
        <v>3.6</v>
      </c>
    </row>
    <row r="7675" spans="1:7" x14ac:dyDescent="0.15">
      <c r="A7675" s="25" t="s">
        <v>86</v>
      </c>
      <c r="B7675" s="26" t="s">
        <v>87</v>
      </c>
      <c r="C7675" s="26" t="s">
        <v>88</v>
      </c>
      <c r="D7675" s="26" t="s">
        <v>22</v>
      </c>
      <c r="E7675" s="26" t="s">
        <v>21</v>
      </c>
      <c r="F7675" s="26">
        <v>1966</v>
      </c>
      <c r="G7675" s="27">
        <v>3.4000000000000008</v>
      </c>
    </row>
    <row r="7676" spans="1:7" x14ac:dyDescent="0.15">
      <c r="A7676" s="25" t="s">
        <v>86</v>
      </c>
      <c r="B7676" s="26" t="s">
        <v>87</v>
      </c>
      <c r="C7676" s="26" t="s">
        <v>88</v>
      </c>
      <c r="D7676" s="26" t="s">
        <v>22</v>
      </c>
      <c r="E7676" s="26" t="s">
        <v>21</v>
      </c>
      <c r="F7676" s="26">
        <v>1965</v>
      </c>
      <c r="G7676" s="27">
        <v>3.2</v>
      </c>
    </row>
    <row r="7677" spans="1:7" x14ac:dyDescent="0.15">
      <c r="A7677" s="25" t="s">
        <v>86</v>
      </c>
      <c r="B7677" s="26" t="s">
        <v>87</v>
      </c>
      <c r="C7677" s="26" t="s">
        <v>88</v>
      </c>
      <c r="D7677" s="26" t="s">
        <v>22</v>
      </c>
      <c r="E7677" s="26" t="s">
        <v>21</v>
      </c>
      <c r="F7677" s="26">
        <v>1964</v>
      </c>
      <c r="G7677" s="27"/>
    </row>
    <row r="7678" spans="1:7" x14ac:dyDescent="0.15">
      <c r="A7678" s="25" t="s">
        <v>86</v>
      </c>
      <c r="B7678" s="26" t="s">
        <v>87</v>
      </c>
      <c r="C7678" s="26" t="s">
        <v>88</v>
      </c>
      <c r="D7678" s="26" t="s">
        <v>22</v>
      </c>
      <c r="E7678" s="26" t="s">
        <v>21</v>
      </c>
      <c r="F7678" s="26">
        <v>1963</v>
      </c>
      <c r="G7678" s="27"/>
    </row>
    <row r="7679" spans="1:7" x14ac:dyDescent="0.15">
      <c r="A7679" s="25" t="s">
        <v>86</v>
      </c>
      <c r="B7679" s="26" t="s">
        <v>87</v>
      </c>
      <c r="C7679" s="26" t="s">
        <v>88</v>
      </c>
      <c r="D7679" s="26" t="s">
        <v>22</v>
      </c>
      <c r="E7679" s="26" t="s">
        <v>21</v>
      </c>
      <c r="F7679" s="26">
        <v>1962</v>
      </c>
      <c r="G7679" s="27"/>
    </row>
    <row r="7680" spans="1:7" x14ac:dyDescent="0.15">
      <c r="A7680" s="25" t="s">
        <v>86</v>
      </c>
      <c r="B7680" s="26" t="s">
        <v>87</v>
      </c>
      <c r="C7680" s="26" t="s">
        <v>88</v>
      </c>
      <c r="D7680" s="26" t="s">
        <v>22</v>
      </c>
      <c r="E7680" s="26" t="s">
        <v>21</v>
      </c>
      <c r="F7680" s="26">
        <v>1961</v>
      </c>
      <c r="G7680" s="27"/>
    </row>
    <row r="7681" spans="1:7" x14ac:dyDescent="0.15">
      <c r="A7681" s="25" t="s">
        <v>86</v>
      </c>
      <c r="B7681" s="26" t="s">
        <v>87</v>
      </c>
      <c r="C7681" s="26" t="s">
        <v>88</v>
      </c>
      <c r="D7681" s="26" t="s">
        <v>22</v>
      </c>
      <c r="E7681" s="26" t="s">
        <v>21</v>
      </c>
      <c r="F7681" s="26">
        <v>1960</v>
      </c>
      <c r="G7681" s="27"/>
    </row>
    <row r="7682" spans="1:7" x14ac:dyDescent="0.15">
      <c r="A7682" s="25" t="s">
        <v>86</v>
      </c>
      <c r="B7682" s="26" t="s">
        <v>87</v>
      </c>
      <c r="C7682" s="26" t="s">
        <v>88</v>
      </c>
      <c r="D7682" s="26" t="s">
        <v>38</v>
      </c>
      <c r="E7682" s="26" t="s">
        <v>37</v>
      </c>
      <c r="F7682" s="26">
        <v>2023</v>
      </c>
      <c r="G7682" s="27">
        <v>12.3</v>
      </c>
    </row>
    <row r="7683" spans="1:7" x14ac:dyDescent="0.15">
      <c r="A7683" s="25" t="s">
        <v>86</v>
      </c>
      <c r="B7683" s="26" t="s">
        <v>87</v>
      </c>
      <c r="C7683" s="26" t="s">
        <v>88</v>
      </c>
      <c r="D7683" s="26" t="s">
        <v>38</v>
      </c>
      <c r="E7683" s="26" t="s">
        <v>37</v>
      </c>
      <c r="F7683" s="26">
        <v>2022</v>
      </c>
      <c r="G7683" s="27">
        <v>12.6</v>
      </c>
    </row>
    <row r="7684" spans="1:7" x14ac:dyDescent="0.15">
      <c r="A7684" s="25" t="s">
        <v>86</v>
      </c>
      <c r="B7684" s="26" t="s">
        <v>87</v>
      </c>
      <c r="C7684" s="26" t="s">
        <v>88</v>
      </c>
      <c r="D7684" s="26" t="s">
        <v>38</v>
      </c>
      <c r="E7684" s="26" t="s">
        <v>37</v>
      </c>
      <c r="F7684" s="26">
        <v>2021</v>
      </c>
      <c r="G7684" s="27">
        <v>13.3</v>
      </c>
    </row>
    <row r="7685" spans="1:7" x14ac:dyDescent="0.15">
      <c r="A7685" s="25" t="s">
        <v>86</v>
      </c>
      <c r="B7685" s="26" t="s">
        <v>87</v>
      </c>
      <c r="C7685" s="26" t="s">
        <v>88</v>
      </c>
      <c r="D7685" s="26" t="s">
        <v>38</v>
      </c>
      <c r="E7685" s="26" t="s">
        <v>37</v>
      </c>
      <c r="F7685" s="26">
        <v>2020</v>
      </c>
      <c r="G7685" s="27">
        <v>13.9</v>
      </c>
    </row>
    <row r="7686" spans="1:7" x14ac:dyDescent="0.15">
      <c r="A7686" s="25" t="s">
        <v>86</v>
      </c>
      <c r="B7686" s="26" t="s">
        <v>87</v>
      </c>
      <c r="C7686" s="26" t="s">
        <v>88</v>
      </c>
      <c r="D7686" s="26" t="s">
        <v>38</v>
      </c>
      <c r="E7686" s="26" t="s">
        <v>37</v>
      </c>
      <c r="F7686" s="26">
        <v>2019</v>
      </c>
      <c r="G7686" s="27">
        <v>14.1</v>
      </c>
    </row>
    <row r="7687" spans="1:7" x14ac:dyDescent="0.15">
      <c r="A7687" s="25" t="s">
        <v>86</v>
      </c>
      <c r="B7687" s="26" t="s">
        <v>87</v>
      </c>
      <c r="C7687" s="26" t="s">
        <v>88</v>
      </c>
      <c r="D7687" s="26" t="s">
        <v>38</v>
      </c>
      <c r="E7687" s="26" t="s">
        <v>37</v>
      </c>
      <c r="F7687" s="26">
        <v>2018</v>
      </c>
      <c r="G7687" s="27">
        <v>14.6</v>
      </c>
    </row>
    <row r="7688" spans="1:7" x14ac:dyDescent="0.15">
      <c r="A7688" s="25" t="s">
        <v>86</v>
      </c>
      <c r="B7688" s="26" t="s">
        <v>87</v>
      </c>
      <c r="C7688" s="26" t="s">
        <v>88</v>
      </c>
      <c r="D7688" s="26" t="s">
        <v>38</v>
      </c>
      <c r="E7688" s="26" t="s">
        <v>37</v>
      </c>
      <c r="F7688" s="26">
        <v>2017</v>
      </c>
      <c r="G7688" s="27">
        <v>15.1</v>
      </c>
    </row>
    <row r="7689" spans="1:7" x14ac:dyDescent="0.15">
      <c r="A7689" s="25" t="s">
        <v>86</v>
      </c>
      <c r="B7689" s="26" t="s">
        <v>87</v>
      </c>
      <c r="C7689" s="26" t="s">
        <v>88</v>
      </c>
      <c r="D7689" s="26" t="s">
        <v>38</v>
      </c>
      <c r="E7689" s="26" t="s">
        <v>37</v>
      </c>
      <c r="F7689" s="26">
        <v>2016</v>
      </c>
      <c r="G7689" s="27">
        <v>15.6</v>
      </c>
    </row>
    <row r="7690" spans="1:7" x14ac:dyDescent="0.15">
      <c r="A7690" s="25" t="s">
        <v>86</v>
      </c>
      <c r="B7690" s="26" t="s">
        <v>87</v>
      </c>
      <c r="C7690" s="26" t="s">
        <v>88</v>
      </c>
      <c r="D7690" s="26" t="s">
        <v>38</v>
      </c>
      <c r="E7690" s="26" t="s">
        <v>37</v>
      </c>
      <c r="F7690" s="26">
        <v>2015</v>
      </c>
      <c r="G7690" s="27">
        <v>16</v>
      </c>
    </row>
    <row r="7691" spans="1:7" x14ac:dyDescent="0.15">
      <c r="A7691" s="25" t="s">
        <v>86</v>
      </c>
      <c r="B7691" s="26" t="s">
        <v>87</v>
      </c>
      <c r="C7691" s="26" t="s">
        <v>88</v>
      </c>
      <c r="D7691" s="26" t="s">
        <v>38</v>
      </c>
      <c r="E7691" s="26" t="s">
        <v>37</v>
      </c>
      <c r="F7691" s="26">
        <v>2014</v>
      </c>
      <c r="G7691" s="27">
        <v>16.2</v>
      </c>
    </row>
    <row r="7692" spans="1:7" x14ac:dyDescent="0.15">
      <c r="A7692" s="25" t="s">
        <v>86</v>
      </c>
      <c r="B7692" s="26" t="s">
        <v>87</v>
      </c>
      <c r="C7692" s="26" t="s">
        <v>88</v>
      </c>
      <c r="D7692" s="26" t="s">
        <v>38</v>
      </c>
      <c r="E7692" s="26" t="s">
        <v>37</v>
      </c>
      <c r="F7692" s="26">
        <v>2013</v>
      </c>
      <c r="G7692" s="27">
        <v>16.399999999999999</v>
      </c>
    </row>
    <row r="7693" spans="1:7" x14ac:dyDescent="0.15">
      <c r="A7693" s="25" t="s">
        <v>86</v>
      </c>
      <c r="B7693" s="26" t="s">
        <v>87</v>
      </c>
      <c r="C7693" s="26" t="s">
        <v>88</v>
      </c>
      <c r="D7693" s="26" t="s">
        <v>38</v>
      </c>
      <c r="E7693" s="26" t="s">
        <v>37</v>
      </c>
      <c r="F7693" s="26">
        <v>2012</v>
      </c>
      <c r="G7693" s="27">
        <v>16.100000000000001</v>
      </c>
    </row>
    <row r="7694" spans="1:7" x14ac:dyDescent="0.15">
      <c r="A7694" s="25" t="s">
        <v>86</v>
      </c>
      <c r="B7694" s="26" t="s">
        <v>87</v>
      </c>
      <c r="C7694" s="26" t="s">
        <v>88</v>
      </c>
      <c r="D7694" s="26" t="s">
        <v>38</v>
      </c>
      <c r="E7694" s="26" t="s">
        <v>37</v>
      </c>
      <c r="F7694" s="26">
        <v>2011</v>
      </c>
      <c r="G7694" s="27">
        <v>15.5</v>
      </c>
    </row>
    <row r="7695" spans="1:7" x14ac:dyDescent="0.15">
      <c r="A7695" s="25" t="s">
        <v>86</v>
      </c>
      <c r="B7695" s="26" t="s">
        <v>87</v>
      </c>
      <c r="C7695" s="26" t="s">
        <v>88</v>
      </c>
      <c r="D7695" s="26" t="s">
        <v>38</v>
      </c>
      <c r="E7695" s="26" t="s">
        <v>37</v>
      </c>
      <c r="F7695" s="26">
        <v>2010</v>
      </c>
      <c r="G7695" s="27">
        <v>15.3</v>
      </c>
    </row>
    <row r="7696" spans="1:7" x14ac:dyDescent="0.15">
      <c r="A7696" s="25" t="s">
        <v>86</v>
      </c>
      <c r="B7696" s="26" t="s">
        <v>87</v>
      </c>
      <c r="C7696" s="26" t="s">
        <v>88</v>
      </c>
      <c r="D7696" s="26" t="s">
        <v>38</v>
      </c>
      <c r="E7696" s="26" t="s">
        <v>37</v>
      </c>
      <c r="F7696" s="26">
        <v>2009</v>
      </c>
      <c r="G7696" s="27">
        <v>15.1</v>
      </c>
    </row>
    <row r="7697" spans="1:7" x14ac:dyDescent="0.15">
      <c r="A7697" s="25" t="s">
        <v>86</v>
      </c>
      <c r="B7697" s="26" t="s">
        <v>87</v>
      </c>
      <c r="C7697" s="26" t="s">
        <v>88</v>
      </c>
      <c r="D7697" s="26" t="s">
        <v>38</v>
      </c>
      <c r="E7697" s="26" t="s">
        <v>37</v>
      </c>
      <c r="F7697" s="26">
        <v>2008</v>
      </c>
      <c r="G7697" s="27">
        <v>13.9</v>
      </c>
    </row>
    <row r="7698" spans="1:7" x14ac:dyDescent="0.15">
      <c r="A7698" s="25" t="s">
        <v>86</v>
      </c>
      <c r="B7698" s="26" t="s">
        <v>87</v>
      </c>
      <c r="C7698" s="26" t="s">
        <v>88</v>
      </c>
      <c r="D7698" s="26" t="s">
        <v>38</v>
      </c>
      <c r="E7698" s="26" t="s">
        <v>37</v>
      </c>
      <c r="F7698" s="26">
        <v>2007</v>
      </c>
      <c r="G7698" s="27">
        <v>13.3</v>
      </c>
    </row>
    <row r="7699" spans="1:7" x14ac:dyDescent="0.15">
      <c r="A7699" s="25" t="s">
        <v>86</v>
      </c>
      <c r="B7699" s="26" t="s">
        <v>87</v>
      </c>
      <c r="C7699" s="26" t="s">
        <v>88</v>
      </c>
      <c r="D7699" s="26" t="s">
        <v>38</v>
      </c>
      <c r="E7699" s="26" t="s">
        <v>37</v>
      </c>
      <c r="F7699" s="26">
        <v>2006</v>
      </c>
      <c r="G7699" s="27">
        <v>13.2</v>
      </c>
    </row>
    <row r="7700" spans="1:7" x14ac:dyDescent="0.15">
      <c r="A7700" s="25" t="s">
        <v>86</v>
      </c>
      <c r="B7700" s="26" t="s">
        <v>87</v>
      </c>
      <c r="C7700" s="26" t="s">
        <v>88</v>
      </c>
      <c r="D7700" s="26" t="s">
        <v>38</v>
      </c>
      <c r="E7700" s="26" t="s">
        <v>37</v>
      </c>
      <c r="F7700" s="26">
        <v>2005</v>
      </c>
      <c r="G7700" s="27">
        <v>13.1</v>
      </c>
    </row>
    <row r="7701" spans="1:7" x14ac:dyDescent="0.15">
      <c r="A7701" s="25" t="s">
        <v>86</v>
      </c>
      <c r="B7701" s="26" t="s">
        <v>87</v>
      </c>
      <c r="C7701" s="26" t="s">
        <v>88</v>
      </c>
      <c r="D7701" s="26" t="s">
        <v>38</v>
      </c>
      <c r="E7701" s="26" t="s">
        <v>37</v>
      </c>
      <c r="F7701" s="26">
        <v>2004</v>
      </c>
      <c r="G7701" s="27">
        <v>13.3</v>
      </c>
    </row>
    <row r="7702" spans="1:7" x14ac:dyDescent="0.15">
      <c r="A7702" s="25" t="s">
        <v>86</v>
      </c>
      <c r="B7702" s="26" t="s">
        <v>87</v>
      </c>
      <c r="C7702" s="26" t="s">
        <v>88</v>
      </c>
      <c r="D7702" s="26" t="s">
        <v>38</v>
      </c>
      <c r="E7702" s="26" t="s">
        <v>37</v>
      </c>
      <c r="F7702" s="26">
        <v>2003</v>
      </c>
      <c r="G7702" s="27">
        <v>13.4</v>
      </c>
    </row>
    <row r="7703" spans="1:7" x14ac:dyDescent="0.15">
      <c r="A7703" s="25" t="s">
        <v>86</v>
      </c>
      <c r="B7703" s="26" t="s">
        <v>87</v>
      </c>
      <c r="C7703" s="26" t="s">
        <v>88</v>
      </c>
      <c r="D7703" s="26" t="s">
        <v>38</v>
      </c>
      <c r="E7703" s="26" t="s">
        <v>37</v>
      </c>
      <c r="F7703" s="26">
        <v>2002</v>
      </c>
      <c r="G7703" s="27">
        <v>13.7</v>
      </c>
    </row>
    <row r="7704" spans="1:7" x14ac:dyDescent="0.15">
      <c r="A7704" s="25" t="s">
        <v>86</v>
      </c>
      <c r="B7704" s="26" t="s">
        <v>87</v>
      </c>
      <c r="C7704" s="26" t="s">
        <v>88</v>
      </c>
      <c r="D7704" s="26" t="s">
        <v>38</v>
      </c>
      <c r="E7704" s="26" t="s">
        <v>37</v>
      </c>
      <c r="F7704" s="26">
        <v>2001</v>
      </c>
      <c r="G7704" s="27">
        <v>13.8</v>
      </c>
    </row>
    <row r="7705" spans="1:7" x14ac:dyDescent="0.15">
      <c r="A7705" s="25" t="s">
        <v>86</v>
      </c>
      <c r="B7705" s="26" t="s">
        <v>87</v>
      </c>
      <c r="C7705" s="26" t="s">
        <v>88</v>
      </c>
      <c r="D7705" s="26" t="s">
        <v>38</v>
      </c>
      <c r="E7705" s="26" t="s">
        <v>37</v>
      </c>
      <c r="F7705" s="26">
        <v>2000</v>
      </c>
      <c r="G7705" s="27">
        <v>14.8</v>
      </c>
    </row>
    <row r="7706" spans="1:7" x14ac:dyDescent="0.15">
      <c r="A7706" s="25" t="s">
        <v>86</v>
      </c>
      <c r="B7706" s="26" t="s">
        <v>87</v>
      </c>
      <c r="C7706" s="26" t="s">
        <v>88</v>
      </c>
      <c r="D7706" s="26" t="s">
        <v>38</v>
      </c>
      <c r="E7706" s="26" t="s">
        <v>37</v>
      </c>
      <c r="F7706" s="26">
        <v>1999</v>
      </c>
      <c r="G7706" s="27">
        <v>15.3</v>
      </c>
    </row>
    <row r="7707" spans="1:7" x14ac:dyDescent="0.15">
      <c r="A7707" s="25" t="s">
        <v>86</v>
      </c>
      <c r="B7707" s="26" t="s">
        <v>87</v>
      </c>
      <c r="C7707" s="26" t="s">
        <v>88</v>
      </c>
      <c r="D7707" s="26" t="s">
        <v>38</v>
      </c>
      <c r="E7707" s="26" t="s">
        <v>37</v>
      </c>
      <c r="F7707" s="26">
        <v>1998</v>
      </c>
      <c r="G7707" s="27">
        <v>16.2</v>
      </c>
    </row>
    <row r="7708" spans="1:7" x14ac:dyDescent="0.15">
      <c r="A7708" s="25" t="s">
        <v>86</v>
      </c>
      <c r="B7708" s="26" t="s">
        <v>87</v>
      </c>
      <c r="C7708" s="26" t="s">
        <v>88</v>
      </c>
      <c r="D7708" s="26" t="s">
        <v>38</v>
      </c>
      <c r="E7708" s="26" t="s">
        <v>37</v>
      </c>
      <c r="F7708" s="26">
        <v>1997</v>
      </c>
      <c r="G7708" s="27">
        <v>16.8</v>
      </c>
    </row>
    <row r="7709" spans="1:7" x14ac:dyDescent="0.15">
      <c r="A7709" s="25" t="s">
        <v>86</v>
      </c>
      <c r="B7709" s="26" t="s">
        <v>87</v>
      </c>
      <c r="C7709" s="26" t="s">
        <v>88</v>
      </c>
      <c r="D7709" s="26" t="s">
        <v>38</v>
      </c>
      <c r="E7709" s="26" t="s">
        <v>37</v>
      </c>
      <c r="F7709" s="26">
        <v>1996</v>
      </c>
      <c r="G7709" s="27">
        <v>17.3</v>
      </c>
    </row>
    <row r="7710" spans="1:7" x14ac:dyDescent="0.15">
      <c r="A7710" s="25" t="s">
        <v>86</v>
      </c>
      <c r="B7710" s="26" t="s">
        <v>87</v>
      </c>
      <c r="C7710" s="26" t="s">
        <v>88</v>
      </c>
      <c r="D7710" s="26" t="s">
        <v>38</v>
      </c>
      <c r="E7710" s="26" t="s">
        <v>37</v>
      </c>
      <c r="F7710" s="26">
        <v>1995</v>
      </c>
      <c r="G7710" s="27">
        <v>17.7</v>
      </c>
    </row>
    <row r="7711" spans="1:7" x14ac:dyDescent="0.15">
      <c r="A7711" s="25" t="s">
        <v>86</v>
      </c>
      <c r="B7711" s="26" t="s">
        <v>87</v>
      </c>
      <c r="C7711" s="26" t="s">
        <v>88</v>
      </c>
      <c r="D7711" s="26" t="s">
        <v>38</v>
      </c>
      <c r="E7711" s="26" t="s">
        <v>37</v>
      </c>
      <c r="F7711" s="26">
        <v>1994</v>
      </c>
      <c r="G7711" s="27">
        <v>18.2</v>
      </c>
    </row>
    <row r="7712" spans="1:7" x14ac:dyDescent="0.15">
      <c r="A7712" s="25" t="s">
        <v>86</v>
      </c>
      <c r="B7712" s="26" t="s">
        <v>87</v>
      </c>
      <c r="C7712" s="26" t="s">
        <v>88</v>
      </c>
      <c r="D7712" s="26" t="s">
        <v>38</v>
      </c>
      <c r="E7712" s="26" t="s">
        <v>37</v>
      </c>
      <c r="F7712" s="26">
        <v>1993</v>
      </c>
      <c r="G7712" s="27">
        <v>18.399999999999999</v>
      </c>
    </row>
    <row r="7713" spans="1:7" x14ac:dyDescent="0.15">
      <c r="A7713" s="25" t="s">
        <v>86</v>
      </c>
      <c r="B7713" s="26" t="s">
        <v>87</v>
      </c>
      <c r="C7713" s="26" t="s">
        <v>88</v>
      </c>
      <c r="D7713" s="26" t="s">
        <v>38</v>
      </c>
      <c r="E7713" s="26" t="s">
        <v>37</v>
      </c>
      <c r="F7713" s="26">
        <v>1992</v>
      </c>
      <c r="G7713" s="27">
        <v>17.600000000000001</v>
      </c>
    </row>
    <row r="7714" spans="1:7" x14ac:dyDescent="0.15">
      <c r="A7714" s="25" t="s">
        <v>86</v>
      </c>
      <c r="B7714" s="26" t="s">
        <v>87</v>
      </c>
      <c r="C7714" s="26" t="s">
        <v>88</v>
      </c>
      <c r="D7714" s="26" t="s">
        <v>38</v>
      </c>
      <c r="E7714" s="26" t="s">
        <v>37</v>
      </c>
      <c r="F7714" s="26">
        <v>1991</v>
      </c>
      <c r="G7714" s="27">
        <v>17.5</v>
      </c>
    </row>
    <row r="7715" spans="1:7" x14ac:dyDescent="0.15">
      <c r="A7715" s="25" t="s">
        <v>86</v>
      </c>
      <c r="B7715" s="26" t="s">
        <v>87</v>
      </c>
      <c r="C7715" s="26" t="s">
        <v>88</v>
      </c>
      <c r="D7715" s="26" t="s">
        <v>38</v>
      </c>
      <c r="E7715" s="26" t="s">
        <v>37</v>
      </c>
      <c r="F7715" s="26">
        <v>1990</v>
      </c>
      <c r="G7715" s="27">
        <v>17.2</v>
      </c>
    </row>
    <row r="7716" spans="1:7" x14ac:dyDescent="0.15">
      <c r="A7716" s="25" t="s">
        <v>86</v>
      </c>
      <c r="B7716" s="26" t="s">
        <v>87</v>
      </c>
      <c r="C7716" s="26" t="s">
        <v>88</v>
      </c>
      <c r="D7716" s="26" t="s">
        <v>38</v>
      </c>
      <c r="E7716" s="26" t="s">
        <v>37</v>
      </c>
      <c r="F7716" s="26">
        <v>1989</v>
      </c>
      <c r="G7716" s="27">
        <v>16.899999999999999</v>
      </c>
    </row>
    <row r="7717" spans="1:7" x14ac:dyDescent="0.15">
      <c r="A7717" s="25" t="s">
        <v>86</v>
      </c>
      <c r="B7717" s="26" t="s">
        <v>87</v>
      </c>
      <c r="C7717" s="26" t="s">
        <v>88</v>
      </c>
      <c r="D7717" s="26" t="s">
        <v>38</v>
      </c>
      <c r="E7717" s="26" t="s">
        <v>37</v>
      </c>
      <c r="F7717" s="26">
        <v>1988</v>
      </c>
      <c r="G7717" s="27">
        <v>16.600000000000001</v>
      </c>
    </row>
    <row r="7718" spans="1:7" x14ac:dyDescent="0.15">
      <c r="A7718" s="25" t="s">
        <v>86</v>
      </c>
      <c r="B7718" s="26" t="s">
        <v>87</v>
      </c>
      <c r="C7718" s="26" t="s">
        <v>88</v>
      </c>
      <c r="D7718" s="26" t="s">
        <v>38</v>
      </c>
      <c r="E7718" s="26" t="s">
        <v>37</v>
      </c>
      <c r="F7718" s="26">
        <v>1987</v>
      </c>
      <c r="G7718" s="27">
        <v>16.2</v>
      </c>
    </row>
    <row r="7719" spans="1:7" x14ac:dyDescent="0.15">
      <c r="A7719" s="25" t="s">
        <v>86</v>
      </c>
      <c r="B7719" s="26" t="s">
        <v>87</v>
      </c>
      <c r="C7719" s="26" t="s">
        <v>88</v>
      </c>
      <c r="D7719" s="26" t="s">
        <v>38</v>
      </c>
      <c r="E7719" s="26" t="s">
        <v>37</v>
      </c>
      <c r="F7719" s="26">
        <v>1986</v>
      </c>
      <c r="G7719" s="27">
        <v>15.1</v>
      </c>
    </row>
    <row r="7720" spans="1:7" x14ac:dyDescent="0.15">
      <c r="A7720" s="25" t="s">
        <v>86</v>
      </c>
      <c r="B7720" s="26" t="s">
        <v>87</v>
      </c>
      <c r="C7720" s="26" t="s">
        <v>88</v>
      </c>
      <c r="D7720" s="26" t="s">
        <v>38</v>
      </c>
      <c r="E7720" s="26" t="s">
        <v>37</v>
      </c>
      <c r="F7720" s="26">
        <v>1985</v>
      </c>
      <c r="G7720" s="27">
        <v>14.6</v>
      </c>
    </row>
    <row r="7721" spans="1:7" x14ac:dyDescent="0.15">
      <c r="A7721" s="25" t="s">
        <v>86</v>
      </c>
      <c r="B7721" s="26" t="s">
        <v>87</v>
      </c>
      <c r="C7721" s="26" t="s">
        <v>88</v>
      </c>
      <c r="D7721" s="26" t="s">
        <v>38</v>
      </c>
      <c r="E7721" s="26" t="s">
        <v>37</v>
      </c>
      <c r="F7721" s="26">
        <v>1984</v>
      </c>
      <c r="G7721" s="27">
        <v>13.8</v>
      </c>
    </row>
    <row r="7722" spans="1:7" x14ac:dyDescent="0.15">
      <c r="A7722" s="25" t="s">
        <v>86</v>
      </c>
      <c r="B7722" s="26" t="s">
        <v>87</v>
      </c>
      <c r="C7722" s="26" t="s">
        <v>88</v>
      </c>
      <c r="D7722" s="26" t="s">
        <v>38</v>
      </c>
      <c r="E7722" s="26" t="s">
        <v>37</v>
      </c>
      <c r="F7722" s="26">
        <v>1983</v>
      </c>
      <c r="G7722" s="27">
        <v>12.8</v>
      </c>
    </row>
    <row r="7723" spans="1:7" x14ac:dyDescent="0.15">
      <c r="A7723" s="25" t="s">
        <v>86</v>
      </c>
      <c r="B7723" s="26" t="s">
        <v>87</v>
      </c>
      <c r="C7723" s="26" t="s">
        <v>88</v>
      </c>
      <c r="D7723" s="26" t="s">
        <v>38</v>
      </c>
      <c r="E7723" s="26" t="s">
        <v>37</v>
      </c>
      <c r="F7723" s="26">
        <v>1982</v>
      </c>
      <c r="G7723" s="27">
        <v>12.6</v>
      </c>
    </row>
    <row r="7724" spans="1:7" x14ac:dyDescent="0.15">
      <c r="A7724" s="25" t="s">
        <v>86</v>
      </c>
      <c r="B7724" s="26" t="s">
        <v>87</v>
      </c>
      <c r="C7724" s="26" t="s">
        <v>88</v>
      </c>
      <c r="D7724" s="26" t="s">
        <v>38</v>
      </c>
      <c r="E7724" s="26" t="s">
        <v>37</v>
      </c>
      <c r="F7724" s="26">
        <v>1981</v>
      </c>
      <c r="G7724" s="27">
        <v>11.7</v>
      </c>
    </row>
    <row r="7725" spans="1:7" x14ac:dyDescent="0.15">
      <c r="A7725" s="25" t="s">
        <v>86</v>
      </c>
      <c r="B7725" s="26" t="s">
        <v>87</v>
      </c>
      <c r="C7725" s="26" t="s">
        <v>88</v>
      </c>
      <c r="D7725" s="26" t="s">
        <v>38</v>
      </c>
      <c r="E7725" s="26" t="s">
        <v>37</v>
      </c>
      <c r="F7725" s="26">
        <v>1980</v>
      </c>
      <c r="G7725" s="27">
        <v>10.8</v>
      </c>
    </row>
    <row r="7726" spans="1:7" x14ac:dyDescent="0.15">
      <c r="A7726" s="25" t="s">
        <v>86</v>
      </c>
      <c r="B7726" s="26" t="s">
        <v>87</v>
      </c>
      <c r="C7726" s="26" t="s">
        <v>88</v>
      </c>
      <c r="D7726" s="26" t="s">
        <v>38</v>
      </c>
      <c r="E7726" s="26" t="s">
        <v>37</v>
      </c>
      <c r="F7726" s="26">
        <v>1979</v>
      </c>
      <c r="G7726" s="27">
        <v>9.9</v>
      </c>
    </row>
    <row r="7727" spans="1:7" x14ac:dyDescent="0.15">
      <c r="A7727" s="25" t="s">
        <v>86</v>
      </c>
      <c r="B7727" s="26" t="s">
        <v>87</v>
      </c>
      <c r="C7727" s="26" t="s">
        <v>88</v>
      </c>
      <c r="D7727" s="26" t="s">
        <v>38</v>
      </c>
      <c r="E7727" s="26" t="s">
        <v>37</v>
      </c>
      <c r="F7727" s="26">
        <v>1978</v>
      </c>
      <c r="G7727" s="27">
        <v>9.3000000000000007</v>
      </c>
    </row>
    <row r="7728" spans="1:7" x14ac:dyDescent="0.15">
      <c r="A7728" s="25" t="s">
        <v>86</v>
      </c>
      <c r="B7728" s="26" t="s">
        <v>87</v>
      </c>
      <c r="C7728" s="26" t="s">
        <v>88</v>
      </c>
      <c r="D7728" s="26" t="s">
        <v>38</v>
      </c>
      <c r="E7728" s="26" t="s">
        <v>37</v>
      </c>
      <c r="F7728" s="26">
        <v>1977</v>
      </c>
      <c r="G7728" s="27">
        <v>8.5</v>
      </c>
    </row>
    <row r="7729" spans="1:7" x14ac:dyDescent="0.15">
      <c r="A7729" s="25" t="s">
        <v>86</v>
      </c>
      <c r="B7729" s="26" t="s">
        <v>87</v>
      </c>
      <c r="C7729" s="26" t="s">
        <v>88</v>
      </c>
      <c r="D7729" s="26" t="s">
        <v>38</v>
      </c>
      <c r="E7729" s="26" t="s">
        <v>37</v>
      </c>
      <c r="F7729" s="26">
        <v>1976</v>
      </c>
      <c r="G7729" s="27">
        <v>8</v>
      </c>
    </row>
    <row r="7730" spans="1:7" x14ac:dyDescent="0.15">
      <c r="A7730" s="25" t="s">
        <v>86</v>
      </c>
      <c r="B7730" s="26" t="s">
        <v>87</v>
      </c>
      <c r="C7730" s="26" t="s">
        <v>88</v>
      </c>
      <c r="D7730" s="26" t="s">
        <v>38</v>
      </c>
      <c r="E7730" s="26" t="s">
        <v>37</v>
      </c>
      <c r="F7730" s="26">
        <v>1975</v>
      </c>
      <c r="G7730" s="27">
        <v>7.5</v>
      </c>
    </row>
    <row r="7731" spans="1:7" x14ac:dyDescent="0.15">
      <c r="A7731" s="25" t="s">
        <v>86</v>
      </c>
      <c r="B7731" s="26" t="s">
        <v>87</v>
      </c>
      <c r="C7731" s="26" t="s">
        <v>88</v>
      </c>
      <c r="D7731" s="26" t="s">
        <v>38</v>
      </c>
      <c r="E7731" s="26" t="s">
        <v>37</v>
      </c>
      <c r="F7731" s="26">
        <v>1974</v>
      </c>
      <c r="G7731" s="27">
        <v>6.8000000000000016</v>
      </c>
    </row>
    <row r="7732" spans="1:7" x14ac:dyDescent="0.15">
      <c r="A7732" s="25" t="s">
        <v>86</v>
      </c>
      <c r="B7732" s="26" t="s">
        <v>87</v>
      </c>
      <c r="C7732" s="26" t="s">
        <v>88</v>
      </c>
      <c r="D7732" s="26" t="s">
        <v>38</v>
      </c>
      <c r="E7732" s="26" t="s">
        <v>37</v>
      </c>
      <c r="F7732" s="26">
        <v>1973</v>
      </c>
      <c r="G7732" s="27">
        <v>6.4</v>
      </c>
    </row>
    <row r="7733" spans="1:7" x14ac:dyDescent="0.15">
      <c r="A7733" s="25" t="s">
        <v>86</v>
      </c>
      <c r="B7733" s="26" t="s">
        <v>87</v>
      </c>
      <c r="C7733" s="26" t="s">
        <v>88</v>
      </c>
      <c r="D7733" s="26" t="s">
        <v>38</v>
      </c>
      <c r="E7733" s="26" t="s">
        <v>37</v>
      </c>
      <c r="F7733" s="26">
        <v>1972</v>
      </c>
      <c r="G7733" s="27">
        <v>6.1</v>
      </c>
    </row>
    <row r="7734" spans="1:7" x14ac:dyDescent="0.15">
      <c r="A7734" s="25" t="s">
        <v>86</v>
      </c>
      <c r="B7734" s="26" t="s">
        <v>87</v>
      </c>
      <c r="C7734" s="26" t="s">
        <v>88</v>
      </c>
      <c r="D7734" s="26" t="s">
        <v>38</v>
      </c>
      <c r="E7734" s="26" t="s">
        <v>37</v>
      </c>
      <c r="F7734" s="26">
        <v>1971</v>
      </c>
      <c r="G7734" s="27">
        <v>5.9</v>
      </c>
    </row>
    <row r="7735" spans="1:7" x14ac:dyDescent="0.15">
      <c r="A7735" s="25" t="s">
        <v>86</v>
      </c>
      <c r="B7735" s="26" t="s">
        <v>87</v>
      </c>
      <c r="C7735" s="26" t="s">
        <v>88</v>
      </c>
      <c r="D7735" s="26" t="s">
        <v>38</v>
      </c>
      <c r="E7735" s="26" t="s">
        <v>37</v>
      </c>
      <c r="F7735" s="26">
        <v>1970</v>
      </c>
      <c r="G7735" s="27">
        <v>5.5</v>
      </c>
    </row>
    <row r="7736" spans="1:7" x14ac:dyDescent="0.15">
      <c r="A7736" s="25" t="s">
        <v>86</v>
      </c>
      <c r="B7736" s="26" t="s">
        <v>87</v>
      </c>
      <c r="C7736" s="26" t="s">
        <v>88</v>
      </c>
      <c r="D7736" s="26" t="s">
        <v>38</v>
      </c>
      <c r="E7736" s="26" t="s">
        <v>37</v>
      </c>
      <c r="F7736" s="26">
        <v>1969</v>
      </c>
      <c r="G7736" s="27">
        <v>5.3000000000000007</v>
      </c>
    </row>
    <row r="7737" spans="1:7" x14ac:dyDescent="0.15">
      <c r="A7737" s="25" t="s">
        <v>86</v>
      </c>
      <c r="B7737" s="26" t="s">
        <v>87</v>
      </c>
      <c r="C7737" s="26" t="s">
        <v>88</v>
      </c>
      <c r="D7737" s="26" t="s">
        <v>38</v>
      </c>
      <c r="E7737" s="26" t="s">
        <v>37</v>
      </c>
      <c r="F7737" s="26">
        <v>1968</v>
      </c>
      <c r="G7737" s="27">
        <v>5.2</v>
      </c>
    </row>
    <row r="7738" spans="1:7" x14ac:dyDescent="0.15">
      <c r="A7738" s="25" t="s">
        <v>86</v>
      </c>
      <c r="B7738" s="26" t="s">
        <v>87</v>
      </c>
      <c r="C7738" s="26" t="s">
        <v>88</v>
      </c>
      <c r="D7738" s="26" t="s">
        <v>38</v>
      </c>
      <c r="E7738" s="26" t="s">
        <v>37</v>
      </c>
      <c r="F7738" s="26">
        <v>1967</v>
      </c>
      <c r="G7738" s="27">
        <v>5.1000000000000014</v>
      </c>
    </row>
    <row r="7739" spans="1:7" x14ac:dyDescent="0.15">
      <c r="A7739" s="25" t="s">
        <v>86</v>
      </c>
      <c r="B7739" s="26" t="s">
        <v>87</v>
      </c>
      <c r="C7739" s="26" t="s">
        <v>88</v>
      </c>
      <c r="D7739" s="26" t="s">
        <v>38</v>
      </c>
      <c r="E7739" s="26" t="s">
        <v>37</v>
      </c>
      <c r="F7739" s="26">
        <v>1966</v>
      </c>
      <c r="G7739" s="27">
        <v>4.8000000000000007</v>
      </c>
    </row>
    <row r="7740" spans="1:7" x14ac:dyDescent="0.15">
      <c r="A7740" s="25" t="s">
        <v>86</v>
      </c>
      <c r="B7740" s="26" t="s">
        <v>87</v>
      </c>
      <c r="C7740" s="26" t="s">
        <v>88</v>
      </c>
      <c r="D7740" s="26" t="s">
        <v>38</v>
      </c>
      <c r="E7740" s="26" t="s">
        <v>37</v>
      </c>
      <c r="F7740" s="26">
        <v>1965</v>
      </c>
      <c r="G7740" s="27">
        <v>4.7</v>
      </c>
    </row>
    <row r="7741" spans="1:7" x14ac:dyDescent="0.15">
      <c r="A7741" s="25" t="s">
        <v>86</v>
      </c>
      <c r="B7741" s="26" t="s">
        <v>87</v>
      </c>
      <c r="C7741" s="26" t="s">
        <v>88</v>
      </c>
      <c r="D7741" s="26" t="s">
        <v>38</v>
      </c>
      <c r="E7741" s="26" t="s">
        <v>37</v>
      </c>
      <c r="F7741" s="26">
        <v>1964</v>
      </c>
      <c r="G7741" s="27"/>
    </row>
    <row r="7742" spans="1:7" x14ac:dyDescent="0.15">
      <c r="A7742" s="25" t="s">
        <v>86</v>
      </c>
      <c r="B7742" s="26" t="s">
        <v>87</v>
      </c>
      <c r="C7742" s="26" t="s">
        <v>88</v>
      </c>
      <c r="D7742" s="26" t="s">
        <v>38</v>
      </c>
      <c r="E7742" s="26" t="s">
        <v>37</v>
      </c>
      <c r="F7742" s="26">
        <v>1963</v>
      </c>
      <c r="G7742" s="27"/>
    </row>
    <row r="7743" spans="1:7" x14ac:dyDescent="0.15">
      <c r="A7743" s="25" t="s">
        <v>86</v>
      </c>
      <c r="B7743" s="26" t="s">
        <v>87</v>
      </c>
      <c r="C7743" s="26" t="s">
        <v>88</v>
      </c>
      <c r="D7743" s="26" t="s">
        <v>38</v>
      </c>
      <c r="E7743" s="26" t="s">
        <v>37</v>
      </c>
      <c r="F7743" s="26">
        <v>1962</v>
      </c>
      <c r="G7743" s="27"/>
    </row>
    <row r="7744" spans="1:7" x14ac:dyDescent="0.15">
      <c r="A7744" s="25" t="s">
        <v>86</v>
      </c>
      <c r="B7744" s="26" t="s">
        <v>87</v>
      </c>
      <c r="C7744" s="26" t="s">
        <v>88</v>
      </c>
      <c r="D7744" s="26" t="s">
        <v>38</v>
      </c>
      <c r="E7744" s="26" t="s">
        <v>37</v>
      </c>
      <c r="F7744" s="26">
        <v>1961</v>
      </c>
      <c r="G7744" s="27"/>
    </row>
    <row r="7745" spans="1:7" x14ac:dyDescent="0.15">
      <c r="A7745" s="25" t="s">
        <v>86</v>
      </c>
      <c r="B7745" s="26" t="s">
        <v>87</v>
      </c>
      <c r="C7745" s="26" t="s">
        <v>88</v>
      </c>
      <c r="D7745" s="26" t="s">
        <v>38</v>
      </c>
      <c r="E7745" s="26" t="s">
        <v>37</v>
      </c>
      <c r="F7745" s="26">
        <v>1960</v>
      </c>
      <c r="G7745" s="27"/>
    </row>
    <row r="7746" spans="1:7" x14ac:dyDescent="0.15">
      <c r="A7746" s="25" t="s">
        <v>86</v>
      </c>
      <c r="B7746" s="26" t="s">
        <v>87</v>
      </c>
      <c r="C7746" s="26" t="s">
        <v>88</v>
      </c>
      <c r="D7746" s="26" t="s">
        <v>18</v>
      </c>
      <c r="E7746" s="26" t="s">
        <v>17</v>
      </c>
      <c r="F7746" s="26">
        <v>2023</v>
      </c>
      <c r="G7746" s="27">
        <v>8</v>
      </c>
    </row>
    <row r="7747" spans="1:7" x14ac:dyDescent="0.15">
      <c r="A7747" s="25" t="s">
        <v>86</v>
      </c>
      <c r="B7747" s="26" t="s">
        <v>87</v>
      </c>
      <c r="C7747" s="26" t="s">
        <v>88</v>
      </c>
      <c r="D7747" s="26" t="s">
        <v>18</v>
      </c>
      <c r="E7747" s="26" t="s">
        <v>17</v>
      </c>
      <c r="F7747" s="26">
        <v>2022</v>
      </c>
      <c r="G7747" s="27">
        <v>8.1</v>
      </c>
    </row>
    <row r="7748" spans="1:7" x14ac:dyDescent="0.15">
      <c r="A7748" s="25" t="s">
        <v>86</v>
      </c>
      <c r="B7748" s="26" t="s">
        <v>87</v>
      </c>
      <c r="C7748" s="26" t="s">
        <v>88</v>
      </c>
      <c r="D7748" s="26" t="s">
        <v>18</v>
      </c>
      <c r="E7748" s="26" t="s">
        <v>17</v>
      </c>
      <c r="F7748" s="26">
        <v>2021</v>
      </c>
      <c r="G7748" s="27">
        <v>8.2000000000000011</v>
      </c>
    </row>
    <row r="7749" spans="1:7" x14ac:dyDescent="0.15">
      <c r="A7749" s="25" t="s">
        <v>86</v>
      </c>
      <c r="B7749" s="26" t="s">
        <v>87</v>
      </c>
      <c r="C7749" s="26" t="s">
        <v>88</v>
      </c>
      <c r="D7749" s="26" t="s">
        <v>18</v>
      </c>
      <c r="E7749" s="26" t="s">
        <v>17</v>
      </c>
      <c r="F7749" s="26">
        <v>2020</v>
      </c>
      <c r="G7749" s="27">
        <v>8.3000000000000007</v>
      </c>
    </row>
    <row r="7750" spans="1:7" x14ac:dyDescent="0.15">
      <c r="A7750" s="25" t="s">
        <v>86</v>
      </c>
      <c r="B7750" s="26" t="s">
        <v>87</v>
      </c>
      <c r="C7750" s="26" t="s">
        <v>88</v>
      </c>
      <c r="D7750" s="26" t="s">
        <v>18</v>
      </c>
      <c r="E7750" s="26" t="s">
        <v>17</v>
      </c>
      <c r="F7750" s="26">
        <v>2019</v>
      </c>
      <c r="G7750" s="27">
        <v>8.4</v>
      </c>
    </row>
    <row r="7751" spans="1:7" x14ac:dyDescent="0.15">
      <c r="A7751" s="25" t="s">
        <v>86</v>
      </c>
      <c r="B7751" s="26" t="s">
        <v>87</v>
      </c>
      <c r="C7751" s="26" t="s">
        <v>88</v>
      </c>
      <c r="D7751" s="26" t="s">
        <v>18</v>
      </c>
      <c r="E7751" s="26" t="s">
        <v>17</v>
      </c>
      <c r="F7751" s="26">
        <v>2018</v>
      </c>
      <c r="G7751" s="27">
        <v>8.5</v>
      </c>
    </row>
    <row r="7752" spans="1:7" x14ac:dyDescent="0.15">
      <c r="A7752" s="25" t="s">
        <v>86</v>
      </c>
      <c r="B7752" s="26" t="s">
        <v>87</v>
      </c>
      <c r="C7752" s="26" t="s">
        <v>88</v>
      </c>
      <c r="D7752" s="26" t="s">
        <v>18</v>
      </c>
      <c r="E7752" s="26" t="s">
        <v>17</v>
      </c>
      <c r="F7752" s="26">
        <v>2017</v>
      </c>
      <c r="G7752" s="27">
        <v>8.6</v>
      </c>
    </row>
    <row r="7753" spans="1:7" x14ac:dyDescent="0.15">
      <c r="A7753" s="25" t="s">
        <v>86</v>
      </c>
      <c r="B7753" s="26" t="s">
        <v>87</v>
      </c>
      <c r="C7753" s="26" t="s">
        <v>88</v>
      </c>
      <c r="D7753" s="26" t="s">
        <v>18</v>
      </c>
      <c r="E7753" s="26" t="s">
        <v>17</v>
      </c>
      <c r="F7753" s="26">
        <v>2016</v>
      </c>
      <c r="G7753" s="27">
        <v>8.7000000000000011</v>
      </c>
    </row>
    <row r="7754" spans="1:7" x14ac:dyDescent="0.15">
      <c r="A7754" s="25" t="s">
        <v>86</v>
      </c>
      <c r="B7754" s="26" t="s">
        <v>87</v>
      </c>
      <c r="C7754" s="26" t="s">
        <v>88</v>
      </c>
      <c r="D7754" s="26" t="s">
        <v>18</v>
      </c>
      <c r="E7754" s="26" t="s">
        <v>17</v>
      </c>
      <c r="F7754" s="26">
        <v>2015</v>
      </c>
      <c r="G7754" s="27">
        <v>8.8000000000000007</v>
      </c>
    </row>
    <row r="7755" spans="1:7" x14ac:dyDescent="0.15">
      <c r="A7755" s="25" t="s">
        <v>86</v>
      </c>
      <c r="B7755" s="26" t="s">
        <v>87</v>
      </c>
      <c r="C7755" s="26" t="s">
        <v>88</v>
      </c>
      <c r="D7755" s="26" t="s">
        <v>18</v>
      </c>
      <c r="E7755" s="26" t="s">
        <v>17</v>
      </c>
      <c r="F7755" s="26">
        <v>2014</v>
      </c>
      <c r="G7755" s="27">
        <v>8.9</v>
      </c>
    </row>
    <row r="7756" spans="1:7" x14ac:dyDescent="0.15">
      <c r="A7756" s="25" t="s">
        <v>86</v>
      </c>
      <c r="B7756" s="26" t="s">
        <v>87</v>
      </c>
      <c r="C7756" s="26" t="s">
        <v>88</v>
      </c>
      <c r="D7756" s="26" t="s">
        <v>18</v>
      </c>
      <c r="E7756" s="26" t="s">
        <v>17</v>
      </c>
      <c r="F7756" s="26">
        <v>2013</v>
      </c>
      <c r="G7756" s="27">
        <v>8.9</v>
      </c>
    </row>
    <row r="7757" spans="1:7" x14ac:dyDescent="0.15">
      <c r="A7757" s="25" t="s">
        <v>86</v>
      </c>
      <c r="B7757" s="26" t="s">
        <v>87</v>
      </c>
      <c r="C7757" s="26" t="s">
        <v>88</v>
      </c>
      <c r="D7757" s="26" t="s">
        <v>18</v>
      </c>
      <c r="E7757" s="26" t="s">
        <v>17</v>
      </c>
      <c r="F7757" s="26">
        <v>2012</v>
      </c>
      <c r="G7757" s="27">
        <v>9</v>
      </c>
    </row>
    <row r="7758" spans="1:7" x14ac:dyDescent="0.15">
      <c r="A7758" s="25" t="s">
        <v>86</v>
      </c>
      <c r="B7758" s="26" t="s">
        <v>87</v>
      </c>
      <c r="C7758" s="26" t="s">
        <v>88</v>
      </c>
      <c r="D7758" s="26" t="s">
        <v>18</v>
      </c>
      <c r="E7758" s="26" t="s">
        <v>17</v>
      </c>
      <c r="F7758" s="26">
        <v>2011</v>
      </c>
      <c r="G7758" s="27">
        <v>9</v>
      </c>
    </row>
    <row r="7759" spans="1:7" x14ac:dyDescent="0.15">
      <c r="A7759" s="25" t="s">
        <v>86</v>
      </c>
      <c r="B7759" s="26" t="s">
        <v>87</v>
      </c>
      <c r="C7759" s="26" t="s">
        <v>88</v>
      </c>
      <c r="D7759" s="26" t="s">
        <v>18</v>
      </c>
      <c r="E7759" s="26" t="s">
        <v>17</v>
      </c>
      <c r="F7759" s="26">
        <v>2010</v>
      </c>
      <c r="G7759" s="27">
        <v>9.1</v>
      </c>
    </row>
    <row r="7760" spans="1:7" x14ac:dyDescent="0.15">
      <c r="A7760" s="25" t="s">
        <v>86</v>
      </c>
      <c r="B7760" s="26" t="s">
        <v>87</v>
      </c>
      <c r="C7760" s="26" t="s">
        <v>88</v>
      </c>
      <c r="D7760" s="26" t="s">
        <v>18</v>
      </c>
      <c r="E7760" s="26" t="s">
        <v>17</v>
      </c>
      <c r="F7760" s="26">
        <v>2009</v>
      </c>
      <c r="G7760" s="27">
        <v>9.1</v>
      </c>
    </row>
    <row r="7761" spans="1:7" x14ac:dyDescent="0.15">
      <c r="A7761" s="25" t="s">
        <v>86</v>
      </c>
      <c r="B7761" s="26" t="s">
        <v>87</v>
      </c>
      <c r="C7761" s="26" t="s">
        <v>88</v>
      </c>
      <c r="D7761" s="26" t="s">
        <v>18</v>
      </c>
      <c r="E7761" s="26" t="s">
        <v>17</v>
      </c>
      <c r="F7761" s="26">
        <v>2008</v>
      </c>
      <c r="G7761" s="27">
        <v>9.1</v>
      </c>
    </row>
    <row r="7762" spans="1:7" x14ac:dyDescent="0.15">
      <c r="A7762" s="25" t="s">
        <v>86</v>
      </c>
      <c r="B7762" s="26" t="s">
        <v>87</v>
      </c>
      <c r="C7762" s="26" t="s">
        <v>88</v>
      </c>
      <c r="D7762" s="26" t="s">
        <v>18</v>
      </c>
      <c r="E7762" s="26" t="s">
        <v>17</v>
      </c>
      <c r="F7762" s="26">
        <v>2007</v>
      </c>
      <c r="G7762" s="27">
        <v>9.1</v>
      </c>
    </row>
    <row r="7763" spans="1:7" x14ac:dyDescent="0.15">
      <c r="A7763" s="25" t="s">
        <v>86</v>
      </c>
      <c r="B7763" s="26" t="s">
        <v>87</v>
      </c>
      <c r="C7763" s="26" t="s">
        <v>88</v>
      </c>
      <c r="D7763" s="26" t="s">
        <v>18</v>
      </c>
      <c r="E7763" s="26" t="s">
        <v>17</v>
      </c>
      <c r="F7763" s="26">
        <v>2006</v>
      </c>
      <c r="G7763" s="27">
        <v>9.1</v>
      </c>
    </row>
    <row r="7764" spans="1:7" x14ac:dyDescent="0.15">
      <c r="A7764" s="25" t="s">
        <v>86</v>
      </c>
      <c r="B7764" s="26" t="s">
        <v>87</v>
      </c>
      <c r="C7764" s="26" t="s">
        <v>88</v>
      </c>
      <c r="D7764" s="26" t="s">
        <v>18</v>
      </c>
      <c r="E7764" s="26" t="s">
        <v>17</v>
      </c>
      <c r="F7764" s="26">
        <v>2005</v>
      </c>
      <c r="G7764" s="27">
        <v>9.1</v>
      </c>
    </row>
    <row r="7765" spans="1:7" x14ac:dyDescent="0.15">
      <c r="A7765" s="25" t="s">
        <v>86</v>
      </c>
      <c r="B7765" s="26" t="s">
        <v>87</v>
      </c>
      <c r="C7765" s="26" t="s">
        <v>88</v>
      </c>
      <c r="D7765" s="26" t="s">
        <v>18</v>
      </c>
      <c r="E7765" s="26" t="s">
        <v>17</v>
      </c>
      <c r="F7765" s="26">
        <v>2004</v>
      </c>
      <c r="G7765" s="27">
        <v>9.1</v>
      </c>
    </row>
    <row r="7766" spans="1:7" x14ac:dyDescent="0.15">
      <c r="A7766" s="25" t="s">
        <v>86</v>
      </c>
      <c r="B7766" s="26" t="s">
        <v>87</v>
      </c>
      <c r="C7766" s="26" t="s">
        <v>88</v>
      </c>
      <c r="D7766" s="26" t="s">
        <v>18</v>
      </c>
      <c r="E7766" s="26" t="s">
        <v>17</v>
      </c>
      <c r="F7766" s="26">
        <v>2003</v>
      </c>
      <c r="G7766" s="27">
        <v>9.1</v>
      </c>
    </row>
    <row r="7767" spans="1:7" x14ac:dyDescent="0.15">
      <c r="A7767" s="25" t="s">
        <v>86</v>
      </c>
      <c r="B7767" s="26" t="s">
        <v>87</v>
      </c>
      <c r="C7767" s="26" t="s">
        <v>88</v>
      </c>
      <c r="D7767" s="26" t="s">
        <v>18</v>
      </c>
      <c r="E7767" s="26" t="s">
        <v>17</v>
      </c>
      <c r="F7767" s="26">
        <v>2002</v>
      </c>
      <c r="G7767" s="27">
        <v>9.1</v>
      </c>
    </row>
    <row r="7768" spans="1:7" x14ac:dyDescent="0.15">
      <c r="A7768" s="25" t="s">
        <v>86</v>
      </c>
      <c r="B7768" s="26" t="s">
        <v>87</v>
      </c>
      <c r="C7768" s="26" t="s">
        <v>88</v>
      </c>
      <c r="D7768" s="26" t="s">
        <v>18</v>
      </c>
      <c r="E7768" s="26" t="s">
        <v>17</v>
      </c>
      <c r="F7768" s="26">
        <v>2001</v>
      </c>
      <c r="G7768" s="27">
        <v>9</v>
      </c>
    </row>
    <row r="7769" spans="1:7" x14ac:dyDescent="0.15">
      <c r="A7769" s="25" t="s">
        <v>86</v>
      </c>
      <c r="B7769" s="26" t="s">
        <v>87</v>
      </c>
      <c r="C7769" s="26" t="s">
        <v>88</v>
      </c>
      <c r="D7769" s="26" t="s">
        <v>18</v>
      </c>
      <c r="E7769" s="26" t="s">
        <v>17</v>
      </c>
      <c r="F7769" s="26">
        <v>2000</v>
      </c>
      <c r="G7769" s="27">
        <v>9</v>
      </c>
    </row>
    <row r="7770" spans="1:7" x14ac:dyDescent="0.15">
      <c r="A7770" s="25" t="s">
        <v>86</v>
      </c>
      <c r="B7770" s="26" t="s">
        <v>87</v>
      </c>
      <c r="C7770" s="26" t="s">
        <v>88</v>
      </c>
      <c r="D7770" s="26" t="s">
        <v>18</v>
      </c>
      <c r="E7770" s="26" t="s">
        <v>17</v>
      </c>
      <c r="F7770" s="26">
        <v>1999</v>
      </c>
      <c r="G7770" s="27">
        <v>9</v>
      </c>
    </row>
    <row r="7771" spans="1:7" x14ac:dyDescent="0.15">
      <c r="A7771" s="25" t="s">
        <v>86</v>
      </c>
      <c r="B7771" s="26" t="s">
        <v>87</v>
      </c>
      <c r="C7771" s="26" t="s">
        <v>88</v>
      </c>
      <c r="D7771" s="26" t="s">
        <v>18</v>
      </c>
      <c r="E7771" s="26" t="s">
        <v>17</v>
      </c>
      <c r="F7771" s="26">
        <v>1998</v>
      </c>
      <c r="G7771" s="27">
        <v>8.9</v>
      </c>
    </row>
    <row r="7772" spans="1:7" x14ac:dyDescent="0.15">
      <c r="A7772" s="25" t="s">
        <v>86</v>
      </c>
      <c r="B7772" s="26" t="s">
        <v>87</v>
      </c>
      <c r="C7772" s="26" t="s">
        <v>88</v>
      </c>
      <c r="D7772" s="26" t="s">
        <v>18</v>
      </c>
      <c r="E7772" s="26" t="s">
        <v>17</v>
      </c>
      <c r="F7772" s="26">
        <v>1997</v>
      </c>
      <c r="G7772" s="27">
        <v>8.8000000000000007</v>
      </c>
    </row>
    <row r="7773" spans="1:7" x14ac:dyDescent="0.15">
      <c r="A7773" s="25" t="s">
        <v>86</v>
      </c>
      <c r="B7773" s="26" t="s">
        <v>87</v>
      </c>
      <c r="C7773" s="26" t="s">
        <v>88</v>
      </c>
      <c r="D7773" s="26" t="s">
        <v>18</v>
      </c>
      <c r="E7773" s="26" t="s">
        <v>17</v>
      </c>
      <c r="F7773" s="26">
        <v>1996</v>
      </c>
      <c r="G7773" s="27">
        <v>8.7000000000000011</v>
      </c>
    </row>
    <row r="7774" spans="1:7" x14ac:dyDescent="0.15">
      <c r="A7774" s="25" t="s">
        <v>86</v>
      </c>
      <c r="B7774" s="26" t="s">
        <v>87</v>
      </c>
      <c r="C7774" s="26" t="s">
        <v>88</v>
      </c>
      <c r="D7774" s="26" t="s">
        <v>18</v>
      </c>
      <c r="E7774" s="26" t="s">
        <v>17</v>
      </c>
      <c r="F7774" s="26">
        <v>1995</v>
      </c>
      <c r="G7774" s="27">
        <v>8.6</v>
      </c>
    </row>
    <row r="7775" spans="1:7" x14ac:dyDescent="0.15">
      <c r="A7775" s="25" t="s">
        <v>86</v>
      </c>
      <c r="B7775" s="26" t="s">
        <v>87</v>
      </c>
      <c r="C7775" s="26" t="s">
        <v>88</v>
      </c>
      <c r="D7775" s="26" t="s">
        <v>18</v>
      </c>
      <c r="E7775" s="26" t="s">
        <v>17</v>
      </c>
      <c r="F7775" s="26">
        <v>1994</v>
      </c>
      <c r="G7775" s="27">
        <v>8.5</v>
      </c>
    </row>
    <row r="7776" spans="1:7" x14ac:dyDescent="0.15">
      <c r="A7776" s="25" t="s">
        <v>86</v>
      </c>
      <c r="B7776" s="26" t="s">
        <v>87</v>
      </c>
      <c r="C7776" s="26" t="s">
        <v>88</v>
      </c>
      <c r="D7776" s="26" t="s">
        <v>18</v>
      </c>
      <c r="E7776" s="26" t="s">
        <v>17</v>
      </c>
      <c r="F7776" s="26">
        <v>1993</v>
      </c>
      <c r="G7776" s="27">
        <v>8.4</v>
      </c>
    </row>
    <row r="7777" spans="1:7" x14ac:dyDescent="0.15">
      <c r="A7777" s="25" t="s">
        <v>86</v>
      </c>
      <c r="B7777" s="26" t="s">
        <v>87</v>
      </c>
      <c r="C7777" s="26" t="s">
        <v>88</v>
      </c>
      <c r="D7777" s="26" t="s">
        <v>18</v>
      </c>
      <c r="E7777" s="26" t="s">
        <v>17</v>
      </c>
      <c r="F7777" s="26">
        <v>1992</v>
      </c>
      <c r="G7777" s="27">
        <v>8.3000000000000007</v>
      </c>
    </row>
    <row r="7778" spans="1:7" x14ac:dyDescent="0.15">
      <c r="A7778" s="25" t="s">
        <v>86</v>
      </c>
      <c r="B7778" s="26" t="s">
        <v>87</v>
      </c>
      <c r="C7778" s="26" t="s">
        <v>88</v>
      </c>
      <c r="D7778" s="26" t="s">
        <v>18</v>
      </c>
      <c r="E7778" s="26" t="s">
        <v>17</v>
      </c>
      <c r="F7778" s="26">
        <v>1991</v>
      </c>
      <c r="G7778" s="27">
        <v>8.2000000000000011</v>
      </c>
    </row>
    <row r="7779" spans="1:7" x14ac:dyDescent="0.15">
      <c r="A7779" s="25" t="s">
        <v>86</v>
      </c>
      <c r="B7779" s="26" t="s">
        <v>87</v>
      </c>
      <c r="C7779" s="26" t="s">
        <v>88</v>
      </c>
      <c r="D7779" s="26" t="s">
        <v>18</v>
      </c>
      <c r="E7779" s="26" t="s">
        <v>17</v>
      </c>
      <c r="F7779" s="26">
        <v>1990</v>
      </c>
      <c r="G7779" s="27">
        <v>8</v>
      </c>
    </row>
    <row r="7780" spans="1:7" x14ac:dyDescent="0.15">
      <c r="A7780" s="25" t="s">
        <v>86</v>
      </c>
      <c r="B7780" s="26" t="s">
        <v>87</v>
      </c>
      <c r="C7780" s="26" t="s">
        <v>88</v>
      </c>
      <c r="D7780" s="26" t="s">
        <v>18</v>
      </c>
      <c r="E7780" s="26" t="s">
        <v>17</v>
      </c>
      <c r="F7780" s="26">
        <v>1989</v>
      </c>
      <c r="G7780" s="27">
        <v>7.9</v>
      </c>
    </row>
    <row r="7781" spans="1:7" x14ac:dyDescent="0.15">
      <c r="A7781" s="25" t="s">
        <v>86</v>
      </c>
      <c r="B7781" s="26" t="s">
        <v>87</v>
      </c>
      <c r="C7781" s="26" t="s">
        <v>88</v>
      </c>
      <c r="D7781" s="26" t="s">
        <v>18</v>
      </c>
      <c r="E7781" s="26" t="s">
        <v>17</v>
      </c>
      <c r="F7781" s="26">
        <v>1988</v>
      </c>
      <c r="G7781" s="27">
        <v>7.7</v>
      </c>
    </row>
    <row r="7782" spans="1:7" x14ac:dyDescent="0.15">
      <c r="A7782" s="25" t="s">
        <v>86</v>
      </c>
      <c r="B7782" s="26" t="s">
        <v>87</v>
      </c>
      <c r="C7782" s="26" t="s">
        <v>88</v>
      </c>
      <c r="D7782" s="26" t="s">
        <v>18</v>
      </c>
      <c r="E7782" s="26" t="s">
        <v>17</v>
      </c>
      <c r="F7782" s="26">
        <v>1987</v>
      </c>
      <c r="G7782" s="27">
        <v>7.6</v>
      </c>
    </row>
    <row r="7783" spans="1:7" x14ac:dyDescent="0.15">
      <c r="A7783" s="25" t="s">
        <v>86</v>
      </c>
      <c r="B7783" s="26" t="s">
        <v>87</v>
      </c>
      <c r="C7783" s="26" t="s">
        <v>88</v>
      </c>
      <c r="D7783" s="26" t="s">
        <v>18</v>
      </c>
      <c r="E7783" s="26" t="s">
        <v>17</v>
      </c>
      <c r="F7783" s="26">
        <v>1986</v>
      </c>
      <c r="G7783" s="27">
        <v>7.4</v>
      </c>
    </row>
    <row r="7784" spans="1:7" x14ac:dyDescent="0.15">
      <c r="A7784" s="25" t="s">
        <v>86</v>
      </c>
      <c r="B7784" s="26" t="s">
        <v>87</v>
      </c>
      <c r="C7784" s="26" t="s">
        <v>88</v>
      </c>
      <c r="D7784" s="26" t="s">
        <v>18</v>
      </c>
      <c r="E7784" s="26" t="s">
        <v>17</v>
      </c>
      <c r="F7784" s="26">
        <v>1985</v>
      </c>
      <c r="G7784" s="27">
        <v>7.2</v>
      </c>
    </row>
    <row r="7785" spans="1:7" x14ac:dyDescent="0.15">
      <c r="A7785" s="25" t="s">
        <v>86</v>
      </c>
      <c r="B7785" s="26" t="s">
        <v>87</v>
      </c>
      <c r="C7785" s="26" t="s">
        <v>88</v>
      </c>
      <c r="D7785" s="26" t="s">
        <v>18</v>
      </c>
      <c r="E7785" s="26" t="s">
        <v>17</v>
      </c>
      <c r="F7785" s="26">
        <v>1984</v>
      </c>
      <c r="G7785" s="27">
        <v>7</v>
      </c>
    </row>
    <row r="7786" spans="1:7" x14ac:dyDescent="0.15">
      <c r="A7786" s="25" t="s">
        <v>86</v>
      </c>
      <c r="B7786" s="26" t="s">
        <v>87</v>
      </c>
      <c r="C7786" s="26" t="s">
        <v>88</v>
      </c>
      <c r="D7786" s="26" t="s">
        <v>18</v>
      </c>
      <c r="E7786" s="26" t="s">
        <v>17</v>
      </c>
      <c r="F7786" s="26">
        <v>1983</v>
      </c>
      <c r="G7786" s="27">
        <v>6.9</v>
      </c>
    </row>
    <row r="7787" spans="1:7" x14ac:dyDescent="0.15">
      <c r="A7787" s="25" t="s">
        <v>86</v>
      </c>
      <c r="B7787" s="26" t="s">
        <v>87</v>
      </c>
      <c r="C7787" s="26" t="s">
        <v>88</v>
      </c>
      <c r="D7787" s="26" t="s">
        <v>18</v>
      </c>
      <c r="E7787" s="26" t="s">
        <v>17</v>
      </c>
      <c r="F7787" s="26">
        <v>1982</v>
      </c>
      <c r="G7787" s="27">
        <v>6.7</v>
      </c>
    </row>
    <row r="7788" spans="1:7" x14ac:dyDescent="0.15">
      <c r="A7788" s="25" t="s">
        <v>86</v>
      </c>
      <c r="B7788" s="26" t="s">
        <v>87</v>
      </c>
      <c r="C7788" s="26" t="s">
        <v>88</v>
      </c>
      <c r="D7788" s="26" t="s">
        <v>18</v>
      </c>
      <c r="E7788" s="26" t="s">
        <v>17</v>
      </c>
      <c r="F7788" s="26">
        <v>1981</v>
      </c>
      <c r="G7788" s="27">
        <v>6.5</v>
      </c>
    </row>
    <row r="7789" spans="1:7" x14ac:dyDescent="0.15">
      <c r="A7789" s="25" t="s">
        <v>86</v>
      </c>
      <c r="B7789" s="26" t="s">
        <v>87</v>
      </c>
      <c r="C7789" s="26" t="s">
        <v>88</v>
      </c>
      <c r="D7789" s="26" t="s">
        <v>18</v>
      </c>
      <c r="E7789" s="26" t="s">
        <v>17</v>
      </c>
      <c r="F7789" s="26">
        <v>1980</v>
      </c>
      <c r="G7789" s="27">
        <v>6.2</v>
      </c>
    </row>
    <row r="7790" spans="1:7" x14ac:dyDescent="0.15">
      <c r="A7790" s="25" t="s">
        <v>86</v>
      </c>
      <c r="B7790" s="26" t="s">
        <v>87</v>
      </c>
      <c r="C7790" s="26" t="s">
        <v>88</v>
      </c>
      <c r="D7790" s="26" t="s">
        <v>18</v>
      </c>
      <c r="E7790" s="26" t="s">
        <v>17</v>
      </c>
      <c r="F7790" s="26">
        <v>1979</v>
      </c>
      <c r="G7790" s="27">
        <v>6</v>
      </c>
    </row>
    <row r="7791" spans="1:7" x14ac:dyDescent="0.15">
      <c r="A7791" s="25" t="s">
        <v>86</v>
      </c>
      <c r="B7791" s="26" t="s">
        <v>87</v>
      </c>
      <c r="C7791" s="26" t="s">
        <v>88</v>
      </c>
      <c r="D7791" s="26" t="s">
        <v>18</v>
      </c>
      <c r="E7791" s="26" t="s">
        <v>17</v>
      </c>
      <c r="F7791" s="26">
        <v>1978</v>
      </c>
      <c r="G7791" s="27">
        <v>5.8000000000000016</v>
      </c>
    </row>
    <row r="7792" spans="1:7" x14ac:dyDescent="0.15">
      <c r="A7792" s="25" t="s">
        <v>86</v>
      </c>
      <c r="B7792" s="26" t="s">
        <v>87</v>
      </c>
      <c r="C7792" s="26" t="s">
        <v>88</v>
      </c>
      <c r="D7792" s="26" t="s">
        <v>18</v>
      </c>
      <c r="E7792" s="26" t="s">
        <v>17</v>
      </c>
      <c r="F7792" s="26">
        <v>1977</v>
      </c>
      <c r="G7792" s="27">
        <v>5.5</v>
      </c>
    </row>
    <row r="7793" spans="1:7" x14ac:dyDescent="0.15">
      <c r="A7793" s="25" t="s">
        <v>86</v>
      </c>
      <c r="B7793" s="26" t="s">
        <v>87</v>
      </c>
      <c r="C7793" s="26" t="s">
        <v>88</v>
      </c>
      <c r="D7793" s="26" t="s">
        <v>18</v>
      </c>
      <c r="E7793" s="26" t="s">
        <v>17</v>
      </c>
      <c r="F7793" s="26">
        <v>1976</v>
      </c>
      <c r="G7793" s="27">
        <v>5.3000000000000007</v>
      </c>
    </row>
    <row r="7794" spans="1:7" x14ac:dyDescent="0.15">
      <c r="A7794" s="25" t="s">
        <v>86</v>
      </c>
      <c r="B7794" s="26" t="s">
        <v>87</v>
      </c>
      <c r="C7794" s="26" t="s">
        <v>88</v>
      </c>
      <c r="D7794" s="26" t="s">
        <v>18</v>
      </c>
      <c r="E7794" s="26" t="s">
        <v>17</v>
      </c>
      <c r="F7794" s="26">
        <v>1975</v>
      </c>
      <c r="G7794" s="27">
        <v>5</v>
      </c>
    </row>
    <row r="7795" spans="1:7" x14ac:dyDescent="0.15">
      <c r="A7795" s="25" t="s">
        <v>86</v>
      </c>
      <c r="B7795" s="26" t="s">
        <v>87</v>
      </c>
      <c r="C7795" s="26" t="s">
        <v>88</v>
      </c>
      <c r="D7795" s="26" t="s">
        <v>18</v>
      </c>
      <c r="E7795" s="26" t="s">
        <v>17</v>
      </c>
      <c r="F7795" s="26">
        <v>1974</v>
      </c>
      <c r="G7795" s="27">
        <v>4.7</v>
      </c>
    </row>
    <row r="7796" spans="1:7" x14ac:dyDescent="0.15">
      <c r="A7796" s="25" t="s">
        <v>86</v>
      </c>
      <c r="B7796" s="26" t="s">
        <v>87</v>
      </c>
      <c r="C7796" s="26" t="s">
        <v>88</v>
      </c>
      <c r="D7796" s="26" t="s">
        <v>18</v>
      </c>
      <c r="E7796" s="26" t="s">
        <v>17</v>
      </c>
      <c r="F7796" s="26">
        <v>1973</v>
      </c>
      <c r="G7796" s="27">
        <v>4.5</v>
      </c>
    </row>
    <row r="7797" spans="1:7" x14ac:dyDescent="0.15">
      <c r="A7797" s="25" t="s">
        <v>86</v>
      </c>
      <c r="B7797" s="26" t="s">
        <v>87</v>
      </c>
      <c r="C7797" s="26" t="s">
        <v>88</v>
      </c>
      <c r="D7797" s="26" t="s">
        <v>18</v>
      </c>
      <c r="E7797" s="26" t="s">
        <v>17</v>
      </c>
      <c r="F7797" s="26">
        <v>1972</v>
      </c>
      <c r="G7797" s="27">
        <v>4.2</v>
      </c>
    </row>
    <row r="7798" spans="1:7" x14ac:dyDescent="0.15">
      <c r="A7798" s="25" t="s">
        <v>86</v>
      </c>
      <c r="B7798" s="26" t="s">
        <v>87</v>
      </c>
      <c r="C7798" s="26" t="s">
        <v>88</v>
      </c>
      <c r="D7798" s="26" t="s">
        <v>18</v>
      </c>
      <c r="E7798" s="26" t="s">
        <v>17</v>
      </c>
      <c r="F7798" s="26">
        <v>1971</v>
      </c>
      <c r="G7798" s="27">
        <v>3.8</v>
      </c>
    </row>
    <row r="7799" spans="1:7" x14ac:dyDescent="0.15">
      <c r="A7799" s="25" t="s">
        <v>86</v>
      </c>
      <c r="B7799" s="26" t="s">
        <v>87</v>
      </c>
      <c r="C7799" s="26" t="s">
        <v>88</v>
      </c>
      <c r="D7799" s="26" t="s">
        <v>18</v>
      </c>
      <c r="E7799" s="26" t="s">
        <v>17</v>
      </c>
      <c r="F7799" s="26">
        <v>1970</v>
      </c>
      <c r="G7799" s="27">
        <v>3.5</v>
      </c>
    </row>
    <row r="7800" spans="1:7" x14ac:dyDescent="0.15">
      <c r="A7800" s="25" t="s">
        <v>86</v>
      </c>
      <c r="B7800" s="26" t="s">
        <v>87</v>
      </c>
      <c r="C7800" s="26" t="s">
        <v>88</v>
      </c>
      <c r="D7800" s="26" t="s">
        <v>18</v>
      </c>
      <c r="E7800" s="26" t="s">
        <v>17</v>
      </c>
      <c r="F7800" s="26">
        <v>1969</v>
      </c>
      <c r="G7800" s="27">
        <v>3.2</v>
      </c>
    </row>
    <row r="7801" spans="1:7" x14ac:dyDescent="0.15">
      <c r="A7801" s="25" t="s">
        <v>86</v>
      </c>
      <c r="B7801" s="26" t="s">
        <v>87</v>
      </c>
      <c r="C7801" s="26" t="s">
        <v>88</v>
      </c>
      <c r="D7801" s="26" t="s">
        <v>18</v>
      </c>
      <c r="E7801" s="26" t="s">
        <v>17</v>
      </c>
      <c r="F7801" s="26">
        <v>1968</v>
      </c>
      <c r="G7801" s="27">
        <v>3</v>
      </c>
    </row>
    <row r="7802" spans="1:7" x14ac:dyDescent="0.15">
      <c r="A7802" s="25" t="s">
        <v>86</v>
      </c>
      <c r="B7802" s="26" t="s">
        <v>87</v>
      </c>
      <c r="C7802" s="26" t="s">
        <v>88</v>
      </c>
      <c r="D7802" s="26" t="s">
        <v>18</v>
      </c>
      <c r="E7802" s="26" t="s">
        <v>17</v>
      </c>
      <c r="F7802" s="26">
        <v>1967</v>
      </c>
      <c r="G7802" s="27">
        <v>2.8</v>
      </c>
    </row>
    <row r="7803" spans="1:7" x14ac:dyDescent="0.15">
      <c r="A7803" s="25" t="s">
        <v>86</v>
      </c>
      <c r="B7803" s="26" t="s">
        <v>87</v>
      </c>
      <c r="C7803" s="26" t="s">
        <v>88</v>
      </c>
      <c r="D7803" s="26" t="s">
        <v>18</v>
      </c>
      <c r="E7803" s="26" t="s">
        <v>17</v>
      </c>
      <c r="F7803" s="26">
        <v>1966</v>
      </c>
      <c r="G7803" s="27">
        <v>2.6</v>
      </c>
    </row>
    <row r="7804" spans="1:7" x14ac:dyDescent="0.15">
      <c r="A7804" s="25" t="s">
        <v>86</v>
      </c>
      <c r="B7804" s="26" t="s">
        <v>87</v>
      </c>
      <c r="C7804" s="26" t="s">
        <v>88</v>
      </c>
      <c r="D7804" s="26" t="s">
        <v>18</v>
      </c>
      <c r="E7804" s="26" t="s">
        <v>17</v>
      </c>
      <c r="F7804" s="26">
        <v>1965</v>
      </c>
      <c r="G7804" s="27">
        <v>2.4</v>
      </c>
    </row>
    <row r="7805" spans="1:7" x14ac:dyDescent="0.15">
      <c r="A7805" s="25" t="s">
        <v>86</v>
      </c>
      <c r="B7805" s="26" t="s">
        <v>87</v>
      </c>
      <c r="C7805" s="26" t="s">
        <v>88</v>
      </c>
      <c r="D7805" s="26" t="s">
        <v>18</v>
      </c>
      <c r="E7805" s="26" t="s">
        <v>17</v>
      </c>
      <c r="F7805" s="26">
        <v>1964</v>
      </c>
      <c r="G7805" s="27"/>
    </row>
    <row r="7806" spans="1:7" x14ac:dyDescent="0.15">
      <c r="A7806" s="25" t="s">
        <v>86</v>
      </c>
      <c r="B7806" s="26" t="s">
        <v>87</v>
      </c>
      <c r="C7806" s="26" t="s">
        <v>88</v>
      </c>
      <c r="D7806" s="26" t="s">
        <v>18</v>
      </c>
      <c r="E7806" s="26" t="s">
        <v>17</v>
      </c>
      <c r="F7806" s="26">
        <v>1963</v>
      </c>
      <c r="G7806" s="27"/>
    </row>
    <row r="7807" spans="1:7" x14ac:dyDescent="0.15">
      <c r="A7807" s="25" t="s">
        <v>86</v>
      </c>
      <c r="B7807" s="26" t="s">
        <v>87</v>
      </c>
      <c r="C7807" s="26" t="s">
        <v>88</v>
      </c>
      <c r="D7807" s="26" t="s">
        <v>18</v>
      </c>
      <c r="E7807" s="26" t="s">
        <v>17</v>
      </c>
      <c r="F7807" s="26">
        <v>1962</v>
      </c>
      <c r="G7807" s="27"/>
    </row>
    <row r="7808" spans="1:7" x14ac:dyDescent="0.15">
      <c r="A7808" s="25" t="s">
        <v>86</v>
      </c>
      <c r="B7808" s="26" t="s">
        <v>87</v>
      </c>
      <c r="C7808" s="26" t="s">
        <v>88</v>
      </c>
      <c r="D7808" s="26" t="s">
        <v>18</v>
      </c>
      <c r="E7808" s="26" t="s">
        <v>17</v>
      </c>
      <c r="F7808" s="26">
        <v>1961</v>
      </c>
      <c r="G7808" s="27"/>
    </row>
    <row r="7809" spans="1:7" x14ac:dyDescent="0.15">
      <c r="A7809" s="25" t="s">
        <v>86</v>
      </c>
      <c r="B7809" s="26" t="s">
        <v>87</v>
      </c>
      <c r="C7809" s="26" t="s">
        <v>88</v>
      </c>
      <c r="D7809" s="26" t="s">
        <v>18</v>
      </c>
      <c r="E7809" s="26" t="s">
        <v>17</v>
      </c>
      <c r="F7809" s="26">
        <v>1960</v>
      </c>
      <c r="G7809" s="27"/>
    </row>
    <row r="7810" spans="1:7" x14ac:dyDescent="0.15">
      <c r="A7810" s="25" t="s">
        <v>86</v>
      </c>
      <c r="B7810" s="26" t="s">
        <v>87</v>
      </c>
      <c r="C7810" s="26" t="s">
        <v>88</v>
      </c>
      <c r="D7810" s="26" t="s">
        <v>28</v>
      </c>
      <c r="E7810" s="26" t="s">
        <v>27</v>
      </c>
      <c r="F7810" s="26">
        <v>2023</v>
      </c>
      <c r="G7810" s="27">
        <v>9.1</v>
      </c>
    </row>
    <row r="7811" spans="1:7" x14ac:dyDescent="0.15">
      <c r="A7811" s="25" t="s">
        <v>86</v>
      </c>
      <c r="B7811" s="26" t="s">
        <v>87</v>
      </c>
      <c r="C7811" s="26" t="s">
        <v>88</v>
      </c>
      <c r="D7811" s="26" t="s">
        <v>28</v>
      </c>
      <c r="E7811" s="26" t="s">
        <v>27</v>
      </c>
      <c r="F7811" s="26">
        <v>2022</v>
      </c>
      <c r="G7811" s="27">
        <v>9.1</v>
      </c>
    </row>
    <row r="7812" spans="1:7" x14ac:dyDescent="0.15">
      <c r="A7812" s="25" t="s">
        <v>86</v>
      </c>
      <c r="B7812" s="26" t="s">
        <v>87</v>
      </c>
      <c r="C7812" s="26" t="s">
        <v>88</v>
      </c>
      <c r="D7812" s="26" t="s">
        <v>28</v>
      </c>
      <c r="E7812" s="26" t="s">
        <v>27</v>
      </c>
      <c r="F7812" s="26">
        <v>2021</v>
      </c>
      <c r="G7812" s="27">
        <v>9.6000000000000014</v>
      </c>
    </row>
    <row r="7813" spans="1:7" x14ac:dyDescent="0.15">
      <c r="A7813" s="25" t="s">
        <v>86</v>
      </c>
      <c r="B7813" s="26" t="s">
        <v>87</v>
      </c>
      <c r="C7813" s="26" t="s">
        <v>88</v>
      </c>
      <c r="D7813" s="26" t="s">
        <v>28</v>
      </c>
      <c r="E7813" s="26" t="s">
        <v>27</v>
      </c>
      <c r="F7813" s="26">
        <v>2020</v>
      </c>
      <c r="G7813" s="27">
        <v>9</v>
      </c>
    </row>
    <row r="7814" spans="1:7" x14ac:dyDescent="0.15">
      <c r="A7814" s="25" t="s">
        <v>86</v>
      </c>
      <c r="B7814" s="26" t="s">
        <v>87</v>
      </c>
      <c r="C7814" s="26" t="s">
        <v>88</v>
      </c>
      <c r="D7814" s="26" t="s">
        <v>28</v>
      </c>
      <c r="E7814" s="26" t="s">
        <v>27</v>
      </c>
      <c r="F7814" s="26">
        <v>2019</v>
      </c>
      <c r="G7814" s="27">
        <v>9.3000000000000007</v>
      </c>
    </row>
    <row r="7815" spans="1:7" x14ac:dyDescent="0.15">
      <c r="A7815" s="25" t="s">
        <v>86</v>
      </c>
      <c r="B7815" s="26" t="s">
        <v>87</v>
      </c>
      <c r="C7815" s="26" t="s">
        <v>88</v>
      </c>
      <c r="D7815" s="26" t="s">
        <v>28</v>
      </c>
      <c r="E7815" s="26" t="s">
        <v>27</v>
      </c>
      <c r="F7815" s="26">
        <v>2018</v>
      </c>
      <c r="G7815" s="27">
        <v>9.4</v>
      </c>
    </row>
    <row r="7816" spans="1:7" x14ac:dyDescent="0.15">
      <c r="A7816" s="25" t="s">
        <v>86</v>
      </c>
      <c r="B7816" s="26" t="s">
        <v>87</v>
      </c>
      <c r="C7816" s="26" t="s">
        <v>88</v>
      </c>
      <c r="D7816" s="26" t="s">
        <v>28</v>
      </c>
      <c r="E7816" s="26" t="s">
        <v>27</v>
      </c>
      <c r="F7816" s="26">
        <v>2017</v>
      </c>
      <c r="G7816" s="27">
        <v>9.4</v>
      </c>
    </row>
    <row r="7817" spans="1:7" x14ac:dyDescent="0.15">
      <c r="A7817" s="25" t="s">
        <v>86</v>
      </c>
      <c r="B7817" s="26" t="s">
        <v>87</v>
      </c>
      <c r="C7817" s="26" t="s">
        <v>88</v>
      </c>
      <c r="D7817" s="26" t="s">
        <v>28</v>
      </c>
      <c r="E7817" s="26" t="s">
        <v>27</v>
      </c>
      <c r="F7817" s="26">
        <v>2016</v>
      </c>
      <c r="G7817" s="27">
        <v>9.4</v>
      </c>
    </row>
    <row r="7818" spans="1:7" x14ac:dyDescent="0.15">
      <c r="A7818" s="25" t="s">
        <v>86</v>
      </c>
      <c r="B7818" s="26" t="s">
        <v>87</v>
      </c>
      <c r="C7818" s="26" t="s">
        <v>88</v>
      </c>
      <c r="D7818" s="26" t="s">
        <v>28</v>
      </c>
      <c r="E7818" s="26" t="s">
        <v>27</v>
      </c>
      <c r="F7818" s="26">
        <v>2015</v>
      </c>
      <c r="G7818" s="27">
        <v>9.3000000000000007</v>
      </c>
    </row>
    <row r="7819" spans="1:7" x14ac:dyDescent="0.15">
      <c r="A7819" s="25" t="s">
        <v>86</v>
      </c>
      <c r="B7819" s="26" t="s">
        <v>87</v>
      </c>
      <c r="C7819" s="26" t="s">
        <v>88</v>
      </c>
      <c r="D7819" s="26" t="s">
        <v>28</v>
      </c>
      <c r="E7819" s="26" t="s">
        <v>27</v>
      </c>
      <c r="F7819" s="26">
        <v>2014</v>
      </c>
      <c r="G7819" s="27">
        <v>9.8000000000000007</v>
      </c>
    </row>
    <row r="7820" spans="1:7" x14ac:dyDescent="0.15">
      <c r="A7820" s="25" t="s">
        <v>86</v>
      </c>
      <c r="B7820" s="26" t="s">
        <v>87</v>
      </c>
      <c r="C7820" s="26" t="s">
        <v>88</v>
      </c>
      <c r="D7820" s="26" t="s">
        <v>28</v>
      </c>
      <c r="E7820" s="26" t="s">
        <v>27</v>
      </c>
      <c r="F7820" s="26">
        <v>2013</v>
      </c>
      <c r="G7820" s="27">
        <v>9.7000000000000011</v>
      </c>
    </row>
    <row r="7821" spans="1:7" x14ac:dyDescent="0.15">
      <c r="A7821" s="25" t="s">
        <v>86</v>
      </c>
      <c r="B7821" s="26" t="s">
        <v>87</v>
      </c>
      <c r="C7821" s="26" t="s">
        <v>88</v>
      </c>
      <c r="D7821" s="26" t="s">
        <v>28</v>
      </c>
      <c r="E7821" s="26" t="s">
        <v>27</v>
      </c>
      <c r="F7821" s="26">
        <v>2012</v>
      </c>
      <c r="G7821" s="27">
        <v>9.4</v>
      </c>
    </row>
    <row r="7822" spans="1:7" x14ac:dyDescent="0.15">
      <c r="A7822" s="25" t="s">
        <v>86</v>
      </c>
      <c r="B7822" s="26" t="s">
        <v>87</v>
      </c>
      <c r="C7822" s="26" t="s">
        <v>88</v>
      </c>
      <c r="D7822" s="26" t="s">
        <v>28</v>
      </c>
      <c r="E7822" s="26" t="s">
        <v>27</v>
      </c>
      <c r="F7822" s="26">
        <v>2011</v>
      </c>
      <c r="G7822" s="27">
        <v>8.8000000000000007</v>
      </c>
    </row>
    <row r="7823" spans="1:7" x14ac:dyDescent="0.15">
      <c r="A7823" s="25" t="s">
        <v>86</v>
      </c>
      <c r="B7823" s="26" t="s">
        <v>87</v>
      </c>
      <c r="C7823" s="26" t="s">
        <v>88</v>
      </c>
      <c r="D7823" s="26" t="s">
        <v>28</v>
      </c>
      <c r="E7823" s="26" t="s">
        <v>27</v>
      </c>
      <c r="F7823" s="26">
        <v>2010</v>
      </c>
      <c r="G7823" s="27">
        <v>9.3000000000000007</v>
      </c>
    </row>
    <row r="7824" spans="1:7" x14ac:dyDescent="0.15">
      <c r="A7824" s="25" t="s">
        <v>86</v>
      </c>
      <c r="B7824" s="26" t="s">
        <v>87</v>
      </c>
      <c r="C7824" s="26" t="s">
        <v>88</v>
      </c>
      <c r="D7824" s="26" t="s">
        <v>28</v>
      </c>
      <c r="E7824" s="26" t="s">
        <v>27</v>
      </c>
      <c r="F7824" s="26">
        <v>2009</v>
      </c>
      <c r="G7824" s="27">
        <v>9.2000000000000011</v>
      </c>
    </row>
    <row r="7825" spans="1:7" x14ac:dyDescent="0.15">
      <c r="A7825" s="25" t="s">
        <v>86</v>
      </c>
      <c r="B7825" s="26" t="s">
        <v>87</v>
      </c>
      <c r="C7825" s="26" t="s">
        <v>88</v>
      </c>
      <c r="D7825" s="26" t="s">
        <v>28</v>
      </c>
      <c r="E7825" s="26" t="s">
        <v>27</v>
      </c>
      <c r="F7825" s="26">
        <v>2008</v>
      </c>
      <c r="G7825" s="27">
        <v>9</v>
      </c>
    </row>
    <row r="7826" spans="1:7" x14ac:dyDescent="0.15">
      <c r="A7826" s="25" t="s">
        <v>86</v>
      </c>
      <c r="B7826" s="26" t="s">
        <v>87</v>
      </c>
      <c r="C7826" s="26" t="s">
        <v>88</v>
      </c>
      <c r="D7826" s="26" t="s">
        <v>28</v>
      </c>
      <c r="E7826" s="26" t="s">
        <v>27</v>
      </c>
      <c r="F7826" s="26">
        <v>2007</v>
      </c>
      <c r="G7826" s="27">
        <v>8.7000000000000011</v>
      </c>
    </row>
    <row r="7827" spans="1:7" x14ac:dyDescent="0.15">
      <c r="A7827" s="25" t="s">
        <v>86</v>
      </c>
      <c r="B7827" s="26" t="s">
        <v>87</v>
      </c>
      <c r="C7827" s="26" t="s">
        <v>88</v>
      </c>
      <c r="D7827" s="26" t="s">
        <v>28</v>
      </c>
      <c r="E7827" s="26" t="s">
        <v>27</v>
      </c>
      <c r="F7827" s="26">
        <v>2006</v>
      </c>
      <c r="G7827" s="27">
        <v>9</v>
      </c>
    </row>
    <row r="7828" spans="1:7" x14ac:dyDescent="0.15">
      <c r="A7828" s="25" t="s">
        <v>86</v>
      </c>
      <c r="B7828" s="26" t="s">
        <v>87</v>
      </c>
      <c r="C7828" s="26" t="s">
        <v>88</v>
      </c>
      <c r="D7828" s="26" t="s">
        <v>28</v>
      </c>
      <c r="E7828" s="26" t="s">
        <v>27</v>
      </c>
      <c r="F7828" s="26">
        <v>2005</v>
      </c>
      <c r="G7828" s="27">
        <v>9.3000000000000007</v>
      </c>
    </row>
    <row r="7829" spans="1:7" x14ac:dyDescent="0.15">
      <c r="A7829" s="25" t="s">
        <v>86</v>
      </c>
      <c r="B7829" s="26" t="s">
        <v>87</v>
      </c>
      <c r="C7829" s="26" t="s">
        <v>88</v>
      </c>
      <c r="D7829" s="26" t="s">
        <v>28</v>
      </c>
      <c r="E7829" s="26" t="s">
        <v>27</v>
      </c>
      <c r="F7829" s="26">
        <v>2004</v>
      </c>
      <c r="G7829" s="27">
        <v>9.1</v>
      </c>
    </row>
    <row r="7830" spans="1:7" x14ac:dyDescent="0.15">
      <c r="A7830" s="25" t="s">
        <v>86</v>
      </c>
      <c r="B7830" s="26" t="s">
        <v>87</v>
      </c>
      <c r="C7830" s="26" t="s">
        <v>88</v>
      </c>
      <c r="D7830" s="26" t="s">
        <v>28</v>
      </c>
      <c r="E7830" s="26" t="s">
        <v>27</v>
      </c>
      <c r="F7830" s="26">
        <v>2003</v>
      </c>
      <c r="G7830" s="27">
        <v>9.3000000000000007</v>
      </c>
    </row>
    <row r="7831" spans="1:7" x14ac:dyDescent="0.15">
      <c r="A7831" s="25" t="s">
        <v>86</v>
      </c>
      <c r="B7831" s="26" t="s">
        <v>87</v>
      </c>
      <c r="C7831" s="26" t="s">
        <v>88</v>
      </c>
      <c r="D7831" s="26" t="s">
        <v>28</v>
      </c>
      <c r="E7831" s="26" t="s">
        <v>27</v>
      </c>
      <c r="F7831" s="26">
        <v>2002</v>
      </c>
      <c r="G7831" s="27">
        <v>9.2000000000000011</v>
      </c>
    </row>
    <row r="7832" spans="1:7" x14ac:dyDescent="0.15">
      <c r="A7832" s="25" t="s">
        <v>86</v>
      </c>
      <c r="B7832" s="26" t="s">
        <v>87</v>
      </c>
      <c r="C7832" s="26" t="s">
        <v>88</v>
      </c>
      <c r="D7832" s="26" t="s">
        <v>28</v>
      </c>
      <c r="E7832" s="26" t="s">
        <v>27</v>
      </c>
      <c r="F7832" s="26">
        <v>2001</v>
      </c>
      <c r="G7832" s="27">
        <v>9.2000000000000011</v>
      </c>
    </row>
    <row r="7833" spans="1:7" x14ac:dyDescent="0.15">
      <c r="A7833" s="25" t="s">
        <v>86</v>
      </c>
      <c r="B7833" s="26" t="s">
        <v>87</v>
      </c>
      <c r="C7833" s="26" t="s">
        <v>88</v>
      </c>
      <c r="D7833" s="26" t="s">
        <v>28</v>
      </c>
      <c r="E7833" s="26" t="s">
        <v>27</v>
      </c>
      <c r="F7833" s="26">
        <v>2000</v>
      </c>
      <c r="G7833" s="27">
        <v>9.4</v>
      </c>
    </row>
    <row r="7834" spans="1:7" x14ac:dyDescent="0.15">
      <c r="A7834" s="25" t="s">
        <v>86</v>
      </c>
      <c r="B7834" s="26" t="s">
        <v>87</v>
      </c>
      <c r="C7834" s="26" t="s">
        <v>88</v>
      </c>
      <c r="D7834" s="26" t="s">
        <v>28</v>
      </c>
      <c r="E7834" s="26" t="s">
        <v>27</v>
      </c>
      <c r="F7834" s="26">
        <v>1999</v>
      </c>
      <c r="G7834" s="27">
        <v>9.5</v>
      </c>
    </row>
    <row r="7835" spans="1:7" x14ac:dyDescent="0.15">
      <c r="A7835" s="25" t="s">
        <v>86</v>
      </c>
      <c r="B7835" s="26" t="s">
        <v>87</v>
      </c>
      <c r="C7835" s="26" t="s">
        <v>88</v>
      </c>
      <c r="D7835" s="26" t="s">
        <v>28</v>
      </c>
      <c r="E7835" s="26" t="s">
        <v>27</v>
      </c>
      <c r="F7835" s="26">
        <v>1998</v>
      </c>
      <c r="G7835" s="27">
        <v>9.6000000000000014</v>
      </c>
    </row>
    <row r="7836" spans="1:7" x14ac:dyDescent="0.15">
      <c r="A7836" s="25" t="s">
        <v>86</v>
      </c>
      <c r="B7836" s="26" t="s">
        <v>87</v>
      </c>
      <c r="C7836" s="26" t="s">
        <v>88</v>
      </c>
      <c r="D7836" s="26" t="s">
        <v>28</v>
      </c>
      <c r="E7836" s="26" t="s">
        <v>27</v>
      </c>
      <c r="F7836" s="26">
        <v>1997</v>
      </c>
      <c r="G7836" s="27">
        <v>9.5</v>
      </c>
    </row>
    <row r="7837" spans="1:7" x14ac:dyDescent="0.15">
      <c r="A7837" s="25" t="s">
        <v>86</v>
      </c>
      <c r="B7837" s="26" t="s">
        <v>87</v>
      </c>
      <c r="C7837" s="26" t="s">
        <v>88</v>
      </c>
      <c r="D7837" s="26" t="s">
        <v>28</v>
      </c>
      <c r="E7837" s="26" t="s">
        <v>27</v>
      </c>
      <c r="F7837" s="26">
        <v>1996</v>
      </c>
      <c r="G7837" s="27">
        <v>9.5</v>
      </c>
    </row>
    <row r="7838" spans="1:7" x14ac:dyDescent="0.15">
      <c r="A7838" s="25" t="s">
        <v>86</v>
      </c>
      <c r="B7838" s="26" t="s">
        <v>87</v>
      </c>
      <c r="C7838" s="26" t="s">
        <v>88</v>
      </c>
      <c r="D7838" s="26" t="s">
        <v>28</v>
      </c>
      <c r="E7838" s="26" t="s">
        <v>27</v>
      </c>
      <c r="F7838" s="26">
        <v>1995</v>
      </c>
      <c r="G7838" s="27">
        <v>9.4</v>
      </c>
    </row>
    <row r="7839" spans="1:7" x14ac:dyDescent="0.15">
      <c r="A7839" s="25" t="s">
        <v>86</v>
      </c>
      <c r="B7839" s="26" t="s">
        <v>87</v>
      </c>
      <c r="C7839" s="26" t="s">
        <v>88</v>
      </c>
      <c r="D7839" s="26" t="s">
        <v>28</v>
      </c>
      <c r="E7839" s="26" t="s">
        <v>27</v>
      </c>
      <c r="F7839" s="26">
        <v>1994</v>
      </c>
      <c r="G7839" s="27">
        <v>9.3000000000000007</v>
      </c>
    </row>
    <row r="7840" spans="1:7" x14ac:dyDescent="0.15">
      <c r="A7840" s="25" t="s">
        <v>86</v>
      </c>
      <c r="B7840" s="26" t="s">
        <v>87</v>
      </c>
      <c r="C7840" s="26" t="s">
        <v>88</v>
      </c>
      <c r="D7840" s="26" t="s">
        <v>28</v>
      </c>
      <c r="E7840" s="26" t="s">
        <v>27</v>
      </c>
      <c r="F7840" s="26">
        <v>1993</v>
      </c>
      <c r="G7840" s="27">
        <v>9.2000000000000011</v>
      </c>
    </row>
    <row r="7841" spans="1:7" x14ac:dyDescent="0.15">
      <c r="A7841" s="25" t="s">
        <v>86</v>
      </c>
      <c r="B7841" s="26" t="s">
        <v>87</v>
      </c>
      <c r="C7841" s="26" t="s">
        <v>88</v>
      </c>
      <c r="D7841" s="26" t="s">
        <v>28</v>
      </c>
      <c r="E7841" s="26" t="s">
        <v>27</v>
      </c>
      <c r="F7841" s="26">
        <v>1992</v>
      </c>
      <c r="G7841" s="27">
        <v>8.8000000000000007</v>
      </c>
    </row>
    <row r="7842" spans="1:7" x14ac:dyDescent="0.15">
      <c r="A7842" s="25" t="s">
        <v>86</v>
      </c>
      <c r="B7842" s="26" t="s">
        <v>87</v>
      </c>
      <c r="C7842" s="26" t="s">
        <v>88</v>
      </c>
      <c r="D7842" s="26" t="s">
        <v>28</v>
      </c>
      <c r="E7842" s="26" t="s">
        <v>27</v>
      </c>
      <c r="F7842" s="26">
        <v>1991</v>
      </c>
      <c r="G7842" s="27">
        <v>8.7000000000000011</v>
      </c>
    </row>
    <row r="7843" spans="1:7" x14ac:dyDescent="0.15">
      <c r="A7843" s="25" t="s">
        <v>86</v>
      </c>
      <c r="B7843" s="26" t="s">
        <v>87</v>
      </c>
      <c r="C7843" s="26" t="s">
        <v>88</v>
      </c>
      <c r="D7843" s="26" t="s">
        <v>28</v>
      </c>
      <c r="E7843" s="26" t="s">
        <v>27</v>
      </c>
      <c r="F7843" s="26">
        <v>1990</v>
      </c>
      <c r="G7843" s="27">
        <v>8.7000000000000011</v>
      </c>
    </row>
    <row r="7844" spans="1:7" x14ac:dyDescent="0.15">
      <c r="A7844" s="25" t="s">
        <v>86</v>
      </c>
      <c r="B7844" s="26" t="s">
        <v>87</v>
      </c>
      <c r="C7844" s="26" t="s">
        <v>88</v>
      </c>
      <c r="D7844" s="26" t="s">
        <v>28</v>
      </c>
      <c r="E7844" s="26" t="s">
        <v>27</v>
      </c>
      <c r="F7844" s="26">
        <v>1989</v>
      </c>
      <c r="G7844" s="27">
        <v>8.8000000000000007</v>
      </c>
    </row>
    <row r="7845" spans="1:7" x14ac:dyDescent="0.15">
      <c r="A7845" s="25" t="s">
        <v>86</v>
      </c>
      <c r="B7845" s="26" t="s">
        <v>87</v>
      </c>
      <c r="C7845" s="26" t="s">
        <v>88</v>
      </c>
      <c r="D7845" s="26" t="s">
        <v>28</v>
      </c>
      <c r="E7845" s="26" t="s">
        <v>27</v>
      </c>
      <c r="F7845" s="26">
        <v>1988</v>
      </c>
      <c r="G7845" s="27">
        <v>8.6</v>
      </c>
    </row>
    <row r="7846" spans="1:7" x14ac:dyDescent="0.15">
      <c r="A7846" s="25" t="s">
        <v>86</v>
      </c>
      <c r="B7846" s="26" t="s">
        <v>87</v>
      </c>
      <c r="C7846" s="26" t="s">
        <v>88</v>
      </c>
      <c r="D7846" s="26" t="s">
        <v>28</v>
      </c>
      <c r="E7846" s="26" t="s">
        <v>27</v>
      </c>
      <c r="F7846" s="26">
        <v>1987</v>
      </c>
      <c r="G7846" s="27">
        <v>8.5</v>
      </c>
    </row>
    <row r="7847" spans="1:7" x14ac:dyDescent="0.15">
      <c r="A7847" s="25" t="s">
        <v>86</v>
      </c>
      <c r="B7847" s="26" t="s">
        <v>87</v>
      </c>
      <c r="C7847" s="26" t="s">
        <v>88</v>
      </c>
      <c r="D7847" s="26" t="s">
        <v>28</v>
      </c>
      <c r="E7847" s="26" t="s">
        <v>27</v>
      </c>
      <c r="F7847" s="26">
        <v>1986</v>
      </c>
      <c r="G7847" s="27">
        <v>8.1</v>
      </c>
    </row>
    <row r="7848" spans="1:7" x14ac:dyDescent="0.15">
      <c r="A7848" s="25" t="s">
        <v>86</v>
      </c>
      <c r="B7848" s="26" t="s">
        <v>87</v>
      </c>
      <c r="C7848" s="26" t="s">
        <v>88</v>
      </c>
      <c r="D7848" s="26" t="s">
        <v>28</v>
      </c>
      <c r="E7848" s="26" t="s">
        <v>27</v>
      </c>
      <c r="F7848" s="26">
        <v>1985</v>
      </c>
      <c r="G7848" s="27">
        <v>7.9</v>
      </c>
    </row>
    <row r="7849" spans="1:7" x14ac:dyDescent="0.15">
      <c r="A7849" s="25" t="s">
        <v>86</v>
      </c>
      <c r="B7849" s="26" t="s">
        <v>87</v>
      </c>
      <c r="C7849" s="26" t="s">
        <v>88</v>
      </c>
      <c r="D7849" s="26" t="s">
        <v>28</v>
      </c>
      <c r="E7849" s="26" t="s">
        <v>27</v>
      </c>
      <c r="F7849" s="26">
        <v>1984</v>
      </c>
      <c r="G7849" s="27">
        <v>7.8000000000000016</v>
      </c>
    </row>
    <row r="7850" spans="1:7" x14ac:dyDescent="0.15">
      <c r="A7850" s="25" t="s">
        <v>86</v>
      </c>
      <c r="B7850" s="26" t="s">
        <v>87</v>
      </c>
      <c r="C7850" s="26" t="s">
        <v>88</v>
      </c>
      <c r="D7850" s="26" t="s">
        <v>28</v>
      </c>
      <c r="E7850" s="26" t="s">
        <v>27</v>
      </c>
      <c r="F7850" s="26">
        <v>1983</v>
      </c>
      <c r="G7850" s="27">
        <v>7.5</v>
      </c>
    </row>
    <row r="7851" spans="1:7" x14ac:dyDescent="0.15">
      <c r="A7851" s="25" t="s">
        <v>86</v>
      </c>
      <c r="B7851" s="26" t="s">
        <v>87</v>
      </c>
      <c r="C7851" s="26" t="s">
        <v>88</v>
      </c>
      <c r="D7851" s="26" t="s">
        <v>28</v>
      </c>
      <c r="E7851" s="26" t="s">
        <v>27</v>
      </c>
      <c r="F7851" s="26">
        <v>1982</v>
      </c>
      <c r="G7851" s="27">
        <v>7.7</v>
      </c>
    </row>
    <row r="7852" spans="1:7" x14ac:dyDescent="0.15">
      <c r="A7852" s="25" t="s">
        <v>86</v>
      </c>
      <c r="B7852" s="26" t="s">
        <v>87</v>
      </c>
      <c r="C7852" s="26" t="s">
        <v>88</v>
      </c>
      <c r="D7852" s="26" t="s">
        <v>28</v>
      </c>
      <c r="E7852" s="26" t="s">
        <v>27</v>
      </c>
      <c r="F7852" s="26">
        <v>1981</v>
      </c>
      <c r="G7852" s="27">
        <v>7.3000000000000016</v>
      </c>
    </row>
    <row r="7853" spans="1:7" x14ac:dyDescent="0.15">
      <c r="A7853" s="25" t="s">
        <v>86</v>
      </c>
      <c r="B7853" s="26" t="s">
        <v>87</v>
      </c>
      <c r="C7853" s="26" t="s">
        <v>88</v>
      </c>
      <c r="D7853" s="26" t="s">
        <v>28</v>
      </c>
      <c r="E7853" s="26" t="s">
        <v>27</v>
      </c>
      <c r="F7853" s="26">
        <v>1980</v>
      </c>
      <c r="G7853" s="27">
        <v>7</v>
      </c>
    </row>
    <row r="7854" spans="1:7" x14ac:dyDescent="0.15">
      <c r="A7854" s="25" t="s">
        <v>86</v>
      </c>
      <c r="B7854" s="26" t="s">
        <v>87</v>
      </c>
      <c r="C7854" s="26" t="s">
        <v>88</v>
      </c>
      <c r="D7854" s="26" t="s">
        <v>28</v>
      </c>
      <c r="E7854" s="26" t="s">
        <v>27</v>
      </c>
      <c r="F7854" s="26">
        <v>1979</v>
      </c>
      <c r="G7854" s="27">
        <v>7</v>
      </c>
    </row>
    <row r="7855" spans="1:7" x14ac:dyDescent="0.15">
      <c r="A7855" s="25" t="s">
        <v>86</v>
      </c>
      <c r="B7855" s="26" t="s">
        <v>87</v>
      </c>
      <c r="C7855" s="26" t="s">
        <v>88</v>
      </c>
      <c r="D7855" s="26" t="s">
        <v>28</v>
      </c>
      <c r="E7855" s="26" t="s">
        <v>27</v>
      </c>
      <c r="F7855" s="26">
        <v>1978</v>
      </c>
      <c r="G7855" s="27">
        <v>6.6</v>
      </c>
    </row>
    <row r="7856" spans="1:7" x14ac:dyDescent="0.15">
      <c r="A7856" s="25" t="s">
        <v>86</v>
      </c>
      <c r="B7856" s="26" t="s">
        <v>87</v>
      </c>
      <c r="C7856" s="26" t="s">
        <v>88</v>
      </c>
      <c r="D7856" s="26" t="s">
        <v>28</v>
      </c>
      <c r="E7856" s="26" t="s">
        <v>27</v>
      </c>
      <c r="F7856" s="26">
        <v>1977</v>
      </c>
      <c r="G7856" s="27">
        <v>6.8000000000000016</v>
      </c>
    </row>
    <row r="7857" spans="1:7" x14ac:dyDescent="0.15">
      <c r="A7857" s="25" t="s">
        <v>86</v>
      </c>
      <c r="B7857" s="26" t="s">
        <v>87</v>
      </c>
      <c r="C7857" s="26" t="s">
        <v>88</v>
      </c>
      <c r="D7857" s="26" t="s">
        <v>28</v>
      </c>
      <c r="E7857" s="26" t="s">
        <v>27</v>
      </c>
      <c r="F7857" s="26">
        <v>1976</v>
      </c>
      <c r="G7857" s="27">
        <v>6.5</v>
      </c>
    </row>
    <row r="7858" spans="1:7" x14ac:dyDescent="0.15">
      <c r="A7858" s="25" t="s">
        <v>86</v>
      </c>
      <c r="B7858" s="26" t="s">
        <v>87</v>
      </c>
      <c r="C7858" s="26" t="s">
        <v>88</v>
      </c>
      <c r="D7858" s="26" t="s">
        <v>28</v>
      </c>
      <c r="E7858" s="26" t="s">
        <v>27</v>
      </c>
      <c r="F7858" s="26">
        <v>1975</v>
      </c>
      <c r="G7858" s="27">
        <v>6.2</v>
      </c>
    </row>
    <row r="7859" spans="1:7" x14ac:dyDescent="0.15">
      <c r="A7859" s="25" t="s">
        <v>86</v>
      </c>
      <c r="B7859" s="26" t="s">
        <v>87</v>
      </c>
      <c r="C7859" s="26" t="s">
        <v>88</v>
      </c>
      <c r="D7859" s="26" t="s">
        <v>28</v>
      </c>
      <c r="E7859" s="26" t="s">
        <v>27</v>
      </c>
      <c r="F7859" s="26">
        <v>1974</v>
      </c>
      <c r="G7859" s="27">
        <v>5.9</v>
      </c>
    </row>
    <row r="7860" spans="1:7" x14ac:dyDescent="0.15">
      <c r="A7860" s="25" t="s">
        <v>86</v>
      </c>
      <c r="B7860" s="26" t="s">
        <v>87</v>
      </c>
      <c r="C7860" s="26" t="s">
        <v>88</v>
      </c>
      <c r="D7860" s="26" t="s">
        <v>28</v>
      </c>
      <c r="E7860" s="26" t="s">
        <v>27</v>
      </c>
      <c r="F7860" s="26">
        <v>1973</v>
      </c>
      <c r="G7860" s="27">
        <v>6</v>
      </c>
    </row>
    <row r="7861" spans="1:7" x14ac:dyDescent="0.15">
      <c r="A7861" s="25" t="s">
        <v>86</v>
      </c>
      <c r="B7861" s="26" t="s">
        <v>87</v>
      </c>
      <c r="C7861" s="26" t="s">
        <v>88</v>
      </c>
      <c r="D7861" s="26" t="s">
        <v>28</v>
      </c>
      <c r="E7861" s="26" t="s">
        <v>27</v>
      </c>
      <c r="F7861" s="26">
        <v>1972</v>
      </c>
      <c r="G7861" s="27">
        <v>5.9</v>
      </c>
    </row>
    <row r="7862" spans="1:7" x14ac:dyDescent="0.15">
      <c r="A7862" s="25" t="s">
        <v>86</v>
      </c>
      <c r="B7862" s="26" t="s">
        <v>87</v>
      </c>
      <c r="C7862" s="26" t="s">
        <v>88</v>
      </c>
      <c r="D7862" s="26" t="s">
        <v>28</v>
      </c>
      <c r="E7862" s="26" t="s">
        <v>27</v>
      </c>
      <c r="F7862" s="26">
        <v>1971</v>
      </c>
      <c r="G7862" s="27">
        <v>5.5</v>
      </c>
    </row>
    <row r="7863" spans="1:7" x14ac:dyDescent="0.15">
      <c r="A7863" s="25" t="s">
        <v>86</v>
      </c>
      <c r="B7863" s="26" t="s">
        <v>87</v>
      </c>
      <c r="C7863" s="26" t="s">
        <v>88</v>
      </c>
      <c r="D7863" s="26" t="s">
        <v>28</v>
      </c>
      <c r="E7863" s="26" t="s">
        <v>27</v>
      </c>
      <c r="F7863" s="26">
        <v>1970</v>
      </c>
      <c r="G7863" s="27">
        <v>5.5</v>
      </c>
    </row>
    <row r="7864" spans="1:7" x14ac:dyDescent="0.15">
      <c r="A7864" s="25" t="s">
        <v>86</v>
      </c>
      <c r="B7864" s="26" t="s">
        <v>87</v>
      </c>
      <c r="C7864" s="26" t="s">
        <v>88</v>
      </c>
      <c r="D7864" s="26" t="s">
        <v>28</v>
      </c>
      <c r="E7864" s="26" t="s">
        <v>27</v>
      </c>
      <c r="F7864" s="26">
        <v>1969</v>
      </c>
      <c r="G7864" s="27">
        <v>5.3000000000000007</v>
      </c>
    </row>
    <row r="7865" spans="1:7" x14ac:dyDescent="0.15">
      <c r="A7865" s="25" t="s">
        <v>86</v>
      </c>
      <c r="B7865" s="26" t="s">
        <v>87</v>
      </c>
      <c r="C7865" s="26" t="s">
        <v>88</v>
      </c>
      <c r="D7865" s="26" t="s">
        <v>28</v>
      </c>
      <c r="E7865" s="26" t="s">
        <v>27</v>
      </c>
      <c r="F7865" s="26">
        <v>1968</v>
      </c>
      <c r="G7865" s="27">
        <v>5.2</v>
      </c>
    </row>
    <row r="7866" spans="1:7" x14ac:dyDescent="0.15">
      <c r="A7866" s="25" t="s">
        <v>86</v>
      </c>
      <c r="B7866" s="26" t="s">
        <v>87</v>
      </c>
      <c r="C7866" s="26" t="s">
        <v>88</v>
      </c>
      <c r="D7866" s="26" t="s">
        <v>28</v>
      </c>
      <c r="E7866" s="26" t="s">
        <v>27</v>
      </c>
      <c r="F7866" s="26">
        <v>1967</v>
      </c>
      <c r="G7866" s="27">
        <v>5</v>
      </c>
    </row>
    <row r="7867" spans="1:7" x14ac:dyDescent="0.15">
      <c r="A7867" s="25" t="s">
        <v>86</v>
      </c>
      <c r="B7867" s="26" t="s">
        <v>87</v>
      </c>
      <c r="C7867" s="26" t="s">
        <v>88</v>
      </c>
      <c r="D7867" s="26" t="s">
        <v>28</v>
      </c>
      <c r="E7867" s="26" t="s">
        <v>27</v>
      </c>
      <c r="F7867" s="26">
        <v>1966</v>
      </c>
      <c r="G7867" s="27">
        <v>4.9000000000000004</v>
      </c>
    </row>
    <row r="7868" spans="1:7" x14ac:dyDescent="0.15">
      <c r="A7868" s="25" t="s">
        <v>86</v>
      </c>
      <c r="B7868" s="26" t="s">
        <v>87</v>
      </c>
      <c r="C7868" s="26" t="s">
        <v>88</v>
      </c>
      <c r="D7868" s="26" t="s">
        <v>28</v>
      </c>
      <c r="E7868" s="26" t="s">
        <v>27</v>
      </c>
      <c r="F7868" s="26">
        <v>1965</v>
      </c>
      <c r="G7868" s="27">
        <v>4.8000000000000007</v>
      </c>
    </row>
    <row r="7869" spans="1:7" x14ac:dyDescent="0.15">
      <c r="A7869" s="25" t="s">
        <v>86</v>
      </c>
      <c r="B7869" s="26" t="s">
        <v>87</v>
      </c>
      <c r="C7869" s="26" t="s">
        <v>88</v>
      </c>
      <c r="D7869" s="26" t="s">
        <v>28</v>
      </c>
      <c r="E7869" s="26" t="s">
        <v>27</v>
      </c>
      <c r="F7869" s="26">
        <v>1964</v>
      </c>
      <c r="G7869" s="27"/>
    </row>
    <row r="7870" spans="1:7" x14ac:dyDescent="0.15">
      <c r="A7870" s="25" t="s">
        <v>86</v>
      </c>
      <c r="B7870" s="26" t="s">
        <v>87</v>
      </c>
      <c r="C7870" s="26" t="s">
        <v>88</v>
      </c>
      <c r="D7870" s="26" t="s">
        <v>28</v>
      </c>
      <c r="E7870" s="26" t="s">
        <v>27</v>
      </c>
      <c r="F7870" s="26">
        <v>1963</v>
      </c>
      <c r="G7870" s="27"/>
    </row>
    <row r="7871" spans="1:7" x14ac:dyDescent="0.15">
      <c r="A7871" s="25" t="s">
        <v>86</v>
      </c>
      <c r="B7871" s="26" t="s">
        <v>87</v>
      </c>
      <c r="C7871" s="26" t="s">
        <v>88</v>
      </c>
      <c r="D7871" s="26" t="s">
        <v>28</v>
      </c>
      <c r="E7871" s="26" t="s">
        <v>27</v>
      </c>
      <c r="F7871" s="26">
        <v>1962</v>
      </c>
      <c r="G7871" s="27"/>
    </row>
    <row r="7872" spans="1:7" x14ac:dyDescent="0.15">
      <c r="A7872" s="25" t="s">
        <v>86</v>
      </c>
      <c r="B7872" s="26" t="s">
        <v>87</v>
      </c>
      <c r="C7872" s="26" t="s">
        <v>88</v>
      </c>
      <c r="D7872" s="26" t="s">
        <v>28</v>
      </c>
      <c r="E7872" s="26" t="s">
        <v>27</v>
      </c>
      <c r="F7872" s="26">
        <v>1961</v>
      </c>
      <c r="G7872" s="27"/>
    </row>
    <row r="7873" spans="1:7" x14ac:dyDescent="0.15">
      <c r="A7873" s="25" t="s">
        <v>86</v>
      </c>
      <c r="B7873" s="26" t="s">
        <v>87</v>
      </c>
      <c r="C7873" s="26" t="s">
        <v>88</v>
      </c>
      <c r="D7873" s="26" t="s">
        <v>28</v>
      </c>
      <c r="E7873" s="26" t="s">
        <v>27</v>
      </c>
      <c r="F7873" s="26">
        <v>1960</v>
      </c>
      <c r="G7873" s="27"/>
    </row>
    <row r="7874" spans="1:7" x14ac:dyDescent="0.15">
      <c r="A7874" s="25" t="s">
        <v>86</v>
      </c>
      <c r="B7874" s="26" t="s">
        <v>87</v>
      </c>
      <c r="C7874" s="26" t="s">
        <v>88</v>
      </c>
      <c r="D7874" s="26" t="s">
        <v>30</v>
      </c>
      <c r="E7874" s="26" t="s">
        <v>29</v>
      </c>
      <c r="F7874" s="26">
        <v>2023</v>
      </c>
      <c r="G7874" s="27">
        <v>5.7</v>
      </c>
    </row>
    <row r="7875" spans="1:7" x14ac:dyDescent="0.15">
      <c r="A7875" s="25" t="s">
        <v>86</v>
      </c>
      <c r="B7875" s="26" t="s">
        <v>87</v>
      </c>
      <c r="C7875" s="26" t="s">
        <v>88</v>
      </c>
      <c r="D7875" s="26" t="s">
        <v>30</v>
      </c>
      <c r="E7875" s="26" t="s">
        <v>29</v>
      </c>
      <c r="F7875" s="26">
        <v>2022</v>
      </c>
      <c r="G7875" s="27">
        <v>5.8000000000000016</v>
      </c>
    </row>
    <row r="7876" spans="1:7" x14ac:dyDescent="0.15">
      <c r="A7876" s="25" t="s">
        <v>86</v>
      </c>
      <c r="B7876" s="26" t="s">
        <v>87</v>
      </c>
      <c r="C7876" s="26" t="s">
        <v>88</v>
      </c>
      <c r="D7876" s="26" t="s">
        <v>30</v>
      </c>
      <c r="E7876" s="26" t="s">
        <v>29</v>
      </c>
      <c r="F7876" s="26">
        <v>2021</v>
      </c>
      <c r="G7876" s="27">
        <v>5.9</v>
      </c>
    </row>
    <row r="7877" spans="1:7" x14ac:dyDescent="0.15">
      <c r="A7877" s="25" t="s">
        <v>86</v>
      </c>
      <c r="B7877" s="26" t="s">
        <v>87</v>
      </c>
      <c r="C7877" s="26" t="s">
        <v>88</v>
      </c>
      <c r="D7877" s="26" t="s">
        <v>30</v>
      </c>
      <c r="E7877" s="26" t="s">
        <v>29</v>
      </c>
      <c r="F7877" s="26">
        <v>2020</v>
      </c>
      <c r="G7877" s="27">
        <v>6</v>
      </c>
    </row>
    <row r="7878" spans="1:7" x14ac:dyDescent="0.15">
      <c r="A7878" s="25" t="s">
        <v>86</v>
      </c>
      <c r="B7878" s="26" t="s">
        <v>87</v>
      </c>
      <c r="C7878" s="26" t="s">
        <v>88</v>
      </c>
      <c r="D7878" s="26" t="s">
        <v>30</v>
      </c>
      <c r="E7878" s="26" t="s">
        <v>29</v>
      </c>
      <c r="F7878" s="26">
        <v>2019</v>
      </c>
      <c r="G7878" s="27">
        <v>6</v>
      </c>
    </row>
    <row r="7879" spans="1:7" x14ac:dyDescent="0.15">
      <c r="A7879" s="25" t="s">
        <v>86</v>
      </c>
      <c r="B7879" s="26" t="s">
        <v>87</v>
      </c>
      <c r="C7879" s="26" t="s">
        <v>88</v>
      </c>
      <c r="D7879" s="26" t="s">
        <v>30</v>
      </c>
      <c r="E7879" s="26" t="s">
        <v>29</v>
      </c>
      <c r="F7879" s="26">
        <v>2018</v>
      </c>
      <c r="G7879" s="27">
        <v>6.1</v>
      </c>
    </row>
    <row r="7880" spans="1:7" x14ac:dyDescent="0.15">
      <c r="A7880" s="25" t="s">
        <v>86</v>
      </c>
      <c r="B7880" s="26" t="s">
        <v>87</v>
      </c>
      <c r="C7880" s="26" t="s">
        <v>88</v>
      </c>
      <c r="D7880" s="26" t="s">
        <v>30</v>
      </c>
      <c r="E7880" s="26" t="s">
        <v>29</v>
      </c>
      <c r="F7880" s="26">
        <v>2017</v>
      </c>
      <c r="G7880" s="27">
        <v>6</v>
      </c>
    </row>
    <row r="7881" spans="1:7" x14ac:dyDescent="0.15">
      <c r="A7881" s="25" t="s">
        <v>86</v>
      </c>
      <c r="B7881" s="26" t="s">
        <v>87</v>
      </c>
      <c r="C7881" s="26" t="s">
        <v>88</v>
      </c>
      <c r="D7881" s="26" t="s">
        <v>30</v>
      </c>
      <c r="E7881" s="26" t="s">
        <v>29</v>
      </c>
      <c r="F7881" s="26">
        <v>2016</v>
      </c>
      <c r="G7881" s="27">
        <v>6</v>
      </c>
    </row>
    <row r="7882" spans="1:7" x14ac:dyDescent="0.15">
      <c r="A7882" s="25" t="s">
        <v>86</v>
      </c>
      <c r="B7882" s="26" t="s">
        <v>87</v>
      </c>
      <c r="C7882" s="26" t="s">
        <v>88</v>
      </c>
      <c r="D7882" s="26" t="s">
        <v>30</v>
      </c>
      <c r="E7882" s="26" t="s">
        <v>29</v>
      </c>
      <c r="F7882" s="26">
        <v>2015</v>
      </c>
      <c r="G7882" s="27">
        <v>5.9</v>
      </c>
    </row>
    <row r="7883" spans="1:7" x14ac:dyDescent="0.15">
      <c r="A7883" s="25" t="s">
        <v>86</v>
      </c>
      <c r="B7883" s="26" t="s">
        <v>87</v>
      </c>
      <c r="C7883" s="26" t="s">
        <v>88</v>
      </c>
      <c r="D7883" s="26" t="s">
        <v>30</v>
      </c>
      <c r="E7883" s="26" t="s">
        <v>29</v>
      </c>
      <c r="F7883" s="26">
        <v>2014</v>
      </c>
      <c r="G7883" s="27">
        <v>5.7</v>
      </c>
    </row>
    <row r="7884" spans="1:7" x14ac:dyDescent="0.15">
      <c r="A7884" s="25" t="s">
        <v>86</v>
      </c>
      <c r="B7884" s="26" t="s">
        <v>87</v>
      </c>
      <c r="C7884" s="26" t="s">
        <v>88</v>
      </c>
      <c r="D7884" s="26" t="s">
        <v>30</v>
      </c>
      <c r="E7884" s="26" t="s">
        <v>29</v>
      </c>
      <c r="F7884" s="26">
        <v>2013</v>
      </c>
      <c r="G7884" s="27">
        <v>5.6000000000000014</v>
      </c>
    </row>
    <row r="7885" spans="1:7" x14ac:dyDescent="0.15">
      <c r="A7885" s="25" t="s">
        <v>86</v>
      </c>
      <c r="B7885" s="26" t="s">
        <v>87</v>
      </c>
      <c r="C7885" s="26" t="s">
        <v>88</v>
      </c>
      <c r="D7885" s="26" t="s">
        <v>30</v>
      </c>
      <c r="E7885" s="26" t="s">
        <v>29</v>
      </c>
      <c r="F7885" s="26">
        <v>2012</v>
      </c>
      <c r="G7885" s="27">
        <v>5.4</v>
      </c>
    </row>
    <row r="7886" spans="1:7" x14ac:dyDescent="0.15">
      <c r="A7886" s="25" t="s">
        <v>86</v>
      </c>
      <c r="B7886" s="26" t="s">
        <v>87</v>
      </c>
      <c r="C7886" s="26" t="s">
        <v>88</v>
      </c>
      <c r="D7886" s="26" t="s">
        <v>30</v>
      </c>
      <c r="E7886" s="26" t="s">
        <v>29</v>
      </c>
      <c r="F7886" s="26">
        <v>2011</v>
      </c>
      <c r="G7886" s="27">
        <v>5.2</v>
      </c>
    </row>
    <row r="7887" spans="1:7" x14ac:dyDescent="0.15">
      <c r="A7887" s="25" t="s">
        <v>86</v>
      </c>
      <c r="B7887" s="26" t="s">
        <v>87</v>
      </c>
      <c r="C7887" s="26" t="s">
        <v>88</v>
      </c>
      <c r="D7887" s="26" t="s">
        <v>30</v>
      </c>
      <c r="E7887" s="26" t="s">
        <v>29</v>
      </c>
      <c r="F7887" s="26">
        <v>2010</v>
      </c>
      <c r="G7887" s="27">
        <v>5</v>
      </c>
    </row>
    <row r="7888" spans="1:7" x14ac:dyDescent="0.15">
      <c r="A7888" s="25" t="s">
        <v>86</v>
      </c>
      <c r="B7888" s="26" t="s">
        <v>87</v>
      </c>
      <c r="C7888" s="26" t="s">
        <v>88</v>
      </c>
      <c r="D7888" s="26" t="s">
        <v>30</v>
      </c>
      <c r="E7888" s="26" t="s">
        <v>29</v>
      </c>
      <c r="F7888" s="26">
        <v>2009</v>
      </c>
      <c r="G7888" s="27">
        <v>4.8000000000000007</v>
      </c>
    </row>
    <row r="7889" spans="1:7" x14ac:dyDescent="0.15">
      <c r="A7889" s="25" t="s">
        <v>86</v>
      </c>
      <c r="B7889" s="26" t="s">
        <v>87</v>
      </c>
      <c r="C7889" s="26" t="s">
        <v>88</v>
      </c>
      <c r="D7889" s="26" t="s">
        <v>30</v>
      </c>
      <c r="E7889" s="26" t="s">
        <v>29</v>
      </c>
      <c r="F7889" s="26">
        <v>2008</v>
      </c>
      <c r="G7889" s="27">
        <v>4.6000000000000014</v>
      </c>
    </row>
    <row r="7890" spans="1:7" x14ac:dyDescent="0.15">
      <c r="A7890" s="25" t="s">
        <v>86</v>
      </c>
      <c r="B7890" s="26" t="s">
        <v>87</v>
      </c>
      <c r="C7890" s="26" t="s">
        <v>88</v>
      </c>
      <c r="D7890" s="26" t="s">
        <v>30</v>
      </c>
      <c r="E7890" s="26" t="s">
        <v>29</v>
      </c>
      <c r="F7890" s="26">
        <v>2007</v>
      </c>
      <c r="G7890" s="27">
        <v>4.4000000000000004</v>
      </c>
    </row>
    <row r="7891" spans="1:7" x14ac:dyDescent="0.15">
      <c r="A7891" s="25" t="s">
        <v>86</v>
      </c>
      <c r="B7891" s="26" t="s">
        <v>87</v>
      </c>
      <c r="C7891" s="26" t="s">
        <v>88</v>
      </c>
      <c r="D7891" s="26" t="s">
        <v>30</v>
      </c>
      <c r="E7891" s="26" t="s">
        <v>29</v>
      </c>
      <c r="F7891" s="26">
        <v>2006</v>
      </c>
      <c r="G7891" s="27">
        <v>4.3</v>
      </c>
    </row>
    <row r="7892" spans="1:7" x14ac:dyDescent="0.15">
      <c r="A7892" s="25" t="s">
        <v>86</v>
      </c>
      <c r="B7892" s="26" t="s">
        <v>87</v>
      </c>
      <c r="C7892" s="26" t="s">
        <v>88</v>
      </c>
      <c r="D7892" s="26" t="s">
        <v>30</v>
      </c>
      <c r="E7892" s="26" t="s">
        <v>29</v>
      </c>
      <c r="F7892" s="26">
        <v>2005</v>
      </c>
      <c r="G7892" s="27">
        <v>4.1000000000000014</v>
      </c>
    </row>
    <row r="7893" spans="1:7" x14ac:dyDescent="0.15">
      <c r="A7893" s="25" t="s">
        <v>86</v>
      </c>
      <c r="B7893" s="26" t="s">
        <v>87</v>
      </c>
      <c r="C7893" s="26" t="s">
        <v>88</v>
      </c>
      <c r="D7893" s="26" t="s">
        <v>30</v>
      </c>
      <c r="E7893" s="26" t="s">
        <v>29</v>
      </c>
      <c r="F7893" s="26">
        <v>2004</v>
      </c>
      <c r="G7893" s="27">
        <v>3.8</v>
      </c>
    </row>
    <row r="7894" spans="1:7" x14ac:dyDescent="0.15">
      <c r="A7894" s="25" t="s">
        <v>86</v>
      </c>
      <c r="B7894" s="26" t="s">
        <v>87</v>
      </c>
      <c r="C7894" s="26" t="s">
        <v>88</v>
      </c>
      <c r="D7894" s="26" t="s">
        <v>30</v>
      </c>
      <c r="E7894" s="26" t="s">
        <v>29</v>
      </c>
      <c r="F7894" s="26">
        <v>2003</v>
      </c>
      <c r="G7894" s="27">
        <v>3.6</v>
      </c>
    </row>
    <row r="7895" spans="1:7" x14ac:dyDescent="0.15">
      <c r="A7895" s="25" t="s">
        <v>86</v>
      </c>
      <c r="B7895" s="26" t="s">
        <v>87</v>
      </c>
      <c r="C7895" s="26" t="s">
        <v>88</v>
      </c>
      <c r="D7895" s="26" t="s">
        <v>30</v>
      </c>
      <c r="E7895" s="26" t="s">
        <v>29</v>
      </c>
      <c r="F7895" s="26">
        <v>2002</v>
      </c>
      <c r="G7895" s="27">
        <v>3.3</v>
      </c>
    </row>
    <row r="7896" spans="1:7" x14ac:dyDescent="0.15">
      <c r="A7896" s="25" t="s">
        <v>86</v>
      </c>
      <c r="B7896" s="26" t="s">
        <v>87</v>
      </c>
      <c r="C7896" s="26" t="s">
        <v>88</v>
      </c>
      <c r="D7896" s="26" t="s">
        <v>30</v>
      </c>
      <c r="E7896" s="26" t="s">
        <v>29</v>
      </c>
      <c r="F7896" s="26">
        <v>2001</v>
      </c>
      <c r="G7896" s="27">
        <v>3.1</v>
      </c>
    </row>
    <row r="7897" spans="1:7" x14ac:dyDescent="0.15">
      <c r="A7897" s="25" t="s">
        <v>86</v>
      </c>
      <c r="B7897" s="26" t="s">
        <v>87</v>
      </c>
      <c r="C7897" s="26" t="s">
        <v>88</v>
      </c>
      <c r="D7897" s="26" t="s">
        <v>30</v>
      </c>
      <c r="E7897" s="26" t="s">
        <v>29</v>
      </c>
      <c r="F7897" s="26">
        <v>2000</v>
      </c>
      <c r="G7897" s="27">
        <v>2.9000000000000008</v>
      </c>
    </row>
    <row r="7898" spans="1:7" x14ac:dyDescent="0.15">
      <c r="A7898" s="25" t="s">
        <v>86</v>
      </c>
      <c r="B7898" s="26" t="s">
        <v>87</v>
      </c>
      <c r="C7898" s="26" t="s">
        <v>88</v>
      </c>
      <c r="D7898" s="26" t="s">
        <v>30</v>
      </c>
      <c r="E7898" s="26" t="s">
        <v>29</v>
      </c>
      <c r="F7898" s="26">
        <v>1999</v>
      </c>
      <c r="G7898" s="27">
        <v>2.7</v>
      </c>
    </row>
    <row r="7899" spans="1:7" x14ac:dyDescent="0.15">
      <c r="A7899" s="25" t="s">
        <v>86</v>
      </c>
      <c r="B7899" s="26" t="s">
        <v>87</v>
      </c>
      <c r="C7899" s="26" t="s">
        <v>88</v>
      </c>
      <c r="D7899" s="26" t="s">
        <v>30</v>
      </c>
      <c r="E7899" s="26" t="s">
        <v>29</v>
      </c>
      <c r="F7899" s="26">
        <v>1998</v>
      </c>
      <c r="G7899" s="27">
        <v>2.6</v>
      </c>
    </row>
    <row r="7900" spans="1:7" x14ac:dyDescent="0.15">
      <c r="A7900" s="25" t="s">
        <v>86</v>
      </c>
      <c r="B7900" s="26" t="s">
        <v>87</v>
      </c>
      <c r="C7900" s="26" t="s">
        <v>88</v>
      </c>
      <c r="D7900" s="26" t="s">
        <v>30</v>
      </c>
      <c r="E7900" s="26" t="s">
        <v>29</v>
      </c>
      <c r="F7900" s="26">
        <v>1997</v>
      </c>
      <c r="G7900" s="27">
        <v>2.4</v>
      </c>
    </row>
    <row r="7901" spans="1:7" x14ac:dyDescent="0.15">
      <c r="A7901" s="25" t="s">
        <v>86</v>
      </c>
      <c r="B7901" s="26" t="s">
        <v>87</v>
      </c>
      <c r="C7901" s="26" t="s">
        <v>88</v>
      </c>
      <c r="D7901" s="26" t="s">
        <v>30</v>
      </c>
      <c r="E7901" s="26" t="s">
        <v>29</v>
      </c>
      <c r="F7901" s="26">
        <v>1996</v>
      </c>
      <c r="G7901" s="27">
        <v>2.2999999999999998</v>
      </c>
    </row>
    <row r="7902" spans="1:7" x14ac:dyDescent="0.15">
      <c r="A7902" s="25" t="s">
        <v>86</v>
      </c>
      <c r="B7902" s="26" t="s">
        <v>87</v>
      </c>
      <c r="C7902" s="26" t="s">
        <v>88</v>
      </c>
      <c r="D7902" s="26" t="s">
        <v>30</v>
      </c>
      <c r="E7902" s="26" t="s">
        <v>29</v>
      </c>
      <c r="F7902" s="26">
        <v>1995</v>
      </c>
      <c r="G7902" s="27">
        <v>2.2000000000000002</v>
      </c>
    </row>
    <row r="7903" spans="1:7" x14ac:dyDescent="0.15">
      <c r="A7903" s="25" t="s">
        <v>86</v>
      </c>
      <c r="B7903" s="26" t="s">
        <v>87</v>
      </c>
      <c r="C7903" s="26" t="s">
        <v>88</v>
      </c>
      <c r="D7903" s="26" t="s">
        <v>30</v>
      </c>
      <c r="E7903" s="26" t="s">
        <v>29</v>
      </c>
      <c r="F7903" s="26">
        <v>1994</v>
      </c>
      <c r="G7903" s="27">
        <v>2.2000000000000002</v>
      </c>
    </row>
    <row r="7904" spans="1:7" x14ac:dyDescent="0.15">
      <c r="A7904" s="25" t="s">
        <v>86</v>
      </c>
      <c r="B7904" s="26" t="s">
        <v>87</v>
      </c>
      <c r="C7904" s="26" t="s">
        <v>88</v>
      </c>
      <c r="D7904" s="26" t="s">
        <v>30</v>
      </c>
      <c r="E7904" s="26" t="s">
        <v>29</v>
      </c>
      <c r="F7904" s="26">
        <v>1993</v>
      </c>
      <c r="G7904" s="27">
        <v>2.1</v>
      </c>
    </row>
    <row r="7905" spans="1:7" x14ac:dyDescent="0.15">
      <c r="A7905" s="25" t="s">
        <v>86</v>
      </c>
      <c r="B7905" s="26" t="s">
        <v>87</v>
      </c>
      <c r="C7905" s="26" t="s">
        <v>88</v>
      </c>
      <c r="D7905" s="26" t="s">
        <v>30</v>
      </c>
      <c r="E7905" s="26" t="s">
        <v>29</v>
      </c>
      <c r="F7905" s="26">
        <v>1992</v>
      </c>
      <c r="G7905" s="27">
        <v>2</v>
      </c>
    </row>
    <row r="7906" spans="1:7" x14ac:dyDescent="0.15">
      <c r="A7906" s="25" t="s">
        <v>86</v>
      </c>
      <c r="B7906" s="26" t="s">
        <v>87</v>
      </c>
      <c r="C7906" s="26" t="s">
        <v>88</v>
      </c>
      <c r="D7906" s="26" t="s">
        <v>30</v>
      </c>
      <c r="E7906" s="26" t="s">
        <v>29</v>
      </c>
      <c r="F7906" s="26">
        <v>1991</v>
      </c>
      <c r="G7906" s="27">
        <v>2</v>
      </c>
    </row>
    <row r="7907" spans="1:7" x14ac:dyDescent="0.15">
      <c r="A7907" s="25" t="s">
        <v>86</v>
      </c>
      <c r="B7907" s="26" t="s">
        <v>87</v>
      </c>
      <c r="C7907" s="26" t="s">
        <v>88</v>
      </c>
      <c r="D7907" s="26" t="s">
        <v>30</v>
      </c>
      <c r="E7907" s="26" t="s">
        <v>29</v>
      </c>
      <c r="F7907" s="26">
        <v>1990</v>
      </c>
      <c r="G7907" s="27">
        <v>2</v>
      </c>
    </row>
    <row r="7908" spans="1:7" x14ac:dyDescent="0.15">
      <c r="A7908" s="25" t="s">
        <v>86</v>
      </c>
      <c r="B7908" s="26" t="s">
        <v>87</v>
      </c>
      <c r="C7908" s="26" t="s">
        <v>88</v>
      </c>
      <c r="D7908" s="26" t="s">
        <v>30</v>
      </c>
      <c r="E7908" s="26" t="s">
        <v>29</v>
      </c>
      <c r="F7908" s="26">
        <v>1989</v>
      </c>
      <c r="G7908" s="27">
        <v>2</v>
      </c>
    </row>
    <row r="7909" spans="1:7" x14ac:dyDescent="0.15">
      <c r="A7909" s="25" t="s">
        <v>86</v>
      </c>
      <c r="B7909" s="26" t="s">
        <v>87</v>
      </c>
      <c r="C7909" s="26" t="s">
        <v>88</v>
      </c>
      <c r="D7909" s="26" t="s">
        <v>30</v>
      </c>
      <c r="E7909" s="26" t="s">
        <v>29</v>
      </c>
      <c r="F7909" s="26">
        <v>1988</v>
      </c>
      <c r="G7909" s="27">
        <v>2</v>
      </c>
    </row>
    <row r="7910" spans="1:7" x14ac:dyDescent="0.15">
      <c r="A7910" s="25" t="s">
        <v>86</v>
      </c>
      <c r="B7910" s="26" t="s">
        <v>87</v>
      </c>
      <c r="C7910" s="26" t="s">
        <v>88</v>
      </c>
      <c r="D7910" s="26" t="s">
        <v>30</v>
      </c>
      <c r="E7910" s="26" t="s">
        <v>29</v>
      </c>
      <c r="F7910" s="26">
        <v>1987</v>
      </c>
      <c r="G7910" s="27">
        <v>2.1</v>
      </c>
    </row>
    <row r="7911" spans="1:7" x14ac:dyDescent="0.15">
      <c r="A7911" s="25" t="s">
        <v>86</v>
      </c>
      <c r="B7911" s="26" t="s">
        <v>87</v>
      </c>
      <c r="C7911" s="26" t="s">
        <v>88</v>
      </c>
      <c r="D7911" s="26" t="s">
        <v>30</v>
      </c>
      <c r="E7911" s="26" t="s">
        <v>29</v>
      </c>
      <c r="F7911" s="26">
        <v>1986</v>
      </c>
      <c r="G7911" s="27">
        <v>2.1</v>
      </c>
    </row>
    <row r="7912" spans="1:7" x14ac:dyDescent="0.15">
      <c r="A7912" s="25" t="s">
        <v>86</v>
      </c>
      <c r="B7912" s="26" t="s">
        <v>87</v>
      </c>
      <c r="C7912" s="26" t="s">
        <v>88</v>
      </c>
      <c r="D7912" s="26" t="s">
        <v>30</v>
      </c>
      <c r="E7912" s="26" t="s">
        <v>29</v>
      </c>
      <c r="F7912" s="26">
        <v>1985</v>
      </c>
      <c r="G7912" s="27">
        <v>2.2000000000000002</v>
      </c>
    </row>
    <row r="7913" spans="1:7" x14ac:dyDescent="0.15">
      <c r="A7913" s="25" t="s">
        <v>86</v>
      </c>
      <c r="B7913" s="26" t="s">
        <v>87</v>
      </c>
      <c r="C7913" s="26" t="s">
        <v>88</v>
      </c>
      <c r="D7913" s="26" t="s">
        <v>30</v>
      </c>
      <c r="E7913" s="26" t="s">
        <v>29</v>
      </c>
      <c r="F7913" s="26">
        <v>1984</v>
      </c>
      <c r="G7913" s="27">
        <v>2.2000000000000002</v>
      </c>
    </row>
    <row r="7914" spans="1:7" x14ac:dyDescent="0.15">
      <c r="A7914" s="25" t="s">
        <v>86</v>
      </c>
      <c r="B7914" s="26" t="s">
        <v>87</v>
      </c>
      <c r="C7914" s="26" t="s">
        <v>88</v>
      </c>
      <c r="D7914" s="26" t="s">
        <v>30</v>
      </c>
      <c r="E7914" s="26" t="s">
        <v>29</v>
      </c>
      <c r="F7914" s="26">
        <v>1983</v>
      </c>
      <c r="G7914" s="27">
        <v>2.2999999999999998</v>
      </c>
    </row>
    <row r="7915" spans="1:7" x14ac:dyDescent="0.15">
      <c r="A7915" s="25" t="s">
        <v>86</v>
      </c>
      <c r="B7915" s="26" t="s">
        <v>87</v>
      </c>
      <c r="C7915" s="26" t="s">
        <v>88</v>
      </c>
      <c r="D7915" s="26" t="s">
        <v>30</v>
      </c>
      <c r="E7915" s="26" t="s">
        <v>29</v>
      </c>
      <c r="F7915" s="26">
        <v>1982</v>
      </c>
      <c r="G7915" s="27">
        <v>2.2999999999999998</v>
      </c>
    </row>
    <row r="7916" spans="1:7" x14ac:dyDescent="0.15">
      <c r="A7916" s="25" t="s">
        <v>86</v>
      </c>
      <c r="B7916" s="26" t="s">
        <v>87</v>
      </c>
      <c r="C7916" s="26" t="s">
        <v>88</v>
      </c>
      <c r="D7916" s="26" t="s">
        <v>30</v>
      </c>
      <c r="E7916" s="26" t="s">
        <v>29</v>
      </c>
      <c r="F7916" s="26">
        <v>1981</v>
      </c>
      <c r="G7916" s="27">
        <v>2.1</v>
      </c>
    </row>
    <row r="7917" spans="1:7" x14ac:dyDescent="0.15">
      <c r="A7917" s="25" t="s">
        <v>86</v>
      </c>
      <c r="B7917" s="26" t="s">
        <v>87</v>
      </c>
      <c r="C7917" s="26" t="s">
        <v>88</v>
      </c>
      <c r="D7917" s="26" t="s">
        <v>30</v>
      </c>
      <c r="E7917" s="26" t="s">
        <v>29</v>
      </c>
      <c r="F7917" s="26">
        <v>1980</v>
      </c>
      <c r="G7917" s="27">
        <v>1.9</v>
      </c>
    </row>
    <row r="7918" spans="1:7" x14ac:dyDescent="0.15">
      <c r="A7918" s="25" t="s">
        <v>86</v>
      </c>
      <c r="B7918" s="26" t="s">
        <v>87</v>
      </c>
      <c r="C7918" s="26" t="s">
        <v>88</v>
      </c>
      <c r="D7918" s="26" t="s">
        <v>30</v>
      </c>
      <c r="E7918" s="26" t="s">
        <v>29</v>
      </c>
      <c r="F7918" s="26">
        <v>1979</v>
      </c>
      <c r="G7918" s="27">
        <v>1.6</v>
      </c>
    </row>
    <row r="7919" spans="1:7" x14ac:dyDescent="0.15">
      <c r="A7919" s="25" t="s">
        <v>86</v>
      </c>
      <c r="B7919" s="26" t="s">
        <v>87</v>
      </c>
      <c r="C7919" s="26" t="s">
        <v>88</v>
      </c>
      <c r="D7919" s="26" t="s">
        <v>30</v>
      </c>
      <c r="E7919" s="26" t="s">
        <v>29</v>
      </c>
      <c r="F7919" s="26">
        <v>1978</v>
      </c>
      <c r="G7919" s="27">
        <v>1.3</v>
      </c>
    </row>
    <row r="7920" spans="1:7" x14ac:dyDescent="0.15">
      <c r="A7920" s="25" t="s">
        <v>86</v>
      </c>
      <c r="B7920" s="26" t="s">
        <v>87</v>
      </c>
      <c r="C7920" s="26" t="s">
        <v>88</v>
      </c>
      <c r="D7920" s="26" t="s">
        <v>30</v>
      </c>
      <c r="E7920" s="26" t="s">
        <v>29</v>
      </c>
      <c r="F7920" s="26">
        <v>1977</v>
      </c>
      <c r="G7920" s="27">
        <v>1</v>
      </c>
    </row>
    <row r="7921" spans="1:7" x14ac:dyDescent="0.15">
      <c r="A7921" s="25" t="s">
        <v>86</v>
      </c>
      <c r="B7921" s="26" t="s">
        <v>87</v>
      </c>
      <c r="C7921" s="26" t="s">
        <v>88</v>
      </c>
      <c r="D7921" s="26" t="s">
        <v>30</v>
      </c>
      <c r="E7921" s="26" t="s">
        <v>29</v>
      </c>
      <c r="F7921" s="26">
        <v>1976</v>
      </c>
      <c r="G7921" s="27">
        <v>0.8</v>
      </c>
    </row>
    <row r="7922" spans="1:7" x14ac:dyDescent="0.15">
      <c r="A7922" s="25" t="s">
        <v>86</v>
      </c>
      <c r="B7922" s="26" t="s">
        <v>87</v>
      </c>
      <c r="C7922" s="26" t="s">
        <v>88</v>
      </c>
      <c r="D7922" s="26" t="s">
        <v>30</v>
      </c>
      <c r="E7922" s="26" t="s">
        <v>29</v>
      </c>
      <c r="F7922" s="26">
        <v>1975</v>
      </c>
      <c r="G7922" s="27">
        <v>0.5</v>
      </c>
    </row>
    <row r="7923" spans="1:7" x14ac:dyDescent="0.15">
      <c r="A7923" s="25" t="s">
        <v>86</v>
      </c>
      <c r="B7923" s="26" t="s">
        <v>87</v>
      </c>
      <c r="C7923" s="26" t="s">
        <v>88</v>
      </c>
      <c r="D7923" s="26" t="s">
        <v>30</v>
      </c>
      <c r="E7923" s="26" t="s">
        <v>29</v>
      </c>
      <c r="F7923" s="26">
        <v>1974</v>
      </c>
      <c r="G7923" s="27">
        <v>0.3</v>
      </c>
    </row>
    <row r="7924" spans="1:7" x14ac:dyDescent="0.15">
      <c r="A7924" s="25" t="s">
        <v>86</v>
      </c>
      <c r="B7924" s="26" t="s">
        <v>87</v>
      </c>
      <c r="C7924" s="26" t="s">
        <v>88</v>
      </c>
      <c r="D7924" s="26" t="s">
        <v>30</v>
      </c>
      <c r="E7924" s="26" t="s">
        <v>29</v>
      </c>
      <c r="F7924" s="26">
        <v>1973</v>
      </c>
      <c r="G7924" s="27">
        <v>0.2</v>
      </c>
    </row>
    <row r="7925" spans="1:7" x14ac:dyDescent="0.15">
      <c r="A7925" s="25" t="s">
        <v>86</v>
      </c>
      <c r="B7925" s="26" t="s">
        <v>87</v>
      </c>
      <c r="C7925" s="26" t="s">
        <v>88</v>
      </c>
      <c r="D7925" s="26" t="s">
        <v>30</v>
      </c>
      <c r="E7925" s="26" t="s">
        <v>29</v>
      </c>
      <c r="F7925" s="26">
        <v>1972</v>
      </c>
      <c r="G7925" s="27">
        <v>0.1</v>
      </c>
    </row>
    <row r="7926" spans="1:7" x14ac:dyDescent="0.15">
      <c r="A7926" s="25" t="s">
        <v>86</v>
      </c>
      <c r="B7926" s="26" t="s">
        <v>87</v>
      </c>
      <c r="C7926" s="26" t="s">
        <v>88</v>
      </c>
      <c r="D7926" s="26" t="s">
        <v>30</v>
      </c>
      <c r="E7926" s="26" t="s">
        <v>29</v>
      </c>
      <c r="F7926" s="26">
        <v>1971</v>
      </c>
      <c r="G7926" s="27"/>
    </row>
    <row r="7927" spans="1:7" x14ac:dyDescent="0.15">
      <c r="A7927" s="25" t="s">
        <v>86</v>
      </c>
      <c r="B7927" s="26" t="s">
        <v>87</v>
      </c>
      <c r="C7927" s="26" t="s">
        <v>88</v>
      </c>
      <c r="D7927" s="26" t="s">
        <v>30</v>
      </c>
      <c r="E7927" s="26" t="s">
        <v>29</v>
      </c>
      <c r="F7927" s="26">
        <v>1970</v>
      </c>
      <c r="G7927" s="27"/>
    </row>
    <row r="7928" spans="1:7" x14ac:dyDescent="0.15">
      <c r="A7928" s="25" t="s">
        <v>86</v>
      </c>
      <c r="B7928" s="26" t="s">
        <v>87</v>
      </c>
      <c r="C7928" s="26" t="s">
        <v>88</v>
      </c>
      <c r="D7928" s="26" t="s">
        <v>30</v>
      </c>
      <c r="E7928" s="26" t="s">
        <v>29</v>
      </c>
      <c r="F7928" s="26">
        <v>1969</v>
      </c>
      <c r="G7928" s="27"/>
    </row>
    <row r="7929" spans="1:7" x14ac:dyDescent="0.15">
      <c r="A7929" s="25" t="s">
        <v>86</v>
      </c>
      <c r="B7929" s="26" t="s">
        <v>87</v>
      </c>
      <c r="C7929" s="26" t="s">
        <v>88</v>
      </c>
      <c r="D7929" s="26" t="s">
        <v>30</v>
      </c>
      <c r="E7929" s="26" t="s">
        <v>29</v>
      </c>
      <c r="F7929" s="26">
        <v>1968</v>
      </c>
      <c r="G7929" s="27"/>
    </row>
    <row r="7930" spans="1:7" x14ac:dyDescent="0.15">
      <c r="A7930" s="25" t="s">
        <v>86</v>
      </c>
      <c r="B7930" s="26" t="s">
        <v>87</v>
      </c>
      <c r="C7930" s="26" t="s">
        <v>88</v>
      </c>
      <c r="D7930" s="26" t="s">
        <v>30</v>
      </c>
      <c r="E7930" s="26" t="s">
        <v>29</v>
      </c>
      <c r="F7930" s="26">
        <v>1967</v>
      </c>
      <c r="G7930" s="27"/>
    </row>
    <row r="7931" spans="1:7" x14ac:dyDescent="0.15">
      <c r="A7931" s="25" t="s">
        <v>86</v>
      </c>
      <c r="B7931" s="26" t="s">
        <v>87</v>
      </c>
      <c r="C7931" s="26" t="s">
        <v>88</v>
      </c>
      <c r="D7931" s="26" t="s">
        <v>30</v>
      </c>
      <c r="E7931" s="26" t="s">
        <v>29</v>
      </c>
      <c r="F7931" s="26">
        <v>1966</v>
      </c>
      <c r="G7931" s="27"/>
    </row>
    <row r="7932" spans="1:7" x14ac:dyDescent="0.15">
      <c r="A7932" s="25" t="s">
        <v>86</v>
      </c>
      <c r="B7932" s="26" t="s">
        <v>87</v>
      </c>
      <c r="C7932" s="26" t="s">
        <v>88</v>
      </c>
      <c r="D7932" s="26" t="s">
        <v>30</v>
      </c>
      <c r="E7932" s="26" t="s">
        <v>29</v>
      </c>
      <c r="F7932" s="26">
        <v>1965</v>
      </c>
      <c r="G7932" s="27"/>
    </row>
    <row r="7933" spans="1:7" x14ac:dyDescent="0.15">
      <c r="A7933" s="25" t="s">
        <v>86</v>
      </c>
      <c r="B7933" s="26" t="s">
        <v>87</v>
      </c>
      <c r="C7933" s="26" t="s">
        <v>88</v>
      </c>
      <c r="D7933" s="26" t="s">
        <v>30</v>
      </c>
      <c r="E7933" s="26" t="s">
        <v>29</v>
      </c>
      <c r="F7933" s="26">
        <v>1964</v>
      </c>
      <c r="G7933" s="27"/>
    </row>
    <row r="7934" spans="1:7" x14ac:dyDescent="0.15">
      <c r="A7934" s="25" t="s">
        <v>86</v>
      </c>
      <c r="B7934" s="26" t="s">
        <v>87</v>
      </c>
      <c r="C7934" s="26" t="s">
        <v>88</v>
      </c>
      <c r="D7934" s="26" t="s">
        <v>30</v>
      </c>
      <c r="E7934" s="26" t="s">
        <v>29</v>
      </c>
      <c r="F7934" s="26">
        <v>1963</v>
      </c>
      <c r="G7934" s="27"/>
    </row>
    <row r="7935" spans="1:7" x14ac:dyDescent="0.15">
      <c r="A7935" s="25" t="s">
        <v>86</v>
      </c>
      <c r="B7935" s="26" t="s">
        <v>87</v>
      </c>
      <c r="C7935" s="26" t="s">
        <v>88</v>
      </c>
      <c r="D7935" s="26" t="s">
        <v>30</v>
      </c>
      <c r="E7935" s="26" t="s">
        <v>29</v>
      </c>
      <c r="F7935" s="26">
        <v>1962</v>
      </c>
      <c r="G7935" s="27"/>
    </row>
    <row r="7936" spans="1:7" x14ac:dyDescent="0.15">
      <c r="A7936" s="25" t="s">
        <v>86</v>
      </c>
      <c r="B7936" s="26" t="s">
        <v>87</v>
      </c>
      <c r="C7936" s="26" t="s">
        <v>88</v>
      </c>
      <c r="D7936" s="26" t="s">
        <v>30</v>
      </c>
      <c r="E7936" s="26" t="s">
        <v>29</v>
      </c>
      <c r="F7936" s="26">
        <v>1961</v>
      </c>
      <c r="G7936" s="27"/>
    </row>
    <row r="7937" spans="1:7" x14ac:dyDescent="0.15">
      <c r="A7937" s="25" t="s">
        <v>86</v>
      </c>
      <c r="B7937" s="26" t="s">
        <v>87</v>
      </c>
      <c r="C7937" s="26" t="s">
        <v>88</v>
      </c>
      <c r="D7937" s="26" t="s">
        <v>30</v>
      </c>
      <c r="E7937" s="26" t="s">
        <v>29</v>
      </c>
      <c r="F7937" s="26">
        <v>1960</v>
      </c>
      <c r="G7937" s="27"/>
    </row>
    <row r="7938" spans="1:7" x14ac:dyDescent="0.15">
      <c r="A7938" s="25" t="s">
        <v>86</v>
      </c>
      <c r="B7938" s="26" t="s">
        <v>87</v>
      </c>
      <c r="C7938" s="26" t="s">
        <v>88</v>
      </c>
      <c r="D7938" s="26" t="s">
        <v>32</v>
      </c>
      <c r="E7938" s="26" t="s">
        <v>31</v>
      </c>
      <c r="F7938" s="26">
        <v>2023</v>
      </c>
      <c r="G7938" s="27">
        <v>3.9000000000000008</v>
      </c>
    </row>
    <row r="7939" spans="1:7" x14ac:dyDescent="0.15">
      <c r="A7939" s="25" t="s">
        <v>86</v>
      </c>
      <c r="B7939" s="26" t="s">
        <v>87</v>
      </c>
      <c r="C7939" s="26" t="s">
        <v>88</v>
      </c>
      <c r="D7939" s="26" t="s">
        <v>32</v>
      </c>
      <c r="E7939" s="26" t="s">
        <v>31</v>
      </c>
      <c r="F7939" s="26">
        <v>2022</v>
      </c>
      <c r="G7939" s="27">
        <v>4.2</v>
      </c>
    </row>
    <row r="7940" spans="1:7" x14ac:dyDescent="0.15">
      <c r="A7940" s="25" t="s">
        <v>86</v>
      </c>
      <c r="B7940" s="26" t="s">
        <v>87</v>
      </c>
      <c r="C7940" s="26" t="s">
        <v>88</v>
      </c>
      <c r="D7940" s="26" t="s">
        <v>32</v>
      </c>
      <c r="E7940" s="26" t="s">
        <v>31</v>
      </c>
      <c r="F7940" s="26">
        <v>2021</v>
      </c>
      <c r="G7940" s="27">
        <v>4.6000000000000014</v>
      </c>
    </row>
    <row r="7941" spans="1:7" x14ac:dyDescent="0.15">
      <c r="A7941" s="25" t="s">
        <v>86</v>
      </c>
      <c r="B7941" s="26" t="s">
        <v>87</v>
      </c>
      <c r="C7941" s="26" t="s">
        <v>88</v>
      </c>
      <c r="D7941" s="26" t="s">
        <v>32</v>
      </c>
      <c r="E7941" s="26" t="s">
        <v>31</v>
      </c>
      <c r="F7941" s="26">
        <v>2020</v>
      </c>
      <c r="G7941" s="27">
        <v>5</v>
      </c>
    </row>
    <row r="7942" spans="1:7" x14ac:dyDescent="0.15">
      <c r="A7942" s="25" t="s">
        <v>86</v>
      </c>
      <c r="B7942" s="26" t="s">
        <v>87</v>
      </c>
      <c r="C7942" s="26" t="s">
        <v>88</v>
      </c>
      <c r="D7942" s="26" t="s">
        <v>32</v>
      </c>
      <c r="E7942" s="26" t="s">
        <v>31</v>
      </c>
      <c r="F7942" s="26">
        <v>2019</v>
      </c>
      <c r="G7942" s="27">
        <v>5.2</v>
      </c>
    </row>
    <row r="7943" spans="1:7" x14ac:dyDescent="0.15">
      <c r="A7943" s="25" t="s">
        <v>86</v>
      </c>
      <c r="B7943" s="26" t="s">
        <v>87</v>
      </c>
      <c r="C7943" s="26" t="s">
        <v>88</v>
      </c>
      <c r="D7943" s="26" t="s">
        <v>32</v>
      </c>
      <c r="E7943" s="26" t="s">
        <v>31</v>
      </c>
      <c r="F7943" s="26">
        <v>2018</v>
      </c>
      <c r="G7943" s="27">
        <v>5.6000000000000014</v>
      </c>
    </row>
    <row r="7944" spans="1:7" x14ac:dyDescent="0.15">
      <c r="A7944" s="25" t="s">
        <v>86</v>
      </c>
      <c r="B7944" s="26" t="s">
        <v>87</v>
      </c>
      <c r="C7944" s="26" t="s">
        <v>88</v>
      </c>
      <c r="D7944" s="26" t="s">
        <v>32</v>
      </c>
      <c r="E7944" s="26" t="s">
        <v>31</v>
      </c>
      <c r="F7944" s="26">
        <v>2017</v>
      </c>
      <c r="G7944" s="27">
        <v>6</v>
      </c>
    </row>
    <row r="7945" spans="1:7" x14ac:dyDescent="0.15">
      <c r="A7945" s="25" t="s">
        <v>86</v>
      </c>
      <c r="B7945" s="26" t="s">
        <v>87</v>
      </c>
      <c r="C7945" s="26" t="s">
        <v>88</v>
      </c>
      <c r="D7945" s="26" t="s">
        <v>32</v>
      </c>
      <c r="E7945" s="26" t="s">
        <v>31</v>
      </c>
      <c r="F7945" s="26">
        <v>2016</v>
      </c>
      <c r="G7945" s="27">
        <v>6.3000000000000016</v>
      </c>
    </row>
    <row r="7946" spans="1:7" x14ac:dyDescent="0.15">
      <c r="A7946" s="25" t="s">
        <v>86</v>
      </c>
      <c r="B7946" s="26" t="s">
        <v>87</v>
      </c>
      <c r="C7946" s="26" t="s">
        <v>88</v>
      </c>
      <c r="D7946" s="26" t="s">
        <v>32</v>
      </c>
      <c r="E7946" s="26" t="s">
        <v>31</v>
      </c>
      <c r="F7946" s="26">
        <v>2015</v>
      </c>
      <c r="G7946" s="27">
        <v>6.4</v>
      </c>
    </row>
    <row r="7947" spans="1:7" x14ac:dyDescent="0.15">
      <c r="A7947" s="25" t="s">
        <v>86</v>
      </c>
      <c r="B7947" s="26" t="s">
        <v>87</v>
      </c>
      <c r="C7947" s="26" t="s">
        <v>88</v>
      </c>
      <c r="D7947" s="26" t="s">
        <v>32</v>
      </c>
      <c r="E7947" s="26" t="s">
        <v>31</v>
      </c>
      <c r="F7947" s="26">
        <v>2014</v>
      </c>
      <c r="G7947" s="27">
        <v>6.5</v>
      </c>
    </row>
    <row r="7948" spans="1:7" x14ac:dyDescent="0.15">
      <c r="A7948" s="25" t="s">
        <v>86</v>
      </c>
      <c r="B7948" s="26" t="s">
        <v>87</v>
      </c>
      <c r="C7948" s="26" t="s">
        <v>88</v>
      </c>
      <c r="D7948" s="26" t="s">
        <v>32</v>
      </c>
      <c r="E7948" s="26" t="s">
        <v>31</v>
      </c>
      <c r="F7948" s="26">
        <v>2013</v>
      </c>
      <c r="G7948" s="27">
        <v>6.5</v>
      </c>
    </row>
    <row r="7949" spans="1:7" x14ac:dyDescent="0.15">
      <c r="A7949" s="25" t="s">
        <v>86</v>
      </c>
      <c r="B7949" s="26" t="s">
        <v>87</v>
      </c>
      <c r="C7949" s="26" t="s">
        <v>88</v>
      </c>
      <c r="D7949" s="26" t="s">
        <v>32</v>
      </c>
      <c r="E7949" s="26" t="s">
        <v>31</v>
      </c>
      <c r="F7949" s="26">
        <v>2012</v>
      </c>
      <c r="G7949" s="27">
        <v>6.3000000000000016</v>
      </c>
    </row>
    <row r="7950" spans="1:7" x14ac:dyDescent="0.15">
      <c r="A7950" s="25" t="s">
        <v>86</v>
      </c>
      <c r="B7950" s="26" t="s">
        <v>87</v>
      </c>
      <c r="C7950" s="26" t="s">
        <v>88</v>
      </c>
      <c r="D7950" s="26" t="s">
        <v>32</v>
      </c>
      <c r="E7950" s="26" t="s">
        <v>31</v>
      </c>
      <c r="F7950" s="26">
        <v>2011</v>
      </c>
      <c r="G7950" s="27">
        <v>6</v>
      </c>
    </row>
    <row r="7951" spans="1:7" x14ac:dyDescent="0.15">
      <c r="A7951" s="25" t="s">
        <v>86</v>
      </c>
      <c r="B7951" s="26" t="s">
        <v>87</v>
      </c>
      <c r="C7951" s="26" t="s">
        <v>88</v>
      </c>
      <c r="D7951" s="26" t="s">
        <v>32</v>
      </c>
      <c r="E7951" s="26" t="s">
        <v>31</v>
      </c>
      <c r="F7951" s="26">
        <v>2010</v>
      </c>
      <c r="G7951" s="27">
        <v>5.8000000000000016</v>
      </c>
    </row>
    <row r="7952" spans="1:7" x14ac:dyDescent="0.15">
      <c r="A7952" s="25" t="s">
        <v>86</v>
      </c>
      <c r="B7952" s="26" t="s">
        <v>87</v>
      </c>
      <c r="C7952" s="26" t="s">
        <v>88</v>
      </c>
      <c r="D7952" s="26" t="s">
        <v>32</v>
      </c>
      <c r="E7952" s="26" t="s">
        <v>31</v>
      </c>
      <c r="F7952" s="26">
        <v>2009</v>
      </c>
      <c r="G7952" s="27">
        <v>5.5</v>
      </c>
    </row>
    <row r="7953" spans="1:7" x14ac:dyDescent="0.15">
      <c r="A7953" s="25" t="s">
        <v>86</v>
      </c>
      <c r="B7953" s="26" t="s">
        <v>87</v>
      </c>
      <c r="C7953" s="26" t="s">
        <v>88</v>
      </c>
      <c r="D7953" s="26" t="s">
        <v>32</v>
      </c>
      <c r="E7953" s="26" t="s">
        <v>31</v>
      </c>
      <c r="F7953" s="26">
        <v>2008</v>
      </c>
      <c r="G7953" s="27">
        <v>5.2</v>
      </c>
    </row>
    <row r="7954" spans="1:7" x14ac:dyDescent="0.15">
      <c r="A7954" s="25" t="s">
        <v>86</v>
      </c>
      <c r="B7954" s="26" t="s">
        <v>87</v>
      </c>
      <c r="C7954" s="26" t="s">
        <v>88</v>
      </c>
      <c r="D7954" s="26" t="s">
        <v>32</v>
      </c>
      <c r="E7954" s="26" t="s">
        <v>31</v>
      </c>
      <c r="F7954" s="26">
        <v>2007</v>
      </c>
      <c r="G7954" s="27">
        <v>5.1000000000000014</v>
      </c>
    </row>
    <row r="7955" spans="1:7" x14ac:dyDescent="0.15">
      <c r="A7955" s="25" t="s">
        <v>86</v>
      </c>
      <c r="B7955" s="26" t="s">
        <v>87</v>
      </c>
      <c r="C7955" s="26" t="s">
        <v>88</v>
      </c>
      <c r="D7955" s="26" t="s">
        <v>32</v>
      </c>
      <c r="E7955" s="26" t="s">
        <v>31</v>
      </c>
      <c r="F7955" s="26">
        <v>2006</v>
      </c>
      <c r="G7955" s="27">
        <v>4.9000000000000004</v>
      </c>
    </row>
    <row r="7956" spans="1:7" x14ac:dyDescent="0.15">
      <c r="A7956" s="25" t="s">
        <v>86</v>
      </c>
      <c r="B7956" s="26" t="s">
        <v>87</v>
      </c>
      <c r="C7956" s="26" t="s">
        <v>88</v>
      </c>
      <c r="D7956" s="26" t="s">
        <v>32</v>
      </c>
      <c r="E7956" s="26" t="s">
        <v>31</v>
      </c>
      <c r="F7956" s="26">
        <v>2005</v>
      </c>
      <c r="G7956" s="27">
        <v>4.9000000000000004</v>
      </c>
    </row>
    <row r="7957" spans="1:7" x14ac:dyDescent="0.15">
      <c r="A7957" s="25" t="s">
        <v>86</v>
      </c>
      <c r="B7957" s="26" t="s">
        <v>87</v>
      </c>
      <c r="C7957" s="26" t="s">
        <v>88</v>
      </c>
      <c r="D7957" s="26" t="s">
        <v>32</v>
      </c>
      <c r="E7957" s="26" t="s">
        <v>31</v>
      </c>
      <c r="F7957" s="26">
        <v>2004</v>
      </c>
      <c r="G7957" s="27">
        <v>4.5</v>
      </c>
    </row>
    <row r="7958" spans="1:7" x14ac:dyDescent="0.15">
      <c r="A7958" s="25" t="s">
        <v>86</v>
      </c>
      <c r="B7958" s="26" t="s">
        <v>87</v>
      </c>
      <c r="C7958" s="26" t="s">
        <v>88</v>
      </c>
      <c r="D7958" s="26" t="s">
        <v>32</v>
      </c>
      <c r="E7958" s="26" t="s">
        <v>31</v>
      </c>
      <c r="F7958" s="26">
        <v>2003</v>
      </c>
      <c r="G7958" s="27">
        <v>4.4000000000000004</v>
      </c>
    </row>
    <row r="7959" spans="1:7" x14ac:dyDescent="0.15">
      <c r="A7959" s="25" t="s">
        <v>86</v>
      </c>
      <c r="B7959" s="26" t="s">
        <v>87</v>
      </c>
      <c r="C7959" s="26" t="s">
        <v>88</v>
      </c>
      <c r="D7959" s="26" t="s">
        <v>32</v>
      </c>
      <c r="E7959" s="26" t="s">
        <v>31</v>
      </c>
      <c r="F7959" s="26">
        <v>2002</v>
      </c>
      <c r="G7959" s="27">
        <v>4.4000000000000004</v>
      </c>
    </row>
    <row r="7960" spans="1:7" x14ac:dyDescent="0.15">
      <c r="A7960" s="25" t="s">
        <v>86</v>
      </c>
      <c r="B7960" s="26" t="s">
        <v>87</v>
      </c>
      <c r="C7960" s="26" t="s">
        <v>88</v>
      </c>
      <c r="D7960" s="26" t="s">
        <v>32</v>
      </c>
      <c r="E7960" s="26" t="s">
        <v>31</v>
      </c>
      <c r="F7960" s="26">
        <v>2001</v>
      </c>
      <c r="G7960" s="27">
        <v>4.4000000000000004</v>
      </c>
    </row>
    <row r="7961" spans="1:7" x14ac:dyDescent="0.15">
      <c r="A7961" s="25" t="s">
        <v>86</v>
      </c>
      <c r="B7961" s="26" t="s">
        <v>87</v>
      </c>
      <c r="C7961" s="26" t="s">
        <v>88</v>
      </c>
      <c r="D7961" s="26" t="s">
        <v>32</v>
      </c>
      <c r="E7961" s="26" t="s">
        <v>31</v>
      </c>
      <c r="F7961" s="26">
        <v>2000</v>
      </c>
      <c r="G7961" s="27">
        <v>4.7</v>
      </c>
    </row>
    <row r="7962" spans="1:7" x14ac:dyDescent="0.15">
      <c r="A7962" s="25" t="s">
        <v>86</v>
      </c>
      <c r="B7962" s="26" t="s">
        <v>87</v>
      </c>
      <c r="C7962" s="26" t="s">
        <v>88</v>
      </c>
      <c r="D7962" s="26" t="s">
        <v>32</v>
      </c>
      <c r="E7962" s="26" t="s">
        <v>31</v>
      </c>
      <c r="F7962" s="26">
        <v>1999</v>
      </c>
      <c r="G7962" s="27">
        <v>5.1000000000000014</v>
      </c>
    </row>
    <row r="7963" spans="1:7" x14ac:dyDescent="0.15">
      <c r="A7963" s="25" t="s">
        <v>86</v>
      </c>
      <c r="B7963" s="26" t="s">
        <v>87</v>
      </c>
      <c r="C7963" s="26" t="s">
        <v>88</v>
      </c>
      <c r="D7963" s="26" t="s">
        <v>32</v>
      </c>
      <c r="E7963" s="26" t="s">
        <v>31</v>
      </c>
      <c r="F7963" s="26">
        <v>1998</v>
      </c>
      <c r="G7963" s="27">
        <v>5.5</v>
      </c>
    </row>
    <row r="7964" spans="1:7" x14ac:dyDescent="0.15">
      <c r="A7964" s="25" t="s">
        <v>86</v>
      </c>
      <c r="B7964" s="26" t="s">
        <v>87</v>
      </c>
      <c r="C7964" s="26" t="s">
        <v>88</v>
      </c>
      <c r="D7964" s="26" t="s">
        <v>32</v>
      </c>
      <c r="E7964" s="26" t="s">
        <v>31</v>
      </c>
      <c r="F7964" s="26">
        <v>1997</v>
      </c>
      <c r="G7964" s="27">
        <v>6</v>
      </c>
    </row>
    <row r="7965" spans="1:7" x14ac:dyDescent="0.15">
      <c r="A7965" s="25" t="s">
        <v>86</v>
      </c>
      <c r="B7965" s="26" t="s">
        <v>87</v>
      </c>
      <c r="C7965" s="26" t="s">
        <v>88</v>
      </c>
      <c r="D7965" s="26" t="s">
        <v>32</v>
      </c>
      <c r="E7965" s="26" t="s">
        <v>31</v>
      </c>
      <c r="F7965" s="26">
        <v>1996</v>
      </c>
      <c r="G7965" s="27">
        <v>6.4</v>
      </c>
    </row>
    <row r="7966" spans="1:7" x14ac:dyDescent="0.15">
      <c r="A7966" s="25" t="s">
        <v>86</v>
      </c>
      <c r="B7966" s="26" t="s">
        <v>87</v>
      </c>
      <c r="C7966" s="26" t="s">
        <v>88</v>
      </c>
      <c r="D7966" s="26" t="s">
        <v>32</v>
      </c>
      <c r="E7966" s="26" t="s">
        <v>31</v>
      </c>
      <c r="F7966" s="26">
        <v>1995</v>
      </c>
      <c r="G7966" s="27">
        <v>6.8000000000000016</v>
      </c>
    </row>
    <row r="7967" spans="1:7" x14ac:dyDescent="0.15">
      <c r="A7967" s="25" t="s">
        <v>86</v>
      </c>
      <c r="B7967" s="26" t="s">
        <v>87</v>
      </c>
      <c r="C7967" s="26" t="s">
        <v>88</v>
      </c>
      <c r="D7967" s="26" t="s">
        <v>32</v>
      </c>
      <c r="E7967" s="26" t="s">
        <v>31</v>
      </c>
      <c r="F7967" s="26">
        <v>1994</v>
      </c>
      <c r="G7967" s="27">
        <v>7.2</v>
      </c>
    </row>
    <row r="7968" spans="1:7" x14ac:dyDescent="0.15">
      <c r="A7968" s="25" t="s">
        <v>86</v>
      </c>
      <c r="B7968" s="26" t="s">
        <v>87</v>
      </c>
      <c r="C7968" s="26" t="s">
        <v>88</v>
      </c>
      <c r="D7968" s="26" t="s">
        <v>32</v>
      </c>
      <c r="E7968" s="26" t="s">
        <v>31</v>
      </c>
      <c r="F7968" s="26">
        <v>1993</v>
      </c>
      <c r="G7968" s="27">
        <v>7.5</v>
      </c>
    </row>
    <row r="7969" spans="1:7" x14ac:dyDescent="0.15">
      <c r="A7969" s="25" t="s">
        <v>86</v>
      </c>
      <c r="B7969" s="26" t="s">
        <v>87</v>
      </c>
      <c r="C7969" s="26" t="s">
        <v>88</v>
      </c>
      <c r="D7969" s="26" t="s">
        <v>32</v>
      </c>
      <c r="E7969" s="26" t="s">
        <v>31</v>
      </c>
      <c r="F7969" s="26">
        <v>1992</v>
      </c>
      <c r="G7969" s="27">
        <v>7.7</v>
      </c>
    </row>
    <row r="7970" spans="1:7" x14ac:dyDescent="0.15">
      <c r="A7970" s="25" t="s">
        <v>86</v>
      </c>
      <c r="B7970" s="26" t="s">
        <v>87</v>
      </c>
      <c r="C7970" s="26" t="s">
        <v>88</v>
      </c>
      <c r="D7970" s="26" t="s">
        <v>32</v>
      </c>
      <c r="E7970" s="26" t="s">
        <v>31</v>
      </c>
      <c r="F7970" s="26">
        <v>1991</v>
      </c>
      <c r="G7970" s="27">
        <v>8.1</v>
      </c>
    </row>
    <row r="7971" spans="1:7" x14ac:dyDescent="0.15">
      <c r="A7971" s="25" t="s">
        <v>86</v>
      </c>
      <c r="B7971" s="26" t="s">
        <v>87</v>
      </c>
      <c r="C7971" s="26" t="s">
        <v>88</v>
      </c>
      <c r="D7971" s="26" t="s">
        <v>32</v>
      </c>
      <c r="E7971" s="26" t="s">
        <v>31</v>
      </c>
      <c r="F7971" s="26">
        <v>1990</v>
      </c>
      <c r="G7971" s="27">
        <v>8.4</v>
      </c>
    </row>
    <row r="7972" spans="1:7" x14ac:dyDescent="0.15">
      <c r="A7972" s="25" t="s">
        <v>86</v>
      </c>
      <c r="B7972" s="26" t="s">
        <v>87</v>
      </c>
      <c r="C7972" s="26" t="s">
        <v>88</v>
      </c>
      <c r="D7972" s="26" t="s">
        <v>32</v>
      </c>
      <c r="E7972" s="26" t="s">
        <v>31</v>
      </c>
      <c r="F7972" s="26">
        <v>1989</v>
      </c>
      <c r="G7972" s="27">
        <v>8.7000000000000011</v>
      </c>
    </row>
    <row r="7973" spans="1:7" x14ac:dyDescent="0.15">
      <c r="A7973" s="25" t="s">
        <v>86</v>
      </c>
      <c r="B7973" s="26" t="s">
        <v>87</v>
      </c>
      <c r="C7973" s="26" t="s">
        <v>88</v>
      </c>
      <c r="D7973" s="26" t="s">
        <v>32</v>
      </c>
      <c r="E7973" s="26" t="s">
        <v>31</v>
      </c>
      <c r="F7973" s="26">
        <v>1988</v>
      </c>
      <c r="G7973" s="27">
        <v>9</v>
      </c>
    </row>
    <row r="7974" spans="1:7" x14ac:dyDescent="0.15">
      <c r="A7974" s="25" t="s">
        <v>86</v>
      </c>
      <c r="B7974" s="26" t="s">
        <v>87</v>
      </c>
      <c r="C7974" s="26" t="s">
        <v>88</v>
      </c>
      <c r="D7974" s="26" t="s">
        <v>32</v>
      </c>
      <c r="E7974" s="26" t="s">
        <v>31</v>
      </c>
      <c r="F7974" s="26">
        <v>1987</v>
      </c>
      <c r="G7974" s="27">
        <v>9.2000000000000011</v>
      </c>
    </row>
    <row r="7975" spans="1:7" x14ac:dyDescent="0.15">
      <c r="A7975" s="25" t="s">
        <v>86</v>
      </c>
      <c r="B7975" s="26" t="s">
        <v>87</v>
      </c>
      <c r="C7975" s="26" t="s">
        <v>88</v>
      </c>
      <c r="D7975" s="26" t="s">
        <v>32</v>
      </c>
      <c r="E7975" s="26" t="s">
        <v>31</v>
      </c>
      <c r="F7975" s="26">
        <v>1986</v>
      </c>
      <c r="G7975" s="27">
        <v>9.4</v>
      </c>
    </row>
    <row r="7976" spans="1:7" x14ac:dyDescent="0.15">
      <c r="A7976" s="25" t="s">
        <v>86</v>
      </c>
      <c r="B7976" s="26" t="s">
        <v>87</v>
      </c>
      <c r="C7976" s="26" t="s">
        <v>88</v>
      </c>
      <c r="D7976" s="26" t="s">
        <v>32</v>
      </c>
      <c r="E7976" s="26" t="s">
        <v>31</v>
      </c>
      <c r="F7976" s="26">
        <v>1985</v>
      </c>
      <c r="G7976" s="27">
        <v>9.6000000000000014</v>
      </c>
    </row>
    <row r="7977" spans="1:7" x14ac:dyDescent="0.15">
      <c r="A7977" s="25" t="s">
        <v>86</v>
      </c>
      <c r="B7977" s="26" t="s">
        <v>87</v>
      </c>
      <c r="C7977" s="26" t="s">
        <v>88</v>
      </c>
      <c r="D7977" s="26" t="s">
        <v>32</v>
      </c>
      <c r="E7977" s="26" t="s">
        <v>31</v>
      </c>
      <c r="F7977" s="26">
        <v>1984</v>
      </c>
      <c r="G7977" s="27">
        <v>9.6000000000000014</v>
      </c>
    </row>
    <row r="7978" spans="1:7" x14ac:dyDescent="0.15">
      <c r="A7978" s="25" t="s">
        <v>86</v>
      </c>
      <c r="B7978" s="26" t="s">
        <v>87</v>
      </c>
      <c r="C7978" s="26" t="s">
        <v>88</v>
      </c>
      <c r="D7978" s="26" t="s">
        <v>32</v>
      </c>
      <c r="E7978" s="26" t="s">
        <v>31</v>
      </c>
      <c r="F7978" s="26">
        <v>1983</v>
      </c>
      <c r="G7978" s="27">
        <v>9.4</v>
      </c>
    </row>
    <row r="7979" spans="1:7" x14ac:dyDescent="0.15">
      <c r="A7979" s="25" t="s">
        <v>86</v>
      </c>
      <c r="B7979" s="26" t="s">
        <v>87</v>
      </c>
      <c r="C7979" s="26" t="s">
        <v>88</v>
      </c>
      <c r="D7979" s="26" t="s">
        <v>32</v>
      </c>
      <c r="E7979" s="26" t="s">
        <v>31</v>
      </c>
      <c r="F7979" s="26">
        <v>1982</v>
      </c>
      <c r="G7979" s="27">
        <v>9.6000000000000014</v>
      </c>
    </row>
    <row r="7980" spans="1:7" x14ac:dyDescent="0.15">
      <c r="A7980" s="25" t="s">
        <v>86</v>
      </c>
      <c r="B7980" s="26" t="s">
        <v>87</v>
      </c>
      <c r="C7980" s="26" t="s">
        <v>88</v>
      </c>
      <c r="D7980" s="26" t="s">
        <v>32</v>
      </c>
      <c r="E7980" s="26" t="s">
        <v>31</v>
      </c>
      <c r="F7980" s="26">
        <v>1981</v>
      </c>
      <c r="G7980" s="27">
        <v>8.7000000000000011</v>
      </c>
    </row>
    <row r="7981" spans="1:7" x14ac:dyDescent="0.15">
      <c r="A7981" s="25" t="s">
        <v>86</v>
      </c>
      <c r="B7981" s="26" t="s">
        <v>87</v>
      </c>
      <c r="C7981" s="26" t="s">
        <v>88</v>
      </c>
      <c r="D7981" s="26" t="s">
        <v>32</v>
      </c>
      <c r="E7981" s="26" t="s">
        <v>31</v>
      </c>
      <c r="F7981" s="26">
        <v>1980</v>
      </c>
      <c r="G7981" s="27">
        <v>8</v>
      </c>
    </row>
    <row r="7982" spans="1:7" x14ac:dyDescent="0.15">
      <c r="A7982" s="25" t="s">
        <v>86</v>
      </c>
      <c r="B7982" s="26" t="s">
        <v>87</v>
      </c>
      <c r="C7982" s="26" t="s">
        <v>88</v>
      </c>
      <c r="D7982" s="26" t="s">
        <v>32</v>
      </c>
      <c r="E7982" s="26" t="s">
        <v>31</v>
      </c>
      <c r="F7982" s="26">
        <v>1979</v>
      </c>
      <c r="G7982" s="27">
        <v>7.4</v>
      </c>
    </row>
    <row r="7983" spans="1:7" x14ac:dyDescent="0.15">
      <c r="A7983" s="25" t="s">
        <v>86</v>
      </c>
      <c r="B7983" s="26" t="s">
        <v>87</v>
      </c>
      <c r="C7983" s="26" t="s">
        <v>88</v>
      </c>
      <c r="D7983" s="26" t="s">
        <v>32</v>
      </c>
      <c r="E7983" s="26" t="s">
        <v>31</v>
      </c>
      <c r="F7983" s="26">
        <v>1978</v>
      </c>
      <c r="G7983" s="27">
        <v>6.7</v>
      </c>
    </row>
    <row r="7984" spans="1:7" x14ac:dyDescent="0.15">
      <c r="A7984" s="25" t="s">
        <v>86</v>
      </c>
      <c r="B7984" s="26" t="s">
        <v>87</v>
      </c>
      <c r="C7984" s="26" t="s">
        <v>88</v>
      </c>
      <c r="D7984" s="26" t="s">
        <v>32</v>
      </c>
      <c r="E7984" s="26" t="s">
        <v>31</v>
      </c>
      <c r="F7984" s="26">
        <v>1977</v>
      </c>
      <c r="G7984" s="27">
        <v>5.9</v>
      </c>
    </row>
    <row r="7985" spans="1:7" x14ac:dyDescent="0.15">
      <c r="A7985" s="25" t="s">
        <v>86</v>
      </c>
      <c r="B7985" s="26" t="s">
        <v>87</v>
      </c>
      <c r="C7985" s="26" t="s">
        <v>88</v>
      </c>
      <c r="D7985" s="26" t="s">
        <v>32</v>
      </c>
      <c r="E7985" s="26" t="s">
        <v>31</v>
      </c>
      <c r="F7985" s="26">
        <v>1976</v>
      </c>
      <c r="G7985" s="27">
        <v>5.3000000000000007</v>
      </c>
    </row>
    <row r="7986" spans="1:7" x14ac:dyDescent="0.15">
      <c r="A7986" s="25" t="s">
        <v>86</v>
      </c>
      <c r="B7986" s="26" t="s">
        <v>87</v>
      </c>
      <c r="C7986" s="26" t="s">
        <v>88</v>
      </c>
      <c r="D7986" s="26" t="s">
        <v>32</v>
      </c>
      <c r="E7986" s="26" t="s">
        <v>31</v>
      </c>
      <c r="F7986" s="26">
        <v>1975</v>
      </c>
      <c r="G7986" s="27">
        <v>4.9000000000000004</v>
      </c>
    </row>
    <row r="7987" spans="1:7" x14ac:dyDescent="0.15">
      <c r="A7987" s="25" t="s">
        <v>86</v>
      </c>
      <c r="B7987" s="26" t="s">
        <v>87</v>
      </c>
      <c r="C7987" s="26" t="s">
        <v>88</v>
      </c>
      <c r="D7987" s="26" t="s">
        <v>32</v>
      </c>
      <c r="E7987" s="26" t="s">
        <v>31</v>
      </c>
      <c r="F7987" s="26">
        <v>1974</v>
      </c>
      <c r="G7987" s="27">
        <v>4</v>
      </c>
    </row>
    <row r="7988" spans="1:7" x14ac:dyDescent="0.15">
      <c r="A7988" s="25" t="s">
        <v>86</v>
      </c>
      <c r="B7988" s="26" t="s">
        <v>87</v>
      </c>
      <c r="C7988" s="26" t="s">
        <v>88</v>
      </c>
      <c r="D7988" s="26" t="s">
        <v>32</v>
      </c>
      <c r="E7988" s="26" t="s">
        <v>31</v>
      </c>
      <c r="F7988" s="26">
        <v>1973</v>
      </c>
      <c r="G7988" s="27">
        <v>3.6</v>
      </c>
    </row>
    <row r="7989" spans="1:7" x14ac:dyDescent="0.15">
      <c r="A7989" s="25" t="s">
        <v>86</v>
      </c>
      <c r="B7989" s="26" t="s">
        <v>87</v>
      </c>
      <c r="C7989" s="26" t="s">
        <v>88</v>
      </c>
      <c r="D7989" s="26" t="s">
        <v>32</v>
      </c>
      <c r="E7989" s="26" t="s">
        <v>31</v>
      </c>
      <c r="F7989" s="26">
        <v>1972</v>
      </c>
      <c r="G7989" s="27">
        <v>3.2</v>
      </c>
    </row>
    <row r="7990" spans="1:7" x14ac:dyDescent="0.15">
      <c r="A7990" s="25" t="s">
        <v>86</v>
      </c>
      <c r="B7990" s="26" t="s">
        <v>87</v>
      </c>
      <c r="C7990" s="26" t="s">
        <v>88</v>
      </c>
      <c r="D7990" s="26" t="s">
        <v>32</v>
      </c>
      <c r="E7990" s="26" t="s">
        <v>31</v>
      </c>
      <c r="F7990" s="26">
        <v>1971</v>
      </c>
      <c r="G7990" s="27">
        <v>2.6</v>
      </c>
    </row>
    <row r="7991" spans="1:7" x14ac:dyDescent="0.15">
      <c r="A7991" s="25" t="s">
        <v>86</v>
      </c>
      <c r="B7991" s="26" t="s">
        <v>87</v>
      </c>
      <c r="C7991" s="26" t="s">
        <v>88</v>
      </c>
      <c r="D7991" s="26" t="s">
        <v>32</v>
      </c>
      <c r="E7991" s="26" t="s">
        <v>31</v>
      </c>
      <c r="F7991" s="26">
        <v>1970</v>
      </c>
      <c r="G7991" s="27">
        <v>2.1</v>
      </c>
    </row>
    <row r="7992" spans="1:7" x14ac:dyDescent="0.15">
      <c r="A7992" s="25" t="s">
        <v>86</v>
      </c>
      <c r="B7992" s="26" t="s">
        <v>87</v>
      </c>
      <c r="C7992" s="26" t="s">
        <v>88</v>
      </c>
      <c r="D7992" s="26" t="s">
        <v>32</v>
      </c>
      <c r="E7992" s="26" t="s">
        <v>31</v>
      </c>
      <c r="F7992" s="26">
        <v>1969</v>
      </c>
      <c r="G7992" s="27">
        <v>1.6</v>
      </c>
    </row>
    <row r="7993" spans="1:7" x14ac:dyDescent="0.15">
      <c r="A7993" s="25" t="s">
        <v>86</v>
      </c>
      <c r="B7993" s="26" t="s">
        <v>87</v>
      </c>
      <c r="C7993" s="26" t="s">
        <v>88</v>
      </c>
      <c r="D7993" s="26" t="s">
        <v>32</v>
      </c>
      <c r="E7993" s="26" t="s">
        <v>31</v>
      </c>
      <c r="F7993" s="26">
        <v>1968</v>
      </c>
      <c r="G7993" s="27">
        <v>1</v>
      </c>
    </row>
    <row r="7994" spans="1:7" x14ac:dyDescent="0.15">
      <c r="A7994" s="25" t="s">
        <v>86</v>
      </c>
      <c r="B7994" s="26" t="s">
        <v>87</v>
      </c>
      <c r="C7994" s="26" t="s">
        <v>88</v>
      </c>
      <c r="D7994" s="26" t="s">
        <v>32</v>
      </c>
      <c r="E7994" s="26" t="s">
        <v>31</v>
      </c>
      <c r="F7994" s="26">
        <v>1967</v>
      </c>
      <c r="G7994" s="27">
        <v>0.4</v>
      </c>
    </row>
    <row r="7995" spans="1:7" x14ac:dyDescent="0.15">
      <c r="A7995" s="25" t="s">
        <v>86</v>
      </c>
      <c r="B7995" s="26" t="s">
        <v>87</v>
      </c>
      <c r="C7995" s="26" t="s">
        <v>88</v>
      </c>
      <c r="D7995" s="26" t="s">
        <v>32</v>
      </c>
      <c r="E7995" s="26" t="s">
        <v>31</v>
      </c>
      <c r="F7995" s="26">
        <v>1966</v>
      </c>
      <c r="G7995" s="27">
        <v>0.3</v>
      </c>
    </row>
    <row r="7996" spans="1:7" x14ac:dyDescent="0.15">
      <c r="A7996" s="25" t="s">
        <v>86</v>
      </c>
      <c r="B7996" s="26" t="s">
        <v>87</v>
      </c>
      <c r="C7996" s="26" t="s">
        <v>88</v>
      </c>
      <c r="D7996" s="26" t="s">
        <v>32</v>
      </c>
      <c r="E7996" s="26" t="s">
        <v>31</v>
      </c>
      <c r="F7996" s="26">
        <v>1965</v>
      </c>
      <c r="G7996" s="27">
        <v>0.3</v>
      </c>
    </row>
    <row r="7997" spans="1:7" x14ac:dyDescent="0.15">
      <c r="A7997" s="25" t="s">
        <v>86</v>
      </c>
      <c r="B7997" s="26" t="s">
        <v>87</v>
      </c>
      <c r="C7997" s="26" t="s">
        <v>88</v>
      </c>
      <c r="D7997" s="26" t="s">
        <v>32</v>
      </c>
      <c r="E7997" s="26" t="s">
        <v>31</v>
      </c>
      <c r="F7997" s="26">
        <v>1964</v>
      </c>
      <c r="G7997" s="27"/>
    </row>
    <row r="7998" spans="1:7" x14ac:dyDescent="0.15">
      <c r="A7998" s="25" t="s">
        <v>86</v>
      </c>
      <c r="B7998" s="26" t="s">
        <v>87</v>
      </c>
      <c r="C7998" s="26" t="s">
        <v>88</v>
      </c>
      <c r="D7998" s="26" t="s">
        <v>32</v>
      </c>
      <c r="E7998" s="26" t="s">
        <v>31</v>
      </c>
      <c r="F7998" s="26">
        <v>1963</v>
      </c>
      <c r="G7998" s="27"/>
    </row>
    <row r="7999" spans="1:7" x14ac:dyDescent="0.15">
      <c r="A7999" s="25" t="s">
        <v>86</v>
      </c>
      <c r="B7999" s="26" t="s">
        <v>87</v>
      </c>
      <c r="C7999" s="26" t="s">
        <v>88</v>
      </c>
      <c r="D7999" s="26" t="s">
        <v>32</v>
      </c>
      <c r="E7999" s="26" t="s">
        <v>31</v>
      </c>
      <c r="F7999" s="26">
        <v>1962</v>
      </c>
      <c r="G7999" s="27"/>
    </row>
    <row r="8000" spans="1:7" x14ac:dyDescent="0.15">
      <c r="A8000" s="25" t="s">
        <v>86</v>
      </c>
      <c r="B8000" s="26" t="s">
        <v>87</v>
      </c>
      <c r="C8000" s="26" t="s">
        <v>88</v>
      </c>
      <c r="D8000" s="26" t="s">
        <v>32</v>
      </c>
      <c r="E8000" s="26" t="s">
        <v>31</v>
      </c>
      <c r="F8000" s="26">
        <v>1961</v>
      </c>
      <c r="G8000" s="27"/>
    </row>
    <row r="8001" spans="1:7" x14ac:dyDescent="0.15">
      <c r="A8001" s="25" t="s">
        <v>86</v>
      </c>
      <c r="B8001" s="26" t="s">
        <v>87</v>
      </c>
      <c r="C8001" s="26" t="s">
        <v>88</v>
      </c>
      <c r="D8001" s="26" t="s">
        <v>32</v>
      </c>
      <c r="E8001" s="26" t="s">
        <v>31</v>
      </c>
      <c r="F8001" s="26">
        <v>1960</v>
      </c>
      <c r="G8001" s="27"/>
    </row>
    <row r="8002" spans="1:7" x14ac:dyDescent="0.15">
      <c r="A8002" s="25" t="s">
        <v>86</v>
      </c>
      <c r="B8002" s="26" t="s">
        <v>87</v>
      </c>
      <c r="C8002" s="26" t="s">
        <v>88</v>
      </c>
      <c r="D8002" s="26" t="s">
        <v>8</v>
      </c>
      <c r="E8002" s="26" t="s">
        <v>7</v>
      </c>
      <c r="F8002" s="26">
        <v>2023</v>
      </c>
      <c r="G8002" s="27">
        <v>5.1000000000000014</v>
      </c>
    </row>
    <row r="8003" spans="1:7" x14ac:dyDescent="0.15">
      <c r="A8003" s="25" t="s">
        <v>86</v>
      </c>
      <c r="B8003" s="26" t="s">
        <v>87</v>
      </c>
      <c r="C8003" s="26" t="s">
        <v>88</v>
      </c>
      <c r="D8003" s="26" t="s">
        <v>8</v>
      </c>
      <c r="E8003" s="26" t="s">
        <v>7</v>
      </c>
      <c r="F8003" s="26">
        <v>2022</v>
      </c>
      <c r="G8003" s="27">
        <v>5.2</v>
      </c>
    </row>
    <row r="8004" spans="1:7" x14ac:dyDescent="0.15">
      <c r="A8004" s="25" t="s">
        <v>86</v>
      </c>
      <c r="B8004" s="26" t="s">
        <v>87</v>
      </c>
      <c r="C8004" s="26" t="s">
        <v>88</v>
      </c>
      <c r="D8004" s="26" t="s">
        <v>8</v>
      </c>
      <c r="E8004" s="26" t="s">
        <v>7</v>
      </c>
      <c r="F8004" s="26">
        <v>2021</v>
      </c>
      <c r="G8004" s="27">
        <v>5.3000000000000007</v>
      </c>
    </row>
    <row r="8005" spans="1:7" x14ac:dyDescent="0.15">
      <c r="A8005" s="25" t="s">
        <v>86</v>
      </c>
      <c r="B8005" s="26" t="s">
        <v>87</v>
      </c>
      <c r="C8005" s="26" t="s">
        <v>88</v>
      </c>
      <c r="D8005" s="26" t="s">
        <v>8</v>
      </c>
      <c r="E8005" s="26" t="s">
        <v>7</v>
      </c>
      <c r="F8005" s="26">
        <v>2020</v>
      </c>
      <c r="G8005" s="27">
        <v>5.4</v>
      </c>
    </row>
    <row r="8006" spans="1:7" x14ac:dyDescent="0.15">
      <c r="A8006" s="25" t="s">
        <v>86</v>
      </c>
      <c r="B8006" s="26" t="s">
        <v>87</v>
      </c>
      <c r="C8006" s="26" t="s">
        <v>88</v>
      </c>
      <c r="D8006" s="26" t="s">
        <v>8</v>
      </c>
      <c r="E8006" s="26" t="s">
        <v>7</v>
      </c>
      <c r="F8006" s="26">
        <v>2019</v>
      </c>
      <c r="G8006" s="27">
        <v>5.4</v>
      </c>
    </row>
    <row r="8007" spans="1:7" x14ac:dyDescent="0.15">
      <c r="A8007" s="25" t="s">
        <v>86</v>
      </c>
      <c r="B8007" s="26" t="s">
        <v>87</v>
      </c>
      <c r="C8007" s="26" t="s">
        <v>88</v>
      </c>
      <c r="D8007" s="26" t="s">
        <v>8</v>
      </c>
      <c r="E8007" s="26" t="s">
        <v>7</v>
      </c>
      <c r="F8007" s="26">
        <v>2018</v>
      </c>
      <c r="G8007" s="27">
        <v>5.5</v>
      </c>
    </row>
    <row r="8008" spans="1:7" x14ac:dyDescent="0.15">
      <c r="A8008" s="25" t="s">
        <v>86</v>
      </c>
      <c r="B8008" s="26" t="s">
        <v>87</v>
      </c>
      <c r="C8008" s="26" t="s">
        <v>88</v>
      </c>
      <c r="D8008" s="26" t="s">
        <v>8</v>
      </c>
      <c r="E8008" s="26" t="s">
        <v>7</v>
      </c>
      <c r="F8008" s="26">
        <v>2017</v>
      </c>
      <c r="G8008" s="27">
        <v>5.6000000000000014</v>
      </c>
    </row>
    <row r="8009" spans="1:7" x14ac:dyDescent="0.15">
      <c r="A8009" s="25" t="s">
        <v>86</v>
      </c>
      <c r="B8009" s="26" t="s">
        <v>87</v>
      </c>
      <c r="C8009" s="26" t="s">
        <v>88</v>
      </c>
      <c r="D8009" s="26" t="s">
        <v>8</v>
      </c>
      <c r="E8009" s="26" t="s">
        <v>7</v>
      </c>
      <c r="F8009" s="26">
        <v>2016</v>
      </c>
      <c r="G8009" s="27">
        <v>5.6000000000000014</v>
      </c>
    </row>
    <row r="8010" spans="1:7" x14ac:dyDescent="0.15">
      <c r="A8010" s="25" t="s">
        <v>86</v>
      </c>
      <c r="B8010" s="26" t="s">
        <v>87</v>
      </c>
      <c r="C8010" s="26" t="s">
        <v>88</v>
      </c>
      <c r="D8010" s="26" t="s">
        <v>8</v>
      </c>
      <c r="E8010" s="26" t="s">
        <v>7</v>
      </c>
      <c r="F8010" s="26">
        <v>2015</v>
      </c>
      <c r="G8010" s="27">
        <v>5.6000000000000014</v>
      </c>
    </row>
    <row r="8011" spans="1:7" x14ac:dyDescent="0.15">
      <c r="A8011" s="25" t="s">
        <v>86</v>
      </c>
      <c r="B8011" s="26" t="s">
        <v>87</v>
      </c>
      <c r="C8011" s="26" t="s">
        <v>88</v>
      </c>
      <c r="D8011" s="26" t="s">
        <v>8</v>
      </c>
      <c r="E8011" s="26" t="s">
        <v>7</v>
      </c>
      <c r="F8011" s="26">
        <v>2014</v>
      </c>
      <c r="G8011" s="27">
        <v>5.5</v>
      </c>
    </row>
    <row r="8012" spans="1:7" x14ac:dyDescent="0.15">
      <c r="A8012" s="25" t="s">
        <v>86</v>
      </c>
      <c r="B8012" s="26" t="s">
        <v>87</v>
      </c>
      <c r="C8012" s="26" t="s">
        <v>88</v>
      </c>
      <c r="D8012" s="26" t="s">
        <v>8</v>
      </c>
      <c r="E8012" s="26" t="s">
        <v>7</v>
      </c>
      <c r="F8012" s="26">
        <v>2013</v>
      </c>
      <c r="G8012" s="27">
        <v>5.4</v>
      </c>
    </row>
    <row r="8013" spans="1:7" x14ac:dyDescent="0.15">
      <c r="A8013" s="25" t="s">
        <v>86</v>
      </c>
      <c r="B8013" s="26" t="s">
        <v>87</v>
      </c>
      <c r="C8013" s="26" t="s">
        <v>88</v>
      </c>
      <c r="D8013" s="26" t="s">
        <v>8</v>
      </c>
      <c r="E8013" s="26" t="s">
        <v>7</v>
      </c>
      <c r="F8013" s="26">
        <v>2012</v>
      </c>
      <c r="G8013" s="27">
        <v>5.3000000000000007</v>
      </c>
    </row>
    <row r="8014" spans="1:7" x14ac:dyDescent="0.15">
      <c r="A8014" s="25" t="s">
        <v>86</v>
      </c>
      <c r="B8014" s="26" t="s">
        <v>87</v>
      </c>
      <c r="C8014" s="26" t="s">
        <v>88</v>
      </c>
      <c r="D8014" s="26" t="s">
        <v>8</v>
      </c>
      <c r="E8014" s="26" t="s">
        <v>7</v>
      </c>
      <c r="F8014" s="26">
        <v>2011</v>
      </c>
      <c r="G8014" s="27">
        <v>5.2</v>
      </c>
    </row>
    <row r="8015" spans="1:7" x14ac:dyDescent="0.15">
      <c r="A8015" s="25" t="s">
        <v>86</v>
      </c>
      <c r="B8015" s="26" t="s">
        <v>87</v>
      </c>
      <c r="C8015" s="26" t="s">
        <v>88</v>
      </c>
      <c r="D8015" s="26" t="s">
        <v>8</v>
      </c>
      <c r="E8015" s="26" t="s">
        <v>7</v>
      </c>
      <c r="F8015" s="26">
        <v>2010</v>
      </c>
      <c r="G8015" s="27">
        <v>5.2</v>
      </c>
    </row>
    <row r="8016" spans="1:7" x14ac:dyDescent="0.15">
      <c r="A8016" s="25" t="s">
        <v>86</v>
      </c>
      <c r="B8016" s="26" t="s">
        <v>87</v>
      </c>
      <c r="C8016" s="26" t="s">
        <v>88</v>
      </c>
      <c r="D8016" s="26" t="s">
        <v>8</v>
      </c>
      <c r="E8016" s="26" t="s">
        <v>7</v>
      </c>
      <c r="F8016" s="26">
        <v>2009</v>
      </c>
      <c r="G8016" s="27">
        <v>5.1000000000000014</v>
      </c>
    </row>
    <row r="8017" spans="1:7" x14ac:dyDescent="0.15">
      <c r="A8017" s="25" t="s">
        <v>86</v>
      </c>
      <c r="B8017" s="26" t="s">
        <v>87</v>
      </c>
      <c r="C8017" s="26" t="s">
        <v>88</v>
      </c>
      <c r="D8017" s="26" t="s">
        <v>8</v>
      </c>
      <c r="E8017" s="26" t="s">
        <v>7</v>
      </c>
      <c r="F8017" s="26">
        <v>2008</v>
      </c>
      <c r="G8017" s="27">
        <v>5.1000000000000014</v>
      </c>
    </row>
    <row r="8018" spans="1:7" x14ac:dyDescent="0.15">
      <c r="A8018" s="25" t="s">
        <v>86</v>
      </c>
      <c r="B8018" s="26" t="s">
        <v>87</v>
      </c>
      <c r="C8018" s="26" t="s">
        <v>88</v>
      </c>
      <c r="D8018" s="26" t="s">
        <v>8</v>
      </c>
      <c r="E8018" s="26" t="s">
        <v>7</v>
      </c>
      <c r="F8018" s="26">
        <v>2007</v>
      </c>
      <c r="G8018" s="27">
        <v>5</v>
      </c>
    </row>
    <row r="8019" spans="1:7" x14ac:dyDescent="0.15">
      <c r="A8019" s="25" t="s">
        <v>86</v>
      </c>
      <c r="B8019" s="26" t="s">
        <v>87</v>
      </c>
      <c r="C8019" s="26" t="s">
        <v>88</v>
      </c>
      <c r="D8019" s="26" t="s">
        <v>8</v>
      </c>
      <c r="E8019" s="26" t="s">
        <v>7</v>
      </c>
      <c r="F8019" s="26">
        <v>2006</v>
      </c>
      <c r="G8019" s="27">
        <v>5</v>
      </c>
    </row>
    <row r="8020" spans="1:7" x14ac:dyDescent="0.15">
      <c r="A8020" s="25" t="s">
        <v>86</v>
      </c>
      <c r="B8020" s="26" t="s">
        <v>87</v>
      </c>
      <c r="C8020" s="26" t="s">
        <v>88</v>
      </c>
      <c r="D8020" s="26" t="s">
        <v>8</v>
      </c>
      <c r="E8020" s="26" t="s">
        <v>7</v>
      </c>
      <c r="F8020" s="26">
        <v>2005</v>
      </c>
      <c r="G8020" s="27">
        <v>4.9000000000000004</v>
      </c>
    </row>
    <row r="8021" spans="1:7" x14ac:dyDescent="0.15">
      <c r="A8021" s="25" t="s">
        <v>86</v>
      </c>
      <c r="B8021" s="26" t="s">
        <v>87</v>
      </c>
      <c r="C8021" s="26" t="s">
        <v>88</v>
      </c>
      <c r="D8021" s="26" t="s">
        <v>8</v>
      </c>
      <c r="E8021" s="26" t="s">
        <v>7</v>
      </c>
      <c r="F8021" s="26">
        <v>2004</v>
      </c>
      <c r="G8021" s="27">
        <v>4.8000000000000007</v>
      </c>
    </row>
    <row r="8022" spans="1:7" x14ac:dyDescent="0.15">
      <c r="A8022" s="25" t="s">
        <v>86</v>
      </c>
      <c r="B8022" s="26" t="s">
        <v>87</v>
      </c>
      <c r="C8022" s="26" t="s">
        <v>88</v>
      </c>
      <c r="D8022" s="26" t="s">
        <v>8</v>
      </c>
      <c r="E8022" s="26" t="s">
        <v>7</v>
      </c>
      <c r="F8022" s="26">
        <v>2003</v>
      </c>
      <c r="G8022" s="27">
        <v>4.7</v>
      </c>
    </row>
    <row r="8023" spans="1:7" x14ac:dyDescent="0.15">
      <c r="A8023" s="25" t="s">
        <v>86</v>
      </c>
      <c r="B8023" s="26" t="s">
        <v>87</v>
      </c>
      <c r="C8023" s="26" t="s">
        <v>88</v>
      </c>
      <c r="D8023" s="26" t="s">
        <v>8</v>
      </c>
      <c r="E8023" s="26" t="s">
        <v>7</v>
      </c>
      <c r="F8023" s="26">
        <v>2002</v>
      </c>
      <c r="G8023" s="27">
        <v>4.5</v>
      </c>
    </row>
    <row r="8024" spans="1:7" x14ac:dyDescent="0.15">
      <c r="A8024" s="25" t="s">
        <v>86</v>
      </c>
      <c r="B8024" s="26" t="s">
        <v>87</v>
      </c>
      <c r="C8024" s="26" t="s">
        <v>88</v>
      </c>
      <c r="D8024" s="26" t="s">
        <v>8</v>
      </c>
      <c r="E8024" s="26" t="s">
        <v>7</v>
      </c>
      <c r="F8024" s="26">
        <v>2001</v>
      </c>
      <c r="G8024" s="27">
        <v>4.4000000000000004</v>
      </c>
    </row>
    <row r="8025" spans="1:7" x14ac:dyDescent="0.15">
      <c r="A8025" s="25" t="s">
        <v>86</v>
      </c>
      <c r="B8025" s="26" t="s">
        <v>87</v>
      </c>
      <c r="C8025" s="26" t="s">
        <v>88</v>
      </c>
      <c r="D8025" s="26" t="s">
        <v>8</v>
      </c>
      <c r="E8025" s="26" t="s">
        <v>7</v>
      </c>
      <c r="F8025" s="26">
        <v>2000</v>
      </c>
      <c r="G8025" s="27">
        <v>4.3</v>
      </c>
    </row>
    <row r="8026" spans="1:7" x14ac:dyDescent="0.15">
      <c r="A8026" s="25" t="s">
        <v>86</v>
      </c>
      <c r="B8026" s="26" t="s">
        <v>87</v>
      </c>
      <c r="C8026" s="26" t="s">
        <v>88</v>
      </c>
      <c r="D8026" s="26" t="s">
        <v>8</v>
      </c>
      <c r="E8026" s="26" t="s">
        <v>7</v>
      </c>
      <c r="F8026" s="26">
        <v>1999</v>
      </c>
      <c r="G8026" s="27">
        <v>4.2</v>
      </c>
    </row>
    <row r="8027" spans="1:7" x14ac:dyDescent="0.15">
      <c r="A8027" s="25" t="s">
        <v>86</v>
      </c>
      <c r="B8027" s="26" t="s">
        <v>87</v>
      </c>
      <c r="C8027" s="26" t="s">
        <v>88</v>
      </c>
      <c r="D8027" s="26" t="s">
        <v>8</v>
      </c>
      <c r="E8027" s="26" t="s">
        <v>7</v>
      </c>
      <c r="F8027" s="26">
        <v>1998</v>
      </c>
      <c r="G8027" s="27">
        <v>4.2</v>
      </c>
    </row>
    <row r="8028" spans="1:7" x14ac:dyDescent="0.15">
      <c r="A8028" s="25" t="s">
        <v>86</v>
      </c>
      <c r="B8028" s="26" t="s">
        <v>87</v>
      </c>
      <c r="C8028" s="26" t="s">
        <v>88</v>
      </c>
      <c r="D8028" s="26" t="s">
        <v>8</v>
      </c>
      <c r="E8028" s="26" t="s">
        <v>7</v>
      </c>
      <c r="F8028" s="26">
        <v>1997</v>
      </c>
      <c r="G8028" s="27">
        <v>4.2</v>
      </c>
    </row>
    <row r="8029" spans="1:7" x14ac:dyDescent="0.15">
      <c r="A8029" s="25" t="s">
        <v>86</v>
      </c>
      <c r="B8029" s="26" t="s">
        <v>87</v>
      </c>
      <c r="C8029" s="26" t="s">
        <v>88</v>
      </c>
      <c r="D8029" s="26" t="s">
        <v>8</v>
      </c>
      <c r="E8029" s="26" t="s">
        <v>7</v>
      </c>
      <c r="F8029" s="26">
        <v>1996</v>
      </c>
      <c r="G8029" s="27">
        <v>4.2</v>
      </c>
    </row>
    <row r="8030" spans="1:7" x14ac:dyDescent="0.15">
      <c r="A8030" s="25" t="s">
        <v>86</v>
      </c>
      <c r="B8030" s="26" t="s">
        <v>87</v>
      </c>
      <c r="C8030" s="26" t="s">
        <v>88</v>
      </c>
      <c r="D8030" s="26" t="s">
        <v>8</v>
      </c>
      <c r="E8030" s="26" t="s">
        <v>7</v>
      </c>
      <c r="F8030" s="26">
        <v>1995</v>
      </c>
      <c r="G8030" s="27">
        <v>4.1000000000000014</v>
      </c>
    </row>
    <row r="8031" spans="1:7" x14ac:dyDescent="0.15">
      <c r="A8031" s="25" t="s">
        <v>86</v>
      </c>
      <c r="B8031" s="26" t="s">
        <v>87</v>
      </c>
      <c r="C8031" s="26" t="s">
        <v>88</v>
      </c>
      <c r="D8031" s="26" t="s">
        <v>8</v>
      </c>
      <c r="E8031" s="26" t="s">
        <v>7</v>
      </c>
      <c r="F8031" s="26">
        <v>1994</v>
      </c>
      <c r="G8031" s="27">
        <v>4</v>
      </c>
    </row>
    <row r="8032" spans="1:7" x14ac:dyDescent="0.15">
      <c r="A8032" s="25" t="s">
        <v>86</v>
      </c>
      <c r="B8032" s="26" t="s">
        <v>87</v>
      </c>
      <c r="C8032" s="26" t="s">
        <v>88</v>
      </c>
      <c r="D8032" s="26" t="s">
        <v>8</v>
      </c>
      <c r="E8032" s="26" t="s">
        <v>7</v>
      </c>
      <c r="F8032" s="26">
        <v>1993</v>
      </c>
      <c r="G8032" s="27">
        <v>4</v>
      </c>
    </row>
    <row r="8033" spans="1:7" x14ac:dyDescent="0.15">
      <c r="A8033" s="25" t="s">
        <v>86</v>
      </c>
      <c r="B8033" s="26" t="s">
        <v>87</v>
      </c>
      <c r="C8033" s="26" t="s">
        <v>88</v>
      </c>
      <c r="D8033" s="26" t="s">
        <v>8</v>
      </c>
      <c r="E8033" s="26" t="s">
        <v>7</v>
      </c>
      <c r="F8033" s="26">
        <v>1992</v>
      </c>
      <c r="G8033" s="27">
        <v>3.9000000000000008</v>
      </c>
    </row>
    <row r="8034" spans="1:7" x14ac:dyDescent="0.15">
      <c r="A8034" s="25" t="s">
        <v>86</v>
      </c>
      <c r="B8034" s="26" t="s">
        <v>87</v>
      </c>
      <c r="C8034" s="26" t="s">
        <v>88</v>
      </c>
      <c r="D8034" s="26" t="s">
        <v>8</v>
      </c>
      <c r="E8034" s="26" t="s">
        <v>7</v>
      </c>
      <c r="F8034" s="26">
        <v>1991</v>
      </c>
      <c r="G8034" s="27">
        <v>3.8</v>
      </c>
    </row>
    <row r="8035" spans="1:7" x14ac:dyDescent="0.15">
      <c r="A8035" s="25" t="s">
        <v>86</v>
      </c>
      <c r="B8035" s="26" t="s">
        <v>87</v>
      </c>
      <c r="C8035" s="26" t="s">
        <v>88</v>
      </c>
      <c r="D8035" s="26" t="s">
        <v>8</v>
      </c>
      <c r="E8035" s="26" t="s">
        <v>7</v>
      </c>
      <c r="F8035" s="26">
        <v>1990</v>
      </c>
      <c r="G8035" s="27">
        <v>3.7</v>
      </c>
    </row>
    <row r="8036" spans="1:7" x14ac:dyDescent="0.15">
      <c r="A8036" s="25" t="s">
        <v>86</v>
      </c>
      <c r="B8036" s="26" t="s">
        <v>87</v>
      </c>
      <c r="C8036" s="26" t="s">
        <v>88</v>
      </c>
      <c r="D8036" s="26" t="s">
        <v>8</v>
      </c>
      <c r="E8036" s="26" t="s">
        <v>7</v>
      </c>
      <c r="F8036" s="26">
        <v>1989</v>
      </c>
      <c r="G8036" s="27">
        <v>3.7</v>
      </c>
    </row>
    <row r="8037" spans="1:7" x14ac:dyDescent="0.15">
      <c r="A8037" s="25" t="s">
        <v>86</v>
      </c>
      <c r="B8037" s="26" t="s">
        <v>87</v>
      </c>
      <c r="C8037" s="26" t="s">
        <v>88</v>
      </c>
      <c r="D8037" s="26" t="s">
        <v>8</v>
      </c>
      <c r="E8037" s="26" t="s">
        <v>7</v>
      </c>
      <c r="F8037" s="26">
        <v>1988</v>
      </c>
      <c r="G8037" s="27">
        <v>3.6</v>
      </c>
    </row>
    <row r="8038" spans="1:7" x14ac:dyDescent="0.15">
      <c r="A8038" s="25" t="s">
        <v>86</v>
      </c>
      <c r="B8038" s="26" t="s">
        <v>87</v>
      </c>
      <c r="C8038" s="26" t="s">
        <v>88</v>
      </c>
      <c r="D8038" s="26" t="s">
        <v>8</v>
      </c>
      <c r="E8038" s="26" t="s">
        <v>7</v>
      </c>
      <c r="F8038" s="26">
        <v>1987</v>
      </c>
      <c r="G8038" s="27">
        <v>3.5</v>
      </c>
    </row>
    <row r="8039" spans="1:7" x14ac:dyDescent="0.15">
      <c r="A8039" s="25" t="s">
        <v>86</v>
      </c>
      <c r="B8039" s="26" t="s">
        <v>87</v>
      </c>
      <c r="C8039" s="26" t="s">
        <v>88</v>
      </c>
      <c r="D8039" s="26" t="s">
        <v>8</v>
      </c>
      <c r="E8039" s="26" t="s">
        <v>7</v>
      </c>
      <c r="F8039" s="26">
        <v>1986</v>
      </c>
      <c r="G8039" s="27">
        <v>3.4000000000000008</v>
      </c>
    </row>
    <row r="8040" spans="1:7" x14ac:dyDescent="0.15">
      <c r="A8040" s="25" t="s">
        <v>86</v>
      </c>
      <c r="B8040" s="26" t="s">
        <v>87</v>
      </c>
      <c r="C8040" s="26" t="s">
        <v>88</v>
      </c>
      <c r="D8040" s="26" t="s">
        <v>8</v>
      </c>
      <c r="E8040" s="26" t="s">
        <v>7</v>
      </c>
      <c r="F8040" s="26">
        <v>1985</v>
      </c>
      <c r="G8040" s="27">
        <v>3.3</v>
      </c>
    </row>
    <row r="8041" spans="1:7" x14ac:dyDescent="0.15">
      <c r="A8041" s="25" t="s">
        <v>86</v>
      </c>
      <c r="B8041" s="26" t="s">
        <v>87</v>
      </c>
      <c r="C8041" s="26" t="s">
        <v>88</v>
      </c>
      <c r="D8041" s="26" t="s">
        <v>8</v>
      </c>
      <c r="E8041" s="26" t="s">
        <v>7</v>
      </c>
      <c r="F8041" s="26">
        <v>1984</v>
      </c>
      <c r="G8041" s="27">
        <v>3.1</v>
      </c>
    </row>
    <row r="8042" spans="1:7" x14ac:dyDescent="0.15">
      <c r="A8042" s="25" t="s">
        <v>86</v>
      </c>
      <c r="B8042" s="26" t="s">
        <v>87</v>
      </c>
      <c r="C8042" s="26" t="s">
        <v>88</v>
      </c>
      <c r="D8042" s="26" t="s">
        <v>8</v>
      </c>
      <c r="E8042" s="26" t="s">
        <v>7</v>
      </c>
      <c r="F8042" s="26">
        <v>1983</v>
      </c>
      <c r="G8042" s="27">
        <v>2.8</v>
      </c>
    </row>
    <row r="8043" spans="1:7" x14ac:dyDescent="0.15">
      <c r="A8043" s="25" t="s">
        <v>86</v>
      </c>
      <c r="B8043" s="26" t="s">
        <v>87</v>
      </c>
      <c r="C8043" s="26" t="s">
        <v>88</v>
      </c>
      <c r="D8043" s="26" t="s">
        <v>8</v>
      </c>
      <c r="E8043" s="26" t="s">
        <v>7</v>
      </c>
      <c r="F8043" s="26">
        <v>1982</v>
      </c>
      <c r="G8043" s="27">
        <v>2.6</v>
      </c>
    </row>
    <row r="8044" spans="1:7" x14ac:dyDescent="0.15">
      <c r="A8044" s="25" t="s">
        <v>86</v>
      </c>
      <c r="B8044" s="26" t="s">
        <v>87</v>
      </c>
      <c r="C8044" s="26" t="s">
        <v>88</v>
      </c>
      <c r="D8044" s="26" t="s">
        <v>8</v>
      </c>
      <c r="E8044" s="26" t="s">
        <v>7</v>
      </c>
      <c r="F8044" s="26">
        <v>1981</v>
      </c>
      <c r="G8044" s="27">
        <v>2.2999999999999998</v>
      </c>
    </row>
    <row r="8045" spans="1:7" x14ac:dyDescent="0.15">
      <c r="A8045" s="25" t="s">
        <v>86</v>
      </c>
      <c r="B8045" s="26" t="s">
        <v>87</v>
      </c>
      <c r="C8045" s="26" t="s">
        <v>88</v>
      </c>
      <c r="D8045" s="26" t="s">
        <v>8</v>
      </c>
      <c r="E8045" s="26" t="s">
        <v>7</v>
      </c>
      <c r="F8045" s="26">
        <v>1980</v>
      </c>
      <c r="G8045" s="27">
        <v>2</v>
      </c>
    </row>
    <row r="8046" spans="1:7" x14ac:dyDescent="0.15">
      <c r="A8046" s="25" t="s">
        <v>86</v>
      </c>
      <c r="B8046" s="26" t="s">
        <v>87</v>
      </c>
      <c r="C8046" s="26" t="s">
        <v>88</v>
      </c>
      <c r="D8046" s="26" t="s">
        <v>8</v>
      </c>
      <c r="E8046" s="26" t="s">
        <v>7</v>
      </c>
      <c r="F8046" s="26">
        <v>1979</v>
      </c>
      <c r="G8046" s="27">
        <v>1.7</v>
      </c>
    </row>
    <row r="8047" spans="1:7" x14ac:dyDescent="0.15">
      <c r="A8047" s="25" t="s">
        <v>86</v>
      </c>
      <c r="B8047" s="26" t="s">
        <v>87</v>
      </c>
      <c r="C8047" s="26" t="s">
        <v>88</v>
      </c>
      <c r="D8047" s="26" t="s">
        <v>8</v>
      </c>
      <c r="E8047" s="26" t="s">
        <v>7</v>
      </c>
      <c r="F8047" s="26">
        <v>1978</v>
      </c>
      <c r="G8047" s="27">
        <v>1.5</v>
      </c>
    </row>
    <row r="8048" spans="1:7" x14ac:dyDescent="0.15">
      <c r="A8048" s="25" t="s">
        <v>86</v>
      </c>
      <c r="B8048" s="26" t="s">
        <v>87</v>
      </c>
      <c r="C8048" s="26" t="s">
        <v>88</v>
      </c>
      <c r="D8048" s="26" t="s">
        <v>8</v>
      </c>
      <c r="E8048" s="26" t="s">
        <v>7</v>
      </c>
      <c r="F8048" s="26">
        <v>1977</v>
      </c>
      <c r="G8048" s="27">
        <v>1.3</v>
      </c>
    </row>
    <row r="8049" spans="1:7" x14ac:dyDescent="0.15">
      <c r="A8049" s="25" t="s">
        <v>86</v>
      </c>
      <c r="B8049" s="26" t="s">
        <v>87</v>
      </c>
      <c r="C8049" s="26" t="s">
        <v>88</v>
      </c>
      <c r="D8049" s="26" t="s">
        <v>8</v>
      </c>
      <c r="E8049" s="26" t="s">
        <v>7</v>
      </c>
      <c r="F8049" s="26">
        <v>1976</v>
      </c>
      <c r="G8049" s="27">
        <v>1.2</v>
      </c>
    </row>
    <row r="8050" spans="1:7" x14ac:dyDescent="0.15">
      <c r="A8050" s="25" t="s">
        <v>86</v>
      </c>
      <c r="B8050" s="26" t="s">
        <v>87</v>
      </c>
      <c r="C8050" s="26" t="s">
        <v>88</v>
      </c>
      <c r="D8050" s="26" t="s">
        <v>8</v>
      </c>
      <c r="E8050" s="26" t="s">
        <v>7</v>
      </c>
      <c r="F8050" s="26">
        <v>1975</v>
      </c>
      <c r="G8050" s="27">
        <v>1.1000000000000001</v>
      </c>
    </row>
    <row r="8051" spans="1:7" x14ac:dyDescent="0.15">
      <c r="A8051" s="25" t="s">
        <v>86</v>
      </c>
      <c r="B8051" s="26" t="s">
        <v>87</v>
      </c>
      <c r="C8051" s="26" t="s">
        <v>88</v>
      </c>
      <c r="D8051" s="26" t="s">
        <v>8</v>
      </c>
      <c r="E8051" s="26" t="s">
        <v>7</v>
      </c>
      <c r="F8051" s="26">
        <v>1974</v>
      </c>
      <c r="G8051" s="27">
        <v>1</v>
      </c>
    </row>
    <row r="8052" spans="1:7" x14ac:dyDescent="0.15">
      <c r="A8052" s="25" t="s">
        <v>86</v>
      </c>
      <c r="B8052" s="26" t="s">
        <v>87</v>
      </c>
      <c r="C8052" s="26" t="s">
        <v>88</v>
      </c>
      <c r="D8052" s="26" t="s">
        <v>8</v>
      </c>
      <c r="E8052" s="26" t="s">
        <v>7</v>
      </c>
      <c r="F8052" s="26">
        <v>1973</v>
      </c>
      <c r="G8052" s="27">
        <v>1</v>
      </c>
    </row>
    <row r="8053" spans="1:7" x14ac:dyDescent="0.15">
      <c r="A8053" s="25" t="s">
        <v>86</v>
      </c>
      <c r="B8053" s="26" t="s">
        <v>87</v>
      </c>
      <c r="C8053" s="26" t="s">
        <v>88</v>
      </c>
      <c r="D8053" s="26" t="s">
        <v>8</v>
      </c>
      <c r="E8053" s="26" t="s">
        <v>7</v>
      </c>
      <c r="F8053" s="26">
        <v>1972</v>
      </c>
      <c r="G8053" s="27">
        <v>1</v>
      </c>
    </row>
    <row r="8054" spans="1:7" x14ac:dyDescent="0.15">
      <c r="A8054" s="25" t="s">
        <v>86</v>
      </c>
      <c r="B8054" s="26" t="s">
        <v>87</v>
      </c>
      <c r="C8054" s="26" t="s">
        <v>88</v>
      </c>
      <c r="D8054" s="26" t="s">
        <v>8</v>
      </c>
      <c r="E8054" s="26" t="s">
        <v>7</v>
      </c>
      <c r="F8054" s="26">
        <v>1971</v>
      </c>
      <c r="G8054" s="27">
        <v>1</v>
      </c>
    </row>
    <row r="8055" spans="1:7" x14ac:dyDescent="0.15">
      <c r="A8055" s="25" t="s">
        <v>86</v>
      </c>
      <c r="B8055" s="26" t="s">
        <v>87</v>
      </c>
      <c r="C8055" s="26" t="s">
        <v>88</v>
      </c>
      <c r="D8055" s="26" t="s">
        <v>8</v>
      </c>
      <c r="E8055" s="26" t="s">
        <v>7</v>
      </c>
      <c r="F8055" s="26">
        <v>1970</v>
      </c>
      <c r="G8055" s="27">
        <v>1.1000000000000001</v>
      </c>
    </row>
    <row r="8056" spans="1:7" x14ac:dyDescent="0.15">
      <c r="A8056" s="25" t="s">
        <v>86</v>
      </c>
      <c r="B8056" s="26" t="s">
        <v>87</v>
      </c>
      <c r="C8056" s="26" t="s">
        <v>88</v>
      </c>
      <c r="D8056" s="26" t="s">
        <v>8</v>
      </c>
      <c r="E8056" s="26" t="s">
        <v>7</v>
      </c>
      <c r="F8056" s="26">
        <v>1969</v>
      </c>
      <c r="G8056" s="27">
        <v>1.2</v>
      </c>
    </row>
    <row r="8057" spans="1:7" x14ac:dyDescent="0.15">
      <c r="A8057" s="25" t="s">
        <v>86</v>
      </c>
      <c r="B8057" s="26" t="s">
        <v>87</v>
      </c>
      <c r="C8057" s="26" t="s">
        <v>88</v>
      </c>
      <c r="D8057" s="26" t="s">
        <v>8</v>
      </c>
      <c r="E8057" s="26" t="s">
        <v>7</v>
      </c>
      <c r="F8057" s="26">
        <v>1968</v>
      </c>
      <c r="G8057" s="27">
        <v>1.2</v>
      </c>
    </row>
    <row r="8058" spans="1:7" x14ac:dyDescent="0.15">
      <c r="A8058" s="25" t="s">
        <v>86</v>
      </c>
      <c r="B8058" s="26" t="s">
        <v>87</v>
      </c>
      <c r="C8058" s="26" t="s">
        <v>88</v>
      </c>
      <c r="D8058" s="26" t="s">
        <v>8</v>
      </c>
      <c r="E8058" s="26" t="s">
        <v>7</v>
      </c>
      <c r="F8058" s="26">
        <v>1967</v>
      </c>
      <c r="G8058" s="27">
        <v>1.3</v>
      </c>
    </row>
    <row r="8059" spans="1:7" x14ac:dyDescent="0.15">
      <c r="A8059" s="25" t="s">
        <v>86</v>
      </c>
      <c r="B8059" s="26" t="s">
        <v>87</v>
      </c>
      <c r="C8059" s="26" t="s">
        <v>88</v>
      </c>
      <c r="D8059" s="26" t="s">
        <v>8</v>
      </c>
      <c r="E8059" s="26" t="s">
        <v>7</v>
      </c>
      <c r="F8059" s="26">
        <v>1966</v>
      </c>
      <c r="G8059" s="27">
        <v>1.3</v>
      </c>
    </row>
    <row r="8060" spans="1:7" x14ac:dyDescent="0.15">
      <c r="A8060" s="25" t="s">
        <v>86</v>
      </c>
      <c r="B8060" s="26" t="s">
        <v>87</v>
      </c>
      <c r="C8060" s="26" t="s">
        <v>88</v>
      </c>
      <c r="D8060" s="26" t="s">
        <v>8</v>
      </c>
      <c r="E8060" s="26" t="s">
        <v>7</v>
      </c>
      <c r="F8060" s="26">
        <v>1965</v>
      </c>
      <c r="G8060" s="27">
        <v>1.4</v>
      </c>
    </row>
    <row r="8061" spans="1:7" x14ac:dyDescent="0.15">
      <c r="A8061" s="25" t="s">
        <v>86</v>
      </c>
      <c r="B8061" s="26" t="s">
        <v>87</v>
      </c>
      <c r="C8061" s="26" t="s">
        <v>88</v>
      </c>
      <c r="D8061" s="26" t="s">
        <v>8</v>
      </c>
      <c r="E8061" s="26" t="s">
        <v>7</v>
      </c>
      <c r="F8061" s="26">
        <v>1964</v>
      </c>
      <c r="G8061" s="27"/>
    </row>
    <row r="8062" spans="1:7" x14ac:dyDescent="0.15">
      <c r="A8062" s="25" t="s">
        <v>86</v>
      </c>
      <c r="B8062" s="26" t="s">
        <v>87</v>
      </c>
      <c r="C8062" s="26" t="s">
        <v>88</v>
      </c>
      <c r="D8062" s="26" t="s">
        <v>8</v>
      </c>
      <c r="E8062" s="26" t="s">
        <v>7</v>
      </c>
      <c r="F8062" s="26">
        <v>1963</v>
      </c>
      <c r="G8062" s="27"/>
    </row>
    <row r="8063" spans="1:7" x14ac:dyDescent="0.15">
      <c r="A8063" s="25" t="s">
        <v>86</v>
      </c>
      <c r="B8063" s="26" t="s">
        <v>87</v>
      </c>
      <c r="C8063" s="26" t="s">
        <v>88</v>
      </c>
      <c r="D8063" s="26" t="s">
        <v>8</v>
      </c>
      <c r="E8063" s="26" t="s">
        <v>7</v>
      </c>
      <c r="F8063" s="26">
        <v>1962</v>
      </c>
      <c r="G8063" s="27"/>
    </row>
    <row r="8064" spans="1:7" x14ac:dyDescent="0.15">
      <c r="A8064" s="25" t="s">
        <v>86</v>
      </c>
      <c r="B8064" s="26" t="s">
        <v>87</v>
      </c>
      <c r="C8064" s="26" t="s">
        <v>88</v>
      </c>
      <c r="D8064" s="26" t="s">
        <v>8</v>
      </c>
      <c r="E8064" s="26" t="s">
        <v>7</v>
      </c>
      <c r="F8064" s="26">
        <v>1961</v>
      </c>
      <c r="G8064" s="27"/>
    </row>
    <row r="8065" spans="1:7" x14ac:dyDescent="0.15">
      <c r="A8065" s="25" t="s">
        <v>86</v>
      </c>
      <c r="B8065" s="26" t="s">
        <v>87</v>
      </c>
      <c r="C8065" s="26" t="s">
        <v>88</v>
      </c>
      <c r="D8065" s="26" t="s">
        <v>8</v>
      </c>
      <c r="E8065" s="26" t="s">
        <v>7</v>
      </c>
      <c r="F8065" s="26">
        <v>1960</v>
      </c>
      <c r="G8065" s="27"/>
    </row>
    <row r="8066" spans="1:7" x14ac:dyDescent="0.15">
      <c r="A8066" s="25" t="s">
        <v>86</v>
      </c>
      <c r="B8066" s="26" t="s">
        <v>87</v>
      </c>
      <c r="C8066" s="26" t="s">
        <v>88</v>
      </c>
      <c r="D8066" s="26" t="s">
        <v>36</v>
      </c>
      <c r="E8066" s="26" t="s">
        <v>35</v>
      </c>
      <c r="F8066" s="26">
        <v>2023</v>
      </c>
      <c r="G8066" s="27">
        <v>5.9</v>
      </c>
    </row>
    <row r="8067" spans="1:7" x14ac:dyDescent="0.15">
      <c r="A8067" s="25" t="s">
        <v>86</v>
      </c>
      <c r="B8067" s="26" t="s">
        <v>87</v>
      </c>
      <c r="C8067" s="26" t="s">
        <v>88</v>
      </c>
      <c r="D8067" s="26" t="s">
        <v>36</v>
      </c>
      <c r="E8067" s="26" t="s">
        <v>35</v>
      </c>
      <c r="F8067" s="26">
        <v>2022</v>
      </c>
      <c r="G8067" s="27">
        <v>6</v>
      </c>
    </row>
    <row r="8068" spans="1:7" x14ac:dyDescent="0.15">
      <c r="A8068" s="25" t="s">
        <v>86</v>
      </c>
      <c r="B8068" s="26" t="s">
        <v>87</v>
      </c>
      <c r="C8068" s="26" t="s">
        <v>88</v>
      </c>
      <c r="D8068" s="26" t="s">
        <v>36</v>
      </c>
      <c r="E8068" s="26" t="s">
        <v>35</v>
      </c>
      <c r="F8068" s="26">
        <v>2021</v>
      </c>
      <c r="G8068" s="27">
        <v>6.5</v>
      </c>
    </row>
    <row r="8069" spans="1:7" x14ac:dyDescent="0.15">
      <c r="A8069" s="25" t="s">
        <v>86</v>
      </c>
      <c r="B8069" s="26" t="s">
        <v>87</v>
      </c>
      <c r="C8069" s="26" t="s">
        <v>88</v>
      </c>
      <c r="D8069" s="26" t="s">
        <v>36</v>
      </c>
      <c r="E8069" s="26" t="s">
        <v>35</v>
      </c>
      <c r="F8069" s="26">
        <v>2020</v>
      </c>
      <c r="G8069" s="27">
        <v>7.1</v>
      </c>
    </row>
    <row r="8070" spans="1:7" x14ac:dyDescent="0.15">
      <c r="A8070" s="25" t="s">
        <v>86</v>
      </c>
      <c r="B8070" s="26" t="s">
        <v>87</v>
      </c>
      <c r="C8070" s="26" t="s">
        <v>88</v>
      </c>
      <c r="D8070" s="26" t="s">
        <v>36</v>
      </c>
      <c r="E8070" s="26" t="s">
        <v>35</v>
      </c>
      <c r="F8070" s="26">
        <v>2019</v>
      </c>
      <c r="G8070" s="27">
        <v>7.7</v>
      </c>
    </row>
    <row r="8071" spans="1:7" x14ac:dyDescent="0.15">
      <c r="A8071" s="25" t="s">
        <v>86</v>
      </c>
      <c r="B8071" s="26" t="s">
        <v>87</v>
      </c>
      <c r="C8071" s="26" t="s">
        <v>88</v>
      </c>
      <c r="D8071" s="26" t="s">
        <v>36</v>
      </c>
      <c r="E8071" s="26" t="s">
        <v>35</v>
      </c>
      <c r="F8071" s="26">
        <v>2018</v>
      </c>
      <c r="G8071" s="27">
        <v>8.5</v>
      </c>
    </row>
    <row r="8072" spans="1:7" x14ac:dyDescent="0.15">
      <c r="A8072" s="25" t="s">
        <v>86</v>
      </c>
      <c r="B8072" s="26" t="s">
        <v>87</v>
      </c>
      <c r="C8072" s="26" t="s">
        <v>88</v>
      </c>
      <c r="D8072" s="26" t="s">
        <v>36</v>
      </c>
      <c r="E8072" s="26" t="s">
        <v>35</v>
      </c>
      <c r="F8072" s="26">
        <v>2017</v>
      </c>
      <c r="G8072" s="27">
        <v>9.8000000000000007</v>
      </c>
    </row>
    <row r="8073" spans="1:7" x14ac:dyDescent="0.15">
      <c r="A8073" s="25" t="s">
        <v>86</v>
      </c>
      <c r="B8073" s="26" t="s">
        <v>87</v>
      </c>
      <c r="C8073" s="26" t="s">
        <v>88</v>
      </c>
      <c r="D8073" s="26" t="s">
        <v>36</v>
      </c>
      <c r="E8073" s="26" t="s">
        <v>35</v>
      </c>
      <c r="F8073" s="26">
        <v>2016</v>
      </c>
      <c r="G8073" s="27">
        <v>11.2</v>
      </c>
    </row>
    <row r="8074" spans="1:7" x14ac:dyDescent="0.15">
      <c r="A8074" s="25" t="s">
        <v>86</v>
      </c>
      <c r="B8074" s="26" t="s">
        <v>87</v>
      </c>
      <c r="C8074" s="26" t="s">
        <v>88</v>
      </c>
      <c r="D8074" s="26" t="s">
        <v>36</v>
      </c>
      <c r="E8074" s="26" t="s">
        <v>35</v>
      </c>
      <c r="F8074" s="26">
        <v>2015</v>
      </c>
      <c r="G8074" s="27">
        <v>12.4</v>
      </c>
    </row>
    <row r="8075" spans="1:7" x14ac:dyDescent="0.15">
      <c r="A8075" s="25" t="s">
        <v>86</v>
      </c>
      <c r="B8075" s="26" t="s">
        <v>87</v>
      </c>
      <c r="C8075" s="26" t="s">
        <v>88</v>
      </c>
      <c r="D8075" s="26" t="s">
        <v>36</v>
      </c>
      <c r="E8075" s="26" t="s">
        <v>35</v>
      </c>
      <c r="F8075" s="26">
        <v>2014</v>
      </c>
      <c r="G8075" s="27">
        <v>13.4</v>
      </c>
    </row>
    <row r="8076" spans="1:7" x14ac:dyDescent="0.15">
      <c r="A8076" s="25" t="s">
        <v>86</v>
      </c>
      <c r="B8076" s="26" t="s">
        <v>87</v>
      </c>
      <c r="C8076" s="26" t="s">
        <v>88</v>
      </c>
      <c r="D8076" s="26" t="s">
        <v>36</v>
      </c>
      <c r="E8076" s="26" t="s">
        <v>35</v>
      </c>
      <c r="F8076" s="26">
        <v>2013</v>
      </c>
      <c r="G8076" s="27">
        <v>14.3</v>
      </c>
    </row>
    <row r="8077" spans="1:7" x14ac:dyDescent="0.15">
      <c r="A8077" s="25" t="s">
        <v>86</v>
      </c>
      <c r="B8077" s="26" t="s">
        <v>87</v>
      </c>
      <c r="C8077" s="26" t="s">
        <v>88</v>
      </c>
      <c r="D8077" s="26" t="s">
        <v>36</v>
      </c>
      <c r="E8077" s="26" t="s">
        <v>35</v>
      </c>
      <c r="F8077" s="26">
        <v>2012</v>
      </c>
      <c r="G8077" s="27">
        <v>14.2</v>
      </c>
    </row>
    <row r="8078" spans="1:7" x14ac:dyDescent="0.15">
      <c r="A8078" s="25" t="s">
        <v>86</v>
      </c>
      <c r="B8078" s="26" t="s">
        <v>87</v>
      </c>
      <c r="C8078" s="26" t="s">
        <v>88</v>
      </c>
      <c r="D8078" s="26" t="s">
        <v>36</v>
      </c>
      <c r="E8078" s="26" t="s">
        <v>35</v>
      </c>
      <c r="F8078" s="26">
        <v>2011</v>
      </c>
      <c r="G8078" s="27">
        <v>13.3</v>
      </c>
    </row>
    <row r="8079" spans="1:7" x14ac:dyDescent="0.15">
      <c r="A8079" s="25" t="s">
        <v>86</v>
      </c>
      <c r="B8079" s="26" t="s">
        <v>87</v>
      </c>
      <c r="C8079" s="26" t="s">
        <v>88</v>
      </c>
      <c r="D8079" s="26" t="s">
        <v>36</v>
      </c>
      <c r="E8079" s="26" t="s">
        <v>35</v>
      </c>
      <c r="F8079" s="26">
        <v>2010</v>
      </c>
      <c r="G8079" s="27">
        <v>12.6</v>
      </c>
    </row>
    <row r="8080" spans="1:7" x14ac:dyDescent="0.15">
      <c r="A8080" s="25" t="s">
        <v>86</v>
      </c>
      <c r="B8080" s="26" t="s">
        <v>87</v>
      </c>
      <c r="C8080" s="26" t="s">
        <v>88</v>
      </c>
      <c r="D8080" s="26" t="s">
        <v>36</v>
      </c>
      <c r="E8080" s="26" t="s">
        <v>35</v>
      </c>
      <c r="F8080" s="26">
        <v>2009</v>
      </c>
      <c r="G8080" s="27">
        <v>11.6</v>
      </c>
    </row>
    <row r="8081" spans="1:7" x14ac:dyDescent="0.15">
      <c r="A8081" s="25" t="s">
        <v>86</v>
      </c>
      <c r="B8081" s="26" t="s">
        <v>87</v>
      </c>
      <c r="C8081" s="26" t="s">
        <v>88</v>
      </c>
      <c r="D8081" s="26" t="s">
        <v>36</v>
      </c>
      <c r="E8081" s="26" t="s">
        <v>35</v>
      </c>
      <c r="F8081" s="26">
        <v>2008</v>
      </c>
      <c r="G8081" s="27">
        <v>10.3</v>
      </c>
    </row>
    <row r="8082" spans="1:7" x14ac:dyDescent="0.15">
      <c r="A8082" s="25" t="s">
        <v>86</v>
      </c>
      <c r="B8082" s="26" t="s">
        <v>87</v>
      </c>
      <c r="C8082" s="26" t="s">
        <v>88</v>
      </c>
      <c r="D8082" s="26" t="s">
        <v>36</v>
      </c>
      <c r="E8082" s="26" t="s">
        <v>35</v>
      </c>
      <c r="F8082" s="26">
        <v>2007</v>
      </c>
      <c r="G8082" s="27">
        <v>9.6000000000000014</v>
      </c>
    </row>
    <row r="8083" spans="1:7" x14ac:dyDescent="0.15">
      <c r="A8083" s="25" t="s">
        <v>86</v>
      </c>
      <c r="B8083" s="26" t="s">
        <v>87</v>
      </c>
      <c r="C8083" s="26" t="s">
        <v>88</v>
      </c>
      <c r="D8083" s="26" t="s">
        <v>36</v>
      </c>
      <c r="E8083" s="26" t="s">
        <v>35</v>
      </c>
      <c r="F8083" s="26">
        <v>2006</v>
      </c>
      <c r="G8083" s="27">
        <v>8.7000000000000011</v>
      </c>
    </row>
    <row r="8084" spans="1:7" x14ac:dyDescent="0.15">
      <c r="A8084" s="25" t="s">
        <v>86</v>
      </c>
      <c r="B8084" s="26" t="s">
        <v>87</v>
      </c>
      <c r="C8084" s="26" t="s">
        <v>88</v>
      </c>
      <c r="D8084" s="26" t="s">
        <v>36</v>
      </c>
      <c r="E8084" s="26" t="s">
        <v>35</v>
      </c>
      <c r="F8084" s="26">
        <v>2005</v>
      </c>
      <c r="G8084" s="27">
        <v>8</v>
      </c>
    </row>
    <row r="8085" spans="1:7" x14ac:dyDescent="0.15">
      <c r="A8085" s="25" t="s">
        <v>86</v>
      </c>
      <c r="B8085" s="26" t="s">
        <v>87</v>
      </c>
      <c r="C8085" s="26" t="s">
        <v>88</v>
      </c>
      <c r="D8085" s="26" t="s">
        <v>36</v>
      </c>
      <c r="E8085" s="26" t="s">
        <v>35</v>
      </c>
      <c r="F8085" s="26">
        <v>2004</v>
      </c>
      <c r="G8085" s="27">
        <v>7.1</v>
      </c>
    </row>
    <row r="8086" spans="1:7" x14ac:dyDescent="0.15">
      <c r="A8086" s="25" t="s">
        <v>86</v>
      </c>
      <c r="B8086" s="26" t="s">
        <v>87</v>
      </c>
      <c r="C8086" s="26" t="s">
        <v>88</v>
      </c>
      <c r="D8086" s="26" t="s">
        <v>36</v>
      </c>
      <c r="E8086" s="26" t="s">
        <v>35</v>
      </c>
      <c r="F8086" s="26">
        <v>2003</v>
      </c>
      <c r="G8086" s="27">
        <v>6.6</v>
      </c>
    </row>
    <row r="8087" spans="1:7" x14ac:dyDescent="0.15">
      <c r="A8087" s="25" t="s">
        <v>86</v>
      </c>
      <c r="B8087" s="26" t="s">
        <v>87</v>
      </c>
      <c r="C8087" s="26" t="s">
        <v>88</v>
      </c>
      <c r="D8087" s="26" t="s">
        <v>36</v>
      </c>
      <c r="E8087" s="26" t="s">
        <v>35</v>
      </c>
      <c r="F8087" s="26">
        <v>2002</v>
      </c>
      <c r="G8087" s="27">
        <v>6</v>
      </c>
    </row>
    <row r="8088" spans="1:7" x14ac:dyDescent="0.15">
      <c r="A8088" s="25" t="s">
        <v>86</v>
      </c>
      <c r="B8088" s="26" t="s">
        <v>87</v>
      </c>
      <c r="C8088" s="26" t="s">
        <v>88</v>
      </c>
      <c r="D8088" s="26" t="s">
        <v>36</v>
      </c>
      <c r="E8088" s="26" t="s">
        <v>35</v>
      </c>
      <c r="F8088" s="26">
        <v>2001</v>
      </c>
      <c r="G8088" s="27">
        <v>5.6000000000000014</v>
      </c>
    </row>
    <row r="8089" spans="1:7" x14ac:dyDescent="0.15">
      <c r="A8089" s="25" t="s">
        <v>86</v>
      </c>
      <c r="B8089" s="26" t="s">
        <v>87</v>
      </c>
      <c r="C8089" s="26" t="s">
        <v>88</v>
      </c>
      <c r="D8089" s="26" t="s">
        <v>36</v>
      </c>
      <c r="E8089" s="26" t="s">
        <v>35</v>
      </c>
      <c r="F8089" s="26">
        <v>2000</v>
      </c>
      <c r="G8089" s="27">
        <v>5.6000000000000014</v>
      </c>
    </row>
    <row r="8090" spans="1:7" x14ac:dyDescent="0.15">
      <c r="A8090" s="25" t="s">
        <v>86</v>
      </c>
      <c r="B8090" s="26" t="s">
        <v>87</v>
      </c>
      <c r="C8090" s="26" t="s">
        <v>88</v>
      </c>
      <c r="D8090" s="26" t="s">
        <v>36</v>
      </c>
      <c r="E8090" s="26" t="s">
        <v>35</v>
      </c>
      <c r="F8090" s="26">
        <v>1999</v>
      </c>
      <c r="G8090" s="27">
        <v>5.8000000000000016</v>
      </c>
    </row>
    <row r="8091" spans="1:7" x14ac:dyDescent="0.15">
      <c r="A8091" s="25" t="s">
        <v>86</v>
      </c>
      <c r="B8091" s="26" t="s">
        <v>87</v>
      </c>
      <c r="C8091" s="26" t="s">
        <v>88</v>
      </c>
      <c r="D8091" s="26" t="s">
        <v>36</v>
      </c>
      <c r="E8091" s="26" t="s">
        <v>35</v>
      </c>
      <c r="F8091" s="26">
        <v>1998</v>
      </c>
      <c r="G8091" s="27">
        <v>6.1</v>
      </c>
    </row>
    <row r="8092" spans="1:7" x14ac:dyDescent="0.15">
      <c r="A8092" s="25" t="s">
        <v>86</v>
      </c>
      <c r="B8092" s="26" t="s">
        <v>87</v>
      </c>
      <c r="C8092" s="26" t="s">
        <v>88</v>
      </c>
      <c r="D8092" s="26" t="s">
        <v>36</v>
      </c>
      <c r="E8092" s="26" t="s">
        <v>35</v>
      </c>
      <c r="F8092" s="26">
        <v>1997</v>
      </c>
      <c r="G8092" s="27">
        <v>6.8000000000000016</v>
      </c>
    </row>
    <row r="8093" spans="1:7" x14ac:dyDescent="0.15">
      <c r="A8093" s="25" t="s">
        <v>86</v>
      </c>
      <c r="B8093" s="26" t="s">
        <v>87</v>
      </c>
      <c r="C8093" s="26" t="s">
        <v>88</v>
      </c>
      <c r="D8093" s="26" t="s">
        <v>36</v>
      </c>
      <c r="E8093" s="26" t="s">
        <v>35</v>
      </c>
      <c r="F8093" s="26">
        <v>1996</v>
      </c>
      <c r="G8093" s="27">
        <v>7.1</v>
      </c>
    </row>
    <row r="8094" spans="1:7" x14ac:dyDescent="0.15">
      <c r="A8094" s="25" t="s">
        <v>86</v>
      </c>
      <c r="B8094" s="26" t="s">
        <v>87</v>
      </c>
      <c r="C8094" s="26" t="s">
        <v>88</v>
      </c>
      <c r="D8094" s="26" t="s">
        <v>36</v>
      </c>
      <c r="E8094" s="26" t="s">
        <v>35</v>
      </c>
      <c r="F8094" s="26">
        <v>1995</v>
      </c>
      <c r="G8094" s="27">
        <v>7.2</v>
      </c>
    </row>
    <row r="8095" spans="1:7" x14ac:dyDescent="0.15">
      <c r="A8095" s="25" t="s">
        <v>86</v>
      </c>
      <c r="B8095" s="26" t="s">
        <v>87</v>
      </c>
      <c r="C8095" s="26" t="s">
        <v>88</v>
      </c>
      <c r="D8095" s="26" t="s">
        <v>36</v>
      </c>
      <c r="E8095" s="26" t="s">
        <v>35</v>
      </c>
      <c r="F8095" s="26">
        <v>1994</v>
      </c>
      <c r="G8095" s="27">
        <v>7.2</v>
      </c>
    </row>
    <row r="8096" spans="1:7" x14ac:dyDescent="0.15">
      <c r="A8096" s="25" t="s">
        <v>86</v>
      </c>
      <c r="B8096" s="26" t="s">
        <v>87</v>
      </c>
      <c r="C8096" s="26" t="s">
        <v>88</v>
      </c>
      <c r="D8096" s="26" t="s">
        <v>36</v>
      </c>
      <c r="E8096" s="26" t="s">
        <v>35</v>
      </c>
      <c r="F8096" s="26">
        <v>1993</v>
      </c>
      <c r="G8096" s="27">
        <v>6.9</v>
      </c>
    </row>
    <row r="8097" spans="1:7" x14ac:dyDescent="0.15">
      <c r="A8097" s="25" t="s">
        <v>86</v>
      </c>
      <c r="B8097" s="26" t="s">
        <v>87</v>
      </c>
      <c r="C8097" s="26" t="s">
        <v>88</v>
      </c>
      <c r="D8097" s="26" t="s">
        <v>36</v>
      </c>
      <c r="E8097" s="26" t="s">
        <v>35</v>
      </c>
      <c r="F8097" s="26">
        <v>1992</v>
      </c>
      <c r="G8097" s="27">
        <v>6.8000000000000016</v>
      </c>
    </row>
    <row r="8098" spans="1:7" x14ac:dyDescent="0.15">
      <c r="A8098" s="25" t="s">
        <v>86</v>
      </c>
      <c r="B8098" s="26" t="s">
        <v>87</v>
      </c>
      <c r="C8098" s="26" t="s">
        <v>88</v>
      </c>
      <c r="D8098" s="26" t="s">
        <v>36</v>
      </c>
      <c r="E8098" s="26" t="s">
        <v>35</v>
      </c>
      <c r="F8098" s="26">
        <v>1991</v>
      </c>
      <c r="G8098" s="27">
        <v>6.9</v>
      </c>
    </row>
    <row r="8099" spans="1:7" x14ac:dyDescent="0.15">
      <c r="A8099" s="25" t="s">
        <v>86</v>
      </c>
      <c r="B8099" s="26" t="s">
        <v>87</v>
      </c>
      <c r="C8099" s="26" t="s">
        <v>88</v>
      </c>
      <c r="D8099" s="26" t="s">
        <v>36</v>
      </c>
      <c r="E8099" s="26" t="s">
        <v>35</v>
      </c>
      <c r="F8099" s="26">
        <v>1990</v>
      </c>
      <c r="G8099" s="27">
        <v>7.2</v>
      </c>
    </row>
    <row r="8100" spans="1:7" x14ac:dyDescent="0.15">
      <c r="A8100" s="25" t="s">
        <v>86</v>
      </c>
      <c r="B8100" s="26" t="s">
        <v>87</v>
      </c>
      <c r="C8100" s="26" t="s">
        <v>88</v>
      </c>
      <c r="D8100" s="26" t="s">
        <v>36</v>
      </c>
      <c r="E8100" s="26" t="s">
        <v>35</v>
      </c>
      <c r="F8100" s="26">
        <v>1989</v>
      </c>
      <c r="G8100" s="27">
        <v>7.5</v>
      </c>
    </row>
    <row r="8101" spans="1:7" x14ac:dyDescent="0.15">
      <c r="A8101" s="25" t="s">
        <v>86</v>
      </c>
      <c r="B8101" s="26" t="s">
        <v>87</v>
      </c>
      <c r="C8101" s="26" t="s">
        <v>88</v>
      </c>
      <c r="D8101" s="26" t="s">
        <v>36</v>
      </c>
      <c r="E8101" s="26" t="s">
        <v>35</v>
      </c>
      <c r="F8101" s="26">
        <v>1988</v>
      </c>
      <c r="G8101" s="27">
        <v>7.9</v>
      </c>
    </row>
    <row r="8102" spans="1:7" x14ac:dyDescent="0.15">
      <c r="A8102" s="25" t="s">
        <v>86</v>
      </c>
      <c r="B8102" s="26" t="s">
        <v>87</v>
      </c>
      <c r="C8102" s="26" t="s">
        <v>88</v>
      </c>
      <c r="D8102" s="26" t="s">
        <v>36</v>
      </c>
      <c r="E8102" s="26" t="s">
        <v>35</v>
      </c>
      <c r="F8102" s="26">
        <v>1987</v>
      </c>
      <c r="G8102" s="27">
        <v>8.5</v>
      </c>
    </row>
    <row r="8103" spans="1:7" x14ac:dyDescent="0.15">
      <c r="A8103" s="25" t="s">
        <v>86</v>
      </c>
      <c r="B8103" s="26" t="s">
        <v>87</v>
      </c>
      <c r="C8103" s="26" t="s">
        <v>88</v>
      </c>
      <c r="D8103" s="26" t="s">
        <v>36</v>
      </c>
      <c r="E8103" s="26" t="s">
        <v>35</v>
      </c>
      <c r="F8103" s="26">
        <v>1986</v>
      </c>
      <c r="G8103" s="27">
        <v>9.2000000000000011</v>
      </c>
    </row>
    <row r="8104" spans="1:7" x14ac:dyDescent="0.15">
      <c r="A8104" s="25" t="s">
        <v>86</v>
      </c>
      <c r="B8104" s="26" t="s">
        <v>87</v>
      </c>
      <c r="C8104" s="26" t="s">
        <v>88</v>
      </c>
      <c r="D8104" s="26" t="s">
        <v>36</v>
      </c>
      <c r="E8104" s="26" t="s">
        <v>35</v>
      </c>
      <c r="F8104" s="26">
        <v>1985</v>
      </c>
      <c r="G8104" s="27">
        <v>9.4</v>
      </c>
    </row>
    <row r="8105" spans="1:7" x14ac:dyDescent="0.15">
      <c r="A8105" s="25" t="s">
        <v>86</v>
      </c>
      <c r="B8105" s="26" t="s">
        <v>87</v>
      </c>
      <c r="C8105" s="26" t="s">
        <v>88</v>
      </c>
      <c r="D8105" s="26" t="s">
        <v>36</v>
      </c>
      <c r="E8105" s="26" t="s">
        <v>35</v>
      </c>
      <c r="F8105" s="26">
        <v>1984</v>
      </c>
      <c r="G8105" s="27">
        <v>9.3000000000000007</v>
      </c>
    </row>
    <row r="8106" spans="1:7" x14ac:dyDescent="0.15">
      <c r="A8106" s="25" t="s">
        <v>86</v>
      </c>
      <c r="B8106" s="26" t="s">
        <v>87</v>
      </c>
      <c r="C8106" s="26" t="s">
        <v>88</v>
      </c>
      <c r="D8106" s="26" t="s">
        <v>36</v>
      </c>
      <c r="E8106" s="26" t="s">
        <v>35</v>
      </c>
      <c r="F8106" s="26">
        <v>1983</v>
      </c>
      <c r="G8106" s="27">
        <v>9</v>
      </c>
    </row>
    <row r="8107" spans="1:7" x14ac:dyDescent="0.15">
      <c r="A8107" s="25" t="s">
        <v>86</v>
      </c>
      <c r="B8107" s="26" t="s">
        <v>87</v>
      </c>
      <c r="C8107" s="26" t="s">
        <v>88</v>
      </c>
      <c r="D8107" s="26" t="s">
        <v>36</v>
      </c>
      <c r="E8107" s="26" t="s">
        <v>35</v>
      </c>
      <c r="F8107" s="26">
        <v>1982</v>
      </c>
      <c r="G8107" s="27">
        <v>8.5</v>
      </c>
    </row>
    <row r="8108" spans="1:7" x14ac:dyDescent="0.15">
      <c r="A8108" s="25" t="s">
        <v>86</v>
      </c>
      <c r="B8108" s="26" t="s">
        <v>87</v>
      </c>
      <c r="C8108" s="26" t="s">
        <v>88</v>
      </c>
      <c r="D8108" s="26" t="s">
        <v>36</v>
      </c>
      <c r="E8108" s="26" t="s">
        <v>35</v>
      </c>
      <c r="F8108" s="26">
        <v>1981</v>
      </c>
      <c r="G8108" s="27">
        <v>8.3000000000000007</v>
      </c>
    </row>
    <row r="8109" spans="1:7" x14ac:dyDescent="0.15">
      <c r="A8109" s="25" t="s">
        <v>86</v>
      </c>
      <c r="B8109" s="26" t="s">
        <v>87</v>
      </c>
      <c r="C8109" s="26" t="s">
        <v>88</v>
      </c>
      <c r="D8109" s="26" t="s">
        <v>36</v>
      </c>
      <c r="E8109" s="26" t="s">
        <v>35</v>
      </c>
      <c r="F8109" s="26">
        <v>1980</v>
      </c>
      <c r="G8109" s="27">
        <v>8</v>
      </c>
    </row>
    <row r="8110" spans="1:7" x14ac:dyDescent="0.15">
      <c r="A8110" s="25" t="s">
        <v>86</v>
      </c>
      <c r="B8110" s="26" t="s">
        <v>87</v>
      </c>
      <c r="C8110" s="26" t="s">
        <v>88</v>
      </c>
      <c r="D8110" s="26" t="s">
        <v>36</v>
      </c>
      <c r="E8110" s="26" t="s">
        <v>35</v>
      </c>
      <c r="F8110" s="26">
        <v>1979</v>
      </c>
      <c r="G8110" s="27">
        <v>7.6</v>
      </c>
    </row>
    <row r="8111" spans="1:7" x14ac:dyDescent="0.15">
      <c r="A8111" s="25" t="s">
        <v>86</v>
      </c>
      <c r="B8111" s="26" t="s">
        <v>87</v>
      </c>
      <c r="C8111" s="26" t="s">
        <v>88</v>
      </c>
      <c r="D8111" s="26" t="s">
        <v>36</v>
      </c>
      <c r="E8111" s="26" t="s">
        <v>35</v>
      </c>
      <c r="F8111" s="26">
        <v>1978</v>
      </c>
      <c r="G8111" s="27">
        <v>7.3000000000000016</v>
      </c>
    </row>
    <row r="8112" spans="1:7" x14ac:dyDescent="0.15">
      <c r="A8112" s="25" t="s">
        <v>86</v>
      </c>
      <c r="B8112" s="26" t="s">
        <v>87</v>
      </c>
      <c r="C8112" s="26" t="s">
        <v>88</v>
      </c>
      <c r="D8112" s="26" t="s">
        <v>36</v>
      </c>
      <c r="E8112" s="26" t="s">
        <v>35</v>
      </c>
      <c r="F8112" s="26">
        <v>1977</v>
      </c>
      <c r="G8112" s="27">
        <v>6.8000000000000016</v>
      </c>
    </row>
    <row r="8113" spans="1:7" x14ac:dyDescent="0.15">
      <c r="A8113" s="25" t="s">
        <v>86</v>
      </c>
      <c r="B8113" s="26" t="s">
        <v>87</v>
      </c>
      <c r="C8113" s="26" t="s">
        <v>88</v>
      </c>
      <c r="D8113" s="26" t="s">
        <v>36</v>
      </c>
      <c r="E8113" s="26" t="s">
        <v>35</v>
      </c>
      <c r="F8113" s="26">
        <v>1976</v>
      </c>
      <c r="G8113" s="27">
        <v>6.3000000000000016</v>
      </c>
    </row>
    <row r="8114" spans="1:7" x14ac:dyDescent="0.15">
      <c r="A8114" s="25" t="s">
        <v>86</v>
      </c>
      <c r="B8114" s="26" t="s">
        <v>87</v>
      </c>
      <c r="C8114" s="26" t="s">
        <v>88</v>
      </c>
      <c r="D8114" s="26" t="s">
        <v>36</v>
      </c>
      <c r="E8114" s="26" t="s">
        <v>35</v>
      </c>
      <c r="F8114" s="26">
        <v>1975</v>
      </c>
      <c r="G8114" s="27">
        <v>5.5</v>
      </c>
    </row>
    <row r="8115" spans="1:7" x14ac:dyDescent="0.15">
      <c r="A8115" s="25" t="s">
        <v>86</v>
      </c>
      <c r="B8115" s="26" t="s">
        <v>87</v>
      </c>
      <c r="C8115" s="26" t="s">
        <v>88</v>
      </c>
      <c r="D8115" s="26" t="s">
        <v>36</v>
      </c>
      <c r="E8115" s="26" t="s">
        <v>35</v>
      </c>
      <c r="F8115" s="26">
        <v>1974</v>
      </c>
      <c r="G8115" s="27">
        <v>4.3</v>
      </c>
    </row>
    <row r="8116" spans="1:7" x14ac:dyDescent="0.15">
      <c r="A8116" s="25" t="s">
        <v>86</v>
      </c>
      <c r="B8116" s="26" t="s">
        <v>87</v>
      </c>
      <c r="C8116" s="26" t="s">
        <v>88</v>
      </c>
      <c r="D8116" s="26" t="s">
        <v>36</v>
      </c>
      <c r="E8116" s="26" t="s">
        <v>35</v>
      </c>
      <c r="F8116" s="26">
        <v>1973</v>
      </c>
      <c r="G8116" s="27">
        <v>3.8</v>
      </c>
    </row>
    <row r="8117" spans="1:7" x14ac:dyDescent="0.15">
      <c r="A8117" s="25" t="s">
        <v>86</v>
      </c>
      <c r="B8117" s="26" t="s">
        <v>87</v>
      </c>
      <c r="C8117" s="26" t="s">
        <v>88</v>
      </c>
      <c r="D8117" s="26" t="s">
        <v>36</v>
      </c>
      <c r="E8117" s="26" t="s">
        <v>35</v>
      </c>
      <c r="F8117" s="26">
        <v>1972</v>
      </c>
      <c r="G8117" s="27">
        <v>3.2</v>
      </c>
    </row>
    <row r="8118" spans="1:7" x14ac:dyDescent="0.15">
      <c r="A8118" s="25" t="s">
        <v>86</v>
      </c>
      <c r="B8118" s="26" t="s">
        <v>87</v>
      </c>
      <c r="C8118" s="26" t="s">
        <v>88</v>
      </c>
      <c r="D8118" s="26" t="s">
        <v>36</v>
      </c>
      <c r="E8118" s="26" t="s">
        <v>35</v>
      </c>
      <c r="F8118" s="26">
        <v>1971</v>
      </c>
      <c r="G8118" s="27">
        <v>2.9000000000000008</v>
      </c>
    </row>
    <row r="8119" spans="1:7" x14ac:dyDescent="0.15">
      <c r="A8119" s="25" t="s">
        <v>86</v>
      </c>
      <c r="B8119" s="26" t="s">
        <v>87</v>
      </c>
      <c r="C8119" s="26" t="s">
        <v>88</v>
      </c>
      <c r="D8119" s="26" t="s">
        <v>36</v>
      </c>
      <c r="E8119" s="26" t="s">
        <v>35</v>
      </c>
      <c r="F8119" s="26">
        <v>1970</v>
      </c>
      <c r="G8119" s="27">
        <v>2.7</v>
      </c>
    </row>
    <row r="8120" spans="1:7" x14ac:dyDescent="0.15">
      <c r="A8120" s="25" t="s">
        <v>86</v>
      </c>
      <c r="B8120" s="26" t="s">
        <v>87</v>
      </c>
      <c r="C8120" s="26" t="s">
        <v>88</v>
      </c>
      <c r="D8120" s="26" t="s">
        <v>36</v>
      </c>
      <c r="E8120" s="26" t="s">
        <v>35</v>
      </c>
      <c r="F8120" s="26">
        <v>1969</v>
      </c>
      <c r="G8120" s="27">
        <v>2.7</v>
      </c>
    </row>
    <row r="8121" spans="1:7" x14ac:dyDescent="0.15">
      <c r="A8121" s="25" t="s">
        <v>86</v>
      </c>
      <c r="B8121" s="26" t="s">
        <v>87</v>
      </c>
      <c r="C8121" s="26" t="s">
        <v>88</v>
      </c>
      <c r="D8121" s="26" t="s">
        <v>36</v>
      </c>
      <c r="E8121" s="26" t="s">
        <v>35</v>
      </c>
      <c r="F8121" s="26">
        <v>1968</v>
      </c>
      <c r="G8121" s="27">
        <v>2.7</v>
      </c>
    </row>
    <row r="8122" spans="1:7" x14ac:dyDescent="0.15">
      <c r="A8122" s="25" t="s">
        <v>86</v>
      </c>
      <c r="B8122" s="26" t="s">
        <v>87</v>
      </c>
      <c r="C8122" s="26" t="s">
        <v>88</v>
      </c>
      <c r="D8122" s="26" t="s">
        <v>36</v>
      </c>
      <c r="E8122" s="26" t="s">
        <v>35</v>
      </c>
      <c r="F8122" s="26">
        <v>1967</v>
      </c>
      <c r="G8122" s="27">
        <v>2.7</v>
      </c>
    </row>
    <row r="8123" spans="1:7" x14ac:dyDescent="0.15">
      <c r="A8123" s="25" t="s">
        <v>86</v>
      </c>
      <c r="B8123" s="26" t="s">
        <v>87</v>
      </c>
      <c r="C8123" s="26" t="s">
        <v>88</v>
      </c>
      <c r="D8123" s="26" t="s">
        <v>36</v>
      </c>
      <c r="E8123" s="26" t="s">
        <v>35</v>
      </c>
      <c r="F8123" s="26">
        <v>1966</v>
      </c>
      <c r="G8123" s="27">
        <v>2.7</v>
      </c>
    </row>
    <row r="8124" spans="1:7" x14ac:dyDescent="0.15">
      <c r="A8124" s="25" t="s">
        <v>86</v>
      </c>
      <c r="B8124" s="26" t="s">
        <v>87</v>
      </c>
      <c r="C8124" s="26" t="s">
        <v>88</v>
      </c>
      <c r="D8124" s="26" t="s">
        <v>36</v>
      </c>
      <c r="E8124" s="26" t="s">
        <v>35</v>
      </c>
      <c r="F8124" s="26">
        <v>1965</v>
      </c>
      <c r="G8124" s="27">
        <v>2.8</v>
      </c>
    </row>
    <row r="8125" spans="1:7" x14ac:dyDescent="0.15">
      <c r="A8125" s="25" t="s">
        <v>86</v>
      </c>
      <c r="B8125" s="26" t="s">
        <v>87</v>
      </c>
      <c r="C8125" s="26" t="s">
        <v>88</v>
      </c>
      <c r="D8125" s="26" t="s">
        <v>36</v>
      </c>
      <c r="E8125" s="26" t="s">
        <v>35</v>
      </c>
      <c r="F8125" s="26">
        <v>1964</v>
      </c>
      <c r="G8125" s="27"/>
    </row>
    <row r="8126" spans="1:7" x14ac:dyDescent="0.15">
      <c r="A8126" s="25" t="s">
        <v>86</v>
      </c>
      <c r="B8126" s="26" t="s">
        <v>87</v>
      </c>
      <c r="C8126" s="26" t="s">
        <v>88</v>
      </c>
      <c r="D8126" s="26" t="s">
        <v>36</v>
      </c>
      <c r="E8126" s="26" t="s">
        <v>35</v>
      </c>
      <c r="F8126" s="26">
        <v>1963</v>
      </c>
      <c r="G8126" s="27"/>
    </row>
    <row r="8127" spans="1:7" x14ac:dyDescent="0.15">
      <c r="A8127" s="25" t="s">
        <v>86</v>
      </c>
      <c r="B8127" s="26" t="s">
        <v>87</v>
      </c>
      <c r="C8127" s="26" t="s">
        <v>88</v>
      </c>
      <c r="D8127" s="26" t="s">
        <v>36</v>
      </c>
      <c r="E8127" s="26" t="s">
        <v>35</v>
      </c>
      <c r="F8127" s="26">
        <v>1962</v>
      </c>
      <c r="G8127" s="27"/>
    </row>
    <row r="8128" spans="1:7" x14ac:dyDescent="0.15">
      <c r="A8128" s="25" t="s">
        <v>86</v>
      </c>
      <c r="B8128" s="26" t="s">
        <v>87</v>
      </c>
      <c r="C8128" s="26" t="s">
        <v>88</v>
      </c>
      <c r="D8128" s="26" t="s">
        <v>36</v>
      </c>
      <c r="E8128" s="26" t="s">
        <v>35</v>
      </c>
      <c r="F8128" s="26">
        <v>1961</v>
      </c>
      <c r="G8128" s="27"/>
    </row>
    <row r="8129" spans="1:7" x14ac:dyDescent="0.15">
      <c r="A8129" s="25" t="s">
        <v>86</v>
      </c>
      <c r="B8129" s="26" t="s">
        <v>87</v>
      </c>
      <c r="C8129" s="26" t="s">
        <v>88</v>
      </c>
      <c r="D8129" s="26" t="s">
        <v>36</v>
      </c>
      <c r="E8129" s="26" t="s">
        <v>35</v>
      </c>
      <c r="F8129" s="26">
        <v>1960</v>
      </c>
      <c r="G8129" s="27"/>
    </row>
    <row r="8130" spans="1:7" x14ac:dyDescent="0.15">
      <c r="A8130" s="25" t="s">
        <v>86</v>
      </c>
      <c r="B8130" s="26" t="s">
        <v>87</v>
      </c>
      <c r="C8130" s="26" t="s">
        <v>88</v>
      </c>
      <c r="D8130" s="26" t="s">
        <v>16</v>
      </c>
      <c r="E8130" s="26" t="s">
        <v>15</v>
      </c>
      <c r="F8130" s="26">
        <v>2023</v>
      </c>
      <c r="G8130" s="27">
        <v>6.6</v>
      </c>
    </row>
    <row r="8131" spans="1:7" x14ac:dyDescent="0.15">
      <c r="A8131" s="25" t="s">
        <v>86</v>
      </c>
      <c r="B8131" s="26" t="s">
        <v>87</v>
      </c>
      <c r="C8131" s="26" t="s">
        <v>88</v>
      </c>
      <c r="D8131" s="26" t="s">
        <v>16</v>
      </c>
      <c r="E8131" s="26" t="s">
        <v>15</v>
      </c>
      <c r="F8131" s="26">
        <v>2022</v>
      </c>
      <c r="G8131" s="27">
        <v>6.5</v>
      </c>
    </row>
    <row r="8132" spans="1:7" x14ac:dyDescent="0.15">
      <c r="A8132" s="25" t="s">
        <v>86</v>
      </c>
      <c r="B8132" s="26" t="s">
        <v>87</v>
      </c>
      <c r="C8132" s="26" t="s">
        <v>88</v>
      </c>
      <c r="D8132" s="26" t="s">
        <v>16</v>
      </c>
      <c r="E8132" s="26" t="s">
        <v>15</v>
      </c>
      <c r="F8132" s="26">
        <v>2021</v>
      </c>
      <c r="G8132" s="27">
        <v>6.8000000000000016</v>
      </c>
    </row>
    <row r="8133" spans="1:7" x14ac:dyDescent="0.15">
      <c r="A8133" s="25" t="s">
        <v>86</v>
      </c>
      <c r="B8133" s="26" t="s">
        <v>87</v>
      </c>
      <c r="C8133" s="26" t="s">
        <v>88</v>
      </c>
      <c r="D8133" s="26" t="s">
        <v>16</v>
      </c>
      <c r="E8133" s="26" t="s">
        <v>15</v>
      </c>
      <c r="F8133" s="26">
        <v>2020</v>
      </c>
      <c r="G8133" s="27">
        <v>7</v>
      </c>
    </row>
    <row r="8134" spans="1:7" x14ac:dyDescent="0.15">
      <c r="A8134" s="25" t="s">
        <v>86</v>
      </c>
      <c r="B8134" s="26" t="s">
        <v>87</v>
      </c>
      <c r="C8134" s="26" t="s">
        <v>88</v>
      </c>
      <c r="D8134" s="26" t="s">
        <v>16</v>
      </c>
      <c r="E8134" s="26" t="s">
        <v>15</v>
      </c>
      <c r="F8134" s="26">
        <v>2019</v>
      </c>
      <c r="G8134" s="27">
        <v>6.9</v>
      </c>
    </row>
    <row r="8135" spans="1:7" x14ac:dyDescent="0.15">
      <c r="A8135" s="25" t="s">
        <v>86</v>
      </c>
      <c r="B8135" s="26" t="s">
        <v>87</v>
      </c>
      <c r="C8135" s="26" t="s">
        <v>88</v>
      </c>
      <c r="D8135" s="26" t="s">
        <v>16</v>
      </c>
      <c r="E8135" s="26" t="s">
        <v>15</v>
      </c>
      <c r="F8135" s="26">
        <v>2018</v>
      </c>
      <c r="G8135" s="27">
        <v>7.1</v>
      </c>
    </row>
    <row r="8136" spans="1:7" x14ac:dyDescent="0.15">
      <c r="A8136" s="25" t="s">
        <v>86</v>
      </c>
      <c r="B8136" s="26" t="s">
        <v>87</v>
      </c>
      <c r="C8136" s="26" t="s">
        <v>88</v>
      </c>
      <c r="D8136" s="26" t="s">
        <v>16</v>
      </c>
      <c r="E8136" s="26" t="s">
        <v>15</v>
      </c>
      <c r="F8136" s="26">
        <v>2017</v>
      </c>
      <c r="G8136" s="27">
        <v>7.4</v>
      </c>
    </row>
    <row r="8137" spans="1:7" x14ac:dyDescent="0.15">
      <c r="A8137" s="25" t="s">
        <v>86</v>
      </c>
      <c r="B8137" s="26" t="s">
        <v>87</v>
      </c>
      <c r="C8137" s="26" t="s">
        <v>88</v>
      </c>
      <c r="D8137" s="26" t="s">
        <v>16</v>
      </c>
      <c r="E8137" s="26" t="s">
        <v>15</v>
      </c>
      <c r="F8137" s="26">
        <v>2016</v>
      </c>
      <c r="G8137" s="27">
        <v>7.5</v>
      </c>
    </row>
    <row r="8138" spans="1:7" x14ac:dyDescent="0.15">
      <c r="A8138" s="25" t="s">
        <v>86</v>
      </c>
      <c r="B8138" s="26" t="s">
        <v>87</v>
      </c>
      <c r="C8138" s="26" t="s">
        <v>88</v>
      </c>
      <c r="D8138" s="26" t="s">
        <v>16</v>
      </c>
      <c r="E8138" s="26" t="s">
        <v>15</v>
      </c>
      <c r="F8138" s="26">
        <v>2015</v>
      </c>
      <c r="G8138" s="27">
        <v>7.8000000000000016</v>
      </c>
    </row>
    <row r="8139" spans="1:7" x14ac:dyDescent="0.15">
      <c r="A8139" s="25" t="s">
        <v>86</v>
      </c>
      <c r="B8139" s="26" t="s">
        <v>87</v>
      </c>
      <c r="C8139" s="26" t="s">
        <v>88</v>
      </c>
      <c r="D8139" s="26" t="s">
        <v>16</v>
      </c>
      <c r="E8139" s="26" t="s">
        <v>15</v>
      </c>
      <c r="F8139" s="26">
        <v>2014</v>
      </c>
      <c r="G8139" s="27">
        <v>7.8000000000000016</v>
      </c>
    </row>
    <row r="8140" spans="1:7" x14ac:dyDescent="0.15">
      <c r="A8140" s="25" t="s">
        <v>86</v>
      </c>
      <c r="B8140" s="26" t="s">
        <v>87</v>
      </c>
      <c r="C8140" s="26" t="s">
        <v>88</v>
      </c>
      <c r="D8140" s="26" t="s">
        <v>16</v>
      </c>
      <c r="E8140" s="26" t="s">
        <v>15</v>
      </c>
      <c r="F8140" s="26">
        <v>2013</v>
      </c>
      <c r="G8140" s="27">
        <v>7.7</v>
      </c>
    </row>
    <row r="8141" spans="1:7" x14ac:dyDescent="0.15">
      <c r="A8141" s="25" t="s">
        <v>86</v>
      </c>
      <c r="B8141" s="26" t="s">
        <v>87</v>
      </c>
      <c r="C8141" s="26" t="s">
        <v>88</v>
      </c>
      <c r="D8141" s="26" t="s">
        <v>16</v>
      </c>
      <c r="E8141" s="26" t="s">
        <v>15</v>
      </c>
      <c r="F8141" s="26">
        <v>2012</v>
      </c>
      <c r="G8141" s="27">
        <v>7.6</v>
      </c>
    </row>
    <row r="8142" spans="1:7" x14ac:dyDescent="0.15">
      <c r="A8142" s="25" t="s">
        <v>86</v>
      </c>
      <c r="B8142" s="26" t="s">
        <v>87</v>
      </c>
      <c r="C8142" s="26" t="s">
        <v>88</v>
      </c>
      <c r="D8142" s="26" t="s">
        <v>16</v>
      </c>
      <c r="E8142" s="26" t="s">
        <v>15</v>
      </c>
      <c r="F8142" s="26">
        <v>2011</v>
      </c>
      <c r="G8142" s="27">
        <v>7.5</v>
      </c>
    </row>
    <row r="8143" spans="1:7" x14ac:dyDescent="0.15">
      <c r="A8143" s="25" t="s">
        <v>86</v>
      </c>
      <c r="B8143" s="26" t="s">
        <v>87</v>
      </c>
      <c r="C8143" s="26" t="s">
        <v>88</v>
      </c>
      <c r="D8143" s="26" t="s">
        <v>16</v>
      </c>
      <c r="E8143" s="26" t="s">
        <v>15</v>
      </c>
      <c r="F8143" s="26">
        <v>2010</v>
      </c>
      <c r="G8143" s="27">
        <v>7.5</v>
      </c>
    </row>
    <row r="8144" spans="1:7" x14ac:dyDescent="0.15">
      <c r="A8144" s="25" t="s">
        <v>86</v>
      </c>
      <c r="B8144" s="26" t="s">
        <v>87</v>
      </c>
      <c r="C8144" s="26" t="s">
        <v>88</v>
      </c>
      <c r="D8144" s="26" t="s">
        <v>16</v>
      </c>
      <c r="E8144" s="26" t="s">
        <v>15</v>
      </c>
      <c r="F8144" s="26">
        <v>2009</v>
      </c>
      <c r="G8144" s="27">
        <v>7.5</v>
      </c>
    </row>
    <row r="8145" spans="1:7" x14ac:dyDescent="0.15">
      <c r="A8145" s="25" t="s">
        <v>86</v>
      </c>
      <c r="B8145" s="26" t="s">
        <v>87</v>
      </c>
      <c r="C8145" s="26" t="s">
        <v>88</v>
      </c>
      <c r="D8145" s="26" t="s">
        <v>16</v>
      </c>
      <c r="E8145" s="26" t="s">
        <v>15</v>
      </c>
      <c r="F8145" s="26">
        <v>2008</v>
      </c>
      <c r="G8145" s="27">
        <v>7</v>
      </c>
    </row>
    <row r="8146" spans="1:7" x14ac:dyDescent="0.15">
      <c r="A8146" s="25" t="s">
        <v>86</v>
      </c>
      <c r="B8146" s="26" t="s">
        <v>87</v>
      </c>
      <c r="C8146" s="26" t="s">
        <v>88</v>
      </c>
      <c r="D8146" s="26" t="s">
        <v>16</v>
      </c>
      <c r="E8146" s="26" t="s">
        <v>15</v>
      </c>
      <c r="F8146" s="26">
        <v>2007</v>
      </c>
      <c r="G8146" s="27">
        <v>7</v>
      </c>
    </row>
    <row r="8147" spans="1:7" x14ac:dyDescent="0.15">
      <c r="A8147" s="25" t="s">
        <v>86</v>
      </c>
      <c r="B8147" s="26" t="s">
        <v>87</v>
      </c>
      <c r="C8147" s="26" t="s">
        <v>88</v>
      </c>
      <c r="D8147" s="26" t="s">
        <v>16</v>
      </c>
      <c r="E8147" s="26" t="s">
        <v>15</v>
      </c>
      <c r="F8147" s="26">
        <v>2006</v>
      </c>
      <c r="G8147" s="27">
        <v>7.1</v>
      </c>
    </row>
    <row r="8148" spans="1:7" x14ac:dyDescent="0.15">
      <c r="A8148" s="25" t="s">
        <v>86</v>
      </c>
      <c r="B8148" s="26" t="s">
        <v>87</v>
      </c>
      <c r="C8148" s="26" t="s">
        <v>88</v>
      </c>
      <c r="D8148" s="26" t="s">
        <v>16</v>
      </c>
      <c r="E8148" s="26" t="s">
        <v>15</v>
      </c>
      <c r="F8148" s="26">
        <v>2005</v>
      </c>
      <c r="G8148" s="27">
        <v>7.3000000000000016</v>
      </c>
    </row>
    <row r="8149" spans="1:7" x14ac:dyDescent="0.15">
      <c r="A8149" s="25" t="s">
        <v>86</v>
      </c>
      <c r="B8149" s="26" t="s">
        <v>87</v>
      </c>
      <c r="C8149" s="26" t="s">
        <v>88</v>
      </c>
      <c r="D8149" s="26" t="s">
        <v>16</v>
      </c>
      <c r="E8149" s="26" t="s">
        <v>15</v>
      </c>
      <c r="F8149" s="26">
        <v>2004</v>
      </c>
      <c r="G8149" s="27">
        <v>7.6</v>
      </c>
    </row>
    <row r="8150" spans="1:7" x14ac:dyDescent="0.15">
      <c r="A8150" s="25" t="s">
        <v>86</v>
      </c>
      <c r="B8150" s="26" t="s">
        <v>87</v>
      </c>
      <c r="C8150" s="26" t="s">
        <v>88</v>
      </c>
      <c r="D8150" s="26" t="s">
        <v>16</v>
      </c>
      <c r="E8150" s="26" t="s">
        <v>15</v>
      </c>
      <c r="F8150" s="26">
        <v>2003</v>
      </c>
      <c r="G8150" s="27">
        <v>8</v>
      </c>
    </row>
    <row r="8151" spans="1:7" x14ac:dyDescent="0.15">
      <c r="A8151" s="25" t="s">
        <v>86</v>
      </c>
      <c r="B8151" s="26" t="s">
        <v>87</v>
      </c>
      <c r="C8151" s="26" t="s">
        <v>88</v>
      </c>
      <c r="D8151" s="26" t="s">
        <v>16</v>
      </c>
      <c r="E8151" s="26" t="s">
        <v>15</v>
      </c>
      <c r="F8151" s="26">
        <v>2002</v>
      </c>
      <c r="G8151" s="27">
        <v>8.5</v>
      </c>
    </row>
    <row r="8152" spans="1:7" x14ac:dyDescent="0.15">
      <c r="A8152" s="25" t="s">
        <v>86</v>
      </c>
      <c r="B8152" s="26" t="s">
        <v>87</v>
      </c>
      <c r="C8152" s="26" t="s">
        <v>88</v>
      </c>
      <c r="D8152" s="26" t="s">
        <v>16</v>
      </c>
      <c r="E8152" s="26" t="s">
        <v>15</v>
      </c>
      <c r="F8152" s="26">
        <v>2001</v>
      </c>
      <c r="G8152" s="27">
        <v>9.1</v>
      </c>
    </row>
    <row r="8153" spans="1:7" x14ac:dyDescent="0.15">
      <c r="A8153" s="25" t="s">
        <v>86</v>
      </c>
      <c r="B8153" s="26" t="s">
        <v>87</v>
      </c>
      <c r="C8153" s="26" t="s">
        <v>88</v>
      </c>
      <c r="D8153" s="26" t="s">
        <v>16</v>
      </c>
      <c r="E8153" s="26" t="s">
        <v>15</v>
      </c>
      <c r="F8153" s="26">
        <v>2000</v>
      </c>
      <c r="G8153" s="27">
        <v>9.9</v>
      </c>
    </row>
    <row r="8154" spans="1:7" x14ac:dyDescent="0.15">
      <c r="A8154" s="25" t="s">
        <v>86</v>
      </c>
      <c r="B8154" s="26" t="s">
        <v>87</v>
      </c>
      <c r="C8154" s="26" t="s">
        <v>88</v>
      </c>
      <c r="D8154" s="26" t="s">
        <v>16</v>
      </c>
      <c r="E8154" s="26" t="s">
        <v>15</v>
      </c>
      <c r="F8154" s="26">
        <v>1999</v>
      </c>
      <c r="G8154" s="27">
        <v>10.7</v>
      </c>
    </row>
    <row r="8155" spans="1:7" x14ac:dyDescent="0.15">
      <c r="A8155" s="25" t="s">
        <v>86</v>
      </c>
      <c r="B8155" s="26" t="s">
        <v>87</v>
      </c>
      <c r="C8155" s="26" t="s">
        <v>88</v>
      </c>
      <c r="D8155" s="26" t="s">
        <v>16</v>
      </c>
      <c r="E8155" s="26" t="s">
        <v>15</v>
      </c>
      <c r="F8155" s="26">
        <v>1998</v>
      </c>
      <c r="G8155" s="27">
        <v>11.6</v>
      </c>
    </row>
    <row r="8156" spans="1:7" x14ac:dyDescent="0.15">
      <c r="A8156" s="25" t="s">
        <v>86</v>
      </c>
      <c r="B8156" s="26" t="s">
        <v>87</v>
      </c>
      <c r="C8156" s="26" t="s">
        <v>88</v>
      </c>
      <c r="D8156" s="26" t="s">
        <v>16</v>
      </c>
      <c r="E8156" s="26" t="s">
        <v>15</v>
      </c>
      <c r="F8156" s="26">
        <v>1997</v>
      </c>
      <c r="G8156" s="27">
        <v>12.4</v>
      </c>
    </row>
    <row r="8157" spans="1:7" x14ac:dyDescent="0.15">
      <c r="A8157" s="25" t="s">
        <v>86</v>
      </c>
      <c r="B8157" s="26" t="s">
        <v>87</v>
      </c>
      <c r="C8157" s="26" t="s">
        <v>88</v>
      </c>
      <c r="D8157" s="26" t="s">
        <v>16</v>
      </c>
      <c r="E8157" s="26" t="s">
        <v>15</v>
      </c>
      <c r="F8157" s="26">
        <v>1996</v>
      </c>
      <c r="G8157" s="27">
        <v>12.7</v>
      </c>
    </row>
    <row r="8158" spans="1:7" x14ac:dyDescent="0.15">
      <c r="A8158" s="25" t="s">
        <v>86</v>
      </c>
      <c r="B8158" s="26" t="s">
        <v>87</v>
      </c>
      <c r="C8158" s="26" t="s">
        <v>88</v>
      </c>
      <c r="D8158" s="26" t="s">
        <v>16</v>
      </c>
      <c r="E8158" s="26" t="s">
        <v>15</v>
      </c>
      <c r="F8158" s="26">
        <v>1995</v>
      </c>
      <c r="G8158" s="27">
        <v>12.7</v>
      </c>
    </row>
    <row r="8159" spans="1:7" x14ac:dyDescent="0.15">
      <c r="A8159" s="25" t="s">
        <v>86</v>
      </c>
      <c r="B8159" s="26" t="s">
        <v>87</v>
      </c>
      <c r="C8159" s="26" t="s">
        <v>88</v>
      </c>
      <c r="D8159" s="26" t="s">
        <v>16</v>
      </c>
      <c r="E8159" s="26" t="s">
        <v>15</v>
      </c>
      <c r="F8159" s="26">
        <v>1994</v>
      </c>
      <c r="G8159" s="27">
        <v>12.2</v>
      </c>
    </row>
    <row r="8160" spans="1:7" x14ac:dyDescent="0.15">
      <c r="A8160" s="25" t="s">
        <v>86</v>
      </c>
      <c r="B8160" s="26" t="s">
        <v>87</v>
      </c>
      <c r="C8160" s="26" t="s">
        <v>88</v>
      </c>
      <c r="D8160" s="26" t="s">
        <v>16</v>
      </c>
      <c r="E8160" s="26" t="s">
        <v>15</v>
      </c>
      <c r="F8160" s="26">
        <v>1993</v>
      </c>
      <c r="G8160" s="27">
        <v>11.4</v>
      </c>
    </row>
    <row r="8161" spans="1:7" x14ac:dyDescent="0.15">
      <c r="A8161" s="25" t="s">
        <v>86</v>
      </c>
      <c r="B8161" s="26" t="s">
        <v>87</v>
      </c>
      <c r="C8161" s="26" t="s">
        <v>88</v>
      </c>
      <c r="D8161" s="26" t="s">
        <v>16</v>
      </c>
      <c r="E8161" s="26" t="s">
        <v>15</v>
      </c>
      <c r="F8161" s="26">
        <v>1992</v>
      </c>
      <c r="G8161" s="27">
        <v>9.8000000000000007</v>
      </c>
    </row>
    <row r="8162" spans="1:7" x14ac:dyDescent="0.15">
      <c r="A8162" s="25" t="s">
        <v>86</v>
      </c>
      <c r="B8162" s="26" t="s">
        <v>87</v>
      </c>
      <c r="C8162" s="26" t="s">
        <v>88</v>
      </c>
      <c r="D8162" s="26" t="s">
        <v>16</v>
      </c>
      <c r="E8162" s="26" t="s">
        <v>15</v>
      </c>
      <c r="F8162" s="26">
        <v>1991</v>
      </c>
      <c r="G8162" s="27">
        <v>8.1</v>
      </c>
    </row>
    <row r="8163" spans="1:7" x14ac:dyDescent="0.15">
      <c r="A8163" s="25" t="s">
        <v>86</v>
      </c>
      <c r="B8163" s="26" t="s">
        <v>87</v>
      </c>
      <c r="C8163" s="26" t="s">
        <v>88</v>
      </c>
      <c r="D8163" s="26" t="s">
        <v>16</v>
      </c>
      <c r="E8163" s="26" t="s">
        <v>15</v>
      </c>
      <c r="F8163" s="26">
        <v>1990</v>
      </c>
      <c r="G8163" s="27">
        <v>6.5</v>
      </c>
    </row>
    <row r="8164" spans="1:7" x14ac:dyDescent="0.15">
      <c r="A8164" s="25" t="s">
        <v>86</v>
      </c>
      <c r="B8164" s="26" t="s">
        <v>87</v>
      </c>
      <c r="C8164" s="26" t="s">
        <v>88</v>
      </c>
      <c r="D8164" s="26" t="s">
        <v>16</v>
      </c>
      <c r="E8164" s="26" t="s">
        <v>15</v>
      </c>
      <c r="F8164" s="26">
        <v>1989</v>
      </c>
      <c r="G8164" s="27">
        <v>5.5</v>
      </c>
    </row>
    <row r="8165" spans="1:7" x14ac:dyDescent="0.15">
      <c r="A8165" s="25" t="s">
        <v>86</v>
      </c>
      <c r="B8165" s="26" t="s">
        <v>87</v>
      </c>
      <c r="C8165" s="26" t="s">
        <v>88</v>
      </c>
      <c r="D8165" s="26" t="s">
        <v>16</v>
      </c>
      <c r="E8165" s="26" t="s">
        <v>15</v>
      </c>
      <c r="F8165" s="26">
        <v>1988</v>
      </c>
      <c r="G8165" s="27">
        <v>4.8000000000000007</v>
      </c>
    </row>
    <row r="8166" spans="1:7" x14ac:dyDescent="0.15">
      <c r="A8166" s="25" t="s">
        <v>86</v>
      </c>
      <c r="B8166" s="26" t="s">
        <v>87</v>
      </c>
      <c r="C8166" s="26" t="s">
        <v>88</v>
      </c>
      <c r="D8166" s="26" t="s">
        <v>16</v>
      </c>
      <c r="E8166" s="26" t="s">
        <v>15</v>
      </c>
      <c r="F8166" s="26">
        <v>1987</v>
      </c>
      <c r="G8166" s="27">
        <v>4.3</v>
      </c>
    </row>
    <row r="8167" spans="1:7" x14ac:dyDescent="0.15">
      <c r="A8167" s="25" t="s">
        <v>86</v>
      </c>
      <c r="B8167" s="26" t="s">
        <v>87</v>
      </c>
      <c r="C8167" s="26" t="s">
        <v>88</v>
      </c>
      <c r="D8167" s="26" t="s">
        <v>16</v>
      </c>
      <c r="E8167" s="26" t="s">
        <v>15</v>
      </c>
      <c r="F8167" s="26">
        <v>1986</v>
      </c>
      <c r="G8167" s="27">
        <v>4.1000000000000014</v>
      </c>
    </row>
    <row r="8168" spans="1:7" x14ac:dyDescent="0.15">
      <c r="A8168" s="25" t="s">
        <v>86</v>
      </c>
      <c r="B8168" s="26" t="s">
        <v>87</v>
      </c>
      <c r="C8168" s="26" t="s">
        <v>88</v>
      </c>
      <c r="D8168" s="26" t="s">
        <v>16</v>
      </c>
      <c r="E8168" s="26" t="s">
        <v>15</v>
      </c>
      <c r="F8168" s="26">
        <v>1985</v>
      </c>
      <c r="G8168" s="27">
        <v>4</v>
      </c>
    </row>
    <row r="8169" spans="1:7" x14ac:dyDescent="0.15">
      <c r="A8169" s="25" t="s">
        <v>86</v>
      </c>
      <c r="B8169" s="26" t="s">
        <v>87</v>
      </c>
      <c r="C8169" s="26" t="s">
        <v>88</v>
      </c>
      <c r="D8169" s="26" t="s">
        <v>16</v>
      </c>
      <c r="E8169" s="26" t="s">
        <v>15</v>
      </c>
      <c r="F8169" s="26">
        <v>1984</v>
      </c>
      <c r="G8169" s="27">
        <v>4.1000000000000014</v>
      </c>
    </row>
    <row r="8170" spans="1:7" x14ac:dyDescent="0.15">
      <c r="A8170" s="25" t="s">
        <v>86</v>
      </c>
      <c r="B8170" s="26" t="s">
        <v>87</v>
      </c>
      <c r="C8170" s="26" t="s">
        <v>88</v>
      </c>
      <c r="D8170" s="26" t="s">
        <v>16</v>
      </c>
      <c r="E8170" s="26" t="s">
        <v>15</v>
      </c>
      <c r="F8170" s="26">
        <v>1983</v>
      </c>
      <c r="G8170" s="27">
        <v>4.3</v>
      </c>
    </row>
    <row r="8171" spans="1:7" x14ac:dyDescent="0.15">
      <c r="A8171" s="25" t="s">
        <v>86</v>
      </c>
      <c r="B8171" s="26" t="s">
        <v>87</v>
      </c>
      <c r="C8171" s="26" t="s">
        <v>88</v>
      </c>
      <c r="D8171" s="26" t="s">
        <v>16</v>
      </c>
      <c r="E8171" s="26" t="s">
        <v>15</v>
      </c>
      <c r="F8171" s="26">
        <v>1982</v>
      </c>
      <c r="G8171" s="27">
        <v>4.5</v>
      </c>
    </row>
    <row r="8172" spans="1:7" x14ac:dyDescent="0.15">
      <c r="A8172" s="25" t="s">
        <v>86</v>
      </c>
      <c r="B8172" s="26" t="s">
        <v>87</v>
      </c>
      <c r="C8172" s="26" t="s">
        <v>88</v>
      </c>
      <c r="D8172" s="26" t="s">
        <v>16</v>
      </c>
      <c r="E8172" s="26" t="s">
        <v>15</v>
      </c>
      <c r="F8172" s="26">
        <v>1981</v>
      </c>
      <c r="G8172" s="27">
        <v>4.5</v>
      </c>
    </row>
    <row r="8173" spans="1:7" x14ac:dyDescent="0.15">
      <c r="A8173" s="25" t="s">
        <v>86</v>
      </c>
      <c r="B8173" s="26" t="s">
        <v>87</v>
      </c>
      <c r="C8173" s="26" t="s">
        <v>88</v>
      </c>
      <c r="D8173" s="26" t="s">
        <v>16</v>
      </c>
      <c r="E8173" s="26" t="s">
        <v>15</v>
      </c>
      <c r="F8173" s="26">
        <v>1980</v>
      </c>
      <c r="G8173" s="27">
        <v>4.4000000000000004</v>
      </c>
    </row>
    <row r="8174" spans="1:7" x14ac:dyDescent="0.15">
      <c r="A8174" s="25" t="s">
        <v>86</v>
      </c>
      <c r="B8174" s="26" t="s">
        <v>87</v>
      </c>
      <c r="C8174" s="26" t="s">
        <v>88</v>
      </c>
      <c r="D8174" s="26" t="s">
        <v>16</v>
      </c>
      <c r="E8174" s="26" t="s">
        <v>15</v>
      </c>
      <c r="F8174" s="26">
        <v>1979</v>
      </c>
      <c r="G8174" s="27">
        <v>4.4000000000000004</v>
      </c>
    </row>
    <row r="8175" spans="1:7" x14ac:dyDescent="0.15">
      <c r="A8175" s="25" t="s">
        <v>86</v>
      </c>
      <c r="B8175" s="26" t="s">
        <v>87</v>
      </c>
      <c r="C8175" s="26" t="s">
        <v>88</v>
      </c>
      <c r="D8175" s="26" t="s">
        <v>16</v>
      </c>
      <c r="E8175" s="26" t="s">
        <v>15</v>
      </c>
      <c r="F8175" s="26">
        <v>1978</v>
      </c>
      <c r="G8175" s="27">
        <v>4.4000000000000004</v>
      </c>
    </row>
    <row r="8176" spans="1:7" x14ac:dyDescent="0.15">
      <c r="A8176" s="25" t="s">
        <v>86</v>
      </c>
      <c r="B8176" s="26" t="s">
        <v>87</v>
      </c>
      <c r="C8176" s="26" t="s">
        <v>88</v>
      </c>
      <c r="D8176" s="26" t="s">
        <v>16</v>
      </c>
      <c r="E8176" s="26" t="s">
        <v>15</v>
      </c>
      <c r="F8176" s="26">
        <v>1977</v>
      </c>
      <c r="G8176" s="27">
        <v>4</v>
      </c>
    </row>
    <row r="8177" spans="1:7" x14ac:dyDescent="0.15">
      <c r="A8177" s="25" t="s">
        <v>86</v>
      </c>
      <c r="B8177" s="26" t="s">
        <v>87</v>
      </c>
      <c r="C8177" s="26" t="s">
        <v>88</v>
      </c>
      <c r="D8177" s="26" t="s">
        <v>16</v>
      </c>
      <c r="E8177" s="26" t="s">
        <v>15</v>
      </c>
      <c r="F8177" s="26">
        <v>1976</v>
      </c>
      <c r="G8177" s="27">
        <v>3.6</v>
      </c>
    </row>
    <row r="8178" spans="1:7" x14ac:dyDescent="0.15">
      <c r="A8178" s="25" t="s">
        <v>86</v>
      </c>
      <c r="B8178" s="26" t="s">
        <v>87</v>
      </c>
      <c r="C8178" s="26" t="s">
        <v>88</v>
      </c>
      <c r="D8178" s="26" t="s">
        <v>16</v>
      </c>
      <c r="E8178" s="26" t="s">
        <v>15</v>
      </c>
      <c r="F8178" s="26">
        <v>1975</v>
      </c>
      <c r="G8178" s="27">
        <v>3.1</v>
      </c>
    </row>
    <row r="8179" spans="1:7" x14ac:dyDescent="0.15">
      <c r="A8179" s="25" t="s">
        <v>86</v>
      </c>
      <c r="B8179" s="26" t="s">
        <v>87</v>
      </c>
      <c r="C8179" s="26" t="s">
        <v>88</v>
      </c>
      <c r="D8179" s="26" t="s">
        <v>16</v>
      </c>
      <c r="E8179" s="26" t="s">
        <v>15</v>
      </c>
      <c r="F8179" s="26">
        <v>1974</v>
      </c>
      <c r="G8179" s="27">
        <v>2.6</v>
      </c>
    </row>
    <row r="8180" spans="1:7" x14ac:dyDescent="0.15">
      <c r="A8180" s="25" t="s">
        <v>86</v>
      </c>
      <c r="B8180" s="26" t="s">
        <v>87</v>
      </c>
      <c r="C8180" s="26" t="s">
        <v>88</v>
      </c>
      <c r="D8180" s="26" t="s">
        <v>16</v>
      </c>
      <c r="E8180" s="26" t="s">
        <v>15</v>
      </c>
      <c r="F8180" s="26">
        <v>1973</v>
      </c>
      <c r="G8180" s="27">
        <v>2.2999999999999998</v>
      </c>
    </row>
    <row r="8181" spans="1:7" x14ac:dyDescent="0.15">
      <c r="A8181" s="25" t="s">
        <v>86</v>
      </c>
      <c r="B8181" s="26" t="s">
        <v>87</v>
      </c>
      <c r="C8181" s="26" t="s">
        <v>88</v>
      </c>
      <c r="D8181" s="26" t="s">
        <v>16</v>
      </c>
      <c r="E8181" s="26" t="s">
        <v>15</v>
      </c>
      <c r="F8181" s="26">
        <v>1972</v>
      </c>
      <c r="G8181" s="27">
        <v>2</v>
      </c>
    </row>
    <row r="8182" spans="1:7" x14ac:dyDescent="0.15">
      <c r="A8182" s="25" t="s">
        <v>86</v>
      </c>
      <c r="B8182" s="26" t="s">
        <v>87</v>
      </c>
      <c r="C8182" s="26" t="s">
        <v>88</v>
      </c>
      <c r="D8182" s="26" t="s">
        <v>16</v>
      </c>
      <c r="E8182" s="26" t="s">
        <v>15</v>
      </c>
      <c r="F8182" s="26">
        <v>1971</v>
      </c>
      <c r="G8182" s="27">
        <v>1.7</v>
      </c>
    </row>
    <row r="8183" spans="1:7" x14ac:dyDescent="0.15">
      <c r="A8183" s="25" t="s">
        <v>86</v>
      </c>
      <c r="B8183" s="26" t="s">
        <v>87</v>
      </c>
      <c r="C8183" s="26" t="s">
        <v>88</v>
      </c>
      <c r="D8183" s="26" t="s">
        <v>16</v>
      </c>
      <c r="E8183" s="26" t="s">
        <v>15</v>
      </c>
      <c r="F8183" s="26">
        <v>1970</v>
      </c>
      <c r="G8183" s="27">
        <v>1.4</v>
      </c>
    </row>
    <row r="8184" spans="1:7" x14ac:dyDescent="0.15">
      <c r="A8184" s="25" t="s">
        <v>86</v>
      </c>
      <c r="B8184" s="26" t="s">
        <v>87</v>
      </c>
      <c r="C8184" s="26" t="s">
        <v>88</v>
      </c>
      <c r="D8184" s="26" t="s">
        <v>16</v>
      </c>
      <c r="E8184" s="26" t="s">
        <v>15</v>
      </c>
      <c r="F8184" s="26">
        <v>1969</v>
      </c>
      <c r="G8184" s="27">
        <v>1.3</v>
      </c>
    </row>
    <row r="8185" spans="1:7" x14ac:dyDescent="0.15">
      <c r="A8185" s="25" t="s">
        <v>86</v>
      </c>
      <c r="B8185" s="26" t="s">
        <v>87</v>
      </c>
      <c r="C8185" s="26" t="s">
        <v>88</v>
      </c>
      <c r="D8185" s="26" t="s">
        <v>16</v>
      </c>
      <c r="E8185" s="26" t="s">
        <v>15</v>
      </c>
      <c r="F8185" s="26">
        <v>1968</v>
      </c>
      <c r="G8185" s="27">
        <v>1.5</v>
      </c>
    </row>
    <row r="8186" spans="1:7" x14ac:dyDescent="0.15">
      <c r="A8186" s="25" t="s">
        <v>86</v>
      </c>
      <c r="B8186" s="26" t="s">
        <v>87</v>
      </c>
      <c r="C8186" s="26" t="s">
        <v>88</v>
      </c>
      <c r="D8186" s="26" t="s">
        <v>16</v>
      </c>
      <c r="E8186" s="26" t="s">
        <v>15</v>
      </c>
      <c r="F8186" s="26">
        <v>1967</v>
      </c>
      <c r="G8186" s="27">
        <v>1.4</v>
      </c>
    </row>
    <row r="8187" spans="1:7" x14ac:dyDescent="0.15">
      <c r="A8187" s="25" t="s">
        <v>86</v>
      </c>
      <c r="B8187" s="26" t="s">
        <v>87</v>
      </c>
      <c r="C8187" s="26" t="s">
        <v>88</v>
      </c>
      <c r="D8187" s="26" t="s">
        <v>16</v>
      </c>
      <c r="E8187" s="26" t="s">
        <v>15</v>
      </c>
      <c r="F8187" s="26">
        <v>1966</v>
      </c>
      <c r="G8187" s="27">
        <v>1.3</v>
      </c>
    </row>
    <row r="8188" spans="1:7" x14ac:dyDescent="0.15">
      <c r="A8188" s="25" t="s">
        <v>86</v>
      </c>
      <c r="B8188" s="26" t="s">
        <v>87</v>
      </c>
      <c r="C8188" s="26" t="s">
        <v>88</v>
      </c>
      <c r="D8188" s="26" t="s">
        <v>16</v>
      </c>
      <c r="E8188" s="26" t="s">
        <v>15</v>
      </c>
      <c r="F8188" s="26">
        <v>1965</v>
      </c>
      <c r="G8188" s="27">
        <v>1.4</v>
      </c>
    </row>
    <row r="8189" spans="1:7" x14ac:dyDescent="0.15">
      <c r="A8189" s="25" t="s">
        <v>86</v>
      </c>
      <c r="B8189" s="26" t="s">
        <v>87</v>
      </c>
      <c r="C8189" s="26" t="s">
        <v>88</v>
      </c>
      <c r="D8189" s="26" t="s">
        <v>16</v>
      </c>
      <c r="E8189" s="26" t="s">
        <v>15</v>
      </c>
      <c r="F8189" s="26">
        <v>1964</v>
      </c>
      <c r="G8189" s="27"/>
    </row>
    <row r="8190" spans="1:7" x14ac:dyDescent="0.15">
      <c r="A8190" s="25" t="s">
        <v>86</v>
      </c>
      <c r="B8190" s="26" t="s">
        <v>87</v>
      </c>
      <c r="C8190" s="26" t="s">
        <v>88</v>
      </c>
      <c r="D8190" s="26" t="s">
        <v>16</v>
      </c>
      <c r="E8190" s="26" t="s">
        <v>15</v>
      </c>
      <c r="F8190" s="26">
        <v>1963</v>
      </c>
      <c r="G8190" s="27"/>
    </row>
    <row r="8191" spans="1:7" x14ac:dyDescent="0.15">
      <c r="A8191" s="25" t="s">
        <v>86</v>
      </c>
      <c r="B8191" s="26" t="s">
        <v>87</v>
      </c>
      <c r="C8191" s="26" t="s">
        <v>88</v>
      </c>
      <c r="D8191" s="26" t="s">
        <v>16</v>
      </c>
      <c r="E8191" s="26" t="s">
        <v>15</v>
      </c>
      <c r="F8191" s="26">
        <v>1962</v>
      </c>
      <c r="G8191" s="27"/>
    </row>
    <row r="8192" spans="1:7" x14ac:dyDescent="0.15">
      <c r="A8192" s="25" t="s">
        <v>86</v>
      </c>
      <c r="B8192" s="26" t="s">
        <v>87</v>
      </c>
      <c r="C8192" s="26" t="s">
        <v>88</v>
      </c>
      <c r="D8192" s="26" t="s">
        <v>16</v>
      </c>
      <c r="E8192" s="26" t="s">
        <v>15</v>
      </c>
      <c r="F8192" s="26">
        <v>1961</v>
      </c>
      <c r="G8192" s="27"/>
    </row>
    <row r="8193" spans="1:7" x14ac:dyDescent="0.15">
      <c r="A8193" s="25" t="s">
        <v>86</v>
      </c>
      <c r="B8193" s="26" t="s">
        <v>87</v>
      </c>
      <c r="C8193" s="26" t="s">
        <v>88</v>
      </c>
      <c r="D8193" s="26" t="s">
        <v>16</v>
      </c>
      <c r="E8193" s="26" t="s">
        <v>15</v>
      </c>
      <c r="F8193" s="26">
        <v>1960</v>
      </c>
      <c r="G8193" s="27"/>
    </row>
    <row r="8194" spans="1:7" x14ac:dyDescent="0.15">
      <c r="A8194" s="25" t="s">
        <v>86</v>
      </c>
      <c r="B8194" s="26" t="s">
        <v>87</v>
      </c>
      <c r="C8194" s="26" t="s">
        <v>88</v>
      </c>
      <c r="D8194" s="26" t="s">
        <v>40</v>
      </c>
      <c r="E8194" s="26" t="s">
        <v>39</v>
      </c>
      <c r="F8194" s="26">
        <v>2023</v>
      </c>
      <c r="G8194" s="27">
        <v>6.8000000000000016</v>
      </c>
    </row>
    <row r="8195" spans="1:7" x14ac:dyDescent="0.15">
      <c r="A8195" s="25" t="s">
        <v>86</v>
      </c>
      <c r="B8195" s="26" t="s">
        <v>87</v>
      </c>
      <c r="C8195" s="26" t="s">
        <v>88</v>
      </c>
      <c r="D8195" s="26" t="s">
        <v>40</v>
      </c>
      <c r="E8195" s="26" t="s">
        <v>39</v>
      </c>
      <c r="F8195" s="26">
        <v>2022</v>
      </c>
      <c r="G8195" s="27">
        <v>6.7</v>
      </c>
    </row>
    <row r="8196" spans="1:7" x14ac:dyDescent="0.15">
      <c r="A8196" s="25" t="s">
        <v>86</v>
      </c>
      <c r="B8196" s="26" t="s">
        <v>87</v>
      </c>
      <c r="C8196" s="26" t="s">
        <v>88</v>
      </c>
      <c r="D8196" s="26" t="s">
        <v>40</v>
      </c>
      <c r="E8196" s="26" t="s">
        <v>39</v>
      </c>
      <c r="F8196" s="26">
        <v>2021</v>
      </c>
      <c r="G8196" s="27">
        <v>6.9</v>
      </c>
    </row>
    <row r="8197" spans="1:7" x14ac:dyDescent="0.15">
      <c r="A8197" s="25" t="s">
        <v>86</v>
      </c>
      <c r="B8197" s="26" t="s">
        <v>87</v>
      </c>
      <c r="C8197" s="26" t="s">
        <v>88</v>
      </c>
      <c r="D8197" s="26" t="s">
        <v>40</v>
      </c>
      <c r="E8197" s="26" t="s">
        <v>39</v>
      </c>
      <c r="F8197" s="26">
        <v>2020</v>
      </c>
      <c r="G8197" s="27">
        <v>6.9</v>
      </c>
    </row>
    <row r="8198" spans="1:7" x14ac:dyDescent="0.15">
      <c r="A8198" s="25" t="s">
        <v>86</v>
      </c>
      <c r="B8198" s="26" t="s">
        <v>87</v>
      </c>
      <c r="C8198" s="26" t="s">
        <v>88</v>
      </c>
      <c r="D8198" s="26" t="s">
        <v>40</v>
      </c>
      <c r="E8198" s="26" t="s">
        <v>39</v>
      </c>
      <c r="F8198" s="26">
        <v>2019</v>
      </c>
      <c r="G8198" s="27">
        <v>6.8000000000000016</v>
      </c>
    </row>
    <row r="8199" spans="1:7" x14ac:dyDescent="0.15">
      <c r="A8199" s="25" t="s">
        <v>86</v>
      </c>
      <c r="B8199" s="26" t="s">
        <v>87</v>
      </c>
      <c r="C8199" s="26" t="s">
        <v>88</v>
      </c>
      <c r="D8199" s="26" t="s">
        <v>40</v>
      </c>
      <c r="E8199" s="26" t="s">
        <v>39</v>
      </c>
      <c r="F8199" s="26">
        <v>2018</v>
      </c>
      <c r="G8199" s="27">
        <v>6.8000000000000016</v>
      </c>
    </row>
    <row r="8200" spans="1:7" x14ac:dyDescent="0.15">
      <c r="A8200" s="25" t="s">
        <v>86</v>
      </c>
      <c r="B8200" s="26" t="s">
        <v>87</v>
      </c>
      <c r="C8200" s="26" t="s">
        <v>88</v>
      </c>
      <c r="D8200" s="26" t="s">
        <v>40</v>
      </c>
      <c r="E8200" s="26" t="s">
        <v>39</v>
      </c>
      <c r="F8200" s="26">
        <v>2017</v>
      </c>
      <c r="G8200" s="27">
        <v>6.8000000000000016</v>
      </c>
    </row>
    <row r="8201" spans="1:7" x14ac:dyDescent="0.15">
      <c r="A8201" s="25" t="s">
        <v>86</v>
      </c>
      <c r="B8201" s="26" t="s">
        <v>87</v>
      </c>
      <c r="C8201" s="26" t="s">
        <v>88</v>
      </c>
      <c r="D8201" s="26" t="s">
        <v>40</v>
      </c>
      <c r="E8201" s="26" t="s">
        <v>39</v>
      </c>
      <c r="F8201" s="26">
        <v>2016</v>
      </c>
      <c r="G8201" s="27">
        <v>6.8000000000000016</v>
      </c>
    </row>
    <row r="8202" spans="1:7" x14ac:dyDescent="0.15">
      <c r="A8202" s="25" t="s">
        <v>86</v>
      </c>
      <c r="B8202" s="26" t="s">
        <v>87</v>
      </c>
      <c r="C8202" s="26" t="s">
        <v>88</v>
      </c>
      <c r="D8202" s="26" t="s">
        <v>40</v>
      </c>
      <c r="E8202" s="26" t="s">
        <v>39</v>
      </c>
      <c r="F8202" s="26">
        <v>2015</v>
      </c>
      <c r="G8202" s="27">
        <v>6.9</v>
      </c>
    </row>
    <row r="8203" spans="1:7" x14ac:dyDescent="0.15">
      <c r="A8203" s="25" t="s">
        <v>86</v>
      </c>
      <c r="B8203" s="26" t="s">
        <v>87</v>
      </c>
      <c r="C8203" s="26" t="s">
        <v>88</v>
      </c>
      <c r="D8203" s="26" t="s">
        <v>40</v>
      </c>
      <c r="E8203" s="26" t="s">
        <v>39</v>
      </c>
      <c r="F8203" s="26">
        <v>2014</v>
      </c>
      <c r="G8203" s="27">
        <v>6.9</v>
      </c>
    </row>
    <row r="8204" spans="1:7" x14ac:dyDescent="0.15">
      <c r="A8204" s="25" t="s">
        <v>86</v>
      </c>
      <c r="B8204" s="26" t="s">
        <v>87</v>
      </c>
      <c r="C8204" s="26" t="s">
        <v>88</v>
      </c>
      <c r="D8204" s="26" t="s">
        <v>40</v>
      </c>
      <c r="E8204" s="26" t="s">
        <v>39</v>
      </c>
      <c r="F8204" s="26">
        <v>2013</v>
      </c>
      <c r="G8204" s="27">
        <v>6.9</v>
      </c>
    </row>
    <row r="8205" spans="1:7" x14ac:dyDescent="0.15">
      <c r="A8205" s="25" t="s">
        <v>86</v>
      </c>
      <c r="B8205" s="26" t="s">
        <v>87</v>
      </c>
      <c r="C8205" s="26" t="s">
        <v>88</v>
      </c>
      <c r="D8205" s="26" t="s">
        <v>40</v>
      </c>
      <c r="E8205" s="26" t="s">
        <v>39</v>
      </c>
      <c r="F8205" s="26">
        <v>2012</v>
      </c>
      <c r="G8205" s="27">
        <v>6.9</v>
      </c>
    </row>
    <row r="8206" spans="1:7" x14ac:dyDescent="0.15">
      <c r="A8206" s="25" t="s">
        <v>86</v>
      </c>
      <c r="B8206" s="26" t="s">
        <v>87</v>
      </c>
      <c r="C8206" s="26" t="s">
        <v>88</v>
      </c>
      <c r="D8206" s="26" t="s">
        <v>40</v>
      </c>
      <c r="E8206" s="26" t="s">
        <v>39</v>
      </c>
      <c r="F8206" s="26">
        <v>2011</v>
      </c>
      <c r="G8206" s="27">
        <v>6.8000000000000016</v>
      </c>
    </row>
    <row r="8207" spans="1:7" x14ac:dyDescent="0.15">
      <c r="A8207" s="25" t="s">
        <v>86</v>
      </c>
      <c r="B8207" s="26" t="s">
        <v>87</v>
      </c>
      <c r="C8207" s="26" t="s">
        <v>88</v>
      </c>
      <c r="D8207" s="26" t="s">
        <v>40</v>
      </c>
      <c r="E8207" s="26" t="s">
        <v>39</v>
      </c>
      <c r="F8207" s="26">
        <v>2010</v>
      </c>
      <c r="G8207" s="27">
        <v>6.8000000000000016</v>
      </c>
    </row>
    <row r="8208" spans="1:7" x14ac:dyDescent="0.15">
      <c r="A8208" s="25" t="s">
        <v>86</v>
      </c>
      <c r="B8208" s="26" t="s">
        <v>87</v>
      </c>
      <c r="C8208" s="26" t="s">
        <v>88</v>
      </c>
      <c r="D8208" s="26" t="s">
        <v>40</v>
      </c>
      <c r="E8208" s="26" t="s">
        <v>39</v>
      </c>
      <c r="F8208" s="26">
        <v>2009</v>
      </c>
      <c r="G8208" s="27">
        <v>6.7</v>
      </c>
    </row>
    <row r="8209" spans="1:7" x14ac:dyDescent="0.15">
      <c r="A8209" s="25" t="s">
        <v>86</v>
      </c>
      <c r="B8209" s="26" t="s">
        <v>87</v>
      </c>
      <c r="C8209" s="26" t="s">
        <v>88</v>
      </c>
      <c r="D8209" s="26" t="s">
        <v>40</v>
      </c>
      <c r="E8209" s="26" t="s">
        <v>39</v>
      </c>
      <c r="F8209" s="26">
        <v>2008</v>
      </c>
      <c r="G8209" s="27">
        <v>6.5</v>
      </c>
    </row>
    <row r="8210" spans="1:7" x14ac:dyDescent="0.15">
      <c r="A8210" s="25" t="s">
        <v>86</v>
      </c>
      <c r="B8210" s="26" t="s">
        <v>87</v>
      </c>
      <c r="C8210" s="26" t="s">
        <v>88</v>
      </c>
      <c r="D8210" s="26" t="s">
        <v>40</v>
      </c>
      <c r="E8210" s="26" t="s">
        <v>39</v>
      </c>
      <c r="F8210" s="26">
        <v>2007</v>
      </c>
      <c r="G8210" s="27">
        <v>6.4</v>
      </c>
    </row>
    <row r="8211" spans="1:7" x14ac:dyDescent="0.15">
      <c r="A8211" s="25" t="s">
        <v>86</v>
      </c>
      <c r="B8211" s="26" t="s">
        <v>87</v>
      </c>
      <c r="C8211" s="26" t="s">
        <v>88</v>
      </c>
      <c r="D8211" s="26" t="s">
        <v>40</v>
      </c>
      <c r="E8211" s="26" t="s">
        <v>39</v>
      </c>
      <c r="F8211" s="26">
        <v>2006</v>
      </c>
      <c r="G8211" s="27">
        <v>6.3000000000000016</v>
      </c>
    </row>
    <row r="8212" spans="1:7" x14ac:dyDescent="0.15">
      <c r="A8212" s="25" t="s">
        <v>86</v>
      </c>
      <c r="B8212" s="26" t="s">
        <v>87</v>
      </c>
      <c r="C8212" s="26" t="s">
        <v>88</v>
      </c>
      <c r="D8212" s="26" t="s">
        <v>40</v>
      </c>
      <c r="E8212" s="26" t="s">
        <v>39</v>
      </c>
      <c r="F8212" s="26">
        <v>2005</v>
      </c>
      <c r="G8212" s="27">
        <v>6.3000000000000016</v>
      </c>
    </row>
    <row r="8213" spans="1:7" x14ac:dyDescent="0.15">
      <c r="A8213" s="25" t="s">
        <v>86</v>
      </c>
      <c r="B8213" s="26" t="s">
        <v>87</v>
      </c>
      <c r="C8213" s="26" t="s">
        <v>88</v>
      </c>
      <c r="D8213" s="26" t="s">
        <v>40</v>
      </c>
      <c r="E8213" s="26" t="s">
        <v>39</v>
      </c>
      <c r="F8213" s="26">
        <v>2004</v>
      </c>
      <c r="G8213" s="27">
        <v>6.3000000000000016</v>
      </c>
    </row>
    <row r="8214" spans="1:7" x14ac:dyDescent="0.15">
      <c r="A8214" s="25" t="s">
        <v>86</v>
      </c>
      <c r="B8214" s="26" t="s">
        <v>87</v>
      </c>
      <c r="C8214" s="26" t="s">
        <v>88</v>
      </c>
      <c r="D8214" s="26" t="s">
        <v>40</v>
      </c>
      <c r="E8214" s="26" t="s">
        <v>39</v>
      </c>
      <c r="F8214" s="26">
        <v>2003</v>
      </c>
      <c r="G8214" s="27">
        <v>6.3000000000000016</v>
      </c>
    </row>
    <row r="8215" spans="1:7" x14ac:dyDescent="0.15">
      <c r="A8215" s="25" t="s">
        <v>86</v>
      </c>
      <c r="B8215" s="26" t="s">
        <v>87</v>
      </c>
      <c r="C8215" s="26" t="s">
        <v>88</v>
      </c>
      <c r="D8215" s="26" t="s">
        <v>40</v>
      </c>
      <c r="E8215" s="26" t="s">
        <v>39</v>
      </c>
      <c r="F8215" s="26">
        <v>2002</v>
      </c>
      <c r="G8215" s="27">
        <v>6.4</v>
      </c>
    </row>
    <row r="8216" spans="1:7" x14ac:dyDescent="0.15">
      <c r="A8216" s="25" t="s">
        <v>86</v>
      </c>
      <c r="B8216" s="26" t="s">
        <v>87</v>
      </c>
      <c r="C8216" s="26" t="s">
        <v>88</v>
      </c>
      <c r="D8216" s="26" t="s">
        <v>40</v>
      </c>
      <c r="E8216" s="26" t="s">
        <v>39</v>
      </c>
      <c r="F8216" s="26">
        <v>2001</v>
      </c>
      <c r="G8216" s="27">
        <v>6.6</v>
      </c>
    </row>
    <row r="8217" spans="1:7" x14ac:dyDescent="0.15">
      <c r="A8217" s="25" t="s">
        <v>86</v>
      </c>
      <c r="B8217" s="26" t="s">
        <v>87</v>
      </c>
      <c r="C8217" s="26" t="s">
        <v>88</v>
      </c>
      <c r="D8217" s="26" t="s">
        <v>40</v>
      </c>
      <c r="E8217" s="26" t="s">
        <v>39</v>
      </c>
      <c r="F8217" s="26">
        <v>2000</v>
      </c>
      <c r="G8217" s="27">
        <v>6.9</v>
      </c>
    </row>
    <row r="8218" spans="1:7" x14ac:dyDescent="0.15">
      <c r="A8218" s="25" t="s">
        <v>86</v>
      </c>
      <c r="B8218" s="26" t="s">
        <v>87</v>
      </c>
      <c r="C8218" s="26" t="s">
        <v>88</v>
      </c>
      <c r="D8218" s="26" t="s">
        <v>40</v>
      </c>
      <c r="E8218" s="26" t="s">
        <v>39</v>
      </c>
      <c r="F8218" s="26">
        <v>1999</v>
      </c>
      <c r="G8218" s="27">
        <v>7.1</v>
      </c>
    </row>
    <row r="8219" spans="1:7" x14ac:dyDescent="0.15">
      <c r="A8219" s="25" t="s">
        <v>86</v>
      </c>
      <c r="B8219" s="26" t="s">
        <v>87</v>
      </c>
      <c r="C8219" s="26" t="s">
        <v>88</v>
      </c>
      <c r="D8219" s="26" t="s">
        <v>40</v>
      </c>
      <c r="E8219" s="26" t="s">
        <v>39</v>
      </c>
      <c r="F8219" s="26">
        <v>1998</v>
      </c>
      <c r="G8219" s="27">
        <v>7.2</v>
      </c>
    </row>
    <row r="8220" spans="1:7" x14ac:dyDescent="0.15">
      <c r="A8220" s="25" t="s">
        <v>86</v>
      </c>
      <c r="B8220" s="26" t="s">
        <v>87</v>
      </c>
      <c r="C8220" s="26" t="s">
        <v>88</v>
      </c>
      <c r="D8220" s="26" t="s">
        <v>40</v>
      </c>
      <c r="E8220" s="26" t="s">
        <v>39</v>
      </c>
      <c r="F8220" s="26">
        <v>1997</v>
      </c>
      <c r="G8220" s="27">
        <v>7.3000000000000016</v>
      </c>
    </row>
    <row r="8221" spans="1:7" x14ac:dyDescent="0.15">
      <c r="A8221" s="25" t="s">
        <v>86</v>
      </c>
      <c r="B8221" s="26" t="s">
        <v>87</v>
      </c>
      <c r="C8221" s="26" t="s">
        <v>88</v>
      </c>
      <c r="D8221" s="26" t="s">
        <v>40</v>
      </c>
      <c r="E8221" s="26" t="s">
        <v>39</v>
      </c>
      <c r="F8221" s="26">
        <v>1996</v>
      </c>
      <c r="G8221" s="27">
        <v>7.2</v>
      </c>
    </row>
    <row r="8222" spans="1:7" x14ac:dyDescent="0.15">
      <c r="A8222" s="25" t="s">
        <v>86</v>
      </c>
      <c r="B8222" s="26" t="s">
        <v>87</v>
      </c>
      <c r="C8222" s="26" t="s">
        <v>88</v>
      </c>
      <c r="D8222" s="26" t="s">
        <v>40</v>
      </c>
      <c r="E8222" s="26" t="s">
        <v>39</v>
      </c>
      <c r="F8222" s="26">
        <v>1995</v>
      </c>
      <c r="G8222" s="27">
        <v>6.9</v>
      </c>
    </row>
    <row r="8223" spans="1:7" x14ac:dyDescent="0.15">
      <c r="A8223" s="25" t="s">
        <v>86</v>
      </c>
      <c r="B8223" s="26" t="s">
        <v>87</v>
      </c>
      <c r="C8223" s="26" t="s">
        <v>88</v>
      </c>
      <c r="D8223" s="26" t="s">
        <v>40</v>
      </c>
      <c r="E8223" s="26" t="s">
        <v>39</v>
      </c>
      <c r="F8223" s="26">
        <v>1994</v>
      </c>
      <c r="G8223" s="27">
        <v>6.6</v>
      </c>
    </row>
    <row r="8224" spans="1:7" x14ac:dyDescent="0.15">
      <c r="A8224" s="25" t="s">
        <v>86</v>
      </c>
      <c r="B8224" s="26" t="s">
        <v>87</v>
      </c>
      <c r="C8224" s="26" t="s">
        <v>88</v>
      </c>
      <c r="D8224" s="26" t="s">
        <v>40</v>
      </c>
      <c r="E8224" s="26" t="s">
        <v>39</v>
      </c>
      <c r="F8224" s="26">
        <v>1993</v>
      </c>
      <c r="G8224" s="27">
        <v>6.2</v>
      </c>
    </row>
    <row r="8225" spans="1:7" x14ac:dyDescent="0.15">
      <c r="A8225" s="25" t="s">
        <v>86</v>
      </c>
      <c r="B8225" s="26" t="s">
        <v>87</v>
      </c>
      <c r="C8225" s="26" t="s">
        <v>88</v>
      </c>
      <c r="D8225" s="26" t="s">
        <v>40</v>
      </c>
      <c r="E8225" s="26" t="s">
        <v>39</v>
      </c>
      <c r="F8225" s="26">
        <v>1992</v>
      </c>
      <c r="G8225" s="27">
        <v>5.4</v>
      </c>
    </row>
    <row r="8226" spans="1:7" x14ac:dyDescent="0.15">
      <c r="A8226" s="25" t="s">
        <v>86</v>
      </c>
      <c r="B8226" s="26" t="s">
        <v>87</v>
      </c>
      <c r="C8226" s="26" t="s">
        <v>88</v>
      </c>
      <c r="D8226" s="26" t="s">
        <v>40</v>
      </c>
      <c r="E8226" s="26" t="s">
        <v>39</v>
      </c>
      <c r="F8226" s="26">
        <v>1991</v>
      </c>
      <c r="G8226" s="27">
        <v>4.7</v>
      </c>
    </row>
    <row r="8227" spans="1:7" x14ac:dyDescent="0.15">
      <c r="A8227" s="25" t="s">
        <v>86</v>
      </c>
      <c r="B8227" s="26" t="s">
        <v>87</v>
      </c>
      <c r="C8227" s="26" t="s">
        <v>88</v>
      </c>
      <c r="D8227" s="26" t="s">
        <v>40</v>
      </c>
      <c r="E8227" s="26" t="s">
        <v>39</v>
      </c>
      <c r="F8227" s="26">
        <v>1990</v>
      </c>
      <c r="G8227" s="27">
        <v>4.1000000000000014</v>
      </c>
    </row>
    <row r="8228" spans="1:7" x14ac:dyDescent="0.15">
      <c r="A8228" s="25" t="s">
        <v>86</v>
      </c>
      <c r="B8228" s="26" t="s">
        <v>87</v>
      </c>
      <c r="C8228" s="26" t="s">
        <v>88</v>
      </c>
      <c r="D8228" s="26" t="s">
        <v>40</v>
      </c>
      <c r="E8228" s="26" t="s">
        <v>39</v>
      </c>
      <c r="F8228" s="26">
        <v>1989</v>
      </c>
      <c r="G8228" s="27">
        <v>3.6</v>
      </c>
    </row>
    <row r="8229" spans="1:7" x14ac:dyDescent="0.15">
      <c r="A8229" s="25" t="s">
        <v>86</v>
      </c>
      <c r="B8229" s="26" t="s">
        <v>87</v>
      </c>
      <c r="C8229" s="26" t="s">
        <v>88</v>
      </c>
      <c r="D8229" s="26" t="s">
        <v>40</v>
      </c>
      <c r="E8229" s="26" t="s">
        <v>39</v>
      </c>
      <c r="F8229" s="26">
        <v>1988</v>
      </c>
      <c r="G8229" s="27">
        <v>3.1</v>
      </c>
    </row>
    <row r="8230" spans="1:7" x14ac:dyDescent="0.15">
      <c r="A8230" s="25" t="s">
        <v>86</v>
      </c>
      <c r="B8230" s="26" t="s">
        <v>87</v>
      </c>
      <c r="C8230" s="26" t="s">
        <v>88</v>
      </c>
      <c r="D8230" s="26" t="s">
        <v>40</v>
      </c>
      <c r="E8230" s="26" t="s">
        <v>39</v>
      </c>
      <c r="F8230" s="26">
        <v>1987</v>
      </c>
      <c r="G8230" s="27">
        <v>2.7</v>
      </c>
    </row>
    <row r="8231" spans="1:7" x14ac:dyDescent="0.15">
      <c r="A8231" s="25" t="s">
        <v>86</v>
      </c>
      <c r="B8231" s="26" t="s">
        <v>87</v>
      </c>
      <c r="C8231" s="26" t="s">
        <v>88</v>
      </c>
      <c r="D8231" s="26" t="s">
        <v>40</v>
      </c>
      <c r="E8231" s="26" t="s">
        <v>39</v>
      </c>
      <c r="F8231" s="26">
        <v>1986</v>
      </c>
      <c r="G8231" s="27">
        <v>2.4</v>
      </c>
    </row>
    <row r="8232" spans="1:7" x14ac:dyDescent="0.15">
      <c r="A8232" s="25" t="s">
        <v>86</v>
      </c>
      <c r="B8232" s="26" t="s">
        <v>87</v>
      </c>
      <c r="C8232" s="26" t="s">
        <v>88</v>
      </c>
      <c r="D8232" s="26" t="s">
        <v>40</v>
      </c>
      <c r="E8232" s="26" t="s">
        <v>39</v>
      </c>
      <c r="F8232" s="26">
        <v>1985</v>
      </c>
      <c r="G8232" s="27">
        <v>2.2000000000000002</v>
      </c>
    </row>
    <row r="8233" spans="1:7" x14ac:dyDescent="0.15">
      <c r="A8233" s="25" t="s">
        <v>86</v>
      </c>
      <c r="B8233" s="26" t="s">
        <v>87</v>
      </c>
      <c r="C8233" s="26" t="s">
        <v>88</v>
      </c>
      <c r="D8233" s="26" t="s">
        <v>40</v>
      </c>
      <c r="E8233" s="26" t="s">
        <v>39</v>
      </c>
      <c r="F8233" s="26">
        <v>1984</v>
      </c>
      <c r="G8233" s="27">
        <v>2</v>
      </c>
    </row>
    <row r="8234" spans="1:7" x14ac:dyDescent="0.15">
      <c r="A8234" s="25" t="s">
        <v>86</v>
      </c>
      <c r="B8234" s="26" t="s">
        <v>87</v>
      </c>
      <c r="C8234" s="26" t="s">
        <v>88</v>
      </c>
      <c r="D8234" s="26" t="s">
        <v>40</v>
      </c>
      <c r="E8234" s="26" t="s">
        <v>39</v>
      </c>
      <c r="F8234" s="26">
        <v>1983</v>
      </c>
      <c r="G8234" s="27">
        <v>1.9</v>
      </c>
    </row>
    <row r="8235" spans="1:7" x14ac:dyDescent="0.15">
      <c r="A8235" s="25" t="s">
        <v>86</v>
      </c>
      <c r="B8235" s="26" t="s">
        <v>87</v>
      </c>
      <c r="C8235" s="26" t="s">
        <v>88</v>
      </c>
      <c r="D8235" s="26" t="s">
        <v>40</v>
      </c>
      <c r="E8235" s="26" t="s">
        <v>39</v>
      </c>
      <c r="F8235" s="26">
        <v>1982</v>
      </c>
      <c r="G8235" s="27">
        <v>1.8</v>
      </c>
    </row>
    <row r="8236" spans="1:7" x14ac:dyDescent="0.15">
      <c r="A8236" s="25" t="s">
        <v>86</v>
      </c>
      <c r="B8236" s="26" t="s">
        <v>87</v>
      </c>
      <c r="C8236" s="26" t="s">
        <v>88</v>
      </c>
      <c r="D8236" s="26" t="s">
        <v>40</v>
      </c>
      <c r="E8236" s="26" t="s">
        <v>39</v>
      </c>
      <c r="F8236" s="26">
        <v>1981</v>
      </c>
      <c r="G8236" s="27">
        <v>1.7</v>
      </c>
    </row>
    <row r="8237" spans="1:7" x14ac:dyDescent="0.15">
      <c r="A8237" s="25" t="s">
        <v>86</v>
      </c>
      <c r="B8237" s="26" t="s">
        <v>87</v>
      </c>
      <c r="C8237" s="26" t="s">
        <v>88</v>
      </c>
      <c r="D8237" s="26" t="s">
        <v>40</v>
      </c>
      <c r="E8237" s="26" t="s">
        <v>39</v>
      </c>
      <c r="F8237" s="26">
        <v>1980</v>
      </c>
      <c r="G8237" s="27">
        <v>1.7</v>
      </c>
    </row>
    <row r="8238" spans="1:7" x14ac:dyDescent="0.15">
      <c r="A8238" s="25" t="s">
        <v>86</v>
      </c>
      <c r="B8238" s="26" t="s">
        <v>87</v>
      </c>
      <c r="C8238" s="26" t="s">
        <v>88</v>
      </c>
      <c r="D8238" s="26" t="s">
        <v>40</v>
      </c>
      <c r="E8238" s="26" t="s">
        <v>39</v>
      </c>
      <c r="F8238" s="26">
        <v>1979</v>
      </c>
      <c r="G8238" s="27">
        <v>1.7</v>
      </c>
    </row>
    <row r="8239" spans="1:7" x14ac:dyDescent="0.15">
      <c r="A8239" s="25" t="s">
        <v>86</v>
      </c>
      <c r="B8239" s="26" t="s">
        <v>87</v>
      </c>
      <c r="C8239" s="26" t="s">
        <v>88</v>
      </c>
      <c r="D8239" s="26" t="s">
        <v>40</v>
      </c>
      <c r="E8239" s="26" t="s">
        <v>39</v>
      </c>
      <c r="F8239" s="26">
        <v>1978</v>
      </c>
      <c r="G8239" s="27">
        <v>1.8</v>
      </c>
    </row>
    <row r="8240" spans="1:7" x14ac:dyDescent="0.15">
      <c r="A8240" s="25" t="s">
        <v>86</v>
      </c>
      <c r="B8240" s="26" t="s">
        <v>87</v>
      </c>
      <c r="C8240" s="26" t="s">
        <v>88</v>
      </c>
      <c r="D8240" s="26" t="s">
        <v>40</v>
      </c>
      <c r="E8240" s="26" t="s">
        <v>39</v>
      </c>
      <c r="F8240" s="26">
        <v>1977</v>
      </c>
      <c r="G8240" s="27">
        <v>1.8</v>
      </c>
    </row>
    <row r="8241" spans="1:7" x14ac:dyDescent="0.15">
      <c r="A8241" s="25" t="s">
        <v>86</v>
      </c>
      <c r="B8241" s="26" t="s">
        <v>87</v>
      </c>
      <c r="C8241" s="26" t="s">
        <v>88</v>
      </c>
      <c r="D8241" s="26" t="s">
        <v>40</v>
      </c>
      <c r="E8241" s="26" t="s">
        <v>39</v>
      </c>
      <c r="F8241" s="26">
        <v>1976</v>
      </c>
      <c r="G8241" s="27">
        <v>1.8</v>
      </c>
    </row>
    <row r="8242" spans="1:7" x14ac:dyDescent="0.15">
      <c r="A8242" s="25" t="s">
        <v>86</v>
      </c>
      <c r="B8242" s="26" t="s">
        <v>87</v>
      </c>
      <c r="C8242" s="26" t="s">
        <v>88</v>
      </c>
      <c r="D8242" s="26" t="s">
        <v>40</v>
      </c>
      <c r="E8242" s="26" t="s">
        <v>39</v>
      </c>
      <c r="F8242" s="26">
        <v>1975</v>
      </c>
      <c r="G8242" s="27">
        <v>1.8</v>
      </c>
    </row>
    <row r="8243" spans="1:7" x14ac:dyDescent="0.15">
      <c r="A8243" s="25" t="s">
        <v>86</v>
      </c>
      <c r="B8243" s="26" t="s">
        <v>87</v>
      </c>
      <c r="C8243" s="26" t="s">
        <v>88</v>
      </c>
      <c r="D8243" s="26" t="s">
        <v>40</v>
      </c>
      <c r="E8243" s="26" t="s">
        <v>39</v>
      </c>
      <c r="F8243" s="26">
        <v>1974</v>
      </c>
      <c r="G8243" s="27">
        <v>1.8</v>
      </c>
    </row>
    <row r="8244" spans="1:7" x14ac:dyDescent="0.15">
      <c r="A8244" s="25" t="s">
        <v>86</v>
      </c>
      <c r="B8244" s="26" t="s">
        <v>87</v>
      </c>
      <c r="C8244" s="26" t="s">
        <v>88</v>
      </c>
      <c r="D8244" s="26" t="s">
        <v>40</v>
      </c>
      <c r="E8244" s="26" t="s">
        <v>39</v>
      </c>
      <c r="F8244" s="26">
        <v>1973</v>
      </c>
      <c r="G8244" s="27">
        <v>1.7</v>
      </c>
    </row>
    <row r="8245" spans="1:7" x14ac:dyDescent="0.15">
      <c r="A8245" s="25" t="s">
        <v>86</v>
      </c>
      <c r="B8245" s="26" t="s">
        <v>87</v>
      </c>
      <c r="C8245" s="26" t="s">
        <v>88</v>
      </c>
      <c r="D8245" s="26" t="s">
        <v>40</v>
      </c>
      <c r="E8245" s="26" t="s">
        <v>39</v>
      </c>
      <c r="F8245" s="26">
        <v>1972</v>
      </c>
      <c r="G8245" s="27">
        <v>1.7</v>
      </c>
    </row>
    <row r="8246" spans="1:7" x14ac:dyDescent="0.15">
      <c r="A8246" s="25" t="s">
        <v>86</v>
      </c>
      <c r="B8246" s="26" t="s">
        <v>87</v>
      </c>
      <c r="C8246" s="26" t="s">
        <v>88</v>
      </c>
      <c r="D8246" s="26" t="s">
        <v>40</v>
      </c>
      <c r="E8246" s="26" t="s">
        <v>39</v>
      </c>
      <c r="F8246" s="26">
        <v>1971</v>
      </c>
      <c r="G8246" s="27">
        <v>1.6</v>
      </c>
    </row>
    <row r="8247" spans="1:7" x14ac:dyDescent="0.15">
      <c r="A8247" s="25" t="s">
        <v>86</v>
      </c>
      <c r="B8247" s="26" t="s">
        <v>87</v>
      </c>
      <c r="C8247" s="26" t="s">
        <v>88</v>
      </c>
      <c r="D8247" s="26" t="s">
        <v>40</v>
      </c>
      <c r="E8247" s="26" t="s">
        <v>39</v>
      </c>
      <c r="F8247" s="26">
        <v>1970</v>
      </c>
      <c r="G8247" s="27">
        <v>1.5</v>
      </c>
    </row>
    <row r="8248" spans="1:7" x14ac:dyDescent="0.15">
      <c r="A8248" s="25" t="s">
        <v>86</v>
      </c>
      <c r="B8248" s="26" t="s">
        <v>87</v>
      </c>
      <c r="C8248" s="26" t="s">
        <v>88</v>
      </c>
      <c r="D8248" s="26" t="s">
        <v>40</v>
      </c>
      <c r="E8248" s="26" t="s">
        <v>39</v>
      </c>
      <c r="F8248" s="26">
        <v>1969</v>
      </c>
      <c r="G8248" s="27">
        <v>1.4</v>
      </c>
    </row>
    <row r="8249" spans="1:7" x14ac:dyDescent="0.15">
      <c r="A8249" s="25" t="s">
        <v>86</v>
      </c>
      <c r="B8249" s="26" t="s">
        <v>87</v>
      </c>
      <c r="C8249" s="26" t="s">
        <v>88</v>
      </c>
      <c r="D8249" s="26" t="s">
        <v>40</v>
      </c>
      <c r="E8249" s="26" t="s">
        <v>39</v>
      </c>
      <c r="F8249" s="26">
        <v>1968</v>
      </c>
      <c r="G8249" s="27">
        <v>1.4</v>
      </c>
    </row>
    <row r="8250" spans="1:7" x14ac:dyDescent="0.15">
      <c r="A8250" s="25" t="s">
        <v>86</v>
      </c>
      <c r="B8250" s="26" t="s">
        <v>87</v>
      </c>
      <c r="C8250" s="26" t="s">
        <v>88</v>
      </c>
      <c r="D8250" s="26" t="s">
        <v>40</v>
      </c>
      <c r="E8250" s="26" t="s">
        <v>39</v>
      </c>
      <c r="F8250" s="26">
        <v>1967</v>
      </c>
      <c r="G8250" s="27">
        <v>1.3</v>
      </c>
    </row>
    <row r="8251" spans="1:7" x14ac:dyDescent="0.15">
      <c r="A8251" s="25" t="s">
        <v>86</v>
      </c>
      <c r="B8251" s="26" t="s">
        <v>87</v>
      </c>
      <c r="C8251" s="26" t="s">
        <v>88</v>
      </c>
      <c r="D8251" s="26" t="s">
        <v>40</v>
      </c>
      <c r="E8251" s="26" t="s">
        <v>39</v>
      </c>
      <c r="F8251" s="26">
        <v>1966</v>
      </c>
      <c r="G8251" s="27">
        <v>1.2</v>
      </c>
    </row>
    <row r="8252" spans="1:7" x14ac:dyDescent="0.15">
      <c r="A8252" s="25" t="s">
        <v>86</v>
      </c>
      <c r="B8252" s="26" t="s">
        <v>87</v>
      </c>
      <c r="C8252" s="26" t="s">
        <v>88</v>
      </c>
      <c r="D8252" s="26" t="s">
        <v>40</v>
      </c>
      <c r="E8252" s="26" t="s">
        <v>39</v>
      </c>
      <c r="F8252" s="26">
        <v>1965</v>
      </c>
      <c r="G8252" s="27">
        <v>1.1000000000000001</v>
      </c>
    </row>
    <row r="8253" spans="1:7" x14ac:dyDescent="0.15">
      <c r="A8253" s="25" t="s">
        <v>86</v>
      </c>
      <c r="B8253" s="26" t="s">
        <v>87</v>
      </c>
      <c r="C8253" s="26" t="s">
        <v>88</v>
      </c>
      <c r="D8253" s="26" t="s">
        <v>40</v>
      </c>
      <c r="E8253" s="26" t="s">
        <v>39</v>
      </c>
      <c r="F8253" s="26">
        <v>1964</v>
      </c>
      <c r="G8253" s="27"/>
    </row>
    <row r="8254" spans="1:7" x14ac:dyDescent="0.15">
      <c r="A8254" s="25" t="s">
        <v>86</v>
      </c>
      <c r="B8254" s="26" t="s">
        <v>87</v>
      </c>
      <c r="C8254" s="26" t="s">
        <v>88</v>
      </c>
      <c r="D8254" s="26" t="s">
        <v>40</v>
      </c>
      <c r="E8254" s="26" t="s">
        <v>39</v>
      </c>
      <c r="F8254" s="26">
        <v>1963</v>
      </c>
      <c r="G8254" s="27"/>
    </row>
    <row r="8255" spans="1:7" x14ac:dyDescent="0.15">
      <c r="A8255" s="25" t="s">
        <v>86</v>
      </c>
      <c r="B8255" s="26" t="s">
        <v>87</v>
      </c>
      <c r="C8255" s="26" t="s">
        <v>88</v>
      </c>
      <c r="D8255" s="26" t="s">
        <v>40</v>
      </c>
      <c r="E8255" s="26" t="s">
        <v>39</v>
      </c>
      <c r="F8255" s="26">
        <v>1962</v>
      </c>
      <c r="G8255" s="27"/>
    </row>
    <row r="8256" spans="1:7" x14ac:dyDescent="0.15">
      <c r="A8256" s="25" t="s">
        <v>86</v>
      </c>
      <c r="B8256" s="26" t="s">
        <v>87</v>
      </c>
      <c r="C8256" s="26" t="s">
        <v>88</v>
      </c>
      <c r="D8256" s="26" t="s">
        <v>40</v>
      </c>
      <c r="E8256" s="26" t="s">
        <v>39</v>
      </c>
      <c r="F8256" s="26">
        <v>1961</v>
      </c>
      <c r="G8256" s="27"/>
    </row>
    <row r="8257" spans="1:7" x14ac:dyDescent="0.15">
      <c r="A8257" s="25" t="s">
        <v>86</v>
      </c>
      <c r="B8257" s="26" t="s">
        <v>87</v>
      </c>
      <c r="C8257" s="26" t="s">
        <v>88</v>
      </c>
      <c r="D8257" s="26" t="s">
        <v>40</v>
      </c>
      <c r="E8257" s="26" t="s">
        <v>39</v>
      </c>
      <c r="F8257" s="26">
        <v>1960</v>
      </c>
      <c r="G8257" s="27"/>
    </row>
    <row r="8258" spans="1:7" x14ac:dyDescent="0.15">
      <c r="A8258" s="25" t="s">
        <v>86</v>
      </c>
      <c r="B8258" s="26" t="s">
        <v>87</v>
      </c>
      <c r="C8258" s="26" t="s">
        <v>88</v>
      </c>
      <c r="D8258" s="26" t="s">
        <v>44</v>
      </c>
      <c r="E8258" s="26" t="s">
        <v>43</v>
      </c>
      <c r="F8258" s="26">
        <v>2023</v>
      </c>
      <c r="G8258" s="27">
        <v>4.3</v>
      </c>
    </row>
    <row r="8259" spans="1:7" x14ac:dyDescent="0.15">
      <c r="A8259" s="25" t="s">
        <v>86</v>
      </c>
      <c r="B8259" s="26" t="s">
        <v>87</v>
      </c>
      <c r="C8259" s="26" t="s">
        <v>88</v>
      </c>
      <c r="D8259" s="26" t="s">
        <v>44</v>
      </c>
      <c r="E8259" s="26" t="s">
        <v>43</v>
      </c>
      <c r="F8259" s="26">
        <v>2022</v>
      </c>
      <c r="G8259" s="27">
        <v>4.4000000000000004</v>
      </c>
    </row>
    <row r="8260" spans="1:7" x14ac:dyDescent="0.15">
      <c r="A8260" s="25" t="s">
        <v>86</v>
      </c>
      <c r="B8260" s="26" t="s">
        <v>87</v>
      </c>
      <c r="C8260" s="26" t="s">
        <v>88</v>
      </c>
      <c r="D8260" s="26" t="s">
        <v>44</v>
      </c>
      <c r="E8260" s="26" t="s">
        <v>43</v>
      </c>
      <c r="F8260" s="26">
        <v>2021</v>
      </c>
      <c r="G8260" s="27">
        <v>4.6000000000000014</v>
      </c>
    </row>
    <row r="8261" spans="1:7" x14ac:dyDescent="0.15">
      <c r="A8261" s="25" t="s">
        <v>86</v>
      </c>
      <c r="B8261" s="26" t="s">
        <v>87</v>
      </c>
      <c r="C8261" s="26" t="s">
        <v>88</v>
      </c>
      <c r="D8261" s="26" t="s">
        <v>44</v>
      </c>
      <c r="E8261" s="26" t="s">
        <v>43</v>
      </c>
      <c r="F8261" s="26">
        <v>2020</v>
      </c>
      <c r="G8261" s="27">
        <v>4.7</v>
      </c>
    </row>
    <row r="8262" spans="1:7" x14ac:dyDescent="0.15">
      <c r="A8262" s="25" t="s">
        <v>86</v>
      </c>
      <c r="B8262" s="26" t="s">
        <v>87</v>
      </c>
      <c r="C8262" s="26" t="s">
        <v>88</v>
      </c>
      <c r="D8262" s="26" t="s">
        <v>44</v>
      </c>
      <c r="E8262" s="26" t="s">
        <v>43</v>
      </c>
      <c r="F8262" s="26">
        <v>2019</v>
      </c>
      <c r="G8262" s="27">
        <v>4.8000000000000007</v>
      </c>
    </row>
    <row r="8263" spans="1:7" x14ac:dyDescent="0.15">
      <c r="A8263" s="25" t="s">
        <v>86</v>
      </c>
      <c r="B8263" s="26" t="s">
        <v>87</v>
      </c>
      <c r="C8263" s="26" t="s">
        <v>88</v>
      </c>
      <c r="D8263" s="26" t="s">
        <v>44</v>
      </c>
      <c r="E8263" s="26" t="s">
        <v>43</v>
      </c>
      <c r="F8263" s="26">
        <v>2018</v>
      </c>
      <c r="G8263" s="27">
        <v>4.9000000000000004</v>
      </c>
    </row>
    <row r="8264" spans="1:7" x14ac:dyDescent="0.15">
      <c r="A8264" s="25" t="s">
        <v>86</v>
      </c>
      <c r="B8264" s="26" t="s">
        <v>87</v>
      </c>
      <c r="C8264" s="26" t="s">
        <v>88</v>
      </c>
      <c r="D8264" s="26" t="s">
        <v>44</v>
      </c>
      <c r="E8264" s="26" t="s">
        <v>43</v>
      </c>
      <c r="F8264" s="26">
        <v>2017</v>
      </c>
      <c r="G8264" s="27">
        <v>5.1000000000000014</v>
      </c>
    </row>
    <row r="8265" spans="1:7" x14ac:dyDescent="0.15">
      <c r="A8265" s="25" t="s">
        <v>86</v>
      </c>
      <c r="B8265" s="26" t="s">
        <v>87</v>
      </c>
      <c r="C8265" s="26" t="s">
        <v>88</v>
      </c>
      <c r="D8265" s="26" t="s">
        <v>44</v>
      </c>
      <c r="E8265" s="26" t="s">
        <v>43</v>
      </c>
      <c r="F8265" s="26">
        <v>2016</v>
      </c>
      <c r="G8265" s="27">
        <v>5.2</v>
      </c>
    </row>
    <row r="8266" spans="1:7" x14ac:dyDescent="0.15">
      <c r="A8266" s="25" t="s">
        <v>86</v>
      </c>
      <c r="B8266" s="26" t="s">
        <v>87</v>
      </c>
      <c r="C8266" s="26" t="s">
        <v>88</v>
      </c>
      <c r="D8266" s="26" t="s">
        <v>44</v>
      </c>
      <c r="E8266" s="26" t="s">
        <v>43</v>
      </c>
      <c r="F8266" s="26">
        <v>2015</v>
      </c>
      <c r="G8266" s="27">
        <v>5.3000000000000007</v>
      </c>
    </row>
    <row r="8267" spans="1:7" x14ac:dyDescent="0.15">
      <c r="A8267" s="25" t="s">
        <v>86</v>
      </c>
      <c r="B8267" s="26" t="s">
        <v>87</v>
      </c>
      <c r="C8267" s="26" t="s">
        <v>88</v>
      </c>
      <c r="D8267" s="26" t="s">
        <v>44</v>
      </c>
      <c r="E8267" s="26" t="s">
        <v>43</v>
      </c>
      <c r="F8267" s="26">
        <v>2014</v>
      </c>
      <c r="G8267" s="27">
        <v>5.4</v>
      </c>
    </row>
    <row r="8268" spans="1:7" x14ac:dyDescent="0.15">
      <c r="A8268" s="25" t="s">
        <v>86</v>
      </c>
      <c r="B8268" s="26" t="s">
        <v>87</v>
      </c>
      <c r="C8268" s="26" t="s">
        <v>88</v>
      </c>
      <c r="D8268" s="26" t="s">
        <v>44</v>
      </c>
      <c r="E8268" s="26" t="s">
        <v>43</v>
      </c>
      <c r="F8268" s="26">
        <v>2013</v>
      </c>
      <c r="G8268" s="27">
        <v>5.6000000000000014</v>
      </c>
    </row>
    <row r="8269" spans="1:7" x14ac:dyDescent="0.15">
      <c r="A8269" s="25" t="s">
        <v>86</v>
      </c>
      <c r="B8269" s="26" t="s">
        <v>87</v>
      </c>
      <c r="C8269" s="26" t="s">
        <v>88</v>
      </c>
      <c r="D8269" s="26" t="s">
        <v>44</v>
      </c>
      <c r="E8269" s="26" t="s">
        <v>43</v>
      </c>
      <c r="F8269" s="26">
        <v>2012</v>
      </c>
      <c r="G8269" s="27">
        <v>5.6000000000000014</v>
      </c>
    </row>
    <row r="8270" spans="1:7" x14ac:dyDescent="0.15">
      <c r="A8270" s="25" t="s">
        <v>86</v>
      </c>
      <c r="B8270" s="26" t="s">
        <v>87</v>
      </c>
      <c r="C8270" s="26" t="s">
        <v>88</v>
      </c>
      <c r="D8270" s="26" t="s">
        <v>44</v>
      </c>
      <c r="E8270" s="26" t="s">
        <v>43</v>
      </c>
      <c r="F8270" s="26">
        <v>2011</v>
      </c>
      <c r="G8270" s="27">
        <v>5.7</v>
      </c>
    </row>
    <row r="8271" spans="1:7" x14ac:dyDescent="0.15">
      <c r="A8271" s="25" t="s">
        <v>86</v>
      </c>
      <c r="B8271" s="26" t="s">
        <v>87</v>
      </c>
      <c r="C8271" s="26" t="s">
        <v>88</v>
      </c>
      <c r="D8271" s="26" t="s">
        <v>44</v>
      </c>
      <c r="E8271" s="26" t="s">
        <v>43</v>
      </c>
      <c r="F8271" s="26">
        <v>2010</v>
      </c>
      <c r="G8271" s="27">
        <v>5.8000000000000016</v>
      </c>
    </row>
    <row r="8272" spans="1:7" x14ac:dyDescent="0.15">
      <c r="A8272" s="25" t="s">
        <v>86</v>
      </c>
      <c r="B8272" s="26" t="s">
        <v>87</v>
      </c>
      <c r="C8272" s="26" t="s">
        <v>88</v>
      </c>
      <c r="D8272" s="26" t="s">
        <v>44</v>
      </c>
      <c r="E8272" s="26" t="s">
        <v>43</v>
      </c>
      <c r="F8272" s="26">
        <v>2009</v>
      </c>
      <c r="G8272" s="27">
        <v>5.8000000000000016</v>
      </c>
    </row>
    <row r="8273" spans="1:7" x14ac:dyDescent="0.15">
      <c r="A8273" s="25" t="s">
        <v>86</v>
      </c>
      <c r="B8273" s="26" t="s">
        <v>87</v>
      </c>
      <c r="C8273" s="26" t="s">
        <v>88</v>
      </c>
      <c r="D8273" s="26" t="s">
        <v>44</v>
      </c>
      <c r="E8273" s="26" t="s">
        <v>43</v>
      </c>
      <c r="F8273" s="26">
        <v>2008</v>
      </c>
      <c r="G8273" s="27">
        <v>5.8000000000000016</v>
      </c>
    </row>
    <row r="8274" spans="1:7" x14ac:dyDescent="0.15">
      <c r="A8274" s="25" t="s">
        <v>86</v>
      </c>
      <c r="B8274" s="26" t="s">
        <v>87</v>
      </c>
      <c r="C8274" s="26" t="s">
        <v>88</v>
      </c>
      <c r="D8274" s="26" t="s">
        <v>44</v>
      </c>
      <c r="E8274" s="26" t="s">
        <v>43</v>
      </c>
      <c r="F8274" s="26">
        <v>2007</v>
      </c>
      <c r="G8274" s="27">
        <v>5.9</v>
      </c>
    </row>
    <row r="8275" spans="1:7" x14ac:dyDescent="0.15">
      <c r="A8275" s="25" t="s">
        <v>86</v>
      </c>
      <c r="B8275" s="26" t="s">
        <v>87</v>
      </c>
      <c r="C8275" s="26" t="s">
        <v>88</v>
      </c>
      <c r="D8275" s="26" t="s">
        <v>44</v>
      </c>
      <c r="E8275" s="26" t="s">
        <v>43</v>
      </c>
      <c r="F8275" s="26">
        <v>2006</v>
      </c>
      <c r="G8275" s="27">
        <v>5.9</v>
      </c>
    </row>
    <row r="8276" spans="1:7" x14ac:dyDescent="0.15">
      <c r="A8276" s="25" t="s">
        <v>86</v>
      </c>
      <c r="B8276" s="26" t="s">
        <v>87</v>
      </c>
      <c r="C8276" s="26" t="s">
        <v>88</v>
      </c>
      <c r="D8276" s="26" t="s">
        <v>44</v>
      </c>
      <c r="E8276" s="26" t="s">
        <v>43</v>
      </c>
      <c r="F8276" s="26">
        <v>2005</v>
      </c>
      <c r="G8276" s="27">
        <v>6</v>
      </c>
    </row>
    <row r="8277" spans="1:7" x14ac:dyDescent="0.15">
      <c r="A8277" s="25" t="s">
        <v>86</v>
      </c>
      <c r="B8277" s="26" t="s">
        <v>87</v>
      </c>
      <c r="C8277" s="26" t="s">
        <v>88</v>
      </c>
      <c r="D8277" s="26" t="s">
        <v>44</v>
      </c>
      <c r="E8277" s="26" t="s">
        <v>43</v>
      </c>
      <c r="F8277" s="26">
        <v>2004</v>
      </c>
      <c r="G8277" s="27">
        <v>6.1</v>
      </c>
    </row>
    <row r="8278" spans="1:7" x14ac:dyDescent="0.15">
      <c r="A8278" s="25" t="s">
        <v>86</v>
      </c>
      <c r="B8278" s="26" t="s">
        <v>87</v>
      </c>
      <c r="C8278" s="26" t="s">
        <v>88</v>
      </c>
      <c r="D8278" s="26" t="s">
        <v>44</v>
      </c>
      <c r="E8278" s="26" t="s">
        <v>43</v>
      </c>
      <c r="F8278" s="26">
        <v>2003</v>
      </c>
      <c r="G8278" s="27">
        <v>6.2</v>
      </c>
    </row>
    <row r="8279" spans="1:7" x14ac:dyDescent="0.15">
      <c r="A8279" s="25" t="s">
        <v>86</v>
      </c>
      <c r="B8279" s="26" t="s">
        <v>87</v>
      </c>
      <c r="C8279" s="26" t="s">
        <v>88</v>
      </c>
      <c r="D8279" s="26" t="s">
        <v>44</v>
      </c>
      <c r="E8279" s="26" t="s">
        <v>43</v>
      </c>
      <c r="F8279" s="26">
        <v>2002</v>
      </c>
      <c r="G8279" s="27">
        <v>6.4</v>
      </c>
    </row>
    <row r="8280" spans="1:7" x14ac:dyDescent="0.15">
      <c r="A8280" s="25" t="s">
        <v>86</v>
      </c>
      <c r="B8280" s="26" t="s">
        <v>87</v>
      </c>
      <c r="C8280" s="26" t="s">
        <v>88</v>
      </c>
      <c r="D8280" s="26" t="s">
        <v>44</v>
      </c>
      <c r="E8280" s="26" t="s">
        <v>43</v>
      </c>
      <c r="F8280" s="26">
        <v>2001</v>
      </c>
      <c r="G8280" s="27">
        <v>6.5</v>
      </c>
    </row>
    <row r="8281" spans="1:7" x14ac:dyDescent="0.15">
      <c r="A8281" s="25" t="s">
        <v>86</v>
      </c>
      <c r="B8281" s="26" t="s">
        <v>87</v>
      </c>
      <c r="C8281" s="26" t="s">
        <v>88</v>
      </c>
      <c r="D8281" s="26" t="s">
        <v>44</v>
      </c>
      <c r="E8281" s="26" t="s">
        <v>43</v>
      </c>
      <c r="F8281" s="26">
        <v>2000</v>
      </c>
      <c r="G8281" s="27">
        <v>6.7</v>
      </c>
    </row>
    <row r="8282" spans="1:7" x14ac:dyDescent="0.15">
      <c r="A8282" s="25" t="s">
        <v>86</v>
      </c>
      <c r="B8282" s="26" t="s">
        <v>87</v>
      </c>
      <c r="C8282" s="26" t="s">
        <v>88</v>
      </c>
      <c r="D8282" s="26" t="s">
        <v>44</v>
      </c>
      <c r="E8282" s="26" t="s">
        <v>43</v>
      </c>
      <c r="F8282" s="26">
        <v>1999</v>
      </c>
      <c r="G8282" s="27">
        <v>6.9</v>
      </c>
    </row>
    <row r="8283" spans="1:7" x14ac:dyDescent="0.15">
      <c r="A8283" s="25" t="s">
        <v>86</v>
      </c>
      <c r="B8283" s="26" t="s">
        <v>87</v>
      </c>
      <c r="C8283" s="26" t="s">
        <v>88</v>
      </c>
      <c r="D8283" s="26" t="s">
        <v>44</v>
      </c>
      <c r="E8283" s="26" t="s">
        <v>43</v>
      </c>
      <c r="F8283" s="26">
        <v>1998</v>
      </c>
      <c r="G8283" s="27">
        <v>7.2</v>
      </c>
    </row>
    <row r="8284" spans="1:7" x14ac:dyDescent="0.15">
      <c r="A8284" s="25" t="s">
        <v>86</v>
      </c>
      <c r="B8284" s="26" t="s">
        <v>87</v>
      </c>
      <c r="C8284" s="26" t="s">
        <v>88</v>
      </c>
      <c r="D8284" s="26" t="s">
        <v>44</v>
      </c>
      <c r="E8284" s="26" t="s">
        <v>43</v>
      </c>
      <c r="F8284" s="26">
        <v>1997</v>
      </c>
      <c r="G8284" s="27">
        <v>7.4</v>
      </c>
    </row>
    <row r="8285" spans="1:7" x14ac:dyDescent="0.15">
      <c r="A8285" s="25" t="s">
        <v>86</v>
      </c>
      <c r="B8285" s="26" t="s">
        <v>87</v>
      </c>
      <c r="C8285" s="26" t="s">
        <v>88</v>
      </c>
      <c r="D8285" s="26" t="s">
        <v>44</v>
      </c>
      <c r="E8285" s="26" t="s">
        <v>43</v>
      </c>
      <c r="F8285" s="26">
        <v>1996</v>
      </c>
      <c r="G8285" s="27">
        <v>7.7</v>
      </c>
    </row>
    <row r="8286" spans="1:7" x14ac:dyDescent="0.15">
      <c r="A8286" s="25" t="s">
        <v>86</v>
      </c>
      <c r="B8286" s="26" t="s">
        <v>87</v>
      </c>
      <c r="C8286" s="26" t="s">
        <v>88</v>
      </c>
      <c r="D8286" s="26" t="s">
        <v>44</v>
      </c>
      <c r="E8286" s="26" t="s">
        <v>43</v>
      </c>
      <c r="F8286" s="26">
        <v>1995</v>
      </c>
      <c r="G8286" s="27">
        <v>7.9</v>
      </c>
    </row>
    <row r="8287" spans="1:7" x14ac:dyDescent="0.15">
      <c r="A8287" s="25" t="s">
        <v>86</v>
      </c>
      <c r="B8287" s="26" t="s">
        <v>87</v>
      </c>
      <c r="C8287" s="26" t="s">
        <v>88</v>
      </c>
      <c r="D8287" s="26" t="s">
        <v>44</v>
      </c>
      <c r="E8287" s="26" t="s">
        <v>43</v>
      </c>
      <c r="F8287" s="26">
        <v>1994</v>
      </c>
      <c r="G8287" s="27">
        <v>8.2000000000000011</v>
      </c>
    </row>
    <row r="8288" spans="1:7" x14ac:dyDescent="0.15">
      <c r="A8288" s="25" t="s">
        <v>86</v>
      </c>
      <c r="B8288" s="26" t="s">
        <v>87</v>
      </c>
      <c r="C8288" s="26" t="s">
        <v>88</v>
      </c>
      <c r="D8288" s="26" t="s">
        <v>44</v>
      </c>
      <c r="E8288" s="26" t="s">
        <v>43</v>
      </c>
      <c r="F8288" s="26">
        <v>1993</v>
      </c>
      <c r="G8288" s="27">
        <v>8.4</v>
      </c>
    </row>
    <row r="8289" spans="1:7" x14ac:dyDescent="0.15">
      <c r="A8289" s="25" t="s">
        <v>86</v>
      </c>
      <c r="B8289" s="26" t="s">
        <v>87</v>
      </c>
      <c r="C8289" s="26" t="s">
        <v>88</v>
      </c>
      <c r="D8289" s="26" t="s">
        <v>44</v>
      </c>
      <c r="E8289" s="26" t="s">
        <v>43</v>
      </c>
      <c r="F8289" s="26">
        <v>1992</v>
      </c>
      <c r="G8289" s="27">
        <v>8.6</v>
      </c>
    </row>
    <row r="8290" spans="1:7" x14ac:dyDescent="0.15">
      <c r="A8290" s="25" t="s">
        <v>86</v>
      </c>
      <c r="B8290" s="26" t="s">
        <v>87</v>
      </c>
      <c r="C8290" s="26" t="s">
        <v>88</v>
      </c>
      <c r="D8290" s="26" t="s">
        <v>44</v>
      </c>
      <c r="E8290" s="26" t="s">
        <v>43</v>
      </c>
      <c r="F8290" s="26">
        <v>1991</v>
      </c>
      <c r="G8290" s="27">
        <v>8.8000000000000007</v>
      </c>
    </row>
    <row r="8291" spans="1:7" x14ac:dyDescent="0.15">
      <c r="A8291" s="25" t="s">
        <v>86</v>
      </c>
      <c r="B8291" s="26" t="s">
        <v>87</v>
      </c>
      <c r="C8291" s="26" t="s">
        <v>88</v>
      </c>
      <c r="D8291" s="26" t="s">
        <v>44</v>
      </c>
      <c r="E8291" s="26" t="s">
        <v>43</v>
      </c>
      <c r="F8291" s="26">
        <v>1990</v>
      </c>
      <c r="G8291" s="27">
        <v>8.9</v>
      </c>
    </row>
    <row r="8292" spans="1:7" x14ac:dyDescent="0.15">
      <c r="A8292" s="25" t="s">
        <v>86</v>
      </c>
      <c r="B8292" s="26" t="s">
        <v>87</v>
      </c>
      <c r="C8292" s="26" t="s">
        <v>88</v>
      </c>
      <c r="D8292" s="26" t="s">
        <v>44</v>
      </c>
      <c r="E8292" s="26" t="s">
        <v>43</v>
      </c>
      <c r="F8292" s="26">
        <v>1989</v>
      </c>
      <c r="G8292" s="27">
        <v>9</v>
      </c>
    </row>
    <row r="8293" spans="1:7" x14ac:dyDescent="0.15">
      <c r="A8293" s="25" t="s">
        <v>86</v>
      </c>
      <c r="B8293" s="26" t="s">
        <v>87</v>
      </c>
      <c r="C8293" s="26" t="s">
        <v>88</v>
      </c>
      <c r="D8293" s="26" t="s">
        <v>44</v>
      </c>
      <c r="E8293" s="26" t="s">
        <v>43</v>
      </c>
      <c r="F8293" s="26">
        <v>1988</v>
      </c>
      <c r="G8293" s="27">
        <v>9.1</v>
      </c>
    </row>
    <row r="8294" spans="1:7" x14ac:dyDescent="0.15">
      <c r="A8294" s="25" t="s">
        <v>86</v>
      </c>
      <c r="B8294" s="26" t="s">
        <v>87</v>
      </c>
      <c r="C8294" s="26" t="s">
        <v>88</v>
      </c>
      <c r="D8294" s="26" t="s">
        <v>44</v>
      </c>
      <c r="E8294" s="26" t="s">
        <v>43</v>
      </c>
      <c r="F8294" s="26">
        <v>1987</v>
      </c>
      <c r="G8294" s="27">
        <v>9.2000000000000011</v>
      </c>
    </row>
    <row r="8295" spans="1:7" x14ac:dyDescent="0.15">
      <c r="A8295" s="25" t="s">
        <v>86</v>
      </c>
      <c r="B8295" s="26" t="s">
        <v>87</v>
      </c>
      <c r="C8295" s="26" t="s">
        <v>88</v>
      </c>
      <c r="D8295" s="26" t="s">
        <v>44</v>
      </c>
      <c r="E8295" s="26" t="s">
        <v>43</v>
      </c>
      <c r="F8295" s="26">
        <v>1986</v>
      </c>
      <c r="G8295" s="27">
        <v>9.1</v>
      </c>
    </row>
    <row r="8296" spans="1:7" x14ac:dyDescent="0.15">
      <c r="A8296" s="25" t="s">
        <v>86</v>
      </c>
      <c r="B8296" s="26" t="s">
        <v>87</v>
      </c>
      <c r="C8296" s="26" t="s">
        <v>88</v>
      </c>
      <c r="D8296" s="26" t="s">
        <v>44</v>
      </c>
      <c r="E8296" s="26" t="s">
        <v>43</v>
      </c>
      <c r="F8296" s="26">
        <v>1985</v>
      </c>
      <c r="G8296" s="27">
        <v>9</v>
      </c>
    </row>
    <row r="8297" spans="1:7" x14ac:dyDescent="0.15">
      <c r="A8297" s="25" t="s">
        <v>86</v>
      </c>
      <c r="B8297" s="26" t="s">
        <v>87</v>
      </c>
      <c r="C8297" s="26" t="s">
        <v>88</v>
      </c>
      <c r="D8297" s="26" t="s">
        <v>44</v>
      </c>
      <c r="E8297" s="26" t="s">
        <v>43</v>
      </c>
      <c r="F8297" s="26">
        <v>1984</v>
      </c>
      <c r="G8297" s="27">
        <v>8.9</v>
      </c>
    </row>
    <row r="8298" spans="1:7" x14ac:dyDescent="0.15">
      <c r="A8298" s="25" t="s">
        <v>86</v>
      </c>
      <c r="B8298" s="26" t="s">
        <v>87</v>
      </c>
      <c r="C8298" s="26" t="s">
        <v>88</v>
      </c>
      <c r="D8298" s="26" t="s">
        <v>44</v>
      </c>
      <c r="E8298" s="26" t="s">
        <v>43</v>
      </c>
      <c r="F8298" s="26">
        <v>1983</v>
      </c>
      <c r="G8298" s="27">
        <v>8.7000000000000011</v>
      </c>
    </row>
    <row r="8299" spans="1:7" x14ac:dyDescent="0.15">
      <c r="A8299" s="25" t="s">
        <v>86</v>
      </c>
      <c r="B8299" s="26" t="s">
        <v>87</v>
      </c>
      <c r="C8299" s="26" t="s">
        <v>88</v>
      </c>
      <c r="D8299" s="26" t="s">
        <v>44</v>
      </c>
      <c r="E8299" s="26" t="s">
        <v>43</v>
      </c>
      <c r="F8299" s="26">
        <v>1982</v>
      </c>
      <c r="G8299" s="27">
        <v>8.4</v>
      </c>
    </row>
    <row r="8300" spans="1:7" x14ac:dyDescent="0.15">
      <c r="A8300" s="25" t="s">
        <v>86</v>
      </c>
      <c r="B8300" s="26" t="s">
        <v>87</v>
      </c>
      <c r="C8300" s="26" t="s">
        <v>88</v>
      </c>
      <c r="D8300" s="26" t="s">
        <v>44</v>
      </c>
      <c r="E8300" s="26" t="s">
        <v>43</v>
      </c>
      <c r="F8300" s="26">
        <v>1981</v>
      </c>
      <c r="G8300" s="27">
        <v>8.1</v>
      </c>
    </row>
    <row r="8301" spans="1:7" x14ac:dyDescent="0.15">
      <c r="A8301" s="25" t="s">
        <v>86</v>
      </c>
      <c r="B8301" s="26" t="s">
        <v>87</v>
      </c>
      <c r="C8301" s="26" t="s">
        <v>88</v>
      </c>
      <c r="D8301" s="26" t="s">
        <v>44</v>
      </c>
      <c r="E8301" s="26" t="s">
        <v>43</v>
      </c>
      <c r="F8301" s="26">
        <v>1980</v>
      </c>
      <c r="G8301" s="27">
        <v>7.7</v>
      </c>
    </row>
    <row r="8302" spans="1:7" x14ac:dyDescent="0.15">
      <c r="A8302" s="25" t="s">
        <v>86</v>
      </c>
      <c r="B8302" s="26" t="s">
        <v>87</v>
      </c>
      <c r="C8302" s="26" t="s">
        <v>88</v>
      </c>
      <c r="D8302" s="26" t="s">
        <v>44</v>
      </c>
      <c r="E8302" s="26" t="s">
        <v>43</v>
      </c>
      <c r="F8302" s="26">
        <v>1979</v>
      </c>
      <c r="G8302" s="27">
        <v>7.3000000000000016</v>
      </c>
    </row>
    <row r="8303" spans="1:7" x14ac:dyDescent="0.15">
      <c r="A8303" s="25" t="s">
        <v>86</v>
      </c>
      <c r="B8303" s="26" t="s">
        <v>87</v>
      </c>
      <c r="C8303" s="26" t="s">
        <v>88</v>
      </c>
      <c r="D8303" s="26" t="s">
        <v>44</v>
      </c>
      <c r="E8303" s="26" t="s">
        <v>43</v>
      </c>
      <c r="F8303" s="26">
        <v>1978</v>
      </c>
      <c r="G8303" s="27">
        <v>6.9</v>
      </c>
    </row>
    <row r="8304" spans="1:7" x14ac:dyDescent="0.15">
      <c r="A8304" s="25" t="s">
        <v>86</v>
      </c>
      <c r="B8304" s="26" t="s">
        <v>87</v>
      </c>
      <c r="C8304" s="26" t="s">
        <v>88</v>
      </c>
      <c r="D8304" s="26" t="s">
        <v>44</v>
      </c>
      <c r="E8304" s="26" t="s">
        <v>43</v>
      </c>
      <c r="F8304" s="26">
        <v>1977</v>
      </c>
      <c r="G8304" s="27">
        <v>6.4</v>
      </c>
    </row>
    <row r="8305" spans="1:7" x14ac:dyDescent="0.15">
      <c r="A8305" s="25" t="s">
        <v>86</v>
      </c>
      <c r="B8305" s="26" t="s">
        <v>87</v>
      </c>
      <c r="C8305" s="26" t="s">
        <v>88</v>
      </c>
      <c r="D8305" s="26" t="s">
        <v>44</v>
      </c>
      <c r="E8305" s="26" t="s">
        <v>43</v>
      </c>
      <c r="F8305" s="26">
        <v>1976</v>
      </c>
      <c r="G8305" s="27">
        <v>6</v>
      </c>
    </row>
    <row r="8306" spans="1:7" x14ac:dyDescent="0.15">
      <c r="A8306" s="25" t="s">
        <v>86</v>
      </c>
      <c r="B8306" s="26" t="s">
        <v>87</v>
      </c>
      <c r="C8306" s="26" t="s">
        <v>88</v>
      </c>
      <c r="D8306" s="26" t="s">
        <v>44</v>
      </c>
      <c r="E8306" s="26" t="s">
        <v>43</v>
      </c>
      <c r="F8306" s="26">
        <v>1975</v>
      </c>
      <c r="G8306" s="27">
        <v>5.5</v>
      </c>
    </row>
    <row r="8307" spans="1:7" x14ac:dyDescent="0.15">
      <c r="A8307" s="25" t="s">
        <v>86</v>
      </c>
      <c r="B8307" s="26" t="s">
        <v>87</v>
      </c>
      <c r="C8307" s="26" t="s">
        <v>88</v>
      </c>
      <c r="D8307" s="26" t="s">
        <v>44</v>
      </c>
      <c r="E8307" s="26" t="s">
        <v>43</v>
      </c>
      <c r="F8307" s="26">
        <v>1974</v>
      </c>
      <c r="G8307" s="27">
        <v>5.1000000000000014</v>
      </c>
    </row>
    <row r="8308" spans="1:7" x14ac:dyDescent="0.15">
      <c r="A8308" s="25" t="s">
        <v>86</v>
      </c>
      <c r="B8308" s="26" t="s">
        <v>87</v>
      </c>
      <c r="C8308" s="26" t="s">
        <v>88</v>
      </c>
      <c r="D8308" s="26" t="s">
        <v>44</v>
      </c>
      <c r="E8308" s="26" t="s">
        <v>43</v>
      </c>
      <c r="F8308" s="26">
        <v>1973</v>
      </c>
      <c r="G8308" s="27">
        <v>4.6000000000000014</v>
      </c>
    </row>
    <row r="8309" spans="1:7" x14ac:dyDescent="0.15">
      <c r="A8309" s="25" t="s">
        <v>86</v>
      </c>
      <c r="B8309" s="26" t="s">
        <v>87</v>
      </c>
      <c r="C8309" s="26" t="s">
        <v>88</v>
      </c>
      <c r="D8309" s="26" t="s">
        <v>44</v>
      </c>
      <c r="E8309" s="26" t="s">
        <v>43</v>
      </c>
      <c r="F8309" s="26">
        <v>1972</v>
      </c>
      <c r="G8309" s="27">
        <v>4.1000000000000014</v>
      </c>
    </row>
    <row r="8310" spans="1:7" x14ac:dyDescent="0.15">
      <c r="A8310" s="25" t="s">
        <v>86</v>
      </c>
      <c r="B8310" s="26" t="s">
        <v>87</v>
      </c>
      <c r="C8310" s="26" t="s">
        <v>88</v>
      </c>
      <c r="D8310" s="26" t="s">
        <v>44</v>
      </c>
      <c r="E8310" s="26" t="s">
        <v>43</v>
      </c>
      <c r="F8310" s="26">
        <v>1971</v>
      </c>
      <c r="G8310" s="27">
        <v>3.7</v>
      </c>
    </row>
    <row r="8311" spans="1:7" x14ac:dyDescent="0.15">
      <c r="A8311" s="25" t="s">
        <v>86</v>
      </c>
      <c r="B8311" s="26" t="s">
        <v>87</v>
      </c>
      <c r="C8311" s="26" t="s">
        <v>88</v>
      </c>
      <c r="D8311" s="26" t="s">
        <v>44</v>
      </c>
      <c r="E8311" s="26" t="s">
        <v>43</v>
      </c>
      <c r="F8311" s="26">
        <v>1970</v>
      </c>
      <c r="G8311" s="27">
        <v>3.3</v>
      </c>
    </row>
    <row r="8312" spans="1:7" x14ac:dyDescent="0.15">
      <c r="A8312" s="25" t="s">
        <v>86</v>
      </c>
      <c r="B8312" s="26" t="s">
        <v>87</v>
      </c>
      <c r="C8312" s="26" t="s">
        <v>88</v>
      </c>
      <c r="D8312" s="26" t="s">
        <v>44</v>
      </c>
      <c r="E8312" s="26" t="s">
        <v>43</v>
      </c>
      <c r="F8312" s="26">
        <v>1969</v>
      </c>
      <c r="G8312" s="27">
        <v>3</v>
      </c>
    </row>
    <row r="8313" spans="1:7" x14ac:dyDescent="0.15">
      <c r="A8313" s="25" t="s">
        <v>86</v>
      </c>
      <c r="B8313" s="26" t="s">
        <v>87</v>
      </c>
      <c r="C8313" s="26" t="s">
        <v>88</v>
      </c>
      <c r="D8313" s="26" t="s">
        <v>44</v>
      </c>
      <c r="E8313" s="26" t="s">
        <v>43</v>
      </c>
      <c r="F8313" s="26">
        <v>1968</v>
      </c>
      <c r="G8313" s="27">
        <v>2.8</v>
      </c>
    </row>
    <row r="8314" spans="1:7" x14ac:dyDescent="0.15">
      <c r="A8314" s="25" t="s">
        <v>86</v>
      </c>
      <c r="B8314" s="26" t="s">
        <v>87</v>
      </c>
      <c r="C8314" s="26" t="s">
        <v>88</v>
      </c>
      <c r="D8314" s="26" t="s">
        <v>44</v>
      </c>
      <c r="E8314" s="26" t="s">
        <v>43</v>
      </c>
      <c r="F8314" s="26">
        <v>1967</v>
      </c>
      <c r="G8314" s="27">
        <v>2.6</v>
      </c>
    </row>
    <row r="8315" spans="1:7" x14ac:dyDescent="0.15">
      <c r="A8315" s="25" t="s">
        <v>86</v>
      </c>
      <c r="B8315" s="26" t="s">
        <v>87</v>
      </c>
      <c r="C8315" s="26" t="s">
        <v>88</v>
      </c>
      <c r="D8315" s="26" t="s">
        <v>44</v>
      </c>
      <c r="E8315" s="26" t="s">
        <v>43</v>
      </c>
      <c r="F8315" s="26">
        <v>1966</v>
      </c>
      <c r="G8315" s="27">
        <v>2.5</v>
      </c>
    </row>
    <row r="8316" spans="1:7" x14ac:dyDescent="0.15">
      <c r="A8316" s="25" t="s">
        <v>86</v>
      </c>
      <c r="B8316" s="26" t="s">
        <v>87</v>
      </c>
      <c r="C8316" s="26" t="s">
        <v>88</v>
      </c>
      <c r="D8316" s="26" t="s">
        <v>44</v>
      </c>
      <c r="E8316" s="26" t="s">
        <v>43</v>
      </c>
      <c r="F8316" s="26">
        <v>1965</v>
      </c>
      <c r="G8316" s="27">
        <v>2.2999999999999998</v>
      </c>
    </row>
    <row r="8317" spans="1:7" x14ac:dyDescent="0.15">
      <c r="A8317" s="25" t="s">
        <v>86</v>
      </c>
      <c r="B8317" s="26" t="s">
        <v>87</v>
      </c>
      <c r="C8317" s="26" t="s">
        <v>88</v>
      </c>
      <c r="D8317" s="26" t="s">
        <v>44</v>
      </c>
      <c r="E8317" s="26" t="s">
        <v>43</v>
      </c>
      <c r="F8317" s="26">
        <v>1964</v>
      </c>
      <c r="G8317" s="27"/>
    </row>
    <row r="8318" spans="1:7" x14ac:dyDescent="0.15">
      <c r="A8318" s="25" t="s">
        <v>86</v>
      </c>
      <c r="B8318" s="26" t="s">
        <v>87</v>
      </c>
      <c r="C8318" s="26" t="s">
        <v>88</v>
      </c>
      <c r="D8318" s="26" t="s">
        <v>44</v>
      </c>
      <c r="E8318" s="26" t="s">
        <v>43</v>
      </c>
      <c r="F8318" s="26">
        <v>1963</v>
      </c>
      <c r="G8318" s="27"/>
    </row>
    <row r="8319" spans="1:7" x14ac:dyDescent="0.15">
      <c r="A8319" s="25" t="s">
        <v>86</v>
      </c>
      <c r="B8319" s="26" t="s">
        <v>87</v>
      </c>
      <c r="C8319" s="26" t="s">
        <v>88</v>
      </c>
      <c r="D8319" s="26" t="s">
        <v>44</v>
      </c>
      <c r="E8319" s="26" t="s">
        <v>43</v>
      </c>
      <c r="F8319" s="26">
        <v>1962</v>
      </c>
      <c r="G8319" s="27"/>
    </row>
    <row r="8320" spans="1:7" x14ac:dyDescent="0.15">
      <c r="A8320" s="25" t="s">
        <v>86</v>
      </c>
      <c r="B8320" s="26" t="s">
        <v>87</v>
      </c>
      <c r="C8320" s="26" t="s">
        <v>88</v>
      </c>
      <c r="D8320" s="26" t="s">
        <v>44</v>
      </c>
      <c r="E8320" s="26" t="s">
        <v>43</v>
      </c>
      <c r="F8320" s="26">
        <v>1961</v>
      </c>
      <c r="G8320" s="27"/>
    </row>
    <row r="8321" spans="1:7" x14ac:dyDescent="0.15">
      <c r="A8321" s="25" t="s">
        <v>86</v>
      </c>
      <c r="B8321" s="26" t="s">
        <v>87</v>
      </c>
      <c r="C8321" s="26" t="s">
        <v>88</v>
      </c>
      <c r="D8321" s="26" t="s">
        <v>44</v>
      </c>
      <c r="E8321" s="26" t="s">
        <v>43</v>
      </c>
      <c r="F8321" s="26">
        <v>1960</v>
      </c>
      <c r="G8321" s="27"/>
    </row>
    <row r="8322" spans="1:7" x14ac:dyDescent="0.15">
      <c r="A8322" s="25" t="s">
        <v>86</v>
      </c>
      <c r="B8322" s="26" t="s">
        <v>87</v>
      </c>
      <c r="C8322" s="26" t="s">
        <v>88</v>
      </c>
      <c r="D8322" s="26" t="s">
        <v>46</v>
      </c>
      <c r="E8322" s="26" t="s">
        <v>45</v>
      </c>
      <c r="F8322" s="26">
        <v>2023</v>
      </c>
      <c r="G8322" s="27">
        <v>4.2</v>
      </c>
    </row>
    <row r="8323" spans="1:7" x14ac:dyDescent="0.15">
      <c r="A8323" s="25" t="s">
        <v>86</v>
      </c>
      <c r="B8323" s="26" t="s">
        <v>87</v>
      </c>
      <c r="C8323" s="26" t="s">
        <v>88</v>
      </c>
      <c r="D8323" s="26" t="s">
        <v>46</v>
      </c>
      <c r="E8323" s="26" t="s">
        <v>45</v>
      </c>
      <c r="F8323" s="26">
        <v>2022</v>
      </c>
      <c r="G8323" s="27">
        <v>4.3</v>
      </c>
    </row>
    <row r="8324" spans="1:7" x14ac:dyDescent="0.15">
      <c r="A8324" s="25" t="s">
        <v>86</v>
      </c>
      <c r="B8324" s="26" t="s">
        <v>87</v>
      </c>
      <c r="C8324" s="26" t="s">
        <v>88</v>
      </c>
      <c r="D8324" s="26" t="s">
        <v>46</v>
      </c>
      <c r="E8324" s="26" t="s">
        <v>45</v>
      </c>
      <c r="F8324" s="26">
        <v>2021</v>
      </c>
      <c r="G8324" s="27">
        <v>4.4000000000000004</v>
      </c>
    </row>
    <row r="8325" spans="1:7" x14ac:dyDescent="0.15">
      <c r="A8325" s="25" t="s">
        <v>86</v>
      </c>
      <c r="B8325" s="26" t="s">
        <v>87</v>
      </c>
      <c r="C8325" s="26" t="s">
        <v>88</v>
      </c>
      <c r="D8325" s="26" t="s">
        <v>46</v>
      </c>
      <c r="E8325" s="26" t="s">
        <v>45</v>
      </c>
      <c r="F8325" s="26">
        <v>2020</v>
      </c>
      <c r="G8325" s="27">
        <v>4.5</v>
      </c>
    </row>
    <row r="8326" spans="1:7" x14ac:dyDescent="0.15">
      <c r="A8326" s="25" t="s">
        <v>86</v>
      </c>
      <c r="B8326" s="26" t="s">
        <v>87</v>
      </c>
      <c r="C8326" s="26" t="s">
        <v>88</v>
      </c>
      <c r="D8326" s="26" t="s">
        <v>46</v>
      </c>
      <c r="E8326" s="26" t="s">
        <v>45</v>
      </c>
      <c r="F8326" s="26">
        <v>2019</v>
      </c>
      <c r="G8326" s="27">
        <v>4.7</v>
      </c>
    </row>
    <row r="8327" spans="1:7" x14ac:dyDescent="0.15">
      <c r="A8327" s="25" t="s">
        <v>86</v>
      </c>
      <c r="B8327" s="26" t="s">
        <v>87</v>
      </c>
      <c r="C8327" s="26" t="s">
        <v>88</v>
      </c>
      <c r="D8327" s="26" t="s">
        <v>46</v>
      </c>
      <c r="E8327" s="26" t="s">
        <v>45</v>
      </c>
      <c r="F8327" s="26">
        <v>2018</v>
      </c>
      <c r="G8327" s="27">
        <v>4.9000000000000004</v>
      </c>
    </row>
    <row r="8328" spans="1:7" x14ac:dyDescent="0.15">
      <c r="A8328" s="25" t="s">
        <v>86</v>
      </c>
      <c r="B8328" s="26" t="s">
        <v>87</v>
      </c>
      <c r="C8328" s="26" t="s">
        <v>88</v>
      </c>
      <c r="D8328" s="26" t="s">
        <v>46</v>
      </c>
      <c r="E8328" s="26" t="s">
        <v>45</v>
      </c>
      <c r="F8328" s="26">
        <v>2017</v>
      </c>
      <c r="G8328" s="27">
        <v>5.1000000000000014</v>
      </c>
    </row>
    <row r="8329" spans="1:7" x14ac:dyDescent="0.15">
      <c r="A8329" s="25" t="s">
        <v>86</v>
      </c>
      <c r="B8329" s="26" t="s">
        <v>87</v>
      </c>
      <c r="C8329" s="26" t="s">
        <v>88</v>
      </c>
      <c r="D8329" s="26" t="s">
        <v>46</v>
      </c>
      <c r="E8329" s="26" t="s">
        <v>45</v>
      </c>
      <c r="F8329" s="26">
        <v>2016</v>
      </c>
      <c r="G8329" s="27">
        <v>5.3000000000000007</v>
      </c>
    </row>
    <row r="8330" spans="1:7" x14ac:dyDescent="0.15">
      <c r="A8330" s="25" t="s">
        <v>86</v>
      </c>
      <c r="B8330" s="26" t="s">
        <v>87</v>
      </c>
      <c r="C8330" s="26" t="s">
        <v>88</v>
      </c>
      <c r="D8330" s="26" t="s">
        <v>46</v>
      </c>
      <c r="E8330" s="26" t="s">
        <v>45</v>
      </c>
      <c r="F8330" s="26">
        <v>2015</v>
      </c>
      <c r="G8330" s="27">
        <v>5.4</v>
      </c>
    </row>
    <row r="8331" spans="1:7" x14ac:dyDescent="0.15">
      <c r="A8331" s="25" t="s">
        <v>86</v>
      </c>
      <c r="B8331" s="26" t="s">
        <v>87</v>
      </c>
      <c r="C8331" s="26" t="s">
        <v>88</v>
      </c>
      <c r="D8331" s="26" t="s">
        <v>46</v>
      </c>
      <c r="E8331" s="26" t="s">
        <v>45</v>
      </c>
      <c r="F8331" s="26">
        <v>2014</v>
      </c>
      <c r="G8331" s="27">
        <v>5.6000000000000014</v>
      </c>
    </row>
    <row r="8332" spans="1:7" x14ac:dyDescent="0.15">
      <c r="A8332" s="25" t="s">
        <v>86</v>
      </c>
      <c r="B8332" s="26" t="s">
        <v>87</v>
      </c>
      <c r="C8332" s="26" t="s">
        <v>88</v>
      </c>
      <c r="D8332" s="26" t="s">
        <v>46</v>
      </c>
      <c r="E8332" s="26" t="s">
        <v>45</v>
      </c>
      <c r="F8332" s="26">
        <v>2013</v>
      </c>
      <c r="G8332" s="27">
        <v>5.8000000000000016</v>
      </c>
    </row>
    <row r="8333" spans="1:7" x14ac:dyDescent="0.15">
      <c r="A8333" s="25" t="s">
        <v>86</v>
      </c>
      <c r="B8333" s="26" t="s">
        <v>87</v>
      </c>
      <c r="C8333" s="26" t="s">
        <v>88</v>
      </c>
      <c r="D8333" s="26" t="s">
        <v>46</v>
      </c>
      <c r="E8333" s="26" t="s">
        <v>45</v>
      </c>
      <c r="F8333" s="26">
        <v>2012</v>
      </c>
      <c r="G8333" s="27">
        <v>5.9</v>
      </c>
    </row>
    <row r="8334" spans="1:7" x14ac:dyDescent="0.15">
      <c r="A8334" s="25" t="s">
        <v>86</v>
      </c>
      <c r="B8334" s="26" t="s">
        <v>87</v>
      </c>
      <c r="C8334" s="26" t="s">
        <v>88</v>
      </c>
      <c r="D8334" s="26" t="s">
        <v>46</v>
      </c>
      <c r="E8334" s="26" t="s">
        <v>45</v>
      </c>
      <c r="F8334" s="26">
        <v>2011</v>
      </c>
      <c r="G8334" s="27">
        <v>5.9</v>
      </c>
    </row>
    <row r="8335" spans="1:7" x14ac:dyDescent="0.15">
      <c r="A8335" s="25" t="s">
        <v>86</v>
      </c>
      <c r="B8335" s="26" t="s">
        <v>87</v>
      </c>
      <c r="C8335" s="26" t="s">
        <v>88</v>
      </c>
      <c r="D8335" s="26" t="s">
        <v>46</v>
      </c>
      <c r="E8335" s="26" t="s">
        <v>45</v>
      </c>
      <c r="F8335" s="26">
        <v>2010</v>
      </c>
      <c r="G8335" s="27">
        <v>5.9</v>
      </c>
    </row>
    <row r="8336" spans="1:7" x14ac:dyDescent="0.15">
      <c r="A8336" s="25" t="s">
        <v>86</v>
      </c>
      <c r="B8336" s="26" t="s">
        <v>87</v>
      </c>
      <c r="C8336" s="26" t="s">
        <v>88</v>
      </c>
      <c r="D8336" s="26" t="s">
        <v>46</v>
      </c>
      <c r="E8336" s="26" t="s">
        <v>45</v>
      </c>
      <c r="F8336" s="26">
        <v>2009</v>
      </c>
      <c r="G8336" s="27">
        <v>5.9</v>
      </c>
    </row>
    <row r="8337" spans="1:7" x14ac:dyDescent="0.15">
      <c r="A8337" s="25" t="s">
        <v>86</v>
      </c>
      <c r="B8337" s="26" t="s">
        <v>87</v>
      </c>
      <c r="C8337" s="26" t="s">
        <v>88</v>
      </c>
      <c r="D8337" s="26" t="s">
        <v>46</v>
      </c>
      <c r="E8337" s="26" t="s">
        <v>45</v>
      </c>
      <c r="F8337" s="26">
        <v>2008</v>
      </c>
      <c r="G8337" s="27">
        <v>5.8000000000000016</v>
      </c>
    </row>
    <row r="8338" spans="1:7" x14ac:dyDescent="0.15">
      <c r="A8338" s="25" t="s">
        <v>86</v>
      </c>
      <c r="B8338" s="26" t="s">
        <v>87</v>
      </c>
      <c r="C8338" s="26" t="s">
        <v>88</v>
      </c>
      <c r="D8338" s="26" t="s">
        <v>46</v>
      </c>
      <c r="E8338" s="26" t="s">
        <v>45</v>
      </c>
      <c r="F8338" s="26">
        <v>2007</v>
      </c>
      <c r="G8338" s="27">
        <v>5.6000000000000014</v>
      </c>
    </row>
    <row r="8339" spans="1:7" x14ac:dyDescent="0.15">
      <c r="A8339" s="25" t="s">
        <v>86</v>
      </c>
      <c r="B8339" s="26" t="s">
        <v>87</v>
      </c>
      <c r="C8339" s="26" t="s">
        <v>88</v>
      </c>
      <c r="D8339" s="26" t="s">
        <v>46</v>
      </c>
      <c r="E8339" s="26" t="s">
        <v>45</v>
      </c>
      <c r="F8339" s="26">
        <v>2006</v>
      </c>
      <c r="G8339" s="27">
        <v>5.5</v>
      </c>
    </row>
    <row r="8340" spans="1:7" x14ac:dyDescent="0.15">
      <c r="A8340" s="25" t="s">
        <v>86</v>
      </c>
      <c r="B8340" s="26" t="s">
        <v>87</v>
      </c>
      <c r="C8340" s="26" t="s">
        <v>88</v>
      </c>
      <c r="D8340" s="26" t="s">
        <v>46</v>
      </c>
      <c r="E8340" s="26" t="s">
        <v>45</v>
      </c>
      <c r="F8340" s="26">
        <v>2005</v>
      </c>
      <c r="G8340" s="27">
        <v>5.3000000000000007</v>
      </c>
    </row>
    <row r="8341" spans="1:7" x14ac:dyDescent="0.15">
      <c r="A8341" s="25" t="s">
        <v>86</v>
      </c>
      <c r="B8341" s="26" t="s">
        <v>87</v>
      </c>
      <c r="C8341" s="26" t="s">
        <v>88</v>
      </c>
      <c r="D8341" s="26" t="s">
        <v>46</v>
      </c>
      <c r="E8341" s="26" t="s">
        <v>45</v>
      </c>
      <c r="F8341" s="26">
        <v>2004</v>
      </c>
      <c r="G8341" s="27">
        <v>5.1000000000000014</v>
      </c>
    </row>
    <row r="8342" spans="1:7" x14ac:dyDescent="0.15">
      <c r="A8342" s="25" t="s">
        <v>86</v>
      </c>
      <c r="B8342" s="26" t="s">
        <v>87</v>
      </c>
      <c r="C8342" s="26" t="s">
        <v>88</v>
      </c>
      <c r="D8342" s="26" t="s">
        <v>46</v>
      </c>
      <c r="E8342" s="26" t="s">
        <v>45</v>
      </c>
      <c r="F8342" s="26">
        <v>2003</v>
      </c>
      <c r="G8342" s="27">
        <v>5</v>
      </c>
    </row>
    <row r="8343" spans="1:7" x14ac:dyDescent="0.15">
      <c r="A8343" s="25" t="s">
        <v>86</v>
      </c>
      <c r="B8343" s="26" t="s">
        <v>87</v>
      </c>
      <c r="C8343" s="26" t="s">
        <v>88</v>
      </c>
      <c r="D8343" s="26" t="s">
        <v>46</v>
      </c>
      <c r="E8343" s="26" t="s">
        <v>45</v>
      </c>
      <c r="F8343" s="26">
        <v>2002</v>
      </c>
      <c r="G8343" s="27">
        <v>4.9000000000000004</v>
      </c>
    </row>
    <row r="8344" spans="1:7" x14ac:dyDescent="0.15">
      <c r="A8344" s="25" t="s">
        <v>86</v>
      </c>
      <c r="B8344" s="26" t="s">
        <v>87</v>
      </c>
      <c r="C8344" s="26" t="s">
        <v>88</v>
      </c>
      <c r="D8344" s="26" t="s">
        <v>46</v>
      </c>
      <c r="E8344" s="26" t="s">
        <v>45</v>
      </c>
      <c r="F8344" s="26">
        <v>2001</v>
      </c>
      <c r="G8344" s="27">
        <v>4.8000000000000007</v>
      </c>
    </row>
    <row r="8345" spans="1:7" x14ac:dyDescent="0.15">
      <c r="A8345" s="25" t="s">
        <v>86</v>
      </c>
      <c r="B8345" s="26" t="s">
        <v>87</v>
      </c>
      <c r="C8345" s="26" t="s">
        <v>88</v>
      </c>
      <c r="D8345" s="26" t="s">
        <v>46</v>
      </c>
      <c r="E8345" s="26" t="s">
        <v>45</v>
      </c>
      <c r="F8345" s="26">
        <v>2000</v>
      </c>
      <c r="G8345" s="27">
        <v>4.8000000000000007</v>
      </c>
    </row>
    <row r="8346" spans="1:7" x14ac:dyDescent="0.15">
      <c r="A8346" s="25" t="s">
        <v>86</v>
      </c>
      <c r="B8346" s="26" t="s">
        <v>87</v>
      </c>
      <c r="C8346" s="26" t="s">
        <v>88</v>
      </c>
      <c r="D8346" s="26" t="s">
        <v>46</v>
      </c>
      <c r="E8346" s="26" t="s">
        <v>45</v>
      </c>
      <c r="F8346" s="26">
        <v>1999</v>
      </c>
      <c r="G8346" s="27">
        <v>4.7</v>
      </c>
    </row>
    <row r="8347" spans="1:7" x14ac:dyDescent="0.15">
      <c r="A8347" s="25" t="s">
        <v>86</v>
      </c>
      <c r="B8347" s="26" t="s">
        <v>87</v>
      </c>
      <c r="C8347" s="26" t="s">
        <v>88</v>
      </c>
      <c r="D8347" s="26" t="s">
        <v>46</v>
      </c>
      <c r="E8347" s="26" t="s">
        <v>45</v>
      </c>
      <c r="F8347" s="26">
        <v>1998</v>
      </c>
      <c r="G8347" s="27">
        <v>4.8000000000000007</v>
      </c>
    </row>
    <row r="8348" spans="1:7" x14ac:dyDescent="0.15">
      <c r="A8348" s="25" t="s">
        <v>86</v>
      </c>
      <c r="B8348" s="26" t="s">
        <v>87</v>
      </c>
      <c r="C8348" s="26" t="s">
        <v>88</v>
      </c>
      <c r="D8348" s="26" t="s">
        <v>46</v>
      </c>
      <c r="E8348" s="26" t="s">
        <v>45</v>
      </c>
      <c r="F8348" s="26">
        <v>1997</v>
      </c>
      <c r="G8348" s="27">
        <v>4.8000000000000007</v>
      </c>
    </row>
    <row r="8349" spans="1:7" x14ac:dyDescent="0.15">
      <c r="A8349" s="25" t="s">
        <v>86</v>
      </c>
      <c r="B8349" s="26" t="s">
        <v>87</v>
      </c>
      <c r="C8349" s="26" t="s">
        <v>88</v>
      </c>
      <c r="D8349" s="26" t="s">
        <v>46</v>
      </c>
      <c r="E8349" s="26" t="s">
        <v>45</v>
      </c>
      <c r="F8349" s="26">
        <v>1996</v>
      </c>
      <c r="G8349" s="27">
        <v>4.9000000000000004</v>
      </c>
    </row>
    <row r="8350" spans="1:7" x14ac:dyDescent="0.15">
      <c r="A8350" s="25" t="s">
        <v>86</v>
      </c>
      <c r="B8350" s="26" t="s">
        <v>87</v>
      </c>
      <c r="C8350" s="26" t="s">
        <v>88</v>
      </c>
      <c r="D8350" s="26" t="s">
        <v>46</v>
      </c>
      <c r="E8350" s="26" t="s">
        <v>45</v>
      </c>
      <c r="F8350" s="26">
        <v>1995</v>
      </c>
      <c r="G8350" s="27">
        <v>5</v>
      </c>
    </row>
    <row r="8351" spans="1:7" x14ac:dyDescent="0.15">
      <c r="A8351" s="25" t="s">
        <v>86</v>
      </c>
      <c r="B8351" s="26" t="s">
        <v>87</v>
      </c>
      <c r="C8351" s="26" t="s">
        <v>88</v>
      </c>
      <c r="D8351" s="26" t="s">
        <v>46</v>
      </c>
      <c r="E8351" s="26" t="s">
        <v>45</v>
      </c>
      <c r="F8351" s="26">
        <v>1994</v>
      </c>
      <c r="G8351" s="27">
        <v>5.2</v>
      </c>
    </row>
    <row r="8352" spans="1:7" x14ac:dyDescent="0.15">
      <c r="A8352" s="25" t="s">
        <v>86</v>
      </c>
      <c r="B8352" s="26" t="s">
        <v>87</v>
      </c>
      <c r="C8352" s="26" t="s">
        <v>88</v>
      </c>
      <c r="D8352" s="26" t="s">
        <v>46</v>
      </c>
      <c r="E8352" s="26" t="s">
        <v>45</v>
      </c>
      <c r="F8352" s="26">
        <v>1993</v>
      </c>
      <c r="G8352" s="27">
        <v>5.3000000000000007</v>
      </c>
    </row>
    <row r="8353" spans="1:7" x14ac:dyDescent="0.15">
      <c r="A8353" s="25" t="s">
        <v>86</v>
      </c>
      <c r="B8353" s="26" t="s">
        <v>87</v>
      </c>
      <c r="C8353" s="26" t="s">
        <v>88</v>
      </c>
      <c r="D8353" s="26" t="s">
        <v>46</v>
      </c>
      <c r="E8353" s="26" t="s">
        <v>45</v>
      </c>
      <c r="F8353" s="26">
        <v>1992</v>
      </c>
      <c r="G8353" s="27">
        <v>5.5</v>
      </c>
    </row>
    <row r="8354" spans="1:7" x14ac:dyDescent="0.15">
      <c r="A8354" s="25" t="s">
        <v>86</v>
      </c>
      <c r="B8354" s="26" t="s">
        <v>87</v>
      </c>
      <c r="C8354" s="26" t="s">
        <v>88</v>
      </c>
      <c r="D8354" s="26" t="s">
        <v>46</v>
      </c>
      <c r="E8354" s="26" t="s">
        <v>45</v>
      </c>
      <c r="F8354" s="26">
        <v>1991</v>
      </c>
      <c r="G8354" s="27">
        <v>5.6000000000000014</v>
      </c>
    </row>
    <row r="8355" spans="1:7" x14ac:dyDescent="0.15">
      <c r="A8355" s="25" t="s">
        <v>86</v>
      </c>
      <c r="B8355" s="26" t="s">
        <v>87</v>
      </c>
      <c r="C8355" s="26" t="s">
        <v>88</v>
      </c>
      <c r="D8355" s="26" t="s">
        <v>46</v>
      </c>
      <c r="E8355" s="26" t="s">
        <v>45</v>
      </c>
      <c r="F8355" s="26">
        <v>1990</v>
      </c>
      <c r="G8355" s="27">
        <v>5.8000000000000016</v>
      </c>
    </row>
    <row r="8356" spans="1:7" x14ac:dyDescent="0.15">
      <c r="A8356" s="25" t="s">
        <v>86</v>
      </c>
      <c r="B8356" s="26" t="s">
        <v>87</v>
      </c>
      <c r="C8356" s="26" t="s">
        <v>88</v>
      </c>
      <c r="D8356" s="26" t="s">
        <v>46</v>
      </c>
      <c r="E8356" s="26" t="s">
        <v>45</v>
      </c>
      <c r="F8356" s="26">
        <v>1989</v>
      </c>
      <c r="G8356" s="27">
        <v>5.9</v>
      </c>
    </row>
    <row r="8357" spans="1:7" x14ac:dyDescent="0.15">
      <c r="A8357" s="25" t="s">
        <v>86</v>
      </c>
      <c r="B8357" s="26" t="s">
        <v>87</v>
      </c>
      <c r="C8357" s="26" t="s">
        <v>88</v>
      </c>
      <c r="D8357" s="26" t="s">
        <v>46</v>
      </c>
      <c r="E8357" s="26" t="s">
        <v>45</v>
      </c>
      <c r="F8357" s="26">
        <v>1988</v>
      </c>
      <c r="G8357" s="27">
        <v>6.1</v>
      </c>
    </row>
    <row r="8358" spans="1:7" x14ac:dyDescent="0.15">
      <c r="A8358" s="25" t="s">
        <v>86</v>
      </c>
      <c r="B8358" s="26" t="s">
        <v>87</v>
      </c>
      <c r="C8358" s="26" t="s">
        <v>88</v>
      </c>
      <c r="D8358" s="26" t="s">
        <v>46</v>
      </c>
      <c r="E8358" s="26" t="s">
        <v>45</v>
      </c>
      <c r="F8358" s="26">
        <v>1987</v>
      </c>
      <c r="G8358" s="27">
        <v>6.3000000000000016</v>
      </c>
    </row>
    <row r="8359" spans="1:7" x14ac:dyDescent="0.15">
      <c r="A8359" s="25" t="s">
        <v>86</v>
      </c>
      <c r="B8359" s="26" t="s">
        <v>87</v>
      </c>
      <c r="C8359" s="26" t="s">
        <v>88</v>
      </c>
      <c r="D8359" s="26" t="s">
        <v>46</v>
      </c>
      <c r="E8359" s="26" t="s">
        <v>45</v>
      </c>
      <c r="F8359" s="26">
        <v>1986</v>
      </c>
      <c r="G8359" s="27">
        <v>6.4</v>
      </c>
    </row>
    <row r="8360" spans="1:7" x14ac:dyDescent="0.15">
      <c r="A8360" s="25" t="s">
        <v>86</v>
      </c>
      <c r="B8360" s="26" t="s">
        <v>87</v>
      </c>
      <c r="C8360" s="26" t="s">
        <v>88</v>
      </c>
      <c r="D8360" s="26" t="s">
        <v>46</v>
      </c>
      <c r="E8360" s="26" t="s">
        <v>45</v>
      </c>
      <c r="F8360" s="26">
        <v>1985</v>
      </c>
      <c r="G8360" s="27">
        <v>6.5</v>
      </c>
    </row>
    <row r="8361" spans="1:7" x14ac:dyDescent="0.15">
      <c r="A8361" s="25" t="s">
        <v>86</v>
      </c>
      <c r="B8361" s="26" t="s">
        <v>87</v>
      </c>
      <c r="C8361" s="26" t="s">
        <v>88</v>
      </c>
      <c r="D8361" s="26" t="s">
        <v>46</v>
      </c>
      <c r="E8361" s="26" t="s">
        <v>45</v>
      </c>
      <c r="F8361" s="26">
        <v>1984</v>
      </c>
      <c r="G8361" s="27">
        <v>6.6</v>
      </c>
    </row>
    <row r="8362" spans="1:7" x14ac:dyDescent="0.15">
      <c r="A8362" s="25" t="s">
        <v>86</v>
      </c>
      <c r="B8362" s="26" t="s">
        <v>87</v>
      </c>
      <c r="C8362" s="26" t="s">
        <v>88</v>
      </c>
      <c r="D8362" s="26" t="s">
        <v>46</v>
      </c>
      <c r="E8362" s="26" t="s">
        <v>45</v>
      </c>
      <c r="F8362" s="26">
        <v>1983</v>
      </c>
      <c r="G8362" s="27">
        <v>6.7</v>
      </c>
    </row>
    <row r="8363" spans="1:7" x14ac:dyDescent="0.15">
      <c r="A8363" s="25" t="s">
        <v>86</v>
      </c>
      <c r="B8363" s="26" t="s">
        <v>87</v>
      </c>
      <c r="C8363" s="26" t="s">
        <v>88</v>
      </c>
      <c r="D8363" s="26" t="s">
        <v>46</v>
      </c>
      <c r="E8363" s="26" t="s">
        <v>45</v>
      </c>
      <c r="F8363" s="26">
        <v>1982</v>
      </c>
      <c r="G8363" s="27">
        <v>6.7</v>
      </c>
    </row>
    <row r="8364" spans="1:7" x14ac:dyDescent="0.15">
      <c r="A8364" s="25" t="s">
        <v>86</v>
      </c>
      <c r="B8364" s="26" t="s">
        <v>87</v>
      </c>
      <c r="C8364" s="26" t="s">
        <v>88</v>
      </c>
      <c r="D8364" s="26" t="s">
        <v>46</v>
      </c>
      <c r="E8364" s="26" t="s">
        <v>45</v>
      </c>
      <c r="F8364" s="26">
        <v>1981</v>
      </c>
      <c r="G8364" s="27">
        <v>6.7</v>
      </c>
    </row>
    <row r="8365" spans="1:7" x14ac:dyDescent="0.15">
      <c r="A8365" s="25" t="s">
        <v>86</v>
      </c>
      <c r="B8365" s="26" t="s">
        <v>87</v>
      </c>
      <c r="C8365" s="26" t="s">
        <v>88</v>
      </c>
      <c r="D8365" s="26" t="s">
        <v>46</v>
      </c>
      <c r="E8365" s="26" t="s">
        <v>45</v>
      </c>
      <c r="F8365" s="26">
        <v>1980</v>
      </c>
      <c r="G8365" s="27">
        <v>6.7</v>
      </c>
    </row>
    <row r="8366" spans="1:7" x14ac:dyDescent="0.15">
      <c r="A8366" s="25" t="s">
        <v>86</v>
      </c>
      <c r="B8366" s="26" t="s">
        <v>87</v>
      </c>
      <c r="C8366" s="26" t="s">
        <v>88</v>
      </c>
      <c r="D8366" s="26" t="s">
        <v>46</v>
      </c>
      <c r="E8366" s="26" t="s">
        <v>45</v>
      </c>
      <c r="F8366" s="26">
        <v>1979</v>
      </c>
      <c r="G8366" s="27">
        <v>6.6</v>
      </c>
    </row>
    <row r="8367" spans="1:7" x14ac:dyDescent="0.15">
      <c r="A8367" s="25" t="s">
        <v>86</v>
      </c>
      <c r="B8367" s="26" t="s">
        <v>87</v>
      </c>
      <c r="C8367" s="26" t="s">
        <v>88</v>
      </c>
      <c r="D8367" s="26" t="s">
        <v>46</v>
      </c>
      <c r="E8367" s="26" t="s">
        <v>45</v>
      </c>
      <c r="F8367" s="26">
        <v>1978</v>
      </c>
      <c r="G8367" s="27">
        <v>6.4</v>
      </c>
    </row>
    <row r="8368" spans="1:7" x14ac:dyDescent="0.15">
      <c r="A8368" s="25" t="s">
        <v>86</v>
      </c>
      <c r="B8368" s="26" t="s">
        <v>87</v>
      </c>
      <c r="C8368" s="26" t="s">
        <v>88</v>
      </c>
      <c r="D8368" s="26" t="s">
        <v>46</v>
      </c>
      <c r="E8368" s="26" t="s">
        <v>45</v>
      </c>
      <c r="F8368" s="26">
        <v>1977</v>
      </c>
      <c r="G8368" s="27">
        <v>6.3000000000000016</v>
      </c>
    </row>
    <row r="8369" spans="1:7" x14ac:dyDescent="0.15">
      <c r="A8369" s="25" t="s">
        <v>86</v>
      </c>
      <c r="B8369" s="26" t="s">
        <v>87</v>
      </c>
      <c r="C8369" s="26" t="s">
        <v>88</v>
      </c>
      <c r="D8369" s="26" t="s">
        <v>46</v>
      </c>
      <c r="E8369" s="26" t="s">
        <v>45</v>
      </c>
      <c r="F8369" s="26">
        <v>1976</v>
      </c>
      <c r="G8369" s="27">
        <v>6.1</v>
      </c>
    </row>
    <row r="8370" spans="1:7" x14ac:dyDescent="0.15">
      <c r="A8370" s="25" t="s">
        <v>86</v>
      </c>
      <c r="B8370" s="26" t="s">
        <v>87</v>
      </c>
      <c r="C8370" s="26" t="s">
        <v>88</v>
      </c>
      <c r="D8370" s="26" t="s">
        <v>46</v>
      </c>
      <c r="E8370" s="26" t="s">
        <v>45</v>
      </c>
      <c r="F8370" s="26">
        <v>1975</v>
      </c>
      <c r="G8370" s="27">
        <v>5.9</v>
      </c>
    </row>
    <row r="8371" spans="1:7" x14ac:dyDescent="0.15">
      <c r="A8371" s="25" t="s">
        <v>86</v>
      </c>
      <c r="B8371" s="26" t="s">
        <v>87</v>
      </c>
      <c r="C8371" s="26" t="s">
        <v>88</v>
      </c>
      <c r="D8371" s="26" t="s">
        <v>46</v>
      </c>
      <c r="E8371" s="26" t="s">
        <v>45</v>
      </c>
      <c r="F8371" s="26">
        <v>1974</v>
      </c>
      <c r="G8371" s="27">
        <v>5.6000000000000014</v>
      </c>
    </row>
    <row r="8372" spans="1:7" x14ac:dyDescent="0.15">
      <c r="A8372" s="25" t="s">
        <v>86</v>
      </c>
      <c r="B8372" s="26" t="s">
        <v>87</v>
      </c>
      <c r="C8372" s="26" t="s">
        <v>88</v>
      </c>
      <c r="D8372" s="26" t="s">
        <v>46</v>
      </c>
      <c r="E8372" s="26" t="s">
        <v>45</v>
      </c>
      <c r="F8372" s="26">
        <v>1973</v>
      </c>
      <c r="G8372" s="27">
        <v>5.4</v>
      </c>
    </row>
    <row r="8373" spans="1:7" x14ac:dyDescent="0.15">
      <c r="A8373" s="25" t="s">
        <v>86</v>
      </c>
      <c r="B8373" s="26" t="s">
        <v>87</v>
      </c>
      <c r="C8373" s="26" t="s">
        <v>88</v>
      </c>
      <c r="D8373" s="26" t="s">
        <v>46</v>
      </c>
      <c r="E8373" s="26" t="s">
        <v>45</v>
      </c>
      <c r="F8373" s="26">
        <v>1972</v>
      </c>
      <c r="G8373" s="27">
        <v>5.1000000000000014</v>
      </c>
    </row>
    <row r="8374" spans="1:7" x14ac:dyDescent="0.15">
      <c r="A8374" s="25" t="s">
        <v>86</v>
      </c>
      <c r="B8374" s="26" t="s">
        <v>87</v>
      </c>
      <c r="C8374" s="26" t="s">
        <v>88</v>
      </c>
      <c r="D8374" s="26" t="s">
        <v>46</v>
      </c>
      <c r="E8374" s="26" t="s">
        <v>45</v>
      </c>
      <c r="F8374" s="26">
        <v>1971</v>
      </c>
      <c r="G8374" s="27">
        <v>4.8000000000000007</v>
      </c>
    </row>
    <row r="8375" spans="1:7" x14ac:dyDescent="0.15">
      <c r="A8375" s="25" t="s">
        <v>86</v>
      </c>
      <c r="B8375" s="26" t="s">
        <v>87</v>
      </c>
      <c r="C8375" s="26" t="s">
        <v>88</v>
      </c>
      <c r="D8375" s="26" t="s">
        <v>46</v>
      </c>
      <c r="E8375" s="26" t="s">
        <v>45</v>
      </c>
      <c r="F8375" s="26">
        <v>1970</v>
      </c>
      <c r="G8375" s="27">
        <v>4.6000000000000014</v>
      </c>
    </row>
    <row r="8376" spans="1:7" x14ac:dyDescent="0.15">
      <c r="A8376" s="25" t="s">
        <v>86</v>
      </c>
      <c r="B8376" s="26" t="s">
        <v>87</v>
      </c>
      <c r="C8376" s="26" t="s">
        <v>88</v>
      </c>
      <c r="D8376" s="26" t="s">
        <v>46</v>
      </c>
      <c r="E8376" s="26" t="s">
        <v>45</v>
      </c>
      <c r="F8376" s="26">
        <v>1969</v>
      </c>
      <c r="G8376" s="27">
        <v>4.3</v>
      </c>
    </row>
    <row r="8377" spans="1:7" x14ac:dyDescent="0.15">
      <c r="A8377" s="25" t="s">
        <v>86</v>
      </c>
      <c r="B8377" s="26" t="s">
        <v>87</v>
      </c>
      <c r="C8377" s="26" t="s">
        <v>88</v>
      </c>
      <c r="D8377" s="26" t="s">
        <v>46</v>
      </c>
      <c r="E8377" s="26" t="s">
        <v>45</v>
      </c>
      <c r="F8377" s="26">
        <v>1968</v>
      </c>
      <c r="G8377" s="27">
        <v>4</v>
      </c>
    </row>
    <row r="8378" spans="1:7" x14ac:dyDescent="0.15">
      <c r="A8378" s="25" t="s">
        <v>86</v>
      </c>
      <c r="B8378" s="26" t="s">
        <v>87</v>
      </c>
      <c r="C8378" s="26" t="s">
        <v>88</v>
      </c>
      <c r="D8378" s="26" t="s">
        <v>46</v>
      </c>
      <c r="E8378" s="26" t="s">
        <v>45</v>
      </c>
      <c r="F8378" s="26">
        <v>1967</v>
      </c>
      <c r="G8378" s="27">
        <v>3.8</v>
      </c>
    </row>
    <row r="8379" spans="1:7" x14ac:dyDescent="0.15">
      <c r="A8379" s="25" t="s">
        <v>86</v>
      </c>
      <c r="B8379" s="26" t="s">
        <v>87</v>
      </c>
      <c r="C8379" s="26" t="s">
        <v>88</v>
      </c>
      <c r="D8379" s="26" t="s">
        <v>46</v>
      </c>
      <c r="E8379" s="26" t="s">
        <v>45</v>
      </c>
      <c r="F8379" s="26">
        <v>1966</v>
      </c>
      <c r="G8379" s="27"/>
    </row>
    <row r="8380" spans="1:7" x14ac:dyDescent="0.15">
      <c r="A8380" s="25" t="s">
        <v>86</v>
      </c>
      <c r="B8380" s="26" t="s">
        <v>87</v>
      </c>
      <c r="C8380" s="26" t="s">
        <v>88</v>
      </c>
      <c r="D8380" s="26" t="s">
        <v>46</v>
      </c>
      <c r="E8380" s="26" t="s">
        <v>45</v>
      </c>
      <c r="F8380" s="26">
        <v>1965</v>
      </c>
      <c r="G8380" s="27"/>
    </row>
    <row r="8381" spans="1:7" x14ac:dyDescent="0.15">
      <c r="A8381" s="25" t="s">
        <v>86</v>
      </c>
      <c r="B8381" s="26" t="s">
        <v>87</v>
      </c>
      <c r="C8381" s="26" t="s">
        <v>88</v>
      </c>
      <c r="D8381" s="26" t="s">
        <v>46</v>
      </c>
      <c r="E8381" s="26" t="s">
        <v>45</v>
      </c>
      <c r="F8381" s="26">
        <v>1964</v>
      </c>
      <c r="G8381" s="27"/>
    </row>
    <row r="8382" spans="1:7" x14ac:dyDescent="0.15">
      <c r="A8382" s="25" t="s">
        <v>86</v>
      </c>
      <c r="B8382" s="26" t="s">
        <v>87</v>
      </c>
      <c r="C8382" s="26" t="s">
        <v>88</v>
      </c>
      <c r="D8382" s="26" t="s">
        <v>46</v>
      </c>
      <c r="E8382" s="26" t="s">
        <v>45</v>
      </c>
      <c r="F8382" s="26">
        <v>1963</v>
      </c>
      <c r="G8382" s="27"/>
    </row>
    <row r="8383" spans="1:7" x14ac:dyDescent="0.15">
      <c r="A8383" s="25" t="s">
        <v>86</v>
      </c>
      <c r="B8383" s="26" t="s">
        <v>87</v>
      </c>
      <c r="C8383" s="26" t="s">
        <v>88</v>
      </c>
      <c r="D8383" s="26" t="s">
        <v>46</v>
      </c>
      <c r="E8383" s="26" t="s">
        <v>45</v>
      </c>
      <c r="F8383" s="26">
        <v>1962</v>
      </c>
      <c r="G8383" s="27"/>
    </row>
    <row r="8384" spans="1:7" x14ac:dyDescent="0.15">
      <c r="A8384" s="25" t="s">
        <v>86</v>
      </c>
      <c r="B8384" s="26" t="s">
        <v>87</v>
      </c>
      <c r="C8384" s="26" t="s">
        <v>88</v>
      </c>
      <c r="D8384" s="26" t="s">
        <v>46</v>
      </c>
      <c r="E8384" s="26" t="s">
        <v>45</v>
      </c>
      <c r="F8384" s="26">
        <v>1961</v>
      </c>
      <c r="G8384" s="27"/>
    </row>
    <row r="8385" spans="1:7" x14ac:dyDescent="0.15">
      <c r="A8385" s="25" t="s">
        <v>86</v>
      </c>
      <c r="B8385" s="26" t="s">
        <v>87</v>
      </c>
      <c r="C8385" s="26" t="s">
        <v>88</v>
      </c>
      <c r="D8385" s="26" t="s">
        <v>46</v>
      </c>
      <c r="E8385" s="26" t="s">
        <v>45</v>
      </c>
      <c r="F8385" s="26">
        <v>1960</v>
      </c>
      <c r="G8385" s="27"/>
    </row>
    <row r="8386" spans="1:7" x14ac:dyDescent="0.15">
      <c r="A8386" s="25" t="s">
        <v>86</v>
      </c>
      <c r="B8386" s="26" t="s">
        <v>87</v>
      </c>
      <c r="C8386" s="26" t="s">
        <v>88</v>
      </c>
      <c r="D8386" s="26" t="s">
        <v>74</v>
      </c>
      <c r="E8386" s="26" t="s">
        <v>13</v>
      </c>
      <c r="F8386" s="26">
        <v>2023</v>
      </c>
      <c r="G8386" s="27">
        <v>6.5</v>
      </c>
    </row>
    <row r="8387" spans="1:7" x14ac:dyDescent="0.15">
      <c r="A8387" s="25" t="s">
        <v>86</v>
      </c>
      <c r="B8387" s="26" t="s">
        <v>87</v>
      </c>
      <c r="C8387" s="26" t="s">
        <v>88</v>
      </c>
      <c r="D8387" s="26" t="s">
        <v>74</v>
      </c>
      <c r="E8387" s="26" t="s">
        <v>13</v>
      </c>
      <c r="F8387" s="26">
        <v>2022</v>
      </c>
      <c r="G8387" s="27">
        <v>6.5</v>
      </c>
    </row>
    <row r="8388" spans="1:7" x14ac:dyDescent="0.15">
      <c r="A8388" s="25" t="s">
        <v>86</v>
      </c>
      <c r="B8388" s="26" t="s">
        <v>87</v>
      </c>
      <c r="C8388" s="26" t="s">
        <v>88</v>
      </c>
      <c r="D8388" s="26" t="s">
        <v>74</v>
      </c>
      <c r="E8388" s="26" t="s">
        <v>13</v>
      </c>
      <c r="F8388" s="26">
        <v>2021</v>
      </c>
      <c r="G8388" s="27">
        <v>6.8000000000000016</v>
      </c>
    </row>
    <row r="8389" spans="1:7" x14ac:dyDescent="0.15">
      <c r="A8389" s="25" t="s">
        <v>86</v>
      </c>
      <c r="B8389" s="26" t="s">
        <v>87</v>
      </c>
      <c r="C8389" s="26" t="s">
        <v>88</v>
      </c>
      <c r="D8389" s="26" t="s">
        <v>74</v>
      </c>
      <c r="E8389" s="26" t="s">
        <v>13</v>
      </c>
      <c r="F8389" s="26">
        <v>2020</v>
      </c>
      <c r="G8389" s="27">
        <v>6.8000000000000016</v>
      </c>
    </row>
    <row r="8390" spans="1:7" x14ac:dyDescent="0.15">
      <c r="A8390" s="25" t="s">
        <v>86</v>
      </c>
      <c r="B8390" s="26" t="s">
        <v>87</v>
      </c>
      <c r="C8390" s="26" t="s">
        <v>88</v>
      </c>
      <c r="D8390" s="26" t="s">
        <v>74</v>
      </c>
      <c r="E8390" s="26" t="s">
        <v>13</v>
      </c>
      <c r="F8390" s="26">
        <v>2019</v>
      </c>
      <c r="G8390" s="27">
        <v>7</v>
      </c>
    </row>
    <row r="8391" spans="1:7" x14ac:dyDescent="0.15">
      <c r="A8391" s="25" t="s">
        <v>86</v>
      </c>
      <c r="B8391" s="26" t="s">
        <v>87</v>
      </c>
      <c r="C8391" s="26" t="s">
        <v>88</v>
      </c>
      <c r="D8391" s="26" t="s">
        <v>74</v>
      </c>
      <c r="E8391" s="26" t="s">
        <v>13</v>
      </c>
      <c r="F8391" s="26">
        <v>2018</v>
      </c>
      <c r="G8391" s="27">
        <v>7.2</v>
      </c>
    </row>
    <row r="8392" spans="1:7" x14ac:dyDescent="0.15">
      <c r="A8392" s="25" t="s">
        <v>86</v>
      </c>
      <c r="B8392" s="26" t="s">
        <v>87</v>
      </c>
      <c r="C8392" s="26" t="s">
        <v>88</v>
      </c>
      <c r="D8392" s="26" t="s">
        <v>74</v>
      </c>
      <c r="E8392" s="26" t="s">
        <v>13</v>
      </c>
      <c r="F8392" s="26">
        <v>2017</v>
      </c>
      <c r="G8392" s="27">
        <v>7.4</v>
      </c>
    </row>
    <row r="8393" spans="1:7" x14ac:dyDescent="0.15">
      <c r="A8393" s="25" t="s">
        <v>86</v>
      </c>
      <c r="B8393" s="26" t="s">
        <v>87</v>
      </c>
      <c r="C8393" s="26" t="s">
        <v>88</v>
      </c>
      <c r="D8393" s="26" t="s">
        <v>74</v>
      </c>
      <c r="E8393" s="26" t="s">
        <v>13</v>
      </c>
      <c r="F8393" s="26">
        <v>2016</v>
      </c>
      <c r="G8393" s="27">
        <v>7.7</v>
      </c>
    </row>
    <row r="8394" spans="1:7" x14ac:dyDescent="0.15">
      <c r="A8394" s="25" t="s">
        <v>86</v>
      </c>
      <c r="B8394" s="26" t="s">
        <v>87</v>
      </c>
      <c r="C8394" s="26" t="s">
        <v>88</v>
      </c>
      <c r="D8394" s="26" t="s">
        <v>74</v>
      </c>
      <c r="E8394" s="26" t="s">
        <v>13</v>
      </c>
      <c r="F8394" s="26">
        <v>2015</v>
      </c>
      <c r="G8394" s="27">
        <v>7.9</v>
      </c>
    </row>
    <row r="8395" spans="1:7" x14ac:dyDescent="0.15">
      <c r="A8395" s="25" t="s">
        <v>86</v>
      </c>
      <c r="B8395" s="26" t="s">
        <v>87</v>
      </c>
      <c r="C8395" s="26" t="s">
        <v>88</v>
      </c>
      <c r="D8395" s="26" t="s">
        <v>74</v>
      </c>
      <c r="E8395" s="26" t="s">
        <v>13</v>
      </c>
      <c r="F8395" s="26">
        <v>2014</v>
      </c>
      <c r="G8395" s="27">
        <v>8.1</v>
      </c>
    </row>
    <row r="8396" spans="1:7" x14ac:dyDescent="0.15">
      <c r="A8396" s="25" t="s">
        <v>86</v>
      </c>
      <c r="B8396" s="26" t="s">
        <v>87</v>
      </c>
      <c r="C8396" s="26" t="s">
        <v>88</v>
      </c>
      <c r="D8396" s="26" t="s">
        <v>74</v>
      </c>
      <c r="E8396" s="26" t="s">
        <v>13</v>
      </c>
      <c r="F8396" s="26">
        <v>2013</v>
      </c>
      <c r="G8396" s="27">
        <v>8.3000000000000007</v>
      </c>
    </row>
    <row r="8397" spans="1:7" x14ac:dyDescent="0.15">
      <c r="A8397" s="25" t="s">
        <v>86</v>
      </c>
      <c r="B8397" s="26" t="s">
        <v>87</v>
      </c>
      <c r="C8397" s="26" t="s">
        <v>88</v>
      </c>
      <c r="D8397" s="26" t="s">
        <v>74</v>
      </c>
      <c r="E8397" s="26" t="s">
        <v>13</v>
      </c>
      <c r="F8397" s="26">
        <v>2012</v>
      </c>
      <c r="G8397" s="27">
        <v>8.4</v>
      </c>
    </row>
    <row r="8398" spans="1:7" x14ac:dyDescent="0.15">
      <c r="A8398" s="25" t="s">
        <v>86</v>
      </c>
      <c r="B8398" s="26" t="s">
        <v>87</v>
      </c>
      <c r="C8398" s="26" t="s">
        <v>88</v>
      </c>
      <c r="D8398" s="26" t="s">
        <v>74</v>
      </c>
      <c r="E8398" s="26" t="s">
        <v>13</v>
      </c>
      <c r="F8398" s="26">
        <v>2011</v>
      </c>
      <c r="G8398" s="27">
        <v>8.3000000000000007</v>
      </c>
    </row>
    <row r="8399" spans="1:7" x14ac:dyDescent="0.15">
      <c r="A8399" s="25" t="s">
        <v>86</v>
      </c>
      <c r="B8399" s="26" t="s">
        <v>87</v>
      </c>
      <c r="C8399" s="26" t="s">
        <v>88</v>
      </c>
      <c r="D8399" s="26" t="s">
        <v>74</v>
      </c>
      <c r="E8399" s="26" t="s">
        <v>13</v>
      </c>
      <c r="F8399" s="26">
        <v>2010</v>
      </c>
      <c r="G8399" s="27">
        <v>8.5</v>
      </c>
    </row>
    <row r="8400" spans="1:7" x14ac:dyDescent="0.15">
      <c r="A8400" s="25" t="s">
        <v>86</v>
      </c>
      <c r="B8400" s="26" t="s">
        <v>87</v>
      </c>
      <c r="C8400" s="26" t="s">
        <v>88</v>
      </c>
      <c r="D8400" s="26" t="s">
        <v>74</v>
      </c>
      <c r="E8400" s="26" t="s">
        <v>13</v>
      </c>
      <c r="F8400" s="26">
        <v>2009</v>
      </c>
      <c r="G8400" s="27">
        <v>8.6</v>
      </c>
    </row>
    <row r="8401" spans="1:7" x14ac:dyDescent="0.15">
      <c r="A8401" s="25" t="s">
        <v>86</v>
      </c>
      <c r="B8401" s="26" t="s">
        <v>87</v>
      </c>
      <c r="C8401" s="26" t="s">
        <v>88</v>
      </c>
      <c r="D8401" s="26" t="s">
        <v>74</v>
      </c>
      <c r="E8401" s="26" t="s">
        <v>13</v>
      </c>
      <c r="F8401" s="26">
        <v>2008</v>
      </c>
      <c r="G8401" s="27">
        <v>8.4</v>
      </c>
    </row>
    <row r="8402" spans="1:7" x14ac:dyDescent="0.15">
      <c r="A8402" s="25" t="s">
        <v>86</v>
      </c>
      <c r="B8402" s="26" t="s">
        <v>87</v>
      </c>
      <c r="C8402" s="26" t="s">
        <v>88</v>
      </c>
      <c r="D8402" s="26" t="s">
        <v>74</v>
      </c>
      <c r="E8402" s="26" t="s">
        <v>13</v>
      </c>
      <c r="F8402" s="26">
        <v>2007</v>
      </c>
      <c r="G8402" s="27">
        <v>8.4</v>
      </c>
    </row>
    <row r="8403" spans="1:7" x14ac:dyDescent="0.15">
      <c r="A8403" s="25" t="s">
        <v>86</v>
      </c>
      <c r="B8403" s="26" t="s">
        <v>87</v>
      </c>
      <c r="C8403" s="26" t="s">
        <v>88</v>
      </c>
      <c r="D8403" s="26" t="s">
        <v>74</v>
      </c>
      <c r="E8403" s="26" t="s">
        <v>13</v>
      </c>
      <c r="F8403" s="26">
        <v>2006</v>
      </c>
      <c r="G8403" s="27">
        <v>8.4</v>
      </c>
    </row>
    <row r="8404" spans="1:7" x14ac:dyDescent="0.15">
      <c r="A8404" s="25" t="s">
        <v>86</v>
      </c>
      <c r="B8404" s="26" t="s">
        <v>87</v>
      </c>
      <c r="C8404" s="26" t="s">
        <v>88</v>
      </c>
      <c r="D8404" s="26" t="s">
        <v>74</v>
      </c>
      <c r="E8404" s="26" t="s">
        <v>13</v>
      </c>
      <c r="F8404" s="26">
        <v>2005</v>
      </c>
      <c r="G8404" s="27">
        <v>8.5</v>
      </c>
    </row>
    <row r="8405" spans="1:7" x14ac:dyDescent="0.15">
      <c r="A8405" s="25" t="s">
        <v>86</v>
      </c>
      <c r="B8405" s="26" t="s">
        <v>87</v>
      </c>
      <c r="C8405" s="26" t="s">
        <v>88</v>
      </c>
      <c r="D8405" s="26" t="s">
        <v>74</v>
      </c>
      <c r="E8405" s="26" t="s">
        <v>13</v>
      </c>
      <c r="F8405" s="26">
        <v>2004</v>
      </c>
      <c r="G8405" s="27">
        <v>8.5</v>
      </c>
    </row>
    <row r="8406" spans="1:7" x14ac:dyDescent="0.15">
      <c r="A8406" s="25" t="s">
        <v>86</v>
      </c>
      <c r="B8406" s="26" t="s">
        <v>87</v>
      </c>
      <c r="C8406" s="26" t="s">
        <v>88</v>
      </c>
      <c r="D8406" s="26" t="s">
        <v>74</v>
      </c>
      <c r="E8406" s="26" t="s">
        <v>13</v>
      </c>
      <c r="F8406" s="26">
        <v>2003</v>
      </c>
      <c r="G8406" s="27">
        <v>8.5</v>
      </c>
    </row>
    <row r="8407" spans="1:7" x14ac:dyDescent="0.15">
      <c r="A8407" s="25" t="s">
        <v>86</v>
      </c>
      <c r="B8407" s="26" t="s">
        <v>87</v>
      </c>
      <c r="C8407" s="26" t="s">
        <v>88</v>
      </c>
      <c r="D8407" s="26" t="s">
        <v>74</v>
      </c>
      <c r="E8407" s="26" t="s">
        <v>13</v>
      </c>
      <c r="F8407" s="26">
        <v>2002</v>
      </c>
      <c r="G8407" s="27">
        <v>8.5</v>
      </c>
    </row>
    <row r="8408" spans="1:7" x14ac:dyDescent="0.15">
      <c r="A8408" s="25" t="s">
        <v>86</v>
      </c>
      <c r="B8408" s="26" t="s">
        <v>87</v>
      </c>
      <c r="C8408" s="26" t="s">
        <v>88</v>
      </c>
      <c r="D8408" s="26" t="s">
        <v>74</v>
      </c>
      <c r="E8408" s="26" t="s">
        <v>13</v>
      </c>
      <c r="F8408" s="26">
        <v>2001</v>
      </c>
      <c r="G8408" s="27">
        <v>8.5</v>
      </c>
    </row>
    <row r="8409" spans="1:7" x14ac:dyDescent="0.15">
      <c r="A8409" s="25" t="s">
        <v>86</v>
      </c>
      <c r="B8409" s="26" t="s">
        <v>87</v>
      </c>
      <c r="C8409" s="26" t="s">
        <v>88</v>
      </c>
      <c r="D8409" s="26" t="s">
        <v>74</v>
      </c>
      <c r="E8409" s="26" t="s">
        <v>13</v>
      </c>
      <c r="F8409" s="26">
        <v>2000</v>
      </c>
      <c r="G8409" s="27">
        <v>8.6</v>
      </c>
    </row>
    <row r="8410" spans="1:7" x14ac:dyDescent="0.15">
      <c r="A8410" s="25" t="s">
        <v>86</v>
      </c>
      <c r="B8410" s="26" t="s">
        <v>87</v>
      </c>
      <c r="C8410" s="26" t="s">
        <v>88</v>
      </c>
      <c r="D8410" s="26" t="s">
        <v>74</v>
      </c>
      <c r="E8410" s="26" t="s">
        <v>13</v>
      </c>
      <c r="F8410" s="26">
        <v>1999</v>
      </c>
      <c r="G8410" s="27">
        <v>8.7000000000000011</v>
      </c>
    </row>
    <row r="8411" spans="1:7" x14ac:dyDescent="0.15">
      <c r="A8411" s="25" t="s">
        <v>86</v>
      </c>
      <c r="B8411" s="26" t="s">
        <v>87</v>
      </c>
      <c r="C8411" s="26" t="s">
        <v>88</v>
      </c>
      <c r="D8411" s="26" t="s">
        <v>74</v>
      </c>
      <c r="E8411" s="26" t="s">
        <v>13</v>
      </c>
      <c r="F8411" s="26">
        <v>1998</v>
      </c>
      <c r="G8411" s="27">
        <v>8.9</v>
      </c>
    </row>
    <row r="8412" spans="1:7" x14ac:dyDescent="0.15">
      <c r="A8412" s="25" t="s">
        <v>86</v>
      </c>
      <c r="B8412" s="26" t="s">
        <v>87</v>
      </c>
      <c r="C8412" s="26" t="s">
        <v>88</v>
      </c>
      <c r="D8412" s="26" t="s">
        <v>74</v>
      </c>
      <c r="E8412" s="26" t="s">
        <v>13</v>
      </c>
      <c r="F8412" s="26">
        <v>1997</v>
      </c>
      <c r="G8412" s="27">
        <v>9</v>
      </c>
    </row>
    <row r="8413" spans="1:7" x14ac:dyDescent="0.15">
      <c r="A8413" s="25" t="s">
        <v>86</v>
      </c>
      <c r="B8413" s="26" t="s">
        <v>87</v>
      </c>
      <c r="C8413" s="26" t="s">
        <v>88</v>
      </c>
      <c r="D8413" s="26" t="s">
        <v>74</v>
      </c>
      <c r="E8413" s="26" t="s">
        <v>13</v>
      </c>
      <c r="F8413" s="26">
        <v>1996</v>
      </c>
      <c r="G8413" s="27">
        <v>9</v>
      </c>
    </row>
    <row r="8414" spans="1:7" x14ac:dyDescent="0.15">
      <c r="A8414" s="25" t="s">
        <v>86</v>
      </c>
      <c r="B8414" s="26" t="s">
        <v>87</v>
      </c>
      <c r="C8414" s="26" t="s">
        <v>88</v>
      </c>
      <c r="D8414" s="26" t="s">
        <v>74</v>
      </c>
      <c r="E8414" s="26" t="s">
        <v>13</v>
      </c>
      <c r="F8414" s="26">
        <v>1995</v>
      </c>
      <c r="G8414" s="27">
        <v>9</v>
      </c>
    </row>
    <row r="8415" spans="1:7" x14ac:dyDescent="0.15">
      <c r="A8415" s="25" t="s">
        <v>86</v>
      </c>
      <c r="B8415" s="26" t="s">
        <v>87</v>
      </c>
      <c r="C8415" s="26" t="s">
        <v>88</v>
      </c>
      <c r="D8415" s="26" t="s">
        <v>74</v>
      </c>
      <c r="E8415" s="26" t="s">
        <v>13</v>
      </c>
      <c r="F8415" s="26">
        <v>1994</v>
      </c>
      <c r="G8415" s="27">
        <v>9</v>
      </c>
    </row>
    <row r="8416" spans="1:7" x14ac:dyDescent="0.15">
      <c r="A8416" s="25" t="s">
        <v>86</v>
      </c>
      <c r="B8416" s="26" t="s">
        <v>87</v>
      </c>
      <c r="C8416" s="26" t="s">
        <v>88</v>
      </c>
      <c r="D8416" s="26" t="s">
        <v>74</v>
      </c>
      <c r="E8416" s="26" t="s">
        <v>13</v>
      </c>
      <c r="F8416" s="26">
        <v>1993</v>
      </c>
      <c r="G8416" s="27">
        <v>9</v>
      </c>
    </row>
    <row r="8417" spans="1:7" x14ac:dyDescent="0.15">
      <c r="A8417" s="25" t="s">
        <v>86</v>
      </c>
      <c r="B8417" s="26" t="s">
        <v>87</v>
      </c>
      <c r="C8417" s="26" t="s">
        <v>88</v>
      </c>
      <c r="D8417" s="26" t="s">
        <v>74</v>
      </c>
      <c r="E8417" s="26" t="s">
        <v>13</v>
      </c>
      <c r="F8417" s="26">
        <v>1992</v>
      </c>
      <c r="G8417" s="27">
        <v>8.8000000000000007</v>
      </c>
    </row>
    <row r="8418" spans="1:7" x14ac:dyDescent="0.15">
      <c r="A8418" s="25" t="s">
        <v>86</v>
      </c>
      <c r="B8418" s="26" t="s">
        <v>87</v>
      </c>
      <c r="C8418" s="26" t="s">
        <v>88</v>
      </c>
      <c r="D8418" s="26" t="s">
        <v>74</v>
      </c>
      <c r="E8418" s="26" t="s">
        <v>13</v>
      </c>
      <c r="F8418" s="26">
        <v>1991</v>
      </c>
      <c r="G8418" s="27">
        <v>8.7000000000000011</v>
      </c>
    </row>
    <row r="8419" spans="1:7" x14ac:dyDescent="0.15">
      <c r="A8419" s="25" t="s">
        <v>86</v>
      </c>
      <c r="B8419" s="26" t="s">
        <v>87</v>
      </c>
      <c r="C8419" s="26" t="s">
        <v>88</v>
      </c>
      <c r="D8419" s="26" t="s">
        <v>74</v>
      </c>
      <c r="E8419" s="26" t="s">
        <v>13</v>
      </c>
      <c r="F8419" s="26">
        <v>1990</v>
      </c>
      <c r="G8419" s="27">
        <v>8.8000000000000007</v>
      </c>
    </row>
    <row r="8420" spans="1:7" x14ac:dyDescent="0.15">
      <c r="A8420" s="25" t="s">
        <v>86</v>
      </c>
      <c r="B8420" s="26" t="s">
        <v>87</v>
      </c>
      <c r="C8420" s="26" t="s">
        <v>88</v>
      </c>
      <c r="D8420" s="26" t="s">
        <v>74</v>
      </c>
      <c r="E8420" s="26" t="s">
        <v>13</v>
      </c>
      <c r="F8420" s="26">
        <v>1989</v>
      </c>
      <c r="G8420" s="27">
        <v>8.7000000000000011</v>
      </c>
    </row>
    <row r="8421" spans="1:7" x14ac:dyDescent="0.15">
      <c r="A8421" s="25" t="s">
        <v>86</v>
      </c>
      <c r="B8421" s="26" t="s">
        <v>87</v>
      </c>
      <c r="C8421" s="26" t="s">
        <v>88</v>
      </c>
      <c r="D8421" s="26" t="s">
        <v>74</v>
      </c>
      <c r="E8421" s="26" t="s">
        <v>13</v>
      </c>
      <c r="F8421" s="26">
        <v>1988</v>
      </c>
      <c r="G8421" s="27">
        <v>8.6</v>
      </c>
    </row>
    <row r="8422" spans="1:7" x14ac:dyDescent="0.15">
      <c r="A8422" s="25" t="s">
        <v>86</v>
      </c>
      <c r="B8422" s="26" t="s">
        <v>87</v>
      </c>
      <c r="C8422" s="26" t="s">
        <v>88</v>
      </c>
      <c r="D8422" s="26" t="s">
        <v>74</v>
      </c>
      <c r="E8422" s="26" t="s">
        <v>13</v>
      </c>
      <c r="F8422" s="26">
        <v>1987</v>
      </c>
      <c r="G8422" s="27">
        <v>8.5</v>
      </c>
    </row>
    <row r="8423" spans="1:7" x14ac:dyDescent="0.15">
      <c r="A8423" s="25" t="s">
        <v>86</v>
      </c>
      <c r="B8423" s="26" t="s">
        <v>87</v>
      </c>
      <c r="C8423" s="26" t="s">
        <v>88</v>
      </c>
      <c r="D8423" s="26" t="s">
        <v>74</v>
      </c>
      <c r="E8423" s="26" t="s">
        <v>13</v>
      </c>
      <c r="F8423" s="26">
        <v>1986</v>
      </c>
      <c r="G8423" s="27">
        <v>8.3000000000000007</v>
      </c>
    </row>
    <row r="8424" spans="1:7" x14ac:dyDescent="0.15">
      <c r="A8424" s="25" t="s">
        <v>86</v>
      </c>
      <c r="B8424" s="26" t="s">
        <v>87</v>
      </c>
      <c r="C8424" s="26" t="s">
        <v>88</v>
      </c>
      <c r="D8424" s="26" t="s">
        <v>74</v>
      </c>
      <c r="E8424" s="26" t="s">
        <v>13</v>
      </c>
      <c r="F8424" s="26">
        <v>1985</v>
      </c>
      <c r="G8424" s="27">
        <v>8.1</v>
      </c>
    </row>
    <row r="8425" spans="1:7" x14ac:dyDescent="0.15">
      <c r="A8425" s="25" t="s">
        <v>86</v>
      </c>
      <c r="B8425" s="26" t="s">
        <v>87</v>
      </c>
      <c r="C8425" s="26" t="s">
        <v>88</v>
      </c>
      <c r="D8425" s="26" t="s">
        <v>74</v>
      </c>
      <c r="E8425" s="26" t="s">
        <v>13</v>
      </c>
      <c r="F8425" s="26">
        <v>1984</v>
      </c>
      <c r="G8425" s="27">
        <v>7.9</v>
      </c>
    </row>
    <row r="8426" spans="1:7" x14ac:dyDescent="0.15">
      <c r="A8426" s="25" t="s">
        <v>86</v>
      </c>
      <c r="B8426" s="26" t="s">
        <v>87</v>
      </c>
      <c r="C8426" s="26" t="s">
        <v>88</v>
      </c>
      <c r="D8426" s="26" t="s">
        <v>74</v>
      </c>
      <c r="E8426" s="26" t="s">
        <v>13</v>
      </c>
      <c r="F8426" s="26">
        <v>1983</v>
      </c>
      <c r="G8426" s="27">
        <v>7.6</v>
      </c>
    </row>
    <row r="8427" spans="1:7" x14ac:dyDescent="0.15">
      <c r="A8427" s="25" t="s">
        <v>86</v>
      </c>
      <c r="B8427" s="26" t="s">
        <v>87</v>
      </c>
      <c r="C8427" s="26" t="s">
        <v>88</v>
      </c>
      <c r="D8427" s="26" t="s">
        <v>74</v>
      </c>
      <c r="E8427" s="26" t="s">
        <v>13</v>
      </c>
      <c r="F8427" s="26">
        <v>1982</v>
      </c>
      <c r="G8427" s="27">
        <v>7.4</v>
      </c>
    </row>
    <row r="8428" spans="1:7" x14ac:dyDescent="0.15">
      <c r="A8428" s="25" t="s">
        <v>86</v>
      </c>
      <c r="B8428" s="26" t="s">
        <v>87</v>
      </c>
      <c r="C8428" s="26" t="s">
        <v>88</v>
      </c>
      <c r="D8428" s="26" t="s">
        <v>74</v>
      </c>
      <c r="E8428" s="26" t="s">
        <v>13</v>
      </c>
      <c r="F8428" s="26">
        <v>1981</v>
      </c>
      <c r="G8428" s="27">
        <v>7</v>
      </c>
    </row>
    <row r="8429" spans="1:7" x14ac:dyDescent="0.15">
      <c r="A8429" s="25" t="s">
        <v>86</v>
      </c>
      <c r="B8429" s="26" t="s">
        <v>87</v>
      </c>
      <c r="C8429" s="26" t="s">
        <v>88</v>
      </c>
      <c r="D8429" s="26" t="s">
        <v>74</v>
      </c>
      <c r="E8429" s="26" t="s">
        <v>13</v>
      </c>
      <c r="F8429" s="26">
        <v>1980</v>
      </c>
      <c r="G8429" s="27">
        <v>6.5</v>
      </c>
    </row>
    <row r="8430" spans="1:7" x14ac:dyDescent="0.15">
      <c r="A8430" s="25" t="s">
        <v>86</v>
      </c>
      <c r="B8430" s="26" t="s">
        <v>87</v>
      </c>
      <c r="C8430" s="26" t="s">
        <v>88</v>
      </c>
      <c r="D8430" s="26" t="s">
        <v>74</v>
      </c>
      <c r="E8430" s="26" t="s">
        <v>13</v>
      </c>
      <c r="F8430" s="26">
        <v>1979</v>
      </c>
      <c r="G8430" s="27">
        <v>6.2</v>
      </c>
    </row>
    <row r="8431" spans="1:7" x14ac:dyDescent="0.15">
      <c r="A8431" s="25" t="s">
        <v>86</v>
      </c>
      <c r="B8431" s="26" t="s">
        <v>87</v>
      </c>
      <c r="C8431" s="26" t="s">
        <v>88</v>
      </c>
      <c r="D8431" s="26" t="s">
        <v>74</v>
      </c>
      <c r="E8431" s="26" t="s">
        <v>13</v>
      </c>
      <c r="F8431" s="26">
        <v>1978</v>
      </c>
      <c r="G8431" s="27">
        <v>5.8000000000000016</v>
      </c>
    </row>
    <row r="8432" spans="1:7" x14ac:dyDescent="0.15">
      <c r="A8432" s="25" t="s">
        <v>86</v>
      </c>
      <c r="B8432" s="26" t="s">
        <v>87</v>
      </c>
      <c r="C8432" s="26" t="s">
        <v>88</v>
      </c>
      <c r="D8432" s="26" t="s">
        <v>74</v>
      </c>
      <c r="E8432" s="26" t="s">
        <v>13</v>
      </c>
      <c r="F8432" s="26">
        <v>1977</v>
      </c>
      <c r="G8432" s="27">
        <v>5.5</v>
      </c>
    </row>
    <row r="8433" spans="1:7" x14ac:dyDescent="0.15">
      <c r="A8433" s="25" t="s">
        <v>86</v>
      </c>
      <c r="B8433" s="26" t="s">
        <v>87</v>
      </c>
      <c r="C8433" s="26" t="s">
        <v>88</v>
      </c>
      <c r="D8433" s="26" t="s">
        <v>74</v>
      </c>
      <c r="E8433" s="26" t="s">
        <v>13</v>
      </c>
      <c r="F8433" s="26">
        <v>1976</v>
      </c>
      <c r="G8433" s="27">
        <v>5.1000000000000014</v>
      </c>
    </row>
    <row r="8434" spans="1:7" x14ac:dyDescent="0.15">
      <c r="A8434" s="25" t="s">
        <v>86</v>
      </c>
      <c r="B8434" s="26" t="s">
        <v>87</v>
      </c>
      <c r="C8434" s="26" t="s">
        <v>88</v>
      </c>
      <c r="D8434" s="26" t="s">
        <v>74</v>
      </c>
      <c r="E8434" s="26" t="s">
        <v>13</v>
      </c>
      <c r="F8434" s="26">
        <v>1975</v>
      </c>
      <c r="G8434" s="27">
        <v>4.7</v>
      </c>
    </row>
    <row r="8435" spans="1:7" x14ac:dyDescent="0.15">
      <c r="A8435" s="25" t="s">
        <v>86</v>
      </c>
      <c r="B8435" s="26" t="s">
        <v>87</v>
      </c>
      <c r="C8435" s="26" t="s">
        <v>88</v>
      </c>
      <c r="D8435" s="26" t="s">
        <v>74</v>
      </c>
      <c r="E8435" s="26" t="s">
        <v>13</v>
      </c>
      <c r="F8435" s="26">
        <v>1974</v>
      </c>
      <c r="G8435" s="27">
        <v>4.3</v>
      </c>
    </row>
    <row r="8436" spans="1:7" x14ac:dyDescent="0.15">
      <c r="A8436" s="25" t="s">
        <v>86</v>
      </c>
      <c r="B8436" s="26" t="s">
        <v>87</v>
      </c>
      <c r="C8436" s="26" t="s">
        <v>88</v>
      </c>
      <c r="D8436" s="26" t="s">
        <v>74</v>
      </c>
      <c r="E8436" s="26" t="s">
        <v>13</v>
      </c>
      <c r="F8436" s="26">
        <v>1973</v>
      </c>
      <c r="G8436" s="27">
        <v>4</v>
      </c>
    </row>
    <row r="8437" spans="1:7" x14ac:dyDescent="0.15">
      <c r="A8437" s="25" t="s">
        <v>86</v>
      </c>
      <c r="B8437" s="26" t="s">
        <v>87</v>
      </c>
      <c r="C8437" s="26" t="s">
        <v>88</v>
      </c>
      <c r="D8437" s="26" t="s">
        <v>74</v>
      </c>
      <c r="E8437" s="26" t="s">
        <v>13</v>
      </c>
      <c r="F8437" s="26">
        <v>1972</v>
      </c>
      <c r="G8437" s="27">
        <v>3.8</v>
      </c>
    </row>
    <row r="8438" spans="1:7" x14ac:dyDescent="0.15">
      <c r="A8438" s="25" t="s">
        <v>86</v>
      </c>
      <c r="B8438" s="26" t="s">
        <v>87</v>
      </c>
      <c r="C8438" s="26" t="s">
        <v>88</v>
      </c>
      <c r="D8438" s="26" t="s">
        <v>74</v>
      </c>
      <c r="E8438" s="26" t="s">
        <v>13</v>
      </c>
      <c r="F8438" s="26">
        <v>1971</v>
      </c>
      <c r="G8438" s="27"/>
    </row>
    <row r="8439" spans="1:7" x14ac:dyDescent="0.15">
      <c r="A8439" s="25" t="s">
        <v>86</v>
      </c>
      <c r="B8439" s="26" t="s">
        <v>87</v>
      </c>
      <c r="C8439" s="26" t="s">
        <v>88</v>
      </c>
      <c r="D8439" s="26" t="s">
        <v>74</v>
      </c>
      <c r="E8439" s="26" t="s">
        <v>13</v>
      </c>
      <c r="F8439" s="26">
        <v>1970</v>
      </c>
      <c r="G8439" s="27"/>
    </row>
    <row r="8440" spans="1:7" x14ac:dyDescent="0.15">
      <c r="A8440" s="25" t="s">
        <v>86</v>
      </c>
      <c r="B8440" s="26" t="s">
        <v>87</v>
      </c>
      <c r="C8440" s="26" t="s">
        <v>88</v>
      </c>
      <c r="D8440" s="26" t="s">
        <v>74</v>
      </c>
      <c r="E8440" s="26" t="s">
        <v>13</v>
      </c>
      <c r="F8440" s="26">
        <v>1969</v>
      </c>
      <c r="G8440" s="27"/>
    </row>
    <row r="8441" spans="1:7" x14ac:dyDescent="0.15">
      <c r="A8441" s="25" t="s">
        <v>86</v>
      </c>
      <c r="B8441" s="26" t="s">
        <v>87</v>
      </c>
      <c r="C8441" s="26" t="s">
        <v>88</v>
      </c>
      <c r="D8441" s="26" t="s">
        <v>74</v>
      </c>
      <c r="E8441" s="26" t="s">
        <v>13</v>
      </c>
      <c r="F8441" s="26">
        <v>1968</v>
      </c>
      <c r="G8441" s="27"/>
    </row>
    <row r="8442" spans="1:7" x14ac:dyDescent="0.15">
      <c r="A8442" s="25" t="s">
        <v>86</v>
      </c>
      <c r="B8442" s="26" t="s">
        <v>87</v>
      </c>
      <c r="C8442" s="26" t="s">
        <v>88</v>
      </c>
      <c r="D8442" s="26" t="s">
        <v>74</v>
      </c>
      <c r="E8442" s="26" t="s">
        <v>13</v>
      </c>
      <c r="F8442" s="26">
        <v>1967</v>
      </c>
      <c r="G8442" s="27"/>
    </row>
    <row r="8443" spans="1:7" x14ac:dyDescent="0.15">
      <c r="A8443" s="25" t="s">
        <v>86</v>
      </c>
      <c r="B8443" s="26" t="s">
        <v>87</v>
      </c>
      <c r="C8443" s="26" t="s">
        <v>88</v>
      </c>
      <c r="D8443" s="26" t="s">
        <v>74</v>
      </c>
      <c r="E8443" s="26" t="s">
        <v>13</v>
      </c>
      <c r="F8443" s="26">
        <v>1966</v>
      </c>
      <c r="G8443" s="27"/>
    </row>
    <row r="8444" spans="1:7" x14ac:dyDescent="0.15">
      <c r="A8444" s="25" t="s">
        <v>86</v>
      </c>
      <c r="B8444" s="26" t="s">
        <v>87</v>
      </c>
      <c r="C8444" s="26" t="s">
        <v>88</v>
      </c>
      <c r="D8444" s="26" t="s">
        <v>74</v>
      </c>
      <c r="E8444" s="26" t="s">
        <v>13</v>
      </c>
      <c r="F8444" s="26">
        <v>1965</v>
      </c>
      <c r="G8444" s="27"/>
    </row>
    <row r="8445" spans="1:7" x14ac:dyDescent="0.15">
      <c r="A8445" s="25" t="s">
        <v>86</v>
      </c>
      <c r="B8445" s="26" t="s">
        <v>87</v>
      </c>
      <c r="C8445" s="26" t="s">
        <v>88</v>
      </c>
      <c r="D8445" s="26" t="s">
        <v>74</v>
      </c>
      <c r="E8445" s="26" t="s">
        <v>13</v>
      </c>
      <c r="F8445" s="26">
        <v>1964</v>
      </c>
      <c r="G8445" s="27"/>
    </row>
    <row r="8446" spans="1:7" x14ac:dyDescent="0.15">
      <c r="A8446" s="25" t="s">
        <v>86</v>
      </c>
      <c r="B8446" s="26" t="s">
        <v>87</v>
      </c>
      <c r="C8446" s="26" t="s">
        <v>88</v>
      </c>
      <c r="D8446" s="26" t="s">
        <v>74</v>
      </c>
      <c r="E8446" s="26" t="s">
        <v>13</v>
      </c>
      <c r="F8446" s="26">
        <v>1963</v>
      </c>
      <c r="G8446" s="27"/>
    </row>
    <row r="8447" spans="1:7" x14ac:dyDescent="0.15">
      <c r="A8447" s="25" t="s">
        <v>86</v>
      </c>
      <c r="B8447" s="26" t="s">
        <v>87</v>
      </c>
      <c r="C8447" s="26" t="s">
        <v>88</v>
      </c>
      <c r="D8447" s="26" t="s">
        <v>74</v>
      </c>
      <c r="E8447" s="26" t="s">
        <v>13</v>
      </c>
      <c r="F8447" s="26">
        <v>1962</v>
      </c>
      <c r="G8447" s="27"/>
    </row>
    <row r="8448" spans="1:7" x14ac:dyDescent="0.15">
      <c r="A8448" s="25" t="s">
        <v>86</v>
      </c>
      <c r="B8448" s="26" t="s">
        <v>87</v>
      </c>
      <c r="C8448" s="26" t="s">
        <v>88</v>
      </c>
      <c r="D8448" s="26" t="s">
        <v>74</v>
      </c>
      <c r="E8448" s="26" t="s">
        <v>13</v>
      </c>
      <c r="F8448" s="26">
        <v>1961</v>
      </c>
      <c r="G8448" s="27"/>
    </row>
    <row r="8449" spans="1:7" x14ac:dyDescent="0.15">
      <c r="A8449" s="25" t="s">
        <v>86</v>
      </c>
      <c r="B8449" s="26" t="s">
        <v>87</v>
      </c>
      <c r="C8449" s="26" t="s">
        <v>88</v>
      </c>
      <c r="D8449" s="26" t="s">
        <v>74</v>
      </c>
      <c r="E8449" s="26" t="s">
        <v>13</v>
      </c>
      <c r="F8449" s="26">
        <v>1960</v>
      </c>
      <c r="G8449" s="27"/>
    </row>
    <row r="8450" spans="1:7" x14ac:dyDescent="0.15">
      <c r="A8450" s="25" t="s">
        <v>89</v>
      </c>
      <c r="B8450" s="26" t="s">
        <v>82</v>
      </c>
      <c r="C8450" s="26" t="s">
        <v>83</v>
      </c>
      <c r="D8450" s="26" t="s">
        <v>10</v>
      </c>
      <c r="E8450" s="26" t="s">
        <v>9</v>
      </c>
      <c r="F8450" s="26">
        <v>2023</v>
      </c>
      <c r="G8450" s="27"/>
    </row>
    <row r="8451" spans="1:7" x14ac:dyDescent="0.15">
      <c r="A8451" s="25" t="s">
        <v>89</v>
      </c>
      <c r="B8451" s="26" t="s">
        <v>82</v>
      </c>
      <c r="C8451" s="26" t="s">
        <v>83</v>
      </c>
      <c r="D8451" s="26" t="s">
        <v>10</v>
      </c>
      <c r="E8451" s="26" t="s">
        <v>9</v>
      </c>
      <c r="F8451" s="26">
        <v>2022</v>
      </c>
      <c r="G8451" s="27">
        <v>1935.1</v>
      </c>
    </row>
    <row r="8452" spans="1:7" x14ac:dyDescent="0.15">
      <c r="A8452" s="25" t="s">
        <v>89</v>
      </c>
      <c r="B8452" s="26" t="s">
        <v>82</v>
      </c>
      <c r="C8452" s="26" t="s">
        <v>83</v>
      </c>
      <c r="D8452" s="26" t="s">
        <v>10</v>
      </c>
      <c r="E8452" s="26" t="s">
        <v>9</v>
      </c>
      <c r="F8452" s="26">
        <v>2021</v>
      </c>
      <c r="G8452" s="27">
        <v>1933.5</v>
      </c>
    </row>
    <row r="8453" spans="1:7" x14ac:dyDescent="0.15">
      <c r="A8453" s="25" t="s">
        <v>89</v>
      </c>
      <c r="B8453" s="26" t="s">
        <v>82</v>
      </c>
      <c r="C8453" s="26" t="s">
        <v>83</v>
      </c>
      <c r="D8453" s="26" t="s">
        <v>10</v>
      </c>
      <c r="E8453" s="26" t="s">
        <v>9</v>
      </c>
      <c r="F8453" s="26">
        <v>2020</v>
      </c>
      <c r="G8453" s="27">
        <v>1938.8</v>
      </c>
    </row>
    <row r="8454" spans="1:7" x14ac:dyDescent="0.15">
      <c r="A8454" s="25" t="s">
        <v>89</v>
      </c>
      <c r="B8454" s="26" t="s">
        <v>82</v>
      </c>
      <c r="C8454" s="26" t="s">
        <v>83</v>
      </c>
      <c r="D8454" s="26" t="s">
        <v>10</v>
      </c>
      <c r="E8454" s="26" t="s">
        <v>9</v>
      </c>
      <c r="F8454" s="26">
        <v>2019</v>
      </c>
      <c r="G8454" s="27">
        <v>1940.8</v>
      </c>
    </row>
    <row r="8455" spans="1:7" x14ac:dyDescent="0.15">
      <c r="A8455" s="25" t="s">
        <v>89</v>
      </c>
      <c r="B8455" s="26" t="s">
        <v>82</v>
      </c>
      <c r="C8455" s="26" t="s">
        <v>83</v>
      </c>
      <c r="D8455" s="26" t="s">
        <v>10</v>
      </c>
      <c r="E8455" s="26" t="s">
        <v>9</v>
      </c>
      <c r="F8455" s="26">
        <v>2018</v>
      </c>
      <c r="G8455" s="27">
        <v>1936.8</v>
      </c>
    </row>
    <row r="8456" spans="1:7" x14ac:dyDescent="0.15">
      <c r="A8456" s="25" t="s">
        <v>89</v>
      </c>
      <c r="B8456" s="26" t="s">
        <v>82</v>
      </c>
      <c r="C8456" s="26" t="s">
        <v>83</v>
      </c>
      <c r="D8456" s="26" t="s">
        <v>10</v>
      </c>
      <c r="E8456" s="26" t="s">
        <v>9</v>
      </c>
      <c r="F8456" s="26">
        <v>2017</v>
      </c>
      <c r="G8456" s="27">
        <v>1930.9</v>
      </c>
    </row>
    <row r="8457" spans="1:7" x14ac:dyDescent="0.15">
      <c r="A8457" s="25" t="s">
        <v>89</v>
      </c>
      <c r="B8457" s="26" t="s">
        <v>82</v>
      </c>
      <c r="C8457" s="26" t="s">
        <v>83</v>
      </c>
      <c r="D8457" s="26" t="s">
        <v>10</v>
      </c>
      <c r="E8457" s="26" t="s">
        <v>9</v>
      </c>
      <c r="F8457" s="26">
        <v>2016</v>
      </c>
      <c r="G8457" s="27">
        <v>1924.6</v>
      </c>
    </row>
    <row r="8458" spans="1:7" x14ac:dyDescent="0.15">
      <c r="A8458" s="25" t="s">
        <v>89</v>
      </c>
      <c r="B8458" s="26" t="s">
        <v>82</v>
      </c>
      <c r="C8458" s="26" t="s">
        <v>83</v>
      </c>
      <c r="D8458" s="26" t="s">
        <v>10</v>
      </c>
      <c r="E8458" s="26" t="s">
        <v>9</v>
      </c>
      <c r="F8458" s="26">
        <v>2015</v>
      </c>
      <c r="G8458" s="27">
        <v>1916</v>
      </c>
    </row>
    <row r="8459" spans="1:7" x14ac:dyDescent="0.15">
      <c r="A8459" s="25" t="s">
        <v>89</v>
      </c>
      <c r="B8459" s="26" t="s">
        <v>82</v>
      </c>
      <c r="C8459" s="26" t="s">
        <v>83</v>
      </c>
      <c r="D8459" s="26" t="s">
        <v>10</v>
      </c>
      <c r="E8459" s="26" t="s">
        <v>9</v>
      </c>
      <c r="F8459" s="26">
        <v>2014</v>
      </c>
      <c r="G8459" s="27">
        <v>1905.5</v>
      </c>
    </row>
    <row r="8460" spans="1:7" x14ac:dyDescent="0.15">
      <c r="A8460" s="25" t="s">
        <v>89</v>
      </c>
      <c r="B8460" s="26" t="s">
        <v>82</v>
      </c>
      <c r="C8460" s="26" t="s">
        <v>83</v>
      </c>
      <c r="D8460" s="26" t="s">
        <v>10</v>
      </c>
      <c r="E8460" s="26" t="s">
        <v>9</v>
      </c>
      <c r="F8460" s="26">
        <v>2013</v>
      </c>
      <c r="G8460" s="27">
        <v>1896</v>
      </c>
    </row>
    <row r="8461" spans="1:7" x14ac:dyDescent="0.15">
      <c r="A8461" s="25" t="s">
        <v>89</v>
      </c>
      <c r="B8461" s="26" t="s">
        <v>82</v>
      </c>
      <c r="C8461" s="26" t="s">
        <v>83</v>
      </c>
      <c r="D8461" s="26" t="s">
        <v>10</v>
      </c>
      <c r="E8461" s="26" t="s">
        <v>9</v>
      </c>
      <c r="F8461" s="26">
        <v>2012</v>
      </c>
      <c r="G8461" s="27">
        <v>1886.2</v>
      </c>
    </row>
    <row r="8462" spans="1:7" x14ac:dyDescent="0.15">
      <c r="A8462" s="25" t="s">
        <v>89</v>
      </c>
      <c r="B8462" s="26" t="s">
        <v>82</v>
      </c>
      <c r="C8462" s="26" t="s">
        <v>83</v>
      </c>
      <c r="D8462" s="26" t="s">
        <v>10</v>
      </c>
      <c r="E8462" s="26" t="s">
        <v>9</v>
      </c>
      <c r="F8462" s="26">
        <v>2011</v>
      </c>
      <c r="G8462" s="27">
        <v>1874.1</v>
      </c>
    </row>
    <row r="8463" spans="1:7" x14ac:dyDescent="0.15">
      <c r="A8463" s="25" t="s">
        <v>89</v>
      </c>
      <c r="B8463" s="26" t="s">
        <v>82</v>
      </c>
      <c r="C8463" s="26" t="s">
        <v>83</v>
      </c>
      <c r="D8463" s="26" t="s">
        <v>10</v>
      </c>
      <c r="E8463" s="26" t="s">
        <v>9</v>
      </c>
      <c r="F8463" s="26">
        <v>2010</v>
      </c>
      <c r="G8463" s="27">
        <v>1849.8</v>
      </c>
    </row>
    <row r="8464" spans="1:7" x14ac:dyDescent="0.15">
      <c r="A8464" s="25" t="s">
        <v>89</v>
      </c>
      <c r="B8464" s="26" t="s">
        <v>82</v>
      </c>
      <c r="C8464" s="26" t="s">
        <v>83</v>
      </c>
      <c r="D8464" s="26" t="s">
        <v>10</v>
      </c>
      <c r="E8464" s="26" t="s">
        <v>9</v>
      </c>
      <c r="F8464" s="26">
        <v>2009</v>
      </c>
      <c r="G8464" s="27">
        <v>1823.6</v>
      </c>
    </row>
    <row r="8465" spans="1:7" x14ac:dyDescent="0.15">
      <c r="A8465" s="25" t="s">
        <v>89</v>
      </c>
      <c r="B8465" s="26" t="s">
        <v>82</v>
      </c>
      <c r="C8465" s="26" t="s">
        <v>83</v>
      </c>
      <c r="D8465" s="26" t="s">
        <v>10</v>
      </c>
      <c r="E8465" s="26" t="s">
        <v>9</v>
      </c>
      <c r="F8465" s="26">
        <v>2008</v>
      </c>
      <c r="G8465" s="27">
        <v>1807.7</v>
      </c>
    </row>
    <row r="8466" spans="1:7" x14ac:dyDescent="0.15">
      <c r="A8466" s="25" t="s">
        <v>89</v>
      </c>
      <c r="B8466" s="26" t="s">
        <v>82</v>
      </c>
      <c r="C8466" s="26" t="s">
        <v>83</v>
      </c>
      <c r="D8466" s="26" t="s">
        <v>10</v>
      </c>
      <c r="E8466" s="26" t="s">
        <v>9</v>
      </c>
      <c r="F8466" s="26">
        <v>2007</v>
      </c>
      <c r="G8466" s="27">
        <v>1799.1</v>
      </c>
    </row>
    <row r="8467" spans="1:7" x14ac:dyDescent="0.15">
      <c r="A8467" s="25" t="s">
        <v>89</v>
      </c>
      <c r="B8467" s="26" t="s">
        <v>82</v>
      </c>
      <c r="C8467" s="26" t="s">
        <v>83</v>
      </c>
      <c r="D8467" s="26" t="s">
        <v>10</v>
      </c>
      <c r="E8467" s="26" t="s">
        <v>9</v>
      </c>
      <c r="F8467" s="26">
        <v>2006</v>
      </c>
      <c r="G8467" s="27">
        <v>1796.9</v>
      </c>
    </row>
    <row r="8468" spans="1:7" x14ac:dyDescent="0.15">
      <c r="A8468" s="25" t="s">
        <v>89</v>
      </c>
      <c r="B8468" s="26" t="s">
        <v>82</v>
      </c>
      <c r="C8468" s="26" t="s">
        <v>83</v>
      </c>
      <c r="D8468" s="26" t="s">
        <v>10</v>
      </c>
      <c r="E8468" s="26" t="s">
        <v>9</v>
      </c>
      <c r="F8468" s="26">
        <v>2005</v>
      </c>
      <c r="G8468" s="27">
        <v>1795.5</v>
      </c>
    </row>
    <row r="8469" spans="1:7" x14ac:dyDescent="0.15">
      <c r="A8469" s="25" t="s">
        <v>89</v>
      </c>
      <c r="B8469" s="26" t="s">
        <v>82</v>
      </c>
      <c r="C8469" s="26" t="s">
        <v>83</v>
      </c>
      <c r="D8469" s="26" t="s">
        <v>10</v>
      </c>
      <c r="E8469" s="26" t="s">
        <v>9</v>
      </c>
      <c r="F8469" s="26">
        <v>2004</v>
      </c>
      <c r="G8469" s="27">
        <v>1796.1</v>
      </c>
    </row>
    <row r="8470" spans="1:7" x14ac:dyDescent="0.15">
      <c r="A8470" s="25" t="s">
        <v>89</v>
      </c>
      <c r="B8470" s="26" t="s">
        <v>82</v>
      </c>
      <c r="C8470" s="26" t="s">
        <v>83</v>
      </c>
      <c r="D8470" s="26" t="s">
        <v>10</v>
      </c>
      <c r="E8470" s="26" t="s">
        <v>9</v>
      </c>
      <c r="F8470" s="26">
        <v>2003</v>
      </c>
      <c r="G8470" s="27">
        <v>1800.1</v>
      </c>
    </row>
    <row r="8471" spans="1:7" x14ac:dyDescent="0.15">
      <c r="A8471" s="25" t="s">
        <v>89</v>
      </c>
      <c r="B8471" s="26" t="s">
        <v>82</v>
      </c>
      <c r="C8471" s="26" t="s">
        <v>83</v>
      </c>
      <c r="D8471" s="26" t="s">
        <v>10</v>
      </c>
      <c r="E8471" s="26" t="s">
        <v>9</v>
      </c>
      <c r="F8471" s="26">
        <v>2002</v>
      </c>
      <c r="G8471" s="27">
        <v>1804</v>
      </c>
    </row>
    <row r="8472" spans="1:7" x14ac:dyDescent="0.15">
      <c r="A8472" s="25" t="s">
        <v>89</v>
      </c>
      <c r="B8472" s="26" t="s">
        <v>82</v>
      </c>
      <c r="C8472" s="26" t="s">
        <v>83</v>
      </c>
      <c r="D8472" s="26" t="s">
        <v>10</v>
      </c>
      <c r="E8472" s="26" t="s">
        <v>9</v>
      </c>
      <c r="F8472" s="26">
        <v>2001</v>
      </c>
      <c r="G8472" s="27">
        <v>1805.2</v>
      </c>
    </row>
    <row r="8473" spans="1:7" x14ac:dyDescent="0.15">
      <c r="A8473" s="25" t="s">
        <v>89</v>
      </c>
      <c r="B8473" s="26" t="s">
        <v>82</v>
      </c>
      <c r="C8473" s="26" t="s">
        <v>83</v>
      </c>
      <c r="D8473" s="26" t="s">
        <v>10</v>
      </c>
      <c r="E8473" s="26" t="s">
        <v>9</v>
      </c>
      <c r="F8473" s="26">
        <v>2000</v>
      </c>
      <c r="G8473" s="27">
        <v>1804.9</v>
      </c>
    </row>
    <row r="8474" spans="1:7" x14ac:dyDescent="0.15">
      <c r="A8474" s="25" t="s">
        <v>89</v>
      </c>
      <c r="B8474" s="26" t="s">
        <v>82</v>
      </c>
      <c r="C8474" s="26" t="s">
        <v>83</v>
      </c>
      <c r="D8474" s="26" t="s">
        <v>10</v>
      </c>
      <c r="E8474" s="26" t="s">
        <v>9</v>
      </c>
      <c r="F8474" s="26">
        <v>1999</v>
      </c>
      <c r="G8474" s="27">
        <v>1805</v>
      </c>
    </row>
    <row r="8475" spans="1:7" x14ac:dyDescent="0.15">
      <c r="A8475" s="25" t="s">
        <v>89</v>
      </c>
      <c r="B8475" s="26" t="s">
        <v>82</v>
      </c>
      <c r="C8475" s="26" t="s">
        <v>83</v>
      </c>
      <c r="D8475" s="26" t="s">
        <v>10</v>
      </c>
      <c r="E8475" s="26" t="s">
        <v>9</v>
      </c>
      <c r="F8475" s="26">
        <v>1998</v>
      </c>
      <c r="G8475" s="27">
        <v>1806.3</v>
      </c>
    </row>
    <row r="8476" spans="1:7" x14ac:dyDescent="0.15">
      <c r="A8476" s="25" t="s">
        <v>89</v>
      </c>
      <c r="B8476" s="26" t="s">
        <v>82</v>
      </c>
      <c r="C8476" s="26" t="s">
        <v>83</v>
      </c>
      <c r="D8476" s="26" t="s">
        <v>10</v>
      </c>
      <c r="E8476" s="26" t="s">
        <v>9</v>
      </c>
      <c r="F8476" s="26">
        <v>1997</v>
      </c>
      <c r="G8476" s="27">
        <v>1809.3</v>
      </c>
    </row>
    <row r="8477" spans="1:7" x14ac:dyDescent="0.15">
      <c r="A8477" s="25" t="s">
        <v>89</v>
      </c>
      <c r="B8477" s="26" t="s">
        <v>82</v>
      </c>
      <c r="C8477" s="26" t="s">
        <v>83</v>
      </c>
      <c r="D8477" s="26" t="s">
        <v>10</v>
      </c>
      <c r="E8477" s="26" t="s">
        <v>9</v>
      </c>
      <c r="F8477" s="26">
        <v>1996</v>
      </c>
      <c r="G8477" s="27">
        <v>1814.1</v>
      </c>
    </row>
    <row r="8478" spans="1:7" x14ac:dyDescent="0.15">
      <c r="A8478" s="25" t="s">
        <v>89</v>
      </c>
      <c r="B8478" s="26" t="s">
        <v>82</v>
      </c>
      <c r="C8478" s="26" t="s">
        <v>83</v>
      </c>
      <c r="D8478" s="26" t="s">
        <v>10</v>
      </c>
      <c r="E8478" s="26" t="s">
        <v>9</v>
      </c>
      <c r="F8478" s="26">
        <v>1995</v>
      </c>
      <c r="G8478" s="27">
        <v>1821.9</v>
      </c>
    </row>
    <row r="8479" spans="1:7" x14ac:dyDescent="0.15">
      <c r="A8479" s="25" t="s">
        <v>89</v>
      </c>
      <c r="B8479" s="26" t="s">
        <v>82</v>
      </c>
      <c r="C8479" s="26" t="s">
        <v>83</v>
      </c>
      <c r="D8479" s="26" t="s">
        <v>10</v>
      </c>
      <c r="E8479" s="26" t="s">
        <v>9</v>
      </c>
      <c r="F8479" s="26">
        <v>1994</v>
      </c>
      <c r="G8479" s="27">
        <v>1828.8</v>
      </c>
    </row>
    <row r="8480" spans="1:7" x14ac:dyDescent="0.15">
      <c r="A8480" s="25" t="s">
        <v>89</v>
      </c>
      <c r="B8480" s="26" t="s">
        <v>82</v>
      </c>
      <c r="C8480" s="26" t="s">
        <v>83</v>
      </c>
      <c r="D8480" s="26" t="s">
        <v>10</v>
      </c>
      <c r="E8480" s="26" t="s">
        <v>9</v>
      </c>
      <c r="F8480" s="26">
        <v>1993</v>
      </c>
      <c r="G8480" s="27">
        <v>1830.1</v>
      </c>
    </row>
    <row r="8481" spans="1:7" x14ac:dyDescent="0.15">
      <c r="A8481" s="25" t="s">
        <v>89</v>
      </c>
      <c r="B8481" s="26" t="s">
        <v>82</v>
      </c>
      <c r="C8481" s="26" t="s">
        <v>83</v>
      </c>
      <c r="D8481" s="26" t="s">
        <v>10</v>
      </c>
      <c r="E8481" s="26" t="s">
        <v>9</v>
      </c>
      <c r="F8481" s="26">
        <v>1992</v>
      </c>
      <c r="G8481" s="27">
        <v>1825.3</v>
      </c>
    </row>
    <row r="8482" spans="1:7" x14ac:dyDescent="0.15">
      <c r="A8482" s="25" t="s">
        <v>89</v>
      </c>
      <c r="B8482" s="26" t="s">
        <v>82</v>
      </c>
      <c r="C8482" s="26" t="s">
        <v>83</v>
      </c>
      <c r="D8482" s="26" t="s">
        <v>10</v>
      </c>
      <c r="E8482" s="26" t="s">
        <v>9</v>
      </c>
      <c r="F8482" s="26">
        <v>1991</v>
      </c>
      <c r="G8482" s="27">
        <v>1816.3</v>
      </c>
    </row>
    <row r="8483" spans="1:7" x14ac:dyDescent="0.15">
      <c r="A8483" s="25" t="s">
        <v>89</v>
      </c>
      <c r="B8483" s="26" t="s">
        <v>82</v>
      </c>
      <c r="C8483" s="26" t="s">
        <v>83</v>
      </c>
      <c r="D8483" s="26" t="s">
        <v>10</v>
      </c>
      <c r="E8483" s="26" t="s">
        <v>9</v>
      </c>
      <c r="F8483" s="26">
        <v>1990</v>
      </c>
      <c r="G8483" s="27">
        <v>1806.2</v>
      </c>
    </row>
    <row r="8484" spans="1:7" x14ac:dyDescent="0.15">
      <c r="A8484" s="25" t="s">
        <v>89</v>
      </c>
      <c r="B8484" s="26" t="s">
        <v>82</v>
      </c>
      <c r="C8484" s="26" t="s">
        <v>83</v>
      </c>
      <c r="D8484" s="26" t="s">
        <v>10</v>
      </c>
      <c r="E8484" s="26" t="s">
        <v>9</v>
      </c>
      <c r="F8484" s="26">
        <v>1989</v>
      </c>
      <c r="G8484" s="27">
        <v>1800.9</v>
      </c>
    </row>
    <row r="8485" spans="1:7" x14ac:dyDescent="0.15">
      <c r="A8485" s="25" t="s">
        <v>89</v>
      </c>
      <c r="B8485" s="26" t="s">
        <v>82</v>
      </c>
      <c r="C8485" s="26" t="s">
        <v>83</v>
      </c>
      <c r="D8485" s="26" t="s">
        <v>10</v>
      </c>
      <c r="E8485" s="26" t="s">
        <v>9</v>
      </c>
      <c r="F8485" s="26">
        <v>1988</v>
      </c>
      <c r="G8485" s="27">
        <v>1801.5</v>
      </c>
    </row>
    <row r="8486" spans="1:7" x14ac:dyDescent="0.15">
      <c r="A8486" s="25" t="s">
        <v>89</v>
      </c>
      <c r="B8486" s="26" t="s">
        <v>82</v>
      </c>
      <c r="C8486" s="26" t="s">
        <v>83</v>
      </c>
      <c r="D8486" s="26" t="s">
        <v>10</v>
      </c>
      <c r="E8486" s="26" t="s">
        <v>9</v>
      </c>
      <c r="F8486" s="26">
        <v>1987</v>
      </c>
      <c r="G8486" s="27">
        <v>1806.7</v>
      </c>
    </row>
    <row r="8487" spans="1:7" x14ac:dyDescent="0.15">
      <c r="A8487" s="25" t="s">
        <v>89</v>
      </c>
      <c r="B8487" s="26" t="s">
        <v>82</v>
      </c>
      <c r="C8487" s="26" t="s">
        <v>83</v>
      </c>
      <c r="D8487" s="26" t="s">
        <v>10</v>
      </c>
      <c r="E8487" s="26" t="s">
        <v>9</v>
      </c>
      <c r="F8487" s="26">
        <v>1986</v>
      </c>
      <c r="G8487" s="27">
        <v>1822.7</v>
      </c>
    </row>
    <row r="8488" spans="1:7" x14ac:dyDescent="0.15">
      <c r="A8488" s="25" t="s">
        <v>89</v>
      </c>
      <c r="B8488" s="26" t="s">
        <v>82</v>
      </c>
      <c r="C8488" s="26" t="s">
        <v>83</v>
      </c>
      <c r="D8488" s="26" t="s">
        <v>10</v>
      </c>
      <c r="E8488" s="26" t="s">
        <v>9</v>
      </c>
      <c r="F8488" s="26">
        <v>1985</v>
      </c>
      <c r="G8488" s="27">
        <v>1848.7</v>
      </c>
    </row>
    <row r="8489" spans="1:7" x14ac:dyDescent="0.15">
      <c r="A8489" s="25" t="s">
        <v>89</v>
      </c>
      <c r="B8489" s="26" t="s">
        <v>82</v>
      </c>
      <c r="C8489" s="26" t="s">
        <v>83</v>
      </c>
      <c r="D8489" s="26" t="s">
        <v>10</v>
      </c>
      <c r="E8489" s="26" t="s">
        <v>9</v>
      </c>
      <c r="F8489" s="26">
        <v>1984</v>
      </c>
      <c r="G8489" s="27">
        <v>1880.1</v>
      </c>
    </row>
    <row r="8490" spans="1:7" x14ac:dyDescent="0.15">
      <c r="A8490" s="25" t="s">
        <v>89</v>
      </c>
      <c r="B8490" s="26" t="s">
        <v>82</v>
      </c>
      <c r="C8490" s="26" t="s">
        <v>83</v>
      </c>
      <c r="D8490" s="26" t="s">
        <v>10</v>
      </c>
      <c r="E8490" s="26" t="s">
        <v>9</v>
      </c>
      <c r="F8490" s="26">
        <v>1983</v>
      </c>
      <c r="G8490" s="27">
        <v>1907.3</v>
      </c>
    </row>
    <row r="8491" spans="1:7" x14ac:dyDescent="0.15">
      <c r="A8491" s="25" t="s">
        <v>89</v>
      </c>
      <c r="B8491" s="26" t="s">
        <v>82</v>
      </c>
      <c r="C8491" s="26" t="s">
        <v>83</v>
      </c>
      <c r="D8491" s="26" t="s">
        <v>10</v>
      </c>
      <c r="E8491" s="26" t="s">
        <v>9</v>
      </c>
      <c r="F8491" s="26">
        <v>1982</v>
      </c>
      <c r="G8491" s="27">
        <v>1932.1</v>
      </c>
    </row>
    <row r="8492" spans="1:7" x14ac:dyDescent="0.15">
      <c r="A8492" s="25" t="s">
        <v>89</v>
      </c>
      <c r="B8492" s="26" t="s">
        <v>82</v>
      </c>
      <c r="C8492" s="26" t="s">
        <v>83</v>
      </c>
      <c r="D8492" s="26" t="s">
        <v>10</v>
      </c>
      <c r="E8492" s="26" t="s">
        <v>9</v>
      </c>
      <c r="F8492" s="26">
        <v>1981</v>
      </c>
      <c r="G8492" s="27">
        <v>1956.4</v>
      </c>
    </row>
    <row r="8493" spans="1:7" x14ac:dyDescent="0.15">
      <c r="A8493" s="25" t="s">
        <v>89</v>
      </c>
      <c r="B8493" s="26" t="s">
        <v>82</v>
      </c>
      <c r="C8493" s="26" t="s">
        <v>83</v>
      </c>
      <c r="D8493" s="26" t="s">
        <v>10</v>
      </c>
      <c r="E8493" s="26" t="s">
        <v>9</v>
      </c>
      <c r="F8493" s="26">
        <v>1980</v>
      </c>
      <c r="G8493" s="27">
        <v>1982.3</v>
      </c>
    </row>
    <row r="8494" spans="1:7" x14ac:dyDescent="0.15">
      <c r="A8494" s="25" t="s">
        <v>89</v>
      </c>
      <c r="B8494" s="26" t="s">
        <v>82</v>
      </c>
      <c r="C8494" s="26" t="s">
        <v>83</v>
      </c>
      <c r="D8494" s="26" t="s">
        <v>10</v>
      </c>
      <c r="E8494" s="26" t="s">
        <v>9</v>
      </c>
      <c r="F8494" s="26">
        <v>1979</v>
      </c>
      <c r="G8494" s="27">
        <v>2019</v>
      </c>
    </row>
    <row r="8495" spans="1:7" x14ac:dyDescent="0.15">
      <c r="A8495" s="25" t="s">
        <v>89</v>
      </c>
      <c r="B8495" s="26" t="s">
        <v>82</v>
      </c>
      <c r="C8495" s="26" t="s">
        <v>83</v>
      </c>
      <c r="D8495" s="26" t="s">
        <v>10</v>
      </c>
      <c r="E8495" s="26" t="s">
        <v>9</v>
      </c>
      <c r="F8495" s="26">
        <v>1978</v>
      </c>
      <c r="G8495" s="27">
        <v>2060.5</v>
      </c>
    </row>
    <row r="8496" spans="1:7" x14ac:dyDescent="0.15">
      <c r="A8496" s="25" t="s">
        <v>89</v>
      </c>
      <c r="B8496" s="26" t="s">
        <v>82</v>
      </c>
      <c r="C8496" s="26" t="s">
        <v>83</v>
      </c>
      <c r="D8496" s="26" t="s">
        <v>10</v>
      </c>
      <c r="E8496" s="26" t="s">
        <v>9</v>
      </c>
      <c r="F8496" s="26">
        <v>1977</v>
      </c>
      <c r="G8496" s="27">
        <v>2100.9</v>
      </c>
    </row>
    <row r="8497" spans="1:7" x14ac:dyDescent="0.15">
      <c r="A8497" s="25" t="s">
        <v>89</v>
      </c>
      <c r="B8497" s="26" t="s">
        <v>82</v>
      </c>
      <c r="C8497" s="26" t="s">
        <v>83</v>
      </c>
      <c r="D8497" s="26" t="s">
        <v>10</v>
      </c>
      <c r="E8497" s="26" t="s">
        <v>9</v>
      </c>
      <c r="F8497" s="26">
        <v>1976</v>
      </c>
      <c r="G8497" s="27">
        <v>2140</v>
      </c>
    </row>
    <row r="8498" spans="1:7" x14ac:dyDescent="0.15">
      <c r="A8498" s="25" t="s">
        <v>89</v>
      </c>
      <c r="B8498" s="26" t="s">
        <v>82</v>
      </c>
      <c r="C8498" s="26" t="s">
        <v>83</v>
      </c>
      <c r="D8498" s="26" t="s">
        <v>10</v>
      </c>
      <c r="E8498" s="26" t="s">
        <v>9</v>
      </c>
      <c r="F8498" s="26">
        <v>1975</v>
      </c>
      <c r="G8498" s="27">
        <v>2177.1999999999998</v>
      </c>
    </row>
    <row r="8499" spans="1:7" x14ac:dyDescent="0.15">
      <c r="A8499" s="25" t="s">
        <v>89</v>
      </c>
      <c r="B8499" s="26" t="s">
        <v>82</v>
      </c>
      <c r="C8499" s="26" t="s">
        <v>83</v>
      </c>
      <c r="D8499" s="26" t="s">
        <v>10</v>
      </c>
      <c r="E8499" s="26" t="s">
        <v>9</v>
      </c>
      <c r="F8499" s="26">
        <v>1974</v>
      </c>
      <c r="G8499" s="27">
        <v>2210.8000000000002</v>
      </c>
    </row>
    <row r="8500" spans="1:7" x14ac:dyDescent="0.15">
      <c r="A8500" s="25" t="s">
        <v>89</v>
      </c>
      <c r="B8500" s="26" t="s">
        <v>82</v>
      </c>
      <c r="C8500" s="26" t="s">
        <v>83</v>
      </c>
      <c r="D8500" s="26" t="s">
        <v>10</v>
      </c>
      <c r="E8500" s="26" t="s">
        <v>9</v>
      </c>
      <c r="F8500" s="26">
        <v>1973</v>
      </c>
      <c r="G8500" s="27">
        <v>2237.5</v>
      </c>
    </row>
    <row r="8501" spans="1:7" x14ac:dyDescent="0.15">
      <c r="A8501" s="25" t="s">
        <v>89</v>
      </c>
      <c r="B8501" s="26" t="s">
        <v>82</v>
      </c>
      <c r="C8501" s="26" t="s">
        <v>83</v>
      </c>
      <c r="D8501" s="26" t="s">
        <v>10</v>
      </c>
      <c r="E8501" s="26" t="s">
        <v>9</v>
      </c>
      <c r="F8501" s="26">
        <v>1972</v>
      </c>
      <c r="G8501" s="27">
        <v>2257</v>
      </c>
    </row>
    <row r="8502" spans="1:7" x14ac:dyDescent="0.15">
      <c r="A8502" s="25" t="s">
        <v>89</v>
      </c>
      <c r="B8502" s="26" t="s">
        <v>82</v>
      </c>
      <c r="C8502" s="26" t="s">
        <v>83</v>
      </c>
      <c r="D8502" s="26" t="s">
        <v>10</v>
      </c>
      <c r="E8502" s="26" t="s">
        <v>9</v>
      </c>
      <c r="F8502" s="26">
        <v>1971</v>
      </c>
      <c r="G8502" s="27">
        <v>2269.6</v>
      </c>
    </row>
    <row r="8503" spans="1:7" x14ac:dyDescent="0.15">
      <c r="A8503" s="25" t="s">
        <v>89</v>
      </c>
      <c r="B8503" s="26" t="s">
        <v>82</v>
      </c>
      <c r="C8503" s="26" t="s">
        <v>83</v>
      </c>
      <c r="D8503" s="26" t="s">
        <v>10</v>
      </c>
      <c r="E8503" s="26" t="s">
        <v>9</v>
      </c>
      <c r="F8503" s="26">
        <v>1970</v>
      </c>
      <c r="G8503" s="27">
        <v>2277.8000000000002</v>
      </c>
    </row>
    <row r="8504" spans="1:7" x14ac:dyDescent="0.15">
      <c r="A8504" s="25" t="s">
        <v>89</v>
      </c>
      <c r="B8504" s="26" t="s">
        <v>82</v>
      </c>
      <c r="C8504" s="26" t="s">
        <v>83</v>
      </c>
      <c r="D8504" s="26" t="s">
        <v>10</v>
      </c>
      <c r="E8504" s="26" t="s">
        <v>9</v>
      </c>
      <c r="F8504" s="26">
        <v>1969</v>
      </c>
      <c r="G8504" s="27">
        <v>2285.6</v>
      </c>
    </row>
    <row r="8505" spans="1:7" x14ac:dyDescent="0.15">
      <c r="A8505" s="25" t="s">
        <v>89</v>
      </c>
      <c r="B8505" s="26" t="s">
        <v>82</v>
      </c>
      <c r="C8505" s="26" t="s">
        <v>83</v>
      </c>
      <c r="D8505" s="26" t="s">
        <v>10</v>
      </c>
      <c r="E8505" s="26" t="s">
        <v>9</v>
      </c>
      <c r="F8505" s="26">
        <v>1968</v>
      </c>
      <c r="G8505" s="27">
        <v>2289.4</v>
      </c>
    </row>
    <row r="8506" spans="1:7" x14ac:dyDescent="0.15">
      <c r="A8506" s="25" t="s">
        <v>89</v>
      </c>
      <c r="B8506" s="26" t="s">
        <v>82</v>
      </c>
      <c r="C8506" s="26" t="s">
        <v>83</v>
      </c>
      <c r="D8506" s="26" t="s">
        <v>10</v>
      </c>
      <c r="E8506" s="26" t="s">
        <v>9</v>
      </c>
      <c r="F8506" s="26">
        <v>1967</v>
      </c>
      <c r="G8506" s="27">
        <v>2287.5</v>
      </c>
    </row>
    <row r="8507" spans="1:7" x14ac:dyDescent="0.15">
      <c r="A8507" s="25" t="s">
        <v>89</v>
      </c>
      <c r="B8507" s="26" t="s">
        <v>82</v>
      </c>
      <c r="C8507" s="26" t="s">
        <v>83</v>
      </c>
      <c r="D8507" s="26" t="s">
        <v>10</v>
      </c>
      <c r="E8507" s="26" t="s">
        <v>9</v>
      </c>
      <c r="F8507" s="26">
        <v>1966</v>
      </c>
      <c r="G8507" s="27">
        <v>2277.3000000000002</v>
      </c>
    </row>
    <row r="8508" spans="1:7" x14ac:dyDescent="0.15">
      <c r="A8508" s="25" t="s">
        <v>89</v>
      </c>
      <c r="B8508" s="26" t="s">
        <v>82</v>
      </c>
      <c r="C8508" s="26" t="s">
        <v>83</v>
      </c>
      <c r="D8508" s="26" t="s">
        <v>10</v>
      </c>
      <c r="E8508" s="26" t="s">
        <v>9</v>
      </c>
      <c r="F8508" s="26">
        <v>1965</v>
      </c>
      <c r="G8508" s="27">
        <v>2259</v>
      </c>
    </row>
    <row r="8509" spans="1:7" x14ac:dyDescent="0.15">
      <c r="A8509" s="25" t="s">
        <v>89</v>
      </c>
      <c r="B8509" s="26" t="s">
        <v>82</v>
      </c>
      <c r="C8509" s="26" t="s">
        <v>83</v>
      </c>
      <c r="D8509" s="26" t="s">
        <v>10</v>
      </c>
      <c r="E8509" s="26" t="s">
        <v>9</v>
      </c>
      <c r="F8509" s="26">
        <v>1964</v>
      </c>
      <c r="G8509" s="27">
        <v>2234.5</v>
      </c>
    </row>
    <row r="8510" spans="1:7" x14ac:dyDescent="0.15">
      <c r="A8510" s="25" t="s">
        <v>89</v>
      </c>
      <c r="B8510" s="26" t="s">
        <v>82</v>
      </c>
      <c r="C8510" s="26" t="s">
        <v>83</v>
      </c>
      <c r="D8510" s="26" t="s">
        <v>10</v>
      </c>
      <c r="E8510" s="26" t="s">
        <v>9</v>
      </c>
      <c r="F8510" s="26">
        <v>1963</v>
      </c>
      <c r="G8510" s="27">
        <v>2211.5</v>
      </c>
    </row>
    <row r="8511" spans="1:7" x14ac:dyDescent="0.15">
      <c r="A8511" s="25" t="s">
        <v>89</v>
      </c>
      <c r="B8511" s="26" t="s">
        <v>82</v>
      </c>
      <c r="C8511" s="26" t="s">
        <v>83</v>
      </c>
      <c r="D8511" s="26" t="s">
        <v>10</v>
      </c>
      <c r="E8511" s="26" t="s">
        <v>9</v>
      </c>
      <c r="F8511" s="26">
        <v>1962</v>
      </c>
      <c r="G8511" s="27">
        <v>2196.3000000000002</v>
      </c>
    </row>
    <row r="8512" spans="1:7" x14ac:dyDescent="0.15">
      <c r="A8512" s="25" t="s">
        <v>89</v>
      </c>
      <c r="B8512" s="26" t="s">
        <v>82</v>
      </c>
      <c r="C8512" s="26" t="s">
        <v>83</v>
      </c>
      <c r="D8512" s="26" t="s">
        <v>10</v>
      </c>
      <c r="E8512" s="26" t="s">
        <v>9</v>
      </c>
      <c r="F8512" s="26">
        <v>1961</v>
      </c>
      <c r="G8512" s="27">
        <v>2181.6</v>
      </c>
    </row>
    <row r="8513" spans="1:7" x14ac:dyDescent="0.15">
      <c r="A8513" s="25" t="s">
        <v>89</v>
      </c>
      <c r="B8513" s="26" t="s">
        <v>82</v>
      </c>
      <c r="C8513" s="26" t="s">
        <v>83</v>
      </c>
      <c r="D8513" s="26" t="s">
        <v>10</v>
      </c>
      <c r="E8513" s="26" t="s">
        <v>9</v>
      </c>
      <c r="F8513" s="26">
        <v>1960</v>
      </c>
      <c r="G8513" s="27">
        <v>2154.1</v>
      </c>
    </row>
    <row r="8514" spans="1:7" x14ac:dyDescent="0.15">
      <c r="A8514" s="25" t="s">
        <v>89</v>
      </c>
      <c r="B8514" s="26" t="s">
        <v>82</v>
      </c>
      <c r="C8514" s="26" t="s">
        <v>83</v>
      </c>
      <c r="D8514" s="26" t="s">
        <v>12</v>
      </c>
      <c r="E8514" s="26" t="s">
        <v>11</v>
      </c>
      <c r="F8514" s="26">
        <v>2023</v>
      </c>
      <c r="G8514" s="27"/>
    </row>
    <row r="8515" spans="1:7" x14ac:dyDescent="0.15">
      <c r="A8515" s="25" t="s">
        <v>89</v>
      </c>
      <c r="B8515" s="26" t="s">
        <v>82</v>
      </c>
      <c r="C8515" s="26" t="s">
        <v>83</v>
      </c>
      <c r="D8515" s="26" t="s">
        <v>12</v>
      </c>
      <c r="E8515" s="26" t="s">
        <v>11</v>
      </c>
      <c r="F8515" s="26">
        <v>2022</v>
      </c>
      <c r="G8515" s="27">
        <v>946.6</v>
      </c>
    </row>
    <row r="8516" spans="1:7" x14ac:dyDescent="0.15">
      <c r="A8516" s="25" t="s">
        <v>89</v>
      </c>
      <c r="B8516" s="26" t="s">
        <v>82</v>
      </c>
      <c r="C8516" s="26" t="s">
        <v>83</v>
      </c>
      <c r="D8516" s="26" t="s">
        <v>12</v>
      </c>
      <c r="E8516" s="26" t="s">
        <v>11</v>
      </c>
      <c r="F8516" s="26">
        <v>2021</v>
      </c>
      <c r="G8516" s="27">
        <v>947.30000000000018</v>
      </c>
    </row>
    <row r="8517" spans="1:7" x14ac:dyDescent="0.15">
      <c r="A8517" s="25" t="s">
        <v>89</v>
      </c>
      <c r="B8517" s="26" t="s">
        <v>82</v>
      </c>
      <c r="C8517" s="26" t="s">
        <v>83</v>
      </c>
      <c r="D8517" s="26" t="s">
        <v>12</v>
      </c>
      <c r="E8517" s="26" t="s">
        <v>11</v>
      </c>
      <c r="F8517" s="26">
        <v>2020</v>
      </c>
      <c r="G8517" s="27">
        <v>951</v>
      </c>
    </row>
    <row r="8518" spans="1:7" x14ac:dyDescent="0.15">
      <c r="A8518" s="25" t="s">
        <v>89</v>
      </c>
      <c r="B8518" s="26" t="s">
        <v>82</v>
      </c>
      <c r="C8518" s="26" t="s">
        <v>83</v>
      </c>
      <c r="D8518" s="26" t="s">
        <v>12</v>
      </c>
      <c r="E8518" s="26" t="s">
        <v>11</v>
      </c>
      <c r="F8518" s="26">
        <v>2019</v>
      </c>
      <c r="G8518" s="27">
        <v>955.30000000000018</v>
      </c>
    </row>
    <row r="8519" spans="1:7" x14ac:dyDescent="0.15">
      <c r="A8519" s="25" t="s">
        <v>89</v>
      </c>
      <c r="B8519" s="26" t="s">
        <v>82</v>
      </c>
      <c r="C8519" s="26" t="s">
        <v>83</v>
      </c>
      <c r="D8519" s="26" t="s">
        <v>12</v>
      </c>
      <c r="E8519" s="26" t="s">
        <v>11</v>
      </c>
      <c r="F8519" s="26">
        <v>2018</v>
      </c>
      <c r="G8519" s="27">
        <v>959</v>
      </c>
    </row>
    <row r="8520" spans="1:7" x14ac:dyDescent="0.15">
      <c r="A8520" s="25" t="s">
        <v>89</v>
      </c>
      <c r="B8520" s="26" t="s">
        <v>82</v>
      </c>
      <c r="C8520" s="26" t="s">
        <v>83</v>
      </c>
      <c r="D8520" s="26" t="s">
        <v>12</v>
      </c>
      <c r="E8520" s="26" t="s">
        <v>11</v>
      </c>
      <c r="F8520" s="26">
        <v>2017</v>
      </c>
      <c r="G8520" s="27">
        <v>961.1</v>
      </c>
    </row>
    <row r="8521" spans="1:7" x14ac:dyDescent="0.15">
      <c r="A8521" s="25" t="s">
        <v>89</v>
      </c>
      <c r="B8521" s="26" t="s">
        <v>82</v>
      </c>
      <c r="C8521" s="26" t="s">
        <v>83</v>
      </c>
      <c r="D8521" s="26" t="s">
        <v>12</v>
      </c>
      <c r="E8521" s="26" t="s">
        <v>11</v>
      </c>
      <c r="F8521" s="26">
        <v>2016</v>
      </c>
      <c r="G8521" s="27">
        <v>960.9000000000002</v>
      </c>
    </row>
    <row r="8522" spans="1:7" x14ac:dyDescent="0.15">
      <c r="A8522" s="25" t="s">
        <v>89</v>
      </c>
      <c r="B8522" s="26" t="s">
        <v>82</v>
      </c>
      <c r="C8522" s="26" t="s">
        <v>83</v>
      </c>
      <c r="D8522" s="26" t="s">
        <v>12</v>
      </c>
      <c r="E8522" s="26" t="s">
        <v>11</v>
      </c>
      <c r="F8522" s="26">
        <v>2015</v>
      </c>
      <c r="G8522" s="27">
        <v>961.5</v>
      </c>
    </row>
    <row r="8523" spans="1:7" x14ac:dyDescent="0.15">
      <c r="A8523" s="25" t="s">
        <v>89</v>
      </c>
      <c r="B8523" s="26" t="s">
        <v>82</v>
      </c>
      <c r="C8523" s="26" t="s">
        <v>83</v>
      </c>
      <c r="D8523" s="26" t="s">
        <v>12</v>
      </c>
      <c r="E8523" s="26" t="s">
        <v>11</v>
      </c>
      <c r="F8523" s="26">
        <v>2014</v>
      </c>
      <c r="G8523" s="27">
        <v>965.7</v>
      </c>
    </row>
    <row r="8524" spans="1:7" x14ac:dyDescent="0.15">
      <c r="A8524" s="25" t="s">
        <v>89</v>
      </c>
      <c r="B8524" s="26" t="s">
        <v>82</v>
      </c>
      <c r="C8524" s="26" t="s">
        <v>83</v>
      </c>
      <c r="D8524" s="26" t="s">
        <v>12</v>
      </c>
      <c r="E8524" s="26" t="s">
        <v>11</v>
      </c>
      <c r="F8524" s="26">
        <v>2013</v>
      </c>
      <c r="G8524" s="27">
        <v>973.1</v>
      </c>
    </row>
    <row r="8525" spans="1:7" x14ac:dyDescent="0.15">
      <c r="A8525" s="25" t="s">
        <v>89</v>
      </c>
      <c r="B8525" s="26" t="s">
        <v>82</v>
      </c>
      <c r="C8525" s="26" t="s">
        <v>83</v>
      </c>
      <c r="D8525" s="26" t="s">
        <v>12</v>
      </c>
      <c r="E8525" s="26" t="s">
        <v>11</v>
      </c>
      <c r="F8525" s="26">
        <v>2012</v>
      </c>
      <c r="G8525" s="27">
        <v>982</v>
      </c>
    </row>
    <row r="8526" spans="1:7" x14ac:dyDescent="0.15">
      <c r="A8526" s="25" t="s">
        <v>89</v>
      </c>
      <c r="B8526" s="26" t="s">
        <v>82</v>
      </c>
      <c r="C8526" s="26" t="s">
        <v>83</v>
      </c>
      <c r="D8526" s="26" t="s">
        <v>12</v>
      </c>
      <c r="E8526" s="26" t="s">
        <v>11</v>
      </c>
      <c r="F8526" s="26">
        <v>2011</v>
      </c>
      <c r="G8526" s="27">
        <v>990.80000000000018</v>
      </c>
    </row>
    <row r="8527" spans="1:7" x14ac:dyDescent="0.15">
      <c r="A8527" s="25" t="s">
        <v>89</v>
      </c>
      <c r="B8527" s="26" t="s">
        <v>82</v>
      </c>
      <c r="C8527" s="26" t="s">
        <v>83</v>
      </c>
      <c r="D8527" s="26" t="s">
        <v>12</v>
      </c>
      <c r="E8527" s="26" t="s">
        <v>11</v>
      </c>
      <c r="F8527" s="26">
        <v>2010</v>
      </c>
      <c r="G8527" s="27">
        <v>998.2</v>
      </c>
    </row>
    <row r="8528" spans="1:7" x14ac:dyDescent="0.15">
      <c r="A8528" s="25" t="s">
        <v>89</v>
      </c>
      <c r="B8528" s="26" t="s">
        <v>82</v>
      </c>
      <c r="C8528" s="26" t="s">
        <v>83</v>
      </c>
      <c r="D8528" s="26" t="s">
        <v>12</v>
      </c>
      <c r="E8528" s="26" t="s">
        <v>11</v>
      </c>
      <c r="F8528" s="26">
        <v>2009</v>
      </c>
      <c r="G8528" s="27">
        <v>1004.7</v>
      </c>
    </row>
    <row r="8529" spans="1:7" x14ac:dyDescent="0.15">
      <c r="A8529" s="25" t="s">
        <v>89</v>
      </c>
      <c r="B8529" s="26" t="s">
        <v>82</v>
      </c>
      <c r="C8529" s="26" t="s">
        <v>83</v>
      </c>
      <c r="D8529" s="26" t="s">
        <v>12</v>
      </c>
      <c r="E8529" s="26" t="s">
        <v>11</v>
      </c>
      <c r="F8529" s="26">
        <v>2008</v>
      </c>
      <c r="G8529" s="27">
        <v>1009</v>
      </c>
    </row>
    <row r="8530" spans="1:7" x14ac:dyDescent="0.15">
      <c r="A8530" s="25" t="s">
        <v>89</v>
      </c>
      <c r="B8530" s="26" t="s">
        <v>82</v>
      </c>
      <c r="C8530" s="26" t="s">
        <v>83</v>
      </c>
      <c r="D8530" s="26" t="s">
        <v>12</v>
      </c>
      <c r="E8530" s="26" t="s">
        <v>11</v>
      </c>
      <c r="F8530" s="26">
        <v>2007</v>
      </c>
      <c r="G8530" s="27">
        <v>1012</v>
      </c>
    </row>
    <row r="8531" spans="1:7" x14ac:dyDescent="0.15">
      <c r="A8531" s="25" t="s">
        <v>89</v>
      </c>
      <c r="B8531" s="26" t="s">
        <v>82</v>
      </c>
      <c r="C8531" s="26" t="s">
        <v>83</v>
      </c>
      <c r="D8531" s="26" t="s">
        <v>12</v>
      </c>
      <c r="E8531" s="26" t="s">
        <v>11</v>
      </c>
      <c r="F8531" s="26">
        <v>2006</v>
      </c>
      <c r="G8531" s="27">
        <v>1015</v>
      </c>
    </row>
    <row r="8532" spans="1:7" x14ac:dyDescent="0.15">
      <c r="A8532" s="25" t="s">
        <v>89</v>
      </c>
      <c r="B8532" s="26" t="s">
        <v>82</v>
      </c>
      <c r="C8532" s="26" t="s">
        <v>83</v>
      </c>
      <c r="D8532" s="26" t="s">
        <v>12</v>
      </c>
      <c r="E8532" s="26" t="s">
        <v>11</v>
      </c>
      <c r="F8532" s="26">
        <v>2005</v>
      </c>
      <c r="G8532" s="27">
        <v>1017</v>
      </c>
    </row>
    <row r="8533" spans="1:7" x14ac:dyDescent="0.15">
      <c r="A8533" s="25" t="s">
        <v>89</v>
      </c>
      <c r="B8533" s="26" t="s">
        <v>82</v>
      </c>
      <c r="C8533" s="26" t="s">
        <v>83</v>
      </c>
      <c r="D8533" s="26" t="s">
        <v>12</v>
      </c>
      <c r="E8533" s="26" t="s">
        <v>11</v>
      </c>
      <c r="F8533" s="26">
        <v>2004</v>
      </c>
      <c r="G8533" s="27">
        <v>1017.9</v>
      </c>
    </row>
    <row r="8534" spans="1:7" x14ac:dyDescent="0.15">
      <c r="A8534" s="25" t="s">
        <v>89</v>
      </c>
      <c r="B8534" s="26" t="s">
        <v>82</v>
      </c>
      <c r="C8534" s="26" t="s">
        <v>83</v>
      </c>
      <c r="D8534" s="26" t="s">
        <v>12</v>
      </c>
      <c r="E8534" s="26" t="s">
        <v>11</v>
      </c>
      <c r="F8534" s="26">
        <v>2003</v>
      </c>
      <c r="G8534" s="27">
        <v>1015.3</v>
      </c>
    </row>
    <row r="8535" spans="1:7" x14ac:dyDescent="0.15">
      <c r="A8535" s="25" t="s">
        <v>89</v>
      </c>
      <c r="B8535" s="26" t="s">
        <v>82</v>
      </c>
      <c r="C8535" s="26" t="s">
        <v>83</v>
      </c>
      <c r="D8535" s="26" t="s">
        <v>12</v>
      </c>
      <c r="E8535" s="26" t="s">
        <v>11</v>
      </c>
      <c r="F8535" s="26">
        <v>2002</v>
      </c>
      <c r="G8535" s="27">
        <v>1009.1</v>
      </c>
    </row>
    <row r="8536" spans="1:7" x14ac:dyDescent="0.15">
      <c r="A8536" s="25" t="s">
        <v>89</v>
      </c>
      <c r="B8536" s="26" t="s">
        <v>82</v>
      </c>
      <c r="C8536" s="26" t="s">
        <v>83</v>
      </c>
      <c r="D8536" s="26" t="s">
        <v>12</v>
      </c>
      <c r="E8536" s="26" t="s">
        <v>11</v>
      </c>
      <c r="F8536" s="26">
        <v>2001</v>
      </c>
      <c r="G8536" s="27">
        <v>999.80000000000018</v>
      </c>
    </row>
    <row r="8537" spans="1:7" x14ac:dyDescent="0.15">
      <c r="A8537" s="25" t="s">
        <v>89</v>
      </c>
      <c r="B8537" s="26" t="s">
        <v>82</v>
      </c>
      <c r="C8537" s="26" t="s">
        <v>83</v>
      </c>
      <c r="D8537" s="26" t="s">
        <v>12</v>
      </c>
      <c r="E8537" s="26" t="s">
        <v>11</v>
      </c>
      <c r="F8537" s="26">
        <v>2000</v>
      </c>
      <c r="G8537" s="27">
        <v>987.80000000000018</v>
      </c>
    </row>
    <row r="8538" spans="1:7" x14ac:dyDescent="0.15">
      <c r="A8538" s="25" t="s">
        <v>89</v>
      </c>
      <c r="B8538" s="26" t="s">
        <v>82</v>
      </c>
      <c r="C8538" s="26" t="s">
        <v>83</v>
      </c>
      <c r="D8538" s="26" t="s">
        <v>12</v>
      </c>
      <c r="E8538" s="26" t="s">
        <v>11</v>
      </c>
      <c r="F8538" s="26">
        <v>1999</v>
      </c>
      <c r="G8538" s="27">
        <v>974.4000000000002</v>
      </c>
    </row>
    <row r="8539" spans="1:7" x14ac:dyDescent="0.15">
      <c r="A8539" s="25" t="s">
        <v>89</v>
      </c>
      <c r="B8539" s="26" t="s">
        <v>82</v>
      </c>
      <c r="C8539" s="26" t="s">
        <v>83</v>
      </c>
      <c r="D8539" s="26" t="s">
        <v>12</v>
      </c>
      <c r="E8539" s="26" t="s">
        <v>11</v>
      </c>
      <c r="F8539" s="26">
        <v>1998</v>
      </c>
      <c r="G8539" s="27">
        <v>959.9000000000002</v>
      </c>
    </row>
    <row r="8540" spans="1:7" x14ac:dyDescent="0.15">
      <c r="A8540" s="25" t="s">
        <v>89</v>
      </c>
      <c r="B8540" s="26" t="s">
        <v>82</v>
      </c>
      <c r="C8540" s="26" t="s">
        <v>83</v>
      </c>
      <c r="D8540" s="26" t="s">
        <v>12</v>
      </c>
      <c r="E8540" s="26" t="s">
        <v>11</v>
      </c>
      <c r="F8540" s="26">
        <v>1997</v>
      </c>
      <c r="G8540" s="27">
        <v>944.6</v>
      </c>
    </row>
    <row r="8541" spans="1:7" x14ac:dyDescent="0.15">
      <c r="A8541" s="25" t="s">
        <v>89</v>
      </c>
      <c r="B8541" s="26" t="s">
        <v>82</v>
      </c>
      <c r="C8541" s="26" t="s">
        <v>83</v>
      </c>
      <c r="D8541" s="26" t="s">
        <v>12</v>
      </c>
      <c r="E8541" s="26" t="s">
        <v>11</v>
      </c>
      <c r="F8541" s="26">
        <v>1996</v>
      </c>
      <c r="G8541" s="27">
        <v>928.30000000000018</v>
      </c>
    </row>
    <row r="8542" spans="1:7" x14ac:dyDescent="0.15">
      <c r="A8542" s="25" t="s">
        <v>89</v>
      </c>
      <c r="B8542" s="26" t="s">
        <v>82</v>
      </c>
      <c r="C8542" s="26" t="s">
        <v>83</v>
      </c>
      <c r="D8542" s="26" t="s">
        <v>12</v>
      </c>
      <c r="E8542" s="26" t="s">
        <v>11</v>
      </c>
      <c r="F8542" s="26">
        <v>1995</v>
      </c>
      <c r="G8542" s="27">
        <v>910.30000000000018</v>
      </c>
    </row>
    <row r="8543" spans="1:7" x14ac:dyDescent="0.15">
      <c r="A8543" s="25" t="s">
        <v>89</v>
      </c>
      <c r="B8543" s="26" t="s">
        <v>82</v>
      </c>
      <c r="C8543" s="26" t="s">
        <v>83</v>
      </c>
      <c r="D8543" s="26" t="s">
        <v>12</v>
      </c>
      <c r="E8543" s="26" t="s">
        <v>11</v>
      </c>
      <c r="F8543" s="26">
        <v>1994</v>
      </c>
      <c r="G8543" s="27">
        <v>895.1</v>
      </c>
    </row>
    <row r="8544" spans="1:7" x14ac:dyDescent="0.15">
      <c r="A8544" s="25" t="s">
        <v>89</v>
      </c>
      <c r="B8544" s="26" t="s">
        <v>82</v>
      </c>
      <c r="C8544" s="26" t="s">
        <v>83</v>
      </c>
      <c r="D8544" s="26" t="s">
        <v>12</v>
      </c>
      <c r="E8544" s="26" t="s">
        <v>11</v>
      </c>
      <c r="F8544" s="26">
        <v>1993</v>
      </c>
      <c r="G8544" s="27">
        <v>885.9000000000002</v>
      </c>
    </row>
    <row r="8545" spans="1:7" x14ac:dyDescent="0.15">
      <c r="A8545" s="25" t="s">
        <v>89</v>
      </c>
      <c r="B8545" s="26" t="s">
        <v>82</v>
      </c>
      <c r="C8545" s="26" t="s">
        <v>83</v>
      </c>
      <c r="D8545" s="26" t="s">
        <v>12</v>
      </c>
      <c r="E8545" s="26" t="s">
        <v>11</v>
      </c>
      <c r="F8545" s="26">
        <v>1992</v>
      </c>
      <c r="G8545" s="27">
        <v>878.80000000000018</v>
      </c>
    </row>
    <row r="8546" spans="1:7" x14ac:dyDescent="0.15">
      <c r="A8546" s="25" t="s">
        <v>89</v>
      </c>
      <c r="B8546" s="26" t="s">
        <v>82</v>
      </c>
      <c r="C8546" s="26" t="s">
        <v>83</v>
      </c>
      <c r="D8546" s="26" t="s">
        <v>12</v>
      </c>
      <c r="E8546" s="26" t="s">
        <v>11</v>
      </c>
      <c r="F8546" s="26">
        <v>1991</v>
      </c>
      <c r="G8546" s="27">
        <v>874.30000000000018</v>
      </c>
    </row>
    <row r="8547" spans="1:7" x14ac:dyDescent="0.15">
      <c r="A8547" s="25" t="s">
        <v>89</v>
      </c>
      <c r="B8547" s="26" t="s">
        <v>82</v>
      </c>
      <c r="C8547" s="26" t="s">
        <v>83</v>
      </c>
      <c r="D8547" s="26" t="s">
        <v>12</v>
      </c>
      <c r="E8547" s="26" t="s">
        <v>11</v>
      </c>
      <c r="F8547" s="26">
        <v>1990</v>
      </c>
      <c r="G8547" s="27">
        <v>877.1</v>
      </c>
    </row>
    <row r="8548" spans="1:7" x14ac:dyDescent="0.15">
      <c r="A8548" s="25" t="s">
        <v>89</v>
      </c>
      <c r="B8548" s="26" t="s">
        <v>82</v>
      </c>
      <c r="C8548" s="26" t="s">
        <v>83</v>
      </c>
      <c r="D8548" s="26" t="s">
        <v>12</v>
      </c>
      <c r="E8548" s="26" t="s">
        <v>11</v>
      </c>
      <c r="F8548" s="26">
        <v>1989</v>
      </c>
      <c r="G8548" s="27">
        <v>884.9000000000002</v>
      </c>
    </row>
    <row r="8549" spans="1:7" x14ac:dyDescent="0.15">
      <c r="A8549" s="25" t="s">
        <v>89</v>
      </c>
      <c r="B8549" s="26" t="s">
        <v>82</v>
      </c>
      <c r="C8549" s="26" t="s">
        <v>83</v>
      </c>
      <c r="D8549" s="26" t="s">
        <v>12</v>
      </c>
      <c r="E8549" s="26" t="s">
        <v>11</v>
      </c>
      <c r="F8549" s="26">
        <v>1988</v>
      </c>
      <c r="G8549" s="27">
        <v>895.30000000000018</v>
      </c>
    </row>
    <row r="8550" spans="1:7" x14ac:dyDescent="0.15">
      <c r="A8550" s="25" t="s">
        <v>89</v>
      </c>
      <c r="B8550" s="26" t="s">
        <v>82</v>
      </c>
      <c r="C8550" s="26" t="s">
        <v>83</v>
      </c>
      <c r="D8550" s="26" t="s">
        <v>12</v>
      </c>
      <c r="E8550" s="26" t="s">
        <v>11</v>
      </c>
      <c r="F8550" s="26">
        <v>1987</v>
      </c>
      <c r="G8550" s="27">
        <v>909.6</v>
      </c>
    </row>
    <row r="8551" spans="1:7" x14ac:dyDescent="0.15">
      <c r="A8551" s="25" t="s">
        <v>89</v>
      </c>
      <c r="B8551" s="26" t="s">
        <v>82</v>
      </c>
      <c r="C8551" s="26" t="s">
        <v>83</v>
      </c>
      <c r="D8551" s="26" t="s">
        <v>12</v>
      </c>
      <c r="E8551" s="26" t="s">
        <v>11</v>
      </c>
      <c r="F8551" s="26">
        <v>1986</v>
      </c>
      <c r="G8551" s="27">
        <v>926.5</v>
      </c>
    </row>
    <row r="8552" spans="1:7" x14ac:dyDescent="0.15">
      <c r="A8552" s="25" t="s">
        <v>89</v>
      </c>
      <c r="B8552" s="26" t="s">
        <v>82</v>
      </c>
      <c r="C8552" s="26" t="s">
        <v>83</v>
      </c>
      <c r="D8552" s="26" t="s">
        <v>12</v>
      </c>
      <c r="E8552" s="26" t="s">
        <v>11</v>
      </c>
      <c r="F8552" s="26">
        <v>1985</v>
      </c>
      <c r="G8552" s="27">
        <v>942.9000000000002</v>
      </c>
    </row>
    <row r="8553" spans="1:7" x14ac:dyDescent="0.15">
      <c r="A8553" s="25" t="s">
        <v>89</v>
      </c>
      <c r="B8553" s="26" t="s">
        <v>82</v>
      </c>
      <c r="C8553" s="26" t="s">
        <v>83</v>
      </c>
      <c r="D8553" s="26" t="s">
        <v>12</v>
      </c>
      <c r="E8553" s="26" t="s">
        <v>11</v>
      </c>
      <c r="F8553" s="26">
        <v>1984</v>
      </c>
      <c r="G8553" s="27">
        <v>960</v>
      </c>
    </row>
    <row r="8554" spans="1:7" x14ac:dyDescent="0.15">
      <c r="A8554" s="25" t="s">
        <v>89</v>
      </c>
      <c r="B8554" s="26" t="s">
        <v>82</v>
      </c>
      <c r="C8554" s="26" t="s">
        <v>83</v>
      </c>
      <c r="D8554" s="26" t="s">
        <v>12</v>
      </c>
      <c r="E8554" s="26" t="s">
        <v>11</v>
      </c>
      <c r="F8554" s="26">
        <v>1983</v>
      </c>
      <c r="G8554" s="27">
        <v>980.80000000000018</v>
      </c>
    </row>
    <row r="8555" spans="1:7" x14ac:dyDescent="0.15">
      <c r="A8555" s="25" t="s">
        <v>89</v>
      </c>
      <c r="B8555" s="26" t="s">
        <v>82</v>
      </c>
      <c r="C8555" s="26" t="s">
        <v>83</v>
      </c>
      <c r="D8555" s="26" t="s">
        <v>12</v>
      </c>
      <c r="E8555" s="26" t="s">
        <v>11</v>
      </c>
      <c r="F8555" s="26">
        <v>1982</v>
      </c>
      <c r="G8555" s="27">
        <v>1006.3</v>
      </c>
    </row>
    <row r="8556" spans="1:7" x14ac:dyDescent="0.15">
      <c r="A8556" s="25" t="s">
        <v>89</v>
      </c>
      <c r="B8556" s="26" t="s">
        <v>82</v>
      </c>
      <c r="C8556" s="26" t="s">
        <v>83</v>
      </c>
      <c r="D8556" s="26" t="s">
        <v>12</v>
      </c>
      <c r="E8556" s="26" t="s">
        <v>11</v>
      </c>
      <c r="F8556" s="26">
        <v>1981</v>
      </c>
      <c r="G8556" s="27">
        <v>1037.5999999999999</v>
      </c>
    </row>
    <row r="8557" spans="1:7" x14ac:dyDescent="0.15">
      <c r="A8557" s="25" t="s">
        <v>89</v>
      </c>
      <c r="B8557" s="26" t="s">
        <v>82</v>
      </c>
      <c r="C8557" s="26" t="s">
        <v>83</v>
      </c>
      <c r="D8557" s="26" t="s">
        <v>12</v>
      </c>
      <c r="E8557" s="26" t="s">
        <v>11</v>
      </c>
      <c r="F8557" s="26">
        <v>1980</v>
      </c>
      <c r="G8557" s="27">
        <v>1068.2</v>
      </c>
    </row>
    <row r="8558" spans="1:7" x14ac:dyDescent="0.15">
      <c r="A8558" s="25" t="s">
        <v>89</v>
      </c>
      <c r="B8558" s="26" t="s">
        <v>82</v>
      </c>
      <c r="C8558" s="26" t="s">
        <v>83</v>
      </c>
      <c r="D8558" s="26" t="s">
        <v>12</v>
      </c>
      <c r="E8558" s="26" t="s">
        <v>11</v>
      </c>
      <c r="F8558" s="26">
        <v>1979</v>
      </c>
      <c r="G8558" s="27">
        <v>1091.9000000000001</v>
      </c>
    </row>
    <row r="8559" spans="1:7" x14ac:dyDescent="0.15">
      <c r="A8559" s="25" t="s">
        <v>89</v>
      </c>
      <c r="B8559" s="26" t="s">
        <v>82</v>
      </c>
      <c r="C8559" s="26" t="s">
        <v>83</v>
      </c>
      <c r="D8559" s="26" t="s">
        <v>12</v>
      </c>
      <c r="E8559" s="26" t="s">
        <v>11</v>
      </c>
      <c r="F8559" s="26">
        <v>1978</v>
      </c>
      <c r="G8559" s="27">
        <v>1111.2</v>
      </c>
    </row>
    <row r="8560" spans="1:7" x14ac:dyDescent="0.15">
      <c r="A8560" s="25" t="s">
        <v>89</v>
      </c>
      <c r="B8560" s="26" t="s">
        <v>82</v>
      </c>
      <c r="C8560" s="26" t="s">
        <v>83</v>
      </c>
      <c r="D8560" s="26" t="s">
        <v>12</v>
      </c>
      <c r="E8560" s="26" t="s">
        <v>11</v>
      </c>
      <c r="F8560" s="26">
        <v>1977</v>
      </c>
      <c r="G8560" s="27">
        <v>1126.2</v>
      </c>
    </row>
    <row r="8561" spans="1:7" x14ac:dyDescent="0.15">
      <c r="A8561" s="25" t="s">
        <v>89</v>
      </c>
      <c r="B8561" s="26" t="s">
        <v>82</v>
      </c>
      <c r="C8561" s="26" t="s">
        <v>83</v>
      </c>
      <c r="D8561" s="26" t="s">
        <v>12</v>
      </c>
      <c r="E8561" s="26" t="s">
        <v>11</v>
      </c>
      <c r="F8561" s="26">
        <v>1976</v>
      </c>
      <c r="G8561" s="27">
        <v>1136.8</v>
      </c>
    </row>
    <row r="8562" spans="1:7" x14ac:dyDescent="0.15">
      <c r="A8562" s="25" t="s">
        <v>89</v>
      </c>
      <c r="B8562" s="26" t="s">
        <v>82</v>
      </c>
      <c r="C8562" s="26" t="s">
        <v>83</v>
      </c>
      <c r="D8562" s="26" t="s">
        <v>12</v>
      </c>
      <c r="E8562" s="26" t="s">
        <v>11</v>
      </c>
      <c r="F8562" s="26">
        <v>1975</v>
      </c>
      <c r="G8562" s="27">
        <v>1143.4000000000001</v>
      </c>
    </row>
    <row r="8563" spans="1:7" x14ac:dyDescent="0.15">
      <c r="A8563" s="25" t="s">
        <v>89</v>
      </c>
      <c r="B8563" s="26" t="s">
        <v>82</v>
      </c>
      <c r="C8563" s="26" t="s">
        <v>83</v>
      </c>
      <c r="D8563" s="26" t="s">
        <v>12</v>
      </c>
      <c r="E8563" s="26" t="s">
        <v>11</v>
      </c>
      <c r="F8563" s="26">
        <v>1974</v>
      </c>
      <c r="G8563" s="27">
        <v>1147.0999999999999</v>
      </c>
    </row>
    <row r="8564" spans="1:7" x14ac:dyDescent="0.15">
      <c r="A8564" s="25" t="s">
        <v>89</v>
      </c>
      <c r="B8564" s="26" t="s">
        <v>82</v>
      </c>
      <c r="C8564" s="26" t="s">
        <v>83</v>
      </c>
      <c r="D8564" s="26" t="s">
        <v>12</v>
      </c>
      <c r="E8564" s="26" t="s">
        <v>11</v>
      </c>
      <c r="F8564" s="26">
        <v>1973</v>
      </c>
      <c r="G8564" s="27">
        <v>1149</v>
      </c>
    </row>
    <row r="8565" spans="1:7" x14ac:dyDescent="0.15">
      <c r="A8565" s="25" t="s">
        <v>89</v>
      </c>
      <c r="B8565" s="26" t="s">
        <v>82</v>
      </c>
      <c r="C8565" s="26" t="s">
        <v>83</v>
      </c>
      <c r="D8565" s="26" t="s">
        <v>12</v>
      </c>
      <c r="E8565" s="26" t="s">
        <v>11</v>
      </c>
      <c r="F8565" s="26">
        <v>1972</v>
      </c>
      <c r="G8565" s="27">
        <v>1148.5999999999999</v>
      </c>
    </row>
    <row r="8566" spans="1:7" x14ac:dyDescent="0.15">
      <c r="A8566" s="25" t="s">
        <v>89</v>
      </c>
      <c r="B8566" s="26" t="s">
        <v>82</v>
      </c>
      <c r="C8566" s="26" t="s">
        <v>83</v>
      </c>
      <c r="D8566" s="26" t="s">
        <v>12</v>
      </c>
      <c r="E8566" s="26" t="s">
        <v>11</v>
      </c>
      <c r="F8566" s="26">
        <v>1971</v>
      </c>
      <c r="G8566" s="27">
        <v>1147.0999999999999</v>
      </c>
    </row>
    <row r="8567" spans="1:7" x14ac:dyDescent="0.15">
      <c r="A8567" s="25" t="s">
        <v>89</v>
      </c>
      <c r="B8567" s="26" t="s">
        <v>82</v>
      </c>
      <c r="C8567" s="26" t="s">
        <v>83</v>
      </c>
      <c r="D8567" s="26" t="s">
        <v>12</v>
      </c>
      <c r="E8567" s="26" t="s">
        <v>11</v>
      </c>
      <c r="F8567" s="26">
        <v>1970</v>
      </c>
      <c r="G8567" s="27">
        <v>1148</v>
      </c>
    </row>
    <row r="8568" spans="1:7" x14ac:dyDescent="0.15">
      <c r="A8568" s="25" t="s">
        <v>89</v>
      </c>
      <c r="B8568" s="26" t="s">
        <v>82</v>
      </c>
      <c r="C8568" s="26" t="s">
        <v>83</v>
      </c>
      <c r="D8568" s="26" t="s">
        <v>12</v>
      </c>
      <c r="E8568" s="26" t="s">
        <v>11</v>
      </c>
      <c r="F8568" s="26">
        <v>1969</v>
      </c>
      <c r="G8568" s="27">
        <v>1151</v>
      </c>
    </row>
    <row r="8569" spans="1:7" x14ac:dyDescent="0.15">
      <c r="A8569" s="25" t="s">
        <v>89</v>
      </c>
      <c r="B8569" s="26" t="s">
        <v>82</v>
      </c>
      <c r="C8569" s="26" t="s">
        <v>83</v>
      </c>
      <c r="D8569" s="26" t="s">
        <v>12</v>
      </c>
      <c r="E8569" s="26" t="s">
        <v>11</v>
      </c>
      <c r="F8569" s="26">
        <v>1968</v>
      </c>
      <c r="G8569" s="27">
        <v>1153.7</v>
      </c>
    </row>
    <row r="8570" spans="1:7" x14ac:dyDescent="0.15">
      <c r="A8570" s="25" t="s">
        <v>89</v>
      </c>
      <c r="B8570" s="26" t="s">
        <v>82</v>
      </c>
      <c r="C8570" s="26" t="s">
        <v>83</v>
      </c>
      <c r="D8570" s="26" t="s">
        <v>12</v>
      </c>
      <c r="E8570" s="26" t="s">
        <v>11</v>
      </c>
      <c r="F8570" s="26">
        <v>1967</v>
      </c>
      <c r="G8570" s="27">
        <v>1152.4000000000001</v>
      </c>
    </row>
    <row r="8571" spans="1:7" x14ac:dyDescent="0.15">
      <c r="A8571" s="25" t="s">
        <v>89</v>
      </c>
      <c r="B8571" s="26" t="s">
        <v>82</v>
      </c>
      <c r="C8571" s="26" t="s">
        <v>83</v>
      </c>
      <c r="D8571" s="26" t="s">
        <v>12</v>
      </c>
      <c r="E8571" s="26" t="s">
        <v>11</v>
      </c>
      <c r="F8571" s="26">
        <v>1966</v>
      </c>
      <c r="G8571" s="27">
        <v>1142.8</v>
      </c>
    </row>
    <row r="8572" spans="1:7" x14ac:dyDescent="0.15">
      <c r="A8572" s="25" t="s">
        <v>89</v>
      </c>
      <c r="B8572" s="26" t="s">
        <v>82</v>
      </c>
      <c r="C8572" s="26" t="s">
        <v>83</v>
      </c>
      <c r="D8572" s="26" t="s">
        <v>12</v>
      </c>
      <c r="E8572" s="26" t="s">
        <v>11</v>
      </c>
      <c r="F8572" s="26">
        <v>1965</v>
      </c>
      <c r="G8572" s="27">
        <v>1132</v>
      </c>
    </row>
    <row r="8573" spans="1:7" x14ac:dyDescent="0.15">
      <c r="A8573" s="25" t="s">
        <v>89</v>
      </c>
      <c r="B8573" s="26" t="s">
        <v>82</v>
      </c>
      <c r="C8573" s="26" t="s">
        <v>83</v>
      </c>
      <c r="D8573" s="26" t="s">
        <v>12</v>
      </c>
      <c r="E8573" s="26" t="s">
        <v>11</v>
      </c>
      <c r="F8573" s="26">
        <v>1964</v>
      </c>
      <c r="G8573" s="27">
        <v>1125</v>
      </c>
    </row>
    <row r="8574" spans="1:7" x14ac:dyDescent="0.15">
      <c r="A8574" s="25" t="s">
        <v>89</v>
      </c>
      <c r="B8574" s="26" t="s">
        <v>82</v>
      </c>
      <c r="C8574" s="26" t="s">
        <v>83</v>
      </c>
      <c r="D8574" s="26" t="s">
        <v>12</v>
      </c>
      <c r="E8574" s="26" t="s">
        <v>11</v>
      </c>
      <c r="F8574" s="26">
        <v>1963</v>
      </c>
      <c r="G8574" s="27">
        <v>1122.0999999999999</v>
      </c>
    </row>
    <row r="8575" spans="1:7" x14ac:dyDescent="0.15">
      <c r="A8575" s="25" t="s">
        <v>89</v>
      </c>
      <c r="B8575" s="26" t="s">
        <v>82</v>
      </c>
      <c r="C8575" s="26" t="s">
        <v>83</v>
      </c>
      <c r="D8575" s="26" t="s">
        <v>12</v>
      </c>
      <c r="E8575" s="26" t="s">
        <v>11</v>
      </c>
      <c r="F8575" s="26">
        <v>1962</v>
      </c>
      <c r="G8575" s="27">
        <v>1126.9000000000001</v>
      </c>
    </row>
    <row r="8576" spans="1:7" x14ac:dyDescent="0.15">
      <c r="A8576" s="25" t="s">
        <v>89</v>
      </c>
      <c r="B8576" s="26" t="s">
        <v>82</v>
      </c>
      <c r="C8576" s="26" t="s">
        <v>83</v>
      </c>
      <c r="D8576" s="26" t="s">
        <v>12</v>
      </c>
      <c r="E8576" s="26" t="s">
        <v>11</v>
      </c>
      <c r="F8576" s="26">
        <v>1961</v>
      </c>
      <c r="G8576" s="27">
        <v>1138.8</v>
      </c>
    </row>
    <row r="8577" spans="1:7" x14ac:dyDescent="0.15">
      <c r="A8577" s="25" t="s">
        <v>89</v>
      </c>
      <c r="B8577" s="26" t="s">
        <v>82</v>
      </c>
      <c r="C8577" s="26" t="s">
        <v>83</v>
      </c>
      <c r="D8577" s="26" t="s">
        <v>12</v>
      </c>
      <c r="E8577" s="26" t="s">
        <v>11</v>
      </c>
      <c r="F8577" s="26">
        <v>1960</v>
      </c>
      <c r="G8577" s="27">
        <v>1154.4000000000001</v>
      </c>
    </row>
    <row r="8578" spans="1:7" x14ac:dyDescent="0.15">
      <c r="A8578" s="25" t="s">
        <v>89</v>
      </c>
      <c r="B8578" s="26" t="s">
        <v>82</v>
      </c>
      <c r="C8578" s="26" t="s">
        <v>83</v>
      </c>
      <c r="D8578" s="26" t="s">
        <v>20</v>
      </c>
      <c r="E8578" s="26" t="s">
        <v>19</v>
      </c>
      <c r="F8578" s="26">
        <v>2023</v>
      </c>
      <c r="G8578" s="27"/>
    </row>
    <row r="8579" spans="1:7" x14ac:dyDescent="0.15">
      <c r="A8579" s="25" t="s">
        <v>89</v>
      </c>
      <c r="B8579" s="26" t="s">
        <v>82</v>
      </c>
      <c r="C8579" s="26" t="s">
        <v>83</v>
      </c>
      <c r="D8579" s="26" t="s">
        <v>20</v>
      </c>
      <c r="E8579" s="26" t="s">
        <v>19</v>
      </c>
      <c r="F8579" s="26">
        <v>2022</v>
      </c>
      <c r="G8579" s="27">
        <v>11768</v>
      </c>
    </row>
    <row r="8580" spans="1:7" x14ac:dyDescent="0.15">
      <c r="A8580" s="25" t="s">
        <v>89</v>
      </c>
      <c r="B8580" s="26" t="s">
        <v>82</v>
      </c>
      <c r="C8580" s="26" t="s">
        <v>83</v>
      </c>
      <c r="D8580" s="26" t="s">
        <v>20</v>
      </c>
      <c r="E8580" s="26" t="s">
        <v>19</v>
      </c>
      <c r="F8580" s="26">
        <v>2021</v>
      </c>
      <c r="G8580" s="27">
        <v>11542.4</v>
      </c>
    </row>
    <row r="8581" spans="1:7" x14ac:dyDescent="0.15">
      <c r="A8581" s="25" t="s">
        <v>89</v>
      </c>
      <c r="B8581" s="26" t="s">
        <v>82</v>
      </c>
      <c r="C8581" s="26" t="s">
        <v>83</v>
      </c>
      <c r="D8581" s="26" t="s">
        <v>20</v>
      </c>
      <c r="E8581" s="26" t="s">
        <v>19</v>
      </c>
      <c r="F8581" s="26">
        <v>2020</v>
      </c>
      <c r="G8581" s="27">
        <v>11434.5</v>
      </c>
    </row>
    <row r="8582" spans="1:7" x14ac:dyDescent="0.15">
      <c r="A8582" s="25" t="s">
        <v>89</v>
      </c>
      <c r="B8582" s="26" t="s">
        <v>82</v>
      </c>
      <c r="C8582" s="26" t="s">
        <v>83</v>
      </c>
      <c r="D8582" s="26" t="s">
        <v>20</v>
      </c>
      <c r="E8582" s="26" t="s">
        <v>19</v>
      </c>
      <c r="F8582" s="26">
        <v>2019</v>
      </c>
      <c r="G8582" s="27">
        <v>11341</v>
      </c>
    </row>
    <row r="8583" spans="1:7" x14ac:dyDescent="0.15">
      <c r="A8583" s="25" t="s">
        <v>89</v>
      </c>
      <c r="B8583" s="26" t="s">
        <v>82</v>
      </c>
      <c r="C8583" s="26" t="s">
        <v>83</v>
      </c>
      <c r="D8583" s="26" t="s">
        <v>20</v>
      </c>
      <c r="E8583" s="26" t="s">
        <v>19</v>
      </c>
      <c r="F8583" s="26">
        <v>2018</v>
      </c>
      <c r="G8583" s="27">
        <v>11231.3</v>
      </c>
    </row>
    <row r="8584" spans="1:7" x14ac:dyDescent="0.15">
      <c r="A8584" s="25" t="s">
        <v>89</v>
      </c>
      <c r="B8584" s="26" t="s">
        <v>82</v>
      </c>
      <c r="C8584" s="26" t="s">
        <v>83</v>
      </c>
      <c r="D8584" s="26" t="s">
        <v>20</v>
      </c>
      <c r="E8584" s="26" t="s">
        <v>19</v>
      </c>
      <c r="F8584" s="26">
        <v>2017</v>
      </c>
      <c r="G8584" s="27">
        <v>11110.2</v>
      </c>
    </row>
    <row r="8585" spans="1:7" x14ac:dyDescent="0.15">
      <c r="A8585" s="25" t="s">
        <v>89</v>
      </c>
      <c r="B8585" s="26" t="s">
        <v>82</v>
      </c>
      <c r="C8585" s="26" t="s">
        <v>83</v>
      </c>
      <c r="D8585" s="26" t="s">
        <v>20</v>
      </c>
      <c r="E8585" s="26" t="s">
        <v>19</v>
      </c>
      <c r="F8585" s="26">
        <v>2016</v>
      </c>
      <c r="G8585" s="27">
        <v>10964.8</v>
      </c>
    </row>
    <row r="8586" spans="1:7" x14ac:dyDescent="0.15">
      <c r="A8586" s="25" t="s">
        <v>89</v>
      </c>
      <c r="B8586" s="26" t="s">
        <v>82</v>
      </c>
      <c r="C8586" s="26" t="s">
        <v>83</v>
      </c>
      <c r="D8586" s="26" t="s">
        <v>20</v>
      </c>
      <c r="E8586" s="26" t="s">
        <v>19</v>
      </c>
      <c r="F8586" s="26">
        <v>2015</v>
      </c>
      <c r="G8586" s="27">
        <v>10783.9</v>
      </c>
    </row>
    <row r="8587" spans="1:7" x14ac:dyDescent="0.15">
      <c r="A8587" s="25" t="s">
        <v>89</v>
      </c>
      <c r="B8587" s="26" t="s">
        <v>82</v>
      </c>
      <c r="C8587" s="26" t="s">
        <v>83</v>
      </c>
      <c r="D8587" s="26" t="s">
        <v>20</v>
      </c>
      <c r="E8587" s="26" t="s">
        <v>19</v>
      </c>
      <c r="F8587" s="26">
        <v>2014</v>
      </c>
      <c r="G8587" s="27">
        <v>10664.6</v>
      </c>
    </row>
    <row r="8588" spans="1:7" x14ac:dyDescent="0.15">
      <c r="A8588" s="25" t="s">
        <v>89</v>
      </c>
      <c r="B8588" s="26" t="s">
        <v>82</v>
      </c>
      <c r="C8588" s="26" t="s">
        <v>83</v>
      </c>
      <c r="D8588" s="26" t="s">
        <v>20</v>
      </c>
      <c r="E8588" s="26" t="s">
        <v>19</v>
      </c>
      <c r="F8588" s="26">
        <v>2013</v>
      </c>
      <c r="G8588" s="27">
        <v>10662.7</v>
      </c>
    </row>
    <row r="8589" spans="1:7" x14ac:dyDescent="0.15">
      <c r="A8589" s="25" t="s">
        <v>89</v>
      </c>
      <c r="B8589" s="26" t="s">
        <v>82</v>
      </c>
      <c r="C8589" s="26" t="s">
        <v>83</v>
      </c>
      <c r="D8589" s="26" t="s">
        <v>20</v>
      </c>
      <c r="E8589" s="26" t="s">
        <v>19</v>
      </c>
      <c r="F8589" s="26">
        <v>2012</v>
      </c>
      <c r="G8589" s="27">
        <v>10728</v>
      </c>
    </row>
    <row r="8590" spans="1:7" x14ac:dyDescent="0.15">
      <c r="A8590" s="25" t="s">
        <v>89</v>
      </c>
      <c r="B8590" s="26" t="s">
        <v>82</v>
      </c>
      <c r="C8590" s="26" t="s">
        <v>83</v>
      </c>
      <c r="D8590" s="26" t="s">
        <v>20</v>
      </c>
      <c r="E8590" s="26" t="s">
        <v>19</v>
      </c>
      <c r="F8590" s="26">
        <v>2011</v>
      </c>
      <c r="G8590" s="27">
        <v>10828.3</v>
      </c>
    </row>
    <row r="8591" spans="1:7" x14ac:dyDescent="0.15">
      <c r="A8591" s="25" t="s">
        <v>89</v>
      </c>
      <c r="B8591" s="26" t="s">
        <v>82</v>
      </c>
      <c r="C8591" s="26" t="s">
        <v>83</v>
      </c>
      <c r="D8591" s="26" t="s">
        <v>20</v>
      </c>
      <c r="E8591" s="26" t="s">
        <v>19</v>
      </c>
      <c r="F8591" s="26">
        <v>2010</v>
      </c>
      <c r="G8591" s="27">
        <v>10953.1</v>
      </c>
    </row>
    <row r="8592" spans="1:7" x14ac:dyDescent="0.15">
      <c r="A8592" s="25" t="s">
        <v>89</v>
      </c>
      <c r="B8592" s="26" t="s">
        <v>82</v>
      </c>
      <c r="C8592" s="26" t="s">
        <v>83</v>
      </c>
      <c r="D8592" s="26" t="s">
        <v>20</v>
      </c>
      <c r="E8592" s="26" t="s">
        <v>19</v>
      </c>
      <c r="F8592" s="26">
        <v>2009</v>
      </c>
      <c r="G8592" s="27">
        <v>11080.9</v>
      </c>
    </row>
    <row r="8593" spans="1:7" x14ac:dyDescent="0.15">
      <c r="A8593" s="25" t="s">
        <v>89</v>
      </c>
      <c r="B8593" s="26" t="s">
        <v>82</v>
      </c>
      <c r="C8593" s="26" t="s">
        <v>83</v>
      </c>
      <c r="D8593" s="26" t="s">
        <v>20</v>
      </c>
      <c r="E8593" s="26" t="s">
        <v>19</v>
      </c>
      <c r="F8593" s="26">
        <v>2008</v>
      </c>
      <c r="G8593" s="27">
        <v>11210.4</v>
      </c>
    </row>
    <row r="8594" spans="1:7" x14ac:dyDescent="0.15">
      <c r="A8594" s="25" t="s">
        <v>89</v>
      </c>
      <c r="B8594" s="26" t="s">
        <v>82</v>
      </c>
      <c r="C8594" s="26" t="s">
        <v>83</v>
      </c>
      <c r="D8594" s="26" t="s">
        <v>20</v>
      </c>
      <c r="E8594" s="26" t="s">
        <v>19</v>
      </c>
      <c r="F8594" s="26">
        <v>2007</v>
      </c>
      <c r="G8594" s="27">
        <v>11361.5</v>
      </c>
    </row>
    <row r="8595" spans="1:7" x14ac:dyDescent="0.15">
      <c r="A8595" s="25" t="s">
        <v>89</v>
      </c>
      <c r="B8595" s="26" t="s">
        <v>82</v>
      </c>
      <c r="C8595" s="26" t="s">
        <v>83</v>
      </c>
      <c r="D8595" s="26" t="s">
        <v>20</v>
      </c>
      <c r="E8595" s="26" t="s">
        <v>19</v>
      </c>
      <c r="F8595" s="26">
        <v>2006</v>
      </c>
      <c r="G8595" s="27">
        <v>11545.6</v>
      </c>
    </row>
    <row r="8596" spans="1:7" x14ac:dyDescent="0.15">
      <c r="A8596" s="25" t="s">
        <v>89</v>
      </c>
      <c r="B8596" s="26" t="s">
        <v>82</v>
      </c>
      <c r="C8596" s="26" t="s">
        <v>83</v>
      </c>
      <c r="D8596" s="26" t="s">
        <v>20</v>
      </c>
      <c r="E8596" s="26" t="s">
        <v>19</v>
      </c>
      <c r="F8596" s="26">
        <v>2005</v>
      </c>
      <c r="G8596" s="27">
        <v>11787.3</v>
      </c>
    </row>
    <row r="8597" spans="1:7" x14ac:dyDescent="0.15">
      <c r="A8597" s="25" t="s">
        <v>89</v>
      </c>
      <c r="B8597" s="26" t="s">
        <v>82</v>
      </c>
      <c r="C8597" s="26" t="s">
        <v>83</v>
      </c>
      <c r="D8597" s="26" t="s">
        <v>20</v>
      </c>
      <c r="E8597" s="26" t="s">
        <v>19</v>
      </c>
      <c r="F8597" s="26">
        <v>2004</v>
      </c>
      <c r="G8597" s="27">
        <v>12043.4</v>
      </c>
    </row>
    <row r="8598" spans="1:7" x14ac:dyDescent="0.15">
      <c r="A8598" s="25" t="s">
        <v>89</v>
      </c>
      <c r="B8598" s="26" t="s">
        <v>82</v>
      </c>
      <c r="C8598" s="26" t="s">
        <v>83</v>
      </c>
      <c r="D8598" s="26" t="s">
        <v>20</v>
      </c>
      <c r="E8598" s="26" t="s">
        <v>19</v>
      </c>
      <c r="F8598" s="26">
        <v>2003</v>
      </c>
      <c r="G8598" s="27">
        <v>12288.8</v>
      </c>
    </row>
    <row r="8599" spans="1:7" x14ac:dyDescent="0.15">
      <c r="A8599" s="25" t="s">
        <v>89</v>
      </c>
      <c r="B8599" s="26" t="s">
        <v>82</v>
      </c>
      <c r="C8599" s="26" t="s">
        <v>83</v>
      </c>
      <c r="D8599" s="26" t="s">
        <v>20</v>
      </c>
      <c r="E8599" s="26" t="s">
        <v>19</v>
      </c>
      <c r="F8599" s="26">
        <v>2002</v>
      </c>
      <c r="G8599" s="27">
        <v>12517.2</v>
      </c>
    </row>
    <row r="8600" spans="1:7" x14ac:dyDescent="0.15">
      <c r="A8600" s="25" t="s">
        <v>89</v>
      </c>
      <c r="B8600" s="26" t="s">
        <v>82</v>
      </c>
      <c r="C8600" s="26" t="s">
        <v>83</v>
      </c>
      <c r="D8600" s="26" t="s">
        <v>20</v>
      </c>
      <c r="E8600" s="26" t="s">
        <v>19</v>
      </c>
      <c r="F8600" s="26">
        <v>2001</v>
      </c>
      <c r="G8600" s="27">
        <v>12698</v>
      </c>
    </row>
    <row r="8601" spans="1:7" x14ac:dyDescent="0.15">
      <c r="A8601" s="25" t="s">
        <v>89</v>
      </c>
      <c r="B8601" s="26" t="s">
        <v>82</v>
      </c>
      <c r="C8601" s="26" t="s">
        <v>83</v>
      </c>
      <c r="D8601" s="26" t="s">
        <v>20</v>
      </c>
      <c r="E8601" s="26" t="s">
        <v>19</v>
      </c>
      <c r="F8601" s="26">
        <v>2000</v>
      </c>
      <c r="G8601" s="27">
        <v>12837.1</v>
      </c>
    </row>
    <row r="8602" spans="1:7" x14ac:dyDescent="0.15">
      <c r="A8602" s="25" t="s">
        <v>89</v>
      </c>
      <c r="B8602" s="26" t="s">
        <v>82</v>
      </c>
      <c r="C8602" s="26" t="s">
        <v>83</v>
      </c>
      <c r="D8602" s="26" t="s">
        <v>20</v>
      </c>
      <c r="E8602" s="26" t="s">
        <v>19</v>
      </c>
      <c r="F8602" s="26">
        <v>1999</v>
      </c>
      <c r="G8602" s="27">
        <v>12938.5</v>
      </c>
    </row>
    <row r="8603" spans="1:7" x14ac:dyDescent="0.15">
      <c r="A8603" s="25" t="s">
        <v>89</v>
      </c>
      <c r="B8603" s="26" t="s">
        <v>82</v>
      </c>
      <c r="C8603" s="26" t="s">
        <v>83</v>
      </c>
      <c r="D8603" s="26" t="s">
        <v>20</v>
      </c>
      <c r="E8603" s="26" t="s">
        <v>19</v>
      </c>
      <c r="F8603" s="26">
        <v>1998</v>
      </c>
      <c r="G8603" s="27">
        <v>13039.2</v>
      </c>
    </row>
    <row r="8604" spans="1:7" x14ac:dyDescent="0.15">
      <c r="A8604" s="25" t="s">
        <v>89</v>
      </c>
      <c r="B8604" s="26" t="s">
        <v>82</v>
      </c>
      <c r="C8604" s="26" t="s">
        <v>83</v>
      </c>
      <c r="D8604" s="26" t="s">
        <v>20</v>
      </c>
      <c r="E8604" s="26" t="s">
        <v>19</v>
      </c>
      <c r="F8604" s="26">
        <v>1997</v>
      </c>
      <c r="G8604" s="27">
        <v>13142.8</v>
      </c>
    </row>
    <row r="8605" spans="1:7" x14ac:dyDescent="0.15">
      <c r="A8605" s="25" t="s">
        <v>89</v>
      </c>
      <c r="B8605" s="26" t="s">
        <v>82</v>
      </c>
      <c r="C8605" s="26" t="s">
        <v>83</v>
      </c>
      <c r="D8605" s="26" t="s">
        <v>20</v>
      </c>
      <c r="E8605" s="26" t="s">
        <v>19</v>
      </c>
      <c r="F8605" s="26">
        <v>1996</v>
      </c>
      <c r="G8605" s="27">
        <v>13212.9</v>
      </c>
    </row>
    <row r="8606" spans="1:7" x14ac:dyDescent="0.15">
      <c r="A8606" s="25" t="s">
        <v>89</v>
      </c>
      <c r="B8606" s="26" t="s">
        <v>82</v>
      </c>
      <c r="C8606" s="26" t="s">
        <v>83</v>
      </c>
      <c r="D8606" s="26" t="s">
        <v>20</v>
      </c>
      <c r="E8606" s="26" t="s">
        <v>19</v>
      </c>
      <c r="F8606" s="26">
        <v>1995</v>
      </c>
      <c r="G8606" s="27">
        <v>13266.4</v>
      </c>
    </row>
    <row r="8607" spans="1:7" x14ac:dyDescent="0.15">
      <c r="A8607" s="25" t="s">
        <v>89</v>
      </c>
      <c r="B8607" s="26" t="s">
        <v>82</v>
      </c>
      <c r="C8607" s="26" t="s">
        <v>83</v>
      </c>
      <c r="D8607" s="26" t="s">
        <v>20</v>
      </c>
      <c r="E8607" s="26" t="s">
        <v>19</v>
      </c>
      <c r="F8607" s="26">
        <v>1994</v>
      </c>
      <c r="G8607" s="27">
        <v>13301</v>
      </c>
    </row>
    <row r="8608" spans="1:7" x14ac:dyDescent="0.15">
      <c r="A8608" s="25" t="s">
        <v>89</v>
      </c>
      <c r="B8608" s="26" t="s">
        <v>82</v>
      </c>
      <c r="C8608" s="26" t="s">
        <v>83</v>
      </c>
      <c r="D8608" s="26" t="s">
        <v>20</v>
      </c>
      <c r="E8608" s="26" t="s">
        <v>19</v>
      </c>
      <c r="F8608" s="26">
        <v>1993</v>
      </c>
      <c r="G8608" s="27">
        <v>13274.8</v>
      </c>
    </row>
    <row r="8609" spans="1:7" x14ac:dyDescent="0.15">
      <c r="A8609" s="25" t="s">
        <v>89</v>
      </c>
      <c r="B8609" s="26" t="s">
        <v>82</v>
      </c>
      <c r="C8609" s="26" t="s">
        <v>83</v>
      </c>
      <c r="D8609" s="26" t="s">
        <v>20</v>
      </c>
      <c r="E8609" s="26" t="s">
        <v>19</v>
      </c>
      <c r="F8609" s="26">
        <v>1992</v>
      </c>
      <c r="G8609" s="27">
        <v>13170.9</v>
      </c>
    </row>
    <row r="8610" spans="1:7" x14ac:dyDescent="0.15">
      <c r="A8610" s="25" t="s">
        <v>89</v>
      </c>
      <c r="B8610" s="26" t="s">
        <v>82</v>
      </c>
      <c r="C8610" s="26" t="s">
        <v>83</v>
      </c>
      <c r="D8610" s="26" t="s">
        <v>20</v>
      </c>
      <c r="E8610" s="26" t="s">
        <v>19</v>
      </c>
      <c r="F8610" s="26">
        <v>1991</v>
      </c>
      <c r="G8610" s="27">
        <v>13017.2</v>
      </c>
    </row>
    <row r="8611" spans="1:7" x14ac:dyDescent="0.15">
      <c r="A8611" s="25" t="s">
        <v>89</v>
      </c>
      <c r="B8611" s="26" t="s">
        <v>82</v>
      </c>
      <c r="C8611" s="26" t="s">
        <v>83</v>
      </c>
      <c r="D8611" s="26" t="s">
        <v>20</v>
      </c>
      <c r="E8611" s="26" t="s">
        <v>19</v>
      </c>
      <c r="F8611" s="26">
        <v>1990</v>
      </c>
      <c r="G8611" s="27">
        <v>12786.6</v>
      </c>
    </row>
    <row r="8612" spans="1:7" x14ac:dyDescent="0.15">
      <c r="A8612" s="25" t="s">
        <v>89</v>
      </c>
      <c r="B8612" s="26" t="s">
        <v>82</v>
      </c>
      <c r="C8612" s="26" t="s">
        <v>83</v>
      </c>
      <c r="D8612" s="26" t="s">
        <v>20</v>
      </c>
      <c r="E8612" s="26" t="s">
        <v>19</v>
      </c>
      <c r="F8612" s="26">
        <v>1989</v>
      </c>
      <c r="G8612" s="27">
        <v>12501</v>
      </c>
    </row>
    <row r="8613" spans="1:7" x14ac:dyDescent="0.15">
      <c r="A8613" s="25" t="s">
        <v>89</v>
      </c>
      <c r="B8613" s="26" t="s">
        <v>82</v>
      </c>
      <c r="C8613" s="26" t="s">
        <v>83</v>
      </c>
      <c r="D8613" s="26" t="s">
        <v>20</v>
      </c>
      <c r="E8613" s="26" t="s">
        <v>19</v>
      </c>
      <c r="F8613" s="26">
        <v>1988</v>
      </c>
      <c r="G8613" s="27">
        <v>12256.7</v>
      </c>
    </row>
    <row r="8614" spans="1:7" x14ac:dyDescent="0.15">
      <c r="A8614" s="25" t="s">
        <v>89</v>
      </c>
      <c r="B8614" s="26" t="s">
        <v>82</v>
      </c>
      <c r="C8614" s="26" t="s">
        <v>83</v>
      </c>
      <c r="D8614" s="26" t="s">
        <v>20</v>
      </c>
      <c r="E8614" s="26" t="s">
        <v>19</v>
      </c>
      <c r="F8614" s="26">
        <v>1987</v>
      </c>
      <c r="G8614" s="27">
        <v>12175.4</v>
      </c>
    </row>
    <row r="8615" spans="1:7" x14ac:dyDescent="0.15">
      <c r="A8615" s="25" t="s">
        <v>89</v>
      </c>
      <c r="B8615" s="26" t="s">
        <v>82</v>
      </c>
      <c r="C8615" s="26" t="s">
        <v>83</v>
      </c>
      <c r="D8615" s="26" t="s">
        <v>20</v>
      </c>
      <c r="E8615" s="26" t="s">
        <v>19</v>
      </c>
      <c r="F8615" s="26">
        <v>1986</v>
      </c>
      <c r="G8615" s="27">
        <v>12260.5</v>
      </c>
    </row>
    <row r="8616" spans="1:7" x14ac:dyDescent="0.15">
      <c r="A8616" s="25" t="s">
        <v>89</v>
      </c>
      <c r="B8616" s="26" t="s">
        <v>82</v>
      </c>
      <c r="C8616" s="26" t="s">
        <v>83</v>
      </c>
      <c r="D8616" s="26" t="s">
        <v>20</v>
      </c>
      <c r="E8616" s="26" t="s">
        <v>19</v>
      </c>
      <c r="F8616" s="26">
        <v>1985</v>
      </c>
      <c r="G8616" s="27">
        <v>12435.4</v>
      </c>
    </row>
    <row r="8617" spans="1:7" x14ac:dyDescent="0.15">
      <c r="A8617" s="25" t="s">
        <v>89</v>
      </c>
      <c r="B8617" s="26" t="s">
        <v>82</v>
      </c>
      <c r="C8617" s="26" t="s">
        <v>83</v>
      </c>
      <c r="D8617" s="26" t="s">
        <v>20</v>
      </c>
      <c r="E8617" s="26" t="s">
        <v>19</v>
      </c>
      <c r="F8617" s="26">
        <v>1984</v>
      </c>
      <c r="G8617" s="27">
        <v>12755.9</v>
      </c>
    </row>
    <row r="8618" spans="1:7" x14ac:dyDescent="0.15">
      <c r="A8618" s="25" t="s">
        <v>89</v>
      </c>
      <c r="B8618" s="26" t="s">
        <v>82</v>
      </c>
      <c r="C8618" s="26" t="s">
        <v>83</v>
      </c>
      <c r="D8618" s="26" t="s">
        <v>20</v>
      </c>
      <c r="E8618" s="26" t="s">
        <v>19</v>
      </c>
      <c r="F8618" s="26">
        <v>1983</v>
      </c>
      <c r="G8618" s="27">
        <v>13184.7</v>
      </c>
    </row>
    <row r="8619" spans="1:7" x14ac:dyDescent="0.15">
      <c r="A8619" s="25" t="s">
        <v>89</v>
      </c>
      <c r="B8619" s="26" t="s">
        <v>82</v>
      </c>
      <c r="C8619" s="26" t="s">
        <v>83</v>
      </c>
      <c r="D8619" s="26" t="s">
        <v>20</v>
      </c>
      <c r="E8619" s="26" t="s">
        <v>19</v>
      </c>
      <c r="F8619" s="26">
        <v>1982</v>
      </c>
      <c r="G8619" s="27">
        <v>13628.1</v>
      </c>
    </row>
    <row r="8620" spans="1:7" x14ac:dyDescent="0.15">
      <c r="A8620" s="25" t="s">
        <v>89</v>
      </c>
      <c r="B8620" s="26" t="s">
        <v>82</v>
      </c>
      <c r="C8620" s="26" t="s">
        <v>83</v>
      </c>
      <c r="D8620" s="26" t="s">
        <v>20</v>
      </c>
      <c r="E8620" s="26" t="s">
        <v>19</v>
      </c>
      <c r="F8620" s="26">
        <v>1981</v>
      </c>
      <c r="G8620" s="27">
        <v>14060.8</v>
      </c>
    </row>
    <row r="8621" spans="1:7" x14ac:dyDescent="0.15">
      <c r="A8621" s="25" t="s">
        <v>89</v>
      </c>
      <c r="B8621" s="26" t="s">
        <v>82</v>
      </c>
      <c r="C8621" s="26" t="s">
        <v>83</v>
      </c>
      <c r="D8621" s="26" t="s">
        <v>20</v>
      </c>
      <c r="E8621" s="26" t="s">
        <v>19</v>
      </c>
      <c r="F8621" s="26">
        <v>1980</v>
      </c>
      <c r="G8621" s="27">
        <v>14470.8</v>
      </c>
    </row>
    <row r="8622" spans="1:7" x14ac:dyDescent="0.15">
      <c r="A8622" s="25" t="s">
        <v>89</v>
      </c>
      <c r="B8622" s="26" t="s">
        <v>82</v>
      </c>
      <c r="C8622" s="26" t="s">
        <v>83</v>
      </c>
      <c r="D8622" s="26" t="s">
        <v>20</v>
      </c>
      <c r="E8622" s="26" t="s">
        <v>19</v>
      </c>
      <c r="F8622" s="26">
        <v>1979</v>
      </c>
      <c r="G8622" s="27">
        <v>14907.5</v>
      </c>
    </row>
    <row r="8623" spans="1:7" x14ac:dyDescent="0.15">
      <c r="A8623" s="25" t="s">
        <v>89</v>
      </c>
      <c r="B8623" s="26" t="s">
        <v>82</v>
      </c>
      <c r="C8623" s="26" t="s">
        <v>83</v>
      </c>
      <c r="D8623" s="26" t="s">
        <v>20</v>
      </c>
      <c r="E8623" s="26" t="s">
        <v>19</v>
      </c>
      <c r="F8623" s="26">
        <v>1978</v>
      </c>
      <c r="G8623" s="27">
        <v>15400.7</v>
      </c>
    </row>
    <row r="8624" spans="1:7" x14ac:dyDescent="0.15">
      <c r="A8624" s="25" t="s">
        <v>89</v>
      </c>
      <c r="B8624" s="26" t="s">
        <v>82</v>
      </c>
      <c r="C8624" s="26" t="s">
        <v>83</v>
      </c>
      <c r="D8624" s="26" t="s">
        <v>20</v>
      </c>
      <c r="E8624" s="26" t="s">
        <v>19</v>
      </c>
      <c r="F8624" s="26">
        <v>1977</v>
      </c>
      <c r="G8624" s="27">
        <v>15904.8</v>
      </c>
    </row>
    <row r="8625" spans="1:7" x14ac:dyDescent="0.15">
      <c r="A8625" s="25" t="s">
        <v>89</v>
      </c>
      <c r="B8625" s="26" t="s">
        <v>82</v>
      </c>
      <c r="C8625" s="26" t="s">
        <v>83</v>
      </c>
      <c r="D8625" s="26" t="s">
        <v>20</v>
      </c>
      <c r="E8625" s="26" t="s">
        <v>19</v>
      </c>
      <c r="F8625" s="26">
        <v>1976</v>
      </c>
      <c r="G8625" s="27">
        <v>16415.2</v>
      </c>
    </row>
    <row r="8626" spans="1:7" x14ac:dyDescent="0.15">
      <c r="A8626" s="25" t="s">
        <v>89</v>
      </c>
      <c r="B8626" s="26" t="s">
        <v>82</v>
      </c>
      <c r="C8626" s="26" t="s">
        <v>83</v>
      </c>
      <c r="D8626" s="26" t="s">
        <v>20</v>
      </c>
      <c r="E8626" s="26" t="s">
        <v>19</v>
      </c>
      <c r="F8626" s="26">
        <v>1975</v>
      </c>
      <c r="G8626" s="27">
        <v>16927.599999999999</v>
      </c>
    </row>
    <row r="8627" spans="1:7" x14ac:dyDescent="0.15">
      <c r="A8627" s="25" t="s">
        <v>89</v>
      </c>
      <c r="B8627" s="26" t="s">
        <v>82</v>
      </c>
      <c r="C8627" s="26" t="s">
        <v>83</v>
      </c>
      <c r="D8627" s="26" t="s">
        <v>20</v>
      </c>
      <c r="E8627" s="26" t="s">
        <v>19</v>
      </c>
      <c r="F8627" s="26">
        <v>1974</v>
      </c>
      <c r="G8627" s="27">
        <v>17368.400000000001</v>
      </c>
    </row>
    <row r="8628" spans="1:7" x14ac:dyDescent="0.15">
      <c r="A8628" s="25" t="s">
        <v>89</v>
      </c>
      <c r="B8628" s="26" t="s">
        <v>82</v>
      </c>
      <c r="C8628" s="26" t="s">
        <v>83</v>
      </c>
      <c r="D8628" s="26" t="s">
        <v>20</v>
      </c>
      <c r="E8628" s="26" t="s">
        <v>19</v>
      </c>
      <c r="F8628" s="26">
        <v>1973</v>
      </c>
      <c r="G8628" s="27">
        <v>17704.599999999999</v>
      </c>
    </row>
    <row r="8629" spans="1:7" x14ac:dyDescent="0.15">
      <c r="A8629" s="25" t="s">
        <v>89</v>
      </c>
      <c r="B8629" s="26" t="s">
        <v>82</v>
      </c>
      <c r="C8629" s="26" t="s">
        <v>83</v>
      </c>
      <c r="D8629" s="26" t="s">
        <v>20</v>
      </c>
      <c r="E8629" s="26" t="s">
        <v>19</v>
      </c>
      <c r="F8629" s="26">
        <v>1972</v>
      </c>
      <c r="G8629" s="27">
        <v>17947</v>
      </c>
    </row>
    <row r="8630" spans="1:7" x14ac:dyDescent="0.15">
      <c r="A8630" s="25" t="s">
        <v>89</v>
      </c>
      <c r="B8630" s="26" t="s">
        <v>82</v>
      </c>
      <c r="C8630" s="26" t="s">
        <v>83</v>
      </c>
      <c r="D8630" s="26" t="s">
        <v>20</v>
      </c>
      <c r="E8630" s="26" t="s">
        <v>19</v>
      </c>
      <c r="F8630" s="26">
        <v>1971</v>
      </c>
      <c r="G8630" s="27">
        <v>18057.5</v>
      </c>
    </row>
    <row r="8631" spans="1:7" x14ac:dyDescent="0.15">
      <c r="A8631" s="25" t="s">
        <v>89</v>
      </c>
      <c r="B8631" s="26" t="s">
        <v>82</v>
      </c>
      <c r="C8631" s="26" t="s">
        <v>83</v>
      </c>
      <c r="D8631" s="26" t="s">
        <v>20</v>
      </c>
      <c r="E8631" s="26" t="s">
        <v>19</v>
      </c>
      <c r="F8631" s="26">
        <v>1970</v>
      </c>
      <c r="G8631" s="27">
        <v>18136.599999999999</v>
      </c>
    </row>
    <row r="8632" spans="1:7" x14ac:dyDescent="0.15">
      <c r="A8632" s="25" t="s">
        <v>89</v>
      </c>
      <c r="B8632" s="26" t="s">
        <v>82</v>
      </c>
      <c r="C8632" s="26" t="s">
        <v>83</v>
      </c>
      <c r="D8632" s="26" t="s">
        <v>20</v>
      </c>
      <c r="E8632" s="26" t="s">
        <v>19</v>
      </c>
      <c r="F8632" s="26">
        <v>1969</v>
      </c>
      <c r="G8632" s="27">
        <v>18150.900000000001</v>
      </c>
    </row>
    <row r="8633" spans="1:7" x14ac:dyDescent="0.15">
      <c r="A8633" s="25" t="s">
        <v>89</v>
      </c>
      <c r="B8633" s="26" t="s">
        <v>82</v>
      </c>
      <c r="C8633" s="26" t="s">
        <v>83</v>
      </c>
      <c r="D8633" s="26" t="s">
        <v>20</v>
      </c>
      <c r="E8633" s="26" t="s">
        <v>19</v>
      </c>
      <c r="F8633" s="26">
        <v>1968</v>
      </c>
      <c r="G8633" s="27">
        <v>18017.3</v>
      </c>
    </row>
    <row r="8634" spans="1:7" x14ac:dyDescent="0.15">
      <c r="A8634" s="25" t="s">
        <v>89</v>
      </c>
      <c r="B8634" s="26" t="s">
        <v>82</v>
      </c>
      <c r="C8634" s="26" t="s">
        <v>83</v>
      </c>
      <c r="D8634" s="26" t="s">
        <v>20</v>
      </c>
      <c r="E8634" s="26" t="s">
        <v>19</v>
      </c>
      <c r="F8634" s="26">
        <v>1967</v>
      </c>
      <c r="G8634" s="27">
        <v>17842.099999999999</v>
      </c>
    </row>
    <row r="8635" spans="1:7" x14ac:dyDescent="0.15">
      <c r="A8635" s="25" t="s">
        <v>89</v>
      </c>
      <c r="B8635" s="26" t="s">
        <v>82</v>
      </c>
      <c r="C8635" s="26" t="s">
        <v>83</v>
      </c>
      <c r="D8635" s="26" t="s">
        <v>20</v>
      </c>
      <c r="E8635" s="26" t="s">
        <v>19</v>
      </c>
      <c r="F8635" s="26">
        <v>1966</v>
      </c>
      <c r="G8635" s="27">
        <v>17619.3</v>
      </c>
    </row>
    <row r="8636" spans="1:7" x14ac:dyDescent="0.15">
      <c r="A8636" s="25" t="s">
        <v>89</v>
      </c>
      <c r="B8636" s="26" t="s">
        <v>82</v>
      </c>
      <c r="C8636" s="26" t="s">
        <v>83</v>
      </c>
      <c r="D8636" s="26" t="s">
        <v>20</v>
      </c>
      <c r="E8636" s="26" t="s">
        <v>19</v>
      </c>
      <c r="F8636" s="26">
        <v>1965</v>
      </c>
      <c r="G8636" s="27">
        <v>17351</v>
      </c>
    </row>
    <row r="8637" spans="1:7" x14ac:dyDescent="0.15">
      <c r="A8637" s="25" t="s">
        <v>89</v>
      </c>
      <c r="B8637" s="26" t="s">
        <v>82</v>
      </c>
      <c r="C8637" s="26" t="s">
        <v>83</v>
      </c>
      <c r="D8637" s="26" t="s">
        <v>20</v>
      </c>
      <c r="E8637" s="26" t="s">
        <v>19</v>
      </c>
      <c r="F8637" s="26">
        <v>1964</v>
      </c>
      <c r="G8637" s="27">
        <v>17061.5</v>
      </c>
    </row>
    <row r="8638" spans="1:7" x14ac:dyDescent="0.15">
      <c r="A8638" s="25" t="s">
        <v>89</v>
      </c>
      <c r="B8638" s="26" t="s">
        <v>82</v>
      </c>
      <c r="C8638" s="26" t="s">
        <v>83</v>
      </c>
      <c r="D8638" s="26" t="s">
        <v>20</v>
      </c>
      <c r="E8638" s="26" t="s">
        <v>19</v>
      </c>
      <c r="F8638" s="26">
        <v>1963</v>
      </c>
      <c r="G8638" s="27">
        <v>16716.900000000001</v>
      </c>
    </row>
    <row r="8639" spans="1:7" x14ac:dyDescent="0.15">
      <c r="A8639" s="25" t="s">
        <v>89</v>
      </c>
      <c r="B8639" s="26" t="s">
        <v>82</v>
      </c>
      <c r="C8639" s="26" t="s">
        <v>83</v>
      </c>
      <c r="D8639" s="26" t="s">
        <v>20</v>
      </c>
      <c r="E8639" s="26" t="s">
        <v>19</v>
      </c>
      <c r="F8639" s="26">
        <v>1962</v>
      </c>
      <c r="G8639" s="27">
        <v>16332</v>
      </c>
    </row>
    <row r="8640" spans="1:7" x14ac:dyDescent="0.15">
      <c r="A8640" s="25" t="s">
        <v>89</v>
      </c>
      <c r="B8640" s="26" t="s">
        <v>82</v>
      </c>
      <c r="C8640" s="26" t="s">
        <v>83</v>
      </c>
      <c r="D8640" s="26" t="s">
        <v>20</v>
      </c>
      <c r="E8640" s="26" t="s">
        <v>19</v>
      </c>
      <c r="F8640" s="26">
        <v>1961</v>
      </c>
      <c r="G8640" s="27">
        <v>15941</v>
      </c>
    </row>
    <row r="8641" spans="1:7" x14ac:dyDescent="0.15">
      <c r="A8641" s="25" t="s">
        <v>89</v>
      </c>
      <c r="B8641" s="26" t="s">
        <v>82</v>
      </c>
      <c r="C8641" s="26" t="s">
        <v>83</v>
      </c>
      <c r="D8641" s="26" t="s">
        <v>20</v>
      </c>
      <c r="E8641" s="26" t="s">
        <v>19</v>
      </c>
      <c r="F8641" s="26">
        <v>1960</v>
      </c>
      <c r="G8641" s="27">
        <v>15497</v>
      </c>
    </row>
    <row r="8642" spans="1:7" x14ac:dyDescent="0.15">
      <c r="A8642" s="25" t="s">
        <v>89</v>
      </c>
      <c r="B8642" s="26" t="s">
        <v>82</v>
      </c>
      <c r="C8642" s="26" t="s">
        <v>83</v>
      </c>
      <c r="D8642" s="26" t="s">
        <v>26</v>
      </c>
      <c r="E8642" s="26" t="s">
        <v>25</v>
      </c>
      <c r="F8642" s="26">
        <v>2023</v>
      </c>
      <c r="G8642" s="27"/>
    </row>
    <row r="8643" spans="1:7" x14ac:dyDescent="0.15">
      <c r="A8643" s="25" t="s">
        <v>89</v>
      </c>
      <c r="B8643" s="26" t="s">
        <v>82</v>
      </c>
      <c r="C8643" s="26" t="s">
        <v>83</v>
      </c>
      <c r="D8643" s="26" t="s">
        <v>26</v>
      </c>
      <c r="E8643" s="26" t="s">
        <v>25</v>
      </c>
      <c r="F8643" s="26">
        <v>2022</v>
      </c>
      <c r="G8643" s="27">
        <v>1008</v>
      </c>
    </row>
    <row r="8644" spans="1:7" x14ac:dyDescent="0.15">
      <c r="A8644" s="25" t="s">
        <v>89</v>
      </c>
      <c r="B8644" s="26" t="s">
        <v>82</v>
      </c>
      <c r="C8644" s="26" t="s">
        <v>83</v>
      </c>
      <c r="D8644" s="26" t="s">
        <v>26</v>
      </c>
      <c r="E8644" s="26" t="s">
        <v>25</v>
      </c>
      <c r="F8644" s="26">
        <v>2021</v>
      </c>
      <c r="G8644" s="27">
        <v>998.5</v>
      </c>
    </row>
    <row r="8645" spans="1:7" x14ac:dyDescent="0.15">
      <c r="A8645" s="25" t="s">
        <v>89</v>
      </c>
      <c r="B8645" s="26" t="s">
        <v>82</v>
      </c>
      <c r="C8645" s="26" t="s">
        <v>83</v>
      </c>
      <c r="D8645" s="26" t="s">
        <v>26</v>
      </c>
      <c r="E8645" s="26" t="s">
        <v>25</v>
      </c>
      <c r="F8645" s="26">
        <v>2020</v>
      </c>
      <c r="G8645" s="27">
        <v>1003.2</v>
      </c>
    </row>
    <row r="8646" spans="1:7" x14ac:dyDescent="0.15">
      <c r="A8646" s="25" t="s">
        <v>89</v>
      </c>
      <c r="B8646" s="26" t="s">
        <v>82</v>
      </c>
      <c r="C8646" s="26" t="s">
        <v>83</v>
      </c>
      <c r="D8646" s="26" t="s">
        <v>26</v>
      </c>
      <c r="E8646" s="26" t="s">
        <v>25</v>
      </c>
      <c r="F8646" s="26">
        <v>2019</v>
      </c>
      <c r="G8646" s="27">
        <v>1006.9</v>
      </c>
    </row>
    <row r="8647" spans="1:7" x14ac:dyDescent="0.15">
      <c r="A8647" s="25" t="s">
        <v>89</v>
      </c>
      <c r="B8647" s="26" t="s">
        <v>82</v>
      </c>
      <c r="C8647" s="26" t="s">
        <v>83</v>
      </c>
      <c r="D8647" s="26" t="s">
        <v>26</v>
      </c>
      <c r="E8647" s="26" t="s">
        <v>25</v>
      </c>
      <c r="F8647" s="26">
        <v>2018</v>
      </c>
      <c r="G8647" s="27">
        <v>1007.1</v>
      </c>
    </row>
    <row r="8648" spans="1:7" x14ac:dyDescent="0.15">
      <c r="A8648" s="25" t="s">
        <v>89</v>
      </c>
      <c r="B8648" s="26" t="s">
        <v>82</v>
      </c>
      <c r="C8648" s="26" t="s">
        <v>83</v>
      </c>
      <c r="D8648" s="26" t="s">
        <v>26</v>
      </c>
      <c r="E8648" s="26" t="s">
        <v>25</v>
      </c>
      <c r="F8648" s="26">
        <v>2017</v>
      </c>
      <c r="G8648" s="27">
        <v>1007.5</v>
      </c>
    </row>
    <row r="8649" spans="1:7" x14ac:dyDescent="0.15">
      <c r="A8649" s="25" t="s">
        <v>89</v>
      </c>
      <c r="B8649" s="26" t="s">
        <v>82</v>
      </c>
      <c r="C8649" s="26" t="s">
        <v>83</v>
      </c>
      <c r="D8649" s="26" t="s">
        <v>26</v>
      </c>
      <c r="E8649" s="26" t="s">
        <v>25</v>
      </c>
      <c r="F8649" s="26">
        <v>2016</v>
      </c>
      <c r="G8649" s="27">
        <v>1006.5</v>
      </c>
    </row>
    <row r="8650" spans="1:7" x14ac:dyDescent="0.15">
      <c r="A8650" s="25" t="s">
        <v>89</v>
      </c>
      <c r="B8650" s="26" t="s">
        <v>82</v>
      </c>
      <c r="C8650" s="26" t="s">
        <v>83</v>
      </c>
      <c r="D8650" s="26" t="s">
        <v>26</v>
      </c>
      <c r="E8650" s="26" t="s">
        <v>25</v>
      </c>
      <c r="F8650" s="26">
        <v>2015</v>
      </c>
      <c r="G8650" s="27">
        <v>1003</v>
      </c>
    </row>
    <row r="8651" spans="1:7" x14ac:dyDescent="0.15">
      <c r="A8651" s="25" t="s">
        <v>89</v>
      </c>
      <c r="B8651" s="26" t="s">
        <v>82</v>
      </c>
      <c r="C8651" s="26" t="s">
        <v>83</v>
      </c>
      <c r="D8651" s="26" t="s">
        <v>26</v>
      </c>
      <c r="E8651" s="26" t="s">
        <v>25</v>
      </c>
      <c r="F8651" s="26">
        <v>2014</v>
      </c>
      <c r="G8651" s="27">
        <v>999.2</v>
      </c>
    </row>
    <row r="8652" spans="1:7" x14ac:dyDescent="0.15">
      <c r="A8652" s="25" t="s">
        <v>89</v>
      </c>
      <c r="B8652" s="26" t="s">
        <v>82</v>
      </c>
      <c r="C8652" s="26" t="s">
        <v>83</v>
      </c>
      <c r="D8652" s="26" t="s">
        <v>26</v>
      </c>
      <c r="E8652" s="26" t="s">
        <v>25</v>
      </c>
      <c r="F8652" s="26">
        <v>2013</v>
      </c>
      <c r="G8652" s="27">
        <v>995</v>
      </c>
    </row>
    <row r="8653" spans="1:7" x14ac:dyDescent="0.15">
      <c r="A8653" s="25" t="s">
        <v>89</v>
      </c>
      <c r="B8653" s="26" t="s">
        <v>82</v>
      </c>
      <c r="C8653" s="26" t="s">
        <v>83</v>
      </c>
      <c r="D8653" s="26" t="s">
        <v>26</v>
      </c>
      <c r="E8653" s="26" t="s">
        <v>25</v>
      </c>
      <c r="F8653" s="26">
        <v>2012</v>
      </c>
      <c r="G8653" s="27">
        <v>989.4000000000002</v>
      </c>
    </row>
    <row r="8654" spans="1:7" x14ac:dyDescent="0.15">
      <c r="A8654" s="25" t="s">
        <v>89</v>
      </c>
      <c r="B8654" s="26" t="s">
        <v>82</v>
      </c>
      <c r="C8654" s="26" t="s">
        <v>83</v>
      </c>
      <c r="D8654" s="26" t="s">
        <v>26</v>
      </c>
      <c r="E8654" s="26" t="s">
        <v>25</v>
      </c>
      <c r="F8654" s="26">
        <v>2011</v>
      </c>
      <c r="G8654" s="27">
        <v>979</v>
      </c>
    </row>
    <row r="8655" spans="1:7" x14ac:dyDescent="0.15">
      <c r="A8655" s="25" t="s">
        <v>89</v>
      </c>
      <c r="B8655" s="26" t="s">
        <v>82</v>
      </c>
      <c r="C8655" s="26" t="s">
        <v>83</v>
      </c>
      <c r="D8655" s="26" t="s">
        <v>26</v>
      </c>
      <c r="E8655" s="26" t="s">
        <v>25</v>
      </c>
      <c r="F8655" s="26">
        <v>2010</v>
      </c>
      <c r="G8655" s="27">
        <v>962.7</v>
      </c>
    </row>
    <row r="8656" spans="1:7" x14ac:dyDescent="0.15">
      <c r="A8656" s="25" t="s">
        <v>89</v>
      </c>
      <c r="B8656" s="26" t="s">
        <v>82</v>
      </c>
      <c r="C8656" s="26" t="s">
        <v>83</v>
      </c>
      <c r="D8656" s="26" t="s">
        <v>26</v>
      </c>
      <c r="E8656" s="26" t="s">
        <v>25</v>
      </c>
      <c r="F8656" s="26">
        <v>2009</v>
      </c>
      <c r="G8656" s="27">
        <v>942.7</v>
      </c>
    </row>
    <row r="8657" spans="1:7" x14ac:dyDescent="0.15">
      <c r="A8657" s="25" t="s">
        <v>89</v>
      </c>
      <c r="B8657" s="26" t="s">
        <v>82</v>
      </c>
      <c r="C8657" s="26" t="s">
        <v>83</v>
      </c>
      <c r="D8657" s="26" t="s">
        <v>26</v>
      </c>
      <c r="E8657" s="26" t="s">
        <v>25</v>
      </c>
      <c r="F8657" s="26">
        <v>2008</v>
      </c>
      <c r="G8657" s="27">
        <v>919.80000000000018</v>
      </c>
    </row>
    <row r="8658" spans="1:7" x14ac:dyDescent="0.15">
      <c r="A8658" s="25" t="s">
        <v>89</v>
      </c>
      <c r="B8658" s="26" t="s">
        <v>82</v>
      </c>
      <c r="C8658" s="26" t="s">
        <v>83</v>
      </c>
      <c r="D8658" s="26" t="s">
        <v>26</v>
      </c>
      <c r="E8658" s="26" t="s">
        <v>25</v>
      </c>
      <c r="F8658" s="26">
        <v>2007</v>
      </c>
      <c r="G8658" s="27">
        <v>893.4000000000002</v>
      </c>
    </row>
    <row r="8659" spans="1:7" x14ac:dyDescent="0.15">
      <c r="A8659" s="25" t="s">
        <v>89</v>
      </c>
      <c r="B8659" s="26" t="s">
        <v>82</v>
      </c>
      <c r="C8659" s="26" t="s">
        <v>83</v>
      </c>
      <c r="D8659" s="26" t="s">
        <v>26</v>
      </c>
      <c r="E8659" s="26" t="s">
        <v>25</v>
      </c>
      <c r="F8659" s="26">
        <v>2006</v>
      </c>
      <c r="G8659" s="27">
        <v>870.80000000000018</v>
      </c>
    </row>
    <row r="8660" spans="1:7" x14ac:dyDescent="0.15">
      <c r="A8660" s="25" t="s">
        <v>89</v>
      </c>
      <c r="B8660" s="26" t="s">
        <v>82</v>
      </c>
      <c r="C8660" s="26" t="s">
        <v>83</v>
      </c>
      <c r="D8660" s="26" t="s">
        <v>26</v>
      </c>
      <c r="E8660" s="26" t="s">
        <v>25</v>
      </c>
      <c r="F8660" s="26">
        <v>2005</v>
      </c>
      <c r="G8660" s="27">
        <v>856.6</v>
      </c>
    </row>
    <row r="8661" spans="1:7" x14ac:dyDescent="0.15">
      <c r="A8661" s="25" t="s">
        <v>89</v>
      </c>
      <c r="B8661" s="26" t="s">
        <v>82</v>
      </c>
      <c r="C8661" s="26" t="s">
        <v>83</v>
      </c>
      <c r="D8661" s="26" t="s">
        <v>26</v>
      </c>
      <c r="E8661" s="26" t="s">
        <v>25</v>
      </c>
      <c r="F8661" s="26">
        <v>2004</v>
      </c>
      <c r="G8661" s="27">
        <v>846.30000000000018</v>
      </c>
    </row>
    <row r="8662" spans="1:7" x14ac:dyDescent="0.15">
      <c r="A8662" s="25" t="s">
        <v>89</v>
      </c>
      <c r="B8662" s="26" t="s">
        <v>82</v>
      </c>
      <c r="C8662" s="26" t="s">
        <v>83</v>
      </c>
      <c r="D8662" s="26" t="s">
        <v>26</v>
      </c>
      <c r="E8662" s="26" t="s">
        <v>25</v>
      </c>
      <c r="F8662" s="26">
        <v>2003</v>
      </c>
      <c r="G8662" s="27">
        <v>837.2</v>
      </c>
    </row>
    <row r="8663" spans="1:7" x14ac:dyDescent="0.15">
      <c r="A8663" s="25" t="s">
        <v>89</v>
      </c>
      <c r="B8663" s="26" t="s">
        <v>82</v>
      </c>
      <c r="C8663" s="26" t="s">
        <v>83</v>
      </c>
      <c r="D8663" s="26" t="s">
        <v>26</v>
      </c>
      <c r="E8663" s="26" t="s">
        <v>25</v>
      </c>
      <c r="F8663" s="26">
        <v>2002</v>
      </c>
      <c r="G8663" s="27">
        <v>830.2</v>
      </c>
    </row>
    <row r="8664" spans="1:7" x14ac:dyDescent="0.15">
      <c r="A8664" s="25" t="s">
        <v>89</v>
      </c>
      <c r="B8664" s="26" t="s">
        <v>82</v>
      </c>
      <c r="C8664" s="26" t="s">
        <v>83</v>
      </c>
      <c r="D8664" s="26" t="s">
        <v>26</v>
      </c>
      <c r="E8664" s="26" t="s">
        <v>25</v>
      </c>
      <c r="F8664" s="26">
        <v>2001</v>
      </c>
      <c r="G8664" s="27">
        <v>827.6</v>
      </c>
    </row>
    <row r="8665" spans="1:7" x14ac:dyDescent="0.15">
      <c r="A8665" s="25" t="s">
        <v>89</v>
      </c>
      <c r="B8665" s="26" t="s">
        <v>82</v>
      </c>
      <c r="C8665" s="26" t="s">
        <v>83</v>
      </c>
      <c r="D8665" s="26" t="s">
        <v>26</v>
      </c>
      <c r="E8665" s="26" t="s">
        <v>25</v>
      </c>
      <c r="F8665" s="26">
        <v>2000</v>
      </c>
      <c r="G8665" s="27">
        <v>828.2</v>
      </c>
    </row>
    <row r="8666" spans="1:7" x14ac:dyDescent="0.15">
      <c r="A8666" s="25" t="s">
        <v>89</v>
      </c>
      <c r="B8666" s="26" t="s">
        <v>82</v>
      </c>
      <c r="C8666" s="26" t="s">
        <v>83</v>
      </c>
      <c r="D8666" s="26" t="s">
        <v>26</v>
      </c>
      <c r="E8666" s="26" t="s">
        <v>25</v>
      </c>
      <c r="F8666" s="26">
        <v>1999</v>
      </c>
      <c r="G8666" s="27">
        <v>830.30000000000018</v>
      </c>
    </row>
    <row r="8667" spans="1:7" x14ac:dyDescent="0.15">
      <c r="A8667" s="25" t="s">
        <v>89</v>
      </c>
      <c r="B8667" s="26" t="s">
        <v>82</v>
      </c>
      <c r="C8667" s="26" t="s">
        <v>83</v>
      </c>
      <c r="D8667" s="26" t="s">
        <v>26</v>
      </c>
      <c r="E8667" s="26" t="s">
        <v>25</v>
      </c>
      <c r="F8667" s="26">
        <v>1998</v>
      </c>
      <c r="G8667" s="27">
        <v>835.1</v>
      </c>
    </row>
    <row r="8668" spans="1:7" x14ac:dyDescent="0.15">
      <c r="A8668" s="25" t="s">
        <v>89</v>
      </c>
      <c r="B8668" s="26" t="s">
        <v>82</v>
      </c>
      <c r="C8668" s="26" t="s">
        <v>83</v>
      </c>
      <c r="D8668" s="26" t="s">
        <v>26</v>
      </c>
      <c r="E8668" s="26" t="s">
        <v>25</v>
      </c>
      <c r="F8668" s="26">
        <v>1997</v>
      </c>
      <c r="G8668" s="27">
        <v>843.9000000000002</v>
      </c>
    </row>
    <row r="8669" spans="1:7" x14ac:dyDescent="0.15">
      <c r="A8669" s="25" t="s">
        <v>89</v>
      </c>
      <c r="B8669" s="26" t="s">
        <v>82</v>
      </c>
      <c r="C8669" s="26" t="s">
        <v>83</v>
      </c>
      <c r="D8669" s="26" t="s">
        <v>26</v>
      </c>
      <c r="E8669" s="26" t="s">
        <v>25</v>
      </c>
      <c r="F8669" s="26">
        <v>1996</v>
      </c>
      <c r="G8669" s="27">
        <v>856.7</v>
      </c>
    </row>
    <row r="8670" spans="1:7" x14ac:dyDescent="0.15">
      <c r="A8670" s="25" t="s">
        <v>89</v>
      </c>
      <c r="B8670" s="26" t="s">
        <v>82</v>
      </c>
      <c r="C8670" s="26" t="s">
        <v>83</v>
      </c>
      <c r="D8670" s="26" t="s">
        <v>26</v>
      </c>
      <c r="E8670" s="26" t="s">
        <v>25</v>
      </c>
      <c r="F8670" s="26">
        <v>1995</v>
      </c>
      <c r="G8670" s="27">
        <v>873.6</v>
      </c>
    </row>
    <row r="8671" spans="1:7" x14ac:dyDescent="0.15">
      <c r="A8671" s="25" t="s">
        <v>89</v>
      </c>
      <c r="B8671" s="26" t="s">
        <v>82</v>
      </c>
      <c r="C8671" s="26" t="s">
        <v>83</v>
      </c>
      <c r="D8671" s="26" t="s">
        <v>26</v>
      </c>
      <c r="E8671" s="26" t="s">
        <v>25</v>
      </c>
      <c r="F8671" s="26">
        <v>1994</v>
      </c>
      <c r="G8671" s="27">
        <v>893.2</v>
      </c>
    </row>
    <row r="8672" spans="1:7" x14ac:dyDescent="0.15">
      <c r="A8672" s="25" t="s">
        <v>89</v>
      </c>
      <c r="B8672" s="26" t="s">
        <v>82</v>
      </c>
      <c r="C8672" s="26" t="s">
        <v>83</v>
      </c>
      <c r="D8672" s="26" t="s">
        <v>26</v>
      </c>
      <c r="E8672" s="26" t="s">
        <v>25</v>
      </c>
      <c r="F8672" s="26">
        <v>1993</v>
      </c>
      <c r="G8672" s="27">
        <v>911.9000000000002</v>
      </c>
    </row>
    <row r="8673" spans="1:7" x14ac:dyDescent="0.15">
      <c r="A8673" s="25" t="s">
        <v>89</v>
      </c>
      <c r="B8673" s="26" t="s">
        <v>82</v>
      </c>
      <c r="C8673" s="26" t="s">
        <v>83</v>
      </c>
      <c r="D8673" s="26" t="s">
        <v>26</v>
      </c>
      <c r="E8673" s="26" t="s">
        <v>25</v>
      </c>
      <c r="F8673" s="26">
        <v>1992</v>
      </c>
      <c r="G8673" s="27">
        <v>926.9000000000002</v>
      </c>
    </row>
    <row r="8674" spans="1:7" x14ac:dyDescent="0.15">
      <c r="A8674" s="25" t="s">
        <v>89</v>
      </c>
      <c r="B8674" s="26" t="s">
        <v>82</v>
      </c>
      <c r="C8674" s="26" t="s">
        <v>83</v>
      </c>
      <c r="D8674" s="26" t="s">
        <v>26</v>
      </c>
      <c r="E8674" s="26" t="s">
        <v>25</v>
      </c>
      <c r="F8674" s="26">
        <v>1991</v>
      </c>
      <c r="G8674" s="27">
        <v>938.7</v>
      </c>
    </row>
    <row r="8675" spans="1:7" x14ac:dyDescent="0.15">
      <c r="A8675" s="25" t="s">
        <v>89</v>
      </c>
      <c r="B8675" s="26" t="s">
        <v>82</v>
      </c>
      <c r="C8675" s="26" t="s">
        <v>83</v>
      </c>
      <c r="D8675" s="26" t="s">
        <v>26</v>
      </c>
      <c r="E8675" s="26" t="s">
        <v>25</v>
      </c>
      <c r="F8675" s="26">
        <v>1990</v>
      </c>
      <c r="G8675" s="27">
        <v>951.7</v>
      </c>
    </row>
    <row r="8676" spans="1:7" x14ac:dyDescent="0.15">
      <c r="A8676" s="25" t="s">
        <v>89</v>
      </c>
      <c r="B8676" s="26" t="s">
        <v>82</v>
      </c>
      <c r="C8676" s="26" t="s">
        <v>83</v>
      </c>
      <c r="D8676" s="26" t="s">
        <v>26</v>
      </c>
      <c r="E8676" s="26" t="s">
        <v>25</v>
      </c>
      <c r="F8676" s="26">
        <v>1989</v>
      </c>
      <c r="G8676" s="27">
        <v>969</v>
      </c>
    </row>
    <row r="8677" spans="1:7" x14ac:dyDescent="0.15">
      <c r="A8677" s="25" t="s">
        <v>89</v>
      </c>
      <c r="B8677" s="26" t="s">
        <v>82</v>
      </c>
      <c r="C8677" s="26" t="s">
        <v>83</v>
      </c>
      <c r="D8677" s="26" t="s">
        <v>26</v>
      </c>
      <c r="E8677" s="26" t="s">
        <v>25</v>
      </c>
      <c r="F8677" s="26">
        <v>1988</v>
      </c>
      <c r="G8677" s="27">
        <v>988.9000000000002</v>
      </c>
    </row>
    <row r="8678" spans="1:7" x14ac:dyDescent="0.15">
      <c r="A8678" s="25" t="s">
        <v>89</v>
      </c>
      <c r="B8678" s="26" t="s">
        <v>82</v>
      </c>
      <c r="C8678" s="26" t="s">
        <v>83</v>
      </c>
      <c r="D8678" s="26" t="s">
        <v>26</v>
      </c>
      <c r="E8678" s="26" t="s">
        <v>25</v>
      </c>
      <c r="F8678" s="26">
        <v>1987</v>
      </c>
      <c r="G8678" s="27">
        <v>1008.1</v>
      </c>
    </row>
    <row r="8679" spans="1:7" x14ac:dyDescent="0.15">
      <c r="A8679" s="25" t="s">
        <v>89</v>
      </c>
      <c r="B8679" s="26" t="s">
        <v>82</v>
      </c>
      <c r="C8679" s="26" t="s">
        <v>83</v>
      </c>
      <c r="D8679" s="26" t="s">
        <v>26</v>
      </c>
      <c r="E8679" s="26" t="s">
        <v>25</v>
      </c>
      <c r="F8679" s="26">
        <v>1986</v>
      </c>
      <c r="G8679" s="27">
        <v>1011.8</v>
      </c>
    </row>
    <row r="8680" spans="1:7" x14ac:dyDescent="0.15">
      <c r="A8680" s="25" t="s">
        <v>89</v>
      </c>
      <c r="B8680" s="26" t="s">
        <v>82</v>
      </c>
      <c r="C8680" s="26" t="s">
        <v>83</v>
      </c>
      <c r="D8680" s="26" t="s">
        <v>26</v>
      </c>
      <c r="E8680" s="26" t="s">
        <v>25</v>
      </c>
      <c r="F8680" s="26">
        <v>1985</v>
      </c>
      <c r="G8680" s="27">
        <v>1022</v>
      </c>
    </row>
    <row r="8681" spans="1:7" x14ac:dyDescent="0.15">
      <c r="A8681" s="25" t="s">
        <v>89</v>
      </c>
      <c r="B8681" s="26" t="s">
        <v>82</v>
      </c>
      <c r="C8681" s="26" t="s">
        <v>83</v>
      </c>
      <c r="D8681" s="26" t="s">
        <v>26</v>
      </c>
      <c r="E8681" s="26" t="s">
        <v>25</v>
      </c>
      <c r="F8681" s="26">
        <v>1984</v>
      </c>
      <c r="G8681" s="27">
        <v>1043.8</v>
      </c>
    </row>
    <row r="8682" spans="1:7" x14ac:dyDescent="0.15">
      <c r="A8682" s="25" t="s">
        <v>89</v>
      </c>
      <c r="B8682" s="26" t="s">
        <v>82</v>
      </c>
      <c r="C8682" s="26" t="s">
        <v>83</v>
      </c>
      <c r="D8682" s="26" t="s">
        <v>26</v>
      </c>
      <c r="E8682" s="26" t="s">
        <v>25</v>
      </c>
      <c r="F8682" s="26">
        <v>1983</v>
      </c>
      <c r="G8682" s="27">
        <v>1051.8</v>
      </c>
    </row>
    <row r="8683" spans="1:7" x14ac:dyDescent="0.15">
      <c r="A8683" s="25" t="s">
        <v>89</v>
      </c>
      <c r="B8683" s="26" t="s">
        <v>82</v>
      </c>
      <c r="C8683" s="26" t="s">
        <v>83</v>
      </c>
      <c r="D8683" s="26" t="s">
        <v>26</v>
      </c>
      <c r="E8683" s="26" t="s">
        <v>25</v>
      </c>
      <c r="F8683" s="26">
        <v>1982</v>
      </c>
      <c r="G8683" s="27">
        <v>1052.5</v>
      </c>
    </row>
    <row r="8684" spans="1:7" x14ac:dyDescent="0.15">
      <c r="A8684" s="25" t="s">
        <v>89</v>
      </c>
      <c r="B8684" s="26" t="s">
        <v>82</v>
      </c>
      <c r="C8684" s="26" t="s">
        <v>83</v>
      </c>
      <c r="D8684" s="26" t="s">
        <v>26</v>
      </c>
      <c r="E8684" s="26" t="s">
        <v>25</v>
      </c>
      <c r="F8684" s="26">
        <v>1981</v>
      </c>
      <c r="G8684" s="27">
        <v>1046.5</v>
      </c>
    </row>
    <row r="8685" spans="1:7" x14ac:dyDescent="0.15">
      <c r="A8685" s="25" t="s">
        <v>89</v>
      </c>
      <c r="B8685" s="26" t="s">
        <v>82</v>
      </c>
      <c r="C8685" s="26" t="s">
        <v>83</v>
      </c>
      <c r="D8685" s="26" t="s">
        <v>26</v>
      </c>
      <c r="E8685" s="26" t="s">
        <v>25</v>
      </c>
      <c r="F8685" s="26">
        <v>1980</v>
      </c>
      <c r="G8685" s="27">
        <v>1037.9000000000001</v>
      </c>
    </row>
    <row r="8686" spans="1:7" x14ac:dyDescent="0.15">
      <c r="A8686" s="25" t="s">
        <v>89</v>
      </c>
      <c r="B8686" s="26" t="s">
        <v>82</v>
      </c>
      <c r="C8686" s="26" t="s">
        <v>83</v>
      </c>
      <c r="D8686" s="26" t="s">
        <v>26</v>
      </c>
      <c r="E8686" s="26" t="s">
        <v>25</v>
      </c>
      <c r="F8686" s="26">
        <v>1979</v>
      </c>
      <c r="G8686" s="27">
        <v>1030.2</v>
      </c>
    </row>
    <row r="8687" spans="1:7" x14ac:dyDescent="0.15">
      <c r="A8687" s="25" t="s">
        <v>89</v>
      </c>
      <c r="B8687" s="26" t="s">
        <v>82</v>
      </c>
      <c r="C8687" s="26" t="s">
        <v>83</v>
      </c>
      <c r="D8687" s="26" t="s">
        <v>26</v>
      </c>
      <c r="E8687" s="26" t="s">
        <v>25</v>
      </c>
      <c r="F8687" s="26">
        <v>1978</v>
      </c>
      <c r="G8687" s="27">
        <v>1020</v>
      </c>
    </row>
    <row r="8688" spans="1:7" x14ac:dyDescent="0.15">
      <c r="A8688" s="25" t="s">
        <v>89</v>
      </c>
      <c r="B8688" s="26" t="s">
        <v>82</v>
      </c>
      <c r="C8688" s="26" t="s">
        <v>83</v>
      </c>
      <c r="D8688" s="26" t="s">
        <v>26</v>
      </c>
      <c r="E8688" s="26" t="s">
        <v>25</v>
      </c>
      <c r="F8688" s="26">
        <v>1977</v>
      </c>
      <c r="G8688" s="27">
        <v>1008.4</v>
      </c>
    </row>
    <row r="8689" spans="1:7" x14ac:dyDescent="0.15">
      <c r="A8689" s="25" t="s">
        <v>89</v>
      </c>
      <c r="B8689" s="26" t="s">
        <v>82</v>
      </c>
      <c r="C8689" s="26" t="s">
        <v>83</v>
      </c>
      <c r="D8689" s="26" t="s">
        <v>26</v>
      </c>
      <c r="E8689" s="26" t="s">
        <v>25</v>
      </c>
      <c r="F8689" s="26">
        <v>1976</v>
      </c>
      <c r="G8689" s="27">
        <v>997.7</v>
      </c>
    </row>
    <row r="8690" spans="1:7" x14ac:dyDescent="0.15">
      <c r="A8690" s="25" t="s">
        <v>89</v>
      </c>
      <c r="B8690" s="26" t="s">
        <v>82</v>
      </c>
      <c r="C8690" s="26" t="s">
        <v>83</v>
      </c>
      <c r="D8690" s="26" t="s">
        <v>26</v>
      </c>
      <c r="E8690" s="26" t="s">
        <v>25</v>
      </c>
      <c r="F8690" s="26">
        <v>1975</v>
      </c>
      <c r="G8690" s="27">
        <v>985.7</v>
      </c>
    </row>
    <row r="8691" spans="1:7" x14ac:dyDescent="0.15">
      <c r="A8691" s="25" t="s">
        <v>89</v>
      </c>
      <c r="B8691" s="26" t="s">
        <v>82</v>
      </c>
      <c r="C8691" s="26" t="s">
        <v>83</v>
      </c>
      <c r="D8691" s="26" t="s">
        <v>26</v>
      </c>
      <c r="E8691" s="26" t="s">
        <v>25</v>
      </c>
      <c r="F8691" s="26">
        <v>1974</v>
      </c>
      <c r="G8691" s="27">
        <v>972.30000000000018</v>
      </c>
    </row>
    <row r="8692" spans="1:7" x14ac:dyDescent="0.15">
      <c r="A8692" s="25" t="s">
        <v>89</v>
      </c>
      <c r="B8692" s="26" t="s">
        <v>82</v>
      </c>
      <c r="C8692" s="26" t="s">
        <v>83</v>
      </c>
      <c r="D8692" s="26" t="s">
        <v>26</v>
      </c>
      <c r="E8692" s="26" t="s">
        <v>25</v>
      </c>
      <c r="F8692" s="26">
        <v>1973</v>
      </c>
      <c r="G8692" s="27">
        <v>958.9000000000002</v>
      </c>
    </row>
    <row r="8693" spans="1:7" x14ac:dyDescent="0.15">
      <c r="A8693" s="25" t="s">
        <v>89</v>
      </c>
      <c r="B8693" s="26" t="s">
        <v>82</v>
      </c>
      <c r="C8693" s="26" t="s">
        <v>83</v>
      </c>
      <c r="D8693" s="26" t="s">
        <v>26</v>
      </c>
      <c r="E8693" s="26" t="s">
        <v>25</v>
      </c>
      <c r="F8693" s="26">
        <v>1972</v>
      </c>
      <c r="G8693" s="27">
        <v>946.2</v>
      </c>
    </row>
    <row r="8694" spans="1:7" x14ac:dyDescent="0.15">
      <c r="A8694" s="25" t="s">
        <v>89</v>
      </c>
      <c r="B8694" s="26" t="s">
        <v>82</v>
      </c>
      <c r="C8694" s="26" t="s">
        <v>83</v>
      </c>
      <c r="D8694" s="26" t="s">
        <v>26</v>
      </c>
      <c r="E8694" s="26" t="s">
        <v>25</v>
      </c>
      <c r="F8694" s="26">
        <v>1971</v>
      </c>
      <c r="G8694" s="27">
        <v>934.30000000000018</v>
      </c>
    </row>
    <row r="8695" spans="1:7" x14ac:dyDescent="0.15">
      <c r="A8695" s="25" t="s">
        <v>89</v>
      </c>
      <c r="B8695" s="26" t="s">
        <v>82</v>
      </c>
      <c r="C8695" s="26" t="s">
        <v>83</v>
      </c>
      <c r="D8695" s="26" t="s">
        <v>26</v>
      </c>
      <c r="E8695" s="26" t="s">
        <v>25</v>
      </c>
      <c r="F8695" s="26">
        <v>1970</v>
      </c>
      <c r="G8695" s="27">
        <v>923.80000000000018</v>
      </c>
    </row>
    <row r="8696" spans="1:7" x14ac:dyDescent="0.15">
      <c r="A8696" s="25" t="s">
        <v>89</v>
      </c>
      <c r="B8696" s="26" t="s">
        <v>82</v>
      </c>
      <c r="C8696" s="26" t="s">
        <v>83</v>
      </c>
      <c r="D8696" s="26" t="s">
        <v>26</v>
      </c>
      <c r="E8696" s="26" t="s">
        <v>25</v>
      </c>
      <c r="F8696" s="26">
        <v>1969</v>
      </c>
      <c r="G8696" s="27">
        <v>915.7</v>
      </c>
    </row>
    <row r="8697" spans="1:7" x14ac:dyDescent="0.15">
      <c r="A8697" s="25" t="s">
        <v>89</v>
      </c>
      <c r="B8697" s="26" t="s">
        <v>82</v>
      </c>
      <c r="C8697" s="26" t="s">
        <v>83</v>
      </c>
      <c r="D8697" s="26" t="s">
        <v>26</v>
      </c>
      <c r="E8697" s="26" t="s">
        <v>25</v>
      </c>
      <c r="F8697" s="26">
        <v>1968</v>
      </c>
      <c r="G8697" s="27">
        <v>910.2</v>
      </c>
    </row>
    <row r="8698" spans="1:7" x14ac:dyDescent="0.15">
      <c r="A8698" s="25" t="s">
        <v>89</v>
      </c>
      <c r="B8698" s="26" t="s">
        <v>82</v>
      </c>
      <c r="C8698" s="26" t="s">
        <v>83</v>
      </c>
      <c r="D8698" s="26" t="s">
        <v>26</v>
      </c>
      <c r="E8698" s="26" t="s">
        <v>25</v>
      </c>
      <c r="F8698" s="26">
        <v>1967</v>
      </c>
      <c r="G8698" s="27">
        <v>906</v>
      </c>
    </row>
    <row r="8699" spans="1:7" x14ac:dyDescent="0.15">
      <c r="A8699" s="25" t="s">
        <v>89</v>
      </c>
      <c r="B8699" s="26" t="s">
        <v>82</v>
      </c>
      <c r="C8699" s="26" t="s">
        <v>83</v>
      </c>
      <c r="D8699" s="26" t="s">
        <v>26</v>
      </c>
      <c r="E8699" s="26" t="s">
        <v>25</v>
      </c>
      <c r="F8699" s="26">
        <v>1966</v>
      </c>
      <c r="G8699" s="27">
        <v>901.80000000000018</v>
      </c>
    </row>
    <row r="8700" spans="1:7" x14ac:dyDescent="0.15">
      <c r="A8700" s="25" t="s">
        <v>89</v>
      </c>
      <c r="B8700" s="26" t="s">
        <v>82</v>
      </c>
      <c r="C8700" s="26" t="s">
        <v>83</v>
      </c>
      <c r="D8700" s="26" t="s">
        <v>26</v>
      </c>
      <c r="E8700" s="26" t="s">
        <v>25</v>
      </c>
      <c r="F8700" s="26">
        <v>1965</v>
      </c>
      <c r="G8700" s="27">
        <v>897.7</v>
      </c>
    </row>
    <row r="8701" spans="1:7" x14ac:dyDescent="0.15">
      <c r="A8701" s="25" t="s">
        <v>89</v>
      </c>
      <c r="B8701" s="26" t="s">
        <v>82</v>
      </c>
      <c r="C8701" s="26" t="s">
        <v>83</v>
      </c>
      <c r="D8701" s="26" t="s">
        <v>26</v>
      </c>
      <c r="E8701" s="26" t="s">
        <v>25</v>
      </c>
      <c r="F8701" s="26">
        <v>1964</v>
      </c>
      <c r="G8701" s="27">
        <v>893.80000000000018</v>
      </c>
    </row>
    <row r="8702" spans="1:7" x14ac:dyDescent="0.15">
      <c r="A8702" s="25" t="s">
        <v>89</v>
      </c>
      <c r="B8702" s="26" t="s">
        <v>82</v>
      </c>
      <c r="C8702" s="26" t="s">
        <v>83</v>
      </c>
      <c r="D8702" s="26" t="s">
        <v>26</v>
      </c>
      <c r="E8702" s="26" t="s">
        <v>25</v>
      </c>
      <c r="F8702" s="26">
        <v>1963</v>
      </c>
      <c r="G8702" s="27">
        <v>889</v>
      </c>
    </row>
    <row r="8703" spans="1:7" x14ac:dyDescent="0.15">
      <c r="A8703" s="25" t="s">
        <v>89</v>
      </c>
      <c r="B8703" s="26" t="s">
        <v>82</v>
      </c>
      <c r="C8703" s="26" t="s">
        <v>83</v>
      </c>
      <c r="D8703" s="26" t="s">
        <v>26</v>
      </c>
      <c r="E8703" s="26" t="s">
        <v>25</v>
      </c>
      <c r="F8703" s="26">
        <v>1962</v>
      </c>
      <c r="G8703" s="27">
        <v>883.30000000000018</v>
      </c>
    </row>
    <row r="8704" spans="1:7" x14ac:dyDescent="0.15">
      <c r="A8704" s="25" t="s">
        <v>89</v>
      </c>
      <c r="B8704" s="26" t="s">
        <v>82</v>
      </c>
      <c r="C8704" s="26" t="s">
        <v>83</v>
      </c>
      <c r="D8704" s="26" t="s">
        <v>26</v>
      </c>
      <c r="E8704" s="26" t="s">
        <v>25</v>
      </c>
      <c r="F8704" s="26">
        <v>1961</v>
      </c>
      <c r="G8704" s="27">
        <v>878.5</v>
      </c>
    </row>
    <row r="8705" spans="1:7" x14ac:dyDescent="0.15">
      <c r="A8705" s="25" t="s">
        <v>89</v>
      </c>
      <c r="B8705" s="26" t="s">
        <v>82</v>
      </c>
      <c r="C8705" s="26" t="s">
        <v>83</v>
      </c>
      <c r="D8705" s="26" t="s">
        <v>26</v>
      </c>
      <c r="E8705" s="26" t="s">
        <v>25</v>
      </c>
      <c r="F8705" s="26">
        <v>1960</v>
      </c>
      <c r="G8705" s="27">
        <v>875.9000000000002</v>
      </c>
    </row>
    <row r="8706" spans="1:7" x14ac:dyDescent="0.15">
      <c r="A8706" s="25" t="s">
        <v>89</v>
      </c>
      <c r="B8706" s="26" t="s">
        <v>82</v>
      </c>
      <c r="C8706" s="26" t="s">
        <v>83</v>
      </c>
      <c r="D8706" s="26" t="s">
        <v>22</v>
      </c>
      <c r="E8706" s="26" t="s">
        <v>21</v>
      </c>
      <c r="F8706" s="26">
        <v>2023</v>
      </c>
      <c r="G8706" s="27"/>
    </row>
    <row r="8707" spans="1:7" x14ac:dyDescent="0.15">
      <c r="A8707" s="25" t="s">
        <v>89</v>
      </c>
      <c r="B8707" s="26" t="s">
        <v>82</v>
      </c>
      <c r="C8707" s="26" t="s">
        <v>83</v>
      </c>
      <c r="D8707" s="26" t="s">
        <v>22</v>
      </c>
      <c r="E8707" s="26" t="s">
        <v>21</v>
      </c>
      <c r="F8707" s="26">
        <v>2022</v>
      </c>
      <c r="G8707" s="27">
        <v>1410.2</v>
      </c>
    </row>
    <row r="8708" spans="1:7" x14ac:dyDescent="0.15">
      <c r="A8708" s="25" t="s">
        <v>89</v>
      </c>
      <c r="B8708" s="26" t="s">
        <v>82</v>
      </c>
      <c r="C8708" s="26" t="s">
        <v>83</v>
      </c>
      <c r="D8708" s="26" t="s">
        <v>22</v>
      </c>
      <c r="E8708" s="26" t="s">
        <v>21</v>
      </c>
      <c r="F8708" s="26">
        <v>2021</v>
      </c>
      <c r="G8708" s="27">
        <v>1469.9</v>
      </c>
    </row>
    <row r="8709" spans="1:7" x14ac:dyDescent="0.15">
      <c r="A8709" s="25" t="s">
        <v>89</v>
      </c>
      <c r="B8709" s="26" t="s">
        <v>82</v>
      </c>
      <c r="C8709" s="26" t="s">
        <v>83</v>
      </c>
      <c r="D8709" s="26" t="s">
        <v>22</v>
      </c>
      <c r="E8709" s="26" t="s">
        <v>21</v>
      </c>
      <c r="F8709" s="26">
        <v>2020</v>
      </c>
      <c r="G8709" s="27">
        <v>1519.1</v>
      </c>
    </row>
    <row r="8710" spans="1:7" x14ac:dyDescent="0.15">
      <c r="A8710" s="25" t="s">
        <v>89</v>
      </c>
      <c r="B8710" s="26" t="s">
        <v>82</v>
      </c>
      <c r="C8710" s="26" t="s">
        <v>83</v>
      </c>
      <c r="D8710" s="26" t="s">
        <v>22</v>
      </c>
      <c r="E8710" s="26" t="s">
        <v>21</v>
      </c>
      <c r="F8710" s="26">
        <v>2019</v>
      </c>
      <c r="G8710" s="27">
        <v>1532.3</v>
      </c>
    </row>
    <row r="8711" spans="1:7" x14ac:dyDescent="0.15">
      <c r="A8711" s="25" t="s">
        <v>89</v>
      </c>
      <c r="B8711" s="26" t="s">
        <v>82</v>
      </c>
      <c r="C8711" s="26" t="s">
        <v>83</v>
      </c>
      <c r="D8711" s="26" t="s">
        <v>22</v>
      </c>
      <c r="E8711" s="26" t="s">
        <v>21</v>
      </c>
      <c r="F8711" s="26">
        <v>2018</v>
      </c>
      <c r="G8711" s="27">
        <v>1541.9</v>
      </c>
    </row>
    <row r="8712" spans="1:7" x14ac:dyDescent="0.15">
      <c r="A8712" s="25" t="s">
        <v>89</v>
      </c>
      <c r="B8712" s="26" t="s">
        <v>82</v>
      </c>
      <c r="C8712" s="26" t="s">
        <v>83</v>
      </c>
      <c r="D8712" s="26" t="s">
        <v>22</v>
      </c>
      <c r="E8712" s="26" t="s">
        <v>21</v>
      </c>
      <c r="F8712" s="26">
        <v>2017</v>
      </c>
      <c r="G8712" s="27">
        <v>1550.7</v>
      </c>
    </row>
    <row r="8713" spans="1:7" x14ac:dyDescent="0.15">
      <c r="A8713" s="25" t="s">
        <v>89</v>
      </c>
      <c r="B8713" s="26" t="s">
        <v>82</v>
      </c>
      <c r="C8713" s="26" t="s">
        <v>83</v>
      </c>
      <c r="D8713" s="26" t="s">
        <v>22</v>
      </c>
      <c r="E8713" s="26" t="s">
        <v>21</v>
      </c>
      <c r="F8713" s="26">
        <v>2016</v>
      </c>
      <c r="G8713" s="27">
        <v>1555.7</v>
      </c>
    </row>
    <row r="8714" spans="1:7" x14ac:dyDescent="0.15">
      <c r="A8714" s="25" t="s">
        <v>89</v>
      </c>
      <c r="B8714" s="26" t="s">
        <v>82</v>
      </c>
      <c r="C8714" s="26" t="s">
        <v>83</v>
      </c>
      <c r="D8714" s="26" t="s">
        <v>22</v>
      </c>
      <c r="E8714" s="26" t="s">
        <v>21</v>
      </c>
      <c r="F8714" s="26">
        <v>2015</v>
      </c>
      <c r="G8714" s="27">
        <v>1567.3</v>
      </c>
    </row>
    <row r="8715" spans="1:7" x14ac:dyDescent="0.15">
      <c r="A8715" s="25" t="s">
        <v>89</v>
      </c>
      <c r="B8715" s="26" t="s">
        <v>82</v>
      </c>
      <c r="C8715" s="26" t="s">
        <v>83</v>
      </c>
      <c r="D8715" s="26" t="s">
        <v>22</v>
      </c>
      <c r="E8715" s="26" t="s">
        <v>21</v>
      </c>
      <c r="F8715" s="26">
        <v>2014</v>
      </c>
      <c r="G8715" s="27">
        <v>1589</v>
      </c>
    </row>
    <row r="8716" spans="1:7" x14ac:dyDescent="0.15">
      <c r="A8716" s="25" t="s">
        <v>89</v>
      </c>
      <c r="B8716" s="26" t="s">
        <v>82</v>
      </c>
      <c r="C8716" s="26" t="s">
        <v>83</v>
      </c>
      <c r="D8716" s="26" t="s">
        <v>22</v>
      </c>
      <c r="E8716" s="26" t="s">
        <v>21</v>
      </c>
      <c r="F8716" s="26">
        <v>2013</v>
      </c>
      <c r="G8716" s="27">
        <v>1607.9</v>
      </c>
    </row>
    <row r="8717" spans="1:7" x14ac:dyDescent="0.15">
      <c r="A8717" s="25" t="s">
        <v>89</v>
      </c>
      <c r="B8717" s="26" t="s">
        <v>82</v>
      </c>
      <c r="C8717" s="26" t="s">
        <v>83</v>
      </c>
      <c r="D8717" s="26" t="s">
        <v>22</v>
      </c>
      <c r="E8717" s="26" t="s">
        <v>21</v>
      </c>
      <c r="F8717" s="26">
        <v>2012</v>
      </c>
      <c r="G8717" s="27">
        <v>1620.8</v>
      </c>
    </row>
    <row r="8718" spans="1:7" x14ac:dyDescent="0.15">
      <c r="A8718" s="25" t="s">
        <v>89</v>
      </c>
      <c r="B8718" s="26" t="s">
        <v>82</v>
      </c>
      <c r="C8718" s="26" t="s">
        <v>83</v>
      </c>
      <c r="D8718" s="26" t="s">
        <v>22</v>
      </c>
      <c r="E8718" s="26" t="s">
        <v>21</v>
      </c>
      <c r="F8718" s="26">
        <v>2011</v>
      </c>
      <c r="G8718" s="27">
        <v>1627.2</v>
      </c>
    </row>
    <row r="8719" spans="1:7" x14ac:dyDescent="0.15">
      <c r="A8719" s="25" t="s">
        <v>89</v>
      </c>
      <c r="B8719" s="26" t="s">
        <v>82</v>
      </c>
      <c r="C8719" s="26" t="s">
        <v>83</v>
      </c>
      <c r="D8719" s="26" t="s">
        <v>22</v>
      </c>
      <c r="E8719" s="26" t="s">
        <v>21</v>
      </c>
      <c r="F8719" s="26">
        <v>2010</v>
      </c>
      <c r="G8719" s="27">
        <v>1627.9</v>
      </c>
    </row>
    <row r="8720" spans="1:7" x14ac:dyDescent="0.15">
      <c r="A8720" s="25" t="s">
        <v>89</v>
      </c>
      <c r="B8720" s="26" t="s">
        <v>82</v>
      </c>
      <c r="C8720" s="26" t="s">
        <v>83</v>
      </c>
      <c r="D8720" s="26" t="s">
        <v>22</v>
      </c>
      <c r="E8720" s="26" t="s">
        <v>21</v>
      </c>
      <c r="F8720" s="26">
        <v>2009</v>
      </c>
      <c r="G8720" s="27">
        <v>1625.5</v>
      </c>
    </row>
    <row r="8721" spans="1:7" x14ac:dyDescent="0.15">
      <c r="A8721" s="25" t="s">
        <v>89</v>
      </c>
      <c r="B8721" s="26" t="s">
        <v>82</v>
      </c>
      <c r="C8721" s="26" t="s">
        <v>83</v>
      </c>
      <c r="D8721" s="26" t="s">
        <v>22</v>
      </c>
      <c r="E8721" s="26" t="s">
        <v>21</v>
      </c>
      <c r="F8721" s="26">
        <v>2008</v>
      </c>
      <c r="G8721" s="27">
        <v>1621.1</v>
      </c>
    </row>
    <row r="8722" spans="1:7" x14ac:dyDescent="0.15">
      <c r="A8722" s="25" t="s">
        <v>89</v>
      </c>
      <c r="B8722" s="26" t="s">
        <v>82</v>
      </c>
      <c r="C8722" s="26" t="s">
        <v>83</v>
      </c>
      <c r="D8722" s="26" t="s">
        <v>22</v>
      </c>
      <c r="E8722" s="26" t="s">
        <v>21</v>
      </c>
      <c r="F8722" s="26">
        <v>2007</v>
      </c>
      <c r="G8722" s="27">
        <v>1623</v>
      </c>
    </row>
    <row r="8723" spans="1:7" x14ac:dyDescent="0.15">
      <c r="A8723" s="25" t="s">
        <v>89</v>
      </c>
      <c r="B8723" s="26" t="s">
        <v>82</v>
      </c>
      <c r="C8723" s="26" t="s">
        <v>83</v>
      </c>
      <c r="D8723" s="26" t="s">
        <v>22</v>
      </c>
      <c r="E8723" s="26" t="s">
        <v>21</v>
      </c>
      <c r="F8723" s="26">
        <v>2006</v>
      </c>
      <c r="G8723" s="27">
        <v>1633.5</v>
      </c>
    </row>
    <row r="8724" spans="1:7" x14ac:dyDescent="0.15">
      <c r="A8724" s="25" t="s">
        <v>89</v>
      </c>
      <c r="B8724" s="26" t="s">
        <v>82</v>
      </c>
      <c r="C8724" s="26" t="s">
        <v>83</v>
      </c>
      <c r="D8724" s="26" t="s">
        <v>22</v>
      </c>
      <c r="E8724" s="26" t="s">
        <v>21</v>
      </c>
      <c r="F8724" s="26">
        <v>2005</v>
      </c>
      <c r="G8724" s="27">
        <v>1647.1</v>
      </c>
    </row>
    <row r="8725" spans="1:7" x14ac:dyDescent="0.15">
      <c r="A8725" s="25" t="s">
        <v>89</v>
      </c>
      <c r="B8725" s="26" t="s">
        <v>82</v>
      </c>
      <c r="C8725" s="26" t="s">
        <v>83</v>
      </c>
      <c r="D8725" s="26" t="s">
        <v>22</v>
      </c>
      <c r="E8725" s="26" t="s">
        <v>21</v>
      </c>
      <c r="F8725" s="26">
        <v>2004</v>
      </c>
      <c r="G8725" s="27">
        <v>1663.6</v>
      </c>
    </row>
    <row r="8726" spans="1:7" x14ac:dyDescent="0.15">
      <c r="A8726" s="25" t="s">
        <v>89</v>
      </c>
      <c r="B8726" s="26" t="s">
        <v>82</v>
      </c>
      <c r="C8726" s="26" t="s">
        <v>83</v>
      </c>
      <c r="D8726" s="26" t="s">
        <v>22</v>
      </c>
      <c r="E8726" s="26" t="s">
        <v>21</v>
      </c>
      <c r="F8726" s="26">
        <v>2003</v>
      </c>
      <c r="G8726" s="27">
        <v>1683.4</v>
      </c>
    </row>
    <row r="8727" spans="1:7" x14ac:dyDescent="0.15">
      <c r="A8727" s="25" t="s">
        <v>89</v>
      </c>
      <c r="B8727" s="26" t="s">
        <v>82</v>
      </c>
      <c r="C8727" s="26" t="s">
        <v>83</v>
      </c>
      <c r="D8727" s="26" t="s">
        <v>22</v>
      </c>
      <c r="E8727" s="26" t="s">
        <v>21</v>
      </c>
      <c r="F8727" s="26">
        <v>2002</v>
      </c>
      <c r="G8727" s="27">
        <v>1701.2</v>
      </c>
    </row>
    <row r="8728" spans="1:7" x14ac:dyDescent="0.15">
      <c r="A8728" s="25" t="s">
        <v>89</v>
      </c>
      <c r="B8728" s="26" t="s">
        <v>82</v>
      </c>
      <c r="C8728" s="26" t="s">
        <v>83</v>
      </c>
      <c r="D8728" s="26" t="s">
        <v>22</v>
      </c>
      <c r="E8728" s="26" t="s">
        <v>21</v>
      </c>
      <c r="F8728" s="26">
        <v>2001</v>
      </c>
      <c r="G8728" s="27">
        <v>1638.6</v>
      </c>
    </row>
    <row r="8729" spans="1:7" x14ac:dyDescent="0.15">
      <c r="A8729" s="25" t="s">
        <v>89</v>
      </c>
      <c r="B8729" s="26" t="s">
        <v>82</v>
      </c>
      <c r="C8729" s="26" t="s">
        <v>83</v>
      </c>
      <c r="D8729" s="26" t="s">
        <v>22</v>
      </c>
      <c r="E8729" s="26" t="s">
        <v>21</v>
      </c>
      <c r="F8729" s="26">
        <v>2000</v>
      </c>
      <c r="G8729" s="27">
        <v>1577.5</v>
      </c>
    </row>
    <row r="8730" spans="1:7" x14ac:dyDescent="0.15">
      <c r="A8730" s="25" t="s">
        <v>89</v>
      </c>
      <c r="B8730" s="26" t="s">
        <v>82</v>
      </c>
      <c r="C8730" s="26" t="s">
        <v>83</v>
      </c>
      <c r="D8730" s="26" t="s">
        <v>22</v>
      </c>
      <c r="E8730" s="26" t="s">
        <v>21</v>
      </c>
      <c r="F8730" s="26">
        <v>1999</v>
      </c>
      <c r="G8730" s="27">
        <v>1599.5</v>
      </c>
    </row>
    <row r="8731" spans="1:7" x14ac:dyDescent="0.15">
      <c r="A8731" s="25" t="s">
        <v>89</v>
      </c>
      <c r="B8731" s="26" t="s">
        <v>82</v>
      </c>
      <c r="C8731" s="26" t="s">
        <v>83</v>
      </c>
      <c r="D8731" s="26" t="s">
        <v>22</v>
      </c>
      <c r="E8731" s="26" t="s">
        <v>21</v>
      </c>
      <c r="F8731" s="26">
        <v>1998</v>
      </c>
      <c r="G8731" s="27">
        <v>1629.5</v>
      </c>
    </row>
    <row r="8732" spans="1:7" x14ac:dyDescent="0.15">
      <c r="A8732" s="25" t="s">
        <v>89</v>
      </c>
      <c r="B8732" s="26" t="s">
        <v>82</v>
      </c>
      <c r="C8732" s="26" t="s">
        <v>83</v>
      </c>
      <c r="D8732" s="26" t="s">
        <v>22</v>
      </c>
      <c r="E8732" s="26" t="s">
        <v>21</v>
      </c>
      <c r="F8732" s="26">
        <v>1997</v>
      </c>
      <c r="G8732" s="27">
        <v>1664.6</v>
      </c>
    </row>
    <row r="8733" spans="1:7" x14ac:dyDescent="0.15">
      <c r="A8733" s="25" t="s">
        <v>89</v>
      </c>
      <c r="B8733" s="26" t="s">
        <v>82</v>
      </c>
      <c r="C8733" s="26" t="s">
        <v>83</v>
      </c>
      <c r="D8733" s="26" t="s">
        <v>22</v>
      </c>
      <c r="E8733" s="26" t="s">
        <v>21</v>
      </c>
      <c r="F8733" s="26">
        <v>1996</v>
      </c>
      <c r="G8733" s="27">
        <v>1706.9</v>
      </c>
    </row>
    <row r="8734" spans="1:7" x14ac:dyDescent="0.15">
      <c r="A8734" s="25" t="s">
        <v>89</v>
      </c>
      <c r="B8734" s="26" t="s">
        <v>82</v>
      </c>
      <c r="C8734" s="26" t="s">
        <v>83</v>
      </c>
      <c r="D8734" s="26" t="s">
        <v>22</v>
      </c>
      <c r="E8734" s="26" t="s">
        <v>21</v>
      </c>
      <c r="F8734" s="26">
        <v>1995</v>
      </c>
      <c r="G8734" s="27">
        <v>1756.8</v>
      </c>
    </row>
    <row r="8735" spans="1:7" x14ac:dyDescent="0.15">
      <c r="A8735" s="25" t="s">
        <v>89</v>
      </c>
      <c r="B8735" s="26" t="s">
        <v>82</v>
      </c>
      <c r="C8735" s="26" t="s">
        <v>83</v>
      </c>
      <c r="D8735" s="26" t="s">
        <v>22</v>
      </c>
      <c r="E8735" s="26" t="s">
        <v>21</v>
      </c>
      <c r="F8735" s="26">
        <v>1994</v>
      </c>
      <c r="G8735" s="27">
        <v>1806.8</v>
      </c>
    </row>
    <row r="8736" spans="1:7" x14ac:dyDescent="0.15">
      <c r="A8736" s="25" t="s">
        <v>89</v>
      </c>
      <c r="B8736" s="26" t="s">
        <v>82</v>
      </c>
      <c r="C8736" s="26" t="s">
        <v>83</v>
      </c>
      <c r="D8736" s="26" t="s">
        <v>22</v>
      </c>
      <c r="E8736" s="26" t="s">
        <v>21</v>
      </c>
      <c r="F8736" s="26">
        <v>1993</v>
      </c>
      <c r="G8736" s="27">
        <v>1855.2</v>
      </c>
    </row>
    <row r="8737" spans="1:7" x14ac:dyDescent="0.15">
      <c r="A8737" s="25" t="s">
        <v>89</v>
      </c>
      <c r="B8737" s="26" t="s">
        <v>82</v>
      </c>
      <c r="C8737" s="26" t="s">
        <v>83</v>
      </c>
      <c r="D8737" s="26" t="s">
        <v>22</v>
      </c>
      <c r="E8737" s="26" t="s">
        <v>21</v>
      </c>
      <c r="F8737" s="26">
        <v>1992</v>
      </c>
      <c r="G8737" s="27">
        <v>1901.4</v>
      </c>
    </row>
    <row r="8738" spans="1:7" x14ac:dyDescent="0.15">
      <c r="A8738" s="25" t="s">
        <v>89</v>
      </c>
      <c r="B8738" s="26" t="s">
        <v>82</v>
      </c>
      <c r="C8738" s="26" t="s">
        <v>83</v>
      </c>
      <c r="D8738" s="26" t="s">
        <v>22</v>
      </c>
      <c r="E8738" s="26" t="s">
        <v>21</v>
      </c>
      <c r="F8738" s="26">
        <v>1991</v>
      </c>
      <c r="G8738" s="27">
        <v>1945.9</v>
      </c>
    </row>
    <row r="8739" spans="1:7" x14ac:dyDescent="0.15">
      <c r="A8739" s="25" t="s">
        <v>89</v>
      </c>
      <c r="B8739" s="26" t="s">
        <v>82</v>
      </c>
      <c r="C8739" s="26" t="s">
        <v>83</v>
      </c>
      <c r="D8739" s="26" t="s">
        <v>22</v>
      </c>
      <c r="E8739" s="26" t="s">
        <v>21</v>
      </c>
      <c r="F8739" s="26">
        <v>1990</v>
      </c>
      <c r="G8739" s="27">
        <v>1973.6</v>
      </c>
    </row>
    <row r="8740" spans="1:7" x14ac:dyDescent="0.15">
      <c r="A8740" s="25" t="s">
        <v>89</v>
      </c>
      <c r="B8740" s="26" t="s">
        <v>82</v>
      </c>
      <c r="C8740" s="26" t="s">
        <v>83</v>
      </c>
      <c r="D8740" s="26" t="s">
        <v>22</v>
      </c>
      <c r="E8740" s="26" t="s">
        <v>21</v>
      </c>
      <c r="F8740" s="26">
        <v>1989</v>
      </c>
      <c r="G8740" s="27">
        <v>1999.2</v>
      </c>
    </row>
    <row r="8741" spans="1:7" x14ac:dyDescent="0.15">
      <c r="A8741" s="25" t="s">
        <v>89</v>
      </c>
      <c r="B8741" s="26" t="s">
        <v>82</v>
      </c>
      <c r="C8741" s="26" t="s">
        <v>83</v>
      </c>
      <c r="D8741" s="26" t="s">
        <v>22</v>
      </c>
      <c r="E8741" s="26" t="s">
        <v>21</v>
      </c>
      <c r="F8741" s="26">
        <v>1988</v>
      </c>
      <c r="G8741" s="27">
        <v>2041</v>
      </c>
    </row>
    <row r="8742" spans="1:7" x14ac:dyDescent="0.15">
      <c r="A8742" s="25" t="s">
        <v>89</v>
      </c>
      <c r="B8742" s="26" t="s">
        <v>82</v>
      </c>
      <c r="C8742" s="26" t="s">
        <v>83</v>
      </c>
      <c r="D8742" s="26" t="s">
        <v>22</v>
      </c>
      <c r="E8742" s="26" t="s">
        <v>21</v>
      </c>
      <c r="F8742" s="26">
        <v>1987</v>
      </c>
      <c r="G8742" s="27">
        <v>2080.6999999999998</v>
      </c>
    </row>
    <row r="8743" spans="1:7" x14ac:dyDescent="0.15">
      <c r="A8743" s="25" t="s">
        <v>89</v>
      </c>
      <c r="B8743" s="26" t="s">
        <v>82</v>
      </c>
      <c r="C8743" s="26" t="s">
        <v>83</v>
      </c>
      <c r="D8743" s="26" t="s">
        <v>22</v>
      </c>
      <c r="E8743" s="26" t="s">
        <v>21</v>
      </c>
      <c r="F8743" s="26">
        <v>1986</v>
      </c>
      <c r="G8743" s="27">
        <v>2117.5</v>
      </c>
    </row>
    <row r="8744" spans="1:7" x14ac:dyDescent="0.15">
      <c r="A8744" s="25" t="s">
        <v>89</v>
      </c>
      <c r="B8744" s="26" t="s">
        <v>82</v>
      </c>
      <c r="C8744" s="26" t="s">
        <v>83</v>
      </c>
      <c r="D8744" s="26" t="s">
        <v>22</v>
      </c>
      <c r="E8744" s="26" t="s">
        <v>21</v>
      </c>
      <c r="F8744" s="26">
        <v>1985</v>
      </c>
      <c r="G8744" s="27">
        <v>2114.6</v>
      </c>
    </row>
    <row r="8745" spans="1:7" x14ac:dyDescent="0.15">
      <c r="A8745" s="25" t="s">
        <v>89</v>
      </c>
      <c r="B8745" s="26" t="s">
        <v>82</v>
      </c>
      <c r="C8745" s="26" t="s">
        <v>83</v>
      </c>
      <c r="D8745" s="26" t="s">
        <v>22</v>
      </c>
      <c r="E8745" s="26" t="s">
        <v>21</v>
      </c>
      <c r="F8745" s="26">
        <v>1984</v>
      </c>
      <c r="G8745" s="27">
        <v>2107.1</v>
      </c>
    </row>
    <row r="8746" spans="1:7" x14ac:dyDescent="0.15">
      <c r="A8746" s="25" t="s">
        <v>89</v>
      </c>
      <c r="B8746" s="26" t="s">
        <v>82</v>
      </c>
      <c r="C8746" s="26" t="s">
        <v>83</v>
      </c>
      <c r="D8746" s="26" t="s">
        <v>22</v>
      </c>
      <c r="E8746" s="26" t="s">
        <v>21</v>
      </c>
      <c r="F8746" s="26">
        <v>1983</v>
      </c>
      <c r="G8746" s="27">
        <v>2131.1999999999998</v>
      </c>
    </row>
    <row r="8747" spans="1:7" x14ac:dyDescent="0.15">
      <c r="A8747" s="25" t="s">
        <v>89</v>
      </c>
      <c r="B8747" s="26" t="s">
        <v>82</v>
      </c>
      <c r="C8747" s="26" t="s">
        <v>83</v>
      </c>
      <c r="D8747" s="26" t="s">
        <v>22</v>
      </c>
      <c r="E8747" s="26" t="s">
        <v>21</v>
      </c>
      <c r="F8747" s="26">
        <v>1982</v>
      </c>
      <c r="G8747" s="27">
        <v>2156.1999999999998</v>
      </c>
    </row>
    <row r="8748" spans="1:7" x14ac:dyDescent="0.15">
      <c r="A8748" s="25" t="s">
        <v>89</v>
      </c>
      <c r="B8748" s="26" t="s">
        <v>82</v>
      </c>
      <c r="C8748" s="26" t="s">
        <v>83</v>
      </c>
      <c r="D8748" s="26" t="s">
        <v>22</v>
      </c>
      <c r="E8748" s="26" t="s">
        <v>21</v>
      </c>
      <c r="F8748" s="26">
        <v>1981</v>
      </c>
      <c r="G8748" s="27">
        <v>2178.6</v>
      </c>
    </row>
    <row r="8749" spans="1:7" x14ac:dyDescent="0.15">
      <c r="A8749" s="25" t="s">
        <v>89</v>
      </c>
      <c r="B8749" s="26" t="s">
        <v>82</v>
      </c>
      <c r="C8749" s="26" t="s">
        <v>83</v>
      </c>
      <c r="D8749" s="26" t="s">
        <v>22</v>
      </c>
      <c r="E8749" s="26" t="s">
        <v>21</v>
      </c>
      <c r="F8749" s="26">
        <v>1980</v>
      </c>
      <c r="G8749" s="27">
        <v>2199.8000000000002</v>
      </c>
    </row>
    <row r="8750" spans="1:7" x14ac:dyDescent="0.15">
      <c r="A8750" s="25" t="s">
        <v>89</v>
      </c>
      <c r="B8750" s="26" t="s">
        <v>82</v>
      </c>
      <c r="C8750" s="26" t="s">
        <v>83</v>
      </c>
      <c r="D8750" s="26" t="s">
        <v>22</v>
      </c>
      <c r="E8750" s="26" t="s">
        <v>21</v>
      </c>
      <c r="F8750" s="26">
        <v>1979</v>
      </c>
      <c r="G8750" s="27">
        <v>2213.6</v>
      </c>
    </row>
    <row r="8751" spans="1:7" x14ac:dyDescent="0.15">
      <c r="A8751" s="25" t="s">
        <v>89</v>
      </c>
      <c r="B8751" s="26" t="s">
        <v>82</v>
      </c>
      <c r="C8751" s="26" t="s">
        <v>83</v>
      </c>
      <c r="D8751" s="26" t="s">
        <v>22</v>
      </c>
      <c r="E8751" s="26" t="s">
        <v>21</v>
      </c>
      <c r="F8751" s="26">
        <v>1978</v>
      </c>
      <c r="G8751" s="27">
        <v>2205.4</v>
      </c>
    </row>
    <row r="8752" spans="1:7" x14ac:dyDescent="0.15">
      <c r="A8752" s="25" t="s">
        <v>89</v>
      </c>
      <c r="B8752" s="26" t="s">
        <v>82</v>
      </c>
      <c r="C8752" s="26" t="s">
        <v>83</v>
      </c>
      <c r="D8752" s="26" t="s">
        <v>22</v>
      </c>
      <c r="E8752" s="26" t="s">
        <v>21</v>
      </c>
      <c r="F8752" s="26">
        <v>1977</v>
      </c>
      <c r="G8752" s="27">
        <v>2193.3000000000002</v>
      </c>
    </row>
    <row r="8753" spans="1:7" x14ac:dyDescent="0.15">
      <c r="A8753" s="25" t="s">
        <v>89</v>
      </c>
      <c r="B8753" s="26" t="s">
        <v>82</v>
      </c>
      <c r="C8753" s="26" t="s">
        <v>83</v>
      </c>
      <c r="D8753" s="26" t="s">
        <v>22</v>
      </c>
      <c r="E8753" s="26" t="s">
        <v>21</v>
      </c>
      <c r="F8753" s="26">
        <v>1976</v>
      </c>
      <c r="G8753" s="27">
        <v>2175.8000000000002</v>
      </c>
    </row>
    <row r="8754" spans="1:7" x14ac:dyDescent="0.15">
      <c r="A8754" s="25" t="s">
        <v>89</v>
      </c>
      <c r="B8754" s="26" t="s">
        <v>82</v>
      </c>
      <c r="C8754" s="26" t="s">
        <v>83</v>
      </c>
      <c r="D8754" s="26" t="s">
        <v>22</v>
      </c>
      <c r="E8754" s="26" t="s">
        <v>21</v>
      </c>
      <c r="F8754" s="26">
        <v>1975</v>
      </c>
      <c r="G8754" s="27">
        <v>2160.4</v>
      </c>
    </row>
    <row r="8755" spans="1:7" x14ac:dyDescent="0.15">
      <c r="A8755" s="25" t="s">
        <v>89</v>
      </c>
      <c r="B8755" s="26" t="s">
        <v>82</v>
      </c>
      <c r="C8755" s="26" t="s">
        <v>83</v>
      </c>
      <c r="D8755" s="26" t="s">
        <v>22</v>
      </c>
      <c r="E8755" s="26" t="s">
        <v>21</v>
      </c>
      <c r="F8755" s="26">
        <v>1974</v>
      </c>
      <c r="G8755" s="27">
        <v>2165.9</v>
      </c>
    </row>
    <row r="8756" spans="1:7" x14ac:dyDescent="0.15">
      <c r="A8756" s="25" t="s">
        <v>89</v>
      </c>
      <c r="B8756" s="26" t="s">
        <v>82</v>
      </c>
      <c r="C8756" s="26" t="s">
        <v>83</v>
      </c>
      <c r="D8756" s="26" t="s">
        <v>22</v>
      </c>
      <c r="E8756" s="26" t="s">
        <v>21</v>
      </c>
      <c r="F8756" s="26">
        <v>1973</v>
      </c>
      <c r="G8756" s="27">
        <v>2181.1</v>
      </c>
    </row>
    <row r="8757" spans="1:7" x14ac:dyDescent="0.15">
      <c r="A8757" s="25" t="s">
        <v>89</v>
      </c>
      <c r="B8757" s="26" t="s">
        <v>82</v>
      </c>
      <c r="C8757" s="26" t="s">
        <v>83</v>
      </c>
      <c r="D8757" s="26" t="s">
        <v>22</v>
      </c>
      <c r="E8757" s="26" t="s">
        <v>21</v>
      </c>
      <c r="F8757" s="26">
        <v>1972</v>
      </c>
      <c r="G8757" s="27">
        <v>2193.8000000000002</v>
      </c>
    </row>
    <row r="8758" spans="1:7" x14ac:dyDescent="0.15">
      <c r="A8758" s="25" t="s">
        <v>89</v>
      </c>
      <c r="B8758" s="26" t="s">
        <v>82</v>
      </c>
      <c r="C8758" s="26" t="s">
        <v>83</v>
      </c>
      <c r="D8758" s="26" t="s">
        <v>22</v>
      </c>
      <c r="E8758" s="26" t="s">
        <v>21</v>
      </c>
      <c r="F8758" s="26">
        <v>1971</v>
      </c>
      <c r="G8758" s="27">
        <v>2201.6</v>
      </c>
    </row>
    <row r="8759" spans="1:7" x14ac:dyDescent="0.15">
      <c r="A8759" s="25" t="s">
        <v>89</v>
      </c>
      <c r="B8759" s="26" t="s">
        <v>82</v>
      </c>
      <c r="C8759" s="26" t="s">
        <v>83</v>
      </c>
      <c r="D8759" s="26" t="s">
        <v>22</v>
      </c>
      <c r="E8759" s="26" t="s">
        <v>21</v>
      </c>
      <c r="F8759" s="26">
        <v>1970</v>
      </c>
      <c r="G8759" s="27">
        <v>2166.5</v>
      </c>
    </row>
    <row r="8760" spans="1:7" x14ac:dyDescent="0.15">
      <c r="A8760" s="25" t="s">
        <v>89</v>
      </c>
      <c r="B8760" s="26" t="s">
        <v>82</v>
      </c>
      <c r="C8760" s="26" t="s">
        <v>83</v>
      </c>
      <c r="D8760" s="26" t="s">
        <v>22</v>
      </c>
      <c r="E8760" s="26" t="s">
        <v>21</v>
      </c>
      <c r="F8760" s="26">
        <v>1969</v>
      </c>
      <c r="G8760" s="27">
        <v>2202.3000000000002</v>
      </c>
    </row>
    <row r="8761" spans="1:7" x14ac:dyDescent="0.15">
      <c r="A8761" s="25" t="s">
        <v>89</v>
      </c>
      <c r="B8761" s="26" t="s">
        <v>82</v>
      </c>
      <c r="C8761" s="26" t="s">
        <v>83</v>
      </c>
      <c r="D8761" s="26" t="s">
        <v>22</v>
      </c>
      <c r="E8761" s="26" t="s">
        <v>21</v>
      </c>
      <c r="F8761" s="26">
        <v>1968</v>
      </c>
      <c r="G8761" s="27">
        <v>2200.5</v>
      </c>
    </row>
    <row r="8762" spans="1:7" x14ac:dyDescent="0.15">
      <c r="A8762" s="25" t="s">
        <v>89</v>
      </c>
      <c r="B8762" s="26" t="s">
        <v>82</v>
      </c>
      <c r="C8762" s="26" t="s">
        <v>83</v>
      </c>
      <c r="D8762" s="26" t="s">
        <v>22</v>
      </c>
      <c r="E8762" s="26" t="s">
        <v>21</v>
      </c>
      <c r="F8762" s="26">
        <v>1967</v>
      </c>
      <c r="G8762" s="27">
        <v>2192.3000000000002</v>
      </c>
    </row>
    <row r="8763" spans="1:7" x14ac:dyDescent="0.15">
      <c r="A8763" s="25" t="s">
        <v>89</v>
      </c>
      <c r="B8763" s="26" t="s">
        <v>82</v>
      </c>
      <c r="C8763" s="26" t="s">
        <v>83</v>
      </c>
      <c r="D8763" s="26" t="s">
        <v>22</v>
      </c>
      <c r="E8763" s="26" t="s">
        <v>21</v>
      </c>
      <c r="F8763" s="26">
        <v>1966</v>
      </c>
      <c r="G8763" s="27">
        <v>2187.3000000000002</v>
      </c>
    </row>
    <row r="8764" spans="1:7" x14ac:dyDescent="0.15">
      <c r="A8764" s="25" t="s">
        <v>89</v>
      </c>
      <c r="B8764" s="26" t="s">
        <v>82</v>
      </c>
      <c r="C8764" s="26" t="s">
        <v>83</v>
      </c>
      <c r="D8764" s="26" t="s">
        <v>22</v>
      </c>
      <c r="E8764" s="26" t="s">
        <v>21</v>
      </c>
      <c r="F8764" s="26">
        <v>1965</v>
      </c>
      <c r="G8764" s="27">
        <v>2184.4</v>
      </c>
    </row>
    <row r="8765" spans="1:7" x14ac:dyDescent="0.15">
      <c r="A8765" s="25" t="s">
        <v>89</v>
      </c>
      <c r="B8765" s="26" t="s">
        <v>82</v>
      </c>
      <c r="C8765" s="26" t="s">
        <v>83</v>
      </c>
      <c r="D8765" s="26" t="s">
        <v>22</v>
      </c>
      <c r="E8765" s="26" t="s">
        <v>21</v>
      </c>
      <c r="F8765" s="26">
        <v>1964</v>
      </c>
      <c r="G8765" s="27">
        <v>2178.3000000000002</v>
      </c>
    </row>
    <row r="8766" spans="1:7" x14ac:dyDescent="0.15">
      <c r="A8766" s="25" t="s">
        <v>89</v>
      </c>
      <c r="B8766" s="26" t="s">
        <v>82</v>
      </c>
      <c r="C8766" s="26" t="s">
        <v>83</v>
      </c>
      <c r="D8766" s="26" t="s">
        <v>22</v>
      </c>
      <c r="E8766" s="26" t="s">
        <v>21</v>
      </c>
      <c r="F8766" s="26">
        <v>1963</v>
      </c>
      <c r="G8766" s="27">
        <v>2173.3000000000002</v>
      </c>
    </row>
    <row r="8767" spans="1:7" x14ac:dyDescent="0.15">
      <c r="A8767" s="25" t="s">
        <v>89</v>
      </c>
      <c r="B8767" s="26" t="s">
        <v>82</v>
      </c>
      <c r="C8767" s="26" t="s">
        <v>83</v>
      </c>
      <c r="D8767" s="26" t="s">
        <v>22</v>
      </c>
      <c r="E8767" s="26" t="s">
        <v>21</v>
      </c>
      <c r="F8767" s="26">
        <v>1962</v>
      </c>
      <c r="G8767" s="27">
        <v>2182.1999999999998</v>
      </c>
    </row>
    <row r="8768" spans="1:7" x14ac:dyDescent="0.15">
      <c r="A8768" s="25" t="s">
        <v>89</v>
      </c>
      <c r="B8768" s="26" t="s">
        <v>82</v>
      </c>
      <c r="C8768" s="26" t="s">
        <v>83</v>
      </c>
      <c r="D8768" s="26" t="s">
        <v>22</v>
      </c>
      <c r="E8768" s="26" t="s">
        <v>21</v>
      </c>
      <c r="F8768" s="26">
        <v>1961</v>
      </c>
      <c r="G8768" s="27">
        <v>2197.1</v>
      </c>
    </row>
    <row r="8769" spans="1:7" x14ac:dyDescent="0.15">
      <c r="A8769" s="25" t="s">
        <v>89</v>
      </c>
      <c r="B8769" s="26" t="s">
        <v>82</v>
      </c>
      <c r="C8769" s="26" t="s">
        <v>83</v>
      </c>
      <c r="D8769" s="26" t="s">
        <v>22</v>
      </c>
      <c r="E8769" s="26" t="s">
        <v>21</v>
      </c>
      <c r="F8769" s="26">
        <v>1960</v>
      </c>
      <c r="G8769" s="27"/>
    </row>
    <row r="8770" spans="1:7" x14ac:dyDescent="0.15">
      <c r="A8770" s="25" t="s">
        <v>89</v>
      </c>
      <c r="B8770" s="26" t="s">
        <v>82</v>
      </c>
      <c r="C8770" s="26" t="s">
        <v>83</v>
      </c>
      <c r="D8770" s="26" t="s">
        <v>38</v>
      </c>
      <c r="E8770" s="26" t="s">
        <v>37</v>
      </c>
      <c r="F8770" s="26">
        <v>2023</v>
      </c>
      <c r="G8770" s="27"/>
    </row>
    <row r="8771" spans="1:7" x14ac:dyDescent="0.15">
      <c r="A8771" s="25" t="s">
        <v>89</v>
      </c>
      <c r="B8771" s="26" t="s">
        <v>82</v>
      </c>
      <c r="C8771" s="26" t="s">
        <v>83</v>
      </c>
      <c r="D8771" s="26" t="s">
        <v>38</v>
      </c>
      <c r="E8771" s="26" t="s">
        <v>37</v>
      </c>
      <c r="F8771" s="26">
        <v>2022</v>
      </c>
      <c r="G8771" s="27">
        <v>6582.6</v>
      </c>
    </row>
    <row r="8772" spans="1:7" x14ac:dyDescent="0.15">
      <c r="A8772" s="25" t="s">
        <v>89</v>
      </c>
      <c r="B8772" s="26" t="s">
        <v>82</v>
      </c>
      <c r="C8772" s="26" t="s">
        <v>83</v>
      </c>
      <c r="D8772" s="26" t="s">
        <v>38</v>
      </c>
      <c r="E8772" s="26" t="s">
        <v>37</v>
      </c>
      <c r="F8772" s="26">
        <v>2021</v>
      </c>
      <c r="G8772" s="27">
        <v>6693.6</v>
      </c>
    </row>
    <row r="8773" spans="1:7" x14ac:dyDescent="0.15">
      <c r="A8773" s="25" t="s">
        <v>89</v>
      </c>
      <c r="B8773" s="26" t="s">
        <v>82</v>
      </c>
      <c r="C8773" s="26" t="s">
        <v>83</v>
      </c>
      <c r="D8773" s="26" t="s">
        <v>38</v>
      </c>
      <c r="E8773" s="26" t="s">
        <v>37</v>
      </c>
      <c r="F8773" s="26">
        <v>2020</v>
      </c>
      <c r="G8773" s="27">
        <v>6818.2000000000016</v>
      </c>
    </row>
    <row r="8774" spans="1:7" x14ac:dyDescent="0.15">
      <c r="A8774" s="25" t="s">
        <v>89</v>
      </c>
      <c r="B8774" s="26" t="s">
        <v>82</v>
      </c>
      <c r="C8774" s="26" t="s">
        <v>83</v>
      </c>
      <c r="D8774" s="26" t="s">
        <v>38</v>
      </c>
      <c r="E8774" s="26" t="s">
        <v>37</v>
      </c>
      <c r="F8774" s="26">
        <v>2019</v>
      </c>
      <c r="G8774" s="27">
        <v>6903.6</v>
      </c>
    </row>
    <row r="8775" spans="1:7" x14ac:dyDescent="0.15">
      <c r="A8775" s="25" t="s">
        <v>89</v>
      </c>
      <c r="B8775" s="26" t="s">
        <v>82</v>
      </c>
      <c r="C8775" s="26" t="s">
        <v>83</v>
      </c>
      <c r="D8775" s="26" t="s">
        <v>38</v>
      </c>
      <c r="E8775" s="26" t="s">
        <v>37</v>
      </c>
      <c r="F8775" s="26">
        <v>2018</v>
      </c>
      <c r="G8775" s="27">
        <v>6954.3</v>
      </c>
    </row>
    <row r="8776" spans="1:7" x14ac:dyDescent="0.15">
      <c r="A8776" s="25" t="s">
        <v>89</v>
      </c>
      <c r="B8776" s="26" t="s">
        <v>82</v>
      </c>
      <c r="C8776" s="26" t="s">
        <v>83</v>
      </c>
      <c r="D8776" s="26" t="s">
        <v>38</v>
      </c>
      <c r="E8776" s="26" t="s">
        <v>37</v>
      </c>
      <c r="F8776" s="26">
        <v>2017</v>
      </c>
      <c r="G8776" s="27">
        <v>6991.9</v>
      </c>
    </row>
    <row r="8777" spans="1:7" x14ac:dyDescent="0.15">
      <c r="A8777" s="25" t="s">
        <v>89</v>
      </c>
      <c r="B8777" s="26" t="s">
        <v>82</v>
      </c>
      <c r="C8777" s="26" t="s">
        <v>83</v>
      </c>
      <c r="D8777" s="26" t="s">
        <v>38</v>
      </c>
      <c r="E8777" s="26" t="s">
        <v>37</v>
      </c>
      <c r="F8777" s="26">
        <v>2016</v>
      </c>
      <c r="G8777" s="27">
        <v>7015.3</v>
      </c>
    </row>
    <row r="8778" spans="1:7" x14ac:dyDescent="0.15">
      <c r="A8778" s="25" t="s">
        <v>89</v>
      </c>
      <c r="B8778" s="26" t="s">
        <v>82</v>
      </c>
      <c r="C8778" s="26" t="s">
        <v>83</v>
      </c>
      <c r="D8778" s="26" t="s">
        <v>38</v>
      </c>
      <c r="E8778" s="26" t="s">
        <v>37</v>
      </c>
      <c r="F8778" s="26">
        <v>2015</v>
      </c>
      <c r="G8778" s="27">
        <v>7037.2000000000016</v>
      </c>
    </row>
    <row r="8779" spans="1:7" x14ac:dyDescent="0.15">
      <c r="A8779" s="25" t="s">
        <v>89</v>
      </c>
      <c r="B8779" s="26" t="s">
        <v>82</v>
      </c>
      <c r="C8779" s="26" t="s">
        <v>83</v>
      </c>
      <c r="D8779" s="26" t="s">
        <v>38</v>
      </c>
      <c r="E8779" s="26" t="s">
        <v>37</v>
      </c>
      <c r="F8779" s="26">
        <v>2014</v>
      </c>
      <c r="G8779" s="27">
        <v>7058</v>
      </c>
    </row>
    <row r="8780" spans="1:7" x14ac:dyDescent="0.15">
      <c r="A8780" s="25" t="s">
        <v>89</v>
      </c>
      <c r="B8780" s="26" t="s">
        <v>82</v>
      </c>
      <c r="C8780" s="26" t="s">
        <v>83</v>
      </c>
      <c r="D8780" s="26" t="s">
        <v>38</v>
      </c>
      <c r="E8780" s="26" t="s">
        <v>37</v>
      </c>
      <c r="F8780" s="26">
        <v>2013</v>
      </c>
      <c r="G8780" s="27">
        <v>7078.5</v>
      </c>
    </row>
    <row r="8781" spans="1:7" x14ac:dyDescent="0.15">
      <c r="A8781" s="25" t="s">
        <v>89</v>
      </c>
      <c r="B8781" s="26" t="s">
        <v>82</v>
      </c>
      <c r="C8781" s="26" t="s">
        <v>83</v>
      </c>
      <c r="D8781" s="26" t="s">
        <v>38</v>
      </c>
      <c r="E8781" s="26" t="s">
        <v>37</v>
      </c>
      <c r="F8781" s="26">
        <v>2012</v>
      </c>
      <c r="G8781" s="27">
        <v>7083.5</v>
      </c>
    </row>
    <row r="8782" spans="1:7" x14ac:dyDescent="0.15">
      <c r="A8782" s="25" t="s">
        <v>89</v>
      </c>
      <c r="B8782" s="26" t="s">
        <v>82</v>
      </c>
      <c r="C8782" s="26" t="s">
        <v>83</v>
      </c>
      <c r="D8782" s="26" t="s">
        <v>38</v>
      </c>
      <c r="E8782" s="26" t="s">
        <v>37</v>
      </c>
      <c r="F8782" s="26">
        <v>2011</v>
      </c>
      <c r="G8782" s="27">
        <v>7045.3</v>
      </c>
    </row>
    <row r="8783" spans="1:7" x14ac:dyDescent="0.15">
      <c r="A8783" s="25" t="s">
        <v>89</v>
      </c>
      <c r="B8783" s="26" t="s">
        <v>82</v>
      </c>
      <c r="C8783" s="26" t="s">
        <v>83</v>
      </c>
      <c r="D8783" s="26" t="s">
        <v>38</v>
      </c>
      <c r="E8783" s="26" t="s">
        <v>37</v>
      </c>
      <c r="F8783" s="26">
        <v>2010</v>
      </c>
      <c r="G8783" s="27">
        <v>6973.7000000000016</v>
      </c>
    </row>
    <row r="8784" spans="1:7" x14ac:dyDescent="0.15">
      <c r="A8784" s="25" t="s">
        <v>89</v>
      </c>
      <c r="B8784" s="26" t="s">
        <v>82</v>
      </c>
      <c r="C8784" s="26" t="s">
        <v>83</v>
      </c>
      <c r="D8784" s="26" t="s">
        <v>38</v>
      </c>
      <c r="E8784" s="26" t="s">
        <v>37</v>
      </c>
      <c r="F8784" s="26">
        <v>2009</v>
      </c>
      <c r="G8784" s="27">
        <v>6884.6</v>
      </c>
    </row>
    <row r="8785" spans="1:7" x14ac:dyDescent="0.15">
      <c r="A8785" s="25" t="s">
        <v>89</v>
      </c>
      <c r="B8785" s="26" t="s">
        <v>82</v>
      </c>
      <c r="C8785" s="26" t="s">
        <v>83</v>
      </c>
      <c r="D8785" s="26" t="s">
        <v>38</v>
      </c>
      <c r="E8785" s="26" t="s">
        <v>37</v>
      </c>
      <c r="F8785" s="26">
        <v>2008</v>
      </c>
      <c r="G8785" s="27">
        <v>6758.8</v>
      </c>
    </row>
    <row r="8786" spans="1:7" x14ac:dyDescent="0.15">
      <c r="A8786" s="25" t="s">
        <v>89</v>
      </c>
      <c r="B8786" s="26" t="s">
        <v>82</v>
      </c>
      <c r="C8786" s="26" t="s">
        <v>83</v>
      </c>
      <c r="D8786" s="26" t="s">
        <v>38</v>
      </c>
      <c r="E8786" s="26" t="s">
        <v>37</v>
      </c>
      <c r="F8786" s="26">
        <v>2007</v>
      </c>
      <c r="G8786" s="27">
        <v>6604.1</v>
      </c>
    </row>
    <row r="8787" spans="1:7" x14ac:dyDescent="0.15">
      <c r="A8787" s="25" t="s">
        <v>89</v>
      </c>
      <c r="B8787" s="26" t="s">
        <v>82</v>
      </c>
      <c r="C8787" s="26" t="s">
        <v>83</v>
      </c>
      <c r="D8787" s="26" t="s">
        <v>38</v>
      </c>
      <c r="E8787" s="26" t="s">
        <v>37</v>
      </c>
      <c r="F8787" s="26">
        <v>2006</v>
      </c>
      <c r="G8787" s="27">
        <v>6453</v>
      </c>
    </row>
    <row r="8788" spans="1:7" x14ac:dyDescent="0.15">
      <c r="A8788" s="25" t="s">
        <v>89</v>
      </c>
      <c r="B8788" s="26" t="s">
        <v>82</v>
      </c>
      <c r="C8788" s="26" t="s">
        <v>83</v>
      </c>
      <c r="D8788" s="26" t="s">
        <v>38</v>
      </c>
      <c r="E8788" s="26" t="s">
        <v>37</v>
      </c>
      <c r="F8788" s="26">
        <v>2005</v>
      </c>
      <c r="G8788" s="27">
        <v>6321</v>
      </c>
    </row>
    <row r="8789" spans="1:7" x14ac:dyDescent="0.15">
      <c r="A8789" s="25" t="s">
        <v>89</v>
      </c>
      <c r="B8789" s="26" t="s">
        <v>82</v>
      </c>
      <c r="C8789" s="26" t="s">
        <v>83</v>
      </c>
      <c r="D8789" s="26" t="s">
        <v>38</v>
      </c>
      <c r="E8789" s="26" t="s">
        <v>37</v>
      </c>
      <c r="F8789" s="26">
        <v>2004</v>
      </c>
      <c r="G8789" s="27">
        <v>6212.7000000000016</v>
      </c>
    </row>
    <row r="8790" spans="1:7" x14ac:dyDescent="0.15">
      <c r="A8790" s="25" t="s">
        <v>89</v>
      </c>
      <c r="B8790" s="26" t="s">
        <v>82</v>
      </c>
      <c r="C8790" s="26" t="s">
        <v>83</v>
      </c>
      <c r="D8790" s="26" t="s">
        <v>38</v>
      </c>
      <c r="E8790" s="26" t="s">
        <v>37</v>
      </c>
      <c r="F8790" s="26">
        <v>2003</v>
      </c>
      <c r="G8790" s="27">
        <v>6108.5</v>
      </c>
    </row>
    <row r="8791" spans="1:7" x14ac:dyDescent="0.15">
      <c r="A8791" s="25" t="s">
        <v>89</v>
      </c>
      <c r="B8791" s="26" t="s">
        <v>82</v>
      </c>
      <c r="C8791" s="26" t="s">
        <v>83</v>
      </c>
      <c r="D8791" s="26" t="s">
        <v>38</v>
      </c>
      <c r="E8791" s="26" t="s">
        <v>37</v>
      </c>
      <c r="F8791" s="26">
        <v>2002</v>
      </c>
      <c r="G8791" s="27">
        <v>6003.1</v>
      </c>
    </row>
    <row r="8792" spans="1:7" x14ac:dyDescent="0.15">
      <c r="A8792" s="25" t="s">
        <v>89</v>
      </c>
      <c r="B8792" s="26" t="s">
        <v>82</v>
      </c>
      <c r="C8792" s="26" t="s">
        <v>83</v>
      </c>
      <c r="D8792" s="26" t="s">
        <v>38</v>
      </c>
      <c r="E8792" s="26" t="s">
        <v>37</v>
      </c>
      <c r="F8792" s="26">
        <v>2001</v>
      </c>
      <c r="G8792" s="27">
        <v>5948.8</v>
      </c>
    </row>
    <row r="8793" spans="1:7" x14ac:dyDescent="0.15">
      <c r="A8793" s="25" t="s">
        <v>89</v>
      </c>
      <c r="B8793" s="26" t="s">
        <v>82</v>
      </c>
      <c r="C8793" s="26" t="s">
        <v>83</v>
      </c>
      <c r="D8793" s="26" t="s">
        <v>38</v>
      </c>
      <c r="E8793" s="26" t="s">
        <v>37</v>
      </c>
      <c r="F8793" s="26">
        <v>2000</v>
      </c>
      <c r="G8793" s="27">
        <v>5967.9</v>
      </c>
    </row>
    <row r="8794" spans="1:7" x14ac:dyDescent="0.15">
      <c r="A8794" s="25" t="s">
        <v>89</v>
      </c>
      <c r="B8794" s="26" t="s">
        <v>82</v>
      </c>
      <c r="C8794" s="26" t="s">
        <v>83</v>
      </c>
      <c r="D8794" s="26" t="s">
        <v>38</v>
      </c>
      <c r="E8794" s="26" t="s">
        <v>37</v>
      </c>
      <c r="F8794" s="26">
        <v>1999</v>
      </c>
      <c r="G8794" s="27">
        <v>6032.2000000000016</v>
      </c>
    </row>
    <row r="8795" spans="1:7" x14ac:dyDescent="0.15">
      <c r="A8795" s="25" t="s">
        <v>89</v>
      </c>
      <c r="B8795" s="26" t="s">
        <v>82</v>
      </c>
      <c r="C8795" s="26" t="s">
        <v>83</v>
      </c>
      <c r="D8795" s="26" t="s">
        <v>38</v>
      </c>
      <c r="E8795" s="26" t="s">
        <v>37</v>
      </c>
      <c r="F8795" s="26">
        <v>1998</v>
      </c>
      <c r="G8795" s="27">
        <v>6129.2000000000016</v>
      </c>
    </row>
    <row r="8796" spans="1:7" x14ac:dyDescent="0.15">
      <c r="A8796" s="25" t="s">
        <v>89</v>
      </c>
      <c r="B8796" s="26" t="s">
        <v>82</v>
      </c>
      <c r="C8796" s="26" t="s">
        <v>83</v>
      </c>
      <c r="D8796" s="26" t="s">
        <v>38</v>
      </c>
      <c r="E8796" s="26" t="s">
        <v>37</v>
      </c>
      <c r="F8796" s="26">
        <v>1997</v>
      </c>
      <c r="G8796" s="27">
        <v>6255.1</v>
      </c>
    </row>
    <row r="8797" spans="1:7" x14ac:dyDescent="0.15">
      <c r="A8797" s="25" t="s">
        <v>89</v>
      </c>
      <c r="B8797" s="26" t="s">
        <v>82</v>
      </c>
      <c r="C8797" s="26" t="s">
        <v>83</v>
      </c>
      <c r="D8797" s="26" t="s">
        <v>38</v>
      </c>
      <c r="E8797" s="26" t="s">
        <v>37</v>
      </c>
      <c r="F8797" s="26">
        <v>1996</v>
      </c>
      <c r="G8797" s="27">
        <v>6409.2000000000016</v>
      </c>
    </row>
    <row r="8798" spans="1:7" x14ac:dyDescent="0.15">
      <c r="A8798" s="25" t="s">
        <v>89</v>
      </c>
      <c r="B8798" s="26" t="s">
        <v>82</v>
      </c>
      <c r="C8798" s="26" t="s">
        <v>83</v>
      </c>
      <c r="D8798" s="26" t="s">
        <v>38</v>
      </c>
      <c r="E8798" s="26" t="s">
        <v>37</v>
      </c>
      <c r="F8798" s="26">
        <v>1995</v>
      </c>
      <c r="G8798" s="27">
        <v>6589.5</v>
      </c>
    </row>
    <row r="8799" spans="1:7" x14ac:dyDescent="0.15">
      <c r="A8799" s="25" t="s">
        <v>89</v>
      </c>
      <c r="B8799" s="26" t="s">
        <v>82</v>
      </c>
      <c r="C8799" s="26" t="s">
        <v>83</v>
      </c>
      <c r="D8799" s="26" t="s">
        <v>38</v>
      </c>
      <c r="E8799" s="26" t="s">
        <v>37</v>
      </c>
      <c r="F8799" s="26">
        <v>1994</v>
      </c>
      <c r="G8799" s="27">
        <v>6789.8</v>
      </c>
    </row>
    <row r="8800" spans="1:7" x14ac:dyDescent="0.15">
      <c r="A8800" s="25" t="s">
        <v>89</v>
      </c>
      <c r="B8800" s="26" t="s">
        <v>82</v>
      </c>
      <c r="C8800" s="26" t="s">
        <v>83</v>
      </c>
      <c r="D8800" s="26" t="s">
        <v>38</v>
      </c>
      <c r="E8800" s="26" t="s">
        <v>37</v>
      </c>
      <c r="F8800" s="26">
        <v>1993</v>
      </c>
      <c r="G8800" s="27">
        <v>7004.5</v>
      </c>
    </row>
    <row r="8801" spans="1:7" x14ac:dyDescent="0.15">
      <c r="A8801" s="25" t="s">
        <v>89</v>
      </c>
      <c r="B8801" s="26" t="s">
        <v>82</v>
      </c>
      <c r="C8801" s="26" t="s">
        <v>83</v>
      </c>
      <c r="D8801" s="26" t="s">
        <v>38</v>
      </c>
      <c r="E8801" s="26" t="s">
        <v>37</v>
      </c>
      <c r="F8801" s="26">
        <v>1992</v>
      </c>
      <c r="G8801" s="27">
        <v>7223.2000000000016</v>
      </c>
    </row>
    <row r="8802" spans="1:7" x14ac:dyDescent="0.15">
      <c r="A8802" s="25" t="s">
        <v>89</v>
      </c>
      <c r="B8802" s="26" t="s">
        <v>82</v>
      </c>
      <c r="C8802" s="26" t="s">
        <v>83</v>
      </c>
      <c r="D8802" s="26" t="s">
        <v>38</v>
      </c>
      <c r="E8802" s="26" t="s">
        <v>37</v>
      </c>
      <c r="F8802" s="26">
        <v>1991</v>
      </c>
      <c r="G8802" s="27">
        <v>7456.6</v>
      </c>
    </row>
    <row r="8803" spans="1:7" x14ac:dyDescent="0.15">
      <c r="A8803" s="25" t="s">
        <v>89</v>
      </c>
      <c r="B8803" s="26" t="s">
        <v>82</v>
      </c>
      <c r="C8803" s="26" t="s">
        <v>83</v>
      </c>
      <c r="D8803" s="26" t="s">
        <v>38</v>
      </c>
      <c r="E8803" s="26" t="s">
        <v>37</v>
      </c>
      <c r="F8803" s="26">
        <v>1990</v>
      </c>
      <c r="G8803" s="27">
        <v>7729.4</v>
      </c>
    </row>
    <row r="8804" spans="1:7" x14ac:dyDescent="0.15">
      <c r="A8804" s="25" t="s">
        <v>89</v>
      </c>
      <c r="B8804" s="26" t="s">
        <v>82</v>
      </c>
      <c r="C8804" s="26" t="s">
        <v>83</v>
      </c>
      <c r="D8804" s="26" t="s">
        <v>38</v>
      </c>
      <c r="E8804" s="26" t="s">
        <v>37</v>
      </c>
      <c r="F8804" s="26">
        <v>1989</v>
      </c>
      <c r="G8804" s="27">
        <v>8014.4</v>
      </c>
    </row>
    <row r="8805" spans="1:7" x14ac:dyDescent="0.15">
      <c r="A8805" s="25" t="s">
        <v>89</v>
      </c>
      <c r="B8805" s="26" t="s">
        <v>82</v>
      </c>
      <c r="C8805" s="26" t="s">
        <v>83</v>
      </c>
      <c r="D8805" s="26" t="s">
        <v>38</v>
      </c>
      <c r="E8805" s="26" t="s">
        <v>37</v>
      </c>
      <c r="F8805" s="26">
        <v>1988</v>
      </c>
      <c r="G8805" s="27">
        <v>8278</v>
      </c>
    </row>
    <row r="8806" spans="1:7" x14ac:dyDescent="0.15">
      <c r="A8806" s="25" t="s">
        <v>89</v>
      </c>
      <c r="B8806" s="26" t="s">
        <v>82</v>
      </c>
      <c r="C8806" s="26" t="s">
        <v>83</v>
      </c>
      <c r="D8806" s="26" t="s">
        <v>38</v>
      </c>
      <c r="E8806" s="26" t="s">
        <v>37</v>
      </c>
      <c r="F8806" s="26">
        <v>1987</v>
      </c>
      <c r="G8806" s="27">
        <v>8526.1</v>
      </c>
    </row>
    <row r="8807" spans="1:7" x14ac:dyDescent="0.15">
      <c r="A8807" s="25" t="s">
        <v>89</v>
      </c>
      <c r="B8807" s="26" t="s">
        <v>82</v>
      </c>
      <c r="C8807" s="26" t="s">
        <v>83</v>
      </c>
      <c r="D8807" s="26" t="s">
        <v>38</v>
      </c>
      <c r="E8807" s="26" t="s">
        <v>37</v>
      </c>
      <c r="F8807" s="26">
        <v>1986</v>
      </c>
      <c r="G8807" s="27">
        <v>8758.3000000000011</v>
      </c>
    </row>
    <row r="8808" spans="1:7" x14ac:dyDescent="0.15">
      <c r="A8808" s="25" t="s">
        <v>89</v>
      </c>
      <c r="B8808" s="26" t="s">
        <v>82</v>
      </c>
      <c r="C8808" s="26" t="s">
        <v>83</v>
      </c>
      <c r="D8808" s="26" t="s">
        <v>38</v>
      </c>
      <c r="E8808" s="26" t="s">
        <v>37</v>
      </c>
      <c r="F8808" s="26">
        <v>1985</v>
      </c>
      <c r="G8808" s="27">
        <v>8967.9</v>
      </c>
    </row>
    <row r="8809" spans="1:7" x14ac:dyDescent="0.15">
      <c r="A8809" s="25" t="s">
        <v>89</v>
      </c>
      <c r="B8809" s="26" t="s">
        <v>82</v>
      </c>
      <c r="C8809" s="26" t="s">
        <v>83</v>
      </c>
      <c r="D8809" s="26" t="s">
        <v>38</v>
      </c>
      <c r="E8809" s="26" t="s">
        <v>37</v>
      </c>
      <c r="F8809" s="26">
        <v>1984</v>
      </c>
      <c r="G8809" s="27">
        <v>9155.2000000000007</v>
      </c>
    </row>
    <row r="8810" spans="1:7" x14ac:dyDescent="0.15">
      <c r="A8810" s="25" t="s">
        <v>89</v>
      </c>
      <c r="B8810" s="26" t="s">
        <v>82</v>
      </c>
      <c r="C8810" s="26" t="s">
        <v>83</v>
      </c>
      <c r="D8810" s="26" t="s">
        <v>38</v>
      </c>
      <c r="E8810" s="26" t="s">
        <v>37</v>
      </c>
      <c r="F8810" s="26">
        <v>1983</v>
      </c>
      <c r="G8810" s="27">
        <v>9325.2000000000007</v>
      </c>
    </row>
    <row r="8811" spans="1:7" x14ac:dyDescent="0.15">
      <c r="A8811" s="25" t="s">
        <v>89</v>
      </c>
      <c r="B8811" s="26" t="s">
        <v>82</v>
      </c>
      <c r="C8811" s="26" t="s">
        <v>83</v>
      </c>
      <c r="D8811" s="26" t="s">
        <v>38</v>
      </c>
      <c r="E8811" s="26" t="s">
        <v>37</v>
      </c>
      <c r="F8811" s="26">
        <v>1982</v>
      </c>
      <c r="G8811" s="27">
        <v>9484.2000000000007</v>
      </c>
    </row>
    <row r="8812" spans="1:7" x14ac:dyDescent="0.15">
      <c r="A8812" s="25" t="s">
        <v>89</v>
      </c>
      <c r="B8812" s="26" t="s">
        <v>82</v>
      </c>
      <c r="C8812" s="26" t="s">
        <v>83</v>
      </c>
      <c r="D8812" s="26" t="s">
        <v>38</v>
      </c>
      <c r="E8812" s="26" t="s">
        <v>37</v>
      </c>
      <c r="F8812" s="26">
        <v>1981</v>
      </c>
      <c r="G8812" s="27">
        <v>9622.4</v>
      </c>
    </row>
    <row r="8813" spans="1:7" x14ac:dyDescent="0.15">
      <c r="A8813" s="25" t="s">
        <v>89</v>
      </c>
      <c r="B8813" s="26" t="s">
        <v>82</v>
      </c>
      <c r="C8813" s="26" t="s">
        <v>83</v>
      </c>
      <c r="D8813" s="26" t="s">
        <v>38</v>
      </c>
      <c r="E8813" s="26" t="s">
        <v>37</v>
      </c>
      <c r="F8813" s="26">
        <v>1980</v>
      </c>
      <c r="G8813" s="27">
        <v>9731.5</v>
      </c>
    </row>
    <row r="8814" spans="1:7" x14ac:dyDescent="0.15">
      <c r="A8814" s="25" t="s">
        <v>89</v>
      </c>
      <c r="B8814" s="26" t="s">
        <v>82</v>
      </c>
      <c r="C8814" s="26" t="s">
        <v>83</v>
      </c>
      <c r="D8814" s="26" t="s">
        <v>38</v>
      </c>
      <c r="E8814" s="26" t="s">
        <v>37</v>
      </c>
      <c r="F8814" s="26">
        <v>1979</v>
      </c>
      <c r="G8814" s="27">
        <v>9820.5</v>
      </c>
    </row>
    <row r="8815" spans="1:7" x14ac:dyDescent="0.15">
      <c r="A8815" s="25" t="s">
        <v>89</v>
      </c>
      <c r="B8815" s="26" t="s">
        <v>82</v>
      </c>
      <c r="C8815" s="26" t="s">
        <v>83</v>
      </c>
      <c r="D8815" s="26" t="s">
        <v>38</v>
      </c>
      <c r="E8815" s="26" t="s">
        <v>37</v>
      </c>
      <c r="F8815" s="26">
        <v>1978</v>
      </c>
      <c r="G8815" s="27">
        <v>9871.9000000000015</v>
      </c>
    </row>
    <row r="8816" spans="1:7" x14ac:dyDescent="0.15">
      <c r="A8816" s="25" t="s">
        <v>89</v>
      </c>
      <c r="B8816" s="26" t="s">
        <v>82</v>
      </c>
      <c r="C8816" s="26" t="s">
        <v>83</v>
      </c>
      <c r="D8816" s="26" t="s">
        <v>38</v>
      </c>
      <c r="E8816" s="26" t="s">
        <v>37</v>
      </c>
      <c r="F8816" s="26">
        <v>1977</v>
      </c>
      <c r="G8816" s="27">
        <v>9870.5</v>
      </c>
    </row>
    <row r="8817" spans="1:7" x14ac:dyDescent="0.15">
      <c r="A8817" s="25" t="s">
        <v>89</v>
      </c>
      <c r="B8817" s="26" t="s">
        <v>82</v>
      </c>
      <c r="C8817" s="26" t="s">
        <v>83</v>
      </c>
      <c r="D8817" s="26" t="s">
        <v>38</v>
      </c>
      <c r="E8817" s="26" t="s">
        <v>37</v>
      </c>
      <c r="F8817" s="26">
        <v>1976</v>
      </c>
      <c r="G8817" s="27">
        <v>9829.8000000000011</v>
      </c>
    </row>
    <row r="8818" spans="1:7" x14ac:dyDescent="0.15">
      <c r="A8818" s="25" t="s">
        <v>89</v>
      </c>
      <c r="B8818" s="26" t="s">
        <v>82</v>
      </c>
      <c r="C8818" s="26" t="s">
        <v>83</v>
      </c>
      <c r="D8818" s="26" t="s">
        <v>38</v>
      </c>
      <c r="E8818" s="26" t="s">
        <v>37</v>
      </c>
      <c r="F8818" s="26">
        <v>1975</v>
      </c>
      <c r="G8818" s="27">
        <v>9780.4</v>
      </c>
    </row>
    <row r="8819" spans="1:7" x14ac:dyDescent="0.15">
      <c r="A8819" s="25" t="s">
        <v>89</v>
      </c>
      <c r="B8819" s="26" t="s">
        <v>82</v>
      </c>
      <c r="C8819" s="26" t="s">
        <v>83</v>
      </c>
      <c r="D8819" s="26" t="s">
        <v>38</v>
      </c>
      <c r="E8819" s="26" t="s">
        <v>37</v>
      </c>
      <c r="F8819" s="26">
        <v>1974</v>
      </c>
      <c r="G8819" s="27">
        <v>9723</v>
      </c>
    </row>
    <row r="8820" spans="1:7" x14ac:dyDescent="0.15">
      <c r="A8820" s="25" t="s">
        <v>89</v>
      </c>
      <c r="B8820" s="26" t="s">
        <v>82</v>
      </c>
      <c r="C8820" s="26" t="s">
        <v>83</v>
      </c>
      <c r="D8820" s="26" t="s">
        <v>38</v>
      </c>
      <c r="E8820" s="26" t="s">
        <v>37</v>
      </c>
      <c r="F8820" s="26">
        <v>1973</v>
      </c>
      <c r="G8820" s="27">
        <v>9655.3000000000011</v>
      </c>
    </row>
    <row r="8821" spans="1:7" x14ac:dyDescent="0.15">
      <c r="A8821" s="25" t="s">
        <v>89</v>
      </c>
      <c r="B8821" s="26" t="s">
        <v>82</v>
      </c>
      <c r="C8821" s="26" t="s">
        <v>83</v>
      </c>
      <c r="D8821" s="26" t="s">
        <v>38</v>
      </c>
      <c r="E8821" s="26" t="s">
        <v>37</v>
      </c>
      <c r="F8821" s="26">
        <v>1972</v>
      </c>
      <c r="G8821" s="27">
        <v>9590.8000000000011</v>
      </c>
    </row>
    <row r="8822" spans="1:7" x14ac:dyDescent="0.15">
      <c r="A8822" s="25" t="s">
        <v>89</v>
      </c>
      <c r="B8822" s="26" t="s">
        <v>82</v>
      </c>
      <c r="C8822" s="26" t="s">
        <v>83</v>
      </c>
      <c r="D8822" s="26" t="s">
        <v>38</v>
      </c>
      <c r="E8822" s="26" t="s">
        <v>37</v>
      </c>
      <c r="F8822" s="26">
        <v>1971</v>
      </c>
      <c r="G8822" s="27">
        <v>9508.1</v>
      </c>
    </row>
    <row r="8823" spans="1:7" x14ac:dyDescent="0.15">
      <c r="A8823" s="25" t="s">
        <v>89</v>
      </c>
      <c r="B8823" s="26" t="s">
        <v>82</v>
      </c>
      <c r="C8823" s="26" t="s">
        <v>83</v>
      </c>
      <c r="D8823" s="26" t="s">
        <v>38</v>
      </c>
      <c r="E8823" s="26" t="s">
        <v>37</v>
      </c>
      <c r="F8823" s="26">
        <v>1970</v>
      </c>
      <c r="G8823" s="27">
        <v>9368.5</v>
      </c>
    </row>
    <row r="8824" spans="1:7" x14ac:dyDescent="0.15">
      <c r="A8824" s="25" t="s">
        <v>89</v>
      </c>
      <c r="B8824" s="26" t="s">
        <v>82</v>
      </c>
      <c r="C8824" s="26" t="s">
        <v>83</v>
      </c>
      <c r="D8824" s="26" t="s">
        <v>38</v>
      </c>
      <c r="E8824" s="26" t="s">
        <v>37</v>
      </c>
      <c r="F8824" s="26">
        <v>1969</v>
      </c>
      <c r="G8824" s="27">
        <v>9257.8000000000011</v>
      </c>
    </row>
    <row r="8825" spans="1:7" x14ac:dyDescent="0.15">
      <c r="A8825" s="25" t="s">
        <v>89</v>
      </c>
      <c r="B8825" s="26" t="s">
        <v>82</v>
      </c>
      <c r="C8825" s="26" t="s">
        <v>83</v>
      </c>
      <c r="D8825" s="26" t="s">
        <v>38</v>
      </c>
      <c r="E8825" s="26" t="s">
        <v>37</v>
      </c>
      <c r="F8825" s="26">
        <v>1968</v>
      </c>
      <c r="G8825" s="27">
        <v>9141.7000000000007</v>
      </c>
    </row>
    <row r="8826" spans="1:7" x14ac:dyDescent="0.15">
      <c r="A8826" s="25" t="s">
        <v>89</v>
      </c>
      <c r="B8826" s="26" t="s">
        <v>82</v>
      </c>
      <c r="C8826" s="26" t="s">
        <v>83</v>
      </c>
      <c r="D8826" s="26" t="s">
        <v>38</v>
      </c>
      <c r="E8826" s="26" t="s">
        <v>37</v>
      </c>
      <c r="F8826" s="26">
        <v>1967</v>
      </c>
      <c r="G8826" s="27">
        <v>9007.5</v>
      </c>
    </row>
    <row r="8827" spans="1:7" x14ac:dyDescent="0.15">
      <c r="A8827" s="25" t="s">
        <v>89</v>
      </c>
      <c r="B8827" s="26" t="s">
        <v>82</v>
      </c>
      <c r="C8827" s="26" t="s">
        <v>83</v>
      </c>
      <c r="D8827" s="26" t="s">
        <v>38</v>
      </c>
      <c r="E8827" s="26" t="s">
        <v>37</v>
      </c>
      <c r="F8827" s="26">
        <v>1966</v>
      </c>
      <c r="G8827" s="27">
        <v>8869.9</v>
      </c>
    </row>
    <row r="8828" spans="1:7" x14ac:dyDescent="0.15">
      <c r="A8828" s="25" t="s">
        <v>89</v>
      </c>
      <c r="B8828" s="26" t="s">
        <v>82</v>
      </c>
      <c r="C8828" s="26" t="s">
        <v>83</v>
      </c>
      <c r="D8828" s="26" t="s">
        <v>38</v>
      </c>
      <c r="E8828" s="26" t="s">
        <v>37</v>
      </c>
      <c r="F8828" s="26">
        <v>1965</v>
      </c>
      <c r="G8828" s="27">
        <v>8756.2000000000007</v>
      </c>
    </row>
    <row r="8829" spans="1:7" x14ac:dyDescent="0.15">
      <c r="A8829" s="25" t="s">
        <v>89</v>
      </c>
      <c r="B8829" s="26" t="s">
        <v>82</v>
      </c>
      <c r="C8829" s="26" t="s">
        <v>83</v>
      </c>
      <c r="D8829" s="26" t="s">
        <v>38</v>
      </c>
      <c r="E8829" s="26" t="s">
        <v>37</v>
      </c>
      <c r="F8829" s="26">
        <v>1964</v>
      </c>
      <c r="G8829" s="27">
        <v>8663.7000000000007</v>
      </c>
    </row>
    <row r="8830" spans="1:7" x14ac:dyDescent="0.15">
      <c r="A8830" s="25" t="s">
        <v>89</v>
      </c>
      <c r="B8830" s="26" t="s">
        <v>82</v>
      </c>
      <c r="C8830" s="26" t="s">
        <v>83</v>
      </c>
      <c r="D8830" s="26" t="s">
        <v>38</v>
      </c>
      <c r="E8830" s="26" t="s">
        <v>37</v>
      </c>
      <c r="F8830" s="26">
        <v>1963</v>
      </c>
      <c r="G8830" s="27">
        <v>8578.4</v>
      </c>
    </row>
    <row r="8831" spans="1:7" x14ac:dyDescent="0.15">
      <c r="A8831" s="25" t="s">
        <v>89</v>
      </c>
      <c r="B8831" s="26" t="s">
        <v>82</v>
      </c>
      <c r="C8831" s="26" t="s">
        <v>83</v>
      </c>
      <c r="D8831" s="26" t="s">
        <v>38</v>
      </c>
      <c r="E8831" s="26" t="s">
        <v>37</v>
      </c>
      <c r="F8831" s="26">
        <v>1962</v>
      </c>
      <c r="G8831" s="27">
        <v>8502</v>
      </c>
    </row>
    <row r="8832" spans="1:7" x14ac:dyDescent="0.15">
      <c r="A8832" s="25" t="s">
        <v>89</v>
      </c>
      <c r="B8832" s="26" t="s">
        <v>82</v>
      </c>
      <c r="C8832" s="26" t="s">
        <v>83</v>
      </c>
      <c r="D8832" s="26" t="s">
        <v>38</v>
      </c>
      <c r="E8832" s="26" t="s">
        <v>37</v>
      </c>
      <c r="F8832" s="26">
        <v>1961</v>
      </c>
      <c r="G8832" s="27">
        <v>8428.9</v>
      </c>
    </row>
    <row r="8833" spans="1:7" x14ac:dyDescent="0.15">
      <c r="A8833" s="25" t="s">
        <v>89</v>
      </c>
      <c r="B8833" s="26" t="s">
        <v>82</v>
      </c>
      <c r="C8833" s="26" t="s">
        <v>83</v>
      </c>
      <c r="D8833" s="26" t="s">
        <v>38</v>
      </c>
      <c r="E8833" s="26" t="s">
        <v>37</v>
      </c>
      <c r="F8833" s="26">
        <v>1960</v>
      </c>
      <c r="G8833" s="27">
        <v>8268.9</v>
      </c>
    </row>
    <row r="8834" spans="1:7" x14ac:dyDescent="0.15">
      <c r="A8834" s="25" t="s">
        <v>89</v>
      </c>
      <c r="B8834" s="26" t="s">
        <v>82</v>
      </c>
      <c r="C8834" s="26" t="s">
        <v>83</v>
      </c>
      <c r="D8834" s="26" t="s">
        <v>18</v>
      </c>
      <c r="E8834" s="26" t="s">
        <v>17</v>
      </c>
      <c r="F8834" s="26">
        <v>2023</v>
      </c>
      <c r="G8834" s="27"/>
    </row>
    <row r="8835" spans="1:7" x14ac:dyDescent="0.15">
      <c r="A8835" s="25" t="s">
        <v>89</v>
      </c>
      <c r="B8835" s="26" t="s">
        <v>82</v>
      </c>
      <c r="C8835" s="26" t="s">
        <v>83</v>
      </c>
      <c r="D8835" s="26" t="s">
        <v>18</v>
      </c>
      <c r="E8835" s="26" t="s">
        <v>17</v>
      </c>
      <c r="F8835" s="26">
        <v>2022</v>
      </c>
      <c r="G8835" s="27">
        <v>11827.4</v>
      </c>
    </row>
    <row r="8836" spans="1:7" x14ac:dyDescent="0.15">
      <c r="A8836" s="25" t="s">
        <v>89</v>
      </c>
      <c r="B8836" s="26" t="s">
        <v>82</v>
      </c>
      <c r="C8836" s="26" t="s">
        <v>83</v>
      </c>
      <c r="D8836" s="26" t="s">
        <v>18</v>
      </c>
      <c r="E8836" s="26" t="s">
        <v>17</v>
      </c>
      <c r="F8836" s="26">
        <v>2021</v>
      </c>
      <c r="G8836" s="27">
        <v>11916.9</v>
      </c>
    </row>
    <row r="8837" spans="1:7" x14ac:dyDescent="0.15">
      <c r="A8837" s="25" t="s">
        <v>89</v>
      </c>
      <c r="B8837" s="26" t="s">
        <v>82</v>
      </c>
      <c r="C8837" s="26" t="s">
        <v>83</v>
      </c>
      <c r="D8837" s="26" t="s">
        <v>18</v>
      </c>
      <c r="E8837" s="26" t="s">
        <v>17</v>
      </c>
      <c r="F8837" s="26">
        <v>2020</v>
      </c>
      <c r="G8837" s="27">
        <v>11997.7</v>
      </c>
    </row>
    <row r="8838" spans="1:7" x14ac:dyDescent="0.15">
      <c r="A8838" s="25" t="s">
        <v>89</v>
      </c>
      <c r="B8838" s="26" t="s">
        <v>82</v>
      </c>
      <c r="C8838" s="26" t="s">
        <v>83</v>
      </c>
      <c r="D8838" s="26" t="s">
        <v>18</v>
      </c>
      <c r="E8838" s="26" t="s">
        <v>17</v>
      </c>
      <c r="F8838" s="26">
        <v>2019</v>
      </c>
      <c r="G8838" s="27">
        <v>12076.1</v>
      </c>
    </row>
    <row r="8839" spans="1:7" x14ac:dyDescent="0.15">
      <c r="A8839" s="25" t="s">
        <v>89</v>
      </c>
      <c r="B8839" s="26" t="s">
        <v>82</v>
      </c>
      <c r="C8839" s="26" t="s">
        <v>83</v>
      </c>
      <c r="D8839" s="26" t="s">
        <v>18</v>
      </c>
      <c r="E8839" s="26" t="s">
        <v>17</v>
      </c>
      <c r="F8839" s="26">
        <v>2018</v>
      </c>
      <c r="G8839" s="27">
        <v>12146</v>
      </c>
    </row>
    <row r="8840" spans="1:7" x14ac:dyDescent="0.15">
      <c r="A8840" s="25" t="s">
        <v>89</v>
      </c>
      <c r="B8840" s="26" t="s">
        <v>82</v>
      </c>
      <c r="C8840" s="26" t="s">
        <v>83</v>
      </c>
      <c r="D8840" s="26" t="s">
        <v>18</v>
      </c>
      <c r="E8840" s="26" t="s">
        <v>17</v>
      </c>
      <c r="F8840" s="26">
        <v>2017</v>
      </c>
      <c r="G8840" s="27">
        <v>12200.3</v>
      </c>
    </row>
    <row r="8841" spans="1:7" x14ac:dyDescent="0.15">
      <c r="A8841" s="25" t="s">
        <v>89</v>
      </c>
      <c r="B8841" s="26" t="s">
        <v>82</v>
      </c>
      <c r="C8841" s="26" t="s">
        <v>83</v>
      </c>
      <c r="D8841" s="26" t="s">
        <v>18</v>
      </c>
      <c r="E8841" s="26" t="s">
        <v>17</v>
      </c>
      <c r="F8841" s="26">
        <v>2016</v>
      </c>
      <c r="G8841" s="27">
        <v>12252.6</v>
      </c>
    </row>
    <row r="8842" spans="1:7" x14ac:dyDescent="0.15">
      <c r="A8842" s="25" t="s">
        <v>89</v>
      </c>
      <c r="B8842" s="26" t="s">
        <v>82</v>
      </c>
      <c r="C8842" s="26" t="s">
        <v>83</v>
      </c>
      <c r="D8842" s="26" t="s">
        <v>18</v>
      </c>
      <c r="E8842" s="26" t="s">
        <v>17</v>
      </c>
      <c r="F8842" s="26">
        <v>2015</v>
      </c>
      <c r="G8842" s="27">
        <v>12314.7</v>
      </c>
    </row>
    <row r="8843" spans="1:7" x14ac:dyDescent="0.15">
      <c r="A8843" s="25" t="s">
        <v>89</v>
      </c>
      <c r="B8843" s="26" t="s">
        <v>82</v>
      </c>
      <c r="C8843" s="26" t="s">
        <v>83</v>
      </c>
      <c r="D8843" s="26" t="s">
        <v>18</v>
      </c>
      <c r="E8843" s="26" t="s">
        <v>17</v>
      </c>
      <c r="F8843" s="26">
        <v>2014</v>
      </c>
      <c r="G8843" s="27">
        <v>12336.4</v>
      </c>
    </row>
    <row r="8844" spans="1:7" x14ac:dyDescent="0.15">
      <c r="A8844" s="25" t="s">
        <v>89</v>
      </c>
      <c r="B8844" s="26" t="s">
        <v>82</v>
      </c>
      <c r="C8844" s="26" t="s">
        <v>83</v>
      </c>
      <c r="D8844" s="26" t="s">
        <v>18</v>
      </c>
      <c r="E8844" s="26" t="s">
        <v>17</v>
      </c>
      <c r="F8844" s="26">
        <v>2013</v>
      </c>
      <c r="G8844" s="27">
        <v>12260</v>
      </c>
    </row>
    <row r="8845" spans="1:7" x14ac:dyDescent="0.15">
      <c r="A8845" s="25" t="s">
        <v>89</v>
      </c>
      <c r="B8845" s="26" t="s">
        <v>82</v>
      </c>
      <c r="C8845" s="26" t="s">
        <v>83</v>
      </c>
      <c r="D8845" s="26" t="s">
        <v>18</v>
      </c>
      <c r="E8845" s="26" t="s">
        <v>17</v>
      </c>
      <c r="F8845" s="26">
        <v>2012</v>
      </c>
      <c r="G8845" s="27">
        <v>12161.8</v>
      </c>
    </row>
    <row r="8846" spans="1:7" x14ac:dyDescent="0.15">
      <c r="A8846" s="25" t="s">
        <v>89</v>
      </c>
      <c r="B8846" s="26" t="s">
        <v>82</v>
      </c>
      <c r="C8846" s="26" t="s">
        <v>83</v>
      </c>
      <c r="D8846" s="26" t="s">
        <v>18</v>
      </c>
      <c r="E8846" s="26" t="s">
        <v>17</v>
      </c>
      <c r="F8846" s="26">
        <v>2011</v>
      </c>
      <c r="G8846" s="27">
        <v>12099.9</v>
      </c>
    </row>
    <row r="8847" spans="1:7" x14ac:dyDescent="0.15">
      <c r="A8847" s="25" t="s">
        <v>89</v>
      </c>
      <c r="B8847" s="26" t="s">
        <v>82</v>
      </c>
      <c r="C8847" s="26" t="s">
        <v>83</v>
      </c>
      <c r="D8847" s="26" t="s">
        <v>18</v>
      </c>
      <c r="E8847" s="26" t="s">
        <v>17</v>
      </c>
      <c r="F8847" s="26">
        <v>2010</v>
      </c>
      <c r="G8847" s="27">
        <v>12038.4</v>
      </c>
    </row>
    <row r="8848" spans="1:7" x14ac:dyDescent="0.15">
      <c r="A8848" s="25" t="s">
        <v>89</v>
      </c>
      <c r="B8848" s="26" t="s">
        <v>82</v>
      </c>
      <c r="C8848" s="26" t="s">
        <v>83</v>
      </c>
      <c r="D8848" s="26" t="s">
        <v>18</v>
      </c>
      <c r="E8848" s="26" t="s">
        <v>17</v>
      </c>
      <c r="F8848" s="26">
        <v>2009</v>
      </c>
      <c r="G8848" s="27">
        <v>11967</v>
      </c>
    </row>
    <row r="8849" spans="1:7" x14ac:dyDescent="0.15">
      <c r="A8849" s="25" t="s">
        <v>89</v>
      </c>
      <c r="B8849" s="26" t="s">
        <v>82</v>
      </c>
      <c r="C8849" s="26" t="s">
        <v>83</v>
      </c>
      <c r="D8849" s="26" t="s">
        <v>18</v>
      </c>
      <c r="E8849" s="26" t="s">
        <v>17</v>
      </c>
      <c r="F8849" s="26">
        <v>2008</v>
      </c>
      <c r="G8849" s="27">
        <v>11881</v>
      </c>
    </row>
    <row r="8850" spans="1:7" x14ac:dyDescent="0.15">
      <c r="A8850" s="25" t="s">
        <v>89</v>
      </c>
      <c r="B8850" s="26" t="s">
        <v>82</v>
      </c>
      <c r="C8850" s="26" t="s">
        <v>83</v>
      </c>
      <c r="D8850" s="26" t="s">
        <v>18</v>
      </c>
      <c r="E8850" s="26" t="s">
        <v>17</v>
      </c>
      <c r="F8850" s="26">
        <v>2007</v>
      </c>
      <c r="G8850" s="27">
        <v>11811</v>
      </c>
    </row>
    <row r="8851" spans="1:7" x14ac:dyDescent="0.15">
      <c r="A8851" s="25" t="s">
        <v>89</v>
      </c>
      <c r="B8851" s="26" t="s">
        <v>82</v>
      </c>
      <c r="C8851" s="26" t="s">
        <v>83</v>
      </c>
      <c r="D8851" s="26" t="s">
        <v>18</v>
      </c>
      <c r="E8851" s="26" t="s">
        <v>17</v>
      </c>
      <c r="F8851" s="26">
        <v>2006</v>
      </c>
      <c r="G8851" s="27">
        <v>11755.2</v>
      </c>
    </row>
    <row r="8852" spans="1:7" x14ac:dyDescent="0.15">
      <c r="A8852" s="25" t="s">
        <v>89</v>
      </c>
      <c r="B8852" s="26" t="s">
        <v>82</v>
      </c>
      <c r="C8852" s="26" t="s">
        <v>83</v>
      </c>
      <c r="D8852" s="26" t="s">
        <v>18</v>
      </c>
      <c r="E8852" s="26" t="s">
        <v>17</v>
      </c>
      <c r="F8852" s="26">
        <v>2005</v>
      </c>
      <c r="G8852" s="27">
        <v>11716</v>
      </c>
    </row>
    <row r="8853" spans="1:7" x14ac:dyDescent="0.15">
      <c r="A8853" s="25" t="s">
        <v>89</v>
      </c>
      <c r="B8853" s="26" t="s">
        <v>82</v>
      </c>
      <c r="C8853" s="26" t="s">
        <v>83</v>
      </c>
      <c r="D8853" s="26" t="s">
        <v>18</v>
      </c>
      <c r="E8853" s="26" t="s">
        <v>17</v>
      </c>
      <c r="F8853" s="26">
        <v>2004</v>
      </c>
      <c r="G8853" s="27">
        <v>11699.7</v>
      </c>
    </row>
    <row r="8854" spans="1:7" x14ac:dyDescent="0.15">
      <c r="A8854" s="25" t="s">
        <v>89</v>
      </c>
      <c r="B8854" s="26" t="s">
        <v>82</v>
      </c>
      <c r="C8854" s="26" t="s">
        <v>83</v>
      </c>
      <c r="D8854" s="26" t="s">
        <v>18</v>
      </c>
      <c r="E8854" s="26" t="s">
        <v>17</v>
      </c>
      <c r="F8854" s="26">
        <v>2003</v>
      </c>
      <c r="G8854" s="27">
        <v>11685.8</v>
      </c>
    </row>
    <row r="8855" spans="1:7" x14ac:dyDescent="0.15">
      <c r="A8855" s="25" t="s">
        <v>89</v>
      </c>
      <c r="B8855" s="26" t="s">
        <v>82</v>
      </c>
      <c r="C8855" s="26" t="s">
        <v>83</v>
      </c>
      <c r="D8855" s="26" t="s">
        <v>18</v>
      </c>
      <c r="E8855" s="26" t="s">
        <v>17</v>
      </c>
      <c r="F8855" s="26">
        <v>2002</v>
      </c>
      <c r="G8855" s="27">
        <v>11668.2</v>
      </c>
    </row>
    <row r="8856" spans="1:7" x14ac:dyDescent="0.15">
      <c r="A8856" s="25" t="s">
        <v>89</v>
      </c>
      <c r="B8856" s="26" t="s">
        <v>82</v>
      </c>
      <c r="C8856" s="26" t="s">
        <v>83</v>
      </c>
      <c r="D8856" s="26" t="s">
        <v>18</v>
      </c>
      <c r="E8856" s="26" t="s">
        <v>17</v>
      </c>
      <c r="F8856" s="26">
        <v>2001</v>
      </c>
      <c r="G8856" s="27">
        <v>11640</v>
      </c>
    </row>
    <row r="8857" spans="1:7" x14ac:dyDescent="0.15">
      <c r="A8857" s="25" t="s">
        <v>89</v>
      </c>
      <c r="B8857" s="26" t="s">
        <v>82</v>
      </c>
      <c r="C8857" s="26" t="s">
        <v>83</v>
      </c>
      <c r="D8857" s="26" t="s">
        <v>18</v>
      </c>
      <c r="E8857" s="26" t="s">
        <v>17</v>
      </c>
      <c r="F8857" s="26">
        <v>2000</v>
      </c>
      <c r="G8857" s="27">
        <v>11596.1</v>
      </c>
    </row>
    <row r="8858" spans="1:7" x14ac:dyDescent="0.15">
      <c r="A8858" s="25" t="s">
        <v>89</v>
      </c>
      <c r="B8858" s="26" t="s">
        <v>82</v>
      </c>
      <c r="C8858" s="26" t="s">
        <v>83</v>
      </c>
      <c r="D8858" s="26" t="s">
        <v>18</v>
      </c>
      <c r="E8858" s="26" t="s">
        <v>17</v>
      </c>
      <c r="F8858" s="26">
        <v>1999</v>
      </c>
      <c r="G8858" s="27">
        <v>11550.1</v>
      </c>
    </row>
    <row r="8859" spans="1:7" x14ac:dyDescent="0.15">
      <c r="A8859" s="25" t="s">
        <v>89</v>
      </c>
      <c r="B8859" s="26" t="s">
        <v>82</v>
      </c>
      <c r="C8859" s="26" t="s">
        <v>83</v>
      </c>
      <c r="D8859" s="26" t="s">
        <v>18</v>
      </c>
      <c r="E8859" s="26" t="s">
        <v>17</v>
      </c>
      <c r="F8859" s="26">
        <v>1998</v>
      </c>
      <c r="G8859" s="27">
        <v>11537.2</v>
      </c>
    </row>
    <row r="8860" spans="1:7" x14ac:dyDescent="0.15">
      <c r="A8860" s="25" t="s">
        <v>89</v>
      </c>
      <c r="B8860" s="26" t="s">
        <v>82</v>
      </c>
      <c r="C8860" s="26" t="s">
        <v>83</v>
      </c>
      <c r="D8860" s="26" t="s">
        <v>18</v>
      </c>
      <c r="E8860" s="26" t="s">
        <v>17</v>
      </c>
      <c r="F8860" s="26">
        <v>1997</v>
      </c>
      <c r="G8860" s="27">
        <v>11577</v>
      </c>
    </row>
    <row r="8861" spans="1:7" x14ac:dyDescent="0.15">
      <c r="A8861" s="25" t="s">
        <v>89</v>
      </c>
      <c r="B8861" s="26" t="s">
        <v>82</v>
      </c>
      <c r="C8861" s="26" t="s">
        <v>83</v>
      </c>
      <c r="D8861" s="26" t="s">
        <v>18</v>
      </c>
      <c r="E8861" s="26" t="s">
        <v>17</v>
      </c>
      <c r="F8861" s="26">
        <v>1996</v>
      </c>
      <c r="G8861" s="27">
        <v>11648.6</v>
      </c>
    </row>
    <row r="8862" spans="1:7" x14ac:dyDescent="0.15">
      <c r="A8862" s="25" t="s">
        <v>89</v>
      </c>
      <c r="B8862" s="26" t="s">
        <v>82</v>
      </c>
      <c r="C8862" s="26" t="s">
        <v>83</v>
      </c>
      <c r="D8862" s="26" t="s">
        <v>18</v>
      </c>
      <c r="E8862" s="26" t="s">
        <v>17</v>
      </c>
      <c r="F8862" s="26">
        <v>1995</v>
      </c>
      <c r="G8862" s="27">
        <v>11725.8</v>
      </c>
    </row>
    <row r="8863" spans="1:7" x14ac:dyDescent="0.15">
      <c r="A8863" s="25" t="s">
        <v>89</v>
      </c>
      <c r="B8863" s="26" t="s">
        <v>82</v>
      </c>
      <c r="C8863" s="26" t="s">
        <v>83</v>
      </c>
      <c r="D8863" s="26" t="s">
        <v>18</v>
      </c>
      <c r="E8863" s="26" t="s">
        <v>17</v>
      </c>
      <c r="F8863" s="26">
        <v>1994</v>
      </c>
      <c r="G8863" s="27">
        <v>11792.5</v>
      </c>
    </row>
    <row r="8864" spans="1:7" x14ac:dyDescent="0.15">
      <c r="A8864" s="25" t="s">
        <v>89</v>
      </c>
      <c r="B8864" s="26" t="s">
        <v>82</v>
      </c>
      <c r="C8864" s="26" t="s">
        <v>83</v>
      </c>
      <c r="D8864" s="26" t="s">
        <v>18</v>
      </c>
      <c r="E8864" s="26" t="s">
        <v>17</v>
      </c>
      <c r="F8864" s="26">
        <v>1993</v>
      </c>
      <c r="G8864" s="27">
        <v>11835.2</v>
      </c>
    </row>
    <row r="8865" spans="1:7" x14ac:dyDescent="0.15">
      <c r="A8865" s="25" t="s">
        <v>89</v>
      </c>
      <c r="B8865" s="26" t="s">
        <v>82</v>
      </c>
      <c r="C8865" s="26" t="s">
        <v>83</v>
      </c>
      <c r="D8865" s="26" t="s">
        <v>18</v>
      </c>
      <c r="E8865" s="26" t="s">
        <v>17</v>
      </c>
      <c r="F8865" s="26">
        <v>1992</v>
      </c>
      <c r="G8865" s="27">
        <v>11853.5</v>
      </c>
    </row>
    <row r="8866" spans="1:7" x14ac:dyDescent="0.15">
      <c r="A8866" s="25" t="s">
        <v>89</v>
      </c>
      <c r="B8866" s="26" t="s">
        <v>82</v>
      </c>
      <c r="C8866" s="26" t="s">
        <v>83</v>
      </c>
      <c r="D8866" s="26" t="s">
        <v>18</v>
      </c>
      <c r="E8866" s="26" t="s">
        <v>17</v>
      </c>
      <c r="F8866" s="26">
        <v>1991</v>
      </c>
      <c r="G8866" s="27">
        <v>11837.1</v>
      </c>
    </row>
    <row r="8867" spans="1:7" x14ac:dyDescent="0.15">
      <c r="A8867" s="25" t="s">
        <v>89</v>
      </c>
      <c r="B8867" s="26" t="s">
        <v>82</v>
      </c>
      <c r="C8867" s="26" t="s">
        <v>83</v>
      </c>
      <c r="D8867" s="26" t="s">
        <v>18</v>
      </c>
      <c r="E8867" s="26" t="s">
        <v>17</v>
      </c>
      <c r="F8867" s="26">
        <v>1990</v>
      </c>
      <c r="G8867" s="27">
        <v>11814.9</v>
      </c>
    </row>
    <row r="8868" spans="1:7" x14ac:dyDescent="0.15">
      <c r="A8868" s="25" t="s">
        <v>89</v>
      </c>
      <c r="B8868" s="26" t="s">
        <v>82</v>
      </c>
      <c r="C8868" s="26" t="s">
        <v>83</v>
      </c>
      <c r="D8868" s="26" t="s">
        <v>18</v>
      </c>
      <c r="E8868" s="26" t="s">
        <v>17</v>
      </c>
      <c r="F8868" s="26">
        <v>1989</v>
      </c>
      <c r="G8868" s="27">
        <v>11822.8</v>
      </c>
    </row>
    <row r="8869" spans="1:7" x14ac:dyDescent="0.15">
      <c r="A8869" s="25" t="s">
        <v>89</v>
      </c>
      <c r="B8869" s="26" t="s">
        <v>82</v>
      </c>
      <c r="C8869" s="26" t="s">
        <v>83</v>
      </c>
      <c r="D8869" s="26" t="s">
        <v>18</v>
      </c>
      <c r="E8869" s="26" t="s">
        <v>17</v>
      </c>
      <c r="F8869" s="26">
        <v>1988</v>
      </c>
      <c r="G8869" s="27">
        <v>11875</v>
      </c>
    </row>
    <row r="8870" spans="1:7" x14ac:dyDescent="0.15">
      <c r="A8870" s="25" t="s">
        <v>89</v>
      </c>
      <c r="B8870" s="26" t="s">
        <v>82</v>
      </c>
      <c r="C8870" s="26" t="s">
        <v>83</v>
      </c>
      <c r="D8870" s="26" t="s">
        <v>18</v>
      </c>
      <c r="E8870" s="26" t="s">
        <v>17</v>
      </c>
      <c r="F8870" s="26">
        <v>1987</v>
      </c>
      <c r="G8870" s="27">
        <v>11969</v>
      </c>
    </row>
    <row r="8871" spans="1:7" x14ac:dyDescent="0.15">
      <c r="A8871" s="25" t="s">
        <v>89</v>
      </c>
      <c r="B8871" s="26" t="s">
        <v>82</v>
      </c>
      <c r="C8871" s="26" t="s">
        <v>83</v>
      </c>
      <c r="D8871" s="26" t="s">
        <v>18</v>
      </c>
      <c r="E8871" s="26" t="s">
        <v>17</v>
      </c>
      <c r="F8871" s="26">
        <v>1986</v>
      </c>
      <c r="G8871" s="27">
        <v>12076.5</v>
      </c>
    </row>
    <row r="8872" spans="1:7" x14ac:dyDescent="0.15">
      <c r="A8872" s="25" t="s">
        <v>89</v>
      </c>
      <c r="B8872" s="26" t="s">
        <v>82</v>
      </c>
      <c r="C8872" s="26" t="s">
        <v>83</v>
      </c>
      <c r="D8872" s="26" t="s">
        <v>18</v>
      </c>
      <c r="E8872" s="26" t="s">
        <v>17</v>
      </c>
      <c r="F8872" s="26">
        <v>1985</v>
      </c>
      <c r="G8872" s="27">
        <v>12173.8</v>
      </c>
    </row>
    <row r="8873" spans="1:7" x14ac:dyDescent="0.15">
      <c r="A8873" s="25" t="s">
        <v>89</v>
      </c>
      <c r="B8873" s="26" t="s">
        <v>82</v>
      </c>
      <c r="C8873" s="26" t="s">
        <v>83</v>
      </c>
      <c r="D8873" s="26" t="s">
        <v>18</v>
      </c>
      <c r="E8873" s="26" t="s">
        <v>17</v>
      </c>
      <c r="F8873" s="26">
        <v>1984</v>
      </c>
      <c r="G8873" s="27">
        <v>12259.5</v>
      </c>
    </row>
    <row r="8874" spans="1:7" x14ac:dyDescent="0.15">
      <c r="A8874" s="25" t="s">
        <v>89</v>
      </c>
      <c r="B8874" s="26" t="s">
        <v>82</v>
      </c>
      <c r="C8874" s="26" t="s">
        <v>83</v>
      </c>
      <c r="D8874" s="26" t="s">
        <v>18</v>
      </c>
      <c r="E8874" s="26" t="s">
        <v>17</v>
      </c>
      <c r="F8874" s="26">
        <v>1983</v>
      </c>
      <c r="G8874" s="27">
        <v>12340.3</v>
      </c>
    </row>
    <row r="8875" spans="1:7" x14ac:dyDescent="0.15">
      <c r="A8875" s="25" t="s">
        <v>89</v>
      </c>
      <c r="B8875" s="26" t="s">
        <v>82</v>
      </c>
      <c r="C8875" s="26" t="s">
        <v>83</v>
      </c>
      <c r="D8875" s="26" t="s">
        <v>18</v>
      </c>
      <c r="E8875" s="26" t="s">
        <v>17</v>
      </c>
      <c r="F8875" s="26">
        <v>1982</v>
      </c>
      <c r="G8875" s="27">
        <v>12394.3</v>
      </c>
    </row>
    <row r="8876" spans="1:7" x14ac:dyDescent="0.15">
      <c r="A8876" s="25" t="s">
        <v>89</v>
      </c>
      <c r="B8876" s="26" t="s">
        <v>82</v>
      </c>
      <c r="C8876" s="26" t="s">
        <v>83</v>
      </c>
      <c r="D8876" s="26" t="s">
        <v>18</v>
      </c>
      <c r="E8876" s="26" t="s">
        <v>17</v>
      </c>
      <c r="F8876" s="26">
        <v>1981</v>
      </c>
      <c r="G8876" s="27">
        <v>12438.8</v>
      </c>
    </row>
    <row r="8877" spans="1:7" x14ac:dyDescent="0.15">
      <c r="A8877" s="25" t="s">
        <v>89</v>
      </c>
      <c r="B8877" s="26" t="s">
        <v>82</v>
      </c>
      <c r="C8877" s="26" t="s">
        <v>83</v>
      </c>
      <c r="D8877" s="26" t="s">
        <v>18</v>
      </c>
      <c r="E8877" s="26" t="s">
        <v>17</v>
      </c>
      <c r="F8877" s="26">
        <v>1980</v>
      </c>
      <c r="G8877" s="27">
        <v>12502</v>
      </c>
    </row>
    <row r="8878" spans="1:7" x14ac:dyDescent="0.15">
      <c r="A8878" s="25" t="s">
        <v>89</v>
      </c>
      <c r="B8878" s="26" t="s">
        <v>82</v>
      </c>
      <c r="C8878" s="26" t="s">
        <v>83</v>
      </c>
      <c r="D8878" s="26" t="s">
        <v>18</v>
      </c>
      <c r="E8878" s="26" t="s">
        <v>17</v>
      </c>
      <c r="F8878" s="26">
        <v>1979</v>
      </c>
      <c r="G8878" s="27">
        <v>12597.8</v>
      </c>
    </row>
    <row r="8879" spans="1:7" x14ac:dyDescent="0.15">
      <c r="A8879" s="25" t="s">
        <v>89</v>
      </c>
      <c r="B8879" s="26" t="s">
        <v>82</v>
      </c>
      <c r="C8879" s="26" t="s">
        <v>83</v>
      </c>
      <c r="D8879" s="26" t="s">
        <v>18</v>
      </c>
      <c r="E8879" s="26" t="s">
        <v>17</v>
      </c>
      <c r="F8879" s="26">
        <v>1978</v>
      </c>
      <c r="G8879" s="27">
        <v>12731.6</v>
      </c>
    </row>
    <row r="8880" spans="1:7" x14ac:dyDescent="0.15">
      <c r="A8880" s="25" t="s">
        <v>89</v>
      </c>
      <c r="B8880" s="26" t="s">
        <v>82</v>
      </c>
      <c r="C8880" s="26" t="s">
        <v>83</v>
      </c>
      <c r="D8880" s="26" t="s">
        <v>18</v>
      </c>
      <c r="E8880" s="26" t="s">
        <v>17</v>
      </c>
      <c r="F8880" s="26">
        <v>1977</v>
      </c>
      <c r="G8880" s="27">
        <v>12851.7</v>
      </c>
    </row>
    <row r="8881" spans="1:7" x14ac:dyDescent="0.15">
      <c r="A8881" s="25" t="s">
        <v>89</v>
      </c>
      <c r="B8881" s="26" t="s">
        <v>82</v>
      </c>
      <c r="C8881" s="26" t="s">
        <v>83</v>
      </c>
      <c r="D8881" s="26" t="s">
        <v>18</v>
      </c>
      <c r="E8881" s="26" t="s">
        <v>17</v>
      </c>
      <c r="F8881" s="26">
        <v>1976</v>
      </c>
      <c r="G8881" s="27">
        <v>12966.6</v>
      </c>
    </row>
    <row r="8882" spans="1:7" x14ac:dyDescent="0.15">
      <c r="A8882" s="25" t="s">
        <v>89</v>
      </c>
      <c r="B8882" s="26" t="s">
        <v>82</v>
      </c>
      <c r="C8882" s="26" t="s">
        <v>83</v>
      </c>
      <c r="D8882" s="26" t="s">
        <v>18</v>
      </c>
      <c r="E8882" s="26" t="s">
        <v>17</v>
      </c>
      <c r="F8882" s="26">
        <v>1975</v>
      </c>
      <c r="G8882" s="27">
        <v>13078.2</v>
      </c>
    </row>
    <row r="8883" spans="1:7" x14ac:dyDescent="0.15">
      <c r="A8883" s="25" t="s">
        <v>89</v>
      </c>
      <c r="B8883" s="26" t="s">
        <v>82</v>
      </c>
      <c r="C8883" s="26" t="s">
        <v>83</v>
      </c>
      <c r="D8883" s="26" t="s">
        <v>18</v>
      </c>
      <c r="E8883" s="26" t="s">
        <v>17</v>
      </c>
      <c r="F8883" s="26">
        <v>1974</v>
      </c>
      <c r="G8883" s="27">
        <v>13167.4</v>
      </c>
    </row>
    <row r="8884" spans="1:7" x14ac:dyDescent="0.15">
      <c r="A8884" s="25" t="s">
        <v>89</v>
      </c>
      <c r="B8884" s="26" t="s">
        <v>82</v>
      </c>
      <c r="C8884" s="26" t="s">
        <v>83</v>
      </c>
      <c r="D8884" s="26" t="s">
        <v>18</v>
      </c>
      <c r="E8884" s="26" t="s">
        <v>17</v>
      </c>
      <c r="F8884" s="26">
        <v>1973</v>
      </c>
      <c r="G8884" s="27">
        <v>13205.9</v>
      </c>
    </row>
    <row r="8885" spans="1:7" x14ac:dyDescent="0.15">
      <c r="A8885" s="25" t="s">
        <v>89</v>
      </c>
      <c r="B8885" s="26" t="s">
        <v>82</v>
      </c>
      <c r="C8885" s="26" t="s">
        <v>83</v>
      </c>
      <c r="D8885" s="26" t="s">
        <v>18</v>
      </c>
      <c r="E8885" s="26" t="s">
        <v>17</v>
      </c>
      <c r="F8885" s="26">
        <v>1972</v>
      </c>
      <c r="G8885" s="27">
        <v>13181</v>
      </c>
    </row>
    <row r="8886" spans="1:7" x14ac:dyDescent="0.15">
      <c r="A8886" s="25" t="s">
        <v>89</v>
      </c>
      <c r="B8886" s="26" t="s">
        <v>82</v>
      </c>
      <c r="C8886" s="26" t="s">
        <v>83</v>
      </c>
      <c r="D8886" s="26" t="s">
        <v>18</v>
      </c>
      <c r="E8886" s="26" t="s">
        <v>17</v>
      </c>
      <c r="F8886" s="26">
        <v>1971</v>
      </c>
      <c r="G8886" s="27">
        <v>13127.7</v>
      </c>
    </row>
    <row r="8887" spans="1:7" x14ac:dyDescent="0.15">
      <c r="A8887" s="25" t="s">
        <v>89</v>
      </c>
      <c r="B8887" s="26" t="s">
        <v>82</v>
      </c>
      <c r="C8887" s="26" t="s">
        <v>83</v>
      </c>
      <c r="D8887" s="26" t="s">
        <v>18</v>
      </c>
      <c r="E8887" s="26" t="s">
        <v>17</v>
      </c>
      <c r="F8887" s="26">
        <v>1970</v>
      </c>
      <c r="G8887" s="27">
        <v>13070.9</v>
      </c>
    </row>
    <row r="8888" spans="1:7" x14ac:dyDescent="0.15">
      <c r="A8888" s="25" t="s">
        <v>89</v>
      </c>
      <c r="B8888" s="26" t="s">
        <v>82</v>
      </c>
      <c r="C8888" s="26" t="s">
        <v>83</v>
      </c>
      <c r="D8888" s="26" t="s">
        <v>18</v>
      </c>
      <c r="E8888" s="26" t="s">
        <v>17</v>
      </c>
      <c r="F8888" s="26">
        <v>1969</v>
      </c>
      <c r="G8888" s="27">
        <v>13033.8</v>
      </c>
    </row>
    <row r="8889" spans="1:7" x14ac:dyDescent="0.15">
      <c r="A8889" s="25" t="s">
        <v>89</v>
      </c>
      <c r="B8889" s="26" t="s">
        <v>82</v>
      </c>
      <c r="C8889" s="26" t="s">
        <v>83</v>
      </c>
      <c r="D8889" s="26" t="s">
        <v>18</v>
      </c>
      <c r="E8889" s="26" t="s">
        <v>17</v>
      </c>
      <c r="F8889" s="26">
        <v>1968</v>
      </c>
      <c r="G8889" s="27">
        <v>13003.5</v>
      </c>
    </row>
    <row r="8890" spans="1:7" x14ac:dyDescent="0.15">
      <c r="A8890" s="25" t="s">
        <v>89</v>
      </c>
      <c r="B8890" s="26" t="s">
        <v>82</v>
      </c>
      <c r="C8890" s="26" t="s">
        <v>83</v>
      </c>
      <c r="D8890" s="26" t="s">
        <v>18</v>
      </c>
      <c r="E8890" s="26" t="s">
        <v>17</v>
      </c>
      <c r="F8890" s="26">
        <v>1967</v>
      </c>
      <c r="G8890" s="27">
        <v>12987.8</v>
      </c>
    </row>
    <row r="8891" spans="1:7" x14ac:dyDescent="0.15">
      <c r="A8891" s="25" t="s">
        <v>89</v>
      </c>
      <c r="B8891" s="26" t="s">
        <v>82</v>
      </c>
      <c r="C8891" s="26" t="s">
        <v>83</v>
      </c>
      <c r="D8891" s="26" t="s">
        <v>18</v>
      </c>
      <c r="E8891" s="26" t="s">
        <v>17</v>
      </c>
      <c r="F8891" s="26">
        <v>1966</v>
      </c>
      <c r="G8891" s="27">
        <v>12968.3</v>
      </c>
    </row>
    <row r="8892" spans="1:7" x14ac:dyDescent="0.15">
      <c r="A8892" s="25" t="s">
        <v>89</v>
      </c>
      <c r="B8892" s="26" t="s">
        <v>82</v>
      </c>
      <c r="C8892" s="26" t="s">
        <v>83</v>
      </c>
      <c r="D8892" s="26" t="s">
        <v>18</v>
      </c>
      <c r="E8892" s="26" t="s">
        <v>17</v>
      </c>
      <c r="F8892" s="26">
        <v>1965</v>
      </c>
      <c r="G8892" s="27">
        <v>12945.7</v>
      </c>
    </row>
    <row r="8893" spans="1:7" x14ac:dyDescent="0.15">
      <c r="A8893" s="25" t="s">
        <v>89</v>
      </c>
      <c r="B8893" s="26" t="s">
        <v>82</v>
      </c>
      <c r="C8893" s="26" t="s">
        <v>83</v>
      </c>
      <c r="D8893" s="26" t="s">
        <v>18</v>
      </c>
      <c r="E8893" s="26" t="s">
        <v>17</v>
      </c>
      <c r="F8893" s="26">
        <v>1964</v>
      </c>
      <c r="G8893" s="27">
        <v>12921.1</v>
      </c>
    </row>
    <row r="8894" spans="1:7" x14ac:dyDescent="0.15">
      <c r="A8894" s="25" t="s">
        <v>89</v>
      </c>
      <c r="B8894" s="26" t="s">
        <v>82</v>
      </c>
      <c r="C8894" s="26" t="s">
        <v>83</v>
      </c>
      <c r="D8894" s="26" t="s">
        <v>18</v>
      </c>
      <c r="E8894" s="26" t="s">
        <v>17</v>
      </c>
      <c r="F8894" s="26">
        <v>1963</v>
      </c>
      <c r="G8894" s="27">
        <v>12875.2</v>
      </c>
    </row>
    <row r="8895" spans="1:7" x14ac:dyDescent="0.15">
      <c r="A8895" s="25" t="s">
        <v>89</v>
      </c>
      <c r="B8895" s="26" t="s">
        <v>82</v>
      </c>
      <c r="C8895" s="26" t="s">
        <v>83</v>
      </c>
      <c r="D8895" s="26" t="s">
        <v>18</v>
      </c>
      <c r="E8895" s="26" t="s">
        <v>17</v>
      </c>
      <c r="F8895" s="26">
        <v>1962</v>
      </c>
      <c r="G8895" s="27">
        <v>12771.3</v>
      </c>
    </row>
    <row r="8896" spans="1:7" x14ac:dyDescent="0.15">
      <c r="A8896" s="25" t="s">
        <v>89</v>
      </c>
      <c r="B8896" s="26" t="s">
        <v>82</v>
      </c>
      <c r="C8896" s="26" t="s">
        <v>83</v>
      </c>
      <c r="D8896" s="26" t="s">
        <v>18</v>
      </c>
      <c r="E8896" s="26" t="s">
        <v>17</v>
      </c>
      <c r="F8896" s="26">
        <v>1961</v>
      </c>
      <c r="G8896" s="27">
        <v>12653.3</v>
      </c>
    </row>
    <row r="8897" spans="1:7" x14ac:dyDescent="0.15">
      <c r="A8897" s="25" t="s">
        <v>89</v>
      </c>
      <c r="B8897" s="26" t="s">
        <v>82</v>
      </c>
      <c r="C8897" s="26" t="s">
        <v>83</v>
      </c>
      <c r="D8897" s="26" t="s">
        <v>18</v>
      </c>
      <c r="E8897" s="26" t="s">
        <v>17</v>
      </c>
      <c r="F8897" s="26">
        <v>1960</v>
      </c>
      <c r="G8897" s="27">
        <v>12492.1</v>
      </c>
    </row>
    <row r="8898" spans="1:7" x14ac:dyDescent="0.15">
      <c r="A8898" s="25" t="s">
        <v>89</v>
      </c>
      <c r="B8898" s="26" t="s">
        <v>82</v>
      </c>
      <c r="C8898" s="26" t="s">
        <v>83</v>
      </c>
      <c r="D8898" s="26" t="s">
        <v>28</v>
      </c>
      <c r="E8898" s="26" t="s">
        <v>27</v>
      </c>
      <c r="F8898" s="26">
        <v>2023</v>
      </c>
      <c r="G8898" s="27"/>
    </row>
    <row r="8899" spans="1:7" x14ac:dyDescent="0.15">
      <c r="A8899" s="25" t="s">
        <v>89</v>
      </c>
      <c r="B8899" s="26" t="s">
        <v>82</v>
      </c>
      <c r="C8899" s="26" t="s">
        <v>83</v>
      </c>
      <c r="D8899" s="26" t="s">
        <v>28</v>
      </c>
      <c r="E8899" s="26" t="s">
        <v>27</v>
      </c>
      <c r="F8899" s="26">
        <v>2022</v>
      </c>
      <c r="G8899" s="27">
        <v>7416.9</v>
      </c>
    </row>
    <row r="8900" spans="1:7" x14ac:dyDescent="0.15">
      <c r="A8900" s="25" t="s">
        <v>89</v>
      </c>
      <c r="B8900" s="26" t="s">
        <v>82</v>
      </c>
      <c r="C8900" s="26" t="s">
        <v>83</v>
      </c>
      <c r="D8900" s="26" t="s">
        <v>28</v>
      </c>
      <c r="E8900" s="26" t="s">
        <v>27</v>
      </c>
      <c r="F8900" s="26">
        <v>2021</v>
      </c>
      <c r="G8900" s="27">
        <v>7563.2000000000016</v>
      </c>
    </row>
    <row r="8901" spans="1:7" x14ac:dyDescent="0.15">
      <c r="A8901" s="25" t="s">
        <v>89</v>
      </c>
      <c r="B8901" s="26" t="s">
        <v>82</v>
      </c>
      <c r="C8901" s="26" t="s">
        <v>83</v>
      </c>
      <c r="D8901" s="26" t="s">
        <v>28</v>
      </c>
      <c r="E8901" s="26" t="s">
        <v>27</v>
      </c>
      <c r="F8901" s="26">
        <v>2020</v>
      </c>
      <c r="G8901" s="27">
        <v>7682.1</v>
      </c>
    </row>
    <row r="8902" spans="1:7" x14ac:dyDescent="0.15">
      <c r="A8902" s="25" t="s">
        <v>89</v>
      </c>
      <c r="B8902" s="26" t="s">
        <v>82</v>
      </c>
      <c r="C8902" s="26" t="s">
        <v>83</v>
      </c>
      <c r="D8902" s="26" t="s">
        <v>28</v>
      </c>
      <c r="E8902" s="26" t="s">
        <v>27</v>
      </c>
      <c r="F8902" s="26">
        <v>2019</v>
      </c>
      <c r="G8902" s="27">
        <v>7799.7000000000016</v>
      </c>
    </row>
    <row r="8903" spans="1:7" x14ac:dyDescent="0.15">
      <c r="A8903" s="25" t="s">
        <v>89</v>
      </c>
      <c r="B8903" s="26" t="s">
        <v>82</v>
      </c>
      <c r="C8903" s="26" t="s">
        <v>83</v>
      </c>
      <c r="D8903" s="26" t="s">
        <v>28</v>
      </c>
      <c r="E8903" s="26" t="s">
        <v>27</v>
      </c>
      <c r="F8903" s="26">
        <v>2018</v>
      </c>
      <c r="G8903" s="27">
        <v>7976</v>
      </c>
    </row>
    <row r="8904" spans="1:7" x14ac:dyDescent="0.15">
      <c r="A8904" s="25" t="s">
        <v>89</v>
      </c>
      <c r="B8904" s="26" t="s">
        <v>82</v>
      </c>
      <c r="C8904" s="26" t="s">
        <v>83</v>
      </c>
      <c r="D8904" s="26" t="s">
        <v>28</v>
      </c>
      <c r="E8904" s="26" t="s">
        <v>27</v>
      </c>
      <c r="F8904" s="26">
        <v>2017</v>
      </c>
      <c r="G8904" s="27">
        <v>8131.4</v>
      </c>
    </row>
    <row r="8905" spans="1:7" x14ac:dyDescent="0.15">
      <c r="A8905" s="25" t="s">
        <v>89</v>
      </c>
      <c r="B8905" s="26" t="s">
        <v>82</v>
      </c>
      <c r="C8905" s="26" t="s">
        <v>83</v>
      </c>
      <c r="D8905" s="26" t="s">
        <v>28</v>
      </c>
      <c r="E8905" s="26" t="s">
        <v>27</v>
      </c>
      <c r="F8905" s="26">
        <v>2016</v>
      </c>
      <c r="G8905" s="27">
        <v>8232.2000000000007</v>
      </c>
    </row>
    <row r="8906" spans="1:7" x14ac:dyDescent="0.15">
      <c r="A8906" s="25" t="s">
        <v>89</v>
      </c>
      <c r="B8906" s="26" t="s">
        <v>82</v>
      </c>
      <c r="C8906" s="26" t="s">
        <v>83</v>
      </c>
      <c r="D8906" s="26" t="s">
        <v>28</v>
      </c>
      <c r="E8906" s="26" t="s">
        <v>27</v>
      </c>
      <c r="F8906" s="26">
        <v>2015</v>
      </c>
      <c r="G8906" s="27">
        <v>8332.5</v>
      </c>
    </row>
    <row r="8907" spans="1:7" x14ac:dyDescent="0.15">
      <c r="A8907" s="25" t="s">
        <v>89</v>
      </c>
      <c r="B8907" s="26" t="s">
        <v>82</v>
      </c>
      <c r="C8907" s="26" t="s">
        <v>83</v>
      </c>
      <c r="D8907" s="26" t="s">
        <v>28</v>
      </c>
      <c r="E8907" s="26" t="s">
        <v>27</v>
      </c>
      <c r="F8907" s="26">
        <v>2014</v>
      </c>
      <c r="G8907" s="27">
        <v>8415.6</v>
      </c>
    </row>
    <row r="8908" spans="1:7" x14ac:dyDescent="0.15">
      <c r="A8908" s="25" t="s">
        <v>89</v>
      </c>
      <c r="B8908" s="26" t="s">
        <v>82</v>
      </c>
      <c r="C8908" s="26" t="s">
        <v>83</v>
      </c>
      <c r="D8908" s="26" t="s">
        <v>28</v>
      </c>
      <c r="E8908" s="26" t="s">
        <v>27</v>
      </c>
      <c r="F8908" s="26">
        <v>2013</v>
      </c>
      <c r="G8908" s="27">
        <v>8398.2000000000007</v>
      </c>
    </row>
    <row r="8909" spans="1:7" x14ac:dyDescent="0.15">
      <c r="A8909" s="25" t="s">
        <v>89</v>
      </c>
      <c r="B8909" s="26" t="s">
        <v>82</v>
      </c>
      <c r="C8909" s="26" t="s">
        <v>83</v>
      </c>
      <c r="D8909" s="26" t="s">
        <v>28</v>
      </c>
      <c r="E8909" s="26" t="s">
        <v>27</v>
      </c>
      <c r="F8909" s="26">
        <v>2012</v>
      </c>
      <c r="G8909" s="27">
        <v>8336.8000000000011</v>
      </c>
    </row>
    <row r="8910" spans="1:7" x14ac:dyDescent="0.15">
      <c r="A8910" s="25" t="s">
        <v>89</v>
      </c>
      <c r="B8910" s="26" t="s">
        <v>82</v>
      </c>
      <c r="C8910" s="26" t="s">
        <v>83</v>
      </c>
      <c r="D8910" s="26" t="s">
        <v>28</v>
      </c>
      <c r="E8910" s="26" t="s">
        <v>27</v>
      </c>
      <c r="F8910" s="26">
        <v>2011</v>
      </c>
      <c r="G8910" s="27">
        <v>8338.7000000000007</v>
      </c>
    </row>
    <row r="8911" spans="1:7" x14ac:dyDescent="0.15">
      <c r="A8911" s="25" t="s">
        <v>89</v>
      </c>
      <c r="B8911" s="26" t="s">
        <v>82</v>
      </c>
      <c r="C8911" s="26" t="s">
        <v>83</v>
      </c>
      <c r="D8911" s="26" t="s">
        <v>28</v>
      </c>
      <c r="E8911" s="26" t="s">
        <v>27</v>
      </c>
      <c r="F8911" s="26">
        <v>2010</v>
      </c>
      <c r="G8911" s="27">
        <v>8347.5</v>
      </c>
    </row>
    <row r="8912" spans="1:7" x14ac:dyDescent="0.15">
      <c r="A8912" s="25" t="s">
        <v>89</v>
      </c>
      <c r="B8912" s="26" t="s">
        <v>82</v>
      </c>
      <c r="C8912" s="26" t="s">
        <v>83</v>
      </c>
      <c r="D8912" s="26" t="s">
        <v>28</v>
      </c>
      <c r="E8912" s="26" t="s">
        <v>27</v>
      </c>
      <c r="F8912" s="26">
        <v>2009</v>
      </c>
      <c r="G8912" s="27">
        <v>8327.1</v>
      </c>
    </row>
    <row r="8913" spans="1:7" x14ac:dyDescent="0.15">
      <c r="A8913" s="25" t="s">
        <v>89</v>
      </c>
      <c r="B8913" s="26" t="s">
        <v>82</v>
      </c>
      <c r="C8913" s="26" t="s">
        <v>83</v>
      </c>
      <c r="D8913" s="26" t="s">
        <v>28</v>
      </c>
      <c r="E8913" s="26" t="s">
        <v>27</v>
      </c>
      <c r="F8913" s="26">
        <v>2008</v>
      </c>
      <c r="G8913" s="27">
        <v>8284.3000000000011</v>
      </c>
    </row>
    <row r="8914" spans="1:7" x14ac:dyDescent="0.15">
      <c r="A8914" s="25" t="s">
        <v>89</v>
      </c>
      <c r="B8914" s="26" t="s">
        <v>82</v>
      </c>
      <c r="C8914" s="26" t="s">
        <v>83</v>
      </c>
      <c r="D8914" s="26" t="s">
        <v>28</v>
      </c>
      <c r="E8914" s="26" t="s">
        <v>27</v>
      </c>
      <c r="F8914" s="26">
        <v>2007</v>
      </c>
      <c r="G8914" s="27">
        <v>8237.6</v>
      </c>
    </row>
    <row r="8915" spans="1:7" x14ac:dyDescent="0.15">
      <c r="A8915" s="25" t="s">
        <v>89</v>
      </c>
      <c r="B8915" s="26" t="s">
        <v>82</v>
      </c>
      <c r="C8915" s="26" t="s">
        <v>83</v>
      </c>
      <c r="D8915" s="26" t="s">
        <v>28</v>
      </c>
      <c r="E8915" s="26" t="s">
        <v>27</v>
      </c>
      <c r="F8915" s="26">
        <v>2006</v>
      </c>
      <c r="G8915" s="27">
        <v>8209.5</v>
      </c>
    </row>
    <row r="8916" spans="1:7" x14ac:dyDescent="0.15">
      <c r="A8916" s="25" t="s">
        <v>89</v>
      </c>
      <c r="B8916" s="26" t="s">
        <v>82</v>
      </c>
      <c r="C8916" s="26" t="s">
        <v>83</v>
      </c>
      <c r="D8916" s="26" t="s">
        <v>28</v>
      </c>
      <c r="E8916" s="26" t="s">
        <v>27</v>
      </c>
      <c r="F8916" s="26">
        <v>2005</v>
      </c>
      <c r="G8916" s="27">
        <v>8190.1</v>
      </c>
    </row>
    <row r="8917" spans="1:7" x14ac:dyDescent="0.15">
      <c r="A8917" s="25" t="s">
        <v>89</v>
      </c>
      <c r="B8917" s="26" t="s">
        <v>82</v>
      </c>
      <c r="C8917" s="26" t="s">
        <v>83</v>
      </c>
      <c r="D8917" s="26" t="s">
        <v>28</v>
      </c>
      <c r="E8917" s="26" t="s">
        <v>27</v>
      </c>
      <c r="F8917" s="26">
        <v>2004</v>
      </c>
      <c r="G8917" s="27">
        <v>8158.8</v>
      </c>
    </row>
    <row r="8918" spans="1:7" x14ac:dyDescent="0.15">
      <c r="A8918" s="25" t="s">
        <v>89</v>
      </c>
      <c r="B8918" s="26" t="s">
        <v>82</v>
      </c>
      <c r="C8918" s="26" t="s">
        <v>83</v>
      </c>
      <c r="D8918" s="26" t="s">
        <v>28</v>
      </c>
      <c r="E8918" s="26" t="s">
        <v>27</v>
      </c>
      <c r="F8918" s="26">
        <v>2003</v>
      </c>
      <c r="G8918" s="27">
        <v>8131.1</v>
      </c>
    </row>
    <row r="8919" spans="1:7" x14ac:dyDescent="0.15">
      <c r="A8919" s="25" t="s">
        <v>89</v>
      </c>
      <c r="B8919" s="26" t="s">
        <v>82</v>
      </c>
      <c r="C8919" s="26" t="s">
        <v>83</v>
      </c>
      <c r="D8919" s="26" t="s">
        <v>28</v>
      </c>
      <c r="E8919" s="26" t="s">
        <v>27</v>
      </c>
      <c r="F8919" s="26">
        <v>2002</v>
      </c>
      <c r="G8919" s="27">
        <v>8110.1</v>
      </c>
    </row>
    <row r="8920" spans="1:7" x14ac:dyDescent="0.15">
      <c r="A8920" s="25" t="s">
        <v>89</v>
      </c>
      <c r="B8920" s="26" t="s">
        <v>82</v>
      </c>
      <c r="C8920" s="26" t="s">
        <v>83</v>
      </c>
      <c r="D8920" s="26" t="s">
        <v>28</v>
      </c>
      <c r="E8920" s="26" t="s">
        <v>27</v>
      </c>
      <c r="F8920" s="26">
        <v>2001</v>
      </c>
      <c r="G8920" s="27">
        <v>8109</v>
      </c>
    </row>
    <row r="8921" spans="1:7" x14ac:dyDescent="0.15">
      <c r="A8921" s="25" t="s">
        <v>89</v>
      </c>
      <c r="B8921" s="26" t="s">
        <v>82</v>
      </c>
      <c r="C8921" s="26" t="s">
        <v>83</v>
      </c>
      <c r="D8921" s="26" t="s">
        <v>28</v>
      </c>
      <c r="E8921" s="26" t="s">
        <v>27</v>
      </c>
      <c r="F8921" s="26">
        <v>2000</v>
      </c>
      <c r="G8921" s="27">
        <v>8133.2000000000016</v>
      </c>
    </row>
    <row r="8922" spans="1:7" x14ac:dyDescent="0.15">
      <c r="A8922" s="25" t="s">
        <v>89</v>
      </c>
      <c r="B8922" s="26" t="s">
        <v>82</v>
      </c>
      <c r="C8922" s="26" t="s">
        <v>83</v>
      </c>
      <c r="D8922" s="26" t="s">
        <v>28</v>
      </c>
      <c r="E8922" s="26" t="s">
        <v>27</v>
      </c>
      <c r="F8922" s="26">
        <v>1999</v>
      </c>
      <c r="G8922" s="27">
        <v>8157.9</v>
      </c>
    </row>
    <row r="8923" spans="1:7" x14ac:dyDescent="0.15">
      <c r="A8923" s="25" t="s">
        <v>89</v>
      </c>
      <c r="B8923" s="26" t="s">
        <v>82</v>
      </c>
      <c r="C8923" s="26" t="s">
        <v>83</v>
      </c>
      <c r="D8923" s="26" t="s">
        <v>28</v>
      </c>
      <c r="E8923" s="26" t="s">
        <v>27</v>
      </c>
      <c r="F8923" s="26">
        <v>1998</v>
      </c>
      <c r="G8923" s="27">
        <v>8191.1</v>
      </c>
    </row>
    <row r="8924" spans="1:7" x14ac:dyDescent="0.15">
      <c r="A8924" s="25" t="s">
        <v>89</v>
      </c>
      <c r="B8924" s="26" t="s">
        <v>82</v>
      </c>
      <c r="C8924" s="26" t="s">
        <v>83</v>
      </c>
      <c r="D8924" s="26" t="s">
        <v>28</v>
      </c>
      <c r="E8924" s="26" t="s">
        <v>27</v>
      </c>
      <c r="F8924" s="26">
        <v>1997</v>
      </c>
      <c r="G8924" s="27">
        <v>8234.5</v>
      </c>
    </row>
    <row r="8925" spans="1:7" x14ac:dyDescent="0.15">
      <c r="A8925" s="25" t="s">
        <v>89</v>
      </c>
      <c r="B8925" s="26" t="s">
        <v>82</v>
      </c>
      <c r="C8925" s="26" t="s">
        <v>83</v>
      </c>
      <c r="D8925" s="26" t="s">
        <v>28</v>
      </c>
      <c r="E8925" s="26" t="s">
        <v>27</v>
      </c>
      <c r="F8925" s="26">
        <v>1996</v>
      </c>
      <c r="G8925" s="27">
        <v>8284.6</v>
      </c>
    </row>
    <row r="8926" spans="1:7" x14ac:dyDescent="0.15">
      <c r="A8926" s="25" t="s">
        <v>89</v>
      </c>
      <c r="B8926" s="26" t="s">
        <v>82</v>
      </c>
      <c r="C8926" s="26" t="s">
        <v>83</v>
      </c>
      <c r="D8926" s="26" t="s">
        <v>28</v>
      </c>
      <c r="E8926" s="26" t="s">
        <v>27</v>
      </c>
      <c r="F8926" s="26">
        <v>1995</v>
      </c>
      <c r="G8926" s="27">
        <v>8352.9</v>
      </c>
    </row>
    <row r="8927" spans="1:7" x14ac:dyDescent="0.15">
      <c r="A8927" s="25" t="s">
        <v>89</v>
      </c>
      <c r="B8927" s="26" t="s">
        <v>82</v>
      </c>
      <c r="C8927" s="26" t="s">
        <v>83</v>
      </c>
      <c r="D8927" s="26" t="s">
        <v>28</v>
      </c>
      <c r="E8927" s="26" t="s">
        <v>27</v>
      </c>
      <c r="F8927" s="26">
        <v>1994</v>
      </c>
      <c r="G8927" s="27">
        <v>8444.7000000000007</v>
      </c>
    </row>
    <row r="8928" spans="1:7" x14ac:dyDescent="0.15">
      <c r="A8928" s="25" t="s">
        <v>89</v>
      </c>
      <c r="B8928" s="26" t="s">
        <v>82</v>
      </c>
      <c r="C8928" s="26" t="s">
        <v>83</v>
      </c>
      <c r="D8928" s="26" t="s">
        <v>28</v>
      </c>
      <c r="E8928" s="26" t="s">
        <v>27</v>
      </c>
      <c r="F8928" s="26">
        <v>1993</v>
      </c>
      <c r="G8928" s="27">
        <v>8558.8000000000011</v>
      </c>
    </row>
    <row r="8929" spans="1:7" x14ac:dyDescent="0.15">
      <c r="A8929" s="25" t="s">
        <v>89</v>
      </c>
      <c r="B8929" s="26" t="s">
        <v>82</v>
      </c>
      <c r="C8929" s="26" t="s">
        <v>83</v>
      </c>
      <c r="D8929" s="26" t="s">
        <v>28</v>
      </c>
      <c r="E8929" s="26" t="s">
        <v>27</v>
      </c>
      <c r="F8929" s="26">
        <v>1992</v>
      </c>
      <c r="G8929" s="27">
        <v>8685.8000000000011</v>
      </c>
    </row>
    <row r="8930" spans="1:7" x14ac:dyDescent="0.15">
      <c r="A8930" s="25" t="s">
        <v>89</v>
      </c>
      <c r="B8930" s="26" t="s">
        <v>82</v>
      </c>
      <c r="C8930" s="26" t="s">
        <v>83</v>
      </c>
      <c r="D8930" s="26" t="s">
        <v>28</v>
      </c>
      <c r="E8930" s="26" t="s">
        <v>27</v>
      </c>
      <c r="F8930" s="26">
        <v>1991</v>
      </c>
      <c r="G8930" s="27">
        <v>9001.6</v>
      </c>
    </row>
    <row r="8931" spans="1:7" x14ac:dyDescent="0.15">
      <c r="A8931" s="25" t="s">
        <v>89</v>
      </c>
      <c r="B8931" s="26" t="s">
        <v>82</v>
      </c>
      <c r="C8931" s="26" t="s">
        <v>83</v>
      </c>
      <c r="D8931" s="26" t="s">
        <v>28</v>
      </c>
      <c r="E8931" s="26" t="s">
        <v>27</v>
      </c>
      <c r="F8931" s="26">
        <v>1990</v>
      </c>
      <c r="G8931" s="27">
        <v>9387.9</v>
      </c>
    </row>
    <row r="8932" spans="1:7" x14ac:dyDescent="0.15">
      <c r="A8932" s="25" t="s">
        <v>89</v>
      </c>
      <c r="B8932" s="26" t="s">
        <v>82</v>
      </c>
      <c r="C8932" s="26" t="s">
        <v>83</v>
      </c>
      <c r="D8932" s="26" t="s">
        <v>28</v>
      </c>
      <c r="E8932" s="26" t="s">
        <v>27</v>
      </c>
      <c r="F8932" s="26">
        <v>1989</v>
      </c>
      <c r="G8932" s="27">
        <v>9676.6</v>
      </c>
    </row>
    <row r="8933" spans="1:7" x14ac:dyDescent="0.15">
      <c r="A8933" s="25" t="s">
        <v>89</v>
      </c>
      <c r="B8933" s="26" t="s">
        <v>82</v>
      </c>
      <c r="C8933" s="26" t="s">
        <v>83</v>
      </c>
      <c r="D8933" s="26" t="s">
        <v>28</v>
      </c>
      <c r="E8933" s="26" t="s">
        <v>27</v>
      </c>
      <c r="F8933" s="26">
        <v>1988</v>
      </c>
      <c r="G8933" s="27">
        <v>9982.9000000000015</v>
      </c>
    </row>
    <row r="8934" spans="1:7" x14ac:dyDescent="0.15">
      <c r="A8934" s="25" t="s">
        <v>89</v>
      </c>
      <c r="B8934" s="26" t="s">
        <v>82</v>
      </c>
      <c r="C8934" s="26" t="s">
        <v>83</v>
      </c>
      <c r="D8934" s="26" t="s">
        <v>28</v>
      </c>
      <c r="E8934" s="26" t="s">
        <v>27</v>
      </c>
      <c r="F8934" s="26">
        <v>1987</v>
      </c>
      <c r="G8934" s="27">
        <v>10299.1</v>
      </c>
    </row>
    <row r="8935" spans="1:7" x14ac:dyDescent="0.15">
      <c r="A8935" s="25" t="s">
        <v>89</v>
      </c>
      <c r="B8935" s="26" t="s">
        <v>82</v>
      </c>
      <c r="C8935" s="26" t="s">
        <v>83</v>
      </c>
      <c r="D8935" s="26" t="s">
        <v>28</v>
      </c>
      <c r="E8935" s="26" t="s">
        <v>27</v>
      </c>
      <c r="F8935" s="26">
        <v>1986</v>
      </c>
      <c r="G8935" s="27">
        <v>10637</v>
      </c>
    </row>
    <row r="8936" spans="1:7" x14ac:dyDescent="0.15">
      <c r="A8936" s="25" t="s">
        <v>89</v>
      </c>
      <c r="B8936" s="26" t="s">
        <v>82</v>
      </c>
      <c r="C8936" s="26" t="s">
        <v>83</v>
      </c>
      <c r="D8936" s="26" t="s">
        <v>28</v>
      </c>
      <c r="E8936" s="26" t="s">
        <v>27</v>
      </c>
      <c r="F8936" s="26">
        <v>1985</v>
      </c>
      <c r="G8936" s="27">
        <v>10964</v>
      </c>
    </row>
    <row r="8937" spans="1:7" x14ac:dyDescent="0.15">
      <c r="A8937" s="25" t="s">
        <v>89</v>
      </c>
      <c r="B8937" s="26" t="s">
        <v>82</v>
      </c>
      <c r="C8937" s="26" t="s">
        <v>83</v>
      </c>
      <c r="D8937" s="26" t="s">
        <v>28</v>
      </c>
      <c r="E8937" s="26" t="s">
        <v>27</v>
      </c>
      <c r="F8937" s="26">
        <v>1984</v>
      </c>
      <c r="G8937" s="27">
        <v>11283.3</v>
      </c>
    </row>
    <row r="8938" spans="1:7" x14ac:dyDescent="0.15">
      <c r="A8938" s="25" t="s">
        <v>89</v>
      </c>
      <c r="B8938" s="26" t="s">
        <v>82</v>
      </c>
      <c r="C8938" s="26" t="s">
        <v>83</v>
      </c>
      <c r="D8938" s="26" t="s">
        <v>28</v>
      </c>
      <c r="E8938" s="26" t="s">
        <v>27</v>
      </c>
      <c r="F8938" s="26">
        <v>1983</v>
      </c>
      <c r="G8938" s="27">
        <v>11601</v>
      </c>
    </row>
    <row r="8939" spans="1:7" x14ac:dyDescent="0.15">
      <c r="A8939" s="25" t="s">
        <v>89</v>
      </c>
      <c r="B8939" s="26" t="s">
        <v>82</v>
      </c>
      <c r="C8939" s="26" t="s">
        <v>83</v>
      </c>
      <c r="D8939" s="26" t="s">
        <v>28</v>
      </c>
      <c r="E8939" s="26" t="s">
        <v>27</v>
      </c>
      <c r="F8939" s="26">
        <v>1982</v>
      </c>
      <c r="G8939" s="27">
        <v>11904</v>
      </c>
    </row>
    <row r="8940" spans="1:7" x14ac:dyDescent="0.15">
      <c r="A8940" s="25" t="s">
        <v>89</v>
      </c>
      <c r="B8940" s="26" t="s">
        <v>82</v>
      </c>
      <c r="C8940" s="26" t="s">
        <v>83</v>
      </c>
      <c r="D8940" s="26" t="s">
        <v>28</v>
      </c>
      <c r="E8940" s="26" t="s">
        <v>27</v>
      </c>
      <c r="F8940" s="26">
        <v>1981</v>
      </c>
      <c r="G8940" s="27">
        <v>12234.3</v>
      </c>
    </row>
    <row r="8941" spans="1:7" x14ac:dyDescent="0.15">
      <c r="A8941" s="25" t="s">
        <v>89</v>
      </c>
      <c r="B8941" s="26" t="s">
        <v>82</v>
      </c>
      <c r="C8941" s="26" t="s">
        <v>83</v>
      </c>
      <c r="D8941" s="26" t="s">
        <v>28</v>
      </c>
      <c r="E8941" s="26" t="s">
        <v>27</v>
      </c>
      <c r="F8941" s="26">
        <v>1980</v>
      </c>
      <c r="G8941" s="27">
        <v>12569.9</v>
      </c>
    </row>
    <row r="8942" spans="1:7" x14ac:dyDescent="0.15">
      <c r="A8942" s="25" t="s">
        <v>89</v>
      </c>
      <c r="B8942" s="26" t="s">
        <v>82</v>
      </c>
      <c r="C8942" s="26" t="s">
        <v>83</v>
      </c>
      <c r="D8942" s="26" t="s">
        <v>28</v>
      </c>
      <c r="E8942" s="26" t="s">
        <v>27</v>
      </c>
      <c r="F8942" s="26">
        <v>1979</v>
      </c>
      <c r="G8942" s="27">
        <v>12872.1</v>
      </c>
    </row>
    <row r="8943" spans="1:7" x14ac:dyDescent="0.15">
      <c r="A8943" s="25" t="s">
        <v>89</v>
      </c>
      <c r="B8943" s="26" t="s">
        <v>82</v>
      </c>
      <c r="C8943" s="26" t="s">
        <v>83</v>
      </c>
      <c r="D8943" s="26" t="s">
        <v>28</v>
      </c>
      <c r="E8943" s="26" t="s">
        <v>27</v>
      </c>
      <c r="F8943" s="26">
        <v>1978</v>
      </c>
      <c r="G8943" s="27">
        <v>13118.4</v>
      </c>
    </row>
    <row r="8944" spans="1:7" x14ac:dyDescent="0.15">
      <c r="A8944" s="25" t="s">
        <v>89</v>
      </c>
      <c r="B8944" s="26" t="s">
        <v>82</v>
      </c>
      <c r="C8944" s="26" t="s">
        <v>83</v>
      </c>
      <c r="D8944" s="26" t="s">
        <v>28</v>
      </c>
      <c r="E8944" s="26" t="s">
        <v>27</v>
      </c>
      <c r="F8944" s="26">
        <v>1977</v>
      </c>
      <c r="G8944" s="27">
        <v>13281.7</v>
      </c>
    </row>
    <row r="8945" spans="1:7" x14ac:dyDescent="0.15">
      <c r="A8945" s="25" t="s">
        <v>89</v>
      </c>
      <c r="B8945" s="26" t="s">
        <v>82</v>
      </c>
      <c r="C8945" s="26" t="s">
        <v>83</v>
      </c>
      <c r="D8945" s="26" t="s">
        <v>28</v>
      </c>
      <c r="E8945" s="26" t="s">
        <v>27</v>
      </c>
      <c r="F8945" s="26">
        <v>1976</v>
      </c>
      <c r="G8945" s="27">
        <v>13380.5</v>
      </c>
    </row>
    <row r="8946" spans="1:7" x14ac:dyDescent="0.15">
      <c r="A8946" s="25" t="s">
        <v>89</v>
      </c>
      <c r="B8946" s="26" t="s">
        <v>82</v>
      </c>
      <c r="C8946" s="26" t="s">
        <v>83</v>
      </c>
      <c r="D8946" s="26" t="s">
        <v>28</v>
      </c>
      <c r="E8946" s="26" t="s">
        <v>27</v>
      </c>
      <c r="F8946" s="26">
        <v>1975</v>
      </c>
      <c r="G8946" s="27">
        <v>13436.7</v>
      </c>
    </row>
    <row r="8947" spans="1:7" x14ac:dyDescent="0.15">
      <c r="A8947" s="25" t="s">
        <v>89</v>
      </c>
      <c r="B8947" s="26" t="s">
        <v>82</v>
      </c>
      <c r="C8947" s="26" t="s">
        <v>83</v>
      </c>
      <c r="D8947" s="26" t="s">
        <v>28</v>
      </c>
      <c r="E8947" s="26" t="s">
        <v>27</v>
      </c>
      <c r="F8947" s="26">
        <v>1974</v>
      </c>
      <c r="G8947" s="27">
        <v>13432.2</v>
      </c>
    </row>
    <row r="8948" spans="1:7" x14ac:dyDescent="0.15">
      <c r="A8948" s="25" t="s">
        <v>89</v>
      </c>
      <c r="B8948" s="26" t="s">
        <v>82</v>
      </c>
      <c r="C8948" s="26" t="s">
        <v>83</v>
      </c>
      <c r="D8948" s="26" t="s">
        <v>28</v>
      </c>
      <c r="E8948" s="26" t="s">
        <v>27</v>
      </c>
      <c r="F8948" s="26">
        <v>1973</v>
      </c>
      <c r="G8948" s="27">
        <v>13366</v>
      </c>
    </row>
    <row r="8949" spans="1:7" x14ac:dyDescent="0.15">
      <c r="A8949" s="25" t="s">
        <v>89</v>
      </c>
      <c r="B8949" s="26" t="s">
        <v>82</v>
      </c>
      <c r="C8949" s="26" t="s">
        <v>83</v>
      </c>
      <c r="D8949" s="26" t="s">
        <v>28</v>
      </c>
      <c r="E8949" s="26" t="s">
        <v>27</v>
      </c>
      <c r="F8949" s="26">
        <v>1972</v>
      </c>
      <c r="G8949" s="27">
        <v>13283.2</v>
      </c>
    </row>
    <row r="8950" spans="1:7" x14ac:dyDescent="0.15">
      <c r="A8950" s="25" t="s">
        <v>89</v>
      </c>
      <c r="B8950" s="26" t="s">
        <v>82</v>
      </c>
      <c r="C8950" s="26" t="s">
        <v>83</v>
      </c>
      <c r="D8950" s="26" t="s">
        <v>28</v>
      </c>
      <c r="E8950" s="26" t="s">
        <v>27</v>
      </c>
      <c r="F8950" s="26">
        <v>1971</v>
      </c>
      <c r="G8950" s="27">
        <v>13243.4</v>
      </c>
    </row>
    <row r="8951" spans="1:7" x14ac:dyDescent="0.15">
      <c r="A8951" s="25" t="s">
        <v>89</v>
      </c>
      <c r="B8951" s="26" t="s">
        <v>82</v>
      </c>
      <c r="C8951" s="26" t="s">
        <v>83</v>
      </c>
      <c r="D8951" s="26" t="s">
        <v>28</v>
      </c>
      <c r="E8951" s="26" t="s">
        <v>27</v>
      </c>
      <c r="F8951" s="26">
        <v>1970</v>
      </c>
      <c r="G8951" s="27">
        <v>13225.5</v>
      </c>
    </row>
    <row r="8952" spans="1:7" x14ac:dyDescent="0.15">
      <c r="A8952" s="25" t="s">
        <v>89</v>
      </c>
      <c r="B8952" s="26" t="s">
        <v>82</v>
      </c>
      <c r="C8952" s="26" t="s">
        <v>83</v>
      </c>
      <c r="D8952" s="26" t="s">
        <v>28</v>
      </c>
      <c r="E8952" s="26" t="s">
        <v>27</v>
      </c>
      <c r="F8952" s="26">
        <v>1969</v>
      </c>
      <c r="G8952" s="27">
        <v>13162.2</v>
      </c>
    </row>
    <row r="8953" spans="1:7" x14ac:dyDescent="0.15">
      <c r="A8953" s="25" t="s">
        <v>89</v>
      </c>
      <c r="B8953" s="26" t="s">
        <v>82</v>
      </c>
      <c r="C8953" s="26" t="s">
        <v>83</v>
      </c>
      <c r="D8953" s="26" t="s">
        <v>28</v>
      </c>
      <c r="E8953" s="26" t="s">
        <v>27</v>
      </c>
      <c r="F8953" s="26">
        <v>1968</v>
      </c>
      <c r="G8953" s="27">
        <v>13063.9</v>
      </c>
    </row>
    <row r="8954" spans="1:7" x14ac:dyDescent="0.15">
      <c r="A8954" s="25" t="s">
        <v>89</v>
      </c>
      <c r="B8954" s="26" t="s">
        <v>82</v>
      </c>
      <c r="C8954" s="26" t="s">
        <v>83</v>
      </c>
      <c r="D8954" s="26" t="s">
        <v>28</v>
      </c>
      <c r="E8954" s="26" t="s">
        <v>27</v>
      </c>
      <c r="F8954" s="26">
        <v>1967</v>
      </c>
      <c r="G8954" s="27">
        <v>12941.8</v>
      </c>
    </row>
    <row r="8955" spans="1:7" x14ac:dyDescent="0.15">
      <c r="A8955" s="25" t="s">
        <v>89</v>
      </c>
      <c r="B8955" s="26" t="s">
        <v>82</v>
      </c>
      <c r="C8955" s="26" t="s">
        <v>83</v>
      </c>
      <c r="D8955" s="26" t="s">
        <v>28</v>
      </c>
      <c r="E8955" s="26" t="s">
        <v>27</v>
      </c>
      <c r="F8955" s="26">
        <v>1966</v>
      </c>
      <c r="G8955" s="27">
        <v>12797.6</v>
      </c>
    </row>
    <row r="8956" spans="1:7" x14ac:dyDescent="0.15">
      <c r="A8956" s="25" t="s">
        <v>89</v>
      </c>
      <c r="B8956" s="26" t="s">
        <v>82</v>
      </c>
      <c r="C8956" s="26" t="s">
        <v>83</v>
      </c>
      <c r="D8956" s="26" t="s">
        <v>28</v>
      </c>
      <c r="E8956" s="26" t="s">
        <v>27</v>
      </c>
      <c r="F8956" s="26">
        <v>1965</v>
      </c>
      <c r="G8956" s="27">
        <v>12662.1</v>
      </c>
    </row>
    <row r="8957" spans="1:7" x14ac:dyDescent="0.15">
      <c r="A8957" s="25" t="s">
        <v>89</v>
      </c>
      <c r="B8957" s="26" t="s">
        <v>82</v>
      </c>
      <c r="C8957" s="26" t="s">
        <v>83</v>
      </c>
      <c r="D8957" s="26" t="s">
        <v>28</v>
      </c>
      <c r="E8957" s="26" t="s">
        <v>27</v>
      </c>
      <c r="F8957" s="26">
        <v>1964</v>
      </c>
      <c r="G8957" s="27">
        <v>12532.8</v>
      </c>
    </row>
    <row r="8958" spans="1:7" x14ac:dyDescent="0.15">
      <c r="A8958" s="25" t="s">
        <v>89</v>
      </c>
      <c r="B8958" s="26" t="s">
        <v>82</v>
      </c>
      <c r="C8958" s="26" t="s">
        <v>83</v>
      </c>
      <c r="D8958" s="26" t="s">
        <v>28</v>
      </c>
      <c r="E8958" s="26" t="s">
        <v>27</v>
      </c>
      <c r="F8958" s="26">
        <v>1963</v>
      </c>
      <c r="G8958" s="27">
        <v>12447.8</v>
      </c>
    </row>
    <row r="8959" spans="1:7" x14ac:dyDescent="0.15">
      <c r="A8959" s="25" t="s">
        <v>89</v>
      </c>
      <c r="B8959" s="26" t="s">
        <v>82</v>
      </c>
      <c r="C8959" s="26" t="s">
        <v>83</v>
      </c>
      <c r="D8959" s="26" t="s">
        <v>28</v>
      </c>
      <c r="E8959" s="26" t="s">
        <v>27</v>
      </c>
      <c r="F8959" s="26">
        <v>1962</v>
      </c>
      <c r="G8959" s="27">
        <v>12436.3</v>
      </c>
    </row>
    <row r="8960" spans="1:7" x14ac:dyDescent="0.15">
      <c r="A8960" s="25" t="s">
        <v>89</v>
      </c>
      <c r="B8960" s="26" t="s">
        <v>82</v>
      </c>
      <c r="C8960" s="26" t="s">
        <v>83</v>
      </c>
      <c r="D8960" s="26" t="s">
        <v>28</v>
      </c>
      <c r="E8960" s="26" t="s">
        <v>27</v>
      </c>
      <c r="F8960" s="26">
        <v>1961</v>
      </c>
      <c r="G8960" s="27">
        <v>12468.6</v>
      </c>
    </row>
    <row r="8961" spans="1:7" x14ac:dyDescent="0.15">
      <c r="A8961" s="25" t="s">
        <v>89</v>
      </c>
      <c r="B8961" s="26" t="s">
        <v>82</v>
      </c>
      <c r="C8961" s="26" t="s">
        <v>83</v>
      </c>
      <c r="D8961" s="26" t="s">
        <v>28</v>
      </c>
      <c r="E8961" s="26" t="s">
        <v>27</v>
      </c>
      <c r="F8961" s="26">
        <v>1960</v>
      </c>
      <c r="G8961" s="27">
        <v>12432.9</v>
      </c>
    </row>
    <row r="8962" spans="1:7" x14ac:dyDescent="0.15">
      <c r="A8962" s="25" t="s">
        <v>89</v>
      </c>
      <c r="B8962" s="26" t="s">
        <v>82</v>
      </c>
      <c r="C8962" s="26" t="s">
        <v>83</v>
      </c>
      <c r="D8962" s="26" t="s">
        <v>30</v>
      </c>
      <c r="E8962" s="26" t="s">
        <v>29</v>
      </c>
      <c r="F8962" s="26">
        <v>2023</v>
      </c>
      <c r="G8962" s="27"/>
    </row>
    <row r="8963" spans="1:7" x14ac:dyDescent="0.15">
      <c r="A8963" s="25" t="s">
        <v>89</v>
      </c>
      <c r="B8963" s="26" t="s">
        <v>82</v>
      </c>
      <c r="C8963" s="26" t="s">
        <v>83</v>
      </c>
      <c r="D8963" s="26" t="s">
        <v>30</v>
      </c>
      <c r="E8963" s="26" t="s">
        <v>29</v>
      </c>
      <c r="F8963" s="26">
        <v>2022</v>
      </c>
      <c r="G8963" s="27">
        <v>103.7</v>
      </c>
    </row>
    <row r="8964" spans="1:7" x14ac:dyDescent="0.15">
      <c r="A8964" s="25" t="s">
        <v>89</v>
      </c>
      <c r="B8964" s="26" t="s">
        <v>82</v>
      </c>
      <c r="C8964" s="26" t="s">
        <v>83</v>
      </c>
      <c r="D8964" s="26" t="s">
        <v>30</v>
      </c>
      <c r="E8964" s="26" t="s">
        <v>29</v>
      </c>
      <c r="F8964" s="26">
        <v>2021</v>
      </c>
      <c r="G8964" s="27">
        <v>102</v>
      </c>
    </row>
    <row r="8965" spans="1:7" x14ac:dyDescent="0.15">
      <c r="A8965" s="25" t="s">
        <v>89</v>
      </c>
      <c r="B8965" s="26" t="s">
        <v>82</v>
      </c>
      <c r="C8965" s="26" t="s">
        <v>83</v>
      </c>
      <c r="D8965" s="26" t="s">
        <v>30</v>
      </c>
      <c r="E8965" s="26" t="s">
        <v>29</v>
      </c>
      <c r="F8965" s="26">
        <v>2020</v>
      </c>
      <c r="G8965" s="27">
        <v>100.7</v>
      </c>
    </row>
    <row r="8966" spans="1:7" x14ac:dyDescent="0.15">
      <c r="A8966" s="25" t="s">
        <v>89</v>
      </c>
      <c r="B8966" s="26" t="s">
        <v>82</v>
      </c>
      <c r="C8966" s="26" t="s">
        <v>83</v>
      </c>
      <c r="D8966" s="26" t="s">
        <v>30</v>
      </c>
      <c r="E8966" s="26" t="s">
        <v>29</v>
      </c>
      <c r="F8966" s="26">
        <v>2019</v>
      </c>
      <c r="G8966" s="27">
        <v>99.300000000000011</v>
      </c>
    </row>
    <row r="8967" spans="1:7" x14ac:dyDescent="0.15">
      <c r="A8967" s="25" t="s">
        <v>89</v>
      </c>
      <c r="B8967" s="26" t="s">
        <v>82</v>
      </c>
      <c r="C8967" s="26" t="s">
        <v>83</v>
      </c>
      <c r="D8967" s="26" t="s">
        <v>30</v>
      </c>
      <c r="E8967" s="26" t="s">
        <v>29</v>
      </c>
      <c r="F8967" s="26">
        <v>2018</v>
      </c>
      <c r="G8967" s="27">
        <v>97.9</v>
      </c>
    </row>
    <row r="8968" spans="1:7" x14ac:dyDescent="0.15">
      <c r="A8968" s="25" t="s">
        <v>89</v>
      </c>
      <c r="B8968" s="26" t="s">
        <v>82</v>
      </c>
      <c r="C8968" s="26" t="s">
        <v>83</v>
      </c>
      <c r="D8968" s="26" t="s">
        <v>30</v>
      </c>
      <c r="E8968" s="26" t="s">
        <v>29</v>
      </c>
      <c r="F8968" s="26">
        <v>2017</v>
      </c>
      <c r="G8968" s="27">
        <v>96.5</v>
      </c>
    </row>
    <row r="8969" spans="1:7" x14ac:dyDescent="0.15">
      <c r="A8969" s="25" t="s">
        <v>89</v>
      </c>
      <c r="B8969" s="26" t="s">
        <v>82</v>
      </c>
      <c r="C8969" s="26" t="s">
        <v>83</v>
      </c>
      <c r="D8969" s="26" t="s">
        <v>30</v>
      </c>
      <c r="E8969" s="26" t="s">
        <v>29</v>
      </c>
      <c r="F8969" s="26">
        <v>2016</v>
      </c>
      <c r="G8969" s="27">
        <v>95.4</v>
      </c>
    </row>
    <row r="8970" spans="1:7" x14ac:dyDescent="0.15">
      <c r="A8970" s="25" t="s">
        <v>89</v>
      </c>
      <c r="B8970" s="26" t="s">
        <v>82</v>
      </c>
      <c r="C8970" s="26" t="s">
        <v>83</v>
      </c>
      <c r="D8970" s="26" t="s">
        <v>30</v>
      </c>
      <c r="E8970" s="26" t="s">
        <v>29</v>
      </c>
      <c r="F8970" s="26">
        <v>2015</v>
      </c>
      <c r="G8970" s="27">
        <v>94.300000000000011</v>
      </c>
    </row>
    <row r="8971" spans="1:7" x14ac:dyDescent="0.15">
      <c r="A8971" s="25" t="s">
        <v>89</v>
      </c>
      <c r="B8971" s="26" t="s">
        <v>82</v>
      </c>
      <c r="C8971" s="26" t="s">
        <v>83</v>
      </c>
      <c r="D8971" s="26" t="s">
        <v>30</v>
      </c>
      <c r="E8971" s="26" t="s">
        <v>29</v>
      </c>
      <c r="F8971" s="26">
        <v>2014</v>
      </c>
      <c r="G8971" s="27">
        <v>93.2</v>
      </c>
    </row>
    <row r="8972" spans="1:7" x14ac:dyDescent="0.15">
      <c r="A8972" s="25" t="s">
        <v>89</v>
      </c>
      <c r="B8972" s="26" t="s">
        <v>82</v>
      </c>
      <c r="C8972" s="26" t="s">
        <v>83</v>
      </c>
      <c r="D8972" s="26" t="s">
        <v>30</v>
      </c>
      <c r="E8972" s="26" t="s">
        <v>29</v>
      </c>
      <c r="F8972" s="26">
        <v>2013</v>
      </c>
      <c r="G8972" s="27">
        <v>91.9</v>
      </c>
    </row>
    <row r="8973" spans="1:7" x14ac:dyDescent="0.15">
      <c r="A8973" s="25" t="s">
        <v>89</v>
      </c>
      <c r="B8973" s="26" t="s">
        <v>82</v>
      </c>
      <c r="C8973" s="26" t="s">
        <v>83</v>
      </c>
      <c r="D8973" s="26" t="s">
        <v>30</v>
      </c>
      <c r="E8973" s="26" t="s">
        <v>29</v>
      </c>
      <c r="F8973" s="26">
        <v>2012</v>
      </c>
      <c r="G8973" s="27">
        <v>90.600000000000023</v>
      </c>
    </row>
    <row r="8974" spans="1:7" x14ac:dyDescent="0.15">
      <c r="A8974" s="25" t="s">
        <v>89</v>
      </c>
      <c r="B8974" s="26" t="s">
        <v>82</v>
      </c>
      <c r="C8974" s="26" t="s">
        <v>83</v>
      </c>
      <c r="D8974" s="26" t="s">
        <v>30</v>
      </c>
      <c r="E8974" s="26" t="s">
        <v>29</v>
      </c>
      <c r="F8974" s="26">
        <v>2011</v>
      </c>
      <c r="G8974" s="27">
        <v>90</v>
      </c>
    </row>
    <row r="8975" spans="1:7" x14ac:dyDescent="0.15">
      <c r="A8975" s="25" t="s">
        <v>89</v>
      </c>
      <c r="B8975" s="26" t="s">
        <v>82</v>
      </c>
      <c r="C8975" s="26" t="s">
        <v>83</v>
      </c>
      <c r="D8975" s="26" t="s">
        <v>30</v>
      </c>
      <c r="E8975" s="26" t="s">
        <v>29</v>
      </c>
      <c r="F8975" s="26">
        <v>2010</v>
      </c>
      <c r="G8975" s="27">
        <v>89.600000000000023</v>
      </c>
    </row>
    <row r="8976" spans="1:7" x14ac:dyDescent="0.15">
      <c r="A8976" s="25" t="s">
        <v>89</v>
      </c>
      <c r="B8976" s="26" t="s">
        <v>82</v>
      </c>
      <c r="C8976" s="26" t="s">
        <v>83</v>
      </c>
      <c r="D8976" s="26" t="s">
        <v>30</v>
      </c>
      <c r="E8976" s="26" t="s">
        <v>29</v>
      </c>
      <c r="F8976" s="26">
        <v>2009</v>
      </c>
      <c r="G8976" s="27">
        <v>88.9</v>
      </c>
    </row>
    <row r="8977" spans="1:7" x14ac:dyDescent="0.15">
      <c r="A8977" s="25" t="s">
        <v>89</v>
      </c>
      <c r="B8977" s="26" t="s">
        <v>82</v>
      </c>
      <c r="C8977" s="26" t="s">
        <v>83</v>
      </c>
      <c r="D8977" s="26" t="s">
        <v>30</v>
      </c>
      <c r="E8977" s="26" t="s">
        <v>29</v>
      </c>
      <c r="F8977" s="26">
        <v>2008</v>
      </c>
      <c r="G8977" s="27">
        <v>88.2</v>
      </c>
    </row>
    <row r="8978" spans="1:7" x14ac:dyDescent="0.15">
      <c r="A8978" s="25" t="s">
        <v>89</v>
      </c>
      <c r="B8978" s="26" t="s">
        <v>82</v>
      </c>
      <c r="C8978" s="26" t="s">
        <v>83</v>
      </c>
      <c r="D8978" s="26" t="s">
        <v>30</v>
      </c>
      <c r="E8978" s="26" t="s">
        <v>29</v>
      </c>
      <c r="F8978" s="26">
        <v>2007</v>
      </c>
      <c r="G8978" s="27">
        <v>87.5</v>
      </c>
    </row>
    <row r="8979" spans="1:7" x14ac:dyDescent="0.15">
      <c r="A8979" s="25" t="s">
        <v>89</v>
      </c>
      <c r="B8979" s="26" t="s">
        <v>82</v>
      </c>
      <c r="C8979" s="26" t="s">
        <v>83</v>
      </c>
      <c r="D8979" s="26" t="s">
        <v>30</v>
      </c>
      <c r="E8979" s="26" t="s">
        <v>29</v>
      </c>
      <c r="F8979" s="26">
        <v>2006</v>
      </c>
      <c r="G8979" s="27">
        <v>86.9</v>
      </c>
    </row>
    <row r="8980" spans="1:7" x14ac:dyDescent="0.15">
      <c r="A8980" s="25" t="s">
        <v>89</v>
      </c>
      <c r="B8980" s="26" t="s">
        <v>82</v>
      </c>
      <c r="C8980" s="26" t="s">
        <v>83</v>
      </c>
      <c r="D8980" s="26" t="s">
        <v>30</v>
      </c>
      <c r="E8980" s="26" t="s">
        <v>29</v>
      </c>
      <c r="F8980" s="26">
        <v>2005</v>
      </c>
      <c r="G8980" s="27">
        <v>86.2</v>
      </c>
    </row>
    <row r="8981" spans="1:7" x14ac:dyDescent="0.15">
      <c r="A8981" s="25" t="s">
        <v>89</v>
      </c>
      <c r="B8981" s="26" t="s">
        <v>82</v>
      </c>
      <c r="C8981" s="26" t="s">
        <v>83</v>
      </c>
      <c r="D8981" s="26" t="s">
        <v>30</v>
      </c>
      <c r="E8981" s="26" t="s">
        <v>29</v>
      </c>
      <c r="F8981" s="26">
        <v>2004</v>
      </c>
      <c r="G8981" s="27">
        <v>85.5</v>
      </c>
    </row>
    <row r="8982" spans="1:7" x14ac:dyDescent="0.15">
      <c r="A8982" s="25" t="s">
        <v>89</v>
      </c>
      <c r="B8982" s="26" t="s">
        <v>82</v>
      </c>
      <c r="C8982" s="26" t="s">
        <v>83</v>
      </c>
      <c r="D8982" s="26" t="s">
        <v>30</v>
      </c>
      <c r="E8982" s="26" t="s">
        <v>29</v>
      </c>
      <c r="F8982" s="26">
        <v>2003</v>
      </c>
      <c r="G8982" s="27">
        <v>84.800000000000011</v>
      </c>
    </row>
    <row r="8983" spans="1:7" x14ac:dyDescent="0.15">
      <c r="A8983" s="25" t="s">
        <v>89</v>
      </c>
      <c r="B8983" s="26" t="s">
        <v>82</v>
      </c>
      <c r="C8983" s="26" t="s">
        <v>83</v>
      </c>
      <c r="D8983" s="26" t="s">
        <v>30</v>
      </c>
      <c r="E8983" s="26" t="s">
        <v>29</v>
      </c>
      <c r="F8983" s="26">
        <v>2002</v>
      </c>
      <c r="G8983" s="27">
        <v>84.2</v>
      </c>
    </row>
    <row r="8984" spans="1:7" x14ac:dyDescent="0.15">
      <c r="A8984" s="25" t="s">
        <v>89</v>
      </c>
      <c r="B8984" s="26" t="s">
        <v>82</v>
      </c>
      <c r="C8984" s="26" t="s">
        <v>83</v>
      </c>
      <c r="D8984" s="26" t="s">
        <v>30</v>
      </c>
      <c r="E8984" s="26" t="s">
        <v>29</v>
      </c>
      <c r="F8984" s="26">
        <v>2001</v>
      </c>
      <c r="G8984" s="27">
        <v>83.5</v>
      </c>
    </row>
    <row r="8985" spans="1:7" x14ac:dyDescent="0.15">
      <c r="A8985" s="25" t="s">
        <v>89</v>
      </c>
      <c r="B8985" s="26" t="s">
        <v>82</v>
      </c>
      <c r="C8985" s="26" t="s">
        <v>83</v>
      </c>
      <c r="D8985" s="26" t="s">
        <v>30</v>
      </c>
      <c r="E8985" s="26" t="s">
        <v>29</v>
      </c>
      <c r="F8985" s="26">
        <v>2000</v>
      </c>
      <c r="G8985" s="27">
        <v>82.600000000000023</v>
      </c>
    </row>
    <row r="8986" spans="1:7" x14ac:dyDescent="0.15">
      <c r="A8986" s="25" t="s">
        <v>89</v>
      </c>
      <c r="B8986" s="26" t="s">
        <v>82</v>
      </c>
      <c r="C8986" s="26" t="s">
        <v>83</v>
      </c>
      <c r="D8986" s="26" t="s">
        <v>30</v>
      </c>
      <c r="E8986" s="26" t="s">
        <v>29</v>
      </c>
      <c r="F8986" s="26">
        <v>1999</v>
      </c>
      <c r="G8986" s="27">
        <v>81.300000000000011</v>
      </c>
    </row>
    <row r="8987" spans="1:7" x14ac:dyDescent="0.15">
      <c r="A8987" s="25" t="s">
        <v>89</v>
      </c>
      <c r="B8987" s="26" t="s">
        <v>82</v>
      </c>
      <c r="C8987" s="26" t="s">
        <v>83</v>
      </c>
      <c r="D8987" s="26" t="s">
        <v>30</v>
      </c>
      <c r="E8987" s="26" t="s">
        <v>29</v>
      </c>
      <c r="F8987" s="26">
        <v>1998</v>
      </c>
      <c r="G8987" s="27">
        <v>79.7</v>
      </c>
    </row>
    <row r="8988" spans="1:7" x14ac:dyDescent="0.15">
      <c r="A8988" s="25" t="s">
        <v>89</v>
      </c>
      <c r="B8988" s="26" t="s">
        <v>82</v>
      </c>
      <c r="C8988" s="26" t="s">
        <v>83</v>
      </c>
      <c r="D8988" s="26" t="s">
        <v>30</v>
      </c>
      <c r="E8988" s="26" t="s">
        <v>29</v>
      </c>
      <c r="F8988" s="26">
        <v>1997</v>
      </c>
      <c r="G8988" s="27">
        <v>78.2</v>
      </c>
    </row>
    <row r="8989" spans="1:7" x14ac:dyDescent="0.15">
      <c r="A8989" s="25" t="s">
        <v>89</v>
      </c>
      <c r="B8989" s="26" t="s">
        <v>82</v>
      </c>
      <c r="C8989" s="26" t="s">
        <v>83</v>
      </c>
      <c r="D8989" s="26" t="s">
        <v>30</v>
      </c>
      <c r="E8989" s="26" t="s">
        <v>29</v>
      </c>
      <c r="F8989" s="26">
        <v>1996</v>
      </c>
      <c r="G8989" s="27">
        <v>76.800000000000011</v>
      </c>
    </row>
    <row r="8990" spans="1:7" x14ac:dyDescent="0.15">
      <c r="A8990" s="25" t="s">
        <v>89</v>
      </c>
      <c r="B8990" s="26" t="s">
        <v>82</v>
      </c>
      <c r="C8990" s="26" t="s">
        <v>83</v>
      </c>
      <c r="D8990" s="26" t="s">
        <v>30</v>
      </c>
      <c r="E8990" s="26" t="s">
        <v>29</v>
      </c>
      <c r="F8990" s="26">
        <v>1995</v>
      </c>
      <c r="G8990" s="27">
        <v>75.2</v>
      </c>
    </row>
    <row r="8991" spans="1:7" x14ac:dyDescent="0.15">
      <c r="A8991" s="25" t="s">
        <v>89</v>
      </c>
      <c r="B8991" s="26" t="s">
        <v>82</v>
      </c>
      <c r="C8991" s="26" t="s">
        <v>83</v>
      </c>
      <c r="D8991" s="26" t="s">
        <v>30</v>
      </c>
      <c r="E8991" s="26" t="s">
        <v>29</v>
      </c>
      <c r="F8991" s="26">
        <v>1994</v>
      </c>
      <c r="G8991" s="27">
        <v>73.5</v>
      </c>
    </row>
    <row r="8992" spans="1:7" x14ac:dyDescent="0.15">
      <c r="A8992" s="25" t="s">
        <v>89</v>
      </c>
      <c r="B8992" s="26" t="s">
        <v>82</v>
      </c>
      <c r="C8992" s="26" t="s">
        <v>83</v>
      </c>
      <c r="D8992" s="26" t="s">
        <v>30</v>
      </c>
      <c r="E8992" s="26" t="s">
        <v>29</v>
      </c>
      <c r="F8992" s="26">
        <v>1993</v>
      </c>
      <c r="G8992" s="27">
        <v>71.600000000000009</v>
      </c>
    </row>
    <row r="8993" spans="1:7" x14ac:dyDescent="0.15">
      <c r="A8993" s="25" t="s">
        <v>89</v>
      </c>
      <c r="B8993" s="26" t="s">
        <v>82</v>
      </c>
      <c r="C8993" s="26" t="s">
        <v>83</v>
      </c>
      <c r="D8993" s="26" t="s">
        <v>30</v>
      </c>
      <c r="E8993" s="26" t="s">
        <v>29</v>
      </c>
      <c r="F8993" s="26">
        <v>1992</v>
      </c>
      <c r="G8993" s="27">
        <v>69.8</v>
      </c>
    </row>
    <row r="8994" spans="1:7" x14ac:dyDescent="0.15">
      <c r="A8994" s="25" t="s">
        <v>89</v>
      </c>
      <c r="B8994" s="26" t="s">
        <v>82</v>
      </c>
      <c r="C8994" s="26" t="s">
        <v>83</v>
      </c>
      <c r="D8994" s="26" t="s">
        <v>30</v>
      </c>
      <c r="E8994" s="26" t="s">
        <v>29</v>
      </c>
      <c r="F8994" s="26">
        <v>1991</v>
      </c>
      <c r="G8994" s="27">
        <v>68</v>
      </c>
    </row>
    <row r="8995" spans="1:7" x14ac:dyDescent="0.15">
      <c r="A8995" s="25" t="s">
        <v>89</v>
      </c>
      <c r="B8995" s="26" t="s">
        <v>82</v>
      </c>
      <c r="C8995" s="26" t="s">
        <v>83</v>
      </c>
      <c r="D8995" s="26" t="s">
        <v>30</v>
      </c>
      <c r="E8995" s="26" t="s">
        <v>29</v>
      </c>
      <c r="F8995" s="26">
        <v>1990</v>
      </c>
      <c r="G8995" s="27">
        <v>66.3</v>
      </c>
    </row>
    <row r="8996" spans="1:7" x14ac:dyDescent="0.15">
      <c r="A8996" s="25" t="s">
        <v>89</v>
      </c>
      <c r="B8996" s="26" t="s">
        <v>82</v>
      </c>
      <c r="C8996" s="26" t="s">
        <v>83</v>
      </c>
      <c r="D8996" s="26" t="s">
        <v>30</v>
      </c>
      <c r="E8996" s="26" t="s">
        <v>29</v>
      </c>
      <c r="F8996" s="26">
        <v>1989</v>
      </c>
      <c r="G8996" s="27">
        <v>64.7</v>
      </c>
    </row>
    <row r="8997" spans="1:7" x14ac:dyDescent="0.15">
      <c r="A8997" s="25" t="s">
        <v>89</v>
      </c>
      <c r="B8997" s="26" t="s">
        <v>82</v>
      </c>
      <c r="C8997" s="26" t="s">
        <v>83</v>
      </c>
      <c r="D8997" s="26" t="s">
        <v>30</v>
      </c>
      <c r="E8997" s="26" t="s">
        <v>29</v>
      </c>
      <c r="F8997" s="26">
        <v>1988</v>
      </c>
      <c r="G8997" s="27">
        <v>63.4</v>
      </c>
    </row>
    <row r="8998" spans="1:7" x14ac:dyDescent="0.15">
      <c r="A8998" s="25" t="s">
        <v>89</v>
      </c>
      <c r="B8998" s="26" t="s">
        <v>82</v>
      </c>
      <c r="C8998" s="26" t="s">
        <v>83</v>
      </c>
      <c r="D8998" s="26" t="s">
        <v>30</v>
      </c>
      <c r="E8998" s="26" t="s">
        <v>29</v>
      </c>
      <c r="F8998" s="26">
        <v>1987</v>
      </c>
      <c r="G8998" s="27">
        <v>62.7</v>
      </c>
    </row>
    <row r="8999" spans="1:7" x14ac:dyDescent="0.15">
      <c r="A8999" s="25" t="s">
        <v>89</v>
      </c>
      <c r="B8999" s="26" t="s">
        <v>82</v>
      </c>
      <c r="C8999" s="26" t="s">
        <v>83</v>
      </c>
      <c r="D8999" s="26" t="s">
        <v>30</v>
      </c>
      <c r="E8999" s="26" t="s">
        <v>29</v>
      </c>
      <c r="F8999" s="26">
        <v>1986</v>
      </c>
      <c r="G8999" s="27">
        <v>62.6</v>
      </c>
    </row>
    <row r="9000" spans="1:7" x14ac:dyDescent="0.15">
      <c r="A9000" s="25" t="s">
        <v>89</v>
      </c>
      <c r="B9000" s="26" t="s">
        <v>82</v>
      </c>
      <c r="C9000" s="26" t="s">
        <v>83</v>
      </c>
      <c r="D9000" s="26" t="s">
        <v>30</v>
      </c>
      <c r="E9000" s="26" t="s">
        <v>29</v>
      </c>
      <c r="F9000" s="26">
        <v>1985</v>
      </c>
      <c r="G9000" s="27">
        <v>63.1</v>
      </c>
    </row>
    <row r="9001" spans="1:7" x14ac:dyDescent="0.15">
      <c r="A9001" s="25" t="s">
        <v>89</v>
      </c>
      <c r="B9001" s="26" t="s">
        <v>82</v>
      </c>
      <c r="C9001" s="26" t="s">
        <v>83</v>
      </c>
      <c r="D9001" s="26" t="s">
        <v>30</v>
      </c>
      <c r="E9001" s="26" t="s">
        <v>29</v>
      </c>
      <c r="F9001" s="26">
        <v>1984</v>
      </c>
      <c r="G9001" s="27">
        <v>63.9</v>
      </c>
    </row>
    <row r="9002" spans="1:7" x14ac:dyDescent="0.15">
      <c r="A9002" s="25" t="s">
        <v>89</v>
      </c>
      <c r="B9002" s="26" t="s">
        <v>82</v>
      </c>
      <c r="C9002" s="26" t="s">
        <v>83</v>
      </c>
      <c r="D9002" s="26" t="s">
        <v>30</v>
      </c>
      <c r="E9002" s="26" t="s">
        <v>29</v>
      </c>
      <c r="F9002" s="26">
        <v>1983</v>
      </c>
      <c r="G9002" s="27">
        <v>65</v>
      </c>
    </row>
    <row r="9003" spans="1:7" x14ac:dyDescent="0.15">
      <c r="A9003" s="25" t="s">
        <v>89</v>
      </c>
      <c r="B9003" s="26" t="s">
        <v>82</v>
      </c>
      <c r="C9003" s="26" t="s">
        <v>83</v>
      </c>
      <c r="D9003" s="26" t="s">
        <v>30</v>
      </c>
      <c r="E9003" s="26" t="s">
        <v>29</v>
      </c>
      <c r="F9003" s="26">
        <v>1982</v>
      </c>
      <c r="G9003" s="27">
        <v>66.2</v>
      </c>
    </row>
    <row r="9004" spans="1:7" x14ac:dyDescent="0.15">
      <c r="A9004" s="25" t="s">
        <v>89</v>
      </c>
      <c r="B9004" s="26" t="s">
        <v>82</v>
      </c>
      <c r="C9004" s="26" t="s">
        <v>83</v>
      </c>
      <c r="D9004" s="26" t="s">
        <v>30</v>
      </c>
      <c r="E9004" s="26" t="s">
        <v>29</v>
      </c>
      <c r="F9004" s="26">
        <v>1981</v>
      </c>
      <c r="G9004" s="27">
        <v>67.3</v>
      </c>
    </row>
    <row r="9005" spans="1:7" x14ac:dyDescent="0.15">
      <c r="A9005" s="25" t="s">
        <v>89</v>
      </c>
      <c r="B9005" s="26" t="s">
        <v>82</v>
      </c>
      <c r="C9005" s="26" t="s">
        <v>83</v>
      </c>
      <c r="D9005" s="26" t="s">
        <v>30</v>
      </c>
      <c r="E9005" s="26" t="s">
        <v>29</v>
      </c>
      <c r="F9005" s="26">
        <v>1980</v>
      </c>
      <c r="G9005" s="27">
        <v>68.3</v>
      </c>
    </row>
    <row r="9006" spans="1:7" x14ac:dyDescent="0.15">
      <c r="A9006" s="25" t="s">
        <v>89</v>
      </c>
      <c r="B9006" s="26" t="s">
        <v>82</v>
      </c>
      <c r="C9006" s="26" t="s">
        <v>83</v>
      </c>
      <c r="D9006" s="26" t="s">
        <v>30</v>
      </c>
      <c r="E9006" s="26" t="s">
        <v>29</v>
      </c>
      <c r="F9006" s="26">
        <v>1979</v>
      </c>
      <c r="G9006" s="27">
        <v>68</v>
      </c>
    </row>
    <row r="9007" spans="1:7" x14ac:dyDescent="0.15">
      <c r="A9007" s="25" t="s">
        <v>89</v>
      </c>
      <c r="B9007" s="26" t="s">
        <v>82</v>
      </c>
      <c r="C9007" s="26" t="s">
        <v>83</v>
      </c>
      <c r="D9007" s="26" t="s">
        <v>30</v>
      </c>
      <c r="E9007" s="26" t="s">
        <v>29</v>
      </c>
      <c r="F9007" s="26">
        <v>1978</v>
      </c>
      <c r="G9007" s="27">
        <v>67.8</v>
      </c>
    </row>
    <row r="9008" spans="1:7" x14ac:dyDescent="0.15">
      <c r="A9008" s="25" t="s">
        <v>89</v>
      </c>
      <c r="B9008" s="26" t="s">
        <v>82</v>
      </c>
      <c r="C9008" s="26" t="s">
        <v>83</v>
      </c>
      <c r="D9008" s="26" t="s">
        <v>30</v>
      </c>
      <c r="E9008" s="26" t="s">
        <v>29</v>
      </c>
      <c r="F9008" s="26">
        <v>1977</v>
      </c>
      <c r="G9008" s="27">
        <v>69.2</v>
      </c>
    </row>
    <row r="9009" spans="1:7" x14ac:dyDescent="0.15">
      <c r="A9009" s="25" t="s">
        <v>89</v>
      </c>
      <c r="B9009" s="26" t="s">
        <v>82</v>
      </c>
      <c r="C9009" s="26" t="s">
        <v>83</v>
      </c>
      <c r="D9009" s="26" t="s">
        <v>30</v>
      </c>
      <c r="E9009" s="26" t="s">
        <v>29</v>
      </c>
      <c r="F9009" s="26">
        <v>1976</v>
      </c>
      <c r="G9009" s="27">
        <v>70.600000000000009</v>
      </c>
    </row>
    <row r="9010" spans="1:7" x14ac:dyDescent="0.15">
      <c r="A9010" s="25" t="s">
        <v>89</v>
      </c>
      <c r="B9010" s="26" t="s">
        <v>82</v>
      </c>
      <c r="C9010" s="26" t="s">
        <v>83</v>
      </c>
      <c r="D9010" s="26" t="s">
        <v>30</v>
      </c>
      <c r="E9010" s="26" t="s">
        <v>29</v>
      </c>
      <c r="F9010" s="26">
        <v>1975</v>
      </c>
      <c r="G9010" s="27">
        <v>71.7</v>
      </c>
    </row>
    <row r="9011" spans="1:7" x14ac:dyDescent="0.15">
      <c r="A9011" s="25" t="s">
        <v>89</v>
      </c>
      <c r="B9011" s="26" t="s">
        <v>82</v>
      </c>
      <c r="C9011" s="26" t="s">
        <v>83</v>
      </c>
      <c r="D9011" s="26" t="s">
        <v>30</v>
      </c>
      <c r="E9011" s="26" t="s">
        <v>29</v>
      </c>
      <c r="F9011" s="26">
        <v>1974</v>
      </c>
      <c r="G9011" s="27">
        <v>72.8</v>
      </c>
    </row>
    <row r="9012" spans="1:7" x14ac:dyDescent="0.15">
      <c r="A9012" s="25" t="s">
        <v>89</v>
      </c>
      <c r="B9012" s="26" t="s">
        <v>82</v>
      </c>
      <c r="C9012" s="26" t="s">
        <v>83</v>
      </c>
      <c r="D9012" s="26" t="s">
        <v>30</v>
      </c>
      <c r="E9012" s="26" t="s">
        <v>29</v>
      </c>
      <c r="F9012" s="26">
        <v>1973</v>
      </c>
      <c r="G9012" s="27">
        <v>73.8</v>
      </c>
    </row>
    <row r="9013" spans="1:7" x14ac:dyDescent="0.15">
      <c r="A9013" s="25" t="s">
        <v>89</v>
      </c>
      <c r="B9013" s="26" t="s">
        <v>82</v>
      </c>
      <c r="C9013" s="26" t="s">
        <v>83</v>
      </c>
      <c r="D9013" s="26" t="s">
        <v>30</v>
      </c>
      <c r="E9013" s="26" t="s">
        <v>29</v>
      </c>
      <c r="F9013" s="26">
        <v>1972</v>
      </c>
      <c r="G9013" s="27">
        <v>74.600000000000023</v>
      </c>
    </row>
    <row r="9014" spans="1:7" x14ac:dyDescent="0.15">
      <c r="A9014" s="25" t="s">
        <v>89</v>
      </c>
      <c r="B9014" s="26" t="s">
        <v>82</v>
      </c>
      <c r="C9014" s="26" t="s">
        <v>83</v>
      </c>
      <c r="D9014" s="26" t="s">
        <v>30</v>
      </c>
      <c r="E9014" s="26" t="s">
        <v>29</v>
      </c>
      <c r="F9014" s="26">
        <v>1971</v>
      </c>
      <c r="G9014" s="27">
        <v>75.100000000000023</v>
      </c>
    </row>
    <row r="9015" spans="1:7" x14ac:dyDescent="0.15">
      <c r="A9015" s="25" t="s">
        <v>89</v>
      </c>
      <c r="B9015" s="26" t="s">
        <v>82</v>
      </c>
      <c r="C9015" s="26" t="s">
        <v>83</v>
      </c>
      <c r="D9015" s="26" t="s">
        <v>30</v>
      </c>
      <c r="E9015" s="26" t="s">
        <v>29</v>
      </c>
      <c r="F9015" s="26">
        <v>1970</v>
      </c>
      <c r="G9015" s="27">
        <v>75.100000000000023</v>
      </c>
    </row>
    <row r="9016" spans="1:7" x14ac:dyDescent="0.15">
      <c r="A9016" s="25" t="s">
        <v>89</v>
      </c>
      <c r="B9016" s="26" t="s">
        <v>82</v>
      </c>
      <c r="C9016" s="26" t="s">
        <v>83</v>
      </c>
      <c r="D9016" s="26" t="s">
        <v>30</v>
      </c>
      <c r="E9016" s="26" t="s">
        <v>29</v>
      </c>
      <c r="F9016" s="26">
        <v>1969</v>
      </c>
      <c r="G9016" s="27">
        <v>75.100000000000023</v>
      </c>
    </row>
    <row r="9017" spans="1:7" x14ac:dyDescent="0.15">
      <c r="A9017" s="25" t="s">
        <v>89</v>
      </c>
      <c r="B9017" s="26" t="s">
        <v>82</v>
      </c>
      <c r="C9017" s="26" t="s">
        <v>83</v>
      </c>
      <c r="D9017" s="26" t="s">
        <v>30</v>
      </c>
      <c r="E9017" s="26" t="s">
        <v>29</v>
      </c>
      <c r="F9017" s="26">
        <v>1968</v>
      </c>
      <c r="G9017" s="27">
        <v>75.3</v>
      </c>
    </row>
    <row r="9018" spans="1:7" x14ac:dyDescent="0.15">
      <c r="A9018" s="25" t="s">
        <v>89</v>
      </c>
      <c r="B9018" s="26" t="s">
        <v>82</v>
      </c>
      <c r="C9018" s="26" t="s">
        <v>83</v>
      </c>
      <c r="D9018" s="26" t="s">
        <v>30</v>
      </c>
      <c r="E9018" s="26" t="s">
        <v>29</v>
      </c>
      <c r="F9018" s="26">
        <v>1967</v>
      </c>
      <c r="G9018" s="27">
        <v>75.5</v>
      </c>
    </row>
    <row r="9019" spans="1:7" x14ac:dyDescent="0.15">
      <c r="A9019" s="25" t="s">
        <v>89</v>
      </c>
      <c r="B9019" s="26" t="s">
        <v>82</v>
      </c>
      <c r="C9019" s="26" t="s">
        <v>83</v>
      </c>
      <c r="D9019" s="26" t="s">
        <v>30</v>
      </c>
      <c r="E9019" s="26" t="s">
        <v>29</v>
      </c>
      <c r="F9019" s="26">
        <v>1966</v>
      </c>
      <c r="G9019" s="27">
        <v>75.100000000000023</v>
      </c>
    </row>
    <row r="9020" spans="1:7" x14ac:dyDescent="0.15">
      <c r="A9020" s="25" t="s">
        <v>89</v>
      </c>
      <c r="B9020" s="26" t="s">
        <v>82</v>
      </c>
      <c r="C9020" s="26" t="s">
        <v>83</v>
      </c>
      <c r="D9020" s="26" t="s">
        <v>30</v>
      </c>
      <c r="E9020" s="26" t="s">
        <v>29</v>
      </c>
      <c r="F9020" s="26">
        <v>1965</v>
      </c>
      <c r="G9020" s="27">
        <v>74.100000000000023</v>
      </c>
    </row>
    <row r="9021" spans="1:7" x14ac:dyDescent="0.15">
      <c r="A9021" s="25" t="s">
        <v>89</v>
      </c>
      <c r="B9021" s="26" t="s">
        <v>82</v>
      </c>
      <c r="C9021" s="26" t="s">
        <v>83</v>
      </c>
      <c r="D9021" s="26" t="s">
        <v>30</v>
      </c>
      <c r="E9021" s="26" t="s">
        <v>29</v>
      </c>
      <c r="F9021" s="26">
        <v>1964</v>
      </c>
      <c r="G9021" s="27">
        <v>72.600000000000023</v>
      </c>
    </row>
    <row r="9022" spans="1:7" x14ac:dyDescent="0.15">
      <c r="A9022" s="25" t="s">
        <v>89</v>
      </c>
      <c r="B9022" s="26" t="s">
        <v>82</v>
      </c>
      <c r="C9022" s="26" t="s">
        <v>83</v>
      </c>
      <c r="D9022" s="26" t="s">
        <v>30</v>
      </c>
      <c r="E9022" s="26" t="s">
        <v>29</v>
      </c>
      <c r="F9022" s="26">
        <v>1963</v>
      </c>
      <c r="G9022" s="27">
        <v>71</v>
      </c>
    </row>
    <row r="9023" spans="1:7" x14ac:dyDescent="0.15">
      <c r="A9023" s="25" t="s">
        <v>89</v>
      </c>
      <c r="B9023" s="26" t="s">
        <v>82</v>
      </c>
      <c r="C9023" s="26" t="s">
        <v>83</v>
      </c>
      <c r="D9023" s="26" t="s">
        <v>30</v>
      </c>
      <c r="E9023" s="26" t="s">
        <v>29</v>
      </c>
      <c r="F9023" s="26">
        <v>1962</v>
      </c>
      <c r="G9023" s="27">
        <v>69.5</v>
      </c>
    </row>
    <row r="9024" spans="1:7" x14ac:dyDescent="0.15">
      <c r="A9024" s="25" t="s">
        <v>89</v>
      </c>
      <c r="B9024" s="26" t="s">
        <v>82</v>
      </c>
      <c r="C9024" s="26" t="s">
        <v>83</v>
      </c>
      <c r="D9024" s="26" t="s">
        <v>30</v>
      </c>
      <c r="E9024" s="26" t="s">
        <v>29</v>
      </c>
      <c r="F9024" s="26">
        <v>1961</v>
      </c>
      <c r="G9024" s="27">
        <v>68.100000000000009</v>
      </c>
    </row>
    <row r="9025" spans="1:7" x14ac:dyDescent="0.15">
      <c r="A9025" s="25" t="s">
        <v>89</v>
      </c>
      <c r="B9025" s="26" t="s">
        <v>82</v>
      </c>
      <c r="C9025" s="26" t="s">
        <v>83</v>
      </c>
      <c r="D9025" s="26" t="s">
        <v>30</v>
      </c>
      <c r="E9025" s="26" t="s">
        <v>29</v>
      </c>
      <c r="F9025" s="26">
        <v>1960</v>
      </c>
      <c r="G9025" s="27">
        <v>67.3</v>
      </c>
    </row>
    <row r="9026" spans="1:7" x14ac:dyDescent="0.15">
      <c r="A9026" s="25" t="s">
        <v>89</v>
      </c>
      <c r="B9026" s="26" t="s">
        <v>82</v>
      </c>
      <c r="C9026" s="26" t="s">
        <v>83</v>
      </c>
      <c r="D9026" s="26" t="s">
        <v>32</v>
      </c>
      <c r="E9026" s="26" t="s">
        <v>31</v>
      </c>
      <c r="F9026" s="26">
        <v>2023</v>
      </c>
      <c r="G9026" s="27"/>
    </row>
    <row r="9027" spans="1:7" x14ac:dyDescent="0.15">
      <c r="A9027" s="25" t="s">
        <v>89</v>
      </c>
      <c r="B9027" s="26" t="s">
        <v>82</v>
      </c>
      <c r="C9027" s="26" t="s">
        <v>83</v>
      </c>
      <c r="D9027" s="26" t="s">
        <v>32</v>
      </c>
      <c r="E9027" s="26" t="s">
        <v>31</v>
      </c>
      <c r="F9027" s="26">
        <v>2022</v>
      </c>
      <c r="G9027" s="27">
        <v>2719.9</v>
      </c>
    </row>
    <row r="9028" spans="1:7" x14ac:dyDescent="0.15">
      <c r="A9028" s="25" t="s">
        <v>89</v>
      </c>
      <c r="B9028" s="26" t="s">
        <v>82</v>
      </c>
      <c r="C9028" s="26" t="s">
        <v>83</v>
      </c>
      <c r="D9028" s="26" t="s">
        <v>32</v>
      </c>
      <c r="E9028" s="26" t="s">
        <v>31</v>
      </c>
      <c r="F9028" s="26">
        <v>2021</v>
      </c>
      <c r="G9028" s="27">
        <v>2712.1</v>
      </c>
    </row>
    <row r="9029" spans="1:7" x14ac:dyDescent="0.15">
      <c r="A9029" s="25" t="s">
        <v>89</v>
      </c>
      <c r="B9029" s="26" t="s">
        <v>82</v>
      </c>
      <c r="C9029" s="26" t="s">
        <v>83</v>
      </c>
      <c r="D9029" s="26" t="s">
        <v>32</v>
      </c>
      <c r="E9029" s="26" t="s">
        <v>31</v>
      </c>
      <c r="F9029" s="26">
        <v>2020</v>
      </c>
      <c r="G9029" s="27">
        <v>2718.9</v>
      </c>
    </row>
    <row r="9030" spans="1:7" x14ac:dyDescent="0.15">
      <c r="A9030" s="25" t="s">
        <v>89</v>
      </c>
      <c r="B9030" s="26" t="s">
        <v>82</v>
      </c>
      <c r="C9030" s="26" t="s">
        <v>83</v>
      </c>
      <c r="D9030" s="26" t="s">
        <v>32</v>
      </c>
      <c r="E9030" s="26" t="s">
        <v>31</v>
      </c>
      <c r="F9030" s="26">
        <v>2019</v>
      </c>
      <c r="G9030" s="27">
        <v>2733</v>
      </c>
    </row>
    <row r="9031" spans="1:7" x14ac:dyDescent="0.15">
      <c r="A9031" s="25" t="s">
        <v>89</v>
      </c>
      <c r="B9031" s="26" t="s">
        <v>82</v>
      </c>
      <c r="C9031" s="26" t="s">
        <v>83</v>
      </c>
      <c r="D9031" s="26" t="s">
        <v>32</v>
      </c>
      <c r="E9031" s="26" t="s">
        <v>31</v>
      </c>
      <c r="F9031" s="26">
        <v>2018</v>
      </c>
      <c r="G9031" s="27">
        <v>2751.2</v>
      </c>
    </row>
    <row r="9032" spans="1:7" x14ac:dyDescent="0.15">
      <c r="A9032" s="25" t="s">
        <v>89</v>
      </c>
      <c r="B9032" s="26" t="s">
        <v>82</v>
      </c>
      <c r="C9032" s="26" t="s">
        <v>83</v>
      </c>
      <c r="D9032" s="26" t="s">
        <v>32</v>
      </c>
      <c r="E9032" s="26" t="s">
        <v>31</v>
      </c>
      <c r="F9032" s="26">
        <v>2017</v>
      </c>
      <c r="G9032" s="27">
        <v>2772.2</v>
      </c>
    </row>
    <row r="9033" spans="1:7" x14ac:dyDescent="0.15">
      <c r="A9033" s="25" t="s">
        <v>89</v>
      </c>
      <c r="B9033" s="26" t="s">
        <v>82</v>
      </c>
      <c r="C9033" s="26" t="s">
        <v>83</v>
      </c>
      <c r="D9033" s="26" t="s">
        <v>32</v>
      </c>
      <c r="E9033" s="26" t="s">
        <v>31</v>
      </c>
      <c r="F9033" s="26">
        <v>2016</v>
      </c>
      <c r="G9033" s="27">
        <v>2790.8</v>
      </c>
    </row>
    <row r="9034" spans="1:7" x14ac:dyDescent="0.15">
      <c r="A9034" s="25" t="s">
        <v>89</v>
      </c>
      <c r="B9034" s="26" t="s">
        <v>82</v>
      </c>
      <c r="C9034" s="26" t="s">
        <v>83</v>
      </c>
      <c r="D9034" s="26" t="s">
        <v>32</v>
      </c>
      <c r="E9034" s="26" t="s">
        <v>31</v>
      </c>
      <c r="F9034" s="26">
        <v>2015</v>
      </c>
      <c r="G9034" s="27">
        <v>2813.4</v>
      </c>
    </row>
    <row r="9035" spans="1:7" x14ac:dyDescent="0.15">
      <c r="A9035" s="25" t="s">
        <v>89</v>
      </c>
      <c r="B9035" s="26" t="s">
        <v>82</v>
      </c>
      <c r="C9035" s="26" t="s">
        <v>83</v>
      </c>
      <c r="D9035" s="26" t="s">
        <v>32</v>
      </c>
      <c r="E9035" s="26" t="s">
        <v>31</v>
      </c>
      <c r="F9035" s="26">
        <v>2014</v>
      </c>
      <c r="G9035" s="27">
        <v>2838.6</v>
      </c>
    </row>
    <row r="9036" spans="1:7" x14ac:dyDescent="0.15">
      <c r="A9036" s="25" t="s">
        <v>89</v>
      </c>
      <c r="B9036" s="26" t="s">
        <v>82</v>
      </c>
      <c r="C9036" s="26" t="s">
        <v>83</v>
      </c>
      <c r="D9036" s="26" t="s">
        <v>32</v>
      </c>
      <c r="E9036" s="26" t="s">
        <v>31</v>
      </c>
      <c r="F9036" s="26">
        <v>2013</v>
      </c>
      <c r="G9036" s="27">
        <v>2864</v>
      </c>
    </row>
    <row r="9037" spans="1:7" x14ac:dyDescent="0.15">
      <c r="A9037" s="25" t="s">
        <v>89</v>
      </c>
      <c r="B9037" s="26" t="s">
        <v>82</v>
      </c>
      <c r="C9037" s="26" t="s">
        <v>83</v>
      </c>
      <c r="D9037" s="26" t="s">
        <v>32</v>
      </c>
      <c r="E9037" s="26" t="s">
        <v>31</v>
      </c>
      <c r="F9037" s="26">
        <v>2012</v>
      </c>
      <c r="G9037" s="27">
        <v>2887.3</v>
      </c>
    </row>
    <row r="9038" spans="1:7" x14ac:dyDescent="0.15">
      <c r="A9038" s="25" t="s">
        <v>89</v>
      </c>
      <c r="B9038" s="26" t="s">
        <v>82</v>
      </c>
      <c r="C9038" s="26" t="s">
        <v>83</v>
      </c>
      <c r="D9038" s="26" t="s">
        <v>32</v>
      </c>
      <c r="E9038" s="26" t="s">
        <v>31</v>
      </c>
      <c r="F9038" s="26">
        <v>2011</v>
      </c>
      <c r="G9038" s="27">
        <v>2901.9</v>
      </c>
    </row>
    <row r="9039" spans="1:7" x14ac:dyDescent="0.15">
      <c r="A9039" s="25" t="s">
        <v>89</v>
      </c>
      <c r="B9039" s="26" t="s">
        <v>82</v>
      </c>
      <c r="C9039" s="26" t="s">
        <v>83</v>
      </c>
      <c r="D9039" s="26" t="s">
        <v>32</v>
      </c>
      <c r="E9039" s="26" t="s">
        <v>31</v>
      </c>
      <c r="F9039" s="26">
        <v>2010</v>
      </c>
      <c r="G9039" s="27">
        <v>2910</v>
      </c>
    </row>
    <row r="9040" spans="1:7" x14ac:dyDescent="0.15">
      <c r="A9040" s="25" t="s">
        <v>89</v>
      </c>
      <c r="B9040" s="26" t="s">
        <v>82</v>
      </c>
      <c r="C9040" s="26" t="s">
        <v>83</v>
      </c>
      <c r="D9040" s="26" t="s">
        <v>32</v>
      </c>
      <c r="E9040" s="26" t="s">
        <v>31</v>
      </c>
      <c r="F9040" s="26">
        <v>2009</v>
      </c>
      <c r="G9040" s="27">
        <v>2918</v>
      </c>
    </row>
    <row r="9041" spans="1:7" x14ac:dyDescent="0.15">
      <c r="A9041" s="25" t="s">
        <v>89</v>
      </c>
      <c r="B9041" s="26" t="s">
        <v>82</v>
      </c>
      <c r="C9041" s="26" t="s">
        <v>83</v>
      </c>
      <c r="D9041" s="26" t="s">
        <v>32</v>
      </c>
      <c r="E9041" s="26" t="s">
        <v>31</v>
      </c>
      <c r="F9041" s="26">
        <v>2008</v>
      </c>
      <c r="G9041" s="27">
        <v>2929.4</v>
      </c>
    </row>
    <row r="9042" spans="1:7" x14ac:dyDescent="0.15">
      <c r="A9042" s="25" t="s">
        <v>89</v>
      </c>
      <c r="B9042" s="26" t="s">
        <v>82</v>
      </c>
      <c r="C9042" s="26" t="s">
        <v>83</v>
      </c>
      <c r="D9042" s="26" t="s">
        <v>32</v>
      </c>
      <c r="E9042" s="26" t="s">
        <v>31</v>
      </c>
      <c r="F9042" s="26">
        <v>2007</v>
      </c>
      <c r="G9042" s="27">
        <v>2947.2</v>
      </c>
    </row>
    <row r="9043" spans="1:7" x14ac:dyDescent="0.15">
      <c r="A9043" s="25" t="s">
        <v>89</v>
      </c>
      <c r="B9043" s="26" t="s">
        <v>82</v>
      </c>
      <c r="C9043" s="26" t="s">
        <v>83</v>
      </c>
      <c r="D9043" s="26" t="s">
        <v>32</v>
      </c>
      <c r="E9043" s="26" t="s">
        <v>31</v>
      </c>
      <c r="F9043" s="26">
        <v>2006</v>
      </c>
      <c r="G9043" s="27">
        <v>2971.6000000000008</v>
      </c>
    </row>
    <row r="9044" spans="1:7" x14ac:dyDescent="0.15">
      <c r="A9044" s="25" t="s">
        <v>89</v>
      </c>
      <c r="B9044" s="26" t="s">
        <v>82</v>
      </c>
      <c r="C9044" s="26" t="s">
        <v>83</v>
      </c>
      <c r="D9044" s="26" t="s">
        <v>32</v>
      </c>
      <c r="E9044" s="26" t="s">
        <v>31</v>
      </c>
      <c r="F9044" s="26">
        <v>2005</v>
      </c>
      <c r="G9044" s="27">
        <v>2996.6000000000008</v>
      </c>
    </row>
    <row r="9045" spans="1:7" x14ac:dyDescent="0.15">
      <c r="A9045" s="25" t="s">
        <v>89</v>
      </c>
      <c r="B9045" s="26" t="s">
        <v>82</v>
      </c>
      <c r="C9045" s="26" t="s">
        <v>83</v>
      </c>
      <c r="D9045" s="26" t="s">
        <v>32</v>
      </c>
      <c r="E9045" s="26" t="s">
        <v>31</v>
      </c>
      <c r="F9045" s="26">
        <v>2004</v>
      </c>
      <c r="G9045" s="27">
        <v>3012.1000000000008</v>
      </c>
    </row>
    <row r="9046" spans="1:7" x14ac:dyDescent="0.15">
      <c r="A9046" s="25" t="s">
        <v>89</v>
      </c>
      <c r="B9046" s="26" t="s">
        <v>82</v>
      </c>
      <c r="C9046" s="26" t="s">
        <v>83</v>
      </c>
      <c r="D9046" s="26" t="s">
        <v>32</v>
      </c>
      <c r="E9046" s="26" t="s">
        <v>31</v>
      </c>
      <c r="F9046" s="26">
        <v>2003</v>
      </c>
      <c r="G9046" s="27">
        <v>3012.9</v>
      </c>
    </row>
    <row r="9047" spans="1:7" x14ac:dyDescent="0.15">
      <c r="A9047" s="25" t="s">
        <v>89</v>
      </c>
      <c r="B9047" s="26" t="s">
        <v>82</v>
      </c>
      <c r="C9047" s="26" t="s">
        <v>83</v>
      </c>
      <c r="D9047" s="26" t="s">
        <v>32</v>
      </c>
      <c r="E9047" s="26" t="s">
        <v>31</v>
      </c>
      <c r="F9047" s="26">
        <v>2002</v>
      </c>
      <c r="G9047" s="27">
        <v>3004.2</v>
      </c>
    </row>
    <row r="9048" spans="1:7" x14ac:dyDescent="0.15">
      <c r="A9048" s="25" t="s">
        <v>89</v>
      </c>
      <c r="B9048" s="26" t="s">
        <v>82</v>
      </c>
      <c r="C9048" s="26" t="s">
        <v>83</v>
      </c>
      <c r="D9048" s="26" t="s">
        <v>32</v>
      </c>
      <c r="E9048" s="26" t="s">
        <v>31</v>
      </c>
      <c r="F9048" s="26">
        <v>2001</v>
      </c>
      <c r="G9048" s="27">
        <v>2987.9</v>
      </c>
    </row>
    <row r="9049" spans="1:7" x14ac:dyDescent="0.15">
      <c r="A9049" s="25" t="s">
        <v>89</v>
      </c>
      <c r="B9049" s="26" t="s">
        <v>82</v>
      </c>
      <c r="C9049" s="26" t="s">
        <v>83</v>
      </c>
      <c r="D9049" s="26" t="s">
        <v>32</v>
      </c>
      <c r="E9049" s="26" t="s">
        <v>31</v>
      </c>
      <c r="F9049" s="26">
        <v>2000</v>
      </c>
      <c r="G9049" s="27">
        <v>2961.5</v>
      </c>
    </row>
    <row r="9050" spans="1:7" x14ac:dyDescent="0.15">
      <c r="A9050" s="25" t="s">
        <v>89</v>
      </c>
      <c r="B9050" s="26" t="s">
        <v>82</v>
      </c>
      <c r="C9050" s="26" t="s">
        <v>83</v>
      </c>
      <c r="D9050" s="26" t="s">
        <v>32</v>
      </c>
      <c r="E9050" s="26" t="s">
        <v>31</v>
      </c>
      <c r="F9050" s="26">
        <v>1999</v>
      </c>
      <c r="G9050" s="27">
        <v>2930.7</v>
      </c>
    </row>
    <row r="9051" spans="1:7" x14ac:dyDescent="0.15">
      <c r="A9051" s="25" t="s">
        <v>89</v>
      </c>
      <c r="B9051" s="26" t="s">
        <v>82</v>
      </c>
      <c r="C9051" s="26" t="s">
        <v>83</v>
      </c>
      <c r="D9051" s="26" t="s">
        <v>32</v>
      </c>
      <c r="E9051" s="26" t="s">
        <v>31</v>
      </c>
      <c r="F9051" s="26">
        <v>1998</v>
      </c>
      <c r="G9051" s="27">
        <v>2899.4</v>
      </c>
    </row>
    <row r="9052" spans="1:7" x14ac:dyDescent="0.15">
      <c r="A9052" s="25" t="s">
        <v>89</v>
      </c>
      <c r="B9052" s="26" t="s">
        <v>82</v>
      </c>
      <c r="C9052" s="26" t="s">
        <v>83</v>
      </c>
      <c r="D9052" s="26" t="s">
        <v>32</v>
      </c>
      <c r="E9052" s="26" t="s">
        <v>31</v>
      </c>
      <c r="F9052" s="26">
        <v>1997</v>
      </c>
      <c r="G9052" s="27">
        <v>2872.1</v>
      </c>
    </row>
    <row r="9053" spans="1:7" x14ac:dyDescent="0.15">
      <c r="A9053" s="25" t="s">
        <v>89</v>
      </c>
      <c r="B9053" s="26" t="s">
        <v>82</v>
      </c>
      <c r="C9053" s="26" t="s">
        <v>83</v>
      </c>
      <c r="D9053" s="26" t="s">
        <v>32</v>
      </c>
      <c r="E9053" s="26" t="s">
        <v>31</v>
      </c>
      <c r="F9053" s="26">
        <v>1996</v>
      </c>
      <c r="G9053" s="27">
        <v>2854.6</v>
      </c>
    </row>
    <row r="9054" spans="1:7" x14ac:dyDescent="0.15">
      <c r="A9054" s="25" t="s">
        <v>89</v>
      </c>
      <c r="B9054" s="26" t="s">
        <v>82</v>
      </c>
      <c r="C9054" s="26" t="s">
        <v>83</v>
      </c>
      <c r="D9054" s="26" t="s">
        <v>32</v>
      </c>
      <c r="E9054" s="26" t="s">
        <v>31</v>
      </c>
      <c r="F9054" s="26">
        <v>1995</v>
      </c>
      <c r="G9054" s="27">
        <v>2843.1</v>
      </c>
    </row>
    <row r="9055" spans="1:7" x14ac:dyDescent="0.15">
      <c r="A9055" s="25" t="s">
        <v>89</v>
      </c>
      <c r="B9055" s="26" t="s">
        <v>82</v>
      </c>
      <c r="C9055" s="26" t="s">
        <v>83</v>
      </c>
      <c r="D9055" s="26" t="s">
        <v>32</v>
      </c>
      <c r="E9055" s="26" t="s">
        <v>31</v>
      </c>
      <c r="F9055" s="26">
        <v>1994</v>
      </c>
      <c r="G9055" s="27">
        <v>2827.1</v>
      </c>
    </row>
    <row r="9056" spans="1:7" x14ac:dyDescent="0.15">
      <c r="A9056" s="25" t="s">
        <v>89</v>
      </c>
      <c r="B9056" s="26" t="s">
        <v>82</v>
      </c>
      <c r="C9056" s="26" t="s">
        <v>83</v>
      </c>
      <c r="D9056" s="26" t="s">
        <v>32</v>
      </c>
      <c r="E9056" s="26" t="s">
        <v>31</v>
      </c>
      <c r="F9056" s="26">
        <v>1993</v>
      </c>
      <c r="G9056" s="27">
        <v>2803.4</v>
      </c>
    </row>
    <row r="9057" spans="1:7" x14ac:dyDescent="0.15">
      <c r="A9057" s="25" t="s">
        <v>89</v>
      </c>
      <c r="B9057" s="26" t="s">
        <v>82</v>
      </c>
      <c r="C9057" s="26" t="s">
        <v>83</v>
      </c>
      <c r="D9057" s="26" t="s">
        <v>32</v>
      </c>
      <c r="E9057" s="26" t="s">
        <v>31</v>
      </c>
      <c r="F9057" s="26">
        <v>1992</v>
      </c>
      <c r="G9057" s="27">
        <v>2778</v>
      </c>
    </row>
    <row r="9058" spans="1:7" x14ac:dyDescent="0.15">
      <c r="A9058" s="25" t="s">
        <v>89</v>
      </c>
      <c r="B9058" s="26" t="s">
        <v>82</v>
      </c>
      <c r="C9058" s="26" t="s">
        <v>83</v>
      </c>
      <c r="D9058" s="26" t="s">
        <v>32</v>
      </c>
      <c r="E9058" s="26" t="s">
        <v>31</v>
      </c>
      <c r="F9058" s="26">
        <v>1991</v>
      </c>
      <c r="G9058" s="27">
        <v>2751.6</v>
      </c>
    </row>
    <row r="9059" spans="1:7" x14ac:dyDescent="0.15">
      <c r="A9059" s="25" t="s">
        <v>89</v>
      </c>
      <c r="B9059" s="26" t="s">
        <v>82</v>
      </c>
      <c r="C9059" s="26" t="s">
        <v>83</v>
      </c>
      <c r="D9059" s="26" t="s">
        <v>32</v>
      </c>
      <c r="E9059" s="26" t="s">
        <v>31</v>
      </c>
      <c r="F9059" s="26">
        <v>1990</v>
      </c>
      <c r="G9059" s="27">
        <v>2726.6</v>
      </c>
    </row>
    <row r="9060" spans="1:7" x14ac:dyDescent="0.15">
      <c r="A9060" s="25" t="s">
        <v>89</v>
      </c>
      <c r="B9060" s="26" t="s">
        <v>82</v>
      </c>
      <c r="C9060" s="26" t="s">
        <v>83</v>
      </c>
      <c r="D9060" s="26" t="s">
        <v>32</v>
      </c>
      <c r="E9060" s="26" t="s">
        <v>31</v>
      </c>
      <c r="F9060" s="26">
        <v>1989</v>
      </c>
      <c r="G9060" s="27">
        <v>2712.2</v>
      </c>
    </row>
    <row r="9061" spans="1:7" x14ac:dyDescent="0.15">
      <c r="A9061" s="25" t="s">
        <v>89</v>
      </c>
      <c r="B9061" s="26" t="s">
        <v>82</v>
      </c>
      <c r="C9061" s="26" t="s">
        <v>83</v>
      </c>
      <c r="D9061" s="26" t="s">
        <v>32</v>
      </c>
      <c r="E9061" s="26" t="s">
        <v>31</v>
      </c>
      <c r="F9061" s="26">
        <v>1988</v>
      </c>
      <c r="G9061" s="27">
        <v>2714.1</v>
      </c>
    </row>
    <row r="9062" spans="1:7" x14ac:dyDescent="0.15">
      <c r="A9062" s="25" t="s">
        <v>89</v>
      </c>
      <c r="B9062" s="26" t="s">
        <v>82</v>
      </c>
      <c r="C9062" s="26" t="s">
        <v>83</v>
      </c>
      <c r="D9062" s="26" t="s">
        <v>32</v>
      </c>
      <c r="E9062" s="26" t="s">
        <v>31</v>
      </c>
      <c r="F9062" s="26">
        <v>1987</v>
      </c>
      <c r="G9062" s="27">
        <v>2732.1</v>
      </c>
    </row>
    <row r="9063" spans="1:7" x14ac:dyDescent="0.15">
      <c r="A9063" s="25" t="s">
        <v>89</v>
      </c>
      <c r="B9063" s="26" t="s">
        <v>82</v>
      </c>
      <c r="C9063" s="26" t="s">
        <v>83</v>
      </c>
      <c r="D9063" s="26" t="s">
        <v>32</v>
      </c>
      <c r="E9063" s="26" t="s">
        <v>31</v>
      </c>
      <c r="F9063" s="26">
        <v>1986</v>
      </c>
      <c r="G9063" s="27">
        <v>2766.9</v>
      </c>
    </row>
    <row r="9064" spans="1:7" x14ac:dyDescent="0.15">
      <c r="A9064" s="25" t="s">
        <v>89</v>
      </c>
      <c r="B9064" s="26" t="s">
        <v>82</v>
      </c>
      <c r="C9064" s="26" t="s">
        <v>83</v>
      </c>
      <c r="D9064" s="26" t="s">
        <v>32</v>
      </c>
      <c r="E9064" s="26" t="s">
        <v>31</v>
      </c>
      <c r="F9064" s="26">
        <v>1985</v>
      </c>
      <c r="G9064" s="27">
        <v>2819.2</v>
      </c>
    </row>
    <row r="9065" spans="1:7" x14ac:dyDescent="0.15">
      <c r="A9065" s="25" t="s">
        <v>89</v>
      </c>
      <c r="B9065" s="26" t="s">
        <v>82</v>
      </c>
      <c r="C9065" s="26" t="s">
        <v>83</v>
      </c>
      <c r="D9065" s="26" t="s">
        <v>32</v>
      </c>
      <c r="E9065" s="26" t="s">
        <v>31</v>
      </c>
      <c r="F9065" s="26">
        <v>1984</v>
      </c>
      <c r="G9065" s="27">
        <v>2890.1000000000008</v>
      </c>
    </row>
    <row r="9066" spans="1:7" x14ac:dyDescent="0.15">
      <c r="A9066" s="25" t="s">
        <v>89</v>
      </c>
      <c r="B9066" s="26" t="s">
        <v>82</v>
      </c>
      <c r="C9066" s="26" t="s">
        <v>83</v>
      </c>
      <c r="D9066" s="26" t="s">
        <v>32</v>
      </c>
      <c r="E9066" s="26" t="s">
        <v>31</v>
      </c>
      <c r="F9066" s="26">
        <v>1983</v>
      </c>
      <c r="G9066" s="27">
        <v>2966.6000000000008</v>
      </c>
    </row>
    <row r="9067" spans="1:7" x14ac:dyDescent="0.15">
      <c r="A9067" s="25" t="s">
        <v>89</v>
      </c>
      <c r="B9067" s="26" t="s">
        <v>82</v>
      </c>
      <c r="C9067" s="26" t="s">
        <v>83</v>
      </c>
      <c r="D9067" s="26" t="s">
        <v>32</v>
      </c>
      <c r="E9067" s="26" t="s">
        <v>31</v>
      </c>
      <c r="F9067" s="26">
        <v>1982</v>
      </c>
      <c r="G9067" s="27">
        <v>3038.3</v>
      </c>
    </row>
    <row r="9068" spans="1:7" x14ac:dyDescent="0.15">
      <c r="A9068" s="25" t="s">
        <v>89</v>
      </c>
      <c r="B9068" s="26" t="s">
        <v>82</v>
      </c>
      <c r="C9068" s="26" t="s">
        <v>83</v>
      </c>
      <c r="D9068" s="26" t="s">
        <v>32</v>
      </c>
      <c r="E9068" s="26" t="s">
        <v>31</v>
      </c>
      <c r="F9068" s="26">
        <v>1981</v>
      </c>
      <c r="G9068" s="27">
        <v>3103.9</v>
      </c>
    </row>
    <row r="9069" spans="1:7" x14ac:dyDescent="0.15">
      <c r="A9069" s="25" t="s">
        <v>89</v>
      </c>
      <c r="B9069" s="26" t="s">
        <v>82</v>
      </c>
      <c r="C9069" s="26" t="s">
        <v>83</v>
      </c>
      <c r="D9069" s="26" t="s">
        <v>32</v>
      </c>
      <c r="E9069" s="26" t="s">
        <v>31</v>
      </c>
      <c r="F9069" s="26">
        <v>1980</v>
      </c>
      <c r="G9069" s="27">
        <v>3159.2</v>
      </c>
    </row>
    <row r="9070" spans="1:7" x14ac:dyDescent="0.15">
      <c r="A9070" s="25" t="s">
        <v>89</v>
      </c>
      <c r="B9070" s="26" t="s">
        <v>82</v>
      </c>
      <c r="C9070" s="26" t="s">
        <v>83</v>
      </c>
      <c r="D9070" s="26" t="s">
        <v>32</v>
      </c>
      <c r="E9070" s="26" t="s">
        <v>31</v>
      </c>
      <c r="F9070" s="26">
        <v>1979</v>
      </c>
      <c r="G9070" s="27">
        <v>3216.2</v>
      </c>
    </row>
    <row r="9071" spans="1:7" x14ac:dyDescent="0.15">
      <c r="A9071" s="25" t="s">
        <v>89</v>
      </c>
      <c r="B9071" s="26" t="s">
        <v>82</v>
      </c>
      <c r="C9071" s="26" t="s">
        <v>83</v>
      </c>
      <c r="D9071" s="26" t="s">
        <v>32</v>
      </c>
      <c r="E9071" s="26" t="s">
        <v>31</v>
      </c>
      <c r="F9071" s="26">
        <v>1978</v>
      </c>
      <c r="G9071" s="27">
        <v>3281.4</v>
      </c>
    </row>
    <row r="9072" spans="1:7" x14ac:dyDescent="0.15">
      <c r="A9072" s="25" t="s">
        <v>89</v>
      </c>
      <c r="B9072" s="26" t="s">
        <v>82</v>
      </c>
      <c r="C9072" s="26" t="s">
        <v>83</v>
      </c>
      <c r="D9072" s="26" t="s">
        <v>32</v>
      </c>
      <c r="E9072" s="26" t="s">
        <v>31</v>
      </c>
      <c r="F9072" s="26">
        <v>1977</v>
      </c>
      <c r="G9072" s="27">
        <v>3347.3</v>
      </c>
    </row>
    <row r="9073" spans="1:7" x14ac:dyDescent="0.15">
      <c r="A9073" s="25" t="s">
        <v>89</v>
      </c>
      <c r="B9073" s="26" t="s">
        <v>82</v>
      </c>
      <c r="C9073" s="26" t="s">
        <v>83</v>
      </c>
      <c r="D9073" s="26" t="s">
        <v>32</v>
      </c>
      <c r="E9073" s="26" t="s">
        <v>31</v>
      </c>
      <c r="F9073" s="26">
        <v>1976</v>
      </c>
      <c r="G9073" s="27">
        <v>3411.4</v>
      </c>
    </row>
    <row r="9074" spans="1:7" x14ac:dyDescent="0.15">
      <c r="A9074" s="25" t="s">
        <v>89</v>
      </c>
      <c r="B9074" s="26" t="s">
        <v>82</v>
      </c>
      <c r="C9074" s="26" t="s">
        <v>83</v>
      </c>
      <c r="D9074" s="26" t="s">
        <v>32</v>
      </c>
      <c r="E9074" s="26" t="s">
        <v>31</v>
      </c>
      <c r="F9074" s="26">
        <v>1975</v>
      </c>
      <c r="G9074" s="27">
        <v>3463.2</v>
      </c>
    </row>
    <row r="9075" spans="1:7" x14ac:dyDescent="0.15">
      <c r="A9075" s="25" t="s">
        <v>89</v>
      </c>
      <c r="B9075" s="26" t="s">
        <v>82</v>
      </c>
      <c r="C9075" s="26" t="s">
        <v>83</v>
      </c>
      <c r="D9075" s="26" t="s">
        <v>32</v>
      </c>
      <c r="E9075" s="26" t="s">
        <v>31</v>
      </c>
      <c r="F9075" s="26">
        <v>1974</v>
      </c>
      <c r="G9075" s="27">
        <v>3505.5</v>
      </c>
    </row>
    <row r="9076" spans="1:7" x14ac:dyDescent="0.15">
      <c r="A9076" s="25" t="s">
        <v>89</v>
      </c>
      <c r="B9076" s="26" t="s">
        <v>82</v>
      </c>
      <c r="C9076" s="26" t="s">
        <v>83</v>
      </c>
      <c r="D9076" s="26" t="s">
        <v>32</v>
      </c>
      <c r="E9076" s="26" t="s">
        <v>31</v>
      </c>
      <c r="F9076" s="26">
        <v>1973</v>
      </c>
      <c r="G9076" s="27">
        <v>3543.8</v>
      </c>
    </row>
    <row r="9077" spans="1:7" x14ac:dyDescent="0.15">
      <c r="A9077" s="25" t="s">
        <v>89</v>
      </c>
      <c r="B9077" s="26" t="s">
        <v>82</v>
      </c>
      <c r="C9077" s="26" t="s">
        <v>83</v>
      </c>
      <c r="D9077" s="26" t="s">
        <v>32</v>
      </c>
      <c r="E9077" s="26" t="s">
        <v>31</v>
      </c>
      <c r="F9077" s="26">
        <v>1972</v>
      </c>
      <c r="G9077" s="27">
        <v>3565.9</v>
      </c>
    </row>
    <row r="9078" spans="1:7" x14ac:dyDescent="0.15">
      <c r="A9078" s="25" t="s">
        <v>89</v>
      </c>
      <c r="B9078" s="26" t="s">
        <v>82</v>
      </c>
      <c r="C9078" s="26" t="s">
        <v>83</v>
      </c>
      <c r="D9078" s="26" t="s">
        <v>32</v>
      </c>
      <c r="E9078" s="26" t="s">
        <v>31</v>
      </c>
      <c r="F9078" s="26">
        <v>1971</v>
      </c>
      <c r="G9078" s="27">
        <v>3568.8</v>
      </c>
    </row>
    <row r="9079" spans="1:7" x14ac:dyDescent="0.15">
      <c r="A9079" s="25" t="s">
        <v>89</v>
      </c>
      <c r="B9079" s="26" t="s">
        <v>82</v>
      </c>
      <c r="C9079" s="26" t="s">
        <v>83</v>
      </c>
      <c r="D9079" s="26" t="s">
        <v>32</v>
      </c>
      <c r="E9079" s="26" t="s">
        <v>31</v>
      </c>
      <c r="F9079" s="26">
        <v>1970</v>
      </c>
      <c r="G9079" s="27">
        <v>3557.5</v>
      </c>
    </row>
    <row r="9080" spans="1:7" x14ac:dyDescent="0.15">
      <c r="A9080" s="25" t="s">
        <v>89</v>
      </c>
      <c r="B9080" s="26" t="s">
        <v>82</v>
      </c>
      <c r="C9080" s="26" t="s">
        <v>83</v>
      </c>
      <c r="D9080" s="26" t="s">
        <v>32</v>
      </c>
      <c r="E9080" s="26" t="s">
        <v>31</v>
      </c>
      <c r="F9080" s="26">
        <v>1969</v>
      </c>
      <c r="G9080" s="27">
        <v>3537.3</v>
      </c>
    </row>
    <row r="9081" spans="1:7" x14ac:dyDescent="0.15">
      <c r="A9081" s="25" t="s">
        <v>89</v>
      </c>
      <c r="B9081" s="26" t="s">
        <v>82</v>
      </c>
      <c r="C9081" s="26" t="s">
        <v>83</v>
      </c>
      <c r="D9081" s="26" t="s">
        <v>32</v>
      </c>
      <c r="E9081" s="26" t="s">
        <v>31</v>
      </c>
      <c r="F9081" s="26">
        <v>1968</v>
      </c>
      <c r="G9081" s="27">
        <v>3519.5</v>
      </c>
    </row>
    <row r="9082" spans="1:7" x14ac:dyDescent="0.15">
      <c r="A9082" s="25" t="s">
        <v>89</v>
      </c>
      <c r="B9082" s="26" t="s">
        <v>82</v>
      </c>
      <c r="C9082" s="26" t="s">
        <v>83</v>
      </c>
      <c r="D9082" s="26" t="s">
        <v>32</v>
      </c>
      <c r="E9082" s="26" t="s">
        <v>31</v>
      </c>
      <c r="F9082" s="26">
        <v>1967</v>
      </c>
      <c r="G9082" s="27">
        <v>3508.3</v>
      </c>
    </row>
    <row r="9083" spans="1:7" x14ac:dyDescent="0.15">
      <c r="A9083" s="25" t="s">
        <v>89</v>
      </c>
      <c r="B9083" s="26" t="s">
        <v>82</v>
      </c>
      <c r="C9083" s="26" t="s">
        <v>83</v>
      </c>
      <c r="D9083" s="26" t="s">
        <v>32</v>
      </c>
      <c r="E9083" s="26" t="s">
        <v>31</v>
      </c>
      <c r="F9083" s="26">
        <v>1966</v>
      </c>
      <c r="G9083" s="27">
        <v>3494.2</v>
      </c>
    </row>
    <row r="9084" spans="1:7" x14ac:dyDescent="0.15">
      <c r="A9084" s="25" t="s">
        <v>89</v>
      </c>
      <c r="B9084" s="26" t="s">
        <v>82</v>
      </c>
      <c r="C9084" s="26" t="s">
        <v>83</v>
      </c>
      <c r="D9084" s="26" t="s">
        <v>32</v>
      </c>
      <c r="E9084" s="26" t="s">
        <v>31</v>
      </c>
      <c r="F9084" s="26">
        <v>1965</v>
      </c>
      <c r="G9084" s="27">
        <v>3474.5</v>
      </c>
    </row>
    <row r="9085" spans="1:7" x14ac:dyDescent="0.15">
      <c r="A9085" s="25" t="s">
        <v>89</v>
      </c>
      <c r="B9085" s="26" t="s">
        <v>82</v>
      </c>
      <c r="C9085" s="26" t="s">
        <v>83</v>
      </c>
      <c r="D9085" s="26" t="s">
        <v>32</v>
      </c>
      <c r="E9085" s="26" t="s">
        <v>31</v>
      </c>
      <c r="F9085" s="26">
        <v>1964</v>
      </c>
      <c r="G9085" s="27">
        <v>3453.5</v>
      </c>
    </row>
    <row r="9086" spans="1:7" x14ac:dyDescent="0.15">
      <c r="A9086" s="25" t="s">
        <v>89</v>
      </c>
      <c r="B9086" s="26" t="s">
        <v>82</v>
      </c>
      <c r="C9086" s="26" t="s">
        <v>83</v>
      </c>
      <c r="D9086" s="26" t="s">
        <v>32</v>
      </c>
      <c r="E9086" s="26" t="s">
        <v>31</v>
      </c>
      <c r="F9086" s="26">
        <v>1963</v>
      </c>
      <c r="G9086" s="27">
        <v>3439.9</v>
      </c>
    </row>
    <row r="9087" spans="1:7" x14ac:dyDescent="0.15">
      <c r="A9087" s="25" t="s">
        <v>89</v>
      </c>
      <c r="B9087" s="26" t="s">
        <v>82</v>
      </c>
      <c r="C9087" s="26" t="s">
        <v>83</v>
      </c>
      <c r="D9087" s="26" t="s">
        <v>32</v>
      </c>
      <c r="E9087" s="26" t="s">
        <v>31</v>
      </c>
      <c r="F9087" s="26">
        <v>1962</v>
      </c>
      <c r="G9087" s="27">
        <v>3439.8</v>
      </c>
    </row>
    <row r="9088" spans="1:7" x14ac:dyDescent="0.15">
      <c r="A9088" s="25" t="s">
        <v>89</v>
      </c>
      <c r="B9088" s="26" t="s">
        <v>82</v>
      </c>
      <c r="C9088" s="26" t="s">
        <v>83</v>
      </c>
      <c r="D9088" s="26" t="s">
        <v>32</v>
      </c>
      <c r="E9088" s="26" t="s">
        <v>31</v>
      </c>
      <c r="F9088" s="26">
        <v>1961</v>
      </c>
      <c r="G9088" s="27">
        <v>3453.4</v>
      </c>
    </row>
    <row r="9089" spans="1:7" x14ac:dyDescent="0.15">
      <c r="A9089" s="25" t="s">
        <v>89</v>
      </c>
      <c r="B9089" s="26" t="s">
        <v>82</v>
      </c>
      <c r="C9089" s="26" t="s">
        <v>83</v>
      </c>
      <c r="D9089" s="26" t="s">
        <v>32</v>
      </c>
      <c r="E9089" s="26" t="s">
        <v>31</v>
      </c>
      <c r="F9089" s="26">
        <v>1960</v>
      </c>
      <c r="G9089" s="27">
        <v>3443.8</v>
      </c>
    </row>
    <row r="9090" spans="1:7" x14ac:dyDescent="0.15">
      <c r="A9090" s="25" t="s">
        <v>89</v>
      </c>
      <c r="B9090" s="26" t="s">
        <v>82</v>
      </c>
      <c r="C9090" s="26" t="s">
        <v>83</v>
      </c>
      <c r="D9090" s="26" t="s">
        <v>8</v>
      </c>
      <c r="E9090" s="26" t="s">
        <v>7</v>
      </c>
      <c r="F9090" s="26">
        <v>2023</v>
      </c>
      <c r="G9090" s="27"/>
    </row>
    <row r="9091" spans="1:7" x14ac:dyDescent="0.15">
      <c r="A9091" s="25" t="s">
        <v>89</v>
      </c>
      <c r="B9091" s="26" t="s">
        <v>82</v>
      </c>
      <c r="C9091" s="26" t="s">
        <v>83</v>
      </c>
      <c r="D9091" s="26" t="s">
        <v>8</v>
      </c>
      <c r="E9091" s="26" t="s">
        <v>7</v>
      </c>
      <c r="F9091" s="26">
        <v>2022</v>
      </c>
      <c r="G9091" s="27">
        <v>1303.3</v>
      </c>
    </row>
    <row r="9092" spans="1:7" x14ac:dyDescent="0.15">
      <c r="A9092" s="25" t="s">
        <v>89</v>
      </c>
      <c r="B9092" s="26" t="s">
        <v>82</v>
      </c>
      <c r="C9092" s="26" t="s">
        <v>83</v>
      </c>
      <c r="D9092" s="26" t="s">
        <v>8</v>
      </c>
      <c r="E9092" s="26" t="s">
        <v>7</v>
      </c>
      <c r="F9092" s="26">
        <v>2021</v>
      </c>
      <c r="G9092" s="27">
        <v>1288.5</v>
      </c>
    </row>
    <row r="9093" spans="1:7" x14ac:dyDescent="0.15">
      <c r="A9093" s="25" t="s">
        <v>89</v>
      </c>
      <c r="B9093" s="26" t="s">
        <v>82</v>
      </c>
      <c r="C9093" s="26" t="s">
        <v>83</v>
      </c>
      <c r="D9093" s="26" t="s">
        <v>8</v>
      </c>
      <c r="E9093" s="26" t="s">
        <v>7</v>
      </c>
      <c r="F9093" s="26">
        <v>2020</v>
      </c>
      <c r="G9093" s="27">
        <v>1284.3</v>
      </c>
    </row>
    <row r="9094" spans="1:7" x14ac:dyDescent="0.15">
      <c r="A9094" s="25" t="s">
        <v>89</v>
      </c>
      <c r="B9094" s="26" t="s">
        <v>82</v>
      </c>
      <c r="C9094" s="26" t="s">
        <v>83</v>
      </c>
      <c r="D9094" s="26" t="s">
        <v>8</v>
      </c>
      <c r="E9094" s="26" t="s">
        <v>7</v>
      </c>
      <c r="F9094" s="26">
        <v>2019</v>
      </c>
      <c r="G9094" s="27">
        <v>1280.9000000000001</v>
      </c>
    </row>
    <row r="9095" spans="1:7" x14ac:dyDescent="0.15">
      <c r="A9095" s="25" t="s">
        <v>89</v>
      </c>
      <c r="B9095" s="26" t="s">
        <v>82</v>
      </c>
      <c r="C9095" s="26" t="s">
        <v>83</v>
      </c>
      <c r="D9095" s="26" t="s">
        <v>8</v>
      </c>
      <c r="E9095" s="26" t="s">
        <v>7</v>
      </c>
      <c r="F9095" s="26">
        <v>2018</v>
      </c>
      <c r="G9095" s="27">
        <v>1275.8</v>
      </c>
    </row>
    <row r="9096" spans="1:7" x14ac:dyDescent="0.15">
      <c r="A9096" s="25" t="s">
        <v>89</v>
      </c>
      <c r="B9096" s="26" t="s">
        <v>82</v>
      </c>
      <c r="C9096" s="26" t="s">
        <v>83</v>
      </c>
      <c r="D9096" s="26" t="s">
        <v>8</v>
      </c>
      <c r="E9096" s="26" t="s">
        <v>7</v>
      </c>
      <c r="F9096" s="26">
        <v>2017</v>
      </c>
      <c r="G9096" s="27">
        <v>1268.4000000000001</v>
      </c>
    </row>
    <row r="9097" spans="1:7" x14ac:dyDescent="0.15">
      <c r="A9097" s="25" t="s">
        <v>89</v>
      </c>
      <c r="B9097" s="26" t="s">
        <v>82</v>
      </c>
      <c r="C9097" s="26" t="s">
        <v>83</v>
      </c>
      <c r="D9097" s="26" t="s">
        <v>8</v>
      </c>
      <c r="E9097" s="26" t="s">
        <v>7</v>
      </c>
      <c r="F9097" s="26">
        <v>2016</v>
      </c>
      <c r="G9097" s="27">
        <v>1255.3</v>
      </c>
    </row>
    <row r="9098" spans="1:7" x14ac:dyDescent="0.15">
      <c r="A9098" s="25" t="s">
        <v>89</v>
      </c>
      <c r="B9098" s="26" t="s">
        <v>82</v>
      </c>
      <c r="C9098" s="26" t="s">
        <v>83</v>
      </c>
      <c r="D9098" s="26" t="s">
        <v>8</v>
      </c>
      <c r="E9098" s="26" t="s">
        <v>7</v>
      </c>
      <c r="F9098" s="26">
        <v>2015</v>
      </c>
      <c r="G9098" s="27">
        <v>1236.4000000000001</v>
      </c>
    </row>
    <row r="9099" spans="1:7" x14ac:dyDescent="0.15">
      <c r="A9099" s="25" t="s">
        <v>89</v>
      </c>
      <c r="B9099" s="26" t="s">
        <v>82</v>
      </c>
      <c r="C9099" s="26" t="s">
        <v>83</v>
      </c>
      <c r="D9099" s="26" t="s">
        <v>8</v>
      </c>
      <c r="E9099" s="26" t="s">
        <v>7</v>
      </c>
      <c r="F9099" s="26">
        <v>2014</v>
      </c>
      <c r="G9099" s="27">
        <v>1222.4000000000001</v>
      </c>
    </row>
    <row r="9100" spans="1:7" x14ac:dyDescent="0.15">
      <c r="A9100" s="25" t="s">
        <v>89</v>
      </c>
      <c r="B9100" s="26" t="s">
        <v>82</v>
      </c>
      <c r="C9100" s="26" t="s">
        <v>83</v>
      </c>
      <c r="D9100" s="26" t="s">
        <v>8</v>
      </c>
      <c r="E9100" s="26" t="s">
        <v>7</v>
      </c>
      <c r="F9100" s="26">
        <v>2013</v>
      </c>
      <c r="G9100" s="27">
        <v>1219.0999999999999</v>
      </c>
    </row>
    <row r="9101" spans="1:7" x14ac:dyDescent="0.15">
      <c r="A9101" s="25" t="s">
        <v>89</v>
      </c>
      <c r="B9101" s="26" t="s">
        <v>82</v>
      </c>
      <c r="C9101" s="26" t="s">
        <v>83</v>
      </c>
      <c r="D9101" s="26" t="s">
        <v>8</v>
      </c>
      <c r="E9101" s="26" t="s">
        <v>7</v>
      </c>
      <c r="F9101" s="26">
        <v>2012</v>
      </c>
      <c r="G9101" s="27">
        <v>1221.7</v>
      </c>
    </row>
    <row r="9102" spans="1:7" x14ac:dyDescent="0.15">
      <c r="A9102" s="25" t="s">
        <v>89</v>
      </c>
      <c r="B9102" s="26" t="s">
        <v>82</v>
      </c>
      <c r="C9102" s="26" t="s">
        <v>83</v>
      </c>
      <c r="D9102" s="26" t="s">
        <v>8</v>
      </c>
      <c r="E9102" s="26" t="s">
        <v>7</v>
      </c>
      <c r="F9102" s="26">
        <v>2011</v>
      </c>
      <c r="G9102" s="27">
        <v>1229.3</v>
      </c>
    </row>
    <row r="9103" spans="1:7" x14ac:dyDescent="0.15">
      <c r="A9103" s="25" t="s">
        <v>89</v>
      </c>
      <c r="B9103" s="26" t="s">
        <v>82</v>
      </c>
      <c r="C9103" s="26" t="s">
        <v>83</v>
      </c>
      <c r="D9103" s="26" t="s">
        <v>8</v>
      </c>
      <c r="E9103" s="26" t="s">
        <v>7</v>
      </c>
      <c r="F9103" s="26">
        <v>2010</v>
      </c>
      <c r="G9103" s="27">
        <v>1239.8</v>
      </c>
    </row>
    <row r="9104" spans="1:7" x14ac:dyDescent="0.15">
      <c r="A9104" s="25" t="s">
        <v>89</v>
      </c>
      <c r="B9104" s="26" t="s">
        <v>82</v>
      </c>
      <c r="C9104" s="26" t="s">
        <v>83</v>
      </c>
      <c r="D9104" s="26" t="s">
        <v>8</v>
      </c>
      <c r="E9104" s="26" t="s">
        <v>7</v>
      </c>
      <c r="F9104" s="26">
        <v>2009</v>
      </c>
      <c r="G9104" s="27">
        <v>1253.2</v>
      </c>
    </row>
    <row r="9105" spans="1:7" x14ac:dyDescent="0.15">
      <c r="A9105" s="25" t="s">
        <v>89</v>
      </c>
      <c r="B9105" s="26" t="s">
        <v>82</v>
      </c>
      <c r="C9105" s="26" t="s">
        <v>83</v>
      </c>
      <c r="D9105" s="26" t="s">
        <v>8</v>
      </c>
      <c r="E9105" s="26" t="s">
        <v>7</v>
      </c>
      <c r="F9105" s="26">
        <v>2008</v>
      </c>
      <c r="G9105" s="27">
        <v>1269.2</v>
      </c>
    </row>
    <row r="9106" spans="1:7" x14ac:dyDescent="0.15">
      <c r="A9106" s="25" t="s">
        <v>89</v>
      </c>
      <c r="B9106" s="26" t="s">
        <v>82</v>
      </c>
      <c r="C9106" s="26" t="s">
        <v>83</v>
      </c>
      <c r="D9106" s="26" t="s">
        <v>8</v>
      </c>
      <c r="E9106" s="26" t="s">
        <v>7</v>
      </c>
      <c r="F9106" s="26">
        <v>2007</v>
      </c>
      <c r="G9106" s="27">
        <v>1286.3</v>
      </c>
    </row>
    <row r="9107" spans="1:7" x14ac:dyDescent="0.15">
      <c r="A9107" s="25" t="s">
        <v>89</v>
      </c>
      <c r="B9107" s="26" t="s">
        <v>82</v>
      </c>
      <c r="C9107" s="26" t="s">
        <v>83</v>
      </c>
      <c r="D9107" s="26" t="s">
        <v>8</v>
      </c>
      <c r="E9107" s="26" t="s">
        <v>7</v>
      </c>
      <c r="F9107" s="26">
        <v>2006</v>
      </c>
      <c r="G9107" s="27">
        <v>1304</v>
      </c>
    </row>
    <row r="9108" spans="1:7" x14ac:dyDescent="0.15">
      <c r="A9108" s="25" t="s">
        <v>89</v>
      </c>
      <c r="B9108" s="26" t="s">
        <v>82</v>
      </c>
      <c r="C9108" s="26" t="s">
        <v>83</v>
      </c>
      <c r="D9108" s="26" t="s">
        <v>8</v>
      </c>
      <c r="E9108" s="26" t="s">
        <v>7</v>
      </c>
      <c r="F9108" s="26">
        <v>2005</v>
      </c>
      <c r="G9108" s="27">
        <v>1317.8</v>
      </c>
    </row>
    <row r="9109" spans="1:7" x14ac:dyDescent="0.15">
      <c r="A9109" s="25" t="s">
        <v>89</v>
      </c>
      <c r="B9109" s="26" t="s">
        <v>82</v>
      </c>
      <c r="C9109" s="26" t="s">
        <v>83</v>
      </c>
      <c r="D9109" s="26" t="s">
        <v>8</v>
      </c>
      <c r="E9109" s="26" t="s">
        <v>7</v>
      </c>
      <c r="F9109" s="26">
        <v>2004</v>
      </c>
      <c r="G9109" s="27">
        <v>1326.4</v>
      </c>
    </row>
    <row r="9110" spans="1:7" x14ac:dyDescent="0.15">
      <c r="A9110" s="25" t="s">
        <v>89</v>
      </c>
      <c r="B9110" s="26" t="s">
        <v>82</v>
      </c>
      <c r="C9110" s="26" t="s">
        <v>83</v>
      </c>
      <c r="D9110" s="26" t="s">
        <v>8</v>
      </c>
      <c r="E9110" s="26" t="s">
        <v>7</v>
      </c>
      <c r="F9110" s="26">
        <v>2003</v>
      </c>
      <c r="G9110" s="27">
        <v>1334.6</v>
      </c>
    </row>
    <row r="9111" spans="1:7" x14ac:dyDescent="0.15">
      <c r="A9111" s="25" t="s">
        <v>89</v>
      </c>
      <c r="B9111" s="26" t="s">
        <v>82</v>
      </c>
      <c r="C9111" s="26" t="s">
        <v>83</v>
      </c>
      <c r="D9111" s="26" t="s">
        <v>8</v>
      </c>
      <c r="E9111" s="26" t="s">
        <v>7</v>
      </c>
      <c r="F9111" s="26">
        <v>2002</v>
      </c>
      <c r="G9111" s="27">
        <v>1342.5</v>
      </c>
    </row>
    <row r="9112" spans="1:7" x14ac:dyDescent="0.15">
      <c r="A9112" s="25" t="s">
        <v>89</v>
      </c>
      <c r="B9112" s="26" t="s">
        <v>82</v>
      </c>
      <c r="C9112" s="26" t="s">
        <v>83</v>
      </c>
      <c r="D9112" s="26" t="s">
        <v>8</v>
      </c>
      <c r="E9112" s="26" t="s">
        <v>7</v>
      </c>
      <c r="F9112" s="26">
        <v>2001</v>
      </c>
      <c r="G9112" s="27">
        <v>1352.5</v>
      </c>
    </row>
    <row r="9113" spans="1:7" x14ac:dyDescent="0.15">
      <c r="A9113" s="25" t="s">
        <v>89</v>
      </c>
      <c r="B9113" s="26" t="s">
        <v>82</v>
      </c>
      <c r="C9113" s="26" t="s">
        <v>83</v>
      </c>
      <c r="D9113" s="26" t="s">
        <v>8</v>
      </c>
      <c r="E9113" s="26" t="s">
        <v>7</v>
      </c>
      <c r="F9113" s="26">
        <v>2000</v>
      </c>
      <c r="G9113" s="27">
        <v>1365.5</v>
      </c>
    </row>
    <row r="9114" spans="1:7" x14ac:dyDescent="0.15">
      <c r="A9114" s="25" t="s">
        <v>89</v>
      </c>
      <c r="B9114" s="26" t="s">
        <v>82</v>
      </c>
      <c r="C9114" s="26" t="s">
        <v>83</v>
      </c>
      <c r="D9114" s="26" t="s">
        <v>8</v>
      </c>
      <c r="E9114" s="26" t="s">
        <v>7</v>
      </c>
      <c r="F9114" s="26">
        <v>1999</v>
      </c>
      <c r="G9114" s="27">
        <v>1377.4</v>
      </c>
    </row>
    <row r="9115" spans="1:7" x14ac:dyDescent="0.15">
      <c r="A9115" s="25" t="s">
        <v>89</v>
      </c>
      <c r="B9115" s="26" t="s">
        <v>82</v>
      </c>
      <c r="C9115" s="26" t="s">
        <v>83</v>
      </c>
      <c r="D9115" s="26" t="s">
        <v>8</v>
      </c>
      <c r="E9115" s="26" t="s">
        <v>7</v>
      </c>
      <c r="F9115" s="26">
        <v>1998</v>
      </c>
      <c r="G9115" s="27">
        <v>1388.5</v>
      </c>
    </row>
    <row r="9116" spans="1:7" x14ac:dyDescent="0.15">
      <c r="A9116" s="25" t="s">
        <v>89</v>
      </c>
      <c r="B9116" s="26" t="s">
        <v>82</v>
      </c>
      <c r="C9116" s="26" t="s">
        <v>83</v>
      </c>
      <c r="D9116" s="26" t="s">
        <v>8</v>
      </c>
      <c r="E9116" s="26" t="s">
        <v>7</v>
      </c>
      <c r="F9116" s="26">
        <v>1997</v>
      </c>
      <c r="G9116" s="27">
        <v>1400.5</v>
      </c>
    </row>
    <row r="9117" spans="1:7" x14ac:dyDescent="0.15">
      <c r="A9117" s="25" t="s">
        <v>89</v>
      </c>
      <c r="B9117" s="26" t="s">
        <v>82</v>
      </c>
      <c r="C9117" s="26" t="s">
        <v>83</v>
      </c>
      <c r="D9117" s="26" t="s">
        <v>8</v>
      </c>
      <c r="E9117" s="26" t="s">
        <v>7</v>
      </c>
      <c r="F9117" s="26">
        <v>1996</v>
      </c>
      <c r="G9117" s="27">
        <v>1410.8</v>
      </c>
    </row>
    <row r="9118" spans="1:7" x14ac:dyDescent="0.15">
      <c r="A9118" s="25" t="s">
        <v>89</v>
      </c>
      <c r="B9118" s="26" t="s">
        <v>82</v>
      </c>
      <c r="C9118" s="26" t="s">
        <v>83</v>
      </c>
      <c r="D9118" s="26" t="s">
        <v>8</v>
      </c>
      <c r="E9118" s="26" t="s">
        <v>7</v>
      </c>
      <c r="F9118" s="26">
        <v>1995</v>
      </c>
      <c r="G9118" s="27">
        <v>1415.8</v>
      </c>
    </row>
    <row r="9119" spans="1:7" x14ac:dyDescent="0.15">
      <c r="A9119" s="25" t="s">
        <v>89</v>
      </c>
      <c r="B9119" s="26" t="s">
        <v>82</v>
      </c>
      <c r="C9119" s="26" t="s">
        <v>83</v>
      </c>
      <c r="D9119" s="26" t="s">
        <v>8</v>
      </c>
      <c r="E9119" s="26" t="s">
        <v>7</v>
      </c>
      <c r="F9119" s="26">
        <v>1994</v>
      </c>
      <c r="G9119" s="27">
        <v>1415</v>
      </c>
    </row>
    <row r="9120" spans="1:7" x14ac:dyDescent="0.15">
      <c r="A9120" s="25" t="s">
        <v>89</v>
      </c>
      <c r="B9120" s="26" t="s">
        <v>82</v>
      </c>
      <c r="C9120" s="26" t="s">
        <v>83</v>
      </c>
      <c r="D9120" s="26" t="s">
        <v>8</v>
      </c>
      <c r="E9120" s="26" t="s">
        <v>7</v>
      </c>
      <c r="F9120" s="26">
        <v>1993</v>
      </c>
      <c r="G9120" s="27">
        <v>1406.1</v>
      </c>
    </row>
    <row r="9121" spans="1:7" x14ac:dyDescent="0.15">
      <c r="A9121" s="25" t="s">
        <v>89</v>
      </c>
      <c r="B9121" s="26" t="s">
        <v>82</v>
      </c>
      <c r="C9121" s="26" t="s">
        <v>83</v>
      </c>
      <c r="D9121" s="26" t="s">
        <v>8</v>
      </c>
      <c r="E9121" s="26" t="s">
        <v>7</v>
      </c>
      <c r="F9121" s="26">
        <v>1992</v>
      </c>
      <c r="G9121" s="27">
        <v>1387.1</v>
      </c>
    </row>
    <row r="9122" spans="1:7" x14ac:dyDescent="0.15">
      <c r="A9122" s="25" t="s">
        <v>89</v>
      </c>
      <c r="B9122" s="26" t="s">
        <v>82</v>
      </c>
      <c r="C9122" s="26" t="s">
        <v>83</v>
      </c>
      <c r="D9122" s="26" t="s">
        <v>8</v>
      </c>
      <c r="E9122" s="26" t="s">
        <v>7</v>
      </c>
      <c r="F9122" s="26">
        <v>1991</v>
      </c>
      <c r="G9122" s="27">
        <v>1362.8</v>
      </c>
    </row>
    <row r="9123" spans="1:7" x14ac:dyDescent="0.15">
      <c r="A9123" s="25" t="s">
        <v>89</v>
      </c>
      <c r="B9123" s="26" t="s">
        <v>82</v>
      </c>
      <c r="C9123" s="26" t="s">
        <v>83</v>
      </c>
      <c r="D9123" s="26" t="s">
        <v>8</v>
      </c>
      <c r="E9123" s="26" t="s">
        <v>7</v>
      </c>
      <c r="F9123" s="26">
        <v>1990</v>
      </c>
      <c r="G9123" s="27">
        <v>1345.5</v>
      </c>
    </row>
    <row r="9124" spans="1:7" x14ac:dyDescent="0.15">
      <c r="A9124" s="25" t="s">
        <v>89</v>
      </c>
      <c r="B9124" s="26" t="s">
        <v>82</v>
      </c>
      <c r="C9124" s="26" t="s">
        <v>83</v>
      </c>
      <c r="D9124" s="26" t="s">
        <v>8</v>
      </c>
      <c r="E9124" s="26" t="s">
        <v>7</v>
      </c>
      <c r="F9124" s="26">
        <v>1989</v>
      </c>
      <c r="G9124" s="27">
        <v>1338.3</v>
      </c>
    </row>
    <row r="9125" spans="1:7" x14ac:dyDescent="0.15">
      <c r="A9125" s="25" t="s">
        <v>89</v>
      </c>
      <c r="B9125" s="26" t="s">
        <v>82</v>
      </c>
      <c r="C9125" s="26" t="s">
        <v>83</v>
      </c>
      <c r="D9125" s="26" t="s">
        <v>8</v>
      </c>
      <c r="E9125" s="26" t="s">
        <v>7</v>
      </c>
      <c r="F9125" s="26">
        <v>1988</v>
      </c>
      <c r="G9125" s="27">
        <v>1338</v>
      </c>
    </row>
    <row r="9126" spans="1:7" x14ac:dyDescent="0.15">
      <c r="A9126" s="25" t="s">
        <v>89</v>
      </c>
      <c r="B9126" s="26" t="s">
        <v>82</v>
      </c>
      <c r="C9126" s="26" t="s">
        <v>83</v>
      </c>
      <c r="D9126" s="26" t="s">
        <v>8</v>
      </c>
      <c r="E9126" s="26" t="s">
        <v>7</v>
      </c>
      <c r="F9126" s="26">
        <v>1987</v>
      </c>
      <c r="G9126" s="27">
        <v>1346.4</v>
      </c>
    </row>
    <row r="9127" spans="1:7" x14ac:dyDescent="0.15">
      <c r="A9127" s="25" t="s">
        <v>89</v>
      </c>
      <c r="B9127" s="26" t="s">
        <v>82</v>
      </c>
      <c r="C9127" s="26" t="s">
        <v>83</v>
      </c>
      <c r="D9127" s="26" t="s">
        <v>8</v>
      </c>
      <c r="E9127" s="26" t="s">
        <v>7</v>
      </c>
      <c r="F9127" s="26">
        <v>1986</v>
      </c>
      <c r="G9127" s="27">
        <v>1362.8</v>
      </c>
    </row>
    <row r="9128" spans="1:7" x14ac:dyDescent="0.15">
      <c r="A9128" s="25" t="s">
        <v>89</v>
      </c>
      <c r="B9128" s="26" t="s">
        <v>82</v>
      </c>
      <c r="C9128" s="26" t="s">
        <v>83</v>
      </c>
      <c r="D9128" s="26" t="s">
        <v>8</v>
      </c>
      <c r="E9128" s="26" t="s">
        <v>7</v>
      </c>
      <c r="F9128" s="26">
        <v>1985</v>
      </c>
      <c r="G9128" s="27">
        <v>1383.8</v>
      </c>
    </row>
    <row r="9129" spans="1:7" x14ac:dyDescent="0.15">
      <c r="A9129" s="25" t="s">
        <v>89</v>
      </c>
      <c r="B9129" s="26" t="s">
        <v>82</v>
      </c>
      <c r="C9129" s="26" t="s">
        <v>83</v>
      </c>
      <c r="D9129" s="26" t="s">
        <v>8</v>
      </c>
      <c r="E9129" s="26" t="s">
        <v>7</v>
      </c>
      <c r="F9129" s="26">
        <v>1984</v>
      </c>
      <c r="G9129" s="27">
        <v>1410.3</v>
      </c>
    </row>
    <row r="9130" spans="1:7" x14ac:dyDescent="0.15">
      <c r="A9130" s="25" t="s">
        <v>89</v>
      </c>
      <c r="B9130" s="26" t="s">
        <v>82</v>
      </c>
      <c r="C9130" s="26" t="s">
        <v>83</v>
      </c>
      <c r="D9130" s="26" t="s">
        <v>8</v>
      </c>
      <c r="E9130" s="26" t="s">
        <v>7</v>
      </c>
      <c r="F9130" s="26">
        <v>1983</v>
      </c>
      <c r="G9130" s="27">
        <v>1443.5</v>
      </c>
    </row>
    <row r="9131" spans="1:7" x14ac:dyDescent="0.15">
      <c r="A9131" s="25" t="s">
        <v>89</v>
      </c>
      <c r="B9131" s="26" t="s">
        <v>82</v>
      </c>
      <c r="C9131" s="26" t="s">
        <v>83</v>
      </c>
      <c r="D9131" s="26" t="s">
        <v>8</v>
      </c>
      <c r="E9131" s="26" t="s">
        <v>7</v>
      </c>
      <c r="F9131" s="26">
        <v>1982</v>
      </c>
      <c r="G9131" s="27">
        <v>1480.3</v>
      </c>
    </row>
    <row r="9132" spans="1:7" x14ac:dyDescent="0.15">
      <c r="A9132" s="25" t="s">
        <v>89</v>
      </c>
      <c r="B9132" s="26" t="s">
        <v>82</v>
      </c>
      <c r="C9132" s="26" t="s">
        <v>83</v>
      </c>
      <c r="D9132" s="26" t="s">
        <v>8</v>
      </c>
      <c r="E9132" s="26" t="s">
        <v>7</v>
      </c>
      <c r="F9132" s="26">
        <v>1981</v>
      </c>
      <c r="G9132" s="27">
        <v>1511.6</v>
      </c>
    </row>
    <row r="9133" spans="1:7" x14ac:dyDescent="0.15">
      <c r="A9133" s="25" t="s">
        <v>89</v>
      </c>
      <c r="B9133" s="26" t="s">
        <v>82</v>
      </c>
      <c r="C9133" s="26" t="s">
        <v>83</v>
      </c>
      <c r="D9133" s="26" t="s">
        <v>8</v>
      </c>
      <c r="E9133" s="26" t="s">
        <v>7</v>
      </c>
      <c r="F9133" s="26">
        <v>1980</v>
      </c>
      <c r="G9133" s="27">
        <v>1541.4</v>
      </c>
    </row>
    <row r="9134" spans="1:7" x14ac:dyDescent="0.15">
      <c r="A9134" s="25" t="s">
        <v>89</v>
      </c>
      <c r="B9134" s="26" t="s">
        <v>82</v>
      </c>
      <c r="C9134" s="26" t="s">
        <v>83</v>
      </c>
      <c r="D9134" s="26" t="s">
        <v>8</v>
      </c>
      <c r="E9134" s="26" t="s">
        <v>7</v>
      </c>
      <c r="F9134" s="26">
        <v>1979</v>
      </c>
      <c r="G9134" s="27">
        <v>1582.1</v>
      </c>
    </row>
    <row r="9135" spans="1:7" x14ac:dyDescent="0.15">
      <c r="A9135" s="25" t="s">
        <v>89</v>
      </c>
      <c r="B9135" s="26" t="s">
        <v>82</v>
      </c>
      <c r="C9135" s="26" t="s">
        <v>83</v>
      </c>
      <c r="D9135" s="26" t="s">
        <v>8</v>
      </c>
      <c r="E9135" s="26" t="s">
        <v>7</v>
      </c>
      <c r="F9135" s="26">
        <v>1978</v>
      </c>
      <c r="G9135" s="27">
        <v>1630.8</v>
      </c>
    </row>
    <row r="9136" spans="1:7" x14ac:dyDescent="0.15">
      <c r="A9136" s="25" t="s">
        <v>89</v>
      </c>
      <c r="B9136" s="26" t="s">
        <v>82</v>
      </c>
      <c r="C9136" s="26" t="s">
        <v>83</v>
      </c>
      <c r="D9136" s="26" t="s">
        <v>8</v>
      </c>
      <c r="E9136" s="26" t="s">
        <v>7</v>
      </c>
      <c r="F9136" s="26">
        <v>1977</v>
      </c>
      <c r="G9136" s="27">
        <v>1678.1</v>
      </c>
    </row>
    <row r="9137" spans="1:7" x14ac:dyDescent="0.15">
      <c r="A9137" s="25" t="s">
        <v>89</v>
      </c>
      <c r="B9137" s="26" t="s">
        <v>82</v>
      </c>
      <c r="C9137" s="26" t="s">
        <v>83</v>
      </c>
      <c r="D9137" s="26" t="s">
        <v>8</v>
      </c>
      <c r="E9137" s="26" t="s">
        <v>7</v>
      </c>
      <c r="F9137" s="26">
        <v>1976</v>
      </c>
      <c r="G9137" s="27">
        <v>1721.1</v>
      </c>
    </row>
    <row r="9138" spans="1:7" x14ac:dyDescent="0.15">
      <c r="A9138" s="25" t="s">
        <v>89</v>
      </c>
      <c r="B9138" s="26" t="s">
        <v>82</v>
      </c>
      <c r="C9138" s="26" t="s">
        <v>83</v>
      </c>
      <c r="D9138" s="26" t="s">
        <v>8</v>
      </c>
      <c r="E9138" s="26" t="s">
        <v>7</v>
      </c>
      <c r="F9138" s="26">
        <v>1975</v>
      </c>
      <c r="G9138" s="27">
        <v>1760.7</v>
      </c>
    </row>
    <row r="9139" spans="1:7" x14ac:dyDescent="0.15">
      <c r="A9139" s="25" t="s">
        <v>89</v>
      </c>
      <c r="B9139" s="26" t="s">
        <v>82</v>
      </c>
      <c r="C9139" s="26" t="s">
        <v>83</v>
      </c>
      <c r="D9139" s="26" t="s">
        <v>8</v>
      </c>
      <c r="E9139" s="26" t="s">
        <v>7</v>
      </c>
      <c r="F9139" s="26">
        <v>1974</v>
      </c>
      <c r="G9139" s="27">
        <v>1792.6</v>
      </c>
    </row>
    <row r="9140" spans="1:7" x14ac:dyDescent="0.15">
      <c r="A9140" s="25" t="s">
        <v>89</v>
      </c>
      <c r="B9140" s="26" t="s">
        <v>82</v>
      </c>
      <c r="C9140" s="26" t="s">
        <v>83</v>
      </c>
      <c r="D9140" s="26" t="s">
        <v>8</v>
      </c>
      <c r="E9140" s="26" t="s">
        <v>7</v>
      </c>
      <c r="F9140" s="26">
        <v>1973</v>
      </c>
      <c r="G9140" s="27">
        <v>1813</v>
      </c>
    </row>
    <row r="9141" spans="1:7" x14ac:dyDescent="0.15">
      <c r="A9141" s="25" t="s">
        <v>89</v>
      </c>
      <c r="B9141" s="26" t="s">
        <v>82</v>
      </c>
      <c r="C9141" s="26" t="s">
        <v>83</v>
      </c>
      <c r="D9141" s="26" t="s">
        <v>8</v>
      </c>
      <c r="E9141" s="26" t="s">
        <v>7</v>
      </c>
      <c r="F9141" s="26">
        <v>1972</v>
      </c>
      <c r="G9141" s="27">
        <v>1822.7</v>
      </c>
    </row>
    <row r="9142" spans="1:7" x14ac:dyDescent="0.15">
      <c r="A9142" s="25" t="s">
        <v>89</v>
      </c>
      <c r="B9142" s="26" t="s">
        <v>82</v>
      </c>
      <c r="C9142" s="26" t="s">
        <v>83</v>
      </c>
      <c r="D9142" s="26" t="s">
        <v>8</v>
      </c>
      <c r="E9142" s="26" t="s">
        <v>7</v>
      </c>
      <c r="F9142" s="26">
        <v>1971</v>
      </c>
      <c r="G9142" s="27">
        <v>1823.9</v>
      </c>
    </row>
    <row r="9143" spans="1:7" x14ac:dyDescent="0.15">
      <c r="A9143" s="25" t="s">
        <v>89</v>
      </c>
      <c r="B9143" s="26" t="s">
        <v>82</v>
      </c>
      <c r="C9143" s="26" t="s">
        <v>83</v>
      </c>
      <c r="D9143" s="26" t="s">
        <v>8</v>
      </c>
      <c r="E9143" s="26" t="s">
        <v>7</v>
      </c>
      <c r="F9143" s="26">
        <v>1970</v>
      </c>
      <c r="G9143" s="27">
        <v>1819.3</v>
      </c>
    </row>
    <row r="9144" spans="1:7" x14ac:dyDescent="0.15">
      <c r="A9144" s="25" t="s">
        <v>89</v>
      </c>
      <c r="B9144" s="26" t="s">
        <v>82</v>
      </c>
      <c r="C9144" s="26" t="s">
        <v>83</v>
      </c>
      <c r="D9144" s="26" t="s">
        <v>8</v>
      </c>
      <c r="E9144" s="26" t="s">
        <v>7</v>
      </c>
      <c r="F9144" s="26">
        <v>1969</v>
      </c>
      <c r="G9144" s="27">
        <v>1807.2</v>
      </c>
    </row>
    <row r="9145" spans="1:7" x14ac:dyDescent="0.15">
      <c r="A9145" s="25" t="s">
        <v>89</v>
      </c>
      <c r="B9145" s="26" t="s">
        <v>82</v>
      </c>
      <c r="C9145" s="26" t="s">
        <v>83</v>
      </c>
      <c r="D9145" s="26" t="s">
        <v>8</v>
      </c>
      <c r="E9145" s="26" t="s">
        <v>7</v>
      </c>
      <c r="F9145" s="26">
        <v>1968</v>
      </c>
      <c r="G9145" s="27">
        <v>1786.7</v>
      </c>
    </row>
    <row r="9146" spans="1:7" x14ac:dyDescent="0.15">
      <c r="A9146" s="25" t="s">
        <v>89</v>
      </c>
      <c r="B9146" s="26" t="s">
        <v>82</v>
      </c>
      <c r="C9146" s="26" t="s">
        <v>83</v>
      </c>
      <c r="D9146" s="26" t="s">
        <v>8</v>
      </c>
      <c r="E9146" s="26" t="s">
        <v>7</v>
      </c>
      <c r="F9146" s="26">
        <v>1967</v>
      </c>
      <c r="G9146" s="27">
        <v>1760.5</v>
      </c>
    </row>
    <row r="9147" spans="1:7" x14ac:dyDescent="0.15">
      <c r="A9147" s="25" t="s">
        <v>89</v>
      </c>
      <c r="B9147" s="26" t="s">
        <v>82</v>
      </c>
      <c r="C9147" s="26" t="s">
        <v>83</v>
      </c>
      <c r="D9147" s="26" t="s">
        <v>8</v>
      </c>
      <c r="E9147" s="26" t="s">
        <v>7</v>
      </c>
      <c r="F9147" s="26">
        <v>1966</v>
      </c>
      <c r="G9147" s="27">
        <v>1729.4</v>
      </c>
    </row>
    <row r="9148" spans="1:7" x14ac:dyDescent="0.15">
      <c r="A9148" s="25" t="s">
        <v>89</v>
      </c>
      <c r="B9148" s="26" t="s">
        <v>82</v>
      </c>
      <c r="C9148" s="26" t="s">
        <v>83</v>
      </c>
      <c r="D9148" s="26" t="s">
        <v>8</v>
      </c>
      <c r="E9148" s="26" t="s">
        <v>7</v>
      </c>
      <c r="F9148" s="26">
        <v>1965</v>
      </c>
      <c r="G9148" s="27">
        <v>1698.1</v>
      </c>
    </row>
    <row r="9149" spans="1:7" x14ac:dyDescent="0.15">
      <c r="A9149" s="25" t="s">
        <v>89</v>
      </c>
      <c r="B9149" s="26" t="s">
        <v>82</v>
      </c>
      <c r="C9149" s="26" t="s">
        <v>83</v>
      </c>
      <c r="D9149" s="26" t="s">
        <v>8</v>
      </c>
      <c r="E9149" s="26" t="s">
        <v>7</v>
      </c>
      <c r="F9149" s="26">
        <v>1964</v>
      </c>
      <c r="G9149" s="27">
        <v>1667.4</v>
      </c>
    </row>
    <row r="9150" spans="1:7" x14ac:dyDescent="0.15">
      <c r="A9150" s="25" t="s">
        <v>89</v>
      </c>
      <c r="B9150" s="26" t="s">
        <v>82</v>
      </c>
      <c r="C9150" s="26" t="s">
        <v>83</v>
      </c>
      <c r="D9150" s="26" t="s">
        <v>8</v>
      </c>
      <c r="E9150" s="26" t="s">
        <v>7</v>
      </c>
      <c r="F9150" s="26">
        <v>1963</v>
      </c>
      <c r="G9150" s="27">
        <v>1638.8</v>
      </c>
    </row>
    <row r="9151" spans="1:7" x14ac:dyDescent="0.15">
      <c r="A9151" s="25" t="s">
        <v>89</v>
      </c>
      <c r="B9151" s="26" t="s">
        <v>82</v>
      </c>
      <c r="C9151" s="26" t="s">
        <v>83</v>
      </c>
      <c r="D9151" s="26" t="s">
        <v>8</v>
      </c>
      <c r="E9151" s="26" t="s">
        <v>7</v>
      </c>
      <c r="F9151" s="26">
        <v>1962</v>
      </c>
      <c r="G9151" s="27">
        <v>1615.9</v>
      </c>
    </row>
    <row r="9152" spans="1:7" x14ac:dyDescent="0.15">
      <c r="A9152" s="25" t="s">
        <v>89</v>
      </c>
      <c r="B9152" s="26" t="s">
        <v>82</v>
      </c>
      <c r="C9152" s="26" t="s">
        <v>83</v>
      </c>
      <c r="D9152" s="26" t="s">
        <v>8</v>
      </c>
      <c r="E9152" s="26" t="s">
        <v>7</v>
      </c>
      <c r="F9152" s="26">
        <v>1961</v>
      </c>
      <c r="G9152" s="27">
        <v>1589.5</v>
      </c>
    </row>
    <row r="9153" spans="1:7" x14ac:dyDescent="0.15">
      <c r="A9153" s="25" t="s">
        <v>89</v>
      </c>
      <c r="B9153" s="26" t="s">
        <v>82</v>
      </c>
      <c r="C9153" s="26" t="s">
        <v>83</v>
      </c>
      <c r="D9153" s="26" t="s">
        <v>8</v>
      </c>
      <c r="E9153" s="26" t="s">
        <v>7</v>
      </c>
      <c r="F9153" s="26">
        <v>1960</v>
      </c>
      <c r="G9153" s="27">
        <v>1553.5</v>
      </c>
    </row>
    <row r="9154" spans="1:7" x14ac:dyDescent="0.15">
      <c r="A9154" s="25" t="s">
        <v>89</v>
      </c>
      <c r="B9154" s="26" t="s">
        <v>82</v>
      </c>
      <c r="C9154" s="26" t="s">
        <v>83</v>
      </c>
      <c r="D9154" s="26" t="s">
        <v>36</v>
      </c>
      <c r="E9154" s="26" t="s">
        <v>35</v>
      </c>
      <c r="F9154" s="26">
        <v>2023</v>
      </c>
      <c r="G9154" s="27"/>
    </row>
    <row r="9155" spans="1:7" x14ac:dyDescent="0.15">
      <c r="A9155" s="25" t="s">
        <v>89</v>
      </c>
      <c r="B9155" s="26" t="s">
        <v>82</v>
      </c>
      <c r="C9155" s="26" t="s">
        <v>83</v>
      </c>
      <c r="D9155" s="26" t="s">
        <v>36</v>
      </c>
      <c r="E9155" s="26" t="s">
        <v>35</v>
      </c>
      <c r="F9155" s="26">
        <v>2022</v>
      </c>
      <c r="G9155" s="27">
        <v>1337.9</v>
      </c>
    </row>
    <row r="9156" spans="1:7" x14ac:dyDescent="0.15">
      <c r="A9156" s="25" t="s">
        <v>89</v>
      </c>
      <c r="B9156" s="26" t="s">
        <v>82</v>
      </c>
      <c r="C9156" s="26" t="s">
        <v>83</v>
      </c>
      <c r="D9156" s="26" t="s">
        <v>36</v>
      </c>
      <c r="E9156" s="26" t="s">
        <v>35</v>
      </c>
      <c r="F9156" s="26">
        <v>2021</v>
      </c>
      <c r="G9156" s="27">
        <v>1353.8</v>
      </c>
    </row>
    <row r="9157" spans="1:7" x14ac:dyDescent="0.15">
      <c r="A9157" s="25" t="s">
        <v>89</v>
      </c>
      <c r="B9157" s="26" t="s">
        <v>82</v>
      </c>
      <c r="C9157" s="26" t="s">
        <v>83</v>
      </c>
      <c r="D9157" s="26" t="s">
        <v>36</v>
      </c>
      <c r="E9157" s="26" t="s">
        <v>35</v>
      </c>
      <c r="F9157" s="26">
        <v>2020</v>
      </c>
      <c r="G9157" s="27">
        <v>1389.8</v>
      </c>
    </row>
    <row r="9158" spans="1:7" x14ac:dyDescent="0.15">
      <c r="A9158" s="25" t="s">
        <v>89</v>
      </c>
      <c r="B9158" s="26" t="s">
        <v>82</v>
      </c>
      <c r="C9158" s="26" t="s">
        <v>83</v>
      </c>
      <c r="D9158" s="26" t="s">
        <v>36</v>
      </c>
      <c r="E9158" s="26" t="s">
        <v>35</v>
      </c>
      <c r="F9158" s="26">
        <v>2019</v>
      </c>
      <c r="G9158" s="27">
        <v>1402.3</v>
      </c>
    </row>
    <row r="9159" spans="1:7" x14ac:dyDescent="0.15">
      <c r="A9159" s="25" t="s">
        <v>89</v>
      </c>
      <c r="B9159" s="26" t="s">
        <v>82</v>
      </c>
      <c r="C9159" s="26" t="s">
        <v>83</v>
      </c>
      <c r="D9159" s="26" t="s">
        <v>36</v>
      </c>
      <c r="E9159" s="26" t="s">
        <v>35</v>
      </c>
      <c r="F9159" s="26">
        <v>2018</v>
      </c>
      <c r="G9159" s="27">
        <v>1415.7</v>
      </c>
    </row>
    <row r="9160" spans="1:7" x14ac:dyDescent="0.15">
      <c r="A9160" s="25" t="s">
        <v>89</v>
      </c>
      <c r="B9160" s="26" t="s">
        <v>82</v>
      </c>
      <c r="C9160" s="26" t="s">
        <v>83</v>
      </c>
      <c r="D9160" s="26" t="s">
        <v>36</v>
      </c>
      <c r="E9160" s="26" t="s">
        <v>35</v>
      </c>
      <c r="F9160" s="26">
        <v>2017</v>
      </c>
      <c r="G9160" s="27">
        <v>1433.2</v>
      </c>
    </row>
    <row r="9161" spans="1:7" x14ac:dyDescent="0.15">
      <c r="A9161" s="25" t="s">
        <v>89</v>
      </c>
      <c r="B9161" s="26" t="s">
        <v>82</v>
      </c>
      <c r="C9161" s="26" t="s">
        <v>83</v>
      </c>
      <c r="D9161" s="26" t="s">
        <v>36</v>
      </c>
      <c r="E9161" s="26" t="s">
        <v>35</v>
      </c>
      <c r="F9161" s="26">
        <v>2016</v>
      </c>
      <c r="G9161" s="27">
        <v>1451.6</v>
      </c>
    </row>
    <row r="9162" spans="1:7" x14ac:dyDescent="0.15">
      <c r="A9162" s="25" t="s">
        <v>89</v>
      </c>
      <c r="B9162" s="26" t="s">
        <v>82</v>
      </c>
      <c r="C9162" s="26" t="s">
        <v>83</v>
      </c>
      <c r="D9162" s="26" t="s">
        <v>36</v>
      </c>
      <c r="E9162" s="26" t="s">
        <v>35</v>
      </c>
      <c r="F9162" s="26">
        <v>2015</v>
      </c>
      <c r="G9162" s="27">
        <v>1475.5</v>
      </c>
    </row>
    <row r="9163" spans="1:7" x14ac:dyDescent="0.15">
      <c r="A9163" s="25" t="s">
        <v>89</v>
      </c>
      <c r="B9163" s="26" t="s">
        <v>82</v>
      </c>
      <c r="C9163" s="26" t="s">
        <v>83</v>
      </c>
      <c r="D9163" s="26" t="s">
        <v>36</v>
      </c>
      <c r="E9163" s="26" t="s">
        <v>35</v>
      </c>
      <c r="F9163" s="26">
        <v>2014</v>
      </c>
      <c r="G9163" s="27">
        <v>1506</v>
      </c>
    </row>
    <row r="9164" spans="1:7" x14ac:dyDescent="0.15">
      <c r="A9164" s="25" t="s">
        <v>89</v>
      </c>
      <c r="B9164" s="26" t="s">
        <v>82</v>
      </c>
      <c r="C9164" s="26" t="s">
        <v>83</v>
      </c>
      <c r="D9164" s="26" t="s">
        <v>36</v>
      </c>
      <c r="E9164" s="26" t="s">
        <v>35</v>
      </c>
      <c r="F9164" s="26">
        <v>2013</v>
      </c>
      <c r="G9164" s="27">
        <v>1536</v>
      </c>
    </row>
    <row r="9165" spans="1:7" x14ac:dyDescent="0.15">
      <c r="A9165" s="25" t="s">
        <v>89</v>
      </c>
      <c r="B9165" s="26" t="s">
        <v>82</v>
      </c>
      <c r="C9165" s="26" t="s">
        <v>83</v>
      </c>
      <c r="D9165" s="26" t="s">
        <v>36</v>
      </c>
      <c r="E9165" s="26" t="s">
        <v>35</v>
      </c>
      <c r="F9165" s="26">
        <v>2012</v>
      </c>
      <c r="G9165" s="27">
        <v>1561.5</v>
      </c>
    </row>
    <row r="9166" spans="1:7" x14ac:dyDescent="0.15">
      <c r="A9166" s="25" t="s">
        <v>89</v>
      </c>
      <c r="B9166" s="26" t="s">
        <v>82</v>
      </c>
      <c r="C9166" s="26" t="s">
        <v>83</v>
      </c>
      <c r="D9166" s="26" t="s">
        <v>36</v>
      </c>
      <c r="E9166" s="26" t="s">
        <v>35</v>
      </c>
      <c r="F9166" s="26">
        <v>2011</v>
      </c>
      <c r="G9166" s="27">
        <v>1584</v>
      </c>
    </row>
    <row r="9167" spans="1:7" x14ac:dyDescent="0.15">
      <c r="A9167" s="25" t="s">
        <v>89</v>
      </c>
      <c r="B9167" s="26" t="s">
        <v>82</v>
      </c>
      <c r="C9167" s="26" t="s">
        <v>83</v>
      </c>
      <c r="D9167" s="26" t="s">
        <v>36</v>
      </c>
      <c r="E9167" s="26" t="s">
        <v>35</v>
      </c>
      <c r="F9167" s="26">
        <v>2010</v>
      </c>
      <c r="G9167" s="27">
        <v>1606.6</v>
      </c>
    </row>
    <row r="9168" spans="1:7" x14ac:dyDescent="0.15">
      <c r="A9168" s="25" t="s">
        <v>89</v>
      </c>
      <c r="B9168" s="26" t="s">
        <v>82</v>
      </c>
      <c r="C9168" s="26" t="s">
        <v>83</v>
      </c>
      <c r="D9168" s="26" t="s">
        <v>36</v>
      </c>
      <c r="E9168" s="26" t="s">
        <v>35</v>
      </c>
      <c r="F9168" s="26">
        <v>2009</v>
      </c>
      <c r="G9168" s="27">
        <v>1624.5</v>
      </c>
    </row>
    <row r="9169" spans="1:7" x14ac:dyDescent="0.15">
      <c r="A9169" s="25" t="s">
        <v>89</v>
      </c>
      <c r="B9169" s="26" t="s">
        <v>82</v>
      </c>
      <c r="C9169" s="26" t="s">
        <v>83</v>
      </c>
      <c r="D9169" s="26" t="s">
        <v>36</v>
      </c>
      <c r="E9169" s="26" t="s">
        <v>35</v>
      </c>
      <c r="F9169" s="26">
        <v>2008</v>
      </c>
      <c r="G9169" s="27">
        <v>1637.4</v>
      </c>
    </row>
    <row r="9170" spans="1:7" x14ac:dyDescent="0.15">
      <c r="A9170" s="25" t="s">
        <v>89</v>
      </c>
      <c r="B9170" s="26" t="s">
        <v>82</v>
      </c>
      <c r="C9170" s="26" t="s">
        <v>83</v>
      </c>
      <c r="D9170" s="26" t="s">
        <v>36</v>
      </c>
      <c r="E9170" s="26" t="s">
        <v>35</v>
      </c>
      <c r="F9170" s="26">
        <v>2007</v>
      </c>
      <c r="G9170" s="27">
        <v>1650.4</v>
      </c>
    </row>
    <row r="9171" spans="1:7" x14ac:dyDescent="0.15">
      <c r="A9171" s="25" t="s">
        <v>89</v>
      </c>
      <c r="B9171" s="26" t="s">
        <v>82</v>
      </c>
      <c r="C9171" s="26" t="s">
        <v>83</v>
      </c>
      <c r="D9171" s="26" t="s">
        <v>36</v>
      </c>
      <c r="E9171" s="26" t="s">
        <v>35</v>
      </c>
      <c r="F9171" s="26">
        <v>2006</v>
      </c>
      <c r="G9171" s="27">
        <v>1663</v>
      </c>
    </row>
    <row r="9172" spans="1:7" x14ac:dyDescent="0.15">
      <c r="A9172" s="25" t="s">
        <v>89</v>
      </c>
      <c r="B9172" s="26" t="s">
        <v>82</v>
      </c>
      <c r="C9172" s="26" t="s">
        <v>83</v>
      </c>
      <c r="D9172" s="26" t="s">
        <v>36</v>
      </c>
      <c r="E9172" s="26" t="s">
        <v>35</v>
      </c>
      <c r="F9172" s="26">
        <v>2005</v>
      </c>
      <c r="G9172" s="27">
        <v>1672.4</v>
      </c>
    </row>
    <row r="9173" spans="1:7" x14ac:dyDescent="0.15">
      <c r="A9173" s="25" t="s">
        <v>89</v>
      </c>
      <c r="B9173" s="26" t="s">
        <v>82</v>
      </c>
      <c r="C9173" s="26" t="s">
        <v>83</v>
      </c>
      <c r="D9173" s="26" t="s">
        <v>36</v>
      </c>
      <c r="E9173" s="26" t="s">
        <v>35</v>
      </c>
      <c r="F9173" s="26">
        <v>2004</v>
      </c>
      <c r="G9173" s="27">
        <v>1678.3</v>
      </c>
    </row>
    <row r="9174" spans="1:7" x14ac:dyDescent="0.15">
      <c r="A9174" s="25" t="s">
        <v>89</v>
      </c>
      <c r="B9174" s="26" t="s">
        <v>82</v>
      </c>
      <c r="C9174" s="26" t="s">
        <v>83</v>
      </c>
      <c r="D9174" s="26" t="s">
        <v>36</v>
      </c>
      <c r="E9174" s="26" t="s">
        <v>35</v>
      </c>
      <c r="F9174" s="26">
        <v>2003</v>
      </c>
      <c r="G9174" s="27">
        <v>1681.8</v>
      </c>
    </row>
    <row r="9175" spans="1:7" x14ac:dyDescent="0.15">
      <c r="A9175" s="25" t="s">
        <v>89</v>
      </c>
      <c r="B9175" s="26" t="s">
        <v>82</v>
      </c>
      <c r="C9175" s="26" t="s">
        <v>83</v>
      </c>
      <c r="D9175" s="26" t="s">
        <v>36</v>
      </c>
      <c r="E9175" s="26" t="s">
        <v>35</v>
      </c>
      <c r="F9175" s="26">
        <v>2002</v>
      </c>
      <c r="G9175" s="27">
        <v>1681.1</v>
      </c>
    </row>
    <row r="9176" spans="1:7" x14ac:dyDescent="0.15">
      <c r="A9176" s="25" t="s">
        <v>89</v>
      </c>
      <c r="B9176" s="26" t="s">
        <v>82</v>
      </c>
      <c r="C9176" s="26" t="s">
        <v>83</v>
      </c>
      <c r="D9176" s="26" t="s">
        <v>36</v>
      </c>
      <c r="E9176" s="26" t="s">
        <v>35</v>
      </c>
      <c r="F9176" s="26">
        <v>2001</v>
      </c>
      <c r="G9176" s="27">
        <v>1679.2</v>
      </c>
    </row>
    <row r="9177" spans="1:7" x14ac:dyDescent="0.15">
      <c r="A9177" s="25" t="s">
        <v>89</v>
      </c>
      <c r="B9177" s="26" t="s">
        <v>82</v>
      </c>
      <c r="C9177" s="26" t="s">
        <v>83</v>
      </c>
      <c r="D9177" s="26" t="s">
        <v>36</v>
      </c>
      <c r="E9177" s="26" t="s">
        <v>35</v>
      </c>
      <c r="F9177" s="26">
        <v>2000</v>
      </c>
      <c r="G9177" s="27">
        <v>1685.1</v>
      </c>
    </row>
    <row r="9178" spans="1:7" x14ac:dyDescent="0.15">
      <c r="A9178" s="25" t="s">
        <v>89</v>
      </c>
      <c r="B9178" s="26" t="s">
        <v>82</v>
      </c>
      <c r="C9178" s="26" t="s">
        <v>83</v>
      </c>
      <c r="D9178" s="26" t="s">
        <v>36</v>
      </c>
      <c r="E9178" s="26" t="s">
        <v>35</v>
      </c>
      <c r="F9178" s="26">
        <v>1999</v>
      </c>
      <c r="G9178" s="27">
        <v>1695.5</v>
      </c>
    </row>
    <row r="9179" spans="1:7" x14ac:dyDescent="0.15">
      <c r="A9179" s="25" t="s">
        <v>89</v>
      </c>
      <c r="B9179" s="26" t="s">
        <v>82</v>
      </c>
      <c r="C9179" s="26" t="s">
        <v>83</v>
      </c>
      <c r="D9179" s="26" t="s">
        <v>36</v>
      </c>
      <c r="E9179" s="26" t="s">
        <v>35</v>
      </c>
      <c r="F9179" s="26">
        <v>1998</v>
      </c>
      <c r="G9179" s="27">
        <v>1707.3</v>
      </c>
    </row>
    <row r="9180" spans="1:7" x14ac:dyDescent="0.15">
      <c r="A9180" s="25" t="s">
        <v>89</v>
      </c>
      <c r="B9180" s="26" t="s">
        <v>82</v>
      </c>
      <c r="C9180" s="26" t="s">
        <v>83</v>
      </c>
      <c r="D9180" s="26" t="s">
        <v>36</v>
      </c>
      <c r="E9180" s="26" t="s">
        <v>35</v>
      </c>
      <c r="F9180" s="26">
        <v>1997</v>
      </c>
      <c r="G9180" s="27">
        <v>1726.2</v>
      </c>
    </row>
    <row r="9181" spans="1:7" x14ac:dyDescent="0.15">
      <c r="A9181" s="25" t="s">
        <v>89</v>
      </c>
      <c r="B9181" s="26" t="s">
        <v>82</v>
      </c>
      <c r="C9181" s="26" t="s">
        <v>83</v>
      </c>
      <c r="D9181" s="26" t="s">
        <v>36</v>
      </c>
      <c r="E9181" s="26" t="s">
        <v>35</v>
      </c>
      <c r="F9181" s="26">
        <v>1996</v>
      </c>
      <c r="G9181" s="27">
        <v>1750.7</v>
      </c>
    </row>
    <row r="9182" spans="1:7" x14ac:dyDescent="0.15">
      <c r="A9182" s="25" t="s">
        <v>89</v>
      </c>
      <c r="B9182" s="26" t="s">
        <v>82</v>
      </c>
      <c r="C9182" s="26" t="s">
        <v>83</v>
      </c>
      <c r="D9182" s="26" t="s">
        <v>36</v>
      </c>
      <c r="E9182" s="26" t="s">
        <v>35</v>
      </c>
      <c r="F9182" s="26">
        <v>1995</v>
      </c>
      <c r="G9182" s="27">
        <v>1781.6</v>
      </c>
    </row>
    <row r="9183" spans="1:7" x14ac:dyDescent="0.15">
      <c r="A9183" s="25" t="s">
        <v>89</v>
      </c>
      <c r="B9183" s="26" t="s">
        <v>82</v>
      </c>
      <c r="C9183" s="26" t="s">
        <v>83</v>
      </c>
      <c r="D9183" s="26" t="s">
        <v>36</v>
      </c>
      <c r="E9183" s="26" t="s">
        <v>35</v>
      </c>
      <c r="F9183" s="26">
        <v>1994</v>
      </c>
      <c r="G9183" s="27">
        <v>1817.4</v>
      </c>
    </row>
    <row r="9184" spans="1:7" x14ac:dyDescent="0.15">
      <c r="A9184" s="25" t="s">
        <v>89</v>
      </c>
      <c r="B9184" s="26" t="s">
        <v>82</v>
      </c>
      <c r="C9184" s="26" t="s">
        <v>83</v>
      </c>
      <c r="D9184" s="26" t="s">
        <v>36</v>
      </c>
      <c r="E9184" s="26" t="s">
        <v>35</v>
      </c>
      <c r="F9184" s="26">
        <v>1993</v>
      </c>
      <c r="G9184" s="27">
        <v>1854.6</v>
      </c>
    </row>
    <row r="9185" spans="1:7" x14ac:dyDescent="0.15">
      <c r="A9185" s="25" t="s">
        <v>89</v>
      </c>
      <c r="B9185" s="26" t="s">
        <v>82</v>
      </c>
      <c r="C9185" s="26" t="s">
        <v>83</v>
      </c>
      <c r="D9185" s="26" t="s">
        <v>36</v>
      </c>
      <c r="E9185" s="26" t="s">
        <v>35</v>
      </c>
      <c r="F9185" s="26">
        <v>1992</v>
      </c>
      <c r="G9185" s="27">
        <v>1899.9</v>
      </c>
    </row>
    <row r="9186" spans="1:7" x14ac:dyDescent="0.15">
      <c r="A9186" s="25" t="s">
        <v>89</v>
      </c>
      <c r="B9186" s="26" t="s">
        <v>82</v>
      </c>
      <c r="C9186" s="26" t="s">
        <v>83</v>
      </c>
      <c r="D9186" s="26" t="s">
        <v>36</v>
      </c>
      <c r="E9186" s="26" t="s">
        <v>35</v>
      </c>
      <c r="F9186" s="26">
        <v>1991</v>
      </c>
      <c r="G9186" s="27">
        <v>1959.7</v>
      </c>
    </row>
    <row r="9187" spans="1:7" x14ac:dyDescent="0.15">
      <c r="A9187" s="25" t="s">
        <v>89</v>
      </c>
      <c r="B9187" s="26" t="s">
        <v>82</v>
      </c>
      <c r="C9187" s="26" t="s">
        <v>83</v>
      </c>
      <c r="D9187" s="26" t="s">
        <v>36</v>
      </c>
      <c r="E9187" s="26" t="s">
        <v>35</v>
      </c>
      <c r="F9187" s="26">
        <v>1990</v>
      </c>
      <c r="G9187" s="27">
        <v>2037.3</v>
      </c>
    </row>
    <row r="9188" spans="1:7" x14ac:dyDescent="0.15">
      <c r="A9188" s="25" t="s">
        <v>89</v>
      </c>
      <c r="B9188" s="26" t="s">
        <v>82</v>
      </c>
      <c r="C9188" s="26" t="s">
        <v>83</v>
      </c>
      <c r="D9188" s="26" t="s">
        <v>36</v>
      </c>
      <c r="E9188" s="26" t="s">
        <v>35</v>
      </c>
      <c r="F9188" s="26">
        <v>1989</v>
      </c>
      <c r="G9188" s="27">
        <v>2120.5</v>
      </c>
    </row>
    <row r="9189" spans="1:7" x14ac:dyDescent="0.15">
      <c r="A9189" s="25" t="s">
        <v>89</v>
      </c>
      <c r="B9189" s="26" t="s">
        <v>82</v>
      </c>
      <c r="C9189" s="26" t="s">
        <v>83</v>
      </c>
      <c r="D9189" s="26" t="s">
        <v>36</v>
      </c>
      <c r="E9189" s="26" t="s">
        <v>35</v>
      </c>
      <c r="F9189" s="26">
        <v>1988</v>
      </c>
      <c r="G9189" s="27">
        <v>2192.5</v>
      </c>
    </row>
    <row r="9190" spans="1:7" x14ac:dyDescent="0.15">
      <c r="A9190" s="25" t="s">
        <v>89</v>
      </c>
      <c r="B9190" s="26" t="s">
        <v>82</v>
      </c>
      <c r="C9190" s="26" t="s">
        <v>83</v>
      </c>
      <c r="D9190" s="26" t="s">
        <v>36</v>
      </c>
      <c r="E9190" s="26" t="s">
        <v>35</v>
      </c>
      <c r="F9190" s="26">
        <v>1987</v>
      </c>
      <c r="G9190" s="27">
        <v>2258.1</v>
      </c>
    </row>
    <row r="9191" spans="1:7" x14ac:dyDescent="0.15">
      <c r="A9191" s="25" t="s">
        <v>89</v>
      </c>
      <c r="B9191" s="26" t="s">
        <v>82</v>
      </c>
      <c r="C9191" s="26" t="s">
        <v>83</v>
      </c>
      <c r="D9191" s="26" t="s">
        <v>36</v>
      </c>
      <c r="E9191" s="26" t="s">
        <v>35</v>
      </c>
      <c r="F9191" s="26">
        <v>1986</v>
      </c>
      <c r="G9191" s="27">
        <v>2317.8000000000002</v>
      </c>
    </row>
    <row r="9192" spans="1:7" x14ac:dyDescent="0.15">
      <c r="A9192" s="25" t="s">
        <v>89</v>
      </c>
      <c r="B9192" s="26" t="s">
        <v>82</v>
      </c>
      <c r="C9192" s="26" t="s">
        <v>83</v>
      </c>
      <c r="D9192" s="26" t="s">
        <v>36</v>
      </c>
      <c r="E9192" s="26" t="s">
        <v>35</v>
      </c>
      <c r="F9192" s="26">
        <v>1985</v>
      </c>
      <c r="G9192" s="27">
        <v>2369.1999999999998</v>
      </c>
    </row>
    <row r="9193" spans="1:7" x14ac:dyDescent="0.15">
      <c r="A9193" s="25" t="s">
        <v>89</v>
      </c>
      <c r="B9193" s="26" t="s">
        <v>82</v>
      </c>
      <c r="C9193" s="26" t="s">
        <v>83</v>
      </c>
      <c r="D9193" s="26" t="s">
        <v>36</v>
      </c>
      <c r="E9193" s="26" t="s">
        <v>35</v>
      </c>
      <c r="F9193" s="26">
        <v>1984</v>
      </c>
      <c r="G9193" s="27">
        <v>2409.6999999999998</v>
      </c>
    </row>
    <row r="9194" spans="1:7" x14ac:dyDescent="0.15">
      <c r="A9194" s="25" t="s">
        <v>89</v>
      </c>
      <c r="B9194" s="26" t="s">
        <v>82</v>
      </c>
      <c r="C9194" s="26" t="s">
        <v>83</v>
      </c>
      <c r="D9194" s="26" t="s">
        <v>36</v>
      </c>
      <c r="E9194" s="26" t="s">
        <v>35</v>
      </c>
      <c r="F9194" s="26">
        <v>1983</v>
      </c>
      <c r="G9194" s="27">
        <v>2442.3000000000002</v>
      </c>
    </row>
    <row r="9195" spans="1:7" x14ac:dyDescent="0.15">
      <c r="A9195" s="25" t="s">
        <v>89</v>
      </c>
      <c r="B9195" s="26" t="s">
        <v>82</v>
      </c>
      <c r="C9195" s="26" t="s">
        <v>83</v>
      </c>
      <c r="D9195" s="26" t="s">
        <v>36</v>
      </c>
      <c r="E9195" s="26" t="s">
        <v>35</v>
      </c>
      <c r="F9195" s="26">
        <v>1982</v>
      </c>
      <c r="G9195" s="27">
        <v>2470.6</v>
      </c>
    </row>
    <row r="9196" spans="1:7" x14ac:dyDescent="0.15">
      <c r="A9196" s="25" t="s">
        <v>89</v>
      </c>
      <c r="B9196" s="26" t="s">
        <v>82</v>
      </c>
      <c r="C9196" s="26" t="s">
        <v>83</v>
      </c>
      <c r="D9196" s="26" t="s">
        <v>36</v>
      </c>
      <c r="E9196" s="26" t="s">
        <v>35</v>
      </c>
      <c r="F9196" s="26">
        <v>1981</v>
      </c>
      <c r="G9196" s="27">
        <v>2493.6</v>
      </c>
    </row>
    <row r="9197" spans="1:7" x14ac:dyDescent="0.15">
      <c r="A9197" s="25" t="s">
        <v>89</v>
      </c>
      <c r="B9197" s="26" t="s">
        <v>82</v>
      </c>
      <c r="C9197" s="26" t="s">
        <v>83</v>
      </c>
      <c r="D9197" s="26" t="s">
        <v>36</v>
      </c>
      <c r="E9197" s="26" t="s">
        <v>35</v>
      </c>
      <c r="F9197" s="26">
        <v>1980</v>
      </c>
      <c r="G9197" s="27">
        <v>2519.4</v>
      </c>
    </row>
    <row r="9198" spans="1:7" x14ac:dyDescent="0.15">
      <c r="A9198" s="25" t="s">
        <v>89</v>
      </c>
      <c r="B9198" s="26" t="s">
        <v>82</v>
      </c>
      <c r="C9198" s="26" t="s">
        <v>83</v>
      </c>
      <c r="D9198" s="26" t="s">
        <v>36</v>
      </c>
      <c r="E9198" s="26" t="s">
        <v>35</v>
      </c>
      <c r="F9198" s="26">
        <v>1979</v>
      </c>
      <c r="G9198" s="27">
        <v>2544</v>
      </c>
    </row>
    <row r="9199" spans="1:7" x14ac:dyDescent="0.15">
      <c r="A9199" s="25" t="s">
        <v>89</v>
      </c>
      <c r="B9199" s="26" t="s">
        <v>82</v>
      </c>
      <c r="C9199" s="26" t="s">
        <v>83</v>
      </c>
      <c r="D9199" s="26" t="s">
        <v>36</v>
      </c>
      <c r="E9199" s="26" t="s">
        <v>35</v>
      </c>
      <c r="F9199" s="26">
        <v>1978</v>
      </c>
      <c r="G9199" s="27">
        <v>2559.1999999999998</v>
      </c>
    </row>
    <row r="9200" spans="1:7" x14ac:dyDescent="0.15">
      <c r="A9200" s="25" t="s">
        <v>89</v>
      </c>
      <c r="B9200" s="26" t="s">
        <v>82</v>
      </c>
      <c r="C9200" s="26" t="s">
        <v>83</v>
      </c>
      <c r="D9200" s="26" t="s">
        <v>36</v>
      </c>
      <c r="E9200" s="26" t="s">
        <v>35</v>
      </c>
      <c r="F9200" s="26">
        <v>1977</v>
      </c>
      <c r="G9200" s="27">
        <v>2562.6</v>
      </c>
    </row>
    <row r="9201" spans="1:7" x14ac:dyDescent="0.15">
      <c r="A9201" s="25" t="s">
        <v>89</v>
      </c>
      <c r="B9201" s="26" t="s">
        <v>82</v>
      </c>
      <c r="C9201" s="26" t="s">
        <v>83</v>
      </c>
      <c r="D9201" s="26" t="s">
        <v>36</v>
      </c>
      <c r="E9201" s="26" t="s">
        <v>35</v>
      </c>
      <c r="F9201" s="26">
        <v>1976</v>
      </c>
      <c r="G9201" s="27">
        <v>2554.3000000000002</v>
      </c>
    </row>
    <row r="9202" spans="1:7" x14ac:dyDescent="0.15">
      <c r="A9202" s="25" t="s">
        <v>89</v>
      </c>
      <c r="B9202" s="26" t="s">
        <v>82</v>
      </c>
      <c r="C9202" s="26" t="s">
        <v>83</v>
      </c>
      <c r="D9202" s="26" t="s">
        <v>36</v>
      </c>
      <c r="E9202" s="26" t="s">
        <v>35</v>
      </c>
      <c r="F9202" s="26">
        <v>1975</v>
      </c>
      <c r="G9202" s="27">
        <v>2507.6999999999998</v>
      </c>
    </row>
    <row r="9203" spans="1:7" x14ac:dyDescent="0.15">
      <c r="A9203" s="25" t="s">
        <v>89</v>
      </c>
      <c r="B9203" s="26" t="s">
        <v>82</v>
      </c>
      <c r="C9203" s="26" t="s">
        <v>83</v>
      </c>
      <c r="D9203" s="26" t="s">
        <v>36</v>
      </c>
      <c r="E9203" s="26" t="s">
        <v>35</v>
      </c>
      <c r="F9203" s="26">
        <v>1974</v>
      </c>
      <c r="G9203" s="27">
        <v>2448.6</v>
      </c>
    </row>
    <row r="9204" spans="1:7" x14ac:dyDescent="0.15">
      <c r="A9204" s="25" t="s">
        <v>89</v>
      </c>
      <c r="B9204" s="26" t="s">
        <v>82</v>
      </c>
      <c r="C9204" s="26" t="s">
        <v>83</v>
      </c>
      <c r="D9204" s="26" t="s">
        <v>36</v>
      </c>
      <c r="E9204" s="26" t="s">
        <v>35</v>
      </c>
      <c r="F9204" s="26">
        <v>1973</v>
      </c>
      <c r="G9204" s="27">
        <v>2443</v>
      </c>
    </row>
    <row r="9205" spans="1:7" x14ac:dyDescent="0.15">
      <c r="A9205" s="25" t="s">
        <v>89</v>
      </c>
      <c r="B9205" s="26" t="s">
        <v>82</v>
      </c>
      <c r="C9205" s="26" t="s">
        <v>83</v>
      </c>
      <c r="D9205" s="26" t="s">
        <v>36</v>
      </c>
      <c r="E9205" s="26" t="s">
        <v>35</v>
      </c>
      <c r="F9205" s="26">
        <v>1972</v>
      </c>
      <c r="G9205" s="27">
        <v>2459.6999999999998</v>
      </c>
    </row>
    <row r="9206" spans="1:7" x14ac:dyDescent="0.15">
      <c r="A9206" s="25" t="s">
        <v>89</v>
      </c>
      <c r="B9206" s="26" t="s">
        <v>82</v>
      </c>
      <c r="C9206" s="26" t="s">
        <v>83</v>
      </c>
      <c r="D9206" s="26" t="s">
        <v>36</v>
      </c>
      <c r="E9206" s="26" t="s">
        <v>35</v>
      </c>
      <c r="F9206" s="26">
        <v>1971</v>
      </c>
      <c r="G9206" s="27">
        <v>2464.6999999999998</v>
      </c>
    </row>
    <row r="9207" spans="1:7" x14ac:dyDescent="0.15">
      <c r="A9207" s="25" t="s">
        <v>89</v>
      </c>
      <c r="B9207" s="26" t="s">
        <v>82</v>
      </c>
      <c r="C9207" s="26" t="s">
        <v>83</v>
      </c>
      <c r="D9207" s="26" t="s">
        <v>36</v>
      </c>
      <c r="E9207" s="26" t="s">
        <v>35</v>
      </c>
      <c r="F9207" s="26">
        <v>1970</v>
      </c>
      <c r="G9207" s="27">
        <v>2492.9</v>
      </c>
    </row>
    <row r="9208" spans="1:7" x14ac:dyDescent="0.15">
      <c r="A9208" s="25" t="s">
        <v>89</v>
      </c>
      <c r="B9208" s="26" t="s">
        <v>82</v>
      </c>
      <c r="C9208" s="26" t="s">
        <v>83</v>
      </c>
      <c r="D9208" s="26" t="s">
        <v>36</v>
      </c>
      <c r="E9208" s="26" t="s">
        <v>35</v>
      </c>
      <c r="F9208" s="26">
        <v>1969</v>
      </c>
      <c r="G9208" s="27">
        <v>2544.9</v>
      </c>
    </row>
    <row r="9209" spans="1:7" x14ac:dyDescent="0.15">
      <c r="A9209" s="25" t="s">
        <v>89</v>
      </c>
      <c r="B9209" s="26" t="s">
        <v>82</v>
      </c>
      <c r="C9209" s="26" t="s">
        <v>83</v>
      </c>
      <c r="D9209" s="26" t="s">
        <v>36</v>
      </c>
      <c r="E9209" s="26" t="s">
        <v>35</v>
      </c>
      <c r="F9209" s="26">
        <v>1968</v>
      </c>
      <c r="G9209" s="27">
        <v>2576</v>
      </c>
    </row>
    <row r="9210" spans="1:7" x14ac:dyDescent="0.15">
      <c r="A9210" s="25" t="s">
        <v>89</v>
      </c>
      <c r="B9210" s="26" t="s">
        <v>82</v>
      </c>
      <c r="C9210" s="26" t="s">
        <v>83</v>
      </c>
      <c r="D9210" s="26" t="s">
        <v>36</v>
      </c>
      <c r="E9210" s="26" t="s">
        <v>35</v>
      </c>
      <c r="F9210" s="26">
        <v>1967</v>
      </c>
      <c r="G9210" s="27">
        <v>2587.6999999999998</v>
      </c>
    </row>
    <row r="9211" spans="1:7" x14ac:dyDescent="0.15">
      <c r="A9211" s="25" t="s">
        <v>89</v>
      </c>
      <c r="B9211" s="26" t="s">
        <v>82</v>
      </c>
      <c r="C9211" s="26" t="s">
        <v>83</v>
      </c>
      <c r="D9211" s="26" t="s">
        <v>36</v>
      </c>
      <c r="E9211" s="26" t="s">
        <v>35</v>
      </c>
      <c r="F9211" s="26">
        <v>1966</v>
      </c>
      <c r="G9211" s="27">
        <v>2598.6</v>
      </c>
    </row>
    <row r="9212" spans="1:7" x14ac:dyDescent="0.15">
      <c r="A9212" s="25" t="s">
        <v>89</v>
      </c>
      <c r="B9212" s="26" t="s">
        <v>82</v>
      </c>
      <c r="C9212" s="26" t="s">
        <v>83</v>
      </c>
      <c r="D9212" s="26" t="s">
        <v>36</v>
      </c>
      <c r="E9212" s="26" t="s">
        <v>35</v>
      </c>
      <c r="F9212" s="26">
        <v>1965</v>
      </c>
      <c r="G9212" s="27">
        <v>2610.6</v>
      </c>
    </row>
    <row r="9213" spans="1:7" x14ac:dyDescent="0.15">
      <c r="A9213" s="25" t="s">
        <v>89</v>
      </c>
      <c r="B9213" s="26" t="s">
        <v>82</v>
      </c>
      <c r="C9213" s="26" t="s">
        <v>83</v>
      </c>
      <c r="D9213" s="26" t="s">
        <v>36</v>
      </c>
      <c r="E9213" s="26" t="s">
        <v>35</v>
      </c>
      <c r="F9213" s="26">
        <v>1964</v>
      </c>
      <c r="G9213" s="27">
        <v>2617.3000000000002</v>
      </c>
    </row>
    <row r="9214" spans="1:7" x14ac:dyDescent="0.15">
      <c r="A9214" s="25" t="s">
        <v>89</v>
      </c>
      <c r="B9214" s="26" t="s">
        <v>82</v>
      </c>
      <c r="C9214" s="26" t="s">
        <v>83</v>
      </c>
      <c r="D9214" s="26" t="s">
        <v>36</v>
      </c>
      <c r="E9214" s="26" t="s">
        <v>35</v>
      </c>
      <c r="F9214" s="26">
        <v>1963</v>
      </c>
      <c r="G9214" s="27">
        <v>2620</v>
      </c>
    </row>
    <row r="9215" spans="1:7" x14ac:dyDescent="0.15">
      <c r="A9215" s="25" t="s">
        <v>89</v>
      </c>
      <c r="B9215" s="26" t="s">
        <v>82</v>
      </c>
      <c r="C9215" s="26" t="s">
        <v>83</v>
      </c>
      <c r="D9215" s="26" t="s">
        <v>36</v>
      </c>
      <c r="E9215" s="26" t="s">
        <v>35</v>
      </c>
      <c r="F9215" s="26">
        <v>1962</v>
      </c>
      <c r="G9215" s="27">
        <v>2615.8000000000002</v>
      </c>
    </row>
    <row r="9216" spans="1:7" x14ac:dyDescent="0.15">
      <c r="A9216" s="25" t="s">
        <v>89</v>
      </c>
      <c r="B9216" s="26" t="s">
        <v>82</v>
      </c>
      <c r="C9216" s="26" t="s">
        <v>83</v>
      </c>
      <c r="D9216" s="26" t="s">
        <v>36</v>
      </c>
      <c r="E9216" s="26" t="s">
        <v>35</v>
      </c>
      <c r="F9216" s="26">
        <v>1961</v>
      </c>
      <c r="G9216" s="27">
        <v>2600.1</v>
      </c>
    </row>
    <row r="9217" spans="1:7" x14ac:dyDescent="0.15">
      <c r="A9217" s="25" t="s">
        <v>89</v>
      </c>
      <c r="B9217" s="26" t="s">
        <v>82</v>
      </c>
      <c r="C9217" s="26" t="s">
        <v>83</v>
      </c>
      <c r="D9217" s="26" t="s">
        <v>36</v>
      </c>
      <c r="E9217" s="26" t="s">
        <v>35</v>
      </c>
      <c r="F9217" s="26">
        <v>1960</v>
      </c>
      <c r="G9217" s="27">
        <v>2592.4</v>
      </c>
    </row>
    <row r="9218" spans="1:7" x14ac:dyDescent="0.15">
      <c r="A9218" s="25" t="s">
        <v>89</v>
      </c>
      <c r="B9218" s="26" t="s">
        <v>82</v>
      </c>
      <c r="C9218" s="26" t="s">
        <v>83</v>
      </c>
      <c r="D9218" s="26" t="s">
        <v>16</v>
      </c>
      <c r="E9218" s="26" t="s">
        <v>15</v>
      </c>
      <c r="F9218" s="26">
        <v>2023</v>
      </c>
      <c r="G9218" s="27"/>
    </row>
    <row r="9219" spans="1:7" x14ac:dyDescent="0.15">
      <c r="A9219" s="25" t="s">
        <v>89</v>
      </c>
      <c r="B9219" s="26" t="s">
        <v>82</v>
      </c>
      <c r="C9219" s="26" t="s">
        <v>83</v>
      </c>
      <c r="D9219" s="26" t="s">
        <v>16</v>
      </c>
      <c r="E9219" s="26" t="s">
        <v>15</v>
      </c>
      <c r="F9219" s="26">
        <v>2022</v>
      </c>
      <c r="G9219" s="27">
        <v>846.1</v>
      </c>
    </row>
    <row r="9220" spans="1:7" x14ac:dyDescent="0.15">
      <c r="A9220" s="25" t="s">
        <v>89</v>
      </c>
      <c r="B9220" s="26" t="s">
        <v>82</v>
      </c>
      <c r="C9220" s="26" t="s">
        <v>83</v>
      </c>
      <c r="D9220" s="26" t="s">
        <v>16</v>
      </c>
      <c r="E9220" s="26" t="s">
        <v>15</v>
      </c>
      <c r="F9220" s="26">
        <v>2021</v>
      </c>
      <c r="G9220" s="27">
        <v>856.30000000000018</v>
      </c>
    </row>
    <row r="9221" spans="1:7" x14ac:dyDescent="0.15">
      <c r="A9221" s="25" t="s">
        <v>89</v>
      </c>
      <c r="B9221" s="26" t="s">
        <v>82</v>
      </c>
      <c r="C9221" s="26" t="s">
        <v>83</v>
      </c>
      <c r="D9221" s="26" t="s">
        <v>16</v>
      </c>
      <c r="E9221" s="26" t="s">
        <v>15</v>
      </c>
      <c r="F9221" s="26">
        <v>2020</v>
      </c>
      <c r="G9221" s="27">
        <v>865.9000000000002</v>
      </c>
    </row>
    <row r="9222" spans="1:7" x14ac:dyDescent="0.15">
      <c r="A9222" s="25" t="s">
        <v>89</v>
      </c>
      <c r="B9222" s="26" t="s">
        <v>82</v>
      </c>
      <c r="C9222" s="26" t="s">
        <v>83</v>
      </c>
      <c r="D9222" s="26" t="s">
        <v>16</v>
      </c>
      <c r="E9222" s="26" t="s">
        <v>15</v>
      </c>
      <c r="F9222" s="26">
        <v>2019</v>
      </c>
      <c r="G9222" s="27">
        <v>876.6</v>
      </c>
    </row>
    <row r="9223" spans="1:7" x14ac:dyDescent="0.15">
      <c r="A9223" s="25" t="s">
        <v>89</v>
      </c>
      <c r="B9223" s="26" t="s">
        <v>82</v>
      </c>
      <c r="C9223" s="26" t="s">
        <v>83</v>
      </c>
      <c r="D9223" s="26" t="s">
        <v>16</v>
      </c>
      <c r="E9223" s="26" t="s">
        <v>15</v>
      </c>
      <c r="F9223" s="26">
        <v>2018</v>
      </c>
      <c r="G9223" s="27">
        <v>886.30000000000018</v>
      </c>
    </row>
    <row r="9224" spans="1:7" x14ac:dyDescent="0.15">
      <c r="A9224" s="25" t="s">
        <v>89</v>
      </c>
      <c r="B9224" s="26" t="s">
        <v>82</v>
      </c>
      <c r="C9224" s="26" t="s">
        <v>83</v>
      </c>
      <c r="D9224" s="26" t="s">
        <v>16</v>
      </c>
      <c r="E9224" s="26" t="s">
        <v>15</v>
      </c>
      <c r="F9224" s="26">
        <v>2017</v>
      </c>
      <c r="G9224" s="27">
        <v>892.30000000000018</v>
      </c>
    </row>
    <row r="9225" spans="1:7" x14ac:dyDescent="0.15">
      <c r="A9225" s="25" t="s">
        <v>89</v>
      </c>
      <c r="B9225" s="26" t="s">
        <v>82</v>
      </c>
      <c r="C9225" s="26" t="s">
        <v>83</v>
      </c>
      <c r="D9225" s="26" t="s">
        <v>16</v>
      </c>
      <c r="E9225" s="26" t="s">
        <v>15</v>
      </c>
      <c r="F9225" s="26">
        <v>2016</v>
      </c>
      <c r="G9225" s="27">
        <v>895.1</v>
      </c>
    </row>
    <row r="9226" spans="1:7" x14ac:dyDescent="0.15">
      <c r="A9226" s="25" t="s">
        <v>89</v>
      </c>
      <c r="B9226" s="26" t="s">
        <v>82</v>
      </c>
      <c r="C9226" s="26" t="s">
        <v>83</v>
      </c>
      <c r="D9226" s="26" t="s">
        <v>16</v>
      </c>
      <c r="E9226" s="26" t="s">
        <v>15</v>
      </c>
      <c r="F9226" s="26">
        <v>2015</v>
      </c>
      <c r="G9226" s="27">
        <v>896.30000000000018</v>
      </c>
    </row>
    <row r="9227" spans="1:7" x14ac:dyDescent="0.15">
      <c r="A9227" s="25" t="s">
        <v>89</v>
      </c>
      <c r="B9227" s="26" t="s">
        <v>82</v>
      </c>
      <c r="C9227" s="26" t="s">
        <v>83</v>
      </c>
      <c r="D9227" s="26" t="s">
        <v>16</v>
      </c>
      <c r="E9227" s="26" t="s">
        <v>15</v>
      </c>
      <c r="F9227" s="26">
        <v>2014</v>
      </c>
      <c r="G9227" s="27">
        <v>895.80000000000018</v>
      </c>
    </row>
    <row r="9228" spans="1:7" x14ac:dyDescent="0.15">
      <c r="A9228" s="25" t="s">
        <v>89</v>
      </c>
      <c r="B9228" s="26" t="s">
        <v>82</v>
      </c>
      <c r="C9228" s="26" t="s">
        <v>83</v>
      </c>
      <c r="D9228" s="26" t="s">
        <v>16</v>
      </c>
      <c r="E9228" s="26" t="s">
        <v>15</v>
      </c>
      <c r="F9228" s="26">
        <v>2013</v>
      </c>
      <c r="G9228" s="27">
        <v>893.2</v>
      </c>
    </row>
    <row r="9229" spans="1:7" x14ac:dyDescent="0.15">
      <c r="A9229" s="25" t="s">
        <v>89</v>
      </c>
      <c r="B9229" s="26" t="s">
        <v>82</v>
      </c>
      <c r="C9229" s="26" t="s">
        <v>83</v>
      </c>
      <c r="D9229" s="26" t="s">
        <v>16</v>
      </c>
      <c r="E9229" s="26" t="s">
        <v>15</v>
      </c>
      <c r="F9229" s="26">
        <v>2012</v>
      </c>
      <c r="G9229" s="27">
        <v>890.2</v>
      </c>
    </row>
    <row r="9230" spans="1:7" x14ac:dyDescent="0.15">
      <c r="A9230" s="25" t="s">
        <v>89</v>
      </c>
      <c r="B9230" s="26" t="s">
        <v>82</v>
      </c>
      <c r="C9230" s="26" t="s">
        <v>83</v>
      </c>
      <c r="D9230" s="26" t="s">
        <v>16</v>
      </c>
      <c r="E9230" s="26" t="s">
        <v>15</v>
      </c>
      <c r="F9230" s="26">
        <v>2011</v>
      </c>
      <c r="G9230" s="27">
        <v>888.30000000000018</v>
      </c>
    </row>
    <row r="9231" spans="1:7" x14ac:dyDescent="0.15">
      <c r="A9231" s="25" t="s">
        <v>89</v>
      </c>
      <c r="B9231" s="26" t="s">
        <v>82</v>
      </c>
      <c r="C9231" s="26" t="s">
        <v>83</v>
      </c>
      <c r="D9231" s="26" t="s">
        <v>16</v>
      </c>
      <c r="E9231" s="26" t="s">
        <v>15</v>
      </c>
      <c r="F9231" s="26">
        <v>2010</v>
      </c>
      <c r="G9231" s="27">
        <v>888</v>
      </c>
    </row>
    <row r="9232" spans="1:7" x14ac:dyDescent="0.15">
      <c r="A9232" s="25" t="s">
        <v>89</v>
      </c>
      <c r="B9232" s="26" t="s">
        <v>82</v>
      </c>
      <c r="C9232" s="26" t="s">
        <v>83</v>
      </c>
      <c r="D9232" s="26" t="s">
        <v>16</v>
      </c>
      <c r="E9232" s="26" t="s">
        <v>15</v>
      </c>
      <c r="F9232" s="26">
        <v>2009</v>
      </c>
      <c r="G9232" s="27">
        <v>889.7</v>
      </c>
    </row>
    <row r="9233" spans="1:7" x14ac:dyDescent="0.15">
      <c r="A9233" s="25" t="s">
        <v>89</v>
      </c>
      <c r="B9233" s="26" t="s">
        <v>82</v>
      </c>
      <c r="C9233" s="26" t="s">
        <v>83</v>
      </c>
      <c r="D9233" s="26" t="s">
        <v>16</v>
      </c>
      <c r="E9233" s="26" t="s">
        <v>15</v>
      </c>
      <c r="F9233" s="26">
        <v>2008</v>
      </c>
      <c r="G9233" s="27">
        <v>892.9000000000002</v>
      </c>
    </row>
    <row r="9234" spans="1:7" x14ac:dyDescent="0.15">
      <c r="A9234" s="25" t="s">
        <v>89</v>
      </c>
      <c r="B9234" s="26" t="s">
        <v>82</v>
      </c>
      <c r="C9234" s="26" t="s">
        <v>83</v>
      </c>
      <c r="D9234" s="26" t="s">
        <v>16</v>
      </c>
      <c r="E9234" s="26" t="s">
        <v>15</v>
      </c>
      <c r="F9234" s="26">
        <v>2007</v>
      </c>
      <c r="G9234" s="27">
        <v>897.9000000000002</v>
      </c>
    </row>
    <row r="9235" spans="1:7" x14ac:dyDescent="0.15">
      <c r="A9235" s="25" t="s">
        <v>89</v>
      </c>
      <c r="B9235" s="26" t="s">
        <v>82</v>
      </c>
      <c r="C9235" s="26" t="s">
        <v>83</v>
      </c>
      <c r="D9235" s="26" t="s">
        <v>16</v>
      </c>
      <c r="E9235" s="26" t="s">
        <v>15</v>
      </c>
      <c r="F9235" s="26">
        <v>2006</v>
      </c>
      <c r="G9235" s="27">
        <v>904</v>
      </c>
    </row>
    <row r="9236" spans="1:7" x14ac:dyDescent="0.15">
      <c r="A9236" s="25" t="s">
        <v>89</v>
      </c>
      <c r="B9236" s="26" t="s">
        <v>82</v>
      </c>
      <c r="C9236" s="26" t="s">
        <v>83</v>
      </c>
      <c r="D9236" s="26" t="s">
        <v>16</v>
      </c>
      <c r="E9236" s="26" t="s">
        <v>15</v>
      </c>
      <c r="F9236" s="26">
        <v>2005</v>
      </c>
      <c r="G9236" s="27">
        <v>910.7</v>
      </c>
    </row>
    <row r="9237" spans="1:7" x14ac:dyDescent="0.15">
      <c r="A9237" s="25" t="s">
        <v>89</v>
      </c>
      <c r="B9237" s="26" t="s">
        <v>82</v>
      </c>
      <c r="C9237" s="26" t="s">
        <v>83</v>
      </c>
      <c r="D9237" s="26" t="s">
        <v>16</v>
      </c>
      <c r="E9237" s="26" t="s">
        <v>15</v>
      </c>
      <c r="F9237" s="26">
        <v>2004</v>
      </c>
      <c r="G9237" s="27">
        <v>917.30000000000018</v>
      </c>
    </row>
    <row r="9238" spans="1:7" x14ac:dyDescent="0.15">
      <c r="A9238" s="25" t="s">
        <v>89</v>
      </c>
      <c r="B9238" s="26" t="s">
        <v>82</v>
      </c>
      <c r="C9238" s="26" t="s">
        <v>83</v>
      </c>
      <c r="D9238" s="26" t="s">
        <v>16</v>
      </c>
      <c r="E9238" s="26" t="s">
        <v>15</v>
      </c>
      <c r="F9238" s="26">
        <v>2003</v>
      </c>
      <c r="G9238" s="27">
        <v>923.6</v>
      </c>
    </row>
    <row r="9239" spans="1:7" x14ac:dyDescent="0.15">
      <c r="A9239" s="25" t="s">
        <v>89</v>
      </c>
      <c r="B9239" s="26" t="s">
        <v>82</v>
      </c>
      <c r="C9239" s="26" t="s">
        <v>83</v>
      </c>
      <c r="D9239" s="26" t="s">
        <v>16</v>
      </c>
      <c r="E9239" s="26" t="s">
        <v>15</v>
      </c>
      <c r="F9239" s="26">
        <v>2002</v>
      </c>
      <c r="G9239" s="27">
        <v>929.30000000000018</v>
      </c>
    </row>
    <row r="9240" spans="1:7" x14ac:dyDescent="0.15">
      <c r="A9240" s="25" t="s">
        <v>89</v>
      </c>
      <c r="B9240" s="26" t="s">
        <v>82</v>
      </c>
      <c r="C9240" s="26" t="s">
        <v>83</v>
      </c>
      <c r="D9240" s="26" t="s">
        <v>16</v>
      </c>
      <c r="E9240" s="26" t="s">
        <v>15</v>
      </c>
      <c r="F9240" s="26">
        <v>2001</v>
      </c>
      <c r="G9240" s="27">
        <v>934</v>
      </c>
    </row>
    <row r="9241" spans="1:7" x14ac:dyDescent="0.15">
      <c r="A9241" s="25" t="s">
        <v>89</v>
      </c>
      <c r="B9241" s="26" t="s">
        <v>82</v>
      </c>
      <c r="C9241" s="26" t="s">
        <v>83</v>
      </c>
      <c r="D9241" s="26" t="s">
        <v>16</v>
      </c>
      <c r="E9241" s="26" t="s">
        <v>15</v>
      </c>
      <c r="F9241" s="26">
        <v>2000</v>
      </c>
      <c r="G9241" s="27">
        <v>939.7</v>
      </c>
    </row>
    <row r="9242" spans="1:7" x14ac:dyDescent="0.15">
      <c r="A9242" s="25" t="s">
        <v>89</v>
      </c>
      <c r="B9242" s="26" t="s">
        <v>82</v>
      </c>
      <c r="C9242" s="26" t="s">
        <v>83</v>
      </c>
      <c r="D9242" s="26" t="s">
        <v>16</v>
      </c>
      <c r="E9242" s="26" t="s">
        <v>15</v>
      </c>
      <c r="F9242" s="26">
        <v>1999</v>
      </c>
      <c r="G9242" s="27">
        <v>947.1</v>
      </c>
    </row>
    <row r="9243" spans="1:7" x14ac:dyDescent="0.15">
      <c r="A9243" s="25" t="s">
        <v>89</v>
      </c>
      <c r="B9243" s="26" t="s">
        <v>82</v>
      </c>
      <c r="C9243" s="26" t="s">
        <v>83</v>
      </c>
      <c r="D9243" s="26" t="s">
        <v>16</v>
      </c>
      <c r="E9243" s="26" t="s">
        <v>15</v>
      </c>
      <c r="F9243" s="26">
        <v>1998</v>
      </c>
      <c r="G9243" s="27">
        <v>956.2</v>
      </c>
    </row>
    <row r="9244" spans="1:7" x14ac:dyDescent="0.15">
      <c r="A9244" s="25" t="s">
        <v>89</v>
      </c>
      <c r="B9244" s="26" t="s">
        <v>82</v>
      </c>
      <c r="C9244" s="26" t="s">
        <v>83</v>
      </c>
      <c r="D9244" s="26" t="s">
        <v>16</v>
      </c>
      <c r="E9244" s="26" t="s">
        <v>15</v>
      </c>
      <c r="F9244" s="26">
        <v>1997</v>
      </c>
      <c r="G9244" s="27">
        <v>965</v>
      </c>
    </row>
    <row r="9245" spans="1:7" x14ac:dyDescent="0.15">
      <c r="A9245" s="25" t="s">
        <v>89</v>
      </c>
      <c r="B9245" s="26" t="s">
        <v>82</v>
      </c>
      <c r="C9245" s="26" t="s">
        <v>83</v>
      </c>
      <c r="D9245" s="26" t="s">
        <v>16</v>
      </c>
      <c r="E9245" s="26" t="s">
        <v>15</v>
      </c>
      <c r="F9245" s="26">
        <v>1996</v>
      </c>
      <c r="G9245" s="27">
        <v>970.2</v>
      </c>
    </row>
    <row r="9246" spans="1:7" x14ac:dyDescent="0.15">
      <c r="A9246" s="25" t="s">
        <v>89</v>
      </c>
      <c r="B9246" s="26" t="s">
        <v>82</v>
      </c>
      <c r="C9246" s="26" t="s">
        <v>83</v>
      </c>
      <c r="D9246" s="26" t="s">
        <v>16</v>
      </c>
      <c r="E9246" s="26" t="s">
        <v>15</v>
      </c>
      <c r="F9246" s="26">
        <v>1995</v>
      </c>
      <c r="G9246" s="27">
        <v>972</v>
      </c>
    </row>
    <row r="9247" spans="1:7" x14ac:dyDescent="0.15">
      <c r="A9247" s="25" t="s">
        <v>89</v>
      </c>
      <c r="B9247" s="26" t="s">
        <v>82</v>
      </c>
      <c r="C9247" s="26" t="s">
        <v>83</v>
      </c>
      <c r="D9247" s="26" t="s">
        <v>16</v>
      </c>
      <c r="E9247" s="26" t="s">
        <v>15</v>
      </c>
      <c r="F9247" s="26">
        <v>1994</v>
      </c>
      <c r="G9247" s="27">
        <v>971.5</v>
      </c>
    </row>
    <row r="9248" spans="1:7" x14ac:dyDescent="0.15">
      <c r="A9248" s="25" t="s">
        <v>89</v>
      </c>
      <c r="B9248" s="26" t="s">
        <v>82</v>
      </c>
      <c r="C9248" s="26" t="s">
        <v>83</v>
      </c>
      <c r="D9248" s="26" t="s">
        <v>16</v>
      </c>
      <c r="E9248" s="26" t="s">
        <v>15</v>
      </c>
      <c r="F9248" s="26">
        <v>1993</v>
      </c>
      <c r="G9248" s="27">
        <v>969.5</v>
      </c>
    </row>
    <row r="9249" spans="1:7" x14ac:dyDescent="0.15">
      <c r="A9249" s="25" t="s">
        <v>89</v>
      </c>
      <c r="B9249" s="26" t="s">
        <v>82</v>
      </c>
      <c r="C9249" s="26" t="s">
        <v>83</v>
      </c>
      <c r="D9249" s="26" t="s">
        <v>16</v>
      </c>
      <c r="E9249" s="26" t="s">
        <v>15</v>
      </c>
      <c r="F9249" s="26">
        <v>1992</v>
      </c>
      <c r="G9249" s="27">
        <v>966.9000000000002</v>
      </c>
    </row>
    <row r="9250" spans="1:7" x14ac:dyDescent="0.15">
      <c r="A9250" s="25" t="s">
        <v>89</v>
      </c>
      <c r="B9250" s="26" t="s">
        <v>82</v>
      </c>
      <c r="C9250" s="26" t="s">
        <v>83</v>
      </c>
      <c r="D9250" s="26" t="s">
        <v>16</v>
      </c>
      <c r="E9250" s="26" t="s">
        <v>15</v>
      </c>
      <c r="F9250" s="26">
        <v>1991</v>
      </c>
      <c r="G9250" s="27">
        <v>964.9000000000002</v>
      </c>
    </row>
    <row r="9251" spans="1:7" x14ac:dyDescent="0.15">
      <c r="A9251" s="25" t="s">
        <v>89</v>
      </c>
      <c r="B9251" s="26" t="s">
        <v>82</v>
      </c>
      <c r="C9251" s="26" t="s">
        <v>83</v>
      </c>
      <c r="D9251" s="26" t="s">
        <v>16</v>
      </c>
      <c r="E9251" s="26" t="s">
        <v>15</v>
      </c>
      <c r="F9251" s="26">
        <v>1990</v>
      </c>
      <c r="G9251" s="27">
        <v>963.2</v>
      </c>
    </row>
    <row r="9252" spans="1:7" x14ac:dyDescent="0.15">
      <c r="A9252" s="25" t="s">
        <v>89</v>
      </c>
      <c r="B9252" s="26" t="s">
        <v>82</v>
      </c>
      <c r="C9252" s="26" t="s">
        <v>83</v>
      </c>
      <c r="D9252" s="26" t="s">
        <v>16</v>
      </c>
      <c r="E9252" s="26" t="s">
        <v>15</v>
      </c>
      <c r="F9252" s="26">
        <v>1989</v>
      </c>
      <c r="G9252" s="27">
        <v>961.1</v>
      </c>
    </row>
    <row r="9253" spans="1:7" x14ac:dyDescent="0.15">
      <c r="A9253" s="25" t="s">
        <v>89</v>
      </c>
      <c r="B9253" s="26" t="s">
        <v>82</v>
      </c>
      <c r="C9253" s="26" t="s">
        <v>83</v>
      </c>
      <c r="D9253" s="26" t="s">
        <v>16</v>
      </c>
      <c r="E9253" s="26" t="s">
        <v>15</v>
      </c>
      <c r="F9253" s="26">
        <v>1988</v>
      </c>
      <c r="G9253" s="27">
        <v>956.5</v>
      </c>
    </row>
    <row r="9254" spans="1:7" x14ac:dyDescent="0.15">
      <c r="A9254" s="25" t="s">
        <v>89</v>
      </c>
      <c r="B9254" s="26" t="s">
        <v>82</v>
      </c>
      <c r="C9254" s="26" t="s">
        <v>83</v>
      </c>
      <c r="D9254" s="26" t="s">
        <v>16</v>
      </c>
      <c r="E9254" s="26" t="s">
        <v>15</v>
      </c>
      <c r="F9254" s="26">
        <v>1987</v>
      </c>
      <c r="G9254" s="27">
        <v>952.30000000000018</v>
      </c>
    </row>
    <row r="9255" spans="1:7" x14ac:dyDescent="0.15">
      <c r="A9255" s="25" t="s">
        <v>89</v>
      </c>
      <c r="B9255" s="26" t="s">
        <v>82</v>
      </c>
      <c r="C9255" s="26" t="s">
        <v>83</v>
      </c>
      <c r="D9255" s="26" t="s">
        <v>16</v>
      </c>
      <c r="E9255" s="26" t="s">
        <v>15</v>
      </c>
      <c r="F9255" s="26">
        <v>1986</v>
      </c>
      <c r="G9255" s="27">
        <v>951.6</v>
      </c>
    </row>
    <row r="9256" spans="1:7" x14ac:dyDescent="0.15">
      <c r="A9256" s="25" t="s">
        <v>89</v>
      </c>
      <c r="B9256" s="26" t="s">
        <v>82</v>
      </c>
      <c r="C9256" s="26" t="s">
        <v>83</v>
      </c>
      <c r="D9256" s="26" t="s">
        <v>16</v>
      </c>
      <c r="E9256" s="26" t="s">
        <v>15</v>
      </c>
      <c r="F9256" s="26">
        <v>1985</v>
      </c>
      <c r="G9256" s="27">
        <v>951.5</v>
      </c>
    </row>
    <row r="9257" spans="1:7" x14ac:dyDescent="0.15">
      <c r="A9257" s="25" t="s">
        <v>89</v>
      </c>
      <c r="B9257" s="26" t="s">
        <v>82</v>
      </c>
      <c r="C9257" s="26" t="s">
        <v>83</v>
      </c>
      <c r="D9257" s="26" t="s">
        <v>16</v>
      </c>
      <c r="E9257" s="26" t="s">
        <v>15</v>
      </c>
      <c r="F9257" s="26">
        <v>1984</v>
      </c>
      <c r="G9257" s="27">
        <v>950.9000000000002</v>
      </c>
    </row>
    <row r="9258" spans="1:7" x14ac:dyDescent="0.15">
      <c r="A9258" s="25" t="s">
        <v>89</v>
      </c>
      <c r="B9258" s="26" t="s">
        <v>82</v>
      </c>
      <c r="C9258" s="26" t="s">
        <v>83</v>
      </c>
      <c r="D9258" s="26" t="s">
        <v>16</v>
      </c>
      <c r="E9258" s="26" t="s">
        <v>15</v>
      </c>
      <c r="F9258" s="26">
        <v>1983</v>
      </c>
      <c r="G9258" s="27">
        <v>951.2</v>
      </c>
    </row>
    <row r="9259" spans="1:7" x14ac:dyDescent="0.15">
      <c r="A9259" s="25" t="s">
        <v>89</v>
      </c>
      <c r="B9259" s="26" t="s">
        <v>82</v>
      </c>
      <c r="C9259" s="26" t="s">
        <v>83</v>
      </c>
      <c r="D9259" s="26" t="s">
        <v>16</v>
      </c>
      <c r="E9259" s="26" t="s">
        <v>15</v>
      </c>
      <c r="F9259" s="26">
        <v>1982</v>
      </c>
      <c r="G9259" s="27">
        <v>954.4000000000002</v>
      </c>
    </row>
    <row r="9260" spans="1:7" x14ac:dyDescent="0.15">
      <c r="A9260" s="25" t="s">
        <v>89</v>
      </c>
      <c r="B9260" s="26" t="s">
        <v>82</v>
      </c>
      <c r="C9260" s="26" t="s">
        <v>83</v>
      </c>
      <c r="D9260" s="26" t="s">
        <v>16</v>
      </c>
      <c r="E9260" s="26" t="s">
        <v>15</v>
      </c>
      <c r="F9260" s="26">
        <v>1981</v>
      </c>
      <c r="G9260" s="27">
        <v>961</v>
      </c>
    </row>
    <row r="9261" spans="1:7" x14ac:dyDescent="0.15">
      <c r="A9261" s="25" t="s">
        <v>89</v>
      </c>
      <c r="B9261" s="26" t="s">
        <v>82</v>
      </c>
      <c r="C9261" s="26" t="s">
        <v>83</v>
      </c>
      <c r="D9261" s="26" t="s">
        <v>16</v>
      </c>
      <c r="E9261" s="26" t="s">
        <v>15</v>
      </c>
      <c r="F9261" s="26">
        <v>1980</v>
      </c>
      <c r="G9261" s="27">
        <v>970.6</v>
      </c>
    </row>
    <row r="9262" spans="1:7" x14ac:dyDescent="0.15">
      <c r="A9262" s="25" t="s">
        <v>89</v>
      </c>
      <c r="B9262" s="26" t="s">
        <v>82</v>
      </c>
      <c r="C9262" s="26" t="s">
        <v>83</v>
      </c>
      <c r="D9262" s="26" t="s">
        <v>16</v>
      </c>
      <c r="E9262" s="26" t="s">
        <v>15</v>
      </c>
      <c r="F9262" s="26">
        <v>1979</v>
      </c>
      <c r="G9262" s="27">
        <v>982.9000000000002</v>
      </c>
    </row>
    <row r="9263" spans="1:7" x14ac:dyDescent="0.15">
      <c r="A9263" s="25" t="s">
        <v>89</v>
      </c>
      <c r="B9263" s="26" t="s">
        <v>82</v>
      </c>
      <c r="C9263" s="26" t="s">
        <v>83</v>
      </c>
      <c r="D9263" s="26" t="s">
        <v>16</v>
      </c>
      <c r="E9263" s="26" t="s">
        <v>15</v>
      </c>
      <c r="F9263" s="26">
        <v>1978</v>
      </c>
      <c r="G9263" s="27">
        <v>997.5</v>
      </c>
    </row>
    <row r="9264" spans="1:7" x14ac:dyDescent="0.15">
      <c r="A9264" s="25" t="s">
        <v>89</v>
      </c>
      <c r="B9264" s="26" t="s">
        <v>82</v>
      </c>
      <c r="C9264" s="26" t="s">
        <v>83</v>
      </c>
      <c r="D9264" s="26" t="s">
        <v>16</v>
      </c>
      <c r="E9264" s="26" t="s">
        <v>15</v>
      </c>
      <c r="F9264" s="26">
        <v>1977</v>
      </c>
      <c r="G9264" s="27">
        <v>1011.1</v>
      </c>
    </row>
    <row r="9265" spans="1:7" x14ac:dyDescent="0.15">
      <c r="A9265" s="25" t="s">
        <v>89</v>
      </c>
      <c r="B9265" s="26" t="s">
        <v>82</v>
      </c>
      <c r="C9265" s="26" t="s">
        <v>83</v>
      </c>
      <c r="D9265" s="26" t="s">
        <v>16</v>
      </c>
      <c r="E9265" s="26" t="s">
        <v>15</v>
      </c>
      <c r="F9265" s="26">
        <v>1976</v>
      </c>
      <c r="G9265" s="27">
        <v>1023.8</v>
      </c>
    </row>
    <row r="9266" spans="1:7" x14ac:dyDescent="0.15">
      <c r="A9266" s="25" t="s">
        <v>89</v>
      </c>
      <c r="B9266" s="26" t="s">
        <v>82</v>
      </c>
      <c r="C9266" s="26" t="s">
        <v>83</v>
      </c>
      <c r="D9266" s="26" t="s">
        <v>16</v>
      </c>
      <c r="E9266" s="26" t="s">
        <v>15</v>
      </c>
      <c r="F9266" s="26">
        <v>1975</v>
      </c>
      <c r="G9266" s="27">
        <v>1037.0999999999999</v>
      </c>
    </row>
    <row r="9267" spans="1:7" x14ac:dyDescent="0.15">
      <c r="A9267" s="25" t="s">
        <v>89</v>
      </c>
      <c r="B9267" s="26" t="s">
        <v>82</v>
      </c>
      <c r="C9267" s="26" t="s">
        <v>83</v>
      </c>
      <c r="D9267" s="26" t="s">
        <v>16</v>
      </c>
      <c r="E9267" s="26" t="s">
        <v>15</v>
      </c>
      <c r="F9267" s="26">
        <v>1974</v>
      </c>
      <c r="G9267" s="27">
        <v>1050.9000000000001</v>
      </c>
    </row>
    <row r="9268" spans="1:7" x14ac:dyDescent="0.15">
      <c r="A9268" s="25" t="s">
        <v>89</v>
      </c>
      <c r="B9268" s="26" t="s">
        <v>82</v>
      </c>
      <c r="C9268" s="26" t="s">
        <v>83</v>
      </c>
      <c r="D9268" s="26" t="s">
        <v>16</v>
      </c>
      <c r="E9268" s="26" t="s">
        <v>15</v>
      </c>
      <c r="F9268" s="26">
        <v>1973</v>
      </c>
      <c r="G9268" s="27">
        <v>1067</v>
      </c>
    </row>
    <row r="9269" spans="1:7" x14ac:dyDescent="0.15">
      <c r="A9269" s="25" t="s">
        <v>89</v>
      </c>
      <c r="B9269" s="26" t="s">
        <v>82</v>
      </c>
      <c r="C9269" s="26" t="s">
        <v>83</v>
      </c>
      <c r="D9269" s="26" t="s">
        <v>16</v>
      </c>
      <c r="E9269" s="26" t="s">
        <v>15</v>
      </c>
      <c r="F9269" s="26">
        <v>1972</v>
      </c>
      <c r="G9269" s="27">
        <v>1085.9000000000001</v>
      </c>
    </row>
    <row r="9270" spans="1:7" x14ac:dyDescent="0.15">
      <c r="A9270" s="25" t="s">
        <v>89</v>
      </c>
      <c r="B9270" s="26" t="s">
        <v>82</v>
      </c>
      <c r="C9270" s="26" t="s">
        <v>83</v>
      </c>
      <c r="D9270" s="26" t="s">
        <v>16</v>
      </c>
      <c r="E9270" s="26" t="s">
        <v>15</v>
      </c>
      <c r="F9270" s="26">
        <v>1971</v>
      </c>
      <c r="G9270" s="27">
        <v>1107.3</v>
      </c>
    </row>
    <row r="9271" spans="1:7" x14ac:dyDescent="0.15">
      <c r="A9271" s="25" t="s">
        <v>89</v>
      </c>
      <c r="B9271" s="26" t="s">
        <v>82</v>
      </c>
      <c r="C9271" s="26" t="s">
        <v>83</v>
      </c>
      <c r="D9271" s="26" t="s">
        <v>16</v>
      </c>
      <c r="E9271" s="26" t="s">
        <v>15</v>
      </c>
      <c r="F9271" s="26">
        <v>1970</v>
      </c>
      <c r="G9271" s="27">
        <v>1134</v>
      </c>
    </row>
    <row r="9272" spans="1:7" x14ac:dyDescent="0.15">
      <c r="A9272" s="25" t="s">
        <v>89</v>
      </c>
      <c r="B9272" s="26" t="s">
        <v>82</v>
      </c>
      <c r="C9272" s="26" t="s">
        <v>83</v>
      </c>
      <c r="D9272" s="26" t="s">
        <v>16</v>
      </c>
      <c r="E9272" s="26" t="s">
        <v>15</v>
      </c>
      <c r="F9272" s="26">
        <v>1969</v>
      </c>
      <c r="G9272" s="27">
        <v>1164.2</v>
      </c>
    </row>
    <row r="9273" spans="1:7" x14ac:dyDescent="0.15">
      <c r="A9273" s="25" t="s">
        <v>89</v>
      </c>
      <c r="B9273" s="26" t="s">
        <v>82</v>
      </c>
      <c r="C9273" s="26" t="s">
        <v>83</v>
      </c>
      <c r="D9273" s="26" t="s">
        <v>16</v>
      </c>
      <c r="E9273" s="26" t="s">
        <v>15</v>
      </c>
      <c r="F9273" s="26">
        <v>1968</v>
      </c>
      <c r="G9273" s="27">
        <v>1187.8</v>
      </c>
    </row>
    <row r="9274" spans="1:7" x14ac:dyDescent="0.15">
      <c r="A9274" s="25" t="s">
        <v>89</v>
      </c>
      <c r="B9274" s="26" t="s">
        <v>82</v>
      </c>
      <c r="C9274" s="26" t="s">
        <v>83</v>
      </c>
      <c r="D9274" s="26" t="s">
        <v>16</v>
      </c>
      <c r="E9274" s="26" t="s">
        <v>15</v>
      </c>
      <c r="F9274" s="26">
        <v>1967</v>
      </c>
      <c r="G9274" s="27">
        <v>1204.9000000000001</v>
      </c>
    </row>
    <row r="9275" spans="1:7" x14ac:dyDescent="0.15">
      <c r="A9275" s="25" t="s">
        <v>89</v>
      </c>
      <c r="B9275" s="26" t="s">
        <v>82</v>
      </c>
      <c r="C9275" s="26" t="s">
        <v>83</v>
      </c>
      <c r="D9275" s="26" t="s">
        <v>16</v>
      </c>
      <c r="E9275" s="26" t="s">
        <v>15</v>
      </c>
      <c r="F9275" s="26">
        <v>1966</v>
      </c>
      <c r="G9275" s="27">
        <v>1220.5999999999999</v>
      </c>
    </row>
    <row r="9276" spans="1:7" x14ac:dyDescent="0.15">
      <c r="A9276" s="25" t="s">
        <v>89</v>
      </c>
      <c r="B9276" s="26" t="s">
        <v>82</v>
      </c>
      <c r="C9276" s="26" t="s">
        <v>83</v>
      </c>
      <c r="D9276" s="26" t="s">
        <v>16</v>
      </c>
      <c r="E9276" s="26" t="s">
        <v>15</v>
      </c>
      <c r="F9276" s="26">
        <v>1965</v>
      </c>
      <c r="G9276" s="27">
        <v>1239.0999999999999</v>
      </c>
    </row>
    <row r="9277" spans="1:7" x14ac:dyDescent="0.15">
      <c r="A9277" s="25" t="s">
        <v>89</v>
      </c>
      <c r="B9277" s="26" t="s">
        <v>82</v>
      </c>
      <c r="C9277" s="26" t="s">
        <v>83</v>
      </c>
      <c r="D9277" s="26" t="s">
        <v>16</v>
      </c>
      <c r="E9277" s="26" t="s">
        <v>15</v>
      </c>
      <c r="F9277" s="26">
        <v>1964</v>
      </c>
      <c r="G9277" s="27">
        <v>1261.3</v>
      </c>
    </row>
    <row r="9278" spans="1:7" x14ac:dyDescent="0.15">
      <c r="A9278" s="25" t="s">
        <v>89</v>
      </c>
      <c r="B9278" s="26" t="s">
        <v>82</v>
      </c>
      <c r="C9278" s="26" t="s">
        <v>83</v>
      </c>
      <c r="D9278" s="26" t="s">
        <v>16</v>
      </c>
      <c r="E9278" s="26" t="s">
        <v>15</v>
      </c>
      <c r="F9278" s="26">
        <v>1963</v>
      </c>
      <c r="G9278" s="27">
        <v>1283.4000000000001</v>
      </c>
    </row>
    <row r="9279" spans="1:7" x14ac:dyDescent="0.15">
      <c r="A9279" s="25" t="s">
        <v>89</v>
      </c>
      <c r="B9279" s="26" t="s">
        <v>82</v>
      </c>
      <c r="C9279" s="26" t="s">
        <v>83</v>
      </c>
      <c r="D9279" s="26" t="s">
        <v>16</v>
      </c>
      <c r="E9279" s="26" t="s">
        <v>15</v>
      </c>
      <c r="F9279" s="26">
        <v>1962</v>
      </c>
      <c r="G9279" s="27">
        <v>1305.5999999999999</v>
      </c>
    </row>
    <row r="9280" spans="1:7" x14ac:dyDescent="0.15">
      <c r="A9280" s="25" t="s">
        <v>89</v>
      </c>
      <c r="B9280" s="26" t="s">
        <v>82</v>
      </c>
      <c r="C9280" s="26" t="s">
        <v>83</v>
      </c>
      <c r="D9280" s="26" t="s">
        <v>16</v>
      </c>
      <c r="E9280" s="26" t="s">
        <v>15</v>
      </c>
      <c r="F9280" s="26">
        <v>1961</v>
      </c>
      <c r="G9280" s="27">
        <v>1328.5</v>
      </c>
    </row>
    <row r="9281" spans="1:7" x14ac:dyDescent="0.15">
      <c r="A9281" s="25" t="s">
        <v>89</v>
      </c>
      <c r="B9281" s="26" t="s">
        <v>82</v>
      </c>
      <c r="C9281" s="26" t="s">
        <v>83</v>
      </c>
      <c r="D9281" s="26" t="s">
        <v>16</v>
      </c>
      <c r="E9281" s="26" t="s">
        <v>15</v>
      </c>
      <c r="F9281" s="26">
        <v>1960</v>
      </c>
      <c r="G9281" s="27">
        <v>1346.8</v>
      </c>
    </row>
    <row r="9282" spans="1:7" x14ac:dyDescent="0.15">
      <c r="A9282" s="25" t="s">
        <v>89</v>
      </c>
      <c r="B9282" s="26" t="s">
        <v>82</v>
      </c>
      <c r="C9282" s="26" t="s">
        <v>83</v>
      </c>
      <c r="D9282" s="26" t="s">
        <v>40</v>
      </c>
      <c r="E9282" s="26" t="s">
        <v>39</v>
      </c>
      <c r="F9282" s="26">
        <v>2023</v>
      </c>
      <c r="G9282" s="27"/>
    </row>
    <row r="9283" spans="1:7" x14ac:dyDescent="0.15">
      <c r="A9283" s="25" t="s">
        <v>89</v>
      </c>
      <c r="B9283" s="26" t="s">
        <v>82</v>
      </c>
      <c r="C9283" s="26" t="s">
        <v>83</v>
      </c>
      <c r="D9283" s="26" t="s">
        <v>40</v>
      </c>
      <c r="E9283" s="26" t="s">
        <v>39</v>
      </c>
      <c r="F9283" s="26">
        <v>2022</v>
      </c>
      <c r="G9283" s="27">
        <v>1834.1</v>
      </c>
    </row>
    <row r="9284" spans="1:7" x14ac:dyDescent="0.15">
      <c r="A9284" s="25" t="s">
        <v>89</v>
      </c>
      <c r="B9284" s="26" t="s">
        <v>82</v>
      </c>
      <c r="C9284" s="26" t="s">
        <v>83</v>
      </c>
      <c r="D9284" s="26" t="s">
        <v>40</v>
      </c>
      <c r="E9284" s="26" t="s">
        <v>39</v>
      </c>
      <c r="F9284" s="26">
        <v>2021</v>
      </c>
      <c r="G9284" s="27">
        <v>1838.5</v>
      </c>
    </row>
    <row r="9285" spans="1:7" x14ac:dyDescent="0.15">
      <c r="A9285" s="25" t="s">
        <v>89</v>
      </c>
      <c r="B9285" s="26" t="s">
        <v>82</v>
      </c>
      <c r="C9285" s="26" t="s">
        <v>83</v>
      </c>
      <c r="D9285" s="26" t="s">
        <v>40</v>
      </c>
      <c r="E9285" s="26" t="s">
        <v>39</v>
      </c>
      <c r="F9285" s="26">
        <v>2020</v>
      </c>
      <c r="G9285" s="27">
        <v>1836.3</v>
      </c>
    </row>
    <row r="9286" spans="1:7" x14ac:dyDescent="0.15">
      <c r="A9286" s="25" t="s">
        <v>89</v>
      </c>
      <c r="B9286" s="26" t="s">
        <v>82</v>
      </c>
      <c r="C9286" s="26" t="s">
        <v>83</v>
      </c>
      <c r="D9286" s="26" t="s">
        <v>40</v>
      </c>
      <c r="E9286" s="26" t="s">
        <v>39</v>
      </c>
      <c r="F9286" s="26">
        <v>2019</v>
      </c>
      <c r="G9286" s="27">
        <v>1827.3</v>
      </c>
    </row>
    <row r="9287" spans="1:7" x14ac:dyDescent="0.15">
      <c r="A9287" s="25" t="s">
        <v>89</v>
      </c>
      <c r="B9287" s="26" t="s">
        <v>82</v>
      </c>
      <c r="C9287" s="26" t="s">
        <v>83</v>
      </c>
      <c r="D9287" s="26" t="s">
        <v>40</v>
      </c>
      <c r="E9287" s="26" t="s">
        <v>39</v>
      </c>
      <c r="F9287" s="26">
        <v>2018</v>
      </c>
      <c r="G9287" s="27">
        <v>1807.2</v>
      </c>
    </row>
    <row r="9288" spans="1:7" x14ac:dyDescent="0.15">
      <c r="A9288" s="25" t="s">
        <v>89</v>
      </c>
      <c r="B9288" s="26" t="s">
        <v>82</v>
      </c>
      <c r="C9288" s="26" t="s">
        <v>83</v>
      </c>
      <c r="D9288" s="26" t="s">
        <v>40</v>
      </c>
      <c r="E9288" s="26" t="s">
        <v>39</v>
      </c>
      <c r="F9288" s="26">
        <v>2017</v>
      </c>
      <c r="G9288" s="27">
        <v>1777.8</v>
      </c>
    </row>
    <row r="9289" spans="1:7" x14ac:dyDescent="0.15">
      <c r="A9289" s="25" t="s">
        <v>89</v>
      </c>
      <c r="B9289" s="26" t="s">
        <v>82</v>
      </c>
      <c r="C9289" s="26" t="s">
        <v>83</v>
      </c>
      <c r="D9289" s="26" t="s">
        <v>40</v>
      </c>
      <c r="E9289" s="26" t="s">
        <v>39</v>
      </c>
      <c r="F9289" s="26">
        <v>2016</v>
      </c>
      <c r="G9289" s="27">
        <v>1739.1</v>
      </c>
    </row>
    <row r="9290" spans="1:7" x14ac:dyDescent="0.15">
      <c r="A9290" s="25" t="s">
        <v>89</v>
      </c>
      <c r="B9290" s="26" t="s">
        <v>82</v>
      </c>
      <c r="C9290" s="26" t="s">
        <v>83</v>
      </c>
      <c r="D9290" s="26" t="s">
        <v>40</v>
      </c>
      <c r="E9290" s="26" t="s">
        <v>39</v>
      </c>
      <c r="F9290" s="26">
        <v>2015</v>
      </c>
      <c r="G9290" s="27">
        <v>1699.6</v>
      </c>
    </row>
    <row r="9291" spans="1:7" x14ac:dyDescent="0.15">
      <c r="A9291" s="25" t="s">
        <v>89</v>
      </c>
      <c r="B9291" s="26" t="s">
        <v>82</v>
      </c>
      <c r="C9291" s="26" t="s">
        <v>83</v>
      </c>
      <c r="D9291" s="26" t="s">
        <v>40</v>
      </c>
      <c r="E9291" s="26" t="s">
        <v>39</v>
      </c>
      <c r="F9291" s="26">
        <v>2014</v>
      </c>
      <c r="G9291" s="27">
        <v>1664.1</v>
      </c>
    </row>
    <row r="9292" spans="1:7" x14ac:dyDescent="0.15">
      <c r="A9292" s="25" t="s">
        <v>89</v>
      </c>
      <c r="B9292" s="26" t="s">
        <v>82</v>
      </c>
      <c r="C9292" s="26" t="s">
        <v>83</v>
      </c>
      <c r="D9292" s="26" t="s">
        <v>40</v>
      </c>
      <c r="E9292" s="26" t="s">
        <v>39</v>
      </c>
      <c r="F9292" s="26">
        <v>2013</v>
      </c>
      <c r="G9292" s="27">
        <v>1629</v>
      </c>
    </row>
    <row r="9293" spans="1:7" x14ac:dyDescent="0.15">
      <c r="A9293" s="25" t="s">
        <v>89</v>
      </c>
      <c r="B9293" s="26" t="s">
        <v>82</v>
      </c>
      <c r="C9293" s="26" t="s">
        <v>83</v>
      </c>
      <c r="D9293" s="26" t="s">
        <v>40</v>
      </c>
      <c r="E9293" s="26" t="s">
        <v>39</v>
      </c>
      <c r="F9293" s="26">
        <v>2012</v>
      </c>
      <c r="G9293" s="27">
        <v>1598.1</v>
      </c>
    </row>
    <row r="9294" spans="1:7" x14ac:dyDescent="0.15">
      <c r="A9294" s="25" t="s">
        <v>89</v>
      </c>
      <c r="B9294" s="26" t="s">
        <v>82</v>
      </c>
      <c r="C9294" s="26" t="s">
        <v>83</v>
      </c>
      <c r="D9294" s="26" t="s">
        <v>40</v>
      </c>
      <c r="E9294" s="26" t="s">
        <v>39</v>
      </c>
      <c r="F9294" s="26">
        <v>2011</v>
      </c>
      <c r="G9294" s="27">
        <v>1574.6</v>
      </c>
    </row>
    <row r="9295" spans="1:7" x14ac:dyDescent="0.15">
      <c r="A9295" s="25" t="s">
        <v>89</v>
      </c>
      <c r="B9295" s="26" t="s">
        <v>82</v>
      </c>
      <c r="C9295" s="26" t="s">
        <v>83</v>
      </c>
      <c r="D9295" s="26" t="s">
        <v>40</v>
      </c>
      <c r="E9295" s="26" t="s">
        <v>39</v>
      </c>
      <c r="F9295" s="26">
        <v>2010</v>
      </c>
      <c r="G9295" s="27">
        <v>1557.2</v>
      </c>
    </row>
    <row r="9296" spans="1:7" x14ac:dyDescent="0.15">
      <c r="A9296" s="25" t="s">
        <v>89</v>
      </c>
      <c r="B9296" s="26" t="s">
        <v>82</v>
      </c>
      <c r="C9296" s="26" t="s">
        <v>83</v>
      </c>
      <c r="D9296" s="26" t="s">
        <v>40</v>
      </c>
      <c r="E9296" s="26" t="s">
        <v>39</v>
      </c>
      <c r="F9296" s="26">
        <v>2009</v>
      </c>
      <c r="G9296" s="27">
        <v>1545.9</v>
      </c>
    </row>
    <row r="9297" spans="1:7" x14ac:dyDescent="0.15">
      <c r="A9297" s="25" t="s">
        <v>89</v>
      </c>
      <c r="B9297" s="26" t="s">
        <v>82</v>
      </c>
      <c r="C9297" s="26" t="s">
        <v>83</v>
      </c>
      <c r="D9297" s="26" t="s">
        <v>40</v>
      </c>
      <c r="E9297" s="26" t="s">
        <v>39</v>
      </c>
      <c r="F9297" s="26">
        <v>2008</v>
      </c>
      <c r="G9297" s="27">
        <v>1542.1</v>
      </c>
    </row>
    <row r="9298" spans="1:7" x14ac:dyDescent="0.15">
      <c r="A9298" s="25" t="s">
        <v>89</v>
      </c>
      <c r="B9298" s="26" t="s">
        <v>82</v>
      </c>
      <c r="C9298" s="26" t="s">
        <v>83</v>
      </c>
      <c r="D9298" s="26" t="s">
        <v>40</v>
      </c>
      <c r="E9298" s="26" t="s">
        <v>39</v>
      </c>
      <c r="F9298" s="26">
        <v>2007</v>
      </c>
      <c r="G9298" s="27">
        <v>1545.7</v>
      </c>
    </row>
    <row r="9299" spans="1:7" x14ac:dyDescent="0.15">
      <c r="A9299" s="25" t="s">
        <v>89</v>
      </c>
      <c r="B9299" s="26" t="s">
        <v>82</v>
      </c>
      <c r="C9299" s="26" t="s">
        <v>83</v>
      </c>
      <c r="D9299" s="26" t="s">
        <v>40</v>
      </c>
      <c r="E9299" s="26" t="s">
        <v>39</v>
      </c>
      <c r="F9299" s="26">
        <v>2006</v>
      </c>
      <c r="G9299" s="27">
        <v>1555.2</v>
      </c>
    </row>
    <row r="9300" spans="1:7" x14ac:dyDescent="0.15">
      <c r="A9300" s="25" t="s">
        <v>89</v>
      </c>
      <c r="B9300" s="26" t="s">
        <v>82</v>
      </c>
      <c r="C9300" s="26" t="s">
        <v>83</v>
      </c>
      <c r="D9300" s="26" t="s">
        <v>40</v>
      </c>
      <c r="E9300" s="26" t="s">
        <v>39</v>
      </c>
      <c r="F9300" s="26">
        <v>2005</v>
      </c>
      <c r="G9300" s="27">
        <v>1572.2</v>
      </c>
    </row>
    <row r="9301" spans="1:7" x14ac:dyDescent="0.15">
      <c r="A9301" s="25" t="s">
        <v>89</v>
      </c>
      <c r="B9301" s="26" t="s">
        <v>82</v>
      </c>
      <c r="C9301" s="26" t="s">
        <v>83</v>
      </c>
      <c r="D9301" s="26" t="s">
        <v>40</v>
      </c>
      <c r="E9301" s="26" t="s">
        <v>39</v>
      </c>
      <c r="F9301" s="26">
        <v>2004</v>
      </c>
      <c r="G9301" s="27">
        <v>1591.3</v>
      </c>
    </row>
    <row r="9302" spans="1:7" x14ac:dyDescent="0.15">
      <c r="A9302" s="25" t="s">
        <v>89</v>
      </c>
      <c r="B9302" s="26" t="s">
        <v>82</v>
      </c>
      <c r="C9302" s="26" t="s">
        <v>83</v>
      </c>
      <c r="D9302" s="26" t="s">
        <v>40</v>
      </c>
      <c r="E9302" s="26" t="s">
        <v>39</v>
      </c>
      <c r="F9302" s="26">
        <v>2003</v>
      </c>
      <c r="G9302" s="27">
        <v>1605.5</v>
      </c>
    </row>
    <row r="9303" spans="1:7" x14ac:dyDescent="0.15">
      <c r="A9303" s="25" t="s">
        <v>89</v>
      </c>
      <c r="B9303" s="26" t="s">
        <v>82</v>
      </c>
      <c r="C9303" s="26" t="s">
        <v>83</v>
      </c>
      <c r="D9303" s="26" t="s">
        <v>40</v>
      </c>
      <c r="E9303" s="26" t="s">
        <v>39</v>
      </c>
      <c r="F9303" s="26">
        <v>2002</v>
      </c>
      <c r="G9303" s="27">
        <v>1616.1</v>
      </c>
    </row>
    <row r="9304" spans="1:7" x14ac:dyDescent="0.15">
      <c r="A9304" s="25" t="s">
        <v>89</v>
      </c>
      <c r="B9304" s="26" t="s">
        <v>82</v>
      </c>
      <c r="C9304" s="26" t="s">
        <v>83</v>
      </c>
      <c r="D9304" s="26" t="s">
        <v>40</v>
      </c>
      <c r="E9304" s="26" t="s">
        <v>39</v>
      </c>
      <c r="F9304" s="26">
        <v>2001</v>
      </c>
      <c r="G9304" s="27">
        <v>1625.5</v>
      </c>
    </row>
    <row r="9305" spans="1:7" x14ac:dyDescent="0.15">
      <c r="A9305" s="25" t="s">
        <v>89</v>
      </c>
      <c r="B9305" s="26" t="s">
        <v>82</v>
      </c>
      <c r="C9305" s="26" t="s">
        <v>83</v>
      </c>
      <c r="D9305" s="26" t="s">
        <v>40</v>
      </c>
      <c r="E9305" s="26" t="s">
        <v>39</v>
      </c>
      <c r="F9305" s="26">
        <v>2000</v>
      </c>
      <c r="G9305" s="27">
        <v>1635.3</v>
      </c>
    </row>
    <row r="9306" spans="1:7" x14ac:dyDescent="0.15">
      <c r="A9306" s="25" t="s">
        <v>89</v>
      </c>
      <c r="B9306" s="26" t="s">
        <v>82</v>
      </c>
      <c r="C9306" s="26" t="s">
        <v>83</v>
      </c>
      <c r="D9306" s="26" t="s">
        <v>40</v>
      </c>
      <c r="E9306" s="26" t="s">
        <v>39</v>
      </c>
      <c r="F9306" s="26">
        <v>1999</v>
      </c>
      <c r="G9306" s="27">
        <v>1644.1</v>
      </c>
    </row>
    <row r="9307" spans="1:7" x14ac:dyDescent="0.15">
      <c r="A9307" s="25" t="s">
        <v>89</v>
      </c>
      <c r="B9307" s="26" t="s">
        <v>82</v>
      </c>
      <c r="C9307" s="26" t="s">
        <v>83</v>
      </c>
      <c r="D9307" s="26" t="s">
        <v>40</v>
      </c>
      <c r="E9307" s="26" t="s">
        <v>39</v>
      </c>
      <c r="F9307" s="26">
        <v>1998</v>
      </c>
      <c r="G9307" s="27">
        <v>1651.5</v>
      </c>
    </row>
    <row r="9308" spans="1:7" x14ac:dyDescent="0.15">
      <c r="A9308" s="25" t="s">
        <v>89</v>
      </c>
      <c r="B9308" s="26" t="s">
        <v>82</v>
      </c>
      <c r="C9308" s="26" t="s">
        <v>83</v>
      </c>
      <c r="D9308" s="26" t="s">
        <v>40</v>
      </c>
      <c r="E9308" s="26" t="s">
        <v>39</v>
      </c>
      <c r="F9308" s="26">
        <v>1997</v>
      </c>
      <c r="G9308" s="27">
        <v>1657.9</v>
      </c>
    </row>
    <row r="9309" spans="1:7" x14ac:dyDescent="0.15">
      <c r="A9309" s="25" t="s">
        <v>89</v>
      </c>
      <c r="B9309" s="26" t="s">
        <v>82</v>
      </c>
      <c r="C9309" s="26" t="s">
        <v>83</v>
      </c>
      <c r="D9309" s="26" t="s">
        <v>40</v>
      </c>
      <c r="E9309" s="26" t="s">
        <v>39</v>
      </c>
      <c r="F9309" s="26">
        <v>1996</v>
      </c>
      <c r="G9309" s="27">
        <v>1663.4</v>
      </c>
    </row>
    <row r="9310" spans="1:7" x14ac:dyDescent="0.15">
      <c r="A9310" s="25" t="s">
        <v>89</v>
      </c>
      <c r="B9310" s="26" t="s">
        <v>82</v>
      </c>
      <c r="C9310" s="26" t="s">
        <v>83</v>
      </c>
      <c r="D9310" s="26" t="s">
        <v>40</v>
      </c>
      <c r="E9310" s="26" t="s">
        <v>39</v>
      </c>
      <c r="F9310" s="26">
        <v>1995</v>
      </c>
      <c r="G9310" s="27">
        <v>1664</v>
      </c>
    </row>
    <row r="9311" spans="1:7" x14ac:dyDescent="0.15">
      <c r="A9311" s="25" t="s">
        <v>89</v>
      </c>
      <c r="B9311" s="26" t="s">
        <v>82</v>
      </c>
      <c r="C9311" s="26" t="s">
        <v>83</v>
      </c>
      <c r="D9311" s="26" t="s">
        <v>40</v>
      </c>
      <c r="E9311" s="26" t="s">
        <v>39</v>
      </c>
      <c r="F9311" s="26">
        <v>1994</v>
      </c>
      <c r="G9311" s="27">
        <v>1649.1</v>
      </c>
    </row>
    <row r="9312" spans="1:7" x14ac:dyDescent="0.15">
      <c r="A9312" s="25" t="s">
        <v>89</v>
      </c>
      <c r="B9312" s="26" t="s">
        <v>82</v>
      </c>
      <c r="C9312" s="26" t="s">
        <v>83</v>
      </c>
      <c r="D9312" s="26" t="s">
        <v>40</v>
      </c>
      <c r="E9312" s="26" t="s">
        <v>39</v>
      </c>
      <c r="F9312" s="26">
        <v>1993</v>
      </c>
      <c r="G9312" s="27">
        <v>1620.7</v>
      </c>
    </row>
    <row r="9313" spans="1:7" x14ac:dyDescent="0.15">
      <c r="A9313" s="25" t="s">
        <v>89</v>
      </c>
      <c r="B9313" s="26" t="s">
        <v>82</v>
      </c>
      <c r="C9313" s="26" t="s">
        <v>83</v>
      </c>
      <c r="D9313" s="26" t="s">
        <v>40</v>
      </c>
      <c r="E9313" s="26" t="s">
        <v>39</v>
      </c>
      <c r="F9313" s="26">
        <v>1992</v>
      </c>
      <c r="G9313" s="27">
        <v>1591.5</v>
      </c>
    </row>
    <row r="9314" spans="1:7" x14ac:dyDescent="0.15">
      <c r="A9314" s="25" t="s">
        <v>89</v>
      </c>
      <c r="B9314" s="26" t="s">
        <v>82</v>
      </c>
      <c r="C9314" s="26" t="s">
        <v>83</v>
      </c>
      <c r="D9314" s="26" t="s">
        <v>40</v>
      </c>
      <c r="E9314" s="26" t="s">
        <v>39</v>
      </c>
      <c r="F9314" s="26">
        <v>1991</v>
      </c>
      <c r="G9314" s="27">
        <v>1562.7</v>
      </c>
    </row>
    <row r="9315" spans="1:7" x14ac:dyDescent="0.15">
      <c r="A9315" s="25" t="s">
        <v>89</v>
      </c>
      <c r="B9315" s="26" t="s">
        <v>82</v>
      </c>
      <c r="C9315" s="26" t="s">
        <v>83</v>
      </c>
      <c r="D9315" s="26" t="s">
        <v>40</v>
      </c>
      <c r="E9315" s="26" t="s">
        <v>39</v>
      </c>
      <c r="F9315" s="26">
        <v>1990</v>
      </c>
      <c r="G9315" s="27">
        <v>1535</v>
      </c>
    </row>
    <row r="9316" spans="1:7" x14ac:dyDescent="0.15">
      <c r="A9316" s="25" t="s">
        <v>89</v>
      </c>
      <c r="B9316" s="26" t="s">
        <v>82</v>
      </c>
      <c r="C9316" s="26" t="s">
        <v>83</v>
      </c>
      <c r="D9316" s="26" t="s">
        <v>40</v>
      </c>
      <c r="E9316" s="26" t="s">
        <v>39</v>
      </c>
      <c r="F9316" s="26">
        <v>1989</v>
      </c>
      <c r="G9316" s="27">
        <v>1515</v>
      </c>
    </row>
    <row r="9317" spans="1:7" x14ac:dyDescent="0.15">
      <c r="A9317" s="25" t="s">
        <v>89</v>
      </c>
      <c r="B9317" s="26" t="s">
        <v>82</v>
      </c>
      <c r="C9317" s="26" t="s">
        <v>83</v>
      </c>
      <c r="D9317" s="26" t="s">
        <v>40</v>
      </c>
      <c r="E9317" s="26" t="s">
        <v>39</v>
      </c>
      <c r="F9317" s="26">
        <v>1988</v>
      </c>
      <c r="G9317" s="27">
        <v>1504.4</v>
      </c>
    </row>
    <row r="9318" spans="1:7" x14ac:dyDescent="0.15">
      <c r="A9318" s="25" t="s">
        <v>89</v>
      </c>
      <c r="B9318" s="26" t="s">
        <v>82</v>
      </c>
      <c r="C9318" s="26" t="s">
        <v>83</v>
      </c>
      <c r="D9318" s="26" t="s">
        <v>40</v>
      </c>
      <c r="E9318" s="26" t="s">
        <v>39</v>
      </c>
      <c r="F9318" s="26">
        <v>1987</v>
      </c>
      <c r="G9318" s="27">
        <v>1502.2</v>
      </c>
    </row>
    <row r="9319" spans="1:7" x14ac:dyDescent="0.15">
      <c r="A9319" s="25" t="s">
        <v>89</v>
      </c>
      <c r="B9319" s="26" t="s">
        <v>82</v>
      </c>
      <c r="C9319" s="26" t="s">
        <v>83</v>
      </c>
      <c r="D9319" s="26" t="s">
        <v>40</v>
      </c>
      <c r="E9319" s="26" t="s">
        <v>39</v>
      </c>
      <c r="F9319" s="26">
        <v>1986</v>
      </c>
      <c r="G9319" s="27">
        <v>1507.9</v>
      </c>
    </row>
    <row r="9320" spans="1:7" x14ac:dyDescent="0.15">
      <c r="A9320" s="25" t="s">
        <v>89</v>
      </c>
      <c r="B9320" s="26" t="s">
        <v>82</v>
      </c>
      <c r="C9320" s="26" t="s">
        <v>83</v>
      </c>
      <c r="D9320" s="26" t="s">
        <v>40</v>
      </c>
      <c r="E9320" s="26" t="s">
        <v>39</v>
      </c>
      <c r="F9320" s="26">
        <v>1985</v>
      </c>
      <c r="G9320" s="27">
        <v>1516.6</v>
      </c>
    </row>
    <row r="9321" spans="1:7" x14ac:dyDescent="0.15">
      <c r="A9321" s="25" t="s">
        <v>89</v>
      </c>
      <c r="B9321" s="26" t="s">
        <v>82</v>
      </c>
      <c r="C9321" s="26" t="s">
        <v>83</v>
      </c>
      <c r="D9321" s="26" t="s">
        <v>40</v>
      </c>
      <c r="E9321" s="26" t="s">
        <v>39</v>
      </c>
      <c r="F9321" s="26">
        <v>1984</v>
      </c>
      <c r="G9321" s="27">
        <v>1527.5</v>
      </c>
    </row>
    <row r="9322" spans="1:7" x14ac:dyDescent="0.15">
      <c r="A9322" s="25" t="s">
        <v>89</v>
      </c>
      <c r="B9322" s="26" t="s">
        <v>82</v>
      </c>
      <c r="C9322" s="26" t="s">
        <v>83</v>
      </c>
      <c r="D9322" s="26" t="s">
        <v>40</v>
      </c>
      <c r="E9322" s="26" t="s">
        <v>39</v>
      </c>
      <c r="F9322" s="26">
        <v>1983</v>
      </c>
      <c r="G9322" s="27">
        <v>1545.1</v>
      </c>
    </row>
    <row r="9323" spans="1:7" x14ac:dyDescent="0.15">
      <c r="A9323" s="25" t="s">
        <v>89</v>
      </c>
      <c r="B9323" s="26" t="s">
        <v>82</v>
      </c>
      <c r="C9323" s="26" t="s">
        <v>83</v>
      </c>
      <c r="D9323" s="26" t="s">
        <v>40</v>
      </c>
      <c r="E9323" s="26" t="s">
        <v>39</v>
      </c>
      <c r="F9323" s="26">
        <v>1982</v>
      </c>
      <c r="G9323" s="27">
        <v>1571.2</v>
      </c>
    </row>
    <row r="9324" spans="1:7" x14ac:dyDescent="0.15">
      <c r="A9324" s="25" t="s">
        <v>89</v>
      </c>
      <c r="B9324" s="26" t="s">
        <v>82</v>
      </c>
      <c r="C9324" s="26" t="s">
        <v>83</v>
      </c>
      <c r="D9324" s="26" t="s">
        <v>40</v>
      </c>
      <c r="E9324" s="26" t="s">
        <v>39</v>
      </c>
      <c r="F9324" s="26">
        <v>1981</v>
      </c>
      <c r="G9324" s="27">
        <v>1600.7</v>
      </c>
    </row>
    <row r="9325" spans="1:7" x14ac:dyDescent="0.15">
      <c r="A9325" s="25" t="s">
        <v>89</v>
      </c>
      <c r="B9325" s="26" t="s">
        <v>82</v>
      </c>
      <c r="C9325" s="26" t="s">
        <v>83</v>
      </c>
      <c r="D9325" s="26" t="s">
        <v>40</v>
      </c>
      <c r="E9325" s="26" t="s">
        <v>39</v>
      </c>
      <c r="F9325" s="26">
        <v>1980</v>
      </c>
      <c r="G9325" s="27">
        <v>1628.4</v>
      </c>
    </row>
    <row r="9326" spans="1:7" x14ac:dyDescent="0.15">
      <c r="A9326" s="25" t="s">
        <v>89</v>
      </c>
      <c r="B9326" s="26" t="s">
        <v>82</v>
      </c>
      <c r="C9326" s="26" t="s">
        <v>83</v>
      </c>
      <c r="D9326" s="26" t="s">
        <v>40</v>
      </c>
      <c r="E9326" s="26" t="s">
        <v>39</v>
      </c>
      <c r="F9326" s="26">
        <v>1979</v>
      </c>
      <c r="G9326" s="27">
        <v>1654.5</v>
      </c>
    </row>
    <row r="9327" spans="1:7" x14ac:dyDescent="0.15">
      <c r="A9327" s="25" t="s">
        <v>89</v>
      </c>
      <c r="B9327" s="26" t="s">
        <v>82</v>
      </c>
      <c r="C9327" s="26" t="s">
        <v>83</v>
      </c>
      <c r="D9327" s="26" t="s">
        <v>40</v>
      </c>
      <c r="E9327" s="26" t="s">
        <v>39</v>
      </c>
      <c r="F9327" s="26">
        <v>1978</v>
      </c>
      <c r="G9327" s="27">
        <v>1677.5</v>
      </c>
    </row>
    <row r="9328" spans="1:7" x14ac:dyDescent="0.15">
      <c r="A9328" s="25" t="s">
        <v>89</v>
      </c>
      <c r="B9328" s="26" t="s">
        <v>82</v>
      </c>
      <c r="C9328" s="26" t="s">
        <v>83</v>
      </c>
      <c r="D9328" s="26" t="s">
        <v>40</v>
      </c>
      <c r="E9328" s="26" t="s">
        <v>39</v>
      </c>
      <c r="F9328" s="26">
        <v>1977</v>
      </c>
      <c r="G9328" s="27">
        <v>1691.2</v>
      </c>
    </row>
    <row r="9329" spans="1:7" x14ac:dyDescent="0.15">
      <c r="A9329" s="25" t="s">
        <v>89</v>
      </c>
      <c r="B9329" s="26" t="s">
        <v>82</v>
      </c>
      <c r="C9329" s="26" t="s">
        <v>83</v>
      </c>
      <c r="D9329" s="26" t="s">
        <v>40</v>
      </c>
      <c r="E9329" s="26" t="s">
        <v>39</v>
      </c>
      <c r="F9329" s="26">
        <v>1976</v>
      </c>
      <c r="G9329" s="27">
        <v>1696.2</v>
      </c>
    </row>
    <row r="9330" spans="1:7" x14ac:dyDescent="0.15">
      <c r="A9330" s="25" t="s">
        <v>89</v>
      </c>
      <c r="B9330" s="26" t="s">
        <v>82</v>
      </c>
      <c r="C9330" s="26" t="s">
        <v>83</v>
      </c>
      <c r="D9330" s="26" t="s">
        <v>40</v>
      </c>
      <c r="E9330" s="26" t="s">
        <v>39</v>
      </c>
      <c r="F9330" s="26">
        <v>1975</v>
      </c>
      <c r="G9330" s="27">
        <v>1695.2</v>
      </c>
    </row>
    <row r="9331" spans="1:7" x14ac:dyDescent="0.15">
      <c r="A9331" s="25" t="s">
        <v>89</v>
      </c>
      <c r="B9331" s="26" t="s">
        <v>82</v>
      </c>
      <c r="C9331" s="26" t="s">
        <v>83</v>
      </c>
      <c r="D9331" s="26" t="s">
        <v>40</v>
      </c>
      <c r="E9331" s="26" t="s">
        <v>39</v>
      </c>
      <c r="F9331" s="26">
        <v>1974</v>
      </c>
      <c r="G9331" s="27">
        <v>1690.7</v>
      </c>
    </row>
    <row r="9332" spans="1:7" x14ac:dyDescent="0.15">
      <c r="A9332" s="25" t="s">
        <v>89</v>
      </c>
      <c r="B9332" s="26" t="s">
        <v>82</v>
      </c>
      <c r="C9332" s="26" t="s">
        <v>83</v>
      </c>
      <c r="D9332" s="26" t="s">
        <v>40</v>
      </c>
      <c r="E9332" s="26" t="s">
        <v>39</v>
      </c>
      <c r="F9332" s="26">
        <v>1973</v>
      </c>
      <c r="G9332" s="27">
        <v>1688.5</v>
      </c>
    </row>
    <row r="9333" spans="1:7" x14ac:dyDescent="0.15">
      <c r="A9333" s="25" t="s">
        <v>89</v>
      </c>
      <c r="B9333" s="26" t="s">
        <v>82</v>
      </c>
      <c r="C9333" s="26" t="s">
        <v>83</v>
      </c>
      <c r="D9333" s="26" t="s">
        <v>40</v>
      </c>
      <c r="E9333" s="26" t="s">
        <v>39</v>
      </c>
      <c r="F9333" s="26">
        <v>1972</v>
      </c>
      <c r="G9333" s="27">
        <v>1687.6</v>
      </c>
    </row>
    <row r="9334" spans="1:7" x14ac:dyDescent="0.15">
      <c r="A9334" s="25" t="s">
        <v>89</v>
      </c>
      <c r="B9334" s="26" t="s">
        <v>82</v>
      </c>
      <c r="C9334" s="26" t="s">
        <v>83</v>
      </c>
      <c r="D9334" s="26" t="s">
        <v>40</v>
      </c>
      <c r="E9334" s="26" t="s">
        <v>39</v>
      </c>
      <c r="F9334" s="26">
        <v>1971</v>
      </c>
      <c r="G9334" s="27">
        <v>1684.4</v>
      </c>
    </row>
    <row r="9335" spans="1:7" x14ac:dyDescent="0.15">
      <c r="A9335" s="25" t="s">
        <v>89</v>
      </c>
      <c r="B9335" s="26" t="s">
        <v>82</v>
      </c>
      <c r="C9335" s="26" t="s">
        <v>83</v>
      </c>
      <c r="D9335" s="26" t="s">
        <v>40</v>
      </c>
      <c r="E9335" s="26" t="s">
        <v>39</v>
      </c>
      <c r="F9335" s="26">
        <v>1970</v>
      </c>
      <c r="G9335" s="27">
        <v>1676.4</v>
      </c>
    </row>
    <row r="9336" spans="1:7" x14ac:dyDescent="0.15">
      <c r="A9336" s="25" t="s">
        <v>89</v>
      </c>
      <c r="B9336" s="26" t="s">
        <v>82</v>
      </c>
      <c r="C9336" s="26" t="s">
        <v>83</v>
      </c>
      <c r="D9336" s="26" t="s">
        <v>40</v>
      </c>
      <c r="E9336" s="26" t="s">
        <v>39</v>
      </c>
      <c r="F9336" s="26">
        <v>1969</v>
      </c>
      <c r="G9336" s="27">
        <v>1664.6</v>
      </c>
    </row>
    <row r="9337" spans="1:7" x14ac:dyDescent="0.15">
      <c r="A9337" s="25" t="s">
        <v>89</v>
      </c>
      <c r="B9337" s="26" t="s">
        <v>82</v>
      </c>
      <c r="C9337" s="26" t="s">
        <v>83</v>
      </c>
      <c r="D9337" s="26" t="s">
        <v>40</v>
      </c>
      <c r="E9337" s="26" t="s">
        <v>39</v>
      </c>
      <c r="F9337" s="26">
        <v>1968</v>
      </c>
      <c r="G9337" s="27">
        <v>1656.6</v>
      </c>
    </row>
    <row r="9338" spans="1:7" x14ac:dyDescent="0.15">
      <c r="A9338" s="25" t="s">
        <v>89</v>
      </c>
      <c r="B9338" s="26" t="s">
        <v>82</v>
      </c>
      <c r="C9338" s="26" t="s">
        <v>83</v>
      </c>
      <c r="D9338" s="26" t="s">
        <v>40</v>
      </c>
      <c r="E9338" s="26" t="s">
        <v>39</v>
      </c>
      <c r="F9338" s="26">
        <v>1967</v>
      </c>
      <c r="G9338" s="27">
        <v>1649</v>
      </c>
    </row>
    <row r="9339" spans="1:7" x14ac:dyDescent="0.15">
      <c r="A9339" s="25" t="s">
        <v>89</v>
      </c>
      <c r="B9339" s="26" t="s">
        <v>82</v>
      </c>
      <c r="C9339" s="26" t="s">
        <v>83</v>
      </c>
      <c r="D9339" s="26" t="s">
        <v>40</v>
      </c>
      <c r="E9339" s="26" t="s">
        <v>39</v>
      </c>
      <c r="F9339" s="26">
        <v>1966</v>
      </c>
      <c r="G9339" s="27">
        <v>1634.7</v>
      </c>
    </row>
    <row r="9340" spans="1:7" x14ac:dyDescent="0.15">
      <c r="A9340" s="25" t="s">
        <v>89</v>
      </c>
      <c r="B9340" s="26" t="s">
        <v>82</v>
      </c>
      <c r="C9340" s="26" t="s">
        <v>83</v>
      </c>
      <c r="D9340" s="26" t="s">
        <v>40</v>
      </c>
      <c r="E9340" s="26" t="s">
        <v>39</v>
      </c>
      <c r="F9340" s="26">
        <v>1965</v>
      </c>
      <c r="G9340" s="27">
        <v>1619.6</v>
      </c>
    </row>
    <row r="9341" spans="1:7" x14ac:dyDescent="0.15">
      <c r="A9341" s="25" t="s">
        <v>89</v>
      </c>
      <c r="B9341" s="26" t="s">
        <v>82</v>
      </c>
      <c r="C9341" s="26" t="s">
        <v>83</v>
      </c>
      <c r="D9341" s="26" t="s">
        <v>40</v>
      </c>
      <c r="E9341" s="26" t="s">
        <v>39</v>
      </c>
      <c r="F9341" s="26">
        <v>1964</v>
      </c>
      <c r="G9341" s="27">
        <v>1610.1</v>
      </c>
    </row>
    <row r="9342" spans="1:7" x14ac:dyDescent="0.15">
      <c r="A9342" s="25" t="s">
        <v>89</v>
      </c>
      <c r="B9342" s="26" t="s">
        <v>82</v>
      </c>
      <c r="C9342" s="26" t="s">
        <v>83</v>
      </c>
      <c r="D9342" s="26" t="s">
        <v>40</v>
      </c>
      <c r="E9342" s="26" t="s">
        <v>39</v>
      </c>
      <c r="F9342" s="26">
        <v>1963</v>
      </c>
      <c r="G9342" s="27">
        <v>1613.1</v>
      </c>
    </row>
    <row r="9343" spans="1:7" x14ac:dyDescent="0.15">
      <c r="A9343" s="25" t="s">
        <v>89</v>
      </c>
      <c r="B9343" s="26" t="s">
        <v>82</v>
      </c>
      <c r="C9343" s="26" t="s">
        <v>83</v>
      </c>
      <c r="D9343" s="26" t="s">
        <v>40</v>
      </c>
      <c r="E9343" s="26" t="s">
        <v>39</v>
      </c>
      <c r="F9343" s="26">
        <v>1962</v>
      </c>
      <c r="G9343" s="27">
        <v>1628.8</v>
      </c>
    </row>
    <row r="9344" spans="1:7" x14ac:dyDescent="0.15">
      <c r="A9344" s="25" t="s">
        <v>89</v>
      </c>
      <c r="B9344" s="26" t="s">
        <v>82</v>
      </c>
      <c r="C9344" s="26" t="s">
        <v>83</v>
      </c>
      <c r="D9344" s="26" t="s">
        <v>40</v>
      </c>
      <c r="E9344" s="26" t="s">
        <v>39</v>
      </c>
      <c r="F9344" s="26">
        <v>1961</v>
      </c>
      <c r="G9344" s="27">
        <v>1651.1</v>
      </c>
    </row>
    <row r="9345" spans="1:7" x14ac:dyDescent="0.15">
      <c r="A9345" s="25" t="s">
        <v>89</v>
      </c>
      <c r="B9345" s="26" t="s">
        <v>82</v>
      </c>
      <c r="C9345" s="26" t="s">
        <v>83</v>
      </c>
      <c r="D9345" s="26" t="s">
        <v>40</v>
      </c>
      <c r="E9345" s="26" t="s">
        <v>39</v>
      </c>
      <c r="F9345" s="26">
        <v>1960</v>
      </c>
      <c r="G9345" s="27">
        <v>1678.7</v>
      </c>
    </row>
    <row r="9346" spans="1:7" x14ac:dyDescent="0.15">
      <c r="A9346" s="25" t="s">
        <v>89</v>
      </c>
      <c r="B9346" s="26" t="s">
        <v>82</v>
      </c>
      <c r="C9346" s="26" t="s">
        <v>83</v>
      </c>
      <c r="D9346" s="26" t="s">
        <v>44</v>
      </c>
      <c r="E9346" s="26" t="s">
        <v>43</v>
      </c>
      <c r="F9346" s="26">
        <v>2023</v>
      </c>
      <c r="G9346" s="27"/>
    </row>
    <row r="9347" spans="1:7" x14ac:dyDescent="0.15">
      <c r="A9347" s="25" t="s">
        <v>89</v>
      </c>
      <c r="B9347" s="26" t="s">
        <v>82</v>
      </c>
      <c r="C9347" s="26" t="s">
        <v>83</v>
      </c>
      <c r="D9347" s="26" t="s">
        <v>44</v>
      </c>
      <c r="E9347" s="26" t="s">
        <v>43</v>
      </c>
      <c r="F9347" s="26">
        <v>2022</v>
      </c>
      <c r="G9347" s="27">
        <v>11505.9</v>
      </c>
    </row>
    <row r="9348" spans="1:7" x14ac:dyDescent="0.15">
      <c r="A9348" s="25" t="s">
        <v>89</v>
      </c>
      <c r="B9348" s="26" t="s">
        <v>82</v>
      </c>
      <c r="C9348" s="26" t="s">
        <v>83</v>
      </c>
      <c r="D9348" s="26" t="s">
        <v>44</v>
      </c>
      <c r="E9348" s="26" t="s">
        <v>43</v>
      </c>
      <c r="F9348" s="26">
        <v>2021</v>
      </c>
      <c r="G9348" s="27">
        <v>11549</v>
      </c>
    </row>
    <row r="9349" spans="1:7" x14ac:dyDescent="0.15">
      <c r="A9349" s="25" t="s">
        <v>89</v>
      </c>
      <c r="B9349" s="26" t="s">
        <v>82</v>
      </c>
      <c r="C9349" s="26" t="s">
        <v>83</v>
      </c>
      <c r="D9349" s="26" t="s">
        <v>44</v>
      </c>
      <c r="E9349" s="26" t="s">
        <v>43</v>
      </c>
      <c r="F9349" s="26">
        <v>2020</v>
      </c>
      <c r="G9349" s="27">
        <v>11974.9</v>
      </c>
    </row>
    <row r="9350" spans="1:7" x14ac:dyDescent="0.15">
      <c r="A9350" s="25" t="s">
        <v>89</v>
      </c>
      <c r="B9350" s="26" t="s">
        <v>82</v>
      </c>
      <c r="C9350" s="26" t="s">
        <v>83</v>
      </c>
      <c r="D9350" s="26" t="s">
        <v>44</v>
      </c>
      <c r="E9350" s="26" t="s">
        <v>43</v>
      </c>
      <c r="F9350" s="26">
        <v>2019</v>
      </c>
      <c r="G9350" s="27">
        <v>11961</v>
      </c>
    </row>
    <row r="9351" spans="1:7" x14ac:dyDescent="0.15">
      <c r="A9351" s="25" t="s">
        <v>89</v>
      </c>
      <c r="B9351" s="26" t="s">
        <v>82</v>
      </c>
      <c r="C9351" s="26" t="s">
        <v>83</v>
      </c>
      <c r="D9351" s="26" t="s">
        <v>44</v>
      </c>
      <c r="E9351" s="26" t="s">
        <v>43</v>
      </c>
      <c r="F9351" s="26">
        <v>2018</v>
      </c>
      <c r="G9351" s="27">
        <v>11911.4</v>
      </c>
    </row>
    <row r="9352" spans="1:7" x14ac:dyDescent="0.15">
      <c r="A9352" s="25" t="s">
        <v>89</v>
      </c>
      <c r="B9352" s="26" t="s">
        <v>82</v>
      </c>
      <c r="C9352" s="26" t="s">
        <v>83</v>
      </c>
      <c r="D9352" s="26" t="s">
        <v>44</v>
      </c>
      <c r="E9352" s="26" t="s">
        <v>43</v>
      </c>
      <c r="F9352" s="26">
        <v>2017</v>
      </c>
      <c r="G9352" s="27">
        <v>11807.6</v>
      </c>
    </row>
    <row r="9353" spans="1:7" x14ac:dyDescent="0.15">
      <c r="A9353" s="25" t="s">
        <v>89</v>
      </c>
      <c r="B9353" s="26" t="s">
        <v>82</v>
      </c>
      <c r="C9353" s="26" t="s">
        <v>83</v>
      </c>
      <c r="D9353" s="26" t="s">
        <v>44</v>
      </c>
      <c r="E9353" s="26" t="s">
        <v>43</v>
      </c>
      <c r="F9353" s="26">
        <v>2016</v>
      </c>
      <c r="G9353" s="27">
        <v>11676.8</v>
      </c>
    </row>
    <row r="9354" spans="1:7" x14ac:dyDescent="0.15">
      <c r="A9354" s="25" t="s">
        <v>89</v>
      </c>
      <c r="B9354" s="26" t="s">
        <v>82</v>
      </c>
      <c r="C9354" s="26" t="s">
        <v>83</v>
      </c>
      <c r="D9354" s="26" t="s">
        <v>44</v>
      </c>
      <c r="E9354" s="26" t="s">
        <v>43</v>
      </c>
      <c r="F9354" s="26">
        <v>2015</v>
      </c>
      <c r="G9354" s="27">
        <v>11530.8</v>
      </c>
    </row>
    <row r="9355" spans="1:7" x14ac:dyDescent="0.15">
      <c r="A9355" s="25" t="s">
        <v>89</v>
      </c>
      <c r="B9355" s="26" t="s">
        <v>82</v>
      </c>
      <c r="C9355" s="26" t="s">
        <v>83</v>
      </c>
      <c r="D9355" s="26" t="s">
        <v>44</v>
      </c>
      <c r="E9355" s="26" t="s">
        <v>43</v>
      </c>
      <c r="F9355" s="26">
        <v>2014</v>
      </c>
      <c r="G9355" s="27">
        <v>11407.5</v>
      </c>
    </row>
    <row r="9356" spans="1:7" x14ac:dyDescent="0.15">
      <c r="A9356" s="25" t="s">
        <v>89</v>
      </c>
      <c r="B9356" s="26" t="s">
        <v>82</v>
      </c>
      <c r="C9356" s="26" t="s">
        <v>83</v>
      </c>
      <c r="D9356" s="26" t="s">
        <v>44</v>
      </c>
      <c r="E9356" s="26" t="s">
        <v>43</v>
      </c>
      <c r="F9356" s="26">
        <v>2013</v>
      </c>
      <c r="G9356" s="27">
        <v>11307.2</v>
      </c>
    </row>
    <row r="9357" spans="1:7" x14ac:dyDescent="0.15">
      <c r="A9357" s="25" t="s">
        <v>89</v>
      </c>
      <c r="B9357" s="26" t="s">
        <v>82</v>
      </c>
      <c r="C9357" s="26" t="s">
        <v>83</v>
      </c>
      <c r="D9357" s="26" t="s">
        <v>44</v>
      </c>
      <c r="E9357" s="26" t="s">
        <v>43</v>
      </c>
      <c r="F9357" s="26">
        <v>2012</v>
      </c>
      <c r="G9357" s="27">
        <v>11213.7</v>
      </c>
    </row>
    <row r="9358" spans="1:7" x14ac:dyDescent="0.15">
      <c r="A9358" s="25" t="s">
        <v>89</v>
      </c>
      <c r="B9358" s="26" t="s">
        <v>82</v>
      </c>
      <c r="C9358" s="26" t="s">
        <v>83</v>
      </c>
      <c r="D9358" s="26" t="s">
        <v>44</v>
      </c>
      <c r="E9358" s="26" t="s">
        <v>43</v>
      </c>
      <c r="F9358" s="26">
        <v>2011</v>
      </c>
      <c r="G9358" s="27">
        <v>11116.2</v>
      </c>
    </row>
    <row r="9359" spans="1:7" x14ac:dyDescent="0.15">
      <c r="A9359" s="25" t="s">
        <v>89</v>
      </c>
      <c r="B9359" s="26" t="s">
        <v>82</v>
      </c>
      <c r="C9359" s="26" t="s">
        <v>83</v>
      </c>
      <c r="D9359" s="26" t="s">
        <v>44</v>
      </c>
      <c r="E9359" s="26" t="s">
        <v>43</v>
      </c>
      <c r="F9359" s="26">
        <v>2010</v>
      </c>
      <c r="G9359" s="27">
        <v>11053.2</v>
      </c>
    </row>
    <row r="9360" spans="1:7" x14ac:dyDescent="0.15">
      <c r="A9360" s="25" t="s">
        <v>89</v>
      </c>
      <c r="B9360" s="26" t="s">
        <v>82</v>
      </c>
      <c r="C9360" s="26" t="s">
        <v>83</v>
      </c>
      <c r="D9360" s="26" t="s">
        <v>44</v>
      </c>
      <c r="E9360" s="26" t="s">
        <v>43</v>
      </c>
      <c r="F9360" s="26">
        <v>2009</v>
      </c>
      <c r="G9360" s="27">
        <v>10982.3</v>
      </c>
    </row>
    <row r="9361" spans="1:7" x14ac:dyDescent="0.15">
      <c r="A9361" s="25" t="s">
        <v>89</v>
      </c>
      <c r="B9361" s="26" t="s">
        <v>82</v>
      </c>
      <c r="C9361" s="26" t="s">
        <v>83</v>
      </c>
      <c r="D9361" s="26" t="s">
        <v>44</v>
      </c>
      <c r="E9361" s="26" t="s">
        <v>43</v>
      </c>
      <c r="F9361" s="26">
        <v>2008</v>
      </c>
      <c r="G9361" s="27">
        <v>10937.1</v>
      </c>
    </row>
    <row r="9362" spans="1:7" x14ac:dyDescent="0.15">
      <c r="A9362" s="25" t="s">
        <v>89</v>
      </c>
      <c r="B9362" s="26" t="s">
        <v>82</v>
      </c>
      <c r="C9362" s="26" t="s">
        <v>83</v>
      </c>
      <c r="D9362" s="26" t="s">
        <v>44</v>
      </c>
      <c r="E9362" s="26" t="s">
        <v>43</v>
      </c>
      <c r="F9362" s="26">
        <v>2007</v>
      </c>
      <c r="G9362" s="27">
        <v>10884.9</v>
      </c>
    </row>
    <row r="9363" spans="1:7" x14ac:dyDescent="0.15">
      <c r="A9363" s="25" t="s">
        <v>89</v>
      </c>
      <c r="B9363" s="26" t="s">
        <v>82</v>
      </c>
      <c r="C9363" s="26" t="s">
        <v>83</v>
      </c>
      <c r="D9363" s="26" t="s">
        <v>44</v>
      </c>
      <c r="E9363" s="26" t="s">
        <v>43</v>
      </c>
      <c r="F9363" s="26">
        <v>2006</v>
      </c>
      <c r="G9363" s="27">
        <v>10869</v>
      </c>
    </row>
    <row r="9364" spans="1:7" x14ac:dyDescent="0.15">
      <c r="A9364" s="25" t="s">
        <v>89</v>
      </c>
      <c r="B9364" s="26" t="s">
        <v>82</v>
      </c>
      <c r="C9364" s="26" t="s">
        <v>83</v>
      </c>
      <c r="D9364" s="26" t="s">
        <v>44</v>
      </c>
      <c r="E9364" s="26" t="s">
        <v>43</v>
      </c>
      <c r="F9364" s="26">
        <v>2005</v>
      </c>
      <c r="G9364" s="27">
        <v>10906.4</v>
      </c>
    </row>
    <row r="9365" spans="1:7" x14ac:dyDescent="0.15">
      <c r="A9365" s="25" t="s">
        <v>89</v>
      </c>
      <c r="B9365" s="26" t="s">
        <v>82</v>
      </c>
      <c r="C9365" s="26" t="s">
        <v>83</v>
      </c>
      <c r="D9365" s="26" t="s">
        <v>44</v>
      </c>
      <c r="E9365" s="26" t="s">
        <v>43</v>
      </c>
      <c r="F9365" s="26">
        <v>2004</v>
      </c>
      <c r="G9365" s="27">
        <v>10938.4</v>
      </c>
    </row>
    <row r="9366" spans="1:7" x14ac:dyDescent="0.15">
      <c r="A9366" s="25" t="s">
        <v>89</v>
      </c>
      <c r="B9366" s="26" t="s">
        <v>82</v>
      </c>
      <c r="C9366" s="26" t="s">
        <v>83</v>
      </c>
      <c r="D9366" s="26" t="s">
        <v>44</v>
      </c>
      <c r="E9366" s="26" t="s">
        <v>43</v>
      </c>
      <c r="F9366" s="26">
        <v>2003</v>
      </c>
      <c r="G9366" s="27">
        <v>10976.4</v>
      </c>
    </row>
    <row r="9367" spans="1:7" x14ac:dyDescent="0.15">
      <c r="A9367" s="25" t="s">
        <v>89</v>
      </c>
      <c r="B9367" s="26" t="s">
        <v>82</v>
      </c>
      <c r="C9367" s="26" t="s">
        <v>83</v>
      </c>
      <c r="D9367" s="26" t="s">
        <v>44</v>
      </c>
      <c r="E9367" s="26" t="s">
        <v>43</v>
      </c>
      <c r="F9367" s="26">
        <v>2002</v>
      </c>
      <c r="G9367" s="27">
        <v>11036.2</v>
      </c>
    </row>
    <row r="9368" spans="1:7" x14ac:dyDescent="0.15">
      <c r="A9368" s="25" t="s">
        <v>89</v>
      </c>
      <c r="B9368" s="26" t="s">
        <v>82</v>
      </c>
      <c r="C9368" s="26" t="s">
        <v>83</v>
      </c>
      <c r="D9368" s="26" t="s">
        <v>44</v>
      </c>
      <c r="E9368" s="26" t="s">
        <v>43</v>
      </c>
      <c r="F9368" s="26">
        <v>2001</v>
      </c>
      <c r="G9368" s="27">
        <v>11106.6</v>
      </c>
    </row>
    <row r="9369" spans="1:7" x14ac:dyDescent="0.15">
      <c r="A9369" s="25" t="s">
        <v>89</v>
      </c>
      <c r="B9369" s="26" t="s">
        <v>82</v>
      </c>
      <c r="C9369" s="26" t="s">
        <v>83</v>
      </c>
      <c r="D9369" s="26" t="s">
        <v>44</v>
      </c>
      <c r="E9369" s="26" t="s">
        <v>43</v>
      </c>
      <c r="F9369" s="26">
        <v>2000</v>
      </c>
      <c r="G9369" s="27">
        <v>11203.6</v>
      </c>
    </row>
    <row r="9370" spans="1:7" x14ac:dyDescent="0.15">
      <c r="A9370" s="25" t="s">
        <v>89</v>
      </c>
      <c r="B9370" s="26" t="s">
        <v>82</v>
      </c>
      <c r="C9370" s="26" t="s">
        <v>83</v>
      </c>
      <c r="D9370" s="26" t="s">
        <v>44</v>
      </c>
      <c r="E9370" s="26" t="s">
        <v>43</v>
      </c>
      <c r="F9370" s="26">
        <v>1999</v>
      </c>
      <c r="G9370" s="27">
        <v>11284.7</v>
      </c>
    </row>
    <row r="9371" spans="1:7" x14ac:dyDescent="0.15">
      <c r="A9371" s="25" t="s">
        <v>89</v>
      </c>
      <c r="B9371" s="26" t="s">
        <v>82</v>
      </c>
      <c r="C9371" s="26" t="s">
        <v>83</v>
      </c>
      <c r="D9371" s="26" t="s">
        <v>44</v>
      </c>
      <c r="E9371" s="26" t="s">
        <v>43</v>
      </c>
      <c r="F9371" s="26">
        <v>1998</v>
      </c>
      <c r="G9371" s="27">
        <v>11291.1</v>
      </c>
    </row>
    <row r="9372" spans="1:7" x14ac:dyDescent="0.15">
      <c r="A9372" s="25" t="s">
        <v>89</v>
      </c>
      <c r="B9372" s="26" t="s">
        <v>82</v>
      </c>
      <c r="C9372" s="26" t="s">
        <v>83</v>
      </c>
      <c r="D9372" s="26" t="s">
        <v>44</v>
      </c>
      <c r="E9372" s="26" t="s">
        <v>43</v>
      </c>
      <c r="F9372" s="26">
        <v>1997</v>
      </c>
      <c r="G9372" s="27">
        <v>11294.7</v>
      </c>
    </row>
    <row r="9373" spans="1:7" x14ac:dyDescent="0.15">
      <c r="A9373" s="25" t="s">
        <v>89</v>
      </c>
      <c r="B9373" s="26" t="s">
        <v>82</v>
      </c>
      <c r="C9373" s="26" t="s">
        <v>83</v>
      </c>
      <c r="D9373" s="26" t="s">
        <v>44</v>
      </c>
      <c r="E9373" s="26" t="s">
        <v>43</v>
      </c>
      <c r="F9373" s="26">
        <v>1996</v>
      </c>
      <c r="G9373" s="27">
        <v>11282</v>
      </c>
    </row>
    <row r="9374" spans="1:7" x14ac:dyDescent="0.15">
      <c r="A9374" s="25" t="s">
        <v>89</v>
      </c>
      <c r="B9374" s="26" t="s">
        <v>82</v>
      </c>
      <c r="C9374" s="26" t="s">
        <v>83</v>
      </c>
      <c r="D9374" s="26" t="s">
        <v>44</v>
      </c>
      <c r="E9374" s="26" t="s">
        <v>43</v>
      </c>
      <c r="F9374" s="26">
        <v>1995</v>
      </c>
      <c r="G9374" s="27">
        <v>11291.1</v>
      </c>
    </row>
    <row r="9375" spans="1:7" x14ac:dyDescent="0.15">
      <c r="A9375" s="25" t="s">
        <v>89</v>
      </c>
      <c r="B9375" s="26" t="s">
        <v>82</v>
      </c>
      <c r="C9375" s="26" t="s">
        <v>83</v>
      </c>
      <c r="D9375" s="26" t="s">
        <v>44</v>
      </c>
      <c r="E9375" s="26" t="s">
        <v>43</v>
      </c>
      <c r="F9375" s="26">
        <v>1994</v>
      </c>
      <c r="G9375" s="27">
        <v>11281.7</v>
      </c>
    </row>
    <row r="9376" spans="1:7" x14ac:dyDescent="0.15">
      <c r="A9376" s="25" t="s">
        <v>89</v>
      </c>
      <c r="B9376" s="26" t="s">
        <v>82</v>
      </c>
      <c r="C9376" s="26" t="s">
        <v>83</v>
      </c>
      <c r="D9376" s="26" t="s">
        <v>44</v>
      </c>
      <c r="E9376" s="26" t="s">
        <v>43</v>
      </c>
      <c r="F9376" s="26">
        <v>1993</v>
      </c>
      <c r="G9376" s="27">
        <v>11233</v>
      </c>
    </row>
    <row r="9377" spans="1:7" x14ac:dyDescent="0.15">
      <c r="A9377" s="25" t="s">
        <v>89</v>
      </c>
      <c r="B9377" s="26" t="s">
        <v>82</v>
      </c>
      <c r="C9377" s="26" t="s">
        <v>83</v>
      </c>
      <c r="D9377" s="26" t="s">
        <v>44</v>
      </c>
      <c r="E9377" s="26" t="s">
        <v>43</v>
      </c>
      <c r="F9377" s="26">
        <v>1992</v>
      </c>
      <c r="G9377" s="27">
        <v>11137.4</v>
      </c>
    </row>
    <row r="9378" spans="1:7" x14ac:dyDescent="0.15">
      <c r="A9378" s="25" t="s">
        <v>89</v>
      </c>
      <c r="B9378" s="26" t="s">
        <v>82</v>
      </c>
      <c r="C9378" s="26" t="s">
        <v>83</v>
      </c>
      <c r="D9378" s="26" t="s">
        <v>44</v>
      </c>
      <c r="E9378" s="26" t="s">
        <v>43</v>
      </c>
      <c r="F9378" s="26">
        <v>1991</v>
      </c>
      <c r="G9378" s="27">
        <v>11011.4</v>
      </c>
    </row>
    <row r="9379" spans="1:7" x14ac:dyDescent="0.15">
      <c r="A9379" s="25" t="s">
        <v>89</v>
      </c>
      <c r="B9379" s="26" t="s">
        <v>82</v>
      </c>
      <c r="C9379" s="26" t="s">
        <v>83</v>
      </c>
      <c r="D9379" s="26" t="s">
        <v>44</v>
      </c>
      <c r="E9379" s="26" t="s">
        <v>43</v>
      </c>
      <c r="F9379" s="26">
        <v>1990</v>
      </c>
      <c r="G9379" s="27">
        <v>10889.6</v>
      </c>
    </row>
    <row r="9380" spans="1:7" x14ac:dyDescent="0.15">
      <c r="A9380" s="25" t="s">
        <v>89</v>
      </c>
      <c r="B9380" s="26" t="s">
        <v>82</v>
      </c>
      <c r="C9380" s="26" t="s">
        <v>83</v>
      </c>
      <c r="D9380" s="26" t="s">
        <v>44</v>
      </c>
      <c r="E9380" s="26" t="s">
        <v>43</v>
      </c>
      <c r="F9380" s="26">
        <v>1989</v>
      </c>
      <c r="G9380" s="27">
        <v>10798.6</v>
      </c>
    </row>
    <row r="9381" spans="1:7" x14ac:dyDescent="0.15">
      <c r="A9381" s="25" t="s">
        <v>89</v>
      </c>
      <c r="B9381" s="26" t="s">
        <v>82</v>
      </c>
      <c r="C9381" s="26" t="s">
        <v>83</v>
      </c>
      <c r="D9381" s="26" t="s">
        <v>44</v>
      </c>
      <c r="E9381" s="26" t="s">
        <v>43</v>
      </c>
      <c r="F9381" s="26">
        <v>1988</v>
      </c>
      <c r="G9381" s="27">
        <v>10745.5</v>
      </c>
    </row>
    <row r="9382" spans="1:7" x14ac:dyDescent="0.15">
      <c r="A9382" s="25" t="s">
        <v>89</v>
      </c>
      <c r="B9382" s="26" t="s">
        <v>82</v>
      </c>
      <c r="C9382" s="26" t="s">
        <v>83</v>
      </c>
      <c r="D9382" s="26" t="s">
        <v>44</v>
      </c>
      <c r="E9382" s="26" t="s">
        <v>43</v>
      </c>
      <c r="F9382" s="26">
        <v>1987</v>
      </c>
      <c r="G9382" s="27">
        <v>10740.6</v>
      </c>
    </row>
    <row r="9383" spans="1:7" x14ac:dyDescent="0.15">
      <c r="A9383" s="25" t="s">
        <v>89</v>
      </c>
      <c r="B9383" s="26" t="s">
        <v>82</v>
      </c>
      <c r="C9383" s="26" t="s">
        <v>83</v>
      </c>
      <c r="D9383" s="26" t="s">
        <v>44</v>
      </c>
      <c r="E9383" s="26" t="s">
        <v>43</v>
      </c>
      <c r="F9383" s="26">
        <v>1986</v>
      </c>
      <c r="G9383" s="27">
        <v>10789.9</v>
      </c>
    </row>
    <row r="9384" spans="1:7" x14ac:dyDescent="0.15">
      <c r="A9384" s="25" t="s">
        <v>89</v>
      </c>
      <c r="B9384" s="26" t="s">
        <v>82</v>
      </c>
      <c r="C9384" s="26" t="s">
        <v>83</v>
      </c>
      <c r="D9384" s="26" t="s">
        <v>44</v>
      </c>
      <c r="E9384" s="26" t="s">
        <v>43</v>
      </c>
      <c r="F9384" s="26">
        <v>1985</v>
      </c>
      <c r="G9384" s="27">
        <v>10877</v>
      </c>
    </row>
    <row r="9385" spans="1:7" x14ac:dyDescent="0.15">
      <c r="A9385" s="25" t="s">
        <v>89</v>
      </c>
      <c r="B9385" s="26" t="s">
        <v>82</v>
      </c>
      <c r="C9385" s="26" t="s">
        <v>83</v>
      </c>
      <c r="D9385" s="26" t="s">
        <v>44</v>
      </c>
      <c r="E9385" s="26" t="s">
        <v>43</v>
      </c>
      <c r="F9385" s="26">
        <v>1984</v>
      </c>
      <c r="G9385" s="27">
        <v>10997.3</v>
      </c>
    </row>
    <row r="9386" spans="1:7" x14ac:dyDescent="0.15">
      <c r="A9386" s="25" t="s">
        <v>89</v>
      </c>
      <c r="B9386" s="26" t="s">
        <v>82</v>
      </c>
      <c r="C9386" s="26" t="s">
        <v>83</v>
      </c>
      <c r="D9386" s="26" t="s">
        <v>44</v>
      </c>
      <c r="E9386" s="26" t="s">
        <v>43</v>
      </c>
      <c r="F9386" s="26">
        <v>1983</v>
      </c>
      <c r="G9386" s="27">
        <v>11163.1</v>
      </c>
    </row>
    <row r="9387" spans="1:7" x14ac:dyDescent="0.15">
      <c r="A9387" s="25" t="s">
        <v>89</v>
      </c>
      <c r="B9387" s="26" t="s">
        <v>82</v>
      </c>
      <c r="C9387" s="26" t="s">
        <v>83</v>
      </c>
      <c r="D9387" s="26" t="s">
        <v>44</v>
      </c>
      <c r="E9387" s="26" t="s">
        <v>43</v>
      </c>
      <c r="F9387" s="26">
        <v>1982</v>
      </c>
      <c r="G9387" s="27">
        <v>11370.5</v>
      </c>
    </row>
    <row r="9388" spans="1:7" x14ac:dyDescent="0.15">
      <c r="A9388" s="25" t="s">
        <v>89</v>
      </c>
      <c r="B9388" s="26" t="s">
        <v>82</v>
      </c>
      <c r="C9388" s="26" t="s">
        <v>83</v>
      </c>
      <c r="D9388" s="26" t="s">
        <v>44</v>
      </c>
      <c r="E9388" s="26" t="s">
        <v>43</v>
      </c>
      <c r="F9388" s="26">
        <v>1981</v>
      </c>
      <c r="G9388" s="27">
        <v>11600.2</v>
      </c>
    </row>
    <row r="9389" spans="1:7" x14ac:dyDescent="0.15">
      <c r="A9389" s="25" t="s">
        <v>89</v>
      </c>
      <c r="B9389" s="26" t="s">
        <v>82</v>
      </c>
      <c r="C9389" s="26" t="s">
        <v>83</v>
      </c>
      <c r="D9389" s="26" t="s">
        <v>44</v>
      </c>
      <c r="E9389" s="26" t="s">
        <v>43</v>
      </c>
      <c r="F9389" s="26">
        <v>1980</v>
      </c>
      <c r="G9389" s="27">
        <v>11834.1</v>
      </c>
    </row>
    <row r="9390" spans="1:7" x14ac:dyDescent="0.15">
      <c r="A9390" s="25" t="s">
        <v>89</v>
      </c>
      <c r="B9390" s="26" t="s">
        <v>82</v>
      </c>
      <c r="C9390" s="26" t="s">
        <v>83</v>
      </c>
      <c r="D9390" s="26" t="s">
        <v>44</v>
      </c>
      <c r="E9390" s="26" t="s">
        <v>43</v>
      </c>
      <c r="F9390" s="26">
        <v>1979</v>
      </c>
      <c r="G9390" s="27">
        <v>12074.1</v>
      </c>
    </row>
    <row r="9391" spans="1:7" x14ac:dyDescent="0.15">
      <c r="A9391" s="25" t="s">
        <v>89</v>
      </c>
      <c r="B9391" s="26" t="s">
        <v>82</v>
      </c>
      <c r="C9391" s="26" t="s">
        <v>83</v>
      </c>
      <c r="D9391" s="26" t="s">
        <v>44</v>
      </c>
      <c r="E9391" s="26" t="s">
        <v>43</v>
      </c>
      <c r="F9391" s="26">
        <v>1978</v>
      </c>
      <c r="G9391" s="27">
        <v>12332.5</v>
      </c>
    </row>
    <row r="9392" spans="1:7" x14ac:dyDescent="0.15">
      <c r="A9392" s="25" t="s">
        <v>89</v>
      </c>
      <c r="B9392" s="26" t="s">
        <v>82</v>
      </c>
      <c r="C9392" s="26" t="s">
        <v>83</v>
      </c>
      <c r="D9392" s="26" t="s">
        <v>44</v>
      </c>
      <c r="E9392" s="26" t="s">
        <v>43</v>
      </c>
      <c r="F9392" s="26">
        <v>1977</v>
      </c>
      <c r="G9392" s="27">
        <v>12610.6</v>
      </c>
    </row>
    <row r="9393" spans="1:7" x14ac:dyDescent="0.15">
      <c r="A9393" s="25" t="s">
        <v>89</v>
      </c>
      <c r="B9393" s="26" t="s">
        <v>82</v>
      </c>
      <c r="C9393" s="26" t="s">
        <v>83</v>
      </c>
      <c r="D9393" s="26" t="s">
        <v>44</v>
      </c>
      <c r="E9393" s="26" t="s">
        <v>43</v>
      </c>
      <c r="F9393" s="26">
        <v>1976</v>
      </c>
      <c r="G9393" s="27">
        <v>12886.8</v>
      </c>
    </row>
    <row r="9394" spans="1:7" x14ac:dyDescent="0.15">
      <c r="A9394" s="25" t="s">
        <v>89</v>
      </c>
      <c r="B9394" s="26" t="s">
        <v>82</v>
      </c>
      <c r="C9394" s="26" t="s">
        <v>83</v>
      </c>
      <c r="D9394" s="26" t="s">
        <v>44</v>
      </c>
      <c r="E9394" s="26" t="s">
        <v>43</v>
      </c>
      <c r="F9394" s="26">
        <v>1975</v>
      </c>
      <c r="G9394" s="27">
        <v>13125.7</v>
      </c>
    </row>
    <row r="9395" spans="1:7" x14ac:dyDescent="0.15">
      <c r="A9395" s="25" t="s">
        <v>89</v>
      </c>
      <c r="B9395" s="26" t="s">
        <v>82</v>
      </c>
      <c r="C9395" s="26" t="s">
        <v>83</v>
      </c>
      <c r="D9395" s="26" t="s">
        <v>44</v>
      </c>
      <c r="E9395" s="26" t="s">
        <v>43</v>
      </c>
      <c r="F9395" s="26">
        <v>1974</v>
      </c>
      <c r="G9395" s="27">
        <v>13311.1</v>
      </c>
    </row>
    <row r="9396" spans="1:7" x14ac:dyDescent="0.15">
      <c r="A9396" s="25" t="s">
        <v>89</v>
      </c>
      <c r="B9396" s="26" t="s">
        <v>82</v>
      </c>
      <c r="C9396" s="26" t="s">
        <v>83</v>
      </c>
      <c r="D9396" s="26" t="s">
        <v>44</v>
      </c>
      <c r="E9396" s="26" t="s">
        <v>43</v>
      </c>
      <c r="F9396" s="26">
        <v>1973</v>
      </c>
      <c r="G9396" s="27">
        <v>13433.5</v>
      </c>
    </row>
    <row r="9397" spans="1:7" x14ac:dyDescent="0.15">
      <c r="A9397" s="25" t="s">
        <v>89</v>
      </c>
      <c r="B9397" s="26" t="s">
        <v>82</v>
      </c>
      <c r="C9397" s="26" t="s">
        <v>83</v>
      </c>
      <c r="D9397" s="26" t="s">
        <v>44</v>
      </c>
      <c r="E9397" s="26" t="s">
        <v>43</v>
      </c>
      <c r="F9397" s="26">
        <v>1972</v>
      </c>
      <c r="G9397" s="27">
        <v>13480.4</v>
      </c>
    </row>
    <row r="9398" spans="1:7" x14ac:dyDescent="0.15">
      <c r="A9398" s="25" t="s">
        <v>89</v>
      </c>
      <c r="B9398" s="26" t="s">
        <v>82</v>
      </c>
      <c r="C9398" s="26" t="s">
        <v>83</v>
      </c>
      <c r="D9398" s="26" t="s">
        <v>44</v>
      </c>
      <c r="E9398" s="26" t="s">
        <v>43</v>
      </c>
      <c r="F9398" s="26">
        <v>1971</v>
      </c>
      <c r="G9398" s="27">
        <v>13455.4</v>
      </c>
    </row>
    <row r="9399" spans="1:7" x14ac:dyDescent="0.15">
      <c r="A9399" s="25" t="s">
        <v>89</v>
      </c>
      <c r="B9399" s="26" t="s">
        <v>82</v>
      </c>
      <c r="C9399" s="26" t="s">
        <v>83</v>
      </c>
      <c r="D9399" s="26" t="s">
        <v>44</v>
      </c>
      <c r="E9399" s="26" t="s">
        <v>43</v>
      </c>
      <c r="F9399" s="26">
        <v>1970</v>
      </c>
      <c r="G9399" s="27">
        <v>13392.5</v>
      </c>
    </row>
    <row r="9400" spans="1:7" x14ac:dyDescent="0.15">
      <c r="A9400" s="25" t="s">
        <v>89</v>
      </c>
      <c r="B9400" s="26" t="s">
        <v>82</v>
      </c>
      <c r="C9400" s="26" t="s">
        <v>83</v>
      </c>
      <c r="D9400" s="26" t="s">
        <v>44</v>
      </c>
      <c r="E9400" s="26" t="s">
        <v>43</v>
      </c>
      <c r="F9400" s="26">
        <v>1969</v>
      </c>
      <c r="G9400" s="27">
        <v>13310.6</v>
      </c>
    </row>
    <row r="9401" spans="1:7" x14ac:dyDescent="0.15">
      <c r="A9401" s="25" t="s">
        <v>89</v>
      </c>
      <c r="B9401" s="26" t="s">
        <v>82</v>
      </c>
      <c r="C9401" s="26" t="s">
        <v>83</v>
      </c>
      <c r="D9401" s="26" t="s">
        <v>44</v>
      </c>
      <c r="E9401" s="26" t="s">
        <v>43</v>
      </c>
      <c r="F9401" s="26">
        <v>1968</v>
      </c>
      <c r="G9401" s="27">
        <v>13179.7</v>
      </c>
    </row>
    <row r="9402" spans="1:7" x14ac:dyDescent="0.15">
      <c r="A9402" s="25" t="s">
        <v>89</v>
      </c>
      <c r="B9402" s="26" t="s">
        <v>82</v>
      </c>
      <c r="C9402" s="26" t="s">
        <v>83</v>
      </c>
      <c r="D9402" s="26" t="s">
        <v>44</v>
      </c>
      <c r="E9402" s="26" t="s">
        <v>43</v>
      </c>
      <c r="F9402" s="26">
        <v>1967</v>
      </c>
      <c r="G9402" s="27">
        <v>13006.9</v>
      </c>
    </row>
    <row r="9403" spans="1:7" x14ac:dyDescent="0.15">
      <c r="A9403" s="25" t="s">
        <v>89</v>
      </c>
      <c r="B9403" s="26" t="s">
        <v>82</v>
      </c>
      <c r="C9403" s="26" t="s">
        <v>83</v>
      </c>
      <c r="D9403" s="26" t="s">
        <v>44</v>
      </c>
      <c r="E9403" s="26" t="s">
        <v>43</v>
      </c>
      <c r="F9403" s="26">
        <v>1966</v>
      </c>
      <c r="G9403" s="27">
        <v>12839</v>
      </c>
    </row>
    <row r="9404" spans="1:7" x14ac:dyDescent="0.15">
      <c r="A9404" s="25" t="s">
        <v>89</v>
      </c>
      <c r="B9404" s="26" t="s">
        <v>82</v>
      </c>
      <c r="C9404" s="26" t="s">
        <v>83</v>
      </c>
      <c r="D9404" s="26" t="s">
        <v>44</v>
      </c>
      <c r="E9404" s="26" t="s">
        <v>43</v>
      </c>
      <c r="F9404" s="26">
        <v>1965</v>
      </c>
      <c r="G9404" s="27">
        <v>12692.2</v>
      </c>
    </row>
    <row r="9405" spans="1:7" x14ac:dyDescent="0.15">
      <c r="A9405" s="25" t="s">
        <v>89</v>
      </c>
      <c r="B9405" s="26" t="s">
        <v>82</v>
      </c>
      <c r="C9405" s="26" t="s">
        <v>83</v>
      </c>
      <c r="D9405" s="26" t="s">
        <v>44</v>
      </c>
      <c r="E9405" s="26" t="s">
        <v>43</v>
      </c>
      <c r="F9405" s="26">
        <v>1964</v>
      </c>
      <c r="G9405" s="27">
        <v>12533.3</v>
      </c>
    </row>
    <row r="9406" spans="1:7" x14ac:dyDescent="0.15">
      <c r="A9406" s="25" t="s">
        <v>89</v>
      </c>
      <c r="B9406" s="26" t="s">
        <v>82</v>
      </c>
      <c r="C9406" s="26" t="s">
        <v>83</v>
      </c>
      <c r="D9406" s="26" t="s">
        <v>44</v>
      </c>
      <c r="E9406" s="26" t="s">
        <v>43</v>
      </c>
      <c r="F9406" s="26">
        <v>1963</v>
      </c>
      <c r="G9406" s="27">
        <v>12409.5</v>
      </c>
    </row>
    <row r="9407" spans="1:7" x14ac:dyDescent="0.15">
      <c r="A9407" s="25" t="s">
        <v>89</v>
      </c>
      <c r="B9407" s="26" t="s">
        <v>82</v>
      </c>
      <c r="C9407" s="26" t="s">
        <v>83</v>
      </c>
      <c r="D9407" s="26" t="s">
        <v>44</v>
      </c>
      <c r="E9407" s="26" t="s">
        <v>43</v>
      </c>
      <c r="F9407" s="26">
        <v>1962</v>
      </c>
      <c r="G9407" s="27">
        <v>12348.5</v>
      </c>
    </row>
    <row r="9408" spans="1:7" x14ac:dyDescent="0.15">
      <c r="A9408" s="25" t="s">
        <v>89</v>
      </c>
      <c r="B9408" s="26" t="s">
        <v>82</v>
      </c>
      <c r="C9408" s="26" t="s">
        <v>83</v>
      </c>
      <c r="D9408" s="26" t="s">
        <v>44</v>
      </c>
      <c r="E9408" s="26" t="s">
        <v>43</v>
      </c>
      <c r="F9408" s="26">
        <v>1961</v>
      </c>
      <c r="G9408" s="27">
        <v>12347.5</v>
      </c>
    </row>
    <row r="9409" spans="1:7" x14ac:dyDescent="0.15">
      <c r="A9409" s="25" t="s">
        <v>89</v>
      </c>
      <c r="B9409" s="26" t="s">
        <v>82</v>
      </c>
      <c r="C9409" s="26" t="s">
        <v>83</v>
      </c>
      <c r="D9409" s="26" t="s">
        <v>44</v>
      </c>
      <c r="E9409" s="26" t="s">
        <v>43</v>
      </c>
      <c r="F9409" s="26">
        <v>1960</v>
      </c>
      <c r="G9409" s="27">
        <v>12208.7</v>
      </c>
    </row>
    <row r="9410" spans="1:7" x14ac:dyDescent="0.15">
      <c r="A9410" s="25" t="s">
        <v>89</v>
      </c>
      <c r="B9410" s="26" t="s">
        <v>82</v>
      </c>
      <c r="C9410" s="26" t="s">
        <v>83</v>
      </c>
      <c r="D9410" s="26" t="s">
        <v>24</v>
      </c>
      <c r="E9410" s="26" t="s">
        <v>23</v>
      </c>
      <c r="F9410" s="26">
        <v>2023</v>
      </c>
      <c r="G9410" s="27"/>
    </row>
    <row r="9411" spans="1:7" x14ac:dyDescent="0.15">
      <c r="A9411" s="25" t="s">
        <v>89</v>
      </c>
      <c r="B9411" s="26" t="s">
        <v>82</v>
      </c>
      <c r="C9411" s="26" t="s">
        <v>83</v>
      </c>
      <c r="D9411" s="26" t="s">
        <v>24</v>
      </c>
      <c r="E9411" s="26" t="s">
        <v>23</v>
      </c>
      <c r="F9411" s="26">
        <v>2022</v>
      </c>
      <c r="G9411" s="27">
        <v>70.2</v>
      </c>
    </row>
    <row r="9412" spans="1:7" x14ac:dyDescent="0.15">
      <c r="A9412" s="25" t="s">
        <v>89</v>
      </c>
      <c r="B9412" s="26" t="s">
        <v>82</v>
      </c>
      <c r="C9412" s="26" t="s">
        <v>83</v>
      </c>
      <c r="D9412" s="26" t="s">
        <v>24</v>
      </c>
      <c r="E9412" s="26" t="s">
        <v>23</v>
      </c>
      <c r="F9412" s="26">
        <v>2021</v>
      </c>
      <c r="G9412" s="27">
        <v>69.400000000000006</v>
      </c>
    </row>
    <row r="9413" spans="1:7" x14ac:dyDescent="0.15">
      <c r="A9413" s="25" t="s">
        <v>89</v>
      </c>
      <c r="B9413" s="26" t="s">
        <v>82</v>
      </c>
      <c r="C9413" s="26" t="s">
        <v>83</v>
      </c>
      <c r="D9413" s="26" t="s">
        <v>24</v>
      </c>
      <c r="E9413" s="26" t="s">
        <v>23</v>
      </c>
      <c r="F9413" s="26">
        <v>2020</v>
      </c>
      <c r="G9413" s="27">
        <v>68.600000000000009</v>
      </c>
    </row>
    <row r="9414" spans="1:7" x14ac:dyDescent="0.15">
      <c r="A9414" s="25" t="s">
        <v>89</v>
      </c>
      <c r="B9414" s="26" t="s">
        <v>82</v>
      </c>
      <c r="C9414" s="26" t="s">
        <v>83</v>
      </c>
      <c r="D9414" s="26" t="s">
        <v>24</v>
      </c>
      <c r="E9414" s="26" t="s">
        <v>23</v>
      </c>
      <c r="F9414" s="26">
        <v>2019</v>
      </c>
      <c r="G9414" s="27">
        <v>68</v>
      </c>
    </row>
    <row r="9415" spans="1:7" x14ac:dyDescent="0.15">
      <c r="A9415" s="25" t="s">
        <v>89</v>
      </c>
      <c r="B9415" s="26" t="s">
        <v>82</v>
      </c>
      <c r="C9415" s="26" t="s">
        <v>83</v>
      </c>
      <c r="D9415" s="26" t="s">
        <v>24</v>
      </c>
      <c r="E9415" s="26" t="s">
        <v>23</v>
      </c>
      <c r="F9415" s="26">
        <v>2018</v>
      </c>
      <c r="G9415" s="27">
        <v>67.600000000000009</v>
      </c>
    </row>
    <row r="9416" spans="1:7" x14ac:dyDescent="0.15">
      <c r="A9416" s="25" t="s">
        <v>89</v>
      </c>
      <c r="B9416" s="26" t="s">
        <v>82</v>
      </c>
      <c r="C9416" s="26" t="s">
        <v>83</v>
      </c>
      <c r="D9416" s="26" t="s">
        <v>24</v>
      </c>
      <c r="E9416" s="26" t="s">
        <v>23</v>
      </c>
      <c r="F9416" s="26">
        <v>2017</v>
      </c>
      <c r="G9416" s="27">
        <v>67.100000000000009</v>
      </c>
    </row>
    <row r="9417" spans="1:7" x14ac:dyDescent="0.15">
      <c r="A9417" s="25" t="s">
        <v>89</v>
      </c>
      <c r="B9417" s="26" t="s">
        <v>82</v>
      </c>
      <c r="C9417" s="26" t="s">
        <v>83</v>
      </c>
      <c r="D9417" s="26" t="s">
        <v>24</v>
      </c>
      <c r="E9417" s="26" t="s">
        <v>23</v>
      </c>
      <c r="F9417" s="26">
        <v>2016</v>
      </c>
      <c r="G9417" s="27">
        <v>66.7</v>
      </c>
    </row>
    <row r="9418" spans="1:7" x14ac:dyDescent="0.15">
      <c r="A9418" s="25" t="s">
        <v>89</v>
      </c>
      <c r="B9418" s="26" t="s">
        <v>82</v>
      </c>
      <c r="C9418" s="26" t="s">
        <v>83</v>
      </c>
      <c r="D9418" s="26" t="s">
        <v>24</v>
      </c>
      <c r="E9418" s="26" t="s">
        <v>23</v>
      </c>
      <c r="F9418" s="26">
        <v>2015</v>
      </c>
      <c r="G9418" s="27">
        <v>66.8</v>
      </c>
    </row>
    <row r="9419" spans="1:7" x14ac:dyDescent="0.15">
      <c r="A9419" s="25" t="s">
        <v>89</v>
      </c>
      <c r="B9419" s="26" t="s">
        <v>82</v>
      </c>
      <c r="C9419" s="26" t="s">
        <v>83</v>
      </c>
      <c r="D9419" s="26" t="s">
        <v>24</v>
      </c>
      <c r="E9419" s="26" t="s">
        <v>23</v>
      </c>
      <c r="F9419" s="26">
        <v>2014</v>
      </c>
      <c r="G9419" s="27">
        <v>66.900000000000006</v>
      </c>
    </row>
    <row r="9420" spans="1:7" x14ac:dyDescent="0.15">
      <c r="A9420" s="25" t="s">
        <v>89</v>
      </c>
      <c r="B9420" s="26" t="s">
        <v>82</v>
      </c>
      <c r="C9420" s="26" t="s">
        <v>83</v>
      </c>
      <c r="D9420" s="26" t="s">
        <v>24</v>
      </c>
      <c r="E9420" s="26" t="s">
        <v>23</v>
      </c>
      <c r="F9420" s="26">
        <v>2013</v>
      </c>
      <c r="G9420" s="27">
        <v>66.600000000000009</v>
      </c>
    </row>
    <row r="9421" spans="1:7" x14ac:dyDescent="0.15">
      <c r="A9421" s="25" t="s">
        <v>89</v>
      </c>
      <c r="B9421" s="26" t="s">
        <v>82</v>
      </c>
      <c r="C9421" s="26" t="s">
        <v>83</v>
      </c>
      <c r="D9421" s="26" t="s">
        <v>24</v>
      </c>
      <c r="E9421" s="26" t="s">
        <v>23</v>
      </c>
      <c r="F9421" s="26">
        <v>2012</v>
      </c>
      <c r="G9421" s="27">
        <v>66.400000000000006</v>
      </c>
    </row>
    <row r="9422" spans="1:7" x14ac:dyDescent="0.15">
      <c r="A9422" s="25" t="s">
        <v>89</v>
      </c>
      <c r="B9422" s="26" t="s">
        <v>82</v>
      </c>
      <c r="C9422" s="26" t="s">
        <v>83</v>
      </c>
      <c r="D9422" s="26" t="s">
        <v>24</v>
      </c>
      <c r="E9422" s="26" t="s">
        <v>23</v>
      </c>
      <c r="F9422" s="26">
        <v>2011</v>
      </c>
      <c r="G9422" s="27">
        <v>66.400000000000006</v>
      </c>
    </row>
    <row r="9423" spans="1:7" x14ac:dyDescent="0.15">
      <c r="A9423" s="25" t="s">
        <v>89</v>
      </c>
      <c r="B9423" s="26" t="s">
        <v>82</v>
      </c>
      <c r="C9423" s="26" t="s">
        <v>83</v>
      </c>
      <c r="D9423" s="26" t="s">
        <v>24</v>
      </c>
      <c r="E9423" s="26" t="s">
        <v>23</v>
      </c>
      <c r="F9423" s="26">
        <v>2010</v>
      </c>
      <c r="G9423" s="27">
        <v>66.5</v>
      </c>
    </row>
    <row r="9424" spans="1:7" x14ac:dyDescent="0.15">
      <c r="A9424" s="25" t="s">
        <v>89</v>
      </c>
      <c r="B9424" s="26" t="s">
        <v>82</v>
      </c>
      <c r="C9424" s="26" t="s">
        <v>83</v>
      </c>
      <c r="D9424" s="26" t="s">
        <v>24</v>
      </c>
      <c r="E9424" s="26" t="s">
        <v>23</v>
      </c>
      <c r="F9424" s="26">
        <v>2009</v>
      </c>
      <c r="G9424" s="27">
        <v>66.5</v>
      </c>
    </row>
    <row r="9425" spans="1:7" x14ac:dyDescent="0.15">
      <c r="A9425" s="25" t="s">
        <v>89</v>
      </c>
      <c r="B9425" s="26" t="s">
        <v>82</v>
      </c>
      <c r="C9425" s="26" t="s">
        <v>83</v>
      </c>
      <c r="D9425" s="26" t="s">
        <v>24</v>
      </c>
      <c r="E9425" s="26" t="s">
        <v>23</v>
      </c>
      <c r="F9425" s="26">
        <v>2008</v>
      </c>
      <c r="G9425" s="27">
        <v>66.3</v>
      </c>
    </row>
    <row r="9426" spans="1:7" x14ac:dyDescent="0.15">
      <c r="A9426" s="25" t="s">
        <v>89</v>
      </c>
      <c r="B9426" s="26" t="s">
        <v>82</v>
      </c>
      <c r="C9426" s="26" t="s">
        <v>83</v>
      </c>
      <c r="D9426" s="26" t="s">
        <v>24</v>
      </c>
      <c r="E9426" s="26" t="s">
        <v>23</v>
      </c>
      <c r="F9426" s="26">
        <v>2007</v>
      </c>
      <c r="G9426" s="27">
        <v>65.7</v>
      </c>
    </row>
    <row r="9427" spans="1:7" x14ac:dyDescent="0.15">
      <c r="A9427" s="25" t="s">
        <v>89</v>
      </c>
      <c r="B9427" s="26" t="s">
        <v>82</v>
      </c>
      <c r="C9427" s="26" t="s">
        <v>83</v>
      </c>
      <c r="D9427" s="26" t="s">
        <v>24</v>
      </c>
      <c r="E9427" s="26" t="s">
        <v>23</v>
      </c>
      <c r="F9427" s="26">
        <v>2006</v>
      </c>
      <c r="G9427" s="27">
        <v>65.400000000000006</v>
      </c>
    </row>
    <row r="9428" spans="1:7" x14ac:dyDescent="0.15">
      <c r="A9428" s="25" t="s">
        <v>89</v>
      </c>
      <c r="B9428" s="26" t="s">
        <v>82</v>
      </c>
      <c r="C9428" s="26" t="s">
        <v>83</v>
      </c>
      <c r="D9428" s="26" t="s">
        <v>24</v>
      </c>
      <c r="E9428" s="26" t="s">
        <v>23</v>
      </c>
      <c r="F9428" s="26">
        <v>2005</v>
      </c>
      <c r="G9428" s="27">
        <v>65.5</v>
      </c>
    </row>
    <row r="9429" spans="1:7" x14ac:dyDescent="0.15">
      <c r="A9429" s="25" t="s">
        <v>89</v>
      </c>
      <c r="B9429" s="26" t="s">
        <v>82</v>
      </c>
      <c r="C9429" s="26" t="s">
        <v>83</v>
      </c>
      <c r="D9429" s="26" t="s">
        <v>24</v>
      </c>
      <c r="E9429" s="26" t="s">
        <v>23</v>
      </c>
      <c r="F9429" s="26">
        <v>2004</v>
      </c>
      <c r="G9429" s="27">
        <v>65.600000000000009</v>
      </c>
    </row>
    <row r="9430" spans="1:7" x14ac:dyDescent="0.15">
      <c r="A9430" s="25" t="s">
        <v>89</v>
      </c>
      <c r="B9430" s="26" t="s">
        <v>82</v>
      </c>
      <c r="C9430" s="26" t="s">
        <v>83</v>
      </c>
      <c r="D9430" s="26" t="s">
        <v>24</v>
      </c>
      <c r="E9430" s="26" t="s">
        <v>23</v>
      </c>
      <c r="F9430" s="26">
        <v>2003</v>
      </c>
      <c r="G9430" s="27">
        <v>65.900000000000006</v>
      </c>
    </row>
    <row r="9431" spans="1:7" x14ac:dyDescent="0.15">
      <c r="A9431" s="25" t="s">
        <v>89</v>
      </c>
      <c r="B9431" s="26" t="s">
        <v>82</v>
      </c>
      <c r="C9431" s="26" t="s">
        <v>83</v>
      </c>
      <c r="D9431" s="26" t="s">
        <v>24</v>
      </c>
      <c r="E9431" s="26" t="s">
        <v>23</v>
      </c>
      <c r="F9431" s="26">
        <v>2002</v>
      </c>
      <c r="G9431" s="27">
        <v>66.2</v>
      </c>
    </row>
    <row r="9432" spans="1:7" x14ac:dyDescent="0.15">
      <c r="A9432" s="25" t="s">
        <v>89</v>
      </c>
      <c r="B9432" s="26" t="s">
        <v>82</v>
      </c>
      <c r="C9432" s="26" t="s">
        <v>83</v>
      </c>
      <c r="D9432" s="26" t="s">
        <v>24</v>
      </c>
      <c r="E9432" s="26" t="s">
        <v>23</v>
      </c>
      <c r="F9432" s="26">
        <v>2001</v>
      </c>
      <c r="G9432" s="27">
        <v>66.100000000000009</v>
      </c>
    </row>
    <row r="9433" spans="1:7" x14ac:dyDescent="0.15">
      <c r="A9433" s="25" t="s">
        <v>89</v>
      </c>
      <c r="B9433" s="26" t="s">
        <v>82</v>
      </c>
      <c r="C9433" s="26" t="s">
        <v>83</v>
      </c>
      <c r="D9433" s="26" t="s">
        <v>24</v>
      </c>
      <c r="E9433" s="26" t="s">
        <v>23</v>
      </c>
      <c r="F9433" s="26">
        <v>2000</v>
      </c>
      <c r="G9433" s="27">
        <v>65.5</v>
      </c>
    </row>
    <row r="9434" spans="1:7" x14ac:dyDescent="0.15">
      <c r="A9434" s="25" t="s">
        <v>89</v>
      </c>
      <c r="B9434" s="26" t="s">
        <v>82</v>
      </c>
      <c r="C9434" s="26" t="s">
        <v>83</v>
      </c>
      <c r="D9434" s="26" t="s">
        <v>24</v>
      </c>
      <c r="E9434" s="26" t="s">
        <v>23</v>
      </c>
      <c r="F9434" s="26">
        <v>1999</v>
      </c>
      <c r="G9434" s="27">
        <v>64.900000000000006</v>
      </c>
    </row>
    <row r="9435" spans="1:7" x14ac:dyDescent="0.15">
      <c r="A9435" s="25" t="s">
        <v>89</v>
      </c>
      <c r="B9435" s="26" t="s">
        <v>82</v>
      </c>
      <c r="C9435" s="26" t="s">
        <v>83</v>
      </c>
      <c r="D9435" s="26" t="s">
        <v>24</v>
      </c>
      <c r="E9435" s="26" t="s">
        <v>23</v>
      </c>
      <c r="F9435" s="26">
        <v>1998</v>
      </c>
      <c r="G9435" s="27">
        <v>64.600000000000009</v>
      </c>
    </row>
    <row r="9436" spans="1:7" x14ac:dyDescent="0.15">
      <c r="A9436" s="25" t="s">
        <v>89</v>
      </c>
      <c r="B9436" s="26" t="s">
        <v>82</v>
      </c>
      <c r="C9436" s="26" t="s">
        <v>83</v>
      </c>
      <c r="D9436" s="26" t="s">
        <v>24</v>
      </c>
      <c r="E9436" s="26" t="s">
        <v>23</v>
      </c>
      <c r="F9436" s="26">
        <v>1997</v>
      </c>
      <c r="G9436" s="27">
        <v>64.7</v>
      </c>
    </row>
    <row r="9437" spans="1:7" x14ac:dyDescent="0.15">
      <c r="A9437" s="25" t="s">
        <v>89</v>
      </c>
      <c r="B9437" s="26" t="s">
        <v>82</v>
      </c>
      <c r="C9437" s="26" t="s">
        <v>83</v>
      </c>
      <c r="D9437" s="26" t="s">
        <v>24</v>
      </c>
      <c r="E9437" s="26" t="s">
        <v>23</v>
      </c>
      <c r="F9437" s="26">
        <v>1996</v>
      </c>
      <c r="G9437" s="27">
        <v>64.900000000000006</v>
      </c>
    </row>
    <row r="9438" spans="1:7" x14ac:dyDescent="0.15">
      <c r="A9438" s="25" t="s">
        <v>89</v>
      </c>
      <c r="B9438" s="26" t="s">
        <v>82</v>
      </c>
      <c r="C9438" s="26" t="s">
        <v>83</v>
      </c>
      <c r="D9438" s="26" t="s">
        <v>24</v>
      </c>
      <c r="E9438" s="26" t="s">
        <v>23</v>
      </c>
      <c r="F9438" s="26">
        <v>1995</v>
      </c>
      <c r="G9438" s="27">
        <v>65.3</v>
      </c>
    </row>
    <row r="9439" spans="1:7" x14ac:dyDescent="0.15">
      <c r="A9439" s="25" t="s">
        <v>89</v>
      </c>
      <c r="B9439" s="26" t="s">
        <v>82</v>
      </c>
      <c r="C9439" s="26" t="s">
        <v>83</v>
      </c>
      <c r="D9439" s="26" t="s">
        <v>24</v>
      </c>
      <c r="E9439" s="26" t="s">
        <v>23</v>
      </c>
      <c r="F9439" s="26">
        <v>1994</v>
      </c>
      <c r="G9439" s="27">
        <v>65.7</v>
      </c>
    </row>
    <row r="9440" spans="1:7" x14ac:dyDescent="0.15">
      <c r="A9440" s="25" t="s">
        <v>89</v>
      </c>
      <c r="B9440" s="26" t="s">
        <v>82</v>
      </c>
      <c r="C9440" s="26" t="s">
        <v>83</v>
      </c>
      <c r="D9440" s="26" t="s">
        <v>24</v>
      </c>
      <c r="E9440" s="26" t="s">
        <v>23</v>
      </c>
      <c r="F9440" s="26">
        <v>1993</v>
      </c>
      <c r="G9440" s="27">
        <v>65.5</v>
      </c>
    </row>
    <row r="9441" spans="1:7" x14ac:dyDescent="0.15">
      <c r="A9441" s="25" t="s">
        <v>89</v>
      </c>
      <c r="B9441" s="26" t="s">
        <v>82</v>
      </c>
      <c r="C9441" s="26" t="s">
        <v>83</v>
      </c>
      <c r="D9441" s="26" t="s">
        <v>24</v>
      </c>
      <c r="E9441" s="26" t="s">
        <v>23</v>
      </c>
      <c r="F9441" s="26">
        <v>1992</v>
      </c>
      <c r="G9441" s="27">
        <v>64.8</v>
      </c>
    </row>
    <row r="9442" spans="1:7" x14ac:dyDescent="0.15">
      <c r="A9442" s="25" t="s">
        <v>89</v>
      </c>
      <c r="B9442" s="26" t="s">
        <v>82</v>
      </c>
      <c r="C9442" s="26" t="s">
        <v>83</v>
      </c>
      <c r="D9442" s="26" t="s">
        <v>24</v>
      </c>
      <c r="E9442" s="26" t="s">
        <v>23</v>
      </c>
      <c r="F9442" s="26">
        <v>1991</v>
      </c>
      <c r="G9442" s="27">
        <v>64</v>
      </c>
    </row>
    <row r="9443" spans="1:7" x14ac:dyDescent="0.15">
      <c r="A9443" s="25" t="s">
        <v>89</v>
      </c>
      <c r="B9443" s="26" t="s">
        <v>82</v>
      </c>
      <c r="C9443" s="26" t="s">
        <v>83</v>
      </c>
      <c r="D9443" s="26" t="s">
        <v>24</v>
      </c>
      <c r="E9443" s="26" t="s">
        <v>23</v>
      </c>
      <c r="F9443" s="26">
        <v>1990</v>
      </c>
      <c r="G9443" s="27">
        <v>63.6</v>
      </c>
    </row>
    <row r="9444" spans="1:7" x14ac:dyDescent="0.15">
      <c r="A9444" s="25" t="s">
        <v>89</v>
      </c>
      <c r="B9444" s="26" t="s">
        <v>82</v>
      </c>
      <c r="C9444" s="26" t="s">
        <v>83</v>
      </c>
      <c r="D9444" s="26" t="s">
        <v>24</v>
      </c>
      <c r="E9444" s="26" t="s">
        <v>23</v>
      </c>
      <c r="F9444" s="26">
        <v>1989</v>
      </c>
      <c r="G9444" s="27">
        <v>63.3</v>
      </c>
    </row>
    <row r="9445" spans="1:7" x14ac:dyDescent="0.15">
      <c r="A9445" s="25" t="s">
        <v>89</v>
      </c>
      <c r="B9445" s="26" t="s">
        <v>82</v>
      </c>
      <c r="C9445" s="26" t="s">
        <v>83</v>
      </c>
      <c r="D9445" s="26" t="s">
        <v>24</v>
      </c>
      <c r="E9445" s="26" t="s">
        <v>23</v>
      </c>
      <c r="F9445" s="26">
        <v>1988</v>
      </c>
      <c r="G9445" s="27">
        <v>63</v>
      </c>
    </row>
    <row r="9446" spans="1:7" x14ac:dyDescent="0.15">
      <c r="A9446" s="25" t="s">
        <v>89</v>
      </c>
      <c r="B9446" s="26" t="s">
        <v>82</v>
      </c>
      <c r="C9446" s="26" t="s">
        <v>83</v>
      </c>
      <c r="D9446" s="26" t="s">
        <v>24</v>
      </c>
      <c r="E9446" s="26" t="s">
        <v>23</v>
      </c>
      <c r="F9446" s="26">
        <v>1987</v>
      </c>
      <c r="G9446" s="27">
        <v>62.8</v>
      </c>
    </row>
    <row r="9447" spans="1:7" x14ac:dyDescent="0.15">
      <c r="A9447" s="25" t="s">
        <v>89</v>
      </c>
      <c r="B9447" s="26" t="s">
        <v>82</v>
      </c>
      <c r="C9447" s="26" t="s">
        <v>83</v>
      </c>
      <c r="D9447" s="26" t="s">
        <v>24</v>
      </c>
      <c r="E9447" s="26" t="s">
        <v>23</v>
      </c>
      <c r="F9447" s="26">
        <v>1986</v>
      </c>
      <c r="G9447" s="27">
        <v>63</v>
      </c>
    </row>
    <row r="9448" spans="1:7" x14ac:dyDescent="0.15">
      <c r="A9448" s="25" t="s">
        <v>89</v>
      </c>
      <c r="B9448" s="26" t="s">
        <v>82</v>
      </c>
      <c r="C9448" s="26" t="s">
        <v>83</v>
      </c>
      <c r="D9448" s="26" t="s">
        <v>24</v>
      </c>
      <c r="E9448" s="26" t="s">
        <v>23</v>
      </c>
      <c r="F9448" s="26">
        <v>1985</v>
      </c>
      <c r="G9448" s="27">
        <v>63.2</v>
      </c>
    </row>
    <row r="9449" spans="1:7" x14ac:dyDescent="0.15">
      <c r="A9449" s="25" t="s">
        <v>89</v>
      </c>
      <c r="B9449" s="26" t="s">
        <v>82</v>
      </c>
      <c r="C9449" s="26" t="s">
        <v>83</v>
      </c>
      <c r="D9449" s="26" t="s">
        <v>24</v>
      </c>
      <c r="E9449" s="26" t="s">
        <v>23</v>
      </c>
      <c r="F9449" s="26">
        <v>1984</v>
      </c>
      <c r="G9449" s="27">
        <v>63.4</v>
      </c>
    </row>
    <row r="9450" spans="1:7" x14ac:dyDescent="0.15">
      <c r="A9450" s="25" t="s">
        <v>89</v>
      </c>
      <c r="B9450" s="26" t="s">
        <v>82</v>
      </c>
      <c r="C9450" s="26" t="s">
        <v>83</v>
      </c>
      <c r="D9450" s="26" t="s">
        <v>24</v>
      </c>
      <c r="E9450" s="26" t="s">
        <v>23</v>
      </c>
      <c r="F9450" s="26">
        <v>1983</v>
      </c>
      <c r="G9450" s="27">
        <v>63.2</v>
      </c>
    </row>
    <row r="9451" spans="1:7" x14ac:dyDescent="0.15">
      <c r="A9451" s="25" t="s">
        <v>89</v>
      </c>
      <c r="B9451" s="26" t="s">
        <v>82</v>
      </c>
      <c r="C9451" s="26" t="s">
        <v>83</v>
      </c>
      <c r="D9451" s="26" t="s">
        <v>24</v>
      </c>
      <c r="E9451" s="26" t="s">
        <v>23</v>
      </c>
      <c r="F9451" s="26">
        <v>1982</v>
      </c>
      <c r="G9451" s="27">
        <v>62.8</v>
      </c>
    </row>
    <row r="9452" spans="1:7" x14ac:dyDescent="0.15">
      <c r="A9452" s="25" t="s">
        <v>89</v>
      </c>
      <c r="B9452" s="26" t="s">
        <v>82</v>
      </c>
      <c r="C9452" s="26" t="s">
        <v>83</v>
      </c>
      <c r="D9452" s="26" t="s">
        <v>24</v>
      </c>
      <c r="E9452" s="26" t="s">
        <v>23</v>
      </c>
      <c r="F9452" s="26">
        <v>1981</v>
      </c>
      <c r="G9452" s="27">
        <v>62.7</v>
      </c>
    </row>
    <row r="9453" spans="1:7" x14ac:dyDescent="0.15">
      <c r="A9453" s="25" t="s">
        <v>89</v>
      </c>
      <c r="B9453" s="26" t="s">
        <v>82</v>
      </c>
      <c r="C9453" s="26" t="s">
        <v>83</v>
      </c>
      <c r="D9453" s="26" t="s">
        <v>24</v>
      </c>
      <c r="E9453" s="26" t="s">
        <v>23</v>
      </c>
      <c r="F9453" s="26">
        <v>1980</v>
      </c>
      <c r="G9453" s="27">
        <v>62.8</v>
      </c>
    </row>
    <row r="9454" spans="1:7" x14ac:dyDescent="0.15">
      <c r="A9454" s="25" t="s">
        <v>89</v>
      </c>
      <c r="B9454" s="26" t="s">
        <v>82</v>
      </c>
      <c r="C9454" s="26" t="s">
        <v>83</v>
      </c>
      <c r="D9454" s="26" t="s">
        <v>24</v>
      </c>
      <c r="E9454" s="26" t="s">
        <v>23</v>
      </c>
      <c r="F9454" s="26">
        <v>1979</v>
      </c>
      <c r="G9454" s="27">
        <v>62.9</v>
      </c>
    </row>
    <row r="9455" spans="1:7" x14ac:dyDescent="0.15">
      <c r="A9455" s="25" t="s">
        <v>89</v>
      </c>
      <c r="B9455" s="26" t="s">
        <v>82</v>
      </c>
      <c r="C9455" s="26" t="s">
        <v>83</v>
      </c>
      <c r="D9455" s="26" t="s">
        <v>24</v>
      </c>
      <c r="E9455" s="26" t="s">
        <v>23</v>
      </c>
      <c r="F9455" s="26">
        <v>1978</v>
      </c>
      <c r="G9455" s="27">
        <v>63.4</v>
      </c>
    </row>
    <row r="9456" spans="1:7" x14ac:dyDescent="0.15">
      <c r="A9456" s="25" t="s">
        <v>89</v>
      </c>
      <c r="B9456" s="26" t="s">
        <v>82</v>
      </c>
      <c r="C9456" s="26" t="s">
        <v>83</v>
      </c>
      <c r="D9456" s="26" t="s">
        <v>24</v>
      </c>
      <c r="E9456" s="26" t="s">
        <v>23</v>
      </c>
      <c r="F9456" s="26">
        <v>1977</v>
      </c>
      <c r="G9456" s="27">
        <v>64.2</v>
      </c>
    </row>
    <row r="9457" spans="1:7" x14ac:dyDescent="0.15">
      <c r="A9457" s="25" t="s">
        <v>89</v>
      </c>
      <c r="B9457" s="26" t="s">
        <v>82</v>
      </c>
      <c r="C9457" s="26" t="s">
        <v>83</v>
      </c>
      <c r="D9457" s="26" t="s">
        <v>24</v>
      </c>
      <c r="E9457" s="26" t="s">
        <v>23</v>
      </c>
      <c r="F9457" s="26">
        <v>1976</v>
      </c>
      <c r="G9457" s="27">
        <v>65</v>
      </c>
    </row>
    <row r="9458" spans="1:7" x14ac:dyDescent="0.15">
      <c r="A9458" s="25" t="s">
        <v>89</v>
      </c>
      <c r="B9458" s="26" t="s">
        <v>82</v>
      </c>
      <c r="C9458" s="26" t="s">
        <v>83</v>
      </c>
      <c r="D9458" s="26" t="s">
        <v>24</v>
      </c>
      <c r="E9458" s="26" t="s">
        <v>23</v>
      </c>
      <c r="F9458" s="26">
        <v>1975</v>
      </c>
      <c r="G9458" s="27">
        <v>65.5</v>
      </c>
    </row>
    <row r="9459" spans="1:7" x14ac:dyDescent="0.15">
      <c r="A9459" s="25" t="s">
        <v>89</v>
      </c>
      <c r="B9459" s="26" t="s">
        <v>82</v>
      </c>
      <c r="C9459" s="26" t="s">
        <v>83</v>
      </c>
      <c r="D9459" s="26" t="s">
        <v>24</v>
      </c>
      <c r="E9459" s="26" t="s">
        <v>23</v>
      </c>
      <c r="F9459" s="26">
        <v>1974</v>
      </c>
      <c r="G9459" s="27">
        <v>66</v>
      </c>
    </row>
    <row r="9460" spans="1:7" x14ac:dyDescent="0.15">
      <c r="A9460" s="25" t="s">
        <v>89</v>
      </c>
      <c r="B9460" s="26" t="s">
        <v>82</v>
      </c>
      <c r="C9460" s="26" t="s">
        <v>83</v>
      </c>
      <c r="D9460" s="26" t="s">
        <v>24</v>
      </c>
      <c r="E9460" s="26" t="s">
        <v>23</v>
      </c>
      <c r="F9460" s="26">
        <v>1973</v>
      </c>
      <c r="G9460" s="27">
        <v>66.2</v>
      </c>
    </row>
    <row r="9461" spans="1:7" x14ac:dyDescent="0.15">
      <c r="A9461" s="25" t="s">
        <v>89</v>
      </c>
      <c r="B9461" s="26" t="s">
        <v>82</v>
      </c>
      <c r="C9461" s="26" t="s">
        <v>83</v>
      </c>
      <c r="D9461" s="26" t="s">
        <v>24</v>
      </c>
      <c r="E9461" s="26" t="s">
        <v>23</v>
      </c>
      <c r="F9461" s="26">
        <v>1972</v>
      </c>
      <c r="G9461" s="27">
        <v>66.100000000000009</v>
      </c>
    </row>
    <row r="9462" spans="1:7" x14ac:dyDescent="0.15">
      <c r="A9462" s="25" t="s">
        <v>89</v>
      </c>
      <c r="B9462" s="26" t="s">
        <v>82</v>
      </c>
      <c r="C9462" s="26" t="s">
        <v>83</v>
      </c>
      <c r="D9462" s="26" t="s">
        <v>24</v>
      </c>
      <c r="E9462" s="26" t="s">
        <v>23</v>
      </c>
      <c r="F9462" s="26">
        <v>1971</v>
      </c>
      <c r="G9462" s="27">
        <v>66.100000000000009</v>
      </c>
    </row>
    <row r="9463" spans="1:7" x14ac:dyDescent="0.15">
      <c r="A9463" s="25" t="s">
        <v>89</v>
      </c>
      <c r="B9463" s="26" t="s">
        <v>82</v>
      </c>
      <c r="C9463" s="26" t="s">
        <v>83</v>
      </c>
      <c r="D9463" s="26" t="s">
        <v>24</v>
      </c>
      <c r="E9463" s="26" t="s">
        <v>23</v>
      </c>
      <c r="F9463" s="26">
        <v>1970</v>
      </c>
      <c r="G9463" s="27">
        <v>66.7</v>
      </c>
    </row>
    <row r="9464" spans="1:7" x14ac:dyDescent="0.15">
      <c r="A9464" s="25" t="s">
        <v>89</v>
      </c>
      <c r="B9464" s="26" t="s">
        <v>82</v>
      </c>
      <c r="C9464" s="26" t="s">
        <v>83</v>
      </c>
      <c r="D9464" s="26" t="s">
        <v>24</v>
      </c>
      <c r="E9464" s="26" t="s">
        <v>23</v>
      </c>
      <c r="F9464" s="26">
        <v>1969</v>
      </c>
      <c r="G9464" s="27">
        <v>67.400000000000006</v>
      </c>
    </row>
    <row r="9465" spans="1:7" x14ac:dyDescent="0.15">
      <c r="A9465" s="25" t="s">
        <v>89</v>
      </c>
      <c r="B9465" s="26" t="s">
        <v>82</v>
      </c>
      <c r="C9465" s="26" t="s">
        <v>83</v>
      </c>
      <c r="D9465" s="26" t="s">
        <v>24</v>
      </c>
      <c r="E9465" s="26" t="s">
        <v>23</v>
      </c>
      <c r="F9465" s="26">
        <v>1968</v>
      </c>
      <c r="G9465" s="27">
        <v>67.8</v>
      </c>
    </row>
    <row r="9466" spans="1:7" x14ac:dyDescent="0.15">
      <c r="A9466" s="25" t="s">
        <v>89</v>
      </c>
      <c r="B9466" s="26" t="s">
        <v>82</v>
      </c>
      <c r="C9466" s="26" t="s">
        <v>83</v>
      </c>
      <c r="D9466" s="26" t="s">
        <v>24</v>
      </c>
      <c r="E9466" s="26" t="s">
        <v>23</v>
      </c>
      <c r="F9466" s="26">
        <v>1967</v>
      </c>
      <c r="G9466" s="27">
        <v>67.600000000000009</v>
      </c>
    </row>
    <row r="9467" spans="1:7" x14ac:dyDescent="0.15">
      <c r="A9467" s="25" t="s">
        <v>89</v>
      </c>
      <c r="B9467" s="26" t="s">
        <v>82</v>
      </c>
      <c r="C9467" s="26" t="s">
        <v>83</v>
      </c>
      <c r="D9467" s="26" t="s">
        <v>24</v>
      </c>
      <c r="E9467" s="26" t="s">
        <v>23</v>
      </c>
      <c r="F9467" s="26">
        <v>1966</v>
      </c>
      <c r="G9467" s="27">
        <v>67</v>
      </c>
    </row>
    <row r="9468" spans="1:7" x14ac:dyDescent="0.15">
      <c r="A9468" s="25" t="s">
        <v>89</v>
      </c>
      <c r="B9468" s="26" t="s">
        <v>82</v>
      </c>
      <c r="C9468" s="26" t="s">
        <v>83</v>
      </c>
      <c r="D9468" s="26" t="s">
        <v>24</v>
      </c>
      <c r="E9468" s="26" t="s">
        <v>23</v>
      </c>
      <c r="F9468" s="26">
        <v>1965</v>
      </c>
      <c r="G9468" s="27">
        <v>66.400000000000006</v>
      </c>
    </row>
    <row r="9469" spans="1:7" x14ac:dyDescent="0.15">
      <c r="A9469" s="25" t="s">
        <v>89</v>
      </c>
      <c r="B9469" s="26" t="s">
        <v>82</v>
      </c>
      <c r="C9469" s="26" t="s">
        <v>83</v>
      </c>
      <c r="D9469" s="26" t="s">
        <v>24</v>
      </c>
      <c r="E9469" s="26" t="s">
        <v>23</v>
      </c>
      <c r="F9469" s="26">
        <v>1964</v>
      </c>
      <c r="G9469" s="27">
        <v>65.600000000000009</v>
      </c>
    </row>
    <row r="9470" spans="1:7" x14ac:dyDescent="0.15">
      <c r="A9470" s="25" t="s">
        <v>89</v>
      </c>
      <c r="B9470" s="26" t="s">
        <v>82</v>
      </c>
      <c r="C9470" s="26" t="s">
        <v>83</v>
      </c>
      <c r="D9470" s="26" t="s">
        <v>24</v>
      </c>
      <c r="E9470" s="26" t="s">
        <v>23</v>
      </c>
      <c r="F9470" s="26">
        <v>1963</v>
      </c>
      <c r="G9470" s="27">
        <v>64.7</v>
      </c>
    </row>
    <row r="9471" spans="1:7" x14ac:dyDescent="0.15">
      <c r="A9471" s="25" t="s">
        <v>89</v>
      </c>
      <c r="B9471" s="26" t="s">
        <v>82</v>
      </c>
      <c r="C9471" s="26" t="s">
        <v>83</v>
      </c>
      <c r="D9471" s="26" t="s">
        <v>24</v>
      </c>
      <c r="E9471" s="26" t="s">
        <v>23</v>
      </c>
      <c r="F9471" s="26">
        <v>1962</v>
      </c>
      <c r="G9471" s="27">
        <v>63.7</v>
      </c>
    </row>
    <row r="9472" spans="1:7" x14ac:dyDescent="0.15">
      <c r="A9472" s="25" t="s">
        <v>89</v>
      </c>
      <c r="B9472" s="26" t="s">
        <v>82</v>
      </c>
      <c r="C9472" s="26" t="s">
        <v>83</v>
      </c>
      <c r="D9472" s="26" t="s">
        <v>24</v>
      </c>
      <c r="E9472" s="26" t="s">
        <v>23</v>
      </c>
      <c r="F9472" s="26">
        <v>1961</v>
      </c>
      <c r="G9472" s="27">
        <v>62.6</v>
      </c>
    </row>
    <row r="9473" spans="1:7" x14ac:dyDescent="0.15">
      <c r="A9473" s="25" t="s">
        <v>89</v>
      </c>
      <c r="B9473" s="26" t="s">
        <v>82</v>
      </c>
      <c r="C9473" s="26" t="s">
        <v>83</v>
      </c>
      <c r="D9473" s="26" t="s">
        <v>24</v>
      </c>
      <c r="E9473" s="26" t="s">
        <v>23</v>
      </c>
      <c r="F9473" s="26">
        <v>1960</v>
      </c>
      <c r="G9473" s="27">
        <v>61.2</v>
      </c>
    </row>
    <row r="9474" spans="1:7" x14ac:dyDescent="0.15">
      <c r="A9474" s="25" t="s">
        <v>89</v>
      </c>
      <c r="B9474" s="26" t="s">
        <v>82</v>
      </c>
      <c r="C9474" s="26" t="s">
        <v>83</v>
      </c>
      <c r="D9474" s="26" t="s">
        <v>46</v>
      </c>
      <c r="E9474" s="26" t="s">
        <v>45</v>
      </c>
      <c r="F9474" s="26">
        <v>2023</v>
      </c>
      <c r="G9474" s="27">
        <v>58927.9</v>
      </c>
    </row>
    <row r="9475" spans="1:7" x14ac:dyDescent="0.15">
      <c r="A9475" s="25" t="s">
        <v>89</v>
      </c>
      <c r="B9475" s="26" t="s">
        <v>82</v>
      </c>
      <c r="C9475" s="26" t="s">
        <v>83</v>
      </c>
      <c r="D9475" s="26" t="s">
        <v>46</v>
      </c>
      <c r="E9475" s="26" t="s">
        <v>45</v>
      </c>
      <c r="F9475" s="26">
        <v>2022</v>
      </c>
      <c r="G9475" s="27">
        <v>59437.4</v>
      </c>
    </row>
    <row r="9476" spans="1:7" x14ac:dyDescent="0.15">
      <c r="A9476" s="25" t="s">
        <v>89</v>
      </c>
      <c r="B9476" s="26" t="s">
        <v>82</v>
      </c>
      <c r="C9476" s="26" t="s">
        <v>83</v>
      </c>
      <c r="D9476" s="26" t="s">
        <v>46</v>
      </c>
      <c r="E9476" s="26" t="s">
        <v>45</v>
      </c>
      <c r="F9476" s="26">
        <v>2021</v>
      </c>
      <c r="G9476" s="27">
        <v>59928.4</v>
      </c>
    </row>
    <row r="9477" spans="1:7" x14ac:dyDescent="0.15">
      <c r="A9477" s="25" t="s">
        <v>89</v>
      </c>
      <c r="B9477" s="26" t="s">
        <v>82</v>
      </c>
      <c r="C9477" s="26" t="s">
        <v>83</v>
      </c>
      <c r="D9477" s="26" t="s">
        <v>46</v>
      </c>
      <c r="E9477" s="26" t="s">
        <v>45</v>
      </c>
      <c r="F9477" s="26">
        <v>2020</v>
      </c>
      <c r="G9477" s="27">
        <v>60507.3</v>
      </c>
    </row>
    <row r="9478" spans="1:7" x14ac:dyDescent="0.15">
      <c r="A9478" s="25" t="s">
        <v>89</v>
      </c>
      <c r="B9478" s="26" t="s">
        <v>82</v>
      </c>
      <c r="C9478" s="26" t="s">
        <v>83</v>
      </c>
      <c r="D9478" s="26" t="s">
        <v>46</v>
      </c>
      <c r="E9478" s="26" t="s">
        <v>45</v>
      </c>
      <c r="F9478" s="26">
        <v>2019</v>
      </c>
      <c r="G9478" s="27">
        <v>60851</v>
      </c>
    </row>
    <row r="9479" spans="1:7" x14ac:dyDescent="0.15">
      <c r="A9479" s="25" t="s">
        <v>89</v>
      </c>
      <c r="B9479" s="26" t="s">
        <v>82</v>
      </c>
      <c r="C9479" s="26" t="s">
        <v>83</v>
      </c>
      <c r="D9479" s="26" t="s">
        <v>46</v>
      </c>
      <c r="E9479" s="26" t="s">
        <v>45</v>
      </c>
      <c r="F9479" s="26">
        <v>2018</v>
      </c>
      <c r="G9479" s="27">
        <v>60996.1</v>
      </c>
    </row>
    <row r="9480" spans="1:7" x14ac:dyDescent="0.15">
      <c r="A9480" s="25" t="s">
        <v>89</v>
      </c>
      <c r="B9480" s="26" t="s">
        <v>82</v>
      </c>
      <c r="C9480" s="26" t="s">
        <v>83</v>
      </c>
      <c r="D9480" s="26" t="s">
        <v>46</v>
      </c>
      <c r="E9480" s="26" t="s">
        <v>45</v>
      </c>
      <c r="F9480" s="26">
        <v>2017</v>
      </c>
      <c r="G9480" s="27">
        <v>61194.8</v>
      </c>
    </row>
    <row r="9481" spans="1:7" x14ac:dyDescent="0.15">
      <c r="A9481" s="25" t="s">
        <v>89</v>
      </c>
      <c r="B9481" s="26" t="s">
        <v>82</v>
      </c>
      <c r="C9481" s="26" t="s">
        <v>83</v>
      </c>
      <c r="D9481" s="26" t="s">
        <v>46</v>
      </c>
      <c r="E9481" s="26" t="s">
        <v>45</v>
      </c>
      <c r="F9481" s="26">
        <v>2016</v>
      </c>
      <c r="G9481" s="27">
        <v>61266</v>
      </c>
    </row>
    <row r="9482" spans="1:7" x14ac:dyDescent="0.15">
      <c r="A9482" s="25" t="s">
        <v>89</v>
      </c>
      <c r="B9482" s="26" t="s">
        <v>82</v>
      </c>
      <c r="C9482" s="26" t="s">
        <v>83</v>
      </c>
      <c r="D9482" s="26" t="s">
        <v>46</v>
      </c>
      <c r="E9482" s="26" t="s">
        <v>45</v>
      </c>
      <c r="F9482" s="26">
        <v>2015</v>
      </c>
      <c r="G9482" s="27">
        <v>61276.800000000003</v>
      </c>
    </row>
    <row r="9483" spans="1:7" x14ac:dyDescent="0.15">
      <c r="A9483" s="25" t="s">
        <v>89</v>
      </c>
      <c r="B9483" s="26" t="s">
        <v>82</v>
      </c>
      <c r="C9483" s="26" t="s">
        <v>83</v>
      </c>
      <c r="D9483" s="26" t="s">
        <v>46</v>
      </c>
      <c r="E9483" s="26" t="s">
        <v>45</v>
      </c>
      <c r="F9483" s="26">
        <v>2014</v>
      </c>
      <c r="G9483" s="27">
        <v>61305.7</v>
      </c>
    </row>
    <row r="9484" spans="1:7" x14ac:dyDescent="0.15">
      <c r="A9484" s="25" t="s">
        <v>89</v>
      </c>
      <c r="B9484" s="26" t="s">
        <v>82</v>
      </c>
      <c r="C9484" s="26" t="s">
        <v>83</v>
      </c>
      <c r="D9484" s="26" t="s">
        <v>46</v>
      </c>
      <c r="E9484" s="26" t="s">
        <v>45</v>
      </c>
      <c r="F9484" s="26">
        <v>2013</v>
      </c>
      <c r="G9484" s="27">
        <v>61334.6</v>
      </c>
    </row>
    <row r="9485" spans="1:7" x14ac:dyDescent="0.15">
      <c r="A9485" s="25" t="s">
        <v>89</v>
      </c>
      <c r="B9485" s="26" t="s">
        <v>82</v>
      </c>
      <c r="C9485" s="26" t="s">
        <v>83</v>
      </c>
      <c r="D9485" s="26" t="s">
        <v>46</v>
      </c>
      <c r="E9485" s="26" t="s">
        <v>45</v>
      </c>
      <c r="F9485" s="26">
        <v>2012</v>
      </c>
      <c r="G9485" s="27">
        <v>61359</v>
      </c>
    </row>
    <row r="9486" spans="1:7" x14ac:dyDescent="0.15">
      <c r="A9486" s="25" t="s">
        <v>89</v>
      </c>
      <c r="B9486" s="26" t="s">
        <v>82</v>
      </c>
      <c r="C9486" s="26" t="s">
        <v>83</v>
      </c>
      <c r="D9486" s="26" t="s">
        <v>46</v>
      </c>
      <c r="E9486" s="26" t="s">
        <v>45</v>
      </c>
      <c r="F9486" s="26">
        <v>2011</v>
      </c>
      <c r="G9486" s="27">
        <v>61403.7</v>
      </c>
    </row>
    <row r="9487" spans="1:7" x14ac:dyDescent="0.15">
      <c r="A9487" s="25" t="s">
        <v>89</v>
      </c>
      <c r="B9487" s="26" t="s">
        <v>82</v>
      </c>
      <c r="C9487" s="26" t="s">
        <v>83</v>
      </c>
      <c r="D9487" s="26" t="s">
        <v>46</v>
      </c>
      <c r="E9487" s="26" t="s">
        <v>45</v>
      </c>
      <c r="F9487" s="26">
        <v>2010</v>
      </c>
      <c r="G9487" s="27">
        <v>61441.3</v>
      </c>
    </row>
    <row r="9488" spans="1:7" x14ac:dyDescent="0.15">
      <c r="A9488" s="25" t="s">
        <v>89</v>
      </c>
      <c r="B9488" s="26" t="s">
        <v>82</v>
      </c>
      <c r="C9488" s="26" t="s">
        <v>83</v>
      </c>
      <c r="D9488" s="26" t="s">
        <v>46</v>
      </c>
      <c r="E9488" s="26" t="s">
        <v>45</v>
      </c>
      <c r="F9488" s="26">
        <v>2009</v>
      </c>
      <c r="G9488" s="27">
        <v>61396.5</v>
      </c>
    </row>
    <row r="9489" spans="1:7" x14ac:dyDescent="0.15">
      <c r="A9489" s="25" t="s">
        <v>89</v>
      </c>
      <c r="B9489" s="26" t="s">
        <v>82</v>
      </c>
      <c r="C9489" s="26" t="s">
        <v>83</v>
      </c>
      <c r="D9489" s="26" t="s">
        <v>46</v>
      </c>
      <c r="E9489" s="26" t="s">
        <v>45</v>
      </c>
      <c r="F9489" s="26">
        <v>2008</v>
      </c>
      <c r="G9489" s="27">
        <v>61248.4</v>
      </c>
    </row>
    <row r="9490" spans="1:7" x14ac:dyDescent="0.15">
      <c r="A9490" s="25" t="s">
        <v>89</v>
      </c>
      <c r="B9490" s="26" t="s">
        <v>82</v>
      </c>
      <c r="C9490" s="26" t="s">
        <v>83</v>
      </c>
      <c r="D9490" s="26" t="s">
        <v>46</v>
      </c>
      <c r="E9490" s="26" t="s">
        <v>45</v>
      </c>
      <c r="F9490" s="26">
        <v>2007</v>
      </c>
      <c r="G9490" s="27">
        <v>61044.6</v>
      </c>
    </row>
    <row r="9491" spans="1:7" x14ac:dyDescent="0.15">
      <c r="A9491" s="25" t="s">
        <v>89</v>
      </c>
      <c r="B9491" s="26" t="s">
        <v>82</v>
      </c>
      <c r="C9491" s="26" t="s">
        <v>83</v>
      </c>
      <c r="D9491" s="26" t="s">
        <v>46</v>
      </c>
      <c r="E9491" s="26" t="s">
        <v>45</v>
      </c>
      <c r="F9491" s="26">
        <v>2006</v>
      </c>
      <c r="G9491" s="27">
        <v>60848.5</v>
      </c>
    </row>
    <row r="9492" spans="1:7" x14ac:dyDescent="0.15">
      <c r="A9492" s="25" t="s">
        <v>89</v>
      </c>
      <c r="B9492" s="26" t="s">
        <v>82</v>
      </c>
      <c r="C9492" s="26" t="s">
        <v>83</v>
      </c>
      <c r="D9492" s="26" t="s">
        <v>46</v>
      </c>
      <c r="E9492" s="26" t="s">
        <v>45</v>
      </c>
      <c r="F9492" s="26">
        <v>2005</v>
      </c>
      <c r="G9492" s="27">
        <v>60766.8</v>
      </c>
    </row>
    <row r="9493" spans="1:7" x14ac:dyDescent="0.15">
      <c r="A9493" s="25" t="s">
        <v>89</v>
      </c>
      <c r="B9493" s="26" t="s">
        <v>82</v>
      </c>
      <c r="C9493" s="26" t="s">
        <v>83</v>
      </c>
      <c r="D9493" s="26" t="s">
        <v>46</v>
      </c>
      <c r="E9493" s="26" t="s">
        <v>45</v>
      </c>
      <c r="F9493" s="26">
        <v>2004</v>
      </c>
      <c r="G9493" s="27">
        <v>60834.7</v>
      </c>
    </row>
    <row r="9494" spans="1:7" x14ac:dyDescent="0.15">
      <c r="A9494" s="25" t="s">
        <v>89</v>
      </c>
      <c r="B9494" s="26" t="s">
        <v>82</v>
      </c>
      <c r="C9494" s="26" t="s">
        <v>83</v>
      </c>
      <c r="D9494" s="26" t="s">
        <v>46</v>
      </c>
      <c r="E9494" s="26" t="s">
        <v>45</v>
      </c>
      <c r="F9494" s="26">
        <v>2003</v>
      </c>
      <c r="G9494" s="27">
        <v>60889.7</v>
      </c>
    </row>
    <row r="9495" spans="1:7" x14ac:dyDescent="0.15">
      <c r="A9495" s="25" t="s">
        <v>89</v>
      </c>
      <c r="B9495" s="26" t="s">
        <v>82</v>
      </c>
      <c r="C9495" s="26" t="s">
        <v>83</v>
      </c>
      <c r="D9495" s="26" t="s">
        <v>46</v>
      </c>
      <c r="E9495" s="26" t="s">
        <v>45</v>
      </c>
      <c r="F9495" s="26">
        <v>2002</v>
      </c>
      <c r="G9495" s="27">
        <v>60845.1</v>
      </c>
    </row>
    <row r="9496" spans="1:7" x14ac:dyDescent="0.15">
      <c r="A9496" s="25" t="s">
        <v>89</v>
      </c>
      <c r="B9496" s="26" t="s">
        <v>82</v>
      </c>
      <c r="C9496" s="26" t="s">
        <v>83</v>
      </c>
      <c r="D9496" s="26" t="s">
        <v>46</v>
      </c>
      <c r="E9496" s="26" t="s">
        <v>45</v>
      </c>
      <c r="F9496" s="26">
        <v>2001</v>
      </c>
      <c r="G9496" s="27">
        <v>60755.6</v>
      </c>
    </row>
    <row r="9497" spans="1:7" x14ac:dyDescent="0.15">
      <c r="A9497" s="25" t="s">
        <v>89</v>
      </c>
      <c r="B9497" s="26" t="s">
        <v>82</v>
      </c>
      <c r="C9497" s="26" t="s">
        <v>83</v>
      </c>
      <c r="D9497" s="26" t="s">
        <v>46</v>
      </c>
      <c r="E9497" s="26" t="s">
        <v>45</v>
      </c>
      <c r="F9497" s="26">
        <v>2000</v>
      </c>
      <c r="G9497" s="27">
        <v>60613.4</v>
      </c>
    </row>
    <row r="9498" spans="1:7" x14ac:dyDescent="0.15">
      <c r="A9498" s="25" t="s">
        <v>89</v>
      </c>
      <c r="B9498" s="26" t="s">
        <v>82</v>
      </c>
      <c r="C9498" s="26" t="s">
        <v>83</v>
      </c>
      <c r="D9498" s="26" t="s">
        <v>46</v>
      </c>
      <c r="E9498" s="26" t="s">
        <v>45</v>
      </c>
      <c r="F9498" s="26">
        <v>1999</v>
      </c>
      <c r="G9498" s="27">
        <v>60364.9</v>
      </c>
    </row>
    <row r="9499" spans="1:7" x14ac:dyDescent="0.15">
      <c r="A9499" s="25" t="s">
        <v>89</v>
      </c>
      <c r="B9499" s="26" t="s">
        <v>82</v>
      </c>
      <c r="C9499" s="26" t="s">
        <v>83</v>
      </c>
      <c r="D9499" s="26" t="s">
        <v>46</v>
      </c>
      <c r="E9499" s="26" t="s">
        <v>45</v>
      </c>
      <c r="F9499" s="26">
        <v>1998</v>
      </c>
      <c r="G9499" s="27">
        <v>59963.6</v>
      </c>
    </row>
    <row r="9500" spans="1:7" x14ac:dyDescent="0.15">
      <c r="A9500" s="25" t="s">
        <v>89</v>
      </c>
      <c r="B9500" s="26" t="s">
        <v>82</v>
      </c>
      <c r="C9500" s="26" t="s">
        <v>83</v>
      </c>
      <c r="D9500" s="26" t="s">
        <v>46</v>
      </c>
      <c r="E9500" s="26" t="s">
        <v>45</v>
      </c>
      <c r="F9500" s="26">
        <v>1997</v>
      </c>
      <c r="G9500" s="27">
        <v>59527.8</v>
      </c>
    </row>
    <row r="9501" spans="1:7" x14ac:dyDescent="0.15">
      <c r="A9501" s="25" t="s">
        <v>89</v>
      </c>
      <c r="B9501" s="26" t="s">
        <v>82</v>
      </c>
      <c r="C9501" s="26" t="s">
        <v>83</v>
      </c>
      <c r="D9501" s="26" t="s">
        <v>46</v>
      </c>
      <c r="E9501" s="26" t="s">
        <v>45</v>
      </c>
      <c r="F9501" s="26">
        <v>1996</v>
      </c>
      <c r="G9501" s="27">
        <v>59137.9</v>
      </c>
    </row>
    <row r="9502" spans="1:7" x14ac:dyDescent="0.15">
      <c r="A9502" s="25" t="s">
        <v>89</v>
      </c>
      <c r="B9502" s="26" t="s">
        <v>82</v>
      </c>
      <c r="C9502" s="26" t="s">
        <v>83</v>
      </c>
      <c r="D9502" s="26" t="s">
        <v>46</v>
      </c>
      <c r="E9502" s="26" t="s">
        <v>45</v>
      </c>
      <c r="F9502" s="26">
        <v>1995</v>
      </c>
      <c r="G9502" s="27">
        <v>58728.4</v>
      </c>
    </row>
    <row r="9503" spans="1:7" x14ac:dyDescent="0.15">
      <c r="A9503" s="25" t="s">
        <v>89</v>
      </c>
      <c r="B9503" s="26" t="s">
        <v>82</v>
      </c>
      <c r="C9503" s="26" t="s">
        <v>83</v>
      </c>
      <c r="D9503" s="26" t="s">
        <v>46</v>
      </c>
      <c r="E9503" s="26" t="s">
        <v>45</v>
      </c>
      <c r="F9503" s="26">
        <v>1994</v>
      </c>
      <c r="G9503" s="27">
        <v>58276</v>
      </c>
    </row>
    <row r="9504" spans="1:7" x14ac:dyDescent="0.15">
      <c r="A9504" s="25" t="s">
        <v>89</v>
      </c>
      <c r="B9504" s="26" t="s">
        <v>82</v>
      </c>
      <c r="C9504" s="26" t="s">
        <v>83</v>
      </c>
      <c r="D9504" s="26" t="s">
        <v>46</v>
      </c>
      <c r="E9504" s="26" t="s">
        <v>45</v>
      </c>
      <c r="F9504" s="26">
        <v>1993</v>
      </c>
      <c r="G9504" s="27">
        <v>57686.1</v>
      </c>
    </row>
    <row r="9505" spans="1:7" x14ac:dyDescent="0.15">
      <c r="A9505" s="25" t="s">
        <v>89</v>
      </c>
      <c r="B9505" s="26" t="s">
        <v>82</v>
      </c>
      <c r="C9505" s="26" t="s">
        <v>83</v>
      </c>
      <c r="D9505" s="26" t="s">
        <v>46</v>
      </c>
      <c r="E9505" s="26" t="s">
        <v>45</v>
      </c>
      <c r="F9505" s="26">
        <v>1992</v>
      </c>
      <c r="G9505" s="27">
        <v>56883.8</v>
      </c>
    </row>
    <row r="9506" spans="1:7" x14ac:dyDescent="0.15">
      <c r="A9506" s="25" t="s">
        <v>89</v>
      </c>
      <c r="B9506" s="26" t="s">
        <v>82</v>
      </c>
      <c r="C9506" s="26" t="s">
        <v>83</v>
      </c>
      <c r="D9506" s="26" t="s">
        <v>46</v>
      </c>
      <c r="E9506" s="26" t="s">
        <v>45</v>
      </c>
      <c r="F9506" s="26">
        <v>1991</v>
      </c>
      <c r="G9506" s="27">
        <v>55954.3</v>
      </c>
    </row>
    <row r="9507" spans="1:7" x14ac:dyDescent="0.15">
      <c r="A9507" s="25" t="s">
        <v>89</v>
      </c>
      <c r="B9507" s="26" t="s">
        <v>82</v>
      </c>
      <c r="C9507" s="26" t="s">
        <v>83</v>
      </c>
      <c r="D9507" s="26" t="s">
        <v>46</v>
      </c>
      <c r="E9507" s="26" t="s">
        <v>45</v>
      </c>
      <c r="F9507" s="26">
        <v>1990</v>
      </c>
      <c r="G9507" s="27">
        <v>54920.600000000013</v>
      </c>
    </row>
    <row r="9508" spans="1:7" x14ac:dyDescent="0.15">
      <c r="A9508" s="25" t="s">
        <v>89</v>
      </c>
      <c r="B9508" s="26" t="s">
        <v>82</v>
      </c>
      <c r="C9508" s="26" t="s">
        <v>83</v>
      </c>
      <c r="D9508" s="26" t="s">
        <v>46</v>
      </c>
      <c r="E9508" s="26" t="s">
        <v>45</v>
      </c>
      <c r="F9508" s="26">
        <v>1989</v>
      </c>
      <c r="G9508" s="27">
        <v>53904.7</v>
      </c>
    </row>
    <row r="9509" spans="1:7" x14ac:dyDescent="0.15">
      <c r="A9509" s="25" t="s">
        <v>89</v>
      </c>
      <c r="B9509" s="26" t="s">
        <v>82</v>
      </c>
      <c r="C9509" s="26" t="s">
        <v>83</v>
      </c>
      <c r="D9509" s="26" t="s">
        <v>46</v>
      </c>
      <c r="E9509" s="26" t="s">
        <v>45</v>
      </c>
      <c r="F9509" s="26">
        <v>1988</v>
      </c>
      <c r="G9509" s="27">
        <v>53053.7</v>
      </c>
    </row>
    <row r="9510" spans="1:7" x14ac:dyDescent="0.15">
      <c r="A9510" s="25" t="s">
        <v>89</v>
      </c>
      <c r="B9510" s="26" t="s">
        <v>82</v>
      </c>
      <c r="C9510" s="26" t="s">
        <v>83</v>
      </c>
      <c r="D9510" s="26" t="s">
        <v>46</v>
      </c>
      <c r="E9510" s="26" t="s">
        <v>45</v>
      </c>
      <c r="F9510" s="26">
        <v>1987</v>
      </c>
      <c r="G9510" s="27">
        <v>52369.7</v>
      </c>
    </row>
    <row r="9511" spans="1:7" x14ac:dyDescent="0.15">
      <c r="A9511" s="25" t="s">
        <v>89</v>
      </c>
      <c r="B9511" s="26" t="s">
        <v>82</v>
      </c>
      <c r="C9511" s="26" t="s">
        <v>83</v>
      </c>
      <c r="D9511" s="26" t="s">
        <v>46</v>
      </c>
      <c r="E9511" s="26" t="s">
        <v>45</v>
      </c>
      <c r="F9511" s="26">
        <v>1986</v>
      </c>
      <c r="G9511" s="27">
        <v>51909.9</v>
      </c>
    </row>
    <row r="9512" spans="1:7" x14ac:dyDescent="0.15">
      <c r="A9512" s="25" t="s">
        <v>89</v>
      </c>
      <c r="B9512" s="26" t="s">
        <v>82</v>
      </c>
      <c r="C9512" s="26" t="s">
        <v>83</v>
      </c>
      <c r="D9512" s="26" t="s">
        <v>46</v>
      </c>
      <c r="E9512" s="26" t="s">
        <v>45</v>
      </c>
      <c r="F9512" s="26">
        <v>1985</v>
      </c>
      <c r="G9512" s="27">
        <v>51746.5</v>
      </c>
    </row>
    <row r="9513" spans="1:7" x14ac:dyDescent="0.15">
      <c r="A9513" s="25" t="s">
        <v>89</v>
      </c>
      <c r="B9513" s="26" t="s">
        <v>82</v>
      </c>
      <c r="C9513" s="26" t="s">
        <v>83</v>
      </c>
      <c r="D9513" s="26" t="s">
        <v>46</v>
      </c>
      <c r="E9513" s="26" t="s">
        <v>45</v>
      </c>
      <c r="F9513" s="26">
        <v>1984</v>
      </c>
      <c r="G9513" s="27">
        <v>51720.4</v>
      </c>
    </row>
    <row r="9514" spans="1:7" x14ac:dyDescent="0.15">
      <c r="A9514" s="25" t="s">
        <v>89</v>
      </c>
      <c r="B9514" s="26" t="s">
        <v>82</v>
      </c>
      <c r="C9514" s="26" t="s">
        <v>83</v>
      </c>
      <c r="D9514" s="26" t="s">
        <v>46</v>
      </c>
      <c r="E9514" s="26" t="s">
        <v>45</v>
      </c>
      <c r="F9514" s="26">
        <v>1983</v>
      </c>
      <c r="G9514" s="27">
        <v>51687.600000000013</v>
      </c>
    </row>
    <row r="9515" spans="1:7" x14ac:dyDescent="0.15">
      <c r="A9515" s="25" t="s">
        <v>89</v>
      </c>
      <c r="B9515" s="26" t="s">
        <v>82</v>
      </c>
      <c r="C9515" s="26" t="s">
        <v>83</v>
      </c>
      <c r="D9515" s="26" t="s">
        <v>46</v>
      </c>
      <c r="E9515" s="26" t="s">
        <v>45</v>
      </c>
      <c r="F9515" s="26">
        <v>1982</v>
      </c>
      <c r="G9515" s="27">
        <v>51611</v>
      </c>
    </row>
    <row r="9516" spans="1:7" x14ac:dyDescent="0.15">
      <c r="A9516" s="25" t="s">
        <v>89</v>
      </c>
      <c r="B9516" s="26" t="s">
        <v>82</v>
      </c>
      <c r="C9516" s="26" t="s">
        <v>83</v>
      </c>
      <c r="D9516" s="26" t="s">
        <v>46</v>
      </c>
      <c r="E9516" s="26" t="s">
        <v>45</v>
      </c>
      <c r="F9516" s="26">
        <v>1981</v>
      </c>
      <c r="G9516" s="27">
        <v>51502.8</v>
      </c>
    </row>
    <row r="9517" spans="1:7" x14ac:dyDescent="0.15">
      <c r="A9517" s="25" t="s">
        <v>89</v>
      </c>
      <c r="B9517" s="26" t="s">
        <v>82</v>
      </c>
      <c r="C9517" s="26" t="s">
        <v>83</v>
      </c>
      <c r="D9517" s="26" t="s">
        <v>46</v>
      </c>
      <c r="E9517" s="26" t="s">
        <v>45</v>
      </c>
      <c r="F9517" s="26">
        <v>1980</v>
      </c>
      <c r="G9517" s="27">
        <v>51482.5</v>
      </c>
    </row>
    <row r="9518" spans="1:7" x14ac:dyDescent="0.15">
      <c r="A9518" s="25" t="s">
        <v>89</v>
      </c>
      <c r="B9518" s="26" t="s">
        <v>82</v>
      </c>
      <c r="C9518" s="26" t="s">
        <v>83</v>
      </c>
      <c r="D9518" s="26" t="s">
        <v>46</v>
      </c>
      <c r="E9518" s="26" t="s">
        <v>45</v>
      </c>
      <c r="F9518" s="26">
        <v>1979</v>
      </c>
      <c r="G9518" s="27">
        <v>51583.600000000013</v>
      </c>
    </row>
    <row r="9519" spans="1:7" x14ac:dyDescent="0.15">
      <c r="A9519" s="25" t="s">
        <v>89</v>
      </c>
      <c r="B9519" s="26" t="s">
        <v>82</v>
      </c>
      <c r="C9519" s="26" t="s">
        <v>83</v>
      </c>
      <c r="D9519" s="26" t="s">
        <v>46</v>
      </c>
      <c r="E9519" s="26" t="s">
        <v>45</v>
      </c>
      <c r="F9519" s="26">
        <v>1978</v>
      </c>
      <c r="G9519" s="27">
        <v>51917.3</v>
      </c>
    </row>
    <row r="9520" spans="1:7" x14ac:dyDescent="0.15">
      <c r="A9520" s="25" t="s">
        <v>89</v>
      </c>
      <c r="B9520" s="26" t="s">
        <v>82</v>
      </c>
      <c r="C9520" s="26" t="s">
        <v>83</v>
      </c>
      <c r="D9520" s="26" t="s">
        <v>46</v>
      </c>
      <c r="E9520" s="26" t="s">
        <v>45</v>
      </c>
      <c r="F9520" s="26">
        <v>1977</v>
      </c>
      <c r="G9520" s="27">
        <v>52491</v>
      </c>
    </row>
    <row r="9521" spans="1:7" x14ac:dyDescent="0.15">
      <c r="A9521" s="25" t="s">
        <v>89</v>
      </c>
      <c r="B9521" s="26" t="s">
        <v>82</v>
      </c>
      <c r="C9521" s="26" t="s">
        <v>83</v>
      </c>
      <c r="D9521" s="26" t="s">
        <v>46</v>
      </c>
      <c r="E9521" s="26" t="s">
        <v>45</v>
      </c>
      <c r="F9521" s="26">
        <v>1976</v>
      </c>
      <c r="G9521" s="27">
        <v>53204.600000000013</v>
      </c>
    </row>
    <row r="9522" spans="1:7" x14ac:dyDescent="0.15">
      <c r="A9522" s="25" t="s">
        <v>89</v>
      </c>
      <c r="B9522" s="26" t="s">
        <v>82</v>
      </c>
      <c r="C9522" s="26" t="s">
        <v>83</v>
      </c>
      <c r="D9522" s="26" t="s">
        <v>46</v>
      </c>
      <c r="E9522" s="26" t="s">
        <v>45</v>
      </c>
      <c r="F9522" s="26">
        <v>1975</v>
      </c>
      <c r="G9522" s="27">
        <v>54090.3</v>
      </c>
    </row>
    <row r="9523" spans="1:7" x14ac:dyDescent="0.15">
      <c r="A9523" s="25" t="s">
        <v>89</v>
      </c>
      <c r="B9523" s="26" t="s">
        <v>82</v>
      </c>
      <c r="C9523" s="26" t="s">
        <v>83</v>
      </c>
      <c r="D9523" s="26" t="s">
        <v>46</v>
      </c>
      <c r="E9523" s="26" t="s">
        <v>45</v>
      </c>
      <c r="F9523" s="26">
        <v>1974</v>
      </c>
      <c r="G9523" s="27">
        <v>55007.4</v>
      </c>
    </row>
    <row r="9524" spans="1:7" x14ac:dyDescent="0.15">
      <c r="A9524" s="25" t="s">
        <v>89</v>
      </c>
      <c r="B9524" s="26" t="s">
        <v>82</v>
      </c>
      <c r="C9524" s="26" t="s">
        <v>83</v>
      </c>
      <c r="D9524" s="26" t="s">
        <v>46</v>
      </c>
      <c r="E9524" s="26" t="s">
        <v>45</v>
      </c>
      <c r="F9524" s="26">
        <v>1973</v>
      </c>
      <c r="G9524" s="27">
        <v>55909.9</v>
      </c>
    </row>
    <row r="9525" spans="1:7" x14ac:dyDescent="0.15">
      <c r="A9525" s="25" t="s">
        <v>89</v>
      </c>
      <c r="B9525" s="26" t="s">
        <v>82</v>
      </c>
      <c r="C9525" s="26" t="s">
        <v>83</v>
      </c>
      <c r="D9525" s="26" t="s">
        <v>46</v>
      </c>
      <c r="E9525" s="26" t="s">
        <v>45</v>
      </c>
      <c r="F9525" s="26">
        <v>1972</v>
      </c>
      <c r="G9525" s="27">
        <v>56835.9</v>
      </c>
    </row>
    <row r="9526" spans="1:7" x14ac:dyDescent="0.15">
      <c r="A9526" s="25" t="s">
        <v>89</v>
      </c>
      <c r="B9526" s="26" t="s">
        <v>82</v>
      </c>
      <c r="C9526" s="26" t="s">
        <v>83</v>
      </c>
      <c r="D9526" s="26" t="s">
        <v>46</v>
      </c>
      <c r="E9526" s="26" t="s">
        <v>45</v>
      </c>
      <c r="F9526" s="26">
        <v>1971</v>
      </c>
      <c r="G9526" s="27">
        <v>57626.7</v>
      </c>
    </row>
    <row r="9527" spans="1:7" x14ac:dyDescent="0.15">
      <c r="A9527" s="25" t="s">
        <v>89</v>
      </c>
      <c r="B9527" s="26" t="s">
        <v>82</v>
      </c>
      <c r="C9527" s="26" t="s">
        <v>83</v>
      </c>
      <c r="D9527" s="26" t="s">
        <v>46</v>
      </c>
      <c r="E9527" s="26" t="s">
        <v>45</v>
      </c>
      <c r="F9527" s="26">
        <v>1970</v>
      </c>
      <c r="G9527" s="27">
        <v>58074.400000000001</v>
      </c>
    </row>
    <row r="9528" spans="1:7" x14ac:dyDescent="0.15">
      <c r="A9528" s="25" t="s">
        <v>89</v>
      </c>
      <c r="B9528" s="26" t="s">
        <v>82</v>
      </c>
      <c r="C9528" s="26" t="s">
        <v>83</v>
      </c>
      <c r="D9528" s="26" t="s">
        <v>46</v>
      </c>
      <c r="E9528" s="26" t="s">
        <v>45</v>
      </c>
      <c r="F9528" s="26">
        <v>1969</v>
      </c>
      <c r="G9528" s="27">
        <v>58337.9</v>
      </c>
    </row>
    <row r="9529" spans="1:7" x14ac:dyDescent="0.15">
      <c r="A9529" s="25" t="s">
        <v>89</v>
      </c>
      <c r="B9529" s="26" t="s">
        <v>82</v>
      </c>
      <c r="C9529" s="26" t="s">
        <v>83</v>
      </c>
      <c r="D9529" s="26" t="s">
        <v>46</v>
      </c>
      <c r="E9529" s="26" t="s">
        <v>45</v>
      </c>
      <c r="F9529" s="26">
        <v>1968</v>
      </c>
      <c r="G9529" s="27">
        <v>58712.7</v>
      </c>
    </row>
    <row r="9530" spans="1:7" x14ac:dyDescent="0.15">
      <c r="A9530" s="25" t="s">
        <v>89</v>
      </c>
      <c r="B9530" s="26" t="s">
        <v>82</v>
      </c>
      <c r="C9530" s="26" t="s">
        <v>83</v>
      </c>
      <c r="D9530" s="26" t="s">
        <v>46</v>
      </c>
      <c r="E9530" s="26" t="s">
        <v>45</v>
      </c>
      <c r="F9530" s="26">
        <v>1967</v>
      </c>
      <c r="G9530" s="27">
        <v>59113.9</v>
      </c>
    </row>
    <row r="9531" spans="1:7" x14ac:dyDescent="0.15">
      <c r="A9531" s="25" t="s">
        <v>89</v>
      </c>
      <c r="B9531" s="26" t="s">
        <v>82</v>
      </c>
      <c r="C9531" s="26" t="s">
        <v>83</v>
      </c>
      <c r="D9531" s="26" t="s">
        <v>46</v>
      </c>
      <c r="E9531" s="26" t="s">
        <v>45</v>
      </c>
      <c r="F9531" s="26">
        <v>1966</v>
      </c>
      <c r="G9531" s="27">
        <v>59402.2</v>
      </c>
    </row>
    <row r="9532" spans="1:7" x14ac:dyDescent="0.15">
      <c r="A9532" s="25" t="s">
        <v>89</v>
      </c>
      <c r="B9532" s="26" t="s">
        <v>82</v>
      </c>
      <c r="C9532" s="26" t="s">
        <v>83</v>
      </c>
      <c r="D9532" s="26" t="s">
        <v>46</v>
      </c>
      <c r="E9532" s="26" t="s">
        <v>45</v>
      </c>
      <c r="F9532" s="26">
        <v>1965</v>
      </c>
      <c r="G9532" s="27">
        <v>59498.5</v>
      </c>
    </row>
    <row r="9533" spans="1:7" x14ac:dyDescent="0.15">
      <c r="A9533" s="25" t="s">
        <v>89</v>
      </c>
      <c r="B9533" s="26" t="s">
        <v>82</v>
      </c>
      <c r="C9533" s="26" t="s">
        <v>83</v>
      </c>
      <c r="D9533" s="26" t="s">
        <v>46</v>
      </c>
      <c r="E9533" s="26" t="s">
        <v>45</v>
      </c>
      <c r="F9533" s="26">
        <v>1964</v>
      </c>
      <c r="G9533" s="27">
        <v>59342.1</v>
      </c>
    </row>
    <row r="9534" spans="1:7" x14ac:dyDescent="0.15">
      <c r="A9534" s="25" t="s">
        <v>89</v>
      </c>
      <c r="B9534" s="26" t="s">
        <v>82</v>
      </c>
      <c r="C9534" s="26" t="s">
        <v>83</v>
      </c>
      <c r="D9534" s="26" t="s">
        <v>46</v>
      </c>
      <c r="E9534" s="26" t="s">
        <v>45</v>
      </c>
      <c r="F9534" s="26">
        <v>1963</v>
      </c>
      <c r="G9534" s="27">
        <v>58948</v>
      </c>
    </row>
    <row r="9535" spans="1:7" x14ac:dyDescent="0.15">
      <c r="A9535" s="25" t="s">
        <v>89</v>
      </c>
      <c r="B9535" s="26" t="s">
        <v>82</v>
      </c>
      <c r="C9535" s="26" t="s">
        <v>83</v>
      </c>
      <c r="D9535" s="26" t="s">
        <v>46</v>
      </c>
      <c r="E9535" s="26" t="s">
        <v>45</v>
      </c>
      <c r="F9535" s="26">
        <v>1962</v>
      </c>
      <c r="G9535" s="27">
        <v>58423.9</v>
      </c>
    </row>
    <row r="9536" spans="1:7" x14ac:dyDescent="0.15">
      <c r="A9536" s="25" t="s">
        <v>89</v>
      </c>
      <c r="B9536" s="26" t="s">
        <v>82</v>
      </c>
      <c r="C9536" s="26" t="s">
        <v>83</v>
      </c>
      <c r="D9536" s="26" t="s">
        <v>46</v>
      </c>
      <c r="E9536" s="26" t="s">
        <v>45</v>
      </c>
      <c r="F9536" s="26">
        <v>1961</v>
      </c>
      <c r="G9536" s="27">
        <v>57966.3</v>
      </c>
    </row>
    <row r="9537" spans="1:7" x14ac:dyDescent="0.15">
      <c r="A9537" s="25" t="s">
        <v>89</v>
      </c>
      <c r="B9537" s="26" t="s">
        <v>82</v>
      </c>
      <c r="C9537" s="26" t="s">
        <v>83</v>
      </c>
      <c r="D9537" s="26" t="s">
        <v>46</v>
      </c>
      <c r="E9537" s="26" t="s">
        <v>45</v>
      </c>
      <c r="F9537" s="26">
        <v>1960</v>
      </c>
      <c r="G9537" s="27"/>
    </row>
    <row r="9538" spans="1:7" x14ac:dyDescent="0.15">
      <c r="A9538" s="25" t="s">
        <v>89</v>
      </c>
      <c r="B9538" s="26" t="s">
        <v>82</v>
      </c>
      <c r="C9538" s="26" t="s">
        <v>83</v>
      </c>
      <c r="D9538" s="26" t="s">
        <v>42</v>
      </c>
      <c r="E9538" s="26" t="s">
        <v>41</v>
      </c>
      <c r="F9538" s="26">
        <v>2023</v>
      </c>
      <c r="G9538" s="27"/>
    </row>
    <row r="9539" spans="1:7" x14ac:dyDescent="0.15">
      <c r="A9539" s="25" t="s">
        <v>89</v>
      </c>
      <c r="B9539" s="26" t="s">
        <v>82</v>
      </c>
      <c r="C9539" s="26" t="s">
        <v>83</v>
      </c>
      <c r="D9539" s="26" t="s">
        <v>42</v>
      </c>
      <c r="E9539" s="26" t="s">
        <v>41</v>
      </c>
      <c r="F9539" s="26">
        <v>2022</v>
      </c>
      <c r="G9539" s="27">
        <v>1323.2</v>
      </c>
    </row>
    <row r="9540" spans="1:7" x14ac:dyDescent="0.15">
      <c r="A9540" s="25" t="s">
        <v>89</v>
      </c>
      <c r="B9540" s="26" t="s">
        <v>82</v>
      </c>
      <c r="C9540" s="26" t="s">
        <v>83</v>
      </c>
      <c r="D9540" s="26" t="s">
        <v>42</v>
      </c>
      <c r="E9540" s="26" t="s">
        <v>41</v>
      </c>
      <c r="F9540" s="26">
        <v>2021</v>
      </c>
      <c r="G9540" s="27">
        <v>1313</v>
      </c>
    </row>
    <row r="9541" spans="1:7" x14ac:dyDescent="0.15">
      <c r="A9541" s="25" t="s">
        <v>89</v>
      </c>
      <c r="B9541" s="26" t="s">
        <v>82</v>
      </c>
      <c r="C9541" s="26" t="s">
        <v>83</v>
      </c>
      <c r="D9541" s="26" t="s">
        <v>42</v>
      </c>
      <c r="E9541" s="26" t="s">
        <v>41</v>
      </c>
      <c r="F9541" s="26">
        <v>2020</v>
      </c>
      <c r="G9541" s="27">
        <v>1300.5999999999999</v>
      </c>
    </row>
    <row r="9542" spans="1:7" x14ac:dyDescent="0.15">
      <c r="A9542" s="25" t="s">
        <v>89</v>
      </c>
      <c r="B9542" s="26" t="s">
        <v>82</v>
      </c>
      <c r="C9542" s="26" t="s">
        <v>83</v>
      </c>
      <c r="D9542" s="26" t="s">
        <v>42</v>
      </c>
      <c r="E9542" s="26" t="s">
        <v>41</v>
      </c>
      <c r="F9542" s="26">
        <v>2019</v>
      </c>
      <c r="G9542" s="27">
        <v>1289.3</v>
      </c>
    </row>
    <row r="9543" spans="1:7" x14ac:dyDescent="0.15">
      <c r="A9543" s="25" t="s">
        <v>89</v>
      </c>
      <c r="B9543" s="26" t="s">
        <v>82</v>
      </c>
      <c r="C9543" s="26" t="s">
        <v>83</v>
      </c>
      <c r="D9543" s="26" t="s">
        <v>42</v>
      </c>
      <c r="E9543" s="26" t="s">
        <v>41</v>
      </c>
      <c r="F9543" s="26">
        <v>2018</v>
      </c>
      <c r="G9543" s="27">
        <v>1276.4000000000001</v>
      </c>
    </row>
    <row r="9544" spans="1:7" x14ac:dyDescent="0.15">
      <c r="A9544" s="25" t="s">
        <v>89</v>
      </c>
      <c r="B9544" s="26" t="s">
        <v>82</v>
      </c>
      <c r="C9544" s="26" t="s">
        <v>83</v>
      </c>
      <c r="D9544" s="26" t="s">
        <v>42</v>
      </c>
      <c r="E9544" s="26" t="s">
        <v>41</v>
      </c>
      <c r="F9544" s="26">
        <v>2017</v>
      </c>
      <c r="G9544" s="27">
        <v>1262</v>
      </c>
    </row>
    <row r="9545" spans="1:7" x14ac:dyDescent="0.15">
      <c r="A9545" s="25" t="s">
        <v>89</v>
      </c>
      <c r="B9545" s="26" t="s">
        <v>82</v>
      </c>
      <c r="C9545" s="26" t="s">
        <v>83</v>
      </c>
      <c r="D9545" s="26" t="s">
        <v>42</v>
      </c>
      <c r="E9545" s="26" t="s">
        <v>41</v>
      </c>
      <c r="F9545" s="26">
        <v>2016</v>
      </c>
      <c r="G9545" s="27">
        <v>1245.9000000000001</v>
      </c>
    </row>
    <row r="9546" spans="1:7" x14ac:dyDescent="0.15">
      <c r="A9546" s="25" t="s">
        <v>89</v>
      </c>
      <c r="B9546" s="26" t="s">
        <v>82</v>
      </c>
      <c r="C9546" s="26" t="s">
        <v>83</v>
      </c>
      <c r="D9546" s="26" t="s">
        <v>42</v>
      </c>
      <c r="E9546" s="26" t="s">
        <v>41</v>
      </c>
      <c r="F9546" s="26">
        <v>2015</v>
      </c>
      <c r="G9546" s="27">
        <v>1230.9000000000001</v>
      </c>
    </row>
    <row r="9547" spans="1:7" x14ac:dyDescent="0.15">
      <c r="A9547" s="25" t="s">
        <v>89</v>
      </c>
      <c r="B9547" s="26" t="s">
        <v>82</v>
      </c>
      <c r="C9547" s="26" t="s">
        <v>83</v>
      </c>
      <c r="D9547" s="26" t="s">
        <v>42</v>
      </c>
      <c r="E9547" s="26" t="s">
        <v>41</v>
      </c>
      <c r="F9547" s="26">
        <v>2014</v>
      </c>
      <c r="G9547" s="27">
        <v>1218.5999999999999</v>
      </c>
    </row>
    <row r="9548" spans="1:7" x14ac:dyDescent="0.15">
      <c r="A9548" s="25" t="s">
        <v>89</v>
      </c>
      <c r="B9548" s="26" t="s">
        <v>82</v>
      </c>
      <c r="C9548" s="26" t="s">
        <v>83</v>
      </c>
      <c r="D9548" s="26" t="s">
        <v>42</v>
      </c>
      <c r="E9548" s="26" t="s">
        <v>41</v>
      </c>
      <c r="F9548" s="26">
        <v>2013</v>
      </c>
      <c r="G9548" s="27">
        <v>1206.4000000000001</v>
      </c>
    </row>
    <row r="9549" spans="1:7" x14ac:dyDescent="0.15">
      <c r="A9549" s="25" t="s">
        <v>89</v>
      </c>
      <c r="B9549" s="26" t="s">
        <v>82</v>
      </c>
      <c r="C9549" s="26" t="s">
        <v>83</v>
      </c>
      <c r="D9549" s="26" t="s">
        <v>42</v>
      </c>
      <c r="E9549" s="26" t="s">
        <v>41</v>
      </c>
      <c r="F9549" s="26">
        <v>2012</v>
      </c>
      <c r="G9549" s="27">
        <v>1197.5999999999999</v>
      </c>
    </row>
    <row r="9550" spans="1:7" x14ac:dyDescent="0.15">
      <c r="A9550" s="25" t="s">
        <v>89</v>
      </c>
      <c r="B9550" s="26" t="s">
        <v>82</v>
      </c>
      <c r="C9550" s="26" t="s">
        <v>83</v>
      </c>
      <c r="D9550" s="26" t="s">
        <v>42</v>
      </c>
      <c r="E9550" s="26" t="s">
        <v>41</v>
      </c>
      <c r="F9550" s="26">
        <v>2011</v>
      </c>
      <c r="G9550" s="27">
        <v>1192.7</v>
      </c>
    </row>
    <row r="9551" spans="1:7" x14ac:dyDescent="0.15">
      <c r="A9551" s="25" t="s">
        <v>89</v>
      </c>
      <c r="B9551" s="26" t="s">
        <v>82</v>
      </c>
      <c r="C9551" s="26" t="s">
        <v>83</v>
      </c>
      <c r="D9551" s="26" t="s">
        <v>42</v>
      </c>
      <c r="E9551" s="26" t="s">
        <v>41</v>
      </c>
      <c r="F9551" s="26">
        <v>2010</v>
      </c>
      <c r="G9551" s="27">
        <v>1186</v>
      </c>
    </row>
    <row r="9552" spans="1:7" x14ac:dyDescent="0.15">
      <c r="A9552" s="25" t="s">
        <v>89</v>
      </c>
      <c r="B9552" s="26" t="s">
        <v>82</v>
      </c>
      <c r="C9552" s="26" t="s">
        <v>83</v>
      </c>
      <c r="D9552" s="26" t="s">
        <v>42</v>
      </c>
      <c r="E9552" s="26" t="s">
        <v>41</v>
      </c>
      <c r="F9552" s="26">
        <v>2009</v>
      </c>
      <c r="G9552" s="27">
        <v>1180.5</v>
      </c>
    </row>
    <row r="9553" spans="1:7" x14ac:dyDescent="0.15">
      <c r="A9553" s="25" t="s">
        <v>89</v>
      </c>
      <c r="B9553" s="26" t="s">
        <v>82</v>
      </c>
      <c r="C9553" s="26" t="s">
        <v>83</v>
      </c>
      <c r="D9553" s="26" t="s">
        <v>42</v>
      </c>
      <c r="E9553" s="26" t="s">
        <v>41</v>
      </c>
      <c r="F9553" s="26">
        <v>2008</v>
      </c>
      <c r="G9553" s="27">
        <v>1178.3</v>
      </c>
    </row>
    <row r="9554" spans="1:7" x14ac:dyDescent="0.15">
      <c r="A9554" s="25" t="s">
        <v>89</v>
      </c>
      <c r="B9554" s="26" t="s">
        <v>82</v>
      </c>
      <c r="C9554" s="26" t="s">
        <v>83</v>
      </c>
      <c r="D9554" s="26" t="s">
        <v>42</v>
      </c>
      <c r="E9554" s="26" t="s">
        <v>41</v>
      </c>
      <c r="F9554" s="26">
        <v>2007</v>
      </c>
      <c r="G9554" s="27">
        <v>1179.7</v>
      </c>
    </row>
    <row r="9555" spans="1:7" x14ac:dyDescent="0.15">
      <c r="A9555" s="25" t="s">
        <v>89</v>
      </c>
      <c r="B9555" s="26" t="s">
        <v>82</v>
      </c>
      <c r="C9555" s="26" t="s">
        <v>83</v>
      </c>
      <c r="D9555" s="26" t="s">
        <v>42</v>
      </c>
      <c r="E9555" s="26" t="s">
        <v>41</v>
      </c>
      <c r="F9555" s="26">
        <v>2006</v>
      </c>
      <c r="G9555" s="27">
        <v>1188.0999999999999</v>
      </c>
    </row>
    <row r="9556" spans="1:7" x14ac:dyDescent="0.15">
      <c r="A9556" s="25" t="s">
        <v>89</v>
      </c>
      <c r="B9556" s="26" t="s">
        <v>82</v>
      </c>
      <c r="C9556" s="26" t="s">
        <v>83</v>
      </c>
      <c r="D9556" s="26" t="s">
        <v>42</v>
      </c>
      <c r="E9556" s="26" t="s">
        <v>41</v>
      </c>
      <c r="F9556" s="26">
        <v>2005</v>
      </c>
      <c r="G9556" s="27">
        <v>1199.5</v>
      </c>
    </row>
    <row r="9557" spans="1:7" x14ac:dyDescent="0.15">
      <c r="A9557" s="25" t="s">
        <v>89</v>
      </c>
      <c r="B9557" s="26" t="s">
        <v>82</v>
      </c>
      <c r="C9557" s="26" t="s">
        <v>83</v>
      </c>
      <c r="D9557" s="26" t="s">
        <v>42</v>
      </c>
      <c r="E9557" s="26" t="s">
        <v>41</v>
      </c>
      <c r="F9557" s="26">
        <v>2004</v>
      </c>
      <c r="G9557" s="27">
        <v>1209.5</v>
      </c>
    </row>
    <row r="9558" spans="1:7" x14ac:dyDescent="0.15">
      <c r="A9558" s="25" t="s">
        <v>89</v>
      </c>
      <c r="B9558" s="26" t="s">
        <v>82</v>
      </c>
      <c r="C9558" s="26" t="s">
        <v>83</v>
      </c>
      <c r="D9558" s="26" t="s">
        <v>42</v>
      </c>
      <c r="E9558" s="26" t="s">
        <v>41</v>
      </c>
      <c r="F9558" s="26">
        <v>2003</v>
      </c>
      <c r="G9558" s="27">
        <v>1217.7</v>
      </c>
    </row>
    <row r="9559" spans="1:7" x14ac:dyDescent="0.15">
      <c r="A9559" s="25" t="s">
        <v>89</v>
      </c>
      <c r="B9559" s="26" t="s">
        <v>82</v>
      </c>
      <c r="C9559" s="26" t="s">
        <v>83</v>
      </c>
      <c r="D9559" s="26" t="s">
        <v>42</v>
      </c>
      <c r="E9559" s="26" t="s">
        <v>41</v>
      </c>
      <c r="F9559" s="26">
        <v>2002</v>
      </c>
      <c r="G9559" s="27">
        <v>1223.2</v>
      </c>
    </row>
    <row r="9560" spans="1:7" x14ac:dyDescent="0.15">
      <c r="A9560" s="25" t="s">
        <v>89</v>
      </c>
      <c r="B9560" s="26" t="s">
        <v>82</v>
      </c>
      <c r="C9560" s="26" t="s">
        <v>83</v>
      </c>
      <c r="D9560" s="26" t="s">
        <v>42</v>
      </c>
      <c r="E9560" s="26" t="s">
        <v>41</v>
      </c>
      <c r="F9560" s="26">
        <v>2001</v>
      </c>
      <c r="G9560" s="27">
        <v>1235.9000000000001</v>
      </c>
    </row>
    <row r="9561" spans="1:7" x14ac:dyDescent="0.15">
      <c r="A9561" s="25" t="s">
        <v>89</v>
      </c>
      <c r="B9561" s="26" t="s">
        <v>82</v>
      </c>
      <c r="C9561" s="26" t="s">
        <v>83</v>
      </c>
      <c r="D9561" s="26" t="s">
        <v>42</v>
      </c>
      <c r="E9561" s="26" t="s">
        <v>41</v>
      </c>
      <c r="F9561" s="26">
        <v>2000</v>
      </c>
      <c r="G9561" s="27">
        <v>1248.0999999999999</v>
      </c>
    </row>
    <row r="9562" spans="1:7" x14ac:dyDescent="0.15">
      <c r="A9562" s="25" t="s">
        <v>89</v>
      </c>
      <c r="B9562" s="26" t="s">
        <v>82</v>
      </c>
      <c r="C9562" s="26" t="s">
        <v>83</v>
      </c>
      <c r="D9562" s="26" t="s">
        <v>42</v>
      </c>
      <c r="E9562" s="26" t="s">
        <v>41</v>
      </c>
      <c r="F9562" s="26">
        <v>1999</v>
      </c>
      <c r="G9562" s="27">
        <v>1248.3</v>
      </c>
    </row>
    <row r="9563" spans="1:7" x14ac:dyDescent="0.15">
      <c r="A9563" s="25" t="s">
        <v>89</v>
      </c>
      <c r="B9563" s="26" t="s">
        <v>82</v>
      </c>
      <c r="C9563" s="26" t="s">
        <v>83</v>
      </c>
      <c r="D9563" s="26" t="s">
        <v>42</v>
      </c>
      <c r="E9563" s="26" t="s">
        <v>41</v>
      </c>
      <c r="F9563" s="26">
        <v>1998</v>
      </c>
      <c r="G9563" s="27">
        <v>1248.0999999999999</v>
      </c>
    </row>
    <row r="9564" spans="1:7" x14ac:dyDescent="0.15">
      <c r="A9564" s="25" t="s">
        <v>89</v>
      </c>
      <c r="B9564" s="26" t="s">
        <v>82</v>
      </c>
      <c r="C9564" s="26" t="s">
        <v>83</v>
      </c>
      <c r="D9564" s="26" t="s">
        <v>42</v>
      </c>
      <c r="E9564" s="26" t="s">
        <v>41</v>
      </c>
      <c r="F9564" s="26">
        <v>1997</v>
      </c>
      <c r="G9564" s="27">
        <v>1249.5999999999999</v>
      </c>
    </row>
    <row r="9565" spans="1:7" x14ac:dyDescent="0.15">
      <c r="A9565" s="25" t="s">
        <v>89</v>
      </c>
      <c r="B9565" s="26" t="s">
        <v>82</v>
      </c>
      <c r="C9565" s="26" t="s">
        <v>83</v>
      </c>
      <c r="D9565" s="26" t="s">
        <v>42</v>
      </c>
      <c r="E9565" s="26" t="s">
        <v>41</v>
      </c>
      <c r="F9565" s="26">
        <v>1996</v>
      </c>
      <c r="G9565" s="27">
        <v>1248.9000000000001</v>
      </c>
    </row>
    <row r="9566" spans="1:7" x14ac:dyDescent="0.15">
      <c r="A9566" s="25" t="s">
        <v>89</v>
      </c>
      <c r="B9566" s="26" t="s">
        <v>82</v>
      </c>
      <c r="C9566" s="26" t="s">
        <v>83</v>
      </c>
      <c r="D9566" s="26" t="s">
        <v>42</v>
      </c>
      <c r="E9566" s="26" t="s">
        <v>41</v>
      </c>
      <c r="F9566" s="26">
        <v>1995</v>
      </c>
      <c r="G9566" s="27">
        <v>1242.3</v>
      </c>
    </row>
    <row r="9567" spans="1:7" x14ac:dyDescent="0.15">
      <c r="A9567" s="25" t="s">
        <v>89</v>
      </c>
      <c r="B9567" s="26" t="s">
        <v>82</v>
      </c>
      <c r="C9567" s="26" t="s">
        <v>83</v>
      </c>
      <c r="D9567" s="26" t="s">
        <v>42</v>
      </c>
      <c r="E9567" s="26" t="s">
        <v>41</v>
      </c>
      <c r="F9567" s="26">
        <v>1994</v>
      </c>
      <c r="G9567" s="27">
        <v>1230.9000000000001</v>
      </c>
    </row>
    <row r="9568" spans="1:7" x14ac:dyDescent="0.15">
      <c r="A9568" s="25" t="s">
        <v>89</v>
      </c>
      <c r="B9568" s="26" t="s">
        <v>82</v>
      </c>
      <c r="C9568" s="26" t="s">
        <v>83</v>
      </c>
      <c r="D9568" s="26" t="s">
        <v>42</v>
      </c>
      <c r="E9568" s="26" t="s">
        <v>41</v>
      </c>
      <c r="F9568" s="26">
        <v>1993</v>
      </c>
      <c r="G9568" s="27">
        <v>1214.4000000000001</v>
      </c>
    </row>
    <row r="9569" spans="1:7" x14ac:dyDescent="0.15">
      <c r="A9569" s="25" t="s">
        <v>89</v>
      </c>
      <c r="B9569" s="26" t="s">
        <v>82</v>
      </c>
      <c r="C9569" s="26" t="s">
        <v>83</v>
      </c>
      <c r="D9569" s="26" t="s">
        <v>42</v>
      </c>
      <c r="E9569" s="26" t="s">
        <v>41</v>
      </c>
      <c r="F9569" s="26">
        <v>1992</v>
      </c>
      <c r="G9569" s="27">
        <v>1192.0999999999999</v>
      </c>
    </row>
    <row r="9570" spans="1:7" x14ac:dyDescent="0.15">
      <c r="A9570" s="25" t="s">
        <v>89</v>
      </c>
      <c r="B9570" s="26" t="s">
        <v>82</v>
      </c>
      <c r="C9570" s="26" t="s">
        <v>83</v>
      </c>
      <c r="D9570" s="26" t="s">
        <v>42</v>
      </c>
      <c r="E9570" s="26" t="s">
        <v>41</v>
      </c>
      <c r="F9570" s="26">
        <v>1991</v>
      </c>
      <c r="G9570" s="27">
        <v>1165.4000000000001</v>
      </c>
    </row>
    <row r="9571" spans="1:7" x14ac:dyDescent="0.15">
      <c r="A9571" s="25" t="s">
        <v>89</v>
      </c>
      <c r="B9571" s="26" t="s">
        <v>82</v>
      </c>
      <c r="C9571" s="26" t="s">
        <v>83</v>
      </c>
      <c r="D9571" s="26" t="s">
        <v>42</v>
      </c>
      <c r="E9571" s="26" t="s">
        <v>41</v>
      </c>
      <c r="F9571" s="26">
        <v>1990</v>
      </c>
      <c r="G9571" s="27">
        <v>1143.8</v>
      </c>
    </row>
    <row r="9572" spans="1:7" x14ac:dyDescent="0.15">
      <c r="A9572" s="25" t="s">
        <v>89</v>
      </c>
      <c r="B9572" s="26" t="s">
        <v>82</v>
      </c>
      <c r="C9572" s="26" t="s">
        <v>83</v>
      </c>
      <c r="D9572" s="26" t="s">
        <v>42</v>
      </c>
      <c r="E9572" s="26" t="s">
        <v>41</v>
      </c>
      <c r="F9572" s="26">
        <v>1989</v>
      </c>
      <c r="G9572" s="27">
        <v>1132.4000000000001</v>
      </c>
    </row>
    <row r="9573" spans="1:7" x14ac:dyDescent="0.15">
      <c r="A9573" s="25" t="s">
        <v>89</v>
      </c>
      <c r="B9573" s="26" t="s">
        <v>82</v>
      </c>
      <c r="C9573" s="26" t="s">
        <v>83</v>
      </c>
      <c r="D9573" s="26" t="s">
        <v>42</v>
      </c>
      <c r="E9573" s="26" t="s">
        <v>41</v>
      </c>
      <c r="F9573" s="26">
        <v>1988</v>
      </c>
      <c r="G9573" s="27">
        <v>1125.0999999999999</v>
      </c>
    </row>
    <row r="9574" spans="1:7" x14ac:dyDescent="0.15">
      <c r="A9574" s="25" t="s">
        <v>89</v>
      </c>
      <c r="B9574" s="26" t="s">
        <v>82</v>
      </c>
      <c r="C9574" s="26" t="s">
        <v>83</v>
      </c>
      <c r="D9574" s="26" t="s">
        <v>42</v>
      </c>
      <c r="E9574" s="26" t="s">
        <v>41</v>
      </c>
      <c r="F9574" s="26">
        <v>1987</v>
      </c>
      <c r="G9574" s="27">
        <v>1123.5</v>
      </c>
    </row>
    <row r="9575" spans="1:7" x14ac:dyDescent="0.15">
      <c r="A9575" s="25" t="s">
        <v>89</v>
      </c>
      <c r="B9575" s="26" t="s">
        <v>82</v>
      </c>
      <c r="C9575" s="26" t="s">
        <v>83</v>
      </c>
      <c r="D9575" s="26" t="s">
        <v>42</v>
      </c>
      <c r="E9575" s="26" t="s">
        <v>41</v>
      </c>
      <c r="F9575" s="26">
        <v>1986</v>
      </c>
      <c r="G9575" s="27">
        <v>1129.5</v>
      </c>
    </row>
    <row r="9576" spans="1:7" x14ac:dyDescent="0.15">
      <c r="A9576" s="25" t="s">
        <v>89</v>
      </c>
      <c r="B9576" s="26" t="s">
        <v>82</v>
      </c>
      <c r="C9576" s="26" t="s">
        <v>83</v>
      </c>
      <c r="D9576" s="26" t="s">
        <v>42</v>
      </c>
      <c r="E9576" s="26" t="s">
        <v>41</v>
      </c>
      <c r="F9576" s="26">
        <v>1985</v>
      </c>
      <c r="G9576" s="27">
        <v>1141.2</v>
      </c>
    </row>
    <row r="9577" spans="1:7" x14ac:dyDescent="0.15">
      <c r="A9577" s="25" t="s">
        <v>89</v>
      </c>
      <c r="B9577" s="26" t="s">
        <v>82</v>
      </c>
      <c r="C9577" s="26" t="s">
        <v>83</v>
      </c>
      <c r="D9577" s="26" t="s">
        <v>42</v>
      </c>
      <c r="E9577" s="26" t="s">
        <v>41</v>
      </c>
      <c r="F9577" s="26">
        <v>1984</v>
      </c>
      <c r="G9577" s="27">
        <v>1157.4000000000001</v>
      </c>
    </row>
    <row r="9578" spans="1:7" x14ac:dyDescent="0.15">
      <c r="A9578" s="25" t="s">
        <v>89</v>
      </c>
      <c r="B9578" s="26" t="s">
        <v>82</v>
      </c>
      <c r="C9578" s="26" t="s">
        <v>83</v>
      </c>
      <c r="D9578" s="26" t="s">
        <v>42</v>
      </c>
      <c r="E9578" s="26" t="s">
        <v>41</v>
      </c>
      <c r="F9578" s="26">
        <v>1983</v>
      </c>
      <c r="G9578" s="27">
        <v>1177.4000000000001</v>
      </c>
    </row>
    <row r="9579" spans="1:7" x14ac:dyDescent="0.15">
      <c r="A9579" s="25" t="s">
        <v>89</v>
      </c>
      <c r="B9579" s="26" t="s">
        <v>82</v>
      </c>
      <c r="C9579" s="26" t="s">
        <v>83</v>
      </c>
      <c r="D9579" s="26" t="s">
        <v>42</v>
      </c>
      <c r="E9579" s="26" t="s">
        <v>41</v>
      </c>
      <c r="F9579" s="26">
        <v>1982</v>
      </c>
      <c r="G9579" s="27">
        <v>1199.3</v>
      </c>
    </row>
    <row r="9580" spans="1:7" x14ac:dyDescent="0.15">
      <c r="A9580" s="25" t="s">
        <v>89</v>
      </c>
      <c r="B9580" s="26" t="s">
        <v>82</v>
      </c>
      <c r="C9580" s="26" t="s">
        <v>83</v>
      </c>
      <c r="D9580" s="26" t="s">
        <v>42</v>
      </c>
      <c r="E9580" s="26" t="s">
        <v>41</v>
      </c>
      <c r="F9580" s="26">
        <v>1981</v>
      </c>
      <c r="G9580" s="27">
        <v>1222.2</v>
      </c>
    </row>
    <row r="9581" spans="1:7" x14ac:dyDescent="0.15">
      <c r="A9581" s="25" t="s">
        <v>89</v>
      </c>
      <c r="B9581" s="26" t="s">
        <v>82</v>
      </c>
      <c r="C9581" s="26" t="s">
        <v>83</v>
      </c>
      <c r="D9581" s="26" t="s">
        <v>42</v>
      </c>
      <c r="E9581" s="26" t="s">
        <v>41</v>
      </c>
      <c r="F9581" s="26">
        <v>1980</v>
      </c>
      <c r="G9581" s="27">
        <v>1247.5</v>
      </c>
    </row>
    <row r="9582" spans="1:7" x14ac:dyDescent="0.15">
      <c r="A9582" s="25" t="s">
        <v>89</v>
      </c>
      <c r="B9582" s="26" t="s">
        <v>82</v>
      </c>
      <c r="C9582" s="26" t="s">
        <v>83</v>
      </c>
      <c r="D9582" s="26" t="s">
        <v>42</v>
      </c>
      <c r="E9582" s="26" t="s">
        <v>41</v>
      </c>
      <c r="F9582" s="26">
        <v>1979</v>
      </c>
      <c r="G9582" s="27">
        <v>1277.5999999999999</v>
      </c>
    </row>
    <row r="9583" spans="1:7" x14ac:dyDescent="0.15">
      <c r="A9583" s="25" t="s">
        <v>89</v>
      </c>
      <c r="B9583" s="26" t="s">
        <v>82</v>
      </c>
      <c r="C9583" s="26" t="s">
        <v>83</v>
      </c>
      <c r="D9583" s="26" t="s">
        <v>42</v>
      </c>
      <c r="E9583" s="26" t="s">
        <v>41</v>
      </c>
      <c r="F9583" s="26">
        <v>1978</v>
      </c>
      <c r="G9583" s="27">
        <v>1311.5</v>
      </c>
    </row>
    <row r="9584" spans="1:7" x14ac:dyDescent="0.15">
      <c r="A9584" s="25" t="s">
        <v>89</v>
      </c>
      <c r="B9584" s="26" t="s">
        <v>82</v>
      </c>
      <c r="C9584" s="26" t="s">
        <v>83</v>
      </c>
      <c r="D9584" s="26" t="s">
        <v>42</v>
      </c>
      <c r="E9584" s="26" t="s">
        <v>41</v>
      </c>
      <c r="F9584" s="26">
        <v>1977</v>
      </c>
      <c r="G9584" s="27">
        <v>1345.8</v>
      </c>
    </row>
    <row r="9585" spans="1:7" x14ac:dyDescent="0.15">
      <c r="A9585" s="25" t="s">
        <v>89</v>
      </c>
      <c r="B9585" s="26" t="s">
        <v>82</v>
      </c>
      <c r="C9585" s="26" t="s">
        <v>83</v>
      </c>
      <c r="D9585" s="26" t="s">
        <v>42</v>
      </c>
      <c r="E9585" s="26" t="s">
        <v>41</v>
      </c>
      <c r="F9585" s="26">
        <v>1976</v>
      </c>
      <c r="G9585" s="27">
        <v>1383.5</v>
      </c>
    </row>
    <row r="9586" spans="1:7" x14ac:dyDescent="0.15">
      <c r="A9586" s="25" t="s">
        <v>89</v>
      </c>
      <c r="B9586" s="26" t="s">
        <v>82</v>
      </c>
      <c r="C9586" s="26" t="s">
        <v>83</v>
      </c>
      <c r="D9586" s="26" t="s">
        <v>42</v>
      </c>
      <c r="E9586" s="26" t="s">
        <v>41</v>
      </c>
      <c r="F9586" s="26">
        <v>1975</v>
      </c>
      <c r="G9586" s="27">
        <v>1421.9</v>
      </c>
    </row>
    <row r="9587" spans="1:7" x14ac:dyDescent="0.15">
      <c r="A9587" s="25" t="s">
        <v>89</v>
      </c>
      <c r="B9587" s="26" t="s">
        <v>82</v>
      </c>
      <c r="C9587" s="26" t="s">
        <v>83</v>
      </c>
      <c r="D9587" s="26" t="s">
        <v>42</v>
      </c>
      <c r="E9587" s="26" t="s">
        <v>41</v>
      </c>
      <c r="F9587" s="26">
        <v>1974</v>
      </c>
      <c r="G9587" s="27">
        <v>1448.1</v>
      </c>
    </row>
    <row r="9588" spans="1:7" x14ac:dyDescent="0.15">
      <c r="A9588" s="25" t="s">
        <v>89</v>
      </c>
      <c r="B9588" s="26" t="s">
        <v>82</v>
      </c>
      <c r="C9588" s="26" t="s">
        <v>83</v>
      </c>
      <c r="D9588" s="26" t="s">
        <v>42</v>
      </c>
      <c r="E9588" s="26" t="s">
        <v>41</v>
      </c>
      <c r="F9588" s="26">
        <v>1973</v>
      </c>
      <c r="G9588" s="27">
        <v>1462.4</v>
      </c>
    </row>
    <row r="9589" spans="1:7" x14ac:dyDescent="0.15">
      <c r="A9589" s="25" t="s">
        <v>89</v>
      </c>
      <c r="B9589" s="26" t="s">
        <v>82</v>
      </c>
      <c r="C9589" s="26" t="s">
        <v>83</v>
      </c>
      <c r="D9589" s="26" t="s">
        <v>42</v>
      </c>
      <c r="E9589" s="26" t="s">
        <v>41</v>
      </c>
      <c r="F9589" s="26">
        <v>1972</v>
      </c>
      <c r="G9589" s="27">
        <v>1471.9</v>
      </c>
    </row>
    <row r="9590" spans="1:7" x14ac:dyDescent="0.15">
      <c r="A9590" s="25" t="s">
        <v>89</v>
      </c>
      <c r="B9590" s="26" t="s">
        <v>82</v>
      </c>
      <c r="C9590" s="26" t="s">
        <v>83</v>
      </c>
      <c r="D9590" s="26" t="s">
        <v>42</v>
      </c>
      <c r="E9590" s="26" t="s">
        <v>41</v>
      </c>
      <c r="F9590" s="26">
        <v>1971</v>
      </c>
      <c r="G9590" s="27">
        <v>1474.7</v>
      </c>
    </row>
    <row r="9591" spans="1:7" x14ac:dyDescent="0.15">
      <c r="A9591" s="25" t="s">
        <v>89</v>
      </c>
      <c r="B9591" s="26" t="s">
        <v>82</v>
      </c>
      <c r="C9591" s="26" t="s">
        <v>83</v>
      </c>
      <c r="D9591" s="26" t="s">
        <v>42</v>
      </c>
      <c r="E9591" s="26" t="s">
        <v>41</v>
      </c>
      <c r="F9591" s="26">
        <v>1970</v>
      </c>
      <c r="G9591" s="27">
        <v>1469</v>
      </c>
    </row>
    <row r="9592" spans="1:7" x14ac:dyDescent="0.15">
      <c r="A9592" s="25" t="s">
        <v>89</v>
      </c>
      <c r="B9592" s="26" t="s">
        <v>82</v>
      </c>
      <c r="C9592" s="26" t="s">
        <v>83</v>
      </c>
      <c r="D9592" s="26" t="s">
        <v>42</v>
      </c>
      <c r="E9592" s="26" t="s">
        <v>41</v>
      </c>
      <c r="F9592" s="26">
        <v>1969</v>
      </c>
      <c r="G9592" s="27">
        <v>1461.6</v>
      </c>
    </row>
    <row r="9593" spans="1:7" x14ac:dyDescent="0.15">
      <c r="A9593" s="25" t="s">
        <v>89</v>
      </c>
      <c r="B9593" s="26" t="s">
        <v>82</v>
      </c>
      <c r="C9593" s="26" t="s">
        <v>83</v>
      </c>
      <c r="D9593" s="26" t="s">
        <v>42</v>
      </c>
      <c r="E9593" s="26" t="s">
        <v>41</v>
      </c>
      <c r="F9593" s="26">
        <v>1968</v>
      </c>
      <c r="G9593" s="27">
        <v>1454.3</v>
      </c>
    </row>
    <row r="9594" spans="1:7" x14ac:dyDescent="0.15">
      <c r="A9594" s="25" t="s">
        <v>89</v>
      </c>
      <c r="B9594" s="26" t="s">
        <v>82</v>
      </c>
      <c r="C9594" s="26" t="s">
        <v>83</v>
      </c>
      <c r="D9594" s="26" t="s">
        <v>42</v>
      </c>
      <c r="E9594" s="26" t="s">
        <v>41</v>
      </c>
      <c r="F9594" s="26">
        <v>1967</v>
      </c>
      <c r="G9594" s="27">
        <v>1443.5</v>
      </c>
    </row>
    <row r="9595" spans="1:7" x14ac:dyDescent="0.15">
      <c r="A9595" s="25" t="s">
        <v>89</v>
      </c>
      <c r="B9595" s="26" t="s">
        <v>82</v>
      </c>
      <c r="C9595" s="26" t="s">
        <v>83</v>
      </c>
      <c r="D9595" s="26" t="s">
        <v>42</v>
      </c>
      <c r="E9595" s="26" t="s">
        <v>41</v>
      </c>
      <c r="F9595" s="26">
        <v>1966</v>
      </c>
      <c r="G9595" s="27">
        <v>1429.3</v>
      </c>
    </row>
    <row r="9596" spans="1:7" x14ac:dyDescent="0.15">
      <c r="A9596" s="25" t="s">
        <v>89</v>
      </c>
      <c r="B9596" s="26" t="s">
        <v>82</v>
      </c>
      <c r="C9596" s="26" t="s">
        <v>83</v>
      </c>
      <c r="D9596" s="26" t="s">
        <v>42</v>
      </c>
      <c r="E9596" s="26" t="s">
        <v>41</v>
      </c>
      <c r="F9596" s="26">
        <v>1965</v>
      </c>
      <c r="G9596" s="27">
        <v>1412.6</v>
      </c>
    </row>
    <row r="9597" spans="1:7" x14ac:dyDescent="0.15">
      <c r="A9597" s="25" t="s">
        <v>89</v>
      </c>
      <c r="B9597" s="26" t="s">
        <v>82</v>
      </c>
      <c r="C9597" s="26" t="s">
        <v>83</v>
      </c>
      <c r="D9597" s="26" t="s">
        <v>42</v>
      </c>
      <c r="E9597" s="26" t="s">
        <v>41</v>
      </c>
      <c r="F9597" s="26">
        <v>1964</v>
      </c>
      <c r="G9597" s="27">
        <v>1394.7</v>
      </c>
    </row>
    <row r="9598" spans="1:7" x14ac:dyDescent="0.15">
      <c r="A9598" s="25" t="s">
        <v>89</v>
      </c>
      <c r="B9598" s="26" t="s">
        <v>82</v>
      </c>
      <c r="C9598" s="26" t="s">
        <v>83</v>
      </c>
      <c r="D9598" s="26" t="s">
        <v>42</v>
      </c>
      <c r="E9598" s="26" t="s">
        <v>41</v>
      </c>
      <c r="F9598" s="26">
        <v>1963</v>
      </c>
      <c r="G9598" s="27">
        <v>1372.7</v>
      </c>
    </row>
    <row r="9599" spans="1:7" x14ac:dyDescent="0.15">
      <c r="A9599" s="25" t="s">
        <v>89</v>
      </c>
      <c r="B9599" s="26" t="s">
        <v>82</v>
      </c>
      <c r="C9599" s="26" t="s">
        <v>83</v>
      </c>
      <c r="D9599" s="26" t="s">
        <v>42</v>
      </c>
      <c r="E9599" s="26" t="s">
        <v>41</v>
      </c>
      <c r="F9599" s="26">
        <v>1962</v>
      </c>
      <c r="G9599" s="27">
        <v>1343.4</v>
      </c>
    </row>
    <row r="9600" spans="1:7" x14ac:dyDescent="0.15">
      <c r="A9600" s="25" t="s">
        <v>89</v>
      </c>
      <c r="B9600" s="26" t="s">
        <v>82</v>
      </c>
      <c r="C9600" s="26" t="s">
        <v>83</v>
      </c>
      <c r="D9600" s="26" t="s">
        <v>42</v>
      </c>
      <c r="E9600" s="26" t="s">
        <v>41</v>
      </c>
      <c r="F9600" s="26">
        <v>1961</v>
      </c>
      <c r="G9600" s="27">
        <v>1304.3</v>
      </c>
    </row>
    <row r="9601" spans="1:7" x14ac:dyDescent="0.15">
      <c r="A9601" s="25" t="s">
        <v>89</v>
      </c>
      <c r="B9601" s="26" t="s">
        <v>82</v>
      </c>
      <c r="C9601" s="26" t="s">
        <v>83</v>
      </c>
      <c r="D9601" s="26" t="s">
        <v>42</v>
      </c>
      <c r="E9601" s="26" t="s">
        <v>41</v>
      </c>
      <c r="F9601" s="26">
        <v>1960</v>
      </c>
      <c r="G9601" s="27">
        <v>1280.5</v>
      </c>
    </row>
    <row r="9602" spans="1:7" x14ac:dyDescent="0.15">
      <c r="A9602" s="25" t="s">
        <v>89</v>
      </c>
      <c r="B9602" s="26" t="s">
        <v>82</v>
      </c>
      <c r="C9602" s="26" t="s">
        <v>83</v>
      </c>
      <c r="D9602" s="26" t="s">
        <v>34</v>
      </c>
      <c r="E9602" s="26" t="s">
        <v>33</v>
      </c>
      <c r="F9602" s="26">
        <v>2023</v>
      </c>
      <c r="G9602" s="27"/>
    </row>
    <row r="9603" spans="1:7" x14ac:dyDescent="0.15">
      <c r="A9603" s="25" t="s">
        <v>89</v>
      </c>
      <c r="B9603" s="26" t="s">
        <v>82</v>
      </c>
      <c r="C9603" s="26" t="s">
        <v>83</v>
      </c>
      <c r="D9603" s="26" t="s">
        <v>34</v>
      </c>
      <c r="E9603" s="26" t="s">
        <v>33</v>
      </c>
      <c r="F9603" s="26">
        <v>2022</v>
      </c>
      <c r="G9603" s="27">
        <v>916</v>
      </c>
    </row>
    <row r="9604" spans="1:7" x14ac:dyDescent="0.15">
      <c r="A9604" s="25" t="s">
        <v>89</v>
      </c>
      <c r="B9604" s="26" t="s">
        <v>82</v>
      </c>
      <c r="C9604" s="26" t="s">
        <v>83</v>
      </c>
      <c r="D9604" s="26" t="s">
        <v>34</v>
      </c>
      <c r="E9604" s="26" t="s">
        <v>33</v>
      </c>
      <c r="F9604" s="26">
        <v>2021</v>
      </c>
      <c r="G9604" s="27">
        <v>918.80000000000018</v>
      </c>
    </row>
    <row r="9605" spans="1:7" x14ac:dyDescent="0.15">
      <c r="A9605" s="25" t="s">
        <v>89</v>
      </c>
      <c r="B9605" s="26" t="s">
        <v>82</v>
      </c>
      <c r="C9605" s="26" t="s">
        <v>83</v>
      </c>
      <c r="D9605" s="26" t="s">
        <v>34</v>
      </c>
      <c r="E9605" s="26" t="s">
        <v>33</v>
      </c>
      <c r="F9605" s="26">
        <v>2020</v>
      </c>
      <c r="G9605" s="27">
        <v>925.9000000000002</v>
      </c>
    </row>
    <row r="9606" spans="1:7" x14ac:dyDescent="0.15">
      <c r="A9606" s="25" t="s">
        <v>89</v>
      </c>
      <c r="B9606" s="26" t="s">
        <v>82</v>
      </c>
      <c r="C9606" s="26" t="s">
        <v>83</v>
      </c>
      <c r="D9606" s="26" t="s">
        <v>34</v>
      </c>
      <c r="E9606" s="26" t="s">
        <v>33</v>
      </c>
      <c r="F9606" s="26">
        <v>2019</v>
      </c>
      <c r="G9606" s="27">
        <v>932.5</v>
      </c>
    </row>
    <row r="9607" spans="1:7" x14ac:dyDescent="0.15">
      <c r="A9607" s="25" t="s">
        <v>89</v>
      </c>
      <c r="B9607" s="26" t="s">
        <v>82</v>
      </c>
      <c r="C9607" s="26" t="s">
        <v>83</v>
      </c>
      <c r="D9607" s="26" t="s">
        <v>34</v>
      </c>
      <c r="E9607" s="26" t="s">
        <v>33</v>
      </c>
      <c r="F9607" s="26">
        <v>2018</v>
      </c>
      <c r="G9607" s="27">
        <v>936.9000000000002</v>
      </c>
    </row>
    <row r="9608" spans="1:7" x14ac:dyDescent="0.15">
      <c r="A9608" s="25" t="s">
        <v>89</v>
      </c>
      <c r="B9608" s="26" t="s">
        <v>82</v>
      </c>
      <c r="C9608" s="26" t="s">
        <v>83</v>
      </c>
      <c r="D9608" s="26" t="s">
        <v>34</v>
      </c>
      <c r="E9608" s="26" t="s">
        <v>33</v>
      </c>
      <c r="F9608" s="26">
        <v>2017</v>
      </c>
      <c r="G9608" s="27">
        <v>938.30000000000018</v>
      </c>
    </row>
    <row r="9609" spans="1:7" x14ac:dyDescent="0.15">
      <c r="A9609" s="25" t="s">
        <v>89</v>
      </c>
      <c r="B9609" s="26" t="s">
        <v>82</v>
      </c>
      <c r="C9609" s="26" t="s">
        <v>83</v>
      </c>
      <c r="D9609" s="26" t="s">
        <v>34</v>
      </c>
      <c r="E9609" s="26" t="s">
        <v>33</v>
      </c>
      <c r="F9609" s="26">
        <v>2016</v>
      </c>
      <c r="G9609" s="27">
        <v>935.7</v>
      </c>
    </row>
    <row r="9610" spans="1:7" x14ac:dyDescent="0.15">
      <c r="A9610" s="25" t="s">
        <v>89</v>
      </c>
      <c r="B9610" s="26" t="s">
        <v>82</v>
      </c>
      <c r="C9610" s="26" t="s">
        <v>83</v>
      </c>
      <c r="D9610" s="26" t="s">
        <v>34</v>
      </c>
      <c r="E9610" s="26" t="s">
        <v>33</v>
      </c>
      <c r="F9610" s="26">
        <v>2015</v>
      </c>
      <c r="G9610" s="27"/>
    </row>
    <row r="9611" spans="1:7" x14ac:dyDescent="0.15">
      <c r="A9611" s="25" t="s">
        <v>89</v>
      </c>
      <c r="B9611" s="26" t="s">
        <v>82</v>
      </c>
      <c r="C9611" s="26" t="s">
        <v>83</v>
      </c>
      <c r="D9611" s="26" t="s">
        <v>34</v>
      </c>
      <c r="E9611" s="26" t="s">
        <v>33</v>
      </c>
      <c r="F9611" s="26">
        <v>2014</v>
      </c>
      <c r="G9611" s="27"/>
    </row>
    <row r="9612" spans="1:7" x14ac:dyDescent="0.15">
      <c r="A9612" s="25" t="s">
        <v>89</v>
      </c>
      <c r="B9612" s="26" t="s">
        <v>82</v>
      </c>
      <c r="C9612" s="26" t="s">
        <v>83</v>
      </c>
      <c r="D9612" s="26" t="s">
        <v>34</v>
      </c>
      <c r="E9612" s="26" t="s">
        <v>33</v>
      </c>
      <c r="F9612" s="26">
        <v>2013</v>
      </c>
      <c r="G9612" s="27"/>
    </row>
    <row r="9613" spans="1:7" x14ac:dyDescent="0.15">
      <c r="A9613" s="25" t="s">
        <v>89</v>
      </c>
      <c r="B9613" s="26" t="s">
        <v>82</v>
      </c>
      <c r="C9613" s="26" t="s">
        <v>83</v>
      </c>
      <c r="D9613" s="26" t="s">
        <v>34</v>
      </c>
      <c r="E9613" s="26" t="s">
        <v>33</v>
      </c>
      <c r="F9613" s="26">
        <v>2012</v>
      </c>
      <c r="G9613" s="27"/>
    </row>
    <row r="9614" spans="1:7" x14ac:dyDescent="0.15">
      <c r="A9614" s="25" t="s">
        <v>89</v>
      </c>
      <c r="B9614" s="26" t="s">
        <v>82</v>
      </c>
      <c r="C9614" s="26" t="s">
        <v>83</v>
      </c>
      <c r="D9614" s="26" t="s">
        <v>34</v>
      </c>
      <c r="E9614" s="26" t="s">
        <v>33</v>
      </c>
      <c r="F9614" s="26">
        <v>2011</v>
      </c>
      <c r="G9614" s="27"/>
    </row>
    <row r="9615" spans="1:7" x14ac:dyDescent="0.15">
      <c r="A9615" s="25" t="s">
        <v>89</v>
      </c>
      <c r="B9615" s="26" t="s">
        <v>82</v>
      </c>
      <c r="C9615" s="26" t="s">
        <v>83</v>
      </c>
      <c r="D9615" s="26" t="s">
        <v>34</v>
      </c>
      <c r="E9615" s="26" t="s">
        <v>33</v>
      </c>
      <c r="F9615" s="26">
        <v>2010</v>
      </c>
      <c r="G9615" s="27"/>
    </row>
    <row r="9616" spans="1:7" x14ac:dyDescent="0.15">
      <c r="A9616" s="25" t="s">
        <v>89</v>
      </c>
      <c r="B9616" s="26" t="s">
        <v>82</v>
      </c>
      <c r="C9616" s="26" t="s">
        <v>83</v>
      </c>
      <c r="D9616" s="26" t="s">
        <v>34</v>
      </c>
      <c r="E9616" s="26" t="s">
        <v>33</v>
      </c>
      <c r="F9616" s="26">
        <v>2009</v>
      </c>
      <c r="G9616" s="27">
        <v>915</v>
      </c>
    </row>
    <row r="9617" spans="1:7" x14ac:dyDescent="0.15">
      <c r="A9617" s="25" t="s">
        <v>89</v>
      </c>
      <c r="B9617" s="26" t="s">
        <v>82</v>
      </c>
      <c r="C9617" s="26" t="s">
        <v>83</v>
      </c>
      <c r="D9617" s="26" t="s">
        <v>34</v>
      </c>
      <c r="E9617" s="26" t="s">
        <v>33</v>
      </c>
      <c r="F9617" s="26">
        <v>2008</v>
      </c>
      <c r="G9617" s="27">
        <v>909.80000000000018</v>
      </c>
    </row>
    <row r="9618" spans="1:7" x14ac:dyDescent="0.15">
      <c r="A9618" s="25" t="s">
        <v>89</v>
      </c>
      <c r="B9618" s="26" t="s">
        <v>82</v>
      </c>
      <c r="C9618" s="26" t="s">
        <v>83</v>
      </c>
      <c r="D9618" s="26" t="s">
        <v>34</v>
      </c>
      <c r="E9618" s="26" t="s">
        <v>33</v>
      </c>
      <c r="F9618" s="26">
        <v>2007</v>
      </c>
      <c r="G9618" s="27">
        <v>906.7</v>
      </c>
    </row>
    <row r="9619" spans="1:7" x14ac:dyDescent="0.15">
      <c r="A9619" s="25" t="s">
        <v>89</v>
      </c>
      <c r="B9619" s="26" t="s">
        <v>82</v>
      </c>
      <c r="C9619" s="26" t="s">
        <v>83</v>
      </c>
      <c r="D9619" s="26" t="s">
        <v>34</v>
      </c>
      <c r="E9619" s="26" t="s">
        <v>33</v>
      </c>
      <c r="F9619" s="26">
        <v>2006</v>
      </c>
      <c r="G9619" s="27">
        <v>906.4000000000002</v>
      </c>
    </row>
    <row r="9620" spans="1:7" x14ac:dyDescent="0.15">
      <c r="A9620" s="25" t="s">
        <v>89</v>
      </c>
      <c r="B9620" s="26" t="s">
        <v>82</v>
      </c>
      <c r="C9620" s="26" t="s">
        <v>83</v>
      </c>
      <c r="D9620" s="26" t="s">
        <v>34</v>
      </c>
      <c r="E9620" s="26" t="s">
        <v>33</v>
      </c>
      <c r="F9620" s="26">
        <v>2005</v>
      </c>
      <c r="G9620" s="27">
        <v>908.1</v>
      </c>
    </row>
    <row r="9621" spans="1:7" x14ac:dyDescent="0.15">
      <c r="A9621" s="25" t="s">
        <v>89</v>
      </c>
      <c r="B9621" s="26" t="s">
        <v>82</v>
      </c>
      <c r="C9621" s="26" t="s">
        <v>83</v>
      </c>
      <c r="D9621" s="26" t="s">
        <v>34</v>
      </c>
      <c r="E9621" s="26" t="s">
        <v>33</v>
      </c>
      <c r="F9621" s="26">
        <v>2004</v>
      </c>
      <c r="G9621" s="27">
        <v>909.9000000000002</v>
      </c>
    </row>
    <row r="9622" spans="1:7" x14ac:dyDescent="0.15">
      <c r="A9622" s="25" t="s">
        <v>89</v>
      </c>
      <c r="B9622" s="26" t="s">
        <v>82</v>
      </c>
      <c r="C9622" s="26" t="s">
        <v>83</v>
      </c>
      <c r="D9622" s="26" t="s">
        <v>34</v>
      </c>
      <c r="E9622" s="26" t="s">
        <v>33</v>
      </c>
      <c r="F9622" s="26">
        <v>2003</v>
      </c>
      <c r="G9622" s="27">
        <v>910.4000000000002</v>
      </c>
    </row>
    <row r="9623" spans="1:7" x14ac:dyDescent="0.15">
      <c r="A9623" s="25" t="s">
        <v>89</v>
      </c>
      <c r="B9623" s="26" t="s">
        <v>82</v>
      </c>
      <c r="C9623" s="26" t="s">
        <v>83</v>
      </c>
      <c r="D9623" s="26" t="s">
        <v>34</v>
      </c>
      <c r="E9623" s="26" t="s">
        <v>33</v>
      </c>
      <c r="F9623" s="26">
        <v>2002</v>
      </c>
      <c r="G9623" s="27">
        <v>908.30000000000018</v>
      </c>
    </row>
    <row r="9624" spans="1:7" x14ac:dyDescent="0.15">
      <c r="A9624" s="25" t="s">
        <v>89</v>
      </c>
      <c r="B9624" s="26" t="s">
        <v>82</v>
      </c>
      <c r="C9624" s="26" t="s">
        <v>83</v>
      </c>
      <c r="D9624" s="26" t="s">
        <v>34</v>
      </c>
      <c r="E9624" s="26" t="s">
        <v>33</v>
      </c>
      <c r="F9624" s="26">
        <v>2001</v>
      </c>
      <c r="G9624" s="27">
        <v>904.4000000000002</v>
      </c>
    </row>
    <row r="9625" spans="1:7" x14ac:dyDescent="0.15">
      <c r="A9625" s="25" t="s">
        <v>89</v>
      </c>
      <c r="B9625" s="26" t="s">
        <v>82</v>
      </c>
      <c r="C9625" s="26" t="s">
        <v>83</v>
      </c>
      <c r="D9625" s="26" t="s">
        <v>34</v>
      </c>
      <c r="E9625" s="26" t="s">
        <v>33</v>
      </c>
      <c r="F9625" s="26">
        <v>2000</v>
      </c>
      <c r="G9625" s="27">
        <v>898.6</v>
      </c>
    </row>
    <row r="9626" spans="1:7" x14ac:dyDescent="0.15">
      <c r="A9626" s="25" t="s">
        <v>89</v>
      </c>
      <c r="B9626" s="26" t="s">
        <v>82</v>
      </c>
      <c r="C9626" s="26" t="s">
        <v>83</v>
      </c>
      <c r="D9626" s="26" t="s">
        <v>34</v>
      </c>
      <c r="E9626" s="26" t="s">
        <v>33</v>
      </c>
      <c r="F9626" s="26">
        <v>1999</v>
      </c>
      <c r="G9626" s="27">
        <v>888.6</v>
      </c>
    </row>
    <row r="9627" spans="1:7" x14ac:dyDescent="0.15">
      <c r="A9627" s="25" t="s">
        <v>89</v>
      </c>
      <c r="B9627" s="26" t="s">
        <v>82</v>
      </c>
      <c r="C9627" s="26" t="s">
        <v>83</v>
      </c>
      <c r="D9627" s="26" t="s">
        <v>34</v>
      </c>
      <c r="E9627" s="26" t="s">
        <v>33</v>
      </c>
      <c r="F9627" s="26">
        <v>1998</v>
      </c>
      <c r="G9627" s="27">
        <v>877.7</v>
      </c>
    </row>
    <row r="9628" spans="1:7" x14ac:dyDescent="0.15">
      <c r="A9628" s="25" t="s">
        <v>89</v>
      </c>
      <c r="B9628" s="26" t="s">
        <v>82</v>
      </c>
      <c r="C9628" s="26" t="s">
        <v>83</v>
      </c>
      <c r="D9628" s="26" t="s">
        <v>34</v>
      </c>
      <c r="E9628" s="26" t="s">
        <v>33</v>
      </c>
      <c r="F9628" s="26">
        <v>1997</v>
      </c>
      <c r="G9628" s="27">
        <v>868.30000000000018</v>
      </c>
    </row>
    <row r="9629" spans="1:7" x14ac:dyDescent="0.15">
      <c r="A9629" s="25" t="s">
        <v>89</v>
      </c>
      <c r="B9629" s="26" t="s">
        <v>82</v>
      </c>
      <c r="C9629" s="26" t="s">
        <v>83</v>
      </c>
      <c r="D9629" s="26" t="s">
        <v>34</v>
      </c>
      <c r="E9629" s="26" t="s">
        <v>33</v>
      </c>
      <c r="F9629" s="26">
        <v>1996</v>
      </c>
      <c r="G9629" s="27">
        <v>858.7</v>
      </c>
    </row>
    <row r="9630" spans="1:7" x14ac:dyDescent="0.15">
      <c r="A9630" s="25" t="s">
        <v>89</v>
      </c>
      <c r="B9630" s="26" t="s">
        <v>82</v>
      </c>
      <c r="C9630" s="26" t="s">
        <v>83</v>
      </c>
      <c r="D9630" s="26" t="s">
        <v>34</v>
      </c>
      <c r="E9630" s="26" t="s">
        <v>33</v>
      </c>
      <c r="F9630" s="26">
        <v>1995</v>
      </c>
      <c r="G9630" s="27">
        <v>849.30000000000018</v>
      </c>
    </row>
    <row r="9631" spans="1:7" x14ac:dyDescent="0.15">
      <c r="A9631" s="25" t="s">
        <v>89</v>
      </c>
      <c r="B9631" s="26" t="s">
        <v>82</v>
      </c>
      <c r="C9631" s="26" t="s">
        <v>83</v>
      </c>
      <c r="D9631" s="26" t="s">
        <v>34</v>
      </c>
      <c r="E9631" s="26" t="s">
        <v>33</v>
      </c>
      <c r="F9631" s="26">
        <v>1994</v>
      </c>
      <c r="G9631" s="27">
        <v>840.1</v>
      </c>
    </row>
    <row r="9632" spans="1:7" x14ac:dyDescent="0.15">
      <c r="A9632" s="25" t="s">
        <v>89</v>
      </c>
      <c r="B9632" s="26" t="s">
        <v>82</v>
      </c>
      <c r="C9632" s="26" t="s">
        <v>83</v>
      </c>
      <c r="D9632" s="26" t="s">
        <v>34</v>
      </c>
      <c r="E9632" s="26" t="s">
        <v>33</v>
      </c>
      <c r="F9632" s="26">
        <v>1993</v>
      </c>
      <c r="G9632" s="27">
        <v>830.1</v>
      </c>
    </row>
    <row r="9633" spans="1:7" x14ac:dyDescent="0.15">
      <c r="A9633" s="25" t="s">
        <v>89</v>
      </c>
      <c r="B9633" s="26" t="s">
        <v>82</v>
      </c>
      <c r="C9633" s="26" t="s">
        <v>83</v>
      </c>
      <c r="D9633" s="26" t="s">
        <v>34</v>
      </c>
      <c r="E9633" s="26" t="s">
        <v>33</v>
      </c>
      <c r="F9633" s="26">
        <v>1992</v>
      </c>
      <c r="G9633" s="27">
        <v>819.30000000000018</v>
      </c>
    </row>
    <row r="9634" spans="1:7" x14ac:dyDescent="0.15">
      <c r="A9634" s="25" t="s">
        <v>89</v>
      </c>
      <c r="B9634" s="26" t="s">
        <v>82</v>
      </c>
      <c r="C9634" s="26" t="s">
        <v>83</v>
      </c>
      <c r="D9634" s="26" t="s">
        <v>34</v>
      </c>
      <c r="E9634" s="26" t="s">
        <v>33</v>
      </c>
      <c r="F9634" s="26">
        <v>1991</v>
      </c>
      <c r="G9634" s="27">
        <v>809.80000000000018</v>
      </c>
    </row>
    <row r="9635" spans="1:7" x14ac:dyDescent="0.15">
      <c r="A9635" s="25" t="s">
        <v>89</v>
      </c>
      <c r="B9635" s="26" t="s">
        <v>82</v>
      </c>
      <c r="C9635" s="26" t="s">
        <v>83</v>
      </c>
      <c r="D9635" s="26" t="s">
        <v>34</v>
      </c>
      <c r="E9635" s="26" t="s">
        <v>33</v>
      </c>
      <c r="F9635" s="26">
        <v>1990</v>
      </c>
      <c r="G9635" s="27">
        <v>803.30000000000018</v>
      </c>
    </row>
    <row r="9636" spans="1:7" x14ac:dyDescent="0.15">
      <c r="A9636" s="25" t="s">
        <v>89</v>
      </c>
      <c r="B9636" s="26" t="s">
        <v>82</v>
      </c>
      <c r="C9636" s="26" t="s">
        <v>83</v>
      </c>
      <c r="D9636" s="26" t="s">
        <v>34</v>
      </c>
      <c r="E9636" s="26" t="s">
        <v>33</v>
      </c>
      <c r="F9636" s="26">
        <v>1989</v>
      </c>
      <c r="G9636" s="27">
        <v>801.1</v>
      </c>
    </row>
    <row r="9637" spans="1:7" x14ac:dyDescent="0.15">
      <c r="A9637" s="25" t="s">
        <v>89</v>
      </c>
      <c r="B9637" s="26" t="s">
        <v>82</v>
      </c>
      <c r="C9637" s="26" t="s">
        <v>83</v>
      </c>
      <c r="D9637" s="26" t="s">
        <v>34</v>
      </c>
      <c r="E9637" s="26" t="s">
        <v>33</v>
      </c>
      <c r="F9637" s="26">
        <v>1988</v>
      </c>
      <c r="G9637" s="27">
        <v>802.4000000000002</v>
      </c>
    </row>
    <row r="9638" spans="1:7" x14ac:dyDescent="0.15">
      <c r="A9638" s="25" t="s">
        <v>89</v>
      </c>
      <c r="B9638" s="26" t="s">
        <v>82</v>
      </c>
      <c r="C9638" s="26" t="s">
        <v>83</v>
      </c>
      <c r="D9638" s="26" t="s">
        <v>34</v>
      </c>
      <c r="E9638" s="26" t="s">
        <v>33</v>
      </c>
      <c r="F9638" s="26">
        <v>1987</v>
      </c>
      <c r="G9638" s="27">
        <v>807.9000000000002</v>
      </c>
    </row>
    <row r="9639" spans="1:7" x14ac:dyDescent="0.15">
      <c r="A9639" s="25" t="s">
        <v>89</v>
      </c>
      <c r="B9639" s="26" t="s">
        <v>82</v>
      </c>
      <c r="C9639" s="26" t="s">
        <v>83</v>
      </c>
      <c r="D9639" s="26" t="s">
        <v>34</v>
      </c>
      <c r="E9639" s="26" t="s">
        <v>33</v>
      </c>
      <c r="F9639" s="26">
        <v>1986</v>
      </c>
      <c r="G9639" s="27">
        <v>818.30000000000018</v>
      </c>
    </row>
    <row r="9640" spans="1:7" x14ac:dyDescent="0.15">
      <c r="A9640" s="25" t="s">
        <v>89</v>
      </c>
      <c r="B9640" s="26" t="s">
        <v>82</v>
      </c>
      <c r="C9640" s="26" t="s">
        <v>83</v>
      </c>
      <c r="D9640" s="26" t="s">
        <v>34</v>
      </c>
      <c r="E9640" s="26" t="s">
        <v>33</v>
      </c>
      <c r="F9640" s="26">
        <v>1985</v>
      </c>
      <c r="G9640" s="27">
        <v>830.7</v>
      </c>
    </row>
    <row r="9641" spans="1:7" x14ac:dyDescent="0.15">
      <c r="A9641" s="25" t="s">
        <v>89</v>
      </c>
      <c r="B9641" s="26" t="s">
        <v>82</v>
      </c>
      <c r="C9641" s="26" t="s">
        <v>83</v>
      </c>
      <c r="D9641" s="26" t="s">
        <v>34</v>
      </c>
      <c r="E9641" s="26" t="s">
        <v>33</v>
      </c>
      <c r="F9641" s="26">
        <v>1984</v>
      </c>
      <c r="G9641" s="27">
        <v>845.5</v>
      </c>
    </row>
    <row r="9642" spans="1:7" x14ac:dyDescent="0.15">
      <c r="A9642" s="25" t="s">
        <v>89</v>
      </c>
      <c r="B9642" s="26" t="s">
        <v>82</v>
      </c>
      <c r="C9642" s="26" t="s">
        <v>83</v>
      </c>
      <c r="D9642" s="26" t="s">
        <v>34</v>
      </c>
      <c r="E9642" s="26" t="s">
        <v>33</v>
      </c>
      <c r="F9642" s="26">
        <v>1983</v>
      </c>
      <c r="G9642" s="27">
        <v>862.30000000000018</v>
      </c>
    </row>
    <row r="9643" spans="1:7" x14ac:dyDescent="0.15">
      <c r="A9643" s="25" t="s">
        <v>89</v>
      </c>
      <c r="B9643" s="26" t="s">
        <v>82</v>
      </c>
      <c r="C9643" s="26" t="s">
        <v>83</v>
      </c>
      <c r="D9643" s="26" t="s">
        <v>34</v>
      </c>
      <c r="E9643" s="26" t="s">
        <v>33</v>
      </c>
      <c r="F9643" s="26">
        <v>1982</v>
      </c>
      <c r="G9643" s="27">
        <v>877.6</v>
      </c>
    </row>
    <row r="9644" spans="1:7" x14ac:dyDescent="0.15">
      <c r="A9644" s="25" t="s">
        <v>89</v>
      </c>
      <c r="B9644" s="26" t="s">
        <v>82</v>
      </c>
      <c r="C9644" s="26" t="s">
        <v>83</v>
      </c>
      <c r="D9644" s="26" t="s">
        <v>34</v>
      </c>
      <c r="E9644" s="26" t="s">
        <v>33</v>
      </c>
      <c r="F9644" s="26">
        <v>1981</v>
      </c>
      <c r="G9644" s="27">
        <v>891.7</v>
      </c>
    </row>
    <row r="9645" spans="1:7" x14ac:dyDescent="0.15">
      <c r="A9645" s="25" t="s">
        <v>89</v>
      </c>
      <c r="B9645" s="26" t="s">
        <v>82</v>
      </c>
      <c r="C9645" s="26" t="s">
        <v>83</v>
      </c>
      <c r="D9645" s="26" t="s">
        <v>34</v>
      </c>
      <c r="E9645" s="26" t="s">
        <v>33</v>
      </c>
      <c r="F9645" s="26">
        <v>1980</v>
      </c>
      <c r="G9645" s="27">
        <v>905.7</v>
      </c>
    </row>
    <row r="9646" spans="1:7" x14ac:dyDescent="0.15">
      <c r="A9646" s="25" t="s">
        <v>89</v>
      </c>
      <c r="B9646" s="26" t="s">
        <v>82</v>
      </c>
      <c r="C9646" s="26" t="s">
        <v>83</v>
      </c>
      <c r="D9646" s="26" t="s">
        <v>34</v>
      </c>
      <c r="E9646" s="26" t="s">
        <v>33</v>
      </c>
      <c r="F9646" s="26">
        <v>1979</v>
      </c>
      <c r="G9646" s="27">
        <v>918.9000000000002</v>
      </c>
    </row>
    <row r="9647" spans="1:7" x14ac:dyDescent="0.15">
      <c r="A9647" s="25" t="s">
        <v>89</v>
      </c>
      <c r="B9647" s="26" t="s">
        <v>82</v>
      </c>
      <c r="C9647" s="26" t="s">
        <v>83</v>
      </c>
      <c r="D9647" s="26" t="s">
        <v>34</v>
      </c>
      <c r="E9647" s="26" t="s">
        <v>33</v>
      </c>
      <c r="F9647" s="26">
        <v>1978</v>
      </c>
      <c r="G9647" s="27">
        <v>930.5</v>
      </c>
    </row>
    <row r="9648" spans="1:7" x14ac:dyDescent="0.15">
      <c r="A9648" s="25" t="s">
        <v>89</v>
      </c>
      <c r="B9648" s="26" t="s">
        <v>82</v>
      </c>
      <c r="C9648" s="26" t="s">
        <v>83</v>
      </c>
      <c r="D9648" s="26" t="s">
        <v>34</v>
      </c>
      <c r="E9648" s="26" t="s">
        <v>33</v>
      </c>
      <c r="F9648" s="26">
        <v>1977</v>
      </c>
      <c r="G9648" s="27">
        <v>940.2</v>
      </c>
    </row>
    <row r="9649" spans="1:7" x14ac:dyDescent="0.15">
      <c r="A9649" s="25" t="s">
        <v>89</v>
      </c>
      <c r="B9649" s="26" t="s">
        <v>82</v>
      </c>
      <c r="C9649" s="26" t="s">
        <v>83</v>
      </c>
      <c r="D9649" s="26" t="s">
        <v>34</v>
      </c>
      <c r="E9649" s="26" t="s">
        <v>33</v>
      </c>
      <c r="F9649" s="26">
        <v>1976</v>
      </c>
      <c r="G9649" s="27">
        <v>948.2</v>
      </c>
    </row>
    <row r="9650" spans="1:7" x14ac:dyDescent="0.15">
      <c r="A9650" s="25" t="s">
        <v>89</v>
      </c>
      <c r="B9650" s="26" t="s">
        <v>82</v>
      </c>
      <c r="C9650" s="26" t="s">
        <v>83</v>
      </c>
      <c r="D9650" s="26" t="s">
        <v>34</v>
      </c>
      <c r="E9650" s="26" t="s">
        <v>33</v>
      </c>
      <c r="F9650" s="26">
        <v>1975</v>
      </c>
      <c r="G9650" s="27">
        <v>953.5</v>
      </c>
    </row>
    <row r="9651" spans="1:7" x14ac:dyDescent="0.15">
      <c r="A9651" s="25" t="s">
        <v>89</v>
      </c>
      <c r="B9651" s="26" t="s">
        <v>82</v>
      </c>
      <c r="C9651" s="26" t="s">
        <v>83</v>
      </c>
      <c r="D9651" s="26" t="s">
        <v>34</v>
      </c>
      <c r="E9651" s="26" t="s">
        <v>33</v>
      </c>
      <c r="F9651" s="26">
        <v>1974</v>
      </c>
      <c r="G9651" s="27">
        <v>956.1</v>
      </c>
    </row>
    <row r="9652" spans="1:7" x14ac:dyDescent="0.15">
      <c r="A9652" s="25" t="s">
        <v>89</v>
      </c>
      <c r="B9652" s="26" t="s">
        <v>82</v>
      </c>
      <c r="C9652" s="26" t="s">
        <v>83</v>
      </c>
      <c r="D9652" s="26" t="s">
        <v>34</v>
      </c>
      <c r="E9652" s="26" t="s">
        <v>33</v>
      </c>
      <c r="F9652" s="26">
        <v>1973</v>
      </c>
      <c r="G9652" s="27">
        <v>956.80000000000018</v>
      </c>
    </row>
    <row r="9653" spans="1:7" x14ac:dyDescent="0.15">
      <c r="A9653" s="25" t="s">
        <v>89</v>
      </c>
      <c r="B9653" s="26" t="s">
        <v>82</v>
      </c>
      <c r="C9653" s="26" t="s">
        <v>83</v>
      </c>
      <c r="D9653" s="26" t="s">
        <v>34</v>
      </c>
      <c r="E9653" s="26" t="s">
        <v>33</v>
      </c>
      <c r="F9653" s="26">
        <v>1972</v>
      </c>
      <c r="G9653" s="27">
        <v>955</v>
      </c>
    </row>
    <row r="9654" spans="1:7" x14ac:dyDescent="0.15">
      <c r="A9654" s="25" t="s">
        <v>89</v>
      </c>
      <c r="B9654" s="26" t="s">
        <v>82</v>
      </c>
      <c r="C9654" s="26" t="s">
        <v>83</v>
      </c>
      <c r="D9654" s="26" t="s">
        <v>34</v>
      </c>
      <c r="E9654" s="26" t="s">
        <v>33</v>
      </c>
      <c r="F9654" s="26">
        <v>1971</v>
      </c>
      <c r="G9654" s="27">
        <v>951.7</v>
      </c>
    </row>
    <row r="9655" spans="1:7" x14ac:dyDescent="0.15">
      <c r="A9655" s="25" t="s">
        <v>89</v>
      </c>
      <c r="B9655" s="26" t="s">
        <v>82</v>
      </c>
      <c r="C9655" s="26" t="s">
        <v>83</v>
      </c>
      <c r="D9655" s="26" t="s">
        <v>34</v>
      </c>
      <c r="E9655" s="26" t="s">
        <v>33</v>
      </c>
      <c r="F9655" s="26">
        <v>1970</v>
      </c>
      <c r="G9655" s="27">
        <v>949</v>
      </c>
    </row>
    <row r="9656" spans="1:7" x14ac:dyDescent="0.15">
      <c r="A9656" s="25" t="s">
        <v>89</v>
      </c>
      <c r="B9656" s="26" t="s">
        <v>82</v>
      </c>
      <c r="C9656" s="26" t="s">
        <v>83</v>
      </c>
      <c r="D9656" s="26" t="s">
        <v>34</v>
      </c>
      <c r="E9656" s="26" t="s">
        <v>33</v>
      </c>
      <c r="F9656" s="26">
        <v>1969</v>
      </c>
      <c r="G9656" s="27">
        <v>944.5</v>
      </c>
    </row>
    <row r="9657" spans="1:7" x14ac:dyDescent="0.15">
      <c r="A9657" s="25" t="s">
        <v>89</v>
      </c>
      <c r="B9657" s="26" t="s">
        <v>82</v>
      </c>
      <c r="C9657" s="26" t="s">
        <v>83</v>
      </c>
      <c r="D9657" s="26" t="s">
        <v>34</v>
      </c>
      <c r="E9657" s="26" t="s">
        <v>33</v>
      </c>
      <c r="F9657" s="26">
        <v>1968</v>
      </c>
      <c r="G9657" s="27">
        <v>938.4000000000002</v>
      </c>
    </row>
    <row r="9658" spans="1:7" x14ac:dyDescent="0.15">
      <c r="A9658" s="25" t="s">
        <v>89</v>
      </c>
      <c r="B9658" s="26" t="s">
        <v>82</v>
      </c>
      <c r="C9658" s="26" t="s">
        <v>83</v>
      </c>
      <c r="D9658" s="26" t="s">
        <v>34</v>
      </c>
      <c r="E9658" s="26" t="s">
        <v>33</v>
      </c>
      <c r="F9658" s="26">
        <v>1967</v>
      </c>
      <c r="G9658" s="27">
        <v>932.9000000000002</v>
      </c>
    </row>
    <row r="9659" spans="1:7" x14ac:dyDescent="0.15">
      <c r="A9659" s="25" t="s">
        <v>89</v>
      </c>
      <c r="B9659" s="26" t="s">
        <v>82</v>
      </c>
      <c r="C9659" s="26" t="s">
        <v>83</v>
      </c>
      <c r="D9659" s="26" t="s">
        <v>34</v>
      </c>
      <c r="E9659" s="26" t="s">
        <v>33</v>
      </c>
      <c r="F9659" s="26">
        <v>1966</v>
      </c>
      <c r="G9659" s="27">
        <v>927</v>
      </c>
    </row>
    <row r="9660" spans="1:7" x14ac:dyDescent="0.15">
      <c r="A9660" s="25" t="s">
        <v>89</v>
      </c>
      <c r="B9660" s="26" t="s">
        <v>82</v>
      </c>
      <c r="C9660" s="26" t="s">
        <v>83</v>
      </c>
      <c r="D9660" s="26" t="s">
        <v>34</v>
      </c>
      <c r="E9660" s="26" t="s">
        <v>33</v>
      </c>
      <c r="F9660" s="26">
        <v>1965</v>
      </c>
      <c r="G9660" s="27">
        <v>921.6</v>
      </c>
    </row>
    <row r="9661" spans="1:7" x14ac:dyDescent="0.15">
      <c r="A9661" s="25" t="s">
        <v>89</v>
      </c>
      <c r="B9661" s="26" t="s">
        <v>82</v>
      </c>
      <c r="C9661" s="26" t="s">
        <v>83</v>
      </c>
      <c r="D9661" s="26" t="s">
        <v>34</v>
      </c>
      <c r="E9661" s="26" t="s">
        <v>33</v>
      </c>
      <c r="F9661" s="26">
        <v>1964</v>
      </c>
      <c r="G9661" s="27">
        <v>917.7</v>
      </c>
    </row>
    <row r="9662" spans="1:7" x14ac:dyDescent="0.15">
      <c r="A9662" s="25" t="s">
        <v>89</v>
      </c>
      <c r="B9662" s="26" t="s">
        <v>82</v>
      </c>
      <c r="C9662" s="26" t="s">
        <v>83</v>
      </c>
      <c r="D9662" s="26" t="s">
        <v>34</v>
      </c>
      <c r="E9662" s="26" t="s">
        <v>33</v>
      </c>
      <c r="F9662" s="26">
        <v>1963</v>
      </c>
      <c r="G9662" s="27">
        <v>916.5</v>
      </c>
    </row>
    <row r="9663" spans="1:7" x14ac:dyDescent="0.15">
      <c r="A9663" s="25" t="s">
        <v>89</v>
      </c>
      <c r="B9663" s="26" t="s">
        <v>82</v>
      </c>
      <c r="C9663" s="26" t="s">
        <v>83</v>
      </c>
      <c r="D9663" s="26" t="s">
        <v>34</v>
      </c>
      <c r="E9663" s="26" t="s">
        <v>33</v>
      </c>
      <c r="F9663" s="26">
        <v>1962</v>
      </c>
      <c r="G9663" s="27">
        <v>918.80000000000018</v>
      </c>
    </row>
    <row r="9664" spans="1:7" x14ac:dyDescent="0.15">
      <c r="A9664" s="25" t="s">
        <v>89</v>
      </c>
      <c r="B9664" s="26" t="s">
        <v>82</v>
      </c>
      <c r="C9664" s="26" t="s">
        <v>83</v>
      </c>
      <c r="D9664" s="26" t="s">
        <v>34</v>
      </c>
      <c r="E9664" s="26" t="s">
        <v>33</v>
      </c>
      <c r="F9664" s="26">
        <v>1961</v>
      </c>
      <c r="G9664" s="27">
        <v>924.1</v>
      </c>
    </row>
    <row r="9665" spans="1:7" x14ac:dyDescent="0.15">
      <c r="A9665" s="25" t="s">
        <v>89</v>
      </c>
      <c r="B9665" s="26" t="s">
        <v>82</v>
      </c>
      <c r="C9665" s="26" t="s">
        <v>83</v>
      </c>
      <c r="D9665" s="26" t="s">
        <v>34</v>
      </c>
      <c r="E9665" s="26" t="s">
        <v>33</v>
      </c>
      <c r="F9665" s="26">
        <v>1960</v>
      </c>
      <c r="G9665" s="27">
        <v>928.4000000000002</v>
      </c>
    </row>
    <row r="9666" spans="1:7" x14ac:dyDescent="0.15">
      <c r="A9666" s="25" t="s">
        <v>89</v>
      </c>
      <c r="B9666" s="26" t="s">
        <v>82</v>
      </c>
      <c r="C9666" s="26" t="s">
        <v>83</v>
      </c>
      <c r="D9666" s="26" t="s">
        <v>74</v>
      </c>
      <c r="E9666" s="26" t="s">
        <v>13</v>
      </c>
      <c r="F9666" s="26">
        <v>2023</v>
      </c>
      <c r="G9666" s="27"/>
    </row>
    <row r="9667" spans="1:7" x14ac:dyDescent="0.15">
      <c r="A9667" s="25" t="s">
        <v>89</v>
      </c>
      <c r="B9667" s="26" t="s">
        <v>82</v>
      </c>
      <c r="C9667" s="26" t="s">
        <v>83</v>
      </c>
      <c r="D9667" s="26" t="s">
        <v>74</v>
      </c>
      <c r="E9667" s="26" t="s">
        <v>13</v>
      </c>
      <c r="F9667" s="26">
        <v>2022</v>
      </c>
      <c r="G9667" s="27">
        <v>62545.7</v>
      </c>
    </row>
    <row r="9668" spans="1:7" x14ac:dyDescent="0.15">
      <c r="A9668" s="25" t="s">
        <v>89</v>
      </c>
      <c r="B9668" s="26" t="s">
        <v>82</v>
      </c>
      <c r="C9668" s="26" t="s">
        <v>83</v>
      </c>
      <c r="D9668" s="26" t="s">
        <v>74</v>
      </c>
      <c r="E9668" s="26" t="s">
        <v>13</v>
      </c>
      <c r="F9668" s="26">
        <v>2021</v>
      </c>
      <c r="G9668" s="27">
        <v>62765.4</v>
      </c>
    </row>
    <row r="9669" spans="1:7" x14ac:dyDescent="0.15">
      <c r="A9669" s="25" t="s">
        <v>89</v>
      </c>
      <c r="B9669" s="26" t="s">
        <v>82</v>
      </c>
      <c r="C9669" s="26" t="s">
        <v>83</v>
      </c>
      <c r="D9669" s="26" t="s">
        <v>74</v>
      </c>
      <c r="E9669" s="26" t="s">
        <v>13</v>
      </c>
      <c r="F9669" s="26">
        <v>2020</v>
      </c>
      <c r="G9669" s="27">
        <v>63515.4</v>
      </c>
    </row>
    <row r="9670" spans="1:7" x14ac:dyDescent="0.15">
      <c r="A9670" s="25" t="s">
        <v>89</v>
      </c>
      <c r="B9670" s="26" t="s">
        <v>82</v>
      </c>
      <c r="C9670" s="26" t="s">
        <v>83</v>
      </c>
      <c r="D9670" s="26" t="s">
        <v>74</v>
      </c>
      <c r="E9670" s="26" t="s">
        <v>13</v>
      </c>
      <c r="F9670" s="26">
        <v>2019</v>
      </c>
      <c r="G9670" s="27">
        <v>63736.1</v>
      </c>
    </row>
    <row r="9671" spans="1:7" x14ac:dyDescent="0.15">
      <c r="A9671" s="25" t="s">
        <v>89</v>
      </c>
      <c r="B9671" s="26" t="s">
        <v>82</v>
      </c>
      <c r="C9671" s="26" t="s">
        <v>83</v>
      </c>
      <c r="D9671" s="26" t="s">
        <v>74</v>
      </c>
      <c r="E9671" s="26" t="s">
        <v>13</v>
      </c>
      <c r="F9671" s="26">
        <v>2018</v>
      </c>
      <c r="G9671" s="27">
        <v>63898.1</v>
      </c>
    </row>
    <row r="9672" spans="1:7" x14ac:dyDescent="0.15">
      <c r="A9672" s="25" t="s">
        <v>89</v>
      </c>
      <c r="B9672" s="26" t="s">
        <v>82</v>
      </c>
      <c r="C9672" s="26" t="s">
        <v>83</v>
      </c>
      <c r="D9672" s="26" t="s">
        <v>74</v>
      </c>
      <c r="E9672" s="26" t="s">
        <v>13</v>
      </c>
      <c r="F9672" s="26">
        <v>2017</v>
      </c>
      <c r="G9672" s="27">
        <v>63931.7</v>
      </c>
    </row>
    <row r="9673" spans="1:7" x14ac:dyDescent="0.15">
      <c r="A9673" s="25" t="s">
        <v>89</v>
      </c>
      <c r="B9673" s="26" t="s">
        <v>82</v>
      </c>
      <c r="C9673" s="26" t="s">
        <v>83</v>
      </c>
      <c r="D9673" s="26" t="s">
        <v>74</v>
      </c>
      <c r="E9673" s="26" t="s">
        <v>13</v>
      </c>
      <c r="F9673" s="26">
        <v>2016</v>
      </c>
      <c r="G9673" s="27">
        <v>63816.800000000003</v>
      </c>
    </row>
    <row r="9674" spans="1:7" x14ac:dyDescent="0.15">
      <c r="A9674" s="25" t="s">
        <v>89</v>
      </c>
      <c r="B9674" s="26" t="s">
        <v>82</v>
      </c>
      <c r="C9674" s="26" t="s">
        <v>83</v>
      </c>
      <c r="D9674" s="26" t="s">
        <v>74</v>
      </c>
      <c r="E9674" s="26" t="s">
        <v>13</v>
      </c>
      <c r="F9674" s="26">
        <v>2015</v>
      </c>
      <c r="G9674" s="27">
        <v>63662.6</v>
      </c>
    </row>
    <row r="9675" spans="1:7" x14ac:dyDescent="0.15">
      <c r="A9675" s="25" t="s">
        <v>89</v>
      </c>
      <c r="B9675" s="26" t="s">
        <v>82</v>
      </c>
      <c r="C9675" s="26" t="s">
        <v>83</v>
      </c>
      <c r="D9675" s="26" t="s">
        <v>74</v>
      </c>
      <c r="E9675" s="26" t="s">
        <v>13</v>
      </c>
      <c r="F9675" s="26">
        <v>2014</v>
      </c>
      <c r="G9675" s="27">
        <v>63561.599999999999</v>
      </c>
    </row>
    <row r="9676" spans="1:7" x14ac:dyDescent="0.15">
      <c r="A9676" s="25" t="s">
        <v>89</v>
      </c>
      <c r="B9676" s="26" t="s">
        <v>82</v>
      </c>
      <c r="C9676" s="26" t="s">
        <v>83</v>
      </c>
      <c r="D9676" s="26" t="s">
        <v>74</v>
      </c>
      <c r="E9676" s="26" t="s">
        <v>13</v>
      </c>
      <c r="F9676" s="26">
        <v>2013</v>
      </c>
      <c r="G9676" s="27">
        <v>63411.7</v>
      </c>
    </row>
    <row r="9677" spans="1:7" x14ac:dyDescent="0.15">
      <c r="A9677" s="25" t="s">
        <v>89</v>
      </c>
      <c r="B9677" s="26" t="s">
        <v>82</v>
      </c>
      <c r="C9677" s="26" t="s">
        <v>83</v>
      </c>
      <c r="D9677" s="26" t="s">
        <v>74</v>
      </c>
      <c r="E9677" s="26" t="s">
        <v>13</v>
      </c>
      <c r="F9677" s="26">
        <v>2012</v>
      </c>
      <c r="G9677" s="27">
        <v>63251.7</v>
      </c>
    </row>
    <row r="9678" spans="1:7" x14ac:dyDescent="0.15">
      <c r="A9678" s="25" t="s">
        <v>89</v>
      </c>
      <c r="B9678" s="26" t="s">
        <v>82</v>
      </c>
      <c r="C9678" s="26" t="s">
        <v>83</v>
      </c>
      <c r="D9678" s="26" t="s">
        <v>74</v>
      </c>
      <c r="E9678" s="26" t="s">
        <v>13</v>
      </c>
      <c r="F9678" s="26">
        <v>2011</v>
      </c>
      <c r="G9678" s="27">
        <v>63167.5</v>
      </c>
    </row>
    <row r="9679" spans="1:7" x14ac:dyDescent="0.15">
      <c r="A9679" s="25" t="s">
        <v>89</v>
      </c>
      <c r="B9679" s="26" t="s">
        <v>82</v>
      </c>
      <c r="C9679" s="26" t="s">
        <v>83</v>
      </c>
      <c r="D9679" s="26" t="s">
        <v>74</v>
      </c>
      <c r="E9679" s="26" t="s">
        <v>13</v>
      </c>
      <c r="F9679" s="26">
        <v>2010</v>
      </c>
      <c r="G9679" s="27">
        <v>63095.6</v>
      </c>
    </row>
    <row r="9680" spans="1:7" x14ac:dyDescent="0.15">
      <c r="A9680" s="25" t="s">
        <v>89</v>
      </c>
      <c r="B9680" s="26" t="s">
        <v>82</v>
      </c>
      <c r="C9680" s="26" t="s">
        <v>83</v>
      </c>
      <c r="D9680" s="26" t="s">
        <v>74</v>
      </c>
      <c r="E9680" s="26" t="s">
        <v>13</v>
      </c>
      <c r="F9680" s="26">
        <v>2009</v>
      </c>
      <c r="G9680" s="27">
        <v>62958.400000000001</v>
      </c>
    </row>
    <row r="9681" spans="1:7" x14ac:dyDescent="0.15">
      <c r="A9681" s="25" t="s">
        <v>89</v>
      </c>
      <c r="B9681" s="26" t="s">
        <v>82</v>
      </c>
      <c r="C9681" s="26" t="s">
        <v>83</v>
      </c>
      <c r="D9681" s="26" t="s">
        <v>74</v>
      </c>
      <c r="E9681" s="26" t="s">
        <v>13</v>
      </c>
      <c r="F9681" s="26">
        <v>2008</v>
      </c>
      <c r="G9681" s="27">
        <v>62788.4</v>
      </c>
    </row>
    <row r="9682" spans="1:7" x14ac:dyDescent="0.15">
      <c r="A9682" s="25" t="s">
        <v>89</v>
      </c>
      <c r="B9682" s="26" t="s">
        <v>82</v>
      </c>
      <c r="C9682" s="26" t="s">
        <v>83</v>
      </c>
      <c r="D9682" s="26" t="s">
        <v>74</v>
      </c>
      <c r="E9682" s="26" t="s">
        <v>13</v>
      </c>
      <c r="F9682" s="26">
        <v>2007</v>
      </c>
      <c r="G9682" s="27">
        <v>62641.599999999999</v>
      </c>
    </row>
    <row r="9683" spans="1:7" x14ac:dyDescent="0.15">
      <c r="A9683" s="25" t="s">
        <v>89</v>
      </c>
      <c r="B9683" s="26" t="s">
        <v>82</v>
      </c>
      <c r="C9683" s="26" t="s">
        <v>83</v>
      </c>
      <c r="D9683" s="26" t="s">
        <v>74</v>
      </c>
      <c r="E9683" s="26" t="s">
        <v>13</v>
      </c>
      <c r="F9683" s="26">
        <v>2006</v>
      </c>
      <c r="G9683" s="27">
        <v>62633.3</v>
      </c>
    </row>
    <row r="9684" spans="1:7" x14ac:dyDescent="0.15">
      <c r="A9684" s="25" t="s">
        <v>89</v>
      </c>
      <c r="B9684" s="26" t="s">
        <v>82</v>
      </c>
      <c r="C9684" s="26" t="s">
        <v>83</v>
      </c>
      <c r="D9684" s="26" t="s">
        <v>74</v>
      </c>
      <c r="E9684" s="26" t="s">
        <v>13</v>
      </c>
      <c r="F9684" s="26">
        <v>2005</v>
      </c>
      <c r="G9684" s="27">
        <v>62792.7</v>
      </c>
    </row>
    <row r="9685" spans="1:7" x14ac:dyDescent="0.15">
      <c r="A9685" s="25" t="s">
        <v>89</v>
      </c>
      <c r="B9685" s="26" t="s">
        <v>82</v>
      </c>
      <c r="C9685" s="26" t="s">
        <v>83</v>
      </c>
      <c r="D9685" s="26" t="s">
        <v>74</v>
      </c>
      <c r="E9685" s="26" t="s">
        <v>13</v>
      </c>
      <c r="F9685" s="26">
        <v>2004</v>
      </c>
      <c r="G9685" s="27">
        <v>62987.8</v>
      </c>
    </row>
    <row r="9686" spans="1:7" x14ac:dyDescent="0.15">
      <c r="A9686" s="25" t="s">
        <v>89</v>
      </c>
      <c r="B9686" s="26" t="s">
        <v>82</v>
      </c>
      <c r="C9686" s="26" t="s">
        <v>83</v>
      </c>
      <c r="D9686" s="26" t="s">
        <v>74</v>
      </c>
      <c r="E9686" s="26" t="s">
        <v>13</v>
      </c>
      <c r="F9686" s="26">
        <v>2003</v>
      </c>
      <c r="G9686" s="27">
        <v>63169.7</v>
      </c>
    </row>
    <row r="9687" spans="1:7" x14ac:dyDescent="0.15">
      <c r="A9687" s="25" t="s">
        <v>89</v>
      </c>
      <c r="B9687" s="26" t="s">
        <v>82</v>
      </c>
      <c r="C9687" s="26" t="s">
        <v>83</v>
      </c>
      <c r="D9687" s="26" t="s">
        <v>74</v>
      </c>
      <c r="E9687" s="26" t="s">
        <v>13</v>
      </c>
      <c r="F9687" s="26">
        <v>2002</v>
      </c>
      <c r="G9687" s="27">
        <v>63336.7</v>
      </c>
    </row>
    <row r="9688" spans="1:7" x14ac:dyDescent="0.15">
      <c r="A9688" s="25" t="s">
        <v>89</v>
      </c>
      <c r="B9688" s="26" t="s">
        <v>82</v>
      </c>
      <c r="C9688" s="26" t="s">
        <v>83</v>
      </c>
      <c r="D9688" s="26" t="s">
        <v>74</v>
      </c>
      <c r="E9688" s="26" t="s">
        <v>13</v>
      </c>
      <c r="F9688" s="26">
        <v>2001</v>
      </c>
      <c r="G9688" s="27">
        <v>63436.3</v>
      </c>
    </row>
    <row r="9689" spans="1:7" x14ac:dyDescent="0.15">
      <c r="A9689" s="25" t="s">
        <v>89</v>
      </c>
      <c r="B9689" s="26" t="s">
        <v>82</v>
      </c>
      <c r="C9689" s="26" t="s">
        <v>83</v>
      </c>
      <c r="D9689" s="26" t="s">
        <v>74</v>
      </c>
      <c r="E9689" s="26" t="s">
        <v>13</v>
      </c>
      <c r="F9689" s="26">
        <v>2000</v>
      </c>
      <c r="G9689" s="27">
        <v>63605.9</v>
      </c>
    </row>
    <row r="9690" spans="1:7" x14ac:dyDescent="0.15">
      <c r="A9690" s="25" t="s">
        <v>89</v>
      </c>
      <c r="B9690" s="26" t="s">
        <v>82</v>
      </c>
      <c r="C9690" s="26" t="s">
        <v>83</v>
      </c>
      <c r="D9690" s="26" t="s">
        <v>74</v>
      </c>
      <c r="E9690" s="26" t="s">
        <v>13</v>
      </c>
      <c r="F9690" s="26">
        <v>1999</v>
      </c>
      <c r="G9690" s="27">
        <v>63848.6</v>
      </c>
    </row>
    <row r="9691" spans="1:7" x14ac:dyDescent="0.15">
      <c r="A9691" s="25" t="s">
        <v>89</v>
      </c>
      <c r="B9691" s="26" t="s">
        <v>82</v>
      </c>
      <c r="C9691" s="26" t="s">
        <v>83</v>
      </c>
      <c r="D9691" s="26" t="s">
        <v>74</v>
      </c>
      <c r="E9691" s="26" t="s">
        <v>13</v>
      </c>
      <c r="F9691" s="26">
        <v>1998</v>
      </c>
      <c r="G9691" s="27">
        <v>64101.1</v>
      </c>
    </row>
    <row r="9692" spans="1:7" x14ac:dyDescent="0.15">
      <c r="A9692" s="25" t="s">
        <v>89</v>
      </c>
      <c r="B9692" s="26" t="s">
        <v>82</v>
      </c>
      <c r="C9692" s="26" t="s">
        <v>83</v>
      </c>
      <c r="D9692" s="26" t="s">
        <v>74</v>
      </c>
      <c r="E9692" s="26" t="s">
        <v>13</v>
      </c>
      <c r="F9692" s="26">
        <v>1997</v>
      </c>
      <c r="G9692" s="27">
        <v>64466.3</v>
      </c>
    </row>
    <row r="9693" spans="1:7" x14ac:dyDescent="0.15">
      <c r="A9693" s="25" t="s">
        <v>89</v>
      </c>
      <c r="B9693" s="26" t="s">
        <v>82</v>
      </c>
      <c r="C9693" s="26" t="s">
        <v>83</v>
      </c>
      <c r="D9693" s="26" t="s">
        <v>74</v>
      </c>
      <c r="E9693" s="26" t="s">
        <v>13</v>
      </c>
      <c r="F9693" s="26">
        <v>1996</v>
      </c>
      <c r="G9693" s="27">
        <v>64869.7</v>
      </c>
    </row>
    <row r="9694" spans="1:7" x14ac:dyDescent="0.15">
      <c r="A9694" s="25" t="s">
        <v>89</v>
      </c>
      <c r="B9694" s="26" t="s">
        <v>82</v>
      </c>
      <c r="C9694" s="26" t="s">
        <v>83</v>
      </c>
      <c r="D9694" s="26" t="s">
        <v>74</v>
      </c>
      <c r="E9694" s="26" t="s">
        <v>13</v>
      </c>
      <c r="F9694" s="26">
        <v>1995</v>
      </c>
      <c r="G9694" s="27">
        <v>65340.2</v>
      </c>
    </row>
    <row r="9695" spans="1:7" x14ac:dyDescent="0.15">
      <c r="A9695" s="25" t="s">
        <v>89</v>
      </c>
      <c r="B9695" s="26" t="s">
        <v>82</v>
      </c>
      <c r="C9695" s="26" t="s">
        <v>83</v>
      </c>
      <c r="D9695" s="26" t="s">
        <v>74</v>
      </c>
      <c r="E9695" s="26" t="s">
        <v>13</v>
      </c>
      <c r="F9695" s="26">
        <v>1994</v>
      </c>
      <c r="G9695" s="27">
        <v>65787.100000000006</v>
      </c>
    </row>
    <row r="9696" spans="1:7" x14ac:dyDescent="0.15">
      <c r="A9696" s="25" t="s">
        <v>89</v>
      </c>
      <c r="B9696" s="26" t="s">
        <v>82</v>
      </c>
      <c r="C9696" s="26" t="s">
        <v>83</v>
      </c>
      <c r="D9696" s="26" t="s">
        <v>74</v>
      </c>
      <c r="E9696" s="26" t="s">
        <v>13</v>
      </c>
      <c r="F9696" s="26">
        <v>1993</v>
      </c>
      <c r="G9696" s="27">
        <v>66115.400000000009</v>
      </c>
    </row>
    <row r="9697" spans="1:7" x14ac:dyDescent="0.15">
      <c r="A9697" s="25" t="s">
        <v>89</v>
      </c>
      <c r="B9697" s="26" t="s">
        <v>82</v>
      </c>
      <c r="C9697" s="26" t="s">
        <v>83</v>
      </c>
      <c r="D9697" s="26" t="s">
        <v>74</v>
      </c>
      <c r="E9697" s="26" t="s">
        <v>13</v>
      </c>
      <c r="F9697" s="26">
        <v>1992</v>
      </c>
      <c r="G9697" s="27">
        <v>66296.3</v>
      </c>
    </row>
    <row r="9698" spans="1:7" x14ac:dyDescent="0.15">
      <c r="A9698" s="25" t="s">
        <v>89</v>
      </c>
      <c r="B9698" s="26" t="s">
        <v>82</v>
      </c>
      <c r="C9698" s="26" t="s">
        <v>83</v>
      </c>
      <c r="D9698" s="26" t="s">
        <v>74</v>
      </c>
      <c r="E9698" s="26" t="s">
        <v>13</v>
      </c>
      <c r="F9698" s="26">
        <v>1991</v>
      </c>
      <c r="G9698" s="27">
        <v>66568.800000000003</v>
      </c>
    </row>
    <row r="9699" spans="1:7" x14ac:dyDescent="0.15">
      <c r="A9699" s="25" t="s">
        <v>89</v>
      </c>
      <c r="B9699" s="26" t="s">
        <v>82</v>
      </c>
      <c r="C9699" s="26" t="s">
        <v>83</v>
      </c>
      <c r="D9699" s="26" t="s">
        <v>74</v>
      </c>
      <c r="E9699" s="26" t="s">
        <v>13</v>
      </c>
      <c r="F9699" s="26">
        <v>1990</v>
      </c>
      <c r="G9699" s="27">
        <v>66890.900000000009</v>
      </c>
    </row>
    <row r="9700" spans="1:7" x14ac:dyDescent="0.15">
      <c r="A9700" s="25" t="s">
        <v>89</v>
      </c>
      <c r="B9700" s="26" t="s">
        <v>82</v>
      </c>
      <c r="C9700" s="26" t="s">
        <v>83</v>
      </c>
      <c r="D9700" s="26" t="s">
        <v>74</v>
      </c>
      <c r="E9700" s="26" t="s">
        <v>13</v>
      </c>
      <c r="F9700" s="26">
        <v>1989</v>
      </c>
      <c r="G9700" s="27">
        <v>67179.3</v>
      </c>
    </row>
    <row r="9701" spans="1:7" x14ac:dyDescent="0.15">
      <c r="A9701" s="25" t="s">
        <v>89</v>
      </c>
      <c r="B9701" s="26" t="s">
        <v>82</v>
      </c>
      <c r="C9701" s="26" t="s">
        <v>83</v>
      </c>
      <c r="D9701" s="26" t="s">
        <v>74</v>
      </c>
      <c r="E9701" s="26" t="s">
        <v>13</v>
      </c>
      <c r="F9701" s="26">
        <v>1988</v>
      </c>
      <c r="G9701" s="27">
        <v>67633.8</v>
      </c>
    </row>
    <row r="9702" spans="1:7" x14ac:dyDescent="0.15">
      <c r="A9702" s="25" t="s">
        <v>89</v>
      </c>
      <c r="B9702" s="26" t="s">
        <v>82</v>
      </c>
      <c r="C9702" s="26" t="s">
        <v>83</v>
      </c>
      <c r="D9702" s="26" t="s">
        <v>74</v>
      </c>
      <c r="E9702" s="26" t="s">
        <v>13</v>
      </c>
      <c r="F9702" s="26">
        <v>1987</v>
      </c>
      <c r="G9702" s="27">
        <v>68369.100000000006</v>
      </c>
    </row>
    <row r="9703" spans="1:7" x14ac:dyDescent="0.15">
      <c r="A9703" s="25" t="s">
        <v>89</v>
      </c>
      <c r="B9703" s="26" t="s">
        <v>82</v>
      </c>
      <c r="C9703" s="26" t="s">
        <v>83</v>
      </c>
      <c r="D9703" s="26" t="s">
        <v>74</v>
      </c>
      <c r="E9703" s="26" t="s">
        <v>13</v>
      </c>
      <c r="F9703" s="26">
        <v>1986</v>
      </c>
      <c r="G9703" s="27">
        <v>69370.100000000006</v>
      </c>
    </row>
    <row r="9704" spans="1:7" x14ac:dyDescent="0.15">
      <c r="A9704" s="25" t="s">
        <v>89</v>
      </c>
      <c r="B9704" s="26" t="s">
        <v>82</v>
      </c>
      <c r="C9704" s="26" t="s">
        <v>83</v>
      </c>
      <c r="D9704" s="26" t="s">
        <v>74</v>
      </c>
      <c r="E9704" s="26" t="s">
        <v>13</v>
      </c>
      <c r="F9704" s="26">
        <v>1985</v>
      </c>
      <c r="G9704" s="27">
        <v>70449.8</v>
      </c>
    </row>
    <row r="9705" spans="1:7" x14ac:dyDescent="0.15">
      <c r="A9705" s="25" t="s">
        <v>89</v>
      </c>
      <c r="B9705" s="26" t="s">
        <v>82</v>
      </c>
      <c r="C9705" s="26" t="s">
        <v>83</v>
      </c>
      <c r="D9705" s="26" t="s">
        <v>74</v>
      </c>
      <c r="E9705" s="26" t="s">
        <v>13</v>
      </c>
      <c r="F9705" s="26">
        <v>1984</v>
      </c>
      <c r="G9705" s="27">
        <v>71694.600000000006</v>
      </c>
    </row>
    <row r="9706" spans="1:7" x14ac:dyDescent="0.15">
      <c r="A9706" s="25" t="s">
        <v>89</v>
      </c>
      <c r="B9706" s="26" t="s">
        <v>82</v>
      </c>
      <c r="C9706" s="26" t="s">
        <v>83</v>
      </c>
      <c r="D9706" s="26" t="s">
        <v>74</v>
      </c>
      <c r="E9706" s="26" t="s">
        <v>13</v>
      </c>
      <c r="F9706" s="26">
        <v>1983</v>
      </c>
      <c r="G9706" s="27">
        <v>73099.100000000006</v>
      </c>
    </row>
    <row r="9707" spans="1:7" x14ac:dyDescent="0.15">
      <c r="A9707" s="25" t="s">
        <v>89</v>
      </c>
      <c r="B9707" s="26" t="s">
        <v>82</v>
      </c>
      <c r="C9707" s="26" t="s">
        <v>83</v>
      </c>
      <c r="D9707" s="26" t="s">
        <v>74</v>
      </c>
      <c r="E9707" s="26" t="s">
        <v>13</v>
      </c>
      <c r="F9707" s="26">
        <v>1982</v>
      </c>
      <c r="G9707" s="27">
        <v>74509.3</v>
      </c>
    </row>
    <row r="9708" spans="1:7" x14ac:dyDescent="0.15">
      <c r="A9708" s="25" t="s">
        <v>89</v>
      </c>
      <c r="B9708" s="26" t="s">
        <v>82</v>
      </c>
      <c r="C9708" s="26" t="s">
        <v>83</v>
      </c>
      <c r="D9708" s="26" t="s">
        <v>74</v>
      </c>
      <c r="E9708" s="26" t="s">
        <v>13</v>
      </c>
      <c r="F9708" s="26">
        <v>1981</v>
      </c>
      <c r="G9708" s="27">
        <v>75913.8</v>
      </c>
    </row>
    <row r="9709" spans="1:7" x14ac:dyDescent="0.15">
      <c r="A9709" s="25" t="s">
        <v>89</v>
      </c>
      <c r="B9709" s="26" t="s">
        <v>82</v>
      </c>
      <c r="C9709" s="26" t="s">
        <v>83</v>
      </c>
      <c r="D9709" s="26" t="s">
        <v>74</v>
      </c>
      <c r="E9709" s="26" t="s">
        <v>13</v>
      </c>
      <c r="F9709" s="26">
        <v>1980</v>
      </c>
      <c r="G9709" s="27">
        <v>77283.7</v>
      </c>
    </row>
    <row r="9710" spans="1:7" x14ac:dyDescent="0.15">
      <c r="A9710" s="25" t="s">
        <v>89</v>
      </c>
      <c r="B9710" s="26" t="s">
        <v>82</v>
      </c>
      <c r="C9710" s="26" t="s">
        <v>83</v>
      </c>
      <c r="D9710" s="26" t="s">
        <v>74</v>
      </c>
      <c r="E9710" s="26" t="s">
        <v>13</v>
      </c>
      <c r="F9710" s="26">
        <v>1979</v>
      </c>
      <c r="G9710" s="27">
        <v>78674.400000000009</v>
      </c>
    </row>
    <row r="9711" spans="1:7" x14ac:dyDescent="0.15">
      <c r="A9711" s="25" t="s">
        <v>89</v>
      </c>
      <c r="B9711" s="26" t="s">
        <v>82</v>
      </c>
      <c r="C9711" s="26" t="s">
        <v>83</v>
      </c>
      <c r="D9711" s="26" t="s">
        <v>74</v>
      </c>
      <c r="E9711" s="26" t="s">
        <v>13</v>
      </c>
      <c r="F9711" s="26">
        <v>1978</v>
      </c>
      <c r="G9711" s="27">
        <v>80066.3</v>
      </c>
    </row>
    <row r="9712" spans="1:7" x14ac:dyDescent="0.15">
      <c r="A9712" s="25" t="s">
        <v>89</v>
      </c>
      <c r="B9712" s="26" t="s">
        <v>82</v>
      </c>
      <c r="C9712" s="26" t="s">
        <v>83</v>
      </c>
      <c r="D9712" s="26" t="s">
        <v>74</v>
      </c>
      <c r="E9712" s="26" t="s">
        <v>13</v>
      </c>
      <c r="F9712" s="26">
        <v>1977</v>
      </c>
      <c r="G9712" s="27">
        <v>81307.600000000006</v>
      </c>
    </row>
    <row r="9713" spans="1:7" x14ac:dyDescent="0.15">
      <c r="A9713" s="25" t="s">
        <v>89</v>
      </c>
      <c r="B9713" s="26" t="s">
        <v>82</v>
      </c>
      <c r="C9713" s="26" t="s">
        <v>83</v>
      </c>
      <c r="D9713" s="26" t="s">
        <v>74</v>
      </c>
      <c r="E9713" s="26" t="s">
        <v>13</v>
      </c>
      <c r="F9713" s="26">
        <v>1976</v>
      </c>
      <c r="G9713" s="27">
        <v>82406.600000000006</v>
      </c>
    </row>
    <row r="9714" spans="1:7" x14ac:dyDescent="0.15">
      <c r="A9714" s="25" t="s">
        <v>89</v>
      </c>
      <c r="B9714" s="26" t="s">
        <v>82</v>
      </c>
      <c r="C9714" s="26" t="s">
        <v>83</v>
      </c>
      <c r="D9714" s="26" t="s">
        <v>74</v>
      </c>
      <c r="E9714" s="26" t="s">
        <v>13</v>
      </c>
      <c r="F9714" s="26">
        <v>1975</v>
      </c>
      <c r="G9714" s="27">
        <v>83351.100000000006</v>
      </c>
    </row>
    <row r="9715" spans="1:7" x14ac:dyDescent="0.15">
      <c r="A9715" s="25" t="s">
        <v>89</v>
      </c>
      <c r="B9715" s="26" t="s">
        <v>82</v>
      </c>
      <c r="C9715" s="26" t="s">
        <v>83</v>
      </c>
      <c r="D9715" s="26" t="s">
        <v>74</v>
      </c>
      <c r="E9715" s="26" t="s">
        <v>13</v>
      </c>
      <c r="F9715" s="26">
        <v>1974</v>
      </c>
      <c r="G9715" s="27">
        <v>84059.3</v>
      </c>
    </row>
    <row r="9716" spans="1:7" x14ac:dyDescent="0.15">
      <c r="A9716" s="25" t="s">
        <v>89</v>
      </c>
      <c r="B9716" s="26" t="s">
        <v>82</v>
      </c>
      <c r="C9716" s="26" t="s">
        <v>83</v>
      </c>
      <c r="D9716" s="26" t="s">
        <v>74</v>
      </c>
      <c r="E9716" s="26" t="s">
        <v>13</v>
      </c>
      <c r="F9716" s="26">
        <v>1973</v>
      </c>
      <c r="G9716" s="27">
        <v>84520.8</v>
      </c>
    </row>
    <row r="9717" spans="1:7" x14ac:dyDescent="0.15">
      <c r="A9717" s="25" t="s">
        <v>89</v>
      </c>
      <c r="B9717" s="26" t="s">
        <v>82</v>
      </c>
      <c r="C9717" s="26" t="s">
        <v>83</v>
      </c>
      <c r="D9717" s="26" t="s">
        <v>74</v>
      </c>
      <c r="E9717" s="26" t="s">
        <v>13</v>
      </c>
      <c r="F9717" s="26">
        <v>1972</v>
      </c>
      <c r="G9717" s="27">
        <v>84724.400000000009</v>
      </c>
    </row>
    <row r="9718" spans="1:7" x14ac:dyDescent="0.15">
      <c r="A9718" s="25" t="s">
        <v>89</v>
      </c>
      <c r="B9718" s="26" t="s">
        <v>82</v>
      </c>
      <c r="C9718" s="26" t="s">
        <v>83</v>
      </c>
      <c r="D9718" s="26" t="s">
        <v>74</v>
      </c>
      <c r="E9718" s="26" t="s">
        <v>13</v>
      </c>
      <c r="F9718" s="26">
        <v>1971</v>
      </c>
      <c r="G9718" s="27">
        <v>84668.700000000012</v>
      </c>
    </row>
    <row r="9719" spans="1:7" x14ac:dyDescent="0.15">
      <c r="A9719" s="25" t="s">
        <v>89</v>
      </c>
      <c r="B9719" s="26" t="s">
        <v>82</v>
      </c>
      <c r="C9719" s="26" t="s">
        <v>83</v>
      </c>
      <c r="D9719" s="26" t="s">
        <v>74</v>
      </c>
      <c r="E9719" s="26" t="s">
        <v>13</v>
      </c>
      <c r="F9719" s="26">
        <v>1970</v>
      </c>
      <c r="G9719" s="27">
        <v>84465.3</v>
      </c>
    </row>
    <row r="9720" spans="1:7" x14ac:dyDescent="0.15">
      <c r="A9720" s="25" t="s">
        <v>89</v>
      </c>
      <c r="B9720" s="26" t="s">
        <v>82</v>
      </c>
      <c r="C9720" s="26" t="s">
        <v>83</v>
      </c>
      <c r="D9720" s="26" t="s">
        <v>74</v>
      </c>
      <c r="E9720" s="26" t="s">
        <v>13</v>
      </c>
      <c r="F9720" s="26">
        <v>1969</v>
      </c>
      <c r="G9720" s="27">
        <v>84263.200000000012</v>
      </c>
    </row>
    <row r="9721" spans="1:7" x14ac:dyDescent="0.15">
      <c r="A9721" s="25" t="s">
        <v>89</v>
      </c>
      <c r="B9721" s="26" t="s">
        <v>82</v>
      </c>
      <c r="C9721" s="26" t="s">
        <v>83</v>
      </c>
      <c r="D9721" s="26" t="s">
        <v>74</v>
      </c>
      <c r="E9721" s="26" t="s">
        <v>13</v>
      </c>
      <c r="F9721" s="26">
        <v>1968</v>
      </c>
      <c r="G9721" s="27">
        <v>83762</v>
      </c>
    </row>
    <row r="9722" spans="1:7" x14ac:dyDescent="0.15">
      <c r="A9722" s="25" t="s">
        <v>89</v>
      </c>
      <c r="B9722" s="26" t="s">
        <v>82</v>
      </c>
      <c r="C9722" s="26" t="s">
        <v>83</v>
      </c>
      <c r="D9722" s="26" t="s">
        <v>74</v>
      </c>
      <c r="E9722" s="26" t="s">
        <v>13</v>
      </c>
      <c r="F9722" s="26">
        <v>1967</v>
      </c>
      <c r="G9722" s="27">
        <v>83110.100000000006</v>
      </c>
    </row>
    <row r="9723" spans="1:7" x14ac:dyDescent="0.15">
      <c r="A9723" s="25" t="s">
        <v>89</v>
      </c>
      <c r="B9723" s="26" t="s">
        <v>82</v>
      </c>
      <c r="C9723" s="26" t="s">
        <v>83</v>
      </c>
      <c r="D9723" s="26" t="s">
        <v>74</v>
      </c>
      <c r="E9723" s="26" t="s">
        <v>13</v>
      </c>
      <c r="F9723" s="26">
        <v>1966</v>
      </c>
      <c r="G9723" s="27">
        <v>82355.8</v>
      </c>
    </row>
    <row r="9724" spans="1:7" x14ac:dyDescent="0.15">
      <c r="A9724" s="25" t="s">
        <v>89</v>
      </c>
      <c r="B9724" s="26" t="s">
        <v>82</v>
      </c>
      <c r="C9724" s="26" t="s">
        <v>83</v>
      </c>
      <c r="D9724" s="26" t="s">
        <v>74</v>
      </c>
      <c r="E9724" s="26" t="s">
        <v>13</v>
      </c>
      <c r="F9724" s="26">
        <v>1965</v>
      </c>
      <c r="G9724" s="27">
        <v>81596.3</v>
      </c>
    </row>
    <row r="9725" spans="1:7" x14ac:dyDescent="0.15">
      <c r="A9725" s="25" t="s">
        <v>89</v>
      </c>
      <c r="B9725" s="26" t="s">
        <v>82</v>
      </c>
      <c r="C9725" s="26" t="s">
        <v>83</v>
      </c>
      <c r="D9725" s="26" t="s">
        <v>74</v>
      </c>
      <c r="E9725" s="26" t="s">
        <v>13</v>
      </c>
      <c r="F9725" s="26">
        <v>1964</v>
      </c>
      <c r="G9725" s="27">
        <v>80826.100000000006</v>
      </c>
    </row>
    <row r="9726" spans="1:7" x14ac:dyDescent="0.15">
      <c r="A9726" s="25" t="s">
        <v>89</v>
      </c>
      <c r="B9726" s="26" t="s">
        <v>82</v>
      </c>
      <c r="C9726" s="26" t="s">
        <v>83</v>
      </c>
      <c r="D9726" s="26" t="s">
        <v>74</v>
      </c>
      <c r="E9726" s="26" t="s">
        <v>13</v>
      </c>
      <c r="F9726" s="26">
        <v>1963</v>
      </c>
      <c r="G9726" s="27">
        <v>80089.900000000009</v>
      </c>
    </row>
    <row r="9727" spans="1:7" x14ac:dyDescent="0.15">
      <c r="A9727" s="25" t="s">
        <v>89</v>
      </c>
      <c r="B9727" s="26" t="s">
        <v>82</v>
      </c>
      <c r="C9727" s="26" t="s">
        <v>83</v>
      </c>
      <c r="D9727" s="26" t="s">
        <v>74</v>
      </c>
      <c r="E9727" s="26" t="s">
        <v>13</v>
      </c>
      <c r="F9727" s="26">
        <v>1962</v>
      </c>
      <c r="G9727" s="27">
        <v>79454.200000000012</v>
      </c>
    </row>
    <row r="9728" spans="1:7" x14ac:dyDescent="0.15">
      <c r="A9728" s="25" t="s">
        <v>89</v>
      </c>
      <c r="B9728" s="26" t="s">
        <v>82</v>
      </c>
      <c r="C9728" s="26" t="s">
        <v>83</v>
      </c>
      <c r="D9728" s="26" t="s">
        <v>74</v>
      </c>
      <c r="E9728" s="26" t="s">
        <v>13</v>
      </c>
      <c r="F9728" s="26">
        <v>1961</v>
      </c>
      <c r="G9728" s="27">
        <v>78926</v>
      </c>
    </row>
    <row r="9729" spans="1:7" x14ac:dyDescent="0.15">
      <c r="A9729" s="25" t="s">
        <v>89</v>
      </c>
      <c r="B9729" s="26" t="s">
        <v>82</v>
      </c>
      <c r="C9729" s="26" t="s">
        <v>83</v>
      </c>
      <c r="D9729" s="26" t="s">
        <v>74</v>
      </c>
      <c r="E9729" s="26" t="s">
        <v>13</v>
      </c>
      <c r="F9729" s="26">
        <v>1960</v>
      </c>
      <c r="G9729" s="27"/>
    </row>
    <row r="9730" spans="1:7" x14ac:dyDescent="0.15">
      <c r="A9730" s="25" t="s">
        <v>90</v>
      </c>
      <c r="B9730" s="26" t="s">
        <v>82</v>
      </c>
      <c r="C9730" s="26" t="s">
        <v>83</v>
      </c>
      <c r="D9730" s="26" t="s">
        <v>10</v>
      </c>
      <c r="E9730" s="26" t="s">
        <v>9</v>
      </c>
      <c r="F9730" s="26">
        <v>2023</v>
      </c>
      <c r="G9730" s="27">
        <v>7500.4</v>
      </c>
    </row>
    <row r="9731" spans="1:7" x14ac:dyDescent="0.15">
      <c r="A9731" s="25" t="s">
        <v>90</v>
      </c>
      <c r="B9731" s="26" t="s">
        <v>82</v>
      </c>
      <c r="C9731" s="26" t="s">
        <v>83</v>
      </c>
      <c r="D9731" s="26" t="s">
        <v>10</v>
      </c>
      <c r="E9731" s="26" t="s">
        <v>9</v>
      </c>
      <c r="F9731" s="26">
        <v>2022</v>
      </c>
      <c r="G9731" s="27">
        <v>7454.9</v>
      </c>
    </row>
    <row r="9732" spans="1:7" x14ac:dyDescent="0.15">
      <c r="A9732" s="25" t="s">
        <v>90</v>
      </c>
      <c r="B9732" s="26" t="s">
        <v>82</v>
      </c>
      <c r="C9732" s="26" t="s">
        <v>83</v>
      </c>
      <c r="D9732" s="26" t="s">
        <v>10</v>
      </c>
      <c r="E9732" s="26" t="s">
        <v>9</v>
      </c>
      <c r="F9732" s="26">
        <v>2021</v>
      </c>
      <c r="G9732" s="27">
        <v>7403.2000000000016</v>
      </c>
    </row>
    <row r="9733" spans="1:7" x14ac:dyDescent="0.15">
      <c r="A9733" s="25" t="s">
        <v>90</v>
      </c>
      <c r="B9733" s="26" t="s">
        <v>82</v>
      </c>
      <c r="C9733" s="26" t="s">
        <v>83</v>
      </c>
      <c r="D9733" s="26" t="s">
        <v>10</v>
      </c>
      <c r="E9733" s="26" t="s">
        <v>9</v>
      </c>
      <c r="F9733" s="26">
        <v>2020</v>
      </c>
      <c r="G9733" s="27">
        <v>7382.8</v>
      </c>
    </row>
    <row r="9734" spans="1:7" x14ac:dyDescent="0.15">
      <c r="A9734" s="25" t="s">
        <v>90</v>
      </c>
      <c r="B9734" s="26" t="s">
        <v>82</v>
      </c>
      <c r="C9734" s="26" t="s">
        <v>83</v>
      </c>
      <c r="D9734" s="26" t="s">
        <v>10</v>
      </c>
      <c r="E9734" s="26" t="s">
        <v>9</v>
      </c>
      <c r="F9734" s="26">
        <v>2019</v>
      </c>
      <c r="G9734" s="27">
        <v>7363.1</v>
      </c>
    </row>
    <row r="9735" spans="1:7" x14ac:dyDescent="0.15">
      <c r="A9735" s="25" t="s">
        <v>90</v>
      </c>
      <c r="B9735" s="26" t="s">
        <v>82</v>
      </c>
      <c r="C9735" s="26" t="s">
        <v>83</v>
      </c>
      <c r="D9735" s="26" t="s">
        <v>10</v>
      </c>
      <c r="E9735" s="26" t="s">
        <v>9</v>
      </c>
      <c r="F9735" s="26">
        <v>2018</v>
      </c>
      <c r="G9735" s="27">
        <v>7342.2000000000016</v>
      </c>
    </row>
    <row r="9736" spans="1:7" x14ac:dyDescent="0.15">
      <c r="A9736" s="25" t="s">
        <v>90</v>
      </c>
      <c r="B9736" s="26" t="s">
        <v>82</v>
      </c>
      <c r="C9736" s="26" t="s">
        <v>83</v>
      </c>
      <c r="D9736" s="26" t="s">
        <v>10</v>
      </c>
      <c r="E9736" s="26" t="s">
        <v>9</v>
      </c>
      <c r="F9736" s="26">
        <v>2017</v>
      </c>
      <c r="G9736" s="27">
        <v>7331.3</v>
      </c>
    </row>
    <row r="9737" spans="1:7" x14ac:dyDescent="0.15">
      <c r="A9737" s="25" t="s">
        <v>90</v>
      </c>
      <c r="B9737" s="26" t="s">
        <v>82</v>
      </c>
      <c r="C9737" s="26" t="s">
        <v>83</v>
      </c>
      <c r="D9737" s="26" t="s">
        <v>10</v>
      </c>
      <c r="E9737" s="26" t="s">
        <v>9</v>
      </c>
      <c r="F9737" s="26">
        <v>2016</v>
      </c>
      <c r="G9737" s="27">
        <v>7327.8</v>
      </c>
    </row>
    <row r="9738" spans="1:7" x14ac:dyDescent="0.15">
      <c r="A9738" s="25" t="s">
        <v>90</v>
      </c>
      <c r="B9738" s="26" t="s">
        <v>82</v>
      </c>
      <c r="C9738" s="26" t="s">
        <v>83</v>
      </c>
      <c r="D9738" s="26" t="s">
        <v>10</v>
      </c>
      <c r="E9738" s="26" t="s">
        <v>9</v>
      </c>
      <c r="F9738" s="26">
        <v>2015</v>
      </c>
      <c r="G9738" s="27">
        <v>7311.2000000000016</v>
      </c>
    </row>
    <row r="9739" spans="1:7" x14ac:dyDescent="0.15">
      <c r="A9739" s="25" t="s">
        <v>90</v>
      </c>
      <c r="B9739" s="26" t="s">
        <v>82</v>
      </c>
      <c r="C9739" s="26" t="s">
        <v>83</v>
      </c>
      <c r="D9739" s="26" t="s">
        <v>10</v>
      </c>
      <c r="E9739" s="26" t="s">
        <v>9</v>
      </c>
      <c r="F9739" s="26">
        <v>2014</v>
      </c>
      <c r="G9739" s="27">
        <v>7291</v>
      </c>
    </row>
    <row r="9740" spans="1:7" x14ac:dyDescent="0.15">
      <c r="A9740" s="25" t="s">
        <v>90</v>
      </c>
      <c r="B9740" s="26" t="s">
        <v>82</v>
      </c>
      <c r="C9740" s="26" t="s">
        <v>83</v>
      </c>
      <c r="D9740" s="26" t="s">
        <v>10</v>
      </c>
      <c r="E9740" s="26" t="s">
        <v>9</v>
      </c>
      <c r="F9740" s="26">
        <v>2013</v>
      </c>
      <c r="G9740" s="27">
        <v>7286.6</v>
      </c>
    </row>
    <row r="9741" spans="1:7" x14ac:dyDescent="0.15">
      <c r="A9741" s="25" t="s">
        <v>90</v>
      </c>
      <c r="B9741" s="26" t="s">
        <v>82</v>
      </c>
      <c r="C9741" s="26" t="s">
        <v>83</v>
      </c>
      <c r="D9741" s="26" t="s">
        <v>10</v>
      </c>
      <c r="E9741" s="26" t="s">
        <v>9</v>
      </c>
      <c r="F9741" s="26">
        <v>2012</v>
      </c>
      <c r="G9741" s="27">
        <v>7278.6</v>
      </c>
    </row>
    <row r="9742" spans="1:7" x14ac:dyDescent="0.15">
      <c r="A9742" s="25" t="s">
        <v>90</v>
      </c>
      <c r="B9742" s="26" t="s">
        <v>82</v>
      </c>
      <c r="C9742" s="26" t="s">
        <v>83</v>
      </c>
      <c r="D9742" s="26" t="s">
        <v>10</v>
      </c>
      <c r="E9742" s="26" t="s">
        <v>9</v>
      </c>
      <c r="F9742" s="26">
        <v>2011</v>
      </c>
      <c r="G9742" s="27">
        <v>7260.2000000000016</v>
      </c>
    </row>
    <row r="9743" spans="1:7" x14ac:dyDescent="0.15">
      <c r="A9743" s="25" t="s">
        <v>90</v>
      </c>
      <c r="B9743" s="26" t="s">
        <v>82</v>
      </c>
      <c r="C9743" s="26" t="s">
        <v>83</v>
      </c>
      <c r="D9743" s="26" t="s">
        <v>10</v>
      </c>
      <c r="E9743" s="26" t="s">
        <v>9</v>
      </c>
      <c r="F9743" s="26">
        <v>2010</v>
      </c>
      <c r="G9743" s="27">
        <v>7198.8</v>
      </c>
    </row>
    <row r="9744" spans="1:7" x14ac:dyDescent="0.15">
      <c r="A9744" s="25" t="s">
        <v>90</v>
      </c>
      <c r="B9744" s="26" t="s">
        <v>82</v>
      </c>
      <c r="C9744" s="26" t="s">
        <v>83</v>
      </c>
      <c r="D9744" s="26" t="s">
        <v>10</v>
      </c>
      <c r="E9744" s="26" t="s">
        <v>9</v>
      </c>
      <c r="F9744" s="26">
        <v>2009</v>
      </c>
      <c r="G9744" s="27">
        <v>7124.5</v>
      </c>
    </row>
    <row r="9745" spans="1:7" x14ac:dyDescent="0.15">
      <c r="A9745" s="25" t="s">
        <v>90</v>
      </c>
      <c r="B9745" s="26" t="s">
        <v>82</v>
      </c>
      <c r="C9745" s="26" t="s">
        <v>83</v>
      </c>
      <c r="D9745" s="26" t="s">
        <v>10</v>
      </c>
      <c r="E9745" s="26" t="s">
        <v>9</v>
      </c>
      <c r="F9745" s="26">
        <v>2008</v>
      </c>
      <c r="G9745" s="27">
        <v>7074.1</v>
      </c>
    </row>
    <row r="9746" spans="1:7" x14ac:dyDescent="0.15">
      <c r="A9746" s="25" t="s">
        <v>90</v>
      </c>
      <c r="B9746" s="26" t="s">
        <v>82</v>
      </c>
      <c r="C9746" s="26" t="s">
        <v>83</v>
      </c>
      <c r="D9746" s="26" t="s">
        <v>10</v>
      </c>
      <c r="E9746" s="26" t="s">
        <v>9</v>
      </c>
      <c r="F9746" s="26">
        <v>2007</v>
      </c>
      <c r="G9746" s="27">
        <v>7011.7000000000016</v>
      </c>
    </row>
    <row r="9747" spans="1:7" x14ac:dyDescent="0.15">
      <c r="A9747" s="25" t="s">
        <v>90</v>
      </c>
      <c r="B9747" s="26" t="s">
        <v>82</v>
      </c>
      <c r="C9747" s="26" t="s">
        <v>83</v>
      </c>
      <c r="D9747" s="26" t="s">
        <v>10</v>
      </c>
      <c r="E9747" s="26" t="s">
        <v>9</v>
      </c>
      <c r="F9747" s="26">
        <v>2006</v>
      </c>
      <c r="G9747" s="27">
        <v>6941.5</v>
      </c>
    </row>
    <row r="9748" spans="1:7" x14ac:dyDescent="0.15">
      <c r="A9748" s="25" t="s">
        <v>90</v>
      </c>
      <c r="B9748" s="26" t="s">
        <v>82</v>
      </c>
      <c r="C9748" s="26" t="s">
        <v>83</v>
      </c>
      <c r="D9748" s="26" t="s">
        <v>10</v>
      </c>
      <c r="E9748" s="26" t="s">
        <v>9</v>
      </c>
      <c r="F9748" s="26">
        <v>2005</v>
      </c>
      <c r="G9748" s="27">
        <v>6878.9</v>
      </c>
    </row>
    <row r="9749" spans="1:7" x14ac:dyDescent="0.15">
      <c r="A9749" s="25" t="s">
        <v>90</v>
      </c>
      <c r="B9749" s="26" t="s">
        <v>82</v>
      </c>
      <c r="C9749" s="26" t="s">
        <v>83</v>
      </c>
      <c r="D9749" s="26" t="s">
        <v>10</v>
      </c>
      <c r="E9749" s="26" t="s">
        <v>9</v>
      </c>
      <c r="F9749" s="26">
        <v>2004</v>
      </c>
      <c r="G9749" s="27">
        <v>6835.2000000000016</v>
      </c>
    </row>
    <row r="9750" spans="1:7" x14ac:dyDescent="0.15">
      <c r="A9750" s="25" t="s">
        <v>90</v>
      </c>
      <c r="B9750" s="26" t="s">
        <v>82</v>
      </c>
      <c r="C9750" s="26" t="s">
        <v>83</v>
      </c>
      <c r="D9750" s="26" t="s">
        <v>10</v>
      </c>
      <c r="E9750" s="26" t="s">
        <v>9</v>
      </c>
      <c r="F9750" s="26">
        <v>2003</v>
      </c>
      <c r="G9750" s="27">
        <v>6804.8</v>
      </c>
    </row>
    <row r="9751" spans="1:7" x14ac:dyDescent="0.15">
      <c r="A9751" s="25" t="s">
        <v>90</v>
      </c>
      <c r="B9751" s="26" t="s">
        <v>82</v>
      </c>
      <c r="C9751" s="26" t="s">
        <v>83</v>
      </c>
      <c r="D9751" s="26" t="s">
        <v>10</v>
      </c>
      <c r="E9751" s="26" t="s">
        <v>9</v>
      </c>
      <c r="F9751" s="26">
        <v>2002</v>
      </c>
      <c r="G9751" s="27">
        <v>6774.4</v>
      </c>
    </row>
    <row r="9752" spans="1:7" x14ac:dyDescent="0.15">
      <c r="A9752" s="25" t="s">
        <v>90</v>
      </c>
      <c r="B9752" s="26" t="s">
        <v>82</v>
      </c>
      <c r="C9752" s="26" t="s">
        <v>83</v>
      </c>
      <c r="D9752" s="26" t="s">
        <v>10</v>
      </c>
      <c r="E9752" s="26" t="s">
        <v>9</v>
      </c>
      <c r="F9752" s="26">
        <v>2001</v>
      </c>
      <c r="G9752" s="27">
        <v>6743.3</v>
      </c>
    </row>
    <row r="9753" spans="1:7" x14ac:dyDescent="0.15">
      <c r="A9753" s="25" t="s">
        <v>90</v>
      </c>
      <c r="B9753" s="26" t="s">
        <v>82</v>
      </c>
      <c r="C9753" s="26" t="s">
        <v>83</v>
      </c>
      <c r="D9753" s="26" t="s">
        <v>10</v>
      </c>
      <c r="E9753" s="26" t="s">
        <v>9</v>
      </c>
      <c r="F9753" s="26">
        <v>2000</v>
      </c>
      <c r="G9753" s="27">
        <v>6723.9</v>
      </c>
    </row>
    <row r="9754" spans="1:7" x14ac:dyDescent="0.15">
      <c r="A9754" s="25" t="s">
        <v>90</v>
      </c>
      <c r="B9754" s="26" t="s">
        <v>82</v>
      </c>
      <c r="C9754" s="26" t="s">
        <v>83</v>
      </c>
      <c r="D9754" s="26" t="s">
        <v>10</v>
      </c>
      <c r="E9754" s="26" t="s">
        <v>9</v>
      </c>
      <c r="F9754" s="26">
        <v>1999</v>
      </c>
      <c r="G9754" s="27">
        <v>6715.1</v>
      </c>
    </row>
    <row r="9755" spans="1:7" x14ac:dyDescent="0.15">
      <c r="A9755" s="25" t="s">
        <v>90</v>
      </c>
      <c r="B9755" s="26" t="s">
        <v>82</v>
      </c>
      <c r="C9755" s="26" t="s">
        <v>83</v>
      </c>
      <c r="D9755" s="26" t="s">
        <v>10</v>
      </c>
      <c r="E9755" s="26" t="s">
        <v>9</v>
      </c>
      <c r="F9755" s="26">
        <v>1998</v>
      </c>
      <c r="G9755" s="27">
        <v>6708.7000000000016</v>
      </c>
    </row>
    <row r="9756" spans="1:7" x14ac:dyDescent="0.15">
      <c r="A9756" s="25" t="s">
        <v>90</v>
      </c>
      <c r="B9756" s="26" t="s">
        <v>82</v>
      </c>
      <c r="C9756" s="26" t="s">
        <v>83</v>
      </c>
      <c r="D9756" s="26" t="s">
        <v>10</v>
      </c>
      <c r="E9756" s="26" t="s">
        <v>9</v>
      </c>
      <c r="F9756" s="26">
        <v>1997</v>
      </c>
      <c r="G9756" s="27">
        <v>6706.1</v>
      </c>
    </row>
    <row r="9757" spans="1:7" x14ac:dyDescent="0.15">
      <c r="A9757" s="25" t="s">
        <v>90</v>
      </c>
      <c r="B9757" s="26" t="s">
        <v>82</v>
      </c>
      <c r="C9757" s="26" t="s">
        <v>83</v>
      </c>
      <c r="D9757" s="26" t="s">
        <v>10</v>
      </c>
      <c r="E9757" s="26" t="s">
        <v>9</v>
      </c>
      <c r="F9757" s="26">
        <v>1996</v>
      </c>
      <c r="G9757" s="27">
        <v>6703.2000000000016</v>
      </c>
    </row>
    <row r="9758" spans="1:7" x14ac:dyDescent="0.15">
      <c r="A9758" s="25" t="s">
        <v>90</v>
      </c>
      <c r="B9758" s="26" t="s">
        <v>82</v>
      </c>
      <c r="C9758" s="26" t="s">
        <v>83</v>
      </c>
      <c r="D9758" s="26" t="s">
        <v>10</v>
      </c>
      <c r="E9758" s="26" t="s">
        <v>9</v>
      </c>
      <c r="F9758" s="26">
        <v>1995</v>
      </c>
      <c r="G9758" s="27">
        <v>6703.8</v>
      </c>
    </row>
    <row r="9759" spans="1:7" x14ac:dyDescent="0.15">
      <c r="A9759" s="25" t="s">
        <v>90</v>
      </c>
      <c r="B9759" s="26" t="s">
        <v>82</v>
      </c>
      <c r="C9759" s="26" t="s">
        <v>83</v>
      </c>
      <c r="D9759" s="26" t="s">
        <v>10</v>
      </c>
      <c r="E9759" s="26" t="s">
        <v>9</v>
      </c>
      <c r="F9759" s="26">
        <v>1994</v>
      </c>
      <c r="G9759" s="27">
        <v>6702.7000000000016</v>
      </c>
    </row>
    <row r="9760" spans="1:7" x14ac:dyDescent="0.15">
      <c r="A9760" s="25" t="s">
        <v>90</v>
      </c>
      <c r="B9760" s="26" t="s">
        <v>82</v>
      </c>
      <c r="C9760" s="26" t="s">
        <v>83</v>
      </c>
      <c r="D9760" s="26" t="s">
        <v>10</v>
      </c>
      <c r="E9760" s="26" t="s">
        <v>9</v>
      </c>
      <c r="F9760" s="26">
        <v>1993</v>
      </c>
      <c r="G9760" s="27">
        <v>6693.5</v>
      </c>
    </row>
    <row r="9761" spans="1:7" x14ac:dyDescent="0.15">
      <c r="A9761" s="25" t="s">
        <v>90</v>
      </c>
      <c r="B9761" s="26" t="s">
        <v>82</v>
      </c>
      <c r="C9761" s="26" t="s">
        <v>83</v>
      </c>
      <c r="D9761" s="26" t="s">
        <v>10</v>
      </c>
      <c r="E9761" s="26" t="s">
        <v>9</v>
      </c>
      <c r="F9761" s="26">
        <v>1992</v>
      </c>
      <c r="G9761" s="27">
        <v>6681.9</v>
      </c>
    </row>
    <row r="9762" spans="1:7" x14ac:dyDescent="0.15">
      <c r="A9762" s="25" t="s">
        <v>90</v>
      </c>
      <c r="B9762" s="26" t="s">
        <v>82</v>
      </c>
      <c r="C9762" s="26" t="s">
        <v>83</v>
      </c>
      <c r="D9762" s="26" t="s">
        <v>10</v>
      </c>
      <c r="E9762" s="26" t="s">
        <v>9</v>
      </c>
      <c r="F9762" s="26">
        <v>1991</v>
      </c>
      <c r="G9762" s="27">
        <v>6675</v>
      </c>
    </row>
    <row r="9763" spans="1:7" x14ac:dyDescent="0.15">
      <c r="A9763" s="25" t="s">
        <v>90</v>
      </c>
      <c r="B9763" s="26" t="s">
        <v>82</v>
      </c>
      <c r="C9763" s="26" t="s">
        <v>83</v>
      </c>
      <c r="D9763" s="26" t="s">
        <v>10</v>
      </c>
      <c r="E9763" s="26" t="s">
        <v>9</v>
      </c>
      <c r="F9763" s="26">
        <v>1990</v>
      </c>
      <c r="G9763" s="27">
        <v>6673.8</v>
      </c>
    </row>
    <row r="9764" spans="1:7" x14ac:dyDescent="0.15">
      <c r="A9764" s="25" t="s">
        <v>90</v>
      </c>
      <c r="B9764" s="26" t="s">
        <v>82</v>
      </c>
      <c r="C9764" s="26" t="s">
        <v>83</v>
      </c>
      <c r="D9764" s="26" t="s">
        <v>10</v>
      </c>
      <c r="E9764" s="26" t="s">
        <v>9</v>
      </c>
      <c r="F9764" s="26">
        <v>1989</v>
      </c>
      <c r="G9764" s="27">
        <v>6674.5</v>
      </c>
    </row>
    <row r="9765" spans="1:7" x14ac:dyDescent="0.15">
      <c r="A9765" s="25" t="s">
        <v>90</v>
      </c>
      <c r="B9765" s="26" t="s">
        <v>82</v>
      </c>
      <c r="C9765" s="26" t="s">
        <v>83</v>
      </c>
      <c r="D9765" s="26" t="s">
        <v>10</v>
      </c>
      <c r="E9765" s="26" t="s">
        <v>9</v>
      </c>
      <c r="F9765" s="26">
        <v>1988</v>
      </c>
      <c r="G9765" s="27">
        <v>6665.8</v>
      </c>
    </row>
    <row r="9766" spans="1:7" x14ac:dyDescent="0.15">
      <c r="A9766" s="25" t="s">
        <v>90</v>
      </c>
      <c r="B9766" s="26" t="s">
        <v>82</v>
      </c>
      <c r="C9766" s="26" t="s">
        <v>83</v>
      </c>
      <c r="D9766" s="26" t="s">
        <v>10</v>
      </c>
      <c r="E9766" s="26" t="s">
        <v>9</v>
      </c>
      <c r="F9766" s="26">
        <v>1987</v>
      </c>
      <c r="G9766" s="27">
        <v>6653.6</v>
      </c>
    </row>
    <row r="9767" spans="1:7" x14ac:dyDescent="0.15">
      <c r="A9767" s="25" t="s">
        <v>90</v>
      </c>
      <c r="B9767" s="26" t="s">
        <v>82</v>
      </c>
      <c r="C9767" s="26" t="s">
        <v>83</v>
      </c>
      <c r="D9767" s="26" t="s">
        <v>10</v>
      </c>
      <c r="E9767" s="26" t="s">
        <v>9</v>
      </c>
      <c r="F9767" s="26">
        <v>1986</v>
      </c>
      <c r="G9767" s="27">
        <v>6650.3</v>
      </c>
    </row>
    <row r="9768" spans="1:7" x14ac:dyDescent="0.15">
      <c r="A9768" s="25" t="s">
        <v>90</v>
      </c>
      <c r="B9768" s="26" t="s">
        <v>82</v>
      </c>
      <c r="C9768" s="26" t="s">
        <v>83</v>
      </c>
      <c r="D9768" s="26" t="s">
        <v>10</v>
      </c>
      <c r="E9768" s="26" t="s">
        <v>9</v>
      </c>
      <c r="F9768" s="26">
        <v>1985</v>
      </c>
      <c r="G9768" s="27">
        <v>6646.7000000000016</v>
      </c>
    </row>
    <row r="9769" spans="1:7" x14ac:dyDescent="0.15">
      <c r="A9769" s="25" t="s">
        <v>90</v>
      </c>
      <c r="B9769" s="26" t="s">
        <v>82</v>
      </c>
      <c r="C9769" s="26" t="s">
        <v>83</v>
      </c>
      <c r="D9769" s="26" t="s">
        <v>10</v>
      </c>
      <c r="E9769" s="26" t="s">
        <v>9</v>
      </c>
      <c r="F9769" s="26">
        <v>1984</v>
      </c>
      <c r="G9769" s="27">
        <v>6626.9</v>
      </c>
    </row>
    <row r="9770" spans="1:7" x14ac:dyDescent="0.15">
      <c r="A9770" s="25" t="s">
        <v>90</v>
      </c>
      <c r="B9770" s="26" t="s">
        <v>82</v>
      </c>
      <c r="C9770" s="26" t="s">
        <v>83</v>
      </c>
      <c r="D9770" s="26" t="s">
        <v>10</v>
      </c>
      <c r="E9770" s="26" t="s">
        <v>9</v>
      </c>
      <c r="F9770" s="26">
        <v>1983</v>
      </c>
      <c r="G9770" s="27">
        <v>6586.2000000000016</v>
      </c>
    </row>
    <row r="9771" spans="1:7" x14ac:dyDescent="0.15">
      <c r="A9771" s="25" t="s">
        <v>90</v>
      </c>
      <c r="B9771" s="26" t="s">
        <v>82</v>
      </c>
      <c r="C9771" s="26" t="s">
        <v>83</v>
      </c>
      <c r="D9771" s="26" t="s">
        <v>10</v>
      </c>
      <c r="E9771" s="26" t="s">
        <v>9</v>
      </c>
      <c r="F9771" s="26">
        <v>1982</v>
      </c>
      <c r="G9771" s="27">
        <v>6535.2000000000016</v>
      </c>
    </row>
    <row r="9772" spans="1:7" x14ac:dyDescent="0.15">
      <c r="A9772" s="25" t="s">
        <v>90</v>
      </c>
      <c r="B9772" s="26" t="s">
        <v>82</v>
      </c>
      <c r="C9772" s="26" t="s">
        <v>83</v>
      </c>
      <c r="D9772" s="26" t="s">
        <v>10</v>
      </c>
      <c r="E9772" s="26" t="s">
        <v>9</v>
      </c>
      <c r="F9772" s="26">
        <v>1981</v>
      </c>
      <c r="G9772" s="27">
        <v>6501.4</v>
      </c>
    </row>
    <row r="9773" spans="1:7" x14ac:dyDescent="0.15">
      <c r="A9773" s="25" t="s">
        <v>90</v>
      </c>
      <c r="B9773" s="26" t="s">
        <v>82</v>
      </c>
      <c r="C9773" s="26" t="s">
        <v>83</v>
      </c>
      <c r="D9773" s="26" t="s">
        <v>10</v>
      </c>
      <c r="E9773" s="26" t="s">
        <v>9</v>
      </c>
      <c r="F9773" s="26">
        <v>1980</v>
      </c>
      <c r="G9773" s="27">
        <v>6471</v>
      </c>
    </row>
    <row r="9774" spans="1:7" x14ac:dyDescent="0.15">
      <c r="A9774" s="25" t="s">
        <v>90</v>
      </c>
      <c r="B9774" s="26" t="s">
        <v>82</v>
      </c>
      <c r="C9774" s="26" t="s">
        <v>83</v>
      </c>
      <c r="D9774" s="26" t="s">
        <v>10</v>
      </c>
      <c r="E9774" s="26" t="s">
        <v>9</v>
      </c>
      <c r="F9774" s="26">
        <v>1979</v>
      </c>
      <c r="G9774" s="27">
        <v>6423.9</v>
      </c>
    </row>
    <row r="9775" spans="1:7" x14ac:dyDescent="0.15">
      <c r="A9775" s="25" t="s">
        <v>90</v>
      </c>
      <c r="B9775" s="26" t="s">
        <v>82</v>
      </c>
      <c r="C9775" s="26" t="s">
        <v>83</v>
      </c>
      <c r="D9775" s="26" t="s">
        <v>10</v>
      </c>
      <c r="E9775" s="26" t="s">
        <v>9</v>
      </c>
      <c r="F9775" s="26">
        <v>1978</v>
      </c>
      <c r="G9775" s="27">
        <v>6385.9</v>
      </c>
    </row>
    <row r="9776" spans="1:7" x14ac:dyDescent="0.15">
      <c r="A9776" s="25" t="s">
        <v>90</v>
      </c>
      <c r="B9776" s="26" t="s">
        <v>82</v>
      </c>
      <c r="C9776" s="26" t="s">
        <v>83</v>
      </c>
      <c r="D9776" s="26" t="s">
        <v>10</v>
      </c>
      <c r="E9776" s="26" t="s">
        <v>9</v>
      </c>
      <c r="F9776" s="26">
        <v>1977</v>
      </c>
      <c r="G9776" s="27">
        <v>6348.5</v>
      </c>
    </row>
    <row r="9777" spans="1:7" x14ac:dyDescent="0.15">
      <c r="A9777" s="25" t="s">
        <v>90</v>
      </c>
      <c r="B9777" s="26" t="s">
        <v>82</v>
      </c>
      <c r="C9777" s="26" t="s">
        <v>83</v>
      </c>
      <c r="D9777" s="26" t="s">
        <v>10</v>
      </c>
      <c r="E9777" s="26" t="s">
        <v>9</v>
      </c>
      <c r="F9777" s="26">
        <v>1976</v>
      </c>
      <c r="G9777" s="27">
        <v>6305</v>
      </c>
    </row>
    <row r="9778" spans="1:7" x14ac:dyDescent="0.15">
      <c r="A9778" s="25" t="s">
        <v>90</v>
      </c>
      <c r="B9778" s="26" t="s">
        <v>82</v>
      </c>
      <c r="C9778" s="26" t="s">
        <v>83</v>
      </c>
      <c r="D9778" s="26" t="s">
        <v>10</v>
      </c>
      <c r="E9778" s="26" t="s">
        <v>9</v>
      </c>
      <c r="F9778" s="26">
        <v>1975</v>
      </c>
      <c r="G9778" s="27">
        <v>6258.8</v>
      </c>
    </row>
    <row r="9779" spans="1:7" x14ac:dyDescent="0.15">
      <c r="A9779" s="25" t="s">
        <v>90</v>
      </c>
      <c r="B9779" s="26" t="s">
        <v>82</v>
      </c>
      <c r="C9779" s="26" t="s">
        <v>83</v>
      </c>
      <c r="D9779" s="26" t="s">
        <v>10</v>
      </c>
      <c r="E9779" s="26" t="s">
        <v>9</v>
      </c>
      <c r="F9779" s="26">
        <v>1974</v>
      </c>
      <c r="G9779" s="27">
        <v>6208.6</v>
      </c>
    </row>
    <row r="9780" spans="1:7" x14ac:dyDescent="0.15">
      <c r="A9780" s="25" t="s">
        <v>90</v>
      </c>
      <c r="B9780" s="26" t="s">
        <v>82</v>
      </c>
      <c r="C9780" s="26" t="s">
        <v>83</v>
      </c>
      <c r="D9780" s="26" t="s">
        <v>10</v>
      </c>
      <c r="E9780" s="26" t="s">
        <v>9</v>
      </c>
      <c r="F9780" s="26">
        <v>1973</v>
      </c>
      <c r="G9780" s="27">
        <v>6165.8</v>
      </c>
    </row>
    <row r="9781" spans="1:7" x14ac:dyDescent="0.15">
      <c r="A9781" s="25" t="s">
        <v>90</v>
      </c>
      <c r="B9781" s="26" t="s">
        <v>82</v>
      </c>
      <c r="C9781" s="26" t="s">
        <v>83</v>
      </c>
      <c r="D9781" s="26" t="s">
        <v>10</v>
      </c>
      <c r="E9781" s="26" t="s">
        <v>9</v>
      </c>
      <c r="F9781" s="26">
        <v>1972</v>
      </c>
      <c r="G9781" s="27">
        <v>6132.4</v>
      </c>
    </row>
    <row r="9782" spans="1:7" x14ac:dyDescent="0.15">
      <c r="A9782" s="25" t="s">
        <v>90</v>
      </c>
      <c r="B9782" s="26" t="s">
        <v>82</v>
      </c>
      <c r="C9782" s="26" t="s">
        <v>83</v>
      </c>
      <c r="D9782" s="26" t="s">
        <v>10</v>
      </c>
      <c r="E9782" s="26" t="s">
        <v>9</v>
      </c>
      <c r="F9782" s="26">
        <v>1971</v>
      </c>
      <c r="G9782" s="27">
        <v>6098.5</v>
      </c>
    </row>
    <row r="9783" spans="1:7" x14ac:dyDescent="0.15">
      <c r="A9783" s="25" t="s">
        <v>90</v>
      </c>
      <c r="B9783" s="26" t="s">
        <v>82</v>
      </c>
      <c r="C9783" s="26" t="s">
        <v>83</v>
      </c>
      <c r="D9783" s="26" t="s">
        <v>10</v>
      </c>
      <c r="E9783" s="26" t="s">
        <v>9</v>
      </c>
      <c r="F9783" s="26">
        <v>1970</v>
      </c>
      <c r="G9783" s="27">
        <v>6084.6</v>
      </c>
    </row>
    <row r="9784" spans="1:7" x14ac:dyDescent="0.15">
      <c r="A9784" s="25" t="s">
        <v>90</v>
      </c>
      <c r="B9784" s="26" t="s">
        <v>82</v>
      </c>
      <c r="C9784" s="26" t="s">
        <v>83</v>
      </c>
      <c r="D9784" s="26" t="s">
        <v>10</v>
      </c>
      <c r="E9784" s="26" t="s">
        <v>9</v>
      </c>
      <c r="F9784" s="26">
        <v>1969</v>
      </c>
      <c r="G9784" s="27">
        <v>6079.9</v>
      </c>
    </row>
    <row r="9785" spans="1:7" x14ac:dyDescent="0.15">
      <c r="A9785" s="25" t="s">
        <v>90</v>
      </c>
      <c r="B9785" s="26" t="s">
        <v>82</v>
      </c>
      <c r="C9785" s="26" t="s">
        <v>83</v>
      </c>
      <c r="D9785" s="26" t="s">
        <v>10</v>
      </c>
      <c r="E9785" s="26" t="s">
        <v>9</v>
      </c>
      <c r="F9785" s="26">
        <v>1968</v>
      </c>
      <c r="G9785" s="27">
        <v>6064.9</v>
      </c>
    </row>
    <row r="9786" spans="1:7" x14ac:dyDescent="0.15">
      <c r="A9786" s="25" t="s">
        <v>90</v>
      </c>
      <c r="B9786" s="26" t="s">
        <v>82</v>
      </c>
      <c r="C9786" s="26" t="s">
        <v>83</v>
      </c>
      <c r="D9786" s="26" t="s">
        <v>10</v>
      </c>
      <c r="E9786" s="26" t="s">
        <v>9</v>
      </c>
      <c r="F9786" s="26">
        <v>1967</v>
      </c>
      <c r="G9786" s="27">
        <v>6048.4</v>
      </c>
    </row>
    <row r="9787" spans="1:7" x14ac:dyDescent="0.15">
      <c r="A9787" s="25" t="s">
        <v>90</v>
      </c>
      <c r="B9787" s="26" t="s">
        <v>82</v>
      </c>
      <c r="C9787" s="26" t="s">
        <v>83</v>
      </c>
      <c r="D9787" s="26" t="s">
        <v>10</v>
      </c>
      <c r="E9787" s="26" t="s">
        <v>9</v>
      </c>
      <c r="F9787" s="26">
        <v>1966</v>
      </c>
      <c r="G9787" s="27">
        <v>6030.3</v>
      </c>
    </row>
    <row r="9788" spans="1:7" x14ac:dyDescent="0.15">
      <c r="A9788" s="25" t="s">
        <v>90</v>
      </c>
      <c r="B9788" s="26" t="s">
        <v>82</v>
      </c>
      <c r="C9788" s="26" t="s">
        <v>83</v>
      </c>
      <c r="D9788" s="26" t="s">
        <v>10</v>
      </c>
      <c r="E9788" s="26" t="s">
        <v>9</v>
      </c>
      <c r="F9788" s="26">
        <v>1965</v>
      </c>
      <c r="G9788" s="27">
        <v>6008.9</v>
      </c>
    </row>
    <row r="9789" spans="1:7" x14ac:dyDescent="0.15">
      <c r="A9789" s="25" t="s">
        <v>90</v>
      </c>
      <c r="B9789" s="26" t="s">
        <v>82</v>
      </c>
      <c r="C9789" s="26" t="s">
        <v>83</v>
      </c>
      <c r="D9789" s="26" t="s">
        <v>10</v>
      </c>
      <c r="E9789" s="26" t="s">
        <v>9</v>
      </c>
      <c r="F9789" s="26">
        <v>1964</v>
      </c>
      <c r="G9789" s="27">
        <v>5971.8</v>
      </c>
    </row>
    <row r="9790" spans="1:7" x14ac:dyDescent="0.15">
      <c r="A9790" s="25" t="s">
        <v>90</v>
      </c>
      <c r="B9790" s="26" t="s">
        <v>82</v>
      </c>
      <c r="C9790" s="26" t="s">
        <v>83</v>
      </c>
      <c r="D9790" s="26" t="s">
        <v>10</v>
      </c>
      <c r="E9790" s="26" t="s">
        <v>9</v>
      </c>
      <c r="F9790" s="26">
        <v>1963</v>
      </c>
      <c r="G9790" s="27">
        <v>5926.8</v>
      </c>
    </row>
    <row r="9791" spans="1:7" x14ac:dyDescent="0.15">
      <c r="A9791" s="25" t="s">
        <v>90</v>
      </c>
      <c r="B9791" s="26" t="s">
        <v>82</v>
      </c>
      <c r="C9791" s="26" t="s">
        <v>83</v>
      </c>
      <c r="D9791" s="26" t="s">
        <v>10</v>
      </c>
      <c r="E9791" s="26" t="s">
        <v>9</v>
      </c>
      <c r="F9791" s="26">
        <v>1962</v>
      </c>
      <c r="G9791" s="27">
        <v>5891</v>
      </c>
    </row>
    <row r="9792" spans="1:7" x14ac:dyDescent="0.15">
      <c r="A9792" s="25" t="s">
        <v>90</v>
      </c>
      <c r="B9792" s="26" t="s">
        <v>82</v>
      </c>
      <c r="C9792" s="26" t="s">
        <v>83</v>
      </c>
      <c r="D9792" s="26" t="s">
        <v>10</v>
      </c>
      <c r="E9792" s="26" t="s">
        <v>9</v>
      </c>
      <c r="F9792" s="26">
        <v>1961</v>
      </c>
      <c r="G9792" s="27">
        <v>5891</v>
      </c>
    </row>
    <row r="9793" spans="1:7" x14ac:dyDescent="0.15">
      <c r="A9793" s="25" t="s">
        <v>90</v>
      </c>
      <c r="B9793" s="26" t="s">
        <v>82</v>
      </c>
      <c r="C9793" s="26" t="s">
        <v>83</v>
      </c>
      <c r="D9793" s="26" t="s">
        <v>10</v>
      </c>
      <c r="E9793" s="26" t="s">
        <v>9</v>
      </c>
      <c r="F9793" s="26">
        <v>1960</v>
      </c>
      <c r="G9793" s="27">
        <v>5904</v>
      </c>
    </row>
    <row r="9794" spans="1:7" x14ac:dyDescent="0.15">
      <c r="A9794" s="25" t="s">
        <v>90</v>
      </c>
      <c r="B9794" s="26" t="s">
        <v>82</v>
      </c>
      <c r="C9794" s="26" t="s">
        <v>83</v>
      </c>
      <c r="D9794" s="26" t="s">
        <v>12</v>
      </c>
      <c r="E9794" s="26" t="s">
        <v>11</v>
      </c>
      <c r="F9794" s="26">
        <v>2023</v>
      </c>
      <c r="G9794" s="27">
        <v>3778.4</v>
      </c>
    </row>
    <row r="9795" spans="1:7" x14ac:dyDescent="0.15">
      <c r="A9795" s="25" t="s">
        <v>90</v>
      </c>
      <c r="B9795" s="26" t="s">
        <v>82</v>
      </c>
      <c r="C9795" s="26" t="s">
        <v>83</v>
      </c>
      <c r="D9795" s="26" t="s">
        <v>12</v>
      </c>
      <c r="E9795" s="26" t="s">
        <v>11</v>
      </c>
      <c r="F9795" s="26">
        <v>2022</v>
      </c>
      <c r="G9795" s="27">
        <v>3752.1000000000008</v>
      </c>
    </row>
    <row r="9796" spans="1:7" x14ac:dyDescent="0.15">
      <c r="A9796" s="25" t="s">
        <v>90</v>
      </c>
      <c r="B9796" s="26" t="s">
        <v>82</v>
      </c>
      <c r="C9796" s="26" t="s">
        <v>83</v>
      </c>
      <c r="D9796" s="26" t="s">
        <v>12</v>
      </c>
      <c r="E9796" s="26" t="s">
        <v>11</v>
      </c>
      <c r="F9796" s="26">
        <v>2021</v>
      </c>
      <c r="G9796" s="27">
        <v>3723.7</v>
      </c>
    </row>
    <row r="9797" spans="1:7" x14ac:dyDescent="0.15">
      <c r="A9797" s="25" t="s">
        <v>90</v>
      </c>
      <c r="B9797" s="26" t="s">
        <v>82</v>
      </c>
      <c r="C9797" s="26" t="s">
        <v>83</v>
      </c>
      <c r="D9797" s="26" t="s">
        <v>12</v>
      </c>
      <c r="E9797" s="26" t="s">
        <v>11</v>
      </c>
      <c r="F9797" s="26">
        <v>2020</v>
      </c>
      <c r="G9797" s="27">
        <v>3714.3</v>
      </c>
    </row>
    <row r="9798" spans="1:7" x14ac:dyDescent="0.15">
      <c r="A9798" s="25" t="s">
        <v>90</v>
      </c>
      <c r="B9798" s="26" t="s">
        <v>82</v>
      </c>
      <c r="C9798" s="26" t="s">
        <v>83</v>
      </c>
      <c r="D9798" s="26" t="s">
        <v>12</v>
      </c>
      <c r="E9798" s="26" t="s">
        <v>11</v>
      </c>
      <c r="F9798" s="26">
        <v>2019</v>
      </c>
      <c r="G9798" s="27">
        <v>3713.1000000000008</v>
      </c>
    </row>
    <row r="9799" spans="1:7" x14ac:dyDescent="0.15">
      <c r="A9799" s="25" t="s">
        <v>90</v>
      </c>
      <c r="B9799" s="26" t="s">
        <v>82</v>
      </c>
      <c r="C9799" s="26" t="s">
        <v>83</v>
      </c>
      <c r="D9799" s="26" t="s">
        <v>12</v>
      </c>
      <c r="E9799" s="26" t="s">
        <v>11</v>
      </c>
      <c r="F9799" s="26">
        <v>2018</v>
      </c>
      <c r="G9799" s="27">
        <v>3708.6000000000008</v>
      </c>
    </row>
    <row r="9800" spans="1:7" x14ac:dyDescent="0.15">
      <c r="A9800" s="25" t="s">
        <v>90</v>
      </c>
      <c r="B9800" s="26" t="s">
        <v>82</v>
      </c>
      <c r="C9800" s="26" t="s">
        <v>83</v>
      </c>
      <c r="D9800" s="26" t="s">
        <v>12</v>
      </c>
      <c r="E9800" s="26" t="s">
        <v>11</v>
      </c>
      <c r="F9800" s="26">
        <v>2017</v>
      </c>
      <c r="G9800" s="27">
        <v>3698.3</v>
      </c>
    </row>
    <row r="9801" spans="1:7" x14ac:dyDescent="0.15">
      <c r="A9801" s="25" t="s">
        <v>90</v>
      </c>
      <c r="B9801" s="26" t="s">
        <v>82</v>
      </c>
      <c r="C9801" s="26" t="s">
        <v>83</v>
      </c>
      <c r="D9801" s="26" t="s">
        <v>12</v>
      </c>
      <c r="E9801" s="26" t="s">
        <v>11</v>
      </c>
      <c r="F9801" s="26">
        <v>2016</v>
      </c>
      <c r="G9801" s="27">
        <v>3682.3</v>
      </c>
    </row>
    <row r="9802" spans="1:7" x14ac:dyDescent="0.15">
      <c r="A9802" s="25" t="s">
        <v>90</v>
      </c>
      <c r="B9802" s="26" t="s">
        <v>82</v>
      </c>
      <c r="C9802" s="26" t="s">
        <v>83</v>
      </c>
      <c r="D9802" s="26" t="s">
        <v>12</v>
      </c>
      <c r="E9802" s="26" t="s">
        <v>11</v>
      </c>
      <c r="F9802" s="26">
        <v>2015</v>
      </c>
      <c r="G9802" s="27">
        <v>3659.2</v>
      </c>
    </row>
    <row r="9803" spans="1:7" x14ac:dyDescent="0.15">
      <c r="A9803" s="25" t="s">
        <v>90</v>
      </c>
      <c r="B9803" s="26" t="s">
        <v>82</v>
      </c>
      <c r="C9803" s="26" t="s">
        <v>83</v>
      </c>
      <c r="D9803" s="26" t="s">
        <v>12</v>
      </c>
      <c r="E9803" s="26" t="s">
        <v>11</v>
      </c>
      <c r="F9803" s="26">
        <v>2014</v>
      </c>
      <c r="G9803" s="27">
        <v>3638.9</v>
      </c>
    </row>
    <row r="9804" spans="1:7" x14ac:dyDescent="0.15">
      <c r="A9804" s="25" t="s">
        <v>90</v>
      </c>
      <c r="B9804" s="26" t="s">
        <v>82</v>
      </c>
      <c r="C9804" s="26" t="s">
        <v>83</v>
      </c>
      <c r="D9804" s="26" t="s">
        <v>12</v>
      </c>
      <c r="E9804" s="26" t="s">
        <v>11</v>
      </c>
      <c r="F9804" s="26">
        <v>2013</v>
      </c>
      <c r="G9804" s="27">
        <v>3628.5</v>
      </c>
    </row>
    <row r="9805" spans="1:7" x14ac:dyDescent="0.15">
      <c r="A9805" s="25" t="s">
        <v>90</v>
      </c>
      <c r="B9805" s="26" t="s">
        <v>82</v>
      </c>
      <c r="C9805" s="26" t="s">
        <v>83</v>
      </c>
      <c r="D9805" s="26" t="s">
        <v>12</v>
      </c>
      <c r="E9805" s="26" t="s">
        <v>11</v>
      </c>
      <c r="F9805" s="26">
        <v>2012</v>
      </c>
      <c r="G9805" s="27">
        <v>3625.6000000000008</v>
      </c>
    </row>
    <row r="9806" spans="1:7" x14ac:dyDescent="0.15">
      <c r="A9806" s="25" t="s">
        <v>90</v>
      </c>
      <c r="B9806" s="26" t="s">
        <v>82</v>
      </c>
      <c r="C9806" s="26" t="s">
        <v>83</v>
      </c>
      <c r="D9806" s="26" t="s">
        <v>12</v>
      </c>
      <c r="E9806" s="26" t="s">
        <v>11</v>
      </c>
      <c r="F9806" s="26">
        <v>2011</v>
      </c>
      <c r="G9806" s="27">
        <v>3628.9</v>
      </c>
    </row>
    <row r="9807" spans="1:7" x14ac:dyDescent="0.15">
      <c r="A9807" s="25" t="s">
        <v>90</v>
      </c>
      <c r="B9807" s="26" t="s">
        <v>82</v>
      </c>
      <c r="C9807" s="26" t="s">
        <v>83</v>
      </c>
      <c r="D9807" s="26" t="s">
        <v>12</v>
      </c>
      <c r="E9807" s="26" t="s">
        <v>11</v>
      </c>
      <c r="F9807" s="26">
        <v>2010</v>
      </c>
      <c r="G9807" s="27">
        <v>3631.2</v>
      </c>
    </row>
    <row r="9808" spans="1:7" x14ac:dyDescent="0.15">
      <c r="A9808" s="25" t="s">
        <v>90</v>
      </c>
      <c r="B9808" s="26" t="s">
        <v>82</v>
      </c>
      <c r="C9808" s="26" t="s">
        <v>83</v>
      </c>
      <c r="D9808" s="26" t="s">
        <v>12</v>
      </c>
      <c r="E9808" s="26" t="s">
        <v>11</v>
      </c>
      <c r="F9808" s="26">
        <v>2009</v>
      </c>
      <c r="G9808" s="27">
        <v>3629.2</v>
      </c>
    </row>
    <row r="9809" spans="1:7" x14ac:dyDescent="0.15">
      <c r="A9809" s="25" t="s">
        <v>90</v>
      </c>
      <c r="B9809" s="26" t="s">
        <v>82</v>
      </c>
      <c r="C9809" s="26" t="s">
        <v>83</v>
      </c>
      <c r="D9809" s="26" t="s">
        <v>12</v>
      </c>
      <c r="E9809" s="26" t="s">
        <v>11</v>
      </c>
      <c r="F9809" s="26">
        <v>2008</v>
      </c>
      <c r="G9809" s="27">
        <v>3620.4</v>
      </c>
    </row>
    <row r="9810" spans="1:7" x14ac:dyDescent="0.15">
      <c r="A9810" s="25" t="s">
        <v>90</v>
      </c>
      <c r="B9810" s="26" t="s">
        <v>82</v>
      </c>
      <c r="C9810" s="26" t="s">
        <v>83</v>
      </c>
      <c r="D9810" s="26" t="s">
        <v>12</v>
      </c>
      <c r="E9810" s="26" t="s">
        <v>11</v>
      </c>
      <c r="F9810" s="26">
        <v>2007</v>
      </c>
      <c r="G9810" s="27">
        <v>3605.5</v>
      </c>
    </row>
    <row r="9811" spans="1:7" x14ac:dyDescent="0.15">
      <c r="A9811" s="25" t="s">
        <v>90</v>
      </c>
      <c r="B9811" s="26" t="s">
        <v>82</v>
      </c>
      <c r="C9811" s="26" t="s">
        <v>83</v>
      </c>
      <c r="D9811" s="26" t="s">
        <v>12</v>
      </c>
      <c r="E9811" s="26" t="s">
        <v>11</v>
      </c>
      <c r="F9811" s="26">
        <v>2006</v>
      </c>
      <c r="G9811" s="27">
        <v>3593.4</v>
      </c>
    </row>
    <row r="9812" spans="1:7" x14ac:dyDescent="0.15">
      <c r="A9812" s="25" t="s">
        <v>90</v>
      </c>
      <c r="B9812" s="26" t="s">
        <v>82</v>
      </c>
      <c r="C9812" s="26" t="s">
        <v>83</v>
      </c>
      <c r="D9812" s="26" t="s">
        <v>12</v>
      </c>
      <c r="E9812" s="26" t="s">
        <v>11</v>
      </c>
      <c r="F9812" s="26">
        <v>2005</v>
      </c>
      <c r="G9812" s="27">
        <v>3584.7</v>
      </c>
    </row>
    <row r="9813" spans="1:7" x14ac:dyDescent="0.15">
      <c r="A9813" s="25" t="s">
        <v>90</v>
      </c>
      <c r="B9813" s="26" t="s">
        <v>82</v>
      </c>
      <c r="C9813" s="26" t="s">
        <v>83</v>
      </c>
      <c r="D9813" s="26" t="s">
        <v>12</v>
      </c>
      <c r="E9813" s="26" t="s">
        <v>11</v>
      </c>
      <c r="F9813" s="26">
        <v>2004</v>
      </c>
      <c r="G9813" s="27">
        <v>3578.1000000000008</v>
      </c>
    </row>
    <row r="9814" spans="1:7" x14ac:dyDescent="0.15">
      <c r="A9814" s="25" t="s">
        <v>90</v>
      </c>
      <c r="B9814" s="26" t="s">
        <v>82</v>
      </c>
      <c r="C9814" s="26" t="s">
        <v>83</v>
      </c>
      <c r="D9814" s="26" t="s">
        <v>12</v>
      </c>
      <c r="E9814" s="26" t="s">
        <v>11</v>
      </c>
      <c r="F9814" s="26">
        <v>2003</v>
      </c>
      <c r="G9814" s="27">
        <v>3573.8</v>
      </c>
    </row>
    <row r="9815" spans="1:7" x14ac:dyDescent="0.15">
      <c r="A9815" s="25" t="s">
        <v>90</v>
      </c>
      <c r="B9815" s="26" t="s">
        <v>82</v>
      </c>
      <c r="C9815" s="26" t="s">
        <v>83</v>
      </c>
      <c r="D9815" s="26" t="s">
        <v>12</v>
      </c>
      <c r="E9815" s="26" t="s">
        <v>11</v>
      </c>
      <c r="F9815" s="26">
        <v>2002</v>
      </c>
      <c r="G9815" s="27">
        <v>3570.3</v>
      </c>
    </row>
    <row r="9816" spans="1:7" x14ac:dyDescent="0.15">
      <c r="A9816" s="25" t="s">
        <v>90</v>
      </c>
      <c r="B9816" s="26" t="s">
        <v>82</v>
      </c>
      <c r="C9816" s="26" t="s">
        <v>83</v>
      </c>
      <c r="D9816" s="26" t="s">
        <v>12</v>
      </c>
      <c r="E9816" s="26" t="s">
        <v>11</v>
      </c>
      <c r="F9816" s="26">
        <v>2001</v>
      </c>
      <c r="G9816" s="27">
        <v>3565.7</v>
      </c>
    </row>
    <row r="9817" spans="1:7" x14ac:dyDescent="0.15">
      <c r="A9817" s="25" t="s">
        <v>90</v>
      </c>
      <c r="B9817" s="26" t="s">
        <v>82</v>
      </c>
      <c r="C9817" s="26" t="s">
        <v>83</v>
      </c>
      <c r="D9817" s="26" t="s">
        <v>12</v>
      </c>
      <c r="E9817" s="26" t="s">
        <v>11</v>
      </c>
      <c r="F9817" s="26">
        <v>2000</v>
      </c>
      <c r="G9817" s="27">
        <v>3560.7</v>
      </c>
    </row>
    <row r="9818" spans="1:7" x14ac:dyDescent="0.15">
      <c r="A9818" s="25" t="s">
        <v>90</v>
      </c>
      <c r="B9818" s="26" t="s">
        <v>82</v>
      </c>
      <c r="C9818" s="26" t="s">
        <v>83</v>
      </c>
      <c r="D9818" s="26" t="s">
        <v>12</v>
      </c>
      <c r="E9818" s="26" t="s">
        <v>11</v>
      </c>
      <c r="F9818" s="26">
        <v>1999</v>
      </c>
      <c r="G9818" s="27">
        <v>3557</v>
      </c>
    </row>
    <row r="9819" spans="1:7" x14ac:dyDescent="0.15">
      <c r="A9819" s="25" t="s">
        <v>90</v>
      </c>
      <c r="B9819" s="26" t="s">
        <v>82</v>
      </c>
      <c r="C9819" s="26" t="s">
        <v>83</v>
      </c>
      <c r="D9819" s="26" t="s">
        <v>12</v>
      </c>
      <c r="E9819" s="26" t="s">
        <v>11</v>
      </c>
      <c r="F9819" s="26">
        <v>1998</v>
      </c>
      <c r="G9819" s="27">
        <v>3553.3</v>
      </c>
    </row>
    <row r="9820" spans="1:7" x14ac:dyDescent="0.15">
      <c r="A9820" s="25" t="s">
        <v>90</v>
      </c>
      <c r="B9820" s="26" t="s">
        <v>82</v>
      </c>
      <c r="C9820" s="26" t="s">
        <v>83</v>
      </c>
      <c r="D9820" s="26" t="s">
        <v>12</v>
      </c>
      <c r="E9820" s="26" t="s">
        <v>11</v>
      </c>
      <c r="F9820" s="26">
        <v>1997</v>
      </c>
      <c r="G9820" s="27">
        <v>3548.2</v>
      </c>
    </row>
    <row r="9821" spans="1:7" x14ac:dyDescent="0.15">
      <c r="A9821" s="25" t="s">
        <v>90</v>
      </c>
      <c r="B9821" s="26" t="s">
        <v>82</v>
      </c>
      <c r="C9821" s="26" t="s">
        <v>83</v>
      </c>
      <c r="D9821" s="26" t="s">
        <v>12</v>
      </c>
      <c r="E9821" s="26" t="s">
        <v>11</v>
      </c>
      <c r="F9821" s="26">
        <v>1996</v>
      </c>
      <c r="G9821" s="27">
        <v>3540.5</v>
      </c>
    </row>
    <row r="9822" spans="1:7" x14ac:dyDescent="0.15">
      <c r="A9822" s="25" t="s">
        <v>90</v>
      </c>
      <c r="B9822" s="26" t="s">
        <v>82</v>
      </c>
      <c r="C9822" s="26" t="s">
        <v>83</v>
      </c>
      <c r="D9822" s="26" t="s">
        <v>12</v>
      </c>
      <c r="E9822" s="26" t="s">
        <v>11</v>
      </c>
      <c r="F9822" s="26">
        <v>1995</v>
      </c>
      <c r="G9822" s="27">
        <v>3526</v>
      </c>
    </row>
    <row r="9823" spans="1:7" x14ac:dyDescent="0.15">
      <c r="A9823" s="25" t="s">
        <v>90</v>
      </c>
      <c r="B9823" s="26" t="s">
        <v>82</v>
      </c>
      <c r="C9823" s="26" t="s">
        <v>83</v>
      </c>
      <c r="D9823" s="26" t="s">
        <v>12</v>
      </c>
      <c r="E9823" s="26" t="s">
        <v>11</v>
      </c>
      <c r="F9823" s="26">
        <v>1994</v>
      </c>
      <c r="G9823" s="27">
        <v>3511.2</v>
      </c>
    </row>
    <row r="9824" spans="1:7" x14ac:dyDescent="0.15">
      <c r="A9824" s="25" t="s">
        <v>90</v>
      </c>
      <c r="B9824" s="26" t="s">
        <v>82</v>
      </c>
      <c r="C9824" s="26" t="s">
        <v>83</v>
      </c>
      <c r="D9824" s="26" t="s">
        <v>12</v>
      </c>
      <c r="E9824" s="26" t="s">
        <v>11</v>
      </c>
      <c r="F9824" s="26">
        <v>1993</v>
      </c>
      <c r="G9824" s="27">
        <v>3500.5</v>
      </c>
    </row>
    <row r="9825" spans="1:7" x14ac:dyDescent="0.15">
      <c r="A9825" s="25" t="s">
        <v>90</v>
      </c>
      <c r="B9825" s="26" t="s">
        <v>82</v>
      </c>
      <c r="C9825" s="26" t="s">
        <v>83</v>
      </c>
      <c r="D9825" s="26" t="s">
        <v>12</v>
      </c>
      <c r="E9825" s="26" t="s">
        <v>11</v>
      </c>
      <c r="F9825" s="26">
        <v>1992</v>
      </c>
      <c r="G9825" s="27">
        <v>3489</v>
      </c>
    </row>
    <row r="9826" spans="1:7" x14ac:dyDescent="0.15">
      <c r="A9826" s="25" t="s">
        <v>90</v>
      </c>
      <c r="B9826" s="26" t="s">
        <v>82</v>
      </c>
      <c r="C9826" s="26" t="s">
        <v>83</v>
      </c>
      <c r="D9826" s="26" t="s">
        <v>12</v>
      </c>
      <c r="E9826" s="26" t="s">
        <v>11</v>
      </c>
      <c r="F9826" s="26">
        <v>1991</v>
      </c>
      <c r="G9826" s="27">
        <v>3477</v>
      </c>
    </row>
    <row r="9827" spans="1:7" x14ac:dyDescent="0.15">
      <c r="A9827" s="25" t="s">
        <v>90</v>
      </c>
      <c r="B9827" s="26" t="s">
        <v>82</v>
      </c>
      <c r="C9827" s="26" t="s">
        <v>83</v>
      </c>
      <c r="D9827" s="26" t="s">
        <v>12</v>
      </c>
      <c r="E9827" s="26" t="s">
        <v>11</v>
      </c>
      <c r="F9827" s="26">
        <v>1990</v>
      </c>
      <c r="G9827" s="27">
        <v>3462.6000000000008</v>
      </c>
    </row>
    <row r="9828" spans="1:7" x14ac:dyDescent="0.15">
      <c r="A9828" s="25" t="s">
        <v>90</v>
      </c>
      <c r="B9828" s="26" t="s">
        <v>82</v>
      </c>
      <c r="C9828" s="26" t="s">
        <v>83</v>
      </c>
      <c r="D9828" s="26" t="s">
        <v>12</v>
      </c>
      <c r="E9828" s="26" t="s">
        <v>11</v>
      </c>
      <c r="F9828" s="26">
        <v>1989</v>
      </c>
      <c r="G9828" s="27">
        <v>3449.5</v>
      </c>
    </row>
    <row r="9829" spans="1:7" x14ac:dyDescent="0.15">
      <c r="A9829" s="25" t="s">
        <v>90</v>
      </c>
      <c r="B9829" s="26" t="s">
        <v>82</v>
      </c>
      <c r="C9829" s="26" t="s">
        <v>83</v>
      </c>
      <c r="D9829" s="26" t="s">
        <v>12</v>
      </c>
      <c r="E9829" s="26" t="s">
        <v>11</v>
      </c>
      <c r="F9829" s="26">
        <v>1988</v>
      </c>
      <c r="G9829" s="27">
        <v>3440.8</v>
      </c>
    </row>
    <row r="9830" spans="1:7" x14ac:dyDescent="0.15">
      <c r="A9830" s="25" t="s">
        <v>90</v>
      </c>
      <c r="B9830" s="26" t="s">
        <v>82</v>
      </c>
      <c r="C9830" s="26" t="s">
        <v>83</v>
      </c>
      <c r="D9830" s="26" t="s">
        <v>12</v>
      </c>
      <c r="E9830" s="26" t="s">
        <v>11</v>
      </c>
      <c r="F9830" s="26">
        <v>1987</v>
      </c>
      <c r="G9830" s="27">
        <v>3429</v>
      </c>
    </row>
    <row r="9831" spans="1:7" x14ac:dyDescent="0.15">
      <c r="A9831" s="25" t="s">
        <v>90</v>
      </c>
      <c r="B9831" s="26" t="s">
        <v>82</v>
      </c>
      <c r="C9831" s="26" t="s">
        <v>83</v>
      </c>
      <c r="D9831" s="26" t="s">
        <v>12</v>
      </c>
      <c r="E9831" s="26" t="s">
        <v>11</v>
      </c>
      <c r="F9831" s="26">
        <v>1986</v>
      </c>
      <c r="G9831" s="27">
        <v>3412.6000000000008</v>
      </c>
    </row>
    <row r="9832" spans="1:7" x14ac:dyDescent="0.15">
      <c r="A9832" s="25" t="s">
        <v>90</v>
      </c>
      <c r="B9832" s="26" t="s">
        <v>82</v>
      </c>
      <c r="C9832" s="26" t="s">
        <v>83</v>
      </c>
      <c r="D9832" s="26" t="s">
        <v>12</v>
      </c>
      <c r="E9832" s="26" t="s">
        <v>11</v>
      </c>
      <c r="F9832" s="26">
        <v>1985</v>
      </c>
      <c r="G9832" s="27">
        <v>3399.3</v>
      </c>
    </row>
    <row r="9833" spans="1:7" x14ac:dyDescent="0.15">
      <c r="A9833" s="25" t="s">
        <v>90</v>
      </c>
      <c r="B9833" s="26" t="s">
        <v>82</v>
      </c>
      <c r="C9833" s="26" t="s">
        <v>83</v>
      </c>
      <c r="D9833" s="26" t="s">
        <v>12</v>
      </c>
      <c r="E9833" s="26" t="s">
        <v>11</v>
      </c>
      <c r="F9833" s="26">
        <v>1984</v>
      </c>
      <c r="G9833" s="27">
        <v>3387.8</v>
      </c>
    </row>
    <row r="9834" spans="1:7" x14ac:dyDescent="0.15">
      <c r="A9834" s="25" t="s">
        <v>90</v>
      </c>
      <c r="B9834" s="26" t="s">
        <v>82</v>
      </c>
      <c r="C9834" s="26" t="s">
        <v>83</v>
      </c>
      <c r="D9834" s="26" t="s">
        <v>12</v>
      </c>
      <c r="E9834" s="26" t="s">
        <v>11</v>
      </c>
      <c r="F9834" s="26">
        <v>1983</v>
      </c>
      <c r="G9834" s="27">
        <v>3375.2</v>
      </c>
    </row>
    <row r="9835" spans="1:7" x14ac:dyDescent="0.15">
      <c r="A9835" s="25" t="s">
        <v>90</v>
      </c>
      <c r="B9835" s="26" t="s">
        <v>82</v>
      </c>
      <c r="C9835" s="26" t="s">
        <v>83</v>
      </c>
      <c r="D9835" s="26" t="s">
        <v>12</v>
      </c>
      <c r="E9835" s="26" t="s">
        <v>11</v>
      </c>
      <c r="F9835" s="26">
        <v>1982</v>
      </c>
      <c r="G9835" s="27">
        <v>3360</v>
      </c>
    </row>
    <row r="9836" spans="1:7" x14ac:dyDescent="0.15">
      <c r="A9836" s="25" t="s">
        <v>90</v>
      </c>
      <c r="B9836" s="26" t="s">
        <v>82</v>
      </c>
      <c r="C9836" s="26" t="s">
        <v>83</v>
      </c>
      <c r="D9836" s="26" t="s">
        <v>12</v>
      </c>
      <c r="E9836" s="26" t="s">
        <v>11</v>
      </c>
      <c r="F9836" s="26">
        <v>1981</v>
      </c>
      <c r="G9836" s="27">
        <v>3339.2</v>
      </c>
    </row>
    <row r="9837" spans="1:7" x14ac:dyDescent="0.15">
      <c r="A9837" s="25" t="s">
        <v>90</v>
      </c>
      <c r="B9837" s="26" t="s">
        <v>82</v>
      </c>
      <c r="C9837" s="26" t="s">
        <v>83</v>
      </c>
      <c r="D9837" s="26" t="s">
        <v>12</v>
      </c>
      <c r="E9837" s="26" t="s">
        <v>11</v>
      </c>
      <c r="F9837" s="26">
        <v>1980</v>
      </c>
      <c r="G9837" s="27">
        <v>3316.8</v>
      </c>
    </row>
    <row r="9838" spans="1:7" x14ac:dyDescent="0.15">
      <c r="A9838" s="25" t="s">
        <v>90</v>
      </c>
      <c r="B9838" s="26" t="s">
        <v>82</v>
      </c>
      <c r="C9838" s="26" t="s">
        <v>83</v>
      </c>
      <c r="D9838" s="26" t="s">
        <v>12</v>
      </c>
      <c r="E9838" s="26" t="s">
        <v>11</v>
      </c>
      <c r="F9838" s="26">
        <v>1979</v>
      </c>
      <c r="G9838" s="27">
        <v>3295.4</v>
      </c>
    </row>
    <row r="9839" spans="1:7" x14ac:dyDescent="0.15">
      <c r="A9839" s="25" t="s">
        <v>90</v>
      </c>
      <c r="B9839" s="26" t="s">
        <v>82</v>
      </c>
      <c r="C9839" s="26" t="s">
        <v>83</v>
      </c>
      <c r="D9839" s="26" t="s">
        <v>12</v>
      </c>
      <c r="E9839" s="26" t="s">
        <v>11</v>
      </c>
      <c r="F9839" s="26">
        <v>1978</v>
      </c>
      <c r="G9839" s="27">
        <v>3275.1000000000008</v>
      </c>
    </row>
    <row r="9840" spans="1:7" x14ac:dyDescent="0.15">
      <c r="A9840" s="25" t="s">
        <v>90</v>
      </c>
      <c r="B9840" s="26" t="s">
        <v>82</v>
      </c>
      <c r="C9840" s="26" t="s">
        <v>83</v>
      </c>
      <c r="D9840" s="26" t="s">
        <v>12</v>
      </c>
      <c r="E9840" s="26" t="s">
        <v>11</v>
      </c>
      <c r="F9840" s="26">
        <v>1977</v>
      </c>
      <c r="G9840" s="27">
        <v>3258</v>
      </c>
    </row>
    <row r="9841" spans="1:7" x14ac:dyDescent="0.15">
      <c r="A9841" s="25" t="s">
        <v>90</v>
      </c>
      <c r="B9841" s="26" t="s">
        <v>82</v>
      </c>
      <c r="C9841" s="26" t="s">
        <v>83</v>
      </c>
      <c r="D9841" s="26" t="s">
        <v>12</v>
      </c>
      <c r="E9841" s="26" t="s">
        <v>11</v>
      </c>
      <c r="F9841" s="26">
        <v>1976</v>
      </c>
      <c r="G9841" s="27">
        <v>3245.2</v>
      </c>
    </row>
    <row r="9842" spans="1:7" x14ac:dyDescent="0.15">
      <c r="A9842" s="25" t="s">
        <v>90</v>
      </c>
      <c r="B9842" s="26" t="s">
        <v>82</v>
      </c>
      <c r="C9842" s="26" t="s">
        <v>83</v>
      </c>
      <c r="D9842" s="26" t="s">
        <v>12</v>
      </c>
      <c r="E9842" s="26" t="s">
        <v>11</v>
      </c>
      <c r="F9842" s="26">
        <v>1975</v>
      </c>
      <c r="G9842" s="27">
        <v>3238.9</v>
      </c>
    </row>
    <row r="9843" spans="1:7" x14ac:dyDescent="0.15">
      <c r="A9843" s="25" t="s">
        <v>90</v>
      </c>
      <c r="B9843" s="26" t="s">
        <v>82</v>
      </c>
      <c r="C9843" s="26" t="s">
        <v>83</v>
      </c>
      <c r="D9843" s="26" t="s">
        <v>12</v>
      </c>
      <c r="E9843" s="26" t="s">
        <v>11</v>
      </c>
      <c r="F9843" s="26">
        <v>1974</v>
      </c>
      <c r="G9843" s="27">
        <v>3235.5</v>
      </c>
    </row>
    <row r="9844" spans="1:7" x14ac:dyDescent="0.15">
      <c r="A9844" s="25" t="s">
        <v>90</v>
      </c>
      <c r="B9844" s="26" t="s">
        <v>82</v>
      </c>
      <c r="C9844" s="26" t="s">
        <v>83</v>
      </c>
      <c r="D9844" s="26" t="s">
        <v>12</v>
      </c>
      <c r="E9844" s="26" t="s">
        <v>11</v>
      </c>
      <c r="F9844" s="26">
        <v>1973</v>
      </c>
      <c r="G9844" s="27">
        <v>3225.4</v>
      </c>
    </row>
    <row r="9845" spans="1:7" x14ac:dyDescent="0.15">
      <c r="A9845" s="25" t="s">
        <v>90</v>
      </c>
      <c r="B9845" s="26" t="s">
        <v>82</v>
      </c>
      <c r="C9845" s="26" t="s">
        <v>83</v>
      </c>
      <c r="D9845" s="26" t="s">
        <v>12</v>
      </c>
      <c r="E9845" s="26" t="s">
        <v>11</v>
      </c>
      <c r="F9845" s="26">
        <v>1972</v>
      </c>
      <c r="G9845" s="27">
        <v>3209.9</v>
      </c>
    </row>
    <row r="9846" spans="1:7" x14ac:dyDescent="0.15">
      <c r="A9846" s="25" t="s">
        <v>90</v>
      </c>
      <c r="B9846" s="26" t="s">
        <v>82</v>
      </c>
      <c r="C9846" s="26" t="s">
        <v>83</v>
      </c>
      <c r="D9846" s="26" t="s">
        <v>12</v>
      </c>
      <c r="E9846" s="26" t="s">
        <v>11</v>
      </c>
      <c r="F9846" s="26">
        <v>1971</v>
      </c>
      <c r="G9846" s="27">
        <v>3196.9</v>
      </c>
    </row>
    <row r="9847" spans="1:7" x14ac:dyDescent="0.15">
      <c r="A9847" s="25" t="s">
        <v>90</v>
      </c>
      <c r="B9847" s="26" t="s">
        <v>82</v>
      </c>
      <c r="C9847" s="26" t="s">
        <v>83</v>
      </c>
      <c r="D9847" s="26" t="s">
        <v>12</v>
      </c>
      <c r="E9847" s="26" t="s">
        <v>11</v>
      </c>
      <c r="F9847" s="26">
        <v>1970</v>
      </c>
      <c r="G9847" s="27">
        <v>3175.8</v>
      </c>
    </row>
    <row r="9848" spans="1:7" x14ac:dyDescent="0.15">
      <c r="A9848" s="25" t="s">
        <v>90</v>
      </c>
      <c r="B9848" s="26" t="s">
        <v>82</v>
      </c>
      <c r="C9848" s="26" t="s">
        <v>83</v>
      </c>
      <c r="D9848" s="26" t="s">
        <v>12</v>
      </c>
      <c r="E9848" s="26" t="s">
        <v>11</v>
      </c>
      <c r="F9848" s="26">
        <v>1969</v>
      </c>
      <c r="G9848" s="27">
        <v>3150</v>
      </c>
    </row>
    <row r="9849" spans="1:7" x14ac:dyDescent="0.15">
      <c r="A9849" s="25" t="s">
        <v>90</v>
      </c>
      <c r="B9849" s="26" t="s">
        <v>82</v>
      </c>
      <c r="C9849" s="26" t="s">
        <v>83</v>
      </c>
      <c r="D9849" s="26" t="s">
        <v>12</v>
      </c>
      <c r="E9849" s="26" t="s">
        <v>11</v>
      </c>
      <c r="F9849" s="26">
        <v>1968</v>
      </c>
      <c r="G9849" s="27">
        <v>3133.6000000000008</v>
      </c>
    </row>
    <row r="9850" spans="1:7" x14ac:dyDescent="0.15">
      <c r="A9850" s="25" t="s">
        <v>90</v>
      </c>
      <c r="B9850" s="26" t="s">
        <v>82</v>
      </c>
      <c r="C9850" s="26" t="s">
        <v>83</v>
      </c>
      <c r="D9850" s="26" t="s">
        <v>12</v>
      </c>
      <c r="E9850" s="26" t="s">
        <v>11</v>
      </c>
      <c r="F9850" s="26">
        <v>1967</v>
      </c>
      <c r="G9850" s="27">
        <v>3118.4</v>
      </c>
    </row>
    <row r="9851" spans="1:7" x14ac:dyDescent="0.15">
      <c r="A9851" s="25" t="s">
        <v>90</v>
      </c>
      <c r="B9851" s="26" t="s">
        <v>82</v>
      </c>
      <c r="C9851" s="26" t="s">
        <v>83</v>
      </c>
      <c r="D9851" s="26" t="s">
        <v>12</v>
      </c>
      <c r="E9851" s="26" t="s">
        <v>11</v>
      </c>
      <c r="F9851" s="26">
        <v>1966</v>
      </c>
      <c r="G9851" s="27">
        <v>3101.7</v>
      </c>
    </row>
    <row r="9852" spans="1:7" x14ac:dyDescent="0.15">
      <c r="A9852" s="25" t="s">
        <v>90</v>
      </c>
      <c r="B9852" s="26" t="s">
        <v>82</v>
      </c>
      <c r="C9852" s="26" t="s">
        <v>83</v>
      </c>
      <c r="D9852" s="26" t="s">
        <v>12</v>
      </c>
      <c r="E9852" s="26" t="s">
        <v>11</v>
      </c>
      <c r="F9852" s="26">
        <v>1965</v>
      </c>
      <c r="G9852" s="27">
        <v>3084.8</v>
      </c>
    </row>
    <row r="9853" spans="1:7" x14ac:dyDescent="0.15">
      <c r="A9853" s="25" t="s">
        <v>90</v>
      </c>
      <c r="B9853" s="26" t="s">
        <v>82</v>
      </c>
      <c r="C9853" s="26" t="s">
        <v>83</v>
      </c>
      <c r="D9853" s="26" t="s">
        <v>12</v>
      </c>
      <c r="E9853" s="26" t="s">
        <v>11</v>
      </c>
      <c r="F9853" s="26">
        <v>1964</v>
      </c>
      <c r="G9853" s="27">
        <v>3065.7</v>
      </c>
    </row>
    <row r="9854" spans="1:7" x14ac:dyDescent="0.15">
      <c r="A9854" s="25" t="s">
        <v>90</v>
      </c>
      <c r="B9854" s="26" t="s">
        <v>82</v>
      </c>
      <c r="C9854" s="26" t="s">
        <v>83</v>
      </c>
      <c r="D9854" s="26" t="s">
        <v>12</v>
      </c>
      <c r="E9854" s="26" t="s">
        <v>11</v>
      </c>
      <c r="F9854" s="26">
        <v>1963</v>
      </c>
      <c r="G9854" s="27">
        <v>3042.3</v>
      </c>
    </row>
    <row r="9855" spans="1:7" x14ac:dyDescent="0.15">
      <c r="A9855" s="25" t="s">
        <v>90</v>
      </c>
      <c r="B9855" s="26" t="s">
        <v>82</v>
      </c>
      <c r="C9855" s="26" t="s">
        <v>83</v>
      </c>
      <c r="D9855" s="26" t="s">
        <v>12</v>
      </c>
      <c r="E9855" s="26" t="s">
        <v>11</v>
      </c>
      <c r="F9855" s="26">
        <v>1962</v>
      </c>
      <c r="G9855" s="27">
        <v>3012</v>
      </c>
    </row>
    <row r="9856" spans="1:7" x14ac:dyDescent="0.15">
      <c r="A9856" s="25" t="s">
        <v>90</v>
      </c>
      <c r="B9856" s="26" t="s">
        <v>82</v>
      </c>
      <c r="C9856" s="26" t="s">
        <v>83</v>
      </c>
      <c r="D9856" s="26" t="s">
        <v>12</v>
      </c>
      <c r="E9856" s="26" t="s">
        <v>11</v>
      </c>
      <c r="F9856" s="26">
        <v>1961</v>
      </c>
      <c r="G9856" s="27">
        <v>2975.6000000000008</v>
      </c>
    </row>
    <row r="9857" spans="1:7" x14ac:dyDescent="0.15">
      <c r="A9857" s="25" t="s">
        <v>90</v>
      </c>
      <c r="B9857" s="26" t="s">
        <v>82</v>
      </c>
      <c r="C9857" s="26" t="s">
        <v>83</v>
      </c>
      <c r="D9857" s="26" t="s">
        <v>12</v>
      </c>
      <c r="E9857" s="26" t="s">
        <v>11</v>
      </c>
      <c r="F9857" s="26">
        <v>1960</v>
      </c>
      <c r="G9857" s="27">
        <v>2940</v>
      </c>
    </row>
    <row r="9858" spans="1:7" x14ac:dyDescent="0.15">
      <c r="A9858" s="25" t="s">
        <v>90</v>
      </c>
      <c r="B9858" s="26" t="s">
        <v>82</v>
      </c>
      <c r="C9858" s="26" t="s">
        <v>83</v>
      </c>
      <c r="D9858" s="26" t="s">
        <v>20</v>
      </c>
      <c r="E9858" s="26" t="s">
        <v>19</v>
      </c>
      <c r="F9858" s="26">
        <v>2023</v>
      </c>
      <c r="G9858" s="27">
        <v>53695.7</v>
      </c>
    </row>
    <row r="9859" spans="1:7" x14ac:dyDescent="0.15">
      <c r="A9859" s="25" t="s">
        <v>90</v>
      </c>
      <c r="B9859" s="26" t="s">
        <v>82</v>
      </c>
      <c r="C9859" s="26" t="s">
        <v>83</v>
      </c>
      <c r="D9859" s="26" t="s">
        <v>20</v>
      </c>
      <c r="E9859" s="26" t="s">
        <v>19</v>
      </c>
      <c r="F9859" s="26">
        <v>2022</v>
      </c>
      <c r="G9859" s="27">
        <v>53481.8</v>
      </c>
    </row>
    <row r="9860" spans="1:7" x14ac:dyDescent="0.15">
      <c r="A9860" s="25" t="s">
        <v>90</v>
      </c>
      <c r="B9860" s="26" t="s">
        <v>82</v>
      </c>
      <c r="C9860" s="26" t="s">
        <v>83</v>
      </c>
      <c r="D9860" s="26" t="s">
        <v>20</v>
      </c>
      <c r="E9860" s="26" t="s">
        <v>19</v>
      </c>
      <c r="F9860" s="26">
        <v>2021</v>
      </c>
      <c r="G9860" s="27">
        <v>53299.600000000013</v>
      </c>
    </row>
    <row r="9861" spans="1:7" x14ac:dyDescent="0.15">
      <c r="A9861" s="25" t="s">
        <v>90</v>
      </c>
      <c r="B9861" s="26" t="s">
        <v>82</v>
      </c>
      <c r="C9861" s="26" t="s">
        <v>83</v>
      </c>
      <c r="D9861" s="26" t="s">
        <v>20</v>
      </c>
      <c r="E9861" s="26" t="s">
        <v>19</v>
      </c>
      <c r="F9861" s="26">
        <v>2020</v>
      </c>
      <c r="G9861" s="27">
        <v>53545.2</v>
      </c>
    </row>
    <row r="9862" spans="1:7" x14ac:dyDescent="0.15">
      <c r="A9862" s="25" t="s">
        <v>90</v>
      </c>
      <c r="B9862" s="26" t="s">
        <v>82</v>
      </c>
      <c r="C9862" s="26" t="s">
        <v>83</v>
      </c>
      <c r="D9862" s="26" t="s">
        <v>20</v>
      </c>
      <c r="E9862" s="26" t="s">
        <v>19</v>
      </c>
      <c r="F9862" s="26">
        <v>2019</v>
      </c>
      <c r="G9862" s="27">
        <v>53764.800000000003</v>
      </c>
    </row>
    <row r="9863" spans="1:7" x14ac:dyDescent="0.15">
      <c r="A9863" s="25" t="s">
        <v>90</v>
      </c>
      <c r="B9863" s="26" t="s">
        <v>82</v>
      </c>
      <c r="C9863" s="26" t="s">
        <v>83</v>
      </c>
      <c r="D9863" s="26" t="s">
        <v>20</v>
      </c>
      <c r="E9863" s="26" t="s">
        <v>19</v>
      </c>
      <c r="F9863" s="26">
        <v>2018</v>
      </c>
      <c r="G9863" s="27">
        <v>53877.9</v>
      </c>
    </row>
    <row r="9864" spans="1:7" x14ac:dyDescent="0.15">
      <c r="A9864" s="25" t="s">
        <v>90</v>
      </c>
      <c r="B9864" s="26" t="s">
        <v>82</v>
      </c>
      <c r="C9864" s="26" t="s">
        <v>83</v>
      </c>
      <c r="D9864" s="26" t="s">
        <v>20</v>
      </c>
      <c r="E9864" s="26" t="s">
        <v>19</v>
      </c>
      <c r="F9864" s="26">
        <v>2017</v>
      </c>
      <c r="G9864" s="27">
        <v>53937.100000000013</v>
      </c>
    </row>
    <row r="9865" spans="1:7" x14ac:dyDescent="0.15">
      <c r="A9865" s="25" t="s">
        <v>90</v>
      </c>
      <c r="B9865" s="26" t="s">
        <v>82</v>
      </c>
      <c r="C9865" s="26" t="s">
        <v>83</v>
      </c>
      <c r="D9865" s="26" t="s">
        <v>20</v>
      </c>
      <c r="E9865" s="26" t="s">
        <v>19</v>
      </c>
      <c r="F9865" s="26">
        <v>2016</v>
      </c>
      <c r="G9865" s="27">
        <v>53978.9</v>
      </c>
    </row>
    <row r="9866" spans="1:7" x14ac:dyDescent="0.15">
      <c r="A9866" s="25" t="s">
        <v>90</v>
      </c>
      <c r="B9866" s="26" t="s">
        <v>82</v>
      </c>
      <c r="C9866" s="26" t="s">
        <v>83</v>
      </c>
      <c r="D9866" s="26" t="s">
        <v>20</v>
      </c>
      <c r="E9866" s="26" t="s">
        <v>19</v>
      </c>
      <c r="F9866" s="26">
        <v>2015</v>
      </c>
      <c r="G9866" s="27">
        <v>53708.2</v>
      </c>
    </row>
    <row r="9867" spans="1:7" x14ac:dyDescent="0.15">
      <c r="A9867" s="25" t="s">
        <v>90</v>
      </c>
      <c r="B9867" s="26" t="s">
        <v>82</v>
      </c>
      <c r="C9867" s="26" t="s">
        <v>83</v>
      </c>
      <c r="D9867" s="26" t="s">
        <v>20</v>
      </c>
      <c r="E9867" s="26" t="s">
        <v>19</v>
      </c>
      <c r="F9867" s="26">
        <v>2014</v>
      </c>
      <c r="G9867" s="27">
        <v>53347.199999999997</v>
      </c>
    </row>
    <row r="9868" spans="1:7" x14ac:dyDescent="0.15">
      <c r="A9868" s="25" t="s">
        <v>90</v>
      </c>
      <c r="B9868" s="26" t="s">
        <v>82</v>
      </c>
      <c r="C9868" s="26" t="s">
        <v>83</v>
      </c>
      <c r="D9868" s="26" t="s">
        <v>20</v>
      </c>
      <c r="E9868" s="26" t="s">
        <v>19</v>
      </c>
      <c r="F9868" s="26">
        <v>2013</v>
      </c>
      <c r="G9868" s="27">
        <v>53199</v>
      </c>
    </row>
    <row r="9869" spans="1:7" x14ac:dyDescent="0.15">
      <c r="A9869" s="25" t="s">
        <v>90</v>
      </c>
      <c r="B9869" s="26" t="s">
        <v>82</v>
      </c>
      <c r="C9869" s="26" t="s">
        <v>83</v>
      </c>
      <c r="D9869" s="26" t="s">
        <v>20</v>
      </c>
      <c r="E9869" s="26" t="s">
        <v>19</v>
      </c>
      <c r="F9869" s="26">
        <v>2012</v>
      </c>
      <c r="G9869" s="27">
        <v>53038.600000000013</v>
      </c>
    </row>
    <row r="9870" spans="1:7" x14ac:dyDescent="0.15">
      <c r="A9870" s="25" t="s">
        <v>90</v>
      </c>
      <c r="B9870" s="26" t="s">
        <v>82</v>
      </c>
      <c r="C9870" s="26" t="s">
        <v>83</v>
      </c>
      <c r="D9870" s="26" t="s">
        <v>20</v>
      </c>
      <c r="E9870" s="26" t="s">
        <v>19</v>
      </c>
      <c r="F9870" s="26">
        <v>2011</v>
      </c>
      <c r="G9870" s="27">
        <v>52856.7</v>
      </c>
    </row>
    <row r="9871" spans="1:7" x14ac:dyDescent="0.15">
      <c r="A9871" s="25" t="s">
        <v>90</v>
      </c>
      <c r="B9871" s="26" t="s">
        <v>82</v>
      </c>
      <c r="C9871" s="26" t="s">
        <v>83</v>
      </c>
      <c r="D9871" s="26" t="s">
        <v>20</v>
      </c>
      <c r="E9871" s="26" t="s">
        <v>19</v>
      </c>
      <c r="F9871" s="26">
        <v>2010</v>
      </c>
      <c r="G9871" s="27">
        <v>53319.9</v>
      </c>
    </row>
    <row r="9872" spans="1:7" x14ac:dyDescent="0.15">
      <c r="A9872" s="25" t="s">
        <v>90</v>
      </c>
      <c r="B9872" s="26" t="s">
        <v>82</v>
      </c>
      <c r="C9872" s="26" t="s">
        <v>83</v>
      </c>
      <c r="D9872" s="26" t="s">
        <v>20</v>
      </c>
      <c r="E9872" s="26" t="s">
        <v>19</v>
      </c>
      <c r="F9872" s="26">
        <v>2009</v>
      </c>
      <c r="G9872" s="27">
        <v>54006.100000000013</v>
      </c>
    </row>
    <row r="9873" spans="1:7" x14ac:dyDescent="0.15">
      <c r="A9873" s="25" t="s">
        <v>90</v>
      </c>
      <c r="B9873" s="26" t="s">
        <v>82</v>
      </c>
      <c r="C9873" s="26" t="s">
        <v>83</v>
      </c>
      <c r="D9873" s="26" t="s">
        <v>20</v>
      </c>
      <c r="E9873" s="26" t="s">
        <v>19</v>
      </c>
      <c r="F9873" s="26">
        <v>2008</v>
      </c>
      <c r="G9873" s="27">
        <v>54275.8</v>
      </c>
    </row>
    <row r="9874" spans="1:7" x14ac:dyDescent="0.15">
      <c r="A9874" s="25" t="s">
        <v>90</v>
      </c>
      <c r="B9874" s="26" t="s">
        <v>82</v>
      </c>
      <c r="C9874" s="26" t="s">
        <v>83</v>
      </c>
      <c r="D9874" s="26" t="s">
        <v>20</v>
      </c>
      <c r="E9874" s="26" t="s">
        <v>19</v>
      </c>
      <c r="F9874" s="26">
        <v>2007</v>
      </c>
      <c r="G9874" s="27">
        <v>54495.8</v>
      </c>
    </row>
    <row r="9875" spans="1:7" x14ac:dyDescent="0.15">
      <c r="A9875" s="25" t="s">
        <v>90</v>
      </c>
      <c r="B9875" s="26" t="s">
        <v>82</v>
      </c>
      <c r="C9875" s="26" t="s">
        <v>83</v>
      </c>
      <c r="D9875" s="26" t="s">
        <v>20</v>
      </c>
      <c r="E9875" s="26" t="s">
        <v>19</v>
      </c>
      <c r="F9875" s="26">
        <v>2006</v>
      </c>
      <c r="G9875" s="27">
        <v>54746.2</v>
      </c>
    </row>
    <row r="9876" spans="1:7" x14ac:dyDescent="0.15">
      <c r="A9876" s="25" t="s">
        <v>90</v>
      </c>
      <c r="B9876" s="26" t="s">
        <v>82</v>
      </c>
      <c r="C9876" s="26" t="s">
        <v>83</v>
      </c>
      <c r="D9876" s="26" t="s">
        <v>20</v>
      </c>
      <c r="E9876" s="26" t="s">
        <v>19</v>
      </c>
      <c r="F9876" s="26">
        <v>2005</v>
      </c>
      <c r="G9876" s="27">
        <v>55063.4</v>
      </c>
    </row>
    <row r="9877" spans="1:7" x14ac:dyDescent="0.15">
      <c r="A9877" s="25" t="s">
        <v>90</v>
      </c>
      <c r="B9877" s="26" t="s">
        <v>82</v>
      </c>
      <c r="C9877" s="26" t="s">
        <v>83</v>
      </c>
      <c r="D9877" s="26" t="s">
        <v>20</v>
      </c>
      <c r="E9877" s="26" t="s">
        <v>19</v>
      </c>
      <c r="F9877" s="26">
        <v>2004</v>
      </c>
      <c r="G9877" s="27">
        <v>55359.199999999997</v>
      </c>
    </row>
    <row r="9878" spans="1:7" x14ac:dyDescent="0.15">
      <c r="A9878" s="25" t="s">
        <v>90</v>
      </c>
      <c r="B9878" s="26" t="s">
        <v>82</v>
      </c>
      <c r="C9878" s="26" t="s">
        <v>83</v>
      </c>
      <c r="D9878" s="26" t="s">
        <v>20</v>
      </c>
      <c r="E9878" s="26" t="s">
        <v>19</v>
      </c>
      <c r="F9878" s="26">
        <v>2003</v>
      </c>
      <c r="G9878" s="27">
        <v>55595.9</v>
      </c>
    </row>
    <row r="9879" spans="1:7" x14ac:dyDescent="0.15">
      <c r="A9879" s="25" t="s">
        <v>90</v>
      </c>
      <c r="B9879" s="26" t="s">
        <v>82</v>
      </c>
      <c r="C9879" s="26" t="s">
        <v>83</v>
      </c>
      <c r="D9879" s="26" t="s">
        <v>20</v>
      </c>
      <c r="E9879" s="26" t="s">
        <v>19</v>
      </c>
      <c r="F9879" s="26">
        <v>2002</v>
      </c>
      <c r="G9879" s="27">
        <v>55719</v>
      </c>
    </row>
    <row r="9880" spans="1:7" x14ac:dyDescent="0.15">
      <c r="A9880" s="25" t="s">
        <v>90</v>
      </c>
      <c r="B9880" s="26" t="s">
        <v>82</v>
      </c>
      <c r="C9880" s="26" t="s">
        <v>83</v>
      </c>
      <c r="D9880" s="26" t="s">
        <v>20</v>
      </c>
      <c r="E9880" s="26" t="s">
        <v>19</v>
      </c>
      <c r="F9880" s="26">
        <v>2001</v>
      </c>
      <c r="G9880" s="27">
        <v>55772</v>
      </c>
    </row>
    <row r="9881" spans="1:7" x14ac:dyDescent="0.15">
      <c r="A9881" s="25" t="s">
        <v>90</v>
      </c>
      <c r="B9881" s="26" t="s">
        <v>82</v>
      </c>
      <c r="C9881" s="26" t="s">
        <v>83</v>
      </c>
      <c r="D9881" s="26" t="s">
        <v>20</v>
      </c>
      <c r="E9881" s="26" t="s">
        <v>19</v>
      </c>
      <c r="F9881" s="26">
        <v>2000</v>
      </c>
      <c r="G9881" s="27">
        <v>55851.7</v>
      </c>
    </row>
    <row r="9882" spans="1:7" x14ac:dyDescent="0.15">
      <c r="A9882" s="25" t="s">
        <v>90</v>
      </c>
      <c r="B9882" s="26" t="s">
        <v>82</v>
      </c>
      <c r="C9882" s="26" t="s">
        <v>83</v>
      </c>
      <c r="D9882" s="26" t="s">
        <v>20</v>
      </c>
      <c r="E9882" s="26" t="s">
        <v>19</v>
      </c>
      <c r="F9882" s="26">
        <v>1999</v>
      </c>
      <c r="G9882" s="27">
        <v>55952.4</v>
      </c>
    </row>
    <row r="9883" spans="1:7" x14ac:dyDescent="0.15">
      <c r="A9883" s="25" t="s">
        <v>90</v>
      </c>
      <c r="B9883" s="26" t="s">
        <v>82</v>
      </c>
      <c r="C9883" s="26" t="s">
        <v>83</v>
      </c>
      <c r="D9883" s="26" t="s">
        <v>20</v>
      </c>
      <c r="E9883" s="26" t="s">
        <v>19</v>
      </c>
      <c r="F9883" s="26">
        <v>1998</v>
      </c>
      <c r="G9883" s="27">
        <v>55991</v>
      </c>
    </row>
    <row r="9884" spans="1:7" x14ac:dyDescent="0.15">
      <c r="A9884" s="25" t="s">
        <v>90</v>
      </c>
      <c r="B9884" s="26" t="s">
        <v>82</v>
      </c>
      <c r="C9884" s="26" t="s">
        <v>83</v>
      </c>
      <c r="D9884" s="26" t="s">
        <v>20</v>
      </c>
      <c r="E9884" s="26" t="s">
        <v>19</v>
      </c>
      <c r="F9884" s="26">
        <v>1997</v>
      </c>
      <c r="G9884" s="27">
        <v>55980.3</v>
      </c>
    </row>
    <row r="9885" spans="1:7" x14ac:dyDescent="0.15">
      <c r="A9885" s="25" t="s">
        <v>90</v>
      </c>
      <c r="B9885" s="26" t="s">
        <v>82</v>
      </c>
      <c r="C9885" s="26" t="s">
        <v>83</v>
      </c>
      <c r="D9885" s="26" t="s">
        <v>20</v>
      </c>
      <c r="E9885" s="26" t="s">
        <v>19</v>
      </c>
      <c r="F9885" s="26">
        <v>1996</v>
      </c>
      <c r="G9885" s="27">
        <v>55907.4</v>
      </c>
    </row>
    <row r="9886" spans="1:7" x14ac:dyDescent="0.15">
      <c r="A9886" s="25" t="s">
        <v>90</v>
      </c>
      <c r="B9886" s="26" t="s">
        <v>82</v>
      </c>
      <c r="C9886" s="26" t="s">
        <v>83</v>
      </c>
      <c r="D9886" s="26" t="s">
        <v>20</v>
      </c>
      <c r="E9886" s="26" t="s">
        <v>19</v>
      </c>
      <c r="F9886" s="26">
        <v>1995</v>
      </c>
      <c r="G9886" s="27">
        <v>55774.5</v>
      </c>
    </row>
    <row r="9887" spans="1:7" x14ac:dyDescent="0.15">
      <c r="A9887" s="25" t="s">
        <v>90</v>
      </c>
      <c r="B9887" s="26" t="s">
        <v>82</v>
      </c>
      <c r="C9887" s="26" t="s">
        <v>83</v>
      </c>
      <c r="D9887" s="26" t="s">
        <v>20</v>
      </c>
      <c r="E9887" s="26" t="s">
        <v>19</v>
      </c>
      <c r="F9887" s="26">
        <v>1994</v>
      </c>
      <c r="G9887" s="27">
        <v>55686.3</v>
      </c>
    </row>
    <row r="9888" spans="1:7" x14ac:dyDescent="0.15">
      <c r="A9888" s="25" t="s">
        <v>90</v>
      </c>
      <c r="B9888" s="26" t="s">
        <v>82</v>
      </c>
      <c r="C9888" s="26" t="s">
        <v>83</v>
      </c>
      <c r="D9888" s="26" t="s">
        <v>20</v>
      </c>
      <c r="E9888" s="26" t="s">
        <v>19</v>
      </c>
      <c r="F9888" s="26">
        <v>1993</v>
      </c>
      <c r="G9888" s="27">
        <v>55613.3</v>
      </c>
    </row>
    <row r="9889" spans="1:7" x14ac:dyDescent="0.15">
      <c r="A9889" s="25" t="s">
        <v>90</v>
      </c>
      <c r="B9889" s="26" t="s">
        <v>82</v>
      </c>
      <c r="C9889" s="26" t="s">
        <v>83</v>
      </c>
      <c r="D9889" s="26" t="s">
        <v>20</v>
      </c>
      <c r="E9889" s="26" t="s">
        <v>19</v>
      </c>
      <c r="F9889" s="26">
        <v>1992</v>
      </c>
      <c r="G9889" s="27">
        <v>55349.4</v>
      </c>
    </row>
    <row r="9890" spans="1:7" x14ac:dyDescent="0.15">
      <c r="A9890" s="25" t="s">
        <v>90</v>
      </c>
      <c r="B9890" s="26" t="s">
        <v>82</v>
      </c>
      <c r="C9890" s="26" t="s">
        <v>83</v>
      </c>
      <c r="D9890" s="26" t="s">
        <v>20</v>
      </c>
      <c r="E9890" s="26" t="s">
        <v>19</v>
      </c>
      <c r="F9890" s="26">
        <v>1991</v>
      </c>
      <c r="G9890" s="27">
        <v>55023.199999999997</v>
      </c>
    </row>
    <row r="9891" spans="1:7" x14ac:dyDescent="0.15">
      <c r="A9891" s="25" t="s">
        <v>90</v>
      </c>
      <c r="B9891" s="26" t="s">
        <v>82</v>
      </c>
      <c r="C9891" s="26" t="s">
        <v>83</v>
      </c>
      <c r="D9891" s="26" t="s">
        <v>20</v>
      </c>
      <c r="E9891" s="26" t="s">
        <v>19</v>
      </c>
      <c r="F9891" s="26">
        <v>1990</v>
      </c>
      <c r="G9891" s="27">
        <v>54792.100000000013</v>
      </c>
    </row>
    <row r="9892" spans="1:7" x14ac:dyDescent="0.15">
      <c r="A9892" s="25" t="s">
        <v>90</v>
      </c>
      <c r="B9892" s="26" t="s">
        <v>82</v>
      </c>
      <c r="C9892" s="26" t="s">
        <v>83</v>
      </c>
      <c r="D9892" s="26" t="s">
        <v>20</v>
      </c>
      <c r="E9892" s="26" t="s">
        <v>19</v>
      </c>
      <c r="F9892" s="26">
        <v>1989</v>
      </c>
      <c r="G9892" s="27">
        <v>54493.5</v>
      </c>
    </row>
    <row r="9893" spans="1:7" x14ac:dyDescent="0.15">
      <c r="A9893" s="25" t="s">
        <v>90</v>
      </c>
      <c r="B9893" s="26" t="s">
        <v>82</v>
      </c>
      <c r="C9893" s="26" t="s">
        <v>83</v>
      </c>
      <c r="D9893" s="26" t="s">
        <v>20</v>
      </c>
      <c r="E9893" s="26" t="s">
        <v>19</v>
      </c>
      <c r="F9893" s="26">
        <v>1988</v>
      </c>
      <c r="G9893" s="27">
        <v>54204.100000000013</v>
      </c>
    </row>
    <row r="9894" spans="1:7" x14ac:dyDescent="0.15">
      <c r="A9894" s="25" t="s">
        <v>90</v>
      </c>
      <c r="B9894" s="26" t="s">
        <v>82</v>
      </c>
      <c r="C9894" s="26" t="s">
        <v>83</v>
      </c>
      <c r="D9894" s="26" t="s">
        <v>20</v>
      </c>
      <c r="E9894" s="26" t="s">
        <v>19</v>
      </c>
      <c r="F9894" s="26">
        <v>1987</v>
      </c>
      <c r="G9894" s="27">
        <v>54077.7</v>
      </c>
    </row>
    <row r="9895" spans="1:7" x14ac:dyDescent="0.15">
      <c r="A9895" s="25" t="s">
        <v>90</v>
      </c>
      <c r="B9895" s="26" t="s">
        <v>82</v>
      </c>
      <c r="C9895" s="26" t="s">
        <v>83</v>
      </c>
      <c r="D9895" s="26" t="s">
        <v>20</v>
      </c>
      <c r="E9895" s="26" t="s">
        <v>19</v>
      </c>
      <c r="F9895" s="26">
        <v>1986</v>
      </c>
      <c r="G9895" s="27">
        <v>54003</v>
      </c>
    </row>
    <row r="9896" spans="1:7" x14ac:dyDescent="0.15">
      <c r="A9896" s="25" t="s">
        <v>90</v>
      </c>
      <c r="B9896" s="26" t="s">
        <v>82</v>
      </c>
      <c r="C9896" s="26" t="s">
        <v>83</v>
      </c>
      <c r="D9896" s="26" t="s">
        <v>20</v>
      </c>
      <c r="E9896" s="26" t="s">
        <v>19</v>
      </c>
      <c r="F9896" s="26">
        <v>1985</v>
      </c>
      <c r="G9896" s="27">
        <v>53931.5</v>
      </c>
    </row>
    <row r="9897" spans="1:7" x14ac:dyDescent="0.15">
      <c r="A9897" s="25" t="s">
        <v>90</v>
      </c>
      <c r="B9897" s="26" t="s">
        <v>82</v>
      </c>
      <c r="C9897" s="26" t="s">
        <v>83</v>
      </c>
      <c r="D9897" s="26" t="s">
        <v>20</v>
      </c>
      <c r="E9897" s="26" t="s">
        <v>19</v>
      </c>
      <c r="F9897" s="26">
        <v>1984</v>
      </c>
      <c r="G9897" s="27">
        <v>53831.199999999997</v>
      </c>
    </row>
    <row r="9898" spans="1:7" x14ac:dyDescent="0.15">
      <c r="A9898" s="25" t="s">
        <v>90</v>
      </c>
      <c r="B9898" s="26" t="s">
        <v>82</v>
      </c>
      <c r="C9898" s="26" t="s">
        <v>83</v>
      </c>
      <c r="D9898" s="26" t="s">
        <v>20</v>
      </c>
      <c r="E9898" s="26" t="s">
        <v>19</v>
      </c>
      <c r="F9898" s="26">
        <v>1983</v>
      </c>
      <c r="G9898" s="27">
        <v>53501</v>
      </c>
    </row>
    <row r="9899" spans="1:7" x14ac:dyDescent="0.15">
      <c r="A9899" s="25" t="s">
        <v>90</v>
      </c>
      <c r="B9899" s="26" t="s">
        <v>82</v>
      </c>
      <c r="C9899" s="26" t="s">
        <v>83</v>
      </c>
      <c r="D9899" s="26" t="s">
        <v>20</v>
      </c>
      <c r="E9899" s="26" t="s">
        <v>19</v>
      </c>
      <c r="F9899" s="26">
        <v>1982</v>
      </c>
      <c r="G9899" s="27">
        <v>52963.600000000013</v>
      </c>
    </row>
    <row r="9900" spans="1:7" x14ac:dyDescent="0.15">
      <c r="A9900" s="25" t="s">
        <v>90</v>
      </c>
      <c r="B9900" s="26" t="s">
        <v>82</v>
      </c>
      <c r="C9900" s="26" t="s">
        <v>83</v>
      </c>
      <c r="D9900" s="26" t="s">
        <v>20</v>
      </c>
      <c r="E9900" s="26" t="s">
        <v>19</v>
      </c>
      <c r="F9900" s="26">
        <v>1981</v>
      </c>
      <c r="G9900" s="27">
        <v>52317.9</v>
      </c>
    </row>
    <row r="9901" spans="1:7" x14ac:dyDescent="0.15">
      <c r="A9901" s="25" t="s">
        <v>90</v>
      </c>
      <c r="B9901" s="26" t="s">
        <v>82</v>
      </c>
      <c r="C9901" s="26" t="s">
        <v>83</v>
      </c>
      <c r="D9901" s="26" t="s">
        <v>20</v>
      </c>
      <c r="E9901" s="26" t="s">
        <v>19</v>
      </c>
      <c r="F9901" s="26">
        <v>1980</v>
      </c>
      <c r="G9901" s="27">
        <v>51603.3</v>
      </c>
    </row>
    <row r="9902" spans="1:7" x14ac:dyDescent="0.15">
      <c r="A9902" s="25" t="s">
        <v>90</v>
      </c>
      <c r="B9902" s="26" t="s">
        <v>82</v>
      </c>
      <c r="C9902" s="26" t="s">
        <v>83</v>
      </c>
      <c r="D9902" s="26" t="s">
        <v>20</v>
      </c>
      <c r="E9902" s="26" t="s">
        <v>19</v>
      </c>
      <c r="F9902" s="26">
        <v>1979</v>
      </c>
      <c r="G9902" s="27">
        <v>51002.7</v>
      </c>
    </row>
    <row r="9903" spans="1:7" x14ac:dyDescent="0.15">
      <c r="A9903" s="25" t="s">
        <v>90</v>
      </c>
      <c r="B9903" s="26" t="s">
        <v>82</v>
      </c>
      <c r="C9903" s="26" t="s">
        <v>83</v>
      </c>
      <c r="D9903" s="26" t="s">
        <v>20</v>
      </c>
      <c r="E9903" s="26" t="s">
        <v>19</v>
      </c>
      <c r="F9903" s="26">
        <v>1978</v>
      </c>
      <c r="G9903" s="27">
        <v>50586</v>
      </c>
    </row>
    <row r="9904" spans="1:7" x14ac:dyDescent="0.15">
      <c r="A9904" s="25" t="s">
        <v>90</v>
      </c>
      <c r="B9904" s="26" t="s">
        <v>82</v>
      </c>
      <c r="C9904" s="26" t="s">
        <v>83</v>
      </c>
      <c r="D9904" s="26" t="s">
        <v>20</v>
      </c>
      <c r="E9904" s="26" t="s">
        <v>19</v>
      </c>
      <c r="F9904" s="26">
        <v>1977</v>
      </c>
      <c r="G9904" s="27">
        <v>50302.5</v>
      </c>
    </row>
    <row r="9905" spans="1:7" x14ac:dyDescent="0.15">
      <c r="A9905" s="25" t="s">
        <v>90</v>
      </c>
      <c r="B9905" s="26" t="s">
        <v>82</v>
      </c>
      <c r="C9905" s="26" t="s">
        <v>83</v>
      </c>
      <c r="D9905" s="26" t="s">
        <v>20</v>
      </c>
      <c r="E9905" s="26" t="s">
        <v>19</v>
      </c>
      <c r="F9905" s="26">
        <v>1976</v>
      </c>
      <c r="G9905" s="27">
        <v>50117.8</v>
      </c>
    </row>
    <row r="9906" spans="1:7" x14ac:dyDescent="0.15">
      <c r="A9906" s="25" t="s">
        <v>90</v>
      </c>
      <c r="B9906" s="26" t="s">
        <v>82</v>
      </c>
      <c r="C9906" s="26" t="s">
        <v>83</v>
      </c>
      <c r="D9906" s="26" t="s">
        <v>20</v>
      </c>
      <c r="E9906" s="26" t="s">
        <v>19</v>
      </c>
      <c r="F9906" s="26">
        <v>1975</v>
      </c>
      <c r="G9906" s="27">
        <v>50067.8</v>
      </c>
    </row>
    <row r="9907" spans="1:7" x14ac:dyDescent="0.15">
      <c r="A9907" s="25" t="s">
        <v>90</v>
      </c>
      <c r="B9907" s="26" t="s">
        <v>82</v>
      </c>
      <c r="C9907" s="26" t="s">
        <v>83</v>
      </c>
      <c r="D9907" s="26" t="s">
        <v>20</v>
      </c>
      <c r="E9907" s="26" t="s">
        <v>19</v>
      </c>
      <c r="F9907" s="26">
        <v>1974</v>
      </c>
      <c r="G9907" s="27">
        <v>50088.2</v>
      </c>
    </row>
    <row r="9908" spans="1:7" x14ac:dyDescent="0.15">
      <c r="A9908" s="25" t="s">
        <v>90</v>
      </c>
      <c r="B9908" s="26" t="s">
        <v>82</v>
      </c>
      <c r="C9908" s="26" t="s">
        <v>83</v>
      </c>
      <c r="D9908" s="26" t="s">
        <v>20</v>
      </c>
      <c r="E9908" s="26" t="s">
        <v>19</v>
      </c>
      <c r="F9908" s="26">
        <v>1973</v>
      </c>
      <c r="G9908" s="27">
        <v>49922.9</v>
      </c>
    </row>
    <row r="9909" spans="1:7" x14ac:dyDescent="0.15">
      <c r="A9909" s="25" t="s">
        <v>90</v>
      </c>
      <c r="B9909" s="26" t="s">
        <v>82</v>
      </c>
      <c r="C9909" s="26" t="s">
        <v>83</v>
      </c>
      <c r="D9909" s="26" t="s">
        <v>20</v>
      </c>
      <c r="E9909" s="26" t="s">
        <v>19</v>
      </c>
      <c r="F9909" s="26">
        <v>1972</v>
      </c>
      <c r="G9909" s="27">
        <v>49639.9</v>
      </c>
    </row>
    <row r="9910" spans="1:7" x14ac:dyDescent="0.15">
      <c r="A9910" s="25" t="s">
        <v>90</v>
      </c>
      <c r="B9910" s="26" t="s">
        <v>82</v>
      </c>
      <c r="C9910" s="26" t="s">
        <v>83</v>
      </c>
      <c r="D9910" s="26" t="s">
        <v>20</v>
      </c>
      <c r="E9910" s="26" t="s">
        <v>19</v>
      </c>
      <c r="F9910" s="26">
        <v>1971</v>
      </c>
      <c r="G9910" s="27">
        <v>49367.7</v>
      </c>
    </row>
    <row r="9911" spans="1:7" x14ac:dyDescent="0.15">
      <c r="A9911" s="25" t="s">
        <v>90</v>
      </c>
      <c r="B9911" s="26" t="s">
        <v>82</v>
      </c>
      <c r="C9911" s="26" t="s">
        <v>83</v>
      </c>
      <c r="D9911" s="26" t="s">
        <v>20</v>
      </c>
      <c r="E9911" s="26" t="s">
        <v>19</v>
      </c>
      <c r="F9911" s="26">
        <v>1970</v>
      </c>
      <c r="G9911" s="27">
        <v>49350.100000000013</v>
      </c>
    </row>
    <row r="9912" spans="1:7" x14ac:dyDescent="0.15">
      <c r="A9912" s="25" t="s">
        <v>90</v>
      </c>
      <c r="B9912" s="26" t="s">
        <v>82</v>
      </c>
      <c r="C9912" s="26" t="s">
        <v>83</v>
      </c>
      <c r="D9912" s="26" t="s">
        <v>20</v>
      </c>
      <c r="E9912" s="26" t="s">
        <v>19</v>
      </c>
      <c r="F9912" s="26">
        <v>1969</v>
      </c>
      <c r="G9912" s="27">
        <v>49280.5</v>
      </c>
    </row>
    <row r="9913" spans="1:7" x14ac:dyDescent="0.15">
      <c r="A9913" s="25" t="s">
        <v>90</v>
      </c>
      <c r="B9913" s="26" t="s">
        <v>82</v>
      </c>
      <c r="C9913" s="26" t="s">
        <v>83</v>
      </c>
      <c r="D9913" s="26" t="s">
        <v>20</v>
      </c>
      <c r="E9913" s="26" t="s">
        <v>19</v>
      </c>
      <c r="F9913" s="26">
        <v>1968</v>
      </c>
      <c r="G9913" s="27">
        <v>49000.3</v>
      </c>
    </row>
    <row r="9914" spans="1:7" x14ac:dyDescent="0.15">
      <c r="A9914" s="25" t="s">
        <v>90</v>
      </c>
      <c r="B9914" s="26" t="s">
        <v>82</v>
      </c>
      <c r="C9914" s="26" t="s">
        <v>83</v>
      </c>
      <c r="D9914" s="26" t="s">
        <v>20</v>
      </c>
      <c r="E9914" s="26" t="s">
        <v>19</v>
      </c>
      <c r="F9914" s="26">
        <v>1967</v>
      </c>
      <c r="G9914" s="27">
        <v>49066.3</v>
      </c>
    </row>
    <row r="9915" spans="1:7" x14ac:dyDescent="0.15">
      <c r="A9915" s="25" t="s">
        <v>90</v>
      </c>
      <c r="B9915" s="26" t="s">
        <v>82</v>
      </c>
      <c r="C9915" s="26" t="s">
        <v>83</v>
      </c>
      <c r="D9915" s="26" t="s">
        <v>20</v>
      </c>
      <c r="E9915" s="26" t="s">
        <v>19</v>
      </c>
      <c r="F9915" s="26">
        <v>1966</v>
      </c>
      <c r="G9915" s="27">
        <v>49210.7</v>
      </c>
    </row>
    <row r="9916" spans="1:7" x14ac:dyDescent="0.15">
      <c r="A9916" s="25" t="s">
        <v>90</v>
      </c>
      <c r="B9916" s="26" t="s">
        <v>82</v>
      </c>
      <c r="C9916" s="26" t="s">
        <v>83</v>
      </c>
      <c r="D9916" s="26" t="s">
        <v>20</v>
      </c>
      <c r="E9916" s="26" t="s">
        <v>19</v>
      </c>
      <c r="F9916" s="26">
        <v>1965</v>
      </c>
      <c r="G9916" s="27">
        <v>49100.7</v>
      </c>
    </row>
    <row r="9917" spans="1:7" x14ac:dyDescent="0.15">
      <c r="A9917" s="25" t="s">
        <v>90</v>
      </c>
      <c r="B9917" s="26" t="s">
        <v>82</v>
      </c>
      <c r="C9917" s="26" t="s">
        <v>83</v>
      </c>
      <c r="D9917" s="26" t="s">
        <v>20</v>
      </c>
      <c r="E9917" s="26" t="s">
        <v>19</v>
      </c>
      <c r="F9917" s="26">
        <v>1964</v>
      </c>
      <c r="G9917" s="27">
        <v>48984.800000000003</v>
      </c>
    </row>
    <row r="9918" spans="1:7" x14ac:dyDescent="0.15">
      <c r="A9918" s="25" t="s">
        <v>90</v>
      </c>
      <c r="B9918" s="26" t="s">
        <v>82</v>
      </c>
      <c r="C9918" s="26" t="s">
        <v>83</v>
      </c>
      <c r="D9918" s="26" t="s">
        <v>20</v>
      </c>
      <c r="E9918" s="26" t="s">
        <v>19</v>
      </c>
      <c r="F9918" s="26">
        <v>1963</v>
      </c>
      <c r="G9918" s="27">
        <v>48951.7</v>
      </c>
    </row>
    <row r="9919" spans="1:7" x14ac:dyDescent="0.15">
      <c r="A9919" s="25" t="s">
        <v>90</v>
      </c>
      <c r="B9919" s="26" t="s">
        <v>82</v>
      </c>
      <c r="C9919" s="26" t="s">
        <v>83</v>
      </c>
      <c r="D9919" s="26" t="s">
        <v>20</v>
      </c>
      <c r="E9919" s="26" t="s">
        <v>19</v>
      </c>
      <c r="F9919" s="26">
        <v>1962</v>
      </c>
      <c r="G9919" s="27">
        <v>48857.5</v>
      </c>
    </row>
    <row r="9920" spans="1:7" x14ac:dyDescent="0.15">
      <c r="A9920" s="25" t="s">
        <v>90</v>
      </c>
      <c r="B9920" s="26" t="s">
        <v>82</v>
      </c>
      <c r="C9920" s="26" t="s">
        <v>83</v>
      </c>
      <c r="D9920" s="26" t="s">
        <v>20</v>
      </c>
      <c r="E9920" s="26" t="s">
        <v>19</v>
      </c>
      <c r="F9920" s="26">
        <v>1961</v>
      </c>
      <c r="G9920" s="27">
        <v>48862.3</v>
      </c>
    </row>
    <row r="9921" spans="1:7" x14ac:dyDescent="0.15">
      <c r="A9921" s="25" t="s">
        <v>90</v>
      </c>
      <c r="B9921" s="26" t="s">
        <v>82</v>
      </c>
      <c r="C9921" s="26" t="s">
        <v>83</v>
      </c>
      <c r="D9921" s="26" t="s">
        <v>20</v>
      </c>
      <c r="E9921" s="26" t="s">
        <v>19</v>
      </c>
      <c r="F9921" s="26">
        <v>1960</v>
      </c>
      <c r="G9921" s="27">
        <v>48958.7</v>
      </c>
    </row>
    <row r="9922" spans="1:7" x14ac:dyDescent="0.15">
      <c r="A9922" s="25" t="s">
        <v>90</v>
      </c>
      <c r="B9922" s="26" t="s">
        <v>82</v>
      </c>
      <c r="C9922" s="26" t="s">
        <v>83</v>
      </c>
      <c r="D9922" s="26" t="s">
        <v>26</v>
      </c>
      <c r="E9922" s="26" t="s">
        <v>25</v>
      </c>
      <c r="F9922" s="26">
        <v>2023</v>
      </c>
      <c r="G9922" s="27">
        <v>3478.1000000000008</v>
      </c>
    </row>
    <row r="9923" spans="1:7" x14ac:dyDescent="0.15">
      <c r="A9923" s="25" t="s">
        <v>90</v>
      </c>
      <c r="B9923" s="26" t="s">
        <v>82</v>
      </c>
      <c r="C9923" s="26" t="s">
        <v>83</v>
      </c>
      <c r="D9923" s="26" t="s">
        <v>26</v>
      </c>
      <c r="E9923" s="26" t="s">
        <v>25</v>
      </c>
      <c r="F9923" s="26">
        <v>2022</v>
      </c>
      <c r="G9923" s="27">
        <v>3376.8</v>
      </c>
    </row>
    <row r="9924" spans="1:7" x14ac:dyDescent="0.15">
      <c r="A9924" s="25" t="s">
        <v>90</v>
      </c>
      <c r="B9924" s="26" t="s">
        <v>82</v>
      </c>
      <c r="C9924" s="26" t="s">
        <v>83</v>
      </c>
      <c r="D9924" s="26" t="s">
        <v>26</v>
      </c>
      <c r="E9924" s="26" t="s">
        <v>25</v>
      </c>
      <c r="F9924" s="26">
        <v>2021</v>
      </c>
      <c r="G9924" s="27">
        <v>3284.5</v>
      </c>
    </row>
    <row r="9925" spans="1:7" x14ac:dyDescent="0.15">
      <c r="A9925" s="25" t="s">
        <v>90</v>
      </c>
      <c r="B9925" s="26" t="s">
        <v>82</v>
      </c>
      <c r="C9925" s="26" t="s">
        <v>83</v>
      </c>
      <c r="D9925" s="26" t="s">
        <v>26</v>
      </c>
      <c r="E9925" s="26" t="s">
        <v>25</v>
      </c>
      <c r="F9925" s="26">
        <v>2020</v>
      </c>
      <c r="G9925" s="27">
        <v>3254.5</v>
      </c>
    </row>
    <row r="9926" spans="1:7" x14ac:dyDescent="0.15">
      <c r="A9926" s="25" t="s">
        <v>90</v>
      </c>
      <c r="B9926" s="26" t="s">
        <v>82</v>
      </c>
      <c r="C9926" s="26" t="s">
        <v>83</v>
      </c>
      <c r="D9926" s="26" t="s">
        <v>26</v>
      </c>
      <c r="E9926" s="26" t="s">
        <v>25</v>
      </c>
      <c r="F9926" s="26">
        <v>2019</v>
      </c>
      <c r="G9926" s="27">
        <v>3223.6000000000008</v>
      </c>
    </row>
    <row r="9927" spans="1:7" x14ac:dyDescent="0.15">
      <c r="A9927" s="25" t="s">
        <v>90</v>
      </c>
      <c r="B9927" s="26" t="s">
        <v>82</v>
      </c>
      <c r="C9927" s="26" t="s">
        <v>83</v>
      </c>
      <c r="D9927" s="26" t="s">
        <v>26</v>
      </c>
      <c r="E9927" s="26" t="s">
        <v>25</v>
      </c>
      <c r="F9927" s="26">
        <v>2018</v>
      </c>
      <c r="G9927" s="27">
        <v>3180.2</v>
      </c>
    </row>
    <row r="9928" spans="1:7" x14ac:dyDescent="0.15">
      <c r="A9928" s="25" t="s">
        <v>90</v>
      </c>
      <c r="B9928" s="26" t="s">
        <v>82</v>
      </c>
      <c r="C9928" s="26" t="s">
        <v>83</v>
      </c>
      <c r="D9928" s="26" t="s">
        <v>26</v>
      </c>
      <c r="E9928" s="26" t="s">
        <v>25</v>
      </c>
      <c r="F9928" s="26">
        <v>2017</v>
      </c>
      <c r="G9928" s="27">
        <v>3142.4</v>
      </c>
    </row>
    <row r="9929" spans="1:7" x14ac:dyDescent="0.15">
      <c r="A9929" s="25" t="s">
        <v>90</v>
      </c>
      <c r="B9929" s="26" t="s">
        <v>82</v>
      </c>
      <c r="C9929" s="26" t="s">
        <v>83</v>
      </c>
      <c r="D9929" s="26" t="s">
        <v>26</v>
      </c>
      <c r="E9929" s="26" t="s">
        <v>25</v>
      </c>
      <c r="F9929" s="26">
        <v>2016</v>
      </c>
      <c r="G9929" s="27">
        <v>3113.3</v>
      </c>
    </row>
    <row r="9930" spans="1:7" x14ac:dyDescent="0.15">
      <c r="A9930" s="25" t="s">
        <v>90</v>
      </c>
      <c r="B9930" s="26" t="s">
        <v>82</v>
      </c>
      <c r="C9930" s="26" t="s">
        <v>83</v>
      </c>
      <c r="D9930" s="26" t="s">
        <v>26</v>
      </c>
      <c r="E9930" s="26" t="s">
        <v>25</v>
      </c>
      <c r="F9930" s="26">
        <v>2015</v>
      </c>
      <c r="G9930" s="27">
        <v>3084.3</v>
      </c>
    </row>
    <row r="9931" spans="1:7" x14ac:dyDescent="0.15">
      <c r="A9931" s="25" t="s">
        <v>90</v>
      </c>
      <c r="B9931" s="26" t="s">
        <v>82</v>
      </c>
      <c r="C9931" s="26" t="s">
        <v>83</v>
      </c>
      <c r="D9931" s="26" t="s">
        <v>26</v>
      </c>
      <c r="E9931" s="26" t="s">
        <v>25</v>
      </c>
      <c r="F9931" s="26">
        <v>2014</v>
      </c>
      <c r="G9931" s="27">
        <v>3064</v>
      </c>
    </row>
    <row r="9932" spans="1:7" x14ac:dyDescent="0.15">
      <c r="A9932" s="25" t="s">
        <v>90</v>
      </c>
      <c r="B9932" s="26" t="s">
        <v>82</v>
      </c>
      <c r="C9932" s="26" t="s">
        <v>83</v>
      </c>
      <c r="D9932" s="26" t="s">
        <v>26</v>
      </c>
      <c r="E9932" s="26" t="s">
        <v>25</v>
      </c>
      <c r="F9932" s="26">
        <v>2013</v>
      </c>
      <c r="G9932" s="27">
        <v>3054.7</v>
      </c>
    </row>
    <row r="9933" spans="1:7" x14ac:dyDescent="0.15">
      <c r="A9933" s="25" t="s">
        <v>90</v>
      </c>
      <c r="B9933" s="26" t="s">
        <v>82</v>
      </c>
      <c r="C9933" s="26" t="s">
        <v>83</v>
      </c>
      <c r="D9933" s="26" t="s">
        <v>26</v>
      </c>
      <c r="E9933" s="26" t="s">
        <v>25</v>
      </c>
      <c r="F9933" s="26">
        <v>2012</v>
      </c>
      <c r="G9933" s="27">
        <v>3055.4</v>
      </c>
    </row>
    <row r="9934" spans="1:7" x14ac:dyDescent="0.15">
      <c r="A9934" s="25" t="s">
        <v>90</v>
      </c>
      <c r="B9934" s="26" t="s">
        <v>82</v>
      </c>
      <c r="C9934" s="26" t="s">
        <v>83</v>
      </c>
      <c r="D9934" s="26" t="s">
        <v>26</v>
      </c>
      <c r="E9934" s="26" t="s">
        <v>25</v>
      </c>
      <c r="F9934" s="26">
        <v>2011</v>
      </c>
      <c r="G9934" s="27">
        <v>3064.9</v>
      </c>
    </row>
    <row r="9935" spans="1:7" x14ac:dyDescent="0.15">
      <c r="A9935" s="25" t="s">
        <v>90</v>
      </c>
      <c r="B9935" s="26" t="s">
        <v>82</v>
      </c>
      <c r="C9935" s="26" t="s">
        <v>83</v>
      </c>
      <c r="D9935" s="26" t="s">
        <v>26</v>
      </c>
      <c r="E9935" s="26" t="s">
        <v>25</v>
      </c>
      <c r="F9935" s="26">
        <v>2010</v>
      </c>
      <c r="G9935" s="27">
        <v>3078.9</v>
      </c>
    </row>
    <row r="9936" spans="1:7" x14ac:dyDescent="0.15">
      <c r="A9936" s="25" t="s">
        <v>90</v>
      </c>
      <c r="B9936" s="26" t="s">
        <v>82</v>
      </c>
      <c r="C9936" s="26" t="s">
        <v>83</v>
      </c>
      <c r="D9936" s="26" t="s">
        <v>26</v>
      </c>
      <c r="E9936" s="26" t="s">
        <v>25</v>
      </c>
      <c r="F9936" s="26">
        <v>2009</v>
      </c>
      <c r="G9936" s="27">
        <v>3090.1000000000008</v>
      </c>
    </row>
    <row r="9937" spans="1:7" x14ac:dyDescent="0.15">
      <c r="A9937" s="25" t="s">
        <v>90</v>
      </c>
      <c r="B9937" s="26" t="s">
        <v>82</v>
      </c>
      <c r="C9937" s="26" t="s">
        <v>83</v>
      </c>
      <c r="D9937" s="26" t="s">
        <v>26</v>
      </c>
      <c r="E9937" s="26" t="s">
        <v>25</v>
      </c>
      <c r="F9937" s="26">
        <v>2008</v>
      </c>
      <c r="G9937" s="27">
        <v>3082.2</v>
      </c>
    </row>
    <row r="9938" spans="1:7" x14ac:dyDescent="0.15">
      <c r="A9938" s="25" t="s">
        <v>90</v>
      </c>
      <c r="B9938" s="26" t="s">
        <v>82</v>
      </c>
      <c r="C9938" s="26" t="s">
        <v>83</v>
      </c>
      <c r="D9938" s="26" t="s">
        <v>26</v>
      </c>
      <c r="E9938" s="26" t="s">
        <v>25</v>
      </c>
      <c r="F9938" s="26">
        <v>2007</v>
      </c>
      <c r="G9938" s="27">
        <v>3030.9</v>
      </c>
    </row>
    <row r="9939" spans="1:7" x14ac:dyDescent="0.15">
      <c r="A9939" s="25" t="s">
        <v>90</v>
      </c>
      <c r="B9939" s="26" t="s">
        <v>82</v>
      </c>
      <c r="C9939" s="26" t="s">
        <v>83</v>
      </c>
      <c r="D9939" s="26" t="s">
        <v>26</v>
      </c>
      <c r="E9939" s="26" t="s">
        <v>25</v>
      </c>
      <c r="F9939" s="26">
        <v>2006</v>
      </c>
      <c r="G9939" s="27">
        <v>2938.2</v>
      </c>
    </row>
    <row r="9940" spans="1:7" x14ac:dyDescent="0.15">
      <c r="A9940" s="25" t="s">
        <v>90</v>
      </c>
      <c r="B9940" s="26" t="s">
        <v>82</v>
      </c>
      <c r="C9940" s="26" t="s">
        <v>83</v>
      </c>
      <c r="D9940" s="26" t="s">
        <v>26</v>
      </c>
      <c r="E9940" s="26" t="s">
        <v>25</v>
      </c>
      <c r="F9940" s="26">
        <v>2005</v>
      </c>
      <c r="G9940" s="27">
        <v>2844.3</v>
      </c>
    </row>
    <row r="9941" spans="1:7" x14ac:dyDescent="0.15">
      <c r="A9941" s="25" t="s">
        <v>90</v>
      </c>
      <c r="B9941" s="26" t="s">
        <v>82</v>
      </c>
      <c r="C9941" s="26" t="s">
        <v>83</v>
      </c>
      <c r="D9941" s="26" t="s">
        <v>26</v>
      </c>
      <c r="E9941" s="26" t="s">
        <v>25</v>
      </c>
      <c r="F9941" s="26">
        <v>2004</v>
      </c>
      <c r="G9941" s="27">
        <v>2771.8</v>
      </c>
    </row>
    <row r="9942" spans="1:7" x14ac:dyDescent="0.15">
      <c r="A9942" s="25" t="s">
        <v>90</v>
      </c>
      <c r="B9942" s="26" t="s">
        <v>82</v>
      </c>
      <c r="C9942" s="26" t="s">
        <v>83</v>
      </c>
      <c r="D9942" s="26" t="s">
        <v>26</v>
      </c>
      <c r="E9942" s="26" t="s">
        <v>25</v>
      </c>
      <c r="F9942" s="26">
        <v>2003</v>
      </c>
      <c r="G9942" s="27">
        <v>2715.2</v>
      </c>
    </row>
    <row r="9943" spans="1:7" x14ac:dyDescent="0.15">
      <c r="A9943" s="25" t="s">
        <v>90</v>
      </c>
      <c r="B9943" s="26" t="s">
        <v>82</v>
      </c>
      <c r="C9943" s="26" t="s">
        <v>83</v>
      </c>
      <c r="D9943" s="26" t="s">
        <v>26</v>
      </c>
      <c r="E9943" s="26" t="s">
        <v>25</v>
      </c>
      <c r="F9943" s="26">
        <v>2002</v>
      </c>
      <c r="G9943" s="27">
        <v>2664.3</v>
      </c>
    </row>
    <row r="9944" spans="1:7" x14ac:dyDescent="0.15">
      <c r="A9944" s="25" t="s">
        <v>90</v>
      </c>
      <c r="B9944" s="26" t="s">
        <v>82</v>
      </c>
      <c r="C9944" s="26" t="s">
        <v>83</v>
      </c>
      <c r="D9944" s="26" t="s">
        <v>26</v>
      </c>
      <c r="E9944" s="26" t="s">
        <v>25</v>
      </c>
      <c r="F9944" s="26">
        <v>2001</v>
      </c>
      <c r="G9944" s="27">
        <v>2607.1999999999998</v>
      </c>
    </row>
    <row r="9945" spans="1:7" x14ac:dyDescent="0.15">
      <c r="A9945" s="25" t="s">
        <v>90</v>
      </c>
      <c r="B9945" s="26" t="s">
        <v>82</v>
      </c>
      <c r="C9945" s="26" t="s">
        <v>83</v>
      </c>
      <c r="D9945" s="26" t="s">
        <v>26</v>
      </c>
      <c r="E9945" s="26" t="s">
        <v>25</v>
      </c>
      <c r="F9945" s="26">
        <v>2000</v>
      </c>
      <c r="G9945" s="27">
        <v>2550.8000000000002</v>
      </c>
    </row>
    <row r="9946" spans="1:7" x14ac:dyDescent="0.15">
      <c r="A9946" s="25" t="s">
        <v>90</v>
      </c>
      <c r="B9946" s="26" t="s">
        <v>82</v>
      </c>
      <c r="C9946" s="26" t="s">
        <v>83</v>
      </c>
      <c r="D9946" s="26" t="s">
        <v>26</v>
      </c>
      <c r="E9946" s="26" t="s">
        <v>25</v>
      </c>
      <c r="F9946" s="26">
        <v>1999</v>
      </c>
      <c r="G9946" s="27">
        <v>2501.8000000000002</v>
      </c>
    </row>
    <row r="9947" spans="1:7" x14ac:dyDescent="0.15">
      <c r="A9947" s="25" t="s">
        <v>90</v>
      </c>
      <c r="B9947" s="26" t="s">
        <v>82</v>
      </c>
      <c r="C9947" s="26" t="s">
        <v>83</v>
      </c>
      <c r="D9947" s="26" t="s">
        <v>26</v>
      </c>
      <c r="E9947" s="26" t="s">
        <v>25</v>
      </c>
      <c r="F9947" s="26">
        <v>1998</v>
      </c>
      <c r="G9947" s="27">
        <v>2457.1999999999998</v>
      </c>
    </row>
    <row r="9948" spans="1:7" x14ac:dyDescent="0.15">
      <c r="A9948" s="25" t="s">
        <v>90</v>
      </c>
      <c r="B9948" s="26" t="s">
        <v>82</v>
      </c>
      <c r="C9948" s="26" t="s">
        <v>83</v>
      </c>
      <c r="D9948" s="26" t="s">
        <v>26</v>
      </c>
      <c r="E9948" s="26" t="s">
        <v>25</v>
      </c>
      <c r="F9948" s="26">
        <v>1997</v>
      </c>
      <c r="G9948" s="27">
        <v>2412.8000000000002</v>
      </c>
    </row>
    <row r="9949" spans="1:7" x14ac:dyDescent="0.15">
      <c r="A9949" s="25" t="s">
        <v>90</v>
      </c>
      <c r="B9949" s="26" t="s">
        <v>82</v>
      </c>
      <c r="C9949" s="26" t="s">
        <v>83</v>
      </c>
      <c r="D9949" s="26" t="s">
        <v>26</v>
      </c>
      <c r="E9949" s="26" t="s">
        <v>25</v>
      </c>
      <c r="F9949" s="26">
        <v>1996</v>
      </c>
      <c r="G9949" s="27">
        <v>2366.3000000000002</v>
      </c>
    </row>
    <row r="9950" spans="1:7" x14ac:dyDescent="0.15">
      <c r="A9950" s="25" t="s">
        <v>90</v>
      </c>
      <c r="B9950" s="26" t="s">
        <v>82</v>
      </c>
      <c r="C9950" s="26" t="s">
        <v>83</v>
      </c>
      <c r="D9950" s="26" t="s">
        <v>26</v>
      </c>
      <c r="E9950" s="26" t="s">
        <v>25</v>
      </c>
      <c r="F9950" s="26">
        <v>1995</v>
      </c>
      <c r="G9950" s="27">
        <v>2323.1999999999998</v>
      </c>
    </row>
    <row r="9951" spans="1:7" x14ac:dyDescent="0.15">
      <c r="A9951" s="25" t="s">
        <v>90</v>
      </c>
      <c r="B9951" s="26" t="s">
        <v>82</v>
      </c>
      <c r="C9951" s="26" t="s">
        <v>83</v>
      </c>
      <c r="D9951" s="26" t="s">
        <v>26</v>
      </c>
      <c r="E9951" s="26" t="s">
        <v>25</v>
      </c>
      <c r="F9951" s="26">
        <v>1994</v>
      </c>
      <c r="G9951" s="27">
        <v>2287.5</v>
      </c>
    </row>
    <row r="9952" spans="1:7" x14ac:dyDescent="0.15">
      <c r="A9952" s="25" t="s">
        <v>90</v>
      </c>
      <c r="B9952" s="26" t="s">
        <v>82</v>
      </c>
      <c r="C9952" s="26" t="s">
        <v>83</v>
      </c>
      <c r="D9952" s="26" t="s">
        <v>26</v>
      </c>
      <c r="E9952" s="26" t="s">
        <v>25</v>
      </c>
      <c r="F9952" s="26">
        <v>1993</v>
      </c>
      <c r="G9952" s="27">
        <v>2256.4</v>
      </c>
    </row>
    <row r="9953" spans="1:7" x14ac:dyDescent="0.15">
      <c r="A9953" s="25" t="s">
        <v>90</v>
      </c>
      <c r="B9953" s="26" t="s">
        <v>82</v>
      </c>
      <c r="C9953" s="26" t="s">
        <v>83</v>
      </c>
      <c r="D9953" s="26" t="s">
        <v>26</v>
      </c>
      <c r="E9953" s="26" t="s">
        <v>25</v>
      </c>
      <c r="F9953" s="26">
        <v>1992</v>
      </c>
      <c r="G9953" s="27">
        <v>2225.3000000000002</v>
      </c>
    </row>
    <row r="9954" spans="1:7" x14ac:dyDescent="0.15">
      <c r="A9954" s="25" t="s">
        <v>90</v>
      </c>
      <c r="B9954" s="26" t="s">
        <v>82</v>
      </c>
      <c r="C9954" s="26" t="s">
        <v>83</v>
      </c>
      <c r="D9954" s="26" t="s">
        <v>26</v>
      </c>
      <c r="E9954" s="26" t="s">
        <v>25</v>
      </c>
      <c r="F9954" s="26">
        <v>1991</v>
      </c>
      <c r="G9954" s="27">
        <v>2191.8000000000002</v>
      </c>
    </row>
    <row r="9955" spans="1:7" x14ac:dyDescent="0.15">
      <c r="A9955" s="25" t="s">
        <v>90</v>
      </c>
      <c r="B9955" s="26" t="s">
        <v>82</v>
      </c>
      <c r="C9955" s="26" t="s">
        <v>83</v>
      </c>
      <c r="D9955" s="26" t="s">
        <v>26</v>
      </c>
      <c r="E9955" s="26" t="s">
        <v>25</v>
      </c>
      <c r="F9955" s="26">
        <v>1990</v>
      </c>
      <c r="G9955" s="27">
        <v>2161.4</v>
      </c>
    </row>
    <row r="9956" spans="1:7" x14ac:dyDescent="0.15">
      <c r="A9956" s="25" t="s">
        <v>90</v>
      </c>
      <c r="B9956" s="26" t="s">
        <v>82</v>
      </c>
      <c r="C9956" s="26" t="s">
        <v>83</v>
      </c>
      <c r="D9956" s="26" t="s">
        <v>26</v>
      </c>
      <c r="E9956" s="26" t="s">
        <v>25</v>
      </c>
      <c r="F9956" s="26">
        <v>1989</v>
      </c>
      <c r="G9956" s="27">
        <v>2144.1</v>
      </c>
    </row>
    <row r="9957" spans="1:7" x14ac:dyDescent="0.15">
      <c r="A9957" s="25" t="s">
        <v>90</v>
      </c>
      <c r="B9957" s="26" t="s">
        <v>82</v>
      </c>
      <c r="C9957" s="26" t="s">
        <v>83</v>
      </c>
      <c r="D9957" s="26" t="s">
        <v>26</v>
      </c>
      <c r="E9957" s="26" t="s">
        <v>25</v>
      </c>
      <c r="F9957" s="26">
        <v>1988</v>
      </c>
      <c r="G9957" s="27">
        <v>2141.8000000000002</v>
      </c>
    </row>
    <row r="9958" spans="1:7" x14ac:dyDescent="0.15">
      <c r="A9958" s="25" t="s">
        <v>90</v>
      </c>
      <c r="B9958" s="26" t="s">
        <v>82</v>
      </c>
      <c r="C9958" s="26" t="s">
        <v>83</v>
      </c>
      <c r="D9958" s="26" t="s">
        <v>26</v>
      </c>
      <c r="E9958" s="26" t="s">
        <v>25</v>
      </c>
      <c r="F9958" s="26">
        <v>1987</v>
      </c>
      <c r="G9958" s="27">
        <v>2142.3000000000002</v>
      </c>
    </row>
    <row r="9959" spans="1:7" x14ac:dyDescent="0.15">
      <c r="A9959" s="25" t="s">
        <v>90</v>
      </c>
      <c r="B9959" s="26" t="s">
        <v>82</v>
      </c>
      <c r="C9959" s="26" t="s">
        <v>83</v>
      </c>
      <c r="D9959" s="26" t="s">
        <v>26</v>
      </c>
      <c r="E9959" s="26" t="s">
        <v>25</v>
      </c>
      <c r="F9959" s="26">
        <v>1986</v>
      </c>
      <c r="G9959" s="27">
        <v>2139.8000000000002</v>
      </c>
    </row>
    <row r="9960" spans="1:7" x14ac:dyDescent="0.15">
      <c r="A9960" s="25" t="s">
        <v>90</v>
      </c>
      <c r="B9960" s="26" t="s">
        <v>82</v>
      </c>
      <c r="C9960" s="26" t="s">
        <v>83</v>
      </c>
      <c r="D9960" s="26" t="s">
        <v>26</v>
      </c>
      <c r="E9960" s="26" t="s">
        <v>25</v>
      </c>
      <c r="F9960" s="26">
        <v>1985</v>
      </c>
      <c r="G9960" s="27">
        <v>2130.6</v>
      </c>
    </row>
    <row r="9961" spans="1:7" x14ac:dyDescent="0.15">
      <c r="A9961" s="25" t="s">
        <v>90</v>
      </c>
      <c r="B9961" s="26" t="s">
        <v>82</v>
      </c>
      <c r="C9961" s="26" t="s">
        <v>83</v>
      </c>
      <c r="D9961" s="26" t="s">
        <v>26</v>
      </c>
      <c r="E9961" s="26" t="s">
        <v>25</v>
      </c>
      <c r="F9961" s="26">
        <v>1984</v>
      </c>
      <c r="G9961" s="27">
        <v>2111</v>
      </c>
    </row>
    <row r="9962" spans="1:7" x14ac:dyDescent="0.15">
      <c r="A9962" s="25" t="s">
        <v>90</v>
      </c>
      <c r="B9962" s="26" t="s">
        <v>82</v>
      </c>
      <c r="C9962" s="26" t="s">
        <v>83</v>
      </c>
      <c r="D9962" s="26" t="s">
        <v>26</v>
      </c>
      <c r="E9962" s="26" t="s">
        <v>25</v>
      </c>
      <c r="F9962" s="26">
        <v>1983</v>
      </c>
      <c r="G9962" s="27">
        <v>2086.4</v>
      </c>
    </row>
    <row r="9963" spans="1:7" x14ac:dyDescent="0.15">
      <c r="A9963" s="25" t="s">
        <v>90</v>
      </c>
      <c r="B9963" s="26" t="s">
        <v>82</v>
      </c>
      <c r="C9963" s="26" t="s">
        <v>83</v>
      </c>
      <c r="D9963" s="26" t="s">
        <v>26</v>
      </c>
      <c r="E9963" s="26" t="s">
        <v>25</v>
      </c>
      <c r="F9963" s="26">
        <v>1982</v>
      </c>
      <c r="G9963" s="27">
        <v>2062.6</v>
      </c>
    </row>
    <row r="9964" spans="1:7" x14ac:dyDescent="0.15">
      <c r="A9964" s="25" t="s">
        <v>90</v>
      </c>
      <c r="B9964" s="26" t="s">
        <v>82</v>
      </c>
      <c r="C9964" s="26" t="s">
        <v>83</v>
      </c>
      <c r="D9964" s="26" t="s">
        <v>26</v>
      </c>
      <c r="E9964" s="26" t="s">
        <v>25</v>
      </c>
      <c r="F9964" s="26">
        <v>1981</v>
      </c>
      <c r="G9964" s="27">
        <v>2037.5</v>
      </c>
    </row>
    <row r="9965" spans="1:7" x14ac:dyDescent="0.15">
      <c r="A9965" s="25" t="s">
        <v>90</v>
      </c>
      <c r="B9965" s="26" t="s">
        <v>82</v>
      </c>
      <c r="C9965" s="26" t="s">
        <v>83</v>
      </c>
      <c r="D9965" s="26" t="s">
        <v>26</v>
      </c>
      <c r="E9965" s="26" t="s">
        <v>25</v>
      </c>
      <c r="F9965" s="26">
        <v>1980</v>
      </c>
      <c r="G9965" s="27">
        <v>2009.1</v>
      </c>
    </row>
    <row r="9966" spans="1:7" x14ac:dyDescent="0.15">
      <c r="A9966" s="25" t="s">
        <v>90</v>
      </c>
      <c r="B9966" s="26" t="s">
        <v>82</v>
      </c>
      <c r="C9966" s="26" t="s">
        <v>83</v>
      </c>
      <c r="D9966" s="26" t="s">
        <v>26</v>
      </c>
      <c r="E9966" s="26" t="s">
        <v>25</v>
      </c>
      <c r="F9966" s="26">
        <v>1979</v>
      </c>
      <c r="G9966" s="27">
        <v>1981.4</v>
      </c>
    </row>
    <row r="9967" spans="1:7" x14ac:dyDescent="0.15">
      <c r="A9967" s="25" t="s">
        <v>90</v>
      </c>
      <c r="B9967" s="26" t="s">
        <v>82</v>
      </c>
      <c r="C9967" s="26" t="s">
        <v>83</v>
      </c>
      <c r="D9967" s="26" t="s">
        <v>26</v>
      </c>
      <c r="E9967" s="26" t="s">
        <v>25</v>
      </c>
      <c r="F9967" s="26">
        <v>1978</v>
      </c>
      <c r="G9967" s="27">
        <v>1950.7</v>
      </c>
    </row>
    <row r="9968" spans="1:7" x14ac:dyDescent="0.15">
      <c r="A9968" s="25" t="s">
        <v>90</v>
      </c>
      <c r="B9968" s="26" t="s">
        <v>82</v>
      </c>
      <c r="C9968" s="26" t="s">
        <v>83</v>
      </c>
      <c r="D9968" s="26" t="s">
        <v>26</v>
      </c>
      <c r="E9968" s="26" t="s">
        <v>25</v>
      </c>
      <c r="F9968" s="26">
        <v>1977</v>
      </c>
      <c r="G9968" s="27">
        <v>1919.1</v>
      </c>
    </row>
    <row r="9969" spans="1:7" x14ac:dyDescent="0.15">
      <c r="A9969" s="25" t="s">
        <v>90</v>
      </c>
      <c r="B9969" s="26" t="s">
        <v>82</v>
      </c>
      <c r="C9969" s="26" t="s">
        <v>83</v>
      </c>
      <c r="D9969" s="26" t="s">
        <v>26</v>
      </c>
      <c r="E9969" s="26" t="s">
        <v>25</v>
      </c>
      <c r="F9969" s="26">
        <v>1976</v>
      </c>
      <c r="G9969" s="27">
        <v>1889.2</v>
      </c>
    </row>
    <row r="9970" spans="1:7" x14ac:dyDescent="0.15">
      <c r="A9970" s="25" t="s">
        <v>90</v>
      </c>
      <c r="B9970" s="26" t="s">
        <v>82</v>
      </c>
      <c r="C9970" s="26" t="s">
        <v>83</v>
      </c>
      <c r="D9970" s="26" t="s">
        <v>26</v>
      </c>
      <c r="E9970" s="26" t="s">
        <v>25</v>
      </c>
      <c r="F9970" s="26">
        <v>1975</v>
      </c>
      <c r="G9970" s="27">
        <v>1856.5</v>
      </c>
    </row>
    <row r="9971" spans="1:7" x14ac:dyDescent="0.15">
      <c r="A9971" s="25" t="s">
        <v>90</v>
      </c>
      <c r="B9971" s="26" t="s">
        <v>82</v>
      </c>
      <c r="C9971" s="26" t="s">
        <v>83</v>
      </c>
      <c r="D9971" s="26" t="s">
        <v>26</v>
      </c>
      <c r="E9971" s="26" t="s">
        <v>25</v>
      </c>
      <c r="F9971" s="26">
        <v>1974</v>
      </c>
      <c r="G9971" s="27">
        <v>1822</v>
      </c>
    </row>
    <row r="9972" spans="1:7" x14ac:dyDescent="0.15">
      <c r="A9972" s="25" t="s">
        <v>90</v>
      </c>
      <c r="B9972" s="26" t="s">
        <v>82</v>
      </c>
      <c r="C9972" s="26" t="s">
        <v>83</v>
      </c>
      <c r="D9972" s="26" t="s">
        <v>26</v>
      </c>
      <c r="E9972" s="26" t="s">
        <v>25</v>
      </c>
      <c r="F9972" s="26">
        <v>1973</v>
      </c>
      <c r="G9972" s="27">
        <v>1788.1</v>
      </c>
    </row>
    <row r="9973" spans="1:7" x14ac:dyDescent="0.15">
      <c r="A9973" s="25" t="s">
        <v>90</v>
      </c>
      <c r="B9973" s="26" t="s">
        <v>82</v>
      </c>
      <c r="C9973" s="26" t="s">
        <v>83</v>
      </c>
      <c r="D9973" s="26" t="s">
        <v>26</v>
      </c>
      <c r="E9973" s="26" t="s">
        <v>25</v>
      </c>
      <c r="F9973" s="26">
        <v>1972</v>
      </c>
      <c r="G9973" s="27">
        <v>1755.7</v>
      </c>
    </row>
    <row r="9974" spans="1:7" x14ac:dyDescent="0.15">
      <c r="A9974" s="25" t="s">
        <v>90</v>
      </c>
      <c r="B9974" s="26" t="s">
        <v>82</v>
      </c>
      <c r="C9974" s="26" t="s">
        <v>83</v>
      </c>
      <c r="D9974" s="26" t="s">
        <v>26</v>
      </c>
      <c r="E9974" s="26" t="s">
        <v>25</v>
      </c>
      <c r="F9974" s="26">
        <v>1971</v>
      </c>
      <c r="G9974" s="27">
        <v>1726.3</v>
      </c>
    </row>
    <row r="9975" spans="1:7" x14ac:dyDescent="0.15">
      <c r="A9975" s="25" t="s">
        <v>90</v>
      </c>
      <c r="B9975" s="26" t="s">
        <v>82</v>
      </c>
      <c r="C9975" s="26" t="s">
        <v>83</v>
      </c>
      <c r="D9975" s="26" t="s">
        <v>26</v>
      </c>
      <c r="E9975" s="26" t="s">
        <v>25</v>
      </c>
      <c r="F9975" s="26">
        <v>1970</v>
      </c>
      <c r="G9975" s="27">
        <v>1704.5</v>
      </c>
    </row>
    <row r="9976" spans="1:7" x14ac:dyDescent="0.15">
      <c r="A9976" s="25" t="s">
        <v>90</v>
      </c>
      <c r="B9976" s="26" t="s">
        <v>82</v>
      </c>
      <c r="C9976" s="26" t="s">
        <v>83</v>
      </c>
      <c r="D9976" s="26" t="s">
        <v>26</v>
      </c>
      <c r="E9976" s="26" t="s">
        <v>25</v>
      </c>
      <c r="F9976" s="26">
        <v>1969</v>
      </c>
      <c r="G9976" s="27">
        <v>1690</v>
      </c>
    </row>
    <row r="9977" spans="1:7" x14ac:dyDescent="0.15">
      <c r="A9977" s="25" t="s">
        <v>90</v>
      </c>
      <c r="B9977" s="26" t="s">
        <v>82</v>
      </c>
      <c r="C9977" s="26" t="s">
        <v>83</v>
      </c>
      <c r="D9977" s="26" t="s">
        <v>26</v>
      </c>
      <c r="E9977" s="26" t="s">
        <v>25</v>
      </c>
      <c r="F9977" s="26">
        <v>1968</v>
      </c>
      <c r="G9977" s="27">
        <v>1679.7</v>
      </c>
    </row>
    <row r="9978" spans="1:7" x14ac:dyDescent="0.15">
      <c r="A9978" s="25" t="s">
        <v>90</v>
      </c>
      <c r="B9978" s="26" t="s">
        <v>82</v>
      </c>
      <c r="C9978" s="26" t="s">
        <v>83</v>
      </c>
      <c r="D9978" s="26" t="s">
        <v>26</v>
      </c>
      <c r="E9978" s="26" t="s">
        <v>25</v>
      </c>
      <c r="F9978" s="26">
        <v>1967</v>
      </c>
      <c r="G9978" s="27">
        <v>1671.7</v>
      </c>
    </row>
    <row r="9979" spans="1:7" x14ac:dyDescent="0.15">
      <c r="A9979" s="25" t="s">
        <v>90</v>
      </c>
      <c r="B9979" s="26" t="s">
        <v>82</v>
      </c>
      <c r="C9979" s="26" t="s">
        <v>83</v>
      </c>
      <c r="D9979" s="26" t="s">
        <v>26</v>
      </c>
      <c r="E9979" s="26" t="s">
        <v>25</v>
      </c>
      <c r="F9979" s="26">
        <v>1966</v>
      </c>
      <c r="G9979" s="27">
        <v>1663.5</v>
      </c>
    </row>
    <row r="9980" spans="1:7" x14ac:dyDescent="0.15">
      <c r="A9980" s="25" t="s">
        <v>90</v>
      </c>
      <c r="B9980" s="26" t="s">
        <v>82</v>
      </c>
      <c r="C9980" s="26" t="s">
        <v>83</v>
      </c>
      <c r="D9980" s="26" t="s">
        <v>26</v>
      </c>
      <c r="E9980" s="26" t="s">
        <v>25</v>
      </c>
      <c r="F9980" s="26">
        <v>1965</v>
      </c>
      <c r="G9980" s="27">
        <v>1657.1</v>
      </c>
    </row>
    <row r="9981" spans="1:7" x14ac:dyDescent="0.15">
      <c r="A9981" s="25" t="s">
        <v>90</v>
      </c>
      <c r="B9981" s="26" t="s">
        <v>82</v>
      </c>
      <c r="C9981" s="26" t="s">
        <v>83</v>
      </c>
      <c r="D9981" s="26" t="s">
        <v>26</v>
      </c>
      <c r="E9981" s="26" t="s">
        <v>25</v>
      </c>
      <c r="F9981" s="26">
        <v>1964</v>
      </c>
      <c r="G9981" s="27">
        <v>1651.3</v>
      </c>
    </row>
    <row r="9982" spans="1:7" x14ac:dyDescent="0.15">
      <c r="A9982" s="25" t="s">
        <v>90</v>
      </c>
      <c r="B9982" s="26" t="s">
        <v>82</v>
      </c>
      <c r="C9982" s="26" t="s">
        <v>83</v>
      </c>
      <c r="D9982" s="26" t="s">
        <v>26</v>
      </c>
      <c r="E9982" s="26" t="s">
        <v>25</v>
      </c>
      <c r="F9982" s="26">
        <v>1963</v>
      </c>
      <c r="G9982" s="27">
        <v>1644</v>
      </c>
    </row>
    <row r="9983" spans="1:7" x14ac:dyDescent="0.15">
      <c r="A9983" s="25" t="s">
        <v>90</v>
      </c>
      <c r="B9983" s="26" t="s">
        <v>82</v>
      </c>
      <c r="C9983" s="26" t="s">
        <v>83</v>
      </c>
      <c r="D9983" s="26" t="s">
        <v>26</v>
      </c>
      <c r="E9983" s="26" t="s">
        <v>25</v>
      </c>
      <c r="F9983" s="26">
        <v>1962</v>
      </c>
      <c r="G9983" s="27">
        <v>1635.3</v>
      </c>
    </row>
    <row r="9984" spans="1:7" x14ac:dyDescent="0.15">
      <c r="A9984" s="25" t="s">
        <v>90</v>
      </c>
      <c r="B9984" s="26" t="s">
        <v>82</v>
      </c>
      <c r="C9984" s="26" t="s">
        <v>83</v>
      </c>
      <c r="D9984" s="26" t="s">
        <v>26</v>
      </c>
      <c r="E9984" s="26" t="s">
        <v>25</v>
      </c>
      <c r="F9984" s="26">
        <v>1961</v>
      </c>
      <c r="G9984" s="27">
        <v>1630</v>
      </c>
    </row>
    <row r="9985" spans="1:7" x14ac:dyDescent="0.15">
      <c r="A9985" s="25" t="s">
        <v>90</v>
      </c>
      <c r="B9985" s="26" t="s">
        <v>82</v>
      </c>
      <c r="C9985" s="26" t="s">
        <v>83</v>
      </c>
      <c r="D9985" s="26" t="s">
        <v>26</v>
      </c>
      <c r="E9985" s="26" t="s">
        <v>25</v>
      </c>
      <c r="F9985" s="26">
        <v>1960</v>
      </c>
      <c r="G9985" s="27">
        <v>1637.3</v>
      </c>
    </row>
    <row r="9986" spans="1:7" x14ac:dyDescent="0.15">
      <c r="A9986" s="25" t="s">
        <v>90</v>
      </c>
      <c r="B9986" s="26" t="s">
        <v>82</v>
      </c>
      <c r="C9986" s="26" t="s">
        <v>83</v>
      </c>
      <c r="D9986" s="26" t="s">
        <v>22</v>
      </c>
      <c r="E9986" s="26" t="s">
        <v>21</v>
      </c>
      <c r="F9986" s="26">
        <v>2023</v>
      </c>
      <c r="G9986" s="27">
        <v>6648.6</v>
      </c>
    </row>
    <row r="9987" spans="1:7" x14ac:dyDescent="0.15">
      <c r="A9987" s="25" t="s">
        <v>90</v>
      </c>
      <c r="B9987" s="26" t="s">
        <v>82</v>
      </c>
      <c r="C9987" s="26" t="s">
        <v>83</v>
      </c>
      <c r="D9987" s="26" t="s">
        <v>22</v>
      </c>
      <c r="E9987" s="26" t="s">
        <v>21</v>
      </c>
      <c r="F9987" s="26">
        <v>2022</v>
      </c>
      <c r="G9987" s="27">
        <v>6675.3</v>
      </c>
    </row>
    <row r="9988" spans="1:7" x14ac:dyDescent="0.15">
      <c r="A9988" s="25" t="s">
        <v>90</v>
      </c>
      <c r="B9988" s="26" t="s">
        <v>82</v>
      </c>
      <c r="C9988" s="26" t="s">
        <v>83</v>
      </c>
      <c r="D9988" s="26" t="s">
        <v>22</v>
      </c>
      <c r="E9988" s="26" t="s">
        <v>21</v>
      </c>
      <c r="F9988" s="26">
        <v>2021</v>
      </c>
      <c r="G9988" s="27">
        <v>6708.8</v>
      </c>
    </row>
    <row r="9989" spans="1:7" x14ac:dyDescent="0.15">
      <c r="A9989" s="25" t="s">
        <v>90</v>
      </c>
      <c r="B9989" s="26" t="s">
        <v>82</v>
      </c>
      <c r="C9989" s="26" t="s">
        <v>83</v>
      </c>
      <c r="D9989" s="26" t="s">
        <v>22</v>
      </c>
      <c r="E9989" s="26" t="s">
        <v>21</v>
      </c>
      <c r="F9989" s="26">
        <v>2020</v>
      </c>
      <c r="G9989" s="27">
        <v>6782.4</v>
      </c>
    </row>
    <row r="9990" spans="1:7" x14ac:dyDescent="0.15">
      <c r="A9990" s="25" t="s">
        <v>90</v>
      </c>
      <c r="B9990" s="26" t="s">
        <v>82</v>
      </c>
      <c r="C9990" s="26" t="s">
        <v>83</v>
      </c>
      <c r="D9990" s="26" t="s">
        <v>22</v>
      </c>
      <c r="E9990" s="26" t="s">
        <v>21</v>
      </c>
      <c r="F9990" s="26">
        <v>2019</v>
      </c>
      <c r="G9990" s="27">
        <v>6814.5</v>
      </c>
    </row>
    <row r="9991" spans="1:7" x14ac:dyDescent="0.15">
      <c r="A9991" s="25" t="s">
        <v>90</v>
      </c>
      <c r="B9991" s="26" t="s">
        <v>82</v>
      </c>
      <c r="C9991" s="26" t="s">
        <v>83</v>
      </c>
      <c r="D9991" s="26" t="s">
        <v>22</v>
      </c>
      <c r="E9991" s="26" t="s">
        <v>21</v>
      </c>
      <c r="F9991" s="26">
        <v>2018</v>
      </c>
      <c r="G9991" s="27">
        <v>6839.3</v>
      </c>
    </row>
    <row r="9992" spans="1:7" x14ac:dyDescent="0.15">
      <c r="A9992" s="25" t="s">
        <v>90</v>
      </c>
      <c r="B9992" s="26" t="s">
        <v>82</v>
      </c>
      <c r="C9992" s="26" t="s">
        <v>83</v>
      </c>
      <c r="D9992" s="26" t="s">
        <v>22</v>
      </c>
      <c r="E9992" s="26" t="s">
        <v>21</v>
      </c>
      <c r="F9992" s="26">
        <v>2017</v>
      </c>
      <c r="G9992" s="27">
        <v>6874.1</v>
      </c>
    </row>
    <row r="9993" spans="1:7" x14ac:dyDescent="0.15">
      <c r="A9993" s="25" t="s">
        <v>90</v>
      </c>
      <c r="B9993" s="26" t="s">
        <v>82</v>
      </c>
      <c r="C9993" s="26" t="s">
        <v>83</v>
      </c>
      <c r="D9993" s="26" t="s">
        <v>22</v>
      </c>
      <c r="E9993" s="26" t="s">
        <v>21</v>
      </c>
      <c r="F9993" s="26">
        <v>2016</v>
      </c>
      <c r="G9993" s="27">
        <v>6914</v>
      </c>
    </row>
    <row r="9994" spans="1:7" x14ac:dyDescent="0.15">
      <c r="A9994" s="25" t="s">
        <v>90</v>
      </c>
      <c r="B9994" s="26" t="s">
        <v>82</v>
      </c>
      <c r="C9994" s="26" t="s">
        <v>83</v>
      </c>
      <c r="D9994" s="26" t="s">
        <v>22</v>
      </c>
      <c r="E9994" s="26" t="s">
        <v>21</v>
      </c>
      <c r="F9994" s="26">
        <v>2015</v>
      </c>
      <c r="G9994" s="27">
        <v>6972.6</v>
      </c>
    </row>
    <row r="9995" spans="1:7" x14ac:dyDescent="0.15">
      <c r="A9995" s="25" t="s">
        <v>90</v>
      </c>
      <c r="B9995" s="26" t="s">
        <v>82</v>
      </c>
      <c r="C9995" s="26" t="s">
        <v>83</v>
      </c>
      <c r="D9995" s="26" t="s">
        <v>22</v>
      </c>
      <c r="E9995" s="26" t="s">
        <v>21</v>
      </c>
      <c r="F9995" s="26">
        <v>2014</v>
      </c>
      <c r="G9995" s="27">
        <v>7049.6</v>
      </c>
    </row>
    <row r="9996" spans="1:7" x14ac:dyDescent="0.15">
      <c r="A9996" s="25" t="s">
        <v>90</v>
      </c>
      <c r="B9996" s="26" t="s">
        <v>82</v>
      </c>
      <c r="C9996" s="26" t="s">
        <v>83</v>
      </c>
      <c r="D9996" s="26" t="s">
        <v>22</v>
      </c>
      <c r="E9996" s="26" t="s">
        <v>21</v>
      </c>
      <c r="F9996" s="26">
        <v>2013</v>
      </c>
      <c r="G9996" s="27">
        <v>7134.2000000000016</v>
      </c>
    </row>
    <row r="9997" spans="1:7" x14ac:dyDescent="0.15">
      <c r="A9997" s="25" t="s">
        <v>90</v>
      </c>
      <c r="B9997" s="26" t="s">
        <v>82</v>
      </c>
      <c r="C9997" s="26" t="s">
        <v>83</v>
      </c>
      <c r="D9997" s="26" t="s">
        <v>22</v>
      </c>
      <c r="E9997" s="26" t="s">
        <v>21</v>
      </c>
      <c r="F9997" s="26">
        <v>2012</v>
      </c>
      <c r="G9997" s="27">
        <v>7230.1</v>
      </c>
    </row>
    <row r="9998" spans="1:7" x14ac:dyDescent="0.15">
      <c r="A9998" s="25" t="s">
        <v>90</v>
      </c>
      <c r="B9998" s="26" t="s">
        <v>82</v>
      </c>
      <c r="C9998" s="26" t="s">
        <v>83</v>
      </c>
      <c r="D9998" s="26" t="s">
        <v>22</v>
      </c>
      <c r="E9998" s="26" t="s">
        <v>21</v>
      </c>
      <c r="F9998" s="26">
        <v>2011</v>
      </c>
      <c r="G9998" s="27">
        <v>7314.6</v>
      </c>
    </row>
    <row r="9999" spans="1:7" x14ac:dyDescent="0.15">
      <c r="A9999" s="25" t="s">
        <v>90</v>
      </c>
      <c r="B9999" s="26" t="s">
        <v>82</v>
      </c>
      <c r="C9999" s="26" t="s">
        <v>83</v>
      </c>
      <c r="D9999" s="26" t="s">
        <v>22</v>
      </c>
      <c r="E9999" s="26" t="s">
        <v>21</v>
      </c>
      <c r="F9999" s="26">
        <v>2010</v>
      </c>
      <c r="G9999" s="27">
        <v>7365.5</v>
      </c>
    </row>
    <row r="10000" spans="1:7" x14ac:dyDescent="0.15">
      <c r="A10000" s="25" t="s">
        <v>90</v>
      </c>
      <c r="B10000" s="26" t="s">
        <v>82</v>
      </c>
      <c r="C10000" s="26" t="s">
        <v>83</v>
      </c>
      <c r="D10000" s="26" t="s">
        <v>22</v>
      </c>
      <c r="E10000" s="26" t="s">
        <v>21</v>
      </c>
      <c r="F10000" s="26">
        <v>2009</v>
      </c>
      <c r="G10000" s="27">
        <v>7385</v>
      </c>
    </row>
    <row r="10001" spans="1:7" x14ac:dyDescent="0.15">
      <c r="A10001" s="25" t="s">
        <v>90</v>
      </c>
      <c r="B10001" s="26" t="s">
        <v>82</v>
      </c>
      <c r="C10001" s="26" t="s">
        <v>83</v>
      </c>
      <c r="D10001" s="26" t="s">
        <v>22</v>
      </c>
      <c r="E10001" s="26" t="s">
        <v>21</v>
      </c>
      <c r="F10001" s="26">
        <v>2008</v>
      </c>
      <c r="G10001" s="27">
        <v>7383.2000000000016</v>
      </c>
    </row>
    <row r="10002" spans="1:7" x14ac:dyDescent="0.15">
      <c r="A10002" s="25" t="s">
        <v>90</v>
      </c>
      <c r="B10002" s="26" t="s">
        <v>82</v>
      </c>
      <c r="C10002" s="26" t="s">
        <v>83</v>
      </c>
      <c r="D10002" s="26" t="s">
        <v>22</v>
      </c>
      <c r="E10002" s="26" t="s">
        <v>21</v>
      </c>
      <c r="F10002" s="26">
        <v>2007</v>
      </c>
      <c r="G10002" s="27">
        <v>7367.7000000000016</v>
      </c>
    </row>
    <row r="10003" spans="1:7" x14ac:dyDescent="0.15">
      <c r="A10003" s="25" t="s">
        <v>90</v>
      </c>
      <c r="B10003" s="26" t="s">
        <v>82</v>
      </c>
      <c r="C10003" s="26" t="s">
        <v>83</v>
      </c>
      <c r="D10003" s="26" t="s">
        <v>22</v>
      </c>
      <c r="E10003" s="26" t="s">
        <v>21</v>
      </c>
      <c r="F10003" s="26">
        <v>2006</v>
      </c>
      <c r="G10003" s="27">
        <v>7345.8</v>
      </c>
    </row>
    <row r="10004" spans="1:7" x14ac:dyDescent="0.15">
      <c r="A10004" s="25" t="s">
        <v>90</v>
      </c>
      <c r="B10004" s="26" t="s">
        <v>82</v>
      </c>
      <c r="C10004" s="26" t="s">
        <v>83</v>
      </c>
      <c r="D10004" s="26" t="s">
        <v>22</v>
      </c>
      <c r="E10004" s="26" t="s">
        <v>21</v>
      </c>
      <c r="F10004" s="26">
        <v>2005</v>
      </c>
      <c r="G10004" s="27">
        <v>7322</v>
      </c>
    </row>
    <row r="10005" spans="1:7" x14ac:dyDescent="0.15">
      <c r="A10005" s="25" t="s">
        <v>90</v>
      </c>
      <c r="B10005" s="26" t="s">
        <v>82</v>
      </c>
      <c r="C10005" s="26" t="s">
        <v>83</v>
      </c>
      <c r="D10005" s="26" t="s">
        <v>22</v>
      </c>
      <c r="E10005" s="26" t="s">
        <v>21</v>
      </c>
      <c r="F10005" s="26">
        <v>2004</v>
      </c>
      <c r="G10005" s="27">
        <v>7302</v>
      </c>
    </row>
    <row r="10006" spans="1:7" x14ac:dyDescent="0.15">
      <c r="A10006" s="25" t="s">
        <v>90</v>
      </c>
      <c r="B10006" s="26" t="s">
        <v>82</v>
      </c>
      <c r="C10006" s="26" t="s">
        <v>83</v>
      </c>
      <c r="D10006" s="26" t="s">
        <v>22</v>
      </c>
      <c r="E10006" s="26" t="s">
        <v>21</v>
      </c>
      <c r="F10006" s="26">
        <v>2003</v>
      </c>
      <c r="G10006" s="27">
        <v>7288</v>
      </c>
    </row>
    <row r="10007" spans="1:7" x14ac:dyDescent="0.15">
      <c r="A10007" s="25" t="s">
        <v>90</v>
      </c>
      <c r="B10007" s="26" t="s">
        <v>82</v>
      </c>
      <c r="C10007" s="26" t="s">
        <v>83</v>
      </c>
      <c r="D10007" s="26" t="s">
        <v>22</v>
      </c>
      <c r="E10007" s="26" t="s">
        <v>21</v>
      </c>
      <c r="F10007" s="26">
        <v>2002</v>
      </c>
      <c r="G10007" s="27">
        <v>7279.6</v>
      </c>
    </row>
    <row r="10008" spans="1:7" x14ac:dyDescent="0.15">
      <c r="A10008" s="25" t="s">
        <v>90</v>
      </c>
      <c r="B10008" s="26" t="s">
        <v>82</v>
      </c>
      <c r="C10008" s="26" t="s">
        <v>83</v>
      </c>
      <c r="D10008" s="26" t="s">
        <v>22</v>
      </c>
      <c r="E10008" s="26" t="s">
        <v>21</v>
      </c>
      <c r="F10008" s="26">
        <v>2001</v>
      </c>
      <c r="G10008" s="27">
        <v>7311.3</v>
      </c>
    </row>
    <row r="10009" spans="1:7" x14ac:dyDescent="0.15">
      <c r="A10009" s="25" t="s">
        <v>90</v>
      </c>
      <c r="B10009" s="26" t="s">
        <v>82</v>
      </c>
      <c r="C10009" s="26" t="s">
        <v>83</v>
      </c>
      <c r="D10009" s="26" t="s">
        <v>22</v>
      </c>
      <c r="E10009" s="26" t="s">
        <v>21</v>
      </c>
      <c r="F10009" s="26">
        <v>2000</v>
      </c>
      <c r="G10009" s="27">
        <v>7333.2000000000016</v>
      </c>
    </row>
    <row r="10010" spans="1:7" x14ac:dyDescent="0.15">
      <c r="A10010" s="25" t="s">
        <v>90</v>
      </c>
      <c r="B10010" s="26" t="s">
        <v>82</v>
      </c>
      <c r="C10010" s="26" t="s">
        <v>83</v>
      </c>
      <c r="D10010" s="26" t="s">
        <v>22</v>
      </c>
      <c r="E10010" s="26" t="s">
        <v>21</v>
      </c>
      <c r="F10010" s="26">
        <v>1999</v>
      </c>
      <c r="G10010" s="27">
        <v>7317.8</v>
      </c>
    </row>
    <row r="10011" spans="1:7" x14ac:dyDescent="0.15">
      <c r="A10011" s="25" t="s">
        <v>90</v>
      </c>
      <c r="B10011" s="26" t="s">
        <v>82</v>
      </c>
      <c r="C10011" s="26" t="s">
        <v>83</v>
      </c>
      <c r="D10011" s="26" t="s">
        <v>22</v>
      </c>
      <c r="E10011" s="26" t="s">
        <v>21</v>
      </c>
      <c r="F10011" s="26">
        <v>1998</v>
      </c>
      <c r="G10011" s="27">
        <v>7294.2000000000016</v>
      </c>
    </row>
    <row r="10012" spans="1:7" x14ac:dyDescent="0.15">
      <c r="A10012" s="25" t="s">
        <v>90</v>
      </c>
      <c r="B10012" s="26" t="s">
        <v>82</v>
      </c>
      <c r="C10012" s="26" t="s">
        <v>83</v>
      </c>
      <c r="D10012" s="26" t="s">
        <v>22</v>
      </c>
      <c r="E10012" s="26" t="s">
        <v>21</v>
      </c>
      <c r="F10012" s="26">
        <v>1997</v>
      </c>
      <c r="G10012" s="27">
        <v>7248.1</v>
      </c>
    </row>
    <row r="10013" spans="1:7" x14ac:dyDescent="0.15">
      <c r="A10013" s="25" t="s">
        <v>90</v>
      </c>
      <c r="B10013" s="26" t="s">
        <v>82</v>
      </c>
      <c r="C10013" s="26" t="s">
        <v>83</v>
      </c>
      <c r="D10013" s="26" t="s">
        <v>22</v>
      </c>
      <c r="E10013" s="26" t="s">
        <v>21</v>
      </c>
      <c r="F10013" s="26">
        <v>1996</v>
      </c>
      <c r="G10013" s="27">
        <v>7203.3</v>
      </c>
    </row>
    <row r="10014" spans="1:7" x14ac:dyDescent="0.15">
      <c r="A10014" s="25" t="s">
        <v>90</v>
      </c>
      <c r="B10014" s="26" t="s">
        <v>82</v>
      </c>
      <c r="C10014" s="26" t="s">
        <v>83</v>
      </c>
      <c r="D10014" s="26" t="s">
        <v>22</v>
      </c>
      <c r="E10014" s="26" t="s">
        <v>21</v>
      </c>
      <c r="F10014" s="26">
        <v>1995</v>
      </c>
      <c r="G10014" s="27">
        <v>7158.8</v>
      </c>
    </row>
    <row r="10015" spans="1:7" x14ac:dyDescent="0.15">
      <c r="A10015" s="25" t="s">
        <v>90</v>
      </c>
      <c r="B10015" s="26" t="s">
        <v>82</v>
      </c>
      <c r="C10015" s="26" t="s">
        <v>83</v>
      </c>
      <c r="D10015" s="26" t="s">
        <v>22</v>
      </c>
      <c r="E10015" s="26" t="s">
        <v>21</v>
      </c>
      <c r="F10015" s="26">
        <v>1994</v>
      </c>
      <c r="G10015" s="27">
        <v>7110.8</v>
      </c>
    </row>
    <row r="10016" spans="1:7" x14ac:dyDescent="0.15">
      <c r="A10016" s="25" t="s">
        <v>90</v>
      </c>
      <c r="B10016" s="26" t="s">
        <v>82</v>
      </c>
      <c r="C10016" s="26" t="s">
        <v>83</v>
      </c>
      <c r="D10016" s="26" t="s">
        <v>22</v>
      </c>
      <c r="E10016" s="26" t="s">
        <v>21</v>
      </c>
      <c r="F10016" s="26">
        <v>1993</v>
      </c>
      <c r="G10016" s="27">
        <v>7062.6</v>
      </c>
    </row>
    <row r="10017" spans="1:7" x14ac:dyDescent="0.15">
      <c r="A10017" s="25" t="s">
        <v>90</v>
      </c>
      <c r="B10017" s="26" t="s">
        <v>82</v>
      </c>
      <c r="C10017" s="26" t="s">
        <v>83</v>
      </c>
      <c r="D10017" s="26" t="s">
        <v>22</v>
      </c>
      <c r="E10017" s="26" t="s">
        <v>21</v>
      </c>
      <c r="F10017" s="26">
        <v>1992</v>
      </c>
      <c r="G10017" s="27">
        <v>7005.1</v>
      </c>
    </row>
    <row r="10018" spans="1:7" x14ac:dyDescent="0.15">
      <c r="A10018" s="25" t="s">
        <v>90</v>
      </c>
      <c r="B10018" s="26" t="s">
        <v>82</v>
      </c>
      <c r="C10018" s="26" t="s">
        <v>83</v>
      </c>
      <c r="D10018" s="26" t="s">
        <v>22</v>
      </c>
      <c r="E10018" s="26" t="s">
        <v>21</v>
      </c>
      <c r="F10018" s="26">
        <v>1991</v>
      </c>
      <c r="G10018" s="27">
        <v>6930.7000000000016</v>
      </c>
    </row>
    <row r="10019" spans="1:7" x14ac:dyDescent="0.15">
      <c r="A10019" s="25" t="s">
        <v>90</v>
      </c>
      <c r="B10019" s="26" t="s">
        <v>82</v>
      </c>
      <c r="C10019" s="26" t="s">
        <v>83</v>
      </c>
      <c r="D10019" s="26" t="s">
        <v>22</v>
      </c>
      <c r="E10019" s="26" t="s">
        <v>21</v>
      </c>
      <c r="F10019" s="26">
        <v>1990</v>
      </c>
      <c r="G10019" s="27">
        <v>6824.4</v>
      </c>
    </row>
    <row r="10020" spans="1:7" x14ac:dyDescent="0.15">
      <c r="A10020" s="25" t="s">
        <v>90</v>
      </c>
      <c r="B10020" s="26" t="s">
        <v>82</v>
      </c>
      <c r="C10020" s="26" t="s">
        <v>83</v>
      </c>
      <c r="D10020" s="26" t="s">
        <v>22</v>
      </c>
      <c r="E10020" s="26" t="s">
        <v>21</v>
      </c>
      <c r="F10020" s="26">
        <v>1989</v>
      </c>
      <c r="G10020" s="27">
        <v>6720.4</v>
      </c>
    </row>
    <row r="10021" spans="1:7" x14ac:dyDescent="0.15">
      <c r="A10021" s="25" t="s">
        <v>90</v>
      </c>
      <c r="B10021" s="26" t="s">
        <v>82</v>
      </c>
      <c r="C10021" s="26" t="s">
        <v>83</v>
      </c>
      <c r="D10021" s="26" t="s">
        <v>22</v>
      </c>
      <c r="E10021" s="26" t="s">
        <v>21</v>
      </c>
      <c r="F10021" s="26">
        <v>1988</v>
      </c>
      <c r="G10021" s="27">
        <v>6649.4</v>
      </c>
    </row>
    <row r="10022" spans="1:7" x14ac:dyDescent="0.15">
      <c r="A10022" s="25" t="s">
        <v>90</v>
      </c>
      <c r="B10022" s="26" t="s">
        <v>82</v>
      </c>
      <c r="C10022" s="26" t="s">
        <v>83</v>
      </c>
      <c r="D10022" s="26" t="s">
        <v>22</v>
      </c>
      <c r="E10022" s="26" t="s">
        <v>21</v>
      </c>
      <c r="F10022" s="26">
        <v>1987</v>
      </c>
      <c r="G10022" s="27">
        <v>6592</v>
      </c>
    </row>
    <row r="10023" spans="1:7" x14ac:dyDescent="0.15">
      <c r="A10023" s="25" t="s">
        <v>90</v>
      </c>
      <c r="B10023" s="26" t="s">
        <v>82</v>
      </c>
      <c r="C10023" s="26" t="s">
        <v>83</v>
      </c>
      <c r="D10023" s="26" t="s">
        <v>22</v>
      </c>
      <c r="E10023" s="26" t="s">
        <v>21</v>
      </c>
      <c r="F10023" s="26">
        <v>1986</v>
      </c>
      <c r="G10023" s="27">
        <v>6537</v>
      </c>
    </row>
    <row r="10024" spans="1:7" x14ac:dyDescent="0.15">
      <c r="A10024" s="25" t="s">
        <v>90</v>
      </c>
      <c r="B10024" s="26" t="s">
        <v>82</v>
      </c>
      <c r="C10024" s="26" t="s">
        <v>83</v>
      </c>
      <c r="D10024" s="26" t="s">
        <v>22</v>
      </c>
      <c r="E10024" s="26" t="s">
        <v>21</v>
      </c>
      <c r="F10024" s="26">
        <v>1985</v>
      </c>
      <c r="G10024" s="27">
        <v>6505.6</v>
      </c>
    </row>
    <row r="10025" spans="1:7" x14ac:dyDescent="0.15">
      <c r="A10025" s="25" t="s">
        <v>90</v>
      </c>
      <c r="B10025" s="26" t="s">
        <v>82</v>
      </c>
      <c r="C10025" s="26" t="s">
        <v>83</v>
      </c>
      <c r="D10025" s="26" t="s">
        <v>22</v>
      </c>
      <c r="E10025" s="26" t="s">
        <v>21</v>
      </c>
      <c r="F10025" s="26">
        <v>1984</v>
      </c>
      <c r="G10025" s="27">
        <v>6472.6</v>
      </c>
    </row>
    <row r="10026" spans="1:7" x14ac:dyDescent="0.15">
      <c r="A10026" s="25" t="s">
        <v>90</v>
      </c>
      <c r="B10026" s="26" t="s">
        <v>82</v>
      </c>
      <c r="C10026" s="26" t="s">
        <v>83</v>
      </c>
      <c r="D10026" s="26" t="s">
        <v>22</v>
      </c>
      <c r="E10026" s="26" t="s">
        <v>21</v>
      </c>
      <c r="F10026" s="26">
        <v>1983</v>
      </c>
      <c r="G10026" s="27">
        <v>6408.8</v>
      </c>
    </row>
    <row r="10027" spans="1:7" x14ac:dyDescent="0.15">
      <c r="A10027" s="25" t="s">
        <v>90</v>
      </c>
      <c r="B10027" s="26" t="s">
        <v>82</v>
      </c>
      <c r="C10027" s="26" t="s">
        <v>83</v>
      </c>
      <c r="D10027" s="26" t="s">
        <v>22</v>
      </c>
      <c r="E10027" s="26" t="s">
        <v>21</v>
      </c>
      <c r="F10027" s="26">
        <v>1982</v>
      </c>
      <c r="G10027" s="27">
        <v>6336.1</v>
      </c>
    </row>
    <row r="10028" spans="1:7" x14ac:dyDescent="0.15">
      <c r="A10028" s="25" t="s">
        <v>90</v>
      </c>
      <c r="B10028" s="26" t="s">
        <v>82</v>
      </c>
      <c r="C10028" s="26" t="s">
        <v>83</v>
      </c>
      <c r="D10028" s="26" t="s">
        <v>22</v>
      </c>
      <c r="E10028" s="26" t="s">
        <v>21</v>
      </c>
      <c r="F10028" s="26">
        <v>1981</v>
      </c>
      <c r="G10028" s="27">
        <v>6266.8</v>
      </c>
    </row>
    <row r="10029" spans="1:7" x14ac:dyDescent="0.15">
      <c r="A10029" s="25" t="s">
        <v>90</v>
      </c>
      <c r="B10029" s="26" t="s">
        <v>82</v>
      </c>
      <c r="C10029" s="26" t="s">
        <v>83</v>
      </c>
      <c r="D10029" s="26" t="s">
        <v>22</v>
      </c>
      <c r="E10029" s="26" t="s">
        <v>21</v>
      </c>
      <c r="F10029" s="26">
        <v>1980</v>
      </c>
      <c r="G10029" s="27">
        <v>6175.6</v>
      </c>
    </row>
    <row r="10030" spans="1:7" x14ac:dyDescent="0.15">
      <c r="A10030" s="25" t="s">
        <v>90</v>
      </c>
      <c r="B10030" s="26" t="s">
        <v>82</v>
      </c>
      <c r="C10030" s="26" t="s">
        <v>83</v>
      </c>
      <c r="D10030" s="26" t="s">
        <v>22</v>
      </c>
      <c r="E10030" s="26" t="s">
        <v>21</v>
      </c>
      <c r="F10030" s="26">
        <v>1979</v>
      </c>
      <c r="G10030" s="27">
        <v>6088.8</v>
      </c>
    </row>
    <row r="10031" spans="1:7" x14ac:dyDescent="0.15">
      <c r="A10031" s="25" t="s">
        <v>90</v>
      </c>
      <c r="B10031" s="26" t="s">
        <v>82</v>
      </c>
      <c r="C10031" s="26" t="s">
        <v>83</v>
      </c>
      <c r="D10031" s="26" t="s">
        <v>22</v>
      </c>
      <c r="E10031" s="26" t="s">
        <v>21</v>
      </c>
      <c r="F10031" s="26">
        <v>1978</v>
      </c>
      <c r="G10031" s="27">
        <v>6010.6</v>
      </c>
    </row>
    <row r="10032" spans="1:7" x14ac:dyDescent="0.15">
      <c r="A10032" s="25" t="s">
        <v>90</v>
      </c>
      <c r="B10032" s="26" t="s">
        <v>82</v>
      </c>
      <c r="C10032" s="26" t="s">
        <v>83</v>
      </c>
      <c r="D10032" s="26" t="s">
        <v>22</v>
      </c>
      <c r="E10032" s="26" t="s">
        <v>21</v>
      </c>
      <c r="F10032" s="26">
        <v>1977</v>
      </c>
      <c r="G10032" s="27">
        <v>5936.8</v>
      </c>
    </row>
    <row r="10033" spans="1:7" x14ac:dyDescent="0.15">
      <c r="A10033" s="25" t="s">
        <v>90</v>
      </c>
      <c r="B10033" s="26" t="s">
        <v>82</v>
      </c>
      <c r="C10033" s="26" t="s">
        <v>83</v>
      </c>
      <c r="D10033" s="26" t="s">
        <v>22</v>
      </c>
      <c r="E10033" s="26" t="s">
        <v>21</v>
      </c>
      <c r="F10033" s="26">
        <v>1976</v>
      </c>
      <c r="G10033" s="27">
        <v>5869.3</v>
      </c>
    </row>
    <row r="10034" spans="1:7" x14ac:dyDescent="0.15">
      <c r="A10034" s="25" t="s">
        <v>90</v>
      </c>
      <c r="B10034" s="26" t="s">
        <v>82</v>
      </c>
      <c r="C10034" s="26" t="s">
        <v>83</v>
      </c>
      <c r="D10034" s="26" t="s">
        <v>22</v>
      </c>
      <c r="E10034" s="26" t="s">
        <v>21</v>
      </c>
      <c r="F10034" s="26">
        <v>1975</v>
      </c>
      <c r="G10034" s="27">
        <v>5779.4</v>
      </c>
    </row>
    <row r="10035" spans="1:7" x14ac:dyDescent="0.15">
      <c r="A10035" s="25" t="s">
        <v>90</v>
      </c>
      <c r="B10035" s="26" t="s">
        <v>82</v>
      </c>
      <c r="C10035" s="26" t="s">
        <v>83</v>
      </c>
      <c r="D10035" s="26" t="s">
        <v>22</v>
      </c>
      <c r="E10035" s="26" t="s">
        <v>21</v>
      </c>
      <c r="F10035" s="26">
        <v>1974</v>
      </c>
      <c r="G10035" s="27">
        <v>5721.6</v>
      </c>
    </row>
    <row r="10036" spans="1:7" x14ac:dyDescent="0.15">
      <c r="A10036" s="25" t="s">
        <v>90</v>
      </c>
      <c r="B10036" s="26" t="s">
        <v>82</v>
      </c>
      <c r="C10036" s="26" t="s">
        <v>83</v>
      </c>
      <c r="D10036" s="26" t="s">
        <v>22</v>
      </c>
      <c r="E10036" s="26" t="s">
        <v>21</v>
      </c>
      <c r="F10036" s="26">
        <v>1973</v>
      </c>
      <c r="G10036" s="27">
        <v>5704.3</v>
      </c>
    </row>
    <row r="10037" spans="1:7" x14ac:dyDescent="0.15">
      <c r="A10037" s="25" t="s">
        <v>90</v>
      </c>
      <c r="B10037" s="26" t="s">
        <v>82</v>
      </c>
      <c r="C10037" s="26" t="s">
        <v>83</v>
      </c>
      <c r="D10037" s="26" t="s">
        <v>22</v>
      </c>
      <c r="E10037" s="26" t="s">
        <v>21</v>
      </c>
      <c r="F10037" s="26">
        <v>1972</v>
      </c>
      <c r="G10037" s="27">
        <v>5681.2000000000007</v>
      </c>
    </row>
    <row r="10038" spans="1:7" x14ac:dyDescent="0.15">
      <c r="A10038" s="25" t="s">
        <v>90</v>
      </c>
      <c r="B10038" s="26" t="s">
        <v>82</v>
      </c>
      <c r="C10038" s="26" t="s">
        <v>83</v>
      </c>
      <c r="D10038" s="26" t="s">
        <v>22</v>
      </c>
      <c r="E10038" s="26" t="s">
        <v>21</v>
      </c>
      <c r="F10038" s="26">
        <v>1971</v>
      </c>
      <c r="G10038" s="27">
        <v>5645.1</v>
      </c>
    </row>
    <row r="10039" spans="1:7" x14ac:dyDescent="0.15">
      <c r="A10039" s="25" t="s">
        <v>90</v>
      </c>
      <c r="B10039" s="26" t="s">
        <v>82</v>
      </c>
      <c r="C10039" s="26" t="s">
        <v>83</v>
      </c>
      <c r="D10039" s="26" t="s">
        <v>22</v>
      </c>
      <c r="E10039" s="26" t="s">
        <v>21</v>
      </c>
      <c r="F10039" s="26">
        <v>1970</v>
      </c>
      <c r="G10039" s="27">
        <v>5653.6</v>
      </c>
    </row>
    <row r="10040" spans="1:7" x14ac:dyDescent="0.15">
      <c r="A10040" s="25" t="s">
        <v>90</v>
      </c>
      <c r="B10040" s="26" t="s">
        <v>82</v>
      </c>
      <c r="C10040" s="26" t="s">
        <v>83</v>
      </c>
      <c r="D10040" s="26" t="s">
        <v>22</v>
      </c>
      <c r="E10040" s="26" t="s">
        <v>21</v>
      </c>
      <c r="F10040" s="26">
        <v>1969</v>
      </c>
      <c r="G10040" s="27">
        <v>5695.2000000000007</v>
      </c>
    </row>
    <row r="10041" spans="1:7" x14ac:dyDescent="0.15">
      <c r="A10041" s="25" t="s">
        <v>90</v>
      </c>
      <c r="B10041" s="26" t="s">
        <v>82</v>
      </c>
      <c r="C10041" s="26" t="s">
        <v>83</v>
      </c>
      <c r="D10041" s="26" t="s">
        <v>22</v>
      </c>
      <c r="E10041" s="26" t="s">
        <v>21</v>
      </c>
      <c r="F10041" s="26">
        <v>1968</v>
      </c>
      <c r="G10041" s="27">
        <v>5700.7000000000007</v>
      </c>
    </row>
    <row r="10042" spans="1:7" x14ac:dyDescent="0.15">
      <c r="A10042" s="25" t="s">
        <v>90</v>
      </c>
      <c r="B10042" s="26" t="s">
        <v>82</v>
      </c>
      <c r="C10042" s="26" t="s">
        <v>83</v>
      </c>
      <c r="D10042" s="26" t="s">
        <v>22</v>
      </c>
      <c r="E10042" s="26" t="s">
        <v>21</v>
      </c>
      <c r="F10042" s="26">
        <v>1967</v>
      </c>
      <c r="G10042" s="27">
        <v>5674.1</v>
      </c>
    </row>
    <row r="10043" spans="1:7" x14ac:dyDescent="0.15">
      <c r="A10043" s="25" t="s">
        <v>90</v>
      </c>
      <c r="B10043" s="26" t="s">
        <v>82</v>
      </c>
      <c r="C10043" s="26" t="s">
        <v>83</v>
      </c>
      <c r="D10043" s="26" t="s">
        <v>22</v>
      </c>
      <c r="E10043" s="26" t="s">
        <v>21</v>
      </c>
      <c r="F10043" s="26">
        <v>1966</v>
      </c>
      <c r="G10043" s="27">
        <v>5631.2000000000007</v>
      </c>
    </row>
    <row r="10044" spans="1:7" x14ac:dyDescent="0.15">
      <c r="A10044" s="25" t="s">
        <v>90</v>
      </c>
      <c r="B10044" s="26" t="s">
        <v>82</v>
      </c>
      <c r="C10044" s="26" t="s">
        <v>83</v>
      </c>
      <c r="D10044" s="26" t="s">
        <v>22</v>
      </c>
      <c r="E10044" s="26" t="s">
        <v>21</v>
      </c>
      <c r="F10044" s="26">
        <v>1965</v>
      </c>
      <c r="G10044" s="27">
        <v>5592.4000000000005</v>
      </c>
    </row>
    <row r="10045" spans="1:7" x14ac:dyDescent="0.15">
      <c r="A10045" s="25" t="s">
        <v>90</v>
      </c>
      <c r="B10045" s="26" t="s">
        <v>82</v>
      </c>
      <c r="C10045" s="26" t="s">
        <v>83</v>
      </c>
      <c r="D10045" s="26" t="s">
        <v>22</v>
      </c>
      <c r="E10045" s="26" t="s">
        <v>21</v>
      </c>
      <c r="F10045" s="26">
        <v>1964</v>
      </c>
      <c r="G10045" s="27">
        <v>5575.6</v>
      </c>
    </row>
    <row r="10046" spans="1:7" x14ac:dyDescent="0.15">
      <c r="A10046" s="25" t="s">
        <v>90</v>
      </c>
      <c r="B10046" s="26" t="s">
        <v>82</v>
      </c>
      <c r="C10046" s="26" t="s">
        <v>83</v>
      </c>
      <c r="D10046" s="26" t="s">
        <v>22</v>
      </c>
      <c r="E10046" s="26" t="s">
        <v>21</v>
      </c>
      <c r="F10046" s="26">
        <v>1963</v>
      </c>
      <c r="G10046" s="27">
        <v>5568.5</v>
      </c>
    </row>
    <row r="10047" spans="1:7" x14ac:dyDescent="0.15">
      <c r="A10047" s="25" t="s">
        <v>90</v>
      </c>
      <c r="B10047" s="26" t="s">
        <v>82</v>
      </c>
      <c r="C10047" s="26" t="s">
        <v>83</v>
      </c>
      <c r="D10047" s="26" t="s">
        <v>22</v>
      </c>
      <c r="E10047" s="26" t="s">
        <v>21</v>
      </c>
      <c r="F10047" s="26">
        <v>1962</v>
      </c>
      <c r="G10047" s="27">
        <v>5548.6</v>
      </c>
    </row>
    <row r="10048" spans="1:7" x14ac:dyDescent="0.15">
      <c r="A10048" s="25" t="s">
        <v>90</v>
      </c>
      <c r="B10048" s="26" t="s">
        <v>82</v>
      </c>
      <c r="C10048" s="26" t="s">
        <v>83</v>
      </c>
      <c r="D10048" s="26" t="s">
        <v>22</v>
      </c>
      <c r="E10048" s="26" t="s">
        <v>21</v>
      </c>
      <c r="F10048" s="26">
        <v>1961</v>
      </c>
      <c r="G10048" s="27">
        <v>5502.1</v>
      </c>
    </row>
    <row r="10049" spans="1:7" x14ac:dyDescent="0.15">
      <c r="A10049" s="25" t="s">
        <v>90</v>
      </c>
      <c r="B10049" s="26" t="s">
        <v>82</v>
      </c>
      <c r="C10049" s="26" t="s">
        <v>83</v>
      </c>
      <c r="D10049" s="26" t="s">
        <v>22</v>
      </c>
      <c r="E10049" s="26" t="s">
        <v>21</v>
      </c>
      <c r="F10049" s="26">
        <v>1960</v>
      </c>
      <c r="G10049" s="27"/>
    </row>
    <row r="10050" spans="1:7" x14ac:dyDescent="0.15">
      <c r="A10050" s="25" t="s">
        <v>90</v>
      </c>
      <c r="B10050" s="26" t="s">
        <v>82</v>
      </c>
      <c r="C10050" s="26" t="s">
        <v>83</v>
      </c>
      <c r="D10050" s="26" t="s">
        <v>38</v>
      </c>
      <c r="E10050" s="26" t="s">
        <v>37</v>
      </c>
      <c r="F10050" s="26">
        <v>2023</v>
      </c>
      <c r="G10050" s="27">
        <v>32055.5</v>
      </c>
    </row>
    <row r="10051" spans="1:7" x14ac:dyDescent="0.15">
      <c r="A10051" s="25" t="s">
        <v>90</v>
      </c>
      <c r="B10051" s="26" t="s">
        <v>82</v>
      </c>
      <c r="C10051" s="26" t="s">
        <v>83</v>
      </c>
      <c r="D10051" s="26" t="s">
        <v>38</v>
      </c>
      <c r="E10051" s="26" t="s">
        <v>37</v>
      </c>
      <c r="F10051" s="26">
        <v>2022</v>
      </c>
      <c r="G10051" s="27">
        <v>31569.3</v>
      </c>
    </row>
    <row r="10052" spans="1:7" x14ac:dyDescent="0.15">
      <c r="A10052" s="25" t="s">
        <v>90</v>
      </c>
      <c r="B10052" s="26" t="s">
        <v>82</v>
      </c>
      <c r="C10052" s="26" t="s">
        <v>83</v>
      </c>
      <c r="D10052" s="26" t="s">
        <v>38</v>
      </c>
      <c r="E10052" s="26" t="s">
        <v>37</v>
      </c>
      <c r="F10052" s="26">
        <v>2021</v>
      </c>
      <c r="G10052" s="27">
        <v>31273.4</v>
      </c>
    </row>
    <row r="10053" spans="1:7" x14ac:dyDescent="0.15">
      <c r="A10053" s="25" t="s">
        <v>90</v>
      </c>
      <c r="B10053" s="26" t="s">
        <v>82</v>
      </c>
      <c r="C10053" s="26" t="s">
        <v>83</v>
      </c>
      <c r="D10053" s="26" t="s">
        <v>38</v>
      </c>
      <c r="E10053" s="26" t="s">
        <v>37</v>
      </c>
      <c r="F10053" s="26">
        <v>2020</v>
      </c>
      <c r="G10053" s="27">
        <v>31228.3</v>
      </c>
    </row>
    <row r="10054" spans="1:7" x14ac:dyDescent="0.15">
      <c r="A10054" s="25" t="s">
        <v>90</v>
      </c>
      <c r="B10054" s="26" t="s">
        <v>82</v>
      </c>
      <c r="C10054" s="26" t="s">
        <v>83</v>
      </c>
      <c r="D10054" s="26" t="s">
        <v>38</v>
      </c>
      <c r="E10054" s="26" t="s">
        <v>37</v>
      </c>
      <c r="F10054" s="26">
        <v>2019</v>
      </c>
      <c r="G10054" s="27">
        <v>31044.799999999999</v>
      </c>
    </row>
    <row r="10055" spans="1:7" x14ac:dyDescent="0.15">
      <c r="A10055" s="25" t="s">
        <v>90</v>
      </c>
      <c r="B10055" s="26" t="s">
        <v>82</v>
      </c>
      <c r="C10055" s="26" t="s">
        <v>83</v>
      </c>
      <c r="D10055" s="26" t="s">
        <v>38</v>
      </c>
      <c r="E10055" s="26" t="s">
        <v>37</v>
      </c>
      <c r="F10055" s="26">
        <v>2018</v>
      </c>
      <c r="G10055" s="27">
        <v>30810.9</v>
      </c>
    </row>
    <row r="10056" spans="1:7" x14ac:dyDescent="0.15">
      <c r="A10056" s="25" t="s">
        <v>90</v>
      </c>
      <c r="B10056" s="26" t="s">
        <v>82</v>
      </c>
      <c r="C10056" s="26" t="s">
        <v>83</v>
      </c>
      <c r="D10056" s="26" t="s">
        <v>38</v>
      </c>
      <c r="E10056" s="26" t="s">
        <v>37</v>
      </c>
      <c r="F10056" s="26">
        <v>2017</v>
      </c>
      <c r="G10056" s="27">
        <v>30710.3</v>
      </c>
    </row>
    <row r="10057" spans="1:7" x14ac:dyDescent="0.15">
      <c r="A10057" s="25" t="s">
        <v>90</v>
      </c>
      <c r="B10057" s="26" t="s">
        <v>82</v>
      </c>
      <c r="C10057" s="26" t="s">
        <v>83</v>
      </c>
      <c r="D10057" s="26" t="s">
        <v>38</v>
      </c>
      <c r="E10057" s="26" t="s">
        <v>37</v>
      </c>
      <c r="F10057" s="26">
        <v>2016</v>
      </c>
      <c r="G10057" s="27">
        <v>30710.400000000001</v>
      </c>
    </row>
    <row r="10058" spans="1:7" x14ac:dyDescent="0.15">
      <c r="A10058" s="25" t="s">
        <v>90</v>
      </c>
      <c r="B10058" s="26" t="s">
        <v>82</v>
      </c>
      <c r="C10058" s="26" t="s">
        <v>83</v>
      </c>
      <c r="D10058" s="26" t="s">
        <v>38</v>
      </c>
      <c r="E10058" s="26" t="s">
        <v>37</v>
      </c>
      <c r="F10058" s="26">
        <v>2015</v>
      </c>
      <c r="G10058" s="27">
        <v>30764.5</v>
      </c>
    </row>
    <row r="10059" spans="1:7" x14ac:dyDescent="0.15">
      <c r="A10059" s="25" t="s">
        <v>90</v>
      </c>
      <c r="B10059" s="26" t="s">
        <v>82</v>
      </c>
      <c r="C10059" s="26" t="s">
        <v>83</v>
      </c>
      <c r="D10059" s="26" t="s">
        <v>38</v>
      </c>
      <c r="E10059" s="26" t="s">
        <v>37</v>
      </c>
      <c r="F10059" s="26">
        <v>2014</v>
      </c>
      <c r="G10059" s="27">
        <v>30906.799999999999</v>
      </c>
    </row>
    <row r="10060" spans="1:7" x14ac:dyDescent="0.15">
      <c r="A10060" s="25" t="s">
        <v>90</v>
      </c>
      <c r="B10060" s="26" t="s">
        <v>82</v>
      </c>
      <c r="C10060" s="26" t="s">
        <v>83</v>
      </c>
      <c r="D10060" s="26" t="s">
        <v>38</v>
      </c>
      <c r="E10060" s="26" t="s">
        <v>37</v>
      </c>
      <c r="F10060" s="26">
        <v>2013</v>
      </c>
      <c r="G10060" s="27">
        <v>31190.5</v>
      </c>
    </row>
    <row r="10061" spans="1:7" x14ac:dyDescent="0.15">
      <c r="A10061" s="25" t="s">
        <v>90</v>
      </c>
      <c r="B10061" s="26" t="s">
        <v>82</v>
      </c>
      <c r="C10061" s="26" t="s">
        <v>83</v>
      </c>
      <c r="D10061" s="26" t="s">
        <v>38</v>
      </c>
      <c r="E10061" s="26" t="s">
        <v>37</v>
      </c>
      <c r="F10061" s="26">
        <v>2012</v>
      </c>
      <c r="G10061" s="27">
        <v>31494.5</v>
      </c>
    </row>
    <row r="10062" spans="1:7" x14ac:dyDescent="0.15">
      <c r="A10062" s="25" t="s">
        <v>90</v>
      </c>
      <c r="B10062" s="26" t="s">
        <v>82</v>
      </c>
      <c r="C10062" s="26" t="s">
        <v>83</v>
      </c>
      <c r="D10062" s="26" t="s">
        <v>38</v>
      </c>
      <c r="E10062" s="26" t="s">
        <v>37</v>
      </c>
      <c r="F10062" s="26">
        <v>2011</v>
      </c>
      <c r="G10062" s="27">
        <v>31641.9</v>
      </c>
    </row>
    <row r="10063" spans="1:7" x14ac:dyDescent="0.15">
      <c r="A10063" s="25" t="s">
        <v>90</v>
      </c>
      <c r="B10063" s="26" t="s">
        <v>82</v>
      </c>
      <c r="C10063" s="26" t="s">
        <v>83</v>
      </c>
      <c r="D10063" s="26" t="s">
        <v>38</v>
      </c>
      <c r="E10063" s="26" t="s">
        <v>37</v>
      </c>
      <c r="F10063" s="26">
        <v>2010</v>
      </c>
      <c r="G10063" s="27">
        <v>31706.5</v>
      </c>
    </row>
    <row r="10064" spans="1:7" x14ac:dyDescent="0.15">
      <c r="A10064" s="25" t="s">
        <v>90</v>
      </c>
      <c r="B10064" s="26" t="s">
        <v>82</v>
      </c>
      <c r="C10064" s="26" t="s">
        <v>83</v>
      </c>
      <c r="D10064" s="26" t="s">
        <v>38</v>
      </c>
      <c r="E10064" s="26" t="s">
        <v>37</v>
      </c>
      <c r="F10064" s="26">
        <v>2009</v>
      </c>
      <c r="G10064" s="27">
        <v>31744.2</v>
      </c>
    </row>
    <row r="10065" spans="1:7" x14ac:dyDescent="0.15">
      <c r="A10065" s="25" t="s">
        <v>90</v>
      </c>
      <c r="B10065" s="26" t="s">
        <v>82</v>
      </c>
      <c r="C10065" s="26" t="s">
        <v>83</v>
      </c>
      <c r="D10065" s="26" t="s">
        <v>38</v>
      </c>
      <c r="E10065" s="26" t="s">
        <v>37</v>
      </c>
      <c r="F10065" s="26">
        <v>2008</v>
      </c>
      <c r="G10065" s="27">
        <v>31613.1</v>
      </c>
    </row>
    <row r="10066" spans="1:7" x14ac:dyDescent="0.15">
      <c r="A10066" s="25" t="s">
        <v>90</v>
      </c>
      <c r="B10066" s="26" t="s">
        <v>82</v>
      </c>
      <c r="C10066" s="26" t="s">
        <v>83</v>
      </c>
      <c r="D10066" s="26" t="s">
        <v>38</v>
      </c>
      <c r="E10066" s="26" t="s">
        <v>37</v>
      </c>
      <c r="F10066" s="26">
        <v>2007</v>
      </c>
      <c r="G10066" s="27">
        <v>31166</v>
      </c>
    </row>
    <row r="10067" spans="1:7" x14ac:dyDescent="0.15">
      <c r="A10067" s="25" t="s">
        <v>90</v>
      </c>
      <c r="B10067" s="26" t="s">
        <v>82</v>
      </c>
      <c r="C10067" s="26" t="s">
        <v>83</v>
      </c>
      <c r="D10067" s="26" t="s">
        <v>38</v>
      </c>
      <c r="E10067" s="26" t="s">
        <v>37</v>
      </c>
      <c r="F10067" s="26">
        <v>2006</v>
      </c>
      <c r="G10067" s="27">
        <v>30578.6</v>
      </c>
    </row>
    <row r="10068" spans="1:7" x14ac:dyDescent="0.15">
      <c r="A10068" s="25" t="s">
        <v>90</v>
      </c>
      <c r="B10068" s="26" t="s">
        <v>82</v>
      </c>
      <c r="C10068" s="26" t="s">
        <v>83</v>
      </c>
      <c r="D10068" s="26" t="s">
        <v>38</v>
      </c>
      <c r="E10068" s="26" t="s">
        <v>37</v>
      </c>
      <c r="F10068" s="26">
        <v>2005</v>
      </c>
      <c r="G10068" s="27">
        <v>30085.200000000001</v>
      </c>
    </row>
    <row r="10069" spans="1:7" x14ac:dyDescent="0.15">
      <c r="A10069" s="25" t="s">
        <v>90</v>
      </c>
      <c r="B10069" s="26" t="s">
        <v>82</v>
      </c>
      <c r="C10069" s="26" t="s">
        <v>83</v>
      </c>
      <c r="D10069" s="26" t="s">
        <v>38</v>
      </c>
      <c r="E10069" s="26" t="s">
        <v>37</v>
      </c>
      <c r="F10069" s="26">
        <v>2004</v>
      </c>
      <c r="G10069" s="27">
        <v>29550.9</v>
      </c>
    </row>
    <row r="10070" spans="1:7" x14ac:dyDescent="0.15">
      <c r="A10070" s="25" t="s">
        <v>90</v>
      </c>
      <c r="B10070" s="26" t="s">
        <v>82</v>
      </c>
      <c r="C10070" s="26" t="s">
        <v>83</v>
      </c>
      <c r="D10070" s="26" t="s">
        <v>38</v>
      </c>
      <c r="E10070" s="26" t="s">
        <v>37</v>
      </c>
      <c r="F10070" s="26">
        <v>2003</v>
      </c>
      <c r="G10070" s="27">
        <v>28959.4</v>
      </c>
    </row>
    <row r="10071" spans="1:7" x14ac:dyDescent="0.15">
      <c r="A10071" s="25" t="s">
        <v>90</v>
      </c>
      <c r="B10071" s="26" t="s">
        <v>82</v>
      </c>
      <c r="C10071" s="26" t="s">
        <v>83</v>
      </c>
      <c r="D10071" s="26" t="s">
        <v>38</v>
      </c>
      <c r="E10071" s="26" t="s">
        <v>37</v>
      </c>
      <c r="F10071" s="26">
        <v>2002</v>
      </c>
      <c r="G10071" s="27">
        <v>28391.7</v>
      </c>
    </row>
    <row r="10072" spans="1:7" x14ac:dyDescent="0.15">
      <c r="A10072" s="25" t="s">
        <v>90</v>
      </c>
      <c r="B10072" s="26" t="s">
        <v>82</v>
      </c>
      <c r="C10072" s="26" t="s">
        <v>83</v>
      </c>
      <c r="D10072" s="26" t="s">
        <v>38</v>
      </c>
      <c r="E10072" s="26" t="s">
        <v>37</v>
      </c>
      <c r="F10072" s="26">
        <v>2001</v>
      </c>
      <c r="G10072" s="27">
        <v>27998</v>
      </c>
    </row>
    <row r="10073" spans="1:7" x14ac:dyDescent="0.15">
      <c r="A10073" s="25" t="s">
        <v>90</v>
      </c>
      <c r="B10073" s="26" t="s">
        <v>82</v>
      </c>
      <c r="C10073" s="26" t="s">
        <v>83</v>
      </c>
      <c r="D10073" s="26" t="s">
        <v>38</v>
      </c>
      <c r="E10073" s="26" t="s">
        <v>37</v>
      </c>
      <c r="F10073" s="26">
        <v>2000</v>
      </c>
      <c r="G10073" s="27">
        <v>27840.799999999999</v>
      </c>
    </row>
    <row r="10074" spans="1:7" x14ac:dyDescent="0.15">
      <c r="A10074" s="25" t="s">
        <v>90</v>
      </c>
      <c r="B10074" s="26" t="s">
        <v>82</v>
      </c>
      <c r="C10074" s="26" t="s">
        <v>83</v>
      </c>
      <c r="D10074" s="26" t="s">
        <v>38</v>
      </c>
      <c r="E10074" s="26" t="s">
        <v>37</v>
      </c>
      <c r="F10074" s="26">
        <v>1999</v>
      </c>
      <c r="G10074" s="27">
        <v>27726</v>
      </c>
    </row>
    <row r="10075" spans="1:7" x14ac:dyDescent="0.15">
      <c r="A10075" s="25" t="s">
        <v>90</v>
      </c>
      <c r="B10075" s="26" t="s">
        <v>82</v>
      </c>
      <c r="C10075" s="26" t="s">
        <v>83</v>
      </c>
      <c r="D10075" s="26" t="s">
        <v>38</v>
      </c>
      <c r="E10075" s="26" t="s">
        <v>37</v>
      </c>
      <c r="F10075" s="26">
        <v>1998</v>
      </c>
      <c r="G10075" s="27">
        <v>27605.200000000001</v>
      </c>
    </row>
    <row r="10076" spans="1:7" x14ac:dyDescent="0.15">
      <c r="A10076" s="25" t="s">
        <v>90</v>
      </c>
      <c r="B10076" s="26" t="s">
        <v>82</v>
      </c>
      <c r="C10076" s="26" t="s">
        <v>83</v>
      </c>
      <c r="D10076" s="26" t="s">
        <v>38</v>
      </c>
      <c r="E10076" s="26" t="s">
        <v>37</v>
      </c>
      <c r="F10076" s="26">
        <v>1997</v>
      </c>
      <c r="G10076" s="27">
        <v>27471.4</v>
      </c>
    </row>
    <row r="10077" spans="1:7" x14ac:dyDescent="0.15">
      <c r="A10077" s="25" t="s">
        <v>90</v>
      </c>
      <c r="B10077" s="26" t="s">
        <v>82</v>
      </c>
      <c r="C10077" s="26" t="s">
        <v>83</v>
      </c>
      <c r="D10077" s="26" t="s">
        <v>38</v>
      </c>
      <c r="E10077" s="26" t="s">
        <v>37</v>
      </c>
      <c r="F10077" s="26">
        <v>1996</v>
      </c>
      <c r="G10077" s="27">
        <v>27305.8</v>
      </c>
    </row>
    <row r="10078" spans="1:7" x14ac:dyDescent="0.15">
      <c r="A10078" s="25" t="s">
        <v>90</v>
      </c>
      <c r="B10078" s="26" t="s">
        <v>82</v>
      </c>
      <c r="C10078" s="26" t="s">
        <v>83</v>
      </c>
      <c r="D10078" s="26" t="s">
        <v>38</v>
      </c>
      <c r="E10078" s="26" t="s">
        <v>37</v>
      </c>
      <c r="F10078" s="26">
        <v>1995</v>
      </c>
      <c r="G10078" s="27">
        <v>27116.1</v>
      </c>
    </row>
    <row r="10079" spans="1:7" x14ac:dyDescent="0.15">
      <c r="A10079" s="25" t="s">
        <v>90</v>
      </c>
      <c r="B10079" s="26" t="s">
        <v>82</v>
      </c>
      <c r="C10079" s="26" t="s">
        <v>83</v>
      </c>
      <c r="D10079" s="26" t="s">
        <v>38</v>
      </c>
      <c r="E10079" s="26" t="s">
        <v>37</v>
      </c>
      <c r="F10079" s="26">
        <v>1994</v>
      </c>
      <c r="G10079" s="27">
        <v>26898.400000000001</v>
      </c>
    </row>
    <row r="10080" spans="1:7" x14ac:dyDescent="0.15">
      <c r="A10080" s="25" t="s">
        <v>90</v>
      </c>
      <c r="B10080" s="26" t="s">
        <v>82</v>
      </c>
      <c r="C10080" s="26" t="s">
        <v>83</v>
      </c>
      <c r="D10080" s="26" t="s">
        <v>38</v>
      </c>
      <c r="E10080" s="26" t="s">
        <v>37</v>
      </c>
      <c r="F10080" s="26">
        <v>1993</v>
      </c>
      <c r="G10080" s="27">
        <v>26647.599999999999</v>
      </c>
    </row>
    <row r="10081" spans="1:7" x14ac:dyDescent="0.15">
      <c r="A10081" s="25" t="s">
        <v>90</v>
      </c>
      <c r="B10081" s="26" t="s">
        <v>82</v>
      </c>
      <c r="C10081" s="26" t="s">
        <v>83</v>
      </c>
      <c r="D10081" s="26" t="s">
        <v>38</v>
      </c>
      <c r="E10081" s="26" t="s">
        <v>37</v>
      </c>
      <c r="F10081" s="26">
        <v>1992</v>
      </c>
      <c r="G10081" s="27">
        <v>26371.599999999999</v>
      </c>
    </row>
    <row r="10082" spans="1:7" x14ac:dyDescent="0.15">
      <c r="A10082" s="25" t="s">
        <v>90</v>
      </c>
      <c r="B10082" s="26" t="s">
        <v>82</v>
      </c>
      <c r="C10082" s="26" t="s">
        <v>83</v>
      </c>
      <c r="D10082" s="26" t="s">
        <v>38</v>
      </c>
      <c r="E10082" s="26" t="s">
        <v>37</v>
      </c>
      <c r="F10082" s="26">
        <v>1991</v>
      </c>
      <c r="G10082" s="27">
        <v>26089.3</v>
      </c>
    </row>
    <row r="10083" spans="1:7" x14ac:dyDescent="0.15">
      <c r="A10083" s="25" t="s">
        <v>90</v>
      </c>
      <c r="B10083" s="26" t="s">
        <v>82</v>
      </c>
      <c r="C10083" s="26" t="s">
        <v>83</v>
      </c>
      <c r="D10083" s="26" t="s">
        <v>38</v>
      </c>
      <c r="E10083" s="26" t="s">
        <v>37</v>
      </c>
      <c r="F10083" s="26">
        <v>1990</v>
      </c>
      <c r="G10083" s="27">
        <v>25858.5</v>
      </c>
    </row>
    <row r="10084" spans="1:7" x14ac:dyDescent="0.15">
      <c r="A10084" s="25" t="s">
        <v>90</v>
      </c>
      <c r="B10084" s="26" t="s">
        <v>82</v>
      </c>
      <c r="C10084" s="26" t="s">
        <v>83</v>
      </c>
      <c r="D10084" s="26" t="s">
        <v>38</v>
      </c>
      <c r="E10084" s="26" t="s">
        <v>37</v>
      </c>
      <c r="F10084" s="26">
        <v>1989</v>
      </c>
      <c r="G10084" s="27">
        <v>25673.7</v>
      </c>
    </row>
    <row r="10085" spans="1:7" x14ac:dyDescent="0.15">
      <c r="A10085" s="25" t="s">
        <v>90</v>
      </c>
      <c r="B10085" s="26" t="s">
        <v>82</v>
      </c>
      <c r="C10085" s="26" t="s">
        <v>83</v>
      </c>
      <c r="D10085" s="26" t="s">
        <v>38</v>
      </c>
      <c r="E10085" s="26" t="s">
        <v>37</v>
      </c>
      <c r="F10085" s="26">
        <v>1988</v>
      </c>
      <c r="G10085" s="27">
        <v>25489.8</v>
      </c>
    </row>
    <row r="10086" spans="1:7" x14ac:dyDescent="0.15">
      <c r="A10086" s="25" t="s">
        <v>90</v>
      </c>
      <c r="B10086" s="26" t="s">
        <v>82</v>
      </c>
      <c r="C10086" s="26" t="s">
        <v>83</v>
      </c>
      <c r="D10086" s="26" t="s">
        <v>38</v>
      </c>
      <c r="E10086" s="26" t="s">
        <v>37</v>
      </c>
      <c r="F10086" s="26">
        <v>1987</v>
      </c>
      <c r="G10086" s="27">
        <v>25304.3</v>
      </c>
    </row>
    <row r="10087" spans="1:7" x14ac:dyDescent="0.15">
      <c r="A10087" s="25" t="s">
        <v>90</v>
      </c>
      <c r="B10087" s="26" t="s">
        <v>82</v>
      </c>
      <c r="C10087" s="26" t="s">
        <v>83</v>
      </c>
      <c r="D10087" s="26" t="s">
        <v>38</v>
      </c>
      <c r="E10087" s="26" t="s">
        <v>37</v>
      </c>
      <c r="F10087" s="26">
        <v>1986</v>
      </c>
      <c r="G10087" s="27">
        <v>25110</v>
      </c>
    </row>
    <row r="10088" spans="1:7" x14ac:dyDescent="0.15">
      <c r="A10088" s="25" t="s">
        <v>90</v>
      </c>
      <c r="B10088" s="26" t="s">
        <v>82</v>
      </c>
      <c r="C10088" s="26" t="s">
        <v>83</v>
      </c>
      <c r="D10088" s="26" t="s">
        <v>38</v>
      </c>
      <c r="E10088" s="26" t="s">
        <v>37</v>
      </c>
      <c r="F10088" s="26">
        <v>1985</v>
      </c>
      <c r="G10088" s="27">
        <v>24903.7</v>
      </c>
    </row>
    <row r="10089" spans="1:7" x14ac:dyDescent="0.15">
      <c r="A10089" s="25" t="s">
        <v>90</v>
      </c>
      <c r="B10089" s="26" t="s">
        <v>82</v>
      </c>
      <c r="C10089" s="26" t="s">
        <v>83</v>
      </c>
      <c r="D10089" s="26" t="s">
        <v>38</v>
      </c>
      <c r="E10089" s="26" t="s">
        <v>37</v>
      </c>
      <c r="F10089" s="26">
        <v>1984</v>
      </c>
      <c r="G10089" s="27">
        <v>24670.9</v>
      </c>
    </row>
    <row r="10090" spans="1:7" x14ac:dyDescent="0.15">
      <c r="A10090" s="25" t="s">
        <v>90</v>
      </c>
      <c r="B10090" s="26" t="s">
        <v>82</v>
      </c>
      <c r="C10090" s="26" t="s">
        <v>83</v>
      </c>
      <c r="D10090" s="26" t="s">
        <v>38</v>
      </c>
      <c r="E10090" s="26" t="s">
        <v>37</v>
      </c>
      <c r="F10090" s="26">
        <v>1983</v>
      </c>
      <c r="G10090" s="27">
        <v>24419.3</v>
      </c>
    </row>
    <row r="10091" spans="1:7" x14ac:dyDescent="0.15">
      <c r="A10091" s="25" t="s">
        <v>90</v>
      </c>
      <c r="B10091" s="26" t="s">
        <v>82</v>
      </c>
      <c r="C10091" s="26" t="s">
        <v>83</v>
      </c>
      <c r="D10091" s="26" t="s">
        <v>38</v>
      </c>
      <c r="E10091" s="26" t="s">
        <v>37</v>
      </c>
      <c r="F10091" s="26">
        <v>1982</v>
      </c>
      <c r="G10091" s="27">
        <v>24154.1</v>
      </c>
    </row>
    <row r="10092" spans="1:7" x14ac:dyDescent="0.15">
      <c r="A10092" s="25" t="s">
        <v>90</v>
      </c>
      <c r="B10092" s="26" t="s">
        <v>82</v>
      </c>
      <c r="C10092" s="26" t="s">
        <v>83</v>
      </c>
      <c r="D10092" s="26" t="s">
        <v>38</v>
      </c>
      <c r="E10092" s="26" t="s">
        <v>37</v>
      </c>
      <c r="F10092" s="26">
        <v>1981</v>
      </c>
      <c r="G10092" s="27">
        <v>23867.7</v>
      </c>
    </row>
    <row r="10093" spans="1:7" x14ac:dyDescent="0.15">
      <c r="A10093" s="25" t="s">
        <v>90</v>
      </c>
      <c r="B10093" s="26" t="s">
        <v>82</v>
      </c>
      <c r="C10093" s="26" t="s">
        <v>83</v>
      </c>
      <c r="D10093" s="26" t="s">
        <v>38</v>
      </c>
      <c r="E10093" s="26" t="s">
        <v>37</v>
      </c>
      <c r="F10093" s="26">
        <v>1980</v>
      </c>
      <c r="G10093" s="27">
        <v>23581</v>
      </c>
    </row>
    <row r="10094" spans="1:7" x14ac:dyDescent="0.15">
      <c r="A10094" s="25" t="s">
        <v>90</v>
      </c>
      <c r="B10094" s="26" t="s">
        <v>82</v>
      </c>
      <c r="C10094" s="26" t="s">
        <v>83</v>
      </c>
      <c r="D10094" s="26" t="s">
        <v>38</v>
      </c>
      <c r="E10094" s="26" t="s">
        <v>37</v>
      </c>
      <c r="F10094" s="26">
        <v>1979</v>
      </c>
      <c r="G10094" s="27">
        <v>23294.799999999999</v>
      </c>
    </row>
    <row r="10095" spans="1:7" x14ac:dyDescent="0.15">
      <c r="A10095" s="25" t="s">
        <v>90</v>
      </c>
      <c r="B10095" s="26" t="s">
        <v>82</v>
      </c>
      <c r="C10095" s="26" t="s">
        <v>83</v>
      </c>
      <c r="D10095" s="26" t="s">
        <v>38</v>
      </c>
      <c r="E10095" s="26" t="s">
        <v>37</v>
      </c>
      <c r="F10095" s="26">
        <v>1978</v>
      </c>
      <c r="G10095" s="27">
        <v>23017.4</v>
      </c>
    </row>
    <row r="10096" spans="1:7" x14ac:dyDescent="0.15">
      <c r="A10096" s="25" t="s">
        <v>90</v>
      </c>
      <c r="B10096" s="26" t="s">
        <v>82</v>
      </c>
      <c r="C10096" s="26" t="s">
        <v>83</v>
      </c>
      <c r="D10096" s="26" t="s">
        <v>38</v>
      </c>
      <c r="E10096" s="26" t="s">
        <v>37</v>
      </c>
      <c r="F10096" s="26">
        <v>1977</v>
      </c>
      <c r="G10096" s="27">
        <v>22765.1</v>
      </c>
    </row>
    <row r="10097" spans="1:7" x14ac:dyDescent="0.15">
      <c r="A10097" s="25" t="s">
        <v>90</v>
      </c>
      <c r="B10097" s="26" t="s">
        <v>82</v>
      </c>
      <c r="C10097" s="26" t="s">
        <v>83</v>
      </c>
      <c r="D10097" s="26" t="s">
        <v>38</v>
      </c>
      <c r="E10097" s="26" t="s">
        <v>37</v>
      </c>
      <c r="F10097" s="26">
        <v>1976</v>
      </c>
      <c r="G10097" s="27">
        <v>22527.9</v>
      </c>
    </row>
    <row r="10098" spans="1:7" x14ac:dyDescent="0.15">
      <c r="A10098" s="25" t="s">
        <v>90</v>
      </c>
      <c r="B10098" s="26" t="s">
        <v>82</v>
      </c>
      <c r="C10098" s="26" t="s">
        <v>83</v>
      </c>
      <c r="D10098" s="26" t="s">
        <v>38</v>
      </c>
      <c r="E10098" s="26" t="s">
        <v>37</v>
      </c>
      <c r="F10098" s="26">
        <v>1975</v>
      </c>
      <c r="G10098" s="27">
        <v>22295.8</v>
      </c>
    </row>
    <row r="10099" spans="1:7" x14ac:dyDescent="0.15">
      <c r="A10099" s="25" t="s">
        <v>90</v>
      </c>
      <c r="B10099" s="26" t="s">
        <v>82</v>
      </c>
      <c r="C10099" s="26" t="s">
        <v>83</v>
      </c>
      <c r="D10099" s="26" t="s">
        <v>38</v>
      </c>
      <c r="E10099" s="26" t="s">
        <v>37</v>
      </c>
      <c r="F10099" s="26">
        <v>1974</v>
      </c>
      <c r="G10099" s="27">
        <v>22064.5</v>
      </c>
    </row>
    <row r="10100" spans="1:7" x14ac:dyDescent="0.15">
      <c r="A10100" s="25" t="s">
        <v>90</v>
      </c>
      <c r="B10100" s="26" t="s">
        <v>82</v>
      </c>
      <c r="C10100" s="26" t="s">
        <v>83</v>
      </c>
      <c r="D10100" s="26" t="s">
        <v>38</v>
      </c>
      <c r="E10100" s="26" t="s">
        <v>37</v>
      </c>
      <c r="F10100" s="26">
        <v>1973</v>
      </c>
      <c r="G10100" s="27">
        <v>21833</v>
      </c>
    </row>
    <row r="10101" spans="1:7" x14ac:dyDescent="0.15">
      <c r="A10101" s="25" t="s">
        <v>90</v>
      </c>
      <c r="B10101" s="26" t="s">
        <v>82</v>
      </c>
      <c r="C10101" s="26" t="s">
        <v>83</v>
      </c>
      <c r="D10101" s="26" t="s">
        <v>38</v>
      </c>
      <c r="E10101" s="26" t="s">
        <v>37</v>
      </c>
      <c r="F10101" s="26">
        <v>1972</v>
      </c>
      <c r="G10101" s="27">
        <v>21603</v>
      </c>
    </row>
    <row r="10102" spans="1:7" x14ac:dyDescent="0.15">
      <c r="A10102" s="25" t="s">
        <v>90</v>
      </c>
      <c r="B10102" s="26" t="s">
        <v>82</v>
      </c>
      <c r="C10102" s="26" t="s">
        <v>83</v>
      </c>
      <c r="D10102" s="26" t="s">
        <v>38</v>
      </c>
      <c r="E10102" s="26" t="s">
        <v>37</v>
      </c>
      <c r="F10102" s="26">
        <v>1971</v>
      </c>
      <c r="G10102" s="27">
        <v>21389.200000000001</v>
      </c>
    </row>
    <row r="10103" spans="1:7" x14ac:dyDescent="0.15">
      <c r="A10103" s="25" t="s">
        <v>90</v>
      </c>
      <c r="B10103" s="26" t="s">
        <v>82</v>
      </c>
      <c r="C10103" s="26" t="s">
        <v>83</v>
      </c>
      <c r="D10103" s="26" t="s">
        <v>38</v>
      </c>
      <c r="E10103" s="26" t="s">
        <v>37</v>
      </c>
      <c r="F10103" s="26">
        <v>1970</v>
      </c>
      <c r="G10103" s="27">
        <v>21161.8</v>
      </c>
    </row>
    <row r="10104" spans="1:7" x14ac:dyDescent="0.15">
      <c r="A10104" s="25" t="s">
        <v>90</v>
      </c>
      <c r="B10104" s="26" t="s">
        <v>82</v>
      </c>
      <c r="C10104" s="26" t="s">
        <v>83</v>
      </c>
      <c r="D10104" s="26" t="s">
        <v>38</v>
      </c>
      <c r="E10104" s="26" t="s">
        <v>37</v>
      </c>
      <c r="F10104" s="26">
        <v>1969</v>
      </c>
      <c r="G10104" s="27">
        <v>21042.400000000001</v>
      </c>
    </row>
    <row r="10105" spans="1:7" x14ac:dyDescent="0.15">
      <c r="A10105" s="25" t="s">
        <v>90</v>
      </c>
      <c r="B10105" s="26" t="s">
        <v>82</v>
      </c>
      <c r="C10105" s="26" t="s">
        <v>83</v>
      </c>
      <c r="D10105" s="26" t="s">
        <v>38</v>
      </c>
      <c r="E10105" s="26" t="s">
        <v>37</v>
      </c>
      <c r="F10105" s="26">
        <v>1968</v>
      </c>
      <c r="G10105" s="27">
        <v>20912.5</v>
      </c>
    </row>
    <row r="10106" spans="1:7" x14ac:dyDescent="0.15">
      <c r="A10106" s="25" t="s">
        <v>90</v>
      </c>
      <c r="B10106" s="26" t="s">
        <v>82</v>
      </c>
      <c r="C10106" s="26" t="s">
        <v>83</v>
      </c>
      <c r="D10106" s="26" t="s">
        <v>38</v>
      </c>
      <c r="E10106" s="26" t="s">
        <v>37</v>
      </c>
      <c r="F10106" s="26">
        <v>1967</v>
      </c>
      <c r="G10106" s="27">
        <v>20742.599999999999</v>
      </c>
    </row>
    <row r="10107" spans="1:7" x14ac:dyDescent="0.15">
      <c r="A10107" s="25" t="s">
        <v>90</v>
      </c>
      <c r="B10107" s="26" t="s">
        <v>82</v>
      </c>
      <c r="C10107" s="26" t="s">
        <v>83</v>
      </c>
      <c r="D10107" s="26" t="s">
        <v>38</v>
      </c>
      <c r="E10107" s="26" t="s">
        <v>37</v>
      </c>
      <c r="F10107" s="26">
        <v>1966</v>
      </c>
      <c r="G10107" s="27">
        <v>20566.2</v>
      </c>
    </row>
    <row r="10108" spans="1:7" x14ac:dyDescent="0.15">
      <c r="A10108" s="25" t="s">
        <v>90</v>
      </c>
      <c r="B10108" s="26" t="s">
        <v>82</v>
      </c>
      <c r="C10108" s="26" t="s">
        <v>83</v>
      </c>
      <c r="D10108" s="26" t="s">
        <v>38</v>
      </c>
      <c r="E10108" s="26" t="s">
        <v>37</v>
      </c>
      <c r="F10108" s="26">
        <v>1965</v>
      </c>
      <c r="G10108" s="27">
        <v>20390.900000000001</v>
      </c>
    </row>
    <row r="10109" spans="1:7" x14ac:dyDescent="0.15">
      <c r="A10109" s="25" t="s">
        <v>90</v>
      </c>
      <c r="B10109" s="26" t="s">
        <v>82</v>
      </c>
      <c r="C10109" s="26" t="s">
        <v>83</v>
      </c>
      <c r="D10109" s="26" t="s">
        <v>38</v>
      </c>
      <c r="E10109" s="26" t="s">
        <v>37</v>
      </c>
      <c r="F10109" s="26">
        <v>1964</v>
      </c>
      <c r="G10109" s="27">
        <v>20212.5</v>
      </c>
    </row>
    <row r="10110" spans="1:7" x14ac:dyDescent="0.15">
      <c r="A10110" s="25" t="s">
        <v>90</v>
      </c>
      <c r="B10110" s="26" t="s">
        <v>82</v>
      </c>
      <c r="C10110" s="26" t="s">
        <v>83</v>
      </c>
      <c r="D10110" s="26" t="s">
        <v>38</v>
      </c>
      <c r="E10110" s="26" t="s">
        <v>37</v>
      </c>
      <c r="F10110" s="26">
        <v>1963</v>
      </c>
      <c r="G10110" s="27">
        <v>20055.8</v>
      </c>
    </row>
    <row r="10111" spans="1:7" x14ac:dyDescent="0.15">
      <c r="A10111" s="25" t="s">
        <v>90</v>
      </c>
      <c r="B10111" s="26" t="s">
        <v>82</v>
      </c>
      <c r="C10111" s="26" t="s">
        <v>83</v>
      </c>
      <c r="D10111" s="26" t="s">
        <v>38</v>
      </c>
      <c r="E10111" s="26" t="s">
        <v>37</v>
      </c>
      <c r="F10111" s="26">
        <v>1962</v>
      </c>
      <c r="G10111" s="27">
        <v>19925.3</v>
      </c>
    </row>
    <row r="10112" spans="1:7" x14ac:dyDescent="0.15">
      <c r="A10112" s="25" t="s">
        <v>90</v>
      </c>
      <c r="B10112" s="26" t="s">
        <v>82</v>
      </c>
      <c r="C10112" s="26" t="s">
        <v>83</v>
      </c>
      <c r="D10112" s="26" t="s">
        <v>38</v>
      </c>
      <c r="E10112" s="26" t="s">
        <v>37</v>
      </c>
      <c r="F10112" s="26">
        <v>1961</v>
      </c>
      <c r="G10112" s="27">
        <v>19806.7</v>
      </c>
    </row>
    <row r="10113" spans="1:7" x14ac:dyDescent="0.15">
      <c r="A10113" s="25" t="s">
        <v>90</v>
      </c>
      <c r="B10113" s="26" t="s">
        <v>82</v>
      </c>
      <c r="C10113" s="26" t="s">
        <v>83</v>
      </c>
      <c r="D10113" s="26" t="s">
        <v>38</v>
      </c>
      <c r="E10113" s="26" t="s">
        <v>37</v>
      </c>
      <c r="F10113" s="26">
        <v>1960</v>
      </c>
      <c r="G10113" s="27">
        <v>19527.099999999999</v>
      </c>
    </row>
    <row r="10114" spans="1:7" x14ac:dyDescent="0.15">
      <c r="A10114" s="25" t="s">
        <v>90</v>
      </c>
      <c r="B10114" s="26" t="s">
        <v>82</v>
      </c>
      <c r="C10114" s="26" t="s">
        <v>83</v>
      </c>
      <c r="D10114" s="26" t="s">
        <v>18</v>
      </c>
      <c r="E10114" s="26" t="s">
        <v>17</v>
      </c>
      <c r="F10114" s="26">
        <v>2023</v>
      </c>
      <c r="G10114" s="27">
        <v>41888.5</v>
      </c>
    </row>
    <row r="10115" spans="1:7" x14ac:dyDescent="0.15">
      <c r="A10115" s="25" t="s">
        <v>90</v>
      </c>
      <c r="B10115" s="26" t="s">
        <v>82</v>
      </c>
      <c r="C10115" s="26" t="s">
        <v>83</v>
      </c>
      <c r="D10115" s="26" t="s">
        <v>18</v>
      </c>
      <c r="E10115" s="26" t="s">
        <v>17</v>
      </c>
      <c r="F10115" s="26">
        <v>2022</v>
      </c>
      <c r="G10115" s="27">
        <v>41855</v>
      </c>
    </row>
    <row r="10116" spans="1:7" x14ac:dyDescent="0.15">
      <c r="A10116" s="25" t="s">
        <v>90</v>
      </c>
      <c r="B10116" s="26" t="s">
        <v>82</v>
      </c>
      <c r="C10116" s="26" t="s">
        <v>83</v>
      </c>
      <c r="D10116" s="26" t="s">
        <v>18</v>
      </c>
      <c r="E10116" s="26" t="s">
        <v>17</v>
      </c>
      <c r="F10116" s="26">
        <v>2021</v>
      </c>
      <c r="G10116" s="27">
        <v>41734.800000000003</v>
      </c>
    </row>
    <row r="10117" spans="1:7" x14ac:dyDescent="0.15">
      <c r="A10117" s="25" t="s">
        <v>90</v>
      </c>
      <c r="B10117" s="26" t="s">
        <v>82</v>
      </c>
      <c r="C10117" s="26" t="s">
        <v>83</v>
      </c>
      <c r="D10117" s="26" t="s">
        <v>18</v>
      </c>
      <c r="E10117" s="26" t="s">
        <v>17</v>
      </c>
      <c r="F10117" s="26">
        <v>2020</v>
      </c>
      <c r="G10117" s="27">
        <v>41620.800000000003</v>
      </c>
    </row>
    <row r="10118" spans="1:7" x14ac:dyDescent="0.15">
      <c r="A10118" s="25" t="s">
        <v>90</v>
      </c>
      <c r="B10118" s="26" t="s">
        <v>82</v>
      </c>
      <c r="C10118" s="26" t="s">
        <v>83</v>
      </c>
      <c r="D10118" s="26" t="s">
        <v>18</v>
      </c>
      <c r="E10118" s="26" t="s">
        <v>17</v>
      </c>
      <c r="F10118" s="26">
        <v>2019</v>
      </c>
      <c r="G10118" s="27">
        <v>41575.300000000003</v>
      </c>
    </row>
    <row r="10119" spans="1:7" x14ac:dyDescent="0.15">
      <c r="A10119" s="25" t="s">
        <v>90</v>
      </c>
      <c r="B10119" s="26" t="s">
        <v>82</v>
      </c>
      <c r="C10119" s="26" t="s">
        <v>83</v>
      </c>
      <c r="D10119" s="26" t="s">
        <v>18</v>
      </c>
      <c r="E10119" s="26" t="s">
        <v>17</v>
      </c>
      <c r="F10119" s="26">
        <v>2018</v>
      </c>
      <c r="G10119" s="27">
        <v>41641.9</v>
      </c>
    </row>
    <row r="10120" spans="1:7" x14ac:dyDescent="0.15">
      <c r="A10120" s="25" t="s">
        <v>90</v>
      </c>
      <c r="B10120" s="26" t="s">
        <v>82</v>
      </c>
      <c r="C10120" s="26" t="s">
        <v>83</v>
      </c>
      <c r="D10120" s="26" t="s">
        <v>18</v>
      </c>
      <c r="E10120" s="26" t="s">
        <v>17</v>
      </c>
      <c r="F10120" s="26">
        <v>2017</v>
      </c>
      <c r="G10120" s="27">
        <v>41687.100000000013</v>
      </c>
    </row>
    <row r="10121" spans="1:7" x14ac:dyDescent="0.15">
      <c r="A10121" s="25" t="s">
        <v>90</v>
      </c>
      <c r="B10121" s="26" t="s">
        <v>82</v>
      </c>
      <c r="C10121" s="26" t="s">
        <v>83</v>
      </c>
      <c r="D10121" s="26" t="s">
        <v>18</v>
      </c>
      <c r="E10121" s="26" t="s">
        <v>17</v>
      </c>
      <c r="F10121" s="26">
        <v>2016</v>
      </c>
      <c r="G10121" s="27">
        <v>41744.199999999997</v>
      </c>
    </row>
    <row r="10122" spans="1:7" x14ac:dyDescent="0.15">
      <c r="A10122" s="25" t="s">
        <v>90</v>
      </c>
      <c r="B10122" s="26" t="s">
        <v>82</v>
      </c>
      <c r="C10122" s="26" t="s">
        <v>83</v>
      </c>
      <c r="D10122" s="26" t="s">
        <v>18</v>
      </c>
      <c r="E10122" s="26" t="s">
        <v>17</v>
      </c>
      <c r="F10122" s="26">
        <v>2015</v>
      </c>
      <c r="G10122" s="27">
        <v>41833</v>
      </c>
    </row>
    <row r="10123" spans="1:7" x14ac:dyDescent="0.15">
      <c r="A10123" s="25" t="s">
        <v>90</v>
      </c>
      <c r="B10123" s="26" t="s">
        <v>82</v>
      </c>
      <c r="C10123" s="26" t="s">
        <v>83</v>
      </c>
      <c r="D10123" s="26" t="s">
        <v>18</v>
      </c>
      <c r="E10123" s="26" t="s">
        <v>17</v>
      </c>
      <c r="F10123" s="26">
        <v>2014</v>
      </c>
      <c r="G10123" s="27">
        <v>41915.9</v>
      </c>
    </row>
    <row r="10124" spans="1:7" x14ac:dyDescent="0.15">
      <c r="A10124" s="25" t="s">
        <v>90</v>
      </c>
      <c r="B10124" s="26" t="s">
        <v>82</v>
      </c>
      <c r="C10124" s="26" t="s">
        <v>83</v>
      </c>
      <c r="D10124" s="26" t="s">
        <v>18</v>
      </c>
      <c r="E10124" s="26" t="s">
        <v>17</v>
      </c>
      <c r="F10124" s="26">
        <v>2013</v>
      </c>
      <c r="G10124" s="27">
        <v>41918.300000000003</v>
      </c>
    </row>
    <row r="10125" spans="1:7" x14ac:dyDescent="0.15">
      <c r="A10125" s="25" t="s">
        <v>90</v>
      </c>
      <c r="B10125" s="26" t="s">
        <v>82</v>
      </c>
      <c r="C10125" s="26" t="s">
        <v>83</v>
      </c>
      <c r="D10125" s="26" t="s">
        <v>18</v>
      </c>
      <c r="E10125" s="26" t="s">
        <v>17</v>
      </c>
      <c r="F10125" s="26">
        <v>2012</v>
      </c>
      <c r="G10125" s="27">
        <v>41920.600000000013</v>
      </c>
    </row>
    <row r="10126" spans="1:7" x14ac:dyDescent="0.15">
      <c r="A10126" s="25" t="s">
        <v>90</v>
      </c>
      <c r="B10126" s="26" t="s">
        <v>82</v>
      </c>
      <c r="C10126" s="26" t="s">
        <v>83</v>
      </c>
      <c r="D10126" s="26" t="s">
        <v>18</v>
      </c>
      <c r="E10126" s="26" t="s">
        <v>17</v>
      </c>
      <c r="F10126" s="26">
        <v>2011</v>
      </c>
      <c r="G10126" s="27">
        <v>41995.7</v>
      </c>
    </row>
    <row r="10127" spans="1:7" x14ac:dyDescent="0.15">
      <c r="A10127" s="25" t="s">
        <v>90</v>
      </c>
      <c r="B10127" s="26" t="s">
        <v>82</v>
      </c>
      <c r="C10127" s="26" t="s">
        <v>83</v>
      </c>
      <c r="D10127" s="26" t="s">
        <v>18</v>
      </c>
      <c r="E10127" s="26" t="s">
        <v>17</v>
      </c>
      <c r="F10127" s="26">
        <v>2010</v>
      </c>
      <c r="G10127" s="27">
        <v>41972.4</v>
      </c>
    </row>
    <row r="10128" spans="1:7" x14ac:dyDescent="0.15">
      <c r="A10128" s="25" t="s">
        <v>90</v>
      </c>
      <c r="B10128" s="26" t="s">
        <v>82</v>
      </c>
      <c r="C10128" s="26" t="s">
        <v>83</v>
      </c>
      <c r="D10128" s="26" t="s">
        <v>18</v>
      </c>
      <c r="E10128" s="26" t="s">
        <v>17</v>
      </c>
      <c r="F10128" s="26">
        <v>2009</v>
      </c>
      <c r="G10128" s="27">
        <v>41860.400000000001</v>
      </c>
    </row>
    <row r="10129" spans="1:7" x14ac:dyDescent="0.15">
      <c r="A10129" s="25" t="s">
        <v>90</v>
      </c>
      <c r="B10129" s="26" t="s">
        <v>82</v>
      </c>
      <c r="C10129" s="26" t="s">
        <v>83</v>
      </c>
      <c r="D10129" s="26" t="s">
        <v>18</v>
      </c>
      <c r="E10129" s="26" t="s">
        <v>17</v>
      </c>
      <c r="F10129" s="26">
        <v>2008</v>
      </c>
      <c r="G10129" s="27">
        <v>41745.9</v>
      </c>
    </row>
    <row r="10130" spans="1:7" x14ac:dyDescent="0.15">
      <c r="A10130" s="25" t="s">
        <v>90</v>
      </c>
      <c r="B10130" s="26" t="s">
        <v>82</v>
      </c>
      <c r="C10130" s="26" t="s">
        <v>83</v>
      </c>
      <c r="D10130" s="26" t="s">
        <v>18</v>
      </c>
      <c r="E10130" s="26" t="s">
        <v>17</v>
      </c>
      <c r="F10130" s="26">
        <v>2007</v>
      </c>
      <c r="G10130" s="27">
        <v>41576</v>
      </c>
    </row>
    <row r="10131" spans="1:7" x14ac:dyDescent="0.15">
      <c r="A10131" s="25" t="s">
        <v>90</v>
      </c>
      <c r="B10131" s="26" t="s">
        <v>82</v>
      </c>
      <c r="C10131" s="26" t="s">
        <v>83</v>
      </c>
      <c r="D10131" s="26" t="s">
        <v>18</v>
      </c>
      <c r="E10131" s="26" t="s">
        <v>17</v>
      </c>
      <c r="F10131" s="26">
        <v>2006</v>
      </c>
      <c r="G10131" s="27">
        <v>41316.600000000013</v>
      </c>
    </row>
    <row r="10132" spans="1:7" x14ac:dyDescent="0.15">
      <c r="A10132" s="25" t="s">
        <v>90</v>
      </c>
      <c r="B10132" s="26" t="s">
        <v>82</v>
      </c>
      <c r="C10132" s="26" t="s">
        <v>83</v>
      </c>
      <c r="D10132" s="26" t="s">
        <v>18</v>
      </c>
      <c r="E10132" s="26" t="s">
        <v>17</v>
      </c>
      <c r="F10132" s="26">
        <v>2005</v>
      </c>
      <c r="G10132" s="27">
        <v>40995.699999999997</v>
      </c>
    </row>
    <row r="10133" spans="1:7" x14ac:dyDescent="0.15">
      <c r="A10133" s="25" t="s">
        <v>90</v>
      </c>
      <c r="B10133" s="26" t="s">
        <v>82</v>
      </c>
      <c r="C10133" s="26" t="s">
        <v>83</v>
      </c>
      <c r="D10133" s="26" t="s">
        <v>18</v>
      </c>
      <c r="E10133" s="26" t="s">
        <v>17</v>
      </c>
      <c r="F10133" s="26">
        <v>2004</v>
      </c>
      <c r="G10133" s="27">
        <v>40670.800000000003</v>
      </c>
    </row>
    <row r="10134" spans="1:7" x14ac:dyDescent="0.15">
      <c r="A10134" s="25" t="s">
        <v>90</v>
      </c>
      <c r="B10134" s="26" t="s">
        <v>82</v>
      </c>
      <c r="C10134" s="26" t="s">
        <v>83</v>
      </c>
      <c r="D10134" s="26" t="s">
        <v>18</v>
      </c>
      <c r="E10134" s="26" t="s">
        <v>17</v>
      </c>
      <c r="F10134" s="26">
        <v>2003</v>
      </c>
      <c r="G10134" s="27">
        <v>40360.400000000001</v>
      </c>
    </row>
    <row r="10135" spans="1:7" x14ac:dyDescent="0.15">
      <c r="A10135" s="25" t="s">
        <v>90</v>
      </c>
      <c r="B10135" s="26" t="s">
        <v>82</v>
      </c>
      <c r="C10135" s="26" t="s">
        <v>83</v>
      </c>
      <c r="D10135" s="26" t="s">
        <v>18</v>
      </c>
      <c r="E10135" s="26" t="s">
        <v>17</v>
      </c>
      <c r="F10135" s="26">
        <v>2002</v>
      </c>
      <c r="G10135" s="27">
        <v>40061.600000000013</v>
      </c>
    </row>
    <row r="10136" spans="1:7" x14ac:dyDescent="0.15">
      <c r="A10136" s="25" t="s">
        <v>90</v>
      </c>
      <c r="B10136" s="26" t="s">
        <v>82</v>
      </c>
      <c r="C10136" s="26" t="s">
        <v>83</v>
      </c>
      <c r="D10136" s="26" t="s">
        <v>18</v>
      </c>
      <c r="E10136" s="26" t="s">
        <v>17</v>
      </c>
      <c r="F10136" s="26">
        <v>2001</v>
      </c>
      <c r="G10136" s="27">
        <v>39780.800000000003</v>
      </c>
    </row>
    <row r="10137" spans="1:7" x14ac:dyDescent="0.15">
      <c r="A10137" s="25" t="s">
        <v>90</v>
      </c>
      <c r="B10137" s="26" t="s">
        <v>82</v>
      </c>
      <c r="C10137" s="26" t="s">
        <v>83</v>
      </c>
      <c r="D10137" s="26" t="s">
        <v>18</v>
      </c>
      <c r="E10137" s="26" t="s">
        <v>17</v>
      </c>
      <c r="F10137" s="26">
        <v>2000</v>
      </c>
      <c r="G10137" s="27">
        <v>39523.300000000003</v>
      </c>
    </row>
    <row r="10138" spans="1:7" x14ac:dyDescent="0.15">
      <c r="A10138" s="25" t="s">
        <v>90</v>
      </c>
      <c r="B10138" s="26" t="s">
        <v>82</v>
      </c>
      <c r="C10138" s="26" t="s">
        <v>83</v>
      </c>
      <c r="D10138" s="26" t="s">
        <v>18</v>
      </c>
      <c r="E10138" s="26" t="s">
        <v>17</v>
      </c>
      <c r="F10138" s="26">
        <v>1999</v>
      </c>
      <c r="G10138" s="27">
        <v>39302.9</v>
      </c>
    </row>
    <row r="10139" spans="1:7" x14ac:dyDescent="0.15">
      <c r="A10139" s="25" t="s">
        <v>90</v>
      </c>
      <c r="B10139" s="26" t="s">
        <v>82</v>
      </c>
      <c r="C10139" s="26" t="s">
        <v>83</v>
      </c>
      <c r="D10139" s="26" t="s">
        <v>18</v>
      </c>
      <c r="E10139" s="26" t="s">
        <v>17</v>
      </c>
      <c r="F10139" s="26">
        <v>1998</v>
      </c>
      <c r="G10139" s="27">
        <v>39149.5</v>
      </c>
    </row>
    <row r="10140" spans="1:7" x14ac:dyDescent="0.15">
      <c r="A10140" s="25" t="s">
        <v>90</v>
      </c>
      <c r="B10140" s="26" t="s">
        <v>82</v>
      </c>
      <c r="C10140" s="26" t="s">
        <v>83</v>
      </c>
      <c r="D10140" s="26" t="s">
        <v>18</v>
      </c>
      <c r="E10140" s="26" t="s">
        <v>17</v>
      </c>
      <c r="F10140" s="26">
        <v>1997</v>
      </c>
      <c r="G10140" s="27">
        <v>39035.1</v>
      </c>
    </row>
    <row r="10141" spans="1:7" x14ac:dyDescent="0.15">
      <c r="A10141" s="25" t="s">
        <v>90</v>
      </c>
      <c r="B10141" s="26" t="s">
        <v>82</v>
      </c>
      <c r="C10141" s="26" t="s">
        <v>83</v>
      </c>
      <c r="D10141" s="26" t="s">
        <v>18</v>
      </c>
      <c r="E10141" s="26" t="s">
        <v>17</v>
      </c>
      <c r="F10141" s="26">
        <v>1996</v>
      </c>
      <c r="G10141" s="27">
        <v>38914.300000000003</v>
      </c>
    </row>
    <row r="10142" spans="1:7" x14ac:dyDescent="0.15">
      <c r="A10142" s="25" t="s">
        <v>90</v>
      </c>
      <c r="B10142" s="26" t="s">
        <v>82</v>
      </c>
      <c r="C10142" s="26" t="s">
        <v>83</v>
      </c>
      <c r="D10142" s="26" t="s">
        <v>18</v>
      </c>
      <c r="E10142" s="26" t="s">
        <v>17</v>
      </c>
      <c r="F10142" s="26">
        <v>1995</v>
      </c>
      <c r="G10142" s="27">
        <v>38798.1</v>
      </c>
    </row>
    <row r="10143" spans="1:7" x14ac:dyDescent="0.15">
      <c r="A10143" s="25" t="s">
        <v>90</v>
      </c>
      <c r="B10143" s="26" t="s">
        <v>82</v>
      </c>
      <c r="C10143" s="26" t="s">
        <v>83</v>
      </c>
      <c r="D10143" s="26" t="s">
        <v>18</v>
      </c>
      <c r="E10143" s="26" t="s">
        <v>17</v>
      </c>
      <c r="F10143" s="26">
        <v>1994</v>
      </c>
      <c r="G10143" s="27">
        <v>38694.1</v>
      </c>
    </row>
    <row r="10144" spans="1:7" x14ac:dyDescent="0.15">
      <c r="A10144" s="25" t="s">
        <v>90</v>
      </c>
      <c r="B10144" s="26" t="s">
        <v>82</v>
      </c>
      <c r="C10144" s="26" t="s">
        <v>83</v>
      </c>
      <c r="D10144" s="26" t="s">
        <v>18</v>
      </c>
      <c r="E10144" s="26" t="s">
        <v>17</v>
      </c>
      <c r="F10144" s="26">
        <v>1993</v>
      </c>
      <c r="G10144" s="27">
        <v>38601.1</v>
      </c>
    </row>
    <row r="10145" spans="1:7" x14ac:dyDescent="0.15">
      <c r="A10145" s="25" t="s">
        <v>90</v>
      </c>
      <c r="B10145" s="26" t="s">
        <v>82</v>
      </c>
      <c r="C10145" s="26" t="s">
        <v>83</v>
      </c>
      <c r="D10145" s="26" t="s">
        <v>18</v>
      </c>
      <c r="E10145" s="26" t="s">
        <v>17</v>
      </c>
      <c r="F10145" s="26">
        <v>1992</v>
      </c>
      <c r="G10145" s="27">
        <v>38496.300000000003</v>
      </c>
    </row>
    <row r="10146" spans="1:7" x14ac:dyDescent="0.15">
      <c r="A10146" s="25" t="s">
        <v>90</v>
      </c>
      <c r="B10146" s="26" t="s">
        <v>82</v>
      </c>
      <c r="C10146" s="26" t="s">
        <v>83</v>
      </c>
      <c r="D10146" s="26" t="s">
        <v>18</v>
      </c>
      <c r="E10146" s="26" t="s">
        <v>17</v>
      </c>
      <c r="F10146" s="26">
        <v>1991</v>
      </c>
      <c r="G10146" s="27">
        <v>38393.9</v>
      </c>
    </row>
    <row r="10147" spans="1:7" x14ac:dyDescent="0.15">
      <c r="A10147" s="25" t="s">
        <v>90</v>
      </c>
      <c r="B10147" s="26" t="s">
        <v>82</v>
      </c>
      <c r="C10147" s="26" t="s">
        <v>83</v>
      </c>
      <c r="D10147" s="26" t="s">
        <v>18</v>
      </c>
      <c r="E10147" s="26" t="s">
        <v>17</v>
      </c>
      <c r="F10147" s="26">
        <v>1990</v>
      </c>
      <c r="G10147" s="27">
        <v>38313.5</v>
      </c>
    </row>
    <row r="10148" spans="1:7" x14ac:dyDescent="0.15">
      <c r="A10148" s="25" t="s">
        <v>90</v>
      </c>
      <c r="B10148" s="26" t="s">
        <v>82</v>
      </c>
      <c r="C10148" s="26" t="s">
        <v>83</v>
      </c>
      <c r="D10148" s="26" t="s">
        <v>18</v>
      </c>
      <c r="E10148" s="26" t="s">
        <v>17</v>
      </c>
      <c r="F10148" s="26">
        <v>1989</v>
      </c>
      <c r="G10148" s="27">
        <v>38176.5</v>
      </c>
    </row>
    <row r="10149" spans="1:7" x14ac:dyDescent="0.15">
      <c r="A10149" s="25" t="s">
        <v>90</v>
      </c>
      <c r="B10149" s="26" t="s">
        <v>82</v>
      </c>
      <c r="C10149" s="26" t="s">
        <v>83</v>
      </c>
      <c r="D10149" s="26" t="s">
        <v>18</v>
      </c>
      <c r="E10149" s="26" t="s">
        <v>17</v>
      </c>
      <c r="F10149" s="26">
        <v>1988</v>
      </c>
      <c r="G10149" s="27">
        <v>37972.300000000003</v>
      </c>
    </row>
    <row r="10150" spans="1:7" x14ac:dyDescent="0.15">
      <c r="A10150" s="25" t="s">
        <v>90</v>
      </c>
      <c r="B10150" s="26" t="s">
        <v>82</v>
      </c>
      <c r="C10150" s="26" t="s">
        <v>83</v>
      </c>
      <c r="D10150" s="26" t="s">
        <v>18</v>
      </c>
      <c r="E10150" s="26" t="s">
        <v>17</v>
      </c>
      <c r="F10150" s="26">
        <v>1987</v>
      </c>
      <c r="G10150" s="27">
        <v>37743.800000000003</v>
      </c>
    </row>
    <row r="10151" spans="1:7" x14ac:dyDescent="0.15">
      <c r="A10151" s="25" t="s">
        <v>90</v>
      </c>
      <c r="B10151" s="26" t="s">
        <v>82</v>
      </c>
      <c r="C10151" s="26" t="s">
        <v>83</v>
      </c>
      <c r="D10151" s="26" t="s">
        <v>18</v>
      </c>
      <c r="E10151" s="26" t="s">
        <v>17</v>
      </c>
      <c r="F10151" s="26">
        <v>1986</v>
      </c>
      <c r="G10151" s="27">
        <v>37522.300000000003</v>
      </c>
    </row>
    <row r="10152" spans="1:7" x14ac:dyDescent="0.15">
      <c r="A10152" s="25" t="s">
        <v>90</v>
      </c>
      <c r="B10152" s="26" t="s">
        <v>82</v>
      </c>
      <c r="C10152" s="26" t="s">
        <v>83</v>
      </c>
      <c r="D10152" s="26" t="s">
        <v>18</v>
      </c>
      <c r="E10152" s="26" t="s">
        <v>17</v>
      </c>
      <c r="F10152" s="26">
        <v>1985</v>
      </c>
      <c r="G10152" s="27">
        <v>37333.5</v>
      </c>
    </row>
    <row r="10153" spans="1:7" x14ac:dyDescent="0.15">
      <c r="A10153" s="25" t="s">
        <v>90</v>
      </c>
      <c r="B10153" s="26" t="s">
        <v>82</v>
      </c>
      <c r="C10153" s="26" t="s">
        <v>83</v>
      </c>
      <c r="D10153" s="26" t="s">
        <v>18</v>
      </c>
      <c r="E10153" s="26" t="s">
        <v>17</v>
      </c>
      <c r="F10153" s="26">
        <v>1984</v>
      </c>
      <c r="G10153" s="27">
        <v>37052.300000000003</v>
      </c>
    </row>
    <row r="10154" spans="1:7" x14ac:dyDescent="0.15">
      <c r="A10154" s="25" t="s">
        <v>90</v>
      </c>
      <c r="B10154" s="26" t="s">
        <v>82</v>
      </c>
      <c r="C10154" s="26" t="s">
        <v>83</v>
      </c>
      <c r="D10154" s="26" t="s">
        <v>18</v>
      </c>
      <c r="E10154" s="26" t="s">
        <v>17</v>
      </c>
      <c r="F10154" s="26">
        <v>1983</v>
      </c>
      <c r="G10154" s="27">
        <v>36639.1</v>
      </c>
    </row>
    <row r="10155" spans="1:7" x14ac:dyDescent="0.15">
      <c r="A10155" s="25" t="s">
        <v>90</v>
      </c>
      <c r="B10155" s="26" t="s">
        <v>82</v>
      </c>
      <c r="C10155" s="26" t="s">
        <v>83</v>
      </c>
      <c r="D10155" s="26" t="s">
        <v>18</v>
      </c>
      <c r="E10155" s="26" t="s">
        <v>17</v>
      </c>
      <c r="F10155" s="26">
        <v>1982</v>
      </c>
      <c r="G10155" s="27">
        <v>36185.300000000003</v>
      </c>
    </row>
    <row r="10156" spans="1:7" x14ac:dyDescent="0.15">
      <c r="A10156" s="25" t="s">
        <v>90</v>
      </c>
      <c r="B10156" s="26" t="s">
        <v>82</v>
      </c>
      <c r="C10156" s="26" t="s">
        <v>83</v>
      </c>
      <c r="D10156" s="26" t="s">
        <v>18</v>
      </c>
      <c r="E10156" s="26" t="s">
        <v>17</v>
      </c>
      <c r="F10156" s="26">
        <v>1981</v>
      </c>
      <c r="G10156" s="27">
        <v>35683.599999999999</v>
      </c>
    </row>
    <row r="10157" spans="1:7" x14ac:dyDescent="0.15">
      <c r="A10157" s="25" t="s">
        <v>90</v>
      </c>
      <c r="B10157" s="26" t="s">
        <v>82</v>
      </c>
      <c r="C10157" s="26" t="s">
        <v>83</v>
      </c>
      <c r="D10157" s="26" t="s">
        <v>18</v>
      </c>
      <c r="E10157" s="26" t="s">
        <v>17</v>
      </c>
      <c r="F10157" s="26">
        <v>1980</v>
      </c>
      <c r="G10157" s="27">
        <v>35196.1</v>
      </c>
    </row>
    <row r="10158" spans="1:7" x14ac:dyDescent="0.15">
      <c r="A10158" s="25" t="s">
        <v>90</v>
      </c>
      <c r="B10158" s="26" t="s">
        <v>82</v>
      </c>
      <c r="C10158" s="26" t="s">
        <v>83</v>
      </c>
      <c r="D10158" s="26" t="s">
        <v>18</v>
      </c>
      <c r="E10158" s="26" t="s">
        <v>17</v>
      </c>
      <c r="F10158" s="26">
        <v>1979</v>
      </c>
      <c r="G10158" s="27">
        <v>34830.5</v>
      </c>
    </row>
    <row r="10159" spans="1:7" x14ac:dyDescent="0.15">
      <c r="A10159" s="25" t="s">
        <v>90</v>
      </c>
      <c r="B10159" s="26" t="s">
        <v>82</v>
      </c>
      <c r="C10159" s="26" t="s">
        <v>83</v>
      </c>
      <c r="D10159" s="26" t="s">
        <v>18</v>
      </c>
      <c r="E10159" s="26" t="s">
        <v>17</v>
      </c>
      <c r="F10159" s="26">
        <v>1978</v>
      </c>
      <c r="G10159" s="27">
        <v>34562.300000000003</v>
      </c>
    </row>
    <row r="10160" spans="1:7" x14ac:dyDescent="0.15">
      <c r="A10160" s="25" t="s">
        <v>90</v>
      </c>
      <c r="B10160" s="26" t="s">
        <v>82</v>
      </c>
      <c r="C10160" s="26" t="s">
        <v>83</v>
      </c>
      <c r="D10160" s="26" t="s">
        <v>18</v>
      </c>
      <c r="E10160" s="26" t="s">
        <v>17</v>
      </c>
      <c r="F10160" s="26">
        <v>1977</v>
      </c>
      <c r="G10160" s="27">
        <v>34318.699999999997</v>
      </c>
    </row>
    <row r="10161" spans="1:7" x14ac:dyDescent="0.15">
      <c r="A10161" s="25" t="s">
        <v>90</v>
      </c>
      <c r="B10161" s="26" t="s">
        <v>82</v>
      </c>
      <c r="C10161" s="26" t="s">
        <v>83</v>
      </c>
      <c r="D10161" s="26" t="s">
        <v>18</v>
      </c>
      <c r="E10161" s="26" t="s">
        <v>17</v>
      </c>
      <c r="F10161" s="26">
        <v>1976</v>
      </c>
      <c r="G10161" s="27">
        <v>34062.400000000001</v>
      </c>
    </row>
    <row r="10162" spans="1:7" x14ac:dyDescent="0.15">
      <c r="A10162" s="25" t="s">
        <v>90</v>
      </c>
      <c r="B10162" s="26" t="s">
        <v>82</v>
      </c>
      <c r="C10162" s="26" t="s">
        <v>83</v>
      </c>
      <c r="D10162" s="26" t="s">
        <v>18</v>
      </c>
      <c r="E10162" s="26" t="s">
        <v>17</v>
      </c>
      <c r="F10162" s="26">
        <v>1975</v>
      </c>
      <c r="G10162" s="27">
        <v>33828.800000000003</v>
      </c>
    </row>
    <row r="10163" spans="1:7" x14ac:dyDescent="0.15">
      <c r="A10163" s="25" t="s">
        <v>90</v>
      </c>
      <c r="B10163" s="26" t="s">
        <v>82</v>
      </c>
      <c r="C10163" s="26" t="s">
        <v>83</v>
      </c>
      <c r="D10163" s="26" t="s">
        <v>18</v>
      </c>
      <c r="E10163" s="26" t="s">
        <v>17</v>
      </c>
      <c r="F10163" s="26">
        <v>1974</v>
      </c>
      <c r="G10163" s="27">
        <v>33605</v>
      </c>
    </row>
    <row r="10164" spans="1:7" x14ac:dyDescent="0.15">
      <c r="A10164" s="25" t="s">
        <v>90</v>
      </c>
      <c r="B10164" s="26" t="s">
        <v>82</v>
      </c>
      <c r="C10164" s="26" t="s">
        <v>83</v>
      </c>
      <c r="D10164" s="26" t="s">
        <v>18</v>
      </c>
      <c r="E10164" s="26" t="s">
        <v>17</v>
      </c>
      <c r="F10164" s="26">
        <v>1973</v>
      </c>
      <c r="G10164" s="27">
        <v>33331.4</v>
      </c>
    </row>
    <row r="10165" spans="1:7" x14ac:dyDescent="0.15">
      <c r="A10165" s="25" t="s">
        <v>90</v>
      </c>
      <c r="B10165" s="26" t="s">
        <v>82</v>
      </c>
      <c r="C10165" s="26" t="s">
        <v>83</v>
      </c>
      <c r="D10165" s="26" t="s">
        <v>18</v>
      </c>
      <c r="E10165" s="26" t="s">
        <v>17</v>
      </c>
      <c r="F10165" s="26">
        <v>1972</v>
      </c>
      <c r="G10165" s="27">
        <v>33043.5</v>
      </c>
    </row>
    <row r="10166" spans="1:7" x14ac:dyDescent="0.15">
      <c r="A10166" s="25" t="s">
        <v>90</v>
      </c>
      <c r="B10166" s="26" t="s">
        <v>82</v>
      </c>
      <c r="C10166" s="26" t="s">
        <v>83</v>
      </c>
      <c r="D10166" s="26" t="s">
        <v>18</v>
      </c>
      <c r="E10166" s="26" t="s">
        <v>17</v>
      </c>
      <c r="F10166" s="26">
        <v>1971</v>
      </c>
      <c r="G10166" s="27">
        <v>32751.200000000001</v>
      </c>
    </row>
    <row r="10167" spans="1:7" x14ac:dyDescent="0.15">
      <c r="A10167" s="25" t="s">
        <v>90</v>
      </c>
      <c r="B10167" s="26" t="s">
        <v>82</v>
      </c>
      <c r="C10167" s="26" t="s">
        <v>83</v>
      </c>
      <c r="D10167" s="26" t="s">
        <v>18</v>
      </c>
      <c r="E10167" s="26" t="s">
        <v>17</v>
      </c>
      <c r="F10167" s="26">
        <v>1970</v>
      </c>
      <c r="G10167" s="27">
        <v>32438.9</v>
      </c>
    </row>
    <row r="10168" spans="1:7" x14ac:dyDescent="0.15">
      <c r="A10168" s="25" t="s">
        <v>90</v>
      </c>
      <c r="B10168" s="26" t="s">
        <v>82</v>
      </c>
      <c r="C10168" s="26" t="s">
        <v>83</v>
      </c>
      <c r="D10168" s="26" t="s">
        <v>18</v>
      </c>
      <c r="E10168" s="26" t="s">
        <v>17</v>
      </c>
      <c r="F10168" s="26">
        <v>1969</v>
      </c>
      <c r="G10168" s="27">
        <v>32126.5</v>
      </c>
    </row>
    <row r="10169" spans="1:7" x14ac:dyDescent="0.15">
      <c r="A10169" s="25" t="s">
        <v>90</v>
      </c>
      <c r="B10169" s="26" t="s">
        <v>82</v>
      </c>
      <c r="C10169" s="26" t="s">
        <v>83</v>
      </c>
      <c r="D10169" s="26" t="s">
        <v>18</v>
      </c>
      <c r="E10169" s="26" t="s">
        <v>17</v>
      </c>
      <c r="F10169" s="26">
        <v>1968</v>
      </c>
      <c r="G10169" s="27">
        <v>31856.2</v>
      </c>
    </row>
    <row r="10170" spans="1:7" x14ac:dyDescent="0.15">
      <c r="A10170" s="25" t="s">
        <v>90</v>
      </c>
      <c r="B10170" s="26" t="s">
        <v>82</v>
      </c>
      <c r="C10170" s="26" t="s">
        <v>83</v>
      </c>
      <c r="D10170" s="26" t="s">
        <v>18</v>
      </c>
      <c r="E10170" s="26" t="s">
        <v>17</v>
      </c>
      <c r="F10170" s="26">
        <v>1967</v>
      </c>
      <c r="G10170" s="27">
        <v>31626.400000000001</v>
      </c>
    </row>
    <row r="10171" spans="1:7" x14ac:dyDescent="0.15">
      <c r="A10171" s="25" t="s">
        <v>90</v>
      </c>
      <c r="B10171" s="26" t="s">
        <v>82</v>
      </c>
      <c r="C10171" s="26" t="s">
        <v>83</v>
      </c>
      <c r="D10171" s="26" t="s">
        <v>18</v>
      </c>
      <c r="E10171" s="26" t="s">
        <v>17</v>
      </c>
      <c r="F10171" s="26">
        <v>1966</v>
      </c>
      <c r="G10171" s="27">
        <v>31399.5</v>
      </c>
    </row>
    <row r="10172" spans="1:7" x14ac:dyDescent="0.15">
      <c r="A10172" s="25" t="s">
        <v>90</v>
      </c>
      <c r="B10172" s="26" t="s">
        <v>82</v>
      </c>
      <c r="C10172" s="26" t="s">
        <v>83</v>
      </c>
      <c r="D10172" s="26" t="s">
        <v>18</v>
      </c>
      <c r="E10172" s="26" t="s">
        <v>17</v>
      </c>
      <c r="F10172" s="26">
        <v>1965</v>
      </c>
      <c r="G10172" s="27">
        <v>31143.3</v>
      </c>
    </row>
    <row r="10173" spans="1:7" x14ac:dyDescent="0.15">
      <c r="A10173" s="25" t="s">
        <v>90</v>
      </c>
      <c r="B10173" s="26" t="s">
        <v>82</v>
      </c>
      <c r="C10173" s="26" t="s">
        <v>83</v>
      </c>
      <c r="D10173" s="26" t="s">
        <v>18</v>
      </c>
      <c r="E10173" s="26" t="s">
        <v>17</v>
      </c>
      <c r="F10173" s="26">
        <v>1964</v>
      </c>
      <c r="G10173" s="27">
        <v>30840</v>
      </c>
    </row>
    <row r="10174" spans="1:7" x14ac:dyDescent="0.15">
      <c r="A10174" s="25" t="s">
        <v>90</v>
      </c>
      <c r="B10174" s="26" t="s">
        <v>82</v>
      </c>
      <c r="C10174" s="26" t="s">
        <v>83</v>
      </c>
      <c r="D10174" s="26" t="s">
        <v>18</v>
      </c>
      <c r="E10174" s="26" t="s">
        <v>17</v>
      </c>
      <c r="F10174" s="26">
        <v>1963</v>
      </c>
      <c r="G10174" s="27">
        <v>30495</v>
      </c>
    </row>
    <row r="10175" spans="1:7" x14ac:dyDescent="0.15">
      <c r="A10175" s="25" t="s">
        <v>90</v>
      </c>
      <c r="B10175" s="26" t="s">
        <v>82</v>
      </c>
      <c r="C10175" s="26" t="s">
        <v>83</v>
      </c>
      <c r="D10175" s="26" t="s">
        <v>18</v>
      </c>
      <c r="E10175" s="26" t="s">
        <v>17</v>
      </c>
      <c r="F10175" s="26">
        <v>1962</v>
      </c>
      <c r="G10175" s="27">
        <v>29881.1</v>
      </c>
    </row>
    <row r="10176" spans="1:7" x14ac:dyDescent="0.15">
      <c r="A10176" s="25" t="s">
        <v>90</v>
      </c>
      <c r="B10176" s="26" t="s">
        <v>82</v>
      </c>
      <c r="C10176" s="26" t="s">
        <v>83</v>
      </c>
      <c r="D10176" s="26" t="s">
        <v>18</v>
      </c>
      <c r="E10176" s="26" t="s">
        <v>17</v>
      </c>
      <c r="F10176" s="26">
        <v>1961</v>
      </c>
      <c r="G10176" s="27">
        <v>29281.1</v>
      </c>
    </row>
    <row r="10177" spans="1:7" x14ac:dyDescent="0.15">
      <c r="A10177" s="25" t="s">
        <v>90</v>
      </c>
      <c r="B10177" s="26" t="s">
        <v>82</v>
      </c>
      <c r="C10177" s="26" t="s">
        <v>83</v>
      </c>
      <c r="D10177" s="26" t="s">
        <v>18</v>
      </c>
      <c r="E10177" s="26" t="s">
        <v>17</v>
      </c>
      <c r="F10177" s="26">
        <v>1960</v>
      </c>
      <c r="G10177" s="27">
        <v>29042.9</v>
      </c>
    </row>
    <row r="10178" spans="1:7" x14ac:dyDescent="0.15">
      <c r="A10178" s="25" t="s">
        <v>90</v>
      </c>
      <c r="B10178" s="26" t="s">
        <v>82</v>
      </c>
      <c r="C10178" s="26" t="s">
        <v>83</v>
      </c>
      <c r="D10178" s="26" t="s">
        <v>28</v>
      </c>
      <c r="E10178" s="26" t="s">
        <v>27</v>
      </c>
      <c r="F10178" s="26">
        <v>2023</v>
      </c>
      <c r="G10178" s="27">
        <v>37483.9</v>
      </c>
    </row>
    <row r="10179" spans="1:7" x14ac:dyDescent="0.15">
      <c r="A10179" s="25" t="s">
        <v>90</v>
      </c>
      <c r="B10179" s="26" t="s">
        <v>82</v>
      </c>
      <c r="C10179" s="26" t="s">
        <v>83</v>
      </c>
      <c r="D10179" s="26" t="s">
        <v>28</v>
      </c>
      <c r="E10179" s="26" t="s">
        <v>27</v>
      </c>
      <c r="F10179" s="26">
        <v>2022</v>
      </c>
      <c r="G10179" s="27">
        <v>37480.400000000001</v>
      </c>
    </row>
    <row r="10180" spans="1:7" x14ac:dyDescent="0.15">
      <c r="A10180" s="25" t="s">
        <v>90</v>
      </c>
      <c r="B10180" s="26" t="s">
        <v>82</v>
      </c>
      <c r="C10180" s="26" t="s">
        <v>83</v>
      </c>
      <c r="D10180" s="26" t="s">
        <v>28</v>
      </c>
      <c r="E10180" s="26" t="s">
        <v>27</v>
      </c>
      <c r="F10180" s="26">
        <v>2021</v>
      </c>
      <c r="G10180" s="27">
        <v>37573.5</v>
      </c>
    </row>
    <row r="10181" spans="1:7" x14ac:dyDescent="0.15">
      <c r="A10181" s="25" t="s">
        <v>90</v>
      </c>
      <c r="B10181" s="26" t="s">
        <v>82</v>
      </c>
      <c r="C10181" s="26" t="s">
        <v>83</v>
      </c>
      <c r="D10181" s="26" t="s">
        <v>28</v>
      </c>
      <c r="E10181" s="26" t="s">
        <v>27</v>
      </c>
      <c r="F10181" s="26">
        <v>2020</v>
      </c>
      <c r="G10181" s="27">
        <v>37856.5</v>
      </c>
    </row>
    <row r="10182" spans="1:7" x14ac:dyDescent="0.15">
      <c r="A10182" s="25" t="s">
        <v>90</v>
      </c>
      <c r="B10182" s="26" t="s">
        <v>82</v>
      </c>
      <c r="C10182" s="26" t="s">
        <v>83</v>
      </c>
      <c r="D10182" s="26" t="s">
        <v>28</v>
      </c>
      <c r="E10182" s="26" t="s">
        <v>27</v>
      </c>
      <c r="F10182" s="26">
        <v>2019</v>
      </c>
      <c r="G10182" s="27">
        <v>38153.199999999997</v>
      </c>
    </row>
    <row r="10183" spans="1:7" x14ac:dyDescent="0.15">
      <c r="A10183" s="25" t="s">
        <v>90</v>
      </c>
      <c r="B10183" s="26" t="s">
        <v>82</v>
      </c>
      <c r="C10183" s="26" t="s">
        <v>83</v>
      </c>
      <c r="D10183" s="26" t="s">
        <v>28</v>
      </c>
      <c r="E10183" s="26" t="s">
        <v>27</v>
      </c>
      <c r="F10183" s="26">
        <v>2018</v>
      </c>
      <c r="G10183" s="27">
        <v>38505.5</v>
      </c>
    </row>
    <row r="10184" spans="1:7" x14ac:dyDescent="0.15">
      <c r="A10184" s="25" t="s">
        <v>90</v>
      </c>
      <c r="B10184" s="26" t="s">
        <v>82</v>
      </c>
      <c r="C10184" s="26" t="s">
        <v>83</v>
      </c>
      <c r="D10184" s="26" t="s">
        <v>28</v>
      </c>
      <c r="E10184" s="26" t="s">
        <v>27</v>
      </c>
      <c r="F10184" s="26">
        <v>2017</v>
      </c>
      <c r="G10184" s="27">
        <v>38818.9</v>
      </c>
    </row>
    <row r="10185" spans="1:7" x14ac:dyDescent="0.15">
      <c r="A10185" s="25" t="s">
        <v>90</v>
      </c>
      <c r="B10185" s="26" t="s">
        <v>82</v>
      </c>
      <c r="C10185" s="26" t="s">
        <v>83</v>
      </c>
      <c r="D10185" s="26" t="s">
        <v>28</v>
      </c>
      <c r="E10185" s="26" t="s">
        <v>27</v>
      </c>
      <c r="F10185" s="26">
        <v>2016</v>
      </c>
      <c r="G10185" s="27">
        <v>38946.1</v>
      </c>
    </row>
    <row r="10186" spans="1:7" x14ac:dyDescent="0.15">
      <c r="A10186" s="25" t="s">
        <v>90</v>
      </c>
      <c r="B10186" s="26" t="s">
        <v>82</v>
      </c>
      <c r="C10186" s="26" t="s">
        <v>83</v>
      </c>
      <c r="D10186" s="26" t="s">
        <v>28</v>
      </c>
      <c r="E10186" s="26" t="s">
        <v>27</v>
      </c>
      <c r="F10186" s="26">
        <v>2015</v>
      </c>
      <c r="G10186" s="27">
        <v>39103.699999999997</v>
      </c>
    </row>
    <row r="10187" spans="1:7" x14ac:dyDescent="0.15">
      <c r="A10187" s="25" t="s">
        <v>90</v>
      </c>
      <c r="B10187" s="26" t="s">
        <v>82</v>
      </c>
      <c r="C10187" s="26" t="s">
        <v>83</v>
      </c>
      <c r="D10187" s="26" t="s">
        <v>28</v>
      </c>
      <c r="E10187" s="26" t="s">
        <v>27</v>
      </c>
      <c r="F10187" s="26">
        <v>2014</v>
      </c>
      <c r="G10187" s="27">
        <v>39256.5</v>
      </c>
    </row>
    <row r="10188" spans="1:7" x14ac:dyDescent="0.15">
      <c r="A10188" s="25" t="s">
        <v>90</v>
      </c>
      <c r="B10188" s="26" t="s">
        <v>82</v>
      </c>
      <c r="C10188" s="26" t="s">
        <v>83</v>
      </c>
      <c r="D10188" s="26" t="s">
        <v>28</v>
      </c>
      <c r="E10188" s="26" t="s">
        <v>27</v>
      </c>
      <c r="F10188" s="26">
        <v>2013</v>
      </c>
      <c r="G10188" s="27">
        <v>39008.300000000003</v>
      </c>
    </row>
    <row r="10189" spans="1:7" x14ac:dyDescent="0.15">
      <c r="A10189" s="25" t="s">
        <v>90</v>
      </c>
      <c r="B10189" s="26" t="s">
        <v>82</v>
      </c>
      <c r="C10189" s="26" t="s">
        <v>83</v>
      </c>
      <c r="D10189" s="26" t="s">
        <v>28</v>
      </c>
      <c r="E10189" s="26" t="s">
        <v>27</v>
      </c>
      <c r="F10189" s="26">
        <v>2012</v>
      </c>
      <c r="G10189" s="27">
        <v>38697.599999999999</v>
      </c>
    </row>
    <row r="10190" spans="1:7" x14ac:dyDescent="0.15">
      <c r="A10190" s="25" t="s">
        <v>90</v>
      </c>
      <c r="B10190" s="26" t="s">
        <v>82</v>
      </c>
      <c r="C10190" s="26" t="s">
        <v>83</v>
      </c>
      <c r="D10190" s="26" t="s">
        <v>28</v>
      </c>
      <c r="E10190" s="26" t="s">
        <v>27</v>
      </c>
      <c r="F10190" s="26">
        <v>2011</v>
      </c>
      <c r="G10190" s="27">
        <v>38769.699999999997</v>
      </c>
    </row>
    <row r="10191" spans="1:7" x14ac:dyDescent="0.15">
      <c r="A10191" s="25" t="s">
        <v>90</v>
      </c>
      <c r="B10191" s="26" t="s">
        <v>82</v>
      </c>
      <c r="C10191" s="26" t="s">
        <v>83</v>
      </c>
      <c r="D10191" s="26" t="s">
        <v>28</v>
      </c>
      <c r="E10191" s="26" t="s">
        <v>27</v>
      </c>
      <c r="F10191" s="26">
        <v>2010</v>
      </c>
      <c r="G10191" s="27">
        <v>38802.400000000001</v>
      </c>
    </row>
    <row r="10192" spans="1:7" x14ac:dyDescent="0.15">
      <c r="A10192" s="25" t="s">
        <v>90</v>
      </c>
      <c r="B10192" s="26" t="s">
        <v>82</v>
      </c>
      <c r="C10192" s="26" t="s">
        <v>83</v>
      </c>
      <c r="D10192" s="26" t="s">
        <v>28</v>
      </c>
      <c r="E10192" s="26" t="s">
        <v>27</v>
      </c>
      <c r="F10192" s="26">
        <v>2009</v>
      </c>
      <c r="G10192" s="27">
        <v>38739.1</v>
      </c>
    </row>
    <row r="10193" spans="1:7" x14ac:dyDescent="0.15">
      <c r="A10193" s="25" t="s">
        <v>90</v>
      </c>
      <c r="B10193" s="26" t="s">
        <v>82</v>
      </c>
      <c r="C10193" s="26" t="s">
        <v>83</v>
      </c>
      <c r="D10193" s="26" t="s">
        <v>28</v>
      </c>
      <c r="E10193" s="26" t="s">
        <v>27</v>
      </c>
      <c r="F10193" s="26">
        <v>2008</v>
      </c>
      <c r="G10193" s="27">
        <v>38633.599999999999</v>
      </c>
    </row>
    <row r="10194" spans="1:7" x14ac:dyDescent="0.15">
      <c r="A10194" s="25" t="s">
        <v>90</v>
      </c>
      <c r="B10194" s="26" t="s">
        <v>82</v>
      </c>
      <c r="C10194" s="26" t="s">
        <v>83</v>
      </c>
      <c r="D10194" s="26" t="s">
        <v>28</v>
      </c>
      <c r="E10194" s="26" t="s">
        <v>27</v>
      </c>
      <c r="F10194" s="26">
        <v>2007</v>
      </c>
      <c r="G10194" s="27">
        <v>38430</v>
      </c>
    </row>
    <row r="10195" spans="1:7" x14ac:dyDescent="0.15">
      <c r="A10195" s="25" t="s">
        <v>90</v>
      </c>
      <c r="B10195" s="26" t="s">
        <v>82</v>
      </c>
      <c r="C10195" s="26" t="s">
        <v>83</v>
      </c>
      <c r="D10195" s="26" t="s">
        <v>28</v>
      </c>
      <c r="E10195" s="26" t="s">
        <v>27</v>
      </c>
      <c r="F10195" s="26">
        <v>2006</v>
      </c>
      <c r="G10195" s="27">
        <v>38321.199999999997</v>
      </c>
    </row>
    <row r="10196" spans="1:7" x14ac:dyDescent="0.15">
      <c r="A10196" s="25" t="s">
        <v>90</v>
      </c>
      <c r="B10196" s="26" t="s">
        <v>82</v>
      </c>
      <c r="C10196" s="26" t="s">
        <v>83</v>
      </c>
      <c r="D10196" s="26" t="s">
        <v>28</v>
      </c>
      <c r="E10196" s="26" t="s">
        <v>27</v>
      </c>
      <c r="F10196" s="26">
        <v>2005</v>
      </c>
      <c r="G10196" s="27">
        <v>38365.9</v>
      </c>
    </row>
    <row r="10197" spans="1:7" x14ac:dyDescent="0.15">
      <c r="A10197" s="25" t="s">
        <v>90</v>
      </c>
      <c r="B10197" s="26" t="s">
        <v>82</v>
      </c>
      <c r="C10197" s="26" t="s">
        <v>83</v>
      </c>
      <c r="D10197" s="26" t="s">
        <v>28</v>
      </c>
      <c r="E10197" s="26" t="s">
        <v>27</v>
      </c>
      <c r="F10197" s="26">
        <v>2004</v>
      </c>
      <c r="G10197" s="27">
        <v>38354.800000000003</v>
      </c>
    </row>
    <row r="10198" spans="1:7" x14ac:dyDescent="0.15">
      <c r="A10198" s="25" t="s">
        <v>90</v>
      </c>
      <c r="B10198" s="26" t="s">
        <v>82</v>
      </c>
      <c r="C10198" s="26" t="s">
        <v>83</v>
      </c>
      <c r="D10198" s="26" t="s">
        <v>28</v>
      </c>
      <c r="E10198" s="26" t="s">
        <v>27</v>
      </c>
      <c r="F10198" s="26">
        <v>2003</v>
      </c>
      <c r="G10198" s="27">
        <v>38236.1</v>
      </c>
    </row>
    <row r="10199" spans="1:7" x14ac:dyDescent="0.15">
      <c r="A10199" s="25" t="s">
        <v>90</v>
      </c>
      <c r="B10199" s="26" t="s">
        <v>82</v>
      </c>
      <c r="C10199" s="26" t="s">
        <v>83</v>
      </c>
      <c r="D10199" s="26" t="s">
        <v>28</v>
      </c>
      <c r="E10199" s="26" t="s">
        <v>27</v>
      </c>
      <c r="F10199" s="26">
        <v>2002</v>
      </c>
      <c r="G10199" s="27">
        <v>38194.400000000001</v>
      </c>
    </row>
    <row r="10200" spans="1:7" x14ac:dyDescent="0.15">
      <c r="A10200" s="25" t="s">
        <v>90</v>
      </c>
      <c r="B10200" s="26" t="s">
        <v>82</v>
      </c>
      <c r="C10200" s="26" t="s">
        <v>83</v>
      </c>
      <c r="D10200" s="26" t="s">
        <v>28</v>
      </c>
      <c r="E10200" s="26" t="s">
        <v>27</v>
      </c>
      <c r="F10200" s="26">
        <v>2001</v>
      </c>
      <c r="G10200" s="27">
        <v>38285.300000000003</v>
      </c>
    </row>
    <row r="10201" spans="1:7" x14ac:dyDescent="0.15">
      <c r="A10201" s="25" t="s">
        <v>90</v>
      </c>
      <c r="B10201" s="26" t="s">
        <v>82</v>
      </c>
      <c r="C10201" s="26" t="s">
        <v>83</v>
      </c>
      <c r="D10201" s="26" t="s">
        <v>28</v>
      </c>
      <c r="E10201" s="26" t="s">
        <v>27</v>
      </c>
      <c r="F10201" s="26">
        <v>2000</v>
      </c>
      <c r="G10201" s="27">
        <v>38405</v>
      </c>
    </row>
    <row r="10202" spans="1:7" x14ac:dyDescent="0.15">
      <c r="A10202" s="25" t="s">
        <v>90</v>
      </c>
      <c r="B10202" s="26" t="s">
        <v>82</v>
      </c>
      <c r="C10202" s="26" t="s">
        <v>83</v>
      </c>
      <c r="D10202" s="26" t="s">
        <v>28</v>
      </c>
      <c r="E10202" s="26" t="s">
        <v>27</v>
      </c>
      <c r="F10202" s="26">
        <v>1999</v>
      </c>
      <c r="G10202" s="27">
        <v>38533.300000000003</v>
      </c>
    </row>
    <row r="10203" spans="1:7" x14ac:dyDescent="0.15">
      <c r="A10203" s="25" t="s">
        <v>90</v>
      </c>
      <c r="B10203" s="26" t="s">
        <v>82</v>
      </c>
      <c r="C10203" s="26" t="s">
        <v>83</v>
      </c>
      <c r="D10203" s="26" t="s">
        <v>28</v>
      </c>
      <c r="E10203" s="26" t="s">
        <v>27</v>
      </c>
      <c r="F10203" s="26">
        <v>1998</v>
      </c>
      <c r="G10203" s="27">
        <v>38658.9</v>
      </c>
    </row>
    <row r="10204" spans="1:7" x14ac:dyDescent="0.15">
      <c r="A10204" s="25" t="s">
        <v>90</v>
      </c>
      <c r="B10204" s="26" t="s">
        <v>82</v>
      </c>
      <c r="C10204" s="26" t="s">
        <v>83</v>
      </c>
      <c r="D10204" s="26" t="s">
        <v>28</v>
      </c>
      <c r="E10204" s="26" t="s">
        <v>27</v>
      </c>
      <c r="F10204" s="26">
        <v>1997</v>
      </c>
      <c r="G10204" s="27">
        <v>38769.1</v>
      </c>
    </row>
    <row r="10205" spans="1:7" x14ac:dyDescent="0.15">
      <c r="A10205" s="25" t="s">
        <v>90</v>
      </c>
      <c r="B10205" s="26" t="s">
        <v>82</v>
      </c>
      <c r="C10205" s="26" t="s">
        <v>83</v>
      </c>
      <c r="D10205" s="26" t="s">
        <v>28</v>
      </c>
      <c r="E10205" s="26" t="s">
        <v>27</v>
      </c>
      <c r="F10205" s="26">
        <v>1996</v>
      </c>
      <c r="G10205" s="27">
        <v>38874.5</v>
      </c>
    </row>
    <row r="10206" spans="1:7" x14ac:dyDescent="0.15">
      <c r="A10206" s="25" t="s">
        <v>90</v>
      </c>
      <c r="B10206" s="26" t="s">
        <v>82</v>
      </c>
      <c r="C10206" s="26" t="s">
        <v>83</v>
      </c>
      <c r="D10206" s="26" t="s">
        <v>28</v>
      </c>
      <c r="E10206" s="26" t="s">
        <v>27</v>
      </c>
      <c r="F10206" s="26">
        <v>1995</v>
      </c>
      <c r="G10206" s="27">
        <v>39005.9</v>
      </c>
    </row>
    <row r="10207" spans="1:7" x14ac:dyDescent="0.15">
      <c r="A10207" s="25" t="s">
        <v>90</v>
      </c>
      <c r="B10207" s="26" t="s">
        <v>82</v>
      </c>
      <c r="C10207" s="26" t="s">
        <v>83</v>
      </c>
      <c r="D10207" s="26" t="s">
        <v>28</v>
      </c>
      <c r="E10207" s="26" t="s">
        <v>27</v>
      </c>
      <c r="F10207" s="26">
        <v>1994</v>
      </c>
      <c r="G10207" s="27">
        <v>39123.1</v>
      </c>
    </row>
    <row r="10208" spans="1:7" x14ac:dyDescent="0.15">
      <c r="A10208" s="25" t="s">
        <v>90</v>
      </c>
      <c r="B10208" s="26" t="s">
        <v>82</v>
      </c>
      <c r="C10208" s="26" t="s">
        <v>83</v>
      </c>
      <c r="D10208" s="26" t="s">
        <v>28</v>
      </c>
      <c r="E10208" s="26" t="s">
        <v>27</v>
      </c>
      <c r="F10208" s="26">
        <v>1993</v>
      </c>
      <c r="G10208" s="27">
        <v>39187.1</v>
      </c>
    </row>
    <row r="10209" spans="1:7" x14ac:dyDescent="0.15">
      <c r="A10209" s="25" t="s">
        <v>90</v>
      </c>
      <c r="B10209" s="26" t="s">
        <v>82</v>
      </c>
      <c r="C10209" s="26" t="s">
        <v>83</v>
      </c>
      <c r="D10209" s="26" t="s">
        <v>28</v>
      </c>
      <c r="E10209" s="26" t="s">
        <v>27</v>
      </c>
      <c r="F10209" s="26">
        <v>1992</v>
      </c>
      <c r="G10209" s="27">
        <v>39226.800000000003</v>
      </c>
    </row>
    <row r="10210" spans="1:7" x14ac:dyDescent="0.15">
      <c r="A10210" s="25" t="s">
        <v>90</v>
      </c>
      <c r="B10210" s="26" t="s">
        <v>82</v>
      </c>
      <c r="C10210" s="26" t="s">
        <v>83</v>
      </c>
      <c r="D10210" s="26" t="s">
        <v>28</v>
      </c>
      <c r="E10210" s="26" t="s">
        <v>27</v>
      </c>
      <c r="F10210" s="26">
        <v>1991</v>
      </c>
      <c r="G10210" s="27">
        <v>39089</v>
      </c>
    </row>
    <row r="10211" spans="1:7" x14ac:dyDescent="0.15">
      <c r="A10211" s="25" t="s">
        <v>90</v>
      </c>
      <c r="B10211" s="26" t="s">
        <v>82</v>
      </c>
      <c r="C10211" s="26" t="s">
        <v>83</v>
      </c>
      <c r="D10211" s="26" t="s">
        <v>28</v>
      </c>
      <c r="E10211" s="26" t="s">
        <v>27</v>
      </c>
      <c r="F10211" s="26">
        <v>1990</v>
      </c>
      <c r="G10211" s="27">
        <v>38881.5</v>
      </c>
    </row>
    <row r="10212" spans="1:7" x14ac:dyDescent="0.15">
      <c r="A10212" s="25" t="s">
        <v>90</v>
      </c>
      <c r="B10212" s="26" t="s">
        <v>82</v>
      </c>
      <c r="C10212" s="26" t="s">
        <v>83</v>
      </c>
      <c r="D10212" s="26" t="s">
        <v>28</v>
      </c>
      <c r="E10212" s="26" t="s">
        <v>27</v>
      </c>
      <c r="F10212" s="26">
        <v>1989</v>
      </c>
      <c r="G10212" s="27">
        <v>38761.199999999997</v>
      </c>
    </row>
    <row r="10213" spans="1:7" x14ac:dyDescent="0.15">
      <c r="A10213" s="25" t="s">
        <v>90</v>
      </c>
      <c r="B10213" s="26" t="s">
        <v>82</v>
      </c>
      <c r="C10213" s="26" t="s">
        <v>83</v>
      </c>
      <c r="D10213" s="26" t="s">
        <v>28</v>
      </c>
      <c r="E10213" s="26" t="s">
        <v>27</v>
      </c>
      <c r="F10213" s="26">
        <v>1988</v>
      </c>
      <c r="G10213" s="27">
        <v>38630.5</v>
      </c>
    </row>
    <row r="10214" spans="1:7" x14ac:dyDescent="0.15">
      <c r="A10214" s="25" t="s">
        <v>90</v>
      </c>
      <c r="B10214" s="26" t="s">
        <v>82</v>
      </c>
      <c r="C10214" s="26" t="s">
        <v>83</v>
      </c>
      <c r="D10214" s="26" t="s">
        <v>28</v>
      </c>
      <c r="E10214" s="26" t="s">
        <v>27</v>
      </c>
      <c r="F10214" s="26">
        <v>1987</v>
      </c>
      <c r="G10214" s="27">
        <v>38502.1</v>
      </c>
    </row>
    <row r="10215" spans="1:7" x14ac:dyDescent="0.15">
      <c r="A10215" s="25" t="s">
        <v>90</v>
      </c>
      <c r="B10215" s="26" t="s">
        <v>82</v>
      </c>
      <c r="C10215" s="26" t="s">
        <v>83</v>
      </c>
      <c r="D10215" s="26" t="s">
        <v>28</v>
      </c>
      <c r="E10215" s="26" t="s">
        <v>27</v>
      </c>
      <c r="F10215" s="26">
        <v>1986</v>
      </c>
      <c r="G10215" s="27">
        <v>38364.5</v>
      </c>
    </row>
    <row r="10216" spans="1:7" x14ac:dyDescent="0.15">
      <c r="A10216" s="25" t="s">
        <v>90</v>
      </c>
      <c r="B10216" s="26" t="s">
        <v>82</v>
      </c>
      <c r="C10216" s="26" t="s">
        <v>83</v>
      </c>
      <c r="D10216" s="26" t="s">
        <v>28</v>
      </c>
      <c r="E10216" s="26" t="s">
        <v>27</v>
      </c>
      <c r="F10216" s="26">
        <v>1985</v>
      </c>
      <c r="G10216" s="27">
        <v>38234.6</v>
      </c>
    </row>
    <row r="10217" spans="1:7" x14ac:dyDescent="0.15">
      <c r="A10217" s="25" t="s">
        <v>90</v>
      </c>
      <c r="B10217" s="26" t="s">
        <v>82</v>
      </c>
      <c r="C10217" s="26" t="s">
        <v>83</v>
      </c>
      <c r="D10217" s="26" t="s">
        <v>28</v>
      </c>
      <c r="E10217" s="26" t="s">
        <v>27</v>
      </c>
      <c r="F10217" s="26">
        <v>1984</v>
      </c>
      <c r="G10217" s="27">
        <v>38001</v>
      </c>
    </row>
    <row r="10218" spans="1:7" x14ac:dyDescent="0.15">
      <c r="A10218" s="25" t="s">
        <v>90</v>
      </c>
      <c r="B10218" s="26" t="s">
        <v>82</v>
      </c>
      <c r="C10218" s="26" t="s">
        <v>83</v>
      </c>
      <c r="D10218" s="26" t="s">
        <v>28</v>
      </c>
      <c r="E10218" s="26" t="s">
        <v>27</v>
      </c>
      <c r="F10218" s="26">
        <v>1983</v>
      </c>
      <c r="G10218" s="27">
        <v>37615.5</v>
      </c>
    </row>
    <row r="10219" spans="1:7" x14ac:dyDescent="0.15">
      <c r="A10219" s="25" t="s">
        <v>90</v>
      </c>
      <c r="B10219" s="26" t="s">
        <v>82</v>
      </c>
      <c r="C10219" s="26" t="s">
        <v>83</v>
      </c>
      <c r="D10219" s="26" t="s">
        <v>28</v>
      </c>
      <c r="E10219" s="26" t="s">
        <v>27</v>
      </c>
      <c r="F10219" s="26">
        <v>1982</v>
      </c>
      <c r="G10219" s="27">
        <v>37199.800000000003</v>
      </c>
    </row>
    <row r="10220" spans="1:7" x14ac:dyDescent="0.15">
      <c r="A10220" s="25" t="s">
        <v>90</v>
      </c>
      <c r="B10220" s="26" t="s">
        <v>82</v>
      </c>
      <c r="C10220" s="26" t="s">
        <v>83</v>
      </c>
      <c r="D10220" s="26" t="s">
        <v>28</v>
      </c>
      <c r="E10220" s="26" t="s">
        <v>27</v>
      </c>
      <c r="F10220" s="26">
        <v>1981</v>
      </c>
      <c r="G10220" s="27">
        <v>36792.699999999997</v>
      </c>
    </row>
    <row r="10221" spans="1:7" x14ac:dyDescent="0.15">
      <c r="A10221" s="25" t="s">
        <v>90</v>
      </c>
      <c r="B10221" s="26" t="s">
        <v>82</v>
      </c>
      <c r="C10221" s="26" t="s">
        <v>83</v>
      </c>
      <c r="D10221" s="26" t="s">
        <v>28</v>
      </c>
      <c r="E10221" s="26" t="s">
        <v>27</v>
      </c>
      <c r="F10221" s="26">
        <v>1980</v>
      </c>
      <c r="G10221" s="27">
        <v>36444.199999999997</v>
      </c>
    </row>
    <row r="10222" spans="1:7" x14ac:dyDescent="0.15">
      <c r="A10222" s="25" t="s">
        <v>90</v>
      </c>
      <c r="B10222" s="26" t="s">
        <v>82</v>
      </c>
      <c r="C10222" s="26" t="s">
        <v>83</v>
      </c>
      <c r="D10222" s="26" t="s">
        <v>28</v>
      </c>
      <c r="E10222" s="26" t="s">
        <v>27</v>
      </c>
      <c r="F10222" s="26">
        <v>1979</v>
      </c>
      <c r="G10222" s="27">
        <v>36152.9</v>
      </c>
    </row>
    <row r="10223" spans="1:7" x14ac:dyDescent="0.15">
      <c r="A10223" s="25" t="s">
        <v>90</v>
      </c>
      <c r="B10223" s="26" t="s">
        <v>82</v>
      </c>
      <c r="C10223" s="26" t="s">
        <v>83</v>
      </c>
      <c r="D10223" s="26" t="s">
        <v>28</v>
      </c>
      <c r="E10223" s="26" t="s">
        <v>27</v>
      </c>
      <c r="F10223" s="26">
        <v>1978</v>
      </c>
      <c r="G10223" s="27">
        <v>35898.199999999997</v>
      </c>
    </row>
    <row r="10224" spans="1:7" x14ac:dyDescent="0.15">
      <c r="A10224" s="25" t="s">
        <v>90</v>
      </c>
      <c r="B10224" s="26" t="s">
        <v>82</v>
      </c>
      <c r="C10224" s="26" t="s">
        <v>83</v>
      </c>
      <c r="D10224" s="26" t="s">
        <v>28</v>
      </c>
      <c r="E10224" s="26" t="s">
        <v>27</v>
      </c>
      <c r="F10224" s="26">
        <v>1977</v>
      </c>
      <c r="G10224" s="27">
        <v>35697.300000000003</v>
      </c>
    </row>
    <row r="10225" spans="1:7" x14ac:dyDescent="0.15">
      <c r="A10225" s="25" t="s">
        <v>90</v>
      </c>
      <c r="B10225" s="26" t="s">
        <v>82</v>
      </c>
      <c r="C10225" s="26" t="s">
        <v>83</v>
      </c>
      <c r="D10225" s="26" t="s">
        <v>28</v>
      </c>
      <c r="E10225" s="26" t="s">
        <v>27</v>
      </c>
      <c r="F10225" s="26">
        <v>1976</v>
      </c>
      <c r="G10225" s="27">
        <v>35511.300000000003</v>
      </c>
    </row>
    <row r="10226" spans="1:7" x14ac:dyDescent="0.15">
      <c r="A10226" s="25" t="s">
        <v>90</v>
      </c>
      <c r="B10226" s="26" t="s">
        <v>82</v>
      </c>
      <c r="C10226" s="26" t="s">
        <v>83</v>
      </c>
      <c r="D10226" s="26" t="s">
        <v>28</v>
      </c>
      <c r="E10226" s="26" t="s">
        <v>27</v>
      </c>
      <c r="F10226" s="26">
        <v>1975</v>
      </c>
      <c r="G10226" s="27">
        <v>35326.1</v>
      </c>
    </row>
    <row r="10227" spans="1:7" x14ac:dyDescent="0.15">
      <c r="A10227" s="25" t="s">
        <v>90</v>
      </c>
      <c r="B10227" s="26" t="s">
        <v>82</v>
      </c>
      <c r="C10227" s="26" t="s">
        <v>83</v>
      </c>
      <c r="D10227" s="26" t="s">
        <v>28</v>
      </c>
      <c r="E10227" s="26" t="s">
        <v>27</v>
      </c>
      <c r="F10227" s="26">
        <v>1974</v>
      </c>
      <c r="G10227" s="27">
        <v>35160.699999999997</v>
      </c>
    </row>
    <row r="10228" spans="1:7" x14ac:dyDescent="0.15">
      <c r="A10228" s="25" t="s">
        <v>90</v>
      </c>
      <c r="B10228" s="26" t="s">
        <v>82</v>
      </c>
      <c r="C10228" s="26" t="s">
        <v>83</v>
      </c>
      <c r="D10228" s="26" t="s">
        <v>28</v>
      </c>
      <c r="E10228" s="26" t="s">
        <v>27</v>
      </c>
      <c r="F10228" s="26">
        <v>1973</v>
      </c>
      <c r="G10228" s="27">
        <v>35029.199999999997</v>
      </c>
    </row>
    <row r="10229" spans="1:7" x14ac:dyDescent="0.15">
      <c r="A10229" s="25" t="s">
        <v>90</v>
      </c>
      <c r="B10229" s="26" t="s">
        <v>82</v>
      </c>
      <c r="C10229" s="26" t="s">
        <v>83</v>
      </c>
      <c r="D10229" s="26" t="s">
        <v>28</v>
      </c>
      <c r="E10229" s="26" t="s">
        <v>27</v>
      </c>
      <c r="F10229" s="26">
        <v>1972</v>
      </c>
      <c r="G10229" s="27">
        <v>34898.6</v>
      </c>
    </row>
    <row r="10230" spans="1:7" x14ac:dyDescent="0.15">
      <c r="A10230" s="25" t="s">
        <v>90</v>
      </c>
      <c r="B10230" s="26" t="s">
        <v>82</v>
      </c>
      <c r="C10230" s="26" t="s">
        <v>83</v>
      </c>
      <c r="D10230" s="26" t="s">
        <v>28</v>
      </c>
      <c r="E10230" s="26" t="s">
        <v>27</v>
      </c>
      <c r="F10230" s="26">
        <v>1971</v>
      </c>
      <c r="G10230" s="27">
        <v>34795.9</v>
      </c>
    </row>
    <row r="10231" spans="1:7" x14ac:dyDescent="0.15">
      <c r="A10231" s="25" t="s">
        <v>90</v>
      </c>
      <c r="B10231" s="26" t="s">
        <v>82</v>
      </c>
      <c r="C10231" s="26" t="s">
        <v>83</v>
      </c>
      <c r="D10231" s="26" t="s">
        <v>28</v>
      </c>
      <c r="E10231" s="26" t="s">
        <v>27</v>
      </c>
      <c r="F10231" s="26">
        <v>1970</v>
      </c>
      <c r="G10231" s="27">
        <v>34733.4</v>
      </c>
    </row>
    <row r="10232" spans="1:7" x14ac:dyDescent="0.15">
      <c r="A10232" s="25" t="s">
        <v>90</v>
      </c>
      <c r="B10232" s="26" t="s">
        <v>82</v>
      </c>
      <c r="C10232" s="26" t="s">
        <v>83</v>
      </c>
      <c r="D10232" s="26" t="s">
        <v>28</v>
      </c>
      <c r="E10232" s="26" t="s">
        <v>27</v>
      </c>
      <c r="F10232" s="26">
        <v>1969</v>
      </c>
      <c r="G10232" s="27">
        <v>34665.699999999997</v>
      </c>
    </row>
    <row r="10233" spans="1:7" x14ac:dyDescent="0.15">
      <c r="A10233" s="25" t="s">
        <v>90</v>
      </c>
      <c r="B10233" s="26" t="s">
        <v>82</v>
      </c>
      <c r="C10233" s="26" t="s">
        <v>83</v>
      </c>
      <c r="D10233" s="26" t="s">
        <v>28</v>
      </c>
      <c r="E10233" s="26" t="s">
        <v>27</v>
      </c>
      <c r="F10233" s="26">
        <v>1968</v>
      </c>
      <c r="G10233" s="27">
        <v>34588.199999999997</v>
      </c>
    </row>
    <row r="10234" spans="1:7" x14ac:dyDescent="0.15">
      <c r="A10234" s="25" t="s">
        <v>90</v>
      </c>
      <c r="B10234" s="26" t="s">
        <v>82</v>
      </c>
      <c r="C10234" s="26" t="s">
        <v>83</v>
      </c>
      <c r="D10234" s="26" t="s">
        <v>28</v>
      </c>
      <c r="E10234" s="26" t="s">
        <v>27</v>
      </c>
      <c r="F10234" s="26">
        <v>1967</v>
      </c>
      <c r="G10234" s="27">
        <v>34501.4</v>
      </c>
    </row>
    <row r="10235" spans="1:7" x14ac:dyDescent="0.15">
      <c r="A10235" s="25" t="s">
        <v>90</v>
      </c>
      <c r="B10235" s="26" t="s">
        <v>82</v>
      </c>
      <c r="C10235" s="26" t="s">
        <v>83</v>
      </c>
      <c r="D10235" s="26" t="s">
        <v>28</v>
      </c>
      <c r="E10235" s="26" t="s">
        <v>27</v>
      </c>
      <c r="F10235" s="26">
        <v>1966</v>
      </c>
      <c r="G10235" s="27">
        <v>34400.400000000001</v>
      </c>
    </row>
    <row r="10236" spans="1:7" x14ac:dyDescent="0.15">
      <c r="A10236" s="25" t="s">
        <v>90</v>
      </c>
      <c r="B10236" s="26" t="s">
        <v>82</v>
      </c>
      <c r="C10236" s="26" t="s">
        <v>83</v>
      </c>
      <c r="D10236" s="26" t="s">
        <v>28</v>
      </c>
      <c r="E10236" s="26" t="s">
        <v>27</v>
      </c>
      <c r="F10236" s="26">
        <v>1965</v>
      </c>
      <c r="G10236" s="27">
        <v>34255.300000000003</v>
      </c>
    </row>
    <row r="10237" spans="1:7" x14ac:dyDescent="0.15">
      <c r="A10237" s="25" t="s">
        <v>90</v>
      </c>
      <c r="B10237" s="26" t="s">
        <v>82</v>
      </c>
      <c r="C10237" s="26" t="s">
        <v>83</v>
      </c>
      <c r="D10237" s="26" t="s">
        <v>28</v>
      </c>
      <c r="E10237" s="26" t="s">
        <v>27</v>
      </c>
      <c r="F10237" s="26">
        <v>1964</v>
      </c>
      <c r="G10237" s="27">
        <v>34068</v>
      </c>
    </row>
    <row r="10238" spans="1:7" x14ac:dyDescent="0.15">
      <c r="A10238" s="25" t="s">
        <v>90</v>
      </c>
      <c r="B10238" s="26" t="s">
        <v>82</v>
      </c>
      <c r="C10238" s="26" t="s">
        <v>83</v>
      </c>
      <c r="D10238" s="26" t="s">
        <v>28</v>
      </c>
      <c r="E10238" s="26" t="s">
        <v>27</v>
      </c>
      <c r="F10238" s="26">
        <v>1963</v>
      </c>
      <c r="G10238" s="27">
        <v>33829.599999999999</v>
      </c>
    </row>
    <row r="10239" spans="1:7" x14ac:dyDescent="0.15">
      <c r="A10239" s="25" t="s">
        <v>90</v>
      </c>
      <c r="B10239" s="26" t="s">
        <v>82</v>
      </c>
      <c r="C10239" s="26" t="s">
        <v>83</v>
      </c>
      <c r="D10239" s="26" t="s">
        <v>28</v>
      </c>
      <c r="E10239" s="26" t="s">
        <v>27</v>
      </c>
      <c r="F10239" s="26">
        <v>1962</v>
      </c>
      <c r="G10239" s="27">
        <v>33555.800000000003</v>
      </c>
    </row>
    <row r="10240" spans="1:7" x14ac:dyDescent="0.15">
      <c r="A10240" s="25" t="s">
        <v>90</v>
      </c>
      <c r="B10240" s="26" t="s">
        <v>82</v>
      </c>
      <c r="C10240" s="26" t="s">
        <v>83</v>
      </c>
      <c r="D10240" s="26" t="s">
        <v>28</v>
      </c>
      <c r="E10240" s="26" t="s">
        <v>27</v>
      </c>
      <c r="F10240" s="26">
        <v>1961</v>
      </c>
      <c r="G10240" s="27">
        <v>33288.800000000003</v>
      </c>
    </row>
    <row r="10241" spans="1:7" x14ac:dyDescent="0.15">
      <c r="A10241" s="25" t="s">
        <v>90</v>
      </c>
      <c r="B10241" s="26" t="s">
        <v>82</v>
      </c>
      <c r="C10241" s="26" t="s">
        <v>83</v>
      </c>
      <c r="D10241" s="26" t="s">
        <v>28</v>
      </c>
      <c r="E10241" s="26" t="s">
        <v>27</v>
      </c>
      <c r="F10241" s="26">
        <v>1960</v>
      </c>
      <c r="G10241" s="27">
        <v>33093</v>
      </c>
    </row>
    <row r="10242" spans="1:7" x14ac:dyDescent="0.15">
      <c r="A10242" s="25" t="s">
        <v>90</v>
      </c>
      <c r="B10242" s="26" t="s">
        <v>82</v>
      </c>
      <c r="C10242" s="26" t="s">
        <v>83</v>
      </c>
      <c r="D10242" s="26" t="s">
        <v>30</v>
      </c>
      <c r="E10242" s="26" t="s">
        <v>29</v>
      </c>
      <c r="F10242" s="26">
        <v>2023</v>
      </c>
      <c r="G10242" s="27">
        <v>459.90000000000009</v>
      </c>
    </row>
    <row r="10243" spans="1:7" x14ac:dyDescent="0.15">
      <c r="A10243" s="25" t="s">
        <v>90</v>
      </c>
      <c r="B10243" s="26" t="s">
        <v>82</v>
      </c>
      <c r="C10243" s="26" t="s">
        <v>83</v>
      </c>
      <c r="D10243" s="26" t="s">
        <v>30</v>
      </c>
      <c r="E10243" s="26" t="s">
        <v>29</v>
      </c>
      <c r="F10243" s="26">
        <v>2022</v>
      </c>
      <c r="G10243" s="27">
        <v>452.6</v>
      </c>
    </row>
    <row r="10244" spans="1:7" x14ac:dyDescent="0.15">
      <c r="A10244" s="25" t="s">
        <v>90</v>
      </c>
      <c r="B10244" s="26" t="s">
        <v>82</v>
      </c>
      <c r="C10244" s="26" t="s">
        <v>83</v>
      </c>
      <c r="D10244" s="26" t="s">
        <v>30</v>
      </c>
      <c r="E10244" s="26" t="s">
        <v>29</v>
      </c>
      <c r="F10244" s="26">
        <v>2021</v>
      </c>
      <c r="G10244" s="27">
        <v>444.1</v>
      </c>
    </row>
    <row r="10245" spans="1:7" x14ac:dyDescent="0.15">
      <c r="A10245" s="25" t="s">
        <v>90</v>
      </c>
      <c r="B10245" s="26" t="s">
        <v>82</v>
      </c>
      <c r="C10245" s="26" t="s">
        <v>83</v>
      </c>
      <c r="D10245" s="26" t="s">
        <v>30</v>
      </c>
      <c r="E10245" s="26" t="s">
        <v>29</v>
      </c>
      <c r="F10245" s="26">
        <v>2020</v>
      </c>
      <c r="G10245" s="27">
        <v>437.90000000000009</v>
      </c>
    </row>
    <row r="10246" spans="1:7" x14ac:dyDescent="0.15">
      <c r="A10246" s="25" t="s">
        <v>90</v>
      </c>
      <c r="B10246" s="26" t="s">
        <v>82</v>
      </c>
      <c r="C10246" s="26" t="s">
        <v>83</v>
      </c>
      <c r="D10246" s="26" t="s">
        <v>30</v>
      </c>
      <c r="E10246" s="26" t="s">
        <v>29</v>
      </c>
      <c r="F10246" s="26">
        <v>2019</v>
      </c>
      <c r="G10246" s="27">
        <v>431.1</v>
      </c>
    </row>
    <row r="10247" spans="1:7" x14ac:dyDescent="0.15">
      <c r="A10247" s="25" t="s">
        <v>90</v>
      </c>
      <c r="B10247" s="26" t="s">
        <v>82</v>
      </c>
      <c r="C10247" s="26" t="s">
        <v>83</v>
      </c>
      <c r="D10247" s="26" t="s">
        <v>30</v>
      </c>
      <c r="E10247" s="26" t="s">
        <v>29</v>
      </c>
      <c r="F10247" s="26">
        <v>2018</v>
      </c>
      <c r="G10247" s="27">
        <v>422.8</v>
      </c>
    </row>
    <row r="10248" spans="1:7" x14ac:dyDescent="0.15">
      <c r="A10248" s="25" t="s">
        <v>90</v>
      </c>
      <c r="B10248" s="26" t="s">
        <v>82</v>
      </c>
      <c r="C10248" s="26" t="s">
        <v>83</v>
      </c>
      <c r="D10248" s="26" t="s">
        <v>30</v>
      </c>
      <c r="E10248" s="26" t="s">
        <v>29</v>
      </c>
      <c r="F10248" s="26">
        <v>2017</v>
      </c>
      <c r="G10248" s="27">
        <v>414.6</v>
      </c>
    </row>
    <row r="10249" spans="1:7" x14ac:dyDescent="0.15">
      <c r="A10249" s="25" t="s">
        <v>90</v>
      </c>
      <c r="B10249" s="26" t="s">
        <v>82</v>
      </c>
      <c r="C10249" s="26" t="s">
        <v>83</v>
      </c>
      <c r="D10249" s="26" t="s">
        <v>30</v>
      </c>
      <c r="E10249" s="26" t="s">
        <v>29</v>
      </c>
      <c r="F10249" s="26">
        <v>2016</v>
      </c>
      <c r="G10249" s="27">
        <v>405</v>
      </c>
    </row>
    <row r="10250" spans="1:7" x14ac:dyDescent="0.15">
      <c r="A10250" s="25" t="s">
        <v>90</v>
      </c>
      <c r="B10250" s="26" t="s">
        <v>82</v>
      </c>
      <c r="C10250" s="26" t="s">
        <v>83</v>
      </c>
      <c r="D10250" s="26" t="s">
        <v>30</v>
      </c>
      <c r="E10250" s="26" t="s">
        <v>29</v>
      </c>
      <c r="F10250" s="26">
        <v>2015</v>
      </c>
      <c r="G10250" s="27">
        <v>394.40000000000009</v>
      </c>
    </row>
    <row r="10251" spans="1:7" x14ac:dyDescent="0.15">
      <c r="A10251" s="25" t="s">
        <v>90</v>
      </c>
      <c r="B10251" s="26" t="s">
        <v>82</v>
      </c>
      <c r="C10251" s="26" t="s">
        <v>83</v>
      </c>
      <c r="D10251" s="26" t="s">
        <v>30</v>
      </c>
      <c r="E10251" s="26" t="s">
        <v>29</v>
      </c>
      <c r="F10251" s="26">
        <v>2014</v>
      </c>
      <c r="G10251" s="27">
        <v>384.6</v>
      </c>
    </row>
    <row r="10252" spans="1:7" x14ac:dyDescent="0.15">
      <c r="A10252" s="25" t="s">
        <v>90</v>
      </c>
      <c r="B10252" s="26" t="s">
        <v>82</v>
      </c>
      <c r="C10252" s="26" t="s">
        <v>83</v>
      </c>
      <c r="D10252" s="26" t="s">
        <v>30</v>
      </c>
      <c r="E10252" s="26" t="s">
        <v>29</v>
      </c>
      <c r="F10252" s="26">
        <v>2013</v>
      </c>
      <c r="G10252" s="27">
        <v>375.3</v>
      </c>
    </row>
    <row r="10253" spans="1:7" x14ac:dyDescent="0.15">
      <c r="A10253" s="25" t="s">
        <v>90</v>
      </c>
      <c r="B10253" s="26" t="s">
        <v>82</v>
      </c>
      <c r="C10253" s="26" t="s">
        <v>83</v>
      </c>
      <c r="D10253" s="26" t="s">
        <v>30</v>
      </c>
      <c r="E10253" s="26" t="s">
        <v>29</v>
      </c>
      <c r="F10253" s="26">
        <v>2012</v>
      </c>
      <c r="G10253" s="27">
        <v>366.2</v>
      </c>
    </row>
    <row r="10254" spans="1:7" x14ac:dyDescent="0.15">
      <c r="A10254" s="25" t="s">
        <v>90</v>
      </c>
      <c r="B10254" s="26" t="s">
        <v>82</v>
      </c>
      <c r="C10254" s="26" t="s">
        <v>83</v>
      </c>
      <c r="D10254" s="26" t="s">
        <v>30</v>
      </c>
      <c r="E10254" s="26" t="s">
        <v>29</v>
      </c>
      <c r="F10254" s="26">
        <v>2011</v>
      </c>
      <c r="G10254" s="27">
        <v>356.2</v>
      </c>
    </row>
    <row r="10255" spans="1:7" x14ac:dyDescent="0.15">
      <c r="A10255" s="25" t="s">
        <v>90</v>
      </c>
      <c r="B10255" s="26" t="s">
        <v>82</v>
      </c>
      <c r="C10255" s="26" t="s">
        <v>83</v>
      </c>
      <c r="D10255" s="26" t="s">
        <v>30</v>
      </c>
      <c r="E10255" s="26" t="s">
        <v>29</v>
      </c>
      <c r="F10255" s="26">
        <v>2010</v>
      </c>
      <c r="G10255" s="27">
        <v>346.8</v>
      </c>
    </row>
    <row r="10256" spans="1:7" x14ac:dyDescent="0.15">
      <c r="A10256" s="25" t="s">
        <v>90</v>
      </c>
      <c r="B10256" s="26" t="s">
        <v>82</v>
      </c>
      <c r="C10256" s="26" t="s">
        <v>83</v>
      </c>
      <c r="D10256" s="26" t="s">
        <v>30</v>
      </c>
      <c r="E10256" s="26" t="s">
        <v>29</v>
      </c>
      <c r="F10256" s="26">
        <v>2009</v>
      </c>
      <c r="G10256" s="27">
        <v>339.5</v>
      </c>
    </row>
    <row r="10257" spans="1:7" x14ac:dyDescent="0.15">
      <c r="A10257" s="25" t="s">
        <v>90</v>
      </c>
      <c r="B10257" s="26" t="s">
        <v>82</v>
      </c>
      <c r="C10257" s="26" t="s">
        <v>83</v>
      </c>
      <c r="D10257" s="26" t="s">
        <v>30</v>
      </c>
      <c r="E10257" s="26" t="s">
        <v>29</v>
      </c>
      <c r="F10257" s="26">
        <v>2008</v>
      </c>
      <c r="G10257" s="27">
        <v>332.2</v>
      </c>
    </row>
    <row r="10258" spans="1:7" x14ac:dyDescent="0.15">
      <c r="A10258" s="25" t="s">
        <v>90</v>
      </c>
      <c r="B10258" s="26" t="s">
        <v>82</v>
      </c>
      <c r="C10258" s="26" t="s">
        <v>83</v>
      </c>
      <c r="D10258" s="26" t="s">
        <v>30</v>
      </c>
      <c r="E10258" s="26" t="s">
        <v>29</v>
      </c>
      <c r="F10258" s="26">
        <v>2007</v>
      </c>
      <c r="G10258" s="27">
        <v>325.2</v>
      </c>
    </row>
    <row r="10259" spans="1:7" x14ac:dyDescent="0.15">
      <c r="A10259" s="25" t="s">
        <v>90</v>
      </c>
      <c r="B10259" s="26" t="s">
        <v>82</v>
      </c>
      <c r="C10259" s="26" t="s">
        <v>83</v>
      </c>
      <c r="D10259" s="26" t="s">
        <v>30</v>
      </c>
      <c r="E10259" s="26" t="s">
        <v>29</v>
      </c>
      <c r="F10259" s="26">
        <v>2006</v>
      </c>
      <c r="G10259" s="27">
        <v>319.3</v>
      </c>
    </row>
    <row r="10260" spans="1:7" x14ac:dyDescent="0.15">
      <c r="A10260" s="25" t="s">
        <v>90</v>
      </c>
      <c r="B10260" s="26" t="s">
        <v>82</v>
      </c>
      <c r="C10260" s="26" t="s">
        <v>83</v>
      </c>
      <c r="D10260" s="26" t="s">
        <v>30</v>
      </c>
      <c r="E10260" s="26" t="s">
        <v>29</v>
      </c>
      <c r="F10260" s="26">
        <v>2005</v>
      </c>
      <c r="G10260" s="27">
        <v>313.5</v>
      </c>
    </row>
    <row r="10261" spans="1:7" x14ac:dyDescent="0.15">
      <c r="A10261" s="25" t="s">
        <v>90</v>
      </c>
      <c r="B10261" s="26" t="s">
        <v>82</v>
      </c>
      <c r="C10261" s="26" t="s">
        <v>83</v>
      </c>
      <c r="D10261" s="26" t="s">
        <v>30</v>
      </c>
      <c r="E10261" s="26" t="s">
        <v>29</v>
      </c>
      <c r="F10261" s="26">
        <v>2004</v>
      </c>
      <c r="G10261" s="27">
        <v>308.3</v>
      </c>
    </row>
    <row r="10262" spans="1:7" x14ac:dyDescent="0.15">
      <c r="A10262" s="25" t="s">
        <v>90</v>
      </c>
      <c r="B10262" s="26" t="s">
        <v>82</v>
      </c>
      <c r="C10262" s="26" t="s">
        <v>83</v>
      </c>
      <c r="D10262" s="26" t="s">
        <v>30</v>
      </c>
      <c r="E10262" s="26" t="s">
        <v>29</v>
      </c>
      <c r="F10262" s="26">
        <v>2003</v>
      </c>
      <c r="G10262" s="27">
        <v>303.60000000000002</v>
      </c>
    </row>
    <row r="10263" spans="1:7" x14ac:dyDescent="0.15">
      <c r="A10263" s="25" t="s">
        <v>90</v>
      </c>
      <c r="B10263" s="26" t="s">
        <v>82</v>
      </c>
      <c r="C10263" s="26" t="s">
        <v>83</v>
      </c>
      <c r="D10263" s="26" t="s">
        <v>30</v>
      </c>
      <c r="E10263" s="26" t="s">
        <v>29</v>
      </c>
      <c r="F10263" s="26">
        <v>2002</v>
      </c>
      <c r="G10263" s="27">
        <v>299.60000000000002</v>
      </c>
    </row>
    <row r="10264" spans="1:7" x14ac:dyDescent="0.15">
      <c r="A10264" s="25" t="s">
        <v>90</v>
      </c>
      <c r="B10264" s="26" t="s">
        <v>82</v>
      </c>
      <c r="C10264" s="26" t="s">
        <v>83</v>
      </c>
      <c r="D10264" s="26" t="s">
        <v>30</v>
      </c>
      <c r="E10264" s="26" t="s">
        <v>29</v>
      </c>
      <c r="F10264" s="26">
        <v>2001</v>
      </c>
      <c r="G10264" s="27">
        <v>296.60000000000002</v>
      </c>
    </row>
    <row r="10265" spans="1:7" x14ac:dyDescent="0.15">
      <c r="A10265" s="25" t="s">
        <v>90</v>
      </c>
      <c r="B10265" s="26" t="s">
        <v>82</v>
      </c>
      <c r="C10265" s="26" t="s">
        <v>83</v>
      </c>
      <c r="D10265" s="26" t="s">
        <v>30</v>
      </c>
      <c r="E10265" s="26" t="s">
        <v>29</v>
      </c>
      <c r="F10265" s="26">
        <v>2000</v>
      </c>
      <c r="G10265" s="27">
        <v>292.3</v>
      </c>
    </row>
    <row r="10266" spans="1:7" x14ac:dyDescent="0.15">
      <c r="A10266" s="25" t="s">
        <v>90</v>
      </c>
      <c r="B10266" s="26" t="s">
        <v>82</v>
      </c>
      <c r="C10266" s="26" t="s">
        <v>83</v>
      </c>
      <c r="D10266" s="26" t="s">
        <v>30</v>
      </c>
      <c r="E10266" s="26" t="s">
        <v>29</v>
      </c>
      <c r="F10266" s="26">
        <v>1999</v>
      </c>
      <c r="G10266" s="27">
        <v>287.7</v>
      </c>
    </row>
    <row r="10267" spans="1:7" x14ac:dyDescent="0.15">
      <c r="A10267" s="25" t="s">
        <v>90</v>
      </c>
      <c r="B10267" s="26" t="s">
        <v>82</v>
      </c>
      <c r="C10267" s="26" t="s">
        <v>83</v>
      </c>
      <c r="D10267" s="26" t="s">
        <v>30</v>
      </c>
      <c r="E10267" s="26" t="s">
        <v>29</v>
      </c>
      <c r="F10267" s="26">
        <v>1998</v>
      </c>
      <c r="G10267" s="27">
        <v>284.39999999999998</v>
      </c>
    </row>
    <row r="10268" spans="1:7" x14ac:dyDescent="0.15">
      <c r="A10268" s="25" t="s">
        <v>90</v>
      </c>
      <c r="B10268" s="26" t="s">
        <v>82</v>
      </c>
      <c r="C10268" s="26" t="s">
        <v>83</v>
      </c>
      <c r="D10268" s="26" t="s">
        <v>30</v>
      </c>
      <c r="E10268" s="26" t="s">
        <v>29</v>
      </c>
      <c r="F10268" s="26">
        <v>1997</v>
      </c>
      <c r="G10268" s="27">
        <v>281.5</v>
      </c>
    </row>
    <row r="10269" spans="1:7" x14ac:dyDescent="0.15">
      <c r="A10269" s="25" t="s">
        <v>90</v>
      </c>
      <c r="B10269" s="26" t="s">
        <v>82</v>
      </c>
      <c r="C10269" s="26" t="s">
        <v>83</v>
      </c>
      <c r="D10269" s="26" t="s">
        <v>30</v>
      </c>
      <c r="E10269" s="26" t="s">
        <v>29</v>
      </c>
      <c r="F10269" s="26">
        <v>1996</v>
      </c>
      <c r="G10269" s="27">
        <v>278.8</v>
      </c>
    </row>
    <row r="10270" spans="1:7" x14ac:dyDescent="0.15">
      <c r="A10270" s="25" t="s">
        <v>90</v>
      </c>
      <c r="B10270" s="26" t="s">
        <v>82</v>
      </c>
      <c r="C10270" s="26" t="s">
        <v>83</v>
      </c>
      <c r="D10270" s="26" t="s">
        <v>30</v>
      </c>
      <c r="E10270" s="26" t="s">
        <v>29</v>
      </c>
      <c r="F10270" s="26">
        <v>1995</v>
      </c>
      <c r="G10270" s="27">
        <v>276.2</v>
      </c>
    </row>
    <row r="10271" spans="1:7" x14ac:dyDescent="0.15">
      <c r="A10271" s="25" t="s">
        <v>90</v>
      </c>
      <c r="B10271" s="26" t="s">
        <v>82</v>
      </c>
      <c r="C10271" s="26" t="s">
        <v>83</v>
      </c>
      <c r="D10271" s="26" t="s">
        <v>30</v>
      </c>
      <c r="E10271" s="26" t="s">
        <v>29</v>
      </c>
      <c r="F10271" s="26">
        <v>1994</v>
      </c>
      <c r="G10271" s="27">
        <v>273.60000000000002</v>
      </c>
    </row>
    <row r="10272" spans="1:7" x14ac:dyDescent="0.15">
      <c r="A10272" s="25" t="s">
        <v>90</v>
      </c>
      <c r="B10272" s="26" t="s">
        <v>82</v>
      </c>
      <c r="C10272" s="26" t="s">
        <v>83</v>
      </c>
      <c r="D10272" s="26" t="s">
        <v>30</v>
      </c>
      <c r="E10272" s="26" t="s">
        <v>29</v>
      </c>
      <c r="F10272" s="26">
        <v>1993</v>
      </c>
      <c r="G10272" s="27">
        <v>271.39999999999998</v>
      </c>
    </row>
    <row r="10273" spans="1:7" x14ac:dyDescent="0.15">
      <c r="A10273" s="25" t="s">
        <v>90</v>
      </c>
      <c r="B10273" s="26" t="s">
        <v>82</v>
      </c>
      <c r="C10273" s="26" t="s">
        <v>83</v>
      </c>
      <c r="D10273" s="26" t="s">
        <v>30</v>
      </c>
      <c r="E10273" s="26" t="s">
        <v>29</v>
      </c>
      <c r="F10273" s="26">
        <v>1992</v>
      </c>
      <c r="G10273" s="27">
        <v>269.10000000000002</v>
      </c>
    </row>
    <row r="10274" spans="1:7" x14ac:dyDescent="0.15">
      <c r="A10274" s="25" t="s">
        <v>90</v>
      </c>
      <c r="B10274" s="26" t="s">
        <v>82</v>
      </c>
      <c r="C10274" s="26" t="s">
        <v>83</v>
      </c>
      <c r="D10274" s="26" t="s">
        <v>30</v>
      </c>
      <c r="E10274" s="26" t="s">
        <v>29</v>
      </c>
      <c r="F10274" s="26">
        <v>1991</v>
      </c>
      <c r="G10274" s="27">
        <v>266.8</v>
      </c>
    </row>
    <row r="10275" spans="1:7" x14ac:dyDescent="0.15">
      <c r="A10275" s="25" t="s">
        <v>90</v>
      </c>
      <c r="B10275" s="26" t="s">
        <v>82</v>
      </c>
      <c r="C10275" s="26" t="s">
        <v>83</v>
      </c>
      <c r="D10275" s="26" t="s">
        <v>30</v>
      </c>
      <c r="E10275" s="26" t="s">
        <v>29</v>
      </c>
      <c r="F10275" s="26">
        <v>1990</v>
      </c>
      <c r="G10275" s="27">
        <v>264.3</v>
      </c>
    </row>
    <row r="10276" spans="1:7" x14ac:dyDescent="0.15">
      <c r="A10276" s="25" t="s">
        <v>90</v>
      </c>
      <c r="B10276" s="26" t="s">
        <v>82</v>
      </c>
      <c r="C10276" s="26" t="s">
        <v>83</v>
      </c>
      <c r="D10276" s="26" t="s">
        <v>30</v>
      </c>
      <c r="E10276" s="26" t="s">
        <v>29</v>
      </c>
      <c r="F10276" s="26">
        <v>1989</v>
      </c>
      <c r="G10276" s="27">
        <v>261.89999999999998</v>
      </c>
    </row>
    <row r="10277" spans="1:7" x14ac:dyDescent="0.15">
      <c r="A10277" s="25" t="s">
        <v>90</v>
      </c>
      <c r="B10277" s="26" t="s">
        <v>82</v>
      </c>
      <c r="C10277" s="26" t="s">
        <v>83</v>
      </c>
      <c r="D10277" s="26" t="s">
        <v>30</v>
      </c>
      <c r="E10277" s="26" t="s">
        <v>29</v>
      </c>
      <c r="F10277" s="26">
        <v>1988</v>
      </c>
      <c r="G10277" s="27">
        <v>260.10000000000002</v>
      </c>
    </row>
    <row r="10278" spans="1:7" x14ac:dyDescent="0.15">
      <c r="A10278" s="25" t="s">
        <v>90</v>
      </c>
      <c r="B10278" s="26" t="s">
        <v>82</v>
      </c>
      <c r="C10278" s="26" t="s">
        <v>83</v>
      </c>
      <c r="D10278" s="26" t="s">
        <v>30</v>
      </c>
      <c r="E10278" s="26" t="s">
        <v>29</v>
      </c>
      <c r="F10278" s="26">
        <v>1987</v>
      </c>
      <c r="G10278" s="27">
        <v>258.60000000000002</v>
      </c>
    </row>
    <row r="10279" spans="1:7" x14ac:dyDescent="0.15">
      <c r="A10279" s="25" t="s">
        <v>90</v>
      </c>
      <c r="B10279" s="26" t="s">
        <v>82</v>
      </c>
      <c r="C10279" s="26" t="s">
        <v>83</v>
      </c>
      <c r="D10279" s="26" t="s">
        <v>30</v>
      </c>
      <c r="E10279" s="26" t="s">
        <v>29</v>
      </c>
      <c r="F10279" s="26">
        <v>1986</v>
      </c>
      <c r="G10279" s="27">
        <v>256.7</v>
      </c>
    </row>
    <row r="10280" spans="1:7" x14ac:dyDescent="0.15">
      <c r="A10280" s="25" t="s">
        <v>90</v>
      </c>
      <c r="B10280" s="26" t="s">
        <v>82</v>
      </c>
      <c r="C10280" s="26" t="s">
        <v>83</v>
      </c>
      <c r="D10280" s="26" t="s">
        <v>30</v>
      </c>
      <c r="E10280" s="26" t="s">
        <v>29</v>
      </c>
      <c r="F10280" s="26">
        <v>1985</v>
      </c>
      <c r="G10280" s="27">
        <v>255</v>
      </c>
    </row>
    <row r="10281" spans="1:7" x14ac:dyDescent="0.15">
      <c r="A10281" s="25" t="s">
        <v>90</v>
      </c>
      <c r="B10281" s="26" t="s">
        <v>82</v>
      </c>
      <c r="C10281" s="26" t="s">
        <v>83</v>
      </c>
      <c r="D10281" s="26" t="s">
        <v>30</v>
      </c>
      <c r="E10281" s="26" t="s">
        <v>29</v>
      </c>
      <c r="F10281" s="26">
        <v>1984</v>
      </c>
      <c r="G10281" s="27">
        <v>253.7</v>
      </c>
    </row>
    <row r="10282" spans="1:7" x14ac:dyDescent="0.15">
      <c r="A10282" s="25" t="s">
        <v>90</v>
      </c>
      <c r="B10282" s="26" t="s">
        <v>82</v>
      </c>
      <c r="C10282" s="26" t="s">
        <v>83</v>
      </c>
      <c r="D10282" s="26" t="s">
        <v>30</v>
      </c>
      <c r="E10282" s="26" t="s">
        <v>29</v>
      </c>
      <c r="F10282" s="26">
        <v>1983</v>
      </c>
      <c r="G10282" s="27">
        <v>251.9</v>
      </c>
    </row>
    <row r="10283" spans="1:7" x14ac:dyDescent="0.15">
      <c r="A10283" s="25" t="s">
        <v>90</v>
      </c>
      <c r="B10283" s="26" t="s">
        <v>82</v>
      </c>
      <c r="C10283" s="26" t="s">
        <v>83</v>
      </c>
      <c r="D10283" s="26" t="s">
        <v>30</v>
      </c>
      <c r="E10283" s="26" t="s">
        <v>29</v>
      </c>
      <c r="F10283" s="26">
        <v>1982</v>
      </c>
      <c r="G10283" s="27">
        <v>250.1</v>
      </c>
    </row>
    <row r="10284" spans="1:7" x14ac:dyDescent="0.15">
      <c r="A10284" s="25" t="s">
        <v>90</v>
      </c>
      <c r="B10284" s="26" t="s">
        <v>82</v>
      </c>
      <c r="C10284" s="26" t="s">
        <v>83</v>
      </c>
      <c r="D10284" s="26" t="s">
        <v>30</v>
      </c>
      <c r="E10284" s="26" t="s">
        <v>29</v>
      </c>
      <c r="F10284" s="26">
        <v>1981</v>
      </c>
      <c r="G10284" s="27">
        <v>248.3</v>
      </c>
    </row>
    <row r="10285" spans="1:7" x14ac:dyDescent="0.15">
      <c r="A10285" s="25" t="s">
        <v>90</v>
      </c>
      <c r="B10285" s="26" t="s">
        <v>82</v>
      </c>
      <c r="C10285" s="26" t="s">
        <v>83</v>
      </c>
      <c r="D10285" s="26" t="s">
        <v>30</v>
      </c>
      <c r="E10285" s="26" t="s">
        <v>29</v>
      </c>
      <c r="F10285" s="26">
        <v>1980</v>
      </c>
      <c r="G10285" s="27">
        <v>246.1</v>
      </c>
    </row>
    <row r="10286" spans="1:7" x14ac:dyDescent="0.15">
      <c r="A10286" s="25" t="s">
        <v>90</v>
      </c>
      <c r="B10286" s="26" t="s">
        <v>82</v>
      </c>
      <c r="C10286" s="26" t="s">
        <v>83</v>
      </c>
      <c r="D10286" s="26" t="s">
        <v>30</v>
      </c>
      <c r="E10286" s="26" t="s">
        <v>29</v>
      </c>
      <c r="F10286" s="26">
        <v>1979</v>
      </c>
      <c r="G10286" s="27">
        <v>245.5</v>
      </c>
    </row>
    <row r="10287" spans="1:7" x14ac:dyDescent="0.15">
      <c r="A10287" s="25" t="s">
        <v>90</v>
      </c>
      <c r="B10287" s="26" t="s">
        <v>82</v>
      </c>
      <c r="C10287" s="26" t="s">
        <v>83</v>
      </c>
      <c r="D10287" s="26" t="s">
        <v>30</v>
      </c>
      <c r="E10287" s="26" t="s">
        <v>29</v>
      </c>
      <c r="F10287" s="26">
        <v>1978</v>
      </c>
      <c r="G10287" s="27">
        <v>245.4</v>
      </c>
    </row>
    <row r="10288" spans="1:7" x14ac:dyDescent="0.15">
      <c r="A10288" s="25" t="s">
        <v>90</v>
      </c>
      <c r="B10288" s="26" t="s">
        <v>82</v>
      </c>
      <c r="C10288" s="26" t="s">
        <v>83</v>
      </c>
      <c r="D10288" s="26" t="s">
        <v>30</v>
      </c>
      <c r="E10288" s="26" t="s">
        <v>29</v>
      </c>
      <c r="F10288" s="26">
        <v>1977</v>
      </c>
      <c r="G10288" s="27">
        <v>244.2</v>
      </c>
    </row>
    <row r="10289" spans="1:7" x14ac:dyDescent="0.15">
      <c r="A10289" s="25" t="s">
        <v>90</v>
      </c>
      <c r="B10289" s="26" t="s">
        <v>82</v>
      </c>
      <c r="C10289" s="26" t="s">
        <v>83</v>
      </c>
      <c r="D10289" s="26" t="s">
        <v>30</v>
      </c>
      <c r="E10289" s="26" t="s">
        <v>29</v>
      </c>
      <c r="F10289" s="26">
        <v>1976</v>
      </c>
      <c r="G10289" s="27">
        <v>242.9</v>
      </c>
    </row>
    <row r="10290" spans="1:7" x14ac:dyDescent="0.15">
      <c r="A10290" s="25" t="s">
        <v>90</v>
      </c>
      <c r="B10290" s="26" t="s">
        <v>82</v>
      </c>
      <c r="C10290" s="26" t="s">
        <v>83</v>
      </c>
      <c r="D10290" s="26" t="s">
        <v>30</v>
      </c>
      <c r="E10290" s="26" t="s">
        <v>29</v>
      </c>
      <c r="F10290" s="26">
        <v>1975</v>
      </c>
      <c r="G10290" s="27">
        <v>240.5</v>
      </c>
    </row>
    <row r="10291" spans="1:7" x14ac:dyDescent="0.15">
      <c r="A10291" s="25" t="s">
        <v>90</v>
      </c>
      <c r="B10291" s="26" t="s">
        <v>82</v>
      </c>
      <c r="C10291" s="26" t="s">
        <v>83</v>
      </c>
      <c r="D10291" s="26" t="s">
        <v>30</v>
      </c>
      <c r="E10291" s="26" t="s">
        <v>29</v>
      </c>
      <c r="F10291" s="26">
        <v>1974</v>
      </c>
      <c r="G10291" s="27">
        <v>236.3</v>
      </c>
    </row>
    <row r="10292" spans="1:7" x14ac:dyDescent="0.15">
      <c r="A10292" s="25" t="s">
        <v>90</v>
      </c>
      <c r="B10292" s="26" t="s">
        <v>82</v>
      </c>
      <c r="C10292" s="26" t="s">
        <v>83</v>
      </c>
      <c r="D10292" s="26" t="s">
        <v>30</v>
      </c>
      <c r="E10292" s="26" t="s">
        <v>29</v>
      </c>
      <c r="F10292" s="26">
        <v>1973</v>
      </c>
      <c r="G10292" s="27">
        <v>231.5</v>
      </c>
    </row>
    <row r="10293" spans="1:7" x14ac:dyDescent="0.15">
      <c r="A10293" s="25" t="s">
        <v>90</v>
      </c>
      <c r="B10293" s="26" t="s">
        <v>82</v>
      </c>
      <c r="C10293" s="26" t="s">
        <v>83</v>
      </c>
      <c r="D10293" s="26" t="s">
        <v>30</v>
      </c>
      <c r="E10293" s="26" t="s">
        <v>29</v>
      </c>
      <c r="F10293" s="26">
        <v>1972</v>
      </c>
      <c r="G10293" s="27">
        <v>227.8</v>
      </c>
    </row>
    <row r="10294" spans="1:7" x14ac:dyDescent="0.15">
      <c r="A10294" s="25" t="s">
        <v>90</v>
      </c>
      <c r="B10294" s="26" t="s">
        <v>82</v>
      </c>
      <c r="C10294" s="26" t="s">
        <v>83</v>
      </c>
      <c r="D10294" s="26" t="s">
        <v>30</v>
      </c>
      <c r="E10294" s="26" t="s">
        <v>29</v>
      </c>
      <c r="F10294" s="26">
        <v>1971</v>
      </c>
      <c r="G10294" s="27">
        <v>224.1</v>
      </c>
    </row>
    <row r="10295" spans="1:7" x14ac:dyDescent="0.15">
      <c r="A10295" s="25" t="s">
        <v>90</v>
      </c>
      <c r="B10295" s="26" t="s">
        <v>82</v>
      </c>
      <c r="C10295" s="26" t="s">
        <v>83</v>
      </c>
      <c r="D10295" s="26" t="s">
        <v>30</v>
      </c>
      <c r="E10295" s="26" t="s">
        <v>29</v>
      </c>
      <c r="F10295" s="26">
        <v>1970</v>
      </c>
      <c r="G10295" s="27">
        <v>204.3</v>
      </c>
    </row>
    <row r="10296" spans="1:7" x14ac:dyDescent="0.15">
      <c r="A10296" s="25" t="s">
        <v>90</v>
      </c>
      <c r="B10296" s="26" t="s">
        <v>82</v>
      </c>
      <c r="C10296" s="26" t="s">
        <v>83</v>
      </c>
      <c r="D10296" s="26" t="s">
        <v>30</v>
      </c>
      <c r="E10296" s="26" t="s">
        <v>29</v>
      </c>
      <c r="F10296" s="26">
        <v>1969</v>
      </c>
      <c r="G10296" s="27">
        <v>220.8</v>
      </c>
    </row>
    <row r="10297" spans="1:7" x14ac:dyDescent="0.15">
      <c r="A10297" s="25" t="s">
        <v>90</v>
      </c>
      <c r="B10297" s="26" t="s">
        <v>82</v>
      </c>
      <c r="C10297" s="26" t="s">
        <v>83</v>
      </c>
      <c r="D10297" s="26" t="s">
        <v>30</v>
      </c>
      <c r="E10297" s="26" t="s">
        <v>29</v>
      </c>
      <c r="F10297" s="26">
        <v>1968</v>
      </c>
      <c r="G10297" s="27">
        <v>219.8</v>
      </c>
    </row>
    <row r="10298" spans="1:7" x14ac:dyDescent="0.15">
      <c r="A10298" s="25" t="s">
        <v>90</v>
      </c>
      <c r="B10298" s="26" t="s">
        <v>82</v>
      </c>
      <c r="C10298" s="26" t="s">
        <v>83</v>
      </c>
      <c r="D10298" s="26" t="s">
        <v>30</v>
      </c>
      <c r="E10298" s="26" t="s">
        <v>29</v>
      </c>
      <c r="F10298" s="26">
        <v>1967</v>
      </c>
      <c r="G10298" s="27">
        <v>219.8</v>
      </c>
    </row>
    <row r="10299" spans="1:7" x14ac:dyDescent="0.15">
      <c r="A10299" s="25" t="s">
        <v>90</v>
      </c>
      <c r="B10299" s="26" t="s">
        <v>82</v>
      </c>
      <c r="C10299" s="26" t="s">
        <v>83</v>
      </c>
      <c r="D10299" s="26" t="s">
        <v>30</v>
      </c>
      <c r="E10299" s="26" t="s">
        <v>29</v>
      </c>
      <c r="F10299" s="26">
        <v>1966</v>
      </c>
      <c r="G10299" s="27">
        <v>219.8</v>
      </c>
    </row>
    <row r="10300" spans="1:7" x14ac:dyDescent="0.15">
      <c r="A10300" s="25" t="s">
        <v>90</v>
      </c>
      <c r="B10300" s="26" t="s">
        <v>82</v>
      </c>
      <c r="C10300" s="26" t="s">
        <v>83</v>
      </c>
      <c r="D10300" s="26" t="s">
        <v>30</v>
      </c>
      <c r="E10300" s="26" t="s">
        <v>29</v>
      </c>
      <c r="F10300" s="26">
        <v>1965</v>
      </c>
      <c r="G10300" s="27">
        <v>219.1</v>
      </c>
    </row>
    <row r="10301" spans="1:7" x14ac:dyDescent="0.15">
      <c r="A10301" s="25" t="s">
        <v>90</v>
      </c>
      <c r="B10301" s="26" t="s">
        <v>82</v>
      </c>
      <c r="C10301" s="26" t="s">
        <v>83</v>
      </c>
      <c r="D10301" s="26" t="s">
        <v>30</v>
      </c>
      <c r="E10301" s="26" t="s">
        <v>29</v>
      </c>
      <c r="F10301" s="26">
        <v>1964</v>
      </c>
      <c r="G10301" s="27">
        <v>217.9</v>
      </c>
    </row>
    <row r="10302" spans="1:7" x14ac:dyDescent="0.15">
      <c r="A10302" s="25" t="s">
        <v>90</v>
      </c>
      <c r="B10302" s="26" t="s">
        <v>82</v>
      </c>
      <c r="C10302" s="26" t="s">
        <v>83</v>
      </c>
      <c r="D10302" s="26" t="s">
        <v>30</v>
      </c>
      <c r="E10302" s="26" t="s">
        <v>29</v>
      </c>
      <c r="F10302" s="26">
        <v>1963</v>
      </c>
      <c r="G10302" s="27">
        <v>216.9</v>
      </c>
    </row>
    <row r="10303" spans="1:7" x14ac:dyDescent="0.15">
      <c r="A10303" s="25" t="s">
        <v>90</v>
      </c>
      <c r="B10303" s="26" t="s">
        <v>82</v>
      </c>
      <c r="C10303" s="26" t="s">
        <v>83</v>
      </c>
      <c r="D10303" s="26" t="s">
        <v>30</v>
      </c>
      <c r="E10303" s="26" t="s">
        <v>29</v>
      </c>
      <c r="F10303" s="26">
        <v>1962</v>
      </c>
      <c r="G10303" s="27">
        <v>216</v>
      </c>
    </row>
    <row r="10304" spans="1:7" x14ac:dyDescent="0.15">
      <c r="A10304" s="25" t="s">
        <v>90</v>
      </c>
      <c r="B10304" s="26" t="s">
        <v>82</v>
      </c>
      <c r="C10304" s="26" t="s">
        <v>83</v>
      </c>
      <c r="D10304" s="26" t="s">
        <v>30</v>
      </c>
      <c r="E10304" s="26" t="s">
        <v>29</v>
      </c>
      <c r="F10304" s="26">
        <v>1961</v>
      </c>
      <c r="G10304" s="27">
        <v>214.5</v>
      </c>
    </row>
    <row r="10305" spans="1:7" x14ac:dyDescent="0.15">
      <c r="A10305" s="25" t="s">
        <v>90</v>
      </c>
      <c r="B10305" s="26" t="s">
        <v>82</v>
      </c>
      <c r="C10305" s="26" t="s">
        <v>83</v>
      </c>
      <c r="D10305" s="26" t="s">
        <v>30</v>
      </c>
      <c r="E10305" s="26" t="s">
        <v>29</v>
      </c>
      <c r="F10305" s="26">
        <v>1960</v>
      </c>
      <c r="G10305" s="27">
        <v>213.7</v>
      </c>
    </row>
    <row r="10306" spans="1:7" x14ac:dyDescent="0.15">
      <c r="A10306" s="25" t="s">
        <v>90</v>
      </c>
      <c r="B10306" s="26" t="s">
        <v>82</v>
      </c>
      <c r="C10306" s="26" t="s">
        <v>83</v>
      </c>
      <c r="D10306" s="26" t="s">
        <v>32</v>
      </c>
      <c r="E10306" s="26" t="s">
        <v>31</v>
      </c>
      <c r="F10306" s="26">
        <v>2023</v>
      </c>
      <c r="G10306" s="27">
        <v>11531.9</v>
      </c>
    </row>
    <row r="10307" spans="1:7" x14ac:dyDescent="0.15">
      <c r="A10307" s="25" t="s">
        <v>90</v>
      </c>
      <c r="B10307" s="26" t="s">
        <v>82</v>
      </c>
      <c r="C10307" s="26" t="s">
        <v>83</v>
      </c>
      <c r="D10307" s="26" t="s">
        <v>32</v>
      </c>
      <c r="E10307" s="26" t="s">
        <v>31</v>
      </c>
      <c r="F10307" s="26">
        <v>2022</v>
      </c>
      <c r="G10307" s="27">
        <v>11417.8</v>
      </c>
    </row>
    <row r="10308" spans="1:7" x14ac:dyDescent="0.15">
      <c r="A10308" s="25" t="s">
        <v>90</v>
      </c>
      <c r="B10308" s="26" t="s">
        <v>82</v>
      </c>
      <c r="C10308" s="26" t="s">
        <v>83</v>
      </c>
      <c r="D10308" s="26" t="s">
        <v>32</v>
      </c>
      <c r="E10308" s="26" t="s">
        <v>31</v>
      </c>
      <c r="F10308" s="26">
        <v>2021</v>
      </c>
      <c r="G10308" s="27">
        <v>11329.5</v>
      </c>
    </row>
    <row r="10309" spans="1:7" x14ac:dyDescent="0.15">
      <c r="A10309" s="25" t="s">
        <v>90</v>
      </c>
      <c r="B10309" s="26" t="s">
        <v>82</v>
      </c>
      <c r="C10309" s="26" t="s">
        <v>83</v>
      </c>
      <c r="D10309" s="26" t="s">
        <v>32</v>
      </c>
      <c r="E10309" s="26" t="s">
        <v>31</v>
      </c>
      <c r="F10309" s="26">
        <v>2020</v>
      </c>
      <c r="G10309" s="27">
        <v>11297.5</v>
      </c>
    </row>
    <row r="10310" spans="1:7" x14ac:dyDescent="0.15">
      <c r="A10310" s="25" t="s">
        <v>90</v>
      </c>
      <c r="B10310" s="26" t="s">
        <v>82</v>
      </c>
      <c r="C10310" s="26" t="s">
        <v>83</v>
      </c>
      <c r="D10310" s="26" t="s">
        <v>32</v>
      </c>
      <c r="E10310" s="26" t="s">
        <v>31</v>
      </c>
      <c r="F10310" s="26">
        <v>2019</v>
      </c>
      <c r="G10310" s="27">
        <v>11258.6</v>
      </c>
    </row>
    <row r="10311" spans="1:7" x14ac:dyDescent="0.15">
      <c r="A10311" s="25" t="s">
        <v>90</v>
      </c>
      <c r="B10311" s="26" t="s">
        <v>82</v>
      </c>
      <c r="C10311" s="26" t="s">
        <v>83</v>
      </c>
      <c r="D10311" s="26" t="s">
        <v>32</v>
      </c>
      <c r="E10311" s="26" t="s">
        <v>31</v>
      </c>
      <c r="F10311" s="26">
        <v>2018</v>
      </c>
      <c r="G10311" s="27">
        <v>11203.8</v>
      </c>
    </row>
    <row r="10312" spans="1:7" x14ac:dyDescent="0.15">
      <c r="A10312" s="25" t="s">
        <v>90</v>
      </c>
      <c r="B10312" s="26" t="s">
        <v>82</v>
      </c>
      <c r="C10312" s="26" t="s">
        <v>83</v>
      </c>
      <c r="D10312" s="26" t="s">
        <v>32</v>
      </c>
      <c r="E10312" s="26" t="s">
        <v>31</v>
      </c>
      <c r="F10312" s="26">
        <v>2017</v>
      </c>
      <c r="G10312" s="27">
        <v>11159.7</v>
      </c>
    </row>
    <row r="10313" spans="1:7" x14ac:dyDescent="0.15">
      <c r="A10313" s="25" t="s">
        <v>90</v>
      </c>
      <c r="B10313" s="26" t="s">
        <v>82</v>
      </c>
      <c r="C10313" s="26" t="s">
        <v>83</v>
      </c>
      <c r="D10313" s="26" t="s">
        <v>32</v>
      </c>
      <c r="E10313" s="26" t="s">
        <v>31</v>
      </c>
      <c r="F10313" s="26">
        <v>2016</v>
      </c>
      <c r="G10313" s="27">
        <v>11117.1</v>
      </c>
    </row>
    <row r="10314" spans="1:7" x14ac:dyDescent="0.15">
      <c r="A10314" s="25" t="s">
        <v>90</v>
      </c>
      <c r="B10314" s="26" t="s">
        <v>82</v>
      </c>
      <c r="C10314" s="26" t="s">
        <v>83</v>
      </c>
      <c r="D10314" s="26" t="s">
        <v>32</v>
      </c>
      <c r="E10314" s="26" t="s">
        <v>31</v>
      </c>
      <c r="F10314" s="26">
        <v>2015</v>
      </c>
      <c r="G10314" s="27">
        <v>11080</v>
      </c>
    </row>
    <row r="10315" spans="1:7" x14ac:dyDescent="0.15">
      <c r="A10315" s="25" t="s">
        <v>90</v>
      </c>
      <c r="B10315" s="26" t="s">
        <v>82</v>
      </c>
      <c r="C10315" s="26" t="s">
        <v>83</v>
      </c>
      <c r="D10315" s="26" t="s">
        <v>32</v>
      </c>
      <c r="E10315" s="26" t="s">
        <v>31</v>
      </c>
      <c r="F10315" s="26">
        <v>2014</v>
      </c>
      <c r="G10315" s="27">
        <v>11063.1</v>
      </c>
    </row>
    <row r="10316" spans="1:7" x14ac:dyDescent="0.15">
      <c r="A10316" s="25" t="s">
        <v>90</v>
      </c>
      <c r="B10316" s="26" t="s">
        <v>82</v>
      </c>
      <c r="C10316" s="26" t="s">
        <v>83</v>
      </c>
      <c r="D10316" s="26" t="s">
        <v>32</v>
      </c>
      <c r="E10316" s="26" t="s">
        <v>31</v>
      </c>
      <c r="F10316" s="26">
        <v>2013</v>
      </c>
      <c r="G10316" s="27">
        <v>11068.8</v>
      </c>
    </row>
    <row r="10317" spans="1:7" x14ac:dyDescent="0.15">
      <c r="A10317" s="25" t="s">
        <v>90</v>
      </c>
      <c r="B10317" s="26" t="s">
        <v>82</v>
      </c>
      <c r="C10317" s="26" t="s">
        <v>83</v>
      </c>
      <c r="D10317" s="26" t="s">
        <v>32</v>
      </c>
      <c r="E10317" s="26" t="s">
        <v>31</v>
      </c>
      <c r="F10317" s="26">
        <v>2012</v>
      </c>
      <c r="G10317" s="27">
        <v>11097.3</v>
      </c>
    </row>
    <row r="10318" spans="1:7" x14ac:dyDescent="0.15">
      <c r="A10318" s="25" t="s">
        <v>90</v>
      </c>
      <c r="B10318" s="26" t="s">
        <v>82</v>
      </c>
      <c r="C10318" s="26" t="s">
        <v>83</v>
      </c>
      <c r="D10318" s="26" t="s">
        <v>32</v>
      </c>
      <c r="E10318" s="26" t="s">
        <v>31</v>
      </c>
      <c r="F10318" s="26">
        <v>2011</v>
      </c>
      <c r="G10318" s="27">
        <v>11135.5</v>
      </c>
    </row>
    <row r="10319" spans="1:7" x14ac:dyDescent="0.15">
      <c r="A10319" s="25" t="s">
        <v>90</v>
      </c>
      <c r="B10319" s="26" t="s">
        <v>82</v>
      </c>
      <c r="C10319" s="26" t="s">
        <v>83</v>
      </c>
      <c r="D10319" s="26" t="s">
        <v>32</v>
      </c>
      <c r="E10319" s="26" t="s">
        <v>31</v>
      </c>
      <c r="F10319" s="26">
        <v>2010</v>
      </c>
      <c r="G10319" s="27">
        <v>11138.8</v>
      </c>
    </row>
    <row r="10320" spans="1:7" x14ac:dyDescent="0.15">
      <c r="A10320" s="25" t="s">
        <v>90</v>
      </c>
      <c r="B10320" s="26" t="s">
        <v>82</v>
      </c>
      <c r="C10320" s="26" t="s">
        <v>83</v>
      </c>
      <c r="D10320" s="26" t="s">
        <v>32</v>
      </c>
      <c r="E10320" s="26" t="s">
        <v>31</v>
      </c>
      <c r="F10320" s="26">
        <v>2009</v>
      </c>
      <c r="G10320" s="27">
        <v>11107.3</v>
      </c>
    </row>
    <row r="10321" spans="1:7" x14ac:dyDescent="0.15">
      <c r="A10321" s="25" t="s">
        <v>90</v>
      </c>
      <c r="B10321" s="26" t="s">
        <v>82</v>
      </c>
      <c r="C10321" s="26" t="s">
        <v>83</v>
      </c>
      <c r="D10321" s="26" t="s">
        <v>32</v>
      </c>
      <c r="E10321" s="26" t="s">
        <v>31</v>
      </c>
      <c r="F10321" s="26">
        <v>2008</v>
      </c>
      <c r="G10321" s="27">
        <v>11072.9</v>
      </c>
    </row>
    <row r="10322" spans="1:7" x14ac:dyDescent="0.15">
      <c r="A10322" s="25" t="s">
        <v>90</v>
      </c>
      <c r="B10322" s="26" t="s">
        <v>82</v>
      </c>
      <c r="C10322" s="26" t="s">
        <v>83</v>
      </c>
      <c r="D10322" s="26" t="s">
        <v>32</v>
      </c>
      <c r="E10322" s="26" t="s">
        <v>31</v>
      </c>
      <c r="F10322" s="26">
        <v>2007</v>
      </c>
      <c r="G10322" s="27">
        <v>11042.9</v>
      </c>
    </row>
    <row r="10323" spans="1:7" x14ac:dyDescent="0.15">
      <c r="A10323" s="25" t="s">
        <v>90</v>
      </c>
      <c r="B10323" s="26" t="s">
        <v>82</v>
      </c>
      <c r="C10323" s="26" t="s">
        <v>83</v>
      </c>
      <c r="D10323" s="26" t="s">
        <v>32</v>
      </c>
      <c r="E10323" s="26" t="s">
        <v>31</v>
      </c>
      <c r="F10323" s="26">
        <v>2006</v>
      </c>
      <c r="G10323" s="27">
        <v>11025.1</v>
      </c>
    </row>
    <row r="10324" spans="1:7" x14ac:dyDescent="0.15">
      <c r="A10324" s="25" t="s">
        <v>90</v>
      </c>
      <c r="B10324" s="26" t="s">
        <v>82</v>
      </c>
      <c r="C10324" s="26" t="s">
        <v>83</v>
      </c>
      <c r="D10324" s="26" t="s">
        <v>32</v>
      </c>
      <c r="E10324" s="26" t="s">
        <v>31</v>
      </c>
      <c r="F10324" s="26">
        <v>2005</v>
      </c>
      <c r="G10324" s="27">
        <v>11013.7</v>
      </c>
    </row>
    <row r="10325" spans="1:7" x14ac:dyDescent="0.15">
      <c r="A10325" s="25" t="s">
        <v>90</v>
      </c>
      <c r="B10325" s="26" t="s">
        <v>82</v>
      </c>
      <c r="C10325" s="26" t="s">
        <v>83</v>
      </c>
      <c r="D10325" s="26" t="s">
        <v>32</v>
      </c>
      <c r="E10325" s="26" t="s">
        <v>31</v>
      </c>
      <c r="F10325" s="26">
        <v>2004</v>
      </c>
      <c r="G10325" s="27">
        <v>10999.7</v>
      </c>
    </row>
    <row r="10326" spans="1:7" x14ac:dyDescent="0.15">
      <c r="A10326" s="25" t="s">
        <v>90</v>
      </c>
      <c r="B10326" s="26" t="s">
        <v>82</v>
      </c>
      <c r="C10326" s="26" t="s">
        <v>83</v>
      </c>
      <c r="D10326" s="26" t="s">
        <v>32</v>
      </c>
      <c r="E10326" s="26" t="s">
        <v>31</v>
      </c>
      <c r="F10326" s="26">
        <v>2003</v>
      </c>
      <c r="G10326" s="27">
        <v>10976.6</v>
      </c>
    </row>
    <row r="10327" spans="1:7" x14ac:dyDescent="0.15">
      <c r="A10327" s="25" t="s">
        <v>90</v>
      </c>
      <c r="B10327" s="26" t="s">
        <v>82</v>
      </c>
      <c r="C10327" s="26" t="s">
        <v>83</v>
      </c>
      <c r="D10327" s="26" t="s">
        <v>32</v>
      </c>
      <c r="E10327" s="26" t="s">
        <v>31</v>
      </c>
      <c r="F10327" s="26">
        <v>2002</v>
      </c>
      <c r="G10327" s="27">
        <v>10935.2</v>
      </c>
    </row>
    <row r="10328" spans="1:7" x14ac:dyDescent="0.15">
      <c r="A10328" s="25" t="s">
        <v>90</v>
      </c>
      <c r="B10328" s="26" t="s">
        <v>82</v>
      </c>
      <c r="C10328" s="26" t="s">
        <v>83</v>
      </c>
      <c r="D10328" s="26" t="s">
        <v>32</v>
      </c>
      <c r="E10328" s="26" t="s">
        <v>31</v>
      </c>
      <c r="F10328" s="26">
        <v>2001</v>
      </c>
      <c r="G10328" s="27">
        <v>10871.7</v>
      </c>
    </row>
    <row r="10329" spans="1:7" x14ac:dyDescent="0.15">
      <c r="A10329" s="25" t="s">
        <v>90</v>
      </c>
      <c r="B10329" s="26" t="s">
        <v>82</v>
      </c>
      <c r="C10329" s="26" t="s">
        <v>83</v>
      </c>
      <c r="D10329" s="26" t="s">
        <v>32</v>
      </c>
      <c r="E10329" s="26" t="s">
        <v>31</v>
      </c>
      <c r="F10329" s="26">
        <v>2000</v>
      </c>
      <c r="G10329" s="27">
        <v>10800.5</v>
      </c>
    </row>
    <row r="10330" spans="1:7" x14ac:dyDescent="0.15">
      <c r="A10330" s="25" t="s">
        <v>90</v>
      </c>
      <c r="B10330" s="26" t="s">
        <v>82</v>
      </c>
      <c r="C10330" s="26" t="s">
        <v>83</v>
      </c>
      <c r="D10330" s="26" t="s">
        <v>32</v>
      </c>
      <c r="E10330" s="26" t="s">
        <v>31</v>
      </c>
      <c r="F10330" s="26">
        <v>1999</v>
      </c>
      <c r="G10330" s="27">
        <v>10739.7</v>
      </c>
    </row>
    <row r="10331" spans="1:7" x14ac:dyDescent="0.15">
      <c r="A10331" s="25" t="s">
        <v>90</v>
      </c>
      <c r="B10331" s="26" t="s">
        <v>82</v>
      </c>
      <c r="C10331" s="26" t="s">
        <v>83</v>
      </c>
      <c r="D10331" s="26" t="s">
        <v>32</v>
      </c>
      <c r="E10331" s="26" t="s">
        <v>31</v>
      </c>
      <c r="F10331" s="26">
        <v>1998</v>
      </c>
      <c r="G10331" s="27">
        <v>10687.5</v>
      </c>
    </row>
    <row r="10332" spans="1:7" x14ac:dyDescent="0.15">
      <c r="A10332" s="25" t="s">
        <v>90</v>
      </c>
      <c r="B10332" s="26" t="s">
        <v>82</v>
      </c>
      <c r="C10332" s="26" t="s">
        <v>83</v>
      </c>
      <c r="D10332" s="26" t="s">
        <v>32</v>
      </c>
      <c r="E10332" s="26" t="s">
        <v>31</v>
      </c>
      <c r="F10332" s="26">
        <v>1997</v>
      </c>
      <c r="G10332" s="27">
        <v>10641.7</v>
      </c>
    </row>
    <row r="10333" spans="1:7" x14ac:dyDescent="0.15">
      <c r="A10333" s="25" t="s">
        <v>90</v>
      </c>
      <c r="B10333" s="26" t="s">
        <v>82</v>
      </c>
      <c r="C10333" s="26" t="s">
        <v>83</v>
      </c>
      <c r="D10333" s="26" t="s">
        <v>32</v>
      </c>
      <c r="E10333" s="26" t="s">
        <v>31</v>
      </c>
      <c r="F10333" s="26">
        <v>1996</v>
      </c>
      <c r="G10333" s="27">
        <v>10603.6</v>
      </c>
    </row>
    <row r="10334" spans="1:7" x14ac:dyDescent="0.15">
      <c r="A10334" s="25" t="s">
        <v>90</v>
      </c>
      <c r="B10334" s="26" t="s">
        <v>82</v>
      </c>
      <c r="C10334" s="26" t="s">
        <v>83</v>
      </c>
      <c r="D10334" s="26" t="s">
        <v>32</v>
      </c>
      <c r="E10334" s="26" t="s">
        <v>31</v>
      </c>
      <c r="F10334" s="26">
        <v>1995</v>
      </c>
      <c r="G10334" s="27">
        <v>10568.7</v>
      </c>
    </row>
    <row r="10335" spans="1:7" x14ac:dyDescent="0.15">
      <c r="A10335" s="25" t="s">
        <v>90</v>
      </c>
      <c r="B10335" s="26" t="s">
        <v>82</v>
      </c>
      <c r="C10335" s="26" t="s">
        <v>83</v>
      </c>
      <c r="D10335" s="26" t="s">
        <v>32</v>
      </c>
      <c r="E10335" s="26" t="s">
        <v>31</v>
      </c>
      <c r="F10335" s="26">
        <v>1994</v>
      </c>
      <c r="G10335" s="27">
        <v>10535</v>
      </c>
    </row>
    <row r="10336" spans="1:7" x14ac:dyDescent="0.15">
      <c r="A10336" s="25" t="s">
        <v>90</v>
      </c>
      <c r="B10336" s="26" t="s">
        <v>82</v>
      </c>
      <c r="C10336" s="26" t="s">
        <v>83</v>
      </c>
      <c r="D10336" s="26" t="s">
        <v>32</v>
      </c>
      <c r="E10336" s="26" t="s">
        <v>31</v>
      </c>
      <c r="F10336" s="26">
        <v>1993</v>
      </c>
      <c r="G10336" s="27">
        <v>10490.2</v>
      </c>
    </row>
    <row r="10337" spans="1:7" x14ac:dyDescent="0.15">
      <c r="A10337" s="25" t="s">
        <v>90</v>
      </c>
      <c r="B10337" s="26" t="s">
        <v>82</v>
      </c>
      <c r="C10337" s="26" t="s">
        <v>83</v>
      </c>
      <c r="D10337" s="26" t="s">
        <v>32</v>
      </c>
      <c r="E10337" s="26" t="s">
        <v>31</v>
      </c>
      <c r="F10337" s="26">
        <v>1992</v>
      </c>
      <c r="G10337" s="27">
        <v>10433.6</v>
      </c>
    </row>
    <row r="10338" spans="1:7" x14ac:dyDescent="0.15">
      <c r="A10338" s="25" t="s">
        <v>90</v>
      </c>
      <c r="B10338" s="26" t="s">
        <v>82</v>
      </c>
      <c r="C10338" s="26" t="s">
        <v>83</v>
      </c>
      <c r="D10338" s="26" t="s">
        <v>32</v>
      </c>
      <c r="E10338" s="26" t="s">
        <v>31</v>
      </c>
      <c r="F10338" s="26">
        <v>1991</v>
      </c>
      <c r="G10338" s="27">
        <v>10371.5</v>
      </c>
    </row>
    <row r="10339" spans="1:7" x14ac:dyDescent="0.15">
      <c r="A10339" s="25" t="s">
        <v>90</v>
      </c>
      <c r="B10339" s="26" t="s">
        <v>82</v>
      </c>
      <c r="C10339" s="26" t="s">
        <v>83</v>
      </c>
      <c r="D10339" s="26" t="s">
        <v>32</v>
      </c>
      <c r="E10339" s="26" t="s">
        <v>31</v>
      </c>
      <c r="F10339" s="26">
        <v>1990</v>
      </c>
      <c r="G10339" s="27">
        <v>10305.299999999999</v>
      </c>
    </row>
    <row r="10340" spans="1:7" x14ac:dyDescent="0.15">
      <c r="A10340" s="25" t="s">
        <v>90</v>
      </c>
      <c r="B10340" s="26" t="s">
        <v>82</v>
      </c>
      <c r="C10340" s="26" t="s">
        <v>83</v>
      </c>
      <c r="D10340" s="26" t="s">
        <v>32</v>
      </c>
      <c r="E10340" s="26" t="s">
        <v>31</v>
      </c>
      <c r="F10340" s="26">
        <v>1989</v>
      </c>
      <c r="G10340" s="27">
        <v>10245.4</v>
      </c>
    </row>
    <row r="10341" spans="1:7" x14ac:dyDescent="0.15">
      <c r="A10341" s="25" t="s">
        <v>90</v>
      </c>
      <c r="B10341" s="26" t="s">
        <v>82</v>
      </c>
      <c r="C10341" s="26" t="s">
        <v>83</v>
      </c>
      <c r="D10341" s="26" t="s">
        <v>32</v>
      </c>
      <c r="E10341" s="26" t="s">
        <v>31</v>
      </c>
      <c r="F10341" s="26">
        <v>1988</v>
      </c>
      <c r="G10341" s="27">
        <v>10187.4</v>
      </c>
    </row>
    <row r="10342" spans="1:7" x14ac:dyDescent="0.15">
      <c r="A10342" s="25" t="s">
        <v>90</v>
      </c>
      <c r="B10342" s="26" t="s">
        <v>82</v>
      </c>
      <c r="C10342" s="26" t="s">
        <v>83</v>
      </c>
      <c r="D10342" s="26" t="s">
        <v>32</v>
      </c>
      <c r="E10342" s="26" t="s">
        <v>31</v>
      </c>
      <c r="F10342" s="26">
        <v>1987</v>
      </c>
      <c r="G10342" s="27">
        <v>10110.9</v>
      </c>
    </row>
    <row r="10343" spans="1:7" x14ac:dyDescent="0.15">
      <c r="A10343" s="25" t="s">
        <v>90</v>
      </c>
      <c r="B10343" s="26" t="s">
        <v>82</v>
      </c>
      <c r="C10343" s="26" t="s">
        <v>83</v>
      </c>
      <c r="D10343" s="26" t="s">
        <v>32</v>
      </c>
      <c r="E10343" s="26" t="s">
        <v>31</v>
      </c>
      <c r="F10343" s="26">
        <v>1986</v>
      </c>
      <c r="G10343" s="27">
        <v>10018.799999999999</v>
      </c>
    </row>
    <row r="10344" spans="1:7" x14ac:dyDescent="0.15">
      <c r="A10344" s="25" t="s">
        <v>90</v>
      </c>
      <c r="B10344" s="26" t="s">
        <v>82</v>
      </c>
      <c r="C10344" s="26" t="s">
        <v>83</v>
      </c>
      <c r="D10344" s="26" t="s">
        <v>32</v>
      </c>
      <c r="E10344" s="26" t="s">
        <v>31</v>
      </c>
      <c r="F10344" s="26">
        <v>1985</v>
      </c>
      <c r="G10344" s="27">
        <v>9922.9000000000015</v>
      </c>
    </row>
    <row r="10345" spans="1:7" x14ac:dyDescent="0.15">
      <c r="A10345" s="25" t="s">
        <v>90</v>
      </c>
      <c r="B10345" s="26" t="s">
        <v>82</v>
      </c>
      <c r="C10345" s="26" t="s">
        <v>83</v>
      </c>
      <c r="D10345" s="26" t="s">
        <v>32</v>
      </c>
      <c r="E10345" s="26" t="s">
        <v>31</v>
      </c>
      <c r="F10345" s="26">
        <v>1984</v>
      </c>
      <c r="G10345" s="27">
        <v>9815</v>
      </c>
    </row>
    <row r="10346" spans="1:7" x14ac:dyDescent="0.15">
      <c r="A10346" s="25" t="s">
        <v>90</v>
      </c>
      <c r="B10346" s="26" t="s">
        <v>82</v>
      </c>
      <c r="C10346" s="26" t="s">
        <v>83</v>
      </c>
      <c r="D10346" s="26" t="s">
        <v>32</v>
      </c>
      <c r="E10346" s="26" t="s">
        <v>31</v>
      </c>
      <c r="F10346" s="26">
        <v>1983</v>
      </c>
      <c r="G10346" s="27">
        <v>9702.2000000000007</v>
      </c>
    </row>
    <row r="10347" spans="1:7" x14ac:dyDescent="0.15">
      <c r="A10347" s="25" t="s">
        <v>90</v>
      </c>
      <c r="B10347" s="26" t="s">
        <v>82</v>
      </c>
      <c r="C10347" s="26" t="s">
        <v>83</v>
      </c>
      <c r="D10347" s="26" t="s">
        <v>32</v>
      </c>
      <c r="E10347" s="26" t="s">
        <v>31</v>
      </c>
      <c r="F10347" s="26">
        <v>1982</v>
      </c>
      <c r="G10347" s="27">
        <v>9596.2000000000007</v>
      </c>
    </row>
    <row r="10348" spans="1:7" x14ac:dyDescent="0.15">
      <c r="A10348" s="25" t="s">
        <v>90</v>
      </c>
      <c r="B10348" s="26" t="s">
        <v>82</v>
      </c>
      <c r="C10348" s="26" t="s">
        <v>83</v>
      </c>
      <c r="D10348" s="26" t="s">
        <v>32</v>
      </c>
      <c r="E10348" s="26" t="s">
        <v>31</v>
      </c>
      <c r="F10348" s="26">
        <v>1981</v>
      </c>
      <c r="G10348" s="27">
        <v>9488.2000000000007</v>
      </c>
    </row>
    <row r="10349" spans="1:7" x14ac:dyDescent="0.15">
      <c r="A10349" s="25" t="s">
        <v>90</v>
      </c>
      <c r="B10349" s="26" t="s">
        <v>82</v>
      </c>
      <c r="C10349" s="26" t="s">
        <v>83</v>
      </c>
      <c r="D10349" s="26" t="s">
        <v>32</v>
      </c>
      <c r="E10349" s="26" t="s">
        <v>31</v>
      </c>
      <c r="F10349" s="26">
        <v>1980</v>
      </c>
      <c r="G10349" s="27">
        <v>9362</v>
      </c>
    </row>
    <row r="10350" spans="1:7" x14ac:dyDescent="0.15">
      <c r="A10350" s="25" t="s">
        <v>90</v>
      </c>
      <c r="B10350" s="26" t="s">
        <v>82</v>
      </c>
      <c r="C10350" s="26" t="s">
        <v>83</v>
      </c>
      <c r="D10350" s="26" t="s">
        <v>32</v>
      </c>
      <c r="E10350" s="26" t="s">
        <v>31</v>
      </c>
      <c r="F10350" s="26">
        <v>1979</v>
      </c>
      <c r="G10350" s="27">
        <v>9224</v>
      </c>
    </row>
    <row r="10351" spans="1:7" x14ac:dyDescent="0.15">
      <c r="A10351" s="25" t="s">
        <v>90</v>
      </c>
      <c r="B10351" s="26" t="s">
        <v>82</v>
      </c>
      <c r="C10351" s="26" t="s">
        <v>83</v>
      </c>
      <c r="D10351" s="26" t="s">
        <v>32</v>
      </c>
      <c r="E10351" s="26" t="s">
        <v>31</v>
      </c>
      <c r="F10351" s="26">
        <v>1978</v>
      </c>
      <c r="G10351" s="27">
        <v>9095.2000000000007</v>
      </c>
    </row>
    <row r="10352" spans="1:7" x14ac:dyDescent="0.15">
      <c r="A10352" s="25" t="s">
        <v>90</v>
      </c>
      <c r="B10352" s="26" t="s">
        <v>82</v>
      </c>
      <c r="C10352" s="26" t="s">
        <v>83</v>
      </c>
      <c r="D10352" s="26" t="s">
        <v>32</v>
      </c>
      <c r="E10352" s="26" t="s">
        <v>31</v>
      </c>
      <c r="F10352" s="26">
        <v>1977</v>
      </c>
      <c r="G10352" s="27">
        <v>8977.1</v>
      </c>
    </row>
    <row r="10353" spans="1:7" x14ac:dyDescent="0.15">
      <c r="A10353" s="25" t="s">
        <v>90</v>
      </c>
      <c r="B10353" s="26" t="s">
        <v>82</v>
      </c>
      <c r="C10353" s="26" t="s">
        <v>83</v>
      </c>
      <c r="D10353" s="26" t="s">
        <v>32</v>
      </c>
      <c r="E10353" s="26" t="s">
        <v>31</v>
      </c>
      <c r="F10353" s="26">
        <v>1976</v>
      </c>
      <c r="G10353" s="27">
        <v>8860.4</v>
      </c>
    </row>
    <row r="10354" spans="1:7" x14ac:dyDescent="0.15">
      <c r="A10354" s="25" t="s">
        <v>90</v>
      </c>
      <c r="B10354" s="26" t="s">
        <v>82</v>
      </c>
      <c r="C10354" s="26" t="s">
        <v>83</v>
      </c>
      <c r="D10354" s="26" t="s">
        <v>32</v>
      </c>
      <c r="E10354" s="26" t="s">
        <v>31</v>
      </c>
      <c r="F10354" s="26">
        <v>1975</v>
      </c>
      <c r="G10354" s="27">
        <v>8728.3000000000011</v>
      </c>
    </row>
    <row r="10355" spans="1:7" x14ac:dyDescent="0.15">
      <c r="A10355" s="25" t="s">
        <v>90</v>
      </c>
      <c r="B10355" s="26" t="s">
        <v>82</v>
      </c>
      <c r="C10355" s="26" t="s">
        <v>83</v>
      </c>
      <c r="D10355" s="26" t="s">
        <v>32</v>
      </c>
      <c r="E10355" s="26" t="s">
        <v>31</v>
      </c>
      <c r="F10355" s="26">
        <v>1974</v>
      </c>
      <c r="G10355" s="27">
        <v>8596.7000000000007</v>
      </c>
    </row>
    <row r="10356" spans="1:7" x14ac:dyDescent="0.15">
      <c r="A10356" s="25" t="s">
        <v>90</v>
      </c>
      <c r="B10356" s="26" t="s">
        <v>82</v>
      </c>
      <c r="C10356" s="26" t="s">
        <v>83</v>
      </c>
      <c r="D10356" s="26" t="s">
        <v>32</v>
      </c>
      <c r="E10356" s="26" t="s">
        <v>31</v>
      </c>
      <c r="F10356" s="26">
        <v>1973</v>
      </c>
      <c r="G10356" s="27">
        <v>8484.7000000000007</v>
      </c>
    </row>
    <row r="10357" spans="1:7" x14ac:dyDescent="0.15">
      <c r="A10357" s="25" t="s">
        <v>90</v>
      </c>
      <c r="B10357" s="26" t="s">
        <v>82</v>
      </c>
      <c r="C10357" s="26" t="s">
        <v>83</v>
      </c>
      <c r="D10357" s="26" t="s">
        <v>32</v>
      </c>
      <c r="E10357" s="26" t="s">
        <v>31</v>
      </c>
      <c r="F10357" s="26">
        <v>1972</v>
      </c>
      <c r="G10357" s="27">
        <v>8381</v>
      </c>
    </row>
    <row r="10358" spans="1:7" x14ac:dyDescent="0.15">
      <c r="A10358" s="25" t="s">
        <v>90</v>
      </c>
      <c r="B10358" s="26" t="s">
        <v>82</v>
      </c>
      <c r="C10358" s="26" t="s">
        <v>83</v>
      </c>
      <c r="D10358" s="26" t="s">
        <v>32</v>
      </c>
      <c r="E10358" s="26" t="s">
        <v>31</v>
      </c>
      <c r="F10358" s="26">
        <v>1971</v>
      </c>
      <c r="G10358" s="27">
        <v>8271.8000000000011</v>
      </c>
    </row>
    <row r="10359" spans="1:7" x14ac:dyDescent="0.15">
      <c r="A10359" s="25" t="s">
        <v>90</v>
      </c>
      <c r="B10359" s="26" t="s">
        <v>82</v>
      </c>
      <c r="C10359" s="26" t="s">
        <v>83</v>
      </c>
      <c r="D10359" s="26" t="s">
        <v>32</v>
      </c>
      <c r="E10359" s="26" t="s">
        <v>31</v>
      </c>
      <c r="F10359" s="26">
        <v>1970</v>
      </c>
      <c r="G10359" s="27">
        <v>8155.7000000000016</v>
      </c>
    </row>
    <row r="10360" spans="1:7" x14ac:dyDescent="0.15">
      <c r="A10360" s="25" t="s">
        <v>90</v>
      </c>
      <c r="B10360" s="26" t="s">
        <v>82</v>
      </c>
      <c r="C10360" s="26" t="s">
        <v>83</v>
      </c>
      <c r="D10360" s="26" t="s">
        <v>32</v>
      </c>
      <c r="E10360" s="26" t="s">
        <v>31</v>
      </c>
      <c r="F10360" s="26">
        <v>1969</v>
      </c>
      <c r="G10360" s="27">
        <v>8044.7000000000016</v>
      </c>
    </row>
    <row r="10361" spans="1:7" x14ac:dyDescent="0.15">
      <c r="A10361" s="25" t="s">
        <v>90</v>
      </c>
      <c r="B10361" s="26" t="s">
        <v>82</v>
      </c>
      <c r="C10361" s="26" t="s">
        <v>83</v>
      </c>
      <c r="D10361" s="26" t="s">
        <v>32</v>
      </c>
      <c r="E10361" s="26" t="s">
        <v>31</v>
      </c>
      <c r="F10361" s="26">
        <v>1968</v>
      </c>
      <c r="G10361" s="27">
        <v>7943.6</v>
      </c>
    </row>
    <row r="10362" spans="1:7" x14ac:dyDescent="0.15">
      <c r="A10362" s="25" t="s">
        <v>90</v>
      </c>
      <c r="B10362" s="26" t="s">
        <v>82</v>
      </c>
      <c r="C10362" s="26" t="s">
        <v>83</v>
      </c>
      <c r="D10362" s="26" t="s">
        <v>32</v>
      </c>
      <c r="E10362" s="26" t="s">
        <v>31</v>
      </c>
      <c r="F10362" s="26">
        <v>1967</v>
      </c>
      <c r="G10362" s="27">
        <v>7854.5</v>
      </c>
    </row>
    <row r="10363" spans="1:7" x14ac:dyDescent="0.15">
      <c r="A10363" s="25" t="s">
        <v>90</v>
      </c>
      <c r="B10363" s="26" t="s">
        <v>82</v>
      </c>
      <c r="C10363" s="26" t="s">
        <v>83</v>
      </c>
      <c r="D10363" s="26" t="s">
        <v>32</v>
      </c>
      <c r="E10363" s="26" t="s">
        <v>31</v>
      </c>
      <c r="F10363" s="26">
        <v>1966</v>
      </c>
      <c r="G10363" s="27">
        <v>7757.9</v>
      </c>
    </row>
    <row r="10364" spans="1:7" x14ac:dyDescent="0.15">
      <c r="A10364" s="25" t="s">
        <v>90</v>
      </c>
      <c r="B10364" s="26" t="s">
        <v>82</v>
      </c>
      <c r="C10364" s="26" t="s">
        <v>83</v>
      </c>
      <c r="D10364" s="26" t="s">
        <v>32</v>
      </c>
      <c r="E10364" s="26" t="s">
        <v>31</v>
      </c>
      <c r="F10364" s="26">
        <v>1965</v>
      </c>
      <c r="G10364" s="27">
        <v>7644.2000000000016</v>
      </c>
    </row>
    <row r="10365" spans="1:7" x14ac:dyDescent="0.15">
      <c r="A10365" s="25" t="s">
        <v>90</v>
      </c>
      <c r="B10365" s="26" t="s">
        <v>82</v>
      </c>
      <c r="C10365" s="26" t="s">
        <v>83</v>
      </c>
      <c r="D10365" s="26" t="s">
        <v>32</v>
      </c>
      <c r="E10365" s="26" t="s">
        <v>31</v>
      </c>
      <c r="F10365" s="26">
        <v>1964</v>
      </c>
      <c r="G10365" s="27">
        <v>7526</v>
      </c>
    </row>
    <row r="10366" spans="1:7" x14ac:dyDescent="0.15">
      <c r="A10366" s="25" t="s">
        <v>90</v>
      </c>
      <c r="B10366" s="26" t="s">
        <v>82</v>
      </c>
      <c r="C10366" s="26" t="s">
        <v>83</v>
      </c>
      <c r="D10366" s="26" t="s">
        <v>32</v>
      </c>
      <c r="E10366" s="26" t="s">
        <v>31</v>
      </c>
      <c r="F10366" s="26">
        <v>1963</v>
      </c>
      <c r="G10366" s="27">
        <v>7406</v>
      </c>
    </row>
    <row r="10367" spans="1:7" x14ac:dyDescent="0.15">
      <c r="A10367" s="25" t="s">
        <v>90</v>
      </c>
      <c r="B10367" s="26" t="s">
        <v>82</v>
      </c>
      <c r="C10367" s="26" t="s">
        <v>83</v>
      </c>
      <c r="D10367" s="26" t="s">
        <v>32</v>
      </c>
      <c r="E10367" s="26" t="s">
        <v>31</v>
      </c>
      <c r="F10367" s="26">
        <v>1962</v>
      </c>
      <c r="G10367" s="27">
        <v>7272.1</v>
      </c>
    </row>
    <row r="10368" spans="1:7" x14ac:dyDescent="0.15">
      <c r="A10368" s="25" t="s">
        <v>90</v>
      </c>
      <c r="B10368" s="26" t="s">
        <v>82</v>
      </c>
      <c r="C10368" s="26" t="s">
        <v>83</v>
      </c>
      <c r="D10368" s="26" t="s">
        <v>32</v>
      </c>
      <c r="E10368" s="26" t="s">
        <v>31</v>
      </c>
      <c r="F10368" s="26">
        <v>1961</v>
      </c>
      <c r="G10368" s="27">
        <v>7121</v>
      </c>
    </row>
    <row r="10369" spans="1:7" x14ac:dyDescent="0.15">
      <c r="A10369" s="25" t="s">
        <v>90</v>
      </c>
      <c r="B10369" s="26" t="s">
        <v>82</v>
      </c>
      <c r="C10369" s="26" t="s">
        <v>83</v>
      </c>
      <c r="D10369" s="26" t="s">
        <v>32</v>
      </c>
      <c r="E10369" s="26" t="s">
        <v>31</v>
      </c>
      <c r="F10369" s="26">
        <v>1960</v>
      </c>
      <c r="G10369" s="27">
        <v>7009.2000000000016</v>
      </c>
    </row>
    <row r="10370" spans="1:7" x14ac:dyDescent="0.15">
      <c r="A10370" s="25" t="s">
        <v>90</v>
      </c>
      <c r="B10370" s="26" t="s">
        <v>82</v>
      </c>
      <c r="C10370" s="26" t="s">
        <v>83</v>
      </c>
      <c r="D10370" s="26" t="s">
        <v>8</v>
      </c>
      <c r="E10370" s="26" t="s">
        <v>7</v>
      </c>
      <c r="F10370" s="26">
        <v>2023</v>
      </c>
      <c r="G10370" s="27">
        <v>5993.3</v>
      </c>
    </row>
    <row r="10371" spans="1:7" x14ac:dyDescent="0.15">
      <c r="A10371" s="25" t="s">
        <v>90</v>
      </c>
      <c r="B10371" s="26" t="s">
        <v>82</v>
      </c>
      <c r="C10371" s="26" t="s">
        <v>83</v>
      </c>
      <c r="D10371" s="26" t="s">
        <v>8</v>
      </c>
      <c r="E10371" s="26" t="s">
        <v>7</v>
      </c>
      <c r="F10371" s="26">
        <v>2022</v>
      </c>
      <c r="G10371" s="27">
        <v>5975.3</v>
      </c>
    </row>
    <row r="10372" spans="1:7" x14ac:dyDescent="0.15">
      <c r="A10372" s="25" t="s">
        <v>90</v>
      </c>
      <c r="B10372" s="26" t="s">
        <v>82</v>
      </c>
      <c r="C10372" s="26" t="s">
        <v>83</v>
      </c>
      <c r="D10372" s="26" t="s">
        <v>8</v>
      </c>
      <c r="E10372" s="26" t="s">
        <v>7</v>
      </c>
      <c r="F10372" s="26">
        <v>2021</v>
      </c>
      <c r="G10372" s="27">
        <v>5936.3</v>
      </c>
    </row>
    <row r="10373" spans="1:7" x14ac:dyDescent="0.15">
      <c r="A10373" s="25" t="s">
        <v>90</v>
      </c>
      <c r="B10373" s="26" t="s">
        <v>82</v>
      </c>
      <c r="C10373" s="26" t="s">
        <v>83</v>
      </c>
      <c r="D10373" s="26" t="s">
        <v>8</v>
      </c>
      <c r="E10373" s="26" t="s">
        <v>7</v>
      </c>
      <c r="F10373" s="26">
        <v>2020</v>
      </c>
      <c r="G10373" s="27">
        <v>5927.6</v>
      </c>
    </row>
    <row r="10374" spans="1:7" x14ac:dyDescent="0.15">
      <c r="A10374" s="25" t="s">
        <v>90</v>
      </c>
      <c r="B10374" s="26" t="s">
        <v>82</v>
      </c>
      <c r="C10374" s="26" t="s">
        <v>83</v>
      </c>
      <c r="D10374" s="26" t="s">
        <v>8</v>
      </c>
      <c r="E10374" s="26" t="s">
        <v>7</v>
      </c>
      <c r="F10374" s="26">
        <v>2019</v>
      </c>
      <c r="G10374" s="27">
        <v>5918</v>
      </c>
    </row>
    <row r="10375" spans="1:7" x14ac:dyDescent="0.15">
      <c r="A10375" s="25" t="s">
        <v>90</v>
      </c>
      <c r="B10375" s="26" t="s">
        <v>82</v>
      </c>
      <c r="C10375" s="26" t="s">
        <v>83</v>
      </c>
      <c r="D10375" s="26" t="s">
        <v>8</v>
      </c>
      <c r="E10375" s="26" t="s">
        <v>7</v>
      </c>
      <c r="F10375" s="26">
        <v>2018</v>
      </c>
      <c r="G10375" s="27">
        <v>5906.9</v>
      </c>
    </row>
    <row r="10376" spans="1:7" x14ac:dyDescent="0.15">
      <c r="A10376" s="25" t="s">
        <v>90</v>
      </c>
      <c r="B10376" s="26" t="s">
        <v>82</v>
      </c>
      <c r="C10376" s="26" t="s">
        <v>83</v>
      </c>
      <c r="D10376" s="26" t="s">
        <v>8</v>
      </c>
      <c r="E10376" s="26" t="s">
        <v>7</v>
      </c>
      <c r="F10376" s="26">
        <v>2017</v>
      </c>
      <c r="G10376" s="27">
        <v>5892.9</v>
      </c>
    </row>
    <row r="10377" spans="1:7" x14ac:dyDescent="0.15">
      <c r="A10377" s="25" t="s">
        <v>90</v>
      </c>
      <c r="B10377" s="26" t="s">
        <v>82</v>
      </c>
      <c r="C10377" s="26" t="s">
        <v>83</v>
      </c>
      <c r="D10377" s="26" t="s">
        <v>8</v>
      </c>
      <c r="E10377" s="26" t="s">
        <v>7</v>
      </c>
      <c r="F10377" s="26">
        <v>2016</v>
      </c>
      <c r="G10377" s="27">
        <v>5866.1</v>
      </c>
    </row>
    <row r="10378" spans="1:7" x14ac:dyDescent="0.15">
      <c r="A10378" s="25" t="s">
        <v>90</v>
      </c>
      <c r="B10378" s="26" t="s">
        <v>82</v>
      </c>
      <c r="C10378" s="26" t="s">
        <v>83</v>
      </c>
      <c r="D10378" s="26" t="s">
        <v>8</v>
      </c>
      <c r="E10378" s="26" t="s">
        <v>7</v>
      </c>
      <c r="F10378" s="26">
        <v>2015</v>
      </c>
      <c r="G10378" s="27">
        <v>5811.8</v>
      </c>
    </row>
    <row r="10379" spans="1:7" x14ac:dyDescent="0.15">
      <c r="A10379" s="25" t="s">
        <v>90</v>
      </c>
      <c r="B10379" s="26" t="s">
        <v>82</v>
      </c>
      <c r="C10379" s="26" t="s">
        <v>83</v>
      </c>
      <c r="D10379" s="26" t="s">
        <v>8</v>
      </c>
      <c r="E10379" s="26" t="s">
        <v>7</v>
      </c>
      <c r="F10379" s="26">
        <v>2014</v>
      </c>
      <c r="G10379" s="27">
        <v>5753.6</v>
      </c>
    </row>
    <row r="10380" spans="1:7" x14ac:dyDescent="0.15">
      <c r="A10380" s="25" t="s">
        <v>90</v>
      </c>
      <c r="B10380" s="26" t="s">
        <v>82</v>
      </c>
      <c r="C10380" s="26" t="s">
        <v>83</v>
      </c>
      <c r="D10380" s="26" t="s">
        <v>8</v>
      </c>
      <c r="E10380" s="26" t="s">
        <v>7</v>
      </c>
      <c r="F10380" s="26">
        <v>2013</v>
      </c>
      <c r="G10380" s="27">
        <v>5718.8</v>
      </c>
    </row>
    <row r="10381" spans="1:7" x14ac:dyDescent="0.15">
      <c r="A10381" s="25" t="s">
        <v>90</v>
      </c>
      <c r="B10381" s="26" t="s">
        <v>82</v>
      </c>
      <c r="C10381" s="26" t="s">
        <v>83</v>
      </c>
      <c r="D10381" s="26" t="s">
        <v>8</v>
      </c>
      <c r="E10381" s="26" t="s">
        <v>7</v>
      </c>
      <c r="F10381" s="26">
        <v>2012</v>
      </c>
      <c r="G10381" s="27">
        <v>5696.4000000000005</v>
      </c>
    </row>
    <row r="10382" spans="1:7" x14ac:dyDescent="0.15">
      <c r="A10382" s="25" t="s">
        <v>90</v>
      </c>
      <c r="B10382" s="26" t="s">
        <v>82</v>
      </c>
      <c r="C10382" s="26" t="s">
        <v>83</v>
      </c>
      <c r="D10382" s="26" t="s">
        <v>8</v>
      </c>
      <c r="E10382" s="26" t="s">
        <v>7</v>
      </c>
      <c r="F10382" s="26">
        <v>2011</v>
      </c>
      <c r="G10382" s="27">
        <v>5675.4000000000005</v>
      </c>
    </row>
    <row r="10383" spans="1:7" x14ac:dyDescent="0.15">
      <c r="A10383" s="25" t="s">
        <v>90</v>
      </c>
      <c r="B10383" s="26" t="s">
        <v>82</v>
      </c>
      <c r="C10383" s="26" t="s">
        <v>83</v>
      </c>
      <c r="D10383" s="26" t="s">
        <v>8</v>
      </c>
      <c r="E10383" s="26" t="s">
        <v>7</v>
      </c>
      <c r="F10383" s="26">
        <v>2010</v>
      </c>
      <c r="G10383" s="27">
        <v>5648.1</v>
      </c>
    </row>
    <row r="10384" spans="1:7" x14ac:dyDescent="0.15">
      <c r="A10384" s="25" t="s">
        <v>90</v>
      </c>
      <c r="B10384" s="26" t="s">
        <v>82</v>
      </c>
      <c r="C10384" s="26" t="s">
        <v>83</v>
      </c>
      <c r="D10384" s="26" t="s">
        <v>8</v>
      </c>
      <c r="E10384" s="26" t="s">
        <v>7</v>
      </c>
      <c r="F10384" s="26">
        <v>2009</v>
      </c>
      <c r="G10384" s="27">
        <v>5628.9000000000005</v>
      </c>
    </row>
    <row r="10385" spans="1:7" x14ac:dyDescent="0.15">
      <c r="A10385" s="25" t="s">
        <v>90</v>
      </c>
      <c r="B10385" s="26" t="s">
        <v>82</v>
      </c>
      <c r="C10385" s="26" t="s">
        <v>83</v>
      </c>
      <c r="D10385" s="26" t="s">
        <v>8</v>
      </c>
      <c r="E10385" s="26" t="s">
        <v>7</v>
      </c>
      <c r="F10385" s="26">
        <v>2008</v>
      </c>
      <c r="G10385" s="27">
        <v>5615.8</v>
      </c>
    </row>
    <row r="10386" spans="1:7" x14ac:dyDescent="0.15">
      <c r="A10386" s="25" t="s">
        <v>90</v>
      </c>
      <c r="B10386" s="26" t="s">
        <v>82</v>
      </c>
      <c r="C10386" s="26" t="s">
        <v>83</v>
      </c>
      <c r="D10386" s="26" t="s">
        <v>8</v>
      </c>
      <c r="E10386" s="26" t="s">
        <v>7</v>
      </c>
      <c r="F10386" s="26">
        <v>2007</v>
      </c>
      <c r="G10386" s="27">
        <v>5597.9000000000005</v>
      </c>
    </row>
    <row r="10387" spans="1:7" x14ac:dyDescent="0.15">
      <c r="A10387" s="25" t="s">
        <v>90</v>
      </c>
      <c r="B10387" s="26" t="s">
        <v>82</v>
      </c>
      <c r="C10387" s="26" t="s">
        <v>83</v>
      </c>
      <c r="D10387" s="26" t="s">
        <v>8</v>
      </c>
      <c r="E10387" s="26" t="s">
        <v>7</v>
      </c>
      <c r="F10387" s="26">
        <v>2006</v>
      </c>
      <c r="G10387" s="27">
        <v>5586.6</v>
      </c>
    </row>
    <row r="10388" spans="1:7" x14ac:dyDescent="0.15">
      <c r="A10388" s="25" t="s">
        <v>90</v>
      </c>
      <c r="B10388" s="26" t="s">
        <v>82</v>
      </c>
      <c r="C10388" s="26" t="s">
        <v>83</v>
      </c>
      <c r="D10388" s="26" t="s">
        <v>8</v>
      </c>
      <c r="E10388" s="26" t="s">
        <v>7</v>
      </c>
      <c r="F10388" s="26">
        <v>2005</v>
      </c>
      <c r="G10388" s="27">
        <v>5577.2000000000007</v>
      </c>
    </row>
    <row r="10389" spans="1:7" x14ac:dyDescent="0.15">
      <c r="A10389" s="25" t="s">
        <v>90</v>
      </c>
      <c r="B10389" s="26" t="s">
        <v>82</v>
      </c>
      <c r="C10389" s="26" t="s">
        <v>83</v>
      </c>
      <c r="D10389" s="26" t="s">
        <v>8</v>
      </c>
      <c r="E10389" s="26" t="s">
        <v>7</v>
      </c>
      <c r="F10389" s="26">
        <v>2004</v>
      </c>
      <c r="G10389" s="27">
        <v>5561.1</v>
      </c>
    </row>
    <row r="10390" spans="1:7" x14ac:dyDescent="0.15">
      <c r="A10390" s="25" t="s">
        <v>90</v>
      </c>
      <c r="B10390" s="26" t="s">
        <v>82</v>
      </c>
      <c r="C10390" s="26" t="s">
        <v>83</v>
      </c>
      <c r="D10390" s="26" t="s">
        <v>8</v>
      </c>
      <c r="E10390" s="26" t="s">
        <v>7</v>
      </c>
      <c r="F10390" s="26">
        <v>2003</v>
      </c>
      <c r="G10390" s="27">
        <v>5531.2000000000007</v>
      </c>
    </row>
    <row r="10391" spans="1:7" x14ac:dyDescent="0.15">
      <c r="A10391" s="25" t="s">
        <v>90</v>
      </c>
      <c r="B10391" s="26" t="s">
        <v>82</v>
      </c>
      <c r="C10391" s="26" t="s">
        <v>83</v>
      </c>
      <c r="D10391" s="26" t="s">
        <v>8</v>
      </c>
      <c r="E10391" s="26" t="s">
        <v>7</v>
      </c>
      <c r="F10391" s="26">
        <v>2002</v>
      </c>
      <c r="G10391" s="27">
        <v>5489.6</v>
      </c>
    </row>
    <row r="10392" spans="1:7" x14ac:dyDescent="0.15">
      <c r="A10392" s="25" t="s">
        <v>90</v>
      </c>
      <c r="B10392" s="26" t="s">
        <v>82</v>
      </c>
      <c r="C10392" s="26" t="s">
        <v>83</v>
      </c>
      <c r="D10392" s="26" t="s">
        <v>8</v>
      </c>
      <c r="E10392" s="26" t="s">
        <v>7</v>
      </c>
      <c r="F10392" s="26">
        <v>2001</v>
      </c>
      <c r="G10392" s="27">
        <v>5446.2000000000007</v>
      </c>
    </row>
    <row r="10393" spans="1:7" x14ac:dyDescent="0.15">
      <c r="A10393" s="25" t="s">
        <v>90</v>
      </c>
      <c r="B10393" s="26" t="s">
        <v>82</v>
      </c>
      <c r="C10393" s="26" t="s">
        <v>83</v>
      </c>
      <c r="D10393" s="26" t="s">
        <v>8</v>
      </c>
      <c r="E10393" s="26" t="s">
        <v>7</v>
      </c>
      <c r="F10393" s="26">
        <v>2000</v>
      </c>
      <c r="G10393" s="27">
        <v>5410.3</v>
      </c>
    </row>
    <row r="10394" spans="1:7" x14ac:dyDescent="0.15">
      <c r="A10394" s="25" t="s">
        <v>90</v>
      </c>
      <c r="B10394" s="26" t="s">
        <v>82</v>
      </c>
      <c r="C10394" s="26" t="s">
        <v>83</v>
      </c>
      <c r="D10394" s="26" t="s">
        <v>8</v>
      </c>
      <c r="E10394" s="26" t="s">
        <v>7</v>
      </c>
      <c r="F10394" s="26">
        <v>1999</v>
      </c>
      <c r="G10394" s="27">
        <v>5383.3</v>
      </c>
    </row>
    <row r="10395" spans="1:7" x14ac:dyDescent="0.15">
      <c r="A10395" s="25" t="s">
        <v>90</v>
      </c>
      <c r="B10395" s="26" t="s">
        <v>82</v>
      </c>
      <c r="C10395" s="26" t="s">
        <v>83</v>
      </c>
      <c r="D10395" s="26" t="s">
        <v>8</v>
      </c>
      <c r="E10395" s="26" t="s">
        <v>7</v>
      </c>
      <c r="F10395" s="26">
        <v>1998</v>
      </c>
      <c r="G10395" s="27">
        <v>5361.4000000000005</v>
      </c>
    </row>
    <row r="10396" spans="1:7" x14ac:dyDescent="0.15">
      <c r="A10396" s="25" t="s">
        <v>90</v>
      </c>
      <c r="B10396" s="26" t="s">
        <v>82</v>
      </c>
      <c r="C10396" s="26" t="s">
        <v>83</v>
      </c>
      <c r="D10396" s="26" t="s">
        <v>8</v>
      </c>
      <c r="E10396" s="26" t="s">
        <v>7</v>
      </c>
      <c r="F10396" s="26">
        <v>1997</v>
      </c>
      <c r="G10396" s="27">
        <v>5347.2000000000007</v>
      </c>
    </row>
    <row r="10397" spans="1:7" x14ac:dyDescent="0.15">
      <c r="A10397" s="25" t="s">
        <v>90</v>
      </c>
      <c r="B10397" s="26" t="s">
        <v>82</v>
      </c>
      <c r="C10397" s="26" t="s">
        <v>83</v>
      </c>
      <c r="D10397" s="26" t="s">
        <v>8</v>
      </c>
      <c r="E10397" s="26" t="s">
        <v>7</v>
      </c>
      <c r="F10397" s="26">
        <v>1996</v>
      </c>
      <c r="G10397" s="27">
        <v>5336</v>
      </c>
    </row>
    <row r="10398" spans="1:7" x14ac:dyDescent="0.15">
      <c r="A10398" s="25" t="s">
        <v>90</v>
      </c>
      <c r="B10398" s="26" t="s">
        <v>82</v>
      </c>
      <c r="C10398" s="26" t="s">
        <v>83</v>
      </c>
      <c r="D10398" s="26" t="s">
        <v>8</v>
      </c>
      <c r="E10398" s="26" t="s">
        <v>7</v>
      </c>
      <c r="F10398" s="26">
        <v>1995</v>
      </c>
      <c r="G10398" s="27">
        <v>5330</v>
      </c>
    </row>
    <row r="10399" spans="1:7" x14ac:dyDescent="0.15">
      <c r="A10399" s="25" t="s">
        <v>90</v>
      </c>
      <c r="B10399" s="26" t="s">
        <v>82</v>
      </c>
      <c r="C10399" s="26" t="s">
        <v>83</v>
      </c>
      <c r="D10399" s="26" t="s">
        <v>8</v>
      </c>
      <c r="E10399" s="26" t="s">
        <v>7</v>
      </c>
      <c r="F10399" s="26">
        <v>1994</v>
      </c>
      <c r="G10399" s="27">
        <v>5329.9000000000005</v>
      </c>
    </row>
    <row r="10400" spans="1:7" x14ac:dyDescent="0.15">
      <c r="A10400" s="25" t="s">
        <v>90</v>
      </c>
      <c r="B10400" s="26" t="s">
        <v>82</v>
      </c>
      <c r="C10400" s="26" t="s">
        <v>83</v>
      </c>
      <c r="D10400" s="26" t="s">
        <v>8</v>
      </c>
      <c r="E10400" s="26" t="s">
        <v>7</v>
      </c>
      <c r="F10400" s="26">
        <v>1993</v>
      </c>
      <c r="G10400" s="27">
        <v>5319.5</v>
      </c>
    </row>
    <row r="10401" spans="1:7" x14ac:dyDescent="0.15">
      <c r="A10401" s="25" t="s">
        <v>90</v>
      </c>
      <c r="B10401" s="26" t="s">
        <v>82</v>
      </c>
      <c r="C10401" s="26" t="s">
        <v>83</v>
      </c>
      <c r="D10401" s="26" t="s">
        <v>8</v>
      </c>
      <c r="E10401" s="26" t="s">
        <v>7</v>
      </c>
      <c r="F10401" s="26">
        <v>1992</v>
      </c>
      <c r="G10401" s="27">
        <v>5284.3</v>
      </c>
    </row>
    <row r="10402" spans="1:7" x14ac:dyDescent="0.15">
      <c r="A10402" s="25" t="s">
        <v>90</v>
      </c>
      <c r="B10402" s="26" t="s">
        <v>82</v>
      </c>
      <c r="C10402" s="26" t="s">
        <v>83</v>
      </c>
      <c r="D10402" s="26" t="s">
        <v>8</v>
      </c>
      <c r="E10402" s="26" t="s">
        <v>7</v>
      </c>
      <c r="F10402" s="26">
        <v>1991</v>
      </c>
      <c r="G10402" s="27">
        <v>5233.3</v>
      </c>
    </row>
    <row r="10403" spans="1:7" x14ac:dyDescent="0.15">
      <c r="A10403" s="25" t="s">
        <v>90</v>
      </c>
      <c r="B10403" s="26" t="s">
        <v>82</v>
      </c>
      <c r="C10403" s="26" t="s">
        <v>83</v>
      </c>
      <c r="D10403" s="26" t="s">
        <v>8</v>
      </c>
      <c r="E10403" s="26" t="s">
        <v>7</v>
      </c>
      <c r="F10403" s="26">
        <v>1990</v>
      </c>
      <c r="G10403" s="27">
        <v>5185.7000000000007</v>
      </c>
    </row>
    <row r="10404" spans="1:7" x14ac:dyDescent="0.15">
      <c r="A10404" s="25" t="s">
        <v>90</v>
      </c>
      <c r="B10404" s="26" t="s">
        <v>82</v>
      </c>
      <c r="C10404" s="26" t="s">
        <v>83</v>
      </c>
      <c r="D10404" s="26" t="s">
        <v>8</v>
      </c>
      <c r="E10404" s="26" t="s">
        <v>7</v>
      </c>
      <c r="F10404" s="26">
        <v>1989</v>
      </c>
      <c r="G10404" s="27">
        <v>5148.4000000000005</v>
      </c>
    </row>
    <row r="10405" spans="1:7" x14ac:dyDescent="0.15">
      <c r="A10405" s="25" t="s">
        <v>90</v>
      </c>
      <c r="B10405" s="26" t="s">
        <v>82</v>
      </c>
      <c r="C10405" s="26" t="s">
        <v>83</v>
      </c>
      <c r="D10405" s="26" t="s">
        <v>8</v>
      </c>
      <c r="E10405" s="26" t="s">
        <v>7</v>
      </c>
      <c r="F10405" s="26">
        <v>1988</v>
      </c>
      <c r="G10405" s="27">
        <v>5129</v>
      </c>
    </row>
    <row r="10406" spans="1:7" x14ac:dyDescent="0.15">
      <c r="A10406" s="25" t="s">
        <v>90</v>
      </c>
      <c r="B10406" s="26" t="s">
        <v>82</v>
      </c>
      <c r="C10406" s="26" t="s">
        <v>83</v>
      </c>
      <c r="D10406" s="26" t="s">
        <v>8</v>
      </c>
      <c r="E10406" s="26" t="s">
        <v>7</v>
      </c>
      <c r="F10406" s="26">
        <v>1987</v>
      </c>
      <c r="G10406" s="27">
        <v>5126</v>
      </c>
    </row>
    <row r="10407" spans="1:7" x14ac:dyDescent="0.15">
      <c r="A10407" s="25" t="s">
        <v>90</v>
      </c>
      <c r="B10407" s="26" t="s">
        <v>82</v>
      </c>
      <c r="C10407" s="26" t="s">
        <v>83</v>
      </c>
      <c r="D10407" s="26" t="s">
        <v>8</v>
      </c>
      <c r="E10407" s="26" t="s">
        <v>7</v>
      </c>
      <c r="F10407" s="26">
        <v>1986</v>
      </c>
      <c r="G10407" s="27">
        <v>5120.8</v>
      </c>
    </row>
    <row r="10408" spans="1:7" x14ac:dyDescent="0.15">
      <c r="A10408" s="25" t="s">
        <v>90</v>
      </c>
      <c r="B10408" s="26" t="s">
        <v>82</v>
      </c>
      <c r="C10408" s="26" t="s">
        <v>83</v>
      </c>
      <c r="D10408" s="26" t="s">
        <v>8</v>
      </c>
      <c r="E10408" s="26" t="s">
        <v>7</v>
      </c>
      <c r="F10408" s="26">
        <v>1985</v>
      </c>
      <c r="G10408" s="27">
        <v>5107.4000000000005</v>
      </c>
    </row>
    <row r="10409" spans="1:7" x14ac:dyDescent="0.15">
      <c r="A10409" s="25" t="s">
        <v>90</v>
      </c>
      <c r="B10409" s="26" t="s">
        <v>82</v>
      </c>
      <c r="C10409" s="26" t="s">
        <v>83</v>
      </c>
      <c r="D10409" s="26" t="s">
        <v>8</v>
      </c>
      <c r="E10409" s="26" t="s">
        <v>7</v>
      </c>
      <c r="F10409" s="26">
        <v>1984</v>
      </c>
      <c r="G10409" s="27">
        <v>5080.1000000000004</v>
      </c>
    </row>
    <row r="10410" spans="1:7" x14ac:dyDescent="0.15">
      <c r="A10410" s="25" t="s">
        <v>90</v>
      </c>
      <c r="B10410" s="26" t="s">
        <v>82</v>
      </c>
      <c r="C10410" s="26" t="s">
        <v>83</v>
      </c>
      <c r="D10410" s="26" t="s">
        <v>8</v>
      </c>
      <c r="E10410" s="26" t="s">
        <v>7</v>
      </c>
      <c r="F10410" s="26">
        <v>1983</v>
      </c>
      <c r="G10410" s="27">
        <v>5031.5</v>
      </c>
    </row>
    <row r="10411" spans="1:7" x14ac:dyDescent="0.15">
      <c r="A10411" s="25" t="s">
        <v>90</v>
      </c>
      <c r="B10411" s="26" t="s">
        <v>82</v>
      </c>
      <c r="C10411" s="26" t="s">
        <v>83</v>
      </c>
      <c r="D10411" s="26" t="s">
        <v>8</v>
      </c>
      <c r="E10411" s="26" t="s">
        <v>7</v>
      </c>
      <c r="F10411" s="26">
        <v>1982</v>
      </c>
      <c r="G10411" s="27">
        <v>4977.7000000000007</v>
      </c>
    </row>
    <row r="10412" spans="1:7" x14ac:dyDescent="0.15">
      <c r="A10412" s="25" t="s">
        <v>90</v>
      </c>
      <c r="B10412" s="26" t="s">
        <v>82</v>
      </c>
      <c r="C10412" s="26" t="s">
        <v>83</v>
      </c>
      <c r="D10412" s="26" t="s">
        <v>8</v>
      </c>
      <c r="E10412" s="26" t="s">
        <v>7</v>
      </c>
      <c r="F10412" s="26">
        <v>1981</v>
      </c>
      <c r="G10412" s="27">
        <v>4913.3</v>
      </c>
    </row>
    <row r="10413" spans="1:7" x14ac:dyDescent="0.15">
      <c r="A10413" s="25" t="s">
        <v>90</v>
      </c>
      <c r="B10413" s="26" t="s">
        <v>82</v>
      </c>
      <c r="C10413" s="26" t="s">
        <v>83</v>
      </c>
      <c r="D10413" s="26" t="s">
        <v>8</v>
      </c>
      <c r="E10413" s="26" t="s">
        <v>7</v>
      </c>
      <c r="F10413" s="26">
        <v>1980</v>
      </c>
      <c r="G10413" s="27">
        <v>4845.1000000000004</v>
      </c>
    </row>
    <row r="10414" spans="1:7" x14ac:dyDescent="0.15">
      <c r="A10414" s="25" t="s">
        <v>90</v>
      </c>
      <c r="B10414" s="26" t="s">
        <v>82</v>
      </c>
      <c r="C10414" s="26" t="s">
        <v>83</v>
      </c>
      <c r="D10414" s="26" t="s">
        <v>8</v>
      </c>
      <c r="E10414" s="26" t="s">
        <v>7</v>
      </c>
      <c r="F10414" s="26">
        <v>1979</v>
      </c>
      <c r="G10414" s="27">
        <v>4800.8</v>
      </c>
    </row>
    <row r="10415" spans="1:7" x14ac:dyDescent="0.15">
      <c r="A10415" s="25" t="s">
        <v>90</v>
      </c>
      <c r="B10415" s="26" t="s">
        <v>82</v>
      </c>
      <c r="C10415" s="26" t="s">
        <v>83</v>
      </c>
      <c r="D10415" s="26" t="s">
        <v>8</v>
      </c>
      <c r="E10415" s="26" t="s">
        <v>7</v>
      </c>
      <c r="F10415" s="26">
        <v>1978</v>
      </c>
      <c r="G10415" s="27">
        <v>4771.4000000000005</v>
      </c>
    </row>
    <row r="10416" spans="1:7" x14ac:dyDescent="0.15">
      <c r="A10416" s="25" t="s">
        <v>90</v>
      </c>
      <c r="B10416" s="26" t="s">
        <v>82</v>
      </c>
      <c r="C10416" s="26" t="s">
        <v>83</v>
      </c>
      <c r="D10416" s="26" t="s">
        <v>8</v>
      </c>
      <c r="E10416" s="26" t="s">
        <v>7</v>
      </c>
      <c r="F10416" s="26">
        <v>1977</v>
      </c>
      <c r="G10416" s="27">
        <v>4740.5</v>
      </c>
    </row>
    <row r="10417" spans="1:7" x14ac:dyDescent="0.15">
      <c r="A10417" s="25" t="s">
        <v>90</v>
      </c>
      <c r="B10417" s="26" t="s">
        <v>82</v>
      </c>
      <c r="C10417" s="26" t="s">
        <v>83</v>
      </c>
      <c r="D10417" s="26" t="s">
        <v>8</v>
      </c>
      <c r="E10417" s="26" t="s">
        <v>7</v>
      </c>
      <c r="F10417" s="26">
        <v>1976</v>
      </c>
      <c r="G10417" s="27">
        <v>4706.6000000000004</v>
      </c>
    </row>
    <row r="10418" spans="1:7" x14ac:dyDescent="0.15">
      <c r="A10418" s="25" t="s">
        <v>90</v>
      </c>
      <c r="B10418" s="26" t="s">
        <v>82</v>
      </c>
      <c r="C10418" s="26" t="s">
        <v>83</v>
      </c>
      <c r="D10418" s="26" t="s">
        <v>8</v>
      </c>
      <c r="E10418" s="26" t="s">
        <v>7</v>
      </c>
      <c r="F10418" s="26">
        <v>1975</v>
      </c>
      <c r="G10418" s="27">
        <v>4691.1000000000004</v>
      </c>
    </row>
    <row r="10419" spans="1:7" x14ac:dyDescent="0.15">
      <c r="A10419" s="25" t="s">
        <v>90</v>
      </c>
      <c r="B10419" s="26" t="s">
        <v>82</v>
      </c>
      <c r="C10419" s="26" t="s">
        <v>83</v>
      </c>
      <c r="D10419" s="26" t="s">
        <v>8</v>
      </c>
      <c r="E10419" s="26" t="s">
        <v>7</v>
      </c>
      <c r="F10419" s="26">
        <v>1974</v>
      </c>
      <c r="G10419" s="27">
        <v>4692.9000000000005</v>
      </c>
    </row>
    <row r="10420" spans="1:7" x14ac:dyDescent="0.15">
      <c r="A10420" s="25" t="s">
        <v>90</v>
      </c>
      <c r="B10420" s="26" t="s">
        <v>82</v>
      </c>
      <c r="C10420" s="26" t="s">
        <v>83</v>
      </c>
      <c r="D10420" s="26" t="s">
        <v>8</v>
      </c>
      <c r="E10420" s="26" t="s">
        <v>7</v>
      </c>
      <c r="F10420" s="26">
        <v>1973</v>
      </c>
      <c r="G10420" s="27">
        <v>4675.2</v>
      </c>
    </row>
    <row r="10421" spans="1:7" x14ac:dyDescent="0.15">
      <c r="A10421" s="25" t="s">
        <v>90</v>
      </c>
      <c r="B10421" s="26" t="s">
        <v>82</v>
      </c>
      <c r="C10421" s="26" t="s">
        <v>83</v>
      </c>
      <c r="D10421" s="26" t="s">
        <v>8</v>
      </c>
      <c r="E10421" s="26" t="s">
        <v>7</v>
      </c>
      <c r="F10421" s="26">
        <v>1972</v>
      </c>
      <c r="G10421" s="27">
        <v>4639.4000000000005</v>
      </c>
    </row>
    <row r="10422" spans="1:7" x14ac:dyDescent="0.15">
      <c r="A10422" s="25" t="s">
        <v>90</v>
      </c>
      <c r="B10422" s="26" t="s">
        <v>82</v>
      </c>
      <c r="C10422" s="26" t="s">
        <v>83</v>
      </c>
      <c r="D10422" s="26" t="s">
        <v>8</v>
      </c>
      <c r="E10422" s="26" t="s">
        <v>7</v>
      </c>
      <c r="F10422" s="26">
        <v>1971</v>
      </c>
      <c r="G10422" s="27">
        <v>4610.4000000000005</v>
      </c>
    </row>
    <row r="10423" spans="1:7" x14ac:dyDescent="0.15">
      <c r="A10423" s="25" t="s">
        <v>90</v>
      </c>
      <c r="B10423" s="26" t="s">
        <v>82</v>
      </c>
      <c r="C10423" s="26" t="s">
        <v>83</v>
      </c>
      <c r="D10423" s="26" t="s">
        <v>8</v>
      </c>
      <c r="E10423" s="26" t="s">
        <v>7</v>
      </c>
      <c r="F10423" s="26">
        <v>1970</v>
      </c>
      <c r="G10423" s="27">
        <v>4596.8</v>
      </c>
    </row>
    <row r="10424" spans="1:7" x14ac:dyDescent="0.15">
      <c r="A10424" s="25" t="s">
        <v>90</v>
      </c>
      <c r="B10424" s="26" t="s">
        <v>82</v>
      </c>
      <c r="C10424" s="26" t="s">
        <v>83</v>
      </c>
      <c r="D10424" s="26" t="s">
        <v>8</v>
      </c>
      <c r="E10424" s="26" t="s">
        <v>7</v>
      </c>
      <c r="F10424" s="26">
        <v>1969</v>
      </c>
      <c r="G10424" s="27">
        <v>4597.5</v>
      </c>
    </row>
    <row r="10425" spans="1:7" x14ac:dyDescent="0.15">
      <c r="A10425" s="25" t="s">
        <v>90</v>
      </c>
      <c r="B10425" s="26" t="s">
        <v>82</v>
      </c>
      <c r="C10425" s="26" t="s">
        <v>83</v>
      </c>
      <c r="D10425" s="26" t="s">
        <v>8</v>
      </c>
      <c r="E10425" s="26" t="s">
        <v>7</v>
      </c>
      <c r="F10425" s="26">
        <v>1968</v>
      </c>
      <c r="G10425" s="27">
        <v>4608.4000000000005</v>
      </c>
    </row>
    <row r="10426" spans="1:7" x14ac:dyDescent="0.15">
      <c r="A10426" s="25" t="s">
        <v>90</v>
      </c>
      <c r="B10426" s="26" t="s">
        <v>82</v>
      </c>
      <c r="C10426" s="26" t="s">
        <v>83</v>
      </c>
      <c r="D10426" s="26" t="s">
        <v>8</v>
      </c>
      <c r="E10426" s="26" t="s">
        <v>7</v>
      </c>
      <c r="F10426" s="26">
        <v>1967</v>
      </c>
      <c r="G10426" s="27">
        <v>4615.1000000000004</v>
      </c>
    </row>
    <row r="10427" spans="1:7" x14ac:dyDescent="0.15">
      <c r="A10427" s="25" t="s">
        <v>90</v>
      </c>
      <c r="B10427" s="26" t="s">
        <v>82</v>
      </c>
      <c r="C10427" s="26" t="s">
        <v>83</v>
      </c>
      <c r="D10427" s="26" t="s">
        <v>8</v>
      </c>
      <c r="E10427" s="26" t="s">
        <v>7</v>
      </c>
      <c r="F10427" s="26">
        <v>1966</v>
      </c>
      <c r="G10427" s="27">
        <v>4613.5</v>
      </c>
    </row>
    <row r="10428" spans="1:7" x14ac:dyDescent="0.15">
      <c r="A10428" s="25" t="s">
        <v>90</v>
      </c>
      <c r="B10428" s="26" t="s">
        <v>82</v>
      </c>
      <c r="C10428" s="26" t="s">
        <v>83</v>
      </c>
      <c r="D10428" s="26" t="s">
        <v>8</v>
      </c>
      <c r="E10428" s="26" t="s">
        <v>7</v>
      </c>
      <c r="F10428" s="26">
        <v>1965</v>
      </c>
      <c r="G10428" s="27">
        <v>4614.6000000000004</v>
      </c>
    </row>
    <row r="10429" spans="1:7" x14ac:dyDescent="0.15">
      <c r="A10429" s="25" t="s">
        <v>90</v>
      </c>
      <c r="B10429" s="26" t="s">
        <v>82</v>
      </c>
      <c r="C10429" s="26" t="s">
        <v>83</v>
      </c>
      <c r="D10429" s="26" t="s">
        <v>8</v>
      </c>
      <c r="E10429" s="26" t="s">
        <v>7</v>
      </c>
      <c r="F10429" s="26">
        <v>1964</v>
      </c>
      <c r="G10429" s="27">
        <v>4618.9000000000005</v>
      </c>
    </row>
    <row r="10430" spans="1:7" x14ac:dyDescent="0.15">
      <c r="A10430" s="25" t="s">
        <v>90</v>
      </c>
      <c r="B10430" s="26" t="s">
        <v>82</v>
      </c>
      <c r="C10430" s="26" t="s">
        <v>83</v>
      </c>
      <c r="D10430" s="26" t="s">
        <v>8</v>
      </c>
      <c r="E10430" s="26" t="s">
        <v>7</v>
      </c>
      <c r="F10430" s="26">
        <v>1963</v>
      </c>
      <c r="G10430" s="27">
        <v>4620.3</v>
      </c>
    </row>
    <row r="10431" spans="1:7" x14ac:dyDescent="0.15">
      <c r="A10431" s="25" t="s">
        <v>90</v>
      </c>
      <c r="B10431" s="26" t="s">
        <v>82</v>
      </c>
      <c r="C10431" s="26" t="s">
        <v>83</v>
      </c>
      <c r="D10431" s="26" t="s">
        <v>8</v>
      </c>
      <c r="E10431" s="26" t="s">
        <v>7</v>
      </c>
      <c r="F10431" s="26">
        <v>1962</v>
      </c>
      <c r="G10431" s="27">
        <v>4615.1000000000004</v>
      </c>
    </row>
    <row r="10432" spans="1:7" x14ac:dyDescent="0.15">
      <c r="A10432" s="25" t="s">
        <v>90</v>
      </c>
      <c r="B10432" s="26" t="s">
        <v>82</v>
      </c>
      <c r="C10432" s="26" t="s">
        <v>83</v>
      </c>
      <c r="D10432" s="26" t="s">
        <v>8</v>
      </c>
      <c r="E10432" s="26" t="s">
        <v>7</v>
      </c>
      <c r="F10432" s="26">
        <v>1961</v>
      </c>
      <c r="G10432" s="27">
        <v>4617.1000000000004</v>
      </c>
    </row>
    <row r="10433" spans="1:7" x14ac:dyDescent="0.15">
      <c r="A10433" s="25" t="s">
        <v>90</v>
      </c>
      <c r="B10433" s="26" t="s">
        <v>82</v>
      </c>
      <c r="C10433" s="26" t="s">
        <v>83</v>
      </c>
      <c r="D10433" s="26" t="s">
        <v>8</v>
      </c>
      <c r="E10433" s="26" t="s">
        <v>7</v>
      </c>
      <c r="F10433" s="26">
        <v>1960</v>
      </c>
      <c r="G10433" s="27">
        <v>4632.6000000000004</v>
      </c>
    </row>
    <row r="10434" spans="1:7" x14ac:dyDescent="0.15">
      <c r="A10434" s="25" t="s">
        <v>90</v>
      </c>
      <c r="B10434" s="26" t="s">
        <v>82</v>
      </c>
      <c r="C10434" s="26" t="s">
        <v>83</v>
      </c>
      <c r="D10434" s="26" t="s">
        <v>36</v>
      </c>
      <c r="E10434" s="26" t="s">
        <v>35</v>
      </c>
      <c r="F10434" s="26">
        <v>2023</v>
      </c>
      <c r="G10434" s="27">
        <v>6571.9</v>
      </c>
    </row>
    <row r="10435" spans="1:7" x14ac:dyDescent="0.15">
      <c r="A10435" s="25" t="s">
        <v>90</v>
      </c>
      <c r="B10435" s="26" t="s">
        <v>82</v>
      </c>
      <c r="C10435" s="26" t="s">
        <v>83</v>
      </c>
      <c r="D10435" s="26" t="s">
        <v>36</v>
      </c>
      <c r="E10435" s="26" t="s">
        <v>35</v>
      </c>
      <c r="F10435" s="26">
        <v>2022</v>
      </c>
      <c r="G10435" s="27">
        <v>6565.3</v>
      </c>
    </row>
    <row r="10436" spans="1:7" x14ac:dyDescent="0.15">
      <c r="A10436" s="25" t="s">
        <v>90</v>
      </c>
      <c r="B10436" s="26" t="s">
        <v>82</v>
      </c>
      <c r="C10436" s="26" t="s">
        <v>83</v>
      </c>
      <c r="D10436" s="26" t="s">
        <v>36</v>
      </c>
      <c r="E10436" s="26" t="s">
        <v>35</v>
      </c>
      <c r="F10436" s="26">
        <v>2021</v>
      </c>
      <c r="G10436" s="27">
        <v>6591.7000000000016</v>
      </c>
    </row>
    <row r="10437" spans="1:7" x14ac:dyDescent="0.15">
      <c r="A10437" s="25" t="s">
        <v>90</v>
      </c>
      <c r="B10437" s="26" t="s">
        <v>82</v>
      </c>
      <c r="C10437" s="26" t="s">
        <v>83</v>
      </c>
      <c r="D10437" s="26" t="s">
        <v>36</v>
      </c>
      <c r="E10437" s="26" t="s">
        <v>35</v>
      </c>
      <c r="F10437" s="26">
        <v>2020</v>
      </c>
      <c r="G10437" s="27">
        <v>6612.2000000000016</v>
      </c>
    </row>
    <row r="10438" spans="1:7" x14ac:dyDescent="0.15">
      <c r="A10438" s="25" t="s">
        <v>90</v>
      </c>
      <c r="B10438" s="26" t="s">
        <v>82</v>
      </c>
      <c r="C10438" s="26" t="s">
        <v>83</v>
      </c>
      <c r="D10438" s="26" t="s">
        <v>36</v>
      </c>
      <c r="E10438" s="26" t="s">
        <v>35</v>
      </c>
      <c r="F10438" s="26">
        <v>2019</v>
      </c>
      <c r="G10438" s="27">
        <v>6621.7000000000016</v>
      </c>
    </row>
    <row r="10439" spans="1:7" x14ac:dyDescent="0.15">
      <c r="A10439" s="25" t="s">
        <v>90</v>
      </c>
      <c r="B10439" s="26" t="s">
        <v>82</v>
      </c>
      <c r="C10439" s="26" t="s">
        <v>83</v>
      </c>
      <c r="D10439" s="26" t="s">
        <v>36</v>
      </c>
      <c r="E10439" s="26" t="s">
        <v>35</v>
      </c>
      <c r="F10439" s="26">
        <v>2018</v>
      </c>
      <c r="G10439" s="27">
        <v>6639.3</v>
      </c>
    </row>
    <row r="10440" spans="1:7" x14ac:dyDescent="0.15">
      <c r="A10440" s="25" t="s">
        <v>90</v>
      </c>
      <c r="B10440" s="26" t="s">
        <v>82</v>
      </c>
      <c r="C10440" s="26" t="s">
        <v>83</v>
      </c>
      <c r="D10440" s="26" t="s">
        <v>36</v>
      </c>
      <c r="E10440" s="26" t="s">
        <v>35</v>
      </c>
      <c r="F10440" s="26">
        <v>2017</v>
      </c>
      <c r="G10440" s="27">
        <v>6672.2000000000016</v>
      </c>
    </row>
    <row r="10441" spans="1:7" x14ac:dyDescent="0.15">
      <c r="A10441" s="25" t="s">
        <v>90</v>
      </c>
      <c r="B10441" s="26" t="s">
        <v>82</v>
      </c>
      <c r="C10441" s="26" t="s">
        <v>83</v>
      </c>
      <c r="D10441" s="26" t="s">
        <v>36</v>
      </c>
      <c r="E10441" s="26" t="s">
        <v>35</v>
      </c>
      <c r="F10441" s="26">
        <v>2016</v>
      </c>
      <c r="G10441" s="27">
        <v>6715.1</v>
      </c>
    </row>
    <row r="10442" spans="1:7" x14ac:dyDescent="0.15">
      <c r="A10442" s="25" t="s">
        <v>90</v>
      </c>
      <c r="B10442" s="26" t="s">
        <v>82</v>
      </c>
      <c r="C10442" s="26" t="s">
        <v>83</v>
      </c>
      <c r="D10442" s="26" t="s">
        <v>36</v>
      </c>
      <c r="E10442" s="26" t="s">
        <v>35</v>
      </c>
      <c r="F10442" s="26">
        <v>2015</v>
      </c>
      <c r="G10442" s="27">
        <v>6759.5</v>
      </c>
    </row>
    <row r="10443" spans="1:7" x14ac:dyDescent="0.15">
      <c r="A10443" s="25" t="s">
        <v>90</v>
      </c>
      <c r="B10443" s="26" t="s">
        <v>82</v>
      </c>
      <c r="C10443" s="26" t="s">
        <v>83</v>
      </c>
      <c r="D10443" s="26" t="s">
        <v>36</v>
      </c>
      <c r="E10443" s="26" t="s">
        <v>35</v>
      </c>
      <c r="F10443" s="26">
        <v>2014</v>
      </c>
      <c r="G10443" s="27">
        <v>6807.5</v>
      </c>
    </row>
    <row r="10444" spans="1:7" x14ac:dyDescent="0.15">
      <c r="A10444" s="25" t="s">
        <v>90</v>
      </c>
      <c r="B10444" s="26" t="s">
        <v>82</v>
      </c>
      <c r="C10444" s="26" t="s">
        <v>83</v>
      </c>
      <c r="D10444" s="26" t="s">
        <v>36</v>
      </c>
      <c r="E10444" s="26" t="s">
        <v>35</v>
      </c>
      <c r="F10444" s="26">
        <v>2013</v>
      </c>
      <c r="G10444" s="27">
        <v>6870</v>
      </c>
    </row>
    <row r="10445" spans="1:7" x14ac:dyDescent="0.15">
      <c r="A10445" s="25" t="s">
        <v>90</v>
      </c>
      <c r="B10445" s="26" t="s">
        <v>82</v>
      </c>
      <c r="C10445" s="26" t="s">
        <v>83</v>
      </c>
      <c r="D10445" s="26" t="s">
        <v>36</v>
      </c>
      <c r="E10445" s="26" t="s">
        <v>35</v>
      </c>
      <c r="F10445" s="26">
        <v>2012</v>
      </c>
      <c r="G10445" s="27">
        <v>6933.2000000000016</v>
      </c>
    </row>
    <row r="10446" spans="1:7" x14ac:dyDescent="0.15">
      <c r="A10446" s="25" t="s">
        <v>90</v>
      </c>
      <c r="B10446" s="26" t="s">
        <v>82</v>
      </c>
      <c r="C10446" s="26" t="s">
        <v>83</v>
      </c>
      <c r="D10446" s="26" t="s">
        <v>36</v>
      </c>
      <c r="E10446" s="26" t="s">
        <v>35</v>
      </c>
      <c r="F10446" s="26">
        <v>2011</v>
      </c>
      <c r="G10446" s="27">
        <v>6981.5</v>
      </c>
    </row>
    <row r="10447" spans="1:7" x14ac:dyDescent="0.15">
      <c r="A10447" s="25" t="s">
        <v>90</v>
      </c>
      <c r="B10447" s="26" t="s">
        <v>82</v>
      </c>
      <c r="C10447" s="26" t="s">
        <v>83</v>
      </c>
      <c r="D10447" s="26" t="s">
        <v>36</v>
      </c>
      <c r="E10447" s="26" t="s">
        <v>35</v>
      </c>
      <c r="F10447" s="26">
        <v>2010</v>
      </c>
      <c r="G10447" s="27">
        <v>7013.1</v>
      </c>
    </row>
    <row r="10448" spans="1:7" x14ac:dyDescent="0.15">
      <c r="A10448" s="25" t="s">
        <v>90</v>
      </c>
      <c r="B10448" s="26" t="s">
        <v>82</v>
      </c>
      <c r="C10448" s="26" t="s">
        <v>83</v>
      </c>
      <c r="D10448" s="26" t="s">
        <v>36</v>
      </c>
      <c r="E10448" s="26" t="s">
        <v>35</v>
      </c>
      <c r="F10448" s="26">
        <v>2009</v>
      </c>
      <c r="G10448" s="27">
        <v>7029.4</v>
      </c>
    </row>
    <row r="10449" spans="1:7" x14ac:dyDescent="0.15">
      <c r="A10449" s="25" t="s">
        <v>90</v>
      </c>
      <c r="B10449" s="26" t="s">
        <v>82</v>
      </c>
      <c r="C10449" s="26" t="s">
        <v>83</v>
      </c>
      <c r="D10449" s="26" t="s">
        <v>36</v>
      </c>
      <c r="E10449" s="26" t="s">
        <v>35</v>
      </c>
      <c r="F10449" s="26">
        <v>2008</v>
      </c>
      <c r="G10449" s="27">
        <v>7036.4</v>
      </c>
    </row>
    <row r="10450" spans="1:7" x14ac:dyDescent="0.15">
      <c r="A10450" s="25" t="s">
        <v>90</v>
      </c>
      <c r="B10450" s="26" t="s">
        <v>82</v>
      </c>
      <c r="C10450" s="26" t="s">
        <v>83</v>
      </c>
      <c r="D10450" s="26" t="s">
        <v>36</v>
      </c>
      <c r="E10450" s="26" t="s">
        <v>35</v>
      </c>
      <c r="F10450" s="26">
        <v>2007</v>
      </c>
      <c r="G10450" s="27">
        <v>7033.5</v>
      </c>
    </row>
    <row r="10451" spans="1:7" x14ac:dyDescent="0.15">
      <c r="A10451" s="25" t="s">
        <v>90</v>
      </c>
      <c r="B10451" s="26" t="s">
        <v>82</v>
      </c>
      <c r="C10451" s="26" t="s">
        <v>83</v>
      </c>
      <c r="D10451" s="26" t="s">
        <v>36</v>
      </c>
      <c r="E10451" s="26" t="s">
        <v>35</v>
      </c>
      <c r="F10451" s="26">
        <v>2006</v>
      </c>
      <c r="G10451" s="27">
        <v>7023.1</v>
      </c>
    </row>
    <row r="10452" spans="1:7" x14ac:dyDescent="0.15">
      <c r="A10452" s="25" t="s">
        <v>90</v>
      </c>
      <c r="B10452" s="26" t="s">
        <v>82</v>
      </c>
      <c r="C10452" s="26" t="s">
        <v>83</v>
      </c>
      <c r="D10452" s="26" t="s">
        <v>36</v>
      </c>
      <c r="E10452" s="26" t="s">
        <v>35</v>
      </c>
      <c r="F10452" s="26">
        <v>2005</v>
      </c>
      <c r="G10452" s="27">
        <v>7016.9</v>
      </c>
    </row>
    <row r="10453" spans="1:7" x14ac:dyDescent="0.15">
      <c r="A10453" s="25" t="s">
        <v>90</v>
      </c>
      <c r="B10453" s="26" t="s">
        <v>82</v>
      </c>
      <c r="C10453" s="26" t="s">
        <v>83</v>
      </c>
      <c r="D10453" s="26" t="s">
        <v>36</v>
      </c>
      <c r="E10453" s="26" t="s">
        <v>35</v>
      </c>
      <c r="F10453" s="26">
        <v>2004</v>
      </c>
      <c r="G10453" s="27">
        <v>7016.9</v>
      </c>
    </row>
    <row r="10454" spans="1:7" x14ac:dyDescent="0.15">
      <c r="A10454" s="25" t="s">
        <v>90</v>
      </c>
      <c r="B10454" s="26" t="s">
        <v>82</v>
      </c>
      <c r="C10454" s="26" t="s">
        <v>83</v>
      </c>
      <c r="D10454" s="26" t="s">
        <v>36</v>
      </c>
      <c r="E10454" s="26" t="s">
        <v>35</v>
      </c>
      <c r="F10454" s="26">
        <v>2003</v>
      </c>
      <c r="G10454" s="27">
        <v>7015.4</v>
      </c>
    </row>
    <row r="10455" spans="1:7" x14ac:dyDescent="0.15">
      <c r="A10455" s="25" t="s">
        <v>90</v>
      </c>
      <c r="B10455" s="26" t="s">
        <v>82</v>
      </c>
      <c r="C10455" s="26" t="s">
        <v>83</v>
      </c>
      <c r="D10455" s="26" t="s">
        <v>36</v>
      </c>
      <c r="E10455" s="26" t="s">
        <v>35</v>
      </c>
      <c r="F10455" s="26">
        <v>2002</v>
      </c>
      <c r="G10455" s="27">
        <v>7002.7000000000016</v>
      </c>
    </row>
    <row r="10456" spans="1:7" x14ac:dyDescent="0.15">
      <c r="A10456" s="25" t="s">
        <v>90</v>
      </c>
      <c r="B10456" s="26" t="s">
        <v>82</v>
      </c>
      <c r="C10456" s="26" t="s">
        <v>83</v>
      </c>
      <c r="D10456" s="26" t="s">
        <v>36</v>
      </c>
      <c r="E10456" s="26" t="s">
        <v>35</v>
      </c>
      <c r="F10456" s="26">
        <v>2001</v>
      </c>
      <c r="G10456" s="27">
        <v>6978.3</v>
      </c>
    </row>
    <row r="10457" spans="1:7" x14ac:dyDescent="0.15">
      <c r="A10457" s="25" t="s">
        <v>90</v>
      </c>
      <c r="B10457" s="26" t="s">
        <v>82</v>
      </c>
      <c r="C10457" s="26" t="s">
        <v>83</v>
      </c>
      <c r="D10457" s="26" t="s">
        <v>36</v>
      </c>
      <c r="E10457" s="26" t="s">
        <v>35</v>
      </c>
      <c r="F10457" s="26">
        <v>2000</v>
      </c>
      <c r="G10457" s="27">
        <v>6939.3</v>
      </c>
    </row>
    <row r="10458" spans="1:7" x14ac:dyDescent="0.15">
      <c r="A10458" s="25" t="s">
        <v>90</v>
      </c>
      <c r="B10458" s="26" t="s">
        <v>82</v>
      </c>
      <c r="C10458" s="26" t="s">
        <v>83</v>
      </c>
      <c r="D10458" s="26" t="s">
        <v>36</v>
      </c>
      <c r="E10458" s="26" t="s">
        <v>35</v>
      </c>
      <c r="F10458" s="26">
        <v>1999</v>
      </c>
      <c r="G10458" s="27">
        <v>6894.3</v>
      </c>
    </row>
    <row r="10459" spans="1:7" x14ac:dyDescent="0.15">
      <c r="A10459" s="25" t="s">
        <v>90</v>
      </c>
      <c r="B10459" s="26" t="s">
        <v>82</v>
      </c>
      <c r="C10459" s="26" t="s">
        <v>83</v>
      </c>
      <c r="D10459" s="26" t="s">
        <v>36</v>
      </c>
      <c r="E10459" s="26" t="s">
        <v>35</v>
      </c>
      <c r="F10459" s="26">
        <v>1998</v>
      </c>
      <c r="G10459" s="27">
        <v>6855.9</v>
      </c>
    </row>
    <row r="10460" spans="1:7" x14ac:dyDescent="0.15">
      <c r="A10460" s="25" t="s">
        <v>90</v>
      </c>
      <c r="B10460" s="26" t="s">
        <v>82</v>
      </c>
      <c r="C10460" s="26" t="s">
        <v>83</v>
      </c>
      <c r="D10460" s="26" t="s">
        <v>36</v>
      </c>
      <c r="E10460" s="26" t="s">
        <v>35</v>
      </c>
      <c r="F10460" s="26">
        <v>1997</v>
      </c>
      <c r="G10460" s="27">
        <v>6819.9</v>
      </c>
    </row>
    <row r="10461" spans="1:7" x14ac:dyDescent="0.15">
      <c r="A10461" s="25" t="s">
        <v>90</v>
      </c>
      <c r="B10461" s="26" t="s">
        <v>82</v>
      </c>
      <c r="C10461" s="26" t="s">
        <v>83</v>
      </c>
      <c r="D10461" s="26" t="s">
        <v>36</v>
      </c>
      <c r="E10461" s="26" t="s">
        <v>35</v>
      </c>
      <c r="F10461" s="26">
        <v>1996</v>
      </c>
      <c r="G10461" s="27">
        <v>6784.2000000000016</v>
      </c>
    </row>
    <row r="10462" spans="1:7" x14ac:dyDescent="0.15">
      <c r="A10462" s="25" t="s">
        <v>90</v>
      </c>
      <c r="B10462" s="26" t="s">
        <v>82</v>
      </c>
      <c r="C10462" s="26" t="s">
        <v>83</v>
      </c>
      <c r="D10462" s="26" t="s">
        <v>36</v>
      </c>
      <c r="E10462" s="26" t="s">
        <v>35</v>
      </c>
      <c r="F10462" s="26">
        <v>1995</v>
      </c>
      <c r="G10462" s="27">
        <v>6748.6</v>
      </c>
    </row>
    <row r="10463" spans="1:7" x14ac:dyDescent="0.15">
      <c r="A10463" s="25" t="s">
        <v>90</v>
      </c>
      <c r="B10463" s="26" t="s">
        <v>82</v>
      </c>
      <c r="C10463" s="26" t="s">
        <v>83</v>
      </c>
      <c r="D10463" s="26" t="s">
        <v>36</v>
      </c>
      <c r="E10463" s="26" t="s">
        <v>35</v>
      </c>
      <c r="F10463" s="26">
        <v>1994</v>
      </c>
      <c r="G10463" s="27">
        <v>6711.3</v>
      </c>
    </row>
    <row r="10464" spans="1:7" x14ac:dyDescent="0.15">
      <c r="A10464" s="25" t="s">
        <v>90</v>
      </c>
      <c r="B10464" s="26" t="s">
        <v>82</v>
      </c>
      <c r="C10464" s="26" t="s">
        <v>83</v>
      </c>
      <c r="D10464" s="26" t="s">
        <v>36</v>
      </c>
      <c r="E10464" s="26" t="s">
        <v>35</v>
      </c>
      <c r="F10464" s="26">
        <v>1993</v>
      </c>
      <c r="G10464" s="27">
        <v>6678</v>
      </c>
    </row>
    <row r="10465" spans="1:7" x14ac:dyDescent="0.15">
      <c r="A10465" s="25" t="s">
        <v>90</v>
      </c>
      <c r="B10465" s="26" t="s">
        <v>82</v>
      </c>
      <c r="C10465" s="26" t="s">
        <v>83</v>
      </c>
      <c r="D10465" s="26" t="s">
        <v>36</v>
      </c>
      <c r="E10465" s="26" t="s">
        <v>35</v>
      </c>
      <c r="F10465" s="26">
        <v>1992</v>
      </c>
      <c r="G10465" s="27">
        <v>6649.6</v>
      </c>
    </row>
    <row r="10466" spans="1:7" x14ac:dyDescent="0.15">
      <c r="A10466" s="25" t="s">
        <v>90</v>
      </c>
      <c r="B10466" s="26" t="s">
        <v>82</v>
      </c>
      <c r="C10466" s="26" t="s">
        <v>83</v>
      </c>
      <c r="D10466" s="26" t="s">
        <v>36</v>
      </c>
      <c r="E10466" s="26" t="s">
        <v>35</v>
      </c>
      <c r="F10466" s="26">
        <v>1991</v>
      </c>
      <c r="G10466" s="27">
        <v>6628</v>
      </c>
    </row>
    <row r="10467" spans="1:7" x14ac:dyDescent="0.15">
      <c r="A10467" s="25" t="s">
        <v>90</v>
      </c>
      <c r="B10467" s="26" t="s">
        <v>82</v>
      </c>
      <c r="C10467" s="26" t="s">
        <v>83</v>
      </c>
      <c r="D10467" s="26" t="s">
        <v>36</v>
      </c>
      <c r="E10467" s="26" t="s">
        <v>35</v>
      </c>
      <c r="F10467" s="26">
        <v>1990</v>
      </c>
      <c r="G10467" s="27">
        <v>6606.9</v>
      </c>
    </row>
    <row r="10468" spans="1:7" x14ac:dyDescent="0.15">
      <c r="A10468" s="25" t="s">
        <v>90</v>
      </c>
      <c r="B10468" s="26" t="s">
        <v>82</v>
      </c>
      <c r="C10468" s="26" t="s">
        <v>83</v>
      </c>
      <c r="D10468" s="26" t="s">
        <v>36</v>
      </c>
      <c r="E10468" s="26" t="s">
        <v>35</v>
      </c>
      <c r="F10468" s="26">
        <v>1989</v>
      </c>
      <c r="G10468" s="27">
        <v>6581.4</v>
      </c>
    </row>
    <row r="10469" spans="1:7" x14ac:dyDescent="0.15">
      <c r="A10469" s="25" t="s">
        <v>90</v>
      </c>
      <c r="B10469" s="26" t="s">
        <v>82</v>
      </c>
      <c r="C10469" s="26" t="s">
        <v>83</v>
      </c>
      <c r="D10469" s="26" t="s">
        <v>36</v>
      </c>
      <c r="E10469" s="26" t="s">
        <v>35</v>
      </c>
      <c r="F10469" s="26">
        <v>1988</v>
      </c>
      <c r="G10469" s="27">
        <v>6557.2000000000016</v>
      </c>
    </row>
    <row r="10470" spans="1:7" x14ac:dyDescent="0.15">
      <c r="A10470" s="25" t="s">
        <v>90</v>
      </c>
      <c r="B10470" s="26" t="s">
        <v>82</v>
      </c>
      <c r="C10470" s="26" t="s">
        <v>83</v>
      </c>
      <c r="D10470" s="26" t="s">
        <v>36</v>
      </c>
      <c r="E10470" s="26" t="s">
        <v>35</v>
      </c>
      <c r="F10470" s="26">
        <v>1987</v>
      </c>
      <c r="G10470" s="27">
        <v>6530.5</v>
      </c>
    </row>
    <row r="10471" spans="1:7" x14ac:dyDescent="0.15">
      <c r="A10471" s="25" t="s">
        <v>90</v>
      </c>
      <c r="B10471" s="26" t="s">
        <v>82</v>
      </c>
      <c r="C10471" s="26" t="s">
        <v>83</v>
      </c>
      <c r="D10471" s="26" t="s">
        <v>36</v>
      </c>
      <c r="E10471" s="26" t="s">
        <v>35</v>
      </c>
      <c r="F10471" s="26">
        <v>1986</v>
      </c>
      <c r="G10471" s="27">
        <v>6499.8</v>
      </c>
    </row>
    <row r="10472" spans="1:7" x14ac:dyDescent="0.15">
      <c r="A10472" s="25" t="s">
        <v>90</v>
      </c>
      <c r="B10472" s="26" t="s">
        <v>82</v>
      </c>
      <c r="C10472" s="26" t="s">
        <v>83</v>
      </c>
      <c r="D10472" s="26" t="s">
        <v>36</v>
      </c>
      <c r="E10472" s="26" t="s">
        <v>35</v>
      </c>
      <c r="F10472" s="26">
        <v>1985</v>
      </c>
      <c r="G10472" s="27">
        <v>6465.3</v>
      </c>
    </row>
    <row r="10473" spans="1:7" x14ac:dyDescent="0.15">
      <c r="A10473" s="25" t="s">
        <v>90</v>
      </c>
      <c r="B10473" s="26" t="s">
        <v>82</v>
      </c>
      <c r="C10473" s="26" t="s">
        <v>83</v>
      </c>
      <c r="D10473" s="26" t="s">
        <v>36</v>
      </c>
      <c r="E10473" s="26" t="s">
        <v>35</v>
      </c>
      <c r="F10473" s="26">
        <v>1984</v>
      </c>
      <c r="G10473" s="27">
        <v>6417.1</v>
      </c>
    </row>
    <row r="10474" spans="1:7" x14ac:dyDescent="0.15">
      <c r="A10474" s="25" t="s">
        <v>90</v>
      </c>
      <c r="B10474" s="26" t="s">
        <v>82</v>
      </c>
      <c r="C10474" s="26" t="s">
        <v>83</v>
      </c>
      <c r="D10474" s="26" t="s">
        <v>36</v>
      </c>
      <c r="E10474" s="26" t="s">
        <v>35</v>
      </c>
      <c r="F10474" s="26">
        <v>1983</v>
      </c>
      <c r="G10474" s="27">
        <v>6355.8</v>
      </c>
    </row>
    <row r="10475" spans="1:7" x14ac:dyDescent="0.15">
      <c r="A10475" s="25" t="s">
        <v>90</v>
      </c>
      <c r="B10475" s="26" t="s">
        <v>82</v>
      </c>
      <c r="C10475" s="26" t="s">
        <v>83</v>
      </c>
      <c r="D10475" s="26" t="s">
        <v>36</v>
      </c>
      <c r="E10475" s="26" t="s">
        <v>35</v>
      </c>
      <c r="F10475" s="26">
        <v>1982</v>
      </c>
      <c r="G10475" s="27">
        <v>6292.1</v>
      </c>
    </row>
    <row r="10476" spans="1:7" x14ac:dyDescent="0.15">
      <c r="A10476" s="25" t="s">
        <v>90</v>
      </c>
      <c r="B10476" s="26" t="s">
        <v>82</v>
      </c>
      <c r="C10476" s="26" t="s">
        <v>83</v>
      </c>
      <c r="D10476" s="26" t="s">
        <v>36</v>
      </c>
      <c r="E10476" s="26" t="s">
        <v>35</v>
      </c>
      <c r="F10476" s="26">
        <v>1981</v>
      </c>
      <c r="G10476" s="27">
        <v>6225</v>
      </c>
    </row>
    <row r="10477" spans="1:7" x14ac:dyDescent="0.15">
      <c r="A10477" s="25" t="s">
        <v>90</v>
      </c>
      <c r="B10477" s="26" t="s">
        <v>82</v>
      </c>
      <c r="C10477" s="26" t="s">
        <v>83</v>
      </c>
      <c r="D10477" s="26" t="s">
        <v>36</v>
      </c>
      <c r="E10477" s="26" t="s">
        <v>35</v>
      </c>
      <c r="F10477" s="26">
        <v>1980</v>
      </c>
      <c r="G10477" s="27">
        <v>6142.1</v>
      </c>
    </row>
    <row r="10478" spans="1:7" x14ac:dyDescent="0.15">
      <c r="A10478" s="25" t="s">
        <v>90</v>
      </c>
      <c r="B10478" s="26" t="s">
        <v>82</v>
      </c>
      <c r="C10478" s="26" t="s">
        <v>83</v>
      </c>
      <c r="D10478" s="26" t="s">
        <v>36</v>
      </c>
      <c r="E10478" s="26" t="s">
        <v>35</v>
      </c>
      <c r="F10478" s="26">
        <v>1979</v>
      </c>
      <c r="G10478" s="27">
        <v>6049.3</v>
      </c>
    </row>
    <row r="10479" spans="1:7" x14ac:dyDescent="0.15">
      <c r="A10479" s="25" t="s">
        <v>90</v>
      </c>
      <c r="B10479" s="26" t="s">
        <v>82</v>
      </c>
      <c r="C10479" s="26" t="s">
        <v>83</v>
      </c>
      <c r="D10479" s="26" t="s">
        <v>36</v>
      </c>
      <c r="E10479" s="26" t="s">
        <v>35</v>
      </c>
      <c r="F10479" s="26">
        <v>1978</v>
      </c>
      <c r="G10479" s="27">
        <v>5963</v>
      </c>
    </row>
    <row r="10480" spans="1:7" x14ac:dyDescent="0.15">
      <c r="A10480" s="25" t="s">
        <v>90</v>
      </c>
      <c r="B10480" s="26" t="s">
        <v>82</v>
      </c>
      <c r="C10480" s="26" t="s">
        <v>83</v>
      </c>
      <c r="D10480" s="26" t="s">
        <v>36</v>
      </c>
      <c r="E10480" s="26" t="s">
        <v>35</v>
      </c>
      <c r="F10480" s="26">
        <v>1977</v>
      </c>
      <c r="G10480" s="27">
        <v>5884.5</v>
      </c>
    </row>
    <row r="10481" spans="1:7" x14ac:dyDescent="0.15">
      <c r="A10481" s="25" t="s">
        <v>90</v>
      </c>
      <c r="B10481" s="26" t="s">
        <v>82</v>
      </c>
      <c r="C10481" s="26" t="s">
        <v>83</v>
      </c>
      <c r="D10481" s="26" t="s">
        <v>36</v>
      </c>
      <c r="E10481" s="26" t="s">
        <v>35</v>
      </c>
      <c r="F10481" s="26">
        <v>1976</v>
      </c>
      <c r="G10481" s="27">
        <v>5815.4</v>
      </c>
    </row>
    <row r="10482" spans="1:7" x14ac:dyDescent="0.15">
      <c r="A10482" s="25" t="s">
        <v>90</v>
      </c>
      <c r="B10482" s="26" t="s">
        <v>82</v>
      </c>
      <c r="C10482" s="26" t="s">
        <v>83</v>
      </c>
      <c r="D10482" s="26" t="s">
        <v>36</v>
      </c>
      <c r="E10482" s="26" t="s">
        <v>35</v>
      </c>
      <c r="F10482" s="26">
        <v>1975</v>
      </c>
      <c r="G10482" s="27">
        <v>5662.3</v>
      </c>
    </row>
    <row r="10483" spans="1:7" x14ac:dyDescent="0.15">
      <c r="A10483" s="25" t="s">
        <v>90</v>
      </c>
      <c r="B10483" s="26" t="s">
        <v>82</v>
      </c>
      <c r="C10483" s="26" t="s">
        <v>83</v>
      </c>
      <c r="D10483" s="26" t="s">
        <v>36</v>
      </c>
      <c r="E10483" s="26" t="s">
        <v>35</v>
      </c>
      <c r="F10483" s="26">
        <v>1974</v>
      </c>
      <c r="G10483" s="27">
        <v>5450</v>
      </c>
    </row>
    <row r="10484" spans="1:7" x14ac:dyDescent="0.15">
      <c r="A10484" s="25" t="s">
        <v>90</v>
      </c>
      <c r="B10484" s="26" t="s">
        <v>82</v>
      </c>
      <c r="C10484" s="26" t="s">
        <v>83</v>
      </c>
      <c r="D10484" s="26" t="s">
        <v>36</v>
      </c>
      <c r="E10484" s="26" t="s">
        <v>35</v>
      </c>
      <c r="F10484" s="26">
        <v>1973</v>
      </c>
      <c r="G10484" s="27">
        <v>5349.3</v>
      </c>
    </row>
    <row r="10485" spans="1:7" x14ac:dyDescent="0.15">
      <c r="A10485" s="25" t="s">
        <v>90</v>
      </c>
      <c r="B10485" s="26" t="s">
        <v>82</v>
      </c>
      <c r="C10485" s="26" t="s">
        <v>83</v>
      </c>
      <c r="D10485" s="26" t="s">
        <v>36</v>
      </c>
      <c r="E10485" s="26" t="s">
        <v>35</v>
      </c>
      <c r="F10485" s="26">
        <v>1972</v>
      </c>
      <c r="G10485" s="27">
        <v>5333.7000000000007</v>
      </c>
    </row>
    <row r="10486" spans="1:7" x14ac:dyDescent="0.15">
      <c r="A10486" s="25" t="s">
        <v>90</v>
      </c>
      <c r="B10486" s="26" t="s">
        <v>82</v>
      </c>
      <c r="C10486" s="26" t="s">
        <v>83</v>
      </c>
      <c r="D10486" s="26" t="s">
        <v>36</v>
      </c>
      <c r="E10486" s="26" t="s">
        <v>35</v>
      </c>
      <c r="F10486" s="26">
        <v>1971</v>
      </c>
      <c r="G10486" s="27">
        <v>5343</v>
      </c>
    </row>
    <row r="10487" spans="1:7" x14ac:dyDescent="0.15">
      <c r="A10487" s="25" t="s">
        <v>90</v>
      </c>
      <c r="B10487" s="26" t="s">
        <v>82</v>
      </c>
      <c r="C10487" s="26" t="s">
        <v>83</v>
      </c>
      <c r="D10487" s="26" t="s">
        <v>36</v>
      </c>
      <c r="E10487" s="26" t="s">
        <v>35</v>
      </c>
      <c r="F10487" s="26">
        <v>1970</v>
      </c>
      <c r="G10487" s="27">
        <v>5368.6</v>
      </c>
    </row>
    <row r="10488" spans="1:7" x14ac:dyDescent="0.15">
      <c r="A10488" s="25" t="s">
        <v>90</v>
      </c>
      <c r="B10488" s="26" t="s">
        <v>82</v>
      </c>
      <c r="C10488" s="26" t="s">
        <v>83</v>
      </c>
      <c r="D10488" s="26" t="s">
        <v>36</v>
      </c>
      <c r="E10488" s="26" t="s">
        <v>35</v>
      </c>
      <c r="F10488" s="26">
        <v>1969</v>
      </c>
      <c r="G10488" s="27">
        <v>5420.6</v>
      </c>
    </row>
    <row r="10489" spans="1:7" x14ac:dyDescent="0.15">
      <c r="A10489" s="25" t="s">
        <v>90</v>
      </c>
      <c r="B10489" s="26" t="s">
        <v>82</v>
      </c>
      <c r="C10489" s="26" t="s">
        <v>83</v>
      </c>
      <c r="D10489" s="26" t="s">
        <v>36</v>
      </c>
      <c r="E10489" s="26" t="s">
        <v>35</v>
      </c>
      <c r="F10489" s="26">
        <v>1968</v>
      </c>
      <c r="G10489" s="27">
        <v>5483.2000000000007</v>
      </c>
    </row>
    <row r="10490" spans="1:7" x14ac:dyDescent="0.15">
      <c r="A10490" s="25" t="s">
        <v>90</v>
      </c>
      <c r="B10490" s="26" t="s">
        <v>82</v>
      </c>
      <c r="C10490" s="26" t="s">
        <v>83</v>
      </c>
      <c r="D10490" s="26" t="s">
        <v>36</v>
      </c>
      <c r="E10490" s="26" t="s">
        <v>35</v>
      </c>
      <c r="F10490" s="26">
        <v>1967</v>
      </c>
      <c r="G10490" s="27">
        <v>5522.7000000000007</v>
      </c>
    </row>
    <row r="10491" spans="1:7" x14ac:dyDescent="0.15">
      <c r="A10491" s="25" t="s">
        <v>90</v>
      </c>
      <c r="B10491" s="26" t="s">
        <v>82</v>
      </c>
      <c r="C10491" s="26" t="s">
        <v>83</v>
      </c>
      <c r="D10491" s="26" t="s">
        <v>36</v>
      </c>
      <c r="E10491" s="26" t="s">
        <v>35</v>
      </c>
      <c r="F10491" s="26">
        <v>1966</v>
      </c>
      <c r="G10491" s="27">
        <v>5575.9000000000005</v>
      </c>
    </row>
    <row r="10492" spans="1:7" x14ac:dyDescent="0.15">
      <c r="A10492" s="25" t="s">
        <v>90</v>
      </c>
      <c r="B10492" s="26" t="s">
        <v>82</v>
      </c>
      <c r="C10492" s="26" t="s">
        <v>83</v>
      </c>
      <c r="D10492" s="26" t="s">
        <v>36</v>
      </c>
      <c r="E10492" s="26" t="s">
        <v>35</v>
      </c>
      <c r="F10492" s="26">
        <v>1965</v>
      </c>
      <c r="G10492" s="27">
        <v>5646.3</v>
      </c>
    </row>
    <row r="10493" spans="1:7" x14ac:dyDescent="0.15">
      <c r="A10493" s="25" t="s">
        <v>90</v>
      </c>
      <c r="B10493" s="26" t="s">
        <v>82</v>
      </c>
      <c r="C10493" s="26" t="s">
        <v>83</v>
      </c>
      <c r="D10493" s="26" t="s">
        <v>36</v>
      </c>
      <c r="E10493" s="26" t="s">
        <v>35</v>
      </c>
      <c r="F10493" s="26">
        <v>1964</v>
      </c>
      <c r="G10493" s="27">
        <v>5687.8</v>
      </c>
    </row>
    <row r="10494" spans="1:7" x14ac:dyDescent="0.15">
      <c r="A10494" s="25" t="s">
        <v>90</v>
      </c>
      <c r="B10494" s="26" t="s">
        <v>82</v>
      </c>
      <c r="C10494" s="26" t="s">
        <v>83</v>
      </c>
      <c r="D10494" s="26" t="s">
        <v>36</v>
      </c>
      <c r="E10494" s="26" t="s">
        <v>35</v>
      </c>
      <c r="F10494" s="26">
        <v>1963</v>
      </c>
      <c r="G10494" s="27">
        <v>5680.9000000000005</v>
      </c>
    </row>
    <row r="10495" spans="1:7" x14ac:dyDescent="0.15">
      <c r="A10495" s="25" t="s">
        <v>90</v>
      </c>
      <c r="B10495" s="26" t="s">
        <v>82</v>
      </c>
      <c r="C10495" s="26" t="s">
        <v>83</v>
      </c>
      <c r="D10495" s="26" t="s">
        <v>36</v>
      </c>
      <c r="E10495" s="26" t="s">
        <v>35</v>
      </c>
      <c r="F10495" s="26">
        <v>1962</v>
      </c>
      <c r="G10495" s="27">
        <v>5655.4000000000005</v>
      </c>
    </row>
    <row r="10496" spans="1:7" x14ac:dyDescent="0.15">
      <c r="A10496" s="25" t="s">
        <v>90</v>
      </c>
      <c r="B10496" s="26" t="s">
        <v>82</v>
      </c>
      <c r="C10496" s="26" t="s">
        <v>83</v>
      </c>
      <c r="D10496" s="26" t="s">
        <v>36</v>
      </c>
      <c r="E10496" s="26" t="s">
        <v>35</v>
      </c>
      <c r="F10496" s="26">
        <v>1961</v>
      </c>
      <c r="G10496" s="27">
        <v>5615.4000000000005</v>
      </c>
    </row>
    <row r="10497" spans="1:7" x14ac:dyDescent="0.15">
      <c r="A10497" s="25" t="s">
        <v>90</v>
      </c>
      <c r="B10497" s="26" t="s">
        <v>82</v>
      </c>
      <c r="C10497" s="26" t="s">
        <v>83</v>
      </c>
      <c r="D10497" s="26" t="s">
        <v>36</v>
      </c>
      <c r="E10497" s="26" t="s">
        <v>35</v>
      </c>
      <c r="F10497" s="26">
        <v>1960</v>
      </c>
      <c r="G10497" s="27">
        <v>5566.3</v>
      </c>
    </row>
    <row r="10498" spans="1:7" x14ac:dyDescent="0.15">
      <c r="A10498" s="25" t="s">
        <v>90</v>
      </c>
      <c r="B10498" s="26" t="s">
        <v>82</v>
      </c>
      <c r="C10498" s="26" t="s">
        <v>83</v>
      </c>
      <c r="D10498" s="26" t="s">
        <v>16</v>
      </c>
      <c r="E10498" s="26" t="s">
        <v>15</v>
      </c>
      <c r="F10498" s="26">
        <v>2023</v>
      </c>
      <c r="G10498" s="27">
        <v>3475</v>
      </c>
    </row>
    <row r="10499" spans="1:7" x14ac:dyDescent="0.15">
      <c r="A10499" s="25" t="s">
        <v>90</v>
      </c>
      <c r="B10499" s="26" t="s">
        <v>82</v>
      </c>
      <c r="C10499" s="26" t="s">
        <v>83</v>
      </c>
      <c r="D10499" s="26" t="s">
        <v>16</v>
      </c>
      <c r="E10499" s="26" t="s">
        <v>15</v>
      </c>
      <c r="F10499" s="26">
        <v>2022</v>
      </c>
      <c r="G10499" s="27">
        <v>3444</v>
      </c>
    </row>
    <row r="10500" spans="1:7" x14ac:dyDescent="0.15">
      <c r="A10500" s="25" t="s">
        <v>90</v>
      </c>
      <c r="B10500" s="26" t="s">
        <v>82</v>
      </c>
      <c r="C10500" s="26" t="s">
        <v>83</v>
      </c>
      <c r="D10500" s="26" t="s">
        <v>16</v>
      </c>
      <c r="E10500" s="26" t="s">
        <v>15</v>
      </c>
      <c r="F10500" s="26">
        <v>2021</v>
      </c>
      <c r="G10500" s="27">
        <v>3417.2</v>
      </c>
    </row>
    <row r="10501" spans="1:7" x14ac:dyDescent="0.15">
      <c r="A10501" s="25" t="s">
        <v>90</v>
      </c>
      <c r="B10501" s="26" t="s">
        <v>82</v>
      </c>
      <c r="C10501" s="26" t="s">
        <v>83</v>
      </c>
      <c r="D10501" s="26" t="s">
        <v>16</v>
      </c>
      <c r="E10501" s="26" t="s">
        <v>15</v>
      </c>
      <c r="F10501" s="26">
        <v>2020</v>
      </c>
      <c r="G10501" s="27">
        <v>3420</v>
      </c>
    </row>
    <row r="10502" spans="1:7" x14ac:dyDescent="0.15">
      <c r="A10502" s="25" t="s">
        <v>90</v>
      </c>
      <c r="B10502" s="26" t="s">
        <v>82</v>
      </c>
      <c r="C10502" s="26" t="s">
        <v>83</v>
      </c>
      <c r="D10502" s="26" t="s">
        <v>16</v>
      </c>
      <c r="E10502" s="26" t="s">
        <v>15</v>
      </c>
      <c r="F10502" s="26">
        <v>2019</v>
      </c>
      <c r="G10502" s="27">
        <v>3426.9</v>
      </c>
    </row>
    <row r="10503" spans="1:7" x14ac:dyDescent="0.15">
      <c r="A10503" s="25" t="s">
        <v>90</v>
      </c>
      <c r="B10503" s="26" t="s">
        <v>82</v>
      </c>
      <c r="C10503" s="26" t="s">
        <v>83</v>
      </c>
      <c r="D10503" s="26" t="s">
        <v>16</v>
      </c>
      <c r="E10503" s="26" t="s">
        <v>15</v>
      </c>
      <c r="F10503" s="26">
        <v>2018</v>
      </c>
      <c r="G10503" s="27">
        <v>3437.1000000000008</v>
      </c>
    </row>
    <row r="10504" spans="1:7" x14ac:dyDescent="0.15">
      <c r="A10504" s="25" t="s">
        <v>90</v>
      </c>
      <c r="B10504" s="26" t="s">
        <v>82</v>
      </c>
      <c r="C10504" s="26" t="s">
        <v>83</v>
      </c>
      <c r="D10504" s="26" t="s">
        <v>16</v>
      </c>
      <c r="E10504" s="26" t="s">
        <v>15</v>
      </c>
      <c r="F10504" s="26">
        <v>2017</v>
      </c>
      <c r="G10504" s="27">
        <v>3451.3</v>
      </c>
    </row>
    <row r="10505" spans="1:7" x14ac:dyDescent="0.15">
      <c r="A10505" s="25" t="s">
        <v>90</v>
      </c>
      <c r="B10505" s="26" t="s">
        <v>82</v>
      </c>
      <c r="C10505" s="26" t="s">
        <v>83</v>
      </c>
      <c r="D10505" s="26" t="s">
        <v>16</v>
      </c>
      <c r="E10505" s="26" t="s">
        <v>15</v>
      </c>
      <c r="F10505" s="26">
        <v>2016</v>
      </c>
      <c r="G10505" s="27">
        <v>3463.7</v>
      </c>
    </row>
    <row r="10506" spans="1:7" x14ac:dyDescent="0.15">
      <c r="A10506" s="25" t="s">
        <v>90</v>
      </c>
      <c r="B10506" s="26" t="s">
        <v>82</v>
      </c>
      <c r="C10506" s="26" t="s">
        <v>83</v>
      </c>
      <c r="D10506" s="26" t="s">
        <v>16</v>
      </c>
      <c r="E10506" s="26" t="s">
        <v>15</v>
      </c>
      <c r="F10506" s="26">
        <v>2015</v>
      </c>
      <c r="G10506" s="27">
        <v>3476</v>
      </c>
    </row>
    <row r="10507" spans="1:7" x14ac:dyDescent="0.15">
      <c r="A10507" s="25" t="s">
        <v>90</v>
      </c>
      <c r="B10507" s="26" t="s">
        <v>82</v>
      </c>
      <c r="C10507" s="26" t="s">
        <v>83</v>
      </c>
      <c r="D10507" s="26" t="s">
        <v>16</v>
      </c>
      <c r="E10507" s="26" t="s">
        <v>15</v>
      </c>
      <c r="F10507" s="26">
        <v>2014</v>
      </c>
      <c r="G10507" s="27">
        <v>3491.7</v>
      </c>
    </row>
    <row r="10508" spans="1:7" x14ac:dyDescent="0.15">
      <c r="A10508" s="25" t="s">
        <v>90</v>
      </c>
      <c r="B10508" s="26" t="s">
        <v>82</v>
      </c>
      <c r="C10508" s="26" t="s">
        <v>83</v>
      </c>
      <c r="D10508" s="26" t="s">
        <v>16</v>
      </c>
      <c r="E10508" s="26" t="s">
        <v>15</v>
      </c>
      <c r="F10508" s="26">
        <v>2013</v>
      </c>
      <c r="G10508" s="27">
        <v>3508.4</v>
      </c>
    </row>
    <row r="10509" spans="1:7" x14ac:dyDescent="0.15">
      <c r="A10509" s="25" t="s">
        <v>90</v>
      </c>
      <c r="B10509" s="26" t="s">
        <v>82</v>
      </c>
      <c r="C10509" s="26" t="s">
        <v>83</v>
      </c>
      <c r="D10509" s="26" t="s">
        <v>16</v>
      </c>
      <c r="E10509" s="26" t="s">
        <v>15</v>
      </c>
      <c r="F10509" s="26">
        <v>2012</v>
      </c>
      <c r="G10509" s="27">
        <v>3524.9</v>
      </c>
    </row>
    <row r="10510" spans="1:7" x14ac:dyDescent="0.15">
      <c r="A10510" s="25" t="s">
        <v>90</v>
      </c>
      <c r="B10510" s="26" t="s">
        <v>82</v>
      </c>
      <c r="C10510" s="26" t="s">
        <v>83</v>
      </c>
      <c r="D10510" s="26" t="s">
        <v>16</v>
      </c>
      <c r="E10510" s="26" t="s">
        <v>15</v>
      </c>
      <c r="F10510" s="26">
        <v>2011</v>
      </c>
      <c r="G10510" s="27">
        <v>3539.6000000000008</v>
      </c>
    </row>
    <row r="10511" spans="1:7" x14ac:dyDescent="0.15">
      <c r="A10511" s="25" t="s">
        <v>90</v>
      </c>
      <c r="B10511" s="26" t="s">
        <v>82</v>
      </c>
      <c r="C10511" s="26" t="s">
        <v>83</v>
      </c>
      <c r="D10511" s="26" t="s">
        <v>16</v>
      </c>
      <c r="E10511" s="26" t="s">
        <v>15</v>
      </c>
      <c r="F10511" s="26">
        <v>2010</v>
      </c>
      <c r="G10511" s="27">
        <v>3549.6000000000008</v>
      </c>
    </row>
    <row r="10512" spans="1:7" x14ac:dyDescent="0.15">
      <c r="A10512" s="25" t="s">
        <v>90</v>
      </c>
      <c r="B10512" s="26" t="s">
        <v>82</v>
      </c>
      <c r="C10512" s="26" t="s">
        <v>83</v>
      </c>
      <c r="D10512" s="26" t="s">
        <v>16</v>
      </c>
      <c r="E10512" s="26" t="s">
        <v>15</v>
      </c>
      <c r="F10512" s="26">
        <v>2009</v>
      </c>
      <c r="G10512" s="27">
        <v>3547.9</v>
      </c>
    </row>
    <row r="10513" spans="1:7" x14ac:dyDescent="0.15">
      <c r="A10513" s="25" t="s">
        <v>90</v>
      </c>
      <c r="B10513" s="26" t="s">
        <v>82</v>
      </c>
      <c r="C10513" s="26" t="s">
        <v>83</v>
      </c>
      <c r="D10513" s="26" t="s">
        <v>16</v>
      </c>
      <c r="E10513" s="26" t="s">
        <v>15</v>
      </c>
      <c r="F10513" s="26">
        <v>2008</v>
      </c>
      <c r="G10513" s="27">
        <v>3536.9</v>
      </c>
    </row>
    <row r="10514" spans="1:7" x14ac:dyDescent="0.15">
      <c r="A10514" s="25" t="s">
        <v>90</v>
      </c>
      <c r="B10514" s="26" t="s">
        <v>82</v>
      </c>
      <c r="C10514" s="26" t="s">
        <v>83</v>
      </c>
      <c r="D10514" s="26" t="s">
        <v>16</v>
      </c>
      <c r="E10514" s="26" t="s">
        <v>15</v>
      </c>
      <c r="F10514" s="26">
        <v>2007</v>
      </c>
      <c r="G10514" s="27">
        <v>3518.9</v>
      </c>
    </row>
    <row r="10515" spans="1:7" x14ac:dyDescent="0.15">
      <c r="A10515" s="25" t="s">
        <v>90</v>
      </c>
      <c r="B10515" s="26" t="s">
        <v>82</v>
      </c>
      <c r="C10515" s="26" t="s">
        <v>83</v>
      </c>
      <c r="D10515" s="26" t="s">
        <v>16</v>
      </c>
      <c r="E10515" s="26" t="s">
        <v>15</v>
      </c>
      <c r="F10515" s="26">
        <v>2006</v>
      </c>
      <c r="G10515" s="27">
        <v>3507.3</v>
      </c>
    </row>
    <row r="10516" spans="1:7" x14ac:dyDescent="0.15">
      <c r="A10516" s="25" t="s">
        <v>90</v>
      </c>
      <c r="B10516" s="26" t="s">
        <v>82</v>
      </c>
      <c r="C10516" s="26" t="s">
        <v>83</v>
      </c>
      <c r="D10516" s="26" t="s">
        <v>16</v>
      </c>
      <c r="E10516" s="26" t="s">
        <v>15</v>
      </c>
      <c r="F10516" s="26">
        <v>2005</v>
      </c>
      <c r="G10516" s="27">
        <v>3499.3</v>
      </c>
    </row>
    <row r="10517" spans="1:7" x14ac:dyDescent="0.15">
      <c r="A10517" s="25" t="s">
        <v>90</v>
      </c>
      <c r="B10517" s="26" t="s">
        <v>82</v>
      </c>
      <c r="C10517" s="26" t="s">
        <v>83</v>
      </c>
      <c r="D10517" s="26" t="s">
        <v>16</v>
      </c>
      <c r="E10517" s="26" t="s">
        <v>15</v>
      </c>
      <c r="F10517" s="26">
        <v>2004</v>
      </c>
      <c r="G10517" s="27">
        <v>3488.8</v>
      </c>
    </row>
    <row r="10518" spans="1:7" x14ac:dyDescent="0.15">
      <c r="A10518" s="25" t="s">
        <v>90</v>
      </c>
      <c r="B10518" s="26" t="s">
        <v>82</v>
      </c>
      <c r="C10518" s="26" t="s">
        <v>83</v>
      </c>
      <c r="D10518" s="26" t="s">
        <v>16</v>
      </c>
      <c r="E10518" s="26" t="s">
        <v>15</v>
      </c>
      <c r="F10518" s="26">
        <v>2003</v>
      </c>
      <c r="G10518" s="27">
        <v>3483.6000000000008</v>
      </c>
    </row>
    <row r="10519" spans="1:7" x14ac:dyDescent="0.15">
      <c r="A10519" s="25" t="s">
        <v>90</v>
      </c>
      <c r="B10519" s="26" t="s">
        <v>82</v>
      </c>
      <c r="C10519" s="26" t="s">
        <v>83</v>
      </c>
      <c r="D10519" s="26" t="s">
        <v>16</v>
      </c>
      <c r="E10519" s="26" t="s">
        <v>15</v>
      </c>
      <c r="F10519" s="26">
        <v>2002</v>
      </c>
      <c r="G10519" s="27">
        <v>3478.3</v>
      </c>
    </row>
    <row r="10520" spans="1:7" x14ac:dyDescent="0.15">
      <c r="A10520" s="25" t="s">
        <v>90</v>
      </c>
      <c r="B10520" s="26" t="s">
        <v>82</v>
      </c>
      <c r="C10520" s="26" t="s">
        <v>83</v>
      </c>
      <c r="D10520" s="26" t="s">
        <v>16</v>
      </c>
      <c r="E10520" s="26" t="s">
        <v>15</v>
      </c>
      <c r="F10520" s="26">
        <v>2001</v>
      </c>
      <c r="G10520" s="27">
        <v>3471.8</v>
      </c>
    </row>
    <row r="10521" spans="1:7" x14ac:dyDescent="0.15">
      <c r="A10521" s="25" t="s">
        <v>90</v>
      </c>
      <c r="B10521" s="26" t="s">
        <v>82</v>
      </c>
      <c r="C10521" s="26" t="s">
        <v>83</v>
      </c>
      <c r="D10521" s="26" t="s">
        <v>16</v>
      </c>
      <c r="E10521" s="26" t="s">
        <v>15</v>
      </c>
      <c r="F10521" s="26">
        <v>2000</v>
      </c>
      <c r="G10521" s="27">
        <v>3464.4</v>
      </c>
    </row>
    <row r="10522" spans="1:7" x14ac:dyDescent="0.15">
      <c r="A10522" s="25" t="s">
        <v>90</v>
      </c>
      <c r="B10522" s="26" t="s">
        <v>82</v>
      </c>
      <c r="C10522" s="26" t="s">
        <v>83</v>
      </c>
      <c r="D10522" s="26" t="s">
        <v>16</v>
      </c>
      <c r="E10522" s="26" t="s">
        <v>15</v>
      </c>
      <c r="F10522" s="26">
        <v>1999</v>
      </c>
      <c r="G10522" s="27">
        <v>3455.4</v>
      </c>
    </row>
    <row r="10523" spans="1:7" x14ac:dyDescent="0.15">
      <c r="A10523" s="25" t="s">
        <v>90</v>
      </c>
      <c r="B10523" s="26" t="s">
        <v>82</v>
      </c>
      <c r="C10523" s="26" t="s">
        <v>83</v>
      </c>
      <c r="D10523" s="26" t="s">
        <v>16</v>
      </c>
      <c r="E10523" s="26" t="s">
        <v>15</v>
      </c>
      <c r="F10523" s="26">
        <v>1998</v>
      </c>
      <c r="G10523" s="27">
        <v>3441.6000000000008</v>
      </c>
    </row>
    <row r="10524" spans="1:7" x14ac:dyDescent="0.15">
      <c r="A10524" s="25" t="s">
        <v>90</v>
      </c>
      <c r="B10524" s="26" t="s">
        <v>82</v>
      </c>
      <c r="C10524" s="26" t="s">
        <v>83</v>
      </c>
      <c r="D10524" s="26" t="s">
        <v>16</v>
      </c>
      <c r="E10524" s="26" t="s">
        <v>15</v>
      </c>
      <c r="F10524" s="26">
        <v>1997</v>
      </c>
      <c r="G10524" s="27">
        <v>3427.1000000000008</v>
      </c>
    </row>
    <row r="10525" spans="1:7" x14ac:dyDescent="0.15">
      <c r="A10525" s="25" t="s">
        <v>90</v>
      </c>
      <c r="B10525" s="26" t="s">
        <v>82</v>
      </c>
      <c r="C10525" s="26" t="s">
        <v>83</v>
      </c>
      <c r="D10525" s="26" t="s">
        <v>16</v>
      </c>
      <c r="E10525" s="26" t="s">
        <v>15</v>
      </c>
      <c r="F10525" s="26">
        <v>1996</v>
      </c>
      <c r="G10525" s="27">
        <v>3416.6000000000008</v>
      </c>
    </row>
    <row r="10526" spans="1:7" x14ac:dyDescent="0.15">
      <c r="A10526" s="25" t="s">
        <v>90</v>
      </c>
      <c r="B10526" s="26" t="s">
        <v>82</v>
      </c>
      <c r="C10526" s="26" t="s">
        <v>83</v>
      </c>
      <c r="D10526" s="26" t="s">
        <v>16</v>
      </c>
      <c r="E10526" s="26" t="s">
        <v>15</v>
      </c>
      <c r="F10526" s="26">
        <v>1995</v>
      </c>
      <c r="G10526" s="27">
        <v>3409.7</v>
      </c>
    </row>
    <row r="10527" spans="1:7" x14ac:dyDescent="0.15">
      <c r="A10527" s="25" t="s">
        <v>90</v>
      </c>
      <c r="B10527" s="26" t="s">
        <v>82</v>
      </c>
      <c r="C10527" s="26" t="s">
        <v>83</v>
      </c>
      <c r="D10527" s="26" t="s">
        <v>16</v>
      </c>
      <c r="E10527" s="26" t="s">
        <v>15</v>
      </c>
      <c r="F10527" s="26">
        <v>1994</v>
      </c>
      <c r="G10527" s="27">
        <v>3403.9</v>
      </c>
    </row>
    <row r="10528" spans="1:7" x14ac:dyDescent="0.15">
      <c r="A10528" s="25" t="s">
        <v>90</v>
      </c>
      <c r="B10528" s="26" t="s">
        <v>82</v>
      </c>
      <c r="C10528" s="26" t="s">
        <v>83</v>
      </c>
      <c r="D10528" s="26" t="s">
        <v>16</v>
      </c>
      <c r="E10528" s="26" t="s">
        <v>15</v>
      </c>
      <c r="F10528" s="26">
        <v>1993</v>
      </c>
      <c r="G10528" s="27">
        <v>3396.3</v>
      </c>
    </row>
    <row r="10529" spans="1:7" x14ac:dyDescent="0.15">
      <c r="A10529" s="25" t="s">
        <v>90</v>
      </c>
      <c r="B10529" s="26" t="s">
        <v>82</v>
      </c>
      <c r="C10529" s="26" t="s">
        <v>83</v>
      </c>
      <c r="D10529" s="26" t="s">
        <v>16</v>
      </c>
      <c r="E10529" s="26" t="s">
        <v>15</v>
      </c>
      <c r="F10529" s="26">
        <v>1992</v>
      </c>
      <c r="G10529" s="27">
        <v>3385.1000000000008</v>
      </c>
    </row>
    <row r="10530" spans="1:7" x14ac:dyDescent="0.15">
      <c r="A10530" s="25" t="s">
        <v>90</v>
      </c>
      <c r="B10530" s="26" t="s">
        <v>82</v>
      </c>
      <c r="C10530" s="26" t="s">
        <v>83</v>
      </c>
      <c r="D10530" s="26" t="s">
        <v>16</v>
      </c>
      <c r="E10530" s="26" t="s">
        <v>15</v>
      </c>
      <c r="F10530" s="26">
        <v>1991</v>
      </c>
      <c r="G10530" s="27">
        <v>3370</v>
      </c>
    </row>
    <row r="10531" spans="1:7" x14ac:dyDescent="0.15">
      <c r="A10531" s="25" t="s">
        <v>90</v>
      </c>
      <c r="B10531" s="26" t="s">
        <v>82</v>
      </c>
      <c r="C10531" s="26" t="s">
        <v>83</v>
      </c>
      <c r="D10531" s="26" t="s">
        <v>16</v>
      </c>
      <c r="E10531" s="26" t="s">
        <v>15</v>
      </c>
      <c r="F10531" s="26">
        <v>1990</v>
      </c>
      <c r="G10531" s="27">
        <v>3355.8</v>
      </c>
    </row>
    <row r="10532" spans="1:7" x14ac:dyDescent="0.15">
      <c r="A10532" s="25" t="s">
        <v>90</v>
      </c>
      <c r="B10532" s="26" t="s">
        <v>82</v>
      </c>
      <c r="C10532" s="26" t="s">
        <v>83</v>
      </c>
      <c r="D10532" s="26" t="s">
        <v>16</v>
      </c>
      <c r="E10532" s="26" t="s">
        <v>15</v>
      </c>
      <c r="F10532" s="26">
        <v>1989</v>
      </c>
      <c r="G10532" s="27">
        <v>3346.9</v>
      </c>
    </row>
    <row r="10533" spans="1:7" x14ac:dyDescent="0.15">
      <c r="A10533" s="25" t="s">
        <v>90</v>
      </c>
      <c r="B10533" s="26" t="s">
        <v>82</v>
      </c>
      <c r="C10533" s="26" t="s">
        <v>83</v>
      </c>
      <c r="D10533" s="26" t="s">
        <v>16</v>
      </c>
      <c r="E10533" s="26" t="s">
        <v>15</v>
      </c>
      <c r="F10533" s="26">
        <v>1988</v>
      </c>
      <c r="G10533" s="27">
        <v>3344.9</v>
      </c>
    </row>
    <row r="10534" spans="1:7" x14ac:dyDescent="0.15">
      <c r="A10534" s="25" t="s">
        <v>90</v>
      </c>
      <c r="B10534" s="26" t="s">
        <v>82</v>
      </c>
      <c r="C10534" s="26" t="s">
        <v>83</v>
      </c>
      <c r="D10534" s="26" t="s">
        <v>16</v>
      </c>
      <c r="E10534" s="26" t="s">
        <v>15</v>
      </c>
      <c r="F10534" s="26">
        <v>1987</v>
      </c>
      <c r="G10534" s="27">
        <v>3345.5</v>
      </c>
    </row>
    <row r="10535" spans="1:7" x14ac:dyDescent="0.15">
      <c r="A10535" s="25" t="s">
        <v>90</v>
      </c>
      <c r="B10535" s="26" t="s">
        <v>82</v>
      </c>
      <c r="C10535" s="26" t="s">
        <v>83</v>
      </c>
      <c r="D10535" s="26" t="s">
        <v>16</v>
      </c>
      <c r="E10535" s="26" t="s">
        <v>15</v>
      </c>
      <c r="F10535" s="26">
        <v>1986</v>
      </c>
      <c r="G10535" s="27">
        <v>3343</v>
      </c>
    </row>
    <row r="10536" spans="1:7" x14ac:dyDescent="0.15">
      <c r="A10536" s="25" t="s">
        <v>90</v>
      </c>
      <c r="B10536" s="26" t="s">
        <v>82</v>
      </c>
      <c r="C10536" s="26" t="s">
        <v>83</v>
      </c>
      <c r="D10536" s="26" t="s">
        <v>16</v>
      </c>
      <c r="E10536" s="26" t="s">
        <v>15</v>
      </c>
      <c r="F10536" s="26">
        <v>1985</v>
      </c>
      <c r="G10536" s="27">
        <v>3338.7</v>
      </c>
    </row>
    <row r="10537" spans="1:7" x14ac:dyDescent="0.15">
      <c r="A10537" s="25" t="s">
        <v>90</v>
      </c>
      <c r="B10537" s="26" t="s">
        <v>82</v>
      </c>
      <c r="C10537" s="26" t="s">
        <v>83</v>
      </c>
      <c r="D10537" s="26" t="s">
        <v>16</v>
      </c>
      <c r="E10537" s="26" t="s">
        <v>15</v>
      </c>
      <c r="F10537" s="26">
        <v>1984</v>
      </c>
      <c r="G10537" s="27">
        <v>3325.8</v>
      </c>
    </row>
    <row r="10538" spans="1:7" x14ac:dyDescent="0.15">
      <c r="A10538" s="25" t="s">
        <v>90</v>
      </c>
      <c r="B10538" s="26" t="s">
        <v>82</v>
      </c>
      <c r="C10538" s="26" t="s">
        <v>83</v>
      </c>
      <c r="D10538" s="26" t="s">
        <v>16</v>
      </c>
      <c r="E10538" s="26" t="s">
        <v>15</v>
      </c>
      <c r="F10538" s="26">
        <v>1983</v>
      </c>
      <c r="G10538" s="27">
        <v>3304.9</v>
      </c>
    </row>
    <row r="10539" spans="1:7" x14ac:dyDescent="0.15">
      <c r="A10539" s="25" t="s">
        <v>90</v>
      </c>
      <c r="B10539" s="26" t="s">
        <v>82</v>
      </c>
      <c r="C10539" s="26" t="s">
        <v>83</v>
      </c>
      <c r="D10539" s="26" t="s">
        <v>16</v>
      </c>
      <c r="E10539" s="26" t="s">
        <v>15</v>
      </c>
      <c r="F10539" s="26">
        <v>1982</v>
      </c>
      <c r="G10539" s="27">
        <v>3282</v>
      </c>
    </row>
    <row r="10540" spans="1:7" x14ac:dyDescent="0.15">
      <c r="A10540" s="25" t="s">
        <v>90</v>
      </c>
      <c r="B10540" s="26" t="s">
        <v>82</v>
      </c>
      <c r="C10540" s="26" t="s">
        <v>83</v>
      </c>
      <c r="D10540" s="26" t="s">
        <v>16</v>
      </c>
      <c r="E10540" s="26" t="s">
        <v>15</v>
      </c>
      <c r="F10540" s="26">
        <v>1981</v>
      </c>
      <c r="G10540" s="27">
        <v>3257.5</v>
      </c>
    </row>
    <row r="10541" spans="1:7" x14ac:dyDescent="0.15">
      <c r="A10541" s="25" t="s">
        <v>90</v>
      </c>
      <c r="B10541" s="26" t="s">
        <v>82</v>
      </c>
      <c r="C10541" s="26" t="s">
        <v>83</v>
      </c>
      <c r="D10541" s="26" t="s">
        <v>16</v>
      </c>
      <c r="E10541" s="26" t="s">
        <v>15</v>
      </c>
      <c r="F10541" s="26">
        <v>1980</v>
      </c>
      <c r="G10541" s="27">
        <v>3236.4</v>
      </c>
    </row>
    <row r="10542" spans="1:7" x14ac:dyDescent="0.15">
      <c r="A10542" s="25" t="s">
        <v>90</v>
      </c>
      <c r="B10542" s="26" t="s">
        <v>82</v>
      </c>
      <c r="C10542" s="26" t="s">
        <v>83</v>
      </c>
      <c r="D10542" s="26" t="s">
        <v>16</v>
      </c>
      <c r="E10542" s="26" t="s">
        <v>15</v>
      </c>
      <c r="F10542" s="26">
        <v>1979</v>
      </c>
      <c r="G10542" s="27">
        <v>3220.8</v>
      </c>
    </row>
    <row r="10543" spans="1:7" x14ac:dyDescent="0.15">
      <c r="A10543" s="25" t="s">
        <v>90</v>
      </c>
      <c r="B10543" s="26" t="s">
        <v>82</v>
      </c>
      <c r="C10543" s="26" t="s">
        <v>83</v>
      </c>
      <c r="D10543" s="26" t="s">
        <v>16</v>
      </c>
      <c r="E10543" s="26" t="s">
        <v>15</v>
      </c>
      <c r="F10543" s="26">
        <v>1978</v>
      </c>
      <c r="G10543" s="27">
        <v>3207.3</v>
      </c>
    </row>
    <row r="10544" spans="1:7" x14ac:dyDescent="0.15">
      <c r="A10544" s="25" t="s">
        <v>90</v>
      </c>
      <c r="B10544" s="26" t="s">
        <v>82</v>
      </c>
      <c r="C10544" s="26" t="s">
        <v>83</v>
      </c>
      <c r="D10544" s="26" t="s">
        <v>16</v>
      </c>
      <c r="E10544" s="26" t="s">
        <v>15</v>
      </c>
      <c r="F10544" s="26">
        <v>1977</v>
      </c>
      <c r="G10544" s="27">
        <v>3195</v>
      </c>
    </row>
    <row r="10545" spans="1:7" x14ac:dyDescent="0.15">
      <c r="A10545" s="25" t="s">
        <v>90</v>
      </c>
      <c r="B10545" s="26" t="s">
        <v>82</v>
      </c>
      <c r="C10545" s="26" t="s">
        <v>83</v>
      </c>
      <c r="D10545" s="26" t="s">
        <v>16</v>
      </c>
      <c r="E10545" s="26" t="s">
        <v>15</v>
      </c>
      <c r="F10545" s="26">
        <v>1976</v>
      </c>
      <c r="G10545" s="27">
        <v>3185.4</v>
      </c>
    </row>
    <row r="10546" spans="1:7" x14ac:dyDescent="0.15">
      <c r="A10546" s="25" t="s">
        <v>90</v>
      </c>
      <c r="B10546" s="26" t="s">
        <v>82</v>
      </c>
      <c r="C10546" s="26" t="s">
        <v>83</v>
      </c>
      <c r="D10546" s="26" t="s">
        <v>16</v>
      </c>
      <c r="E10546" s="26" t="s">
        <v>15</v>
      </c>
      <c r="F10546" s="26">
        <v>1975</v>
      </c>
      <c r="G10546" s="27">
        <v>3174.2</v>
      </c>
    </row>
    <row r="10547" spans="1:7" x14ac:dyDescent="0.15">
      <c r="A10547" s="25" t="s">
        <v>90</v>
      </c>
      <c r="B10547" s="26" t="s">
        <v>82</v>
      </c>
      <c r="C10547" s="26" t="s">
        <v>83</v>
      </c>
      <c r="D10547" s="26" t="s">
        <v>16</v>
      </c>
      <c r="E10547" s="26" t="s">
        <v>15</v>
      </c>
      <c r="F10547" s="26">
        <v>1974</v>
      </c>
      <c r="G10547" s="27">
        <v>3156.5</v>
      </c>
    </row>
    <row r="10548" spans="1:7" x14ac:dyDescent="0.15">
      <c r="A10548" s="25" t="s">
        <v>90</v>
      </c>
      <c r="B10548" s="26" t="s">
        <v>82</v>
      </c>
      <c r="C10548" s="26" t="s">
        <v>83</v>
      </c>
      <c r="D10548" s="26" t="s">
        <v>16</v>
      </c>
      <c r="E10548" s="26" t="s">
        <v>15</v>
      </c>
      <c r="F10548" s="26">
        <v>1973</v>
      </c>
      <c r="G10548" s="27">
        <v>3132.7</v>
      </c>
    </row>
    <row r="10549" spans="1:7" x14ac:dyDescent="0.15">
      <c r="A10549" s="25" t="s">
        <v>90</v>
      </c>
      <c r="B10549" s="26" t="s">
        <v>82</v>
      </c>
      <c r="C10549" s="26" t="s">
        <v>83</v>
      </c>
      <c r="D10549" s="26" t="s">
        <v>16</v>
      </c>
      <c r="E10549" s="26" t="s">
        <v>15</v>
      </c>
      <c r="F10549" s="26">
        <v>1972</v>
      </c>
      <c r="G10549" s="27">
        <v>3103.9</v>
      </c>
    </row>
    <row r="10550" spans="1:7" x14ac:dyDescent="0.15">
      <c r="A10550" s="25" t="s">
        <v>90</v>
      </c>
      <c r="B10550" s="26" t="s">
        <v>82</v>
      </c>
      <c r="C10550" s="26" t="s">
        <v>83</v>
      </c>
      <c r="D10550" s="26" t="s">
        <v>16</v>
      </c>
      <c r="E10550" s="26" t="s">
        <v>15</v>
      </c>
      <c r="F10550" s="26">
        <v>1971</v>
      </c>
      <c r="G10550" s="27">
        <v>3070.3</v>
      </c>
    </row>
    <row r="10551" spans="1:7" x14ac:dyDescent="0.15">
      <c r="A10551" s="25" t="s">
        <v>90</v>
      </c>
      <c r="B10551" s="26" t="s">
        <v>82</v>
      </c>
      <c r="C10551" s="26" t="s">
        <v>83</v>
      </c>
      <c r="D10551" s="26" t="s">
        <v>16</v>
      </c>
      <c r="E10551" s="26" t="s">
        <v>15</v>
      </c>
      <c r="F10551" s="26">
        <v>1970</v>
      </c>
      <c r="G10551" s="27">
        <v>3050.8</v>
      </c>
    </row>
    <row r="10552" spans="1:7" x14ac:dyDescent="0.15">
      <c r="A10552" s="25" t="s">
        <v>90</v>
      </c>
      <c r="B10552" s="26" t="s">
        <v>82</v>
      </c>
      <c r="C10552" s="26" t="s">
        <v>83</v>
      </c>
      <c r="D10552" s="26" t="s">
        <v>16</v>
      </c>
      <c r="E10552" s="26" t="s">
        <v>15</v>
      </c>
      <c r="F10552" s="26">
        <v>1969</v>
      </c>
      <c r="G10552" s="27">
        <v>3051.1000000000008</v>
      </c>
    </row>
    <row r="10553" spans="1:7" x14ac:dyDescent="0.15">
      <c r="A10553" s="25" t="s">
        <v>90</v>
      </c>
      <c r="B10553" s="26" t="s">
        <v>82</v>
      </c>
      <c r="C10553" s="26" t="s">
        <v>83</v>
      </c>
      <c r="D10553" s="26" t="s">
        <v>16</v>
      </c>
      <c r="E10553" s="26" t="s">
        <v>15</v>
      </c>
      <c r="F10553" s="26">
        <v>1968</v>
      </c>
      <c r="G10553" s="27">
        <v>3042.1000000000008</v>
      </c>
    </row>
    <row r="10554" spans="1:7" x14ac:dyDescent="0.15">
      <c r="A10554" s="25" t="s">
        <v>90</v>
      </c>
      <c r="B10554" s="26" t="s">
        <v>82</v>
      </c>
      <c r="C10554" s="26" t="s">
        <v>83</v>
      </c>
      <c r="D10554" s="26" t="s">
        <v>16</v>
      </c>
      <c r="E10554" s="26" t="s">
        <v>15</v>
      </c>
      <c r="F10554" s="26">
        <v>1967</v>
      </c>
      <c r="G10554" s="27">
        <v>3014.4</v>
      </c>
    </row>
    <row r="10555" spans="1:7" x14ac:dyDescent="0.15">
      <c r="A10555" s="25" t="s">
        <v>90</v>
      </c>
      <c r="B10555" s="26" t="s">
        <v>82</v>
      </c>
      <c r="C10555" s="26" t="s">
        <v>83</v>
      </c>
      <c r="D10555" s="26" t="s">
        <v>16</v>
      </c>
      <c r="E10555" s="26" t="s">
        <v>15</v>
      </c>
      <c r="F10555" s="26">
        <v>1966</v>
      </c>
      <c r="G10555" s="27">
        <v>2984.1000000000008</v>
      </c>
    </row>
    <row r="10556" spans="1:7" x14ac:dyDescent="0.15">
      <c r="A10556" s="25" t="s">
        <v>90</v>
      </c>
      <c r="B10556" s="26" t="s">
        <v>82</v>
      </c>
      <c r="C10556" s="26" t="s">
        <v>83</v>
      </c>
      <c r="D10556" s="26" t="s">
        <v>16</v>
      </c>
      <c r="E10556" s="26" t="s">
        <v>15</v>
      </c>
      <c r="F10556" s="26">
        <v>1965</v>
      </c>
      <c r="G10556" s="27">
        <v>2958.1000000000008</v>
      </c>
    </row>
    <row r="10557" spans="1:7" x14ac:dyDescent="0.15">
      <c r="A10557" s="25" t="s">
        <v>90</v>
      </c>
      <c r="B10557" s="26" t="s">
        <v>82</v>
      </c>
      <c r="C10557" s="26" t="s">
        <v>83</v>
      </c>
      <c r="D10557" s="26" t="s">
        <v>16</v>
      </c>
      <c r="E10557" s="26" t="s">
        <v>15</v>
      </c>
      <c r="F10557" s="26">
        <v>1964</v>
      </c>
      <c r="G10557" s="27">
        <v>2930.5</v>
      </c>
    </row>
    <row r="10558" spans="1:7" x14ac:dyDescent="0.15">
      <c r="A10558" s="25" t="s">
        <v>90</v>
      </c>
      <c r="B10558" s="26" t="s">
        <v>82</v>
      </c>
      <c r="C10558" s="26" t="s">
        <v>83</v>
      </c>
      <c r="D10558" s="26" t="s">
        <v>16</v>
      </c>
      <c r="E10558" s="26" t="s">
        <v>15</v>
      </c>
      <c r="F10558" s="26">
        <v>1963</v>
      </c>
      <c r="G10558" s="27">
        <v>2893.7</v>
      </c>
    </row>
    <row r="10559" spans="1:7" x14ac:dyDescent="0.15">
      <c r="A10559" s="25" t="s">
        <v>90</v>
      </c>
      <c r="B10559" s="26" t="s">
        <v>82</v>
      </c>
      <c r="C10559" s="26" t="s">
        <v>83</v>
      </c>
      <c r="D10559" s="26" t="s">
        <v>16</v>
      </c>
      <c r="E10559" s="26" t="s">
        <v>15</v>
      </c>
      <c r="F10559" s="26">
        <v>1962</v>
      </c>
      <c r="G10559" s="27">
        <v>2847.8</v>
      </c>
    </row>
    <row r="10560" spans="1:7" x14ac:dyDescent="0.15">
      <c r="A10560" s="25" t="s">
        <v>90</v>
      </c>
      <c r="B10560" s="26" t="s">
        <v>82</v>
      </c>
      <c r="C10560" s="26" t="s">
        <v>83</v>
      </c>
      <c r="D10560" s="26" t="s">
        <v>16</v>
      </c>
      <c r="E10560" s="26" t="s">
        <v>15</v>
      </c>
      <c r="F10560" s="26">
        <v>1961</v>
      </c>
      <c r="G10560" s="27">
        <v>2801</v>
      </c>
    </row>
    <row r="10561" spans="1:7" x14ac:dyDescent="0.15">
      <c r="A10561" s="25" t="s">
        <v>90</v>
      </c>
      <c r="B10561" s="26" t="s">
        <v>82</v>
      </c>
      <c r="C10561" s="26" t="s">
        <v>83</v>
      </c>
      <c r="D10561" s="26" t="s">
        <v>16</v>
      </c>
      <c r="E10561" s="26" t="s">
        <v>15</v>
      </c>
      <c r="F10561" s="26">
        <v>1960</v>
      </c>
      <c r="G10561" s="27">
        <v>2759.3</v>
      </c>
    </row>
    <row r="10562" spans="1:7" x14ac:dyDescent="0.15">
      <c r="A10562" s="25" t="s">
        <v>90</v>
      </c>
      <c r="B10562" s="26" t="s">
        <v>82</v>
      </c>
      <c r="C10562" s="26" t="s">
        <v>83</v>
      </c>
      <c r="D10562" s="26" t="s">
        <v>40</v>
      </c>
      <c r="E10562" s="26" t="s">
        <v>39</v>
      </c>
      <c r="F10562" s="26">
        <v>2023</v>
      </c>
      <c r="G10562" s="27">
        <v>6549</v>
      </c>
    </row>
    <row r="10563" spans="1:7" x14ac:dyDescent="0.15">
      <c r="A10563" s="25" t="s">
        <v>90</v>
      </c>
      <c r="B10563" s="26" t="s">
        <v>82</v>
      </c>
      <c r="C10563" s="26" t="s">
        <v>83</v>
      </c>
      <c r="D10563" s="26" t="s">
        <v>40</v>
      </c>
      <c r="E10563" s="26" t="s">
        <v>39</v>
      </c>
      <c r="F10563" s="26">
        <v>2022</v>
      </c>
      <c r="G10563" s="27">
        <v>6518.1</v>
      </c>
    </row>
    <row r="10564" spans="1:7" x14ac:dyDescent="0.15">
      <c r="A10564" s="25" t="s">
        <v>90</v>
      </c>
      <c r="B10564" s="26" t="s">
        <v>82</v>
      </c>
      <c r="C10564" s="26" t="s">
        <v>83</v>
      </c>
      <c r="D10564" s="26" t="s">
        <v>40</v>
      </c>
      <c r="E10564" s="26" t="s">
        <v>39</v>
      </c>
      <c r="F10564" s="26">
        <v>2021</v>
      </c>
      <c r="G10564" s="27">
        <v>6473.9</v>
      </c>
    </row>
    <row r="10565" spans="1:7" x14ac:dyDescent="0.15">
      <c r="A10565" s="25" t="s">
        <v>90</v>
      </c>
      <c r="B10565" s="26" t="s">
        <v>82</v>
      </c>
      <c r="C10565" s="26" t="s">
        <v>83</v>
      </c>
      <c r="D10565" s="26" t="s">
        <v>40</v>
      </c>
      <c r="E10565" s="26" t="s">
        <v>39</v>
      </c>
      <c r="F10565" s="26">
        <v>2020</v>
      </c>
      <c r="G10565" s="27">
        <v>6440.4</v>
      </c>
    </row>
    <row r="10566" spans="1:7" x14ac:dyDescent="0.15">
      <c r="A10566" s="25" t="s">
        <v>90</v>
      </c>
      <c r="B10566" s="26" t="s">
        <v>82</v>
      </c>
      <c r="C10566" s="26" t="s">
        <v>83</v>
      </c>
      <c r="D10566" s="26" t="s">
        <v>40</v>
      </c>
      <c r="E10566" s="26" t="s">
        <v>39</v>
      </c>
      <c r="F10566" s="26">
        <v>2019</v>
      </c>
      <c r="G10566" s="27">
        <v>6401.1</v>
      </c>
    </row>
    <row r="10567" spans="1:7" x14ac:dyDescent="0.15">
      <c r="A10567" s="25" t="s">
        <v>90</v>
      </c>
      <c r="B10567" s="26" t="s">
        <v>82</v>
      </c>
      <c r="C10567" s="26" t="s">
        <v>83</v>
      </c>
      <c r="D10567" s="26" t="s">
        <v>40</v>
      </c>
      <c r="E10567" s="26" t="s">
        <v>39</v>
      </c>
      <c r="F10567" s="26">
        <v>2018</v>
      </c>
      <c r="G10567" s="27">
        <v>6347.1</v>
      </c>
    </row>
    <row r="10568" spans="1:7" x14ac:dyDescent="0.15">
      <c r="A10568" s="25" t="s">
        <v>90</v>
      </c>
      <c r="B10568" s="26" t="s">
        <v>82</v>
      </c>
      <c r="C10568" s="26" t="s">
        <v>83</v>
      </c>
      <c r="D10568" s="26" t="s">
        <v>40</v>
      </c>
      <c r="E10568" s="26" t="s">
        <v>39</v>
      </c>
      <c r="F10568" s="26">
        <v>2017</v>
      </c>
      <c r="G10568" s="27">
        <v>6288.4</v>
      </c>
    </row>
    <row r="10569" spans="1:7" x14ac:dyDescent="0.15">
      <c r="A10569" s="25" t="s">
        <v>90</v>
      </c>
      <c r="B10569" s="26" t="s">
        <v>82</v>
      </c>
      <c r="C10569" s="26" t="s">
        <v>83</v>
      </c>
      <c r="D10569" s="26" t="s">
        <v>40</v>
      </c>
      <c r="E10569" s="26" t="s">
        <v>39</v>
      </c>
      <c r="F10569" s="26">
        <v>2016</v>
      </c>
      <c r="G10569" s="27">
        <v>6222</v>
      </c>
    </row>
    <row r="10570" spans="1:7" x14ac:dyDescent="0.15">
      <c r="A10570" s="25" t="s">
        <v>90</v>
      </c>
      <c r="B10570" s="26" t="s">
        <v>82</v>
      </c>
      <c r="C10570" s="26" t="s">
        <v>83</v>
      </c>
      <c r="D10570" s="26" t="s">
        <v>40</v>
      </c>
      <c r="E10570" s="26" t="s">
        <v>39</v>
      </c>
      <c r="F10570" s="26">
        <v>2015</v>
      </c>
      <c r="G10570" s="27">
        <v>6169.5</v>
      </c>
    </row>
    <row r="10571" spans="1:7" x14ac:dyDescent="0.15">
      <c r="A10571" s="25" t="s">
        <v>90</v>
      </c>
      <c r="B10571" s="26" t="s">
        <v>82</v>
      </c>
      <c r="C10571" s="26" t="s">
        <v>83</v>
      </c>
      <c r="D10571" s="26" t="s">
        <v>40</v>
      </c>
      <c r="E10571" s="26" t="s">
        <v>39</v>
      </c>
      <c r="F10571" s="26">
        <v>2014</v>
      </c>
      <c r="G10571" s="27">
        <v>6139.5</v>
      </c>
    </row>
    <row r="10572" spans="1:7" x14ac:dyDescent="0.15">
      <c r="A10572" s="25" t="s">
        <v>90</v>
      </c>
      <c r="B10572" s="26" t="s">
        <v>82</v>
      </c>
      <c r="C10572" s="26" t="s">
        <v>83</v>
      </c>
      <c r="D10572" s="26" t="s">
        <v>40</v>
      </c>
      <c r="E10572" s="26" t="s">
        <v>39</v>
      </c>
      <c r="F10572" s="26">
        <v>2013</v>
      </c>
      <c r="G10572" s="27">
        <v>6121.2000000000016</v>
      </c>
    </row>
    <row r="10573" spans="1:7" x14ac:dyDescent="0.15">
      <c r="A10573" s="25" t="s">
        <v>90</v>
      </c>
      <c r="B10573" s="26" t="s">
        <v>82</v>
      </c>
      <c r="C10573" s="26" t="s">
        <v>83</v>
      </c>
      <c r="D10573" s="26" t="s">
        <v>40</v>
      </c>
      <c r="E10573" s="26" t="s">
        <v>39</v>
      </c>
      <c r="F10573" s="26">
        <v>2012</v>
      </c>
      <c r="G10573" s="27">
        <v>6114.8</v>
      </c>
    </row>
    <row r="10574" spans="1:7" x14ac:dyDescent="0.15">
      <c r="A10574" s="25" t="s">
        <v>90</v>
      </c>
      <c r="B10574" s="26" t="s">
        <v>82</v>
      </c>
      <c r="C10574" s="26" t="s">
        <v>83</v>
      </c>
      <c r="D10574" s="26" t="s">
        <v>40</v>
      </c>
      <c r="E10574" s="26" t="s">
        <v>39</v>
      </c>
      <c r="F10574" s="26">
        <v>2011</v>
      </c>
      <c r="G10574" s="27">
        <v>6113.6</v>
      </c>
    </row>
    <row r="10575" spans="1:7" x14ac:dyDescent="0.15">
      <c r="A10575" s="25" t="s">
        <v>90</v>
      </c>
      <c r="B10575" s="26" t="s">
        <v>82</v>
      </c>
      <c r="C10575" s="26" t="s">
        <v>83</v>
      </c>
      <c r="D10575" s="26" t="s">
        <v>40</v>
      </c>
      <c r="E10575" s="26" t="s">
        <v>39</v>
      </c>
      <c r="F10575" s="26">
        <v>2010</v>
      </c>
      <c r="G10575" s="27">
        <v>6106.9</v>
      </c>
    </row>
    <row r="10576" spans="1:7" x14ac:dyDescent="0.15">
      <c r="A10576" s="25" t="s">
        <v>90</v>
      </c>
      <c r="B10576" s="26" t="s">
        <v>82</v>
      </c>
      <c r="C10576" s="26" t="s">
        <v>83</v>
      </c>
      <c r="D10576" s="26" t="s">
        <v>40</v>
      </c>
      <c r="E10576" s="26" t="s">
        <v>39</v>
      </c>
      <c r="F10576" s="26">
        <v>2009</v>
      </c>
      <c r="G10576" s="27">
        <v>6084.7000000000016</v>
      </c>
    </row>
    <row r="10577" spans="1:7" x14ac:dyDescent="0.15">
      <c r="A10577" s="25" t="s">
        <v>90</v>
      </c>
      <c r="B10577" s="26" t="s">
        <v>82</v>
      </c>
      <c r="C10577" s="26" t="s">
        <v>83</v>
      </c>
      <c r="D10577" s="26" t="s">
        <v>40</v>
      </c>
      <c r="E10577" s="26" t="s">
        <v>39</v>
      </c>
      <c r="F10577" s="26">
        <v>2008</v>
      </c>
      <c r="G10577" s="27">
        <v>6050.8</v>
      </c>
    </row>
    <row r="10578" spans="1:7" x14ac:dyDescent="0.15">
      <c r="A10578" s="25" t="s">
        <v>90</v>
      </c>
      <c r="B10578" s="26" t="s">
        <v>82</v>
      </c>
      <c r="C10578" s="26" t="s">
        <v>83</v>
      </c>
      <c r="D10578" s="26" t="s">
        <v>40</v>
      </c>
      <c r="E10578" s="26" t="s">
        <v>39</v>
      </c>
      <c r="F10578" s="26">
        <v>2007</v>
      </c>
      <c r="G10578" s="27">
        <v>6007.5</v>
      </c>
    </row>
    <row r="10579" spans="1:7" x14ac:dyDescent="0.15">
      <c r="A10579" s="25" t="s">
        <v>90</v>
      </c>
      <c r="B10579" s="26" t="s">
        <v>82</v>
      </c>
      <c r="C10579" s="26" t="s">
        <v>83</v>
      </c>
      <c r="D10579" s="26" t="s">
        <v>40</v>
      </c>
      <c r="E10579" s="26" t="s">
        <v>39</v>
      </c>
      <c r="F10579" s="26">
        <v>2006</v>
      </c>
      <c r="G10579" s="27">
        <v>5951.9</v>
      </c>
    </row>
    <row r="10580" spans="1:7" x14ac:dyDescent="0.15">
      <c r="A10580" s="25" t="s">
        <v>90</v>
      </c>
      <c r="B10580" s="26" t="s">
        <v>82</v>
      </c>
      <c r="C10580" s="26" t="s">
        <v>83</v>
      </c>
      <c r="D10580" s="26" t="s">
        <v>40</v>
      </c>
      <c r="E10580" s="26" t="s">
        <v>39</v>
      </c>
      <c r="F10580" s="26">
        <v>2005</v>
      </c>
      <c r="G10580" s="27">
        <v>5897.5</v>
      </c>
    </row>
    <row r="10581" spans="1:7" x14ac:dyDescent="0.15">
      <c r="A10581" s="25" t="s">
        <v>90</v>
      </c>
      <c r="B10581" s="26" t="s">
        <v>82</v>
      </c>
      <c r="C10581" s="26" t="s">
        <v>83</v>
      </c>
      <c r="D10581" s="26" t="s">
        <v>40</v>
      </c>
      <c r="E10581" s="26" t="s">
        <v>39</v>
      </c>
      <c r="F10581" s="26">
        <v>2004</v>
      </c>
      <c r="G10581" s="27">
        <v>5854.5</v>
      </c>
    </row>
    <row r="10582" spans="1:7" x14ac:dyDescent="0.15">
      <c r="A10582" s="25" t="s">
        <v>90</v>
      </c>
      <c r="B10582" s="26" t="s">
        <v>82</v>
      </c>
      <c r="C10582" s="26" t="s">
        <v>83</v>
      </c>
      <c r="D10582" s="26" t="s">
        <v>40</v>
      </c>
      <c r="E10582" s="26" t="s">
        <v>39</v>
      </c>
      <c r="F10582" s="26">
        <v>2003</v>
      </c>
      <c r="G10582" s="27">
        <v>5815.2000000000016</v>
      </c>
    </row>
    <row r="10583" spans="1:7" x14ac:dyDescent="0.15">
      <c r="A10583" s="25" t="s">
        <v>90</v>
      </c>
      <c r="B10583" s="26" t="s">
        <v>82</v>
      </c>
      <c r="C10583" s="26" t="s">
        <v>83</v>
      </c>
      <c r="D10583" s="26" t="s">
        <v>40</v>
      </c>
      <c r="E10583" s="26" t="s">
        <v>39</v>
      </c>
      <c r="F10583" s="26">
        <v>2002</v>
      </c>
      <c r="G10583" s="27">
        <v>5775.9</v>
      </c>
    </row>
    <row r="10584" spans="1:7" x14ac:dyDescent="0.15">
      <c r="A10584" s="25" t="s">
        <v>90</v>
      </c>
      <c r="B10584" s="26" t="s">
        <v>82</v>
      </c>
      <c r="C10584" s="26" t="s">
        <v>83</v>
      </c>
      <c r="D10584" s="26" t="s">
        <v>40</v>
      </c>
      <c r="E10584" s="26" t="s">
        <v>39</v>
      </c>
      <c r="F10584" s="26">
        <v>2001</v>
      </c>
      <c r="G10584" s="27">
        <v>5738.9000000000005</v>
      </c>
    </row>
    <row r="10585" spans="1:7" x14ac:dyDescent="0.15">
      <c r="A10585" s="25" t="s">
        <v>90</v>
      </c>
      <c r="B10585" s="26" t="s">
        <v>82</v>
      </c>
      <c r="C10585" s="26" t="s">
        <v>83</v>
      </c>
      <c r="D10585" s="26" t="s">
        <v>40</v>
      </c>
      <c r="E10585" s="26" t="s">
        <v>39</v>
      </c>
      <c r="F10585" s="26">
        <v>2000</v>
      </c>
      <c r="G10585" s="27">
        <v>5705.1</v>
      </c>
    </row>
    <row r="10586" spans="1:7" x14ac:dyDescent="0.15">
      <c r="A10586" s="25" t="s">
        <v>90</v>
      </c>
      <c r="B10586" s="26" t="s">
        <v>82</v>
      </c>
      <c r="C10586" s="26" t="s">
        <v>83</v>
      </c>
      <c r="D10586" s="26" t="s">
        <v>40</v>
      </c>
      <c r="E10586" s="26" t="s">
        <v>39</v>
      </c>
      <c r="F10586" s="26">
        <v>1999</v>
      </c>
      <c r="G10586" s="27">
        <v>5678.7000000000007</v>
      </c>
    </row>
    <row r="10587" spans="1:7" x14ac:dyDescent="0.15">
      <c r="A10587" s="25" t="s">
        <v>90</v>
      </c>
      <c r="B10587" s="26" t="s">
        <v>82</v>
      </c>
      <c r="C10587" s="26" t="s">
        <v>83</v>
      </c>
      <c r="D10587" s="26" t="s">
        <v>40</v>
      </c>
      <c r="E10587" s="26" t="s">
        <v>39</v>
      </c>
      <c r="F10587" s="26">
        <v>1998</v>
      </c>
      <c r="G10587" s="27">
        <v>5659.5</v>
      </c>
    </row>
    <row r="10588" spans="1:7" x14ac:dyDescent="0.15">
      <c r="A10588" s="25" t="s">
        <v>90</v>
      </c>
      <c r="B10588" s="26" t="s">
        <v>82</v>
      </c>
      <c r="C10588" s="26" t="s">
        <v>83</v>
      </c>
      <c r="D10588" s="26" t="s">
        <v>40</v>
      </c>
      <c r="E10588" s="26" t="s">
        <v>39</v>
      </c>
      <c r="F10588" s="26">
        <v>1997</v>
      </c>
      <c r="G10588" s="27">
        <v>5645.3</v>
      </c>
    </row>
    <row r="10589" spans="1:7" x14ac:dyDescent="0.15">
      <c r="A10589" s="25" t="s">
        <v>90</v>
      </c>
      <c r="B10589" s="26" t="s">
        <v>82</v>
      </c>
      <c r="C10589" s="26" t="s">
        <v>83</v>
      </c>
      <c r="D10589" s="26" t="s">
        <v>40</v>
      </c>
      <c r="E10589" s="26" t="s">
        <v>39</v>
      </c>
      <c r="F10589" s="26">
        <v>1996</v>
      </c>
      <c r="G10589" s="27">
        <v>5634.3</v>
      </c>
    </row>
    <row r="10590" spans="1:7" x14ac:dyDescent="0.15">
      <c r="A10590" s="25" t="s">
        <v>90</v>
      </c>
      <c r="B10590" s="26" t="s">
        <v>82</v>
      </c>
      <c r="C10590" s="26" t="s">
        <v>83</v>
      </c>
      <c r="D10590" s="26" t="s">
        <v>40</v>
      </c>
      <c r="E10590" s="26" t="s">
        <v>39</v>
      </c>
      <c r="F10590" s="26">
        <v>1995</v>
      </c>
      <c r="G10590" s="27">
        <v>5621.2000000000007</v>
      </c>
    </row>
    <row r="10591" spans="1:7" x14ac:dyDescent="0.15">
      <c r="A10591" s="25" t="s">
        <v>90</v>
      </c>
      <c r="B10591" s="26" t="s">
        <v>82</v>
      </c>
      <c r="C10591" s="26" t="s">
        <v>83</v>
      </c>
      <c r="D10591" s="26" t="s">
        <v>40</v>
      </c>
      <c r="E10591" s="26" t="s">
        <v>39</v>
      </c>
      <c r="F10591" s="26">
        <v>1994</v>
      </c>
      <c r="G10591" s="27">
        <v>5593.5</v>
      </c>
    </row>
    <row r="10592" spans="1:7" x14ac:dyDescent="0.15">
      <c r="A10592" s="25" t="s">
        <v>90</v>
      </c>
      <c r="B10592" s="26" t="s">
        <v>82</v>
      </c>
      <c r="C10592" s="26" t="s">
        <v>83</v>
      </c>
      <c r="D10592" s="26" t="s">
        <v>40</v>
      </c>
      <c r="E10592" s="26" t="s">
        <v>39</v>
      </c>
      <c r="F10592" s="26">
        <v>1993</v>
      </c>
      <c r="G10592" s="27">
        <v>5562.5</v>
      </c>
    </row>
    <row r="10593" spans="1:7" x14ac:dyDescent="0.15">
      <c r="A10593" s="25" t="s">
        <v>90</v>
      </c>
      <c r="B10593" s="26" t="s">
        <v>82</v>
      </c>
      <c r="C10593" s="26" t="s">
        <v>83</v>
      </c>
      <c r="D10593" s="26" t="s">
        <v>40</v>
      </c>
      <c r="E10593" s="26" t="s">
        <v>39</v>
      </c>
      <c r="F10593" s="26">
        <v>1992</v>
      </c>
      <c r="G10593" s="27">
        <v>5543.4000000000005</v>
      </c>
    </row>
    <row r="10594" spans="1:7" x14ac:dyDescent="0.15">
      <c r="A10594" s="25" t="s">
        <v>90</v>
      </c>
      <c r="B10594" s="26" t="s">
        <v>82</v>
      </c>
      <c r="C10594" s="26" t="s">
        <v>83</v>
      </c>
      <c r="D10594" s="26" t="s">
        <v>40</v>
      </c>
      <c r="E10594" s="26" t="s">
        <v>39</v>
      </c>
      <c r="F10594" s="26">
        <v>1991</v>
      </c>
      <c r="G10594" s="27">
        <v>5525.7000000000007</v>
      </c>
    </row>
    <row r="10595" spans="1:7" x14ac:dyDescent="0.15">
      <c r="A10595" s="25" t="s">
        <v>90</v>
      </c>
      <c r="B10595" s="26" t="s">
        <v>82</v>
      </c>
      <c r="C10595" s="26" t="s">
        <v>83</v>
      </c>
      <c r="D10595" s="26" t="s">
        <v>40</v>
      </c>
      <c r="E10595" s="26" t="s">
        <v>39</v>
      </c>
      <c r="F10595" s="26">
        <v>1990</v>
      </c>
      <c r="G10595" s="27">
        <v>5501.9000000000005</v>
      </c>
    </row>
    <row r="10596" spans="1:7" x14ac:dyDescent="0.15">
      <c r="A10596" s="25" t="s">
        <v>90</v>
      </c>
      <c r="B10596" s="26" t="s">
        <v>82</v>
      </c>
      <c r="C10596" s="26" t="s">
        <v>83</v>
      </c>
      <c r="D10596" s="26" t="s">
        <v>40</v>
      </c>
      <c r="E10596" s="26" t="s">
        <v>39</v>
      </c>
      <c r="F10596" s="26">
        <v>1989</v>
      </c>
      <c r="G10596" s="27">
        <v>5467</v>
      </c>
    </row>
    <row r="10597" spans="1:7" x14ac:dyDescent="0.15">
      <c r="A10597" s="25" t="s">
        <v>90</v>
      </c>
      <c r="B10597" s="26" t="s">
        <v>82</v>
      </c>
      <c r="C10597" s="26" t="s">
        <v>83</v>
      </c>
      <c r="D10597" s="26" t="s">
        <v>40</v>
      </c>
      <c r="E10597" s="26" t="s">
        <v>39</v>
      </c>
      <c r="F10597" s="26">
        <v>1988</v>
      </c>
      <c r="G10597" s="27">
        <v>5433.4000000000005</v>
      </c>
    </row>
    <row r="10598" spans="1:7" x14ac:dyDescent="0.15">
      <c r="A10598" s="25" t="s">
        <v>90</v>
      </c>
      <c r="B10598" s="26" t="s">
        <v>82</v>
      </c>
      <c r="C10598" s="26" t="s">
        <v>83</v>
      </c>
      <c r="D10598" s="26" t="s">
        <v>40</v>
      </c>
      <c r="E10598" s="26" t="s">
        <v>39</v>
      </c>
      <c r="F10598" s="26">
        <v>1987</v>
      </c>
      <c r="G10598" s="27">
        <v>5410.5</v>
      </c>
    </row>
    <row r="10599" spans="1:7" x14ac:dyDescent="0.15">
      <c r="A10599" s="25" t="s">
        <v>90</v>
      </c>
      <c r="B10599" s="26" t="s">
        <v>82</v>
      </c>
      <c r="C10599" s="26" t="s">
        <v>83</v>
      </c>
      <c r="D10599" s="26" t="s">
        <v>40</v>
      </c>
      <c r="E10599" s="26" t="s">
        <v>39</v>
      </c>
      <c r="F10599" s="26">
        <v>1986</v>
      </c>
      <c r="G10599" s="27">
        <v>5396.4000000000005</v>
      </c>
    </row>
    <row r="10600" spans="1:7" x14ac:dyDescent="0.15">
      <c r="A10600" s="25" t="s">
        <v>90</v>
      </c>
      <c r="B10600" s="26" t="s">
        <v>82</v>
      </c>
      <c r="C10600" s="26" t="s">
        <v>83</v>
      </c>
      <c r="D10600" s="26" t="s">
        <v>40</v>
      </c>
      <c r="E10600" s="26" t="s">
        <v>39</v>
      </c>
      <c r="F10600" s="26">
        <v>1985</v>
      </c>
      <c r="G10600" s="27">
        <v>5394.5</v>
      </c>
    </row>
    <row r="10601" spans="1:7" x14ac:dyDescent="0.15">
      <c r="A10601" s="25" t="s">
        <v>90</v>
      </c>
      <c r="B10601" s="26" t="s">
        <v>82</v>
      </c>
      <c r="C10601" s="26" t="s">
        <v>83</v>
      </c>
      <c r="D10601" s="26" t="s">
        <v>40</v>
      </c>
      <c r="E10601" s="26" t="s">
        <v>39</v>
      </c>
      <c r="F10601" s="26">
        <v>1984</v>
      </c>
      <c r="G10601" s="27">
        <v>5391.8</v>
      </c>
    </row>
    <row r="10602" spans="1:7" x14ac:dyDescent="0.15">
      <c r="A10602" s="25" t="s">
        <v>90</v>
      </c>
      <c r="B10602" s="26" t="s">
        <v>82</v>
      </c>
      <c r="C10602" s="26" t="s">
        <v>83</v>
      </c>
      <c r="D10602" s="26" t="s">
        <v>40</v>
      </c>
      <c r="E10602" s="26" t="s">
        <v>39</v>
      </c>
      <c r="F10602" s="26">
        <v>1983</v>
      </c>
      <c r="G10602" s="27">
        <v>5381.4000000000005</v>
      </c>
    </row>
    <row r="10603" spans="1:7" x14ac:dyDescent="0.15">
      <c r="A10603" s="25" t="s">
        <v>90</v>
      </c>
      <c r="B10603" s="26" t="s">
        <v>82</v>
      </c>
      <c r="C10603" s="26" t="s">
        <v>83</v>
      </c>
      <c r="D10603" s="26" t="s">
        <v>40</v>
      </c>
      <c r="E10603" s="26" t="s">
        <v>39</v>
      </c>
      <c r="F10603" s="26">
        <v>1982</v>
      </c>
      <c r="G10603" s="27">
        <v>5367.7000000000007</v>
      </c>
    </row>
    <row r="10604" spans="1:7" x14ac:dyDescent="0.15">
      <c r="A10604" s="25" t="s">
        <v>90</v>
      </c>
      <c r="B10604" s="26" t="s">
        <v>82</v>
      </c>
      <c r="C10604" s="26" t="s">
        <v>83</v>
      </c>
      <c r="D10604" s="26" t="s">
        <v>40</v>
      </c>
      <c r="E10604" s="26" t="s">
        <v>39</v>
      </c>
      <c r="F10604" s="26">
        <v>1981</v>
      </c>
      <c r="G10604" s="27">
        <v>5349.9000000000005</v>
      </c>
    </row>
    <row r="10605" spans="1:7" x14ac:dyDescent="0.15">
      <c r="A10605" s="25" t="s">
        <v>90</v>
      </c>
      <c r="B10605" s="26" t="s">
        <v>82</v>
      </c>
      <c r="C10605" s="26" t="s">
        <v>83</v>
      </c>
      <c r="D10605" s="26" t="s">
        <v>40</v>
      </c>
      <c r="E10605" s="26" t="s">
        <v>39</v>
      </c>
      <c r="F10605" s="26">
        <v>1980</v>
      </c>
      <c r="G10605" s="27">
        <v>5328.4000000000005</v>
      </c>
    </row>
    <row r="10606" spans="1:7" x14ac:dyDescent="0.15">
      <c r="A10606" s="25" t="s">
        <v>90</v>
      </c>
      <c r="B10606" s="26" t="s">
        <v>82</v>
      </c>
      <c r="C10606" s="26" t="s">
        <v>83</v>
      </c>
      <c r="D10606" s="26" t="s">
        <v>40</v>
      </c>
      <c r="E10606" s="26" t="s">
        <v>39</v>
      </c>
      <c r="F10606" s="26">
        <v>1979</v>
      </c>
      <c r="G10606" s="27">
        <v>5304.6</v>
      </c>
    </row>
    <row r="10607" spans="1:7" x14ac:dyDescent="0.15">
      <c r="A10607" s="25" t="s">
        <v>90</v>
      </c>
      <c r="B10607" s="26" t="s">
        <v>82</v>
      </c>
      <c r="C10607" s="26" t="s">
        <v>83</v>
      </c>
      <c r="D10607" s="26" t="s">
        <v>40</v>
      </c>
      <c r="E10607" s="26" t="s">
        <v>39</v>
      </c>
      <c r="F10607" s="26">
        <v>1978</v>
      </c>
      <c r="G10607" s="27">
        <v>5286</v>
      </c>
    </row>
    <row r="10608" spans="1:7" x14ac:dyDescent="0.15">
      <c r="A10608" s="25" t="s">
        <v>90</v>
      </c>
      <c r="B10608" s="26" t="s">
        <v>82</v>
      </c>
      <c r="C10608" s="26" t="s">
        <v>83</v>
      </c>
      <c r="D10608" s="26" t="s">
        <v>40</v>
      </c>
      <c r="E10608" s="26" t="s">
        <v>39</v>
      </c>
      <c r="F10608" s="26">
        <v>1977</v>
      </c>
      <c r="G10608" s="27">
        <v>5273.2000000000007</v>
      </c>
    </row>
    <row r="10609" spans="1:7" x14ac:dyDescent="0.15">
      <c r="A10609" s="25" t="s">
        <v>90</v>
      </c>
      <c r="B10609" s="26" t="s">
        <v>82</v>
      </c>
      <c r="C10609" s="26" t="s">
        <v>83</v>
      </c>
      <c r="D10609" s="26" t="s">
        <v>40</v>
      </c>
      <c r="E10609" s="26" t="s">
        <v>39</v>
      </c>
      <c r="F10609" s="26">
        <v>1976</v>
      </c>
      <c r="G10609" s="27">
        <v>5263.8</v>
      </c>
    </row>
    <row r="10610" spans="1:7" x14ac:dyDescent="0.15">
      <c r="A10610" s="25" t="s">
        <v>90</v>
      </c>
      <c r="B10610" s="26" t="s">
        <v>82</v>
      </c>
      <c r="C10610" s="26" t="s">
        <v>83</v>
      </c>
      <c r="D10610" s="26" t="s">
        <v>40</v>
      </c>
      <c r="E10610" s="26" t="s">
        <v>39</v>
      </c>
      <c r="F10610" s="26">
        <v>1975</v>
      </c>
      <c r="G10610" s="27">
        <v>5259.2000000000007</v>
      </c>
    </row>
    <row r="10611" spans="1:7" x14ac:dyDescent="0.15">
      <c r="A10611" s="25" t="s">
        <v>90</v>
      </c>
      <c r="B10611" s="26" t="s">
        <v>82</v>
      </c>
      <c r="C10611" s="26" t="s">
        <v>83</v>
      </c>
      <c r="D10611" s="26" t="s">
        <v>40</v>
      </c>
      <c r="E10611" s="26" t="s">
        <v>39</v>
      </c>
      <c r="F10611" s="26">
        <v>1974</v>
      </c>
      <c r="G10611" s="27">
        <v>5259.2000000000007</v>
      </c>
    </row>
    <row r="10612" spans="1:7" x14ac:dyDescent="0.15">
      <c r="A10612" s="25" t="s">
        <v>90</v>
      </c>
      <c r="B10612" s="26" t="s">
        <v>82</v>
      </c>
      <c r="C10612" s="26" t="s">
        <v>83</v>
      </c>
      <c r="D10612" s="26" t="s">
        <v>40</v>
      </c>
      <c r="E10612" s="26" t="s">
        <v>39</v>
      </c>
      <c r="F10612" s="26">
        <v>1973</v>
      </c>
      <c r="G10612" s="27">
        <v>5266.9000000000005</v>
      </c>
    </row>
    <row r="10613" spans="1:7" x14ac:dyDescent="0.15">
      <c r="A10613" s="25" t="s">
        <v>90</v>
      </c>
      <c r="B10613" s="26" t="s">
        <v>82</v>
      </c>
      <c r="C10613" s="26" t="s">
        <v>83</v>
      </c>
      <c r="D10613" s="26" t="s">
        <v>40</v>
      </c>
      <c r="E10613" s="26" t="s">
        <v>39</v>
      </c>
      <c r="F10613" s="26">
        <v>1972</v>
      </c>
      <c r="G10613" s="27">
        <v>5280.5</v>
      </c>
    </row>
    <row r="10614" spans="1:7" x14ac:dyDescent="0.15">
      <c r="A10614" s="25" t="s">
        <v>90</v>
      </c>
      <c r="B10614" s="26" t="s">
        <v>82</v>
      </c>
      <c r="C10614" s="26" t="s">
        <v>83</v>
      </c>
      <c r="D10614" s="26" t="s">
        <v>40</v>
      </c>
      <c r="E10614" s="26" t="s">
        <v>39</v>
      </c>
      <c r="F10614" s="26">
        <v>1971</v>
      </c>
      <c r="G10614" s="27">
        <v>5286.7000000000007</v>
      </c>
    </row>
    <row r="10615" spans="1:7" x14ac:dyDescent="0.15">
      <c r="A10615" s="25" t="s">
        <v>90</v>
      </c>
      <c r="B10615" s="26" t="s">
        <v>82</v>
      </c>
      <c r="C10615" s="26" t="s">
        <v>83</v>
      </c>
      <c r="D10615" s="26" t="s">
        <v>40</v>
      </c>
      <c r="E10615" s="26" t="s">
        <v>39</v>
      </c>
      <c r="F10615" s="26">
        <v>1970</v>
      </c>
      <c r="G10615" s="27">
        <v>5267</v>
      </c>
    </row>
    <row r="10616" spans="1:7" x14ac:dyDescent="0.15">
      <c r="A10616" s="25" t="s">
        <v>90</v>
      </c>
      <c r="B10616" s="26" t="s">
        <v>82</v>
      </c>
      <c r="C10616" s="26" t="s">
        <v>83</v>
      </c>
      <c r="D10616" s="26" t="s">
        <v>40</v>
      </c>
      <c r="E10616" s="26" t="s">
        <v>39</v>
      </c>
      <c r="F10616" s="26">
        <v>1969</v>
      </c>
      <c r="G10616" s="27">
        <v>5229.8</v>
      </c>
    </row>
    <row r="10617" spans="1:7" x14ac:dyDescent="0.15">
      <c r="A10617" s="25" t="s">
        <v>90</v>
      </c>
      <c r="B10617" s="26" t="s">
        <v>82</v>
      </c>
      <c r="C10617" s="26" t="s">
        <v>83</v>
      </c>
      <c r="D10617" s="26" t="s">
        <v>40</v>
      </c>
      <c r="E10617" s="26" t="s">
        <v>39</v>
      </c>
      <c r="F10617" s="26">
        <v>1968</v>
      </c>
      <c r="G10617" s="27">
        <v>5204</v>
      </c>
    </row>
    <row r="10618" spans="1:7" x14ac:dyDescent="0.15">
      <c r="A10618" s="25" t="s">
        <v>90</v>
      </c>
      <c r="B10618" s="26" t="s">
        <v>82</v>
      </c>
      <c r="C10618" s="26" t="s">
        <v>83</v>
      </c>
      <c r="D10618" s="26" t="s">
        <v>40</v>
      </c>
      <c r="E10618" s="26" t="s">
        <v>39</v>
      </c>
      <c r="F10618" s="26">
        <v>1967</v>
      </c>
      <c r="G10618" s="27">
        <v>5189.3</v>
      </c>
    </row>
    <row r="10619" spans="1:7" x14ac:dyDescent="0.15">
      <c r="A10619" s="25" t="s">
        <v>90</v>
      </c>
      <c r="B10619" s="26" t="s">
        <v>82</v>
      </c>
      <c r="C10619" s="26" t="s">
        <v>83</v>
      </c>
      <c r="D10619" s="26" t="s">
        <v>40</v>
      </c>
      <c r="E10619" s="26" t="s">
        <v>39</v>
      </c>
      <c r="F10619" s="26">
        <v>1966</v>
      </c>
      <c r="G10619" s="27">
        <v>5168</v>
      </c>
    </row>
    <row r="10620" spans="1:7" x14ac:dyDescent="0.15">
      <c r="A10620" s="25" t="s">
        <v>90</v>
      </c>
      <c r="B10620" s="26" t="s">
        <v>82</v>
      </c>
      <c r="C10620" s="26" t="s">
        <v>83</v>
      </c>
      <c r="D10620" s="26" t="s">
        <v>40</v>
      </c>
      <c r="E10620" s="26" t="s">
        <v>39</v>
      </c>
      <c r="F10620" s="26">
        <v>1965</v>
      </c>
      <c r="G10620" s="27">
        <v>5133.8</v>
      </c>
    </row>
    <row r="10621" spans="1:7" x14ac:dyDescent="0.15">
      <c r="A10621" s="25" t="s">
        <v>90</v>
      </c>
      <c r="B10621" s="26" t="s">
        <v>82</v>
      </c>
      <c r="C10621" s="26" t="s">
        <v>83</v>
      </c>
      <c r="D10621" s="26" t="s">
        <v>40</v>
      </c>
      <c r="E10621" s="26" t="s">
        <v>39</v>
      </c>
      <c r="F10621" s="26">
        <v>1964</v>
      </c>
      <c r="G10621" s="27">
        <v>5093.3</v>
      </c>
    </row>
    <row r="10622" spans="1:7" x14ac:dyDescent="0.15">
      <c r="A10622" s="25" t="s">
        <v>90</v>
      </c>
      <c r="B10622" s="26" t="s">
        <v>82</v>
      </c>
      <c r="C10622" s="26" t="s">
        <v>83</v>
      </c>
      <c r="D10622" s="26" t="s">
        <v>40</v>
      </c>
      <c r="E10622" s="26" t="s">
        <v>39</v>
      </c>
      <c r="F10622" s="26">
        <v>1963</v>
      </c>
      <c r="G10622" s="27">
        <v>5054.1000000000004</v>
      </c>
    </row>
    <row r="10623" spans="1:7" x14ac:dyDescent="0.15">
      <c r="A10623" s="25" t="s">
        <v>90</v>
      </c>
      <c r="B10623" s="26" t="s">
        <v>82</v>
      </c>
      <c r="C10623" s="26" t="s">
        <v>83</v>
      </c>
      <c r="D10623" s="26" t="s">
        <v>40</v>
      </c>
      <c r="E10623" s="26" t="s">
        <v>39</v>
      </c>
      <c r="F10623" s="26">
        <v>1962</v>
      </c>
      <c r="G10623" s="27">
        <v>5015.3</v>
      </c>
    </row>
    <row r="10624" spans="1:7" x14ac:dyDescent="0.15">
      <c r="A10624" s="25" t="s">
        <v>90</v>
      </c>
      <c r="B10624" s="26" t="s">
        <v>82</v>
      </c>
      <c r="C10624" s="26" t="s">
        <v>83</v>
      </c>
      <c r="D10624" s="26" t="s">
        <v>40</v>
      </c>
      <c r="E10624" s="26" t="s">
        <v>39</v>
      </c>
      <c r="F10624" s="26">
        <v>1961</v>
      </c>
      <c r="G10624" s="27">
        <v>4970.8</v>
      </c>
    </row>
    <row r="10625" spans="1:7" x14ac:dyDescent="0.15">
      <c r="A10625" s="25" t="s">
        <v>90</v>
      </c>
      <c r="B10625" s="26" t="s">
        <v>82</v>
      </c>
      <c r="C10625" s="26" t="s">
        <v>83</v>
      </c>
      <c r="D10625" s="26" t="s">
        <v>40</v>
      </c>
      <c r="E10625" s="26" t="s">
        <v>39</v>
      </c>
      <c r="F10625" s="26">
        <v>1960</v>
      </c>
      <c r="G10625" s="27">
        <v>4926.5</v>
      </c>
    </row>
    <row r="10626" spans="1:7" x14ac:dyDescent="0.15">
      <c r="A10626" s="25" t="s">
        <v>90</v>
      </c>
      <c r="B10626" s="26" t="s">
        <v>82</v>
      </c>
      <c r="C10626" s="26" t="s">
        <v>83</v>
      </c>
      <c r="D10626" s="26" t="s">
        <v>44</v>
      </c>
      <c r="E10626" s="26" t="s">
        <v>43</v>
      </c>
      <c r="F10626" s="26">
        <v>2023</v>
      </c>
      <c r="G10626" s="27">
        <v>43146.5</v>
      </c>
    </row>
    <row r="10627" spans="1:7" x14ac:dyDescent="0.15">
      <c r="A10627" s="25" t="s">
        <v>90</v>
      </c>
      <c r="B10627" s="26" t="s">
        <v>82</v>
      </c>
      <c r="C10627" s="26" t="s">
        <v>83</v>
      </c>
      <c r="D10627" s="26" t="s">
        <v>44</v>
      </c>
      <c r="E10627" s="26" t="s">
        <v>43</v>
      </c>
      <c r="F10627" s="26">
        <v>2022</v>
      </c>
      <c r="G10627" s="27">
        <v>43060.4</v>
      </c>
    </row>
    <row r="10628" spans="1:7" x14ac:dyDescent="0.15">
      <c r="A10628" s="25" t="s">
        <v>90</v>
      </c>
      <c r="B10628" s="26" t="s">
        <v>82</v>
      </c>
      <c r="C10628" s="26" t="s">
        <v>83</v>
      </c>
      <c r="D10628" s="26" t="s">
        <v>44</v>
      </c>
      <c r="E10628" s="26" t="s">
        <v>43</v>
      </c>
      <c r="F10628" s="26">
        <v>2021</v>
      </c>
      <c r="G10628" s="27">
        <v>42940.2</v>
      </c>
    </row>
    <row r="10629" spans="1:7" x14ac:dyDescent="0.15">
      <c r="A10629" s="25" t="s">
        <v>90</v>
      </c>
      <c r="B10629" s="26" t="s">
        <v>82</v>
      </c>
      <c r="C10629" s="26" t="s">
        <v>83</v>
      </c>
      <c r="D10629" s="26" t="s">
        <v>44</v>
      </c>
      <c r="E10629" s="26" t="s">
        <v>43</v>
      </c>
      <c r="F10629" s="26">
        <v>2020</v>
      </c>
      <c r="G10629" s="27">
        <v>42597.7</v>
      </c>
    </row>
    <row r="10630" spans="1:7" x14ac:dyDescent="0.15">
      <c r="A10630" s="25" t="s">
        <v>90</v>
      </c>
      <c r="B10630" s="26" t="s">
        <v>82</v>
      </c>
      <c r="C10630" s="26" t="s">
        <v>83</v>
      </c>
      <c r="D10630" s="26" t="s">
        <v>44</v>
      </c>
      <c r="E10630" s="26" t="s">
        <v>43</v>
      </c>
      <c r="F10630" s="26">
        <v>2019</v>
      </c>
      <c r="G10630" s="27">
        <v>42460.9</v>
      </c>
    </row>
    <row r="10631" spans="1:7" x14ac:dyDescent="0.15">
      <c r="A10631" s="25" t="s">
        <v>90</v>
      </c>
      <c r="B10631" s="26" t="s">
        <v>82</v>
      </c>
      <c r="C10631" s="26" t="s">
        <v>83</v>
      </c>
      <c r="D10631" s="26" t="s">
        <v>44</v>
      </c>
      <c r="E10631" s="26" t="s">
        <v>43</v>
      </c>
      <c r="F10631" s="26">
        <v>2018</v>
      </c>
      <c r="G10631" s="27">
        <v>42358.5</v>
      </c>
    </row>
    <row r="10632" spans="1:7" x14ac:dyDescent="0.15">
      <c r="A10632" s="25" t="s">
        <v>90</v>
      </c>
      <c r="B10632" s="26" t="s">
        <v>82</v>
      </c>
      <c r="C10632" s="26" t="s">
        <v>83</v>
      </c>
      <c r="D10632" s="26" t="s">
        <v>44</v>
      </c>
      <c r="E10632" s="26" t="s">
        <v>43</v>
      </c>
      <c r="F10632" s="26">
        <v>2017</v>
      </c>
      <c r="G10632" s="27">
        <v>42243.3</v>
      </c>
    </row>
    <row r="10633" spans="1:7" x14ac:dyDescent="0.15">
      <c r="A10633" s="25" t="s">
        <v>90</v>
      </c>
      <c r="B10633" s="26" t="s">
        <v>82</v>
      </c>
      <c r="C10633" s="26" t="s">
        <v>83</v>
      </c>
      <c r="D10633" s="26" t="s">
        <v>44</v>
      </c>
      <c r="E10633" s="26" t="s">
        <v>43</v>
      </c>
      <c r="F10633" s="26">
        <v>2016</v>
      </c>
      <c r="G10633" s="27">
        <v>42157.100000000013</v>
      </c>
    </row>
    <row r="10634" spans="1:7" x14ac:dyDescent="0.15">
      <c r="A10634" s="25" t="s">
        <v>90</v>
      </c>
      <c r="B10634" s="26" t="s">
        <v>82</v>
      </c>
      <c r="C10634" s="26" t="s">
        <v>83</v>
      </c>
      <c r="D10634" s="26" t="s">
        <v>44</v>
      </c>
      <c r="E10634" s="26" t="s">
        <v>43</v>
      </c>
      <c r="F10634" s="26">
        <v>2015</v>
      </c>
      <c r="G10634" s="27">
        <v>41968.100000000013</v>
      </c>
    </row>
    <row r="10635" spans="1:7" x14ac:dyDescent="0.15">
      <c r="A10635" s="25" t="s">
        <v>90</v>
      </c>
      <c r="B10635" s="26" t="s">
        <v>82</v>
      </c>
      <c r="C10635" s="26" t="s">
        <v>83</v>
      </c>
      <c r="D10635" s="26" t="s">
        <v>44</v>
      </c>
      <c r="E10635" s="26" t="s">
        <v>43</v>
      </c>
      <c r="F10635" s="26">
        <v>2014</v>
      </c>
      <c r="G10635" s="27">
        <v>41782.400000000001</v>
      </c>
    </row>
    <row r="10636" spans="1:7" x14ac:dyDescent="0.15">
      <c r="A10636" s="25" t="s">
        <v>90</v>
      </c>
      <c r="B10636" s="26" t="s">
        <v>82</v>
      </c>
      <c r="C10636" s="26" t="s">
        <v>83</v>
      </c>
      <c r="D10636" s="26" t="s">
        <v>44</v>
      </c>
      <c r="E10636" s="26" t="s">
        <v>43</v>
      </c>
      <c r="F10636" s="26">
        <v>2013</v>
      </c>
      <c r="G10636" s="27">
        <v>41666.600000000013</v>
      </c>
    </row>
    <row r="10637" spans="1:7" x14ac:dyDescent="0.15">
      <c r="A10637" s="25" t="s">
        <v>90</v>
      </c>
      <c r="B10637" s="26" t="s">
        <v>82</v>
      </c>
      <c r="C10637" s="26" t="s">
        <v>83</v>
      </c>
      <c r="D10637" s="26" t="s">
        <v>44</v>
      </c>
      <c r="E10637" s="26" t="s">
        <v>43</v>
      </c>
      <c r="F10637" s="26">
        <v>2012</v>
      </c>
      <c r="G10637" s="27">
        <v>41650.400000000001</v>
      </c>
    </row>
    <row r="10638" spans="1:7" x14ac:dyDescent="0.15">
      <c r="A10638" s="25" t="s">
        <v>90</v>
      </c>
      <c r="B10638" s="26" t="s">
        <v>82</v>
      </c>
      <c r="C10638" s="26" t="s">
        <v>83</v>
      </c>
      <c r="D10638" s="26" t="s">
        <v>44</v>
      </c>
      <c r="E10638" s="26" t="s">
        <v>43</v>
      </c>
      <c r="F10638" s="26">
        <v>2011</v>
      </c>
      <c r="G10638" s="27">
        <v>41710.800000000003</v>
      </c>
    </row>
    <row r="10639" spans="1:7" x14ac:dyDescent="0.15">
      <c r="A10639" s="25" t="s">
        <v>90</v>
      </c>
      <c r="B10639" s="26" t="s">
        <v>82</v>
      </c>
      <c r="C10639" s="26" t="s">
        <v>83</v>
      </c>
      <c r="D10639" s="26" t="s">
        <v>44</v>
      </c>
      <c r="E10639" s="26" t="s">
        <v>43</v>
      </c>
      <c r="F10639" s="26">
        <v>2010</v>
      </c>
      <c r="G10639" s="27">
        <v>41443.5</v>
      </c>
    </row>
    <row r="10640" spans="1:7" x14ac:dyDescent="0.15">
      <c r="A10640" s="25" t="s">
        <v>90</v>
      </c>
      <c r="B10640" s="26" t="s">
        <v>82</v>
      </c>
      <c r="C10640" s="26" t="s">
        <v>83</v>
      </c>
      <c r="D10640" s="26" t="s">
        <v>44</v>
      </c>
      <c r="E10640" s="26" t="s">
        <v>43</v>
      </c>
      <c r="F10640" s="26">
        <v>2009</v>
      </c>
      <c r="G10640" s="27">
        <v>41206.400000000001</v>
      </c>
    </row>
    <row r="10641" spans="1:7" x14ac:dyDescent="0.15">
      <c r="A10641" s="25" t="s">
        <v>90</v>
      </c>
      <c r="B10641" s="26" t="s">
        <v>82</v>
      </c>
      <c r="C10641" s="26" t="s">
        <v>83</v>
      </c>
      <c r="D10641" s="26" t="s">
        <v>44</v>
      </c>
      <c r="E10641" s="26" t="s">
        <v>43</v>
      </c>
      <c r="F10641" s="26">
        <v>2008</v>
      </c>
      <c r="G10641" s="27">
        <v>40993</v>
      </c>
    </row>
    <row r="10642" spans="1:7" x14ac:dyDescent="0.15">
      <c r="A10642" s="25" t="s">
        <v>90</v>
      </c>
      <c r="B10642" s="26" t="s">
        <v>82</v>
      </c>
      <c r="C10642" s="26" t="s">
        <v>83</v>
      </c>
      <c r="D10642" s="26" t="s">
        <v>44</v>
      </c>
      <c r="E10642" s="26" t="s">
        <v>43</v>
      </c>
      <c r="F10642" s="26">
        <v>2007</v>
      </c>
      <c r="G10642" s="27">
        <v>40691.199999999997</v>
      </c>
    </row>
    <row r="10643" spans="1:7" x14ac:dyDescent="0.15">
      <c r="A10643" s="25" t="s">
        <v>90</v>
      </c>
      <c r="B10643" s="26" t="s">
        <v>82</v>
      </c>
      <c r="C10643" s="26" t="s">
        <v>83</v>
      </c>
      <c r="D10643" s="26" t="s">
        <v>44</v>
      </c>
      <c r="E10643" s="26" t="s">
        <v>43</v>
      </c>
      <c r="F10643" s="26">
        <v>2006</v>
      </c>
      <c r="G10643" s="27">
        <v>40303.800000000003</v>
      </c>
    </row>
    <row r="10644" spans="1:7" x14ac:dyDescent="0.15">
      <c r="A10644" s="25" t="s">
        <v>90</v>
      </c>
      <c r="B10644" s="26" t="s">
        <v>82</v>
      </c>
      <c r="C10644" s="26" t="s">
        <v>83</v>
      </c>
      <c r="D10644" s="26" t="s">
        <v>44</v>
      </c>
      <c r="E10644" s="26" t="s">
        <v>43</v>
      </c>
      <c r="F10644" s="26">
        <v>2005</v>
      </c>
      <c r="G10644" s="27">
        <v>39891.9</v>
      </c>
    </row>
    <row r="10645" spans="1:7" x14ac:dyDescent="0.15">
      <c r="A10645" s="25" t="s">
        <v>90</v>
      </c>
      <c r="B10645" s="26" t="s">
        <v>82</v>
      </c>
      <c r="C10645" s="26" t="s">
        <v>83</v>
      </c>
      <c r="D10645" s="26" t="s">
        <v>44</v>
      </c>
      <c r="E10645" s="26" t="s">
        <v>43</v>
      </c>
      <c r="F10645" s="26">
        <v>2004</v>
      </c>
      <c r="G10645" s="27">
        <v>39462.400000000001</v>
      </c>
    </row>
    <row r="10646" spans="1:7" x14ac:dyDescent="0.15">
      <c r="A10646" s="25" t="s">
        <v>90</v>
      </c>
      <c r="B10646" s="26" t="s">
        <v>82</v>
      </c>
      <c r="C10646" s="26" t="s">
        <v>83</v>
      </c>
      <c r="D10646" s="26" t="s">
        <v>44</v>
      </c>
      <c r="E10646" s="26" t="s">
        <v>43</v>
      </c>
      <c r="F10646" s="26">
        <v>2003</v>
      </c>
      <c r="G10646" s="27">
        <v>39170.800000000003</v>
      </c>
    </row>
    <row r="10647" spans="1:7" x14ac:dyDescent="0.15">
      <c r="A10647" s="25" t="s">
        <v>90</v>
      </c>
      <c r="B10647" s="26" t="s">
        <v>82</v>
      </c>
      <c r="C10647" s="26" t="s">
        <v>83</v>
      </c>
      <c r="D10647" s="26" t="s">
        <v>44</v>
      </c>
      <c r="E10647" s="26" t="s">
        <v>43</v>
      </c>
      <c r="F10647" s="26">
        <v>2002</v>
      </c>
      <c r="G10647" s="27">
        <v>38899.699999999997</v>
      </c>
    </row>
    <row r="10648" spans="1:7" x14ac:dyDescent="0.15">
      <c r="A10648" s="25" t="s">
        <v>90</v>
      </c>
      <c r="B10648" s="26" t="s">
        <v>82</v>
      </c>
      <c r="C10648" s="26" t="s">
        <v>83</v>
      </c>
      <c r="D10648" s="26" t="s">
        <v>44</v>
      </c>
      <c r="E10648" s="26" t="s">
        <v>43</v>
      </c>
      <c r="F10648" s="26">
        <v>2001</v>
      </c>
      <c r="G10648" s="27">
        <v>38633.5</v>
      </c>
    </row>
    <row r="10649" spans="1:7" x14ac:dyDescent="0.15">
      <c r="A10649" s="25" t="s">
        <v>90</v>
      </c>
      <c r="B10649" s="26" t="s">
        <v>82</v>
      </c>
      <c r="C10649" s="26" t="s">
        <v>83</v>
      </c>
      <c r="D10649" s="26" t="s">
        <v>44</v>
      </c>
      <c r="E10649" s="26" t="s">
        <v>43</v>
      </c>
      <c r="F10649" s="26">
        <v>2000</v>
      </c>
      <c r="G10649" s="27">
        <v>38374.6</v>
      </c>
    </row>
    <row r="10650" spans="1:7" x14ac:dyDescent="0.15">
      <c r="A10650" s="25" t="s">
        <v>90</v>
      </c>
      <c r="B10650" s="26" t="s">
        <v>82</v>
      </c>
      <c r="C10650" s="26" t="s">
        <v>83</v>
      </c>
      <c r="D10650" s="26" t="s">
        <v>44</v>
      </c>
      <c r="E10650" s="26" t="s">
        <v>43</v>
      </c>
      <c r="F10650" s="26">
        <v>1999</v>
      </c>
      <c r="G10650" s="27">
        <v>38122.199999999997</v>
      </c>
    </row>
    <row r="10651" spans="1:7" x14ac:dyDescent="0.15">
      <c r="A10651" s="25" t="s">
        <v>90</v>
      </c>
      <c r="B10651" s="26" t="s">
        <v>82</v>
      </c>
      <c r="C10651" s="26" t="s">
        <v>83</v>
      </c>
      <c r="D10651" s="26" t="s">
        <v>44</v>
      </c>
      <c r="E10651" s="26" t="s">
        <v>43</v>
      </c>
      <c r="F10651" s="26">
        <v>1998</v>
      </c>
      <c r="G10651" s="27">
        <v>37913.9</v>
      </c>
    </row>
    <row r="10652" spans="1:7" x14ac:dyDescent="0.15">
      <c r="A10652" s="25" t="s">
        <v>90</v>
      </c>
      <c r="B10652" s="26" t="s">
        <v>82</v>
      </c>
      <c r="C10652" s="26" t="s">
        <v>83</v>
      </c>
      <c r="D10652" s="26" t="s">
        <v>44</v>
      </c>
      <c r="E10652" s="26" t="s">
        <v>43</v>
      </c>
      <c r="F10652" s="26">
        <v>1997</v>
      </c>
      <c r="G10652" s="27">
        <v>37776</v>
      </c>
    </row>
    <row r="10653" spans="1:7" x14ac:dyDescent="0.15">
      <c r="A10653" s="25" t="s">
        <v>90</v>
      </c>
      <c r="B10653" s="26" t="s">
        <v>82</v>
      </c>
      <c r="C10653" s="26" t="s">
        <v>83</v>
      </c>
      <c r="D10653" s="26" t="s">
        <v>44</v>
      </c>
      <c r="E10653" s="26" t="s">
        <v>43</v>
      </c>
      <c r="F10653" s="26">
        <v>1996</v>
      </c>
      <c r="G10653" s="27">
        <v>37659.199999999997</v>
      </c>
    </row>
    <row r="10654" spans="1:7" x14ac:dyDescent="0.15">
      <c r="A10654" s="25" t="s">
        <v>90</v>
      </c>
      <c r="B10654" s="26" t="s">
        <v>82</v>
      </c>
      <c r="C10654" s="26" t="s">
        <v>83</v>
      </c>
      <c r="D10654" s="26" t="s">
        <v>44</v>
      </c>
      <c r="E10654" s="26" t="s">
        <v>43</v>
      </c>
      <c r="F10654" s="26">
        <v>1995</v>
      </c>
      <c r="G10654" s="27">
        <v>37537.800000000003</v>
      </c>
    </row>
    <row r="10655" spans="1:7" x14ac:dyDescent="0.15">
      <c r="A10655" s="25" t="s">
        <v>90</v>
      </c>
      <c r="B10655" s="26" t="s">
        <v>82</v>
      </c>
      <c r="C10655" s="26" t="s">
        <v>83</v>
      </c>
      <c r="D10655" s="26" t="s">
        <v>44</v>
      </c>
      <c r="E10655" s="26" t="s">
        <v>43</v>
      </c>
      <c r="F10655" s="26">
        <v>1994</v>
      </c>
      <c r="G10655" s="27">
        <v>37426</v>
      </c>
    </row>
    <row r="10656" spans="1:7" x14ac:dyDescent="0.15">
      <c r="A10656" s="25" t="s">
        <v>90</v>
      </c>
      <c r="B10656" s="26" t="s">
        <v>82</v>
      </c>
      <c r="C10656" s="26" t="s">
        <v>83</v>
      </c>
      <c r="D10656" s="26" t="s">
        <v>44</v>
      </c>
      <c r="E10656" s="26" t="s">
        <v>43</v>
      </c>
      <c r="F10656" s="26">
        <v>1993</v>
      </c>
      <c r="G10656" s="27">
        <v>37355.300000000003</v>
      </c>
    </row>
    <row r="10657" spans="1:7" x14ac:dyDescent="0.15">
      <c r="A10657" s="25" t="s">
        <v>90</v>
      </c>
      <c r="B10657" s="26" t="s">
        <v>82</v>
      </c>
      <c r="C10657" s="26" t="s">
        <v>83</v>
      </c>
      <c r="D10657" s="26" t="s">
        <v>44</v>
      </c>
      <c r="E10657" s="26" t="s">
        <v>43</v>
      </c>
      <c r="F10657" s="26">
        <v>1992</v>
      </c>
      <c r="G10657" s="27">
        <v>37345.1</v>
      </c>
    </row>
    <row r="10658" spans="1:7" x14ac:dyDescent="0.15">
      <c r="A10658" s="25" t="s">
        <v>90</v>
      </c>
      <c r="B10658" s="26" t="s">
        <v>82</v>
      </c>
      <c r="C10658" s="26" t="s">
        <v>83</v>
      </c>
      <c r="D10658" s="26" t="s">
        <v>44</v>
      </c>
      <c r="E10658" s="26" t="s">
        <v>43</v>
      </c>
      <c r="F10658" s="26">
        <v>1991</v>
      </c>
      <c r="G10658" s="27">
        <v>37359.699999999997</v>
      </c>
    </row>
    <row r="10659" spans="1:7" x14ac:dyDescent="0.15">
      <c r="A10659" s="25" t="s">
        <v>90</v>
      </c>
      <c r="B10659" s="26" t="s">
        <v>82</v>
      </c>
      <c r="C10659" s="26" t="s">
        <v>83</v>
      </c>
      <c r="D10659" s="26" t="s">
        <v>44</v>
      </c>
      <c r="E10659" s="26" t="s">
        <v>43</v>
      </c>
      <c r="F10659" s="26">
        <v>1990</v>
      </c>
      <c r="G10659" s="27">
        <v>37352.6</v>
      </c>
    </row>
    <row r="10660" spans="1:7" x14ac:dyDescent="0.15">
      <c r="A10660" s="25" t="s">
        <v>90</v>
      </c>
      <c r="B10660" s="26" t="s">
        <v>82</v>
      </c>
      <c r="C10660" s="26" t="s">
        <v>83</v>
      </c>
      <c r="D10660" s="26" t="s">
        <v>44</v>
      </c>
      <c r="E10660" s="26" t="s">
        <v>43</v>
      </c>
      <c r="F10660" s="26">
        <v>1989</v>
      </c>
      <c r="G10660" s="27">
        <v>37324.9</v>
      </c>
    </row>
    <row r="10661" spans="1:7" x14ac:dyDescent="0.15">
      <c r="A10661" s="25" t="s">
        <v>90</v>
      </c>
      <c r="B10661" s="26" t="s">
        <v>82</v>
      </c>
      <c r="C10661" s="26" t="s">
        <v>83</v>
      </c>
      <c r="D10661" s="26" t="s">
        <v>44</v>
      </c>
      <c r="E10661" s="26" t="s">
        <v>43</v>
      </c>
      <c r="F10661" s="26">
        <v>1988</v>
      </c>
      <c r="G10661" s="27">
        <v>37294.9</v>
      </c>
    </row>
    <row r="10662" spans="1:7" x14ac:dyDescent="0.15">
      <c r="A10662" s="25" t="s">
        <v>90</v>
      </c>
      <c r="B10662" s="26" t="s">
        <v>82</v>
      </c>
      <c r="C10662" s="26" t="s">
        <v>83</v>
      </c>
      <c r="D10662" s="26" t="s">
        <v>44</v>
      </c>
      <c r="E10662" s="26" t="s">
        <v>43</v>
      </c>
      <c r="F10662" s="26">
        <v>1987</v>
      </c>
      <c r="G10662" s="27">
        <v>37255.9</v>
      </c>
    </row>
    <row r="10663" spans="1:7" x14ac:dyDescent="0.15">
      <c r="A10663" s="25" t="s">
        <v>90</v>
      </c>
      <c r="B10663" s="26" t="s">
        <v>82</v>
      </c>
      <c r="C10663" s="26" t="s">
        <v>83</v>
      </c>
      <c r="D10663" s="26" t="s">
        <v>44</v>
      </c>
      <c r="E10663" s="26" t="s">
        <v>43</v>
      </c>
      <c r="F10663" s="26">
        <v>1986</v>
      </c>
      <c r="G10663" s="27">
        <v>37191.5</v>
      </c>
    </row>
    <row r="10664" spans="1:7" x14ac:dyDescent="0.15">
      <c r="A10664" s="25" t="s">
        <v>90</v>
      </c>
      <c r="B10664" s="26" t="s">
        <v>82</v>
      </c>
      <c r="C10664" s="26" t="s">
        <v>83</v>
      </c>
      <c r="D10664" s="26" t="s">
        <v>44</v>
      </c>
      <c r="E10664" s="26" t="s">
        <v>43</v>
      </c>
      <c r="F10664" s="26">
        <v>1985</v>
      </c>
      <c r="G10664" s="27">
        <v>37110.300000000003</v>
      </c>
    </row>
    <row r="10665" spans="1:7" x14ac:dyDescent="0.15">
      <c r="A10665" s="25" t="s">
        <v>90</v>
      </c>
      <c r="B10665" s="26" t="s">
        <v>82</v>
      </c>
      <c r="C10665" s="26" t="s">
        <v>83</v>
      </c>
      <c r="D10665" s="26" t="s">
        <v>44</v>
      </c>
      <c r="E10665" s="26" t="s">
        <v>43</v>
      </c>
      <c r="F10665" s="26">
        <v>1984</v>
      </c>
      <c r="G10665" s="27">
        <v>36977.9</v>
      </c>
    </row>
    <row r="10666" spans="1:7" x14ac:dyDescent="0.15">
      <c r="A10666" s="25" t="s">
        <v>90</v>
      </c>
      <c r="B10666" s="26" t="s">
        <v>82</v>
      </c>
      <c r="C10666" s="26" t="s">
        <v>83</v>
      </c>
      <c r="D10666" s="26" t="s">
        <v>44</v>
      </c>
      <c r="E10666" s="26" t="s">
        <v>43</v>
      </c>
      <c r="F10666" s="26">
        <v>1983</v>
      </c>
      <c r="G10666" s="27">
        <v>36742.6</v>
      </c>
    </row>
    <row r="10667" spans="1:7" x14ac:dyDescent="0.15">
      <c r="A10667" s="25" t="s">
        <v>90</v>
      </c>
      <c r="B10667" s="26" t="s">
        <v>82</v>
      </c>
      <c r="C10667" s="26" t="s">
        <v>83</v>
      </c>
      <c r="D10667" s="26" t="s">
        <v>44</v>
      </c>
      <c r="E10667" s="26" t="s">
        <v>43</v>
      </c>
      <c r="F10667" s="26">
        <v>1982</v>
      </c>
      <c r="G10667" s="27">
        <v>36484</v>
      </c>
    </row>
    <row r="10668" spans="1:7" x14ac:dyDescent="0.15">
      <c r="A10668" s="25" t="s">
        <v>90</v>
      </c>
      <c r="B10668" s="26" t="s">
        <v>82</v>
      </c>
      <c r="C10668" s="26" t="s">
        <v>83</v>
      </c>
      <c r="D10668" s="26" t="s">
        <v>44</v>
      </c>
      <c r="E10668" s="26" t="s">
        <v>43</v>
      </c>
      <c r="F10668" s="26">
        <v>1981</v>
      </c>
      <c r="G10668" s="27">
        <v>36273.9</v>
      </c>
    </row>
    <row r="10669" spans="1:7" x14ac:dyDescent="0.15">
      <c r="A10669" s="25" t="s">
        <v>90</v>
      </c>
      <c r="B10669" s="26" t="s">
        <v>82</v>
      </c>
      <c r="C10669" s="26" t="s">
        <v>83</v>
      </c>
      <c r="D10669" s="26" t="s">
        <v>44</v>
      </c>
      <c r="E10669" s="26" t="s">
        <v>43</v>
      </c>
      <c r="F10669" s="26">
        <v>1980</v>
      </c>
      <c r="G10669" s="27">
        <v>36072.6</v>
      </c>
    </row>
    <row r="10670" spans="1:7" x14ac:dyDescent="0.15">
      <c r="A10670" s="25" t="s">
        <v>90</v>
      </c>
      <c r="B10670" s="26" t="s">
        <v>82</v>
      </c>
      <c r="C10670" s="26" t="s">
        <v>83</v>
      </c>
      <c r="D10670" s="26" t="s">
        <v>44</v>
      </c>
      <c r="E10670" s="26" t="s">
        <v>43</v>
      </c>
      <c r="F10670" s="26">
        <v>1979</v>
      </c>
      <c r="G10670" s="27">
        <v>35857.1</v>
      </c>
    </row>
    <row r="10671" spans="1:7" x14ac:dyDescent="0.15">
      <c r="A10671" s="25" t="s">
        <v>90</v>
      </c>
      <c r="B10671" s="26" t="s">
        <v>82</v>
      </c>
      <c r="C10671" s="26" t="s">
        <v>83</v>
      </c>
      <c r="D10671" s="26" t="s">
        <v>44</v>
      </c>
      <c r="E10671" s="26" t="s">
        <v>43</v>
      </c>
      <c r="F10671" s="26">
        <v>1978</v>
      </c>
      <c r="G10671" s="27">
        <v>35654.300000000003</v>
      </c>
    </row>
    <row r="10672" spans="1:7" x14ac:dyDescent="0.15">
      <c r="A10672" s="25" t="s">
        <v>90</v>
      </c>
      <c r="B10672" s="26" t="s">
        <v>82</v>
      </c>
      <c r="C10672" s="26" t="s">
        <v>83</v>
      </c>
      <c r="D10672" s="26" t="s">
        <v>44</v>
      </c>
      <c r="E10672" s="26" t="s">
        <v>43</v>
      </c>
      <c r="F10672" s="26">
        <v>1977</v>
      </c>
      <c r="G10672" s="27">
        <v>35481.300000000003</v>
      </c>
    </row>
    <row r="10673" spans="1:7" x14ac:dyDescent="0.15">
      <c r="A10673" s="25" t="s">
        <v>90</v>
      </c>
      <c r="B10673" s="26" t="s">
        <v>82</v>
      </c>
      <c r="C10673" s="26" t="s">
        <v>83</v>
      </c>
      <c r="D10673" s="26" t="s">
        <v>44</v>
      </c>
      <c r="E10673" s="26" t="s">
        <v>43</v>
      </c>
      <c r="F10673" s="26">
        <v>1976</v>
      </c>
      <c r="G10673" s="27">
        <v>35328.199999999997</v>
      </c>
    </row>
    <row r="10674" spans="1:7" x14ac:dyDescent="0.15">
      <c r="A10674" s="25" t="s">
        <v>90</v>
      </c>
      <c r="B10674" s="26" t="s">
        <v>82</v>
      </c>
      <c r="C10674" s="26" t="s">
        <v>83</v>
      </c>
      <c r="D10674" s="26" t="s">
        <v>44</v>
      </c>
      <c r="E10674" s="26" t="s">
        <v>43</v>
      </c>
      <c r="F10674" s="26">
        <v>1975</v>
      </c>
      <c r="G10674" s="27">
        <v>35206.699999999997</v>
      </c>
    </row>
    <row r="10675" spans="1:7" x14ac:dyDescent="0.15">
      <c r="A10675" s="25" t="s">
        <v>90</v>
      </c>
      <c r="B10675" s="26" t="s">
        <v>82</v>
      </c>
      <c r="C10675" s="26" t="s">
        <v>83</v>
      </c>
      <c r="D10675" s="26" t="s">
        <v>44</v>
      </c>
      <c r="E10675" s="26" t="s">
        <v>43</v>
      </c>
      <c r="F10675" s="26">
        <v>1974</v>
      </c>
      <c r="G10675" s="27">
        <v>35139.4</v>
      </c>
    </row>
    <row r="10676" spans="1:7" x14ac:dyDescent="0.15">
      <c r="A10676" s="25" t="s">
        <v>90</v>
      </c>
      <c r="B10676" s="26" t="s">
        <v>82</v>
      </c>
      <c r="C10676" s="26" t="s">
        <v>83</v>
      </c>
      <c r="D10676" s="26" t="s">
        <v>44</v>
      </c>
      <c r="E10676" s="26" t="s">
        <v>43</v>
      </c>
      <c r="F10676" s="26">
        <v>1973</v>
      </c>
      <c r="G10676" s="27">
        <v>35105.199999999997</v>
      </c>
    </row>
    <row r="10677" spans="1:7" x14ac:dyDescent="0.15">
      <c r="A10677" s="25" t="s">
        <v>90</v>
      </c>
      <c r="B10677" s="26" t="s">
        <v>82</v>
      </c>
      <c r="C10677" s="26" t="s">
        <v>83</v>
      </c>
      <c r="D10677" s="26" t="s">
        <v>44</v>
      </c>
      <c r="E10677" s="26" t="s">
        <v>43</v>
      </c>
      <c r="F10677" s="26">
        <v>1972</v>
      </c>
      <c r="G10677" s="27">
        <v>35075.300000000003</v>
      </c>
    </row>
    <row r="10678" spans="1:7" x14ac:dyDescent="0.15">
      <c r="A10678" s="25" t="s">
        <v>90</v>
      </c>
      <c r="B10678" s="26" t="s">
        <v>82</v>
      </c>
      <c r="C10678" s="26" t="s">
        <v>83</v>
      </c>
      <c r="D10678" s="26" t="s">
        <v>44</v>
      </c>
      <c r="E10678" s="26" t="s">
        <v>43</v>
      </c>
      <c r="F10678" s="26">
        <v>1971</v>
      </c>
      <c r="G10678" s="27">
        <v>35054.300000000003</v>
      </c>
    </row>
    <row r="10679" spans="1:7" x14ac:dyDescent="0.15">
      <c r="A10679" s="25" t="s">
        <v>90</v>
      </c>
      <c r="B10679" s="26" t="s">
        <v>82</v>
      </c>
      <c r="C10679" s="26" t="s">
        <v>83</v>
      </c>
      <c r="D10679" s="26" t="s">
        <v>44</v>
      </c>
      <c r="E10679" s="26" t="s">
        <v>43</v>
      </c>
      <c r="F10679" s="26">
        <v>1970</v>
      </c>
      <c r="G10679" s="27">
        <v>34981.300000000003</v>
      </c>
    </row>
    <row r="10680" spans="1:7" x14ac:dyDescent="0.15">
      <c r="A10680" s="25" t="s">
        <v>90</v>
      </c>
      <c r="B10680" s="26" t="s">
        <v>82</v>
      </c>
      <c r="C10680" s="26" t="s">
        <v>83</v>
      </c>
      <c r="D10680" s="26" t="s">
        <v>44</v>
      </c>
      <c r="E10680" s="26" t="s">
        <v>43</v>
      </c>
      <c r="F10680" s="26">
        <v>1969</v>
      </c>
      <c r="G10680" s="27">
        <v>35021.300000000003</v>
      </c>
    </row>
    <row r="10681" spans="1:7" x14ac:dyDescent="0.15">
      <c r="A10681" s="25" t="s">
        <v>90</v>
      </c>
      <c r="B10681" s="26" t="s">
        <v>82</v>
      </c>
      <c r="C10681" s="26" t="s">
        <v>83</v>
      </c>
      <c r="D10681" s="26" t="s">
        <v>44</v>
      </c>
      <c r="E10681" s="26" t="s">
        <v>43</v>
      </c>
      <c r="F10681" s="26">
        <v>1968</v>
      </c>
      <c r="G10681" s="27">
        <v>35049.300000000003</v>
      </c>
    </row>
    <row r="10682" spans="1:7" x14ac:dyDescent="0.15">
      <c r="A10682" s="25" t="s">
        <v>90</v>
      </c>
      <c r="B10682" s="26" t="s">
        <v>82</v>
      </c>
      <c r="C10682" s="26" t="s">
        <v>83</v>
      </c>
      <c r="D10682" s="26" t="s">
        <v>44</v>
      </c>
      <c r="E10682" s="26" t="s">
        <v>43</v>
      </c>
      <c r="F10682" s="26">
        <v>1967</v>
      </c>
      <c r="G10682" s="27">
        <v>35095.300000000003</v>
      </c>
    </row>
    <row r="10683" spans="1:7" x14ac:dyDescent="0.15">
      <c r="A10683" s="25" t="s">
        <v>90</v>
      </c>
      <c r="B10683" s="26" t="s">
        <v>82</v>
      </c>
      <c r="C10683" s="26" t="s">
        <v>83</v>
      </c>
      <c r="D10683" s="26" t="s">
        <v>44</v>
      </c>
      <c r="E10683" s="26" t="s">
        <v>43</v>
      </c>
      <c r="F10683" s="26">
        <v>1966</v>
      </c>
      <c r="G10683" s="27">
        <v>35101.300000000003</v>
      </c>
    </row>
    <row r="10684" spans="1:7" x14ac:dyDescent="0.15">
      <c r="A10684" s="25" t="s">
        <v>90</v>
      </c>
      <c r="B10684" s="26" t="s">
        <v>82</v>
      </c>
      <c r="C10684" s="26" t="s">
        <v>83</v>
      </c>
      <c r="D10684" s="26" t="s">
        <v>44</v>
      </c>
      <c r="E10684" s="26" t="s">
        <v>43</v>
      </c>
      <c r="F10684" s="26">
        <v>1965</v>
      </c>
      <c r="G10684" s="27">
        <v>35043.300000000003</v>
      </c>
    </row>
    <row r="10685" spans="1:7" x14ac:dyDescent="0.15">
      <c r="A10685" s="25" t="s">
        <v>90</v>
      </c>
      <c r="B10685" s="26" t="s">
        <v>82</v>
      </c>
      <c r="C10685" s="26" t="s">
        <v>83</v>
      </c>
      <c r="D10685" s="26" t="s">
        <v>44</v>
      </c>
      <c r="E10685" s="26" t="s">
        <v>43</v>
      </c>
      <c r="F10685" s="26">
        <v>1964</v>
      </c>
      <c r="G10685" s="27">
        <v>34985.300000000003</v>
      </c>
    </row>
    <row r="10686" spans="1:7" x14ac:dyDescent="0.15">
      <c r="A10686" s="25" t="s">
        <v>90</v>
      </c>
      <c r="B10686" s="26" t="s">
        <v>82</v>
      </c>
      <c r="C10686" s="26" t="s">
        <v>83</v>
      </c>
      <c r="D10686" s="26" t="s">
        <v>44</v>
      </c>
      <c r="E10686" s="26" t="s">
        <v>43</v>
      </c>
      <c r="F10686" s="26">
        <v>1963</v>
      </c>
      <c r="G10686" s="27">
        <v>34860.300000000003</v>
      </c>
    </row>
    <row r="10687" spans="1:7" x14ac:dyDescent="0.15">
      <c r="A10687" s="25" t="s">
        <v>90</v>
      </c>
      <c r="B10687" s="26" t="s">
        <v>82</v>
      </c>
      <c r="C10687" s="26" t="s">
        <v>83</v>
      </c>
      <c r="D10687" s="26" t="s">
        <v>44</v>
      </c>
      <c r="E10687" s="26" t="s">
        <v>43</v>
      </c>
      <c r="F10687" s="26">
        <v>1962</v>
      </c>
      <c r="G10687" s="27">
        <v>34657.199999999997</v>
      </c>
    </row>
    <row r="10688" spans="1:7" x14ac:dyDescent="0.15">
      <c r="A10688" s="25" t="s">
        <v>90</v>
      </c>
      <c r="B10688" s="26" t="s">
        <v>82</v>
      </c>
      <c r="C10688" s="26" t="s">
        <v>83</v>
      </c>
      <c r="D10688" s="26" t="s">
        <v>44</v>
      </c>
      <c r="E10688" s="26" t="s">
        <v>43</v>
      </c>
      <c r="F10688" s="26">
        <v>1961</v>
      </c>
      <c r="G10688" s="27">
        <v>34246.199999999997</v>
      </c>
    </row>
    <row r="10689" spans="1:7" x14ac:dyDescent="0.15">
      <c r="A10689" s="25" t="s">
        <v>90</v>
      </c>
      <c r="B10689" s="26" t="s">
        <v>82</v>
      </c>
      <c r="C10689" s="26" t="s">
        <v>83</v>
      </c>
      <c r="D10689" s="26" t="s">
        <v>44</v>
      </c>
      <c r="E10689" s="26" t="s">
        <v>43</v>
      </c>
      <c r="F10689" s="26">
        <v>1960</v>
      </c>
      <c r="G10689" s="27">
        <v>34017.1</v>
      </c>
    </row>
    <row r="10690" spans="1:7" x14ac:dyDescent="0.15">
      <c r="A10690" s="25" t="s">
        <v>90</v>
      </c>
      <c r="B10690" s="26" t="s">
        <v>82</v>
      </c>
      <c r="C10690" s="26" t="s">
        <v>83</v>
      </c>
      <c r="D10690" s="26" t="s">
        <v>24</v>
      </c>
      <c r="E10690" s="26" t="s">
        <v>23</v>
      </c>
      <c r="F10690" s="26">
        <v>2023</v>
      </c>
      <c r="G10690" s="27">
        <v>262.2</v>
      </c>
    </row>
    <row r="10691" spans="1:7" x14ac:dyDescent="0.15">
      <c r="A10691" s="25" t="s">
        <v>90</v>
      </c>
      <c r="B10691" s="26" t="s">
        <v>82</v>
      </c>
      <c r="C10691" s="26" t="s">
        <v>83</v>
      </c>
      <c r="D10691" s="26" t="s">
        <v>24</v>
      </c>
      <c r="E10691" s="26" t="s">
        <v>23</v>
      </c>
      <c r="F10691" s="26">
        <v>2022</v>
      </c>
      <c r="G10691" s="27">
        <v>254.5</v>
      </c>
    </row>
    <row r="10692" spans="1:7" x14ac:dyDescent="0.15">
      <c r="A10692" s="25" t="s">
        <v>90</v>
      </c>
      <c r="B10692" s="26" t="s">
        <v>82</v>
      </c>
      <c r="C10692" s="26" t="s">
        <v>83</v>
      </c>
      <c r="D10692" s="26" t="s">
        <v>24</v>
      </c>
      <c r="E10692" s="26" t="s">
        <v>23</v>
      </c>
      <c r="F10692" s="26">
        <v>2021</v>
      </c>
      <c r="G10692" s="27">
        <v>247.8</v>
      </c>
    </row>
    <row r="10693" spans="1:7" x14ac:dyDescent="0.15">
      <c r="A10693" s="25" t="s">
        <v>90</v>
      </c>
      <c r="B10693" s="26" t="s">
        <v>82</v>
      </c>
      <c r="C10693" s="26" t="s">
        <v>83</v>
      </c>
      <c r="D10693" s="26" t="s">
        <v>24</v>
      </c>
      <c r="E10693" s="26" t="s">
        <v>23</v>
      </c>
      <c r="F10693" s="26">
        <v>2020</v>
      </c>
      <c r="G10693" s="27">
        <v>244.4</v>
      </c>
    </row>
    <row r="10694" spans="1:7" x14ac:dyDescent="0.15">
      <c r="A10694" s="25" t="s">
        <v>90</v>
      </c>
      <c r="B10694" s="26" t="s">
        <v>82</v>
      </c>
      <c r="C10694" s="26" t="s">
        <v>83</v>
      </c>
      <c r="D10694" s="26" t="s">
        <v>24</v>
      </c>
      <c r="E10694" s="26" t="s">
        <v>23</v>
      </c>
      <c r="F10694" s="26">
        <v>2019</v>
      </c>
      <c r="G10694" s="27">
        <v>240.9</v>
      </c>
    </row>
    <row r="10695" spans="1:7" x14ac:dyDescent="0.15">
      <c r="A10695" s="25" t="s">
        <v>90</v>
      </c>
      <c r="B10695" s="26" t="s">
        <v>82</v>
      </c>
      <c r="C10695" s="26" t="s">
        <v>83</v>
      </c>
      <c r="D10695" s="26" t="s">
        <v>24</v>
      </c>
      <c r="E10695" s="26" t="s">
        <v>23</v>
      </c>
      <c r="F10695" s="26">
        <v>2018</v>
      </c>
      <c r="G10695" s="27">
        <v>235.2</v>
      </c>
    </row>
    <row r="10696" spans="1:7" x14ac:dyDescent="0.15">
      <c r="A10696" s="25" t="s">
        <v>90</v>
      </c>
      <c r="B10696" s="26" t="s">
        <v>82</v>
      </c>
      <c r="C10696" s="26" t="s">
        <v>83</v>
      </c>
      <c r="D10696" s="26" t="s">
        <v>24</v>
      </c>
      <c r="E10696" s="26" t="s">
        <v>23</v>
      </c>
      <c r="F10696" s="26">
        <v>2017</v>
      </c>
      <c r="G10696" s="27">
        <v>228.1</v>
      </c>
    </row>
    <row r="10697" spans="1:7" x14ac:dyDescent="0.15">
      <c r="A10697" s="25" t="s">
        <v>90</v>
      </c>
      <c r="B10697" s="26" t="s">
        <v>82</v>
      </c>
      <c r="C10697" s="26" t="s">
        <v>83</v>
      </c>
      <c r="D10697" s="26" t="s">
        <v>24</v>
      </c>
      <c r="E10697" s="26" t="s">
        <v>23</v>
      </c>
      <c r="F10697" s="26">
        <v>2016</v>
      </c>
      <c r="G10697" s="27">
        <v>222</v>
      </c>
    </row>
    <row r="10698" spans="1:7" x14ac:dyDescent="0.15">
      <c r="A10698" s="25" t="s">
        <v>90</v>
      </c>
      <c r="B10698" s="26" t="s">
        <v>82</v>
      </c>
      <c r="C10698" s="26" t="s">
        <v>83</v>
      </c>
      <c r="D10698" s="26" t="s">
        <v>24</v>
      </c>
      <c r="E10698" s="26" t="s">
        <v>23</v>
      </c>
      <c r="F10698" s="26">
        <v>2015</v>
      </c>
      <c r="G10698" s="27">
        <v>218.7</v>
      </c>
    </row>
    <row r="10699" spans="1:7" x14ac:dyDescent="0.15">
      <c r="A10699" s="25" t="s">
        <v>90</v>
      </c>
      <c r="B10699" s="26" t="s">
        <v>82</v>
      </c>
      <c r="C10699" s="26" t="s">
        <v>83</v>
      </c>
      <c r="D10699" s="26" t="s">
        <v>24</v>
      </c>
      <c r="E10699" s="26" t="s">
        <v>23</v>
      </c>
      <c r="F10699" s="26">
        <v>2014</v>
      </c>
      <c r="G10699" s="27">
        <v>216.7</v>
      </c>
    </row>
    <row r="10700" spans="1:7" x14ac:dyDescent="0.15">
      <c r="A10700" s="25" t="s">
        <v>90</v>
      </c>
      <c r="B10700" s="26" t="s">
        <v>82</v>
      </c>
      <c r="C10700" s="26" t="s">
        <v>83</v>
      </c>
      <c r="D10700" s="26" t="s">
        <v>24</v>
      </c>
      <c r="E10700" s="26" t="s">
        <v>23</v>
      </c>
      <c r="F10700" s="26">
        <v>2013</v>
      </c>
      <c r="G10700" s="27">
        <v>214.8</v>
      </c>
    </row>
    <row r="10701" spans="1:7" x14ac:dyDescent="0.15">
      <c r="A10701" s="25" t="s">
        <v>90</v>
      </c>
      <c r="B10701" s="26" t="s">
        <v>82</v>
      </c>
      <c r="C10701" s="26" t="s">
        <v>83</v>
      </c>
      <c r="D10701" s="26" t="s">
        <v>24</v>
      </c>
      <c r="E10701" s="26" t="s">
        <v>23</v>
      </c>
      <c r="F10701" s="26">
        <v>2012</v>
      </c>
      <c r="G10701" s="27">
        <v>213.3</v>
      </c>
    </row>
    <row r="10702" spans="1:7" x14ac:dyDescent="0.15">
      <c r="A10702" s="25" t="s">
        <v>90</v>
      </c>
      <c r="B10702" s="26" t="s">
        <v>82</v>
      </c>
      <c r="C10702" s="26" t="s">
        <v>83</v>
      </c>
      <c r="D10702" s="26" t="s">
        <v>24</v>
      </c>
      <c r="E10702" s="26" t="s">
        <v>23</v>
      </c>
      <c r="F10702" s="26">
        <v>2011</v>
      </c>
      <c r="G10702" s="27">
        <v>212.8</v>
      </c>
    </row>
    <row r="10703" spans="1:7" x14ac:dyDescent="0.15">
      <c r="A10703" s="25" t="s">
        <v>90</v>
      </c>
      <c r="B10703" s="26" t="s">
        <v>82</v>
      </c>
      <c r="C10703" s="26" t="s">
        <v>83</v>
      </c>
      <c r="D10703" s="26" t="s">
        <v>24</v>
      </c>
      <c r="E10703" s="26" t="s">
        <v>23</v>
      </c>
      <c r="F10703" s="26">
        <v>2010</v>
      </c>
      <c r="G10703" s="27">
        <v>212.9</v>
      </c>
    </row>
    <row r="10704" spans="1:7" x14ac:dyDescent="0.15">
      <c r="A10704" s="25" t="s">
        <v>90</v>
      </c>
      <c r="B10704" s="26" t="s">
        <v>82</v>
      </c>
      <c r="C10704" s="26" t="s">
        <v>83</v>
      </c>
      <c r="D10704" s="26" t="s">
        <v>24</v>
      </c>
      <c r="E10704" s="26" t="s">
        <v>23</v>
      </c>
      <c r="F10704" s="26">
        <v>2009</v>
      </c>
      <c r="G10704" s="27">
        <v>214.3</v>
      </c>
    </row>
    <row r="10705" spans="1:7" x14ac:dyDescent="0.15">
      <c r="A10705" s="25" t="s">
        <v>90</v>
      </c>
      <c r="B10705" s="26" t="s">
        <v>82</v>
      </c>
      <c r="C10705" s="26" t="s">
        <v>83</v>
      </c>
      <c r="D10705" s="26" t="s">
        <v>24</v>
      </c>
      <c r="E10705" s="26" t="s">
        <v>23</v>
      </c>
      <c r="F10705" s="26">
        <v>2008</v>
      </c>
      <c r="G10705" s="27">
        <v>214.3</v>
      </c>
    </row>
    <row r="10706" spans="1:7" x14ac:dyDescent="0.15">
      <c r="A10706" s="25" t="s">
        <v>90</v>
      </c>
      <c r="B10706" s="26" t="s">
        <v>82</v>
      </c>
      <c r="C10706" s="26" t="s">
        <v>83</v>
      </c>
      <c r="D10706" s="26" t="s">
        <v>24</v>
      </c>
      <c r="E10706" s="26" t="s">
        <v>23</v>
      </c>
      <c r="F10706" s="26">
        <v>2007</v>
      </c>
      <c r="G10706" s="27">
        <v>209.8</v>
      </c>
    </row>
    <row r="10707" spans="1:7" x14ac:dyDescent="0.15">
      <c r="A10707" s="25" t="s">
        <v>90</v>
      </c>
      <c r="B10707" s="26" t="s">
        <v>82</v>
      </c>
      <c r="C10707" s="26" t="s">
        <v>83</v>
      </c>
      <c r="D10707" s="26" t="s">
        <v>24</v>
      </c>
      <c r="E10707" s="26" t="s">
        <v>23</v>
      </c>
      <c r="F10707" s="26">
        <v>2006</v>
      </c>
      <c r="G10707" s="27">
        <v>203</v>
      </c>
    </row>
    <row r="10708" spans="1:7" x14ac:dyDescent="0.15">
      <c r="A10708" s="25" t="s">
        <v>90</v>
      </c>
      <c r="B10708" s="26" t="s">
        <v>82</v>
      </c>
      <c r="C10708" s="26" t="s">
        <v>83</v>
      </c>
      <c r="D10708" s="26" t="s">
        <v>24</v>
      </c>
      <c r="E10708" s="26" t="s">
        <v>23</v>
      </c>
      <c r="F10708" s="26">
        <v>2005</v>
      </c>
      <c r="G10708" s="27">
        <v>196.5</v>
      </c>
    </row>
    <row r="10709" spans="1:7" x14ac:dyDescent="0.15">
      <c r="A10709" s="25" t="s">
        <v>90</v>
      </c>
      <c r="B10709" s="26" t="s">
        <v>82</v>
      </c>
      <c r="C10709" s="26" t="s">
        <v>83</v>
      </c>
      <c r="D10709" s="26" t="s">
        <v>24</v>
      </c>
      <c r="E10709" s="26" t="s">
        <v>23</v>
      </c>
      <c r="F10709" s="26">
        <v>2004</v>
      </c>
      <c r="G10709" s="27">
        <v>192.1</v>
      </c>
    </row>
    <row r="10710" spans="1:7" x14ac:dyDescent="0.15">
      <c r="A10710" s="25" t="s">
        <v>90</v>
      </c>
      <c r="B10710" s="26" t="s">
        <v>82</v>
      </c>
      <c r="C10710" s="26" t="s">
        <v>83</v>
      </c>
      <c r="D10710" s="26" t="s">
        <v>24</v>
      </c>
      <c r="E10710" s="26" t="s">
        <v>23</v>
      </c>
      <c r="F10710" s="26">
        <v>2003</v>
      </c>
      <c r="G10710" s="27">
        <v>189.6</v>
      </c>
    </row>
    <row r="10711" spans="1:7" x14ac:dyDescent="0.15">
      <c r="A10711" s="25" t="s">
        <v>90</v>
      </c>
      <c r="B10711" s="26" t="s">
        <v>82</v>
      </c>
      <c r="C10711" s="26" t="s">
        <v>83</v>
      </c>
      <c r="D10711" s="26" t="s">
        <v>24</v>
      </c>
      <c r="E10711" s="26" t="s">
        <v>23</v>
      </c>
      <c r="F10711" s="26">
        <v>2002</v>
      </c>
      <c r="G10711" s="27">
        <v>187.8</v>
      </c>
    </row>
    <row r="10712" spans="1:7" x14ac:dyDescent="0.15">
      <c r="A10712" s="25" t="s">
        <v>90</v>
      </c>
      <c r="B10712" s="26" t="s">
        <v>82</v>
      </c>
      <c r="C10712" s="26" t="s">
        <v>83</v>
      </c>
      <c r="D10712" s="26" t="s">
        <v>24</v>
      </c>
      <c r="E10712" s="26" t="s">
        <v>23</v>
      </c>
      <c r="F10712" s="26">
        <v>2001</v>
      </c>
      <c r="G10712" s="27">
        <v>185.9</v>
      </c>
    </row>
    <row r="10713" spans="1:7" x14ac:dyDescent="0.15">
      <c r="A10713" s="25" t="s">
        <v>90</v>
      </c>
      <c r="B10713" s="26" t="s">
        <v>82</v>
      </c>
      <c r="C10713" s="26" t="s">
        <v>83</v>
      </c>
      <c r="D10713" s="26" t="s">
        <v>24</v>
      </c>
      <c r="E10713" s="26" t="s">
        <v>23</v>
      </c>
      <c r="F10713" s="26">
        <v>2000</v>
      </c>
      <c r="G10713" s="27">
        <v>183.2</v>
      </c>
    </row>
    <row r="10714" spans="1:7" x14ac:dyDescent="0.15">
      <c r="A10714" s="25" t="s">
        <v>90</v>
      </c>
      <c r="B10714" s="26" t="s">
        <v>82</v>
      </c>
      <c r="C10714" s="26" t="s">
        <v>83</v>
      </c>
      <c r="D10714" s="26" t="s">
        <v>24</v>
      </c>
      <c r="E10714" s="26" t="s">
        <v>23</v>
      </c>
      <c r="F10714" s="26">
        <v>1999</v>
      </c>
      <c r="G10714" s="27">
        <v>180.4</v>
      </c>
    </row>
    <row r="10715" spans="1:7" x14ac:dyDescent="0.15">
      <c r="A10715" s="25" t="s">
        <v>90</v>
      </c>
      <c r="B10715" s="26" t="s">
        <v>82</v>
      </c>
      <c r="C10715" s="26" t="s">
        <v>83</v>
      </c>
      <c r="D10715" s="26" t="s">
        <v>24</v>
      </c>
      <c r="E10715" s="26" t="s">
        <v>23</v>
      </c>
      <c r="F10715" s="26">
        <v>1998</v>
      </c>
      <c r="G10715" s="27">
        <v>177.7</v>
      </c>
    </row>
    <row r="10716" spans="1:7" x14ac:dyDescent="0.15">
      <c r="A10716" s="25" t="s">
        <v>90</v>
      </c>
      <c r="B10716" s="26" t="s">
        <v>82</v>
      </c>
      <c r="C10716" s="26" t="s">
        <v>83</v>
      </c>
      <c r="D10716" s="26" t="s">
        <v>24</v>
      </c>
      <c r="E10716" s="26" t="s">
        <v>23</v>
      </c>
      <c r="F10716" s="26">
        <v>1997</v>
      </c>
      <c r="G10716" s="27">
        <v>175.2</v>
      </c>
    </row>
    <row r="10717" spans="1:7" x14ac:dyDescent="0.15">
      <c r="A10717" s="25" t="s">
        <v>90</v>
      </c>
      <c r="B10717" s="26" t="s">
        <v>82</v>
      </c>
      <c r="C10717" s="26" t="s">
        <v>83</v>
      </c>
      <c r="D10717" s="26" t="s">
        <v>24</v>
      </c>
      <c r="E10717" s="26" t="s">
        <v>23</v>
      </c>
      <c r="F10717" s="26">
        <v>1996</v>
      </c>
      <c r="G10717" s="27">
        <v>173.3</v>
      </c>
    </row>
    <row r="10718" spans="1:7" x14ac:dyDescent="0.15">
      <c r="A10718" s="25" t="s">
        <v>90</v>
      </c>
      <c r="B10718" s="26" t="s">
        <v>82</v>
      </c>
      <c r="C10718" s="26" t="s">
        <v>83</v>
      </c>
      <c r="D10718" s="26" t="s">
        <v>24</v>
      </c>
      <c r="E10718" s="26" t="s">
        <v>23</v>
      </c>
      <c r="F10718" s="26">
        <v>1995</v>
      </c>
      <c r="G10718" s="27">
        <v>172.1</v>
      </c>
    </row>
    <row r="10719" spans="1:7" x14ac:dyDescent="0.15">
      <c r="A10719" s="25" t="s">
        <v>90</v>
      </c>
      <c r="B10719" s="26" t="s">
        <v>82</v>
      </c>
      <c r="C10719" s="26" t="s">
        <v>83</v>
      </c>
      <c r="D10719" s="26" t="s">
        <v>24</v>
      </c>
      <c r="E10719" s="26" t="s">
        <v>23</v>
      </c>
      <c r="F10719" s="26">
        <v>1994</v>
      </c>
      <c r="G10719" s="27">
        <v>170.9</v>
      </c>
    </row>
    <row r="10720" spans="1:7" x14ac:dyDescent="0.15">
      <c r="A10720" s="25" t="s">
        <v>90</v>
      </c>
      <c r="B10720" s="26" t="s">
        <v>82</v>
      </c>
      <c r="C10720" s="26" t="s">
        <v>83</v>
      </c>
      <c r="D10720" s="26" t="s">
        <v>24</v>
      </c>
      <c r="E10720" s="26" t="s">
        <v>23</v>
      </c>
      <c r="F10720" s="26">
        <v>1993</v>
      </c>
      <c r="G10720" s="27">
        <v>169.4</v>
      </c>
    </row>
    <row r="10721" spans="1:7" x14ac:dyDescent="0.15">
      <c r="A10721" s="25" t="s">
        <v>90</v>
      </c>
      <c r="B10721" s="26" t="s">
        <v>82</v>
      </c>
      <c r="C10721" s="26" t="s">
        <v>83</v>
      </c>
      <c r="D10721" s="26" t="s">
        <v>24</v>
      </c>
      <c r="E10721" s="26" t="s">
        <v>23</v>
      </c>
      <c r="F10721" s="26">
        <v>1992</v>
      </c>
      <c r="G10721" s="27">
        <v>168.1</v>
      </c>
    </row>
    <row r="10722" spans="1:7" x14ac:dyDescent="0.15">
      <c r="A10722" s="25" t="s">
        <v>90</v>
      </c>
      <c r="B10722" s="26" t="s">
        <v>82</v>
      </c>
      <c r="C10722" s="26" t="s">
        <v>83</v>
      </c>
      <c r="D10722" s="26" t="s">
        <v>24</v>
      </c>
      <c r="E10722" s="26" t="s">
        <v>23</v>
      </c>
      <c r="F10722" s="26">
        <v>1991</v>
      </c>
      <c r="G10722" s="27">
        <v>166.1</v>
      </c>
    </row>
    <row r="10723" spans="1:7" x14ac:dyDescent="0.15">
      <c r="A10723" s="25" t="s">
        <v>90</v>
      </c>
      <c r="B10723" s="26" t="s">
        <v>82</v>
      </c>
      <c r="C10723" s="26" t="s">
        <v>83</v>
      </c>
      <c r="D10723" s="26" t="s">
        <v>24</v>
      </c>
      <c r="E10723" s="26" t="s">
        <v>23</v>
      </c>
      <c r="F10723" s="26">
        <v>1990</v>
      </c>
      <c r="G10723" s="27">
        <v>164.1</v>
      </c>
    </row>
    <row r="10724" spans="1:7" x14ac:dyDescent="0.15">
      <c r="A10724" s="25" t="s">
        <v>90</v>
      </c>
      <c r="B10724" s="26" t="s">
        <v>82</v>
      </c>
      <c r="C10724" s="26" t="s">
        <v>83</v>
      </c>
      <c r="D10724" s="26" t="s">
        <v>24</v>
      </c>
      <c r="E10724" s="26" t="s">
        <v>23</v>
      </c>
      <c r="F10724" s="26">
        <v>1989</v>
      </c>
      <c r="G10724" s="27">
        <v>162.9</v>
      </c>
    </row>
    <row r="10725" spans="1:7" x14ac:dyDescent="0.15">
      <c r="A10725" s="25" t="s">
        <v>90</v>
      </c>
      <c r="B10725" s="26" t="s">
        <v>82</v>
      </c>
      <c r="C10725" s="26" t="s">
        <v>83</v>
      </c>
      <c r="D10725" s="26" t="s">
        <v>24</v>
      </c>
      <c r="E10725" s="26" t="s">
        <v>23</v>
      </c>
      <c r="F10725" s="26">
        <v>1988</v>
      </c>
      <c r="G10725" s="27">
        <v>160.6</v>
      </c>
    </row>
    <row r="10726" spans="1:7" x14ac:dyDescent="0.15">
      <c r="A10726" s="25" t="s">
        <v>90</v>
      </c>
      <c r="B10726" s="26" t="s">
        <v>82</v>
      </c>
      <c r="C10726" s="26" t="s">
        <v>83</v>
      </c>
      <c r="D10726" s="26" t="s">
        <v>24</v>
      </c>
      <c r="E10726" s="26" t="s">
        <v>23</v>
      </c>
      <c r="F10726" s="26">
        <v>1987</v>
      </c>
      <c r="G10726" s="27">
        <v>157.4</v>
      </c>
    </row>
    <row r="10727" spans="1:7" x14ac:dyDescent="0.15">
      <c r="A10727" s="25" t="s">
        <v>90</v>
      </c>
      <c r="B10727" s="26" t="s">
        <v>82</v>
      </c>
      <c r="C10727" s="26" t="s">
        <v>83</v>
      </c>
      <c r="D10727" s="26" t="s">
        <v>24</v>
      </c>
      <c r="E10727" s="26" t="s">
        <v>23</v>
      </c>
      <c r="F10727" s="26">
        <v>1986</v>
      </c>
      <c r="G10727" s="27">
        <v>155.1</v>
      </c>
    </row>
    <row r="10728" spans="1:7" x14ac:dyDescent="0.15">
      <c r="A10728" s="25" t="s">
        <v>90</v>
      </c>
      <c r="B10728" s="26" t="s">
        <v>82</v>
      </c>
      <c r="C10728" s="26" t="s">
        <v>83</v>
      </c>
      <c r="D10728" s="26" t="s">
        <v>24</v>
      </c>
      <c r="E10728" s="26" t="s">
        <v>23</v>
      </c>
      <c r="F10728" s="26">
        <v>1985</v>
      </c>
      <c r="G10728" s="27">
        <v>153.69999999999999</v>
      </c>
    </row>
    <row r="10729" spans="1:7" x14ac:dyDescent="0.15">
      <c r="A10729" s="25" t="s">
        <v>90</v>
      </c>
      <c r="B10729" s="26" t="s">
        <v>82</v>
      </c>
      <c r="C10729" s="26" t="s">
        <v>83</v>
      </c>
      <c r="D10729" s="26" t="s">
        <v>24</v>
      </c>
      <c r="E10729" s="26" t="s">
        <v>23</v>
      </c>
      <c r="F10729" s="26">
        <v>1984</v>
      </c>
      <c r="G10729" s="27">
        <v>152.1</v>
      </c>
    </row>
    <row r="10730" spans="1:7" x14ac:dyDescent="0.15">
      <c r="A10730" s="25" t="s">
        <v>90</v>
      </c>
      <c r="B10730" s="26" t="s">
        <v>82</v>
      </c>
      <c r="C10730" s="26" t="s">
        <v>83</v>
      </c>
      <c r="D10730" s="26" t="s">
        <v>24</v>
      </c>
      <c r="E10730" s="26" t="s">
        <v>23</v>
      </c>
      <c r="F10730" s="26">
        <v>1983</v>
      </c>
      <c r="G10730" s="27">
        <v>150.1</v>
      </c>
    </row>
    <row r="10731" spans="1:7" x14ac:dyDescent="0.15">
      <c r="A10731" s="25" t="s">
        <v>90</v>
      </c>
      <c r="B10731" s="26" t="s">
        <v>82</v>
      </c>
      <c r="C10731" s="26" t="s">
        <v>83</v>
      </c>
      <c r="D10731" s="26" t="s">
        <v>24</v>
      </c>
      <c r="E10731" s="26" t="s">
        <v>23</v>
      </c>
      <c r="F10731" s="26">
        <v>1982</v>
      </c>
      <c r="G10731" s="27">
        <v>147.80000000000001</v>
      </c>
    </row>
    <row r="10732" spans="1:7" x14ac:dyDescent="0.15">
      <c r="A10732" s="25" t="s">
        <v>90</v>
      </c>
      <c r="B10732" s="26" t="s">
        <v>82</v>
      </c>
      <c r="C10732" s="26" t="s">
        <v>83</v>
      </c>
      <c r="D10732" s="26" t="s">
        <v>24</v>
      </c>
      <c r="E10732" s="26" t="s">
        <v>23</v>
      </c>
      <c r="F10732" s="26">
        <v>1981</v>
      </c>
      <c r="G10732" s="27">
        <v>145.19999999999999</v>
      </c>
    </row>
    <row r="10733" spans="1:7" x14ac:dyDescent="0.15">
      <c r="A10733" s="25" t="s">
        <v>90</v>
      </c>
      <c r="B10733" s="26" t="s">
        <v>82</v>
      </c>
      <c r="C10733" s="26" t="s">
        <v>83</v>
      </c>
      <c r="D10733" s="26" t="s">
        <v>24</v>
      </c>
      <c r="E10733" s="26" t="s">
        <v>23</v>
      </c>
      <c r="F10733" s="26">
        <v>1980</v>
      </c>
      <c r="G10733" s="27">
        <v>142.9</v>
      </c>
    </row>
    <row r="10734" spans="1:7" x14ac:dyDescent="0.15">
      <c r="A10734" s="25" t="s">
        <v>90</v>
      </c>
      <c r="B10734" s="26" t="s">
        <v>82</v>
      </c>
      <c r="C10734" s="26" t="s">
        <v>83</v>
      </c>
      <c r="D10734" s="26" t="s">
        <v>24</v>
      </c>
      <c r="E10734" s="26" t="s">
        <v>23</v>
      </c>
      <c r="F10734" s="26">
        <v>1979</v>
      </c>
      <c r="G10734" s="27">
        <v>140.69999999999999</v>
      </c>
    </row>
    <row r="10735" spans="1:7" x14ac:dyDescent="0.15">
      <c r="A10735" s="25" t="s">
        <v>90</v>
      </c>
      <c r="B10735" s="26" t="s">
        <v>82</v>
      </c>
      <c r="C10735" s="26" t="s">
        <v>83</v>
      </c>
      <c r="D10735" s="26" t="s">
        <v>24</v>
      </c>
      <c r="E10735" s="26" t="s">
        <v>23</v>
      </c>
      <c r="F10735" s="26">
        <v>1978</v>
      </c>
      <c r="G10735" s="27">
        <v>138.6</v>
      </c>
    </row>
    <row r="10736" spans="1:7" x14ac:dyDescent="0.15">
      <c r="A10736" s="25" t="s">
        <v>90</v>
      </c>
      <c r="B10736" s="26" t="s">
        <v>82</v>
      </c>
      <c r="C10736" s="26" t="s">
        <v>83</v>
      </c>
      <c r="D10736" s="26" t="s">
        <v>24</v>
      </c>
      <c r="E10736" s="26" t="s">
        <v>23</v>
      </c>
      <c r="F10736" s="26">
        <v>1977</v>
      </c>
      <c r="G10736" s="27">
        <v>136.6</v>
      </c>
    </row>
    <row r="10737" spans="1:7" x14ac:dyDescent="0.15">
      <c r="A10737" s="25" t="s">
        <v>90</v>
      </c>
      <c r="B10737" s="26" t="s">
        <v>82</v>
      </c>
      <c r="C10737" s="26" t="s">
        <v>83</v>
      </c>
      <c r="D10737" s="26" t="s">
        <v>24</v>
      </c>
      <c r="E10737" s="26" t="s">
        <v>23</v>
      </c>
      <c r="F10737" s="26">
        <v>1976</v>
      </c>
      <c r="G10737" s="27">
        <v>134.69999999999999</v>
      </c>
    </row>
    <row r="10738" spans="1:7" x14ac:dyDescent="0.15">
      <c r="A10738" s="25" t="s">
        <v>90</v>
      </c>
      <c r="B10738" s="26" t="s">
        <v>82</v>
      </c>
      <c r="C10738" s="26" t="s">
        <v>83</v>
      </c>
      <c r="D10738" s="26" t="s">
        <v>24</v>
      </c>
      <c r="E10738" s="26" t="s">
        <v>23</v>
      </c>
      <c r="F10738" s="26">
        <v>1975</v>
      </c>
      <c r="G10738" s="27">
        <v>132.5</v>
      </c>
    </row>
    <row r="10739" spans="1:7" x14ac:dyDescent="0.15">
      <c r="A10739" s="25" t="s">
        <v>90</v>
      </c>
      <c r="B10739" s="26" t="s">
        <v>82</v>
      </c>
      <c r="C10739" s="26" t="s">
        <v>83</v>
      </c>
      <c r="D10739" s="26" t="s">
        <v>24</v>
      </c>
      <c r="E10739" s="26" t="s">
        <v>23</v>
      </c>
      <c r="F10739" s="26">
        <v>1974</v>
      </c>
      <c r="G10739" s="27">
        <v>129.69999999999999</v>
      </c>
    </row>
    <row r="10740" spans="1:7" x14ac:dyDescent="0.15">
      <c r="A10740" s="25" t="s">
        <v>90</v>
      </c>
      <c r="B10740" s="26" t="s">
        <v>82</v>
      </c>
      <c r="C10740" s="26" t="s">
        <v>83</v>
      </c>
      <c r="D10740" s="26" t="s">
        <v>24</v>
      </c>
      <c r="E10740" s="26" t="s">
        <v>23</v>
      </c>
      <c r="F10740" s="26">
        <v>1973</v>
      </c>
      <c r="G10740" s="27">
        <v>127</v>
      </c>
    </row>
    <row r="10741" spans="1:7" x14ac:dyDescent="0.15">
      <c r="A10741" s="25" t="s">
        <v>90</v>
      </c>
      <c r="B10741" s="26" t="s">
        <v>82</v>
      </c>
      <c r="C10741" s="26" t="s">
        <v>83</v>
      </c>
      <c r="D10741" s="26" t="s">
        <v>24</v>
      </c>
      <c r="E10741" s="26" t="s">
        <v>23</v>
      </c>
      <c r="F10741" s="26">
        <v>1972</v>
      </c>
      <c r="G10741" s="27">
        <v>124.3</v>
      </c>
    </row>
    <row r="10742" spans="1:7" x14ac:dyDescent="0.15">
      <c r="A10742" s="25" t="s">
        <v>90</v>
      </c>
      <c r="B10742" s="26" t="s">
        <v>82</v>
      </c>
      <c r="C10742" s="26" t="s">
        <v>83</v>
      </c>
      <c r="D10742" s="26" t="s">
        <v>24</v>
      </c>
      <c r="E10742" s="26" t="s">
        <v>23</v>
      </c>
      <c r="F10742" s="26">
        <v>1971</v>
      </c>
      <c r="G10742" s="27">
        <v>121.6</v>
      </c>
    </row>
    <row r="10743" spans="1:7" x14ac:dyDescent="0.15">
      <c r="A10743" s="25" t="s">
        <v>90</v>
      </c>
      <c r="B10743" s="26" t="s">
        <v>82</v>
      </c>
      <c r="C10743" s="26" t="s">
        <v>83</v>
      </c>
      <c r="D10743" s="26" t="s">
        <v>24</v>
      </c>
      <c r="E10743" s="26" t="s">
        <v>23</v>
      </c>
      <c r="F10743" s="26">
        <v>1970</v>
      </c>
      <c r="G10743" s="27">
        <v>119.7</v>
      </c>
    </row>
    <row r="10744" spans="1:7" x14ac:dyDescent="0.15">
      <c r="A10744" s="25" t="s">
        <v>90</v>
      </c>
      <c r="B10744" s="26" t="s">
        <v>82</v>
      </c>
      <c r="C10744" s="26" t="s">
        <v>83</v>
      </c>
      <c r="D10744" s="26" t="s">
        <v>24</v>
      </c>
      <c r="E10744" s="26" t="s">
        <v>23</v>
      </c>
      <c r="F10744" s="26">
        <v>1969</v>
      </c>
      <c r="G10744" s="27">
        <v>118.3</v>
      </c>
    </row>
    <row r="10745" spans="1:7" x14ac:dyDescent="0.15">
      <c r="A10745" s="25" t="s">
        <v>90</v>
      </c>
      <c r="B10745" s="26" t="s">
        <v>82</v>
      </c>
      <c r="C10745" s="26" t="s">
        <v>83</v>
      </c>
      <c r="D10745" s="26" t="s">
        <v>24</v>
      </c>
      <c r="E10745" s="26" t="s">
        <v>23</v>
      </c>
      <c r="F10745" s="26">
        <v>1968</v>
      </c>
      <c r="G10745" s="27">
        <v>116.5</v>
      </c>
    </row>
    <row r="10746" spans="1:7" x14ac:dyDescent="0.15">
      <c r="A10746" s="25" t="s">
        <v>90</v>
      </c>
      <c r="B10746" s="26" t="s">
        <v>82</v>
      </c>
      <c r="C10746" s="26" t="s">
        <v>83</v>
      </c>
      <c r="D10746" s="26" t="s">
        <v>24</v>
      </c>
      <c r="E10746" s="26" t="s">
        <v>23</v>
      </c>
      <c r="F10746" s="26">
        <v>1967</v>
      </c>
      <c r="G10746" s="27">
        <v>114.2</v>
      </c>
    </row>
    <row r="10747" spans="1:7" x14ac:dyDescent="0.15">
      <c r="A10747" s="25" t="s">
        <v>90</v>
      </c>
      <c r="B10747" s="26" t="s">
        <v>82</v>
      </c>
      <c r="C10747" s="26" t="s">
        <v>83</v>
      </c>
      <c r="D10747" s="26" t="s">
        <v>24</v>
      </c>
      <c r="E10747" s="26" t="s">
        <v>23</v>
      </c>
      <c r="F10747" s="26">
        <v>1966</v>
      </c>
      <c r="G10747" s="27">
        <v>112</v>
      </c>
    </row>
    <row r="10748" spans="1:7" x14ac:dyDescent="0.15">
      <c r="A10748" s="25" t="s">
        <v>90</v>
      </c>
      <c r="B10748" s="26" t="s">
        <v>82</v>
      </c>
      <c r="C10748" s="26" t="s">
        <v>83</v>
      </c>
      <c r="D10748" s="26" t="s">
        <v>24</v>
      </c>
      <c r="E10748" s="26" t="s">
        <v>23</v>
      </c>
      <c r="F10748" s="26">
        <v>1965</v>
      </c>
      <c r="G10748" s="27">
        <v>109.7</v>
      </c>
    </row>
    <row r="10749" spans="1:7" x14ac:dyDescent="0.15">
      <c r="A10749" s="25" t="s">
        <v>90</v>
      </c>
      <c r="B10749" s="26" t="s">
        <v>82</v>
      </c>
      <c r="C10749" s="26" t="s">
        <v>83</v>
      </c>
      <c r="D10749" s="26" t="s">
        <v>24</v>
      </c>
      <c r="E10749" s="26" t="s">
        <v>23</v>
      </c>
      <c r="F10749" s="26">
        <v>1964</v>
      </c>
      <c r="G10749" s="27">
        <v>107.6</v>
      </c>
    </row>
    <row r="10750" spans="1:7" x14ac:dyDescent="0.15">
      <c r="A10750" s="25" t="s">
        <v>90</v>
      </c>
      <c r="B10750" s="26" t="s">
        <v>82</v>
      </c>
      <c r="C10750" s="26" t="s">
        <v>83</v>
      </c>
      <c r="D10750" s="26" t="s">
        <v>24</v>
      </c>
      <c r="E10750" s="26" t="s">
        <v>23</v>
      </c>
      <c r="F10750" s="26">
        <v>1963</v>
      </c>
      <c r="G10750" s="27">
        <v>105.5</v>
      </c>
    </row>
    <row r="10751" spans="1:7" x14ac:dyDescent="0.15">
      <c r="A10751" s="25" t="s">
        <v>90</v>
      </c>
      <c r="B10751" s="26" t="s">
        <v>82</v>
      </c>
      <c r="C10751" s="26" t="s">
        <v>83</v>
      </c>
      <c r="D10751" s="26" t="s">
        <v>24</v>
      </c>
      <c r="E10751" s="26" t="s">
        <v>23</v>
      </c>
      <c r="F10751" s="26">
        <v>1962</v>
      </c>
      <c r="G10751" s="27">
        <v>103.6</v>
      </c>
    </row>
    <row r="10752" spans="1:7" x14ac:dyDescent="0.15">
      <c r="A10752" s="25" t="s">
        <v>90</v>
      </c>
      <c r="B10752" s="26" t="s">
        <v>82</v>
      </c>
      <c r="C10752" s="26" t="s">
        <v>83</v>
      </c>
      <c r="D10752" s="26" t="s">
        <v>24</v>
      </c>
      <c r="E10752" s="26" t="s">
        <v>23</v>
      </c>
      <c r="F10752" s="26">
        <v>1961</v>
      </c>
      <c r="G10752" s="27">
        <v>101.8</v>
      </c>
    </row>
    <row r="10753" spans="1:7" x14ac:dyDescent="0.15">
      <c r="A10753" s="25" t="s">
        <v>90</v>
      </c>
      <c r="B10753" s="26" t="s">
        <v>82</v>
      </c>
      <c r="C10753" s="26" t="s">
        <v>83</v>
      </c>
      <c r="D10753" s="26" t="s">
        <v>24</v>
      </c>
      <c r="E10753" s="26" t="s">
        <v>23</v>
      </c>
      <c r="F10753" s="26">
        <v>1960</v>
      </c>
      <c r="G10753" s="27">
        <v>100.2</v>
      </c>
    </row>
    <row r="10754" spans="1:7" x14ac:dyDescent="0.15">
      <c r="A10754" s="25" t="s">
        <v>90</v>
      </c>
      <c r="B10754" s="26" t="s">
        <v>82</v>
      </c>
      <c r="C10754" s="26" t="s">
        <v>83</v>
      </c>
      <c r="D10754" s="26" t="s">
        <v>46</v>
      </c>
      <c r="E10754" s="26" t="s">
        <v>45</v>
      </c>
      <c r="F10754" s="26">
        <v>2023</v>
      </c>
      <c r="G10754" s="27">
        <v>216682.5</v>
      </c>
    </row>
    <row r="10755" spans="1:7" x14ac:dyDescent="0.15">
      <c r="A10755" s="25" t="s">
        <v>90</v>
      </c>
      <c r="B10755" s="26" t="s">
        <v>82</v>
      </c>
      <c r="C10755" s="26" t="s">
        <v>83</v>
      </c>
      <c r="D10755" s="26" t="s">
        <v>46</v>
      </c>
      <c r="E10755" s="26" t="s">
        <v>45</v>
      </c>
      <c r="F10755" s="26">
        <v>2022</v>
      </c>
      <c r="G10755" s="27">
        <v>216305</v>
      </c>
    </row>
    <row r="10756" spans="1:7" x14ac:dyDescent="0.15">
      <c r="A10756" s="25" t="s">
        <v>90</v>
      </c>
      <c r="B10756" s="26" t="s">
        <v>82</v>
      </c>
      <c r="C10756" s="26" t="s">
        <v>83</v>
      </c>
      <c r="D10756" s="26" t="s">
        <v>46</v>
      </c>
      <c r="E10756" s="26" t="s">
        <v>45</v>
      </c>
      <c r="F10756" s="26">
        <v>2021</v>
      </c>
      <c r="G10756" s="27">
        <v>216123.8</v>
      </c>
    </row>
    <row r="10757" spans="1:7" x14ac:dyDescent="0.15">
      <c r="A10757" s="25" t="s">
        <v>90</v>
      </c>
      <c r="B10757" s="26" t="s">
        <v>82</v>
      </c>
      <c r="C10757" s="26" t="s">
        <v>83</v>
      </c>
      <c r="D10757" s="26" t="s">
        <v>46</v>
      </c>
      <c r="E10757" s="26" t="s">
        <v>45</v>
      </c>
      <c r="F10757" s="26">
        <v>2020</v>
      </c>
      <c r="G10757" s="27">
        <v>216143.5</v>
      </c>
    </row>
    <row r="10758" spans="1:7" x14ac:dyDescent="0.15">
      <c r="A10758" s="25" t="s">
        <v>90</v>
      </c>
      <c r="B10758" s="26" t="s">
        <v>82</v>
      </c>
      <c r="C10758" s="26" t="s">
        <v>83</v>
      </c>
      <c r="D10758" s="26" t="s">
        <v>46</v>
      </c>
      <c r="E10758" s="26" t="s">
        <v>45</v>
      </c>
      <c r="F10758" s="26">
        <v>2019</v>
      </c>
      <c r="G10758" s="27">
        <v>215045.8</v>
      </c>
    </row>
    <row r="10759" spans="1:7" x14ac:dyDescent="0.15">
      <c r="A10759" s="25" t="s">
        <v>90</v>
      </c>
      <c r="B10759" s="26" t="s">
        <v>82</v>
      </c>
      <c r="C10759" s="26" t="s">
        <v>83</v>
      </c>
      <c r="D10759" s="26" t="s">
        <v>46</v>
      </c>
      <c r="E10759" s="26" t="s">
        <v>45</v>
      </c>
      <c r="F10759" s="26">
        <v>2018</v>
      </c>
      <c r="G10759" s="27">
        <v>213799.6</v>
      </c>
    </row>
    <row r="10760" spans="1:7" x14ac:dyDescent="0.15">
      <c r="A10760" s="25" t="s">
        <v>90</v>
      </c>
      <c r="B10760" s="26" t="s">
        <v>82</v>
      </c>
      <c r="C10760" s="26" t="s">
        <v>83</v>
      </c>
      <c r="D10760" s="26" t="s">
        <v>46</v>
      </c>
      <c r="E10760" s="26" t="s">
        <v>45</v>
      </c>
      <c r="F10760" s="26">
        <v>2017</v>
      </c>
      <c r="G10760" s="27">
        <v>213637.3</v>
      </c>
    </row>
    <row r="10761" spans="1:7" x14ac:dyDescent="0.15">
      <c r="A10761" s="25" t="s">
        <v>90</v>
      </c>
      <c r="B10761" s="26" t="s">
        <v>82</v>
      </c>
      <c r="C10761" s="26" t="s">
        <v>83</v>
      </c>
      <c r="D10761" s="26" t="s">
        <v>46</v>
      </c>
      <c r="E10761" s="26" t="s">
        <v>45</v>
      </c>
      <c r="F10761" s="26">
        <v>2016</v>
      </c>
      <c r="G10761" s="27">
        <v>213255.9</v>
      </c>
    </row>
    <row r="10762" spans="1:7" x14ac:dyDescent="0.15">
      <c r="A10762" s="25" t="s">
        <v>90</v>
      </c>
      <c r="B10762" s="26" t="s">
        <v>82</v>
      </c>
      <c r="C10762" s="26" t="s">
        <v>83</v>
      </c>
      <c r="D10762" s="26" t="s">
        <v>46</v>
      </c>
      <c r="E10762" s="26" t="s">
        <v>45</v>
      </c>
      <c r="F10762" s="26">
        <v>2015</v>
      </c>
      <c r="G10762" s="27">
        <v>212604.1</v>
      </c>
    </row>
    <row r="10763" spans="1:7" x14ac:dyDescent="0.15">
      <c r="A10763" s="25" t="s">
        <v>90</v>
      </c>
      <c r="B10763" s="26" t="s">
        <v>82</v>
      </c>
      <c r="C10763" s="26" t="s">
        <v>83</v>
      </c>
      <c r="D10763" s="26" t="s">
        <v>46</v>
      </c>
      <c r="E10763" s="26" t="s">
        <v>45</v>
      </c>
      <c r="F10763" s="26">
        <v>2014</v>
      </c>
      <c r="G10763" s="27">
        <v>211755.7</v>
      </c>
    </row>
    <row r="10764" spans="1:7" x14ac:dyDescent="0.15">
      <c r="A10764" s="25" t="s">
        <v>90</v>
      </c>
      <c r="B10764" s="26" t="s">
        <v>82</v>
      </c>
      <c r="C10764" s="26" t="s">
        <v>83</v>
      </c>
      <c r="D10764" s="26" t="s">
        <v>46</v>
      </c>
      <c r="E10764" s="26" t="s">
        <v>45</v>
      </c>
      <c r="F10764" s="26">
        <v>2013</v>
      </c>
      <c r="G10764" s="27">
        <v>210898.5</v>
      </c>
    </row>
    <row r="10765" spans="1:7" x14ac:dyDescent="0.15">
      <c r="A10765" s="25" t="s">
        <v>90</v>
      </c>
      <c r="B10765" s="26" t="s">
        <v>82</v>
      </c>
      <c r="C10765" s="26" t="s">
        <v>83</v>
      </c>
      <c r="D10765" s="26" t="s">
        <v>46</v>
      </c>
      <c r="E10765" s="26" t="s">
        <v>45</v>
      </c>
      <c r="F10765" s="26">
        <v>2012</v>
      </c>
      <c r="G10765" s="27">
        <v>210133.7</v>
      </c>
    </row>
    <row r="10766" spans="1:7" x14ac:dyDescent="0.15">
      <c r="A10766" s="25" t="s">
        <v>90</v>
      </c>
      <c r="B10766" s="26" t="s">
        <v>82</v>
      </c>
      <c r="C10766" s="26" t="s">
        <v>83</v>
      </c>
      <c r="D10766" s="26" t="s">
        <v>46</v>
      </c>
      <c r="E10766" s="26" t="s">
        <v>45</v>
      </c>
      <c r="F10766" s="26">
        <v>2011</v>
      </c>
      <c r="G10766" s="27">
        <v>209491.20000000001</v>
      </c>
    </row>
    <row r="10767" spans="1:7" x14ac:dyDescent="0.15">
      <c r="A10767" s="25" t="s">
        <v>90</v>
      </c>
      <c r="B10767" s="26" t="s">
        <v>82</v>
      </c>
      <c r="C10767" s="26" t="s">
        <v>83</v>
      </c>
      <c r="D10767" s="26" t="s">
        <v>46</v>
      </c>
      <c r="E10767" s="26" t="s">
        <v>45</v>
      </c>
      <c r="F10767" s="26">
        <v>2010</v>
      </c>
      <c r="G10767" s="27">
        <v>208504.7</v>
      </c>
    </row>
    <row r="10768" spans="1:7" x14ac:dyDescent="0.15">
      <c r="A10768" s="25" t="s">
        <v>90</v>
      </c>
      <c r="B10768" s="26" t="s">
        <v>82</v>
      </c>
      <c r="C10768" s="26" t="s">
        <v>83</v>
      </c>
      <c r="D10768" s="26" t="s">
        <v>46</v>
      </c>
      <c r="E10768" s="26" t="s">
        <v>45</v>
      </c>
      <c r="F10768" s="26">
        <v>2009</v>
      </c>
      <c r="G10768" s="27">
        <v>207006.1</v>
      </c>
    </row>
    <row r="10769" spans="1:7" x14ac:dyDescent="0.15">
      <c r="A10769" s="25" t="s">
        <v>90</v>
      </c>
      <c r="B10769" s="26" t="s">
        <v>82</v>
      </c>
      <c r="C10769" s="26" t="s">
        <v>83</v>
      </c>
      <c r="D10769" s="26" t="s">
        <v>46</v>
      </c>
      <c r="E10769" s="26" t="s">
        <v>45</v>
      </c>
      <c r="F10769" s="26">
        <v>2008</v>
      </c>
      <c r="G10769" s="27">
        <v>205386.1</v>
      </c>
    </row>
    <row r="10770" spans="1:7" x14ac:dyDescent="0.15">
      <c r="A10770" s="25" t="s">
        <v>90</v>
      </c>
      <c r="B10770" s="26" t="s">
        <v>82</v>
      </c>
      <c r="C10770" s="26" t="s">
        <v>83</v>
      </c>
      <c r="D10770" s="26" t="s">
        <v>46</v>
      </c>
      <c r="E10770" s="26" t="s">
        <v>45</v>
      </c>
      <c r="F10770" s="26">
        <v>2007</v>
      </c>
      <c r="G10770" s="27">
        <v>203716.5</v>
      </c>
    </row>
    <row r="10771" spans="1:7" x14ac:dyDescent="0.15">
      <c r="A10771" s="25" t="s">
        <v>90</v>
      </c>
      <c r="B10771" s="26" t="s">
        <v>82</v>
      </c>
      <c r="C10771" s="26" t="s">
        <v>83</v>
      </c>
      <c r="D10771" s="26" t="s">
        <v>46</v>
      </c>
      <c r="E10771" s="26" t="s">
        <v>45</v>
      </c>
      <c r="F10771" s="26">
        <v>2006</v>
      </c>
      <c r="G10771" s="27">
        <v>201860.2</v>
      </c>
    </row>
    <row r="10772" spans="1:7" x14ac:dyDescent="0.15">
      <c r="A10772" s="25" t="s">
        <v>90</v>
      </c>
      <c r="B10772" s="26" t="s">
        <v>82</v>
      </c>
      <c r="C10772" s="26" t="s">
        <v>83</v>
      </c>
      <c r="D10772" s="26" t="s">
        <v>46</v>
      </c>
      <c r="E10772" s="26" t="s">
        <v>45</v>
      </c>
      <c r="F10772" s="26">
        <v>2005</v>
      </c>
      <c r="G10772" s="27">
        <v>199670.5</v>
      </c>
    </row>
    <row r="10773" spans="1:7" x14ac:dyDescent="0.15">
      <c r="A10773" s="25" t="s">
        <v>90</v>
      </c>
      <c r="B10773" s="26" t="s">
        <v>82</v>
      </c>
      <c r="C10773" s="26" t="s">
        <v>83</v>
      </c>
      <c r="D10773" s="26" t="s">
        <v>46</v>
      </c>
      <c r="E10773" s="26" t="s">
        <v>45</v>
      </c>
      <c r="F10773" s="26">
        <v>2004</v>
      </c>
      <c r="G10773" s="27">
        <v>197294.3</v>
      </c>
    </row>
    <row r="10774" spans="1:7" x14ac:dyDescent="0.15">
      <c r="A10774" s="25" t="s">
        <v>90</v>
      </c>
      <c r="B10774" s="26" t="s">
        <v>82</v>
      </c>
      <c r="C10774" s="26" t="s">
        <v>83</v>
      </c>
      <c r="D10774" s="26" t="s">
        <v>46</v>
      </c>
      <c r="E10774" s="26" t="s">
        <v>45</v>
      </c>
      <c r="F10774" s="26">
        <v>2003</v>
      </c>
      <c r="G10774" s="27">
        <v>194926.5</v>
      </c>
    </row>
    <row r="10775" spans="1:7" x14ac:dyDescent="0.15">
      <c r="A10775" s="25" t="s">
        <v>90</v>
      </c>
      <c r="B10775" s="26" t="s">
        <v>82</v>
      </c>
      <c r="C10775" s="26" t="s">
        <v>83</v>
      </c>
      <c r="D10775" s="26" t="s">
        <v>46</v>
      </c>
      <c r="E10775" s="26" t="s">
        <v>45</v>
      </c>
      <c r="F10775" s="26">
        <v>2002</v>
      </c>
      <c r="G10775" s="27">
        <v>192719.8</v>
      </c>
    </row>
    <row r="10776" spans="1:7" x14ac:dyDescent="0.15">
      <c r="A10776" s="25" t="s">
        <v>90</v>
      </c>
      <c r="B10776" s="26" t="s">
        <v>82</v>
      </c>
      <c r="C10776" s="26" t="s">
        <v>83</v>
      </c>
      <c r="D10776" s="26" t="s">
        <v>46</v>
      </c>
      <c r="E10776" s="26" t="s">
        <v>45</v>
      </c>
      <c r="F10776" s="26">
        <v>2001</v>
      </c>
      <c r="G10776" s="27">
        <v>190524.5</v>
      </c>
    </row>
    <row r="10777" spans="1:7" x14ac:dyDescent="0.15">
      <c r="A10777" s="25" t="s">
        <v>90</v>
      </c>
      <c r="B10777" s="26" t="s">
        <v>82</v>
      </c>
      <c r="C10777" s="26" t="s">
        <v>83</v>
      </c>
      <c r="D10777" s="26" t="s">
        <v>46</v>
      </c>
      <c r="E10777" s="26" t="s">
        <v>45</v>
      </c>
      <c r="F10777" s="26">
        <v>2000</v>
      </c>
      <c r="G10777" s="27">
        <v>188159.3</v>
      </c>
    </row>
    <row r="10778" spans="1:7" x14ac:dyDescent="0.15">
      <c r="A10778" s="25" t="s">
        <v>90</v>
      </c>
      <c r="B10778" s="26" t="s">
        <v>82</v>
      </c>
      <c r="C10778" s="26" t="s">
        <v>83</v>
      </c>
      <c r="D10778" s="26" t="s">
        <v>46</v>
      </c>
      <c r="E10778" s="26" t="s">
        <v>45</v>
      </c>
      <c r="F10778" s="26">
        <v>1999</v>
      </c>
      <c r="G10778" s="27">
        <v>185686.7</v>
      </c>
    </row>
    <row r="10779" spans="1:7" x14ac:dyDescent="0.15">
      <c r="A10779" s="25" t="s">
        <v>90</v>
      </c>
      <c r="B10779" s="26" t="s">
        <v>82</v>
      </c>
      <c r="C10779" s="26" t="s">
        <v>83</v>
      </c>
      <c r="D10779" s="26" t="s">
        <v>46</v>
      </c>
      <c r="E10779" s="26" t="s">
        <v>45</v>
      </c>
      <c r="F10779" s="26">
        <v>1998</v>
      </c>
      <c r="G10779" s="27">
        <v>183155.6</v>
      </c>
    </row>
    <row r="10780" spans="1:7" x14ac:dyDescent="0.15">
      <c r="A10780" s="25" t="s">
        <v>90</v>
      </c>
      <c r="B10780" s="26" t="s">
        <v>82</v>
      </c>
      <c r="C10780" s="26" t="s">
        <v>83</v>
      </c>
      <c r="D10780" s="26" t="s">
        <v>46</v>
      </c>
      <c r="E10780" s="26" t="s">
        <v>45</v>
      </c>
      <c r="F10780" s="26">
        <v>1997</v>
      </c>
      <c r="G10780" s="27">
        <v>180589.2</v>
      </c>
    </row>
    <row r="10781" spans="1:7" x14ac:dyDescent="0.15">
      <c r="A10781" s="25" t="s">
        <v>90</v>
      </c>
      <c r="B10781" s="26" t="s">
        <v>82</v>
      </c>
      <c r="C10781" s="26" t="s">
        <v>83</v>
      </c>
      <c r="D10781" s="26" t="s">
        <v>46</v>
      </c>
      <c r="E10781" s="26" t="s">
        <v>45</v>
      </c>
      <c r="F10781" s="26">
        <v>1996</v>
      </c>
      <c r="G10781" s="27">
        <v>177983.7</v>
      </c>
    </row>
    <row r="10782" spans="1:7" x14ac:dyDescent="0.15">
      <c r="A10782" s="25" t="s">
        <v>90</v>
      </c>
      <c r="B10782" s="26" t="s">
        <v>82</v>
      </c>
      <c r="C10782" s="26" t="s">
        <v>83</v>
      </c>
      <c r="D10782" s="26" t="s">
        <v>46</v>
      </c>
      <c r="E10782" s="26" t="s">
        <v>45</v>
      </c>
      <c r="F10782" s="26">
        <v>1995</v>
      </c>
      <c r="G10782" s="27">
        <v>175521.6</v>
      </c>
    </row>
    <row r="10783" spans="1:7" x14ac:dyDescent="0.15">
      <c r="A10783" s="25" t="s">
        <v>90</v>
      </c>
      <c r="B10783" s="26" t="s">
        <v>82</v>
      </c>
      <c r="C10783" s="26" t="s">
        <v>83</v>
      </c>
      <c r="D10783" s="26" t="s">
        <v>46</v>
      </c>
      <c r="E10783" s="26" t="s">
        <v>45</v>
      </c>
      <c r="F10783" s="26">
        <v>1994</v>
      </c>
      <c r="G10783" s="27">
        <v>173242.4</v>
      </c>
    </row>
    <row r="10784" spans="1:7" x14ac:dyDescent="0.15">
      <c r="A10784" s="25" t="s">
        <v>90</v>
      </c>
      <c r="B10784" s="26" t="s">
        <v>82</v>
      </c>
      <c r="C10784" s="26" t="s">
        <v>83</v>
      </c>
      <c r="D10784" s="26" t="s">
        <v>46</v>
      </c>
      <c r="E10784" s="26" t="s">
        <v>45</v>
      </c>
      <c r="F10784" s="26">
        <v>1993</v>
      </c>
      <c r="G10784" s="27">
        <v>171082.2</v>
      </c>
    </row>
    <row r="10785" spans="1:7" x14ac:dyDescent="0.15">
      <c r="A10785" s="25" t="s">
        <v>90</v>
      </c>
      <c r="B10785" s="26" t="s">
        <v>82</v>
      </c>
      <c r="C10785" s="26" t="s">
        <v>83</v>
      </c>
      <c r="D10785" s="26" t="s">
        <v>46</v>
      </c>
      <c r="E10785" s="26" t="s">
        <v>45</v>
      </c>
      <c r="F10785" s="26">
        <v>1992</v>
      </c>
      <c r="G10785" s="27">
        <v>169061.2</v>
      </c>
    </row>
    <row r="10786" spans="1:7" x14ac:dyDescent="0.15">
      <c r="A10786" s="25" t="s">
        <v>90</v>
      </c>
      <c r="B10786" s="26" t="s">
        <v>82</v>
      </c>
      <c r="C10786" s="26" t="s">
        <v>83</v>
      </c>
      <c r="D10786" s="26" t="s">
        <v>46</v>
      </c>
      <c r="E10786" s="26" t="s">
        <v>45</v>
      </c>
      <c r="F10786" s="26">
        <v>1991</v>
      </c>
      <c r="G10786" s="27">
        <v>167061.79999999999</v>
      </c>
    </row>
    <row r="10787" spans="1:7" x14ac:dyDescent="0.15">
      <c r="A10787" s="25" t="s">
        <v>90</v>
      </c>
      <c r="B10787" s="26" t="s">
        <v>82</v>
      </c>
      <c r="C10787" s="26" t="s">
        <v>83</v>
      </c>
      <c r="D10787" s="26" t="s">
        <v>46</v>
      </c>
      <c r="E10787" s="26" t="s">
        <v>45</v>
      </c>
      <c r="F10787" s="26">
        <v>1990</v>
      </c>
      <c r="G10787" s="27">
        <v>165198.5</v>
      </c>
    </row>
    <row r="10788" spans="1:7" x14ac:dyDescent="0.15">
      <c r="A10788" s="25" t="s">
        <v>90</v>
      </c>
      <c r="B10788" s="26" t="s">
        <v>82</v>
      </c>
      <c r="C10788" s="26" t="s">
        <v>83</v>
      </c>
      <c r="D10788" s="26" t="s">
        <v>46</v>
      </c>
      <c r="E10788" s="26" t="s">
        <v>45</v>
      </c>
      <c r="F10788" s="26">
        <v>1989</v>
      </c>
      <c r="G10788" s="27">
        <v>163693.20000000001</v>
      </c>
    </row>
    <row r="10789" spans="1:7" x14ac:dyDescent="0.15">
      <c r="A10789" s="25" t="s">
        <v>90</v>
      </c>
      <c r="B10789" s="26" t="s">
        <v>82</v>
      </c>
      <c r="C10789" s="26" t="s">
        <v>83</v>
      </c>
      <c r="D10789" s="26" t="s">
        <v>46</v>
      </c>
      <c r="E10789" s="26" t="s">
        <v>45</v>
      </c>
      <c r="F10789" s="26">
        <v>1988</v>
      </c>
      <c r="G10789" s="27">
        <v>162539.79999999999</v>
      </c>
    </row>
    <row r="10790" spans="1:7" x14ac:dyDescent="0.15">
      <c r="A10790" s="25" t="s">
        <v>90</v>
      </c>
      <c r="B10790" s="26" t="s">
        <v>82</v>
      </c>
      <c r="C10790" s="26" t="s">
        <v>83</v>
      </c>
      <c r="D10790" s="26" t="s">
        <v>46</v>
      </c>
      <c r="E10790" s="26" t="s">
        <v>45</v>
      </c>
      <c r="F10790" s="26">
        <v>1987</v>
      </c>
      <c r="G10790" s="27">
        <v>161482.9</v>
      </c>
    </row>
    <row r="10791" spans="1:7" x14ac:dyDescent="0.15">
      <c r="A10791" s="25" t="s">
        <v>90</v>
      </c>
      <c r="B10791" s="26" t="s">
        <v>82</v>
      </c>
      <c r="C10791" s="26" t="s">
        <v>83</v>
      </c>
      <c r="D10791" s="26" t="s">
        <v>46</v>
      </c>
      <c r="E10791" s="26" t="s">
        <v>45</v>
      </c>
      <c r="F10791" s="26">
        <v>1986</v>
      </c>
      <c r="G10791" s="27">
        <v>160314.9</v>
      </c>
    </row>
    <row r="10792" spans="1:7" x14ac:dyDescent="0.15">
      <c r="A10792" s="25" t="s">
        <v>90</v>
      </c>
      <c r="B10792" s="26" t="s">
        <v>82</v>
      </c>
      <c r="C10792" s="26" t="s">
        <v>83</v>
      </c>
      <c r="D10792" s="26" t="s">
        <v>46</v>
      </c>
      <c r="E10792" s="26" t="s">
        <v>45</v>
      </c>
      <c r="F10792" s="26">
        <v>1985</v>
      </c>
      <c r="G10792" s="27">
        <v>158899</v>
      </c>
    </row>
    <row r="10793" spans="1:7" x14ac:dyDescent="0.15">
      <c r="A10793" s="25" t="s">
        <v>90</v>
      </c>
      <c r="B10793" s="26" t="s">
        <v>82</v>
      </c>
      <c r="C10793" s="26" t="s">
        <v>83</v>
      </c>
      <c r="D10793" s="26" t="s">
        <v>46</v>
      </c>
      <c r="E10793" s="26" t="s">
        <v>45</v>
      </c>
      <c r="F10793" s="26">
        <v>1984</v>
      </c>
      <c r="G10793" s="27">
        <v>157334.9</v>
      </c>
    </row>
    <row r="10794" spans="1:7" x14ac:dyDescent="0.15">
      <c r="A10794" s="25" t="s">
        <v>90</v>
      </c>
      <c r="B10794" s="26" t="s">
        <v>82</v>
      </c>
      <c r="C10794" s="26" t="s">
        <v>83</v>
      </c>
      <c r="D10794" s="26" t="s">
        <v>46</v>
      </c>
      <c r="E10794" s="26" t="s">
        <v>45</v>
      </c>
      <c r="F10794" s="26">
        <v>1983</v>
      </c>
      <c r="G10794" s="27">
        <v>155828.20000000001</v>
      </c>
    </row>
    <row r="10795" spans="1:7" x14ac:dyDescent="0.15">
      <c r="A10795" s="25" t="s">
        <v>90</v>
      </c>
      <c r="B10795" s="26" t="s">
        <v>82</v>
      </c>
      <c r="C10795" s="26" t="s">
        <v>83</v>
      </c>
      <c r="D10795" s="26" t="s">
        <v>46</v>
      </c>
      <c r="E10795" s="26" t="s">
        <v>45</v>
      </c>
      <c r="F10795" s="26">
        <v>1982</v>
      </c>
      <c r="G10795" s="27">
        <v>154368.29999999999</v>
      </c>
    </row>
    <row r="10796" spans="1:7" x14ac:dyDescent="0.15">
      <c r="A10796" s="25" t="s">
        <v>90</v>
      </c>
      <c r="B10796" s="26" t="s">
        <v>82</v>
      </c>
      <c r="C10796" s="26" t="s">
        <v>83</v>
      </c>
      <c r="D10796" s="26" t="s">
        <v>46</v>
      </c>
      <c r="E10796" s="26" t="s">
        <v>45</v>
      </c>
      <c r="F10796" s="26">
        <v>1981</v>
      </c>
      <c r="G10796" s="27">
        <v>152881.70000000001</v>
      </c>
    </row>
    <row r="10797" spans="1:7" x14ac:dyDescent="0.15">
      <c r="A10797" s="25" t="s">
        <v>90</v>
      </c>
      <c r="B10797" s="26" t="s">
        <v>82</v>
      </c>
      <c r="C10797" s="26" t="s">
        <v>83</v>
      </c>
      <c r="D10797" s="26" t="s">
        <v>46</v>
      </c>
      <c r="E10797" s="26" t="s">
        <v>45</v>
      </c>
      <c r="F10797" s="26">
        <v>1980</v>
      </c>
      <c r="G10797" s="27">
        <v>151220.9</v>
      </c>
    </row>
    <row r="10798" spans="1:7" x14ac:dyDescent="0.15">
      <c r="A10798" s="25" t="s">
        <v>90</v>
      </c>
      <c r="B10798" s="26" t="s">
        <v>82</v>
      </c>
      <c r="C10798" s="26" t="s">
        <v>83</v>
      </c>
      <c r="D10798" s="26" t="s">
        <v>46</v>
      </c>
      <c r="E10798" s="26" t="s">
        <v>45</v>
      </c>
      <c r="F10798" s="26">
        <v>1979</v>
      </c>
      <c r="G10798" s="27">
        <v>149457.29999999999</v>
      </c>
    </row>
    <row r="10799" spans="1:7" x14ac:dyDescent="0.15">
      <c r="A10799" s="25" t="s">
        <v>90</v>
      </c>
      <c r="B10799" s="26" t="s">
        <v>82</v>
      </c>
      <c r="C10799" s="26" t="s">
        <v>83</v>
      </c>
      <c r="D10799" s="26" t="s">
        <v>46</v>
      </c>
      <c r="E10799" s="26" t="s">
        <v>45</v>
      </c>
      <c r="F10799" s="26">
        <v>1978</v>
      </c>
      <c r="G10799" s="27">
        <v>147406.1</v>
      </c>
    </row>
    <row r="10800" spans="1:7" x14ac:dyDescent="0.15">
      <c r="A10800" s="25" t="s">
        <v>90</v>
      </c>
      <c r="B10800" s="26" t="s">
        <v>82</v>
      </c>
      <c r="C10800" s="26" t="s">
        <v>83</v>
      </c>
      <c r="D10800" s="26" t="s">
        <v>46</v>
      </c>
      <c r="E10800" s="26" t="s">
        <v>45</v>
      </c>
      <c r="F10800" s="26">
        <v>1977</v>
      </c>
      <c r="G10800" s="27">
        <v>145045.9</v>
      </c>
    </row>
    <row r="10801" spans="1:7" x14ac:dyDescent="0.15">
      <c r="A10801" s="25" t="s">
        <v>90</v>
      </c>
      <c r="B10801" s="26" t="s">
        <v>82</v>
      </c>
      <c r="C10801" s="26" t="s">
        <v>83</v>
      </c>
      <c r="D10801" s="26" t="s">
        <v>46</v>
      </c>
      <c r="E10801" s="26" t="s">
        <v>45</v>
      </c>
      <c r="F10801" s="26">
        <v>1976</v>
      </c>
      <c r="G10801" s="27">
        <v>142670.70000000001</v>
      </c>
    </row>
    <row r="10802" spans="1:7" x14ac:dyDescent="0.15">
      <c r="A10802" s="25" t="s">
        <v>90</v>
      </c>
      <c r="B10802" s="26" t="s">
        <v>82</v>
      </c>
      <c r="C10802" s="26" t="s">
        <v>83</v>
      </c>
      <c r="D10802" s="26" t="s">
        <v>46</v>
      </c>
      <c r="E10802" s="26" t="s">
        <v>45</v>
      </c>
      <c r="F10802" s="26">
        <v>1975</v>
      </c>
      <c r="G10802" s="27">
        <v>140251.5</v>
      </c>
    </row>
    <row r="10803" spans="1:7" x14ac:dyDescent="0.15">
      <c r="A10803" s="25" t="s">
        <v>90</v>
      </c>
      <c r="B10803" s="26" t="s">
        <v>82</v>
      </c>
      <c r="C10803" s="26" t="s">
        <v>83</v>
      </c>
      <c r="D10803" s="26" t="s">
        <v>46</v>
      </c>
      <c r="E10803" s="26" t="s">
        <v>45</v>
      </c>
      <c r="F10803" s="26">
        <v>1974</v>
      </c>
      <c r="G10803" s="27">
        <v>137854.20000000001</v>
      </c>
    </row>
    <row r="10804" spans="1:7" x14ac:dyDescent="0.15">
      <c r="A10804" s="25" t="s">
        <v>90</v>
      </c>
      <c r="B10804" s="26" t="s">
        <v>82</v>
      </c>
      <c r="C10804" s="26" t="s">
        <v>83</v>
      </c>
      <c r="D10804" s="26" t="s">
        <v>46</v>
      </c>
      <c r="E10804" s="26" t="s">
        <v>45</v>
      </c>
      <c r="F10804" s="26">
        <v>1973</v>
      </c>
      <c r="G10804" s="27">
        <v>135507.1</v>
      </c>
    </row>
    <row r="10805" spans="1:7" x14ac:dyDescent="0.15">
      <c r="A10805" s="25" t="s">
        <v>90</v>
      </c>
      <c r="B10805" s="26" t="s">
        <v>82</v>
      </c>
      <c r="C10805" s="26" t="s">
        <v>83</v>
      </c>
      <c r="D10805" s="26" t="s">
        <v>46</v>
      </c>
      <c r="E10805" s="26" t="s">
        <v>45</v>
      </c>
      <c r="F10805" s="26">
        <v>1972</v>
      </c>
      <c r="G10805" s="27">
        <v>133125</v>
      </c>
    </row>
    <row r="10806" spans="1:7" x14ac:dyDescent="0.15">
      <c r="A10806" s="25" t="s">
        <v>90</v>
      </c>
      <c r="B10806" s="26" t="s">
        <v>82</v>
      </c>
      <c r="C10806" s="26" t="s">
        <v>83</v>
      </c>
      <c r="D10806" s="26" t="s">
        <v>46</v>
      </c>
      <c r="E10806" s="26" t="s">
        <v>45</v>
      </c>
      <c r="F10806" s="26">
        <v>1971</v>
      </c>
      <c r="G10806" s="27">
        <v>130693.3</v>
      </c>
    </row>
    <row r="10807" spans="1:7" x14ac:dyDescent="0.15">
      <c r="A10807" s="25" t="s">
        <v>90</v>
      </c>
      <c r="B10807" s="26" t="s">
        <v>82</v>
      </c>
      <c r="C10807" s="26" t="s">
        <v>83</v>
      </c>
      <c r="D10807" s="26" t="s">
        <v>46</v>
      </c>
      <c r="E10807" s="26" t="s">
        <v>45</v>
      </c>
      <c r="F10807" s="26">
        <v>1970</v>
      </c>
      <c r="G10807" s="27">
        <v>128280.4</v>
      </c>
    </row>
    <row r="10808" spans="1:7" x14ac:dyDescent="0.15">
      <c r="A10808" s="25" t="s">
        <v>90</v>
      </c>
      <c r="B10808" s="26" t="s">
        <v>82</v>
      </c>
      <c r="C10808" s="26" t="s">
        <v>83</v>
      </c>
      <c r="D10808" s="26" t="s">
        <v>46</v>
      </c>
      <c r="E10808" s="26" t="s">
        <v>45</v>
      </c>
      <c r="F10808" s="26">
        <v>1969</v>
      </c>
      <c r="G10808" s="27">
        <v>125964.9</v>
      </c>
    </row>
    <row r="10809" spans="1:7" x14ac:dyDescent="0.15">
      <c r="A10809" s="25" t="s">
        <v>90</v>
      </c>
      <c r="B10809" s="26" t="s">
        <v>82</v>
      </c>
      <c r="C10809" s="26" t="s">
        <v>83</v>
      </c>
      <c r="D10809" s="26" t="s">
        <v>46</v>
      </c>
      <c r="E10809" s="26" t="s">
        <v>45</v>
      </c>
      <c r="F10809" s="26">
        <v>1968</v>
      </c>
      <c r="G10809" s="27">
        <v>123787.7</v>
      </c>
    </row>
    <row r="10810" spans="1:7" x14ac:dyDescent="0.15">
      <c r="A10810" s="25" t="s">
        <v>90</v>
      </c>
      <c r="B10810" s="26" t="s">
        <v>82</v>
      </c>
      <c r="C10810" s="26" t="s">
        <v>83</v>
      </c>
      <c r="D10810" s="26" t="s">
        <v>46</v>
      </c>
      <c r="E10810" s="26" t="s">
        <v>45</v>
      </c>
      <c r="F10810" s="26">
        <v>1967</v>
      </c>
      <c r="G10810" s="27">
        <v>121708.7</v>
      </c>
    </row>
    <row r="10811" spans="1:7" x14ac:dyDescent="0.15">
      <c r="A10811" s="25" t="s">
        <v>90</v>
      </c>
      <c r="B10811" s="26" t="s">
        <v>82</v>
      </c>
      <c r="C10811" s="26" t="s">
        <v>83</v>
      </c>
      <c r="D10811" s="26" t="s">
        <v>46</v>
      </c>
      <c r="E10811" s="26" t="s">
        <v>45</v>
      </c>
      <c r="F10811" s="26">
        <v>1966</v>
      </c>
      <c r="G10811" s="27">
        <v>119652.2</v>
      </c>
    </row>
    <row r="10812" spans="1:7" x14ac:dyDescent="0.15">
      <c r="A10812" s="25" t="s">
        <v>90</v>
      </c>
      <c r="B10812" s="26" t="s">
        <v>82</v>
      </c>
      <c r="C10812" s="26" t="s">
        <v>83</v>
      </c>
      <c r="D10812" s="26" t="s">
        <v>46</v>
      </c>
      <c r="E10812" s="26" t="s">
        <v>45</v>
      </c>
      <c r="F10812" s="26">
        <v>1965</v>
      </c>
      <c r="G10812" s="27">
        <v>117660.3</v>
      </c>
    </row>
    <row r="10813" spans="1:7" x14ac:dyDescent="0.15">
      <c r="A10813" s="25" t="s">
        <v>90</v>
      </c>
      <c r="B10813" s="26" t="s">
        <v>82</v>
      </c>
      <c r="C10813" s="26" t="s">
        <v>83</v>
      </c>
      <c r="D10813" s="26" t="s">
        <v>46</v>
      </c>
      <c r="E10813" s="26" t="s">
        <v>45</v>
      </c>
      <c r="F10813" s="26">
        <v>1964</v>
      </c>
      <c r="G10813" s="27">
        <v>115793.1</v>
      </c>
    </row>
    <row r="10814" spans="1:7" x14ac:dyDescent="0.15">
      <c r="A10814" s="25" t="s">
        <v>90</v>
      </c>
      <c r="B10814" s="26" t="s">
        <v>82</v>
      </c>
      <c r="C10814" s="26" t="s">
        <v>83</v>
      </c>
      <c r="D10814" s="26" t="s">
        <v>46</v>
      </c>
      <c r="E10814" s="26" t="s">
        <v>45</v>
      </c>
      <c r="F10814" s="26">
        <v>1963</v>
      </c>
      <c r="G10814" s="27">
        <v>113990.6</v>
      </c>
    </row>
    <row r="10815" spans="1:7" x14ac:dyDescent="0.15">
      <c r="A10815" s="25" t="s">
        <v>90</v>
      </c>
      <c r="B10815" s="26" t="s">
        <v>82</v>
      </c>
      <c r="C10815" s="26" t="s">
        <v>83</v>
      </c>
      <c r="D10815" s="26" t="s">
        <v>46</v>
      </c>
      <c r="E10815" s="26" t="s">
        <v>45</v>
      </c>
      <c r="F10815" s="26">
        <v>1962</v>
      </c>
      <c r="G10815" s="27">
        <v>112170.7</v>
      </c>
    </row>
    <row r="10816" spans="1:7" x14ac:dyDescent="0.15">
      <c r="A10816" s="25" t="s">
        <v>90</v>
      </c>
      <c r="B10816" s="26" t="s">
        <v>82</v>
      </c>
      <c r="C10816" s="26" t="s">
        <v>83</v>
      </c>
      <c r="D10816" s="26" t="s">
        <v>46</v>
      </c>
      <c r="E10816" s="26" t="s">
        <v>45</v>
      </c>
      <c r="F10816" s="26">
        <v>1961</v>
      </c>
      <c r="G10816" s="27">
        <v>110194.1</v>
      </c>
    </row>
    <row r="10817" spans="1:7" x14ac:dyDescent="0.15">
      <c r="A10817" s="25" t="s">
        <v>90</v>
      </c>
      <c r="B10817" s="26" t="s">
        <v>82</v>
      </c>
      <c r="C10817" s="26" t="s">
        <v>83</v>
      </c>
      <c r="D10817" s="26" t="s">
        <v>46</v>
      </c>
      <c r="E10817" s="26" t="s">
        <v>45</v>
      </c>
      <c r="F10817" s="26">
        <v>1960</v>
      </c>
      <c r="G10817" s="27"/>
    </row>
    <row r="10818" spans="1:7" x14ac:dyDescent="0.15">
      <c r="A10818" s="25" t="s">
        <v>90</v>
      </c>
      <c r="B10818" s="26" t="s">
        <v>82</v>
      </c>
      <c r="C10818" s="26" t="s">
        <v>83</v>
      </c>
      <c r="D10818" s="26" t="s">
        <v>42</v>
      </c>
      <c r="E10818" s="26" t="s">
        <v>41</v>
      </c>
      <c r="F10818" s="26">
        <v>2023</v>
      </c>
      <c r="G10818" s="27">
        <v>5946.4</v>
      </c>
    </row>
    <row r="10819" spans="1:7" x14ac:dyDescent="0.15">
      <c r="A10819" s="25" t="s">
        <v>90</v>
      </c>
      <c r="B10819" s="26" t="s">
        <v>82</v>
      </c>
      <c r="C10819" s="26" t="s">
        <v>83</v>
      </c>
      <c r="D10819" s="26" t="s">
        <v>42</v>
      </c>
      <c r="E10819" s="26" t="s">
        <v>41</v>
      </c>
      <c r="F10819" s="26">
        <v>2022</v>
      </c>
      <c r="G10819" s="27">
        <v>5777.4</v>
      </c>
    </row>
    <row r="10820" spans="1:7" x14ac:dyDescent="0.15">
      <c r="A10820" s="25" t="s">
        <v>90</v>
      </c>
      <c r="B10820" s="26" t="s">
        <v>82</v>
      </c>
      <c r="C10820" s="26" t="s">
        <v>83</v>
      </c>
      <c r="D10820" s="26" t="s">
        <v>42</v>
      </c>
      <c r="E10820" s="26" t="s">
        <v>41</v>
      </c>
      <c r="F10820" s="26">
        <v>2021</v>
      </c>
      <c r="G10820" s="27">
        <v>5746.1</v>
      </c>
    </row>
    <row r="10821" spans="1:7" x14ac:dyDescent="0.15">
      <c r="A10821" s="25" t="s">
        <v>90</v>
      </c>
      <c r="B10821" s="26" t="s">
        <v>82</v>
      </c>
      <c r="C10821" s="26" t="s">
        <v>83</v>
      </c>
      <c r="D10821" s="26" t="s">
        <v>42</v>
      </c>
      <c r="E10821" s="26" t="s">
        <v>41</v>
      </c>
      <c r="F10821" s="26">
        <v>2020</v>
      </c>
      <c r="G10821" s="27">
        <v>5719.8</v>
      </c>
    </row>
    <row r="10822" spans="1:7" x14ac:dyDescent="0.15">
      <c r="A10822" s="25" t="s">
        <v>90</v>
      </c>
      <c r="B10822" s="26" t="s">
        <v>82</v>
      </c>
      <c r="C10822" s="26" t="s">
        <v>83</v>
      </c>
      <c r="D10822" s="26" t="s">
        <v>42</v>
      </c>
      <c r="E10822" s="26" t="s">
        <v>41</v>
      </c>
      <c r="F10822" s="26">
        <v>2019</v>
      </c>
      <c r="G10822" s="27">
        <v>5694.4000000000005</v>
      </c>
    </row>
    <row r="10823" spans="1:7" x14ac:dyDescent="0.15">
      <c r="A10823" s="25" t="s">
        <v>90</v>
      </c>
      <c r="B10823" s="26" t="s">
        <v>82</v>
      </c>
      <c r="C10823" s="26" t="s">
        <v>83</v>
      </c>
      <c r="D10823" s="26" t="s">
        <v>42</v>
      </c>
      <c r="E10823" s="26" t="s">
        <v>41</v>
      </c>
      <c r="F10823" s="26">
        <v>2018</v>
      </c>
      <c r="G10823" s="27">
        <v>5674.1</v>
      </c>
    </row>
    <row r="10824" spans="1:7" x14ac:dyDescent="0.15">
      <c r="A10824" s="25" t="s">
        <v>90</v>
      </c>
      <c r="B10824" s="26" t="s">
        <v>82</v>
      </c>
      <c r="C10824" s="26" t="s">
        <v>83</v>
      </c>
      <c r="D10824" s="26" t="s">
        <v>42</v>
      </c>
      <c r="E10824" s="26" t="s">
        <v>41</v>
      </c>
      <c r="F10824" s="26">
        <v>2017</v>
      </c>
      <c r="G10824" s="27">
        <v>5653.1</v>
      </c>
    </row>
    <row r="10825" spans="1:7" x14ac:dyDescent="0.15">
      <c r="A10825" s="25" t="s">
        <v>90</v>
      </c>
      <c r="B10825" s="26" t="s">
        <v>82</v>
      </c>
      <c r="C10825" s="26" t="s">
        <v>83</v>
      </c>
      <c r="D10825" s="26" t="s">
        <v>42</v>
      </c>
      <c r="E10825" s="26" t="s">
        <v>41</v>
      </c>
      <c r="F10825" s="26">
        <v>2016</v>
      </c>
      <c r="G10825" s="27">
        <v>5618.4000000000005</v>
      </c>
    </row>
    <row r="10826" spans="1:7" x14ac:dyDescent="0.15">
      <c r="A10826" s="25" t="s">
        <v>90</v>
      </c>
      <c r="B10826" s="26" t="s">
        <v>82</v>
      </c>
      <c r="C10826" s="26" t="s">
        <v>83</v>
      </c>
      <c r="D10826" s="26" t="s">
        <v>42</v>
      </c>
      <c r="E10826" s="26" t="s">
        <v>41</v>
      </c>
      <c r="F10826" s="26">
        <v>2015</v>
      </c>
      <c r="G10826" s="27">
        <v>5571.2000000000007</v>
      </c>
    </row>
    <row r="10827" spans="1:7" x14ac:dyDescent="0.15">
      <c r="A10827" s="25" t="s">
        <v>90</v>
      </c>
      <c r="B10827" s="26" t="s">
        <v>82</v>
      </c>
      <c r="C10827" s="26" t="s">
        <v>83</v>
      </c>
      <c r="D10827" s="26" t="s">
        <v>42</v>
      </c>
      <c r="E10827" s="26" t="s">
        <v>41</v>
      </c>
      <c r="F10827" s="26">
        <v>2014</v>
      </c>
      <c r="G10827" s="27">
        <v>5520.9000000000005</v>
      </c>
    </row>
    <row r="10828" spans="1:7" x14ac:dyDescent="0.15">
      <c r="A10828" s="25" t="s">
        <v>90</v>
      </c>
      <c r="B10828" s="26" t="s">
        <v>82</v>
      </c>
      <c r="C10828" s="26" t="s">
        <v>83</v>
      </c>
      <c r="D10828" s="26" t="s">
        <v>42</v>
      </c>
      <c r="E10828" s="26" t="s">
        <v>41</v>
      </c>
      <c r="F10828" s="26">
        <v>2013</v>
      </c>
      <c r="G10828" s="27">
        <v>5467.2000000000007</v>
      </c>
    </row>
    <row r="10829" spans="1:7" x14ac:dyDescent="0.15">
      <c r="A10829" s="25" t="s">
        <v>90</v>
      </c>
      <c r="B10829" s="26" t="s">
        <v>82</v>
      </c>
      <c r="C10829" s="26" t="s">
        <v>83</v>
      </c>
      <c r="D10829" s="26" t="s">
        <v>42</v>
      </c>
      <c r="E10829" s="26" t="s">
        <v>41</v>
      </c>
      <c r="F10829" s="26">
        <v>2012</v>
      </c>
      <c r="G10829" s="27">
        <v>5417.4000000000005</v>
      </c>
    </row>
    <row r="10830" spans="1:7" x14ac:dyDescent="0.15">
      <c r="A10830" s="25" t="s">
        <v>90</v>
      </c>
      <c r="B10830" s="26" t="s">
        <v>82</v>
      </c>
      <c r="C10830" s="26" t="s">
        <v>83</v>
      </c>
      <c r="D10830" s="26" t="s">
        <v>42</v>
      </c>
      <c r="E10830" s="26" t="s">
        <v>41</v>
      </c>
      <c r="F10830" s="26">
        <v>2011</v>
      </c>
      <c r="G10830" s="27">
        <v>5372.2000000000007</v>
      </c>
    </row>
    <row r="10831" spans="1:7" x14ac:dyDescent="0.15">
      <c r="A10831" s="25" t="s">
        <v>90</v>
      </c>
      <c r="B10831" s="26" t="s">
        <v>82</v>
      </c>
      <c r="C10831" s="26" t="s">
        <v>83</v>
      </c>
      <c r="D10831" s="26" t="s">
        <v>42</v>
      </c>
      <c r="E10831" s="26" t="s">
        <v>41</v>
      </c>
      <c r="F10831" s="26">
        <v>2010</v>
      </c>
      <c r="G10831" s="27">
        <v>5322.8</v>
      </c>
    </row>
    <row r="10832" spans="1:7" x14ac:dyDescent="0.15">
      <c r="A10832" s="25" t="s">
        <v>90</v>
      </c>
      <c r="B10832" s="26" t="s">
        <v>82</v>
      </c>
      <c r="C10832" s="26" t="s">
        <v>83</v>
      </c>
      <c r="D10832" s="26" t="s">
        <v>42</v>
      </c>
      <c r="E10832" s="26" t="s">
        <v>41</v>
      </c>
      <c r="F10832" s="26">
        <v>2009</v>
      </c>
      <c r="G10832" s="27">
        <v>5270.8</v>
      </c>
    </row>
    <row r="10833" spans="1:7" x14ac:dyDescent="0.15">
      <c r="A10833" s="25" t="s">
        <v>90</v>
      </c>
      <c r="B10833" s="26" t="s">
        <v>82</v>
      </c>
      <c r="C10833" s="26" t="s">
        <v>83</v>
      </c>
      <c r="D10833" s="26" t="s">
        <v>42</v>
      </c>
      <c r="E10833" s="26" t="s">
        <v>41</v>
      </c>
      <c r="F10833" s="26">
        <v>2008</v>
      </c>
      <c r="G10833" s="27">
        <v>5208.6000000000004</v>
      </c>
    </row>
    <row r="10834" spans="1:7" x14ac:dyDescent="0.15">
      <c r="A10834" s="25" t="s">
        <v>90</v>
      </c>
      <c r="B10834" s="26" t="s">
        <v>82</v>
      </c>
      <c r="C10834" s="26" t="s">
        <v>83</v>
      </c>
      <c r="D10834" s="26" t="s">
        <v>42</v>
      </c>
      <c r="E10834" s="26" t="s">
        <v>41</v>
      </c>
      <c r="F10834" s="26">
        <v>2007</v>
      </c>
      <c r="G10834" s="27">
        <v>5140.5</v>
      </c>
    </row>
    <row r="10835" spans="1:7" x14ac:dyDescent="0.15">
      <c r="A10835" s="25" t="s">
        <v>90</v>
      </c>
      <c r="B10835" s="26" t="s">
        <v>82</v>
      </c>
      <c r="C10835" s="26" t="s">
        <v>83</v>
      </c>
      <c r="D10835" s="26" t="s">
        <v>42</v>
      </c>
      <c r="E10835" s="26" t="s">
        <v>41</v>
      </c>
      <c r="F10835" s="26">
        <v>2006</v>
      </c>
      <c r="G10835" s="27">
        <v>5091.3</v>
      </c>
    </row>
    <row r="10836" spans="1:7" x14ac:dyDescent="0.15">
      <c r="A10836" s="25" t="s">
        <v>90</v>
      </c>
      <c r="B10836" s="26" t="s">
        <v>82</v>
      </c>
      <c r="C10836" s="26" t="s">
        <v>83</v>
      </c>
      <c r="D10836" s="26" t="s">
        <v>42</v>
      </c>
      <c r="E10836" s="26" t="s">
        <v>41</v>
      </c>
      <c r="F10836" s="26">
        <v>2005</v>
      </c>
      <c r="G10836" s="27">
        <v>5054.2000000000007</v>
      </c>
    </row>
    <row r="10837" spans="1:7" x14ac:dyDescent="0.15">
      <c r="A10837" s="25" t="s">
        <v>90</v>
      </c>
      <c r="B10837" s="26" t="s">
        <v>82</v>
      </c>
      <c r="C10837" s="26" t="s">
        <v>83</v>
      </c>
      <c r="D10837" s="26" t="s">
        <v>42</v>
      </c>
      <c r="E10837" s="26" t="s">
        <v>41</v>
      </c>
      <c r="F10837" s="26">
        <v>2004</v>
      </c>
      <c r="G10837" s="27">
        <v>5014.6000000000004</v>
      </c>
    </row>
    <row r="10838" spans="1:7" x14ac:dyDescent="0.15">
      <c r="A10838" s="25" t="s">
        <v>90</v>
      </c>
      <c r="B10838" s="26" t="s">
        <v>82</v>
      </c>
      <c r="C10838" s="26" t="s">
        <v>83</v>
      </c>
      <c r="D10838" s="26" t="s">
        <v>42</v>
      </c>
      <c r="E10838" s="26" t="s">
        <v>41</v>
      </c>
      <c r="F10838" s="26">
        <v>2003</v>
      </c>
      <c r="G10838" s="27">
        <v>4971.7000000000007</v>
      </c>
    </row>
    <row r="10839" spans="1:7" x14ac:dyDescent="0.15">
      <c r="A10839" s="25" t="s">
        <v>90</v>
      </c>
      <c r="B10839" s="26" t="s">
        <v>82</v>
      </c>
      <c r="C10839" s="26" t="s">
        <v>83</v>
      </c>
      <c r="D10839" s="26" t="s">
        <v>42</v>
      </c>
      <c r="E10839" s="26" t="s">
        <v>41</v>
      </c>
      <c r="F10839" s="26">
        <v>2002</v>
      </c>
      <c r="G10839" s="27">
        <v>4924.8</v>
      </c>
    </row>
    <row r="10840" spans="1:7" x14ac:dyDescent="0.15">
      <c r="A10840" s="25" t="s">
        <v>90</v>
      </c>
      <c r="B10840" s="26" t="s">
        <v>82</v>
      </c>
      <c r="C10840" s="26" t="s">
        <v>83</v>
      </c>
      <c r="D10840" s="26" t="s">
        <v>42</v>
      </c>
      <c r="E10840" s="26" t="s">
        <v>41</v>
      </c>
      <c r="F10840" s="26">
        <v>2001</v>
      </c>
      <c r="G10840" s="27">
        <v>4873.8</v>
      </c>
    </row>
    <row r="10841" spans="1:7" x14ac:dyDescent="0.15">
      <c r="A10841" s="25" t="s">
        <v>90</v>
      </c>
      <c r="B10841" s="26" t="s">
        <v>82</v>
      </c>
      <c r="C10841" s="26" t="s">
        <v>83</v>
      </c>
      <c r="D10841" s="26" t="s">
        <v>42</v>
      </c>
      <c r="E10841" s="26" t="s">
        <v>41</v>
      </c>
      <c r="F10841" s="26">
        <v>2000</v>
      </c>
      <c r="G10841" s="27">
        <v>4834.4000000000005</v>
      </c>
    </row>
    <row r="10842" spans="1:7" x14ac:dyDescent="0.15">
      <c r="A10842" s="25" t="s">
        <v>90</v>
      </c>
      <c r="B10842" s="26" t="s">
        <v>82</v>
      </c>
      <c r="C10842" s="26" t="s">
        <v>83</v>
      </c>
      <c r="D10842" s="26" t="s">
        <v>42</v>
      </c>
      <c r="E10842" s="26" t="s">
        <v>41</v>
      </c>
      <c r="F10842" s="26">
        <v>1999</v>
      </c>
      <c r="G10842" s="27">
        <v>4808.7</v>
      </c>
    </row>
    <row r="10843" spans="1:7" x14ac:dyDescent="0.15">
      <c r="A10843" s="25" t="s">
        <v>90</v>
      </c>
      <c r="B10843" s="26" t="s">
        <v>82</v>
      </c>
      <c r="C10843" s="26" t="s">
        <v>83</v>
      </c>
      <c r="D10843" s="26" t="s">
        <v>42</v>
      </c>
      <c r="E10843" s="26" t="s">
        <v>41</v>
      </c>
      <c r="F10843" s="26">
        <v>1998</v>
      </c>
      <c r="G10843" s="27">
        <v>4788.5</v>
      </c>
    </row>
    <row r="10844" spans="1:7" x14ac:dyDescent="0.15">
      <c r="A10844" s="25" t="s">
        <v>90</v>
      </c>
      <c r="B10844" s="26" t="s">
        <v>82</v>
      </c>
      <c r="C10844" s="26" t="s">
        <v>83</v>
      </c>
      <c r="D10844" s="26" t="s">
        <v>42</v>
      </c>
      <c r="E10844" s="26" t="s">
        <v>41</v>
      </c>
      <c r="F10844" s="26">
        <v>1997</v>
      </c>
      <c r="G10844" s="27">
        <v>4778.3</v>
      </c>
    </row>
    <row r="10845" spans="1:7" x14ac:dyDescent="0.15">
      <c r="A10845" s="25" t="s">
        <v>90</v>
      </c>
      <c r="B10845" s="26" t="s">
        <v>82</v>
      </c>
      <c r="C10845" s="26" t="s">
        <v>83</v>
      </c>
      <c r="D10845" s="26" t="s">
        <v>42</v>
      </c>
      <c r="E10845" s="26" t="s">
        <v>41</v>
      </c>
      <c r="F10845" s="26">
        <v>1996</v>
      </c>
      <c r="G10845" s="27">
        <v>4773.3</v>
      </c>
    </row>
    <row r="10846" spans="1:7" x14ac:dyDescent="0.15">
      <c r="A10846" s="25" t="s">
        <v>90</v>
      </c>
      <c r="B10846" s="26" t="s">
        <v>82</v>
      </c>
      <c r="C10846" s="26" t="s">
        <v>83</v>
      </c>
      <c r="D10846" s="26" t="s">
        <v>42</v>
      </c>
      <c r="E10846" s="26" t="s">
        <v>41</v>
      </c>
      <c r="F10846" s="26">
        <v>1995</v>
      </c>
      <c r="G10846" s="27">
        <v>4760.5</v>
      </c>
    </row>
    <row r="10847" spans="1:7" x14ac:dyDescent="0.15">
      <c r="A10847" s="25" t="s">
        <v>90</v>
      </c>
      <c r="B10847" s="26" t="s">
        <v>82</v>
      </c>
      <c r="C10847" s="26" t="s">
        <v>83</v>
      </c>
      <c r="D10847" s="26" t="s">
        <v>42</v>
      </c>
      <c r="E10847" s="26" t="s">
        <v>41</v>
      </c>
      <c r="F10847" s="26">
        <v>1994</v>
      </c>
      <c r="G10847" s="27">
        <v>4737.6000000000004</v>
      </c>
    </row>
    <row r="10848" spans="1:7" x14ac:dyDescent="0.15">
      <c r="A10848" s="25" t="s">
        <v>90</v>
      </c>
      <c r="B10848" s="26" t="s">
        <v>82</v>
      </c>
      <c r="C10848" s="26" t="s">
        <v>83</v>
      </c>
      <c r="D10848" s="26" t="s">
        <v>42</v>
      </c>
      <c r="E10848" s="26" t="s">
        <v>41</v>
      </c>
      <c r="F10848" s="26">
        <v>1993</v>
      </c>
      <c r="G10848" s="27">
        <v>4710.7</v>
      </c>
    </row>
    <row r="10849" spans="1:7" x14ac:dyDescent="0.15">
      <c r="A10849" s="25" t="s">
        <v>90</v>
      </c>
      <c r="B10849" s="26" t="s">
        <v>82</v>
      </c>
      <c r="C10849" s="26" t="s">
        <v>83</v>
      </c>
      <c r="D10849" s="26" t="s">
        <v>42</v>
      </c>
      <c r="E10849" s="26" t="s">
        <v>41</v>
      </c>
      <c r="F10849" s="26">
        <v>1992</v>
      </c>
      <c r="G10849" s="27">
        <v>4681.1000000000004</v>
      </c>
    </row>
    <row r="10850" spans="1:7" x14ac:dyDescent="0.15">
      <c r="A10850" s="25" t="s">
        <v>90</v>
      </c>
      <c r="B10850" s="26" t="s">
        <v>82</v>
      </c>
      <c r="C10850" s="26" t="s">
        <v>83</v>
      </c>
      <c r="D10850" s="26" t="s">
        <v>42</v>
      </c>
      <c r="E10850" s="26" t="s">
        <v>41</v>
      </c>
      <c r="F10850" s="26">
        <v>1991</v>
      </c>
      <c r="G10850" s="27">
        <v>4643.7</v>
      </c>
    </row>
    <row r="10851" spans="1:7" x14ac:dyDescent="0.15">
      <c r="A10851" s="25" t="s">
        <v>90</v>
      </c>
      <c r="B10851" s="26" t="s">
        <v>82</v>
      </c>
      <c r="C10851" s="26" t="s">
        <v>83</v>
      </c>
      <c r="D10851" s="26" t="s">
        <v>42</v>
      </c>
      <c r="E10851" s="26" t="s">
        <v>41</v>
      </c>
      <c r="F10851" s="26">
        <v>1990</v>
      </c>
      <c r="G10851" s="27">
        <v>4593</v>
      </c>
    </row>
    <row r="10852" spans="1:7" x14ac:dyDescent="0.15">
      <c r="A10852" s="25" t="s">
        <v>90</v>
      </c>
      <c r="B10852" s="26" t="s">
        <v>82</v>
      </c>
      <c r="C10852" s="26" t="s">
        <v>83</v>
      </c>
      <c r="D10852" s="26" t="s">
        <v>42</v>
      </c>
      <c r="E10852" s="26" t="s">
        <v>41</v>
      </c>
      <c r="F10852" s="26">
        <v>1989</v>
      </c>
      <c r="G10852" s="27">
        <v>4548.4000000000005</v>
      </c>
    </row>
    <row r="10853" spans="1:7" x14ac:dyDescent="0.15">
      <c r="A10853" s="25" t="s">
        <v>90</v>
      </c>
      <c r="B10853" s="26" t="s">
        <v>82</v>
      </c>
      <c r="C10853" s="26" t="s">
        <v>83</v>
      </c>
      <c r="D10853" s="26" t="s">
        <v>42</v>
      </c>
      <c r="E10853" s="26" t="s">
        <v>41</v>
      </c>
      <c r="F10853" s="26">
        <v>1988</v>
      </c>
      <c r="G10853" s="27">
        <v>4514.9000000000005</v>
      </c>
    </row>
    <row r="10854" spans="1:7" x14ac:dyDescent="0.15">
      <c r="A10854" s="25" t="s">
        <v>90</v>
      </c>
      <c r="B10854" s="26" t="s">
        <v>82</v>
      </c>
      <c r="C10854" s="26" t="s">
        <v>83</v>
      </c>
      <c r="D10854" s="26" t="s">
        <v>42</v>
      </c>
      <c r="E10854" s="26" t="s">
        <v>41</v>
      </c>
      <c r="F10854" s="26">
        <v>1987</v>
      </c>
      <c r="G10854" s="27">
        <v>4481.7</v>
      </c>
    </row>
    <row r="10855" spans="1:7" x14ac:dyDescent="0.15">
      <c r="A10855" s="25" t="s">
        <v>90</v>
      </c>
      <c r="B10855" s="26" t="s">
        <v>82</v>
      </c>
      <c r="C10855" s="26" t="s">
        <v>83</v>
      </c>
      <c r="D10855" s="26" t="s">
        <v>42</v>
      </c>
      <c r="E10855" s="26" t="s">
        <v>41</v>
      </c>
      <c r="F10855" s="26">
        <v>1986</v>
      </c>
      <c r="G10855" s="27">
        <v>4449.2</v>
      </c>
    </row>
    <row r="10856" spans="1:7" x14ac:dyDescent="0.15">
      <c r="A10856" s="25" t="s">
        <v>90</v>
      </c>
      <c r="B10856" s="26" t="s">
        <v>82</v>
      </c>
      <c r="C10856" s="26" t="s">
        <v>83</v>
      </c>
      <c r="D10856" s="26" t="s">
        <v>42</v>
      </c>
      <c r="E10856" s="26" t="s">
        <v>41</v>
      </c>
      <c r="F10856" s="26">
        <v>1985</v>
      </c>
      <c r="G10856" s="27">
        <v>4418.8</v>
      </c>
    </row>
    <row r="10857" spans="1:7" x14ac:dyDescent="0.15">
      <c r="A10857" s="25" t="s">
        <v>90</v>
      </c>
      <c r="B10857" s="26" t="s">
        <v>82</v>
      </c>
      <c r="C10857" s="26" t="s">
        <v>83</v>
      </c>
      <c r="D10857" s="26" t="s">
        <v>42</v>
      </c>
      <c r="E10857" s="26" t="s">
        <v>41</v>
      </c>
      <c r="F10857" s="26">
        <v>1984</v>
      </c>
      <c r="G10857" s="27">
        <v>4385.4000000000005</v>
      </c>
    </row>
    <row r="10858" spans="1:7" x14ac:dyDescent="0.15">
      <c r="A10858" s="25" t="s">
        <v>90</v>
      </c>
      <c r="B10858" s="26" t="s">
        <v>82</v>
      </c>
      <c r="C10858" s="26" t="s">
        <v>83</v>
      </c>
      <c r="D10858" s="26" t="s">
        <v>42</v>
      </c>
      <c r="E10858" s="26" t="s">
        <v>41</v>
      </c>
      <c r="F10858" s="26">
        <v>1983</v>
      </c>
      <c r="G10858" s="27">
        <v>4348.4000000000005</v>
      </c>
    </row>
    <row r="10859" spans="1:7" x14ac:dyDescent="0.15">
      <c r="A10859" s="25" t="s">
        <v>90</v>
      </c>
      <c r="B10859" s="26" t="s">
        <v>82</v>
      </c>
      <c r="C10859" s="26" t="s">
        <v>83</v>
      </c>
      <c r="D10859" s="26" t="s">
        <v>42</v>
      </c>
      <c r="E10859" s="26" t="s">
        <v>41</v>
      </c>
      <c r="F10859" s="26">
        <v>1982</v>
      </c>
      <c r="G10859" s="27">
        <v>4304</v>
      </c>
    </row>
    <row r="10860" spans="1:7" x14ac:dyDescent="0.15">
      <c r="A10860" s="25" t="s">
        <v>90</v>
      </c>
      <c r="B10860" s="26" t="s">
        <v>82</v>
      </c>
      <c r="C10860" s="26" t="s">
        <v>83</v>
      </c>
      <c r="D10860" s="26" t="s">
        <v>42</v>
      </c>
      <c r="E10860" s="26" t="s">
        <v>41</v>
      </c>
      <c r="F10860" s="26">
        <v>1981</v>
      </c>
      <c r="G10860" s="27">
        <v>4249.8</v>
      </c>
    </row>
    <row r="10861" spans="1:7" x14ac:dyDescent="0.15">
      <c r="A10861" s="25" t="s">
        <v>90</v>
      </c>
      <c r="B10861" s="26" t="s">
        <v>82</v>
      </c>
      <c r="C10861" s="26" t="s">
        <v>83</v>
      </c>
      <c r="D10861" s="26" t="s">
        <v>42</v>
      </c>
      <c r="E10861" s="26" t="s">
        <v>41</v>
      </c>
      <c r="F10861" s="26">
        <v>1980</v>
      </c>
      <c r="G10861" s="27">
        <v>4197</v>
      </c>
    </row>
    <row r="10862" spans="1:7" x14ac:dyDescent="0.15">
      <c r="A10862" s="25" t="s">
        <v>90</v>
      </c>
      <c r="B10862" s="26" t="s">
        <v>82</v>
      </c>
      <c r="C10862" s="26" t="s">
        <v>83</v>
      </c>
      <c r="D10862" s="26" t="s">
        <v>42</v>
      </c>
      <c r="E10862" s="26" t="s">
        <v>41</v>
      </c>
      <c r="F10862" s="26">
        <v>1979</v>
      </c>
      <c r="G10862" s="27">
        <v>4153.5</v>
      </c>
    </row>
    <row r="10863" spans="1:7" x14ac:dyDescent="0.15">
      <c r="A10863" s="25" t="s">
        <v>90</v>
      </c>
      <c r="B10863" s="26" t="s">
        <v>82</v>
      </c>
      <c r="C10863" s="26" t="s">
        <v>83</v>
      </c>
      <c r="D10863" s="26" t="s">
        <v>42</v>
      </c>
      <c r="E10863" s="26" t="s">
        <v>41</v>
      </c>
      <c r="F10863" s="26">
        <v>1978</v>
      </c>
      <c r="G10863" s="27">
        <v>4122.2</v>
      </c>
    </row>
    <row r="10864" spans="1:7" x14ac:dyDescent="0.15">
      <c r="A10864" s="25" t="s">
        <v>90</v>
      </c>
      <c r="B10864" s="26" t="s">
        <v>82</v>
      </c>
      <c r="C10864" s="26" t="s">
        <v>83</v>
      </c>
      <c r="D10864" s="26" t="s">
        <v>42</v>
      </c>
      <c r="E10864" s="26" t="s">
        <v>41</v>
      </c>
      <c r="F10864" s="26">
        <v>1977</v>
      </c>
      <c r="G10864" s="27">
        <v>4104.1000000000004</v>
      </c>
    </row>
    <row r="10865" spans="1:7" x14ac:dyDescent="0.15">
      <c r="A10865" s="25" t="s">
        <v>90</v>
      </c>
      <c r="B10865" s="26" t="s">
        <v>82</v>
      </c>
      <c r="C10865" s="26" t="s">
        <v>83</v>
      </c>
      <c r="D10865" s="26" t="s">
        <v>42</v>
      </c>
      <c r="E10865" s="26" t="s">
        <v>41</v>
      </c>
      <c r="F10865" s="26">
        <v>1976</v>
      </c>
      <c r="G10865" s="27">
        <v>4104.7</v>
      </c>
    </row>
    <row r="10866" spans="1:7" x14ac:dyDescent="0.15">
      <c r="A10866" s="25" t="s">
        <v>90</v>
      </c>
      <c r="B10866" s="26" t="s">
        <v>82</v>
      </c>
      <c r="C10866" s="26" t="s">
        <v>83</v>
      </c>
      <c r="D10866" s="26" t="s">
        <v>42</v>
      </c>
      <c r="E10866" s="26" t="s">
        <v>41</v>
      </c>
      <c r="F10866" s="26">
        <v>1975</v>
      </c>
      <c r="G10866" s="27">
        <v>4119.7</v>
      </c>
    </row>
    <row r="10867" spans="1:7" x14ac:dyDescent="0.15">
      <c r="A10867" s="25" t="s">
        <v>90</v>
      </c>
      <c r="B10867" s="26" t="s">
        <v>82</v>
      </c>
      <c r="C10867" s="26" t="s">
        <v>83</v>
      </c>
      <c r="D10867" s="26" t="s">
        <v>42</v>
      </c>
      <c r="E10867" s="26" t="s">
        <v>41</v>
      </c>
      <c r="F10867" s="26">
        <v>1974</v>
      </c>
      <c r="G10867" s="27">
        <v>4115.5</v>
      </c>
    </row>
    <row r="10868" spans="1:7" x14ac:dyDescent="0.15">
      <c r="A10868" s="25" t="s">
        <v>90</v>
      </c>
      <c r="B10868" s="26" t="s">
        <v>82</v>
      </c>
      <c r="C10868" s="26" t="s">
        <v>83</v>
      </c>
      <c r="D10868" s="26" t="s">
        <v>42</v>
      </c>
      <c r="E10868" s="26" t="s">
        <v>41</v>
      </c>
      <c r="F10868" s="26">
        <v>1973</v>
      </c>
      <c r="G10868" s="27">
        <v>4087.2</v>
      </c>
    </row>
    <row r="10869" spans="1:7" x14ac:dyDescent="0.15">
      <c r="A10869" s="25" t="s">
        <v>90</v>
      </c>
      <c r="B10869" s="26" t="s">
        <v>82</v>
      </c>
      <c r="C10869" s="26" t="s">
        <v>83</v>
      </c>
      <c r="D10869" s="26" t="s">
        <v>42</v>
      </c>
      <c r="E10869" s="26" t="s">
        <v>41</v>
      </c>
      <c r="F10869" s="26">
        <v>1972</v>
      </c>
      <c r="G10869" s="27">
        <v>4051.1000000000008</v>
      </c>
    </row>
    <row r="10870" spans="1:7" x14ac:dyDescent="0.15">
      <c r="A10870" s="25" t="s">
        <v>90</v>
      </c>
      <c r="B10870" s="26" t="s">
        <v>82</v>
      </c>
      <c r="C10870" s="26" t="s">
        <v>83</v>
      </c>
      <c r="D10870" s="26" t="s">
        <v>42</v>
      </c>
      <c r="E10870" s="26" t="s">
        <v>41</v>
      </c>
      <c r="F10870" s="26">
        <v>1971</v>
      </c>
      <c r="G10870" s="27">
        <v>4019.2</v>
      </c>
    </row>
    <row r="10871" spans="1:7" x14ac:dyDescent="0.15">
      <c r="A10871" s="25" t="s">
        <v>90</v>
      </c>
      <c r="B10871" s="26" t="s">
        <v>82</v>
      </c>
      <c r="C10871" s="26" t="s">
        <v>83</v>
      </c>
      <c r="D10871" s="26" t="s">
        <v>42</v>
      </c>
      <c r="E10871" s="26" t="s">
        <v>41</v>
      </c>
      <c r="F10871" s="26">
        <v>1970</v>
      </c>
      <c r="G10871" s="27">
        <v>4010.1000000000008</v>
      </c>
    </row>
    <row r="10872" spans="1:7" x14ac:dyDescent="0.15">
      <c r="A10872" s="25" t="s">
        <v>90</v>
      </c>
      <c r="B10872" s="26" t="s">
        <v>82</v>
      </c>
      <c r="C10872" s="26" t="s">
        <v>83</v>
      </c>
      <c r="D10872" s="26" t="s">
        <v>42</v>
      </c>
      <c r="E10872" s="26" t="s">
        <v>41</v>
      </c>
      <c r="F10872" s="26">
        <v>1969</v>
      </c>
      <c r="G10872" s="27">
        <v>3990.4</v>
      </c>
    </row>
    <row r="10873" spans="1:7" x14ac:dyDescent="0.15">
      <c r="A10873" s="25" t="s">
        <v>90</v>
      </c>
      <c r="B10873" s="26" t="s">
        <v>82</v>
      </c>
      <c r="C10873" s="26" t="s">
        <v>83</v>
      </c>
      <c r="D10873" s="26" t="s">
        <v>42</v>
      </c>
      <c r="E10873" s="26" t="s">
        <v>41</v>
      </c>
      <c r="F10873" s="26">
        <v>1968</v>
      </c>
      <c r="G10873" s="27">
        <v>3945.4</v>
      </c>
    </row>
    <row r="10874" spans="1:7" x14ac:dyDescent="0.15">
      <c r="A10874" s="25" t="s">
        <v>90</v>
      </c>
      <c r="B10874" s="26" t="s">
        <v>82</v>
      </c>
      <c r="C10874" s="26" t="s">
        <v>83</v>
      </c>
      <c r="D10874" s="26" t="s">
        <v>42</v>
      </c>
      <c r="E10874" s="26" t="s">
        <v>41</v>
      </c>
      <c r="F10874" s="26">
        <v>1967</v>
      </c>
      <c r="G10874" s="27">
        <v>3897.6000000000008</v>
      </c>
    </row>
    <row r="10875" spans="1:7" x14ac:dyDescent="0.15">
      <c r="A10875" s="25" t="s">
        <v>90</v>
      </c>
      <c r="B10875" s="26" t="s">
        <v>82</v>
      </c>
      <c r="C10875" s="26" t="s">
        <v>83</v>
      </c>
      <c r="D10875" s="26" t="s">
        <v>42</v>
      </c>
      <c r="E10875" s="26" t="s">
        <v>41</v>
      </c>
      <c r="F10875" s="26">
        <v>1966</v>
      </c>
      <c r="G10875" s="27">
        <v>3856.4</v>
      </c>
    </row>
    <row r="10876" spans="1:7" x14ac:dyDescent="0.15">
      <c r="A10876" s="25" t="s">
        <v>90</v>
      </c>
      <c r="B10876" s="26" t="s">
        <v>82</v>
      </c>
      <c r="C10876" s="26" t="s">
        <v>83</v>
      </c>
      <c r="D10876" s="26" t="s">
        <v>42</v>
      </c>
      <c r="E10876" s="26" t="s">
        <v>41</v>
      </c>
      <c r="F10876" s="26">
        <v>1965</v>
      </c>
      <c r="G10876" s="27">
        <v>3827.9</v>
      </c>
    </row>
    <row r="10877" spans="1:7" x14ac:dyDescent="0.15">
      <c r="A10877" s="25" t="s">
        <v>90</v>
      </c>
      <c r="B10877" s="26" t="s">
        <v>82</v>
      </c>
      <c r="C10877" s="26" t="s">
        <v>83</v>
      </c>
      <c r="D10877" s="26" t="s">
        <v>42</v>
      </c>
      <c r="E10877" s="26" t="s">
        <v>41</v>
      </c>
      <c r="F10877" s="26">
        <v>1964</v>
      </c>
      <c r="G10877" s="27">
        <v>3794.6000000000008</v>
      </c>
    </row>
    <row r="10878" spans="1:7" x14ac:dyDescent="0.15">
      <c r="A10878" s="25" t="s">
        <v>90</v>
      </c>
      <c r="B10878" s="26" t="s">
        <v>82</v>
      </c>
      <c r="C10878" s="26" t="s">
        <v>83</v>
      </c>
      <c r="D10878" s="26" t="s">
        <v>42</v>
      </c>
      <c r="E10878" s="26" t="s">
        <v>41</v>
      </c>
      <c r="F10878" s="26">
        <v>1963</v>
      </c>
      <c r="G10878" s="27">
        <v>3736.2</v>
      </c>
    </row>
    <row r="10879" spans="1:7" x14ac:dyDescent="0.15">
      <c r="A10879" s="25" t="s">
        <v>90</v>
      </c>
      <c r="B10879" s="26" t="s">
        <v>82</v>
      </c>
      <c r="C10879" s="26" t="s">
        <v>83</v>
      </c>
      <c r="D10879" s="26" t="s">
        <v>42</v>
      </c>
      <c r="E10879" s="26" t="s">
        <v>41</v>
      </c>
      <c r="F10879" s="26">
        <v>1962</v>
      </c>
      <c r="G10879" s="27">
        <v>3657.4</v>
      </c>
    </row>
    <row r="10880" spans="1:7" x14ac:dyDescent="0.15">
      <c r="A10880" s="25" t="s">
        <v>90</v>
      </c>
      <c r="B10880" s="26" t="s">
        <v>82</v>
      </c>
      <c r="C10880" s="26" t="s">
        <v>83</v>
      </c>
      <c r="D10880" s="26" t="s">
        <v>42</v>
      </c>
      <c r="E10880" s="26" t="s">
        <v>41</v>
      </c>
      <c r="F10880" s="26">
        <v>1961</v>
      </c>
      <c r="G10880" s="27">
        <v>3571.3</v>
      </c>
    </row>
    <row r="10881" spans="1:7" x14ac:dyDescent="0.15">
      <c r="A10881" s="25" t="s">
        <v>90</v>
      </c>
      <c r="B10881" s="26" t="s">
        <v>82</v>
      </c>
      <c r="C10881" s="26" t="s">
        <v>83</v>
      </c>
      <c r="D10881" s="26" t="s">
        <v>42</v>
      </c>
      <c r="E10881" s="26" t="s">
        <v>41</v>
      </c>
      <c r="F10881" s="26">
        <v>1960</v>
      </c>
      <c r="G10881" s="27">
        <v>3502.5</v>
      </c>
    </row>
    <row r="10882" spans="1:7" x14ac:dyDescent="0.15">
      <c r="A10882" s="25" t="s">
        <v>90</v>
      </c>
      <c r="B10882" s="26" t="s">
        <v>82</v>
      </c>
      <c r="C10882" s="26" t="s">
        <v>83</v>
      </c>
      <c r="D10882" s="26" t="s">
        <v>34</v>
      </c>
      <c r="E10882" s="26" t="s">
        <v>33</v>
      </c>
      <c r="F10882" s="26">
        <v>2023</v>
      </c>
      <c r="G10882" s="27">
        <v>3605.9</v>
      </c>
    </row>
    <row r="10883" spans="1:7" x14ac:dyDescent="0.15">
      <c r="A10883" s="25" t="s">
        <v>90</v>
      </c>
      <c r="B10883" s="26" t="s">
        <v>82</v>
      </c>
      <c r="C10883" s="26" t="s">
        <v>83</v>
      </c>
      <c r="D10883" s="26" t="s">
        <v>34</v>
      </c>
      <c r="E10883" s="26" t="s">
        <v>33</v>
      </c>
      <c r="F10883" s="26">
        <v>2022</v>
      </c>
      <c r="G10883" s="27">
        <v>3540.6000000000008</v>
      </c>
    </row>
    <row r="10884" spans="1:7" x14ac:dyDescent="0.15">
      <c r="A10884" s="25" t="s">
        <v>90</v>
      </c>
      <c r="B10884" s="26" t="s">
        <v>82</v>
      </c>
      <c r="C10884" s="26" t="s">
        <v>83</v>
      </c>
      <c r="D10884" s="26" t="s">
        <v>34</v>
      </c>
      <c r="E10884" s="26" t="s">
        <v>33</v>
      </c>
      <c r="F10884" s="26">
        <v>2021</v>
      </c>
      <c r="G10884" s="27">
        <v>3511.9</v>
      </c>
    </row>
    <row r="10885" spans="1:7" x14ac:dyDescent="0.15">
      <c r="A10885" s="25" t="s">
        <v>90</v>
      </c>
      <c r="B10885" s="26" t="s">
        <v>82</v>
      </c>
      <c r="C10885" s="26" t="s">
        <v>83</v>
      </c>
      <c r="D10885" s="26" t="s">
        <v>34</v>
      </c>
      <c r="E10885" s="26" t="s">
        <v>33</v>
      </c>
      <c r="F10885" s="26">
        <v>2020</v>
      </c>
      <c r="G10885" s="27">
        <v>3499.8</v>
      </c>
    </row>
    <row r="10886" spans="1:7" x14ac:dyDescent="0.15">
      <c r="A10886" s="25" t="s">
        <v>90</v>
      </c>
      <c r="B10886" s="26" t="s">
        <v>82</v>
      </c>
      <c r="C10886" s="26" t="s">
        <v>83</v>
      </c>
      <c r="D10886" s="26" t="s">
        <v>34</v>
      </c>
      <c r="E10886" s="26" t="s">
        <v>33</v>
      </c>
      <c r="F10886" s="26">
        <v>2019</v>
      </c>
      <c r="G10886" s="27">
        <v>3485</v>
      </c>
    </row>
    <row r="10887" spans="1:7" x14ac:dyDescent="0.15">
      <c r="A10887" s="25" t="s">
        <v>90</v>
      </c>
      <c r="B10887" s="26" t="s">
        <v>82</v>
      </c>
      <c r="C10887" s="26" t="s">
        <v>83</v>
      </c>
      <c r="D10887" s="26" t="s">
        <v>34</v>
      </c>
      <c r="E10887" s="26" t="s">
        <v>33</v>
      </c>
      <c r="F10887" s="26">
        <v>2018</v>
      </c>
      <c r="G10887" s="27">
        <v>3467.3</v>
      </c>
    </row>
    <row r="10888" spans="1:7" x14ac:dyDescent="0.15">
      <c r="A10888" s="25" t="s">
        <v>90</v>
      </c>
      <c r="B10888" s="26" t="s">
        <v>82</v>
      </c>
      <c r="C10888" s="26" t="s">
        <v>83</v>
      </c>
      <c r="D10888" s="26" t="s">
        <v>34</v>
      </c>
      <c r="E10888" s="26" t="s">
        <v>33</v>
      </c>
      <c r="F10888" s="26">
        <v>2017</v>
      </c>
      <c r="G10888" s="27">
        <v>3453</v>
      </c>
    </row>
    <row r="10889" spans="1:7" x14ac:dyDescent="0.15">
      <c r="A10889" s="25" t="s">
        <v>90</v>
      </c>
      <c r="B10889" s="26" t="s">
        <v>82</v>
      </c>
      <c r="C10889" s="26" t="s">
        <v>83</v>
      </c>
      <c r="D10889" s="26" t="s">
        <v>34</v>
      </c>
      <c r="E10889" s="26" t="s">
        <v>33</v>
      </c>
      <c r="F10889" s="26">
        <v>2016</v>
      </c>
      <c r="G10889" s="27">
        <v>3434</v>
      </c>
    </row>
    <row r="10890" spans="1:7" x14ac:dyDescent="0.15">
      <c r="A10890" s="25" t="s">
        <v>90</v>
      </c>
      <c r="B10890" s="26" t="s">
        <v>82</v>
      </c>
      <c r="C10890" s="26" t="s">
        <v>83</v>
      </c>
      <c r="D10890" s="26" t="s">
        <v>34</v>
      </c>
      <c r="E10890" s="26" t="s">
        <v>33</v>
      </c>
      <c r="F10890" s="26">
        <v>2015</v>
      </c>
      <c r="G10890" s="27"/>
    </row>
    <row r="10891" spans="1:7" x14ac:dyDescent="0.15">
      <c r="A10891" s="25" t="s">
        <v>90</v>
      </c>
      <c r="B10891" s="26" t="s">
        <v>82</v>
      </c>
      <c r="C10891" s="26" t="s">
        <v>83</v>
      </c>
      <c r="D10891" s="26" t="s">
        <v>34</v>
      </c>
      <c r="E10891" s="26" t="s">
        <v>33</v>
      </c>
      <c r="F10891" s="26">
        <v>2014</v>
      </c>
      <c r="G10891" s="27"/>
    </row>
    <row r="10892" spans="1:7" x14ac:dyDescent="0.15">
      <c r="A10892" s="25" t="s">
        <v>90</v>
      </c>
      <c r="B10892" s="26" t="s">
        <v>82</v>
      </c>
      <c r="C10892" s="26" t="s">
        <v>83</v>
      </c>
      <c r="D10892" s="26" t="s">
        <v>34</v>
      </c>
      <c r="E10892" s="26" t="s">
        <v>33</v>
      </c>
      <c r="F10892" s="26">
        <v>2013</v>
      </c>
      <c r="G10892" s="27"/>
    </row>
    <row r="10893" spans="1:7" x14ac:dyDescent="0.15">
      <c r="A10893" s="25" t="s">
        <v>90</v>
      </c>
      <c r="B10893" s="26" t="s">
        <v>82</v>
      </c>
      <c r="C10893" s="26" t="s">
        <v>83</v>
      </c>
      <c r="D10893" s="26" t="s">
        <v>34</v>
      </c>
      <c r="E10893" s="26" t="s">
        <v>33</v>
      </c>
      <c r="F10893" s="26">
        <v>2012</v>
      </c>
      <c r="G10893" s="27"/>
    </row>
    <row r="10894" spans="1:7" x14ac:dyDescent="0.15">
      <c r="A10894" s="25" t="s">
        <v>90</v>
      </c>
      <c r="B10894" s="26" t="s">
        <v>82</v>
      </c>
      <c r="C10894" s="26" t="s">
        <v>83</v>
      </c>
      <c r="D10894" s="26" t="s">
        <v>34</v>
      </c>
      <c r="E10894" s="26" t="s">
        <v>33</v>
      </c>
      <c r="F10894" s="26">
        <v>2011</v>
      </c>
      <c r="G10894" s="27"/>
    </row>
    <row r="10895" spans="1:7" x14ac:dyDescent="0.15">
      <c r="A10895" s="25" t="s">
        <v>90</v>
      </c>
      <c r="B10895" s="26" t="s">
        <v>82</v>
      </c>
      <c r="C10895" s="26" t="s">
        <v>83</v>
      </c>
      <c r="D10895" s="26" t="s">
        <v>34</v>
      </c>
      <c r="E10895" s="26" t="s">
        <v>33</v>
      </c>
      <c r="F10895" s="26">
        <v>2010</v>
      </c>
      <c r="G10895" s="27"/>
    </row>
    <row r="10896" spans="1:7" x14ac:dyDescent="0.15">
      <c r="A10896" s="25" t="s">
        <v>90</v>
      </c>
      <c r="B10896" s="26" t="s">
        <v>82</v>
      </c>
      <c r="C10896" s="26" t="s">
        <v>83</v>
      </c>
      <c r="D10896" s="26" t="s">
        <v>34</v>
      </c>
      <c r="E10896" s="26" t="s">
        <v>33</v>
      </c>
      <c r="F10896" s="26">
        <v>2009</v>
      </c>
      <c r="G10896" s="27">
        <v>3200</v>
      </c>
    </row>
    <row r="10897" spans="1:7" x14ac:dyDescent="0.15">
      <c r="A10897" s="25" t="s">
        <v>90</v>
      </c>
      <c r="B10897" s="26" t="s">
        <v>82</v>
      </c>
      <c r="C10897" s="26" t="s">
        <v>83</v>
      </c>
      <c r="D10897" s="26" t="s">
        <v>34</v>
      </c>
      <c r="E10897" s="26" t="s">
        <v>33</v>
      </c>
      <c r="F10897" s="26">
        <v>2008</v>
      </c>
      <c r="G10897" s="27">
        <v>3159.4</v>
      </c>
    </row>
    <row r="10898" spans="1:7" x14ac:dyDescent="0.15">
      <c r="A10898" s="25" t="s">
        <v>90</v>
      </c>
      <c r="B10898" s="26" t="s">
        <v>82</v>
      </c>
      <c r="C10898" s="26" t="s">
        <v>83</v>
      </c>
      <c r="D10898" s="26" t="s">
        <v>34</v>
      </c>
      <c r="E10898" s="26" t="s">
        <v>33</v>
      </c>
      <c r="F10898" s="26">
        <v>2007</v>
      </c>
      <c r="G10898" s="27">
        <v>3113</v>
      </c>
    </row>
    <row r="10899" spans="1:7" x14ac:dyDescent="0.15">
      <c r="A10899" s="25" t="s">
        <v>90</v>
      </c>
      <c r="B10899" s="26" t="s">
        <v>82</v>
      </c>
      <c r="C10899" s="26" t="s">
        <v>83</v>
      </c>
      <c r="D10899" s="26" t="s">
        <v>34</v>
      </c>
      <c r="E10899" s="26" t="s">
        <v>33</v>
      </c>
      <c r="F10899" s="26">
        <v>2006</v>
      </c>
      <c r="G10899" s="27">
        <v>3070.3</v>
      </c>
    </row>
    <row r="10900" spans="1:7" x14ac:dyDescent="0.15">
      <c r="A10900" s="25" t="s">
        <v>90</v>
      </c>
      <c r="B10900" s="26" t="s">
        <v>82</v>
      </c>
      <c r="C10900" s="26" t="s">
        <v>83</v>
      </c>
      <c r="D10900" s="26" t="s">
        <v>34</v>
      </c>
      <c r="E10900" s="26" t="s">
        <v>33</v>
      </c>
      <c r="F10900" s="26">
        <v>2005</v>
      </c>
      <c r="G10900" s="27">
        <v>3035.1000000000008</v>
      </c>
    </row>
    <row r="10901" spans="1:7" x14ac:dyDescent="0.15">
      <c r="A10901" s="25" t="s">
        <v>90</v>
      </c>
      <c r="B10901" s="26" t="s">
        <v>82</v>
      </c>
      <c r="C10901" s="26" t="s">
        <v>83</v>
      </c>
      <c r="D10901" s="26" t="s">
        <v>34</v>
      </c>
      <c r="E10901" s="26" t="s">
        <v>33</v>
      </c>
      <c r="F10901" s="26">
        <v>2004</v>
      </c>
      <c r="G10901" s="27">
        <v>3005.9</v>
      </c>
    </row>
    <row r="10902" spans="1:7" x14ac:dyDescent="0.15">
      <c r="A10902" s="25" t="s">
        <v>90</v>
      </c>
      <c r="B10902" s="26" t="s">
        <v>82</v>
      </c>
      <c r="C10902" s="26" t="s">
        <v>83</v>
      </c>
      <c r="D10902" s="26" t="s">
        <v>34</v>
      </c>
      <c r="E10902" s="26" t="s">
        <v>33</v>
      </c>
      <c r="F10902" s="26">
        <v>2003</v>
      </c>
      <c r="G10902" s="27">
        <v>2980.5</v>
      </c>
    </row>
    <row r="10903" spans="1:7" x14ac:dyDescent="0.15">
      <c r="A10903" s="25" t="s">
        <v>90</v>
      </c>
      <c r="B10903" s="26" t="s">
        <v>82</v>
      </c>
      <c r="C10903" s="26" t="s">
        <v>83</v>
      </c>
      <c r="D10903" s="26" t="s">
        <v>34</v>
      </c>
      <c r="E10903" s="26" t="s">
        <v>33</v>
      </c>
      <c r="F10903" s="26">
        <v>2002</v>
      </c>
      <c r="G10903" s="27">
        <v>2955.1000000000008</v>
      </c>
    </row>
    <row r="10904" spans="1:7" x14ac:dyDescent="0.15">
      <c r="A10904" s="25" t="s">
        <v>90</v>
      </c>
      <c r="B10904" s="26" t="s">
        <v>82</v>
      </c>
      <c r="C10904" s="26" t="s">
        <v>83</v>
      </c>
      <c r="D10904" s="26" t="s">
        <v>34</v>
      </c>
      <c r="E10904" s="26" t="s">
        <v>33</v>
      </c>
      <c r="F10904" s="26">
        <v>2001</v>
      </c>
      <c r="G10904" s="27">
        <v>2932.1000000000008</v>
      </c>
    </row>
    <row r="10905" spans="1:7" x14ac:dyDescent="0.15">
      <c r="A10905" s="25" t="s">
        <v>90</v>
      </c>
      <c r="B10905" s="26" t="s">
        <v>82</v>
      </c>
      <c r="C10905" s="26" t="s">
        <v>83</v>
      </c>
      <c r="D10905" s="26" t="s">
        <v>34</v>
      </c>
      <c r="E10905" s="26" t="s">
        <v>33</v>
      </c>
      <c r="F10905" s="26">
        <v>2000</v>
      </c>
      <c r="G10905" s="27">
        <v>2911.5</v>
      </c>
    </row>
    <row r="10906" spans="1:7" x14ac:dyDescent="0.15">
      <c r="A10906" s="25" t="s">
        <v>90</v>
      </c>
      <c r="B10906" s="26" t="s">
        <v>82</v>
      </c>
      <c r="C10906" s="26" t="s">
        <v>83</v>
      </c>
      <c r="D10906" s="26" t="s">
        <v>34</v>
      </c>
      <c r="E10906" s="26" t="s">
        <v>33</v>
      </c>
      <c r="F10906" s="26">
        <v>1999</v>
      </c>
      <c r="G10906" s="27">
        <v>2887.9</v>
      </c>
    </row>
    <row r="10907" spans="1:7" x14ac:dyDescent="0.15">
      <c r="A10907" s="25" t="s">
        <v>90</v>
      </c>
      <c r="B10907" s="26" t="s">
        <v>82</v>
      </c>
      <c r="C10907" s="26" t="s">
        <v>83</v>
      </c>
      <c r="D10907" s="26" t="s">
        <v>34</v>
      </c>
      <c r="E10907" s="26" t="s">
        <v>33</v>
      </c>
      <c r="F10907" s="26">
        <v>1998</v>
      </c>
      <c r="G10907" s="27">
        <v>2863.9</v>
      </c>
    </row>
    <row r="10908" spans="1:7" x14ac:dyDescent="0.15">
      <c r="A10908" s="25" t="s">
        <v>90</v>
      </c>
      <c r="B10908" s="26" t="s">
        <v>82</v>
      </c>
      <c r="C10908" s="26" t="s">
        <v>83</v>
      </c>
      <c r="D10908" s="26" t="s">
        <v>34</v>
      </c>
      <c r="E10908" s="26" t="s">
        <v>33</v>
      </c>
      <c r="F10908" s="26">
        <v>1997</v>
      </c>
      <c r="G10908" s="27">
        <v>2844.2</v>
      </c>
    </row>
    <row r="10909" spans="1:7" x14ac:dyDescent="0.15">
      <c r="A10909" s="25" t="s">
        <v>90</v>
      </c>
      <c r="B10909" s="26" t="s">
        <v>82</v>
      </c>
      <c r="C10909" s="26" t="s">
        <v>83</v>
      </c>
      <c r="D10909" s="26" t="s">
        <v>34</v>
      </c>
      <c r="E10909" s="26" t="s">
        <v>33</v>
      </c>
      <c r="F10909" s="26">
        <v>1996</v>
      </c>
      <c r="G10909" s="27">
        <v>2828.6</v>
      </c>
    </row>
    <row r="10910" spans="1:7" x14ac:dyDescent="0.15">
      <c r="A10910" s="25" t="s">
        <v>90</v>
      </c>
      <c r="B10910" s="26" t="s">
        <v>82</v>
      </c>
      <c r="C10910" s="26" t="s">
        <v>83</v>
      </c>
      <c r="D10910" s="26" t="s">
        <v>34</v>
      </c>
      <c r="E10910" s="26" t="s">
        <v>33</v>
      </c>
      <c r="F10910" s="26">
        <v>1995</v>
      </c>
      <c r="G10910" s="27">
        <v>2815.2</v>
      </c>
    </row>
    <row r="10911" spans="1:7" x14ac:dyDescent="0.15">
      <c r="A10911" s="25" t="s">
        <v>90</v>
      </c>
      <c r="B10911" s="26" t="s">
        <v>82</v>
      </c>
      <c r="C10911" s="26" t="s">
        <v>83</v>
      </c>
      <c r="D10911" s="26" t="s">
        <v>34</v>
      </c>
      <c r="E10911" s="26" t="s">
        <v>33</v>
      </c>
      <c r="F10911" s="26">
        <v>1994</v>
      </c>
      <c r="G10911" s="27">
        <v>2801.4</v>
      </c>
    </row>
    <row r="10912" spans="1:7" x14ac:dyDescent="0.15">
      <c r="A10912" s="25" t="s">
        <v>90</v>
      </c>
      <c r="B10912" s="26" t="s">
        <v>82</v>
      </c>
      <c r="C10912" s="26" t="s">
        <v>83</v>
      </c>
      <c r="D10912" s="26" t="s">
        <v>34</v>
      </c>
      <c r="E10912" s="26" t="s">
        <v>33</v>
      </c>
      <c r="F10912" s="26">
        <v>1993</v>
      </c>
      <c r="G10912" s="27">
        <v>2786</v>
      </c>
    </row>
    <row r="10913" spans="1:7" x14ac:dyDescent="0.15">
      <c r="A10913" s="25" t="s">
        <v>90</v>
      </c>
      <c r="B10913" s="26" t="s">
        <v>82</v>
      </c>
      <c r="C10913" s="26" t="s">
        <v>83</v>
      </c>
      <c r="D10913" s="26" t="s">
        <v>34</v>
      </c>
      <c r="E10913" s="26" t="s">
        <v>33</v>
      </c>
      <c r="F10913" s="26">
        <v>1992</v>
      </c>
      <c r="G10913" s="27">
        <v>2770.8</v>
      </c>
    </row>
    <row r="10914" spans="1:7" x14ac:dyDescent="0.15">
      <c r="A10914" s="25" t="s">
        <v>90</v>
      </c>
      <c r="B10914" s="26" t="s">
        <v>82</v>
      </c>
      <c r="C10914" s="26" t="s">
        <v>83</v>
      </c>
      <c r="D10914" s="26" t="s">
        <v>34</v>
      </c>
      <c r="E10914" s="26" t="s">
        <v>33</v>
      </c>
      <c r="F10914" s="26">
        <v>1991</v>
      </c>
      <c r="G10914" s="27">
        <v>2757.5</v>
      </c>
    </row>
    <row r="10915" spans="1:7" x14ac:dyDescent="0.15">
      <c r="A10915" s="25" t="s">
        <v>90</v>
      </c>
      <c r="B10915" s="26" t="s">
        <v>82</v>
      </c>
      <c r="C10915" s="26" t="s">
        <v>83</v>
      </c>
      <c r="D10915" s="26" t="s">
        <v>34</v>
      </c>
      <c r="E10915" s="26" t="s">
        <v>33</v>
      </c>
      <c r="F10915" s="26">
        <v>1990</v>
      </c>
      <c r="G10915" s="27">
        <v>2746.2</v>
      </c>
    </row>
    <row r="10916" spans="1:7" x14ac:dyDescent="0.15">
      <c r="A10916" s="25" t="s">
        <v>90</v>
      </c>
      <c r="B10916" s="26" t="s">
        <v>82</v>
      </c>
      <c r="C10916" s="26" t="s">
        <v>83</v>
      </c>
      <c r="D10916" s="26" t="s">
        <v>34</v>
      </c>
      <c r="E10916" s="26" t="s">
        <v>33</v>
      </c>
      <c r="F10916" s="26">
        <v>1989</v>
      </c>
      <c r="G10916" s="27">
        <v>2737.7</v>
      </c>
    </row>
    <row r="10917" spans="1:7" x14ac:dyDescent="0.15">
      <c r="A10917" s="25" t="s">
        <v>90</v>
      </c>
      <c r="B10917" s="26" t="s">
        <v>82</v>
      </c>
      <c r="C10917" s="26" t="s">
        <v>83</v>
      </c>
      <c r="D10917" s="26" t="s">
        <v>34</v>
      </c>
      <c r="E10917" s="26" t="s">
        <v>33</v>
      </c>
      <c r="F10917" s="26">
        <v>1988</v>
      </c>
      <c r="G10917" s="27">
        <v>2725.2</v>
      </c>
    </row>
    <row r="10918" spans="1:7" x14ac:dyDescent="0.15">
      <c r="A10918" s="25" t="s">
        <v>90</v>
      </c>
      <c r="B10918" s="26" t="s">
        <v>82</v>
      </c>
      <c r="C10918" s="26" t="s">
        <v>83</v>
      </c>
      <c r="D10918" s="26" t="s">
        <v>34</v>
      </c>
      <c r="E10918" s="26" t="s">
        <v>33</v>
      </c>
      <c r="F10918" s="26">
        <v>1987</v>
      </c>
      <c r="G10918" s="27">
        <v>2704.9</v>
      </c>
    </row>
    <row r="10919" spans="1:7" x14ac:dyDescent="0.15">
      <c r="A10919" s="25" t="s">
        <v>90</v>
      </c>
      <c r="B10919" s="26" t="s">
        <v>82</v>
      </c>
      <c r="C10919" s="26" t="s">
        <v>83</v>
      </c>
      <c r="D10919" s="26" t="s">
        <v>34</v>
      </c>
      <c r="E10919" s="26" t="s">
        <v>33</v>
      </c>
      <c r="F10919" s="26">
        <v>1986</v>
      </c>
      <c r="G10919" s="27">
        <v>2684.2</v>
      </c>
    </row>
    <row r="10920" spans="1:7" x14ac:dyDescent="0.15">
      <c r="A10920" s="25" t="s">
        <v>90</v>
      </c>
      <c r="B10920" s="26" t="s">
        <v>82</v>
      </c>
      <c r="C10920" s="26" t="s">
        <v>83</v>
      </c>
      <c r="D10920" s="26" t="s">
        <v>34</v>
      </c>
      <c r="E10920" s="26" t="s">
        <v>33</v>
      </c>
      <c r="F10920" s="26">
        <v>1985</v>
      </c>
      <c r="G10920" s="27">
        <v>2668.8</v>
      </c>
    </row>
    <row r="10921" spans="1:7" x14ac:dyDescent="0.15">
      <c r="A10921" s="25" t="s">
        <v>90</v>
      </c>
      <c r="B10921" s="26" t="s">
        <v>82</v>
      </c>
      <c r="C10921" s="26" t="s">
        <v>83</v>
      </c>
      <c r="D10921" s="26" t="s">
        <v>34</v>
      </c>
      <c r="E10921" s="26" t="s">
        <v>33</v>
      </c>
      <c r="F10921" s="26">
        <v>1984</v>
      </c>
      <c r="G10921" s="27">
        <v>2652.1</v>
      </c>
    </row>
    <row r="10922" spans="1:7" x14ac:dyDescent="0.15">
      <c r="A10922" s="25" t="s">
        <v>90</v>
      </c>
      <c r="B10922" s="26" t="s">
        <v>82</v>
      </c>
      <c r="C10922" s="26" t="s">
        <v>83</v>
      </c>
      <c r="D10922" s="26" t="s">
        <v>34</v>
      </c>
      <c r="E10922" s="26" t="s">
        <v>33</v>
      </c>
      <c r="F10922" s="26">
        <v>1983</v>
      </c>
      <c r="G10922" s="27">
        <v>2632.4</v>
      </c>
    </row>
    <row r="10923" spans="1:7" x14ac:dyDescent="0.15">
      <c r="A10923" s="25" t="s">
        <v>90</v>
      </c>
      <c r="B10923" s="26" t="s">
        <v>82</v>
      </c>
      <c r="C10923" s="26" t="s">
        <v>83</v>
      </c>
      <c r="D10923" s="26" t="s">
        <v>34</v>
      </c>
      <c r="E10923" s="26" t="s">
        <v>33</v>
      </c>
      <c r="F10923" s="26">
        <v>1982</v>
      </c>
      <c r="G10923" s="27">
        <v>2614.3000000000002</v>
      </c>
    </row>
    <row r="10924" spans="1:7" x14ac:dyDescent="0.15">
      <c r="A10924" s="25" t="s">
        <v>90</v>
      </c>
      <c r="B10924" s="26" t="s">
        <v>82</v>
      </c>
      <c r="C10924" s="26" t="s">
        <v>83</v>
      </c>
      <c r="D10924" s="26" t="s">
        <v>34</v>
      </c>
      <c r="E10924" s="26" t="s">
        <v>33</v>
      </c>
      <c r="F10924" s="26">
        <v>1981</v>
      </c>
      <c r="G10924" s="27">
        <v>2595.5</v>
      </c>
    </row>
    <row r="10925" spans="1:7" x14ac:dyDescent="0.15">
      <c r="A10925" s="25" t="s">
        <v>90</v>
      </c>
      <c r="B10925" s="26" t="s">
        <v>82</v>
      </c>
      <c r="C10925" s="26" t="s">
        <v>83</v>
      </c>
      <c r="D10925" s="26" t="s">
        <v>34</v>
      </c>
      <c r="E10925" s="26" t="s">
        <v>33</v>
      </c>
      <c r="F10925" s="26">
        <v>1980</v>
      </c>
      <c r="G10925" s="27">
        <v>2577</v>
      </c>
    </row>
    <row r="10926" spans="1:7" x14ac:dyDescent="0.15">
      <c r="A10926" s="25" t="s">
        <v>90</v>
      </c>
      <c r="B10926" s="26" t="s">
        <v>82</v>
      </c>
      <c r="C10926" s="26" t="s">
        <v>83</v>
      </c>
      <c r="D10926" s="26" t="s">
        <v>34</v>
      </c>
      <c r="E10926" s="26" t="s">
        <v>33</v>
      </c>
      <c r="F10926" s="26">
        <v>1979</v>
      </c>
      <c r="G10926" s="27">
        <v>2560.6</v>
      </c>
    </row>
    <row r="10927" spans="1:7" x14ac:dyDescent="0.15">
      <c r="A10927" s="25" t="s">
        <v>90</v>
      </c>
      <c r="B10927" s="26" t="s">
        <v>82</v>
      </c>
      <c r="C10927" s="26" t="s">
        <v>83</v>
      </c>
      <c r="D10927" s="26" t="s">
        <v>34</v>
      </c>
      <c r="E10927" s="26" t="s">
        <v>33</v>
      </c>
      <c r="F10927" s="26">
        <v>1978</v>
      </c>
      <c r="G10927" s="27">
        <v>2545.8000000000002</v>
      </c>
    </row>
    <row r="10928" spans="1:7" x14ac:dyDescent="0.15">
      <c r="A10928" s="25" t="s">
        <v>90</v>
      </c>
      <c r="B10928" s="26" t="s">
        <v>82</v>
      </c>
      <c r="C10928" s="26" t="s">
        <v>83</v>
      </c>
      <c r="D10928" s="26" t="s">
        <v>34</v>
      </c>
      <c r="E10928" s="26" t="s">
        <v>33</v>
      </c>
      <c r="F10928" s="26">
        <v>1977</v>
      </c>
      <c r="G10928" s="27">
        <v>2532.1</v>
      </c>
    </row>
    <row r="10929" spans="1:7" x14ac:dyDescent="0.15">
      <c r="A10929" s="25" t="s">
        <v>90</v>
      </c>
      <c r="B10929" s="26" t="s">
        <v>82</v>
      </c>
      <c r="C10929" s="26" t="s">
        <v>83</v>
      </c>
      <c r="D10929" s="26" t="s">
        <v>34</v>
      </c>
      <c r="E10929" s="26" t="s">
        <v>33</v>
      </c>
      <c r="F10929" s="26">
        <v>1976</v>
      </c>
      <c r="G10929" s="27">
        <v>2518.6</v>
      </c>
    </row>
    <row r="10930" spans="1:7" x14ac:dyDescent="0.15">
      <c r="A10930" s="25" t="s">
        <v>90</v>
      </c>
      <c r="B10930" s="26" t="s">
        <v>82</v>
      </c>
      <c r="C10930" s="26" t="s">
        <v>83</v>
      </c>
      <c r="D10930" s="26" t="s">
        <v>34</v>
      </c>
      <c r="E10930" s="26" t="s">
        <v>33</v>
      </c>
      <c r="F10930" s="26">
        <v>1975</v>
      </c>
      <c r="G10930" s="27">
        <v>2505.3000000000002</v>
      </c>
    </row>
    <row r="10931" spans="1:7" x14ac:dyDescent="0.15">
      <c r="A10931" s="25" t="s">
        <v>90</v>
      </c>
      <c r="B10931" s="26" t="s">
        <v>82</v>
      </c>
      <c r="C10931" s="26" t="s">
        <v>83</v>
      </c>
      <c r="D10931" s="26" t="s">
        <v>34</v>
      </c>
      <c r="E10931" s="26" t="s">
        <v>33</v>
      </c>
      <c r="F10931" s="26">
        <v>1974</v>
      </c>
      <c r="G10931" s="27">
        <v>2491.8000000000002</v>
      </c>
    </row>
    <row r="10932" spans="1:7" x14ac:dyDescent="0.15">
      <c r="A10932" s="25" t="s">
        <v>90</v>
      </c>
      <c r="B10932" s="26" t="s">
        <v>82</v>
      </c>
      <c r="C10932" s="26" t="s">
        <v>83</v>
      </c>
      <c r="D10932" s="26" t="s">
        <v>34</v>
      </c>
      <c r="E10932" s="26" t="s">
        <v>33</v>
      </c>
      <c r="F10932" s="26">
        <v>1973</v>
      </c>
      <c r="G10932" s="27">
        <v>2477</v>
      </c>
    </row>
    <row r="10933" spans="1:7" x14ac:dyDescent="0.15">
      <c r="A10933" s="25" t="s">
        <v>90</v>
      </c>
      <c r="B10933" s="26" t="s">
        <v>82</v>
      </c>
      <c r="C10933" s="26" t="s">
        <v>83</v>
      </c>
      <c r="D10933" s="26" t="s">
        <v>34</v>
      </c>
      <c r="E10933" s="26" t="s">
        <v>33</v>
      </c>
      <c r="F10933" s="26">
        <v>1972</v>
      </c>
      <c r="G10933" s="27">
        <v>2460.9</v>
      </c>
    </row>
    <row r="10934" spans="1:7" x14ac:dyDescent="0.15">
      <c r="A10934" s="25" t="s">
        <v>90</v>
      </c>
      <c r="B10934" s="26" t="s">
        <v>82</v>
      </c>
      <c r="C10934" s="26" t="s">
        <v>83</v>
      </c>
      <c r="D10934" s="26" t="s">
        <v>34</v>
      </c>
      <c r="E10934" s="26" t="s">
        <v>33</v>
      </c>
      <c r="F10934" s="26">
        <v>1971</v>
      </c>
      <c r="G10934" s="27">
        <v>2443.5</v>
      </c>
    </row>
    <row r="10935" spans="1:7" x14ac:dyDescent="0.15">
      <c r="A10935" s="25" t="s">
        <v>90</v>
      </c>
      <c r="B10935" s="26" t="s">
        <v>82</v>
      </c>
      <c r="C10935" s="26" t="s">
        <v>83</v>
      </c>
      <c r="D10935" s="26" t="s">
        <v>34</v>
      </c>
      <c r="E10935" s="26" t="s">
        <v>33</v>
      </c>
      <c r="F10935" s="26">
        <v>1970</v>
      </c>
      <c r="G10935" s="27">
        <v>2428</v>
      </c>
    </row>
    <row r="10936" spans="1:7" x14ac:dyDescent="0.15">
      <c r="A10936" s="25" t="s">
        <v>90</v>
      </c>
      <c r="B10936" s="26" t="s">
        <v>82</v>
      </c>
      <c r="C10936" s="26" t="s">
        <v>83</v>
      </c>
      <c r="D10936" s="26" t="s">
        <v>34</v>
      </c>
      <c r="E10936" s="26" t="s">
        <v>33</v>
      </c>
      <c r="F10936" s="26">
        <v>1969</v>
      </c>
      <c r="G10936" s="27">
        <v>2413.5</v>
      </c>
    </row>
    <row r="10937" spans="1:7" x14ac:dyDescent="0.15">
      <c r="A10937" s="25" t="s">
        <v>90</v>
      </c>
      <c r="B10937" s="26" t="s">
        <v>82</v>
      </c>
      <c r="C10937" s="26" t="s">
        <v>83</v>
      </c>
      <c r="D10937" s="26" t="s">
        <v>34</v>
      </c>
      <c r="E10937" s="26" t="s">
        <v>33</v>
      </c>
      <c r="F10937" s="26">
        <v>1968</v>
      </c>
      <c r="G10937" s="27">
        <v>2398</v>
      </c>
    </row>
    <row r="10938" spans="1:7" x14ac:dyDescent="0.15">
      <c r="A10938" s="25" t="s">
        <v>90</v>
      </c>
      <c r="B10938" s="26" t="s">
        <v>82</v>
      </c>
      <c r="C10938" s="26" t="s">
        <v>83</v>
      </c>
      <c r="D10938" s="26" t="s">
        <v>34</v>
      </c>
      <c r="E10938" s="26" t="s">
        <v>33</v>
      </c>
      <c r="F10938" s="26">
        <v>1967</v>
      </c>
      <c r="G10938" s="27">
        <v>2382.3000000000002</v>
      </c>
    </row>
    <row r="10939" spans="1:7" x14ac:dyDescent="0.15">
      <c r="A10939" s="25" t="s">
        <v>90</v>
      </c>
      <c r="B10939" s="26" t="s">
        <v>82</v>
      </c>
      <c r="C10939" s="26" t="s">
        <v>83</v>
      </c>
      <c r="D10939" s="26" t="s">
        <v>34</v>
      </c>
      <c r="E10939" s="26" t="s">
        <v>33</v>
      </c>
      <c r="F10939" s="26">
        <v>1966</v>
      </c>
      <c r="G10939" s="27">
        <v>2368.5</v>
      </c>
    </row>
    <row r="10940" spans="1:7" x14ac:dyDescent="0.15">
      <c r="A10940" s="25" t="s">
        <v>90</v>
      </c>
      <c r="B10940" s="26" t="s">
        <v>82</v>
      </c>
      <c r="C10940" s="26" t="s">
        <v>83</v>
      </c>
      <c r="D10940" s="26" t="s">
        <v>34</v>
      </c>
      <c r="E10940" s="26" t="s">
        <v>33</v>
      </c>
      <c r="F10940" s="26">
        <v>1965</v>
      </c>
      <c r="G10940" s="27">
        <v>2355.9</v>
      </c>
    </row>
    <row r="10941" spans="1:7" x14ac:dyDescent="0.15">
      <c r="A10941" s="25" t="s">
        <v>90</v>
      </c>
      <c r="B10941" s="26" t="s">
        <v>82</v>
      </c>
      <c r="C10941" s="26" t="s">
        <v>83</v>
      </c>
      <c r="D10941" s="26" t="s">
        <v>34</v>
      </c>
      <c r="E10941" s="26" t="s">
        <v>33</v>
      </c>
      <c r="F10941" s="26">
        <v>1964</v>
      </c>
      <c r="G10941" s="27">
        <v>2341.5</v>
      </c>
    </row>
    <row r="10942" spans="1:7" x14ac:dyDescent="0.15">
      <c r="A10942" s="25" t="s">
        <v>90</v>
      </c>
      <c r="B10942" s="26" t="s">
        <v>82</v>
      </c>
      <c r="C10942" s="26" t="s">
        <v>83</v>
      </c>
      <c r="D10942" s="26" t="s">
        <v>34</v>
      </c>
      <c r="E10942" s="26" t="s">
        <v>33</v>
      </c>
      <c r="F10942" s="26">
        <v>1963</v>
      </c>
      <c r="G10942" s="27">
        <v>2324.6</v>
      </c>
    </row>
    <row r="10943" spans="1:7" x14ac:dyDescent="0.15">
      <c r="A10943" s="25" t="s">
        <v>90</v>
      </c>
      <c r="B10943" s="26" t="s">
        <v>82</v>
      </c>
      <c r="C10943" s="26" t="s">
        <v>83</v>
      </c>
      <c r="D10943" s="26" t="s">
        <v>34</v>
      </c>
      <c r="E10943" s="26" t="s">
        <v>33</v>
      </c>
      <c r="F10943" s="26">
        <v>1962</v>
      </c>
      <c r="G10943" s="27">
        <v>2304.1999999999998</v>
      </c>
    </row>
    <row r="10944" spans="1:7" x14ac:dyDescent="0.15">
      <c r="A10944" s="25" t="s">
        <v>90</v>
      </c>
      <c r="B10944" s="26" t="s">
        <v>82</v>
      </c>
      <c r="C10944" s="26" t="s">
        <v>83</v>
      </c>
      <c r="D10944" s="26" t="s">
        <v>34</v>
      </c>
      <c r="E10944" s="26" t="s">
        <v>33</v>
      </c>
      <c r="F10944" s="26">
        <v>1961</v>
      </c>
      <c r="G10944" s="27">
        <v>2280</v>
      </c>
    </row>
    <row r="10945" spans="1:7" x14ac:dyDescent="0.15">
      <c r="A10945" s="25" t="s">
        <v>90</v>
      </c>
      <c r="B10945" s="26" t="s">
        <v>82</v>
      </c>
      <c r="C10945" s="26" t="s">
        <v>83</v>
      </c>
      <c r="D10945" s="26" t="s">
        <v>34</v>
      </c>
      <c r="E10945" s="26" t="s">
        <v>33</v>
      </c>
      <c r="F10945" s="26">
        <v>1960</v>
      </c>
      <c r="G10945" s="27">
        <v>2257.8000000000002</v>
      </c>
    </row>
    <row r="10946" spans="1:7" x14ac:dyDescent="0.15">
      <c r="A10946" s="25" t="s">
        <v>90</v>
      </c>
      <c r="B10946" s="26" t="s">
        <v>82</v>
      </c>
      <c r="C10946" s="26" t="s">
        <v>83</v>
      </c>
      <c r="D10946" s="26" t="s">
        <v>74</v>
      </c>
      <c r="E10946" s="26" t="s">
        <v>13</v>
      </c>
      <c r="F10946" s="26">
        <v>2023</v>
      </c>
      <c r="G10946" s="27">
        <v>264256.59999999998</v>
      </c>
    </row>
    <row r="10947" spans="1:7" x14ac:dyDescent="0.15">
      <c r="A10947" s="25" t="s">
        <v>90</v>
      </c>
      <c r="B10947" s="26" t="s">
        <v>82</v>
      </c>
      <c r="C10947" s="26" t="s">
        <v>83</v>
      </c>
      <c r="D10947" s="26" t="s">
        <v>74</v>
      </c>
      <c r="E10947" s="26" t="s">
        <v>13</v>
      </c>
      <c r="F10947" s="26">
        <v>2022</v>
      </c>
      <c r="G10947" s="27">
        <v>263079.2</v>
      </c>
    </row>
    <row r="10948" spans="1:7" x14ac:dyDescent="0.15">
      <c r="A10948" s="25" t="s">
        <v>90</v>
      </c>
      <c r="B10948" s="26" t="s">
        <v>82</v>
      </c>
      <c r="C10948" s="26" t="s">
        <v>83</v>
      </c>
      <c r="D10948" s="26" t="s">
        <v>74</v>
      </c>
      <c r="E10948" s="26" t="s">
        <v>13</v>
      </c>
      <c r="F10948" s="26">
        <v>2021</v>
      </c>
      <c r="G10948" s="27">
        <v>262134.5</v>
      </c>
    </row>
    <row r="10949" spans="1:7" x14ac:dyDescent="0.15">
      <c r="A10949" s="25" t="s">
        <v>90</v>
      </c>
      <c r="B10949" s="26" t="s">
        <v>82</v>
      </c>
      <c r="C10949" s="26" t="s">
        <v>83</v>
      </c>
      <c r="D10949" s="26" t="s">
        <v>74</v>
      </c>
      <c r="E10949" s="26" t="s">
        <v>13</v>
      </c>
      <c r="F10949" s="26">
        <v>2020</v>
      </c>
      <c r="G10949" s="27">
        <v>262118.3</v>
      </c>
    </row>
    <row r="10950" spans="1:7" x14ac:dyDescent="0.15">
      <c r="A10950" s="25" t="s">
        <v>90</v>
      </c>
      <c r="B10950" s="26" t="s">
        <v>82</v>
      </c>
      <c r="C10950" s="26" t="s">
        <v>83</v>
      </c>
      <c r="D10950" s="26" t="s">
        <v>74</v>
      </c>
      <c r="E10950" s="26" t="s">
        <v>13</v>
      </c>
      <c r="F10950" s="26">
        <v>2019</v>
      </c>
      <c r="G10950" s="27">
        <v>262170.59999999998</v>
      </c>
    </row>
    <row r="10951" spans="1:7" x14ac:dyDescent="0.15">
      <c r="A10951" s="25" t="s">
        <v>90</v>
      </c>
      <c r="B10951" s="26" t="s">
        <v>82</v>
      </c>
      <c r="C10951" s="26" t="s">
        <v>83</v>
      </c>
      <c r="D10951" s="26" t="s">
        <v>74</v>
      </c>
      <c r="E10951" s="26" t="s">
        <v>13</v>
      </c>
      <c r="F10951" s="26">
        <v>2018</v>
      </c>
      <c r="G10951" s="27">
        <v>262222</v>
      </c>
    </row>
    <row r="10952" spans="1:7" x14ac:dyDescent="0.15">
      <c r="A10952" s="25" t="s">
        <v>90</v>
      </c>
      <c r="B10952" s="26" t="s">
        <v>82</v>
      </c>
      <c r="C10952" s="26" t="s">
        <v>83</v>
      </c>
      <c r="D10952" s="26" t="s">
        <v>74</v>
      </c>
      <c r="E10952" s="26" t="s">
        <v>13</v>
      </c>
      <c r="F10952" s="26">
        <v>2017</v>
      </c>
      <c r="G10952" s="27">
        <v>262321.90000000002</v>
      </c>
    </row>
    <row r="10953" spans="1:7" x14ac:dyDescent="0.15">
      <c r="A10953" s="25" t="s">
        <v>90</v>
      </c>
      <c r="B10953" s="26" t="s">
        <v>82</v>
      </c>
      <c r="C10953" s="26" t="s">
        <v>83</v>
      </c>
      <c r="D10953" s="26" t="s">
        <v>74</v>
      </c>
      <c r="E10953" s="26" t="s">
        <v>13</v>
      </c>
      <c r="F10953" s="26">
        <v>2016</v>
      </c>
      <c r="G10953" s="27">
        <v>262363</v>
      </c>
    </row>
    <row r="10954" spans="1:7" x14ac:dyDescent="0.15">
      <c r="A10954" s="25" t="s">
        <v>90</v>
      </c>
      <c r="B10954" s="26" t="s">
        <v>82</v>
      </c>
      <c r="C10954" s="26" t="s">
        <v>83</v>
      </c>
      <c r="D10954" s="26" t="s">
        <v>74</v>
      </c>
      <c r="E10954" s="26" t="s">
        <v>13</v>
      </c>
      <c r="F10954" s="26">
        <v>2015</v>
      </c>
      <c r="G10954" s="27">
        <v>262096.2</v>
      </c>
    </row>
    <row r="10955" spans="1:7" x14ac:dyDescent="0.15">
      <c r="A10955" s="25" t="s">
        <v>90</v>
      </c>
      <c r="B10955" s="26" t="s">
        <v>82</v>
      </c>
      <c r="C10955" s="26" t="s">
        <v>83</v>
      </c>
      <c r="D10955" s="26" t="s">
        <v>74</v>
      </c>
      <c r="E10955" s="26" t="s">
        <v>13</v>
      </c>
      <c r="F10955" s="26">
        <v>2014</v>
      </c>
      <c r="G10955" s="27">
        <v>261892.2</v>
      </c>
    </row>
    <row r="10956" spans="1:7" x14ac:dyDescent="0.15">
      <c r="A10956" s="25" t="s">
        <v>90</v>
      </c>
      <c r="B10956" s="26" t="s">
        <v>82</v>
      </c>
      <c r="C10956" s="26" t="s">
        <v>83</v>
      </c>
      <c r="D10956" s="26" t="s">
        <v>74</v>
      </c>
      <c r="E10956" s="26" t="s">
        <v>13</v>
      </c>
      <c r="F10956" s="26">
        <v>2013</v>
      </c>
      <c r="G10956" s="27">
        <v>261749.1</v>
      </c>
    </row>
    <row r="10957" spans="1:7" x14ac:dyDescent="0.15">
      <c r="A10957" s="25" t="s">
        <v>90</v>
      </c>
      <c r="B10957" s="26" t="s">
        <v>82</v>
      </c>
      <c r="C10957" s="26" t="s">
        <v>83</v>
      </c>
      <c r="D10957" s="26" t="s">
        <v>74</v>
      </c>
      <c r="E10957" s="26" t="s">
        <v>13</v>
      </c>
      <c r="F10957" s="26">
        <v>2012</v>
      </c>
      <c r="G10957" s="27">
        <v>261724.1</v>
      </c>
    </row>
    <row r="10958" spans="1:7" x14ac:dyDescent="0.15">
      <c r="A10958" s="25" t="s">
        <v>90</v>
      </c>
      <c r="B10958" s="26" t="s">
        <v>82</v>
      </c>
      <c r="C10958" s="26" t="s">
        <v>83</v>
      </c>
      <c r="D10958" s="26" t="s">
        <v>74</v>
      </c>
      <c r="E10958" s="26" t="s">
        <v>13</v>
      </c>
      <c r="F10958" s="26">
        <v>2011</v>
      </c>
      <c r="G10958" s="27">
        <v>262045.2</v>
      </c>
    </row>
    <row r="10959" spans="1:7" x14ac:dyDescent="0.15">
      <c r="A10959" s="25" t="s">
        <v>90</v>
      </c>
      <c r="B10959" s="26" t="s">
        <v>82</v>
      </c>
      <c r="C10959" s="26" t="s">
        <v>83</v>
      </c>
      <c r="D10959" s="26" t="s">
        <v>74</v>
      </c>
      <c r="E10959" s="26" t="s">
        <v>13</v>
      </c>
      <c r="F10959" s="26">
        <v>2010</v>
      </c>
      <c r="G10959" s="27">
        <v>262322.5</v>
      </c>
    </row>
    <row r="10960" spans="1:7" x14ac:dyDescent="0.15">
      <c r="A10960" s="25" t="s">
        <v>90</v>
      </c>
      <c r="B10960" s="26" t="s">
        <v>82</v>
      </c>
      <c r="C10960" s="26" t="s">
        <v>83</v>
      </c>
      <c r="D10960" s="26" t="s">
        <v>74</v>
      </c>
      <c r="E10960" s="26" t="s">
        <v>13</v>
      </c>
      <c r="F10960" s="26">
        <v>2009</v>
      </c>
      <c r="G10960" s="27">
        <v>262522.7</v>
      </c>
    </row>
    <row r="10961" spans="1:7" x14ac:dyDescent="0.15">
      <c r="A10961" s="25" t="s">
        <v>90</v>
      </c>
      <c r="B10961" s="26" t="s">
        <v>82</v>
      </c>
      <c r="C10961" s="26" t="s">
        <v>83</v>
      </c>
      <c r="D10961" s="26" t="s">
        <v>74</v>
      </c>
      <c r="E10961" s="26" t="s">
        <v>13</v>
      </c>
      <c r="F10961" s="26">
        <v>2008</v>
      </c>
      <c r="G10961" s="27">
        <v>262066.1</v>
      </c>
    </row>
    <row r="10962" spans="1:7" x14ac:dyDescent="0.15">
      <c r="A10962" s="25" t="s">
        <v>90</v>
      </c>
      <c r="B10962" s="26" t="s">
        <v>82</v>
      </c>
      <c r="C10962" s="26" t="s">
        <v>83</v>
      </c>
      <c r="D10962" s="26" t="s">
        <v>74</v>
      </c>
      <c r="E10962" s="26" t="s">
        <v>13</v>
      </c>
      <c r="F10962" s="26">
        <v>2007</v>
      </c>
      <c r="G10962" s="27">
        <v>260900.9</v>
      </c>
    </row>
    <row r="10963" spans="1:7" x14ac:dyDescent="0.15">
      <c r="A10963" s="25" t="s">
        <v>90</v>
      </c>
      <c r="B10963" s="26" t="s">
        <v>82</v>
      </c>
      <c r="C10963" s="26" t="s">
        <v>83</v>
      </c>
      <c r="D10963" s="26" t="s">
        <v>74</v>
      </c>
      <c r="E10963" s="26" t="s">
        <v>13</v>
      </c>
      <c r="F10963" s="26">
        <v>2006</v>
      </c>
      <c r="G10963" s="27">
        <v>259498.6</v>
      </c>
    </row>
    <row r="10964" spans="1:7" x14ac:dyDescent="0.15">
      <c r="A10964" s="25" t="s">
        <v>90</v>
      </c>
      <c r="B10964" s="26" t="s">
        <v>82</v>
      </c>
      <c r="C10964" s="26" t="s">
        <v>83</v>
      </c>
      <c r="D10964" s="26" t="s">
        <v>74</v>
      </c>
      <c r="E10964" s="26" t="s">
        <v>13</v>
      </c>
      <c r="F10964" s="26">
        <v>2005</v>
      </c>
      <c r="G10964" s="27">
        <v>258350.1</v>
      </c>
    </row>
    <row r="10965" spans="1:7" x14ac:dyDescent="0.15">
      <c r="A10965" s="25" t="s">
        <v>90</v>
      </c>
      <c r="B10965" s="26" t="s">
        <v>82</v>
      </c>
      <c r="C10965" s="26" t="s">
        <v>83</v>
      </c>
      <c r="D10965" s="26" t="s">
        <v>74</v>
      </c>
      <c r="E10965" s="26" t="s">
        <v>13</v>
      </c>
      <c r="F10965" s="26">
        <v>2004</v>
      </c>
      <c r="G10965" s="27">
        <v>257114.3</v>
      </c>
    </row>
    <row r="10966" spans="1:7" x14ac:dyDescent="0.15">
      <c r="A10966" s="25" t="s">
        <v>90</v>
      </c>
      <c r="B10966" s="26" t="s">
        <v>82</v>
      </c>
      <c r="C10966" s="26" t="s">
        <v>83</v>
      </c>
      <c r="D10966" s="26" t="s">
        <v>74</v>
      </c>
      <c r="E10966" s="26" t="s">
        <v>13</v>
      </c>
      <c r="F10966" s="26">
        <v>2003</v>
      </c>
      <c r="G10966" s="27">
        <v>255830.2</v>
      </c>
    </row>
    <row r="10967" spans="1:7" x14ac:dyDescent="0.15">
      <c r="A10967" s="25" t="s">
        <v>90</v>
      </c>
      <c r="B10967" s="26" t="s">
        <v>82</v>
      </c>
      <c r="C10967" s="26" t="s">
        <v>83</v>
      </c>
      <c r="D10967" s="26" t="s">
        <v>74</v>
      </c>
      <c r="E10967" s="26" t="s">
        <v>13</v>
      </c>
      <c r="F10967" s="26">
        <v>2002</v>
      </c>
      <c r="G10967" s="27">
        <v>254536.3</v>
      </c>
    </row>
    <row r="10968" spans="1:7" x14ac:dyDescent="0.15">
      <c r="A10968" s="25" t="s">
        <v>90</v>
      </c>
      <c r="B10968" s="26" t="s">
        <v>82</v>
      </c>
      <c r="C10968" s="26" t="s">
        <v>83</v>
      </c>
      <c r="D10968" s="26" t="s">
        <v>74</v>
      </c>
      <c r="E10968" s="26" t="s">
        <v>13</v>
      </c>
      <c r="F10968" s="26">
        <v>2001</v>
      </c>
      <c r="G10968" s="27">
        <v>253500.7</v>
      </c>
    </row>
    <row r="10969" spans="1:7" x14ac:dyDescent="0.15">
      <c r="A10969" s="25" t="s">
        <v>90</v>
      </c>
      <c r="B10969" s="26" t="s">
        <v>82</v>
      </c>
      <c r="C10969" s="26" t="s">
        <v>83</v>
      </c>
      <c r="D10969" s="26" t="s">
        <v>74</v>
      </c>
      <c r="E10969" s="26" t="s">
        <v>13</v>
      </c>
      <c r="F10969" s="26">
        <v>2000</v>
      </c>
      <c r="G10969" s="27">
        <v>252775.9</v>
      </c>
    </row>
    <row r="10970" spans="1:7" x14ac:dyDescent="0.15">
      <c r="A10970" s="25" t="s">
        <v>90</v>
      </c>
      <c r="B10970" s="26" t="s">
        <v>82</v>
      </c>
      <c r="C10970" s="26" t="s">
        <v>83</v>
      </c>
      <c r="D10970" s="26" t="s">
        <v>74</v>
      </c>
      <c r="E10970" s="26" t="s">
        <v>13</v>
      </c>
      <c r="F10970" s="26">
        <v>1999</v>
      </c>
      <c r="G10970" s="27">
        <v>252167.5</v>
      </c>
    </row>
    <row r="10971" spans="1:7" x14ac:dyDescent="0.15">
      <c r="A10971" s="25" t="s">
        <v>90</v>
      </c>
      <c r="B10971" s="26" t="s">
        <v>82</v>
      </c>
      <c r="C10971" s="26" t="s">
        <v>83</v>
      </c>
      <c r="D10971" s="26" t="s">
        <v>74</v>
      </c>
      <c r="E10971" s="26" t="s">
        <v>13</v>
      </c>
      <c r="F10971" s="26">
        <v>1998</v>
      </c>
      <c r="G10971" s="27">
        <v>251622.1</v>
      </c>
    </row>
    <row r="10972" spans="1:7" x14ac:dyDescent="0.15">
      <c r="A10972" s="25" t="s">
        <v>90</v>
      </c>
      <c r="B10972" s="26" t="s">
        <v>82</v>
      </c>
      <c r="C10972" s="26" t="s">
        <v>83</v>
      </c>
      <c r="D10972" s="26" t="s">
        <v>74</v>
      </c>
      <c r="E10972" s="26" t="s">
        <v>13</v>
      </c>
      <c r="F10972" s="26">
        <v>1997</v>
      </c>
      <c r="G10972" s="27">
        <v>251109.9</v>
      </c>
    </row>
    <row r="10973" spans="1:7" x14ac:dyDescent="0.15">
      <c r="A10973" s="25" t="s">
        <v>90</v>
      </c>
      <c r="B10973" s="26" t="s">
        <v>82</v>
      </c>
      <c r="C10973" s="26" t="s">
        <v>83</v>
      </c>
      <c r="D10973" s="26" t="s">
        <v>74</v>
      </c>
      <c r="E10973" s="26" t="s">
        <v>13</v>
      </c>
      <c r="F10973" s="26">
        <v>1996</v>
      </c>
      <c r="G10973" s="27">
        <v>250527.9</v>
      </c>
    </row>
    <row r="10974" spans="1:7" x14ac:dyDescent="0.15">
      <c r="A10974" s="25" t="s">
        <v>90</v>
      </c>
      <c r="B10974" s="26" t="s">
        <v>82</v>
      </c>
      <c r="C10974" s="26" t="s">
        <v>83</v>
      </c>
      <c r="D10974" s="26" t="s">
        <v>74</v>
      </c>
      <c r="E10974" s="26" t="s">
        <v>13</v>
      </c>
      <c r="F10974" s="26">
        <v>1995</v>
      </c>
      <c r="G10974" s="27">
        <v>249898.6</v>
      </c>
    </row>
    <row r="10975" spans="1:7" x14ac:dyDescent="0.15">
      <c r="A10975" s="25" t="s">
        <v>90</v>
      </c>
      <c r="B10975" s="26" t="s">
        <v>82</v>
      </c>
      <c r="C10975" s="26" t="s">
        <v>83</v>
      </c>
      <c r="D10975" s="26" t="s">
        <v>74</v>
      </c>
      <c r="E10975" s="26" t="s">
        <v>13</v>
      </c>
      <c r="F10975" s="26">
        <v>1994</v>
      </c>
      <c r="G10975" s="27">
        <v>249287.5</v>
      </c>
    </row>
    <row r="10976" spans="1:7" x14ac:dyDescent="0.15">
      <c r="A10976" s="25" t="s">
        <v>90</v>
      </c>
      <c r="B10976" s="26" t="s">
        <v>82</v>
      </c>
      <c r="C10976" s="26" t="s">
        <v>83</v>
      </c>
      <c r="D10976" s="26" t="s">
        <v>74</v>
      </c>
      <c r="E10976" s="26" t="s">
        <v>13</v>
      </c>
      <c r="F10976" s="26">
        <v>1993</v>
      </c>
      <c r="G10976" s="27">
        <v>248635.3</v>
      </c>
    </row>
    <row r="10977" spans="1:7" x14ac:dyDescent="0.15">
      <c r="A10977" s="25" t="s">
        <v>90</v>
      </c>
      <c r="B10977" s="26" t="s">
        <v>82</v>
      </c>
      <c r="C10977" s="26" t="s">
        <v>83</v>
      </c>
      <c r="D10977" s="26" t="s">
        <v>74</v>
      </c>
      <c r="E10977" s="26" t="s">
        <v>13</v>
      </c>
      <c r="F10977" s="26">
        <v>1992</v>
      </c>
      <c r="G10977" s="27">
        <v>247755.4</v>
      </c>
    </row>
    <row r="10978" spans="1:7" x14ac:dyDescent="0.15">
      <c r="A10978" s="25" t="s">
        <v>90</v>
      </c>
      <c r="B10978" s="26" t="s">
        <v>82</v>
      </c>
      <c r="C10978" s="26" t="s">
        <v>83</v>
      </c>
      <c r="D10978" s="26" t="s">
        <v>74</v>
      </c>
      <c r="E10978" s="26" t="s">
        <v>13</v>
      </c>
      <c r="F10978" s="26">
        <v>1991</v>
      </c>
      <c r="G10978" s="27">
        <v>246625.1</v>
      </c>
    </row>
    <row r="10979" spans="1:7" x14ac:dyDescent="0.15">
      <c r="A10979" s="25" t="s">
        <v>90</v>
      </c>
      <c r="B10979" s="26" t="s">
        <v>82</v>
      </c>
      <c r="C10979" s="26" t="s">
        <v>83</v>
      </c>
      <c r="D10979" s="26" t="s">
        <v>74</v>
      </c>
      <c r="E10979" s="26" t="s">
        <v>13</v>
      </c>
      <c r="F10979" s="26">
        <v>1990</v>
      </c>
      <c r="G10979" s="27">
        <v>245540.3</v>
      </c>
    </row>
    <row r="10980" spans="1:7" x14ac:dyDescent="0.15">
      <c r="A10980" s="25" t="s">
        <v>90</v>
      </c>
      <c r="B10980" s="26" t="s">
        <v>82</v>
      </c>
      <c r="C10980" s="26" t="s">
        <v>83</v>
      </c>
      <c r="D10980" s="26" t="s">
        <v>74</v>
      </c>
      <c r="E10980" s="26" t="s">
        <v>13</v>
      </c>
      <c r="F10980" s="26">
        <v>1989</v>
      </c>
      <c r="G10980" s="27">
        <v>244469.2</v>
      </c>
    </row>
    <row r="10981" spans="1:7" x14ac:dyDescent="0.15">
      <c r="A10981" s="25" t="s">
        <v>90</v>
      </c>
      <c r="B10981" s="26" t="s">
        <v>82</v>
      </c>
      <c r="C10981" s="26" t="s">
        <v>83</v>
      </c>
      <c r="D10981" s="26" t="s">
        <v>74</v>
      </c>
      <c r="E10981" s="26" t="s">
        <v>13</v>
      </c>
      <c r="F10981" s="26">
        <v>1988</v>
      </c>
      <c r="G10981" s="27">
        <v>243401.4</v>
      </c>
    </row>
    <row r="10982" spans="1:7" x14ac:dyDescent="0.15">
      <c r="A10982" s="25" t="s">
        <v>90</v>
      </c>
      <c r="B10982" s="26" t="s">
        <v>82</v>
      </c>
      <c r="C10982" s="26" t="s">
        <v>83</v>
      </c>
      <c r="D10982" s="26" t="s">
        <v>74</v>
      </c>
      <c r="E10982" s="26" t="s">
        <v>13</v>
      </c>
      <c r="F10982" s="26">
        <v>1987</v>
      </c>
      <c r="G10982" s="27">
        <v>242482.7</v>
      </c>
    </row>
    <row r="10983" spans="1:7" x14ac:dyDescent="0.15">
      <c r="A10983" s="25" t="s">
        <v>90</v>
      </c>
      <c r="B10983" s="26" t="s">
        <v>82</v>
      </c>
      <c r="C10983" s="26" t="s">
        <v>83</v>
      </c>
      <c r="D10983" s="26" t="s">
        <v>74</v>
      </c>
      <c r="E10983" s="26" t="s">
        <v>13</v>
      </c>
      <c r="F10983" s="26">
        <v>1986</v>
      </c>
      <c r="G10983" s="27">
        <v>241566.7</v>
      </c>
    </row>
    <row r="10984" spans="1:7" x14ac:dyDescent="0.15">
      <c r="A10984" s="25" t="s">
        <v>90</v>
      </c>
      <c r="B10984" s="26" t="s">
        <v>82</v>
      </c>
      <c r="C10984" s="26" t="s">
        <v>83</v>
      </c>
      <c r="D10984" s="26" t="s">
        <v>74</v>
      </c>
      <c r="E10984" s="26" t="s">
        <v>13</v>
      </c>
      <c r="F10984" s="26">
        <v>1985</v>
      </c>
      <c r="G10984" s="27">
        <v>240679.4</v>
      </c>
    </row>
    <row r="10985" spans="1:7" x14ac:dyDescent="0.15">
      <c r="A10985" s="25" t="s">
        <v>90</v>
      </c>
      <c r="B10985" s="26" t="s">
        <v>82</v>
      </c>
      <c r="C10985" s="26" t="s">
        <v>83</v>
      </c>
      <c r="D10985" s="26" t="s">
        <v>74</v>
      </c>
      <c r="E10985" s="26" t="s">
        <v>13</v>
      </c>
      <c r="F10985" s="26">
        <v>1984</v>
      </c>
      <c r="G10985" s="27">
        <v>239414.9</v>
      </c>
    </row>
    <row r="10986" spans="1:7" x14ac:dyDescent="0.15">
      <c r="A10986" s="25" t="s">
        <v>90</v>
      </c>
      <c r="B10986" s="26" t="s">
        <v>82</v>
      </c>
      <c r="C10986" s="26" t="s">
        <v>83</v>
      </c>
      <c r="D10986" s="26" t="s">
        <v>74</v>
      </c>
      <c r="E10986" s="26" t="s">
        <v>13</v>
      </c>
      <c r="F10986" s="26">
        <v>1983</v>
      </c>
      <c r="G10986" s="27">
        <v>237401.9</v>
      </c>
    </row>
    <row r="10987" spans="1:7" x14ac:dyDescent="0.15">
      <c r="A10987" s="25" t="s">
        <v>90</v>
      </c>
      <c r="B10987" s="26" t="s">
        <v>82</v>
      </c>
      <c r="C10987" s="26" t="s">
        <v>83</v>
      </c>
      <c r="D10987" s="26" t="s">
        <v>74</v>
      </c>
      <c r="E10987" s="26" t="s">
        <v>13</v>
      </c>
      <c r="F10987" s="26">
        <v>1982</v>
      </c>
      <c r="G10987" s="27">
        <v>235046.3</v>
      </c>
    </row>
    <row r="10988" spans="1:7" x14ac:dyDescent="0.15">
      <c r="A10988" s="25" t="s">
        <v>90</v>
      </c>
      <c r="B10988" s="26" t="s">
        <v>82</v>
      </c>
      <c r="C10988" s="26" t="s">
        <v>83</v>
      </c>
      <c r="D10988" s="26" t="s">
        <v>74</v>
      </c>
      <c r="E10988" s="26" t="s">
        <v>13</v>
      </c>
      <c r="F10988" s="26">
        <v>1981</v>
      </c>
      <c r="G10988" s="27">
        <v>232563</v>
      </c>
    </row>
    <row r="10989" spans="1:7" x14ac:dyDescent="0.15">
      <c r="A10989" s="25" t="s">
        <v>90</v>
      </c>
      <c r="B10989" s="26" t="s">
        <v>82</v>
      </c>
      <c r="C10989" s="26" t="s">
        <v>83</v>
      </c>
      <c r="D10989" s="26" t="s">
        <v>74</v>
      </c>
      <c r="E10989" s="26" t="s">
        <v>13</v>
      </c>
      <c r="F10989" s="26">
        <v>1980</v>
      </c>
      <c r="G10989" s="27">
        <v>230029.8</v>
      </c>
    </row>
    <row r="10990" spans="1:7" x14ac:dyDescent="0.15">
      <c r="A10990" s="25" t="s">
        <v>90</v>
      </c>
      <c r="B10990" s="26" t="s">
        <v>82</v>
      </c>
      <c r="C10990" s="26" t="s">
        <v>83</v>
      </c>
      <c r="D10990" s="26" t="s">
        <v>74</v>
      </c>
      <c r="E10990" s="26" t="s">
        <v>13</v>
      </c>
      <c r="F10990" s="26">
        <v>1979</v>
      </c>
      <c r="G10990" s="27">
        <v>227772.6</v>
      </c>
    </row>
    <row r="10991" spans="1:7" x14ac:dyDescent="0.15">
      <c r="A10991" s="25" t="s">
        <v>90</v>
      </c>
      <c r="B10991" s="26" t="s">
        <v>82</v>
      </c>
      <c r="C10991" s="26" t="s">
        <v>83</v>
      </c>
      <c r="D10991" s="26" t="s">
        <v>74</v>
      </c>
      <c r="E10991" s="26" t="s">
        <v>13</v>
      </c>
      <c r="F10991" s="26">
        <v>1978</v>
      </c>
      <c r="G10991" s="27">
        <v>225908.8</v>
      </c>
    </row>
    <row r="10992" spans="1:7" x14ac:dyDescent="0.15">
      <c r="A10992" s="25" t="s">
        <v>90</v>
      </c>
      <c r="B10992" s="26" t="s">
        <v>82</v>
      </c>
      <c r="C10992" s="26" t="s">
        <v>83</v>
      </c>
      <c r="D10992" s="26" t="s">
        <v>74</v>
      </c>
      <c r="E10992" s="26" t="s">
        <v>13</v>
      </c>
      <c r="F10992" s="26">
        <v>1977</v>
      </c>
      <c r="G10992" s="27">
        <v>224341.7</v>
      </c>
    </row>
    <row r="10993" spans="1:7" x14ac:dyDescent="0.15">
      <c r="A10993" s="25" t="s">
        <v>90</v>
      </c>
      <c r="B10993" s="26" t="s">
        <v>82</v>
      </c>
      <c r="C10993" s="26" t="s">
        <v>83</v>
      </c>
      <c r="D10993" s="26" t="s">
        <v>74</v>
      </c>
      <c r="E10993" s="26" t="s">
        <v>13</v>
      </c>
      <c r="F10993" s="26">
        <v>1976</v>
      </c>
      <c r="G10993" s="27">
        <v>222930.7</v>
      </c>
    </row>
    <row r="10994" spans="1:7" x14ac:dyDescent="0.15">
      <c r="A10994" s="25" t="s">
        <v>90</v>
      </c>
      <c r="B10994" s="26" t="s">
        <v>82</v>
      </c>
      <c r="C10994" s="26" t="s">
        <v>83</v>
      </c>
      <c r="D10994" s="26" t="s">
        <v>74</v>
      </c>
      <c r="E10994" s="26" t="s">
        <v>13</v>
      </c>
      <c r="F10994" s="26">
        <v>1975</v>
      </c>
      <c r="G10994" s="27">
        <v>221614.4</v>
      </c>
    </row>
    <row r="10995" spans="1:7" x14ac:dyDescent="0.15">
      <c r="A10995" s="25" t="s">
        <v>90</v>
      </c>
      <c r="B10995" s="26" t="s">
        <v>82</v>
      </c>
      <c r="C10995" s="26" t="s">
        <v>83</v>
      </c>
      <c r="D10995" s="26" t="s">
        <v>74</v>
      </c>
      <c r="E10995" s="26" t="s">
        <v>13</v>
      </c>
      <c r="F10995" s="26">
        <v>1974</v>
      </c>
      <c r="G10995" s="27">
        <v>220436.9</v>
      </c>
    </row>
    <row r="10996" spans="1:7" x14ac:dyDescent="0.15">
      <c r="A10996" s="25" t="s">
        <v>90</v>
      </c>
      <c r="B10996" s="26" t="s">
        <v>82</v>
      </c>
      <c r="C10996" s="26" t="s">
        <v>83</v>
      </c>
      <c r="D10996" s="26" t="s">
        <v>74</v>
      </c>
      <c r="E10996" s="26" t="s">
        <v>13</v>
      </c>
      <c r="F10996" s="26">
        <v>1973</v>
      </c>
      <c r="G10996" s="27">
        <v>219245.5</v>
      </c>
    </row>
    <row r="10997" spans="1:7" x14ac:dyDescent="0.15">
      <c r="A10997" s="25" t="s">
        <v>90</v>
      </c>
      <c r="B10997" s="26" t="s">
        <v>82</v>
      </c>
      <c r="C10997" s="26" t="s">
        <v>83</v>
      </c>
      <c r="D10997" s="26" t="s">
        <v>74</v>
      </c>
      <c r="E10997" s="26" t="s">
        <v>13</v>
      </c>
      <c r="F10997" s="26">
        <v>1972</v>
      </c>
      <c r="G10997" s="27">
        <v>218005.8</v>
      </c>
    </row>
    <row r="10998" spans="1:7" x14ac:dyDescent="0.15">
      <c r="A10998" s="25" t="s">
        <v>90</v>
      </c>
      <c r="B10998" s="26" t="s">
        <v>82</v>
      </c>
      <c r="C10998" s="26" t="s">
        <v>83</v>
      </c>
      <c r="D10998" s="26" t="s">
        <v>74</v>
      </c>
      <c r="E10998" s="26" t="s">
        <v>13</v>
      </c>
      <c r="F10998" s="26">
        <v>1971</v>
      </c>
      <c r="G10998" s="27">
        <v>216831.5</v>
      </c>
    </row>
    <row r="10999" spans="1:7" x14ac:dyDescent="0.15">
      <c r="A10999" s="25" t="s">
        <v>90</v>
      </c>
      <c r="B10999" s="26" t="s">
        <v>82</v>
      </c>
      <c r="C10999" s="26" t="s">
        <v>83</v>
      </c>
      <c r="D10999" s="26" t="s">
        <v>74</v>
      </c>
      <c r="E10999" s="26" t="s">
        <v>13</v>
      </c>
      <c r="F10999" s="26">
        <v>1970</v>
      </c>
      <c r="G10999" s="27">
        <v>215927.1</v>
      </c>
    </row>
    <row r="11000" spans="1:7" x14ac:dyDescent="0.15">
      <c r="A11000" s="25" t="s">
        <v>90</v>
      </c>
      <c r="B11000" s="26" t="s">
        <v>82</v>
      </c>
      <c r="C11000" s="26" t="s">
        <v>83</v>
      </c>
      <c r="D11000" s="26" t="s">
        <v>74</v>
      </c>
      <c r="E11000" s="26" t="s">
        <v>13</v>
      </c>
      <c r="F11000" s="26">
        <v>1969</v>
      </c>
      <c r="G11000" s="27">
        <v>215316</v>
      </c>
    </row>
    <row r="11001" spans="1:7" x14ac:dyDescent="0.15">
      <c r="A11001" s="25" t="s">
        <v>90</v>
      </c>
      <c r="B11001" s="26" t="s">
        <v>82</v>
      </c>
      <c r="C11001" s="26" t="s">
        <v>83</v>
      </c>
      <c r="D11001" s="26" t="s">
        <v>74</v>
      </c>
      <c r="E11001" s="26" t="s">
        <v>13</v>
      </c>
      <c r="F11001" s="26">
        <v>1968</v>
      </c>
      <c r="G11001" s="27">
        <v>214486.39999999999</v>
      </c>
    </row>
    <row r="11002" spans="1:7" x14ac:dyDescent="0.15">
      <c r="A11002" s="25" t="s">
        <v>90</v>
      </c>
      <c r="B11002" s="26" t="s">
        <v>82</v>
      </c>
      <c r="C11002" s="26" t="s">
        <v>83</v>
      </c>
      <c r="D11002" s="26" t="s">
        <v>74</v>
      </c>
      <c r="E11002" s="26" t="s">
        <v>13</v>
      </c>
      <c r="F11002" s="26">
        <v>1967</v>
      </c>
      <c r="G11002" s="27">
        <v>213960.3</v>
      </c>
    </row>
    <row r="11003" spans="1:7" x14ac:dyDescent="0.15">
      <c r="A11003" s="25" t="s">
        <v>90</v>
      </c>
      <c r="B11003" s="26" t="s">
        <v>82</v>
      </c>
      <c r="C11003" s="26" t="s">
        <v>83</v>
      </c>
      <c r="D11003" s="26" t="s">
        <v>74</v>
      </c>
      <c r="E11003" s="26" t="s">
        <v>13</v>
      </c>
      <c r="F11003" s="26">
        <v>1966</v>
      </c>
      <c r="G11003" s="27">
        <v>213424.1</v>
      </c>
    </row>
    <row r="11004" spans="1:7" x14ac:dyDescent="0.15">
      <c r="A11004" s="25" t="s">
        <v>90</v>
      </c>
      <c r="B11004" s="26" t="s">
        <v>82</v>
      </c>
      <c r="C11004" s="26" t="s">
        <v>83</v>
      </c>
      <c r="D11004" s="26" t="s">
        <v>74</v>
      </c>
      <c r="E11004" s="26" t="s">
        <v>13</v>
      </c>
      <c r="F11004" s="26">
        <v>1965</v>
      </c>
      <c r="G11004" s="27">
        <v>212492.79999999999</v>
      </c>
    </row>
    <row r="11005" spans="1:7" x14ac:dyDescent="0.15">
      <c r="A11005" s="25" t="s">
        <v>90</v>
      </c>
      <c r="B11005" s="26" t="s">
        <v>82</v>
      </c>
      <c r="C11005" s="26" t="s">
        <v>83</v>
      </c>
      <c r="D11005" s="26" t="s">
        <v>74</v>
      </c>
      <c r="E11005" s="26" t="s">
        <v>13</v>
      </c>
      <c r="F11005" s="26">
        <v>1964</v>
      </c>
      <c r="G11005" s="27">
        <v>211429.5</v>
      </c>
    </row>
    <row r="11006" spans="1:7" x14ac:dyDescent="0.15">
      <c r="A11006" s="25" t="s">
        <v>90</v>
      </c>
      <c r="B11006" s="26" t="s">
        <v>82</v>
      </c>
      <c r="C11006" s="26" t="s">
        <v>83</v>
      </c>
      <c r="D11006" s="26" t="s">
        <v>74</v>
      </c>
      <c r="E11006" s="26" t="s">
        <v>13</v>
      </c>
      <c r="F11006" s="26">
        <v>1963</v>
      </c>
      <c r="G11006" s="27">
        <v>210245.9</v>
      </c>
    </row>
    <row r="11007" spans="1:7" x14ac:dyDescent="0.15">
      <c r="A11007" s="25" t="s">
        <v>90</v>
      </c>
      <c r="B11007" s="26" t="s">
        <v>82</v>
      </c>
      <c r="C11007" s="26" t="s">
        <v>83</v>
      </c>
      <c r="D11007" s="26" t="s">
        <v>74</v>
      </c>
      <c r="E11007" s="26" t="s">
        <v>13</v>
      </c>
      <c r="F11007" s="26">
        <v>1962</v>
      </c>
      <c r="G11007" s="27">
        <v>208585.4</v>
      </c>
    </row>
    <row r="11008" spans="1:7" x14ac:dyDescent="0.15">
      <c r="A11008" s="25" t="s">
        <v>90</v>
      </c>
      <c r="B11008" s="26" t="s">
        <v>82</v>
      </c>
      <c r="C11008" s="26" t="s">
        <v>83</v>
      </c>
      <c r="D11008" s="26" t="s">
        <v>74</v>
      </c>
      <c r="E11008" s="26" t="s">
        <v>13</v>
      </c>
      <c r="F11008" s="26">
        <v>1961</v>
      </c>
      <c r="G11008" s="27">
        <v>206823.5</v>
      </c>
    </row>
    <row r="11009" spans="1:7" x14ac:dyDescent="0.15">
      <c r="A11009" s="25" t="s">
        <v>90</v>
      </c>
      <c r="B11009" s="26" t="s">
        <v>82</v>
      </c>
      <c r="C11009" s="26" t="s">
        <v>83</v>
      </c>
      <c r="D11009" s="26" t="s">
        <v>74</v>
      </c>
      <c r="E11009" s="26" t="s">
        <v>13</v>
      </c>
      <c r="F11009" s="26">
        <v>1960</v>
      </c>
      <c r="G11009" s="27"/>
    </row>
    <row r="11010" spans="1:7" x14ac:dyDescent="0.15">
      <c r="A11010" s="25" t="s">
        <v>91</v>
      </c>
      <c r="B11010" s="26" t="s">
        <v>82</v>
      </c>
      <c r="C11010" s="26" t="s">
        <v>83</v>
      </c>
      <c r="D11010" s="26" t="s">
        <v>10</v>
      </c>
      <c r="E11010" s="26" t="s">
        <v>9</v>
      </c>
      <c r="F11010" s="26">
        <v>2023</v>
      </c>
      <c r="G11010" s="27">
        <v>8729.7000000000007</v>
      </c>
    </row>
    <row r="11011" spans="1:7" x14ac:dyDescent="0.15">
      <c r="A11011" s="25" t="s">
        <v>91</v>
      </c>
      <c r="B11011" s="26" t="s">
        <v>82</v>
      </c>
      <c r="C11011" s="26" t="s">
        <v>83</v>
      </c>
      <c r="D11011" s="26" t="s">
        <v>10</v>
      </c>
      <c r="E11011" s="26" t="s">
        <v>9</v>
      </c>
      <c r="F11011" s="26">
        <v>2022</v>
      </c>
      <c r="G11011" s="27">
        <v>8667.3000000000011</v>
      </c>
    </row>
    <row r="11012" spans="1:7" x14ac:dyDescent="0.15">
      <c r="A11012" s="25" t="s">
        <v>91</v>
      </c>
      <c r="B11012" s="26" t="s">
        <v>82</v>
      </c>
      <c r="C11012" s="26" t="s">
        <v>83</v>
      </c>
      <c r="D11012" s="26" t="s">
        <v>10</v>
      </c>
      <c r="E11012" s="26" t="s">
        <v>9</v>
      </c>
      <c r="F11012" s="26">
        <v>2021</v>
      </c>
      <c r="G11012" s="27">
        <v>8602.6</v>
      </c>
    </row>
    <row r="11013" spans="1:7" x14ac:dyDescent="0.15">
      <c r="A11013" s="25" t="s">
        <v>91</v>
      </c>
      <c r="B11013" s="26" t="s">
        <v>82</v>
      </c>
      <c r="C11013" s="26" t="s">
        <v>83</v>
      </c>
      <c r="D11013" s="26" t="s">
        <v>10</v>
      </c>
      <c r="E11013" s="26" t="s">
        <v>9</v>
      </c>
      <c r="F11013" s="26">
        <v>2020</v>
      </c>
      <c r="G11013" s="27">
        <v>8565.3000000000011</v>
      </c>
    </row>
    <row r="11014" spans="1:7" x14ac:dyDescent="0.15">
      <c r="A11014" s="25" t="s">
        <v>91</v>
      </c>
      <c r="B11014" s="26" t="s">
        <v>82</v>
      </c>
      <c r="C11014" s="26" t="s">
        <v>83</v>
      </c>
      <c r="D11014" s="26" t="s">
        <v>10</v>
      </c>
      <c r="E11014" s="26" t="s">
        <v>9</v>
      </c>
      <c r="F11014" s="26">
        <v>2019</v>
      </c>
      <c r="G11014" s="27">
        <v>8522</v>
      </c>
    </row>
    <row r="11015" spans="1:7" x14ac:dyDescent="0.15">
      <c r="A11015" s="25" t="s">
        <v>91</v>
      </c>
      <c r="B11015" s="26" t="s">
        <v>82</v>
      </c>
      <c r="C11015" s="26" t="s">
        <v>83</v>
      </c>
      <c r="D11015" s="26" t="s">
        <v>10</v>
      </c>
      <c r="E11015" s="26" t="s">
        <v>9</v>
      </c>
      <c r="F11015" s="26">
        <v>2018</v>
      </c>
      <c r="G11015" s="27">
        <v>8477</v>
      </c>
    </row>
    <row r="11016" spans="1:7" x14ac:dyDescent="0.15">
      <c r="A11016" s="25" t="s">
        <v>91</v>
      </c>
      <c r="B11016" s="26" t="s">
        <v>82</v>
      </c>
      <c r="C11016" s="26" t="s">
        <v>83</v>
      </c>
      <c r="D11016" s="26" t="s">
        <v>10</v>
      </c>
      <c r="E11016" s="26" t="s">
        <v>9</v>
      </c>
      <c r="F11016" s="26">
        <v>2017</v>
      </c>
      <c r="G11016" s="27">
        <v>8436.5</v>
      </c>
    </row>
    <row r="11017" spans="1:7" x14ac:dyDescent="0.15">
      <c r="A11017" s="25" t="s">
        <v>91</v>
      </c>
      <c r="B11017" s="26" t="s">
        <v>82</v>
      </c>
      <c r="C11017" s="26" t="s">
        <v>83</v>
      </c>
      <c r="D11017" s="26" t="s">
        <v>10</v>
      </c>
      <c r="E11017" s="26" t="s">
        <v>9</v>
      </c>
      <c r="F11017" s="26">
        <v>2016</v>
      </c>
      <c r="G11017" s="27">
        <v>8397.6</v>
      </c>
    </row>
    <row r="11018" spans="1:7" x14ac:dyDescent="0.15">
      <c r="A11018" s="25" t="s">
        <v>91</v>
      </c>
      <c r="B11018" s="26" t="s">
        <v>82</v>
      </c>
      <c r="C11018" s="26" t="s">
        <v>83</v>
      </c>
      <c r="D11018" s="26" t="s">
        <v>10</v>
      </c>
      <c r="E11018" s="26" t="s">
        <v>9</v>
      </c>
      <c r="F11018" s="26">
        <v>2015</v>
      </c>
      <c r="G11018" s="27">
        <v>8348.2000000000007</v>
      </c>
    </row>
    <row r="11019" spans="1:7" x14ac:dyDescent="0.15">
      <c r="A11019" s="25" t="s">
        <v>91</v>
      </c>
      <c r="B11019" s="26" t="s">
        <v>82</v>
      </c>
      <c r="C11019" s="26" t="s">
        <v>83</v>
      </c>
      <c r="D11019" s="26" t="s">
        <v>10</v>
      </c>
      <c r="E11019" s="26" t="s">
        <v>9</v>
      </c>
      <c r="F11019" s="26">
        <v>2014</v>
      </c>
      <c r="G11019" s="27">
        <v>8302.3000000000011</v>
      </c>
    </row>
    <row r="11020" spans="1:7" x14ac:dyDescent="0.15">
      <c r="A11020" s="25" t="s">
        <v>91</v>
      </c>
      <c r="B11020" s="26" t="s">
        <v>82</v>
      </c>
      <c r="C11020" s="26" t="s">
        <v>83</v>
      </c>
      <c r="D11020" s="26" t="s">
        <v>10</v>
      </c>
      <c r="E11020" s="26" t="s">
        <v>9</v>
      </c>
      <c r="F11020" s="26">
        <v>2013</v>
      </c>
      <c r="G11020" s="27">
        <v>8276.3000000000011</v>
      </c>
    </row>
    <row r="11021" spans="1:7" x14ac:dyDescent="0.15">
      <c r="A11021" s="25" t="s">
        <v>91</v>
      </c>
      <c r="B11021" s="26" t="s">
        <v>82</v>
      </c>
      <c r="C11021" s="26" t="s">
        <v>83</v>
      </c>
      <c r="D11021" s="26" t="s">
        <v>10</v>
      </c>
      <c r="E11021" s="26" t="s">
        <v>9</v>
      </c>
      <c r="F11021" s="26">
        <v>2012</v>
      </c>
      <c r="G11021" s="27">
        <v>8245.9</v>
      </c>
    </row>
    <row r="11022" spans="1:7" x14ac:dyDescent="0.15">
      <c r="A11022" s="25" t="s">
        <v>91</v>
      </c>
      <c r="B11022" s="26" t="s">
        <v>82</v>
      </c>
      <c r="C11022" s="26" t="s">
        <v>83</v>
      </c>
      <c r="D11022" s="26" t="s">
        <v>10</v>
      </c>
      <c r="E11022" s="26" t="s">
        <v>9</v>
      </c>
      <c r="F11022" s="26">
        <v>2011</v>
      </c>
      <c r="G11022" s="27">
        <v>8202.3000000000011</v>
      </c>
    </row>
    <row r="11023" spans="1:7" x14ac:dyDescent="0.15">
      <c r="A11023" s="25" t="s">
        <v>91</v>
      </c>
      <c r="B11023" s="26" t="s">
        <v>82</v>
      </c>
      <c r="C11023" s="26" t="s">
        <v>83</v>
      </c>
      <c r="D11023" s="26" t="s">
        <v>10</v>
      </c>
      <c r="E11023" s="26" t="s">
        <v>9</v>
      </c>
      <c r="F11023" s="26">
        <v>2010</v>
      </c>
      <c r="G11023" s="27">
        <v>8122.8</v>
      </c>
    </row>
    <row r="11024" spans="1:7" x14ac:dyDescent="0.15">
      <c r="A11024" s="25" t="s">
        <v>91</v>
      </c>
      <c r="B11024" s="26" t="s">
        <v>82</v>
      </c>
      <c r="C11024" s="26" t="s">
        <v>83</v>
      </c>
      <c r="D11024" s="26" t="s">
        <v>10</v>
      </c>
      <c r="E11024" s="26" t="s">
        <v>9</v>
      </c>
      <c r="F11024" s="26">
        <v>2009</v>
      </c>
      <c r="G11024" s="27">
        <v>8040.6</v>
      </c>
    </row>
    <row r="11025" spans="1:7" x14ac:dyDescent="0.15">
      <c r="A11025" s="25" t="s">
        <v>91</v>
      </c>
      <c r="B11025" s="26" t="s">
        <v>82</v>
      </c>
      <c r="C11025" s="26" t="s">
        <v>83</v>
      </c>
      <c r="D11025" s="26" t="s">
        <v>10</v>
      </c>
      <c r="E11025" s="26" t="s">
        <v>9</v>
      </c>
      <c r="F11025" s="26">
        <v>2008</v>
      </c>
      <c r="G11025" s="27">
        <v>7986.6</v>
      </c>
    </row>
    <row r="11026" spans="1:7" x14ac:dyDescent="0.15">
      <c r="A11026" s="25" t="s">
        <v>91</v>
      </c>
      <c r="B11026" s="26" t="s">
        <v>82</v>
      </c>
      <c r="C11026" s="26" t="s">
        <v>83</v>
      </c>
      <c r="D11026" s="26" t="s">
        <v>10</v>
      </c>
      <c r="E11026" s="26" t="s">
        <v>9</v>
      </c>
      <c r="F11026" s="26">
        <v>2007</v>
      </c>
      <c r="G11026" s="27">
        <v>7931.2000000000016</v>
      </c>
    </row>
    <row r="11027" spans="1:7" x14ac:dyDescent="0.15">
      <c r="A11027" s="25" t="s">
        <v>91</v>
      </c>
      <c r="B11027" s="26" t="s">
        <v>82</v>
      </c>
      <c r="C11027" s="26" t="s">
        <v>83</v>
      </c>
      <c r="D11027" s="26" t="s">
        <v>10</v>
      </c>
      <c r="E11027" s="26" t="s">
        <v>9</v>
      </c>
      <c r="F11027" s="26">
        <v>2006</v>
      </c>
      <c r="G11027" s="27">
        <v>7880.2000000000016</v>
      </c>
    </row>
    <row r="11028" spans="1:7" x14ac:dyDescent="0.15">
      <c r="A11028" s="25" t="s">
        <v>91</v>
      </c>
      <c r="B11028" s="26" t="s">
        <v>82</v>
      </c>
      <c r="C11028" s="26" t="s">
        <v>83</v>
      </c>
      <c r="D11028" s="26" t="s">
        <v>10</v>
      </c>
      <c r="E11028" s="26" t="s">
        <v>9</v>
      </c>
      <c r="F11028" s="26">
        <v>2005</v>
      </c>
      <c r="G11028" s="27">
        <v>7837</v>
      </c>
    </row>
    <row r="11029" spans="1:7" x14ac:dyDescent="0.15">
      <c r="A11029" s="25" t="s">
        <v>91</v>
      </c>
      <c r="B11029" s="26" t="s">
        <v>82</v>
      </c>
      <c r="C11029" s="26" t="s">
        <v>83</v>
      </c>
      <c r="D11029" s="26" t="s">
        <v>10</v>
      </c>
      <c r="E11029" s="26" t="s">
        <v>9</v>
      </c>
      <c r="F11029" s="26">
        <v>2004</v>
      </c>
      <c r="G11029" s="27">
        <v>7801.6</v>
      </c>
    </row>
    <row r="11030" spans="1:7" x14ac:dyDescent="0.15">
      <c r="A11030" s="25" t="s">
        <v>91</v>
      </c>
      <c r="B11030" s="26" t="s">
        <v>82</v>
      </c>
      <c r="C11030" s="26" t="s">
        <v>83</v>
      </c>
      <c r="D11030" s="26" t="s">
        <v>10</v>
      </c>
      <c r="E11030" s="26" t="s">
        <v>9</v>
      </c>
      <c r="F11030" s="26">
        <v>2003</v>
      </c>
      <c r="G11030" s="27">
        <v>7771.5</v>
      </c>
    </row>
    <row r="11031" spans="1:7" x14ac:dyDescent="0.15">
      <c r="A11031" s="25" t="s">
        <v>91</v>
      </c>
      <c r="B11031" s="26" t="s">
        <v>82</v>
      </c>
      <c r="C11031" s="26" t="s">
        <v>83</v>
      </c>
      <c r="D11031" s="26" t="s">
        <v>10</v>
      </c>
      <c r="E11031" s="26" t="s">
        <v>9</v>
      </c>
      <c r="F11031" s="26">
        <v>2002</v>
      </c>
      <c r="G11031" s="27">
        <v>7741.5</v>
      </c>
    </row>
    <row r="11032" spans="1:7" x14ac:dyDescent="0.15">
      <c r="A11032" s="25" t="s">
        <v>91</v>
      </c>
      <c r="B11032" s="26" t="s">
        <v>82</v>
      </c>
      <c r="C11032" s="26" t="s">
        <v>83</v>
      </c>
      <c r="D11032" s="26" t="s">
        <v>10</v>
      </c>
      <c r="E11032" s="26" t="s">
        <v>9</v>
      </c>
      <c r="F11032" s="26">
        <v>2001</v>
      </c>
      <c r="G11032" s="27">
        <v>7713.5</v>
      </c>
    </row>
    <row r="11033" spans="1:7" x14ac:dyDescent="0.15">
      <c r="A11033" s="25" t="s">
        <v>91</v>
      </c>
      <c r="B11033" s="26" t="s">
        <v>82</v>
      </c>
      <c r="C11033" s="26" t="s">
        <v>83</v>
      </c>
      <c r="D11033" s="26" t="s">
        <v>10</v>
      </c>
      <c r="E11033" s="26" t="s">
        <v>9</v>
      </c>
      <c r="F11033" s="26">
        <v>2000</v>
      </c>
      <c r="G11033" s="27">
        <v>7699.7000000000016</v>
      </c>
    </row>
    <row r="11034" spans="1:7" x14ac:dyDescent="0.15">
      <c r="A11034" s="25" t="s">
        <v>91</v>
      </c>
      <c r="B11034" s="26" t="s">
        <v>82</v>
      </c>
      <c r="C11034" s="26" t="s">
        <v>83</v>
      </c>
      <c r="D11034" s="26" t="s">
        <v>10</v>
      </c>
      <c r="E11034" s="26" t="s">
        <v>9</v>
      </c>
      <c r="F11034" s="26">
        <v>1999</v>
      </c>
      <c r="G11034" s="27">
        <v>7696.3</v>
      </c>
    </row>
    <row r="11035" spans="1:7" x14ac:dyDescent="0.15">
      <c r="A11035" s="25" t="s">
        <v>91</v>
      </c>
      <c r="B11035" s="26" t="s">
        <v>82</v>
      </c>
      <c r="C11035" s="26" t="s">
        <v>83</v>
      </c>
      <c r="D11035" s="26" t="s">
        <v>10</v>
      </c>
      <c r="E11035" s="26" t="s">
        <v>9</v>
      </c>
      <c r="F11035" s="26">
        <v>1998</v>
      </c>
      <c r="G11035" s="27">
        <v>7693.8</v>
      </c>
    </row>
    <row r="11036" spans="1:7" x14ac:dyDescent="0.15">
      <c r="A11036" s="25" t="s">
        <v>91</v>
      </c>
      <c r="B11036" s="26" t="s">
        <v>82</v>
      </c>
      <c r="C11036" s="26" t="s">
        <v>83</v>
      </c>
      <c r="D11036" s="26" t="s">
        <v>10</v>
      </c>
      <c r="E11036" s="26" t="s">
        <v>9</v>
      </c>
      <c r="F11036" s="26">
        <v>1997</v>
      </c>
      <c r="G11036" s="27">
        <v>7691.2000000000016</v>
      </c>
    </row>
    <row r="11037" spans="1:7" x14ac:dyDescent="0.15">
      <c r="A11037" s="25" t="s">
        <v>91</v>
      </c>
      <c r="B11037" s="26" t="s">
        <v>82</v>
      </c>
      <c r="C11037" s="26" t="s">
        <v>83</v>
      </c>
      <c r="D11037" s="26" t="s">
        <v>10</v>
      </c>
      <c r="E11037" s="26" t="s">
        <v>9</v>
      </c>
      <c r="F11037" s="26">
        <v>1996</v>
      </c>
      <c r="G11037" s="27">
        <v>7684.3</v>
      </c>
    </row>
    <row r="11038" spans="1:7" x14ac:dyDescent="0.15">
      <c r="A11038" s="25" t="s">
        <v>91</v>
      </c>
      <c r="B11038" s="26" t="s">
        <v>82</v>
      </c>
      <c r="C11038" s="26" t="s">
        <v>83</v>
      </c>
      <c r="D11038" s="26" t="s">
        <v>10</v>
      </c>
      <c r="E11038" s="26" t="s">
        <v>9</v>
      </c>
      <c r="F11038" s="26">
        <v>1995</v>
      </c>
      <c r="G11038" s="27">
        <v>7680.6</v>
      </c>
    </row>
    <row r="11039" spans="1:7" x14ac:dyDescent="0.15">
      <c r="A11039" s="25" t="s">
        <v>91</v>
      </c>
      <c r="B11039" s="26" t="s">
        <v>82</v>
      </c>
      <c r="C11039" s="26" t="s">
        <v>83</v>
      </c>
      <c r="D11039" s="26" t="s">
        <v>10</v>
      </c>
      <c r="E11039" s="26" t="s">
        <v>9</v>
      </c>
      <c r="F11039" s="26">
        <v>1994</v>
      </c>
      <c r="G11039" s="27">
        <v>7667</v>
      </c>
    </row>
    <row r="11040" spans="1:7" x14ac:dyDescent="0.15">
      <c r="A11040" s="25" t="s">
        <v>91</v>
      </c>
      <c r="B11040" s="26" t="s">
        <v>82</v>
      </c>
      <c r="C11040" s="26" t="s">
        <v>83</v>
      </c>
      <c r="D11040" s="26" t="s">
        <v>10</v>
      </c>
      <c r="E11040" s="26" t="s">
        <v>9</v>
      </c>
      <c r="F11040" s="26">
        <v>1993</v>
      </c>
      <c r="G11040" s="27">
        <v>7628.3</v>
      </c>
    </row>
    <row r="11041" spans="1:7" x14ac:dyDescent="0.15">
      <c r="A11041" s="25" t="s">
        <v>91</v>
      </c>
      <c r="B11041" s="26" t="s">
        <v>82</v>
      </c>
      <c r="C11041" s="26" t="s">
        <v>83</v>
      </c>
      <c r="D11041" s="26" t="s">
        <v>10</v>
      </c>
      <c r="E11041" s="26" t="s">
        <v>9</v>
      </c>
      <c r="F11041" s="26">
        <v>1992</v>
      </c>
      <c r="G11041" s="27">
        <v>7577.4</v>
      </c>
    </row>
    <row r="11042" spans="1:7" x14ac:dyDescent="0.15">
      <c r="A11042" s="25" t="s">
        <v>91</v>
      </c>
      <c r="B11042" s="26" t="s">
        <v>82</v>
      </c>
      <c r="C11042" s="26" t="s">
        <v>83</v>
      </c>
      <c r="D11042" s="26" t="s">
        <v>10</v>
      </c>
      <c r="E11042" s="26" t="s">
        <v>9</v>
      </c>
      <c r="F11042" s="26">
        <v>1991</v>
      </c>
      <c r="G11042" s="27">
        <v>7532.7000000000016</v>
      </c>
    </row>
    <row r="11043" spans="1:7" x14ac:dyDescent="0.15">
      <c r="A11043" s="25" t="s">
        <v>91</v>
      </c>
      <c r="B11043" s="26" t="s">
        <v>82</v>
      </c>
      <c r="C11043" s="26" t="s">
        <v>83</v>
      </c>
      <c r="D11043" s="26" t="s">
        <v>10</v>
      </c>
      <c r="E11043" s="26" t="s">
        <v>9</v>
      </c>
      <c r="F11043" s="26">
        <v>1990</v>
      </c>
      <c r="G11043" s="27">
        <v>7499.8</v>
      </c>
    </row>
    <row r="11044" spans="1:7" x14ac:dyDescent="0.15">
      <c r="A11044" s="25" t="s">
        <v>91</v>
      </c>
      <c r="B11044" s="26" t="s">
        <v>82</v>
      </c>
      <c r="C11044" s="26" t="s">
        <v>83</v>
      </c>
      <c r="D11044" s="26" t="s">
        <v>10</v>
      </c>
      <c r="E11044" s="26" t="s">
        <v>9</v>
      </c>
      <c r="F11044" s="26">
        <v>1989</v>
      </c>
      <c r="G11044" s="27">
        <v>7479.1</v>
      </c>
    </row>
    <row r="11045" spans="1:7" x14ac:dyDescent="0.15">
      <c r="A11045" s="25" t="s">
        <v>91</v>
      </c>
      <c r="B11045" s="26" t="s">
        <v>82</v>
      </c>
      <c r="C11045" s="26" t="s">
        <v>83</v>
      </c>
      <c r="D11045" s="26" t="s">
        <v>10</v>
      </c>
      <c r="E11045" s="26" t="s">
        <v>9</v>
      </c>
      <c r="F11045" s="26">
        <v>1988</v>
      </c>
      <c r="G11045" s="27">
        <v>7454</v>
      </c>
    </row>
    <row r="11046" spans="1:7" x14ac:dyDescent="0.15">
      <c r="A11046" s="25" t="s">
        <v>91</v>
      </c>
      <c r="B11046" s="26" t="s">
        <v>82</v>
      </c>
      <c r="C11046" s="26" t="s">
        <v>83</v>
      </c>
      <c r="D11046" s="26" t="s">
        <v>10</v>
      </c>
      <c r="E11046" s="26" t="s">
        <v>9</v>
      </c>
      <c r="F11046" s="26">
        <v>1987</v>
      </c>
      <c r="G11046" s="27">
        <v>7426.6</v>
      </c>
    </row>
    <row r="11047" spans="1:7" x14ac:dyDescent="0.15">
      <c r="A11047" s="25" t="s">
        <v>91</v>
      </c>
      <c r="B11047" s="26" t="s">
        <v>82</v>
      </c>
      <c r="C11047" s="26" t="s">
        <v>83</v>
      </c>
      <c r="D11047" s="26" t="s">
        <v>10</v>
      </c>
      <c r="E11047" s="26" t="s">
        <v>9</v>
      </c>
      <c r="F11047" s="26">
        <v>1986</v>
      </c>
      <c r="G11047" s="27">
        <v>7408.6</v>
      </c>
    </row>
    <row r="11048" spans="1:7" x14ac:dyDescent="0.15">
      <c r="A11048" s="25" t="s">
        <v>91</v>
      </c>
      <c r="B11048" s="26" t="s">
        <v>82</v>
      </c>
      <c r="C11048" s="26" t="s">
        <v>83</v>
      </c>
      <c r="D11048" s="26" t="s">
        <v>10</v>
      </c>
      <c r="E11048" s="26" t="s">
        <v>9</v>
      </c>
      <c r="F11048" s="26">
        <v>1985</v>
      </c>
      <c r="G11048" s="27">
        <v>7388.9</v>
      </c>
    </row>
    <row r="11049" spans="1:7" x14ac:dyDescent="0.15">
      <c r="A11049" s="25" t="s">
        <v>91</v>
      </c>
      <c r="B11049" s="26" t="s">
        <v>82</v>
      </c>
      <c r="C11049" s="26" t="s">
        <v>83</v>
      </c>
      <c r="D11049" s="26" t="s">
        <v>10</v>
      </c>
      <c r="E11049" s="26" t="s">
        <v>9</v>
      </c>
      <c r="F11049" s="26">
        <v>1984</v>
      </c>
      <c r="G11049" s="27">
        <v>7367.8</v>
      </c>
    </row>
    <row r="11050" spans="1:7" x14ac:dyDescent="0.15">
      <c r="A11050" s="25" t="s">
        <v>91</v>
      </c>
      <c r="B11050" s="26" t="s">
        <v>82</v>
      </c>
      <c r="C11050" s="26" t="s">
        <v>83</v>
      </c>
      <c r="D11050" s="26" t="s">
        <v>10</v>
      </c>
      <c r="E11050" s="26" t="s">
        <v>9</v>
      </c>
      <c r="F11050" s="26">
        <v>1983</v>
      </c>
      <c r="G11050" s="27">
        <v>7352.5</v>
      </c>
    </row>
    <row r="11051" spans="1:7" x14ac:dyDescent="0.15">
      <c r="A11051" s="25" t="s">
        <v>91</v>
      </c>
      <c r="B11051" s="26" t="s">
        <v>82</v>
      </c>
      <c r="C11051" s="26" t="s">
        <v>83</v>
      </c>
      <c r="D11051" s="26" t="s">
        <v>10</v>
      </c>
      <c r="E11051" s="26" t="s">
        <v>9</v>
      </c>
      <c r="F11051" s="26">
        <v>1982</v>
      </c>
      <c r="G11051" s="27">
        <v>7339.5</v>
      </c>
    </row>
    <row r="11052" spans="1:7" x14ac:dyDescent="0.15">
      <c r="A11052" s="25" t="s">
        <v>91</v>
      </c>
      <c r="B11052" s="26" t="s">
        <v>82</v>
      </c>
      <c r="C11052" s="26" t="s">
        <v>83</v>
      </c>
      <c r="D11052" s="26" t="s">
        <v>10</v>
      </c>
      <c r="E11052" s="26" t="s">
        <v>9</v>
      </c>
      <c r="F11052" s="26">
        <v>1981</v>
      </c>
      <c r="G11052" s="27">
        <v>7333.2000000000016</v>
      </c>
    </row>
    <row r="11053" spans="1:7" x14ac:dyDescent="0.15">
      <c r="A11053" s="25" t="s">
        <v>91</v>
      </c>
      <c r="B11053" s="26" t="s">
        <v>82</v>
      </c>
      <c r="C11053" s="26" t="s">
        <v>83</v>
      </c>
      <c r="D11053" s="26" t="s">
        <v>10</v>
      </c>
      <c r="E11053" s="26" t="s">
        <v>9</v>
      </c>
      <c r="F11053" s="26">
        <v>1980</v>
      </c>
      <c r="G11053" s="27">
        <v>7320.4</v>
      </c>
    </row>
    <row r="11054" spans="1:7" x14ac:dyDescent="0.15">
      <c r="A11054" s="25" t="s">
        <v>91</v>
      </c>
      <c r="B11054" s="26" t="s">
        <v>82</v>
      </c>
      <c r="C11054" s="26" t="s">
        <v>83</v>
      </c>
      <c r="D11054" s="26" t="s">
        <v>10</v>
      </c>
      <c r="E11054" s="26" t="s">
        <v>9</v>
      </c>
      <c r="F11054" s="26">
        <v>1979</v>
      </c>
      <c r="G11054" s="27">
        <v>7283.4</v>
      </c>
    </row>
    <row r="11055" spans="1:7" x14ac:dyDescent="0.15">
      <c r="A11055" s="25" t="s">
        <v>91</v>
      </c>
      <c r="B11055" s="26" t="s">
        <v>82</v>
      </c>
      <c r="C11055" s="26" t="s">
        <v>83</v>
      </c>
      <c r="D11055" s="26" t="s">
        <v>10</v>
      </c>
      <c r="E11055" s="26" t="s">
        <v>9</v>
      </c>
      <c r="F11055" s="26">
        <v>1978</v>
      </c>
      <c r="G11055" s="27">
        <v>7245.9</v>
      </c>
    </row>
    <row r="11056" spans="1:7" x14ac:dyDescent="0.15">
      <c r="A11056" s="25" t="s">
        <v>91</v>
      </c>
      <c r="B11056" s="26" t="s">
        <v>82</v>
      </c>
      <c r="C11056" s="26" t="s">
        <v>83</v>
      </c>
      <c r="D11056" s="26" t="s">
        <v>10</v>
      </c>
      <c r="E11056" s="26" t="s">
        <v>9</v>
      </c>
      <c r="F11056" s="26">
        <v>1977</v>
      </c>
      <c r="G11056" s="27">
        <v>7210.3</v>
      </c>
    </row>
    <row r="11057" spans="1:7" x14ac:dyDescent="0.15">
      <c r="A11057" s="25" t="s">
        <v>91</v>
      </c>
      <c r="B11057" s="26" t="s">
        <v>82</v>
      </c>
      <c r="C11057" s="26" t="s">
        <v>83</v>
      </c>
      <c r="D11057" s="26" t="s">
        <v>10</v>
      </c>
      <c r="E11057" s="26" t="s">
        <v>9</v>
      </c>
      <c r="F11057" s="26">
        <v>1976</v>
      </c>
      <c r="G11057" s="27">
        <v>7172.5</v>
      </c>
    </row>
    <row r="11058" spans="1:7" x14ac:dyDescent="0.15">
      <c r="A11058" s="25" t="s">
        <v>91</v>
      </c>
      <c r="B11058" s="26" t="s">
        <v>82</v>
      </c>
      <c r="C11058" s="26" t="s">
        <v>83</v>
      </c>
      <c r="D11058" s="26" t="s">
        <v>10</v>
      </c>
      <c r="E11058" s="26" t="s">
        <v>9</v>
      </c>
      <c r="F11058" s="26">
        <v>1975</v>
      </c>
      <c r="G11058" s="27">
        <v>7129</v>
      </c>
    </row>
    <row r="11059" spans="1:7" x14ac:dyDescent="0.15">
      <c r="A11059" s="25" t="s">
        <v>91</v>
      </c>
      <c r="B11059" s="26" t="s">
        <v>82</v>
      </c>
      <c r="C11059" s="26" t="s">
        <v>83</v>
      </c>
      <c r="D11059" s="26" t="s">
        <v>10</v>
      </c>
      <c r="E11059" s="26" t="s">
        <v>9</v>
      </c>
      <c r="F11059" s="26">
        <v>1974</v>
      </c>
      <c r="G11059" s="27">
        <v>7077.4</v>
      </c>
    </row>
    <row r="11060" spans="1:7" x14ac:dyDescent="0.15">
      <c r="A11060" s="25" t="s">
        <v>91</v>
      </c>
      <c r="B11060" s="26" t="s">
        <v>82</v>
      </c>
      <c r="C11060" s="26" t="s">
        <v>83</v>
      </c>
      <c r="D11060" s="26" t="s">
        <v>10</v>
      </c>
      <c r="E11060" s="26" t="s">
        <v>9</v>
      </c>
      <c r="F11060" s="26">
        <v>1973</v>
      </c>
      <c r="G11060" s="27">
        <v>7030.4</v>
      </c>
    </row>
    <row r="11061" spans="1:7" x14ac:dyDescent="0.15">
      <c r="A11061" s="25" t="s">
        <v>91</v>
      </c>
      <c r="B11061" s="26" t="s">
        <v>82</v>
      </c>
      <c r="C11061" s="26" t="s">
        <v>83</v>
      </c>
      <c r="D11061" s="26" t="s">
        <v>10</v>
      </c>
      <c r="E11061" s="26" t="s">
        <v>9</v>
      </c>
      <c r="F11061" s="26">
        <v>1972</v>
      </c>
      <c r="G11061" s="27">
        <v>6992.1</v>
      </c>
    </row>
    <row r="11062" spans="1:7" x14ac:dyDescent="0.15">
      <c r="A11062" s="25" t="s">
        <v>91</v>
      </c>
      <c r="B11062" s="26" t="s">
        <v>82</v>
      </c>
      <c r="C11062" s="26" t="s">
        <v>83</v>
      </c>
      <c r="D11062" s="26" t="s">
        <v>10</v>
      </c>
      <c r="E11062" s="26" t="s">
        <v>9</v>
      </c>
      <c r="F11062" s="26">
        <v>1971</v>
      </c>
      <c r="G11062" s="27">
        <v>6953.8</v>
      </c>
    </row>
    <row r="11063" spans="1:7" x14ac:dyDescent="0.15">
      <c r="A11063" s="25" t="s">
        <v>91</v>
      </c>
      <c r="B11063" s="26" t="s">
        <v>82</v>
      </c>
      <c r="C11063" s="26" t="s">
        <v>83</v>
      </c>
      <c r="D11063" s="26" t="s">
        <v>10</v>
      </c>
      <c r="E11063" s="26" t="s">
        <v>9</v>
      </c>
      <c r="F11063" s="26">
        <v>1970</v>
      </c>
      <c r="G11063" s="27">
        <v>6934.7000000000016</v>
      </c>
    </row>
    <row r="11064" spans="1:7" x14ac:dyDescent="0.15">
      <c r="A11064" s="25" t="s">
        <v>91</v>
      </c>
      <c r="B11064" s="26" t="s">
        <v>82</v>
      </c>
      <c r="C11064" s="26" t="s">
        <v>83</v>
      </c>
      <c r="D11064" s="26" t="s">
        <v>10</v>
      </c>
      <c r="E11064" s="26" t="s">
        <v>9</v>
      </c>
      <c r="F11064" s="26">
        <v>1969</v>
      </c>
      <c r="G11064" s="27">
        <v>6921.1</v>
      </c>
    </row>
    <row r="11065" spans="1:7" x14ac:dyDescent="0.15">
      <c r="A11065" s="25" t="s">
        <v>91</v>
      </c>
      <c r="B11065" s="26" t="s">
        <v>82</v>
      </c>
      <c r="C11065" s="26" t="s">
        <v>83</v>
      </c>
      <c r="D11065" s="26" t="s">
        <v>10</v>
      </c>
      <c r="E11065" s="26" t="s">
        <v>9</v>
      </c>
      <c r="F11065" s="26">
        <v>1968</v>
      </c>
      <c r="G11065" s="27">
        <v>6894.3</v>
      </c>
    </row>
    <row r="11066" spans="1:7" x14ac:dyDescent="0.15">
      <c r="A11066" s="25" t="s">
        <v>91</v>
      </c>
      <c r="B11066" s="26" t="s">
        <v>82</v>
      </c>
      <c r="C11066" s="26" t="s">
        <v>83</v>
      </c>
      <c r="D11066" s="26" t="s">
        <v>10</v>
      </c>
      <c r="E11066" s="26" t="s">
        <v>9</v>
      </c>
      <c r="F11066" s="26">
        <v>1967</v>
      </c>
      <c r="G11066" s="27">
        <v>6863.8</v>
      </c>
    </row>
    <row r="11067" spans="1:7" x14ac:dyDescent="0.15">
      <c r="A11067" s="25" t="s">
        <v>91</v>
      </c>
      <c r="B11067" s="26" t="s">
        <v>82</v>
      </c>
      <c r="C11067" s="26" t="s">
        <v>83</v>
      </c>
      <c r="D11067" s="26" t="s">
        <v>10</v>
      </c>
      <c r="E11067" s="26" t="s">
        <v>9</v>
      </c>
      <c r="F11067" s="26">
        <v>1966</v>
      </c>
      <c r="G11067" s="27">
        <v>6827.7000000000016</v>
      </c>
    </row>
    <row r="11068" spans="1:7" x14ac:dyDescent="0.15">
      <c r="A11068" s="25" t="s">
        <v>91</v>
      </c>
      <c r="B11068" s="26" t="s">
        <v>82</v>
      </c>
      <c r="C11068" s="26" t="s">
        <v>83</v>
      </c>
      <c r="D11068" s="26" t="s">
        <v>10</v>
      </c>
      <c r="E11068" s="26" t="s">
        <v>9</v>
      </c>
      <c r="F11068" s="26">
        <v>1965</v>
      </c>
      <c r="G11068" s="27">
        <v>6788.5</v>
      </c>
    </row>
    <row r="11069" spans="1:7" x14ac:dyDescent="0.15">
      <c r="A11069" s="25" t="s">
        <v>91</v>
      </c>
      <c r="B11069" s="26" t="s">
        <v>82</v>
      </c>
      <c r="C11069" s="26" t="s">
        <v>83</v>
      </c>
      <c r="D11069" s="26" t="s">
        <v>10</v>
      </c>
      <c r="E11069" s="26" t="s">
        <v>9</v>
      </c>
      <c r="F11069" s="26">
        <v>1964</v>
      </c>
      <c r="G11069" s="27">
        <v>6735.1</v>
      </c>
    </row>
    <row r="11070" spans="1:7" x14ac:dyDescent="0.15">
      <c r="A11070" s="25" t="s">
        <v>91</v>
      </c>
      <c r="B11070" s="26" t="s">
        <v>82</v>
      </c>
      <c r="C11070" s="26" t="s">
        <v>83</v>
      </c>
      <c r="D11070" s="26" t="s">
        <v>10</v>
      </c>
      <c r="E11070" s="26" t="s">
        <v>9</v>
      </c>
      <c r="F11070" s="26">
        <v>1963</v>
      </c>
      <c r="G11070" s="27">
        <v>6675.3</v>
      </c>
    </row>
    <row r="11071" spans="1:7" x14ac:dyDescent="0.15">
      <c r="A11071" s="25" t="s">
        <v>91</v>
      </c>
      <c r="B11071" s="26" t="s">
        <v>82</v>
      </c>
      <c r="C11071" s="26" t="s">
        <v>83</v>
      </c>
      <c r="D11071" s="26" t="s">
        <v>10</v>
      </c>
      <c r="E11071" s="26" t="s">
        <v>9</v>
      </c>
      <c r="F11071" s="26">
        <v>1962</v>
      </c>
      <c r="G11071" s="27">
        <v>6625.2000000000016</v>
      </c>
    </row>
    <row r="11072" spans="1:7" x14ac:dyDescent="0.15">
      <c r="A11072" s="25" t="s">
        <v>91</v>
      </c>
      <c r="B11072" s="26" t="s">
        <v>82</v>
      </c>
      <c r="C11072" s="26" t="s">
        <v>83</v>
      </c>
      <c r="D11072" s="26" t="s">
        <v>10</v>
      </c>
      <c r="E11072" s="26" t="s">
        <v>9</v>
      </c>
      <c r="F11072" s="26">
        <v>1961</v>
      </c>
      <c r="G11072" s="27">
        <v>6613.1</v>
      </c>
    </row>
    <row r="11073" spans="1:7" x14ac:dyDescent="0.15">
      <c r="A11073" s="25" t="s">
        <v>91</v>
      </c>
      <c r="B11073" s="26" t="s">
        <v>82</v>
      </c>
      <c r="C11073" s="26" t="s">
        <v>83</v>
      </c>
      <c r="D11073" s="26" t="s">
        <v>10</v>
      </c>
      <c r="E11073" s="26" t="s">
        <v>9</v>
      </c>
      <c r="F11073" s="26">
        <v>1960</v>
      </c>
      <c r="G11073" s="27">
        <v>6616.4</v>
      </c>
    </row>
    <row r="11074" spans="1:7" x14ac:dyDescent="0.15">
      <c r="A11074" s="25" t="s">
        <v>91</v>
      </c>
      <c r="B11074" s="26" t="s">
        <v>82</v>
      </c>
      <c r="C11074" s="26" t="s">
        <v>83</v>
      </c>
      <c r="D11074" s="26" t="s">
        <v>12</v>
      </c>
      <c r="E11074" s="26" t="s">
        <v>11</v>
      </c>
      <c r="F11074" s="26">
        <v>2023</v>
      </c>
      <c r="G11074" s="27">
        <v>4409.9000000000005</v>
      </c>
    </row>
    <row r="11075" spans="1:7" x14ac:dyDescent="0.15">
      <c r="A11075" s="25" t="s">
        <v>91</v>
      </c>
      <c r="B11075" s="26" t="s">
        <v>82</v>
      </c>
      <c r="C11075" s="26" t="s">
        <v>83</v>
      </c>
      <c r="D11075" s="26" t="s">
        <v>12</v>
      </c>
      <c r="E11075" s="26" t="s">
        <v>11</v>
      </c>
      <c r="F11075" s="26">
        <v>2022</v>
      </c>
      <c r="G11075" s="27">
        <v>4378.8</v>
      </c>
    </row>
    <row r="11076" spans="1:7" x14ac:dyDescent="0.15">
      <c r="A11076" s="25" t="s">
        <v>91</v>
      </c>
      <c r="B11076" s="26" t="s">
        <v>82</v>
      </c>
      <c r="C11076" s="26" t="s">
        <v>83</v>
      </c>
      <c r="D11076" s="26" t="s">
        <v>12</v>
      </c>
      <c r="E11076" s="26" t="s">
        <v>11</v>
      </c>
      <c r="F11076" s="26">
        <v>2021</v>
      </c>
      <c r="G11076" s="27">
        <v>4356.9000000000005</v>
      </c>
    </row>
    <row r="11077" spans="1:7" x14ac:dyDescent="0.15">
      <c r="A11077" s="25" t="s">
        <v>91</v>
      </c>
      <c r="B11077" s="26" t="s">
        <v>82</v>
      </c>
      <c r="C11077" s="26" t="s">
        <v>83</v>
      </c>
      <c r="D11077" s="26" t="s">
        <v>12</v>
      </c>
      <c r="E11077" s="26" t="s">
        <v>11</v>
      </c>
      <c r="F11077" s="26">
        <v>2020</v>
      </c>
      <c r="G11077" s="27">
        <v>4354.9000000000005</v>
      </c>
    </row>
    <row r="11078" spans="1:7" x14ac:dyDescent="0.15">
      <c r="A11078" s="25" t="s">
        <v>91</v>
      </c>
      <c r="B11078" s="26" t="s">
        <v>82</v>
      </c>
      <c r="C11078" s="26" t="s">
        <v>83</v>
      </c>
      <c r="D11078" s="26" t="s">
        <v>12</v>
      </c>
      <c r="E11078" s="26" t="s">
        <v>11</v>
      </c>
      <c r="F11078" s="26">
        <v>2019</v>
      </c>
      <c r="G11078" s="27">
        <v>4359.3</v>
      </c>
    </row>
    <row r="11079" spans="1:7" x14ac:dyDescent="0.15">
      <c r="A11079" s="25" t="s">
        <v>91</v>
      </c>
      <c r="B11079" s="26" t="s">
        <v>82</v>
      </c>
      <c r="C11079" s="26" t="s">
        <v>83</v>
      </c>
      <c r="D11079" s="26" t="s">
        <v>12</v>
      </c>
      <c r="E11079" s="26" t="s">
        <v>11</v>
      </c>
      <c r="F11079" s="26">
        <v>2018</v>
      </c>
      <c r="G11079" s="27">
        <v>4356.7</v>
      </c>
    </row>
    <row r="11080" spans="1:7" x14ac:dyDescent="0.15">
      <c r="A11080" s="25" t="s">
        <v>91</v>
      </c>
      <c r="B11080" s="26" t="s">
        <v>82</v>
      </c>
      <c r="C11080" s="26" t="s">
        <v>83</v>
      </c>
      <c r="D11080" s="26" t="s">
        <v>12</v>
      </c>
      <c r="E11080" s="26" t="s">
        <v>11</v>
      </c>
      <c r="F11080" s="26">
        <v>2017</v>
      </c>
      <c r="G11080" s="27">
        <v>4344.4000000000005</v>
      </c>
    </row>
    <row r="11081" spans="1:7" x14ac:dyDescent="0.15">
      <c r="A11081" s="25" t="s">
        <v>91</v>
      </c>
      <c r="B11081" s="26" t="s">
        <v>82</v>
      </c>
      <c r="C11081" s="26" t="s">
        <v>83</v>
      </c>
      <c r="D11081" s="26" t="s">
        <v>12</v>
      </c>
      <c r="E11081" s="26" t="s">
        <v>11</v>
      </c>
      <c r="F11081" s="26">
        <v>2016</v>
      </c>
      <c r="G11081" s="27">
        <v>4323</v>
      </c>
    </row>
    <row r="11082" spans="1:7" x14ac:dyDescent="0.15">
      <c r="A11082" s="25" t="s">
        <v>91</v>
      </c>
      <c r="B11082" s="26" t="s">
        <v>82</v>
      </c>
      <c r="C11082" s="26" t="s">
        <v>83</v>
      </c>
      <c r="D11082" s="26" t="s">
        <v>12</v>
      </c>
      <c r="E11082" s="26" t="s">
        <v>11</v>
      </c>
      <c r="F11082" s="26">
        <v>2015</v>
      </c>
      <c r="G11082" s="27">
        <v>4290.3</v>
      </c>
    </row>
    <row r="11083" spans="1:7" x14ac:dyDescent="0.15">
      <c r="A11083" s="25" t="s">
        <v>91</v>
      </c>
      <c r="B11083" s="26" t="s">
        <v>82</v>
      </c>
      <c r="C11083" s="26" t="s">
        <v>83</v>
      </c>
      <c r="D11083" s="26" t="s">
        <v>12</v>
      </c>
      <c r="E11083" s="26" t="s">
        <v>11</v>
      </c>
      <c r="F11083" s="26">
        <v>2014</v>
      </c>
      <c r="G11083" s="27">
        <v>4257.4000000000005</v>
      </c>
    </row>
    <row r="11084" spans="1:7" x14ac:dyDescent="0.15">
      <c r="A11084" s="25" t="s">
        <v>91</v>
      </c>
      <c r="B11084" s="26" t="s">
        <v>82</v>
      </c>
      <c r="C11084" s="26" t="s">
        <v>83</v>
      </c>
      <c r="D11084" s="26" t="s">
        <v>12</v>
      </c>
      <c r="E11084" s="26" t="s">
        <v>11</v>
      </c>
      <c r="F11084" s="26">
        <v>2013</v>
      </c>
      <c r="G11084" s="27">
        <v>4231.4000000000005</v>
      </c>
    </row>
    <row r="11085" spans="1:7" x14ac:dyDescent="0.15">
      <c r="A11085" s="25" t="s">
        <v>91</v>
      </c>
      <c r="B11085" s="26" t="s">
        <v>82</v>
      </c>
      <c r="C11085" s="26" t="s">
        <v>83</v>
      </c>
      <c r="D11085" s="26" t="s">
        <v>12</v>
      </c>
      <c r="E11085" s="26" t="s">
        <v>11</v>
      </c>
      <c r="F11085" s="26">
        <v>2012</v>
      </c>
      <c r="G11085" s="27">
        <v>4207.8</v>
      </c>
    </row>
    <row r="11086" spans="1:7" x14ac:dyDescent="0.15">
      <c r="A11086" s="25" t="s">
        <v>91</v>
      </c>
      <c r="B11086" s="26" t="s">
        <v>82</v>
      </c>
      <c r="C11086" s="26" t="s">
        <v>83</v>
      </c>
      <c r="D11086" s="26" t="s">
        <v>12</v>
      </c>
      <c r="E11086" s="26" t="s">
        <v>11</v>
      </c>
      <c r="F11086" s="26">
        <v>2011</v>
      </c>
      <c r="G11086" s="27">
        <v>4185.4000000000005</v>
      </c>
    </row>
    <row r="11087" spans="1:7" x14ac:dyDescent="0.15">
      <c r="A11087" s="25" t="s">
        <v>91</v>
      </c>
      <c r="B11087" s="26" t="s">
        <v>82</v>
      </c>
      <c r="C11087" s="26" t="s">
        <v>83</v>
      </c>
      <c r="D11087" s="26" t="s">
        <v>12</v>
      </c>
      <c r="E11087" s="26" t="s">
        <v>11</v>
      </c>
      <c r="F11087" s="26">
        <v>2010</v>
      </c>
      <c r="G11087" s="27">
        <v>4160.3</v>
      </c>
    </row>
    <row r="11088" spans="1:7" x14ac:dyDescent="0.15">
      <c r="A11088" s="25" t="s">
        <v>91</v>
      </c>
      <c r="B11088" s="26" t="s">
        <v>82</v>
      </c>
      <c r="C11088" s="26" t="s">
        <v>83</v>
      </c>
      <c r="D11088" s="26" t="s">
        <v>12</v>
      </c>
      <c r="E11088" s="26" t="s">
        <v>11</v>
      </c>
      <c r="F11088" s="26">
        <v>2009</v>
      </c>
      <c r="G11088" s="27">
        <v>4132.6000000000004</v>
      </c>
    </row>
    <row r="11089" spans="1:7" x14ac:dyDescent="0.15">
      <c r="A11089" s="25" t="s">
        <v>91</v>
      </c>
      <c r="B11089" s="26" t="s">
        <v>82</v>
      </c>
      <c r="C11089" s="26" t="s">
        <v>83</v>
      </c>
      <c r="D11089" s="26" t="s">
        <v>12</v>
      </c>
      <c r="E11089" s="26" t="s">
        <v>11</v>
      </c>
      <c r="F11089" s="26">
        <v>2008</v>
      </c>
      <c r="G11089" s="27">
        <v>4101.2</v>
      </c>
    </row>
    <row r="11090" spans="1:7" x14ac:dyDescent="0.15">
      <c r="A11090" s="25" t="s">
        <v>91</v>
      </c>
      <c r="B11090" s="26" t="s">
        <v>82</v>
      </c>
      <c r="C11090" s="26" t="s">
        <v>83</v>
      </c>
      <c r="D11090" s="26" t="s">
        <v>12</v>
      </c>
      <c r="E11090" s="26" t="s">
        <v>11</v>
      </c>
      <c r="F11090" s="26">
        <v>2007</v>
      </c>
      <c r="G11090" s="27">
        <v>4067.4</v>
      </c>
    </row>
    <row r="11091" spans="1:7" x14ac:dyDescent="0.15">
      <c r="A11091" s="25" t="s">
        <v>91</v>
      </c>
      <c r="B11091" s="26" t="s">
        <v>82</v>
      </c>
      <c r="C11091" s="26" t="s">
        <v>83</v>
      </c>
      <c r="D11091" s="26" t="s">
        <v>12</v>
      </c>
      <c r="E11091" s="26" t="s">
        <v>11</v>
      </c>
      <c r="F11091" s="26">
        <v>2006</v>
      </c>
      <c r="G11091" s="27">
        <v>4041.2</v>
      </c>
    </row>
    <row r="11092" spans="1:7" x14ac:dyDescent="0.15">
      <c r="A11092" s="25" t="s">
        <v>91</v>
      </c>
      <c r="B11092" s="26" t="s">
        <v>82</v>
      </c>
      <c r="C11092" s="26" t="s">
        <v>83</v>
      </c>
      <c r="D11092" s="26" t="s">
        <v>12</v>
      </c>
      <c r="E11092" s="26" t="s">
        <v>11</v>
      </c>
      <c r="F11092" s="26">
        <v>2005</v>
      </c>
      <c r="G11092" s="27">
        <v>4022.4</v>
      </c>
    </row>
    <row r="11093" spans="1:7" x14ac:dyDescent="0.15">
      <c r="A11093" s="25" t="s">
        <v>91</v>
      </c>
      <c r="B11093" s="26" t="s">
        <v>82</v>
      </c>
      <c r="C11093" s="26" t="s">
        <v>83</v>
      </c>
      <c r="D11093" s="26" t="s">
        <v>12</v>
      </c>
      <c r="E11093" s="26" t="s">
        <v>11</v>
      </c>
      <c r="F11093" s="26">
        <v>2004</v>
      </c>
      <c r="G11093" s="27">
        <v>4007.5</v>
      </c>
    </row>
    <row r="11094" spans="1:7" x14ac:dyDescent="0.15">
      <c r="A11094" s="25" t="s">
        <v>91</v>
      </c>
      <c r="B11094" s="26" t="s">
        <v>82</v>
      </c>
      <c r="C11094" s="26" t="s">
        <v>83</v>
      </c>
      <c r="D11094" s="26" t="s">
        <v>12</v>
      </c>
      <c r="E11094" s="26" t="s">
        <v>11</v>
      </c>
      <c r="F11094" s="26">
        <v>2003</v>
      </c>
      <c r="G11094" s="27">
        <v>3996.6000000000008</v>
      </c>
    </row>
    <row r="11095" spans="1:7" x14ac:dyDescent="0.15">
      <c r="A11095" s="25" t="s">
        <v>91</v>
      </c>
      <c r="B11095" s="26" t="s">
        <v>82</v>
      </c>
      <c r="C11095" s="26" t="s">
        <v>83</v>
      </c>
      <c r="D11095" s="26" t="s">
        <v>12</v>
      </c>
      <c r="E11095" s="26" t="s">
        <v>11</v>
      </c>
      <c r="F11095" s="26">
        <v>2002</v>
      </c>
      <c r="G11095" s="27">
        <v>3987.9</v>
      </c>
    </row>
    <row r="11096" spans="1:7" x14ac:dyDescent="0.15">
      <c r="A11096" s="25" t="s">
        <v>91</v>
      </c>
      <c r="B11096" s="26" t="s">
        <v>82</v>
      </c>
      <c r="C11096" s="26" t="s">
        <v>83</v>
      </c>
      <c r="D11096" s="26" t="s">
        <v>12</v>
      </c>
      <c r="E11096" s="26" t="s">
        <v>11</v>
      </c>
      <c r="F11096" s="26">
        <v>2001</v>
      </c>
      <c r="G11096" s="27">
        <v>3979.9</v>
      </c>
    </row>
    <row r="11097" spans="1:7" x14ac:dyDescent="0.15">
      <c r="A11097" s="25" t="s">
        <v>91</v>
      </c>
      <c r="B11097" s="26" t="s">
        <v>82</v>
      </c>
      <c r="C11097" s="26" t="s">
        <v>83</v>
      </c>
      <c r="D11097" s="26" t="s">
        <v>12</v>
      </c>
      <c r="E11097" s="26" t="s">
        <v>11</v>
      </c>
      <c r="F11097" s="26">
        <v>2000</v>
      </c>
      <c r="G11097" s="27">
        <v>3973.9</v>
      </c>
    </row>
    <row r="11098" spans="1:7" x14ac:dyDescent="0.15">
      <c r="A11098" s="25" t="s">
        <v>91</v>
      </c>
      <c r="B11098" s="26" t="s">
        <v>82</v>
      </c>
      <c r="C11098" s="26" t="s">
        <v>83</v>
      </c>
      <c r="D11098" s="26" t="s">
        <v>12</v>
      </c>
      <c r="E11098" s="26" t="s">
        <v>11</v>
      </c>
      <c r="F11098" s="26">
        <v>1999</v>
      </c>
      <c r="G11098" s="27">
        <v>3971.2</v>
      </c>
    </row>
    <row r="11099" spans="1:7" x14ac:dyDescent="0.15">
      <c r="A11099" s="25" t="s">
        <v>91</v>
      </c>
      <c r="B11099" s="26" t="s">
        <v>82</v>
      </c>
      <c r="C11099" s="26" t="s">
        <v>83</v>
      </c>
      <c r="D11099" s="26" t="s">
        <v>12</v>
      </c>
      <c r="E11099" s="26" t="s">
        <v>11</v>
      </c>
      <c r="F11099" s="26">
        <v>1998</v>
      </c>
      <c r="G11099" s="27">
        <v>3970.5</v>
      </c>
    </row>
    <row r="11100" spans="1:7" x14ac:dyDescent="0.15">
      <c r="A11100" s="25" t="s">
        <v>91</v>
      </c>
      <c r="B11100" s="26" t="s">
        <v>82</v>
      </c>
      <c r="C11100" s="26" t="s">
        <v>83</v>
      </c>
      <c r="D11100" s="26" t="s">
        <v>12</v>
      </c>
      <c r="E11100" s="26" t="s">
        <v>11</v>
      </c>
      <c r="F11100" s="26">
        <v>1997</v>
      </c>
      <c r="G11100" s="27">
        <v>3968.9</v>
      </c>
    </row>
    <row r="11101" spans="1:7" x14ac:dyDescent="0.15">
      <c r="A11101" s="25" t="s">
        <v>91</v>
      </c>
      <c r="B11101" s="26" t="s">
        <v>82</v>
      </c>
      <c r="C11101" s="26" t="s">
        <v>83</v>
      </c>
      <c r="D11101" s="26" t="s">
        <v>12</v>
      </c>
      <c r="E11101" s="26" t="s">
        <v>11</v>
      </c>
      <c r="F11101" s="26">
        <v>1996</v>
      </c>
      <c r="G11101" s="27">
        <v>3965.9</v>
      </c>
    </row>
    <row r="11102" spans="1:7" x14ac:dyDescent="0.15">
      <c r="A11102" s="25" t="s">
        <v>91</v>
      </c>
      <c r="B11102" s="26" t="s">
        <v>82</v>
      </c>
      <c r="C11102" s="26" t="s">
        <v>83</v>
      </c>
      <c r="D11102" s="26" t="s">
        <v>12</v>
      </c>
      <c r="E11102" s="26" t="s">
        <v>11</v>
      </c>
      <c r="F11102" s="26">
        <v>1995</v>
      </c>
      <c r="G11102" s="27">
        <v>3958</v>
      </c>
    </row>
    <row r="11103" spans="1:7" x14ac:dyDescent="0.15">
      <c r="A11103" s="25" t="s">
        <v>91</v>
      </c>
      <c r="B11103" s="26" t="s">
        <v>82</v>
      </c>
      <c r="C11103" s="26" t="s">
        <v>83</v>
      </c>
      <c r="D11103" s="26" t="s">
        <v>12</v>
      </c>
      <c r="E11103" s="26" t="s">
        <v>11</v>
      </c>
      <c r="F11103" s="26">
        <v>1994</v>
      </c>
      <c r="G11103" s="27">
        <v>3948.2</v>
      </c>
    </row>
    <row r="11104" spans="1:7" x14ac:dyDescent="0.15">
      <c r="A11104" s="25" t="s">
        <v>91</v>
      </c>
      <c r="B11104" s="26" t="s">
        <v>82</v>
      </c>
      <c r="C11104" s="26" t="s">
        <v>83</v>
      </c>
      <c r="D11104" s="26" t="s">
        <v>12</v>
      </c>
      <c r="E11104" s="26" t="s">
        <v>11</v>
      </c>
      <c r="F11104" s="26">
        <v>1993</v>
      </c>
      <c r="G11104" s="27">
        <v>3940.3</v>
      </c>
    </row>
    <row r="11105" spans="1:7" x14ac:dyDescent="0.15">
      <c r="A11105" s="25" t="s">
        <v>91</v>
      </c>
      <c r="B11105" s="26" t="s">
        <v>82</v>
      </c>
      <c r="C11105" s="26" t="s">
        <v>83</v>
      </c>
      <c r="D11105" s="26" t="s">
        <v>12</v>
      </c>
      <c r="E11105" s="26" t="s">
        <v>11</v>
      </c>
      <c r="F11105" s="26">
        <v>1992</v>
      </c>
      <c r="G11105" s="27">
        <v>3931.1000000000008</v>
      </c>
    </row>
    <row r="11106" spans="1:7" x14ac:dyDescent="0.15">
      <c r="A11106" s="25" t="s">
        <v>91</v>
      </c>
      <c r="B11106" s="26" t="s">
        <v>82</v>
      </c>
      <c r="C11106" s="26" t="s">
        <v>83</v>
      </c>
      <c r="D11106" s="26" t="s">
        <v>12</v>
      </c>
      <c r="E11106" s="26" t="s">
        <v>11</v>
      </c>
      <c r="F11106" s="26">
        <v>1991</v>
      </c>
      <c r="G11106" s="27">
        <v>3920.6000000000008</v>
      </c>
    </row>
    <row r="11107" spans="1:7" x14ac:dyDescent="0.15">
      <c r="A11107" s="25" t="s">
        <v>91</v>
      </c>
      <c r="B11107" s="26" t="s">
        <v>82</v>
      </c>
      <c r="C11107" s="26" t="s">
        <v>83</v>
      </c>
      <c r="D11107" s="26" t="s">
        <v>12</v>
      </c>
      <c r="E11107" s="26" t="s">
        <v>11</v>
      </c>
      <c r="F11107" s="26">
        <v>1990</v>
      </c>
      <c r="G11107" s="27">
        <v>3906.7</v>
      </c>
    </row>
    <row r="11108" spans="1:7" x14ac:dyDescent="0.15">
      <c r="A11108" s="25" t="s">
        <v>91</v>
      </c>
      <c r="B11108" s="26" t="s">
        <v>82</v>
      </c>
      <c r="C11108" s="26" t="s">
        <v>83</v>
      </c>
      <c r="D11108" s="26" t="s">
        <v>12</v>
      </c>
      <c r="E11108" s="26" t="s">
        <v>11</v>
      </c>
      <c r="F11108" s="26">
        <v>1989</v>
      </c>
      <c r="G11108" s="27">
        <v>3894.2</v>
      </c>
    </row>
    <row r="11109" spans="1:7" x14ac:dyDescent="0.15">
      <c r="A11109" s="25" t="s">
        <v>91</v>
      </c>
      <c r="B11109" s="26" t="s">
        <v>82</v>
      </c>
      <c r="C11109" s="26" t="s">
        <v>83</v>
      </c>
      <c r="D11109" s="26" t="s">
        <v>12</v>
      </c>
      <c r="E11109" s="26" t="s">
        <v>11</v>
      </c>
      <c r="F11109" s="26">
        <v>1988</v>
      </c>
      <c r="G11109" s="27">
        <v>3886.4</v>
      </c>
    </row>
    <row r="11110" spans="1:7" x14ac:dyDescent="0.15">
      <c r="A11110" s="25" t="s">
        <v>91</v>
      </c>
      <c r="B11110" s="26" t="s">
        <v>82</v>
      </c>
      <c r="C11110" s="26" t="s">
        <v>83</v>
      </c>
      <c r="D11110" s="26" t="s">
        <v>12</v>
      </c>
      <c r="E11110" s="26" t="s">
        <v>11</v>
      </c>
      <c r="F11110" s="26">
        <v>1987</v>
      </c>
      <c r="G11110" s="27">
        <v>3876.4</v>
      </c>
    </row>
    <row r="11111" spans="1:7" x14ac:dyDescent="0.15">
      <c r="A11111" s="25" t="s">
        <v>91</v>
      </c>
      <c r="B11111" s="26" t="s">
        <v>82</v>
      </c>
      <c r="C11111" s="26" t="s">
        <v>83</v>
      </c>
      <c r="D11111" s="26" t="s">
        <v>12</v>
      </c>
      <c r="E11111" s="26" t="s">
        <v>11</v>
      </c>
      <c r="F11111" s="26">
        <v>1986</v>
      </c>
      <c r="G11111" s="27">
        <v>3860.2</v>
      </c>
    </row>
    <row r="11112" spans="1:7" x14ac:dyDescent="0.15">
      <c r="A11112" s="25" t="s">
        <v>91</v>
      </c>
      <c r="B11112" s="26" t="s">
        <v>82</v>
      </c>
      <c r="C11112" s="26" t="s">
        <v>83</v>
      </c>
      <c r="D11112" s="26" t="s">
        <v>12</v>
      </c>
      <c r="E11112" s="26" t="s">
        <v>11</v>
      </c>
      <c r="F11112" s="26">
        <v>1985</v>
      </c>
      <c r="G11112" s="27">
        <v>3843.9</v>
      </c>
    </row>
    <row r="11113" spans="1:7" x14ac:dyDescent="0.15">
      <c r="A11113" s="25" t="s">
        <v>91</v>
      </c>
      <c r="B11113" s="26" t="s">
        <v>82</v>
      </c>
      <c r="C11113" s="26" t="s">
        <v>83</v>
      </c>
      <c r="D11113" s="26" t="s">
        <v>12</v>
      </c>
      <c r="E11113" s="26" t="s">
        <v>11</v>
      </c>
      <c r="F11113" s="26">
        <v>1984</v>
      </c>
      <c r="G11113" s="27">
        <v>3832.6000000000008</v>
      </c>
    </row>
    <row r="11114" spans="1:7" x14ac:dyDescent="0.15">
      <c r="A11114" s="25" t="s">
        <v>91</v>
      </c>
      <c r="B11114" s="26" t="s">
        <v>82</v>
      </c>
      <c r="C11114" s="26" t="s">
        <v>83</v>
      </c>
      <c r="D11114" s="26" t="s">
        <v>12</v>
      </c>
      <c r="E11114" s="26" t="s">
        <v>11</v>
      </c>
      <c r="F11114" s="26">
        <v>1983</v>
      </c>
      <c r="G11114" s="27">
        <v>3822.5</v>
      </c>
    </row>
    <row r="11115" spans="1:7" x14ac:dyDescent="0.15">
      <c r="A11115" s="25" t="s">
        <v>91</v>
      </c>
      <c r="B11115" s="26" t="s">
        <v>82</v>
      </c>
      <c r="C11115" s="26" t="s">
        <v>83</v>
      </c>
      <c r="D11115" s="26" t="s">
        <v>12</v>
      </c>
      <c r="E11115" s="26" t="s">
        <v>11</v>
      </c>
      <c r="F11115" s="26">
        <v>1982</v>
      </c>
      <c r="G11115" s="27">
        <v>3808.1000000000008</v>
      </c>
    </row>
    <row r="11116" spans="1:7" x14ac:dyDescent="0.15">
      <c r="A11116" s="25" t="s">
        <v>91</v>
      </c>
      <c r="B11116" s="26" t="s">
        <v>82</v>
      </c>
      <c r="C11116" s="26" t="s">
        <v>83</v>
      </c>
      <c r="D11116" s="26" t="s">
        <v>12</v>
      </c>
      <c r="E11116" s="26" t="s">
        <v>11</v>
      </c>
      <c r="F11116" s="26">
        <v>1981</v>
      </c>
      <c r="G11116" s="27">
        <v>3787.6000000000008</v>
      </c>
    </row>
    <row r="11117" spans="1:7" x14ac:dyDescent="0.15">
      <c r="A11117" s="25" t="s">
        <v>91</v>
      </c>
      <c r="B11117" s="26" t="s">
        <v>82</v>
      </c>
      <c r="C11117" s="26" t="s">
        <v>83</v>
      </c>
      <c r="D11117" s="26" t="s">
        <v>12</v>
      </c>
      <c r="E11117" s="26" t="s">
        <v>11</v>
      </c>
      <c r="F11117" s="26">
        <v>1980</v>
      </c>
      <c r="G11117" s="27">
        <v>3765.1000000000008</v>
      </c>
    </row>
    <row r="11118" spans="1:7" x14ac:dyDescent="0.15">
      <c r="A11118" s="25" t="s">
        <v>91</v>
      </c>
      <c r="B11118" s="26" t="s">
        <v>82</v>
      </c>
      <c r="C11118" s="26" t="s">
        <v>83</v>
      </c>
      <c r="D11118" s="26" t="s">
        <v>12</v>
      </c>
      <c r="E11118" s="26" t="s">
        <v>11</v>
      </c>
      <c r="F11118" s="26">
        <v>1979</v>
      </c>
      <c r="G11118" s="27">
        <v>3741.8</v>
      </c>
    </row>
    <row r="11119" spans="1:7" x14ac:dyDescent="0.15">
      <c r="A11119" s="25" t="s">
        <v>91</v>
      </c>
      <c r="B11119" s="26" t="s">
        <v>82</v>
      </c>
      <c r="C11119" s="26" t="s">
        <v>83</v>
      </c>
      <c r="D11119" s="26" t="s">
        <v>12</v>
      </c>
      <c r="E11119" s="26" t="s">
        <v>11</v>
      </c>
      <c r="F11119" s="26">
        <v>1978</v>
      </c>
      <c r="G11119" s="27">
        <v>3717.3</v>
      </c>
    </row>
    <row r="11120" spans="1:7" x14ac:dyDescent="0.15">
      <c r="A11120" s="25" t="s">
        <v>91</v>
      </c>
      <c r="B11120" s="26" t="s">
        <v>82</v>
      </c>
      <c r="C11120" s="26" t="s">
        <v>83</v>
      </c>
      <c r="D11120" s="26" t="s">
        <v>12</v>
      </c>
      <c r="E11120" s="26" t="s">
        <v>11</v>
      </c>
      <c r="F11120" s="26">
        <v>1977</v>
      </c>
      <c r="G11120" s="27">
        <v>3694.9</v>
      </c>
    </row>
    <row r="11121" spans="1:7" x14ac:dyDescent="0.15">
      <c r="A11121" s="25" t="s">
        <v>91</v>
      </c>
      <c r="B11121" s="26" t="s">
        <v>82</v>
      </c>
      <c r="C11121" s="26" t="s">
        <v>83</v>
      </c>
      <c r="D11121" s="26" t="s">
        <v>12</v>
      </c>
      <c r="E11121" s="26" t="s">
        <v>11</v>
      </c>
      <c r="F11121" s="26">
        <v>1976</v>
      </c>
      <c r="G11121" s="27">
        <v>3676.3</v>
      </c>
    </row>
    <row r="11122" spans="1:7" x14ac:dyDescent="0.15">
      <c r="A11122" s="25" t="s">
        <v>91</v>
      </c>
      <c r="B11122" s="26" t="s">
        <v>82</v>
      </c>
      <c r="C11122" s="26" t="s">
        <v>83</v>
      </c>
      <c r="D11122" s="26" t="s">
        <v>12</v>
      </c>
      <c r="E11122" s="26" t="s">
        <v>11</v>
      </c>
      <c r="F11122" s="26">
        <v>1975</v>
      </c>
      <c r="G11122" s="27">
        <v>3663.7</v>
      </c>
    </row>
    <row r="11123" spans="1:7" x14ac:dyDescent="0.15">
      <c r="A11123" s="25" t="s">
        <v>91</v>
      </c>
      <c r="B11123" s="26" t="s">
        <v>82</v>
      </c>
      <c r="C11123" s="26" t="s">
        <v>83</v>
      </c>
      <c r="D11123" s="26" t="s">
        <v>12</v>
      </c>
      <c r="E11123" s="26" t="s">
        <v>11</v>
      </c>
      <c r="F11123" s="26">
        <v>1974</v>
      </c>
      <c r="G11123" s="27">
        <v>3652.1000000000008</v>
      </c>
    </row>
    <row r="11124" spans="1:7" x14ac:dyDescent="0.15">
      <c r="A11124" s="25" t="s">
        <v>91</v>
      </c>
      <c r="B11124" s="26" t="s">
        <v>82</v>
      </c>
      <c r="C11124" s="26" t="s">
        <v>83</v>
      </c>
      <c r="D11124" s="26" t="s">
        <v>12</v>
      </c>
      <c r="E11124" s="26" t="s">
        <v>11</v>
      </c>
      <c r="F11124" s="26">
        <v>1973</v>
      </c>
      <c r="G11124" s="27">
        <v>3633.6000000000008</v>
      </c>
    </row>
    <row r="11125" spans="1:7" x14ac:dyDescent="0.15">
      <c r="A11125" s="25" t="s">
        <v>91</v>
      </c>
      <c r="B11125" s="26" t="s">
        <v>82</v>
      </c>
      <c r="C11125" s="26" t="s">
        <v>83</v>
      </c>
      <c r="D11125" s="26" t="s">
        <v>12</v>
      </c>
      <c r="E11125" s="26" t="s">
        <v>11</v>
      </c>
      <c r="F11125" s="26">
        <v>1972</v>
      </c>
      <c r="G11125" s="27">
        <v>3611.2</v>
      </c>
    </row>
    <row r="11126" spans="1:7" x14ac:dyDescent="0.15">
      <c r="A11126" s="25" t="s">
        <v>91</v>
      </c>
      <c r="B11126" s="26" t="s">
        <v>82</v>
      </c>
      <c r="C11126" s="26" t="s">
        <v>83</v>
      </c>
      <c r="D11126" s="26" t="s">
        <v>12</v>
      </c>
      <c r="E11126" s="26" t="s">
        <v>11</v>
      </c>
      <c r="F11126" s="26">
        <v>1971</v>
      </c>
      <c r="G11126" s="27">
        <v>3591.8</v>
      </c>
    </row>
    <row r="11127" spans="1:7" x14ac:dyDescent="0.15">
      <c r="A11127" s="25" t="s">
        <v>91</v>
      </c>
      <c r="B11127" s="26" t="s">
        <v>82</v>
      </c>
      <c r="C11127" s="26" t="s">
        <v>83</v>
      </c>
      <c r="D11127" s="26" t="s">
        <v>12</v>
      </c>
      <c r="E11127" s="26" t="s">
        <v>11</v>
      </c>
      <c r="F11127" s="26">
        <v>1970</v>
      </c>
      <c r="G11127" s="27">
        <v>3564.1000000000008</v>
      </c>
    </row>
    <row r="11128" spans="1:7" x14ac:dyDescent="0.15">
      <c r="A11128" s="25" t="s">
        <v>91</v>
      </c>
      <c r="B11128" s="26" t="s">
        <v>82</v>
      </c>
      <c r="C11128" s="26" t="s">
        <v>83</v>
      </c>
      <c r="D11128" s="26" t="s">
        <v>12</v>
      </c>
      <c r="E11128" s="26" t="s">
        <v>11</v>
      </c>
      <c r="F11128" s="26">
        <v>1969</v>
      </c>
      <c r="G11128" s="27">
        <v>3531.5</v>
      </c>
    </row>
    <row r="11129" spans="1:7" x14ac:dyDescent="0.15">
      <c r="A11129" s="25" t="s">
        <v>91</v>
      </c>
      <c r="B11129" s="26" t="s">
        <v>82</v>
      </c>
      <c r="C11129" s="26" t="s">
        <v>83</v>
      </c>
      <c r="D11129" s="26" t="s">
        <v>12</v>
      </c>
      <c r="E11129" s="26" t="s">
        <v>11</v>
      </c>
      <c r="F11129" s="26">
        <v>1968</v>
      </c>
      <c r="G11129" s="27">
        <v>3508.4</v>
      </c>
    </row>
    <row r="11130" spans="1:7" x14ac:dyDescent="0.15">
      <c r="A11130" s="25" t="s">
        <v>91</v>
      </c>
      <c r="B11130" s="26" t="s">
        <v>82</v>
      </c>
      <c r="C11130" s="26" t="s">
        <v>83</v>
      </c>
      <c r="D11130" s="26" t="s">
        <v>12</v>
      </c>
      <c r="E11130" s="26" t="s">
        <v>11</v>
      </c>
      <c r="F11130" s="26">
        <v>1967</v>
      </c>
      <c r="G11130" s="27">
        <v>3485.6000000000008</v>
      </c>
    </row>
    <row r="11131" spans="1:7" x14ac:dyDescent="0.15">
      <c r="A11131" s="25" t="s">
        <v>91</v>
      </c>
      <c r="B11131" s="26" t="s">
        <v>82</v>
      </c>
      <c r="C11131" s="26" t="s">
        <v>83</v>
      </c>
      <c r="D11131" s="26" t="s">
        <v>12</v>
      </c>
      <c r="E11131" s="26" t="s">
        <v>11</v>
      </c>
      <c r="F11131" s="26">
        <v>1966</v>
      </c>
      <c r="G11131" s="27">
        <v>3461.5</v>
      </c>
    </row>
    <row r="11132" spans="1:7" x14ac:dyDescent="0.15">
      <c r="A11132" s="25" t="s">
        <v>91</v>
      </c>
      <c r="B11132" s="26" t="s">
        <v>82</v>
      </c>
      <c r="C11132" s="26" t="s">
        <v>83</v>
      </c>
      <c r="D11132" s="26" t="s">
        <v>12</v>
      </c>
      <c r="E11132" s="26" t="s">
        <v>11</v>
      </c>
      <c r="F11132" s="26">
        <v>1965</v>
      </c>
      <c r="G11132" s="27">
        <v>3437.6000000000008</v>
      </c>
    </row>
    <row r="11133" spans="1:7" x14ac:dyDescent="0.15">
      <c r="A11133" s="25" t="s">
        <v>91</v>
      </c>
      <c r="B11133" s="26" t="s">
        <v>82</v>
      </c>
      <c r="C11133" s="26" t="s">
        <v>83</v>
      </c>
      <c r="D11133" s="26" t="s">
        <v>12</v>
      </c>
      <c r="E11133" s="26" t="s">
        <v>11</v>
      </c>
      <c r="F11133" s="26">
        <v>1964</v>
      </c>
      <c r="G11133" s="27">
        <v>3411.6000000000008</v>
      </c>
    </row>
    <row r="11134" spans="1:7" x14ac:dyDescent="0.15">
      <c r="A11134" s="25" t="s">
        <v>91</v>
      </c>
      <c r="B11134" s="26" t="s">
        <v>82</v>
      </c>
      <c r="C11134" s="26" t="s">
        <v>83</v>
      </c>
      <c r="D11134" s="26" t="s">
        <v>12</v>
      </c>
      <c r="E11134" s="26" t="s">
        <v>11</v>
      </c>
      <c r="F11134" s="26">
        <v>1963</v>
      </c>
      <c r="G11134" s="27">
        <v>3381.1000000000008</v>
      </c>
    </row>
    <row r="11135" spans="1:7" x14ac:dyDescent="0.15">
      <c r="A11135" s="25" t="s">
        <v>91</v>
      </c>
      <c r="B11135" s="26" t="s">
        <v>82</v>
      </c>
      <c r="C11135" s="26" t="s">
        <v>83</v>
      </c>
      <c r="D11135" s="26" t="s">
        <v>12</v>
      </c>
      <c r="E11135" s="26" t="s">
        <v>11</v>
      </c>
      <c r="F11135" s="26">
        <v>1962</v>
      </c>
      <c r="G11135" s="27">
        <v>3343.7</v>
      </c>
    </row>
    <row r="11136" spans="1:7" x14ac:dyDescent="0.15">
      <c r="A11136" s="25" t="s">
        <v>91</v>
      </c>
      <c r="B11136" s="26" t="s">
        <v>82</v>
      </c>
      <c r="C11136" s="26" t="s">
        <v>83</v>
      </c>
      <c r="D11136" s="26" t="s">
        <v>12</v>
      </c>
      <c r="E11136" s="26" t="s">
        <v>11</v>
      </c>
      <c r="F11136" s="26">
        <v>1961</v>
      </c>
      <c r="G11136" s="27">
        <v>3299.9</v>
      </c>
    </row>
    <row r="11137" spans="1:7" x14ac:dyDescent="0.15">
      <c r="A11137" s="25" t="s">
        <v>91</v>
      </c>
      <c r="B11137" s="26" t="s">
        <v>82</v>
      </c>
      <c r="C11137" s="26" t="s">
        <v>83</v>
      </c>
      <c r="D11137" s="26" t="s">
        <v>12</v>
      </c>
      <c r="E11137" s="26" t="s">
        <v>11</v>
      </c>
      <c r="F11137" s="26">
        <v>1960</v>
      </c>
      <c r="G11137" s="27">
        <v>3257</v>
      </c>
    </row>
    <row r="11138" spans="1:7" x14ac:dyDescent="0.15">
      <c r="A11138" s="25" t="s">
        <v>91</v>
      </c>
      <c r="B11138" s="26" t="s">
        <v>82</v>
      </c>
      <c r="C11138" s="26" t="s">
        <v>83</v>
      </c>
      <c r="D11138" s="26" t="s">
        <v>20</v>
      </c>
      <c r="E11138" s="26" t="s">
        <v>19</v>
      </c>
      <c r="F11138" s="26">
        <v>2023</v>
      </c>
      <c r="G11138" s="27">
        <v>63274.8</v>
      </c>
    </row>
    <row r="11139" spans="1:7" x14ac:dyDescent="0.15">
      <c r="A11139" s="25" t="s">
        <v>91</v>
      </c>
      <c r="B11139" s="26" t="s">
        <v>82</v>
      </c>
      <c r="C11139" s="26" t="s">
        <v>83</v>
      </c>
      <c r="D11139" s="26" t="s">
        <v>20</v>
      </c>
      <c r="E11139" s="26" t="s">
        <v>19</v>
      </c>
      <c r="F11139" s="26">
        <v>2022</v>
      </c>
      <c r="G11139" s="27">
        <v>62752.7</v>
      </c>
    </row>
    <row r="11140" spans="1:7" x14ac:dyDescent="0.15">
      <c r="A11140" s="25" t="s">
        <v>91</v>
      </c>
      <c r="B11140" s="26" t="s">
        <v>82</v>
      </c>
      <c r="C11140" s="26" t="s">
        <v>83</v>
      </c>
      <c r="D11140" s="26" t="s">
        <v>20</v>
      </c>
      <c r="E11140" s="26" t="s">
        <v>19</v>
      </c>
      <c r="F11140" s="26">
        <v>2021</v>
      </c>
      <c r="G11140" s="27">
        <v>62303.8</v>
      </c>
    </row>
    <row r="11141" spans="1:7" x14ac:dyDescent="0.15">
      <c r="A11141" s="25" t="s">
        <v>91</v>
      </c>
      <c r="B11141" s="26" t="s">
        <v>82</v>
      </c>
      <c r="C11141" s="26" t="s">
        <v>83</v>
      </c>
      <c r="D11141" s="26" t="s">
        <v>20</v>
      </c>
      <c r="E11141" s="26" t="s">
        <v>19</v>
      </c>
      <c r="F11141" s="26">
        <v>2020</v>
      </c>
      <c r="G11141" s="27">
        <v>62245.3</v>
      </c>
    </row>
    <row r="11142" spans="1:7" x14ac:dyDescent="0.15">
      <c r="A11142" s="25" t="s">
        <v>91</v>
      </c>
      <c r="B11142" s="26" t="s">
        <v>82</v>
      </c>
      <c r="C11142" s="26" t="s">
        <v>83</v>
      </c>
      <c r="D11142" s="26" t="s">
        <v>20</v>
      </c>
      <c r="E11142" s="26" t="s">
        <v>19</v>
      </c>
      <c r="F11142" s="26">
        <v>2019</v>
      </c>
      <c r="G11142" s="27">
        <v>62233.9</v>
      </c>
    </row>
    <row r="11143" spans="1:7" x14ac:dyDescent="0.15">
      <c r="A11143" s="25" t="s">
        <v>91</v>
      </c>
      <c r="B11143" s="26" t="s">
        <v>82</v>
      </c>
      <c r="C11143" s="26" t="s">
        <v>83</v>
      </c>
      <c r="D11143" s="26" t="s">
        <v>20</v>
      </c>
      <c r="E11143" s="26" t="s">
        <v>19</v>
      </c>
      <c r="F11143" s="26">
        <v>2018</v>
      </c>
      <c r="G11143" s="27">
        <v>62242.2</v>
      </c>
    </row>
    <row r="11144" spans="1:7" x14ac:dyDescent="0.15">
      <c r="A11144" s="25" t="s">
        <v>91</v>
      </c>
      <c r="B11144" s="26" t="s">
        <v>82</v>
      </c>
      <c r="C11144" s="26" t="s">
        <v>83</v>
      </c>
      <c r="D11144" s="26" t="s">
        <v>20</v>
      </c>
      <c r="E11144" s="26" t="s">
        <v>19</v>
      </c>
      <c r="F11144" s="26">
        <v>2017</v>
      </c>
      <c r="G11144" s="27">
        <v>62208.1</v>
      </c>
    </row>
    <row r="11145" spans="1:7" x14ac:dyDescent="0.15">
      <c r="A11145" s="25" t="s">
        <v>91</v>
      </c>
      <c r="B11145" s="26" t="s">
        <v>82</v>
      </c>
      <c r="C11145" s="26" t="s">
        <v>83</v>
      </c>
      <c r="D11145" s="26" t="s">
        <v>20</v>
      </c>
      <c r="E11145" s="26" t="s">
        <v>19</v>
      </c>
      <c r="F11145" s="26">
        <v>2016</v>
      </c>
      <c r="G11145" s="27">
        <v>62238.5</v>
      </c>
    </row>
    <row r="11146" spans="1:7" x14ac:dyDescent="0.15">
      <c r="A11146" s="25" t="s">
        <v>91</v>
      </c>
      <c r="B11146" s="26" t="s">
        <v>82</v>
      </c>
      <c r="C11146" s="26" t="s">
        <v>83</v>
      </c>
      <c r="D11146" s="26" t="s">
        <v>20</v>
      </c>
      <c r="E11146" s="26" t="s">
        <v>19</v>
      </c>
      <c r="F11146" s="26">
        <v>2015</v>
      </c>
      <c r="G11146" s="27">
        <v>62076.3</v>
      </c>
    </row>
    <row r="11147" spans="1:7" x14ac:dyDescent="0.15">
      <c r="A11147" s="25" t="s">
        <v>91</v>
      </c>
      <c r="B11147" s="26" t="s">
        <v>82</v>
      </c>
      <c r="C11147" s="26" t="s">
        <v>83</v>
      </c>
      <c r="D11147" s="26" t="s">
        <v>20</v>
      </c>
      <c r="E11147" s="26" t="s">
        <v>19</v>
      </c>
      <c r="F11147" s="26">
        <v>2014</v>
      </c>
      <c r="G11147" s="27">
        <v>61859.1</v>
      </c>
    </row>
    <row r="11148" spans="1:7" x14ac:dyDescent="0.15">
      <c r="A11148" s="25" t="s">
        <v>91</v>
      </c>
      <c r="B11148" s="26" t="s">
        <v>82</v>
      </c>
      <c r="C11148" s="26" t="s">
        <v>83</v>
      </c>
      <c r="D11148" s="26" t="s">
        <v>20</v>
      </c>
      <c r="E11148" s="26" t="s">
        <v>19</v>
      </c>
      <c r="F11148" s="26">
        <v>2013</v>
      </c>
      <c r="G11148" s="27">
        <v>61876.5</v>
      </c>
    </row>
    <row r="11149" spans="1:7" x14ac:dyDescent="0.15">
      <c r="A11149" s="25" t="s">
        <v>91</v>
      </c>
      <c r="B11149" s="26" t="s">
        <v>82</v>
      </c>
      <c r="C11149" s="26" t="s">
        <v>83</v>
      </c>
      <c r="D11149" s="26" t="s">
        <v>20</v>
      </c>
      <c r="E11149" s="26" t="s">
        <v>19</v>
      </c>
      <c r="F11149" s="26">
        <v>2012</v>
      </c>
      <c r="G11149" s="27">
        <v>61890.400000000001</v>
      </c>
    </row>
    <row r="11150" spans="1:7" x14ac:dyDescent="0.15">
      <c r="A11150" s="25" t="s">
        <v>91</v>
      </c>
      <c r="B11150" s="26" t="s">
        <v>82</v>
      </c>
      <c r="C11150" s="26" t="s">
        <v>83</v>
      </c>
      <c r="D11150" s="26" t="s">
        <v>20</v>
      </c>
      <c r="E11150" s="26" t="s">
        <v>19</v>
      </c>
      <c r="F11150" s="26">
        <v>2011</v>
      </c>
      <c r="G11150" s="27">
        <v>61921.3</v>
      </c>
    </row>
    <row r="11151" spans="1:7" x14ac:dyDescent="0.15">
      <c r="A11151" s="25" t="s">
        <v>91</v>
      </c>
      <c r="B11151" s="26" t="s">
        <v>82</v>
      </c>
      <c r="C11151" s="26" t="s">
        <v>83</v>
      </c>
      <c r="D11151" s="26" t="s">
        <v>20</v>
      </c>
      <c r="E11151" s="26" t="s">
        <v>19</v>
      </c>
      <c r="F11151" s="26">
        <v>2010</v>
      </c>
      <c r="G11151" s="27">
        <v>62726.1</v>
      </c>
    </row>
    <row r="11152" spans="1:7" x14ac:dyDescent="0.15">
      <c r="A11152" s="25" t="s">
        <v>91</v>
      </c>
      <c r="B11152" s="26" t="s">
        <v>82</v>
      </c>
      <c r="C11152" s="26" t="s">
        <v>83</v>
      </c>
      <c r="D11152" s="26" t="s">
        <v>20</v>
      </c>
      <c r="E11152" s="26" t="s">
        <v>19</v>
      </c>
      <c r="F11152" s="26">
        <v>2009</v>
      </c>
      <c r="G11152" s="27">
        <v>63649.7</v>
      </c>
    </row>
    <row r="11153" spans="1:7" x14ac:dyDescent="0.15">
      <c r="A11153" s="25" t="s">
        <v>91</v>
      </c>
      <c r="B11153" s="26" t="s">
        <v>82</v>
      </c>
      <c r="C11153" s="26" t="s">
        <v>83</v>
      </c>
      <c r="D11153" s="26" t="s">
        <v>20</v>
      </c>
      <c r="E11153" s="26" t="s">
        <v>19</v>
      </c>
      <c r="F11153" s="26">
        <v>2008</v>
      </c>
      <c r="G11153" s="27">
        <v>63880.6</v>
      </c>
    </row>
    <row r="11154" spans="1:7" x14ac:dyDescent="0.15">
      <c r="A11154" s="25" t="s">
        <v>91</v>
      </c>
      <c r="B11154" s="26" t="s">
        <v>82</v>
      </c>
      <c r="C11154" s="26" t="s">
        <v>83</v>
      </c>
      <c r="D11154" s="26" t="s">
        <v>20</v>
      </c>
      <c r="E11154" s="26" t="s">
        <v>19</v>
      </c>
      <c r="F11154" s="26">
        <v>2007</v>
      </c>
      <c r="G11154" s="27">
        <v>63982.8</v>
      </c>
    </row>
    <row r="11155" spans="1:7" x14ac:dyDescent="0.15">
      <c r="A11155" s="25" t="s">
        <v>91</v>
      </c>
      <c r="B11155" s="26" t="s">
        <v>82</v>
      </c>
      <c r="C11155" s="26" t="s">
        <v>83</v>
      </c>
      <c r="D11155" s="26" t="s">
        <v>20</v>
      </c>
      <c r="E11155" s="26" t="s">
        <v>19</v>
      </c>
      <c r="F11155" s="26">
        <v>2006</v>
      </c>
      <c r="G11155" s="27">
        <v>64028.800000000003</v>
      </c>
    </row>
    <row r="11156" spans="1:7" x14ac:dyDescent="0.15">
      <c r="A11156" s="25" t="s">
        <v>91</v>
      </c>
      <c r="B11156" s="26" t="s">
        <v>82</v>
      </c>
      <c r="C11156" s="26" t="s">
        <v>83</v>
      </c>
      <c r="D11156" s="26" t="s">
        <v>20</v>
      </c>
      <c r="E11156" s="26" t="s">
        <v>19</v>
      </c>
      <c r="F11156" s="26">
        <v>2005</v>
      </c>
      <c r="G11156" s="27">
        <v>64032.1</v>
      </c>
    </row>
    <row r="11157" spans="1:7" x14ac:dyDescent="0.15">
      <c r="A11157" s="25" t="s">
        <v>91</v>
      </c>
      <c r="B11157" s="26" t="s">
        <v>82</v>
      </c>
      <c r="C11157" s="26" t="s">
        <v>83</v>
      </c>
      <c r="D11157" s="26" t="s">
        <v>20</v>
      </c>
      <c r="E11157" s="26" t="s">
        <v>19</v>
      </c>
      <c r="F11157" s="26">
        <v>2004</v>
      </c>
      <c r="G11157" s="27">
        <v>63997.7</v>
      </c>
    </row>
    <row r="11158" spans="1:7" x14ac:dyDescent="0.15">
      <c r="A11158" s="25" t="s">
        <v>91</v>
      </c>
      <c r="B11158" s="26" t="s">
        <v>82</v>
      </c>
      <c r="C11158" s="26" t="s">
        <v>83</v>
      </c>
      <c r="D11158" s="26" t="s">
        <v>20</v>
      </c>
      <c r="E11158" s="26" t="s">
        <v>19</v>
      </c>
      <c r="F11158" s="26">
        <v>2003</v>
      </c>
      <c r="G11158" s="27">
        <v>63941.599999999999</v>
      </c>
    </row>
    <row r="11159" spans="1:7" x14ac:dyDescent="0.15">
      <c r="A11159" s="25" t="s">
        <v>91</v>
      </c>
      <c r="B11159" s="26" t="s">
        <v>82</v>
      </c>
      <c r="C11159" s="26" t="s">
        <v>83</v>
      </c>
      <c r="D11159" s="26" t="s">
        <v>20</v>
      </c>
      <c r="E11159" s="26" t="s">
        <v>19</v>
      </c>
      <c r="F11159" s="26">
        <v>2002</v>
      </c>
      <c r="G11159" s="27">
        <v>63819.1</v>
      </c>
    </row>
    <row r="11160" spans="1:7" x14ac:dyDescent="0.15">
      <c r="A11160" s="25" t="s">
        <v>91</v>
      </c>
      <c r="B11160" s="26" t="s">
        <v>82</v>
      </c>
      <c r="C11160" s="26" t="s">
        <v>83</v>
      </c>
      <c r="D11160" s="26" t="s">
        <v>20</v>
      </c>
      <c r="E11160" s="26" t="s">
        <v>19</v>
      </c>
      <c r="F11160" s="26">
        <v>2001</v>
      </c>
      <c r="G11160" s="27">
        <v>63643.4</v>
      </c>
    </row>
    <row r="11161" spans="1:7" x14ac:dyDescent="0.15">
      <c r="A11161" s="25" t="s">
        <v>91</v>
      </c>
      <c r="B11161" s="26" t="s">
        <v>82</v>
      </c>
      <c r="C11161" s="26" t="s">
        <v>83</v>
      </c>
      <c r="D11161" s="26" t="s">
        <v>20</v>
      </c>
      <c r="E11161" s="26" t="s">
        <v>19</v>
      </c>
      <c r="F11161" s="26">
        <v>2000</v>
      </c>
      <c r="G11161" s="27">
        <v>63514.8</v>
      </c>
    </row>
    <row r="11162" spans="1:7" x14ac:dyDescent="0.15">
      <c r="A11162" s="25" t="s">
        <v>91</v>
      </c>
      <c r="B11162" s="26" t="s">
        <v>82</v>
      </c>
      <c r="C11162" s="26" t="s">
        <v>83</v>
      </c>
      <c r="D11162" s="26" t="s">
        <v>20</v>
      </c>
      <c r="E11162" s="26" t="s">
        <v>19</v>
      </c>
      <c r="F11162" s="26">
        <v>1999</v>
      </c>
      <c r="G11162" s="27">
        <v>63430.8</v>
      </c>
    </row>
    <row r="11163" spans="1:7" x14ac:dyDescent="0.15">
      <c r="A11163" s="25" t="s">
        <v>91</v>
      </c>
      <c r="B11163" s="26" t="s">
        <v>82</v>
      </c>
      <c r="C11163" s="26" t="s">
        <v>83</v>
      </c>
      <c r="D11163" s="26" t="s">
        <v>20</v>
      </c>
      <c r="E11163" s="26" t="s">
        <v>19</v>
      </c>
      <c r="F11163" s="26">
        <v>1998</v>
      </c>
      <c r="G11163" s="27">
        <v>63381.3</v>
      </c>
    </row>
    <row r="11164" spans="1:7" x14ac:dyDescent="0.15">
      <c r="A11164" s="25" t="s">
        <v>91</v>
      </c>
      <c r="B11164" s="26" t="s">
        <v>82</v>
      </c>
      <c r="C11164" s="26" t="s">
        <v>83</v>
      </c>
      <c r="D11164" s="26" t="s">
        <v>20</v>
      </c>
      <c r="E11164" s="26" t="s">
        <v>19</v>
      </c>
      <c r="F11164" s="26">
        <v>1997</v>
      </c>
      <c r="G11164" s="27">
        <v>63382.8</v>
      </c>
    </row>
    <row r="11165" spans="1:7" x14ac:dyDescent="0.15">
      <c r="A11165" s="25" t="s">
        <v>91</v>
      </c>
      <c r="B11165" s="26" t="s">
        <v>82</v>
      </c>
      <c r="C11165" s="26" t="s">
        <v>83</v>
      </c>
      <c r="D11165" s="26" t="s">
        <v>20</v>
      </c>
      <c r="E11165" s="26" t="s">
        <v>19</v>
      </c>
      <c r="F11165" s="26">
        <v>1996</v>
      </c>
      <c r="G11165" s="27">
        <v>63340.2</v>
      </c>
    </row>
    <row r="11166" spans="1:7" x14ac:dyDescent="0.15">
      <c r="A11166" s="25" t="s">
        <v>91</v>
      </c>
      <c r="B11166" s="26" t="s">
        <v>82</v>
      </c>
      <c r="C11166" s="26" t="s">
        <v>83</v>
      </c>
      <c r="D11166" s="26" t="s">
        <v>20</v>
      </c>
      <c r="E11166" s="26" t="s">
        <v>19</v>
      </c>
      <c r="F11166" s="26">
        <v>1995</v>
      </c>
      <c r="G11166" s="27">
        <v>63211.4</v>
      </c>
    </row>
    <row r="11167" spans="1:7" x14ac:dyDescent="0.15">
      <c r="A11167" s="25" t="s">
        <v>91</v>
      </c>
      <c r="B11167" s="26" t="s">
        <v>82</v>
      </c>
      <c r="C11167" s="26" t="s">
        <v>83</v>
      </c>
      <c r="D11167" s="26" t="s">
        <v>20</v>
      </c>
      <c r="E11167" s="26" t="s">
        <v>19</v>
      </c>
      <c r="F11167" s="26">
        <v>1994</v>
      </c>
      <c r="G11167" s="27">
        <v>63021.8</v>
      </c>
    </row>
    <row r="11168" spans="1:7" x14ac:dyDescent="0.15">
      <c r="A11168" s="25" t="s">
        <v>91</v>
      </c>
      <c r="B11168" s="26" t="s">
        <v>82</v>
      </c>
      <c r="C11168" s="26" t="s">
        <v>83</v>
      </c>
      <c r="D11168" s="26" t="s">
        <v>20</v>
      </c>
      <c r="E11168" s="26" t="s">
        <v>19</v>
      </c>
      <c r="F11168" s="26">
        <v>1993</v>
      </c>
      <c r="G11168" s="27">
        <v>62679.4</v>
      </c>
    </row>
    <row r="11169" spans="1:7" x14ac:dyDescent="0.15">
      <c r="A11169" s="25" t="s">
        <v>91</v>
      </c>
      <c r="B11169" s="26" t="s">
        <v>82</v>
      </c>
      <c r="C11169" s="26" t="s">
        <v>83</v>
      </c>
      <c r="D11169" s="26" t="s">
        <v>20</v>
      </c>
      <c r="E11169" s="26" t="s">
        <v>19</v>
      </c>
      <c r="F11169" s="26">
        <v>1992</v>
      </c>
      <c r="G11169" s="27">
        <v>62067.7</v>
      </c>
    </row>
    <row r="11170" spans="1:7" x14ac:dyDescent="0.15">
      <c r="A11170" s="25" t="s">
        <v>91</v>
      </c>
      <c r="B11170" s="26" t="s">
        <v>82</v>
      </c>
      <c r="C11170" s="26" t="s">
        <v>83</v>
      </c>
      <c r="D11170" s="26" t="s">
        <v>20</v>
      </c>
      <c r="E11170" s="26" t="s">
        <v>19</v>
      </c>
      <c r="F11170" s="26">
        <v>1991</v>
      </c>
      <c r="G11170" s="27">
        <v>61427.8</v>
      </c>
    </row>
    <row r="11171" spans="1:7" x14ac:dyDescent="0.15">
      <c r="A11171" s="25" t="s">
        <v>91</v>
      </c>
      <c r="B11171" s="26" t="s">
        <v>82</v>
      </c>
      <c r="C11171" s="26" t="s">
        <v>83</v>
      </c>
      <c r="D11171" s="26" t="s">
        <v>20</v>
      </c>
      <c r="E11171" s="26" t="s">
        <v>19</v>
      </c>
      <c r="F11171" s="26">
        <v>1990</v>
      </c>
      <c r="G11171" s="27">
        <v>60955.8</v>
      </c>
    </row>
    <row r="11172" spans="1:7" x14ac:dyDescent="0.15">
      <c r="A11172" s="25" t="s">
        <v>91</v>
      </c>
      <c r="B11172" s="26" t="s">
        <v>82</v>
      </c>
      <c r="C11172" s="26" t="s">
        <v>83</v>
      </c>
      <c r="D11172" s="26" t="s">
        <v>20</v>
      </c>
      <c r="E11172" s="26" t="s">
        <v>19</v>
      </c>
      <c r="F11172" s="26">
        <v>1989</v>
      </c>
      <c r="G11172" s="27">
        <v>60567.4</v>
      </c>
    </row>
    <row r="11173" spans="1:7" x14ac:dyDescent="0.15">
      <c r="A11173" s="25" t="s">
        <v>91</v>
      </c>
      <c r="B11173" s="26" t="s">
        <v>82</v>
      </c>
      <c r="C11173" s="26" t="s">
        <v>83</v>
      </c>
      <c r="D11173" s="26" t="s">
        <v>20</v>
      </c>
      <c r="E11173" s="26" t="s">
        <v>19</v>
      </c>
      <c r="F11173" s="26">
        <v>1988</v>
      </c>
      <c r="G11173" s="27">
        <v>60299.8</v>
      </c>
    </row>
    <row r="11174" spans="1:7" x14ac:dyDescent="0.15">
      <c r="A11174" s="25" t="s">
        <v>91</v>
      </c>
      <c r="B11174" s="26" t="s">
        <v>82</v>
      </c>
      <c r="C11174" s="26" t="s">
        <v>83</v>
      </c>
      <c r="D11174" s="26" t="s">
        <v>20</v>
      </c>
      <c r="E11174" s="26" t="s">
        <v>19</v>
      </c>
      <c r="F11174" s="26">
        <v>1987</v>
      </c>
      <c r="G11174" s="27">
        <v>60193.9</v>
      </c>
    </row>
    <row r="11175" spans="1:7" x14ac:dyDescent="0.15">
      <c r="A11175" s="25" t="s">
        <v>91</v>
      </c>
      <c r="B11175" s="26" t="s">
        <v>82</v>
      </c>
      <c r="C11175" s="26" t="s">
        <v>83</v>
      </c>
      <c r="D11175" s="26" t="s">
        <v>20</v>
      </c>
      <c r="E11175" s="26" t="s">
        <v>19</v>
      </c>
      <c r="F11175" s="26">
        <v>1986</v>
      </c>
      <c r="G11175" s="27">
        <v>60095</v>
      </c>
    </row>
    <row r="11176" spans="1:7" x14ac:dyDescent="0.15">
      <c r="A11176" s="25" t="s">
        <v>91</v>
      </c>
      <c r="B11176" s="26" t="s">
        <v>82</v>
      </c>
      <c r="C11176" s="26" t="s">
        <v>83</v>
      </c>
      <c r="D11176" s="26" t="s">
        <v>20</v>
      </c>
      <c r="E11176" s="26" t="s">
        <v>19</v>
      </c>
      <c r="F11176" s="26">
        <v>1985</v>
      </c>
      <c r="G11176" s="27">
        <v>59980.1</v>
      </c>
    </row>
    <row r="11177" spans="1:7" x14ac:dyDescent="0.15">
      <c r="A11177" s="25" t="s">
        <v>91</v>
      </c>
      <c r="B11177" s="26" t="s">
        <v>82</v>
      </c>
      <c r="C11177" s="26" t="s">
        <v>83</v>
      </c>
      <c r="D11177" s="26" t="s">
        <v>20</v>
      </c>
      <c r="E11177" s="26" t="s">
        <v>19</v>
      </c>
      <c r="F11177" s="26">
        <v>1984</v>
      </c>
      <c r="G11177" s="27">
        <v>59956.6</v>
      </c>
    </row>
    <row r="11178" spans="1:7" x14ac:dyDescent="0.15">
      <c r="A11178" s="25" t="s">
        <v>91</v>
      </c>
      <c r="B11178" s="26" t="s">
        <v>82</v>
      </c>
      <c r="C11178" s="26" t="s">
        <v>83</v>
      </c>
      <c r="D11178" s="26" t="s">
        <v>20</v>
      </c>
      <c r="E11178" s="26" t="s">
        <v>19</v>
      </c>
      <c r="F11178" s="26">
        <v>1983</v>
      </c>
      <c r="G11178" s="27">
        <v>59931.1</v>
      </c>
    </row>
    <row r="11179" spans="1:7" x14ac:dyDescent="0.15">
      <c r="A11179" s="25" t="s">
        <v>91</v>
      </c>
      <c r="B11179" s="26" t="s">
        <v>82</v>
      </c>
      <c r="C11179" s="26" t="s">
        <v>83</v>
      </c>
      <c r="D11179" s="26" t="s">
        <v>20</v>
      </c>
      <c r="E11179" s="26" t="s">
        <v>19</v>
      </c>
      <c r="F11179" s="26">
        <v>1982</v>
      </c>
      <c r="G11179" s="27">
        <v>59822.9</v>
      </c>
    </row>
    <row r="11180" spans="1:7" x14ac:dyDescent="0.15">
      <c r="A11180" s="25" t="s">
        <v>91</v>
      </c>
      <c r="B11180" s="26" t="s">
        <v>82</v>
      </c>
      <c r="C11180" s="26" t="s">
        <v>83</v>
      </c>
      <c r="D11180" s="26" t="s">
        <v>20</v>
      </c>
      <c r="E11180" s="26" t="s">
        <v>19</v>
      </c>
      <c r="F11180" s="26">
        <v>1981</v>
      </c>
      <c r="G11180" s="27">
        <v>59595.199999999997</v>
      </c>
    </row>
    <row r="11181" spans="1:7" x14ac:dyDescent="0.15">
      <c r="A11181" s="25" t="s">
        <v>91</v>
      </c>
      <c r="B11181" s="26" t="s">
        <v>82</v>
      </c>
      <c r="C11181" s="26" t="s">
        <v>83</v>
      </c>
      <c r="D11181" s="26" t="s">
        <v>20</v>
      </c>
      <c r="E11181" s="26" t="s">
        <v>19</v>
      </c>
      <c r="F11181" s="26">
        <v>1980</v>
      </c>
      <c r="G11181" s="27">
        <v>59196.5</v>
      </c>
    </row>
    <row r="11182" spans="1:7" x14ac:dyDescent="0.15">
      <c r="A11182" s="25" t="s">
        <v>91</v>
      </c>
      <c r="B11182" s="26" t="s">
        <v>82</v>
      </c>
      <c r="C11182" s="26" t="s">
        <v>83</v>
      </c>
      <c r="D11182" s="26" t="s">
        <v>20</v>
      </c>
      <c r="E11182" s="26" t="s">
        <v>19</v>
      </c>
      <c r="F11182" s="26">
        <v>1979</v>
      </c>
      <c r="G11182" s="27">
        <v>58738.3</v>
      </c>
    </row>
    <row r="11183" spans="1:7" x14ac:dyDescent="0.15">
      <c r="A11183" s="25" t="s">
        <v>91</v>
      </c>
      <c r="B11183" s="26" t="s">
        <v>82</v>
      </c>
      <c r="C11183" s="26" t="s">
        <v>83</v>
      </c>
      <c r="D11183" s="26" t="s">
        <v>20</v>
      </c>
      <c r="E11183" s="26" t="s">
        <v>19</v>
      </c>
      <c r="F11183" s="26">
        <v>1978</v>
      </c>
      <c r="G11183" s="27">
        <v>58348.2</v>
      </c>
    </row>
    <row r="11184" spans="1:7" x14ac:dyDescent="0.15">
      <c r="A11184" s="25" t="s">
        <v>91</v>
      </c>
      <c r="B11184" s="26" t="s">
        <v>82</v>
      </c>
      <c r="C11184" s="26" t="s">
        <v>83</v>
      </c>
      <c r="D11184" s="26" t="s">
        <v>20</v>
      </c>
      <c r="E11184" s="26" t="s">
        <v>19</v>
      </c>
      <c r="F11184" s="26">
        <v>1977</v>
      </c>
      <c r="G11184" s="27">
        <v>58057</v>
      </c>
    </row>
    <row r="11185" spans="1:7" x14ac:dyDescent="0.15">
      <c r="A11185" s="25" t="s">
        <v>91</v>
      </c>
      <c r="B11185" s="26" t="s">
        <v>82</v>
      </c>
      <c r="C11185" s="26" t="s">
        <v>83</v>
      </c>
      <c r="D11185" s="26" t="s">
        <v>20</v>
      </c>
      <c r="E11185" s="26" t="s">
        <v>19</v>
      </c>
      <c r="F11185" s="26">
        <v>1976</v>
      </c>
      <c r="G11185" s="27">
        <v>57871.199999999997</v>
      </c>
    </row>
    <row r="11186" spans="1:7" x14ac:dyDescent="0.15">
      <c r="A11186" s="25" t="s">
        <v>91</v>
      </c>
      <c r="B11186" s="26" t="s">
        <v>82</v>
      </c>
      <c r="C11186" s="26" t="s">
        <v>83</v>
      </c>
      <c r="D11186" s="26" t="s">
        <v>20</v>
      </c>
      <c r="E11186" s="26" t="s">
        <v>19</v>
      </c>
      <c r="F11186" s="26">
        <v>1975</v>
      </c>
      <c r="G11186" s="27">
        <v>57814.1</v>
      </c>
    </row>
    <row r="11187" spans="1:7" x14ac:dyDescent="0.15">
      <c r="A11187" s="25" t="s">
        <v>91</v>
      </c>
      <c r="B11187" s="26" t="s">
        <v>82</v>
      </c>
      <c r="C11187" s="26" t="s">
        <v>83</v>
      </c>
      <c r="D11187" s="26" t="s">
        <v>20</v>
      </c>
      <c r="E11187" s="26" t="s">
        <v>19</v>
      </c>
      <c r="F11187" s="26">
        <v>1974</v>
      </c>
      <c r="G11187" s="27">
        <v>57776.2</v>
      </c>
    </row>
    <row r="11188" spans="1:7" x14ac:dyDescent="0.15">
      <c r="A11188" s="25" t="s">
        <v>91</v>
      </c>
      <c r="B11188" s="26" t="s">
        <v>82</v>
      </c>
      <c r="C11188" s="26" t="s">
        <v>83</v>
      </c>
      <c r="D11188" s="26" t="s">
        <v>20</v>
      </c>
      <c r="E11188" s="26" t="s">
        <v>19</v>
      </c>
      <c r="F11188" s="26">
        <v>1973</v>
      </c>
      <c r="G11188" s="27">
        <v>57518.600000000013</v>
      </c>
    </row>
    <row r="11189" spans="1:7" x14ac:dyDescent="0.15">
      <c r="A11189" s="25" t="s">
        <v>91</v>
      </c>
      <c r="B11189" s="26" t="s">
        <v>82</v>
      </c>
      <c r="C11189" s="26" t="s">
        <v>83</v>
      </c>
      <c r="D11189" s="26" t="s">
        <v>20</v>
      </c>
      <c r="E11189" s="26" t="s">
        <v>19</v>
      </c>
      <c r="F11189" s="26">
        <v>1972</v>
      </c>
      <c r="G11189" s="27">
        <v>57125.7</v>
      </c>
    </row>
    <row r="11190" spans="1:7" x14ac:dyDescent="0.15">
      <c r="A11190" s="25" t="s">
        <v>91</v>
      </c>
      <c r="B11190" s="26" t="s">
        <v>82</v>
      </c>
      <c r="C11190" s="26" t="s">
        <v>83</v>
      </c>
      <c r="D11190" s="26" t="s">
        <v>20</v>
      </c>
      <c r="E11190" s="26" t="s">
        <v>19</v>
      </c>
      <c r="F11190" s="26">
        <v>1971</v>
      </c>
      <c r="G11190" s="27">
        <v>56728.9</v>
      </c>
    </row>
    <row r="11191" spans="1:7" x14ac:dyDescent="0.15">
      <c r="A11191" s="25" t="s">
        <v>91</v>
      </c>
      <c r="B11191" s="26" t="s">
        <v>82</v>
      </c>
      <c r="C11191" s="26" t="s">
        <v>83</v>
      </c>
      <c r="D11191" s="26" t="s">
        <v>20</v>
      </c>
      <c r="E11191" s="26" t="s">
        <v>19</v>
      </c>
      <c r="F11191" s="26">
        <v>1970</v>
      </c>
      <c r="G11191" s="27">
        <v>56585.600000000013</v>
      </c>
    </row>
    <row r="11192" spans="1:7" x14ac:dyDescent="0.15">
      <c r="A11192" s="25" t="s">
        <v>91</v>
      </c>
      <c r="B11192" s="26" t="s">
        <v>82</v>
      </c>
      <c r="C11192" s="26" t="s">
        <v>83</v>
      </c>
      <c r="D11192" s="26" t="s">
        <v>20</v>
      </c>
      <c r="E11192" s="26" t="s">
        <v>19</v>
      </c>
      <c r="F11192" s="26">
        <v>1969</v>
      </c>
      <c r="G11192" s="27">
        <v>56377.100000000013</v>
      </c>
    </row>
    <row r="11193" spans="1:7" x14ac:dyDescent="0.15">
      <c r="A11193" s="25" t="s">
        <v>91</v>
      </c>
      <c r="B11193" s="26" t="s">
        <v>82</v>
      </c>
      <c r="C11193" s="26" t="s">
        <v>83</v>
      </c>
      <c r="D11193" s="26" t="s">
        <v>20</v>
      </c>
      <c r="E11193" s="26" t="s">
        <v>19</v>
      </c>
      <c r="F11193" s="26">
        <v>1968</v>
      </c>
      <c r="G11193" s="27">
        <v>55951.5</v>
      </c>
    </row>
    <row r="11194" spans="1:7" x14ac:dyDescent="0.15">
      <c r="A11194" s="25" t="s">
        <v>91</v>
      </c>
      <c r="B11194" s="26" t="s">
        <v>82</v>
      </c>
      <c r="C11194" s="26" t="s">
        <v>83</v>
      </c>
      <c r="D11194" s="26" t="s">
        <v>20</v>
      </c>
      <c r="E11194" s="26" t="s">
        <v>19</v>
      </c>
      <c r="F11194" s="26">
        <v>1967</v>
      </c>
      <c r="G11194" s="27">
        <v>55845</v>
      </c>
    </row>
    <row r="11195" spans="1:7" x14ac:dyDescent="0.15">
      <c r="A11195" s="25" t="s">
        <v>91</v>
      </c>
      <c r="B11195" s="26" t="s">
        <v>82</v>
      </c>
      <c r="C11195" s="26" t="s">
        <v>83</v>
      </c>
      <c r="D11195" s="26" t="s">
        <v>20</v>
      </c>
      <c r="E11195" s="26" t="s">
        <v>19</v>
      </c>
      <c r="F11195" s="26">
        <v>1966</v>
      </c>
      <c r="G11195" s="27">
        <v>55792.600000000013</v>
      </c>
    </row>
    <row r="11196" spans="1:7" x14ac:dyDescent="0.15">
      <c r="A11196" s="25" t="s">
        <v>91</v>
      </c>
      <c r="B11196" s="26" t="s">
        <v>82</v>
      </c>
      <c r="C11196" s="26" t="s">
        <v>83</v>
      </c>
      <c r="D11196" s="26" t="s">
        <v>20</v>
      </c>
      <c r="E11196" s="26" t="s">
        <v>19</v>
      </c>
      <c r="F11196" s="26">
        <v>1965</v>
      </c>
      <c r="G11196" s="27">
        <v>55498.9</v>
      </c>
    </row>
    <row r="11197" spans="1:7" x14ac:dyDescent="0.15">
      <c r="A11197" s="25" t="s">
        <v>91</v>
      </c>
      <c r="B11197" s="26" t="s">
        <v>82</v>
      </c>
      <c r="C11197" s="26" t="s">
        <v>83</v>
      </c>
      <c r="D11197" s="26" t="s">
        <v>20</v>
      </c>
      <c r="E11197" s="26" t="s">
        <v>19</v>
      </c>
      <c r="F11197" s="26">
        <v>1964</v>
      </c>
      <c r="G11197" s="27">
        <v>55219</v>
      </c>
    </row>
    <row r="11198" spans="1:7" x14ac:dyDescent="0.15">
      <c r="A11198" s="25" t="s">
        <v>91</v>
      </c>
      <c r="B11198" s="26" t="s">
        <v>82</v>
      </c>
      <c r="C11198" s="26" t="s">
        <v>83</v>
      </c>
      <c r="D11198" s="26" t="s">
        <v>20</v>
      </c>
      <c r="E11198" s="26" t="s">
        <v>19</v>
      </c>
      <c r="F11198" s="26">
        <v>1963</v>
      </c>
      <c r="G11198" s="27">
        <v>55035.5</v>
      </c>
    </row>
    <row r="11199" spans="1:7" x14ac:dyDescent="0.15">
      <c r="A11199" s="25" t="s">
        <v>91</v>
      </c>
      <c r="B11199" s="26" t="s">
        <v>82</v>
      </c>
      <c r="C11199" s="26" t="s">
        <v>83</v>
      </c>
      <c r="D11199" s="26" t="s">
        <v>20</v>
      </c>
      <c r="E11199" s="26" t="s">
        <v>19</v>
      </c>
      <c r="F11199" s="26">
        <v>1962</v>
      </c>
      <c r="G11199" s="27">
        <v>54803.100000000013</v>
      </c>
    </row>
    <row r="11200" spans="1:7" x14ac:dyDescent="0.15">
      <c r="A11200" s="25" t="s">
        <v>91</v>
      </c>
      <c r="B11200" s="26" t="s">
        <v>82</v>
      </c>
      <c r="C11200" s="26" t="s">
        <v>83</v>
      </c>
      <c r="D11200" s="26" t="s">
        <v>20</v>
      </c>
      <c r="E11200" s="26" t="s">
        <v>19</v>
      </c>
      <c r="F11200" s="26">
        <v>1961</v>
      </c>
      <c r="G11200" s="27">
        <v>54666.8</v>
      </c>
    </row>
    <row r="11201" spans="1:7" x14ac:dyDescent="0.15">
      <c r="A11201" s="25" t="s">
        <v>91</v>
      </c>
      <c r="B11201" s="26" t="s">
        <v>82</v>
      </c>
      <c r="C11201" s="26" t="s">
        <v>83</v>
      </c>
      <c r="D11201" s="26" t="s">
        <v>20</v>
      </c>
      <c r="E11201" s="26" t="s">
        <v>19</v>
      </c>
      <c r="F11201" s="26">
        <v>1960</v>
      </c>
      <c r="G11201" s="27">
        <v>54632.100000000013</v>
      </c>
    </row>
    <row r="11202" spans="1:7" x14ac:dyDescent="0.15">
      <c r="A11202" s="25" t="s">
        <v>91</v>
      </c>
      <c r="B11202" s="26" t="s">
        <v>82</v>
      </c>
      <c r="C11202" s="26" t="s">
        <v>83</v>
      </c>
      <c r="D11202" s="26" t="s">
        <v>26</v>
      </c>
      <c r="E11202" s="26" t="s">
        <v>25</v>
      </c>
      <c r="F11202" s="26">
        <v>2023</v>
      </c>
      <c r="G11202" s="27">
        <v>3936.6000000000008</v>
      </c>
    </row>
    <row r="11203" spans="1:7" x14ac:dyDescent="0.15">
      <c r="A11203" s="25" t="s">
        <v>91</v>
      </c>
      <c r="B11203" s="26" t="s">
        <v>82</v>
      </c>
      <c r="C11203" s="26" t="s">
        <v>83</v>
      </c>
      <c r="D11203" s="26" t="s">
        <v>26</v>
      </c>
      <c r="E11203" s="26" t="s">
        <v>25</v>
      </c>
      <c r="F11203" s="26">
        <v>2022</v>
      </c>
      <c r="G11203" s="27">
        <v>3818.2</v>
      </c>
    </row>
    <row r="11204" spans="1:7" x14ac:dyDescent="0.15">
      <c r="A11204" s="25" t="s">
        <v>91</v>
      </c>
      <c r="B11204" s="26" t="s">
        <v>82</v>
      </c>
      <c r="C11204" s="26" t="s">
        <v>83</v>
      </c>
      <c r="D11204" s="26" t="s">
        <v>26</v>
      </c>
      <c r="E11204" s="26" t="s">
        <v>25</v>
      </c>
      <c r="F11204" s="26">
        <v>2021</v>
      </c>
      <c r="G11204" s="27">
        <v>3710.5</v>
      </c>
    </row>
    <row r="11205" spans="1:7" x14ac:dyDescent="0.15">
      <c r="A11205" s="25" t="s">
        <v>91</v>
      </c>
      <c r="B11205" s="26" t="s">
        <v>82</v>
      </c>
      <c r="C11205" s="26" t="s">
        <v>83</v>
      </c>
      <c r="D11205" s="26" t="s">
        <v>26</v>
      </c>
      <c r="E11205" s="26" t="s">
        <v>25</v>
      </c>
      <c r="F11205" s="26">
        <v>2020</v>
      </c>
      <c r="G11205" s="27">
        <v>3671.9</v>
      </c>
    </row>
    <row r="11206" spans="1:7" x14ac:dyDescent="0.15">
      <c r="A11206" s="25" t="s">
        <v>91</v>
      </c>
      <c r="B11206" s="26" t="s">
        <v>82</v>
      </c>
      <c r="C11206" s="26" t="s">
        <v>83</v>
      </c>
      <c r="D11206" s="26" t="s">
        <v>26</v>
      </c>
      <c r="E11206" s="26" t="s">
        <v>25</v>
      </c>
      <c r="F11206" s="26">
        <v>2019</v>
      </c>
      <c r="G11206" s="27">
        <v>3630.8</v>
      </c>
    </row>
    <row r="11207" spans="1:7" x14ac:dyDescent="0.15">
      <c r="A11207" s="25" t="s">
        <v>91</v>
      </c>
      <c r="B11207" s="26" t="s">
        <v>82</v>
      </c>
      <c r="C11207" s="26" t="s">
        <v>83</v>
      </c>
      <c r="D11207" s="26" t="s">
        <v>26</v>
      </c>
      <c r="E11207" s="26" t="s">
        <v>25</v>
      </c>
      <c r="F11207" s="26">
        <v>2018</v>
      </c>
      <c r="G11207" s="27">
        <v>3576</v>
      </c>
    </row>
    <row r="11208" spans="1:7" x14ac:dyDescent="0.15">
      <c r="A11208" s="25" t="s">
        <v>91</v>
      </c>
      <c r="B11208" s="26" t="s">
        <v>82</v>
      </c>
      <c r="C11208" s="26" t="s">
        <v>83</v>
      </c>
      <c r="D11208" s="26" t="s">
        <v>26</v>
      </c>
      <c r="E11208" s="26" t="s">
        <v>25</v>
      </c>
      <c r="F11208" s="26">
        <v>2017</v>
      </c>
      <c r="G11208" s="27">
        <v>3526.3</v>
      </c>
    </row>
    <row r="11209" spans="1:7" x14ac:dyDescent="0.15">
      <c r="A11209" s="25" t="s">
        <v>91</v>
      </c>
      <c r="B11209" s="26" t="s">
        <v>82</v>
      </c>
      <c r="C11209" s="26" t="s">
        <v>83</v>
      </c>
      <c r="D11209" s="26" t="s">
        <v>26</v>
      </c>
      <c r="E11209" s="26" t="s">
        <v>25</v>
      </c>
      <c r="F11209" s="26">
        <v>2016</v>
      </c>
      <c r="G11209" s="27">
        <v>3484.2</v>
      </c>
    </row>
    <row r="11210" spans="1:7" x14ac:dyDescent="0.15">
      <c r="A11210" s="25" t="s">
        <v>91</v>
      </c>
      <c r="B11210" s="26" t="s">
        <v>82</v>
      </c>
      <c r="C11210" s="26" t="s">
        <v>83</v>
      </c>
      <c r="D11210" s="26" t="s">
        <v>26</v>
      </c>
      <c r="E11210" s="26" t="s">
        <v>25</v>
      </c>
      <c r="F11210" s="26">
        <v>2015</v>
      </c>
      <c r="G11210" s="27">
        <v>3442</v>
      </c>
    </row>
    <row r="11211" spans="1:7" x14ac:dyDescent="0.15">
      <c r="A11211" s="25" t="s">
        <v>91</v>
      </c>
      <c r="B11211" s="26" t="s">
        <v>82</v>
      </c>
      <c r="C11211" s="26" t="s">
        <v>83</v>
      </c>
      <c r="D11211" s="26" t="s">
        <v>26</v>
      </c>
      <c r="E11211" s="26" t="s">
        <v>25</v>
      </c>
      <c r="F11211" s="26">
        <v>2014</v>
      </c>
      <c r="G11211" s="27">
        <v>3408.8</v>
      </c>
    </row>
    <row r="11212" spans="1:7" x14ac:dyDescent="0.15">
      <c r="A11212" s="25" t="s">
        <v>91</v>
      </c>
      <c r="B11212" s="26" t="s">
        <v>82</v>
      </c>
      <c r="C11212" s="26" t="s">
        <v>83</v>
      </c>
      <c r="D11212" s="26" t="s">
        <v>26</v>
      </c>
      <c r="E11212" s="26" t="s">
        <v>25</v>
      </c>
      <c r="F11212" s="26">
        <v>2013</v>
      </c>
      <c r="G11212" s="27">
        <v>3386.5</v>
      </c>
    </row>
    <row r="11213" spans="1:7" x14ac:dyDescent="0.15">
      <c r="A11213" s="25" t="s">
        <v>91</v>
      </c>
      <c r="B11213" s="26" t="s">
        <v>82</v>
      </c>
      <c r="C11213" s="26" t="s">
        <v>83</v>
      </c>
      <c r="D11213" s="26" t="s">
        <v>26</v>
      </c>
      <c r="E11213" s="26" t="s">
        <v>25</v>
      </c>
      <c r="F11213" s="26">
        <v>2012</v>
      </c>
      <c r="G11213" s="27">
        <v>3373.8</v>
      </c>
    </row>
    <row r="11214" spans="1:7" x14ac:dyDescent="0.15">
      <c r="A11214" s="25" t="s">
        <v>91</v>
      </c>
      <c r="B11214" s="26" t="s">
        <v>82</v>
      </c>
      <c r="C11214" s="26" t="s">
        <v>83</v>
      </c>
      <c r="D11214" s="26" t="s">
        <v>26</v>
      </c>
      <c r="E11214" s="26" t="s">
        <v>25</v>
      </c>
      <c r="F11214" s="26">
        <v>2011</v>
      </c>
      <c r="G11214" s="27">
        <v>3370.5</v>
      </c>
    </row>
    <row r="11215" spans="1:7" x14ac:dyDescent="0.15">
      <c r="A11215" s="25" t="s">
        <v>91</v>
      </c>
      <c r="B11215" s="26" t="s">
        <v>82</v>
      </c>
      <c r="C11215" s="26" t="s">
        <v>83</v>
      </c>
      <c r="D11215" s="26" t="s">
        <v>26</v>
      </c>
      <c r="E11215" s="26" t="s">
        <v>25</v>
      </c>
      <c r="F11215" s="26">
        <v>2010</v>
      </c>
      <c r="G11215" s="27">
        <v>3372.9</v>
      </c>
    </row>
    <row r="11216" spans="1:7" x14ac:dyDescent="0.15">
      <c r="A11216" s="25" t="s">
        <v>91</v>
      </c>
      <c r="B11216" s="26" t="s">
        <v>82</v>
      </c>
      <c r="C11216" s="26" t="s">
        <v>83</v>
      </c>
      <c r="D11216" s="26" t="s">
        <v>26</v>
      </c>
      <c r="E11216" s="26" t="s">
        <v>25</v>
      </c>
      <c r="F11216" s="26">
        <v>2009</v>
      </c>
      <c r="G11216" s="27">
        <v>3373.7</v>
      </c>
    </row>
    <row r="11217" spans="1:7" x14ac:dyDescent="0.15">
      <c r="A11217" s="25" t="s">
        <v>91</v>
      </c>
      <c r="B11217" s="26" t="s">
        <v>82</v>
      </c>
      <c r="C11217" s="26" t="s">
        <v>83</v>
      </c>
      <c r="D11217" s="26" t="s">
        <v>26</v>
      </c>
      <c r="E11217" s="26" t="s">
        <v>25</v>
      </c>
      <c r="F11217" s="26">
        <v>2008</v>
      </c>
      <c r="G11217" s="27">
        <v>3356.2</v>
      </c>
    </row>
    <row r="11218" spans="1:7" x14ac:dyDescent="0.15">
      <c r="A11218" s="25" t="s">
        <v>91</v>
      </c>
      <c r="B11218" s="26" t="s">
        <v>82</v>
      </c>
      <c r="C11218" s="26" t="s">
        <v>83</v>
      </c>
      <c r="D11218" s="26" t="s">
        <v>26</v>
      </c>
      <c r="E11218" s="26" t="s">
        <v>25</v>
      </c>
      <c r="F11218" s="26">
        <v>2007</v>
      </c>
      <c r="G11218" s="27">
        <v>3296.8</v>
      </c>
    </row>
    <row r="11219" spans="1:7" x14ac:dyDescent="0.15">
      <c r="A11219" s="25" t="s">
        <v>91</v>
      </c>
      <c r="B11219" s="26" t="s">
        <v>82</v>
      </c>
      <c r="C11219" s="26" t="s">
        <v>83</v>
      </c>
      <c r="D11219" s="26" t="s">
        <v>26</v>
      </c>
      <c r="E11219" s="26" t="s">
        <v>25</v>
      </c>
      <c r="F11219" s="26">
        <v>2006</v>
      </c>
      <c r="G11219" s="27">
        <v>3198.9</v>
      </c>
    </row>
    <row r="11220" spans="1:7" x14ac:dyDescent="0.15">
      <c r="A11220" s="25" t="s">
        <v>91</v>
      </c>
      <c r="B11220" s="26" t="s">
        <v>82</v>
      </c>
      <c r="C11220" s="26" t="s">
        <v>83</v>
      </c>
      <c r="D11220" s="26" t="s">
        <v>26</v>
      </c>
      <c r="E11220" s="26" t="s">
        <v>25</v>
      </c>
      <c r="F11220" s="26">
        <v>2005</v>
      </c>
      <c r="G11220" s="27">
        <v>3102.3</v>
      </c>
    </row>
    <row r="11221" spans="1:7" x14ac:dyDescent="0.15">
      <c r="A11221" s="25" t="s">
        <v>91</v>
      </c>
      <c r="B11221" s="26" t="s">
        <v>82</v>
      </c>
      <c r="C11221" s="26" t="s">
        <v>83</v>
      </c>
      <c r="D11221" s="26" t="s">
        <v>26</v>
      </c>
      <c r="E11221" s="26" t="s">
        <v>25</v>
      </c>
      <c r="F11221" s="26">
        <v>2004</v>
      </c>
      <c r="G11221" s="27">
        <v>3026.3</v>
      </c>
    </row>
    <row r="11222" spans="1:7" x14ac:dyDescent="0.15">
      <c r="A11222" s="25" t="s">
        <v>91</v>
      </c>
      <c r="B11222" s="26" t="s">
        <v>82</v>
      </c>
      <c r="C11222" s="26" t="s">
        <v>83</v>
      </c>
      <c r="D11222" s="26" t="s">
        <v>26</v>
      </c>
      <c r="E11222" s="26" t="s">
        <v>25</v>
      </c>
      <c r="F11222" s="26">
        <v>2003</v>
      </c>
      <c r="G11222" s="27">
        <v>2965.3</v>
      </c>
    </row>
    <row r="11223" spans="1:7" x14ac:dyDescent="0.15">
      <c r="A11223" s="25" t="s">
        <v>91</v>
      </c>
      <c r="B11223" s="26" t="s">
        <v>82</v>
      </c>
      <c r="C11223" s="26" t="s">
        <v>83</v>
      </c>
      <c r="D11223" s="26" t="s">
        <v>26</v>
      </c>
      <c r="E11223" s="26" t="s">
        <v>25</v>
      </c>
      <c r="F11223" s="26">
        <v>2002</v>
      </c>
      <c r="G11223" s="27">
        <v>2910.8</v>
      </c>
    </row>
    <row r="11224" spans="1:7" x14ac:dyDescent="0.15">
      <c r="A11224" s="25" t="s">
        <v>91</v>
      </c>
      <c r="B11224" s="26" t="s">
        <v>82</v>
      </c>
      <c r="C11224" s="26" t="s">
        <v>83</v>
      </c>
      <c r="D11224" s="26" t="s">
        <v>26</v>
      </c>
      <c r="E11224" s="26" t="s">
        <v>25</v>
      </c>
      <c r="F11224" s="26">
        <v>2001</v>
      </c>
      <c r="G11224" s="27">
        <v>2850.7</v>
      </c>
    </row>
    <row r="11225" spans="1:7" x14ac:dyDescent="0.15">
      <c r="A11225" s="25" t="s">
        <v>91</v>
      </c>
      <c r="B11225" s="26" t="s">
        <v>82</v>
      </c>
      <c r="C11225" s="26" t="s">
        <v>83</v>
      </c>
      <c r="D11225" s="26" t="s">
        <v>26</v>
      </c>
      <c r="E11225" s="26" t="s">
        <v>25</v>
      </c>
      <c r="F11225" s="26">
        <v>2000</v>
      </c>
      <c r="G11225" s="27">
        <v>2792</v>
      </c>
    </row>
    <row r="11226" spans="1:7" x14ac:dyDescent="0.15">
      <c r="A11226" s="25" t="s">
        <v>91</v>
      </c>
      <c r="B11226" s="26" t="s">
        <v>82</v>
      </c>
      <c r="C11226" s="26" t="s">
        <v>83</v>
      </c>
      <c r="D11226" s="26" t="s">
        <v>26</v>
      </c>
      <c r="E11226" s="26" t="s">
        <v>25</v>
      </c>
      <c r="F11226" s="26">
        <v>1999</v>
      </c>
      <c r="G11226" s="27">
        <v>2741.9</v>
      </c>
    </row>
    <row r="11227" spans="1:7" x14ac:dyDescent="0.15">
      <c r="A11227" s="25" t="s">
        <v>91</v>
      </c>
      <c r="B11227" s="26" t="s">
        <v>82</v>
      </c>
      <c r="C11227" s="26" t="s">
        <v>83</v>
      </c>
      <c r="D11227" s="26" t="s">
        <v>26</v>
      </c>
      <c r="E11227" s="26" t="s">
        <v>25</v>
      </c>
      <c r="F11227" s="26">
        <v>1998</v>
      </c>
      <c r="G11227" s="27">
        <v>2697.1</v>
      </c>
    </row>
    <row r="11228" spans="1:7" x14ac:dyDescent="0.15">
      <c r="A11228" s="25" t="s">
        <v>91</v>
      </c>
      <c r="B11228" s="26" t="s">
        <v>82</v>
      </c>
      <c r="C11228" s="26" t="s">
        <v>83</v>
      </c>
      <c r="D11228" s="26" t="s">
        <v>26</v>
      </c>
      <c r="E11228" s="26" t="s">
        <v>25</v>
      </c>
      <c r="F11228" s="26">
        <v>1997</v>
      </c>
      <c r="G11228" s="27">
        <v>2652.5</v>
      </c>
    </row>
    <row r="11229" spans="1:7" x14ac:dyDescent="0.15">
      <c r="A11229" s="25" t="s">
        <v>91</v>
      </c>
      <c r="B11229" s="26" t="s">
        <v>82</v>
      </c>
      <c r="C11229" s="26" t="s">
        <v>83</v>
      </c>
      <c r="D11229" s="26" t="s">
        <v>26</v>
      </c>
      <c r="E11229" s="26" t="s">
        <v>25</v>
      </c>
      <c r="F11229" s="26">
        <v>1996</v>
      </c>
      <c r="G11229" s="27">
        <v>2605.8000000000002</v>
      </c>
    </row>
    <row r="11230" spans="1:7" x14ac:dyDescent="0.15">
      <c r="A11230" s="25" t="s">
        <v>91</v>
      </c>
      <c r="B11230" s="26" t="s">
        <v>82</v>
      </c>
      <c r="C11230" s="26" t="s">
        <v>83</v>
      </c>
      <c r="D11230" s="26" t="s">
        <v>26</v>
      </c>
      <c r="E11230" s="26" t="s">
        <v>25</v>
      </c>
      <c r="F11230" s="26">
        <v>1995</v>
      </c>
      <c r="G11230" s="27">
        <v>2563</v>
      </c>
    </row>
    <row r="11231" spans="1:7" x14ac:dyDescent="0.15">
      <c r="A11231" s="25" t="s">
        <v>91</v>
      </c>
      <c r="B11231" s="26" t="s">
        <v>82</v>
      </c>
      <c r="C11231" s="26" t="s">
        <v>83</v>
      </c>
      <c r="D11231" s="26" t="s">
        <v>26</v>
      </c>
      <c r="E11231" s="26" t="s">
        <v>25</v>
      </c>
      <c r="F11231" s="26">
        <v>1994</v>
      </c>
      <c r="G11231" s="27">
        <v>2528.1</v>
      </c>
    </row>
    <row r="11232" spans="1:7" x14ac:dyDescent="0.15">
      <c r="A11232" s="25" t="s">
        <v>91</v>
      </c>
      <c r="B11232" s="26" t="s">
        <v>82</v>
      </c>
      <c r="C11232" s="26" t="s">
        <v>83</v>
      </c>
      <c r="D11232" s="26" t="s">
        <v>26</v>
      </c>
      <c r="E11232" s="26" t="s">
        <v>25</v>
      </c>
      <c r="F11232" s="26">
        <v>1993</v>
      </c>
      <c r="G11232" s="27">
        <v>2497.5</v>
      </c>
    </row>
    <row r="11233" spans="1:7" x14ac:dyDescent="0.15">
      <c r="A11233" s="25" t="s">
        <v>91</v>
      </c>
      <c r="B11233" s="26" t="s">
        <v>82</v>
      </c>
      <c r="C11233" s="26" t="s">
        <v>83</v>
      </c>
      <c r="D11233" s="26" t="s">
        <v>26</v>
      </c>
      <c r="E11233" s="26" t="s">
        <v>25</v>
      </c>
      <c r="F11233" s="26">
        <v>1992</v>
      </c>
      <c r="G11233" s="27">
        <v>2466.1</v>
      </c>
    </row>
    <row r="11234" spans="1:7" x14ac:dyDescent="0.15">
      <c r="A11234" s="25" t="s">
        <v>91</v>
      </c>
      <c r="B11234" s="26" t="s">
        <v>82</v>
      </c>
      <c r="C11234" s="26" t="s">
        <v>83</v>
      </c>
      <c r="D11234" s="26" t="s">
        <v>26</v>
      </c>
      <c r="E11234" s="26" t="s">
        <v>25</v>
      </c>
      <c r="F11234" s="26">
        <v>1991</v>
      </c>
      <c r="G11234" s="27">
        <v>2432.1</v>
      </c>
    </row>
    <row r="11235" spans="1:7" x14ac:dyDescent="0.15">
      <c r="A11235" s="25" t="s">
        <v>91</v>
      </c>
      <c r="B11235" s="26" t="s">
        <v>82</v>
      </c>
      <c r="C11235" s="26" t="s">
        <v>83</v>
      </c>
      <c r="D11235" s="26" t="s">
        <v>26</v>
      </c>
      <c r="E11235" s="26" t="s">
        <v>25</v>
      </c>
      <c r="F11235" s="26">
        <v>1990</v>
      </c>
      <c r="G11235" s="27">
        <v>2401.6</v>
      </c>
    </row>
    <row r="11236" spans="1:7" x14ac:dyDescent="0.15">
      <c r="A11236" s="25" t="s">
        <v>91</v>
      </c>
      <c r="B11236" s="26" t="s">
        <v>82</v>
      </c>
      <c r="C11236" s="26" t="s">
        <v>83</v>
      </c>
      <c r="D11236" s="26" t="s">
        <v>26</v>
      </c>
      <c r="E11236" s="26" t="s">
        <v>25</v>
      </c>
      <c r="F11236" s="26">
        <v>1989</v>
      </c>
      <c r="G11236" s="27">
        <v>2384.6</v>
      </c>
    </row>
    <row r="11237" spans="1:7" x14ac:dyDescent="0.15">
      <c r="A11237" s="25" t="s">
        <v>91</v>
      </c>
      <c r="B11237" s="26" t="s">
        <v>82</v>
      </c>
      <c r="C11237" s="26" t="s">
        <v>83</v>
      </c>
      <c r="D11237" s="26" t="s">
        <v>26</v>
      </c>
      <c r="E11237" s="26" t="s">
        <v>25</v>
      </c>
      <c r="F11237" s="26">
        <v>1988</v>
      </c>
      <c r="G11237" s="27">
        <v>2382.5</v>
      </c>
    </row>
    <row r="11238" spans="1:7" x14ac:dyDescent="0.15">
      <c r="A11238" s="25" t="s">
        <v>91</v>
      </c>
      <c r="B11238" s="26" t="s">
        <v>82</v>
      </c>
      <c r="C11238" s="26" t="s">
        <v>83</v>
      </c>
      <c r="D11238" s="26" t="s">
        <v>26</v>
      </c>
      <c r="E11238" s="26" t="s">
        <v>25</v>
      </c>
      <c r="F11238" s="26">
        <v>1987</v>
      </c>
      <c r="G11238" s="27">
        <v>2382.6999999999998</v>
      </c>
    </row>
    <row r="11239" spans="1:7" x14ac:dyDescent="0.15">
      <c r="A11239" s="25" t="s">
        <v>91</v>
      </c>
      <c r="B11239" s="26" t="s">
        <v>82</v>
      </c>
      <c r="C11239" s="26" t="s">
        <v>83</v>
      </c>
      <c r="D11239" s="26" t="s">
        <v>26</v>
      </c>
      <c r="E11239" s="26" t="s">
        <v>25</v>
      </c>
      <c r="F11239" s="26">
        <v>1986</v>
      </c>
      <c r="G11239" s="27">
        <v>2380.6999999999998</v>
      </c>
    </row>
    <row r="11240" spans="1:7" x14ac:dyDescent="0.15">
      <c r="A11240" s="25" t="s">
        <v>91</v>
      </c>
      <c r="B11240" s="26" t="s">
        <v>82</v>
      </c>
      <c r="C11240" s="26" t="s">
        <v>83</v>
      </c>
      <c r="D11240" s="26" t="s">
        <v>26</v>
      </c>
      <c r="E11240" s="26" t="s">
        <v>25</v>
      </c>
      <c r="F11240" s="26">
        <v>1985</v>
      </c>
      <c r="G11240" s="27">
        <v>2371.9</v>
      </c>
    </row>
    <row r="11241" spans="1:7" x14ac:dyDescent="0.15">
      <c r="A11241" s="25" t="s">
        <v>91</v>
      </c>
      <c r="B11241" s="26" t="s">
        <v>82</v>
      </c>
      <c r="C11241" s="26" t="s">
        <v>83</v>
      </c>
      <c r="D11241" s="26" t="s">
        <v>26</v>
      </c>
      <c r="E11241" s="26" t="s">
        <v>25</v>
      </c>
      <c r="F11241" s="26">
        <v>1984</v>
      </c>
      <c r="G11241" s="27">
        <v>2350.8000000000002</v>
      </c>
    </row>
    <row r="11242" spans="1:7" x14ac:dyDescent="0.15">
      <c r="A11242" s="25" t="s">
        <v>91</v>
      </c>
      <c r="B11242" s="26" t="s">
        <v>82</v>
      </c>
      <c r="C11242" s="26" t="s">
        <v>83</v>
      </c>
      <c r="D11242" s="26" t="s">
        <v>26</v>
      </c>
      <c r="E11242" s="26" t="s">
        <v>25</v>
      </c>
      <c r="F11242" s="26">
        <v>1983</v>
      </c>
      <c r="G11242" s="27">
        <v>2324.8000000000002</v>
      </c>
    </row>
    <row r="11243" spans="1:7" x14ac:dyDescent="0.15">
      <c r="A11243" s="25" t="s">
        <v>91</v>
      </c>
      <c r="B11243" s="26" t="s">
        <v>82</v>
      </c>
      <c r="C11243" s="26" t="s">
        <v>83</v>
      </c>
      <c r="D11243" s="26" t="s">
        <v>26</v>
      </c>
      <c r="E11243" s="26" t="s">
        <v>25</v>
      </c>
      <c r="F11243" s="26">
        <v>1982</v>
      </c>
      <c r="G11243" s="27">
        <v>2300.5</v>
      </c>
    </row>
    <row r="11244" spans="1:7" x14ac:dyDescent="0.15">
      <c r="A11244" s="25" t="s">
        <v>91</v>
      </c>
      <c r="B11244" s="26" t="s">
        <v>82</v>
      </c>
      <c r="C11244" s="26" t="s">
        <v>83</v>
      </c>
      <c r="D11244" s="26" t="s">
        <v>26</v>
      </c>
      <c r="E11244" s="26" t="s">
        <v>25</v>
      </c>
      <c r="F11244" s="26">
        <v>1981</v>
      </c>
      <c r="G11244" s="27">
        <v>2274.4</v>
      </c>
    </row>
    <row r="11245" spans="1:7" x14ac:dyDescent="0.15">
      <c r="A11245" s="25" t="s">
        <v>91</v>
      </c>
      <c r="B11245" s="26" t="s">
        <v>82</v>
      </c>
      <c r="C11245" s="26" t="s">
        <v>83</v>
      </c>
      <c r="D11245" s="26" t="s">
        <v>26</v>
      </c>
      <c r="E11245" s="26" t="s">
        <v>25</v>
      </c>
      <c r="F11245" s="26">
        <v>1980</v>
      </c>
      <c r="G11245" s="27">
        <v>2244.1</v>
      </c>
    </row>
    <row r="11246" spans="1:7" x14ac:dyDescent="0.15">
      <c r="A11246" s="25" t="s">
        <v>91</v>
      </c>
      <c r="B11246" s="26" t="s">
        <v>82</v>
      </c>
      <c r="C11246" s="26" t="s">
        <v>83</v>
      </c>
      <c r="D11246" s="26" t="s">
        <v>26</v>
      </c>
      <c r="E11246" s="26" t="s">
        <v>25</v>
      </c>
      <c r="F11246" s="26">
        <v>1979</v>
      </c>
      <c r="G11246" s="27">
        <v>2213.9</v>
      </c>
    </row>
    <row r="11247" spans="1:7" x14ac:dyDescent="0.15">
      <c r="A11247" s="25" t="s">
        <v>91</v>
      </c>
      <c r="B11247" s="26" t="s">
        <v>82</v>
      </c>
      <c r="C11247" s="26" t="s">
        <v>83</v>
      </c>
      <c r="D11247" s="26" t="s">
        <v>26</v>
      </c>
      <c r="E11247" s="26" t="s">
        <v>25</v>
      </c>
      <c r="F11247" s="26">
        <v>1978</v>
      </c>
      <c r="G11247" s="27">
        <v>2180.6999999999998</v>
      </c>
    </row>
    <row r="11248" spans="1:7" x14ac:dyDescent="0.15">
      <c r="A11248" s="25" t="s">
        <v>91</v>
      </c>
      <c r="B11248" s="26" t="s">
        <v>82</v>
      </c>
      <c r="C11248" s="26" t="s">
        <v>83</v>
      </c>
      <c r="D11248" s="26" t="s">
        <v>26</v>
      </c>
      <c r="E11248" s="26" t="s">
        <v>25</v>
      </c>
      <c r="F11248" s="26">
        <v>1977</v>
      </c>
      <c r="G11248" s="27">
        <v>2146.6</v>
      </c>
    </row>
    <row r="11249" spans="1:7" x14ac:dyDescent="0.15">
      <c r="A11249" s="25" t="s">
        <v>91</v>
      </c>
      <c r="B11249" s="26" t="s">
        <v>82</v>
      </c>
      <c r="C11249" s="26" t="s">
        <v>83</v>
      </c>
      <c r="D11249" s="26" t="s">
        <v>26</v>
      </c>
      <c r="E11249" s="26" t="s">
        <v>25</v>
      </c>
      <c r="F11249" s="26">
        <v>1976</v>
      </c>
      <c r="G11249" s="27">
        <v>2114.1999999999998</v>
      </c>
    </row>
    <row r="11250" spans="1:7" x14ac:dyDescent="0.15">
      <c r="A11250" s="25" t="s">
        <v>91</v>
      </c>
      <c r="B11250" s="26" t="s">
        <v>82</v>
      </c>
      <c r="C11250" s="26" t="s">
        <v>83</v>
      </c>
      <c r="D11250" s="26" t="s">
        <v>26</v>
      </c>
      <c r="E11250" s="26" t="s">
        <v>25</v>
      </c>
      <c r="F11250" s="26">
        <v>1975</v>
      </c>
      <c r="G11250" s="27">
        <v>2078.8000000000002</v>
      </c>
    </row>
    <row r="11251" spans="1:7" x14ac:dyDescent="0.15">
      <c r="A11251" s="25" t="s">
        <v>91</v>
      </c>
      <c r="B11251" s="26" t="s">
        <v>82</v>
      </c>
      <c r="C11251" s="26" t="s">
        <v>83</v>
      </c>
      <c r="D11251" s="26" t="s">
        <v>26</v>
      </c>
      <c r="E11251" s="26" t="s">
        <v>25</v>
      </c>
      <c r="F11251" s="26">
        <v>1974</v>
      </c>
      <c r="G11251" s="27">
        <v>2041.3</v>
      </c>
    </row>
    <row r="11252" spans="1:7" x14ac:dyDescent="0.15">
      <c r="A11252" s="25" t="s">
        <v>91</v>
      </c>
      <c r="B11252" s="26" t="s">
        <v>82</v>
      </c>
      <c r="C11252" s="26" t="s">
        <v>83</v>
      </c>
      <c r="D11252" s="26" t="s">
        <v>26</v>
      </c>
      <c r="E11252" s="26" t="s">
        <v>25</v>
      </c>
      <c r="F11252" s="26">
        <v>1973</v>
      </c>
      <c r="G11252" s="27">
        <v>2004.6</v>
      </c>
    </row>
    <row r="11253" spans="1:7" x14ac:dyDescent="0.15">
      <c r="A11253" s="25" t="s">
        <v>91</v>
      </c>
      <c r="B11253" s="26" t="s">
        <v>82</v>
      </c>
      <c r="C11253" s="26" t="s">
        <v>83</v>
      </c>
      <c r="D11253" s="26" t="s">
        <v>26</v>
      </c>
      <c r="E11253" s="26" t="s">
        <v>25</v>
      </c>
      <c r="F11253" s="26">
        <v>1972</v>
      </c>
      <c r="G11253" s="27">
        <v>1969.6</v>
      </c>
    </row>
    <row r="11254" spans="1:7" x14ac:dyDescent="0.15">
      <c r="A11254" s="25" t="s">
        <v>91</v>
      </c>
      <c r="B11254" s="26" t="s">
        <v>82</v>
      </c>
      <c r="C11254" s="26" t="s">
        <v>83</v>
      </c>
      <c r="D11254" s="26" t="s">
        <v>26</v>
      </c>
      <c r="E11254" s="26" t="s">
        <v>25</v>
      </c>
      <c r="F11254" s="26">
        <v>1971</v>
      </c>
      <c r="G11254" s="27">
        <v>1937.7</v>
      </c>
    </row>
    <row r="11255" spans="1:7" x14ac:dyDescent="0.15">
      <c r="A11255" s="25" t="s">
        <v>91</v>
      </c>
      <c r="B11255" s="26" t="s">
        <v>82</v>
      </c>
      <c r="C11255" s="26" t="s">
        <v>83</v>
      </c>
      <c r="D11255" s="26" t="s">
        <v>26</v>
      </c>
      <c r="E11255" s="26" t="s">
        <v>25</v>
      </c>
      <c r="F11255" s="26">
        <v>1970</v>
      </c>
      <c r="G11255" s="27">
        <v>1914</v>
      </c>
    </row>
    <row r="11256" spans="1:7" x14ac:dyDescent="0.15">
      <c r="A11256" s="25" t="s">
        <v>91</v>
      </c>
      <c r="B11256" s="26" t="s">
        <v>82</v>
      </c>
      <c r="C11256" s="26" t="s">
        <v>83</v>
      </c>
      <c r="D11256" s="26" t="s">
        <v>26</v>
      </c>
      <c r="E11256" s="26" t="s">
        <v>25</v>
      </c>
      <c r="F11256" s="26">
        <v>1969</v>
      </c>
      <c r="G11256" s="27">
        <v>1897.8</v>
      </c>
    </row>
    <row r="11257" spans="1:7" x14ac:dyDescent="0.15">
      <c r="A11257" s="25" t="s">
        <v>91</v>
      </c>
      <c r="B11257" s="26" t="s">
        <v>82</v>
      </c>
      <c r="C11257" s="26" t="s">
        <v>83</v>
      </c>
      <c r="D11257" s="26" t="s">
        <v>26</v>
      </c>
      <c r="E11257" s="26" t="s">
        <v>25</v>
      </c>
      <c r="F11257" s="26">
        <v>1968</v>
      </c>
      <c r="G11257" s="27">
        <v>1886.2</v>
      </c>
    </row>
    <row r="11258" spans="1:7" x14ac:dyDescent="0.15">
      <c r="A11258" s="25" t="s">
        <v>91</v>
      </c>
      <c r="B11258" s="26" t="s">
        <v>82</v>
      </c>
      <c r="C11258" s="26" t="s">
        <v>83</v>
      </c>
      <c r="D11258" s="26" t="s">
        <v>26</v>
      </c>
      <c r="E11258" s="26" t="s">
        <v>25</v>
      </c>
      <c r="F11258" s="26">
        <v>1967</v>
      </c>
      <c r="G11258" s="27">
        <v>1877.3</v>
      </c>
    </row>
    <row r="11259" spans="1:7" x14ac:dyDescent="0.15">
      <c r="A11259" s="25" t="s">
        <v>91</v>
      </c>
      <c r="B11259" s="26" t="s">
        <v>82</v>
      </c>
      <c r="C11259" s="26" t="s">
        <v>83</v>
      </c>
      <c r="D11259" s="26" t="s">
        <v>26</v>
      </c>
      <c r="E11259" s="26" t="s">
        <v>25</v>
      </c>
      <c r="F11259" s="26">
        <v>1966</v>
      </c>
      <c r="G11259" s="27">
        <v>1868</v>
      </c>
    </row>
    <row r="11260" spans="1:7" x14ac:dyDescent="0.15">
      <c r="A11260" s="25" t="s">
        <v>91</v>
      </c>
      <c r="B11260" s="26" t="s">
        <v>82</v>
      </c>
      <c r="C11260" s="26" t="s">
        <v>83</v>
      </c>
      <c r="D11260" s="26" t="s">
        <v>26</v>
      </c>
      <c r="E11260" s="26" t="s">
        <v>25</v>
      </c>
      <c r="F11260" s="26">
        <v>1965</v>
      </c>
      <c r="G11260" s="27">
        <v>1860.3</v>
      </c>
    </row>
    <row r="11261" spans="1:7" x14ac:dyDescent="0.15">
      <c r="A11261" s="25" t="s">
        <v>91</v>
      </c>
      <c r="B11261" s="26" t="s">
        <v>82</v>
      </c>
      <c r="C11261" s="26" t="s">
        <v>83</v>
      </c>
      <c r="D11261" s="26" t="s">
        <v>26</v>
      </c>
      <c r="E11261" s="26" t="s">
        <v>25</v>
      </c>
      <c r="F11261" s="26">
        <v>1964</v>
      </c>
      <c r="G11261" s="27">
        <v>1853.1</v>
      </c>
    </row>
    <row r="11262" spans="1:7" x14ac:dyDescent="0.15">
      <c r="A11262" s="25" t="s">
        <v>91</v>
      </c>
      <c r="B11262" s="26" t="s">
        <v>82</v>
      </c>
      <c r="C11262" s="26" t="s">
        <v>83</v>
      </c>
      <c r="D11262" s="26" t="s">
        <v>26</v>
      </c>
      <c r="E11262" s="26" t="s">
        <v>25</v>
      </c>
      <c r="F11262" s="26">
        <v>1963</v>
      </c>
      <c r="G11262" s="27">
        <v>1844.1</v>
      </c>
    </row>
    <row r="11263" spans="1:7" x14ac:dyDescent="0.15">
      <c r="A11263" s="25" t="s">
        <v>91</v>
      </c>
      <c r="B11263" s="26" t="s">
        <v>82</v>
      </c>
      <c r="C11263" s="26" t="s">
        <v>83</v>
      </c>
      <c r="D11263" s="26" t="s">
        <v>26</v>
      </c>
      <c r="E11263" s="26" t="s">
        <v>25</v>
      </c>
      <c r="F11263" s="26">
        <v>1962</v>
      </c>
      <c r="G11263" s="27">
        <v>1833.6</v>
      </c>
    </row>
    <row r="11264" spans="1:7" x14ac:dyDescent="0.15">
      <c r="A11264" s="25" t="s">
        <v>91</v>
      </c>
      <c r="B11264" s="26" t="s">
        <v>82</v>
      </c>
      <c r="C11264" s="26" t="s">
        <v>83</v>
      </c>
      <c r="D11264" s="26" t="s">
        <v>26</v>
      </c>
      <c r="E11264" s="26" t="s">
        <v>25</v>
      </c>
      <c r="F11264" s="26">
        <v>1961</v>
      </c>
      <c r="G11264" s="27">
        <v>1826.8</v>
      </c>
    </row>
    <row r="11265" spans="1:7" x14ac:dyDescent="0.15">
      <c r="A11265" s="25" t="s">
        <v>91</v>
      </c>
      <c r="B11265" s="26" t="s">
        <v>82</v>
      </c>
      <c r="C11265" s="26" t="s">
        <v>83</v>
      </c>
      <c r="D11265" s="26" t="s">
        <v>26</v>
      </c>
      <c r="E11265" s="26" t="s">
        <v>25</v>
      </c>
      <c r="F11265" s="26">
        <v>1960</v>
      </c>
      <c r="G11265" s="27">
        <v>1834.2</v>
      </c>
    </row>
    <row r="11266" spans="1:7" x14ac:dyDescent="0.15">
      <c r="A11266" s="25" t="s">
        <v>91</v>
      </c>
      <c r="B11266" s="26" t="s">
        <v>82</v>
      </c>
      <c r="C11266" s="26" t="s">
        <v>83</v>
      </c>
      <c r="D11266" s="26" t="s">
        <v>22</v>
      </c>
      <c r="E11266" s="26" t="s">
        <v>21</v>
      </c>
      <c r="F11266" s="26">
        <v>2023</v>
      </c>
      <c r="G11266" s="27">
        <v>7819</v>
      </c>
    </row>
    <row r="11267" spans="1:7" x14ac:dyDescent="0.15">
      <c r="A11267" s="25" t="s">
        <v>91</v>
      </c>
      <c r="B11267" s="26" t="s">
        <v>82</v>
      </c>
      <c r="C11267" s="26" t="s">
        <v>83</v>
      </c>
      <c r="D11267" s="26" t="s">
        <v>22</v>
      </c>
      <c r="E11267" s="26" t="s">
        <v>21</v>
      </c>
      <c r="F11267" s="26">
        <v>2022</v>
      </c>
      <c r="G11267" s="27">
        <v>7850.5</v>
      </c>
    </row>
    <row r="11268" spans="1:7" x14ac:dyDescent="0.15">
      <c r="A11268" s="25" t="s">
        <v>91</v>
      </c>
      <c r="B11268" s="26" t="s">
        <v>82</v>
      </c>
      <c r="C11268" s="26" t="s">
        <v>83</v>
      </c>
      <c r="D11268" s="26" t="s">
        <v>22</v>
      </c>
      <c r="E11268" s="26" t="s">
        <v>21</v>
      </c>
      <c r="F11268" s="26">
        <v>2021</v>
      </c>
      <c r="G11268" s="27">
        <v>7889.9</v>
      </c>
    </row>
    <row r="11269" spans="1:7" x14ac:dyDescent="0.15">
      <c r="A11269" s="25" t="s">
        <v>91</v>
      </c>
      <c r="B11269" s="26" t="s">
        <v>82</v>
      </c>
      <c r="C11269" s="26" t="s">
        <v>83</v>
      </c>
      <c r="D11269" s="26" t="s">
        <v>22</v>
      </c>
      <c r="E11269" s="26" t="s">
        <v>21</v>
      </c>
      <c r="F11269" s="26">
        <v>2020</v>
      </c>
      <c r="G11269" s="27">
        <v>7963.9</v>
      </c>
    </row>
    <row r="11270" spans="1:7" x14ac:dyDescent="0.15">
      <c r="A11270" s="25" t="s">
        <v>91</v>
      </c>
      <c r="B11270" s="26" t="s">
        <v>82</v>
      </c>
      <c r="C11270" s="26" t="s">
        <v>83</v>
      </c>
      <c r="D11270" s="26" t="s">
        <v>22</v>
      </c>
      <c r="E11270" s="26" t="s">
        <v>21</v>
      </c>
      <c r="F11270" s="26">
        <v>2019</v>
      </c>
      <c r="G11270" s="27">
        <v>7985.3</v>
      </c>
    </row>
    <row r="11271" spans="1:7" x14ac:dyDescent="0.15">
      <c r="A11271" s="25" t="s">
        <v>91</v>
      </c>
      <c r="B11271" s="26" t="s">
        <v>82</v>
      </c>
      <c r="C11271" s="26" t="s">
        <v>83</v>
      </c>
      <c r="D11271" s="26" t="s">
        <v>22</v>
      </c>
      <c r="E11271" s="26" t="s">
        <v>21</v>
      </c>
      <c r="F11271" s="26">
        <v>2018</v>
      </c>
      <c r="G11271" s="27">
        <v>7995.4</v>
      </c>
    </row>
    <row r="11272" spans="1:7" x14ac:dyDescent="0.15">
      <c r="A11272" s="25" t="s">
        <v>91</v>
      </c>
      <c r="B11272" s="26" t="s">
        <v>82</v>
      </c>
      <c r="C11272" s="26" t="s">
        <v>83</v>
      </c>
      <c r="D11272" s="26" t="s">
        <v>22</v>
      </c>
      <c r="E11272" s="26" t="s">
        <v>21</v>
      </c>
      <c r="F11272" s="26">
        <v>2017</v>
      </c>
      <c r="G11272" s="27">
        <v>8011.8</v>
      </c>
    </row>
    <row r="11273" spans="1:7" x14ac:dyDescent="0.15">
      <c r="A11273" s="25" t="s">
        <v>91</v>
      </c>
      <c r="B11273" s="26" t="s">
        <v>82</v>
      </c>
      <c r="C11273" s="26" t="s">
        <v>83</v>
      </c>
      <c r="D11273" s="26" t="s">
        <v>22</v>
      </c>
      <c r="E11273" s="26" t="s">
        <v>21</v>
      </c>
      <c r="F11273" s="26">
        <v>2016</v>
      </c>
      <c r="G11273" s="27">
        <v>8031.6</v>
      </c>
    </row>
    <row r="11274" spans="1:7" x14ac:dyDescent="0.15">
      <c r="A11274" s="25" t="s">
        <v>91</v>
      </c>
      <c r="B11274" s="26" t="s">
        <v>82</v>
      </c>
      <c r="C11274" s="26" t="s">
        <v>83</v>
      </c>
      <c r="D11274" s="26" t="s">
        <v>22</v>
      </c>
      <c r="E11274" s="26" t="s">
        <v>21</v>
      </c>
      <c r="F11274" s="26">
        <v>2015</v>
      </c>
      <c r="G11274" s="27">
        <v>8074.1</v>
      </c>
    </row>
    <row r="11275" spans="1:7" x14ac:dyDescent="0.15">
      <c r="A11275" s="25" t="s">
        <v>91</v>
      </c>
      <c r="B11275" s="26" t="s">
        <v>82</v>
      </c>
      <c r="C11275" s="26" t="s">
        <v>83</v>
      </c>
      <c r="D11275" s="26" t="s">
        <v>22</v>
      </c>
      <c r="E11275" s="26" t="s">
        <v>21</v>
      </c>
      <c r="F11275" s="26">
        <v>2014</v>
      </c>
      <c r="G11275" s="27">
        <v>8141.7000000000016</v>
      </c>
    </row>
    <row r="11276" spans="1:7" x14ac:dyDescent="0.15">
      <c r="A11276" s="25" t="s">
        <v>91</v>
      </c>
      <c r="B11276" s="26" t="s">
        <v>82</v>
      </c>
      <c r="C11276" s="26" t="s">
        <v>83</v>
      </c>
      <c r="D11276" s="26" t="s">
        <v>22</v>
      </c>
      <c r="E11276" s="26" t="s">
        <v>21</v>
      </c>
      <c r="F11276" s="26">
        <v>2013</v>
      </c>
      <c r="G11276" s="27">
        <v>8222.1</v>
      </c>
    </row>
    <row r="11277" spans="1:7" x14ac:dyDescent="0.15">
      <c r="A11277" s="25" t="s">
        <v>91</v>
      </c>
      <c r="B11277" s="26" t="s">
        <v>82</v>
      </c>
      <c r="C11277" s="26" t="s">
        <v>83</v>
      </c>
      <c r="D11277" s="26" t="s">
        <v>22</v>
      </c>
      <c r="E11277" s="26" t="s">
        <v>21</v>
      </c>
      <c r="F11277" s="26">
        <v>2012</v>
      </c>
      <c r="G11277" s="27">
        <v>8316.3000000000011</v>
      </c>
    </row>
    <row r="11278" spans="1:7" x14ac:dyDescent="0.15">
      <c r="A11278" s="25" t="s">
        <v>91</v>
      </c>
      <c r="B11278" s="26" t="s">
        <v>82</v>
      </c>
      <c r="C11278" s="26" t="s">
        <v>83</v>
      </c>
      <c r="D11278" s="26" t="s">
        <v>22</v>
      </c>
      <c r="E11278" s="26" t="s">
        <v>21</v>
      </c>
      <c r="F11278" s="26">
        <v>2011</v>
      </c>
      <c r="G11278" s="27">
        <v>8398.9</v>
      </c>
    </row>
    <row r="11279" spans="1:7" x14ac:dyDescent="0.15">
      <c r="A11279" s="25" t="s">
        <v>91</v>
      </c>
      <c r="B11279" s="26" t="s">
        <v>82</v>
      </c>
      <c r="C11279" s="26" t="s">
        <v>83</v>
      </c>
      <c r="D11279" s="26" t="s">
        <v>22</v>
      </c>
      <c r="E11279" s="26" t="s">
        <v>21</v>
      </c>
      <c r="F11279" s="26">
        <v>2010</v>
      </c>
      <c r="G11279" s="27">
        <v>8447.1</v>
      </c>
    </row>
    <row r="11280" spans="1:7" x14ac:dyDescent="0.15">
      <c r="A11280" s="25" t="s">
        <v>91</v>
      </c>
      <c r="B11280" s="26" t="s">
        <v>82</v>
      </c>
      <c r="C11280" s="26" t="s">
        <v>83</v>
      </c>
      <c r="D11280" s="26" t="s">
        <v>22</v>
      </c>
      <c r="E11280" s="26" t="s">
        <v>21</v>
      </c>
      <c r="F11280" s="26">
        <v>2009</v>
      </c>
      <c r="G11280" s="27">
        <v>8468.1</v>
      </c>
    </row>
    <row r="11281" spans="1:7" x14ac:dyDescent="0.15">
      <c r="A11281" s="25" t="s">
        <v>91</v>
      </c>
      <c r="B11281" s="26" t="s">
        <v>82</v>
      </c>
      <c r="C11281" s="26" t="s">
        <v>83</v>
      </c>
      <c r="D11281" s="26" t="s">
        <v>22</v>
      </c>
      <c r="E11281" s="26" t="s">
        <v>21</v>
      </c>
      <c r="F11281" s="26">
        <v>2008</v>
      </c>
      <c r="G11281" s="27">
        <v>8476.5</v>
      </c>
    </row>
    <row r="11282" spans="1:7" x14ac:dyDescent="0.15">
      <c r="A11282" s="25" t="s">
        <v>91</v>
      </c>
      <c r="B11282" s="26" t="s">
        <v>82</v>
      </c>
      <c r="C11282" s="26" t="s">
        <v>83</v>
      </c>
      <c r="D11282" s="26" t="s">
        <v>22</v>
      </c>
      <c r="E11282" s="26" t="s">
        <v>21</v>
      </c>
      <c r="F11282" s="26">
        <v>2007</v>
      </c>
      <c r="G11282" s="27">
        <v>8477.2000000000007</v>
      </c>
    </row>
    <row r="11283" spans="1:7" x14ac:dyDescent="0.15">
      <c r="A11283" s="25" t="s">
        <v>91</v>
      </c>
      <c r="B11283" s="26" t="s">
        <v>82</v>
      </c>
      <c r="C11283" s="26" t="s">
        <v>83</v>
      </c>
      <c r="D11283" s="26" t="s">
        <v>22</v>
      </c>
      <c r="E11283" s="26" t="s">
        <v>21</v>
      </c>
      <c r="F11283" s="26">
        <v>2006</v>
      </c>
      <c r="G11283" s="27">
        <v>8471</v>
      </c>
    </row>
    <row r="11284" spans="1:7" x14ac:dyDescent="0.15">
      <c r="A11284" s="25" t="s">
        <v>91</v>
      </c>
      <c r="B11284" s="26" t="s">
        <v>82</v>
      </c>
      <c r="C11284" s="26" t="s">
        <v>83</v>
      </c>
      <c r="D11284" s="26" t="s">
        <v>22</v>
      </c>
      <c r="E11284" s="26" t="s">
        <v>21</v>
      </c>
      <c r="F11284" s="26">
        <v>2005</v>
      </c>
      <c r="G11284" s="27">
        <v>8457.9</v>
      </c>
    </row>
    <row r="11285" spans="1:7" x14ac:dyDescent="0.15">
      <c r="A11285" s="25" t="s">
        <v>91</v>
      </c>
      <c r="B11285" s="26" t="s">
        <v>82</v>
      </c>
      <c r="C11285" s="26" t="s">
        <v>83</v>
      </c>
      <c r="D11285" s="26" t="s">
        <v>22</v>
      </c>
      <c r="E11285" s="26" t="s">
        <v>21</v>
      </c>
      <c r="F11285" s="26">
        <v>2004</v>
      </c>
      <c r="G11285" s="27">
        <v>8441.7000000000007</v>
      </c>
    </row>
    <row r="11286" spans="1:7" x14ac:dyDescent="0.15">
      <c r="A11286" s="25" t="s">
        <v>91</v>
      </c>
      <c r="B11286" s="26" t="s">
        <v>82</v>
      </c>
      <c r="C11286" s="26" t="s">
        <v>83</v>
      </c>
      <c r="D11286" s="26" t="s">
        <v>22</v>
      </c>
      <c r="E11286" s="26" t="s">
        <v>21</v>
      </c>
      <c r="F11286" s="26">
        <v>2003</v>
      </c>
      <c r="G11286" s="27">
        <v>8425.2000000000007</v>
      </c>
    </row>
    <row r="11287" spans="1:7" x14ac:dyDescent="0.15">
      <c r="A11287" s="25" t="s">
        <v>91</v>
      </c>
      <c r="B11287" s="26" t="s">
        <v>82</v>
      </c>
      <c r="C11287" s="26" t="s">
        <v>83</v>
      </c>
      <c r="D11287" s="26" t="s">
        <v>22</v>
      </c>
      <c r="E11287" s="26" t="s">
        <v>21</v>
      </c>
      <c r="F11287" s="26">
        <v>2002</v>
      </c>
      <c r="G11287" s="27">
        <v>8409.3000000000011</v>
      </c>
    </row>
    <row r="11288" spans="1:7" x14ac:dyDescent="0.15">
      <c r="A11288" s="25" t="s">
        <v>91</v>
      </c>
      <c r="B11288" s="26" t="s">
        <v>82</v>
      </c>
      <c r="C11288" s="26" t="s">
        <v>83</v>
      </c>
      <c r="D11288" s="26" t="s">
        <v>22</v>
      </c>
      <c r="E11288" s="26" t="s">
        <v>21</v>
      </c>
      <c r="F11288" s="26">
        <v>2001</v>
      </c>
      <c r="G11288" s="27">
        <v>8464.3000000000011</v>
      </c>
    </row>
    <row r="11289" spans="1:7" x14ac:dyDescent="0.15">
      <c r="A11289" s="25" t="s">
        <v>91</v>
      </c>
      <c r="B11289" s="26" t="s">
        <v>82</v>
      </c>
      <c r="C11289" s="26" t="s">
        <v>83</v>
      </c>
      <c r="D11289" s="26" t="s">
        <v>22</v>
      </c>
      <c r="E11289" s="26" t="s">
        <v>21</v>
      </c>
      <c r="F11289" s="26">
        <v>2000</v>
      </c>
      <c r="G11289" s="27">
        <v>8507.2000000000007</v>
      </c>
    </row>
    <row r="11290" spans="1:7" x14ac:dyDescent="0.15">
      <c r="A11290" s="25" t="s">
        <v>91</v>
      </c>
      <c r="B11290" s="26" t="s">
        <v>82</v>
      </c>
      <c r="C11290" s="26" t="s">
        <v>83</v>
      </c>
      <c r="D11290" s="26" t="s">
        <v>22</v>
      </c>
      <c r="E11290" s="26" t="s">
        <v>21</v>
      </c>
      <c r="F11290" s="26">
        <v>1999</v>
      </c>
      <c r="G11290" s="27">
        <v>8470.5</v>
      </c>
    </row>
    <row r="11291" spans="1:7" x14ac:dyDescent="0.15">
      <c r="A11291" s="25" t="s">
        <v>91</v>
      </c>
      <c r="B11291" s="26" t="s">
        <v>82</v>
      </c>
      <c r="C11291" s="26" t="s">
        <v>83</v>
      </c>
      <c r="D11291" s="26" t="s">
        <v>22</v>
      </c>
      <c r="E11291" s="26" t="s">
        <v>21</v>
      </c>
      <c r="F11291" s="26">
        <v>1998</v>
      </c>
      <c r="G11291" s="27">
        <v>8413.4</v>
      </c>
    </row>
    <row r="11292" spans="1:7" x14ac:dyDescent="0.15">
      <c r="A11292" s="25" t="s">
        <v>91</v>
      </c>
      <c r="B11292" s="26" t="s">
        <v>82</v>
      </c>
      <c r="C11292" s="26" t="s">
        <v>83</v>
      </c>
      <c r="D11292" s="26" t="s">
        <v>22</v>
      </c>
      <c r="E11292" s="26" t="s">
        <v>21</v>
      </c>
      <c r="F11292" s="26">
        <v>1997</v>
      </c>
      <c r="G11292" s="27">
        <v>8332.3000000000011</v>
      </c>
    </row>
    <row r="11293" spans="1:7" x14ac:dyDescent="0.15">
      <c r="A11293" s="25" t="s">
        <v>91</v>
      </c>
      <c r="B11293" s="26" t="s">
        <v>82</v>
      </c>
      <c r="C11293" s="26" t="s">
        <v>83</v>
      </c>
      <c r="D11293" s="26" t="s">
        <v>22</v>
      </c>
      <c r="E11293" s="26" t="s">
        <v>21</v>
      </c>
      <c r="F11293" s="26">
        <v>1996</v>
      </c>
      <c r="G11293" s="27">
        <v>8251.3000000000011</v>
      </c>
    </row>
    <row r="11294" spans="1:7" x14ac:dyDescent="0.15">
      <c r="A11294" s="25" t="s">
        <v>91</v>
      </c>
      <c r="B11294" s="26" t="s">
        <v>82</v>
      </c>
      <c r="C11294" s="26" t="s">
        <v>83</v>
      </c>
      <c r="D11294" s="26" t="s">
        <v>22</v>
      </c>
      <c r="E11294" s="26" t="s">
        <v>21</v>
      </c>
      <c r="F11294" s="26">
        <v>1995</v>
      </c>
      <c r="G11294" s="27">
        <v>8164.4</v>
      </c>
    </row>
    <row r="11295" spans="1:7" x14ac:dyDescent="0.15">
      <c r="A11295" s="25" t="s">
        <v>91</v>
      </c>
      <c r="B11295" s="26" t="s">
        <v>82</v>
      </c>
      <c r="C11295" s="26" t="s">
        <v>83</v>
      </c>
      <c r="D11295" s="26" t="s">
        <v>22</v>
      </c>
      <c r="E11295" s="26" t="s">
        <v>21</v>
      </c>
      <c r="F11295" s="26">
        <v>1994</v>
      </c>
      <c r="G11295" s="27">
        <v>8073.1</v>
      </c>
    </row>
    <row r="11296" spans="1:7" x14ac:dyDescent="0.15">
      <c r="A11296" s="25" t="s">
        <v>91</v>
      </c>
      <c r="B11296" s="26" t="s">
        <v>82</v>
      </c>
      <c r="C11296" s="26" t="s">
        <v>83</v>
      </c>
      <c r="D11296" s="26" t="s">
        <v>22</v>
      </c>
      <c r="E11296" s="26" t="s">
        <v>21</v>
      </c>
      <c r="F11296" s="26">
        <v>1993</v>
      </c>
      <c r="G11296" s="27">
        <v>7978.1</v>
      </c>
    </row>
    <row r="11297" spans="1:7" x14ac:dyDescent="0.15">
      <c r="A11297" s="25" t="s">
        <v>91</v>
      </c>
      <c r="B11297" s="26" t="s">
        <v>82</v>
      </c>
      <c r="C11297" s="26" t="s">
        <v>83</v>
      </c>
      <c r="D11297" s="26" t="s">
        <v>22</v>
      </c>
      <c r="E11297" s="26" t="s">
        <v>21</v>
      </c>
      <c r="F11297" s="26">
        <v>1992</v>
      </c>
      <c r="G11297" s="27">
        <v>7875.6</v>
      </c>
    </row>
    <row r="11298" spans="1:7" x14ac:dyDescent="0.15">
      <c r="A11298" s="25" t="s">
        <v>91</v>
      </c>
      <c r="B11298" s="26" t="s">
        <v>82</v>
      </c>
      <c r="C11298" s="26" t="s">
        <v>83</v>
      </c>
      <c r="D11298" s="26" t="s">
        <v>22</v>
      </c>
      <c r="E11298" s="26" t="s">
        <v>21</v>
      </c>
      <c r="F11298" s="26">
        <v>1991</v>
      </c>
      <c r="G11298" s="27">
        <v>7754.6</v>
      </c>
    </row>
    <row r="11299" spans="1:7" x14ac:dyDescent="0.15">
      <c r="A11299" s="25" t="s">
        <v>91</v>
      </c>
      <c r="B11299" s="26" t="s">
        <v>82</v>
      </c>
      <c r="C11299" s="26" t="s">
        <v>83</v>
      </c>
      <c r="D11299" s="26" t="s">
        <v>22</v>
      </c>
      <c r="E11299" s="26" t="s">
        <v>21</v>
      </c>
      <c r="F11299" s="26">
        <v>1990</v>
      </c>
      <c r="G11299" s="27">
        <v>7612.9</v>
      </c>
    </row>
    <row r="11300" spans="1:7" x14ac:dyDescent="0.15">
      <c r="A11300" s="25" t="s">
        <v>91</v>
      </c>
      <c r="B11300" s="26" t="s">
        <v>82</v>
      </c>
      <c r="C11300" s="26" t="s">
        <v>83</v>
      </c>
      <c r="D11300" s="26" t="s">
        <v>22</v>
      </c>
      <c r="E11300" s="26" t="s">
        <v>21</v>
      </c>
      <c r="F11300" s="26">
        <v>1989</v>
      </c>
      <c r="G11300" s="27">
        <v>7493.9</v>
      </c>
    </row>
    <row r="11301" spans="1:7" x14ac:dyDescent="0.15">
      <c r="A11301" s="25" t="s">
        <v>91</v>
      </c>
      <c r="B11301" s="26" t="s">
        <v>82</v>
      </c>
      <c r="C11301" s="26" t="s">
        <v>83</v>
      </c>
      <c r="D11301" s="26" t="s">
        <v>22</v>
      </c>
      <c r="E11301" s="26" t="s">
        <v>21</v>
      </c>
      <c r="F11301" s="26">
        <v>1988</v>
      </c>
      <c r="G11301" s="27">
        <v>7413</v>
      </c>
    </row>
    <row r="11302" spans="1:7" x14ac:dyDescent="0.15">
      <c r="A11302" s="25" t="s">
        <v>91</v>
      </c>
      <c r="B11302" s="26" t="s">
        <v>82</v>
      </c>
      <c r="C11302" s="26" t="s">
        <v>83</v>
      </c>
      <c r="D11302" s="26" t="s">
        <v>22</v>
      </c>
      <c r="E11302" s="26" t="s">
        <v>21</v>
      </c>
      <c r="F11302" s="26">
        <v>1987</v>
      </c>
      <c r="G11302" s="27">
        <v>7350.5</v>
      </c>
    </row>
    <row r="11303" spans="1:7" x14ac:dyDescent="0.15">
      <c r="A11303" s="25" t="s">
        <v>91</v>
      </c>
      <c r="B11303" s="26" t="s">
        <v>82</v>
      </c>
      <c r="C11303" s="26" t="s">
        <v>83</v>
      </c>
      <c r="D11303" s="26" t="s">
        <v>22</v>
      </c>
      <c r="E11303" s="26" t="s">
        <v>21</v>
      </c>
      <c r="F11303" s="26">
        <v>1986</v>
      </c>
      <c r="G11303" s="27">
        <v>7294</v>
      </c>
    </row>
    <row r="11304" spans="1:7" x14ac:dyDescent="0.15">
      <c r="A11304" s="25" t="s">
        <v>91</v>
      </c>
      <c r="B11304" s="26" t="s">
        <v>82</v>
      </c>
      <c r="C11304" s="26" t="s">
        <v>83</v>
      </c>
      <c r="D11304" s="26" t="s">
        <v>22</v>
      </c>
      <c r="E11304" s="26" t="s">
        <v>21</v>
      </c>
      <c r="F11304" s="26">
        <v>1985</v>
      </c>
      <c r="G11304" s="27">
        <v>7274.3</v>
      </c>
    </row>
    <row r="11305" spans="1:7" x14ac:dyDescent="0.15">
      <c r="A11305" s="25" t="s">
        <v>91</v>
      </c>
      <c r="B11305" s="26" t="s">
        <v>82</v>
      </c>
      <c r="C11305" s="26" t="s">
        <v>83</v>
      </c>
      <c r="D11305" s="26" t="s">
        <v>22</v>
      </c>
      <c r="E11305" s="26" t="s">
        <v>21</v>
      </c>
      <c r="F11305" s="26">
        <v>1984</v>
      </c>
      <c r="G11305" s="27">
        <v>7253.5</v>
      </c>
    </row>
    <row r="11306" spans="1:7" x14ac:dyDescent="0.15">
      <c r="A11306" s="25" t="s">
        <v>91</v>
      </c>
      <c r="B11306" s="26" t="s">
        <v>82</v>
      </c>
      <c r="C11306" s="26" t="s">
        <v>83</v>
      </c>
      <c r="D11306" s="26" t="s">
        <v>22</v>
      </c>
      <c r="E11306" s="26" t="s">
        <v>21</v>
      </c>
      <c r="F11306" s="26">
        <v>1983</v>
      </c>
      <c r="G11306" s="27">
        <v>7194.2000000000016</v>
      </c>
    </row>
    <row r="11307" spans="1:7" x14ac:dyDescent="0.15">
      <c r="A11307" s="25" t="s">
        <v>91</v>
      </c>
      <c r="B11307" s="26" t="s">
        <v>82</v>
      </c>
      <c r="C11307" s="26" t="s">
        <v>83</v>
      </c>
      <c r="D11307" s="26" t="s">
        <v>22</v>
      </c>
      <c r="E11307" s="26" t="s">
        <v>21</v>
      </c>
      <c r="F11307" s="26">
        <v>1982</v>
      </c>
      <c r="G11307" s="27">
        <v>7127.9</v>
      </c>
    </row>
    <row r="11308" spans="1:7" x14ac:dyDescent="0.15">
      <c r="A11308" s="25" t="s">
        <v>91</v>
      </c>
      <c r="B11308" s="26" t="s">
        <v>82</v>
      </c>
      <c r="C11308" s="26" t="s">
        <v>83</v>
      </c>
      <c r="D11308" s="26" t="s">
        <v>22</v>
      </c>
      <c r="E11308" s="26" t="s">
        <v>21</v>
      </c>
      <c r="F11308" s="26">
        <v>1981</v>
      </c>
      <c r="G11308" s="27">
        <v>7060.7000000000016</v>
      </c>
    </row>
    <row r="11309" spans="1:7" x14ac:dyDescent="0.15">
      <c r="A11309" s="25" t="s">
        <v>91</v>
      </c>
      <c r="B11309" s="26" t="s">
        <v>82</v>
      </c>
      <c r="C11309" s="26" t="s">
        <v>83</v>
      </c>
      <c r="D11309" s="26" t="s">
        <v>22</v>
      </c>
      <c r="E11309" s="26" t="s">
        <v>21</v>
      </c>
      <c r="F11309" s="26">
        <v>1980</v>
      </c>
      <c r="G11309" s="27">
        <v>6967.2000000000016</v>
      </c>
    </row>
    <row r="11310" spans="1:7" x14ac:dyDescent="0.15">
      <c r="A11310" s="25" t="s">
        <v>91</v>
      </c>
      <c r="B11310" s="26" t="s">
        <v>82</v>
      </c>
      <c r="C11310" s="26" t="s">
        <v>83</v>
      </c>
      <c r="D11310" s="26" t="s">
        <v>22</v>
      </c>
      <c r="E11310" s="26" t="s">
        <v>21</v>
      </c>
      <c r="F11310" s="26">
        <v>1979</v>
      </c>
      <c r="G11310" s="27">
        <v>6874</v>
      </c>
    </row>
    <row r="11311" spans="1:7" x14ac:dyDescent="0.15">
      <c r="A11311" s="25" t="s">
        <v>91</v>
      </c>
      <c r="B11311" s="26" t="s">
        <v>82</v>
      </c>
      <c r="C11311" s="26" t="s">
        <v>83</v>
      </c>
      <c r="D11311" s="26" t="s">
        <v>22</v>
      </c>
      <c r="E11311" s="26" t="s">
        <v>21</v>
      </c>
      <c r="F11311" s="26">
        <v>1978</v>
      </c>
      <c r="G11311" s="27">
        <v>6783.1</v>
      </c>
    </row>
    <row r="11312" spans="1:7" x14ac:dyDescent="0.15">
      <c r="A11312" s="25" t="s">
        <v>91</v>
      </c>
      <c r="B11312" s="26" t="s">
        <v>82</v>
      </c>
      <c r="C11312" s="26" t="s">
        <v>83</v>
      </c>
      <c r="D11312" s="26" t="s">
        <v>22</v>
      </c>
      <c r="E11312" s="26" t="s">
        <v>21</v>
      </c>
      <c r="F11312" s="26">
        <v>1977</v>
      </c>
      <c r="G11312" s="27">
        <v>6692.6</v>
      </c>
    </row>
    <row r="11313" spans="1:7" x14ac:dyDescent="0.15">
      <c r="A11313" s="25" t="s">
        <v>91</v>
      </c>
      <c r="B11313" s="26" t="s">
        <v>82</v>
      </c>
      <c r="C11313" s="26" t="s">
        <v>83</v>
      </c>
      <c r="D11313" s="26" t="s">
        <v>22</v>
      </c>
      <c r="E11313" s="26" t="s">
        <v>21</v>
      </c>
      <c r="F11313" s="26">
        <v>1976</v>
      </c>
      <c r="G11313" s="27">
        <v>6607.1</v>
      </c>
    </row>
    <row r="11314" spans="1:7" x14ac:dyDescent="0.15">
      <c r="A11314" s="25" t="s">
        <v>91</v>
      </c>
      <c r="B11314" s="26" t="s">
        <v>82</v>
      </c>
      <c r="C11314" s="26" t="s">
        <v>83</v>
      </c>
      <c r="D11314" s="26" t="s">
        <v>22</v>
      </c>
      <c r="E11314" s="26" t="s">
        <v>21</v>
      </c>
      <c r="F11314" s="26">
        <v>1975</v>
      </c>
      <c r="G11314" s="27">
        <v>6496.6</v>
      </c>
    </row>
    <row r="11315" spans="1:7" x14ac:dyDescent="0.15">
      <c r="A11315" s="25" t="s">
        <v>91</v>
      </c>
      <c r="B11315" s="26" t="s">
        <v>82</v>
      </c>
      <c r="C11315" s="26" t="s">
        <v>83</v>
      </c>
      <c r="D11315" s="26" t="s">
        <v>22</v>
      </c>
      <c r="E11315" s="26" t="s">
        <v>21</v>
      </c>
      <c r="F11315" s="26">
        <v>1974</v>
      </c>
      <c r="G11315" s="27">
        <v>6420.5</v>
      </c>
    </row>
    <row r="11316" spans="1:7" x14ac:dyDescent="0.15">
      <c r="A11316" s="25" t="s">
        <v>91</v>
      </c>
      <c r="B11316" s="26" t="s">
        <v>82</v>
      </c>
      <c r="C11316" s="26" t="s">
        <v>83</v>
      </c>
      <c r="D11316" s="26" t="s">
        <v>22</v>
      </c>
      <c r="E11316" s="26" t="s">
        <v>21</v>
      </c>
      <c r="F11316" s="26">
        <v>1973</v>
      </c>
      <c r="G11316" s="27">
        <v>6385.8</v>
      </c>
    </row>
    <row r="11317" spans="1:7" x14ac:dyDescent="0.15">
      <c r="A11317" s="25" t="s">
        <v>91</v>
      </c>
      <c r="B11317" s="26" t="s">
        <v>82</v>
      </c>
      <c r="C11317" s="26" t="s">
        <v>83</v>
      </c>
      <c r="D11317" s="26" t="s">
        <v>22</v>
      </c>
      <c r="E11317" s="26" t="s">
        <v>21</v>
      </c>
      <c r="F11317" s="26">
        <v>1972</v>
      </c>
      <c r="G11317" s="27">
        <v>6342.8</v>
      </c>
    </row>
    <row r="11318" spans="1:7" x14ac:dyDescent="0.15">
      <c r="A11318" s="25" t="s">
        <v>91</v>
      </c>
      <c r="B11318" s="26" t="s">
        <v>82</v>
      </c>
      <c r="C11318" s="26" t="s">
        <v>83</v>
      </c>
      <c r="D11318" s="26" t="s">
        <v>22</v>
      </c>
      <c r="E11318" s="26" t="s">
        <v>21</v>
      </c>
      <c r="F11318" s="26">
        <v>1971</v>
      </c>
      <c r="G11318" s="27">
        <v>6285.3</v>
      </c>
    </row>
    <row r="11319" spans="1:7" x14ac:dyDescent="0.15">
      <c r="A11319" s="25" t="s">
        <v>91</v>
      </c>
      <c r="B11319" s="26" t="s">
        <v>82</v>
      </c>
      <c r="C11319" s="26" t="s">
        <v>83</v>
      </c>
      <c r="D11319" s="26" t="s">
        <v>22</v>
      </c>
      <c r="E11319" s="26" t="s">
        <v>21</v>
      </c>
      <c r="F11319" s="26">
        <v>1970</v>
      </c>
      <c r="G11319" s="27">
        <v>6294</v>
      </c>
    </row>
    <row r="11320" spans="1:7" x14ac:dyDescent="0.15">
      <c r="A11320" s="25" t="s">
        <v>91</v>
      </c>
      <c r="B11320" s="26" t="s">
        <v>82</v>
      </c>
      <c r="C11320" s="26" t="s">
        <v>83</v>
      </c>
      <c r="D11320" s="26" t="s">
        <v>22</v>
      </c>
      <c r="E11320" s="26" t="s">
        <v>21</v>
      </c>
      <c r="F11320" s="26">
        <v>1969</v>
      </c>
      <c r="G11320" s="27">
        <v>6267</v>
      </c>
    </row>
    <row r="11321" spans="1:7" x14ac:dyDescent="0.15">
      <c r="A11321" s="25" t="s">
        <v>91</v>
      </c>
      <c r="B11321" s="26" t="s">
        <v>82</v>
      </c>
      <c r="C11321" s="26" t="s">
        <v>83</v>
      </c>
      <c r="D11321" s="26" t="s">
        <v>22</v>
      </c>
      <c r="E11321" s="26" t="s">
        <v>21</v>
      </c>
      <c r="F11321" s="26">
        <v>1968</v>
      </c>
      <c r="G11321" s="27">
        <v>6247.4</v>
      </c>
    </row>
    <row r="11322" spans="1:7" x14ac:dyDescent="0.15">
      <c r="A11322" s="25" t="s">
        <v>91</v>
      </c>
      <c r="B11322" s="26" t="s">
        <v>82</v>
      </c>
      <c r="C11322" s="26" t="s">
        <v>83</v>
      </c>
      <c r="D11322" s="26" t="s">
        <v>22</v>
      </c>
      <c r="E11322" s="26" t="s">
        <v>21</v>
      </c>
      <c r="F11322" s="26">
        <v>1967</v>
      </c>
      <c r="G11322" s="27">
        <v>6199.8</v>
      </c>
    </row>
    <row r="11323" spans="1:7" x14ac:dyDescent="0.15">
      <c r="A11323" s="25" t="s">
        <v>91</v>
      </c>
      <c r="B11323" s="26" t="s">
        <v>82</v>
      </c>
      <c r="C11323" s="26" t="s">
        <v>83</v>
      </c>
      <c r="D11323" s="26" t="s">
        <v>22</v>
      </c>
      <c r="E11323" s="26" t="s">
        <v>21</v>
      </c>
      <c r="F11323" s="26">
        <v>1966</v>
      </c>
      <c r="G11323" s="27">
        <v>6138</v>
      </c>
    </row>
    <row r="11324" spans="1:7" x14ac:dyDescent="0.15">
      <c r="A11324" s="25" t="s">
        <v>91</v>
      </c>
      <c r="B11324" s="26" t="s">
        <v>82</v>
      </c>
      <c r="C11324" s="26" t="s">
        <v>83</v>
      </c>
      <c r="D11324" s="26" t="s">
        <v>22</v>
      </c>
      <c r="E11324" s="26" t="s">
        <v>21</v>
      </c>
      <c r="F11324" s="26">
        <v>1965</v>
      </c>
      <c r="G11324" s="27">
        <v>6084.1</v>
      </c>
    </row>
    <row r="11325" spans="1:7" x14ac:dyDescent="0.15">
      <c r="A11325" s="25" t="s">
        <v>91</v>
      </c>
      <c r="B11325" s="26" t="s">
        <v>82</v>
      </c>
      <c r="C11325" s="26" t="s">
        <v>83</v>
      </c>
      <c r="D11325" s="26" t="s">
        <v>22</v>
      </c>
      <c r="E11325" s="26" t="s">
        <v>21</v>
      </c>
      <c r="F11325" s="26">
        <v>1964</v>
      </c>
      <c r="G11325" s="27">
        <v>6055.7000000000016</v>
      </c>
    </row>
    <row r="11326" spans="1:7" x14ac:dyDescent="0.15">
      <c r="A11326" s="25" t="s">
        <v>91</v>
      </c>
      <c r="B11326" s="26" t="s">
        <v>82</v>
      </c>
      <c r="C11326" s="26" t="s">
        <v>83</v>
      </c>
      <c r="D11326" s="26" t="s">
        <v>22</v>
      </c>
      <c r="E11326" s="26" t="s">
        <v>21</v>
      </c>
      <c r="F11326" s="26">
        <v>1963</v>
      </c>
      <c r="G11326" s="27">
        <v>6037.4</v>
      </c>
    </row>
    <row r="11327" spans="1:7" x14ac:dyDescent="0.15">
      <c r="A11327" s="25" t="s">
        <v>91</v>
      </c>
      <c r="B11327" s="26" t="s">
        <v>82</v>
      </c>
      <c r="C11327" s="26" t="s">
        <v>83</v>
      </c>
      <c r="D11327" s="26" t="s">
        <v>22</v>
      </c>
      <c r="E11327" s="26" t="s">
        <v>21</v>
      </c>
      <c r="F11327" s="26">
        <v>1962</v>
      </c>
      <c r="G11327" s="27">
        <v>6002.2000000000016</v>
      </c>
    </row>
    <row r="11328" spans="1:7" x14ac:dyDescent="0.15">
      <c r="A11328" s="25" t="s">
        <v>91</v>
      </c>
      <c r="B11328" s="26" t="s">
        <v>82</v>
      </c>
      <c r="C11328" s="26" t="s">
        <v>83</v>
      </c>
      <c r="D11328" s="26" t="s">
        <v>22</v>
      </c>
      <c r="E11328" s="26" t="s">
        <v>21</v>
      </c>
      <c r="F11328" s="26">
        <v>1961</v>
      </c>
      <c r="G11328" s="27">
        <v>5939.8</v>
      </c>
    </row>
    <row r="11329" spans="1:7" x14ac:dyDescent="0.15">
      <c r="A11329" s="25" t="s">
        <v>91</v>
      </c>
      <c r="B11329" s="26" t="s">
        <v>82</v>
      </c>
      <c r="C11329" s="26" t="s">
        <v>83</v>
      </c>
      <c r="D11329" s="26" t="s">
        <v>22</v>
      </c>
      <c r="E11329" s="26" t="s">
        <v>21</v>
      </c>
      <c r="F11329" s="26">
        <v>1960</v>
      </c>
      <c r="G11329" s="27"/>
    </row>
    <row r="11330" spans="1:7" x14ac:dyDescent="0.15">
      <c r="A11330" s="25" t="s">
        <v>91</v>
      </c>
      <c r="B11330" s="26" t="s">
        <v>82</v>
      </c>
      <c r="C11330" s="26" t="s">
        <v>83</v>
      </c>
      <c r="D11330" s="26" t="s">
        <v>38</v>
      </c>
      <c r="E11330" s="26" t="s">
        <v>37</v>
      </c>
      <c r="F11330" s="26">
        <v>2023</v>
      </c>
      <c r="G11330" s="27">
        <v>37013.699999999997</v>
      </c>
    </row>
    <row r="11331" spans="1:7" x14ac:dyDescent="0.15">
      <c r="A11331" s="25" t="s">
        <v>91</v>
      </c>
      <c r="B11331" s="26" t="s">
        <v>82</v>
      </c>
      <c r="C11331" s="26" t="s">
        <v>83</v>
      </c>
      <c r="D11331" s="26" t="s">
        <v>38</v>
      </c>
      <c r="E11331" s="26" t="s">
        <v>37</v>
      </c>
      <c r="F11331" s="26">
        <v>2022</v>
      </c>
      <c r="G11331" s="27">
        <v>36416.5</v>
      </c>
    </row>
    <row r="11332" spans="1:7" x14ac:dyDescent="0.15">
      <c r="A11332" s="25" t="s">
        <v>91</v>
      </c>
      <c r="B11332" s="26" t="s">
        <v>82</v>
      </c>
      <c r="C11332" s="26" t="s">
        <v>83</v>
      </c>
      <c r="D11332" s="26" t="s">
        <v>38</v>
      </c>
      <c r="E11332" s="26" t="s">
        <v>37</v>
      </c>
      <c r="F11332" s="26">
        <v>2021</v>
      </c>
      <c r="G11332" s="27">
        <v>36022</v>
      </c>
    </row>
    <row r="11333" spans="1:7" x14ac:dyDescent="0.15">
      <c r="A11333" s="25" t="s">
        <v>91</v>
      </c>
      <c r="B11333" s="26" t="s">
        <v>82</v>
      </c>
      <c r="C11333" s="26" t="s">
        <v>83</v>
      </c>
      <c r="D11333" s="26" t="s">
        <v>38</v>
      </c>
      <c r="E11333" s="26" t="s">
        <v>37</v>
      </c>
      <c r="F11333" s="26">
        <v>2020</v>
      </c>
      <c r="G11333" s="27">
        <v>35909.300000000003</v>
      </c>
    </row>
    <row r="11334" spans="1:7" x14ac:dyDescent="0.15">
      <c r="A11334" s="25" t="s">
        <v>91</v>
      </c>
      <c r="B11334" s="26" t="s">
        <v>82</v>
      </c>
      <c r="C11334" s="26" t="s">
        <v>83</v>
      </c>
      <c r="D11334" s="26" t="s">
        <v>38</v>
      </c>
      <c r="E11334" s="26" t="s">
        <v>37</v>
      </c>
      <c r="F11334" s="26">
        <v>2019</v>
      </c>
      <c r="G11334" s="27">
        <v>35669.9</v>
      </c>
    </row>
    <row r="11335" spans="1:7" x14ac:dyDescent="0.15">
      <c r="A11335" s="25" t="s">
        <v>91</v>
      </c>
      <c r="B11335" s="26" t="s">
        <v>82</v>
      </c>
      <c r="C11335" s="26" t="s">
        <v>83</v>
      </c>
      <c r="D11335" s="26" t="s">
        <v>38</v>
      </c>
      <c r="E11335" s="26" t="s">
        <v>37</v>
      </c>
      <c r="F11335" s="26">
        <v>2018</v>
      </c>
      <c r="G11335" s="27">
        <v>35374.400000000001</v>
      </c>
    </row>
    <row r="11336" spans="1:7" x14ac:dyDescent="0.15">
      <c r="A11336" s="25" t="s">
        <v>91</v>
      </c>
      <c r="B11336" s="26" t="s">
        <v>82</v>
      </c>
      <c r="C11336" s="26" t="s">
        <v>83</v>
      </c>
      <c r="D11336" s="26" t="s">
        <v>38</v>
      </c>
      <c r="E11336" s="26" t="s">
        <v>37</v>
      </c>
      <c r="F11336" s="26">
        <v>2017</v>
      </c>
      <c r="G11336" s="27">
        <v>35189.9</v>
      </c>
    </row>
    <row r="11337" spans="1:7" x14ac:dyDescent="0.15">
      <c r="A11337" s="25" t="s">
        <v>91</v>
      </c>
      <c r="B11337" s="26" t="s">
        <v>82</v>
      </c>
      <c r="C11337" s="26" t="s">
        <v>83</v>
      </c>
      <c r="D11337" s="26" t="s">
        <v>38</v>
      </c>
      <c r="E11337" s="26" t="s">
        <v>37</v>
      </c>
      <c r="F11337" s="26">
        <v>2016</v>
      </c>
      <c r="G11337" s="27">
        <v>35085.5</v>
      </c>
    </row>
    <row r="11338" spans="1:7" x14ac:dyDescent="0.15">
      <c r="A11338" s="25" t="s">
        <v>91</v>
      </c>
      <c r="B11338" s="26" t="s">
        <v>82</v>
      </c>
      <c r="C11338" s="26" t="s">
        <v>83</v>
      </c>
      <c r="D11338" s="26" t="s">
        <v>38</v>
      </c>
      <c r="E11338" s="26" t="s">
        <v>37</v>
      </c>
      <c r="F11338" s="26">
        <v>2015</v>
      </c>
      <c r="G11338" s="27">
        <v>35079.699999999997</v>
      </c>
    </row>
    <row r="11339" spans="1:7" x14ac:dyDescent="0.15">
      <c r="A11339" s="25" t="s">
        <v>91</v>
      </c>
      <c r="B11339" s="26" t="s">
        <v>82</v>
      </c>
      <c r="C11339" s="26" t="s">
        <v>83</v>
      </c>
      <c r="D11339" s="26" t="s">
        <v>38</v>
      </c>
      <c r="E11339" s="26" t="s">
        <v>37</v>
      </c>
      <c r="F11339" s="26">
        <v>2014</v>
      </c>
      <c r="G11339" s="27">
        <v>35128.800000000003</v>
      </c>
    </row>
    <row r="11340" spans="1:7" x14ac:dyDescent="0.15">
      <c r="A11340" s="25" t="s">
        <v>91</v>
      </c>
      <c r="B11340" s="26" t="s">
        <v>82</v>
      </c>
      <c r="C11340" s="26" t="s">
        <v>83</v>
      </c>
      <c r="D11340" s="26" t="s">
        <v>38</v>
      </c>
      <c r="E11340" s="26" t="s">
        <v>37</v>
      </c>
      <c r="F11340" s="26">
        <v>2013</v>
      </c>
      <c r="G11340" s="27">
        <v>35250.5</v>
      </c>
    </row>
    <row r="11341" spans="1:7" x14ac:dyDescent="0.15">
      <c r="A11341" s="25" t="s">
        <v>91</v>
      </c>
      <c r="B11341" s="26" t="s">
        <v>82</v>
      </c>
      <c r="C11341" s="26" t="s">
        <v>83</v>
      </c>
      <c r="D11341" s="26" t="s">
        <v>38</v>
      </c>
      <c r="E11341" s="26" t="s">
        <v>37</v>
      </c>
      <c r="F11341" s="26">
        <v>2012</v>
      </c>
      <c r="G11341" s="27">
        <v>35437.300000000003</v>
      </c>
    </row>
    <row r="11342" spans="1:7" x14ac:dyDescent="0.15">
      <c r="A11342" s="25" t="s">
        <v>91</v>
      </c>
      <c r="B11342" s="26" t="s">
        <v>82</v>
      </c>
      <c r="C11342" s="26" t="s">
        <v>83</v>
      </c>
      <c r="D11342" s="26" t="s">
        <v>38</v>
      </c>
      <c r="E11342" s="26" t="s">
        <v>37</v>
      </c>
      <c r="F11342" s="26">
        <v>2011</v>
      </c>
      <c r="G11342" s="27">
        <v>35529.699999999997</v>
      </c>
    </row>
    <row r="11343" spans="1:7" x14ac:dyDescent="0.15">
      <c r="A11343" s="25" t="s">
        <v>91</v>
      </c>
      <c r="B11343" s="26" t="s">
        <v>82</v>
      </c>
      <c r="C11343" s="26" t="s">
        <v>83</v>
      </c>
      <c r="D11343" s="26" t="s">
        <v>38</v>
      </c>
      <c r="E11343" s="26" t="s">
        <v>37</v>
      </c>
      <c r="F11343" s="26">
        <v>2010</v>
      </c>
      <c r="G11343" s="27">
        <v>35549.5</v>
      </c>
    </row>
    <row r="11344" spans="1:7" x14ac:dyDescent="0.15">
      <c r="A11344" s="25" t="s">
        <v>91</v>
      </c>
      <c r="B11344" s="26" t="s">
        <v>82</v>
      </c>
      <c r="C11344" s="26" t="s">
        <v>83</v>
      </c>
      <c r="D11344" s="26" t="s">
        <v>38</v>
      </c>
      <c r="E11344" s="26" t="s">
        <v>37</v>
      </c>
      <c r="F11344" s="26">
        <v>2009</v>
      </c>
      <c r="G11344" s="27">
        <v>35538.6</v>
      </c>
    </row>
    <row r="11345" spans="1:7" x14ac:dyDescent="0.15">
      <c r="A11345" s="25" t="s">
        <v>91</v>
      </c>
      <c r="B11345" s="26" t="s">
        <v>82</v>
      </c>
      <c r="C11345" s="26" t="s">
        <v>83</v>
      </c>
      <c r="D11345" s="26" t="s">
        <v>38</v>
      </c>
      <c r="E11345" s="26" t="s">
        <v>37</v>
      </c>
      <c r="F11345" s="26">
        <v>2008</v>
      </c>
      <c r="G11345" s="27">
        <v>35377.1</v>
      </c>
    </row>
    <row r="11346" spans="1:7" x14ac:dyDescent="0.15">
      <c r="A11346" s="25" t="s">
        <v>91</v>
      </c>
      <c r="B11346" s="26" t="s">
        <v>82</v>
      </c>
      <c r="C11346" s="26" t="s">
        <v>83</v>
      </c>
      <c r="D11346" s="26" t="s">
        <v>38</v>
      </c>
      <c r="E11346" s="26" t="s">
        <v>37</v>
      </c>
      <c r="F11346" s="26">
        <v>2007</v>
      </c>
      <c r="G11346" s="27">
        <v>34935</v>
      </c>
    </row>
    <row r="11347" spans="1:7" x14ac:dyDescent="0.15">
      <c r="A11347" s="25" t="s">
        <v>91</v>
      </c>
      <c r="B11347" s="26" t="s">
        <v>82</v>
      </c>
      <c r="C11347" s="26" t="s">
        <v>83</v>
      </c>
      <c r="D11347" s="26" t="s">
        <v>38</v>
      </c>
      <c r="E11347" s="26" t="s">
        <v>37</v>
      </c>
      <c r="F11347" s="26">
        <v>2006</v>
      </c>
      <c r="G11347" s="27">
        <v>34386.5</v>
      </c>
    </row>
    <row r="11348" spans="1:7" x14ac:dyDescent="0.15">
      <c r="A11348" s="25" t="s">
        <v>91</v>
      </c>
      <c r="B11348" s="26" t="s">
        <v>82</v>
      </c>
      <c r="C11348" s="26" t="s">
        <v>83</v>
      </c>
      <c r="D11348" s="26" t="s">
        <v>38</v>
      </c>
      <c r="E11348" s="26" t="s">
        <v>37</v>
      </c>
      <c r="F11348" s="26">
        <v>2005</v>
      </c>
      <c r="G11348" s="27">
        <v>33899.4</v>
      </c>
    </row>
    <row r="11349" spans="1:7" x14ac:dyDescent="0.15">
      <c r="A11349" s="25" t="s">
        <v>91</v>
      </c>
      <c r="B11349" s="26" t="s">
        <v>82</v>
      </c>
      <c r="C11349" s="26" t="s">
        <v>83</v>
      </c>
      <c r="D11349" s="26" t="s">
        <v>38</v>
      </c>
      <c r="E11349" s="26" t="s">
        <v>37</v>
      </c>
      <c r="F11349" s="26">
        <v>2004</v>
      </c>
      <c r="G11349" s="27">
        <v>33397.1</v>
      </c>
    </row>
    <row r="11350" spans="1:7" x14ac:dyDescent="0.15">
      <c r="A11350" s="25" t="s">
        <v>91</v>
      </c>
      <c r="B11350" s="26" t="s">
        <v>82</v>
      </c>
      <c r="C11350" s="26" t="s">
        <v>83</v>
      </c>
      <c r="D11350" s="26" t="s">
        <v>38</v>
      </c>
      <c r="E11350" s="26" t="s">
        <v>37</v>
      </c>
      <c r="F11350" s="26">
        <v>2003</v>
      </c>
      <c r="G11350" s="27">
        <v>32881.9</v>
      </c>
    </row>
    <row r="11351" spans="1:7" x14ac:dyDescent="0.15">
      <c r="A11351" s="25" t="s">
        <v>91</v>
      </c>
      <c r="B11351" s="26" t="s">
        <v>82</v>
      </c>
      <c r="C11351" s="26" t="s">
        <v>83</v>
      </c>
      <c r="D11351" s="26" t="s">
        <v>38</v>
      </c>
      <c r="E11351" s="26" t="s">
        <v>37</v>
      </c>
      <c r="F11351" s="26">
        <v>2002</v>
      </c>
      <c r="G11351" s="27">
        <v>32338.9</v>
      </c>
    </row>
    <row r="11352" spans="1:7" x14ac:dyDescent="0.15">
      <c r="A11352" s="25" t="s">
        <v>91</v>
      </c>
      <c r="B11352" s="26" t="s">
        <v>82</v>
      </c>
      <c r="C11352" s="26" t="s">
        <v>83</v>
      </c>
      <c r="D11352" s="26" t="s">
        <v>38</v>
      </c>
      <c r="E11352" s="26" t="s">
        <v>37</v>
      </c>
      <c r="F11352" s="26">
        <v>2001</v>
      </c>
      <c r="G11352" s="27">
        <v>31920.5</v>
      </c>
    </row>
    <row r="11353" spans="1:7" x14ac:dyDescent="0.15">
      <c r="A11353" s="25" t="s">
        <v>91</v>
      </c>
      <c r="B11353" s="26" t="s">
        <v>82</v>
      </c>
      <c r="C11353" s="26" t="s">
        <v>83</v>
      </c>
      <c r="D11353" s="26" t="s">
        <v>38</v>
      </c>
      <c r="E11353" s="26" t="s">
        <v>37</v>
      </c>
      <c r="F11353" s="26">
        <v>2000</v>
      </c>
      <c r="G11353" s="27">
        <v>31722.9</v>
      </c>
    </row>
    <row r="11354" spans="1:7" x14ac:dyDescent="0.15">
      <c r="A11354" s="25" t="s">
        <v>91</v>
      </c>
      <c r="B11354" s="26" t="s">
        <v>82</v>
      </c>
      <c r="C11354" s="26" t="s">
        <v>83</v>
      </c>
      <c r="D11354" s="26" t="s">
        <v>38</v>
      </c>
      <c r="E11354" s="26" t="s">
        <v>37</v>
      </c>
      <c r="F11354" s="26">
        <v>1999</v>
      </c>
      <c r="G11354" s="27">
        <v>31569.1</v>
      </c>
    </row>
    <row r="11355" spans="1:7" x14ac:dyDescent="0.15">
      <c r="A11355" s="25" t="s">
        <v>91</v>
      </c>
      <c r="B11355" s="26" t="s">
        <v>82</v>
      </c>
      <c r="C11355" s="26" t="s">
        <v>83</v>
      </c>
      <c r="D11355" s="26" t="s">
        <v>38</v>
      </c>
      <c r="E11355" s="26" t="s">
        <v>37</v>
      </c>
      <c r="F11355" s="26">
        <v>1998</v>
      </c>
      <c r="G11355" s="27">
        <v>31396.5</v>
      </c>
    </row>
    <row r="11356" spans="1:7" x14ac:dyDescent="0.15">
      <c r="A11356" s="25" t="s">
        <v>91</v>
      </c>
      <c r="B11356" s="26" t="s">
        <v>82</v>
      </c>
      <c r="C11356" s="26" t="s">
        <v>83</v>
      </c>
      <c r="D11356" s="26" t="s">
        <v>38</v>
      </c>
      <c r="E11356" s="26" t="s">
        <v>37</v>
      </c>
      <c r="F11356" s="26">
        <v>1997</v>
      </c>
      <c r="G11356" s="27">
        <v>31199.599999999999</v>
      </c>
    </row>
    <row r="11357" spans="1:7" x14ac:dyDescent="0.15">
      <c r="A11357" s="25" t="s">
        <v>91</v>
      </c>
      <c r="B11357" s="26" t="s">
        <v>82</v>
      </c>
      <c r="C11357" s="26" t="s">
        <v>83</v>
      </c>
      <c r="D11357" s="26" t="s">
        <v>38</v>
      </c>
      <c r="E11357" s="26" t="s">
        <v>37</v>
      </c>
      <c r="F11357" s="26">
        <v>1996</v>
      </c>
      <c r="G11357" s="27">
        <v>30971.3</v>
      </c>
    </row>
    <row r="11358" spans="1:7" x14ac:dyDescent="0.15">
      <c r="A11358" s="25" t="s">
        <v>91</v>
      </c>
      <c r="B11358" s="26" t="s">
        <v>82</v>
      </c>
      <c r="C11358" s="26" t="s">
        <v>83</v>
      </c>
      <c r="D11358" s="26" t="s">
        <v>38</v>
      </c>
      <c r="E11358" s="26" t="s">
        <v>37</v>
      </c>
      <c r="F11358" s="26">
        <v>1995</v>
      </c>
      <c r="G11358" s="27">
        <v>30706.9</v>
      </c>
    </row>
    <row r="11359" spans="1:7" x14ac:dyDescent="0.15">
      <c r="A11359" s="25" t="s">
        <v>91</v>
      </c>
      <c r="B11359" s="26" t="s">
        <v>82</v>
      </c>
      <c r="C11359" s="26" t="s">
        <v>83</v>
      </c>
      <c r="D11359" s="26" t="s">
        <v>38</v>
      </c>
      <c r="E11359" s="26" t="s">
        <v>37</v>
      </c>
      <c r="F11359" s="26">
        <v>1994</v>
      </c>
      <c r="G11359" s="27">
        <v>30395.599999999999</v>
      </c>
    </row>
    <row r="11360" spans="1:7" x14ac:dyDescent="0.15">
      <c r="A11360" s="25" t="s">
        <v>91</v>
      </c>
      <c r="B11360" s="26" t="s">
        <v>82</v>
      </c>
      <c r="C11360" s="26" t="s">
        <v>83</v>
      </c>
      <c r="D11360" s="26" t="s">
        <v>38</v>
      </c>
      <c r="E11360" s="26" t="s">
        <v>37</v>
      </c>
      <c r="F11360" s="26">
        <v>1993</v>
      </c>
      <c r="G11360" s="27">
        <v>30043.599999999999</v>
      </c>
    </row>
    <row r="11361" spans="1:7" x14ac:dyDescent="0.15">
      <c r="A11361" s="25" t="s">
        <v>91</v>
      </c>
      <c r="B11361" s="26" t="s">
        <v>82</v>
      </c>
      <c r="C11361" s="26" t="s">
        <v>83</v>
      </c>
      <c r="D11361" s="26" t="s">
        <v>38</v>
      </c>
      <c r="E11361" s="26" t="s">
        <v>37</v>
      </c>
      <c r="F11361" s="26">
        <v>1992</v>
      </c>
      <c r="G11361" s="27">
        <v>29671.7</v>
      </c>
    </row>
    <row r="11362" spans="1:7" x14ac:dyDescent="0.15">
      <c r="A11362" s="25" t="s">
        <v>91</v>
      </c>
      <c r="B11362" s="26" t="s">
        <v>82</v>
      </c>
      <c r="C11362" s="26" t="s">
        <v>83</v>
      </c>
      <c r="D11362" s="26" t="s">
        <v>38</v>
      </c>
      <c r="E11362" s="26" t="s">
        <v>37</v>
      </c>
      <c r="F11362" s="26">
        <v>1991</v>
      </c>
      <c r="G11362" s="27">
        <v>29292.9</v>
      </c>
    </row>
    <row r="11363" spans="1:7" x14ac:dyDescent="0.15">
      <c r="A11363" s="25" t="s">
        <v>91</v>
      </c>
      <c r="B11363" s="26" t="s">
        <v>82</v>
      </c>
      <c r="C11363" s="26" t="s">
        <v>83</v>
      </c>
      <c r="D11363" s="26" t="s">
        <v>38</v>
      </c>
      <c r="E11363" s="26" t="s">
        <v>37</v>
      </c>
      <c r="F11363" s="26">
        <v>1990</v>
      </c>
      <c r="G11363" s="27">
        <v>28966.1</v>
      </c>
    </row>
    <row r="11364" spans="1:7" x14ac:dyDescent="0.15">
      <c r="A11364" s="25" t="s">
        <v>91</v>
      </c>
      <c r="B11364" s="26" t="s">
        <v>82</v>
      </c>
      <c r="C11364" s="26" t="s">
        <v>83</v>
      </c>
      <c r="D11364" s="26" t="s">
        <v>38</v>
      </c>
      <c r="E11364" s="26" t="s">
        <v>37</v>
      </c>
      <c r="F11364" s="26">
        <v>1989</v>
      </c>
      <c r="G11364" s="27">
        <v>28694</v>
      </c>
    </row>
    <row r="11365" spans="1:7" x14ac:dyDescent="0.15">
      <c r="A11365" s="25" t="s">
        <v>91</v>
      </c>
      <c r="B11365" s="26" t="s">
        <v>82</v>
      </c>
      <c r="C11365" s="26" t="s">
        <v>83</v>
      </c>
      <c r="D11365" s="26" t="s">
        <v>38</v>
      </c>
      <c r="E11365" s="26" t="s">
        <v>37</v>
      </c>
      <c r="F11365" s="26">
        <v>1988</v>
      </c>
      <c r="G11365" s="27">
        <v>28427.4</v>
      </c>
    </row>
    <row r="11366" spans="1:7" x14ac:dyDescent="0.15">
      <c r="A11366" s="25" t="s">
        <v>91</v>
      </c>
      <c r="B11366" s="26" t="s">
        <v>82</v>
      </c>
      <c r="C11366" s="26" t="s">
        <v>83</v>
      </c>
      <c r="D11366" s="26" t="s">
        <v>38</v>
      </c>
      <c r="E11366" s="26" t="s">
        <v>37</v>
      </c>
      <c r="F11366" s="26">
        <v>1987</v>
      </c>
      <c r="G11366" s="27">
        <v>28161.3</v>
      </c>
    </row>
    <row r="11367" spans="1:7" x14ac:dyDescent="0.15">
      <c r="A11367" s="25" t="s">
        <v>91</v>
      </c>
      <c r="B11367" s="26" t="s">
        <v>82</v>
      </c>
      <c r="C11367" s="26" t="s">
        <v>83</v>
      </c>
      <c r="D11367" s="26" t="s">
        <v>38</v>
      </c>
      <c r="E11367" s="26" t="s">
        <v>37</v>
      </c>
      <c r="F11367" s="26">
        <v>1986</v>
      </c>
      <c r="G11367" s="27">
        <v>27893.9</v>
      </c>
    </row>
    <row r="11368" spans="1:7" x14ac:dyDescent="0.15">
      <c r="A11368" s="25" t="s">
        <v>91</v>
      </c>
      <c r="B11368" s="26" t="s">
        <v>82</v>
      </c>
      <c r="C11368" s="26" t="s">
        <v>83</v>
      </c>
      <c r="D11368" s="26" t="s">
        <v>38</v>
      </c>
      <c r="E11368" s="26" t="s">
        <v>37</v>
      </c>
      <c r="F11368" s="26">
        <v>1985</v>
      </c>
      <c r="G11368" s="27">
        <v>27632.9</v>
      </c>
    </row>
    <row r="11369" spans="1:7" x14ac:dyDescent="0.15">
      <c r="A11369" s="25" t="s">
        <v>91</v>
      </c>
      <c r="B11369" s="26" t="s">
        <v>82</v>
      </c>
      <c r="C11369" s="26" t="s">
        <v>83</v>
      </c>
      <c r="D11369" s="26" t="s">
        <v>38</v>
      </c>
      <c r="E11369" s="26" t="s">
        <v>37</v>
      </c>
      <c r="F11369" s="26">
        <v>1984</v>
      </c>
      <c r="G11369" s="27">
        <v>27372.799999999999</v>
      </c>
    </row>
    <row r="11370" spans="1:7" x14ac:dyDescent="0.15">
      <c r="A11370" s="25" t="s">
        <v>91</v>
      </c>
      <c r="B11370" s="26" t="s">
        <v>82</v>
      </c>
      <c r="C11370" s="26" t="s">
        <v>83</v>
      </c>
      <c r="D11370" s="26" t="s">
        <v>38</v>
      </c>
      <c r="E11370" s="26" t="s">
        <v>37</v>
      </c>
      <c r="F11370" s="26">
        <v>1983</v>
      </c>
      <c r="G11370" s="27">
        <v>27109.1</v>
      </c>
    </row>
    <row r="11371" spans="1:7" x14ac:dyDescent="0.15">
      <c r="A11371" s="25" t="s">
        <v>91</v>
      </c>
      <c r="B11371" s="26" t="s">
        <v>82</v>
      </c>
      <c r="C11371" s="26" t="s">
        <v>83</v>
      </c>
      <c r="D11371" s="26" t="s">
        <v>38</v>
      </c>
      <c r="E11371" s="26" t="s">
        <v>37</v>
      </c>
      <c r="F11371" s="26">
        <v>1982</v>
      </c>
      <c r="G11371" s="27">
        <v>26832.2</v>
      </c>
    </row>
    <row r="11372" spans="1:7" x14ac:dyDescent="0.15">
      <c r="A11372" s="25" t="s">
        <v>91</v>
      </c>
      <c r="B11372" s="26" t="s">
        <v>82</v>
      </c>
      <c r="C11372" s="26" t="s">
        <v>83</v>
      </c>
      <c r="D11372" s="26" t="s">
        <v>38</v>
      </c>
      <c r="E11372" s="26" t="s">
        <v>37</v>
      </c>
      <c r="F11372" s="26">
        <v>1981</v>
      </c>
      <c r="G11372" s="27">
        <v>26532.7</v>
      </c>
    </row>
    <row r="11373" spans="1:7" x14ac:dyDescent="0.15">
      <c r="A11373" s="25" t="s">
        <v>91</v>
      </c>
      <c r="B11373" s="26" t="s">
        <v>82</v>
      </c>
      <c r="C11373" s="26" t="s">
        <v>83</v>
      </c>
      <c r="D11373" s="26" t="s">
        <v>38</v>
      </c>
      <c r="E11373" s="26" t="s">
        <v>37</v>
      </c>
      <c r="F11373" s="26">
        <v>1980</v>
      </c>
      <c r="G11373" s="27">
        <v>26223.8</v>
      </c>
    </row>
    <row r="11374" spans="1:7" x14ac:dyDescent="0.15">
      <c r="A11374" s="25" t="s">
        <v>91</v>
      </c>
      <c r="B11374" s="26" t="s">
        <v>82</v>
      </c>
      <c r="C11374" s="26" t="s">
        <v>83</v>
      </c>
      <c r="D11374" s="26" t="s">
        <v>38</v>
      </c>
      <c r="E11374" s="26" t="s">
        <v>37</v>
      </c>
      <c r="F11374" s="26">
        <v>1979</v>
      </c>
      <c r="G11374" s="27">
        <v>25902.7</v>
      </c>
    </row>
    <row r="11375" spans="1:7" x14ac:dyDescent="0.15">
      <c r="A11375" s="25" t="s">
        <v>91</v>
      </c>
      <c r="B11375" s="26" t="s">
        <v>82</v>
      </c>
      <c r="C11375" s="26" t="s">
        <v>83</v>
      </c>
      <c r="D11375" s="26" t="s">
        <v>38</v>
      </c>
      <c r="E11375" s="26" t="s">
        <v>37</v>
      </c>
      <c r="F11375" s="26">
        <v>1978</v>
      </c>
      <c r="G11375" s="27">
        <v>25586.799999999999</v>
      </c>
    </row>
    <row r="11376" spans="1:7" x14ac:dyDescent="0.15">
      <c r="A11376" s="25" t="s">
        <v>91</v>
      </c>
      <c r="B11376" s="26" t="s">
        <v>82</v>
      </c>
      <c r="C11376" s="26" t="s">
        <v>83</v>
      </c>
      <c r="D11376" s="26" t="s">
        <v>38</v>
      </c>
      <c r="E11376" s="26" t="s">
        <v>37</v>
      </c>
      <c r="F11376" s="26">
        <v>1977</v>
      </c>
      <c r="G11376" s="27">
        <v>25295.8</v>
      </c>
    </row>
    <row r="11377" spans="1:7" x14ac:dyDescent="0.15">
      <c r="A11377" s="25" t="s">
        <v>91</v>
      </c>
      <c r="B11377" s="26" t="s">
        <v>82</v>
      </c>
      <c r="C11377" s="26" t="s">
        <v>83</v>
      </c>
      <c r="D11377" s="26" t="s">
        <v>38</v>
      </c>
      <c r="E11377" s="26" t="s">
        <v>37</v>
      </c>
      <c r="F11377" s="26">
        <v>1976</v>
      </c>
      <c r="G11377" s="27">
        <v>25013.7</v>
      </c>
    </row>
    <row r="11378" spans="1:7" x14ac:dyDescent="0.15">
      <c r="A11378" s="25" t="s">
        <v>91</v>
      </c>
      <c r="B11378" s="26" t="s">
        <v>82</v>
      </c>
      <c r="C11378" s="26" t="s">
        <v>83</v>
      </c>
      <c r="D11378" s="26" t="s">
        <v>38</v>
      </c>
      <c r="E11378" s="26" t="s">
        <v>37</v>
      </c>
      <c r="F11378" s="26">
        <v>1975</v>
      </c>
      <c r="G11378" s="27">
        <v>24738.7</v>
      </c>
    </row>
    <row r="11379" spans="1:7" x14ac:dyDescent="0.15">
      <c r="A11379" s="25" t="s">
        <v>91</v>
      </c>
      <c r="B11379" s="26" t="s">
        <v>82</v>
      </c>
      <c r="C11379" s="26" t="s">
        <v>83</v>
      </c>
      <c r="D11379" s="26" t="s">
        <v>38</v>
      </c>
      <c r="E11379" s="26" t="s">
        <v>37</v>
      </c>
      <c r="F11379" s="26">
        <v>1974</v>
      </c>
      <c r="G11379" s="27">
        <v>24453.599999999999</v>
      </c>
    </row>
    <row r="11380" spans="1:7" x14ac:dyDescent="0.15">
      <c r="A11380" s="25" t="s">
        <v>91</v>
      </c>
      <c r="B11380" s="26" t="s">
        <v>82</v>
      </c>
      <c r="C11380" s="26" t="s">
        <v>83</v>
      </c>
      <c r="D11380" s="26" t="s">
        <v>38</v>
      </c>
      <c r="E11380" s="26" t="s">
        <v>37</v>
      </c>
      <c r="F11380" s="26">
        <v>1973</v>
      </c>
      <c r="G11380" s="27">
        <v>24157</v>
      </c>
    </row>
    <row r="11381" spans="1:7" x14ac:dyDescent="0.15">
      <c r="A11381" s="25" t="s">
        <v>91</v>
      </c>
      <c r="B11381" s="26" t="s">
        <v>82</v>
      </c>
      <c r="C11381" s="26" t="s">
        <v>83</v>
      </c>
      <c r="D11381" s="26" t="s">
        <v>38</v>
      </c>
      <c r="E11381" s="26" t="s">
        <v>37</v>
      </c>
      <c r="F11381" s="26">
        <v>1972</v>
      </c>
      <c r="G11381" s="27">
        <v>23862.799999999999</v>
      </c>
    </row>
    <row r="11382" spans="1:7" x14ac:dyDescent="0.15">
      <c r="A11382" s="25" t="s">
        <v>91</v>
      </c>
      <c r="B11382" s="26" t="s">
        <v>82</v>
      </c>
      <c r="C11382" s="26" t="s">
        <v>83</v>
      </c>
      <c r="D11382" s="26" t="s">
        <v>38</v>
      </c>
      <c r="E11382" s="26" t="s">
        <v>37</v>
      </c>
      <c r="F11382" s="26">
        <v>1971</v>
      </c>
      <c r="G11382" s="27">
        <v>23593.200000000001</v>
      </c>
    </row>
    <row r="11383" spans="1:7" x14ac:dyDescent="0.15">
      <c r="A11383" s="25" t="s">
        <v>91</v>
      </c>
      <c r="B11383" s="26" t="s">
        <v>82</v>
      </c>
      <c r="C11383" s="26" t="s">
        <v>83</v>
      </c>
      <c r="D11383" s="26" t="s">
        <v>38</v>
      </c>
      <c r="E11383" s="26" t="s">
        <v>37</v>
      </c>
      <c r="F11383" s="26">
        <v>1970</v>
      </c>
      <c r="G11383" s="27">
        <v>23309.8</v>
      </c>
    </row>
    <row r="11384" spans="1:7" x14ac:dyDescent="0.15">
      <c r="A11384" s="25" t="s">
        <v>91</v>
      </c>
      <c r="B11384" s="26" t="s">
        <v>82</v>
      </c>
      <c r="C11384" s="26" t="s">
        <v>83</v>
      </c>
      <c r="D11384" s="26" t="s">
        <v>38</v>
      </c>
      <c r="E11384" s="26" t="s">
        <v>37</v>
      </c>
      <c r="F11384" s="26">
        <v>1969</v>
      </c>
      <c r="G11384" s="27">
        <v>23150.3</v>
      </c>
    </row>
    <row r="11385" spans="1:7" x14ac:dyDescent="0.15">
      <c r="A11385" s="25" t="s">
        <v>91</v>
      </c>
      <c r="B11385" s="26" t="s">
        <v>82</v>
      </c>
      <c r="C11385" s="26" t="s">
        <v>83</v>
      </c>
      <c r="D11385" s="26" t="s">
        <v>38</v>
      </c>
      <c r="E11385" s="26" t="s">
        <v>37</v>
      </c>
      <c r="F11385" s="26">
        <v>1968</v>
      </c>
      <c r="G11385" s="27">
        <v>22979.9</v>
      </c>
    </row>
    <row r="11386" spans="1:7" x14ac:dyDescent="0.15">
      <c r="A11386" s="25" t="s">
        <v>91</v>
      </c>
      <c r="B11386" s="26" t="s">
        <v>82</v>
      </c>
      <c r="C11386" s="26" t="s">
        <v>83</v>
      </c>
      <c r="D11386" s="26" t="s">
        <v>38</v>
      </c>
      <c r="E11386" s="26" t="s">
        <v>37</v>
      </c>
      <c r="F11386" s="26">
        <v>1967</v>
      </c>
      <c r="G11386" s="27">
        <v>22750.9</v>
      </c>
    </row>
    <row r="11387" spans="1:7" x14ac:dyDescent="0.15">
      <c r="A11387" s="25" t="s">
        <v>91</v>
      </c>
      <c r="B11387" s="26" t="s">
        <v>82</v>
      </c>
      <c r="C11387" s="26" t="s">
        <v>83</v>
      </c>
      <c r="D11387" s="26" t="s">
        <v>38</v>
      </c>
      <c r="E11387" s="26" t="s">
        <v>37</v>
      </c>
      <c r="F11387" s="26">
        <v>1966</v>
      </c>
      <c r="G11387" s="27">
        <v>22516.1</v>
      </c>
    </row>
    <row r="11388" spans="1:7" x14ac:dyDescent="0.15">
      <c r="A11388" s="25" t="s">
        <v>91</v>
      </c>
      <c r="B11388" s="26" t="s">
        <v>82</v>
      </c>
      <c r="C11388" s="26" t="s">
        <v>83</v>
      </c>
      <c r="D11388" s="26" t="s">
        <v>38</v>
      </c>
      <c r="E11388" s="26" t="s">
        <v>37</v>
      </c>
      <c r="F11388" s="26">
        <v>1965</v>
      </c>
      <c r="G11388" s="27">
        <v>22287</v>
      </c>
    </row>
    <row r="11389" spans="1:7" x14ac:dyDescent="0.15">
      <c r="A11389" s="25" t="s">
        <v>91</v>
      </c>
      <c r="B11389" s="26" t="s">
        <v>82</v>
      </c>
      <c r="C11389" s="26" t="s">
        <v>83</v>
      </c>
      <c r="D11389" s="26" t="s">
        <v>38</v>
      </c>
      <c r="E11389" s="26" t="s">
        <v>37</v>
      </c>
      <c r="F11389" s="26">
        <v>1964</v>
      </c>
      <c r="G11389" s="27">
        <v>22058.6</v>
      </c>
    </row>
    <row r="11390" spans="1:7" x14ac:dyDescent="0.15">
      <c r="A11390" s="25" t="s">
        <v>91</v>
      </c>
      <c r="B11390" s="26" t="s">
        <v>82</v>
      </c>
      <c r="C11390" s="26" t="s">
        <v>83</v>
      </c>
      <c r="D11390" s="26" t="s">
        <v>38</v>
      </c>
      <c r="E11390" s="26" t="s">
        <v>37</v>
      </c>
      <c r="F11390" s="26">
        <v>1963</v>
      </c>
      <c r="G11390" s="27">
        <v>21854.400000000001</v>
      </c>
    </row>
    <row r="11391" spans="1:7" x14ac:dyDescent="0.15">
      <c r="A11391" s="25" t="s">
        <v>91</v>
      </c>
      <c r="B11391" s="26" t="s">
        <v>82</v>
      </c>
      <c r="C11391" s="26" t="s">
        <v>83</v>
      </c>
      <c r="D11391" s="26" t="s">
        <v>38</v>
      </c>
      <c r="E11391" s="26" t="s">
        <v>37</v>
      </c>
      <c r="F11391" s="26">
        <v>1962</v>
      </c>
      <c r="G11391" s="27">
        <v>21679.200000000001</v>
      </c>
    </row>
    <row r="11392" spans="1:7" x14ac:dyDescent="0.15">
      <c r="A11392" s="25" t="s">
        <v>91</v>
      </c>
      <c r="B11392" s="26" t="s">
        <v>82</v>
      </c>
      <c r="C11392" s="26" t="s">
        <v>83</v>
      </c>
      <c r="D11392" s="26" t="s">
        <v>38</v>
      </c>
      <c r="E11392" s="26" t="s">
        <v>37</v>
      </c>
      <c r="F11392" s="26">
        <v>1961</v>
      </c>
      <c r="G11392" s="27">
        <v>21517.3</v>
      </c>
    </row>
    <row r="11393" spans="1:7" x14ac:dyDescent="0.15">
      <c r="A11393" s="25" t="s">
        <v>91</v>
      </c>
      <c r="B11393" s="26" t="s">
        <v>82</v>
      </c>
      <c r="C11393" s="26" t="s">
        <v>83</v>
      </c>
      <c r="D11393" s="26" t="s">
        <v>38</v>
      </c>
      <c r="E11393" s="26" t="s">
        <v>37</v>
      </c>
      <c r="F11393" s="26">
        <v>1960</v>
      </c>
      <c r="G11393" s="27">
        <v>21308.400000000001</v>
      </c>
    </row>
    <row r="11394" spans="1:7" x14ac:dyDescent="0.15">
      <c r="A11394" s="25" t="s">
        <v>91</v>
      </c>
      <c r="B11394" s="26" t="s">
        <v>82</v>
      </c>
      <c r="C11394" s="26" t="s">
        <v>83</v>
      </c>
      <c r="D11394" s="26" t="s">
        <v>18</v>
      </c>
      <c r="E11394" s="26" t="s">
        <v>17</v>
      </c>
      <c r="F11394" s="26">
        <v>2023</v>
      </c>
      <c r="G11394" s="27">
        <v>49607.4</v>
      </c>
    </row>
    <row r="11395" spans="1:7" x14ac:dyDescent="0.15">
      <c r="A11395" s="25" t="s">
        <v>91</v>
      </c>
      <c r="B11395" s="26" t="s">
        <v>82</v>
      </c>
      <c r="C11395" s="26" t="s">
        <v>83</v>
      </c>
      <c r="D11395" s="26" t="s">
        <v>18</v>
      </c>
      <c r="E11395" s="26" t="s">
        <v>17</v>
      </c>
      <c r="F11395" s="26">
        <v>2022</v>
      </c>
      <c r="G11395" s="27">
        <v>49473.8</v>
      </c>
    </row>
    <row r="11396" spans="1:7" x14ac:dyDescent="0.15">
      <c r="A11396" s="25" t="s">
        <v>91</v>
      </c>
      <c r="B11396" s="26" t="s">
        <v>82</v>
      </c>
      <c r="C11396" s="26" t="s">
        <v>83</v>
      </c>
      <c r="D11396" s="26" t="s">
        <v>18</v>
      </c>
      <c r="E11396" s="26" t="s">
        <v>17</v>
      </c>
      <c r="F11396" s="26">
        <v>2021</v>
      </c>
      <c r="G11396" s="27">
        <v>49331.3</v>
      </c>
    </row>
    <row r="11397" spans="1:7" x14ac:dyDescent="0.15">
      <c r="A11397" s="25" t="s">
        <v>91</v>
      </c>
      <c r="B11397" s="26" t="s">
        <v>82</v>
      </c>
      <c r="C11397" s="26" t="s">
        <v>83</v>
      </c>
      <c r="D11397" s="26" t="s">
        <v>18</v>
      </c>
      <c r="E11397" s="26" t="s">
        <v>17</v>
      </c>
      <c r="F11397" s="26">
        <v>2020</v>
      </c>
      <c r="G11397" s="27">
        <v>49099.3</v>
      </c>
    </row>
    <row r="11398" spans="1:7" x14ac:dyDescent="0.15">
      <c r="A11398" s="25" t="s">
        <v>91</v>
      </c>
      <c r="B11398" s="26" t="s">
        <v>82</v>
      </c>
      <c r="C11398" s="26" t="s">
        <v>83</v>
      </c>
      <c r="D11398" s="26" t="s">
        <v>18</v>
      </c>
      <c r="E11398" s="26" t="s">
        <v>17</v>
      </c>
      <c r="F11398" s="26">
        <v>2019</v>
      </c>
      <c r="G11398" s="27">
        <v>48856.5</v>
      </c>
    </row>
    <row r="11399" spans="1:7" x14ac:dyDescent="0.15">
      <c r="A11399" s="25" t="s">
        <v>91</v>
      </c>
      <c r="B11399" s="26" t="s">
        <v>82</v>
      </c>
      <c r="C11399" s="26" t="s">
        <v>83</v>
      </c>
      <c r="D11399" s="26" t="s">
        <v>18</v>
      </c>
      <c r="E11399" s="26" t="s">
        <v>17</v>
      </c>
      <c r="F11399" s="26">
        <v>2018</v>
      </c>
      <c r="G11399" s="27">
        <v>48726.400000000001</v>
      </c>
    </row>
    <row r="11400" spans="1:7" x14ac:dyDescent="0.15">
      <c r="A11400" s="25" t="s">
        <v>91</v>
      </c>
      <c r="B11400" s="26" t="s">
        <v>82</v>
      </c>
      <c r="C11400" s="26" t="s">
        <v>83</v>
      </c>
      <c r="D11400" s="26" t="s">
        <v>18</v>
      </c>
      <c r="E11400" s="26" t="s">
        <v>17</v>
      </c>
      <c r="F11400" s="26">
        <v>2017</v>
      </c>
      <c r="G11400" s="27">
        <v>48549.7</v>
      </c>
    </row>
    <row r="11401" spans="1:7" x14ac:dyDescent="0.15">
      <c r="A11401" s="25" t="s">
        <v>91</v>
      </c>
      <c r="B11401" s="26" t="s">
        <v>82</v>
      </c>
      <c r="C11401" s="26" t="s">
        <v>83</v>
      </c>
      <c r="D11401" s="26" t="s">
        <v>18</v>
      </c>
      <c r="E11401" s="26" t="s">
        <v>17</v>
      </c>
      <c r="F11401" s="26">
        <v>2016</v>
      </c>
      <c r="G11401" s="27">
        <v>48344.3</v>
      </c>
    </row>
    <row r="11402" spans="1:7" x14ac:dyDescent="0.15">
      <c r="A11402" s="25" t="s">
        <v>91</v>
      </c>
      <c r="B11402" s="26" t="s">
        <v>82</v>
      </c>
      <c r="C11402" s="26" t="s">
        <v>83</v>
      </c>
      <c r="D11402" s="26" t="s">
        <v>18</v>
      </c>
      <c r="E11402" s="26" t="s">
        <v>17</v>
      </c>
      <c r="F11402" s="26">
        <v>2015</v>
      </c>
      <c r="G11402" s="27">
        <v>48143</v>
      </c>
    </row>
    <row r="11403" spans="1:7" x14ac:dyDescent="0.15">
      <c r="A11403" s="25" t="s">
        <v>91</v>
      </c>
      <c r="B11403" s="26" t="s">
        <v>82</v>
      </c>
      <c r="C11403" s="26" t="s">
        <v>83</v>
      </c>
      <c r="D11403" s="26" t="s">
        <v>18</v>
      </c>
      <c r="E11403" s="26" t="s">
        <v>17</v>
      </c>
      <c r="F11403" s="26">
        <v>2014</v>
      </c>
      <c r="G11403" s="27">
        <v>47939.5</v>
      </c>
    </row>
    <row r="11404" spans="1:7" x14ac:dyDescent="0.15">
      <c r="A11404" s="25" t="s">
        <v>91</v>
      </c>
      <c r="B11404" s="26" t="s">
        <v>82</v>
      </c>
      <c r="C11404" s="26" t="s">
        <v>83</v>
      </c>
      <c r="D11404" s="26" t="s">
        <v>18</v>
      </c>
      <c r="E11404" s="26" t="s">
        <v>17</v>
      </c>
      <c r="F11404" s="26">
        <v>2013</v>
      </c>
      <c r="G11404" s="27">
        <v>47665.5</v>
      </c>
    </row>
    <row r="11405" spans="1:7" x14ac:dyDescent="0.15">
      <c r="A11405" s="25" t="s">
        <v>91</v>
      </c>
      <c r="B11405" s="26" t="s">
        <v>82</v>
      </c>
      <c r="C11405" s="26" t="s">
        <v>83</v>
      </c>
      <c r="D11405" s="26" t="s">
        <v>18</v>
      </c>
      <c r="E11405" s="26" t="s">
        <v>17</v>
      </c>
      <c r="F11405" s="26">
        <v>2012</v>
      </c>
      <c r="G11405" s="27">
        <v>47394.100000000013</v>
      </c>
    </row>
    <row r="11406" spans="1:7" x14ac:dyDescent="0.15">
      <c r="A11406" s="25" t="s">
        <v>91</v>
      </c>
      <c r="B11406" s="26" t="s">
        <v>82</v>
      </c>
      <c r="C11406" s="26" t="s">
        <v>83</v>
      </c>
      <c r="D11406" s="26" t="s">
        <v>18</v>
      </c>
      <c r="E11406" s="26" t="s">
        <v>17</v>
      </c>
      <c r="F11406" s="26">
        <v>2011</v>
      </c>
      <c r="G11406" s="27">
        <v>47223.7</v>
      </c>
    </row>
    <row r="11407" spans="1:7" x14ac:dyDescent="0.15">
      <c r="A11407" s="25" t="s">
        <v>91</v>
      </c>
      <c r="B11407" s="26" t="s">
        <v>82</v>
      </c>
      <c r="C11407" s="26" t="s">
        <v>83</v>
      </c>
      <c r="D11407" s="26" t="s">
        <v>18</v>
      </c>
      <c r="E11407" s="26" t="s">
        <v>17</v>
      </c>
      <c r="F11407" s="26">
        <v>2010</v>
      </c>
      <c r="G11407" s="27">
        <v>47068.100000000013</v>
      </c>
    </row>
    <row r="11408" spans="1:7" x14ac:dyDescent="0.15">
      <c r="A11408" s="25" t="s">
        <v>91</v>
      </c>
      <c r="B11408" s="26" t="s">
        <v>82</v>
      </c>
      <c r="C11408" s="26" t="s">
        <v>83</v>
      </c>
      <c r="D11408" s="26" t="s">
        <v>18</v>
      </c>
      <c r="E11408" s="26" t="s">
        <v>17</v>
      </c>
      <c r="F11408" s="26">
        <v>2009</v>
      </c>
      <c r="G11408" s="27">
        <v>46929</v>
      </c>
    </row>
    <row r="11409" spans="1:7" x14ac:dyDescent="0.15">
      <c r="A11409" s="25" t="s">
        <v>91</v>
      </c>
      <c r="B11409" s="26" t="s">
        <v>82</v>
      </c>
      <c r="C11409" s="26" t="s">
        <v>83</v>
      </c>
      <c r="D11409" s="26" t="s">
        <v>18</v>
      </c>
      <c r="E11409" s="26" t="s">
        <v>17</v>
      </c>
      <c r="F11409" s="26">
        <v>2008</v>
      </c>
      <c r="G11409" s="27">
        <v>46799.4</v>
      </c>
    </row>
    <row r="11410" spans="1:7" x14ac:dyDescent="0.15">
      <c r="A11410" s="25" t="s">
        <v>91</v>
      </c>
      <c r="B11410" s="26" t="s">
        <v>82</v>
      </c>
      <c r="C11410" s="26" t="s">
        <v>83</v>
      </c>
      <c r="D11410" s="26" t="s">
        <v>18</v>
      </c>
      <c r="E11410" s="26" t="s">
        <v>17</v>
      </c>
      <c r="F11410" s="26">
        <v>2007</v>
      </c>
      <c r="G11410" s="27">
        <v>46641.2</v>
      </c>
    </row>
    <row r="11411" spans="1:7" x14ac:dyDescent="0.15">
      <c r="A11411" s="25" t="s">
        <v>91</v>
      </c>
      <c r="B11411" s="26" t="s">
        <v>82</v>
      </c>
      <c r="C11411" s="26" t="s">
        <v>83</v>
      </c>
      <c r="D11411" s="26" t="s">
        <v>18</v>
      </c>
      <c r="E11411" s="26" t="s">
        <v>17</v>
      </c>
      <c r="F11411" s="26">
        <v>2006</v>
      </c>
      <c r="G11411" s="27">
        <v>46448.2</v>
      </c>
    </row>
    <row r="11412" spans="1:7" x14ac:dyDescent="0.15">
      <c r="A11412" s="25" t="s">
        <v>91</v>
      </c>
      <c r="B11412" s="26" t="s">
        <v>82</v>
      </c>
      <c r="C11412" s="26" t="s">
        <v>83</v>
      </c>
      <c r="D11412" s="26" t="s">
        <v>18</v>
      </c>
      <c r="E11412" s="26" t="s">
        <v>17</v>
      </c>
      <c r="F11412" s="26">
        <v>2005</v>
      </c>
      <c r="G11412" s="27">
        <v>46205.4</v>
      </c>
    </row>
    <row r="11413" spans="1:7" x14ac:dyDescent="0.15">
      <c r="A11413" s="25" t="s">
        <v>91</v>
      </c>
      <c r="B11413" s="26" t="s">
        <v>82</v>
      </c>
      <c r="C11413" s="26" t="s">
        <v>83</v>
      </c>
      <c r="D11413" s="26" t="s">
        <v>18</v>
      </c>
      <c r="E11413" s="26" t="s">
        <v>17</v>
      </c>
      <c r="F11413" s="26">
        <v>2004</v>
      </c>
      <c r="G11413" s="27">
        <v>45914.3</v>
      </c>
    </row>
    <row r="11414" spans="1:7" x14ac:dyDescent="0.15">
      <c r="A11414" s="25" t="s">
        <v>91</v>
      </c>
      <c r="B11414" s="26" t="s">
        <v>82</v>
      </c>
      <c r="C11414" s="26" t="s">
        <v>83</v>
      </c>
      <c r="D11414" s="26" t="s">
        <v>18</v>
      </c>
      <c r="E11414" s="26" t="s">
        <v>17</v>
      </c>
      <c r="F11414" s="26">
        <v>2003</v>
      </c>
      <c r="G11414" s="27">
        <v>45614.600000000013</v>
      </c>
    </row>
    <row r="11415" spans="1:7" x14ac:dyDescent="0.15">
      <c r="A11415" s="25" t="s">
        <v>91</v>
      </c>
      <c r="B11415" s="26" t="s">
        <v>82</v>
      </c>
      <c r="C11415" s="26" t="s">
        <v>83</v>
      </c>
      <c r="D11415" s="26" t="s">
        <v>18</v>
      </c>
      <c r="E11415" s="26" t="s">
        <v>17</v>
      </c>
      <c r="F11415" s="26">
        <v>2002</v>
      </c>
      <c r="G11415" s="27">
        <v>45326.8</v>
      </c>
    </row>
    <row r="11416" spans="1:7" x14ac:dyDescent="0.15">
      <c r="A11416" s="25" t="s">
        <v>91</v>
      </c>
      <c r="B11416" s="26" t="s">
        <v>82</v>
      </c>
      <c r="C11416" s="26" t="s">
        <v>83</v>
      </c>
      <c r="D11416" s="26" t="s">
        <v>18</v>
      </c>
      <c r="E11416" s="26" t="s">
        <v>17</v>
      </c>
      <c r="F11416" s="26">
        <v>2001</v>
      </c>
      <c r="G11416" s="27">
        <v>45048.600000000013</v>
      </c>
    </row>
    <row r="11417" spans="1:7" x14ac:dyDescent="0.15">
      <c r="A11417" s="25" t="s">
        <v>91</v>
      </c>
      <c r="B11417" s="26" t="s">
        <v>82</v>
      </c>
      <c r="C11417" s="26" t="s">
        <v>83</v>
      </c>
      <c r="D11417" s="26" t="s">
        <v>18</v>
      </c>
      <c r="E11417" s="26" t="s">
        <v>17</v>
      </c>
      <c r="F11417" s="26">
        <v>2000</v>
      </c>
      <c r="G11417" s="27">
        <v>44791.7</v>
      </c>
    </row>
    <row r="11418" spans="1:7" x14ac:dyDescent="0.15">
      <c r="A11418" s="25" t="s">
        <v>91</v>
      </c>
      <c r="B11418" s="26" t="s">
        <v>82</v>
      </c>
      <c r="C11418" s="26" t="s">
        <v>83</v>
      </c>
      <c r="D11418" s="26" t="s">
        <v>18</v>
      </c>
      <c r="E11418" s="26" t="s">
        <v>17</v>
      </c>
      <c r="F11418" s="26">
        <v>1999</v>
      </c>
      <c r="G11418" s="27">
        <v>44559.7</v>
      </c>
    </row>
    <row r="11419" spans="1:7" x14ac:dyDescent="0.15">
      <c r="A11419" s="25" t="s">
        <v>91</v>
      </c>
      <c r="B11419" s="26" t="s">
        <v>82</v>
      </c>
      <c r="C11419" s="26" t="s">
        <v>83</v>
      </c>
      <c r="D11419" s="26" t="s">
        <v>18</v>
      </c>
      <c r="E11419" s="26" t="s">
        <v>17</v>
      </c>
      <c r="F11419" s="26">
        <v>1998</v>
      </c>
      <c r="G11419" s="27">
        <v>44396.4</v>
      </c>
    </row>
    <row r="11420" spans="1:7" x14ac:dyDescent="0.15">
      <c r="A11420" s="25" t="s">
        <v>91</v>
      </c>
      <c r="B11420" s="26" t="s">
        <v>82</v>
      </c>
      <c r="C11420" s="26" t="s">
        <v>83</v>
      </c>
      <c r="D11420" s="26" t="s">
        <v>18</v>
      </c>
      <c r="E11420" s="26" t="s">
        <v>17</v>
      </c>
      <c r="F11420" s="26">
        <v>1997</v>
      </c>
      <c r="G11420" s="27">
        <v>44275.600000000013</v>
      </c>
    </row>
    <row r="11421" spans="1:7" x14ac:dyDescent="0.15">
      <c r="A11421" s="25" t="s">
        <v>91</v>
      </c>
      <c r="B11421" s="26" t="s">
        <v>82</v>
      </c>
      <c r="C11421" s="26" t="s">
        <v>83</v>
      </c>
      <c r="D11421" s="26" t="s">
        <v>18</v>
      </c>
      <c r="E11421" s="26" t="s">
        <v>17</v>
      </c>
      <c r="F11421" s="26">
        <v>1996</v>
      </c>
      <c r="G11421" s="27">
        <v>44145.100000000013</v>
      </c>
    </row>
    <row r="11422" spans="1:7" x14ac:dyDescent="0.15">
      <c r="A11422" s="25" t="s">
        <v>91</v>
      </c>
      <c r="B11422" s="26" t="s">
        <v>82</v>
      </c>
      <c r="C11422" s="26" t="s">
        <v>83</v>
      </c>
      <c r="D11422" s="26" t="s">
        <v>18</v>
      </c>
      <c r="E11422" s="26" t="s">
        <v>17</v>
      </c>
      <c r="F11422" s="26">
        <v>1995</v>
      </c>
      <c r="G11422" s="27">
        <v>44025</v>
      </c>
    </row>
    <row r="11423" spans="1:7" x14ac:dyDescent="0.15">
      <c r="A11423" s="25" t="s">
        <v>91</v>
      </c>
      <c r="B11423" s="26" t="s">
        <v>82</v>
      </c>
      <c r="C11423" s="26" t="s">
        <v>83</v>
      </c>
      <c r="D11423" s="26" t="s">
        <v>18</v>
      </c>
      <c r="E11423" s="26" t="s">
        <v>17</v>
      </c>
      <c r="F11423" s="26">
        <v>1994</v>
      </c>
      <c r="G11423" s="27">
        <v>43830.9</v>
      </c>
    </row>
    <row r="11424" spans="1:7" x14ac:dyDescent="0.15">
      <c r="A11424" s="25" t="s">
        <v>91</v>
      </c>
      <c r="B11424" s="26" t="s">
        <v>82</v>
      </c>
      <c r="C11424" s="26" t="s">
        <v>83</v>
      </c>
      <c r="D11424" s="26" t="s">
        <v>18</v>
      </c>
      <c r="E11424" s="26" t="s">
        <v>17</v>
      </c>
      <c r="F11424" s="26">
        <v>1993</v>
      </c>
      <c r="G11424" s="27">
        <v>43541.7</v>
      </c>
    </row>
    <row r="11425" spans="1:7" x14ac:dyDescent="0.15">
      <c r="A11425" s="25" t="s">
        <v>91</v>
      </c>
      <c r="B11425" s="26" t="s">
        <v>82</v>
      </c>
      <c r="C11425" s="26" t="s">
        <v>83</v>
      </c>
      <c r="D11425" s="26" t="s">
        <v>18</v>
      </c>
      <c r="E11425" s="26" t="s">
        <v>17</v>
      </c>
      <c r="F11425" s="26">
        <v>1992</v>
      </c>
      <c r="G11425" s="27">
        <v>43205.4</v>
      </c>
    </row>
    <row r="11426" spans="1:7" x14ac:dyDescent="0.15">
      <c r="A11426" s="25" t="s">
        <v>91</v>
      </c>
      <c r="B11426" s="26" t="s">
        <v>82</v>
      </c>
      <c r="C11426" s="26" t="s">
        <v>83</v>
      </c>
      <c r="D11426" s="26" t="s">
        <v>18</v>
      </c>
      <c r="E11426" s="26" t="s">
        <v>17</v>
      </c>
      <c r="F11426" s="26">
        <v>1991</v>
      </c>
      <c r="G11426" s="27">
        <v>42846.2</v>
      </c>
    </row>
    <row r="11427" spans="1:7" x14ac:dyDescent="0.15">
      <c r="A11427" s="25" t="s">
        <v>91</v>
      </c>
      <c r="B11427" s="26" t="s">
        <v>82</v>
      </c>
      <c r="C11427" s="26" t="s">
        <v>83</v>
      </c>
      <c r="D11427" s="26" t="s">
        <v>18</v>
      </c>
      <c r="E11427" s="26" t="s">
        <v>17</v>
      </c>
      <c r="F11427" s="26">
        <v>1990</v>
      </c>
      <c r="G11427" s="27">
        <v>42515.9</v>
      </c>
    </row>
    <row r="11428" spans="1:7" x14ac:dyDescent="0.15">
      <c r="A11428" s="25" t="s">
        <v>91</v>
      </c>
      <c r="B11428" s="26" t="s">
        <v>82</v>
      </c>
      <c r="C11428" s="26" t="s">
        <v>83</v>
      </c>
      <c r="D11428" s="26" t="s">
        <v>18</v>
      </c>
      <c r="E11428" s="26" t="s">
        <v>17</v>
      </c>
      <c r="F11428" s="26">
        <v>1989</v>
      </c>
      <c r="G11428" s="27">
        <v>42226.7</v>
      </c>
    </row>
    <row r="11429" spans="1:7" x14ac:dyDescent="0.15">
      <c r="A11429" s="25" t="s">
        <v>91</v>
      </c>
      <c r="B11429" s="26" t="s">
        <v>82</v>
      </c>
      <c r="C11429" s="26" t="s">
        <v>83</v>
      </c>
      <c r="D11429" s="26" t="s">
        <v>18</v>
      </c>
      <c r="E11429" s="26" t="s">
        <v>17</v>
      </c>
      <c r="F11429" s="26">
        <v>1988</v>
      </c>
      <c r="G11429" s="27">
        <v>41945</v>
      </c>
    </row>
    <row r="11430" spans="1:7" x14ac:dyDescent="0.15">
      <c r="A11430" s="25" t="s">
        <v>91</v>
      </c>
      <c r="B11430" s="26" t="s">
        <v>82</v>
      </c>
      <c r="C11430" s="26" t="s">
        <v>83</v>
      </c>
      <c r="D11430" s="26" t="s">
        <v>18</v>
      </c>
      <c r="E11430" s="26" t="s">
        <v>17</v>
      </c>
      <c r="F11430" s="26">
        <v>1987</v>
      </c>
      <c r="G11430" s="27">
        <v>41641.9</v>
      </c>
    </row>
    <row r="11431" spans="1:7" x14ac:dyDescent="0.15">
      <c r="A11431" s="25" t="s">
        <v>91</v>
      </c>
      <c r="B11431" s="26" t="s">
        <v>82</v>
      </c>
      <c r="C11431" s="26" t="s">
        <v>83</v>
      </c>
      <c r="D11431" s="26" t="s">
        <v>18</v>
      </c>
      <c r="E11431" s="26" t="s">
        <v>17</v>
      </c>
      <c r="F11431" s="26">
        <v>1986</v>
      </c>
      <c r="G11431" s="27">
        <v>41326.5</v>
      </c>
    </row>
    <row r="11432" spans="1:7" x14ac:dyDescent="0.15">
      <c r="A11432" s="25" t="s">
        <v>91</v>
      </c>
      <c r="B11432" s="26" t="s">
        <v>82</v>
      </c>
      <c r="C11432" s="26" t="s">
        <v>83</v>
      </c>
      <c r="D11432" s="26" t="s">
        <v>18</v>
      </c>
      <c r="E11432" s="26" t="s">
        <v>17</v>
      </c>
      <c r="F11432" s="26">
        <v>1985</v>
      </c>
      <c r="G11432" s="27">
        <v>41026.100000000013</v>
      </c>
    </row>
    <row r="11433" spans="1:7" x14ac:dyDescent="0.15">
      <c r="A11433" s="25" t="s">
        <v>91</v>
      </c>
      <c r="B11433" s="26" t="s">
        <v>82</v>
      </c>
      <c r="C11433" s="26" t="s">
        <v>83</v>
      </c>
      <c r="D11433" s="26" t="s">
        <v>18</v>
      </c>
      <c r="E11433" s="26" t="s">
        <v>17</v>
      </c>
      <c r="F11433" s="26">
        <v>1984</v>
      </c>
      <c r="G11433" s="27">
        <v>40754</v>
      </c>
    </row>
    <row r="11434" spans="1:7" x14ac:dyDescent="0.15">
      <c r="A11434" s="25" t="s">
        <v>91</v>
      </c>
      <c r="B11434" s="26" t="s">
        <v>82</v>
      </c>
      <c r="C11434" s="26" t="s">
        <v>83</v>
      </c>
      <c r="D11434" s="26" t="s">
        <v>18</v>
      </c>
      <c r="E11434" s="26" t="s">
        <v>17</v>
      </c>
      <c r="F11434" s="26">
        <v>1983</v>
      </c>
      <c r="G11434" s="27">
        <v>40492.300000000003</v>
      </c>
    </row>
    <row r="11435" spans="1:7" x14ac:dyDescent="0.15">
      <c r="A11435" s="25" t="s">
        <v>91</v>
      </c>
      <c r="B11435" s="26" t="s">
        <v>82</v>
      </c>
      <c r="C11435" s="26" t="s">
        <v>83</v>
      </c>
      <c r="D11435" s="26" t="s">
        <v>18</v>
      </c>
      <c r="E11435" s="26" t="s">
        <v>17</v>
      </c>
      <c r="F11435" s="26">
        <v>1982</v>
      </c>
      <c r="G11435" s="27">
        <v>40228.199999999997</v>
      </c>
    </row>
    <row r="11436" spans="1:7" x14ac:dyDescent="0.15">
      <c r="A11436" s="25" t="s">
        <v>91</v>
      </c>
      <c r="B11436" s="26" t="s">
        <v>82</v>
      </c>
      <c r="C11436" s="26" t="s">
        <v>83</v>
      </c>
      <c r="D11436" s="26" t="s">
        <v>18</v>
      </c>
      <c r="E11436" s="26" t="s">
        <v>17</v>
      </c>
      <c r="F11436" s="26">
        <v>1981</v>
      </c>
      <c r="G11436" s="27">
        <v>39942.100000000013</v>
      </c>
    </row>
    <row r="11437" spans="1:7" x14ac:dyDescent="0.15">
      <c r="A11437" s="25" t="s">
        <v>91</v>
      </c>
      <c r="B11437" s="26" t="s">
        <v>82</v>
      </c>
      <c r="C11437" s="26" t="s">
        <v>83</v>
      </c>
      <c r="D11437" s="26" t="s">
        <v>18</v>
      </c>
      <c r="E11437" s="26" t="s">
        <v>17</v>
      </c>
      <c r="F11437" s="26">
        <v>1980</v>
      </c>
      <c r="G11437" s="27">
        <v>39648.800000000003</v>
      </c>
    </row>
    <row r="11438" spans="1:7" x14ac:dyDescent="0.15">
      <c r="A11438" s="25" t="s">
        <v>91</v>
      </c>
      <c r="B11438" s="26" t="s">
        <v>82</v>
      </c>
      <c r="C11438" s="26" t="s">
        <v>83</v>
      </c>
      <c r="D11438" s="26" t="s">
        <v>18</v>
      </c>
      <c r="E11438" s="26" t="s">
        <v>17</v>
      </c>
      <c r="F11438" s="26">
        <v>1979</v>
      </c>
      <c r="G11438" s="27">
        <v>39358.800000000003</v>
      </c>
    </row>
    <row r="11439" spans="1:7" x14ac:dyDescent="0.15">
      <c r="A11439" s="25" t="s">
        <v>91</v>
      </c>
      <c r="B11439" s="26" t="s">
        <v>82</v>
      </c>
      <c r="C11439" s="26" t="s">
        <v>83</v>
      </c>
      <c r="D11439" s="26" t="s">
        <v>18</v>
      </c>
      <c r="E11439" s="26" t="s">
        <v>17</v>
      </c>
      <c r="F11439" s="26">
        <v>1978</v>
      </c>
      <c r="G11439" s="27">
        <v>39077.300000000003</v>
      </c>
    </row>
    <row r="11440" spans="1:7" x14ac:dyDescent="0.15">
      <c r="A11440" s="25" t="s">
        <v>91</v>
      </c>
      <c r="B11440" s="26" t="s">
        <v>82</v>
      </c>
      <c r="C11440" s="26" t="s">
        <v>83</v>
      </c>
      <c r="D11440" s="26" t="s">
        <v>18</v>
      </c>
      <c r="E11440" s="26" t="s">
        <v>17</v>
      </c>
      <c r="F11440" s="26">
        <v>1977</v>
      </c>
      <c r="G11440" s="27">
        <v>38815.699999999997</v>
      </c>
    </row>
    <row r="11441" spans="1:7" x14ac:dyDescent="0.15">
      <c r="A11441" s="25" t="s">
        <v>91</v>
      </c>
      <c r="B11441" s="26" t="s">
        <v>82</v>
      </c>
      <c r="C11441" s="26" t="s">
        <v>83</v>
      </c>
      <c r="D11441" s="26" t="s">
        <v>18</v>
      </c>
      <c r="E11441" s="26" t="s">
        <v>17</v>
      </c>
      <c r="F11441" s="26">
        <v>1976</v>
      </c>
      <c r="G11441" s="27">
        <v>38556</v>
      </c>
    </row>
    <row r="11442" spans="1:7" x14ac:dyDescent="0.15">
      <c r="A11442" s="25" t="s">
        <v>91</v>
      </c>
      <c r="B11442" s="26" t="s">
        <v>82</v>
      </c>
      <c r="C11442" s="26" t="s">
        <v>83</v>
      </c>
      <c r="D11442" s="26" t="s">
        <v>18</v>
      </c>
      <c r="E11442" s="26" t="s">
        <v>17</v>
      </c>
      <c r="F11442" s="26">
        <v>1975</v>
      </c>
      <c r="G11442" s="27">
        <v>38310.1</v>
      </c>
    </row>
    <row r="11443" spans="1:7" x14ac:dyDescent="0.15">
      <c r="A11443" s="25" t="s">
        <v>91</v>
      </c>
      <c r="B11443" s="26" t="s">
        <v>82</v>
      </c>
      <c r="C11443" s="26" t="s">
        <v>83</v>
      </c>
      <c r="D11443" s="26" t="s">
        <v>18</v>
      </c>
      <c r="E11443" s="26" t="s">
        <v>17</v>
      </c>
      <c r="F11443" s="26">
        <v>1974</v>
      </c>
      <c r="G11443" s="27">
        <v>38048.5</v>
      </c>
    </row>
    <row r="11444" spans="1:7" x14ac:dyDescent="0.15">
      <c r="A11444" s="25" t="s">
        <v>91</v>
      </c>
      <c r="B11444" s="26" t="s">
        <v>82</v>
      </c>
      <c r="C11444" s="26" t="s">
        <v>83</v>
      </c>
      <c r="D11444" s="26" t="s">
        <v>18</v>
      </c>
      <c r="E11444" s="26" t="s">
        <v>17</v>
      </c>
      <c r="F11444" s="26">
        <v>1973</v>
      </c>
      <c r="G11444" s="27">
        <v>37727.4</v>
      </c>
    </row>
    <row r="11445" spans="1:7" x14ac:dyDescent="0.15">
      <c r="A11445" s="25" t="s">
        <v>91</v>
      </c>
      <c r="B11445" s="26" t="s">
        <v>82</v>
      </c>
      <c r="C11445" s="26" t="s">
        <v>83</v>
      </c>
      <c r="D11445" s="26" t="s">
        <v>18</v>
      </c>
      <c r="E11445" s="26" t="s">
        <v>17</v>
      </c>
      <c r="F11445" s="26">
        <v>1972</v>
      </c>
      <c r="G11445" s="27">
        <v>37389.5</v>
      </c>
    </row>
    <row r="11446" spans="1:7" x14ac:dyDescent="0.15">
      <c r="A11446" s="25" t="s">
        <v>91</v>
      </c>
      <c r="B11446" s="26" t="s">
        <v>82</v>
      </c>
      <c r="C11446" s="26" t="s">
        <v>83</v>
      </c>
      <c r="D11446" s="26" t="s">
        <v>18</v>
      </c>
      <c r="E11446" s="26" t="s">
        <v>17</v>
      </c>
      <c r="F11446" s="26">
        <v>1971</v>
      </c>
      <c r="G11446" s="27">
        <v>37047.800000000003</v>
      </c>
    </row>
    <row r="11447" spans="1:7" x14ac:dyDescent="0.15">
      <c r="A11447" s="25" t="s">
        <v>91</v>
      </c>
      <c r="B11447" s="26" t="s">
        <v>82</v>
      </c>
      <c r="C11447" s="26" t="s">
        <v>83</v>
      </c>
      <c r="D11447" s="26" t="s">
        <v>18</v>
      </c>
      <c r="E11447" s="26" t="s">
        <v>17</v>
      </c>
      <c r="F11447" s="26">
        <v>1970</v>
      </c>
      <c r="G11447" s="27">
        <v>36665</v>
      </c>
    </row>
    <row r="11448" spans="1:7" x14ac:dyDescent="0.15">
      <c r="A11448" s="25" t="s">
        <v>91</v>
      </c>
      <c r="B11448" s="26" t="s">
        <v>82</v>
      </c>
      <c r="C11448" s="26" t="s">
        <v>83</v>
      </c>
      <c r="D11448" s="26" t="s">
        <v>18</v>
      </c>
      <c r="E11448" s="26" t="s">
        <v>17</v>
      </c>
      <c r="F11448" s="26">
        <v>1969</v>
      </c>
      <c r="G11448" s="27">
        <v>36274.800000000003</v>
      </c>
    </row>
    <row r="11449" spans="1:7" x14ac:dyDescent="0.15">
      <c r="A11449" s="25" t="s">
        <v>91</v>
      </c>
      <c r="B11449" s="26" t="s">
        <v>82</v>
      </c>
      <c r="C11449" s="26" t="s">
        <v>83</v>
      </c>
      <c r="D11449" s="26" t="s">
        <v>18</v>
      </c>
      <c r="E11449" s="26" t="s">
        <v>17</v>
      </c>
      <c r="F11449" s="26">
        <v>1968</v>
      </c>
      <c r="G11449" s="27">
        <v>35931</v>
      </c>
    </row>
    <row r="11450" spans="1:7" x14ac:dyDescent="0.15">
      <c r="A11450" s="25" t="s">
        <v>91</v>
      </c>
      <c r="B11450" s="26" t="s">
        <v>82</v>
      </c>
      <c r="C11450" s="26" t="s">
        <v>83</v>
      </c>
      <c r="D11450" s="26" t="s">
        <v>18</v>
      </c>
      <c r="E11450" s="26" t="s">
        <v>17</v>
      </c>
      <c r="F11450" s="26">
        <v>1967</v>
      </c>
      <c r="G11450" s="27">
        <v>35608.400000000001</v>
      </c>
    </row>
    <row r="11451" spans="1:7" x14ac:dyDescent="0.15">
      <c r="A11451" s="25" t="s">
        <v>91</v>
      </c>
      <c r="B11451" s="26" t="s">
        <v>82</v>
      </c>
      <c r="C11451" s="26" t="s">
        <v>83</v>
      </c>
      <c r="D11451" s="26" t="s">
        <v>18</v>
      </c>
      <c r="E11451" s="26" t="s">
        <v>17</v>
      </c>
      <c r="F11451" s="26">
        <v>1966</v>
      </c>
      <c r="G11451" s="27">
        <v>35275.4</v>
      </c>
    </row>
    <row r="11452" spans="1:7" x14ac:dyDescent="0.15">
      <c r="A11452" s="25" t="s">
        <v>91</v>
      </c>
      <c r="B11452" s="26" t="s">
        <v>82</v>
      </c>
      <c r="C11452" s="26" t="s">
        <v>83</v>
      </c>
      <c r="D11452" s="26" t="s">
        <v>18</v>
      </c>
      <c r="E11452" s="26" t="s">
        <v>17</v>
      </c>
      <c r="F11452" s="26">
        <v>1965</v>
      </c>
      <c r="G11452" s="27">
        <v>34920.1</v>
      </c>
    </row>
    <row r="11453" spans="1:7" x14ac:dyDescent="0.15">
      <c r="A11453" s="25" t="s">
        <v>91</v>
      </c>
      <c r="B11453" s="26" t="s">
        <v>82</v>
      </c>
      <c r="C11453" s="26" t="s">
        <v>83</v>
      </c>
      <c r="D11453" s="26" t="s">
        <v>18</v>
      </c>
      <c r="E11453" s="26" t="s">
        <v>17</v>
      </c>
      <c r="F11453" s="26">
        <v>1964</v>
      </c>
      <c r="G11453" s="27">
        <v>34526.199999999997</v>
      </c>
    </row>
    <row r="11454" spans="1:7" x14ac:dyDescent="0.15">
      <c r="A11454" s="25" t="s">
        <v>91</v>
      </c>
      <c r="B11454" s="26" t="s">
        <v>82</v>
      </c>
      <c r="C11454" s="26" t="s">
        <v>83</v>
      </c>
      <c r="D11454" s="26" t="s">
        <v>18</v>
      </c>
      <c r="E11454" s="26" t="s">
        <v>17</v>
      </c>
      <c r="F11454" s="26">
        <v>1963</v>
      </c>
      <c r="G11454" s="27">
        <v>34103.199999999997</v>
      </c>
    </row>
    <row r="11455" spans="1:7" x14ac:dyDescent="0.15">
      <c r="A11455" s="25" t="s">
        <v>91</v>
      </c>
      <c r="B11455" s="26" t="s">
        <v>82</v>
      </c>
      <c r="C11455" s="26" t="s">
        <v>83</v>
      </c>
      <c r="D11455" s="26" t="s">
        <v>18</v>
      </c>
      <c r="E11455" s="26" t="s">
        <v>17</v>
      </c>
      <c r="F11455" s="26">
        <v>1962</v>
      </c>
      <c r="G11455" s="27">
        <v>33403.199999999997</v>
      </c>
    </row>
    <row r="11456" spans="1:7" x14ac:dyDescent="0.15">
      <c r="A11456" s="25" t="s">
        <v>91</v>
      </c>
      <c r="B11456" s="26" t="s">
        <v>82</v>
      </c>
      <c r="C11456" s="26" t="s">
        <v>83</v>
      </c>
      <c r="D11456" s="26" t="s">
        <v>18</v>
      </c>
      <c r="E11456" s="26" t="s">
        <v>17</v>
      </c>
      <c r="F11456" s="26">
        <v>1961</v>
      </c>
      <c r="G11456" s="27">
        <v>32713.599999999999</v>
      </c>
    </row>
    <row r="11457" spans="1:7" x14ac:dyDescent="0.15">
      <c r="A11457" s="25" t="s">
        <v>91</v>
      </c>
      <c r="B11457" s="26" t="s">
        <v>82</v>
      </c>
      <c r="C11457" s="26" t="s">
        <v>83</v>
      </c>
      <c r="D11457" s="26" t="s">
        <v>18</v>
      </c>
      <c r="E11457" s="26" t="s">
        <v>17</v>
      </c>
      <c r="F11457" s="26">
        <v>1960</v>
      </c>
      <c r="G11457" s="27">
        <v>32428.400000000001</v>
      </c>
    </row>
    <row r="11458" spans="1:7" x14ac:dyDescent="0.15">
      <c r="A11458" s="25" t="s">
        <v>91</v>
      </c>
      <c r="B11458" s="26" t="s">
        <v>82</v>
      </c>
      <c r="C11458" s="26" t="s">
        <v>83</v>
      </c>
      <c r="D11458" s="26" t="s">
        <v>28</v>
      </c>
      <c r="E11458" s="26" t="s">
        <v>27</v>
      </c>
      <c r="F11458" s="26">
        <v>2023</v>
      </c>
      <c r="G11458" s="27">
        <v>44402.7</v>
      </c>
    </row>
    <row r="11459" spans="1:7" x14ac:dyDescent="0.15">
      <c r="A11459" s="25" t="s">
        <v>91</v>
      </c>
      <c r="B11459" s="26" t="s">
        <v>82</v>
      </c>
      <c r="C11459" s="26" t="s">
        <v>83</v>
      </c>
      <c r="D11459" s="26" t="s">
        <v>28</v>
      </c>
      <c r="E11459" s="26" t="s">
        <v>27</v>
      </c>
      <c r="F11459" s="26">
        <v>2022</v>
      </c>
      <c r="G11459" s="27">
        <v>44385.4</v>
      </c>
    </row>
    <row r="11460" spans="1:7" x14ac:dyDescent="0.15">
      <c r="A11460" s="25" t="s">
        <v>91</v>
      </c>
      <c r="B11460" s="26" t="s">
        <v>82</v>
      </c>
      <c r="C11460" s="26" t="s">
        <v>83</v>
      </c>
      <c r="D11460" s="26" t="s">
        <v>28</v>
      </c>
      <c r="E11460" s="26" t="s">
        <v>27</v>
      </c>
      <c r="F11460" s="26">
        <v>2021</v>
      </c>
      <c r="G11460" s="27">
        <v>44479.5</v>
      </c>
    </row>
    <row r="11461" spans="1:7" x14ac:dyDescent="0.15">
      <c r="A11461" s="25" t="s">
        <v>91</v>
      </c>
      <c r="B11461" s="26" t="s">
        <v>82</v>
      </c>
      <c r="C11461" s="26" t="s">
        <v>83</v>
      </c>
      <c r="D11461" s="26" t="s">
        <v>28</v>
      </c>
      <c r="E11461" s="26" t="s">
        <v>27</v>
      </c>
      <c r="F11461" s="26">
        <v>2020</v>
      </c>
      <c r="G11461" s="27">
        <v>44711.9</v>
      </c>
    </row>
    <row r="11462" spans="1:7" x14ac:dyDescent="0.15">
      <c r="A11462" s="25" t="s">
        <v>91</v>
      </c>
      <c r="B11462" s="26" t="s">
        <v>82</v>
      </c>
      <c r="C11462" s="26" t="s">
        <v>83</v>
      </c>
      <c r="D11462" s="26" t="s">
        <v>28</v>
      </c>
      <c r="E11462" s="26" t="s">
        <v>27</v>
      </c>
      <c r="F11462" s="26">
        <v>2019</v>
      </c>
      <c r="G11462" s="27">
        <v>44893</v>
      </c>
    </row>
    <row r="11463" spans="1:7" x14ac:dyDescent="0.15">
      <c r="A11463" s="25" t="s">
        <v>91</v>
      </c>
      <c r="B11463" s="26" t="s">
        <v>82</v>
      </c>
      <c r="C11463" s="26" t="s">
        <v>83</v>
      </c>
      <c r="D11463" s="26" t="s">
        <v>28</v>
      </c>
      <c r="E11463" s="26" t="s">
        <v>27</v>
      </c>
      <c r="F11463" s="26">
        <v>2018</v>
      </c>
      <c r="G11463" s="27">
        <v>45176</v>
      </c>
    </row>
    <row r="11464" spans="1:7" x14ac:dyDescent="0.15">
      <c r="A11464" s="25" t="s">
        <v>91</v>
      </c>
      <c r="B11464" s="26" t="s">
        <v>82</v>
      </c>
      <c r="C11464" s="26" t="s">
        <v>83</v>
      </c>
      <c r="D11464" s="26" t="s">
        <v>28</v>
      </c>
      <c r="E11464" s="26" t="s">
        <v>27</v>
      </c>
      <c r="F11464" s="26">
        <v>2017</v>
      </c>
      <c r="G11464" s="27">
        <v>45445.5</v>
      </c>
    </row>
    <row r="11465" spans="1:7" x14ac:dyDescent="0.15">
      <c r="A11465" s="25" t="s">
        <v>91</v>
      </c>
      <c r="B11465" s="26" t="s">
        <v>82</v>
      </c>
      <c r="C11465" s="26" t="s">
        <v>83</v>
      </c>
      <c r="D11465" s="26" t="s">
        <v>28</v>
      </c>
      <c r="E11465" s="26" t="s">
        <v>27</v>
      </c>
      <c r="F11465" s="26">
        <v>2016</v>
      </c>
      <c r="G11465" s="27">
        <v>45514.9</v>
      </c>
    </row>
    <row r="11466" spans="1:7" x14ac:dyDescent="0.15">
      <c r="A11466" s="25" t="s">
        <v>91</v>
      </c>
      <c r="B11466" s="26" t="s">
        <v>82</v>
      </c>
      <c r="C11466" s="26" t="s">
        <v>83</v>
      </c>
      <c r="D11466" s="26" t="s">
        <v>28</v>
      </c>
      <c r="E11466" s="26" t="s">
        <v>27</v>
      </c>
      <c r="F11466" s="26">
        <v>2015</v>
      </c>
      <c r="G11466" s="27">
        <v>45636.100000000013</v>
      </c>
    </row>
    <row r="11467" spans="1:7" x14ac:dyDescent="0.15">
      <c r="A11467" s="25" t="s">
        <v>91</v>
      </c>
      <c r="B11467" s="26" t="s">
        <v>82</v>
      </c>
      <c r="C11467" s="26" t="s">
        <v>83</v>
      </c>
      <c r="D11467" s="26" t="s">
        <v>28</v>
      </c>
      <c r="E11467" s="26" t="s">
        <v>27</v>
      </c>
      <c r="F11467" s="26">
        <v>2014</v>
      </c>
      <c r="G11467" s="27">
        <v>45764.3</v>
      </c>
    </row>
    <row r="11468" spans="1:7" x14ac:dyDescent="0.15">
      <c r="A11468" s="25" t="s">
        <v>91</v>
      </c>
      <c r="B11468" s="26" t="s">
        <v>82</v>
      </c>
      <c r="C11468" s="26" t="s">
        <v>83</v>
      </c>
      <c r="D11468" s="26" t="s">
        <v>28</v>
      </c>
      <c r="E11468" s="26" t="s">
        <v>27</v>
      </c>
      <c r="F11468" s="26">
        <v>2013</v>
      </c>
      <c r="G11468" s="27">
        <v>45421.3</v>
      </c>
    </row>
    <row r="11469" spans="1:7" x14ac:dyDescent="0.15">
      <c r="A11469" s="25" t="s">
        <v>91</v>
      </c>
      <c r="B11469" s="26" t="s">
        <v>82</v>
      </c>
      <c r="C11469" s="26" t="s">
        <v>83</v>
      </c>
      <c r="D11469" s="26" t="s">
        <v>28</v>
      </c>
      <c r="E11469" s="26" t="s">
        <v>27</v>
      </c>
      <c r="F11469" s="26">
        <v>2012</v>
      </c>
      <c r="G11469" s="27">
        <v>44970.9</v>
      </c>
    </row>
    <row r="11470" spans="1:7" x14ac:dyDescent="0.15">
      <c r="A11470" s="25" t="s">
        <v>91</v>
      </c>
      <c r="B11470" s="26" t="s">
        <v>82</v>
      </c>
      <c r="C11470" s="26" t="s">
        <v>83</v>
      </c>
      <c r="D11470" s="26" t="s">
        <v>28</v>
      </c>
      <c r="E11470" s="26" t="s">
        <v>27</v>
      </c>
      <c r="F11470" s="26">
        <v>2011</v>
      </c>
      <c r="G11470" s="27">
        <v>44932.7</v>
      </c>
    </row>
    <row r="11471" spans="1:7" x14ac:dyDescent="0.15">
      <c r="A11471" s="25" t="s">
        <v>91</v>
      </c>
      <c r="B11471" s="26" t="s">
        <v>82</v>
      </c>
      <c r="C11471" s="26" t="s">
        <v>83</v>
      </c>
      <c r="D11471" s="26" t="s">
        <v>28</v>
      </c>
      <c r="E11471" s="26" t="s">
        <v>27</v>
      </c>
      <c r="F11471" s="26">
        <v>2010</v>
      </c>
      <c r="G11471" s="27">
        <v>44939.9</v>
      </c>
    </row>
    <row r="11472" spans="1:7" x14ac:dyDescent="0.15">
      <c r="A11472" s="25" t="s">
        <v>91</v>
      </c>
      <c r="B11472" s="26" t="s">
        <v>82</v>
      </c>
      <c r="C11472" s="26" t="s">
        <v>83</v>
      </c>
      <c r="D11472" s="26" t="s">
        <v>28</v>
      </c>
      <c r="E11472" s="26" t="s">
        <v>27</v>
      </c>
      <c r="F11472" s="26">
        <v>2009</v>
      </c>
      <c r="G11472" s="27">
        <v>44909.7</v>
      </c>
    </row>
    <row r="11473" spans="1:7" x14ac:dyDescent="0.15">
      <c r="A11473" s="25" t="s">
        <v>91</v>
      </c>
      <c r="B11473" s="26" t="s">
        <v>82</v>
      </c>
      <c r="C11473" s="26" t="s">
        <v>83</v>
      </c>
      <c r="D11473" s="26" t="s">
        <v>28</v>
      </c>
      <c r="E11473" s="26" t="s">
        <v>27</v>
      </c>
      <c r="F11473" s="26">
        <v>2008</v>
      </c>
      <c r="G11473" s="27">
        <v>44811.199999999997</v>
      </c>
    </row>
    <row r="11474" spans="1:7" x14ac:dyDescent="0.15">
      <c r="A11474" s="25" t="s">
        <v>91</v>
      </c>
      <c r="B11474" s="26" t="s">
        <v>82</v>
      </c>
      <c r="C11474" s="26" t="s">
        <v>83</v>
      </c>
      <c r="D11474" s="26" t="s">
        <v>28</v>
      </c>
      <c r="E11474" s="26" t="s">
        <v>27</v>
      </c>
      <c r="F11474" s="26">
        <v>2007</v>
      </c>
      <c r="G11474" s="27">
        <v>44599.3</v>
      </c>
    </row>
    <row r="11475" spans="1:7" x14ac:dyDescent="0.15">
      <c r="A11475" s="25" t="s">
        <v>91</v>
      </c>
      <c r="B11475" s="26" t="s">
        <v>82</v>
      </c>
      <c r="C11475" s="26" t="s">
        <v>83</v>
      </c>
      <c r="D11475" s="26" t="s">
        <v>28</v>
      </c>
      <c r="E11475" s="26" t="s">
        <v>27</v>
      </c>
      <c r="F11475" s="26">
        <v>2006</v>
      </c>
      <c r="G11475" s="27">
        <v>44478.100000000013</v>
      </c>
    </row>
    <row r="11476" spans="1:7" x14ac:dyDescent="0.15">
      <c r="A11476" s="25" t="s">
        <v>91</v>
      </c>
      <c r="B11476" s="26" t="s">
        <v>82</v>
      </c>
      <c r="C11476" s="26" t="s">
        <v>83</v>
      </c>
      <c r="D11476" s="26" t="s">
        <v>28</v>
      </c>
      <c r="E11476" s="26" t="s">
        <v>27</v>
      </c>
      <c r="F11476" s="26">
        <v>2005</v>
      </c>
      <c r="G11476" s="27">
        <v>44489.5</v>
      </c>
    </row>
    <row r="11477" spans="1:7" x14ac:dyDescent="0.15">
      <c r="A11477" s="25" t="s">
        <v>91</v>
      </c>
      <c r="B11477" s="26" t="s">
        <v>82</v>
      </c>
      <c r="C11477" s="26" t="s">
        <v>83</v>
      </c>
      <c r="D11477" s="26" t="s">
        <v>28</v>
      </c>
      <c r="E11477" s="26" t="s">
        <v>27</v>
      </c>
      <c r="F11477" s="26">
        <v>2004</v>
      </c>
      <c r="G11477" s="27">
        <v>44403.3</v>
      </c>
    </row>
    <row r="11478" spans="1:7" x14ac:dyDescent="0.15">
      <c r="A11478" s="25" t="s">
        <v>91</v>
      </c>
      <c r="B11478" s="26" t="s">
        <v>82</v>
      </c>
      <c r="C11478" s="26" t="s">
        <v>83</v>
      </c>
      <c r="D11478" s="26" t="s">
        <v>28</v>
      </c>
      <c r="E11478" s="26" t="s">
        <v>27</v>
      </c>
      <c r="F11478" s="26">
        <v>2003</v>
      </c>
      <c r="G11478" s="27">
        <v>44198.2</v>
      </c>
    </row>
    <row r="11479" spans="1:7" x14ac:dyDescent="0.15">
      <c r="A11479" s="25" t="s">
        <v>91</v>
      </c>
      <c r="B11479" s="26" t="s">
        <v>82</v>
      </c>
      <c r="C11479" s="26" t="s">
        <v>83</v>
      </c>
      <c r="D11479" s="26" t="s">
        <v>28</v>
      </c>
      <c r="E11479" s="26" t="s">
        <v>27</v>
      </c>
      <c r="F11479" s="26">
        <v>2002</v>
      </c>
      <c r="G11479" s="27">
        <v>44099.100000000013</v>
      </c>
    </row>
    <row r="11480" spans="1:7" x14ac:dyDescent="0.15">
      <c r="A11480" s="25" t="s">
        <v>91</v>
      </c>
      <c r="B11480" s="26" t="s">
        <v>82</v>
      </c>
      <c r="C11480" s="26" t="s">
        <v>83</v>
      </c>
      <c r="D11480" s="26" t="s">
        <v>28</v>
      </c>
      <c r="E11480" s="26" t="s">
        <v>27</v>
      </c>
      <c r="F11480" s="26">
        <v>2001</v>
      </c>
      <c r="G11480" s="27">
        <v>44164.4</v>
      </c>
    </row>
    <row r="11481" spans="1:7" x14ac:dyDescent="0.15">
      <c r="A11481" s="25" t="s">
        <v>91</v>
      </c>
      <c r="B11481" s="26" t="s">
        <v>82</v>
      </c>
      <c r="C11481" s="26" t="s">
        <v>83</v>
      </c>
      <c r="D11481" s="26" t="s">
        <v>28</v>
      </c>
      <c r="E11481" s="26" t="s">
        <v>27</v>
      </c>
      <c r="F11481" s="26">
        <v>2000</v>
      </c>
      <c r="G11481" s="27">
        <v>44259.9</v>
      </c>
    </row>
    <row r="11482" spans="1:7" x14ac:dyDescent="0.15">
      <c r="A11482" s="25" t="s">
        <v>91</v>
      </c>
      <c r="B11482" s="26" t="s">
        <v>82</v>
      </c>
      <c r="C11482" s="26" t="s">
        <v>83</v>
      </c>
      <c r="D11482" s="26" t="s">
        <v>28</v>
      </c>
      <c r="E11482" s="26" t="s">
        <v>27</v>
      </c>
      <c r="F11482" s="26">
        <v>1999</v>
      </c>
      <c r="G11482" s="27">
        <v>44358.5</v>
      </c>
    </row>
    <row r="11483" spans="1:7" x14ac:dyDescent="0.15">
      <c r="A11483" s="25" t="s">
        <v>91</v>
      </c>
      <c r="B11483" s="26" t="s">
        <v>82</v>
      </c>
      <c r="C11483" s="26" t="s">
        <v>83</v>
      </c>
      <c r="D11483" s="26" t="s">
        <v>28</v>
      </c>
      <c r="E11483" s="26" t="s">
        <v>27</v>
      </c>
      <c r="F11483" s="26">
        <v>1998</v>
      </c>
      <c r="G11483" s="27">
        <v>44464.5</v>
      </c>
    </row>
    <row r="11484" spans="1:7" x14ac:dyDescent="0.15">
      <c r="A11484" s="25" t="s">
        <v>91</v>
      </c>
      <c r="B11484" s="26" t="s">
        <v>82</v>
      </c>
      <c r="C11484" s="26" t="s">
        <v>83</v>
      </c>
      <c r="D11484" s="26" t="s">
        <v>28</v>
      </c>
      <c r="E11484" s="26" t="s">
        <v>27</v>
      </c>
      <c r="F11484" s="26">
        <v>1997</v>
      </c>
      <c r="G11484" s="27">
        <v>44561.100000000013</v>
      </c>
    </row>
    <row r="11485" spans="1:7" x14ac:dyDescent="0.15">
      <c r="A11485" s="25" t="s">
        <v>91</v>
      </c>
      <c r="B11485" s="26" t="s">
        <v>82</v>
      </c>
      <c r="C11485" s="26" t="s">
        <v>83</v>
      </c>
      <c r="D11485" s="26" t="s">
        <v>28</v>
      </c>
      <c r="E11485" s="26" t="s">
        <v>27</v>
      </c>
      <c r="F11485" s="26">
        <v>1996</v>
      </c>
      <c r="G11485" s="27">
        <v>44644.7</v>
      </c>
    </row>
    <row r="11486" spans="1:7" x14ac:dyDescent="0.15">
      <c r="A11486" s="25" t="s">
        <v>91</v>
      </c>
      <c r="B11486" s="26" t="s">
        <v>82</v>
      </c>
      <c r="C11486" s="26" t="s">
        <v>83</v>
      </c>
      <c r="D11486" s="26" t="s">
        <v>28</v>
      </c>
      <c r="E11486" s="26" t="s">
        <v>27</v>
      </c>
      <c r="F11486" s="26">
        <v>1995</v>
      </c>
      <c r="G11486" s="27">
        <v>44729.4</v>
      </c>
    </row>
    <row r="11487" spans="1:7" x14ac:dyDescent="0.15">
      <c r="A11487" s="25" t="s">
        <v>91</v>
      </c>
      <c r="B11487" s="26" t="s">
        <v>82</v>
      </c>
      <c r="C11487" s="26" t="s">
        <v>83</v>
      </c>
      <c r="D11487" s="26" t="s">
        <v>28</v>
      </c>
      <c r="E11487" s="26" t="s">
        <v>27</v>
      </c>
      <c r="F11487" s="26">
        <v>1994</v>
      </c>
      <c r="G11487" s="27">
        <v>44721.3</v>
      </c>
    </row>
    <row r="11488" spans="1:7" x14ac:dyDescent="0.15">
      <c r="A11488" s="25" t="s">
        <v>91</v>
      </c>
      <c r="B11488" s="26" t="s">
        <v>82</v>
      </c>
      <c r="C11488" s="26" t="s">
        <v>83</v>
      </c>
      <c r="D11488" s="26" t="s">
        <v>28</v>
      </c>
      <c r="E11488" s="26" t="s">
        <v>27</v>
      </c>
      <c r="F11488" s="26">
        <v>1993</v>
      </c>
      <c r="G11488" s="27">
        <v>44557.9</v>
      </c>
    </row>
    <row r="11489" spans="1:7" x14ac:dyDescent="0.15">
      <c r="A11489" s="25" t="s">
        <v>91</v>
      </c>
      <c r="B11489" s="26" t="s">
        <v>82</v>
      </c>
      <c r="C11489" s="26" t="s">
        <v>83</v>
      </c>
      <c r="D11489" s="26" t="s">
        <v>28</v>
      </c>
      <c r="E11489" s="26" t="s">
        <v>27</v>
      </c>
      <c r="F11489" s="26">
        <v>1992</v>
      </c>
      <c r="G11489" s="27">
        <v>44332.5</v>
      </c>
    </row>
    <row r="11490" spans="1:7" x14ac:dyDescent="0.15">
      <c r="A11490" s="25" t="s">
        <v>91</v>
      </c>
      <c r="B11490" s="26" t="s">
        <v>82</v>
      </c>
      <c r="C11490" s="26" t="s">
        <v>83</v>
      </c>
      <c r="D11490" s="26" t="s">
        <v>28</v>
      </c>
      <c r="E11490" s="26" t="s">
        <v>27</v>
      </c>
      <c r="F11490" s="26">
        <v>1991</v>
      </c>
      <c r="G11490" s="27">
        <v>43958.5</v>
      </c>
    </row>
    <row r="11491" spans="1:7" x14ac:dyDescent="0.15">
      <c r="A11491" s="25" t="s">
        <v>91</v>
      </c>
      <c r="B11491" s="26" t="s">
        <v>82</v>
      </c>
      <c r="C11491" s="26" t="s">
        <v>83</v>
      </c>
      <c r="D11491" s="26" t="s">
        <v>28</v>
      </c>
      <c r="E11491" s="26" t="s">
        <v>27</v>
      </c>
      <c r="F11491" s="26">
        <v>1990</v>
      </c>
      <c r="G11491" s="27">
        <v>43593.8</v>
      </c>
    </row>
    <row r="11492" spans="1:7" x14ac:dyDescent="0.15">
      <c r="A11492" s="25" t="s">
        <v>91</v>
      </c>
      <c r="B11492" s="26" t="s">
        <v>82</v>
      </c>
      <c r="C11492" s="26" t="s">
        <v>83</v>
      </c>
      <c r="D11492" s="26" t="s">
        <v>28</v>
      </c>
      <c r="E11492" s="26" t="s">
        <v>27</v>
      </c>
      <c r="F11492" s="26">
        <v>1989</v>
      </c>
      <c r="G11492" s="27">
        <v>43378.600000000013</v>
      </c>
    </row>
    <row r="11493" spans="1:7" x14ac:dyDescent="0.15">
      <c r="A11493" s="25" t="s">
        <v>91</v>
      </c>
      <c r="B11493" s="26" t="s">
        <v>82</v>
      </c>
      <c r="C11493" s="26" t="s">
        <v>83</v>
      </c>
      <c r="D11493" s="26" t="s">
        <v>28</v>
      </c>
      <c r="E11493" s="26" t="s">
        <v>27</v>
      </c>
      <c r="F11493" s="26">
        <v>1988</v>
      </c>
      <c r="G11493" s="27">
        <v>43167</v>
      </c>
    </row>
    <row r="11494" spans="1:7" x14ac:dyDescent="0.15">
      <c r="A11494" s="25" t="s">
        <v>91</v>
      </c>
      <c r="B11494" s="26" t="s">
        <v>82</v>
      </c>
      <c r="C11494" s="26" t="s">
        <v>83</v>
      </c>
      <c r="D11494" s="26" t="s">
        <v>28</v>
      </c>
      <c r="E11494" s="26" t="s">
        <v>27</v>
      </c>
      <c r="F11494" s="26">
        <v>1987</v>
      </c>
      <c r="G11494" s="27">
        <v>42968</v>
      </c>
    </row>
    <row r="11495" spans="1:7" x14ac:dyDescent="0.15">
      <c r="A11495" s="25" t="s">
        <v>91</v>
      </c>
      <c r="B11495" s="26" t="s">
        <v>82</v>
      </c>
      <c r="C11495" s="26" t="s">
        <v>83</v>
      </c>
      <c r="D11495" s="26" t="s">
        <v>28</v>
      </c>
      <c r="E11495" s="26" t="s">
        <v>27</v>
      </c>
      <c r="F11495" s="26">
        <v>1986</v>
      </c>
      <c r="G11495" s="27">
        <v>42758</v>
      </c>
    </row>
    <row r="11496" spans="1:7" x14ac:dyDescent="0.15">
      <c r="A11496" s="25" t="s">
        <v>91</v>
      </c>
      <c r="B11496" s="26" t="s">
        <v>82</v>
      </c>
      <c r="C11496" s="26" t="s">
        <v>83</v>
      </c>
      <c r="D11496" s="26" t="s">
        <v>28</v>
      </c>
      <c r="E11496" s="26" t="s">
        <v>27</v>
      </c>
      <c r="F11496" s="26">
        <v>1985</v>
      </c>
      <c r="G11496" s="27">
        <v>42551.600000000013</v>
      </c>
    </row>
    <row r="11497" spans="1:7" x14ac:dyDescent="0.15">
      <c r="A11497" s="25" t="s">
        <v>91</v>
      </c>
      <c r="B11497" s="26" t="s">
        <v>82</v>
      </c>
      <c r="C11497" s="26" t="s">
        <v>83</v>
      </c>
      <c r="D11497" s="26" t="s">
        <v>28</v>
      </c>
      <c r="E11497" s="26" t="s">
        <v>27</v>
      </c>
      <c r="F11497" s="26">
        <v>1984</v>
      </c>
      <c r="G11497" s="27">
        <v>42340.800000000003</v>
      </c>
    </row>
    <row r="11498" spans="1:7" x14ac:dyDescent="0.15">
      <c r="A11498" s="25" t="s">
        <v>91</v>
      </c>
      <c r="B11498" s="26" t="s">
        <v>82</v>
      </c>
      <c r="C11498" s="26" t="s">
        <v>83</v>
      </c>
      <c r="D11498" s="26" t="s">
        <v>28</v>
      </c>
      <c r="E11498" s="26" t="s">
        <v>27</v>
      </c>
      <c r="F11498" s="26">
        <v>1983</v>
      </c>
      <c r="G11498" s="27">
        <v>42121.8</v>
      </c>
    </row>
    <row r="11499" spans="1:7" x14ac:dyDescent="0.15">
      <c r="A11499" s="25" t="s">
        <v>91</v>
      </c>
      <c r="B11499" s="26" t="s">
        <v>82</v>
      </c>
      <c r="C11499" s="26" t="s">
        <v>83</v>
      </c>
      <c r="D11499" s="26" t="s">
        <v>28</v>
      </c>
      <c r="E11499" s="26" t="s">
        <v>27</v>
      </c>
      <c r="F11499" s="26">
        <v>1982</v>
      </c>
      <c r="G11499" s="27">
        <v>41895.5</v>
      </c>
    </row>
    <row r="11500" spans="1:7" x14ac:dyDescent="0.15">
      <c r="A11500" s="25" t="s">
        <v>91</v>
      </c>
      <c r="B11500" s="26" t="s">
        <v>82</v>
      </c>
      <c r="C11500" s="26" t="s">
        <v>83</v>
      </c>
      <c r="D11500" s="26" t="s">
        <v>28</v>
      </c>
      <c r="E11500" s="26" t="s">
        <v>27</v>
      </c>
      <c r="F11500" s="26">
        <v>1981</v>
      </c>
      <c r="G11500" s="27">
        <v>41607.100000000013</v>
      </c>
    </row>
    <row r="11501" spans="1:7" x14ac:dyDescent="0.15">
      <c r="A11501" s="25" t="s">
        <v>91</v>
      </c>
      <c r="B11501" s="26" t="s">
        <v>82</v>
      </c>
      <c r="C11501" s="26" t="s">
        <v>83</v>
      </c>
      <c r="D11501" s="26" t="s">
        <v>28</v>
      </c>
      <c r="E11501" s="26" t="s">
        <v>27</v>
      </c>
      <c r="F11501" s="26">
        <v>1980</v>
      </c>
      <c r="G11501" s="27">
        <v>41271.9</v>
      </c>
    </row>
    <row r="11502" spans="1:7" x14ac:dyDescent="0.15">
      <c r="A11502" s="25" t="s">
        <v>91</v>
      </c>
      <c r="B11502" s="26" t="s">
        <v>82</v>
      </c>
      <c r="C11502" s="26" t="s">
        <v>83</v>
      </c>
      <c r="D11502" s="26" t="s">
        <v>28</v>
      </c>
      <c r="E11502" s="26" t="s">
        <v>27</v>
      </c>
      <c r="F11502" s="26">
        <v>1979</v>
      </c>
      <c r="G11502" s="27">
        <v>40919.300000000003</v>
      </c>
    </row>
    <row r="11503" spans="1:7" x14ac:dyDescent="0.15">
      <c r="A11503" s="25" t="s">
        <v>91</v>
      </c>
      <c r="B11503" s="26" t="s">
        <v>82</v>
      </c>
      <c r="C11503" s="26" t="s">
        <v>83</v>
      </c>
      <c r="D11503" s="26" t="s">
        <v>28</v>
      </c>
      <c r="E11503" s="26" t="s">
        <v>27</v>
      </c>
      <c r="F11503" s="26">
        <v>1978</v>
      </c>
      <c r="G11503" s="27">
        <v>40573.699999999997</v>
      </c>
    </row>
    <row r="11504" spans="1:7" x14ac:dyDescent="0.15">
      <c r="A11504" s="25" t="s">
        <v>91</v>
      </c>
      <c r="B11504" s="26" t="s">
        <v>82</v>
      </c>
      <c r="C11504" s="26" t="s">
        <v>83</v>
      </c>
      <c r="D11504" s="26" t="s">
        <v>28</v>
      </c>
      <c r="E11504" s="26" t="s">
        <v>27</v>
      </c>
      <c r="F11504" s="26">
        <v>1977</v>
      </c>
      <c r="G11504" s="27">
        <v>40271.100000000013</v>
      </c>
    </row>
    <row r="11505" spans="1:7" x14ac:dyDescent="0.15">
      <c r="A11505" s="25" t="s">
        <v>91</v>
      </c>
      <c r="B11505" s="26" t="s">
        <v>82</v>
      </c>
      <c r="C11505" s="26" t="s">
        <v>83</v>
      </c>
      <c r="D11505" s="26" t="s">
        <v>28</v>
      </c>
      <c r="E11505" s="26" t="s">
        <v>27</v>
      </c>
      <c r="F11505" s="26">
        <v>1976</v>
      </c>
      <c r="G11505" s="27">
        <v>39995.800000000003</v>
      </c>
    </row>
    <row r="11506" spans="1:7" x14ac:dyDescent="0.15">
      <c r="A11506" s="25" t="s">
        <v>91</v>
      </c>
      <c r="B11506" s="26" t="s">
        <v>82</v>
      </c>
      <c r="C11506" s="26" t="s">
        <v>83</v>
      </c>
      <c r="D11506" s="26" t="s">
        <v>28</v>
      </c>
      <c r="E11506" s="26" t="s">
        <v>27</v>
      </c>
      <c r="F11506" s="26">
        <v>1975</v>
      </c>
      <c r="G11506" s="27">
        <v>39724.800000000003</v>
      </c>
    </row>
    <row r="11507" spans="1:7" x14ac:dyDescent="0.15">
      <c r="A11507" s="25" t="s">
        <v>91</v>
      </c>
      <c r="B11507" s="26" t="s">
        <v>82</v>
      </c>
      <c r="C11507" s="26" t="s">
        <v>83</v>
      </c>
      <c r="D11507" s="26" t="s">
        <v>28</v>
      </c>
      <c r="E11507" s="26" t="s">
        <v>27</v>
      </c>
      <c r="F11507" s="26">
        <v>1974</v>
      </c>
      <c r="G11507" s="27">
        <v>39460.100000000013</v>
      </c>
    </row>
    <row r="11508" spans="1:7" x14ac:dyDescent="0.15">
      <c r="A11508" s="25" t="s">
        <v>91</v>
      </c>
      <c r="B11508" s="26" t="s">
        <v>82</v>
      </c>
      <c r="C11508" s="26" t="s">
        <v>83</v>
      </c>
      <c r="D11508" s="26" t="s">
        <v>28</v>
      </c>
      <c r="E11508" s="26" t="s">
        <v>27</v>
      </c>
      <c r="F11508" s="26">
        <v>1973</v>
      </c>
      <c r="G11508" s="27">
        <v>39211.300000000003</v>
      </c>
    </row>
    <row r="11509" spans="1:7" x14ac:dyDescent="0.15">
      <c r="A11509" s="25" t="s">
        <v>91</v>
      </c>
      <c r="B11509" s="26" t="s">
        <v>82</v>
      </c>
      <c r="C11509" s="26" t="s">
        <v>83</v>
      </c>
      <c r="D11509" s="26" t="s">
        <v>28</v>
      </c>
      <c r="E11509" s="26" t="s">
        <v>27</v>
      </c>
      <c r="F11509" s="26">
        <v>1972</v>
      </c>
      <c r="G11509" s="27">
        <v>38971.1</v>
      </c>
    </row>
    <row r="11510" spans="1:7" x14ac:dyDescent="0.15">
      <c r="A11510" s="25" t="s">
        <v>91</v>
      </c>
      <c r="B11510" s="26" t="s">
        <v>82</v>
      </c>
      <c r="C11510" s="26" t="s">
        <v>83</v>
      </c>
      <c r="D11510" s="26" t="s">
        <v>28</v>
      </c>
      <c r="E11510" s="26" t="s">
        <v>27</v>
      </c>
      <c r="F11510" s="26">
        <v>1971</v>
      </c>
      <c r="G11510" s="27">
        <v>38756.9</v>
      </c>
    </row>
    <row r="11511" spans="1:7" x14ac:dyDescent="0.15">
      <c r="A11511" s="25" t="s">
        <v>91</v>
      </c>
      <c r="B11511" s="26" t="s">
        <v>82</v>
      </c>
      <c r="C11511" s="26" t="s">
        <v>83</v>
      </c>
      <c r="D11511" s="26" t="s">
        <v>28</v>
      </c>
      <c r="E11511" s="26" t="s">
        <v>27</v>
      </c>
      <c r="F11511" s="26">
        <v>1970</v>
      </c>
      <c r="G11511" s="27">
        <v>38566.300000000003</v>
      </c>
    </row>
    <row r="11512" spans="1:7" x14ac:dyDescent="0.15">
      <c r="A11512" s="25" t="s">
        <v>91</v>
      </c>
      <c r="B11512" s="26" t="s">
        <v>82</v>
      </c>
      <c r="C11512" s="26" t="s">
        <v>83</v>
      </c>
      <c r="D11512" s="26" t="s">
        <v>28</v>
      </c>
      <c r="E11512" s="26" t="s">
        <v>27</v>
      </c>
      <c r="F11512" s="26">
        <v>1969</v>
      </c>
      <c r="G11512" s="27">
        <v>38382.800000000003</v>
      </c>
    </row>
    <row r="11513" spans="1:7" x14ac:dyDescent="0.15">
      <c r="A11513" s="25" t="s">
        <v>91</v>
      </c>
      <c r="B11513" s="26" t="s">
        <v>82</v>
      </c>
      <c r="C11513" s="26" t="s">
        <v>83</v>
      </c>
      <c r="D11513" s="26" t="s">
        <v>28</v>
      </c>
      <c r="E11513" s="26" t="s">
        <v>27</v>
      </c>
      <c r="F11513" s="26">
        <v>1968</v>
      </c>
      <c r="G11513" s="27">
        <v>38215.599999999999</v>
      </c>
    </row>
    <row r="11514" spans="1:7" x14ac:dyDescent="0.15">
      <c r="A11514" s="25" t="s">
        <v>91</v>
      </c>
      <c r="B11514" s="26" t="s">
        <v>82</v>
      </c>
      <c r="C11514" s="26" t="s">
        <v>83</v>
      </c>
      <c r="D11514" s="26" t="s">
        <v>28</v>
      </c>
      <c r="E11514" s="26" t="s">
        <v>27</v>
      </c>
      <c r="F11514" s="26">
        <v>1967</v>
      </c>
      <c r="G11514" s="27">
        <v>38042.699999999997</v>
      </c>
    </row>
    <row r="11515" spans="1:7" x14ac:dyDescent="0.15">
      <c r="A11515" s="25" t="s">
        <v>91</v>
      </c>
      <c r="B11515" s="26" t="s">
        <v>82</v>
      </c>
      <c r="C11515" s="26" t="s">
        <v>83</v>
      </c>
      <c r="D11515" s="26" t="s">
        <v>28</v>
      </c>
      <c r="E11515" s="26" t="s">
        <v>27</v>
      </c>
      <c r="F11515" s="26">
        <v>1966</v>
      </c>
      <c r="G11515" s="27">
        <v>37853.699999999997</v>
      </c>
    </row>
    <row r="11516" spans="1:7" x14ac:dyDescent="0.15">
      <c r="A11516" s="25" t="s">
        <v>91</v>
      </c>
      <c r="B11516" s="26" t="s">
        <v>82</v>
      </c>
      <c r="C11516" s="26" t="s">
        <v>83</v>
      </c>
      <c r="D11516" s="26" t="s">
        <v>28</v>
      </c>
      <c r="E11516" s="26" t="s">
        <v>27</v>
      </c>
      <c r="F11516" s="26">
        <v>1965</v>
      </c>
      <c r="G11516" s="27">
        <v>37622.699999999997</v>
      </c>
    </row>
    <row r="11517" spans="1:7" x14ac:dyDescent="0.15">
      <c r="A11517" s="25" t="s">
        <v>91</v>
      </c>
      <c r="B11517" s="26" t="s">
        <v>82</v>
      </c>
      <c r="C11517" s="26" t="s">
        <v>83</v>
      </c>
      <c r="D11517" s="26" t="s">
        <v>28</v>
      </c>
      <c r="E11517" s="26" t="s">
        <v>27</v>
      </c>
      <c r="F11517" s="26">
        <v>1964</v>
      </c>
      <c r="G11517" s="27">
        <v>37360.300000000003</v>
      </c>
    </row>
    <row r="11518" spans="1:7" x14ac:dyDescent="0.15">
      <c r="A11518" s="25" t="s">
        <v>91</v>
      </c>
      <c r="B11518" s="26" t="s">
        <v>82</v>
      </c>
      <c r="C11518" s="26" t="s">
        <v>83</v>
      </c>
      <c r="D11518" s="26" t="s">
        <v>28</v>
      </c>
      <c r="E11518" s="26" t="s">
        <v>27</v>
      </c>
      <c r="F11518" s="26">
        <v>1963</v>
      </c>
      <c r="G11518" s="27">
        <v>37072.800000000003</v>
      </c>
    </row>
    <row r="11519" spans="1:7" x14ac:dyDescent="0.15">
      <c r="A11519" s="25" t="s">
        <v>91</v>
      </c>
      <c r="B11519" s="26" t="s">
        <v>82</v>
      </c>
      <c r="C11519" s="26" t="s">
        <v>83</v>
      </c>
      <c r="D11519" s="26" t="s">
        <v>28</v>
      </c>
      <c r="E11519" s="26" t="s">
        <v>27</v>
      </c>
      <c r="F11519" s="26">
        <v>1962</v>
      </c>
      <c r="G11519" s="27">
        <v>36753.599999999999</v>
      </c>
    </row>
    <row r="11520" spans="1:7" x14ac:dyDescent="0.15">
      <c r="A11520" s="25" t="s">
        <v>91</v>
      </c>
      <c r="B11520" s="26" t="s">
        <v>82</v>
      </c>
      <c r="C11520" s="26" t="s">
        <v>83</v>
      </c>
      <c r="D11520" s="26" t="s">
        <v>28</v>
      </c>
      <c r="E11520" s="26" t="s">
        <v>27</v>
      </c>
      <c r="F11520" s="26">
        <v>1961</v>
      </c>
      <c r="G11520" s="27">
        <v>36427.199999999997</v>
      </c>
    </row>
    <row r="11521" spans="1:7" x14ac:dyDescent="0.15">
      <c r="A11521" s="25" t="s">
        <v>91</v>
      </c>
      <c r="B11521" s="26" t="s">
        <v>82</v>
      </c>
      <c r="C11521" s="26" t="s">
        <v>83</v>
      </c>
      <c r="D11521" s="26" t="s">
        <v>28</v>
      </c>
      <c r="E11521" s="26" t="s">
        <v>27</v>
      </c>
      <c r="F11521" s="26">
        <v>1960</v>
      </c>
      <c r="G11521" s="27">
        <v>36178.6</v>
      </c>
    </row>
    <row r="11522" spans="1:7" x14ac:dyDescent="0.15">
      <c r="A11522" s="25" t="s">
        <v>91</v>
      </c>
      <c r="B11522" s="26" t="s">
        <v>82</v>
      </c>
      <c r="C11522" s="26" t="s">
        <v>83</v>
      </c>
      <c r="D11522" s="26" t="s">
        <v>30</v>
      </c>
      <c r="E11522" s="26" t="s">
        <v>29</v>
      </c>
      <c r="F11522" s="26">
        <v>2023</v>
      </c>
      <c r="G11522" s="27">
        <v>515.30000000000007</v>
      </c>
    </row>
    <row r="11523" spans="1:7" x14ac:dyDescent="0.15">
      <c r="A11523" s="25" t="s">
        <v>91</v>
      </c>
      <c r="B11523" s="26" t="s">
        <v>82</v>
      </c>
      <c r="C11523" s="26" t="s">
        <v>83</v>
      </c>
      <c r="D11523" s="26" t="s">
        <v>30</v>
      </c>
      <c r="E11523" s="26" t="s">
        <v>29</v>
      </c>
      <c r="F11523" s="26">
        <v>2022</v>
      </c>
      <c r="G11523" s="27">
        <v>506.2</v>
      </c>
    </row>
    <row r="11524" spans="1:7" x14ac:dyDescent="0.15">
      <c r="A11524" s="25" t="s">
        <v>91</v>
      </c>
      <c r="B11524" s="26" t="s">
        <v>82</v>
      </c>
      <c r="C11524" s="26" t="s">
        <v>83</v>
      </c>
      <c r="D11524" s="26" t="s">
        <v>30</v>
      </c>
      <c r="E11524" s="26" t="s">
        <v>29</v>
      </c>
      <c r="F11524" s="26">
        <v>2021</v>
      </c>
      <c r="G11524" s="27">
        <v>496</v>
      </c>
    </row>
    <row r="11525" spans="1:7" x14ac:dyDescent="0.15">
      <c r="A11525" s="25" t="s">
        <v>91</v>
      </c>
      <c r="B11525" s="26" t="s">
        <v>82</v>
      </c>
      <c r="C11525" s="26" t="s">
        <v>83</v>
      </c>
      <c r="D11525" s="26" t="s">
        <v>30</v>
      </c>
      <c r="E11525" s="26" t="s">
        <v>29</v>
      </c>
      <c r="F11525" s="26">
        <v>2020</v>
      </c>
      <c r="G11525" s="27">
        <v>488.3</v>
      </c>
    </row>
    <row r="11526" spans="1:7" x14ac:dyDescent="0.15">
      <c r="A11526" s="25" t="s">
        <v>91</v>
      </c>
      <c r="B11526" s="26" t="s">
        <v>82</v>
      </c>
      <c r="C11526" s="26" t="s">
        <v>83</v>
      </c>
      <c r="D11526" s="26" t="s">
        <v>30</v>
      </c>
      <c r="E11526" s="26" t="s">
        <v>29</v>
      </c>
      <c r="F11526" s="26">
        <v>2019</v>
      </c>
      <c r="G11526" s="27">
        <v>479.8</v>
      </c>
    </row>
    <row r="11527" spans="1:7" x14ac:dyDescent="0.15">
      <c r="A11527" s="25" t="s">
        <v>91</v>
      </c>
      <c r="B11527" s="26" t="s">
        <v>82</v>
      </c>
      <c r="C11527" s="26" t="s">
        <v>83</v>
      </c>
      <c r="D11527" s="26" t="s">
        <v>30</v>
      </c>
      <c r="E11527" s="26" t="s">
        <v>29</v>
      </c>
      <c r="F11527" s="26">
        <v>2018</v>
      </c>
      <c r="G11527" s="27">
        <v>469.90000000000009</v>
      </c>
    </row>
    <row r="11528" spans="1:7" x14ac:dyDescent="0.15">
      <c r="A11528" s="25" t="s">
        <v>91</v>
      </c>
      <c r="B11528" s="26" t="s">
        <v>82</v>
      </c>
      <c r="C11528" s="26" t="s">
        <v>83</v>
      </c>
      <c r="D11528" s="26" t="s">
        <v>30</v>
      </c>
      <c r="E11528" s="26" t="s">
        <v>29</v>
      </c>
      <c r="F11528" s="26">
        <v>2017</v>
      </c>
      <c r="G11528" s="27">
        <v>460.40000000000009</v>
      </c>
    </row>
    <row r="11529" spans="1:7" x14ac:dyDescent="0.15">
      <c r="A11529" s="25" t="s">
        <v>91</v>
      </c>
      <c r="B11529" s="26" t="s">
        <v>82</v>
      </c>
      <c r="C11529" s="26" t="s">
        <v>83</v>
      </c>
      <c r="D11529" s="26" t="s">
        <v>30</v>
      </c>
      <c r="E11529" s="26" t="s">
        <v>29</v>
      </c>
      <c r="F11529" s="26">
        <v>2016</v>
      </c>
      <c r="G11529" s="27">
        <v>449.2</v>
      </c>
    </row>
    <row r="11530" spans="1:7" x14ac:dyDescent="0.15">
      <c r="A11530" s="25" t="s">
        <v>91</v>
      </c>
      <c r="B11530" s="26" t="s">
        <v>82</v>
      </c>
      <c r="C11530" s="26" t="s">
        <v>83</v>
      </c>
      <c r="D11530" s="26" t="s">
        <v>30</v>
      </c>
      <c r="E11530" s="26" t="s">
        <v>29</v>
      </c>
      <c r="F11530" s="26">
        <v>2015</v>
      </c>
      <c r="G11530" s="27">
        <v>437.1</v>
      </c>
    </row>
    <row r="11531" spans="1:7" x14ac:dyDescent="0.15">
      <c r="A11531" s="25" t="s">
        <v>91</v>
      </c>
      <c r="B11531" s="26" t="s">
        <v>82</v>
      </c>
      <c r="C11531" s="26" t="s">
        <v>83</v>
      </c>
      <c r="D11531" s="26" t="s">
        <v>30</v>
      </c>
      <c r="E11531" s="26" t="s">
        <v>29</v>
      </c>
      <c r="F11531" s="26">
        <v>2014</v>
      </c>
      <c r="G11531" s="27">
        <v>426</v>
      </c>
    </row>
    <row r="11532" spans="1:7" x14ac:dyDescent="0.15">
      <c r="A11532" s="25" t="s">
        <v>91</v>
      </c>
      <c r="B11532" s="26" t="s">
        <v>82</v>
      </c>
      <c r="C11532" s="26" t="s">
        <v>83</v>
      </c>
      <c r="D11532" s="26" t="s">
        <v>30</v>
      </c>
      <c r="E11532" s="26" t="s">
        <v>29</v>
      </c>
      <c r="F11532" s="26">
        <v>2013</v>
      </c>
      <c r="G11532" s="27">
        <v>415.3</v>
      </c>
    </row>
    <row r="11533" spans="1:7" x14ac:dyDescent="0.15">
      <c r="A11533" s="25" t="s">
        <v>91</v>
      </c>
      <c r="B11533" s="26" t="s">
        <v>82</v>
      </c>
      <c r="C11533" s="26" t="s">
        <v>83</v>
      </c>
      <c r="D11533" s="26" t="s">
        <v>30</v>
      </c>
      <c r="E11533" s="26" t="s">
        <v>29</v>
      </c>
      <c r="F11533" s="26">
        <v>2012</v>
      </c>
      <c r="G11533" s="27">
        <v>405</v>
      </c>
    </row>
    <row r="11534" spans="1:7" x14ac:dyDescent="0.15">
      <c r="A11534" s="25" t="s">
        <v>91</v>
      </c>
      <c r="B11534" s="26" t="s">
        <v>82</v>
      </c>
      <c r="C11534" s="26" t="s">
        <v>83</v>
      </c>
      <c r="D11534" s="26" t="s">
        <v>30</v>
      </c>
      <c r="E11534" s="26" t="s">
        <v>29</v>
      </c>
      <c r="F11534" s="26">
        <v>2011</v>
      </c>
      <c r="G11534" s="27">
        <v>393.90000000000009</v>
      </c>
    </row>
    <row r="11535" spans="1:7" x14ac:dyDescent="0.15">
      <c r="A11535" s="25" t="s">
        <v>91</v>
      </c>
      <c r="B11535" s="26" t="s">
        <v>82</v>
      </c>
      <c r="C11535" s="26" t="s">
        <v>83</v>
      </c>
      <c r="D11535" s="26" t="s">
        <v>30</v>
      </c>
      <c r="E11535" s="26" t="s">
        <v>29</v>
      </c>
      <c r="F11535" s="26">
        <v>2010</v>
      </c>
      <c r="G11535" s="27">
        <v>383.90000000000009</v>
      </c>
    </row>
    <row r="11536" spans="1:7" x14ac:dyDescent="0.15">
      <c r="A11536" s="25" t="s">
        <v>91</v>
      </c>
      <c r="B11536" s="26" t="s">
        <v>82</v>
      </c>
      <c r="C11536" s="26" t="s">
        <v>83</v>
      </c>
      <c r="D11536" s="26" t="s">
        <v>30</v>
      </c>
      <c r="E11536" s="26" t="s">
        <v>29</v>
      </c>
      <c r="F11536" s="26">
        <v>2009</v>
      </c>
      <c r="G11536" s="27">
        <v>376.1</v>
      </c>
    </row>
    <row r="11537" spans="1:7" x14ac:dyDescent="0.15">
      <c r="A11537" s="25" t="s">
        <v>91</v>
      </c>
      <c r="B11537" s="26" t="s">
        <v>82</v>
      </c>
      <c r="C11537" s="26" t="s">
        <v>83</v>
      </c>
      <c r="D11537" s="26" t="s">
        <v>30</v>
      </c>
      <c r="E11537" s="26" t="s">
        <v>29</v>
      </c>
      <c r="F11537" s="26">
        <v>2008</v>
      </c>
      <c r="G11537" s="27">
        <v>368.40000000000009</v>
      </c>
    </row>
    <row r="11538" spans="1:7" x14ac:dyDescent="0.15">
      <c r="A11538" s="25" t="s">
        <v>91</v>
      </c>
      <c r="B11538" s="26" t="s">
        <v>82</v>
      </c>
      <c r="C11538" s="26" t="s">
        <v>83</v>
      </c>
      <c r="D11538" s="26" t="s">
        <v>30</v>
      </c>
      <c r="E11538" s="26" t="s">
        <v>29</v>
      </c>
      <c r="F11538" s="26">
        <v>2007</v>
      </c>
      <c r="G11538" s="27">
        <v>361.1</v>
      </c>
    </row>
    <row r="11539" spans="1:7" x14ac:dyDescent="0.15">
      <c r="A11539" s="25" t="s">
        <v>91</v>
      </c>
      <c r="B11539" s="26" t="s">
        <v>82</v>
      </c>
      <c r="C11539" s="26" t="s">
        <v>83</v>
      </c>
      <c r="D11539" s="26" t="s">
        <v>30</v>
      </c>
      <c r="E11539" s="26" t="s">
        <v>29</v>
      </c>
      <c r="F11539" s="26">
        <v>2006</v>
      </c>
      <c r="G11539" s="27">
        <v>355.2</v>
      </c>
    </row>
    <row r="11540" spans="1:7" x14ac:dyDescent="0.15">
      <c r="A11540" s="25" t="s">
        <v>91</v>
      </c>
      <c r="B11540" s="26" t="s">
        <v>82</v>
      </c>
      <c r="C11540" s="26" t="s">
        <v>83</v>
      </c>
      <c r="D11540" s="26" t="s">
        <v>30</v>
      </c>
      <c r="E11540" s="26" t="s">
        <v>29</v>
      </c>
      <c r="F11540" s="26">
        <v>2005</v>
      </c>
      <c r="G11540" s="27">
        <v>349.6</v>
      </c>
    </row>
    <row r="11541" spans="1:7" x14ac:dyDescent="0.15">
      <c r="A11541" s="25" t="s">
        <v>91</v>
      </c>
      <c r="B11541" s="26" t="s">
        <v>82</v>
      </c>
      <c r="C11541" s="26" t="s">
        <v>83</v>
      </c>
      <c r="D11541" s="26" t="s">
        <v>30</v>
      </c>
      <c r="E11541" s="26" t="s">
        <v>29</v>
      </c>
      <c r="F11541" s="26">
        <v>2004</v>
      </c>
      <c r="G11541" s="27">
        <v>344.40000000000009</v>
      </c>
    </row>
    <row r="11542" spans="1:7" x14ac:dyDescent="0.15">
      <c r="A11542" s="25" t="s">
        <v>91</v>
      </c>
      <c r="B11542" s="26" t="s">
        <v>82</v>
      </c>
      <c r="C11542" s="26" t="s">
        <v>83</v>
      </c>
      <c r="D11542" s="26" t="s">
        <v>30</v>
      </c>
      <c r="E11542" s="26" t="s">
        <v>29</v>
      </c>
      <c r="F11542" s="26">
        <v>2003</v>
      </c>
      <c r="G11542" s="27">
        <v>339.6</v>
      </c>
    </row>
    <row r="11543" spans="1:7" x14ac:dyDescent="0.15">
      <c r="A11543" s="25" t="s">
        <v>91</v>
      </c>
      <c r="B11543" s="26" t="s">
        <v>82</v>
      </c>
      <c r="C11543" s="26" t="s">
        <v>83</v>
      </c>
      <c r="D11543" s="26" t="s">
        <v>30</v>
      </c>
      <c r="E11543" s="26" t="s">
        <v>29</v>
      </c>
      <c r="F11543" s="26">
        <v>2002</v>
      </c>
      <c r="G11543" s="27">
        <v>335.7</v>
      </c>
    </row>
    <row r="11544" spans="1:7" x14ac:dyDescent="0.15">
      <c r="A11544" s="25" t="s">
        <v>91</v>
      </c>
      <c r="B11544" s="26" t="s">
        <v>82</v>
      </c>
      <c r="C11544" s="26" t="s">
        <v>83</v>
      </c>
      <c r="D11544" s="26" t="s">
        <v>30</v>
      </c>
      <c r="E11544" s="26" t="s">
        <v>29</v>
      </c>
      <c r="F11544" s="26">
        <v>2001</v>
      </c>
      <c r="G11544" s="27">
        <v>332.7</v>
      </c>
    </row>
    <row r="11545" spans="1:7" x14ac:dyDescent="0.15">
      <c r="A11545" s="25" t="s">
        <v>91</v>
      </c>
      <c r="B11545" s="26" t="s">
        <v>82</v>
      </c>
      <c r="C11545" s="26" t="s">
        <v>83</v>
      </c>
      <c r="D11545" s="26" t="s">
        <v>30</v>
      </c>
      <c r="E11545" s="26" t="s">
        <v>29</v>
      </c>
      <c r="F11545" s="26">
        <v>2000</v>
      </c>
      <c r="G11545" s="27">
        <v>328.6</v>
      </c>
    </row>
    <row r="11546" spans="1:7" x14ac:dyDescent="0.15">
      <c r="A11546" s="25" t="s">
        <v>91</v>
      </c>
      <c r="B11546" s="26" t="s">
        <v>82</v>
      </c>
      <c r="C11546" s="26" t="s">
        <v>83</v>
      </c>
      <c r="D11546" s="26" t="s">
        <v>30</v>
      </c>
      <c r="E11546" s="26" t="s">
        <v>29</v>
      </c>
      <c r="F11546" s="26">
        <v>1999</v>
      </c>
      <c r="G11546" s="27">
        <v>324.10000000000002</v>
      </c>
    </row>
    <row r="11547" spans="1:7" x14ac:dyDescent="0.15">
      <c r="A11547" s="25" t="s">
        <v>91</v>
      </c>
      <c r="B11547" s="26" t="s">
        <v>82</v>
      </c>
      <c r="C11547" s="26" t="s">
        <v>83</v>
      </c>
      <c r="D11547" s="26" t="s">
        <v>30</v>
      </c>
      <c r="E11547" s="26" t="s">
        <v>29</v>
      </c>
      <c r="F11547" s="26">
        <v>1998</v>
      </c>
      <c r="G11547" s="27">
        <v>320.40000000000009</v>
      </c>
    </row>
    <row r="11548" spans="1:7" x14ac:dyDescent="0.15">
      <c r="A11548" s="25" t="s">
        <v>91</v>
      </c>
      <c r="B11548" s="26" t="s">
        <v>82</v>
      </c>
      <c r="C11548" s="26" t="s">
        <v>83</v>
      </c>
      <c r="D11548" s="26" t="s">
        <v>30</v>
      </c>
      <c r="E11548" s="26" t="s">
        <v>29</v>
      </c>
      <c r="F11548" s="26">
        <v>1997</v>
      </c>
      <c r="G11548" s="27">
        <v>317.2</v>
      </c>
    </row>
    <row r="11549" spans="1:7" x14ac:dyDescent="0.15">
      <c r="A11549" s="25" t="s">
        <v>91</v>
      </c>
      <c r="B11549" s="26" t="s">
        <v>82</v>
      </c>
      <c r="C11549" s="26" t="s">
        <v>83</v>
      </c>
      <c r="D11549" s="26" t="s">
        <v>30</v>
      </c>
      <c r="E11549" s="26" t="s">
        <v>29</v>
      </c>
      <c r="F11549" s="26">
        <v>1996</v>
      </c>
      <c r="G11549" s="27">
        <v>313.8</v>
      </c>
    </row>
    <row r="11550" spans="1:7" x14ac:dyDescent="0.15">
      <c r="A11550" s="25" t="s">
        <v>91</v>
      </c>
      <c r="B11550" s="26" t="s">
        <v>82</v>
      </c>
      <c r="C11550" s="26" t="s">
        <v>83</v>
      </c>
      <c r="D11550" s="26" t="s">
        <v>30</v>
      </c>
      <c r="E11550" s="26" t="s">
        <v>29</v>
      </c>
      <c r="F11550" s="26">
        <v>1995</v>
      </c>
      <c r="G11550" s="27">
        <v>310.3</v>
      </c>
    </row>
    <row r="11551" spans="1:7" x14ac:dyDescent="0.15">
      <c r="A11551" s="25" t="s">
        <v>91</v>
      </c>
      <c r="B11551" s="26" t="s">
        <v>82</v>
      </c>
      <c r="C11551" s="26" t="s">
        <v>83</v>
      </c>
      <c r="D11551" s="26" t="s">
        <v>30</v>
      </c>
      <c r="E11551" s="26" t="s">
        <v>29</v>
      </c>
      <c r="F11551" s="26">
        <v>1994</v>
      </c>
      <c r="G11551" s="27">
        <v>306.7</v>
      </c>
    </row>
    <row r="11552" spans="1:7" x14ac:dyDescent="0.15">
      <c r="A11552" s="25" t="s">
        <v>91</v>
      </c>
      <c r="B11552" s="26" t="s">
        <v>82</v>
      </c>
      <c r="C11552" s="26" t="s">
        <v>83</v>
      </c>
      <c r="D11552" s="26" t="s">
        <v>30</v>
      </c>
      <c r="E11552" s="26" t="s">
        <v>29</v>
      </c>
      <c r="F11552" s="26">
        <v>1993</v>
      </c>
      <c r="G11552" s="27">
        <v>303</v>
      </c>
    </row>
    <row r="11553" spans="1:7" x14ac:dyDescent="0.15">
      <c r="A11553" s="25" t="s">
        <v>91</v>
      </c>
      <c r="B11553" s="26" t="s">
        <v>82</v>
      </c>
      <c r="C11553" s="26" t="s">
        <v>83</v>
      </c>
      <c r="D11553" s="26" t="s">
        <v>30</v>
      </c>
      <c r="E11553" s="26" t="s">
        <v>29</v>
      </c>
      <c r="F11553" s="26">
        <v>1992</v>
      </c>
      <c r="G11553" s="27">
        <v>299.3</v>
      </c>
    </row>
    <row r="11554" spans="1:7" x14ac:dyDescent="0.15">
      <c r="A11554" s="25" t="s">
        <v>91</v>
      </c>
      <c r="B11554" s="26" t="s">
        <v>82</v>
      </c>
      <c r="C11554" s="26" t="s">
        <v>83</v>
      </c>
      <c r="D11554" s="26" t="s">
        <v>30</v>
      </c>
      <c r="E11554" s="26" t="s">
        <v>29</v>
      </c>
      <c r="F11554" s="26">
        <v>1991</v>
      </c>
      <c r="G11554" s="27">
        <v>295.7</v>
      </c>
    </row>
    <row r="11555" spans="1:7" x14ac:dyDescent="0.15">
      <c r="A11555" s="25" t="s">
        <v>91</v>
      </c>
      <c r="B11555" s="26" t="s">
        <v>82</v>
      </c>
      <c r="C11555" s="26" t="s">
        <v>83</v>
      </c>
      <c r="D11555" s="26" t="s">
        <v>30</v>
      </c>
      <c r="E11555" s="26" t="s">
        <v>29</v>
      </c>
      <c r="F11555" s="26">
        <v>1990</v>
      </c>
      <c r="G11555" s="27">
        <v>292.40000000000009</v>
      </c>
    </row>
    <row r="11556" spans="1:7" x14ac:dyDescent="0.15">
      <c r="A11556" s="25" t="s">
        <v>91</v>
      </c>
      <c r="B11556" s="26" t="s">
        <v>82</v>
      </c>
      <c r="C11556" s="26" t="s">
        <v>83</v>
      </c>
      <c r="D11556" s="26" t="s">
        <v>30</v>
      </c>
      <c r="E11556" s="26" t="s">
        <v>29</v>
      </c>
      <c r="F11556" s="26">
        <v>1989</v>
      </c>
      <c r="G11556" s="27">
        <v>289.7</v>
      </c>
    </row>
    <row r="11557" spans="1:7" x14ac:dyDescent="0.15">
      <c r="A11557" s="25" t="s">
        <v>91</v>
      </c>
      <c r="B11557" s="26" t="s">
        <v>82</v>
      </c>
      <c r="C11557" s="26" t="s">
        <v>83</v>
      </c>
      <c r="D11557" s="26" t="s">
        <v>30</v>
      </c>
      <c r="E11557" s="26" t="s">
        <v>29</v>
      </c>
      <c r="F11557" s="26">
        <v>1988</v>
      </c>
      <c r="G11557" s="27">
        <v>287.89999999999998</v>
      </c>
    </row>
    <row r="11558" spans="1:7" x14ac:dyDescent="0.15">
      <c r="A11558" s="25" t="s">
        <v>91</v>
      </c>
      <c r="B11558" s="26" t="s">
        <v>82</v>
      </c>
      <c r="C11558" s="26" t="s">
        <v>83</v>
      </c>
      <c r="D11558" s="26" t="s">
        <v>30</v>
      </c>
      <c r="E11558" s="26" t="s">
        <v>29</v>
      </c>
      <c r="F11558" s="26">
        <v>1987</v>
      </c>
      <c r="G11558" s="27">
        <v>286.39999999999998</v>
      </c>
    </row>
    <row r="11559" spans="1:7" x14ac:dyDescent="0.15">
      <c r="A11559" s="25" t="s">
        <v>91</v>
      </c>
      <c r="B11559" s="26" t="s">
        <v>82</v>
      </c>
      <c r="C11559" s="26" t="s">
        <v>83</v>
      </c>
      <c r="D11559" s="26" t="s">
        <v>30</v>
      </c>
      <c r="E11559" s="26" t="s">
        <v>29</v>
      </c>
      <c r="F11559" s="26">
        <v>1986</v>
      </c>
      <c r="G11559" s="27">
        <v>284.60000000000002</v>
      </c>
    </row>
    <row r="11560" spans="1:7" x14ac:dyDescent="0.15">
      <c r="A11560" s="25" t="s">
        <v>91</v>
      </c>
      <c r="B11560" s="26" t="s">
        <v>82</v>
      </c>
      <c r="C11560" s="26" t="s">
        <v>83</v>
      </c>
      <c r="D11560" s="26" t="s">
        <v>30</v>
      </c>
      <c r="E11560" s="26" t="s">
        <v>29</v>
      </c>
      <c r="F11560" s="26">
        <v>1985</v>
      </c>
      <c r="G11560" s="27">
        <v>282.89999999999998</v>
      </c>
    </row>
    <row r="11561" spans="1:7" x14ac:dyDescent="0.15">
      <c r="A11561" s="25" t="s">
        <v>91</v>
      </c>
      <c r="B11561" s="26" t="s">
        <v>82</v>
      </c>
      <c r="C11561" s="26" t="s">
        <v>83</v>
      </c>
      <c r="D11561" s="26" t="s">
        <v>30</v>
      </c>
      <c r="E11561" s="26" t="s">
        <v>29</v>
      </c>
      <c r="F11561" s="26">
        <v>1984</v>
      </c>
      <c r="G11561" s="27">
        <v>281.7</v>
      </c>
    </row>
    <row r="11562" spans="1:7" x14ac:dyDescent="0.15">
      <c r="A11562" s="25" t="s">
        <v>91</v>
      </c>
      <c r="B11562" s="26" t="s">
        <v>82</v>
      </c>
      <c r="C11562" s="26" t="s">
        <v>83</v>
      </c>
      <c r="D11562" s="26" t="s">
        <v>30</v>
      </c>
      <c r="E11562" s="26" t="s">
        <v>29</v>
      </c>
      <c r="F11562" s="26">
        <v>1983</v>
      </c>
      <c r="G11562" s="27">
        <v>280.8</v>
      </c>
    </row>
    <row r="11563" spans="1:7" x14ac:dyDescent="0.15">
      <c r="A11563" s="25" t="s">
        <v>91</v>
      </c>
      <c r="B11563" s="26" t="s">
        <v>82</v>
      </c>
      <c r="C11563" s="26" t="s">
        <v>83</v>
      </c>
      <c r="D11563" s="26" t="s">
        <v>30</v>
      </c>
      <c r="E11563" s="26" t="s">
        <v>29</v>
      </c>
      <c r="F11563" s="26">
        <v>1982</v>
      </c>
      <c r="G11563" s="27">
        <v>280.10000000000002</v>
      </c>
    </row>
    <row r="11564" spans="1:7" x14ac:dyDescent="0.15">
      <c r="A11564" s="25" t="s">
        <v>91</v>
      </c>
      <c r="B11564" s="26" t="s">
        <v>82</v>
      </c>
      <c r="C11564" s="26" t="s">
        <v>83</v>
      </c>
      <c r="D11564" s="26" t="s">
        <v>30</v>
      </c>
      <c r="E11564" s="26" t="s">
        <v>29</v>
      </c>
      <c r="F11564" s="26">
        <v>1981</v>
      </c>
      <c r="G11564" s="27">
        <v>279.3</v>
      </c>
    </row>
    <row r="11565" spans="1:7" x14ac:dyDescent="0.15">
      <c r="A11565" s="25" t="s">
        <v>91</v>
      </c>
      <c r="B11565" s="26" t="s">
        <v>82</v>
      </c>
      <c r="C11565" s="26" t="s">
        <v>83</v>
      </c>
      <c r="D11565" s="26" t="s">
        <v>30</v>
      </c>
      <c r="E11565" s="26" t="s">
        <v>29</v>
      </c>
      <c r="F11565" s="26">
        <v>1980</v>
      </c>
      <c r="G11565" s="27">
        <v>277.60000000000002</v>
      </c>
    </row>
    <row r="11566" spans="1:7" x14ac:dyDescent="0.15">
      <c r="A11566" s="25" t="s">
        <v>91</v>
      </c>
      <c r="B11566" s="26" t="s">
        <v>82</v>
      </c>
      <c r="C11566" s="26" t="s">
        <v>83</v>
      </c>
      <c r="D11566" s="26" t="s">
        <v>30</v>
      </c>
      <c r="E11566" s="26" t="s">
        <v>29</v>
      </c>
      <c r="F11566" s="26">
        <v>1979</v>
      </c>
      <c r="G11566" s="27">
        <v>277.10000000000002</v>
      </c>
    </row>
    <row r="11567" spans="1:7" x14ac:dyDescent="0.15">
      <c r="A11567" s="25" t="s">
        <v>91</v>
      </c>
      <c r="B11567" s="26" t="s">
        <v>82</v>
      </c>
      <c r="C11567" s="26" t="s">
        <v>83</v>
      </c>
      <c r="D11567" s="26" t="s">
        <v>30</v>
      </c>
      <c r="E11567" s="26" t="s">
        <v>29</v>
      </c>
      <c r="F11567" s="26">
        <v>1978</v>
      </c>
      <c r="G11567" s="27">
        <v>276.89999999999998</v>
      </c>
    </row>
    <row r="11568" spans="1:7" x14ac:dyDescent="0.15">
      <c r="A11568" s="25" t="s">
        <v>91</v>
      </c>
      <c r="B11568" s="26" t="s">
        <v>82</v>
      </c>
      <c r="C11568" s="26" t="s">
        <v>83</v>
      </c>
      <c r="D11568" s="26" t="s">
        <v>30</v>
      </c>
      <c r="E11568" s="26" t="s">
        <v>29</v>
      </c>
      <c r="F11568" s="26">
        <v>1977</v>
      </c>
      <c r="G11568" s="27">
        <v>275.39999999999998</v>
      </c>
    </row>
    <row r="11569" spans="1:7" x14ac:dyDescent="0.15">
      <c r="A11569" s="25" t="s">
        <v>91</v>
      </c>
      <c r="B11569" s="26" t="s">
        <v>82</v>
      </c>
      <c r="C11569" s="26" t="s">
        <v>83</v>
      </c>
      <c r="D11569" s="26" t="s">
        <v>30</v>
      </c>
      <c r="E11569" s="26" t="s">
        <v>29</v>
      </c>
      <c r="F11569" s="26">
        <v>1976</v>
      </c>
      <c r="G11569" s="27">
        <v>274</v>
      </c>
    </row>
    <row r="11570" spans="1:7" x14ac:dyDescent="0.15">
      <c r="A11570" s="25" t="s">
        <v>91</v>
      </c>
      <c r="B11570" s="26" t="s">
        <v>82</v>
      </c>
      <c r="C11570" s="26" t="s">
        <v>83</v>
      </c>
      <c r="D11570" s="26" t="s">
        <v>30</v>
      </c>
      <c r="E11570" s="26" t="s">
        <v>29</v>
      </c>
      <c r="F11570" s="26">
        <v>1975</v>
      </c>
      <c r="G11570" s="27">
        <v>271.60000000000002</v>
      </c>
    </row>
    <row r="11571" spans="1:7" x14ac:dyDescent="0.15">
      <c r="A11571" s="25" t="s">
        <v>91</v>
      </c>
      <c r="B11571" s="26" t="s">
        <v>82</v>
      </c>
      <c r="C11571" s="26" t="s">
        <v>83</v>
      </c>
      <c r="D11571" s="26" t="s">
        <v>30</v>
      </c>
      <c r="E11571" s="26" t="s">
        <v>29</v>
      </c>
      <c r="F11571" s="26">
        <v>1974</v>
      </c>
      <c r="G11571" s="27">
        <v>267.2</v>
      </c>
    </row>
    <row r="11572" spans="1:7" x14ac:dyDescent="0.15">
      <c r="A11572" s="25" t="s">
        <v>91</v>
      </c>
      <c r="B11572" s="26" t="s">
        <v>82</v>
      </c>
      <c r="C11572" s="26" t="s">
        <v>83</v>
      </c>
      <c r="D11572" s="26" t="s">
        <v>30</v>
      </c>
      <c r="E11572" s="26" t="s">
        <v>29</v>
      </c>
      <c r="F11572" s="26">
        <v>1973</v>
      </c>
      <c r="G11572" s="27">
        <v>262.10000000000002</v>
      </c>
    </row>
    <row r="11573" spans="1:7" x14ac:dyDescent="0.15">
      <c r="A11573" s="25" t="s">
        <v>91</v>
      </c>
      <c r="B11573" s="26" t="s">
        <v>82</v>
      </c>
      <c r="C11573" s="26" t="s">
        <v>83</v>
      </c>
      <c r="D11573" s="26" t="s">
        <v>30</v>
      </c>
      <c r="E11573" s="26" t="s">
        <v>29</v>
      </c>
      <c r="F11573" s="26">
        <v>1972</v>
      </c>
      <c r="G11573" s="27">
        <v>257.89999999999998</v>
      </c>
    </row>
    <row r="11574" spans="1:7" x14ac:dyDescent="0.15">
      <c r="A11574" s="25" t="s">
        <v>91</v>
      </c>
      <c r="B11574" s="26" t="s">
        <v>82</v>
      </c>
      <c r="C11574" s="26" t="s">
        <v>83</v>
      </c>
      <c r="D11574" s="26" t="s">
        <v>30</v>
      </c>
      <c r="E11574" s="26" t="s">
        <v>29</v>
      </c>
      <c r="F11574" s="26">
        <v>1971</v>
      </c>
      <c r="G11574" s="27">
        <v>253.7</v>
      </c>
    </row>
    <row r="11575" spans="1:7" x14ac:dyDescent="0.15">
      <c r="A11575" s="25" t="s">
        <v>91</v>
      </c>
      <c r="B11575" s="26" t="s">
        <v>82</v>
      </c>
      <c r="C11575" s="26" t="s">
        <v>83</v>
      </c>
      <c r="D11575" s="26" t="s">
        <v>30</v>
      </c>
      <c r="E11575" s="26" t="s">
        <v>29</v>
      </c>
      <c r="F11575" s="26">
        <v>1970</v>
      </c>
      <c r="G11575" s="27">
        <v>251.6</v>
      </c>
    </row>
    <row r="11576" spans="1:7" x14ac:dyDescent="0.15">
      <c r="A11576" s="25" t="s">
        <v>91</v>
      </c>
      <c r="B11576" s="26" t="s">
        <v>82</v>
      </c>
      <c r="C11576" s="26" t="s">
        <v>83</v>
      </c>
      <c r="D11576" s="26" t="s">
        <v>30</v>
      </c>
      <c r="E11576" s="26" t="s">
        <v>29</v>
      </c>
      <c r="F11576" s="26">
        <v>1969</v>
      </c>
      <c r="G11576" s="27">
        <v>248.3</v>
      </c>
    </row>
    <row r="11577" spans="1:7" x14ac:dyDescent="0.15">
      <c r="A11577" s="25" t="s">
        <v>91</v>
      </c>
      <c r="B11577" s="26" t="s">
        <v>82</v>
      </c>
      <c r="C11577" s="26" t="s">
        <v>83</v>
      </c>
      <c r="D11577" s="26" t="s">
        <v>30</v>
      </c>
      <c r="E11577" s="26" t="s">
        <v>29</v>
      </c>
      <c r="F11577" s="26">
        <v>1968</v>
      </c>
      <c r="G11577" s="27">
        <v>246.9</v>
      </c>
    </row>
    <row r="11578" spans="1:7" x14ac:dyDescent="0.15">
      <c r="A11578" s="25" t="s">
        <v>91</v>
      </c>
      <c r="B11578" s="26" t="s">
        <v>82</v>
      </c>
      <c r="C11578" s="26" t="s">
        <v>83</v>
      </c>
      <c r="D11578" s="26" t="s">
        <v>30</v>
      </c>
      <c r="E11578" s="26" t="s">
        <v>29</v>
      </c>
      <c r="F11578" s="26">
        <v>1967</v>
      </c>
      <c r="G11578" s="27">
        <v>246</v>
      </c>
    </row>
    <row r="11579" spans="1:7" x14ac:dyDescent="0.15">
      <c r="A11579" s="25" t="s">
        <v>91</v>
      </c>
      <c r="B11579" s="26" t="s">
        <v>82</v>
      </c>
      <c r="C11579" s="26" t="s">
        <v>83</v>
      </c>
      <c r="D11579" s="26" t="s">
        <v>30</v>
      </c>
      <c r="E11579" s="26" t="s">
        <v>29</v>
      </c>
      <c r="F11579" s="26">
        <v>1966</v>
      </c>
      <c r="G11579" s="27">
        <v>245.1</v>
      </c>
    </row>
    <row r="11580" spans="1:7" x14ac:dyDescent="0.15">
      <c r="A11580" s="25" t="s">
        <v>91</v>
      </c>
      <c r="B11580" s="26" t="s">
        <v>82</v>
      </c>
      <c r="C11580" s="26" t="s">
        <v>83</v>
      </c>
      <c r="D11580" s="26" t="s">
        <v>30</v>
      </c>
      <c r="E11580" s="26" t="s">
        <v>29</v>
      </c>
      <c r="F11580" s="26">
        <v>1965</v>
      </c>
      <c r="G11580" s="27">
        <v>244</v>
      </c>
    </row>
    <row r="11581" spans="1:7" x14ac:dyDescent="0.15">
      <c r="A11581" s="25" t="s">
        <v>91</v>
      </c>
      <c r="B11581" s="26" t="s">
        <v>82</v>
      </c>
      <c r="C11581" s="26" t="s">
        <v>83</v>
      </c>
      <c r="D11581" s="26" t="s">
        <v>30</v>
      </c>
      <c r="E11581" s="26" t="s">
        <v>29</v>
      </c>
      <c r="F11581" s="26">
        <v>1964</v>
      </c>
      <c r="G11581" s="27">
        <v>242.4</v>
      </c>
    </row>
    <row r="11582" spans="1:7" x14ac:dyDescent="0.15">
      <c r="A11582" s="25" t="s">
        <v>91</v>
      </c>
      <c r="B11582" s="26" t="s">
        <v>82</v>
      </c>
      <c r="C11582" s="26" t="s">
        <v>83</v>
      </c>
      <c r="D11582" s="26" t="s">
        <v>30</v>
      </c>
      <c r="E11582" s="26" t="s">
        <v>29</v>
      </c>
      <c r="F11582" s="26">
        <v>1963</v>
      </c>
      <c r="G11582" s="27">
        <v>240.5</v>
      </c>
    </row>
    <row r="11583" spans="1:7" x14ac:dyDescent="0.15">
      <c r="A11583" s="25" t="s">
        <v>91</v>
      </c>
      <c r="B11583" s="26" t="s">
        <v>82</v>
      </c>
      <c r="C11583" s="26" t="s">
        <v>83</v>
      </c>
      <c r="D11583" s="26" t="s">
        <v>30</v>
      </c>
      <c r="E11583" s="26" t="s">
        <v>29</v>
      </c>
      <c r="F11583" s="26">
        <v>1962</v>
      </c>
      <c r="G11583" s="27">
        <v>238.5</v>
      </c>
    </row>
    <row r="11584" spans="1:7" x14ac:dyDescent="0.15">
      <c r="A11584" s="25" t="s">
        <v>91</v>
      </c>
      <c r="B11584" s="26" t="s">
        <v>82</v>
      </c>
      <c r="C11584" s="26" t="s">
        <v>83</v>
      </c>
      <c r="D11584" s="26" t="s">
        <v>30</v>
      </c>
      <c r="E11584" s="26" t="s">
        <v>29</v>
      </c>
      <c r="F11584" s="26">
        <v>1961</v>
      </c>
      <c r="G11584" s="27">
        <v>236.8</v>
      </c>
    </row>
    <row r="11585" spans="1:7" x14ac:dyDescent="0.15">
      <c r="A11585" s="25" t="s">
        <v>91</v>
      </c>
      <c r="B11585" s="26" t="s">
        <v>82</v>
      </c>
      <c r="C11585" s="26" t="s">
        <v>83</v>
      </c>
      <c r="D11585" s="26" t="s">
        <v>30</v>
      </c>
      <c r="E11585" s="26" t="s">
        <v>29</v>
      </c>
      <c r="F11585" s="26">
        <v>1960</v>
      </c>
      <c r="G11585" s="27">
        <v>235.6</v>
      </c>
    </row>
    <row r="11586" spans="1:7" x14ac:dyDescent="0.15">
      <c r="A11586" s="25" t="s">
        <v>91</v>
      </c>
      <c r="B11586" s="26" t="s">
        <v>82</v>
      </c>
      <c r="C11586" s="26" t="s">
        <v>83</v>
      </c>
      <c r="D11586" s="26" t="s">
        <v>32</v>
      </c>
      <c r="E11586" s="26" t="s">
        <v>31</v>
      </c>
      <c r="F11586" s="26">
        <v>2023</v>
      </c>
      <c r="G11586" s="27">
        <v>13509.8</v>
      </c>
    </row>
    <row r="11587" spans="1:7" x14ac:dyDescent="0.15">
      <c r="A11587" s="25" t="s">
        <v>91</v>
      </c>
      <c r="B11587" s="26" t="s">
        <v>82</v>
      </c>
      <c r="C11587" s="26" t="s">
        <v>83</v>
      </c>
      <c r="D11587" s="26" t="s">
        <v>32</v>
      </c>
      <c r="E11587" s="26" t="s">
        <v>31</v>
      </c>
      <c r="F11587" s="26">
        <v>2022</v>
      </c>
      <c r="G11587" s="27">
        <v>13376</v>
      </c>
    </row>
    <row r="11588" spans="1:7" x14ac:dyDescent="0.15">
      <c r="A11588" s="25" t="s">
        <v>91</v>
      </c>
      <c r="B11588" s="26" t="s">
        <v>82</v>
      </c>
      <c r="C11588" s="26" t="s">
        <v>83</v>
      </c>
      <c r="D11588" s="26" t="s">
        <v>32</v>
      </c>
      <c r="E11588" s="26" t="s">
        <v>31</v>
      </c>
      <c r="F11588" s="26">
        <v>2021</v>
      </c>
      <c r="G11588" s="27">
        <v>13296.2</v>
      </c>
    </row>
    <row r="11589" spans="1:7" x14ac:dyDescent="0.15">
      <c r="A11589" s="25" t="s">
        <v>91</v>
      </c>
      <c r="B11589" s="26" t="s">
        <v>82</v>
      </c>
      <c r="C11589" s="26" t="s">
        <v>83</v>
      </c>
      <c r="D11589" s="26" t="s">
        <v>32</v>
      </c>
      <c r="E11589" s="26" t="s">
        <v>31</v>
      </c>
      <c r="F11589" s="26">
        <v>2020</v>
      </c>
      <c r="G11589" s="27">
        <v>13253.6</v>
      </c>
    </row>
    <row r="11590" spans="1:7" x14ac:dyDescent="0.15">
      <c r="A11590" s="25" t="s">
        <v>91</v>
      </c>
      <c r="B11590" s="26" t="s">
        <v>82</v>
      </c>
      <c r="C11590" s="26" t="s">
        <v>83</v>
      </c>
      <c r="D11590" s="26" t="s">
        <v>32</v>
      </c>
      <c r="E11590" s="26" t="s">
        <v>31</v>
      </c>
      <c r="F11590" s="26">
        <v>2019</v>
      </c>
      <c r="G11590" s="27">
        <v>13180.5</v>
      </c>
    </row>
    <row r="11591" spans="1:7" x14ac:dyDescent="0.15">
      <c r="A11591" s="25" t="s">
        <v>91</v>
      </c>
      <c r="B11591" s="26" t="s">
        <v>82</v>
      </c>
      <c r="C11591" s="26" t="s">
        <v>83</v>
      </c>
      <c r="D11591" s="26" t="s">
        <v>32</v>
      </c>
      <c r="E11591" s="26" t="s">
        <v>31</v>
      </c>
      <c r="F11591" s="26">
        <v>2018</v>
      </c>
      <c r="G11591" s="27">
        <v>13092.8</v>
      </c>
    </row>
    <row r="11592" spans="1:7" x14ac:dyDescent="0.15">
      <c r="A11592" s="25" t="s">
        <v>91</v>
      </c>
      <c r="B11592" s="26" t="s">
        <v>82</v>
      </c>
      <c r="C11592" s="26" t="s">
        <v>83</v>
      </c>
      <c r="D11592" s="26" t="s">
        <v>32</v>
      </c>
      <c r="E11592" s="26" t="s">
        <v>31</v>
      </c>
      <c r="F11592" s="26">
        <v>2017</v>
      </c>
      <c r="G11592" s="27">
        <v>13007.2</v>
      </c>
    </row>
    <row r="11593" spans="1:7" x14ac:dyDescent="0.15">
      <c r="A11593" s="25" t="s">
        <v>91</v>
      </c>
      <c r="B11593" s="26" t="s">
        <v>82</v>
      </c>
      <c r="C11593" s="26" t="s">
        <v>83</v>
      </c>
      <c r="D11593" s="26" t="s">
        <v>32</v>
      </c>
      <c r="E11593" s="26" t="s">
        <v>31</v>
      </c>
      <c r="F11593" s="26">
        <v>2016</v>
      </c>
      <c r="G11593" s="27">
        <v>12916.9</v>
      </c>
    </row>
    <row r="11594" spans="1:7" x14ac:dyDescent="0.15">
      <c r="A11594" s="25" t="s">
        <v>91</v>
      </c>
      <c r="B11594" s="26" t="s">
        <v>82</v>
      </c>
      <c r="C11594" s="26" t="s">
        <v>83</v>
      </c>
      <c r="D11594" s="26" t="s">
        <v>32</v>
      </c>
      <c r="E11594" s="26" t="s">
        <v>31</v>
      </c>
      <c r="F11594" s="26">
        <v>2015</v>
      </c>
      <c r="G11594" s="27">
        <v>12833.2</v>
      </c>
    </row>
    <row r="11595" spans="1:7" x14ac:dyDescent="0.15">
      <c r="A11595" s="25" t="s">
        <v>91</v>
      </c>
      <c r="B11595" s="26" t="s">
        <v>82</v>
      </c>
      <c r="C11595" s="26" t="s">
        <v>83</v>
      </c>
      <c r="D11595" s="26" t="s">
        <v>32</v>
      </c>
      <c r="E11595" s="26" t="s">
        <v>31</v>
      </c>
      <c r="F11595" s="26">
        <v>2014</v>
      </c>
      <c r="G11595" s="27">
        <v>12765.5</v>
      </c>
    </row>
    <row r="11596" spans="1:7" x14ac:dyDescent="0.15">
      <c r="A11596" s="25" t="s">
        <v>91</v>
      </c>
      <c r="B11596" s="26" t="s">
        <v>82</v>
      </c>
      <c r="C11596" s="26" t="s">
        <v>83</v>
      </c>
      <c r="D11596" s="26" t="s">
        <v>32</v>
      </c>
      <c r="E11596" s="26" t="s">
        <v>31</v>
      </c>
      <c r="F11596" s="26">
        <v>2013</v>
      </c>
      <c r="G11596" s="27">
        <v>12710.8</v>
      </c>
    </row>
    <row r="11597" spans="1:7" x14ac:dyDescent="0.15">
      <c r="A11597" s="25" t="s">
        <v>91</v>
      </c>
      <c r="B11597" s="26" t="s">
        <v>82</v>
      </c>
      <c r="C11597" s="26" t="s">
        <v>83</v>
      </c>
      <c r="D11597" s="26" t="s">
        <v>32</v>
      </c>
      <c r="E11597" s="26" t="s">
        <v>31</v>
      </c>
      <c r="F11597" s="26">
        <v>2012</v>
      </c>
      <c r="G11597" s="27">
        <v>12663.9</v>
      </c>
    </row>
    <row r="11598" spans="1:7" x14ac:dyDescent="0.15">
      <c r="A11598" s="25" t="s">
        <v>91</v>
      </c>
      <c r="B11598" s="26" t="s">
        <v>82</v>
      </c>
      <c r="C11598" s="26" t="s">
        <v>83</v>
      </c>
      <c r="D11598" s="26" t="s">
        <v>32</v>
      </c>
      <c r="E11598" s="26" t="s">
        <v>31</v>
      </c>
      <c r="F11598" s="26">
        <v>2011</v>
      </c>
      <c r="G11598" s="27">
        <v>12611.5</v>
      </c>
    </row>
    <row r="11599" spans="1:7" x14ac:dyDescent="0.15">
      <c r="A11599" s="25" t="s">
        <v>91</v>
      </c>
      <c r="B11599" s="26" t="s">
        <v>82</v>
      </c>
      <c r="C11599" s="26" t="s">
        <v>83</v>
      </c>
      <c r="D11599" s="26" t="s">
        <v>32</v>
      </c>
      <c r="E11599" s="26" t="s">
        <v>31</v>
      </c>
      <c r="F11599" s="26">
        <v>2010</v>
      </c>
      <c r="G11599" s="27">
        <v>12550.1</v>
      </c>
    </row>
    <row r="11600" spans="1:7" x14ac:dyDescent="0.15">
      <c r="A11600" s="25" t="s">
        <v>91</v>
      </c>
      <c r="B11600" s="26" t="s">
        <v>82</v>
      </c>
      <c r="C11600" s="26" t="s">
        <v>83</v>
      </c>
      <c r="D11600" s="26" t="s">
        <v>32</v>
      </c>
      <c r="E11600" s="26" t="s">
        <v>31</v>
      </c>
      <c r="F11600" s="26">
        <v>2009</v>
      </c>
      <c r="G11600" s="27">
        <v>12480.2</v>
      </c>
    </row>
    <row r="11601" spans="1:7" x14ac:dyDescent="0.15">
      <c r="A11601" s="25" t="s">
        <v>91</v>
      </c>
      <c r="B11601" s="26" t="s">
        <v>82</v>
      </c>
      <c r="C11601" s="26" t="s">
        <v>83</v>
      </c>
      <c r="D11601" s="26" t="s">
        <v>32</v>
      </c>
      <c r="E11601" s="26" t="s">
        <v>31</v>
      </c>
      <c r="F11601" s="26">
        <v>2008</v>
      </c>
      <c r="G11601" s="27">
        <v>12405.8</v>
      </c>
    </row>
    <row r="11602" spans="1:7" x14ac:dyDescent="0.15">
      <c r="A11602" s="25" t="s">
        <v>91</v>
      </c>
      <c r="B11602" s="26" t="s">
        <v>82</v>
      </c>
      <c r="C11602" s="26" t="s">
        <v>83</v>
      </c>
      <c r="D11602" s="26" t="s">
        <v>32</v>
      </c>
      <c r="E11602" s="26" t="s">
        <v>31</v>
      </c>
      <c r="F11602" s="26">
        <v>2007</v>
      </c>
      <c r="G11602" s="27">
        <v>12346.4</v>
      </c>
    </row>
    <row r="11603" spans="1:7" x14ac:dyDescent="0.15">
      <c r="A11603" s="25" t="s">
        <v>91</v>
      </c>
      <c r="B11603" s="26" t="s">
        <v>82</v>
      </c>
      <c r="C11603" s="26" t="s">
        <v>83</v>
      </c>
      <c r="D11603" s="26" t="s">
        <v>32</v>
      </c>
      <c r="E11603" s="26" t="s">
        <v>31</v>
      </c>
      <c r="F11603" s="26">
        <v>2006</v>
      </c>
      <c r="G11603" s="27">
        <v>12308.9</v>
      </c>
    </row>
    <row r="11604" spans="1:7" x14ac:dyDescent="0.15">
      <c r="A11604" s="25" t="s">
        <v>91</v>
      </c>
      <c r="B11604" s="26" t="s">
        <v>82</v>
      </c>
      <c r="C11604" s="26" t="s">
        <v>83</v>
      </c>
      <c r="D11604" s="26" t="s">
        <v>32</v>
      </c>
      <c r="E11604" s="26" t="s">
        <v>31</v>
      </c>
      <c r="F11604" s="26">
        <v>2005</v>
      </c>
      <c r="G11604" s="27">
        <v>12279.1</v>
      </c>
    </row>
    <row r="11605" spans="1:7" x14ac:dyDescent="0.15">
      <c r="A11605" s="25" t="s">
        <v>91</v>
      </c>
      <c r="B11605" s="26" t="s">
        <v>82</v>
      </c>
      <c r="C11605" s="26" t="s">
        <v>83</v>
      </c>
      <c r="D11605" s="26" t="s">
        <v>32</v>
      </c>
      <c r="E11605" s="26" t="s">
        <v>31</v>
      </c>
      <c r="F11605" s="26">
        <v>2004</v>
      </c>
      <c r="G11605" s="27">
        <v>12245.9</v>
      </c>
    </row>
    <row r="11606" spans="1:7" x14ac:dyDescent="0.15">
      <c r="A11606" s="25" t="s">
        <v>91</v>
      </c>
      <c r="B11606" s="26" t="s">
        <v>82</v>
      </c>
      <c r="C11606" s="26" t="s">
        <v>83</v>
      </c>
      <c r="D11606" s="26" t="s">
        <v>32</v>
      </c>
      <c r="E11606" s="26" t="s">
        <v>31</v>
      </c>
      <c r="F11606" s="26">
        <v>2003</v>
      </c>
      <c r="G11606" s="27">
        <v>12205.9</v>
      </c>
    </row>
    <row r="11607" spans="1:7" x14ac:dyDescent="0.15">
      <c r="A11607" s="25" t="s">
        <v>91</v>
      </c>
      <c r="B11607" s="26" t="s">
        <v>82</v>
      </c>
      <c r="C11607" s="26" t="s">
        <v>83</v>
      </c>
      <c r="D11607" s="26" t="s">
        <v>32</v>
      </c>
      <c r="E11607" s="26" t="s">
        <v>31</v>
      </c>
      <c r="F11607" s="26">
        <v>2002</v>
      </c>
      <c r="G11607" s="27">
        <v>12151.8</v>
      </c>
    </row>
    <row r="11608" spans="1:7" x14ac:dyDescent="0.15">
      <c r="A11608" s="25" t="s">
        <v>91</v>
      </c>
      <c r="B11608" s="26" t="s">
        <v>82</v>
      </c>
      <c r="C11608" s="26" t="s">
        <v>83</v>
      </c>
      <c r="D11608" s="26" t="s">
        <v>32</v>
      </c>
      <c r="E11608" s="26" t="s">
        <v>31</v>
      </c>
      <c r="F11608" s="26">
        <v>2001</v>
      </c>
      <c r="G11608" s="27">
        <v>12078.6</v>
      </c>
    </row>
    <row r="11609" spans="1:7" x14ac:dyDescent="0.15">
      <c r="A11609" s="25" t="s">
        <v>91</v>
      </c>
      <c r="B11609" s="26" t="s">
        <v>82</v>
      </c>
      <c r="C11609" s="26" t="s">
        <v>83</v>
      </c>
      <c r="D11609" s="26" t="s">
        <v>32</v>
      </c>
      <c r="E11609" s="26" t="s">
        <v>31</v>
      </c>
      <c r="F11609" s="26">
        <v>2000</v>
      </c>
      <c r="G11609" s="27">
        <v>11999.1</v>
      </c>
    </row>
    <row r="11610" spans="1:7" x14ac:dyDescent="0.15">
      <c r="A11610" s="25" t="s">
        <v>91</v>
      </c>
      <c r="B11610" s="26" t="s">
        <v>82</v>
      </c>
      <c r="C11610" s="26" t="s">
        <v>83</v>
      </c>
      <c r="D11610" s="26" t="s">
        <v>32</v>
      </c>
      <c r="E11610" s="26" t="s">
        <v>31</v>
      </c>
      <c r="F11610" s="26">
        <v>1999</v>
      </c>
      <c r="G11610" s="27">
        <v>11932.2</v>
      </c>
    </row>
    <row r="11611" spans="1:7" x14ac:dyDescent="0.15">
      <c r="A11611" s="25" t="s">
        <v>91</v>
      </c>
      <c r="B11611" s="26" t="s">
        <v>82</v>
      </c>
      <c r="C11611" s="26" t="s">
        <v>83</v>
      </c>
      <c r="D11611" s="26" t="s">
        <v>32</v>
      </c>
      <c r="E11611" s="26" t="s">
        <v>31</v>
      </c>
      <c r="F11611" s="26">
        <v>1998</v>
      </c>
      <c r="G11611" s="27">
        <v>11877.5</v>
      </c>
    </row>
    <row r="11612" spans="1:7" x14ac:dyDescent="0.15">
      <c r="A11612" s="25" t="s">
        <v>91</v>
      </c>
      <c r="B11612" s="26" t="s">
        <v>82</v>
      </c>
      <c r="C11612" s="26" t="s">
        <v>83</v>
      </c>
      <c r="D11612" s="26" t="s">
        <v>32</v>
      </c>
      <c r="E11612" s="26" t="s">
        <v>31</v>
      </c>
      <c r="F11612" s="26">
        <v>1997</v>
      </c>
      <c r="G11612" s="27">
        <v>11828.4</v>
      </c>
    </row>
    <row r="11613" spans="1:7" x14ac:dyDescent="0.15">
      <c r="A11613" s="25" t="s">
        <v>91</v>
      </c>
      <c r="B11613" s="26" t="s">
        <v>82</v>
      </c>
      <c r="C11613" s="26" t="s">
        <v>83</v>
      </c>
      <c r="D11613" s="26" t="s">
        <v>32</v>
      </c>
      <c r="E11613" s="26" t="s">
        <v>31</v>
      </c>
      <c r="F11613" s="26">
        <v>1996</v>
      </c>
      <c r="G11613" s="27">
        <v>11785.5</v>
      </c>
    </row>
    <row r="11614" spans="1:7" x14ac:dyDescent="0.15">
      <c r="A11614" s="25" t="s">
        <v>91</v>
      </c>
      <c r="B11614" s="26" t="s">
        <v>82</v>
      </c>
      <c r="C11614" s="26" t="s">
        <v>83</v>
      </c>
      <c r="D11614" s="26" t="s">
        <v>32</v>
      </c>
      <c r="E11614" s="26" t="s">
        <v>31</v>
      </c>
      <c r="F11614" s="26">
        <v>1995</v>
      </c>
      <c r="G11614" s="27">
        <v>11747.1</v>
      </c>
    </row>
    <row r="11615" spans="1:7" x14ac:dyDescent="0.15">
      <c r="A11615" s="25" t="s">
        <v>91</v>
      </c>
      <c r="B11615" s="26" t="s">
        <v>82</v>
      </c>
      <c r="C11615" s="26" t="s">
        <v>83</v>
      </c>
      <c r="D11615" s="26" t="s">
        <v>32</v>
      </c>
      <c r="E11615" s="26" t="s">
        <v>31</v>
      </c>
      <c r="F11615" s="26">
        <v>1994</v>
      </c>
      <c r="G11615" s="27">
        <v>11703.3</v>
      </c>
    </row>
    <row r="11616" spans="1:7" x14ac:dyDescent="0.15">
      <c r="A11616" s="25" t="s">
        <v>91</v>
      </c>
      <c r="B11616" s="26" t="s">
        <v>82</v>
      </c>
      <c r="C11616" s="26" t="s">
        <v>83</v>
      </c>
      <c r="D11616" s="26" t="s">
        <v>32</v>
      </c>
      <c r="E11616" s="26" t="s">
        <v>31</v>
      </c>
      <c r="F11616" s="26">
        <v>1993</v>
      </c>
      <c r="G11616" s="27">
        <v>11641.1</v>
      </c>
    </row>
    <row r="11617" spans="1:7" x14ac:dyDescent="0.15">
      <c r="A11617" s="25" t="s">
        <v>91</v>
      </c>
      <c r="B11617" s="26" t="s">
        <v>82</v>
      </c>
      <c r="C11617" s="26" t="s">
        <v>83</v>
      </c>
      <c r="D11617" s="26" t="s">
        <v>32</v>
      </c>
      <c r="E11617" s="26" t="s">
        <v>31</v>
      </c>
      <c r="F11617" s="26">
        <v>1992</v>
      </c>
      <c r="G11617" s="27">
        <v>11568.1</v>
      </c>
    </row>
    <row r="11618" spans="1:7" x14ac:dyDescent="0.15">
      <c r="A11618" s="25" t="s">
        <v>91</v>
      </c>
      <c r="B11618" s="26" t="s">
        <v>82</v>
      </c>
      <c r="C11618" s="26" t="s">
        <v>83</v>
      </c>
      <c r="D11618" s="26" t="s">
        <v>32</v>
      </c>
      <c r="E11618" s="26" t="s">
        <v>31</v>
      </c>
      <c r="F11618" s="26">
        <v>1991</v>
      </c>
      <c r="G11618" s="27">
        <v>11491.8</v>
      </c>
    </row>
    <row r="11619" spans="1:7" x14ac:dyDescent="0.15">
      <c r="A11619" s="25" t="s">
        <v>91</v>
      </c>
      <c r="B11619" s="26" t="s">
        <v>82</v>
      </c>
      <c r="C11619" s="26" t="s">
        <v>83</v>
      </c>
      <c r="D11619" s="26" t="s">
        <v>32</v>
      </c>
      <c r="E11619" s="26" t="s">
        <v>31</v>
      </c>
      <c r="F11619" s="26">
        <v>1990</v>
      </c>
      <c r="G11619" s="27">
        <v>11410.2</v>
      </c>
    </row>
    <row r="11620" spans="1:7" x14ac:dyDescent="0.15">
      <c r="A11620" s="25" t="s">
        <v>91</v>
      </c>
      <c r="B11620" s="26" t="s">
        <v>82</v>
      </c>
      <c r="C11620" s="26" t="s">
        <v>83</v>
      </c>
      <c r="D11620" s="26" t="s">
        <v>32</v>
      </c>
      <c r="E11620" s="26" t="s">
        <v>31</v>
      </c>
      <c r="F11620" s="26">
        <v>1989</v>
      </c>
      <c r="G11620" s="27">
        <v>11335.5</v>
      </c>
    </row>
    <row r="11621" spans="1:7" x14ac:dyDescent="0.15">
      <c r="A11621" s="25" t="s">
        <v>91</v>
      </c>
      <c r="B11621" s="26" t="s">
        <v>82</v>
      </c>
      <c r="C11621" s="26" t="s">
        <v>83</v>
      </c>
      <c r="D11621" s="26" t="s">
        <v>32</v>
      </c>
      <c r="E11621" s="26" t="s">
        <v>31</v>
      </c>
      <c r="F11621" s="26">
        <v>1988</v>
      </c>
      <c r="G11621" s="27">
        <v>11261.8</v>
      </c>
    </row>
    <row r="11622" spans="1:7" x14ac:dyDescent="0.15">
      <c r="A11622" s="25" t="s">
        <v>91</v>
      </c>
      <c r="B11622" s="26" t="s">
        <v>82</v>
      </c>
      <c r="C11622" s="26" t="s">
        <v>83</v>
      </c>
      <c r="D11622" s="26" t="s">
        <v>32</v>
      </c>
      <c r="E11622" s="26" t="s">
        <v>31</v>
      </c>
      <c r="F11622" s="26">
        <v>1987</v>
      </c>
      <c r="G11622" s="27">
        <v>11168.5</v>
      </c>
    </row>
    <row r="11623" spans="1:7" x14ac:dyDescent="0.15">
      <c r="A11623" s="25" t="s">
        <v>91</v>
      </c>
      <c r="B11623" s="26" t="s">
        <v>82</v>
      </c>
      <c r="C11623" s="26" t="s">
        <v>83</v>
      </c>
      <c r="D11623" s="26" t="s">
        <v>32</v>
      </c>
      <c r="E11623" s="26" t="s">
        <v>31</v>
      </c>
      <c r="F11623" s="26">
        <v>1986</v>
      </c>
      <c r="G11623" s="27">
        <v>11057.6</v>
      </c>
    </row>
    <row r="11624" spans="1:7" x14ac:dyDescent="0.15">
      <c r="A11624" s="25" t="s">
        <v>91</v>
      </c>
      <c r="B11624" s="26" t="s">
        <v>82</v>
      </c>
      <c r="C11624" s="26" t="s">
        <v>83</v>
      </c>
      <c r="D11624" s="26" t="s">
        <v>32</v>
      </c>
      <c r="E11624" s="26" t="s">
        <v>31</v>
      </c>
      <c r="F11624" s="26">
        <v>1985</v>
      </c>
      <c r="G11624" s="27">
        <v>10939.2</v>
      </c>
    </row>
    <row r="11625" spans="1:7" x14ac:dyDescent="0.15">
      <c r="A11625" s="25" t="s">
        <v>91</v>
      </c>
      <c r="B11625" s="26" t="s">
        <v>82</v>
      </c>
      <c r="C11625" s="26" t="s">
        <v>83</v>
      </c>
      <c r="D11625" s="26" t="s">
        <v>32</v>
      </c>
      <c r="E11625" s="26" t="s">
        <v>31</v>
      </c>
      <c r="F11625" s="26">
        <v>1984</v>
      </c>
      <c r="G11625" s="27">
        <v>10818.8</v>
      </c>
    </row>
    <row r="11626" spans="1:7" x14ac:dyDescent="0.15">
      <c r="A11626" s="25" t="s">
        <v>91</v>
      </c>
      <c r="B11626" s="26" t="s">
        <v>82</v>
      </c>
      <c r="C11626" s="26" t="s">
        <v>83</v>
      </c>
      <c r="D11626" s="26" t="s">
        <v>32</v>
      </c>
      <c r="E11626" s="26" t="s">
        <v>31</v>
      </c>
      <c r="F11626" s="26">
        <v>1983</v>
      </c>
      <c r="G11626" s="27">
        <v>10705</v>
      </c>
    </row>
    <row r="11627" spans="1:7" x14ac:dyDescent="0.15">
      <c r="A11627" s="25" t="s">
        <v>91</v>
      </c>
      <c r="B11627" s="26" t="s">
        <v>82</v>
      </c>
      <c r="C11627" s="26" t="s">
        <v>83</v>
      </c>
      <c r="D11627" s="26" t="s">
        <v>32</v>
      </c>
      <c r="E11627" s="26" t="s">
        <v>31</v>
      </c>
      <c r="F11627" s="26">
        <v>1982</v>
      </c>
      <c r="G11627" s="27">
        <v>10596.3</v>
      </c>
    </row>
    <row r="11628" spans="1:7" x14ac:dyDescent="0.15">
      <c r="A11628" s="25" t="s">
        <v>91</v>
      </c>
      <c r="B11628" s="26" t="s">
        <v>82</v>
      </c>
      <c r="C11628" s="26" t="s">
        <v>83</v>
      </c>
      <c r="D11628" s="26" t="s">
        <v>32</v>
      </c>
      <c r="E11628" s="26" t="s">
        <v>31</v>
      </c>
      <c r="F11628" s="26">
        <v>1981</v>
      </c>
      <c r="G11628" s="27">
        <v>10482.299999999999</v>
      </c>
    </row>
    <row r="11629" spans="1:7" x14ac:dyDescent="0.15">
      <c r="A11629" s="25" t="s">
        <v>91</v>
      </c>
      <c r="B11629" s="26" t="s">
        <v>82</v>
      </c>
      <c r="C11629" s="26" t="s">
        <v>83</v>
      </c>
      <c r="D11629" s="26" t="s">
        <v>32</v>
      </c>
      <c r="E11629" s="26" t="s">
        <v>31</v>
      </c>
      <c r="F11629" s="26">
        <v>1980</v>
      </c>
      <c r="G11629" s="27">
        <v>10349.1</v>
      </c>
    </row>
    <row r="11630" spans="1:7" x14ac:dyDescent="0.15">
      <c r="A11630" s="25" t="s">
        <v>91</v>
      </c>
      <c r="B11630" s="26" t="s">
        <v>82</v>
      </c>
      <c r="C11630" s="26" t="s">
        <v>83</v>
      </c>
      <c r="D11630" s="26" t="s">
        <v>32</v>
      </c>
      <c r="E11630" s="26" t="s">
        <v>31</v>
      </c>
      <c r="F11630" s="26">
        <v>1979</v>
      </c>
      <c r="G11630" s="27">
        <v>10201.200000000001</v>
      </c>
    </row>
    <row r="11631" spans="1:7" x14ac:dyDescent="0.15">
      <c r="A11631" s="25" t="s">
        <v>91</v>
      </c>
      <c r="B11631" s="26" t="s">
        <v>82</v>
      </c>
      <c r="C11631" s="26" t="s">
        <v>83</v>
      </c>
      <c r="D11631" s="26" t="s">
        <v>32</v>
      </c>
      <c r="E11631" s="26" t="s">
        <v>31</v>
      </c>
      <c r="F11631" s="26">
        <v>1978</v>
      </c>
      <c r="G11631" s="27">
        <v>10059.1</v>
      </c>
    </row>
    <row r="11632" spans="1:7" x14ac:dyDescent="0.15">
      <c r="A11632" s="25" t="s">
        <v>91</v>
      </c>
      <c r="B11632" s="26" t="s">
        <v>82</v>
      </c>
      <c r="C11632" s="26" t="s">
        <v>83</v>
      </c>
      <c r="D11632" s="26" t="s">
        <v>32</v>
      </c>
      <c r="E11632" s="26" t="s">
        <v>31</v>
      </c>
      <c r="F11632" s="26">
        <v>1977</v>
      </c>
      <c r="G11632" s="27">
        <v>9927.4000000000015</v>
      </c>
    </row>
    <row r="11633" spans="1:7" x14ac:dyDescent="0.15">
      <c r="A11633" s="25" t="s">
        <v>91</v>
      </c>
      <c r="B11633" s="26" t="s">
        <v>82</v>
      </c>
      <c r="C11633" s="26" t="s">
        <v>83</v>
      </c>
      <c r="D11633" s="26" t="s">
        <v>32</v>
      </c>
      <c r="E11633" s="26" t="s">
        <v>31</v>
      </c>
      <c r="F11633" s="26">
        <v>1976</v>
      </c>
      <c r="G11633" s="27">
        <v>9800</v>
      </c>
    </row>
    <row r="11634" spans="1:7" x14ac:dyDescent="0.15">
      <c r="A11634" s="25" t="s">
        <v>91</v>
      </c>
      <c r="B11634" s="26" t="s">
        <v>82</v>
      </c>
      <c r="C11634" s="26" t="s">
        <v>83</v>
      </c>
      <c r="D11634" s="26" t="s">
        <v>32</v>
      </c>
      <c r="E11634" s="26" t="s">
        <v>31</v>
      </c>
      <c r="F11634" s="26">
        <v>1975</v>
      </c>
      <c r="G11634" s="27">
        <v>9656.3000000000011</v>
      </c>
    </row>
    <row r="11635" spans="1:7" x14ac:dyDescent="0.15">
      <c r="A11635" s="25" t="s">
        <v>91</v>
      </c>
      <c r="B11635" s="26" t="s">
        <v>82</v>
      </c>
      <c r="C11635" s="26" t="s">
        <v>83</v>
      </c>
      <c r="D11635" s="26" t="s">
        <v>32</v>
      </c>
      <c r="E11635" s="26" t="s">
        <v>31</v>
      </c>
      <c r="F11635" s="26">
        <v>1974</v>
      </c>
      <c r="G11635" s="27">
        <v>9508</v>
      </c>
    </row>
    <row r="11636" spans="1:7" x14ac:dyDescent="0.15">
      <c r="A11636" s="25" t="s">
        <v>91</v>
      </c>
      <c r="B11636" s="26" t="s">
        <v>82</v>
      </c>
      <c r="C11636" s="26" t="s">
        <v>83</v>
      </c>
      <c r="D11636" s="26" t="s">
        <v>32</v>
      </c>
      <c r="E11636" s="26" t="s">
        <v>31</v>
      </c>
      <c r="F11636" s="26">
        <v>1973</v>
      </c>
      <c r="G11636" s="27">
        <v>9378.3000000000011</v>
      </c>
    </row>
    <row r="11637" spans="1:7" x14ac:dyDescent="0.15">
      <c r="A11637" s="25" t="s">
        <v>91</v>
      </c>
      <c r="B11637" s="26" t="s">
        <v>82</v>
      </c>
      <c r="C11637" s="26" t="s">
        <v>83</v>
      </c>
      <c r="D11637" s="26" t="s">
        <v>32</v>
      </c>
      <c r="E11637" s="26" t="s">
        <v>31</v>
      </c>
      <c r="F11637" s="26">
        <v>1972</v>
      </c>
      <c r="G11637" s="27">
        <v>9258</v>
      </c>
    </row>
    <row r="11638" spans="1:7" x14ac:dyDescent="0.15">
      <c r="A11638" s="25" t="s">
        <v>91</v>
      </c>
      <c r="B11638" s="26" t="s">
        <v>82</v>
      </c>
      <c r="C11638" s="26" t="s">
        <v>83</v>
      </c>
      <c r="D11638" s="26" t="s">
        <v>32</v>
      </c>
      <c r="E11638" s="26" t="s">
        <v>31</v>
      </c>
      <c r="F11638" s="26">
        <v>1971</v>
      </c>
      <c r="G11638" s="27">
        <v>9133.6</v>
      </c>
    </row>
    <row r="11639" spans="1:7" x14ac:dyDescent="0.15">
      <c r="A11639" s="25" t="s">
        <v>91</v>
      </c>
      <c r="B11639" s="26" t="s">
        <v>82</v>
      </c>
      <c r="C11639" s="26" t="s">
        <v>83</v>
      </c>
      <c r="D11639" s="26" t="s">
        <v>32</v>
      </c>
      <c r="E11639" s="26" t="s">
        <v>31</v>
      </c>
      <c r="F11639" s="26">
        <v>1970</v>
      </c>
      <c r="G11639" s="27">
        <v>9002.2000000000007</v>
      </c>
    </row>
    <row r="11640" spans="1:7" x14ac:dyDescent="0.15">
      <c r="A11640" s="25" t="s">
        <v>91</v>
      </c>
      <c r="B11640" s="26" t="s">
        <v>82</v>
      </c>
      <c r="C11640" s="26" t="s">
        <v>83</v>
      </c>
      <c r="D11640" s="26" t="s">
        <v>32</v>
      </c>
      <c r="E11640" s="26" t="s">
        <v>31</v>
      </c>
      <c r="F11640" s="26">
        <v>1969</v>
      </c>
      <c r="G11640" s="27">
        <v>8874.7000000000007</v>
      </c>
    </row>
    <row r="11641" spans="1:7" x14ac:dyDescent="0.15">
      <c r="A11641" s="25" t="s">
        <v>91</v>
      </c>
      <c r="B11641" s="26" t="s">
        <v>82</v>
      </c>
      <c r="C11641" s="26" t="s">
        <v>83</v>
      </c>
      <c r="D11641" s="26" t="s">
        <v>32</v>
      </c>
      <c r="E11641" s="26" t="s">
        <v>31</v>
      </c>
      <c r="F11641" s="26">
        <v>1968</v>
      </c>
      <c r="G11641" s="27">
        <v>8757.3000000000011</v>
      </c>
    </row>
    <row r="11642" spans="1:7" x14ac:dyDescent="0.15">
      <c r="A11642" s="25" t="s">
        <v>91</v>
      </c>
      <c r="B11642" s="26" t="s">
        <v>82</v>
      </c>
      <c r="C11642" s="26" t="s">
        <v>83</v>
      </c>
      <c r="D11642" s="26" t="s">
        <v>32</v>
      </c>
      <c r="E11642" s="26" t="s">
        <v>31</v>
      </c>
      <c r="F11642" s="26">
        <v>1967</v>
      </c>
      <c r="G11642" s="27">
        <v>8650.3000000000011</v>
      </c>
    </row>
    <row r="11643" spans="1:7" x14ac:dyDescent="0.15">
      <c r="A11643" s="25" t="s">
        <v>91</v>
      </c>
      <c r="B11643" s="26" t="s">
        <v>82</v>
      </c>
      <c r="C11643" s="26" t="s">
        <v>83</v>
      </c>
      <c r="D11643" s="26" t="s">
        <v>32</v>
      </c>
      <c r="E11643" s="26" t="s">
        <v>31</v>
      </c>
      <c r="F11643" s="26">
        <v>1966</v>
      </c>
      <c r="G11643" s="27">
        <v>8535.4</v>
      </c>
    </row>
    <row r="11644" spans="1:7" x14ac:dyDescent="0.15">
      <c r="A11644" s="25" t="s">
        <v>91</v>
      </c>
      <c r="B11644" s="26" t="s">
        <v>82</v>
      </c>
      <c r="C11644" s="26" t="s">
        <v>83</v>
      </c>
      <c r="D11644" s="26" t="s">
        <v>32</v>
      </c>
      <c r="E11644" s="26" t="s">
        <v>31</v>
      </c>
      <c r="F11644" s="26">
        <v>1965</v>
      </c>
      <c r="G11644" s="27">
        <v>8405.8000000000011</v>
      </c>
    </row>
    <row r="11645" spans="1:7" x14ac:dyDescent="0.15">
      <c r="A11645" s="25" t="s">
        <v>91</v>
      </c>
      <c r="B11645" s="26" t="s">
        <v>82</v>
      </c>
      <c r="C11645" s="26" t="s">
        <v>83</v>
      </c>
      <c r="D11645" s="26" t="s">
        <v>32</v>
      </c>
      <c r="E11645" s="26" t="s">
        <v>31</v>
      </c>
      <c r="F11645" s="26">
        <v>1964</v>
      </c>
      <c r="G11645" s="27">
        <v>8271.9</v>
      </c>
    </row>
    <row r="11646" spans="1:7" x14ac:dyDescent="0.15">
      <c r="A11646" s="25" t="s">
        <v>91</v>
      </c>
      <c r="B11646" s="26" t="s">
        <v>82</v>
      </c>
      <c r="C11646" s="26" t="s">
        <v>83</v>
      </c>
      <c r="D11646" s="26" t="s">
        <v>32</v>
      </c>
      <c r="E11646" s="26" t="s">
        <v>31</v>
      </c>
      <c r="F11646" s="26">
        <v>1963</v>
      </c>
      <c r="G11646" s="27">
        <v>8136.8</v>
      </c>
    </row>
    <row r="11647" spans="1:7" x14ac:dyDescent="0.15">
      <c r="A11647" s="25" t="s">
        <v>91</v>
      </c>
      <c r="B11647" s="26" t="s">
        <v>82</v>
      </c>
      <c r="C11647" s="26" t="s">
        <v>83</v>
      </c>
      <c r="D11647" s="26" t="s">
        <v>32</v>
      </c>
      <c r="E11647" s="26" t="s">
        <v>31</v>
      </c>
      <c r="F11647" s="26">
        <v>1962</v>
      </c>
      <c r="G11647" s="27">
        <v>7987.3</v>
      </c>
    </row>
    <row r="11648" spans="1:7" x14ac:dyDescent="0.15">
      <c r="A11648" s="25" t="s">
        <v>91</v>
      </c>
      <c r="B11648" s="26" t="s">
        <v>82</v>
      </c>
      <c r="C11648" s="26" t="s">
        <v>83</v>
      </c>
      <c r="D11648" s="26" t="s">
        <v>32</v>
      </c>
      <c r="E11648" s="26" t="s">
        <v>31</v>
      </c>
      <c r="F11648" s="26">
        <v>1961</v>
      </c>
      <c r="G11648" s="27">
        <v>7818.7000000000016</v>
      </c>
    </row>
    <row r="11649" spans="1:7" x14ac:dyDescent="0.15">
      <c r="A11649" s="25" t="s">
        <v>91</v>
      </c>
      <c r="B11649" s="26" t="s">
        <v>82</v>
      </c>
      <c r="C11649" s="26" t="s">
        <v>83</v>
      </c>
      <c r="D11649" s="26" t="s">
        <v>32</v>
      </c>
      <c r="E11649" s="26" t="s">
        <v>31</v>
      </c>
      <c r="F11649" s="26">
        <v>1960</v>
      </c>
      <c r="G11649" s="27">
        <v>7689.1</v>
      </c>
    </row>
    <row r="11650" spans="1:7" x14ac:dyDescent="0.15">
      <c r="A11650" s="25" t="s">
        <v>91</v>
      </c>
      <c r="B11650" s="26" t="s">
        <v>82</v>
      </c>
      <c r="C11650" s="26" t="s">
        <v>83</v>
      </c>
      <c r="D11650" s="26" t="s">
        <v>8</v>
      </c>
      <c r="E11650" s="26" t="s">
        <v>7</v>
      </c>
      <c r="F11650" s="26">
        <v>2023</v>
      </c>
      <c r="G11650" s="27">
        <v>6903.6</v>
      </c>
    </row>
    <row r="11651" spans="1:7" x14ac:dyDescent="0.15">
      <c r="A11651" s="25" t="s">
        <v>91</v>
      </c>
      <c r="B11651" s="26" t="s">
        <v>82</v>
      </c>
      <c r="C11651" s="26" t="s">
        <v>83</v>
      </c>
      <c r="D11651" s="26" t="s">
        <v>8</v>
      </c>
      <c r="E11651" s="26" t="s">
        <v>7</v>
      </c>
      <c r="F11651" s="26">
        <v>2022</v>
      </c>
      <c r="G11651" s="27">
        <v>6880.2000000000016</v>
      </c>
    </row>
    <row r="11652" spans="1:7" x14ac:dyDescent="0.15">
      <c r="A11652" s="25" t="s">
        <v>91</v>
      </c>
      <c r="B11652" s="26" t="s">
        <v>82</v>
      </c>
      <c r="C11652" s="26" t="s">
        <v>83</v>
      </c>
      <c r="D11652" s="26" t="s">
        <v>8</v>
      </c>
      <c r="E11652" s="26" t="s">
        <v>7</v>
      </c>
      <c r="F11652" s="26">
        <v>2021</v>
      </c>
      <c r="G11652" s="27">
        <v>6820.4</v>
      </c>
    </row>
    <row r="11653" spans="1:7" x14ac:dyDescent="0.15">
      <c r="A11653" s="25" t="s">
        <v>91</v>
      </c>
      <c r="B11653" s="26" t="s">
        <v>82</v>
      </c>
      <c r="C11653" s="26" t="s">
        <v>83</v>
      </c>
      <c r="D11653" s="26" t="s">
        <v>8</v>
      </c>
      <c r="E11653" s="26" t="s">
        <v>7</v>
      </c>
      <c r="F11653" s="26">
        <v>2020</v>
      </c>
      <c r="G11653" s="27">
        <v>6784.7000000000016</v>
      </c>
    </row>
    <row r="11654" spans="1:7" x14ac:dyDescent="0.15">
      <c r="A11654" s="25" t="s">
        <v>91</v>
      </c>
      <c r="B11654" s="26" t="s">
        <v>82</v>
      </c>
      <c r="C11654" s="26" t="s">
        <v>83</v>
      </c>
      <c r="D11654" s="26" t="s">
        <v>8</v>
      </c>
      <c r="E11654" s="26" t="s">
        <v>7</v>
      </c>
      <c r="F11654" s="26">
        <v>2019</v>
      </c>
      <c r="G11654" s="27">
        <v>6755.7000000000016</v>
      </c>
    </row>
    <row r="11655" spans="1:7" x14ac:dyDescent="0.15">
      <c r="A11655" s="25" t="s">
        <v>91</v>
      </c>
      <c r="B11655" s="26" t="s">
        <v>82</v>
      </c>
      <c r="C11655" s="26" t="s">
        <v>83</v>
      </c>
      <c r="D11655" s="26" t="s">
        <v>8</v>
      </c>
      <c r="E11655" s="26" t="s">
        <v>7</v>
      </c>
      <c r="F11655" s="26">
        <v>2018</v>
      </c>
      <c r="G11655" s="27">
        <v>6737.8</v>
      </c>
    </row>
    <row r="11656" spans="1:7" x14ac:dyDescent="0.15">
      <c r="A11656" s="25" t="s">
        <v>91</v>
      </c>
      <c r="B11656" s="26" t="s">
        <v>82</v>
      </c>
      <c r="C11656" s="26" t="s">
        <v>83</v>
      </c>
      <c r="D11656" s="26" t="s">
        <v>8</v>
      </c>
      <c r="E11656" s="26" t="s">
        <v>7</v>
      </c>
      <c r="F11656" s="26">
        <v>2017</v>
      </c>
      <c r="G11656" s="27">
        <v>6719</v>
      </c>
    </row>
    <row r="11657" spans="1:7" x14ac:dyDescent="0.15">
      <c r="A11657" s="25" t="s">
        <v>91</v>
      </c>
      <c r="B11657" s="26" t="s">
        <v>82</v>
      </c>
      <c r="C11657" s="26" t="s">
        <v>83</v>
      </c>
      <c r="D11657" s="26" t="s">
        <v>8</v>
      </c>
      <c r="E11657" s="26" t="s">
        <v>7</v>
      </c>
      <c r="F11657" s="26">
        <v>2016</v>
      </c>
      <c r="G11657" s="27">
        <v>6695.8</v>
      </c>
    </row>
    <row r="11658" spans="1:7" x14ac:dyDescent="0.15">
      <c r="A11658" s="25" t="s">
        <v>91</v>
      </c>
      <c r="B11658" s="26" t="s">
        <v>82</v>
      </c>
      <c r="C11658" s="26" t="s">
        <v>83</v>
      </c>
      <c r="D11658" s="26" t="s">
        <v>8</v>
      </c>
      <c r="E11658" s="26" t="s">
        <v>7</v>
      </c>
      <c r="F11658" s="26">
        <v>2015</v>
      </c>
      <c r="G11658" s="27">
        <v>6655.4</v>
      </c>
    </row>
    <row r="11659" spans="1:7" x14ac:dyDescent="0.15">
      <c r="A11659" s="25" t="s">
        <v>91</v>
      </c>
      <c r="B11659" s="26" t="s">
        <v>82</v>
      </c>
      <c r="C11659" s="26" t="s">
        <v>83</v>
      </c>
      <c r="D11659" s="26" t="s">
        <v>8</v>
      </c>
      <c r="E11659" s="26" t="s">
        <v>7</v>
      </c>
      <c r="F11659" s="26">
        <v>2014</v>
      </c>
      <c r="G11659" s="27">
        <v>6611.4</v>
      </c>
    </row>
    <row r="11660" spans="1:7" x14ac:dyDescent="0.15">
      <c r="A11660" s="25" t="s">
        <v>91</v>
      </c>
      <c r="B11660" s="26" t="s">
        <v>82</v>
      </c>
      <c r="C11660" s="26" t="s">
        <v>83</v>
      </c>
      <c r="D11660" s="26" t="s">
        <v>8</v>
      </c>
      <c r="E11660" s="26" t="s">
        <v>7</v>
      </c>
      <c r="F11660" s="26">
        <v>2013</v>
      </c>
      <c r="G11660" s="27">
        <v>6572.9</v>
      </c>
    </row>
    <row r="11661" spans="1:7" x14ac:dyDescent="0.15">
      <c r="A11661" s="25" t="s">
        <v>91</v>
      </c>
      <c r="B11661" s="26" t="s">
        <v>82</v>
      </c>
      <c r="C11661" s="26" t="s">
        <v>83</v>
      </c>
      <c r="D11661" s="26" t="s">
        <v>8</v>
      </c>
      <c r="E11661" s="26" t="s">
        <v>7</v>
      </c>
      <c r="F11661" s="26">
        <v>2012</v>
      </c>
      <c r="G11661" s="27">
        <v>6527.5</v>
      </c>
    </row>
    <row r="11662" spans="1:7" x14ac:dyDescent="0.15">
      <c r="A11662" s="25" t="s">
        <v>91</v>
      </c>
      <c r="B11662" s="26" t="s">
        <v>82</v>
      </c>
      <c r="C11662" s="26" t="s">
        <v>83</v>
      </c>
      <c r="D11662" s="26" t="s">
        <v>8</v>
      </c>
      <c r="E11662" s="26" t="s">
        <v>7</v>
      </c>
      <c r="F11662" s="26">
        <v>2011</v>
      </c>
      <c r="G11662" s="27">
        <v>6486.4</v>
      </c>
    </row>
    <row r="11663" spans="1:7" x14ac:dyDescent="0.15">
      <c r="A11663" s="25" t="s">
        <v>91</v>
      </c>
      <c r="B11663" s="26" t="s">
        <v>82</v>
      </c>
      <c r="C11663" s="26" t="s">
        <v>83</v>
      </c>
      <c r="D11663" s="26" t="s">
        <v>8</v>
      </c>
      <c r="E11663" s="26" t="s">
        <v>7</v>
      </c>
      <c r="F11663" s="26">
        <v>2010</v>
      </c>
      <c r="G11663" s="27">
        <v>6452.5</v>
      </c>
    </row>
    <row r="11664" spans="1:7" x14ac:dyDescent="0.15">
      <c r="A11664" s="25" t="s">
        <v>91</v>
      </c>
      <c r="B11664" s="26" t="s">
        <v>82</v>
      </c>
      <c r="C11664" s="26" t="s">
        <v>83</v>
      </c>
      <c r="D11664" s="26" t="s">
        <v>8</v>
      </c>
      <c r="E11664" s="26" t="s">
        <v>7</v>
      </c>
      <c r="F11664" s="26">
        <v>2009</v>
      </c>
      <c r="G11664" s="27">
        <v>6423.4</v>
      </c>
    </row>
    <row r="11665" spans="1:7" x14ac:dyDescent="0.15">
      <c r="A11665" s="25" t="s">
        <v>91</v>
      </c>
      <c r="B11665" s="26" t="s">
        <v>82</v>
      </c>
      <c r="C11665" s="26" t="s">
        <v>83</v>
      </c>
      <c r="D11665" s="26" t="s">
        <v>8</v>
      </c>
      <c r="E11665" s="26" t="s">
        <v>7</v>
      </c>
      <c r="F11665" s="26">
        <v>2008</v>
      </c>
      <c r="G11665" s="27">
        <v>6391</v>
      </c>
    </row>
    <row r="11666" spans="1:7" x14ac:dyDescent="0.15">
      <c r="A11666" s="25" t="s">
        <v>91</v>
      </c>
      <c r="B11666" s="26" t="s">
        <v>82</v>
      </c>
      <c r="C11666" s="26" t="s">
        <v>83</v>
      </c>
      <c r="D11666" s="26" t="s">
        <v>8</v>
      </c>
      <c r="E11666" s="26" t="s">
        <v>7</v>
      </c>
      <c r="F11666" s="26">
        <v>2007</v>
      </c>
      <c r="G11666" s="27">
        <v>6355.8</v>
      </c>
    </row>
    <row r="11667" spans="1:7" x14ac:dyDescent="0.15">
      <c r="A11667" s="25" t="s">
        <v>91</v>
      </c>
      <c r="B11667" s="26" t="s">
        <v>82</v>
      </c>
      <c r="C11667" s="26" t="s">
        <v>83</v>
      </c>
      <c r="D11667" s="26" t="s">
        <v>8</v>
      </c>
      <c r="E11667" s="26" t="s">
        <v>7</v>
      </c>
      <c r="F11667" s="26">
        <v>2006</v>
      </c>
      <c r="G11667" s="27">
        <v>6321.1</v>
      </c>
    </row>
    <row r="11668" spans="1:7" x14ac:dyDescent="0.15">
      <c r="A11668" s="25" t="s">
        <v>91</v>
      </c>
      <c r="B11668" s="26" t="s">
        <v>82</v>
      </c>
      <c r="C11668" s="26" t="s">
        <v>83</v>
      </c>
      <c r="D11668" s="26" t="s">
        <v>8</v>
      </c>
      <c r="E11668" s="26" t="s">
        <v>7</v>
      </c>
      <c r="F11668" s="26">
        <v>2005</v>
      </c>
      <c r="G11668" s="27">
        <v>6278.4</v>
      </c>
    </row>
    <row r="11669" spans="1:7" x14ac:dyDescent="0.15">
      <c r="A11669" s="25" t="s">
        <v>91</v>
      </c>
      <c r="B11669" s="26" t="s">
        <v>82</v>
      </c>
      <c r="C11669" s="26" t="s">
        <v>83</v>
      </c>
      <c r="D11669" s="26" t="s">
        <v>8</v>
      </c>
      <c r="E11669" s="26" t="s">
        <v>7</v>
      </c>
      <c r="F11669" s="26">
        <v>2004</v>
      </c>
      <c r="G11669" s="27">
        <v>6226.9</v>
      </c>
    </row>
    <row r="11670" spans="1:7" x14ac:dyDescent="0.15">
      <c r="A11670" s="25" t="s">
        <v>91</v>
      </c>
      <c r="B11670" s="26" t="s">
        <v>82</v>
      </c>
      <c r="C11670" s="26" t="s">
        <v>83</v>
      </c>
      <c r="D11670" s="26" t="s">
        <v>8</v>
      </c>
      <c r="E11670" s="26" t="s">
        <v>7</v>
      </c>
      <c r="F11670" s="26">
        <v>2003</v>
      </c>
      <c r="G11670" s="27">
        <v>6179.8</v>
      </c>
    </row>
    <row r="11671" spans="1:7" x14ac:dyDescent="0.15">
      <c r="A11671" s="25" t="s">
        <v>91</v>
      </c>
      <c r="B11671" s="26" t="s">
        <v>82</v>
      </c>
      <c r="C11671" s="26" t="s">
        <v>83</v>
      </c>
      <c r="D11671" s="26" t="s">
        <v>8</v>
      </c>
      <c r="E11671" s="26" t="s">
        <v>7</v>
      </c>
      <c r="F11671" s="26">
        <v>2002</v>
      </c>
      <c r="G11671" s="27">
        <v>6141.8</v>
      </c>
    </row>
    <row r="11672" spans="1:7" x14ac:dyDescent="0.15">
      <c r="A11672" s="25" t="s">
        <v>91</v>
      </c>
      <c r="B11672" s="26" t="s">
        <v>82</v>
      </c>
      <c r="C11672" s="26" t="s">
        <v>83</v>
      </c>
      <c r="D11672" s="26" t="s">
        <v>8</v>
      </c>
      <c r="E11672" s="26" t="s">
        <v>7</v>
      </c>
      <c r="F11672" s="26">
        <v>2001</v>
      </c>
      <c r="G11672" s="27">
        <v>6105.4</v>
      </c>
    </row>
    <row r="11673" spans="1:7" x14ac:dyDescent="0.15">
      <c r="A11673" s="25" t="s">
        <v>91</v>
      </c>
      <c r="B11673" s="26" t="s">
        <v>82</v>
      </c>
      <c r="C11673" s="26" t="s">
        <v>83</v>
      </c>
      <c r="D11673" s="26" t="s">
        <v>8</v>
      </c>
      <c r="E11673" s="26" t="s">
        <v>7</v>
      </c>
      <c r="F11673" s="26">
        <v>2000</v>
      </c>
      <c r="G11673" s="27">
        <v>6078.4</v>
      </c>
    </row>
    <row r="11674" spans="1:7" x14ac:dyDescent="0.15">
      <c r="A11674" s="25" t="s">
        <v>91</v>
      </c>
      <c r="B11674" s="26" t="s">
        <v>82</v>
      </c>
      <c r="C11674" s="26" t="s">
        <v>83</v>
      </c>
      <c r="D11674" s="26" t="s">
        <v>8</v>
      </c>
      <c r="E11674" s="26" t="s">
        <v>7</v>
      </c>
      <c r="F11674" s="26">
        <v>1999</v>
      </c>
      <c r="G11674" s="27">
        <v>6062.5</v>
      </c>
    </row>
    <row r="11675" spans="1:7" x14ac:dyDescent="0.15">
      <c r="A11675" s="25" t="s">
        <v>91</v>
      </c>
      <c r="B11675" s="26" t="s">
        <v>82</v>
      </c>
      <c r="C11675" s="26" t="s">
        <v>83</v>
      </c>
      <c r="D11675" s="26" t="s">
        <v>8</v>
      </c>
      <c r="E11675" s="26" t="s">
        <v>7</v>
      </c>
      <c r="F11675" s="26">
        <v>1998</v>
      </c>
      <c r="G11675" s="27">
        <v>6051.5</v>
      </c>
    </row>
    <row r="11676" spans="1:7" x14ac:dyDescent="0.15">
      <c r="A11676" s="25" t="s">
        <v>91</v>
      </c>
      <c r="B11676" s="26" t="s">
        <v>82</v>
      </c>
      <c r="C11676" s="26" t="s">
        <v>83</v>
      </c>
      <c r="D11676" s="26" t="s">
        <v>8</v>
      </c>
      <c r="E11676" s="26" t="s">
        <v>7</v>
      </c>
      <c r="F11676" s="26">
        <v>1997</v>
      </c>
      <c r="G11676" s="27">
        <v>6047.6</v>
      </c>
    </row>
    <row r="11677" spans="1:7" x14ac:dyDescent="0.15">
      <c r="A11677" s="25" t="s">
        <v>91</v>
      </c>
      <c r="B11677" s="26" t="s">
        <v>82</v>
      </c>
      <c r="C11677" s="26" t="s">
        <v>83</v>
      </c>
      <c r="D11677" s="26" t="s">
        <v>8</v>
      </c>
      <c r="E11677" s="26" t="s">
        <v>7</v>
      </c>
      <c r="F11677" s="26">
        <v>1996</v>
      </c>
      <c r="G11677" s="27">
        <v>6045</v>
      </c>
    </row>
    <row r="11678" spans="1:7" x14ac:dyDescent="0.15">
      <c r="A11678" s="25" t="s">
        <v>91</v>
      </c>
      <c r="B11678" s="26" t="s">
        <v>82</v>
      </c>
      <c r="C11678" s="26" t="s">
        <v>83</v>
      </c>
      <c r="D11678" s="26" t="s">
        <v>8</v>
      </c>
      <c r="E11678" s="26" t="s">
        <v>7</v>
      </c>
      <c r="F11678" s="26">
        <v>1995</v>
      </c>
      <c r="G11678" s="27">
        <v>6044.1</v>
      </c>
    </row>
    <row r="11679" spans="1:7" x14ac:dyDescent="0.15">
      <c r="A11679" s="25" t="s">
        <v>91</v>
      </c>
      <c r="B11679" s="26" t="s">
        <v>82</v>
      </c>
      <c r="C11679" s="26" t="s">
        <v>83</v>
      </c>
      <c r="D11679" s="26" t="s">
        <v>8</v>
      </c>
      <c r="E11679" s="26" t="s">
        <v>7</v>
      </c>
      <c r="F11679" s="26">
        <v>1994</v>
      </c>
      <c r="G11679" s="27">
        <v>6040.3</v>
      </c>
    </row>
    <row r="11680" spans="1:7" x14ac:dyDescent="0.15">
      <c r="A11680" s="25" t="s">
        <v>91</v>
      </c>
      <c r="B11680" s="26" t="s">
        <v>82</v>
      </c>
      <c r="C11680" s="26" t="s">
        <v>83</v>
      </c>
      <c r="D11680" s="26" t="s">
        <v>8</v>
      </c>
      <c r="E11680" s="26" t="s">
        <v>7</v>
      </c>
      <c r="F11680" s="26">
        <v>1993</v>
      </c>
      <c r="G11680" s="27">
        <v>6012.4</v>
      </c>
    </row>
    <row r="11681" spans="1:7" x14ac:dyDescent="0.15">
      <c r="A11681" s="25" t="s">
        <v>91</v>
      </c>
      <c r="B11681" s="26" t="s">
        <v>82</v>
      </c>
      <c r="C11681" s="26" t="s">
        <v>83</v>
      </c>
      <c r="D11681" s="26" t="s">
        <v>8</v>
      </c>
      <c r="E11681" s="26" t="s">
        <v>7</v>
      </c>
      <c r="F11681" s="26">
        <v>1992</v>
      </c>
      <c r="G11681" s="27">
        <v>5950.9</v>
      </c>
    </row>
    <row r="11682" spans="1:7" x14ac:dyDescent="0.15">
      <c r="A11682" s="25" t="s">
        <v>91</v>
      </c>
      <c r="B11682" s="26" t="s">
        <v>82</v>
      </c>
      <c r="C11682" s="26" t="s">
        <v>83</v>
      </c>
      <c r="D11682" s="26" t="s">
        <v>8</v>
      </c>
      <c r="E11682" s="26" t="s">
        <v>7</v>
      </c>
      <c r="F11682" s="26">
        <v>1991</v>
      </c>
      <c r="G11682" s="27">
        <v>5873.3</v>
      </c>
    </row>
    <row r="11683" spans="1:7" x14ac:dyDescent="0.15">
      <c r="A11683" s="25" t="s">
        <v>91</v>
      </c>
      <c r="B11683" s="26" t="s">
        <v>82</v>
      </c>
      <c r="C11683" s="26" t="s">
        <v>83</v>
      </c>
      <c r="D11683" s="26" t="s">
        <v>8</v>
      </c>
      <c r="E11683" s="26" t="s">
        <v>7</v>
      </c>
      <c r="F11683" s="26">
        <v>1990</v>
      </c>
      <c r="G11683" s="27">
        <v>5801.9</v>
      </c>
    </row>
    <row r="11684" spans="1:7" x14ac:dyDescent="0.15">
      <c r="A11684" s="25" t="s">
        <v>91</v>
      </c>
      <c r="B11684" s="26" t="s">
        <v>82</v>
      </c>
      <c r="C11684" s="26" t="s">
        <v>83</v>
      </c>
      <c r="D11684" s="26" t="s">
        <v>8</v>
      </c>
      <c r="E11684" s="26" t="s">
        <v>7</v>
      </c>
      <c r="F11684" s="26">
        <v>1989</v>
      </c>
      <c r="G11684" s="27">
        <v>5750.2000000000007</v>
      </c>
    </row>
    <row r="11685" spans="1:7" x14ac:dyDescent="0.15">
      <c r="A11685" s="25" t="s">
        <v>91</v>
      </c>
      <c r="B11685" s="26" t="s">
        <v>82</v>
      </c>
      <c r="C11685" s="26" t="s">
        <v>83</v>
      </c>
      <c r="D11685" s="26" t="s">
        <v>8</v>
      </c>
      <c r="E11685" s="26" t="s">
        <v>7</v>
      </c>
      <c r="F11685" s="26">
        <v>1988</v>
      </c>
      <c r="G11685" s="27">
        <v>5723.8</v>
      </c>
    </row>
    <row r="11686" spans="1:7" x14ac:dyDescent="0.15">
      <c r="A11686" s="25" t="s">
        <v>91</v>
      </c>
      <c r="B11686" s="26" t="s">
        <v>82</v>
      </c>
      <c r="C11686" s="26" t="s">
        <v>83</v>
      </c>
      <c r="D11686" s="26" t="s">
        <v>8</v>
      </c>
      <c r="E11686" s="26" t="s">
        <v>7</v>
      </c>
      <c r="F11686" s="26">
        <v>1987</v>
      </c>
      <c r="G11686" s="27">
        <v>5714.5</v>
      </c>
    </row>
    <row r="11687" spans="1:7" x14ac:dyDescent="0.15">
      <c r="A11687" s="25" t="s">
        <v>91</v>
      </c>
      <c r="B11687" s="26" t="s">
        <v>82</v>
      </c>
      <c r="C11687" s="26" t="s">
        <v>83</v>
      </c>
      <c r="D11687" s="26" t="s">
        <v>8</v>
      </c>
      <c r="E11687" s="26" t="s">
        <v>7</v>
      </c>
      <c r="F11687" s="26">
        <v>1986</v>
      </c>
      <c r="G11687" s="27">
        <v>5702.9000000000005</v>
      </c>
    </row>
    <row r="11688" spans="1:7" x14ac:dyDescent="0.15">
      <c r="A11688" s="25" t="s">
        <v>91</v>
      </c>
      <c r="B11688" s="26" t="s">
        <v>82</v>
      </c>
      <c r="C11688" s="26" t="s">
        <v>83</v>
      </c>
      <c r="D11688" s="26" t="s">
        <v>8</v>
      </c>
      <c r="E11688" s="26" t="s">
        <v>7</v>
      </c>
      <c r="F11688" s="26">
        <v>1985</v>
      </c>
      <c r="G11688" s="27">
        <v>5685.4000000000005</v>
      </c>
    </row>
    <row r="11689" spans="1:7" x14ac:dyDescent="0.15">
      <c r="A11689" s="25" t="s">
        <v>91</v>
      </c>
      <c r="B11689" s="26" t="s">
        <v>82</v>
      </c>
      <c r="C11689" s="26" t="s">
        <v>83</v>
      </c>
      <c r="D11689" s="26" t="s">
        <v>8</v>
      </c>
      <c r="E11689" s="26" t="s">
        <v>7</v>
      </c>
      <c r="F11689" s="26">
        <v>1984</v>
      </c>
      <c r="G11689" s="27">
        <v>5665.1</v>
      </c>
    </row>
    <row r="11690" spans="1:7" x14ac:dyDescent="0.15">
      <c r="A11690" s="25" t="s">
        <v>91</v>
      </c>
      <c r="B11690" s="26" t="s">
        <v>82</v>
      </c>
      <c r="C11690" s="26" t="s">
        <v>83</v>
      </c>
      <c r="D11690" s="26" t="s">
        <v>8</v>
      </c>
      <c r="E11690" s="26" t="s">
        <v>7</v>
      </c>
      <c r="F11690" s="26">
        <v>1983</v>
      </c>
      <c r="G11690" s="27">
        <v>5641.1</v>
      </c>
    </row>
    <row r="11691" spans="1:7" x14ac:dyDescent="0.15">
      <c r="A11691" s="25" t="s">
        <v>91</v>
      </c>
      <c r="B11691" s="26" t="s">
        <v>82</v>
      </c>
      <c r="C11691" s="26" t="s">
        <v>83</v>
      </c>
      <c r="D11691" s="26" t="s">
        <v>8</v>
      </c>
      <c r="E11691" s="26" t="s">
        <v>7</v>
      </c>
      <c r="F11691" s="26">
        <v>1982</v>
      </c>
      <c r="G11691" s="27">
        <v>5624.2000000000007</v>
      </c>
    </row>
    <row r="11692" spans="1:7" x14ac:dyDescent="0.15">
      <c r="A11692" s="25" t="s">
        <v>91</v>
      </c>
      <c r="B11692" s="26" t="s">
        <v>82</v>
      </c>
      <c r="C11692" s="26" t="s">
        <v>83</v>
      </c>
      <c r="D11692" s="26" t="s">
        <v>8</v>
      </c>
      <c r="E11692" s="26" t="s">
        <v>7</v>
      </c>
      <c r="F11692" s="26">
        <v>1981</v>
      </c>
      <c r="G11692" s="27">
        <v>5597.3</v>
      </c>
    </row>
    <row r="11693" spans="1:7" x14ac:dyDescent="0.15">
      <c r="A11693" s="25" t="s">
        <v>91</v>
      </c>
      <c r="B11693" s="26" t="s">
        <v>82</v>
      </c>
      <c r="C11693" s="26" t="s">
        <v>83</v>
      </c>
      <c r="D11693" s="26" t="s">
        <v>8</v>
      </c>
      <c r="E11693" s="26" t="s">
        <v>7</v>
      </c>
      <c r="F11693" s="26">
        <v>1980</v>
      </c>
      <c r="G11693" s="27">
        <v>5558.8</v>
      </c>
    </row>
    <row r="11694" spans="1:7" x14ac:dyDescent="0.15">
      <c r="A11694" s="25" t="s">
        <v>91</v>
      </c>
      <c r="B11694" s="26" t="s">
        <v>82</v>
      </c>
      <c r="C11694" s="26" t="s">
        <v>83</v>
      </c>
      <c r="D11694" s="26" t="s">
        <v>8</v>
      </c>
      <c r="E11694" s="26" t="s">
        <v>7</v>
      </c>
      <c r="F11694" s="26">
        <v>1979</v>
      </c>
      <c r="G11694" s="27">
        <v>5529.1</v>
      </c>
    </row>
    <row r="11695" spans="1:7" x14ac:dyDescent="0.15">
      <c r="A11695" s="25" t="s">
        <v>91</v>
      </c>
      <c r="B11695" s="26" t="s">
        <v>82</v>
      </c>
      <c r="C11695" s="26" t="s">
        <v>83</v>
      </c>
      <c r="D11695" s="26" t="s">
        <v>8</v>
      </c>
      <c r="E11695" s="26" t="s">
        <v>7</v>
      </c>
      <c r="F11695" s="26">
        <v>1978</v>
      </c>
      <c r="G11695" s="27">
        <v>5503.7000000000007</v>
      </c>
    </row>
    <row r="11696" spans="1:7" x14ac:dyDescent="0.15">
      <c r="A11696" s="25" t="s">
        <v>91</v>
      </c>
      <c r="B11696" s="26" t="s">
        <v>82</v>
      </c>
      <c r="C11696" s="26" t="s">
        <v>83</v>
      </c>
      <c r="D11696" s="26" t="s">
        <v>8</v>
      </c>
      <c r="E11696" s="26" t="s">
        <v>7</v>
      </c>
      <c r="F11696" s="26">
        <v>1977</v>
      </c>
      <c r="G11696" s="27">
        <v>5473.8</v>
      </c>
    </row>
    <row r="11697" spans="1:7" x14ac:dyDescent="0.15">
      <c r="A11697" s="25" t="s">
        <v>91</v>
      </c>
      <c r="B11697" s="26" t="s">
        <v>82</v>
      </c>
      <c r="C11697" s="26" t="s">
        <v>83</v>
      </c>
      <c r="D11697" s="26" t="s">
        <v>8</v>
      </c>
      <c r="E11697" s="26" t="s">
        <v>7</v>
      </c>
      <c r="F11697" s="26">
        <v>1976</v>
      </c>
      <c r="G11697" s="27">
        <v>5440.3</v>
      </c>
    </row>
    <row r="11698" spans="1:7" x14ac:dyDescent="0.15">
      <c r="A11698" s="25" t="s">
        <v>91</v>
      </c>
      <c r="B11698" s="26" t="s">
        <v>82</v>
      </c>
      <c r="C11698" s="26" t="s">
        <v>83</v>
      </c>
      <c r="D11698" s="26" t="s">
        <v>8</v>
      </c>
      <c r="E11698" s="26" t="s">
        <v>7</v>
      </c>
      <c r="F11698" s="26">
        <v>1975</v>
      </c>
      <c r="G11698" s="27">
        <v>5424</v>
      </c>
    </row>
    <row r="11699" spans="1:7" x14ac:dyDescent="0.15">
      <c r="A11699" s="25" t="s">
        <v>91</v>
      </c>
      <c r="B11699" s="26" t="s">
        <v>82</v>
      </c>
      <c r="C11699" s="26" t="s">
        <v>83</v>
      </c>
      <c r="D11699" s="26" t="s">
        <v>8</v>
      </c>
      <c r="E11699" s="26" t="s">
        <v>7</v>
      </c>
      <c r="F11699" s="26">
        <v>1974</v>
      </c>
      <c r="G11699" s="27">
        <v>5422</v>
      </c>
    </row>
    <row r="11700" spans="1:7" x14ac:dyDescent="0.15">
      <c r="A11700" s="25" t="s">
        <v>91</v>
      </c>
      <c r="B11700" s="26" t="s">
        <v>82</v>
      </c>
      <c r="C11700" s="26" t="s">
        <v>83</v>
      </c>
      <c r="D11700" s="26" t="s">
        <v>8</v>
      </c>
      <c r="E11700" s="26" t="s">
        <v>7</v>
      </c>
      <c r="F11700" s="26">
        <v>1973</v>
      </c>
      <c r="G11700" s="27">
        <v>5399.1</v>
      </c>
    </row>
    <row r="11701" spans="1:7" x14ac:dyDescent="0.15">
      <c r="A11701" s="25" t="s">
        <v>91</v>
      </c>
      <c r="B11701" s="26" t="s">
        <v>82</v>
      </c>
      <c r="C11701" s="26" t="s">
        <v>83</v>
      </c>
      <c r="D11701" s="26" t="s">
        <v>8</v>
      </c>
      <c r="E11701" s="26" t="s">
        <v>7</v>
      </c>
      <c r="F11701" s="26">
        <v>1972</v>
      </c>
      <c r="G11701" s="27">
        <v>5357</v>
      </c>
    </row>
    <row r="11702" spans="1:7" x14ac:dyDescent="0.15">
      <c r="A11702" s="25" t="s">
        <v>91</v>
      </c>
      <c r="B11702" s="26" t="s">
        <v>82</v>
      </c>
      <c r="C11702" s="26" t="s">
        <v>83</v>
      </c>
      <c r="D11702" s="26" t="s">
        <v>8</v>
      </c>
      <c r="E11702" s="26" t="s">
        <v>7</v>
      </c>
      <c r="F11702" s="26">
        <v>1971</v>
      </c>
      <c r="G11702" s="27">
        <v>5320</v>
      </c>
    </row>
    <row r="11703" spans="1:7" x14ac:dyDescent="0.15">
      <c r="A11703" s="25" t="s">
        <v>91</v>
      </c>
      <c r="B11703" s="26" t="s">
        <v>82</v>
      </c>
      <c r="C11703" s="26" t="s">
        <v>83</v>
      </c>
      <c r="D11703" s="26" t="s">
        <v>8</v>
      </c>
      <c r="E11703" s="26" t="s">
        <v>7</v>
      </c>
      <c r="F11703" s="26">
        <v>1970</v>
      </c>
      <c r="G11703" s="27">
        <v>5297.6</v>
      </c>
    </row>
    <row r="11704" spans="1:7" x14ac:dyDescent="0.15">
      <c r="A11704" s="25" t="s">
        <v>91</v>
      </c>
      <c r="B11704" s="26" t="s">
        <v>82</v>
      </c>
      <c r="C11704" s="26" t="s">
        <v>83</v>
      </c>
      <c r="D11704" s="26" t="s">
        <v>8</v>
      </c>
      <c r="E11704" s="26" t="s">
        <v>7</v>
      </c>
      <c r="F11704" s="26">
        <v>1969</v>
      </c>
      <c r="G11704" s="27">
        <v>5289.3</v>
      </c>
    </row>
    <row r="11705" spans="1:7" x14ac:dyDescent="0.15">
      <c r="A11705" s="25" t="s">
        <v>91</v>
      </c>
      <c r="B11705" s="26" t="s">
        <v>82</v>
      </c>
      <c r="C11705" s="26" t="s">
        <v>83</v>
      </c>
      <c r="D11705" s="26" t="s">
        <v>8</v>
      </c>
      <c r="E11705" s="26" t="s">
        <v>7</v>
      </c>
      <c r="F11705" s="26">
        <v>1968</v>
      </c>
      <c r="G11705" s="27">
        <v>5289.7000000000007</v>
      </c>
    </row>
    <row r="11706" spans="1:7" x14ac:dyDescent="0.15">
      <c r="A11706" s="25" t="s">
        <v>91</v>
      </c>
      <c r="B11706" s="26" t="s">
        <v>82</v>
      </c>
      <c r="C11706" s="26" t="s">
        <v>83</v>
      </c>
      <c r="D11706" s="26" t="s">
        <v>8</v>
      </c>
      <c r="E11706" s="26" t="s">
        <v>7</v>
      </c>
      <c r="F11706" s="26">
        <v>1967</v>
      </c>
      <c r="G11706" s="27">
        <v>5282.7000000000007</v>
      </c>
    </row>
    <row r="11707" spans="1:7" x14ac:dyDescent="0.15">
      <c r="A11707" s="25" t="s">
        <v>91</v>
      </c>
      <c r="B11707" s="26" t="s">
        <v>82</v>
      </c>
      <c r="C11707" s="26" t="s">
        <v>83</v>
      </c>
      <c r="D11707" s="26" t="s">
        <v>8</v>
      </c>
      <c r="E11707" s="26" t="s">
        <v>7</v>
      </c>
      <c r="F11707" s="26">
        <v>1966</v>
      </c>
      <c r="G11707" s="27">
        <v>5265</v>
      </c>
    </row>
    <row r="11708" spans="1:7" x14ac:dyDescent="0.15">
      <c r="A11708" s="25" t="s">
        <v>91</v>
      </c>
      <c r="B11708" s="26" t="s">
        <v>82</v>
      </c>
      <c r="C11708" s="26" t="s">
        <v>83</v>
      </c>
      <c r="D11708" s="26" t="s">
        <v>8</v>
      </c>
      <c r="E11708" s="26" t="s">
        <v>7</v>
      </c>
      <c r="F11708" s="26">
        <v>1965</v>
      </c>
      <c r="G11708" s="27">
        <v>5250.2000000000007</v>
      </c>
    </row>
    <row r="11709" spans="1:7" x14ac:dyDescent="0.15">
      <c r="A11709" s="25" t="s">
        <v>91</v>
      </c>
      <c r="B11709" s="26" t="s">
        <v>82</v>
      </c>
      <c r="C11709" s="26" t="s">
        <v>83</v>
      </c>
      <c r="D11709" s="26" t="s">
        <v>8</v>
      </c>
      <c r="E11709" s="26" t="s">
        <v>7</v>
      </c>
      <c r="F11709" s="26">
        <v>1964</v>
      </c>
      <c r="G11709" s="27">
        <v>5238.9000000000005</v>
      </c>
    </row>
    <row r="11710" spans="1:7" x14ac:dyDescent="0.15">
      <c r="A11710" s="25" t="s">
        <v>91</v>
      </c>
      <c r="B11710" s="26" t="s">
        <v>82</v>
      </c>
      <c r="C11710" s="26" t="s">
        <v>83</v>
      </c>
      <c r="D11710" s="26" t="s">
        <v>8</v>
      </c>
      <c r="E11710" s="26" t="s">
        <v>7</v>
      </c>
      <c r="F11710" s="26">
        <v>1963</v>
      </c>
      <c r="G11710" s="27">
        <v>5226.5</v>
      </c>
    </row>
    <row r="11711" spans="1:7" x14ac:dyDescent="0.15">
      <c r="A11711" s="25" t="s">
        <v>91</v>
      </c>
      <c r="B11711" s="26" t="s">
        <v>82</v>
      </c>
      <c r="C11711" s="26" t="s">
        <v>83</v>
      </c>
      <c r="D11711" s="26" t="s">
        <v>8</v>
      </c>
      <c r="E11711" s="26" t="s">
        <v>7</v>
      </c>
      <c r="F11711" s="26">
        <v>1962</v>
      </c>
      <c r="G11711" s="27">
        <v>5209.6000000000004</v>
      </c>
    </row>
    <row r="11712" spans="1:7" x14ac:dyDescent="0.15">
      <c r="A11712" s="25" t="s">
        <v>91</v>
      </c>
      <c r="B11712" s="26" t="s">
        <v>82</v>
      </c>
      <c r="C11712" s="26" t="s">
        <v>83</v>
      </c>
      <c r="D11712" s="26" t="s">
        <v>8</v>
      </c>
      <c r="E11712" s="26" t="s">
        <v>7</v>
      </c>
      <c r="F11712" s="26">
        <v>1961</v>
      </c>
      <c r="G11712" s="27">
        <v>5199.8</v>
      </c>
    </row>
    <row r="11713" spans="1:7" x14ac:dyDescent="0.15">
      <c r="A11713" s="25" t="s">
        <v>91</v>
      </c>
      <c r="B11713" s="26" t="s">
        <v>82</v>
      </c>
      <c r="C11713" s="26" t="s">
        <v>83</v>
      </c>
      <c r="D11713" s="26" t="s">
        <v>8</v>
      </c>
      <c r="E11713" s="26" t="s">
        <v>7</v>
      </c>
      <c r="F11713" s="26">
        <v>1960</v>
      </c>
      <c r="G11713" s="27">
        <v>5204.4000000000005</v>
      </c>
    </row>
    <row r="11714" spans="1:7" x14ac:dyDescent="0.15">
      <c r="A11714" s="25" t="s">
        <v>91</v>
      </c>
      <c r="B11714" s="26" t="s">
        <v>82</v>
      </c>
      <c r="C11714" s="26" t="s">
        <v>83</v>
      </c>
      <c r="D11714" s="26" t="s">
        <v>36</v>
      </c>
      <c r="E11714" s="26" t="s">
        <v>35</v>
      </c>
      <c r="F11714" s="26">
        <v>2023</v>
      </c>
      <c r="G11714" s="27">
        <v>7802.2000000000016</v>
      </c>
    </row>
    <row r="11715" spans="1:7" x14ac:dyDescent="0.15">
      <c r="A11715" s="25" t="s">
        <v>91</v>
      </c>
      <c r="B11715" s="26" t="s">
        <v>82</v>
      </c>
      <c r="C11715" s="26" t="s">
        <v>83</v>
      </c>
      <c r="D11715" s="26" t="s">
        <v>36</v>
      </c>
      <c r="E11715" s="26" t="s">
        <v>35</v>
      </c>
      <c r="F11715" s="26">
        <v>2022</v>
      </c>
      <c r="G11715" s="27">
        <v>7786.6</v>
      </c>
    </row>
    <row r="11716" spans="1:7" x14ac:dyDescent="0.15">
      <c r="A11716" s="25" t="s">
        <v>91</v>
      </c>
      <c r="B11716" s="26" t="s">
        <v>82</v>
      </c>
      <c r="C11716" s="26" t="s">
        <v>83</v>
      </c>
      <c r="D11716" s="26" t="s">
        <v>36</v>
      </c>
      <c r="E11716" s="26" t="s">
        <v>35</v>
      </c>
      <c r="F11716" s="26">
        <v>2021</v>
      </c>
      <c r="G11716" s="27">
        <v>7810</v>
      </c>
    </row>
    <row r="11717" spans="1:7" x14ac:dyDescent="0.15">
      <c r="A11717" s="25" t="s">
        <v>91</v>
      </c>
      <c r="B11717" s="26" t="s">
        <v>82</v>
      </c>
      <c r="C11717" s="26" t="s">
        <v>83</v>
      </c>
      <c r="D11717" s="26" t="s">
        <v>36</v>
      </c>
      <c r="E11717" s="26" t="s">
        <v>35</v>
      </c>
      <c r="F11717" s="26">
        <v>2020</v>
      </c>
      <c r="G11717" s="27">
        <v>7790.5</v>
      </c>
    </row>
    <row r="11718" spans="1:7" x14ac:dyDescent="0.15">
      <c r="A11718" s="25" t="s">
        <v>91</v>
      </c>
      <c r="B11718" s="26" t="s">
        <v>82</v>
      </c>
      <c r="C11718" s="26" t="s">
        <v>83</v>
      </c>
      <c r="D11718" s="26" t="s">
        <v>36</v>
      </c>
      <c r="E11718" s="26" t="s">
        <v>35</v>
      </c>
      <c r="F11718" s="26">
        <v>2019</v>
      </c>
      <c r="G11718" s="27">
        <v>7786.2000000000016</v>
      </c>
    </row>
    <row r="11719" spans="1:7" x14ac:dyDescent="0.15">
      <c r="A11719" s="25" t="s">
        <v>91</v>
      </c>
      <c r="B11719" s="26" t="s">
        <v>82</v>
      </c>
      <c r="C11719" s="26" t="s">
        <v>83</v>
      </c>
      <c r="D11719" s="26" t="s">
        <v>36</v>
      </c>
      <c r="E11719" s="26" t="s">
        <v>35</v>
      </c>
      <c r="F11719" s="26">
        <v>2018</v>
      </c>
      <c r="G11719" s="27">
        <v>7788.3</v>
      </c>
    </row>
    <row r="11720" spans="1:7" x14ac:dyDescent="0.15">
      <c r="A11720" s="25" t="s">
        <v>91</v>
      </c>
      <c r="B11720" s="26" t="s">
        <v>82</v>
      </c>
      <c r="C11720" s="26" t="s">
        <v>83</v>
      </c>
      <c r="D11720" s="26" t="s">
        <v>36</v>
      </c>
      <c r="E11720" s="26" t="s">
        <v>35</v>
      </c>
      <c r="F11720" s="26">
        <v>2017</v>
      </c>
      <c r="G11720" s="27">
        <v>7801.4</v>
      </c>
    </row>
    <row r="11721" spans="1:7" x14ac:dyDescent="0.15">
      <c r="A11721" s="25" t="s">
        <v>91</v>
      </c>
      <c r="B11721" s="26" t="s">
        <v>82</v>
      </c>
      <c r="C11721" s="26" t="s">
        <v>83</v>
      </c>
      <c r="D11721" s="26" t="s">
        <v>36</v>
      </c>
      <c r="E11721" s="26" t="s">
        <v>35</v>
      </c>
      <c r="F11721" s="26">
        <v>2016</v>
      </c>
      <c r="G11721" s="27">
        <v>7819.8</v>
      </c>
    </row>
    <row r="11722" spans="1:7" x14ac:dyDescent="0.15">
      <c r="A11722" s="25" t="s">
        <v>91</v>
      </c>
      <c r="B11722" s="26" t="s">
        <v>82</v>
      </c>
      <c r="C11722" s="26" t="s">
        <v>83</v>
      </c>
      <c r="D11722" s="26" t="s">
        <v>36</v>
      </c>
      <c r="E11722" s="26" t="s">
        <v>35</v>
      </c>
      <c r="F11722" s="26">
        <v>2015</v>
      </c>
      <c r="G11722" s="27">
        <v>7841.5</v>
      </c>
    </row>
    <row r="11723" spans="1:7" x14ac:dyDescent="0.15">
      <c r="A11723" s="25" t="s">
        <v>91</v>
      </c>
      <c r="B11723" s="26" t="s">
        <v>82</v>
      </c>
      <c r="C11723" s="26" t="s">
        <v>83</v>
      </c>
      <c r="D11723" s="26" t="s">
        <v>36</v>
      </c>
      <c r="E11723" s="26" t="s">
        <v>35</v>
      </c>
      <c r="F11723" s="26">
        <v>2014</v>
      </c>
      <c r="G11723" s="27">
        <v>7871.3</v>
      </c>
    </row>
    <row r="11724" spans="1:7" x14ac:dyDescent="0.15">
      <c r="A11724" s="25" t="s">
        <v>91</v>
      </c>
      <c r="B11724" s="26" t="s">
        <v>82</v>
      </c>
      <c r="C11724" s="26" t="s">
        <v>83</v>
      </c>
      <c r="D11724" s="26" t="s">
        <v>36</v>
      </c>
      <c r="E11724" s="26" t="s">
        <v>35</v>
      </c>
      <c r="F11724" s="26">
        <v>2013</v>
      </c>
      <c r="G11724" s="27">
        <v>7917.4</v>
      </c>
    </row>
    <row r="11725" spans="1:7" x14ac:dyDescent="0.15">
      <c r="A11725" s="25" t="s">
        <v>91</v>
      </c>
      <c r="B11725" s="26" t="s">
        <v>82</v>
      </c>
      <c r="C11725" s="26" t="s">
        <v>83</v>
      </c>
      <c r="D11725" s="26" t="s">
        <v>36</v>
      </c>
      <c r="E11725" s="26" t="s">
        <v>35</v>
      </c>
      <c r="F11725" s="26">
        <v>2012</v>
      </c>
      <c r="G11725" s="27">
        <v>7968.5</v>
      </c>
    </row>
    <row r="11726" spans="1:7" x14ac:dyDescent="0.15">
      <c r="A11726" s="25" t="s">
        <v>91</v>
      </c>
      <c r="B11726" s="26" t="s">
        <v>82</v>
      </c>
      <c r="C11726" s="26" t="s">
        <v>83</v>
      </c>
      <c r="D11726" s="26" t="s">
        <v>36</v>
      </c>
      <c r="E11726" s="26" t="s">
        <v>35</v>
      </c>
      <c r="F11726" s="26">
        <v>2011</v>
      </c>
      <c r="G11726" s="27">
        <v>8012.1</v>
      </c>
    </row>
    <row r="11727" spans="1:7" x14ac:dyDescent="0.15">
      <c r="A11727" s="25" t="s">
        <v>91</v>
      </c>
      <c r="B11727" s="26" t="s">
        <v>82</v>
      </c>
      <c r="C11727" s="26" t="s">
        <v>83</v>
      </c>
      <c r="D11727" s="26" t="s">
        <v>36</v>
      </c>
      <c r="E11727" s="26" t="s">
        <v>35</v>
      </c>
      <c r="F11727" s="26">
        <v>2010</v>
      </c>
      <c r="G11727" s="27">
        <v>8037.6</v>
      </c>
    </row>
    <row r="11728" spans="1:7" x14ac:dyDescent="0.15">
      <c r="A11728" s="25" t="s">
        <v>91</v>
      </c>
      <c r="B11728" s="26" t="s">
        <v>82</v>
      </c>
      <c r="C11728" s="26" t="s">
        <v>83</v>
      </c>
      <c r="D11728" s="26" t="s">
        <v>36</v>
      </c>
      <c r="E11728" s="26" t="s">
        <v>35</v>
      </c>
      <c r="F11728" s="26">
        <v>2009</v>
      </c>
      <c r="G11728" s="27">
        <v>8045.1</v>
      </c>
    </row>
    <row r="11729" spans="1:7" x14ac:dyDescent="0.15">
      <c r="A11729" s="25" t="s">
        <v>91</v>
      </c>
      <c r="B11729" s="26" t="s">
        <v>82</v>
      </c>
      <c r="C11729" s="26" t="s">
        <v>83</v>
      </c>
      <c r="D11729" s="26" t="s">
        <v>36</v>
      </c>
      <c r="E11729" s="26" t="s">
        <v>35</v>
      </c>
      <c r="F11729" s="26">
        <v>2008</v>
      </c>
      <c r="G11729" s="27">
        <v>8047</v>
      </c>
    </row>
    <row r="11730" spans="1:7" x14ac:dyDescent="0.15">
      <c r="A11730" s="25" t="s">
        <v>91</v>
      </c>
      <c r="B11730" s="26" t="s">
        <v>82</v>
      </c>
      <c r="C11730" s="26" t="s">
        <v>83</v>
      </c>
      <c r="D11730" s="26" t="s">
        <v>36</v>
      </c>
      <c r="E11730" s="26" t="s">
        <v>35</v>
      </c>
      <c r="F11730" s="26">
        <v>2007</v>
      </c>
      <c r="G11730" s="27">
        <v>8045.4</v>
      </c>
    </row>
    <row r="11731" spans="1:7" x14ac:dyDescent="0.15">
      <c r="A11731" s="25" t="s">
        <v>91</v>
      </c>
      <c r="B11731" s="26" t="s">
        <v>82</v>
      </c>
      <c r="C11731" s="26" t="s">
        <v>83</v>
      </c>
      <c r="D11731" s="26" t="s">
        <v>36</v>
      </c>
      <c r="E11731" s="26" t="s">
        <v>35</v>
      </c>
      <c r="F11731" s="26">
        <v>2006</v>
      </c>
      <c r="G11731" s="27">
        <v>8039.9</v>
      </c>
    </row>
    <row r="11732" spans="1:7" x14ac:dyDescent="0.15">
      <c r="A11732" s="25" t="s">
        <v>91</v>
      </c>
      <c r="B11732" s="26" t="s">
        <v>82</v>
      </c>
      <c r="C11732" s="26" t="s">
        <v>83</v>
      </c>
      <c r="D11732" s="26" t="s">
        <v>36</v>
      </c>
      <c r="E11732" s="26" t="s">
        <v>35</v>
      </c>
      <c r="F11732" s="26">
        <v>2005</v>
      </c>
      <c r="G11732" s="27">
        <v>8036.8</v>
      </c>
    </row>
    <row r="11733" spans="1:7" x14ac:dyDescent="0.15">
      <c r="A11733" s="25" t="s">
        <v>91</v>
      </c>
      <c r="B11733" s="26" t="s">
        <v>82</v>
      </c>
      <c r="C11733" s="26" t="s">
        <v>83</v>
      </c>
      <c r="D11733" s="26" t="s">
        <v>36</v>
      </c>
      <c r="E11733" s="26" t="s">
        <v>35</v>
      </c>
      <c r="F11733" s="26">
        <v>2004</v>
      </c>
      <c r="G11733" s="27">
        <v>8033.2000000000016</v>
      </c>
    </row>
    <row r="11734" spans="1:7" x14ac:dyDescent="0.15">
      <c r="A11734" s="25" t="s">
        <v>91</v>
      </c>
      <c r="B11734" s="26" t="s">
        <v>82</v>
      </c>
      <c r="C11734" s="26" t="s">
        <v>83</v>
      </c>
      <c r="D11734" s="26" t="s">
        <v>36</v>
      </c>
      <c r="E11734" s="26" t="s">
        <v>35</v>
      </c>
      <c r="F11734" s="26">
        <v>2003</v>
      </c>
      <c r="G11734" s="27">
        <v>8024.3</v>
      </c>
    </row>
    <row r="11735" spans="1:7" x14ac:dyDescent="0.15">
      <c r="A11735" s="25" t="s">
        <v>91</v>
      </c>
      <c r="B11735" s="26" t="s">
        <v>82</v>
      </c>
      <c r="C11735" s="26" t="s">
        <v>83</v>
      </c>
      <c r="D11735" s="26" t="s">
        <v>36</v>
      </c>
      <c r="E11735" s="26" t="s">
        <v>35</v>
      </c>
      <c r="F11735" s="26">
        <v>2002</v>
      </c>
      <c r="G11735" s="27">
        <v>8003.5</v>
      </c>
    </row>
    <row r="11736" spans="1:7" x14ac:dyDescent="0.15">
      <c r="A11736" s="25" t="s">
        <v>91</v>
      </c>
      <c r="B11736" s="26" t="s">
        <v>82</v>
      </c>
      <c r="C11736" s="26" t="s">
        <v>83</v>
      </c>
      <c r="D11736" s="26" t="s">
        <v>36</v>
      </c>
      <c r="E11736" s="26" t="s">
        <v>35</v>
      </c>
      <c r="F11736" s="26">
        <v>2001</v>
      </c>
      <c r="G11736" s="27">
        <v>7968.5</v>
      </c>
    </row>
    <row r="11737" spans="1:7" x14ac:dyDescent="0.15">
      <c r="A11737" s="25" t="s">
        <v>91</v>
      </c>
      <c r="B11737" s="26" t="s">
        <v>82</v>
      </c>
      <c r="C11737" s="26" t="s">
        <v>83</v>
      </c>
      <c r="D11737" s="26" t="s">
        <v>36</v>
      </c>
      <c r="E11737" s="26" t="s">
        <v>35</v>
      </c>
      <c r="F11737" s="26">
        <v>2000</v>
      </c>
      <c r="G11737" s="27">
        <v>7915.2000000000016</v>
      </c>
    </row>
    <row r="11738" spans="1:7" x14ac:dyDescent="0.15">
      <c r="A11738" s="25" t="s">
        <v>91</v>
      </c>
      <c r="B11738" s="26" t="s">
        <v>82</v>
      </c>
      <c r="C11738" s="26" t="s">
        <v>83</v>
      </c>
      <c r="D11738" s="26" t="s">
        <v>36</v>
      </c>
      <c r="E11738" s="26" t="s">
        <v>35</v>
      </c>
      <c r="F11738" s="26">
        <v>1999</v>
      </c>
      <c r="G11738" s="27">
        <v>7857.8</v>
      </c>
    </row>
    <row r="11739" spans="1:7" x14ac:dyDescent="0.15">
      <c r="A11739" s="25" t="s">
        <v>91</v>
      </c>
      <c r="B11739" s="26" t="s">
        <v>82</v>
      </c>
      <c r="C11739" s="26" t="s">
        <v>83</v>
      </c>
      <c r="D11739" s="26" t="s">
        <v>36</v>
      </c>
      <c r="E11739" s="26" t="s">
        <v>35</v>
      </c>
      <c r="F11739" s="26">
        <v>1998</v>
      </c>
      <c r="G11739" s="27">
        <v>7809.8</v>
      </c>
    </row>
    <row r="11740" spans="1:7" x14ac:dyDescent="0.15">
      <c r="A11740" s="25" t="s">
        <v>91</v>
      </c>
      <c r="B11740" s="26" t="s">
        <v>82</v>
      </c>
      <c r="C11740" s="26" t="s">
        <v>83</v>
      </c>
      <c r="D11740" s="26" t="s">
        <v>36</v>
      </c>
      <c r="E11740" s="26" t="s">
        <v>35</v>
      </c>
      <c r="F11740" s="26">
        <v>1997</v>
      </c>
      <c r="G11740" s="27">
        <v>7760.3</v>
      </c>
    </row>
    <row r="11741" spans="1:7" x14ac:dyDescent="0.15">
      <c r="A11741" s="25" t="s">
        <v>91</v>
      </c>
      <c r="B11741" s="26" t="s">
        <v>82</v>
      </c>
      <c r="C11741" s="26" t="s">
        <v>83</v>
      </c>
      <c r="D11741" s="26" t="s">
        <v>36</v>
      </c>
      <c r="E11741" s="26" t="s">
        <v>35</v>
      </c>
      <c r="F11741" s="26">
        <v>1996</v>
      </c>
      <c r="G11741" s="27">
        <v>7710</v>
      </c>
    </row>
    <row r="11742" spans="1:7" x14ac:dyDescent="0.15">
      <c r="A11742" s="25" t="s">
        <v>91</v>
      </c>
      <c r="B11742" s="26" t="s">
        <v>82</v>
      </c>
      <c r="C11742" s="26" t="s">
        <v>83</v>
      </c>
      <c r="D11742" s="26" t="s">
        <v>36</v>
      </c>
      <c r="E11742" s="26" t="s">
        <v>35</v>
      </c>
      <c r="F11742" s="26">
        <v>1995</v>
      </c>
      <c r="G11742" s="27">
        <v>7661.7000000000016</v>
      </c>
    </row>
    <row r="11743" spans="1:7" x14ac:dyDescent="0.15">
      <c r="A11743" s="25" t="s">
        <v>91</v>
      </c>
      <c r="B11743" s="26" t="s">
        <v>82</v>
      </c>
      <c r="C11743" s="26" t="s">
        <v>83</v>
      </c>
      <c r="D11743" s="26" t="s">
        <v>36</v>
      </c>
      <c r="E11743" s="26" t="s">
        <v>35</v>
      </c>
      <c r="F11743" s="26">
        <v>1994</v>
      </c>
      <c r="G11743" s="27">
        <v>7609.3</v>
      </c>
    </row>
    <row r="11744" spans="1:7" x14ac:dyDescent="0.15">
      <c r="A11744" s="25" t="s">
        <v>91</v>
      </c>
      <c r="B11744" s="26" t="s">
        <v>82</v>
      </c>
      <c r="C11744" s="26" t="s">
        <v>83</v>
      </c>
      <c r="D11744" s="26" t="s">
        <v>36</v>
      </c>
      <c r="E11744" s="26" t="s">
        <v>35</v>
      </c>
      <c r="F11744" s="26">
        <v>1993</v>
      </c>
      <c r="G11744" s="27">
        <v>7554.1</v>
      </c>
    </row>
    <row r="11745" spans="1:7" x14ac:dyDescent="0.15">
      <c r="A11745" s="25" t="s">
        <v>91</v>
      </c>
      <c r="B11745" s="26" t="s">
        <v>82</v>
      </c>
      <c r="C11745" s="26" t="s">
        <v>83</v>
      </c>
      <c r="D11745" s="26" t="s">
        <v>36</v>
      </c>
      <c r="E11745" s="26" t="s">
        <v>35</v>
      </c>
      <c r="F11745" s="26">
        <v>1992</v>
      </c>
      <c r="G11745" s="27">
        <v>7504.2000000000016</v>
      </c>
    </row>
    <row r="11746" spans="1:7" x14ac:dyDescent="0.15">
      <c r="A11746" s="25" t="s">
        <v>91</v>
      </c>
      <c r="B11746" s="26" t="s">
        <v>82</v>
      </c>
      <c r="C11746" s="26" t="s">
        <v>83</v>
      </c>
      <c r="D11746" s="26" t="s">
        <v>36</v>
      </c>
      <c r="E11746" s="26" t="s">
        <v>35</v>
      </c>
      <c r="F11746" s="26">
        <v>1991</v>
      </c>
      <c r="G11746" s="27">
        <v>7462.4</v>
      </c>
    </row>
    <row r="11747" spans="1:7" x14ac:dyDescent="0.15">
      <c r="A11747" s="25" t="s">
        <v>91</v>
      </c>
      <c r="B11747" s="26" t="s">
        <v>82</v>
      </c>
      <c r="C11747" s="26" t="s">
        <v>83</v>
      </c>
      <c r="D11747" s="26" t="s">
        <v>36</v>
      </c>
      <c r="E11747" s="26" t="s">
        <v>35</v>
      </c>
      <c r="F11747" s="26">
        <v>1990</v>
      </c>
      <c r="G11747" s="27">
        <v>7418</v>
      </c>
    </row>
    <row r="11748" spans="1:7" x14ac:dyDescent="0.15">
      <c r="A11748" s="25" t="s">
        <v>91</v>
      </c>
      <c r="B11748" s="26" t="s">
        <v>82</v>
      </c>
      <c r="C11748" s="26" t="s">
        <v>83</v>
      </c>
      <c r="D11748" s="26" t="s">
        <v>36</v>
      </c>
      <c r="E11748" s="26" t="s">
        <v>35</v>
      </c>
      <c r="F11748" s="26">
        <v>1989</v>
      </c>
      <c r="G11748" s="27">
        <v>7370.5</v>
      </c>
    </row>
    <row r="11749" spans="1:7" x14ac:dyDescent="0.15">
      <c r="A11749" s="25" t="s">
        <v>91</v>
      </c>
      <c r="B11749" s="26" t="s">
        <v>82</v>
      </c>
      <c r="C11749" s="26" t="s">
        <v>83</v>
      </c>
      <c r="D11749" s="26" t="s">
        <v>36</v>
      </c>
      <c r="E11749" s="26" t="s">
        <v>35</v>
      </c>
      <c r="F11749" s="26">
        <v>1988</v>
      </c>
      <c r="G11749" s="27">
        <v>7328.9</v>
      </c>
    </row>
    <row r="11750" spans="1:7" x14ac:dyDescent="0.15">
      <c r="A11750" s="25" t="s">
        <v>91</v>
      </c>
      <c r="B11750" s="26" t="s">
        <v>82</v>
      </c>
      <c r="C11750" s="26" t="s">
        <v>83</v>
      </c>
      <c r="D11750" s="26" t="s">
        <v>36</v>
      </c>
      <c r="E11750" s="26" t="s">
        <v>35</v>
      </c>
      <c r="F11750" s="26">
        <v>1987</v>
      </c>
      <c r="G11750" s="27">
        <v>7289.2000000000016</v>
      </c>
    </row>
    <row r="11751" spans="1:7" x14ac:dyDescent="0.15">
      <c r="A11751" s="25" t="s">
        <v>91</v>
      </c>
      <c r="B11751" s="26" t="s">
        <v>82</v>
      </c>
      <c r="C11751" s="26" t="s">
        <v>83</v>
      </c>
      <c r="D11751" s="26" t="s">
        <v>36</v>
      </c>
      <c r="E11751" s="26" t="s">
        <v>35</v>
      </c>
      <c r="F11751" s="26">
        <v>1986</v>
      </c>
      <c r="G11751" s="27">
        <v>7248.6</v>
      </c>
    </row>
    <row r="11752" spans="1:7" x14ac:dyDescent="0.15">
      <c r="A11752" s="25" t="s">
        <v>91</v>
      </c>
      <c r="B11752" s="26" t="s">
        <v>82</v>
      </c>
      <c r="C11752" s="26" t="s">
        <v>83</v>
      </c>
      <c r="D11752" s="26" t="s">
        <v>36</v>
      </c>
      <c r="E11752" s="26" t="s">
        <v>35</v>
      </c>
      <c r="F11752" s="26">
        <v>1985</v>
      </c>
      <c r="G11752" s="27">
        <v>7205.6</v>
      </c>
    </row>
    <row r="11753" spans="1:7" x14ac:dyDescent="0.15">
      <c r="A11753" s="25" t="s">
        <v>91</v>
      </c>
      <c r="B11753" s="26" t="s">
        <v>82</v>
      </c>
      <c r="C11753" s="26" t="s">
        <v>83</v>
      </c>
      <c r="D11753" s="26" t="s">
        <v>36</v>
      </c>
      <c r="E11753" s="26" t="s">
        <v>35</v>
      </c>
      <c r="F11753" s="26">
        <v>1984</v>
      </c>
      <c r="G11753" s="27">
        <v>7154.4</v>
      </c>
    </row>
    <row r="11754" spans="1:7" x14ac:dyDescent="0.15">
      <c r="A11754" s="25" t="s">
        <v>91</v>
      </c>
      <c r="B11754" s="26" t="s">
        <v>82</v>
      </c>
      <c r="C11754" s="26" t="s">
        <v>83</v>
      </c>
      <c r="D11754" s="26" t="s">
        <v>36</v>
      </c>
      <c r="E11754" s="26" t="s">
        <v>35</v>
      </c>
      <c r="F11754" s="26">
        <v>1983</v>
      </c>
      <c r="G11754" s="27">
        <v>7097.1</v>
      </c>
    </row>
    <row r="11755" spans="1:7" x14ac:dyDescent="0.15">
      <c r="A11755" s="25" t="s">
        <v>91</v>
      </c>
      <c r="B11755" s="26" t="s">
        <v>82</v>
      </c>
      <c r="C11755" s="26" t="s">
        <v>83</v>
      </c>
      <c r="D11755" s="26" t="s">
        <v>36</v>
      </c>
      <c r="E11755" s="26" t="s">
        <v>35</v>
      </c>
      <c r="F11755" s="26">
        <v>1982</v>
      </c>
      <c r="G11755" s="27">
        <v>7036.7000000000016</v>
      </c>
    </row>
    <row r="11756" spans="1:7" x14ac:dyDescent="0.15">
      <c r="A11756" s="25" t="s">
        <v>91</v>
      </c>
      <c r="B11756" s="26" t="s">
        <v>82</v>
      </c>
      <c r="C11756" s="26" t="s">
        <v>83</v>
      </c>
      <c r="D11756" s="26" t="s">
        <v>36</v>
      </c>
      <c r="E11756" s="26" t="s">
        <v>35</v>
      </c>
      <c r="F11756" s="26">
        <v>1981</v>
      </c>
      <c r="G11756" s="27">
        <v>6967.2000000000016</v>
      </c>
    </row>
    <row r="11757" spans="1:7" x14ac:dyDescent="0.15">
      <c r="A11757" s="25" t="s">
        <v>91</v>
      </c>
      <c r="B11757" s="26" t="s">
        <v>82</v>
      </c>
      <c r="C11757" s="26" t="s">
        <v>83</v>
      </c>
      <c r="D11757" s="26" t="s">
        <v>36</v>
      </c>
      <c r="E11757" s="26" t="s">
        <v>35</v>
      </c>
      <c r="F11757" s="26">
        <v>1980</v>
      </c>
      <c r="G11757" s="27">
        <v>6873.7000000000016</v>
      </c>
    </row>
    <row r="11758" spans="1:7" x14ac:dyDescent="0.15">
      <c r="A11758" s="25" t="s">
        <v>91</v>
      </c>
      <c r="B11758" s="26" t="s">
        <v>82</v>
      </c>
      <c r="C11758" s="26" t="s">
        <v>83</v>
      </c>
      <c r="D11758" s="26" t="s">
        <v>36</v>
      </c>
      <c r="E11758" s="26" t="s">
        <v>35</v>
      </c>
      <c r="F11758" s="26">
        <v>1979</v>
      </c>
      <c r="G11758" s="27">
        <v>6764.1</v>
      </c>
    </row>
    <row r="11759" spans="1:7" x14ac:dyDescent="0.15">
      <c r="A11759" s="25" t="s">
        <v>91</v>
      </c>
      <c r="B11759" s="26" t="s">
        <v>82</v>
      </c>
      <c r="C11759" s="26" t="s">
        <v>83</v>
      </c>
      <c r="D11759" s="26" t="s">
        <v>36</v>
      </c>
      <c r="E11759" s="26" t="s">
        <v>35</v>
      </c>
      <c r="F11759" s="26">
        <v>1978</v>
      </c>
      <c r="G11759" s="27">
        <v>6662.4</v>
      </c>
    </row>
    <row r="11760" spans="1:7" x14ac:dyDescent="0.15">
      <c r="A11760" s="25" t="s">
        <v>91</v>
      </c>
      <c r="B11760" s="26" t="s">
        <v>82</v>
      </c>
      <c r="C11760" s="26" t="s">
        <v>83</v>
      </c>
      <c r="D11760" s="26" t="s">
        <v>36</v>
      </c>
      <c r="E11760" s="26" t="s">
        <v>35</v>
      </c>
      <c r="F11760" s="26">
        <v>1977</v>
      </c>
      <c r="G11760" s="27">
        <v>6570</v>
      </c>
    </row>
    <row r="11761" spans="1:7" x14ac:dyDescent="0.15">
      <c r="A11761" s="25" t="s">
        <v>91</v>
      </c>
      <c r="B11761" s="26" t="s">
        <v>82</v>
      </c>
      <c r="C11761" s="26" t="s">
        <v>83</v>
      </c>
      <c r="D11761" s="26" t="s">
        <v>36</v>
      </c>
      <c r="E11761" s="26" t="s">
        <v>35</v>
      </c>
      <c r="F11761" s="26">
        <v>1976</v>
      </c>
      <c r="G11761" s="27">
        <v>6487</v>
      </c>
    </row>
    <row r="11762" spans="1:7" x14ac:dyDescent="0.15">
      <c r="A11762" s="25" t="s">
        <v>91</v>
      </c>
      <c r="B11762" s="26" t="s">
        <v>82</v>
      </c>
      <c r="C11762" s="26" t="s">
        <v>83</v>
      </c>
      <c r="D11762" s="26" t="s">
        <v>36</v>
      </c>
      <c r="E11762" s="26" t="s">
        <v>35</v>
      </c>
      <c r="F11762" s="26">
        <v>1975</v>
      </c>
      <c r="G11762" s="27">
        <v>6299.5</v>
      </c>
    </row>
    <row r="11763" spans="1:7" x14ac:dyDescent="0.15">
      <c r="A11763" s="25" t="s">
        <v>91</v>
      </c>
      <c r="B11763" s="26" t="s">
        <v>82</v>
      </c>
      <c r="C11763" s="26" t="s">
        <v>83</v>
      </c>
      <c r="D11763" s="26" t="s">
        <v>36</v>
      </c>
      <c r="E11763" s="26" t="s">
        <v>35</v>
      </c>
      <c r="F11763" s="26">
        <v>1974</v>
      </c>
      <c r="G11763" s="27">
        <v>6044.9</v>
      </c>
    </row>
    <row r="11764" spans="1:7" x14ac:dyDescent="0.15">
      <c r="A11764" s="25" t="s">
        <v>91</v>
      </c>
      <c r="B11764" s="26" t="s">
        <v>82</v>
      </c>
      <c r="C11764" s="26" t="s">
        <v>83</v>
      </c>
      <c r="D11764" s="26" t="s">
        <v>36</v>
      </c>
      <c r="E11764" s="26" t="s">
        <v>35</v>
      </c>
      <c r="F11764" s="26">
        <v>1973</v>
      </c>
      <c r="G11764" s="27">
        <v>5927.5</v>
      </c>
    </row>
    <row r="11765" spans="1:7" x14ac:dyDescent="0.15">
      <c r="A11765" s="25" t="s">
        <v>91</v>
      </c>
      <c r="B11765" s="26" t="s">
        <v>82</v>
      </c>
      <c r="C11765" s="26" t="s">
        <v>83</v>
      </c>
      <c r="D11765" s="26" t="s">
        <v>36</v>
      </c>
      <c r="E11765" s="26" t="s">
        <v>35</v>
      </c>
      <c r="F11765" s="26">
        <v>1972</v>
      </c>
      <c r="G11765" s="27">
        <v>5904.5</v>
      </c>
    </row>
    <row r="11766" spans="1:7" x14ac:dyDescent="0.15">
      <c r="A11766" s="25" t="s">
        <v>91</v>
      </c>
      <c r="B11766" s="26" t="s">
        <v>82</v>
      </c>
      <c r="C11766" s="26" t="s">
        <v>83</v>
      </c>
      <c r="D11766" s="26" t="s">
        <v>36</v>
      </c>
      <c r="E11766" s="26" t="s">
        <v>35</v>
      </c>
      <c r="F11766" s="26">
        <v>1971</v>
      </c>
      <c r="G11766" s="27">
        <v>5907.5</v>
      </c>
    </row>
    <row r="11767" spans="1:7" x14ac:dyDescent="0.15">
      <c r="A11767" s="25" t="s">
        <v>91</v>
      </c>
      <c r="B11767" s="26" t="s">
        <v>82</v>
      </c>
      <c r="C11767" s="26" t="s">
        <v>83</v>
      </c>
      <c r="D11767" s="26" t="s">
        <v>36</v>
      </c>
      <c r="E11767" s="26" t="s">
        <v>35</v>
      </c>
      <c r="F11767" s="26">
        <v>1970</v>
      </c>
      <c r="G11767" s="27">
        <v>5920.8</v>
      </c>
    </row>
    <row r="11768" spans="1:7" x14ac:dyDescent="0.15">
      <c r="A11768" s="25" t="s">
        <v>91</v>
      </c>
      <c r="B11768" s="26" t="s">
        <v>82</v>
      </c>
      <c r="C11768" s="26" t="s">
        <v>83</v>
      </c>
      <c r="D11768" s="26" t="s">
        <v>36</v>
      </c>
      <c r="E11768" s="26" t="s">
        <v>35</v>
      </c>
      <c r="F11768" s="26">
        <v>1969</v>
      </c>
      <c r="G11768" s="27">
        <v>5955.5</v>
      </c>
    </row>
    <row r="11769" spans="1:7" x14ac:dyDescent="0.15">
      <c r="A11769" s="25" t="s">
        <v>91</v>
      </c>
      <c r="B11769" s="26" t="s">
        <v>82</v>
      </c>
      <c r="C11769" s="26" t="s">
        <v>83</v>
      </c>
      <c r="D11769" s="26" t="s">
        <v>36</v>
      </c>
      <c r="E11769" s="26" t="s">
        <v>35</v>
      </c>
      <c r="F11769" s="26">
        <v>1968</v>
      </c>
      <c r="G11769" s="27">
        <v>6006.7000000000016</v>
      </c>
    </row>
    <row r="11770" spans="1:7" x14ac:dyDescent="0.15">
      <c r="A11770" s="25" t="s">
        <v>91</v>
      </c>
      <c r="B11770" s="26" t="s">
        <v>82</v>
      </c>
      <c r="C11770" s="26" t="s">
        <v>83</v>
      </c>
      <c r="D11770" s="26" t="s">
        <v>36</v>
      </c>
      <c r="E11770" s="26" t="s">
        <v>35</v>
      </c>
      <c r="F11770" s="26">
        <v>1967</v>
      </c>
      <c r="G11770" s="27">
        <v>6036.9</v>
      </c>
    </row>
    <row r="11771" spans="1:7" x14ac:dyDescent="0.15">
      <c r="A11771" s="25" t="s">
        <v>91</v>
      </c>
      <c r="B11771" s="26" t="s">
        <v>82</v>
      </c>
      <c r="C11771" s="26" t="s">
        <v>83</v>
      </c>
      <c r="D11771" s="26" t="s">
        <v>36</v>
      </c>
      <c r="E11771" s="26" t="s">
        <v>35</v>
      </c>
      <c r="F11771" s="26">
        <v>1966</v>
      </c>
      <c r="G11771" s="27">
        <v>6082.3</v>
      </c>
    </row>
    <row r="11772" spans="1:7" x14ac:dyDescent="0.15">
      <c r="A11772" s="25" t="s">
        <v>91</v>
      </c>
      <c r="B11772" s="26" t="s">
        <v>82</v>
      </c>
      <c r="C11772" s="26" t="s">
        <v>83</v>
      </c>
      <c r="D11772" s="26" t="s">
        <v>36</v>
      </c>
      <c r="E11772" s="26" t="s">
        <v>35</v>
      </c>
      <c r="F11772" s="26">
        <v>1965</v>
      </c>
      <c r="G11772" s="27">
        <v>6139.5</v>
      </c>
    </row>
    <row r="11773" spans="1:7" x14ac:dyDescent="0.15">
      <c r="A11773" s="25" t="s">
        <v>91</v>
      </c>
      <c r="B11773" s="26" t="s">
        <v>82</v>
      </c>
      <c r="C11773" s="26" t="s">
        <v>83</v>
      </c>
      <c r="D11773" s="26" t="s">
        <v>36</v>
      </c>
      <c r="E11773" s="26" t="s">
        <v>35</v>
      </c>
      <c r="F11773" s="26">
        <v>1964</v>
      </c>
      <c r="G11773" s="27">
        <v>6171.6</v>
      </c>
    </row>
    <row r="11774" spans="1:7" x14ac:dyDescent="0.15">
      <c r="A11774" s="25" t="s">
        <v>91</v>
      </c>
      <c r="B11774" s="26" t="s">
        <v>82</v>
      </c>
      <c r="C11774" s="26" t="s">
        <v>83</v>
      </c>
      <c r="D11774" s="26" t="s">
        <v>36</v>
      </c>
      <c r="E11774" s="26" t="s">
        <v>35</v>
      </c>
      <c r="F11774" s="26">
        <v>1963</v>
      </c>
      <c r="G11774" s="27">
        <v>6164.1</v>
      </c>
    </row>
    <row r="11775" spans="1:7" x14ac:dyDescent="0.15">
      <c r="A11775" s="25" t="s">
        <v>91</v>
      </c>
      <c r="B11775" s="26" t="s">
        <v>82</v>
      </c>
      <c r="C11775" s="26" t="s">
        <v>83</v>
      </c>
      <c r="D11775" s="26" t="s">
        <v>36</v>
      </c>
      <c r="E11775" s="26" t="s">
        <v>35</v>
      </c>
      <c r="F11775" s="26">
        <v>1962</v>
      </c>
      <c r="G11775" s="27">
        <v>6135.4</v>
      </c>
    </row>
    <row r="11776" spans="1:7" x14ac:dyDescent="0.15">
      <c r="A11776" s="25" t="s">
        <v>91</v>
      </c>
      <c r="B11776" s="26" t="s">
        <v>82</v>
      </c>
      <c r="C11776" s="26" t="s">
        <v>83</v>
      </c>
      <c r="D11776" s="26" t="s">
        <v>36</v>
      </c>
      <c r="E11776" s="26" t="s">
        <v>35</v>
      </c>
      <c r="F11776" s="26">
        <v>1961</v>
      </c>
      <c r="G11776" s="27">
        <v>6089.4</v>
      </c>
    </row>
    <row r="11777" spans="1:7" x14ac:dyDescent="0.15">
      <c r="A11777" s="25" t="s">
        <v>91</v>
      </c>
      <c r="B11777" s="26" t="s">
        <v>82</v>
      </c>
      <c r="C11777" s="26" t="s">
        <v>83</v>
      </c>
      <c r="D11777" s="26" t="s">
        <v>36</v>
      </c>
      <c r="E11777" s="26" t="s">
        <v>35</v>
      </c>
      <c r="F11777" s="26">
        <v>1960</v>
      </c>
      <c r="G11777" s="27">
        <v>6033.2000000000016</v>
      </c>
    </row>
    <row r="11778" spans="1:7" x14ac:dyDescent="0.15">
      <c r="A11778" s="25" t="s">
        <v>91</v>
      </c>
      <c r="B11778" s="26" t="s">
        <v>82</v>
      </c>
      <c r="C11778" s="26" t="s">
        <v>83</v>
      </c>
      <c r="D11778" s="26" t="s">
        <v>16</v>
      </c>
      <c r="E11778" s="26" t="s">
        <v>15</v>
      </c>
      <c r="F11778" s="26">
        <v>2023</v>
      </c>
      <c r="G11778" s="27">
        <v>4209.8</v>
      </c>
    </row>
    <row r="11779" spans="1:7" x14ac:dyDescent="0.15">
      <c r="A11779" s="25" t="s">
        <v>91</v>
      </c>
      <c r="B11779" s="26" t="s">
        <v>82</v>
      </c>
      <c r="C11779" s="26" t="s">
        <v>83</v>
      </c>
      <c r="D11779" s="26" t="s">
        <v>16</v>
      </c>
      <c r="E11779" s="26" t="s">
        <v>15</v>
      </c>
      <c r="F11779" s="26">
        <v>2022</v>
      </c>
      <c r="G11779" s="27">
        <v>4159.8</v>
      </c>
    </row>
    <row r="11780" spans="1:7" x14ac:dyDescent="0.15">
      <c r="A11780" s="25" t="s">
        <v>91</v>
      </c>
      <c r="B11780" s="26" t="s">
        <v>82</v>
      </c>
      <c r="C11780" s="26" t="s">
        <v>83</v>
      </c>
      <c r="D11780" s="26" t="s">
        <v>16</v>
      </c>
      <c r="E11780" s="26" t="s">
        <v>15</v>
      </c>
      <c r="F11780" s="26">
        <v>2021</v>
      </c>
      <c r="G11780" s="27">
        <v>4122.7</v>
      </c>
    </row>
    <row r="11781" spans="1:7" x14ac:dyDescent="0.15">
      <c r="A11781" s="25" t="s">
        <v>91</v>
      </c>
      <c r="B11781" s="26" t="s">
        <v>82</v>
      </c>
      <c r="C11781" s="26" t="s">
        <v>83</v>
      </c>
      <c r="D11781" s="26" t="s">
        <v>16</v>
      </c>
      <c r="E11781" s="26" t="s">
        <v>15</v>
      </c>
      <c r="F11781" s="26">
        <v>2020</v>
      </c>
      <c r="G11781" s="27">
        <v>4127.4000000000005</v>
      </c>
    </row>
    <row r="11782" spans="1:7" x14ac:dyDescent="0.15">
      <c r="A11782" s="25" t="s">
        <v>91</v>
      </c>
      <c r="B11782" s="26" t="s">
        <v>82</v>
      </c>
      <c r="C11782" s="26" t="s">
        <v>83</v>
      </c>
      <c r="D11782" s="26" t="s">
        <v>16</v>
      </c>
      <c r="E11782" s="26" t="s">
        <v>15</v>
      </c>
      <c r="F11782" s="26">
        <v>2019</v>
      </c>
      <c r="G11782" s="27">
        <v>4126.7</v>
      </c>
    </row>
    <row r="11783" spans="1:7" x14ac:dyDescent="0.15">
      <c r="A11783" s="25" t="s">
        <v>91</v>
      </c>
      <c r="B11783" s="26" t="s">
        <v>82</v>
      </c>
      <c r="C11783" s="26" t="s">
        <v>83</v>
      </c>
      <c r="D11783" s="26" t="s">
        <v>16</v>
      </c>
      <c r="E11783" s="26" t="s">
        <v>15</v>
      </c>
      <c r="F11783" s="26">
        <v>2018</v>
      </c>
      <c r="G11783" s="27">
        <v>4122.3</v>
      </c>
    </row>
    <row r="11784" spans="1:7" x14ac:dyDescent="0.15">
      <c r="A11784" s="25" t="s">
        <v>91</v>
      </c>
      <c r="B11784" s="26" t="s">
        <v>82</v>
      </c>
      <c r="C11784" s="26" t="s">
        <v>83</v>
      </c>
      <c r="D11784" s="26" t="s">
        <v>16</v>
      </c>
      <c r="E11784" s="26" t="s">
        <v>15</v>
      </c>
      <c r="F11784" s="26">
        <v>2017</v>
      </c>
      <c r="G11784" s="27">
        <v>4115.1000000000004</v>
      </c>
    </row>
    <row r="11785" spans="1:7" x14ac:dyDescent="0.15">
      <c r="A11785" s="25" t="s">
        <v>91</v>
      </c>
      <c r="B11785" s="26" t="s">
        <v>82</v>
      </c>
      <c r="C11785" s="26" t="s">
        <v>83</v>
      </c>
      <c r="D11785" s="26" t="s">
        <v>16</v>
      </c>
      <c r="E11785" s="26" t="s">
        <v>15</v>
      </c>
      <c r="F11785" s="26">
        <v>2016</v>
      </c>
      <c r="G11785" s="27">
        <v>4109.9000000000005</v>
      </c>
    </row>
    <row r="11786" spans="1:7" x14ac:dyDescent="0.15">
      <c r="A11786" s="25" t="s">
        <v>91</v>
      </c>
      <c r="B11786" s="26" t="s">
        <v>82</v>
      </c>
      <c r="C11786" s="26" t="s">
        <v>83</v>
      </c>
      <c r="D11786" s="26" t="s">
        <v>16</v>
      </c>
      <c r="E11786" s="26" t="s">
        <v>15</v>
      </c>
      <c r="F11786" s="26">
        <v>2015</v>
      </c>
      <c r="G11786" s="27">
        <v>4104.9000000000005</v>
      </c>
    </row>
    <row r="11787" spans="1:7" x14ac:dyDescent="0.15">
      <c r="A11787" s="25" t="s">
        <v>91</v>
      </c>
      <c r="B11787" s="26" t="s">
        <v>82</v>
      </c>
      <c r="C11787" s="26" t="s">
        <v>83</v>
      </c>
      <c r="D11787" s="26" t="s">
        <v>16</v>
      </c>
      <c r="E11787" s="26" t="s">
        <v>15</v>
      </c>
      <c r="F11787" s="26">
        <v>2014</v>
      </c>
      <c r="G11787" s="27">
        <v>4095.5</v>
      </c>
    </row>
    <row r="11788" spans="1:7" x14ac:dyDescent="0.15">
      <c r="A11788" s="25" t="s">
        <v>91</v>
      </c>
      <c r="B11788" s="26" t="s">
        <v>82</v>
      </c>
      <c r="C11788" s="26" t="s">
        <v>83</v>
      </c>
      <c r="D11788" s="26" t="s">
        <v>16</v>
      </c>
      <c r="E11788" s="26" t="s">
        <v>15</v>
      </c>
      <c r="F11788" s="26">
        <v>2013</v>
      </c>
      <c r="G11788" s="27">
        <v>4087.1000000000008</v>
      </c>
    </row>
    <row r="11789" spans="1:7" x14ac:dyDescent="0.15">
      <c r="A11789" s="25" t="s">
        <v>91</v>
      </c>
      <c r="B11789" s="26" t="s">
        <v>82</v>
      </c>
      <c r="C11789" s="26" t="s">
        <v>83</v>
      </c>
      <c r="D11789" s="26" t="s">
        <v>16</v>
      </c>
      <c r="E11789" s="26" t="s">
        <v>15</v>
      </c>
      <c r="F11789" s="26">
        <v>2012</v>
      </c>
      <c r="G11789" s="27">
        <v>4075.5</v>
      </c>
    </row>
    <row r="11790" spans="1:7" x14ac:dyDescent="0.15">
      <c r="A11790" s="25" t="s">
        <v>91</v>
      </c>
      <c r="B11790" s="26" t="s">
        <v>82</v>
      </c>
      <c r="C11790" s="26" t="s">
        <v>83</v>
      </c>
      <c r="D11790" s="26" t="s">
        <v>16</v>
      </c>
      <c r="E11790" s="26" t="s">
        <v>15</v>
      </c>
      <c r="F11790" s="26">
        <v>2011</v>
      </c>
      <c r="G11790" s="27">
        <v>4060.3</v>
      </c>
    </row>
    <row r="11791" spans="1:7" x14ac:dyDescent="0.15">
      <c r="A11791" s="25" t="s">
        <v>91</v>
      </c>
      <c r="B11791" s="26" t="s">
        <v>82</v>
      </c>
      <c r="C11791" s="26" t="s">
        <v>83</v>
      </c>
      <c r="D11791" s="26" t="s">
        <v>16</v>
      </c>
      <c r="E11791" s="26" t="s">
        <v>15</v>
      </c>
      <c r="F11791" s="26">
        <v>2010</v>
      </c>
      <c r="G11791" s="27">
        <v>4044</v>
      </c>
    </row>
    <row r="11792" spans="1:7" x14ac:dyDescent="0.15">
      <c r="A11792" s="25" t="s">
        <v>91</v>
      </c>
      <c r="B11792" s="26" t="s">
        <v>82</v>
      </c>
      <c r="C11792" s="26" t="s">
        <v>83</v>
      </c>
      <c r="D11792" s="26" t="s">
        <v>16</v>
      </c>
      <c r="E11792" s="26" t="s">
        <v>15</v>
      </c>
      <c r="F11792" s="26">
        <v>2009</v>
      </c>
      <c r="G11792" s="27">
        <v>4026</v>
      </c>
    </row>
    <row r="11793" spans="1:7" x14ac:dyDescent="0.15">
      <c r="A11793" s="25" t="s">
        <v>91</v>
      </c>
      <c r="B11793" s="26" t="s">
        <v>82</v>
      </c>
      <c r="C11793" s="26" t="s">
        <v>83</v>
      </c>
      <c r="D11793" s="26" t="s">
        <v>16</v>
      </c>
      <c r="E11793" s="26" t="s">
        <v>15</v>
      </c>
      <c r="F11793" s="26">
        <v>2008</v>
      </c>
      <c r="G11793" s="27">
        <v>4004.6000000000008</v>
      </c>
    </row>
    <row r="11794" spans="1:7" x14ac:dyDescent="0.15">
      <c r="A11794" s="25" t="s">
        <v>91</v>
      </c>
      <c r="B11794" s="26" t="s">
        <v>82</v>
      </c>
      <c r="C11794" s="26" t="s">
        <v>83</v>
      </c>
      <c r="D11794" s="26" t="s">
        <v>16</v>
      </c>
      <c r="E11794" s="26" t="s">
        <v>15</v>
      </c>
      <c r="F11794" s="26">
        <v>2007</v>
      </c>
      <c r="G11794" s="27">
        <v>3982.7</v>
      </c>
    </row>
    <row r="11795" spans="1:7" x14ac:dyDescent="0.15">
      <c r="A11795" s="25" t="s">
        <v>91</v>
      </c>
      <c r="B11795" s="26" t="s">
        <v>82</v>
      </c>
      <c r="C11795" s="26" t="s">
        <v>83</v>
      </c>
      <c r="D11795" s="26" t="s">
        <v>16</v>
      </c>
      <c r="E11795" s="26" t="s">
        <v>15</v>
      </c>
      <c r="F11795" s="26">
        <v>2006</v>
      </c>
      <c r="G11795" s="27">
        <v>3963.9</v>
      </c>
    </row>
    <row r="11796" spans="1:7" x14ac:dyDescent="0.15">
      <c r="A11796" s="25" t="s">
        <v>91</v>
      </c>
      <c r="B11796" s="26" t="s">
        <v>82</v>
      </c>
      <c r="C11796" s="26" t="s">
        <v>83</v>
      </c>
      <c r="D11796" s="26" t="s">
        <v>16</v>
      </c>
      <c r="E11796" s="26" t="s">
        <v>15</v>
      </c>
      <c r="F11796" s="26">
        <v>2005</v>
      </c>
      <c r="G11796" s="27">
        <v>3948.7</v>
      </c>
    </row>
    <row r="11797" spans="1:7" x14ac:dyDescent="0.15">
      <c r="A11797" s="25" t="s">
        <v>91</v>
      </c>
      <c r="B11797" s="26" t="s">
        <v>82</v>
      </c>
      <c r="C11797" s="26" t="s">
        <v>83</v>
      </c>
      <c r="D11797" s="26" t="s">
        <v>16</v>
      </c>
      <c r="E11797" s="26" t="s">
        <v>15</v>
      </c>
      <c r="F11797" s="26">
        <v>2004</v>
      </c>
      <c r="G11797" s="27">
        <v>3936.5</v>
      </c>
    </row>
    <row r="11798" spans="1:7" x14ac:dyDescent="0.15">
      <c r="A11798" s="25" t="s">
        <v>91</v>
      </c>
      <c r="B11798" s="26" t="s">
        <v>82</v>
      </c>
      <c r="C11798" s="26" t="s">
        <v>83</v>
      </c>
      <c r="D11798" s="26" t="s">
        <v>16</v>
      </c>
      <c r="E11798" s="26" t="s">
        <v>15</v>
      </c>
      <c r="F11798" s="26">
        <v>2003</v>
      </c>
      <c r="G11798" s="27">
        <v>3926.4</v>
      </c>
    </row>
    <row r="11799" spans="1:7" x14ac:dyDescent="0.15">
      <c r="A11799" s="25" t="s">
        <v>91</v>
      </c>
      <c r="B11799" s="26" t="s">
        <v>82</v>
      </c>
      <c r="C11799" s="26" t="s">
        <v>83</v>
      </c>
      <c r="D11799" s="26" t="s">
        <v>16</v>
      </c>
      <c r="E11799" s="26" t="s">
        <v>15</v>
      </c>
      <c r="F11799" s="26">
        <v>2002</v>
      </c>
      <c r="G11799" s="27">
        <v>3917.5</v>
      </c>
    </row>
    <row r="11800" spans="1:7" x14ac:dyDescent="0.15">
      <c r="A11800" s="25" t="s">
        <v>91</v>
      </c>
      <c r="B11800" s="26" t="s">
        <v>82</v>
      </c>
      <c r="C11800" s="26" t="s">
        <v>83</v>
      </c>
      <c r="D11800" s="26" t="s">
        <v>16</v>
      </c>
      <c r="E11800" s="26" t="s">
        <v>15</v>
      </c>
      <c r="F11800" s="26">
        <v>2001</v>
      </c>
      <c r="G11800" s="27">
        <v>3909</v>
      </c>
    </row>
    <row r="11801" spans="1:7" x14ac:dyDescent="0.15">
      <c r="A11801" s="25" t="s">
        <v>91</v>
      </c>
      <c r="B11801" s="26" t="s">
        <v>82</v>
      </c>
      <c r="C11801" s="26" t="s">
        <v>83</v>
      </c>
      <c r="D11801" s="26" t="s">
        <v>16</v>
      </c>
      <c r="E11801" s="26" t="s">
        <v>15</v>
      </c>
      <c r="F11801" s="26">
        <v>2000</v>
      </c>
      <c r="G11801" s="27">
        <v>3900.6000000000008</v>
      </c>
    </row>
    <row r="11802" spans="1:7" x14ac:dyDescent="0.15">
      <c r="A11802" s="25" t="s">
        <v>91</v>
      </c>
      <c r="B11802" s="26" t="s">
        <v>82</v>
      </c>
      <c r="C11802" s="26" t="s">
        <v>83</v>
      </c>
      <c r="D11802" s="26" t="s">
        <v>16</v>
      </c>
      <c r="E11802" s="26" t="s">
        <v>15</v>
      </c>
      <c r="F11802" s="26">
        <v>1999</v>
      </c>
      <c r="G11802" s="27">
        <v>3891</v>
      </c>
    </row>
    <row r="11803" spans="1:7" x14ac:dyDescent="0.15">
      <c r="A11803" s="25" t="s">
        <v>91</v>
      </c>
      <c r="B11803" s="26" t="s">
        <v>82</v>
      </c>
      <c r="C11803" s="26" t="s">
        <v>83</v>
      </c>
      <c r="D11803" s="26" t="s">
        <v>16</v>
      </c>
      <c r="E11803" s="26" t="s">
        <v>15</v>
      </c>
      <c r="F11803" s="26">
        <v>1998</v>
      </c>
      <c r="G11803" s="27">
        <v>3878.3</v>
      </c>
    </row>
    <row r="11804" spans="1:7" x14ac:dyDescent="0.15">
      <c r="A11804" s="25" t="s">
        <v>91</v>
      </c>
      <c r="B11804" s="26" t="s">
        <v>82</v>
      </c>
      <c r="C11804" s="26" t="s">
        <v>83</v>
      </c>
      <c r="D11804" s="26" t="s">
        <v>16</v>
      </c>
      <c r="E11804" s="26" t="s">
        <v>15</v>
      </c>
      <c r="F11804" s="26">
        <v>1997</v>
      </c>
      <c r="G11804" s="27">
        <v>3863.9</v>
      </c>
    </row>
    <row r="11805" spans="1:7" x14ac:dyDescent="0.15">
      <c r="A11805" s="25" t="s">
        <v>91</v>
      </c>
      <c r="B11805" s="26" t="s">
        <v>82</v>
      </c>
      <c r="C11805" s="26" t="s">
        <v>83</v>
      </c>
      <c r="D11805" s="26" t="s">
        <v>16</v>
      </c>
      <c r="E11805" s="26" t="s">
        <v>15</v>
      </c>
      <c r="F11805" s="26">
        <v>1996</v>
      </c>
      <c r="G11805" s="27">
        <v>3850.6000000000008</v>
      </c>
    </row>
    <row r="11806" spans="1:7" x14ac:dyDescent="0.15">
      <c r="A11806" s="25" t="s">
        <v>91</v>
      </c>
      <c r="B11806" s="26" t="s">
        <v>82</v>
      </c>
      <c r="C11806" s="26" t="s">
        <v>83</v>
      </c>
      <c r="D11806" s="26" t="s">
        <v>16</v>
      </c>
      <c r="E11806" s="26" t="s">
        <v>15</v>
      </c>
      <c r="F11806" s="26">
        <v>1995</v>
      </c>
      <c r="G11806" s="27">
        <v>3839.7</v>
      </c>
    </row>
    <row r="11807" spans="1:7" x14ac:dyDescent="0.15">
      <c r="A11807" s="25" t="s">
        <v>91</v>
      </c>
      <c r="B11807" s="26" t="s">
        <v>82</v>
      </c>
      <c r="C11807" s="26" t="s">
        <v>83</v>
      </c>
      <c r="D11807" s="26" t="s">
        <v>16</v>
      </c>
      <c r="E11807" s="26" t="s">
        <v>15</v>
      </c>
      <c r="F11807" s="26">
        <v>1994</v>
      </c>
      <c r="G11807" s="27">
        <v>3824.7</v>
      </c>
    </row>
    <row r="11808" spans="1:7" x14ac:dyDescent="0.15">
      <c r="A11808" s="25" t="s">
        <v>91</v>
      </c>
      <c r="B11808" s="26" t="s">
        <v>82</v>
      </c>
      <c r="C11808" s="26" t="s">
        <v>83</v>
      </c>
      <c r="D11808" s="26" t="s">
        <v>16</v>
      </c>
      <c r="E11808" s="26" t="s">
        <v>15</v>
      </c>
      <c r="F11808" s="26">
        <v>1993</v>
      </c>
      <c r="G11808" s="27">
        <v>3806</v>
      </c>
    </row>
    <row r="11809" spans="1:7" x14ac:dyDescent="0.15">
      <c r="A11809" s="25" t="s">
        <v>91</v>
      </c>
      <c r="B11809" s="26" t="s">
        <v>82</v>
      </c>
      <c r="C11809" s="26" t="s">
        <v>83</v>
      </c>
      <c r="D11809" s="26" t="s">
        <v>16</v>
      </c>
      <c r="E11809" s="26" t="s">
        <v>15</v>
      </c>
      <c r="F11809" s="26">
        <v>1992</v>
      </c>
      <c r="G11809" s="27">
        <v>3787.1000000000008</v>
      </c>
    </row>
    <row r="11810" spans="1:7" x14ac:dyDescent="0.15">
      <c r="A11810" s="25" t="s">
        <v>91</v>
      </c>
      <c r="B11810" s="26" t="s">
        <v>82</v>
      </c>
      <c r="C11810" s="26" t="s">
        <v>83</v>
      </c>
      <c r="D11810" s="26" t="s">
        <v>16</v>
      </c>
      <c r="E11810" s="26" t="s">
        <v>15</v>
      </c>
      <c r="F11810" s="26">
        <v>1991</v>
      </c>
      <c r="G11810" s="27">
        <v>3764.2</v>
      </c>
    </row>
    <row r="11811" spans="1:7" x14ac:dyDescent="0.15">
      <c r="A11811" s="25" t="s">
        <v>91</v>
      </c>
      <c r="B11811" s="26" t="s">
        <v>82</v>
      </c>
      <c r="C11811" s="26" t="s">
        <v>83</v>
      </c>
      <c r="D11811" s="26" t="s">
        <v>16</v>
      </c>
      <c r="E11811" s="26" t="s">
        <v>15</v>
      </c>
      <c r="F11811" s="26">
        <v>1990</v>
      </c>
      <c r="G11811" s="27">
        <v>3742.1000000000008</v>
      </c>
    </row>
    <row r="11812" spans="1:7" x14ac:dyDescent="0.15">
      <c r="A11812" s="25" t="s">
        <v>91</v>
      </c>
      <c r="B11812" s="26" t="s">
        <v>82</v>
      </c>
      <c r="C11812" s="26" t="s">
        <v>83</v>
      </c>
      <c r="D11812" s="26" t="s">
        <v>16</v>
      </c>
      <c r="E11812" s="26" t="s">
        <v>15</v>
      </c>
      <c r="F11812" s="26">
        <v>1989</v>
      </c>
      <c r="G11812" s="27">
        <v>3727.3</v>
      </c>
    </row>
    <row r="11813" spans="1:7" x14ac:dyDescent="0.15">
      <c r="A11813" s="25" t="s">
        <v>91</v>
      </c>
      <c r="B11813" s="26" t="s">
        <v>82</v>
      </c>
      <c r="C11813" s="26" t="s">
        <v>83</v>
      </c>
      <c r="D11813" s="26" t="s">
        <v>16</v>
      </c>
      <c r="E11813" s="26" t="s">
        <v>15</v>
      </c>
      <c r="F11813" s="26">
        <v>1988</v>
      </c>
      <c r="G11813" s="27">
        <v>3720.3</v>
      </c>
    </row>
    <row r="11814" spans="1:7" x14ac:dyDescent="0.15">
      <c r="A11814" s="25" t="s">
        <v>91</v>
      </c>
      <c r="B11814" s="26" t="s">
        <v>82</v>
      </c>
      <c r="C11814" s="26" t="s">
        <v>83</v>
      </c>
      <c r="D11814" s="26" t="s">
        <v>16</v>
      </c>
      <c r="E11814" s="26" t="s">
        <v>15</v>
      </c>
      <c r="F11814" s="26">
        <v>1987</v>
      </c>
      <c r="G11814" s="27">
        <v>3717.6000000000008</v>
      </c>
    </row>
    <row r="11815" spans="1:7" x14ac:dyDescent="0.15">
      <c r="A11815" s="25" t="s">
        <v>91</v>
      </c>
      <c r="B11815" s="26" t="s">
        <v>82</v>
      </c>
      <c r="C11815" s="26" t="s">
        <v>83</v>
      </c>
      <c r="D11815" s="26" t="s">
        <v>16</v>
      </c>
      <c r="E11815" s="26" t="s">
        <v>15</v>
      </c>
      <c r="F11815" s="26">
        <v>1986</v>
      </c>
      <c r="G11815" s="27">
        <v>3713.4</v>
      </c>
    </row>
    <row r="11816" spans="1:7" x14ac:dyDescent="0.15">
      <c r="A11816" s="25" t="s">
        <v>91</v>
      </c>
      <c r="B11816" s="26" t="s">
        <v>82</v>
      </c>
      <c r="C11816" s="26" t="s">
        <v>83</v>
      </c>
      <c r="D11816" s="26" t="s">
        <v>16</v>
      </c>
      <c r="E11816" s="26" t="s">
        <v>15</v>
      </c>
      <c r="F11816" s="26">
        <v>1985</v>
      </c>
      <c r="G11816" s="27">
        <v>3706.4</v>
      </c>
    </row>
    <row r="11817" spans="1:7" x14ac:dyDescent="0.15">
      <c r="A11817" s="25" t="s">
        <v>91</v>
      </c>
      <c r="B11817" s="26" t="s">
        <v>82</v>
      </c>
      <c r="C11817" s="26" t="s">
        <v>83</v>
      </c>
      <c r="D11817" s="26" t="s">
        <v>16</v>
      </c>
      <c r="E11817" s="26" t="s">
        <v>15</v>
      </c>
      <c r="F11817" s="26">
        <v>1984</v>
      </c>
      <c r="G11817" s="27">
        <v>3696.4</v>
      </c>
    </row>
    <row r="11818" spans="1:7" x14ac:dyDescent="0.15">
      <c r="A11818" s="25" t="s">
        <v>91</v>
      </c>
      <c r="B11818" s="26" t="s">
        <v>82</v>
      </c>
      <c r="C11818" s="26" t="s">
        <v>83</v>
      </c>
      <c r="D11818" s="26" t="s">
        <v>16</v>
      </c>
      <c r="E11818" s="26" t="s">
        <v>15</v>
      </c>
      <c r="F11818" s="26">
        <v>1983</v>
      </c>
      <c r="G11818" s="27">
        <v>3680.7</v>
      </c>
    </row>
    <row r="11819" spans="1:7" x14ac:dyDescent="0.15">
      <c r="A11819" s="25" t="s">
        <v>91</v>
      </c>
      <c r="B11819" s="26" t="s">
        <v>82</v>
      </c>
      <c r="C11819" s="26" t="s">
        <v>83</v>
      </c>
      <c r="D11819" s="26" t="s">
        <v>16</v>
      </c>
      <c r="E11819" s="26" t="s">
        <v>15</v>
      </c>
      <c r="F11819" s="26">
        <v>1982</v>
      </c>
      <c r="G11819" s="27">
        <v>3659.2</v>
      </c>
    </row>
    <row r="11820" spans="1:7" x14ac:dyDescent="0.15">
      <c r="A11820" s="25" t="s">
        <v>91</v>
      </c>
      <c r="B11820" s="26" t="s">
        <v>82</v>
      </c>
      <c r="C11820" s="26" t="s">
        <v>83</v>
      </c>
      <c r="D11820" s="26" t="s">
        <v>16</v>
      </c>
      <c r="E11820" s="26" t="s">
        <v>15</v>
      </c>
      <c r="F11820" s="26">
        <v>1981</v>
      </c>
      <c r="G11820" s="27">
        <v>3636.4</v>
      </c>
    </row>
    <row r="11821" spans="1:7" x14ac:dyDescent="0.15">
      <c r="A11821" s="25" t="s">
        <v>91</v>
      </c>
      <c r="B11821" s="26" t="s">
        <v>82</v>
      </c>
      <c r="C11821" s="26" t="s">
        <v>83</v>
      </c>
      <c r="D11821" s="26" t="s">
        <v>16</v>
      </c>
      <c r="E11821" s="26" t="s">
        <v>15</v>
      </c>
      <c r="F11821" s="26">
        <v>1980</v>
      </c>
      <c r="G11821" s="27">
        <v>3615.6000000000008</v>
      </c>
    </row>
    <row r="11822" spans="1:7" x14ac:dyDescent="0.15">
      <c r="A11822" s="25" t="s">
        <v>91</v>
      </c>
      <c r="B11822" s="26" t="s">
        <v>82</v>
      </c>
      <c r="C11822" s="26" t="s">
        <v>83</v>
      </c>
      <c r="D11822" s="26" t="s">
        <v>16</v>
      </c>
      <c r="E11822" s="26" t="s">
        <v>15</v>
      </c>
      <c r="F11822" s="26">
        <v>1979</v>
      </c>
      <c r="G11822" s="27">
        <v>3597.4</v>
      </c>
    </row>
    <row r="11823" spans="1:7" x14ac:dyDescent="0.15">
      <c r="A11823" s="25" t="s">
        <v>91</v>
      </c>
      <c r="B11823" s="26" t="s">
        <v>82</v>
      </c>
      <c r="C11823" s="26" t="s">
        <v>83</v>
      </c>
      <c r="D11823" s="26" t="s">
        <v>16</v>
      </c>
      <c r="E11823" s="26" t="s">
        <v>15</v>
      </c>
      <c r="F11823" s="26">
        <v>1978</v>
      </c>
      <c r="G11823" s="27">
        <v>3579.4</v>
      </c>
    </row>
    <row r="11824" spans="1:7" x14ac:dyDescent="0.15">
      <c r="A11824" s="25" t="s">
        <v>91</v>
      </c>
      <c r="B11824" s="26" t="s">
        <v>82</v>
      </c>
      <c r="C11824" s="26" t="s">
        <v>83</v>
      </c>
      <c r="D11824" s="26" t="s">
        <v>16</v>
      </c>
      <c r="E11824" s="26" t="s">
        <v>15</v>
      </c>
      <c r="F11824" s="26">
        <v>1977</v>
      </c>
      <c r="G11824" s="27">
        <v>3560.3</v>
      </c>
    </row>
    <row r="11825" spans="1:7" x14ac:dyDescent="0.15">
      <c r="A11825" s="25" t="s">
        <v>91</v>
      </c>
      <c r="B11825" s="26" t="s">
        <v>82</v>
      </c>
      <c r="C11825" s="26" t="s">
        <v>83</v>
      </c>
      <c r="D11825" s="26" t="s">
        <v>16</v>
      </c>
      <c r="E11825" s="26" t="s">
        <v>15</v>
      </c>
      <c r="F11825" s="26">
        <v>1976</v>
      </c>
      <c r="G11825" s="27">
        <v>3542.4</v>
      </c>
    </row>
    <row r="11826" spans="1:7" x14ac:dyDescent="0.15">
      <c r="A11826" s="25" t="s">
        <v>91</v>
      </c>
      <c r="B11826" s="26" t="s">
        <v>82</v>
      </c>
      <c r="C11826" s="26" t="s">
        <v>83</v>
      </c>
      <c r="D11826" s="26" t="s">
        <v>16</v>
      </c>
      <c r="E11826" s="26" t="s">
        <v>15</v>
      </c>
      <c r="F11826" s="26">
        <v>1975</v>
      </c>
      <c r="G11826" s="27">
        <v>3522.4</v>
      </c>
    </row>
    <row r="11827" spans="1:7" x14ac:dyDescent="0.15">
      <c r="A11827" s="25" t="s">
        <v>91</v>
      </c>
      <c r="B11827" s="26" t="s">
        <v>82</v>
      </c>
      <c r="C11827" s="26" t="s">
        <v>83</v>
      </c>
      <c r="D11827" s="26" t="s">
        <v>16</v>
      </c>
      <c r="E11827" s="26" t="s">
        <v>15</v>
      </c>
      <c r="F11827" s="26">
        <v>1974</v>
      </c>
      <c r="G11827" s="27">
        <v>3494.7</v>
      </c>
    </row>
    <row r="11828" spans="1:7" x14ac:dyDescent="0.15">
      <c r="A11828" s="25" t="s">
        <v>91</v>
      </c>
      <c r="B11828" s="26" t="s">
        <v>82</v>
      </c>
      <c r="C11828" s="26" t="s">
        <v>83</v>
      </c>
      <c r="D11828" s="26" t="s">
        <v>16</v>
      </c>
      <c r="E11828" s="26" t="s">
        <v>15</v>
      </c>
      <c r="F11828" s="26">
        <v>1973</v>
      </c>
      <c r="G11828" s="27">
        <v>3461</v>
      </c>
    </row>
    <row r="11829" spans="1:7" x14ac:dyDescent="0.15">
      <c r="A11829" s="25" t="s">
        <v>91</v>
      </c>
      <c r="B11829" s="26" t="s">
        <v>82</v>
      </c>
      <c r="C11829" s="26" t="s">
        <v>83</v>
      </c>
      <c r="D11829" s="26" t="s">
        <v>16</v>
      </c>
      <c r="E11829" s="26" t="s">
        <v>15</v>
      </c>
      <c r="F11829" s="26">
        <v>1972</v>
      </c>
      <c r="G11829" s="27">
        <v>3421.7</v>
      </c>
    </row>
    <row r="11830" spans="1:7" x14ac:dyDescent="0.15">
      <c r="A11830" s="25" t="s">
        <v>91</v>
      </c>
      <c r="B11830" s="26" t="s">
        <v>82</v>
      </c>
      <c r="C11830" s="26" t="s">
        <v>83</v>
      </c>
      <c r="D11830" s="26" t="s">
        <v>16</v>
      </c>
      <c r="E11830" s="26" t="s">
        <v>15</v>
      </c>
      <c r="F11830" s="26">
        <v>1971</v>
      </c>
      <c r="G11830" s="27">
        <v>3377.4</v>
      </c>
    </row>
    <row r="11831" spans="1:7" x14ac:dyDescent="0.15">
      <c r="A11831" s="25" t="s">
        <v>91</v>
      </c>
      <c r="B11831" s="26" t="s">
        <v>82</v>
      </c>
      <c r="C11831" s="26" t="s">
        <v>83</v>
      </c>
      <c r="D11831" s="26" t="s">
        <v>16</v>
      </c>
      <c r="E11831" s="26" t="s">
        <v>15</v>
      </c>
      <c r="F11831" s="26">
        <v>1970</v>
      </c>
      <c r="G11831" s="27">
        <v>3349.2</v>
      </c>
    </row>
    <row r="11832" spans="1:7" x14ac:dyDescent="0.15">
      <c r="A11832" s="25" t="s">
        <v>91</v>
      </c>
      <c r="B11832" s="26" t="s">
        <v>82</v>
      </c>
      <c r="C11832" s="26" t="s">
        <v>83</v>
      </c>
      <c r="D11832" s="26" t="s">
        <v>16</v>
      </c>
      <c r="E11832" s="26" t="s">
        <v>15</v>
      </c>
      <c r="F11832" s="26">
        <v>1969</v>
      </c>
      <c r="G11832" s="27">
        <v>3340.5</v>
      </c>
    </row>
    <row r="11833" spans="1:7" x14ac:dyDescent="0.15">
      <c r="A11833" s="25" t="s">
        <v>91</v>
      </c>
      <c r="B11833" s="26" t="s">
        <v>82</v>
      </c>
      <c r="C11833" s="26" t="s">
        <v>83</v>
      </c>
      <c r="D11833" s="26" t="s">
        <v>16</v>
      </c>
      <c r="E11833" s="26" t="s">
        <v>15</v>
      </c>
      <c r="F11833" s="26">
        <v>1968</v>
      </c>
      <c r="G11833" s="27">
        <v>3322.3</v>
      </c>
    </row>
    <row r="11834" spans="1:7" x14ac:dyDescent="0.15">
      <c r="A11834" s="25" t="s">
        <v>91</v>
      </c>
      <c r="B11834" s="26" t="s">
        <v>82</v>
      </c>
      <c r="C11834" s="26" t="s">
        <v>83</v>
      </c>
      <c r="D11834" s="26" t="s">
        <v>16</v>
      </c>
      <c r="E11834" s="26" t="s">
        <v>15</v>
      </c>
      <c r="F11834" s="26">
        <v>1967</v>
      </c>
      <c r="G11834" s="27">
        <v>3286.1000000000008</v>
      </c>
    </row>
    <row r="11835" spans="1:7" x14ac:dyDescent="0.15">
      <c r="A11835" s="25" t="s">
        <v>91</v>
      </c>
      <c r="B11835" s="26" t="s">
        <v>82</v>
      </c>
      <c r="C11835" s="26" t="s">
        <v>83</v>
      </c>
      <c r="D11835" s="26" t="s">
        <v>16</v>
      </c>
      <c r="E11835" s="26" t="s">
        <v>15</v>
      </c>
      <c r="F11835" s="26">
        <v>1966</v>
      </c>
      <c r="G11835" s="27">
        <v>3247.6000000000008</v>
      </c>
    </row>
    <row r="11836" spans="1:7" x14ac:dyDescent="0.15">
      <c r="A11836" s="25" t="s">
        <v>91</v>
      </c>
      <c r="B11836" s="26" t="s">
        <v>82</v>
      </c>
      <c r="C11836" s="26" t="s">
        <v>83</v>
      </c>
      <c r="D11836" s="26" t="s">
        <v>16</v>
      </c>
      <c r="E11836" s="26" t="s">
        <v>15</v>
      </c>
      <c r="F11836" s="26">
        <v>1965</v>
      </c>
      <c r="G11836" s="27">
        <v>3213.7</v>
      </c>
    </row>
    <row r="11837" spans="1:7" x14ac:dyDescent="0.15">
      <c r="A11837" s="25" t="s">
        <v>91</v>
      </c>
      <c r="B11837" s="26" t="s">
        <v>82</v>
      </c>
      <c r="C11837" s="26" t="s">
        <v>83</v>
      </c>
      <c r="D11837" s="26" t="s">
        <v>16</v>
      </c>
      <c r="E11837" s="26" t="s">
        <v>15</v>
      </c>
      <c r="F11837" s="26">
        <v>1964</v>
      </c>
      <c r="G11837" s="27">
        <v>3178.1000000000008</v>
      </c>
    </row>
    <row r="11838" spans="1:7" x14ac:dyDescent="0.15">
      <c r="A11838" s="25" t="s">
        <v>91</v>
      </c>
      <c r="B11838" s="26" t="s">
        <v>82</v>
      </c>
      <c r="C11838" s="26" t="s">
        <v>83</v>
      </c>
      <c r="D11838" s="26" t="s">
        <v>16</v>
      </c>
      <c r="E11838" s="26" t="s">
        <v>15</v>
      </c>
      <c r="F11838" s="26">
        <v>1963</v>
      </c>
      <c r="G11838" s="27">
        <v>3133.5</v>
      </c>
    </row>
    <row r="11839" spans="1:7" x14ac:dyDescent="0.15">
      <c r="A11839" s="25" t="s">
        <v>91</v>
      </c>
      <c r="B11839" s="26" t="s">
        <v>82</v>
      </c>
      <c r="C11839" s="26" t="s">
        <v>83</v>
      </c>
      <c r="D11839" s="26" t="s">
        <v>16</v>
      </c>
      <c r="E11839" s="26" t="s">
        <v>15</v>
      </c>
      <c r="F11839" s="26">
        <v>1962</v>
      </c>
      <c r="G11839" s="27">
        <v>3081.9</v>
      </c>
    </row>
    <row r="11840" spans="1:7" x14ac:dyDescent="0.15">
      <c r="A11840" s="25" t="s">
        <v>91</v>
      </c>
      <c r="B11840" s="26" t="s">
        <v>82</v>
      </c>
      <c r="C11840" s="26" t="s">
        <v>83</v>
      </c>
      <c r="D11840" s="26" t="s">
        <v>16</v>
      </c>
      <c r="E11840" s="26" t="s">
        <v>15</v>
      </c>
      <c r="F11840" s="26">
        <v>1961</v>
      </c>
      <c r="G11840" s="27">
        <v>3030.7</v>
      </c>
    </row>
    <row r="11841" spans="1:7" x14ac:dyDescent="0.15">
      <c r="A11841" s="25" t="s">
        <v>91</v>
      </c>
      <c r="B11841" s="26" t="s">
        <v>82</v>
      </c>
      <c r="C11841" s="26" t="s">
        <v>83</v>
      </c>
      <c r="D11841" s="26" t="s">
        <v>16</v>
      </c>
      <c r="E11841" s="26" t="s">
        <v>15</v>
      </c>
      <c r="F11841" s="26">
        <v>1960</v>
      </c>
      <c r="G11841" s="27">
        <v>2983.7</v>
      </c>
    </row>
    <row r="11842" spans="1:7" x14ac:dyDescent="0.15">
      <c r="A11842" s="25" t="s">
        <v>91</v>
      </c>
      <c r="B11842" s="26" t="s">
        <v>82</v>
      </c>
      <c r="C11842" s="26" t="s">
        <v>83</v>
      </c>
      <c r="D11842" s="26" t="s">
        <v>40</v>
      </c>
      <c r="E11842" s="26" t="s">
        <v>39</v>
      </c>
      <c r="F11842" s="26">
        <v>2023</v>
      </c>
      <c r="G11842" s="27">
        <v>7608.8</v>
      </c>
    </row>
    <row r="11843" spans="1:7" x14ac:dyDescent="0.15">
      <c r="A11843" s="25" t="s">
        <v>91</v>
      </c>
      <c r="B11843" s="26" t="s">
        <v>82</v>
      </c>
      <c r="C11843" s="26" t="s">
        <v>83</v>
      </c>
      <c r="D11843" s="26" t="s">
        <v>40</v>
      </c>
      <c r="E11843" s="26" t="s">
        <v>39</v>
      </c>
      <c r="F11843" s="26">
        <v>2022</v>
      </c>
      <c r="G11843" s="27">
        <v>7578.4</v>
      </c>
    </row>
    <row r="11844" spans="1:7" x14ac:dyDescent="0.15">
      <c r="A11844" s="25" t="s">
        <v>91</v>
      </c>
      <c r="B11844" s="26" t="s">
        <v>82</v>
      </c>
      <c r="C11844" s="26" t="s">
        <v>83</v>
      </c>
      <c r="D11844" s="26" t="s">
        <v>40</v>
      </c>
      <c r="E11844" s="26" t="s">
        <v>39</v>
      </c>
      <c r="F11844" s="26">
        <v>2021</v>
      </c>
      <c r="G11844" s="27">
        <v>7555.8</v>
      </c>
    </row>
    <row r="11845" spans="1:7" x14ac:dyDescent="0.15">
      <c r="A11845" s="25" t="s">
        <v>91</v>
      </c>
      <c r="B11845" s="26" t="s">
        <v>82</v>
      </c>
      <c r="C11845" s="26" t="s">
        <v>83</v>
      </c>
      <c r="D11845" s="26" t="s">
        <v>40</v>
      </c>
      <c r="E11845" s="26" t="s">
        <v>39</v>
      </c>
      <c r="F11845" s="26">
        <v>2020</v>
      </c>
      <c r="G11845" s="27">
        <v>7534.3</v>
      </c>
    </row>
    <row r="11846" spans="1:7" x14ac:dyDescent="0.15">
      <c r="A11846" s="25" t="s">
        <v>91</v>
      </c>
      <c r="B11846" s="26" t="s">
        <v>82</v>
      </c>
      <c r="C11846" s="26" t="s">
        <v>83</v>
      </c>
      <c r="D11846" s="26" t="s">
        <v>40</v>
      </c>
      <c r="E11846" s="26" t="s">
        <v>39</v>
      </c>
      <c r="F11846" s="26">
        <v>2019</v>
      </c>
      <c r="G11846" s="27">
        <v>7507.8</v>
      </c>
    </row>
    <row r="11847" spans="1:7" x14ac:dyDescent="0.15">
      <c r="A11847" s="25" t="s">
        <v>91</v>
      </c>
      <c r="B11847" s="26" t="s">
        <v>82</v>
      </c>
      <c r="C11847" s="26" t="s">
        <v>83</v>
      </c>
      <c r="D11847" s="26" t="s">
        <v>40</v>
      </c>
      <c r="E11847" s="26" t="s">
        <v>39</v>
      </c>
      <c r="F11847" s="26">
        <v>2018</v>
      </c>
      <c r="G11847" s="27">
        <v>7462</v>
      </c>
    </row>
    <row r="11848" spans="1:7" x14ac:dyDescent="0.15">
      <c r="A11848" s="25" t="s">
        <v>91</v>
      </c>
      <c r="B11848" s="26" t="s">
        <v>82</v>
      </c>
      <c r="C11848" s="26" t="s">
        <v>83</v>
      </c>
      <c r="D11848" s="26" t="s">
        <v>40</v>
      </c>
      <c r="E11848" s="26" t="s">
        <v>39</v>
      </c>
      <c r="F11848" s="26">
        <v>2017</v>
      </c>
      <c r="G11848" s="27">
        <v>7403.4</v>
      </c>
    </row>
    <row r="11849" spans="1:7" x14ac:dyDescent="0.15">
      <c r="A11849" s="25" t="s">
        <v>91</v>
      </c>
      <c r="B11849" s="26" t="s">
        <v>82</v>
      </c>
      <c r="C11849" s="26" t="s">
        <v>83</v>
      </c>
      <c r="D11849" s="26" t="s">
        <v>40</v>
      </c>
      <c r="E11849" s="26" t="s">
        <v>39</v>
      </c>
      <c r="F11849" s="26">
        <v>2016</v>
      </c>
      <c r="G11849" s="27">
        <v>7328.6</v>
      </c>
    </row>
    <row r="11850" spans="1:7" x14ac:dyDescent="0.15">
      <c r="A11850" s="25" t="s">
        <v>91</v>
      </c>
      <c r="B11850" s="26" t="s">
        <v>82</v>
      </c>
      <c r="C11850" s="26" t="s">
        <v>83</v>
      </c>
      <c r="D11850" s="26" t="s">
        <v>40</v>
      </c>
      <c r="E11850" s="26" t="s">
        <v>39</v>
      </c>
      <c r="F11850" s="26">
        <v>2015</v>
      </c>
      <c r="G11850" s="27">
        <v>7258.8</v>
      </c>
    </row>
    <row r="11851" spans="1:7" x14ac:dyDescent="0.15">
      <c r="A11851" s="25" t="s">
        <v>91</v>
      </c>
      <c r="B11851" s="26" t="s">
        <v>82</v>
      </c>
      <c r="C11851" s="26" t="s">
        <v>83</v>
      </c>
      <c r="D11851" s="26" t="s">
        <v>40</v>
      </c>
      <c r="E11851" s="26" t="s">
        <v>39</v>
      </c>
      <c r="F11851" s="26">
        <v>2014</v>
      </c>
      <c r="G11851" s="27">
        <v>7204.8</v>
      </c>
    </row>
    <row r="11852" spans="1:7" x14ac:dyDescent="0.15">
      <c r="A11852" s="25" t="s">
        <v>91</v>
      </c>
      <c r="B11852" s="26" t="s">
        <v>82</v>
      </c>
      <c r="C11852" s="26" t="s">
        <v>83</v>
      </c>
      <c r="D11852" s="26" t="s">
        <v>40</v>
      </c>
      <c r="E11852" s="26" t="s">
        <v>39</v>
      </c>
      <c r="F11852" s="26">
        <v>2013</v>
      </c>
      <c r="G11852" s="27">
        <v>7156.5</v>
      </c>
    </row>
    <row r="11853" spans="1:7" x14ac:dyDescent="0.15">
      <c r="A11853" s="25" t="s">
        <v>91</v>
      </c>
      <c r="B11853" s="26" t="s">
        <v>82</v>
      </c>
      <c r="C11853" s="26" t="s">
        <v>83</v>
      </c>
      <c r="D11853" s="26" t="s">
        <v>40</v>
      </c>
      <c r="E11853" s="26" t="s">
        <v>39</v>
      </c>
      <c r="F11853" s="26">
        <v>2012</v>
      </c>
      <c r="G11853" s="27">
        <v>7114</v>
      </c>
    </row>
    <row r="11854" spans="1:7" x14ac:dyDescent="0.15">
      <c r="A11854" s="25" t="s">
        <v>91</v>
      </c>
      <c r="B11854" s="26" t="s">
        <v>82</v>
      </c>
      <c r="C11854" s="26" t="s">
        <v>83</v>
      </c>
      <c r="D11854" s="26" t="s">
        <v>40</v>
      </c>
      <c r="E11854" s="26" t="s">
        <v>39</v>
      </c>
      <c r="F11854" s="26">
        <v>2011</v>
      </c>
      <c r="G11854" s="27">
        <v>7072.2000000000016</v>
      </c>
    </row>
    <row r="11855" spans="1:7" x14ac:dyDescent="0.15">
      <c r="A11855" s="25" t="s">
        <v>91</v>
      </c>
      <c r="B11855" s="26" t="s">
        <v>82</v>
      </c>
      <c r="C11855" s="26" t="s">
        <v>83</v>
      </c>
      <c r="D11855" s="26" t="s">
        <v>40</v>
      </c>
      <c r="E11855" s="26" t="s">
        <v>39</v>
      </c>
      <c r="F11855" s="26">
        <v>2010</v>
      </c>
      <c r="G11855" s="27">
        <v>7021.7000000000016</v>
      </c>
    </row>
    <row r="11856" spans="1:7" x14ac:dyDescent="0.15">
      <c r="A11856" s="25" t="s">
        <v>91</v>
      </c>
      <c r="B11856" s="26" t="s">
        <v>82</v>
      </c>
      <c r="C11856" s="26" t="s">
        <v>83</v>
      </c>
      <c r="D11856" s="26" t="s">
        <v>40</v>
      </c>
      <c r="E11856" s="26" t="s">
        <v>39</v>
      </c>
      <c r="F11856" s="26">
        <v>2009</v>
      </c>
      <c r="G11856" s="27">
        <v>6954.3</v>
      </c>
    </row>
    <row r="11857" spans="1:7" x14ac:dyDescent="0.15">
      <c r="A11857" s="25" t="s">
        <v>91</v>
      </c>
      <c r="B11857" s="26" t="s">
        <v>82</v>
      </c>
      <c r="C11857" s="26" t="s">
        <v>83</v>
      </c>
      <c r="D11857" s="26" t="s">
        <v>40</v>
      </c>
      <c r="E11857" s="26" t="s">
        <v>39</v>
      </c>
      <c r="F11857" s="26">
        <v>2008</v>
      </c>
      <c r="G11857" s="27">
        <v>6878.4</v>
      </c>
    </row>
    <row r="11858" spans="1:7" x14ac:dyDescent="0.15">
      <c r="A11858" s="25" t="s">
        <v>91</v>
      </c>
      <c r="B11858" s="26" t="s">
        <v>82</v>
      </c>
      <c r="C11858" s="26" t="s">
        <v>83</v>
      </c>
      <c r="D11858" s="26" t="s">
        <v>40</v>
      </c>
      <c r="E11858" s="26" t="s">
        <v>39</v>
      </c>
      <c r="F11858" s="26">
        <v>2007</v>
      </c>
      <c r="G11858" s="27">
        <v>6802.3</v>
      </c>
    </row>
    <row r="11859" spans="1:7" x14ac:dyDescent="0.15">
      <c r="A11859" s="25" t="s">
        <v>91</v>
      </c>
      <c r="B11859" s="26" t="s">
        <v>82</v>
      </c>
      <c r="C11859" s="26" t="s">
        <v>83</v>
      </c>
      <c r="D11859" s="26" t="s">
        <v>40</v>
      </c>
      <c r="E11859" s="26" t="s">
        <v>39</v>
      </c>
      <c r="F11859" s="26">
        <v>2006</v>
      </c>
      <c r="G11859" s="27">
        <v>6725.7000000000016</v>
      </c>
    </row>
    <row r="11860" spans="1:7" x14ac:dyDescent="0.15">
      <c r="A11860" s="25" t="s">
        <v>91</v>
      </c>
      <c r="B11860" s="26" t="s">
        <v>82</v>
      </c>
      <c r="C11860" s="26" t="s">
        <v>83</v>
      </c>
      <c r="D11860" s="26" t="s">
        <v>40</v>
      </c>
      <c r="E11860" s="26" t="s">
        <v>39</v>
      </c>
      <c r="F11860" s="26">
        <v>2005</v>
      </c>
      <c r="G11860" s="27">
        <v>6659.4</v>
      </c>
    </row>
    <row r="11861" spans="1:7" x14ac:dyDescent="0.15">
      <c r="A11861" s="25" t="s">
        <v>91</v>
      </c>
      <c r="B11861" s="26" t="s">
        <v>82</v>
      </c>
      <c r="C11861" s="26" t="s">
        <v>83</v>
      </c>
      <c r="D11861" s="26" t="s">
        <v>40</v>
      </c>
      <c r="E11861" s="26" t="s">
        <v>39</v>
      </c>
      <c r="F11861" s="26">
        <v>2004</v>
      </c>
      <c r="G11861" s="27">
        <v>6606.2000000000016</v>
      </c>
    </row>
    <row r="11862" spans="1:7" x14ac:dyDescent="0.15">
      <c r="A11862" s="25" t="s">
        <v>91</v>
      </c>
      <c r="B11862" s="26" t="s">
        <v>82</v>
      </c>
      <c r="C11862" s="26" t="s">
        <v>83</v>
      </c>
      <c r="D11862" s="26" t="s">
        <v>40</v>
      </c>
      <c r="E11862" s="26" t="s">
        <v>39</v>
      </c>
      <c r="F11862" s="26">
        <v>2003</v>
      </c>
      <c r="G11862" s="27">
        <v>6558.8</v>
      </c>
    </row>
    <row r="11863" spans="1:7" x14ac:dyDescent="0.15">
      <c r="A11863" s="25" t="s">
        <v>91</v>
      </c>
      <c r="B11863" s="26" t="s">
        <v>82</v>
      </c>
      <c r="C11863" s="26" t="s">
        <v>83</v>
      </c>
      <c r="D11863" s="26" t="s">
        <v>40</v>
      </c>
      <c r="E11863" s="26" t="s">
        <v>39</v>
      </c>
      <c r="F11863" s="26">
        <v>2002</v>
      </c>
      <c r="G11863" s="27">
        <v>6515.8</v>
      </c>
    </row>
    <row r="11864" spans="1:7" x14ac:dyDescent="0.15">
      <c r="A11864" s="25" t="s">
        <v>91</v>
      </c>
      <c r="B11864" s="26" t="s">
        <v>82</v>
      </c>
      <c r="C11864" s="26" t="s">
        <v>83</v>
      </c>
      <c r="D11864" s="26" t="s">
        <v>40</v>
      </c>
      <c r="E11864" s="26" t="s">
        <v>39</v>
      </c>
      <c r="F11864" s="26">
        <v>2001</v>
      </c>
      <c r="G11864" s="27">
        <v>6478.5</v>
      </c>
    </row>
    <row r="11865" spans="1:7" x14ac:dyDescent="0.15">
      <c r="A11865" s="25" t="s">
        <v>91</v>
      </c>
      <c r="B11865" s="26" t="s">
        <v>82</v>
      </c>
      <c r="C11865" s="26" t="s">
        <v>83</v>
      </c>
      <c r="D11865" s="26" t="s">
        <v>40</v>
      </c>
      <c r="E11865" s="26" t="s">
        <v>39</v>
      </c>
      <c r="F11865" s="26">
        <v>2000</v>
      </c>
      <c r="G11865" s="27">
        <v>6448.9</v>
      </c>
    </row>
    <row r="11866" spans="1:7" x14ac:dyDescent="0.15">
      <c r="A11866" s="25" t="s">
        <v>91</v>
      </c>
      <c r="B11866" s="26" t="s">
        <v>82</v>
      </c>
      <c r="C11866" s="26" t="s">
        <v>83</v>
      </c>
      <c r="D11866" s="26" t="s">
        <v>40</v>
      </c>
      <c r="E11866" s="26" t="s">
        <v>39</v>
      </c>
      <c r="F11866" s="26">
        <v>1999</v>
      </c>
      <c r="G11866" s="27">
        <v>6431.1</v>
      </c>
    </row>
    <row r="11867" spans="1:7" x14ac:dyDescent="0.15">
      <c r="A11867" s="25" t="s">
        <v>91</v>
      </c>
      <c r="B11867" s="26" t="s">
        <v>82</v>
      </c>
      <c r="C11867" s="26" t="s">
        <v>83</v>
      </c>
      <c r="D11867" s="26" t="s">
        <v>40</v>
      </c>
      <c r="E11867" s="26" t="s">
        <v>39</v>
      </c>
      <c r="F11867" s="26">
        <v>1998</v>
      </c>
      <c r="G11867" s="27">
        <v>6423.9</v>
      </c>
    </row>
    <row r="11868" spans="1:7" x14ac:dyDescent="0.15">
      <c r="A11868" s="25" t="s">
        <v>91</v>
      </c>
      <c r="B11868" s="26" t="s">
        <v>82</v>
      </c>
      <c r="C11868" s="26" t="s">
        <v>83</v>
      </c>
      <c r="D11868" s="26" t="s">
        <v>40</v>
      </c>
      <c r="E11868" s="26" t="s">
        <v>39</v>
      </c>
      <c r="F11868" s="26">
        <v>1997</v>
      </c>
      <c r="G11868" s="27">
        <v>6422.1</v>
      </c>
    </row>
    <row r="11869" spans="1:7" x14ac:dyDescent="0.15">
      <c r="A11869" s="25" t="s">
        <v>91</v>
      </c>
      <c r="B11869" s="26" t="s">
        <v>82</v>
      </c>
      <c r="C11869" s="26" t="s">
        <v>83</v>
      </c>
      <c r="D11869" s="26" t="s">
        <v>40</v>
      </c>
      <c r="E11869" s="26" t="s">
        <v>39</v>
      </c>
      <c r="F11869" s="26">
        <v>1996</v>
      </c>
      <c r="G11869" s="27">
        <v>6424.8</v>
      </c>
    </row>
    <row r="11870" spans="1:7" x14ac:dyDescent="0.15">
      <c r="A11870" s="25" t="s">
        <v>91</v>
      </c>
      <c r="B11870" s="26" t="s">
        <v>82</v>
      </c>
      <c r="C11870" s="26" t="s">
        <v>83</v>
      </c>
      <c r="D11870" s="26" t="s">
        <v>40</v>
      </c>
      <c r="E11870" s="26" t="s">
        <v>39</v>
      </c>
      <c r="F11870" s="26">
        <v>1995</v>
      </c>
      <c r="G11870" s="27">
        <v>6429.1</v>
      </c>
    </row>
    <row r="11871" spans="1:7" x14ac:dyDescent="0.15">
      <c r="A11871" s="25" t="s">
        <v>91</v>
      </c>
      <c r="B11871" s="26" t="s">
        <v>82</v>
      </c>
      <c r="C11871" s="26" t="s">
        <v>83</v>
      </c>
      <c r="D11871" s="26" t="s">
        <v>40</v>
      </c>
      <c r="E11871" s="26" t="s">
        <v>39</v>
      </c>
      <c r="F11871" s="26">
        <v>1994</v>
      </c>
      <c r="G11871" s="27">
        <v>6413.7000000000016</v>
      </c>
    </row>
    <row r="11872" spans="1:7" x14ac:dyDescent="0.15">
      <c r="A11872" s="25" t="s">
        <v>91</v>
      </c>
      <c r="B11872" s="26" t="s">
        <v>82</v>
      </c>
      <c r="C11872" s="26" t="s">
        <v>83</v>
      </c>
      <c r="D11872" s="26" t="s">
        <v>40</v>
      </c>
      <c r="E11872" s="26" t="s">
        <v>39</v>
      </c>
      <c r="F11872" s="26">
        <v>1993</v>
      </c>
      <c r="G11872" s="27">
        <v>6387.4</v>
      </c>
    </row>
    <row r="11873" spans="1:7" x14ac:dyDescent="0.15">
      <c r="A11873" s="25" t="s">
        <v>91</v>
      </c>
      <c r="B11873" s="26" t="s">
        <v>82</v>
      </c>
      <c r="C11873" s="26" t="s">
        <v>83</v>
      </c>
      <c r="D11873" s="26" t="s">
        <v>40</v>
      </c>
      <c r="E11873" s="26" t="s">
        <v>39</v>
      </c>
      <c r="F11873" s="26">
        <v>1992</v>
      </c>
      <c r="G11873" s="27">
        <v>6373.5</v>
      </c>
    </row>
    <row r="11874" spans="1:7" x14ac:dyDescent="0.15">
      <c r="A11874" s="25" t="s">
        <v>91</v>
      </c>
      <c r="B11874" s="26" t="s">
        <v>82</v>
      </c>
      <c r="C11874" s="26" t="s">
        <v>83</v>
      </c>
      <c r="D11874" s="26" t="s">
        <v>40</v>
      </c>
      <c r="E11874" s="26" t="s">
        <v>39</v>
      </c>
      <c r="F11874" s="26">
        <v>1991</v>
      </c>
      <c r="G11874" s="27">
        <v>6361.2000000000016</v>
      </c>
    </row>
    <row r="11875" spans="1:7" x14ac:dyDescent="0.15">
      <c r="A11875" s="25" t="s">
        <v>91</v>
      </c>
      <c r="B11875" s="26" t="s">
        <v>82</v>
      </c>
      <c r="C11875" s="26" t="s">
        <v>83</v>
      </c>
      <c r="D11875" s="26" t="s">
        <v>40</v>
      </c>
      <c r="E11875" s="26" t="s">
        <v>39</v>
      </c>
      <c r="F11875" s="26">
        <v>1990</v>
      </c>
      <c r="G11875" s="27">
        <v>6339.5</v>
      </c>
    </row>
    <row r="11876" spans="1:7" x14ac:dyDescent="0.15">
      <c r="A11876" s="25" t="s">
        <v>91</v>
      </c>
      <c r="B11876" s="26" t="s">
        <v>82</v>
      </c>
      <c r="C11876" s="26" t="s">
        <v>83</v>
      </c>
      <c r="D11876" s="26" t="s">
        <v>40</v>
      </c>
      <c r="E11876" s="26" t="s">
        <v>39</v>
      </c>
      <c r="F11876" s="26">
        <v>1989</v>
      </c>
      <c r="G11876" s="27">
        <v>6305.5</v>
      </c>
    </row>
    <row r="11877" spans="1:7" x14ac:dyDescent="0.15">
      <c r="A11877" s="25" t="s">
        <v>91</v>
      </c>
      <c r="B11877" s="26" t="s">
        <v>82</v>
      </c>
      <c r="C11877" s="26" t="s">
        <v>83</v>
      </c>
      <c r="D11877" s="26" t="s">
        <v>40</v>
      </c>
      <c r="E11877" s="26" t="s">
        <v>39</v>
      </c>
      <c r="F11877" s="26">
        <v>1988</v>
      </c>
      <c r="G11877" s="27">
        <v>6273</v>
      </c>
    </row>
    <row r="11878" spans="1:7" x14ac:dyDescent="0.15">
      <c r="A11878" s="25" t="s">
        <v>91</v>
      </c>
      <c r="B11878" s="26" t="s">
        <v>82</v>
      </c>
      <c r="C11878" s="26" t="s">
        <v>83</v>
      </c>
      <c r="D11878" s="26" t="s">
        <v>40</v>
      </c>
      <c r="E11878" s="26" t="s">
        <v>39</v>
      </c>
      <c r="F11878" s="26">
        <v>1987</v>
      </c>
      <c r="G11878" s="27">
        <v>6250.6</v>
      </c>
    </row>
    <row r="11879" spans="1:7" x14ac:dyDescent="0.15">
      <c r="A11879" s="25" t="s">
        <v>91</v>
      </c>
      <c r="B11879" s="26" t="s">
        <v>82</v>
      </c>
      <c r="C11879" s="26" t="s">
        <v>83</v>
      </c>
      <c r="D11879" s="26" t="s">
        <v>40</v>
      </c>
      <c r="E11879" s="26" t="s">
        <v>39</v>
      </c>
      <c r="F11879" s="26">
        <v>1986</v>
      </c>
      <c r="G11879" s="27">
        <v>6232.6</v>
      </c>
    </row>
    <row r="11880" spans="1:7" x14ac:dyDescent="0.15">
      <c r="A11880" s="25" t="s">
        <v>91</v>
      </c>
      <c r="B11880" s="26" t="s">
        <v>82</v>
      </c>
      <c r="C11880" s="26" t="s">
        <v>83</v>
      </c>
      <c r="D11880" s="26" t="s">
        <v>40</v>
      </c>
      <c r="E11880" s="26" t="s">
        <v>39</v>
      </c>
      <c r="F11880" s="26">
        <v>1985</v>
      </c>
      <c r="G11880" s="27">
        <v>6219.7000000000016</v>
      </c>
    </row>
    <row r="11881" spans="1:7" x14ac:dyDescent="0.15">
      <c r="A11881" s="25" t="s">
        <v>91</v>
      </c>
      <c r="B11881" s="26" t="s">
        <v>82</v>
      </c>
      <c r="C11881" s="26" t="s">
        <v>83</v>
      </c>
      <c r="D11881" s="26" t="s">
        <v>40</v>
      </c>
      <c r="E11881" s="26" t="s">
        <v>39</v>
      </c>
      <c r="F11881" s="26">
        <v>1984</v>
      </c>
      <c r="G11881" s="27">
        <v>6212.2000000000016</v>
      </c>
    </row>
    <row r="11882" spans="1:7" x14ac:dyDescent="0.15">
      <c r="A11882" s="25" t="s">
        <v>91</v>
      </c>
      <c r="B11882" s="26" t="s">
        <v>82</v>
      </c>
      <c r="C11882" s="26" t="s">
        <v>83</v>
      </c>
      <c r="D11882" s="26" t="s">
        <v>40</v>
      </c>
      <c r="E11882" s="26" t="s">
        <v>39</v>
      </c>
      <c r="F11882" s="26">
        <v>1983</v>
      </c>
      <c r="G11882" s="27">
        <v>6205.4</v>
      </c>
    </row>
    <row r="11883" spans="1:7" x14ac:dyDescent="0.15">
      <c r="A11883" s="25" t="s">
        <v>91</v>
      </c>
      <c r="B11883" s="26" t="s">
        <v>82</v>
      </c>
      <c r="C11883" s="26" t="s">
        <v>83</v>
      </c>
      <c r="D11883" s="26" t="s">
        <v>40</v>
      </c>
      <c r="E11883" s="26" t="s">
        <v>39</v>
      </c>
      <c r="F11883" s="26">
        <v>1982</v>
      </c>
      <c r="G11883" s="27">
        <v>6193.3</v>
      </c>
    </row>
    <row r="11884" spans="1:7" x14ac:dyDescent="0.15">
      <c r="A11884" s="25" t="s">
        <v>91</v>
      </c>
      <c r="B11884" s="26" t="s">
        <v>82</v>
      </c>
      <c r="C11884" s="26" t="s">
        <v>83</v>
      </c>
      <c r="D11884" s="26" t="s">
        <v>40</v>
      </c>
      <c r="E11884" s="26" t="s">
        <v>39</v>
      </c>
      <c r="F11884" s="26">
        <v>1981</v>
      </c>
      <c r="G11884" s="27">
        <v>6175.4</v>
      </c>
    </row>
    <row r="11885" spans="1:7" x14ac:dyDescent="0.15">
      <c r="A11885" s="25" t="s">
        <v>91</v>
      </c>
      <c r="B11885" s="26" t="s">
        <v>82</v>
      </c>
      <c r="C11885" s="26" t="s">
        <v>83</v>
      </c>
      <c r="D11885" s="26" t="s">
        <v>40</v>
      </c>
      <c r="E11885" s="26" t="s">
        <v>39</v>
      </c>
      <c r="F11885" s="26">
        <v>1980</v>
      </c>
      <c r="G11885" s="27">
        <v>6152.3</v>
      </c>
    </row>
    <row r="11886" spans="1:7" x14ac:dyDescent="0.15">
      <c r="A11886" s="25" t="s">
        <v>91</v>
      </c>
      <c r="B11886" s="26" t="s">
        <v>82</v>
      </c>
      <c r="C11886" s="26" t="s">
        <v>83</v>
      </c>
      <c r="D11886" s="26" t="s">
        <v>40</v>
      </c>
      <c r="E11886" s="26" t="s">
        <v>39</v>
      </c>
      <c r="F11886" s="26">
        <v>1979</v>
      </c>
      <c r="G11886" s="27">
        <v>6123.4</v>
      </c>
    </row>
    <row r="11887" spans="1:7" x14ac:dyDescent="0.15">
      <c r="A11887" s="25" t="s">
        <v>91</v>
      </c>
      <c r="B11887" s="26" t="s">
        <v>82</v>
      </c>
      <c r="C11887" s="26" t="s">
        <v>83</v>
      </c>
      <c r="D11887" s="26" t="s">
        <v>40</v>
      </c>
      <c r="E11887" s="26" t="s">
        <v>39</v>
      </c>
      <c r="F11887" s="26">
        <v>1978</v>
      </c>
      <c r="G11887" s="27">
        <v>6096.3</v>
      </c>
    </row>
    <row r="11888" spans="1:7" x14ac:dyDescent="0.15">
      <c r="A11888" s="25" t="s">
        <v>91</v>
      </c>
      <c r="B11888" s="26" t="s">
        <v>82</v>
      </c>
      <c r="C11888" s="26" t="s">
        <v>83</v>
      </c>
      <c r="D11888" s="26" t="s">
        <v>40</v>
      </c>
      <c r="E11888" s="26" t="s">
        <v>39</v>
      </c>
      <c r="F11888" s="26">
        <v>1977</v>
      </c>
      <c r="G11888" s="27">
        <v>6073.1</v>
      </c>
    </row>
    <row r="11889" spans="1:7" x14ac:dyDescent="0.15">
      <c r="A11889" s="25" t="s">
        <v>91</v>
      </c>
      <c r="B11889" s="26" t="s">
        <v>82</v>
      </c>
      <c r="C11889" s="26" t="s">
        <v>83</v>
      </c>
      <c r="D11889" s="26" t="s">
        <v>40</v>
      </c>
      <c r="E11889" s="26" t="s">
        <v>39</v>
      </c>
      <c r="F11889" s="26">
        <v>1976</v>
      </c>
      <c r="G11889" s="27">
        <v>6053.1</v>
      </c>
    </row>
    <row r="11890" spans="1:7" x14ac:dyDescent="0.15">
      <c r="A11890" s="25" t="s">
        <v>91</v>
      </c>
      <c r="B11890" s="26" t="s">
        <v>82</v>
      </c>
      <c r="C11890" s="26" t="s">
        <v>83</v>
      </c>
      <c r="D11890" s="26" t="s">
        <v>40</v>
      </c>
      <c r="E11890" s="26" t="s">
        <v>39</v>
      </c>
      <c r="F11890" s="26">
        <v>1975</v>
      </c>
      <c r="G11890" s="27">
        <v>6037.5</v>
      </c>
    </row>
    <row r="11891" spans="1:7" x14ac:dyDescent="0.15">
      <c r="A11891" s="25" t="s">
        <v>91</v>
      </c>
      <c r="B11891" s="26" t="s">
        <v>82</v>
      </c>
      <c r="C11891" s="26" t="s">
        <v>83</v>
      </c>
      <c r="D11891" s="26" t="s">
        <v>40</v>
      </c>
      <c r="E11891" s="26" t="s">
        <v>39</v>
      </c>
      <c r="F11891" s="26">
        <v>1974</v>
      </c>
      <c r="G11891" s="27">
        <v>6022.6</v>
      </c>
    </row>
    <row r="11892" spans="1:7" x14ac:dyDescent="0.15">
      <c r="A11892" s="25" t="s">
        <v>91</v>
      </c>
      <c r="B11892" s="26" t="s">
        <v>82</v>
      </c>
      <c r="C11892" s="26" t="s">
        <v>83</v>
      </c>
      <c r="D11892" s="26" t="s">
        <v>40</v>
      </c>
      <c r="E11892" s="26" t="s">
        <v>39</v>
      </c>
      <c r="F11892" s="26">
        <v>1973</v>
      </c>
      <c r="G11892" s="27">
        <v>6013.8</v>
      </c>
    </row>
    <row r="11893" spans="1:7" x14ac:dyDescent="0.15">
      <c r="A11893" s="25" t="s">
        <v>91</v>
      </c>
      <c r="B11893" s="26" t="s">
        <v>82</v>
      </c>
      <c r="C11893" s="26" t="s">
        <v>83</v>
      </c>
      <c r="D11893" s="26" t="s">
        <v>40</v>
      </c>
      <c r="E11893" s="26" t="s">
        <v>39</v>
      </c>
      <c r="F11893" s="26">
        <v>1972</v>
      </c>
      <c r="G11893" s="27">
        <v>6012.4</v>
      </c>
    </row>
    <row r="11894" spans="1:7" x14ac:dyDescent="0.15">
      <c r="A11894" s="25" t="s">
        <v>91</v>
      </c>
      <c r="B11894" s="26" t="s">
        <v>82</v>
      </c>
      <c r="C11894" s="26" t="s">
        <v>83</v>
      </c>
      <c r="D11894" s="26" t="s">
        <v>40</v>
      </c>
      <c r="E11894" s="26" t="s">
        <v>39</v>
      </c>
      <c r="F11894" s="26">
        <v>1971</v>
      </c>
      <c r="G11894" s="27">
        <v>6003.6</v>
      </c>
    </row>
    <row r="11895" spans="1:7" x14ac:dyDescent="0.15">
      <c r="A11895" s="25" t="s">
        <v>91</v>
      </c>
      <c r="B11895" s="26" t="s">
        <v>82</v>
      </c>
      <c r="C11895" s="26" t="s">
        <v>83</v>
      </c>
      <c r="D11895" s="26" t="s">
        <v>40</v>
      </c>
      <c r="E11895" s="26" t="s">
        <v>39</v>
      </c>
      <c r="F11895" s="26">
        <v>1970</v>
      </c>
      <c r="G11895" s="27">
        <v>5969.1</v>
      </c>
    </row>
    <row r="11896" spans="1:7" x14ac:dyDescent="0.15">
      <c r="A11896" s="25" t="s">
        <v>91</v>
      </c>
      <c r="B11896" s="26" t="s">
        <v>82</v>
      </c>
      <c r="C11896" s="26" t="s">
        <v>83</v>
      </c>
      <c r="D11896" s="26" t="s">
        <v>40</v>
      </c>
      <c r="E11896" s="26" t="s">
        <v>39</v>
      </c>
      <c r="F11896" s="26">
        <v>1969</v>
      </c>
      <c r="G11896" s="27">
        <v>5917.9</v>
      </c>
    </row>
    <row r="11897" spans="1:7" x14ac:dyDescent="0.15">
      <c r="A11897" s="25" t="s">
        <v>91</v>
      </c>
      <c r="B11897" s="26" t="s">
        <v>82</v>
      </c>
      <c r="C11897" s="26" t="s">
        <v>83</v>
      </c>
      <c r="D11897" s="26" t="s">
        <v>40</v>
      </c>
      <c r="E11897" s="26" t="s">
        <v>39</v>
      </c>
      <c r="F11897" s="26">
        <v>1968</v>
      </c>
      <c r="G11897" s="27">
        <v>5878.9</v>
      </c>
    </row>
    <row r="11898" spans="1:7" x14ac:dyDescent="0.15">
      <c r="A11898" s="25" t="s">
        <v>91</v>
      </c>
      <c r="B11898" s="26" t="s">
        <v>82</v>
      </c>
      <c r="C11898" s="26" t="s">
        <v>83</v>
      </c>
      <c r="D11898" s="26" t="s">
        <v>40</v>
      </c>
      <c r="E11898" s="26" t="s">
        <v>39</v>
      </c>
      <c r="F11898" s="26">
        <v>1967</v>
      </c>
      <c r="G11898" s="27">
        <v>5849.4</v>
      </c>
    </row>
    <row r="11899" spans="1:7" x14ac:dyDescent="0.15">
      <c r="A11899" s="25" t="s">
        <v>91</v>
      </c>
      <c r="B11899" s="26" t="s">
        <v>82</v>
      </c>
      <c r="C11899" s="26" t="s">
        <v>83</v>
      </c>
      <c r="D11899" s="26" t="s">
        <v>40</v>
      </c>
      <c r="E11899" s="26" t="s">
        <v>39</v>
      </c>
      <c r="F11899" s="26">
        <v>1966</v>
      </c>
      <c r="G11899" s="27">
        <v>5812.5</v>
      </c>
    </row>
    <row r="11900" spans="1:7" x14ac:dyDescent="0.15">
      <c r="A11900" s="25" t="s">
        <v>91</v>
      </c>
      <c r="B11900" s="26" t="s">
        <v>82</v>
      </c>
      <c r="C11900" s="26" t="s">
        <v>83</v>
      </c>
      <c r="D11900" s="26" t="s">
        <v>40</v>
      </c>
      <c r="E11900" s="26" t="s">
        <v>39</v>
      </c>
      <c r="F11900" s="26">
        <v>1965</v>
      </c>
      <c r="G11900" s="27">
        <v>5763.9000000000005</v>
      </c>
    </row>
    <row r="11901" spans="1:7" x14ac:dyDescent="0.15">
      <c r="A11901" s="25" t="s">
        <v>91</v>
      </c>
      <c r="B11901" s="26" t="s">
        <v>82</v>
      </c>
      <c r="C11901" s="26" t="s">
        <v>83</v>
      </c>
      <c r="D11901" s="26" t="s">
        <v>40</v>
      </c>
      <c r="E11901" s="26" t="s">
        <v>39</v>
      </c>
      <c r="F11901" s="26">
        <v>1964</v>
      </c>
      <c r="G11901" s="27">
        <v>5709.6</v>
      </c>
    </row>
    <row r="11902" spans="1:7" x14ac:dyDescent="0.15">
      <c r="A11902" s="25" t="s">
        <v>91</v>
      </c>
      <c r="B11902" s="26" t="s">
        <v>82</v>
      </c>
      <c r="C11902" s="26" t="s">
        <v>83</v>
      </c>
      <c r="D11902" s="26" t="s">
        <v>40</v>
      </c>
      <c r="E11902" s="26" t="s">
        <v>39</v>
      </c>
      <c r="F11902" s="26">
        <v>1963</v>
      </c>
      <c r="G11902" s="27">
        <v>5657.9000000000005</v>
      </c>
    </row>
    <row r="11903" spans="1:7" x14ac:dyDescent="0.15">
      <c r="A11903" s="25" t="s">
        <v>91</v>
      </c>
      <c r="B11903" s="26" t="s">
        <v>82</v>
      </c>
      <c r="C11903" s="26" t="s">
        <v>83</v>
      </c>
      <c r="D11903" s="26" t="s">
        <v>40</v>
      </c>
      <c r="E11903" s="26" t="s">
        <v>39</v>
      </c>
      <c r="F11903" s="26">
        <v>1962</v>
      </c>
      <c r="G11903" s="27">
        <v>5607.6</v>
      </c>
    </row>
    <row r="11904" spans="1:7" x14ac:dyDescent="0.15">
      <c r="A11904" s="25" t="s">
        <v>91</v>
      </c>
      <c r="B11904" s="26" t="s">
        <v>82</v>
      </c>
      <c r="C11904" s="26" t="s">
        <v>83</v>
      </c>
      <c r="D11904" s="26" t="s">
        <v>40</v>
      </c>
      <c r="E11904" s="26" t="s">
        <v>39</v>
      </c>
      <c r="F11904" s="26">
        <v>1961</v>
      </c>
      <c r="G11904" s="27">
        <v>5552.5</v>
      </c>
    </row>
    <row r="11905" spans="1:7" x14ac:dyDescent="0.15">
      <c r="A11905" s="25" t="s">
        <v>91</v>
      </c>
      <c r="B11905" s="26" t="s">
        <v>82</v>
      </c>
      <c r="C11905" s="26" t="s">
        <v>83</v>
      </c>
      <c r="D11905" s="26" t="s">
        <v>40</v>
      </c>
      <c r="E11905" s="26" t="s">
        <v>39</v>
      </c>
      <c r="F11905" s="26">
        <v>1960</v>
      </c>
      <c r="G11905" s="27">
        <v>5497.8</v>
      </c>
    </row>
    <row r="11906" spans="1:7" x14ac:dyDescent="0.15">
      <c r="A11906" s="25" t="s">
        <v>91</v>
      </c>
      <c r="B11906" s="26" t="s">
        <v>82</v>
      </c>
      <c r="C11906" s="26" t="s">
        <v>83</v>
      </c>
      <c r="D11906" s="26" t="s">
        <v>44</v>
      </c>
      <c r="E11906" s="26" t="s">
        <v>43</v>
      </c>
      <c r="F11906" s="26">
        <v>2023</v>
      </c>
      <c r="G11906" s="27">
        <v>49820</v>
      </c>
    </row>
    <row r="11907" spans="1:7" x14ac:dyDescent="0.15">
      <c r="A11907" s="25" t="s">
        <v>91</v>
      </c>
      <c r="B11907" s="26" t="s">
        <v>82</v>
      </c>
      <c r="C11907" s="26" t="s">
        <v>83</v>
      </c>
      <c r="D11907" s="26" t="s">
        <v>44</v>
      </c>
      <c r="E11907" s="26" t="s">
        <v>43</v>
      </c>
      <c r="F11907" s="26">
        <v>2022</v>
      </c>
      <c r="G11907" s="27">
        <v>49671</v>
      </c>
    </row>
    <row r="11908" spans="1:7" x14ac:dyDescent="0.15">
      <c r="A11908" s="25" t="s">
        <v>91</v>
      </c>
      <c r="B11908" s="26" t="s">
        <v>82</v>
      </c>
      <c r="C11908" s="26" t="s">
        <v>83</v>
      </c>
      <c r="D11908" s="26" t="s">
        <v>44</v>
      </c>
      <c r="E11908" s="26" t="s">
        <v>43</v>
      </c>
      <c r="F11908" s="26">
        <v>2021</v>
      </c>
      <c r="G11908" s="27">
        <v>49639.4</v>
      </c>
    </row>
    <row r="11909" spans="1:7" x14ac:dyDescent="0.15">
      <c r="A11909" s="25" t="s">
        <v>91</v>
      </c>
      <c r="B11909" s="26" t="s">
        <v>82</v>
      </c>
      <c r="C11909" s="26" t="s">
        <v>83</v>
      </c>
      <c r="D11909" s="26" t="s">
        <v>44</v>
      </c>
      <c r="E11909" s="26" t="s">
        <v>43</v>
      </c>
      <c r="F11909" s="26">
        <v>2020</v>
      </c>
      <c r="G11909" s="27">
        <v>49317</v>
      </c>
    </row>
    <row r="11910" spans="1:7" x14ac:dyDescent="0.15">
      <c r="A11910" s="25" t="s">
        <v>91</v>
      </c>
      <c r="B11910" s="26" t="s">
        <v>82</v>
      </c>
      <c r="C11910" s="26" t="s">
        <v>83</v>
      </c>
      <c r="D11910" s="26" t="s">
        <v>44</v>
      </c>
      <c r="E11910" s="26" t="s">
        <v>43</v>
      </c>
      <c r="F11910" s="26">
        <v>2019</v>
      </c>
      <c r="G11910" s="27">
        <v>49147.9</v>
      </c>
    </row>
    <row r="11911" spans="1:7" x14ac:dyDescent="0.15">
      <c r="A11911" s="25" t="s">
        <v>91</v>
      </c>
      <c r="B11911" s="26" t="s">
        <v>82</v>
      </c>
      <c r="C11911" s="26" t="s">
        <v>83</v>
      </c>
      <c r="D11911" s="26" t="s">
        <v>44</v>
      </c>
      <c r="E11911" s="26" t="s">
        <v>43</v>
      </c>
      <c r="F11911" s="26">
        <v>2018</v>
      </c>
      <c r="G11911" s="27">
        <v>49006.600000000013</v>
      </c>
    </row>
    <row r="11912" spans="1:7" x14ac:dyDescent="0.15">
      <c r="A11912" s="25" t="s">
        <v>91</v>
      </c>
      <c r="B11912" s="26" t="s">
        <v>82</v>
      </c>
      <c r="C11912" s="26" t="s">
        <v>83</v>
      </c>
      <c r="D11912" s="26" t="s">
        <v>44</v>
      </c>
      <c r="E11912" s="26" t="s">
        <v>43</v>
      </c>
      <c r="F11912" s="26">
        <v>2017</v>
      </c>
      <c r="G11912" s="27">
        <v>48828</v>
      </c>
    </row>
    <row r="11913" spans="1:7" x14ac:dyDescent="0.15">
      <c r="A11913" s="25" t="s">
        <v>91</v>
      </c>
      <c r="B11913" s="26" t="s">
        <v>82</v>
      </c>
      <c r="C11913" s="26" t="s">
        <v>83</v>
      </c>
      <c r="D11913" s="26" t="s">
        <v>44</v>
      </c>
      <c r="E11913" s="26" t="s">
        <v>43</v>
      </c>
      <c r="F11913" s="26">
        <v>2016</v>
      </c>
      <c r="G11913" s="27">
        <v>48645.7</v>
      </c>
    </row>
    <row r="11914" spans="1:7" x14ac:dyDescent="0.15">
      <c r="A11914" s="25" t="s">
        <v>91</v>
      </c>
      <c r="B11914" s="26" t="s">
        <v>82</v>
      </c>
      <c r="C11914" s="26" t="s">
        <v>83</v>
      </c>
      <c r="D11914" s="26" t="s">
        <v>44</v>
      </c>
      <c r="E11914" s="26" t="s">
        <v>43</v>
      </c>
      <c r="F11914" s="26">
        <v>2015</v>
      </c>
      <c r="G11914" s="27">
        <v>48307.8</v>
      </c>
    </row>
    <row r="11915" spans="1:7" x14ac:dyDescent="0.15">
      <c r="A11915" s="25" t="s">
        <v>91</v>
      </c>
      <c r="B11915" s="26" t="s">
        <v>82</v>
      </c>
      <c r="C11915" s="26" t="s">
        <v>83</v>
      </c>
      <c r="D11915" s="26" t="s">
        <v>44</v>
      </c>
      <c r="E11915" s="26" t="s">
        <v>43</v>
      </c>
      <c r="F11915" s="26">
        <v>2014</v>
      </c>
      <c r="G11915" s="27">
        <v>47977.8</v>
      </c>
    </row>
    <row r="11916" spans="1:7" x14ac:dyDescent="0.15">
      <c r="A11916" s="25" t="s">
        <v>91</v>
      </c>
      <c r="B11916" s="26" t="s">
        <v>82</v>
      </c>
      <c r="C11916" s="26" t="s">
        <v>83</v>
      </c>
      <c r="D11916" s="26" t="s">
        <v>44</v>
      </c>
      <c r="E11916" s="26" t="s">
        <v>43</v>
      </c>
      <c r="F11916" s="26">
        <v>2013</v>
      </c>
      <c r="G11916" s="27">
        <v>47697.3</v>
      </c>
    </row>
    <row r="11917" spans="1:7" x14ac:dyDescent="0.15">
      <c r="A11917" s="25" t="s">
        <v>91</v>
      </c>
      <c r="B11917" s="26" t="s">
        <v>82</v>
      </c>
      <c r="C11917" s="26" t="s">
        <v>83</v>
      </c>
      <c r="D11917" s="26" t="s">
        <v>44</v>
      </c>
      <c r="E11917" s="26" t="s">
        <v>43</v>
      </c>
      <c r="F11917" s="26">
        <v>2012</v>
      </c>
      <c r="G11917" s="27">
        <v>47471.4</v>
      </c>
    </row>
    <row r="11918" spans="1:7" x14ac:dyDescent="0.15">
      <c r="A11918" s="25" t="s">
        <v>91</v>
      </c>
      <c r="B11918" s="26" t="s">
        <v>82</v>
      </c>
      <c r="C11918" s="26" t="s">
        <v>83</v>
      </c>
      <c r="D11918" s="26" t="s">
        <v>44</v>
      </c>
      <c r="E11918" s="26" t="s">
        <v>43</v>
      </c>
      <c r="F11918" s="26">
        <v>2011</v>
      </c>
      <c r="G11918" s="27">
        <v>47237.2</v>
      </c>
    </row>
    <row r="11919" spans="1:7" x14ac:dyDescent="0.15">
      <c r="A11919" s="25" t="s">
        <v>91</v>
      </c>
      <c r="B11919" s="26" t="s">
        <v>82</v>
      </c>
      <c r="C11919" s="26" t="s">
        <v>83</v>
      </c>
      <c r="D11919" s="26" t="s">
        <v>44</v>
      </c>
      <c r="E11919" s="26" t="s">
        <v>43</v>
      </c>
      <c r="F11919" s="26">
        <v>2010</v>
      </c>
      <c r="G11919" s="27">
        <v>46852.3</v>
      </c>
    </row>
    <row r="11920" spans="1:7" x14ac:dyDescent="0.15">
      <c r="A11920" s="25" t="s">
        <v>91</v>
      </c>
      <c r="B11920" s="26" t="s">
        <v>82</v>
      </c>
      <c r="C11920" s="26" t="s">
        <v>83</v>
      </c>
      <c r="D11920" s="26" t="s">
        <v>44</v>
      </c>
      <c r="E11920" s="26" t="s">
        <v>43</v>
      </c>
      <c r="F11920" s="26">
        <v>2009</v>
      </c>
      <c r="G11920" s="27">
        <v>46498</v>
      </c>
    </row>
    <row r="11921" spans="1:7" x14ac:dyDescent="0.15">
      <c r="A11921" s="25" t="s">
        <v>91</v>
      </c>
      <c r="B11921" s="26" t="s">
        <v>82</v>
      </c>
      <c r="C11921" s="26" t="s">
        <v>83</v>
      </c>
      <c r="D11921" s="26" t="s">
        <v>44</v>
      </c>
      <c r="E11921" s="26" t="s">
        <v>43</v>
      </c>
      <c r="F11921" s="26">
        <v>2008</v>
      </c>
      <c r="G11921" s="27">
        <v>46151.9</v>
      </c>
    </row>
    <row r="11922" spans="1:7" x14ac:dyDescent="0.15">
      <c r="A11922" s="25" t="s">
        <v>91</v>
      </c>
      <c r="B11922" s="26" t="s">
        <v>82</v>
      </c>
      <c r="C11922" s="26" t="s">
        <v>83</v>
      </c>
      <c r="D11922" s="26" t="s">
        <v>44</v>
      </c>
      <c r="E11922" s="26" t="s">
        <v>43</v>
      </c>
      <c r="F11922" s="26">
        <v>2007</v>
      </c>
      <c r="G11922" s="27">
        <v>45745.9</v>
      </c>
    </row>
    <row r="11923" spans="1:7" x14ac:dyDescent="0.15">
      <c r="A11923" s="25" t="s">
        <v>91</v>
      </c>
      <c r="B11923" s="26" t="s">
        <v>82</v>
      </c>
      <c r="C11923" s="26" t="s">
        <v>83</v>
      </c>
      <c r="D11923" s="26" t="s">
        <v>44</v>
      </c>
      <c r="E11923" s="26" t="s">
        <v>43</v>
      </c>
      <c r="F11923" s="26">
        <v>2006</v>
      </c>
      <c r="G11923" s="27">
        <v>45327.600000000013</v>
      </c>
    </row>
    <row r="11924" spans="1:7" x14ac:dyDescent="0.15">
      <c r="A11924" s="25" t="s">
        <v>91</v>
      </c>
      <c r="B11924" s="26" t="s">
        <v>82</v>
      </c>
      <c r="C11924" s="26" t="s">
        <v>83</v>
      </c>
      <c r="D11924" s="26" t="s">
        <v>44</v>
      </c>
      <c r="E11924" s="26" t="s">
        <v>43</v>
      </c>
      <c r="F11924" s="26">
        <v>2005</v>
      </c>
      <c r="G11924" s="27">
        <v>44935.199999999997</v>
      </c>
    </row>
    <row r="11925" spans="1:7" x14ac:dyDescent="0.15">
      <c r="A11925" s="25" t="s">
        <v>91</v>
      </c>
      <c r="B11925" s="26" t="s">
        <v>82</v>
      </c>
      <c r="C11925" s="26" t="s">
        <v>83</v>
      </c>
      <c r="D11925" s="26" t="s">
        <v>44</v>
      </c>
      <c r="E11925" s="26" t="s">
        <v>43</v>
      </c>
      <c r="F11925" s="26">
        <v>2004</v>
      </c>
      <c r="G11925" s="27">
        <v>44487.199999999997</v>
      </c>
    </row>
    <row r="11926" spans="1:7" x14ac:dyDescent="0.15">
      <c r="A11926" s="25" t="s">
        <v>91</v>
      </c>
      <c r="B11926" s="26" t="s">
        <v>82</v>
      </c>
      <c r="C11926" s="26" t="s">
        <v>83</v>
      </c>
      <c r="D11926" s="26" t="s">
        <v>44</v>
      </c>
      <c r="E11926" s="26" t="s">
        <v>43</v>
      </c>
      <c r="F11926" s="26">
        <v>2003</v>
      </c>
      <c r="G11926" s="27">
        <v>44168.800000000003</v>
      </c>
    </row>
    <row r="11927" spans="1:7" x14ac:dyDescent="0.15">
      <c r="A11927" s="25" t="s">
        <v>91</v>
      </c>
      <c r="B11927" s="26" t="s">
        <v>82</v>
      </c>
      <c r="C11927" s="26" t="s">
        <v>83</v>
      </c>
      <c r="D11927" s="26" t="s">
        <v>44</v>
      </c>
      <c r="E11927" s="26" t="s">
        <v>43</v>
      </c>
      <c r="F11927" s="26">
        <v>2002</v>
      </c>
      <c r="G11927" s="27">
        <v>43864.600000000013</v>
      </c>
    </row>
    <row r="11928" spans="1:7" x14ac:dyDescent="0.15">
      <c r="A11928" s="25" t="s">
        <v>91</v>
      </c>
      <c r="B11928" s="26" t="s">
        <v>82</v>
      </c>
      <c r="C11928" s="26" t="s">
        <v>83</v>
      </c>
      <c r="D11928" s="26" t="s">
        <v>44</v>
      </c>
      <c r="E11928" s="26" t="s">
        <v>43</v>
      </c>
      <c r="F11928" s="26">
        <v>2001</v>
      </c>
      <c r="G11928" s="27">
        <v>43581</v>
      </c>
    </row>
    <row r="11929" spans="1:7" x14ac:dyDescent="0.15">
      <c r="A11929" s="25" t="s">
        <v>91</v>
      </c>
      <c r="B11929" s="26" t="s">
        <v>82</v>
      </c>
      <c r="C11929" s="26" t="s">
        <v>83</v>
      </c>
      <c r="D11929" s="26" t="s">
        <v>44</v>
      </c>
      <c r="E11929" s="26" t="s">
        <v>43</v>
      </c>
      <c r="F11929" s="26">
        <v>2000</v>
      </c>
      <c r="G11929" s="27">
        <v>43314.600000000013</v>
      </c>
    </row>
    <row r="11930" spans="1:7" x14ac:dyDescent="0.15">
      <c r="A11930" s="25" t="s">
        <v>91</v>
      </c>
      <c r="B11930" s="26" t="s">
        <v>82</v>
      </c>
      <c r="C11930" s="26" t="s">
        <v>83</v>
      </c>
      <c r="D11930" s="26" t="s">
        <v>44</v>
      </c>
      <c r="E11930" s="26" t="s">
        <v>43</v>
      </c>
      <c r="F11930" s="26">
        <v>1999</v>
      </c>
      <c r="G11930" s="27">
        <v>43069.9</v>
      </c>
    </row>
    <row r="11931" spans="1:7" x14ac:dyDescent="0.15">
      <c r="A11931" s="25" t="s">
        <v>91</v>
      </c>
      <c r="B11931" s="26" t="s">
        <v>82</v>
      </c>
      <c r="C11931" s="26" t="s">
        <v>83</v>
      </c>
      <c r="D11931" s="26" t="s">
        <v>44</v>
      </c>
      <c r="E11931" s="26" t="s">
        <v>43</v>
      </c>
      <c r="F11931" s="26">
        <v>1998</v>
      </c>
      <c r="G11931" s="27">
        <v>42892.9</v>
      </c>
    </row>
    <row r="11932" spans="1:7" x14ac:dyDescent="0.15">
      <c r="A11932" s="25" t="s">
        <v>91</v>
      </c>
      <c r="B11932" s="26" t="s">
        <v>82</v>
      </c>
      <c r="C11932" s="26" t="s">
        <v>83</v>
      </c>
      <c r="D11932" s="26" t="s">
        <v>44</v>
      </c>
      <c r="E11932" s="26" t="s">
        <v>43</v>
      </c>
      <c r="F11932" s="26">
        <v>1997</v>
      </c>
      <c r="G11932" s="27">
        <v>42790.3</v>
      </c>
    </row>
    <row r="11933" spans="1:7" x14ac:dyDescent="0.15">
      <c r="A11933" s="25" t="s">
        <v>91</v>
      </c>
      <c r="B11933" s="26" t="s">
        <v>82</v>
      </c>
      <c r="C11933" s="26" t="s">
        <v>83</v>
      </c>
      <c r="D11933" s="26" t="s">
        <v>44</v>
      </c>
      <c r="E11933" s="26" t="s">
        <v>43</v>
      </c>
      <c r="F11933" s="26">
        <v>1996</v>
      </c>
      <c r="G11933" s="27">
        <v>42725.4</v>
      </c>
    </row>
    <row r="11934" spans="1:7" x14ac:dyDescent="0.15">
      <c r="A11934" s="25" t="s">
        <v>91</v>
      </c>
      <c r="B11934" s="26" t="s">
        <v>82</v>
      </c>
      <c r="C11934" s="26" t="s">
        <v>83</v>
      </c>
      <c r="D11934" s="26" t="s">
        <v>44</v>
      </c>
      <c r="E11934" s="26" t="s">
        <v>43</v>
      </c>
      <c r="F11934" s="26">
        <v>1995</v>
      </c>
      <c r="G11934" s="27">
        <v>42673.5</v>
      </c>
    </row>
    <row r="11935" spans="1:7" x14ac:dyDescent="0.15">
      <c r="A11935" s="25" t="s">
        <v>91</v>
      </c>
      <c r="B11935" s="26" t="s">
        <v>82</v>
      </c>
      <c r="C11935" s="26" t="s">
        <v>83</v>
      </c>
      <c r="D11935" s="26" t="s">
        <v>44</v>
      </c>
      <c r="E11935" s="26" t="s">
        <v>43</v>
      </c>
      <c r="F11935" s="26">
        <v>1994</v>
      </c>
      <c r="G11935" s="27">
        <v>42611.7</v>
      </c>
    </row>
    <row r="11936" spans="1:7" x14ac:dyDescent="0.15">
      <c r="A11936" s="25" t="s">
        <v>91</v>
      </c>
      <c r="B11936" s="26" t="s">
        <v>82</v>
      </c>
      <c r="C11936" s="26" t="s">
        <v>83</v>
      </c>
      <c r="D11936" s="26" t="s">
        <v>44</v>
      </c>
      <c r="E11936" s="26" t="s">
        <v>43</v>
      </c>
      <c r="F11936" s="26">
        <v>1993</v>
      </c>
      <c r="G11936" s="27">
        <v>42520.800000000003</v>
      </c>
    </row>
    <row r="11937" spans="1:7" x14ac:dyDescent="0.15">
      <c r="A11937" s="25" t="s">
        <v>91</v>
      </c>
      <c r="B11937" s="26" t="s">
        <v>82</v>
      </c>
      <c r="C11937" s="26" t="s">
        <v>83</v>
      </c>
      <c r="D11937" s="26" t="s">
        <v>44</v>
      </c>
      <c r="E11937" s="26" t="s">
        <v>43</v>
      </c>
      <c r="F11937" s="26">
        <v>1992</v>
      </c>
      <c r="G11937" s="27">
        <v>42453.600000000013</v>
      </c>
    </row>
    <row r="11938" spans="1:7" x14ac:dyDescent="0.15">
      <c r="A11938" s="25" t="s">
        <v>91</v>
      </c>
      <c r="B11938" s="26" t="s">
        <v>82</v>
      </c>
      <c r="C11938" s="26" t="s">
        <v>83</v>
      </c>
      <c r="D11938" s="26" t="s">
        <v>44</v>
      </c>
      <c r="E11938" s="26" t="s">
        <v>43</v>
      </c>
      <c r="F11938" s="26">
        <v>1991</v>
      </c>
      <c r="G11938" s="27">
        <v>42425.2</v>
      </c>
    </row>
    <row r="11939" spans="1:7" x14ac:dyDescent="0.15">
      <c r="A11939" s="25" t="s">
        <v>91</v>
      </c>
      <c r="B11939" s="26" t="s">
        <v>82</v>
      </c>
      <c r="C11939" s="26" t="s">
        <v>83</v>
      </c>
      <c r="D11939" s="26" t="s">
        <v>44</v>
      </c>
      <c r="E11939" s="26" t="s">
        <v>43</v>
      </c>
      <c r="F11939" s="26">
        <v>1990</v>
      </c>
      <c r="G11939" s="27">
        <v>42398.3</v>
      </c>
    </row>
    <row r="11940" spans="1:7" x14ac:dyDescent="0.15">
      <c r="A11940" s="25" t="s">
        <v>91</v>
      </c>
      <c r="B11940" s="26" t="s">
        <v>82</v>
      </c>
      <c r="C11940" s="26" t="s">
        <v>83</v>
      </c>
      <c r="D11940" s="26" t="s">
        <v>44</v>
      </c>
      <c r="E11940" s="26" t="s">
        <v>43</v>
      </c>
      <c r="F11940" s="26">
        <v>1989</v>
      </c>
      <c r="G11940" s="27">
        <v>42370.3</v>
      </c>
    </row>
    <row r="11941" spans="1:7" x14ac:dyDescent="0.15">
      <c r="A11941" s="25" t="s">
        <v>91</v>
      </c>
      <c r="B11941" s="26" t="s">
        <v>82</v>
      </c>
      <c r="C11941" s="26" t="s">
        <v>83</v>
      </c>
      <c r="D11941" s="26" t="s">
        <v>44</v>
      </c>
      <c r="E11941" s="26" t="s">
        <v>43</v>
      </c>
      <c r="F11941" s="26">
        <v>1988</v>
      </c>
      <c r="G11941" s="27">
        <v>42345.100000000013</v>
      </c>
    </row>
    <row r="11942" spans="1:7" x14ac:dyDescent="0.15">
      <c r="A11942" s="25" t="s">
        <v>91</v>
      </c>
      <c r="B11942" s="26" t="s">
        <v>82</v>
      </c>
      <c r="C11942" s="26" t="s">
        <v>83</v>
      </c>
      <c r="D11942" s="26" t="s">
        <v>44</v>
      </c>
      <c r="E11942" s="26" t="s">
        <v>43</v>
      </c>
      <c r="F11942" s="26">
        <v>1987</v>
      </c>
      <c r="G11942" s="27">
        <v>42298.2</v>
      </c>
    </row>
    <row r="11943" spans="1:7" x14ac:dyDescent="0.15">
      <c r="A11943" s="25" t="s">
        <v>91</v>
      </c>
      <c r="B11943" s="26" t="s">
        <v>82</v>
      </c>
      <c r="C11943" s="26" t="s">
        <v>83</v>
      </c>
      <c r="D11943" s="26" t="s">
        <v>44</v>
      </c>
      <c r="E11943" s="26" t="s">
        <v>43</v>
      </c>
      <c r="F11943" s="26">
        <v>1986</v>
      </c>
      <c r="G11943" s="27">
        <v>42198.400000000001</v>
      </c>
    </row>
    <row r="11944" spans="1:7" x14ac:dyDescent="0.15">
      <c r="A11944" s="25" t="s">
        <v>91</v>
      </c>
      <c r="B11944" s="26" t="s">
        <v>82</v>
      </c>
      <c r="C11944" s="26" t="s">
        <v>83</v>
      </c>
      <c r="D11944" s="26" t="s">
        <v>44</v>
      </c>
      <c r="E11944" s="26" t="s">
        <v>43</v>
      </c>
      <c r="F11944" s="26">
        <v>1985</v>
      </c>
      <c r="G11944" s="27">
        <v>42049.7</v>
      </c>
    </row>
    <row r="11945" spans="1:7" x14ac:dyDescent="0.15">
      <c r="A11945" s="25" t="s">
        <v>91</v>
      </c>
      <c r="B11945" s="26" t="s">
        <v>82</v>
      </c>
      <c r="C11945" s="26" t="s">
        <v>83</v>
      </c>
      <c r="D11945" s="26" t="s">
        <v>44</v>
      </c>
      <c r="E11945" s="26" t="s">
        <v>43</v>
      </c>
      <c r="F11945" s="26">
        <v>1984</v>
      </c>
      <c r="G11945" s="27">
        <v>41880.600000000013</v>
      </c>
    </row>
    <row r="11946" spans="1:7" x14ac:dyDescent="0.15">
      <c r="A11946" s="25" t="s">
        <v>91</v>
      </c>
      <c r="B11946" s="26" t="s">
        <v>82</v>
      </c>
      <c r="C11946" s="26" t="s">
        <v>83</v>
      </c>
      <c r="D11946" s="26" t="s">
        <v>44</v>
      </c>
      <c r="E11946" s="26" t="s">
        <v>43</v>
      </c>
      <c r="F11946" s="26">
        <v>1983</v>
      </c>
      <c r="G11946" s="27">
        <v>41714.5</v>
      </c>
    </row>
    <row r="11947" spans="1:7" x14ac:dyDescent="0.15">
      <c r="A11947" s="25" t="s">
        <v>91</v>
      </c>
      <c r="B11947" s="26" t="s">
        <v>82</v>
      </c>
      <c r="C11947" s="26" t="s">
        <v>83</v>
      </c>
      <c r="D11947" s="26" t="s">
        <v>44</v>
      </c>
      <c r="E11947" s="26" t="s">
        <v>43</v>
      </c>
      <c r="F11947" s="26">
        <v>1982</v>
      </c>
      <c r="G11947" s="27">
        <v>41576</v>
      </c>
    </row>
    <row r="11948" spans="1:7" x14ac:dyDescent="0.15">
      <c r="A11948" s="25" t="s">
        <v>91</v>
      </c>
      <c r="B11948" s="26" t="s">
        <v>82</v>
      </c>
      <c r="C11948" s="26" t="s">
        <v>83</v>
      </c>
      <c r="D11948" s="26" t="s">
        <v>44</v>
      </c>
      <c r="E11948" s="26" t="s">
        <v>43</v>
      </c>
      <c r="F11948" s="26">
        <v>1981</v>
      </c>
      <c r="G11948" s="27">
        <v>41450.699999999997</v>
      </c>
    </row>
    <row r="11949" spans="1:7" x14ac:dyDescent="0.15">
      <c r="A11949" s="25" t="s">
        <v>91</v>
      </c>
      <c r="B11949" s="26" t="s">
        <v>82</v>
      </c>
      <c r="C11949" s="26" t="s">
        <v>83</v>
      </c>
      <c r="D11949" s="26" t="s">
        <v>44</v>
      </c>
      <c r="E11949" s="26" t="s">
        <v>43</v>
      </c>
      <c r="F11949" s="26">
        <v>1980</v>
      </c>
      <c r="G11949" s="27">
        <v>41282.100000000013</v>
      </c>
    </row>
    <row r="11950" spans="1:7" x14ac:dyDescent="0.15">
      <c r="A11950" s="25" t="s">
        <v>91</v>
      </c>
      <c r="B11950" s="26" t="s">
        <v>82</v>
      </c>
      <c r="C11950" s="26" t="s">
        <v>83</v>
      </c>
      <c r="D11950" s="26" t="s">
        <v>44</v>
      </c>
      <c r="E11950" s="26" t="s">
        <v>43</v>
      </c>
      <c r="F11950" s="26">
        <v>1979</v>
      </c>
      <c r="G11950" s="27">
        <v>41058.600000000013</v>
      </c>
    </row>
    <row r="11951" spans="1:7" x14ac:dyDescent="0.15">
      <c r="A11951" s="25" t="s">
        <v>91</v>
      </c>
      <c r="B11951" s="26" t="s">
        <v>82</v>
      </c>
      <c r="C11951" s="26" t="s">
        <v>83</v>
      </c>
      <c r="D11951" s="26" t="s">
        <v>44</v>
      </c>
      <c r="E11951" s="26" t="s">
        <v>43</v>
      </c>
      <c r="F11951" s="26">
        <v>1978</v>
      </c>
      <c r="G11951" s="27">
        <v>40828.100000000013</v>
      </c>
    </row>
    <row r="11952" spans="1:7" x14ac:dyDescent="0.15">
      <c r="A11952" s="25" t="s">
        <v>91</v>
      </c>
      <c r="B11952" s="26" t="s">
        <v>82</v>
      </c>
      <c r="C11952" s="26" t="s">
        <v>83</v>
      </c>
      <c r="D11952" s="26" t="s">
        <v>44</v>
      </c>
      <c r="E11952" s="26" t="s">
        <v>43</v>
      </c>
      <c r="F11952" s="26">
        <v>1977</v>
      </c>
      <c r="G11952" s="27">
        <v>40622</v>
      </c>
    </row>
    <row r="11953" spans="1:7" x14ac:dyDescent="0.15">
      <c r="A11953" s="25" t="s">
        <v>91</v>
      </c>
      <c r="B11953" s="26" t="s">
        <v>82</v>
      </c>
      <c r="C11953" s="26" t="s">
        <v>83</v>
      </c>
      <c r="D11953" s="26" t="s">
        <v>44</v>
      </c>
      <c r="E11953" s="26" t="s">
        <v>43</v>
      </c>
      <c r="F11953" s="26">
        <v>1976</v>
      </c>
      <c r="G11953" s="27">
        <v>40434.600000000013</v>
      </c>
    </row>
    <row r="11954" spans="1:7" x14ac:dyDescent="0.15">
      <c r="A11954" s="25" t="s">
        <v>91</v>
      </c>
      <c r="B11954" s="26" t="s">
        <v>82</v>
      </c>
      <c r="C11954" s="26" t="s">
        <v>83</v>
      </c>
      <c r="D11954" s="26" t="s">
        <v>44</v>
      </c>
      <c r="E11954" s="26" t="s">
        <v>43</v>
      </c>
      <c r="F11954" s="26">
        <v>1975</v>
      </c>
      <c r="G11954" s="27">
        <v>40273.699999999997</v>
      </c>
    </row>
    <row r="11955" spans="1:7" x14ac:dyDescent="0.15">
      <c r="A11955" s="25" t="s">
        <v>91</v>
      </c>
      <c r="B11955" s="26" t="s">
        <v>82</v>
      </c>
      <c r="C11955" s="26" t="s">
        <v>83</v>
      </c>
      <c r="D11955" s="26" t="s">
        <v>44</v>
      </c>
      <c r="E11955" s="26" t="s">
        <v>43</v>
      </c>
      <c r="F11955" s="26">
        <v>1974</v>
      </c>
      <c r="G11955" s="27">
        <v>40149.600000000013</v>
      </c>
    </row>
    <row r="11956" spans="1:7" x14ac:dyDescent="0.15">
      <c r="A11956" s="25" t="s">
        <v>91</v>
      </c>
      <c r="B11956" s="26" t="s">
        <v>82</v>
      </c>
      <c r="C11956" s="26" t="s">
        <v>83</v>
      </c>
      <c r="D11956" s="26" t="s">
        <v>44</v>
      </c>
      <c r="E11956" s="26" t="s">
        <v>43</v>
      </c>
      <c r="F11956" s="26">
        <v>1973</v>
      </c>
      <c r="G11956" s="27">
        <v>40036.699999999997</v>
      </c>
    </row>
    <row r="11957" spans="1:7" x14ac:dyDescent="0.15">
      <c r="A11957" s="25" t="s">
        <v>91</v>
      </c>
      <c r="B11957" s="26" t="s">
        <v>82</v>
      </c>
      <c r="C11957" s="26" t="s">
        <v>83</v>
      </c>
      <c r="D11957" s="26" t="s">
        <v>44</v>
      </c>
      <c r="E11957" s="26" t="s">
        <v>43</v>
      </c>
      <c r="F11957" s="26">
        <v>1972</v>
      </c>
      <c r="G11957" s="27">
        <v>39919.199999999997</v>
      </c>
    </row>
    <row r="11958" spans="1:7" x14ac:dyDescent="0.15">
      <c r="A11958" s="25" t="s">
        <v>91</v>
      </c>
      <c r="B11958" s="26" t="s">
        <v>82</v>
      </c>
      <c r="C11958" s="26" t="s">
        <v>83</v>
      </c>
      <c r="D11958" s="26" t="s">
        <v>44</v>
      </c>
      <c r="E11958" s="26" t="s">
        <v>43</v>
      </c>
      <c r="F11958" s="26">
        <v>1971</v>
      </c>
      <c r="G11958" s="27">
        <v>39816.199999999997</v>
      </c>
    </row>
    <row r="11959" spans="1:7" x14ac:dyDescent="0.15">
      <c r="A11959" s="25" t="s">
        <v>91</v>
      </c>
      <c r="B11959" s="26" t="s">
        <v>82</v>
      </c>
      <c r="C11959" s="26" t="s">
        <v>83</v>
      </c>
      <c r="D11959" s="26" t="s">
        <v>44</v>
      </c>
      <c r="E11959" s="26" t="s">
        <v>43</v>
      </c>
      <c r="F11959" s="26">
        <v>1970</v>
      </c>
      <c r="G11959" s="27">
        <v>39637.199999999997</v>
      </c>
    </row>
    <row r="11960" spans="1:7" x14ac:dyDescent="0.15">
      <c r="A11960" s="25" t="s">
        <v>91</v>
      </c>
      <c r="B11960" s="26" t="s">
        <v>82</v>
      </c>
      <c r="C11960" s="26" t="s">
        <v>83</v>
      </c>
      <c r="D11960" s="26" t="s">
        <v>44</v>
      </c>
      <c r="E11960" s="26" t="s">
        <v>43</v>
      </c>
      <c r="F11960" s="26">
        <v>1969</v>
      </c>
      <c r="G11960" s="27">
        <v>39590.199999999997</v>
      </c>
    </row>
    <row r="11961" spans="1:7" x14ac:dyDescent="0.15">
      <c r="A11961" s="25" t="s">
        <v>91</v>
      </c>
      <c r="B11961" s="26" t="s">
        <v>82</v>
      </c>
      <c r="C11961" s="26" t="s">
        <v>83</v>
      </c>
      <c r="D11961" s="26" t="s">
        <v>44</v>
      </c>
      <c r="E11961" s="26" t="s">
        <v>43</v>
      </c>
      <c r="F11961" s="26">
        <v>1968</v>
      </c>
      <c r="G11961" s="27">
        <v>39518.199999999997</v>
      </c>
    </row>
    <row r="11962" spans="1:7" x14ac:dyDescent="0.15">
      <c r="A11962" s="25" t="s">
        <v>91</v>
      </c>
      <c r="B11962" s="26" t="s">
        <v>82</v>
      </c>
      <c r="C11962" s="26" t="s">
        <v>83</v>
      </c>
      <c r="D11962" s="26" t="s">
        <v>44</v>
      </c>
      <c r="E11962" s="26" t="s">
        <v>43</v>
      </c>
      <c r="F11962" s="26">
        <v>1967</v>
      </c>
      <c r="G11962" s="27">
        <v>39473.199999999997</v>
      </c>
    </row>
    <row r="11963" spans="1:7" x14ac:dyDescent="0.15">
      <c r="A11963" s="25" t="s">
        <v>91</v>
      </c>
      <c r="B11963" s="26" t="s">
        <v>82</v>
      </c>
      <c r="C11963" s="26" t="s">
        <v>83</v>
      </c>
      <c r="D11963" s="26" t="s">
        <v>44</v>
      </c>
      <c r="E11963" s="26" t="s">
        <v>43</v>
      </c>
      <c r="F11963" s="26">
        <v>1966</v>
      </c>
      <c r="G11963" s="27">
        <v>39384.199999999997</v>
      </c>
    </row>
    <row r="11964" spans="1:7" x14ac:dyDescent="0.15">
      <c r="A11964" s="25" t="s">
        <v>91</v>
      </c>
      <c r="B11964" s="26" t="s">
        <v>82</v>
      </c>
      <c r="C11964" s="26" t="s">
        <v>83</v>
      </c>
      <c r="D11964" s="26" t="s">
        <v>44</v>
      </c>
      <c r="E11964" s="26" t="s">
        <v>43</v>
      </c>
      <c r="F11964" s="26">
        <v>1965</v>
      </c>
      <c r="G11964" s="27">
        <v>39252.199999999997</v>
      </c>
    </row>
    <row r="11965" spans="1:7" x14ac:dyDescent="0.15">
      <c r="A11965" s="25" t="s">
        <v>91</v>
      </c>
      <c r="B11965" s="26" t="s">
        <v>82</v>
      </c>
      <c r="C11965" s="26" t="s">
        <v>83</v>
      </c>
      <c r="D11965" s="26" t="s">
        <v>44</v>
      </c>
      <c r="E11965" s="26" t="s">
        <v>43</v>
      </c>
      <c r="F11965" s="26">
        <v>1964</v>
      </c>
      <c r="G11965" s="27">
        <v>39101.199999999997</v>
      </c>
    </row>
    <row r="11966" spans="1:7" x14ac:dyDescent="0.15">
      <c r="A11966" s="25" t="s">
        <v>91</v>
      </c>
      <c r="B11966" s="26" t="s">
        <v>82</v>
      </c>
      <c r="C11966" s="26" t="s">
        <v>83</v>
      </c>
      <c r="D11966" s="26" t="s">
        <v>44</v>
      </c>
      <c r="E11966" s="26" t="s">
        <v>43</v>
      </c>
      <c r="F11966" s="26">
        <v>1963</v>
      </c>
      <c r="G11966" s="27">
        <v>38918.199999999997</v>
      </c>
    </row>
    <row r="11967" spans="1:7" x14ac:dyDescent="0.15">
      <c r="A11967" s="25" t="s">
        <v>91</v>
      </c>
      <c r="B11967" s="26" t="s">
        <v>82</v>
      </c>
      <c r="C11967" s="26" t="s">
        <v>83</v>
      </c>
      <c r="D11967" s="26" t="s">
        <v>44</v>
      </c>
      <c r="E11967" s="26" t="s">
        <v>43</v>
      </c>
      <c r="F11967" s="26">
        <v>1962</v>
      </c>
      <c r="G11967" s="27">
        <v>38673.199999999997</v>
      </c>
    </row>
    <row r="11968" spans="1:7" x14ac:dyDescent="0.15">
      <c r="A11968" s="25" t="s">
        <v>91</v>
      </c>
      <c r="B11968" s="26" t="s">
        <v>82</v>
      </c>
      <c r="C11968" s="26" t="s">
        <v>83</v>
      </c>
      <c r="D11968" s="26" t="s">
        <v>44</v>
      </c>
      <c r="E11968" s="26" t="s">
        <v>43</v>
      </c>
      <c r="F11968" s="26">
        <v>1961</v>
      </c>
      <c r="G11968" s="27">
        <v>38221.1</v>
      </c>
    </row>
    <row r="11969" spans="1:7" x14ac:dyDescent="0.15">
      <c r="A11969" s="25" t="s">
        <v>91</v>
      </c>
      <c r="B11969" s="26" t="s">
        <v>82</v>
      </c>
      <c r="C11969" s="26" t="s">
        <v>83</v>
      </c>
      <c r="D11969" s="26" t="s">
        <v>44</v>
      </c>
      <c r="E11969" s="26" t="s">
        <v>43</v>
      </c>
      <c r="F11969" s="26">
        <v>1960</v>
      </c>
      <c r="G11969" s="27">
        <v>37949.1</v>
      </c>
    </row>
    <row r="11970" spans="1:7" x14ac:dyDescent="0.15">
      <c r="A11970" s="25" t="s">
        <v>91</v>
      </c>
      <c r="B11970" s="26" t="s">
        <v>82</v>
      </c>
      <c r="C11970" s="26" t="s">
        <v>83</v>
      </c>
      <c r="D11970" s="26" t="s">
        <v>24</v>
      </c>
      <c r="E11970" s="26" t="s">
        <v>23</v>
      </c>
      <c r="F11970" s="26">
        <v>2023</v>
      </c>
      <c r="G11970" s="27">
        <v>295.7</v>
      </c>
    </row>
    <row r="11971" spans="1:7" x14ac:dyDescent="0.15">
      <c r="A11971" s="25" t="s">
        <v>91</v>
      </c>
      <c r="B11971" s="26" t="s">
        <v>82</v>
      </c>
      <c r="C11971" s="26" t="s">
        <v>83</v>
      </c>
      <c r="D11971" s="26" t="s">
        <v>24</v>
      </c>
      <c r="E11971" s="26" t="s">
        <v>23</v>
      </c>
      <c r="F11971" s="26">
        <v>2022</v>
      </c>
      <c r="G11971" s="27">
        <v>287.8</v>
      </c>
    </row>
    <row r="11972" spans="1:7" x14ac:dyDescent="0.15">
      <c r="A11972" s="25" t="s">
        <v>91</v>
      </c>
      <c r="B11972" s="26" t="s">
        <v>82</v>
      </c>
      <c r="C11972" s="26" t="s">
        <v>83</v>
      </c>
      <c r="D11972" s="26" t="s">
        <v>24</v>
      </c>
      <c r="E11972" s="26" t="s">
        <v>23</v>
      </c>
      <c r="F11972" s="26">
        <v>2021</v>
      </c>
      <c r="G11972" s="27">
        <v>279.89999999999998</v>
      </c>
    </row>
    <row r="11973" spans="1:7" x14ac:dyDescent="0.15">
      <c r="A11973" s="25" t="s">
        <v>91</v>
      </c>
      <c r="B11973" s="26" t="s">
        <v>82</v>
      </c>
      <c r="C11973" s="26" t="s">
        <v>83</v>
      </c>
      <c r="D11973" s="26" t="s">
        <v>24</v>
      </c>
      <c r="E11973" s="26" t="s">
        <v>23</v>
      </c>
      <c r="F11973" s="26">
        <v>2020</v>
      </c>
      <c r="G11973" s="27">
        <v>275.5</v>
      </c>
    </row>
    <row r="11974" spans="1:7" x14ac:dyDescent="0.15">
      <c r="A11974" s="25" t="s">
        <v>91</v>
      </c>
      <c r="B11974" s="26" t="s">
        <v>82</v>
      </c>
      <c r="C11974" s="26" t="s">
        <v>83</v>
      </c>
      <c r="D11974" s="26" t="s">
        <v>24</v>
      </c>
      <c r="E11974" s="26" t="s">
        <v>23</v>
      </c>
      <c r="F11974" s="26">
        <v>2019</v>
      </c>
      <c r="G11974" s="27">
        <v>271</v>
      </c>
    </row>
    <row r="11975" spans="1:7" x14ac:dyDescent="0.15">
      <c r="A11975" s="25" t="s">
        <v>91</v>
      </c>
      <c r="B11975" s="26" t="s">
        <v>82</v>
      </c>
      <c r="C11975" s="26" t="s">
        <v>83</v>
      </c>
      <c r="D11975" s="26" t="s">
        <v>24</v>
      </c>
      <c r="E11975" s="26" t="s">
        <v>23</v>
      </c>
      <c r="F11975" s="26">
        <v>2018</v>
      </c>
      <c r="G11975" s="27">
        <v>264.2</v>
      </c>
    </row>
    <row r="11976" spans="1:7" x14ac:dyDescent="0.15">
      <c r="A11976" s="25" t="s">
        <v>91</v>
      </c>
      <c r="B11976" s="26" t="s">
        <v>82</v>
      </c>
      <c r="C11976" s="26" t="s">
        <v>83</v>
      </c>
      <c r="D11976" s="26" t="s">
        <v>24</v>
      </c>
      <c r="E11976" s="26" t="s">
        <v>23</v>
      </c>
      <c r="F11976" s="26">
        <v>2017</v>
      </c>
      <c r="G11976" s="27">
        <v>255.9</v>
      </c>
    </row>
    <row r="11977" spans="1:7" x14ac:dyDescent="0.15">
      <c r="A11977" s="25" t="s">
        <v>91</v>
      </c>
      <c r="B11977" s="26" t="s">
        <v>82</v>
      </c>
      <c r="C11977" s="26" t="s">
        <v>83</v>
      </c>
      <c r="D11977" s="26" t="s">
        <v>24</v>
      </c>
      <c r="E11977" s="26" t="s">
        <v>23</v>
      </c>
      <c r="F11977" s="26">
        <v>2016</v>
      </c>
      <c r="G11977" s="27">
        <v>248.8</v>
      </c>
    </row>
    <row r="11978" spans="1:7" x14ac:dyDescent="0.15">
      <c r="A11978" s="25" t="s">
        <v>91</v>
      </c>
      <c r="B11978" s="26" t="s">
        <v>82</v>
      </c>
      <c r="C11978" s="26" t="s">
        <v>83</v>
      </c>
      <c r="D11978" s="26" t="s">
        <v>24</v>
      </c>
      <c r="E11978" s="26" t="s">
        <v>23</v>
      </c>
      <c r="F11978" s="26">
        <v>2015</v>
      </c>
      <c r="G11978" s="27">
        <v>244.3</v>
      </c>
    </row>
    <row r="11979" spans="1:7" x14ac:dyDescent="0.15">
      <c r="A11979" s="25" t="s">
        <v>91</v>
      </c>
      <c r="B11979" s="26" t="s">
        <v>82</v>
      </c>
      <c r="C11979" s="26" t="s">
        <v>83</v>
      </c>
      <c r="D11979" s="26" t="s">
        <v>24</v>
      </c>
      <c r="E11979" s="26" t="s">
        <v>23</v>
      </c>
      <c r="F11979" s="26">
        <v>2014</v>
      </c>
      <c r="G11979" s="27">
        <v>240.9</v>
      </c>
    </row>
    <row r="11980" spans="1:7" x14ac:dyDescent="0.15">
      <c r="A11980" s="25" t="s">
        <v>91</v>
      </c>
      <c r="B11980" s="26" t="s">
        <v>82</v>
      </c>
      <c r="C11980" s="26" t="s">
        <v>83</v>
      </c>
      <c r="D11980" s="26" t="s">
        <v>24</v>
      </c>
      <c r="E11980" s="26" t="s">
        <v>23</v>
      </c>
      <c r="F11980" s="26">
        <v>2013</v>
      </c>
      <c r="G11980" s="27">
        <v>237.8</v>
      </c>
    </row>
    <row r="11981" spans="1:7" x14ac:dyDescent="0.15">
      <c r="A11981" s="25" t="s">
        <v>91</v>
      </c>
      <c r="B11981" s="26" t="s">
        <v>82</v>
      </c>
      <c r="C11981" s="26" t="s">
        <v>83</v>
      </c>
      <c r="D11981" s="26" t="s">
        <v>24</v>
      </c>
      <c r="E11981" s="26" t="s">
        <v>23</v>
      </c>
      <c r="F11981" s="26">
        <v>2012</v>
      </c>
      <c r="G11981" s="27">
        <v>235.3</v>
      </c>
    </row>
    <row r="11982" spans="1:7" x14ac:dyDescent="0.15">
      <c r="A11982" s="25" t="s">
        <v>91</v>
      </c>
      <c r="B11982" s="26" t="s">
        <v>82</v>
      </c>
      <c r="C11982" s="26" t="s">
        <v>83</v>
      </c>
      <c r="D11982" s="26" t="s">
        <v>24</v>
      </c>
      <c r="E11982" s="26" t="s">
        <v>23</v>
      </c>
      <c r="F11982" s="26">
        <v>2011</v>
      </c>
      <c r="G11982" s="27">
        <v>233.8</v>
      </c>
    </row>
    <row r="11983" spans="1:7" x14ac:dyDescent="0.15">
      <c r="A11983" s="25" t="s">
        <v>91</v>
      </c>
      <c r="B11983" s="26" t="s">
        <v>82</v>
      </c>
      <c r="C11983" s="26" t="s">
        <v>83</v>
      </c>
      <c r="D11983" s="26" t="s">
        <v>24</v>
      </c>
      <c r="E11983" s="26" t="s">
        <v>23</v>
      </c>
      <c r="F11983" s="26">
        <v>2010</v>
      </c>
      <c r="G11983" s="27">
        <v>233</v>
      </c>
    </row>
    <row r="11984" spans="1:7" x14ac:dyDescent="0.15">
      <c r="A11984" s="25" t="s">
        <v>91</v>
      </c>
      <c r="B11984" s="26" t="s">
        <v>82</v>
      </c>
      <c r="C11984" s="26" t="s">
        <v>83</v>
      </c>
      <c r="D11984" s="26" t="s">
        <v>24</v>
      </c>
      <c r="E11984" s="26" t="s">
        <v>23</v>
      </c>
      <c r="F11984" s="26">
        <v>2009</v>
      </c>
      <c r="G11984" s="27">
        <v>233.7</v>
      </c>
    </row>
    <row r="11985" spans="1:7" x14ac:dyDescent="0.15">
      <c r="A11985" s="25" t="s">
        <v>91</v>
      </c>
      <c r="B11985" s="26" t="s">
        <v>82</v>
      </c>
      <c r="C11985" s="26" t="s">
        <v>83</v>
      </c>
      <c r="D11985" s="26" t="s">
        <v>24</v>
      </c>
      <c r="E11985" s="26" t="s">
        <v>23</v>
      </c>
      <c r="F11985" s="26">
        <v>2008</v>
      </c>
      <c r="G11985" s="27">
        <v>233.1</v>
      </c>
    </row>
    <row r="11986" spans="1:7" x14ac:dyDescent="0.15">
      <c r="A11986" s="25" t="s">
        <v>91</v>
      </c>
      <c r="B11986" s="26" t="s">
        <v>82</v>
      </c>
      <c r="C11986" s="26" t="s">
        <v>83</v>
      </c>
      <c r="D11986" s="26" t="s">
        <v>24</v>
      </c>
      <c r="E11986" s="26" t="s">
        <v>23</v>
      </c>
      <c r="F11986" s="26">
        <v>2007</v>
      </c>
      <c r="G11986" s="27">
        <v>228.2</v>
      </c>
    </row>
    <row r="11987" spans="1:7" x14ac:dyDescent="0.15">
      <c r="A11987" s="25" t="s">
        <v>91</v>
      </c>
      <c r="B11987" s="26" t="s">
        <v>82</v>
      </c>
      <c r="C11987" s="26" t="s">
        <v>83</v>
      </c>
      <c r="D11987" s="26" t="s">
        <v>24</v>
      </c>
      <c r="E11987" s="26" t="s">
        <v>23</v>
      </c>
      <c r="F11987" s="26">
        <v>2006</v>
      </c>
      <c r="G11987" s="27">
        <v>221.2</v>
      </c>
    </row>
    <row r="11988" spans="1:7" x14ac:dyDescent="0.15">
      <c r="A11988" s="25" t="s">
        <v>91</v>
      </c>
      <c r="B11988" s="26" t="s">
        <v>82</v>
      </c>
      <c r="C11988" s="26" t="s">
        <v>83</v>
      </c>
      <c r="D11988" s="26" t="s">
        <v>24</v>
      </c>
      <c r="E11988" s="26" t="s">
        <v>23</v>
      </c>
      <c r="F11988" s="26">
        <v>2005</v>
      </c>
      <c r="G11988" s="27">
        <v>214.7</v>
      </c>
    </row>
    <row r="11989" spans="1:7" x14ac:dyDescent="0.15">
      <c r="A11989" s="25" t="s">
        <v>91</v>
      </c>
      <c r="B11989" s="26" t="s">
        <v>82</v>
      </c>
      <c r="C11989" s="26" t="s">
        <v>83</v>
      </c>
      <c r="D11989" s="26" t="s">
        <v>24</v>
      </c>
      <c r="E11989" s="26" t="s">
        <v>23</v>
      </c>
      <c r="F11989" s="26">
        <v>2004</v>
      </c>
      <c r="G11989" s="27">
        <v>210.3</v>
      </c>
    </row>
    <row r="11990" spans="1:7" x14ac:dyDescent="0.15">
      <c r="A11990" s="25" t="s">
        <v>91</v>
      </c>
      <c r="B11990" s="26" t="s">
        <v>82</v>
      </c>
      <c r="C11990" s="26" t="s">
        <v>83</v>
      </c>
      <c r="D11990" s="26" t="s">
        <v>24</v>
      </c>
      <c r="E11990" s="26" t="s">
        <v>23</v>
      </c>
      <c r="F11990" s="26">
        <v>2003</v>
      </c>
      <c r="G11990" s="27">
        <v>207.9</v>
      </c>
    </row>
    <row r="11991" spans="1:7" x14ac:dyDescent="0.15">
      <c r="A11991" s="25" t="s">
        <v>91</v>
      </c>
      <c r="B11991" s="26" t="s">
        <v>82</v>
      </c>
      <c r="C11991" s="26" t="s">
        <v>83</v>
      </c>
      <c r="D11991" s="26" t="s">
        <v>24</v>
      </c>
      <c r="E11991" s="26" t="s">
        <v>23</v>
      </c>
      <c r="F11991" s="26">
        <v>2002</v>
      </c>
      <c r="G11991" s="27">
        <v>206.1</v>
      </c>
    </row>
    <row r="11992" spans="1:7" x14ac:dyDescent="0.15">
      <c r="A11992" s="25" t="s">
        <v>91</v>
      </c>
      <c r="B11992" s="26" t="s">
        <v>82</v>
      </c>
      <c r="C11992" s="26" t="s">
        <v>83</v>
      </c>
      <c r="D11992" s="26" t="s">
        <v>24</v>
      </c>
      <c r="E11992" s="26" t="s">
        <v>23</v>
      </c>
      <c r="F11992" s="26">
        <v>2001</v>
      </c>
      <c r="G11992" s="27">
        <v>204.2</v>
      </c>
    </row>
    <row r="11993" spans="1:7" x14ac:dyDescent="0.15">
      <c r="A11993" s="25" t="s">
        <v>91</v>
      </c>
      <c r="B11993" s="26" t="s">
        <v>82</v>
      </c>
      <c r="C11993" s="26" t="s">
        <v>83</v>
      </c>
      <c r="D11993" s="26" t="s">
        <v>24</v>
      </c>
      <c r="E11993" s="26" t="s">
        <v>23</v>
      </c>
      <c r="F11993" s="26">
        <v>2000</v>
      </c>
      <c r="G11993" s="27">
        <v>201.5</v>
      </c>
    </row>
    <row r="11994" spans="1:7" x14ac:dyDescent="0.15">
      <c r="A11994" s="25" t="s">
        <v>91</v>
      </c>
      <c r="B11994" s="26" t="s">
        <v>82</v>
      </c>
      <c r="C11994" s="26" t="s">
        <v>83</v>
      </c>
      <c r="D11994" s="26" t="s">
        <v>24</v>
      </c>
      <c r="E11994" s="26" t="s">
        <v>23</v>
      </c>
      <c r="F11994" s="26">
        <v>1999</v>
      </c>
      <c r="G11994" s="27">
        <v>198.5</v>
      </c>
    </row>
    <row r="11995" spans="1:7" x14ac:dyDescent="0.15">
      <c r="A11995" s="25" t="s">
        <v>91</v>
      </c>
      <c r="B11995" s="26" t="s">
        <v>82</v>
      </c>
      <c r="C11995" s="26" t="s">
        <v>83</v>
      </c>
      <c r="D11995" s="26" t="s">
        <v>24</v>
      </c>
      <c r="E11995" s="26" t="s">
        <v>23</v>
      </c>
      <c r="F11995" s="26">
        <v>1998</v>
      </c>
      <c r="G11995" s="27">
        <v>195.7</v>
      </c>
    </row>
    <row r="11996" spans="1:7" x14ac:dyDescent="0.15">
      <c r="A11996" s="25" t="s">
        <v>91</v>
      </c>
      <c r="B11996" s="26" t="s">
        <v>82</v>
      </c>
      <c r="C11996" s="26" t="s">
        <v>83</v>
      </c>
      <c r="D11996" s="26" t="s">
        <v>24</v>
      </c>
      <c r="E11996" s="26" t="s">
        <v>23</v>
      </c>
      <c r="F11996" s="26">
        <v>1997</v>
      </c>
      <c r="G11996" s="27">
        <v>193.1</v>
      </c>
    </row>
    <row r="11997" spans="1:7" x14ac:dyDescent="0.15">
      <c r="A11997" s="25" t="s">
        <v>91</v>
      </c>
      <c r="B11997" s="26" t="s">
        <v>82</v>
      </c>
      <c r="C11997" s="26" t="s">
        <v>83</v>
      </c>
      <c r="D11997" s="26" t="s">
        <v>24</v>
      </c>
      <c r="E11997" s="26" t="s">
        <v>23</v>
      </c>
      <c r="F11997" s="26">
        <v>1996</v>
      </c>
      <c r="G11997" s="27">
        <v>191</v>
      </c>
    </row>
    <row r="11998" spans="1:7" x14ac:dyDescent="0.15">
      <c r="A11998" s="25" t="s">
        <v>91</v>
      </c>
      <c r="B11998" s="26" t="s">
        <v>82</v>
      </c>
      <c r="C11998" s="26" t="s">
        <v>83</v>
      </c>
      <c r="D11998" s="26" t="s">
        <v>24</v>
      </c>
      <c r="E11998" s="26" t="s">
        <v>23</v>
      </c>
      <c r="F11998" s="26">
        <v>1995</v>
      </c>
      <c r="G11998" s="27">
        <v>189.4</v>
      </c>
    </row>
    <row r="11999" spans="1:7" x14ac:dyDescent="0.15">
      <c r="A11999" s="25" t="s">
        <v>91</v>
      </c>
      <c r="B11999" s="26" t="s">
        <v>82</v>
      </c>
      <c r="C11999" s="26" t="s">
        <v>83</v>
      </c>
      <c r="D11999" s="26" t="s">
        <v>24</v>
      </c>
      <c r="E11999" s="26" t="s">
        <v>23</v>
      </c>
      <c r="F11999" s="26">
        <v>1994</v>
      </c>
      <c r="G11999" s="27">
        <v>187.8</v>
      </c>
    </row>
    <row r="12000" spans="1:7" x14ac:dyDescent="0.15">
      <c r="A12000" s="25" t="s">
        <v>91</v>
      </c>
      <c r="B12000" s="26" t="s">
        <v>82</v>
      </c>
      <c r="C12000" s="26" t="s">
        <v>83</v>
      </c>
      <c r="D12000" s="26" t="s">
        <v>24</v>
      </c>
      <c r="E12000" s="26" t="s">
        <v>23</v>
      </c>
      <c r="F12000" s="26">
        <v>1993</v>
      </c>
      <c r="G12000" s="27">
        <v>186</v>
      </c>
    </row>
    <row r="12001" spans="1:7" x14ac:dyDescent="0.15">
      <c r="A12001" s="25" t="s">
        <v>91</v>
      </c>
      <c r="B12001" s="26" t="s">
        <v>82</v>
      </c>
      <c r="C12001" s="26" t="s">
        <v>83</v>
      </c>
      <c r="D12001" s="26" t="s">
        <v>24</v>
      </c>
      <c r="E12001" s="26" t="s">
        <v>23</v>
      </c>
      <c r="F12001" s="26">
        <v>1992</v>
      </c>
      <c r="G12001" s="27">
        <v>184.3</v>
      </c>
    </row>
    <row r="12002" spans="1:7" x14ac:dyDescent="0.15">
      <c r="A12002" s="25" t="s">
        <v>91</v>
      </c>
      <c r="B12002" s="26" t="s">
        <v>82</v>
      </c>
      <c r="C12002" s="26" t="s">
        <v>83</v>
      </c>
      <c r="D12002" s="26" t="s">
        <v>24</v>
      </c>
      <c r="E12002" s="26" t="s">
        <v>23</v>
      </c>
      <c r="F12002" s="26">
        <v>1991</v>
      </c>
      <c r="G12002" s="27">
        <v>182</v>
      </c>
    </row>
    <row r="12003" spans="1:7" x14ac:dyDescent="0.15">
      <c r="A12003" s="25" t="s">
        <v>91</v>
      </c>
      <c r="B12003" s="26" t="s">
        <v>82</v>
      </c>
      <c r="C12003" s="26" t="s">
        <v>83</v>
      </c>
      <c r="D12003" s="26" t="s">
        <v>24</v>
      </c>
      <c r="E12003" s="26" t="s">
        <v>23</v>
      </c>
      <c r="F12003" s="26">
        <v>1990</v>
      </c>
      <c r="G12003" s="27">
        <v>179.7</v>
      </c>
    </row>
    <row r="12004" spans="1:7" x14ac:dyDescent="0.15">
      <c r="A12004" s="25" t="s">
        <v>91</v>
      </c>
      <c r="B12004" s="26" t="s">
        <v>82</v>
      </c>
      <c r="C12004" s="26" t="s">
        <v>83</v>
      </c>
      <c r="D12004" s="26" t="s">
        <v>24</v>
      </c>
      <c r="E12004" s="26" t="s">
        <v>23</v>
      </c>
      <c r="F12004" s="26">
        <v>1989</v>
      </c>
      <c r="G12004" s="27">
        <v>178.2</v>
      </c>
    </row>
    <row r="12005" spans="1:7" x14ac:dyDescent="0.15">
      <c r="A12005" s="25" t="s">
        <v>91</v>
      </c>
      <c r="B12005" s="26" t="s">
        <v>82</v>
      </c>
      <c r="C12005" s="26" t="s">
        <v>83</v>
      </c>
      <c r="D12005" s="26" t="s">
        <v>24</v>
      </c>
      <c r="E12005" s="26" t="s">
        <v>23</v>
      </c>
      <c r="F12005" s="26">
        <v>1988</v>
      </c>
      <c r="G12005" s="27">
        <v>175.6</v>
      </c>
    </row>
    <row r="12006" spans="1:7" x14ac:dyDescent="0.15">
      <c r="A12006" s="25" t="s">
        <v>91</v>
      </c>
      <c r="B12006" s="26" t="s">
        <v>82</v>
      </c>
      <c r="C12006" s="26" t="s">
        <v>83</v>
      </c>
      <c r="D12006" s="26" t="s">
        <v>24</v>
      </c>
      <c r="E12006" s="26" t="s">
        <v>23</v>
      </c>
      <c r="F12006" s="26">
        <v>1987</v>
      </c>
      <c r="G12006" s="27">
        <v>172</v>
      </c>
    </row>
    <row r="12007" spans="1:7" x14ac:dyDescent="0.15">
      <c r="A12007" s="25" t="s">
        <v>91</v>
      </c>
      <c r="B12007" s="26" t="s">
        <v>82</v>
      </c>
      <c r="C12007" s="26" t="s">
        <v>83</v>
      </c>
      <c r="D12007" s="26" t="s">
        <v>24</v>
      </c>
      <c r="E12007" s="26" t="s">
        <v>23</v>
      </c>
      <c r="F12007" s="26">
        <v>1986</v>
      </c>
      <c r="G12007" s="27">
        <v>169.4</v>
      </c>
    </row>
    <row r="12008" spans="1:7" x14ac:dyDescent="0.15">
      <c r="A12008" s="25" t="s">
        <v>91</v>
      </c>
      <c r="B12008" s="26" t="s">
        <v>82</v>
      </c>
      <c r="C12008" s="26" t="s">
        <v>83</v>
      </c>
      <c r="D12008" s="26" t="s">
        <v>24</v>
      </c>
      <c r="E12008" s="26" t="s">
        <v>23</v>
      </c>
      <c r="F12008" s="26">
        <v>1985</v>
      </c>
      <c r="G12008" s="27">
        <v>167.6</v>
      </c>
    </row>
    <row r="12009" spans="1:7" x14ac:dyDescent="0.15">
      <c r="A12009" s="25" t="s">
        <v>91</v>
      </c>
      <c r="B12009" s="26" t="s">
        <v>82</v>
      </c>
      <c r="C12009" s="26" t="s">
        <v>83</v>
      </c>
      <c r="D12009" s="26" t="s">
        <v>24</v>
      </c>
      <c r="E12009" s="26" t="s">
        <v>23</v>
      </c>
      <c r="F12009" s="26">
        <v>1984</v>
      </c>
      <c r="G12009" s="27">
        <v>165.8</v>
      </c>
    </row>
    <row r="12010" spans="1:7" x14ac:dyDescent="0.15">
      <c r="A12010" s="25" t="s">
        <v>91</v>
      </c>
      <c r="B12010" s="26" t="s">
        <v>82</v>
      </c>
      <c r="C12010" s="26" t="s">
        <v>83</v>
      </c>
      <c r="D12010" s="26" t="s">
        <v>24</v>
      </c>
      <c r="E12010" s="26" t="s">
        <v>23</v>
      </c>
      <c r="F12010" s="26">
        <v>1983</v>
      </c>
      <c r="G12010" s="27">
        <v>163.69999999999999</v>
      </c>
    </row>
    <row r="12011" spans="1:7" x14ac:dyDescent="0.15">
      <c r="A12011" s="25" t="s">
        <v>91</v>
      </c>
      <c r="B12011" s="26" t="s">
        <v>82</v>
      </c>
      <c r="C12011" s="26" t="s">
        <v>83</v>
      </c>
      <c r="D12011" s="26" t="s">
        <v>24</v>
      </c>
      <c r="E12011" s="26" t="s">
        <v>23</v>
      </c>
      <c r="F12011" s="26">
        <v>1982</v>
      </c>
      <c r="G12011" s="27">
        <v>161.1</v>
      </c>
    </row>
    <row r="12012" spans="1:7" x14ac:dyDescent="0.15">
      <c r="A12012" s="25" t="s">
        <v>91</v>
      </c>
      <c r="B12012" s="26" t="s">
        <v>82</v>
      </c>
      <c r="C12012" s="26" t="s">
        <v>83</v>
      </c>
      <c r="D12012" s="26" t="s">
        <v>24</v>
      </c>
      <c r="E12012" s="26" t="s">
        <v>23</v>
      </c>
      <c r="F12012" s="26">
        <v>1981</v>
      </c>
      <c r="G12012" s="27">
        <v>158.30000000000001</v>
      </c>
    </row>
    <row r="12013" spans="1:7" x14ac:dyDescent="0.15">
      <c r="A12013" s="25" t="s">
        <v>91</v>
      </c>
      <c r="B12013" s="26" t="s">
        <v>82</v>
      </c>
      <c r="C12013" s="26" t="s">
        <v>83</v>
      </c>
      <c r="D12013" s="26" t="s">
        <v>24</v>
      </c>
      <c r="E12013" s="26" t="s">
        <v>23</v>
      </c>
      <c r="F12013" s="26">
        <v>1980</v>
      </c>
      <c r="G12013" s="27">
        <v>155.80000000000001</v>
      </c>
    </row>
    <row r="12014" spans="1:7" x14ac:dyDescent="0.15">
      <c r="A12014" s="25" t="s">
        <v>91</v>
      </c>
      <c r="B12014" s="26" t="s">
        <v>82</v>
      </c>
      <c r="C12014" s="26" t="s">
        <v>83</v>
      </c>
      <c r="D12014" s="26" t="s">
        <v>24</v>
      </c>
      <c r="E12014" s="26" t="s">
        <v>23</v>
      </c>
      <c r="F12014" s="26">
        <v>1979</v>
      </c>
      <c r="G12014" s="27">
        <v>153.5</v>
      </c>
    </row>
    <row r="12015" spans="1:7" x14ac:dyDescent="0.15">
      <c r="A12015" s="25" t="s">
        <v>91</v>
      </c>
      <c r="B12015" s="26" t="s">
        <v>82</v>
      </c>
      <c r="C12015" s="26" t="s">
        <v>83</v>
      </c>
      <c r="D12015" s="26" t="s">
        <v>24</v>
      </c>
      <c r="E12015" s="26" t="s">
        <v>23</v>
      </c>
      <c r="F12015" s="26">
        <v>1978</v>
      </c>
      <c r="G12015" s="27">
        <v>151.19999999999999</v>
      </c>
    </row>
    <row r="12016" spans="1:7" x14ac:dyDescent="0.15">
      <c r="A12016" s="25" t="s">
        <v>91</v>
      </c>
      <c r="B12016" s="26" t="s">
        <v>82</v>
      </c>
      <c r="C12016" s="26" t="s">
        <v>83</v>
      </c>
      <c r="D12016" s="26" t="s">
        <v>24</v>
      </c>
      <c r="E12016" s="26" t="s">
        <v>23</v>
      </c>
      <c r="F12016" s="26">
        <v>1977</v>
      </c>
      <c r="G12016" s="27">
        <v>148.9</v>
      </c>
    </row>
    <row r="12017" spans="1:7" x14ac:dyDescent="0.15">
      <c r="A12017" s="25" t="s">
        <v>91</v>
      </c>
      <c r="B12017" s="26" t="s">
        <v>82</v>
      </c>
      <c r="C12017" s="26" t="s">
        <v>83</v>
      </c>
      <c r="D12017" s="26" t="s">
        <v>24</v>
      </c>
      <c r="E12017" s="26" t="s">
        <v>23</v>
      </c>
      <c r="F12017" s="26">
        <v>1976</v>
      </c>
      <c r="G12017" s="27">
        <v>146.80000000000001</v>
      </c>
    </row>
    <row r="12018" spans="1:7" x14ac:dyDescent="0.15">
      <c r="A12018" s="25" t="s">
        <v>91</v>
      </c>
      <c r="B12018" s="26" t="s">
        <v>82</v>
      </c>
      <c r="C12018" s="26" t="s">
        <v>83</v>
      </c>
      <c r="D12018" s="26" t="s">
        <v>24</v>
      </c>
      <c r="E12018" s="26" t="s">
        <v>23</v>
      </c>
      <c r="F12018" s="26">
        <v>1975</v>
      </c>
      <c r="G12018" s="27">
        <v>144.4</v>
      </c>
    </row>
    <row r="12019" spans="1:7" x14ac:dyDescent="0.15">
      <c r="A12019" s="25" t="s">
        <v>91</v>
      </c>
      <c r="B12019" s="26" t="s">
        <v>82</v>
      </c>
      <c r="C12019" s="26" t="s">
        <v>83</v>
      </c>
      <c r="D12019" s="26" t="s">
        <v>24</v>
      </c>
      <c r="E12019" s="26" t="s">
        <v>23</v>
      </c>
      <c r="F12019" s="26">
        <v>1974</v>
      </c>
      <c r="G12019" s="27">
        <v>141.4</v>
      </c>
    </row>
    <row r="12020" spans="1:7" x14ac:dyDescent="0.15">
      <c r="A12020" s="25" t="s">
        <v>91</v>
      </c>
      <c r="B12020" s="26" t="s">
        <v>82</v>
      </c>
      <c r="C12020" s="26" t="s">
        <v>83</v>
      </c>
      <c r="D12020" s="26" t="s">
        <v>24</v>
      </c>
      <c r="E12020" s="26" t="s">
        <v>23</v>
      </c>
      <c r="F12020" s="26">
        <v>1973</v>
      </c>
      <c r="G12020" s="27">
        <v>138.5</v>
      </c>
    </row>
    <row r="12021" spans="1:7" x14ac:dyDescent="0.15">
      <c r="A12021" s="25" t="s">
        <v>91</v>
      </c>
      <c r="B12021" s="26" t="s">
        <v>82</v>
      </c>
      <c r="C12021" s="26" t="s">
        <v>83</v>
      </c>
      <c r="D12021" s="26" t="s">
        <v>24</v>
      </c>
      <c r="E12021" s="26" t="s">
        <v>23</v>
      </c>
      <c r="F12021" s="26">
        <v>1972</v>
      </c>
      <c r="G12021" s="27">
        <v>135.69999999999999</v>
      </c>
    </row>
    <row r="12022" spans="1:7" x14ac:dyDescent="0.15">
      <c r="A12022" s="25" t="s">
        <v>91</v>
      </c>
      <c r="B12022" s="26" t="s">
        <v>82</v>
      </c>
      <c r="C12022" s="26" t="s">
        <v>83</v>
      </c>
      <c r="D12022" s="26" t="s">
        <v>24</v>
      </c>
      <c r="E12022" s="26" t="s">
        <v>23</v>
      </c>
      <c r="F12022" s="26">
        <v>1971</v>
      </c>
      <c r="G12022" s="27">
        <v>132.80000000000001</v>
      </c>
    </row>
    <row r="12023" spans="1:7" x14ac:dyDescent="0.15">
      <c r="A12023" s="25" t="s">
        <v>91</v>
      </c>
      <c r="B12023" s="26" t="s">
        <v>82</v>
      </c>
      <c r="C12023" s="26" t="s">
        <v>83</v>
      </c>
      <c r="D12023" s="26" t="s">
        <v>24</v>
      </c>
      <c r="E12023" s="26" t="s">
        <v>23</v>
      </c>
      <c r="F12023" s="26">
        <v>1970</v>
      </c>
      <c r="G12023" s="27">
        <v>130.80000000000001</v>
      </c>
    </row>
    <row r="12024" spans="1:7" x14ac:dyDescent="0.15">
      <c r="A12024" s="25" t="s">
        <v>91</v>
      </c>
      <c r="B12024" s="26" t="s">
        <v>82</v>
      </c>
      <c r="C12024" s="26" t="s">
        <v>83</v>
      </c>
      <c r="D12024" s="26" t="s">
        <v>24</v>
      </c>
      <c r="E12024" s="26" t="s">
        <v>23</v>
      </c>
      <c r="F12024" s="26">
        <v>1969</v>
      </c>
      <c r="G12024" s="27">
        <v>129.19999999999999</v>
      </c>
    </row>
    <row r="12025" spans="1:7" x14ac:dyDescent="0.15">
      <c r="A12025" s="25" t="s">
        <v>91</v>
      </c>
      <c r="B12025" s="26" t="s">
        <v>82</v>
      </c>
      <c r="C12025" s="26" t="s">
        <v>83</v>
      </c>
      <c r="D12025" s="26" t="s">
        <v>24</v>
      </c>
      <c r="E12025" s="26" t="s">
        <v>23</v>
      </c>
      <c r="F12025" s="26">
        <v>1968</v>
      </c>
      <c r="G12025" s="27">
        <v>127.2</v>
      </c>
    </row>
    <row r="12026" spans="1:7" x14ac:dyDescent="0.15">
      <c r="A12026" s="25" t="s">
        <v>91</v>
      </c>
      <c r="B12026" s="26" t="s">
        <v>82</v>
      </c>
      <c r="C12026" s="26" t="s">
        <v>83</v>
      </c>
      <c r="D12026" s="26" t="s">
        <v>24</v>
      </c>
      <c r="E12026" s="26" t="s">
        <v>23</v>
      </c>
      <c r="F12026" s="26">
        <v>1967</v>
      </c>
      <c r="G12026" s="27">
        <v>124.9</v>
      </c>
    </row>
    <row r="12027" spans="1:7" x14ac:dyDescent="0.15">
      <c r="A12027" s="25" t="s">
        <v>91</v>
      </c>
      <c r="B12027" s="26" t="s">
        <v>82</v>
      </c>
      <c r="C12027" s="26" t="s">
        <v>83</v>
      </c>
      <c r="D12027" s="26" t="s">
        <v>24</v>
      </c>
      <c r="E12027" s="26" t="s">
        <v>23</v>
      </c>
      <c r="F12027" s="26">
        <v>1966</v>
      </c>
      <c r="G12027" s="27">
        <v>122.7</v>
      </c>
    </row>
    <row r="12028" spans="1:7" x14ac:dyDescent="0.15">
      <c r="A12028" s="25" t="s">
        <v>91</v>
      </c>
      <c r="B12028" s="26" t="s">
        <v>82</v>
      </c>
      <c r="C12028" s="26" t="s">
        <v>83</v>
      </c>
      <c r="D12028" s="26" t="s">
        <v>24</v>
      </c>
      <c r="E12028" s="26" t="s">
        <v>23</v>
      </c>
      <c r="F12028" s="26">
        <v>1965</v>
      </c>
      <c r="G12028" s="27">
        <v>120.3</v>
      </c>
    </row>
    <row r="12029" spans="1:7" x14ac:dyDescent="0.15">
      <c r="A12029" s="25" t="s">
        <v>91</v>
      </c>
      <c r="B12029" s="26" t="s">
        <v>82</v>
      </c>
      <c r="C12029" s="26" t="s">
        <v>83</v>
      </c>
      <c r="D12029" s="26" t="s">
        <v>24</v>
      </c>
      <c r="E12029" s="26" t="s">
        <v>23</v>
      </c>
      <c r="F12029" s="26">
        <v>1964</v>
      </c>
      <c r="G12029" s="27">
        <v>118</v>
      </c>
    </row>
    <row r="12030" spans="1:7" x14ac:dyDescent="0.15">
      <c r="A12030" s="25" t="s">
        <v>91</v>
      </c>
      <c r="B12030" s="26" t="s">
        <v>82</v>
      </c>
      <c r="C12030" s="26" t="s">
        <v>83</v>
      </c>
      <c r="D12030" s="26" t="s">
        <v>24</v>
      </c>
      <c r="E12030" s="26" t="s">
        <v>23</v>
      </c>
      <c r="F12030" s="26">
        <v>1963</v>
      </c>
      <c r="G12030" s="27">
        <v>115.7</v>
      </c>
    </row>
    <row r="12031" spans="1:7" x14ac:dyDescent="0.15">
      <c r="A12031" s="25" t="s">
        <v>91</v>
      </c>
      <c r="B12031" s="26" t="s">
        <v>82</v>
      </c>
      <c r="C12031" s="26" t="s">
        <v>83</v>
      </c>
      <c r="D12031" s="26" t="s">
        <v>24</v>
      </c>
      <c r="E12031" s="26" t="s">
        <v>23</v>
      </c>
      <c r="F12031" s="26">
        <v>1962</v>
      </c>
      <c r="G12031" s="27">
        <v>113.4</v>
      </c>
    </row>
    <row r="12032" spans="1:7" x14ac:dyDescent="0.15">
      <c r="A12032" s="25" t="s">
        <v>91</v>
      </c>
      <c r="B12032" s="26" t="s">
        <v>82</v>
      </c>
      <c r="C12032" s="26" t="s">
        <v>83</v>
      </c>
      <c r="D12032" s="26" t="s">
        <v>24</v>
      </c>
      <c r="E12032" s="26" t="s">
        <v>23</v>
      </c>
      <c r="F12032" s="26">
        <v>1961</v>
      </c>
      <c r="G12032" s="27">
        <v>111.3</v>
      </c>
    </row>
    <row r="12033" spans="1:7" x14ac:dyDescent="0.15">
      <c r="A12033" s="25" t="s">
        <v>91</v>
      </c>
      <c r="B12033" s="26" t="s">
        <v>82</v>
      </c>
      <c r="C12033" s="26" t="s">
        <v>83</v>
      </c>
      <c r="D12033" s="26" t="s">
        <v>24</v>
      </c>
      <c r="E12033" s="26" t="s">
        <v>23</v>
      </c>
      <c r="F12033" s="26">
        <v>1960</v>
      </c>
      <c r="G12033" s="27">
        <v>109.4</v>
      </c>
    </row>
    <row r="12034" spans="1:7" x14ac:dyDescent="0.15">
      <c r="A12034" s="25" t="s">
        <v>91</v>
      </c>
      <c r="B12034" s="26" t="s">
        <v>82</v>
      </c>
      <c r="C12034" s="26" t="s">
        <v>83</v>
      </c>
      <c r="D12034" s="26" t="s">
        <v>46</v>
      </c>
      <c r="E12034" s="26" t="s">
        <v>45</v>
      </c>
      <c r="F12034" s="26">
        <v>2023</v>
      </c>
      <c r="G12034" s="27">
        <v>251185.8</v>
      </c>
    </row>
    <row r="12035" spans="1:7" x14ac:dyDescent="0.15">
      <c r="A12035" s="25" t="s">
        <v>91</v>
      </c>
      <c r="B12035" s="26" t="s">
        <v>82</v>
      </c>
      <c r="C12035" s="26" t="s">
        <v>83</v>
      </c>
      <c r="D12035" s="26" t="s">
        <v>46</v>
      </c>
      <c r="E12035" s="26" t="s">
        <v>45</v>
      </c>
      <c r="F12035" s="26">
        <v>2022</v>
      </c>
      <c r="G12035" s="27">
        <v>250093.5</v>
      </c>
    </row>
    <row r="12036" spans="1:7" x14ac:dyDescent="0.15">
      <c r="A12036" s="25" t="s">
        <v>91</v>
      </c>
      <c r="B12036" s="26" t="s">
        <v>82</v>
      </c>
      <c r="C12036" s="26" t="s">
        <v>83</v>
      </c>
      <c r="D12036" s="26" t="s">
        <v>46</v>
      </c>
      <c r="E12036" s="26" t="s">
        <v>45</v>
      </c>
      <c r="F12036" s="26">
        <v>2021</v>
      </c>
      <c r="G12036" s="27">
        <v>249546.5</v>
      </c>
    </row>
    <row r="12037" spans="1:7" x14ac:dyDescent="0.15">
      <c r="A12037" s="25" t="s">
        <v>91</v>
      </c>
      <c r="B12037" s="26" t="s">
        <v>82</v>
      </c>
      <c r="C12037" s="26" t="s">
        <v>83</v>
      </c>
      <c r="D12037" s="26" t="s">
        <v>46</v>
      </c>
      <c r="E12037" s="26" t="s">
        <v>45</v>
      </c>
      <c r="F12037" s="26">
        <v>2020</v>
      </c>
      <c r="G12037" s="27">
        <v>248857.8</v>
      </c>
    </row>
    <row r="12038" spans="1:7" x14ac:dyDescent="0.15">
      <c r="A12038" s="25" t="s">
        <v>91</v>
      </c>
      <c r="B12038" s="26" t="s">
        <v>82</v>
      </c>
      <c r="C12038" s="26" t="s">
        <v>83</v>
      </c>
      <c r="D12038" s="26" t="s">
        <v>46</v>
      </c>
      <c r="E12038" s="26" t="s">
        <v>45</v>
      </c>
      <c r="F12038" s="26">
        <v>2019</v>
      </c>
      <c r="G12038" s="27">
        <v>246785.4</v>
      </c>
    </row>
    <row r="12039" spans="1:7" x14ac:dyDescent="0.15">
      <c r="A12039" s="25" t="s">
        <v>91</v>
      </c>
      <c r="B12039" s="26" t="s">
        <v>82</v>
      </c>
      <c r="C12039" s="26" t="s">
        <v>83</v>
      </c>
      <c r="D12039" s="26" t="s">
        <v>46</v>
      </c>
      <c r="E12039" s="26" t="s">
        <v>45</v>
      </c>
      <c r="F12039" s="26">
        <v>2018</v>
      </c>
      <c r="G12039" s="27">
        <v>244577.1</v>
      </c>
    </row>
    <row r="12040" spans="1:7" x14ac:dyDescent="0.15">
      <c r="A12040" s="25" t="s">
        <v>91</v>
      </c>
      <c r="B12040" s="26" t="s">
        <v>82</v>
      </c>
      <c r="C12040" s="26" t="s">
        <v>83</v>
      </c>
      <c r="D12040" s="26" t="s">
        <v>46</v>
      </c>
      <c r="E12040" s="26" t="s">
        <v>45</v>
      </c>
      <c r="F12040" s="26">
        <v>2017</v>
      </c>
      <c r="G12040" s="27">
        <v>243482.5</v>
      </c>
    </row>
    <row r="12041" spans="1:7" x14ac:dyDescent="0.15">
      <c r="A12041" s="25" t="s">
        <v>91</v>
      </c>
      <c r="B12041" s="26" t="s">
        <v>82</v>
      </c>
      <c r="C12041" s="26" t="s">
        <v>83</v>
      </c>
      <c r="D12041" s="26" t="s">
        <v>46</v>
      </c>
      <c r="E12041" s="26" t="s">
        <v>45</v>
      </c>
      <c r="F12041" s="26">
        <v>2016</v>
      </c>
      <c r="G12041" s="27">
        <v>242175.5</v>
      </c>
    </row>
    <row r="12042" spans="1:7" x14ac:dyDescent="0.15">
      <c r="A12042" s="25" t="s">
        <v>91</v>
      </c>
      <c r="B12042" s="26" t="s">
        <v>82</v>
      </c>
      <c r="C12042" s="26" t="s">
        <v>83</v>
      </c>
      <c r="D12042" s="26" t="s">
        <v>46</v>
      </c>
      <c r="E12042" s="26" t="s">
        <v>45</v>
      </c>
      <c r="F12042" s="26">
        <v>2015</v>
      </c>
      <c r="G12042" s="27">
        <v>240465.3</v>
      </c>
    </row>
    <row r="12043" spans="1:7" x14ac:dyDescent="0.15">
      <c r="A12043" s="25" t="s">
        <v>91</v>
      </c>
      <c r="B12043" s="26" t="s">
        <v>82</v>
      </c>
      <c r="C12043" s="26" t="s">
        <v>83</v>
      </c>
      <c r="D12043" s="26" t="s">
        <v>46</v>
      </c>
      <c r="E12043" s="26" t="s">
        <v>45</v>
      </c>
      <c r="F12043" s="26">
        <v>2014</v>
      </c>
      <c r="G12043" s="27">
        <v>238498.9</v>
      </c>
    </row>
    <row r="12044" spans="1:7" x14ac:dyDescent="0.15">
      <c r="A12044" s="25" t="s">
        <v>91</v>
      </c>
      <c r="B12044" s="26" t="s">
        <v>82</v>
      </c>
      <c r="C12044" s="26" t="s">
        <v>83</v>
      </c>
      <c r="D12044" s="26" t="s">
        <v>46</v>
      </c>
      <c r="E12044" s="26" t="s">
        <v>45</v>
      </c>
      <c r="F12044" s="26">
        <v>2013</v>
      </c>
      <c r="G12044" s="27">
        <v>236495.7</v>
      </c>
    </row>
    <row r="12045" spans="1:7" x14ac:dyDescent="0.15">
      <c r="A12045" s="25" t="s">
        <v>91</v>
      </c>
      <c r="B12045" s="26" t="s">
        <v>82</v>
      </c>
      <c r="C12045" s="26" t="s">
        <v>83</v>
      </c>
      <c r="D12045" s="26" t="s">
        <v>46</v>
      </c>
      <c r="E12045" s="26" t="s">
        <v>45</v>
      </c>
      <c r="F12045" s="26">
        <v>2012</v>
      </c>
      <c r="G12045" s="27">
        <v>234550.5</v>
      </c>
    </row>
    <row r="12046" spans="1:7" x14ac:dyDescent="0.15">
      <c r="A12046" s="25" t="s">
        <v>91</v>
      </c>
      <c r="B12046" s="26" t="s">
        <v>82</v>
      </c>
      <c r="C12046" s="26" t="s">
        <v>83</v>
      </c>
      <c r="D12046" s="26" t="s">
        <v>46</v>
      </c>
      <c r="E12046" s="26" t="s">
        <v>45</v>
      </c>
      <c r="F12046" s="26">
        <v>2011</v>
      </c>
      <c r="G12046" s="27">
        <v>232554.8</v>
      </c>
    </row>
    <row r="12047" spans="1:7" x14ac:dyDescent="0.15">
      <c r="A12047" s="25" t="s">
        <v>91</v>
      </c>
      <c r="B12047" s="26" t="s">
        <v>82</v>
      </c>
      <c r="C12047" s="26" t="s">
        <v>83</v>
      </c>
      <c r="D12047" s="26" t="s">
        <v>46</v>
      </c>
      <c r="E12047" s="26" t="s">
        <v>45</v>
      </c>
      <c r="F12047" s="26">
        <v>2010</v>
      </c>
      <c r="G12047" s="27">
        <v>230500.8</v>
      </c>
    </row>
    <row r="12048" spans="1:7" x14ac:dyDescent="0.15">
      <c r="A12048" s="25" t="s">
        <v>91</v>
      </c>
      <c r="B12048" s="26" t="s">
        <v>82</v>
      </c>
      <c r="C12048" s="26" t="s">
        <v>83</v>
      </c>
      <c r="D12048" s="26" t="s">
        <v>46</v>
      </c>
      <c r="E12048" s="26" t="s">
        <v>45</v>
      </c>
      <c r="F12048" s="26">
        <v>2009</v>
      </c>
      <c r="G12048" s="27">
        <v>228376.7</v>
      </c>
    </row>
    <row r="12049" spans="1:7" x14ac:dyDescent="0.15">
      <c r="A12049" s="25" t="s">
        <v>91</v>
      </c>
      <c r="B12049" s="26" t="s">
        <v>82</v>
      </c>
      <c r="C12049" s="26" t="s">
        <v>83</v>
      </c>
      <c r="D12049" s="26" t="s">
        <v>46</v>
      </c>
      <c r="E12049" s="26" t="s">
        <v>45</v>
      </c>
      <c r="F12049" s="26">
        <v>2008</v>
      </c>
      <c r="G12049" s="27">
        <v>226082.8</v>
      </c>
    </row>
    <row r="12050" spans="1:7" x14ac:dyDescent="0.15">
      <c r="A12050" s="25" t="s">
        <v>91</v>
      </c>
      <c r="B12050" s="26" t="s">
        <v>82</v>
      </c>
      <c r="C12050" s="26" t="s">
        <v>83</v>
      </c>
      <c r="D12050" s="26" t="s">
        <v>46</v>
      </c>
      <c r="E12050" s="26" t="s">
        <v>45</v>
      </c>
      <c r="F12050" s="26">
        <v>2007</v>
      </c>
      <c r="G12050" s="27">
        <v>223647.4</v>
      </c>
    </row>
    <row r="12051" spans="1:7" x14ac:dyDescent="0.15">
      <c r="A12051" s="25" t="s">
        <v>91</v>
      </c>
      <c r="B12051" s="26" t="s">
        <v>82</v>
      </c>
      <c r="C12051" s="26" t="s">
        <v>83</v>
      </c>
      <c r="D12051" s="26" t="s">
        <v>46</v>
      </c>
      <c r="E12051" s="26" t="s">
        <v>45</v>
      </c>
      <c r="F12051" s="26">
        <v>2006</v>
      </c>
      <c r="G12051" s="27">
        <v>221141.4</v>
      </c>
    </row>
    <row r="12052" spans="1:7" x14ac:dyDescent="0.15">
      <c r="A12052" s="25" t="s">
        <v>91</v>
      </c>
      <c r="B12052" s="26" t="s">
        <v>82</v>
      </c>
      <c r="C12052" s="26" t="s">
        <v>83</v>
      </c>
      <c r="D12052" s="26" t="s">
        <v>46</v>
      </c>
      <c r="E12052" s="26" t="s">
        <v>45</v>
      </c>
      <c r="F12052" s="26">
        <v>2005</v>
      </c>
      <c r="G12052" s="27">
        <v>218545</v>
      </c>
    </row>
    <row r="12053" spans="1:7" x14ac:dyDescent="0.15">
      <c r="A12053" s="25" t="s">
        <v>91</v>
      </c>
      <c r="B12053" s="26" t="s">
        <v>82</v>
      </c>
      <c r="C12053" s="26" t="s">
        <v>83</v>
      </c>
      <c r="D12053" s="26" t="s">
        <v>46</v>
      </c>
      <c r="E12053" s="26" t="s">
        <v>45</v>
      </c>
      <c r="F12053" s="26">
        <v>2004</v>
      </c>
      <c r="G12053" s="27">
        <v>215903.1</v>
      </c>
    </row>
    <row r="12054" spans="1:7" x14ac:dyDescent="0.15">
      <c r="A12054" s="25" t="s">
        <v>91</v>
      </c>
      <c r="B12054" s="26" t="s">
        <v>82</v>
      </c>
      <c r="C12054" s="26" t="s">
        <v>83</v>
      </c>
      <c r="D12054" s="26" t="s">
        <v>46</v>
      </c>
      <c r="E12054" s="26" t="s">
        <v>45</v>
      </c>
      <c r="F12054" s="26">
        <v>2003</v>
      </c>
      <c r="G12054" s="27">
        <v>213346.9</v>
      </c>
    </row>
    <row r="12055" spans="1:7" x14ac:dyDescent="0.15">
      <c r="A12055" s="25" t="s">
        <v>91</v>
      </c>
      <c r="B12055" s="26" t="s">
        <v>82</v>
      </c>
      <c r="C12055" s="26" t="s">
        <v>83</v>
      </c>
      <c r="D12055" s="26" t="s">
        <v>46</v>
      </c>
      <c r="E12055" s="26" t="s">
        <v>45</v>
      </c>
      <c r="F12055" s="26">
        <v>2002</v>
      </c>
      <c r="G12055" s="27">
        <v>211002.5</v>
      </c>
    </row>
    <row r="12056" spans="1:7" x14ac:dyDescent="0.15">
      <c r="A12056" s="25" t="s">
        <v>91</v>
      </c>
      <c r="B12056" s="26" t="s">
        <v>82</v>
      </c>
      <c r="C12056" s="26" t="s">
        <v>83</v>
      </c>
      <c r="D12056" s="26" t="s">
        <v>46</v>
      </c>
      <c r="E12056" s="26" t="s">
        <v>45</v>
      </c>
      <c r="F12056" s="26">
        <v>2001</v>
      </c>
      <c r="G12056" s="27">
        <v>208750.7</v>
      </c>
    </row>
    <row r="12057" spans="1:7" x14ac:dyDescent="0.15">
      <c r="A12057" s="25" t="s">
        <v>91</v>
      </c>
      <c r="B12057" s="26" t="s">
        <v>82</v>
      </c>
      <c r="C12057" s="26" t="s">
        <v>83</v>
      </c>
      <c r="D12057" s="26" t="s">
        <v>46</v>
      </c>
      <c r="E12057" s="26" t="s">
        <v>45</v>
      </c>
      <c r="F12057" s="26">
        <v>2000</v>
      </c>
      <c r="G12057" s="27">
        <v>206385.2</v>
      </c>
    </row>
    <row r="12058" spans="1:7" x14ac:dyDescent="0.15">
      <c r="A12058" s="25" t="s">
        <v>91</v>
      </c>
      <c r="B12058" s="26" t="s">
        <v>82</v>
      </c>
      <c r="C12058" s="26" t="s">
        <v>83</v>
      </c>
      <c r="D12058" s="26" t="s">
        <v>46</v>
      </c>
      <c r="E12058" s="26" t="s">
        <v>45</v>
      </c>
      <c r="F12058" s="26">
        <v>1999</v>
      </c>
      <c r="G12058" s="27">
        <v>203932</v>
      </c>
    </row>
    <row r="12059" spans="1:7" x14ac:dyDescent="0.15">
      <c r="A12059" s="25" t="s">
        <v>91</v>
      </c>
      <c r="B12059" s="26" t="s">
        <v>82</v>
      </c>
      <c r="C12059" s="26" t="s">
        <v>83</v>
      </c>
      <c r="D12059" s="26" t="s">
        <v>46</v>
      </c>
      <c r="E12059" s="26" t="s">
        <v>45</v>
      </c>
      <c r="F12059" s="26">
        <v>1998</v>
      </c>
      <c r="G12059" s="27">
        <v>201496.2</v>
      </c>
    </row>
    <row r="12060" spans="1:7" x14ac:dyDescent="0.15">
      <c r="A12060" s="25" t="s">
        <v>91</v>
      </c>
      <c r="B12060" s="26" t="s">
        <v>82</v>
      </c>
      <c r="C12060" s="26" t="s">
        <v>83</v>
      </c>
      <c r="D12060" s="26" t="s">
        <v>46</v>
      </c>
      <c r="E12060" s="26" t="s">
        <v>45</v>
      </c>
      <c r="F12060" s="26">
        <v>1997</v>
      </c>
      <c r="G12060" s="27">
        <v>199064.4</v>
      </c>
    </row>
    <row r="12061" spans="1:7" x14ac:dyDescent="0.15">
      <c r="A12061" s="25" t="s">
        <v>91</v>
      </c>
      <c r="B12061" s="26" t="s">
        <v>82</v>
      </c>
      <c r="C12061" s="26" t="s">
        <v>83</v>
      </c>
      <c r="D12061" s="26" t="s">
        <v>46</v>
      </c>
      <c r="E12061" s="26" t="s">
        <v>45</v>
      </c>
      <c r="F12061" s="26">
        <v>1996</v>
      </c>
      <c r="G12061" s="27">
        <v>196588.1</v>
      </c>
    </row>
    <row r="12062" spans="1:7" x14ac:dyDescent="0.15">
      <c r="A12062" s="25" t="s">
        <v>91</v>
      </c>
      <c r="B12062" s="26" t="s">
        <v>82</v>
      </c>
      <c r="C12062" s="26" t="s">
        <v>83</v>
      </c>
      <c r="D12062" s="26" t="s">
        <v>46</v>
      </c>
      <c r="E12062" s="26" t="s">
        <v>45</v>
      </c>
      <c r="F12062" s="26">
        <v>1995</v>
      </c>
      <c r="G12062" s="27">
        <v>194219.2</v>
      </c>
    </row>
    <row r="12063" spans="1:7" x14ac:dyDescent="0.15">
      <c r="A12063" s="25" t="s">
        <v>91</v>
      </c>
      <c r="B12063" s="26" t="s">
        <v>82</v>
      </c>
      <c r="C12063" s="26" t="s">
        <v>83</v>
      </c>
      <c r="D12063" s="26" t="s">
        <v>46</v>
      </c>
      <c r="E12063" s="26" t="s">
        <v>45</v>
      </c>
      <c r="F12063" s="26">
        <v>1994</v>
      </c>
      <c r="G12063" s="27">
        <v>191924.5</v>
      </c>
    </row>
    <row r="12064" spans="1:7" x14ac:dyDescent="0.15">
      <c r="A12064" s="25" t="s">
        <v>91</v>
      </c>
      <c r="B12064" s="26" t="s">
        <v>82</v>
      </c>
      <c r="C12064" s="26" t="s">
        <v>83</v>
      </c>
      <c r="D12064" s="26" t="s">
        <v>46</v>
      </c>
      <c r="E12064" s="26" t="s">
        <v>45</v>
      </c>
      <c r="F12064" s="26">
        <v>1993</v>
      </c>
      <c r="G12064" s="27">
        <v>189679.4</v>
      </c>
    </row>
    <row r="12065" spans="1:7" x14ac:dyDescent="0.15">
      <c r="A12065" s="25" t="s">
        <v>91</v>
      </c>
      <c r="B12065" s="26" t="s">
        <v>82</v>
      </c>
      <c r="C12065" s="26" t="s">
        <v>83</v>
      </c>
      <c r="D12065" s="26" t="s">
        <v>46</v>
      </c>
      <c r="E12065" s="26" t="s">
        <v>45</v>
      </c>
      <c r="F12065" s="26">
        <v>1992</v>
      </c>
      <c r="G12065" s="27">
        <v>187508.2</v>
      </c>
    </row>
    <row r="12066" spans="1:7" x14ac:dyDescent="0.15">
      <c r="A12066" s="25" t="s">
        <v>91</v>
      </c>
      <c r="B12066" s="26" t="s">
        <v>82</v>
      </c>
      <c r="C12066" s="26" t="s">
        <v>83</v>
      </c>
      <c r="D12066" s="26" t="s">
        <v>46</v>
      </c>
      <c r="E12066" s="26" t="s">
        <v>45</v>
      </c>
      <c r="F12066" s="26">
        <v>1991</v>
      </c>
      <c r="G12066" s="27">
        <v>185311.1</v>
      </c>
    </row>
    <row r="12067" spans="1:7" x14ac:dyDescent="0.15">
      <c r="A12067" s="25" t="s">
        <v>91</v>
      </c>
      <c r="B12067" s="26" t="s">
        <v>82</v>
      </c>
      <c r="C12067" s="26" t="s">
        <v>83</v>
      </c>
      <c r="D12067" s="26" t="s">
        <v>46</v>
      </c>
      <c r="E12067" s="26" t="s">
        <v>45</v>
      </c>
      <c r="F12067" s="26">
        <v>1990</v>
      </c>
      <c r="G12067" s="27">
        <v>183258.4</v>
      </c>
    </row>
    <row r="12068" spans="1:7" x14ac:dyDescent="0.15">
      <c r="A12068" s="25" t="s">
        <v>91</v>
      </c>
      <c r="B12068" s="26" t="s">
        <v>82</v>
      </c>
      <c r="C12068" s="26" t="s">
        <v>83</v>
      </c>
      <c r="D12068" s="26" t="s">
        <v>46</v>
      </c>
      <c r="E12068" s="26" t="s">
        <v>45</v>
      </c>
      <c r="F12068" s="26">
        <v>1989</v>
      </c>
      <c r="G12068" s="27">
        <v>181539.4</v>
      </c>
    </row>
    <row r="12069" spans="1:7" x14ac:dyDescent="0.15">
      <c r="A12069" s="25" t="s">
        <v>91</v>
      </c>
      <c r="B12069" s="26" t="s">
        <v>82</v>
      </c>
      <c r="C12069" s="26" t="s">
        <v>83</v>
      </c>
      <c r="D12069" s="26" t="s">
        <v>46</v>
      </c>
      <c r="E12069" s="26" t="s">
        <v>45</v>
      </c>
      <c r="F12069" s="26">
        <v>1988</v>
      </c>
      <c r="G12069" s="27">
        <v>180148.2</v>
      </c>
    </row>
    <row r="12070" spans="1:7" x14ac:dyDescent="0.15">
      <c r="A12070" s="25" t="s">
        <v>91</v>
      </c>
      <c r="B12070" s="26" t="s">
        <v>82</v>
      </c>
      <c r="C12070" s="26" t="s">
        <v>83</v>
      </c>
      <c r="D12070" s="26" t="s">
        <v>46</v>
      </c>
      <c r="E12070" s="26" t="s">
        <v>45</v>
      </c>
      <c r="F12070" s="26">
        <v>1987</v>
      </c>
      <c r="G12070" s="27">
        <v>178873.4</v>
      </c>
    </row>
    <row r="12071" spans="1:7" x14ac:dyDescent="0.15">
      <c r="A12071" s="25" t="s">
        <v>91</v>
      </c>
      <c r="B12071" s="26" t="s">
        <v>82</v>
      </c>
      <c r="C12071" s="26" t="s">
        <v>83</v>
      </c>
      <c r="D12071" s="26" t="s">
        <v>46</v>
      </c>
      <c r="E12071" s="26" t="s">
        <v>45</v>
      </c>
      <c r="F12071" s="26">
        <v>1986</v>
      </c>
      <c r="G12071" s="27">
        <v>177461.9</v>
      </c>
    </row>
    <row r="12072" spans="1:7" x14ac:dyDescent="0.15">
      <c r="A12072" s="25" t="s">
        <v>91</v>
      </c>
      <c r="B12072" s="26" t="s">
        <v>82</v>
      </c>
      <c r="C12072" s="26" t="s">
        <v>83</v>
      </c>
      <c r="D12072" s="26" t="s">
        <v>46</v>
      </c>
      <c r="E12072" s="26" t="s">
        <v>45</v>
      </c>
      <c r="F12072" s="26">
        <v>1985</v>
      </c>
      <c r="G12072" s="27">
        <v>175763.20000000001</v>
      </c>
    </row>
    <row r="12073" spans="1:7" x14ac:dyDescent="0.15">
      <c r="A12073" s="25" t="s">
        <v>91</v>
      </c>
      <c r="B12073" s="26" t="s">
        <v>82</v>
      </c>
      <c r="C12073" s="26" t="s">
        <v>83</v>
      </c>
      <c r="D12073" s="26" t="s">
        <v>46</v>
      </c>
      <c r="E12073" s="26" t="s">
        <v>45</v>
      </c>
      <c r="F12073" s="26">
        <v>1984</v>
      </c>
      <c r="G12073" s="27">
        <v>173945.1</v>
      </c>
    </row>
    <row r="12074" spans="1:7" x14ac:dyDescent="0.15">
      <c r="A12074" s="25" t="s">
        <v>91</v>
      </c>
      <c r="B12074" s="26" t="s">
        <v>82</v>
      </c>
      <c r="C12074" s="26" t="s">
        <v>83</v>
      </c>
      <c r="D12074" s="26" t="s">
        <v>46</v>
      </c>
      <c r="E12074" s="26" t="s">
        <v>45</v>
      </c>
      <c r="F12074" s="26">
        <v>1983</v>
      </c>
      <c r="G12074" s="27">
        <v>172217.1</v>
      </c>
    </row>
    <row r="12075" spans="1:7" x14ac:dyDescent="0.15">
      <c r="A12075" s="25" t="s">
        <v>91</v>
      </c>
      <c r="B12075" s="26" t="s">
        <v>82</v>
      </c>
      <c r="C12075" s="26" t="s">
        <v>83</v>
      </c>
      <c r="D12075" s="26" t="s">
        <v>46</v>
      </c>
      <c r="E12075" s="26" t="s">
        <v>45</v>
      </c>
      <c r="F12075" s="26">
        <v>1982</v>
      </c>
      <c r="G12075" s="27">
        <v>170519.1</v>
      </c>
    </row>
    <row r="12076" spans="1:7" x14ac:dyDescent="0.15">
      <c r="A12076" s="25" t="s">
        <v>91</v>
      </c>
      <c r="B12076" s="26" t="s">
        <v>82</v>
      </c>
      <c r="C12076" s="26" t="s">
        <v>83</v>
      </c>
      <c r="D12076" s="26" t="s">
        <v>46</v>
      </c>
      <c r="E12076" s="26" t="s">
        <v>45</v>
      </c>
      <c r="F12076" s="26">
        <v>1981</v>
      </c>
      <c r="G12076" s="27">
        <v>168772</v>
      </c>
    </row>
    <row r="12077" spans="1:7" x14ac:dyDescent="0.15">
      <c r="A12077" s="25" t="s">
        <v>91</v>
      </c>
      <c r="B12077" s="26" t="s">
        <v>82</v>
      </c>
      <c r="C12077" s="26" t="s">
        <v>83</v>
      </c>
      <c r="D12077" s="26" t="s">
        <v>46</v>
      </c>
      <c r="E12077" s="26" t="s">
        <v>45</v>
      </c>
      <c r="F12077" s="26">
        <v>1980</v>
      </c>
      <c r="G12077" s="27">
        <v>166864</v>
      </c>
    </row>
    <row r="12078" spans="1:7" x14ac:dyDescent="0.15">
      <c r="A12078" s="25" t="s">
        <v>91</v>
      </c>
      <c r="B12078" s="26" t="s">
        <v>82</v>
      </c>
      <c r="C12078" s="26" t="s">
        <v>83</v>
      </c>
      <c r="D12078" s="26" t="s">
        <v>46</v>
      </c>
      <c r="E12078" s="26" t="s">
        <v>45</v>
      </c>
      <c r="F12078" s="26">
        <v>1979</v>
      </c>
      <c r="G12078" s="27">
        <v>164825.9</v>
      </c>
    </row>
    <row r="12079" spans="1:7" x14ac:dyDescent="0.15">
      <c r="A12079" s="25" t="s">
        <v>91</v>
      </c>
      <c r="B12079" s="26" t="s">
        <v>82</v>
      </c>
      <c r="C12079" s="26" t="s">
        <v>83</v>
      </c>
      <c r="D12079" s="26" t="s">
        <v>46</v>
      </c>
      <c r="E12079" s="26" t="s">
        <v>45</v>
      </c>
      <c r="F12079" s="26">
        <v>1978</v>
      </c>
      <c r="G12079" s="27">
        <v>162448.70000000001</v>
      </c>
    </row>
    <row r="12080" spans="1:7" x14ac:dyDescent="0.15">
      <c r="A12080" s="25" t="s">
        <v>91</v>
      </c>
      <c r="B12080" s="26" t="s">
        <v>82</v>
      </c>
      <c r="C12080" s="26" t="s">
        <v>83</v>
      </c>
      <c r="D12080" s="26" t="s">
        <v>46</v>
      </c>
      <c r="E12080" s="26" t="s">
        <v>45</v>
      </c>
      <c r="F12080" s="26">
        <v>1977</v>
      </c>
      <c r="G12080" s="27">
        <v>159740.6</v>
      </c>
    </row>
    <row r="12081" spans="1:7" x14ac:dyDescent="0.15">
      <c r="A12081" s="25" t="s">
        <v>91</v>
      </c>
      <c r="B12081" s="26" t="s">
        <v>82</v>
      </c>
      <c r="C12081" s="26" t="s">
        <v>83</v>
      </c>
      <c r="D12081" s="26" t="s">
        <v>46</v>
      </c>
      <c r="E12081" s="26" t="s">
        <v>45</v>
      </c>
      <c r="F12081" s="26">
        <v>1976</v>
      </c>
      <c r="G12081" s="27">
        <v>156988.1</v>
      </c>
    </row>
    <row r="12082" spans="1:7" x14ac:dyDescent="0.15">
      <c r="A12082" s="25" t="s">
        <v>91</v>
      </c>
      <c r="B12082" s="26" t="s">
        <v>82</v>
      </c>
      <c r="C12082" s="26" t="s">
        <v>83</v>
      </c>
      <c r="D12082" s="26" t="s">
        <v>46</v>
      </c>
      <c r="E12082" s="26" t="s">
        <v>45</v>
      </c>
      <c r="F12082" s="26">
        <v>1975</v>
      </c>
      <c r="G12082" s="27">
        <v>154210.4</v>
      </c>
    </row>
    <row r="12083" spans="1:7" x14ac:dyDescent="0.15">
      <c r="A12083" s="25" t="s">
        <v>91</v>
      </c>
      <c r="B12083" s="26" t="s">
        <v>82</v>
      </c>
      <c r="C12083" s="26" t="s">
        <v>83</v>
      </c>
      <c r="D12083" s="26" t="s">
        <v>46</v>
      </c>
      <c r="E12083" s="26" t="s">
        <v>45</v>
      </c>
      <c r="F12083" s="26">
        <v>1974</v>
      </c>
      <c r="G12083" s="27">
        <v>151483.9</v>
      </c>
    </row>
    <row r="12084" spans="1:7" x14ac:dyDescent="0.15">
      <c r="A12084" s="25" t="s">
        <v>91</v>
      </c>
      <c r="B12084" s="26" t="s">
        <v>82</v>
      </c>
      <c r="C12084" s="26" t="s">
        <v>83</v>
      </c>
      <c r="D12084" s="26" t="s">
        <v>46</v>
      </c>
      <c r="E12084" s="26" t="s">
        <v>45</v>
      </c>
      <c r="F12084" s="26">
        <v>1973</v>
      </c>
      <c r="G12084" s="27">
        <v>148803.79999999999</v>
      </c>
    </row>
    <row r="12085" spans="1:7" x14ac:dyDescent="0.15">
      <c r="A12085" s="25" t="s">
        <v>91</v>
      </c>
      <c r="B12085" s="26" t="s">
        <v>82</v>
      </c>
      <c r="C12085" s="26" t="s">
        <v>83</v>
      </c>
      <c r="D12085" s="26" t="s">
        <v>46</v>
      </c>
      <c r="E12085" s="26" t="s">
        <v>45</v>
      </c>
      <c r="F12085" s="26">
        <v>1972</v>
      </c>
      <c r="G12085" s="27">
        <v>146097.79999999999</v>
      </c>
    </row>
    <row r="12086" spans="1:7" x14ac:dyDescent="0.15">
      <c r="A12086" s="25" t="s">
        <v>91</v>
      </c>
      <c r="B12086" s="26" t="s">
        <v>82</v>
      </c>
      <c r="C12086" s="26" t="s">
        <v>83</v>
      </c>
      <c r="D12086" s="26" t="s">
        <v>46</v>
      </c>
      <c r="E12086" s="26" t="s">
        <v>45</v>
      </c>
      <c r="F12086" s="26">
        <v>1971</v>
      </c>
      <c r="G12086" s="27">
        <v>143386.6</v>
      </c>
    </row>
    <row r="12087" spans="1:7" x14ac:dyDescent="0.15">
      <c r="A12087" s="25" t="s">
        <v>91</v>
      </c>
      <c r="B12087" s="26" t="s">
        <v>82</v>
      </c>
      <c r="C12087" s="26" t="s">
        <v>83</v>
      </c>
      <c r="D12087" s="26" t="s">
        <v>46</v>
      </c>
      <c r="E12087" s="26" t="s">
        <v>45</v>
      </c>
      <c r="F12087" s="26">
        <v>1970</v>
      </c>
      <c r="G12087" s="27">
        <v>140761</v>
      </c>
    </row>
    <row r="12088" spans="1:7" x14ac:dyDescent="0.15">
      <c r="A12088" s="25" t="s">
        <v>91</v>
      </c>
      <c r="B12088" s="26" t="s">
        <v>82</v>
      </c>
      <c r="C12088" s="26" t="s">
        <v>83</v>
      </c>
      <c r="D12088" s="26" t="s">
        <v>46</v>
      </c>
      <c r="E12088" s="26" t="s">
        <v>45</v>
      </c>
      <c r="F12088" s="26">
        <v>1969</v>
      </c>
      <c r="G12088" s="27">
        <v>138256</v>
      </c>
    </row>
    <row r="12089" spans="1:7" x14ac:dyDescent="0.15">
      <c r="A12089" s="25" t="s">
        <v>91</v>
      </c>
      <c r="B12089" s="26" t="s">
        <v>82</v>
      </c>
      <c r="C12089" s="26" t="s">
        <v>83</v>
      </c>
      <c r="D12089" s="26" t="s">
        <v>46</v>
      </c>
      <c r="E12089" s="26" t="s">
        <v>45</v>
      </c>
      <c r="F12089" s="26">
        <v>1968</v>
      </c>
      <c r="G12089" s="27">
        <v>135923.6</v>
      </c>
    </row>
    <row r="12090" spans="1:7" x14ac:dyDescent="0.15">
      <c r="A12090" s="25" t="s">
        <v>91</v>
      </c>
      <c r="B12090" s="26" t="s">
        <v>82</v>
      </c>
      <c r="C12090" s="26" t="s">
        <v>83</v>
      </c>
      <c r="D12090" s="26" t="s">
        <v>46</v>
      </c>
      <c r="E12090" s="26" t="s">
        <v>45</v>
      </c>
      <c r="F12090" s="26">
        <v>1967</v>
      </c>
      <c r="G12090" s="27">
        <v>133737</v>
      </c>
    </row>
    <row r="12091" spans="1:7" x14ac:dyDescent="0.15">
      <c r="A12091" s="25" t="s">
        <v>91</v>
      </c>
      <c r="B12091" s="26" t="s">
        <v>82</v>
      </c>
      <c r="C12091" s="26" t="s">
        <v>83</v>
      </c>
      <c r="D12091" s="26" t="s">
        <v>46</v>
      </c>
      <c r="E12091" s="26" t="s">
        <v>45</v>
      </c>
      <c r="F12091" s="26">
        <v>1966</v>
      </c>
      <c r="G12091" s="27">
        <v>131587.6</v>
      </c>
    </row>
    <row r="12092" spans="1:7" x14ac:dyDescent="0.15">
      <c r="A12092" s="25" t="s">
        <v>91</v>
      </c>
      <c r="B12092" s="26" t="s">
        <v>82</v>
      </c>
      <c r="C12092" s="26" t="s">
        <v>83</v>
      </c>
      <c r="D12092" s="26" t="s">
        <v>46</v>
      </c>
      <c r="E12092" s="26" t="s">
        <v>45</v>
      </c>
      <c r="F12092" s="26">
        <v>1965</v>
      </c>
      <c r="G12092" s="27">
        <v>129499.6</v>
      </c>
    </row>
    <row r="12093" spans="1:7" x14ac:dyDescent="0.15">
      <c r="A12093" s="25" t="s">
        <v>91</v>
      </c>
      <c r="B12093" s="26" t="s">
        <v>82</v>
      </c>
      <c r="C12093" s="26" t="s">
        <v>83</v>
      </c>
      <c r="D12093" s="26" t="s">
        <v>46</v>
      </c>
      <c r="E12093" s="26" t="s">
        <v>45</v>
      </c>
      <c r="F12093" s="26">
        <v>1964</v>
      </c>
      <c r="G12093" s="27">
        <v>127518.7</v>
      </c>
    </row>
    <row r="12094" spans="1:7" x14ac:dyDescent="0.15">
      <c r="A12094" s="25" t="s">
        <v>91</v>
      </c>
      <c r="B12094" s="26" t="s">
        <v>82</v>
      </c>
      <c r="C12094" s="26" t="s">
        <v>83</v>
      </c>
      <c r="D12094" s="26" t="s">
        <v>46</v>
      </c>
      <c r="E12094" s="26" t="s">
        <v>45</v>
      </c>
      <c r="F12094" s="26">
        <v>1963</v>
      </c>
      <c r="G12094" s="27">
        <v>125579.6</v>
      </c>
    </row>
    <row r="12095" spans="1:7" x14ac:dyDescent="0.15">
      <c r="A12095" s="25" t="s">
        <v>91</v>
      </c>
      <c r="B12095" s="26" t="s">
        <v>82</v>
      </c>
      <c r="C12095" s="26" t="s">
        <v>83</v>
      </c>
      <c r="D12095" s="26" t="s">
        <v>46</v>
      </c>
      <c r="E12095" s="26" t="s">
        <v>45</v>
      </c>
      <c r="F12095" s="26">
        <v>1962</v>
      </c>
      <c r="G12095" s="27">
        <v>123610.3</v>
      </c>
    </row>
    <row r="12096" spans="1:7" x14ac:dyDescent="0.15">
      <c r="A12096" s="25" t="s">
        <v>91</v>
      </c>
      <c r="B12096" s="26" t="s">
        <v>82</v>
      </c>
      <c r="C12096" s="26" t="s">
        <v>83</v>
      </c>
      <c r="D12096" s="26" t="s">
        <v>46</v>
      </c>
      <c r="E12096" s="26" t="s">
        <v>45</v>
      </c>
      <c r="F12096" s="26">
        <v>1961</v>
      </c>
      <c r="G12096" s="27">
        <v>121464.5</v>
      </c>
    </row>
    <row r="12097" spans="1:7" x14ac:dyDescent="0.15">
      <c r="A12097" s="25" t="s">
        <v>91</v>
      </c>
      <c r="B12097" s="26" t="s">
        <v>82</v>
      </c>
      <c r="C12097" s="26" t="s">
        <v>83</v>
      </c>
      <c r="D12097" s="26" t="s">
        <v>46</v>
      </c>
      <c r="E12097" s="26" t="s">
        <v>45</v>
      </c>
      <c r="F12097" s="26">
        <v>1960</v>
      </c>
      <c r="G12097" s="27"/>
    </row>
    <row r="12098" spans="1:7" x14ac:dyDescent="0.15">
      <c r="A12098" s="25" t="s">
        <v>91</v>
      </c>
      <c r="B12098" s="26" t="s">
        <v>82</v>
      </c>
      <c r="C12098" s="26" t="s">
        <v>83</v>
      </c>
      <c r="D12098" s="26" t="s">
        <v>42</v>
      </c>
      <c r="E12098" s="26" t="s">
        <v>41</v>
      </c>
      <c r="F12098" s="26">
        <v>2023</v>
      </c>
      <c r="G12098" s="27">
        <v>6753</v>
      </c>
    </row>
    <row r="12099" spans="1:7" x14ac:dyDescent="0.15">
      <c r="A12099" s="25" t="s">
        <v>91</v>
      </c>
      <c r="B12099" s="26" t="s">
        <v>82</v>
      </c>
      <c r="C12099" s="26" t="s">
        <v>83</v>
      </c>
      <c r="D12099" s="26" t="s">
        <v>42</v>
      </c>
      <c r="E12099" s="26" t="s">
        <v>41</v>
      </c>
      <c r="F12099" s="26">
        <v>2022</v>
      </c>
      <c r="G12099" s="27">
        <v>6626</v>
      </c>
    </row>
    <row r="12100" spans="1:7" x14ac:dyDescent="0.15">
      <c r="A12100" s="25" t="s">
        <v>91</v>
      </c>
      <c r="B12100" s="26" t="s">
        <v>82</v>
      </c>
      <c r="C12100" s="26" t="s">
        <v>83</v>
      </c>
      <c r="D12100" s="26" t="s">
        <v>42</v>
      </c>
      <c r="E12100" s="26" t="s">
        <v>41</v>
      </c>
      <c r="F12100" s="26">
        <v>2021</v>
      </c>
      <c r="G12100" s="27">
        <v>6586.6</v>
      </c>
    </row>
    <row r="12101" spans="1:7" x14ac:dyDescent="0.15">
      <c r="A12101" s="25" t="s">
        <v>91</v>
      </c>
      <c r="B12101" s="26" t="s">
        <v>82</v>
      </c>
      <c r="C12101" s="26" t="s">
        <v>83</v>
      </c>
      <c r="D12101" s="26" t="s">
        <v>42</v>
      </c>
      <c r="E12101" s="26" t="s">
        <v>41</v>
      </c>
      <c r="F12101" s="26">
        <v>2020</v>
      </c>
      <c r="G12101" s="27">
        <v>6553.8</v>
      </c>
    </row>
    <row r="12102" spans="1:7" x14ac:dyDescent="0.15">
      <c r="A12102" s="25" t="s">
        <v>91</v>
      </c>
      <c r="B12102" s="26" t="s">
        <v>82</v>
      </c>
      <c r="C12102" s="26" t="s">
        <v>83</v>
      </c>
      <c r="D12102" s="26" t="s">
        <v>42</v>
      </c>
      <c r="E12102" s="26" t="s">
        <v>41</v>
      </c>
      <c r="F12102" s="26">
        <v>2019</v>
      </c>
      <c r="G12102" s="27">
        <v>6522.8</v>
      </c>
    </row>
    <row r="12103" spans="1:7" x14ac:dyDescent="0.15">
      <c r="A12103" s="25" t="s">
        <v>91</v>
      </c>
      <c r="B12103" s="26" t="s">
        <v>82</v>
      </c>
      <c r="C12103" s="26" t="s">
        <v>83</v>
      </c>
      <c r="D12103" s="26" t="s">
        <v>42</v>
      </c>
      <c r="E12103" s="26" t="s">
        <v>41</v>
      </c>
      <c r="F12103" s="26">
        <v>2018</v>
      </c>
      <c r="G12103" s="27">
        <v>6498.1</v>
      </c>
    </row>
    <row r="12104" spans="1:7" x14ac:dyDescent="0.15">
      <c r="A12104" s="25" t="s">
        <v>91</v>
      </c>
      <c r="B12104" s="26" t="s">
        <v>82</v>
      </c>
      <c r="C12104" s="26" t="s">
        <v>83</v>
      </c>
      <c r="D12104" s="26" t="s">
        <v>42</v>
      </c>
      <c r="E12104" s="26" t="s">
        <v>41</v>
      </c>
      <c r="F12104" s="26">
        <v>2017</v>
      </c>
      <c r="G12104" s="27">
        <v>6471.3</v>
      </c>
    </row>
    <row r="12105" spans="1:7" x14ac:dyDescent="0.15">
      <c r="A12105" s="25" t="s">
        <v>91</v>
      </c>
      <c r="B12105" s="26" t="s">
        <v>82</v>
      </c>
      <c r="C12105" s="26" t="s">
        <v>83</v>
      </c>
      <c r="D12105" s="26" t="s">
        <v>42</v>
      </c>
      <c r="E12105" s="26" t="s">
        <v>41</v>
      </c>
      <c r="F12105" s="26">
        <v>2016</v>
      </c>
      <c r="G12105" s="27">
        <v>6428.1</v>
      </c>
    </row>
    <row r="12106" spans="1:7" x14ac:dyDescent="0.15">
      <c r="A12106" s="25" t="s">
        <v>91</v>
      </c>
      <c r="B12106" s="26" t="s">
        <v>82</v>
      </c>
      <c r="C12106" s="26" t="s">
        <v>83</v>
      </c>
      <c r="D12106" s="26" t="s">
        <v>42</v>
      </c>
      <c r="E12106" s="26" t="s">
        <v>41</v>
      </c>
      <c r="F12106" s="26">
        <v>2015</v>
      </c>
      <c r="G12106" s="27">
        <v>6367.3</v>
      </c>
    </row>
    <row r="12107" spans="1:7" x14ac:dyDescent="0.15">
      <c r="A12107" s="25" t="s">
        <v>91</v>
      </c>
      <c r="B12107" s="26" t="s">
        <v>82</v>
      </c>
      <c r="C12107" s="26" t="s">
        <v>83</v>
      </c>
      <c r="D12107" s="26" t="s">
        <v>42</v>
      </c>
      <c r="E12107" s="26" t="s">
        <v>41</v>
      </c>
      <c r="F12107" s="26">
        <v>2014</v>
      </c>
      <c r="G12107" s="27">
        <v>6298.8</v>
      </c>
    </row>
    <row r="12108" spans="1:7" x14ac:dyDescent="0.15">
      <c r="A12108" s="25" t="s">
        <v>91</v>
      </c>
      <c r="B12108" s="26" t="s">
        <v>82</v>
      </c>
      <c r="C12108" s="26" t="s">
        <v>83</v>
      </c>
      <c r="D12108" s="26" t="s">
        <v>42</v>
      </c>
      <c r="E12108" s="26" t="s">
        <v>41</v>
      </c>
      <c r="F12108" s="26">
        <v>2013</v>
      </c>
      <c r="G12108" s="27">
        <v>6224.7000000000016</v>
      </c>
    </row>
    <row r="12109" spans="1:7" x14ac:dyDescent="0.15">
      <c r="A12109" s="25" t="s">
        <v>91</v>
      </c>
      <c r="B12109" s="26" t="s">
        <v>82</v>
      </c>
      <c r="C12109" s="26" t="s">
        <v>83</v>
      </c>
      <c r="D12109" s="26" t="s">
        <v>42</v>
      </c>
      <c r="E12109" s="26" t="s">
        <v>41</v>
      </c>
      <c r="F12109" s="26">
        <v>2012</v>
      </c>
      <c r="G12109" s="27">
        <v>6152.3</v>
      </c>
    </row>
    <row r="12110" spans="1:7" x14ac:dyDescent="0.15">
      <c r="A12110" s="25" t="s">
        <v>91</v>
      </c>
      <c r="B12110" s="26" t="s">
        <v>82</v>
      </c>
      <c r="C12110" s="26" t="s">
        <v>83</v>
      </c>
      <c r="D12110" s="26" t="s">
        <v>42</v>
      </c>
      <c r="E12110" s="26" t="s">
        <v>41</v>
      </c>
      <c r="F12110" s="26">
        <v>2011</v>
      </c>
      <c r="G12110" s="27">
        <v>6084.3</v>
      </c>
    </row>
    <row r="12111" spans="1:7" x14ac:dyDescent="0.15">
      <c r="A12111" s="25" t="s">
        <v>91</v>
      </c>
      <c r="B12111" s="26" t="s">
        <v>82</v>
      </c>
      <c r="C12111" s="26" t="s">
        <v>83</v>
      </c>
      <c r="D12111" s="26" t="s">
        <v>42</v>
      </c>
      <c r="E12111" s="26" t="s">
        <v>41</v>
      </c>
      <c r="F12111" s="26">
        <v>2010</v>
      </c>
      <c r="G12111" s="27">
        <v>6014.8</v>
      </c>
    </row>
    <row r="12112" spans="1:7" x14ac:dyDescent="0.15">
      <c r="A12112" s="25" t="s">
        <v>91</v>
      </c>
      <c r="B12112" s="26" t="s">
        <v>82</v>
      </c>
      <c r="C12112" s="26" t="s">
        <v>83</v>
      </c>
      <c r="D12112" s="26" t="s">
        <v>42</v>
      </c>
      <c r="E12112" s="26" t="s">
        <v>41</v>
      </c>
      <c r="F12112" s="26">
        <v>2009</v>
      </c>
      <c r="G12112" s="27">
        <v>5944.2000000000016</v>
      </c>
    </row>
    <row r="12113" spans="1:7" x14ac:dyDescent="0.15">
      <c r="A12113" s="25" t="s">
        <v>91</v>
      </c>
      <c r="B12113" s="26" t="s">
        <v>82</v>
      </c>
      <c r="C12113" s="26" t="s">
        <v>83</v>
      </c>
      <c r="D12113" s="26" t="s">
        <v>42</v>
      </c>
      <c r="E12113" s="26" t="s">
        <v>41</v>
      </c>
      <c r="F12113" s="26">
        <v>2008</v>
      </c>
      <c r="G12113" s="27">
        <v>5862.3</v>
      </c>
    </row>
    <row r="12114" spans="1:7" x14ac:dyDescent="0.15">
      <c r="A12114" s="25" t="s">
        <v>91</v>
      </c>
      <c r="B12114" s="26" t="s">
        <v>82</v>
      </c>
      <c r="C12114" s="26" t="s">
        <v>83</v>
      </c>
      <c r="D12114" s="26" t="s">
        <v>42</v>
      </c>
      <c r="E12114" s="26" t="s">
        <v>41</v>
      </c>
      <c r="F12114" s="26">
        <v>2007</v>
      </c>
      <c r="G12114" s="27">
        <v>5776.4</v>
      </c>
    </row>
    <row r="12115" spans="1:7" x14ac:dyDescent="0.15">
      <c r="A12115" s="25" t="s">
        <v>91</v>
      </c>
      <c r="B12115" s="26" t="s">
        <v>82</v>
      </c>
      <c r="C12115" s="26" t="s">
        <v>83</v>
      </c>
      <c r="D12115" s="26" t="s">
        <v>42</v>
      </c>
      <c r="E12115" s="26" t="s">
        <v>41</v>
      </c>
      <c r="F12115" s="26">
        <v>2006</v>
      </c>
      <c r="G12115" s="27">
        <v>5713.2000000000007</v>
      </c>
    </row>
    <row r="12116" spans="1:7" x14ac:dyDescent="0.15">
      <c r="A12116" s="25" t="s">
        <v>91</v>
      </c>
      <c r="B12116" s="26" t="s">
        <v>82</v>
      </c>
      <c r="C12116" s="26" t="s">
        <v>83</v>
      </c>
      <c r="D12116" s="26" t="s">
        <v>42</v>
      </c>
      <c r="E12116" s="26" t="s">
        <v>41</v>
      </c>
      <c r="F12116" s="26">
        <v>2005</v>
      </c>
      <c r="G12116" s="27">
        <v>5666.8</v>
      </c>
    </row>
    <row r="12117" spans="1:7" x14ac:dyDescent="0.15">
      <c r="A12117" s="25" t="s">
        <v>91</v>
      </c>
      <c r="B12117" s="26" t="s">
        <v>82</v>
      </c>
      <c r="C12117" s="26" t="s">
        <v>83</v>
      </c>
      <c r="D12117" s="26" t="s">
        <v>42</v>
      </c>
      <c r="E12117" s="26" t="s">
        <v>41</v>
      </c>
      <c r="F12117" s="26">
        <v>2004</v>
      </c>
      <c r="G12117" s="27">
        <v>5620.7000000000007</v>
      </c>
    </row>
    <row r="12118" spans="1:7" x14ac:dyDescent="0.15">
      <c r="A12118" s="25" t="s">
        <v>91</v>
      </c>
      <c r="B12118" s="26" t="s">
        <v>82</v>
      </c>
      <c r="C12118" s="26" t="s">
        <v>83</v>
      </c>
      <c r="D12118" s="26" t="s">
        <v>42</v>
      </c>
      <c r="E12118" s="26" t="s">
        <v>41</v>
      </c>
      <c r="F12118" s="26">
        <v>2003</v>
      </c>
      <c r="G12118" s="27">
        <v>5571.8</v>
      </c>
    </row>
    <row r="12119" spans="1:7" x14ac:dyDescent="0.15">
      <c r="A12119" s="25" t="s">
        <v>91</v>
      </c>
      <c r="B12119" s="26" t="s">
        <v>82</v>
      </c>
      <c r="C12119" s="26" t="s">
        <v>83</v>
      </c>
      <c r="D12119" s="26" t="s">
        <v>42</v>
      </c>
      <c r="E12119" s="26" t="s">
        <v>41</v>
      </c>
      <c r="F12119" s="26">
        <v>2002</v>
      </c>
      <c r="G12119" s="27">
        <v>5520.1</v>
      </c>
    </row>
    <row r="12120" spans="1:7" x14ac:dyDescent="0.15">
      <c r="A12120" s="25" t="s">
        <v>91</v>
      </c>
      <c r="B12120" s="26" t="s">
        <v>82</v>
      </c>
      <c r="C12120" s="26" t="s">
        <v>83</v>
      </c>
      <c r="D12120" s="26" t="s">
        <v>42</v>
      </c>
      <c r="E12120" s="26" t="s">
        <v>41</v>
      </c>
      <c r="F12120" s="26">
        <v>2001</v>
      </c>
      <c r="G12120" s="27">
        <v>5464.8</v>
      </c>
    </row>
    <row r="12121" spans="1:7" x14ac:dyDescent="0.15">
      <c r="A12121" s="25" t="s">
        <v>91</v>
      </c>
      <c r="B12121" s="26" t="s">
        <v>82</v>
      </c>
      <c r="C12121" s="26" t="s">
        <v>83</v>
      </c>
      <c r="D12121" s="26" t="s">
        <v>42</v>
      </c>
      <c r="E12121" s="26" t="s">
        <v>41</v>
      </c>
      <c r="F12121" s="26">
        <v>2000</v>
      </c>
      <c r="G12121" s="27">
        <v>5420.4000000000005</v>
      </c>
    </row>
    <row r="12122" spans="1:7" x14ac:dyDescent="0.15">
      <c r="A12122" s="25" t="s">
        <v>91</v>
      </c>
      <c r="B12122" s="26" t="s">
        <v>82</v>
      </c>
      <c r="C12122" s="26" t="s">
        <v>83</v>
      </c>
      <c r="D12122" s="26" t="s">
        <v>42</v>
      </c>
      <c r="E12122" s="26" t="s">
        <v>41</v>
      </c>
      <c r="F12122" s="26">
        <v>1999</v>
      </c>
      <c r="G12122" s="27">
        <v>5389.2000000000007</v>
      </c>
    </row>
    <row r="12123" spans="1:7" x14ac:dyDescent="0.15">
      <c r="A12123" s="25" t="s">
        <v>91</v>
      </c>
      <c r="B12123" s="26" t="s">
        <v>82</v>
      </c>
      <c r="C12123" s="26" t="s">
        <v>83</v>
      </c>
      <c r="D12123" s="26" t="s">
        <v>42</v>
      </c>
      <c r="E12123" s="26" t="s">
        <v>41</v>
      </c>
      <c r="F12123" s="26">
        <v>1998</v>
      </c>
      <c r="G12123" s="27">
        <v>5364.2000000000007</v>
      </c>
    </row>
    <row r="12124" spans="1:7" x14ac:dyDescent="0.15">
      <c r="A12124" s="25" t="s">
        <v>91</v>
      </c>
      <c r="B12124" s="26" t="s">
        <v>82</v>
      </c>
      <c r="C12124" s="26" t="s">
        <v>83</v>
      </c>
      <c r="D12124" s="26" t="s">
        <v>42</v>
      </c>
      <c r="E12124" s="26" t="s">
        <v>41</v>
      </c>
      <c r="F12124" s="26">
        <v>1997</v>
      </c>
      <c r="G12124" s="27">
        <v>5349.9000000000005</v>
      </c>
    </row>
    <row r="12125" spans="1:7" x14ac:dyDescent="0.15">
      <c r="A12125" s="25" t="s">
        <v>91</v>
      </c>
      <c r="B12125" s="26" t="s">
        <v>82</v>
      </c>
      <c r="C12125" s="26" t="s">
        <v>83</v>
      </c>
      <c r="D12125" s="26" t="s">
        <v>42</v>
      </c>
      <c r="E12125" s="26" t="s">
        <v>41</v>
      </c>
      <c r="F12125" s="26">
        <v>1996</v>
      </c>
      <c r="G12125" s="27">
        <v>5342.3</v>
      </c>
    </row>
    <row r="12126" spans="1:7" x14ac:dyDescent="0.15">
      <c r="A12126" s="25" t="s">
        <v>91</v>
      </c>
      <c r="B12126" s="26" t="s">
        <v>82</v>
      </c>
      <c r="C12126" s="26" t="s">
        <v>83</v>
      </c>
      <c r="D12126" s="26" t="s">
        <v>42</v>
      </c>
      <c r="E12126" s="26" t="s">
        <v>41</v>
      </c>
      <c r="F12126" s="26">
        <v>1995</v>
      </c>
      <c r="G12126" s="27">
        <v>5327.3</v>
      </c>
    </row>
    <row r="12127" spans="1:7" x14ac:dyDescent="0.15">
      <c r="A12127" s="25" t="s">
        <v>91</v>
      </c>
      <c r="B12127" s="26" t="s">
        <v>82</v>
      </c>
      <c r="C12127" s="26" t="s">
        <v>83</v>
      </c>
      <c r="D12127" s="26" t="s">
        <v>42</v>
      </c>
      <c r="E12127" s="26" t="s">
        <v>41</v>
      </c>
      <c r="F12127" s="26">
        <v>1994</v>
      </c>
      <c r="G12127" s="27">
        <v>5298.4000000000005</v>
      </c>
    </row>
    <row r="12128" spans="1:7" x14ac:dyDescent="0.15">
      <c r="A12128" s="25" t="s">
        <v>91</v>
      </c>
      <c r="B12128" s="26" t="s">
        <v>82</v>
      </c>
      <c r="C12128" s="26" t="s">
        <v>83</v>
      </c>
      <c r="D12128" s="26" t="s">
        <v>42</v>
      </c>
      <c r="E12128" s="26" t="s">
        <v>41</v>
      </c>
      <c r="F12128" s="26">
        <v>1993</v>
      </c>
      <c r="G12128" s="27">
        <v>5262.4000000000005</v>
      </c>
    </row>
    <row r="12129" spans="1:7" x14ac:dyDescent="0.15">
      <c r="A12129" s="25" t="s">
        <v>91</v>
      </c>
      <c r="B12129" s="26" t="s">
        <v>82</v>
      </c>
      <c r="C12129" s="26" t="s">
        <v>83</v>
      </c>
      <c r="D12129" s="26" t="s">
        <v>42</v>
      </c>
      <c r="E12129" s="26" t="s">
        <v>41</v>
      </c>
      <c r="F12129" s="26">
        <v>1992</v>
      </c>
      <c r="G12129" s="27">
        <v>5223.9000000000005</v>
      </c>
    </row>
    <row r="12130" spans="1:7" x14ac:dyDescent="0.15">
      <c r="A12130" s="25" t="s">
        <v>91</v>
      </c>
      <c r="B12130" s="26" t="s">
        <v>82</v>
      </c>
      <c r="C12130" s="26" t="s">
        <v>83</v>
      </c>
      <c r="D12130" s="26" t="s">
        <v>42</v>
      </c>
      <c r="E12130" s="26" t="s">
        <v>41</v>
      </c>
      <c r="F12130" s="26">
        <v>1991</v>
      </c>
      <c r="G12130" s="27">
        <v>5177.5</v>
      </c>
    </row>
    <row r="12131" spans="1:7" x14ac:dyDescent="0.15">
      <c r="A12131" s="25" t="s">
        <v>91</v>
      </c>
      <c r="B12131" s="26" t="s">
        <v>82</v>
      </c>
      <c r="C12131" s="26" t="s">
        <v>83</v>
      </c>
      <c r="D12131" s="26" t="s">
        <v>42</v>
      </c>
      <c r="E12131" s="26" t="s">
        <v>41</v>
      </c>
      <c r="F12131" s="26">
        <v>1990</v>
      </c>
      <c r="G12131" s="27">
        <v>5117.9000000000005</v>
      </c>
    </row>
    <row r="12132" spans="1:7" x14ac:dyDescent="0.15">
      <c r="A12132" s="25" t="s">
        <v>91</v>
      </c>
      <c r="B12132" s="26" t="s">
        <v>82</v>
      </c>
      <c r="C12132" s="26" t="s">
        <v>83</v>
      </c>
      <c r="D12132" s="26" t="s">
        <v>42</v>
      </c>
      <c r="E12132" s="26" t="s">
        <v>41</v>
      </c>
      <c r="F12132" s="26">
        <v>1989</v>
      </c>
      <c r="G12132" s="27">
        <v>5067.2000000000007</v>
      </c>
    </row>
    <row r="12133" spans="1:7" x14ac:dyDescent="0.15">
      <c r="A12133" s="25" t="s">
        <v>91</v>
      </c>
      <c r="B12133" s="26" t="s">
        <v>82</v>
      </c>
      <c r="C12133" s="26" t="s">
        <v>83</v>
      </c>
      <c r="D12133" s="26" t="s">
        <v>42</v>
      </c>
      <c r="E12133" s="26" t="s">
        <v>41</v>
      </c>
      <c r="F12133" s="26">
        <v>1988</v>
      </c>
      <c r="G12133" s="27">
        <v>5030.3</v>
      </c>
    </row>
    <row r="12134" spans="1:7" x14ac:dyDescent="0.15">
      <c r="A12134" s="25" t="s">
        <v>91</v>
      </c>
      <c r="B12134" s="26" t="s">
        <v>82</v>
      </c>
      <c r="C12134" s="26" t="s">
        <v>83</v>
      </c>
      <c r="D12134" s="26" t="s">
        <v>42</v>
      </c>
      <c r="E12134" s="26" t="s">
        <v>41</v>
      </c>
      <c r="F12134" s="26">
        <v>1987</v>
      </c>
      <c r="G12134" s="27">
        <v>4994.1000000000004</v>
      </c>
    </row>
    <row r="12135" spans="1:7" x14ac:dyDescent="0.15">
      <c r="A12135" s="25" t="s">
        <v>91</v>
      </c>
      <c r="B12135" s="26" t="s">
        <v>82</v>
      </c>
      <c r="C12135" s="26" t="s">
        <v>83</v>
      </c>
      <c r="D12135" s="26" t="s">
        <v>42</v>
      </c>
      <c r="E12135" s="26" t="s">
        <v>41</v>
      </c>
      <c r="F12135" s="26">
        <v>1986</v>
      </c>
      <c r="G12135" s="27">
        <v>4958.1000000000004</v>
      </c>
    </row>
    <row r="12136" spans="1:7" x14ac:dyDescent="0.15">
      <c r="A12136" s="25" t="s">
        <v>91</v>
      </c>
      <c r="B12136" s="26" t="s">
        <v>82</v>
      </c>
      <c r="C12136" s="26" t="s">
        <v>83</v>
      </c>
      <c r="D12136" s="26" t="s">
        <v>42</v>
      </c>
      <c r="E12136" s="26" t="s">
        <v>41</v>
      </c>
      <c r="F12136" s="26">
        <v>1985</v>
      </c>
      <c r="G12136" s="27">
        <v>4923.6000000000004</v>
      </c>
    </row>
    <row r="12137" spans="1:7" x14ac:dyDescent="0.15">
      <c r="A12137" s="25" t="s">
        <v>91</v>
      </c>
      <c r="B12137" s="26" t="s">
        <v>82</v>
      </c>
      <c r="C12137" s="26" t="s">
        <v>83</v>
      </c>
      <c r="D12137" s="26" t="s">
        <v>42</v>
      </c>
      <c r="E12137" s="26" t="s">
        <v>41</v>
      </c>
      <c r="F12137" s="26">
        <v>1984</v>
      </c>
      <c r="G12137" s="27">
        <v>4891.1000000000004</v>
      </c>
    </row>
    <row r="12138" spans="1:7" x14ac:dyDescent="0.15">
      <c r="A12138" s="25" t="s">
        <v>91</v>
      </c>
      <c r="B12138" s="26" t="s">
        <v>82</v>
      </c>
      <c r="C12138" s="26" t="s">
        <v>83</v>
      </c>
      <c r="D12138" s="26" t="s">
        <v>42</v>
      </c>
      <c r="E12138" s="26" t="s">
        <v>41</v>
      </c>
      <c r="F12138" s="26">
        <v>1983</v>
      </c>
      <c r="G12138" s="27">
        <v>4860.4000000000005</v>
      </c>
    </row>
    <row r="12139" spans="1:7" x14ac:dyDescent="0.15">
      <c r="A12139" s="25" t="s">
        <v>91</v>
      </c>
      <c r="B12139" s="26" t="s">
        <v>82</v>
      </c>
      <c r="C12139" s="26" t="s">
        <v>83</v>
      </c>
      <c r="D12139" s="26" t="s">
        <v>42</v>
      </c>
      <c r="E12139" s="26" t="s">
        <v>41</v>
      </c>
      <c r="F12139" s="26">
        <v>1982</v>
      </c>
      <c r="G12139" s="27">
        <v>4823</v>
      </c>
    </row>
    <row r="12140" spans="1:7" x14ac:dyDescent="0.15">
      <c r="A12140" s="25" t="s">
        <v>91</v>
      </c>
      <c r="B12140" s="26" t="s">
        <v>82</v>
      </c>
      <c r="C12140" s="26" t="s">
        <v>83</v>
      </c>
      <c r="D12140" s="26" t="s">
        <v>42</v>
      </c>
      <c r="E12140" s="26" t="s">
        <v>41</v>
      </c>
      <c r="F12140" s="26">
        <v>1981</v>
      </c>
      <c r="G12140" s="27">
        <v>4774.3</v>
      </c>
    </row>
    <row r="12141" spans="1:7" x14ac:dyDescent="0.15">
      <c r="A12141" s="25" t="s">
        <v>91</v>
      </c>
      <c r="B12141" s="26" t="s">
        <v>82</v>
      </c>
      <c r="C12141" s="26" t="s">
        <v>83</v>
      </c>
      <c r="D12141" s="26" t="s">
        <v>42</v>
      </c>
      <c r="E12141" s="26" t="s">
        <v>41</v>
      </c>
      <c r="F12141" s="26">
        <v>1980</v>
      </c>
      <c r="G12141" s="27">
        <v>4725.9000000000005</v>
      </c>
    </row>
    <row r="12142" spans="1:7" x14ac:dyDescent="0.15">
      <c r="A12142" s="25" t="s">
        <v>91</v>
      </c>
      <c r="B12142" s="26" t="s">
        <v>82</v>
      </c>
      <c r="C12142" s="26" t="s">
        <v>83</v>
      </c>
      <c r="D12142" s="26" t="s">
        <v>42</v>
      </c>
      <c r="E12142" s="26" t="s">
        <v>41</v>
      </c>
      <c r="F12142" s="26">
        <v>1979</v>
      </c>
      <c r="G12142" s="27">
        <v>4682.9000000000005</v>
      </c>
    </row>
    <row r="12143" spans="1:7" x14ac:dyDescent="0.15">
      <c r="A12143" s="25" t="s">
        <v>91</v>
      </c>
      <c r="B12143" s="26" t="s">
        <v>82</v>
      </c>
      <c r="C12143" s="26" t="s">
        <v>83</v>
      </c>
      <c r="D12143" s="26" t="s">
        <v>42</v>
      </c>
      <c r="E12143" s="26" t="s">
        <v>41</v>
      </c>
      <c r="F12143" s="26">
        <v>1978</v>
      </c>
      <c r="G12143" s="27">
        <v>4648.1000000000004</v>
      </c>
    </row>
    <row r="12144" spans="1:7" x14ac:dyDescent="0.15">
      <c r="A12144" s="25" t="s">
        <v>91</v>
      </c>
      <c r="B12144" s="26" t="s">
        <v>82</v>
      </c>
      <c r="C12144" s="26" t="s">
        <v>83</v>
      </c>
      <c r="D12144" s="26" t="s">
        <v>42</v>
      </c>
      <c r="E12144" s="26" t="s">
        <v>41</v>
      </c>
      <c r="F12144" s="26">
        <v>1977</v>
      </c>
      <c r="G12144" s="27">
        <v>4625.5</v>
      </c>
    </row>
    <row r="12145" spans="1:7" x14ac:dyDescent="0.15">
      <c r="A12145" s="25" t="s">
        <v>91</v>
      </c>
      <c r="B12145" s="26" t="s">
        <v>82</v>
      </c>
      <c r="C12145" s="26" t="s">
        <v>83</v>
      </c>
      <c r="D12145" s="26" t="s">
        <v>42</v>
      </c>
      <c r="E12145" s="26" t="s">
        <v>41</v>
      </c>
      <c r="F12145" s="26">
        <v>1976</v>
      </c>
      <c r="G12145" s="27">
        <v>4621.8</v>
      </c>
    </row>
    <row r="12146" spans="1:7" x14ac:dyDescent="0.15">
      <c r="A12146" s="25" t="s">
        <v>91</v>
      </c>
      <c r="B12146" s="26" t="s">
        <v>82</v>
      </c>
      <c r="C12146" s="26" t="s">
        <v>83</v>
      </c>
      <c r="D12146" s="26" t="s">
        <v>42</v>
      </c>
      <c r="E12146" s="26" t="s">
        <v>41</v>
      </c>
      <c r="F12146" s="26">
        <v>1975</v>
      </c>
      <c r="G12146" s="27">
        <v>4631</v>
      </c>
    </row>
    <row r="12147" spans="1:7" x14ac:dyDescent="0.15">
      <c r="A12147" s="25" t="s">
        <v>91</v>
      </c>
      <c r="B12147" s="26" t="s">
        <v>82</v>
      </c>
      <c r="C12147" s="26" t="s">
        <v>83</v>
      </c>
      <c r="D12147" s="26" t="s">
        <v>42</v>
      </c>
      <c r="E12147" s="26" t="s">
        <v>41</v>
      </c>
      <c r="F12147" s="26">
        <v>1974</v>
      </c>
      <c r="G12147" s="27">
        <v>4618.7</v>
      </c>
    </row>
    <row r="12148" spans="1:7" x14ac:dyDescent="0.15">
      <c r="A12148" s="25" t="s">
        <v>91</v>
      </c>
      <c r="B12148" s="26" t="s">
        <v>82</v>
      </c>
      <c r="C12148" s="26" t="s">
        <v>83</v>
      </c>
      <c r="D12148" s="26" t="s">
        <v>42</v>
      </c>
      <c r="E12148" s="26" t="s">
        <v>41</v>
      </c>
      <c r="F12148" s="26">
        <v>1973</v>
      </c>
      <c r="G12148" s="27">
        <v>4580.5</v>
      </c>
    </row>
    <row r="12149" spans="1:7" x14ac:dyDescent="0.15">
      <c r="A12149" s="25" t="s">
        <v>91</v>
      </c>
      <c r="B12149" s="26" t="s">
        <v>82</v>
      </c>
      <c r="C12149" s="26" t="s">
        <v>83</v>
      </c>
      <c r="D12149" s="26" t="s">
        <v>42</v>
      </c>
      <c r="E12149" s="26" t="s">
        <v>41</v>
      </c>
      <c r="F12149" s="26">
        <v>1972</v>
      </c>
      <c r="G12149" s="27">
        <v>4533.9000000000005</v>
      </c>
    </row>
    <row r="12150" spans="1:7" x14ac:dyDescent="0.15">
      <c r="A12150" s="25" t="s">
        <v>91</v>
      </c>
      <c r="B12150" s="26" t="s">
        <v>82</v>
      </c>
      <c r="C12150" s="26" t="s">
        <v>83</v>
      </c>
      <c r="D12150" s="26" t="s">
        <v>42</v>
      </c>
      <c r="E12150" s="26" t="s">
        <v>41</v>
      </c>
      <c r="F12150" s="26">
        <v>1971</v>
      </c>
      <c r="G12150" s="27">
        <v>4492.2</v>
      </c>
    </row>
    <row r="12151" spans="1:7" x14ac:dyDescent="0.15">
      <c r="A12151" s="25" t="s">
        <v>91</v>
      </c>
      <c r="B12151" s="26" t="s">
        <v>82</v>
      </c>
      <c r="C12151" s="26" t="s">
        <v>83</v>
      </c>
      <c r="D12151" s="26" t="s">
        <v>42</v>
      </c>
      <c r="E12151" s="26" t="s">
        <v>41</v>
      </c>
      <c r="F12151" s="26">
        <v>1970</v>
      </c>
      <c r="G12151" s="27">
        <v>4472.8</v>
      </c>
    </row>
    <row r="12152" spans="1:7" x14ac:dyDescent="0.15">
      <c r="A12152" s="25" t="s">
        <v>91</v>
      </c>
      <c r="B12152" s="26" t="s">
        <v>82</v>
      </c>
      <c r="C12152" s="26" t="s">
        <v>83</v>
      </c>
      <c r="D12152" s="26" t="s">
        <v>42</v>
      </c>
      <c r="E12152" s="26" t="s">
        <v>41</v>
      </c>
      <c r="F12152" s="26">
        <v>1969</v>
      </c>
      <c r="G12152" s="27">
        <v>4442.6000000000004</v>
      </c>
    </row>
    <row r="12153" spans="1:7" x14ac:dyDescent="0.15">
      <c r="A12153" s="25" t="s">
        <v>91</v>
      </c>
      <c r="B12153" s="26" t="s">
        <v>82</v>
      </c>
      <c r="C12153" s="26" t="s">
        <v>83</v>
      </c>
      <c r="D12153" s="26" t="s">
        <v>42</v>
      </c>
      <c r="E12153" s="26" t="s">
        <v>41</v>
      </c>
      <c r="F12153" s="26">
        <v>1968</v>
      </c>
      <c r="G12153" s="27">
        <v>4387.6000000000004</v>
      </c>
    </row>
    <row r="12154" spans="1:7" x14ac:dyDescent="0.15">
      <c r="A12154" s="25" t="s">
        <v>91</v>
      </c>
      <c r="B12154" s="26" t="s">
        <v>82</v>
      </c>
      <c r="C12154" s="26" t="s">
        <v>83</v>
      </c>
      <c r="D12154" s="26" t="s">
        <v>42</v>
      </c>
      <c r="E12154" s="26" t="s">
        <v>41</v>
      </c>
      <c r="F12154" s="26">
        <v>1967</v>
      </c>
      <c r="G12154" s="27">
        <v>4328.7</v>
      </c>
    </row>
    <row r="12155" spans="1:7" x14ac:dyDescent="0.15">
      <c r="A12155" s="25" t="s">
        <v>91</v>
      </c>
      <c r="B12155" s="26" t="s">
        <v>82</v>
      </c>
      <c r="C12155" s="26" t="s">
        <v>83</v>
      </c>
      <c r="D12155" s="26" t="s">
        <v>42</v>
      </c>
      <c r="E12155" s="26" t="s">
        <v>41</v>
      </c>
      <c r="F12155" s="26">
        <v>1966</v>
      </c>
      <c r="G12155" s="27">
        <v>4275.3</v>
      </c>
    </row>
    <row r="12156" spans="1:7" x14ac:dyDescent="0.15">
      <c r="A12156" s="25" t="s">
        <v>91</v>
      </c>
      <c r="B12156" s="26" t="s">
        <v>82</v>
      </c>
      <c r="C12156" s="26" t="s">
        <v>83</v>
      </c>
      <c r="D12156" s="26" t="s">
        <v>42</v>
      </c>
      <c r="E12156" s="26" t="s">
        <v>41</v>
      </c>
      <c r="F12156" s="26">
        <v>1965</v>
      </c>
      <c r="G12156" s="27">
        <v>4234.9000000000005</v>
      </c>
    </row>
    <row r="12157" spans="1:7" x14ac:dyDescent="0.15">
      <c r="A12157" s="25" t="s">
        <v>91</v>
      </c>
      <c r="B12157" s="26" t="s">
        <v>82</v>
      </c>
      <c r="C12157" s="26" t="s">
        <v>83</v>
      </c>
      <c r="D12157" s="26" t="s">
        <v>42</v>
      </c>
      <c r="E12157" s="26" t="s">
        <v>41</v>
      </c>
      <c r="F12157" s="26">
        <v>1964</v>
      </c>
      <c r="G12157" s="27">
        <v>4190.1000000000004</v>
      </c>
    </row>
    <row r="12158" spans="1:7" x14ac:dyDescent="0.15">
      <c r="A12158" s="25" t="s">
        <v>91</v>
      </c>
      <c r="B12158" s="26" t="s">
        <v>82</v>
      </c>
      <c r="C12158" s="26" t="s">
        <v>83</v>
      </c>
      <c r="D12158" s="26" t="s">
        <v>42</v>
      </c>
      <c r="E12158" s="26" t="s">
        <v>41</v>
      </c>
      <c r="F12158" s="26">
        <v>1963</v>
      </c>
      <c r="G12158" s="27">
        <v>4121.5</v>
      </c>
    </row>
    <row r="12159" spans="1:7" x14ac:dyDescent="0.15">
      <c r="A12159" s="25" t="s">
        <v>91</v>
      </c>
      <c r="B12159" s="26" t="s">
        <v>82</v>
      </c>
      <c r="C12159" s="26" t="s">
        <v>83</v>
      </c>
      <c r="D12159" s="26" t="s">
        <v>42</v>
      </c>
      <c r="E12159" s="26" t="s">
        <v>41</v>
      </c>
      <c r="F12159" s="26">
        <v>1962</v>
      </c>
      <c r="G12159" s="27">
        <v>4033.7</v>
      </c>
    </row>
    <row r="12160" spans="1:7" x14ac:dyDescent="0.15">
      <c r="A12160" s="25" t="s">
        <v>91</v>
      </c>
      <c r="B12160" s="26" t="s">
        <v>82</v>
      </c>
      <c r="C12160" s="26" t="s">
        <v>83</v>
      </c>
      <c r="D12160" s="26" t="s">
        <v>42</v>
      </c>
      <c r="E12160" s="26" t="s">
        <v>41</v>
      </c>
      <c r="F12160" s="26">
        <v>1961</v>
      </c>
      <c r="G12160" s="27">
        <v>3938.1000000000008</v>
      </c>
    </row>
    <row r="12161" spans="1:7" x14ac:dyDescent="0.15">
      <c r="A12161" s="25" t="s">
        <v>91</v>
      </c>
      <c r="B12161" s="26" t="s">
        <v>82</v>
      </c>
      <c r="C12161" s="26" t="s">
        <v>83</v>
      </c>
      <c r="D12161" s="26" t="s">
        <v>42</v>
      </c>
      <c r="E12161" s="26" t="s">
        <v>41</v>
      </c>
      <c r="F12161" s="26">
        <v>1960</v>
      </c>
      <c r="G12161" s="27">
        <v>3860.5</v>
      </c>
    </row>
    <row r="12162" spans="1:7" x14ac:dyDescent="0.15">
      <c r="A12162" s="25" t="s">
        <v>91</v>
      </c>
      <c r="B12162" s="26" t="s">
        <v>82</v>
      </c>
      <c r="C12162" s="26" t="s">
        <v>83</v>
      </c>
      <c r="D12162" s="26" t="s">
        <v>34</v>
      </c>
      <c r="E12162" s="26" t="s">
        <v>33</v>
      </c>
      <c r="F12162" s="26">
        <v>2023</v>
      </c>
      <c r="G12162" s="27">
        <v>4159.5</v>
      </c>
    </row>
    <row r="12163" spans="1:7" x14ac:dyDescent="0.15">
      <c r="A12163" s="25" t="s">
        <v>91</v>
      </c>
      <c r="B12163" s="26" t="s">
        <v>82</v>
      </c>
      <c r="C12163" s="26" t="s">
        <v>83</v>
      </c>
      <c r="D12163" s="26" t="s">
        <v>34</v>
      </c>
      <c r="E12163" s="26" t="s">
        <v>33</v>
      </c>
      <c r="F12163" s="26">
        <v>2022</v>
      </c>
      <c r="G12163" s="27">
        <v>4083.2</v>
      </c>
    </row>
    <row r="12164" spans="1:7" x14ac:dyDescent="0.15">
      <c r="A12164" s="25" t="s">
        <v>91</v>
      </c>
      <c r="B12164" s="26" t="s">
        <v>82</v>
      </c>
      <c r="C12164" s="26" t="s">
        <v>83</v>
      </c>
      <c r="D12164" s="26" t="s">
        <v>34</v>
      </c>
      <c r="E12164" s="26" t="s">
        <v>33</v>
      </c>
      <c r="F12164" s="26">
        <v>2021</v>
      </c>
      <c r="G12164" s="27">
        <v>4052.3</v>
      </c>
    </row>
    <row r="12165" spans="1:7" x14ac:dyDescent="0.15">
      <c r="A12165" s="25" t="s">
        <v>91</v>
      </c>
      <c r="B12165" s="26" t="s">
        <v>82</v>
      </c>
      <c r="C12165" s="26" t="s">
        <v>83</v>
      </c>
      <c r="D12165" s="26" t="s">
        <v>34</v>
      </c>
      <c r="E12165" s="26" t="s">
        <v>33</v>
      </c>
      <c r="F12165" s="26">
        <v>2020</v>
      </c>
      <c r="G12165" s="27">
        <v>4037.2</v>
      </c>
    </row>
    <row r="12166" spans="1:7" x14ac:dyDescent="0.15">
      <c r="A12166" s="25" t="s">
        <v>91</v>
      </c>
      <c r="B12166" s="26" t="s">
        <v>82</v>
      </c>
      <c r="C12166" s="26" t="s">
        <v>83</v>
      </c>
      <c r="D12166" s="26" t="s">
        <v>34</v>
      </c>
      <c r="E12166" s="26" t="s">
        <v>33</v>
      </c>
      <c r="F12166" s="26">
        <v>2019</v>
      </c>
      <c r="G12166" s="27">
        <v>4016.8</v>
      </c>
    </row>
    <row r="12167" spans="1:7" x14ac:dyDescent="0.15">
      <c r="A12167" s="25" t="s">
        <v>91</v>
      </c>
      <c r="B12167" s="26" t="s">
        <v>82</v>
      </c>
      <c r="C12167" s="26" t="s">
        <v>83</v>
      </c>
      <c r="D12167" s="26" t="s">
        <v>34</v>
      </c>
      <c r="E12167" s="26" t="s">
        <v>33</v>
      </c>
      <c r="F12167" s="26">
        <v>2018</v>
      </c>
      <c r="G12167" s="27">
        <v>3990.8</v>
      </c>
    </row>
    <row r="12168" spans="1:7" x14ac:dyDescent="0.15">
      <c r="A12168" s="25" t="s">
        <v>91</v>
      </c>
      <c r="B12168" s="26" t="s">
        <v>82</v>
      </c>
      <c r="C12168" s="26" t="s">
        <v>83</v>
      </c>
      <c r="D12168" s="26" t="s">
        <v>34</v>
      </c>
      <c r="E12168" s="26" t="s">
        <v>33</v>
      </c>
      <c r="F12168" s="26">
        <v>2017</v>
      </c>
      <c r="G12168" s="27">
        <v>3964.9</v>
      </c>
    </row>
    <row r="12169" spans="1:7" x14ac:dyDescent="0.15">
      <c r="A12169" s="25" t="s">
        <v>91</v>
      </c>
      <c r="B12169" s="26" t="s">
        <v>82</v>
      </c>
      <c r="C12169" s="26" t="s">
        <v>83</v>
      </c>
      <c r="D12169" s="26" t="s">
        <v>34</v>
      </c>
      <c r="E12169" s="26" t="s">
        <v>33</v>
      </c>
      <c r="F12169" s="26">
        <v>2016</v>
      </c>
      <c r="G12169" s="27">
        <v>3931.8</v>
      </c>
    </row>
    <row r="12170" spans="1:7" x14ac:dyDescent="0.15">
      <c r="A12170" s="25" t="s">
        <v>91</v>
      </c>
      <c r="B12170" s="26" t="s">
        <v>82</v>
      </c>
      <c r="C12170" s="26" t="s">
        <v>83</v>
      </c>
      <c r="D12170" s="26" t="s">
        <v>34</v>
      </c>
      <c r="E12170" s="26" t="s">
        <v>33</v>
      </c>
      <c r="F12170" s="26">
        <v>2015</v>
      </c>
      <c r="G12170" s="27"/>
    </row>
    <row r="12171" spans="1:7" x14ac:dyDescent="0.15">
      <c r="A12171" s="25" t="s">
        <v>91</v>
      </c>
      <c r="B12171" s="26" t="s">
        <v>82</v>
      </c>
      <c r="C12171" s="26" t="s">
        <v>83</v>
      </c>
      <c r="D12171" s="26" t="s">
        <v>34</v>
      </c>
      <c r="E12171" s="26" t="s">
        <v>33</v>
      </c>
      <c r="F12171" s="26">
        <v>2014</v>
      </c>
      <c r="G12171" s="27"/>
    </row>
    <row r="12172" spans="1:7" x14ac:dyDescent="0.15">
      <c r="A12172" s="25" t="s">
        <v>91</v>
      </c>
      <c r="B12172" s="26" t="s">
        <v>82</v>
      </c>
      <c r="C12172" s="26" t="s">
        <v>83</v>
      </c>
      <c r="D12172" s="26" t="s">
        <v>34</v>
      </c>
      <c r="E12172" s="26" t="s">
        <v>33</v>
      </c>
      <c r="F12172" s="26">
        <v>2013</v>
      </c>
      <c r="G12172" s="27"/>
    </row>
    <row r="12173" spans="1:7" x14ac:dyDescent="0.15">
      <c r="A12173" s="25" t="s">
        <v>91</v>
      </c>
      <c r="B12173" s="26" t="s">
        <v>82</v>
      </c>
      <c r="C12173" s="26" t="s">
        <v>83</v>
      </c>
      <c r="D12173" s="26" t="s">
        <v>34</v>
      </c>
      <c r="E12173" s="26" t="s">
        <v>33</v>
      </c>
      <c r="F12173" s="26">
        <v>2012</v>
      </c>
      <c r="G12173" s="27"/>
    </row>
    <row r="12174" spans="1:7" x14ac:dyDescent="0.15">
      <c r="A12174" s="25" t="s">
        <v>91</v>
      </c>
      <c r="B12174" s="26" t="s">
        <v>82</v>
      </c>
      <c r="C12174" s="26" t="s">
        <v>83</v>
      </c>
      <c r="D12174" s="26" t="s">
        <v>34</v>
      </c>
      <c r="E12174" s="26" t="s">
        <v>33</v>
      </c>
      <c r="F12174" s="26">
        <v>2011</v>
      </c>
      <c r="G12174" s="27"/>
    </row>
    <row r="12175" spans="1:7" x14ac:dyDescent="0.15">
      <c r="A12175" s="25" t="s">
        <v>91</v>
      </c>
      <c r="B12175" s="26" t="s">
        <v>82</v>
      </c>
      <c r="C12175" s="26" t="s">
        <v>83</v>
      </c>
      <c r="D12175" s="26" t="s">
        <v>34</v>
      </c>
      <c r="E12175" s="26" t="s">
        <v>33</v>
      </c>
      <c r="F12175" s="26">
        <v>2010</v>
      </c>
      <c r="G12175" s="27"/>
    </row>
    <row r="12176" spans="1:7" x14ac:dyDescent="0.15">
      <c r="A12176" s="25" t="s">
        <v>91</v>
      </c>
      <c r="B12176" s="26" t="s">
        <v>82</v>
      </c>
      <c r="C12176" s="26" t="s">
        <v>83</v>
      </c>
      <c r="D12176" s="26" t="s">
        <v>34</v>
      </c>
      <c r="E12176" s="26" t="s">
        <v>33</v>
      </c>
      <c r="F12176" s="26">
        <v>2009</v>
      </c>
      <c r="G12176" s="27">
        <v>3560.2</v>
      </c>
    </row>
    <row r="12177" spans="1:7" x14ac:dyDescent="0.15">
      <c r="A12177" s="25" t="s">
        <v>91</v>
      </c>
      <c r="B12177" s="26" t="s">
        <v>82</v>
      </c>
      <c r="C12177" s="26" t="s">
        <v>83</v>
      </c>
      <c r="D12177" s="26" t="s">
        <v>34</v>
      </c>
      <c r="E12177" s="26" t="s">
        <v>33</v>
      </c>
      <c r="F12177" s="26">
        <v>2008</v>
      </c>
      <c r="G12177" s="27">
        <v>3503.4</v>
      </c>
    </row>
    <row r="12178" spans="1:7" x14ac:dyDescent="0.15">
      <c r="A12178" s="25" t="s">
        <v>91</v>
      </c>
      <c r="B12178" s="26" t="s">
        <v>82</v>
      </c>
      <c r="C12178" s="26" t="s">
        <v>83</v>
      </c>
      <c r="D12178" s="26" t="s">
        <v>34</v>
      </c>
      <c r="E12178" s="26" t="s">
        <v>33</v>
      </c>
      <c r="F12178" s="26">
        <v>2007</v>
      </c>
      <c r="G12178" s="27">
        <v>3446.6000000000008</v>
      </c>
    </row>
    <row r="12179" spans="1:7" x14ac:dyDescent="0.15">
      <c r="A12179" s="25" t="s">
        <v>91</v>
      </c>
      <c r="B12179" s="26" t="s">
        <v>82</v>
      </c>
      <c r="C12179" s="26" t="s">
        <v>83</v>
      </c>
      <c r="D12179" s="26" t="s">
        <v>34</v>
      </c>
      <c r="E12179" s="26" t="s">
        <v>33</v>
      </c>
      <c r="F12179" s="26">
        <v>2006</v>
      </c>
      <c r="G12179" s="27">
        <v>3398.6000000000008</v>
      </c>
    </row>
    <row r="12180" spans="1:7" x14ac:dyDescent="0.15">
      <c r="A12180" s="25" t="s">
        <v>91</v>
      </c>
      <c r="B12180" s="26" t="s">
        <v>82</v>
      </c>
      <c r="C12180" s="26" t="s">
        <v>83</v>
      </c>
      <c r="D12180" s="26" t="s">
        <v>34</v>
      </c>
      <c r="E12180" s="26" t="s">
        <v>33</v>
      </c>
      <c r="F12180" s="26">
        <v>2005</v>
      </c>
      <c r="G12180" s="27">
        <v>3360.6000000000008</v>
      </c>
    </row>
    <row r="12181" spans="1:7" x14ac:dyDescent="0.15">
      <c r="A12181" s="25" t="s">
        <v>91</v>
      </c>
      <c r="B12181" s="26" t="s">
        <v>82</v>
      </c>
      <c r="C12181" s="26" t="s">
        <v>83</v>
      </c>
      <c r="D12181" s="26" t="s">
        <v>34</v>
      </c>
      <c r="E12181" s="26" t="s">
        <v>33</v>
      </c>
      <c r="F12181" s="26">
        <v>2004</v>
      </c>
      <c r="G12181" s="27">
        <v>3328.8</v>
      </c>
    </row>
    <row r="12182" spans="1:7" x14ac:dyDescent="0.15">
      <c r="A12182" s="25" t="s">
        <v>91</v>
      </c>
      <c r="B12182" s="26" t="s">
        <v>82</v>
      </c>
      <c r="C12182" s="26" t="s">
        <v>83</v>
      </c>
      <c r="D12182" s="26" t="s">
        <v>34</v>
      </c>
      <c r="E12182" s="26" t="s">
        <v>33</v>
      </c>
      <c r="F12182" s="26">
        <v>2003</v>
      </c>
      <c r="G12182" s="27">
        <v>3302.2</v>
      </c>
    </row>
    <row r="12183" spans="1:7" x14ac:dyDescent="0.15">
      <c r="A12183" s="25" t="s">
        <v>91</v>
      </c>
      <c r="B12183" s="26" t="s">
        <v>82</v>
      </c>
      <c r="C12183" s="26" t="s">
        <v>83</v>
      </c>
      <c r="D12183" s="26" t="s">
        <v>34</v>
      </c>
      <c r="E12183" s="26" t="s">
        <v>33</v>
      </c>
      <c r="F12183" s="26">
        <v>2002</v>
      </c>
      <c r="G12183" s="27">
        <v>3277.8</v>
      </c>
    </row>
    <row r="12184" spans="1:7" x14ac:dyDescent="0.15">
      <c r="A12184" s="25" t="s">
        <v>91</v>
      </c>
      <c r="B12184" s="26" t="s">
        <v>82</v>
      </c>
      <c r="C12184" s="26" t="s">
        <v>83</v>
      </c>
      <c r="D12184" s="26" t="s">
        <v>34</v>
      </c>
      <c r="E12184" s="26" t="s">
        <v>33</v>
      </c>
      <c r="F12184" s="26">
        <v>2001</v>
      </c>
      <c r="G12184" s="27">
        <v>3258</v>
      </c>
    </row>
    <row r="12185" spans="1:7" x14ac:dyDescent="0.15">
      <c r="A12185" s="25" t="s">
        <v>91</v>
      </c>
      <c r="B12185" s="26" t="s">
        <v>82</v>
      </c>
      <c r="C12185" s="26" t="s">
        <v>83</v>
      </c>
      <c r="D12185" s="26" t="s">
        <v>34</v>
      </c>
      <c r="E12185" s="26" t="s">
        <v>33</v>
      </c>
      <c r="F12185" s="26">
        <v>2000</v>
      </c>
      <c r="G12185" s="27">
        <v>3242.7</v>
      </c>
    </row>
    <row r="12186" spans="1:7" x14ac:dyDescent="0.15">
      <c r="A12186" s="25" t="s">
        <v>91</v>
      </c>
      <c r="B12186" s="26" t="s">
        <v>82</v>
      </c>
      <c r="C12186" s="26" t="s">
        <v>83</v>
      </c>
      <c r="D12186" s="26" t="s">
        <v>34</v>
      </c>
      <c r="E12186" s="26" t="s">
        <v>33</v>
      </c>
      <c r="F12186" s="26">
        <v>1999</v>
      </c>
      <c r="G12186" s="27">
        <v>3226.1000000000008</v>
      </c>
    </row>
    <row r="12187" spans="1:7" x14ac:dyDescent="0.15">
      <c r="A12187" s="25" t="s">
        <v>91</v>
      </c>
      <c r="B12187" s="26" t="s">
        <v>82</v>
      </c>
      <c r="C12187" s="26" t="s">
        <v>83</v>
      </c>
      <c r="D12187" s="26" t="s">
        <v>34</v>
      </c>
      <c r="E12187" s="26" t="s">
        <v>33</v>
      </c>
      <c r="F12187" s="26">
        <v>1998</v>
      </c>
      <c r="G12187" s="27">
        <v>3210.6000000000008</v>
      </c>
    </row>
    <row r="12188" spans="1:7" x14ac:dyDescent="0.15">
      <c r="A12188" s="25" t="s">
        <v>91</v>
      </c>
      <c r="B12188" s="26" t="s">
        <v>82</v>
      </c>
      <c r="C12188" s="26" t="s">
        <v>83</v>
      </c>
      <c r="D12188" s="26" t="s">
        <v>34</v>
      </c>
      <c r="E12188" s="26" t="s">
        <v>33</v>
      </c>
      <c r="F12188" s="26">
        <v>1997</v>
      </c>
      <c r="G12188" s="27">
        <v>3198.8</v>
      </c>
    </row>
    <row r="12189" spans="1:7" x14ac:dyDescent="0.15">
      <c r="A12189" s="25" t="s">
        <v>91</v>
      </c>
      <c r="B12189" s="26" t="s">
        <v>82</v>
      </c>
      <c r="C12189" s="26" t="s">
        <v>83</v>
      </c>
      <c r="D12189" s="26" t="s">
        <v>34</v>
      </c>
      <c r="E12189" s="26" t="s">
        <v>33</v>
      </c>
      <c r="F12189" s="26">
        <v>1996</v>
      </c>
      <c r="G12189" s="27">
        <v>3190.5</v>
      </c>
    </row>
    <row r="12190" spans="1:7" x14ac:dyDescent="0.15">
      <c r="A12190" s="25" t="s">
        <v>91</v>
      </c>
      <c r="B12190" s="26" t="s">
        <v>82</v>
      </c>
      <c r="C12190" s="26" t="s">
        <v>83</v>
      </c>
      <c r="D12190" s="26" t="s">
        <v>34</v>
      </c>
      <c r="E12190" s="26" t="s">
        <v>33</v>
      </c>
      <c r="F12190" s="26">
        <v>1995</v>
      </c>
      <c r="G12190" s="27">
        <v>3185.8</v>
      </c>
    </row>
    <row r="12191" spans="1:7" x14ac:dyDescent="0.15">
      <c r="A12191" s="25" t="s">
        <v>91</v>
      </c>
      <c r="B12191" s="26" t="s">
        <v>82</v>
      </c>
      <c r="C12191" s="26" t="s">
        <v>83</v>
      </c>
      <c r="D12191" s="26" t="s">
        <v>34</v>
      </c>
      <c r="E12191" s="26" t="s">
        <v>33</v>
      </c>
      <c r="F12191" s="26">
        <v>1994</v>
      </c>
      <c r="G12191" s="27">
        <v>3178.9</v>
      </c>
    </row>
    <row r="12192" spans="1:7" x14ac:dyDescent="0.15">
      <c r="A12192" s="25" t="s">
        <v>91</v>
      </c>
      <c r="B12192" s="26" t="s">
        <v>82</v>
      </c>
      <c r="C12192" s="26" t="s">
        <v>83</v>
      </c>
      <c r="D12192" s="26" t="s">
        <v>34</v>
      </c>
      <c r="E12192" s="26" t="s">
        <v>33</v>
      </c>
      <c r="F12192" s="26">
        <v>1993</v>
      </c>
      <c r="G12192" s="27">
        <v>3168.2</v>
      </c>
    </row>
    <row r="12193" spans="1:7" x14ac:dyDescent="0.15">
      <c r="A12193" s="25" t="s">
        <v>91</v>
      </c>
      <c r="B12193" s="26" t="s">
        <v>82</v>
      </c>
      <c r="C12193" s="26" t="s">
        <v>83</v>
      </c>
      <c r="D12193" s="26" t="s">
        <v>34</v>
      </c>
      <c r="E12193" s="26" t="s">
        <v>33</v>
      </c>
      <c r="F12193" s="26">
        <v>1992</v>
      </c>
      <c r="G12193" s="27">
        <v>3158.5</v>
      </c>
    </row>
    <row r="12194" spans="1:7" x14ac:dyDescent="0.15">
      <c r="A12194" s="25" t="s">
        <v>91</v>
      </c>
      <c r="B12194" s="26" t="s">
        <v>82</v>
      </c>
      <c r="C12194" s="26" t="s">
        <v>83</v>
      </c>
      <c r="D12194" s="26" t="s">
        <v>34</v>
      </c>
      <c r="E12194" s="26" t="s">
        <v>33</v>
      </c>
      <c r="F12194" s="26">
        <v>1991</v>
      </c>
      <c r="G12194" s="27">
        <v>3148.8</v>
      </c>
    </row>
    <row r="12195" spans="1:7" x14ac:dyDescent="0.15">
      <c r="A12195" s="25" t="s">
        <v>91</v>
      </c>
      <c r="B12195" s="26" t="s">
        <v>82</v>
      </c>
      <c r="C12195" s="26" t="s">
        <v>83</v>
      </c>
      <c r="D12195" s="26" t="s">
        <v>34</v>
      </c>
      <c r="E12195" s="26" t="s">
        <v>33</v>
      </c>
      <c r="F12195" s="26">
        <v>1990</v>
      </c>
      <c r="G12195" s="27">
        <v>3139.3</v>
      </c>
    </row>
    <row r="12196" spans="1:7" x14ac:dyDescent="0.15">
      <c r="A12196" s="25" t="s">
        <v>91</v>
      </c>
      <c r="B12196" s="26" t="s">
        <v>82</v>
      </c>
      <c r="C12196" s="26" t="s">
        <v>83</v>
      </c>
      <c r="D12196" s="26" t="s">
        <v>34</v>
      </c>
      <c r="E12196" s="26" t="s">
        <v>33</v>
      </c>
      <c r="F12196" s="26">
        <v>1989</v>
      </c>
      <c r="G12196" s="27">
        <v>3131.6000000000008</v>
      </c>
    </row>
    <row r="12197" spans="1:7" x14ac:dyDescent="0.15">
      <c r="A12197" s="25" t="s">
        <v>91</v>
      </c>
      <c r="B12197" s="26" t="s">
        <v>82</v>
      </c>
      <c r="C12197" s="26" t="s">
        <v>83</v>
      </c>
      <c r="D12197" s="26" t="s">
        <v>34</v>
      </c>
      <c r="E12197" s="26" t="s">
        <v>33</v>
      </c>
      <c r="F12197" s="26">
        <v>1988</v>
      </c>
      <c r="G12197" s="27">
        <v>3117.9</v>
      </c>
    </row>
    <row r="12198" spans="1:7" x14ac:dyDescent="0.15">
      <c r="A12198" s="25" t="s">
        <v>91</v>
      </c>
      <c r="B12198" s="26" t="s">
        <v>82</v>
      </c>
      <c r="C12198" s="26" t="s">
        <v>83</v>
      </c>
      <c r="D12198" s="26" t="s">
        <v>34</v>
      </c>
      <c r="E12198" s="26" t="s">
        <v>33</v>
      </c>
      <c r="F12198" s="26">
        <v>1987</v>
      </c>
      <c r="G12198" s="27">
        <v>3095.5</v>
      </c>
    </row>
    <row r="12199" spans="1:7" x14ac:dyDescent="0.15">
      <c r="A12199" s="25" t="s">
        <v>91</v>
      </c>
      <c r="B12199" s="26" t="s">
        <v>82</v>
      </c>
      <c r="C12199" s="26" t="s">
        <v>83</v>
      </c>
      <c r="D12199" s="26" t="s">
        <v>34</v>
      </c>
      <c r="E12199" s="26" t="s">
        <v>33</v>
      </c>
      <c r="F12199" s="26">
        <v>1986</v>
      </c>
      <c r="G12199" s="27">
        <v>3071.9</v>
      </c>
    </row>
    <row r="12200" spans="1:7" x14ac:dyDescent="0.15">
      <c r="A12200" s="25" t="s">
        <v>91</v>
      </c>
      <c r="B12200" s="26" t="s">
        <v>82</v>
      </c>
      <c r="C12200" s="26" t="s">
        <v>83</v>
      </c>
      <c r="D12200" s="26" t="s">
        <v>34</v>
      </c>
      <c r="E12200" s="26" t="s">
        <v>33</v>
      </c>
      <c r="F12200" s="26">
        <v>1985</v>
      </c>
      <c r="G12200" s="27">
        <v>3050.6000000000008</v>
      </c>
    </row>
    <row r="12201" spans="1:7" x14ac:dyDescent="0.15">
      <c r="A12201" s="25" t="s">
        <v>91</v>
      </c>
      <c r="B12201" s="26" t="s">
        <v>82</v>
      </c>
      <c r="C12201" s="26" t="s">
        <v>83</v>
      </c>
      <c r="D12201" s="26" t="s">
        <v>34</v>
      </c>
      <c r="E12201" s="26" t="s">
        <v>33</v>
      </c>
      <c r="F12201" s="26">
        <v>1984</v>
      </c>
      <c r="G12201" s="27">
        <v>3029.8</v>
      </c>
    </row>
    <row r="12202" spans="1:7" x14ac:dyDescent="0.15">
      <c r="A12202" s="25" t="s">
        <v>91</v>
      </c>
      <c r="B12202" s="26" t="s">
        <v>82</v>
      </c>
      <c r="C12202" s="26" t="s">
        <v>83</v>
      </c>
      <c r="D12202" s="26" t="s">
        <v>34</v>
      </c>
      <c r="E12202" s="26" t="s">
        <v>33</v>
      </c>
      <c r="F12202" s="26">
        <v>1983</v>
      </c>
      <c r="G12202" s="27">
        <v>3008.1000000000008</v>
      </c>
    </row>
    <row r="12203" spans="1:7" x14ac:dyDescent="0.15">
      <c r="A12203" s="25" t="s">
        <v>91</v>
      </c>
      <c r="B12203" s="26" t="s">
        <v>82</v>
      </c>
      <c r="C12203" s="26" t="s">
        <v>83</v>
      </c>
      <c r="D12203" s="26" t="s">
        <v>34</v>
      </c>
      <c r="E12203" s="26" t="s">
        <v>33</v>
      </c>
      <c r="F12203" s="26">
        <v>1982</v>
      </c>
      <c r="G12203" s="27">
        <v>2985.5</v>
      </c>
    </row>
    <row r="12204" spans="1:7" x14ac:dyDescent="0.15">
      <c r="A12204" s="25" t="s">
        <v>91</v>
      </c>
      <c r="B12204" s="26" t="s">
        <v>82</v>
      </c>
      <c r="C12204" s="26" t="s">
        <v>83</v>
      </c>
      <c r="D12204" s="26" t="s">
        <v>34</v>
      </c>
      <c r="E12204" s="26" t="s">
        <v>33</v>
      </c>
      <c r="F12204" s="26">
        <v>1981</v>
      </c>
      <c r="G12204" s="27">
        <v>2962.5</v>
      </c>
    </row>
    <row r="12205" spans="1:7" x14ac:dyDescent="0.15">
      <c r="A12205" s="25" t="s">
        <v>91</v>
      </c>
      <c r="B12205" s="26" t="s">
        <v>82</v>
      </c>
      <c r="C12205" s="26" t="s">
        <v>83</v>
      </c>
      <c r="D12205" s="26" t="s">
        <v>34</v>
      </c>
      <c r="E12205" s="26" t="s">
        <v>33</v>
      </c>
      <c r="F12205" s="26">
        <v>1980</v>
      </c>
      <c r="G12205" s="27">
        <v>2940.2</v>
      </c>
    </row>
    <row r="12206" spans="1:7" x14ac:dyDescent="0.15">
      <c r="A12206" s="25" t="s">
        <v>91</v>
      </c>
      <c r="B12206" s="26" t="s">
        <v>82</v>
      </c>
      <c r="C12206" s="26" t="s">
        <v>83</v>
      </c>
      <c r="D12206" s="26" t="s">
        <v>34</v>
      </c>
      <c r="E12206" s="26" t="s">
        <v>33</v>
      </c>
      <c r="F12206" s="26">
        <v>1979</v>
      </c>
      <c r="G12206" s="27">
        <v>2919.4</v>
      </c>
    </row>
    <row r="12207" spans="1:7" x14ac:dyDescent="0.15">
      <c r="A12207" s="25" t="s">
        <v>91</v>
      </c>
      <c r="B12207" s="26" t="s">
        <v>82</v>
      </c>
      <c r="C12207" s="26" t="s">
        <v>83</v>
      </c>
      <c r="D12207" s="26" t="s">
        <v>34</v>
      </c>
      <c r="E12207" s="26" t="s">
        <v>33</v>
      </c>
      <c r="F12207" s="26">
        <v>1978</v>
      </c>
      <c r="G12207" s="27">
        <v>2899.9</v>
      </c>
    </row>
    <row r="12208" spans="1:7" x14ac:dyDescent="0.15">
      <c r="A12208" s="25" t="s">
        <v>91</v>
      </c>
      <c r="B12208" s="26" t="s">
        <v>82</v>
      </c>
      <c r="C12208" s="26" t="s">
        <v>83</v>
      </c>
      <c r="D12208" s="26" t="s">
        <v>34</v>
      </c>
      <c r="E12208" s="26" t="s">
        <v>33</v>
      </c>
      <c r="F12208" s="26">
        <v>1977</v>
      </c>
      <c r="G12208" s="27">
        <v>2881.3</v>
      </c>
    </row>
    <row r="12209" spans="1:7" x14ac:dyDescent="0.15">
      <c r="A12209" s="25" t="s">
        <v>91</v>
      </c>
      <c r="B12209" s="26" t="s">
        <v>82</v>
      </c>
      <c r="C12209" s="26" t="s">
        <v>83</v>
      </c>
      <c r="D12209" s="26" t="s">
        <v>34</v>
      </c>
      <c r="E12209" s="26" t="s">
        <v>33</v>
      </c>
      <c r="F12209" s="26">
        <v>1976</v>
      </c>
      <c r="G12209" s="27">
        <v>2862.7</v>
      </c>
    </row>
    <row r="12210" spans="1:7" x14ac:dyDescent="0.15">
      <c r="A12210" s="25" t="s">
        <v>91</v>
      </c>
      <c r="B12210" s="26" t="s">
        <v>82</v>
      </c>
      <c r="C12210" s="26" t="s">
        <v>83</v>
      </c>
      <c r="D12210" s="26" t="s">
        <v>34</v>
      </c>
      <c r="E12210" s="26" t="s">
        <v>33</v>
      </c>
      <c r="F12210" s="26">
        <v>1975</v>
      </c>
      <c r="G12210" s="27">
        <v>2844.6</v>
      </c>
    </row>
    <row r="12211" spans="1:7" x14ac:dyDescent="0.15">
      <c r="A12211" s="25" t="s">
        <v>91</v>
      </c>
      <c r="B12211" s="26" t="s">
        <v>82</v>
      </c>
      <c r="C12211" s="26" t="s">
        <v>83</v>
      </c>
      <c r="D12211" s="26" t="s">
        <v>34</v>
      </c>
      <c r="E12211" s="26" t="s">
        <v>33</v>
      </c>
      <c r="F12211" s="26">
        <v>1974</v>
      </c>
      <c r="G12211" s="27">
        <v>2825.7</v>
      </c>
    </row>
    <row r="12212" spans="1:7" x14ac:dyDescent="0.15">
      <c r="A12212" s="25" t="s">
        <v>91</v>
      </c>
      <c r="B12212" s="26" t="s">
        <v>82</v>
      </c>
      <c r="C12212" s="26" t="s">
        <v>83</v>
      </c>
      <c r="D12212" s="26" t="s">
        <v>34</v>
      </c>
      <c r="E12212" s="26" t="s">
        <v>33</v>
      </c>
      <c r="F12212" s="26">
        <v>1973</v>
      </c>
      <c r="G12212" s="27">
        <v>2806</v>
      </c>
    </row>
    <row r="12213" spans="1:7" x14ac:dyDescent="0.15">
      <c r="A12213" s="25" t="s">
        <v>91</v>
      </c>
      <c r="B12213" s="26" t="s">
        <v>82</v>
      </c>
      <c r="C12213" s="26" t="s">
        <v>83</v>
      </c>
      <c r="D12213" s="26" t="s">
        <v>34</v>
      </c>
      <c r="E12213" s="26" t="s">
        <v>33</v>
      </c>
      <c r="F12213" s="26">
        <v>1972</v>
      </c>
      <c r="G12213" s="27">
        <v>2785.8</v>
      </c>
    </row>
    <row r="12214" spans="1:7" x14ac:dyDescent="0.15">
      <c r="A12214" s="25" t="s">
        <v>91</v>
      </c>
      <c r="B12214" s="26" t="s">
        <v>82</v>
      </c>
      <c r="C12214" s="26" t="s">
        <v>83</v>
      </c>
      <c r="D12214" s="26" t="s">
        <v>34</v>
      </c>
      <c r="E12214" s="26" t="s">
        <v>33</v>
      </c>
      <c r="F12214" s="26">
        <v>1971</v>
      </c>
      <c r="G12214" s="27">
        <v>2764.4</v>
      </c>
    </row>
    <row r="12215" spans="1:7" x14ac:dyDescent="0.15">
      <c r="A12215" s="25" t="s">
        <v>91</v>
      </c>
      <c r="B12215" s="26" t="s">
        <v>82</v>
      </c>
      <c r="C12215" s="26" t="s">
        <v>83</v>
      </c>
      <c r="D12215" s="26" t="s">
        <v>34</v>
      </c>
      <c r="E12215" s="26" t="s">
        <v>33</v>
      </c>
      <c r="F12215" s="26">
        <v>1970</v>
      </c>
      <c r="G12215" s="27">
        <v>2745.2</v>
      </c>
    </row>
    <row r="12216" spans="1:7" x14ac:dyDescent="0.15">
      <c r="A12216" s="25" t="s">
        <v>91</v>
      </c>
      <c r="B12216" s="26" t="s">
        <v>82</v>
      </c>
      <c r="C12216" s="26" t="s">
        <v>83</v>
      </c>
      <c r="D12216" s="26" t="s">
        <v>34</v>
      </c>
      <c r="E12216" s="26" t="s">
        <v>33</v>
      </c>
      <c r="F12216" s="26">
        <v>1969</v>
      </c>
      <c r="G12216" s="27">
        <v>2726.7</v>
      </c>
    </row>
    <row r="12217" spans="1:7" x14ac:dyDescent="0.15">
      <c r="A12217" s="25" t="s">
        <v>91</v>
      </c>
      <c r="B12217" s="26" t="s">
        <v>82</v>
      </c>
      <c r="C12217" s="26" t="s">
        <v>83</v>
      </c>
      <c r="D12217" s="26" t="s">
        <v>34</v>
      </c>
      <c r="E12217" s="26" t="s">
        <v>33</v>
      </c>
      <c r="F12217" s="26">
        <v>1968</v>
      </c>
      <c r="G12217" s="27">
        <v>2706.5</v>
      </c>
    </row>
    <row r="12218" spans="1:7" x14ac:dyDescent="0.15">
      <c r="A12218" s="25" t="s">
        <v>91</v>
      </c>
      <c r="B12218" s="26" t="s">
        <v>82</v>
      </c>
      <c r="C12218" s="26" t="s">
        <v>83</v>
      </c>
      <c r="D12218" s="26" t="s">
        <v>34</v>
      </c>
      <c r="E12218" s="26" t="s">
        <v>33</v>
      </c>
      <c r="F12218" s="26">
        <v>1967</v>
      </c>
      <c r="G12218" s="27">
        <v>2684.8</v>
      </c>
    </row>
    <row r="12219" spans="1:7" x14ac:dyDescent="0.15">
      <c r="A12219" s="25" t="s">
        <v>91</v>
      </c>
      <c r="B12219" s="26" t="s">
        <v>82</v>
      </c>
      <c r="C12219" s="26" t="s">
        <v>83</v>
      </c>
      <c r="D12219" s="26" t="s">
        <v>34</v>
      </c>
      <c r="E12219" s="26" t="s">
        <v>33</v>
      </c>
      <c r="F12219" s="26">
        <v>1966</v>
      </c>
      <c r="G12219" s="27">
        <v>2663.8</v>
      </c>
    </row>
    <row r="12220" spans="1:7" x14ac:dyDescent="0.15">
      <c r="A12220" s="25" t="s">
        <v>91</v>
      </c>
      <c r="B12220" s="26" t="s">
        <v>82</v>
      </c>
      <c r="C12220" s="26" t="s">
        <v>83</v>
      </c>
      <c r="D12220" s="26" t="s">
        <v>34</v>
      </c>
      <c r="E12220" s="26" t="s">
        <v>33</v>
      </c>
      <c r="F12220" s="26">
        <v>1965</v>
      </c>
      <c r="G12220" s="27">
        <v>2643.8</v>
      </c>
    </row>
    <row r="12221" spans="1:7" x14ac:dyDescent="0.15">
      <c r="A12221" s="25" t="s">
        <v>91</v>
      </c>
      <c r="B12221" s="26" t="s">
        <v>82</v>
      </c>
      <c r="C12221" s="26" t="s">
        <v>83</v>
      </c>
      <c r="D12221" s="26" t="s">
        <v>34</v>
      </c>
      <c r="E12221" s="26" t="s">
        <v>33</v>
      </c>
      <c r="F12221" s="26">
        <v>1964</v>
      </c>
      <c r="G12221" s="27">
        <v>2622.2</v>
      </c>
    </row>
    <row r="12222" spans="1:7" x14ac:dyDescent="0.15">
      <c r="A12222" s="25" t="s">
        <v>91</v>
      </c>
      <c r="B12222" s="26" t="s">
        <v>82</v>
      </c>
      <c r="C12222" s="26" t="s">
        <v>83</v>
      </c>
      <c r="D12222" s="26" t="s">
        <v>34</v>
      </c>
      <c r="E12222" s="26" t="s">
        <v>33</v>
      </c>
      <c r="F12222" s="26">
        <v>1963</v>
      </c>
      <c r="G12222" s="27">
        <v>2597.6999999999998</v>
      </c>
    </row>
    <row r="12223" spans="1:7" x14ac:dyDescent="0.15">
      <c r="A12223" s="25" t="s">
        <v>91</v>
      </c>
      <c r="B12223" s="26" t="s">
        <v>82</v>
      </c>
      <c r="C12223" s="26" t="s">
        <v>83</v>
      </c>
      <c r="D12223" s="26" t="s">
        <v>34</v>
      </c>
      <c r="E12223" s="26" t="s">
        <v>33</v>
      </c>
      <c r="F12223" s="26">
        <v>1962</v>
      </c>
      <c r="G12223" s="27">
        <v>2570.1999999999998</v>
      </c>
    </row>
    <row r="12224" spans="1:7" x14ac:dyDescent="0.15">
      <c r="A12224" s="25" t="s">
        <v>91</v>
      </c>
      <c r="B12224" s="26" t="s">
        <v>82</v>
      </c>
      <c r="C12224" s="26" t="s">
        <v>83</v>
      </c>
      <c r="D12224" s="26" t="s">
        <v>34</v>
      </c>
      <c r="E12224" s="26" t="s">
        <v>33</v>
      </c>
      <c r="F12224" s="26">
        <v>1961</v>
      </c>
      <c r="G12224" s="27">
        <v>2538.9</v>
      </c>
    </row>
    <row r="12225" spans="1:7" x14ac:dyDescent="0.15">
      <c r="A12225" s="25" t="s">
        <v>91</v>
      </c>
      <c r="B12225" s="26" t="s">
        <v>82</v>
      </c>
      <c r="C12225" s="26" t="s">
        <v>83</v>
      </c>
      <c r="D12225" s="26" t="s">
        <v>34</v>
      </c>
      <c r="E12225" s="26" t="s">
        <v>33</v>
      </c>
      <c r="F12225" s="26">
        <v>1960</v>
      </c>
      <c r="G12225" s="27">
        <v>2509</v>
      </c>
    </row>
    <row r="12226" spans="1:7" x14ac:dyDescent="0.15">
      <c r="A12226" s="25" t="s">
        <v>91</v>
      </c>
      <c r="B12226" s="26" t="s">
        <v>82</v>
      </c>
      <c r="C12226" s="26" t="s">
        <v>83</v>
      </c>
      <c r="D12226" s="26" t="s">
        <v>74</v>
      </c>
      <c r="E12226" s="26" t="s">
        <v>13</v>
      </c>
      <c r="F12226" s="26">
        <v>2023</v>
      </c>
      <c r="G12226" s="27">
        <v>309563.09999999998</v>
      </c>
    </row>
    <row r="12227" spans="1:7" x14ac:dyDescent="0.15">
      <c r="A12227" s="25" t="s">
        <v>91</v>
      </c>
      <c r="B12227" s="26" t="s">
        <v>82</v>
      </c>
      <c r="C12227" s="26" t="s">
        <v>83</v>
      </c>
      <c r="D12227" s="26" t="s">
        <v>74</v>
      </c>
      <c r="E12227" s="26" t="s">
        <v>13</v>
      </c>
      <c r="F12227" s="26">
        <v>2022</v>
      </c>
      <c r="G12227" s="27">
        <v>307701.3</v>
      </c>
    </row>
    <row r="12228" spans="1:7" x14ac:dyDescent="0.15">
      <c r="A12228" s="25" t="s">
        <v>91</v>
      </c>
      <c r="B12228" s="26" t="s">
        <v>82</v>
      </c>
      <c r="C12228" s="26" t="s">
        <v>83</v>
      </c>
      <c r="D12228" s="26" t="s">
        <v>74</v>
      </c>
      <c r="E12228" s="26" t="s">
        <v>13</v>
      </c>
      <c r="F12228" s="26">
        <v>2021</v>
      </c>
      <c r="G12228" s="27">
        <v>306437</v>
      </c>
    </row>
    <row r="12229" spans="1:7" x14ac:dyDescent="0.15">
      <c r="A12229" s="25" t="s">
        <v>91</v>
      </c>
      <c r="B12229" s="26" t="s">
        <v>82</v>
      </c>
      <c r="C12229" s="26" t="s">
        <v>83</v>
      </c>
      <c r="D12229" s="26" t="s">
        <v>74</v>
      </c>
      <c r="E12229" s="26" t="s">
        <v>13</v>
      </c>
      <c r="F12229" s="26">
        <v>2020</v>
      </c>
      <c r="G12229" s="27">
        <v>305817.59999999998</v>
      </c>
    </row>
    <row r="12230" spans="1:7" x14ac:dyDescent="0.15">
      <c r="A12230" s="25" t="s">
        <v>91</v>
      </c>
      <c r="B12230" s="26" t="s">
        <v>82</v>
      </c>
      <c r="C12230" s="26" t="s">
        <v>83</v>
      </c>
      <c r="D12230" s="26" t="s">
        <v>74</v>
      </c>
      <c r="E12230" s="26" t="s">
        <v>13</v>
      </c>
      <c r="F12230" s="26">
        <v>2019</v>
      </c>
      <c r="G12230" s="27">
        <v>305135.2</v>
      </c>
    </row>
    <row r="12231" spans="1:7" x14ac:dyDescent="0.15">
      <c r="A12231" s="25" t="s">
        <v>91</v>
      </c>
      <c r="B12231" s="26" t="s">
        <v>82</v>
      </c>
      <c r="C12231" s="26" t="s">
        <v>83</v>
      </c>
      <c r="D12231" s="26" t="s">
        <v>74</v>
      </c>
      <c r="E12231" s="26" t="s">
        <v>13</v>
      </c>
      <c r="F12231" s="26">
        <v>2018</v>
      </c>
      <c r="G12231" s="27">
        <v>304603.7</v>
      </c>
    </row>
    <row r="12232" spans="1:7" x14ac:dyDescent="0.15">
      <c r="A12232" s="25" t="s">
        <v>91</v>
      </c>
      <c r="B12232" s="26" t="s">
        <v>82</v>
      </c>
      <c r="C12232" s="26" t="s">
        <v>83</v>
      </c>
      <c r="D12232" s="26" t="s">
        <v>74</v>
      </c>
      <c r="E12232" s="26" t="s">
        <v>13</v>
      </c>
      <c r="F12232" s="26">
        <v>2017</v>
      </c>
      <c r="G12232" s="27">
        <v>304046.59999999998</v>
      </c>
    </row>
    <row r="12233" spans="1:7" x14ac:dyDescent="0.15">
      <c r="A12233" s="25" t="s">
        <v>91</v>
      </c>
      <c r="B12233" s="26" t="s">
        <v>82</v>
      </c>
      <c r="C12233" s="26" t="s">
        <v>83</v>
      </c>
      <c r="D12233" s="26" t="s">
        <v>74</v>
      </c>
      <c r="E12233" s="26" t="s">
        <v>13</v>
      </c>
      <c r="F12233" s="26">
        <v>2016</v>
      </c>
      <c r="G12233" s="27">
        <v>303385.7</v>
      </c>
    </row>
    <row r="12234" spans="1:7" x14ac:dyDescent="0.15">
      <c r="A12234" s="25" t="s">
        <v>91</v>
      </c>
      <c r="B12234" s="26" t="s">
        <v>82</v>
      </c>
      <c r="C12234" s="26" t="s">
        <v>83</v>
      </c>
      <c r="D12234" s="26" t="s">
        <v>74</v>
      </c>
      <c r="E12234" s="26" t="s">
        <v>13</v>
      </c>
      <c r="F12234" s="26">
        <v>2015</v>
      </c>
      <c r="G12234" s="27">
        <v>302528.5</v>
      </c>
    </row>
    <row r="12235" spans="1:7" x14ac:dyDescent="0.15">
      <c r="A12235" s="25" t="s">
        <v>91</v>
      </c>
      <c r="B12235" s="26" t="s">
        <v>82</v>
      </c>
      <c r="C12235" s="26" t="s">
        <v>83</v>
      </c>
      <c r="D12235" s="26" t="s">
        <v>74</v>
      </c>
      <c r="E12235" s="26" t="s">
        <v>13</v>
      </c>
      <c r="F12235" s="26">
        <v>2014</v>
      </c>
      <c r="G12235" s="27">
        <v>301754.2</v>
      </c>
    </row>
    <row r="12236" spans="1:7" x14ac:dyDescent="0.15">
      <c r="A12236" s="25" t="s">
        <v>91</v>
      </c>
      <c r="B12236" s="26" t="s">
        <v>82</v>
      </c>
      <c r="C12236" s="26" t="s">
        <v>83</v>
      </c>
      <c r="D12236" s="26" t="s">
        <v>74</v>
      </c>
      <c r="E12236" s="26" t="s">
        <v>13</v>
      </c>
      <c r="F12236" s="26">
        <v>2013</v>
      </c>
      <c r="G12236" s="27">
        <v>300887.40000000002</v>
      </c>
    </row>
    <row r="12237" spans="1:7" x14ac:dyDescent="0.15">
      <c r="A12237" s="25" t="s">
        <v>91</v>
      </c>
      <c r="B12237" s="26" t="s">
        <v>82</v>
      </c>
      <c r="C12237" s="26" t="s">
        <v>83</v>
      </c>
      <c r="D12237" s="26" t="s">
        <v>74</v>
      </c>
      <c r="E12237" s="26" t="s">
        <v>13</v>
      </c>
      <c r="F12237" s="26">
        <v>2012</v>
      </c>
      <c r="G12237" s="27">
        <v>300062.3</v>
      </c>
    </row>
    <row r="12238" spans="1:7" x14ac:dyDescent="0.15">
      <c r="A12238" s="25" t="s">
        <v>91</v>
      </c>
      <c r="B12238" s="26" t="s">
        <v>82</v>
      </c>
      <c r="C12238" s="26" t="s">
        <v>83</v>
      </c>
      <c r="D12238" s="26" t="s">
        <v>74</v>
      </c>
      <c r="E12238" s="26" t="s">
        <v>13</v>
      </c>
      <c r="F12238" s="26">
        <v>2011</v>
      </c>
      <c r="G12238" s="27">
        <v>299638.2</v>
      </c>
    </row>
    <row r="12239" spans="1:7" x14ac:dyDescent="0.15">
      <c r="A12239" s="25" t="s">
        <v>91</v>
      </c>
      <c r="B12239" s="26" t="s">
        <v>82</v>
      </c>
      <c r="C12239" s="26" t="s">
        <v>83</v>
      </c>
      <c r="D12239" s="26" t="s">
        <v>74</v>
      </c>
      <c r="E12239" s="26" t="s">
        <v>13</v>
      </c>
      <c r="F12239" s="26">
        <v>2010</v>
      </c>
      <c r="G12239" s="27">
        <v>299728.7</v>
      </c>
    </row>
    <row r="12240" spans="1:7" x14ac:dyDescent="0.15">
      <c r="A12240" s="25" t="s">
        <v>91</v>
      </c>
      <c r="B12240" s="26" t="s">
        <v>82</v>
      </c>
      <c r="C12240" s="26" t="s">
        <v>83</v>
      </c>
      <c r="D12240" s="26" t="s">
        <v>74</v>
      </c>
      <c r="E12240" s="26" t="s">
        <v>13</v>
      </c>
      <c r="F12240" s="26">
        <v>2009</v>
      </c>
      <c r="G12240" s="27">
        <v>299845.2</v>
      </c>
    </row>
    <row r="12241" spans="1:7" x14ac:dyDescent="0.15">
      <c r="A12241" s="25" t="s">
        <v>91</v>
      </c>
      <c r="B12241" s="26" t="s">
        <v>82</v>
      </c>
      <c r="C12241" s="26" t="s">
        <v>83</v>
      </c>
      <c r="D12241" s="26" t="s">
        <v>74</v>
      </c>
      <c r="E12241" s="26" t="s">
        <v>13</v>
      </c>
      <c r="F12241" s="26">
        <v>2008</v>
      </c>
      <c r="G12241" s="27">
        <v>299035.90000000002</v>
      </c>
    </row>
    <row r="12242" spans="1:7" x14ac:dyDescent="0.15">
      <c r="A12242" s="25" t="s">
        <v>91</v>
      </c>
      <c r="B12242" s="26" t="s">
        <v>82</v>
      </c>
      <c r="C12242" s="26" t="s">
        <v>83</v>
      </c>
      <c r="D12242" s="26" t="s">
        <v>74</v>
      </c>
      <c r="E12242" s="26" t="s">
        <v>13</v>
      </c>
      <c r="F12242" s="26">
        <v>2007</v>
      </c>
      <c r="G12242" s="27">
        <v>297570.40000000002</v>
      </c>
    </row>
    <row r="12243" spans="1:7" x14ac:dyDescent="0.15">
      <c r="A12243" s="25" t="s">
        <v>91</v>
      </c>
      <c r="B12243" s="26" t="s">
        <v>82</v>
      </c>
      <c r="C12243" s="26" t="s">
        <v>83</v>
      </c>
      <c r="D12243" s="26" t="s">
        <v>74</v>
      </c>
      <c r="E12243" s="26" t="s">
        <v>13</v>
      </c>
      <c r="F12243" s="26">
        <v>2006</v>
      </c>
      <c r="G12243" s="27">
        <v>295975.40000000002</v>
      </c>
    </row>
    <row r="12244" spans="1:7" x14ac:dyDescent="0.15">
      <c r="A12244" s="25" t="s">
        <v>91</v>
      </c>
      <c r="B12244" s="26" t="s">
        <v>82</v>
      </c>
      <c r="C12244" s="26" t="s">
        <v>83</v>
      </c>
      <c r="D12244" s="26" t="s">
        <v>74</v>
      </c>
      <c r="E12244" s="26" t="s">
        <v>13</v>
      </c>
      <c r="F12244" s="26">
        <v>2005</v>
      </c>
      <c r="G12244" s="27">
        <v>294533.09999999998</v>
      </c>
    </row>
    <row r="12245" spans="1:7" x14ac:dyDescent="0.15">
      <c r="A12245" s="25" t="s">
        <v>91</v>
      </c>
      <c r="B12245" s="26" t="s">
        <v>82</v>
      </c>
      <c r="C12245" s="26" t="s">
        <v>83</v>
      </c>
      <c r="D12245" s="26" t="s">
        <v>74</v>
      </c>
      <c r="E12245" s="26" t="s">
        <v>13</v>
      </c>
      <c r="F12245" s="26">
        <v>2004</v>
      </c>
      <c r="G12245" s="27">
        <v>292870</v>
      </c>
    </row>
    <row r="12246" spans="1:7" x14ac:dyDescent="0.15">
      <c r="A12246" s="25" t="s">
        <v>91</v>
      </c>
      <c r="B12246" s="26" t="s">
        <v>82</v>
      </c>
      <c r="C12246" s="26" t="s">
        <v>83</v>
      </c>
      <c r="D12246" s="26" t="s">
        <v>74</v>
      </c>
      <c r="E12246" s="26" t="s">
        <v>13</v>
      </c>
      <c r="F12246" s="26">
        <v>2003</v>
      </c>
      <c r="G12246" s="27">
        <v>291198.5</v>
      </c>
    </row>
    <row r="12247" spans="1:7" x14ac:dyDescent="0.15">
      <c r="A12247" s="25" t="s">
        <v>91</v>
      </c>
      <c r="B12247" s="26" t="s">
        <v>82</v>
      </c>
      <c r="C12247" s="26" t="s">
        <v>83</v>
      </c>
      <c r="D12247" s="26" t="s">
        <v>74</v>
      </c>
      <c r="E12247" s="26" t="s">
        <v>13</v>
      </c>
      <c r="F12247" s="26">
        <v>2002</v>
      </c>
      <c r="G12247" s="27">
        <v>289564</v>
      </c>
    </row>
    <row r="12248" spans="1:7" x14ac:dyDescent="0.15">
      <c r="A12248" s="25" t="s">
        <v>91</v>
      </c>
      <c r="B12248" s="26" t="s">
        <v>82</v>
      </c>
      <c r="C12248" s="26" t="s">
        <v>83</v>
      </c>
      <c r="D12248" s="26" t="s">
        <v>74</v>
      </c>
      <c r="E12248" s="26" t="s">
        <v>13</v>
      </c>
      <c r="F12248" s="26">
        <v>2001</v>
      </c>
      <c r="G12248" s="27">
        <v>288239</v>
      </c>
    </row>
    <row r="12249" spans="1:7" x14ac:dyDescent="0.15">
      <c r="A12249" s="25" t="s">
        <v>91</v>
      </c>
      <c r="B12249" s="26" t="s">
        <v>82</v>
      </c>
      <c r="C12249" s="26" t="s">
        <v>83</v>
      </c>
      <c r="D12249" s="26" t="s">
        <v>74</v>
      </c>
      <c r="E12249" s="26" t="s">
        <v>13</v>
      </c>
      <c r="F12249" s="26">
        <v>2000</v>
      </c>
      <c r="G12249" s="27">
        <v>287247.59999999998</v>
      </c>
    </row>
    <row r="12250" spans="1:7" x14ac:dyDescent="0.15">
      <c r="A12250" s="25" t="s">
        <v>91</v>
      </c>
      <c r="B12250" s="26" t="s">
        <v>82</v>
      </c>
      <c r="C12250" s="26" t="s">
        <v>83</v>
      </c>
      <c r="D12250" s="26" t="s">
        <v>74</v>
      </c>
      <c r="E12250" s="26" t="s">
        <v>13</v>
      </c>
      <c r="F12250" s="26">
        <v>1999</v>
      </c>
      <c r="G12250" s="27">
        <v>286366.59999999998</v>
      </c>
    </row>
    <row r="12251" spans="1:7" x14ac:dyDescent="0.15">
      <c r="A12251" s="25" t="s">
        <v>91</v>
      </c>
      <c r="B12251" s="26" t="s">
        <v>82</v>
      </c>
      <c r="C12251" s="26" t="s">
        <v>83</v>
      </c>
      <c r="D12251" s="26" t="s">
        <v>74</v>
      </c>
      <c r="E12251" s="26" t="s">
        <v>13</v>
      </c>
      <c r="F12251" s="26">
        <v>1998</v>
      </c>
      <c r="G12251" s="27">
        <v>285668.09999999998</v>
      </c>
    </row>
    <row r="12252" spans="1:7" x14ac:dyDescent="0.15">
      <c r="A12252" s="25" t="s">
        <v>91</v>
      </c>
      <c r="B12252" s="26" t="s">
        <v>82</v>
      </c>
      <c r="C12252" s="26" t="s">
        <v>83</v>
      </c>
      <c r="D12252" s="26" t="s">
        <v>74</v>
      </c>
      <c r="E12252" s="26" t="s">
        <v>13</v>
      </c>
      <c r="F12252" s="26">
        <v>1997</v>
      </c>
      <c r="G12252" s="27">
        <v>285093.7</v>
      </c>
    </row>
    <row r="12253" spans="1:7" x14ac:dyDescent="0.15">
      <c r="A12253" s="25" t="s">
        <v>91</v>
      </c>
      <c r="B12253" s="26" t="s">
        <v>82</v>
      </c>
      <c r="C12253" s="26" t="s">
        <v>83</v>
      </c>
      <c r="D12253" s="26" t="s">
        <v>74</v>
      </c>
      <c r="E12253" s="26" t="s">
        <v>13</v>
      </c>
      <c r="F12253" s="26">
        <v>1996</v>
      </c>
      <c r="G12253" s="27">
        <v>284463.5</v>
      </c>
    </row>
    <row r="12254" spans="1:7" x14ac:dyDescent="0.15">
      <c r="A12254" s="25" t="s">
        <v>91</v>
      </c>
      <c r="B12254" s="26" t="s">
        <v>82</v>
      </c>
      <c r="C12254" s="26" t="s">
        <v>83</v>
      </c>
      <c r="D12254" s="26" t="s">
        <v>74</v>
      </c>
      <c r="E12254" s="26" t="s">
        <v>13</v>
      </c>
      <c r="F12254" s="26">
        <v>1995</v>
      </c>
      <c r="G12254" s="27">
        <v>283744.40000000002</v>
      </c>
    </row>
    <row r="12255" spans="1:7" x14ac:dyDescent="0.15">
      <c r="A12255" s="25" t="s">
        <v>91</v>
      </c>
      <c r="B12255" s="26" t="s">
        <v>82</v>
      </c>
      <c r="C12255" s="26" t="s">
        <v>83</v>
      </c>
      <c r="D12255" s="26" t="s">
        <v>74</v>
      </c>
      <c r="E12255" s="26" t="s">
        <v>13</v>
      </c>
      <c r="F12255" s="26">
        <v>1994</v>
      </c>
      <c r="G12255" s="27">
        <v>282695.90000000002</v>
      </c>
    </row>
    <row r="12256" spans="1:7" x14ac:dyDescent="0.15">
      <c r="A12256" s="25" t="s">
        <v>91</v>
      </c>
      <c r="B12256" s="26" t="s">
        <v>82</v>
      </c>
      <c r="C12256" s="26" t="s">
        <v>83</v>
      </c>
      <c r="D12256" s="26" t="s">
        <v>74</v>
      </c>
      <c r="E12256" s="26" t="s">
        <v>13</v>
      </c>
      <c r="F12256" s="26">
        <v>1993</v>
      </c>
      <c r="G12256" s="27">
        <v>281091.5</v>
      </c>
    </row>
    <row r="12257" spans="1:7" x14ac:dyDescent="0.15">
      <c r="A12257" s="25" t="s">
        <v>91</v>
      </c>
      <c r="B12257" s="26" t="s">
        <v>82</v>
      </c>
      <c r="C12257" s="26" t="s">
        <v>83</v>
      </c>
      <c r="D12257" s="26" t="s">
        <v>74</v>
      </c>
      <c r="E12257" s="26" t="s">
        <v>13</v>
      </c>
      <c r="F12257" s="26">
        <v>1992</v>
      </c>
      <c r="G12257" s="27">
        <v>279064.09999999998</v>
      </c>
    </row>
    <row r="12258" spans="1:7" x14ac:dyDescent="0.15">
      <c r="A12258" s="25" t="s">
        <v>91</v>
      </c>
      <c r="B12258" s="26" t="s">
        <v>82</v>
      </c>
      <c r="C12258" s="26" t="s">
        <v>83</v>
      </c>
      <c r="D12258" s="26" t="s">
        <v>74</v>
      </c>
      <c r="E12258" s="26" t="s">
        <v>13</v>
      </c>
      <c r="F12258" s="26">
        <v>1991</v>
      </c>
      <c r="G12258" s="27">
        <v>276839.09999999998</v>
      </c>
    </row>
    <row r="12259" spans="1:7" x14ac:dyDescent="0.15">
      <c r="A12259" s="25" t="s">
        <v>91</v>
      </c>
      <c r="B12259" s="26" t="s">
        <v>82</v>
      </c>
      <c r="C12259" s="26" t="s">
        <v>83</v>
      </c>
      <c r="D12259" s="26" t="s">
        <v>74</v>
      </c>
      <c r="E12259" s="26" t="s">
        <v>13</v>
      </c>
      <c r="F12259" s="26">
        <v>1990</v>
      </c>
      <c r="G12259" s="27">
        <v>274855.09999999998</v>
      </c>
    </row>
    <row r="12260" spans="1:7" x14ac:dyDescent="0.15">
      <c r="A12260" s="25" t="s">
        <v>91</v>
      </c>
      <c r="B12260" s="26" t="s">
        <v>82</v>
      </c>
      <c r="C12260" s="26" t="s">
        <v>83</v>
      </c>
      <c r="D12260" s="26" t="s">
        <v>74</v>
      </c>
      <c r="E12260" s="26" t="s">
        <v>13</v>
      </c>
      <c r="F12260" s="26">
        <v>1989</v>
      </c>
      <c r="G12260" s="27">
        <v>273267.59999999998</v>
      </c>
    </row>
    <row r="12261" spans="1:7" x14ac:dyDescent="0.15">
      <c r="A12261" s="25" t="s">
        <v>91</v>
      </c>
      <c r="B12261" s="26" t="s">
        <v>82</v>
      </c>
      <c r="C12261" s="26" t="s">
        <v>83</v>
      </c>
      <c r="D12261" s="26" t="s">
        <v>74</v>
      </c>
      <c r="E12261" s="26" t="s">
        <v>13</v>
      </c>
      <c r="F12261" s="26">
        <v>1988</v>
      </c>
      <c r="G12261" s="27">
        <v>271915.90000000002</v>
      </c>
    </row>
    <row r="12262" spans="1:7" x14ac:dyDescent="0.15">
      <c r="A12262" s="25" t="s">
        <v>91</v>
      </c>
      <c r="B12262" s="26" t="s">
        <v>82</v>
      </c>
      <c r="C12262" s="26" t="s">
        <v>83</v>
      </c>
      <c r="D12262" s="26" t="s">
        <v>74</v>
      </c>
      <c r="E12262" s="26" t="s">
        <v>13</v>
      </c>
      <c r="F12262" s="26">
        <v>1987</v>
      </c>
      <c r="G12262" s="27">
        <v>270726.40000000002</v>
      </c>
    </row>
    <row r="12263" spans="1:7" x14ac:dyDescent="0.15">
      <c r="A12263" s="25" t="s">
        <v>91</v>
      </c>
      <c r="B12263" s="26" t="s">
        <v>82</v>
      </c>
      <c r="C12263" s="26" t="s">
        <v>83</v>
      </c>
      <c r="D12263" s="26" t="s">
        <v>74</v>
      </c>
      <c r="E12263" s="26" t="s">
        <v>13</v>
      </c>
      <c r="F12263" s="26">
        <v>1986</v>
      </c>
      <c r="G12263" s="27">
        <v>269455</v>
      </c>
    </row>
    <row r="12264" spans="1:7" x14ac:dyDescent="0.15">
      <c r="A12264" s="25" t="s">
        <v>91</v>
      </c>
      <c r="B12264" s="26" t="s">
        <v>82</v>
      </c>
      <c r="C12264" s="26" t="s">
        <v>83</v>
      </c>
      <c r="D12264" s="26" t="s">
        <v>74</v>
      </c>
      <c r="E12264" s="26" t="s">
        <v>13</v>
      </c>
      <c r="F12264" s="26">
        <v>1985</v>
      </c>
      <c r="G12264" s="27">
        <v>268158.7</v>
      </c>
    </row>
    <row r="12265" spans="1:7" x14ac:dyDescent="0.15">
      <c r="A12265" s="25" t="s">
        <v>91</v>
      </c>
      <c r="B12265" s="26" t="s">
        <v>82</v>
      </c>
      <c r="C12265" s="26" t="s">
        <v>83</v>
      </c>
      <c r="D12265" s="26" t="s">
        <v>74</v>
      </c>
      <c r="E12265" s="26" t="s">
        <v>13</v>
      </c>
      <c r="F12265" s="26">
        <v>1984</v>
      </c>
      <c r="G12265" s="27">
        <v>266938.09999999998</v>
      </c>
    </row>
    <row r="12266" spans="1:7" x14ac:dyDescent="0.15">
      <c r="A12266" s="25" t="s">
        <v>91</v>
      </c>
      <c r="B12266" s="26" t="s">
        <v>82</v>
      </c>
      <c r="C12266" s="26" t="s">
        <v>83</v>
      </c>
      <c r="D12266" s="26" t="s">
        <v>74</v>
      </c>
      <c r="E12266" s="26" t="s">
        <v>13</v>
      </c>
      <c r="F12266" s="26">
        <v>1983</v>
      </c>
      <c r="G12266" s="27">
        <v>265672.90000000002</v>
      </c>
    </row>
    <row r="12267" spans="1:7" x14ac:dyDescent="0.15">
      <c r="A12267" s="25" t="s">
        <v>91</v>
      </c>
      <c r="B12267" s="26" t="s">
        <v>82</v>
      </c>
      <c r="C12267" s="26" t="s">
        <v>83</v>
      </c>
      <c r="D12267" s="26" t="s">
        <v>74</v>
      </c>
      <c r="E12267" s="26" t="s">
        <v>13</v>
      </c>
      <c r="F12267" s="26">
        <v>1982</v>
      </c>
      <c r="G12267" s="27">
        <v>264320.59999999998</v>
      </c>
    </row>
    <row r="12268" spans="1:7" x14ac:dyDescent="0.15">
      <c r="A12268" s="25" t="s">
        <v>91</v>
      </c>
      <c r="B12268" s="26" t="s">
        <v>82</v>
      </c>
      <c r="C12268" s="26" t="s">
        <v>83</v>
      </c>
      <c r="D12268" s="26" t="s">
        <v>74</v>
      </c>
      <c r="E12268" s="26" t="s">
        <v>13</v>
      </c>
      <c r="F12268" s="26">
        <v>1981</v>
      </c>
      <c r="G12268" s="27">
        <v>262721.5</v>
      </c>
    </row>
    <row r="12269" spans="1:7" x14ac:dyDescent="0.15">
      <c r="A12269" s="25" t="s">
        <v>91</v>
      </c>
      <c r="B12269" s="26" t="s">
        <v>82</v>
      </c>
      <c r="C12269" s="26" t="s">
        <v>83</v>
      </c>
      <c r="D12269" s="26" t="s">
        <v>74</v>
      </c>
      <c r="E12269" s="26" t="s">
        <v>13</v>
      </c>
      <c r="F12269" s="26">
        <v>1980</v>
      </c>
      <c r="G12269" s="27">
        <v>260747</v>
      </c>
    </row>
    <row r="12270" spans="1:7" x14ac:dyDescent="0.15">
      <c r="A12270" s="25" t="s">
        <v>91</v>
      </c>
      <c r="B12270" s="26" t="s">
        <v>82</v>
      </c>
      <c r="C12270" s="26" t="s">
        <v>83</v>
      </c>
      <c r="D12270" s="26" t="s">
        <v>74</v>
      </c>
      <c r="E12270" s="26" t="s">
        <v>13</v>
      </c>
      <c r="F12270" s="26">
        <v>1979</v>
      </c>
      <c r="G12270" s="27">
        <v>258583.2</v>
      </c>
    </row>
    <row r="12271" spans="1:7" x14ac:dyDescent="0.15">
      <c r="A12271" s="25" t="s">
        <v>91</v>
      </c>
      <c r="B12271" s="26" t="s">
        <v>82</v>
      </c>
      <c r="C12271" s="26" t="s">
        <v>83</v>
      </c>
      <c r="D12271" s="26" t="s">
        <v>74</v>
      </c>
      <c r="E12271" s="26" t="s">
        <v>13</v>
      </c>
      <c r="F12271" s="26">
        <v>1978</v>
      </c>
      <c r="G12271" s="27">
        <v>256518.7</v>
      </c>
    </row>
    <row r="12272" spans="1:7" x14ac:dyDescent="0.15">
      <c r="A12272" s="25" t="s">
        <v>91</v>
      </c>
      <c r="B12272" s="26" t="s">
        <v>82</v>
      </c>
      <c r="C12272" s="26" t="s">
        <v>83</v>
      </c>
      <c r="D12272" s="26" t="s">
        <v>74</v>
      </c>
      <c r="E12272" s="26" t="s">
        <v>13</v>
      </c>
      <c r="F12272" s="26">
        <v>1977</v>
      </c>
      <c r="G12272" s="27">
        <v>254685.7</v>
      </c>
    </row>
    <row r="12273" spans="1:7" x14ac:dyDescent="0.15">
      <c r="A12273" s="25" t="s">
        <v>91</v>
      </c>
      <c r="B12273" s="26" t="s">
        <v>82</v>
      </c>
      <c r="C12273" s="26" t="s">
        <v>83</v>
      </c>
      <c r="D12273" s="26" t="s">
        <v>74</v>
      </c>
      <c r="E12273" s="26" t="s">
        <v>13</v>
      </c>
      <c r="F12273" s="26">
        <v>1976</v>
      </c>
      <c r="G12273" s="27">
        <v>253038.1</v>
      </c>
    </row>
    <row r="12274" spans="1:7" x14ac:dyDescent="0.15">
      <c r="A12274" s="25" t="s">
        <v>91</v>
      </c>
      <c r="B12274" s="26" t="s">
        <v>82</v>
      </c>
      <c r="C12274" s="26" t="s">
        <v>83</v>
      </c>
      <c r="D12274" s="26" t="s">
        <v>74</v>
      </c>
      <c r="E12274" s="26" t="s">
        <v>13</v>
      </c>
      <c r="F12274" s="26">
        <v>1975</v>
      </c>
      <c r="G12274" s="27">
        <v>251440.7</v>
      </c>
    </row>
    <row r="12275" spans="1:7" x14ac:dyDescent="0.15">
      <c r="A12275" s="25" t="s">
        <v>91</v>
      </c>
      <c r="B12275" s="26" t="s">
        <v>82</v>
      </c>
      <c r="C12275" s="26" t="s">
        <v>83</v>
      </c>
      <c r="D12275" s="26" t="s">
        <v>74</v>
      </c>
      <c r="E12275" s="26" t="s">
        <v>13</v>
      </c>
      <c r="F12275" s="26">
        <v>1974</v>
      </c>
      <c r="G12275" s="27">
        <v>249838.6</v>
      </c>
    </row>
    <row r="12276" spans="1:7" x14ac:dyDescent="0.15">
      <c r="A12276" s="25" t="s">
        <v>91</v>
      </c>
      <c r="B12276" s="26" t="s">
        <v>82</v>
      </c>
      <c r="C12276" s="26" t="s">
        <v>83</v>
      </c>
      <c r="D12276" s="26" t="s">
        <v>74</v>
      </c>
      <c r="E12276" s="26" t="s">
        <v>13</v>
      </c>
      <c r="F12276" s="26">
        <v>1973</v>
      </c>
      <c r="G12276" s="27">
        <v>248147.20000000001</v>
      </c>
    </row>
    <row r="12277" spans="1:7" x14ac:dyDescent="0.15">
      <c r="A12277" s="25" t="s">
        <v>91</v>
      </c>
      <c r="B12277" s="26" t="s">
        <v>82</v>
      </c>
      <c r="C12277" s="26" t="s">
        <v>83</v>
      </c>
      <c r="D12277" s="26" t="s">
        <v>74</v>
      </c>
      <c r="E12277" s="26" t="s">
        <v>13</v>
      </c>
      <c r="F12277" s="26">
        <v>1972</v>
      </c>
      <c r="G12277" s="27">
        <v>246395.6</v>
      </c>
    </row>
    <row r="12278" spans="1:7" x14ac:dyDescent="0.15">
      <c r="A12278" s="25" t="s">
        <v>91</v>
      </c>
      <c r="B12278" s="26" t="s">
        <v>82</v>
      </c>
      <c r="C12278" s="26" t="s">
        <v>83</v>
      </c>
      <c r="D12278" s="26" t="s">
        <v>74</v>
      </c>
      <c r="E12278" s="26" t="s">
        <v>13</v>
      </c>
      <c r="F12278" s="26">
        <v>1971</v>
      </c>
      <c r="G12278" s="27">
        <v>244707.4</v>
      </c>
    </row>
    <row r="12279" spans="1:7" x14ac:dyDescent="0.15">
      <c r="A12279" s="25" t="s">
        <v>91</v>
      </c>
      <c r="B12279" s="26" t="s">
        <v>82</v>
      </c>
      <c r="C12279" s="26" t="s">
        <v>83</v>
      </c>
      <c r="D12279" s="26" t="s">
        <v>74</v>
      </c>
      <c r="E12279" s="26" t="s">
        <v>13</v>
      </c>
      <c r="F12279" s="26">
        <v>1970</v>
      </c>
      <c r="G12279" s="27">
        <v>243261.1</v>
      </c>
    </row>
    <row r="12280" spans="1:7" x14ac:dyDescent="0.15">
      <c r="A12280" s="25" t="s">
        <v>91</v>
      </c>
      <c r="B12280" s="26" t="s">
        <v>82</v>
      </c>
      <c r="C12280" s="26" t="s">
        <v>83</v>
      </c>
      <c r="D12280" s="26" t="s">
        <v>74</v>
      </c>
      <c r="E12280" s="26" t="s">
        <v>13</v>
      </c>
      <c r="F12280" s="26">
        <v>1969</v>
      </c>
      <c r="G12280" s="27">
        <v>242019</v>
      </c>
    </row>
    <row r="12281" spans="1:7" x14ac:dyDescent="0.15">
      <c r="A12281" s="25" t="s">
        <v>91</v>
      </c>
      <c r="B12281" s="26" t="s">
        <v>82</v>
      </c>
      <c r="C12281" s="26" t="s">
        <v>83</v>
      </c>
      <c r="D12281" s="26" t="s">
        <v>74</v>
      </c>
      <c r="E12281" s="26" t="s">
        <v>13</v>
      </c>
      <c r="F12281" s="26">
        <v>1968</v>
      </c>
      <c r="G12281" s="27">
        <v>240634</v>
      </c>
    </row>
    <row r="12282" spans="1:7" x14ac:dyDescent="0.15">
      <c r="A12282" s="25" t="s">
        <v>91</v>
      </c>
      <c r="B12282" s="26" t="s">
        <v>82</v>
      </c>
      <c r="C12282" s="26" t="s">
        <v>83</v>
      </c>
      <c r="D12282" s="26" t="s">
        <v>74</v>
      </c>
      <c r="E12282" s="26" t="s">
        <v>13</v>
      </c>
      <c r="F12282" s="26">
        <v>1967</v>
      </c>
      <c r="G12282" s="27">
        <v>239498</v>
      </c>
    </row>
    <row r="12283" spans="1:7" x14ac:dyDescent="0.15">
      <c r="A12283" s="25" t="s">
        <v>91</v>
      </c>
      <c r="B12283" s="26" t="s">
        <v>82</v>
      </c>
      <c r="C12283" s="26" t="s">
        <v>83</v>
      </c>
      <c r="D12283" s="26" t="s">
        <v>74</v>
      </c>
      <c r="E12283" s="26" t="s">
        <v>13</v>
      </c>
      <c r="F12283" s="26">
        <v>1966</v>
      </c>
      <c r="G12283" s="27">
        <v>238305</v>
      </c>
    </row>
    <row r="12284" spans="1:7" x14ac:dyDescent="0.15">
      <c r="A12284" s="25" t="s">
        <v>91</v>
      </c>
      <c r="B12284" s="26" t="s">
        <v>82</v>
      </c>
      <c r="C12284" s="26" t="s">
        <v>83</v>
      </c>
      <c r="D12284" s="26" t="s">
        <v>74</v>
      </c>
      <c r="E12284" s="26" t="s">
        <v>13</v>
      </c>
      <c r="F12284" s="26">
        <v>1965</v>
      </c>
      <c r="G12284" s="27">
        <v>236768.6</v>
      </c>
    </row>
    <row r="12285" spans="1:7" x14ac:dyDescent="0.15">
      <c r="A12285" s="25" t="s">
        <v>91</v>
      </c>
      <c r="B12285" s="26" t="s">
        <v>82</v>
      </c>
      <c r="C12285" s="26" t="s">
        <v>83</v>
      </c>
      <c r="D12285" s="26" t="s">
        <v>74</v>
      </c>
      <c r="E12285" s="26" t="s">
        <v>13</v>
      </c>
      <c r="F12285" s="26">
        <v>1964</v>
      </c>
      <c r="G12285" s="27">
        <v>235133.3</v>
      </c>
    </row>
    <row r="12286" spans="1:7" x14ac:dyDescent="0.15">
      <c r="A12286" s="25" t="s">
        <v>91</v>
      </c>
      <c r="B12286" s="26" t="s">
        <v>82</v>
      </c>
      <c r="C12286" s="26" t="s">
        <v>83</v>
      </c>
      <c r="D12286" s="26" t="s">
        <v>74</v>
      </c>
      <c r="E12286" s="26" t="s">
        <v>13</v>
      </c>
      <c r="F12286" s="26">
        <v>1963</v>
      </c>
      <c r="G12286" s="27">
        <v>233481.2</v>
      </c>
    </row>
    <row r="12287" spans="1:7" x14ac:dyDescent="0.15">
      <c r="A12287" s="25" t="s">
        <v>91</v>
      </c>
      <c r="B12287" s="26" t="s">
        <v>82</v>
      </c>
      <c r="C12287" s="26" t="s">
        <v>83</v>
      </c>
      <c r="D12287" s="26" t="s">
        <v>74</v>
      </c>
      <c r="E12287" s="26" t="s">
        <v>13</v>
      </c>
      <c r="F12287" s="26">
        <v>1962</v>
      </c>
      <c r="G12287" s="27">
        <v>231377.2</v>
      </c>
    </row>
    <row r="12288" spans="1:7" x14ac:dyDescent="0.15">
      <c r="A12288" s="25" t="s">
        <v>91</v>
      </c>
      <c r="B12288" s="26" t="s">
        <v>82</v>
      </c>
      <c r="C12288" s="26" t="s">
        <v>83</v>
      </c>
      <c r="D12288" s="26" t="s">
        <v>74</v>
      </c>
      <c r="E12288" s="26" t="s">
        <v>13</v>
      </c>
      <c r="F12288" s="26">
        <v>1961</v>
      </c>
      <c r="G12288" s="27">
        <v>229153.4</v>
      </c>
    </row>
    <row r="12289" spans="1:7" x14ac:dyDescent="0.15">
      <c r="A12289" s="25" t="s">
        <v>91</v>
      </c>
      <c r="B12289" s="26" t="s">
        <v>82</v>
      </c>
      <c r="C12289" s="26" t="s">
        <v>83</v>
      </c>
      <c r="D12289" s="26" t="s">
        <v>74</v>
      </c>
      <c r="E12289" s="26" t="s">
        <v>13</v>
      </c>
      <c r="F12289" s="26">
        <v>1960</v>
      </c>
      <c r="G12289" s="27"/>
    </row>
    <row r="12290" spans="1:7" x14ac:dyDescent="0.15">
      <c r="A12290" s="25" t="s">
        <v>92</v>
      </c>
      <c r="B12290" s="26" t="s">
        <v>82</v>
      </c>
      <c r="C12290" s="26" t="s">
        <v>83</v>
      </c>
      <c r="D12290" s="26" t="s">
        <v>10</v>
      </c>
      <c r="E12290" s="26" t="s">
        <v>9</v>
      </c>
      <c r="F12290" s="26">
        <v>2023</v>
      </c>
      <c r="G12290" s="27"/>
    </row>
    <row r="12291" spans="1:7" x14ac:dyDescent="0.15">
      <c r="A12291" s="25" t="s">
        <v>92</v>
      </c>
      <c r="B12291" s="26" t="s">
        <v>82</v>
      </c>
      <c r="C12291" s="26" t="s">
        <v>83</v>
      </c>
      <c r="D12291" s="26" t="s">
        <v>10</v>
      </c>
      <c r="E12291" s="26" t="s">
        <v>9</v>
      </c>
      <c r="F12291" s="26">
        <v>2022</v>
      </c>
      <c r="G12291" s="27">
        <v>2290.1999999999998</v>
      </c>
    </row>
    <row r="12292" spans="1:7" x14ac:dyDescent="0.15">
      <c r="A12292" s="25" t="s">
        <v>92</v>
      </c>
      <c r="B12292" s="26" t="s">
        <v>82</v>
      </c>
      <c r="C12292" s="26" t="s">
        <v>83</v>
      </c>
      <c r="D12292" s="26" t="s">
        <v>10</v>
      </c>
      <c r="E12292" s="26" t="s">
        <v>9</v>
      </c>
      <c r="F12292" s="26">
        <v>2021</v>
      </c>
      <c r="G12292" s="27">
        <v>2249.4</v>
      </c>
    </row>
    <row r="12293" spans="1:7" x14ac:dyDescent="0.15">
      <c r="A12293" s="25" t="s">
        <v>92</v>
      </c>
      <c r="B12293" s="26" t="s">
        <v>82</v>
      </c>
      <c r="C12293" s="26" t="s">
        <v>83</v>
      </c>
      <c r="D12293" s="26" t="s">
        <v>10</v>
      </c>
      <c r="E12293" s="26" t="s">
        <v>9</v>
      </c>
      <c r="F12293" s="26">
        <v>2020</v>
      </c>
      <c r="G12293" s="27">
        <v>2217</v>
      </c>
    </row>
    <row r="12294" spans="1:7" x14ac:dyDescent="0.15">
      <c r="A12294" s="25" t="s">
        <v>92</v>
      </c>
      <c r="B12294" s="26" t="s">
        <v>82</v>
      </c>
      <c r="C12294" s="26" t="s">
        <v>83</v>
      </c>
      <c r="D12294" s="26" t="s">
        <v>10</v>
      </c>
      <c r="E12294" s="26" t="s">
        <v>9</v>
      </c>
      <c r="F12294" s="26">
        <v>2019</v>
      </c>
      <c r="G12294" s="27">
        <v>2185.1</v>
      </c>
    </row>
    <row r="12295" spans="1:7" x14ac:dyDescent="0.15">
      <c r="A12295" s="25" t="s">
        <v>92</v>
      </c>
      <c r="B12295" s="26" t="s">
        <v>82</v>
      </c>
      <c r="C12295" s="26" t="s">
        <v>83</v>
      </c>
      <c r="D12295" s="26" t="s">
        <v>10</v>
      </c>
      <c r="E12295" s="26" t="s">
        <v>9</v>
      </c>
      <c r="F12295" s="26">
        <v>2018</v>
      </c>
      <c r="G12295" s="27">
        <v>2148.1</v>
      </c>
    </row>
    <row r="12296" spans="1:7" x14ac:dyDescent="0.15">
      <c r="A12296" s="25" t="s">
        <v>92</v>
      </c>
      <c r="B12296" s="26" t="s">
        <v>82</v>
      </c>
      <c r="C12296" s="26" t="s">
        <v>83</v>
      </c>
      <c r="D12296" s="26" t="s">
        <v>10</v>
      </c>
      <c r="E12296" s="26" t="s">
        <v>9</v>
      </c>
      <c r="F12296" s="26">
        <v>2017</v>
      </c>
      <c r="G12296" s="27">
        <v>2112.9</v>
      </c>
    </row>
    <row r="12297" spans="1:7" x14ac:dyDescent="0.15">
      <c r="A12297" s="25" t="s">
        <v>92</v>
      </c>
      <c r="B12297" s="26" t="s">
        <v>82</v>
      </c>
      <c r="C12297" s="26" t="s">
        <v>83</v>
      </c>
      <c r="D12297" s="26" t="s">
        <v>10</v>
      </c>
      <c r="E12297" s="26" t="s">
        <v>9</v>
      </c>
      <c r="F12297" s="26">
        <v>2016</v>
      </c>
      <c r="G12297" s="27">
        <v>2079.1</v>
      </c>
    </row>
    <row r="12298" spans="1:7" x14ac:dyDescent="0.15">
      <c r="A12298" s="25" t="s">
        <v>92</v>
      </c>
      <c r="B12298" s="26" t="s">
        <v>82</v>
      </c>
      <c r="C12298" s="26" t="s">
        <v>83</v>
      </c>
      <c r="D12298" s="26" t="s">
        <v>10</v>
      </c>
      <c r="E12298" s="26" t="s">
        <v>9</v>
      </c>
      <c r="F12298" s="26">
        <v>2015</v>
      </c>
      <c r="G12298" s="27">
        <v>2046.9</v>
      </c>
    </row>
    <row r="12299" spans="1:7" x14ac:dyDescent="0.15">
      <c r="A12299" s="25" t="s">
        <v>92</v>
      </c>
      <c r="B12299" s="26" t="s">
        <v>82</v>
      </c>
      <c r="C12299" s="26" t="s">
        <v>83</v>
      </c>
      <c r="D12299" s="26" t="s">
        <v>10</v>
      </c>
      <c r="E12299" s="26" t="s">
        <v>9</v>
      </c>
      <c r="F12299" s="26">
        <v>2014</v>
      </c>
      <c r="G12299" s="27">
        <v>2012.6</v>
      </c>
    </row>
    <row r="12300" spans="1:7" x14ac:dyDescent="0.15">
      <c r="A12300" s="25" t="s">
        <v>92</v>
      </c>
      <c r="B12300" s="26" t="s">
        <v>82</v>
      </c>
      <c r="C12300" s="26" t="s">
        <v>83</v>
      </c>
      <c r="D12300" s="26" t="s">
        <v>10</v>
      </c>
      <c r="E12300" s="26" t="s">
        <v>9</v>
      </c>
      <c r="F12300" s="26">
        <v>2013</v>
      </c>
      <c r="G12300" s="27">
        <v>1976.8</v>
      </c>
    </row>
    <row r="12301" spans="1:7" x14ac:dyDescent="0.15">
      <c r="A12301" s="25" t="s">
        <v>92</v>
      </c>
      <c r="B12301" s="26" t="s">
        <v>82</v>
      </c>
      <c r="C12301" s="26" t="s">
        <v>83</v>
      </c>
      <c r="D12301" s="26" t="s">
        <v>10</v>
      </c>
      <c r="E12301" s="26" t="s">
        <v>9</v>
      </c>
      <c r="F12301" s="26">
        <v>2012</v>
      </c>
      <c r="G12301" s="27">
        <v>1942.1</v>
      </c>
    </row>
    <row r="12302" spans="1:7" x14ac:dyDescent="0.15">
      <c r="A12302" s="25" t="s">
        <v>92</v>
      </c>
      <c r="B12302" s="26" t="s">
        <v>82</v>
      </c>
      <c r="C12302" s="26" t="s">
        <v>83</v>
      </c>
      <c r="D12302" s="26" t="s">
        <v>10</v>
      </c>
      <c r="E12302" s="26" t="s">
        <v>9</v>
      </c>
      <c r="F12302" s="26">
        <v>2011</v>
      </c>
      <c r="G12302" s="27">
        <v>1904</v>
      </c>
    </row>
    <row r="12303" spans="1:7" x14ac:dyDescent="0.15">
      <c r="A12303" s="25" t="s">
        <v>92</v>
      </c>
      <c r="B12303" s="26" t="s">
        <v>82</v>
      </c>
      <c r="C12303" s="26" t="s">
        <v>83</v>
      </c>
      <c r="D12303" s="26" t="s">
        <v>10</v>
      </c>
      <c r="E12303" s="26" t="s">
        <v>9</v>
      </c>
      <c r="F12303" s="26">
        <v>2010</v>
      </c>
      <c r="G12303" s="27">
        <v>1871.7</v>
      </c>
    </row>
    <row r="12304" spans="1:7" x14ac:dyDescent="0.15">
      <c r="A12304" s="25" t="s">
        <v>92</v>
      </c>
      <c r="B12304" s="26" t="s">
        <v>82</v>
      </c>
      <c r="C12304" s="26" t="s">
        <v>83</v>
      </c>
      <c r="D12304" s="26" t="s">
        <v>10</v>
      </c>
      <c r="E12304" s="26" t="s">
        <v>9</v>
      </c>
      <c r="F12304" s="26">
        <v>2009</v>
      </c>
      <c r="G12304" s="27">
        <v>1848.5</v>
      </c>
    </row>
    <row r="12305" spans="1:7" x14ac:dyDescent="0.15">
      <c r="A12305" s="25" t="s">
        <v>92</v>
      </c>
      <c r="B12305" s="26" t="s">
        <v>82</v>
      </c>
      <c r="C12305" s="26" t="s">
        <v>83</v>
      </c>
      <c r="D12305" s="26" t="s">
        <v>10</v>
      </c>
      <c r="E12305" s="26" t="s">
        <v>9</v>
      </c>
      <c r="F12305" s="26">
        <v>2008</v>
      </c>
      <c r="G12305" s="27">
        <v>1828.3</v>
      </c>
    </row>
    <row r="12306" spans="1:7" x14ac:dyDescent="0.15">
      <c r="A12306" s="25" t="s">
        <v>92</v>
      </c>
      <c r="B12306" s="26" t="s">
        <v>82</v>
      </c>
      <c r="C12306" s="26" t="s">
        <v>83</v>
      </c>
      <c r="D12306" s="26" t="s">
        <v>10</v>
      </c>
      <c r="E12306" s="26" t="s">
        <v>9</v>
      </c>
      <c r="F12306" s="26">
        <v>2007</v>
      </c>
      <c r="G12306" s="27">
        <v>1814.9</v>
      </c>
    </row>
    <row r="12307" spans="1:7" x14ac:dyDescent="0.15">
      <c r="A12307" s="25" t="s">
        <v>92</v>
      </c>
      <c r="B12307" s="26" t="s">
        <v>82</v>
      </c>
      <c r="C12307" s="26" t="s">
        <v>83</v>
      </c>
      <c r="D12307" s="26" t="s">
        <v>10</v>
      </c>
      <c r="E12307" s="26" t="s">
        <v>9</v>
      </c>
      <c r="F12307" s="26">
        <v>2006</v>
      </c>
      <c r="G12307" s="27">
        <v>1809.5</v>
      </c>
    </row>
    <row r="12308" spans="1:7" x14ac:dyDescent="0.15">
      <c r="A12308" s="25" t="s">
        <v>92</v>
      </c>
      <c r="B12308" s="26" t="s">
        <v>82</v>
      </c>
      <c r="C12308" s="26" t="s">
        <v>83</v>
      </c>
      <c r="D12308" s="26" t="s">
        <v>10</v>
      </c>
      <c r="E12308" s="26" t="s">
        <v>9</v>
      </c>
      <c r="F12308" s="26">
        <v>2005</v>
      </c>
      <c r="G12308" s="27">
        <v>1804.3</v>
      </c>
    </row>
    <row r="12309" spans="1:7" x14ac:dyDescent="0.15">
      <c r="A12309" s="25" t="s">
        <v>92</v>
      </c>
      <c r="B12309" s="26" t="s">
        <v>82</v>
      </c>
      <c r="C12309" s="26" t="s">
        <v>83</v>
      </c>
      <c r="D12309" s="26" t="s">
        <v>10</v>
      </c>
      <c r="E12309" s="26" t="s">
        <v>9</v>
      </c>
      <c r="F12309" s="26">
        <v>2004</v>
      </c>
      <c r="G12309" s="27">
        <v>1789.8</v>
      </c>
    </row>
    <row r="12310" spans="1:7" x14ac:dyDescent="0.15">
      <c r="A12310" s="25" t="s">
        <v>92</v>
      </c>
      <c r="B12310" s="26" t="s">
        <v>82</v>
      </c>
      <c r="C12310" s="26" t="s">
        <v>83</v>
      </c>
      <c r="D12310" s="26" t="s">
        <v>10</v>
      </c>
      <c r="E12310" s="26" t="s">
        <v>9</v>
      </c>
      <c r="F12310" s="26">
        <v>2003</v>
      </c>
      <c r="G12310" s="27">
        <v>1771.3</v>
      </c>
    </row>
    <row r="12311" spans="1:7" x14ac:dyDescent="0.15">
      <c r="A12311" s="25" t="s">
        <v>92</v>
      </c>
      <c r="B12311" s="26" t="s">
        <v>82</v>
      </c>
      <c r="C12311" s="26" t="s">
        <v>83</v>
      </c>
      <c r="D12311" s="26" t="s">
        <v>10</v>
      </c>
      <c r="E12311" s="26" t="s">
        <v>9</v>
      </c>
      <c r="F12311" s="26">
        <v>2002</v>
      </c>
      <c r="G12311" s="27">
        <v>1754.4</v>
      </c>
    </row>
    <row r="12312" spans="1:7" x14ac:dyDescent="0.15">
      <c r="A12312" s="25" t="s">
        <v>92</v>
      </c>
      <c r="B12312" s="26" t="s">
        <v>82</v>
      </c>
      <c r="C12312" s="26" t="s">
        <v>83</v>
      </c>
      <c r="D12312" s="26" t="s">
        <v>10</v>
      </c>
      <c r="E12312" s="26" t="s">
        <v>9</v>
      </c>
      <c r="F12312" s="26">
        <v>2001</v>
      </c>
      <c r="G12312" s="27">
        <v>1738.1</v>
      </c>
    </row>
    <row r="12313" spans="1:7" x14ac:dyDescent="0.15">
      <c r="A12313" s="25" t="s">
        <v>92</v>
      </c>
      <c r="B12313" s="26" t="s">
        <v>82</v>
      </c>
      <c r="C12313" s="26" t="s">
        <v>83</v>
      </c>
      <c r="D12313" s="26" t="s">
        <v>10</v>
      </c>
      <c r="E12313" s="26" t="s">
        <v>9</v>
      </c>
      <c r="F12313" s="26">
        <v>2000</v>
      </c>
      <c r="G12313" s="27">
        <v>1722.4</v>
      </c>
    </row>
    <row r="12314" spans="1:7" x14ac:dyDescent="0.15">
      <c r="A12314" s="25" t="s">
        <v>92</v>
      </c>
      <c r="B12314" s="26" t="s">
        <v>82</v>
      </c>
      <c r="C12314" s="26" t="s">
        <v>83</v>
      </c>
      <c r="D12314" s="26" t="s">
        <v>10</v>
      </c>
      <c r="E12314" s="26" t="s">
        <v>9</v>
      </c>
      <c r="F12314" s="26">
        <v>1999</v>
      </c>
      <c r="G12314" s="27">
        <v>1706.3</v>
      </c>
    </row>
    <row r="12315" spans="1:7" x14ac:dyDescent="0.15">
      <c r="A12315" s="25" t="s">
        <v>92</v>
      </c>
      <c r="B12315" s="26" t="s">
        <v>82</v>
      </c>
      <c r="C12315" s="26" t="s">
        <v>83</v>
      </c>
      <c r="D12315" s="26" t="s">
        <v>10</v>
      </c>
      <c r="E12315" s="26" t="s">
        <v>9</v>
      </c>
      <c r="F12315" s="26">
        <v>1998</v>
      </c>
      <c r="G12315" s="27">
        <v>1688</v>
      </c>
    </row>
    <row r="12316" spans="1:7" x14ac:dyDescent="0.15">
      <c r="A12316" s="25" t="s">
        <v>92</v>
      </c>
      <c r="B12316" s="26" t="s">
        <v>82</v>
      </c>
      <c r="C12316" s="26" t="s">
        <v>83</v>
      </c>
      <c r="D12316" s="26" t="s">
        <v>10</v>
      </c>
      <c r="E12316" s="26" t="s">
        <v>9</v>
      </c>
      <c r="F12316" s="26">
        <v>1997</v>
      </c>
      <c r="G12316" s="27">
        <v>1665.8</v>
      </c>
    </row>
    <row r="12317" spans="1:7" x14ac:dyDescent="0.15">
      <c r="A12317" s="25" t="s">
        <v>92</v>
      </c>
      <c r="B12317" s="26" t="s">
        <v>82</v>
      </c>
      <c r="C12317" s="26" t="s">
        <v>83</v>
      </c>
      <c r="D12317" s="26" t="s">
        <v>10</v>
      </c>
      <c r="E12317" s="26" t="s">
        <v>9</v>
      </c>
      <c r="F12317" s="26">
        <v>1996</v>
      </c>
      <c r="G12317" s="27">
        <v>1639.3</v>
      </c>
    </row>
    <row r="12318" spans="1:7" x14ac:dyDescent="0.15">
      <c r="A12318" s="25" t="s">
        <v>92</v>
      </c>
      <c r="B12318" s="26" t="s">
        <v>82</v>
      </c>
      <c r="C12318" s="26" t="s">
        <v>83</v>
      </c>
      <c r="D12318" s="26" t="s">
        <v>10</v>
      </c>
      <c r="E12318" s="26" t="s">
        <v>9</v>
      </c>
      <c r="F12318" s="26">
        <v>1995</v>
      </c>
      <c r="G12318" s="27">
        <v>1611.1</v>
      </c>
    </row>
    <row r="12319" spans="1:7" x14ac:dyDescent="0.15">
      <c r="A12319" s="25" t="s">
        <v>92</v>
      </c>
      <c r="B12319" s="26" t="s">
        <v>82</v>
      </c>
      <c r="C12319" s="26" t="s">
        <v>83</v>
      </c>
      <c r="D12319" s="26" t="s">
        <v>10</v>
      </c>
      <c r="E12319" s="26" t="s">
        <v>9</v>
      </c>
      <c r="F12319" s="26">
        <v>1994</v>
      </c>
      <c r="G12319" s="27">
        <v>1584.1</v>
      </c>
    </row>
    <row r="12320" spans="1:7" x14ac:dyDescent="0.15">
      <c r="A12320" s="25" t="s">
        <v>92</v>
      </c>
      <c r="B12320" s="26" t="s">
        <v>82</v>
      </c>
      <c r="C12320" s="26" t="s">
        <v>83</v>
      </c>
      <c r="D12320" s="26" t="s">
        <v>10</v>
      </c>
      <c r="E12320" s="26" t="s">
        <v>9</v>
      </c>
      <c r="F12320" s="26">
        <v>1993</v>
      </c>
      <c r="G12320" s="27">
        <v>1560.8</v>
      </c>
    </row>
    <row r="12321" spans="1:7" x14ac:dyDescent="0.15">
      <c r="A12321" s="25" t="s">
        <v>92</v>
      </c>
      <c r="B12321" s="26" t="s">
        <v>82</v>
      </c>
      <c r="C12321" s="26" t="s">
        <v>83</v>
      </c>
      <c r="D12321" s="26" t="s">
        <v>10</v>
      </c>
      <c r="E12321" s="26" t="s">
        <v>9</v>
      </c>
      <c r="F12321" s="26">
        <v>1992</v>
      </c>
      <c r="G12321" s="27">
        <v>1537.9</v>
      </c>
    </row>
    <row r="12322" spans="1:7" x14ac:dyDescent="0.15">
      <c r="A12322" s="25" t="s">
        <v>92</v>
      </c>
      <c r="B12322" s="26" t="s">
        <v>82</v>
      </c>
      <c r="C12322" s="26" t="s">
        <v>83</v>
      </c>
      <c r="D12322" s="26" t="s">
        <v>10</v>
      </c>
      <c r="E12322" s="26" t="s">
        <v>9</v>
      </c>
      <c r="F12322" s="26">
        <v>1991</v>
      </c>
      <c r="G12322" s="27">
        <v>1513.2</v>
      </c>
    </row>
    <row r="12323" spans="1:7" x14ac:dyDescent="0.15">
      <c r="A12323" s="25" t="s">
        <v>92</v>
      </c>
      <c r="B12323" s="26" t="s">
        <v>82</v>
      </c>
      <c r="C12323" s="26" t="s">
        <v>83</v>
      </c>
      <c r="D12323" s="26" t="s">
        <v>10</v>
      </c>
      <c r="E12323" s="26" t="s">
        <v>9</v>
      </c>
      <c r="F12323" s="26">
        <v>1990</v>
      </c>
      <c r="G12323" s="27">
        <v>1487.4</v>
      </c>
    </row>
    <row r="12324" spans="1:7" x14ac:dyDescent="0.15">
      <c r="A12324" s="25" t="s">
        <v>92</v>
      </c>
      <c r="B12324" s="26" t="s">
        <v>82</v>
      </c>
      <c r="C12324" s="26" t="s">
        <v>83</v>
      </c>
      <c r="D12324" s="26" t="s">
        <v>10</v>
      </c>
      <c r="E12324" s="26" t="s">
        <v>9</v>
      </c>
      <c r="F12324" s="26">
        <v>1989</v>
      </c>
      <c r="G12324" s="27">
        <v>1462.3</v>
      </c>
    </row>
    <row r="12325" spans="1:7" x14ac:dyDescent="0.15">
      <c r="A12325" s="25" t="s">
        <v>92</v>
      </c>
      <c r="B12325" s="26" t="s">
        <v>82</v>
      </c>
      <c r="C12325" s="26" t="s">
        <v>83</v>
      </c>
      <c r="D12325" s="26" t="s">
        <v>10</v>
      </c>
      <c r="E12325" s="26" t="s">
        <v>9</v>
      </c>
      <c r="F12325" s="26">
        <v>1988</v>
      </c>
      <c r="G12325" s="27">
        <v>1434.3</v>
      </c>
    </row>
    <row r="12326" spans="1:7" x14ac:dyDescent="0.15">
      <c r="A12326" s="25" t="s">
        <v>92</v>
      </c>
      <c r="B12326" s="26" t="s">
        <v>82</v>
      </c>
      <c r="C12326" s="26" t="s">
        <v>83</v>
      </c>
      <c r="D12326" s="26" t="s">
        <v>10</v>
      </c>
      <c r="E12326" s="26" t="s">
        <v>9</v>
      </c>
      <c r="F12326" s="26">
        <v>1987</v>
      </c>
      <c r="G12326" s="27">
        <v>1409.8</v>
      </c>
    </row>
    <row r="12327" spans="1:7" x14ac:dyDescent="0.15">
      <c r="A12327" s="25" t="s">
        <v>92</v>
      </c>
      <c r="B12327" s="26" t="s">
        <v>82</v>
      </c>
      <c r="C12327" s="26" t="s">
        <v>83</v>
      </c>
      <c r="D12327" s="26" t="s">
        <v>10</v>
      </c>
      <c r="E12327" s="26" t="s">
        <v>9</v>
      </c>
      <c r="F12327" s="26">
        <v>1986</v>
      </c>
      <c r="G12327" s="27">
        <v>1388.8</v>
      </c>
    </row>
    <row r="12328" spans="1:7" x14ac:dyDescent="0.15">
      <c r="A12328" s="25" t="s">
        <v>92</v>
      </c>
      <c r="B12328" s="26" t="s">
        <v>82</v>
      </c>
      <c r="C12328" s="26" t="s">
        <v>83</v>
      </c>
      <c r="D12328" s="26" t="s">
        <v>10</v>
      </c>
      <c r="E12328" s="26" t="s">
        <v>9</v>
      </c>
      <c r="F12328" s="26">
        <v>1985</v>
      </c>
      <c r="G12328" s="27">
        <v>1363</v>
      </c>
    </row>
    <row r="12329" spans="1:7" x14ac:dyDescent="0.15">
      <c r="A12329" s="25" t="s">
        <v>92</v>
      </c>
      <c r="B12329" s="26" t="s">
        <v>82</v>
      </c>
      <c r="C12329" s="26" t="s">
        <v>83</v>
      </c>
      <c r="D12329" s="26" t="s">
        <v>10</v>
      </c>
      <c r="E12329" s="26" t="s">
        <v>9</v>
      </c>
      <c r="F12329" s="26">
        <v>1984</v>
      </c>
      <c r="G12329" s="27">
        <v>1348.4</v>
      </c>
    </row>
    <row r="12330" spans="1:7" x14ac:dyDescent="0.15">
      <c r="A12330" s="25" t="s">
        <v>92</v>
      </c>
      <c r="B12330" s="26" t="s">
        <v>82</v>
      </c>
      <c r="C12330" s="26" t="s">
        <v>83</v>
      </c>
      <c r="D12330" s="26" t="s">
        <v>10</v>
      </c>
      <c r="E12330" s="26" t="s">
        <v>9</v>
      </c>
      <c r="F12330" s="26">
        <v>1983</v>
      </c>
      <c r="G12330" s="27">
        <v>1362</v>
      </c>
    </row>
    <row r="12331" spans="1:7" x14ac:dyDescent="0.15">
      <c r="A12331" s="25" t="s">
        <v>92</v>
      </c>
      <c r="B12331" s="26" t="s">
        <v>82</v>
      </c>
      <c r="C12331" s="26" t="s">
        <v>83</v>
      </c>
      <c r="D12331" s="26" t="s">
        <v>10</v>
      </c>
      <c r="E12331" s="26" t="s">
        <v>9</v>
      </c>
      <c r="F12331" s="26">
        <v>1982</v>
      </c>
      <c r="G12331" s="27">
        <v>1389</v>
      </c>
    </row>
    <row r="12332" spans="1:7" x14ac:dyDescent="0.15">
      <c r="A12332" s="25" t="s">
        <v>92</v>
      </c>
      <c r="B12332" s="26" t="s">
        <v>82</v>
      </c>
      <c r="C12332" s="26" t="s">
        <v>83</v>
      </c>
      <c r="D12332" s="26" t="s">
        <v>10</v>
      </c>
      <c r="E12332" s="26" t="s">
        <v>9</v>
      </c>
      <c r="F12332" s="26">
        <v>1981</v>
      </c>
      <c r="G12332" s="27">
        <v>1401.1</v>
      </c>
    </row>
    <row r="12333" spans="1:7" x14ac:dyDescent="0.15">
      <c r="A12333" s="25" t="s">
        <v>92</v>
      </c>
      <c r="B12333" s="26" t="s">
        <v>82</v>
      </c>
      <c r="C12333" s="26" t="s">
        <v>83</v>
      </c>
      <c r="D12333" s="26" t="s">
        <v>10</v>
      </c>
      <c r="E12333" s="26" t="s">
        <v>9</v>
      </c>
      <c r="F12333" s="26">
        <v>1980</v>
      </c>
      <c r="G12333" s="27">
        <v>1405.9</v>
      </c>
    </row>
    <row r="12334" spans="1:7" x14ac:dyDescent="0.15">
      <c r="A12334" s="25" t="s">
        <v>92</v>
      </c>
      <c r="B12334" s="26" t="s">
        <v>82</v>
      </c>
      <c r="C12334" s="26" t="s">
        <v>83</v>
      </c>
      <c r="D12334" s="26" t="s">
        <v>10</v>
      </c>
      <c r="E12334" s="26" t="s">
        <v>9</v>
      </c>
      <c r="F12334" s="26">
        <v>1979</v>
      </c>
      <c r="G12334" s="27">
        <v>1405.5</v>
      </c>
    </row>
    <row r="12335" spans="1:7" x14ac:dyDescent="0.15">
      <c r="A12335" s="25" t="s">
        <v>92</v>
      </c>
      <c r="B12335" s="26" t="s">
        <v>82</v>
      </c>
      <c r="C12335" s="26" t="s">
        <v>83</v>
      </c>
      <c r="D12335" s="26" t="s">
        <v>10</v>
      </c>
      <c r="E12335" s="26" t="s">
        <v>9</v>
      </c>
      <c r="F12335" s="26">
        <v>1978</v>
      </c>
      <c r="G12335" s="27">
        <v>1393.2</v>
      </c>
    </row>
    <row r="12336" spans="1:7" x14ac:dyDescent="0.15">
      <c r="A12336" s="25" t="s">
        <v>92</v>
      </c>
      <c r="B12336" s="26" t="s">
        <v>82</v>
      </c>
      <c r="C12336" s="26" t="s">
        <v>83</v>
      </c>
      <c r="D12336" s="26" t="s">
        <v>10</v>
      </c>
      <c r="E12336" s="26" t="s">
        <v>9</v>
      </c>
      <c r="F12336" s="26">
        <v>1977</v>
      </c>
      <c r="G12336" s="27">
        <v>1381</v>
      </c>
    </row>
    <row r="12337" spans="1:7" x14ac:dyDescent="0.15">
      <c r="A12337" s="25" t="s">
        <v>92</v>
      </c>
      <c r="B12337" s="26" t="s">
        <v>82</v>
      </c>
      <c r="C12337" s="26" t="s">
        <v>83</v>
      </c>
      <c r="D12337" s="26" t="s">
        <v>10</v>
      </c>
      <c r="E12337" s="26" t="s">
        <v>9</v>
      </c>
      <c r="F12337" s="26">
        <v>1976</v>
      </c>
      <c r="G12337" s="27">
        <v>1373.2</v>
      </c>
    </row>
    <row r="12338" spans="1:7" x14ac:dyDescent="0.15">
      <c r="A12338" s="25" t="s">
        <v>92</v>
      </c>
      <c r="B12338" s="26" t="s">
        <v>82</v>
      </c>
      <c r="C12338" s="26" t="s">
        <v>83</v>
      </c>
      <c r="D12338" s="26" t="s">
        <v>10</v>
      </c>
      <c r="E12338" s="26" t="s">
        <v>9</v>
      </c>
      <c r="F12338" s="26">
        <v>1975</v>
      </c>
      <c r="G12338" s="27">
        <v>1364.7</v>
      </c>
    </row>
    <row r="12339" spans="1:7" x14ac:dyDescent="0.15">
      <c r="A12339" s="25" t="s">
        <v>92</v>
      </c>
      <c r="B12339" s="26" t="s">
        <v>82</v>
      </c>
      <c r="C12339" s="26" t="s">
        <v>83</v>
      </c>
      <c r="D12339" s="26" t="s">
        <v>10</v>
      </c>
      <c r="E12339" s="26" t="s">
        <v>9</v>
      </c>
      <c r="F12339" s="26">
        <v>1974</v>
      </c>
      <c r="G12339" s="27">
        <v>1353</v>
      </c>
    </row>
    <row r="12340" spans="1:7" x14ac:dyDescent="0.15">
      <c r="A12340" s="25" t="s">
        <v>92</v>
      </c>
      <c r="B12340" s="26" t="s">
        <v>82</v>
      </c>
      <c r="C12340" s="26" t="s">
        <v>83</v>
      </c>
      <c r="D12340" s="26" t="s">
        <v>10</v>
      </c>
      <c r="E12340" s="26" t="s">
        <v>9</v>
      </c>
      <c r="F12340" s="26">
        <v>1973</v>
      </c>
      <c r="G12340" s="27">
        <v>1338.5</v>
      </c>
    </row>
    <row r="12341" spans="1:7" x14ac:dyDescent="0.15">
      <c r="A12341" s="25" t="s">
        <v>92</v>
      </c>
      <c r="B12341" s="26" t="s">
        <v>82</v>
      </c>
      <c r="C12341" s="26" t="s">
        <v>83</v>
      </c>
      <c r="D12341" s="26" t="s">
        <v>10</v>
      </c>
      <c r="E12341" s="26" t="s">
        <v>9</v>
      </c>
      <c r="F12341" s="26">
        <v>1972</v>
      </c>
      <c r="G12341" s="27">
        <v>1321.6</v>
      </c>
    </row>
    <row r="12342" spans="1:7" x14ac:dyDescent="0.15">
      <c r="A12342" s="25" t="s">
        <v>92</v>
      </c>
      <c r="B12342" s="26" t="s">
        <v>82</v>
      </c>
      <c r="C12342" s="26" t="s">
        <v>83</v>
      </c>
      <c r="D12342" s="26" t="s">
        <v>10</v>
      </c>
      <c r="E12342" s="26" t="s">
        <v>9</v>
      </c>
      <c r="F12342" s="26">
        <v>1971</v>
      </c>
      <c r="G12342" s="27">
        <v>1305.0999999999999</v>
      </c>
    </row>
    <row r="12343" spans="1:7" x14ac:dyDescent="0.15">
      <c r="A12343" s="25" t="s">
        <v>92</v>
      </c>
      <c r="B12343" s="26" t="s">
        <v>82</v>
      </c>
      <c r="C12343" s="26" t="s">
        <v>83</v>
      </c>
      <c r="D12343" s="26" t="s">
        <v>10</v>
      </c>
      <c r="E12343" s="26" t="s">
        <v>9</v>
      </c>
      <c r="F12343" s="26">
        <v>1970</v>
      </c>
      <c r="G12343" s="27">
        <v>1293.0999999999999</v>
      </c>
    </row>
    <row r="12344" spans="1:7" x14ac:dyDescent="0.15">
      <c r="A12344" s="25" t="s">
        <v>92</v>
      </c>
      <c r="B12344" s="26" t="s">
        <v>82</v>
      </c>
      <c r="C12344" s="26" t="s">
        <v>83</v>
      </c>
      <c r="D12344" s="26" t="s">
        <v>10</v>
      </c>
      <c r="E12344" s="26" t="s">
        <v>9</v>
      </c>
      <c r="F12344" s="26">
        <v>1969</v>
      </c>
      <c r="G12344" s="27">
        <v>1280.5</v>
      </c>
    </row>
    <row r="12345" spans="1:7" x14ac:dyDescent="0.15">
      <c r="A12345" s="25" t="s">
        <v>92</v>
      </c>
      <c r="B12345" s="26" t="s">
        <v>82</v>
      </c>
      <c r="C12345" s="26" t="s">
        <v>83</v>
      </c>
      <c r="D12345" s="26" t="s">
        <v>10</v>
      </c>
      <c r="E12345" s="26" t="s">
        <v>9</v>
      </c>
      <c r="F12345" s="26">
        <v>1968</v>
      </c>
      <c r="G12345" s="27">
        <v>1264.5</v>
      </c>
    </row>
    <row r="12346" spans="1:7" x14ac:dyDescent="0.15">
      <c r="A12346" s="25" t="s">
        <v>92</v>
      </c>
      <c r="B12346" s="26" t="s">
        <v>82</v>
      </c>
      <c r="C12346" s="26" t="s">
        <v>83</v>
      </c>
      <c r="D12346" s="26" t="s">
        <v>10</v>
      </c>
      <c r="E12346" s="26" t="s">
        <v>9</v>
      </c>
      <c r="F12346" s="26">
        <v>1967</v>
      </c>
      <c r="G12346" s="27">
        <v>1245</v>
      </c>
    </row>
    <row r="12347" spans="1:7" x14ac:dyDescent="0.15">
      <c r="A12347" s="25" t="s">
        <v>92</v>
      </c>
      <c r="B12347" s="26" t="s">
        <v>82</v>
      </c>
      <c r="C12347" s="26" t="s">
        <v>83</v>
      </c>
      <c r="D12347" s="26" t="s">
        <v>10</v>
      </c>
      <c r="E12347" s="26" t="s">
        <v>9</v>
      </c>
      <c r="F12347" s="26">
        <v>1966</v>
      </c>
      <c r="G12347" s="27">
        <v>1220.2</v>
      </c>
    </row>
    <row r="12348" spans="1:7" x14ac:dyDescent="0.15">
      <c r="A12348" s="25" t="s">
        <v>92</v>
      </c>
      <c r="B12348" s="26" t="s">
        <v>82</v>
      </c>
      <c r="C12348" s="26" t="s">
        <v>83</v>
      </c>
      <c r="D12348" s="26" t="s">
        <v>10</v>
      </c>
      <c r="E12348" s="26" t="s">
        <v>9</v>
      </c>
      <c r="F12348" s="26">
        <v>1965</v>
      </c>
      <c r="G12348" s="27">
        <v>1195.8</v>
      </c>
    </row>
    <row r="12349" spans="1:7" x14ac:dyDescent="0.15">
      <c r="A12349" s="25" t="s">
        <v>92</v>
      </c>
      <c r="B12349" s="26" t="s">
        <v>82</v>
      </c>
      <c r="C12349" s="26" t="s">
        <v>83</v>
      </c>
      <c r="D12349" s="26" t="s">
        <v>10</v>
      </c>
      <c r="E12349" s="26" t="s">
        <v>9</v>
      </c>
      <c r="F12349" s="26">
        <v>1964</v>
      </c>
      <c r="G12349" s="27">
        <v>1171.8</v>
      </c>
    </row>
    <row r="12350" spans="1:7" x14ac:dyDescent="0.15">
      <c r="A12350" s="25" t="s">
        <v>92</v>
      </c>
      <c r="B12350" s="26" t="s">
        <v>82</v>
      </c>
      <c r="C12350" s="26" t="s">
        <v>83</v>
      </c>
      <c r="D12350" s="26" t="s">
        <v>10</v>
      </c>
      <c r="E12350" s="26" t="s">
        <v>9</v>
      </c>
      <c r="F12350" s="26">
        <v>1963</v>
      </c>
      <c r="G12350" s="27">
        <v>1151.4000000000001</v>
      </c>
    </row>
    <row r="12351" spans="1:7" x14ac:dyDescent="0.15">
      <c r="A12351" s="25" t="s">
        <v>92</v>
      </c>
      <c r="B12351" s="26" t="s">
        <v>82</v>
      </c>
      <c r="C12351" s="26" t="s">
        <v>83</v>
      </c>
      <c r="D12351" s="26" t="s">
        <v>10</v>
      </c>
      <c r="E12351" s="26" t="s">
        <v>9</v>
      </c>
      <c r="F12351" s="26">
        <v>1962</v>
      </c>
      <c r="G12351" s="27">
        <v>1133.3</v>
      </c>
    </row>
    <row r="12352" spans="1:7" x14ac:dyDescent="0.15">
      <c r="A12352" s="25" t="s">
        <v>92</v>
      </c>
      <c r="B12352" s="26" t="s">
        <v>82</v>
      </c>
      <c r="C12352" s="26" t="s">
        <v>83</v>
      </c>
      <c r="D12352" s="26" t="s">
        <v>10</v>
      </c>
      <c r="E12352" s="26" t="s">
        <v>9</v>
      </c>
      <c r="F12352" s="26">
        <v>1961</v>
      </c>
      <c r="G12352" s="27">
        <v>1111.3</v>
      </c>
    </row>
    <row r="12353" spans="1:7" x14ac:dyDescent="0.15">
      <c r="A12353" s="25" t="s">
        <v>92</v>
      </c>
      <c r="B12353" s="26" t="s">
        <v>82</v>
      </c>
      <c r="C12353" s="26" t="s">
        <v>83</v>
      </c>
      <c r="D12353" s="26" t="s">
        <v>10</v>
      </c>
      <c r="E12353" s="26" t="s">
        <v>9</v>
      </c>
      <c r="F12353" s="26">
        <v>1960</v>
      </c>
      <c r="G12353" s="27">
        <v>1095.4000000000001</v>
      </c>
    </row>
    <row r="12354" spans="1:7" x14ac:dyDescent="0.15">
      <c r="A12354" s="25" t="s">
        <v>92</v>
      </c>
      <c r="B12354" s="26" t="s">
        <v>82</v>
      </c>
      <c r="C12354" s="26" t="s">
        <v>83</v>
      </c>
      <c r="D12354" s="26" t="s">
        <v>12</v>
      </c>
      <c r="E12354" s="26" t="s">
        <v>11</v>
      </c>
      <c r="F12354" s="26">
        <v>2023</v>
      </c>
      <c r="G12354" s="27"/>
    </row>
    <row r="12355" spans="1:7" x14ac:dyDescent="0.15">
      <c r="A12355" s="25" t="s">
        <v>92</v>
      </c>
      <c r="B12355" s="26" t="s">
        <v>82</v>
      </c>
      <c r="C12355" s="26" t="s">
        <v>83</v>
      </c>
      <c r="D12355" s="26" t="s">
        <v>12</v>
      </c>
      <c r="E12355" s="26" t="s">
        <v>11</v>
      </c>
      <c r="F12355" s="26">
        <v>2022</v>
      </c>
      <c r="G12355" s="27">
        <v>1204.3</v>
      </c>
    </row>
    <row r="12356" spans="1:7" x14ac:dyDescent="0.15">
      <c r="A12356" s="25" t="s">
        <v>92</v>
      </c>
      <c r="B12356" s="26" t="s">
        <v>82</v>
      </c>
      <c r="C12356" s="26" t="s">
        <v>83</v>
      </c>
      <c r="D12356" s="26" t="s">
        <v>12</v>
      </c>
      <c r="E12356" s="26" t="s">
        <v>11</v>
      </c>
      <c r="F12356" s="26">
        <v>2021</v>
      </c>
      <c r="G12356" s="27">
        <v>1185.7</v>
      </c>
    </row>
    <row r="12357" spans="1:7" x14ac:dyDescent="0.15">
      <c r="A12357" s="25" t="s">
        <v>92</v>
      </c>
      <c r="B12357" s="26" t="s">
        <v>82</v>
      </c>
      <c r="C12357" s="26" t="s">
        <v>83</v>
      </c>
      <c r="D12357" s="26" t="s">
        <v>12</v>
      </c>
      <c r="E12357" s="26" t="s">
        <v>11</v>
      </c>
      <c r="F12357" s="26">
        <v>2020</v>
      </c>
      <c r="G12357" s="27">
        <v>1166.0999999999999</v>
      </c>
    </row>
    <row r="12358" spans="1:7" x14ac:dyDescent="0.15">
      <c r="A12358" s="25" t="s">
        <v>92</v>
      </c>
      <c r="B12358" s="26" t="s">
        <v>82</v>
      </c>
      <c r="C12358" s="26" t="s">
        <v>83</v>
      </c>
      <c r="D12358" s="26" t="s">
        <v>12</v>
      </c>
      <c r="E12358" s="26" t="s">
        <v>11</v>
      </c>
      <c r="F12358" s="26">
        <v>2019</v>
      </c>
      <c r="G12358" s="27">
        <v>1146</v>
      </c>
    </row>
    <row r="12359" spans="1:7" x14ac:dyDescent="0.15">
      <c r="A12359" s="25" t="s">
        <v>92</v>
      </c>
      <c r="B12359" s="26" t="s">
        <v>82</v>
      </c>
      <c r="C12359" s="26" t="s">
        <v>83</v>
      </c>
      <c r="D12359" s="26" t="s">
        <v>12</v>
      </c>
      <c r="E12359" s="26" t="s">
        <v>11</v>
      </c>
      <c r="F12359" s="26">
        <v>2018</v>
      </c>
      <c r="G12359" s="27">
        <v>1126.0999999999999</v>
      </c>
    </row>
    <row r="12360" spans="1:7" x14ac:dyDescent="0.15">
      <c r="A12360" s="25" t="s">
        <v>92</v>
      </c>
      <c r="B12360" s="26" t="s">
        <v>82</v>
      </c>
      <c r="C12360" s="26" t="s">
        <v>83</v>
      </c>
      <c r="D12360" s="26" t="s">
        <v>12</v>
      </c>
      <c r="E12360" s="26" t="s">
        <v>11</v>
      </c>
      <c r="F12360" s="26">
        <v>2017</v>
      </c>
      <c r="G12360" s="27">
        <v>1105.5999999999999</v>
      </c>
    </row>
    <row r="12361" spans="1:7" x14ac:dyDescent="0.15">
      <c r="A12361" s="25" t="s">
        <v>92</v>
      </c>
      <c r="B12361" s="26" t="s">
        <v>82</v>
      </c>
      <c r="C12361" s="26" t="s">
        <v>83</v>
      </c>
      <c r="D12361" s="26" t="s">
        <v>12</v>
      </c>
      <c r="E12361" s="26" t="s">
        <v>11</v>
      </c>
      <c r="F12361" s="26">
        <v>2016</v>
      </c>
      <c r="G12361" s="27">
        <v>1084.8</v>
      </c>
    </row>
    <row r="12362" spans="1:7" x14ac:dyDescent="0.15">
      <c r="A12362" s="25" t="s">
        <v>92</v>
      </c>
      <c r="B12362" s="26" t="s">
        <v>82</v>
      </c>
      <c r="C12362" s="26" t="s">
        <v>83</v>
      </c>
      <c r="D12362" s="26" t="s">
        <v>12</v>
      </c>
      <c r="E12362" s="26" t="s">
        <v>11</v>
      </c>
      <c r="F12362" s="26">
        <v>2015</v>
      </c>
      <c r="G12362" s="27">
        <v>1062.8</v>
      </c>
    </row>
    <row r="12363" spans="1:7" x14ac:dyDescent="0.15">
      <c r="A12363" s="25" t="s">
        <v>92</v>
      </c>
      <c r="B12363" s="26" t="s">
        <v>82</v>
      </c>
      <c r="C12363" s="26" t="s">
        <v>83</v>
      </c>
      <c r="D12363" s="26" t="s">
        <v>12</v>
      </c>
      <c r="E12363" s="26" t="s">
        <v>11</v>
      </c>
      <c r="F12363" s="26">
        <v>2014</v>
      </c>
      <c r="G12363" s="27">
        <v>1038.9000000000001</v>
      </c>
    </row>
    <row r="12364" spans="1:7" x14ac:dyDescent="0.15">
      <c r="A12364" s="25" t="s">
        <v>92</v>
      </c>
      <c r="B12364" s="26" t="s">
        <v>82</v>
      </c>
      <c r="C12364" s="26" t="s">
        <v>83</v>
      </c>
      <c r="D12364" s="26" t="s">
        <v>12</v>
      </c>
      <c r="E12364" s="26" t="s">
        <v>11</v>
      </c>
      <c r="F12364" s="26">
        <v>2013</v>
      </c>
      <c r="G12364" s="27">
        <v>1013.3</v>
      </c>
    </row>
    <row r="12365" spans="1:7" x14ac:dyDescent="0.15">
      <c r="A12365" s="25" t="s">
        <v>92</v>
      </c>
      <c r="B12365" s="26" t="s">
        <v>82</v>
      </c>
      <c r="C12365" s="26" t="s">
        <v>83</v>
      </c>
      <c r="D12365" s="26" t="s">
        <v>12</v>
      </c>
      <c r="E12365" s="26" t="s">
        <v>11</v>
      </c>
      <c r="F12365" s="26">
        <v>2012</v>
      </c>
      <c r="G12365" s="27">
        <v>983.9000000000002</v>
      </c>
    </row>
    <row r="12366" spans="1:7" x14ac:dyDescent="0.15">
      <c r="A12366" s="25" t="s">
        <v>92</v>
      </c>
      <c r="B12366" s="26" t="s">
        <v>82</v>
      </c>
      <c r="C12366" s="26" t="s">
        <v>83</v>
      </c>
      <c r="D12366" s="26" t="s">
        <v>12</v>
      </c>
      <c r="E12366" s="26" t="s">
        <v>11</v>
      </c>
      <c r="F12366" s="26">
        <v>2011</v>
      </c>
      <c r="G12366" s="27">
        <v>950.9000000000002</v>
      </c>
    </row>
    <row r="12367" spans="1:7" x14ac:dyDescent="0.15">
      <c r="A12367" s="25" t="s">
        <v>92</v>
      </c>
      <c r="B12367" s="26" t="s">
        <v>82</v>
      </c>
      <c r="C12367" s="26" t="s">
        <v>83</v>
      </c>
      <c r="D12367" s="26" t="s">
        <v>12</v>
      </c>
      <c r="E12367" s="26" t="s">
        <v>11</v>
      </c>
      <c r="F12367" s="26">
        <v>2010</v>
      </c>
      <c r="G12367" s="27">
        <v>918.30000000000018</v>
      </c>
    </row>
    <row r="12368" spans="1:7" x14ac:dyDescent="0.15">
      <c r="A12368" s="25" t="s">
        <v>92</v>
      </c>
      <c r="B12368" s="26" t="s">
        <v>82</v>
      </c>
      <c r="C12368" s="26" t="s">
        <v>83</v>
      </c>
      <c r="D12368" s="26" t="s">
        <v>12</v>
      </c>
      <c r="E12368" s="26" t="s">
        <v>11</v>
      </c>
      <c r="F12368" s="26">
        <v>2009</v>
      </c>
      <c r="G12368" s="27">
        <v>889.2</v>
      </c>
    </row>
    <row r="12369" spans="1:7" x14ac:dyDescent="0.15">
      <c r="A12369" s="25" t="s">
        <v>92</v>
      </c>
      <c r="B12369" s="26" t="s">
        <v>82</v>
      </c>
      <c r="C12369" s="26" t="s">
        <v>83</v>
      </c>
      <c r="D12369" s="26" t="s">
        <v>12</v>
      </c>
      <c r="E12369" s="26" t="s">
        <v>11</v>
      </c>
      <c r="F12369" s="26">
        <v>2008</v>
      </c>
      <c r="G12369" s="27">
        <v>864.30000000000018</v>
      </c>
    </row>
    <row r="12370" spans="1:7" x14ac:dyDescent="0.15">
      <c r="A12370" s="25" t="s">
        <v>92</v>
      </c>
      <c r="B12370" s="26" t="s">
        <v>82</v>
      </c>
      <c r="C12370" s="26" t="s">
        <v>83</v>
      </c>
      <c r="D12370" s="26" t="s">
        <v>12</v>
      </c>
      <c r="E12370" s="26" t="s">
        <v>11</v>
      </c>
      <c r="F12370" s="26">
        <v>2007</v>
      </c>
      <c r="G12370" s="27">
        <v>843.9000000000002</v>
      </c>
    </row>
    <row r="12371" spans="1:7" x14ac:dyDescent="0.15">
      <c r="A12371" s="25" t="s">
        <v>92</v>
      </c>
      <c r="B12371" s="26" t="s">
        <v>82</v>
      </c>
      <c r="C12371" s="26" t="s">
        <v>83</v>
      </c>
      <c r="D12371" s="26" t="s">
        <v>12</v>
      </c>
      <c r="E12371" s="26" t="s">
        <v>11</v>
      </c>
      <c r="F12371" s="26">
        <v>2006</v>
      </c>
      <c r="G12371" s="27">
        <v>828.9000000000002</v>
      </c>
    </row>
    <row r="12372" spans="1:7" x14ac:dyDescent="0.15">
      <c r="A12372" s="25" t="s">
        <v>92</v>
      </c>
      <c r="B12372" s="26" t="s">
        <v>82</v>
      </c>
      <c r="C12372" s="26" t="s">
        <v>83</v>
      </c>
      <c r="D12372" s="26" t="s">
        <v>12</v>
      </c>
      <c r="E12372" s="26" t="s">
        <v>11</v>
      </c>
      <c r="F12372" s="26">
        <v>2005</v>
      </c>
      <c r="G12372" s="27">
        <v>817.80000000000018</v>
      </c>
    </row>
    <row r="12373" spans="1:7" x14ac:dyDescent="0.15">
      <c r="A12373" s="25" t="s">
        <v>92</v>
      </c>
      <c r="B12373" s="26" t="s">
        <v>82</v>
      </c>
      <c r="C12373" s="26" t="s">
        <v>83</v>
      </c>
      <c r="D12373" s="26" t="s">
        <v>12</v>
      </c>
      <c r="E12373" s="26" t="s">
        <v>11</v>
      </c>
      <c r="F12373" s="26">
        <v>2004</v>
      </c>
      <c r="G12373" s="27">
        <v>808.5</v>
      </c>
    </row>
    <row r="12374" spans="1:7" x14ac:dyDescent="0.15">
      <c r="A12374" s="25" t="s">
        <v>92</v>
      </c>
      <c r="B12374" s="26" t="s">
        <v>82</v>
      </c>
      <c r="C12374" s="26" t="s">
        <v>83</v>
      </c>
      <c r="D12374" s="26" t="s">
        <v>12</v>
      </c>
      <c r="E12374" s="26" t="s">
        <v>11</v>
      </c>
      <c r="F12374" s="26">
        <v>2003</v>
      </c>
      <c r="G12374" s="27">
        <v>801.5</v>
      </c>
    </row>
    <row r="12375" spans="1:7" x14ac:dyDescent="0.15">
      <c r="A12375" s="25" t="s">
        <v>92</v>
      </c>
      <c r="B12375" s="26" t="s">
        <v>82</v>
      </c>
      <c r="C12375" s="26" t="s">
        <v>83</v>
      </c>
      <c r="D12375" s="26" t="s">
        <v>12</v>
      </c>
      <c r="E12375" s="26" t="s">
        <v>11</v>
      </c>
      <c r="F12375" s="26">
        <v>2002</v>
      </c>
      <c r="G12375" s="27">
        <v>796.5</v>
      </c>
    </row>
    <row r="12376" spans="1:7" x14ac:dyDescent="0.15">
      <c r="A12376" s="25" t="s">
        <v>92</v>
      </c>
      <c r="B12376" s="26" t="s">
        <v>82</v>
      </c>
      <c r="C12376" s="26" t="s">
        <v>83</v>
      </c>
      <c r="D12376" s="26" t="s">
        <v>12</v>
      </c>
      <c r="E12376" s="26" t="s">
        <v>11</v>
      </c>
      <c r="F12376" s="26">
        <v>2001</v>
      </c>
      <c r="G12376" s="27">
        <v>793.30000000000018</v>
      </c>
    </row>
    <row r="12377" spans="1:7" x14ac:dyDescent="0.15">
      <c r="A12377" s="25" t="s">
        <v>92</v>
      </c>
      <c r="B12377" s="26" t="s">
        <v>82</v>
      </c>
      <c r="C12377" s="26" t="s">
        <v>83</v>
      </c>
      <c r="D12377" s="26" t="s">
        <v>12</v>
      </c>
      <c r="E12377" s="26" t="s">
        <v>11</v>
      </c>
      <c r="F12377" s="26">
        <v>2000</v>
      </c>
      <c r="G12377" s="27">
        <v>791.2</v>
      </c>
    </row>
    <row r="12378" spans="1:7" x14ac:dyDescent="0.15">
      <c r="A12378" s="25" t="s">
        <v>92</v>
      </c>
      <c r="B12378" s="26" t="s">
        <v>82</v>
      </c>
      <c r="C12378" s="26" t="s">
        <v>83</v>
      </c>
      <c r="D12378" s="26" t="s">
        <v>12</v>
      </c>
      <c r="E12378" s="26" t="s">
        <v>11</v>
      </c>
      <c r="F12378" s="26">
        <v>1999</v>
      </c>
      <c r="G12378" s="27">
        <v>790.4000000000002</v>
      </c>
    </row>
    <row r="12379" spans="1:7" x14ac:dyDescent="0.15">
      <c r="A12379" s="25" t="s">
        <v>92</v>
      </c>
      <c r="B12379" s="26" t="s">
        <v>82</v>
      </c>
      <c r="C12379" s="26" t="s">
        <v>83</v>
      </c>
      <c r="D12379" s="26" t="s">
        <v>12</v>
      </c>
      <c r="E12379" s="26" t="s">
        <v>11</v>
      </c>
      <c r="F12379" s="26">
        <v>1998</v>
      </c>
      <c r="G12379" s="27">
        <v>791</v>
      </c>
    </row>
    <row r="12380" spans="1:7" x14ac:dyDescent="0.15">
      <c r="A12380" s="25" t="s">
        <v>92</v>
      </c>
      <c r="B12380" s="26" t="s">
        <v>82</v>
      </c>
      <c r="C12380" s="26" t="s">
        <v>83</v>
      </c>
      <c r="D12380" s="26" t="s">
        <v>12</v>
      </c>
      <c r="E12380" s="26" t="s">
        <v>11</v>
      </c>
      <c r="F12380" s="26">
        <v>1997</v>
      </c>
      <c r="G12380" s="27">
        <v>792.2</v>
      </c>
    </row>
    <row r="12381" spans="1:7" x14ac:dyDescent="0.15">
      <c r="A12381" s="25" t="s">
        <v>92</v>
      </c>
      <c r="B12381" s="26" t="s">
        <v>82</v>
      </c>
      <c r="C12381" s="26" t="s">
        <v>83</v>
      </c>
      <c r="D12381" s="26" t="s">
        <v>12</v>
      </c>
      <c r="E12381" s="26" t="s">
        <v>11</v>
      </c>
      <c r="F12381" s="26">
        <v>1996</v>
      </c>
      <c r="G12381" s="27">
        <v>794.30000000000018</v>
      </c>
    </row>
    <row r="12382" spans="1:7" x14ac:dyDescent="0.15">
      <c r="A12382" s="25" t="s">
        <v>92</v>
      </c>
      <c r="B12382" s="26" t="s">
        <v>82</v>
      </c>
      <c r="C12382" s="26" t="s">
        <v>83</v>
      </c>
      <c r="D12382" s="26" t="s">
        <v>12</v>
      </c>
      <c r="E12382" s="26" t="s">
        <v>11</v>
      </c>
      <c r="F12382" s="26">
        <v>1995</v>
      </c>
      <c r="G12382" s="27">
        <v>797.1</v>
      </c>
    </row>
    <row r="12383" spans="1:7" x14ac:dyDescent="0.15">
      <c r="A12383" s="25" t="s">
        <v>92</v>
      </c>
      <c r="B12383" s="26" t="s">
        <v>82</v>
      </c>
      <c r="C12383" s="26" t="s">
        <v>83</v>
      </c>
      <c r="D12383" s="26" t="s">
        <v>12</v>
      </c>
      <c r="E12383" s="26" t="s">
        <v>11</v>
      </c>
      <c r="F12383" s="26">
        <v>1994</v>
      </c>
      <c r="G12383" s="27">
        <v>799.9000000000002</v>
      </c>
    </row>
    <row r="12384" spans="1:7" x14ac:dyDescent="0.15">
      <c r="A12384" s="25" t="s">
        <v>92</v>
      </c>
      <c r="B12384" s="26" t="s">
        <v>82</v>
      </c>
      <c r="C12384" s="26" t="s">
        <v>83</v>
      </c>
      <c r="D12384" s="26" t="s">
        <v>12</v>
      </c>
      <c r="E12384" s="26" t="s">
        <v>11</v>
      </c>
      <c r="F12384" s="26">
        <v>1993</v>
      </c>
      <c r="G12384" s="27">
        <v>802.2</v>
      </c>
    </row>
    <row r="12385" spans="1:7" x14ac:dyDescent="0.15">
      <c r="A12385" s="25" t="s">
        <v>92</v>
      </c>
      <c r="B12385" s="26" t="s">
        <v>82</v>
      </c>
      <c r="C12385" s="26" t="s">
        <v>83</v>
      </c>
      <c r="D12385" s="26" t="s">
        <v>12</v>
      </c>
      <c r="E12385" s="26" t="s">
        <v>11</v>
      </c>
      <c r="F12385" s="26">
        <v>1992</v>
      </c>
      <c r="G12385" s="27">
        <v>803.7</v>
      </c>
    </row>
    <row r="12386" spans="1:7" x14ac:dyDescent="0.15">
      <c r="A12386" s="25" t="s">
        <v>92</v>
      </c>
      <c r="B12386" s="26" t="s">
        <v>82</v>
      </c>
      <c r="C12386" s="26" t="s">
        <v>83</v>
      </c>
      <c r="D12386" s="26" t="s">
        <v>12</v>
      </c>
      <c r="E12386" s="26" t="s">
        <v>11</v>
      </c>
      <c r="F12386" s="26">
        <v>1991</v>
      </c>
      <c r="G12386" s="27">
        <v>803</v>
      </c>
    </row>
    <row r="12387" spans="1:7" x14ac:dyDescent="0.15">
      <c r="A12387" s="25" t="s">
        <v>92</v>
      </c>
      <c r="B12387" s="26" t="s">
        <v>82</v>
      </c>
      <c r="C12387" s="26" t="s">
        <v>83</v>
      </c>
      <c r="D12387" s="26" t="s">
        <v>12</v>
      </c>
      <c r="E12387" s="26" t="s">
        <v>11</v>
      </c>
      <c r="F12387" s="26">
        <v>1990</v>
      </c>
      <c r="G12387" s="27">
        <v>801.2</v>
      </c>
    </row>
    <row r="12388" spans="1:7" x14ac:dyDescent="0.15">
      <c r="A12388" s="25" t="s">
        <v>92</v>
      </c>
      <c r="B12388" s="26" t="s">
        <v>82</v>
      </c>
      <c r="C12388" s="26" t="s">
        <v>83</v>
      </c>
      <c r="D12388" s="26" t="s">
        <v>12</v>
      </c>
      <c r="E12388" s="26" t="s">
        <v>11</v>
      </c>
      <c r="F12388" s="26">
        <v>1989</v>
      </c>
      <c r="G12388" s="27">
        <v>798</v>
      </c>
    </row>
    <row r="12389" spans="1:7" x14ac:dyDescent="0.15">
      <c r="A12389" s="25" t="s">
        <v>92</v>
      </c>
      <c r="B12389" s="26" t="s">
        <v>82</v>
      </c>
      <c r="C12389" s="26" t="s">
        <v>83</v>
      </c>
      <c r="D12389" s="26" t="s">
        <v>12</v>
      </c>
      <c r="E12389" s="26" t="s">
        <v>11</v>
      </c>
      <c r="F12389" s="26">
        <v>1988</v>
      </c>
      <c r="G12389" s="27">
        <v>793.5</v>
      </c>
    </row>
    <row r="12390" spans="1:7" x14ac:dyDescent="0.15">
      <c r="A12390" s="25" t="s">
        <v>92</v>
      </c>
      <c r="B12390" s="26" t="s">
        <v>82</v>
      </c>
      <c r="C12390" s="26" t="s">
        <v>83</v>
      </c>
      <c r="D12390" s="26" t="s">
        <v>12</v>
      </c>
      <c r="E12390" s="26" t="s">
        <v>11</v>
      </c>
      <c r="F12390" s="26">
        <v>1987</v>
      </c>
      <c r="G12390" s="27">
        <v>788.4000000000002</v>
      </c>
    </row>
    <row r="12391" spans="1:7" x14ac:dyDescent="0.15">
      <c r="A12391" s="25" t="s">
        <v>92</v>
      </c>
      <c r="B12391" s="26" t="s">
        <v>82</v>
      </c>
      <c r="C12391" s="26" t="s">
        <v>83</v>
      </c>
      <c r="D12391" s="26" t="s">
        <v>12</v>
      </c>
      <c r="E12391" s="26" t="s">
        <v>11</v>
      </c>
      <c r="F12391" s="26">
        <v>1986</v>
      </c>
      <c r="G12391" s="27">
        <v>781.4000000000002</v>
      </c>
    </row>
    <row r="12392" spans="1:7" x14ac:dyDescent="0.15">
      <c r="A12392" s="25" t="s">
        <v>92</v>
      </c>
      <c r="B12392" s="26" t="s">
        <v>82</v>
      </c>
      <c r="C12392" s="26" t="s">
        <v>83</v>
      </c>
      <c r="D12392" s="26" t="s">
        <v>12</v>
      </c>
      <c r="E12392" s="26" t="s">
        <v>11</v>
      </c>
      <c r="F12392" s="26">
        <v>1985</v>
      </c>
      <c r="G12392" s="27">
        <v>771.5</v>
      </c>
    </row>
    <row r="12393" spans="1:7" x14ac:dyDescent="0.15">
      <c r="A12393" s="25" t="s">
        <v>92</v>
      </c>
      <c r="B12393" s="26" t="s">
        <v>82</v>
      </c>
      <c r="C12393" s="26" t="s">
        <v>83</v>
      </c>
      <c r="D12393" s="26" t="s">
        <v>12</v>
      </c>
      <c r="E12393" s="26" t="s">
        <v>11</v>
      </c>
      <c r="F12393" s="26">
        <v>1984</v>
      </c>
      <c r="G12393" s="27">
        <v>763.80000000000018</v>
      </c>
    </row>
    <row r="12394" spans="1:7" x14ac:dyDescent="0.15">
      <c r="A12394" s="25" t="s">
        <v>92</v>
      </c>
      <c r="B12394" s="26" t="s">
        <v>82</v>
      </c>
      <c r="C12394" s="26" t="s">
        <v>83</v>
      </c>
      <c r="D12394" s="26" t="s">
        <v>12</v>
      </c>
      <c r="E12394" s="26" t="s">
        <v>11</v>
      </c>
      <c r="F12394" s="26">
        <v>1983</v>
      </c>
      <c r="G12394" s="27">
        <v>758.30000000000018</v>
      </c>
    </row>
    <row r="12395" spans="1:7" x14ac:dyDescent="0.15">
      <c r="A12395" s="25" t="s">
        <v>92</v>
      </c>
      <c r="B12395" s="26" t="s">
        <v>82</v>
      </c>
      <c r="C12395" s="26" t="s">
        <v>83</v>
      </c>
      <c r="D12395" s="26" t="s">
        <v>12</v>
      </c>
      <c r="E12395" s="26" t="s">
        <v>11</v>
      </c>
      <c r="F12395" s="26">
        <v>1982</v>
      </c>
      <c r="G12395" s="27">
        <v>751.5</v>
      </c>
    </row>
    <row r="12396" spans="1:7" x14ac:dyDescent="0.15">
      <c r="A12396" s="25" t="s">
        <v>92</v>
      </c>
      <c r="B12396" s="26" t="s">
        <v>82</v>
      </c>
      <c r="C12396" s="26" t="s">
        <v>83</v>
      </c>
      <c r="D12396" s="26" t="s">
        <v>12</v>
      </c>
      <c r="E12396" s="26" t="s">
        <v>11</v>
      </c>
      <c r="F12396" s="26">
        <v>1981</v>
      </c>
      <c r="G12396" s="27">
        <v>744.80000000000018</v>
      </c>
    </row>
    <row r="12397" spans="1:7" x14ac:dyDescent="0.15">
      <c r="A12397" s="25" t="s">
        <v>92</v>
      </c>
      <c r="B12397" s="26" t="s">
        <v>82</v>
      </c>
      <c r="C12397" s="26" t="s">
        <v>83</v>
      </c>
      <c r="D12397" s="26" t="s">
        <v>12</v>
      </c>
      <c r="E12397" s="26" t="s">
        <v>11</v>
      </c>
      <c r="F12397" s="26">
        <v>1980</v>
      </c>
      <c r="G12397" s="27">
        <v>738.1</v>
      </c>
    </row>
    <row r="12398" spans="1:7" x14ac:dyDescent="0.15">
      <c r="A12398" s="25" t="s">
        <v>92</v>
      </c>
      <c r="B12398" s="26" t="s">
        <v>82</v>
      </c>
      <c r="C12398" s="26" t="s">
        <v>83</v>
      </c>
      <c r="D12398" s="26" t="s">
        <v>12</v>
      </c>
      <c r="E12398" s="26" t="s">
        <v>11</v>
      </c>
      <c r="F12398" s="26">
        <v>1979</v>
      </c>
      <c r="G12398" s="27">
        <v>729.4000000000002</v>
      </c>
    </row>
    <row r="12399" spans="1:7" x14ac:dyDescent="0.15">
      <c r="A12399" s="25" t="s">
        <v>92</v>
      </c>
      <c r="B12399" s="26" t="s">
        <v>82</v>
      </c>
      <c r="C12399" s="26" t="s">
        <v>83</v>
      </c>
      <c r="D12399" s="26" t="s">
        <v>12</v>
      </c>
      <c r="E12399" s="26" t="s">
        <v>11</v>
      </c>
      <c r="F12399" s="26">
        <v>1978</v>
      </c>
      <c r="G12399" s="27">
        <v>718</v>
      </c>
    </row>
    <row r="12400" spans="1:7" x14ac:dyDescent="0.15">
      <c r="A12400" s="25" t="s">
        <v>92</v>
      </c>
      <c r="B12400" s="26" t="s">
        <v>82</v>
      </c>
      <c r="C12400" s="26" t="s">
        <v>83</v>
      </c>
      <c r="D12400" s="26" t="s">
        <v>12</v>
      </c>
      <c r="E12400" s="26" t="s">
        <v>11</v>
      </c>
      <c r="F12400" s="26">
        <v>1977</v>
      </c>
      <c r="G12400" s="27">
        <v>704.2</v>
      </c>
    </row>
    <row r="12401" spans="1:7" x14ac:dyDescent="0.15">
      <c r="A12401" s="25" t="s">
        <v>92</v>
      </c>
      <c r="B12401" s="26" t="s">
        <v>82</v>
      </c>
      <c r="C12401" s="26" t="s">
        <v>83</v>
      </c>
      <c r="D12401" s="26" t="s">
        <v>12</v>
      </c>
      <c r="E12401" s="26" t="s">
        <v>11</v>
      </c>
      <c r="F12401" s="26">
        <v>1976</v>
      </c>
      <c r="G12401" s="27">
        <v>690.6</v>
      </c>
    </row>
    <row r="12402" spans="1:7" x14ac:dyDescent="0.15">
      <c r="A12402" s="25" t="s">
        <v>92</v>
      </c>
      <c r="B12402" s="26" t="s">
        <v>82</v>
      </c>
      <c r="C12402" s="26" t="s">
        <v>83</v>
      </c>
      <c r="D12402" s="26" t="s">
        <v>12</v>
      </c>
      <c r="E12402" s="26" t="s">
        <v>11</v>
      </c>
      <c r="F12402" s="26">
        <v>1975</v>
      </c>
      <c r="G12402" s="27">
        <v>677.6</v>
      </c>
    </row>
    <row r="12403" spans="1:7" x14ac:dyDescent="0.15">
      <c r="A12403" s="25" t="s">
        <v>92</v>
      </c>
      <c r="B12403" s="26" t="s">
        <v>82</v>
      </c>
      <c r="C12403" s="26" t="s">
        <v>83</v>
      </c>
      <c r="D12403" s="26" t="s">
        <v>12</v>
      </c>
      <c r="E12403" s="26" t="s">
        <v>11</v>
      </c>
      <c r="F12403" s="26">
        <v>1974</v>
      </c>
      <c r="G12403" s="27">
        <v>662.7</v>
      </c>
    </row>
    <row r="12404" spans="1:7" x14ac:dyDescent="0.15">
      <c r="A12404" s="25" t="s">
        <v>92</v>
      </c>
      <c r="B12404" s="26" t="s">
        <v>82</v>
      </c>
      <c r="C12404" s="26" t="s">
        <v>83</v>
      </c>
      <c r="D12404" s="26" t="s">
        <v>12</v>
      </c>
      <c r="E12404" s="26" t="s">
        <v>11</v>
      </c>
      <c r="F12404" s="26">
        <v>1973</v>
      </c>
      <c r="G12404" s="27">
        <v>647.40000000000009</v>
      </c>
    </row>
    <row r="12405" spans="1:7" x14ac:dyDescent="0.15">
      <c r="A12405" s="25" t="s">
        <v>92</v>
      </c>
      <c r="B12405" s="26" t="s">
        <v>82</v>
      </c>
      <c r="C12405" s="26" t="s">
        <v>83</v>
      </c>
      <c r="D12405" s="26" t="s">
        <v>12</v>
      </c>
      <c r="E12405" s="26" t="s">
        <v>11</v>
      </c>
      <c r="F12405" s="26">
        <v>1972</v>
      </c>
      <c r="G12405" s="27">
        <v>633.1</v>
      </c>
    </row>
    <row r="12406" spans="1:7" x14ac:dyDescent="0.15">
      <c r="A12406" s="25" t="s">
        <v>92</v>
      </c>
      <c r="B12406" s="26" t="s">
        <v>82</v>
      </c>
      <c r="C12406" s="26" t="s">
        <v>83</v>
      </c>
      <c r="D12406" s="26" t="s">
        <v>12</v>
      </c>
      <c r="E12406" s="26" t="s">
        <v>11</v>
      </c>
      <c r="F12406" s="26">
        <v>1971</v>
      </c>
      <c r="G12406" s="27">
        <v>619.20000000000005</v>
      </c>
    </row>
    <row r="12407" spans="1:7" x14ac:dyDescent="0.15">
      <c r="A12407" s="25" t="s">
        <v>92</v>
      </c>
      <c r="B12407" s="26" t="s">
        <v>82</v>
      </c>
      <c r="C12407" s="26" t="s">
        <v>83</v>
      </c>
      <c r="D12407" s="26" t="s">
        <v>12</v>
      </c>
      <c r="E12407" s="26" t="s">
        <v>11</v>
      </c>
      <c r="F12407" s="26">
        <v>1970</v>
      </c>
      <c r="G12407" s="27">
        <v>604.9</v>
      </c>
    </row>
    <row r="12408" spans="1:7" x14ac:dyDescent="0.15">
      <c r="A12408" s="25" t="s">
        <v>92</v>
      </c>
      <c r="B12408" s="26" t="s">
        <v>82</v>
      </c>
      <c r="C12408" s="26" t="s">
        <v>83</v>
      </c>
      <c r="D12408" s="26" t="s">
        <v>12</v>
      </c>
      <c r="E12408" s="26" t="s">
        <v>11</v>
      </c>
      <c r="F12408" s="26">
        <v>1969</v>
      </c>
      <c r="G12408" s="27">
        <v>590.9</v>
      </c>
    </row>
    <row r="12409" spans="1:7" x14ac:dyDescent="0.15">
      <c r="A12409" s="25" t="s">
        <v>92</v>
      </c>
      <c r="B12409" s="26" t="s">
        <v>82</v>
      </c>
      <c r="C12409" s="26" t="s">
        <v>83</v>
      </c>
      <c r="D12409" s="26" t="s">
        <v>12</v>
      </c>
      <c r="E12409" s="26" t="s">
        <v>11</v>
      </c>
      <c r="F12409" s="26">
        <v>1968</v>
      </c>
      <c r="G12409" s="27">
        <v>577.6</v>
      </c>
    </row>
    <row r="12410" spans="1:7" x14ac:dyDescent="0.15">
      <c r="A12410" s="25" t="s">
        <v>92</v>
      </c>
      <c r="B12410" s="26" t="s">
        <v>82</v>
      </c>
      <c r="C12410" s="26" t="s">
        <v>83</v>
      </c>
      <c r="D12410" s="26" t="s">
        <v>12</v>
      </c>
      <c r="E12410" s="26" t="s">
        <v>11</v>
      </c>
      <c r="F12410" s="26">
        <v>1967</v>
      </c>
      <c r="G12410" s="27">
        <v>564.6</v>
      </c>
    </row>
    <row r="12411" spans="1:7" x14ac:dyDescent="0.15">
      <c r="A12411" s="25" t="s">
        <v>92</v>
      </c>
      <c r="B12411" s="26" t="s">
        <v>82</v>
      </c>
      <c r="C12411" s="26" t="s">
        <v>83</v>
      </c>
      <c r="D12411" s="26" t="s">
        <v>12</v>
      </c>
      <c r="E12411" s="26" t="s">
        <v>11</v>
      </c>
      <c r="F12411" s="26">
        <v>1966</v>
      </c>
      <c r="G12411" s="27">
        <v>552.9</v>
      </c>
    </row>
    <row r="12412" spans="1:7" x14ac:dyDescent="0.15">
      <c r="A12412" s="25" t="s">
        <v>92</v>
      </c>
      <c r="B12412" s="26" t="s">
        <v>82</v>
      </c>
      <c r="C12412" s="26" t="s">
        <v>83</v>
      </c>
      <c r="D12412" s="26" t="s">
        <v>12</v>
      </c>
      <c r="E12412" s="26" t="s">
        <v>11</v>
      </c>
      <c r="F12412" s="26">
        <v>1965</v>
      </c>
      <c r="G12412" s="27">
        <v>542.20000000000005</v>
      </c>
    </row>
    <row r="12413" spans="1:7" x14ac:dyDescent="0.15">
      <c r="A12413" s="25" t="s">
        <v>92</v>
      </c>
      <c r="B12413" s="26" t="s">
        <v>82</v>
      </c>
      <c r="C12413" s="26" t="s">
        <v>83</v>
      </c>
      <c r="D12413" s="26" t="s">
        <v>12</v>
      </c>
      <c r="E12413" s="26" t="s">
        <v>11</v>
      </c>
      <c r="F12413" s="26">
        <v>1964</v>
      </c>
      <c r="G12413" s="27">
        <v>531.4</v>
      </c>
    </row>
    <row r="12414" spans="1:7" x14ac:dyDescent="0.15">
      <c r="A12414" s="25" t="s">
        <v>92</v>
      </c>
      <c r="B12414" s="26" t="s">
        <v>82</v>
      </c>
      <c r="C12414" s="26" t="s">
        <v>83</v>
      </c>
      <c r="D12414" s="26" t="s">
        <v>12</v>
      </c>
      <c r="E12414" s="26" t="s">
        <v>11</v>
      </c>
      <c r="F12414" s="26">
        <v>1963</v>
      </c>
      <c r="G12414" s="27">
        <v>520.1</v>
      </c>
    </row>
    <row r="12415" spans="1:7" x14ac:dyDescent="0.15">
      <c r="A12415" s="25" t="s">
        <v>92</v>
      </c>
      <c r="B12415" s="26" t="s">
        <v>82</v>
      </c>
      <c r="C12415" s="26" t="s">
        <v>83</v>
      </c>
      <c r="D12415" s="26" t="s">
        <v>12</v>
      </c>
      <c r="E12415" s="26" t="s">
        <v>11</v>
      </c>
      <c r="F12415" s="26">
        <v>1962</v>
      </c>
      <c r="G12415" s="27">
        <v>508.90000000000009</v>
      </c>
    </row>
    <row r="12416" spans="1:7" x14ac:dyDescent="0.15">
      <c r="A12416" s="25" t="s">
        <v>92</v>
      </c>
      <c r="B12416" s="26" t="s">
        <v>82</v>
      </c>
      <c r="C12416" s="26" t="s">
        <v>83</v>
      </c>
      <c r="D12416" s="26" t="s">
        <v>12</v>
      </c>
      <c r="E12416" s="26" t="s">
        <v>11</v>
      </c>
      <c r="F12416" s="26">
        <v>1961</v>
      </c>
      <c r="G12416" s="27">
        <v>497.3</v>
      </c>
    </row>
    <row r="12417" spans="1:7" x14ac:dyDescent="0.15">
      <c r="A12417" s="25" t="s">
        <v>92</v>
      </c>
      <c r="B12417" s="26" t="s">
        <v>82</v>
      </c>
      <c r="C12417" s="26" t="s">
        <v>83</v>
      </c>
      <c r="D12417" s="26" t="s">
        <v>12</v>
      </c>
      <c r="E12417" s="26" t="s">
        <v>11</v>
      </c>
      <c r="F12417" s="26">
        <v>1960</v>
      </c>
      <c r="G12417" s="27">
        <v>485.2</v>
      </c>
    </row>
    <row r="12418" spans="1:7" x14ac:dyDescent="0.15">
      <c r="A12418" s="25" t="s">
        <v>92</v>
      </c>
      <c r="B12418" s="26" t="s">
        <v>82</v>
      </c>
      <c r="C12418" s="26" t="s">
        <v>83</v>
      </c>
      <c r="D12418" s="26" t="s">
        <v>20</v>
      </c>
      <c r="E12418" s="26" t="s">
        <v>19</v>
      </c>
      <c r="F12418" s="26">
        <v>2023</v>
      </c>
      <c r="G12418" s="27"/>
    </row>
    <row r="12419" spans="1:7" x14ac:dyDescent="0.15">
      <c r="A12419" s="25" t="s">
        <v>92</v>
      </c>
      <c r="B12419" s="26" t="s">
        <v>82</v>
      </c>
      <c r="C12419" s="26" t="s">
        <v>83</v>
      </c>
      <c r="D12419" s="26" t="s">
        <v>20</v>
      </c>
      <c r="E12419" s="26" t="s">
        <v>19</v>
      </c>
      <c r="F12419" s="26">
        <v>2022</v>
      </c>
      <c r="G12419" s="27">
        <v>18548.3</v>
      </c>
    </row>
    <row r="12420" spans="1:7" x14ac:dyDescent="0.15">
      <c r="A12420" s="25" t="s">
        <v>92</v>
      </c>
      <c r="B12420" s="26" t="s">
        <v>82</v>
      </c>
      <c r="C12420" s="26" t="s">
        <v>83</v>
      </c>
      <c r="D12420" s="26" t="s">
        <v>20</v>
      </c>
      <c r="E12420" s="26" t="s">
        <v>19</v>
      </c>
      <c r="F12420" s="26">
        <v>2021</v>
      </c>
      <c r="G12420" s="27">
        <v>18354.099999999999</v>
      </c>
    </row>
    <row r="12421" spans="1:7" x14ac:dyDescent="0.15">
      <c r="A12421" s="25" t="s">
        <v>92</v>
      </c>
      <c r="B12421" s="26" t="s">
        <v>82</v>
      </c>
      <c r="C12421" s="26" t="s">
        <v>83</v>
      </c>
      <c r="D12421" s="26" t="s">
        <v>20</v>
      </c>
      <c r="E12421" s="26" t="s">
        <v>19</v>
      </c>
      <c r="F12421" s="26">
        <v>2020</v>
      </c>
      <c r="G12421" s="27">
        <v>18181.2</v>
      </c>
    </row>
    <row r="12422" spans="1:7" x14ac:dyDescent="0.15">
      <c r="A12422" s="25" t="s">
        <v>92</v>
      </c>
      <c r="B12422" s="26" t="s">
        <v>82</v>
      </c>
      <c r="C12422" s="26" t="s">
        <v>83</v>
      </c>
      <c r="D12422" s="26" t="s">
        <v>20</v>
      </c>
      <c r="E12422" s="26" t="s">
        <v>19</v>
      </c>
      <c r="F12422" s="26">
        <v>2019</v>
      </c>
      <c r="G12422" s="27">
        <v>17987.099999999999</v>
      </c>
    </row>
    <row r="12423" spans="1:7" x14ac:dyDescent="0.15">
      <c r="A12423" s="25" t="s">
        <v>92</v>
      </c>
      <c r="B12423" s="26" t="s">
        <v>82</v>
      </c>
      <c r="C12423" s="26" t="s">
        <v>83</v>
      </c>
      <c r="D12423" s="26" t="s">
        <v>20</v>
      </c>
      <c r="E12423" s="26" t="s">
        <v>19</v>
      </c>
      <c r="F12423" s="26">
        <v>2018</v>
      </c>
      <c r="G12423" s="27">
        <v>17796.599999999999</v>
      </c>
    </row>
    <row r="12424" spans="1:7" x14ac:dyDescent="0.15">
      <c r="A12424" s="25" t="s">
        <v>92</v>
      </c>
      <c r="B12424" s="26" t="s">
        <v>82</v>
      </c>
      <c r="C12424" s="26" t="s">
        <v>83</v>
      </c>
      <c r="D12424" s="26" t="s">
        <v>20</v>
      </c>
      <c r="E12424" s="26" t="s">
        <v>19</v>
      </c>
      <c r="F12424" s="26">
        <v>2017</v>
      </c>
      <c r="G12424" s="27">
        <v>17609.7</v>
      </c>
    </row>
    <row r="12425" spans="1:7" x14ac:dyDescent="0.15">
      <c r="A12425" s="25" t="s">
        <v>92</v>
      </c>
      <c r="B12425" s="26" t="s">
        <v>82</v>
      </c>
      <c r="C12425" s="26" t="s">
        <v>83</v>
      </c>
      <c r="D12425" s="26" t="s">
        <v>20</v>
      </c>
      <c r="E12425" s="26" t="s">
        <v>19</v>
      </c>
      <c r="F12425" s="26">
        <v>2016</v>
      </c>
      <c r="G12425" s="27">
        <v>17404.900000000001</v>
      </c>
    </row>
    <row r="12426" spans="1:7" x14ac:dyDescent="0.15">
      <c r="A12426" s="25" t="s">
        <v>92</v>
      </c>
      <c r="B12426" s="26" t="s">
        <v>82</v>
      </c>
      <c r="C12426" s="26" t="s">
        <v>83</v>
      </c>
      <c r="D12426" s="26" t="s">
        <v>20</v>
      </c>
      <c r="E12426" s="26" t="s">
        <v>19</v>
      </c>
      <c r="F12426" s="26">
        <v>2015</v>
      </c>
      <c r="G12426" s="27">
        <v>17194.400000000001</v>
      </c>
    </row>
    <row r="12427" spans="1:7" x14ac:dyDescent="0.15">
      <c r="A12427" s="25" t="s">
        <v>92</v>
      </c>
      <c r="B12427" s="26" t="s">
        <v>82</v>
      </c>
      <c r="C12427" s="26" t="s">
        <v>83</v>
      </c>
      <c r="D12427" s="26" t="s">
        <v>20</v>
      </c>
      <c r="E12427" s="26" t="s">
        <v>19</v>
      </c>
      <c r="F12427" s="26">
        <v>2014</v>
      </c>
      <c r="G12427" s="27">
        <v>16970.8</v>
      </c>
    </row>
    <row r="12428" spans="1:7" x14ac:dyDescent="0.15">
      <c r="A12428" s="25" t="s">
        <v>92</v>
      </c>
      <c r="B12428" s="26" t="s">
        <v>82</v>
      </c>
      <c r="C12428" s="26" t="s">
        <v>83</v>
      </c>
      <c r="D12428" s="26" t="s">
        <v>20</v>
      </c>
      <c r="E12428" s="26" t="s">
        <v>19</v>
      </c>
      <c r="F12428" s="26">
        <v>2013</v>
      </c>
      <c r="G12428" s="27">
        <v>16784</v>
      </c>
    </row>
    <row r="12429" spans="1:7" x14ac:dyDescent="0.15">
      <c r="A12429" s="25" t="s">
        <v>92</v>
      </c>
      <c r="B12429" s="26" t="s">
        <v>82</v>
      </c>
      <c r="C12429" s="26" t="s">
        <v>83</v>
      </c>
      <c r="D12429" s="26" t="s">
        <v>20</v>
      </c>
      <c r="E12429" s="26" t="s">
        <v>19</v>
      </c>
      <c r="F12429" s="26">
        <v>2012</v>
      </c>
      <c r="G12429" s="27">
        <v>16659.3</v>
      </c>
    </row>
    <row r="12430" spans="1:7" x14ac:dyDescent="0.15">
      <c r="A12430" s="25" t="s">
        <v>92</v>
      </c>
      <c r="B12430" s="26" t="s">
        <v>82</v>
      </c>
      <c r="C12430" s="26" t="s">
        <v>83</v>
      </c>
      <c r="D12430" s="26" t="s">
        <v>20</v>
      </c>
      <c r="E12430" s="26" t="s">
        <v>19</v>
      </c>
      <c r="F12430" s="26">
        <v>2011</v>
      </c>
      <c r="G12430" s="27">
        <v>16589.900000000001</v>
      </c>
    </row>
    <row r="12431" spans="1:7" x14ac:dyDescent="0.15">
      <c r="A12431" s="25" t="s">
        <v>92</v>
      </c>
      <c r="B12431" s="26" t="s">
        <v>82</v>
      </c>
      <c r="C12431" s="26" t="s">
        <v>83</v>
      </c>
      <c r="D12431" s="26" t="s">
        <v>20</v>
      </c>
      <c r="E12431" s="26" t="s">
        <v>19</v>
      </c>
      <c r="F12431" s="26">
        <v>2010</v>
      </c>
      <c r="G12431" s="27">
        <v>16683.099999999999</v>
      </c>
    </row>
    <row r="12432" spans="1:7" x14ac:dyDescent="0.15">
      <c r="A12432" s="25" t="s">
        <v>92</v>
      </c>
      <c r="B12432" s="26" t="s">
        <v>82</v>
      </c>
      <c r="C12432" s="26" t="s">
        <v>83</v>
      </c>
      <c r="D12432" s="26" t="s">
        <v>20</v>
      </c>
      <c r="E12432" s="26" t="s">
        <v>19</v>
      </c>
      <c r="F12432" s="26">
        <v>2009</v>
      </c>
      <c r="G12432" s="27">
        <v>16815.400000000001</v>
      </c>
    </row>
    <row r="12433" spans="1:7" x14ac:dyDescent="0.15">
      <c r="A12433" s="25" t="s">
        <v>92</v>
      </c>
      <c r="B12433" s="26" t="s">
        <v>82</v>
      </c>
      <c r="C12433" s="26" t="s">
        <v>83</v>
      </c>
      <c r="D12433" s="26" t="s">
        <v>20</v>
      </c>
      <c r="E12433" s="26" t="s">
        <v>19</v>
      </c>
      <c r="F12433" s="26">
        <v>2008</v>
      </c>
      <c r="G12433" s="27">
        <v>16623.900000000001</v>
      </c>
    </row>
    <row r="12434" spans="1:7" x14ac:dyDescent="0.15">
      <c r="A12434" s="25" t="s">
        <v>92</v>
      </c>
      <c r="B12434" s="26" t="s">
        <v>82</v>
      </c>
      <c r="C12434" s="26" t="s">
        <v>83</v>
      </c>
      <c r="D12434" s="26" t="s">
        <v>20</v>
      </c>
      <c r="E12434" s="26" t="s">
        <v>19</v>
      </c>
      <c r="F12434" s="26">
        <v>2007</v>
      </c>
      <c r="G12434" s="27">
        <v>16409</v>
      </c>
    </row>
    <row r="12435" spans="1:7" x14ac:dyDescent="0.15">
      <c r="A12435" s="25" t="s">
        <v>92</v>
      </c>
      <c r="B12435" s="26" t="s">
        <v>82</v>
      </c>
      <c r="C12435" s="26" t="s">
        <v>83</v>
      </c>
      <c r="D12435" s="26" t="s">
        <v>20</v>
      </c>
      <c r="E12435" s="26" t="s">
        <v>19</v>
      </c>
      <c r="F12435" s="26">
        <v>2006</v>
      </c>
      <c r="G12435" s="27">
        <v>16084.7</v>
      </c>
    </row>
    <row r="12436" spans="1:7" x14ac:dyDescent="0.15">
      <c r="A12436" s="25" t="s">
        <v>92</v>
      </c>
      <c r="B12436" s="26" t="s">
        <v>82</v>
      </c>
      <c r="C12436" s="26" t="s">
        <v>83</v>
      </c>
      <c r="D12436" s="26" t="s">
        <v>20</v>
      </c>
      <c r="E12436" s="26" t="s">
        <v>19</v>
      </c>
      <c r="F12436" s="26">
        <v>2005</v>
      </c>
      <c r="G12436" s="27">
        <v>15393.9</v>
      </c>
    </row>
    <row r="12437" spans="1:7" x14ac:dyDescent="0.15">
      <c r="A12437" s="25" t="s">
        <v>92</v>
      </c>
      <c r="B12437" s="26" t="s">
        <v>82</v>
      </c>
      <c r="C12437" s="26" t="s">
        <v>83</v>
      </c>
      <c r="D12437" s="26" t="s">
        <v>20</v>
      </c>
      <c r="E12437" s="26" t="s">
        <v>19</v>
      </c>
      <c r="F12437" s="26">
        <v>2004</v>
      </c>
      <c r="G12437" s="27">
        <v>14885</v>
      </c>
    </row>
    <row r="12438" spans="1:7" x14ac:dyDescent="0.15">
      <c r="A12438" s="25" t="s">
        <v>92</v>
      </c>
      <c r="B12438" s="26" t="s">
        <v>82</v>
      </c>
      <c r="C12438" s="26" t="s">
        <v>83</v>
      </c>
      <c r="D12438" s="26" t="s">
        <v>20</v>
      </c>
      <c r="E12438" s="26" t="s">
        <v>19</v>
      </c>
      <c r="F12438" s="26">
        <v>2003</v>
      </c>
      <c r="G12438" s="27">
        <v>14649.4</v>
      </c>
    </row>
    <row r="12439" spans="1:7" x14ac:dyDescent="0.15">
      <c r="A12439" s="25" t="s">
        <v>92</v>
      </c>
      <c r="B12439" s="26" t="s">
        <v>82</v>
      </c>
      <c r="C12439" s="26" t="s">
        <v>83</v>
      </c>
      <c r="D12439" s="26" t="s">
        <v>20</v>
      </c>
      <c r="E12439" s="26" t="s">
        <v>19</v>
      </c>
      <c r="F12439" s="26">
        <v>2002</v>
      </c>
      <c r="G12439" s="27">
        <v>14252.3</v>
      </c>
    </row>
    <row r="12440" spans="1:7" x14ac:dyDescent="0.15">
      <c r="A12440" s="25" t="s">
        <v>92</v>
      </c>
      <c r="B12440" s="26" t="s">
        <v>82</v>
      </c>
      <c r="C12440" s="26" t="s">
        <v>83</v>
      </c>
      <c r="D12440" s="26" t="s">
        <v>20</v>
      </c>
      <c r="E12440" s="26" t="s">
        <v>19</v>
      </c>
      <c r="F12440" s="26">
        <v>2001</v>
      </c>
      <c r="G12440" s="27">
        <v>13879.9</v>
      </c>
    </row>
    <row r="12441" spans="1:7" x14ac:dyDescent="0.15">
      <c r="A12441" s="25" t="s">
        <v>92</v>
      </c>
      <c r="B12441" s="26" t="s">
        <v>82</v>
      </c>
      <c r="C12441" s="26" t="s">
        <v>83</v>
      </c>
      <c r="D12441" s="26" t="s">
        <v>20</v>
      </c>
      <c r="E12441" s="26" t="s">
        <v>19</v>
      </c>
      <c r="F12441" s="26">
        <v>2000</v>
      </c>
      <c r="G12441" s="27">
        <v>13473.5</v>
      </c>
    </row>
    <row r="12442" spans="1:7" x14ac:dyDescent="0.15">
      <c r="A12442" s="25" t="s">
        <v>92</v>
      </c>
      <c r="B12442" s="26" t="s">
        <v>82</v>
      </c>
      <c r="C12442" s="26" t="s">
        <v>83</v>
      </c>
      <c r="D12442" s="26" t="s">
        <v>20</v>
      </c>
      <c r="E12442" s="26" t="s">
        <v>19</v>
      </c>
      <c r="F12442" s="26">
        <v>1999</v>
      </c>
      <c r="G12442" s="27">
        <v>13160.2</v>
      </c>
    </row>
    <row r="12443" spans="1:7" x14ac:dyDescent="0.15">
      <c r="A12443" s="25" t="s">
        <v>92</v>
      </c>
      <c r="B12443" s="26" t="s">
        <v>82</v>
      </c>
      <c r="C12443" s="26" t="s">
        <v>83</v>
      </c>
      <c r="D12443" s="26" t="s">
        <v>20</v>
      </c>
      <c r="E12443" s="26" t="s">
        <v>19</v>
      </c>
      <c r="F12443" s="26">
        <v>1998</v>
      </c>
      <c r="G12443" s="27">
        <v>12982.8</v>
      </c>
    </row>
    <row r="12444" spans="1:7" x14ac:dyDescent="0.15">
      <c r="A12444" s="25" t="s">
        <v>92</v>
      </c>
      <c r="B12444" s="26" t="s">
        <v>82</v>
      </c>
      <c r="C12444" s="26" t="s">
        <v>83</v>
      </c>
      <c r="D12444" s="26" t="s">
        <v>20</v>
      </c>
      <c r="E12444" s="26" t="s">
        <v>19</v>
      </c>
      <c r="F12444" s="26">
        <v>1997</v>
      </c>
      <c r="G12444" s="27">
        <v>12911.6</v>
      </c>
    </row>
    <row r="12445" spans="1:7" x14ac:dyDescent="0.15">
      <c r="A12445" s="25" t="s">
        <v>92</v>
      </c>
      <c r="B12445" s="26" t="s">
        <v>82</v>
      </c>
      <c r="C12445" s="26" t="s">
        <v>83</v>
      </c>
      <c r="D12445" s="26" t="s">
        <v>20</v>
      </c>
      <c r="E12445" s="26" t="s">
        <v>19</v>
      </c>
      <c r="F12445" s="26">
        <v>1996</v>
      </c>
      <c r="G12445" s="27">
        <v>12794.6</v>
      </c>
    </row>
    <row r="12446" spans="1:7" x14ac:dyDescent="0.15">
      <c r="A12446" s="25" t="s">
        <v>92</v>
      </c>
      <c r="B12446" s="26" t="s">
        <v>82</v>
      </c>
      <c r="C12446" s="26" t="s">
        <v>83</v>
      </c>
      <c r="D12446" s="26" t="s">
        <v>20</v>
      </c>
      <c r="E12446" s="26" t="s">
        <v>19</v>
      </c>
      <c r="F12446" s="26">
        <v>1995</v>
      </c>
      <c r="G12446" s="27">
        <v>12637.1</v>
      </c>
    </row>
    <row r="12447" spans="1:7" x14ac:dyDescent="0.15">
      <c r="A12447" s="25" t="s">
        <v>92</v>
      </c>
      <c r="B12447" s="26" t="s">
        <v>82</v>
      </c>
      <c r="C12447" s="26" t="s">
        <v>83</v>
      </c>
      <c r="D12447" s="26" t="s">
        <v>20</v>
      </c>
      <c r="E12447" s="26" t="s">
        <v>19</v>
      </c>
      <c r="F12447" s="26">
        <v>1994</v>
      </c>
      <c r="G12447" s="27">
        <v>12451</v>
      </c>
    </row>
    <row r="12448" spans="1:7" x14ac:dyDescent="0.15">
      <c r="A12448" s="25" t="s">
        <v>92</v>
      </c>
      <c r="B12448" s="26" t="s">
        <v>82</v>
      </c>
      <c r="C12448" s="26" t="s">
        <v>83</v>
      </c>
      <c r="D12448" s="26" t="s">
        <v>20</v>
      </c>
      <c r="E12448" s="26" t="s">
        <v>19</v>
      </c>
      <c r="F12448" s="26">
        <v>1993</v>
      </c>
      <c r="G12448" s="27">
        <v>12268.2</v>
      </c>
    </row>
    <row r="12449" spans="1:7" x14ac:dyDescent="0.15">
      <c r="A12449" s="25" t="s">
        <v>92</v>
      </c>
      <c r="B12449" s="26" t="s">
        <v>82</v>
      </c>
      <c r="C12449" s="26" t="s">
        <v>83</v>
      </c>
      <c r="D12449" s="26" t="s">
        <v>20</v>
      </c>
      <c r="E12449" s="26" t="s">
        <v>19</v>
      </c>
      <c r="F12449" s="26">
        <v>1992</v>
      </c>
      <c r="G12449" s="27">
        <v>12104.4</v>
      </c>
    </row>
    <row r="12450" spans="1:7" x14ac:dyDescent="0.15">
      <c r="A12450" s="25" t="s">
        <v>92</v>
      </c>
      <c r="B12450" s="26" t="s">
        <v>82</v>
      </c>
      <c r="C12450" s="26" t="s">
        <v>83</v>
      </c>
      <c r="D12450" s="26" t="s">
        <v>20</v>
      </c>
      <c r="E12450" s="26" t="s">
        <v>19</v>
      </c>
      <c r="F12450" s="26">
        <v>1991</v>
      </c>
      <c r="G12450" s="27">
        <v>11973.5</v>
      </c>
    </row>
    <row r="12451" spans="1:7" x14ac:dyDescent="0.15">
      <c r="A12451" s="25" t="s">
        <v>92</v>
      </c>
      <c r="B12451" s="26" t="s">
        <v>82</v>
      </c>
      <c r="C12451" s="26" t="s">
        <v>83</v>
      </c>
      <c r="D12451" s="26" t="s">
        <v>20</v>
      </c>
      <c r="E12451" s="26" t="s">
        <v>19</v>
      </c>
      <c r="F12451" s="26">
        <v>1990</v>
      </c>
      <c r="G12451" s="27">
        <v>11854.3</v>
      </c>
    </row>
    <row r="12452" spans="1:7" x14ac:dyDescent="0.15">
      <c r="A12452" s="25" t="s">
        <v>92</v>
      </c>
      <c r="B12452" s="26" t="s">
        <v>82</v>
      </c>
      <c r="C12452" s="26" t="s">
        <v>83</v>
      </c>
      <c r="D12452" s="26" t="s">
        <v>20</v>
      </c>
      <c r="E12452" s="26" t="s">
        <v>19</v>
      </c>
      <c r="F12452" s="26">
        <v>1989</v>
      </c>
      <c r="G12452" s="27">
        <v>11756.8</v>
      </c>
    </row>
    <row r="12453" spans="1:7" x14ac:dyDescent="0.15">
      <c r="A12453" s="25" t="s">
        <v>92</v>
      </c>
      <c r="B12453" s="26" t="s">
        <v>82</v>
      </c>
      <c r="C12453" s="26" t="s">
        <v>83</v>
      </c>
      <c r="D12453" s="26" t="s">
        <v>20</v>
      </c>
      <c r="E12453" s="26" t="s">
        <v>19</v>
      </c>
      <c r="F12453" s="26">
        <v>1988</v>
      </c>
      <c r="G12453" s="27">
        <v>11683.8</v>
      </c>
    </row>
    <row r="12454" spans="1:7" x14ac:dyDescent="0.15">
      <c r="A12454" s="25" t="s">
        <v>92</v>
      </c>
      <c r="B12454" s="26" t="s">
        <v>82</v>
      </c>
      <c r="C12454" s="26" t="s">
        <v>83</v>
      </c>
      <c r="D12454" s="26" t="s">
        <v>20</v>
      </c>
      <c r="E12454" s="26" t="s">
        <v>19</v>
      </c>
      <c r="F12454" s="26">
        <v>1987</v>
      </c>
      <c r="G12454" s="27">
        <v>11586.8</v>
      </c>
    </row>
    <row r="12455" spans="1:7" x14ac:dyDescent="0.15">
      <c r="A12455" s="25" t="s">
        <v>92</v>
      </c>
      <c r="B12455" s="26" t="s">
        <v>82</v>
      </c>
      <c r="C12455" s="26" t="s">
        <v>83</v>
      </c>
      <c r="D12455" s="26" t="s">
        <v>20</v>
      </c>
      <c r="E12455" s="26" t="s">
        <v>19</v>
      </c>
      <c r="F12455" s="26">
        <v>1986</v>
      </c>
      <c r="G12455" s="27">
        <v>11457</v>
      </c>
    </row>
    <row r="12456" spans="1:7" x14ac:dyDescent="0.15">
      <c r="A12456" s="25" t="s">
        <v>92</v>
      </c>
      <c r="B12456" s="26" t="s">
        <v>82</v>
      </c>
      <c r="C12456" s="26" t="s">
        <v>83</v>
      </c>
      <c r="D12456" s="26" t="s">
        <v>20</v>
      </c>
      <c r="E12456" s="26" t="s">
        <v>19</v>
      </c>
      <c r="F12456" s="26">
        <v>1985</v>
      </c>
      <c r="G12456" s="27">
        <v>11318</v>
      </c>
    </row>
    <row r="12457" spans="1:7" x14ac:dyDescent="0.15">
      <c r="A12457" s="25" t="s">
        <v>92</v>
      </c>
      <c r="B12457" s="26" t="s">
        <v>82</v>
      </c>
      <c r="C12457" s="26" t="s">
        <v>83</v>
      </c>
      <c r="D12457" s="26" t="s">
        <v>20</v>
      </c>
      <c r="E12457" s="26" t="s">
        <v>19</v>
      </c>
      <c r="F12457" s="26">
        <v>1984</v>
      </c>
      <c r="G12457" s="27">
        <v>11271.7</v>
      </c>
    </row>
    <row r="12458" spans="1:7" x14ac:dyDescent="0.15">
      <c r="A12458" s="25" t="s">
        <v>92</v>
      </c>
      <c r="B12458" s="26" t="s">
        <v>82</v>
      </c>
      <c r="C12458" s="26" t="s">
        <v>83</v>
      </c>
      <c r="D12458" s="26" t="s">
        <v>20</v>
      </c>
      <c r="E12458" s="26" t="s">
        <v>19</v>
      </c>
      <c r="F12458" s="26">
        <v>1983</v>
      </c>
      <c r="G12458" s="27">
        <v>11442.6</v>
      </c>
    </row>
    <row r="12459" spans="1:7" x14ac:dyDescent="0.15">
      <c r="A12459" s="25" t="s">
        <v>92</v>
      </c>
      <c r="B12459" s="26" t="s">
        <v>82</v>
      </c>
      <c r="C12459" s="26" t="s">
        <v>83</v>
      </c>
      <c r="D12459" s="26" t="s">
        <v>20</v>
      </c>
      <c r="E12459" s="26" t="s">
        <v>19</v>
      </c>
      <c r="F12459" s="26">
        <v>1982</v>
      </c>
      <c r="G12459" s="27">
        <v>11741.6</v>
      </c>
    </row>
    <row r="12460" spans="1:7" x14ac:dyDescent="0.15">
      <c r="A12460" s="25" t="s">
        <v>92</v>
      </c>
      <c r="B12460" s="26" t="s">
        <v>82</v>
      </c>
      <c r="C12460" s="26" t="s">
        <v>83</v>
      </c>
      <c r="D12460" s="26" t="s">
        <v>20</v>
      </c>
      <c r="E12460" s="26" t="s">
        <v>19</v>
      </c>
      <c r="F12460" s="26">
        <v>1981</v>
      </c>
      <c r="G12460" s="27">
        <v>12029.2</v>
      </c>
    </row>
    <row r="12461" spans="1:7" x14ac:dyDescent="0.15">
      <c r="A12461" s="25" t="s">
        <v>92</v>
      </c>
      <c r="B12461" s="26" t="s">
        <v>82</v>
      </c>
      <c r="C12461" s="26" t="s">
        <v>83</v>
      </c>
      <c r="D12461" s="26" t="s">
        <v>20</v>
      </c>
      <c r="E12461" s="26" t="s">
        <v>19</v>
      </c>
      <c r="F12461" s="26">
        <v>1980</v>
      </c>
      <c r="G12461" s="27">
        <v>12214.5</v>
      </c>
    </row>
    <row r="12462" spans="1:7" x14ac:dyDescent="0.15">
      <c r="A12462" s="25" t="s">
        <v>92</v>
      </c>
      <c r="B12462" s="26" t="s">
        <v>82</v>
      </c>
      <c r="C12462" s="26" t="s">
        <v>83</v>
      </c>
      <c r="D12462" s="26" t="s">
        <v>20</v>
      </c>
      <c r="E12462" s="26" t="s">
        <v>19</v>
      </c>
      <c r="F12462" s="26">
        <v>1979</v>
      </c>
      <c r="G12462" s="27">
        <v>12216.2</v>
      </c>
    </row>
    <row r="12463" spans="1:7" x14ac:dyDescent="0.15">
      <c r="A12463" s="25" t="s">
        <v>92</v>
      </c>
      <c r="B12463" s="26" t="s">
        <v>82</v>
      </c>
      <c r="C12463" s="26" t="s">
        <v>83</v>
      </c>
      <c r="D12463" s="26" t="s">
        <v>20</v>
      </c>
      <c r="E12463" s="26" t="s">
        <v>19</v>
      </c>
      <c r="F12463" s="26">
        <v>1978</v>
      </c>
      <c r="G12463" s="27">
        <v>12105.1</v>
      </c>
    </row>
    <row r="12464" spans="1:7" x14ac:dyDescent="0.15">
      <c r="A12464" s="25" t="s">
        <v>92</v>
      </c>
      <c r="B12464" s="26" t="s">
        <v>82</v>
      </c>
      <c r="C12464" s="26" t="s">
        <v>83</v>
      </c>
      <c r="D12464" s="26" t="s">
        <v>20</v>
      </c>
      <c r="E12464" s="26" t="s">
        <v>19</v>
      </c>
      <c r="F12464" s="26">
        <v>1977</v>
      </c>
      <c r="G12464" s="27">
        <v>11952.6</v>
      </c>
    </row>
    <row r="12465" spans="1:7" x14ac:dyDescent="0.15">
      <c r="A12465" s="25" t="s">
        <v>92</v>
      </c>
      <c r="B12465" s="26" t="s">
        <v>82</v>
      </c>
      <c r="C12465" s="26" t="s">
        <v>83</v>
      </c>
      <c r="D12465" s="26" t="s">
        <v>20</v>
      </c>
      <c r="E12465" s="26" t="s">
        <v>19</v>
      </c>
      <c r="F12465" s="26">
        <v>1976</v>
      </c>
      <c r="G12465" s="27">
        <v>11804</v>
      </c>
    </row>
    <row r="12466" spans="1:7" x14ac:dyDescent="0.15">
      <c r="A12466" s="25" t="s">
        <v>92</v>
      </c>
      <c r="B12466" s="26" t="s">
        <v>82</v>
      </c>
      <c r="C12466" s="26" t="s">
        <v>83</v>
      </c>
      <c r="D12466" s="26" t="s">
        <v>20</v>
      </c>
      <c r="E12466" s="26" t="s">
        <v>19</v>
      </c>
      <c r="F12466" s="26">
        <v>1975</v>
      </c>
      <c r="G12466" s="27">
        <v>11678.1</v>
      </c>
    </row>
    <row r="12467" spans="1:7" x14ac:dyDescent="0.15">
      <c r="A12467" s="25" t="s">
        <v>92</v>
      </c>
      <c r="B12467" s="26" t="s">
        <v>82</v>
      </c>
      <c r="C12467" s="26" t="s">
        <v>83</v>
      </c>
      <c r="D12467" s="26" t="s">
        <v>20</v>
      </c>
      <c r="E12467" s="26" t="s">
        <v>19</v>
      </c>
      <c r="F12467" s="26">
        <v>1974</v>
      </c>
      <c r="G12467" s="27">
        <v>11510.8</v>
      </c>
    </row>
    <row r="12468" spans="1:7" x14ac:dyDescent="0.15">
      <c r="A12468" s="25" t="s">
        <v>92</v>
      </c>
      <c r="B12468" s="26" t="s">
        <v>82</v>
      </c>
      <c r="C12468" s="26" t="s">
        <v>83</v>
      </c>
      <c r="D12468" s="26" t="s">
        <v>20</v>
      </c>
      <c r="E12468" s="26" t="s">
        <v>19</v>
      </c>
      <c r="F12468" s="26">
        <v>1973</v>
      </c>
      <c r="G12468" s="27">
        <v>11309.1</v>
      </c>
    </row>
    <row r="12469" spans="1:7" x14ac:dyDescent="0.15">
      <c r="A12469" s="25" t="s">
        <v>92</v>
      </c>
      <c r="B12469" s="26" t="s">
        <v>82</v>
      </c>
      <c r="C12469" s="26" t="s">
        <v>83</v>
      </c>
      <c r="D12469" s="26" t="s">
        <v>20</v>
      </c>
      <c r="E12469" s="26" t="s">
        <v>19</v>
      </c>
      <c r="F12469" s="26">
        <v>1972</v>
      </c>
      <c r="G12469" s="27">
        <v>11101.6</v>
      </c>
    </row>
    <row r="12470" spans="1:7" x14ac:dyDescent="0.15">
      <c r="A12470" s="25" t="s">
        <v>92</v>
      </c>
      <c r="B12470" s="26" t="s">
        <v>82</v>
      </c>
      <c r="C12470" s="26" t="s">
        <v>83</v>
      </c>
      <c r="D12470" s="26" t="s">
        <v>20</v>
      </c>
      <c r="E12470" s="26" t="s">
        <v>19</v>
      </c>
      <c r="F12470" s="26">
        <v>1971</v>
      </c>
      <c r="G12470" s="27">
        <v>10887.7</v>
      </c>
    </row>
    <row r="12471" spans="1:7" x14ac:dyDescent="0.15">
      <c r="A12471" s="25" t="s">
        <v>92</v>
      </c>
      <c r="B12471" s="26" t="s">
        <v>82</v>
      </c>
      <c r="C12471" s="26" t="s">
        <v>83</v>
      </c>
      <c r="D12471" s="26" t="s">
        <v>20</v>
      </c>
      <c r="E12471" s="26" t="s">
        <v>19</v>
      </c>
      <c r="F12471" s="26">
        <v>1970</v>
      </c>
      <c r="G12471" s="27">
        <v>10682.5</v>
      </c>
    </row>
    <row r="12472" spans="1:7" x14ac:dyDescent="0.15">
      <c r="A12472" s="25" t="s">
        <v>92</v>
      </c>
      <c r="B12472" s="26" t="s">
        <v>82</v>
      </c>
      <c r="C12472" s="26" t="s">
        <v>83</v>
      </c>
      <c r="D12472" s="26" t="s">
        <v>20</v>
      </c>
      <c r="E12472" s="26" t="s">
        <v>19</v>
      </c>
      <c r="F12472" s="26">
        <v>1969</v>
      </c>
      <c r="G12472" s="27">
        <v>10478.200000000001</v>
      </c>
    </row>
    <row r="12473" spans="1:7" x14ac:dyDescent="0.15">
      <c r="A12473" s="25" t="s">
        <v>92</v>
      </c>
      <c r="B12473" s="26" t="s">
        <v>82</v>
      </c>
      <c r="C12473" s="26" t="s">
        <v>83</v>
      </c>
      <c r="D12473" s="26" t="s">
        <v>20</v>
      </c>
      <c r="E12473" s="26" t="s">
        <v>19</v>
      </c>
      <c r="F12473" s="26">
        <v>1968</v>
      </c>
      <c r="G12473" s="27">
        <v>10276.700000000001</v>
      </c>
    </row>
    <row r="12474" spans="1:7" x14ac:dyDescent="0.15">
      <c r="A12474" s="25" t="s">
        <v>92</v>
      </c>
      <c r="B12474" s="26" t="s">
        <v>82</v>
      </c>
      <c r="C12474" s="26" t="s">
        <v>83</v>
      </c>
      <c r="D12474" s="26" t="s">
        <v>20</v>
      </c>
      <c r="E12474" s="26" t="s">
        <v>19</v>
      </c>
      <c r="F12474" s="26">
        <v>1967</v>
      </c>
      <c r="G12474" s="27">
        <v>10042.9</v>
      </c>
    </row>
    <row r="12475" spans="1:7" x14ac:dyDescent="0.15">
      <c r="A12475" s="25" t="s">
        <v>92</v>
      </c>
      <c r="B12475" s="26" t="s">
        <v>82</v>
      </c>
      <c r="C12475" s="26" t="s">
        <v>83</v>
      </c>
      <c r="D12475" s="26" t="s">
        <v>20</v>
      </c>
      <c r="E12475" s="26" t="s">
        <v>19</v>
      </c>
      <c r="F12475" s="26">
        <v>1966</v>
      </c>
      <c r="G12475" s="27">
        <v>9770.3000000000011</v>
      </c>
    </row>
    <row r="12476" spans="1:7" x14ac:dyDescent="0.15">
      <c r="A12476" s="25" t="s">
        <v>92</v>
      </c>
      <c r="B12476" s="26" t="s">
        <v>82</v>
      </c>
      <c r="C12476" s="26" t="s">
        <v>83</v>
      </c>
      <c r="D12476" s="26" t="s">
        <v>20</v>
      </c>
      <c r="E12476" s="26" t="s">
        <v>19</v>
      </c>
      <c r="F12476" s="26">
        <v>1965</v>
      </c>
      <c r="G12476" s="27">
        <v>9512</v>
      </c>
    </row>
    <row r="12477" spans="1:7" x14ac:dyDescent="0.15">
      <c r="A12477" s="25" t="s">
        <v>92</v>
      </c>
      <c r="B12477" s="26" t="s">
        <v>82</v>
      </c>
      <c r="C12477" s="26" t="s">
        <v>83</v>
      </c>
      <c r="D12477" s="26" t="s">
        <v>20</v>
      </c>
      <c r="E12477" s="26" t="s">
        <v>19</v>
      </c>
      <c r="F12477" s="26">
        <v>1964</v>
      </c>
      <c r="G12477" s="27">
        <v>9272.1</v>
      </c>
    </row>
    <row r="12478" spans="1:7" x14ac:dyDescent="0.15">
      <c r="A12478" s="25" t="s">
        <v>92</v>
      </c>
      <c r="B12478" s="26" t="s">
        <v>82</v>
      </c>
      <c r="C12478" s="26" t="s">
        <v>83</v>
      </c>
      <c r="D12478" s="26" t="s">
        <v>20</v>
      </c>
      <c r="E12478" s="26" t="s">
        <v>19</v>
      </c>
      <c r="F12478" s="26">
        <v>1963</v>
      </c>
      <c r="G12478" s="27">
        <v>9045.7000000000007</v>
      </c>
    </row>
    <row r="12479" spans="1:7" x14ac:dyDescent="0.15">
      <c r="A12479" s="25" t="s">
        <v>92</v>
      </c>
      <c r="B12479" s="26" t="s">
        <v>82</v>
      </c>
      <c r="C12479" s="26" t="s">
        <v>83</v>
      </c>
      <c r="D12479" s="26" t="s">
        <v>20</v>
      </c>
      <c r="E12479" s="26" t="s">
        <v>19</v>
      </c>
      <c r="F12479" s="26">
        <v>1962</v>
      </c>
      <c r="G12479" s="27">
        <v>8836.3000000000011</v>
      </c>
    </row>
    <row r="12480" spans="1:7" x14ac:dyDescent="0.15">
      <c r="A12480" s="25" t="s">
        <v>92</v>
      </c>
      <c r="B12480" s="26" t="s">
        <v>82</v>
      </c>
      <c r="C12480" s="26" t="s">
        <v>83</v>
      </c>
      <c r="D12480" s="26" t="s">
        <v>20</v>
      </c>
      <c r="E12480" s="26" t="s">
        <v>19</v>
      </c>
      <c r="F12480" s="26">
        <v>1961</v>
      </c>
      <c r="G12480" s="27">
        <v>8574.4</v>
      </c>
    </row>
    <row r="12481" spans="1:7" x14ac:dyDescent="0.15">
      <c r="A12481" s="25" t="s">
        <v>92</v>
      </c>
      <c r="B12481" s="26" t="s">
        <v>82</v>
      </c>
      <c r="C12481" s="26" t="s">
        <v>83</v>
      </c>
      <c r="D12481" s="26" t="s">
        <v>20</v>
      </c>
      <c r="E12481" s="26" t="s">
        <v>19</v>
      </c>
      <c r="F12481" s="26">
        <v>1960</v>
      </c>
      <c r="G12481" s="27">
        <v>8359.2000000000007</v>
      </c>
    </row>
    <row r="12482" spans="1:7" x14ac:dyDescent="0.15">
      <c r="A12482" s="25" t="s">
        <v>92</v>
      </c>
      <c r="B12482" s="26" t="s">
        <v>82</v>
      </c>
      <c r="C12482" s="26" t="s">
        <v>83</v>
      </c>
      <c r="D12482" s="26" t="s">
        <v>26</v>
      </c>
      <c r="E12482" s="26" t="s">
        <v>25</v>
      </c>
      <c r="F12482" s="26">
        <v>2023</v>
      </c>
      <c r="G12482" s="27"/>
    </row>
    <row r="12483" spans="1:7" x14ac:dyDescent="0.15">
      <c r="A12483" s="25" t="s">
        <v>92</v>
      </c>
      <c r="B12483" s="26" t="s">
        <v>82</v>
      </c>
      <c r="C12483" s="26" t="s">
        <v>83</v>
      </c>
      <c r="D12483" s="26" t="s">
        <v>26</v>
      </c>
      <c r="E12483" s="26" t="s">
        <v>25</v>
      </c>
      <c r="F12483" s="26">
        <v>2022</v>
      </c>
      <c r="G12483" s="27">
        <v>780.9000000000002</v>
      </c>
    </row>
    <row r="12484" spans="1:7" x14ac:dyDescent="0.15">
      <c r="A12484" s="25" t="s">
        <v>92</v>
      </c>
      <c r="B12484" s="26" t="s">
        <v>82</v>
      </c>
      <c r="C12484" s="26" t="s">
        <v>83</v>
      </c>
      <c r="D12484" s="26" t="s">
        <v>26</v>
      </c>
      <c r="E12484" s="26" t="s">
        <v>25</v>
      </c>
      <c r="F12484" s="26">
        <v>2021</v>
      </c>
      <c r="G12484" s="27">
        <v>750.2</v>
      </c>
    </row>
    <row r="12485" spans="1:7" x14ac:dyDescent="0.15">
      <c r="A12485" s="25" t="s">
        <v>92</v>
      </c>
      <c r="B12485" s="26" t="s">
        <v>82</v>
      </c>
      <c r="C12485" s="26" t="s">
        <v>83</v>
      </c>
      <c r="D12485" s="26" t="s">
        <v>26</v>
      </c>
      <c r="E12485" s="26" t="s">
        <v>25</v>
      </c>
      <c r="F12485" s="26">
        <v>2020</v>
      </c>
      <c r="G12485" s="27">
        <v>727.6</v>
      </c>
    </row>
    <row r="12486" spans="1:7" x14ac:dyDescent="0.15">
      <c r="A12486" s="25" t="s">
        <v>92</v>
      </c>
      <c r="B12486" s="26" t="s">
        <v>82</v>
      </c>
      <c r="C12486" s="26" t="s">
        <v>83</v>
      </c>
      <c r="D12486" s="26" t="s">
        <v>26</v>
      </c>
      <c r="E12486" s="26" t="s">
        <v>25</v>
      </c>
      <c r="F12486" s="26">
        <v>2019</v>
      </c>
      <c r="G12486" s="27">
        <v>703.80000000000018</v>
      </c>
    </row>
    <row r="12487" spans="1:7" x14ac:dyDescent="0.15">
      <c r="A12487" s="25" t="s">
        <v>92</v>
      </c>
      <c r="B12487" s="26" t="s">
        <v>82</v>
      </c>
      <c r="C12487" s="26" t="s">
        <v>83</v>
      </c>
      <c r="D12487" s="26" t="s">
        <v>26</v>
      </c>
      <c r="E12487" s="26" t="s">
        <v>25</v>
      </c>
      <c r="F12487" s="26">
        <v>2018</v>
      </c>
      <c r="G12487" s="27">
        <v>680</v>
      </c>
    </row>
    <row r="12488" spans="1:7" x14ac:dyDescent="0.15">
      <c r="A12488" s="25" t="s">
        <v>92</v>
      </c>
      <c r="B12488" s="26" t="s">
        <v>82</v>
      </c>
      <c r="C12488" s="26" t="s">
        <v>83</v>
      </c>
      <c r="D12488" s="26" t="s">
        <v>26</v>
      </c>
      <c r="E12488" s="26" t="s">
        <v>25</v>
      </c>
      <c r="F12488" s="26">
        <v>2017</v>
      </c>
      <c r="G12488" s="27">
        <v>657.6</v>
      </c>
    </row>
    <row r="12489" spans="1:7" x14ac:dyDescent="0.15">
      <c r="A12489" s="25" t="s">
        <v>92</v>
      </c>
      <c r="B12489" s="26" t="s">
        <v>82</v>
      </c>
      <c r="C12489" s="26" t="s">
        <v>83</v>
      </c>
      <c r="D12489" s="26" t="s">
        <v>26</v>
      </c>
      <c r="E12489" s="26" t="s">
        <v>25</v>
      </c>
      <c r="F12489" s="26">
        <v>2016</v>
      </c>
      <c r="G12489" s="27">
        <v>635.5</v>
      </c>
    </row>
    <row r="12490" spans="1:7" x14ac:dyDescent="0.15">
      <c r="A12490" s="25" t="s">
        <v>92</v>
      </c>
      <c r="B12490" s="26" t="s">
        <v>82</v>
      </c>
      <c r="C12490" s="26" t="s">
        <v>83</v>
      </c>
      <c r="D12490" s="26" t="s">
        <v>26</v>
      </c>
      <c r="E12490" s="26" t="s">
        <v>25</v>
      </c>
      <c r="F12490" s="26">
        <v>2015</v>
      </c>
      <c r="G12490" s="27">
        <v>614.70000000000005</v>
      </c>
    </row>
    <row r="12491" spans="1:7" x14ac:dyDescent="0.15">
      <c r="A12491" s="25" t="s">
        <v>92</v>
      </c>
      <c r="B12491" s="26" t="s">
        <v>82</v>
      </c>
      <c r="C12491" s="26" t="s">
        <v>83</v>
      </c>
      <c r="D12491" s="26" t="s">
        <v>26</v>
      </c>
      <c r="E12491" s="26" t="s">
        <v>25</v>
      </c>
      <c r="F12491" s="26">
        <v>2014</v>
      </c>
      <c r="G12491" s="27">
        <v>594.6</v>
      </c>
    </row>
    <row r="12492" spans="1:7" x14ac:dyDescent="0.15">
      <c r="A12492" s="25" t="s">
        <v>92</v>
      </c>
      <c r="B12492" s="26" t="s">
        <v>82</v>
      </c>
      <c r="C12492" s="26" t="s">
        <v>83</v>
      </c>
      <c r="D12492" s="26" t="s">
        <v>26</v>
      </c>
      <c r="E12492" s="26" t="s">
        <v>25</v>
      </c>
      <c r="F12492" s="26">
        <v>2013</v>
      </c>
      <c r="G12492" s="27">
        <v>574.20000000000005</v>
      </c>
    </row>
    <row r="12493" spans="1:7" x14ac:dyDescent="0.15">
      <c r="A12493" s="25" t="s">
        <v>92</v>
      </c>
      <c r="B12493" s="26" t="s">
        <v>82</v>
      </c>
      <c r="C12493" s="26" t="s">
        <v>83</v>
      </c>
      <c r="D12493" s="26" t="s">
        <v>26</v>
      </c>
      <c r="E12493" s="26" t="s">
        <v>25</v>
      </c>
      <c r="F12493" s="26">
        <v>2012</v>
      </c>
      <c r="G12493" s="27">
        <v>554.80000000000007</v>
      </c>
    </row>
    <row r="12494" spans="1:7" x14ac:dyDescent="0.15">
      <c r="A12494" s="25" t="s">
        <v>92</v>
      </c>
      <c r="B12494" s="26" t="s">
        <v>82</v>
      </c>
      <c r="C12494" s="26" t="s">
        <v>83</v>
      </c>
      <c r="D12494" s="26" t="s">
        <v>26</v>
      </c>
      <c r="E12494" s="26" t="s">
        <v>25</v>
      </c>
      <c r="F12494" s="26">
        <v>2011</v>
      </c>
      <c r="G12494" s="27">
        <v>536.20000000000005</v>
      </c>
    </row>
    <row r="12495" spans="1:7" x14ac:dyDescent="0.15">
      <c r="A12495" s="25" t="s">
        <v>92</v>
      </c>
      <c r="B12495" s="26" t="s">
        <v>82</v>
      </c>
      <c r="C12495" s="26" t="s">
        <v>83</v>
      </c>
      <c r="D12495" s="26" t="s">
        <v>26</v>
      </c>
      <c r="E12495" s="26" t="s">
        <v>25</v>
      </c>
      <c r="F12495" s="26">
        <v>2010</v>
      </c>
      <c r="G12495" s="27">
        <v>518.6</v>
      </c>
    </row>
    <row r="12496" spans="1:7" x14ac:dyDescent="0.15">
      <c r="A12496" s="25" t="s">
        <v>92</v>
      </c>
      <c r="B12496" s="26" t="s">
        <v>82</v>
      </c>
      <c r="C12496" s="26" t="s">
        <v>83</v>
      </c>
      <c r="D12496" s="26" t="s">
        <v>26</v>
      </c>
      <c r="E12496" s="26" t="s">
        <v>25</v>
      </c>
      <c r="F12496" s="26">
        <v>2009</v>
      </c>
      <c r="G12496" s="27">
        <v>502.6</v>
      </c>
    </row>
    <row r="12497" spans="1:7" x14ac:dyDescent="0.15">
      <c r="A12497" s="25" t="s">
        <v>92</v>
      </c>
      <c r="B12497" s="26" t="s">
        <v>82</v>
      </c>
      <c r="C12497" s="26" t="s">
        <v>83</v>
      </c>
      <c r="D12497" s="26" t="s">
        <v>26</v>
      </c>
      <c r="E12497" s="26" t="s">
        <v>25</v>
      </c>
      <c r="F12497" s="26">
        <v>2008</v>
      </c>
      <c r="G12497" s="27">
        <v>487.6</v>
      </c>
    </row>
    <row r="12498" spans="1:7" x14ac:dyDescent="0.15">
      <c r="A12498" s="25" t="s">
        <v>92</v>
      </c>
      <c r="B12498" s="26" t="s">
        <v>82</v>
      </c>
      <c r="C12498" s="26" t="s">
        <v>83</v>
      </c>
      <c r="D12498" s="26" t="s">
        <v>26</v>
      </c>
      <c r="E12498" s="26" t="s">
        <v>25</v>
      </c>
      <c r="F12498" s="26">
        <v>2007</v>
      </c>
      <c r="G12498" s="27">
        <v>474.6</v>
      </c>
    </row>
    <row r="12499" spans="1:7" x14ac:dyDescent="0.15">
      <c r="A12499" s="25" t="s">
        <v>92</v>
      </c>
      <c r="B12499" s="26" t="s">
        <v>82</v>
      </c>
      <c r="C12499" s="26" t="s">
        <v>83</v>
      </c>
      <c r="D12499" s="26" t="s">
        <v>26</v>
      </c>
      <c r="E12499" s="26" t="s">
        <v>25</v>
      </c>
      <c r="F12499" s="26">
        <v>2006</v>
      </c>
      <c r="G12499" s="27">
        <v>465.1</v>
      </c>
    </row>
    <row r="12500" spans="1:7" x14ac:dyDescent="0.15">
      <c r="A12500" s="25" t="s">
        <v>92</v>
      </c>
      <c r="B12500" s="26" t="s">
        <v>82</v>
      </c>
      <c r="C12500" s="26" t="s">
        <v>83</v>
      </c>
      <c r="D12500" s="26" t="s">
        <v>26</v>
      </c>
      <c r="E12500" s="26" t="s">
        <v>25</v>
      </c>
      <c r="F12500" s="26">
        <v>2005</v>
      </c>
      <c r="G12500" s="27">
        <v>459</v>
      </c>
    </row>
    <row r="12501" spans="1:7" x14ac:dyDescent="0.15">
      <c r="A12501" s="25" t="s">
        <v>92</v>
      </c>
      <c r="B12501" s="26" t="s">
        <v>82</v>
      </c>
      <c r="C12501" s="26" t="s">
        <v>83</v>
      </c>
      <c r="D12501" s="26" t="s">
        <v>26</v>
      </c>
      <c r="E12501" s="26" t="s">
        <v>25</v>
      </c>
      <c r="F12501" s="26">
        <v>2004</v>
      </c>
      <c r="G12501" s="27">
        <v>452.2</v>
      </c>
    </row>
    <row r="12502" spans="1:7" x14ac:dyDescent="0.15">
      <c r="A12502" s="25" t="s">
        <v>92</v>
      </c>
      <c r="B12502" s="26" t="s">
        <v>82</v>
      </c>
      <c r="C12502" s="26" t="s">
        <v>83</v>
      </c>
      <c r="D12502" s="26" t="s">
        <v>26</v>
      </c>
      <c r="E12502" s="26" t="s">
        <v>25</v>
      </c>
      <c r="F12502" s="26">
        <v>2003</v>
      </c>
      <c r="G12502" s="27">
        <v>444.1</v>
      </c>
    </row>
    <row r="12503" spans="1:7" x14ac:dyDescent="0.15">
      <c r="A12503" s="25" t="s">
        <v>92</v>
      </c>
      <c r="B12503" s="26" t="s">
        <v>82</v>
      </c>
      <c r="C12503" s="26" t="s">
        <v>83</v>
      </c>
      <c r="D12503" s="26" t="s">
        <v>26</v>
      </c>
      <c r="E12503" s="26" t="s">
        <v>25</v>
      </c>
      <c r="F12503" s="26">
        <v>2002</v>
      </c>
      <c r="G12503" s="27">
        <v>437.40000000000009</v>
      </c>
    </row>
    <row r="12504" spans="1:7" x14ac:dyDescent="0.15">
      <c r="A12504" s="25" t="s">
        <v>92</v>
      </c>
      <c r="B12504" s="26" t="s">
        <v>82</v>
      </c>
      <c r="C12504" s="26" t="s">
        <v>83</v>
      </c>
      <c r="D12504" s="26" t="s">
        <v>26</v>
      </c>
      <c r="E12504" s="26" t="s">
        <v>25</v>
      </c>
      <c r="F12504" s="26">
        <v>2001</v>
      </c>
      <c r="G12504" s="27">
        <v>431.5</v>
      </c>
    </row>
    <row r="12505" spans="1:7" x14ac:dyDescent="0.15">
      <c r="A12505" s="25" t="s">
        <v>92</v>
      </c>
      <c r="B12505" s="26" t="s">
        <v>82</v>
      </c>
      <c r="C12505" s="26" t="s">
        <v>83</v>
      </c>
      <c r="D12505" s="26" t="s">
        <v>26</v>
      </c>
      <c r="E12505" s="26" t="s">
        <v>25</v>
      </c>
      <c r="F12505" s="26">
        <v>2000</v>
      </c>
      <c r="G12505" s="27">
        <v>426.3</v>
      </c>
    </row>
    <row r="12506" spans="1:7" x14ac:dyDescent="0.15">
      <c r="A12506" s="25" t="s">
        <v>92</v>
      </c>
      <c r="B12506" s="26" t="s">
        <v>82</v>
      </c>
      <c r="C12506" s="26" t="s">
        <v>83</v>
      </c>
      <c r="D12506" s="26" t="s">
        <v>26</v>
      </c>
      <c r="E12506" s="26" t="s">
        <v>25</v>
      </c>
      <c r="F12506" s="26">
        <v>1999</v>
      </c>
      <c r="G12506" s="27">
        <v>422.7</v>
      </c>
    </row>
    <row r="12507" spans="1:7" x14ac:dyDescent="0.15">
      <c r="A12507" s="25" t="s">
        <v>92</v>
      </c>
      <c r="B12507" s="26" t="s">
        <v>82</v>
      </c>
      <c r="C12507" s="26" t="s">
        <v>83</v>
      </c>
      <c r="D12507" s="26" t="s">
        <v>26</v>
      </c>
      <c r="E12507" s="26" t="s">
        <v>25</v>
      </c>
      <c r="F12507" s="26">
        <v>1998</v>
      </c>
      <c r="G12507" s="27">
        <v>420.40000000000009</v>
      </c>
    </row>
    <row r="12508" spans="1:7" x14ac:dyDescent="0.15">
      <c r="A12508" s="25" t="s">
        <v>92</v>
      </c>
      <c r="B12508" s="26" t="s">
        <v>82</v>
      </c>
      <c r="C12508" s="26" t="s">
        <v>83</v>
      </c>
      <c r="D12508" s="26" t="s">
        <v>26</v>
      </c>
      <c r="E12508" s="26" t="s">
        <v>25</v>
      </c>
      <c r="F12508" s="26">
        <v>1997</v>
      </c>
      <c r="G12508" s="27">
        <v>417.5</v>
      </c>
    </row>
    <row r="12509" spans="1:7" x14ac:dyDescent="0.15">
      <c r="A12509" s="25" t="s">
        <v>92</v>
      </c>
      <c r="B12509" s="26" t="s">
        <v>82</v>
      </c>
      <c r="C12509" s="26" t="s">
        <v>83</v>
      </c>
      <c r="D12509" s="26" t="s">
        <v>26</v>
      </c>
      <c r="E12509" s="26" t="s">
        <v>25</v>
      </c>
      <c r="F12509" s="26">
        <v>1996</v>
      </c>
      <c r="G12509" s="27">
        <v>414.5</v>
      </c>
    </row>
    <row r="12510" spans="1:7" x14ac:dyDescent="0.15">
      <c r="A12510" s="25" t="s">
        <v>92</v>
      </c>
      <c r="B12510" s="26" t="s">
        <v>82</v>
      </c>
      <c r="C12510" s="26" t="s">
        <v>83</v>
      </c>
      <c r="D12510" s="26" t="s">
        <v>26</v>
      </c>
      <c r="E12510" s="26" t="s">
        <v>25</v>
      </c>
      <c r="F12510" s="26">
        <v>1995</v>
      </c>
      <c r="G12510" s="27">
        <v>412</v>
      </c>
    </row>
    <row r="12511" spans="1:7" x14ac:dyDescent="0.15">
      <c r="A12511" s="25" t="s">
        <v>92</v>
      </c>
      <c r="B12511" s="26" t="s">
        <v>82</v>
      </c>
      <c r="C12511" s="26" t="s">
        <v>83</v>
      </c>
      <c r="D12511" s="26" t="s">
        <v>26</v>
      </c>
      <c r="E12511" s="26" t="s">
        <v>25</v>
      </c>
      <c r="F12511" s="26">
        <v>1994</v>
      </c>
      <c r="G12511" s="27">
        <v>409.7</v>
      </c>
    </row>
    <row r="12512" spans="1:7" x14ac:dyDescent="0.15">
      <c r="A12512" s="25" t="s">
        <v>92</v>
      </c>
      <c r="B12512" s="26" t="s">
        <v>82</v>
      </c>
      <c r="C12512" s="26" t="s">
        <v>83</v>
      </c>
      <c r="D12512" s="26" t="s">
        <v>26</v>
      </c>
      <c r="E12512" s="26" t="s">
        <v>25</v>
      </c>
      <c r="F12512" s="26">
        <v>1993</v>
      </c>
      <c r="G12512" s="27">
        <v>408</v>
      </c>
    </row>
    <row r="12513" spans="1:7" x14ac:dyDescent="0.15">
      <c r="A12513" s="25" t="s">
        <v>92</v>
      </c>
      <c r="B12513" s="26" t="s">
        <v>82</v>
      </c>
      <c r="C12513" s="26" t="s">
        <v>83</v>
      </c>
      <c r="D12513" s="26" t="s">
        <v>26</v>
      </c>
      <c r="E12513" s="26" t="s">
        <v>25</v>
      </c>
      <c r="F12513" s="26">
        <v>1992</v>
      </c>
      <c r="G12513" s="27">
        <v>406.3</v>
      </c>
    </row>
    <row r="12514" spans="1:7" x14ac:dyDescent="0.15">
      <c r="A12514" s="25" t="s">
        <v>92</v>
      </c>
      <c r="B12514" s="26" t="s">
        <v>82</v>
      </c>
      <c r="C12514" s="26" t="s">
        <v>83</v>
      </c>
      <c r="D12514" s="26" t="s">
        <v>26</v>
      </c>
      <c r="E12514" s="26" t="s">
        <v>25</v>
      </c>
      <c r="F12514" s="26">
        <v>1991</v>
      </c>
      <c r="G12514" s="27">
        <v>403.7</v>
      </c>
    </row>
    <row r="12515" spans="1:7" x14ac:dyDescent="0.15">
      <c r="A12515" s="25" t="s">
        <v>92</v>
      </c>
      <c r="B12515" s="26" t="s">
        <v>82</v>
      </c>
      <c r="C12515" s="26" t="s">
        <v>83</v>
      </c>
      <c r="D12515" s="26" t="s">
        <v>26</v>
      </c>
      <c r="E12515" s="26" t="s">
        <v>25</v>
      </c>
      <c r="F12515" s="26">
        <v>1990</v>
      </c>
      <c r="G12515" s="27">
        <v>400.8</v>
      </c>
    </row>
    <row r="12516" spans="1:7" x14ac:dyDescent="0.15">
      <c r="A12516" s="25" t="s">
        <v>92</v>
      </c>
      <c r="B12516" s="26" t="s">
        <v>82</v>
      </c>
      <c r="C12516" s="26" t="s">
        <v>83</v>
      </c>
      <c r="D12516" s="26" t="s">
        <v>26</v>
      </c>
      <c r="E12516" s="26" t="s">
        <v>25</v>
      </c>
      <c r="F12516" s="26">
        <v>1989</v>
      </c>
      <c r="G12516" s="27">
        <v>398</v>
      </c>
    </row>
    <row r="12517" spans="1:7" x14ac:dyDescent="0.15">
      <c r="A12517" s="25" t="s">
        <v>92</v>
      </c>
      <c r="B12517" s="26" t="s">
        <v>82</v>
      </c>
      <c r="C12517" s="26" t="s">
        <v>83</v>
      </c>
      <c r="D12517" s="26" t="s">
        <v>26</v>
      </c>
      <c r="E12517" s="26" t="s">
        <v>25</v>
      </c>
      <c r="F12517" s="26">
        <v>1988</v>
      </c>
      <c r="G12517" s="27">
        <v>394.3</v>
      </c>
    </row>
    <row r="12518" spans="1:7" x14ac:dyDescent="0.15">
      <c r="A12518" s="25" t="s">
        <v>92</v>
      </c>
      <c r="B12518" s="26" t="s">
        <v>82</v>
      </c>
      <c r="C12518" s="26" t="s">
        <v>83</v>
      </c>
      <c r="D12518" s="26" t="s">
        <v>26</v>
      </c>
      <c r="E12518" s="26" t="s">
        <v>25</v>
      </c>
      <c r="F12518" s="26">
        <v>1987</v>
      </c>
      <c r="G12518" s="27">
        <v>389.7</v>
      </c>
    </row>
    <row r="12519" spans="1:7" x14ac:dyDescent="0.15">
      <c r="A12519" s="25" t="s">
        <v>92</v>
      </c>
      <c r="B12519" s="26" t="s">
        <v>82</v>
      </c>
      <c r="C12519" s="26" t="s">
        <v>83</v>
      </c>
      <c r="D12519" s="26" t="s">
        <v>26</v>
      </c>
      <c r="E12519" s="26" t="s">
        <v>25</v>
      </c>
      <c r="F12519" s="26">
        <v>1986</v>
      </c>
      <c r="G12519" s="27">
        <v>388.1</v>
      </c>
    </row>
    <row r="12520" spans="1:7" x14ac:dyDescent="0.15">
      <c r="A12520" s="25" t="s">
        <v>92</v>
      </c>
      <c r="B12520" s="26" t="s">
        <v>82</v>
      </c>
      <c r="C12520" s="26" t="s">
        <v>83</v>
      </c>
      <c r="D12520" s="26" t="s">
        <v>26</v>
      </c>
      <c r="E12520" s="26" t="s">
        <v>25</v>
      </c>
      <c r="F12520" s="26">
        <v>1985</v>
      </c>
      <c r="G12520" s="27">
        <v>386.6</v>
      </c>
    </row>
    <row r="12521" spans="1:7" x14ac:dyDescent="0.15">
      <c r="A12521" s="25" t="s">
        <v>92</v>
      </c>
      <c r="B12521" s="26" t="s">
        <v>82</v>
      </c>
      <c r="C12521" s="26" t="s">
        <v>83</v>
      </c>
      <c r="D12521" s="26" t="s">
        <v>26</v>
      </c>
      <c r="E12521" s="26" t="s">
        <v>25</v>
      </c>
      <c r="F12521" s="26">
        <v>1984</v>
      </c>
      <c r="G12521" s="27">
        <v>378.7</v>
      </c>
    </row>
    <row r="12522" spans="1:7" x14ac:dyDescent="0.15">
      <c r="A12522" s="25" t="s">
        <v>92</v>
      </c>
      <c r="B12522" s="26" t="s">
        <v>82</v>
      </c>
      <c r="C12522" s="26" t="s">
        <v>83</v>
      </c>
      <c r="D12522" s="26" t="s">
        <v>26</v>
      </c>
      <c r="E12522" s="26" t="s">
        <v>25</v>
      </c>
      <c r="F12522" s="26">
        <v>1983</v>
      </c>
      <c r="G12522" s="27">
        <v>372.3</v>
      </c>
    </row>
    <row r="12523" spans="1:7" x14ac:dyDescent="0.15">
      <c r="A12523" s="25" t="s">
        <v>92</v>
      </c>
      <c r="B12523" s="26" t="s">
        <v>82</v>
      </c>
      <c r="C12523" s="26" t="s">
        <v>83</v>
      </c>
      <c r="D12523" s="26" t="s">
        <v>26</v>
      </c>
      <c r="E12523" s="26" t="s">
        <v>25</v>
      </c>
      <c r="F12523" s="26">
        <v>1982</v>
      </c>
      <c r="G12523" s="27">
        <v>370.8</v>
      </c>
    </row>
    <row r="12524" spans="1:7" x14ac:dyDescent="0.15">
      <c r="A12524" s="25" t="s">
        <v>92</v>
      </c>
      <c r="B12524" s="26" t="s">
        <v>82</v>
      </c>
      <c r="C12524" s="26" t="s">
        <v>83</v>
      </c>
      <c r="D12524" s="26" t="s">
        <v>26</v>
      </c>
      <c r="E12524" s="26" t="s">
        <v>25</v>
      </c>
      <c r="F12524" s="26">
        <v>1981</v>
      </c>
      <c r="G12524" s="27">
        <v>368.90000000000009</v>
      </c>
    </row>
    <row r="12525" spans="1:7" x14ac:dyDescent="0.15">
      <c r="A12525" s="25" t="s">
        <v>92</v>
      </c>
      <c r="B12525" s="26" t="s">
        <v>82</v>
      </c>
      <c r="C12525" s="26" t="s">
        <v>83</v>
      </c>
      <c r="D12525" s="26" t="s">
        <v>26</v>
      </c>
      <c r="E12525" s="26" t="s">
        <v>25</v>
      </c>
      <c r="F12525" s="26">
        <v>1980</v>
      </c>
      <c r="G12525" s="27">
        <v>365.8</v>
      </c>
    </row>
    <row r="12526" spans="1:7" x14ac:dyDescent="0.15">
      <c r="A12526" s="25" t="s">
        <v>92</v>
      </c>
      <c r="B12526" s="26" t="s">
        <v>82</v>
      </c>
      <c r="C12526" s="26" t="s">
        <v>83</v>
      </c>
      <c r="D12526" s="26" t="s">
        <v>26</v>
      </c>
      <c r="E12526" s="26" t="s">
        <v>25</v>
      </c>
      <c r="F12526" s="26">
        <v>1979</v>
      </c>
      <c r="G12526" s="27">
        <v>362.1</v>
      </c>
    </row>
    <row r="12527" spans="1:7" x14ac:dyDescent="0.15">
      <c r="A12527" s="25" t="s">
        <v>92</v>
      </c>
      <c r="B12527" s="26" t="s">
        <v>82</v>
      </c>
      <c r="C12527" s="26" t="s">
        <v>83</v>
      </c>
      <c r="D12527" s="26" t="s">
        <v>26</v>
      </c>
      <c r="E12527" s="26" t="s">
        <v>25</v>
      </c>
      <c r="F12527" s="26">
        <v>1978</v>
      </c>
      <c r="G12527" s="27">
        <v>358.5</v>
      </c>
    </row>
    <row r="12528" spans="1:7" x14ac:dyDescent="0.15">
      <c r="A12528" s="25" t="s">
        <v>92</v>
      </c>
      <c r="B12528" s="26" t="s">
        <v>82</v>
      </c>
      <c r="C12528" s="26" t="s">
        <v>83</v>
      </c>
      <c r="D12528" s="26" t="s">
        <v>26</v>
      </c>
      <c r="E12528" s="26" t="s">
        <v>25</v>
      </c>
      <c r="F12528" s="26">
        <v>1977</v>
      </c>
      <c r="G12528" s="27">
        <v>354.8</v>
      </c>
    </row>
    <row r="12529" spans="1:7" x14ac:dyDescent="0.15">
      <c r="A12529" s="25" t="s">
        <v>92</v>
      </c>
      <c r="B12529" s="26" t="s">
        <v>82</v>
      </c>
      <c r="C12529" s="26" t="s">
        <v>83</v>
      </c>
      <c r="D12529" s="26" t="s">
        <v>26</v>
      </c>
      <c r="E12529" s="26" t="s">
        <v>25</v>
      </c>
      <c r="F12529" s="26">
        <v>1976</v>
      </c>
      <c r="G12529" s="27">
        <v>351.3</v>
      </c>
    </row>
    <row r="12530" spans="1:7" x14ac:dyDescent="0.15">
      <c r="A12530" s="25" t="s">
        <v>92</v>
      </c>
      <c r="B12530" s="26" t="s">
        <v>82</v>
      </c>
      <c r="C12530" s="26" t="s">
        <v>83</v>
      </c>
      <c r="D12530" s="26" t="s">
        <v>26</v>
      </c>
      <c r="E12530" s="26" t="s">
        <v>25</v>
      </c>
      <c r="F12530" s="26">
        <v>1975</v>
      </c>
      <c r="G12530" s="27">
        <v>347.40000000000009</v>
      </c>
    </row>
    <row r="12531" spans="1:7" x14ac:dyDescent="0.15">
      <c r="A12531" s="25" t="s">
        <v>92</v>
      </c>
      <c r="B12531" s="26" t="s">
        <v>82</v>
      </c>
      <c r="C12531" s="26" t="s">
        <v>83</v>
      </c>
      <c r="D12531" s="26" t="s">
        <v>26</v>
      </c>
      <c r="E12531" s="26" t="s">
        <v>25</v>
      </c>
      <c r="F12531" s="26">
        <v>1974</v>
      </c>
      <c r="G12531" s="27">
        <v>343.2</v>
      </c>
    </row>
    <row r="12532" spans="1:7" x14ac:dyDescent="0.15">
      <c r="A12532" s="25" t="s">
        <v>92</v>
      </c>
      <c r="B12532" s="26" t="s">
        <v>82</v>
      </c>
      <c r="C12532" s="26" t="s">
        <v>83</v>
      </c>
      <c r="D12532" s="26" t="s">
        <v>26</v>
      </c>
      <c r="E12532" s="26" t="s">
        <v>25</v>
      </c>
      <c r="F12532" s="26">
        <v>1973</v>
      </c>
      <c r="G12532" s="27">
        <v>339.1</v>
      </c>
    </row>
    <row r="12533" spans="1:7" x14ac:dyDescent="0.15">
      <c r="A12533" s="25" t="s">
        <v>92</v>
      </c>
      <c r="B12533" s="26" t="s">
        <v>82</v>
      </c>
      <c r="C12533" s="26" t="s">
        <v>83</v>
      </c>
      <c r="D12533" s="26" t="s">
        <v>26</v>
      </c>
      <c r="E12533" s="26" t="s">
        <v>25</v>
      </c>
      <c r="F12533" s="26">
        <v>1972</v>
      </c>
      <c r="G12533" s="27">
        <v>335</v>
      </c>
    </row>
    <row r="12534" spans="1:7" x14ac:dyDescent="0.15">
      <c r="A12534" s="25" t="s">
        <v>92</v>
      </c>
      <c r="B12534" s="26" t="s">
        <v>82</v>
      </c>
      <c r="C12534" s="26" t="s">
        <v>83</v>
      </c>
      <c r="D12534" s="26" t="s">
        <v>26</v>
      </c>
      <c r="E12534" s="26" t="s">
        <v>25</v>
      </c>
      <c r="F12534" s="26">
        <v>1971</v>
      </c>
      <c r="G12534" s="27">
        <v>331.5</v>
      </c>
    </row>
    <row r="12535" spans="1:7" x14ac:dyDescent="0.15">
      <c r="A12535" s="25" t="s">
        <v>92</v>
      </c>
      <c r="B12535" s="26" t="s">
        <v>82</v>
      </c>
      <c r="C12535" s="26" t="s">
        <v>83</v>
      </c>
      <c r="D12535" s="26" t="s">
        <v>26</v>
      </c>
      <c r="E12535" s="26" t="s">
        <v>25</v>
      </c>
      <c r="F12535" s="26">
        <v>1970</v>
      </c>
      <c r="G12535" s="27">
        <v>328.90000000000009</v>
      </c>
    </row>
    <row r="12536" spans="1:7" x14ac:dyDescent="0.15">
      <c r="A12536" s="25" t="s">
        <v>92</v>
      </c>
      <c r="B12536" s="26" t="s">
        <v>82</v>
      </c>
      <c r="C12536" s="26" t="s">
        <v>83</v>
      </c>
      <c r="D12536" s="26" t="s">
        <v>26</v>
      </c>
      <c r="E12536" s="26" t="s">
        <v>25</v>
      </c>
      <c r="F12536" s="26">
        <v>1969</v>
      </c>
      <c r="G12536" s="27">
        <v>326.90000000000009</v>
      </c>
    </row>
    <row r="12537" spans="1:7" x14ac:dyDescent="0.15">
      <c r="A12537" s="25" t="s">
        <v>92</v>
      </c>
      <c r="B12537" s="26" t="s">
        <v>82</v>
      </c>
      <c r="C12537" s="26" t="s">
        <v>83</v>
      </c>
      <c r="D12537" s="26" t="s">
        <v>26</v>
      </c>
      <c r="E12537" s="26" t="s">
        <v>25</v>
      </c>
      <c r="F12537" s="26">
        <v>1968</v>
      </c>
      <c r="G12537" s="27">
        <v>325.7</v>
      </c>
    </row>
    <row r="12538" spans="1:7" x14ac:dyDescent="0.15">
      <c r="A12538" s="25" t="s">
        <v>92</v>
      </c>
      <c r="B12538" s="26" t="s">
        <v>82</v>
      </c>
      <c r="C12538" s="26" t="s">
        <v>83</v>
      </c>
      <c r="D12538" s="26" t="s">
        <v>26</v>
      </c>
      <c r="E12538" s="26" t="s">
        <v>25</v>
      </c>
      <c r="F12538" s="26">
        <v>1967</v>
      </c>
      <c r="G12538" s="27">
        <v>324.8</v>
      </c>
    </row>
    <row r="12539" spans="1:7" x14ac:dyDescent="0.15">
      <c r="A12539" s="25" t="s">
        <v>92</v>
      </c>
      <c r="B12539" s="26" t="s">
        <v>82</v>
      </c>
      <c r="C12539" s="26" t="s">
        <v>83</v>
      </c>
      <c r="D12539" s="26" t="s">
        <v>26</v>
      </c>
      <c r="E12539" s="26" t="s">
        <v>25</v>
      </c>
      <c r="F12539" s="26">
        <v>1966</v>
      </c>
      <c r="G12539" s="27">
        <v>323.60000000000002</v>
      </c>
    </row>
    <row r="12540" spans="1:7" x14ac:dyDescent="0.15">
      <c r="A12540" s="25" t="s">
        <v>92</v>
      </c>
      <c r="B12540" s="26" t="s">
        <v>82</v>
      </c>
      <c r="C12540" s="26" t="s">
        <v>83</v>
      </c>
      <c r="D12540" s="26" t="s">
        <v>26</v>
      </c>
      <c r="E12540" s="26" t="s">
        <v>25</v>
      </c>
      <c r="F12540" s="26">
        <v>1965</v>
      </c>
      <c r="G12540" s="27">
        <v>322.60000000000002</v>
      </c>
    </row>
    <row r="12541" spans="1:7" x14ac:dyDescent="0.15">
      <c r="A12541" s="25" t="s">
        <v>92</v>
      </c>
      <c r="B12541" s="26" t="s">
        <v>82</v>
      </c>
      <c r="C12541" s="26" t="s">
        <v>83</v>
      </c>
      <c r="D12541" s="26" t="s">
        <v>26</v>
      </c>
      <c r="E12541" s="26" t="s">
        <v>25</v>
      </c>
      <c r="F12541" s="26">
        <v>1964</v>
      </c>
      <c r="G12541" s="27">
        <v>321.5</v>
      </c>
    </row>
    <row r="12542" spans="1:7" x14ac:dyDescent="0.15">
      <c r="A12542" s="25" t="s">
        <v>92</v>
      </c>
      <c r="B12542" s="26" t="s">
        <v>82</v>
      </c>
      <c r="C12542" s="26" t="s">
        <v>83</v>
      </c>
      <c r="D12542" s="26" t="s">
        <v>26</v>
      </c>
      <c r="E12542" s="26" t="s">
        <v>25</v>
      </c>
      <c r="F12542" s="26">
        <v>1963</v>
      </c>
      <c r="G12542" s="27">
        <v>319.8</v>
      </c>
    </row>
    <row r="12543" spans="1:7" x14ac:dyDescent="0.15">
      <c r="A12543" s="25" t="s">
        <v>92</v>
      </c>
      <c r="B12543" s="26" t="s">
        <v>82</v>
      </c>
      <c r="C12543" s="26" t="s">
        <v>83</v>
      </c>
      <c r="D12543" s="26" t="s">
        <v>26</v>
      </c>
      <c r="E12543" s="26" t="s">
        <v>25</v>
      </c>
      <c r="F12543" s="26">
        <v>1962</v>
      </c>
      <c r="G12543" s="27">
        <v>317.60000000000002</v>
      </c>
    </row>
    <row r="12544" spans="1:7" x14ac:dyDescent="0.15">
      <c r="A12544" s="25" t="s">
        <v>92</v>
      </c>
      <c r="B12544" s="26" t="s">
        <v>82</v>
      </c>
      <c r="C12544" s="26" t="s">
        <v>83</v>
      </c>
      <c r="D12544" s="26" t="s">
        <v>26</v>
      </c>
      <c r="E12544" s="26" t="s">
        <v>25</v>
      </c>
      <c r="F12544" s="26">
        <v>1961</v>
      </c>
      <c r="G12544" s="27">
        <v>315.90000000000009</v>
      </c>
    </row>
    <row r="12545" spans="1:7" x14ac:dyDescent="0.15">
      <c r="A12545" s="25" t="s">
        <v>92</v>
      </c>
      <c r="B12545" s="26" t="s">
        <v>82</v>
      </c>
      <c r="C12545" s="26" t="s">
        <v>83</v>
      </c>
      <c r="D12545" s="26" t="s">
        <v>26</v>
      </c>
      <c r="E12545" s="26" t="s">
        <v>25</v>
      </c>
      <c r="F12545" s="26">
        <v>1960</v>
      </c>
      <c r="G12545" s="27">
        <v>315.40000000000009</v>
      </c>
    </row>
    <row r="12546" spans="1:7" x14ac:dyDescent="0.15">
      <c r="A12546" s="25" t="s">
        <v>92</v>
      </c>
      <c r="B12546" s="26" t="s">
        <v>82</v>
      </c>
      <c r="C12546" s="26" t="s">
        <v>83</v>
      </c>
      <c r="D12546" s="26" t="s">
        <v>22</v>
      </c>
      <c r="E12546" s="26" t="s">
        <v>21</v>
      </c>
      <c r="F12546" s="26">
        <v>2023</v>
      </c>
      <c r="G12546" s="27"/>
    </row>
    <row r="12547" spans="1:7" x14ac:dyDescent="0.15">
      <c r="A12547" s="25" t="s">
        <v>92</v>
      </c>
      <c r="B12547" s="26" t="s">
        <v>82</v>
      </c>
      <c r="C12547" s="26" t="s">
        <v>83</v>
      </c>
      <c r="D12547" s="26" t="s">
        <v>22</v>
      </c>
      <c r="E12547" s="26" t="s">
        <v>21</v>
      </c>
      <c r="F12547" s="26">
        <v>2022</v>
      </c>
      <c r="G12547" s="27">
        <v>2381.9</v>
      </c>
    </row>
    <row r="12548" spans="1:7" x14ac:dyDescent="0.15">
      <c r="A12548" s="25" t="s">
        <v>92</v>
      </c>
      <c r="B12548" s="26" t="s">
        <v>82</v>
      </c>
      <c r="C12548" s="26" t="s">
        <v>83</v>
      </c>
      <c r="D12548" s="26" t="s">
        <v>22</v>
      </c>
      <c r="E12548" s="26" t="s">
        <v>21</v>
      </c>
      <c r="F12548" s="26">
        <v>2021</v>
      </c>
      <c r="G12548" s="27">
        <v>2390.5</v>
      </c>
    </row>
    <row r="12549" spans="1:7" x14ac:dyDescent="0.15">
      <c r="A12549" s="25" t="s">
        <v>92</v>
      </c>
      <c r="B12549" s="26" t="s">
        <v>82</v>
      </c>
      <c r="C12549" s="26" t="s">
        <v>83</v>
      </c>
      <c r="D12549" s="26" t="s">
        <v>22</v>
      </c>
      <c r="E12549" s="26" t="s">
        <v>21</v>
      </c>
      <c r="F12549" s="26">
        <v>2020</v>
      </c>
      <c r="G12549" s="27">
        <v>2397</v>
      </c>
    </row>
    <row r="12550" spans="1:7" x14ac:dyDescent="0.15">
      <c r="A12550" s="25" t="s">
        <v>92</v>
      </c>
      <c r="B12550" s="26" t="s">
        <v>82</v>
      </c>
      <c r="C12550" s="26" t="s">
        <v>83</v>
      </c>
      <c r="D12550" s="26" t="s">
        <v>22</v>
      </c>
      <c r="E12550" s="26" t="s">
        <v>21</v>
      </c>
      <c r="F12550" s="26">
        <v>2019</v>
      </c>
      <c r="G12550" s="27">
        <v>2374.6999999999998</v>
      </c>
    </row>
    <row r="12551" spans="1:7" x14ac:dyDescent="0.15">
      <c r="A12551" s="25" t="s">
        <v>92</v>
      </c>
      <c r="B12551" s="26" t="s">
        <v>82</v>
      </c>
      <c r="C12551" s="26" t="s">
        <v>83</v>
      </c>
      <c r="D12551" s="26" t="s">
        <v>22</v>
      </c>
      <c r="E12551" s="26" t="s">
        <v>21</v>
      </c>
      <c r="F12551" s="26">
        <v>2018</v>
      </c>
      <c r="G12551" s="27">
        <v>2351.6999999999998</v>
      </c>
    </row>
    <row r="12552" spans="1:7" x14ac:dyDescent="0.15">
      <c r="A12552" s="25" t="s">
        <v>92</v>
      </c>
      <c r="B12552" s="26" t="s">
        <v>82</v>
      </c>
      <c r="C12552" s="26" t="s">
        <v>83</v>
      </c>
      <c r="D12552" s="26" t="s">
        <v>22</v>
      </c>
      <c r="E12552" s="26" t="s">
        <v>21</v>
      </c>
      <c r="F12552" s="26">
        <v>2017</v>
      </c>
      <c r="G12552" s="27">
        <v>2330</v>
      </c>
    </row>
    <row r="12553" spans="1:7" x14ac:dyDescent="0.15">
      <c r="A12553" s="25" t="s">
        <v>92</v>
      </c>
      <c r="B12553" s="26" t="s">
        <v>82</v>
      </c>
      <c r="C12553" s="26" t="s">
        <v>83</v>
      </c>
      <c r="D12553" s="26" t="s">
        <v>22</v>
      </c>
      <c r="E12553" s="26" t="s">
        <v>21</v>
      </c>
      <c r="F12553" s="26">
        <v>2016</v>
      </c>
      <c r="G12553" s="27">
        <v>2306.3000000000002</v>
      </c>
    </row>
    <row r="12554" spans="1:7" x14ac:dyDescent="0.15">
      <c r="A12554" s="25" t="s">
        <v>92</v>
      </c>
      <c r="B12554" s="26" t="s">
        <v>82</v>
      </c>
      <c r="C12554" s="26" t="s">
        <v>83</v>
      </c>
      <c r="D12554" s="26" t="s">
        <v>22</v>
      </c>
      <c r="E12554" s="26" t="s">
        <v>21</v>
      </c>
      <c r="F12554" s="26">
        <v>2015</v>
      </c>
      <c r="G12554" s="27">
        <v>2281</v>
      </c>
    </row>
    <row r="12555" spans="1:7" x14ac:dyDescent="0.15">
      <c r="A12555" s="25" t="s">
        <v>92</v>
      </c>
      <c r="B12555" s="26" t="s">
        <v>82</v>
      </c>
      <c r="C12555" s="26" t="s">
        <v>83</v>
      </c>
      <c r="D12555" s="26" t="s">
        <v>22</v>
      </c>
      <c r="E12555" s="26" t="s">
        <v>21</v>
      </c>
      <c r="F12555" s="26">
        <v>2014</v>
      </c>
      <c r="G12555" s="27">
        <v>2253.8000000000002</v>
      </c>
    </row>
    <row r="12556" spans="1:7" x14ac:dyDescent="0.15">
      <c r="A12556" s="25" t="s">
        <v>92</v>
      </c>
      <c r="B12556" s="26" t="s">
        <v>82</v>
      </c>
      <c r="C12556" s="26" t="s">
        <v>83</v>
      </c>
      <c r="D12556" s="26" t="s">
        <v>22</v>
      </c>
      <c r="E12556" s="26" t="s">
        <v>21</v>
      </c>
      <c r="F12556" s="26">
        <v>2013</v>
      </c>
      <c r="G12556" s="27">
        <v>2223.1</v>
      </c>
    </row>
    <row r="12557" spans="1:7" x14ac:dyDescent="0.15">
      <c r="A12557" s="25" t="s">
        <v>92</v>
      </c>
      <c r="B12557" s="26" t="s">
        <v>82</v>
      </c>
      <c r="C12557" s="26" t="s">
        <v>83</v>
      </c>
      <c r="D12557" s="26" t="s">
        <v>22</v>
      </c>
      <c r="E12557" s="26" t="s">
        <v>21</v>
      </c>
      <c r="F12557" s="26">
        <v>2012</v>
      </c>
      <c r="G12557" s="27">
        <v>2194.1</v>
      </c>
    </row>
    <row r="12558" spans="1:7" x14ac:dyDescent="0.15">
      <c r="A12558" s="25" t="s">
        <v>92</v>
      </c>
      <c r="B12558" s="26" t="s">
        <v>82</v>
      </c>
      <c r="C12558" s="26" t="s">
        <v>83</v>
      </c>
      <c r="D12558" s="26" t="s">
        <v>22</v>
      </c>
      <c r="E12558" s="26" t="s">
        <v>21</v>
      </c>
      <c r="F12558" s="26">
        <v>2011</v>
      </c>
      <c r="G12558" s="27">
        <v>2163.1</v>
      </c>
    </row>
    <row r="12559" spans="1:7" x14ac:dyDescent="0.15">
      <c r="A12559" s="25" t="s">
        <v>92</v>
      </c>
      <c r="B12559" s="26" t="s">
        <v>82</v>
      </c>
      <c r="C12559" s="26" t="s">
        <v>83</v>
      </c>
      <c r="D12559" s="26" t="s">
        <v>22</v>
      </c>
      <c r="E12559" s="26" t="s">
        <v>21</v>
      </c>
      <c r="F12559" s="26">
        <v>2010</v>
      </c>
      <c r="G12559" s="27">
        <v>2127.9</v>
      </c>
    </row>
    <row r="12560" spans="1:7" x14ac:dyDescent="0.15">
      <c r="A12560" s="25" t="s">
        <v>92</v>
      </c>
      <c r="B12560" s="26" t="s">
        <v>82</v>
      </c>
      <c r="C12560" s="26" t="s">
        <v>83</v>
      </c>
      <c r="D12560" s="26" t="s">
        <v>22</v>
      </c>
      <c r="E12560" s="26" t="s">
        <v>21</v>
      </c>
      <c r="F12560" s="26">
        <v>2009</v>
      </c>
      <c r="G12560" s="27">
        <v>2096.5</v>
      </c>
    </row>
    <row r="12561" spans="1:7" x14ac:dyDescent="0.15">
      <c r="A12561" s="25" t="s">
        <v>92</v>
      </c>
      <c r="B12561" s="26" t="s">
        <v>82</v>
      </c>
      <c r="C12561" s="26" t="s">
        <v>83</v>
      </c>
      <c r="D12561" s="26" t="s">
        <v>22</v>
      </c>
      <c r="E12561" s="26" t="s">
        <v>21</v>
      </c>
      <c r="F12561" s="26">
        <v>2008</v>
      </c>
      <c r="G12561" s="27">
        <v>2073.6</v>
      </c>
    </row>
    <row r="12562" spans="1:7" x14ac:dyDescent="0.15">
      <c r="A12562" s="25" t="s">
        <v>92</v>
      </c>
      <c r="B12562" s="26" t="s">
        <v>82</v>
      </c>
      <c r="C12562" s="26" t="s">
        <v>83</v>
      </c>
      <c r="D12562" s="26" t="s">
        <v>22</v>
      </c>
      <c r="E12562" s="26" t="s">
        <v>21</v>
      </c>
      <c r="F12562" s="26">
        <v>2007</v>
      </c>
      <c r="G12562" s="27">
        <v>2057.8000000000002</v>
      </c>
    </row>
    <row r="12563" spans="1:7" x14ac:dyDescent="0.15">
      <c r="A12563" s="25" t="s">
        <v>92</v>
      </c>
      <c r="B12563" s="26" t="s">
        <v>82</v>
      </c>
      <c r="C12563" s="26" t="s">
        <v>83</v>
      </c>
      <c r="D12563" s="26" t="s">
        <v>22</v>
      </c>
      <c r="E12563" s="26" t="s">
        <v>21</v>
      </c>
      <c r="F12563" s="26">
        <v>2006</v>
      </c>
      <c r="G12563" s="27">
        <v>2041</v>
      </c>
    </row>
    <row r="12564" spans="1:7" x14ac:dyDescent="0.15">
      <c r="A12564" s="25" t="s">
        <v>92</v>
      </c>
      <c r="B12564" s="26" t="s">
        <v>82</v>
      </c>
      <c r="C12564" s="26" t="s">
        <v>83</v>
      </c>
      <c r="D12564" s="26" t="s">
        <v>22</v>
      </c>
      <c r="E12564" s="26" t="s">
        <v>21</v>
      </c>
      <c r="F12564" s="26">
        <v>2005</v>
      </c>
      <c r="G12564" s="27">
        <v>2018.3</v>
      </c>
    </row>
    <row r="12565" spans="1:7" x14ac:dyDescent="0.15">
      <c r="A12565" s="25" t="s">
        <v>92</v>
      </c>
      <c r="B12565" s="26" t="s">
        <v>82</v>
      </c>
      <c r="C12565" s="26" t="s">
        <v>83</v>
      </c>
      <c r="D12565" s="26" t="s">
        <v>22</v>
      </c>
      <c r="E12565" s="26" t="s">
        <v>21</v>
      </c>
      <c r="F12565" s="26">
        <v>2004</v>
      </c>
      <c r="G12565" s="27">
        <v>1989.6</v>
      </c>
    </row>
    <row r="12566" spans="1:7" x14ac:dyDescent="0.15">
      <c r="A12566" s="25" t="s">
        <v>92</v>
      </c>
      <c r="B12566" s="26" t="s">
        <v>82</v>
      </c>
      <c r="C12566" s="26" t="s">
        <v>83</v>
      </c>
      <c r="D12566" s="26" t="s">
        <v>22</v>
      </c>
      <c r="E12566" s="26" t="s">
        <v>21</v>
      </c>
      <c r="F12566" s="26">
        <v>2003</v>
      </c>
      <c r="G12566" s="27">
        <v>1956.6</v>
      </c>
    </row>
    <row r="12567" spans="1:7" x14ac:dyDescent="0.15">
      <c r="A12567" s="25" t="s">
        <v>92</v>
      </c>
      <c r="B12567" s="26" t="s">
        <v>82</v>
      </c>
      <c r="C12567" s="26" t="s">
        <v>83</v>
      </c>
      <c r="D12567" s="26" t="s">
        <v>22</v>
      </c>
      <c r="E12567" s="26" t="s">
        <v>21</v>
      </c>
      <c r="F12567" s="26">
        <v>2002</v>
      </c>
      <c r="G12567" s="27">
        <v>1921.3</v>
      </c>
    </row>
    <row r="12568" spans="1:7" x14ac:dyDescent="0.15">
      <c r="A12568" s="25" t="s">
        <v>92</v>
      </c>
      <c r="B12568" s="26" t="s">
        <v>82</v>
      </c>
      <c r="C12568" s="26" t="s">
        <v>83</v>
      </c>
      <c r="D12568" s="26" t="s">
        <v>22</v>
      </c>
      <c r="E12568" s="26" t="s">
        <v>21</v>
      </c>
      <c r="F12568" s="26">
        <v>2001</v>
      </c>
      <c r="G12568" s="27">
        <v>1912.2</v>
      </c>
    </row>
    <row r="12569" spans="1:7" x14ac:dyDescent="0.15">
      <c r="A12569" s="25" t="s">
        <v>92</v>
      </c>
      <c r="B12569" s="26" t="s">
        <v>82</v>
      </c>
      <c r="C12569" s="26" t="s">
        <v>83</v>
      </c>
      <c r="D12569" s="26" t="s">
        <v>22</v>
      </c>
      <c r="E12569" s="26" t="s">
        <v>21</v>
      </c>
      <c r="F12569" s="26">
        <v>2000</v>
      </c>
      <c r="G12569" s="27">
        <v>1895.1</v>
      </c>
    </row>
    <row r="12570" spans="1:7" x14ac:dyDescent="0.15">
      <c r="A12570" s="25" t="s">
        <v>92</v>
      </c>
      <c r="B12570" s="26" t="s">
        <v>82</v>
      </c>
      <c r="C12570" s="26" t="s">
        <v>83</v>
      </c>
      <c r="D12570" s="26" t="s">
        <v>22</v>
      </c>
      <c r="E12570" s="26" t="s">
        <v>21</v>
      </c>
      <c r="F12570" s="26">
        <v>1999</v>
      </c>
      <c r="G12570" s="27">
        <v>1844.4</v>
      </c>
    </row>
    <row r="12571" spans="1:7" x14ac:dyDescent="0.15">
      <c r="A12571" s="25" t="s">
        <v>92</v>
      </c>
      <c r="B12571" s="26" t="s">
        <v>82</v>
      </c>
      <c r="C12571" s="26" t="s">
        <v>83</v>
      </c>
      <c r="D12571" s="26" t="s">
        <v>22</v>
      </c>
      <c r="E12571" s="26" t="s">
        <v>21</v>
      </c>
      <c r="F12571" s="26">
        <v>1998</v>
      </c>
      <c r="G12571" s="27">
        <v>1796.9</v>
      </c>
    </row>
    <row r="12572" spans="1:7" x14ac:dyDescent="0.15">
      <c r="A12572" s="25" t="s">
        <v>92</v>
      </c>
      <c r="B12572" s="26" t="s">
        <v>82</v>
      </c>
      <c r="C12572" s="26" t="s">
        <v>83</v>
      </c>
      <c r="D12572" s="26" t="s">
        <v>22</v>
      </c>
      <c r="E12572" s="26" t="s">
        <v>21</v>
      </c>
      <c r="F12572" s="26">
        <v>1997</v>
      </c>
      <c r="G12572" s="27">
        <v>1748.6</v>
      </c>
    </row>
    <row r="12573" spans="1:7" x14ac:dyDescent="0.15">
      <c r="A12573" s="25" t="s">
        <v>92</v>
      </c>
      <c r="B12573" s="26" t="s">
        <v>82</v>
      </c>
      <c r="C12573" s="26" t="s">
        <v>83</v>
      </c>
      <c r="D12573" s="26" t="s">
        <v>22</v>
      </c>
      <c r="E12573" s="26" t="s">
        <v>21</v>
      </c>
      <c r="F12573" s="26">
        <v>1996</v>
      </c>
      <c r="G12573" s="27">
        <v>1698.6</v>
      </c>
    </row>
    <row r="12574" spans="1:7" x14ac:dyDescent="0.15">
      <c r="A12574" s="25" t="s">
        <v>92</v>
      </c>
      <c r="B12574" s="26" t="s">
        <v>82</v>
      </c>
      <c r="C12574" s="26" t="s">
        <v>83</v>
      </c>
      <c r="D12574" s="26" t="s">
        <v>22</v>
      </c>
      <c r="E12574" s="26" t="s">
        <v>21</v>
      </c>
      <c r="F12574" s="26">
        <v>1995</v>
      </c>
      <c r="G12574" s="27">
        <v>1646.6</v>
      </c>
    </row>
    <row r="12575" spans="1:7" x14ac:dyDescent="0.15">
      <c r="A12575" s="25" t="s">
        <v>92</v>
      </c>
      <c r="B12575" s="26" t="s">
        <v>82</v>
      </c>
      <c r="C12575" s="26" t="s">
        <v>83</v>
      </c>
      <c r="D12575" s="26" t="s">
        <v>22</v>
      </c>
      <c r="E12575" s="26" t="s">
        <v>21</v>
      </c>
      <c r="F12575" s="26">
        <v>1994</v>
      </c>
      <c r="G12575" s="27">
        <v>1595.3</v>
      </c>
    </row>
    <row r="12576" spans="1:7" x14ac:dyDescent="0.15">
      <c r="A12576" s="25" t="s">
        <v>92</v>
      </c>
      <c r="B12576" s="26" t="s">
        <v>82</v>
      </c>
      <c r="C12576" s="26" t="s">
        <v>83</v>
      </c>
      <c r="D12576" s="26" t="s">
        <v>22</v>
      </c>
      <c r="E12576" s="26" t="s">
        <v>21</v>
      </c>
      <c r="F12576" s="26">
        <v>1993</v>
      </c>
      <c r="G12576" s="27">
        <v>1542.6</v>
      </c>
    </row>
    <row r="12577" spans="1:7" x14ac:dyDescent="0.15">
      <c r="A12577" s="25" t="s">
        <v>92</v>
      </c>
      <c r="B12577" s="26" t="s">
        <v>82</v>
      </c>
      <c r="C12577" s="26" t="s">
        <v>83</v>
      </c>
      <c r="D12577" s="26" t="s">
        <v>22</v>
      </c>
      <c r="E12577" s="26" t="s">
        <v>21</v>
      </c>
      <c r="F12577" s="26">
        <v>1992</v>
      </c>
      <c r="G12577" s="27">
        <v>1492.6</v>
      </c>
    </row>
    <row r="12578" spans="1:7" x14ac:dyDescent="0.15">
      <c r="A12578" s="25" t="s">
        <v>92</v>
      </c>
      <c r="B12578" s="26" t="s">
        <v>82</v>
      </c>
      <c r="C12578" s="26" t="s">
        <v>83</v>
      </c>
      <c r="D12578" s="26" t="s">
        <v>22</v>
      </c>
      <c r="E12578" s="26" t="s">
        <v>21</v>
      </c>
      <c r="F12578" s="26">
        <v>1991</v>
      </c>
      <c r="G12578" s="27">
        <v>1443.3</v>
      </c>
    </row>
    <row r="12579" spans="1:7" x14ac:dyDescent="0.15">
      <c r="A12579" s="25" t="s">
        <v>92</v>
      </c>
      <c r="B12579" s="26" t="s">
        <v>82</v>
      </c>
      <c r="C12579" s="26" t="s">
        <v>83</v>
      </c>
      <c r="D12579" s="26" t="s">
        <v>22</v>
      </c>
      <c r="E12579" s="26" t="s">
        <v>21</v>
      </c>
      <c r="F12579" s="26">
        <v>1990</v>
      </c>
      <c r="G12579" s="27">
        <v>1398.9</v>
      </c>
    </row>
    <row r="12580" spans="1:7" x14ac:dyDescent="0.15">
      <c r="A12580" s="25" t="s">
        <v>92</v>
      </c>
      <c r="B12580" s="26" t="s">
        <v>82</v>
      </c>
      <c r="C12580" s="26" t="s">
        <v>83</v>
      </c>
      <c r="D12580" s="26" t="s">
        <v>22</v>
      </c>
      <c r="E12580" s="26" t="s">
        <v>21</v>
      </c>
      <c r="F12580" s="26">
        <v>1989</v>
      </c>
      <c r="G12580" s="27">
        <v>1369.9</v>
      </c>
    </row>
    <row r="12581" spans="1:7" x14ac:dyDescent="0.15">
      <c r="A12581" s="25" t="s">
        <v>92</v>
      </c>
      <c r="B12581" s="26" t="s">
        <v>82</v>
      </c>
      <c r="C12581" s="26" t="s">
        <v>83</v>
      </c>
      <c r="D12581" s="26" t="s">
        <v>22</v>
      </c>
      <c r="E12581" s="26" t="s">
        <v>21</v>
      </c>
      <c r="F12581" s="26">
        <v>1988</v>
      </c>
      <c r="G12581" s="27">
        <v>1346.6</v>
      </c>
    </row>
    <row r="12582" spans="1:7" x14ac:dyDescent="0.15">
      <c r="A12582" s="25" t="s">
        <v>92</v>
      </c>
      <c r="B12582" s="26" t="s">
        <v>82</v>
      </c>
      <c r="C12582" s="26" t="s">
        <v>83</v>
      </c>
      <c r="D12582" s="26" t="s">
        <v>22</v>
      </c>
      <c r="E12582" s="26" t="s">
        <v>21</v>
      </c>
      <c r="F12582" s="26">
        <v>1987</v>
      </c>
      <c r="G12582" s="27">
        <v>1327.9</v>
      </c>
    </row>
    <row r="12583" spans="1:7" x14ac:dyDescent="0.15">
      <c r="A12583" s="25" t="s">
        <v>92</v>
      </c>
      <c r="B12583" s="26" t="s">
        <v>82</v>
      </c>
      <c r="C12583" s="26" t="s">
        <v>83</v>
      </c>
      <c r="D12583" s="26" t="s">
        <v>22</v>
      </c>
      <c r="E12583" s="26" t="s">
        <v>21</v>
      </c>
      <c r="F12583" s="26">
        <v>1986</v>
      </c>
      <c r="G12583" s="27">
        <v>1312.7</v>
      </c>
    </row>
    <row r="12584" spans="1:7" x14ac:dyDescent="0.15">
      <c r="A12584" s="25" t="s">
        <v>92</v>
      </c>
      <c r="B12584" s="26" t="s">
        <v>82</v>
      </c>
      <c r="C12584" s="26" t="s">
        <v>83</v>
      </c>
      <c r="D12584" s="26" t="s">
        <v>22</v>
      </c>
      <c r="E12584" s="26" t="s">
        <v>21</v>
      </c>
      <c r="F12584" s="26">
        <v>1985</v>
      </c>
      <c r="G12584" s="27">
        <v>1313.9</v>
      </c>
    </row>
    <row r="12585" spans="1:7" x14ac:dyDescent="0.15">
      <c r="A12585" s="25" t="s">
        <v>92</v>
      </c>
      <c r="B12585" s="26" t="s">
        <v>82</v>
      </c>
      <c r="C12585" s="26" t="s">
        <v>83</v>
      </c>
      <c r="D12585" s="26" t="s">
        <v>22</v>
      </c>
      <c r="E12585" s="26" t="s">
        <v>21</v>
      </c>
      <c r="F12585" s="26">
        <v>1984</v>
      </c>
      <c r="G12585" s="27">
        <v>1316.1</v>
      </c>
    </row>
    <row r="12586" spans="1:7" x14ac:dyDescent="0.15">
      <c r="A12586" s="25" t="s">
        <v>92</v>
      </c>
      <c r="B12586" s="26" t="s">
        <v>82</v>
      </c>
      <c r="C12586" s="26" t="s">
        <v>83</v>
      </c>
      <c r="D12586" s="26" t="s">
        <v>22</v>
      </c>
      <c r="E12586" s="26" t="s">
        <v>21</v>
      </c>
      <c r="F12586" s="26">
        <v>1983</v>
      </c>
      <c r="G12586" s="27">
        <v>1306.5</v>
      </c>
    </row>
    <row r="12587" spans="1:7" x14ac:dyDescent="0.15">
      <c r="A12587" s="25" t="s">
        <v>92</v>
      </c>
      <c r="B12587" s="26" t="s">
        <v>82</v>
      </c>
      <c r="C12587" s="26" t="s">
        <v>83</v>
      </c>
      <c r="D12587" s="26" t="s">
        <v>22</v>
      </c>
      <c r="E12587" s="26" t="s">
        <v>21</v>
      </c>
      <c r="F12587" s="26">
        <v>1982</v>
      </c>
      <c r="G12587" s="27">
        <v>1297.2</v>
      </c>
    </row>
    <row r="12588" spans="1:7" x14ac:dyDescent="0.15">
      <c r="A12588" s="25" t="s">
        <v>92</v>
      </c>
      <c r="B12588" s="26" t="s">
        <v>82</v>
      </c>
      <c r="C12588" s="26" t="s">
        <v>83</v>
      </c>
      <c r="D12588" s="26" t="s">
        <v>22</v>
      </c>
      <c r="E12588" s="26" t="s">
        <v>21</v>
      </c>
      <c r="F12588" s="26">
        <v>1981</v>
      </c>
      <c r="G12588" s="27">
        <v>1284</v>
      </c>
    </row>
    <row r="12589" spans="1:7" x14ac:dyDescent="0.15">
      <c r="A12589" s="25" t="s">
        <v>92</v>
      </c>
      <c r="B12589" s="26" t="s">
        <v>82</v>
      </c>
      <c r="C12589" s="26" t="s">
        <v>83</v>
      </c>
      <c r="D12589" s="26" t="s">
        <v>22</v>
      </c>
      <c r="E12589" s="26" t="s">
        <v>21</v>
      </c>
      <c r="F12589" s="26">
        <v>1980</v>
      </c>
      <c r="G12589" s="27">
        <v>1267.0999999999999</v>
      </c>
    </row>
    <row r="12590" spans="1:7" x14ac:dyDescent="0.15">
      <c r="A12590" s="25" t="s">
        <v>92</v>
      </c>
      <c r="B12590" s="26" t="s">
        <v>82</v>
      </c>
      <c r="C12590" s="26" t="s">
        <v>83</v>
      </c>
      <c r="D12590" s="26" t="s">
        <v>22</v>
      </c>
      <c r="E12590" s="26" t="s">
        <v>21</v>
      </c>
      <c r="F12590" s="26">
        <v>1979</v>
      </c>
      <c r="G12590" s="27">
        <v>1245.9000000000001</v>
      </c>
    </row>
    <row r="12591" spans="1:7" x14ac:dyDescent="0.15">
      <c r="A12591" s="25" t="s">
        <v>92</v>
      </c>
      <c r="B12591" s="26" t="s">
        <v>82</v>
      </c>
      <c r="C12591" s="26" t="s">
        <v>83</v>
      </c>
      <c r="D12591" s="26" t="s">
        <v>22</v>
      </c>
      <c r="E12591" s="26" t="s">
        <v>21</v>
      </c>
      <c r="F12591" s="26">
        <v>1978</v>
      </c>
      <c r="G12591" s="27">
        <v>1171</v>
      </c>
    </row>
    <row r="12592" spans="1:7" x14ac:dyDescent="0.15">
      <c r="A12592" s="25" t="s">
        <v>92</v>
      </c>
      <c r="B12592" s="26" t="s">
        <v>82</v>
      </c>
      <c r="C12592" s="26" t="s">
        <v>83</v>
      </c>
      <c r="D12592" s="26" t="s">
        <v>22</v>
      </c>
      <c r="E12592" s="26" t="s">
        <v>21</v>
      </c>
      <c r="F12592" s="26">
        <v>1977</v>
      </c>
      <c r="G12592" s="27">
        <v>1178.4000000000001</v>
      </c>
    </row>
    <row r="12593" spans="1:7" x14ac:dyDescent="0.15">
      <c r="A12593" s="25" t="s">
        <v>92</v>
      </c>
      <c r="B12593" s="26" t="s">
        <v>82</v>
      </c>
      <c r="C12593" s="26" t="s">
        <v>83</v>
      </c>
      <c r="D12593" s="26" t="s">
        <v>22</v>
      </c>
      <c r="E12593" s="26" t="s">
        <v>21</v>
      </c>
      <c r="F12593" s="26">
        <v>1976</v>
      </c>
      <c r="G12593" s="27">
        <v>1143</v>
      </c>
    </row>
    <row r="12594" spans="1:7" x14ac:dyDescent="0.15">
      <c r="A12594" s="25" t="s">
        <v>92</v>
      </c>
      <c r="B12594" s="26" t="s">
        <v>82</v>
      </c>
      <c r="C12594" s="26" t="s">
        <v>83</v>
      </c>
      <c r="D12594" s="26" t="s">
        <v>22</v>
      </c>
      <c r="E12594" s="26" t="s">
        <v>21</v>
      </c>
      <c r="F12594" s="26">
        <v>1975</v>
      </c>
      <c r="G12594" s="27">
        <v>1106.7</v>
      </c>
    </row>
    <row r="12595" spans="1:7" x14ac:dyDescent="0.15">
      <c r="A12595" s="25" t="s">
        <v>92</v>
      </c>
      <c r="B12595" s="26" t="s">
        <v>82</v>
      </c>
      <c r="C12595" s="26" t="s">
        <v>83</v>
      </c>
      <c r="D12595" s="26" t="s">
        <v>22</v>
      </c>
      <c r="E12595" s="26" t="s">
        <v>21</v>
      </c>
      <c r="F12595" s="26">
        <v>1974</v>
      </c>
      <c r="G12595" s="27">
        <v>1074.5</v>
      </c>
    </row>
    <row r="12596" spans="1:7" x14ac:dyDescent="0.15">
      <c r="A12596" s="25" t="s">
        <v>92</v>
      </c>
      <c r="B12596" s="26" t="s">
        <v>82</v>
      </c>
      <c r="C12596" s="26" t="s">
        <v>83</v>
      </c>
      <c r="D12596" s="26" t="s">
        <v>22</v>
      </c>
      <c r="E12596" s="26" t="s">
        <v>21</v>
      </c>
      <c r="F12596" s="26">
        <v>1973</v>
      </c>
      <c r="G12596" s="27">
        <v>1043.7</v>
      </c>
    </row>
    <row r="12597" spans="1:7" x14ac:dyDescent="0.15">
      <c r="A12597" s="25" t="s">
        <v>92</v>
      </c>
      <c r="B12597" s="26" t="s">
        <v>82</v>
      </c>
      <c r="C12597" s="26" t="s">
        <v>83</v>
      </c>
      <c r="D12597" s="26" t="s">
        <v>22</v>
      </c>
      <c r="E12597" s="26" t="s">
        <v>21</v>
      </c>
      <c r="F12597" s="26">
        <v>1972</v>
      </c>
      <c r="G12597" s="27">
        <v>1013.6</v>
      </c>
    </row>
    <row r="12598" spans="1:7" x14ac:dyDescent="0.15">
      <c r="A12598" s="25" t="s">
        <v>92</v>
      </c>
      <c r="B12598" s="26" t="s">
        <v>82</v>
      </c>
      <c r="C12598" s="26" t="s">
        <v>83</v>
      </c>
      <c r="D12598" s="26" t="s">
        <v>22</v>
      </c>
      <c r="E12598" s="26" t="s">
        <v>21</v>
      </c>
      <c r="F12598" s="26">
        <v>1971</v>
      </c>
      <c r="G12598" s="27">
        <v>984.30000000000018</v>
      </c>
    </row>
    <row r="12599" spans="1:7" x14ac:dyDescent="0.15">
      <c r="A12599" s="25" t="s">
        <v>92</v>
      </c>
      <c r="B12599" s="26" t="s">
        <v>82</v>
      </c>
      <c r="C12599" s="26" t="s">
        <v>83</v>
      </c>
      <c r="D12599" s="26" t="s">
        <v>22</v>
      </c>
      <c r="E12599" s="26" t="s">
        <v>21</v>
      </c>
      <c r="F12599" s="26">
        <v>1970</v>
      </c>
      <c r="G12599" s="27">
        <v>972.7</v>
      </c>
    </row>
    <row r="12600" spans="1:7" x14ac:dyDescent="0.15">
      <c r="A12600" s="25" t="s">
        <v>92</v>
      </c>
      <c r="B12600" s="26" t="s">
        <v>82</v>
      </c>
      <c r="C12600" s="26" t="s">
        <v>83</v>
      </c>
      <c r="D12600" s="26" t="s">
        <v>22</v>
      </c>
      <c r="E12600" s="26" t="s">
        <v>21</v>
      </c>
      <c r="F12600" s="26">
        <v>1969</v>
      </c>
      <c r="G12600" s="27">
        <v>875.30000000000018</v>
      </c>
    </row>
    <row r="12601" spans="1:7" x14ac:dyDescent="0.15">
      <c r="A12601" s="25" t="s">
        <v>92</v>
      </c>
      <c r="B12601" s="26" t="s">
        <v>82</v>
      </c>
      <c r="C12601" s="26" t="s">
        <v>83</v>
      </c>
      <c r="D12601" s="26" t="s">
        <v>22</v>
      </c>
      <c r="E12601" s="26" t="s">
        <v>21</v>
      </c>
      <c r="F12601" s="26">
        <v>1968</v>
      </c>
      <c r="G12601" s="27">
        <v>839.5</v>
      </c>
    </row>
    <row r="12602" spans="1:7" x14ac:dyDescent="0.15">
      <c r="A12602" s="25" t="s">
        <v>92</v>
      </c>
      <c r="B12602" s="26" t="s">
        <v>82</v>
      </c>
      <c r="C12602" s="26" t="s">
        <v>83</v>
      </c>
      <c r="D12602" s="26" t="s">
        <v>22</v>
      </c>
      <c r="E12602" s="26" t="s">
        <v>21</v>
      </c>
      <c r="F12602" s="26">
        <v>1967</v>
      </c>
      <c r="G12602" s="27">
        <v>817.80000000000018</v>
      </c>
    </row>
    <row r="12603" spans="1:7" x14ac:dyDescent="0.15">
      <c r="A12603" s="25" t="s">
        <v>92</v>
      </c>
      <c r="B12603" s="26" t="s">
        <v>82</v>
      </c>
      <c r="C12603" s="26" t="s">
        <v>83</v>
      </c>
      <c r="D12603" s="26" t="s">
        <v>22</v>
      </c>
      <c r="E12603" s="26" t="s">
        <v>21</v>
      </c>
      <c r="F12603" s="26">
        <v>1966</v>
      </c>
      <c r="G12603" s="27">
        <v>795.1</v>
      </c>
    </row>
    <row r="12604" spans="1:7" x14ac:dyDescent="0.15">
      <c r="A12604" s="25" t="s">
        <v>92</v>
      </c>
      <c r="B12604" s="26" t="s">
        <v>82</v>
      </c>
      <c r="C12604" s="26" t="s">
        <v>83</v>
      </c>
      <c r="D12604" s="26" t="s">
        <v>22</v>
      </c>
      <c r="E12604" s="26" t="s">
        <v>21</v>
      </c>
      <c r="F12604" s="26">
        <v>1965</v>
      </c>
      <c r="G12604" s="27">
        <v>773.5</v>
      </c>
    </row>
    <row r="12605" spans="1:7" x14ac:dyDescent="0.15">
      <c r="A12605" s="25" t="s">
        <v>92</v>
      </c>
      <c r="B12605" s="26" t="s">
        <v>82</v>
      </c>
      <c r="C12605" s="26" t="s">
        <v>83</v>
      </c>
      <c r="D12605" s="26" t="s">
        <v>22</v>
      </c>
      <c r="E12605" s="26" t="s">
        <v>21</v>
      </c>
      <c r="F12605" s="26">
        <v>1964</v>
      </c>
      <c r="G12605" s="27">
        <v>756.5</v>
      </c>
    </row>
    <row r="12606" spans="1:7" x14ac:dyDescent="0.15">
      <c r="A12606" s="25" t="s">
        <v>92</v>
      </c>
      <c r="B12606" s="26" t="s">
        <v>82</v>
      </c>
      <c r="C12606" s="26" t="s">
        <v>83</v>
      </c>
      <c r="D12606" s="26" t="s">
        <v>22</v>
      </c>
      <c r="E12606" s="26" t="s">
        <v>21</v>
      </c>
      <c r="F12606" s="26">
        <v>1963</v>
      </c>
      <c r="G12606" s="27">
        <v>737.80000000000018</v>
      </c>
    </row>
    <row r="12607" spans="1:7" x14ac:dyDescent="0.15">
      <c r="A12607" s="25" t="s">
        <v>92</v>
      </c>
      <c r="B12607" s="26" t="s">
        <v>82</v>
      </c>
      <c r="C12607" s="26" t="s">
        <v>83</v>
      </c>
      <c r="D12607" s="26" t="s">
        <v>22</v>
      </c>
      <c r="E12607" s="26" t="s">
        <v>21</v>
      </c>
      <c r="F12607" s="26">
        <v>1962</v>
      </c>
      <c r="G12607" s="27">
        <v>717.5</v>
      </c>
    </row>
    <row r="12608" spans="1:7" x14ac:dyDescent="0.15">
      <c r="A12608" s="25" t="s">
        <v>92</v>
      </c>
      <c r="B12608" s="26" t="s">
        <v>82</v>
      </c>
      <c r="C12608" s="26" t="s">
        <v>83</v>
      </c>
      <c r="D12608" s="26" t="s">
        <v>22</v>
      </c>
      <c r="E12608" s="26" t="s">
        <v>21</v>
      </c>
      <c r="F12608" s="26">
        <v>1961</v>
      </c>
      <c r="G12608" s="27">
        <v>698.80000000000018</v>
      </c>
    </row>
    <row r="12609" spans="1:7" x14ac:dyDescent="0.15">
      <c r="A12609" s="25" t="s">
        <v>92</v>
      </c>
      <c r="B12609" s="26" t="s">
        <v>82</v>
      </c>
      <c r="C12609" s="26" t="s">
        <v>83</v>
      </c>
      <c r="D12609" s="26" t="s">
        <v>22</v>
      </c>
      <c r="E12609" s="26" t="s">
        <v>21</v>
      </c>
      <c r="F12609" s="26">
        <v>1960</v>
      </c>
      <c r="G12609" s="27"/>
    </row>
    <row r="12610" spans="1:7" x14ac:dyDescent="0.15">
      <c r="A12610" s="25" t="s">
        <v>92</v>
      </c>
      <c r="B12610" s="26" t="s">
        <v>82</v>
      </c>
      <c r="C12610" s="26" t="s">
        <v>83</v>
      </c>
      <c r="D12610" s="26" t="s">
        <v>38</v>
      </c>
      <c r="E12610" s="26" t="s">
        <v>37</v>
      </c>
      <c r="F12610" s="26">
        <v>2023</v>
      </c>
      <c r="G12610" s="27"/>
    </row>
    <row r="12611" spans="1:7" x14ac:dyDescent="0.15">
      <c r="A12611" s="25" t="s">
        <v>92</v>
      </c>
      <c r="B12611" s="26" t="s">
        <v>82</v>
      </c>
      <c r="C12611" s="26" t="s">
        <v>83</v>
      </c>
      <c r="D12611" s="26" t="s">
        <v>38</v>
      </c>
      <c r="E12611" s="26" t="s">
        <v>37</v>
      </c>
      <c r="F12611" s="26">
        <v>2022</v>
      </c>
      <c r="G12611" s="27">
        <v>9607.2000000000007</v>
      </c>
    </row>
    <row r="12612" spans="1:7" x14ac:dyDescent="0.15">
      <c r="A12612" s="25" t="s">
        <v>92</v>
      </c>
      <c r="B12612" s="26" t="s">
        <v>82</v>
      </c>
      <c r="C12612" s="26" t="s">
        <v>83</v>
      </c>
      <c r="D12612" s="26" t="s">
        <v>38</v>
      </c>
      <c r="E12612" s="26" t="s">
        <v>37</v>
      </c>
      <c r="F12612" s="26">
        <v>2021</v>
      </c>
      <c r="G12612" s="27">
        <v>9448.8000000000011</v>
      </c>
    </row>
    <row r="12613" spans="1:7" x14ac:dyDescent="0.15">
      <c r="A12613" s="25" t="s">
        <v>92</v>
      </c>
      <c r="B12613" s="26" t="s">
        <v>82</v>
      </c>
      <c r="C12613" s="26" t="s">
        <v>83</v>
      </c>
      <c r="D12613" s="26" t="s">
        <v>38</v>
      </c>
      <c r="E12613" s="26" t="s">
        <v>37</v>
      </c>
      <c r="F12613" s="26">
        <v>2020</v>
      </c>
      <c r="G12613" s="27">
        <v>9319.1</v>
      </c>
    </row>
    <row r="12614" spans="1:7" x14ac:dyDescent="0.15">
      <c r="A12614" s="25" t="s">
        <v>92</v>
      </c>
      <c r="B12614" s="26" t="s">
        <v>82</v>
      </c>
      <c r="C12614" s="26" t="s">
        <v>83</v>
      </c>
      <c r="D12614" s="26" t="s">
        <v>38</v>
      </c>
      <c r="E12614" s="26" t="s">
        <v>37</v>
      </c>
      <c r="F12614" s="26">
        <v>2019</v>
      </c>
      <c r="G12614" s="27">
        <v>9186.4</v>
      </c>
    </row>
    <row r="12615" spans="1:7" x14ac:dyDescent="0.15">
      <c r="A12615" s="25" t="s">
        <v>92</v>
      </c>
      <c r="B12615" s="26" t="s">
        <v>82</v>
      </c>
      <c r="C12615" s="26" t="s">
        <v>83</v>
      </c>
      <c r="D12615" s="26" t="s">
        <v>38</v>
      </c>
      <c r="E12615" s="26" t="s">
        <v>37</v>
      </c>
      <c r="F12615" s="26">
        <v>2018</v>
      </c>
      <c r="G12615" s="27">
        <v>9032.5</v>
      </c>
    </row>
    <row r="12616" spans="1:7" x14ac:dyDescent="0.15">
      <c r="A12616" s="25" t="s">
        <v>92</v>
      </c>
      <c r="B12616" s="26" t="s">
        <v>82</v>
      </c>
      <c r="C12616" s="26" t="s">
        <v>83</v>
      </c>
      <c r="D12616" s="26" t="s">
        <v>38</v>
      </c>
      <c r="E12616" s="26" t="s">
        <v>37</v>
      </c>
      <c r="F12616" s="26">
        <v>2017</v>
      </c>
      <c r="G12616" s="27">
        <v>8891.1</v>
      </c>
    </row>
    <row r="12617" spans="1:7" x14ac:dyDescent="0.15">
      <c r="A12617" s="25" t="s">
        <v>92</v>
      </c>
      <c r="B12617" s="26" t="s">
        <v>82</v>
      </c>
      <c r="C12617" s="26" t="s">
        <v>83</v>
      </c>
      <c r="D12617" s="26" t="s">
        <v>38</v>
      </c>
      <c r="E12617" s="26" t="s">
        <v>37</v>
      </c>
      <c r="F12617" s="26">
        <v>2016</v>
      </c>
      <c r="G12617" s="27">
        <v>8758.4</v>
      </c>
    </row>
    <row r="12618" spans="1:7" x14ac:dyDescent="0.15">
      <c r="A12618" s="25" t="s">
        <v>92</v>
      </c>
      <c r="B12618" s="26" t="s">
        <v>82</v>
      </c>
      <c r="C12618" s="26" t="s">
        <v>83</v>
      </c>
      <c r="D12618" s="26" t="s">
        <v>38</v>
      </c>
      <c r="E12618" s="26" t="s">
        <v>37</v>
      </c>
      <c r="F12618" s="26">
        <v>2015</v>
      </c>
      <c r="G12618" s="27">
        <v>8643.1</v>
      </c>
    </row>
    <row r="12619" spans="1:7" x14ac:dyDescent="0.15">
      <c r="A12619" s="25" t="s">
        <v>92</v>
      </c>
      <c r="B12619" s="26" t="s">
        <v>82</v>
      </c>
      <c r="C12619" s="26" t="s">
        <v>83</v>
      </c>
      <c r="D12619" s="26" t="s">
        <v>38</v>
      </c>
      <c r="E12619" s="26" t="s">
        <v>37</v>
      </c>
      <c r="F12619" s="26">
        <v>2014</v>
      </c>
      <c r="G12619" s="27">
        <v>8516</v>
      </c>
    </row>
    <row r="12620" spans="1:7" x14ac:dyDescent="0.15">
      <c r="A12620" s="25" t="s">
        <v>92</v>
      </c>
      <c r="B12620" s="26" t="s">
        <v>82</v>
      </c>
      <c r="C12620" s="26" t="s">
        <v>83</v>
      </c>
      <c r="D12620" s="26" t="s">
        <v>38</v>
      </c>
      <c r="E12620" s="26" t="s">
        <v>37</v>
      </c>
      <c r="F12620" s="26">
        <v>2013</v>
      </c>
      <c r="G12620" s="27">
        <v>8351</v>
      </c>
    </row>
    <row r="12621" spans="1:7" x14ac:dyDescent="0.15">
      <c r="A12621" s="25" t="s">
        <v>92</v>
      </c>
      <c r="B12621" s="26" t="s">
        <v>82</v>
      </c>
      <c r="C12621" s="26" t="s">
        <v>83</v>
      </c>
      <c r="D12621" s="26" t="s">
        <v>38</v>
      </c>
      <c r="E12621" s="26" t="s">
        <v>37</v>
      </c>
      <c r="F12621" s="26">
        <v>2012</v>
      </c>
      <c r="G12621" s="27">
        <v>8195.1</v>
      </c>
    </row>
    <row r="12622" spans="1:7" x14ac:dyDescent="0.15">
      <c r="A12622" s="25" t="s">
        <v>92</v>
      </c>
      <c r="B12622" s="26" t="s">
        <v>82</v>
      </c>
      <c r="C12622" s="26" t="s">
        <v>83</v>
      </c>
      <c r="D12622" s="26" t="s">
        <v>38</v>
      </c>
      <c r="E12622" s="26" t="s">
        <v>37</v>
      </c>
      <c r="F12622" s="26">
        <v>2011</v>
      </c>
      <c r="G12622" s="27">
        <v>8055.5</v>
      </c>
    </row>
    <row r="12623" spans="1:7" x14ac:dyDescent="0.15">
      <c r="A12623" s="25" t="s">
        <v>92</v>
      </c>
      <c r="B12623" s="26" t="s">
        <v>82</v>
      </c>
      <c r="C12623" s="26" t="s">
        <v>83</v>
      </c>
      <c r="D12623" s="26" t="s">
        <v>38</v>
      </c>
      <c r="E12623" s="26" t="s">
        <v>37</v>
      </c>
      <c r="F12623" s="26">
        <v>2010</v>
      </c>
      <c r="G12623" s="27">
        <v>7896.7000000000016</v>
      </c>
    </row>
    <row r="12624" spans="1:7" x14ac:dyDescent="0.15">
      <c r="A12624" s="25" t="s">
        <v>92</v>
      </c>
      <c r="B12624" s="26" t="s">
        <v>82</v>
      </c>
      <c r="C12624" s="26" t="s">
        <v>83</v>
      </c>
      <c r="D12624" s="26" t="s">
        <v>38</v>
      </c>
      <c r="E12624" s="26" t="s">
        <v>37</v>
      </c>
      <c r="F12624" s="26">
        <v>2009</v>
      </c>
      <c r="G12624" s="27">
        <v>7734.2000000000016</v>
      </c>
    </row>
    <row r="12625" spans="1:7" x14ac:dyDescent="0.15">
      <c r="A12625" s="25" t="s">
        <v>92</v>
      </c>
      <c r="B12625" s="26" t="s">
        <v>82</v>
      </c>
      <c r="C12625" s="26" t="s">
        <v>83</v>
      </c>
      <c r="D12625" s="26" t="s">
        <v>38</v>
      </c>
      <c r="E12625" s="26" t="s">
        <v>37</v>
      </c>
      <c r="F12625" s="26">
        <v>2008</v>
      </c>
      <c r="G12625" s="27">
        <v>7582.1</v>
      </c>
    </row>
    <row r="12626" spans="1:7" x14ac:dyDescent="0.15">
      <c r="A12626" s="25" t="s">
        <v>92</v>
      </c>
      <c r="B12626" s="26" t="s">
        <v>82</v>
      </c>
      <c r="C12626" s="26" t="s">
        <v>83</v>
      </c>
      <c r="D12626" s="26" t="s">
        <v>38</v>
      </c>
      <c r="E12626" s="26" t="s">
        <v>37</v>
      </c>
      <c r="F12626" s="26">
        <v>2007</v>
      </c>
      <c r="G12626" s="27">
        <v>7456.7000000000016</v>
      </c>
    </row>
    <row r="12627" spans="1:7" x14ac:dyDescent="0.15">
      <c r="A12627" s="25" t="s">
        <v>92</v>
      </c>
      <c r="B12627" s="26" t="s">
        <v>82</v>
      </c>
      <c r="C12627" s="26" t="s">
        <v>83</v>
      </c>
      <c r="D12627" s="26" t="s">
        <v>38</v>
      </c>
      <c r="E12627" s="26" t="s">
        <v>37</v>
      </c>
      <c r="F12627" s="26">
        <v>2006</v>
      </c>
      <c r="G12627" s="27">
        <v>7365.7000000000016</v>
      </c>
    </row>
    <row r="12628" spans="1:7" x14ac:dyDescent="0.15">
      <c r="A12628" s="25" t="s">
        <v>92</v>
      </c>
      <c r="B12628" s="26" t="s">
        <v>82</v>
      </c>
      <c r="C12628" s="26" t="s">
        <v>83</v>
      </c>
      <c r="D12628" s="26" t="s">
        <v>38</v>
      </c>
      <c r="E12628" s="26" t="s">
        <v>37</v>
      </c>
      <c r="F12628" s="26">
        <v>2005</v>
      </c>
      <c r="G12628" s="27">
        <v>7247</v>
      </c>
    </row>
    <row r="12629" spans="1:7" x14ac:dyDescent="0.15">
      <c r="A12629" s="25" t="s">
        <v>92</v>
      </c>
      <c r="B12629" s="26" t="s">
        <v>82</v>
      </c>
      <c r="C12629" s="26" t="s">
        <v>83</v>
      </c>
      <c r="D12629" s="26" t="s">
        <v>38</v>
      </c>
      <c r="E12629" s="26" t="s">
        <v>37</v>
      </c>
      <c r="F12629" s="26">
        <v>2004</v>
      </c>
      <c r="G12629" s="27">
        <v>7158.3</v>
      </c>
    </row>
    <row r="12630" spans="1:7" x14ac:dyDescent="0.15">
      <c r="A12630" s="25" t="s">
        <v>92</v>
      </c>
      <c r="B12630" s="26" t="s">
        <v>82</v>
      </c>
      <c r="C12630" s="26" t="s">
        <v>83</v>
      </c>
      <c r="D12630" s="26" t="s">
        <v>38</v>
      </c>
      <c r="E12630" s="26" t="s">
        <v>37</v>
      </c>
      <c r="F12630" s="26">
        <v>2003</v>
      </c>
      <c r="G12630" s="27">
        <v>7119.8</v>
      </c>
    </row>
    <row r="12631" spans="1:7" x14ac:dyDescent="0.15">
      <c r="A12631" s="25" t="s">
        <v>92</v>
      </c>
      <c r="B12631" s="26" t="s">
        <v>82</v>
      </c>
      <c r="C12631" s="26" t="s">
        <v>83</v>
      </c>
      <c r="D12631" s="26" t="s">
        <v>38</v>
      </c>
      <c r="E12631" s="26" t="s">
        <v>37</v>
      </c>
      <c r="F12631" s="26">
        <v>2002</v>
      </c>
      <c r="G12631" s="27">
        <v>7036.7000000000016</v>
      </c>
    </row>
    <row r="12632" spans="1:7" x14ac:dyDescent="0.15">
      <c r="A12632" s="25" t="s">
        <v>92</v>
      </c>
      <c r="B12632" s="26" t="s">
        <v>82</v>
      </c>
      <c r="C12632" s="26" t="s">
        <v>83</v>
      </c>
      <c r="D12632" s="26" t="s">
        <v>38</v>
      </c>
      <c r="E12632" s="26" t="s">
        <v>37</v>
      </c>
      <c r="F12632" s="26">
        <v>2001</v>
      </c>
      <c r="G12632" s="27">
        <v>6903.6</v>
      </c>
    </row>
    <row r="12633" spans="1:7" x14ac:dyDescent="0.15">
      <c r="A12633" s="25" t="s">
        <v>92</v>
      </c>
      <c r="B12633" s="26" t="s">
        <v>82</v>
      </c>
      <c r="C12633" s="26" t="s">
        <v>83</v>
      </c>
      <c r="D12633" s="26" t="s">
        <v>38</v>
      </c>
      <c r="E12633" s="26" t="s">
        <v>37</v>
      </c>
      <c r="F12633" s="26">
        <v>2000</v>
      </c>
      <c r="G12633" s="27">
        <v>6759.2000000000016</v>
      </c>
    </row>
    <row r="12634" spans="1:7" x14ac:dyDescent="0.15">
      <c r="A12634" s="25" t="s">
        <v>92</v>
      </c>
      <c r="B12634" s="26" t="s">
        <v>82</v>
      </c>
      <c r="C12634" s="26" t="s">
        <v>83</v>
      </c>
      <c r="D12634" s="26" t="s">
        <v>38</v>
      </c>
      <c r="E12634" s="26" t="s">
        <v>37</v>
      </c>
      <c r="F12634" s="26">
        <v>1999</v>
      </c>
      <c r="G12634" s="27">
        <v>6628.7000000000016</v>
      </c>
    </row>
    <row r="12635" spans="1:7" x14ac:dyDescent="0.15">
      <c r="A12635" s="25" t="s">
        <v>92</v>
      </c>
      <c r="B12635" s="26" t="s">
        <v>82</v>
      </c>
      <c r="C12635" s="26" t="s">
        <v>83</v>
      </c>
      <c r="D12635" s="26" t="s">
        <v>38</v>
      </c>
      <c r="E12635" s="26" t="s">
        <v>37</v>
      </c>
      <c r="F12635" s="26">
        <v>1998</v>
      </c>
      <c r="G12635" s="27">
        <v>6489.2000000000016</v>
      </c>
    </row>
    <row r="12636" spans="1:7" x14ac:dyDescent="0.15">
      <c r="A12636" s="25" t="s">
        <v>92</v>
      </c>
      <c r="B12636" s="26" t="s">
        <v>82</v>
      </c>
      <c r="C12636" s="26" t="s">
        <v>83</v>
      </c>
      <c r="D12636" s="26" t="s">
        <v>38</v>
      </c>
      <c r="E12636" s="26" t="s">
        <v>37</v>
      </c>
      <c r="F12636" s="26">
        <v>1997</v>
      </c>
      <c r="G12636" s="27">
        <v>6330.9</v>
      </c>
    </row>
    <row r="12637" spans="1:7" x14ac:dyDescent="0.15">
      <c r="A12637" s="25" t="s">
        <v>92</v>
      </c>
      <c r="B12637" s="26" t="s">
        <v>82</v>
      </c>
      <c r="C12637" s="26" t="s">
        <v>83</v>
      </c>
      <c r="D12637" s="26" t="s">
        <v>38</v>
      </c>
      <c r="E12637" s="26" t="s">
        <v>37</v>
      </c>
      <c r="F12637" s="26">
        <v>1996</v>
      </c>
      <c r="G12637" s="27">
        <v>6174.9</v>
      </c>
    </row>
    <row r="12638" spans="1:7" x14ac:dyDescent="0.15">
      <c r="A12638" s="25" t="s">
        <v>92</v>
      </c>
      <c r="B12638" s="26" t="s">
        <v>82</v>
      </c>
      <c r="C12638" s="26" t="s">
        <v>83</v>
      </c>
      <c r="D12638" s="26" t="s">
        <v>38</v>
      </c>
      <c r="E12638" s="26" t="s">
        <v>37</v>
      </c>
      <c r="F12638" s="26">
        <v>1995</v>
      </c>
      <c r="G12638" s="27">
        <v>6018.4</v>
      </c>
    </row>
    <row r="12639" spans="1:7" x14ac:dyDescent="0.15">
      <c r="A12639" s="25" t="s">
        <v>92</v>
      </c>
      <c r="B12639" s="26" t="s">
        <v>82</v>
      </c>
      <c r="C12639" s="26" t="s">
        <v>83</v>
      </c>
      <c r="D12639" s="26" t="s">
        <v>38</v>
      </c>
      <c r="E12639" s="26" t="s">
        <v>37</v>
      </c>
      <c r="F12639" s="26">
        <v>1994</v>
      </c>
      <c r="G12639" s="27">
        <v>5860.9</v>
      </c>
    </row>
    <row r="12640" spans="1:7" x14ac:dyDescent="0.15">
      <c r="A12640" s="25" t="s">
        <v>92</v>
      </c>
      <c r="B12640" s="26" t="s">
        <v>82</v>
      </c>
      <c r="C12640" s="26" t="s">
        <v>83</v>
      </c>
      <c r="D12640" s="26" t="s">
        <v>38</v>
      </c>
      <c r="E12640" s="26" t="s">
        <v>37</v>
      </c>
      <c r="F12640" s="26">
        <v>1993</v>
      </c>
      <c r="G12640" s="27">
        <v>5709.2000000000007</v>
      </c>
    </row>
    <row r="12641" spans="1:7" x14ac:dyDescent="0.15">
      <c r="A12641" s="25" t="s">
        <v>92</v>
      </c>
      <c r="B12641" s="26" t="s">
        <v>82</v>
      </c>
      <c r="C12641" s="26" t="s">
        <v>83</v>
      </c>
      <c r="D12641" s="26" t="s">
        <v>38</v>
      </c>
      <c r="E12641" s="26" t="s">
        <v>37</v>
      </c>
      <c r="F12641" s="26">
        <v>1992</v>
      </c>
      <c r="G12641" s="27">
        <v>5562.9000000000005</v>
      </c>
    </row>
    <row r="12642" spans="1:7" x14ac:dyDescent="0.15">
      <c r="A12642" s="25" t="s">
        <v>92</v>
      </c>
      <c r="B12642" s="26" t="s">
        <v>82</v>
      </c>
      <c r="C12642" s="26" t="s">
        <v>83</v>
      </c>
      <c r="D12642" s="26" t="s">
        <v>38</v>
      </c>
      <c r="E12642" s="26" t="s">
        <v>37</v>
      </c>
      <c r="F12642" s="26">
        <v>1991</v>
      </c>
      <c r="G12642" s="27">
        <v>5420.4000000000005</v>
      </c>
    </row>
    <row r="12643" spans="1:7" x14ac:dyDescent="0.15">
      <c r="A12643" s="25" t="s">
        <v>92</v>
      </c>
      <c r="B12643" s="26" t="s">
        <v>82</v>
      </c>
      <c r="C12643" s="26" t="s">
        <v>83</v>
      </c>
      <c r="D12643" s="26" t="s">
        <v>38</v>
      </c>
      <c r="E12643" s="26" t="s">
        <v>37</v>
      </c>
      <c r="F12643" s="26">
        <v>1990</v>
      </c>
      <c r="G12643" s="27">
        <v>5279.4000000000005</v>
      </c>
    </row>
    <row r="12644" spans="1:7" x14ac:dyDescent="0.15">
      <c r="A12644" s="25" t="s">
        <v>92</v>
      </c>
      <c r="B12644" s="26" t="s">
        <v>82</v>
      </c>
      <c r="C12644" s="26" t="s">
        <v>83</v>
      </c>
      <c r="D12644" s="26" t="s">
        <v>38</v>
      </c>
      <c r="E12644" s="26" t="s">
        <v>37</v>
      </c>
      <c r="F12644" s="26">
        <v>1989</v>
      </c>
      <c r="G12644" s="27">
        <v>5139.7000000000007</v>
      </c>
    </row>
    <row r="12645" spans="1:7" x14ac:dyDescent="0.15">
      <c r="A12645" s="25" t="s">
        <v>92</v>
      </c>
      <c r="B12645" s="26" t="s">
        <v>82</v>
      </c>
      <c r="C12645" s="26" t="s">
        <v>83</v>
      </c>
      <c r="D12645" s="26" t="s">
        <v>38</v>
      </c>
      <c r="E12645" s="26" t="s">
        <v>37</v>
      </c>
      <c r="F12645" s="26">
        <v>1988</v>
      </c>
      <c r="G12645" s="27">
        <v>4999.1000000000004</v>
      </c>
    </row>
    <row r="12646" spans="1:7" x14ac:dyDescent="0.15">
      <c r="A12646" s="25" t="s">
        <v>92</v>
      </c>
      <c r="B12646" s="26" t="s">
        <v>82</v>
      </c>
      <c r="C12646" s="26" t="s">
        <v>83</v>
      </c>
      <c r="D12646" s="26" t="s">
        <v>38</v>
      </c>
      <c r="E12646" s="26" t="s">
        <v>37</v>
      </c>
      <c r="F12646" s="26">
        <v>1987</v>
      </c>
      <c r="G12646" s="27">
        <v>4854.4000000000005</v>
      </c>
    </row>
    <row r="12647" spans="1:7" x14ac:dyDescent="0.15">
      <c r="A12647" s="25" t="s">
        <v>92</v>
      </c>
      <c r="B12647" s="26" t="s">
        <v>82</v>
      </c>
      <c r="C12647" s="26" t="s">
        <v>83</v>
      </c>
      <c r="D12647" s="26" t="s">
        <v>38</v>
      </c>
      <c r="E12647" s="26" t="s">
        <v>37</v>
      </c>
      <c r="F12647" s="26">
        <v>1986</v>
      </c>
      <c r="G12647" s="27">
        <v>4716.4000000000005</v>
      </c>
    </row>
    <row r="12648" spans="1:7" x14ac:dyDescent="0.15">
      <c r="A12648" s="25" t="s">
        <v>92</v>
      </c>
      <c r="B12648" s="26" t="s">
        <v>82</v>
      </c>
      <c r="C12648" s="26" t="s">
        <v>83</v>
      </c>
      <c r="D12648" s="26" t="s">
        <v>38</v>
      </c>
      <c r="E12648" s="26" t="s">
        <v>37</v>
      </c>
      <c r="F12648" s="26">
        <v>1985</v>
      </c>
      <c r="G12648" s="27">
        <v>4597.9000000000005</v>
      </c>
    </row>
    <row r="12649" spans="1:7" x14ac:dyDescent="0.15">
      <c r="A12649" s="25" t="s">
        <v>92</v>
      </c>
      <c r="B12649" s="26" t="s">
        <v>82</v>
      </c>
      <c r="C12649" s="26" t="s">
        <v>83</v>
      </c>
      <c r="D12649" s="26" t="s">
        <v>38</v>
      </c>
      <c r="E12649" s="26" t="s">
        <v>37</v>
      </c>
      <c r="F12649" s="26">
        <v>1984</v>
      </c>
      <c r="G12649" s="27">
        <v>4504.3</v>
      </c>
    </row>
    <row r="12650" spans="1:7" x14ac:dyDescent="0.15">
      <c r="A12650" s="25" t="s">
        <v>92</v>
      </c>
      <c r="B12650" s="26" t="s">
        <v>82</v>
      </c>
      <c r="C12650" s="26" t="s">
        <v>83</v>
      </c>
      <c r="D12650" s="26" t="s">
        <v>38</v>
      </c>
      <c r="E12650" s="26" t="s">
        <v>37</v>
      </c>
      <c r="F12650" s="26">
        <v>1983</v>
      </c>
      <c r="G12650" s="27">
        <v>4426.9000000000005</v>
      </c>
    </row>
    <row r="12651" spans="1:7" x14ac:dyDescent="0.15">
      <c r="A12651" s="25" t="s">
        <v>92</v>
      </c>
      <c r="B12651" s="26" t="s">
        <v>82</v>
      </c>
      <c r="C12651" s="26" t="s">
        <v>83</v>
      </c>
      <c r="D12651" s="26" t="s">
        <v>38</v>
      </c>
      <c r="E12651" s="26" t="s">
        <v>37</v>
      </c>
      <c r="F12651" s="26">
        <v>1982</v>
      </c>
      <c r="G12651" s="27">
        <v>4347.7</v>
      </c>
    </row>
    <row r="12652" spans="1:7" x14ac:dyDescent="0.15">
      <c r="A12652" s="25" t="s">
        <v>92</v>
      </c>
      <c r="B12652" s="26" t="s">
        <v>82</v>
      </c>
      <c r="C12652" s="26" t="s">
        <v>83</v>
      </c>
      <c r="D12652" s="26" t="s">
        <v>38</v>
      </c>
      <c r="E12652" s="26" t="s">
        <v>37</v>
      </c>
      <c r="F12652" s="26">
        <v>1981</v>
      </c>
      <c r="G12652" s="27">
        <v>4268.5</v>
      </c>
    </row>
    <row r="12653" spans="1:7" x14ac:dyDescent="0.15">
      <c r="A12653" s="25" t="s">
        <v>92</v>
      </c>
      <c r="B12653" s="26" t="s">
        <v>82</v>
      </c>
      <c r="C12653" s="26" t="s">
        <v>83</v>
      </c>
      <c r="D12653" s="26" t="s">
        <v>38</v>
      </c>
      <c r="E12653" s="26" t="s">
        <v>37</v>
      </c>
      <c r="F12653" s="26">
        <v>1980</v>
      </c>
      <c r="G12653" s="27">
        <v>4049.3</v>
      </c>
    </row>
    <row r="12654" spans="1:7" x14ac:dyDescent="0.15">
      <c r="A12654" s="25" t="s">
        <v>92</v>
      </c>
      <c r="B12654" s="26" t="s">
        <v>82</v>
      </c>
      <c r="C12654" s="26" t="s">
        <v>83</v>
      </c>
      <c r="D12654" s="26" t="s">
        <v>38</v>
      </c>
      <c r="E12654" s="26" t="s">
        <v>37</v>
      </c>
      <c r="F12654" s="26">
        <v>1979</v>
      </c>
      <c r="G12654" s="27">
        <v>4076.1000000000008</v>
      </c>
    </row>
    <row r="12655" spans="1:7" x14ac:dyDescent="0.15">
      <c r="A12655" s="25" t="s">
        <v>92</v>
      </c>
      <c r="B12655" s="26" t="s">
        <v>82</v>
      </c>
      <c r="C12655" s="26" t="s">
        <v>83</v>
      </c>
      <c r="D12655" s="26" t="s">
        <v>38</v>
      </c>
      <c r="E12655" s="26" t="s">
        <v>37</v>
      </c>
      <c r="F12655" s="26">
        <v>1978</v>
      </c>
      <c r="G12655" s="27">
        <v>3975.6000000000008</v>
      </c>
    </row>
    <row r="12656" spans="1:7" x14ac:dyDescent="0.15">
      <c r="A12656" s="25" t="s">
        <v>92</v>
      </c>
      <c r="B12656" s="26" t="s">
        <v>82</v>
      </c>
      <c r="C12656" s="26" t="s">
        <v>83</v>
      </c>
      <c r="D12656" s="26" t="s">
        <v>38</v>
      </c>
      <c r="E12656" s="26" t="s">
        <v>37</v>
      </c>
      <c r="F12656" s="26">
        <v>1977</v>
      </c>
      <c r="G12656" s="27">
        <v>3876.1000000000008</v>
      </c>
    </row>
    <row r="12657" spans="1:7" x14ac:dyDescent="0.15">
      <c r="A12657" s="25" t="s">
        <v>92</v>
      </c>
      <c r="B12657" s="26" t="s">
        <v>82</v>
      </c>
      <c r="C12657" s="26" t="s">
        <v>83</v>
      </c>
      <c r="D12657" s="26" t="s">
        <v>38</v>
      </c>
      <c r="E12657" s="26" t="s">
        <v>37</v>
      </c>
      <c r="F12657" s="26">
        <v>1976</v>
      </c>
      <c r="G12657" s="27">
        <v>3780.2</v>
      </c>
    </row>
    <row r="12658" spans="1:7" x14ac:dyDescent="0.15">
      <c r="A12658" s="25" t="s">
        <v>92</v>
      </c>
      <c r="B12658" s="26" t="s">
        <v>82</v>
      </c>
      <c r="C12658" s="26" t="s">
        <v>83</v>
      </c>
      <c r="D12658" s="26" t="s">
        <v>38</v>
      </c>
      <c r="E12658" s="26" t="s">
        <v>37</v>
      </c>
      <c r="F12658" s="26">
        <v>1975</v>
      </c>
      <c r="G12658" s="27">
        <v>3681.7</v>
      </c>
    </row>
    <row r="12659" spans="1:7" x14ac:dyDescent="0.15">
      <c r="A12659" s="25" t="s">
        <v>92</v>
      </c>
      <c r="B12659" s="26" t="s">
        <v>82</v>
      </c>
      <c r="C12659" s="26" t="s">
        <v>83</v>
      </c>
      <c r="D12659" s="26" t="s">
        <v>38</v>
      </c>
      <c r="E12659" s="26" t="s">
        <v>37</v>
      </c>
      <c r="F12659" s="26">
        <v>1974</v>
      </c>
      <c r="G12659" s="27">
        <v>3585.8</v>
      </c>
    </row>
    <row r="12660" spans="1:7" x14ac:dyDescent="0.15">
      <c r="A12660" s="25" t="s">
        <v>92</v>
      </c>
      <c r="B12660" s="26" t="s">
        <v>82</v>
      </c>
      <c r="C12660" s="26" t="s">
        <v>83</v>
      </c>
      <c r="D12660" s="26" t="s">
        <v>38</v>
      </c>
      <c r="E12660" s="26" t="s">
        <v>37</v>
      </c>
      <c r="F12660" s="26">
        <v>1973</v>
      </c>
      <c r="G12660" s="27">
        <v>3500.7</v>
      </c>
    </row>
    <row r="12661" spans="1:7" x14ac:dyDescent="0.15">
      <c r="A12661" s="25" t="s">
        <v>92</v>
      </c>
      <c r="B12661" s="26" t="s">
        <v>82</v>
      </c>
      <c r="C12661" s="26" t="s">
        <v>83</v>
      </c>
      <c r="D12661" s="26" t="s">
        <v>38</v>
      </c>
      <c r="E12661" s="26" t="s">
        <v>37</v>
      </c>
      <c r="F12661" s="26">
        <v>1972</v>
      </c>
      <c r="G12661" s="27">
        <v>3410.7</v>
      </c>
    </row>
    <row r="12662" spans="1:7" x14ac:dyDescent="0.15">
      <c r="A12662" s="25" t="s">
        <v>92</v>
      </c>
      <c r="B12662" s="26" t="s">
        <v>82</v>
      </c>
      <c r="C12662" s="26" t="s">
        <v>83</v>
      </c>
      <c r="D12662" s="26" t="s">
        <v>38</v>
      </c>
      <c r="E12662" s="26" t="s">
        <v>37</v>
      </c>
      <c r="F12662" s="26">
        <v>1971</v>
      </c>
      <c r="G12662" s="27">
        <v>3327.2</v>
      </c>
    </row>
    <row r="12663" spans="1:7" x14ac:dyDescent="0.15">
      <c r="A12663" s="25" t="s">
        <v>92</v>
      </c>
      <c r="B12663" s="26" t="s">
        <v>82</v>
      </c>
      <c r="C12663" s="26" t="s">
        <v>83</v>
      </c>
      <c r="D12663" s="26" t="s">
        <v>38</v>
      </c>
      <c r="E12663" s="26" t="s">
        <v>37</v>
      </c>
      <c r="F12663" s="26">
        <v>1970</v>
      </c>
      <c r="G12663" s="27">
        <v>3230.9</v>
      </c>
    </row>
    <row r="12664" spans="1:7" x14ac:dyDescent="0.15">
      <c r="A12664" s="25" t="s">
        <v>92</v>
      </c>
      <c r="B12664" s="26" t="s">
        <v>82</v>
      </c>
      <c r="C12664" s="26" t="s">
        <v>83</v>
      </c>
      <c r="D12664" s="26" t="s">
        <v>38</v>
      </c>
      <c r="E12664" s="26" t="s">
        <v>37</v>
      </c>
      <c r="F12664" s="26">
        <v>1969</v>
      </c>
      <c r="G12664" s="27">
        <v>3149.4</v>
      </c>
    </row>
    <row r="12665" spans="1:7" x14ac:dyDescent="0.15">
      <c r="A12665" s="25" t="s">
        <v>92</v>
      </c>
      <c r="B12665" s="26" t="s">
        <v>82</v>
      </c>
      <c r="C12665" s="26" t="s">
        <v>83</v>
      </c>
      <c r="D12665" s="26" t="s">
        <v>38</v>
      </c>
      <c r="E12665" s="26" t="s">
        <v>37</v>
      </c>
      <c r="F12665" s="26">
        <v>1968</v>
      </c>
      <c r="G12665" s="27">
        <v>3067.7</v>
      </c>
    </row>
    <row r="12666" spans="1:7" x14ac:dyDescent="0.15">
      <c r="A12666" s="25" t="s">
        <v>92</v>
      </c>
      <c r="B12666" s="26" t="s">
        <v>82</v>
      </c>
      <c r="C12666" s="26" t="s">
        <v>83</v>
      </c>
      <c r="D12666" s="26" t="s">
        <v>38</v>
      </c>
      <c r="E12666" s="26" t="s">
        <v>37</v>
      </c>
      <c r="F12666" s="26">
        <v>1967</v>
      </c>
      <c r="G12666" s="27">
        <v>2981.3</v>
      </c>
    </row>
    <row r="12667" spans="1:7" x14ac:dyDescent="0.15">
      <c r="A12667" s="25" t="s">
        <v>92</v>
      </c>
      <c r="B12667" s="26" t="s">
        <v>82</v>
      </c>
      <c r="C12667" s="26" t="s">
        <v>83</v>
      </c>
      <c r="D12667" s="26" t="s">
        <v>38</v>
      </c>
      <c r="E12667" s="26" t="s">
        <v>37</v>
      </c>
      <c r="F12667" s="26">
        <v>1966</v>
      </c>
      <c r="G12667" s="27">
        <v>2895.8</v>
      </c>
    </row>
    <row r="12668" spans="1:7" x14ac:dyDescent="0.15">
      <c r="A12668" s="25" t="s">
        <v>92</v>
      </c>
      <c r="B12668" s="26" t="s">
        <v>82</v>
      </c>
      <c r="C12668" s="26" t="s">
        <v>83</v>
      </c>
      <c r="D12668" s="26" t="s">
        <v>38</v>
      </c>
      <c r="E12668" s="26" t="s">
        <v>37</v>
      </c>
      <c r="F12668" s="26">
        <v>1965</v>
      </c>
      <c r="G12668" s="27">
        <v>2816.5</v>
      </c>
    </row>
    <row r="12669" spans="1:7" x14ac:dyDescent="0.15">
      <c r="A12669" s="25" t="s">
        <v>92</v>
      </c>
      <c r="B12669" s="26" t="s">
        <v>82</v>
      </c>
      <c r="C12669" s="26" t="s">
        <v>83</v>
      </c>
      <c r="D12669" s="26" t="s">
        <v>38</v>
      </c>
      <c r="E12669" s="26" t="s">
        <v>37</v>
      </c>
      <c r="F12669" s="26">
        <v>1964</v>
      </c>
      <c r="G12669" s="27">
        <v>2742.4</v>
      </c>
    </row>
    <row r="12670" spans="1:7" x14ac:dyDescent="0.15">
      <c r="A12670" s="25" t="s">
        <v>92</v>
      </c>
      <c r="B12670" s="26" t="s">
        <v>82</v>
      </c>
      <c r="C12670" s="26" t="s">
        <v>83</v>
      </c>
      <c r="D12670" s="26" t="s">
        <v>38</v>
      </c>
      <c r="E12670" s="26" t="s">
        <v>37</v>
      </c>
      <c r="F12670" s="26">
        <v>1963</v>
      </c>
      <c r="G12670" s="27">
        <v>2672</v>
      </c>
    </row>
    <row r="12671" spans="1:7" x14ac:dyDescent="0.15">
      <c r="A12671" s="25" t="s">
        <v>92</v>
      </c>
      <c r="B12671" s="26" t="s">
        <v>82</v>
      </c>
      <c r="C12671" s="26" t="s">
        <v>83</v>
      </c>
      <c r="D12671" s="26" t="s">
        <v>38</v>
      </c>
      <c r="E12671" s="26" t="s">
        <v>37</v>
      </c>
      <c r="F12671" s="26">
        <v>1962</v>
      </c>
      <c r="G12671" s="27">
        <v>2605.6999999999998</v>
      </c>
    </row>
    <row r="12672" spans="1:7" x14ac:dyDescent="0.15">
      <c r="A12672" s="25" t="s">
        <v>92</v>
      </c>
      <c r="B12672" s="26" t="s">
        <v>82</v>
      </c>
      <c r="C12672" s="26" t="s">
        <v>83</v>
      </c>
      <c r="D12672" s="26" t="s">
        <v>38</v>
      </c>
      <c r="E12672" s="26" t="s">
        <v>37</v>
      </c>
      <c r="F12672" s="26">
        <v>1961</v>
      </c>
      <c r="G12672" s="27">
        <v>2541.6</v>
      </c>
    </row>
    <row r="12673" spans="1:7" x14ac:dyDescent="0.15">
      <c r="A12673" s="25" t="s">
        <v>92</v>
      </c>
      <c r="B12673" s="26" t="s">
        <v>82</v>
      </c>
      <c r="C12673" s="26" t="s">
        <v>83</v>
      </c>
      <c r="D12673" s="26" t="s">
        <v>38</v>
      </c>
      <c r="E12673" s="26" t="s">
        <v>37</v>
      </c>
      <c r="F12673" s="26">
        <v>1960</v>
      </c>
      <c r="G12673" s="27">
        <v>2469.8000000000002</v>
      </c>
    </row>
    <row r="12674" spans="1:7" x14ac:dyDescent="0.15">
      <c r="A12674" s="25" t="s">
        <v>92</v>
      </c>
      <c r="B12674" s="26" t="s">
        <v>82</v>
      </c>
      <c r="C12674" s="26" t="s">
        <v>83</v>
      </c>
      <c r="D12674" s="26" t="s">
        <v>18</v>
      </c>
      <c r="E12674" s="26" t="s">
        <v>17</v>
      </c>
      <c r="F12674" s="26">
        <v>2023</v>
      </c>
      <c r="G12674" s="27"/>
    </row>
    <row r="12675" spans="1:7" x14ac:dyDescent="0.15">
      <c r="A12675" s="25" t="s">
        <v>92</v>
      </c>
      <c r="B12675" s="26" t="s">
        <v>82</v>
      </c>
      <c r="C12675" s="26" t="s">
        <v>83</v>
      </c>
      <c r="D12675" s="26" t="s">
        <v>18</v>
      </c>
      <c r="E12675" s="26" t="s">
        <v>17</v>
      </c>
      <c r="F12675" s="26">
        <v>2022</v>
      </c>
      <c r="G12675" s="27">
        <v>14340.1</v>
      </c>
    </row>
    <row r="12676" spans="1:7" x14ac:dyDescent="0.15">
      <c r="A12676" s="25" t="s">
        <v>92</v>
      </c>
      <c r="B12676" s="26" t="s">
        <v>82</v>
      </c>
      <c r="C12676" s="26" t="s">
        <v>83</v>
      </c>
      <c r="D12676" s="26" t="s">
        <v>18</v>
      </c>
      <c r="E12676" s="26" t="s">
        <v>17</v>
      </c>
      <c r="F12676" s="26">
        <v>2021</v>
      </c>
      <c r="G12676" s="27">
        <v>14112.6</v>
      </c>
    </row>
    <row r="12677" spans="1:7" x14ac:dyDescent="0.15">
      <c r="A12677" s="25" t="s">
        <v>92</v>
      </c>
      <c r="B12677" s="26" t="s">
        <v>82</v>
      </c>
      <c r="C12677" s="26" t="s">
        <v>83</v>
      </c>
      <c r="D12677" s="26" t="s">
        <v>18</v>
      </c>
      <c r="E12677" s="26" t="s">
        <v>17</v>
      </c>
      <c r="F12677" s="26">
        <v>2020</v>
      </c>
      <c r="G12677" s="27">
        <v>13870</v>
      </c>
    </row>
    <row r="12678" spans="1:7" x14ac:dyDescent="0.15">
      <c r="A12678" s="25" t="s">
        <v>92</v>
      </c>
      <c r="B12678" s="26" t="s">
        <v>82</v>
      </c>
      <c r="C12678" s="26" t="s">
        <v>83</v>
      </c>
      <c r="D12678" s="26" t="s">
        <v>18</v>
      </c>
      <c r="E12678" s="26" t="s">
        <v>17</v>
      </c>
      <c r="F12678" s="26">
        <v>2019</v>
      </c>
      <c r="G12678" s="27">
        <v>13597.6</v>
      </c>
    </row>
    <row r="12679" spans="1:7" x14ac:dyDescent="0.15">
      <c r="A12679" s="25" t="s">
        <v>92</v>
      </c>
      <c r="B12679" s="26" t="s">
        <v>82</v>
      </c>
      <c r="C12679" s="26" t="s">
        <v>83</v>
      </c>
      <c r="D12679" s="26" t="s">
        <v>18</v>
      </c>
      <c r="E12679" s="26" t="s">
        <v>17</v>
      </c>
      <c r="F12679" s="26">
        <v>2018</v>
      </c>
      <c r="G12679" s="27">
        <v>13314</v>
      </c>
    </row>
    <row r="12680" spans="1:7" x14ac:dyDescent="0.15">
      <c r="A12680" s="25" t="s">
        <v>92</v>
      </c>
      <c r="B12680" s="26" t="s">
        <v>82</v>
      </c>
      <c r="C12680" s="26" t="s">
        <v>83</v>
      </c>
      <c r="D12680" s="26" t="s">
        <v>18</v>
      </c>
      <c r="E12680" s="26" t="s">
        <v>17</v>
      </c>
      <c r="F12680" s="26">
        <v>2017</v>
      </c>
      <c r="G12680" s="27">
        <v>13030.7</v>
      </c>
    </row>
    <row r="12681" spans="1:7" x14ac:dyDescent="0.15">
      <c r="A12681" s="25" t="s">
        <v>92</v>
      </c>
      <c r="B12681" s="26" t="s">
        <v>82</v>
      </c>
      <c r="C12681" s="26" t="s">
        <v>83</v>
      </c>
      <c r="D12681" s="26" t="s">
        <v>18</v>
      </c>
      <c r="E12681" s="26" t="s">
        <v>17</v>
      </c>
      <c r="F12681" s="26">
        <v>2016</v>
      </c>
      <c r="G12681" s="27">
        <v>12727.3</v>
      </c>
    </row>
    <row r="12682" spans="1:7" x14ac:dyDescent="0.15">
      <c r="A12682" s="25" t="s">
        <v>92</v>
      </c>
      <c r="B12682" s="26" t="s">
        <v>82</v>
      </c>
      <c r="C12682" s="26" t="s">
        <v>83</v>
      </c>
      <c r="D12682" s="26" t="s">
        <v>18</v>
      </c>
      <c r="E12682" s="26" t="s">
        <v>17</v>
      </c>
      <c r="F12682" s="26">
        <v>2015</v>
      </c>
      <c r="G12682" s="27">
        <v>12400.5</v>
      </c>
    </row>
    <row r="12683" spans="1:7" x14ac:dyDescent="0.15">
      <c r="A12683" s="25" t="s">
        <v>92</v>
      </c>
      <c r="B12683" s="26" t="s">
        <v>82</v>
      </c>
      <c r="C12683" s="26" t="s">
        <v>83</v>
      </c>
      <c r="D12683" s="26" t="s">
        <v>18</v>
      </c>
      <c r="E12683" s="26" t="s">
        <v>17</v>
      </c>
      <c r="F12683" s="26">
        <v>2014</v>
      </c>
      <c r="G12683" s="27">
        <v>12059.8</v>
      </c>
    </row>
    <row r="12684" spans="1:7" x14ac:dyDescent="0.15">
      <c r="A12684" s="25" t="s">
        <v>92</v>
      </c>
      <c r="B12684" s="26" t="s">
        <v>82</v>
      </c>
      <c r="C12684" s="26" t="s">
        <v>83</v>
      </c>
      <c r="D12684" s="26" t="s">
        <v>18</v>
      </c>
      <c r="E12684" s="26" t="s">
        <v>17</v>
      </c>
      <c r="F12684" s="26">
        <v>2013</v>
      </c>
      <c r="G12684" s="27">
        <v>11704.9</v>
      </c>
    </row>
    <row r="12685" spans="1:7" x14ac:dyDescent="0.15">
      <c r="A12685" s="25" t="s">
        <v>92</v>
      </c>
      <c r="B12685" s="26" t="s">
        <v>82</v>
      </c>
      <c r="C12685" s="26" t="s">
        <v>83</v>
      </c>
      <c r="D12685" s="26" t="s">
        <v>18</v>
      </c>
      <c r="E12685" s="26" t="s">
        <v>17</v>
      </c>
      <c r="F12685" s="26">
        <v>2012</v>
      </c>
      <c r="G12685" s="27">
        <v>11356.2</v>
      </c>
    </row>
    <row r="12686" spans="1:7" x14ac:dyDescent="0.15">
      <c r="A12686" s="25" t="s">
        <v>92</v>
      </c>
      <c r="B12686" s="26" t="s">
        <v>82</v>
      </c>
      <c r="C12686" s="26" t="s">
        <v>83</v>
      </c>
      <c r="D12686" s="26" t="s">
        <v>18</v>
      </c>
      <c r="E12686" s="26" t="s">
        <v>17</v>
      </c>
      <c r="F12686" s="26">
        <v>2011</v>
      </c>
      <c r="G12686" s="27">
        <v>11032.3</v>
      </c>
    </row>
    <row r="12687" spans="1:7" x14ac:dyDescent="0.15">
      <c r="A12687" s="25" t="s">
        <v>92</v>
      </c>
      <c r="B12687" s="26" t="s">
        <v>82</v>
      </c>
      <c r="C12687" s="26" t="s">
        <v>83</v>
      </c>
      <c r="D12687" s="26" t="s">
        <v>18</v>
      </c>
      <c r="E12687" s="26" t="s">
        <v>17</v>
      </c>
      <c r="F12687" s="26">
        <v>2010</v>
      </c>
      <c r="G12687" s="27">
        <v>10802.3</v>
      </c>
    </row>
    <row r="12688" spans="1:7" x14ac:dyDescent="0.15">
      <c r="A12688" s="25" t="s">
        <v>92</v>
      </c>
      <c r="B12688" s="26" t="s">
        <v>82</v>
      </c>
      <c r="C12688" s="26" t="s">
        <v>83</v>
      </c>
      <c r="D12688" s="26" t="s">
        <v>18</v>
      </c>
      <c r="E12688" s="26" t="s">
        <v>17</v>
      </c>
      <c r="F12688" s="26">
        <v>2009</v>
      </c>
      <c r="G12688" s="27">
        <v>10672.4</v>
      </c>
    </row>
    <row r="12689" spans="1:7" x14ac:dyDescent="0.15">
      <c r="A12689" s="25" t="s">
        <v>92</v>
      </c>
      <c r="B12689" s="26" t="s">
        <v>82</v>
      </c>
      <c r="C12689" s="26" t="s">
        <v>83</v>
      </c>
      <c r="D12689" s="26" t="s">
        <v>18</v>
      </c>
      <c r="E12689" s="26" t="s">
        <v>17</v>
      </c>
      <c r="F12689" s="26">
        <v>2008</v>
      </c>
      <c r="G12689" s="27">
        <v>10551.8</v>
      </c>
    </row>
    <row r="12690" spans="1:7" x14ac:dyDescent="0.15">
      <c r="A12690" s="25" t="s">
        <v>92</v>
      </c>
      <c r="B12690" s="26" t="s">
        <v>82</v>
      </c>
      <c r="C12690" s="26" t="s">
        <v>83</v>
      </c>
      <c r="D12690" s="26" t="s">
        <v>18</v>
      </c>
      <c r="E12690" s="26" t="s">
        <v>17</v>
      </c>
      <c r="F12690" s="26">
        <v>2007</v>
      </c>
      <c r="G12690" s="27">
        <v>10434.5</v>
      </c>
    </row>
    <row r="12691" spans="1:7" x14ac:dyDescent="0.15">
      <c r="A12691" s="25" t="s">
        <v>92</v>
      </c>
      <c r="B12691" s="26" t="s">
        <v>82</v>
      </c>
      <c r="C12691" s="26" t="s">
        <v>83</v>
      </c>
      <c r="D12691" s="26" t="s">
        <v>18</v>
      </c>
      <c r="E12691" s="26" t="s">
        <v>17</v>
      </c>
      <c r="F12691" s="26">
        <v>2006</v>
      </c>
      <c r="G12691" s="27">
        <v>10365.5</v>
      </c>
    </row>
    <row r="12692" spans="1:7" x14ac:dyDescent="0.15">
      <c r="A12692" s="25" t="s">
        <v>92</v>
      </c>
      <c r="B12692" s="26" t="s">
        <v>82</v>
      </c>
      <c r="C12692" s="26" t="s">
        <v>83</v>
      </c>
      <c r="D12692" s="26" t="s">
        <v>18</v>
      </c>
      <c r="E12692" s="26" t="s">
        <v>17</v>
      </c>
      <c r="F12692" s="26">
        <v>2005</v>
      </c>
      <c r="G12692" s="27">
        <v>10285.700000000001</v>
      </c>
    </row>
    <row r="12693" spans="1:7" x14ac:dyDescent="0.15">
      <c r="A12693" s="25" t="s">
        <v>92</v>
      </c>
      <c r="B12693" s="26" t="s">
        <v>82</v>
      </c>
      <c r="C12693" s="26" t="s">
        <v>83</v>
      </c>
      <c r="D12693" s="26" t="s">
        <v>18</v>
      </c>
      <c r="E12693" s="26" t="s">
        <v>17</v>
      </c>
      <c r="F12693" s="26">
        <v>2004</v>
      </c>
      <c r="G12693" s="27">
        <v>10162.1</v>
      </c>
    </row>
    <row r="12694" spans="1:7" x14ac:dyDescent="0.15">
      <c r="A12694" s="25" t="s">
        <v>92</v>
      </c>
      <c r="B12694" s="26" t="s">
        <v>82</v>
      </c>
      <c r="C12694" s="26" t="s">
        <v>83</v>
      </c>
      <c r="D12694" s="26" t="s">
        <v>18</v>
      </c>
      <c r="E12694" s="26" t="s">
        <v>17</v>
      </c>
      <c r="F12694" s="26">
        <v>2003</v>
      </c>
      <c r="G12694" s="27">
        <v>10032</v>
      </c>
    </row>
    <row r="12695" spans="1:7" x14ac:dyDescent="0.15">
      <c r="A12695" s="25" t="s">
        <v>92</v>
      </c>
      <c r="B12695" s="26" t="s">
        <v>82</v>
      </c>
      <c r="C12695" s="26" t="s">
        <v>83</v>
      </c>
      <c r="D12695" s="26" t="s">
        <v>18</v>
      </c>
      <c r="E12695" s="26" t="s">
        <v>17</v>
      </c>
      <c r="F12695" s="26">
        <v>2002</v>
      </c>
      <c r="G12695" s="27">
        <v>9914.3000000000011</v>
      </c>
    </row>
    <row r="12696" spans="1:7" x14ac:dyDescent="0.15">
      <c r="A12696" s="25" t="s">
        <v>92</v>
      </c>
      <c r="B12696" s="26" t="s">
        <v>82</v>
      </c>
      <c r="C12696" s="26" t="s">
        <v>83</v>
      </c>
      <c r="D12696" s="26" t="s">
        <v>18</v>
      </c>
      <c r="E12696" s="26" t="s">
        <v>17</v>
      </c>
      <c r="F12696" s="26">
        <v>2001</v>
      </c>
      <c r="G12696" s="27">
        <v>9780.8000000000011</v>
      </c>
    </row>
    <row r="12697" spans="1:7" x14ac:dyDescent="0.15">
      <c r="A12697" s="25" t="s">
        <v>92</v>
      </c>
      <c r="B12697" s="26" t="s">
        <v>82</v>
      </c>
      <c r="C12697" s="26" t="s">
        <v>83</v>
      </c>
      <c r="D12697" s="26" t="s">
        <v>18</v>
      </c>
      <c r="E12697" s="26" t="s">
        <v>17</v>
      </c>
      <c r="F12697" s="26">
        <v>2000</v>
      </c>
      <c r="G12697" s="27">
        <v>9642.7000000000007</v>
      </c>
    </row>
    <row r="12698" spans="1:7" x14ac:dyDescent="0.15">
      <c r="A12698" s="25" t="s">
        <v>92</v>
      </c>
      <c r="B12698" s="26" t="s">
        <v>82</v>
      </c>
      <c r="C12698" s="26" t="s">
        <v>83</v>
      </c>
      <c r="D12698" s="26" t="s">
        <v>18</v>
      </c>
      <c r="E12698" s="26" t="s">
        <v>17</v>
      </c>
      <c r="F12698" s="26">
        <v>1999</v>
      </c>
      <c r="G12698" s="27">
        <v>9498.8000000000011</v>
      </c>
    </row>
    <row r="12699" spans="1:7" x14ac:dyDescent="0.15">
      <c r="A12699" s="25" t="s">
        <v>92</v>
      </c>
      <c r="B12699" s="26" t="s">
        <v>82</v>
      </c>
      <c r="C12699" s="26" t="s">
        <v>83</v>
      </c>
      <c r="D12699" s="26" t="s">
        <v>18</v>
      </c>
      <c r="E12699" s="26" t="s">
        <v>17</v>
      </c>
      <c r="F12699" s="26">
        <v>1998</v>
      </c>
      <c r="G12699" s="27">
        <v>9360</v>
      </c>
    </row>
    <row r="12700" spans="1:7" x14ac:dyDescent="0.15">
      <c r="A12700" s="25" t="s">
        <v>92</v>
      </c>
      <c r="B12700" s="26" t="s">
        <v>82</v>
      </c>
      <c r="C12700" s="26" t="s">
        <v>83</v>
      </c>
      <c r="D12700" s="26" t="s">
        <v>18</v>
      </c>
      <c r="E12700" s="26" t="s">
        <v>17</v>
      </c>
      <c r="F12700" s="26">
        <v>1997</v>
      </c>
      <c r="G12700" s="27">
        <v>9218.5</v>
      </c>
    </row>
    <row r="12701" spans="1:7" x14ac:dyDescent="0.15">
      <c r="A12701" s="25" t="s">
        <v>92</v>
      </c>
      <c r="B12701" s="26" t="s">
        <v>82</v>
      </c>
      <c r="C12701" s="26" t="s">
        <v>83</v>
      </c>
      <c r="D12701" s="26" t="s">
        <v>18</v>
      </c>
      <c r="E12701" s="26" t="s">
        <v>17</v>
      </c>
      <c r="F12701" s="26">
        <v>1996</v>
      </c>
      <c r="G12701" s="27">
        <v>9061.4</v>
      </c>
    </row>
    <row r="12702" spans="1:7" x14ac:dyDescent="0.15">
      <c r="A12702" s="25" t="s">
        <v>92</v>
      </c>
      <c r="B12702" s="26" t="s">
        <v>82</v>
      </c>
      <c r="C12702" s="26" t="s">
        <v>83</v>
      </c>
      <c r="D12702" s="26" t="s">
        <v>18</v>
      </c>
      <c r="E12702" s="26" t="s">
        <v>17</v>
      </c>
      <c r="F12702" s="26">
        <v>1995</v>
      </c>
      <c r="G12702" s="27">
        <v>8894.8000000000011</v>
      </c>
    </row>
    <row r="12703" spans="1:7" x14ac:dyDescent="0.15">
      <c r="A12703" s="25" t="s">
        <v>92</v>
      </c>
      <c r="B12703" s="26" t="s">
        <v>82</v>
      </c>
      <c r="C12703" s="26" t="s">
        <v>83</v>
      </c>
      <c r="D12703" s="26" t="s">
        <v>18</v>
      </c>
      <c r="E12703" s="26" t="s">
        <v>17</v>
      </c>
      <c r="F12703" s="26">
        <v>1994</v>
      </c>
      <c r="G12703" s="27">
        <v>8723.1</v>
      </c>
    </row>
    <row r="12704" spans="1:7" x14ac:dyDescent="0.15">
      <c r="A12704" s="25" t="s">
        <v>92</v>
      </c>
      <c r="B12704" s="26" t="s">
        <v>82</v>
      </c>
      <c r="C12704" s="26" t="s">
        <v>83</v>
      </c>
      <c r="D12704" s="26" t="s">
        <v>18</v>
      </c>
      <c r="E12704" s="26" t="s">
        <v>17</v>
      </c>
      <c r="F12704" s="26">
        <v>1993</v>
      </c>
      <c r="G12704" s="27">
        <v>8558.8000000000011</v>
      </c>
    </row>
    <row r="12705" spans="1:7" x14ac:dyDescent="0.15">
      <c r="A12705" s="25" t="s">
        <v>92</v>
      </c>
      <c r="B12705" s="26" t="s">
        <v>82</v>
      </c>
      <c r="C12705" s="26" t="s">
        <v>83</v>
      </c>
      <c r="D12705" s="26" t="s">
        <v>18</v>
      </c>
      <c r="E12705" s="26" t="s">
        <v>17</v>
      </c>
      <c r="F12705" s="26">
        <v>1992</v>
      </c>
      <c r="G12705" s="27">
        <v>8395.6</v>
      </c>
    </row>
    <row r="12706" spans="1:7" x14ac:dyDescent="0.15">
      <c r="A12706" s="25" t="s">
        <v>92</v>
      </c>
      <c r="B12706" s="26" t="s">
        <v>82</v>
      </c>
      <c r="C12706" s="26" t="s">
        <v>83</v>
      </c>
      <c r="D12706" s="26" t="s">
        <v>18</v>
      </c>
      <c r="E12706" s="26" t="s">
        <v>17</v>
      </c>
      <c r="F12706" s="26">
        <v>1991</v>
      </c>
      <c r="G12706" s="27">
        <v>8228.1</v>
      </c>
    </row>
    <row r="12707" spans="1:7" x14ac:dyDescent="0.15">
      <c r="A12707" s="25" t="s">
        <v>92</v>
      </c>
      <c r="B12707" s="26" t="s">
        <v>82</v>
      </c>
      <c r="C12707" s="26" t="s">
        <v>83</v>
      </c>
      <c r="D12707" s="26" t="s">
        <v>18</v>
      </c>
      <c r="E12707" s="26" t="s">
        <v>17</v>
      </c>
      <c r="F12707" s="26">
        <v>1990</v>
      </c>
      <c r="G12707" s="27">
        <v>8059.1</v>
      </c>
    </row>
    <row r="12708" spans="1:7" x14ac:dyDescent="0.15">
      <c r="A12708" s="25" t="s">
        <v>92</v>
      </c>
      <c r="B12708" s="26" t="s">
        <v>82</v>
      </c>
      <c r="C12708" s="26" t="s">
        <v>83</v>
      </c>
      <c r="D12708" s="26" t="s">
        <v>18</v>
      </c>
      <c r="E12708" s="26" t="s">
        <v>17</v>
      </c>
      <c r="F12708" s="26">
        <v>1989</v>
      </c>
      <c r="G12708" s="27">
        <v>7897.4</v>
      </c>
    </row>
    <row r="12709" spans="1:7" x14ac:dyDescent="0.15">
      <c r="A12709" s="25" t="s">
        <v>92</v>
      </c>
      <c r="B12709" s="26" t="s">
        <v>82</v>
      </c>
      <c r="C12709" s="26" t="s">
        <v>83</v>
      </c>
      <c r="D12709" s="26" t="s">
        <v>18</v>
      </c>
      <c r="E12709" s="26" t="s">
        <v>17</v>
      </c>
      <c r="F12709" s="26">
        <v>1988</v>
      </c>
      <c r="G12709" s="27">
        <v>7738.7000000000016</v>
      </c>
    </row>
    <row r="12710" spans="1:7" x14ac:dyDescent="0.15">
      <c r="A12710" s="25" t="s">
        <v>92</v>
      </c>
      <c r="B12710" s="26" t="s">
        <v>82</v>
      </c>
      <c r="C12710" s="26" t="s">
        <v>83</v>
      </c>
      <c r="D12710" s="26" t="s">
        <v>18</v>
      </c>
      <c r="E12710" s="26" t="s">
        <v>17</v>
      </c>
      <c r="F12710" s="26">
        <v>1987</v>
      </c>
      <c r="G12710" s="27">
        <v>7574.8</v>
      </c>
    </row>
    <row r="12711" spans="1:7" x14ac:dyDescent="0.15">
      <c r="A12711" s="25" t="s">
        <v>92</v>
      </c>
      <c r="B12711" s="26" t="s">
        <v>82</v>
      </c>
      <c r="C12711" s="26" t="s">
        <v>83</v>
      </c>
      <c r="D12711" s="26" t="s">
        <v>18</v>
      </c>
      <c r="E12711" s="26" t="s">
        <v>17</v>
      </c>
      <c r="F12711" s="26">
        <v>1986</v>
      </c>
      <c r="G12711" s="27">
        <v>7407.5</v>
      </c>
    </row>
    <row r="12712" spans="1:7" x14ac:dyDescent="0.15">
      <c r="A12712" s="25" t="s">
        <v>92</v>
      </c>
      <c r="B12712" s="26" t="s">
        <v>82</v>
      </c>
      <c r="C12712" s="26" t="s">
        <v>83</v>
      </c>
      <c r="D12712" s="26" t="s">
        <v>18</v>
      </c>
      <c r="E12712" s="26" t="s">
        <v>17</v>
      </c>
      <c r="F12712" s="26">
        <v>1985</v>
      </c>
      <c r="G12712" s="27">
        <v>7233.3</v>
      </c>
    </row>
    <row r="12713" spans="1:7" x14ac:dyDescent="0.15">
      <c r="A12713" s="25" t="s">
        <v>92</v>
      </c>
      <c r="B12713" s="26" t="s">
        <v>82</v>
      </c>
      <c r="C12713" s="26" t="s">
        <v>83</v>
      </c>
      <c r="D12713" s="26" t="s">
        <v>18</v>
      </c>
      <c r="E12713" s="26" t="s">
        <v>17</v>
      </c>
      <c r="F12713" s="26">
        <v>1984</v>
      </c>
      <c r="G12713" s="27">
        <v>7165.8</v>
      </c>
    </row>
    <row r="12714" spans="1:7" x14ac:dyDescent="0.15">
      <c r="A12714" s="25" t="s">
        <v>92</v>
      </c>
      <c r="B12714" s="26" t="s">
        <v>82</v>
      </c>
      <c r="C12714" s="26" t="s">
        <v>83</v>
      </c>
      <c r="D12714" s="26" t="s">
        <v>18</v>
      </c>
      <c r="E12714" s="26" t="s">
        <v>17</v>
      </c>
      <c r="F12714" s="26">
        <v>1983</v>
      </c>
      <c r="G12714" s="27">
        <v>7238.1</v>
      </c>
    </row>
    <row r="12715" spans="1:7" x14ac:dyDescent="0.15">
      <c r="A12715" s="25" t="s">
        <v>92</v>
      </c>
      <c r="B12715" s="26" t="s">
        <v>82</v>
      </c>
      <c r="C12715" s="26" t="s">
        <v>83</v>
      </c>
      <c r="D12715" s="26" t="s">
        <v>18</v>
      </c>
      <c r="E12715" s="26" t="s">
        <v>17</v>
      </c>
      <c r="F12715" s="26">
        <v>1982</v>
      </c>
      <c r="G12715" s="27">
        <v>7350</v>
      </c>
    </row>
    <row r="12716" spans="1:7" x14ac:dyDescent="0.15">
      <c r="A12716" s="25" t="s">
        <v>92</v>
      </c>
      <c r="B12716" s="26" t="s">
        <v>82</v>
      </c>
      <c r="C12716" s="26" t="s">
        <v>83</v>
      </c>
      <c r="D12716" s="26" t="s">
        <v>18</v>
      </c>
      <c r="E12716" s="26" t="s">
        <v>17</v>
      </c>
      <c r="F12716" s="26">
        <v>1981</v>
      </c>
      <c r="G12716" s="27">
        <v>7487.4</v>
      </c>
    </row>
    <row r="12717" spans="1:7" x14ac:dyDescent="0.15">
      <c r="A12717" s="25" t="s">
        <v>92</v>
      </c>
      <c r="B12717" s="26" t="s">
        <v>82</v>
      </c>
      <c r="C12717" s="26" t="s">
        <v>83</v>
      </c>
      <c r="D12717" s="26" t="s">
        <v>18</v>
      </c>
      <c r="E12717" s="26" t="s">
        <v>17</v>
      </c>
      <c r="F12717" s="26">
        <v>1980</v>
      </c>
      <c r="G12717" s="27">
        <v>7601.5</v>
      </c>
    </row>
    <row r="12718" spans="1:7" x14ac:dyDescent="0.15">
      <c r="A12718" s="25" t="s">
        <v>92</v>
      </c>
      <c r="B12718" s="26" t="s">
        <v>82</v>
      </c>
      <c r="C12718" s="26" t="s">
        <v>83</v>
      </c>
      <c r="D12718" s="26" t="s">
        <v>18</v>
      </c>
      <c r="E12718" s="26" t="s">
        <v>17</v>
      </c>
      <c r="F12718" s="26">
        <v>1979</v>
      </c>
      <c r="G12718" s="27">
        <v>7591.7000000000016</v>
      </c>
    </row>
    <row r="12719" spans="1:7" x14ac:dyDescent="0.15">
      <c r="A12719" s="25" t="s">
        <v>92</v>
      </c>
      <c r="B12719" s="26" t="s">
        <v>82</v>
      </c>
      <c r="C12719" s="26" t="s">
        <v>83</v>
      </c>
      <c r="D12719" s="26" t="s">
        <v>18</v>
      </c>
      <c r="E12719" s="26" t="s">
        <v>17</v>
      </c>
      <c r="F12719" s="26">
        <v>1978</v>
      </c>
      <c r="G12719" s="27">
        <v>7493</v>
      </c>
    </row>
    <row r="12720" spans="1:7" x14ac:dyDescent="0.15">
      <c r="A12720" s="25" t="s">
        <v>92</v>
      </c>
      <c r="B12720" s="26" t="s">
        <v>82</v>
      </c>
      <c r="C12720" s="26" t="s">
        <v>83</v>
      </c>
      <c r="D12720" s="26" t="s">
        <v>18</v>
      </c>
      <c r="E12720" s="26" t="s">
        <v>17</v>
      </c>
      <c r="F12720" s="26">
        <v>1977</v>
      </c>
      <c r="G12720" s="27">
        <v>7382.4</v>
      </c>
    </row>
    <row r="12721" spans="1:7" x14ac:dyDescent="0.15">
      <c r="A12721" s="25" t="s">
        <v>92</v>
      </c>
      <c r="B12721" s="26" t="s">
        <v>82</v>
      </c>
      <c r="C12721" s="26" t="s">
        <v>83</v>
      </c>
      <c r="D12721" s="26" t="s">
        <v>18</v>
      </c>
      <c r="E12721" s="26" t="s">
        <v>17</v>
      </c>
      <c r="F12721" s="26">
        <v>1976</v>
      </c>
      <c r="G12721" s="27">
        <v>7283.6</v>
      </c>
    </row>
    <row r="12722" spans="1:7" x14ac:dyDescent="0.15">
      <c r="A12722" s="25" t="s">
        <v>92</v>
      </c>
      <c r="B12722" s="26" t="s">
        <v>82</v>
      </c>
      <c r="C12722" s="26" t="s">
        <v>83</v>
      </c>
      <c r="D12722" s="26" t="s">
        <v>18</v>
      </c>
      <c r="E12722" s="26" t="s">
        <v>17</v>
      </c>
      <c r="F12722" s="26">
        <v>1975</v>
      </c>
      <c r="G12722" s="27">
        <v>7193.1</v>
      </c>
    </row>
    <row r="12723" spans="1:7" x14ac:dyDescent="0.15">
      <c r="A12723" s="25" t="s">
        <v>92</v>
      </c>
      <c r="B12723" s="26" t="s">
        <v>82</v>
      </c>
      <c r="C12723" s="26" t="s">
        <v>83</v>
      </c>
      <c r="D12723" s="26" t="s">
        <v>18</v>
      </c>
      <c r="E12723" s="26" t="s">
        <v>17</v>
      </c>
      <c r="F12723" s="26">
        <v>1974</v>
      </c>
      <c r="G12723" s="27">
        <v>7085.2000000000016</v>
      </c>
    </row>
    <row r="12724" spans="1:7" x14ac:dyDescent="0.15">
      <c r="A12724" s="25" t="s">
        <v>92</v>
      </c>
      <c r="B12724" s="26" t="s">
        <v>82</v>
      </c>
      <c r="C12724" s="26" t="s">
        <v>83</v>
      </c>
      <c r="D12724" s="26" t="s">
        <v>18</v>
      </c>
      <c r="E12724" s="26" t="s">
        <v>17</v>
      </c>
      <c r="F12724" s="26">
        <v>1973</v>
      </c>
      <c r="G12724" s="27">
        <v>6971.1</v>
      </c>
    </row>
    <row r="12725" spans="1:7" x14ac:dyDescent="0.15">
      <c r="A12725" s="25" t="s">
        <v>92</v>
      </c>
      <c r="B12725" s="26" t="s">
        <v>82</v>
      </c>
      <c r="C12725" s="26" t="s">
        <v>83</v>
      </c>
      <c r="D12725" s="26" t="s">
        <v>18</v>
      </c>
      <c r="E12725" s="26" t="s">
        <v>17</v>
      </c>
      <c r="F12725" s="26">
        <v>1972</v>
      </c>
      <c r="G12725" s="27">
        <v>6857.1</v>
      </c>
    </row>
    <row r="12726" spans="1:7" x14ac:dyDescent="0.15">
      <c r="A12726" s="25" t="s">
        <v>92</v>
      </c>
      <c r="B12726" s="26" t="s">
        <v>82</v>
      </c>
      <c r="C12726" s="26" t="s">
        <v>83</v>
      </c>
      <c r="D12726" s="26" t="s">
        <v>18</v>
      </c>
      <c r="E12726" s="26" t="s">
        <v>17</v>
      </c>
      <c r="F12726" s="26">
        <v>1971</v>
      </c>
      <c r="G12726" s="27">
        <v>6742.2000000000016</v>
      </c>
    </row>
    <row r="12727" spans="1:7" x14ac:dyDescent="0.15">
      <c r="A12727" s="25" t="s">
        <v>92</v>
      </c>
      <c r="B12727" s="26" t="s">
        <v>82</v>
      </c>
      <c r="C12727" s="26" t="s">
        <v>83</v>
      </c>
      <c r="D12727" s="26" t="s">
        <v>18</v>
      </c>
      <c r="E12727" s="26" t="s">
        <v>17</v>
      </c>
      <c r="F12727" s="26">
        <v>1970</v>
      </c>
      <c r="G12727" s="27">
        <v>6621</v>
      </c>
    </row>
    <row r="12728" spans="1:7" x14ac:dyDescent="0.15">
      <c r="A12728" s="25" t="s">
        <v>92</v>
      </c>
      <c r="B12728" s="26" t="s">
        <v>82</v>
      </c>
      <c r="C12728" s="26" t="s">
        <v>83</v>
      </c>
      <c r="D12728" s="26" t="s">
        <v>18</v>
      </c>
      <c r="E12728" s="26" t="s">
        <v>17</v>
      </c>
      <c r="F12728" s="26">
        <v>1969</v>
      </c>
      <c r="G12728" s="27">
        <v>6505.8</v>
      </c>
    </row>
    <row r="12729" spans="1:7" x14ac:dyDescent="0.15">
      <c r="A12729" s="25" t="s">
        <v>92</v>
      </c>
      <c r="B12729" s="26" t="s">
        <v>82</v>
      </c>
      <c r="C12729" s="26" t="s">
        <v>83</v>
      </c>
      <c r="D12729" s="26" t="s">
        <v>18</v>
      </c>
      <c r="E12729" s="26" t="s">
        <v>17</v>
      </c>
      <c r="F12729" s="26">
        <v>1968</v>
      </c>
      <c r="G12729" s="27">
        <v>6394.5</v>
      </c>
    </row>
    <row r="12730" spans="1:7" x14ac:dyDescent="0.15">
      <c r="A12730" s="25" t="s">
        <v>92</v>
      </c>
      <c r="B12730" s="26" t="s">
        <v>82</v>
      </c>
      <c r="C12730" s="26" t="s">
        <v>83</v>
      </c>
      <c r="D12730" s="26" t="s">
        <v>18</v>
      </c>
      <c r="E12730" s="26" t="s">
        <v>17</v>
      </c>
      <c r="F12730" s="26">
        <v>1967</v>
      </c>
      <c r="G12730" s="27">
        <v>6265.1</v>
      </c>
    </row>
    <row r="12731" spans="1:7" x14ac:dyDescent="0.15">
      <c r="A12731" s="25" t="s">
        <v>92</v>
      </c>
      <c r="B12731" s="26" t="s">
        <v>82</v>
      </c>
      <c r="C12731" s="26" t="s">
        <v>83</v>
      </c>
      <c r="D12731" s="26" t="s">
        <v>18</v>
      </c>
      <c r="E12731" s="26" t="s">
        <v>17</v>
      </c>
      <c r="F12731" s="26">
        <v>1966</v>
      </c>
      <c r="G12731" s="27">
        <v>6118.5</v>
      </c>
    </row>
    <row r="12732" spans="1:7" x14ac:dyDescent="0.15">
      <c r="A12732" s="25" t="s">
        <v>92</v>
      </c>
      <c r="B12732" s="26" t="s">
        <v>82</v>
      </c>
      <c r="C12732" s="26" t="s">
        <v>83</v>
      </c>
      <c r="D12732" s="26" t="s">
        <v>18</v>
      </c>
      <c r="E12732" s="26" t="s">
        <v>17</v>
      </c>
      <c r="F12732" s="26">
        <v>1965</v>
      </c>
      <c r="G12732" s="27">
        <v>5982.5</v>
      </c>
    </row>
    <row r="12733" spans="1:7" x14ac:dyDescent="0.15">
      <c r="A12733" s="25" t="s">
        <v>92</v>
      </c>
      <c r="B12733" s="26" t="s">
        <v>82</v>
      </c>
      <c r="C12733" s="26" t="s">
        <v>83</v>
      </c>
      <c r="D12733" s="26" t="s">
        <v>18</v>
      </c>
      <c r="E12733" s="26" t="s">
        <v>17</v>
      </c>
      <c r="F12733" s="26">
        <v>1964</v>
      </c>
      <c r="G12733" s="27">
        <v>5852.9</v>
      </c>
    </row>
    <row r="12734" spans="1:7" x14ac:dyDescent="0.15">
      <c r="A12734" s="25" t="s">
        <v>92</v>
      </c>
      <c r="B12734" s="26" t="s">
        <v>82</v>
      </c>
      <c r="C12734" s="26" t="s">
        <v>83</v>
      </c>
      <c r="D12734" s="26" t="s">
        <v>18</v>
      </c>
      <c r="E12734" s="26" t="s">
        <v>17</v>
      </c>
      <c r="F12734" s="26">
        <v>1963</v>
      </c>
      <c r="G12734" s="27">
        <v>5737.9000000000005</v>
      </c>
    </row>
    <row r="12735" spans="1:7" x14ac:dyDescent="0.15">
      <c r="A12735" s="25" t="s">
        <v>92</v>
      </c>
      <c r="B12735" s="26" t="s">
        <v>82</v>
      </c>
      <c r="C12735" s="26" t="s">
        <v>83</v>
      </c>
      <c r="D12735" s="26" t="s">
        <v>18</v>
      </c>
      <c r="E12735" s="26" t="s">
        <v>17</v>
      </c>
      <c r="F12735" s="26">
        <v>1962</v>
      </c>
      <c r="G12735" s="27">
        <v>5616.6</v>
      </c>
    </row>
    <row r="12736" spans="1:7" x14ac:dyDescent="0.15">
      <c r="A12736" s="25" t="s">
        <v>92</v>
      </c>
      <c r="B12736" s="26" t="s">
        <v>82</v>
      </c>
      <c r="C12736" s="26" t="s">
        <v>83</v>
      </c>
      <c r="D12736" s="26" t="s">
        <v>18</v>
      </c>
      <c r="E12736" s="26" t="s">
        <v>17</v>
      </c>
      <c r="F12736" s="26">
        <v>1961</v>
      </c>
      <c r="G12736" s="27">
        <v>5478.6</v>
      </c>
    </row>
    <row r="12737" spans="1:7" x14ac:dyDescent="0.15">
      <c r="A12737" s="25" t="s">
        <v>92</v>
      </c>
      <c r="B12737" s="26" t="s">
        <v>82</v>
      </c>
      <c r="C12737" s="26" t="s">
        <v>83</v>
      </c>
      <c r="D12737" s="26" t="s">
        <v>18</v>
      </c>
      <c r="E12737" s="26" t="s">
        <v>17</v>
      </c>
      <c r="F12737" s="26">
        <v>1960</v>
      </c>
      <c r="G12737" s="27">
        <v>5386.9000000000005</v>
      </c>
    </row>
    <row r="12738" spans="1:7" x14ac:dyDescent="0.15">
      <c r="A12738" s="25" t="s">
        <v>92</v>
      </c>
      <c r="B12738" s="26" t="s">
        <v>82</v>
      </c>
      <c r="C12738" s="26" t="s">
        <v>83</v>
      </c>
      <c r="D12738" s="26" t="s">
        <v>28</v>
      </c>
      <c r="E12738" s="26" t="s">
        <v>27</v>
      </c>
      <c r="F12738" s="26">
        <v>2023</v>
      </c>
      <c r="G12738" s="27"/>
    </row>
    <row r="12739" spans="1:7" x14ac:dyDescent="0.15">
      <c r="A12739" s="25" t="s">
        <v>92</v>
      </c>
      <c r="B12739" s="26" t="s">
        <v>82</v>
      </c>
      <c r="C12739" s="26" t="s">
        <v>83</v>
      </c>
      <c r="D12739" s="26" t="s">
        <v>28</v>
      </c>
      <c r="E12739" s="26" t="s">
        <v>27</v>
      </c>
      <c r="F12739" s="26">
        <v>2022</v>
      </c>
      <c r="G12739" s="27">
        <v>14116.4</v>
      </c>
    </row>
    <row r="12740" spans="1:7" x14ac:dyDescent="0.15">
      <c r="A12740" s="25" t="s">
        <v>92</v>
      </c>
      <c r="B12740" s="26" t="s">
        <v>82</v>
      </c>
      <c r="C12740" s="26" t="s">
        <v>83</v>
      </c>
      <c r="D12740" s="26" t="s">
        <v>28</v>
      </c>
      <c r="E12740" s="26" t="s">
        <v>27</v>
      </c>
      <c r="F12740" s="26">
        <v>2021</v>
      </c>
      <c r="G12740" s="27">
        <v>13996.5</v>
      </c>
    </row>
    <row r="12741" spans="1:7" x14ac:dyDescent="0.15">
      <c r="A12741" s="25" t="s">
        <v>92</v>
      </c>
      <c r="B12741" s="26" t="s">
        <v>82</v>
      </c>
      <c r="C12741" s="26" t="s">
        <v>83</v>
      </c>
      <c r="D12741" s="26" t="s">
        <v>28</v>
      </c>
      <c r="E12741" s="26" t="s">
        <v>27</v>
      </c>
      <c r="F12741" s="26">
        <v>2020</v>
      </c>
      <c r="G12741" s="27">
        <v>13900.3</v>
      </c>
    </row>
    <row r="12742" spans="1:7" x14ac:dyDescent="0.15">
      <c r="A12742" s="25" t="s">
        <v>92</v>
      </c>
      <c r="B12742" s="26" t="s">
        <v>82</v>
      </c>
      <c r="C12742" s="26" t="s">
        <v>83</v>
      </c>
      <c r="D12742" s="26" t="s">
        <v>28</v>
      </c>
      <c r="E12742" s="26" t="s">
        <v>27</v>
      </c>
      <c r="F12742" s="26">
        <v>2019</v>
      </c>
      <c r="G12742" s="27">
        <v>13776.2</v>
      </c>
    </row>
    <row r="12743" spans="1:7" x14ac:dyDescent="0.15">
      <c r="A12743" s="25" t="s">
        <v>92</v>
      </c>
      <c r="B12743" s="26" t="s">
        <v>82</v>
      </c>
      <c r="C12743" s="26" t="s">
        <v>83</v>
      </c>
      <c r="D12743" s="26" t="s">
        <v>28</v>
      </c>
      <c r="E12743" s="26" t="s">
        <v>27</v>
      </c>
      <c r="F12743" s="26">
        <v>2018</v>
      </c>
      <c r="G12743" s="27">
        <v>13668.8</v>
      </c>
    </row>
    <row r="12744" spans="1:7" x14ac:dyDescent="0.15">
      <c r="A12744" s="25" t="s">
        <v>92</v>
      </c>
      <c r="B12744" s="26" t="s">
        <v>82</v>
      </c>
      <c r="C12744" s="26" t="s">
        <v>83</v>
      </c>
      <c r="D12744" s="26" t="s">
        <v>28</v>
      </c>
      <c r="E12744" s="26" t="s">
        <v>27</v>
      </c>
      <c r="F12744" s="26">
        <v>2017</v>
      </c>
      <c r="G12744" s="27">
        <v>13586.5</v>
      </c>
    </row>
    <row r="12745" spans="1:7" x14ac:dyDescent="0.15">
      <c r="A12745" s="25" t="s">
        <v>92</v>
      </c>
      <c r="B12745" s="26" t="s">
        <v>82</v>
      </c>
      <c r="C12745" s="26" t="s">
        <v>83</v>
      </c>
      <c r="D12745" s="26" t="s">
        <v>28</v>
      </c>
      <c r="E12745" s="26" t="s">
        <v>27</v>
      </c>
      <c r="F12745" s="26">
        <v>2016</v>
      </c>
      <c r="G12745" s="27">
        <v>13449.2</v>
      </c>
    </row>
    <row r="12746" spans="1:7" x14ac:dyDescent="0.15">
      <c r="A12746" s="25" t="s">
        <v>92</v>
      </c>
      <c r="B12746" s="26" t="s">
        <v>82</v>
      </c>
      <c r="C12746" s="26" t="s">
        <v>83</v>
      </c>
      <c r="D12746" s="26" t="s">
        <v>28</v>
      </c>
      <c r="E12746" s="26" t="s">
        <v>27</v>
      </c>
      <c r="F12746" s="26">
        <v>2015</v>
      </c>
      <c r="G12746" s="27">
        <v>13294.4</v>
      </c>
    </row>
    <row r="12747" spans="1:7" x14ac:dyDescent="0.15">
      <c r="A12747" s="25" t="s">
        <v>92</v>
      </c>
      <c r="B12747" s="26" t="s">
        <v>82</v>
      </c>
      <c r="C12747" s="26" t="s">
        <v>83</v>
      </c>
      <c r="D12747" s="26" t="s">
        <v>28</v>
      </c>
      <c r="E12747" s="26" t="s">
        <v>27</v>
      </c>
      <c r="F12747" s="26">
        <v>2014</v>
      </c>
      <c r="G12747" s="27">
        <v>13117</v>
      </c>
    </row>
    <row r="12748" spans="1:7" x14ac:dyDescent="0.15">
      <c r="A12748" s="25" t="s">
        <v>92</v>
      </c>
      <c r="B12748" s="26" t="s">
        <v>82</v>
      </c>
      <c r="C12748" s="26" t="s">
        <v>83</v>
      </c>
      <c r="D12748" s="26" t="s">
        <v>28</v>
      </c>
      <c r="E12748" s="26" t="s">
        <v>27</v>
      </c>
      <c r="F12748" s="26">
        <v>2013</v>
      </c>
      <c r="G12748" s="27">
        <v>12827.4</v>
      </c>
    </row>
    <row r="12749" spans="1:7" x14ac:dyDescent="0.15">
      <c r="A12749" s="25" t="s">
        <v>92</v>
      </c>
      <c r="B12749" s="26" t="s">
        <v>82</v>
      </c>
      <c r="C12749" s="26" t="s">
        <v>83</v>
      </c>
      <c r="D12749" s="26" t="s">
        <v>28</v>
      </c>
      <c r="E12749" s="26" t="s">
        <v>27</v>
      </c>
      <c r="F12749" s="26">
        <v>2012</v>
      </c>
      <c r="G12749" s="27">
        <v>12505.3</v>
      </c>
    </row>
    <row r="12750" spans="1:7" x14ac:dyDescent="0.15">
      <c r="A12750" s="25" t="s">
        <v>92</v>
      </c>
      <c r="B12750" s="26" t="s">
        <v>82</v>
      </c>
      <c r="C12750" s="26" t="s">
        <v>83</v>
      </c>
      <c r="D12750" s="26" t="s">
        <v>28</v>
      </c>
      <c r="E12750" s="26" t="s">
        <v>27</v>
      </c>
      <c r="F12750" s="26">
        <v>2011</v>
      </c>
      <c r="G12750" s="27">
        <v>12271.1</v>
      </c>
    </row>
    <row r="12751" spans="1:7" x14ac:dyDescent="0.15">
      <c r="A12751" s="25" t="s">
        <v>92</v>
      </c>
      <c r="B12751" s="26" t="s">
        <v>82</v>
      </c>
      <c r="C12751" s="26" t="s">
        <v>83</v>
      </c>
      <c r="D12751" s="26" t="s">
        <v>28</v>
      </c>
      <c r="E12751" s="26" t="s">
        <v>27</v>
      </c>
      <c r="F12751" s="26">
        <v>2010</v>
      </c>
      <c r="G12751" s="27">
        <v>12127.5</v>
      </c>
    </row>
    <row r="12752" spans="1:7" x14ac:dyDescent="0.15">
      <c r="A12752" s="25" t="s">
        <v>92</v>
      </c>
      <c r="B12752" s="26" t="s">
        <v>82</v>
      </c>
      <c r="C12752" s="26" t="s">
        <v>83</v>
      </c>
      <c r="D12752" s="26" t="s">
        <v>28</v>
      </c>
      <c r="E12752" s="26" t="s">
        <v>27</v>
      </c>
      <c r="F12752" s="26">
        <v>2009</v>
      </c>
      <c r="G12752" s="27">
        <v>12029.2</v>
      </c>
    </row>
    <row r="12753" spans="1:7" x14ac:dyDescent="0.15">
      <c r="A12753" s="25" t="s">
        <v>92</v>
      </c>
      <c r="B12753" s="26" t="s">
        <v>82</v>
      </c>
      <c r="C12753" s="26" t="s">
        <v>83</v>
      </c>
      <c r="D12753" s="26" t="s">
        <v>28</v>
      </c>
      <c r="E12753" s="26" t="s">
        <v>27</v>
      </c>
      <c r="F12753" s="26">
        <v>2008</v>
      </c>
      <c r="G12753" s="27">
        <v>11908.8</v>
      </c>
    </row>
    <row r="12754" spans="1:7" x14ac:dyDescent="0.15">
      <c r="A12754" s="25" t="s">
        <v>92</v>
      </c>
      <c r="B12754" s="26" t="s">
        <v>82</v>
      </c>
      <c r="C12754" s="26" t="s">
        <v>83</v>
      </c>
      <c r="D12754" s="26" t="s">
        <v>28</v>
      </c>
      <c r="E12754" s="26" t="s">
        <v>27</v>
      </c>
      <c r="F12754" s="26">
        <v>2007</v>
      </c>
      <c r="G12754" s="27">
        <v>11770.7</v>
      </c>
    </row>
    <row r="12755" spans="1:7" x14ac:dyDescent="0.15">
      <c r="A12755" s="25" t="s">
        <v>92</v>
      </c>
      <c r="B12755" s="26" t="s">
        <v>82</v>
      </c>
      <c r="C12755" s="26" t="s">
        <v>83</v>
      </c>
      <c r="D12755" s="26" t="s">
        <v>28</v>
      </c>
      <c r="E12755" s="26" t="s">
        <v>27</v>
      </c>
      <c r="F12755" s="26">
        <v>2006</v>
      </c>
      <c r="G12755" s="27">
        <v>11613.3</v>
      </c>
    </row>
    <row r="12756" spans="1:7" x14ac:dyDescent="0.15">
      <c r="A12756" s="25" t="s">
        <v>92</v>
      </c>
      <c r="B12756" s="26" t="s">
        <v>82</v>
      </c>
      <c r="C12756" s="26" t="s">
        <v>83</v>
      </c>
      <c r="D12756" s="26" t="s">
        <v>28</v>
      </c>
      <c r="E12756" s="26" t="s">
        <v>27</v>
      </c>
      <c r="F12756" s="26">
        <v>2005</v>
      </c>
      <c r="G12756" s="27">
        <v>11413.5</v>
      </c>
    </row>
    <row r="12757" spans="1:7" x14ac:dyDescent="0.15">
      <c r="A12757" s="25" t="s">
        <v>92</v>
      </c>
      <c r="B12757" s="26" t="s">
        <v>82</v>
      </c>
      <c r="C12757" s="26" t="s">
        <v>83</v>
      </c>
      <c r="D12757" s="26" t="s">
        <v>28</v>
      </c>
      <c r="E12757" s="26" t="s">
        <v>27</v>
      </c>
      <c r="F12757" s="26">
        <v>2004</v>
      </c>
      <c r="G12757" s="27">
        <v>11171.7</v>
      </c>
    </row>
    <row r="12758" spans="1:7" x14ac:dyDescent="0.15">
      <c r="A12758" s="25" t="s">
        <v>92</v>
      </c>
      <c r="B12758" s="26" t="s">
        <v>82</v>
      </c>
      <c r="C12758" s="26" t="s">
        <v>83</v>
      </c>
      <c r="D12758" s="26" t="s">
        <v>28</v>
      </c>
      <c r="E12758" s="26" t="s">
        <v>27</v>
      </c>
      <c r="F12758" s="26">
        <v>2003</v>
      </c>
      <c r="G12758" s="27">
        <v>10946</v>
      </c>
    </row>
    <row r="12759" spans="1:7" x14ac:dyDescent="0.15">
      <c r="A12759" s="25" t="s">
        <v>92</v>
      </c>
      <c r="B12759" s="26" t="s">
        <v>82</v>
      </c>
      <c r="C12759" s="26" t="s">
        <v>83</v>
      </c>
      <c r="D12759" s="26" t="s">
        <v>28</v>
      </c>
      <c r="E12759" s="26" t="s">
        <v>27</v>
      </c>
      <c r="F12759" s="26">
        <v>2002</v>
      </c>
      <c r="G12759" s="27">
        <v>10754.5</v>
      </c>
    </row>
    <row r="12760" spans="1:7" x14ac:dyDescent="0.15">
      <c r="A12760" s="25" t="s">
        <v>92</v>
      </c>
      <c r="B12760" s="26" t="s">
        <v>82</v>
      </c>
      <c r="C12760" s="26" t="s">
        <v>83</v>
      </c>
      <c r="D12760" s="26" t="s">
        <v>28</v>
      </c>
      <c r="E12760" s="26" t="s">
        <v>27</v>
      </c>
      <c r="F12760" s="26">
        <v>2001</v>
      </c>
      <c r="G12760" s="27">
        <v>10579.7</v>
      </c>
    </row>
    <row r="12761" spans="1:7" x14ac:dyDescent="0.15">
      <c r="A12761" s="25" t="s">
        <v>92</v>
      </c>
      <c r="B12761" s="26" t="s">
        <v>82</v>
      </c>
      <c r="C12761" s="26" t="s">
        <v>83</v>
      </c>
      <c r="D12761" s="26" t="s">
        <v>28</v>
      </c>
      <c r="E12761" s="26" t="s">
        <v>27</v>
      </c>
      <c r="F12761" s="26">
        <v>2000</v>
      </c>
      <c r="G12761" s="27">
        <v>10403.9</v>
      </c>
    </row>
    <row r="12762" spans="1:7" x14ac:dyDescent="0.15">
      <c r="A12762" s="25" t="s">
        <v>92</v>
      </c>
      <c r="B12762" s="26" t="s">
        <v>82</v>
      </c>
      <c r="C12762" s="26" t="s">
        <v>83</v>
      </c>
      <c r="D12762" s="26" t="s">
        <v>28</v>
      </c>
      <c r="E12762" s="26" t="s">
        <v>27</v>
      </c>
      <c r="F12762" s="26">
        <v>1999</v>
      </c>
      <c r="G12762" s="27">
        <v>10225.1</v>
      </c>
    </row>
    <row r="12763" spans="1:7" x14ac:dyDescent="0.15">
      <c r="A12763" s="25" t="s">
        <v>92</v>
      </c>
      <c r="B12763" s="26" t="s">
        <v>82</v>
      </c>
      <c r="C12763" s="26" t="s">
        <v>83</v>
      </c>
      <c r="D12763" s="26" t="s">
        <v>28</v>
      </c>
      <c r="E12763" s="26" t="s">
        <v>27</v>
      </c>
      <c r="F12763" s="26">
        <v>1998</v>
      </c>
      <c r="G12763" s="27">
        <v>10056.799999999999</v>
      </c>
    </row>
    <row r="12764" spans="1:7" x14ac:dyDescent="0.15">
      <c r="A12764" s="25" t="s">
        <v>92</v>
      </c>
      <c r="B12764" s="26" t="s">
        <v>82</v>
      </c>
      <c r="C12764" s="26" t="s">
        <v>83</v>
      </c>
      <c r="D12764" s="26" t="s">
        <v>28</v>
      </c>
      <c r="E12764" s="26" t="s">
        <v>27</v>
      </c>
      <c r="F12764" s="26">
        <v>1997</v>
      </c>
      <c r="G12764" s="27">
        <v>9886.8000000000011</v>
      </c>
    </row>
    <row r="12765" spans="1:7" x14ac:dyDescent="0.15">
      <c r="A12765" s="25" t="s">
        <v>92</v>
      </c>
      <c r="B12765" s="26" t="s">
        <v>82</v>
      </c>
      <c r="C12765" s="26" t="s">
        <v>83</v>
      </c>
      <c r="D12765" s="26" t="s">
        <v>28</v>
      </c>
      <c r="E12765" s="26" t="s">
        <v>27</v>
      </c>
      <c r="F12765" s="26">
        <v>1996</v>
      </c>
      <c r="G12765" s="27">
        <v>9701.1</v>
      </c>
    </row>
    <row r="12766" spans="1:7" x14ac:dyDescent="0.15">
      <c r="A12766" s="25" t="s">
        <v>92</v>
      </c>
      <c r="B12766" s="26" t="s">
        <v>82</v>
      </c>
      <c r="C12766" s="26" t="s">
        <v>83</v>
      </c>
      <c r="D12766" s="26" t="s">
        <v>28</v>
      </c>
      <c r="E12766" s="26" t="s">
        <v>27</v>
      </c>
      <c r="F12766" s="26">
        <v>1995</v>
      </c>
      <c r="G12766" s="27">
        <v>9485.5</v>
      </c>
    </row>
    <row r="12767" spans="1:7" x14ac:dyDescent="0.15">
      <c r="A12767" s="25" t="s">
        <v>92</v>
      </c>
      <c r="B12767" s="26" t="s">
        <v>82</v>
      </c>
      <c r="C12767" s="26" t="s">
        <v>83</v>
      </c>
      <c r="D12767" s="26" t="s">
        <v>28</v>
      </c>
      <c r="E12767" s="26" t="s">
        <v>27</v>
      </c>
      <c r="F12767" s="26">
        <v>1994</v>
      </c>
      <c r="G12767" s="27">
        <v>9275.6</v>
      </c>
    </row>
    <row r="12768" spans="1:7" x14ac:dyDescent="0.15">
      <c r="A12768" s="25" t="s">
        <v>92</v>
      </c>
      <c r="B12768" s="26" t="s">
        <v>82</v>
      </c>
      <c r="C12768" s="26" t="s">
        <v>83</v>
      </c>
      <c r="D12768" s="26" t="s">
        <v>28</v>
      </c>
      <c r="E12768" s="26" t="s">
        <v>27</v>
      </c>
      <c r="F12768" s="26">
        <v>1993</v>
      </c>
      <c r="G12768" s="27">
        <v>9085.9</v>
      </c>
    </row>
    <row r="12769" spans="1:7" x14ac:dyDescent="0.15">
      <c r="A12769" s="25" t="s">
        <v>92</v>
      </c>
      <c r="B12769" s="26" t="s">
        <v>82</v>
      </c>
      <c r="C12769" s="26" t="s">
        <v>83</v>
      </c>
      <c r="D12769" s="26" t="s">
        <v>28</v>
      </c>
      <c r="E12769" s="26" t="s">
        <v>27</v>
      </c>
      <c r="F12769" s="26">
        <v>1992</v>
      </c>
      <c r="G12769" s="27">
        <v>8884.5</v>
      </c>
    </row>
    <row r="12770" spans="1:7" x14ac:dyDescent="0.15">
      <c r="A12770" s="25" t="s">
        <v>92</v>
      </c>
      <c r="B12770" s="26" t="s">
        <v>82</v>
      </c>
      <c r="C12770" s="26" t="s">
        <v>83</v>
      </c>
      <c r="D12770" s="26" t="s">
        <v>28</v>
      </c>
      <c r="E12770" s="26" t="s">
        <v>27</v>
      </c>
      <c r="F12770" s="26">
        <v>1991</v>
      </c>
      <c r="G12770" s="27">
        <v>8667.9</v>
      </c>
    </row>
    <row r="12771" spans="1:7" x14ac:dyDescent="0.15">
      <c r="A12771" s="25" t="s">
        <v>92</v>
      </c>
      <c r="B12771" s="26" t="s">
        <v>82</v>
      </c>
      <c r="C12771" s="26" t="s">
        <v>83</v>
      </c>
      <c r="D12771" s="26" t="s">
        <v>28</v>
      </c>
      <c r="E12771" s="26" t="s">
        <v>27</v>
      </c>
      <c r="F12771" s="26">
        <v>1990</v>
      </c>
      <c r="G12771" s="27">
        <v>8449.8000000000011</v>
      </c>
    </row>
    <row r="12772" spans="1:7" x14ac:dyDescent="0.15">
      <c r="A12772" s="25" t="s">
        <v>92</v>
      </c>
      <c r="B12772" s="26" t="s">
        <v>82</v>
      </c>
      <c r="C12772" s="26" t="s">
        <v>83</v>
      </c>
      <c r="D12772" s="26" t="s">
        <v>28</v>
      </c>
      <c r="E12772" s="26" t="s">
        <v>27</v>
      </c>
      <c r="F12772" s="26">
        <v>1989</v>
      </c>
      <c r="G12772" s="27">
        <v>8233.9</v>
      </c>
    </row>
    <row r="12773" spans="1:7" x14ac:dyDescent="0.15">
      <c r="A12773" s="25" t="s">
        <v>92</v>
      </c>
      <c r="B12773" s="26" t="s">
        <v>82</v>
      </c>
      <c r="C12773" s="26" t="s">
        <v>83</v>
      </c>
      <c r="D12773" s="26" t="s">
        <v>28</v>
      </c>
      <c r="E12773" s="26" t="s">
        <v>27</v>
      </c>
      <c r="F12773" s="26">
        <v>1988</v>
      </c>
      <c r="G12773" s="27">
        <v>8015.8</v>
      </c>
    </row>
    <row r="12774" spans="1:7" x14ac:dyDescent="0.15">
      <c r="A12774" s="25" t="s">
        <v>92</v>
      </c>
      <c r="B12774" s="26" t="s">
        <v>82</v>
      </c>
      <c r="C12774" s="26" t="s">
        <v>83</v>
      </c>
      <c r="D12774" s="26" t="s">
        <v>28</v>
      </c>
      <c r="E12774" s="26" t="s">
        <v>27</v>
      </c>
      <c r="F12774" s="26">
        <v>1987</v>
      </c>
      <c r="G12774" s="27">
        <v>7800.8</v>
      </c>
    </row>
    <row r="12775" spans="1:7" x14ac:dyDescent="0.15">
      <c r="A12775" s="25" t="s">
        <v>92</v>
      </c>
      <c r="B12775" s="26" t="s">
        <v>82</v>
      </c>
      <c r="C12775" s="26" t="s">
        <v>83</v>
      </c>
      <c r="D12775" s="26" t="s">
        <v>28</v>
      </c>
      <c r="E12775" s="26" t="s">
        <v>27</v>
      </c>
      <c r="F12775" s="26">
        <v>1986</v>
      </c>
      <c r="G12775" s="27">
        <v>7594.6</v>
      </c>
    </row>
    <row r="12776" spans="1:7" x14ac:dyDescent="0.15">
      <c r="A12776" s="25" t="s">
        <v>92</v>
      </c>
      <c r="B12776" s="26" t="s">
        <v>82</v>
      </c>
      <c r="C12776" s="26" t="s">
        <v>83</v>
      </c>
      <c r="D12776" s="26" t="s">
        <v>28</v>
      </c>
      <c r="E12776" s="26" t="s">
        <v>27</v>
      </c>
      <c r="F12776" s="26">
        <v>1985</v>
      </c>
      <c r="G12776" s="27">
        <v>7394.4</v>
      </c>
    </row>
    <row r="12777" spans="1:7" x14ac:dyDescent="0.15">
      <c r="A12777" s="25" t="s">
        <v>92</v>
      </c>
      <c r="B12777" s="26" t="s">
        <v>82</v>
      </c>
      <c r="C12777" s="26" t="s">
        <v>83</v>
      </c>
      <c r="D12777" s="26" t="s">
        <v>28</v>
      </c>
      <c r="E12777" s="26" t="s">
        <v>27</v>
      </c>
      <c r="F12777" s="26">
        <v>1984</v>
      </c>
      <c r="G12777" s="27">
        <v>7292.5</v>
      </c>
    </row>
    <row r="12778" spans="1:7" x14ac:dyDescent="0.15">
      <c r="A12778" s="25" t="s">
        <v>92</v>
      </c>
      <c r="B12778" s="26" t="s">
        <v>82</v>
      </c>
      <c r="C12778" s="26" t="s">
        <v>83</v>
      </c>
      <c r="D12778" s="26" t="s">
        <v>28</v>
      </c>
      <c r="E12778" s="26" t="s">
        <v>27</v>
      </c>
      <c r="F12778" s="26">
        <v>1983</v>
      </c>
      <c r="G12778" s="27">
        <v>7347.5</v>
      </c>
    </row>
    <row r="12779" spans="1:7" x14ac:dyDescent="0.15">
      <c r="A12779" s="25" t="s">
        <v>92</v>
      </c>
      <c r="B12779" s="26" t="s">
        <v>82</v>
      </c>
      <c r="C12779" s="26" t="s">
        <v>83</v>
      </c>
      <c r="D12779" s="26" t="s">
        <v>28</v>
      </c>
      <c r="E12779" s="26" t="s">
        <v>27</v>
      </c>
      <c r="F12779" s="26">
        <v>1982</v>
      </c>
      <c r="G12779" s="27">
        <v>7439.8</v>
      </c>
    </row>
    <row r="12780" spans="1:7" x14ac:dyDescent="0.15">
      <c r="A12780" s="25" t="s">
        <v>92</v>
      </c>
      <c r="B12780" s="26" t="s">
        <v>82</v>
      </c>
      <c r="C12780" s="26" t="s">
        <v>83</v>
      </c>
      <c r="D12780" s="26" t="s">
        <v>28</v>
      </c>
      <c r="E12780" s="26" t="s">
        <v>27</v>
      </c>
      <c r="F12780" s="26">
        <v>1981</v>
      </c>
      <c r="G12780" s="27">
        <v>7474.6</v>
      </c>
    </row>
    <row r="12781" spans="1:7" x14ac:dyDescent="0.15">
      <c r="A12781" s="25" t="s">
        <v>92</v>
      </c>
      <c r="B12781" s="26" t="s">
        <v>82</v>
      </c>
      <c r="C12781" s="26" t="s">
        <v>83</v>
      </c>
      <c r="D12781" s="26" t="s">
        <v>28</v>
      </c>
      <c r="E12781" s="26" t="s">
        <v>27</v>
      </c>
      <c r="F12781" s="26">
        <v>1980</v>
      </c>
      <c r="G12781" s="27">
        <v>7419.8</v>
      </c>
    </row>
    <row r="12782" spans="1:7" x14ac:dyDescent="0.15">
      <c r="A12782" s="25" t="s">
        <v>92</v>
      </c>
      <c r="B12782" s="26" t="s">
        <v>82</v>
      </c>
      <c r="C12782" s="26" t="s">
        <v>83</v>
      </c>
      <c r="D12782" s="26" t="s">
        <v>28</v>
      </c>
      <c r="E12782" s="26" t="s">
        <v>27</v>
      </c>
      <c r="F12782" s="26">
        <v>1979</v>
      </c>
      <c r="G12782" s="27">
        <v>7292.8</v>
      </c>
    </row>
    <row r="12783" spans="1:7" x14ac:dyDescent="0.15">
      <c r="A12783" s="25" t="s">
        <v>92</v>
      </c>
      <c r="B12783" s="26" t="s">
        <v>82</v>
      </c>
      <c r="C12783" s="26" t="s">
        <v>83</v>
      </c>
      <c r="D12783" s="26" t="s">
        <v>28</v>
      </c>
      <c r="E12783" s="26" t="s">
        <v>27</v>
      </c>
      <c r="F12783" s="26">
        <v>1978</v>
      </c>
      <c r="G12783" s="27">
        <v>7138.6</v>
      </c>
    </row>
    <row r="12784" spans="1:7" x14ac:dyDescent="0.15">
      <c r="A12784" s="25" t="s">
        <v>92</v>
      </c>
      <c r="B12784" s="26" t="s">
        <v>82</v>
      </c>
      <c r="C12784" s="26" t="s">
        <v>83</v>
      </c>
      <c r="D12784" s="26" t="s">
        <v>28</v>
      </c>
      <c r="E12784" s="26" t="s">
        <v>27</v>
      </c>
      <c r="F12784" s="26">
        <v>1977</v>
      </c>
      <c r="G12784" s="27">
        <v>6976.4</v>
      </c>
    </row>
    <row r="12785" spans="1:7" x14ac:dyDescent="0.15">
      <c r="A12785" s="25" t="s">
        <v>92</v>
      </c>
      <c r="B12785" s="26" t="s">
        <v>82</v>
      </c>
      <c r="C12785" s="26" t="s">
        <v>83</v>
      </c>
      <c r="D12785" s="26" t="s">
        <v>28</v>
      </c>
      <c r="E12785" s="26" t="s">
        <v>27</v>
      </c>
      <c r="F12785" s="26">
        <v>1976</v>
      </c>
      <c r="G12785" s="27">
        <v>6826.5</v>
      </c>
    </row>
    <row r="12786" spans="1:7" x14ac:dyDescent="0.15">
      <c r="A12786" s="25" t="s">
        <v>92</v>
      </c>
      <c r="B12786" s="26" t="s">
        <v>82</v>
      </c>
      <c r="C12786" s="26" t="s">
        <v>83</v>
      </c>
      <c r="D12786" s="26" t="s">
        <v>28</v>
      </c>
      <c r="E12786" s="26" t="s">
        <v>27</v>
      </c>
      <c r="F12786" s="26">
        <v>1975</v>
      </c>
      <c r="G12786" s="27">
        <v>6678.2000000000016</v>
      </c>
    </row>
    <row r="12787" spans="1:7" x14ac:dyDescent="0.15">
      <c r="A12787" s="25" t="s">
        <v>92</v>
      </c>
      <c r="B12787" s="26" t="s">
        <v>82</v>
      </c>
      <c r="C12787" s="26" t="s">
        <v>83</v>
      </c>
      <c r="D12787" s="26" t="s">
        <v>28</v>
      </c>
      <c r="E12787" s="26" t="s">
        <v>27</v>
      </c>
      <c r="F12787" s="26">
        <v>1974</v>
      </c>
      <c r="G12787" s="27">
        <v>6518.1</v>
      </c>
    </row>
    <row r="12788" spans="1:7" x14ac:dyDescent="0.15">
      <c r="A12788" s="25" t="s">
        <v>92</v>
      </c>
      <c r="B12788" s="26" t="s">
        <v>82</v>
      </c>
      <c r="C12788" s="26" t="s">
        <v>83</v>
      </c>
      <c r="D12788" s="26" t="s">
        <v>28</v>
      </c>
      <c r="E12788" s="26" t="s">
        <v>27</v>
      </c>
      <c r="F12788" s="26">
        <v>1973</v>
      </c>
      <c r="G12788" s="27">
        <v>6356.2000000000016</v>
      </c>
    </row>
    <row r="12789" spans="1:7" x14ac:dyDescent="0.15">
      <c r="A12789" s="25" t="s">
        <v>92</v>
      </c>
      <c r="B12789" s="26" t="s">
        <v>82</v>
      </c>
      <c r="C12789" s="26" t="s">
        <v>83</v>
      </c>
      <c r="D12789" s="26" t="s">
        <v>28</v>
      </c>
      <c r="E12789" s="26" t="s">
        <v>27</v>
      </c>
      <c r="F12789" s="26">
        <v>1972</v>
      </c>
      <c r="G12789" s="27">
        <v>6199.6</v>
      </c>
    </row>
    <row r="12790" spans="1:7" x14ac:dyDescent="0.15">
      <c r="A12790" s="25" t="s">
        <v>92</v>
      </c>
      <c r="B12790" s="26" t="s">
        <v>82</v>
      </c>
      <c r="C12790" s="26" t="s">
        <v>83</v>
      </c>
      <c r="D12790" s="26" t="s">
        <v>28</v>
      </c>
      <c r="E12790" s="26" t="s">
        <v>27</v>
      </c>
      <c r="F12790" s="26">
        <v>1971</v>
      </c>
      <c r="G12790" s="27">
        <v>6034.1</v>
      </c>
    </row>
    <row r="12791" spans="1:7" x14ac:dyDescent="0.15">
      <c r="A12791" s="25" t="s">
        <v>92</v>
      </c>
      <c r="B12791" s="26" t="s">
        <v>82</v>
      </c>
      <c r="C12791" s="26" t="s">
        <v>83</v>
      </c>
      <c r="D12791" s="26" t="s">
        <v>28</v>
      </c>
      <c r="E12791" s="26" t="s">
        <v>27</v>
      </c>
      <c r="F12791" s="26">
        <v>1970</v>
      </c>
      <c r="G12791" s="27">
        <v>5862.9</v>
      </c>
    </row>
    <row r="12792" spans="1:7" x14ac:dyDescent="0.15">
      <c r="A12792" s="25" t="s">
        <v>92</v>
      </c>
      <c r="B12792" s="26" t="s">
        <v>82</v>
      </c>
      <c r="C12792" s="26" t="s">
        <v>83</v>
      </c>
      <c r="D12792" s="26" t="s">
        <v>28</v>
      </c>
      <c r="E12792" s="26" t="s">
        <v>27</v>
      </c>
      <c r="F12792" s="26">
        <v>1969</v>
      </c>
      <c r="G12792" s="27">
        <v>5710.1</v>
      </c>
    </row>
    <row r="12793" spans="1:7" x14ac:dyDescent="0.15">
      <c r="A12793" s="25" t="s">
        <v>92</v>
      </c>
      <c r="B12793" s="26" t="s">
        <v>82</v>
      </c>
      <c r="C12793" s="26" t="s">
        <v>83</v>
      </c>
      <c r="D12793" s="26" t="s">
        <v>28</v>
      </c>
      <c r="E12793" s="26" t="s">
        <v>27</v>
      </c>
      <c r="F12793" s="26">
        <v>1968</v>
      </c>
      <c r="G12793" s="27">
        <v>5583.7000000000007</v>
      </c>
    </row>
    <row r="12794" spans="1:7" x14ac:dyDescent="0.15">
      <c r="A12794" s="25" t="s">
        <v>92</v>
      </c>
      <c r="B12794" s="26" t="s">
        <v>82</v>
      </c>
      <c r="C12794" s="26" t="s">
        <v>83</v>
      </c>
      <c r="D12794" s="26" t="s">
        <v>28</v>
      </c>
      <c r="E12794" s="26" t="s">
        <v>27</v>
      </c>
      <c r="F12794" s="26">
        <v>1967</v>
      </c>
      <c r="G12794" s="27">
        <v>5457.3</v>
      </c>
    </row>
    <row r="12795" spans="1:7" x14ac:dyDescent="0.15">
      <c r="A12795" s="25" t="s">
        <v>92</v>
      </c>
      <c r="B12795" s="26" t="s">
        <v>82</v>
      </c>
      <c r="C12795" s="26" t="s">
        <v>83</v>
      </c>
      <c r="D12795" s="26" t="s">
        <v>28</v>
      </c>
      <c r="E12795" s="26" t="s">
        <v>27</v>
      </c>
      <c r="F12795" s="26">
        <v>1966</v>
      </c>
      <c r="G12795" s="27">
        <v>5320.9000000000005</v>
      </c>
    </row>
    <row r="12796" spans="1:7" x14ac:dyDescent="0.15">
      <c r="A12796" s="25" t="s">
        <v>92</v>
      </c>
      <c r="B12796" s="26" t="s">
        <v>82</v>
      </c>
      <c r="C12796" s="26" t="s">
        <v>83</v>
      </c>
      <c r="D12796" s="26" t="s">
        <v>28</v>
      </c>
      <c r="E12796" s="26" t="s">
        <v>27</v>
      </c>
      <c r="F12796" s="26">
        <v>1965</v>
      </c>
      <c r="G12796" s="27">
        <v>5194.9000000000005</v>
      </c>
    </row>
    <row r="12797" spans="1:7" x14ac:dyDescent="0.15">
      <c r="A12797" s="25" t="s">
        <v>92</v>
      </c>
      <c r="B12797" s="26" t="s">
        <v>82</v>
      </c>
      <c r="C12797" s="26" t="s">
        <v>83</v>
      </c>
      <c r="D12797" s="26" t="s">
        <v>28</v>
      </c>
      <c r="E12797" s="26" t="s">
        <v>27</v>
      </c>
      <c r="F12797" s="26">
        <v>1964</v>
      </c>
      <c r="G12797" s="27">
        <v>5074.6000000000004</v>
      </c>
    </row>
    <row r="12798" spans="1:7" x14ac:dyDescent="0.15">
      <c r="A12798" s="25" t="s">
        <v>92</v>
      </c>
      <c r="B12798" s="26" t="s">
        <v>82</v>
      </c>
      <c r="C12798" s="26" t="s">
        <v>83</v>
      </c>
      <c r="D12798" s="26" t="s">
        <v>28</v>
      </c>
      <c r="E12798" s="26" t="s">
        <v>27</v>
      </c>
      <c r="F12798" s="26">
        <v>1963</v>
      </c>
      <c r="G12798" s="27">
        <v>4974.6000000000004</v>
      </c>
    </row>
    <row r="12799" spans="1:7" x14ac:dyDescent="0.15">
      <c r="A12799" s="25" t="s">
        <v>92</v>
      </c>
      <c r="B12799" s="26" t="s">
        <v>82</v>
      </c>
      <c r="C12799" s="26" t="s">
        <v>83</v>
      </c>
      <c r="D12799" s="26" t="s">
        <v>28</v>
      </c>
      <c r="E12799" s="26" t="s">
        <v>27</v>
      </c>
      <c r="F12799" s="26">
        <v>1962</v>
      </c>
      <c r="G12799" s="27">
        <v>4887.4000000000005</v>
      </c>
    </row>
    <row r="12800" spans="1:7" x14ac:dyDescent="0.15">
      <c r="A12800" s="25" t="s">
        <v>92</v>
      </c>
      <c r="B12800" s="26" t="s">
        <v>82</v>
      </c>
      <c r="C12800" s="26" t="s">
        <v>83</v>
      </c>
      <c r="D12800" s="26" t="s">
        <v>28</v>
      </c>
      <c r="E12800" s="26" t="s">
        <v>27</v>
      </c>
      <c r="F12800" s="26">
        <v>1961</v>
      </c>
      <c r="G12800" s="27">
        <v>4778.9000000000005</v>
      </c>
    </row>
    <row r="12801" spans="1:7" x14ac:dyDescent="0.15">
      <c r="A12801" s="25" t="s">
        <v>92</v>
      </c>
      <c r="B12801" s="26" t="s">
        <v>82</v>
      </c>
      <c r="C12801" s="26" t="s">
        <v>83</v>
      </c>
      <c r="D12801" s="26" t="s">
        <v>28</v>
      </c>
      <c r="E12801" s="26" t="s">
        <v>27</v>
      </c>
      <c r="F12801" s="26">
        <v>1960</v>
      </c>
      <c r="G12801" s="27">
        <v>4673.8</v>
      </c>
    </row>
    <row r="12802" spans="1:7" x14ac:dyDescent="0.15">
      <c r="A12802" s="25" t="s">
        <v>92</v>
      </c>
      <c r="B12802" s="26" t="s">
        <v>82</v>
      </c>
      <c r="C12802" s="26" t="s">
        <v>83</v>
      </c>
      <c r="D12802" s="26" t="s">
        <v>30</v>
      </c>
      <c r="E12802" s="26" t="s">
        <v>29</v>
      </c>
      <c r="F12802" s="26">
        <v>2023</v>
      </c>
      <c r="G12802" s="27"/>
    </row>
    <row r="12803" spans="1:7" x14ac:dyDescent="0.15">
      <c r="A12803" s="25" t="s">
        <v>92</v>
      </c>
      <c r="B12803" s="26" t="s">
        <v>82</v>
      </c>
      <c r="C12803" s="26" t="s">
        <v>83</v>
      </c>
      <c r="D12803" s="26" t="s">
        <v>30</v>
      </c>
      <c r="E12803" s="26" t="s">
        <v>29</v>
      </c>
      <c r="F12803" s="26">
        <v>2022</v>
      </c>
      <c r="G12803" s="27">
        <v>96.7</v>
      </c>
    </row>
    <row r="12804" spans="1:7" x14ac:dyDescent="0.15">
      <c r="A12804" s="25" t="s">
        <v>92</v>
      </c>
      <c r="B12804" s="26" t="s">
        <v>82</v>
      </c>
      <c r="C12804" s="26" t="s">
        <v>83</v>
      </c>
      <c r="D12804" s="26" t="s">
        <v>30</v>
      </c>
      <c r="E12804" s="26" t="s">
        <v>29</v>
      </c>
      <c r="F12804" s="26">
        <v>2021</v>
      </c>
      <c r="G12804" s="27">
        <v>94</v>
      </c>
    </row>
    <row r="12805" spans="1:7" x14ac:dyDescent="0.15">
      <c r="A12805" s="25" t="s">
        <v>92</v>
      </c>
      <c r="B12805" s="26" t="s">
        <v>82</v>
      </c>
      <c r="C12805" s="26" t="s">
        <v>83</v>
      </c>
      <c r="D12805" s="26" t="s">
        <v>30</v>
      </c>
      <c r="E12805" s="26" t="s">
        <v>29</v>
      </c>
      <c r="F12805" s="26">
        <v>2020</v>
      </c>
      <c r="G12805" s="27">
        <v>91.800000000000011</v>
      </c>
    </row>
    <row r="12806" spans="1:7" x14ac:dyDescent="0.15">
      <c r="A12806" s="25" t="s">
        <v>92</v>
      </c>
      <c r="B12806" s="26" t="s">
        <v>82</v>
      </c>
      <c r="C12806" s="26" t="s">
        <v>83</v>
      </c>
      <c r="D12806" s="26" t="s">
        <v>30</v>
      </c>
      <c r="E12806" s="26" t="s">
        <v>29</v>
      </c>
      <c r="F12806" s="26">
        <v>2019</v>
      </c>
      <c r="G12806" s="27">
        <v>89.600000000000023</v>
      </c>
    </row>
    <row r="12807" spans="1:7" x14ac:dyDescent="0.15">
      <c r="A12807" s="25" t="s">
        <v>92</v>
      </c>
      <c r="B12807" s="26" t="s">
        <v>82</v>
      </c>
      <c r="C12807" s="26" t="s">
        <v>83</v>
      </c>
      <c r="D12807" s="26" t="s">
        <v>30</v>
      </c>
      <c r="E12807" s="26" t="s">
        <v>29</v>
      </c>
      <c r="F12807" s="26">
        <v>2018</v>
      </c>
      <c r="G12807" s="27">
        <v>87.300000000000011</v>
      </c>
    </row>
    <row r="12808" spans="1:7" x14ac:dyDescent="0.15">
      <c r="A12808" s="25" t="s">
        <v>92</v>
      </c>
      <c r="B12808" s="26" t="s">
        <v>82</v>
      </c>
      <c r="C12808" s="26" t="s">
        <v>83</v>
      </c>
      <c r="D12808" s="26" t="s">
        <v>30</v>
      </c>
      <c r="E12808" s="26" t="s">
        <v>29</v>
      </c>
      <c r="F12808" s="26">
        <v>2017</v>
      </c>
      <c r="G12808" s="27">
        <v>85.2</v>
      </c>
    </row>
    <row r="12809" spans="1:7" x14ac:dyDescent="0.15">
      <c r="A12809" s="25" t="s">
        <v>92</v>
      </c>
      <c r="B12809" s="26" t="s">
        <v>82</v>
      </c>
      <c r="C12809" s="26" t="s">
        <v>83</v>
      </c>
      <c r="D12809" s="26" t="s">
        <v>30</v>
      </c>
      <c r="E12809" s="26" t="s">
        <v>29</v>
      </c>
      <c r="F12809" s="26">
        <v>2016</v>
      </c>
      <c r="G12809" s="27">
        <v>83</v>
      </c>
    </row>
    <row r="12810" spans="1:7" x14ac:dyDescent="0.15">
      <c r="A12810" s="25" t="s">
        <v>92</v>
      </c>
      <c r="B12810" s="26" t="s">
        <v>82</v>
      </c>
      <c r="C12810" s="26" t="s">
        <v>83</v>
      </c>
      <c r="D12810" s="26" t="s">
        <v>30</v>
      </c>
      <c r="E12810" s="26" t="s">
        <v>29</v>
      </c>
      <c r="F12810" s="26">
        <v>2015</v>
      </c>
      <c r="G12810" s="27">
        <v>80.900000000000006</v>
      </c>
    </row>
    <row r="12811" spans="1:7" x14ac:dyDescent="0.15">
      <c r="A12811" s="25" t="s">
        <v>92</v>
      </c>
      <c r="B12811" s="26" t="s">
        <v>82</v>
      </c>
      <c r="C12811" s="26" t="s">
        <v>83</v>
      </c>
      <c r="D12811" s="26" t="s">
        <v>30</v>
      </c>
      <c r="E12811" s="26" t="s">
        <v>29</v>
      </c>
      <c r="F12811" s="26">
        <v>2014</v>
      </c>
      <c r="G12811" s="27">
        <v>78.600000000000023</v>
      </c>
    </row>
    <row r="12812" spans="1:7" x14ac:dyDescent="0.15">
      <c r="A12812" s="25" t="s">
        <v>92</v>
      </c>
      <c r="B12812" s="26" t="s">
        <v>82</v>
      </c>
      <c r="C12812" s="26" t="s">
        <v>83</v>
      </c>
      <c r="D12812" s="26" t="s">
        <v>30</v>
      </c>
      <c r="E12812" s="26" t="s">
        <v>29</v>
      </c>
      <c r="F12812" s="26">
        <v>2013</v>
      </c>
      <c r="G12812" s="27">
        <v>76.2</v>
      </c>
    </row>
    <row r="12813" spans="1:7" x14ac:dyDescent="0.15">
      <c r="A12813" s="25" t="s">
        <v>92</v>
      </c>
      <c r="B12813" s="26" t="s">
        <v>82</v>
      </c>
      <c r="C12813" s="26" t="s">
        <v>83</v>
      </c>
      <c r="D12813" s="26" t="s">
        <v>30</v>
      </c>
      <c r="E12813" s="26" t="s">
        <v>29</v>
      </c>
      <c r="F12813" s="26">
        <v>2012</v>
      </c>
      <c r="G12813" s="27">
        <v>74.2</v>
      </c>
    </row>
    <row r="12814" spans="1:7" x14ac:dyDescent="0.15">
      <c r="A12814" s="25" t="s">
        <v>92</v>
      </c>
      <c r="B12814" s="26" t="s">
        <v>82</v>
      </c>
      <c r="C12814" s="26" t="s">
        <v>83</v>
      </c>
      <c r="D12814" s="26" t="s">
        <v>30</v>
      </c>
      <c r="E12814" s="26" t="s">
        <v>29</v>
      </c>
      <c r="F12814" s="26">
        <v>2011</v>
      </c>
      <c r="G12814" s="27">
        <v>72.2</v>
      </c>
    </row>
    <row r="12815" spans="1:7" x14ac:dyDescent="0.15">
      <c r="A12815" s="25" t="s">
        <v>92</v>
      </c>
      <c r="B12815" s="26" t="s">
        <v>82</v>
      </c>
      <c r="C12815" s="26" t="s">
        <v>83</v>
      </c>
      <c r="D12815" s="26" t="s">
        <v>30</v>
      </c>
      <c r="E12815" s="26" t="s">
        <v>29</v>
      </c>
      <c r="F12815" s="26">
        <v>2010</v>
      </c>
      <c r="G12815" s="27">
        <v>70.600000000000009</v>
      </c>
    </row>
    <row r="12816" spans="1:7" x14ac:dyDescent="0.15">
      <c r="A12816" s="25" t="s">
        <v>92</v>
      </c>
      <c r="B12816" s="26" t="s">
        <v>82</v>
      </c>
      <c r="C12816" s="26" t="s">
        <v>83</v>
      </c>
      <c r="D12816" s="26" t="s">
        <v>30</v>
      </c>
      <c r="E12816" s="26" t="s">
        <v>29</v>
      </c>
      <c r="F12816" s="26">
        <v>2009</v>
      </c>
      <c r="G12816" s="27">
        <v>69.5</v>
      </c>
    </row>
    <row r="12817" spans="1:7" x14ac:dyDescent="0.15">
      <c r="A12817" s="25" t="s">
        <v>92</v>
      </c>
      <c r="B12817" s="26" t="s">
        <v>82</v>
      </c>
      <c r="C12817" s="26" t="s">
        <v>83</v>
      </c>
      <c r="D12817" s="26" t="s">
        <v>30</v>
      </c>
      <c r="E12817" s="26" t="s">
        <v>29</v>
      </c>
      <c r="F12817" s="26">
        <v>2008</v>
      </c>
      <c r="G12817" s="27">
        <v>68.2</v>
      </c>
    </row>
    <row r="12818" spans="1:7" x14ac:dyDescent="0.15">
      <c r="A12818" s="25" t="s">
        <v>92</v>
      </c>
      <c r="B12818" s="26" t="s">
        <v>82</v>
      </c>
      <c r="C12818" s="26" t="s">
        <v>83</v>
      </c>
      <c r="D12818" s="26" t="s">
        <v>30</v>
      </c>
      <c r="E12818" s="26" t="s">
        <v>29</v>
      </c>
      <c r="F12818" s="26">
        <v>2007</v>
      </c>
      <c r="G12818" s="27">
        <v>67.3</v>
      </c>
    </row>
    <row r="12819" spans="1:7" x14ac:dyDescent="0.15">
      <c r="A12819" s="25" t="s">
        <v>92</v>
      </c>
      <c r="B12819" s="26" t="s">
        <v>82</v>
      </c>
      <c r="C12819" s="26" t="s">
        <v>83</v>
      </c>
      <c r="D12819" s="26" t="s">
        <v>30</v>
      </c>
      <c r="E12819" s="26" t="s">
        <v>29</v>
      </c>
      <c r="F12819" s="26">
        <v>2006</v>
      </c>
      <c r="G12819" s="27">
        <v>66.3</v>
      </c>
    </row>
    <row r="12820" spans="1:7" x14ac:dyDescent="0.15">
      <c r="A12820" s="25" t="s">
        <v>92</v>
      </c>
      <c r="B12820" s="26" t="s">
        <v>82</v>
      </c>
      <c r="C12820" s="26" t="s">
        <v>83</v>
      </c>
      <c r="D12820" s="26" t="s">
        <v>30</v>
      </c>
      <c r="E12820" s="26" t="s">
        <v>29</v>
      </c>
      <c r="F12820" s="26">
        <v>2005</v>
      </c>
      <c r="G12820" s="27">
        <v>65.3</v>
      </c>
    </row>
    <row r="12821" spans="1:7" x14ac:dyDescent="0.15">
      <c r="A12821" s="25" t="s">
        <v>92</v>
      </c>
      <c r="B12821" s="26" t="s">
        <v>82</v>
      </c>
      <c r="C12821" s="26" t="s">
        <v>83</v>
      </c>
      <c r="D12821" s="26" t="s">
        <v>30</v>
      </c>
      <c r="E12821" s="26" t="s">
        <v>29</v>
      </c>
      <c r="F12821" s="26">
        <v>2004</v>
      </c>
      <c r="G12821" s="27">
        <v>64.3</v>
      </c>
    </row>
    <row r="12822" spans="1:7" x14ac:dyDescent="0.15">
      <c r="A12822" s="25" t="s">
        <v>92</v>
      </c>
      <c r="B12822" s="26" t="s">
        <v>82</v>
      </c>
      <c r="C12822" s="26" t="s">
        <v>83</v>
      </c>
      <c r="D12822" s="26" t="s">
        <v>30</v>
      </c>
      <c r="E12822" s="26" t="s">
        <v>29</v>
      </c>
      <c r="F12822" s="26">
        <v>2003</v>
      </c>
      <c r="G12822" s="27">
        <v>63.3</v>
      </c>
    </row>
    <row r="12823" spans="1:7" x14ac:dyDescent="0.15">
      <c r="A12823" s="25" t="s">
        <v>92</v>
      </c>
      <c r="B12823" s="26" t="s">
        <v>82</v>
      </c>
      <c r="C12823" s="26" t="s">
        <v>83</v>
      </c>
      <c r="D12823" s="26" t="s">
        <v>30</v>
      </c>
      <c r="E12823" s="26" t="s">
        <v>29</v>
      </c>
      <c r="F12823" s="26">
        <v>2002</v>
      </c>
      <c r="G12823" s="27">
        <v>62.4</v>
      </c>
    </row>
    <row r="12824" spans="1:7" x14ac:dyDescent="0.15">
      <c r="A12824" s="25" t="s">
        <v>92</v>
      </c>
      <c r="B12824" s="26" t="s">
        <v>82</v>
      </c>
      <c r="C12824" s="26" t="s">
        <v>83</v>
      </c>
      <c r="D12824" s="26" t="s">
        <v>30</v>
      </c>
      <c r="E12824" s="26" t="s">
        <v>29</v>
      </c>
      <c r="F12824" s="26">
        <v>2001</v>
      </c>
      <c r="G12824" s="27">
        <v>61.4</v>
      </c>
    </row>
    <row r="12825" spans="1:7" x14ac:dyDescent="0.15">
      <c r="A12825" s="25" t="s">
        <v>92</v>
      </c>
      <c r="B12825" s="26" t="s">
        <v>82</v>
      </c>
      <c r="C12825" s="26" t="s">
        <v>83</v>
      </c>
      <c r="D12825" s="26" t="s">
        <v>30</v>
      </c>
      <c r="E12825" s="26" t="s">
        <v>29</v>
      </c>
      <c r="F12825" s="26">
        <v>2000</v>
      </c>
      <c r="G12825" s="27">
        <v>61.4</v>
      </c>
    </row>
    <row r="12826" spans="1:7" x14ac:dyDescent="0.15">
      <c r="A12826" s="25" t="s">
        <v>92</v>
      </c>
      <c r="B12826" s="26" t="s">
        <v>82</v>
      </c>
      <c r="C12826" s="26" t="s">
        <v>83</v>
      </c>
      <c r="D12826" s="26" t="s">
        <v>30</v>
      </c>
      <c r="E12826" s="26" t="s">
        <v>29</v>
      </c>
      <c r="F12826" s="26">
        <v>1999</v>
      </c>
      <c r="G12826" s="27">
        <v>61.5</v>
      </c>
    </row>
    <row r="12827" spans="1:7" x14ac:dyDescent="0.15">
      <c r="A12827" s="25" t="s">
        <v>92</v>
      </c>
      <c r="B12827" s="26" t="s">
        <v>82</v>
      </c>
      <c r="C12827" s="26" t="s">
        <v>83</v>
      </c>
      <c r="D12827" s="26" t="s">
        <v>30</v>
      </c>
      <c r="E12827" s="26" t="s">
        <v>29</v>
      </c>
      <c r="F12827" s="26">
        <v>1998</v>
      </c>
      <c r="G12827" s="27">
        <v>60.6</v>
      </c>
    </row>
    <row r="12828" spans="1:7" x14ac:dyDescent="0.15">
      <c r="A12828" s="25" t="s">
        <v>92</v>
      </c>
      <c r="B12828" s="26" t="s">
        <v>82</v>
      </c>
      <c r="C12828" s="26" t="s">
        <v>83</v>
      </c>
      <c r="D12828" s="26" t="s">
        <v>30</v>
      </c>
      <c r="E12828" s="26" t="s">
        <v>29</v>
      </c>
      <c r="F12828" s="26">
        <v>1997</v>
      </c>
      <c r="G12828" s="27">
        <v>59.7</v>
      </c>
    </row>
    <row r="12829" spans="1:7" x14ac:dyDescent="0.15">
      <c r="A12829" s="25" t="s">
        <v>92</v>
      </c>
      <c r="B12829" s="26" t="s">
        <v>82</v>
      </c>
      <c r="C12829" s="26" t="s">
        <v>83</v>
      </c>
      <c r="D12829" s="26" t="s">
        <v>30</v>
      </c>
      <c r="E12829" s="26" t="s">
        <v>29</v>
      </c>
      <c r="F12829" s="26">
        <v>1996</v>
      </c>
      <c r="G12829" s="27">
        <v>58.6</v>
      </c>
    </row>
    <row r="12830" spans="1:7" x14ac:dyDescent="0.15">
      <c r="A12830" s="25" t="s">
        <v>92</v>
      </c>
      <c r="B12830" s="26" t="s">
        <v>82</v>
      </c>
      <c r="C12830" s="26" t="s">
        <v>83</v>
      </c>
      <c r="D12830" s="26" t="s">
        <v>30</v>
      </c>
      <c r="E12830" s="26" t="s">
        <v>29</v>
      </c>
      <c r="F12830" s="26">
        <v>1995</v>
      </c>
      <c r="G12830" s="27">
        <v>57.2</v>
      </c>
    </row>
    <row r="12831" spans="1:7" x14ac:dyDescent="0.15">
      <c r="A12831" s="25" t="s">
        <v>92</v>
      </c>
      <c r="B12831" s="26" t="s">
        <v>82</v>
      </c>
      <c r="C12831" s="26" t="s">
        <v>83</v>
      </c>
      <c r="D12831" s="26" t="s">
        <v>30</v>
      </c>
      <c r="E12831" s="26" t="s">
        <v>29</v>
      </c>
      <c r="F12831" s="26">
        <v>1994</v>
      </c>
      <c r="G12831" s="27">
        <v>55.8</v>
      </c>
    </row>
    <row r="12832" spans="1:7" x14ac:dyDescent="0.15">
      <c r="A12832" s="25" t="s">
        <v>92</v>
      </c>
      <c r="B12832" s="26" t="s">
        <v>82</v>
      </c>
      <c r="C12832" s="26" t="s">
        <v>83</v>
      </c>
      <c r="D12832" s="26" t="s">
        <v>30</v>
      </c>
      <c r="E12832" s="26" t="s">
        <v>29</v>
      </c>
      <c r="F12832" s="26">
        <v>1993</v>
      </c>
      <c r="G12832" s="27">
        <v>54.5</v>
      </c>
    </row>
    <row r="12833" spans="1:7" x14ac:dyDescent="0.15">
      <c r="A12833" s="25" t="s">
        <v>92</v>
      </c>
      <c r="B12833" s="26" t="s">
        <v>82</v>
      </c>
      <c r="C12833" s="26" t="s">
        <v>83</v>
      </c>
      <c r="D12833" s="26" t="s">
        <v>30</v>
      </c>
      <c r="E12833" s="26" t="s">
        <v>29</v>
      </c>
      <c r="F12833" s="26">
        <v>1992</v>
      </c>
      <c r="G12833" s="27">
        <v>53.3</v>
      </c>
    </row>
    <row r="12834" spans="1:7" x14ac:dyDescent="0.15">
      <c r="A12834" s="25" t="s">
        <v>92</v>
      </c>
      <c r="B12834" s="26" t="s">
        <v>82</v>
      </c>
      <c r="C12834" s="26" t="s">
        <v>83</v>
      </c>
      <c r="D12834" s="26" t="s">
        <v>30</v>
      </c>
      <c r="E12834" s="26" t="s">
        <v>29</v>
      </c>
      <c r="F12834" s="26">
        <v>1991</v>
      </c>
      <c r="G12834" s="27">
        <v>52.1</v>
      </c>
    </row>
    <row r="12835" spans="1:7" x14ac:dyDescent="0.15">
      <c r="A12835" s="25" t="s">
        <v>92</v>
      </c>
      <c r="B12835" s="26" t="s">
        <v>82</v>
      </c>
      <c r="C12835" s="26" t="s">
        <v>83</v>
      </c>
      <c r="D12835" s="26" t="s">
        <v>30</v>
      </c>
      <c r="E12835" s="26" t="s">
        <v>29</v>
      </c>
      <c r="F12835" s="26">
        <v>1990</v>
      </c>
      <c r="G12835" s="27">
        <v>51.2</v>
      </c>
    </row>
    <row r="12836" spans="1:7" x14ac:dyDescent="0.15">
      <c r="A12836" s="25" t="s">
        <v>92</v>
      </c>
      <c r="B12836" s="26" t="s">
        <v>82</v>
      </c>
      <c r="C12836" s="26" t="s">
        <v>83</v>
      </c>
      <c r="D12836" s="26" t="s">
        <v>30</v>
      </c>
      <c r="E12836" s="26" t="s">
        <v>29</v>
      </c>
      <c r="F12836" s="26">
        <v>1989</v>
      </c>
      <c r="G12836" s="27">
        <v>50.5</v>
      </c>
    </row>
    <row r="12837" spans="1:7" x14ac:dyDescent="0.15">
      <c r="A12837" s="25" t="s">
        <v>92</v>
      </c>
      <c r="B12837" s="26" t="s">
        <v>82</v>
      </c>
      <c r="C12837" s="26" t="s">
        <v>83</v>
      </c>
      <c r="D12837" s="26" t="s">
        <v>30</v>
      </c>
      <c r="E12837" s="26" t="s">
        <v>29</v>
      </c>
      <c r="F12837" s="26">
        <v>1988</v>
      </c>
      <c r="G12837" s="27">
        <v>49.900000000000013</v>
      </c>
    </row>
    <row r="12838" spans="1:7" x14ac:dyDescent="0.15">
      <c r="A12838" s="25" t="s">
        <v>92</v>
      </c>
      <c r="B12838" s="26" t="s">
        <v>82</v>
      </c>
      <c r="C12838" s="26" t="s">
        <v>83</v>
      </c>
      <c r="D12838" s="26" t="s">
        <v>30</v>
      </c>
      <c r="E12838" s="26" t="s">
        <v>29</v>
      </c>
      <c r="F12838" s="26">
        <v>1987</v>
      </c>
      <c r="G12838" s="27">
        <v>49.400000000000013</v>
      </c>
    </row>
    <row r="12839" spans="1:7" x14ac:dyDescent="0.15">
      <c r="A12839" s="25" t="s">
        <v>92</v>
      </c>
      <c r="B12839" s="26" t="s">
        <v>82</v>
      </c>
      <c r="C12839" s="26" t="s">
        <v>83</v>
      </c>
      <c r="D12839" s="26" t="s">
        <v>30</v>
      </c>
      <c r="E12839" s="26" t="s">
        <v>29</v>
      </c>
      <c r="F12839" s="26">
        <v>1986</v>
      </c>
      <c r="G12839" s="27">
        <v>49</v>
      </c>
    </row>
    <row r="12840" spans="1:7" x14ac:dyDescent="0.15">
      <c r="A12840" s="25" t="s">
        <v>92</v>
      </c>
      <c r="B12840" s="26" t="s">
        <v>82</v>
      </c>
      <c r="C12840" s="26" t="s">
        <v>83</v>
      </c>
      <c r="D12840" s="26" t="s">
        <v>30</v>
      </c>
      <c r="E12840" s="26" t="s">
        <v>29</v>
      </c>
      <c r="F12840" s="26">
        <v>1985</v>
      </c>
      <c r="G12840" s="27">
        <v>48.6</v>
      </c>
    </row>
    <row r="12841" spans="1:7" x14ac:dyDescent="0.15">
      <c r="A12841" s="25" t="s">
        <v>92</v>
      </c>
      <c r="B12841" s="26" t="s">
        <v>82</v>
      </c>
      <c r="C12841" s="26" t="s">
        <v>83</v>
      </c>
      <c r="D12841" s="26" t="s">
        <v>30</v>
      </c>
      <c r="E12841" s="26" t="s">
        <v>29</v>
      </c>
      <c r="F12841" s="26">
        <v>1984</v>
      </c>
      <c r="G12841" s="27">
        <v>48.400000000000013</v>
      </c>
    </row>
    <row r="12842" spans="1:7" x14ac:dyDescent="0.15">
      <c r="A12842" s="25" t="s">
        <v>92</v>
      </c>
      <c r="B12842" s="26" t="s">
        <v>82</v>
      </c>
      <c r="C12842" s="26" t="s">
        <v>83</v>
      </c>
      <c r="D12842" s="26" t="s">
        <v>30</v>
      </c>
      <c r="E12842" s="26" t="s">
        <v>29</v>
      </c>
      <c r="F12842" s="26">
        <v>1983</v>
      </c>
      <c r="G12842" s="27">
        <v>48.8</v>
      </c>
    </row>
    <row r="12843" spans="1:7" x14ac:dyDescent="0.15">
      <c r="A12843" s="25" t="s">
        <v>92</v>
      </c>
      <c r="B12843" s="26" t="s">
        <v>82</v>
      </c>
      <c r="C12843" s="26" t="s">
        <v>83</v>
      </c>
      <c r="D12843" s="26" t="s">
        <v>30</v>
      </c>
      <c r="E12843" s="26" t="s">
        <v>29</v>
      </c>
      <c r="F12843" s="26">
        <v>1982</v>
      </c>
      <c r="G12843" s="27">
        <v>49.2</v>
      </c>
    </row>
    <row r="12844" spans="1:7" x14ac:dyDescent="0.15">
      <c r="A12844" s="25" t="s">
        <v>92</v>
      </c>
      <c r="B12844" s="26" t="s">
        <v>82</v>
      </c>
      <c r="C12844" s="26" t="s">
        <v>83</v>
      </c>
      <c r="D12844" s="26" t="s">
        <v>30</v>
      </c>
      <c r="E12844" s="26" t="s">
        <v>29</v>
      </c>
      <c r="F12844" s="26">
        <v>1981</v>
      </c>
      <c r="G12844" s="27">
        <v>49.6</v>
      </c>
    </row>
    <row r="12845" spans="1:7" x14ac:dyDescent="0.15">
      <c r="A12845" s="25" t="s">
        <v>92</v>
      </c>
      <c r="B12845" s="26" t="s">
        <v>82</v>
      </c>
      <c r="C12845" s="26" t="s">
        <v>83</v>
      </c>
      <c r="D12845" s="26" t="s">
        <v>30</v>
      </c>
      <c r="E12845" s="26" t="s">
        <v>29</v>
      </c>
      <c r="F12845" s="26">
        <v>1980</v>
      </c>
      <c r="G12845" s="27">
        <v>49.7</v>
      </c>
    </row>
    <row r="12846" spans="1:7" x14ac:dyDescent="0.15">
      <c r="A12846" s="25" t="s">
        <v>92</v>
      </c>
      <c r="B12846" s="26" t="s">
        <v>82</v>
      </c>
      <c r="C12846" s="26" t="s">
        <v>83</v>
      </c>
      <c r="D12846" s="26" t="s">
        <v>30</v>
      </c>
      <c r="E12846" s="26" t="s">
        <v>29</v>
      </c>
      <c r="F12846" s="26">
        <v>1979</v>
      </c>
      <c r="G12846" s="27">
        <v>49.3</v>
      </c>
    </row>
    <row r="12847" spans="1:7" x14ac:dyDescent="0.15">
      <c r="A12847" s="25" t="s">
        <v>92</v>
      </c>
      <c r="B12847" s="26" t="s">
        <v>82</v>
      </c>
      <c r="C12847" s="26" t="s">
        <v>83</v>
      </c>
      <c r="D12847" s="26" t="s">
        <v>30</v>
      </c>
      <c r="E12847" s="26" t="s">
        <v>29</v>
      </c>
      <c r="F12847" s="26">
        <v>1978</v>
      </c>
      <c r="G12847" s="27">
        <v>48.7</v>
      </c>
    </row>
    <row r="12848" spans="1:7" x14ac:dyDescent="0.15">
      <c r="A12848" s="25" t="s">
        <v>92</v>
      </c>
      <c r="B12848" s="26" t="s">
        <v>82</v>
      </c>
      <c r="C12848" s="26" t="s">
        <v>83</v>
      </c>
      <c r="D12848" s="26" t="s">
        <v>30</v>
      </c>
      <c r="E12848" s="26" t="s">
        <v>29</v>
      </c>
      <c r="F12848" s="26">
        <v>1977</v>
      </c>
      <c r="G12848" s="27">
        <v>47.900000000000013</v>
      </c>
    </row>
    <row r="12849" spans="1:7" x14ac:dyDescent="0.15">
      <c r="A12849" s="25" t="s">
        <v>92</v>
      </c>
      <c r="B12849" s="26" t="s">
        <v>82</v>
      </c>
      <c r="C12849" s="26" t="s">
        <v>83</v>
      </c>
      <c r="D12849" s="26" t="s">
        <v>30</v>
      </c>
      <c r="E12849" s="26" t="s">
        <v>29</v>
      </c>
      <c r="F12849" s="26">
        <v>1976</v>
      </c>
      <c r="G12849" s="27">
        <v>47.3</v>
      </c>
    </row>
    <row r="12850" spans="1:7" x14ac:dyDescent="0.15">
      <c r="A12850" s="25" t="s">
        <v>92</v>
      </c>
      <c r="B12850" s="26" t="s">
        <v>82</v>
      </c>
      <c r="C12850" s="26" t="s">
        <v>83</v>
      </c>
      <c r="D12850" s="26" t="s">
        <v>30</v>
      </c>
      <c r="E12850" s="26" t="s">
        <v>29</v>
      </c>
      <c r="F12850" s="26">
        <v>1975</v>
      </c>
      <c r="G12850" s="27">
        <v>46.8</v>
      </c>
    </row>
    <row r="12851" spans="1:7" x14ac:dyDescent="0.15">
      <c r="A12851" s="25" t="s">
        <v>92</v>
      </c>
      <c r="B12851" s="26" t="s">
        <v>82</v>
      </c>
      <c r="C12851" s="26" t="s">
        <v>83</v>
      </c>
      <c r="D12851" s="26" t="s">
        <v>30</v>
      </c>
      <c r="E12851" s="26" t="s">
        <v>29</v>
      </c>
      <c r="F12851" s="26">
        <v>1974</v>
      </c>
      <c r="G12851" s="27">
        <v>46</v>
      </c>
    </row>
    <row r="12852" spans="1:7" x14ac:dyDescent="0.15">
      <c r="A12852" s="25" t="s">
        <v>92</v>
      </c>
      <c r="B12852" s="26" t="s">
        <v>82</v>
      </c>
      <c r="C12852" s="26" t="s">
        <v>83</v>
      </c>
      <c r="D12852" s="26" t="s">
        <v>30</v>
      </c>
      <c r="E12852" s="26" t="s">
        <v>29</v>
      </c>
      <c r="F12852" s="26">
        <v>1973</v>
      </c>
      <c r="G12852" s="27">
        <v>45.2</v>
      </c>
    </row>
    <row r="12853" spans="1:7" x14ac:dyDescent="0.15">
      <c r="A12853" s="25" t="s">
        <v>92</v>
      </c>
      <c r="B12853" s="26" t="s">
        <v>82</v>
      </c>
      <c r="C12853" s="26" t="s">
        <v>83</v>
      </c>
      <c r="D12853" s="26" t="s">
        <v>30</v>
      </c>
      <c r="E12853" s="26" t="s">
        <v>29</v>
      </c>
      <c r="F12853" s="26">
        <v>1972</v>
      </c>
      <c r="G12853" s="27">
        <v>44.2</v>
      </c>
    </row>
    <row r="12854" spans="1:7" x14ac:dyDescent="0.15">
      <c r="A12854" s="25" t="s">
        <v>92</v>
      </c>
      <c r="B12854" s="26" t="s">
        <v>82</v>
      </c>
      <c r="C12854" s="26" t="s">
        <v>83</v>
      </c>
      <c r="D12854" s="26" t="s">
        <v>30</v>
      </c>
      <c r="E12854" s="26" t="s">
        <v>29</v>
      </c>
      <c r="F12854" s="26">
        <v>1971</v>
      </c>
      <c r="G12854" s="27">
        <v>43.3</v>
      </c>
    </row>
    <row r="12855" spans="1:7" x14ac:dyDescent="0.15">
      <c r="A12855" s="25" t="s">
        <v>92</v>
      </c>
      <c r="B12855" s="26" t="s">
        <v>82</v>
      </c>
      <c r="C12855" s="26" t="s">
        <v>83</v>
      </c>
      <c r="D12855" s="26" t="s">
        <v>30</v>
      </c>
      <c r="E12855" s="26" t="s">
        <v>29</v>
      </c>
      <c r="F12855" s="26">
        <v>1970</v>
      </c>
      <c r="G12855" s="27">
        <v>42.5</v>
      </c>
    </row>
    <row r="12856" spans="1:7" x14ac:dyDescent="0.15">
      <c r="A12856" s="25" t="s">
        <v>92</v>
      </c>
      <c r="B12856" s="26" t="s">
        <v>82</v>
      </c>
      <c r="C12856" s="26" t="s">
        <v>83</v>
      </c>
      <c r="D12856" s="26" t="s">
        <v>30</v>
      </c>
      <c r="E12856" s="26" t="s">
        <v>29</v>
      </c>
      <c r="F12856" s="26">
        <v>1969</v>
      </c>
      <c r="G12856" s="27">
        <v>41.7</v>
      </c>
    </row>
    <row r="12857" spans="1:7" x14ac:dyDescent="0.15">
      <c r="A12857" s="25" t="s">
        <v>92</v>
      </c>
      <c r="B12857" s="26" t="s">
        <v>82</v>
      </c>
      <c r="C12857" s="26" t="s">
        <v>83</v>
      </c>
      <c r="D12857" s="26" t="s">
        <v>30</v>
      </c>
      <c r="E12857" s="26" t="s">
        <v>29</v>
      </c>
      <c r="F12857" s="26">
        <v>1968</v>
      </c>
      <c r="G12857" s="27">
        <v>40.799999999999997</v>
      </c>
    </row>
    <row r="12858" spans="1:7" x14ac:dyDescent="0.15">
      <c r="A12858" s="25" t="s">
        <v>92</v>
      </c>
      <c r="B12858" s="26" t="s">
        <v>82</v>
      </c>
      <c r="C12858" s="26" t="s">
        <v>83</v>
      </c>
      <c r="D12858" s="26" t="s">
        <v>30</v>
      </c>
      <c r="E12858" s="26" t="s">
        <v>29</v>
      </c>
      <c r="F12858" s="26">
        <v>1967</v>
      </c>
      <c r="G12858" s="27">
        <v>39.799999999999997</v>
      </c>
    </row>
    <row r="12859" spans="1:7" x14ac:dyDescent="0.15">
      <c r="A12859" s="25" t="s">
        <v>92</v>
      </c>
      <c r="B12859" s="26" t="s">
        <v>82</v>
      </c>
      <c r="C12859" s="26" t="s">
        <v>83</v>
      </c>
      <c r="D12859" s="26" t="s">
        <v>30</v>
      </c>
      <c r="E12859" s="26" t="s">
        <v>29</v>
      </c>
      <c r="F12859" s="26">
        <v>1966</v>
      </c>
      <c r="G12859" s="27">
        <v>39</v>
      </c>
    </row>
    <row r="12860" spans="1:7" x14ac:dyDescent="0.15">
      <c r="A12860" s="25" t="s">
        <v>92</v>
      </c>
      <c r="B12860" s="26" t="s">
        <v>82</v>
      </c>
      <c r="C12860" s="26" t="s">
        <v>83</v>
      </c>
      <c r="D12860" s="26" t="s">
        <v>30</v>
      </c>
      <c r="E12860" s="26" t="s">
        <v>29</v>
      </c>
      <c r="F12860" s="26">
        <v>1965</v>
      </c>
      <c r="G12860" s="27">
        <v>38.400000000000013</v>
      </c>
    </row>
    <row r="12861" spans="1:7" x14ac:dyDescent="0.15">
      <c r="A12861" s="25" t="s">
        <v>92</v>
      </c>
      <c r="B12861" s="26" t="s">
        <v>82</v>
      </c>
      <c r="C12861" s="26" t="s">
        <v>83</v>
      </c>
      <c r="D12861" s="26" t="s">
        <v>30</v>
      </c>
      <c r="E12861" s="26" t="s">
        <v>29</v>
      </c>
      <c r="F12861" s="26">
        <v>1964</v>
      </c>
      <c r="G12861" s="27">
        <v>37.299999999999997</v>
      </c>
    </row>
    <row r="12862" spans="1:7" x14ac:dyDescent="0.15">
      <c r="A12862" s="25" t="s">
        <v>92</v>
      </c>
      <c r="B12862" s="26" t="s">
        <v>82</v>
      </c>
      <c r="C12862" s="26" t="s">
        <v>83</v>
      </c>
      <c r="D12862" s="26" t="s">
        <v>30</v>
      </c>
      <c r="E12862" s="26" t="s">
        <v>29</v>
      </c>
      <c r="F12862" s="26">
        <v>1963</v>
      </c>
      <c r="G12862" s="27">
        <v>36.200000000000003</v>
      </c>
    </row>
    <row r="12863" spans="1:7" x14ac:dyDescent="0.15">
      <c r="A12863" s="25" t="s">
        <v>92</v>
      </c>
      <c r="B12863" s="26" t="s">
        <v>82</v>
      </c>
      <c r="C12863" s="26" t="s">
        <v>83</v>
      </c>
      <c r="D12863" s="26" t="s">
        <v>30</v>
      </c>
      <c r="E12863" s="26" t="s">
        <v>29</v>
      </c>
      <c r="F12863" s="26">
        <v>1962</v>
      </c>
      <c r="G12863" s="27">
        <v>35.299999999999997</v>
      </c>
    </row>
    <row r="12864" spans="1:7" x14ac:dyDescent="0.15">
      <c r="A12864" s="25" t="s">
        <v>92</v>
      </c>
      <c r="B12864" s="26" t="s">
        <v>82</v>
      </c>
      <c r="C12864" s="26" t="s">
        <v>83</v>
      </c>
      <c r="D12864" s="26" t="s">
        <v>30</v>
      </c>
      <c r="E12864" s="26" t="s">
        <v>29</v>
      </c>
      <c r="F12864" s="26">
        <v>1961</v>
      </c>
      <c r="G12864" s="27">
        <v>34.299999999999997</v>
      </c>
    </row>
    <row r="12865" spans="1:7" x14ac:dyDescent="0.15">
      <c r="A12865" s="25" t="s">
        <v>92</v>
      </c>
      <c r="B12865" s="26" t="s">
        <v>82</v>
      </c>
      <c r="C12865" s="26" t="s">
        <v>83</v>
      </c>
      <c r="D12865" s="26" t="s">
        <v>30</v>
      </c>
      <c r="E12865" s="26" t="s">
        <v>29</v>
      </c>
      <c r="F12865" s="26">
        <v>1960</v>
      </c>
      <c r="G12865" s="27">
        <v>33.9</v>
      </c>
    </row>
    <row r="12866" spans="1:7" x14ac:dyDescent="0.15">
      <c r="A12866" s="25" t="s">
        <v>92</v>
      </c>
      <c r="B12866" s="26" t="s">
        <v>82</v>
      </c>
      <c r="C12866" s="26" t="s">
        <v>83</v>
      </c>
      <c r="D12866" s="26" t="s">
        <v>32</v>
      </c>
      <c r="E12866" s="26" t="s">
        <v>31</v>
      </c>
      <c r="F12866" s="26">
        <v>2023</v>
      </c>
      <c r="G12866" s="27"/>
    </row>
    <row r="12867" spans="1:7" x14ac:dyDescent="0.15">
      <c r="A12867" s="25" t="s">
        <v>92</v>
      </c>
      <c r="B12867" s="26" t="s">
        <v>82</v>
      </c>
      <c r="C12867" s="26" t="s">
        <v>83</v>
      </c>
      <c r="D12867" s="26" t="s">
        <v>32</v>
      </c>
      <c r="E12867" s="26" t="s">
        <v>31</v>
      </c>
      <c r="F12867" s="26">
        <v>2022</v>
      </c>
      <c r="G12867" s="27">
        <v>3563.3</v>
      </c>
    </row>
    <row r="12868" spans="1:7" x14ac:dyDescent="0.15">
      <c r="A12868" s="25" t="s">
        <v>92</v>
      </c>
      <c r="B12868" s="26" t="s">
        <v>82</v>
      </c>
      <c r="C12868" s="26" t="s">
        <v>83</v>
      </c>
      <c r="D12868" s="26" t="s">
        <v>32</v>
      </c>
      <c r="E12868" s="26" t="s">
        <v>31</v>
      </c>
      <c r="F12868" s="26">
        <v>2021</v>
      </c>
      <c r="G12868" s="27">
        <v>3491.5</v>
      </c>
    </row>
    <row r="12869" spans="1:7" x14ac:dyDescent="0.15">
      <c r="A12869" s="25" t="s">
        <v>92</v>
      </c>
      <c r="B12869" s="26" t="s">
        <v>82</v>
      </c>
      <c r="C12869" s="26" t="s">
        <v>83</v>
      </c>
      <c r="D12869" s="26" t="s">
        <v>32</v>
      </c>
      <c r="E12869" s="26" t="s">
        <v>31</v>
      </c>
      <c r="F12869" s="26">
        <v>2020</v>
      </c>
      <c r="G12869" s="27">
        <v>3425</v>
      </c>
    </row>
    <row r="12870" spans="1:7" x14ac:dyDescent="0.15">
      <c r="A12870" s="25" t="s">
        <v>92</v>
      </c>
      <c r="B12870" s="26" t="s">
        <v>82</v>
      </c>
      <c r="C12870" s="26" t="s">
        <v>83</v>
      </c>
      <c r="D12870" s="26" t="s">
        <v>32</v>
      </c>
      <c r="E12870" s="26" t="s">
        <v>31</v>
      </c>
      <c r="F12870" s="26">
        <v>2019</v>
      </c>
      <c r="G12870" s="27">
        <v>3353.3</v>
      </c>
    </row>
    <row r="12871" spans="1:7" x14ac:dyDescent="0.15">
      <c r="A12871" s="25" t="s">
        <v>92</v>
      </c>
      <c r="B12871" s="26" t="s">
        <v>82</v>
      </c>
      <c r="C12871" s="26" t="s">
        <v>83</v>
      </c>
      <c r="D12871" s="26" t="s">
        <v>32</v>
      </c>
      <c r="E12871" s="26" t="s">
        <v>31</v>
      </c>
      <c r="F12871" s="26">
        <v>2018</v>
      </c>
      <c r="G12871" s="27">
        <v>3276.6000000000008</v>
      </c>
    </row>
    <row r="12872" spans="1:7" x14ac:dyDescent="0.15">
      <c r="A12872" s="25" t="s">
        <v>92</v>
      </c>
      <c r="B12872" s="26" t="s">
        <v>82</v>
      </c>
      <c r="C12872" s="26" t="s">
        <v>83</v>
      </c>
      <c r="D12872" s="26" t="s">
        <v>32</v>
      </c>
      <c r="E12872" s="26" t="s">
        <v>31</v>
      </c>
      <c r="F12872" s="26">
        <v>2017</v>
      </c>
      <c r="G12872" s="27">
        <v>3199.4</v>
      </c>
    </row>
    <row r="12873" spans="1:7" x14ac:dyDescent="0.15">
      <c r="A12873" s="25" t="s">
        <v>92</v>
      </c>
      <c r="B12873" s="26" t="s">
        <v>82</v>
      </c>
      <c r="C12873" s="26" t="s">
        <v>83</v>
      </c>
      <c r="D12873" s="26" t="s">
        <v>32</v>
      </c>
      <c r="E12873" s="26" t="s">
        <v>31</v>
      </c>
      <c r="F12873" s="26">
        <v>2016</v>
      </c>
      <c r="G12873" s="27">
        <v>3122.5</v>
      </c>
    </row>
    <row r="12874" spans="1:7" x14ac:dyDescent="0.15">
      <c r="A12874" s="25" t="s">
        <v>92</v>
      </c>
      <c r="B12874" s="26" t="s">
        <v>82</v>
      </c>
      <c r="C12874" s="26" t="s">
        <v>83</v>
      </c>
      <c r="D12874" s="26" t="s">
        <v>32</v>
      </c>
      <c r="E12874" s="26" t="s">
        <v>31</v>
      </c>
      <c r="F12874" s="26">
        <v>2015</v>
      </c>
      <c r="G12874" s="27">
        <v>3046.5</v>
      </c>
    </row>
    <row r="12875" spans="1:7" x14ac:dyDescent="0.15">
      <c r="A12875" s="25" t="s">
        <v>92</v>
      </c>
      <c r="B12875" s="26" t="s">
        <v>82</v>
      </c>
      <c r="C12875" s="26" t="s">
        <v>83</v>
      </c>
      <c r="D12875" s="26" t="s">
        <v>32</v>
      </c>
      <c r="E12875" s="26" t="s">
        <v>31</v>
      </c>
      <c r="F12875" s="26">
        <v>2014</v>
      </c>
      <c r="G12875" s="27">
        <v>2963.4</v>
      </c>
    </row>
    <row r="12876" spans="1:7" x14ac:dyDescent="0.15">
      <c r="A12876" s="25" t="s">
        <v>92</v>
      </c>
      <c r="B12876" s="26" t="s">
        <v>82</v>
      </c>
      <c r="C12876" s="26" t="s">
        <v>83</v>
      </c>
      <c r="D12876" s="26" t="s">
        <v>32</v>
      </c>
      <c r="E12876" s="26" t="s">
        <v>31</v>
      </c>
      <c r="F12876" s="26">
        <v>2013</v>
      </c>
      <c r="G12876" s="27">
        <v>2871.7</v>
      </c>
    </row>
    <row r="12877" spans="1:7" x14ac:dyDescent="0.15">
      <c r="A12877" s="25" t="s">
        <v>92</v>
      </c>
      <c r="B12877" s="26" t="s">
        <v>82</v>
      </c>
      <c r="C12877" s="26" t="s">
        <v>83</v>
      </c>
      <c r="D12877" s="26" t="s">
        <v>32</v>
      </c>
      <c r="E12877" s="26" t="s">
        <v>31</v>
      </c>
      <c r="F12877" s="26">
        <v>2012</v>
      </c>
      <c r="G12877" s="27">
        <v>2770.4</v>
      </c>
    </row>
    <row r="12878" spans="1:7" x14ac:dyDescent="0.15">
      <c r="A12878" s="25" t="s">
        <v>92</v>
      </c>
      <c r="B12878" s="26" t="s">
        <v>82</v>
      </c>
      <c r="C12878" s="26" t="s">
        <v>83</v>
      </c>
      <c r="D12878" s="26" t="s">
        <v>32</v>
      </c>
      <c r="E12878" s="26" t="s">
        <v>31</v>
      </c>
      <c r="F12878" s="26">
        <v>2011</v>
      </c>
      <c r="G12878" s="27">
        <v>2655.7</v>
      </c>
    </row>
    <row r="12879" spans="1:7" x14ac:dyDescent="0.15">
      <c r="A12879" s="25" t="s">
        <v>92</v>
      </c>
      <c r="B12879" s="26" t="s">
        <v>82</v>
      </c>
      <c r="C12879" s="26" t="s">
        <v>83</v>
      </c>
      <c r="D12879" s="26" t="s">
        <v>32</v>
      </c>
      <c r="E12879" s="26" t="s">
        <v>31</v>
      </c>
      <c r="F12879" s="26">
        <v>2010</v>
      </c>
      <c r="G12879" s="27">
        <v>2566.6</v>
      </c>
    </row>
    <row r="12880" spans="1:7" x14ac:dyDescent="0.15">
      <c r="A12880" s="25" t="s">
        <v>92</v>
      </c>
      <c r="B12880" s="26" t="s">
        <v>82</v>
      </c>
      <c r="C12880" s="26" t="s">
        <v>83</v>
      </c>
      <c r="D12880" s="26" t="s">
        <v>32</v>
      </c>
      <c r="E12880" s="26" t="s">
        <v>31</v>
      </c>
      <c r="F12880" s="26">
        <v>2009</v>
      </c>
      <c r="G12880" s="27">
        <v>2505.1</v>
      </c>
    </row>
    <row r="12881" spans="1:7" x14ac:dyDescent="0.15">
      <c r="A12881" s="25" t="s">
        <v>92</v>
      </c>
      <c r="B12881" s="26" t="s">
        <v>82</v>
      </c>
      <c r="C12881" s="26" t="s">
        <v>83</v>
      </c>
      <c r="D12881" s="26" t="s">
        <v>32</v>
      </c>
      <c r="E12881" s="26" t="s">
        <v>31</v>
      </c>
      <c r="F12881" s="26">
        <v>2008</v>
      </c>
      <c r="G12881" s="27">
        <v>2443.3000000000002</v>
      </c>
    </row>
    <row r="12882" spans="1:7" x14ac:dyDescent="0.15">
      <c r="A12882" s="25" t="s">
        <v>92</v>
      </c>
      <c r="B12882" s="26" t="s">
        <v>82</v>
      </c>
      <c r="C12882" s="26" t="s">
        <v>83</v>
      </c>
      <c r="D12882" s="26" t="s">
        <v>32</v>
      </c>
      <c r="E12882" s="26" t="s">
        <v>31</v>
      </c>
      <c r="F12882" s="26">
        <v>2007</v>
      </c>
      <c r="G12882" s="27">
        <v>2391.6</v>
      </c>
    </row>
    <row r="12883" spans="1:7" x14ac:dyDescent="0.15">
      <c r="A12883" s="25" t="s">
        <v>92</v>
      </c>
      <c r="B12883" s="26" t="s">
        <v>82</v>
      </c>
      <c r="C12883" s="26" t="s">
        <v>83</v>
      </c>
      <c r="D12883" s="26" t="s">
        <v>32</v>
      </c>
      <c r="E12883" s="26" t="s">
        <v>31</v>
      </c>
      <c r="F12883" s="26">
        <v>2006</v>
      </c>
      <c r="G12883" s="27">
        <v>2349.4</v>
      </c>
    </row>
    <row r="12884" spans="1:7" x14ac:dyDescent="0.15">
      <c r="A12884" s="25" t="s">
        <v>92</v>
      </c>
      <c r="B12884" s="26" t="s">
        <v>82</v>
      </c>
      <c r="C12884" s="26" t="s">
        <v>83</v>
      </c>
      <c r="D12884" s="26" t="s">
        <v>32</v>
      </c>
      <c r="E12884" s="26" t="s">
        <v>31</v>
      </c>
      <c r="F12884" s="26">
        <v>2005</v>
      </c>
      <c r="G12884" s="27">
        <v>2309.6</v>
      </c>
    </row>
    <row r="12885" spans="1:7" x14ac:dyDescent="0.15">
      <c r="A12885" s="25" t="s">
        <v>92</v>
      </c>
      <c r="B12885" s="26" t="s">
        <v>82</v>
      </c>
      <c r="C12885" s="26" t="s">
        <v>83</v>
      </c>
      <c r="D12885" s="26" t="s">
        <v>32</v>
      </c>
      <c r="E12885" s="26" t="s">
        <v>31</v>
      </c>
      <c r="F12885" s="26">
        <v>2004</v>
      </c>
      <c r="G12885" s="27">
        <v>2269.9</v>
      </c>
    </row>
    <row r="12886" spans="1:7" x14ac:dyDescent="0.15">
      <c r="A12886" s="25" t="s">
        <v>92</v>
      </c>
      <c r="B12886" s="26" t="s">
        <v>82</v>
      </c>
      <c r="C12886" s="26" t="s">
        <v>83</v>
      </c>
      <c r="D12886" s="26" t="s">
        <v>32</v>
      </c>
      <c r="E12886" s="26" t="s">
        <v>31</v>
      </c>
      <c r="F12886" s="26">
        <v>2003</v>
      </c>
      <c r="G12886" s="27">
        <v>2235.8000000000002</v>
      </c>
    </row>
    <row r="12887" spans="1:7" x14ac:dyDescent="0.15">
      <c r="A12887" s="25" t="s">
        <v>92</v>
      </c>
      <c r="B12887" s="26" t="s">
        <v>82</v>
      </c>
      <c r="C12887" s="26" t="s">
        <v>83</v>
      </c>
      <c r="D12887" s="26" t="s">
        <v>32</v>
      </c>
      <c r="E12887" s="26" t="s">
        <v>31</v>
      </c>
      <c r="F12887" s="26">
        <v>2002</v>
      </c>
      <c r="G12887" s="27">
        <v>2209.6</v>
      </c>
    </row>
    <row r="12888" spans="1:7" x14ac:dyDescent="0.15">
      <c r="A12888" s="25" t="s">
        <v>92</v>
      </c>
      <c r="B12888" s="26" t="s">
        <v>82</v>
      </c>
      <c r="C12888" s="26" t="s">
        <v>83</v>
      </c>
      <c r="D12888" s="26" t="s">
        <v>32</v>
      </c>
      <c r="E12888" s="26" t="s">
        <v>31</v>
      </c>
      <c r="F12888" s="26">
        <v>2001</v>
      </c>
      <c r="G12888" s="27">
        <v>2186.6</v>
      </c>
    </row>
    <row r="12889" spans="1:7" x14ac:dyDescent="0.15">
      <c r="A12889" s="25" t="s">
        <v>92</v>
      </c>
      <c r="B12889" s="26" t="s">
        <v>82</v>
      </c>
      <c r="C12889" s="26" t="s">
        <v>83</v>
      </c>
      <c r="D12889" s="26" t="s">
        <v>32</v>
      </c>
      <c r="E12889" s="26" t="s">
        <v>31</v>
      </c>
      <c r="F12889" s="26">
        <v>2000</v>
      </c>
      <c r="G12889" s="27">
        <v>2163.5</v>
      </c>
    </row>
    <row r="12890" spans="1:7" x14ac:dyDescent="0.15">
      <c r="A12890" s="25" t="s">
        <v>92</v>
      </c>
      <c r="B12890" s="26" t="s">
        <v>82</v>
      </c>
      <c r="C12890" s="26" t="s">
        <v>83</v>
      </c>
      <c r="D12890" s="26" t="s">
        <v>32</v>
      </c>
      <c r="E12890" s="26" t="s">
        <v>31</v>
      </c>
      <c r="F12890" s="26">
        <v>1999</v>
      </c>
      <c r="G12890" s="27">
        <v>2141.6999999999998</v>
      </c>
    </row>
    <row r="12891" spans="1:7" x14ac:dyDescent="0.15">
      <c r="A12891" s="25" t="s">
        <v>92</v>
      </c>
      <c r="B12891" s="26" t="s">
        <v>82</v>
      </c>
      <c r="C12891" s="26" t="s">
        <v>83</v>
      </c>
      <c r="D12891" s="26" t="s">
        <v>32</v>
      </c>
      <c r="E12891" s="26" t="s">
        <v>31</v>
      </c>
      <c r="F12891" s="26">
        <v>1998</v>
      </c>
      <c r="G12891" s="27">
        <v>2120.3000000000002</v>
      </c>
    </row>
    <row r="12892" spans="1:7" x14ac:dyDescent="0.15">
      <c r="A12892" s="25" t="s">
        <v>92</v>
      </c>
      <c r="B12892" s="26" t="s">
        <v>82</v>
      </c>
      <c r="C12892" s="26" t="s">
        <v>83</v>
      </c>
      <c r="D12892" s="26" t="s">
        <v>32</v>
      </c>
      <c r="E12892" s="26" t="s">
        <v>31</v>
      </c>
      <c r="F12892" s="26">
        <v>1997</v>
      </c>
      <c r="G12892" s="27">
        <v>2096.8000000000002</v>
      </c>
    </row>
    <row r="12893" spans="1:7" x14ac:dyDescent="0.15">
      <c r="A12893" s="25" t="s">
        <v>92</v>
      </c>
      <c r="B12893" s="26" t="s">
        <v>82</v>
      </c>
      <c r="C12893" s="26" t="s">
        <v>83</v>
      </c>
      <c r="D12893" s="26" t="s">
        <v>32</v>
      </c>
      <c r="E12893" s="26" t="s">
        <v>31</v>
      </c>
      <c r="F12893" s="26">
        <v>1996</v>
      </c>
      <c r="G12893" s="27">
        <v>2072.4</v>
      </c>
    </row>
    <row r="12894" spans="1:7" x14ac:dyDescent="0.15">
      <c r="A12894" s="25" t="s">
        <v>92</v>
      </c>
      <c r="B12894" s="26" t="s">
        <v>82</v>
      </c>
      <c r="C12894" s="26" t="s">
        <v>83</v>
      </c>
      <c r="D12894" s="26" t="s">
        <v>32</v>
      </c>
      <c r="E12894" s="26" t="s">
        <v>31</v>
      </c>
      <c r="F12894" s="26">
        <v>1995</v>
      </c>
      <c r="G12894" s="27">
        <v>2047.2</v>
      </c>
    </row>
    <row r="12895" spans="1:7" x14ac:dyDescent="0.15">
      <c r="A12895" s="25" t="s">
        <v>92</v>
      </c>
      <c r="B12895" s="26" t="s">
        <v>82</v>
      </c>
      <c r="C12895" s="26" t="s">
        <v>83</v>
      </c>
      <c r="D12895" s="26" t="s">
        <v>32</v>
      </c>
      <c r="E12895" s="26" t="s">
        <v>31</v>
      </c>
      <c r="F12895" s="26">
        <v>1994</v>
      </c>
      <c r="G12895" s="27">
        <v>2020.8</v>
      </c>
    </row>
    <row r="12896" spans="1:7" x14ac:dyDescent="0.15">
      <c r="A12896" s="25" t="s">
        <v>92</v>
      </c>
      <c r="B12896" s="26" t="s">
        <v>82</v>
      </c>
      <c r="C12896" s="26" t="s">
        <v>83</v>
      </c>
      <c r="D12896" s="26" t="s">
        <v>32</v>
      </c>
      <c r="E12896" s="26" t="s">
        <v>31</v>
      </c>
      <c r="F12896" s="26">
        <v>1993</v>
      </c>
      <c r="G12896" s="27">
        <v>1996.8</v>
      </c>
    </row>
    <row r="12897" spans="1:7" x14ac:dyDescent="0.15">
      <c r="A12897" s="25" t="s">
        <v>92</v>
      </c>
      <c r="B12897" s="26" t="s">
        <v>82</v>
      </c>
      <c r="C12897" s="26" t="s">
        <v>83</v>
      </c>
      <c r="D12897" s="26" t="s">
        <v>32</v>
      </c>
      <c r="E12897" s="26" t="s">
        <v>31</v>
      </c>
      <c r="F12897" s="26">
        <v>1992</v>
      </c>
      <c r="G12897" s="27">
        <v>1972.6</v>
      </c>
    </row>
    <row r="12898" spans="1:7" x14ac:dyDescent="0.15">
      <c r="A12898" s="25" t="s">
        <v>92</v>
      </c>
      <c r="B12898" s="26" t="s">
        <v>82</v>
      </c>
      <c r="C12898" s="26" t="s">
        <v>83</v>
      </c>
      <c r="D12898" s="26" t="s">
        <v>32</v>
      </c>
      <c r="E12898" s="26" t="s">
        <v>31</v>
      </c>
      <c r="F12898" s="26">
        <v>1991</v>
      </c>
      <c r="G12898" s="27">
        <v>1946.7</v>
      </c>
    </row>
    <row r="12899" spans="1:7" x14ac:dyDescent="0.15">
      <c r="A12899" s="25" t="s">
        <v>92</v>
      </c>
      <c r="B12899" s="26" t="s">
        <v>82</v>
      </c>
      <c r="C12899" s="26" t="s">
        <v>83</v>
      </c>
      <c r="D12899" s="26" t="s">
        <v>32</v>
      </c>
      <c r="E12899" s="26" t="s">
        <v>31</v>
      </c>
      <c r="F12899" s="26">
        <v>1990</v>
      </c>
      <c r="G12899" s="27">
        <v>1919.6</v>
      </c>
    </row>
    <row r="12900" spans="1:7" x14ac:dyDescent="0.15">
      <c r="A12900" s="25" t="s">
        <v>92</v>
      </c>
      <c r="B12900" s="26" t="s">
        <v>82</v>
      </c>
      <c r="C12900" s="26" t="s">
        <v>83</v>
      </c>
      <c r="D12900" s="26" t="s">
        <v>32</v>
      </c>
      <c r="E12900" s="26" t="s">
        <v>31</v>
      </c>
      <c r="F12900" s="26">
        <v>1989</v>
      </c>
      <c r="G12900" s="27">
        <v>1891.3</v>
      </c>
    </row>
    <row r="12901" spans="1:7" x14ac:dyDescent="0.15">
      <c r="A12901" s="25" t="s">
        <v>92</v>
      </c>
      <c r="B12901" s="26" t="s">
        <v>82</v>
      </c>
      <c r="C12901" s="26" t="s">
        <v>83</v>
      </c>
      <c r="D12901" s="26" t="s">
        <v>32</v>
      </c>
      <c r="E12901" s="26" t="s">
        <v>31</v>
      </c>
      <c r="F12901" s="26">
        <v>1988</v>
      </c>
      <c r="G12901" s="27">
        <v>1858.5</v>
      </c>
    </row>
    <row r="12902" spans="1:7" x14ac:dyDescent="0.15">
      <c r="A12902" s="25" t="s">
        <v>92</v>
      </c>
      <c r="B12902" s="26" t="s">
        <v>82</v>
      </c>
      <c r="C12902" s="26" t="s">
        <v>83</v>
      </c>
      <c r="D12902" s="26" t="s">
        <v>32</v>
      </c>
      <c r="E12902" s="26" t="s">
        <v>31</v>
      </c>
      <c r="F12902" s="26">
        <v>1987</v>
      </c>
      <c r="G12902" s="27">
        <v>1822</v>
      </c>
    </row>
    <row r="12903" spans="1:7" x14ac:dyDescent="0.15">
      <c r="A12903" s="25" t="s">
        <v>92</v>
      </c>
      <c r="B12903" s="26" t="s">
        <v>82</v>
      </c>
      <c r="C12903" s="26" t="s">
        <v>83</v>
      </c>
      <c r="D12903" s="26" t="s">
        <v>32</v>
      </c>
      <c r="E12903" s="26" t="s">
        <v>31</v>
      </c>
      <c r="F12903" s="26">
        <v>1986</v>
      </c>
      <c r="G12903" s="27">
        <v>1786.6</v>
      </c>
    </row>
    <row r="12904" spans="1:7" x14ac:dyDescent="0.15">
      <c r="A12904" s="25" t="s">
        <v>92</v>
      </c>
      <c r="B12904" s="26" t="s">
        <v>82</v>
      </c>
      <c r="C12904" s="26" t="s">
        <v>83</v>
      </c>
      <c r="D12904" s="26" t="s">
        <v>32</v>
      </c>
      <c r="E12904" s="26" t="s">
        <v>31</v>
      </c>
      <c r="F12904" s="26">
        <v>1985</v>
      </c>
      <c r="G12904" s="27">
        <v>1749.5</v>
      </c>
    </row>
    <row r="12905" spans="1:7" x14ac:dyDescent="0.15">
      <c r="A12905" s="25" t="s">
        <v>92</v>
      </c>
      <c r="B12905" s="26" t="s">
        <v>82</v>
      </c>
      <c r="C12905" s="26" t="s">
        <v>83</v>
      </c>
      <c r="D12905" s="26" t="s">
        <v>32</v>
      </c>
      <c r="E12905" s="26" t="s">
        <v>31</v>
      </c>
      <c r="F12905" s="26">
        <v>1984</v>
      </c>
      <c r="G12905" s="27">
        <v>1719.1</v>
      </c>
    </row>
    <row r="12906" spans="1:7" x14ac:dyDescent="0.15">
      <c r="A12906" s="25" t="s">
        <v>92</v>
      </c>
      <c r="B12906" s="26" t="s">
        <v>82</v>
      </c>
      <c r="C12906" s="26" t="s">
        <v>83</v>
      </c>
      <c r="D12906" s="26" t="s">
        <v>32</v>
      </c>
      <c r="E12906" s="26" t="s">
        <v>31</v>
      </c>
      <c r="F12906" s="26">
        <v>1983</v>
      </c>
      <c r="G12906" s="27">
        <v>1698.3</v>
      </c>
    </row>
    <row r="12907" spans="1:7" x14ac:dyDescent="0.15">
      <c r="A12907" s="25" t="s">
        <v>92</v>
      </c>
      <c r="B12907" s="26" t="s">
        <v>82</v>
      </c>
      <c r="C12907" s="26" t="s">
        <v>83</v>
      </c>
      <c r="D12907" s="26" t="s">
        <v>32</v>
      </c>
      <c r="E12907" s="26" t="s">
        <v>31</v>
      </c>
      <c r="F12907" s="26">
        <v>1982</v>
      </c>
      <c r="G12907" s="27">
        <v>1678.2</v>
      </c>
    </row>
    <row r="12908" spans="1:7" x14ac:dyDescent="0.15">
      <c r="A12908" s="25" t="s">
        <v>92</v>
      </c>
      <c r="B12908" s="26" t="s">
        <v>82</v>
      </c>
      <c r="C12908" s="26" t="s">
        <v>83</v>
      </c>
      <c r="D12908" s="26" t="s">
        <v>32</v>
      </c>
      <c r="E12908" s="26" t="s">
        <v>31</v>
      </c>
      <c r="F12908" s="26">
        <v>1981</v>
      </c>
      <c r="G12908" s="27">
        <v>1655.1</v>
      </c>
    </row>
    <row r="12909" spans="1:7" x14ac:dyDescent="0.15">
      <c r="A12909" s="25" t="s">
        <v>92</v>
      </c>
      <c r="B12909" s="26" t="s">
        <v>82</v>
      </c>
      <c r="C12909" s="26" t="s">
        <v>83</v>
      </c>
      <c r="D12909" s="26" t="s">
        <v>32</v>
      </c>
      <c r="E12909" s="26" t="s">
        <v>31</v>
      </c>
      <c r="F12909" s="26">
        <v>1980</v>
      </c>
      <c r="G12909" s="27">
        <v>1628.7</v>
      </c>
    </row>
    <row r="12910" spans="1:7" x14ac:dyDescent="0.15">
      <c r="A12910" s="25" t="s">
        <v>92</v>
      </c>
      <c r="B12910" s="26" t="s">
        <v>82</v>
      </c>
      <c r="C12910" s="26" t="s">
        <v>83</v>
      </c>
      <c r="D12910" s="26" t="s">
        <v>32</v>
      </c>
      <c r="E12910" s="26" t="s">
        <v>31</v>
      </c>
      <c r="F12910" s="26">
        <v>1979</v>
      </c>
      <c r="G12910" s="27">
        <v>1598.1</v>
      </c>
    </row>
    <row r="12911" spans="1:7" x14ac:dyDescent="0.15">
      <c r="A12911" s="25" t="s">
        <v>92</v>
      </c>
      <c r="B12911" s="26" t="s">
        <v>82</v>
      </c>
      <c r="C12911" s="26" t="s">
        <v>83</v>
      </c>
      <c r="D12911" s="26" t="s">
        <v>32</v>
      </c>
      <c r="E12911" s="26" t="s">
        <v>31</v>
      </c>
      <c r="F12911" s="26">
        <v>1978</v>
      </c>
      <c r="G12911" s="27">
        <v>1565.1</v>
      </c>
    </row>
    <row r="12912" spans="1:7" x14ac:dyDescent="0.15">
      <c r="A12912" s="25" t="s">
        <v>92</v>
      </c>
      <c r="B12912" s="26" t="s">
        <v>82</v>
      </c>
      <c r="C12912" s="26" t="s">
        <v>83</v>
      </c>
      <c r="D12912" s="26" t="s">
        <v>32</v>
      </c>
      <c r="E12912" s="26" t="s">
        <v>31</v>
      </c>
      <c r="F12912" s="26">
        <v>1977</v>
      </c>
      <c r="G12912" s="27">
        <v>1531.8</v>
      </c>
    </row>
    <row r="12913" spans="1:7" x14ac:dyDescent="0.15">
      <c r="A12913" s="25" t="s">
        <v>92</v>
      </c>
      <c r="B12913" s="26" t="s">
        <v>82</v>
      </c>
      <c r="C12913" s="26" t="s">
        <v>83</v>
      </c>
      <c r="D12913" s="26" t="s">
        <v>32</v>
      </c>
      <c r="E12913" s="26" t="s">
        <v>31</v>
      </c>
      <c r="F12913" s="26">
        <v>1976</v>
      </c>
      <c r="G12913" s="27">
        <v>1502.2</v>
      </c>
    </row>
    <row r="12914" spans="1:7" x14ac:dyDescent="0.15">
      <c r="A12914" s="25" t="s">
        <v>92</v>
      </c>
      <c r="B12914" s="26" t="s">
        <v>82</v>
      </c>
      <c r="C12914" s="26" t="s">
        <v>83</v>
      </c>
      <c r="D12914" s="26" t="s">
        <v>32</v>
      </c>
      <c r="E12914" s="26" t="s">
        <v>31</v>
      </c>
      <c r="F12914" s="26">
        <v>1975</v>
      </c>
      <c r="G12914" s="27">
        <v>1474.8</v>
      </c>
    </row>
    <row r="12915" spans="1:7" x14ac:dyDescent="0.15">
      <c r="A12915" s="25" t="s">
        <v>92</v>
      </c>
      <c r="B12915" s="26" t="s">
        <v>82</v>
      </c>
      <c r="C12915" s="26" t="s">
        <v>83</v>
      </c>
      <c r="D12915" s="26" t="s">
        <v>32</v>
      </c>
      <c r="E12915" s="26" t="s">
        <v>31</v>
      </c>
      <c r="F12915" s="26">
        <v>1974</v>
      </c>
      <c r="G12915" s="27">
        <v>1442.9</v>
      </c>
    </row>
    <row r="12916" spans="1:7" x14ac:dyDescent="0.15">
      <c r="A12916" s="25" t="s">
        <v>92</v>
      </c>
      <c r="B12916" s="26" t="s">
        <v>82</v>
      </c>
      <c r="C12916" s="26" t="s">
        <v>83</v>
      </c>
      <c r="D12916" s="26" t="s">
        <v>32</v>
      </c>
      <c r="E12916" s="26" t="s">
        <v>31</v>
      </c>
      <c r="F12916" s="26">
        <v>1973</v>
      </c>
      <c r="G12916" s="27">
        <v>1410.8</v>
      </c>
    </row>
    <row r="12917" spans="1:7" x14ac:dyDescent="0.15">
      <c r="A12917" s="25" t="s">
        <v>92</v>
      </c>
      <c r="B12917" s="26" t="s">
        <v>82</v>
      </c>
      <c r="C12917" s="26" t="s">
        <v>83</v>
      </c>
      <c r="D12917" s="26" t="s">
        <v>32</v>
      </c>
      <c r="E12917" s="26" t="s">
        <v>31</v>
      </c>
      <c r="F12917" s="26">
        <v>1972</v>
      </c>
      <c r="G12917" s="27">
        <v>1381.6</v>
      </c>
    </row>
    <row r="12918" spans="1:7" x14ac:dyDescent="0.15">
      <c r="A12918" s="25" t="s">
        <v>92</v>
      </c>
      <c r="B12918" s="26" t="s">
        <v>82</v>
      </c>
      <c r="C12918" s="26" t="s">
        <v>83</v>
      </c>
      <c r="D12918" s="26" t="s">
        <v>32</v>
      </c>
      <c r="E12918" s="26" t="s">
        <v>31</v>
      </c>
      <c r="F12918" s="26">
        <v>1971</v>
      </c>
      <c r="G12918" s="27">
        <v>1353.8</v>
      </c>
    </row>
    <row r="12919" spans="1:7" x14ac:dyDescent="0.15">
      <c r="A12919" s="25" t="s">
        <v>92</v>
      </c>
      <c r="B12919" s="26" t="s">
        <v>82</v>
      </c>
      <c r="C12919" s="26" t="s">
        <v>83</v>
      </c>
      <c r="D12919" s="26" t="s">
        <v>32</v>
      </c>
      <c r="E12919" s="26" t="s">
        <v>31</v>
      </c>
      <c r="F12919" s="26">
        <v>1970</v>
      </c>
      <c r="G12919" s="27">
        <v>1325.4</v>
      </c>
    </row>
    <row r="12920" spans="1:7" x14ac:dyDescent="0.15">
      <c r="A12920" s="25" t="s">
        <v>92</v>
      </c>
      <c r="B12920" s="26" t="s">
        <v>82</v>
      </c>
      <c r="C12920" s="26" t="s">
        <v>83</v>
      </c>
      <c r="D12920" s="26" t="s">
        <v>32</v>
      </c>
      <c r="E12920" s="26" t="s">
        <v>31</v>
      </c>
      <c r="F12920" s="26">
        <v>1969</v>
      </c>
      <c r="G12920" s="27">
        <v>1296</v>
      </c>
    </row>
    <row r="12921" spans="1:7" x14ac:dyDescent="0.15">
      <c r="A12921" s="25" t="s">
        <v>92</v>
      </c>
      <c r="B12921" s="26" t="s">
        <v>82</v>
      </c>
      <c r="C12921" s="26" t="s">
        <v>83</v>
      </c>
      <c r="D12921" s="26" t="s">
        <v>32</v>
      </c>
      <c r="E12921" s="26" t="s">
        <v>31</v>
      </c>
      <c r="F12921" s="26">
        <v>1968</v>
      </c>
      <c r="G12921" s="27">
        <v>1266.5999999999999</v>
      </c>
    </row>
    <row r="12922" spans="1:7" x14ac:dyDescent="0.15">
      <c r="A12922" s="25" t="s">
        <v>92</v>
      </c>
      <c r="B12922" s="26" t="s">
        <v>82</v>
      </c>
      <c r="C12922" s="26" t="s">
        <v>83</v>
      </c>
      <c r="D12922" s="26" t="s">
        <v>32</v>
      </c>
      <c r="E12922" s="26" t="s">
        <v>31</v>
      </c>
      <c r="F12922" s="26">
        <v>1967</v>
      </c>
      <c r="G12922" s="27">
        <v>1235.5</v>
      </c>
    </row>
    <row r="12923" spans="1:7" x14ac:dyDescent="0.15">
      <c r="A12923" s="25" t="s">
        <v>92</v>
      </c>
      <c r="B12923" s="26" t="s">
        <v>82</v>
      </c>
      <c r="C12923" s="26" t="s">
        <v>83</v>
      </c>
      <c r="D12923" s="26" t="s">
        <v>32</v>
      </c>
      <c r="E12923" s="26" t="s">
        <v>31</v>
      </c>
      <c r="F12923" s="26">
        <v>1966</v>
      </c>
      <c r="G12923" s="27">
        <v>1204.2</v>
      </c>
    </row>
    <row r="12924" spans="1:7" x14ac:dyDescent="0.15">
      <c r="A12924" s="25" t="s">
        <v>92</v>
      </c>
      <c r="B12924" s="26" t="s">
        <v>82</v>
      </c>
      <c r="C12924" s="26" t="s">
        <v>83</v>
      </c>
      <c r="D12924" s="26" t="s">
        <v>32</v>
      </c>
      <c r="E12924" s="26" t="s">
        <v>31</v>
      </c>
      <c r="F12924" s="26">
        <v>1965</v>
      </c>
      <c r="G12924" s="27">
        <v>1176.0999999999999</v>
      </c>
    </row>
    <row r="12925" spans="1:7" x14ac:dyDescent="0.15">
      <c r="A12925" s="25" t="s">
        <v>92</v>
      </c>
      <c r="B12925" s="26" t="s">
        <v>82</v>
      </c>
      <c r="C12925" s="26" t="s">
        <v>83</v>
      </c>
      <c r="D12925" s="26" t="s">
        <v>32</v>
      </c>
      <c r="E12925" s="26" t="s">
        <v>31</v>
      </c>
      <c r="F12925" s="26">
        <v>1964</v>
      </c>
      <c r="G12925" s="27">
        <v>1147.5999999999999</v>
      </c>
    </row>
    <row r="12926" spans="1:7" x14ac:dyDescent="0.15">
      <c r="A12926" s="25" t="s">
        <v>92</v>
      </c>
      <c r="B12926" s="26" t="s">
        <v>82</v>
      </c>
      <c r="C12926" s="26" t="s">
        <v>83</v>
      </c>
      <c r="D12926" s="26" t="s">
        <v>32</v>
      </c>
      <c r="E12926" s="26" t="s">
        <v>31</v>
      </c>
      <c r="F12926" s="26">
        <v>1963</v>
      </c>
      <c r="G12926" s="27">
        <v>1120.0999999999999</v>
      </c>
    </row>
    <row r="12927" spans="1:7" x14ac:dyDescent="0.15">
      <c r="A12927" s="25" t="s">
        <v>92</v>
      </c>
      <c r="B12927" s="26" t="s">
        <v>82</v>
      </c>
      <c r="C12927" s="26" t="s">
        <v>83</v>
      </c>
      <c r="D12927" s="26" t="s">
        <v>32</v>
      </c>
      <c r="E12927" s="26" t="s">
        <v>31</v>
      </c>
      <c r="F12927" s="26">
        <v>1962</v>
      </c>
      <c r="G12927" s="27">
        <v>1093.7</v>
      </c>
    </row>
    <row r="12928" spans="1:7" x14ac:dyDescent="0.15">
      <c r="A12928" s="25" t="s">
        <v>92</v>
      </c>
      <c r="B12928" s="26" t="s">
        <v>82</v>
      </c>
      <c r="C12928" s="26" t="s">
        <v>83</v>
      </c>
      <c r="D12928" s="26" t="s">
        <v>32</v>
      </c>
      <c r="E12928" s="26" t="s">
        <v>31</v>
      </c>
      <c r="F12928" s="26">
        <v>1961</v>
      </c>
      <c r="G12928" s="27">
        <v>1064.3</v>
      </c>
    </row>
    <row r="12929" spans="1:7" x14ac:dyDescent="0.15">
      <c r="A12929" s="25" t="s">
        <v>92</v>
      </c>
      <c r="B12929" s="26" t="s">
        <v>82</v>
      </c>
      <c r="C12929" s="26" t="s">
        <v>83</v>
      </c>
      <c r="D12929" s="26" t="s">
        <v>32</v>
      </c>
      <c r="E12929" s="26" t="s">
        <v>31</v>
      </c>
      <c r="F12929" s="26">
        <v>1960</v>
      </c>
      <c r="G12929" s="27">
        <v>1033.7</v>
      </c>
    </row>
    <row r="12930" spans="1:7" x14ac:dyDescent="0.15">
      <c r="A12930" s="25" t="s">
        <v>92</v>
      </c>
      <c r="B12930" s="26" t="s">
        <v>82</v>
      </c>
      <c r="C12930" s="26" t="s">
        <v>83</v>
      </c>
      <c r="D12930" s="26" t="s">
        <v>8</v>
      </c>
      <c r="E12930" s="26" t="s">
        <v>7</v>
      </c>
      <c r="F12930" s="26">
        <v>2023</v>
      </c>
      <c r="G12930" s="27"/>
    </row>
    <row r="12931" spans="1:7" x14ac:dyDescent="0.15">
      <c r="A12931" s="25" t="s">
        <v>92</v>
      </c>
      <c r="B12931" s="26" t="s">
        <v>82</v>
      </c>
      <c r="C12931" s="26" t="s">
        <v>83</v>
      </c>
      <c r="D12931" s="26" t="s">
        <v>8</v>
      </c>
      <c r="E12931" s="26" t="s">
        <v>7</v>
      </c>
      <c r="F12931" s="26">
        <v>2022</v>
      </c>
      <c r="G12931" s="27">
        <v>1763.2</v>
      </c>
    </row>
    <row r="12932" spans="1:7" x14ac:dyDescent="0.15">
      <c r="A12932" s="25" t="s">
        <v>92</v>
      </c>
      <c r="B12932" s="26" t="s">
        <v>82</v>
      </c>
      <c r="C12932" s="26" t="s">
        <v>83</v>
      </c>
      <c r="D12932" s="26" t="s">
        <v>8</v>
      </c>
      <c r="E12932" s="26" t="s">
        <v>7</v>
      </c>
      <c r="F12932" s="26">
        <v>2021</v>
      </c>
      <c r="G12932" s="27">
        <v>1731</v>
      </c>
    </row>
    <row r="12933" spans="1:7" x14ac:dyDescent="0.15">
      <c r="A12933" s="25" t="s">
        <v>92</v>
      </c>
      <c r="B12933" s="26" t="s">
        <v>82</v>
      </c>
      <c r="C12933" s="26" t="s">
        <v>83</v>
      </c>
      <c r="D12933" s="26" t="s">
        <v>8</v>
      </c>
      <c r="E12933" s="26" t="s">
        <v>7</v>
      </c>
      <c r="F12933" s="26">
        <v>2020</v>
      </c>
      <c r="G12933" s="27">
        <v>1705</v>
      </c>
    </row>
    <row r="12934" spans="1:7" x14ac:dyDescent="0.15">
      <c r="A12934" s="25" t="s">
        <v>92</v>
      </c>
      <c r="B12934" s="26" t="s">
        <v>82</v>
      </c>
      <c r="C12934" s="26" t="s">
        <v>83</v>
      </c>
      <c r="D12934" s="26" t="s">
        <v>8</v>
      </c>
      <c r="E12934" s="26" t="s">
        <v>7</v>
      </c>
      <c r="F12934" s="26">
        <v>2019</v>
      </c>
      <c r="G12934" s="27">
        <v>1681.1</v>
      </c>
    </row>
    <row r="12935" spans="1:7" x14ac:dyDescent="0.15">
      <c r="A12935" s="25" t="s">
        <v>92</v>
      </c>
      <c r="B12935" s="26" t="s">
        <v>82</v>
      </c>
      <c r="C12935" s="26" t="s">
        <v>83</v>
      </c>
      <c r="D12935" s="26" t="s">
        <v>8</v>
      </c>
      <c r="E12935" s="26" t="s">
        <v>7</v>
      </c>
      <c r="F12935" s="26">
        <v>2018</v>
      </c>
      <c r="G12935" s="27">
        <v>1657.8</v>
      </c>
    </row>
    <row r="12936" spans="1:7" x14ac:dyDescent="0.15">
      <c r="A12936" s="25" t="s">
        <v>92</v>
      </c>
      <c r="B12936" s="26" t="s">
        <v>82</v>
      </c>
      <c r="C12936" s="26" t="s">
        <v>83</v>
      </c>
      <c r="D12936" s="26" t="s">
        <v>8</v>
      </c>
      <c r="E12936" s="26" t="s">
        <v>7</v>
      </c>
      <c r="F12936" s="26">
        <v>2017</v>
      </c>
      <c r="G12936" s="27">
        <v>1636.3</v>
      </c>
    </row>
    <row r="12937" spans="1:7" x14ac:dyDescent="0.15">
      <c r="A12937" s="25" t="s">
        <v>92</v>
      </c>
      <c r="B12937" s="26" t="s">
        <v>82</v>
      </c>
      <c r="C12937" s="26" t="s">
        <v>83</v>
      </c>
      <c r="D12937" s="26" t="s">
        <v>8</v>
      </c>
      <c r="E12937" s="26" t="s">
        <v>7</v>
      </c>
      <c r="F12937" s="26">
        <v>2016</v>
      </c>
      <c r="G12937" s="27">
        <v>1615.2</v>
      </c>
    </row>
    <row r="12938" spans="1:7" x14ac:dyDescent="0.15">
      <c r="A12938" s="25" t="s">
        <v>92</v>
      </c>
      <c r="B12938" s="26" t="s">
        <v>82</v>
      </c>
      <c r="C12938" s="26" t="s">
        <v>83</v>
      </c>
      <c r="D12938" s="26" t="s">
        <v>8</v>
      </c>
      <c r="E12938" s="26" t="s">
        <v>7</v>
      </c>
      <c r="F12938" s="26">
        <v>2015</v>
      </c>
      <c r="G12938" s="27">
        <v>1594.4</v>
      </c>
    </row>
    <row r="12939" spans="1:7" x14ac:dyDescent="0.15">
      <c r="A12939" s="25" t="s">
        <v>92</v>
      </c>
      <c r="B12939" s="26" t="s">
        <v>82</v>
      </c>
      <c r="C12939" s="26" t="s">
        <v>83</v>
      </c>
      <c r="D12939" s="26" t="s">
        <v>8</v>
      </c>
      <c r="E12939" s="26" t="s">
        <v>7</v>
      </c>
      <c r="F12939" s="26">
        <v>2014</v>
      </c>
      <c r="G12939" s="27">
        <v>1570.3</v>
      </c>
    </row>
    <row r="12940" spans="1:7" x14ac:dyDescent="0.15">
      <c r="A12940" s="25" t="s">
        <v>92</v>
      </c>
      <c r="B12940" s="26" t="s">
        <v>82</v>
      </c>
      <c r="C12940" s="26" t="s">
        <v>83</v>
      </c>
      <c r="D12940" s="26" t="s">
        <v>8</v>
      </c>
      <c r="E12940" s="26" t="s">
        <v>7</v>
      </c>
      <c r="F12940" s="26">
        <v>2013</v>
      </c>
      <c r="G12940" s="27">
        <v>1542</v>
      </c>
    </row>
    <row r="12941" spans="1:7" x14ac:dyDescent="0.15">
      <c r="A12941" s="25" t="s">
        <v>92</v>
      </c>
      <c r="B12941" s="26" t="s">
        <v>82</v>
      </c>
      <c r="C12941" s="26" t="s">
        <v>83</v>
      </c>
      <c r="D12941" s="26" t="s">
        <v>8</v>
      </c>
      <c r="E12941" s="26" t="s">
        <v>7</v>
      </c>
      <c r="F12941" s="26">
        <v>2012</v>
      </c>
      <c r="G12941" s="27">
        <v>1511.8</v>
      </c>
    </row>
    <row r="12942" spans="1:7" x14ac:dyDescent="0.15">
      <c r="A12942" s="25" t="s">
        <v>92</v>
      </c>
      <c r="B12942" s="26" t="s">
        <v>82</v>
      </c>
      <c r="C12942" s="26" t="s">
        <v>83</v>
      </c>
      <c r="D12942" s="26" t="s">
        <v>8</v>
      </c>
      <c r="E12942" s="26" t="s">
        <v>7</v>
      </c>
      <c r="F12942" s="26">
        <v>2011</v>
      </c>
      <c r="G12942" s="27">
        <v>1487</v>
      </c>
    </row>
    <row r="12943" spans="1:7" x14ac:dyDescent="0.15">
      <c r="A12943" s="25" t="s">
        <v>92</v>
      </c>
      <c r="B12943" s="26" t="s">
        <v>82</v>
      </c>
      <c r="C12943" s="26" t="s">
        <v>83</v>
      </c>
      <c r="D12943" s="26" t="s">
        <v>8</v>
      </c>
      <c r="E12943" s="26" t="s">
        <v>7</v>
      </c>
      <c r="F12943" s="26">
        <v>2010</v>
      </c>
      <c r="G12943" s="27">
        <v>1475.5</v>
      </c>
    </row>
    <row r="12944" spans="1:7" x14ac:dyDescent="0.15">
      <c r="A12944" s="25" t="s">
        <v>92</v>
      </c>
      <c r="B12944" s="26" t="s">
        <v>82</v>
      </c>
      <c r="C12944" s="26" t="s">
        <v>83</v>
      </c>
      <c r="D12944" s="26" t="s">
        <v>8</v>
      </c>
      <c r="E12944" s="26" t="s">
        <v>7</v>
      </c>
      <c r="F12944" s="26">
        <v>2009</v>
      </c>
      <c r="G12944" s="27">
        <v>1461.2</v>
      </c>
    </row>
    <row r="12945" spans="1:7" x14ac:dyDescent="0.15">
      <c r="A12945" s="25" t="s">
        <v>92</v>
      </c>
      <c r="B12945" s="26" t="s">
        <v>82</v>
      </c>
      <c r="C12945" s="26" t="s">
        <v>83</v>
      </c>
      <c r="D12945" s="26" t="s">
        <v>8</v>
      </c>
      <c r="E12945" s="26" t="s">
        <v>7</v>
      </c>
      <c r="F12945" s="26">
        <v>2008</v>
      </c>
      <c r="G12945" s="27">
        <v>1436.6</v>
      </c>
    </row>
    <row r="12946" spans="1:7" x14ac:dyDescent="0.15">
      <c r="A12946" s="25" t="s">
        <v>92</v>
      </c>
      <c r="B12946" s="26" t="s">
        <v>82</v>
      </c>
      <c r="C12946" s="26" t="s">
        <v>83</v>
      </c>
      <c r="D12946" s="26" t="s">
        <v>8</v>
      </c>
      <c r="E12946" s="26" t="s">
        <v>7</v>
      </c>
      <c r="F12946" s="26">
        <v>2007</v>
      </c>
      <c r="G12946" s="27">
        <v>1411.3</v>
      </c>
    </row>
    <row r="12947" spans="1:7" x14ac:dyDescent="0.15">
      <c r="A12947" s="25" t="s">
        <v>92</v>
      </c>
      <c r="B12947" s="26" t="s">
        <v>82</v>
      </c>
      <c r="C12947" s="26" t="s">
        <v>83</v>
      </c>
      <c r="D12947" s="26" t="s">
        <v>8</v>
      </c>
      <c r="E12947" s="26" t="s">
        <v>7</v>
      </c>
      <c r="F12947" s="26">
        <v>2006</v>
      </c>
      <c r="G12947" s="27">
        <v>1378.1</v>
      </c>
    </row>
    <row r="12948" spans="1:7" x14ac:dyDescent="0.15">
      <c r="A12948" s="25" t="s">
        <v>92</v>
      </c>
      <c r="B12948" s="26" t="s">
        <v>82</v>
      </c>
      <c r="C12948" s="26" t="s">
        <v>83</v>
      </c>
      <c r="D12948" s="26" t="s">
        <v>8</v>
      </c>
      <c r="E12948" s="26" t="s">
        <v>7</v>
      </c>
      <c r="F12948" s="26">
        <v>2005</v>
      </c>
      <c r="G12948" s="27">
        <v>1332.8</v>
      </c>
    </row>
    <row r="12949" spans="1:7" x14ac:dyDescent="0.15">
      <c r="A12949" s="25" t="s">
        <v>92</v>
      </c>
      <c r="B12949" s="26" t="s">
        <v>82</v>
      </c>
      <c r="C12949" s="26" t="s">
        <v>83</v>
      </c>
      <c r="D12949" s="26" t="s">
        <v>8</v>
      </c>
      <c r="E12949" s="26" t="s">
        <v>7</v>
      </c>
      <c r="F12949" s="26">
        <v>2004</v>
      </c>
      <c r="G12949" s="27">
        <v>1284.4000000000001</v>
      </c>
    </row>
    <row r="12950" spans="1:7" x14ac:dyDescent="0.15">
      <c r="A12950" s="25" t="s">
        <v>92</v>
      </c>
      <c r="B12950" s="26" t="s">
        <v>82</v>
      </c>
      <c r="C12950" s="26" t="s">
        <v>83</v>
      </c>
      <c r="D12950" s="26" t="s">
        <v>8</v>
      </c>
      <c r="E12950" s="26" t="s">
        <v>7</v>
      </c>
      <c r="F12950" s="26">
        <v>2003</v>
      </c>
      <c r="G12950" s="27">
        <v>1255.7</v>
      </c>
    </row>
    <row r="12951" spans="1:7" x14ac:dyDescent="0.15">
      <c r="A12951" s="25" t="s">
        <v>92</v>
      </c>
      <c r="B12951" s="26" t="s">
        <v>82</v>
      </c>
      <c r="C12951" s="26" t="s">
        <v>83</v>
      </c>
      <c r="D12951" s="26" t="s">
        <v>8</v>
      </c>
      <c r="E12951" s="26" t="s">
        <v>7</v>
      </c>
      <c r="F12951" s="26">
        <v>2002</v>
      </c>
      <c r="G12951" s="27">
        <v>1249.8</v>
      </c>
    </row>
    <row r="12952" spans="1:7" x14ac:dyDescent="0.15">
      <c r="A12952" s="25" t="s">
        <v>92</v>
      </c>
      <c r="B12952" s="26" t="s">
        <v>82</v>
      </c>
      <c r="C12952" s="26" t="s">
        <v>83</v>
      </c>
      <c r="D12952" s="26" t="s">
        <v>8</v>
      </c>
      <c r="E12952" s="26" t="s">
        <v>7</v>
      </c>
      <c r="F12952" s="26">
        <v>2001</v>
      </c>
      <c r="G12952" s="27">
        <v>1240.0999999999999</v>
      </c>
    </row>
    <row r="12953" spans="1:7" x14ac:dyDescent="0.15">
      <c r="A12953" s="25" t="s">
        <v>92</v>
      </c>
      <c r="B12953" s="26" t="s">
        <v>82</v>
      </c>
      <c r="C12953" s="26" t="s">
        <v>83</v>
      </c>
      <c r="D12953" s="26" t="s">
        <v>8</v>
      </c>
      <c r="E12953" s="26" t="s">
        <v>7</v>
      </c>
      <c r="F12953" s="26">
        <v>2000</v>
      </c>
      <c r="G12953" s="27">
        <v>1235.8</v>
      </c>
    </row>
    <row r="12954" spans="1:7" x14ac:dyDescent="0.15">
      <c r="A12954" s="25" t="s">
        <v>92</v>
      </c>
      <c r="B12954" s="26" t="s">
        <v>82</v>
      </c>
      <c r="C12954" s="26" t="s">
        <v>83</v>
      </c>
      <c r="D12954" s="26" t="s">
        <v>8</v>
      </c>
      <c r="E12954" s="26" t="s">
        <v>7</v>
      </c>
      <c r="F12954" s="26">
        <v>1999</v>
      </c>
      <c r="G12954" s="27">
        <v>1231.7</v>
      </c>
    </row>
    <row r="12955" spans="1:7" x14ac:dyDescent="0.15">
      <c r="A12955" s="25" t="s">
        <v>92</v>
      </c>
      <c r="B12955" s="26" t="s">
        <v>82</v>
      </c>
      <c r="C12955" s="26" t="s">
        <v>83</v>
      </c>
      <c r="D12955" s="26" t="s">
        <v>8</v>
      </c>
      <c r="E12955" s="26" t="s">
        <v>7</v>
      </c>
      <c r="F12955" s="26">
        <v>1998</v>
      </c>
      <c r="G12955" s="27">
        <v>1227</v>
      </c>
    </row>
    <row r="12956" spans="1:7" x14ac:dyDescent="0.15">
      <c r="A12956" s="25" t="s">
        <v>92</v>
      </c>
      <c r="B12956" s="26" t="s">
        <v>82</v>
      </c>
      <c r="C12956" s="26" t="s">
        <v>83</v>
      </c>
      <c r="D12956" s="26" t="s">
        <v>8</v>
      </c>
      <c r="E12956" s="26" t="s">
        <v>7</v>
      </c>
      <c r="F12956" s="26">
        <v>1997</v>
      </c>
      <c r="G12956" s="27">
        <v>1220.3</v>
      </c>
    </row>
    <row r="12957" spans="1:7" x14ac:dyDescent="0.15">
      <c r="A12957" s="25" t="s">
        <v>92</v>
      </c>
      <c r="B12957" s="26" t="s">
        <v>82</v>
      </c>
      <c r="C12957" s="26" t="s">
        <v>83</v>
      </c>
      <c r="D12957" s="26" t="s">
        <v>8</v>
      </c>
      <c r="E12957" s="26" t="s">
        <v>7</v>
      </c>
      <c r="F12957" s="26">
        <v>1996</v>
      </c>
      <c r="G12957" s="27">
        <v>1212.2</v>
      </c>
    </row>
    <row r="12958" spans="1:7" x14ac:dyDescent="0.15">
      <c r="A12958" s="25" t="s">
        <v>92</v>
      </c>
      <c r="B12958" s="26" t="s">
        <v>82</v>
      </c>
      <c r="C12958" s="26" t="s">
        <v>83</v>
      </c>
      <c r="D12958" s="26" t="s">
        <v>8</v>
      </c>
      <c r="E12958" s="26" t="s">
        <v>7</v>
      </c>
      <c r="F12958" s="26">
        <v>1995</v>
      </c>
      <c r="G12958" s="27">
        <v>1202.4000000000001</v>
      </c>
    </row>
    <row r="12959" spans="1:7" x14ac:dyDescent="0.15">
      <c r="A12959" s="25" t="s">
        <v>92</v>
      </c>
      <c r="B12959" s="26" t="s">
        <v>82</v>
      </c>
      <c r="C12959" s="26" t="s">
        <v>83</v>
      </c>
      <c r="D12959" s="26" t="s">
        <v>8</v>
      </c>
      <c r="E12959" s="26" t="s">
        <v>7</v>
      </c>
      <c r="F12959" s="26">
        <v>1994</v>
      </c>
      <c r="G12959" s="27">
        <v>1191.3</v>
      </c>
    </row>
    <row r="12960" spans="1:7" x14ac:dyDescent="0.15">
      <c r="A12960" s="25" t="s">
        <v>92</v>
      </c>
      <c r="B12960" s="26" t="s">
        <v>82</v>
      </c>
      <c r="C12960" s="26" t="s">
        <v>83</v>
      </c>
      <c r="D12960" s="26" t="s">
        <v>8</v>
      </c>
      <c r="E12960" s="26" t="s">
        <v>7</v>
      </c>
      <c r="F12960" s="26">
        <v>1993</v>
      </c>
      <c r="G12960" s="27">
        <v>1180</v>
      </c>
    </row>
    <row r="12961" spans="1:7" x14ac:dyDescent="0.15">
      <c r="A12961" s="25" t="s">
        <v>92</v>
      </c>
      <c r="B12961" s="26" t="s">
        <v>82</v>
      </c>
      <c r="C12961" s="26" t="s">
        <v>83</v>
      </c>
      <c r="D12961" s="26" t="s">
        <v>8</v>
      </c>
      <c r="E12961" s="26" t="s">
        <v>7</v>
      </c>
      <c r="F12961" s="26">
        <v>1992</v>
      </c>
      <c r="G12961" s="27">
        <v>1169.3</v>
      </c>
    </row>
    <row r="12962" spans="1:7" x14ac:dyDescent="0.15">
      <c r="A12962" s="25" t="s">
        <v>92</v>
      </c>
      <c r="B12962" s="26" t="s">
        <v>82</v>
      </c>
      <c r="C12962" s="26" t="s">
        <v>83</v>
      </c>
      <c r="D12962" s="26" t="s">
        <v>8</v>
      </c>
      <c r="E12962" s="26" t="s">
        <v>7</v>
      </c>
      <c r="F12962" s="26">
        <v>1991</v>
      </c>
      <c r="G12962" s="27">
        <v>1158.9000000000001</v>
      </c>
    </row>
    <row r="12963" spans="1:7" x14ac:dyDescent="0.15">
      <c r="A12963" s="25" t="s">
        <v>92</v>
      </c>
      <c r="B12963" s="26" t="s">
        <v>82</v>
      </c>
      <c r="C12963" s="26" t="s">
        <v>83</v>
      </c>
      <c r="D12963" s="26" t="s">
        <v>8</v>
      </c>
      <c r="E12963" s="26" t="s">
        <v>7</v>
      </c>
      <c r="F12963" s="26">
        <v>1990</v>
      </c>
      <c r="G12963" s="27">
        <v>1146.5999999999999</v>
      </c>
    </row>
    <row r="12964" spans="1:7" x14ac:dyDescent="0.15">
      <c r="A12964" s="25" t="s">
        <v>92</v>
      </c>
      <c r="B12964" s="26" t="s">
        <v>82</v>
      </c>
      <c r="C12964" s="26" t="s">
        <v>83</v>
      </c>
      <c r="D12964" s="26" t="s">
        <v>8</v>
      </c>
      <c r="E12964" s="26" t="s">
        <v>7</v>
      </c>
      <c r="F12964" s="26">
        <v>1989</v>
      </c>
      <c r="G12964" s="27">
        <v>1132.9000000000001</v>
      </c>
    </row>
    <row r="12965" spans="1:7" x14ac:dyDescent="0.15">
      <c r="A12965" s="25" t="s">
        <v>92</v>
      </c>
      <c r="B12965" s="26" t="s">
        <v>82</v>
      </c>
      <c r="C12965" s="26" t="s">
        <v>83</v>
      </c>
      <c r="D12965" s="26" t="s">
        <v>8</v>
      </c>
      <c r="E12965" s="26" t="s">
        <v>7</v>
      </c>
      <c r="F12965" s="26">
        <v>1988</v>
      </c>
      <c r="G12965" s="27">
        <v>1118.3</v>
      </c>
    </row>
    <row r="12966" spans="1:7" x14ac:dyDescent="0.15">
      <c r="A12966" s="25" t="s">
        <v>92</v>
      </c>
      <c r="B12966" s="26" t="s">
        <v>82</v>
      </c>
      <c r="C12966" s="26" t="s">
        <v>83</v>
      </c>
      <c r="D12966" s="26" t="s">
        <v>8</v>
      </c>
      <c r="E12966" s="26" t="s">
        <v>7</v>
      </c>
      <c r="F12966" s="26">
        <v>1987</v>
      </c>
      <c r="G12966" s="27">
        <v>1102.2</v>
      </c>
    </row>
    <row r="12967" spans="1:7" x14ac:dyDescent="0.15">
      <c r="A12967" s="25" t="s">
        <v>92</v>
      </c>
      <c r="B12967" s="26" t="s">
        <v>82</v>
      </c>
      <c r="C12967" s="26" t="s">
        <v>83</v>
      </c>
      <c r="D12967" s="26" t="s">
        <v>8</v>
      </c>
      <c r="E12967" s="26" t="s">
        <v>7</v>
      </c>
      <c r="F12967" s="26">
        <v>1986</v>
      </c>
      <c r="G12967" s="27">
        <v>1086.0999999999999</v>
      </c>
    </row>
    <row r="12968" spans="1:7" x14ac:dyDescent="0.15">
      <c r="A12968" s="25" t="s">
        <v>92</v>
      </c>
      <c r="B12968" s="26" t="s">
        <v>82</v>
      </c>
      <c r="C12968" s="26" t="s">
        <v>83</v>
      </c>
      <c r="D12968" s="26" t="s">
        <v>8</v>
      </c>
      <c r="E12968" s="26" t="s">
        <v>7</v>
      </c>
      <c r="F12968" s="26">
        <v>1985</v>
      </c>
      <c r="G12968" s="27">
        <v>1073.8</v>
      </c>
    </row>
    <row r="12969" spans="1:7" x14ac:dyDescent="0.15">
      <c r="A12969" s="25" t="s">
        <v>92</v>
      </c>
      <c r="B12969" s="26" t="s">
        <v>82</v>
      </c>
      <c r="C12969" s="26" t="s">
        <v>83</v>
      </c>
      <c r="D12969" s="26" t="s">
        <v>8</v>
      </c>
      <c r="E12969" s="26" t="s">
        <v>7</v>
      </c>
      <c r="F12969" s="26">
        <v>1984</v>
      </c>
      <c r="G12969" s="27">
        <v>1071</v>
      </c>
    </row>
    <row r="12970" spans="1:7" x14ac:dyDescent="0.15">
      <c r="A12970" s="25" t="s">
        <v>92</v>
      </c>
      <c r="B12970" s="26" t="s">
        <v>82</v>
      </c>
      <c r="C12970" s="26" t="s">
        <v>83</v>
      </c>
      <c r="D12970" s="26" t="s">
        <v>8</v>
      </c>
      <c r="E12970" s="26" t="s">
        <v>7</v>
      </c>
      <c r="F12970" s="26">
        <v>1983</v>
      </c>
      <c r="G12970" s="27">
        <v>1087</v>
      </c>
    </row>
    <row r="12971" spans="1:7" x14ac:dyDescent="0.15">
      <c r="A12971" s="25" t="s">
        <v>92</v>
      </c>
      <c r="B12971" s="26" t="s">
        <v>82</v>
      </c>
      <c r="C12971" s="26" t="s">
        <v>83</v>
      </c>
      <c r="D12971" s="26" t="s">
        <v>8</v>
      </c>
      <c r="E12971" s="26" t="s">
        <v>7</v>
      </c>
      <c r="F12971" s="26">
        <v>1982</v>
      </c>
      <c r="G12971" s="27">
        <v>1116.2</v>
      </c>
    </row>
    <row r="12972" spans="1:7" x14ac:dyDescent="0.15">
      <c r="A12972" s="25" t="s">
        <v>92</v>
      </c>
      <c r="B12972" s="26" t="s">
        <v>82</v>
      </c>
      <c r="C12972" s="26" t="s">
        <v>83</v>
      </c>
      <c r="D12972" s="26" t="s">
        <v>8</v>
      </c>
      <c r="E12972" s="26" t="s">
        <v>7</v>
      </c>
      <c r="F12972" s="26">
        <v>1981</v>
      </c>
      <c r="G12972" s="27">
        <v>1143.8</v>
      </c>
    </row>
    <row r="12973" spans="1:7" x14ac:dyDescent="0.15">
      <c r="A12973" s="25" t="s">
        <v>92</v>
      </c>
      <c r="B12973" s="26" t="s">
        <v>82</v>
      </c>
      <c r="C12973" s="26" t="s">
        <v>83</v>
      </c>
      <c r="D12973" s="26" t="s">
        <v>8</v>
      </c>
      <c r="E12973" s="26" t="s">
        <v>7</v>
      </c>
      <c r="F12973" s="26">
        <v>1980</v>
      </c>
      <c r="G12973" s="27">
        <v>1161.9000000000001</v>
      </c>
    </row>
    <row r="12974" spans="1:7" x14ac:dyDescent="0.15">
      <c r="A12974" s="25" t="s">
        <v>92</v>
      </c>
      <c r="B12974" s="26" t="s">
        <v>82</v>
      </c>
      <c r="C12974" s="26" t="s">
        <v>83</v>
      </c>
      <c r="D12974" s="26" t="s">
        <v>8</v>
      </c>
      <c r="E12974" s="26" t="s">
        <v>7</v>
      </c>
      <c r="F12974" s="26">
        <v>1979</v>
      </c>
      <c r="G12974" s="27">
        <v>1166.5</v>
      </c>
    </row>
    <row r="12975" spans="1:7" x14ac:dyDescent="0.15">
      <c r="A12975" s="25" t="s">
        <v>92</v>
      </c>
      <c r="B12975" s="26" t="s">
        <v>82</v>
      </c>
      <c r="C12975" s="26" t="s">
        <v>83</v>
      </c>
      <c r="D12975" s="26" t="s">
        <v>8</v>
      </c>
      <c r="E12975" s="26" t="s">
        <v>7</v>
      </c>
      <c r="F12975" s="26">
        <v>1978</v>
      </c>
      <c r="G12975" s="27">
        <v>1160.2</v>
      </c>
    </row>
    <row r="12976" spans="1:7" x14ac:dyDescent="0.15">
      <c r="A12976" s="25" t="s">
        <v>92</v>
      </c>
      <c r="B12976" s="26" t="s">
        <v>82</v>
      </c>
      <c r="C12976" s="26" t="s">
        <v>83</v>
      </c>
      <c r="D12976" s="26" t="s">
        <v>8</v>
      </c>
      <c r="E12976" s="26" t="s">
        <v>7</v>
      </c>
      <c r="F12976" s="26">
        <v>1977</v>
      </c>
      <c r="G12976" s="27">
        <v>1149.8</v>
      </c>
    </row>
    <row r="12977" spans="1:7" x14ac:dyDescent="0.15">
      <c r="A12977" s="25" t="s">
        <v>92</v>
      </c>
      <c r="B12977" s="26" t="s">
        <v>82</v>
      </c>
      <c r="C12977" s="26" t="s">
        <v>83</v>
      </c>
      <c r="D12977" s="26" t="s">
        <v>8</v>
      </c>
      <c r="E12977" s="26" t="s">
        <v>7</v>
      </c>
      <c r="F12977" s="26">
        <v>1976</v>
      </c>
      <c r="G12977" s="27">
        <v>1137.9000000000001</v>
      </c>
    </row>
    <row r="12978" spans="1:7" x14ac:dyDescent="0.15">
      <c r="A12978" s="25" t="s">
        <v>92</v>
      </c>
      <c r="B12978" s="26" t="s">
        <v>82</v>
      </c>
      <c r="C12978" s="26" t="s">
        <v>83</v>
      </c>
      <c r="D12978" s="26" t="s">
        <v>8</v>
      </c>
      <c r="E12978" s="26" t="s">
        <v>7</v>
      </c>
      <c r="F12978" s="26">
        <v>1975</v>
      </c>
      <c r="G12978" s="27">
        <v>1127.0999999999999</v>
      </c>
    </row>
    <row r="12979" spans="1:7" x14ac:dyDescent="0.15">
      <c r="A12979" s="25" t="s">
        <v>92</v>
      </c>
      <c r="B12979" s="26" t="s">
        <v>82</v>
      </c>
      <c r="C12979" s="26" t="s">
        <v>83</v>
      </c>
      <c r="D12979" s="26" t="s">
        <v>8</v>
      </c>
      <c r="E12979" s="26" t="s">
        <v>7</v>
      </c>
      <c r="F12979" s="26">
        <v>1974</v>
      </c>
      <c r="G12979" s="27">
        <v>1113.5</v>
      </c>
    </row>
    <row r="12980" spans="1:7" x14ac:dyDescent="0.15">
      <c r="A12980" s="25" t="s">
        <v>92</v>
      </c>
      <c r="B12980" s="26" t="s">
        <v>82</v>
      </c>
      <c r="C12980" s="26" t="s">
        <v>83</v>
      </c>
      <c r="D12980" s="26" t="s">
        <v>8</v>
      </c>
      <c r="E12980" s="26" t="s">
        <v>7</v>
      </c>
      <c r="F12980" s="26">
        <v>1973</v>
      </c>
      <c r="G12980" s="27">
        <v>1098</v>
      </c>
    </row>
    <row r="12981" spans="1:7" x14ac:dyDescent="0.15">
      <c r="A12981" s="25" t="s">
        <v>92</v>
      </c>
      <c r="B12981" s="26" t="s">
        <v>82</v>
      </c>
      <c r="C12981" s="26" t="s">
        <v>83</v>
      </c>
      <c r="D12981" s="26" t="s">
        <v>8</v>
      </c>
      <c r="E12981" s="26" t="s">
        <v>7</v>
      </c>
      <c r="F12981" s="26">
        <v>1972</v>
      </c>
      <c r="G12981" s="27">
        <v>1082.0999999999999</v>
      </c>
    </row>
    <row r="12982" spans="1:7" x14ac:dyDescent="0.15">
      <c r="A12982" s="25" t="s">
        <v>92</v>
      </c>
      <c r="B12982" s="26" t="s">
        <v>82</v>
      </c>
      <c r="C12982" s="26" t="s">
        <v>83</v>
      </c>
      <c r="D12982" s="26" t="s">
        <v>8</v>
      </c>
      <c r="E12982" s="26" t="s">
        <v>7</v>
      </c>
      <c r="F12982" s="26">
        <v>1971</v>
      </c>
      <c r="G12982" s="27">
        <v>1066.0999999999999</v>
      </c>
    </row>
    <row r="12983" spans="1:7" x14ac:dyDescent="0.15">
      <c r="A12983" s="25" t="s">
        <v>92</v>
      </c>
      <c r="B12983" s="26" t="s">
        <v>82</v>
      </c>
      <c r="C12983" s="26" t="s">
        <v>83</v>
      </c>
      <c r="D12983" s="26" t="s">
        <v>8</v>
      </c>
      <c r="E12983" s="26" t="s">
        <v>7</v>
      </c>
      <c r="F12983" s="26">
        <v>1970</v>
      </c>
      <c r="G12983" s="27">
        <v>1051.0999999999999</v>
      </c>
    </row>
    <row r="12984" spans="1:7" x14ac:dyDescent="0.15">
      <c r="A12984" s="25" t="s">
        <v>92</v>
      </c>
      <c r="B12984" s="26" t="s">
        <v>82</v>
      </c>
      <c r="C12984" s="26" t="s">
        <v>83</v>
      </c>
      <c r="D12984" s="26" t="s">
        <v>8</v>
      </c>
      <c r="E12984" s="26" t="s">
        <v>7</v>
      </c>
      <c r="F12984" s="26">
        <v>1969</v>
      </c>
      <c r="G12984" s="27">
        <v>1036.4000000000001</v>
      </c>
    </row>
    <row r="12985" spans="1:7" x14ac:dyDescent="0.15">
      <c r="A12985" s="25" t="s">
        <v>92</v>
      </c>
      <c r="B12985" s="26" t="s">
        <v>82</v>
      </c>
      <c r="C12985" s="26" t="s">
        <v>83</v>
      </c>
      <c r="D12985" s="26" t="s">
        <v>8</v>
      </c>
      <c r="E12985" s="26" t="s">
        <v>7</v>
      </c>
      <c r="F12985" s="26">
        <v>1968</v>
      </c>
      <c r="G12985" s="27">
        <v>1020.3</v>
      </c>
    </row>
    <row r="12986" spans="1:7" x14ac:dyDescent="0.15">
      <c r="A12986" s="25" t="s">
        <v>92</v>
      </c>
      <c r="B12986" s="26" t="s">
        <v>82</v>
      </c>
      <c r="C12986" s="26" t="s">
        <v>83</v>
      </c>
      <c r="D12986" s="26" t="s">
        <v>8</v>
      </c>
      <c r="E12986" s="26" t="s">
        <v>7</v>
      </c>
      <c r="F12986" s="26">
        <v>1967</v>
      </c>
      <c r="G12986" s="27">
        <v>1001.4</v>
      </c>
    </row>
    <row r="12987" spans="1:7" x14ac:dyDescent="0.15">
      <c r="A12987" s="25" t="s">
        <v>92</v>
      </c>
      <c r="B12987" s="26" t="s">
        <v>82</v>
      </c>
      <c r="C12987" s="26" t="s">
        <v>83</v>
      </c>
      <c r="D12987" s="26" t="s">
        <v>8</v>
      </c>
      <c r="E12987" s="26" t="s">
        <v>7</v>
      </c>
      <c r="F12987" s="26">
        <v>1966</v>
      </c>
      <c r="G12987" s="27">
        <v>979.2</v>
      </c>
    </row>
    <row r="12988" spans="1:7" x14ac:dyDescent="0.15">
      <c r="A12988" s="25" t="s">
        <v>92</v>
      </c>
      <c r="B12988" s="26" t="s">
        <v>82</v>
      </c>
      <c r="C12988" s="26" t="s">
        <v>83</v>
      </c>
      <c r="D12988" s="26" t="s">
        <v>8</v>
      </c>
      <c r="E12988" s="26" t="s">
        <v>7</v>
      </c>
      <c r="F12988" s="26">
        <v>1965</v>
      </c>
      <c r="G12988" s="27">
        <v>958.2</v>
      </c>
    </row>
    <row r="12989" spans="1:7" x14ac:dyDescent="0.15">
      <c r="A12989" s="25" t="s">
        <v>92</v>
      </c>
      <c r="B12989" s="26" t="s">
        <v>82</v>
      </c>
      <c r="C12989" s="26" t="s">
        <v>83</v>
      </c>
      <c r="D12989" s="26" t="s">
        <v>8</v>
      </c>
      <c r="E12989" s="26" t="s">
        <v>7</v>
      </c>
      <c r="F12989" s="26">
        <v>1964</v>
      </c>
      <c r="G12989" s="27">
        <v>937.4000000000002</v>
      </c>
    </row>
    <row r="12990" spans="1:7" x14ac:dyDescent="0.15">
      <c r="A12990" s="25" t="s">
        <v>92</v>
      </c>
      <c r="B12990" s="26" t="s">
        <v>82</v>
      </c>
      <c r="C12990" s="26" t="s">
        <v>83</v>
      </c>
      <c r="D12990" s="26" t="s">
        <v>8</v>
      </c>
      <c r="E12990" s="26" t="s">
        <v>7</v>
      </c>
      <c r="F12990" s="26">
        <v>1963</v>
      </c>
      <c r="G12990" s="27">
        <v>916.7</v>
      </c>
    </row>
    <row r="12991" spans="1:7" x14ac:dyDescent="0.15">
      <c r="A12991" s="25" t="s">
        <v>92</v>
      </c>
      <c r="B12991" s="26" t="s">
        <v>82</v>
      </c>
      <c r="C12991" s="26" t="s">
        <v>83</v>
      </c>
      <c r="D12991" s="26" t="s">
        <v>8</v>
      </c>
      <c r="E12991" s="26" t="s">
        <v>7</v>
      </c>
      <c r="F12991" s="26">
        <v>1962</v>
      </c>
      <c r="G12991" s="27">
        <v>898.9000000000002</v>
      </c>
    </row>
    <row r="12992" spans="1:7" x14ac:dyDescent="0.15">
      <c r="A12992" s="25" t="s">
        <v>92</v>
      </c>
      <c r="B12992" s="26" t="s">
        <v>82</v>
      </c>
      <c r="C12992" s="26" t="s">
        <v>83</v>
      </c>
      <c r="D12992" s="26" t="s">
        <v>8</v>
      </c>
      <c r="E12992" s="26" t="s">
        <v>7</v>
      </c>
      <c r="F12992" s="26">
        <v>1961</v>
      </c>
      <c r="G12992" s="27">
        <v>879.7</v>
      </c>
    </row>
    <row r="12993" spans="1:7" x14ac:dyDescent="0.15">
      <c r="A12993" s="25" t="s">
        <v>92</v>
      </c>
      <c r="B12993" s="26" t="s">
        <v>82</v>
      </c>
      <c r="C12993" s="26" t="s">
        <v>83</v>
      </c>
      <c r="D12993" s="26" t="s">
        <v>8</v>
      </c>
      <c r="E12993" s="26" t="s">
        <v>7</v>
      </c>
      <c r="F12993" s="26">
        <v>1960</v>
      </c>
      <c r="G12993" s="27">
        <v>861.5</v>
      </c>
    </row>
    <row r="12994" spans="1:7" x14ac:dyDescent="0.15">
      <c r="A12994" s="25" t="s">
        <v>92</v>
      </c>
      <c r="B12994" s="26" t="s">
        <v>82</v>
      </c>
      <c r="C12994" s="26" t="s">
        <v>83</v>
      </c>
      <c r="D12994" s="26" t="s">
        <v>36</v>
      </c>
      <c r="E12994" s="26" t="s">
        <v>35</v>
      </c>
      <c r="F12994" s="26">
        <v>2023</v>
      </c>
      <c r="G12994" s="27"/>
    </row>
    <row r="12995" spans="1:7" x14ac:dyDescent="0.15">
      <c r="A12995" s="25" t="s">
        <v>92</v>
      </c>
      <c r="B12995" s="26" t="s">
        <v>82</v>
      </c>
      <c r="C12995" s="26" t="s">
        <v>83</v>
      </c>
      <c r="D12995" s="26" t="s">
        <v>36</v>
      </c>
      <c r="E12995" s="26" t="s">
        <v>35</v>
      </c>
      <c r="F12995" s="26">
        <v>2022</v>
      </c>
      <c r="G12995" s="27">
        <v>2478.8000000000002</v>
      </c>
    </row>
    <row r="12996" spans="1:7" x14ac:dyDescent="0.15">
      <c r="A12996" s="25" t="s">
        <v>92</v>
      </c>
      <c r="B12996" s="26" t="s">
        <v>82</v>
      </c>
      <c r="C12996" s="26" t="s">
        <v>83</v>
      </c>
      <c r="D12996" s="26" t="s">
        <v>36</v>
      </c>
      <c r="E12996" s="26" t="s">
        <v>35</v>
      </c>
      <c r="F12996" s="26">
        <v>2021</v>
      </c>
      <c r="G12996" s="27">
        <v>2379.6999999999998</v>
      </c>
    </row>
    <row r="12997" spans="1:7" x14ac:dyDescent="0.15">
      <c r="A12997" s="25" t="s">
        <v>92</v>
      </c>
      <c r="B12997" s="26" t="s">
        <v>82</v>
      </c>
      <c r="C12997" s="26" t="s">
        <v>83</v>
      </c>
      <c r="D12997" s="26" t="s">
        <v>36</v>
      </c>
      <c r="E12997" s="26" t="s">
        <v>35</v>
      </c>
      <c r="F12997" s="26">
        <v>2020</v>
      </c>
      <c r="G12997" s="27">
        <v>2295</v>
      </c>
    </row>
    <row r="12998" spans="1:7" x14ac:dyDescent="0.15">
      <c r="A12998" s="25" t="s">
        <v>92</v>
      </c>
      <c r="B12998" s="26" t="s">
        <v>82</v>
      </c>
      <c r="C12998" s="26" t="s">
        <v>83</v>
      </c>
      <c r="D12998" s="26" t="s">
        <v>36</v>
      </c>
      <c r="E12998" s="26" t="s">
        <v>35</v>
      </c>
      <c r="F12998" s="26">
        <v>2019</v>
      </c>
      <c r="G12998" s="27">
        <v>2262.3000000000002</v>
      </c>
    </row>
    <row r="12999" spans="1:7" x14ac:dyDescent="0.15">
      <c r="A12999" s="25" t="s">
        <v>92</v>
      </c>
      <c r="B12999" s="26" t="s">
        <v>82</v>
      </c>
      <c r="C12999" s="26" t="s">
        <v>83</v>
      </c>
      <c r="D12999" s="26" t="s">
        <v>36</v>
      </c>
      <c r="E12999" s="26" t="s">
        <v>35</v>
      </c>
      <c r="F12999" s="26">
        <v>2018</v>
      </c>
      <c r="G12999" s="27">
        <v>2228.8000000000002</v>
      </c>
    </row>
    <row r="13000" spans="1:7" x14ac:dyDescent="0.15">
      <c r="A13000" s="25" t="s">
        <v>92</v>
      </c>
      <c r="B13000" s="26" t="s">
        <v>82</v>
      </c>
      <c r="C13000" s="26" t="s">
        <v>83</v>
      </c>
      <c r="D13000" s="26" t="s">
        <v>36</v>
      </c>
      <c r="E13000" s="26" t="s">
        <v>35</v>
      </c>
      <c r="F13000" s="26">
        <v>2017</v>
      </c>
      <c r="G13000" s="27">
        <v>2195</v>
      </c>
    </row>
    <row r="13001" spans="1:7" x14ac:dyDescent="0.15">
      <c r="A13001" s="25" t="s">
        <v>92</v>
      </c>
      <c r="B13001" s="26" t="s">
        <v>82</v>
      </c>
      <c r="C13001" s="26" t="s">
        <v>83</v>
      </c>
      <c r="D13001" s="26" t="s">
        <v>36</v>
      </c>
      <c r="E13001" s="26" t="s">
        <v>35</v>
      </c>
      <c r="F13001" s="26">
        <v>2016</v>
      </c>
      <c r="G13001" s="27">
        <v>2158.6999999999998</v>
      </c>
    </row>
    <row r="13002" spans="1:7" x14ac:dyDescent="0.15">
      <c r="A13002" s="25" t="s">
        <v>92</v>
      </c>
      <c r="B13002" s="26" t="s">
        <v>82</v>
      </c>
      <c r="C13002" s="26" t="s">
        <v>83</v>
      </c>
      <c r="D13002" s="26" t="s">
        <v>36</v>
      </c>
      <c r="E13002" s="26" t="s">
        <v>35</v>
      </c>
      <c r="F13002" s="26">
        <v>2015</v>
      </c>
      <c r="G13002" s="27">
        <v>2123</v>
      </c>
    </row>
    <row r="13003" spans="1:7" x14ac:dyDescent="0.15">
      <c r="A13003" s="25" t="s">
        <v>92</v>
      </c>
      <c r="B13003" s="26" t="s">
        <v>82</v>
      </c>
      <c r="C13003" s="26" t="s">
        <v>83</v>
      </c>
      <c r="D13003" s="26" t="s">
        <v>36</v>
      </c>
      <c r="E13003" s="26" t="s">
        <v>35</v>
      </c>
      <c r="F13003" s="26">
        <v>2014</v>
      </c>
      <c r="G13003" s="27">
        <v>2087.5</v>
      </c>
    </row>
    <row r="13004" spans="1:7" x14ac:dyDescent="0.15">
      <c r="A13004" s="25" t="s">
        <v>92</v>
      </c>
      <c r="B13004" s="26" t="s">
        <v>82</v>
      </c>
      <c r="C13004" s="26" t="s">
        <v>83</v>
      </c>
      <c r="D13004" s="26" t="s">
        <v>36</v>
      </c>
      <c r="E13004" s="26" t="s">
        <v>35</v>
      </c>
      <c r="F13004" s="26">
        <v>2013</v>
      </c>
      <c r="G13004" s="27">
        <v>2051.1999999999998</v>
      </c>
    </row>
    <row r="13005" spans="1:7" x14ac:dyDescent="0.15">
      <c r="A13005" s="25" t="s">
        <v>92</v>
      </c>
      <c r="B13005" s="26" t="s">
        <v>82</v>
      </c>
      <c r="C13005" s="26" t="s">
        <v>83</v>
      </c>
      <c r="D13005" s="26" t="s">
        <v>36</v>
      </c>
      <c r="E13005" s="26" t="s">
        <v>35</v>
      </c>
      <c r="F13005" s="26">
        <v>2012</v>
      </c>
      <c r="G13005" s="27">
        <v>2020.1</v>
      </c>
    </row>
    <row r="13006" spans="1:7" x14ac:dyDescent="0.15">
      <c r="A13006" s="25" t="s">
        <v>92</v>
      </c>
      <c r="B13006" s="26" t="s">
        <v>82</v>
      </c>
      <c r="C13006" s="26" t="s">
        <v>83</v>
      </c>
      <c r="D13006" s="26" t="s">
        <v>36</v>
      </c>
      <c r="E13006" s="26" t="s">
        <v>35</v>
      </c>
      <c r="F13006" s="26">
        <v>2011</v>
      </c>
      <c r="G13006" s="27">
        <v>1992</v>
      </c>
    </row>
    <row r="13007" spans="1:7" x14ac:dyDescent="0.15">
      <c r="A13007" s="25" t="s">
        <v>92</v>
      </c>
      <c r="B13007" s="26" t="s">
        <v>82</v>
      </c>
      <c r="C13007" s="26" t="s">
        <v>83</v>
      </c>
      <c r="D13007" s="26" t="s">
        <v>36</v>
      </c>
      <c r="E13007" s="26" t="s">
        <v>35</v>
      </c>
      <c r="F13007" s="26">
        <v>2010</v>
      </c>
      <c r="G13007" s="27">
        <v>1953.4</v>
      </c>
    </row>
    <row r="13008" spans="1:7" x14ac:dyDescent="0.15">
      <c r="A13008" s="25" t="s">
        <v>92</v>
      </c>
      <c r="B13008" s="26" t="s">
        <v>82</v>
      </c>
      <c r="C13008" s="26" t="s">
        <v>83</v>
      </c>
      <c r="D13008" s="26" t="s">
        <v>36</v>
      </c>
      <c r="E13008" s="26" t="s">
        <v>35</v>
      </c>
      <c r="F13008" s="26">
        <v>2009</v>
      </c>
      <c r="G13008" s="27">
        <v>1914.3</v>
      </c>
    </row>
    <row r="13009" spans="1:7" x14ac:dyDescent="0.15">
      <c r="A13009" s="25" t="s">
        <v>92</v>
      </c>
      <c r="B13009" s="26" t="s">
        <v>82</v>
      </c>
      <c r="C13009" s="26" t="s">
        <v>83</v>
      </c>
      <c r="D13009" s="26" t="s">
        <v>36</v>
      </c>
      <c r="E13009" s="26" t="s">
        <v>35</v>
      </c>
      <c r="F13009" s="26">
        <v>2008</v>
      </c>
      <c r="G13009" s="27">
        <v>1884.3</v>
      </c>
    </row>
    <row r="13010" spans="1:7" x14ac:dyDescent="0.15">
      <c r="A13010" s="25" t="s">
        <v>92</v>
      </c>
      <c r="B13010" s="26" t="s">
        <v>82</v>
      </c>
      <c r="C13010" s="26" t="s">
        <v>83</v>
      </c>
      <c r="D13010" s="26" t="s">
        <v>36</v>
      </c>
      <c r="E13010" s="26" t="s">
        <v>35</v>
      </c>
      <c r="F13010" s="26">
        <v>2007</v>
      </c>
      <c r="G13010" s="27">
        <v>1859</v>
      </c>
    </row>
    <row r="13011" spans="1:7" x14ac:dyDescent="0.15">
      <c r="A13011" s="25" t="s">
        <v>92</v>
      </c>
      <c r="B13011" s="26" t="s">
        <v>82</v>
      </c>
      <c r="C13011" s="26" t="s">
        <v>83</v>
      </c>
      <c r="D13011" s="26" t="s">
        <v>36</v>
      </c>
      <c r="E13011" s="26" t="s">
        <v>35</v>
      </c>
      <c r="F13011" s="26">
        <v>2006</v>
      </c>
      <c r="G13011" s="27">
        <v>1836.2</v>
      </c>
    </row>
    <row r="13012" spans="1:7" x14ac:dyDescent="0.15">
      <c r="A13012" s="25" t="s">
        <v>92</v>
      </c>
      <c r="B13012" s="26" t="s">
        <v>82</v>
      </c>
      <c r="C13012" s="26" t="s">
        <v>83</v>
      </c>
      <c r="D13012" s="26" t="s">
        <v>36</v>
      </c>
      <c r="E13012" s="26" t="s">
        <v>35</v>
      </c>
      <c r="F13012" s="26">
        <v>2005</v>
      </c>
      <c r="G13012" s="27">
        <v>1814</v>
      </c>
    </row>
    <row r="13013" spans="1:7" x14ac:dyDescent="0.15">
      <c r="A13013" s="25" t="s">
        <v>92</v>
      </c>
      <c r="B13013" s="26" t="s">
        <v>82</v>
      </c>
      <c r="C13013" s="26" t="s">
        <v>83</v>
      </c>
      <c r="D13013" s="26" t="s">
        <v>36</v>
      </c>
      <c r="E13013" s="26" t="s">
        <v>35</v>
      </c>
      <c r="F13013" s="26">
        <v>2004</v>
      </c>
      <c r="G13013" s="27">
        <v>1788.7</v>
      </c>
    </row>
    <row r="13014" spans="1:7" x14ac:dyDescent="0.15">
      <c r="A13014" s="25" t="s">
        <v>92</v>
      </c>
      <c r="B13014" s="26" t="s">
        <v>82</v>
      </c>
      <c r="C13014" s="26" t="s">
        <v>83</v>
      </c>
      <c r="D13014" s="26" t="s">
        <v>36</v>
      </c>
      <c r="E13014" s="26" t="s">
        <v>35</v>
      </c>
      <c r="F13014" s="26">
        <v>2003</v>
      </c>
      <c r="G13014" s="27">
        <v>1761.6</v>
      </c>
    </row>
    <row r="13015" spans="1:7" x14ac:dyDescent="0.15">
      <c r="A13015" s="25" t="s">
        <v>92</v>
      </c>
      <c r="B13015" s="26" t="s">
        <v>82</v>
      </c>
      <c r="C13015" s="26" t="s">
        <v>83</v>
      </c>
      <c r="D13015" s="26" t="s">
        <v>36</v>
      </c>
      <c r="E13015" s="26" t="s">
        <v>35</v>
      </c>
      <c r="F13015" s="26">
        <v>2002</v>
      </c>
      <c r="G13015" s="27">
        <v>1735.8</v>
      </c>
    </row>
    <row r="13016" spans="1:7" x14ac:dyDescent="0.15">
      <c r="A13016" s="25" t="s">
        <v>92</v>
      </c>
      <c r="B13016" s="26" t="s">
        <v>82</v>
      </c>
      <c r="C13016" s="26" t="s">
        <v>83</v>
      </c>
      <c r="D13016" s="26" t="s">
        <v>36</v>
      </c>
      <c r="E13016" s="26" t="s">
        <v>35</v>
      </c>
      <c r="F13016" s="26">
        <v>2001</v>
      </c>
      <c r="G13016" s="27">
        <v>1705.3</v>
      </c>
    </row>
    <row r="13017" spans="1:7" x14ac:dyDescent="0.15">
      <c r="A13017" s="25" t="s">
        <v>92</v>
      </c>
      <c r="B13017" s="26" t="s">
        <v>82</v>
      </c>
      <c r="C13017" s="26" t="s">
        <v>83</v>
      </c>
      <c r="D13017" s="26" t="s">
        <v>36</v>
      </c>
      <c r="E13017" s="26" t="s">
        <v>35</v>
      </c>
      <c r="F13017" s="26">
        <v>2000</v>
      </c>
      <c r="G13017" s="27">
        <v>1665.5</v>
      </c>
    </row>
    <row r="13018" spans="1:7" x14ac:dyDescent="0.15">
      <c r="A13018" s="25" t="s">
        <v>92</v>
      </c>
      <c r="B13018" s="26" t="s">
        <v>82</v>
      </c>
      <c r="C13018" s="26" t="s">
        <v>83</v>
      </c>
      <c r="D13018" s="26" t="s">
        <v>36</v>
      </c>
      <c r="E13018" s="26" t="s">
        <v>35</v>
      </c>
      <c r="F13018" s="26">
        <v>1999</v>
      </c>
      <c r="G13018" s="27">
        <v>1628.1</v>
      </c>
    </row>
    <row r="13019" spans="1:7" x14ac:dyDescent="0.15">
      <c r="A13019" s="25" t="s">
        <v>92</v>
      </c>
      <c r="B13019" s="26" t="s">
        <v>82</v>
      </c>
      <c r="C13019" s="26" t="s">
        <v>83</v>
      </c>
      <c r="D13019" s="26" t="s">
        <v>36</v>
      </c>
      <c r="E13019" s="26" t="s">
        <v>35</v>
      </c>
      <c r="F13019" s="26">
        <v>1998</v>
      </c>
      <c r="G13019" s="27">
        <v>1597</v>
      </c>
    </row>
    <row r="13020" spans="1:7" x14ac:dyDescent="0.15">
      <c r="A13020" s="25" t="s">
        <v>92</v>
      </c>
      <c r="B13020" s="26" t="s">
        <v>82</v>
      </c>
      <c r="C13020" s="26" t="s">
        <v>83</v>
      </c>
      <c r="D13020" s="26" t="s">
        <v>36</v>
      </c>
      <c r="E13020" s="26" t="s">
        <v>35</v>
      </c>
      <c r="F13020" s="26">
        <v>1997</v>
      </c>
      <c r="G13020" s="27">
        <v>1562.9</v>
      </c>
    </row>
    <row r="13021" spans="1:7" x14ac:dyDescent="0.15">
      <c r="A13021" s="25" t="s">
        <v>92</v>
      </c>
      <c r="B13021" s="26" t="s">
        <v>82</v>
      </c>
      <c r="C13021" s="26" t="s">
        <v>83</v>
      </c>
      <c r="D13021" s="26" t="s">
        <v>36</v>
      </c>
      <c r="E13021" s="26" t="s">
        <v>35</v>
      </c>
      <c r="F13021" s="26">
        <v>1996</v>
      </c>
      <c r="G13021" s="27">
        <v>1529</v>
      </c>
    </row>
    <row r="13022" spans="1:7" x14ac:dyDescent="0.15">
      <c r="A13022" s="25" t="s">
        <v>92</v>
      </c>
      <c r="B13022" s="26" t="s">
        <v>82</v>
      </c>
      <c r="C13022" s="26" t="s">
        <v>83</v>
      </c>
      <c r="D13022" s="26" t="s">
        <v>36</v>
      </c>
      <c r="E13022" s="26" t="s">
        <v>35</v>
      </c>
      <c r="F13022" s="26">
        <v>1995</v>
      </c>
      <c r="G13022" s="27">
        <v>1495.9</v>
      </c>
    </row>
    <row r="13023" spans="1:7" x14ac:dyDescent="0.15">
      <c r="A13023" s="25" t="s">
        <v>92</v>
      </c>
      <c r="B13023" s="26" t="s">
        <v>82</v>
      </c>
      <c r="C13023" s="26" t="s">
        <v>83</v>
      </c>
      <c r="D13023" s="26" t="s">
        <v>36</v>
      </c>
      <c r="E13023" s="26" t="s">
        <v>35</v>
      </c>
      <c r="F13023" s="26">
        <v>1994</v>
      </c>
      <c r="G13023" s="27">
        <v>1462.8</v>
      </c>
    </row>
    <row r="13024" spans="1:7" x14ac:dyDescent="0.15">
      <c r="A13024" s="25" t="s">
        <v>92</v>
      </c>
      <c r="B13024" s="26" t="s">
        <v>82</v>
      </c>
      <c r="C13024" s="26" t="s">
        <v>83</v>
      </c>
      <c r="D13024" s="26" t="s">
        <v>36</v>
      </c>
      <c r="E13024" s="26" t="s">
        <v>35</v>
      </c>
      <c r="F13024" s="26">
        <v>1993</v>
      </c>
      <c r="G13024" s="27">
        <v>1432.1</v>
      </c>
    </row>
    <row r="13025" spans="1:7" x14ac:dyDescent="0.15">
      <c r="A13025" s="25" t="s">
        <v>92</v>
      </c>
      <c r="B13025" s="26" t="s">
        <v>82</v>
      </c>
      <c r="C13025" s="26" t="s">
        <v>83</v>
      </c>
      <c r="D13025" s="26" t="s">
        <v>36</v>
      </c>
      <c r="E13025" s="26" t="s">
        <v>35</v>
      </c>
      <c r="F13025" s="26">
        <v>1992</v>
      </c>
      <c r="G13025" s="27">
        <v>1403</v>
      </c>
    </row>
    <row r="13026" spans="1:7" x14ac:dyDescent="0.15">
      <c r="A13026" s="25" t="s">
        <v>92</v>
      </c>
      <c r="B13026" s="26" t="s">
        <v>82</v>
      </c>
      <c r="C13026" s="26" t="s">
        <v>83</v>
      </c>
      <c r="D13026" s="26" t="s">
        <v>36</v>
      </c>
      <c r="E13026" s="26" t="s">
        <v>35</v>
      </c>
      <c r="F13026" s="26">
        <v>1991</v>
      </c>
      <c r="G13026" s="27">
        <v>1325.8</v>
      </c>
    </row>
    <row r="13027" spans="1:7" x14ac:dyDescent="0.15">
      <c r="A13027" s="25" t="s">
        <v>92</v>
      </c>
      <c r="B13027" s="26" t="s">
        <v>82</v>
      </c>
      <c r="C13027" s="26" t="s">
        <v>83</v>
      </c>
      <c r="D13027" s="26" t="s">
        <v>36</v>
      </c>
      <c r="E13027" s="26" t="s">
        <v>35</v>
      </c>
      <c r="F13027" s="26">
        <v>1990</v>
      </c>
      <c r="G13027" s="27">
        <v>1339.1</v>
      </c>
    </row>
    <row r="13028" spans="1:7" x14ac:dyDescent="0.15">
      <c r="A13028" s="25" t="s">
        <v>92</v>
      </c>
      <c r="B13028" s="26" t="s">
        <v>82</v>
      </c>
      <c r="C13028" s="26" t="s">
        <v>83</v>
      </c>
      <c r="D13028" s="26" t="s">
        <v>36</v>
      </c>
      <c r="E13028" s="26" t="s">
        <v>35</v>
      </c>
      <c r="F13028" s="26">
        <v>1989</v>
      </c>
      <c r="G13028" s="27">
        <v>1303.0999999999999</v>
      </c>
    </row>
    <row r="13029" spans="1:7" x14ac:dyDescent="0.15">
      <c r="A13029" s="25" t="s">
        <v>92</v>
      </c>
      <c r="B13029" s="26" t="s">
        <v>82</v>
      </c>
      <c r="C13029" s="26" t="s">
        <v>83</v>
      </c>
      <c r="D13029" s="26" t="s">
        <v>36</v>
      </c>
      <c r="E13029" s="26" t="s">
        <v>35</v>
      </c>
      <c r="F13029" s="26">
        <v>1988</v>
      </c>
      <c r="G13029" s="27">
        <v>1269.9000000000001</v>
      </c>
    </row>
    <row r="13030" spans="1:7" x14ac:dyDescent="0.15">
      <c r="A13030" s="25" t="s">
        <v>92</v>
      </c>
      <c r="B13030" s="26" t="s">
        <v>82</v>
      </c>
      <c r="C13030" s="26" t="s">
        <v>83</v>
      </c>
      <c r="D13030" s="26" t="s">
        <v>36</v>
      </c>
      <c r="E13030" s="26" t="s">
        <v>35</v>
      </c>
      <c r="F13030" s="26">
        <v>1987</v>
      </c>
      <c r="G13030" s="27">
        <v>1241.5</v>
      </c>
    </row>
    <row r="13031" spans="1:7" x14ac:dyDescent="0.15">
      <c r="A13031" s="25" t="s">
        <v>92</v>
      </c>
      <c r="B13031" s="26" t="s">
        <v>82</v>
      </c>
      <c r="C13031" s="26" t="s">
        <v>83</v>
      </c>
      <c r="D13031" s="26" t="s">
        <v>36</v>
      </c>
      <c r="E13031" s="26" t="s">
        <v>35</v>
      </c>
      <c r="F13031" s="26">
        <v>1986</v>
      </c>
      <c r="G13031" s="27">
        <v>1215.2</v>
      </c>
    </row>
    <row r="13032" spans="1:7" x14ac:dyDescent="0.15">
      <c r="A13032" s="25" t="s">
        <v>92</v>
      </c>
      <c r="B13032" s="26" t="s">
        <v>82</v>
      </c>
      <c r="C13032" s="26" t="s">
        <v>83</v>
      </c>
      <c r="D13032" s="26" t="s">
        <v>36</v>
      </c>
      <c r="E13032" s="26" t="s">
        <v>35</v>
      </c>
      <c r="F13032" s="26">
        <v>1985</v>
      </c>
      <c r="G13032" s="27">
        <v>1189.0999999999999</v>
      </c>
    </row>
    <row r="13033" spans="1:7" x14ac:dyDescent="0.15">
      <c r="A13033" s="25" t="s">
        <v>92</v>
      </c>
      <c r="B13033" s="26" t="s">
        <v>82</v>
      </c>
      <c r="C13033" s="26" t="s">
        <v>83</v>
      </c>
      <c r="D13033" s="26" t="s">
        <v>36</v>
      </c>
      <c r="E13033" s="26" t="s">
        <v>35</v>
      </c>
      <c r="F13033" s="26">
        <v>1984</v>
      </c>
      <c r="G13033" s="27">
        <v>1169.4000000000001</v>
      </c>
    </row>
    <row r="13034" spans="1:7" x14ac:dyDescent="0.15">
      <c r="A13034" s="25" t="s">
        <v>92</v>
      </c>
      <c r="B13034" s="26" t="s">
        <v>82</v>
      </c>
      <c r="C13034" s="26" t="s">
        <v>83</v>
      </c>
      <c r="D13034" s="26" t="s">
        <v>36</v>
      </c>
      <c r="E13034" s="26" t="s">
        <v>35</v>
      </c>
      <c r="F13034" s="26">
        <v>1983</v>
      </c>
      <c r="G13034" s="27">
        <v>1159.8</v>
      </c>
    </row>
    <row r="13035" spans="1:7" x14ac:dyDescent="0.15">
      <c r="A13035" s="25" t="s">
        <v>92</v>
      </c>
      <c r="B13035" s="26" t="s">
        <v>82</v>
      </c>
      <c r="C13035" s="26" t="s">
        <v>83</v>
      </c>
      <c r="D13035" s="26" t="s">
        <v>36</v>
      </c>
      <c r="E13035" s="26" t="s">
        <v>35</v>
      </c>
      <c r="F13035" s="26">
        <v>1982</v>
      </c>
      <c r="G13035" s="27">
        <v>1149</v>
      </c>
    </row>
    <row r="13036" spans="1:7" x14ac:dyDescent="0.15">
      <c r="A13036" s="25" t="s">
        <v>92</v>
      </c>
      <c r="B13036" s="26" t="s">
        <v>82</v>
      </c>
      <c r="C13036" s="26" t="s">
        <v>83</v>
      </c>
      <c r="D13036" s="26" t="s">
        <v>36</v>
      </c>
      <c r="E13036" s="26" t="s">
        <v>35</v>
      </c>
      <c r="F13036" s="26">
        <v>1981</v>
      </c>
      <c r="G13036" s="27">
        <v>1104.2</v>
      </c>
    </row>
    <row r="13037" spans="1:7" x14ac:dyDescent="0.15">
      <c r="A13037" s="25" t="s">
        <v>92</v>
      </c>
      <c r="B13037" s="26" t="s">
        <v>82</v>
      </c>
      <c r="C13037" s="26" t="s">
        <v>83</v>
      </c>
      <c r="D13037" s="26" t="s">
        <v>36</v>
      </c>
      <c r="E13037" s="26" t="s">
        <v>35</v>
      </c>
      <c r="F13037" s="26">
        <v>1980</v>
      </c>
      <c r="G13037" s="27">
        <v>1076.2</v>
      </c>
    </row>
    <row r="13038" spans="1:7" x14ac:dyDescent="0.15">
      <c r="A13038" s="25" t="s">
        <v>92</v>
      </c>
      <c r="B13038" s="26" t="s">
        <v>82</v>
      </c>
      <c r="C13038" s="26" t="s">
        <v>83</v>
      </c>
      <c r="D13038" s="26" t="s">
        <v>36</v>
      </c>
      <c r="E13038" s="26" t="s">
        <v>35</v>
      </c>
      <c r="F13038" s="26">
        <v>1979</v>
      </c>
      <c r="G13038" s="27">
        <v>1067.9000000000001</v>
      </c>
    </row>
    <row r="13039" spans="1:7" x14ac:dyDescent="0.15">
      <c r="A13039" s="25" t="s">
        <v>92</v>
      </c>
      <c r="B13039" s="26" t="s">
        <v>82</v>
      </c>
      <c r="C13039" s="26" t="s">
        <v>83</v>
      </c>
      <c r="D13039" s="26" t="s">
        <v>36</v>
      </c>
      <c r="E13039" s="26" t="s">
        <v>35</v>
      </c>
      <c r="F13039" s="26">
        <v>1978</v>
      </c>
      <c r="G13039" s="27">
        <v>1036</v>
      </c>
    </row>
    <row r="13040" spans="1:7" x14ac:dyDescent="0.15">
      <c r="A13040" s="25" t="s">
        <v>92</v>
      </c>
      <c r="B13040" s="26" t="s">
        <v>82</v>
      </c>
      <c r="C13040" s="26" t="s">
        <v>83</v>
      </c>
      <c r="D13040" s="26" t="s">
        <v>36</v>
      </c>
      <c r="E13040" s="26" t="s">
        <v>35</v>
      </c>
      <c r="F13040" s="26">
        <v>1977</v>
      </c>
      <c r="G13040" s="27">
        <v>1008.5</v>
      </c>
    </row>
    <row r="13041" spans="1:7" x14ac:dyDescent="0.15">
      <c r="A13041" s="25" t="s">
        <v>92</v>
      </c>
      <c r="B13041" s="26" t="s">
        <v>82</v>
      </c>
      <c r="C13041" s="26" t="s">
        <v>83</v>
      </c>
      <c r="D13041" s="26" t="s">
        <v>36</v>
      </c>
      <c r="E13041" s="26" t="s">
        <v>35</v>
      </c>
      <c r="F13041" s="26">
        <v>1976</v>
      </c>
      <c r="G13041" s="27">
        <v>986.2</v>
      </c>
    </row>
    <row r="13042" spans="1:7" x14ac:dyDescent="0.15">
      <c r="A13042" s="25" t="s">
        <v>92</v>
      </c>
      <c r="B13042" s="26" t="s">
        <v>82</v>
      </c>
      <c r="C13042" s="26" t="s">
        <v>83</v>
      </c>
      <c r="D13042" s="26" t="s">
        <v>36</v>
      </c>
      <c r="E13042" s="26" t="s">
        <v>35</v>
      </c>
      <c r="F13042" s="26">
        <v>1975</v>
      </c>
      <c r="G13042" s="27">
        <v>923.4000000000002</v>
      </c>
    </row>
    <row r="13043" spans="1:7" x14ac:dyDescent="0.15">
      <c r="A13043" s="25" t="s">
        <v>92</v>
      </c>
      <c r="B13043" s="26" t="s">
        <v>82</v>
      </c>
      <c r="C13043" s="26" t="s">
        <v>83</v>
      </c>
      <c r="D13043" s="26" t="s">
        <v>36</v>
      </c>
      <c r="E13043" s="26" t="s">
        <v>35</v>
      </c>
      <c r="F13043" s="26">
        <v>1974</v>
      </c>
      <c r="G13043" s="27">
        <v>855.80000000000018</v>
      </c>
    </row>
    <row r="13044" spans="1:7" x14ac:dyDescent="0.15">
      <c r="A13044" s="25" t="s">
        <v>92</v>
      </c>
      <c r="B13044" s="26" t="s">
        <v>82</v>
      </c>
      <c r="C13044" s="26" t="s">
        <v>83</v>
      </c>
      <c r="D13044" s="26" t="s">
        <v>36</v>
      </c>
      <c r="E13044" s="26" t="s">
        <v>35</v>
      </c>
      <c r="F13044" s="26">
        <v>1973</v>
      </c>
      <c r="G13044" s="27">
        <v>840.80000000000018</v>
      </c>
    </row>
    <row r="13045" spans="1:7" x14ac:dyDescent="0.15">
      <c r="A13045" s="25" t="s">
        <v>92</v>
      </c>
      <c r="B13045" s="26" t="s">
        <v>82</v>
      </c>
      <c r="C13045" s="26" t="s">
        <v>83</v>
      </c>
      <c r="D13045" s="26" t="s">
        <v>36</v>
      </c>
      <c r="E13045" s="26" t="s">
        <v>35</v>
      </c>
      <c r="F13045" s="26">
        <v>1972</v>
      </c>
      <c r="G13045" s="27">
        <v>837.1</v>
      </c>
    </row>
    <row r="13046" spans="1:7" x14ac:dyDescent="0.15">
      <c r="A13046" s="25" t="s">
        <v>92</v>
      </c>
      <c r="B13046" s="26" t="s">
        <v>82</v>
      </c>
      <c r="C13046" s="26" t="s">
        <v>83</v>
      </c>
      <c r="D13046" s="26" t="s">
        <v>36</v>
      </c>
      <c r="E13046" s="26" t="s">
        <v>35</v>
      </c>
      <c r="F13046" s="26">
        <v>1971</v>
      </c>
      <c r="G13046" s="27">
        <v>836.1</v>
      </c>
    </row>
    <row r="13047" spans="1:7" x14ac:dyDescent="0.15">
      <c r="A13047" s="25" t="s">
        <v>92</v>
      </c>
      <c r="B13047" s="26" t="s">
        <v>82</v>
      </c>
      <c r="C13047" s="26" t="s">
        <v>83</v>
      </c>
      <c r="D13047" s="26" t="s">
        <v>36</v>
      </c>
      <c r="E13047" s="26" t="s">
        <v>35</v>
      </c>
      <c r="F13047" s="26">
        <v>1970</v>
      </c>
      <c r="G13047" s="27">
        <v>819</v>
      </c>
    </row>
    <row r="13048" spans="1:7" x14ac:dyDescent="0.15">
      <c r="A13048" s="25" t="s">
        <v>92</v>
      </c>
      <c r="B13048" s="26" t="s">
        <v>82</v>
      </c>
      <c r="C13048" s="26" t="s">
        <v>83</v>
      </c>
      <c r="D13048" s="26" t="s">
        <v>36</v>
      </c>
      <c r="E13048" s="26" t="s">
        <v>35</v>
      </c>
      <c r="F13048" s="26">
        <v>1969</v>
      </c>
      <c r="G13048" s="27">
        <v>792.1</v>
      </c>
    </row>
    <row r="13049" spans="1:7" x14ac:dyDescent="0.15">
      <c r="A13049" s="25" t="s">
        <v>92</v>
      </c>
      <c r="B13049" s="26" t="s">
        <v>82</v>
      </c>
      <c r="C13049" s="26" t="s">
        <v>83</v>
      </c>
      <c r="D13049" s="26" t="s">
        <v>36</v>
      </c>
      <c r="E13049" s="26" t="s">
        <v>35</v>
      </c>
      <c r="F13049" s="26">
        <v>1968</v>
      </c>
      <c r="G13049" s="27">
        <v>777.5</v>
      </c>
    </row>
    <row r="13050" spans="1:7" x14ac:dyDescent="0.15">
      <c r="A13050" s="25" t="s">
        <v>92</v>
      </c>
      <c r="B13050" s="26" t="s">
        <v>82</v>
      </c>
      <c r="C13050" s="26" t="s">
        <v>83</v>
      </c>
      <c r="D13050" s="26" t="s">
        <v>36</v>
      </c>
      <c r="E13050" s="26" t="s">
        <v>35</v>
      </c>
      <c r="F13050" s="26">
        <v>1967</v>
      </c>
      <c r="G13050" s="27">
        <v>764.1</v>
      </c>
    </row>
    <row r="13051" spans="1:7" x14ac:dyDescent="0.15">
      <c r="A13051" s="25" t="s">
        <v>92</v>
      </c>
      <c r="B13051" s="26" t="s">
        <v>82</v>
      </c>
      <c r="C13051" s="26" t="s">
        <v>83</v>
      </c>
      <c r="D13051" s="26" t="s">
        <v>36</v>
      </c>
      <c r="E13051" s="26" t="s">
        <v>35</v>
      </c>
      <c r="F13051" s="26">
        <v>1966</v>
      </c>
      <c r="G13051" s="27">
        <v>756.4000000000002</v>
      </c>
    </row>
    <row r="13052" spans="1:7" x14ac:dyDescent="0.15">
      <c r="A13052" s="25" t="s">
        <v>92</v>
      </c>
      <c r="B13052" s="26" t="s">
        <v>82</v>
      </c>
      <c r="C13052" s="26" t="s">
        <v>83</v>
      </c>
      <c r="D13052" s="26" t="s">
        <v>36</v>
      </c>
      <c r="E13052" s="26" t="s">
        <v>35</v>
      </c>
      <c r="F13052" s="26">
        <v>1965</v>
      </c>
      <c r="G13052" s="27">
        <v>741.7</v>
      </c>
    </row>
    <row r="13053" spans="1:7" x14ac:dyDescent="0.15">
      <c r="A13053" s="25" t="s">
        <v>92</v>
      </c>
      <c r="B13053" s="26" t="s">
        <v>82</v>
      </c>
      <c r="C13053" s="26" t="s">
        <v>83</v>
      </c>
      <c r="D13053" s="26" t="s">
        <v>36</v>
      </c>
      <c r="E13053" s="26" t="s">
        <v>35</v>
      </c>
      <c r="F13053" s="26">
        <v>1964</v>
      </c>
      <c r="G13053" s="27">
        <v>730.2</v>
      </c>
    </row>
    <row r="13054" spans="1:7" x14ac:dyDescent="0.15">
      <c r="A13054" s="25" t="s">
        <v>92</v>
      </c>
      <c r="B13054" s="26" t="s">
        <v>82</v>
      </c>
      <c r="C13054" s="26" t="s">
        <v>83</v>
      </c>
      <c r="D13054" s="26" t="s">
        <v>36</v>
      </c>
      <c r="E13054" s="26" t="s">
        <v>35</v>
      </c>
      <c r="F13054" s="26">
        <v>1963</v>
      </c>
      <c r="G13054" s="27">
        <v>729.5</v>
      </c>
    </row>
    <row r="13055" spans="1:7" x14ac:dyDescent="0.15">
      <c r="A13055" s="25" t="s">
        <v>92</v>
      </c>
      <c r="B13055" s="26" t="s">
        <v>82</v>
      </c>
      <c r="C13055" s="26" t="s">
        <v>83</v>
      </c>
      <c r="D13055" s="26" t="s">
        <v>36</v>
      </c>
      <c r="E13055" s="26" t="s">
        <v>35</v>
      </c>
      <c r="F13055" s="26">
        <v>1962</v>
      </c>
      <c r="G13055" s="27">
        <v>722.7</v>
      </c>
    </row>
    <row r="13056" spans="1:7" x14ac:dyDescent="0.15">
      <c r="A13056" s="25" t="s">
        <v>92</v>
      </c>
      <c r="B13056" s="26" t="s">
        <v>82</v>
      </c>
      <c r="C13056" s="26" t="s">
        <v>83</v>
      </c>
      <c r="D13056" s="26" t="s">
        <v>36</v>
      </c>
      <c r="E13056" s="26" t="s">
        <v>35</v>
      </c>
      <c r="F13056" s="26">
        <v>1961</v>
      </c>
      <c r="G13056" s="27">
        <v>713.7</v>
      </c>
    </row>
    <row r="13057" spans="1:7" x14ac:dyDescent="0.15">
      <c r="A13057" s="25" t="s">
        <v>92</v>
      </c>
      <c r="B13057" s="26" t="s">
        <v>82</v>
      </c>
      <c r="C13057" s="26" t="s">
        <v>83</v>
      </c>
      <c r="D13057" s="26" t="s">
        <v>36</v>
      </c>
      <c r="E13057" s="26" t="s">
        <v>35</v>
      </c>
      <c r="F13057" s="26">
        <v>1960</v>
      </c>
      <c r="G13057" s="27">
        <v>699</v>
      </c>
    </row>
    <row r="13058" spans="1:7" x14ac:dyDescent="0.15">
      <c r="A13058" s="25" t="s">
        <v>92</v>
      </c>
      <c r="B13058" s="26" t="s">
        <v>82</v>
      </c>
      <c r="C13058" s="26" t="s">
        <v>83</v>
      </c>
      <c r="D13058" s="26" t="s">
        <v>16</v>
      </c>
      <c r="E13058" s="26" t="s">
        <v>15</v>
      </c>
      <c r="F13058" s="26">
        <v>2023</v>
      </c>
      <c r="G13058" s="27"/>
    </row>
    <row r="13059" spans="1:7" x14ac:dyDescent="0.15">
      <c r="A13059" s="25" t="s">
        <v>92</v>
      </c>
      <c r="B13059" s="26" t="s">
        <v>82</v>
      </c>
      <c r="C13059" s="26" t="s">
        <v>83</v>
      </c>
      <c r="D13059" s="26" t="s">
        <v>16</v>
      </c>
      <c r="E13059" s="26" t="s">
        <v>15</v>
      </c>
      <c r="F13059" s="26">
        <v>2022</v>
      </c>
      <c r="G13059" s="27">
        <v>1286.8</v>
      </c>
    </row>
    <row r="13060" spans="1:7" x14ac:dyDescent="0.15">
      <c r="A13060" s="25" t="s">
        <v>92</v>
      </c>
      <c r="B13060" s="26" t="s">
        <v>82</v>
      </c>
      <c r="C13060" s="26" t="s">
        <v>83</v>
      </c>
      <c r="D13060" s="26" t="s">
        <v>16</v>
      </c>
      <c r="E13060" s="26" t="s">
        <v>15</v>
      </c>
      <c r="F13060" s="26">
        <v>2021</v>
      </c>
      <c r="G13060" s="27">
        <v>1267.5</v>
      </c>
    </row>
    <row r="13061" spans="1:7" x14ac:dyDescent="0.15">
      <c r="A13061" s="25" t="s">
        <v>92</v>
      </c>
      <c r="B13061" s="26" t="s">
        <v>82</v>
      </c>
      <c r="C13061" s="26" t="s">
        <v>83</v>
      </c>
      <c r="D13061" s="26" t="s">
        <v>16</v>
      </c>
      <c r="E13061" s="26" t="s">
        <v>15</v>
      </c>
      <c r="F13061" s="26">
        <v>2020</v>
      </c>
      <c r="G13061" s="27">
        <v>1243.5999999999999</v>
      </c>
    </row>
    <row r="13062" spans="1:7" x14ac:dyDescent="0.15">
      <c r="A13062" s="25" t="s">
        <v>92</v>
      </c>
      <c r="B13062" s="26" t="s">
        <v>82</v>
      </c>
      <c r="C13062" s="26" t="s">
        <v>83</v>
      </c>
      <c r="D13062" s="26" t="s">
        <v>16</v>
      </c>
      <c r="E13062" s="26" t="s">
        <v>15</v>
      </c>
      <c r="F13062" s="26">
        <v>2019</v>
      </c>
      <c r="G13062" s="27">
        <v>1218.0999999999999</v>
      </c>
    </row>
    <row r="13063" spans="1:7" x14ac:dyDescent="0.15">
      <c r="A13063" s="25" t="s">
        <v>92</v>
      </c>
      <c r="B13063" s="26" t="s">
        <v>82</v>
      </c>
      <c r="C13063" s="26" t="s">
        <v>83</v>
      </c>
      <c r="D13063" s="26" t="s">
        <v>16</v>
      </c>
      <c r="E13063" s="26" t="s">
        <v>15</v>
      </c>
      <c r="F13063" s="26">
        <v>2018</v>
      </c>
      <c r="G13063" s="27">
        <v>1192.0999999999999</v>
      </c>
    </row>
    <row r="13064" spans="1:7" x14ac:dyDescent="0.15">
      <c r="A13064" s="25" t="s">
        <v>92</v>
      </c>
      <c r="B13064" s="26" t="s">
        <v>82</v>
      </c>
      <c r="C13064" s="26" t="s">
        <v>83</v>
      </c>
      <c r="D13064" s="26" t="s">
        <v>16</v>
      </c>
      <c r="E13064" s="26" t="s">
        <v>15</v>
      </c>
      <c r="F13064" s="26">
        <v>2017</v>
      </c>
      <c r="G13064" s="27">
        <v>1164.5999999999999</v>
      </c>
    </row>
    <row r="13065" spans="1:7" x14ac:dyDescent="0.15">
      <c r="A13065" s="25" t="s">
        <v>92</v>
      </c>
      <c r="B13065" s="26" t="s">
        <v>82</v>
      </c>
      <c r="C13065" s="26" t="s">
        <v>83</v>
      </c>
      <c r="D13065" s="26" t="s">
        <v>16</v>
      </c>
      <c r="E13065" s="26" t="s">
        <v>15</v>
      </c>
      <c r="F13065" s="26">
        <v>2016</v>
      </c>
      <c r="G13065" s="27">
        <v>1136.5</v>
      </c>
    </row>
    <row r="13066" spans="1:7" x14ac:dyDescent="0.15">
      <c r="A13066" s="25" t="s">
        <v>92</v>
      </c>
      <c r="B13066" s="26" t="s">
        <v>82</v>
      </c>
      <c r="C13066" s="26" t="s">
        <v>83</v>
      </c>
      <c r="D13066" s="26" t="s">
        <v>16</v>
      </c>
      <c r="E13066" s="26" t="s">
        <v>15</v>
      </c>
      <c r="F13066" s="26">
        <v>2015</v>
      </c>
      <c r="G13066" s="27">
        <v>1107.2</v>
      </c>
    </row>
    <row r="13067" spans="1:7" x14ac:dyDescent="0.15">
      <c r="A13067" s="25" t="s">
        <v>92</v>
      </c>
      <c r="B13067" s="26" t="s">
        <v>82</v>
      </c>
      <c r="C13067" s="26" t="s">
        <v>83</v>
      </c>
      <c r="D13067" s="26" t="s">
        <v>16</v>
      </c>
      <c r="E13067" s="26" t="s">
        <v>15</v>
      </c>
      <c r="F13067" s="26">
        <v>2014</v>
      </c>
      <c r="G13067" s="27">
        <v>1074</v>
      </c>
    </row>
    <row r="13068" spans="1:7" x14ac:dyDescent="0.15">
      <c r="A13068" s="25" t="s">
        <v>92</v>
      </c>
      <c r="B13068" s="26" t="s">
        <v>82</v>
      </c>
      <c r="C13068" s="26" t="s">
        <v>83</v>
      </c>
      <c r="D13068" s="26" t="s">
        <v>16</v>
      </c>
      <c r="E13068" s="26" t="s">
        <v>15</v>
      </c>
      <c r="F13068" s="26">
        <v>2013</v>
      </c>
      <c r="G13068" s="27">
        <v>1037.4000000000001</v>
      </c>
    </row>
    <row r="13069" spans="1:7" x14ac:dyDescent="0.15">
      <c r="A13069" s="25" t="s">
        <v>92</v>
      </c>
      <c r="B13069" s="26" t="s">
        <v>82</v>
      </c>
      <c r="C13069" s="26" t="s">
        <v>83</v>
      </c>
      <c r="D13069" s="26" t="s">
        <v>16</v>
      </c>
      <c r="E13069" s="26" t="s">
        <v>15</v>
      </c>
      <c r="F13069" s="26">
        <v>2012</v>
      </c>
      <c r="G13069" s="27">
        <v>998.9000000000002</v>
      </c>
    </row>
    <row r="13070" spans="1:7" x14ac:dyDescent="0.15">
      <c r="A13070" s="25" t="s">
        <v>92</v>
      </c>
      <c r="B13070" s="26" t="s">
        <v>82</v>
      </c>
      <c r="C13070" s="26" t="s">
        <v>83</v>
      </c>
      <c r="D13070" s="26" t="s">
        <v>16</v>
      </c>
      <c r="E13070" s="26" t="s">
        <v>15</v>
      </c>
      <c r="F13070" s="26">
        <v>2011</v>
      </c>
      <c r="G13070" s="27">
        <v>960.30000000000018</v>
      </c>
    </row>
    <row r="13071" spans="1:7" x14ac:dyDescent="0.15">
      <c r="A13071" s="25" t="s">
        <v>92</v>
      </c>
      <c r="B13071" s="26" t="s">
        <v>82</v>
      </c>
      <c r="C13071" s="26" t="s">
        <v>83</v>
      </c>
      <c r="D13071" s="26" t="s">
        <v>16</v>
      </c>
      <c r="E13071" s="26" t="s">
        <v>15</v>
      </c>
      <c r="F13071" s="26">
        <v>2010</v>
      </c>
      <c r="G13071" s="27">
        <v>925.7</v>
      </c>
    </row>
    <row r="13072" spans="1:7" x14ac:dyDescent="0.15">
      <c r="A13072" s="25" t="s">
        <v>92</v>
      </c>
      <c r="B13072" s="26" t="s">
        <v>82</v>
      </c>
      <c r="C13072" s="26" t="s">
        <v>83</v>
      </c>
      <c r="D13072" s="26" t="s">
        <v>16</v>
      </c>
      <c r="E13072" s="26" t="s">
        <v>15</v>
      </c>
      <c r="F13072" s="26">
        <v>2009</v>
      </c>
      <c r="G13072" s="27">
        <v>901.30000000000018</v>
      </c>
    </row>
    <row r="13073" spans="1:7" x14ac:dyDescent="0.15">
      <c r="A13073" s="25" t="s">
        <v>92</v>
      </c>
      <c r="B13073" s="26" t="s">
        <v>82</v>
      </c>
      <c r="C13073" s="26" t="s">
        <v>83</v>
      </c>
      <c r="D13073" s="26" t="s">
        <v>16</v>
      </c>
      <c r="E13073" s="26" t="s">
        <v>15</v>
      </c>
      <c r="F13073" s="26">
        <v>2008</v>
      </c>
      <c r="G13073" s="27">
        <v>883.7</v>
      </c>
    </row>
    <row r="13074" spans="1:7" x14ac:dyDescent="0.15">
      <c r="A13074" s="25" t="s">
        <v>92</v>
      </c>
      <c r="B13074" s="26" t="s">
        <v>82</v>
      </c>
      <c r="C13074" s="26" t="s">
        <v>83</v>
      </c>
      <c r="D13074" s="26" t="s">
        <v>16</v>
      </c>
      <c r="E13074" s="26" t="s">
        <v>15</v>
      </c>
      <c r="F13074" s="26">
        <v>2007</v>
      </c>
      <c r="G13074" s="27">
        <v>872</v>
      </c>
    </row>
    <row r="13075" spans="1:7" x14ac:dyDescent="0.15">
      <c r="A13075" s="25" t="s">
        <v>92</v>
      </c>
      <c r="B13075" s="26" t="s">
        <v>82</v>
      </c>
      <c r="C13075" s="26" t="s">
        <v>83</v>
      </c>
      <c r="D13075" s="26" t="s">
        <v>16</v>
      </c>
      <c r="E13075" s="26" t="s">
        <v>15</v>
      </c>
      <c r="F13075" s="26">
        <v>2006</v>
      </c>
      <c r="G13075" s="27">
        <v>854.9000000000002</v>
      </c>
    </row>
    <row r="13076" spans="1:7" x14ac:dyDescent="0.15">
      <c r="A13076" s="25" t="s">
        <v>92</v>
      </c>
      <c r="B13076" s="26" t="s">
        <v>82</v>
      </c>
      <c r="C13076" s="26" t="s">
        <v>83</v>
      </c>
      <c r="D13076" s="26" t="s">
        <v>16</v>
      </c>
      <c r="E13076" s="26" t="s">
        <v>15</v>
      </c>
      <c r="F13076" s="26">
        <v>2005</v>
      </c>
      <c r="G13076" s="27">
        <v>836.1</v>
      </c>
    </row>
    <row r="13077" spans="1:7" x14ac:dyDescent="0.15">
      <c r="A13077" s="25" t="s">
        <v>92</v>
      </c>
      <c r="B13077" s="26" t="s">
        <v>82</v>
      </c>
      <c r="C13077" s="26" t="s">
        <v>83</v>
      </c>
      <c r="D13077" s="26" t="s">
        <v>16</v>
      </c>
      <c r="E13077" s="26" t="s">
        <v>15</v>
      </c>
      <c r="F13077" s="26">
        <v>2004</v>
      </c>
      <c r="G13077" s="27">
        <v>822.1</v>
      </c>
    </row>
    <row r="13078" spans="1:7" x14ac:dyDescent="0.15">
      <c r="A13078" s="25" t="s">
        <v>92</v>
      </c>
      <c r="B13078" s="26" t="s">
        <v>82</v>
      </c>
      <c r="C13078" s="26" t="s">
        <v>83</v>
      </c>
      <c r="D13078" s="26" t="s">
        <v>16</v>
      </c>
      <c r="E13078" s="26" t="s">
        <v>15</v>
      </c>
      <c r="F13078" s="26">
        <v>2003</v>
      </c>
      <c r="G13078" s="27">
        <v>805.9000000000002</v>
      </c>
    </row>
    <row r="13079" spans="1:7" x14ac:dyDescent="0.15">
      <c r="A13079" s="25" t="s">
        <v>92</v>
      </c>
      <c r="B13079" s="26" t="s">
        <v>82</v>
      </c>
      <c r="C13079" s="26" t="s">
        <v>83</v>
      </c>
      <c r="D13079" s="26" t="s">
        <v>16</v>
      </c>
      <c r="E13079" s="26" t="s">
        <v>15</v>
      </c>
      <c r="F13079" s="26">
        <v>2002</v>
      </c>
      <c r="G13079" s="27">
        <v>793</v>
      </c>
    </row>
    <row r="13080" spans="1:7" x14ac:dyDescent="0.15">
      <c r="A13080" s="25" t="s">
        <v>92</v>
      </c>
      <c r="B13080" s="26" t="s">
        <v>82</v>
      </c>
      <c r="C13080" s="26" t="s">
        <v>83</v>
      </c>
      <c r="D13080" s="26" t="s">
        <v>16</v>
      </c>
      <c r="E13080" s="26" t="s">
        <v>15</v>
      </c>
      <c r="F13080" s="26">
        <v>2001</v>
      </c>
      <c r="G13080" s="27">
        <v>782.30000000000018</v>
      </c>
    </row>
    <row r="13081" spans="1:7" x14ac:dyDescent="0.15">
      <c r="A13081" s="25" t="s">
        <v>92</v>
      </c>
      <c r="B13081" s="26" t="s">
        <v>82</v>
      </c>
      <c r="C13081" s="26" t="s">
        <v>83</v>
      </c>
      <c r="D13081" s="26" t="s">
        <v>16</v>
      </c>
      <c r="E13081" s="26" t="s">
        <v>15</v>
      </c>
      <c r="F13081" s="26">
        <v>2000</v>
      </c>
      <c r="G13081" s="27">
        <v>772.2</v>
      </c>
    </row>
    <row r="13082" spans="1:7" x14ac:dyDescent="0.15">
      <c r="A13082" s="25" t="s">
        <v>92</v>
      </c>
      <c r="B13082" s="26" t="s">
        <v>82</v>
      </c>
      <c r="C13082" s="26" t="s">
        <v>83</v>
      </c>
      <c r="D13082" s="26" t="s">
        <v>16</v>
      </c>
      <c r="E13082" s="26" t="s">
        <v>15</v>
      </c>
      <c r="F13082" s="26">
        <v>1999</v>
      </c>
      <c r="G13082" s="27">
        <v>763</v>
      </c>
    </row>
    <row r="13083" spans="1:7" x14ac:dyDescent="0.15">
      <c r="A13083" s="25" t="s">
        <v>92</v>
      </c>
      <c r="B13083" s="26" t="s">
        <v>82</v>
      </c>
      <c r="C13083" s="26" t="s">
        <v>83</v>
      </c>
      <c r="D13083" s="26" t="s">
        <v>16</v>
      </c>
      <c r="E13083" s="26" t="s">
        <v>15</v>
      </c>
      <c r="F13083" s="26">
        <v>1998</v>
      </c>
      <c r="G13083" s="27">
        <v>755.7</v>
      </c>
    </row>
    <row r="13084" spans="1:7" x14ac:dyDescent="0.15">
      <c r="A13084" s="25" t="s">
        <v>92</v>
      </c>
      <c r="B13084" s="26" t="s">
        <v>82</v>
      </c>
      <c r="C13084" s="26" t="s">
        <v>83</v>
      </c>
      <c r="D13084" s="26" t="s">
        <v>16</v>
      </c>
      <c r="E13084" s="26" t="s">
        <v>15</v>
      </c>
      <c r="F13084" s="26">
        <v>1997</v>
      </c>
      <c r="G13084" s="27">
        <v>747.80000000000018</v>
      </c>
    </row>
    <row r="13085" spans="1:7" x14ac:dyDescent="0.15">
      <c r="A13085" s="25" t="s">
        <v>92</v>
      </c>
      <c r="B13085" s="26" t="s">
        <v>82</v>
      </c>
      <c r="C13085" s="26" t="s">
        <v>83</v>
      </c>
      <c r="D13085" s="26" t="s">
        <v>16</v>
      </c>
      <c r="E13085" s="26" t="s">
        <v>15</v>
      </c>
      <c r="F13085" s="26">
        <v>1996</v>
      </c>
      <c r="G13085" s="27">
        <v>737.80000000000018</v>
      </c>
    </row>
    <row r="13086" spans="1:7" x14ac:dyDescent="0.15">
      <c r="A13086" s="25" t="s">
        <v>92</v>
      </c>
      <c r="B13086" s="26" t="s">
        <v>82</v>
      </c>
      <c r="C13086" s="26" t="s">
        <v>83</v>
      </c>
      <c r="D13086" s="26" t="s">
        <v>16</v>
      </c>
      <c r="E13086" s="26" t="s">
        <v>15</v>
      </c>
      <c r="F13086" s="26">
        <v>1995</v>
      </c>
      <c r="G13086" s="27">
        <v>726.1</v>
      </c>
    </row>
    <row r="13087" spans="1:7" x14ac:dyDescent="0.15">
      <c r="A13087" s="25" t="s">
        <v>92</v>
      </c>
      <c r="B13087" s="26" t="s">
        <v>82</v>
      </c>
      <c r="C13087" s="26" t="s">
        <v>83</v>
      </c>
      <c r="D13087" s="26" t="s">
        <v>16</v>
      </c>
      <c r="E13087" s="26" t="s">
        <v>15</v>
      </c>
      <c r="F13087" s="26">
        <v>1994</v>
      </c>
      <c r="G13087" s="27">
        <v>712.90000000000009</v>
      </c>
    </row>
    <row r="13088" spans="1:7" x14ac:dyDescent="0.15">
      <c r="A13088" s="25" t="s">
        <v>92</v>
      </c>
      <c r="B13088" s="26" t="s">
        <v>82</v>
      </c>
      <c r="C13088" s="26" t="s">
        <v>83</v>
      </c>
      <c r="D13088" s="26" t="s">
        <v>16</v>
      </c>
      <c r="E13088" s="26" t="s">
        <v>15</v>
      </c>
      <c r="F13088" s="26">
        <v>1993</v>
      </c>
      <c r="G13088" s="27">
        <v>700.7</v>
      </c>
    </row>
    <row r="13089" spans="1:7" x14ac:dyDescent="0.15">
      <c r="A13089" s="25" t="s">
        <v>92</v>
      </c>
      <c r="B13089" s="26" t="s">
        <v>82</v>
      </c>
      <c r="C13089" s="26" t="s">
        <v>83</v>
      </c>
      <c r="D13089" s="26" t="s">
        <v>16</v>
      </c>
      <c r="E13089" s="26" t="s">
        <v>15</v>
      </c>
      <c r="F13089" s="26">
        <v>1992</v>
      </c>
      <c r="G13089" s="27">
        <v>689.90000000000009</v>
      </c>
    </row>
    <row r="13090" spans="1:7" x14ac:dyDescent="0.15">
      <c r="A13090" s="25" t="s">
        <v>92</v>
      </c>
      <c r="B13090" s="26" t="s">
        <v>82</v>
      </c>
      <c r="C13090" s="26" t="s">
        <v>83</v>
      </c>
      <c r="D13090" s="26" t="s">
        <v>16</v>
      </c>
      <c r="E13090" s="26" t="s">
        <v>15</v>
      </c>
      <c r="F13090" s="26">
        <v>1991</v>
      </c>
      <c r="G13090" s="27">
        <v>678.80000000000018</v>
      </c>
    </row>
    <row r="13091" spans="1:7" x14ac:dyDescent="0.15">
      <c r="A13091" s="25" t="s">
        <v>92</v>
      </c>
      <c r="B13091" s="26" t="s">
        <v>82</v>
      </c>
      <c r="C13091" s="26" t="s">
        <v>83</v>
      </c>
      <c r="D13091" s="26" t="s">
        <v>16</v>
      </c>
      <c r="E13091" s="26" t="s">
        <v>15</v>
      </c>
      <c r="F13091" s="26">
        <v>1990</v>
      </c>
      <c r="G13091" s="27">
        <v>667.30000000000018</v>
      </c>
    </row>
    <row r="13092" spans="1:7" x14ac:dyDescent="0.15">
      <c r="A13092" s="25" t="s">
        <v>92</v>
      </c>
      <c r="B13092" s="26" t="s">
        <v>82</v>
      </c>
      <c r="C13092" s="26" t="s">
        <v>83</v>
      </c>
      <c r="D13092" s="26" t="s">
        <v>16</v>
      </c>
      <c r="E13092" s="26" t="s">
        <v>15</v>
      </c>
      <c r="F13092" s="26">
        <v>1989</v>
      </c>
      <c r="G13092" s="27">
        <v>656.30000000000018</v>
      </c>
    </row>
    <row r="13093" spans="1:7" x14ac:dyDescent="0.15">
      <c r="A13093" s="25" t="s">
        <v>92</v>
      </c>
      <c r="B13093" s="26" t="s">
        <v>82</v>
      </c>
      <c r="C13093" s="26" t="s">
        <v>83</v>
      </c>
      <c r="D13093" s="26" t="s">
        <v>16</v>
      </c>
      <c r="E13093" s="26" t="s">
        <v>15</v>
      </c>
      <c r="F13093" s="26">
        <v>1988</v>
      </c>
      <c r="G13093" s="27">
        <v>645.1</v>
      </c>
    </row>
    <row r="13094" spans="1:7" x14ac:dyDescent="0.15">
      <c r="A13094" s="25" t="s">
        <v>92</v>
      </c>
      <c r="B13094" s="26" t="s">
        <v>82</v>
      </c>
      <c r="C13094" s="26" t="s">
        <v>83</v>
      </c>
      <c r="D13094" s="26" t="s">
        <v>16</v>
      </c>
      <c r="E13094" s="26" t="s">
        <v>15</v>
      </c>
      <c r="F13094" s="26">
        <v>1987</v>
      </c>
      <c r="G13094" s="27">
        <v>634.30000000000018</v>
      </c>
    </row>
    <row r="13095" spans="1:7" x14ac:dyDescent="0.15">
      <c r="A13095" s="25" t="s">
        <v>92</v>
      </c>
      <c r="B13095" s="26" t="s">
        <v>82</v>
      </c>
      <c r="C13095" s="26" t="s">
        <v>83</v>
      </c>
      <c r="D13095" s="26" t="s">
        <v>16</v>
      </c>
      <c r="E13095" s="26" t="s">
        <v>15</v>
      </c>
      <c r="F13095" s="26">
        <v>1986</v>
      </c>
      <c r="G13095" s="27">
        <v>623.6</v>
      </c>
    </row>
    <row r="13096" spans="1:7" x14ac:dyDescent="0.15">
      <c r="A13096" s="25" t="s">
        <v>92</v>
      </c>
      <c r="B13096" s="26" t="s">
        <v>82</v>
      </c>
      <c r="C13096" s="26" t="s">
        <v>83</v>
      </c>
      <c r="D13096" s="26" t="s">
        <v>16</v>
      </c>
      <c r="E13096" s="26" t="s">
        <v>15</v>
      </c>
      <c r="F13096" s="26">
        <v>1985</v>
      </c>
      <c r="G13096" s="27">
        <v>612</v>
      </c>
    </row>
    <row r="13097" spans="1:7" x14ac:dyDescent="0.15">
      <c r="A13097" s="25" t="s">
        <v>92</v>
      </c>
      <c r="B13097" s="26" t="s">
        <v>82</v>
      </c>
      <c r="C13097" s="26" t="s">
        <v>83</v>
      </c>
      <c r="D13097" s="26" t="s">
        <v>16</v>
      </c>
      <c r="E13097" s="26" t="s">
        <v>15</v>
      </c>
      <c r="F13097" s="26">
        <v>1984</v>
      </c>
      <c r="G13097" s="27">
        <v>605.1</v>
      </c>
    </row>
    <row r="13098" spans="1:7" x14ac:dyDescent="0.15">
      <c r="A13098" s="25" t="s">
        <v>92</v>
      </c>
      <c r="B13098" s="26" t="s">
        <v>82</v>
      </c>
      <c r="C13098" s="26" t="s">
        <v>83</v>
      </c>
      <c r="D13098" s="26" t="s">
        <v>16</v>
      </c>
      <c r="E13098" s="26" t="s">
        <v>15</v>
      </c>
      <c r="F13098" s="26">
        <v>1983</v>
      </c>
      <c r="G13098" s="27">
        <v>599.70000000000005</v>
      </c>
    </row>
    <row r="13099" spans="1:7" x14ac:dyDescent="0.15">
      <c r="A13099" s="25" t="s">
        <v>92</v>
      </c>
      <c r="B13099" s="26" t="s">
        <v>82</v>
      </c>
      <c r="C13099" s="26" t="s">
        <v>83</v>
      </c>
      <c r="D13099" s="26" t="s">
        <v>16</v>
      </c>
      <c r="E13099" s="26" t="s">
        <v>15</v>
      </c>
      <c r="F13099" s="26">
        <v>1982</v>
      </c>
      <c r="G13099" s="27">
        <v>590.5</v>
      </c>
    </row>
    <row r="13100" spans="1:7" x14ac:dyDescent="0.15">
      <c r="A13100" s="25" t="s">
        <v>92</v>
      </c>
      <c r="B13100" s="26" t="s">
        <v>82</v>
      </c>
      <c r="C13100" s="26" t="s">
        <v>83</v>
      </c>
      <c r="D13100" s="26" t="s">
        <v>16</v>
      </c>
      <c r="E13100" s="26" t="s">
        <v>15</v>
      </c>
      <c r="F13100" s="26">
        <v>1981</v>
      </c>
      <c r="G13100" s="27">
        <v>581.5</v>
      </c>
    </row>
    <row r="13101" spans="1:7" x14ac:dyDescent="0.15">
      <c r="A13101" s="25" t="s">
        <v>92</v>
      </c>
      <c r="B13101" s="26" t="s">
        <v>82</v>
      </c>
      <c r="C13101" s="26" t="s">
        <v>83</v>
      </c>
      <c r="D13101" s="26" t="s">
        <v>16</v>
      </c>
      <c r="E13101" s="26" t="s">
        <v>15</v>
      </c>
      <c r="F13101" s="26">
        <v>1980</v>
      </c>
      <c r="G13101" s="27">
        <v>572.5</v>
      </c>
    </row>
    <row r="13102" spans="1:7" x14ac:dyDescent="0.15">
      <c r="A13102" s="25" t="s">
        <v>92</v>
      </c>
      <c r="B13102" s="26" t="s">
        <v>82</v>
      </c>
      <c r="C13102" s="26" t="s">
        <v>83</v>
      </c>
      <c r="D13102" s="26" t="s">
        <v>16</v>
      </c>
      <c r="E13102" s="26" t="s">
        <v>15</v>
      </c>
      <c r="F13102" s="26">
        <v>1979</v>
      </c>
      <c r="G13102" s="27">
        <v>561</v>
      </c>
    </row>
    <row r="13103" spans="1:7" x14ac:dyDescent="0.15">
      <c r="A13103" s="25" t="s">
        <v>92</v>
      </c>
      <c r="B13103" s="26" t="s">
        <v>82</v>
      </c>
      <c r="C13103" s="26" t="s">
        <v>83</v>
      </c>
      <c r="D13103" s="26" t="s">
        <v>16</v>
      </c>
      <c r="E13103" s="26" t="s">
        <v>15</v>
      </c>
      <c r="F13103" s="26">
        <v>1978</v>
      </c>
      <c r="G13103" s="27">
        <v>547.80000000000007</v>
      </c>
    </row>
    <row r="13104" spans="1:7" x14ac:dyDescent="0.15">
      <c r="A13104" s="25" t="s">
        <v>92</v>
      </c>
      <c r="B13104" s="26" t="s">
        <v>82</v>
      </c>
      <c r="C13104" s="26" t="s">
        <v>83</v>
      </c>
      <c r="D13104" s="26" t="s">
        <v>16</v>
      </c>
      <c r="E13104" s="26" t="s">
        <v>15</v>
      </c>
      <c r="F13104" s="26">
        <v>1977</v>
      </c>
      <c r="G13104" s="27">
        <v>532.70000000000005</v>
      </c>
    </row>
    <row r="13105" spans="1:7" x14ac:dyDescent="0.15">
      <c r="A13105" s="25" t="s">
        <v>92</v>
      </c>
      <c r="B13105" s="26" t="s">
        <v>82</v>
      </c>
      <c r="C13105" s="26" t="s">
        <v>83</v>
      </c>
      <c r="D13105" s="26" t="s">
        <v>16</v>
      </c>
      <c r="E13105" s="26" t="s">
        <v>15</v>
      </c>
      <c r="F13105" s="26">
        <v>1976</v>
      </c>
      <c r="G13105" s="27">
        <v>516.4</v>
      </c>
    </row>
    <row r="13106" spans="1:7" x14ac:dyDescent="0.15">
      <c r="A13106" s="25" t="s">
        <v>92</v>
      </c>
      <c r="B13106" s="26" t="s">
        <v>82</v>
      </c>
      <c r="C13106" s="26" t="s">
        <v>83</v>
      </c>
      <c r="D13106" s="26" t="s">
        <v>16</v>
      </c>
      <c r="E13106" s="26" t="s">
        <v>15</v>
      </c>
      <c r="F13106" s="26">
        <v>1975</v>
      </c>
      <c r="G13106" s="27">
        <v>500.2</v>
      </c>
    </row>
    <row r="13107" spans="1:7" x14ac:dyDescent="0.15">
      <c r="A13107" s="25" t="s">
        <v>92</v>
      </c>
      <c r="B13107" s="26" t="s">
        <v>82</v>
      </c>
      <c r="C13107" s="26" t="s">
        <v>83</v>
      </c>
      <c r="D13107" s="26" t="s">
        <v>16</v>
      </c>
      <c r="E13107" s="26" t="s">
        <v>15</v>
      </c>
      <c r="F13107" s="26">
        <v>1974</v>
      </c>
      <c r="G13107" s="27">
        <v>483.1</v>
      </c>
    </row>
    <row r="13108" spans="1:7" x14ac:dyDescent="0.15">
      <c r="A13108" s="25" t="s">
        <v>92</v>
      </c>
      <c r="B13108" s="26" t="s">
        <v>82</v>
      </c>
      <c r="C13108" s="26" t="s">
        <v>83</v>
      </c>
      <c r="D13108" s="26" t="s">
        <v>16</v>
      </c>
      <c r="E13108" s="26" t="s">
        <v>15</v>
      </c>
      <c r="F13108" s="26">
        <v>1973</v>
      </c>
      <c r="G13108" s="27">
        <v>466.3</v>
      </c>
    </row>
    <row r="13109" spans="1:7" x14ac:dyDescent="0.15">
      <c r="A13109" s="25" t="s">
        <v>92</v>
      </c>
      <c r="B13109" s="26" t="s">
        <v>82</v>
      </c>
      <c r="C13109" s="26" t="s">
        <v>83</v>
      </c>
      <c r="D13109" s="26" t="s">
        <v>16</v>
      </c>
      <c r="E13109" s="26" t="s">
        <v>15</v>
      </c>
      <c r="F13109" s="26">
        <v>1972</v>
      </c>
      <c r="G13109" s="27">
        <v>449.90000000000009</v>
      </c>
    </row>
    <row r="13110" spans="1:7" x14ac:dyDescent="0.15">
      <c r="A13110" s="25" t="s">
        <v>92</v>
      </c>
      <c r="B13110" s="26" t="s">
        <v>82</v>
      </c>
      <c r="C13110" s="26" t="s">
        <v>83</v>
      </c>
      <c r="D13110" s="26" t="s">
        <v>16</v>
      </c>
      <c r="E13110" s="26" t="s">
        <v>15</v>
      </c>
      <c r="F13110" s="26">
        <v>1971</v>
      </c>
      <c r="G13110" s="27">
        <v>434.6</v>
      </c>
    </row>
    <row r="13111" spans="1:7" x14ac:dyDescent="0.15">
      <c r="A13111" s="25" t="s">
        <v>92</v>
      </c>
      <c r="B13111" s="26" t="s">
        <v>82</v>
      </c>
      <c r="C13111" s="26" t="s">
        <v>83</v>
      </c>
      <c r="D13111" s="26" t="s">
        <v>16</v>
      </c>
      <c r="E13111" s="26" t="s">
        <v>15</v>
      </c>
      <c r="F13111" s="26">
        <v>1970</v>
      </c>
      <c r="G13111" s="27">
        <v>421.5</v>
      </c>
    </row>
    <row r="13112" spans="1:7" x14ac:dyDescent="0.15">
      <c r="A13112" s="25" t="s">
        <v>92</v>
      </c>
      <c r="B13112" s="26" t="s">
        <v>82</v>
      </c>
      <c r="C13112" s="26" t="s">
        <v>83</v>
      </c>
      <c r="D13112" s="26" t="s">
        <v>16</v>
      </c>
      <c r="E13112" s="26" t="s">
        <v>15</v>
      </c>
      <c r="F13112" s="26">
        <v>1969</v>
      </c>
      <c r="G13112" s="27">
        <v>408.5</v>
      </c>
    </row>
    <row r="13113" spans="1:7" x14ac:dyDescent="0.15">
      <c r="A13113" s="25" t="s">
        <v>92</v>
      </c>
      <c r="B13113" s="26" t="s">
        <v>82</v>
      </c>
      <c r="C13113" s="26" t="s">
        <v>83</v>
      </c>
      <c r="D13113" s="26" t="s">
        <v>16</v>
      </c>
      <c r="E13113" s="26" t="s">
        <v>15</v>
      </c>
      <c r="F13113" s="26">
        <v>1968</v>
      </c>
      <c r="G13113" s="27">
        <v>396.6</v>
      </c>
    </row>
    <row r="13114" spans="1:7" x14ac:dyDescent="0.15">
      <c r="A13114" s="25" t="s">
        <v>92</v>
      </c>
      <c r="B13114" s="26" t="s">
        <v>82</v>
      </c>
      <c r="C13114" s="26" t="s">
        <v>83</v>
      </c>
      <c r="D13114" s="26" t="s">
        <v>16</v>
      </c>
      <c r="E13114" s="26" t="s">
        <v>15</v>
      </c>
      <c r="F13114" s="26">
        <v>1967</v>
      </c>
      <c r="G13114" s="27">
        <v>386.5</v>
      </c>
    </row>
    <row r="13115" spans="1:7" x14ac:dyDescent="0.15">
      <c r="A13115" s="25" t="s">
        <v>92</v>
      </c>
      <c r="B13115" s="26" t="s">
        <v>82</v>
      </c>
      <c r="C13115" s="26" t="s">
        <v>83</v>
      </c>
      <c r="D13115" s="26" t="s">
        <v>16</v>
      </c>
      <c r="E13115" s="26" t="s">
        <v>15</v>
      </c>
      <c r="F13115" s="26">
        <v>1966</v>
      </c>
      <c r="G13115" s="27">
        <v>376.1</v>
      </c>
    </row>
    <row r="13116" spans="1:7" x14ac:dyDescent="0.15">
      <c r="A13116" s="25" t="s">
        <v>92</v>
      </c>
      <c r="B13116" s="26" t="s">
        <v>82</v>
      </c>
      <c r="C13116" s="26" t="s">
        <v>83</v>
      </c>
      <c r="D13116" s="26" t="s">
        <v>16</v>
      </c>
      <c r="E13116" s="26" t="s">
        <v>15</v>
      </c>
      <c r="F13116" s="26">
        <v>1965</v>
      </c>
      <c r="G13116" s="27">
        <v>366.5</v>
      </c>
    </row>
    <row r="13117" spans="1:7" x14ac:dyDescent="0.15">
      <c r="A13117" s="25" t="s">
        <v>92</v>
      </c>
      <c r="B13117" s="26" t="s">
        <v>82</v>
      </c>
      <c r="C13117" s="26" t="s">
        <v>83</v>
      </c>
      <c r="D13117" s="26" t="s">
        <v>16</v>
      </c>
      <c r="E13117" s="26" t="s">
        <v>15</v>
      </c>
      <c r="F13117" s="26">
        <v>1964</v>
      </c>
      <c r="G13117" s="27">
        <v>356.7</v>
      </c>
    </row>
    <row r="13118" spans="1:7" x14ac:dyDescent="0.15">
      <c r="A13118" s="25" t="s">
        <v>92</v>
      </c>
      <c r="B13118" s="26" t="s">
        <v>82</v>
      </c>
      <c r="C13118" s="26" t="s">
        <v>83</v>
      </c>
      <c r="D13118" s="26" t="s">
        <v>16</v>
      </c>
      <c r="E13118" s="26" t="s">
        <v>15</v>
      </c>
      <c r="F13118" s="26">
        <v>1963</v>
      </c>
      <c r="G13118" s="27">
        <v>346.2</v>
      </c>
    </row>
    <row r="13119" spans="1:7" x14ac:dyDescent="0.15">
      <c r="A13119" s="25" t="s">
        <v>92</v>
      </c>
      <c r="B13119" s="26" t="s">
        <v>82</v>
      </c>
      <c r="C13119" s="26" t="s">
        <v>83</v>
      </c>
      <c r="D13119" s="26" t="s">
        <v>16</v>
      </c>
      <c r="E13119" s="26" t="s">
        <v>15</v>
      </c>
      <c r="F13119" s="26">
        <v>1962</v>
      </c>
      <c r="G13119" s="27">
        <v>338.1</v>
      </c>
    </row>
    <row r="13120" spans="1:7" x14ac:dyDescent="0.15">
      <c r="A13120" s="25" t="s">
        <v>92</v>
      </c>
      <c r="B13120" s="26" t="s">
        <v>82</v>
      </c>
      <c r="C13120" s="26" t="s">
        <v>83</v>
      </c>
      <c r="D13120" s="26" t="s">
        <v>16</v>
      </c>
      <c r="E13120" s="26" t="s">
        <v>15</v>
      </c>
      <c r="F13120" s="26">
        <v>1961</v>
      </c>
      <c r="G13120" s="27">
        <v>331.5</v>
      </c>
    </row>
    <row r="13121" spans="1:7" x14ac:dyDescent="0.15">
      <c r="A13121" s="25" t="s">
        <v>92</v>
      </c>
      <c r="B13121" s="26" t="s">
        <v>82</v>
      </c>
      <c r="C13121" s="26" t="s">
        <v>83</v>
      </c>
      <c r="D13121" s="26" t="s">
        <v>16</v>
      </c>
      <c r="E13121" s="26" t="s">
        <v>15</v>
      </c>
      <c r="F13121" s="26">
        <v>1960</v>
      </c>
      <c r="G13121" s="27">
        <v>323.5</v>
      </c>
    </row>
    <row r="13122" spans="1:7" x14ac:dyDescent="0.15">
      <c r="A13122" s="25" t="s">
        <v>92</v>
      </c>
      <c r="B13122" s="26" t="s">
        <v>82</v>
      </c>
      <c r="C13122" s="26" t="s">
        <v>83</v>
      </c>
      <c r="D13122" s="26" t="s">
        <v>40</v>
      </c>
      <c r="E13122" s="26" t="s">
        <v>39</v>
      </c>
      <c r="F13122" s="26">
        <v>2023</v>
      </c>
      <c r="G13122" s="27"/>
    </row>
    <row r="13123" spans="1:7" x14ac:dyDescent="0.15">
      <c r="A13123" s="25" t="s">
        <v>92</v>
      </c>
      <c r="B13123" s="26" t="s">
        <v>82</v>
      </c>
      <c r="C13123" s="26" t="s">
        <v>83</v>
      </c>
      <c r="D13123" s="26" t="s">
        <v>40</v>
      </c>
      <c r="E13123" s="26" t="s">
        <v>39</v>
      </c>
      <c r="F13123" s="26">
        <v>2022</v>
      </c>
      <c r="G13123" s="27">
        <v>2133</v>
      </c>
    </row>
    <row r="13124" spans="1:7" x14ac:dyDescent="0.15">
      <c r="A13124" s="25" t="s">
        <v>92</v>
      </c>
      <c r="B13124" s="26" t="s">
        <v>82</v>
      </c>
      <c r="C13124" s="26" t="s">
        <v>83</v>
      </c>
      <c r="D13124" s="26" t="s">
        <v>40</v>
      </c>
      <c r="E13124" s="26" t="s">
        <v>39</v>
      </c>
      <c r="F13124" s="26">
        <v>2021</v>
      </c>
      <c r="G13124" s="27">
        <v>2103.4</v>
      </c>
    </row>
    <row r="13125" spans="1:7" x14ac:dyDescent="0.15">
      <c r="A13125" s="25" t="s">
        <v>92</v>
      </c>
      <c r="B13125" s="26" t="s">
        <v>82</v>
      </c>
      <c r="C13125" s="26" t="s">
        <v>83</v>
      </c>
      <c r="D13125" s="26" t="s">
        <v>40</v>
      </c>
      <c r="E13125" s="26" t="s">
        <v>39</v>
      </c>
      <c r="F13125" s="26">
        <v>2020</v>
      </c>
      <c r="G13125" s="27">
        <v>2076.6999999999998</v>
      </c>
    </row>
    <row r="13126" spans="1:7" x14ac:dyDescent="0.15">
      <c r="A13126" s="25" t="s">
        <v>92</v>
      </c>
      <c r="B13126" s="26" t="s">
        <v>82</v>
      </c>
      <c r="C13126" s="26" t="s">
        <v>83</v>
      </c>
      <c r="D13126" s="26" t="s">
        <v>40</v>
      </c>
      <c r="E13126" s="26" t="s">
        <v>39</v>
      </c>
      <c r="F13126" s="26">
        <v>2019</v>
      </c>
      <c r="G13126" s="27">
        <v>2050.5</v>
      </c>
    </row>
    <row r="13127" spans="1:7" x14ac:dyDescent="0.15">
      <c r="A13127" s="25" t="s">
        <v>92</v>
      </c>
      <c r="B13127" s="26" t="s">
        <v>82</v>
      </c>
      <c r="C13127" s="26" t="s">
        <v>83</v>
      </c>
      <c r="D13127" s="26" t="s">
        <v>40</v>
      </c>
      <c r="E13127" s="26" t="s">
        <v>39</v>
      </c>
      <c r="F13127" s="26">
        <v>2018</v>
      </c>
      <c r="G13127" s="27">
        <v>2020.9</v>
      </c>
    </row>
    <row r="13128" spans="1:7" x14ac:dyDescent="0.15">
      <c r="A13128" s="25" t="s">
        <v>92</v>
      </c>
      <c r="B13128" s="26" t="s">
        <v>82</v>
      </c>
      <c r="C13128" s="26" t="s">
        <v>83</v>
      </c>
      <c r="D13128" s="26" t="s">
        <v>40</v>
      </c>
      <c r="E13128" s="26" t="s">
        <v>39</v>
      </c>
      <c r="F13128" s="26">
        <v>2017</v>
      </c>
      <c r="G13128" s="27">
        <v>1991.5</v>
      </c>
    </row>
    <row r="13129" spans="1:7" x14ac:dyDescent="0.15">
      <c r="A13129" s="25" t="s">
        <v>92</v>
      </c>
      <c r="B13129" s="26" t="s">
        <v>82</v>
      </c>
      <c r="C13129" s="26" t="s">
        <v>83</v>
      </c>
      <c r="D13129" s="26" t="s">
        <v>40</v>
      </c>
      <c r="E13129" s="26" t="s">
        <v>39</v>
      </c>
      <c r="F13129" s="26">
        <v>2016</v>
      </c>
      <c r="G13129" s="27">
        <v>1962</v>
      </c>
    </row>
    <row r="13130" spans="1:7" x14ac:dyDescent="0.15">
      <c r="A13130" s="25" t="s">
        <v>92</v>
      </c>
      <c r="B13130" s="26" t="s">
        <v>82</v>
      </c>
      <c r="C13130" s="26" t="s">
        <v>83</v>
      </c>
      <c r="D13130" s="26" t="s">
        <v>40</v>
      </c>
      <c r="E13130" s="26" t="s">
        <v>39</v>
      </c>
      <c r="F13130" s="26">
        <v>2015</v>
      </c>
      <c r="G13130" s="27">
        <v>1930.1</v>
      </c>
    </row>
    <row r="13131" spans="1:7" x14ac:dyDescent="0.15">
      <c r="A13131" s="25" t="s">
        <v>92</v>
      </c>
      <c r="B13131" s="26" t="s">
        <v>82</v>
      </c>
      <c r="C13131" s="26" t="s">
        <v>83</v>
      </c>
      <c r="D13131" s="26" t="s">
        <v>40</v>
      </c>
      <c r="E13131" s="26" t="s">
        <v>39</v>
      </c>
      <c r="F13131" s="26">
        <v>2014</v>
      </c>
      <c r="G13131" s="27">
        <v>1892.5</v>
      </c>
    </row>
    <row r="13132" spans="1:7" x14ac:dyDescent="0.15">
      <c r="A13132" s="25" t="s">
        <v>92</v>
      </c>
      <c r="B13132" s="26" t="s">
        <v>82</v>
      </c>
      <c r="C13132" s="26" t="s">
        <v>83</v>
      </c>
      <c r="D13132" s="26" t="s">
        <v>40</v>
      </c>
      <c r="E13132" s="26" t="s">
        <v>39</v>
      </c>
      <c r="F13132" s="26">
        <v>2013</v>
      </c>
      <c r="G13132" s="27">
        <v>1850.2</v>
      </c>
    </row>
    <row r="13133" spans="1:7" x14ac:dyDescent="0.15">
      <c r="A13133" s="25" t="s">
        <v>92</v>
      </c>
      <c r="B13133" s="26" t="s">
        <v>82</v>
      </c>
      <c r="C13133" s="26" t="s">
        <v>83</v>
      </c>
      <c r="D13133" s="26" t="s">
        <v>40</v>
      </c>
      <c r="E13133" s="26" t="s">
        <v>39</v>
      </c>
      <c r="F13133" s="26">
        <v>2012</v>
      </c>
      <c r="G13133" s="27">
        <v>1806.5</v>
      </c>
    </row>
    <row r="13134" spans="1:7" x14ac:dyDescent="0.15">
      <c r="A13134" s="25" t="s">
        <v>92</v>
      </c>
      <c r="B13134" s="26" t="s">
        <v>82</v>
      </c>
      <c r="C13134" s="26" t="s">
        <v>83</v>
      </c>
      <c r="D13134" s="26" t="s">
        <v>40</v>
      </c>
      <c r="E13134" s="26" t="s">
        <v>39</v>
      </c>
      <c r="F13134" s="26">
        <v>2011</v>
      </c>
      <c r="G13134" s="27">
        <v>1761</v>
      </c>
    </row>
    <row r="13135" spans="1:7" x14ac:dyDescent="0.15">
      <c r="A13135" s="25" t="s">
        <v>92</v>
      </c>
      <c r="B13135" s="26" t="s">
        <v>82</v>
      </c>
      <c r="C13135" s="26" t="s">
        <v>83</v>
      </c>
      <c r="D13135" s="26" t="s">
        <v>40</v>
      </c>
      <c r="E13135" s="26" t="s">
        <v>39</v>
      </c>
      <c r="F13135" s="26">
        <v>2010</v>
      </c>
      <c r="G13135" s="27">
        <v>1714</v>
      </c>
    </row>
    <row r="13136" spans="1:7" x14ac:dyDescent="0.15">
      <c r="A13136" s="25" t="s">
        <v>92</v>
      </c>
      <c r="B13136" s="26" t="s">
        <v>82</v>
      </c>
      <c r="C13136" s="26" t="s">
        <v>83</v>
      </c>
      <c r="D13136" s="26" t="s">
        <v>40</v>
      </c>
      <c r="E13136" s="26" t="s">
        <v>39</v>
      </c>
      <c r="F13136" s="26">
        <v>2009</v>
      </c>
      <c r="G13136" s="27">
        <v>1667.9</v>
      </c>
    </row>
    <row r="13137" spans="1:7" x14ac:dyDescent="0.15">
      <c r="A13137" s="25" t="s">
        <v>92</v>
      </c>
      <c r="B13137" s="26" t="s">
        <v>82</v>
      </c>
      <c r="C13137" s="26" t="s">
        <v>83</v>
      </c>
      <c r="D13137" s="26" t="s">
        <v>40</v>
      </c>
      <c r="E13137" s="26" t="s">
        <v>39</v>
      </c>
      <c r="F13137" s="26">
        <v>2008</v>
      </c>
      <c r="G13137" s="27">
        <v>1626.7</v>
      </c>
    </row>
    <row r="13138" spans="1:7" x14ac:dyDescent="0.15">
      <c r="A13138" s="25" t="s">
        <v>92</v>
      </c>
      <c r="B13138" s="26" t="s">
        <v>82</v>
      </c>
      <c r="C13138" s="26" t="s">
        <v>83</v>
      </c>
      <c r="D13138" s="26" t="s">
        <v>40</v>
      </c>
      <c r="E13138" s="26" t="s">
        <v>39</v>
      </c>
      <c r="F13138" s="26">
        <v>2007</v>
      </c>
      <c r="G13138" s="27">
        <v>1594.9</v>
      </c>
    </row>
    <row r="13139" spans="1:7" x14ac:dyDescent="0.15">
      <c r="A13139" s="25" t="s">
        <v>92</v>
      </c>
      <c r="B13139" s="26" t="s">
        <v>82</v>
      </c>
      <c r="C13139" s="26" t="s">
        <v>83</v>
      </c>
      <c r="D13139" s="26" t="s">
        <v>40</v>
      </c>
      <c r="E13139" s="26" t="s">
        <v>39</v>
      </c>
      <c r="F13139" s="26">
        <v>2006</v>
      </c>
      <c r="G13139" s="27">
        <v>1573.4</v>
      </c>
    </row>
    <row r="13140" spans="1:7" x14ac:dyDescent="0.15">
      <c r="A13140" s="25" t="s">
        <v>92</v>
      </c>
      <c r="B13140" s="26" t="s">
        <v>82</v>
      </c>
      <c r="C13140" s="26" t="s">
        <v>83</v>
      </c>
      <c r="D13140" s="26" t="s">
        <v>40</v>
      </c>
      <c r="E13140" s="26" t="s">
        <v>39</v>
      </c>
      <c r="F13140" s="26">
        <v>2005</v>
      </c>
      <c r="G13140" s="27">
        <v>1559.9</v>
      </c>
    </row>
    <row r="13141" spans="1:7" x14ac:dyDescent="0.15">
      <c r="A13141" s="25" t="s">
        <v>92</v>
      </c>
      <c r="B13141" s="26" t="s">
        <v>82</v>
      </c>
      <c r="C13141" s="26" t="s">
        <v>83</v>
      </c>
      <c r="D13141" s="26" t="s">
        <v>40</v>
      </c>
      <c r="E13141" s="26" t="s">
        <v>39</v>
      </c>
      <c r="F13141" s="26">
        <v>2004</v>
      </c>
      <c r="G13141" s="27">
        <v>1547.8</v>
      </c>
    </row>
    <row r="13142" spans="1:7" x14ac:dyDescent="0.15">
      <c r="A13142" s="25" t="s">
        <v>92</v>
      </c>
      <c r="B13142" s="26" t="s">
        <v>82</v>
      </c>
      <c r="C13142" s="26" t="s">
        <v>83</v>
      </c>
      <c r="D13142" s="26" t="s">
        <v>40</v>
      </c>
      <c r="E13142" s="26" t="s">
        <v>39</v>
      </c>
      <c r="F13142" s="26">
        <v>2003</v>
      </c>
      <c r="G13142" s="27">
        <v>1537.5</v>
      </c>
    </row>
    <row r="13143" spans="1:7" x14ac:dyDescent="0.15">
      <c r="A13143" s="25" t="s">
        <v>92</v>
      </c>
      <c r="B13143" s="26" t="s">
        <v>82</v>
      </c>
      <c r="C13143" s="26" t="s">
        <v>83</v>
      </c>
      <c r="D13143" s="26" t="s">
        <v>40</v>
      </c>
      <c r="E13143" s="26" t="s">
        <v>39</v>
      </c>
      <c r="F13143" s="26">
        <v>2002</v>
      </c>
      <c r="G13143" s="27">
        <v>1532.9</v>
      </c>
    </row>
    <row r="13144" spans="1:7" x14ac:dyDescent="0.15">
      <c r="A13144" s="25" t="s">
        <v>92</v>
      </c>
      <c r="B13144" s="26" t="s">
        <v>82</v>
      </c>
      <c r="C13144" s="26" t="s">
        <v>83</v>
      </c>
      <c r="D13144" s="26" t="s">
        <v>40</v>
      </c>
      <c r="E13144" s="26" t="s">
        <v>39</v>
      </c>
      <c r="F13144" s="26">
        <v>2001</v>
      </c>
      <c r="G13144" s="27">
        <v>1531.5</v>
      </c>
    </row>
    <row r="13145" spans="1:7" x14ac:dyDescent="0.15">
      <c r="A13145" s="25" t="s">
        <v>92</v>
      </c>
      <c r="B13145" s="26" t="s">
        <v>82</v>
      </c>
      <c r="C13145" s="26" t="s">
        <v>83</v>
      </c>
      <c r="D13145" s="26" t="s">
        <v>40</v>
      </c>
      <c r="E13145" s="26" t="s">
        <v>39</v>
      </c>
      <c r="F13145" s="26">
        <v>2000</v>
      </c>
      <c r="G13145" s="27">
        <v>1531.7</v>
      </c>
    </row>
    <row r="13146" spans="1:7" x14ac:dyDescent="0.15">
      <c r="A13146" s="25" t="s">
        <v>92</v>
      </c>
      <c r="B13146" s="26" t="s">
        <v>82</v>
      </c>
      <c r="C13146" s="26" t="s">
        <v>83</v>
      </c>
      <c r="D13146" s="26" t="s">
        <v>40</v>
      </c>
      <c r="E13146" s="26" t="s">
        <v>39</v>
      </c>
      <c r="F13146" s="26">
        <v>1999</v>
      </c>
      <c r="G13146" s="27">
        <v>1535.1</v>
      </c>
    </row>
    <row r="13147" spans="1:7" x14ac:dyDescent="0.15">
      <c r="A13147" s="25" t="s">
        <v>92</v>
      </c>
      <c r="B13147" s="26" t="s">
        <v>82</v>
      </c>
      <c r="C13147" s="26" t="s">
        <v>83</v>
      </c>
      <c r="D13147" s="26" t="s">
        <v>40</v>
      </c>
      <c r="E13147" s="26" t="s">
        <v>39</v>
      </c>
      <c r="F13147" s="26">
        <v>1998</v>
      </c>
      <c r="G13147" s="27">
        <v>1540</v>
      </c>
    </row>
    <row r="13148" spans="1:7" x14ac:dyDescent="0.15">
      <c r="A13148" s="25" t="s">
        <v>92</v>
      </c>
      <c r="B13148" s="26" t="s">
        <v>82</v>
      </c>
      <c r="C13148" s="26" t="s">
        <v>83</v>
      </c>
      <c r="D13148" s="26" t="s">
        <v>40</v>
      </c>
      <c r="E13148" s="26" t="s">
        <v>39</v>
      </c>
      <c r="F13148" s="26">
        <v>1997</v>
      </c>
      <c r="G13148" s="27">
        <v>1542.8</v>
      </c>
    </row>
    <row r="13149" spans="1:7" x14ac:dyDescent="0.15">
      <c r="A13149" s="25" t="s">
        <v>92</v>
      </c>
      <c r="B13149" s="26" t="s">
        <v>82</v>
      </c>
      <c r="C13149" s="26" t="s">
        <v>83</v>
      </c>
      <c r="D13149" s="26" t="s">
        <v>40</v>
      </c>
      <c r="E13149" s="26" t="s">
        <v>39</v>
      </c>
      <c r="F13149" s="26">
        <v>1996</v>
      </c>
      <c r="G13149" s="27">
        <v>1543.3</v>
      </c>
    </row>
    <row r="13150" spans="1:7" x14ac:dyDescent="0.15">
      <c r="A13150" s="25" t="s">
        <v>92</v>
      </c>
      <c r="B13150" s="26" t="s">
        <v>82</v>
      </c>
      <c r="C13150" s="26" t="s">
        <v>83</v>
      </c>
      <c r="D13150" s="26" t="s">
        <v>40</v>
      </c>
      <c r="E13150" s="26" t="s">
        <v>39</v>
      </c>
      <c r="F13150" s="26">
        <v>1995</v>
      </c>
      <c r="G13150" s="27">
        <v>1541.7</v>
      </c>
    </row>
    <row r="13151" spans="1:7" x14ac:dyDescent="0.15">
      <c r="A13151" s="25" t="s">
        <v>92</v>
      </c>
      <c r="B13151" s="26" t="s">
        <v>82</v>
      </c>
      <c r="C13151" s="26" t="s">
        <v>83</v>
      </c>
      <c r="D13151" s="26" t="s">
        <v>40</v>
      </c>
      <c r="E13151" s="26" t="s">
        <v>39</v>
      </c>
      <c r="F13151" s="26">
        <v>1994</v>
      </c>
      <c r="G13151" s="27">
        <v>1538.1</v>
      </c>
    </row>
    <row r="13152" spans="1:7" x14ac:dyDescent="0.15">
      <c r="A13152" s="25" t="s">
        <v>92</v>
      </c>
      <c r="B13152" s="26" t="s">
        <v>82</v>
      </c>
      <c r="C13152" s="26" t="s">
        <v>83</v>
      </c>
      <c r="D13152" s="26" t="s">
        <v>40</v>
      </c>
      <c r="E13152" s="26" t="s">
        <v>39</v>
      </c>
      <c r="F13152" s="26">
        <v>1993</v>
      </c>
      <c r="G13152" s="27">
        <v>1535.3</v>
      </c>
    </row>
    <row r="13153" spans="1:7" x14ac:dyDescent="0.15">
      <c r="A13153" s="25" t="s">
        <v>92</v>
      </c>
      <c r="B13153" s="26" t="s">
        <v>82</v>
      </c>
      <c r="C13153" s="26" t="s">
        <v>83</v>
      </c>
      <c r="D13153" s="26" t="s">
        <v>40</v>
      </c>
      <c r="E13153" s="26" t="s">
        <v>39</v>
      </c>
      <c r="F13153" s="26">
        <v>1992</v>
      </c>
      <c r="G13153" s="27">
        <v>1533.1</v>
      </c>
    </row>
    <row r="13154" spans="1:7" x14ac:dyDescent="0.15">
      <c r="A13154" s="25" t="s">
        <v>92</v>
      </c>
      <c r="B13154" s="26" t="s">
        <v>82</v>
      </c>
      <c r="C13154" s="26" t="s">
        <v>83</v>
      </c>
      <c r="D13154" s="26" t="s">
        <v>40</v>
      </c>
      <c r="E13154" s="26" t="s">
        <v>39</v>
      </c>
      <c r="F13154" s="26">
        <v>1991</v>
      </c>
      <c r="G13154" s="27">
        <v>1528.7</v>
      </c>
    </row>
    <row r="13155" spans="1:7" x14ac:dyDescent="0.15">
      <c r="A13155" s="25" t="s">
        <v>92</v>
      </c>
      <c r="B13155" s="26" t="s">
        <v>82</v>
      </c>
      <c r="C13155" s="26" t="s">
        <v>83</v>
      </c>
      <c r="D13155" s="26" t="s">
        <v>40</v>
      </c>
      <c r="E13155" s="26" t="s">
        <v>39</v>
      </c>
      <c r="F13155" s="26">
        <v>1990</v>
      </c>
      <c r="G13155" s="27">
        <v>1521.7</v>
      </c>
    </row>
    <row r="13156" spans="1:7" x14ac:dyDescent="0.15">
      <c r="A13156" s="25" t="s">
        <v>92</v>
      </c>
      <c r="B13156" s="26" t="s">
        <v>82</v>
      </c>
      <c r="C13156" s="26" t="s">
        <v>83</v>
      </c>
      <c r="D13156" s="26" t="s">
        <v>40</v>
      </c>
      <c r="E13156" s="26" t="s">
        <v>39</v>
      </c>
      <c r="F13156" s="26">
        <v>1989</v>
      </c>
      <c r="G13156" s="27">
        <v>1511</v>
      </c>
    </row>
    <row r="13157" spans="1:7" x14ac:dyDescent="0.15">
      <c r="A13157" s="25" t="s">
        <v>92</v>
      </c>
      <c r="B13157" s="26" t="s">
        <v>82</v>
      </c>
      <c r="C13157" s="26" t="s">
        <v>83</v>
      </c>
      <c r="D13157" s="26" t="s">
        <v>40</v>
      </c>
      <c r="E13157" s="26" t="s">
        <v>39</v>
      </c>
      <c r="F13157" s="26">
        <v>1988</v>
      </c>
      <c r="G13157" s="27">
        <v>1498.7</v>
      </c>
    </row>
    <row r="13158" spans="1:7" x14ac:dyDescent="0.15">
      <c r="A13158" s="25" t="s">
        <v>92</v>
      </c>
      <c r="B13158" s="26" t="s">
        <v>82</v>
      </c>
      <c r="C13158" s="26" t="s">
        <v>83</v>
      </c>
      <c r="D13158" s="26" t="s">
        <v>40</v>
      </c>
      <c r="E13158" s="26" t="s">
        <v>39</v>
      </c>
      <c r="F13158" s="26">
        <v>1987</v>
      </c>
      <c r="G13158" s="27">
        <v>1485.1</v>
      </c>
    </row>
    <row r="13159" spans="1:7" x14ac:dyDescent="0.15">
      <c r="A13159" s="25" t="s">
        <v>92</v>
      </c>
      <c r="B13159" s="26" t="s">
        <v>82</v>
      </c>
      <c r="C13159" s="26" t="s">
        <v>83</v>
      </c>
      <c r="D13159" s="26" t="s">
        <v>40</v>
      </c>
      <c r="E13159" s="26" t="s">
        <v>39</v>
      </c>
      <c r="F13159" s="26">
        <v>1986</v>
      </c>
      <c r="G13159" s="27">
        <v>1465.6</v>
      </c>
    </row>
    <row r="13160" spans="1:7" x14ac:dyDescent="0.15">
      <c r="A13160" s="25" t="s">
        <v>92</v>
      </c>
      <c r="B13160" s="26" t="s">
        <v>82</v>
      </c>
      <c r="C13160" s="26" t="s">
        <v>83</v>
      </c>
      <c r="D13160" s="26" t="s">
        <v>40</v>
      </c>
      <c r="E13160" s="26" t="s">
        <v>39</v>
      </c>
      <c r="F13160" s="26">
        <v>1985</v>
      </c>
      <c r="G13160" s="27">
        <v>1439.4</v>
      </c>
    </row>
    <row r="13161" spans="1:7" x14ac:dyDescent="0.15">
      <c r="A13161" s="25" t="s">
        <v>92</v>
      </c>
      <c r="B13161" s="26" t="s">
        <v>82</v>
      </c>
      <c r="C13161" s="26" t="s">
        <v>83</v>
      </c>
      <c r="D13161" s="26" t="s">
        <v>40</v>
      </c>
      <c r="E13161" s="26" t="s">
        <v>39</v>
      </c>
      <c r="F13161" s="26">
        <v>1984</v>
      </c>
      <c r="G13161" s="27">
        <v>1417.3</v>
      </c>
    </row>
    <row r="13162" spans="1:7" x14ac:dyDescent="0.15">
      <c r="A13162" s="25" t="s">
        <v>92</v>
      </c>
      <c r="B13162" s="26" t="s">
        <v>82</v>
      </c>
      <c r="C13162" s="26" t="s">
        <v>83</v>
      </c>
      <c r="D13162" s="26" t="s">
        <v>40</v>
      </c>
      <c r="E13162" s="26" t="s">
        <v>39</v>
      </c>
      <c r="F13162" s="26">
        <v>1983</v>
      </c>
      <c r="G13162" s="27">
        <v>1402.5</v>
      </c>
    </row>
    <row r="13163" spans="1:7" x14ac:dyDescent="0.15">
      <c r="A13163" s="25" t="s">
        <v>92</v>
      </c>
      <c r="B13163" s="26" t="s">
        <v>82</v>
      </c>
      <c r="C13163" s="26" t="s">
        <v>83</v>
      </c>
      <c r="D13163" s="26" t="s">
        <v>40</v>
      </c>
      <c r="E13163" s="26" t="s">
        <v>39</v>
      </c>
      <c r="F13163" s="26">
        <v>1982</v>
      </c>
      <c r="G13163" s="27">
        <v>1386.4</v>
      </c>
    </row>
    <row r="13164" spans="1:7" x14ac:dyDescent="0.15">
      <c r="A13164" s="25" t="s">
        <v>92</v>
      </c>
      <c r="B13164" s="26" t="s">
        <v>82</v>
      </c>
      <c r="C13164" s="26" t="s">
        <v>83</v>
      </c>
      <c r="D13164" s="26" t="s">
        <v>40</v>
      </c>
      <c r="E13164" s="26" t="s">
        <v>39</v>
      </c>
      <c r="F13164" s="26">
        <v>1981</v>
      </c>
      <c r="G13164" s="27">
        <v>1369.9</v>
      </c>
    </row>
    <row r="13165" spans="1:7" x14ac:dyDescent="0.15">
      <c r="A13165" s="25" t="s">
        <v>92</v>
      </c>
      <c r="B13165" s="26" t="s">
        <v>82</v>
      </c>
      <c r="C13165" s="26" t="s">
        <v>83</v>
      </c>
      <c r="D13165" s="26" t="s">
        <v>40</v>
      </c>
      <c r="E13165" s="26" t="s">
        <v>39</v>
      </c>
      <c r="F13165" s="26">
        <v>1980</v>
      </c>
      <c r="G13165" s="27">
        <v>1353.7</v>
      </c>
    </row>
    <row r="13166" spans="1:7" x14ac:dyDescent="0.15">
      <c r="A13166" s="25" t="s">
        <v>92</v>
      </c>
      <c r="B13166" s="26" t="s">
        <v>82</v>
      </c>
      <c r="C13166" s="26" t="s">
        <v>83</v>
      </c>
      <c r="D13166" s="26" t="s">
        <v>40</v>
      </c>
      <c r="E13166" s="26" t="s">
        <v>39</v>
      </c>
      <c r="F13166" s="26">
        <v>1979</v>
      </c>
      <c r="G13166" s="27">
        <v>1334.6</v>
      </c>
    </row>
    <row r="13167" spans="1:7" x14ac:dyDescent="0.15">
      <c r="A13167" s="25" t="s">
        <v>92</v>
      </c>
      <c r="B13167" s="26" t="s">
        <v>82</v>
      </c>
      <c r="C13167" s="26" t="s">
        <v>83</v>
      </c>
      <c r="D13167" s="26" t="s">
        <v>40</v>
      </c>
      <c r="E13167" s="26" t="s">
        <v>39</v>
      </c>
      <c r="F13167" s="26">
        <v>1978</v>
      </c>
      <c r="G13167" s="27">
        <v>1312.2</v>
      </c>
    </row>
    <row r="13168" spans="1:7" x14ac:dyDescent="0.15">
      <c r="A13168" s="25" t="s">
        <v>92</v>
      </c>
      <c r="B13168" s="26" t="s">
        <v>82</v>
      </c>
      <c r="C13168" s="26" t="s">
        <v>83</v>
      </c>
      <c r="D13168" s="26" t="s">
        <v>40</v>
      </c>
      <c r="E13168" s="26" t="s">
        <v>39</v>
      </c>
      <c r="F13168" s="26">
        <v>1977</v>
      </c>
      <c r="G13168" s="27">
        <v>1287.2</v>
      </c>
    </row>
    <row r="13169" spans="1:7" x14ac:dyDescent="0.15">
      <c r="A13169" s="25" t="s">
        <v>92</v>
      </c>
      <c r="B13169" s="26" t="s">
        <v>82</v>
      </c>
      <c r="C13169" s="26" t="s">
        <v>83</v>
      </c>
      <c r="D13169" s="26" t="s">
        <v>40</v>
      </c>
      <c r="E13169" s="26" t="s">
        <v>39</v>
      </c>
      <c r="F13169" s="26">
        <v>1976</v>
      </c>
      <c r="G13169" s="27">
        <v>1262.3</v>
      </c>
    </row>
    <row r="13170" spans="1:7" x14ac:dyDescent="0.15">
      <c r="A13170" s="25" t="s">
        <v>92</v>
      </c>
      <c r="B13170" s="26" t="s">
        <v>82</v>
      </c>
      <c r="C13170" s="26" t="s">
        <v>83</v>
      </c>
      <c r="D13170" s="26" t="s">
        <v>40</v>
      </c>
      <c r="E13170" s="26" t="s">
        <v>39</v>
      </c>
      <c r="F13170" s="26">
        <v>1975</v>
      </c>
      <c r="G13170" s="27">
        <v>1237.9000000000001</v>
      </c>
    </row>
    <row r="13171" spans="1:7" x14ac:dyDescent="0.15">
      <c r="A13171" s="25" t="s">
        <v>92</v>
      </c>
      <c r="B13171" s="26" t="s">
        <v>82</v>
      </c>
      <c r="C13171" s="26" t="s">
        <v>83</v>
      </c>
      <c r="D13171" s="26" t="s">
        <v>40</v>
      </c>
      <c r="E13171" s="26" t="s">
        <v>39</v>
      </c>
      <c r="F13171" s="26">
        <v>1974</v>
      </c>
      <c r="G13171" s="27">
        <v>1210.0999999999999</v>
      </c>
    </row>
    <row r="13172" spans="1:7" x14ac:dyDescent="0.15">
      <c r="A13172" s="25" t="s">
        <v>92</v>
      </c>
      <c r="B13172" s="26" t="s">
        <v>82</v>
      </c>
      <c r="C13172" s="26" t="s">
        <v>83</v>
      </c>
      <c r="D13172" s="26" t="s">
        <v>40</v>
      </c>
      <c r="E13172" s="26" t="s">
        <v>39</v>
      </c>
      <c r="F13172" s="26">
        <v>1973</v>
      </c>
      <c r="G13172" s="27">
        <v>1181</v>
      </c>
    </row>
    <row r="13173" spans="1:7" x14ac:dyDescent="0.15">
      <c r="A13173" s="25" t="s">
        <v>92</v>
      </c>
      <c r="B13173" s="26" t="s">
        <v>82</v>
      </c>
      <c r="C13173" s="26" t="s">
        <v>83</v>
      </c>
      <c r="D13173" s="26" t="s">
        <v>40</v>
      </c>
      <c r="E13173" s="26" t="s">
        <v>39</v>
      </c>
      <c r="F13173" s="26">
        <v>1972</v>
      </c>
      <c r="G13173" s="27">
        <v>1154.0999999999999</v>
      </c>
    </row>
    <row r="13174" spans="1:7" x14ac:dyDescent="0.15">
      <c r="A13174" s="25" t="s">
        <v>92</v>
      </c>
      <c r="B13174" s="26" t="s">
        <v>82</v>
      </c>
      <c r="C13174" s="26" t="s">
        <v>83</v>
      </c>
      <c r="D13174" s="26" t="s">
        <v>40</v>
      </c>
      <c r="E13174" s="26" t="s">
        <v>39</v>
      </c>
      <c r="F13174" s="26">
        <v>1971</v>
      </c>
      <c r="G13174" s="27">
        <v>1127.3</v>
      </c>
    </row>
    <row r="13175" spans="1:7" x14ac:dyDescent="0.15">
      <c r="A13175" s="25" t="s">
        <v>92</v>
      </c>
      <c r="B13175" s="26" t="s">
        <v>82</v>
      </c>
      <c r="C13175" s="26" t="s">
        <v>83</v>
      </c>
      <c r="D13175" s="26" t="s">
        <v>40</v>
      </c>
      <c r="E13175" s="26" t="s">
        <v>39</v>
      </c>
      <c r="F13175" s="26">
        <v>1970</v>
      </c>
      <c r="G13175" s="27">
        <v>1099.4000000000001</v>
      </c>
    </row>
    <row r="13176" spans="1:7" x14ac:dyDescent="0.15">
      <c r="A13176" s="25" t="s">
        <v>92</v>
      </c>
      <c r="B13176" s="26" t="s">
        <v>82</v>
      </c>
      <c r="C13176" s="26" t="s">
        <v>83</v>
      </c>
      <c r="D13176" s="26" t="s">
        <v>40</v>
      </c>
      <c r="E13176" s="26" t="s">
        <v>39</v>
      </c>
      <c r="F13176" s="26">
        <v>1969</v>
      </c>
      <c r="G13176" s="27">
        <v>1073.7</v>
      </c>
    </row>
    <row r="13177" spans="1:7" x14ac:dyDescent="0.15">
      <c r="A13177" s="25" t="s">
        <v>92</v>
      </c>
      <c r="B13177" s="26" t="s">
        <v>82</v>
      </c>
      <c r="C13177" s="26" t="s">
        <v>83</v>
      </c>
      <c r="D13177" s="26" t="s">
        <v>40</v>
      </c>
      <c r="E13177" s="26" t="s">
        <v>39</v>
      </c>
      <c r="F13177" s="26">
        <v>1968</v>
      </c>
      <c r="G13177" s="27">
        <v>1051.5999999999999</v>
      </c>
    </row>
    <row r="13178" spans="1:7" x14ac:dyDescent="0.15">
      <c r="A13178" s="25" t="s">
        <v>92</v>
      </c>
      <c r="B13178" s="26" t="s">
        <v>82</v>
      </c>
      <c r="C13178" s="26" t="s">
        <v>83</v>
      </c>
      <c r="D13178" s="26" t="s">
        <v>40</v>
      </c>
      <c r="E13178" s="26" t="s">
        <v>39</v>
      </c>
      <c r="F13178" s="26">
        <v>1967</v>
      </c>
      <c r="G13178" s="27">
        <v>1029.5999999999999</v>
      </c>
    </row>
    <row r="13179" spans="1:7" x14ac:dyDescent="0.15">
      <c r="A13179" s="25" t="s">
        <v>92</v>
      </c>
      <c r="B13179" s="26" t="s">
        <v>82</v>
      </c>
      <c r="C13179" s="26" t="s">
        <v>83</v>
      </c>
      <c r="D13179" s="26" t="s">
        <v>40</v>
      </c>
      <c r="E13179" s="26" t="s">
        <v>39</v>
      </c>
      <c r="F13179" s="26">
        <v>1966</v>
      </c>
      <c r="G13179" s="27">
        <v>1005.2</v>
      </c>
    </row>
    <row r="13180" spans="1:7" x14ac:dyDescent="0.15">
      <c r="A13180" s="25" t="s">
        <v>92</v>
      </c>
      <c r="B13180" s="26" t="s">
        <v>82</v>
      </c>
      <c r="C13180" s="26" t="s">
        <v>83</v>
      </c>
      <c r="D13180" s="26" t="s">
        <v>40</v>
      </c>
      <c r="E13180" s="26" t="s">
        <v>39</v>
      </c>
      <c r="F13180" s="26">
        <v>1965</v>
      </c>
      <c r="G13180" s="27">
        <v>980.4000000000002</v>
      </c>
    </row>
    <row r="13181" spans="1:7" x14ac:dyDescent="0.15">
      <c r="A13181" s="25" t="s">
        <v>92</v>
      </c>
      <c r="B13181" s="26" t="s">
        <v>82</v>
      </c>
      <c r="C13181" s="26" t="s">
        <v>83</v>
      </c>
      <c r="D13181" s="26" t="s">
        <v>40</v>
      </c>
      <c r="E13181" s="26" t="s">
        <v>39</v>
      </c>
      <c r="F13181" s="26">
        <v>1964</v>
      </c>
      <c r="G13181" s="27">
        <v>958</v>
      </c>
    </row>
    <row r="13182" spans="1:7" x14ac:dyDescent="0.15">
      <c r="A13182" s="25" t="s">
        <v>92</v>
      </c>
      <c r="B13182" s="26" t="s">
        <v>82</v>
      </c>
      <c r="C13182" s="26" t="s">
        <v>83</v>
      </c>
      <c r="D13182" s="26" t="s">
        <v>40</v>
      </c>
      <c r="E13182" s="26" t="s">
        <v>39</v>
      </c>
      <c r="F13182" s="26">
        <v>1963</v>
      </c>
      <c r="G13182" s="27">
        <v>937.1</v>
      </c>
    </row>
    <row r="13183" spans="1:7" x14ac:dyDescent="0.15">
      <c r="A13183" s="25" t="s">
        <v>92</v>
      </c>
      <c r="B13183" s="26" t="s">
        <v>82</v>
      </c>
      <c r="C13183" s="26" t="s">
        <v>83</v>
      </c>
      <c r="D13183" s="26" t="s">
        <v>40</v>
      </c>
      <c r="E13183" s="26" t="s">
        <v>39</v>
      </c>
      <c r="F13183" s="26">
        <v>1962</v>
      </c>
      <c r="G13183" s="27">
        <v>917.5</v>
      </c>
    </row>
    <row r="13184" spans="1:7" x14ac:dyDescent="0.15">
      <c r="A13184" s="25" t="s">
        <v>92</v>
      </c>
      <c r="B13184" s="26" t="s">
        <v>82</v>
      </c>
      <c r="C13184" s="26" t="s">
        <v>83</v>
      </c>
      <c r="D13184" s="26" t="s">
        <v>40</v>
      </c>
      <c r="E13184" s="26" t="s">
        <v>39</v>
      </c>
      <c r="F13184" s="26">
        <v>1961</v>
      </c>
      <c r="G13184" s="27">
        <v>898.1</v>
      </c>
    </row>
    <row r="13185" spans="1:7" x14ac:dyDescent="0.15">
      <c r="A13185" s="25" t="s">
        <v>92</v>
      </c>
      <c r="B13185" s="26" t="s">
        <v>82</v>
      </c>
      <c r="C13185" s="26" t="s">
        <v>83</v>
      </c>
      <c r="D13185" s="26" t="s">
        <v>40</v>
      </c>
      <c r="E13185" s="26" t="s">
        <v>39</v>
      </c>
      <c r="F13185" s="26">
        <v>1960</v>
      </c>
      <c r="G13185" s="27">
        <v>879.5</v>
      </c>
    </row>
    <row r="13186" spans="1:7" x14ac:dyDescent="0.15">
      <c r="A13186" s="25" t="s">
        <v>92</v>
      </c>
      <c r="B13186" s="26" t="s">
        <v>82</v>
      </c>
      <c r="C13186" s="26" t="s">
        <v>83</v>
      </c>
      <c r="D13186" s="26" t="s">
        <v>44</v>
      </c>
      <c r="E13186" s="26" t="s">
        <v>43</v>
      </c>
      <c r="F13186" s="26">
        <v>2023</v>
      </c>
      <c r="G13186" s="27"/>
    </row>
    <row r="13187" spans="1:7" x14ac:dyDescent="0.15">
      <c r="A13187" s="25" t="s">
        <v>92</v>
      </c>
      <c r="B13187" s="26" t="s">
        <v>82</v>
      </c>
      <c r="C13187" s="26" t="s">
        <v>83</v>
      </c>
      <c r="D13187" s="26" t="s">
        <v>44</v>
      </c>
      <c r="E13187" s="26" t="s">
        <v>43</v>
      </c>
      <c r="F13187" s="26">
        <v>2022</v>
      </c>
      <c r="G13187" s="27">
        <v>12732.8</v>
      </c>
    </row>
    <row r="13188" spans="1:7" x14ac:dyDescent="0.15">
      <c r="A13188" s="25" t="s">
        <v>92</v>
      </c>
      <c r="B13188" s="26" t="s">
        <v>82</v>
      </c>
      <c r="C13188" s="26" t="s">
        <v>83</v>
      </c>
      <c r="D13188" s="26" t="s">
        <v>44</v>
      </c>
      <c r="E13188" s="26" t="s">
        <v>43</v>
      </c>
      <c r="F13188" s="26">
        <v>2021</v>
      </c>
      <c r="G13188" s="27">
        <v>12537</v>
      </c>
    </row>
    <row r="13189" spans="1:7" x14ac:dyDescent="0.15">
      <c r="A13189" s="25" t="s">
        <v>92</v>
      </c>
      <c r="B13189" s="26" t="s">
        <v>82</v>
      </c>
      <c r="C13189" s="26" t="s">
        <v>83</v>
      </c>
      <c r="D13189" s="26" t="s">
        <v>44</v>
      </c>
      <c r="E13189" s="26" t="s">
        <v>43</v>
      </c>
      <c r="F13189" s="26">
        <v>2020</v>
      </c>
      <c r="G13189" s="27">
        <v>12508.6</v>
      </c>
    </row>
    <row r="13190" spans="1:7" x14ac:dyDescent="0.15">
      <c r="A13190" s="25" t="s">
        <v>92</v>
      </c>
      <c r="B13190" s="26" t="s">
        <v>82</v>
      </c>
      <c r="C13190" s="26" t="s">
        <v>83</v>
      </c>
      <c r="D13190" s="26" t="s">
        <v>44</v>
      </c>
      <c r="E13190" s="26" t="s">
        <v>43</v>
      </c>
      <c r="F13190" s="26">
        <v>2019</v>
      </c>
      <c r="G13190" s="27">
        <v>12375</v>
      </c>
    </row>
    <row r="13191" spans="1:7" x14ac:dyDescent="0.15">
      <c r="A13191" s="25" t="s">
        <v>92</v>
      </c>
      <c r="B13191" s="26" t="s">
        <v>82</v>
      </c>
      <c r="C13191" s="26" t="s">
        <v>83</v>
      </c>
      <c r="D13191" s="26" t="s">
        <v>44</v>
      </c>
      <c r="E13191" s="26" t="s">
        <v>43</v>
      </c>
      <c r="F13191" s="26">
        <v>2018</v>
      </c>
      <c r="G13191" s="27">
        <v>12165.6</v>
      </c>
    </row>
    <row r="13192" spans="1:7" x14ac:dyDescent="0.15">
      <c r="A13192" s="25" t="s">
        <v>92</v>
      </c>
      <c r="B13192" s="26" t="s">
        <v>82</v>
      </c>
      <c r="C13192" s="26" t="s">
        <v>83</v>
      </c>
      <c r="D13192" s="26" t="s">
        <v>44</v>
      </c>
      <c r="E13192" s="26" t="s">
        <v>43</v>
      </c>
      <c r="F13192" s="26">
        <v>2017</v>
      </c>
      <c r="G13192" s="27">
        <v>11989.3</v>
      </c>
    </row>
    <row r="13193" spans="1:7" x14ac:dyDescent="0.15">
      <c r="A13193" s="25" t="s">
        <v>92</v>
      </c>
      <c r="B13193" s="26" t="s">
        <v>82</v>
      </c>
      <c r="C13193" s="26" t="s">
        <v>83</v>
      </c>
      <c r="D13193" s="26" t="s">
        <v>44</v>
      </c>
      <c r="E13193" s="26" t="s">
        <v>43</v>
      </c>
      <c r="F13193" s="26">
        <v>2016</v>
      </c>
      <c r="G13193" s="27">
        <v>11814.1</v>
      </c>
    </row>
    <row r="13194" spans="1:7" x14ac:dyDescent="0.15">
      <c r="A13194" s="25" t="s">
        <v>92</v>
      </c>
      <c r="B13194" s="26" t="s">
        <v>82</v>
      </c>
      <c r="C13194" s="26" t="s">
        <v>83</v>
      </c>
      <c r="D13194" s="26" t="s">
        <v>44</v>
      </c>
      <c r="E13194" s="26" t="s">
        <v>43</v>
      </c>
      <c r="F13194" s="26">
        <v>2015</v>
      </c>
      <c r="G13194" s="27">
        <v>11611.2</v>
      </c>
    </row>
    <row r="13195" spans="1:7" x14ac:dyDescent="0.15">
      <c r="A13195" s="25" t="s">
        <v>92</v>
      </c>
      <c r="B13195" s="26" t="s">
        <v>82</v>
      </c>
      <c r="C13195" s="26" t="s">
        <v>83</v>
      </c>
      <c r="D13195" s="26" t="s">
        <v>44</v>
      </c>
      <c r="E13195" s="26" t="s">
        <v>43</v>
      </c>
      <c r="F13195" s="26">
        <v>2014</v>
      </c>
      <c r="G13195" s="27">
        <v>11406.8</v>
      </c>
    </row>
    <row r="13196" spans="1:7" x14ac:dyDescent="0.15">
      <c r="A13196" s="25" t="s">
        <v>92</v>
      </c>
      <c r="B13196" s="26" t="s">
        <v>82</v>
      </c>
      <c r="C13196" s="26" t="s">
        <v>83</v>
      </c>
      <c r="D13196" s="26" t="s">
        <v>44</v>
      </c>
      <c r="E13196" s="26" t="s">
        <v>43</v>
      </c>
      <c r="F13196" s="26">
        <v>2013</v>
      </c>
      <c r="G13196" s="27">
        <v>11131.8</v>
      </c>
    </row>
    <row r="13197" spans="1:7" x14ac:dyDescent="0.15">
      <c r="A13197" s="25" t="s">
        <v>92</v>
      </c>
      <c r="B13197" s="26" t="s">
        <v>82</v>
      </c>
      <c r="C13197" s="26" t="s">
        <v>83</v>
      </c>
      <c r="D13197" s="26" t="s">
        <v>44</v>
      </c>
      <c r="E13197" s="26" t="s">
        <v>43</v>
      </c>
      <c r="F13197" s="26">
        <v>2012</v>
      </c>
      <c r="G13197" s="27">
        <v>10840.9</v>
      </c>
    </row>
    <row r="13198" spans="1:7" x14ac:dyDescent="0.15">
      <c r="A13198" s="25" t="s">
        <v>92</v>
      </c>
      <c r="B13198" s="26" t="s">
        <v>82</v>
      </c>
      <c r="C13198" s="26" t="s">
        <v>83</v>
      </c>
      <c r="D13198" s="26" t="s">
        <v>44</v>
      </c>
      <c r="E13198" s="26" t="s">
        <v>43</v>
      </c>
      <c r="F13198" s="26">
        <v>2011</v>
      </c>
      <c r="G13198" s="27">
        <v>10458.200000000001</v>
      </c>
    </row>
    <row r="13199" spans="1:7" x14ac:dyDescent="0.15">
      <c r="A13199" s="25" t="s">
        <v>92</v>
      </c>
      <c r="B13199" s="26" t="s">
        <v>82</v>
      </c>
      <c r="C13199" s="26" t="s">
        <v>83</v>
      </c>
      <c r="D13199" s="26" t="s">
        <v>44</v>
      </c>
      <c r="E13199" s="26" t="s">
        <v>43</v>
      </c>
      <c r="F13199" s="26">
        <v>2010</v>
      </c>
      <c r="G13199" s="27">
        <v>10262.700000000001</v>
      </c>
    </row>
    <row r="13200" spans="1:7" x14ac:dyDescent="0.15">
      <c r="A13200" s="25" t="s">
        <v>92</v>
      </c>
      <c r="B13200" s="26" t="s">
        <v>82</v>
      </c>
      <c r="C13200" s="26" t="s">
        <v>83</v>
      </c>
      <c r="D13200" s="26" t="s">
        <v>44</v>
      </c>
      <c r="E13200" s="26" t="s">
        <v>43</v>
      </c>
      <c r="F13200" s="26">
        <v>2009</v>
      </c>
      <c r="G13200" s="27">
        <v>10071.799999999999</v>
      </c>
    </row>
    <row r="13201" spans="1:7" x14ac:dyDescent="0.15">
      <c r="A13201" s="25" t="s">
        <v>92</v>
      </c>
      <c r="B13201" s="26" t="s">
        <v>82</v>
      </c>
      <c r="C13201" s="26" t="s">
        <v>83</v>
      </c>
      <c r="D13201" s="26" t="s">
        <v>44</v>
      </c>
      <c r="E13201" s="26" t="s">
        <v>43</v>
      </c>
      <c r="F13201" s="26">
        <v>2008</v>
      </c>
      <c r="G13201" s="27">
        <v>9893.6</v>
      </c>
    </row>
    <row r="13202" spans="1:7" x14ac:dyDescent="0.15">
      <c r="A13202" s="25" t="s">
        <v>92</v>
      </c>
      <c r="B13202" s="26" t="s">
        <v>82</v>
      </c>
      <c r="C13202" s="26" t="s">
        <v>83</v>
      </c>
      <c r="D13202" s="26" t="s">
        <v>44</v>
      </c>
      <c r="E13202" s="26" t="s">
        <v>43</v>
      </c>
      <c r="F13202" s="26">
        <v>2007</v>
      </c>
      <c r="G13202" s="27">
        <v>9743</v>
      </c>
    </row>
    <row r="13203" spans="1:7" x14ac:dyDescent="0.15">
      <c r="A13203" s="25" t="s">
        <v>92</v>
      </c>
      <c r="B13203" s="26" t="s">
        <v>82</v>
      </c>
      <c r="C13203" s="26" t="s">
        <v>83</v>
      </c>
      <c r="D13203" s="26" t="s">
        <v>44</v>
      </c>
      <c r="E13203" s="26" t="s">
        <v>43</v>
      </c>
      <c r="F13203" s="26">
        <v>2006</v>
      </c>
      <c r="G13203" s="27">
        <v>9654.3000000000011</v>
      </c>
    </row>
    <row r="13204" spans="1:7" x14ac:dyDescent="0.15">
      <c r="A13204" s="25" t="s">
        <v>92</v>
      </c>
      <c r="B13204" s="26" t="s">
        <v>82</v>
      </c>
      <c r="C13204" s="26" t="s">
        <v>83</v>
      </c>
      <c r="D13204" s="26" t="s">
        <v>44</v>
      </c>
      <c r="E13204" s="26" t="s">
        <v>43</v>
      </c>
      <c r="F13204" s="26">
        <v>2005</v>
      </c>
      <c r="G13204" s="27">
        <v>9614.9</v>
      </c>
    </row>
    <row r="13205" spans="1:7" x14ac:dyDescent="0.15">
      <c r="A13205" s="25" t="s">
        <v>92</v>
      </c>
      <c r="B13205" s="26" t="s">
        <v>82</v>
      </c>
      <c r="C13205" s="26" t="s">
        <v>83</v>
      </c>
      <c r="D13205" s="26" t="s">
        <v>44</v>
      </c>
      <c r="E13205" s="26" t="s">
        <v>43</v>
      </c>
      <c r="F13205" s="26">
        <v>2004</v>
      </c>
      <c r="G13205" s="27">
        <v>9549.6</v>
      </c>
    </row>
    <row r="13206" spans="1:7" x14ac:dyDescent="0.15">
      <c r="A13206" s="25" t="s">
        <v>92</v>
      </c>
      <c r="B13206" s="26" t="s">
        <v>82</v>
      </c>
      <c r="C13206" s="26" t="s">
        <v>83</v>
      </c>
      <c r="D13206" s="26" t="s">
        <v>44</v>
      </c>
      <c r="E13206" s="26" t="s">
        <v>43</v>
      </c>
      <c r="F13206" s="26">
        <v>2003</v>
      </c>
      <c r="G13206" s="27">
        <v>9489.5</v>
      </c>
    </row>
    <row r="13207" spans="1:7" x14ac:dyDescent="0.15">
      <c r="A13207" s="25" t="s">
        <v>92</v>
      </c>
      <c r="B13207" s="26" t="s">
        <v>82</v>
      </c>
      <c r="C13207" s="26" t="s">
        <v>83</v>
      </c>
      <c r="D13207" s="26" t="s">
        <v>44</v>
      </c>
      <c r="E13207" s="26" t="s">
        <v>43</v>
      </c>
      <c r="F13207" s="26">
        <v>2002</v>
      </c>
      <c r="G13207" s="27">
        <v>9429.8000000000011</v>
      </c>
    </row>
    <row r="13208" spans="1:7" x14ac:dyDescent="0.15">
      <c r="A13208" s="25" t="s">
        <v>92</v>
      </c>
      <c r="B13208" s="26" t="s">
        <v>82</v>
      </c>
      <c r="C13208" s="26" t="s">
        <v>83</v>
      </c>
      <c r="D13208" s="26" t="s">
        <v>44</v>
      </c>
      <c r="E13208" s="26" t="s">
        <v>43</v>
      </c>
      <c r="F13208" s="26">
        <v>2001</v>
      </c>
      <c r="G13208" s="27">
        <v>9372.8000000000011</v>
      </c>
    </row>
    <row r="13209" spans="1:7" x14ac:dyDescent="0.15">
      <c r="A13209" s="25" t="s">
        <v>92</v>
      </c>
      <c r="B13209" s="26" t="s">
        <v>82</v>
      </c>
      <c r="C13209" s="26" t="s">
        <v>83</v>
      </c>
      <c r="D13209" s="26" t="s">
        <v>44</v>
      </c>
      <c r="E13209" s="26" t="s">
        <v>43</v>
      </c>
      <c r="F13209" s="26">
        <v>2000</v>
      </c>
      <c r="G13209" s="27">
        <v>9307.8000000000011</v>
      </c>
    </row>
    <row r="13210" spans="1:7" x14ac:dyDescent="0.15">
      <c r="A13210" s="25" t="s">
        <v>92</v>
      </c>
      <c r="B13210" s="26" t="s">
        <v>82</v>
      </c>
      <c r="C13210" s="26" t="s">
        <v>83</v>
      </c>
      <c r="D13210" s="26" t="s">
        <v>44</v>
      </c>
      <c r="E13210" s="26" t="s">
        <v>43</v>
      </c>
      <c r="F13210" s="26">
        <v>1999</v>
      </c>
      <c r="G13210" s="27">
        <v>9277.5</v>
      </c>
    </row>
    <row r="13211" spans="1:7" x14ac:dyDescent="0.15">
      <c r="A13211" s="25" t="s">
        <v>92</v>
      </c>
      <c r="B13211" s="26" t="s">
        <v>82</v>
      </c>
      <c r="C13211" s="26" t="s">
        <v>83</v>
      </c>
      <c r="D13211" s="26" t="s">
        <v>44</v>
      </c>
      <c r="E13211" s="26" t="s">
        <v>43</v>
      </c>
      <c r="F13211" s="26">
        <v>1998</v>
      </c>
      <c r="G13211" s="27">
        <v>9270</v>
      </c>
    </row>
    <row r="13212" spans="1:7" x14ac:dyDescent="0.15">
      <c r="A13212" s="25" t="s">
        <v>92</v>
      </c>
      <c r="B13212" s="26" t="s">
        <v>82</v>
      </c>
      <c r="C13212" s="26" t="s">
        <v>83</v>
      </c>
      <c r="D13212" s="26" t="s">
        <v>44</v>
      </c>
      <c r="E13212" s="26" t="s">
        <v>43</v>
      </c>
      <c r="F13212" s="26">
        <v>1997</v>
      </c>
      <c r="G13212" s="27">
        <v>9243.5</v>
      </c>
    </row>
    <row r="13213" spans="1:7" x14ac:dyDescent="0.15">
      <c r="A13213" s="25" t="s">
        <v>92</v>
      </c>
      <c r="B13213" s="26" t="s">
        <v>82</v>
      </c>
      <c r="C13213" s="26" t="s">
        <v>83</v>
      </c>
      <c r="D13213" s="26" t="s">
        <v>44</v>
      </c>
      <c r="E13213" s="26" t="s">
        <v>43</v>
      </c>
      <c r="F13213" s="26">
        <v>1996</v>
      </c>
      <c r="G13213" s="27">
        <v>9223.2000000000007</v>
      </c>
    </row>
    <row r="13214" spans="1:7" x14ac:dyDescent="0.15">
      <c r="A13214" s="25" t="s">
        <v>92</v>
      </c>
      <c r="B13214" s="26" t="s">
        <v>82</v>
      </c>
      <c r="C13214" s="26" t="s">
        <v>83</v>
      </c>
      <c r="D13214" s="26" t="s">
        <v>44</v>
      </c>
      <c r="E13214" s="26" t="s">
        <v>43</v>
      </c>
      <c r="F13214" s="26">
        <v>1995</v>
      </c>
      <c r="G13214" s="27">
        <v>9195.9</v>
      </c>
    </row>
    <row r="13215" spans="1:7" x14ac:dyDescent="0.15">
      <c r="A13215" s="25" t="s">
        <v>92</v>
      </c>
      <c r="B13215" s="26" t="s">
        <v>82</v>
      </c>
      <c r="C13215" s="26" t="s">
        <v>83</v>
      </c>
      <c r="D13215" s="26" t="s">
        <v>44</v>
      </c>
      <c r="E13215" s="26" t="s">
        <v>43</v>
      </c>
      <c r="F13215" s="26">
        <v>1994</v>
      </c>
      <c r="G13215" s="27">
        <v>9163.8000000000011</v>
      </c>
    </row>
    <row r="13216" spans="1:7" x14ac:dyDescent="0.15">
      <c r="A13216" s="25" t="s">
        <v>92</v>
      </c>
      <c r="B13216" s="26" t="s">
        <v>82</v>
      </c>
      <c r="C13216" s="26" t="s">
        <v>83</v>
      </c>
      <c r="D13216" s="26" t="s">
        <v>44</v>
      </c>
      <c r="E13216" s="26" t="s">
        <v>43</v>
      </c>
      <c r="F13216" s="26">
        <v>1993</v>
      </c>
      <c r="G13216" s="27">
        <v>9136</v>
      </c>
    </row>
    <row r="13217" spans="1:7" x14ac:dyDescent="0.15">
      <c r="A13217" s="25" t="s">
        <v>92</v>
      </c>
      <c r="B13217" s="26" t="s">
        <v>82</v>
      </c>
      <c r="C13217" s="26" t="s">
        <v>83</v>
      </c>
      <c r="D13217" s="26" t="s">
        <v>44</v>
      </c>
      <c r="E13217" s="26" t="s">
        <v>43</v>
      </c>
      <c r="F13217" s="26">
        <v>1992</v>
      </c>
      <c r="G13217" s="27">
        <v>9103.6</v>
      </c>
    </row>
    <row r="13218" spans="1:7" x14ac:dyDescent="0.15">
      <c r="A13218" s="25" t="s">
        <v>92</v>
      </c>
      <c r="B13218" s="26" t="s">
        <v>82</v>
      </c>
      <c r="C13218" s="26" t="s">
        <v>83</v>
      </c>
      <c r="D13218" s="26" t="s">
        <v>44</v>
      </c>
      <c r="E13218" s="26" t="s">
        <v>43</v>
      </c>
      <c r="F13218" s="26">
        <v>1991</v>
      </c>
      <c r="G13218" s="27">
        <v>9059.4</v>
      </c>
    </row>
    <row r="13219" spans="1:7" x14ac:dyDescent="0.15">
      <c r="A13219" s="25" t="s">
        <v>92</v>
      </c>
      <c r="B13219" s="26" t="s">
        <v>82</v>
      </c>
      <c r="C13219" s="26" t="s">
        <v>83</v>
      </c>
      <c r="D13219" s="26" t="s">
        <v>44</v>
      </c>
      <c r="E13219" s="26" t="s">
        <v>43</v>
      </c>
      <c r="F13219" s="26">
        <v>1990</v>
      </c>
      <c r="G13219" s="27">
        <v>9011</v>
      </c>
    </row>
    <row r="13220" spans="1:7" x14ac:dyDescent="0.15">
      <c r="A13220" s="25" t="s">
        <v>92</v>
      </c>
      <c r="B13220" s="26" t="s">
        <v>82</v>
      </c>
      <c r="C13220" s="26" t="s">
        <v>83</v>
      </c>
      <c r="D13220" s="26" t="s">
        <v>44</v>
      </c>
      <c r="E13220" s="26" t="s">
        <v>43</v>
      </c>
      <c r="F13220" s="26">
        <v>1989</v>
      </c>
      <c r="G13220" s="27">
        <v>8958.8000000000011</v>
      </c>
    </row>
    <row r="13221" spans="1:7" x14ac:dyDescent="0.15">
      <c r="A13221" s="25" t="s">
        <v>92</v>
      </c>
      <c r="B13221" s="26" t="s">
        <v>82</v>
      </c>
      <c r="C13221" s="26" t="s">
        <v>83</v>
      </c>
      <c r="D13221" s="26" t="s">
        <v>44</v>
      </c>
      <c r="E13221" s="26" t="s">
        <v>43</v>
      </c>
      <c r="F13221" s="26">
        <v>1988</v>
      </c>
      <c r="G13221" s="27">
        <v>8893.5</v>
      </c>
    </row>
    <row r="13222" spans="1:7" x14ac:dyDescent="0.15">
      <c r="A13222" s="25" t="s">
        <v>92</v>
      </c>
      <c r="B13222" s="26" t="s">
        <v>82</v>
      </c>
      <c r="C13222" s="26" t="s">
        <v>83</v>
      </c>
      <c r="D13222" s="26" t="s">
        <v>44</v>
      </c>
      <c r="E13222" s="26" t="s">
        <v>43</v>
      </c>
      <c r="F13222" s="26">
        <v>1987</v>
      </c>
      <c r="G13222" s="27">
        <v>8811</v>
      </c>
    </row>
    <row r="13223" spans="1:7" x14ac:dyDescent="0.15">
      <c r="A13223" s="25" t="s">
        <v>92</v>
      </c>
      <c r="B13223" s="26" t="s">
        <v>82</v>
      </c>
      <c r="C13223" s="26" t="s">
        <v>83</v>
      </c>
      <c r="D13223" s="26" t="s">
        <v>44</v>
      </c>
      <c r="E13223" s="26" t="s">
        <v>43</v>
      </c>
      <c r="F13223" s="26">
        <v>1986</v>
      </c>
      <c r="G13223" s="27">
        <v>8705.5</v>
      </c>
    </row>
    <row r="13224" spans="1:7" x14ac:dyDescent="0.15">
      <c r="A13224" s="25" t="s">
        <v>92</v>
      </c>
      <c r="B13224" s="26" t="s">
        <v>82</v>
      </c>
      <c r="C13224" s="26" t="s">
        <v>83</v>
      </c>
      <c r="D13224" s="26" t="s">
        <v>44</v>
      </c>
      <c r="E13224" s="26" t="s">
        <v>43</v>
      </c>
      <c r="F13224" s="26">
        <v>1985</v>
      </c>
      <c r="G13224" s="27">
        <v>8568.4</v>
      </c>
    </row>
    <row r="13225" spans="1:7" x14ac:dyDescent="0.15">
      <c r="A13225" s="25" t="s">
        <v>92</v>
      </c>
      <c r="B13225" s="26" t="s">
        <v>82</v>
      </c>
      <c r="C13225" s="26" t="s">
        <v>83</v>
      </c>
      <c r="D13225" s="26" t="s">
        <v>44</v>
      </c>
      <c r="E13225" s="26" t="s">
        <v>43</v>
      </c>
      <c r="F13225" s="26">
        <v>1984</v>
      </c>
      <c r="G13225" s="27">
        <v>8452.4</v>
      </c>
    </row>
    <row r="13226" spans="1:7" x14ac:dyDescent="0.15">
      <c r="A13226" s="25" t="s">
        <v>92</v>
      </c>
      <c r="B13226" s="26" t="s">
        <v>82</v>
      </c>
      <c r="C13226" s="26" t="s">
        <v>83</v>
      </c>
      <c r="D13226" s="26" t="s">
        <v>44</v>
      </c>
      <c r="E13226" s="26" t="s">
        <v>43</v>
      </c>
      <c r="F13226" s="26">
        <v>1983</v>
      </c>
      <c r="G13226" s="27">
        <v>8432.6</v>
      </c>
    </row>
    <row r="13227" spans="1:7" x14ac:dyDescent="0.15">
      <c r="A13227" s="25" t="s">
        <v>92</v>
      </c>
      <c r="B13227" s="26" t="s">
        <v>82</v>
      </c>
      <c r="C13227" s="26" t="s">
        <v>83</v>
      </c>
      <c r="D13227" s="26" t="s">
        <v>44</v>
      </c>
      <c r="E13227" s="26" t="s">
        <v>43</v>
      </c>
      <c r="F13227" s="26">
        <v>1982</v>
      </c>
      <c r="G13227" s="27">
        <v>8464.7000000000007</v>
      </c>
    </row>
    <row r="13228" spans="1:7" x14ac:dyDescent="0.15">
      <c r="A13228" s="25" t="s">
        <v>92</v>
      </c>
      <c r="B13228" s="26" t="s">
        <v>82</v>
      </c>
      <c r="C13228" s="26" t="s">
        <v>83</v>
      </c>
      <c r="D13228" s="26" t="s">
        <v>44</v>
      </c>
      <c r="E13228" s="26" t="s">
        <v>43</v>
      </c>
      <c r="F13228" s="26">
        <v>1981</v>
      </c>
      <c r="G13228" s="27">
        <v>8465.3000000000011</v>
      </c>
    </row>
    <row r="13229" spans="1:7" x14ac:dyDescent="0.15">
      <c r="A13229" s="25" t="s">
        <v>92</v>
      </c>
      <c r="B13229" s="26" t="s">
        <v>82</v>
      </c>
      <c r="C13229" s="26" t="s">
        <v>83</v>
      </c>
      <c r="D13229" s="26" t="s">
        <v>44</v>
      </c>
      <c r="E13229" s="26" t="s">
        <v>43</v>
      </c>
      <c r="F13229" s="26">
        <v>1980</v>
      </c>
      <c r="G13229" s="27">
        <v>8413.1</v>
      </c>
    </row>
    <row r="13230" spans="1:7" x14ac:dyDescent="0.15">
      <c r="A13230" s="25" t="s">
        <v>92</v>
      </c>
      <c r="B13230" s="26" t="s">
        <v>82</v>
      </c>
      <c r="C13230" s="26" t="s">
        <v>83</v>
      </c>
      <c r="D13230" s="26" t="s">
        <v>44</v>
      </c>
      <c r="E13230" s="26" t="s">
        <v>43</v>
      </c>
      <c r="F13230" s="26">
        <v>1979</v>
      </c>
      <c r="G13230" s="27">
        <v>8321.3000000000011</v>
      </c>
    </row>
    <row r="13231" spans="1:7" x14ac:dyDescent="0.15">
      <c r="A13231" s="25" t="s">
        <v>92</v>
      </c>
      <c r="B13231" s="26" t="s">
        <v>82</v>
      </c>
      <c r="C13231" s="26" t="s">
        <v>83</v>
      </c>
      <c r="D13231" s="26" t="s">
        <v>44</v>
      </c>
      <c r="E13231" s="26" t="s">
        <v>43</v>
      </c>
      <c r="F13231" s="26">
        <v>1978</v>
      </c>
      <c r="G13231" s="27">
        <v>8215.2000000000007</v>
      </c>
    </row>
    <row r="13232" spans="1:7" x14ac:dyDescent="0.15">
      <c r="A13232" s="25" t="s">
        <v>92</v>
      </c>
      <c r="B13232" s="26" t="s">
        <v>82</v>
      </c>
      <c r="C13232" s="26" t="s">
        <v>83</v>
      </c>
      <c r="D13232" s="26" t="s">
        <v>44</v>
      </c>
      <c r="E13232" s="26" t="s">
        <v>43</v>
      </c>
      <c r="F13232" s="26">
        <v>1977</v>
      </c>
      <c r="G13232" s="27">
        <v>8107.2000000000016</v>
      </c>
    </row>
    <row r="13233" spans="1:7" x14ac:dyDescent="0.15">
      <c r="A13233" s="25" t="s">
        <v>92</v>
      </c>
      <c r="B13233" s="26" t="s">
        <v>82</v>
      </c>
      <c r="C13233" s="26" t="s">
        <v>83</v>
      </c>
      <c r="D13233" s="26" t="s">
        <v>44</v>
      </c>
      <c r="E13233" s="26" t="s">
        <v>43</v>
      </c>
      <c r="F13233" s="26">
        <v>1976</v>
      </c>
      <c r="G13233" s="27">
        <v>8002.6</v>
      </c>
    </row>
    <row r="13234" spans="1:7" x14ac:dyDescent="0.15">
      <c r="A13234" s="25" t="s">
        <v>92</v>
      </c>
      <c r="B13234" s="26" t="s">
        <v>82</v>
      </c>
      <c r="C13234" s="26" t="s">
        <v>83</v>
      </c>
      <c r="D13234" s="26" t="s">
        <v>44</v>
      </c>
      <c r="E13234" s="26" t="s">
        <v>43</v>
      </c>
      <c r="F13234" s="26">
        <v>1975</v>
      </c>
      <c r="G13234" s="27">
        <v>7899</v>
      </c>
    </row>
    <row r="13235" spans="1:7" x14ac:dyDescent="0.15">
      <c r="A13235" s="25" t="s">
        <v>92</v>
      </c>
      <c r="B13235" s="26" t="s">
        <v>82</v>
      </c>
      <c r="C13235" s="26" t="s">
        <v>83</v>
      </c>
      <c r="D13235" s="26" t="s">
        <v>44</v>
      </c>
      <c r="E13235" s="26" t="s">
        <v>43</v>
      </c>
      <c r="F13235" s="26">
        <v>1974</v>
      </c>
      <c r="G13235" s="27">
        <v>7785.1</v>
      </c>
    </row>
    <row r="13236" spans="1:7" x14ac:dyDescent="0.15">
      <c r="A13236" s="25" t="s">
        <v>92</v>
      </c>
      <c r="B13236" s="26" t="s">
        <v>82</v>
      </c>
      <c r="C13236" s="26" t="s">
        <v>83</v>
      </c>
      <c r="D13236" s="26" t="s">
        <v>44</v>
      </c>
      <c r="E13236" s="26" t="s">
        <v>43</v>
      </c>
      <c r="F13236" s="26">
        <v>1973</v>
      </c>
      <c r="G13236" s="27">
        <v>7661.4</v>
      </c>
    </row>
    <row r="13237" spans="1:7" x14ac:dyDescent="0.15">
      <c r="A13237" s="25" t="s">
        <v>92</v>
      </c>
      <c r="B13237" s="26" t="s">
        <v>82</v>
      </c>
      <c r="C13237" s="26" t="s">
        <v>83</v>
      </c>
      <c r="D13237" s="26" t="s">
        <v>44</v>
      </c>
      <c r="E13237" s="26" t="s">
        <v>43</v>
      </c>
      <c r="F13237" s="26">
        <v>1972</v>
      </c>
      <c r="G13237" s="27">
        <v>7535.9</v>
      </c>
    </row>
    <row r="13238" spans="1:7" x14ac:dyDescent="0.15">
      <c r="A13238" s="25" t="s">
        <v>92</v>
      </c>
      <c r="B13238" s="26" t="s">
        <v>82</v>
      </c>
      <c r="C13238" s="26" t="s">
        <v>83</v>
      </c>
      <c r="D13238" s="26" t="s">
        <v>44</v>
      </c>
      <c r="E13238" s="26" t="s">
        <v>43</v>
      </c>
      <c r="F13238" s="26">
        <v>1971</v>
      </c>
      <c r="G13238" s="27">
        <v>7412.8</v>
      </c>
    </row>
    <row r="13239" spans="1:7" x14ac:dyDescent="0.15">
      <c r="A13239" s="25" t="s">
        <v>92</v>
      </c>
      <c r="B13239" s="26" t="s">
        <v>82</v>
      </c>
      <c r="C13239" s="26" t="s">
        <v>83</v>
      </c>
      <c r="D13239" s="26" t="s">
        <v>44</v>
      </c>
      <c r="E13239" s="26" t="s">
        <v>43</v>
      </c>
      <c r="F13239" s="26">
        <v>1970</v>
      </c>
      <c r="G13239" s="27">
        <v>7254.8</v>
      </c>
    </row>
    <row r="13240" spans="1:7" x14ac:dyDescent="0.15">
      <c r="A13240" s="25" t="s">
        <v>92</v>
      </c>
      <c r="B13240" s="26" t="s">
        <v>82</v>
      </c>
      <c r="C13240" s="26" t="s">
        <v>83</v>
      </c>
      <c r="D13240" s="26" t="s">
        <v>44</v>
      </c>
      <c r="E13240" s="26" t="s">
        <v>43</v>
      </c>
      <c r="F13240" s="26">
        <v>1969</v>
      </c>
      <c r="G13240" s="27">
        <v>7124.7000000000016</v>
      </c>
    </row>
    <row r="13241" spans="1:7" x14ac:dyDescent="0.15">
      <c r="A13241" s="25" t="s">
        <v>92</v>
      </c>
      <c r="B13241" s="26" t="s">
        <v>82</v>
      </c>
      <c r="C13241" s="26" t="s">
        <v>83</v>
      </c>
      <c r="D13241" s="26" t="s">
        <v>44</v>
      </c>
      <c r="E13241" s="26" t="s">
        <v>43</v>
      </c>
      <c r="F13241" s="26">
        <v>1968</v>
      </c>
      <c r="G13241" s="27">
        <v>6980.6</v>
      </c>
    </row>
    <row r="13242" spans="1:7" x14ac:dyDescent="0.15">
      <c r="A13242" s="25" t="s">
        <v>92</v>
      </c>
      <c r="B13242" s="26" t="s">
        <v>82</v>
      </c>
      <c r="C13242" s="26" t="s">
        <v>83</v>
      </c>
      <c r="D13242" s="26" t="s">
        <v>44</v>
      </c>
      <c r="E13242" s="26" t="s">
        <v>43</v>
      </c>
      <c r="F13242" s="26">
        <v>1967</v>
      </c>
      <c r="G13242" s="27">
        <v>6855.5</v>
      </c>
    </row>
    <row r="13243" spans="1:7" x14ac:dyDescent="0.15">
      <c r="A13243" s="25" t="s">
        <v>92</v>
      </c>
      <c r="B13243" s="26" t="s">
        <v>82</v>
      </c>
      <c r="C13243" s="26" t="s">
        <v>83</v>
      </c>
      <c r="D13243" s="26" t="s">
        <v>44</v>
      </c>
      <c r="E13243" s="26" t="s">
        <v>43</v>
      </c>
      <c r="F13243" s="26">
        <v>1966</v>
      </c>
      <c r="G13243" s="27">
        <v>6699.5</v>
      </c>
    </row>
    <row r="13244" spans="1:7" x14ac:dyDescent="0.15">
      <c r="A13244" s="25" t="s">
        <v>92</v>
      </c>
      <c r="B13244" s="26" t="s">
        <v>82</v>
      </c>
      <c r="C13244" s="26" t="s">
        <v>83</v>
      </c>
      <c r="D13244" s="26" t="s">
        <v>44</v>
      </c>
      <c r="E13244" s="26" t="s">
        <v>43</v>
      </c>
      <c r="F13244" s="26">
        <v>1965</v>
      </c>
      <c r="G13244" s="27">
        <v>6611.4</v>
      </c>
    </row>
    <row r="13245" spans="1:7" x14ac:dyDescent="0.15">
      <c r="A13245" s="25" t="s">
        <v>92</v>
      </c>
      <c r="B13245" s="26" t="s">
        <v>82</v>
      </c>
      <c r="C13245" s="26" t="s">
        <v>83</v>
      </c>
      <c r="D13245" s="26" t="s">
        <v>44</v>
      </c>
      <c r="E13245" s="26" t="s">
        <v>43</v>
      </c>
      <c r="F13245" s="26">
        <v>1964</v>
      </c>
      <c r="G13245" s="27">
        <v>6469.3</v>
      </c>
    </row>
    <row r="13246" spans="1:7" x14ac:dyDescent="0.15">
      <c r="A13246" s="25" t="s">
        <v>92</v>
      </c>
      <c r="B13246" s="26" t="s">
        <v>82</v>
      </c>
      <c r="C13246" s="26" t="s">
        <v>83</v>
      </c>
      <c r="D13246" s="26" t="s">
        <v>44</v>
      </c>
      <c r="E13246" s="26" t="s">
        <v>43</v>
      </c>
      <c r="F13246" s="26">
        <v>1963</v>
      </c>
      <c r="G13246" s="27">
        <v>6352.3</v>
      </c>
    </row>
    <row r="13247" spans="1:7" x14ac:dyDescent="0.15">
      <c r="A13247" s="25" t="s">
        <v>92</v>
      </c>
      <c r="B13247" s="26" t="s">
        <v>82</v>
      </c>
      <c r="C13247" s="26" t="s">
        <v>83</v>
      </c>
      <c r="D13247" s="26" t="s">
        <v>44</v>
      </c>
      <c r="E13247" s="26" t="s">
        <v>43</v>
      </c>
      <c r="F13247" s="26">
        <v>1962</v>
      </c>
      <c r="G13247" s="27">
        <v>6283.3</v>
      </c>
    </row>
    <row r="13248" spans="1:7" x14ac:dyDescent="0.15">
      <c r="A13248" s="25" t="s">
        <v>92</v>
      </c>
      <c r="B13248" s="26" t="s">
        <v>82</v>
      </c>
      <c r="C13248" s="26" t="s">
        <v>83</v>
      </c>
      <c r="D13248" s="26" t="s">
        <v>44</v>
      </c>
      <c r="E13248" s="26" t="s">
        <v>43</v>
      </c>
      <c r="F13248" s="26">
        <v>1961</v>
      </c>
      <c r="G13248" s="27">
        <v>6213.2000000000016</v>
      </c>
    </row>
    <row r="13249" spans="1:7" x14ac:dyDescent="0.15">
      <c r="A13249" s="25" t="s">
        <v>92</v>
      </c>
      <c r="B13249" s="26" t="s">
        <v>82</v>
      </c>
      <c r="C13249" s="26" t="s">
        <v>83</v>
      </c>
      <c r="D13249" s="26" t="s">
        <v>44</v>
      </c>
      <c r="E13249" s="26" t="s">
        <v>43</v>
      </c>
      <c r="F13249" s="26">
        <v>1960</v>
      </c>
      <c r="G13249" s="27">
        <v>6141.2000000000016</v>
      </c>
    </row>
    <row r="13250" spans="1:7" x14ac:dyDescent="0.15">
      <c r="A13250" s="25" t="s">
        <v>92</v>
      </c>
      <c r="B13250" s="26" t="s">
        <v>82</v>
      </c>
      <c r="C13250" s="26" t="s">
        <v>83</v>
      </c>
      <c r="D13250" s="26" t="s">
        <v>24</v>
      </c>
      <c r="E13250" s="26" t="s">
        <v>23</v>
      </c>
      <c r="F13250" s="26">
        <v>2023</v>
      </c>
      <c r="G13250" s="27"/>
    </row>
    <row r="13251" spans="1:7" x14ac:dyDescent="0.15">
      <c r="A13251" s="25" t="s">
        <v>92</v>
      </c>
      <c r="B13251" s="26" t="s">
        <v>82</v>
      </c>
      <c r="C13251" s="26" t="s">
        <v>83</v>
      </c>
      <c r="D13251" s="26" t="s">
        <v>24</v>
      </c>
      <c r="E13251" s="26" t="s">
        <v>23</v>
      </c>
      <c r="F13251" s="26">
        <v>2022</v>
      </c>
      <c r="G13251" s="27">
        <v>57.3</v>
      </c>
    </row>
    <row r="13252" spans="1:7" x14ac:dyDescent="0.15">
      <c r="A13252" s="25" t="s">
        <v>92</v>
      </c>
      <c r="B13252" s="26" t="s">
        <v>82</v>
      </c>
      <c r="C13252" s="26" t="s">
        <v>83</v>
      </c>
      <c r="D13252" s="26" t="s">
        <v>24</v>
      </c>
      <c r="E13252" s="26" t="s">
        <v>23</v>
      </c>
      <c r="F13252" s="26">
        <v>2021</v>
      </c>
      <c r="G13252" s="27">
        <v>55.400000000000013</v>
      </c>
    </row>
    <row r="13253" spans="1:7" x14ac:dyDescent="0.15">
      <c r="A13253" s="25" t="s">
        <v>92</v>
      </c>
      <c r="B13253" s="26" t="s">
        <v>82</v>
      </c>
      <c r="C13253" s="26" t="s">
        <v>83</v>
      </c>
      <c r="D13253" s="26" t="s">
        <v>24</v>
      </c>
      <c r="E13253" s="26" t="s">
        <v>23</v>
      </c>
      <c r="F13253" s="26">
        <v>2020</v>
      </c>
      <c r="G13253" s="27">
        <v>53.400000000000013</v>
      </c>
    </row>
    <row r="13254" spans="1:7" x14ac:dyDescent="0.15">
      <c r="A13254" s="25" t="s">
        <v>92</v>
      </c>
      <c r="B13254" s="26" t="s">
        <v>82</v>
      </c>
      <c r="C13254" s="26" t="s">
        <v>83</v>
      </c>
      <c r="D13254" s="26" t="s">
        <v>24</v>
      </c>
      <c r="E13254" s="26" t="s">
        <v>23</v>
      </c>
      <c r="F13254" s="26">
        <v>2019</v>
      </c>
      <c r="G13254" s="27">
        <v>51.6</v>
      </c>
    </row>
    <row r="13255" spans="1:7" x14ac:dyDescent="0.15">
      <c r="A13255" s="25" t="s">
        <v>92</v>
      </c>
      <c r="B13255" s="26" t="s">
        <v>82</v>
      </c>
      <c r="C13255" s="26" t="s">
        <v>83</v>
      </c>
      <c r="D13255" s="26" t="s">
        <v>24</v>
      </c>
      <c r="E13255" s="26" t="s">
        <v>23</v>
      </c>
      <c r="F13255" s="26">
        <v>2018</v>
      </c>
      <c r="G13255" s="27">
        <v>49.900000000000013</v>
      </c>
    </row>
    <row r="13256" spans="1:7" x14ac:dyDescent="0.15">
      <c r="A13256" s="25" t="s">
        <v>92</v>
      </c>
      <c r="B13256" s="26" t="s">
        <v>82</v>
      </c>
      <c r="C13256" s="26" t="s">
        <v>83</v>
      </c>
      <c r="D13256" s="26" t="s">
        <v>24</v>
      </c>
      <c r="E13256" s="26" t="s">
        <v>23</v>
      </c>
      <c r="F13256" s="26">
        <v>2017</v>
      </c>
      <c r="G13256" s="27">
        <v>48.2</v>
      </c>
    </row>
    <row r="13257" spans="1:7" x14ac:dyDescent="0.15">
      <c r="A13257" s="25" t="s">
        <v>92</v>
      </c>
      <c r="B13257" s="26" t="s">
        <v>82</v>
      </c>
      <c r="C13257" s="26" t="s">
        <v>83</v>
      </c>
      <c r="D13257" s="26" t="s">
        <v>24</v>
      </c>
      <c r="E13257" s="26" t="s">
        <v>23</v>
      </c>
      <c r="F13257" s="26">
        <v>2016</v>
      </c>
      <c r="G13257" s="27">
        <v>46.8</v>
      </c>
    </row>
    <row r="13258" spans="1:7" x14ac:dyDescent="0.15">
      <c r="A13258" s="25" t="s">
        <v>92</v>
      </c>
      <c r="B13258" s="26" t="s">
        <v>82</v>
      </c>
      <c r="C13258" s="26" t="s">
        <v>83</v>
      </c>
      <c r="D13258" s="26" t="s">
        <v>24</v>
      </c>
      <c r="E13258" s="26" t="s">
        <v>23</v>
      </c>
      <c r="F13258" s="26">
        <v>2015</v>
      </c>
      <c r="G13258" s="27">
        <v>45.3</v>
      </c>
    </row>
    <row r="13259" spans="1:7" x14ac:dyDescent="0.15">
      <c r="A13259" s="25" t="s">
        <v>92</v>
      </c>
      <c r="B13259" s="26" t="s">
        <v>82</v>
      </c>
      <c r="C13259" s="26" t="s">
        <v>83</v>
      </c>
      <c r="D13259" s="26" t="s">
        <v>24</v>
      </c>
      <c r="E13259" s="26" t="s">
        <v>23</v>
      </c>
      <c r="F13259" s="26">
        <v>2014</v>
      </c>
      <c r="G13259" s="27">
        <v>43.8</v>
      </c>
    </row>
    <row r="13260" spans="1:7" x14ac:dyDescent="0.15">
      <c r="A13260" s="25" t="s">
        <v>92</v>
      </c>
      <c r="B13260" s="26" t="s">
        <v>82</v>
      </c>
      <c r="C13260" s="26" t="s">
        <v>83</v>
      </c>
      <c r="D13260" s="26" t="s">
        <v>24</v>
      </c>
      <c r="E13260" s="26" t="s">
        <v>23</v>
      </c>
      <c r="F13260" s="26">
        <v>2013</v>
      </c>
      <c r="G13260" s="27">
        <v>42.400000000000013</v>
      </c>
    </row>
    <row r="13261" spans="1:7" x14ac:dyDescent="0.15">
      <c r="A13261" s="25" t="s">
        <v>92</v>
      </c>
      <c r="B13261" s="26" t="s">
        <v>82</v>
      </c>
      <c r="C13261" s="26" t="s">
        <v>83</v>
      </c>
      <c r="D13261" s="26" t="s">
        <v>24</v>
      </c>
      <c r="E13261" s="26" t="s">
        <v>23</v>
      </c>
      <c r="F13261" s="26">
        <v>2012</v>
      </c>
      <c r="G13261" s="27">
        <v>41</v>
      </c>
    </row>
    <row r="13262" spans="1:7" x14ac:dyDescent="0.15">
      <c r="A13262" s="25" t="s">
        <v>92</v>
      </c>
      <c r="B13262" s="26" t="s">
        <v>82</v>
      </c>
      <c r="C13262" s="26" t="s">
        <v>83</v>
      </c>
      <c r="D13262" s="26" t="s">
        <v>24</v>
      </c>
      <c r="E13262" s="26" t="s">
        <v>23</v>
      </c>
      <c r="F13262" s="26">
        <v>2011</v>
      </c>
      <c r="G13262" s="27">
        <v>39.700000000000003</v>
      </c>
    </row>
    <row r="13263" spans="1:7" x14ac:dyDescent="0.15">
      <c r="A13263" s="25" t="s">
        <v>92</v>
      </c>
      <c r="B13263" s="26" t="s">
        <v>82</v>
      </c>
      <c r="C13263" s="26" t="s">
        <v>83</v>
      </c>
      <c r="D13263" s="26" t="s">
        <v>24</v>
      </c>
      <c r="E13263" s="26" t="s">
        <v>23</v>
      </c>
      <c r="F13263" s="26">
        <v>2010</v>
      </c>
      <c r="G13263" s="27">
        <v>38.6</v>
      </c>
    </row>
    <row r="13264" spans="1:7" x14ac:dyDescent="0.15">
      <c r="A13264" s="25" t="s">
        <v>92</v>
      </c>
      <c r="B13264" s="26" t="s">
        <v>82</v>
      </c>
      <c r="C13264" s="26" t="s">
        <v>83</v>
      </c>
      <c r="D13264" s="26" t="s">
        <v>24</v>
      </c>
      <c r="E13264" s="26" t="s">
        <v>23</v>
      </c>
      <c r="F13264" s="26">
        <v>2009</v>
      </c>
      <c r="G13264" s="27">
        <v>37.6</v>
      </c>
    </row>
    <row r="13265" spans="1:7" x14ac:dyDescent="0.15">
      <c r="A13265" s="25" t="s">
        <v>92</v>
      </c>
      <c r="B13265" s="26" t="s">
        <v>82</v>
      </c>
      <c r="C13265" s="26" t="s">
        <v>83</v>
      </c>
      <c r="D13265" s="26" t="s">
        <v>24</v>
      </c>
      <c r="E13265" s="26" t="s">
        <v>23</v>
      </c>
      <c r="F13265" s="26">
        <v>2008</v>
      </c>
      <c r="G13265" s="27">
        <v>36.799999999999997</v>
      </c>
    </row>
    <row r="13266" spans="1:7" x14ac:dyDescent="0.15">
      <c r="A13266" s="25" t="s">
        <v>92</v>
      </c>
      <c r="B13266" s="26" t="s">
        <v>82</v>
      </c>
      <c r="C13266" s="26" t="s">
        <v>83</v>
      </c>
      <c r="D13266" s="26" t="s">
        <v>24</v>
      </c>
      <c r="E13266" s="26" t="s">
        <v>23</v>
      </c>
      <c r="F13266" s="26">
        <v>2007</v>
      </c>
      <c r="G13266" s="27">
        <v>36</v>
      </c>
    </row>
    <row r="13267" spans="1:7" x14ac:dyDescent="0.15">
      <c r="A13267" s="25" t="s">
        <v>92</v>
      </c>
      <c r="B13267" s="26" t="s">
        <v>82</v>
      </c>
      <c r="C13267" s="26" t="s">
        <v>83</v>
      </c>
      <c r="D13267" s="26" t="s">
        <v>24</v>
      </c>
      <c r="E13267" s="26" t="s">
        <v>23</v>
      </c>
      <c r="F13267" s="26">
        <v>2006</v>
      </c>
      <c r="G13267" s="27">
        <v>35.299999999999997</v>
      </c>
    </row>
    <row r="13268" spans="1:7" x14ac:dyDescent="0.15">
      <c r="A13268" s="25" t="s">
        <v>92</v>
      </c>
      <c r="B13268" s="26" t="s">
        <v>82</v>
      </c>
      <c r="C13268" s="26" t="s">
        <v>83</v>
      </c>
      <c r="D13268" s="26" t="s">
        <v>24</v>
      </c>
      <c r="E13268" s="26" t="s">
        <v>23</v>
      </c>
      <c r="F13268" s="26">
        <v>2005</v>
      </c>
      <c r="G13268" s="27">
        <v>34.799999999999997</v>
      </c>
    </row>
    <row r="13269" spans="1:7" x14ac:dyDescent="0.15">
      <c r="A13269" s="25" t="s">
        <v>92</v>
      </c>
      <c r="B13269" s="26" t="s">
        <v>82</v>
      </c>
      <c r="C13269" s="26" t="s">
        <v>83</v>
      </c>
      <c r="D13269" s="26" t="s">
        <v>24</v>
      </c>
      <c r="E13269" s="26" t="s">
        <v>23</v>
      </c>
      <c r="F13269" s="26">
        <v>2004</v>
      </c>
      <c r="G13269" s="27">
        <v>34.4</v>
      </c>
    </row>
    <row r="13270" spans="1:7" x14ac:dyDescent="0.15">
      <c r="A13270" s="25" t="s">
        <v>92</v>
      </c>
      <c r="B13270" s="26" t="s">
        <v>82</v>
      </c>
      <c r="C13270" s="26" t="s">
        <v>83</v>
      </c>
      <c r="D13270" s="26" t="s">
        <v>24</v>
      </c>
      <c r="E13270" s="26" t="s">
        <v>23</v>
      </c>
      <c r="F13270" s="26">
        <v>2003</v>
      </c>
      <c r="G13270" s="27">
        <v>34</v>
      </c>
    </row>
    <row r="13271" spans="1:7" x14ac:dyDescent="0.15">
      <c r="A13271" s="25" t="s">
        <v>92</v>
      </c>
      <c r="B13271" s="26" t="s">
        <v>82</v>
      </c>
      <c r="C13271" s="26" t="s">
        <v>83</v>
      </c>
      <c r="D13271" s="26" t="s">
        <v>24</v>
      </c>
      <c r="E13271" s="26" t="s">
        <v>23</v>
      </c>
      <c r="F13271" s="26">
        <v>2002</v>
      </c>
      <c r="G13271" s="27">
        <v>33.6</v>
      </c>
    </row>
    <row r="13272" spans="1:7" x14ac:dyDescent="0.15">
      <c r="A13272" s="25" t="s">
        <v>92</v>
      </c>
      <c r="B13272" s="26" t="s">
        <v>82</v>
      </c>
      <c r="C13272" s="26" t="s">
        <v>83</v>
      </c>
      <c r="D13272" s="26" t="s">
        <v>24</v>
      </c>
      <c r="E13272" s="26" t="s">
        <v>23</v>
      </c>
      <c r="F13272" s="26">
        <v>2001</v>
      </c>
      <c r="G13272" s="27">
        <v>33.1</v>
      </c>
    </row>
    <row r="13273" spans="1:7" x14ac:dyDescent="0.15">
      <c r="A13273" s="25" t="s">
        <v>92</v>
      </c>
      <c r="B13273" s="26" t="s">
        <v>82</v>
      </c>
      <c r="C13273" s="26" t="s">
        <v>83</v>
      </c>
      <c r="D13273" s="26" t="s">
        <v>24</v>
      </c>
      <c r="E13273" s="26" t="s">
        <v>23</v>
      </c>
      <c r="F13273" s="26">
        <v>2000</v>
      </c>
      <c r="G13273" s="27">
        <v>32.5</v>
      </c>
    </row>
    <row r="13274" spans="1:7" x14ac:dyDescent="0.15">
      <c r="A13274" s="25" t="s">
        <v>92</v>
      </c>
      <c r="B13274" s="26" t="s">
        <v>82</v>
      </c>
      <c r="C13274" s="26" t="s">
        <v>83</v>
      </c>
      <c r="D13274" s="26" t="s">
        <v>24</v>
      </c>
      <c r="E13274" s="26" t="s">
        <v>23</v>
      </c>
      <c r="F13274" s="26">
        <v>1999</v>
      </c>
      <c r="G13274" s="27">
        <v>32.1</v>
      </c>
    </row>
    <row r="13275" spans="1:7" x14ac:dyDescent="0.15">
      <c r="A13275" s="25" t="s">
        <v>92</v>
      </c>
      <c r="B13275" s="26" t="s">
        <v>82</v>
      </c>
      <c r="C13275" s="26" t="s">
        <v>83</v>
      </c>
      <c r="D13275" s="26" t="s">
        <v>24</v>
      </c>
      <c r="E13275" s="26" t="s">
        <v>23</v>
      </c>
      <c r="F13275" s="26">
        <v>1998</v>
      </c>
      <c r="G13275" s="27">
        <v>31.7</v>
      </c>
    </row>
    <row r="13276" spans="1:7" x14ac:dyDescent="0.15">
      <c r="A13276" s="25" t="s">
        <v>92</v>
      </c>
      <c r="B13276" s="26" t="s">
        <v>82</v>
      </c>
      <c r="C13276" s="26" t="s">
        <v>83</v>
      </c>
      <c r="D13276" s="26" t="s">
        <v>24</v>
      </c>
      <c r="E13276" s="26" t="s">
        <v>23</v>
      </c>
      <c r="F13276" s="26">
        <v>1997</v>
      </c>
      <c r="G13276" s="27">
        <v>31.2</v>
      </c>
    </row>
    <row r="13277" spans="1:7" x14ac:dyDescent="0.15">
      <c r="A13277" s="25" t="s">
        <v>92</v>
      </c>
      <c r="B13277" s="26" t="s">
        <v>82</v>
      </c>
      <c r="C13277" s="26" t="s">
        <v>83</v>
      </c>
      <c r="D13277" s="26" t="s">
        <v>24</v>
      </c>
      <c r="E13277" s="26" t="s">
        <v>23</v>
      </c>
      <c r="F13277" s="26">
        <v>1996</v>
      </c>
      <c r="G13277" s="27">
        <v>30.7</v>
      </c>
    </row>
    <row r="13278" spans="1:7" x14ac:dyDescent="0.15">
      <c r="A13278" s="25" t="s">
        <v>92</v>
      </c>
      <c r="B13278" s="26" t="s">
        <v>82</v>
      </c>
      <c r="C13278" s="26" t="s">
        <v>83</v>
      </c>
      <c r="D13278" s="26" t="s">
        <v>24</v>
      </c>
      <c r="E13278" s="26" t="s">
        <v>23</v>
      </c>
      <c r="F13278" s="26">
        <v>1995</v>
      </c>
      <c r="G13278" s="27">
        <v>30.1</v>
      </c>
    </row>
    <row r="13279" spans="1:7" x14ac:dyDescent="0.15">
      <c r="A13279" s="25" t="s">
        <v>92</v>
      </c>
      <c r="B13279" s="26" t="s">
        <v>82</v>
      </c>
      <c r="C13279" s="26" t="s">
        <v>83</v>
      </c>
      <c r="D13279" s="26" t="s">
        <v>24</v>
      </c>
      <c r="E13279" s="26" t="s">
        <v>23</v>
      </c>
      <c r="F13279" s="26">
        <v>1994</v>
      </c>
      <c r="G13279" s="27">
        <v>29.4</v>
      </c>
    </row>
    <row r="13280" spans="1:7" x14ac:dyDescent="0.15">
      <c r="A13280" s="25" t="s">
        <v>92</v>
      </c>
      <c r="B13280" s="26" t="s">
        <v>82</v>
      </c>
      <c r="C13280" s="26" t="s">
        <v>83</v>
      </c>
      <c r="D13280" s="26" t="s">
        <v>24</v>
      </c>
      <c r="E13280" s="26" t="s">
        <v>23</v>
      </c>
      <c r="F13280" s="26">
        <v>1993</v>
      </c>
      <c r="G13280" s="27">
        <v>28.8</v>
      </c>
    </row>
    <row r="13281" spans="1:7" x14ac:dyDescent="0.15">
      <c r="A13281" s="25" t="s">
        <v>92</v>
      </c>
      <c r="B13281" s="26" t="s">
        <v>82</v>
      </c>
      <c r="C13281" s="26" t="s">
        <v>83</v>
      </c>
      <c r="D13281" s="26" t="s">
        <v>24</v>
      </c>
      <c r="E13281" s="26" t="s">
        <v>23</v>
      </c>
      <c r="F13281" s="26">
        <v>1992</v>
      </c>
      <c r="G13281" s="27">
        <v>28.2</v>
      </c>
    </row>
    <row r="13282" spans="1:7" x14ac:dyDescent="0.15">
      <c r="A13282" s="25" t="s">
        <v>92</v>
      </c>
      <c r="B13282" s="26" t="s">
        <v>82</v>
      </c>
      <c r="C13282" s="26" t="s">
        <v>83</v>
      </c>
      <c r="D13282" s="26" t="s">
        <v>24</v>
      </c>
      <c r="E13282" s="26" t="s">
        <v>23</v>
      </c>
      <c r="F13282" s="26">
        <v>1991</v>
      </c>
      <c r="G13282" s="27">
        <v>27.7</v>
      </c>
    </row>
    <row r="13283" spans="1:7" x14ac:dyDescent="0.15">
      <c r="A13283" s="25" t="s">
        <v>92</v>
      </c>
      <c r="B13283" s="26" t="s">
        <v>82</v>
      </c>
      <c r="C13283" s="26" t="s">
        <v>83</v>
      </c>
      <c r="D13283" s="26" t="s">
        <v>24</v>
      </c>
      <c r="E13283" s="26" t="s">
        <v>23</v>
      </c>
      <c r="F13283" s="26">
        <v>1990</v>
      </c>
      <c r="G13283" s="27">
        <v>27.1</v>
      </c>
    </row>
    <row r="13284" spans="1:7" x14ac:dyDescent="0.15">
      <c r="A13284" s="25" t="s">
        <v>92</v>
      </c>
      <c r="B13284" s="26" t="s">
        <v>82</v>
      </c>
      <c r="C13284" s="26" t="s">
        <v>83</v>
      </c>
      <c r="D13284" s="26" t="s">
        <v>24</v>
      </c>
      <c r="E13284" s="26" t="s">
        <v>23</v>
      </c>
      <c r="F13284" s="26">
        <v>1989</v>
      </c>
      <c r="G13284" s="27">
        <v>26.6</v>
      </c>
    </row>
    <row r="13285" spans="1:7" x14ac:dyDescent="0.15">
      <c r="A13285" s="25" t="s">
        <v>92</v>
      </c>
      <c r="B13285" s="26" t="s">
        <v>82</v>
      </c>
      <c r="C13285" s="26" t="s">
        <v>83</v>
      </c>
      <c r="D13285" s="26" t="s">
        <v>24</v>
      </c>
      <c r="E13285" s="26" t="s">
        <v>23</v>
      </c>
      <c r="F13285" s="26">
        <v>1988</v>
      </c>
      <c r="G13285" s="27">
        <v>26.2</v>
      </c>
    </row>
    <row r="13286" spans="1:7" x14ac:dyDescent="0.15">
      <c r="A13286" s="25" t="s">
        <v>92</v>
      </c>
      <c r="B13286" s="26" t="s">
        <v>82</v>
      </c>
      <c r="C13286" s="26" t="s">
        <v>83</v>
      </c>
      <c r="D13286" s="26" t="s">
        <v>24</v>
      </c>
      <c r="E13286" s="26" t="s">
        <v>23</v>
      </c>
      <c r="F13286" s="26">
        <v>1987</v>
      </c>
      <c r="G13286" s="27">
        <v>25.7</v>
      </c>
    </row>
    <row r="13287" spans="1:7" x14ac:dyDescent="0.15">
      <c r="A13287" s="25" t="s">
        <v>92</v>
      </c>
      <c r="B13287" s="26" t="s">
        <v>82</v>
      </c>
      <c r="C13287" s="26" t="s">
        <v>83</v>
      </c>
      <c r="D13287" s="26" t="s">
        <v>24</v>
      </c>
      <c r="E13287" s="26" t="s">
        <v>23</v>
      </c>
      <c r="F13287" s="26">
        <v>1986</v>
      </c>
      <c r="G13287" s="27">
        <v>25.1</v>
      </c>
    </row>
    <row r="13288" spans="1:7" x14ac:dyDescent="0.15">
      <c r="A13288" s="25" t="s">
        <v>92</v>
      </c>
      <c r="B13288" s="26" t="s">
        <v>82</v>
      </c>
      <c r="C13288" s="26" t="s">
        <v>83</v>
      </c>
      <c r="D13288" s="26" t="s">
        <v>24</v>
      </c>
      <c r="E13288" s="26" t="s">
        <v>23</v>
      </c>
      <c r="F13288" s="26">
        <v>1985</v>
      </c>
      <c r="G13288" s="27">
        <v>24.5</v>
      </c>
    </row>
    <row r="13289" spans="1:7" x14ac:dyDescent="0.15">
      <c r="A13289" s="25" t="s">
        <v>92</v>
      </c>
      <c r="B13289" s="26" t="s">
        <v>82</v>
      </c>
      <c r="C13289" s="26" t="s">
        <v>83</v>
      </c>
      <c r="D13289" s="26" t="s">
        <v>24</v>
      </c>
      <c r="E13289" s="26" t="s">
        <v>23</v>
      </c>
      <c r="F13289" s="26">
        <v>1984</v>
      </c>
      <c r="G13289" s="27">
        <v>24.1</v>
      </c>
    </row>
    <row r="13290" spans="1:7" x14ac:dyDescent="0.15">
      <c r="A13290" s="25" t="s">
        <v>92</v>
      </c>
      <c r="B13290" s="26" t="s">
        <v>82</v>
      </c>
      <c r="C13290" s="26" t="s">
        <v>83</v>
      </c>
      <c r="D13290" s="26" t="s">
        <v>24</v>
      </c>
      <c r="E13290" s="26" t="s">
        <v>23</v>
      </c>
      <c r="F13290" s="26">
        <v>1983</v>
      </c>
      <c r="G13290" s="27">
        <v>23.7</v>
      </c>
    </row>
    <row r="13291" spans="1:7" x14ac:dyDescent="0.15">
      <c r="A13291" s="25" t="s">
        <v>92</v>
      </c>
      <c r="B13291" s="26" t="s">
        <v>82</v>
      </c>
      <c r="C13291" s="26" t="s">
        <v>83</v>
      </c>
      <c r="D13291" s="26" t="s">
        <v>24</v>
      </c>
      <c r="E13291" s="26" t="s">
        <v>23</v>
      </c>
      <c r="F13291" s="26">
        <v>1982</v>
      </c>
      <c r="G13291" s="27">
        <v>23.3</v>
      </c>
    </row>
    <row r="13292" spans="1:7" x14ac:dyDescent="0.15">
      <c r="A13292" s="25" t="s">
        <v>92</v>
      </c>
      <c r="B13292" s="26" t="s">
        <v>82</v>
      </c>
      <c r="C13292" s="26" t="s">
        <v>83</v>
      </c>
      <c r="D13292" s="26" t="s">
        <v>24</v>
      </c>
      <c r="E13292" s="26" t="s">
        <v>23</v>
      </c>
      <c r="F13292" s="26">
        <v>1981</v>
      </c>
      <c r="G13292" s="27">
        <v>22.9</v>
      </c>
    </row>
    <row r="13293" spans="1:7" x14ac:dyDescent="0.15">
      <c r="A13293" s="25" t="s">
        <v>92</v>
      </c>
      <c r="B13293" s="26" t="s">
        <v>82</v>
      </c>
      <c r="C13293" s="26" t="s">
        <v>83</v>
      </c>
      <c r="D13293" s="26" t="s">
        <v>24</v>
      </c>
      <c r="E13293" s="26" t="s">
        <v>23</v>
      </c>
      <c r="F13293" s="26">
        <v>1980</v>
      </c>
      <c r="G13293" s="27">
        <v>22.5</v>
      </c>
    </row>
    <row r="13294" spans="1:7" x14ac:dyDescent="0.15">
      <c r="A13294" s="25" t="s">
        <v>92</v>
      </c>
      <c r="B13294" s="26" t="s">
        <v>82</v>
      </c>
      <c r="C13294" s="26" t="s">
        <v>83</v>
      </c>
      <c r="D13294" s="26" t="s">
        <v>24</v>
      </c>
      <c r="E13294" s="26" t="s">
        <v>23</v>
      </c>
      <c r="F13294" s="26">
        <v>1979</v>
      </c>
      <c r="G13294" s="27">
        <v>22.1</v>
      </c>
    </row>
    <row r="13295" spans="1:7" x14ac:dyDescent="0.15">
      <c r="A13295" s="25" t="s">
        <v>92</v>
      </c>
      <c r="B13295" s="26" t="s">
        <v>82</v>
      </c>
      <c r="C13295" s="26" t="s">
        <v>83</v>
      </c>
      <c r="D13295" s="26" t="s">
        <v>24</v>
      </c>
      <c r="E13295" s="26" t="s">
        <v>23</v>
      </c>
      <c r="F13295" s="26">
        <v>1978</v>
      </c>
      <c r="G13295" s="27">
        <v>21.5</v>
      </c>
    </row>
    <row r="13296" spans="1:7" x14ac:dyDescent="0.15">
      <c r="A13296" s="25" t="s">
        <v>92</v>
      </c>
      <c r="B13296" s="26" t="s">
        <v>82</v>
      </c>
      <c r="C13296" s="26" t="s">
        <v>83</v>
      </c>
      <c r="D13296" s="26" t="s">
        <v>24</v>
      </c>
      <c r="E13296" s="26" t="s">
        <v>23</v>
      </c>
      <c r="F13296" s="26">
        <v>1977</v>
      </c>
      <c r="G13296" s="27">
        <v>21</v>
      </c>
    </row>
    <row r="13297" spans="1:7" x14ac:dyDescent="0.15">
      <c r="A13297" s="25" t="s">
        <v>92</v>
      </c>
      <c r="B13297" s="26" t="s">
        <v>82</v>
      </c>
      <c r="C13297" s="26" t="s">
        <v>83</v>
      </c>
      <c r="D13297" s="26" t="s">
        <v>24</v>
      </c>
      <c r="E13297" s="26" t="s">
        <v>23</v>
      </c>
      <c r="F13297" s="26">
        <v>1976</v>
      </c>
      <c r="G13297" s="27">
        <v>20.5</v>
      </c>
    </row>
    <row r="13298" spans="1:7" x14ac:dyDescent="0.15">
      <c r="A13298" s="25" t="s">
        <v>92</v>
      </c>
      <c r="B13298" s="26" t="s">
        <v>82</v>
      </c>
      <c r="C13298" s="26" t="s">
        <v>83</v>
      </c>
      <c r="D13298" s="26" t="s">
        <v>24</v>
      </c>
      <c r="E13298" s="26" t="s">
        <v>23</v>
      </c>
      <c r="F13298" s="26">
        <v>1975</v>
      </c>
      <c r="G13298" s="27">
        <v>20</v>
      </c>
    </row>
    <row r="13299" spans="1:7" x14ac:dyDescent="0.15">
      <c r="A13299" s="25" t="s">
        <v>92</v>
      </c>
      <c r="B13299" s="26" t="s">
        <v>82</v>
      </c>
      <c r="C13299" s="26" t="s">
        <v>83</v>
      </c>
      <c r="D13299" s="26" t="s">
        <v>24</v>
      </c>
      <c r="E13299" s="26" t="s">
        <v>23</v>
      </c>
      <c r="F13299" s="26">
        <v>1974</v>
      </c>
      <c r="G13299" s="27">
        <v>19.5</v>
      </c>
    </row>
    <row r="13300" spans="1:7" x14ac:dyDescent="0.15">
      <c r="A13300" s="25" t="s">
        <v>92</v>
      </c>
      <c r="B13300" s="26" t="s">
        <v>82</v>
      </c>
      <c r="C13300" s="26" t="s">
        <v>83</v>
      </c>
      <c r="D13300" s="26" t="s">
        <v>24</v>
      </c>
      <c r="E13300" s="26" t="s">
        <v>23</v>
      </c>
      <c r="F13300" s="26">
        <v>1973</v>
      </c>
      <c r="G13300" s="27">
        <v>19.100000000000001</v>
      </c>
    </row>
    <row r="13301" spans="1:7" x14ac:dyDescent="0.15">
      <c r="A13301" s="25" t="s">
        <v>92</v>
      </c>
      <c r="B13301" s="26" t="s">
        <v>82</v>
      </c>
      <c r="C13301" s="26" t="s">
        <v>83</v>
      </c>
      <c r="D13301" s="26" t="s">
        <v>24</v>
      </c>
      <c r="E13301" s="26" t="s">
        <v>23</v>
      </c>
      <c r="F13301" s="26">
        <v>1972</v>
      </c>
      <c r="G13301" s="27">
        <v>18.7</v>
      </c>
    </row>
    <row r="13302" spans="1:7" x14ac:dyDescent="0.15">
      <c r="A13302" s="25" t="s">
        <v>92</v>
      </c>
      <c r="B13302" s="26" t="s">
        <v>82</v>
      </c>
      <c r="C13302" s="26" t="s">
        <v>83</v>
      </c>
      <c r="D13302" s="26" t="s">
        <v>24</v>
      </c>
      <c r="E13302" s="26" t="s">
        <v>23</v>
      </c>
      <c r="F13302" s="26">
        <v>1971</v>
      </c>
      <c r="G13302" s="27">
        <v>18.3</v>
      </c>
    </row>
    <row r="13303" spans="1:7" x14ac:dyDescent="0.15">
      <c r="A13303" s="25" t="s">
        <v>92</v>
      </c>
      <c r="B13303" s="26" t="s">
        <v>82</v>
      </c>
      <c r="C13303" s="26" t="s">
        <v>83</v>
      </c>
      <c r="D13303" s="26" t="s">
        <v>24</v>
      </c>
      <c r="E13303" s="26" t="s">
        <v>23</v>
      </c>
      <c r="F13303" s="26">
        <v>1970</v>
      </c>
      <c r="G13303" s="27">
        <v>18</v>
      </c>
    </row>
    <row r="13304" spans="1:7" x14ac:dyDescent="0.15">
      <c r="A13304" s="25" t="s">
        <v>92</v>
      </c>
      <c r="B13304" s="26" t="s">
        <v>82</v>
      </c>
      <c r="C13304" s="26" t="s">
        <v>83</v>
      </c>
      <c r="D13304" s="26" t="s">
        <v>24</v>
      </c>
      <c r="E13304" s="26" t="s">
        <v>23</v>
      </c>
      <c r="F13304" s="26">
        <v>1969</v>
      </c>
      <c r="G13304" s="27">
        <v>17.7</v>
      </c>
    </row>
    <row r="13305" spans="1:7" x14ac:dyDescent="0.15">
      <c r="A13305" s="25" t="s">
        <v>92</v>
      </c>
      <c r="B13305" s="26" t="s">
        <v>82</v>
      </c>
      <c r="C13305" s="26" t="s">
        <v>83</v>
      </c>
      <c r="D13305" s="26" t="s">
        <v>24</v>
      </c>
      <c r="E13305" s="26" t="s">
        <v>23</v>
      </c>
      <c r="F13305" s="26">
        <v>1968</v>
      </c>
      <c r="G13305" s="27">
        <v>17.2</v>
      </c>
    </row>
    <row r="13306" spans="1:7" x14ac:dyDescent="0.15">
      <c r="A13306" s="25" t="s">
        <v>92</v>
      </c>
      <c r="B13306" s="26" t="s">
        <v>82</v>
      </c>
      <c r="C13306" s="26" t="s">
        <v>83</v>
      </c>
      <c r="D13306" s="26" t="s">
        <v>24</v>
      </c>
      <c r="E13306" s="26" t="s">
        <v>23</v>
      </c>
      <c r="F13306" s="26">
        <v>1967</v>
      </c>
      <c r="G13306" s="27">
        <v>16.899999999999999</v>
      </c>
    </row>
    <row r="13307" spans="1:7" x14ac:dyDescent="0.15">
      <c r="A13307" s="25" t="s">
        <v>92</v>
      </c>
      <c r="B13307" s="26" t="s">
        <v>82</v>
      </c>
      <c r="C13307" s="26" t="s">
        <v>83</v>
      </c>
      <c r="D13307" s="26" t="s">
        <v>24</v>
      </c>
      <c r="E13307" s="26" t="s">
        <v>23</v>
      </c>
      <c r="F13307" s="26">
        <v>1966</v>
      </c>
      <c r="G13307" s="27">
        <v>16.600000000000001</v>
      </c>
    </row>
    <row r="13308" spans="1:7" x14ac:dyDescent="0.15">
      <c r="A13308" s="25" t="s">
        <v>92</v>
      </c>
      <c r="B13308" s="26" t="s">
        <v>82</v>
      </c>
      <c r="C13308" s="26" t="s">
        <v>83</v>
      </c>
      <c r="D13308" s="26" t="s">
        <v>24</v>
      </c>
      <c r="E13308" s="26" t="s">
        <v>23</v>
      </c>
      <c r="F13308" s="26">
        <v>1965</v>
      </c>
      <c r="G13308" s="27">
        <v>16.2</v>
      </c>
    </row>
    <row r="13309" spans="1:7" x14ac:dyDescent="0.15">
      <c r="A13309" s="25" t="s">
        <v>92</v>
      </c>
      <c r="B13309" s="26" t="s">
        <v>82</v>
      </c>
      <c r="C13309" s="26" t="s">
        <v>83</v>
      </c>
      <c r="D13309" s="26" t="s">
        <v>24</v>
      </c>
      <c r="E13309" s="26" t="s">
        <v>23</v>
      </c>
      <c r="F13309" s="26">
        <v>1964</v>
      </c>
      <c r="G13309" s="27">
        <v>15.8</v>
      </c>
    </row>
    <row r="13310" spans="1:7" x14ac:dyDescent="0.15">
      <c r="A13310" s="25" t="s">
        <v>92</v>
      </c>
      <c r="B13310" s="26" t="s">
        <v>82</v>
      </c>
      <c r="C13310" s="26" t="s">
        <v>83</v>
      </c>
      <c r="D13310" s="26" t="s">
        <v>24</v>
      </c>
      <c r="E13310" s="26" t="s">
        <v>23</v>
      </c>
      <c r="F13310" s="26">
        <v>1963</v>
      </c>
      <c r="G13310" s="27">
        <v>15.5</v>
      </c>
    </row>
    <row r="13311" spans="1:7" x14ac:dyDescent="0.15">
      <c r="A13311" s="25" t="s">
        <v>92</v>
      </c>
      <c r="B13311" s="26" t="s">
        <v>82</v>
      </c>
      <c r="C13311" s="26" t="s">
        <v>83</v>
      </c>
      <c r="D13311" s="26" t="s">
        <v>24</v>
      </c>
      <c r="E13311" s="26" t="s">
        <v>23</v>
      </c>
      <c r="F13311" s="26">
        <v>1962</v>
      </c>
      <c r="G13311" s="27">
        <v>15.1</v>
      </c>
    </row>
    <row r="13312" spans="1:7" x14ac:dyDescent="0.15">
      <c r="A13312" s="25" t="s">
        <v>92</v>
      </c>
      <c r="B13312" s="26" t="s">
        <v>82</v>
      </c>
      <c r="C13312" s="26" t="s">
        <v>83</v>
      </c>
      <c r="D13312" s="26" t="s">
        <v>24</v>
      </c>
      <c r="E13312" s="26" t="s">
        <v>23</v>
      </c>
      <c r="F13312" s="26">
        <v>1961</v>
      </c>
      <c r="G13312" s="27">
        <v>14.7</v>
      </c>
    </row>
    <row r="13313" spans="1:7" x14ac:dyDescent="0.15">
      <c r="A13313" s="25" t="s">
        <v>92</v>
      </c>
      <c r="B13313" s="26" t="s">
        <v>82</v>
      </c>
      <c r="C13313" s="26" t="s">
        <v>83</v>
      </c>
      <c r="D13313" s="26" t="s">
        <v>24</v>
      </c>
      <c r="E13313" s="26" t="s">
        <v>23</v>
      </c>
      <c r="F13313" s="26">
        <v>1960</v>
      </c>
      <c r="G13313" s="27">
        <v>14.2</v>
      </c>
    </row>
    <row r="13314" spans="1:7" x14ac:dyDescent="0.15">
      <c r="A13314" s="25" t="s">
        <v>92</v>
      </c>
      <c r="B13314" s="26" t="s">
        <v>82</v>
      </c>
      <c r="C13314" s="26" t="s">
        <v>83</v>
      </c>
      <c r="D13314" s="26" t="s">
        <v>46</v>
      </c>
      <c r="E13314" s="26" t="s">
        <v>45</v>
      </c>
      <c r="F13314" s="26">
        <v>2023</v>
      </c>
      <c r="G13314" s="27">
        <v>59633.8</v>
      </c>
    </row>
    <row r="13315" spans="1:7" x14ac:dyDescent="0.15">
      <c r="A13315" s="25" t="s">
        <v>92</v>
      </c>
      <c r="B13315" s="26" t="s">
        <v>82</v>
      </c>
      <c r="C13315" s="26" t="s">
        <v>83</v>
      </c>
      <c r="D13315" s="26" t="s">
        <v>46</v>
      </c>
      <c r="E13315" s="26" t="s">
        <v>45</v>
      </c>
      <c r="F13315" s="26">
        <v>2022</v>
      </c>
      <c r="G13315" s="27">
        <v>57794.9</v>
      </c>
    </row>
    <row r="13316" spans="1:7" x14ac:dyDescent="0.15">
      <c r="A13316" s="25" t="s">
        <v>92</v>
      </c>
      <c r="B13316" s="26" t="s">
        <v>82</v>
      </c>
      <c r="C13316" s="26" t="s">
        <v>83</v>
      </c>
      <c r="D13316" s="26" t="s">
        <v>46</v>
      </c>
      <c r="E13316" s="26" t="s">
        <v>45</v>
      </c>
      <c r="F13316" s="26">
        <v>2021</v>
      </c>
      <c r="G13316" s="27">
        <v>56229.100000000013</v>
      </c>
    </row>
    <row r="13317" spans="1:7" x14ac:dyDescent="0.15">
      <c r="A13317" s="25" t="s">
        <v>92</v>
      </c>
      <c r="B13317" s="26" t="s">
        <v>82</v>
      </c>
      <c r="C13317" s="26" t="s">
        <v>83</v>
      </c>
      <c r="D13317" s="26" t="s">
        <v>46</v>
      </c>
      <c r="E13317" s="26" t="s">
        <v>45</v>
      </c>
      <c r="F13317" s="26">
        <v>2020</v>
      </c>
      <c r="G13317" s="27">
        <v>54765.3</v>
      </c>
    </row>
    <row r="13318" spans="1:7" x14ac:dyDescent="0.15">
      <c r="A13318" s="25" t="s">
        <v>92</v>
      </c>
      <c r="B13318" s="26" t="s">
        <v>82</v>
      </c>
      <c r="C13318" s="26" t="s">
        <v>83</v>
      </c>
      <c r="D13318" s="26" t="s">
        <v>46</v>
      </c>
      <c r="E13318" s="26" t="s">
        <v>45</v>
      </c>
      <c r="F13318" s="26">
        <v>2019</v>
      </c>
      <c r="G13318" s="27">
        <v>53684.2</v>
      </c>
    </row>
    <row r="13319" spans="1:7" x14ac:dyDescent="0.15">
      <c r="A13319" s="25" t="s">
        <v>92</v>
      </c>
      <c r="B13319" s="26" t="s">
        <v>82</v>
      </c>
      <c r="C13319" s="26" t="s">
        <v>83</v>
      </c>
      <c r="D13319" s="26" t="s">
        <v>46</v>
      </c>
      <c r="E13319" s="26" t="s">
        <v>45</v>
      </c>
      <c r="F13319" s="26">
        <v>2018</v>
      </c>
      <c r="G13319" s="27">
        <v>52465.2</v>
      </c>
    </row>
    <row r="13320" spans="1:7" x14ac:dyDescent="0.15">
      <c r="A13320" s="25" t="s">
        <v>92</v>
      </c>
      <c r="B13320" s="26" t="s">
        <v>82</v>
      </c>
      <c r="C13320" s="26" t="s">
        <v>83</v>
      </c>
      <c r="D13320" s="26" t="s">
        <v>46</v>
      </c>
      <c r="E13320" s="26" t="s">
        <v>45</v>
      </c>
      <c r="F13320" s="26">
        <v>2017</v>
      </c>
      <c r="G13320" s="27">
        <v>50848.2</v>
      </c>
    </row>
    <row r="13321" spans="1:7" x14ac:dyDescent="0.15">
      <c r="A13321" s="25" t="s">
        <v>92</v>
      </c>
      <c r="B13321" s="26" t="s">
        <v>82</v>
      </c>
      <c r="C13321" s="26" t="s">
        <v>83</v>
      </c>
      <c r="D13321" s="26" t="s">
        <v>46</v>
      </c>
      <c r="E13321" s="26" t="s">
        <v>45</v>
      </c>
      <c r="F13321" s="26">
        <v>2016</v>
      </c>
      <c r="G13321" s="27">
        <v>49296.7</v>
      </c>
    </row>
    <row r="13322" spans="1:7" x14ac:dyDescent="0.15">
      <c r="A13322" s="25" t="s">
        <v>92</v>
      </c>
      <c r="B13322" s="26" t="s">
        <v>82</v>
      </c>
      <c r="C13322" s="26" t="s">
        <v>83</v>
      </c>
      <c r="D13322" s="26" t="s">
        <v>46</v>
      </c>
      <c r="E13322" s="26" t="s">
        <v>45</v>
      </c>
      <c r="F13322" s="26">
        <v>2015</v>
      </c>
      <c r="G13322" s="27">
        <v>47767.100000000013</v>
      </c>
    </row>
    <row r="13323" spans="1:7" x14ac:dyDescent="0.15">
      <c r="A13323" s="25" t="s">
        <v>92</v>
      </c>
      <c r="B13323" s="26" t="s">
        <v>82</v>
      </c>
      <c r="C13323" s="26" t="s">
        <v>83</v>
      </c>
      <c r="D13323" s="26" t="s">
        <v>46</v>
      </c>
      <c r="E13323" s="26" t="s">
        <v>45</v>
      </c>
      <c r="F13323" s="26">
        <v>2014</v>
      </c>
      <c r="G13323" s="27">
        <v>46264.3</v>
      </c>
    </row>
    <row r="13324" spans="1:7" x14ac:dyDescent="0.15">
      <c r="A13324" s="25" t="s">
        <v>92</v>
      </c>
      <c r="B13324" s="26" t="s">
        <v>82</v>
      </c>
      <c r="C13324" s="26" t="s">
        <v>83</v>
      </c>
      <c r="D13324" s="26" t="s">
        <v>46</v>
      </c>
      <c r="E13324" s="26" t="s">
        <v>45</v>
      </c>
      <c r="F13324" s="26">
        <v>2013</v>
      </c>
      <c r="G13324" s="27">
        <v>44773.3</v>
      </c>
    </row>
    <row r="13325" spans="1:7" x14ac:dyDescent="0.15">
      <c r="A13325" s="25" t="s">
        <v>92</v>
      </c>
      <c r="B13325" s="26" t="s">
        <v>82</v>
      </c>
      <c r="C13325" s="26" t="s">
        <v>83</v>
      </c>
      <c r="D13325" s="26" t="s">
        <v>46</v>
      </c>
      <c r="E13325" s="26" t="s">
        <v>45</v>
      </c>
      <c r="F13325" s="26">
        <v>2012</v>
      </c>
      <c r="G13325" s="27">
        <v>43279.7</v>
      </c>
    </row>
    <row r="13326" spans="1:7" x14ac:dyDescent="0.15">
      <c r="A13326" s="25" t="s">
        <v>92</v>
      </c>
      <c r="B13326" s="26" t="s">
        <v>82</v>
      </c>
      <c r="C13326" s="26" t="s">
        <v>83</v>
      </c>
      <c r="D13326" s="26" t="s">
        <v>46</v>
      </c>
      <c r="E13326" s="26" t="s">
        <v>45</v>
      </c>
      <c r="F13326" s="26">
        <v>2011</v>
      </c>
      <c r="G13326" s="27">
        <v>41661.5</v>
      </c>
    </row>
    <row r="13327" spans="1:7" x14ac:dyDescent="0.15">
      <c r="A13327" s="25" t="s">
        <v>92</v>
      </c>
      <c r="B13327" s="26" t="s">
        <v>82</v>
      </c>
      <c r="C13327" s="26" t="s">
        <v>83</v>
      </c>
      <c r="D13327" s="26" t="s">
        <v>46</v>
      </c>
      <c r="E13327" s="26" t="s">
        <v>45</v>
      </c>
      <c r="F13327" s="26">
        <v>2010</v>
      </c>
      <c r="G13327" s="27">
        <v>40352.800000000003</v>
      </c>
    </row>
    <row r="13328" spans="1:7" x14ac:dyDescent="0.15">
      <c r="A13328" s="25" t="s">
        <v>92</v>
      </c>
      <c r="B13328" s="26" t="s">
        <v>82</v>
      </c>
      <c r="C13328" s="26" t="s">
        <v>83</v>
      </c>
      <c r="D13328" s="26" t="s">
        <v>46</v>
      </c>
      <c r="E13328" s="26" t="s">
        <v>45</v>
      </c>
      <c r="F13328" s="26">
        <v>2009</v>
      </c>
      <c r="G13328" s="27">
        <v>39500.800000000003</v>
      </c>
    </row>
    <row r="13329" spans="1:7" x14ac:dyDescent="0.15">
      <c r="A13329" s="25" t="s">
        <v>92</v>
      </c>
      <c r="B13329" s="26" t="s">
        <v>82</v>
      </c>
      <c r="C13329" s="26" t="s">
        <v>83</v>
      </c>
      <c r="D13329" s="26" t="s">
        <v>46</v>
      </c>
      <c r="E13329" s="26" t="s">
        <v>45</v>
      </c>
      <c r="F13329" s="26">
        <v>2008</v>
      </c>
      <c r="G13329" s="27">
        <v>38662.1</v>
      </c>
    </row>
    <row r="13330" spans="1:7" x14ac:dyDescent="0.15">
      <c r="A13330" s="25" t="s">
        <v>92</v>
      </c>
      <c r="B13330" s="26" t="s">
        <v>82</v>
      </c>
      <c r="C13330" s="26" t="s">
        <v>83</v>
      </c>
      <c r="D13330" s="26" t="s">
        <v>46</v>
      </c>
      <c r="E13330" s="26" t="s">
        <v>45</v>
      </c>
      <c r="F13330" s="26">
        <v>2007</v>
      </c>
      <c r="G13330" s="27">
        <v>37775.699999999997</v>
      </c>
    </row>
    <row r="13331" spans="1:7" x14ac:dyDescent="0.15">
      <c r="A13331" s="25" t="s">
        <v>92</v>
      </c>
      <c r="B13331" s="26" t="s">
        <v>82</v>
      </c>
      <c r="C13331" s="26" t="s">
        <v>83</v>
      </c>
      <c r="D13331" s="26" t="s">
        <v>46</v>
      </c>
      <c r="E13331" s="26" t="s">
        <v>45</v>
      </c>
      <c r="F13331" s="26">
        <v>2006</v>
      </c>
      <c r="G13331" s="27">
        <v>36980</v>
      </c>
    </row>
    <row r="13332" spans="1:7" x14ac:dyDescent="0.15">
      <c r="A13332" s="25" t="s">
        <v>92</v>
      </c>
      <c r="B13332" s="26" t="s">
        <v>82</v>
      </c>
      <c r="C13332" s="26" t="s">
        <v>83</v>
      </c>
      <c r="D13332" s="26" t="s">
        <v>46</v>
      </c>
      <c r="E13332" s="26" t="s">
        <v>45</v>
      </c>
      <c r="F13332" s="26">
        <v>2005</v>
      </c>
      <c r="G13332" s="27">
        <v>36400.199999999997</v>
      </c>
    </row>
    <row r="13333" spans="1:7" x14ac:dyDescent="0.15">
      <c r="A13333" s="25" t="s">
        <v>92</v>
      </c>
      <c r="B13333" s="26" t="s">
        <v>82</v>
      </c>
      <c r="C13333" s="26" t="s">
        <v>83</v>
      </c>
      <c r="D13333" s="26" t="s">
        <v>46</v>
      </c>
      <c r="E13333" s="26" t="s">
        <v>45</v>
      </c>
      <c r="F13333" s="26">
        <v>2004</v>
      </c>
      <c r="G13333" s="27">
        <v>35926.400000000001</v>
      </c>
    </row>
    <row r="13334" spans="1:7" x14ac:dyDescent="0.15">
      <c r="A13334" s="25" t="s">
        <v>92</v>
      </c>
      <c r="B13334" s="26" t="s">
        <v>82</v>
      </c>
      <c r="C13334" s="26" t="s">
        <v>83</v>
      </c>
      <c r="D13334" s="26" t="s">
        <v>46</v>
      </c>
      <c r="E13334" s="26" t="s">
        <v>45</v>
      </c>
      <c r="F13334" s="26">
        <v>2003</v>
      </c>
      <c r="G13334" s="27">
        <v>35538.6</v>
      </c>
    </row>
    <row r="13335" spans="1:7" x14ac:dyDescent="0.15">
      <c r="A13335" s="25" t="s">
        <v>92</v>
      </c>
      <c r="B13335" s="26" t="s">
        <v>82</v>
      </c>
      <c r="C13335" s="26" t="s">
        <v>83</v>
      </c>
      <c r="D13335" s="26" t="s">
        <v>46</v>
      </c>
      <c r="E13335" s="26" t="s">
        <v>45</v>
      </c>
      <c r="F13335" s="26">
        <v>2002</v>
      </c>
      <c r="G13335" s="27">
        <v>35202.800000000003</v>
      </c>
    </row>
    <row r="13336" spans="1:7" x14ac:dyDescent="0.15">
      <c r="A13336" s="25" t="s">
        <v>92</v>
      </c>
      <c r="B13336" s="26" t="s">
        <v>82</v>
      </c>
      <c r="C13336" s="26" t="s">
        <v>83</v>
      </c>
      <c r="D13336" s="26" t="s">
        <v>46</v>
      </c>
      <c r="E13336" s="26" t="s">
        <v>45</v>
      </c>
      <c r="F13336" s="26">
        <v>2001</v>
      </c>
      <c r="G13336" s="27">
        <v>34920.1</v>
      </c>
    </row>
    <row r="13337" spans="1:7" x14ac:dyDescent="0.15">
      <c r="A13337" s="25" t="s">
        <v>92</v>
      </c>
      <c r="B13337" s="26" t="s">
        <v>82</v>
      </c>
      <c r="C13337" s="26" t="s">
        <v>83</v>
      </c>
      <c r="D13337" s="26" t="s">
        <v>46</v>
      </c>
      <c r="E13337" s="26" t="s">
        <v>45</v>
      </c>
      <c r="F13337" s="26">
        <v>2000</v>
      </c>
      <c r="G13337" s="27">
        <v>34696.9</v>
      </c>
    </row>
    <row r="13338" spans="1:7" x14ac:dyDescent="0.15">
      <c r="A13338" s="25" t="s">
        <v>92</v>
      </c>
      <c r="B13338" s="26" t="s">
        <v>82</v>
      </c>
      <c r="C13338" s="26" t="s">
        <v>83</v>
      </c>
      <c r="D13338" s="26" t="s">
        <v>46</v>
      </c>
      <c r="E13338" s="26" t="s">
        <v>45</v>
      </c>
      <c r="F13338" s="26">
        <v>1999</v>
      </c>
      <c r="G13338" s="27">
        <v>34454</v>
      </c>
    </row>
    <row r="13339" spans="1:7" x14ac:dyDescent="0.15">
      <c r="A13339" s="25" t="s">
        <v>92</v>
      </c>
      <c r="B13339" s="26" t="s">
        <v>82</v>
      </c>
      <c r="C13339" s="26" t="s">
        <v>83</v>
      </c>
      <c r="D13339" s="26" t="s">
        <v>46</v>
      </c>
      <c r="E13339" s="26" t="s">
        <v>45</v>
      </c>
      <c r="F13339" s="26">
        <v>1998</v>
      </c>
      <c r="G13339" s="27">
        <v>34231.9</v>
      </c>
    </row>
    <row r="13340" spans="1:7" x14ac:dyDescent="0.15">
      <c r="A13340" s="25" t="s">
        <v>92</v>
      </c>
      <c r="B13340" s="26" t="s">
        <v>82</v>
      </c>
      <c r="C13340" s="26" t="s">
        <v>83</v>
      </c>
      <c r="D13340" s="26" t="s">
        <v>46</v>
      </c>
      <c r="E13340" s="26" t="s">
        <v>45</v>
      </c>
      <c r="F13340" s="26">
        <v>1997</v>
      </c>
      <c r="G13340" s="27">
        <v>34036.5</v>
      </c>
    </row>
    <row r="13341" spans="1:7" x14ac:dyDescent="0.15">
      <c r="A13341" s="25" t="s">
        <v>92</v>
      </c>
      <c r="B13341" s="26" t="s">
        <v>82</v>
      </c>
      <c r="C13341" s="26" t="s">
        <v>83</v>
      </c>
      <c r="D13341" s="26" t="s">
        <v>46</v>
      </c>
      <c r="E13341" s="26" t="s">
        <v>45</v>
      </c>
      <c r="F13341" s="26">
        <v>1996</v>
      </c>
      <c r="G13341" s="27">
        <v>33801.699999999997</v>
      </c>
    </row>
    <row r="13342" spans="1:7" x14ac:dyDescent="0.15">
      <c r="A13342" s="25" t="s">
        <v>92</v>
      </c>
      <c r="B13342" s="26" t="s">
        <v>82</v>
      </c>
      <c r="C13342" s="26" t="s">
        <v>83</v>
      </c>
      <c r="D13342" s="26" t="s">
        <v>46</v>
      </c>
      <c r="E13342" s="26" t="s">
        <v>45</v>
      </c>
      <c r="F13342" s="26">
        <v>1995</v>
      </c>
      <c r="G13342" s="27">
        <v>33489.9</v>
      </c>
    </row>
    <row r="13343" spans="1:7" x14ac:dyDescent="0.15">
      <c r="A13343" s="25" t="s">
        <v>92</v>
      </c>
      <c r="B13343" s="26" t="s">
        <v>82</v>
      </c>
      <c r="C13343" s="26" t="s">
        <v>83</v>
      </c>
      <c r="D13343" s="26" t="s">
        <v>46</v>
      </c>
      <c r="E13343" s="26" t="s">
        <v>45</v>
      </c>
      <c r="F13343" s="26">
        <v>1994</v>
      </c>
      <c r="G13343" s="27">
        <v>33089.4</v>
      </c>
    </row>
    <row r="13344" spans="1:7" x14ac:dyDescent="0.15">
      <c r="A13344" s="25" t="s">
        <v>92</v>
      </c>
      <c r="B13344" s="26" t="s">
        <v>82</v>
      </c>
      <c r="C13344" s="26" t="s">
        <v>83</v>
      </c>
      <c r="D13344" s="26" t="s">
        <v>46</v>
      </c>
      <c r="E13344" s="26" t="s">
        <v>45</v>
      </c>
      <c r="F13344" s="26">
        <v>1993</v>
      </c>
      <c r="G13344" s="27">
        <v>32661.599999999999</v>
      </c>
    </row>
    <row r="13345" spans="1:7" x14ac:dyDescent="0.15">
      <c r="A13345" s="25" t="s">
        <v>92</v>
      </c>
      <c r="B13345" s="26" t="s">
        <v>82</v>
      </c>
      <c r="C13345" s="26" t="s">
        <v>83</v>
      </c>
      <c r="D13345" s="26" t="s">
        <v>46</v>
      </c>
      <c r="E13345" s="26" t="s">
        <v>45</v>
      </c>
      <c r="F13345" s="26">
        <v>1992</v>
      </c>
      <c r="G13345" s="27">
        <v>32180.9</v>
      </c>
    </row>
    <row r="13346" spans="1:7" x14ac:dyDescent="0.15">
      <c r="A13346" s="25" t="s">
        <v>92</v>
      </c>
      <c r="B13346" s="26" t="s">
        <v>82</v>
      </c>
      <c r="C13346" s="26" t="s">
        <v>83</v>
      </c>
      <c r="D13346" s="26" t="s">
        <v>46</v>
      </c>
      <c r="E13346" s="26" t="s">
        <v>45</v>
      </c>
      <c r="F13346" s="26">
        <v>1991</v>
      </c>
      <c r="G13346" s="27">
        <v>31643.200000000001</v>
      </c>
    </row>
    <row r="13347" spans="1:7" x14ac:dyDescent="0.15">
      <c r="A13347" s="25" t="s">
        <v>92</v>
      </c>
      <c r="B13347" s="26" t="s">
        <v>82</v>
      </c>
      <c r="C13347" s="26" t="s">
        <v>83</v>
      </c>
      <c r="D13347" s="26" t="s">
        <v>46</v>
      </c>
      <c r="E13347" s="26" t="s">
        <v>45</v>
      </c>
      <c r="F13347" s="26">
        <v>1990</v>
      </c>
      <c r="G13347" s="27">
        <v>31096.5</v>
      </c>
    </row>
    <row r="13348" spans="1:7" x14ac:dyDescent="0.15">
      <c r="A13348" s="25" t="s">
        <v>92</v>
      </c>
      <c r="B13348" s="26" t="s">
        <v>82</v>
      </c>
      <c r="C13348" s="26" t="s">
        <v>83</v>
      </c>
      <c r="D13348" s="26" t="s">
        <v>46</v>
      </c>
      <c r="E13348" s="26" t="s">
        <v>45</v>
      </c>
      <c r="F13348" s="26">
        <v>1989</v>
      </c>
      <c r="G13348" s="27">
        <v>30539.3</v>
      </c>
    </row>
    <row r="13349" spans="1:7" x14ac:dyDescent="0.15">
      <c r="A13349" s="25" t="s">
        <v>92</v>
      </c>
      <c r="B13349" s="26" t="s">
        <v>82</v>
      </c>
      <c r="C13349" s="26" t="s">
        <v>83</v>
      </c>
      <c r="D13349" s="26" t="s">
        <v>46</v>
      </c>
      <c r="E13349" s="26" t="s">
        <v>45</v>
      </c>
      <c r="F13349" s="26">
        <v>1988</v>
      </c>
      <c r="G13349" s="27">
        <v>29985.200000000001</v>
      </c>
    </row>
    <row r="13350" spans="1:7" x14ac:dyDescent="0.15">
      <c r="A13350" s="25" t="s">
        <v>92</v>
      </c>
      <c r="B13350" s="26" t="s">
        <v>82</v>
      </c>
      <c r="C13350" s="26" t="s">
        <v>83</v>
      </c>
      <c r="D13350" s="26" t="s">
        <v>46</v>
      </c>
      <c r="E13350" s="26" t="s">
        <v>45</v>
      </c>
      <c r="F13350" s="26">
        <v>1987</v>
      </c>
      <c r="G13350" s="27">
        <v>29464.7</v>
      </c>
    </row>
    <row r="13351" spans="1:7" x14ac:dyDescent="0.15">
      <c r="A13351" s="25" t="s">
        <v>92</v>
      </c>
      <c r="B13351" s="26" t="s">
        <v>82</v>
      </c>
      <c r="C13351" s="26" t="s">
        <v>83</v>
      </c>
      <c r="D13351" s="26" t="s">
        <v>46</v>
      </c>
      <c r="E13351" s="26" t="s">
        <v>45</v>
      </c>
      <c r="F13351" s="26">
        <v>1986</v>
      </c>
      <c r="G13351" s="27">
        <v>28914.3</v>
      </c>
    </row>
    <row r="13352" spans="1:7" x14ac:dyDescent="0.15">
      <c r="A13352" s="25" t="s">
        <v>92</v>
      </c>
      <c r="B13352" s="26" t="s">
        <v>82</v>
      </c>
      <c r="C13352" s="26" t="s">
        <v>83</v>
      </c>
      <c r="D13352" s="26" t="s">
        <v>46</v>
      </c>
      <c r="E13352" s="26" t="s">
        <v>45</v>
      </c>
      <c r="F13352" s="26">
        <v>1985</v>
      </c>
      <c r="G13352" s="27">
        <v>28317.599999999999</v>
      </c>
    </row>
    <row r="13353" spans="1:7" x14ac:dyDescent="0.15">
      <c r="A13353" s="25" t="s">
        <v>92</v>
      </c>
      <c r="B13353" s="26" t="s">
        <v>82</v>
      </c>
      <c r="C13353" s="26" t="s">
        <v>83</v>
      </c>
      <c r="D13353" s="26" t="s">
        <v>46</v>
      </c>
      <c r="E13353" s="26" t="s">
        <v>45</v>
      </c>
      <c r="F13353" s="26">
        <v>1984</v>
      </c>
      <c r="G13353" s="27">
        <v>27760.3</v>
      </c>
    </row>
    <row r="13354" spans="1:7" x14ac:dyDescent="0.15">
      <c r="A13354" s="25" t="s">
        <v>92</v>
      </c>
      <c r="B13354" s="26" t="s">
        <v>82</v>
      </c>
      <c r="C13354" s="26" t="s">
        <v>83</v>
      </c>
      <c r="D13354" s="26" t="s">
        <v>46</v>
      </c>
      <c r="E13354" s="26" t="s">
        <v>45</v>
      </c>
      <c r="F13354" s="26">
        <v>1983</v>
      </c>
      <c r="G13354" s="27">
        <v>27239.8</v>
      </c>
    </row>
    <row r="13355" spans="1:7" x14ac:dyDescent="0.15">
      <c r="A13355" s="25" t="s">
        <v>92</v>
      </c>
      <c r="B13355" s="26" t="s">
        <v>82</v>
      </c>
      <c r="C13355" s="26" t="s">
        <v>83</v>
      </c>
      <c r="D13355" s="26" t="s">
        <v>46</v>
      </c>
      <c r="E13355" s="26" t="s">
        <v>45</v>
      </c>
      <c r="F13355" s="26">
        <v>1982</v>
      </c>
      <c r="G13355" s="27">
        <v>26702.3</v>
      </c>
    </row>
    <row r="13356" spans="1:7" x14ac:dyDescent="0.15">
      <c r="A13356" s="25" t="s">
        <v>92</v>
      </c>
      <c r="B13356" s="26" t="s">
        <v>82</v>
      </c>
      <c r="C13356" s="26" t="s">
        <v>83</v>
      </c>
      <c r="D13356" s="26" t="s">
        <v>46</v>
      </c>
      <c r="E13356" s="26" t="s">
        <v>45</v>
      </c>
      <c r="F13356" s="26">
        <v>1981</v>
      </c>
      <c r="G13356" s="27">
        <v>26140.2</v>
      </c>
    </row>
    <row r="13357" spans="1:7" x14ac:dyDescent="0.15">
      <c r="A13357" s="25" t="s">
        <v>92</v>
      </c>
      <c r="B13357" s="26" t="s">
        <v>82</v>
      </c>
      <c r="C13357" s="26" t="s">
        <v>83</v>
      </c>
      <c r="D13357" s="26" t="s">
        <v>46</v>
      </c>
      <c r="E13357" s="26" t="s">
        <v>45</v>
      </c>
      <c r="F13357" s="26">
        <v>1980</v>
      </c>
      <c r="G13357" s="27">
        <v>25607.599999999999</v>
      </c>
    </row>
    <row r="13358" spans="1:7" x14ac:dyDescent="0.15">
      <c r="A13358" s="25" t="s">
        <v>92</v>
      </c>
      <c r="B13358" s="26" t="s">
        <v>82</v>
      </c>
      <c r="C13358" s="26" t="s">
        <v>83</v>
      </c>
      <c r="D13358" s="26" t="s">
        <v>46</v>
      </c>
      <c r="E13358" s="26" t="s">
        <v>45</v>
      </c>
      <c r="F13358" s="26">
        <v>1979</v>
      </c>
      <c r="G13358" s="27">
        <v>25071.5</v>
      </c>
    </row>
    <row r="13359" spans="1:7" x14ac:dyDescent="0.15">
      <c r="A13359" s="25" t="s">
        <v>92</v>
      </c>
      <c r="B13359" s="26" t="s">
        <v>82</v>
      </c>
      <c r="C13359" s="26" t="s">
        <v>83</v>
      </c>
      <c r="D13359" s="26" t="s">
        <v>46</v>
      </c>
      <c r="E13359" s="26" t="s">
        <v>45</v>
      </c>
      <c r="F13359" s="26">
        <v>1978</v>
      </c>
      <c r="G13359" s="27">
        <v>24477.1</v>
      </c>
    </row>
    <row r="13360" spans="1:7" x14ac:dyDescent="0.15">
      <c r="A13360" s="25" t="s">
        <v>92</v>
      </c>
      <c r="B13360" s="26" t="s">
        <v>82</v>
      </c>
      <c r="C13360" s="26" t="s">
        <v>83</v>
      </c>
      <c r="D13360" s="26" t="s">
        <v>46</v>
      </c>
      <c r="E13360" s="26" t="s">
        <v>45</v>
      </c>
      <c r="F13360" s="26">
        <v>1977</v>
      </c>
      <c r="G13360" s="27">
        <v>23864.7</v>
      </c>
    </row>
    <row r="13361" spans="1:7" x14ac:dyDescent="0.15">
      <c r="A13361" s="25" t="s">
        <v>92</v>
      </c>
      <c r="B13361" s="26" t="s">
        <v>82</v>
      </c>
      <c r="C13361" s="26" t="s">
        <v>83</v>
      </c>
      <c r="D13361" s="26" t="s">
        <v>46</v>
      </c>
      <c r="E13361" s="26" t="s">
        <v>45</v>
      </c>
      <c r="F13361" s="26">
        <v>1976</v>
      </c>
      <c r="G13361" s="27">
        <v>23261.1</v>
      </c>
    </row>
    <row r="13362" spans="1:7" x14ac:dyDescent="0.15">
      <c r="A13362" s="25" t="s">
        <v>92</v>
      </c>
      <c r="B13362" s="26" t="s">
        <v>82</v>
      </c>
      <c r="C13362" s="26" t="s">
        <v>83</v>
      </c>
      <c r="D13362" s="26" t="s">
        <v>46</v>
      </c>
      <c r="E13362" s="26" t="s">
        <v>45</v>
      </c>
      <c r="F13362" s="26">
        <v>1975</v>
      </c>
      <c r="G13362" s="27">
        <v>22671.5</v>
      </c>
    </row>
    <row r="13363" spans="1:7" x14ac:dyDescent="0.15">
      <c r="A13363" s="25" t="s">
        <v>92</v>
      </c>
      <c r="B13363" s="26" t="s">
        <v>82</v>
      </c>
      <c r="C13363" s="26" t="s">
        <v>83</v>
      </c>
      <c r="D13363" s="26" t="s">
        <v>46</v>
      </c>
      <c r="E13363" s="26" t="s">
        <v>45</v>
      </c>
      <c r="F13363" s="26">
        <v>1974</v>
      </c>
      <c r="G13363" s="27">
        <v>22071.599999999999</v>
      </c>
    </row>
    <row r="13364" spans="1:7" x14ac:dyDescent="0.15">
      <c r="A13364" s="25" t="s">
        <v>92</v>
      </c>
      <c r="B13364" s="26" t="s">
        <v>82</v>
      </c>
      <c r="C13364" s="26" t="s">
        <v>83</v>
      </c>
      <c r="D13364" s="26" t="s">
        <v>46</v>
      </c>
      <c r="E13364" s="26" t="s">
        <v>45</v>
      </c>
      <c r="F13364" s="26">
        <v>1973</v>
      </c>
      <c r="G13364" s="27">
        <v>21494</v>
      </c>
    </row>
    <row r="13365" spans="1:7" x14ac:dyDescent="0.15">
      <c r="A13365" s="25" t="s">
        <v>92</v>
      </c>
      <c r="B13365" s="26" t="s">
        <v>82</v>
      </c>
      <c r="C13365" s="26" t="s">
        <v>83</v>
      </c>
      <c r="D13365" s="26" t="s">
        <v>46</v>
      </c>
      <c r="E13365" s="26" t="s">
        <v>45</v>
      </c>
      <c r="F13365" s="26">
        <v>1972</v>
      </c>
      <c r="G13365" s="27">
        <v>20980.3</v>
      </c>
    </row>
    <row r="13366" spans="1:7" x14ac:dyDescent="0.15">
      <c r="A13366" s="25" t="s">
        <v>92</v>
      </c>
      <c r="B13366" s="26" t="s">
        <v>82</v>
      </c>
      <c r="C13366" s="26" t="s">
        <v>83</v>
      </c>
      <c r="D13366" s="26" t="s">
        <v>46</v>
      </c>
      <c r="E13366" s="26" t="s">
        <v>45</v>
      </c>
      <c r="F13366" s="26">
        <v>1971</v>
      </c>
      <c r="G13366" s="27">
        <v>20505.2</v>
      </c>
    </row>
    <row r="13367" spans="1:7" x14ac:dyDescent="0.15">
      <c r="A13367" s="25" t="s">
        <v>92</v>
      </c>
      <c r="B13367" s="26" t="s">
        <v>82</v>
      </c>
      <c r="C13367" s="26" t="s">
        <v>83</v>
      </c>
      <c r="D13367" s="26" t="s">
        <v>46</v>
      </c>
      <c r="E13367" s="26" t="s">
        <v>45</v>
      </c>
      <c r="F13367" s="26">
        <v>1970</v>
      </c>
      <c r="G13367" s="27">
        <v>20054.900000000001</v>
      </c>
    </row>
    <row r="13368" spans="1:7" x14ac:dyDescent="0.15">
      <c r="A13368" s="25" t="s">
        <v>92</v>
      </c>
      <c r="B13368" s="26" t="s">
        <v>82</v>
      </c>
      <c r="C13368" s="26" t="s">
        <v>83</v>
      </c>
      <c r="D13368" s="26" t="s">
        <v>46</v>
      </c>
      <c r="E13368" s="26" t="s">
        <v>45</v>
      </c>
      <c r="F13368" s="26">
        <v>1969</v>
      </c>
      <c r="G13368" s="27">
        <v>19620.400000000001</v>
      </c>
    </row>
    <row r="13369" spans="1:7" x14ac:dyDescent="0.15">
      <c r="A13369" s="25" t="s">
        <v>92</v>
      </c>
      <c r="B13369" s="26" t="s">
        <v>82</v>
      </c>
      <c r="C13369" s="26" t="s">
        <v>83</v>
      </c>
      <c r="D13369" s="26" t="s">
        <v>46</v>
      </c>
      <c r="E13369" s="26" t="s">
        <v>45</v>
      </c>
      <c r="F13369" s="26">
        <v>1968</v>
      </c>
      <c r="G13369" s="27">
        <v>19254.7</v>
      </c>
    </row>
    <row r="13370" spans="1:7" x14ac:dyDescent="0.15">
      <c r="A13370" s="25" t="s">
        <v>92</v>
      </c>
      <c r="B13370" s="26" t="s">
        <v>82</v>
      </c>
      <c r="C13370" s="26" t="s">
        <v>83</v>
      </c>
      <c r="D13370" s="26" t="s">
        <v>46</v>
      </c>
      <c r="E13370" s="26" t="s">
        <v>45</v>
      </c>
      <c r="F13370" s="26">
        <v>1967</v>
      </c>
      <c r="G13370" s="27">
        <v>18954.400000000001</v>
      </c>
    </row>
    <row r="13371" spans="1:7" x14ac:dyDescent="0.15">
      <c r="A13371" s="25" t="s">
        <v>92</v>
      </c>
      <c r="B13371" s="26" t="s">
        <v>82</v>
      </c>
      <c r="C13371" s="26" t="s">
        <v>83</v>
      </c>
      <c r="D13371" s="26" t="s">
        <v>46</v>
      </c>
      <c r="E13371" s="26" t="s">
        <v>45</v>
      </c>
      <c r="F13371" s="26">
        <v>1966</v>
      </c>
      <c r="G13371" s="27">
        <v>18653.599999999999</v>
      </c>
    </row>
    <row r="13372" spans="1:7" x14ac:dyDescent="0.15">
      <c r="A13372" s="25" t="s">
        <v>92</v>
      </c>
      <c r="B13372" s="26" t="s">
        <v>82</v>
      </c>
      <c r="C13372" s="26" t="s">
        <v>83</v>
      </c>
      <c r="D13372" s="26" t="s">
        <v>46</v>
      </c>
      <c r="E13372" s="26" t="s">
        <v>45</v>
      </c>
      <c r="F13372" s="26">
        <v>1965</v>
      </c>
      <c r="G13372" s="27">
        <v>18347.8</v>
      </c>
    </row>
    <row r="13373" spans="1:7" x14ac:dyDescent="0.15">
      <c r="A13373" s="25" t="s">
        <v>92</v>
      </c>
      <c r="B13373" s="26" t="s">
        <v>82</v>
      </c>
      <c r="C13373" s="26" t="s">
        <v>83</v>
      </c>
      <c r="D13373" s="26" t="s">
        <v>46</v>
      </c>
      <c r="E13373" s="26" t="s">
        <v>45</v>
      </c>
      <c r="F13373" s="26">
        <v>1964</v>
      </c>
      <c r="G13373" s="27">
        <v>18037.900000000001</v>
      </c>
    </row>
    <row r="13374" spans="1:7" x14ac:dyDescent="0.15">
      <c r="A13374" s="25" t="s">
        <v>92</v>
      </c>
      <c r="B13374" s="26" t="s">
        <v>82</v>
      </c>
      <c r="C13374" s="26" t="s">
        <v>83</v>
      </c>
      <c r="D13374" s="26" t="s">
        <v>46</v>
      </c>
      <c r="E13374" s="26" t="s">
        <v>45</v>
      </c>
      <c r="F13374" s="26">
        <v>1963</v>
      </c>
      <c r="G13374" s="27">
        <v>17705.7</v>
      </c>
    </row>
    <row r="13375" spans="1:7" x14ac:dyDescent="0.15">
      <c r="A13375" s="25" t="s">
        <v>92</v>
      </c>
      <c r="B13375" s="26" t="s">
        <v>82</v>
      </c>
      <c r="C13375" s="26" t="s">
        <v>83</v>
      </c>
      <c r="D13375" s="26" t="s">
        <v>46</v>
      </c>
      <c r="E13375" s="26" t="s">
        <v>45</v>
      </c>
      <c r="F13375" s="26">
        <v>1962</v>
      </c>
      <c r="G13375" s="27">
        <v>17375.2</v>
      </c>
    </row>
    <row r="13376" spans="1:7" x14ac:dyDescent="0.15">
      <c r="A13376" s="25" t="s">
        <v>92</v>
      </c>
      <c r="B13376" s="26" t="s">
        <v>82</v>
      </c>
      <c r="C13376" s="26" t="s">
        <v>83</v>
      </c>
      <c r="D13376" s="26" t="s">
        <v>46</v>
      </c>
      <c r="E13376" s="26" t="s">
        <v>45</v>
      </c>
      <c r="F13376" s="26">
        <v>1961</v>
      </c>
      <c r="G13376" s="27">
        <v>17035.7</v>
      </c>
    </row>
    <row r="13377" spans="1:7" x14ac:dyDescent="0.15">
      <c r="A13377" s="25" t="s">
        <v>92</v>
      </c>
      <c r="B13377" s="26" t="s">
        <v>82</v>
      </c>
      <c r="C13377" s="26" t="s">
        <v>83</v>
      </c>
      <c r="D13377" s="26" t="s">
        <v>46</v>
      </c>
      <c r="E13377" s="26" t="s">
        <v>45</v>
      </c>
      <c r="F13377" s="26">
        <v>1960</v>
      </c>
      <c r="G13377" s="27"/>
    </row>
    <row r="13378" spans="1:7" x14ac:dyDescent="0.15">
      <c r="A13378" s="25" t="s">
        <v>92</v>
      </c>
      <c r="B13378" s="26" t="s">
        <v>82</v>
      </c>
      <c r="C13378" s="26" t="s">
        <v>83</v>
      </c>
      <c r="D13378" s="26" t="s">
        <v>42</v>
      </c>
      <c r="E13378" s="26" t="s">
        <v>41</v>
      </c>
      <c r="F13378" s="26">
        <v>2023</v>
      </c>
      <c r="G13378" s="27"/>
    </row>
    <row r="13379" spans="1:7" x14ac:dyDescent="0.15">
      <c r="A13379" s="25" t="s">
        <v>92</v>
      </c>
      <c r="B13379" s="26" t="s">
        <v>82</v>
      </c>
      <c r="C13379" s="26" t="s">
        <v>83</v>
      </c>
      <c r="D13379" s="26" t="s">
        <v>42</v>
      </c>
      <c r="E13379" s="26" t="s">
        <v>41</v>
      </c>
      <c r="F13379" s="26">
        <v>2022</v>
      </c>
      <c r="G13379" s="27">
        <v>1676.5</v>
      </c>
    </row>
    <row r="13380" spans="1:7" x14ac:dyDescent="0.15">
      <c r="A13380" s="25" t="s">
        <v>92</v>
      </c>
      <c r="B13380" s="26" t="s">
        <v>82</v>
      </c>
      <c r="C13380" s="26" t="s">
        <v>83</v>
      </c>
      <c r="D13380" s="26" t="s">
        <v>42</v>
      </c>
      <c r="E13380" s="26" t="s">
        <v>41</v>
      </c>
      <c r="F13380" s="26">
        <v>2021</v>
      </c>
      <c r="G13380" s="27">
        <v>1645.5</v>
      </c>
    </row>
    <row r="13381" spans="1:7" x14ac:dyDescent="0.15">
      <c r="A13381" s="25" t="s">
        <v>92</v>
      </c>
      <c r="B13381" s="26" t="s">
        <v>82</v>
      </c>
      <c r="C13381" s="26" t="s">
        <v>83</v>
      </c>
      <c r="D13381" s="26" t="s">
        <v>42</v>
      </c>
      <c r="E13381" s="26" t="s">
        <v>41</v>
      </c>
      <c r="F13381" s="26">
        <v>2020</v>
      </c>
      <c r="G13381" s="27">
        <v>1617.7</v>
      </c>
    </row>
    <row r="13382" spans="1:7" x14ac:dyDescent="0.15">
      <c r="A13382" s="25" t="s">
        <v>92</v>
      </c>
      <c r="B13382" s="26" t="s">
        <v>82</v>
      </c>
      <c r="C13382" s="26" t="s">
        <v>83</v>
      </c>
      <c r="D13382" s="26" t="s">
        <v>42</v>
      </c>
      <c r="E13382" s="26" t="s">
        <v>41</v>
      </c>
      <c r="F13382" s="26">
        <v>2019</v>
      </c>
      <c r="G13382" s="27">
        <v>1591.6</v>
      </c>
    </row>
    <row r="13383" spans="1:7" x14ac:dyDescent="0.15">
      <c r="A13383" s="25" t="s">
        <v>92</v>
      </c>
      <c r="B13383" s="26" t="s">
        <v>82</v>
      </c>
      <c r="C13383" s="26" t="s">
        <v>83</v>
      </c>
      <c r="D13383" s="26" t="s">
        <v>42</v>
      </c>
      <c r="E13383" s="26" t="s">
        <v>41</v>
      </c>
      <c r="F13383" s="26">
        <v>2018</v>
      </c>
      <c r="G13383" s="27">
        <v>1563.8</v>
      </c>
    </row>
    <row r="13384" spans="1:7" x14ac:dyDescent="0.15">
      <c r="A13384" s="25" t="s">
        <v>92</v>
      </c>
      <c r="B13384" s="26" t="s">
        <v>82</v>
      </c>
      <c r="C13384" s="26" t="s">
        <v>83</v>
      </c>
      <c r="D13384" s="26" t="s">
        <v>42</v>
      </c>
      <c r="E13384" s="26" t="s">
        <v>41</v>
      </c>
      <c r="F13384" s="26">
        <v>2017</v>
      </c>
      <c r="G13384" s="27">
        <v>1536.7</v>
      </c>
    </row>
    <row r="13385" spans="1:7" x14ac:dyDescent="0.15">
      <c r="A13385" s="25" t="s">
        <v>92</v>
      </c>
      <c r="B13385" s="26" t="s">
        <v>82</v>
      </c>
      <c r="C13385" s="26" t="s">
        <v>83</v>
      </c>
      <c r="D13385" s="26" t="s">
        <v>42</v>
      </c>
      <c r="E13385" s="26" t="s">
        <v>41</v>
      </c>
      <c r="F13385" s="26">
        <v>2016</v>
      </c>
      <c r="G13385" s="27">
        <v>1509.1</v>
      </c>
    </row>
    <row r="13386" spans="1:7" x14ac:dyDescent="0.15">
      <c r="A13386" s="25" t="s">
        <v>92</v>
      </c>
      <c r="B13386" s="26" t="s">
        <v>82</v>
      </c>
      <c r="C13386" s="26" t="s">
        <v>83</v>
      </c>
      <c r="D13386" s="26" t="s">
        <v>42</v>
      </c>
      <c r="E13386" s="26" t="s">
        <v>41</v>
      </c>
      <c r="F13386" s="26">
        <v>2015</v>
      </c>
      <c r="G13386" s="27">
        <v>1480.3</v>
      </c>
    </row>
    <row r="13387" spans="1:7" x14ac:dyDescent="0.15">
      <c r="A13387" s="25" t="s">
        <v>92</v>
      </c>
      <c r="B13387" s="26" t="s">
        <v>82</v>
      </c>
      <c r="C13387" s="26" t="s">
        <v>83</v>
      </c>
      <c r="D13387" s="26" t="s">
        <v>42</v>
      </c>
      <c r="E13387" s="26" t="s">
        <v>41</v>
      </c>
      <c r="F13387" s="26">
        <v>2014</v>
      </c>
      <c r="G13387" s="27">
        <v>1449.2</v>
      </c>
    </row>
    <row r="13388" spans="1:7" x14ac:dyDescent="0.15">
      <c r="A13388" s="25" t="s">
        <v>92</v>
      </c>
      <c r="B13388" s="26" t="s">
        <v>82</v>
      </c>
      <c r="C13388" s="26" t="s">
        <v>83</v>
      </c>
      <c r="D13388" s="26" t="s">
        <v>42</v>
      </c>
      <c r="E13388" s="26" t="s">
        <v>41</v>
      </c>
      <c r="F13388" s="26">
        <v>2013</v>
      </c>
      <c r="G13388" s="27">
        <v>1415.7</v>
      </c>
    </row>
    <row r="13389" spans="1:7" x14ac:dyDescent="0.15">
      <c r="A13389" s="25" t="s">
        <v>92</v>
      </c>
      <c r="B13389" s="26" t="s">
        <v>82</v>
      </c>
      <c r="C13389" s="26" t="s">
        <v>83</v>
      </c>
      <c r="D13389" s="26" t="s">
        <v>42</v>
      </c>
      <c r="E13389" s="26" t="s">
        <v>41</v>
      </c>
      <c r="F13389" s="26">
        <v>2012</v>
      </c>
      <c r="G13389" s="27">
        <v>1381.9</v>
      </c>
    </row>
    <row r="13390" spans="1:7" x14ac:dyDescent="0.15">
      <c r="A13390" s="25" t="s">
        <v>92</v>
      </c>
      <c r="B13390" s="26" t="s">
        <v>82</v>
      </c>
      <c r="C13390" s="26" t="s">
        <v>83</v>
      </c>
      <c r="D13390" s="26" t="s">
        <v>42</v>
      </c>
      <c r="E13390" s="26" t="s">
        <v>41</v>
      </c>
      <c r="F13390" s="26">
        <v>2011</v>
      </c>
      <c r="G13390" s="27">
        <v>1347.4</v>
      </c>
    </row>
    <row r="13391" spans="1:7" x14ac:dyDescent="0.15">
      <c r="A13391" s="25" t="s">
        <v>92</v>
      </c>
      <c r="B13391" s="26" t="s">
        <v>82</v>
      </c>
      <c r="C13391" s="26" t="s">
        <v>83</v>
      </c>
      <c r="D13391" s="26" t="s">
        <v>42</v>
      </c>
      <c r="E13391" s="26" t="s">
        <v>41</v>
      </c>
      <c r="F13391" s="26">
        <v>2010</v>
      </c>
      <c r="G13391" s="27">
        <v>1319.2</v>
      </c>
    </row>
    <row r="13392" spans="1:7" x14ac:dyDescent="0.15">
      <c r="A13392" s="25" t="s">
        <v>92</v>
      </c>
      <c r="B13392" s="26" t="s">
        <v>82</v>
      </c>
      <c r="C13392" s="26" t="s">
        <v>83</v>
      </c>
      <c r="D13392" s="26" t="s">
        <v>42</v>
      </c>
      <c r="E13392" s="26" t="s">
        <v>41</v>
      </c>
      <c r="F13392" s="26">
        <v>2009</v>
      </c>
      <c r="G13392" s="27">
        <v>1292.5999999999999</v>
      </c>
    </row>
    <row r="13393" spans="1:7" x14ac:dyDescent="0.15">
      <c r="A13393" s="25" t="s">
        <v>92</v>
      </c>
      <c r="B13393" s="26" t="s">
        <v>82</v>
      </c>
      <c r="C13393" s="26" t="s">
        <v>83</v>
      </c>
      <c r="D13393" s="26" t="s">
        <v>42</v>
      </c>
      <c r="E13393" s="26" t="s">
        <v>41</v>
      </c>
      <c r="F13393" s="26">
        <v>2008</v>
      </c>
      <c r="G13393" s="27">
        <v>1260.8</v>
      </c>
    </row>
    <row r="13394" spans="1:7" x14ac:dyDescent="0.15">
      <c r="A13394" s="25" t="s">
        <v>92</v>
      </c>
      <c r="B13394" s="26" t="s">
        <v>82</v>
      </c>
      <c r="C13394" s="26" t="s">
        <v>83</v>
      </c>
      <c r="D13394" s="26" t="s">
        <v>42</v>
      </c>
      <c r="E13394" s="26" t="s">
        <v>41</v>
      </c>
      <c r="F13394" s="26">
        <v>2007</v>
      </c>
      <c r="G13394" s="27">
        <v>1230.9000000000001</v>
      </c>
    </row>
    <row r="13395" spans="1:7" x14ac:dyDescent="0.15">
      <c r="A13395" s="25" t="s">
        <v>92</v>
      </c>
      <c r="B13395" s="26" t="s">
        <v>82</v>
      </c>
      <c r="C13395" s="26" t="s">
        <v>83</v>
      </c>
      <c r="D13395" s="26" t="s">
        <v>42</v>
      </c>
      <c r="E13395" s="26" t="s">
        <v>41</v>
      </c>
      <c r="F13395" s="26">
        <v>2006</v>
      </c>
      <c r="G13395" s="27">
        <v>1204.5999999999999</v>
      </c>
    </row>
    <row r="13396" spans="1:7" x14ac:dyDescent="0.15">
      <c r="A13396" s="25" t="s">
        <v>92</v>
      </c>
      <c r="B13396" s="26" t="s">
        <v>82</v>
      </c>
      <c r="C13396" s="26" t="s">
        <v>83</v>
      </c>
      <c r="D13396" s="26" t="s">
        <v>42</v>
      </c>
      <c r="E13396" s="26" t="s">
        <v>41</v>
      </c>
      <c r="F13396" s="26">
        <v>2005</v>
      </c>
      <c r="G13396" s="27">
        <v>1183.4000000000001</v>
      </c>
    </row>
    <row r="13397" spans="1:7" x14ac:dyDescent="0.15">
      <c r="A13397" s="25" t="s">
        <v>92</v>
      </c>
      <c r="B13397" s="26" t="s">
        <v>82</v>
      </c>
      <c r="C13397" s="26" t="s">
        <v>83</v>
      </c>
      <c r="D13397" s="26" t="s">
        <v>42</v>
      </c>
      <c r="E13397" s="26" t="s">
        <v>41</v>
      </c>
      <c r="F13397" s="26">
        <v>2004</v>
      </c>
      <c r="G13397" s="27">
        <v>1165.5</v>
      </c>
    </row>
    <row r="13398" spans="1:7" x14ac:dyDescent="0.15">
      <c r="A13398" s="25" t="s">
        <v>92</v>
      </c>
      <c r="B13398" s="26" t="s">
        <v>82</v>
      </c>
      <c r="C13398" s="26" t="s">
        <v>83</v>
      </c>
      <c r="D13398" s="26" t="s">
        <v>42</v>
      </c>
      <c r="E13398" s="26" t="s">
        <v>41</v>
      </c>
      <c r="F13398" s="26">
        <v>2003</v>
      </c>
      <c r="G13398" s="27">
        <v>1149.5999999999999</v>
      </c>
    </row>
    <row r="13399" spans="1:7" x14ac:dyDescent="0.15">
      <c r="A13399" s="25" t="s">
        <v>92</v>
      </c>
      <c r="B13399" s="26" t="s">
        <v>82</v>
      </c>
      <c r="C13399" s="26" t="s">
        <v>83</v>
      </c>
      <c r="D13399" s="26" t="s">
        <v>42</v>
      </c>
      <c r="E13399" s="26" t="s">
        <v>41</v>
      </c>
      <c r="F13399" s="26">
        <v>2002</v>
      </c>
      <c r="G13399" s="27">
        <v>1136.8</v>
      </c>
    </row>
    <row r="13400" spans="1:7" x14ac:dyDescent="0.15">
      <c r="A13400" s="25" t="s">
        <v>92</v>
      </c>
      <c r="B13400" s="26" t="s">
        <v>82</v>
      </c>
      <c r="C13400" s="26" t="s">
        <v>83</v>
      </c>
      <c r="D13400" s="26" t="s">
        <v>42</v>
      </c>
      <c r="E13400" s="26" t="s">
        <v>41</v>
      </c>
      <c r="F13400" s="26">
        <v>2001</v>
      </c>
      <c r="G13400" s="27">
        <v>1119.8</v>
      </c>
    </row>
    <row r="13401" spans="1:7" x14ac:dyDescent="0.15">
      <c r="A13401" s="25" t="s">
        <v>92</v>
      </c>
      <c r="B13401" s="26" t="s">
        <v>82</v>
      </c>
      <c r="C13401" s="26" t="s">
        <v>83</v>
      </c>
      <c r="D13401" s="26" t="s">
        <v>42</v>
      </c>
      <c r="E13401" s="26" t="s">
        <v>41</v>
      </c>
      <c r="F13401" s="26">
        <v>2000</v>
      </c>
      <c r="G13401" s="27">
        <v>1101.7</v>
      </c>
    </row>
    <row r="13402" spans="1:7" x14ac:dyDescent="0.15">
      <c r="A13402" s="25" t="s">
        <v>92</v>
      </c>
      <c r="B13402" s="26" t="s">
        <v>82</v>
      </c>
      <c r="C13402" s="26" t="s">
        <v>83</v>
      </c>
      <c r="D13402" s="26" t="s">
        <v>42</v>
      </c>
      <c r="E13402" s="26" t="s">
        <v>41</v>
      </c>
      <c r="F13402" s="26">
        <v>1999</v>
      </c>
      <c r="G13402" s="27">
        <v>1087</v>
      </c>
    </row>
    <row r="13403" spans="1:7" x14ac:dyDescent="0.15">
      <c r="A13403" s="25" t="s">
        <v>92</v>
      </c>
      <c r="B13403" s="26" t="s">
        <v>82</v>
      </c>
      <c r="C13403" s="26" t="s">
        <v>83</v>
      </c>
      <c r="D13403" s="26" t="s">
        <v>42</v>
      </c>
      <c r="E13403" s="26" t="s">
        <v>41</v>
      </c>
      <c r="F13403" s="26">
        <v>1998</v>
      </c>
      <c r="G13403" s="27">
        <v>1073.4000000000001</v>
      </c>
    </row>
    <row r="13404" spans="1:7" x14ac:dyDescent="0.15">
      <c r="A13404" s="25" t="s">
        <v>92</v>
      </c>
      <c r="B13404" s="26" t="s">
        <v>82</v>
      </c>
      <c r="C13404" s="26" t="s">
        <v>83</v>
      </c>
      <c r="D13404" s="26" t="s">
        <v>42</v>
      </c>
      <c r="E13404" s="26" t="s">
        <v>41</v>
      </c>
      <c r="F13404" s="26">
        <v>1997</v>
      </c>
      <c r="G13404" s="27">
        <v>1061</v>
      </c>
    </row>
    <row r="13405" spans="1:7" x14ac:dyDescent="0.15">
      <c r="A13405" s="25" t="s">
        <v>92</v>
      </c>
      <c r="B13405" s="26" t="s">
        <v>82</v>
      </c>
      <c r="C13405" s="26" t="s">
        <v>83</v>
      </c>
      <c r="D13405" s="26" t="s">
        <v>42</v>
      </c>
      <c r="E13405" s="26" t="s">
        <v>41</v>
      </c>
      <c r="F13405" s="26">
        <v>1996</v>
      </c>
      <c r="G13405" s="27">
        <v>1049.7</v>
      </c>
    </row>
    <row r="13406" spans="1:7" x14ac:dyDescent="0.15">
      <c r="A13406" s="25" t="s">
        <v>92</v>
      </c>
      <c r="B13406" s="26" t="s">
        <v>82</v>
      </c>
      <c r="C13406" s="26" t="s">
        <v>83</v>
      </c>
      <c r="D13406" s="26" t="s">
        <v>42</v>
      </c>
      <c r="E13406" s="26" t="s">
        <v>41</v>
      </c>
      <c r="F13406" s="26">
        <v>1995</v>
      </c>
      <c r="G13406" s="27">
        <v>1038</v>
      </c>
    </row>
    <row r="13407" spans="1:7" x14ac:dyDescent="0.15">
      <c r="A13407" s="25" t="s">
        <v>92</v>
      </c>
      <c r="B13407" s="26" t="s">
        <v>82</v>
      </c>
      <c r="C13407" s="26" t="s">
        <v>83</v>
      </c>
      <c r="D13407" s="26" t="s">
        <v>42</v>
      </c>
      <c r="E13407" s="26" t="s">
        <v>41</v>
      </c>
      <c r="F13407" s="26">
        <v>1994</v>
      </c>
      <c r="G13407" s="27">
        <v>1025.3</v>
      </c>
    </row>
    <row r="13408" spans="1:7" x14ac:dyDescent="0.15">
      <c r="A13408" s="25" t="s">
        <v>92</v>
      </c>
      <c r="B13408" s="26" t="s">
        <v>82</v>
      </c>
      <c r="C13408" s="26" t="s">
        <v>83</v>
      </c>
      <c r="D13408" s="26" t="s">
        <v>42</v>
      </c>
      <c r="E13408" s="26" t="s">
        <v>41</v>
      </c>
      <c r="F13408" s="26">
        <v>1993</v>
      </c>
      <c r="G13408" s="27">
        <v>1013.2</v>
      </c>
    </row>
    <row r="13409" spans="1:7" x14ac:dyDescent="0.15">
      <c r="A13409" s="25" t="s">
        <v>92</v>
      </c>
      <c r="B13409" s="26" t="s">
        <v>82</v>
      </c>
      <c r="C13409" s="26" t="s">
        <v>83</v>
      </c>
      <c r="D13409" s="26" t="s">
        <v>42</v>
      </c>
      <c r="E13409" s="26" t="s">
        <v>41</v>
      </c>
      <c r="F13409" s="26">
        <v>1992</v>
      </c>
      <c r="G13409" s="27">
        <v>1002.1</v>
      </c>
    </row>
    <row r="13410" spans="1:7" x14ac:dyDescent="0.15">
      <c r="A13410" s="25" t="s">
        <v>92</v>
      </c>
      <c r="B13410" s="26" t="s">
        <v>82</v>
      </c>
      <c r="C13410" s="26" t="s">
        <v>83</v>
      </c>
      <c r="D13410" s="26" t="s">
        <v>42</v>
      </c>
      <c r="E13410" s="26" t="s">
        <v>41</v>
      </c>
      <c r="F13410" s="26">
        <v>1991</v>
      </c>
      <c r="G13410" s="27">
        <v>990.9000000000002</v>
      </c>
    </row>
    <row r="13411" spans="1:7" x14ac:dyDescent="0.15">
      <c r="A13411" s="25" t="s">
        <v>92</v>
      </c>
      <c r="B13411" s="26" t="s">
        <v>82</v>
      </c>
      <c r="C13411" s="26" t="s">
        <v>83</v>
      </c>
      <c r="D13411" s="26" t="s">
        <v>42</v>
      </c>
      <c r="E13411" s="26" t="s">
        <v>41</v>
      </c>
      <c r="F13411" s="26">
        <v>1990</v>
      </c>
      <c r="G13411" s="27">
        <v>978.7</v>
      </c>
    </row>
    <row r="13412" spans="1:7" x14ac:dyDescent="0.15">
      <c r="A13412" s="25" t="s">
        <v>92</v>
      </c>
      <c r="B13412" s="26" t="s">
        <v>82</v>
      </c>
      <c r="C13412" s="26" t="s">
        <v>83</v>
      </c>
      <c r="D13412" s="26" t="s">
        <v>42</v>
      </c>
      <c r="E13412" s="26" t="s">
        <v>41</v>
      </c>
      <c r="F13412" s="26">
        <v>1989</v>
      </c>
      <c r="G13412" s="27">
        <v>966.2</v>
      </c>
    </row>
    <row r="13413" spans="1:7" x14ac:dyDescent="0.15">
      <c r="A13413" s="25" t="s">
        <v>92</v>
      </c>
      <c r="B13413" s="26" t="s">
        <v>82</v>
      </c>
      <c r="C13413" s="26" t="s">
        <v>83</v>
      </c>
      <c r="D13413" s="26" t="s">
        <v>42</v>
      </c>
      <c r="E13413" s="26" t="s">
        <v>41</v>
      </c>
      <c r="F13413" s="26">
        <v>1988</v>
      </c>
      <c r="G13413" s="27">
        <v>953.30000000000018</v>
      </c>
    </row>
    <row r="13414" spans="1:7" x14ac:dyDescent="0.15">
      <c r="A13414" s="25" t="s">
        <v>92</v>
      </c>
      <c r="B13414" s="26" t="s">
        <v>82</v>
      </c>
      <c r="C13414" s="26" t="s">
        <v>83</v>
      </c>
      <c r="D13414" s="26" t="s">
        <v>42</v>
      </c>
      <c r="E13414" s="26" t="s">
        <v>41</v>
      </c>
      <c r="F13414" s="26">
        <v>1987</v>
      </c>
      <c r="G13414" s="27">
        <v>939.9000000000002</v>
      </c>
    </row>
    <row r="13415" spans="1:7" x14ac:dyDescent="0.15">
      <c r="A13415" s="25" t="s">
        <v>92</v>
      </c>
      <c r="B13415" s="26" t="s">
        <v>82</v>
      </c>
      <c r="C13415" s="26" t="s">
        <v>83</v>
      </c>
      <c r="D13415" s="26" t="s">
        <v>42</v>
      </c>
      <c r="E13415" s="26" t="s">
        <v>41</v>
      </c>
      <c r="F13415" s="26">
        <v>1986</v>
      </c>
      <c r="G13415" s="27">
        <v>925.4000000000002</v>
      </c>
    </row>
    <row r="13416" spans="1:7" x14ac:dyDescent="0.15">
      <c r="A13416" s="25" t="s">
        <v>92</v>
      </c>
      <c r="B13416" s="26" t="s">
        <v>82</v>
      </c>
      <c r="C13416" s="26" t="s">
        <v>83</v>
      </c>
      <c r="D13416" s="26" t="s">
        <v>42</v>
      </c>
      <c r="E13416" s="26" t="s">
        <v>41</v>
      </c>
      <c r="F13416" s="26">
        <v>1985</v>
      </c>
      <c r="G13416" s="27">
        <v>910.4000000000002</v>
      </c>
    </row>
    <row r="13417" spans="1:7" x14ac:dyDescent="0.15">
      <c r="A13417" s="25" t="s">
        <v>92</v>
      </c>
      <c r="B13417" s="26" t="s">
        <v>82</v>
      </c>
      <c r="C13417" s="26" t="s">
        <v>83</v>
      </c>
      <c r="D13417" s="26" t="s">
        <v>42</v>
      </c>
      <c r="E13417" s="26" t="s">
        <v>41</v>
      </c>
      <c r="F13417" s="26">
        <v>1984</v>
      </c>
      <c r="G13417" s="27">
        <v>899.1</v>
      </c>
    </row>
    <row r="13418" spans="1:7" x14ac:dyDescent="0.15">
      <c r="A13418" s="25" t="s">
        <v>92</v>
      </c>
      <c r="B13418" s="26" t="s">
        <v>82</v>
      </c>
      <c r="C13418" s="26" t="s">
        <v>83</v>
      </c>
      <c r="D13418" s="26" t="s">
        <v>42</v>
      </c>
      <c r="E13418" s="26" t="s">
        <v>41</v>
      </c>
      <c r="F13418" s="26">
        <v>1983</v>
      </c>
      <c r="G13418" s="27">
        <v>893</v>
      </c>
    </row>
    <row r="13419" spans="1:7" x14ac:dyDescent="0.15">
      <c r="A13419" s="25" t="s">
        <v>92</v>
      </c>
      <c r="B13419" s="26" t="s">
        <v>82</v>
      </c>
      <c r="C13419" s="26" t="s">
        <v>83</v>
      </c>
      <c r="D13419" s="26" t="s">
        <v>42</v>
      </c>
      <c r="E13419" s="26" t="s">
        <v>41</v>
      </c>
      <c r="F13419" s="26">
        <v>1982</v>
      </c>
      <c r="G13419" s="27">
        <v>888.1</v>
      </c>
    </row>
    <row r="13420" spans="1:7" x14ac:dyDescent="0.15">
      <c r="A13420" s="25" t="s">
        <v>92</v>
      </c>
      <c r="B13420" s="26" t="s">
        <v>82</v>
      </c>
      <c r="C13420" s="26" t="s">
        <v>83</v>
      </c>
      <c r="D13420" s="26" t="s">
        <v>42</v>
      </c>
      <c r="E13420" s="26" t="s">
        <v>41</v>
      </c>
      <c r="F13420" s="26">
        <v>1981</v>
      </c>
      <c r="G13420" s="27">
        <v>882.1</v>
      </c>
    </row>
    <row r="13421" spans="1:7" x14ac:dyDescent="0.15">
      <c r="A13421" s="25" t="s">
        <v>92</v>
      </c>
      <c r="B13421" s="26" t="s">
        <v>82</v>
      </c>
      <c r="C13421" s="26" t="s">
        <v>83</v>
      </c>
      <c r="D13421" s="26" t="s">
        <v>42</v>
      </c>
      <c r="E13421" s="26" t="s">
        <v>41</v>
      </c>
      <c r="F13421" s="26">
        <v>1980</v>
      </c>
      <c r="G13421" s="27">
        <v>874.9000000000002</v>
      </c>
    </row>
    <row r="13422" spans="1:7" x14ac:dyDescent="0.15">
      <c r="A13422" s="25" t="s">
        <v>92</v>
      </c>
      <c r="B13422" s="26" t="s">
        <v>82</v>
      </c>
      <c r="C13422" s="26" t="s">
        <v>83</v>
      </c>
      <c r="D13422" s="26" t="s">
        <v>42</v>
      </c>
      <c r="E13422" s="26" t="s">
        <v>41</v>
      </c>
      <c r="F13422" s="26">
        <v>1979</v>
      </c>
      <c r="G13422" s="27">
        <v>863.30000000000018</v>
      </c>
    </row>
    <row r="13423" spans="1:7" x14ac:dyDescent="0.15">
      <c r="A13423" s="25" t="s">
        <v>92</v>
      </c>
      <c r="B13423" s="26" t="s">
        <v>82</v>
      </c>
      <c r="C13423" s="26" t="s">
        <v>83</v>
      </c>
      <c r="D13423" s="26" t="s">
        <v>42</v>
      </c>
      <c r="E13423" s="26" t="s">
        <v>41</v>
      </c>
      <c r="F13423" s="26">
        <v>1978</v>
      </c>
      <c r="G13423" s="27">
        <v>848</v>
      </c>
    </row>
    <row r="13424" spans="1:7" x14ac:dyDescent="0.15">
      <c r="A13424" s="25" t="s">
        <v>92</v>
      </c>
      <c r="B13424" s="26" t="s">
        <v>82</v>
      </c>
      <c r="C13424" s="26" t="s">
        <v>83</v>
      </c>
      <c r="D13424" s="26" t="s">
        <v>42</v>
      </c>
      <c r="E13424" s="26" t="s">
        <v>41</v>
      </c>
      <c r="F13424" s="26">
        <v>1977</v>
      </c>
      <c r="G13424" s="27">
        <v>831.30000000000018</v>
      </c>
    </row>
    <row r="13425" spans="1:7" x14ac:dyDescent="0.15">
      <c r="A13425" s="25" t="s">
        <v>92</v>
      </c>
      <c r="B13425" s="26" t="s">
        <v>82</v>
      </c>
      <c r="C13425" s="26" t="s">
        <v>83</v>
      </c>
      <c r="D13425" s="26" t="s">
        <v>42</v>
      </c>
      <c r="E13425" s="26" t="s">
        <v>41</v>
      </c>
      <c r="F13425" s="26">
        <v>1976</v>
      </c>
      <c r="G13425" s="27">
        <v>814.4000000000002</v>
      </c>
    </row>
    <row r="13426" spans="1:7" x14ac:dyDescent="0.15">
      <c r="A13426" s="25" t="s">
        <v>92</v>
      </c>
      <c r="B13426" s="26" t="s">
        <v>82</v>
      </c>
      <c r="C13426" s="26" t="s">
        <v>83</v>
      </c>
      <c r="D13426" s="26" t="s">
        <v>42</v>
      </c>
      <c r="E13426" s="26" t="s">
        <v>41</v>
      </c>
      <c r="F13426" s="26">
        <v>1975</v>
      </c>
      <c r="G13426" s="27">
        <v>797.1</v>
      </c>
    </row>
    <row r="13427" spans="1:7" x14ac:dyDescent="0.15">
      <c r="A13427" s="25" t="s">
        <v>92</v>
      </c>
      <c r="B13427" s="26" t="s">
        <v>82</v>
      </c>
      <c r="C13427" s="26" t="s">
        <v>83</v>
      </c>
      <c r="D13427" s="26" t="s">
        <v>42</v>
      </c>
      <c r="E13427" s="26" t="s">
        <v>41</v>
      </c>
      <c r="F13427" s="26">
        <v>1974</v>
      </c>
      <c r="G13427" s="27">
        <v>777.80000000000018</v>
      </c>
    </row>
    <row r="13428" spans="1:7" x14ac:dyDescent="0.15">
      <c r="A13428" s="25" t="s">
        <v>92</v>
      </c>
      <c r="B13428" s="26" t="s">
        <v>82</v>
      </c>
      <c r="C13428" s="26" t="s">
        <v>83</v>
      </c>
      <c r="D13428" s="26" t="s">
        <v>42</v>
      </c>
      <c r="E13428" s="26" t="s">
        <v>41</v>
      </c>
      <c r="F13428" s="26">
        <v>1973</v>
      </c>
      <c r="G13428" s="27">
        <v>757.80000000000018</v>
      </c>
    </row>
    <row r="13429" spans="1:7" x14ac:dyDescent="0.15">
      <c r="A13429" s="25" t="s">
        <v>92</v>
      </c>
      <c r="B13429" s="26" t="s">
        <v>82</v>
      </c>
      <c r="C13429" s="26" t="s">
        <v>83</v>
      </c>
      <c r="D13429" s="26" t="s">
        <v>42</v>
      </c>
      <c r="E13429" s="26" t="s">
        <v>41</v>
      </c>
      <c r="F13429" s="26">
        <v>1972</v>
      </c>
      <c r="G13429" s="27">
        <v>738</v>
      </c>
    </row>
    <row r="13430" spans="1:7" x14ac:dyDescent="0.15">
      <c r="A13430" s="25" t="s">
        <v>92</v>
      </c>
      <c r="B13430" s="26" t="s">
        <v>82</v>
      </c>
      <c r="C13430" s="26" t="s">
        <v>83</v>
      </c>
      <c r="D13430" s="26" t="s">
        <v>42</v>
      </c>
      <c r="E13430" s="26" t="s">
        <v>41</v>
      </c>
      <c r="F13430" s="26">
        <v>1971</v>
      </c>
      <c r="G13430" s="27">
        <v>719.5</v>
      </c>
    </row>
    <row r="13431" spans="1:7" x14ac:dyDescent="0.15">
      <c r="A13431" s="25" t="s">
        <v>92</v>
      </c>
      <c r="B13431" s="26" t="s">
        <v>82</v>
      </c>
      <c r="C13431" s="26" t="s">
        <v>83</v>
      </c>
      <c r="D13431" s="26" t="s">
        <v>42</v>
      </c>
      <c r="E13431" s="26" t="s">
        <v>41</v>
      </c>
      <c r="F13431" s="26">
        <v>1970</v>
      </c>
      <c r="G13431" s="27">
        <v>701.7</v>
      </c>
    </row>
    <row r="13432" spans="1:7" x14ac:dyDescent="0.15">
      <c r="A13432" s="25" t="s">
        <v>92</v>
      </c>
      <c r="B13432" s="26" t="s">
        <v>82</v>
      </c>
      <c r="C13432" s="26" t="s">
        <v>83</v>
      </c>
      <c r="D13432" s="26" t="s">
        <v>42</v>
      </c>
      <c r="E13432" s="26" t="s">
        <v>41</v>
      </c>
      <c r="F13432" s="26">
        <v>1969</v>
      </c>
      <c r="G13432" s="27">
        <v>684.40000000000009</v>
      </c>
    </row>
    <row r="13433" spans="1:7" x14ac:dyDescent="0.15">
      <c r="A13433" s="25" t="s">
        <v>92</v>
      </c>
      <c r="B13433" s="26" t="s">
        <v>82</v>
      </c>
      <c r="C13433" s="26" t="s">
        <v>83</v>
      </c>
      <c r="D13433" s="26" t="s">
        <v>42</v>
      </c>
      <c r="E13433" s="26" t="s">
        <v>41</v>
      </c>
      <c r="F13433" s="26">
        <v>1968</v>
      </c>
      <c r="G13433" s="27">
        <v>668.1</v>
      </c>
    </row>
    <row r="13434" spans="1:7" x14ac:dyDescent="0.15">
      <c r="A13434" s="25" t="s">
        <v>92</v>
      </c>
      <c r="B13434" s="26" t="s">
        <v>82</v>
      </c>
      <c r="C13434" s="26" t="s">
        <v>83</v>
      </c>
      <c r="D13434" s="26" t="s">
        <v>42</v>
      </c>
      <c r="E13434" s="26" t="s">
        <v>41</v>
      </c>
      <c r="F13434" s="26">
        <v>1967</v>
      </c>
      <c r="G13434" s="27">
        <v>650.70000000000005</v>
      </c>
    </row>
    <row r="13435" spans="1:7" x14ac:dyDescent="0.15">
      <c r="A13435" s="25" t="s">
        <v>92</v>
      </c>
      <c r="B13435" s="26" t="s">
        <v>82</v>
      </c>
      <c r="C13435" s="26" t="s">
        <v>83</v>
      </c>
      <c r="D13435" s="26" t="s">
        <v>42</v>
      </c>
      <c r="E13435" s="26" t="s">
        <v>41</v>
      </c>
      <c r="F13435" s="26">
        <v>1966</v>
      </c>
      <c r="G13435" s="27">
        <v>632.30000000000018</v>
      </c>
    </row>
    <row r="13436" spans="1:7" x14ac:dyDescent="0.15">
      <c r="A13436" s="25" t="s">
        <v>92</v>
      </c>
      <c r="B13436" s="26" t="s">
        <v>82</v>
      </c>
      <c r="C13436" s="26" t="s">
        <v>83</v>
      </c>
      <c r="D13436" s="26" t="s">
        <v>42</v>
      </c>
      <c r="E13436" s="26" t="s">
        <v>41</v>
      </c>
      <c r="F13436" s="26">
        <v>1965</v>
      </c>
      <c r="G13436" s="27">
        <v>615.90000000000009</v>
      </c>
    </row>
    <row r="13437" spans="1:7" x14ac:dyDescent="0.15">
      <c r="A13437" s="25" t="s">
        <v>92</v>
      </c>
      <c r="B13437" s="26" t="s">
        <v>82</v>
      </c>
      <c r="C13437" s="26" t="s">
        <v>83</v>
      </c>
      <c r="D13437" s="26" t="s">
        <v>42</v>
      </c>
      <c r="E13437" s="26" t="s">
        <v>41</v>
      </c>
      <c r="F13437" s="26">
        <v>1964</v>
      </c>
      <c r="G13437" s="27">
        <v>599.9</v>
      </c>
    </row>
    <row r="13438" spans="1:7" x14ac:dyDescent="0.15">
      <c r="A13438" s="25" t="s">
        <v>92</v>
      </c>
      <c r="B13438" s="26" t="s">
        <v>82</v>
      </c>
      <c r="C13438" s="26" t="s">
        <v>83</v>
      </c>
      <c r="D13438" s="26" t="s">
        <v>42</v>
      </c>
      <c r="E13438" s="26" t="s">
        <v>41</v>
      </c>
      <c r="F13438" s="26">
        <v>1963</v>
      </c>
      <c r="G13438" s="27">
        <v>585.4</v>
      </c>
    </row>
    <row r="13439" spans="1:7" x14ac:dyDescent="0.15">
      <c r="A13439" s="25" t="s">
        <v>92</v>
      </c>
      <c r="B13439" s="26" t="s">
        <v>82</v>
      </c>
      <c r="C13439" s="26" t="s">
        <v>83</v>
      </c>
      <c r="D13439" s="26" t="s">
        <v>42</v>
      </c>
      <c r="E13439" s="26" t="s">
        <v>41</v>
      </c>
      <c r="F13439" s="26">
        <v>1962</v>
      </c>
      <c r="G13439" s="27">
        <v>573</v>
      </c>
    </row>
    <row r="13440" spans="1:7" x14ac:dyDescent="0.15">
      <c r="A13440" s="25" t="s">
        <v>92</v>
      </c>
      <c r="B13440" s="26" t="s">
        <v>82</v>
      </c>
      <c r="C13440" s="26" t="s">
        <v>83</v>
      </c>
      <c r="D13440" s="26" t="s">
        <v>42</v>
      </c>
      <c r="E13440" s="26" t="s">
        <v>41</v>
      </c>
      <c r="F13440" s="26">
        <v>1961</v>
      </c>
      <c r="G13440" s="27">
        <v>558.70000000000005</v>
      </c>
    </row>
    <row r="13441" spans="1:7" x14ac:dyDescent="0.15">
      <c r="A13441" s="25" t="s">
        <v>92</v>
      </c>
      <c r="B13441" s="26" t="s">
        <v>82</v>
      </c>
      <c r="C13441" s="26" t="s">
        <v>83</v>
      </c>
      <c r="D13441" s="26" t="s">
        <v>42</v>
      </c>
      <c r="E13441" s="26" t="s">
        <v>41</v>
      </c>
      <c r="F13441" s="26">
        <v>1960</v>
      </c>
      <c r="G13441" s="27">
        <v>544.80000000000007</v>
      </c>
    </row>
    <row r="13442" spans="1:7" x14ac:dyDescent="0.15">
      <c r="A13442" s="25" t="s">
        <v>92</v>
      </c>
      <c r="B13442" s="26" t="s">
        <v>82</v>
      </c>
      <c r="C13442" s="26" t="s">
        <v>83</v>
      </c>
      <c r="D13442" s="26" t="s">
        <v>34</v>
      </c>
      <c r="E13442" s="26" t="s">
        <v>33</v>
      </c>
      <c r="F13442" s="26">
        <v>2023</v>
      </c>
      <c r="G13442" s="27"/>
    </row>
    <row r="13443" spans="1:7" x14ac:dyDescent="0.15">
      <c r="A13443" s="25" t="s">
        <v>92</v>
      </c>
      <c r="B13443" s="26" t="s">
        <v>82</v>
      </c>
      <c r="C13443" s="26" t="s">
        <v>83</v>
      </c>
      <c r="D13443" s="26" t="s">
        <v>34</v>
      </c>
      <c r="E13443" s="26" t="s">
        <v>33</v>
      </c>
      <c r="F13443" s="26">
        <v>2022</v>
      </c>
      <c r="G13443" s="27">
        <v>1000.5</v>
      </c>
    </row>
    <row r="13444" spans="1:7" x14ac:dyDescent="0.15">
      <c r="A13444" s="25" t="s">
        <v>92</v>
      </c>
      <c r="B13444" s="26" t="s">
        <v>82</v>
      </c>
      <c r="C13444" s="26" t="s">
        <v>83</v>
      </c>
      <c r="D13444" s="26" t="s">
        <v>34</v>
      </c>
      <c r="E13444" s="26" t="s">
        <v>33</v>
      </c>
      <c r="F13444" s="26">
        <v>2021</v>
      </c>
      <c r="G13444" s="27">
        <v>977.6</v>
      </c>
    </row>
    <row r="13445" spans="1:7" x14ac:dyDescent="0.15">
      <c r="A13445" s="25" t="s">
        <v>92</v>
      </c>
      <c r="B13445" s="26" t="s">
        <v>82</v>
      </c>
      <c r="C13445" s="26" t="s">
        <v>83</v>
      </c>
      <c r="D13445" s="26" t="s">
        <v>34</v>
      </c>
      <c r="E13445" s="26" t="s">
        <v>33</v>
      </c>
      <c r="F13445" s="26">
        <v>2020</v>
      </c>
      <c r="G13445" s="27">
        <v>953.80000000000018</v>
      </c>
    </row>
    <row r="13446" spans="1:7" x14ac:dyDescent="0.15">
      <c r="A13446" s="25" t="s">
        <v>92</v>
      </c>
      <c r="B13446" s="26" t="s">
        <v>82</v>
      </c>
      <c r="C13446" s="26" t="s">
        <v>83</v>
      </c>
      <c r="D13446" s="26" t="s">
        <v>34</v>
      </c>
      <c r="E13446" s="26" t="s">
        <v>33</v>
      </c>
      <c r="F13446" s="26">
        <v>2019</v>
      </c>
      <c r="G13446" s="27">
        <v>930.30000000000018</v>
      </c>
    </row>
    <row r="13447" spans="1:7" x14ac:dyDescent="0.15">
      <c r="A13447" s="25" t="s">
        <v>92</v>
      </c>
      <c r="B13447" s="26" t="s">
        <v>82</v>
      </c>
      <c r="C13447" s="26" t="s">
        <v>83</v>
      </c>
      <c r="D13447" s="26" t="s">
        <v>34</v>
      </c>
      <c r="E13447" s="26" t="s">
        <v>33</v>
      </c>
      <c r="F13447" s="26">
        <v>2018</v>
      </c>
      <c r="G13447" s="27">
        <v>907.6</v>
      </c>
    </row>
    <row r="13448" spans="1:7" x14ac:dyDescent="0.15">
      <c r="A13448" s="25" t="s">
        <v>92</v>
      </c>
      <c r="B13448" s="26" t="s">
        <v>82</v>
      </c>
      <c r="C13448" s="26" t="s">
        <v>83</v>
      </c>
      <c r="D13448" s="26" t="s">
        <v>34</v>
      </c>
      <c r="E13448" s="26" t="s">
        <v>33</v>
      </c>
      <c r="F13448" s="26">
        <v>2017</v>
      </c>
      <c r="G13448" s="27">
        <v>885.6</v>
      </c>
    </row>
    <row r="13449" spans="1:7" x14ac:dyDescent="0.15">
      <c r="A13449" s="25" t="s">
        <v>92</v>
      </c>
      <c r="B13449" s="26" t="s">
        <v>82</v>
      </c>
      <c r="C13449" s="26" t="s">
        <v>83</v>
      </c>
      <c r="D13449" s="26" t="s">
        <v>34</v>
      </c>
      <c r="E13449" s="26" t="s">
        <v>33</v>
      </c>
      <c r="F13449" s="26">
        <v>2016</v>
      </c>
      <c r="G13449" s="27">
        <v>864.9000000000002</v>
      </c>
    </row>
    <row r="13450" spans="1:7" x14ac:dyDescent="0.15">
      <c r="A13450" s="25" t="s">
        <v>92</v>
      </c>
      <c r="B13450" s="26" t="s">
        <v>82</v>
      </c>
      <c r="C13450" s="26" t="s">
        <v>83</v>
      </c>
      <c r="D13450" s="26" t="s">
        <v>34</v>
      </c>
      <c r="E13450" s="26" t="s">
        <v>33</v>
      </c>
      <c r="F13450" s="26">
        <v>2015</v>
      </c>
      <c r="G13450" s="27"/>
    </row>
    <row r="13451" spans="1:7" x14ac:dyDescent="0.15">
      <c r="A13451" s="25" t="s">
        <v>92</v>
      </c>
      <c r="B13451" s="26" t="s">
        <v>82</v>
      </c>
      <c r="C13451" s="26" t="s">
        <v>83</v>
      </c>
      <c r="D13451" s="26" t="s">
        <v>34</v>
      </c>
      <c r="E13451" s="26" t="s">
        <v>33</v>
      </c>
      <c r="F13451" s="26">
        <v>2014</v>
      </c>
      <c r="G13451" s="27"/>
    </row>
    <row r="13452" spans="1:7" x14ac:dyDescent="0.15">
      <c r="A13452" s="25" t="s">
        <v>92</v>
      </c>
      <c r="B13452" s="26" t="s">
        <v>82</v>
      </c>
      <c r="C13452" s="26" t="s">
        <v>83</v>
      </c>
      <c r="D13452" s="26" t="s">
        <v>34</v>
      </c>
      <c r="E13452" s="26" t="s">
        <v>33</v>
      </c>
      <c r="F13452" s="26">
        <v>2013</v>
      </c>
      <c r="G13452" s="27"/>
    </row>
    <row r="13453" spans="1:7" x14ac:dyDescent="0.15">
      <c r="A13453" s="25" t="s">
        <v>92</v>
      </c>
      <c r="B13453" s="26" t="s">
        <v>82</v>
      </c>
      <c r="C13453" s="26" t="s">
        <v>83</v>
      </c>
      <c r="D13453" s="26" t="s">
        <v>34</v>
      </c>
      <c r="E13453" s="26" t="s">
        <v>33</v>
      </c>
      <c r="F13453" s="26">
        <v>2012</v>
      </c>
      <c r="G13453" s="27"/>
    </row>
    <row r="13454" spans="1:7" x14ac:dyDescent="0.15">
      <c r="A13454" s="25" t="s">
        <v>92</v>
      </c>
      <c r="B13454" s="26" t="s">
        <v>82</v>
      </c>
      <c r="C13454" s="26" t="s">
        <v>83</v>
      </c>
      <c r="D13454" s="26" t="s">
        <v>34</v>
      </c>
      <c r="E13454" s="26" t="s">
        <v>33</v>
      </c>
      <c r="F13454" s="26">
        <v>2011</v>
      </c>
      <c r="G13454" s="27"/>
    </row>
    <row r="13455" spans="1:7" x14ac:dyDescent="0.15">
      <c r="A13455" s="25" t="s">
        <v>92</v>
      </c>
      <c r="B13455" s="26" t="s">
        <v>82</v>
      </c>
      <c r="C13455" s="26" t="s">
        <v>83</v>
      </c>
      <c r="D13455" s="26" t="s">
        <v>34</v>
      </c>
      <c r="E13455" s="26" t="s">
        <v>33</v>
      </c>
      <c r="F13455" s="26">
        <v>2010</v>
      </c>
      <c r="G13455" s="27"/>
    </row>
    <row r="13456" spans="1:7" x14ac:dyDescent="0.15">
      <c r="A13456" s="25" t="s">
        <v>92</v>
      </c>
      <c r="B13456" s="26" t="s">
        <v>82</v>
      </c>
      <c r="C13456" s="26" t="s">
        <v>83</v>
      </c>
      <c r="D13456" s="26" t="s">
        <v>34</v>
      </c>
      <c r="E13456" s="26" t="s">
        <v>33</v>
      </c>
      <c r="F13456" s="26">
        <v>2009</v>
      </c>
      <c r="G13456" s="27">
        <v>713.7</v>
      </c>
    </row>
    <row r="13457" spans="1:7" x14ac:dyDescent="0.15">
      <c r="A13457" s="25" t="s">
        <v>92</v>
      </c>
      <c r="B13457" s="26" t="s">
        <v>82</v>
      </c>
      <c r="C13457" s="26" t="s">
        <v>83</v>
      </c>
      <c r="D13457" s="26" t="s">
        <v>34</v>
      </c>
      <c r="E13457" s="26" t="s">
        <v>33</v>
      </c>
      <c r="F13457" s="26">
        <v>2008</v>
      </c>
      <c r="G13457" s="27">
        <v>699.1</v>
      </c>
    </row>
    <row r="13458" spans="1:7" x14ac:dyDescent="0.15">
      <c r="A13458" s="25" t="s">
        <v>92</v>
      </c>
      <c r="B13458" s="26" t="s">
        <v>82</v>
      </c>
      <c r="C13458" s="26" t="s">
        <v>83</v>
      </c>
      <c r="D13458" s="26" t="s">
        <v>34</v>
      </c>
      <c r="E13458" s="26" t="s">
        <v>33</v>
      </c>
      <c r="F13458" s="26">
        <v>2007</v>
      </c>
      <c r="G13458" s="27">
        <v>689.5</v>
      </c>
    </row>
    <row r="13459" spans="1:7" x14ac:dyDescent="0.15">
      <c r="A13459" s="25" t="s">
        <v>92</v>
      </c>
      <c r="B13459" s="26" t="s">
        <v>82</v>
      </c>
      <c r="C13459" s="26" t="s">
        <v>83</v>
      </c>
      <c r="D13459" s="26" t="s">
        <v>34</v>
      </c>
      <c r="E13459" s="26" t="s">
        <v>33</v>
      </c>
      <c r="F13459" s="26">
        <v>2006</v>
      </c>
      <c r="G13459" s="27">
        <v>684</v>
      </c>
    </row>
    <row r="13460" spans="1:7" x14ac:dyDescent="0.15">
      <c r="A13460" s="25" t="s">
        <v>92</v>
      </c>
      <c r="B13460" s="26" t="s">
        <v>82</v>
      </c>
      <c r="C13460" s="26" t="s">
        <v>83</v>
      </c>
      <c r="D13460" s="26" t="s">
        <v>34</v>
      </c>
      <c r="E13460" s="26" t="s">
        <v>33</v>
      </c>
      <c r="F13460" s="26">
        <v>2005</v>
      </c>
      <c r="G13460" s="27">
        <v>680.1</v>
      </c>
    </row>
    <row r="13461" spans="1:7" x14ac:dyDescent="0.15">
      <c r="A13461" s="25" t="s">
        <v>92</v>
      </c>
      <c r="B13461" s="26" t="s">
        <v>82</v>
      </c>
      <c r="C13461" s="26" t="s">
        <v>83</v>
      </c>
      <c r="D13461" s="26" t="s">
        <v>34</v>
      </c>
      <c r="E13461" s="26" t="s">
        <v>33</v>
      </c>
      <c r="F13461" s="26">
        <v>2004</v>
      </c>
      <c r="G13461" s="27">
        <v>676</v>
      </c>
    </row>
    <row r="13462" spans="1:7" x14ac:dyDescent="0.15">
      <c r="A13462" s="25" t="s">
        <v>92</v>
      </c>
      <c r="B13462" s="26" t="s">
        <v>82</v>
      </c>
      <c r="C13462" s="26" t="s">
        <v>83</v>
      </c>
      <c r="D13462" s="26" t="s">
        <v>34</v>
      </c>
      <c r="E13462" s="26" t="s">
        <v>33</v>
      </c>
      <c r="F13462" s="26">
        <v>2003</v>
      </c>
      <c r="G13462" s="27">
        <v>674</v>
      </c>
    </row>
    <row r="13463" spans="1:7" x14ac:dyDescent="0.15">
      <c r="A13463" s="25" t="s">
        <v>92</v>
      </c>
      <c r="B13463" s="26" t="s">
        <v>82</v>
      </c>
      <c r="C13463" s="26" t="s">
        <v>83</v>
      </c>
      <c r="D13463" s="26" t="s">
        <v>34</v>
      </c>
      <c r="E13463" s="26" t="s">
        <v>33</v>
      </c>
      <c r="F13463" s="26">
        <v>2002</v>
      </c>
      <c r="G13463" s="27">
        <v>674.7</v>
      </c>
    </row>
    <row r="13464" spans="1:7" x14ac:dyDescent="0.15">
      <c r="A13464" s="25" t="s">
        <v>92</v>
      </c>
      <c r="B13464" s="26" t="s">
        <v>82</v>
      </c>
      <c r="C13464" s="26" t="s">
        <v>83</v>
      </c>
      <c r="D13464" s="26" t="s">
        <v>34</v>
      </c>
      <c r="E13464" s="26" t="s">
        <v>33</v>
      </c>
      <c r="F13464" s="26">
        <v>2001</v>
      </c>
      <c r="G13464" s="27">
        <v>677.30000000000018</v>
      </c>
    </row>
    <row r="13465" spans="1:7" x14ac:dyDescent="0.15">
      <c r="A13465" s="25" t="s">
        <v>92</v>
      </c>
      <c r="B13465" s="26" t="s">
        <v>82</v>
      </c>
      <c r="C13465" s="26" t="s">
        <v>83</v>
      </c>
      <c r="D13465" s="26" t="s">
        <v>34</v>
      </c>
      <c r="E13465" s="26" t="s">
        <v>33</v>
      </c>
      <c r="F13465" s="26">
        <v>2000</v>
      </c>
      <c r="G13465" s="27">
        <v>680.90000000000009</v>
      </c>
    </row>
    <row r="13466" spans="1:7" x14ac:dyDescent="0.15">
      <c r="A13466" s="25" t="s">
        <v>92</v>
      </c>
      <c r="B13466" s="26" t="s">
        <v>82</v>
      </c>
      <c r="C13466" s="26" t="s">
        <v>83</v>
      </c>
      <c r="D13466" s="26" t="s">
        <v>34</v>
      </c>
      <c r="E13466" s="26" t="s">
        <v>33</v>
      </c>
      <c r="F13466" s="26">
        <v>1999</v>
      </c>
      <c r="G13466" s="27">
        <v>685.5</v>
      </c>
    </row>
    <row r="13467" spans="1:7" x14ac:dyDescent="0.15">
      <c r="A13467" s="25" t="s">
        <v>92</v>
      </c>
      <c r="B13467" s="26" t="s">
        <v>82</v>
      </c>
      <c r="C13467" s="26" t="s">
        <v>83</v>
      </c>
      <c r="D13467" s="26" t="s">
        <v>34</v>
      </c>
      <c r="E13467" s="26" t="s">
        <v>33</v>
      </c>
      <c r="F13467" s="26">
        <v>1998</v>
      </c>
      <c r="G13467" s="27">
        <v>689.90000000000009</v>
      </c>
    </row>
    <row r="13468" spans="1:7" x14ac:dyDescent="0.15">
      <c r="A13468" s="25" t="s">
        <v>92</v>
      </c>
      <c r="B13468" s="26" t="s">
        <v>82</v>
      </c>
      <c r="C13468" s="26" t="s">
        <v>83</v>
      </c>
      <c r="D13468" s="26" t="s">
        <v>34</v>
      </c>
      <c r="E13468" s="26" t="s">
        <v>33</v>
      </c>
      <c r="F13468" s="26">
        <v>1997</v>
      </c>
      <c r="G13468" s="27">
        <v>692.7</v>
      </c>
    </row>
    <row r="13469" spans="1:7" x14ac:dyDescent="0.15">
      <c r="A13469" s="25" t="s">
        <v>92</v>
      </c>
      <c r="B13469" s="26" t="s">
        <v>82</v>
      </c>
      <c r="C13469" s="26" t="s">
        <v>83</v>
      </c>
      <c r="D13469" s="26" t="s">
        <v>34</v>
      </c>
      <c r="E13469" s="26" t="s">
        <v>33</v>
      </c>
      <c r="F13469" s="26">
        <v>1996</v>
      </c>
      <c r="G13469" s="27">
        <v>694</v>
      </c>
    </row>
    <row r="13470" spans="1:7" x14ac:dyDescent="0.15">
      <c r="A13470" s="25" t="s">
        <v>92</v>
      </c>
      <c r="B13470" s="26" t="s">
        <v>82</v>
      </c>
      <c r="C13470" s="26" t="s">
        <v>83</v>
      </c>
      <c r="D13470" s="26" t="s">
        <v>34</v>
      </c>
      <c r="E13470" s="26" t="s">
        <v>33</v>
      </c>
      <c r="F13470" s="26">
        <v>1995</v>
      </c>
      <c r="G13470" s="27">
        <v>694.80000000000018</v>
      </c>
    </row>
    <row r="13471" spans="1:7" x14ac:dyDescent="0.15">
      <c r="A13471" s="25" t="s">
        <v>92</v>
      </c>
      <c r="B13471" s="26" t="s">
        <v>82</v>
      </c>
      <c r="C13471" s="26" t="s">
        <v>83</v>
      </c>
      <c r="D13471" s="26" t="s">
        <v>34</v>
      </c>
      <c r="E13471" s="26" t="s">
        <v>33</v>
      </c>
      <c r="F13471" s="26">
        <v>1994</v>
      </c>
      <c r="G13471" s="27">
        <v>695.1</v>
      </c>
    </row>
    <row r="13472" spans="1:7" x14ac:dyDescent="0.15">
      <c r="A13472" s="25" t="s">
        <v>92</v>
      </c>
      <c r="B13472" s="26" t="s">
        <v>82</v>
      </c>
      <c r="C13472" s="26" t="s">
        <v>83</v>
      </c>
      <c r="D13472" s="26" t="s">
        <v>34</v>
      </c>
      <c r="E13472" s="26" t="s">
        <v>33</v>
      </c>
      <c r="F13472" s="26">
        <v>1993</v>
      </c>
      <c r="G13472" s="27">
        <v>695.90000000000009</v>
      </c>
    </row>
    <row r="13473" spans="1:7" x14ac:dyDescent="0.15">
      <c r="A13473" s="25" t="s">
        <v>92</v>
      </c>
      <c r="B13473" s="26" t="s">
        <v>82</v>
      </c>
      <c r="C13473" s="26" t="s">
        <v>83</v>
      </c>
      <c r="D13473" s="26" t="s">
        <v>34</v>
      </c>
      <c r="E13473" s="26" t="s">
        <v>33</v>
      </c>
      <c r="F13473" s="26">
        <v>1992</v>
      </c>
      <c r="G13473" s="27">
        <v>696.1</v>
      </c>
    </row>
    <row r="13474" spans="1:7" x14ac:dyDescent="0.15">
      <c r="A13474" s="25" t="s">
        <v>92</v>
      </c>
      <c r="B13474" s="26" t="s">
        <v>82</v>
      </c>
      <c r="C13474" s="26" t="s">
        <v>83</v>
      </c>
      <c r="D13474" s="26" t="s">
        <v>34</v>
      </c>
      <c r="E13474" s="26" t="s">
        <v>33</v>
      </c>
      <c r="F13474" s="26">
        <v>1991</v>
      </c>
      <c r="G13474" s="27">
        <v>694.30000000000018</v>
      </c>
    </row>
    <row r="13475" spans="1:7" x14ac:dyDescent="0.15">
      <c r="A13475" s="25" t="s">
        <v>92</v>
      </c>
      <c r="B13475" s="26" t="s">
        <v>82</v>
      </c>
      <c r="C13475" s="26" t="s">
        <v>83</v>
      </c>
      <c r="D13475" s="26" t="s">
        <v>34</v>
      </c>
      <c r="E13475" s="26" t="s">
        <v>33</v>
      </c>
      <c r="F13475" s="26">
        <v>1990</v>
      </c>
      <c r="G13475" s="27">
        <v>691.80000000000018</v>
      </c>
    </row>
    <row r="13476" spans="1:7" x14ac:dyDescent="0.15">
      <c r="A13476" s="25" t="s">
        <v>92</v>
      </c>
      <c r="B13476" s="26" t="s">
        <v>82</v>
      </c>
      <c r="C13476" s="26" t="s">
        <v>83</v>
      </c>
      <c r="D13476" s="26" t="s">
        <v>34</v>
      </c>
      <c r="E13476" s="26" t="s">
        <v>33</v>
      </c>
      <c r="F13476" s="26">
        <v>1989</v>
      </c>
      <c r="G13476" s="27">
        <v>688.2</v>
      </c>
    </row>
    <row r="13477" spans="1:7" x14ac:dyDescent="0.15">
      <c r="A13477" s="25" t="s">
        <v>92</v>
      </c>
      <c r="B13477" s="26" t="s">
        <v>82</v>
      </c>
      <c r="C13477" s="26" t="s">
        <v>83</v>
      </c>
      <c r="D13477" s="26" t="s">
        <v>34</v>
      </c>
      <c r="E13477" s="26" t="s">
        <v>33</v>
      </c>
      <c r="F13477" s="26">
        <v>1988</v>
      </c>
      <c r="G13477" s="27">
        <v>681.80000000000018</v>
      </c>
    </row>
    <row r="13478" spans="1:7" x14ac:dyDescent="0.15">
      <c r="A13478" s="25" t="s">
        <v>92</v>
      </c>
      <c r="B13478" s="26" t="s">
        <v>82</v>
      </c>
      <c r="C13478" s="26" t="s">
        <v>83</v>
      </c>
      <c r="D13478" s="26" t="s">
        <v>34</v>
      </c>
      <c r="E13478" s="26" t="s">
        <v>33</v>
      </c>
      <c r="F13478" s="26">
        <v>1987</v>
      </c>
      <c r="G13478" s="27">
        <v>674.2</v>
      </c>
    </row>
    <row r="13479" spans="1:7" x14ac:dyDescent="0.15">
      <c r="A13479" s="25" t="s">
        <v>92</v>
      </c>
      <c r="B13479" s="26" t="s">
        <v>82</v>
      </c>
      <c r="C13479" s="26" t="s">
        <v>83</v>
      </c>
      <c r="D13479" s="26" t="s">
        <v>34</v>
      </c>
      <c r="E13479" s="26" t="s">
        <v>33</v>
      </c>
      <c r="F13479" s="26">
        <v>1986</v>
      </c>
      <c r="G13479" s="27">
        <v>664.90000000000009</v>
      </c>
    </row>
    <row r="13480" spans="1:7" x14ac:dyDescent="0.15">
      <c r="A13480" s="25" t="s">
        <v>92</v>
      </c>
      <c r="B13480" s="26" t="s">
        <v>82</v>
      </c>
      <c r="C13480" s="26" t="s">
        <v>83</v>
      </c>
      <c r="D13480" s="26" t="s">
        <v>34</v>
      </c>
      <c r="E13480" s="26" t="s">
        <v>33</v>
      </c>
      <c r="F13480" s="26">
        <v>1985</v>
      </c>
      <c r="G13480" s="27">
        <v>652.90000000000009</v>
      </c>
    </row>
    <row r="13481" spans="1:7" x14ac:dyDescent="0.15">
      <c r="A13481" s="25" t="s">
        <v>92</v>
      </c>
      <c r="B13481" s="26" t="s">
        <v>82</v>
      </c>
      <c r="C13481" s="26" t="s">
        <v>83</v>
      </c>
      <c r="D13481" s="26" t="s">
        <v>34</v>
      </c>
      <c r="E13481" s="26" t="s">
        <v>33</v>
      </c>
      <c r="F13481" s="26">
        <v>1984</v>
      </c>
      <c r="G13481" s="27">
        <v>642.5</v>
      </c>
    </row>
    <row r="13482" spans="1:7" x14ac:dyDescent="0.15">
      <c r="A13482" s="25" t="s">
        <v>92</v>
      </c>
      <c r="B13482" s="26" t="s">
        <v>82</v>
      </c>
      <c r="C13482" s="26" t="s">
        <v>83</v>
      </c>
      <c r="D13482" s="26" t="s">
        <v>34</v>
      </c>
      <c r="E13482" s="26" t="s">
        <v>33</v>
      </c>
      <c r="F13482" s="26">
        <v>1983</v>
      </c>
      <c r="G13482" s="27">
        <v>633.80000000000018</v>
      </c>
    </row>
    <row r="13483" spans="1:7" x14ac:dyDescent="0.15">
      <c r="A13483" s="25" t="s">
        <v>92</v>
      </c>
      <c r="B13483" s="26" t="s">
        <v>82</v>
      </c>
      <c r="C13483" s="26" t="s">
        <v>83</v>
      </c>
      <c r="D13483" s="26" t="s">
        <v>34</v>
      </c>
      <c r="E13483" s="26" t="s">
        <v>33</v>
      </c>
      <c r="F13483" s="26">
        <v>1982</v>
      </c>
      <c r="G13483" s="27">
        <v>622.90000000000009</v>
      </c>
    </row>
    <row r="13484" spans="1:7" x14ac:dyDescent="0.15">
      <c r="A13484" s="25" t="s">
        <v>92</v>
      </c>
      <c r="B13484" s="26" t="s">
        <v>82</v>
      </c>
      <c r="C13484" s="26" t="s">
        <v>83</v>
      </c>
      <c r="D13484" s="26" t="s">
        <v>34</v>
      </c>
      <c r="E13484" s="26" t="s">
        <v>33</v>
      </c>
      <c r="F13484" s="26">
        <v>1981</v>
      </c>
      <c r="G13484" s="27">
        <v>612.5</v>
      </c>
    </row>
    <row r="13485" spans="1:7" x14ac:dyDescent="0.15">
      <c r="A13485" s="25" t="s">
        <v>92</v>
      </c>
      <c r="B13485" s="26" t="s">
        <v>82</v>
      </c>
      <c r="C13485" s="26" t="s">
        <v>83</v>
      </c>
      <c r="D13485" s="26" t="s">
        <v>34</v>
      </c>
      <c r="E13485" s="26" t="s">
        <v>33</v>
      </c>
      <c r="F13485" s="26">
        <v>1980</v>
      </c>
      <c r="G13485" s="27">
        <v>602.9</v>
      </c>
    </row>
    <row r="13486" spans="1:7" x14ac:dyDescent="0.15">
      <c r="A13486" s="25" t="s">
        <v>92</v>
      </c>
      <c r="B13486" s="26" t="s">
        <v>82</v>
      </c>
      <c r="C13486" s="26" t="s">
        <v>83</v>
      </c>
      <c r="D13486" s="26" t="s">
        <v>34</v>
      </c>
      <c r="E13486" s="26" t="s">
        <v>33</v>
      </c>
      <c r="F13486" s="26">
        <v>1979</v>
      </c>
      <c r="G13486" s="27">
        <v>593</v>
      </c>
    </row>
    <row r="13487" spans="1:7" x14ac:dyDescent="0.15">
      <c r="A13487" s="25" t="s">
        <v>92</v>
      </c>
      <c r="B13487" s="26" t="s">
        <v>82</v>
      </c>
      <c r="C13487" s="26" t="s">
        <v>83</v>
      </c>
      <c r="D13487" s="26" t="s">
        <v>34</v>
      </c>
      <c r="E13487" s="26" t="s">
        <v>33</v>
      </c>
      <c r="F13487" s="26">
        <v>1978</v>
      </c>
      <c r="G13487" s="27">
        <v>582.4</v>
      </c>
    </row>
    <row r="13488" spans="1:7" x14ac:dyDescent="0.15">
      <c r="A13488" s="25" t="s">
        <v>92</v>
      </c>
      <c r="B13488" s="26" t="s">
        <v>82</v>
      </c>
      <c r="C13488" s="26" t="s">
        <v>83</v>
      </c>
      <c r="D13488" s="26" t="s">
        <v>34</v>
      </c>
      <c r="E13488" s="26" t="s">
        <v>33</v>
      </c>
      <c r="F13488" s="26">
        <v>1977</v>
      </c>
      <c r="G13488" s="27">
        <v>570.9</v>
      </c>
    </row>
    <row r="13489" spans="1:7" x14ac:dyDescent="0.15">
      <c r="A13489" s="25" t="s">
        <v>92</v>
      </c>
      <c r="B13489" s="26" t="s">
        <v>82</v>
      </c>
      <c r="C13489" s="26" t="s">
        <v>83</v>
      </c>
      <c r="D13489" s="26" t="s">
        <v>34</v>
      </c>
      <c r="E13489" s="26" t="s">
        <v>33</v>
      </c>
      <c r="F13489" s="26">
        <v>1976</v>
      </c>
      <c r="G13489" s="27">
        <v>559.30000000000007</v>
      </c>
    </row>
    <row r="13490" spans="1:7" x14ac:dyDescent="0.15">
      <c r="A13490" s="25" t="s">
        <v>92</v>
      </c>
      <c r="B13490" s="26" t="s">
        <v>82</v>
      </c>
      <c r="C13490" s="26" t="s">
        <v>83</v>
      </c>
      <c r="D13490" s="26" t="s">
        <v>34</v>
      </c>
      <c r="E13490" s="26" t="s">
        <v>33</v>
      </c>
      <c r="F13490" s="26">
        <v>1975</v>
      </c>
      <c r="G13490" s="27">
        <v>548.5</v>
      </c>
    </row>
    <row r="13491" spans="1:7" x14ac:dyDescent="0.15">
      <c r="A13491" s="25" t="s">
        <v>92</v>
      </c>
      <c r="B13491" s="26" t="s">
        <v>82</v>
      </c>
      <c r="C13491" s="26" t="s">
        <v>83</v>
      </c>
      <c r="D13491" s="26" t="s">
        <v>34</v>
      </c>
      <c r="E13491" s="26" t="s">
        <v>33</v>
      </c>
      <c r="F13491" s="26">
        <v>1974</v>
      </c>
      <c r="G13491" s="27">
        <v>537.4</v>
      </c>
    </row>
    <row r="13492" spans="1:7" x14ac:dyDescent="0.15">
      <c r="A13492" s="25" t="s">
        <v>92</v>
      </c>
      <c r="B13492" s="26" t="s">
        <v>82</v>
      </c>
      <c r="C13492" s="26" t="s">
        <v>83</v>
      </c>
      <c r="D13492" s="26" t="s">
        <v>34</v>
      </c>
      <c r="E13492" s="26" t="s">
        <v>33</v>
      </c>
      <c r="F13492" s="26">
        <v>1973</v>
      </c>
      <c r="G13492" s="27">
        <v>526.80000000000007</v>
      </c>
    </row>
    <row r="13493" spans="1:7" x14ac:dyDescent="0.15">
      <c r="A13493" s="25" t="s">
        <v>92</v>
      </c>
      <c r="B13493" s="26" t="s">
        <v>82</v>
      </c>
      <c r="C13493" s="26" t="s">
        <v>83</v>
      </c>
      <c r="D13493" s="26" t="s">
        <v>34</v>
      </c>
      <c r="E13493" s="26" t="s">
        <v>33</v>
      </c>
      <c r="F13493" s="26">
        <v>1972</v>
      </c>
      <c r="G13493" s="27">
        <v>517.1</v>
      </c>
    </row>
    <row r="13494" spans="1:7" x14ac:dyDescent="0.15">
      <c r="A13494" s="25" t="s">
        <v>92</v>
      </c>
      <c r="B13494" s="26" t="s">
        <v>82</v>
      </c>
      <c r="C13494" s="26" t="s">
        <v>83</v>
      </c>
      <c r="D13494" s="26" t="s">
        <v>34</v>
      </c>
      <c r="E13494" s="26" t="s">
        <v>33</v>
      </c>
      <c r="F13494" s="26">
        <v>1971</v>
      </c>
      <c r="G13494" s="27">
        <v>507.8</v>
      </c>
    </row>
    <row r="13495" spans="1:7" x14ac:dyDescent="0.15">
      <c r="A13495" s="25" t="s">
        <v>92</v>
      </c>
      <c r="B13495" s="26" t="s">
        <v>82</v>
      </c>
      <c r="C13495" s="26" t="s">
        <v>83</v>
      </c>
      <c r="D13495" s="26" t="s">
        <v>34</v>
      </c>
      <c r="E13495" s="26" t="s">
        <v>33</v>
      </c>
      <c r="F13495" s="26">
        <v>1970</v>
      </c>
      <c r="G13495" s="27">
        <v>498.8</v>
      </c>
    </row>
    <row r="13496" spans="1:7" x14ac:dyDescent="0.15">
      <c r="A13496" s="25" t="s">
        <v>92</v>
      </c>
      <c r="B13496" s="26" t="s">
        <v>82</v>
      </c>
      <c r="C13496" s="26" t="s">
        <v>83</v>
      </c>
      <c r="D13496" s="26" t="s">
        <v>34</v>
      </c>
      <c r="E13496" s="26" t="s">
        <v>33</v>
      </c>
      <c r="F13496" s="26">
        <v>1969</v>
      </c>
      <c r="G13496" s="27">
        <v>489.7</v>
      </c>
    </row>
    <row r="13497" spans="1:7" x14ac:dyDescent="0.15">
      <c r="A13497" s="25" t="s">
        <v>92</v>
      </c>
      <c r="B13497" s="26" t="s">
        <v>82</v>
      </c>
      <c r="C13497" s="26" t="s">
        <v>83</v>
      </c>
      <c r="D13497" s="26" t="s">
        <v>34</v>
      </c>
      <c r="E13497" s="26" t="s">
        <v>33</v>
      </c>
      <c r="F13497" s="26">
        <v>1968</v>
      </c>
      <c r="G13497" s="27">
        <v>480.1</v>
      </c>
    </row>
    <row r="13498" spans="1:7" x14ac:dyDescent="0.15">
      <c r="A13498" s="25" t="s">
        <v>92</v>
      </c>
      <c r="B13498" s="26" t="s">
        <v>82</v>
      </c>
      <c r="C13498" s="26" t="s">
        <v>83</v>
      </c>
      <c r="D13498" s="26" t="s">
        <v>34</v>
      </c>
      <c r="E13498" s="26" t="s">
        <v>33</v>
      </c>
      <c r="F13498" s="26">
        <v>1967</v>
      </c>
      <c r="G13498" s="27">
        <v>469.3</v>
      </c>
    </row>
    <row r="13499" spans="1:7" x14ac:dyDescent="0.15">
      <c r="A13499" s="25" t="s">
        <v>92</v>
      </c>
      <c r="B13499" s="26" t="s">
        <v>82</v>
      </c>
      <c r="C13499" s="26" t="s">
        <v>83</v>
      </c>
      <c r="D13499" s="26" t="s">
        <v>34</v>
      </c>
      <c r="E13499" s="26" t="s">
        <v>33</v>
      </c>
      <c r="F13499" s="26">
        <v>1966</v>
      </c>
      <c r="G13499" s="27">
        <v>457.5</v>
      </c>
    </row>
    <row r="13500" spans="1:7" x14ac:dyDescent="0.15">
      <c r="A13500" s="25" t="s">
        <v>92</v>
      </c>
      <c r="B13500" s="26" t="s">
        <v>82</v>
      </c>
      <c r="C13500" s="26" t="s">
        <v>83</v>
      </c>
      <c r="D13500" s="26" t="s">
        <v>34</v>
      </c>
      <c r="E13500" s="26" t="s">
        <v>33</v>
      </c>
      <c r="F13500" s="26">
        <v>1965</v>
      </c>
      <c r="G13500" s="27">
        <v>445.7</v>
      </c>
    </row>
    <row r="13501" spans="1:7" x14ac:dyDescent="0.15">
      <c r="A13501" s="25" t="s">
        <v>92</v>
      </c>
      <c r="B13501" s="26" t="s">
        <v>82</v>
      </c>
      <c r="C13501" s="26" t="s">
        <v>83</v>
      </c>
      <c r="D13501" s="26" t="s">
        <v>34</v>
      </c>
      <c r="E13501" s="26" t="s">
        <v>33</v>
      </c>
      <c r="F13501" s="26">
        <v>1964</v>
      </c>
      <c r="G13501" s="27">
        <v>435.1</v>
      </c>
    </row>
    <row r="13502" spans="1:7" x14ac:dyDescent="0.15">
      <c r="A13502" s="25" t="s">
        <v>92</v>
      </c>
      <c r="B13502" s="26" t="s">
        <v>82</v>
      </c>
      <c r="C13502" s="26" t="s">
        <v>83</v>
      </c>
      <c r="D13502" s="26" t="s">
        <v>34</v>
      </c>
      <c r="E13502" s="26" t="s">
        <v>33</v>
      </c>
      <c r="F13502" s="26">
        <v>1963</v>
      </c>
      <c r="G13502" s="27">
        <v>425.5</v>
      </c>
    </row>
    <row r="13503" spans="1:7" x14ac:dyDescent="0.15">
      <c r="A13503" s="25" t="s">
        <v>92</v>
      </c>
      <c r="B13503" s="26" t="s">
        <v>82</v>
      </c>
      <c r="C13503" s="26" t="s">
        <v>83</v>
      </c>
      <c r="D13503" s="26" t="s">
        <v>34</v>
      </c>
      <c r="E13503" s="26" t="s">
        <v>33</v>
      </c>
      <c r="F13503" s="26">
        <v>1962</v>
      </c>
      <c r="G13503" s="27">
        <v>415.90000000000009</v>
      </c>
    </row>
    <row r="13504" spans="1:7" x14ac:dyDescent="0.15">
      <c r="A13504" s="25" t="s">
        <v>92</v>
      </c>
      <c r="B13504" s="26" t="s">
        <v>82</v>
      </c>
      <c r="C13504" s="26" t="s">
        <v>83</v>
      </c>
      <c r="D13504" s="26" t="s">
        <v>34</v>
      </c>
      <c r="E13504" s="26" t="s">
        <v>33</v>
      </c>
      <c r="F13504" s="26">
        <v>1961</v>
      </c>
      <c r="G13504" s="27">
        <v>405.7</v>
      </c>
    </row>
    <row r="13505" spans="1:7" x14ac:dyDescent="0.15">
      <c r="A13505" s="25" t="s">
        <v>92</v>
      </c>
      <c r="B13505" s="26" t="s">
        <v>82</v>
      </c>
      <c r="C13505" s="26" t="s">
        <v>83</v>
      </c>
      <c r="D13505" s="26" t="s">
        <v>34</v>
      </c>
      <c r="E13505" s="26" t="s">
        <v>33</v>
      </c>
      <c r="F13505" s="26">
        <v>1960</v>
      </c>
      <c r="G13505" s="27">
        <v>395.1</v>
      </c>
    </row>
    <row r="13506" spans="1:7" x14ac:dyDescent="0.15">
      <c r="A13506" s="25" t="s">
        <v>92</v>
      </c>
      <c r="B13506" s="26" t="s">
        <v>82</v>
      </c>
      <c r="C13506" s="26" t="s">
        <v>83</v>
      </c>
      <c r="D13506" s="26" t="s">
        <v>74</v>
      </c>
      <c r="E13506" s="26" t="s">
        <v>13</v>
      </c>
      <c r="F13506" s="26">
        <v>2023</v>
      </c>
      <c r="G13506" s="27"/>
    </row>
    <row r="13507" spans="1:7" x14ac:dyDescent="0.15">
      <c r="A13507" s="25" t="s">
        <v>92</v>
      </c>
      <c r="B13507" s="26" t="s">
        <v>82</v>
      </c>
      <c r="C13507" s="26" t="s">
        <v>83</v>
      </c>
      <c r="D13507" s="26" t="s">
        <v>74</v>
      </c>
      <c r="E13507" s="26" t="s">
        <v>13</v>
      </c>
      <c r="F13507" s="26">
        <v>2022</v>
      </c>
      <c r="G13507" s="27">
        <v>87323.700000000012</v>
      </c>
    </row>
    <row r="13508" spans="1:7" x14ac:dyDescent="0.15">
      <c r="A13508" s="25" t="s">
        <v>92</v>
      </c>
      <c r="B13508" s="26" t="s">
        <v>82</v>
      </c>
      <c r="C13508" s="26" t="s">
        <v>83</v>
      </c>
      <c r="D13508" s="26" t="s">
        <v>74</v>
      </c>
      <c r="E13508" s="26" t="s">
        <v>13</v>
      </c>
      <c r="F13508" s="26">
        <v>2021</v>
      </c>
      <c r="G13508" s="27">
        <v>86091.900000000009</v>
      </c>
    </row>
    <row r="13509" spans="1:7" x14ac:dyDescent="0.15">
      <c r="A13509" s="25" t="s">
        <v>92</v>
      </c>
      <c r="B13509" s="26" t="s">
        <v>82</v>
      </c>
      <c r="C13509" s="26" t="s">
        <v>83</v>
      </c>
      <c r="D13509" s="26" t="s">
        <v>74</v>
      </c>
      <c r="E13509" s="26" t="s">
        <v>13</v>
      </c>
      <c r="F13509" s="26">
        <v>2020</v>
      </c>
      <c r="G13509" s="27">
        <v>85124.200000000012</v>
      </c>
    </row>
    <row r="13510" spans="1:7" x14ac:dyDescent="0.15">
      <c r="A13510" s="25" t="s">
        <v>92</v>
      </c>
      <c r="B13510" s="26" t="s">
        <v>82</v>
      </c>
      <c r="C13510" s="26" t="s">
        <v>83</v>
      </c>
      <c r="D13510" s="26" t="s">
        <v>74</v>
      </c>
      <c r="E13510" s="26" t="s">
        <v>13</v>
      </c>
      <c r="F13510" s="26">
        <v>2019</v>
      </c>
      <c r="G13510" s="27">
        <v>83986.700000000012</v>
      </c>
    </row>
    <row r="13511" spans="1:7" x14ac:dyDescent="0.15">
      <c r="A13511" s="25" t="s">
        <v>92</v>
      </c>
      <c r="B13511" s="26" t="s">
        <v>82</v>
      </c>
      <c r="C13511" s="26" t="s">
        <v>83</v>
      </c>
      <c r="D13511" s="26" t="s">
        <v>74</v>
      </c>
      <c r="E13511" s="26" t="s">
        <v>13</v>
      </c>
      <c r="F13511" s="26">
        <v>2018</v>
      </c>
      <c r="G13511" s="27">
        <v>82746.8</v>
      </c>
    </row>
    <row r="13512" spans="1:7" x14ac:dyDescent="0.15">
      <c r="A13512" s="25" t="s">
        <v>92</v>
      </c>
      <c r="B13512" s="26" t="s">
        <v>82</v>
      </c>
      <c r="C13512" s="26" t="s">
        <v>83</v>
      </c>
      <c r="D13512" s="26" t="s">
        <v>74</v>
      </c>
      <c r="E13512" s="26" t="s">
        <v>13</v>
      </c>
      <c r="F13512" s="26">
        <v>2017</v>
      </c>
      <c r="G13512" s="27">
        <v>81585.200000000012</v>
      </c>
    </row>
    <row r="13513" spans="1:7" x14ac:dyDescent="0.15">
      <c r="A13513" s="25" t="s">
        <v>92</v>
      </c>
      <c r="B13513" s="26" t="s">
        <v>82</v>
      </c>
      <c r="C13513" s="26" t="s">
        <v>83</v>
      </c>
      <c r="D13513" s="26" t="s">
        <v>74</v>
      </c>
      <c r="E13513" s="26" t="s">
        <v>13</v>
      </c>
      <c r="F13513" s="26">
        <v>2016</v>
      </c>
      <c r="G13513" s="27">
        <v>80337.600000000006</v>
      </c>
    </row>
    <row r="13514" spans="1:7" x14ac:dyDescent="0.15">
      <c r="A13514" s="25" t="s">
        <v>92</v>
      </c>
      <c r="B13514" s="26" t="s">
        <v>82</v>
      </c>
      <c r="C13514" s="26" t="s">
        <v>83</v>
      </c>
      <c r="D13514" s="26" t="s">
        <v>74</v>
      </c>
      <c r="E13514" s="26" t="s">
        <v>13</v>
      </c>
      <c r="F13514" s="26">
        <v>2015</v>
      </c>
      <c r="G13514" s="27">
        <v>79031.100000000006</v>
      </c>
    </row>
    <row r="13515" spans="1:7" x14ac:dyDescent="0.15">
      <c r="A13515" s="25" t="s">
        <v>92</v>
      </c>
      <c r="B13515" s="26" t="s">
        <v>82</v>
      </c>
      <c r="C13515" s="26" t="s">
        <v>83</v>
      </c>
      <c r="D13515" s="26" t="s">
        <v>74</v>
      </c>
      <c r="E13515" s="26" t="s">
        <v>13</v>
      </c>
      <c r="F13515" s="26">
        <v>2014</v>
      </c>
      <c r="G13515" s="27">
        <v>77636.600000000006</v>
      </c>
    </row>
    <row r="13516" spans="1:7" x14ac:dyDescent="0.15">
      <c r="A13516" s="25" t="s">
        <v>92</v>
      </c>
      <c r="B13516" s="26" t="s">
        <v>82</v>
      </c>
      <c r="C13516" s="26" t="s">
        <v>83</v>
      </c>
      <c r="D13516" s="26" t="s">
        <v>74</v>
      </c>
      <c r="E13516" s="26" t="s">
        <v>13</v>
      </c>
      <c r="F13516" s="26">
        <v>2013</v>
      </c>
      <c r="G13516" s="27">
        <v>76015.199999999997</v>
      </c>
    </row>
    <row r="13517" spans="1:7" x14ac:dyDescent="0.15">
      <c r="A13517" s="25" t="s">
        <v>92</v>
      </c>
      <c r="B13517" s="26" t="s">
        <v>82</v>
      </c>
      <c r="C13517" s="26" t="s">
        <v>83</v>
      </c>
      <c r="D13517" s="26" t="s">
        <v>74</v>
      </c>
      <c r="E13517" s="26" t="s">
        <v>13</v>
      </c>
      <c r="F13517" s="26">
        <v>2012</v>
      </c>
      <c r="G13517" s="27">
        <v>74413.600000000006</v>
      </c>
    </row>
    <row r="13518" spans="1:7" x14ac:dyDescent="0.15">
      <c r="A13518" s="25" t="s">
        <v>92</v>
      </c>
      <c r="B13518" s="26" t="s">
        <v>82</v>
      </c>
      <c r="C13518" s="26" t="s">
        <v>83</v>
      </c>
      <c r="D13518" s="26" t="s">
        <v>74</v>
      </c>
      <c r="E13518" s="26" t="s">
        <v>13</v>
      </c>
      <c r="F13518" s="26">
        <v>2011</v>
      </c>
      <c r="G13518" s="27">
        <v>72889.3</v>
      </c>
    </row>
    <row r="13519" spans="1:7" x14ac:dyDescent="0.15">
      <c r="A13519" s="25" t="s">
        <v>92</v>
      </c>
      <c r="B13519" s="26" t="s">
        <v>82</v>
      </c>
      <c r="C13519" s="26" t="s">
        <v>83</v>
      </c>
      <c r="D13519" s="26" t="s">
        <v>74</v>
      </c>
      <c r="E13519" s="26" t="s">
        <v>13</v>
      </c>
      <c r="F13519" s="26">
        <v>2010</v>
      </c>
      <c r="G13519" s="27">
        <v>71914.7</v>
      </c>
    </row>
    <row r="13520" spans="1:7" x14ac:dyDescent="0.15">
      <c r="A13520" s="25" t="s">
        <v>92</v>
      </c>
      <c r="B13520" s="26" t="s">
        <v>82</v>
      </c>
      <c r="C13520" s="26" t="s">
        <v>83</v>
      </c>
      <c r="D13520" s="26" t="s">
        <v>74</v>
      </c>
      <c r="E13520" s="26" t="s">
        <v>13</v>
      </c>
      <c r="F13520" s="26">
        <v>2009</v>
      </c>
      <c r="G13520" s="27">
        <v>71178.900000000009</v>
      </c>
    </row>
    <row r="13521" spans="1:7" x14ac:dyDescent="0.15">
      <c r="A13521" s="25" t="s">
        <v>92</v>
      </c>
      <c r="B13521" s="26" t="s">
        <v>82</v>
      </c>
      <c r="C13521" s="26" t="s">
        <v>83</v>
      </c>
      <c r="D13521" s="26" t="s">
        <v>74</v>
      </c>
      <c r="E13521" s="26" t="s">
        <v>13</v>
      </c>
      <c r="F13521" s="26">
        <v>2008</v>
      </c>
      <c r="G13521" s="27">
        <v>70156.800000000003</v>
      </c>
    </row>
    <row r="13522" spans="1:7" x14ac:dyDescent="0.15">
      <c r="A13522" s="25" t="s">
        <v>92</v>
      </c>
      <c r="B13522" s="26" t="s">
        <v>82</v>
      </c>
      <c r="C13522" s="26" t="s">
        <v>83</v>
      </c>
      <c r="D13522" s="26" t="s">
        <v>74</v>
      </c>
      <c r="E13522" s="26" t="s">
        <v>13</v>
      </c>
      <c r="F13522" s="26">
        <v>2007</v>
      </c>
      <c r="G13522" s="27">
        <v>69201.100000000006</v>
      </c>
    </row>
    <row r="13523" spans="1:7" x14ac:dyDescent="0.15">
      <c r="A13523" s="25" t="s">
        <v>92</v>
      </c>
      <c r="B13523" s="26" t="s">
        <v>82</v>
      </c>
      <c r="C13523" s="26" t="s">
        <v>83</v>
      </c>
      <c r="D13523" s="26" t="s">
        <v>74</v>
      </c>
      <c r="E13523" s="26" t="s">
        <v>13</v>
      </c>
      <c r="F13523" s="26">
        <v>2006</v>
      </c>
      <c r="G13523" s="27">
        <v>68286.2</v>
      </c>
    </row>
    <row r="13524" spans="1:7" x14ac:dyDescent="0.15">
      <c r="A13524" s="25" t="s">
        <v>92</v>
      </c>
      <c r="B13524" s="26" t="s">
        <v>82</v>
      </c>
      <c r="C13524" s="26" t="s">
        <v>83</v>
      </c>
      <c r="D13524" s="26" t="s">
        <v>74</v>
      </c>
      <c r="E13524" s="26" t="s">
        <v>13</v>
      </c>
      <c r="F13524" s="26">
        <v>2005</v>
      </c>
      <c r="G13524" s="27">
        <v>66972.100000000006</v>
      </c>
    </row>
    <row r="13525" spans="1:7" x14ac:dyDescent="0.15">
      <c r="A13525" s="25" t="s">
        <v>92</v>
      </c>
      <c r="B13525" s="26" t="s">
        <v>82</v>
      </c>
      <c r="C13525" s="26" t="s">
        <v>83</v>
      </c>
      <c r="D13525" s="26" t="s">
        <v>74</v>
      </c>
      <c r="E13525" s="26" t="s">
        <v>13</v>
      </c>
      <c r="F13525" s="26">
        <v>2004</v>
      </c>
      <c r="G13525" s="27">
        <v>65744</v>
      </c>
    </row>
    <row r="13526" spans="1:7" x14ac:dyDescent="0.15">
      <c r="A13526" s="25" t="s">
        <v>92</v>
      </c>
      <c r="B13526" s="26" t="s">
        <v>82</v>
      </c>
      <c r="C13526" s="26" t="s">
        <v>83</v>
      </c>
      <c r="D13526" s="26" t="s">
        <v>74</v>
      </c>
      <c r="E13526" s="26" t="s">
        <v>13</v>
      </c>
      <c r="F13526" s="26">
        <v>2003</v>
      </c>
      <c r="G13526" s="27">
        <v>64869.7</v>
      </c>
    </row>
    <row r="13527" spans="1:7" x14ac:dyDescent="0.15">
      <c r="A13527" s="25" t="s">
        <v>92</v>
      </c>
      <c r="B13527" s="26" t="s">
        <v>82</v>
      </c>
      <c r="C13527" s="26" t="s">
        <v>83</v>
      </c>
      <c r="D13527" s="26" t="s">
        <v>74</v>
      </c>
      <c r="E13527" s="26" t="s">
        <v>13</v>
      </c>
      <c r="F13527" s="26">
        <v>2002</v>
      </c>
      <c r="G13527" s="27">
        <v>63880.7</v>
      </c>
    </row>
    <row r="13528" spans="1:7" x14ac:dyDescent="0.15">
      <c r="A13528" s="25" t="s">
        <v>92</v>
      </c>
      <c r="B13528" s="26" t="s">
        <v>82</v>
      </c>
      <c r="C13528" s="26" t="s">
        <v>83</v>
      </c>
      <c r="D13528" s="26" t="s">
        <v>74</v>
      </c>
      <c r="E13528" s="26" t="s">
        <v>13</v>
      </c>
      <c r="F13528" s="26">
        <v>2001</v>
      </c>
      <c r="G13528" s="27">
        <v>62899</v>
      </c>
    </row>
    <row r="13529" spans="1:7" x14ac:dyDescent="0.15">
      <c r="A13529" s="25" t="s">
        <v>92</v>
      </c>
      <c r="B13529" s="26" t="s">
        <v>82</v>
      </c>
      <c r="C13529" s="26" t="s">
        <v>83</v>
      </c>
      <c r="D13529" s="26" t="s">
        <v>74</v>
      </c>
      <c r="E13529" s="26" t="s">
        <v>13</v>
      </c>
      <c r="F13529" s="26">
        <v>2000</v>
      </c>
      <c r="G13529" s="27">
        <v>61852.2</v>
      </c>
    </row>
    <row r="13530" spans="1:7" x14ac:dyDescent="0.15">
      <c r="A13530" s="25" t="s">
        <v>92</v>
      </c>
      <c r="B13530" s="26" t="s">
        <v>82</v>
      </c>
      <c r="C13530" s="26" t="s">
        <v>83</v>
      </c>
      <c r="D13530" s="26" t="s">
        <v>74</v>
      </c>
      <c r="E13530" s="26" t="s">
        <v>13</v>
      </c>
      <c r="F13530" s="26">
        <v>1999</v>
      </c>
      <c r="G13530" s="27">
        <v>60915.1</v>
      </c>
    </row>
    <row r="13531" spans="1:7" x14ac:dyDescent="0.15">
      <c r="A13531" s="25" t="s">
        <v>92</v>
      </c>
      <c r="B13531" s="26" t="s">
        <v>82</v>
      </c>
      <c r="C13531" s="26" t="s">
        <v>83</v>
      </c>
      <c r="D13531" s="26" t="s">
        <v>74</v>
      </c>
      <c r="E13531" s="26" t="s">
        <v>13</v>
      </c>
      <c r="F13531" s="26">
        <v>1998</v>
      </c>
      <c r="G13531" s="27">
        <v>60155.6</v>
      </c>
    </row>
    <row r="13532" spans="1:7" x14ac:dyDescent="0.15">
      <c r="A13532" s="25" t="s">
        <v>92</v>
      </c>
      <c r="B13532" s="26" t="s">
        <v>82</v>
      </c>
      <c r="C13532" s="26" t="s">
        <v>83</v>
      </c>
      <c r="D13532" s="26" t="s">
        <v>74</v>
      </c>
      <c r="E13532" s="26" t="s">
        <v>13</v>
      </c>
      <c r="F13532" s="26">
        <v>1997</v>
      </c>
      <c r="G13532" s="27">
        <v>59445.9</v>
      </c>
    </row>
    <row r="13533" spans="1:7" x14ac:dyDescent="0.15">
      <c r="A13533" s="25" t="s">
        <v>92</v>
      </c>
      <c r="B13533" s="26" t="s">
        <v>82</v>
      </c>
      <c r="C13533" s="26" t="s">
        <v>83</v>
      </c>
      <c r="D13533" s="26" t="s">
        <v>74</v>
      </c>
      <c r="E13533" s="26" t="s">
        <v>13</v>
      </c>
      <c r="F13533" s="26">
        <v>1996</v>
      </c>
      <c r="G13533" s="27">
        <v>58655.3</v>
      </c>
    </row>
    <row r="13534" spans="1:7" x14ac:dyDescent="0.15">
      <c r="A13534" s="25" t="s">
        <v>92</v>
      </c>
      <c r="B13534" s="26" t="s">
        <v>82</v>
      </c>
      <c r="C13534" s="26" t="s">
        <v>83</v>
      </c>
      <c r="D13534" s="26" t="s">
        <v>74</v>
      </c>
      <c r="E13534" s="26" t="s">
        <v>13</v>
      </c>
      <c r="F13534" s="26">
        <v>1995</v>
      </c>
      <c r="G13534" s="27">
        <v>57769.1</v>
      </c>
    </row>
    <row r="13535" spans="1:7" x14ac:dyDescent="0.15">
      <c r="A13535" s="25" t="s">
        <v>92</v>
      </c>
      <c r="B13535" s="26" t="s">
        <v>82</v>
      </c>
      <c r="C13535" s="26" t="s">
        <v>83</v>
      </c>
      <c r="D13535" s="26" t="s">
        <v>74</v>
      </c>
      <c r="E13535" s="26" t="s">
        <v>13</v>
      </c>
      <c r="F13535" s="26">
        <v>1994</v>
      </c>
      <c r="G13535" s="27">
        <v>56845</v>
      </c>
    </row>
    <row r="13536" spans="1:7" x14ac:dyDescent="0.15">
      <c r="A13536" s="25" t="s">
        <v>92</v>
      </c>
      <c r="B13536" s="26" t="s">
        <v>82</v>
      </c>
      <c r="C13536" s="26" t="s">
        <v>83</v>
      </c>
      <c r="D13536" s="26" t="s">
        <v>74</v>
      </c>
      <c r="E13536" s="26" t="s">
        <v>13</v>
      </c>
      <c r="F13536" s="26">
        <v>1993</v>
      </c>
      <c r="G13536" s="27">
        <v>55971.199999999997</v>
      </c>
    </row>
    <row r="13537" spans="1:7" x14ac:dyDescent="0.15">
      <c r="A13537" s="25" t="s">
        <v>92</v>
      </c>
      <c r="B13537" s="26" t="s">
        <v>82</v>
      </c>
      <c r="C13537" s="26" t="s">
        <v>83</v>
      </c>
      <c r="D13537" s="26" t="s">
        <v>74</v>
      </c>
      <c r="E13537" s="26" t="s">
        <v>13</v>
      </c>
      <c r="F13537" s="26">
        <v>1992</v>
      </c>
      <c r="G13537" s="27">
        <v>55112.7</v>
      </c>
    </row>
    <row r="13538" spans="1:7" x14ac:dyDescent="0.15">
      <c r="A13538" s="25" t="s">
        <v>92</v>
      </c>
      <c r="B13538" s="26" t="s">
        <v>82</v>
      </c>
      <c r="C13538" s="26" t="s">
        <v>83</v>
      </c>
      <c r="D13538" s="26" t="s">
        <v>74</v>
      </c>
      <c r="E13538" s="26" t="s">
        <v>13</v>
      </c>
      <c r="F13538" s="26">
        <v>1991</v>
      </c>
      <c r="G13538" s="27">
        <v>54203.5</v>
      </c>
    </row>
    <row r="13539" spans="1:7" x14ac:dyDescent="0.15">
      <c r="A13539" s="25" t="s">
        <v>92</v>
      </c>
      <c r="B13539" s="26" t="s">
        <v>82</v>
      </c>
      <c r="C13539" s="26" t="s">
        <v>83</v>
      </c>
      <c r="D13539" s="26" t="s">
        <v>74</v>
      </c>
      <c r="E13539" s="26" t="s">
        <v>13</v>
      </c>
      <c r="F13539" s="26">
        <v>1990</v>
      </c>
      <c r="G13539" s="27">
        <v>53387.5</v>
      </c>
    </row>
    <row r="13540" spans="1:7" x14ac:dyDescent="0.15">
      <c r="A13540" s="25" t="s">
        <v>92</v>
      </c>
      <c r="B13540" s="26" t="s">
        <v>82</v>
      </c>
      <c r="C13540" s="26" t="s">
        <v>83</v>
      </c>
      <c r="D13540" s="26" t="s">
        <v>74</v>
      </c>
      <c r="E13540" s="26" t="s">
        <v>13</v>
      </c>
      <c r="F13540" s="26">
        <v>1989</v>
      </c>
      <c r="G13540" s="27">
        <v>52559.9</v>
      </c>
    </row>
    <row r="13541" spans="1:7" x14ac:dyDescent="0.15">
      <c r="A13541" s="25" t="s">
        <v>92</v>
      </c>
      <c r="B13541" s="26" t="s">
        <v>82</v>
      </c>
      <c r="C13541" s="26" t="s">
        <v>83</v>
      </c>
      <c r="D13541" s="26" t="s">
        <v>74</v>
      </c>
      <c r="E13541" s="26" t="s">
        <v>13</v>
      </c>
      <c r="F13541" s="26">
        <v>1988</v>
      </c>
      <c r="G13541" s="27">
        <v>51740.2</v>
      </c>
    </row>
    <row r="13542" spans="1:7" x14ac:dyDescent="0.15">
      <c r="A13542" s="25" t="s">
        <v>92</v>
      </c>
      <c r="B13542" s="26" t="s">
        <v>82</v>
      </c>
      <c r="C13542" s="26" t="s">
        <v>83</v>
      </c>
      <c r="D13542" s="26" t="s">
        <v>74</v>
      </c>
      <c r="E13542" s="26" t="s">
        <v>13</v>
      </c>
      <c r="F13542" s="26">
        <v>1987</v>
      </c>
      <c r="G13542" s="27">
        <v>50878.100000000013</v>
      </c>
    </row>
    <row r="13543" spans="1:7" x14ac:dyDescent="0.15">
      <c r="A13543" s="25" t="s">
        <v>92</v>
      </c>
      <c r="B13543" s="26" t="s">
        <v>82</v>
      </c>
      <c r="C13543" s="26" t="s">
        <v>83</v>
      </c>
      <c r="D13543" s="26" t="s">
        <v>74</v>
      </c>
      <c r="E13543" s="26" t="s">
        <v>13</v>
      </c>
      <c r="F13543" s="26">
        <v>1986</v>
      </c>
      <c r="G13543" s="27">
        <v>49978</v>
      </c>
    </row>
    <row r="13544" spans="1:7" x14ac:dyDescent="0.15">
      <c r="A13544" s="25" t="s">
        <v>92</v>
      </c>
      <c r="B13544" s="26" t="s">
        <v>82</v>
      </c>
      <c r="C13544" s="26" t="s">
        <v>83</v>
      </c>
      <c r="D13544" s="26" t="s">
        <v>74</v>
      </c>
      <c r="E13544" s="26" t="s">
        <v>13</v>
      </c>
      <c r="F13544" s="26">
        <v>1985</v>
      </c>
      <c r="G13544" s="27">
        <v>49059.3</v>
      </c>
    </row>
    <row r="13545" spans="1:7" x14ac:dyDescent="0.15">
      <c r="A13545" s="25" t="s">
        <v>92</v>
      </c>
      <c r="B13545" s="26" t="s">
        <v>82</v>
      </c>
      <c r="C13545" s="26" t="s">
        <v>83</v>
      </c>
      <c r="D13545" s="26" t="s">
        <v>74</v>
      </c>
      <c r="E13545" s="26" t="s">
        <v>13</v>
      </c>
      <c r="F13545" s="26">
        <v>1984</v>
      </c>
      <c r="G13545" s="27">
        <v>48524</v>
      </c>
    </row>
    <row r="13546" spans="1:7" x14ac:dyDescent="0.15">
      <c r="A13546" s="25" t="s">
        <v>92</v>
      </c>
      <c r="B13546" s="26" t="s">
        <v>82</v>
      </c>
      <c r="C13546" s="26" t="s">
        <v>83</v>
      </c>
      <c r="D13546" s="26" t="s">
        <v>74</v>
      </c>
      <c r="E13546" s="26" t="s">
        <v>13</v>
      </c>
      <c r="F13546" s="26">
        <v>1983</v>
      </c>
      <c r="G13546" s="27">
        <v>48682.9</v>
      </c>
    </row>
    <row r="13547" spans="1:7" x14ac:dyDescent="0.15">
      <c r="A13547" s="25" t="s">
        <v>92</v>
      </c>
      <c r="B13547" s="26" t="s">
        <v>82</v>
      </c>
      <c r="C13547" s="26" t="s">
        <v>83</v>
      </c>
      <c r="D13547" s="26" t="s">
        <v>74</v>
      </c>
      <c r="E13547" s="26" t="s">
        <v>13</v>
      </c>
      <c r="F13547" s="26">
        <v>1982</v>
      </c>
      <c r="G13547" s="27">
        <v>49121.8</v>
      </c>
    </row>
    <row r="13548" spans="1:7" x14ac:dyDescent="0.15">
      <c r="A13548" s="25" t="s">
        <v>92</v>
      </c>
      <c r="B13548" s="26" t="s">
        <v>82</v>
      </c>
      <c r="C13548" s="26" t="s">
        <v>83</v>
      </c>
      <c r="D13548" s="26" t="s">
        <v>74</v>
      </c>
      <c r="E13548" s="26" t="s">
        <v>13</v>
      </c>
      <c r="F13548" s="26">
        <v>1981</v>
      </c>
      <c r="G13548" s="27">
        <v>49427.9</v>
      </c>
    </row>
    <row r="13549" spans="1:7" x14ac:dyDescent="0.15">
      <c r="A13549" s="25" t="s">
        <v>92</v>
      </c>
      <c r="B13549" s="26" t="s">
        <v>82</v>
      </c>
      <c r="C13549" s="26" t="s">
        <v>83</v>
      </c>
      <c r="D13549" s="26" t="s">
        <v>74</v>
      </c>
      <c r="E13549" s="26" t="s">
        <v>13</v>
      </c>
      <c r="F13549" s="26">
        <v>1980</v>
      </c>
      <c r="G13549" s="27">
        <v>49317.9</v>
      </c>
    </row>
    <row r="13550" spans="1:7" x14ac:dyDescent="0.15">
      <c r="A13550" s="25" t="s">
        <v>92</v>
      </c>
      <c r="B13550" s="26" t="s">
        <v>82</v>
      </c>
      <c r="C13550" s="26" t="s">
        <v>83</v>
      </c>
      <c r="D13550" s="26" t="s">
        <v>74</v>
      </c>
      <c r="E13550" s="26" t="s">
        <v>13</v>
      </c>
      <c r="F13550" s="26">
        <v>1979</v>
      </c>
      <c r="G13550" s="27">
        <v>49018.400000000001</v>
      </c>
    </row>
    <row r="13551" spans="1:7" x14ac:dyDescent="0.15">
      <c r="A13551" s="25" t="s">
        <v>92</v>
      </c>
      <c r="B13551" s="26" t="s">
        <v>82</v>
      </c>
      <c r="C13551" s="26" t="s">
        <v>83</v>
      </c>
      <c r="D13551" s="26" t="s">
        <v>74</v>
      </c>
      <c r="E13551" s="26" t="s">
        <v>13</v>
      </c>
      <c r="F13551" s="26">
        <v>1978</v>
      </c>
      <c r="G13551" s="27">
        <v>48238.2</v>
      </c>
    </row>
    <row r="13552" spans="1:7" x14ac:dyDescent="0.15">
      <c r="A13552" s="25" t="s">
        <v>92</v>
      </c>
      <c r="B13552" s="26" t="s">
        <v>82</v>
      </c>
      <c r="C13552" s="26" t="s">
        <v>83</v>
      </c>
      <c r="D13552" s="26" t="s">
        <v>74</v>
      </c>
      <c r="E13552" s="26" t="s">
        <v>13</v>
      </c>
      <c r="F13552" s="26">
        <v>1977</v>
      </c>
      <c r="G13552" s="27">
        <v>47470.9</v>
      </c>
    </row>
    <row r="13553" spans="1:7" x14ac:dyDescent="0.15">
      <c r="A13553" s="25" t="s">
        <v>92</v>
      </c>
      <c r="B13553" s="26" t="s">
        <v>82</v>
      </c>
      <c r="C13553" s="26" t="s">
        <v>83</v>
      </c>
      <c r="D13553" s="26" t="s">
        <v>74</v>
      </c>
      <c r="E13553" s="26" t="s">
        <v>13</v>
      </c>
      <c r="F13553" s="26">
        <v>1976</v>
      </c>
      <c r="G13553" s="27">
        <v>46707</v>
      </c>
    </row>
    <row r="13554" spans="1:7" x14ac:dyDescent="0.15">
      <c r="A13554" s="25" t="s">
        <v>92</v>
      </c>
      <c r="B13554" s="26" t="s">
        <v>82</v>
      </c>
      <c r="C13554" s="26" t="s">
        <v>83</v>
      </c>
      <c r="D13554" s="26" t="s">
        <v>74</v>
      </c>
      <c r="E13554" s="26" t="s">
        <v>13</v>
      </c>
      <c r="F13554" s="26">
        <v>1975</v>
      </c>
      <c r="G13554" s="27">
        <v>45936.600000000013</v>
      </c>
    </row>
    <row r="13555" spans="1:7" x14ac:dyDescent="0.15">
      <c r="A13555" s="25" t="s">
        <v>92</v>
      </c>
      <c r="B13555" s="26" t="s">
        <v>82</v>
      </c>
      <c r="C13555" s="26" t="s">
        <v>83</v>
      </c>
      <c r="D13555" s="26" t="s">
        <v>74</v>
      </c>
      <c r="E13555" s="26" t="s">
        <v>13</v>
      </c>
      <c r="F13555" s="26">
        <v>1974</v>
      </c>
      <c r="G13555" s="27">
        <v>45069.7</v>
      </c>
    </row>
    <row r="13556" spans="1:7" x14ac:dyDescent="0.15">
      <c r="A13556" s="25" t="s">
        <v>92</v>
      </c>
      <c r="B13556" s="26" t="s">
        <v>82</v>
      </c>
      <c r="C13556" s="26" t="s">
        <v>83</v>
      </c>
      <c r="D13556" s="26" t="s">
        <v>74</v>
      </c>
      <c r="E13556" s="26" t="s">
        <v>13</v>
      </c>
      <c r="F13556" s="26">
        <v>1973</v>
      </c>
      <c r="G13556" s="27">
        <v>44209.3</v>
      </c>
    </row>
    <row r="13557" spans="1:7" x14ac:dyDescent="0.15">
      <c r="A13557" s="25" t="s">
        <v>92</v>
      </c>
      <c r="B13557" s="26" t="s">
        <v>82</v>
      </c>
      <c r="C13557" s="26" t="s">
        <v>83</v>
      </c>
      <c r="D13557" s="26" t="s">
        <v>74</v>
      </c>
      <c r="E13557" s="26" t="s">
        <v>13</v>
      </c>
      <c r="F13557" s="26">
        <v>1972</v>
      </c>
      <c r="G13557" s="27">
        <v>43357.2</v>
      </c>
    </row>
    <row r="13558" spans="1:7" x14ac:dyDescent="0.15">
      <c r="A13558" s="25" t="s">
        <v>92</v>
      </c>
      <c r="B13558" s="26" t="s">
        <v>82</v>
      </c>
      <c r="C13558" s="26" t="s">
        <v>83</v>
      </c>
      <c r="D13558" s="26" t="s">
        <v>74</v>
      </c>
      <c r="E13558" s="26" t="s">
        <v>13</v>
      </c>
      <c r="F13558" s="26">
        <v>1971</v>
      </c>
      <c r="G13558" s="27">
        <v>42505.3</v>
      </c>
    </row>
    <row r="13559" spans="1:7" x14ac:dyDescent="0.15">
      <c r="A13559" s="25" t="s">
        <v>92</v>
      </c>
      <c r="B13559" s="26" t="s">
        <v>82</v>
      </c>
      <c r="C13559" s="26" t="s">
        <v>83</v>
      </c>
      <c r="D13559" s="26" t="s">
        <v>74</v>
      </c>
      <c r="E13559" s="26" t="s">
        <v>13</v>
      </c>
      <c r="F13559" s="26">
        <v>1970</v>
      </c>
      <c r="G13559" s="27">
        <v>41610.800000000003</v>
      </c>
    </row>
    <row r="13560" spans="1:7" x14ac:dyDescent="0.15">
      <c r="A13560" s="25" t="s">
        <v>92</v>
      </c>
      <c r="B13560" s="26" t="s">
        <v>82</v>
      </c>
      <c r="C13560" s="26" t="s">
        <v>83</v>
      </c>
      <c r="D13560" s="26" t="s">
        <v>74</v>
      </c>
      <c r="E13560" s="26" t="s">
        <v>13</v>
      </c>
      <c r="F13560" s="26">
        <v>1969</v>
      </c>
      <c r="G13560" s="27">
        <v>40690.199999999997</v>
      </c>
    </row>
    <row r="13561" spans="1:7" x14ac:dyDescent="0.15">
      <c r="A13561" s="25" t="s">
        <v>92</v>
      </c>
      <c r="B13561" s="26" t="s">
        <v>82</v>
      </c>
      <c r="C13561" s="26" t="s">
        <v>83</v>
      </c>
      <c r="D13561" s="26" t="s">
        <v>74</v>
      </c>
      <c r="E13561" s="26" t="s">
        <v>13</v>
      </c>
      <c r="F13561" s="26">
        <v>1968</v>
      </c>
      <c r="G13561" s="27">
        <v>39863.800000000003</v>
      </c>
    </row>
    <row r="13562" spans="1:7" x14ac:dyDescent="0.15">
      <c r="A13562" s="25" t="s">
        <v>92</v>
      </c>
      <c r="B13562" s="26" t="s">
        <v>82</v>
      </c>
      <c r="C13562" s="26" t="s">
        <v>83</v>
      </c>
      <c r="D13562" s="26" t="s">
        <v>74</v>
      </c>
      <c r="E13562" s="26" t="s">
        <v>13</v>
      </c>
      <c r="F13562" s="26">
        <v>1967</v>
      </c>
      <c r="G13562" s="27">
        <v>39011.1</v>
      </c>
    </row>
    <row r="13563" spans="1:7" x14ac:dyDescent="0.15">
      <c r="A13563" s="25" t="s">
        <v>92</v>
      </c>
      <c r="B13563" s="26" t="s">
        <v>82</v>
      </c>
      <c r="C13563" s="26" t="s">
        <v>83</v>
      </c>
      <c r="D13563" s="26" t="s">
        <v>74</v>
      </c>
      <c r="E13563" s="26" t="s">
        <v>13</v>
      </c>
      <c r="F13563" s="26">
        <v>1966</v>
      </c>
      <c r="G13563" s="27">
        <v>38057</v>
      </c>
    </row>
    <row r="13564" spans="1:7" x14ac:dyDescent="0.15">
      <c r="A13564" s="25" t="s">
        <v>92</v>
      </c>
      <c r="B13564" s="26" t="s">
        <v>82</v>
      </c>
      <c r="C13564" s="26" t="s">
        <v>83</v>
      </c>
      <c r="D13564" s="26" t="s">
        <v>74</v>
      </c>
      <c r="E13564" s="26" t="s">
        <v>13</v>
      </c>
      <c r="F13564" s="26">
        <v>1965</v>
      </c>
      <c r="G13564" s="27">
        <v>37212.699999999997</v>
      </c>
    </row>
    <row r="13565" spans="1:7" x14ac:dyDescent="0.15">
      <c r="A13565" s="25" t="s">
        <v>92</v>
      </c>
      <c r="B13565" s="26" t="s">
        <v>82</v>
      </c>
      <c r="C13565" s="26" t="s">
        <v>83</v>
      </c>
      <c r="D13565" s="26" t="s">
        <v>74</v>
      </c>
      <c r="E13565" s="26" t="s">
        <v>13</v>
      </c>
      <c r="F13565" s="26">
        <v>1964</v>
      </c>
      <c r="G13565" s="27">
        <v>36359.9</v>
      </c>
    </row>
    <row r="13566" spans="1:7" x14ac:dyDescent="0.15">
      <c r="A13566" s="25" t="s">
        <v>92</v>
      </c>
      <c r="B13566" s="26" t="s">
        <v>82</v>
      </c>
      <c r="C13566" s="26" t="s">
        <v>83</v>
      </c>
      <c r="D13566" s="26" t="s">
        <v>74</v>
      </c>
      <c r="E13566" s="26" t="s">
        <v>13</v>
      </c>
      <c r="F13566" s="26">
        <v>1963</v>
      </c>
      <c r="G13566" s="27">
        <v>35597.300000000003</v>
      </c>
    </row>
    <row r="13567" spans="1:7" x14ac:dyDescent="0.15">
      <c r="A13567" s="25" t="s">
        <v>92</v>
      </c>
      <c r="B13567" s="26" t="s">
        <v>82</v>
      </c>
      <c r="C13567" s="26" t="s">
        <v>83</v>
      </c>
      <c r="D13567" s="26" t="s">
        <v>74</v>
      </c>
      <c r="E13567" s="26" t="s">
        <v>13</v>
      </c>
      <c r="F13567" s="26">
        <v>1962</v>
      </c>
      <c r="G13567" s="27">
        <v>34912.699999999997</v>
      </c>
    </row>
    <row r="13568" spans="1:7" x14ac:dyDescent="0.15">
      <c r="A13568" s="25" t="s">
        <v>92</v>
      </c>
      <c r="B13568" s="26" t="s">
        <v>82</v>
      </c>
      <c r="C13568" s="26" t="s">
        <v>83</v>
      </c>
      <c r="D13568" s="26" t="s">
        <v>74</v>
      </c>
      <c r="E13568" s="26" t="s">
        <v>13</v>
      </c>
      <c r="F13568" s="26">
        <v>1961</v>
      </c>
      <c r="G13568" s="27">
        <v>34131.9</v>
      </c>
    </row>
    <row r="13569" spans="1:7" x14ac:dyDescent="0.15">
      <c r="A13569" s="25" t="s">
        <v>92</v>
      </c>
      <c r="B13569" s="26" t="s">
        <v>82</v>
      </c>
      <c r="C13569" s="26" t="s">
        <v>83</v>
      </c>
      <c r="D13569" s="26" t="s">
        <v>74</v>
      </c>
      <c r="E13569" s="26" t="s">
        <v>13</v>
      </c>
      <c r="F13569" s="26">
        <v>1960</v>
      </c>
      <c r="G13569" s="27"/>
    </row>
    <row r="13570" spans="1:7" x14ac:dyDescent="0.15">
      <c r="A13570" s="25" t="s">
        <v>93</v>
      </c>
      <c r="B13570" s="26" t="s">
        <v>82</v>
      </c>
      <c r="C13570" s="26" t="s">
        <v>83</v>
      </c>
      <c r="D13570" s="26" t="s">
        <v>10</v>
      </c>
      <c r="E13570" s="26" t="s">
        <v>9</v>
      </c>
      <c r="F13570" s="26">
        <v>2023</v>
      </c>
      <c r="G13570" s="27"/>
    </row>
    <row r="13571" spans="1:7" x14ac:dyDescent="0.15">
      <c r="A13571" s="25" t="s">
        <v>93</v>
      </c>
      <c r="B13571" s="26" t="s">
        <v>82</v>
      </c>
      <c r="C13571" s="26" t="s">
        <v>83</v>
      </c>
      <c r="D13571" s="26" t="s">
        <v>10</v>
      </c>
      <c r="E13571" s="26" t="s">
        <v>9</v>
      </c>
      <c r="F13571" s="26">
        <v>2022</v>
      </c>
      <c r="G13571" s="27">
        <v>1077.9000000000001</v>
      </c>
    </row>
    <row r="13572" spans="1:7" x14ac:dyDescent="0.15">
      <c r="A13572" s="25" t="s">
        <v>93</v>
      </c>
      <c r="B13572" s="26" t="s">
        <v>82</v>
      </c>
      <c r="C13572" s="26" t="s">
        <v>83</v>
      </c>
      <c r="D13572" s="26" t="s">
        <v>10</v>
      </c>
      <c r="E13572" s="26" t="s">
        <v>9</v>
      </c>
      <c r="F13572" s="26">
        <v>2021</v>
      </c>
      <c r="G13572" s="27">
        <v>1050.0999999999999</v>
      </c>
    </row>
    <row r="13573" spans="1:7" x14ac:dyDescent="0.15">
      <c r="A13573" s="25" t="s">
        <v>93</v>
      </c>
      <c r="B13573" s="26" t="s">
        <v>82</v>
      </c>
      <c r="C13573" s="26" t="s">
        <v>83</v>
      </c>
      <c r="D13573" s="26" t="s">
        <v>10</v>
      </c>
      <c r="E13573" s="26" t="s">
        <v>9</v>
      </c>
      <c r="F13573" s="26">
        <v>2020</v>
      </c>
      <c r="G13573" s="27">
        <v>1034.5999999999999</v>
      </c>
    </row>
    <row r="13574" spans="1:7" x14ac:dyDescent="0.15">
      <c r="A13574" s="25" t="s">
        <v>93</v>
      </c>
      <c r="B13574" s="26" t="s">
        <v>82</v>
      </c>
      <c r="C13574" s="26" t="s">
        <v>83</v>
      </c>
      <c r="D13574" s="26" t="s">
        <v>10</v>
      </c>
      <c r="E13574" s="26" t="s">
        <v>9</v>
      </c>
      <c r="F13574" s="26">
        <v>2019</v>
      </c>
      <c r="G13574" s="27">
        <v>1026.2</v>
      </c>
    </row>
    <row r="13575" spans="1:7" x14ac:dyDescent="0.15">
      <c r="A13575" s="25" t="s">
        <v>93</v>
      </c>
      <c r="B13575" s="26" t="s">
        <v>82</v>
      </c>
      <c r="C13575" s="26" t="s">
        <v>83</v>
      </c>
      <c r="D13575" s="26" t="s">
        <v>10</v>
      </c>
      <c r="E13575" s="26" t="s">
        <v>9</v>
      </c>
      <c r="F13575" s="26">
        <v>2018</v>
      </c>
      <c r="G13575" s="27">
        <v>1013.3</v>
      </c>
    </row>
    <row r="13576" spans="1:7" x14ac:dyDescent="0.15">
      <c r="A13576" s="25" t="s">
        <v>93</v>
      </c>
      <c r="B13576" s="26" t="s">
        <v>82</v>
      </c>
      <c r="C13576" s="26" t="s">
        <v>83</v>
      </c>
      <c r="D13576" s="26" t="s">
        <v>10</v>
      </c>
      <c r="E13576" s="26" t="s">
        <v>9</v>
      </c>
      <c r="F13576" s="26">
        <v>2017</v>
      </c>
      <c r="G13576" s="27">
        <v>1007.8</v>
      </c>
    </row>
    <row r="13577" spans="1:7" x14ac:dyDescent="0.15">
      <c r="A13577" s="25" t="s">
        <v>93</v>
      </c>
      <c r="B13577" s="26" t="s">
        <v>82</v>
      </c>
      <c r="C13577" s="26" t="s">
        <v>83</v>
      </c>
      <c r="D13577" s="26" t="s">
        <v>10</v>
      </c>
      <c r="E13577" s="26" t="s">
        <v>9</v>
      </c>
      <c r="F13577" s="26">
        <v>2016</v>
      </c>
      <c r="G13577" s="27">
        <v>1009.2</v>
      </c>
    </row>
    <row r="13578" spans="1:7" x14ac:dyDescent="0.15">
      <c r="A13578" s="25" t="s">
        <v>93</v>
      </c>
      <c r="B13578" s="26" t="s">
        <v>82</v>
      </c>
      <c r="C13578" s="26" t="s">
        <v>83</v>
      </c>
      <c r="D13578" s="26" t="s">
        <v>10</v>
      </c>
      <c r="E13578" s="26" t="s">
        <v>9</v>
      </c>
      <c r="F13578" s="26">
        <v>2015</v>
      </c>
      <c r="G13578" s="27">
        <v>1009.9</v>
      </c>
    </row>
    <row r="13579" spans="1:7" x14ac:dyDescent="0.15">
      <c r="A13579" s="25" t="s">
        <v>93</v>
      </c>
      <c r="B13579" s="26" t="s">
        <v>82</v>
      </c>
      <c r="C13579" s="26" t="s">
        <v>83</v>
      </c>
      <c r="D13579" s="26" t="s">
        <v>10</v>
      </c>
      <c r="E13579" s="26" t="s">
        <v>9</v>
      </c>
      <c r="F13579" s="26">
        <v>2014</v>
      </c>
      <c r="G13579" s="27">
        <v>1001.2</v>
      </c>
    </row>
    <row r="13580" spans="1:7" x14ac:dyDescent="0.15">
      <c r="A13580" s="25" t="s">
        <v>93</v>
      </c>
      <c r="B13580" s="26" t="s">
        <v>82</v>
      </c>
      <c r="C13580" s="26" t="s">
        <v>83</v>
      </c>
      <c r="D13580" s="26" t="s">
        <v>10</v>
      </c>
      <c r="E13580" s="26" t="s">
        <v>9</v>
      </c>
      <c r="F13580" s="26">
        <v>2013</v>
      </c>
      <c r="G13580" s="27">
        <v>987.1</v>
      </c>
    </row>
    <row r="13581" spans="1:7" x14ac:dyDescent="0.15">
      <c r="A13581" s="25" t="s">
        <v>93</v>
      </c>
      <c r="B13581" s="26" t="s">
        <v>82</v>
      </c>
      <c r="C13581" s="26" t="s">
        <v>83</v>
      </c>
      <c r="D13581" s="26" t="s">
        <v>10</v>
      </c>
      <c r="E13581" s="26" t="s">
        <v>9</v>
      </c>
      <c r="F13581" s="26">
        <v>2012</v>
      </c>
      <c r="G13581" s="27">
        <v>974.80000000000018</v>
      </c>
    </row>
    <row r="13582" spans="1:7" x14ac:dyDescent="0.15">
      <c r="A13582" s="25" t="s">
        <v>93</v>
      </c>
      <c r="B13582" s="26" t="s">
        <v>82</v>
      </c>
      <c r="C13582" s="26" t="s">
        <v>83</v>
      </c>
      <c r="D13582" s="26" t="s">
        <v>10</v>
      </c>
      <c r="E13582" s="26" t="s">
        <v>9</v>
      </c>
      <c r="F13582" s="26">
        <v>2011</v>
      </c>
      <c r="G13582" s="27">
        <v>961.9000000000002</v>
      </c>
    </row>
    <row r="13583" spans="1:7" x14ac:dyDescent="0.15">
      <c r="A13583" s="25" t="s">
        <v>93</v>
      </c>
      <c r="B13583" s="26" t="s">
        <v>82</v>
      </c>
      <c r="C13583" s="26" t="s">
        <v>83</v>
      </c>
      <c r="D13583" s="26" t="s">
        <v>10</v>
      </c>
      <c r="E13583" s="26" t="s">
        <v>9</v>
      </c>
      <c r="F13583" s="26">
        <v>2010</v>
      </c>
      <c r="G13583" s="27">
        <v>947.7</v>
      </c>
    </row>
    <row r="13584" spans="1:7" x14ac:dyDescent="0.15">
      <c r="A13584" s="25" t="s">
        <v>93</v>
      </c>
      <c r="B13584" s="26" t="s">
        <v>82</v>
      </c>
      <c r="C13584" s="26" t="s">
        <v>83</v>
      </c>
      <c r="D13584" s="26" t="s">
        <v>10</v>
      </c>
      <c r="E13584" s="26" t="s">
        <v>9</v>
      </c>
      <c r="F13584" s="26">
        <v>2009</v>
      </c>
      <c r="G13584" s="27">
        <v>932.30000000000018</v>
      </c>
    </row>
    <row r="13585" spans="1:7" x14ac:dyDescent="0.15">
      <c r="A13585" s="25" t="s">
        <v>93</v>
      </c>
      <c r="B13585" s="26" t="s">
        <v>82</v>
      </c>
      <c r="C13585" s="26" t="s">
        <v>83</v>
      </c>
      <c r="D13585" s="26" t="s">
        <v>10</v>
      </c>
      <c r="E13585" s="26" t="s">
        <v>9</v>
      </c>
      <c r="F13585" s="26">
        <v>2008</v>
      </c>
      <c r="G13585" s="27">
        <v>915.7</v>
      </c>
    </row>
    <row r="13586" spans="1:7" x14ac:dyDescent="0.15">
      <c r="A13586" s="25" t="s">
        <v>93</v>
      </c>
      <c r="B13586" s="26" t="s">
        <v>82</v>
      </c>
      <c r="C13586" s="26" t="s">
        <v>83</v>
      </c>
      <c r="D13586" s="26" t="s">
        <v>10</v>
      </c>
      <c r="E13586" s="26" t="s">
        <v>9</v>
      </c>
      <c r="F13586" s="26">
        <v>2007</v>
      </c>
      <c r="G13586" s="27">
        <v>895.4000000000002</v>
      </c>
    </row>
    <row r="13587" spans="1:7" x14ac:dyDescent="0.15">
      <c r="A13587" s="25" t="s">
        <v>93</v>
      </c>
      <c r="B13587" s="26" t="s">
        <v>82</v>
      </c>
      <c r="C13587" s="26" t="s">
        <v>83</v>
      </c>
      <c r="D13587" s="26" t="s">
        <v>10</v>
      </c>
      <c r="E13587" s="26" t="s">
        <v>9</v>
      </c>
      <c r="F13587" s="26">
        <v>2006</v>
      </c>
      <c r="G13587" s="27">
        <v>870.9000000000002</v>
      </c>
    </row>
    <row r="13588" spans="1:7" x14ac:dyDescent="0.15">
      <c r="A13588" s="25" t="s">
        <v>93</v>
      </c>
      <c r="B13588" s="26" t="s">
        <v>82</v>
      </c>
      <c r="C13588" s="26" t="s">
        <v>83</v>
      </c>
      <c r="D13588" s="26" t="s">
        <v>10</v>
      </c>
      <c r="E13588" s="26" t="s">
        <v>9</v>
      </c>
      <c r="F13588" s="26">
        <v>2005</v>
      </c>
      <c r="G13588" s="27">
        <v>846.2</v>
      </c>
    </row>
    <row r="13589" spans="1:7" x14ac:dyDescent="0.15">
      <c r="A13589" s="25" t="s">
        <v>93</v>
      </c>
      <c r="B13589" s="26" t="s">
        <v>82</v>
      </c>
      <c r="C13589" s="26" t="s">
        <v>83</v>
      </c>
      <c r="D13589" s="26" t="s">
        <v>10</v>
      </c>
      <c r="E13589" s="26" t="s">
        <v>9</v>
      </c>
      <c r="F13589" s="26">
        <v>2004</v>
      </c>
      <c r="G13589" s="27">
        <v>823.4000000000002</v>
      </c>
    </row>
    <row r="13590" spans="1:7" x14ac:dyDescent="0.15">
      <c r="A13590" s="25" t="s">
        <v>93</v>
      </c>
      <c r="B13590" s="26" t="s">
        <v>82</v>
      </c>
      <c r="C13590" s="26" t="s">
        <v>83</v>
      </c>
      <c r="D13590" s="26" t="s">
        <v>10</v>
      </c>
      <c r="E13590" s="26" t="s">
        <v>9</v>
      </c>
      <c r="F13590" s="26">
        <v>2003</v>
      </c>
      <c r="G13590" s="27">
        <v>804.5</v>
      </c>
    </row>
    <row r="13591" spans="1:7" x14ac:dyDescent="0.15">
      <c r="A13591" s="25" t="s">
        <v>93</v>
      </c>
      <c r="B13591" s="26" t="s">
        <v>82</v>
      </c>
      <c r="C13591" s="26" t="s">
        <v>83</v>
      </c>
      <c r="D13591" s="26" t="s">
        <v>10</v>
      </c>
      <c r="E13591" s="26" t="s">
        <v>9</v>
      </c>
      <c r="F13591" s="26">
        <v>2002</v>
      </c>
      <c r="G13591" s="27">
        <v>787.30000000000018</v>
      </c>
    </row>
    <row r="13592" spans="1:7" x14ac:dyDescent="0.15">
      <c r="A13592" s="25" t="s">
        <v>93</v>
      </c>
      <c r="B13592" s="26" t="s">
        <v>82</v>
      </c>
      <c r="C13592" s="26" t="s">
        <v>83</v>
      </c>
      <c r="D13592" s="26" t="s">
        <v>10</v>
      </c>
      <c r="E13592" s="26" t="s">
        <v>9</v>
      </c>
      <c r="F13592" s="26">
        <v>2001</v>
      </c>
      <c r="G13592" s="27">
        <v>767.9000000000002</v>
      </c>
    </row>
    <row r="13593" spans="1:7" x14ac:dyDescent="0.15">
      <c r="A13593" s="25" t="s">
        <v>93</v>
      </c>
      <c r="B13593" s="26" t="s">
        <v>82</v>
      </c>
      <c r="C13593" s="26" t="s">
        <v>83</v>
      </c>
      <c r="D13593" s="26" t="s">
        <v>10</v>
      </c>
      <c r="E13593" s="26" t="s">
        <v>9</v>
      </c>
      <c r="F13593" s="26">
        <v>2000</v>
      </c>
      <c r="G13593" s="27">
        <v>746.6</v>
      </c>
    </row>
    <row r="13594" spans="1:7" x14ac:dyDescent="0.15">
      <c r="A13594" s="25" t="s">
        <v>93</v>
      </c>
      <c r="B13594" s="26" t="s">
        <v>82</v>
      </c>
      <c r="C13594" s="26" t="s">
        <v>83</v>
      </c>
      <c r="D13594" s="26" t="s">
        <v>10</v>
      </c>
      <c r="E13594" s="26" t="s">
        <v>9</v>
      </c>
      <c r="F13594" s="26">
        <v>1999</v>
      </c>
      <c r="G13594" s="27">
        <v>725.1</v>
      </c>
    </row>
    <row r="13595" spans="1:7" x14ac:dyDescent="0.15">
      <c r="A13595" s="25" t="s">
        <v>93</v>
      </c>
      <c r="B13595" s="26" t="s">
        <v>82</v>
      </c>
      <c r="C13595" s="26" t="s">
        <v>83</v>
      </c>
      <c r="D13595" s="26" t="s">
        <v>10</v>
      </c>
      <c r="E13595" s="26" t="s">
        <v>9</v>
      </c>
      <c r="F13595" s="26">
        <v>1998</v>
      </c>
      <c r="G13595" s="27">
        <v>703</v>
      </c>
    </row>
    <row r="13596" spans="1:7" x14ac:dyDescent="0.15">
      <c r="A13596" s="25" t="s">
        <v>93</v>
      </c>
      <c r="B13596" s="26" t="s">
        <v>82</v>
      </c>
      <c r="C13596" s="26" t="s">
        <v>83</v>
      </c>
      <c r="D13596" s="26" t="s">
        <v>10</v>
      </c>
      <c r="E13596" s="26" t="s">
        <v>9</v>
      </c>
      <c r="F13596" s="26">
        <v>1997</v>
      </c>
      <c r="G13596" s="27">
        <v>680.80000000000018</v>
      </c>
    </row>
    <row r="13597" spans="1:7" x14ac:dyDescent="0.15">
      <c r="A13597" s="25" t="s">
        <v>93</v>
      </c>
      <c r="B13597" s="26" t="s">
        <v>82</v>
      </c>
      <c r="C13597" s="26" t="s">
        <v>83</v>
      </c>
      <c r="D13597" s="26" t="s">
        <v>10</v>
      </c>
      <c r="E13597" s="26" t="s">
        <v>9</v>
      </c>
      <c r="F13597" s="26">
        <v>1996</v>
      </c>
      <c r="G13597" s="27">
        <v>658.2</v>
      </c>
    </row>
    <row r="13598" spans="1:7" x14ac:dyDescent="0.15">
      <c r="A13598" s="25" t="s">
        <v>93</v>
      </c>
      <c r="B13598" s="26" t="s">
        <v>82</v>
      </c>
      <c r="C13598" s="26" t="s">
        <v>83</v>
      </c>
      <c r="D13598" s="26" t="s">
        <v>10</v>
      </c>
      <c r="E13598" s="26" t="s">
        <v>9</v>
      </c>
      <c r="F13598" s="26">
        <v>1995</v>
      </c>
      <c r="G13598" s="27">
        <v>634.30000000000018</v>
      </c>
    </row>
    <row r="13599" spans="1:7" x14ac:dyDescent="0.15">
      <c r="A13599" s="25" t="s">
        <v>93</v>
      </c>
      <c r="B13599" s="26" t="s">
        <v>82</v>
      </c>
      <c r="C13599" s="26" t="s">
        <v>83</v>
      </c>
      <c r="D13599" s="26" t="s">
        <v>10</v>
      </c>
      <c r="E13599" s="26" t="s">
        <v>9</v>
      </c>
      <c r="F13599" s="26">
        <v>1994</v>
      </c>
      <c r="G13599" s="27">
        <v>619.80000000000018</v>
      </c>
    </row>
    <row r="13600" spans="1:7" x14ac:dyDescent="0.15">
      <c r="A13600" s="25" t="s">
        <v>93</v>
      </c>
      <c r="B13600" s="26" t="s">
        <v>82</v>
      </c>
      <c r="C13600" s="26" t="s">
        <v>83</v>
      </c>
      <c r="D13600" s="26" t="s">
        <v>10</v>
      </c>
      <c r="E13600" s="26" t="s">
        <v>9</v>
      </c>
      <c r="F13600" s="26">
        <v>1993</v>
      </c>
      <c r="G13600" s="27">
        <v>626.1</v>
      </c>
    </row>
    <row r="13601" spans="1:7" x14ac:dyDescent="0.15">
      <c r="A13601" s="25" t="s">
        <v>93</v>
      </c>
      <c r="B13601" s="26" t="s">
        <v>82</v>
      </c>
      <c r="C13601" s="26" t="s">
        <v>83</v>
      </c>
      <c r="D13601" s="26" t="s">
        <v>10</v>
      </c>
      <c r="E13601" s="26" t="s">
        <v>9</v>
      </c>
      <c r="F13601" s="26">
        <v>1992</v>
      </c>
      <c r="G13601" s="27">
        <v>642.5</v>
      </c>
    </row>
    <row r="13602" spans="1:7" x14ac:dyDescent="0.15">
      <c r="A13602" s="25" t="s">
        <v>93</v>
      </c>
      <c r="B13602" s="26" t="s">
        <v>82</v>
      </c>
      <c r="C13602" s="26" t="s">
        <v>83</v>
      </c>
      <c r="D13602" s="26" t="s">
        <v>10</v>
      </c>
      <c r="E13602" s="26" t="s">
        <v>9</v>
      </c>
      <c r="F13602" s="26">
        <v>1991</v>
      </c>
      <c r="G13602" s="27">
        <v>655.6</v>
      </c>
    </row>
    <row r="13603" spans="1:7" x14ac:dyDescent="0.15">
      <c r="A13603" s="25" t="s">
        <v>93</v>
      </c>
      <c r="B13603" s="26" t="s">
        <v>82</v>
      </c>
      <c r="C13603" s="26" t="s">
        <v>83</v>
      </c>
      <c r="D13603" s="26" t="s">
        <v>10</v>
      </c>
      <c r="E13603" s="26" t="s">
        <v>9</v>
      </c>
      <c r="F13603" s="26">
        <v>1990</v>
      </c>
      <c r="G13603" s="27">
        <v>661.40000000000009</v>
      </c>
    </row>
    <row r="13604" spans="1:7" x14ac:dyDescent="0.15">
      <c r="A13604" s="25" t="s">
        <v>93</v>
      </c>
      <c r="B13604" s="26" t="s">
        <v>82</v>
      </c>
      <c r="C13604" s="26" t="s">
        <v>83</v>
      </c>
      <c r="D13604" s="26" t="s">
        <v>10</v>
      </c>
      <c r="E13604" s="26" t="s">
        <v>9</v>
      </c>
      <c r="F13604" s="26">
        <v>1989</v>
      </c>
      <c r="G13604" s="27">
        <v>657.7</v>
      </c>
    </row>
    <row r="13605" spans="1:7" x14ac:dyDescent="0.15">
      <c r="A13605" s="25" t="s">
        <v>93</v>
      </c>
      <c r="B13605" s="26" t="s">
        <v>82</v>
      </c>
      <c r="C13605" s="26" t="s">
        <v>83</v>
      </c>
      <c r="D13605" s="26" t="s">
        <v>10</v>
      </c>
      <c r="E13605" s="26" t="s">
        <v>9</v>
      </c>
      <c r="F13605" s="26">
        <v>1988</v>
      </c>
      <c r="G13605" s="27">
        <v>646.20000000000005</v>
      </c>
    </row>
    <row r="13606" spans="1:7" x14ac:dyDescent="0.15">
      <c r="A13606" s="25" t="s">
        <v>93</v>
      </c>
      <c r="B13606" s="26" t="s">
        <v>82</v>
      </c>
      <c r="C13606" s="26" t="s">
        <v>83</v>
      </c>
      <c r="D13606" s="26" t="s">
        <v>10</v>
      </c>
      <c r="E13606" s="26" t="s">
        <v>9</v>
      </c>
      <c r="F13606" s="26">
        <v>1987</v>
      </c>
      <c r="G13606" s="27">
        <v>636.70000000000005</v>
      </c>
    </row>
    <row r="13607" spans="1:7" x14ac:dyDescent="0.15">
      <c r="A13607" s="25" t="s">
        <v>93</v>
      </c>
      <c r="B13607" s="26" t="s">
        <v>82</v>
      </c>
      <c r="C13607" s="26" t="s">
        <v>83</v>
      </c>
      <c r="D13607" s="26" t="s">
        <v>10</v>
      </c>
      <c r="E13607" s="26" t="s">
        <v>9</v>
      </c>
      <c r="F13607" s="26">
        <v>1986</v>
      </c>
      <c r="G13607" s="27">
        <v>630.5</v>
      </c>
    </row>
    <row r="13608" spans="1:7" x14ac:dyDescent="0.15">
      <c r="A13608" s="25" t="s">
        <v>93</v>
      </c>
      <c r="B13608" s="26" t="s">
        <v>82</v>
      </c>
      <c r="C13608" s="26" t="s">
        <v>83</v>
      </c>
      <c r="D13608" s="26" t="s">
        <v>10</v>
      </c>
      <c r="E13608" s="26" t="s">
        <v>9</v>
      </c>
      <c r="F13608" s="26">
        <v>1985</v>
      </c>
      <c r="G13608" s="27">
        <v>620.70000000000005</v>
      </c>
    </row>
    <row r="13609" spans="1:7" x14ac:dyDescent="0.15">
      <c r="A13609" s="25" t="s">
        <v>93</v>
      </c>
      <c r="B13609" s="26" t="s">
        <v>82</v>
      </c>
      <c r="C13609" s="26" t="s">
        <v>83</v>
      </c>
      <c r="D13609" s="26" t="s">
        <v>10</v>
      </c>
      <c r="E13609" s="26" t="s">
        <v>9</v>
      </c>
      <c r="F13609" s="26">
        <v>1984</v>
      </c>
      <c r="G13609" s="27">
        <v>607.5</v>
      </c>
    </row>
    <row r="13610" spans="1:7" x14ac:dyDescent="0.15">
      <c r="A13610" s="25" t="s">
        <v>93</v>
      </c>
      <c r="B13610" s="26" t="s">
        <v>82</v>
      </c>
      <c r="C13610" s="26" t="s">
        <v>83</v>
      </c>
      <c r="D13610" s="26" t="s">
        <v>10</v>
      </c>
      <c r="E13610" s="26" t="s">
        <v>9</v>
      </c>
      <c r="F13610" s="26">
        <v>1983</v>
      </c>
      <c r="G13610" s="27">
        <v>595.70000000000005</v>
      </c>
    </row>
    <row r="13611" spans="1:7" x14ac:dyDescent="0.15">
      <c r="A13611" s="25" t="s">
        <v>93</v>
      </c>
      <c r="B13611" s="26" t="s">
        <v>82</v>
      </c>
      <c r="C13611" s="26" t="s">
        <v>83</v>
      </c>
      <c r="D13611" s="26" t="s">
        <v>10</v>
      </c>
      <c r="E13611" s="26" t="s">
        <v>9</v>
      </c>
      <c r="F13611" s="26">
        <v>1982</v>
      </c>
      <c r="G13611" s="27">
        <v>584.70000000000005</v>
      </c>
    </row>
    <row r="13612" spans="1:7" x14ac:dyDescent="0.15">
      <c r="A13612" s="25" t="s">
        <v>93</v>
      </c>
      <c r="B13612" s="26" t="s">
        <v>82</v>
      </c>
      <c r="C13612" s="26" t="s">
        <v>83</v>
      </c>
      <c r="D13612" s="26" t="s">
        <v>10</v>
      </c>
      <c r="E13612" s="26" t="s">
        <v>9</v>
      </c>
      <c r="F13612" s="26">
        <v>1981</v>
      </c>
      <c r="G13612" s="27">
        <v>569.30000000000007</v>
      </c>
    </row>
    <row r="13613" spans="1:7" x14ac:dyDescent="0.15">
      <c r="A13613" s="25" t="s">
        <v>93</v>
      </c>
      <c r="B13613" s="26" t="s">
        <v>82</v>
      </c>
      <c r="C13613" s="26" t="s">
        <v>83</v>
      </c>
      <c r="D13613" s="26" t="s">
        <v>10</v>
      </c>
      <c r="E13613" s="26" t="s">
        <v>9</v>
      </c>
      <c r="F13613" s="26">
        <v>1980</v>
      </c>
      <c r="G13613" s="27">
        <v>556.5</v>
      </c>
    </row>
    <row r="13614" spans="1:7" x14ac:dyDescent="0.15">
      <c r="A13614" s="25" t="s">
        <v>93</v>
      </c>
      <c r="B13614" s="26" t="s">
        <v>82</v>
      </c>
      <c r="C13614" s="26" t="s">
        <v>83</v>
      </c>
      <c r="D13614" s="26" t="s">
        <v>10</v>
      </c>
      <c r="E13614" s="26" t="s">
        <v>9</v>
      </c>
      <c r="F13614" s="26">
        <v>1979</v>
      </c>
      <c r="G13614" s="27">
        <v>545.9</v>
      </c>
    </row>
    <row r="13615" spans="1:7" x14ac:dyDescent="0.15">
      <c r="A13615" s="25" t="s">
        <v>93</v>
      </c>
      <c r="B13615" s="26" t="s">
        <v>82</v>
      </c>
      <c r="C13615" s="26" t="s">
        <v>83</v>
      </c>
      <c r="D13615" s="26" t="s">
        <v>10</v>
      </c>
      <c r="E13615" s="26" t="s">
        <v>9</v>
      </c>
      <c r="F13615" s="26">
        <v>1978</v>
      </c>
      <c r="G13615" s="27">
        <v>533.20000000000005</v>
      </c>
    </row>
    <row r="13616" spans="1:7" x14ac:dyDescent="0.15">
      <c r="A13616" s="25" t="s">
        <v>93</v>
      </c>
      <c r="B13616" s="26" t="s">
        <v>82</v>
      </c>
      <c r="C13616" s="26" t="s">
        <v>83</v>
      </c>
      <c r="D13616" s="26" t="s">
        <v>10</v>
      </c>
      <c r="E13616" s="26" t="s">
        <v>9</v>
      </c>
      <c r="F13616" s="26">
        <v>1977</v>
      </c>
      <c r="G13616" s="27">
        <v>519.20000000000005</v>
      </c>
    </row>
    <row r="13617" spans="1:7" x14ac:dyDescent="0.15">
      <c r="A13617" s="25" t="s">
        <v>93</v>
      </c>
      <c r="B13617" s="26" t="s">
        <v>82</v>
      </c>
      <c r="C13617" s="26" t="s">
        <v>83</v>
      </c>
      <c r="D13617" s="26" t="s">
        <v>10</v>
      </c>
      <c r="E13617" s="26" t="s">
        <v>9</v>
      </c>
      <c r="F13617" s="26">
        <v>1976</v>
      </c>
      <c r="G13617" s="27">
        <v>505.7</v>
      </c>
    </row>
    <row r="13618" spans="1:7" x14ac:dyDescent="0.15">
      <c r="A13618" s="25" t="s">
        <v>93</v>
      </c>
      <c r="B13618" s="26" t="s">
        <v>82</v>
      </c>
      <c r="C13618" s="26" t="s">
        <v>83</v>
      </c>
      <c r="D13618" s="26" t="s">
        <v>10</v>
      </c>
      <c r="E13618" s="26" t="s">
        <v>9</v>
      </c>
      <c r="F13618" s="26">
        <v>1975</v>
      </c>
      <c r="G13618" s="27">
        <v>494.6</v>
      </c>
    </row>
    <row r="13619" spans="1:7" x14ac:dyDescent="0.15">
      <c r="A13619" s="25" t="s">
        <v>93</v>
      </c>
      <c r="B13619" s="26" t="s">
        <v>82</v>
      </c>
      <c r="C13619" s="26" t="s">
        <v>83</v>
      </c>
      <c r="D13619" s="26" t="s">
        <v>10</v>
      </c>
      <c r="E13619" s="26" t="s">
        <v>9</v>
      </c>
      <c r="F13619" s="26">
        <v>1974</v>
      </c>
      <c r="G13619" s="27">
        <v>484.2</v>
      </c>
    </row>
    <row r="13620" spans="1:7" x14ac:dyDescent="0.15">
      <c r="A13620" s="25" t="s">
        <v>93</v>
      </c>
      <c r="B13620" s="26" t="s">
        <v>82</v>
      </c>
      <c r="C13620" s="26" t="s">
        <v>83</v>
      </c>
      <c r="D13620" s="26" t="s">
        <v>10</v>
      </c>
      <c r="E13620" s="26" t="s">
        <v>9</v>
      </c>
      <c r="F13620" s="26">
        <v>1973</v>
      </c>
      <c r="G13620" s="27">
        <v>473.8</v>
      </c>
    </row>
    <row r="13621" spans="1:7" x14ac:dyDescent="0.15">
      <c r="A13621" s="25" t="s">
        <v>93</v>
      </c>
      <c r="B13621" s="26" t="s">
        <v>82</v>
      </c>
      <c r="C13621" s="26" t="s">
        <v>83</v>
      </c>
      <c r="D13621" s="26" t="s">
        <v>10</v>
      </c>
      <c r="E13621" s="26" t="s">
        <v>9</v>
      </c>
      <c r="F13621" s="26">
        <v>1972</v>
      </c>
      <c r="G13621" s="27">
        <v>461.90000000000009</v>
      </c>
    </row>
    <row r="13622" spans="1:7" x14ac:dyDescent="0.15">
      <c r="A13622" s="25" t="s">
        <v>93</v>
      </c>
      <c r="B13622" s="26" t="s">
        <v>82</v>
      </c>
      <c r="C13622" s="26" t="s">
        <v>83</v>
      </c>
      <c r="D13622" s="26" t="s">
        <v>10</v>
      </c>
      <c r="E13622" s="26" t="s">
        <v>9</v>
      </c>
      <c r="F13622" s="26">
        <v>1971</v>
      </c>
      <c r="G13622" s="27">
        <v>449.8</v>
      </c>
    </row>
    <row r="13623" spans="1:7" x14ac:dyDescent="0.15">
      <c r="A13623" s="25" t="s">
        <v>93</v>
      </c>
      <c r="B13623" s="26" t="s">
        <v>82</v>
      </c>
      <c r="C13623" s="26" t="s">
        <v>83</v>
      </c>
      <c r="D13623" s="26" t="s">
        <v>10</v>
      </c>
      <c r="E13623" s="26" t="s">
        <v>9</v>
      </c>
      <c r="F13623" s="26">
        <v>1970</v>
      </c>
      <c r="G13623" s="27">
        <v>443.1</v>
      </c>
    </row>
    <row r="13624" spans="1:7" x14ac:dyDescent="0.15">
      <c r="A13624" s="25" t="s">
        <v>93</v>
      </c>
      <c r="B13624" s="26" t="s">
        <v>82</v>
      </c>
      <c r="C13624" s="26" t="s">
        <v>83</v>
      </c>
      <c r="D13624" s="26" t="s">
        <v>10</v>
      </c>
      <c r="E13624" s="26" t="s">
        <v>9</v>
      </c>
      <c r="F13624" s="26">
        <v>1969</v>
      </c>
      <c r="G13624" s="27">
        <v>439.3</v>
      </c>
    </row>
    <row r="13625" spans="1:7" x14ac:dyDescent="0.15">
      <c r="A13625" s="25" t="s">
        <v>93</v>
      </c>
      <c r="B13625" s="26" t="s">
        <v>82</v>
      </c>
      <c r="C13625" s="26" t="s">
        <v>83</v>
      </c>
      <c r="D13625" s="26" t="s">
        <v>10</v>
      </c>
      <c r="E13625" s="26" t="s">
        <v>9</v>
      </c>
      <c r="F13625" s="26">
        <v>1968</v>
      </c>
      <c r="G13625" s="27">
        <v>435</v>
      </c>
    </row>
    <row r="13626" spans="1:7" x14ac:dyDescent="0.15">
      <c r="A13626" s="25" t="s">
        <v>93</v>
      </c>
      <c r="B13626" s="26" t="s">
        <v>82</v>
      </c>
      <c r="C13626" s="26" t="s">
        <v>83</v>
      </c>
      <c r="D13626" s="26" t="s">
        <v>10</v>
      </c>
      <c r="E13626" s="26" t="s">
        <v>9</v>
      </c>
      <c r="F13626" s="26">
        <v>1967</v>
      </c>
      <c r="G13626" s="27">
        <v>429.6</v>
      </c>
    </row>
    <row r="13627" spans="1:7" x14ac:dyDescent="0.15">
      <c r="A13627" s="25" t="s">
        <v>93</v>
      </c>
      <c r="B13627" s="26" t="s">
        <v>82</v>
      </c>
      <c r="C13627" s="26" t="s">
        <v>83</v>
      </c>
      <c r="D13627" s="26" t="s">
        <v>10</v>
      </c>
      <c r="E13627" s="26" t="s">
        <v>9</v>
      </c>
      <c r="F13627" s="26">
        <v>1966</v>
      </c>
      <c r="G13627" s="27">
        <v>422.90000000000009</v>
      </c>
    </row>
    <row r="13628" spans="1:7" x14ac:dyDescent="0.15">
      <c r="A13628" s="25" t="s">
        <v>93</v>
      </c>
      <c r="B13628" s="26" t="s">
        <v>82</v>
      </c>
      <c r="C13628" s="26" t="s">
        <v>83</v>
      </c>
      <c r="D13628" s="26" t="s">
        <v>10</v>
      </c>
      <c r="E13628" s="26" t="s">
        <v>9</v>
      </c>
      <c r="F13628" s="26">
        <v>1965</v>
      </c>
      <c r="G13628" s="27">
        <v>416.1</v>
      </c>
    </row>
    <row r="13629" spans="1:7" x14ac:dyDescent="0.15">
      <c r="A13629" s="25" t="s">
        <v>93</v>
      </c>
      <c r="B13629" s="26" t="s">
        <v>82</v>
      </c>
      <c r="C13629" s="26" t="s">
        <v>83</v>
      </c>
      <c r="D13629" s="26" t="s">
        <v>10</v>
      </c>
      <c r="E13629" s="26" t="s">
        <v>9</v>
      </c>
      <c r="F13629" s="26">
        <v>1964</v>
      </c>
      <c r="G13629" s="27">
        <v>408.5</v>
      </c>
    </row>
    <row r="13630" spans="1:7" x14ac:dyDescent="0.15">
      <c r="A13630" s="25" t="s">
        <v>93</v>
      </c>
      <c r="B13630" s="26" t="s">
        <v>82</v>
      </c>
      <c r="C13630" s="26" t="s">
        <v>83</v>
      </c>
      <c r="D13630" s="26" t="s">
        <v>10</v>
      </c>
      <c r="E13630" s="26" t="s">
        <v>9</v>
      </c>
      <c r="F13630" s="26">
        <v>1963</v>
      </c>
      <c r="G13630" s="27">
        <v>403</v>
      </c>
    </row>
    <row r="13631" spans="1:7" x14ac:dyDescent="0.15">
      <c r="A13631" s="25" t="s">
        <v>93</v>
      </c>
      <c r="B13631" s="26" t="s">
        <v>82</v>
      </c>
      <c r="C13631" s="26" t="s">
        <v>83</v>
      </c>
      <c r="D13631" s="26" t="s">
        <v>10</v>
      </c>
      <c r="E13631" s="26" t="s">
        <v>9</v>
      </c>
      <c r="F13631" s="26">
        <v>1962</v>
      </c>
      <c r="G13631" s="27">
        <v>399.1</v>
      </c>
    </row>
    <row r="13632" spans="1:7" x14ac:dyDescent="0.15">
      <c r="A13632" s="25" t="s">
        <v>93</v>
      </c>
      <c r="B13632" s="26" t="s">
        <v>82</v>
      </c>
      <c r="C13632" s="26" t="s">
        <v>83</v>
      </c>
      <c r="D13632" s="26" t="s">
        <v>10</v>
      </c>
      <c r="E13632" s="26" t="s">
        <v>9</v>
      </c>
      <c r="F13632" s="26">
        <v>1961</v>
      </c>
      <c r="G13632" s="27">
        <v>389.3</v>
      </c>
    </row>
    <row r="13633" spans="1:7" x14ac:dyDescent="0.15">
      <c r="A13633" s="25" t="s">
        <v>93</v>
      </c>
      <c r="B13633" s="26" t="s">
        <v>82</v>
      </c>
      <c r="C13633" s="26" t="s">
        <v>83</v>
      </c>
      <c r="D13633" s="26" t="s">
        <v>10</v>
      </c>
      <c r="E13633" s="26" t="s">
        <v>9</v>
      </c>
      <c r="F13633" s="26">
        <v>1960</v>
      </c>
      <c r="G13633" s="27">
        <v>383</v>
      </c>
    </row>
    <row r="13634" spans="1:7" x14ac:dyDescent="0.15">
      <c r="A13634" s="25" t="s">
        <v>93</v>
      </c>
      <c r="B13634" s="26" t="s">
        <v>82</v>
      </c>
      <c r="C13634" s="26" t="s">
        <v>83</v>
      </c>
      <c r="D13634" s="26" t="s">
        <v>12</v>
      </c>
      <c r="E13634" s="26" t="s">
        <v>11</v>
      </c>
      <c r="F13634" s="26">
        <v>2023</v>
      </c>
      <c r="G13634" s="27"/>
    </row>
    <row r="13635" spans="1:7" x14ac:dyDescent="0.15">
      <c r="A13635" s="25" t="s">
        <v>93</v>
      </c>
      <c r="B13635" s="26" t="s">
        <v>82</v>
      </c>
      <c r="C13635" s="26" t="s">
        <v>83</v>
      </c>
      <c r="D13635" s="26" t="s">
        <v>12</v>
      </c>
      <c r="E13635" s="26" t="s">
        <v>11</v>
      </c>
      <c r="F13635" s="26">
        <v>2022</v>
      </c>
      <c r="G13635" s="27">
        <v>577.6</v>
      </c>
    </row>
    <row r="13636" spans="1:7" x14ac:dyDescent="0.15">
      <c r="A13636" s="25" t="s">
        <v>93</v>
      </c>
      <c r="B13636" s="26" t="s">
        <v>82</v>
      </c>
      <c r="C13636" s="26" t="s">
        <v>83</v>
      </c>
      <c r="D13636" s="26" t="s">
        <v>12</v>
      </c>
      <c r="E13636" s="26" t="s">
        <v>11</v>
      </c>
      <c r="F13636" s="26">
        <v>2021</v>
      </c>
      <c r="G13636" s="27">
        <v>552.5</v>
      </c>
    </row>
    <row r="13637" spans="1:7" x14ac:dyDescent="0.15">
      <c r="A13637" s="25" t="s">
        <v>93</v>
      </c>
      <c r="B13637" s="26" t="s">
        <v>82</v>
      </c>
      <c r="C13637" s="26" t="s">
        <v>83</v>
      </c>
      <c r="D13637" s="26" t="s">
        <v>12</v>
      </c>
      <c r="E13637" s="26" t="s">
        <v>11</v>
      </c>
      <c r="F13637" s="26">
        <v>2020</v>
      </c>
      <c r="G13637" s="27">
        <v>525.6</v>
      </c>
    </row>
    <row r="13638" spans="1:7" x14ac:dyDescent="0.15">
      <c r="A13638" s="25" t="s">
        <v>93</v>
      </c>
      <c r="B13638" s="26" t="s">
        <v>82</v>
      </c>
      <c r="C13638" s="26" t="s">
        <v>83</v>
      </c>
      <c r="D13638" s="26" t="s">
        <v>12</v>
      </c>
      <c r="E13638" s="26" t="s">
        <v>11</v>
      </c>
      <c r="F13638" s="26">
        <v>2019</v>
      </c>
      <c r="G13638" s="27">
        <v>499.90000000000009</v>
      </c>
    </row>
    <row r="13639" spans="1:7" x14ac:dyDescent="0.15">
      <c r="A13639" s="25" t="s">
        <v>93</v>
      </c>
      <c r="B13639" s="26" t="s">
        <v>82</v>
      </c>
      <c r="C13639" s="26" t="s">
        <v>83</v>
      </c>
      <c r="D13639" s="26" t="s">
        <v>12</v>
      </c>
      <c r="E13639" s="26" t="s">
        <v>11</v>
      </c>
      <c r="F13639" s="26">
        <v>2018</v>
      </c>
      <c r="G13639" s="27">
        <v>477.90000000000009</v>
      </c>
    </row>
    <row r="13640" spans="1:7" x14ac:dyDescent="0.15">
      <c r="A13640" s="25" t="s">
        <v>93</v>
      </c>
      <c r="B13640" s="26" t="s">
        <v>82</v>
      </c>
      <c r="C13640" s="26" t="s">
        <v>83</v>
      </c>
      <c r="D13640" s="26" t="s">
        <v>12</v>
      </c>
      <c r="E13640" s="26" t="s">
        <v>11</v>
      </c>
      <c r="F13640" s="26">
        <v>2017</v>
      </c>
      <c r="G13640" s="27">
        <v>459.5</v>
      </c>
    </row>
    <row r="13641" spans="1:7" x14ac:dyDescent="0.15">
      <c r="A13641" s="25" t="s">
        <v>93</v>
      </c>
      <c r="B13641" s="26" t="s">
        <v>82</v>
      </c>
      <c r="C13641" s="26" t="s">
        <v>83</v>
      </c>
      <c r="D13641" s="26" t="s">
        <v>12</v>
      </c>
      <c r="E13641" s="26" t="s">
        <v>11</v>
      </c>
      <c r="F13641" s="26">
        <v>2016</v>
      </c>
      <c r="G13641" s="27">
        <v>444.1</v>
      </c>
    </row>
    <row r="13642" spans="1:7" x14ac:dyDescent="0.15">
      <c r="A13642" s="25" t="s">
        <v>93</v>
      </c>
      <c r="B13642" s="26" t="s">
        <v>82</v>
      </c>
      <c r="C13642" s="26" t="s">
        <v>83</v>
      </c>
      <c r="D13642" s="26" t="s">
        <v>12</v>
      </c>
      <c r="E13642" s="26" t="s">
        <v>11</v>
      </c>
      <c r="F13642" s="26">
        <v>2015</v>
      </c>
      <c r="G13642" s="27">
        <v>431.7</v>
      </c>
    </row>
    <row r="13643" spans="1:7" x14ac:dyDescent="0.15">
      <c r="A13643" s="25" t="s">
        <v>93</v>
      </c>
      <c r="B13643" s="26" t="s">
        <v>82</v>
      </c>
      <c r="C13643" s="26" t="s">
        <v>83</v>
      </c>
      <c r="D13643" s="26" t="s">
        <v>12</v>
      </c>
      <c r="E13643" s="26" t="s">
        <v>11</v>
      </c>
      <c r="F13643" s="26">
        <v>2014</v>
      </c>
      <c r="G13643" s="27">
        <v>420.40000000000009</v>
      </c>
    </row>
    <row r="13644" spans="1:7" x14ac:dyDescent="0.15">
      <c r="A13644" s="25" t="s">
        <v>93</v>
      </c>
      <c r="B13644" s="26" t="s">
        <v>82</v>
      </c>
      <c r="C13644" s="26" t="s">
        <v>83</v>
      </c>
      <c r="D13644" s="26" t="s">
        <v>12</v>
      </c>
      <c r="E13644" s="26" t="s">
        <v>11</v>
      </c>
      <c r="F13644" s="26">
        <v>2013</v>
      </c>
      <c r="G13644" s="27">
        <v>410.40000000000009</v>
      </c>
    </row>
    <row r="13645" spans="1:7" x14ac:dyDescent="0.15">
      <c r="A13645" s="25" t="s">
        <v>93</v>
      </c>
      <c r="B13645" s="26" t="s">
        <v>82</v>
      </c>
      <c r="C13645" s="26" t="s">
        <v>83</v>
      </c>
      <c r="D13645" s="26" t="s">
        <v>12</v>
      </c>
      <c r="E13645" s="26" t="s">
        <v>11</v>
      </c>
      <c r="F13645" s="26">
        <v>2012</v>
      </c>
      <c r="G13645" s="27">
        <v>401.7</v>
      </c>
    </row>
    <row r="13646" spans="1:7" x14ac:dyDescent="0.15">
      <c r="A13646" s="25" t="s">
        <v>93</v>
      </c>
      <c r="B13646" s="26" t="s">
        <v>82</v>
      </c>
      <c r="C13646" s="26" t="s">
        <v>83</v>
      </c>
      <c r="D13646" s="26" t="s">
        <v>12</v>
      </c>
      <c r="E13646" s="26" t="s">
        <v>11</v>
      </c>
      <c r="F13646" s="26">
        <v>2011</v>
      </c>
      <c r="G13646" s="27">
        <v>394.40000000000009</v>
      </c>
    </row>
    <row r="13647" spans="1:7" x14ac:dyDescent="0.15">
      <c r="A13647" s="25" t="s">
        <v>93</v>
      </c>
      <c r="B13647" s="26" t="s">
        <v>82</v>
      </c>
      <c r="C13647" s="26" t="s">
        <v>83</v>
      </c>
      <c r="D13647" s="26" t="s">
        <v>12</v>
      </c>
      <c r="E13647" s="26" t="s">
        <v>11</v>
      </c>
      <c r="F13647" s="26">
        <v>2010</v>
      </c>
      <c r="G13647" s="27">
        <v>389.1</v>
      </c>
    </row>
    <row r="13648" spans="1:7" x14ac:dyDescent="0.15">
      <c r="A13648" s="25" t="s">
        <v>93</v>
      </c>
      <c r="B13648" s="26" t="s">
        <v>82</v>
      </c>
      <c r="C13648" s="26" t="s">
        <v>83</v>
      </c>
      <c r="D13648" s="26" t="s">
        <v>12</v>
      </c>
      <c r="E13648" s="26" t="s">
        <v>11</v>
      </c>
      <c r="F13648" s="26">
        <v>2009</v>
      </c>
      <c r="G13648" s="27">
        <v>385.7</v>
      </c>
    </row>
    <row r="13649" spans="1:7" x14ac:dyDescent="0.15">
      <c r="A13649" s="25" t="s">
        <v>93</v>
      </c>
      <c r="B13649" s="26" t="s">
        <v>82</v>
      </c>
      <c r="C13649" s="26" t="s">
        <v>83</v>
      </c>
      <c r="D13649" s="26" t="s">
        <v>12</v>
      </c>
      <c r="E13649" s="26" t="s">
        <v>11</v>
      </c>
      <c r="F13649" s="26">
        <v>2008</v>
      </c>
      <c r="G13649" s="27">
        <v>383.40000000000009</v>
      </c>
    </row>
    <row r="13650" spans="1:7" x14ac:dyDescent="0.15">
      <c r="A13650" s="25" t="s">
        <v>93</v>
      </c>
      <c r="B13650" s="26" t="s">
        <v>82</v>
      </c>
      <c r="C13650" s="26" t="s">
        <v>83</v>
      </c>
      <c r="D13650" s="26" t="s">
        <v>12</v>
      </c>
      <c r="E13650" s="26" t="s">
        <v>11</v>
      </c>
      <c r="F13650" s="26">
        <v>2007</v>
      </c>
      <c r="G13650" s="27">
        <v>382</v>
      </c>
    </row>
    <row r="13651" spans="1:7" x14ac:dyDescent="0.15">
      <c r="A13651" s="25" t="s">
        <v>93</v>
      </c>
      <c r="B13651" s="26" t="s">
        <v>82</v>
      </c>
      <c r="C13651" s="26" t="s">
        <v>83</v>
      </c>
      <c r="D13651" s="26" t="s">
        <v>12</v>
      </c>
      <c r="E13651" s="26" t="s">
        <v>11</v>
      </c>
      <c r="F13651" s="26">
        <v>2006</v>
      </c>
      <c r="G13651" s="27">
        <v>381</v>
      </c>
    </row>
    <row r="13652" spans="1:7" x14ac:dyDescent="0.15">
      <c r="A13652" s="25" t="s">
        <v>93</v>
      </c>
      <c r="B13652" s="26" t="s">
        <v>82</v>
      </c>
      <c r="C13652" s="26" t="s">
        <v>83</v>
      </c>
      <c r="D13652" s="26" t="s">
        <v>12</v>
      </c>
      <c r="E13652" s="26" t="s">
        <v>11</v>
      </c>
      <c r="F13652" s="26">
        <v>2005</v>
      </c>
      <c r="G13652" s="27">
        <v>380</v>
      </c>
    </row>
    <row r="13653" spans="1:7" x14ac:dyDescent="0.15">
      <c r="A13653" s="25" t="s">
        <v>93</v>
      </c>
      <c r="B13653" s="26" t="s">
        <v>82</v>
      </c>
      <c r="C13653" s="26" t="s">
        <v>83</v>
      </c>
      <c r="D13653" s="26" t="s">
        <v>12</v>
      </c>
      <c r="E13653" s="26" t="s">
        <v>11</v>
      </c>
      <c r="F13653" s="26">
        <v>2004</v>
      </c>
      <c r="G13653" s="27">
        <v>379.2</v>
      </c>
    </row>
    <row r="13654" spans="1:7" x14ac:dyDescent="0.15">
      <c r="A13654" s="25" t="s">
        <v>93</v>
      </c>
      <c r="B13654" s="26" t="s">
        <v>82</v>
      </c>
      <c r="C13654" s="26" t="s">
        <v>83</v>
      </c>
      <c r="D13654" s="26" t="s">
        <v>12</v>
      </c>
      <c r="E13654" s="26" t="s">
        <v>11</v>
      </c>
      <c r="F13654" s="26">
        <v>2003</v>
      </c>
      <c r="G13654" s="27">
        <v>378.7</v>
      </c>
    </row>
    <row r="13655" spans="1:7" x14ac:dyDescent="0.15">
      <c r="A13655" s="25" t="s">
        <v>93</v>
      </c>
      <c r="B13655" s="26" t="s">
        <v>82</v>
      </c>
      <c r="C13655" s="26" t="s">
        <v>83</v>
      </c>
      <c r="D13655" s="26" t="s">
        <v>12</v>
      </c>
      <c r="E13655" s="26" t="s">
        <v>11</v>
      </c>
      <c r="F13655" s="26">
        <v>2002</v>
      </c>
      <c r="G13655" s="27">
        <v>378.90000000000009</v>
      </c>
    </row>
    <row r="13656" spans="1:7" x14ac:dyDescent="0.15">
      <c r="A13656" s="25" t="s">
        <v>93</v>
      </c>
      <c r="B13656" s="26" t="s">
        <v>82</v>
      </c>
      <c r="C13656" s="26" t="s">
        <v>83</v>
      </c>
      <c r="D13656" s="26" t="s">
        <v>12</v>
      </c>
      <c r="E13656" s="26" t="s">
        <v>11</v>
      </c>
      <c r="F13656" s="26">
        <v>2001</v>
      </c>
      <c r="G13656" s="27">
        <v>379.1</v>
      </c>
    </row>
    <row r="13657" spans="1:7" x14ac:dyDescent="0.15">
      <c r="A13657" s="25" t="s">
        <v>93</v>
      </c>
      <c r="B13657" s="26" t="s">
        <v>82</v>
      </c>
      <c r="C13657" s="26" t="s">
        <v>83</v>
      </c>
      <c r="D13657" s="26" t="s">
        <v>12</v>
      </c>
      <c r="E13657" s="26" t="s">
        <v>11</v>
      </c>
      <c r="F13657" s="26">
        <v>2000</v>
      </c>
      <c r="G13657" s="27">
        <v>378</v>
      </c>
    </row>
    <row r="13658" spans="1:7" x14ac:dyDescent="0.15">
      <c r="A13658" s="25" t="s">
        <v>93</v>
      </c>
      <c r="B13658" s="26" t="s">
        <v>82</v>
      </c>
      <c r="C13658" s="26" t="s">
        <v>83</v>
      </c>
      <c r="D13658" s="26" t="s">
        <v>12</v>
      </c>
      <c r="E13658" s="26" t="s">
        <v>11</v>
      </c>
      <c r="F13658" s="26">
        <v>1999</v>
      </c>
      <c r="G13658" s="27">
        <v>376.2</v>
      </c>
    </row>
    <row r="13659" spans="1:7" x14ac:dyDescent="0.15">
      <c r="A13659" s="25" t="s">
        <v>93</v>
      </c>
      <c r="B13659" s="26" t="s">
        <v>82</v>
      </c>
      <c r="C13659" s="26" t="s">
        <v>83</v>
      </c>
      <c r="D13659" s="26" t="s">
        <v>12</v>
      </c>
      <c r="E13659" s="26" t="s">
        <v>11</v>
      </c>
      <c r="F13659" s="26">
        <v>1998</v>
      </c>
      <c r="G13659" s="27">
        <v>373.8</v>
      </c>
    </row>
    <row r="13660" spans="1:7" x14ac:dyDescent="0.15">
      <c r="A13660" s="25" t="s">
        <v>93</v>
      </c>
      <c r="B13660" s="26" t="s">
        <v>82</v>
      </c>
      <c r="C13660" s="26" t="s">
        <v>83</v>
      </c>
      <c r="D13660" s="26" t="s">
        <v>12</v>
      </c>
      <c r="E13660" s="26" t="s">
        <v>11</v>
      </c>
      <c r="F13660" s="26">
        <v>1997</v>
      </c>
      <c r="G13660" s="27">
        <v>371.5</v>
      </c>
    </row>
    <row r="13661" spans="1:7" x14ac:dyDescent="0.15">
      <c r="A13661" s="25" t="s">
        <v>93</v>
      </c>
      <c r="B13661" s="26" t="s">
        <v>82</v>
      </c>
      <c r="C13661" s="26" t="s">
        <v>83</v>
      </c>
      <c r="D13661" s="26" t="s">
        <v>12</v>
      </c>
      <c r="E13661" s="26" t="s">
        <v>11</v>
      </c>
      <c r="F13661" s="26">
        <v>1996</v>
      </c>
      <c r="G13661" s="27">
        <v>368.90000000000009</v>
      </c>
    </row>
    <row r="13662" spans="1:7" x14ac:dyDescent="0.15">
      <c r="A13662" s="25" t="s">
        <v>93</v>
      </c>
      <c r="B13662" s="26" t="s">
        <v>82</v>
      </c>
      <c r="C13662" s="26" t="s">
        <v>83</v>
      </c>
      <c r="D13662" s="26" t="s">
        <v>12</v>
      </c>
      <c r="E13662" s="26" t="s">
        <v>11</v>
      </c>
      <c r="F13662" s="26">
        <v>1995</v>
      </c>
      <c r="G13662" s="27">
        <v>365</v>
      </c>
    </row>
    <row r="13663" spans="1:7" x14ac:dyDescent="0.15">
      <c r="A13663" s="25" t="s">
        <v>93</v>
      </c>
      <c r="B13663" s="26" t="s">
        <v>82</v>
      </c>
      <c r="C13663" s="26" t="s">
        <v>83</v>
      </c>
      <c r="D13663" s="26" t="s">
        <v>12</v>
      </c>
      <c r="E13663" s="26" t="s">
        <v>11</v>
      </c>
      <c r="F13663" s="26">
        <v>1994</v>
      </c>
      <c r="G13663" s="27">
        <v>362.90000000000009</v>
      </c>
    </row>
    <row r="13664" spans="1:7" x14ac:dyDescent="0.15">
      <c r="A13664" s="25" t="s">
        <v>93</v>
      </c>
      <c r="B13664" s="26" t="s">
        <v>82</v>
      </c>
      <c r="C13664" s="26" t="s">
        <v>83</v>
      </c>
      <c r="D13664" s="26" t="s">
        <v>12</v>
      </c>
      <c r="E13664" s="26" t="s">
        <v>11</v>
      </c>
      <c r="F13664" s="26">
        <v>1993</v>
      </c>
      <c r="G13664" s="27">
        <v>362.5</v>
      </c>
    </row>
    <row r="13665" spans="1:7" x14ac:dyDescent="0.15">
      <c r="A13665" s="25" t="s">
        <v>93</v>
      </c>
      <c r="B13665" s="26" t="s">
        <v>82</v>
      </c>
      <c r="C13665" s="26" t="s">
        <v>83</v>
      </c>
      <c r="D13665" s="26" t="s">
        <v>12</v>
      </c>
      <c r="E13665" s="26" t="s">
        <v>11</v>
      </c>
      <c r="F13665" s="26">
        <v>1992</v>
      </c>
      <c r="G13665" s="27">
        <v>361.5</v>
      </c>
    </row>
    <row r="13666" spans="1:7" x14ac:dyDescent="0.15">
      <c r="A13666" s="25" t="s">
        <v>93</v>
      </c>
      <c r="B13666" s="26" t="s">
        <v>82</v>
      </c>
      <c r="C13666" s="26" t="s">
        <v>83</v>
      </c>
      <c r="D13666" s="26" t="s">
        <v>12</v>
      </c>
      <c r="E13666" s="26" t="s">
        <v>11</v>
      </c>
      <c r="F13666" s="26">
        <v>1991</v>
      </c>
      <c r="G13666" s="27">
        <v>359.40000000000009</v>
      </c>
    </row>
    <row r="13667" spans="1:7" x14ac:dyDescent="0.15">
      <c r="A13667" s="25" t="s">
        <v>93</v>
      </c>
      <c r="B13667" s="26" t="s">
        <v>82</v>
      </c>
      <c r="C13667" s="26" t="s">
        <v>83</v>
      </c>
      <c r="D13667" s="26" t="s">
        <v>12</v>
      </c>
      <c r="E13667" s="26" t="s">
        <v>11</v>
      </c>
      <c r="F13667" s="26">
        <v>1990</v>
      </c>
      <c r="G13667" s="27">
        <v>357.1</v>
      </c>
    </row>
    <row r="13668" spans="1:7" x14ac:dyDescent="0.15">
      <c r="A13668" s="25" t="s">
        <v>93</v>
      </c>
      <c r="B13668" s="26" t="s">
        <v>82</v>
      </c>
      <c r="C13668" s="26" t="s">
        <v>83</v>
      </c>
      <c r="D13668" s="26" t="s">
        <v>12</v>
      </c>
      <c r="E13668" s="26" t="s">
        <v>11</v>
      </c>
      <c r="F13668" s="26">
        <v>1989</v>
      </c>
      <c r="G13668" s="27">
        <v>353.3</v>
      </c>
    </row>
    <row r="13669" spans="1:7" x14ac:dyDescent="0.15">
      <c r="A13669" s="25" t="s">
        <v>93</v>
      </c>
      <c r="B13669" s="26" t="s">
        <v>82</v>
      </c>
      <c r="C13669" s="26" t="s">
        <v>83</v>
      </c>
      <c r="D13669" s="26" t="s">
        <v>12</v>
      </c>
      <c r="E13669" s="26" t="s">
        <v>11</v>
      </c>
      <c r="F13669" s="26">
        <v>1988</v>
      </c>
      <c r="G13669" s="27">
        <v>347.8</v>
      </c>
    </row>
    <row r="13670" spans="1:7" x14ac:dyDescent="0.15">
      <c r="A13670" s="25" t="s">
        <v>93</v>
      </c>
      <c r="B13670" s="26" t="s">
        <v>82</v>
      </c>
      <c r="C13670" s="26" t="s">
        <v>83</v>
      </c>
      <c r="D13670" s="26" t="s">
        <v>12</v>
      </c>
      <c r="E13670" s="26" t="s">
        <v>11</v>
      </c>
      <c r="F13670" s="26">
        <v>1987</v>
      </c>
      <c r="G13670" s="27">
        <v>341</v>
      </c>
    </row>
    <row r="13671" spans="1:7" x14ac:dyDescent="0.15">
      <c r="A13671" s="25" t="s">
        <v>93</v>
      </c>
      <c r="B13671" s="26" t="s">
        <v>82</v>
      </c>
      <c r="C13671" s="26" t="s">
        <v>83</v>
      </c>
      <c r="D13671" s="26" t="s">
        <v>12</v>
      </c>
      <c r="E13671" s="26" t="s">
        <v>11</v>
      </c>
      <c r="F13671" s="26">
        <v>1986</v>
      </c>
      <c r="G13671" s="27">
        <v>333.8</v>
      </c>
    </row>
    <row r="13672" spans="1:7" x14ac:dyDescent="0.15">
      <c r="A13672" s="25" t="s">
        <v>93</v>
      </c>
      <c r="B13672" s="26" t="s">
        <v>82</v>
      </c>
      <c r="C13672" s="26" t="s">
        <v>83</v>
      </c>
      <c r="D13672" s="26" t="s">
        <v>12</v>
      </c>
      <c r="E13672" s="26" t="s">
        <v>11</v>
      </c>
      <c r="F13672" s="26">
        <v>1985</v>
      </c>
      <c r="G13672" s="27">
        <v>326.8</v>
      </c>
    </row>
    <row r="13673" spans="1:7" x14ac:dyDescent="0.15">
      <c r="A13673" s="25" t="s">
        <v>93</v>
      </c>
      <c r="B13673" s="26" t="s">
        <v>82</v>
      </c>
      <c r="C13673" s="26" t="s">
        <v>83</v>
      </c>
      <c r="D13673" s="26" t="s">
        <v>12</v>
      </c>
      <c r="E13673" s="26" t="s">
        <v>11</v>
      </c>
      <c r="F13673" s="26">
        <v>1984</v>
      </c>
      <c r="G13673" s="27">
        <v>319</v>
      </c>
    </row>
    <row r="13674" spans="1:7" x14ac:dyDescent="0.15">
      <c r="A13674" s="25" t="s">
        <v>93</v>
      </c>
      <c r="B13674" s="26" t="s">
        <v>82</v>
      </c>
      <c r="C13674" s="26" t="s">
        <v>83</v>
      </c>
      <c r="D13674" s="26" t="s">
        <v>12</v>
      </c>
      <c r="E13674" s="26" t="s">
        <v>11</v>
      </c>
      <c r="F13674" s="26">
        <v>1983</v>
      </c>
      <c r="G13674" s="27">
        <v>310.90000000000009</v>
      </c>
    </row>
    <row r="13675" spans="1:7" x14ac:dyDescent="0.15">
      <c r="A13675" s="25" t="s">
        <v>93</v>
      </c>
      <c r="B13675" s="26" t="s">
        <v>82</v>
      </c>
      <c r="C13675" s="26" t="s">
        <v>83</v>
      </c>
      <c r="D13675" s="26" t="s">
        <v>12</v>
      </c>
      <c r="E13675" s="26" t="s">
        <v>11</v>
      </c>
      <c r="F13675" s="26">
        <v>1982</v>
      </c>
      <c r="G13675" s="27">
        <v>303.40000000000009</v>
      </c>
    </row>
    <row r="13676" spans="1:7" x14ac:dyDescent="0.15">
      <c r="A13676" s="25" t="s">
        <v>93</v>
      </c>
      <c r="B13676" s="26" t="s">
        <v>82</v>
      </c>
      <c r="C13676" s="26" t="s">
        <v>83</v>
      </c>
      <c r="D13676" s="26" t="s">
        <v>12</v>
      </c>
      <c r="E13676" s="26" t="s">
        <v>11</v>
      </c>
      <c r="F13676" s="26">
        <v>1981</v>
      </c>
      <c r="G13676" s="27">
        <v>296.40000000000009</v>
      </c>
    </row>
    <row r="13677" spans="1:7" x14ac:dyDescent="0.15">
      <c r="A13677" s="25" t="s">
        <v>93</v>
      </c>
      <c r="B13677" s="26" t="s">
        <v>82</v>
      </c>
      <c r="C13677" s="26" t="s">
        <v>83</v>
      </c>
      <c r="D13677" s="26" t="s">
        <v>12</v>
      </c>
      <c r="E13677" s="26" t="s">
        <v>11</v>
      </c>
      <c r="F13677" s="26">
        <v>1980</v>
      </c>
      <c r="G13677" s="27">
        <v>289.8</v>
      </c>
    </row>
    <row r="13678" spans="1:7" x14ac:dyDescent="0.15">
      <c r="A13678" s="25" t="s">
        <v>93</v>
      </c>
      <c r="B13678" s="26" t="s">
        <v>82</v>
      </c>
      <c r="C13678" s="26" t="s">
        <v>83</v>
      </c>
      <c r="D13678" s="26" t="s">
        <v>12</v>
      </c>
      <c r="E13678" s="26" t="s">
        <v>11</v>
      </c>
      <c r="F13678" s="26">
        <v>1979</v>
      </c>
      <c r="G13678" s="27">
        <v>283.10000000000002</v>
      </c>
    </row>
    <row r="13679" spans="1:7" x14ac:dyDescent="0.15">
      <c r="A13679" s="25" t="s">
        <v>93</v>
      </c>
      <c r="B13679" s="26" t="s">
        <v>82</v>
      </c>
      <c r="C13679" s="26" t="s">
        <v>83</v>
      </c>
      <c r="D13679" s="26" t="s">
        <v>12</v>
      </c>
      <c r="E13679" s="26" t="s">
        <v>11</v>
      </c>
      <c r="F13679" s="26">
        <v>1978</v>
      </c>
      <c r="G13679" s="27">
        <v>275.8</v>
      </c>
    </row>
    <row r="13680" spans="1:7" x14ac:dyDescent="0.15">
      <c r="A13680" s="25" t="s">
        <v>93</v>
      </c>
      <c r="B13680" s="26" t="s">
        <v>82</v>
      </c>
      <c r="C13680" s="26" t="s">
        <v>83</v>
      </c>
      <c r="D13680" s="26" t="s">
        <v>12</v>
      </c>
      <c r="E13680" s="26" t="s">
        <v>11</v>
      </c>
      <c r="F13680" s="26">
        <v>1977</v>
      </c>
      <c r="G13680" s="27">
        <v>267.39999999999998</v>
      </c>
    </row>
    <row r="13681" spans="1:7" x14ac:dyDescent="0.15">
      <c r="A13681" s="25" t="s">
        <v>93</v>
      </c>
      <c r="B13681" s="26" t="s">
        <v>82</v>
      </c>
      <c r="C13681" s="26" t="s">
        <v>83</v>
      </c>
      <c r="D13681" s="26" t="s">
        <v>12</v>
      </c>
      <c r="E13681" s="26" t="s">
        <v>11</v>
      </c>
      <c r="F13681" s="26">
        <v>1976</v>
      </c>
      <c r="G13681" s="27">
        <v>259.5</v>
      </c>
    </row>
    <row r="13682" spans="1:7" x14ac:dyDescent="0.15">
      <c r="A13682" s="25" t="s">
        <v>93</v>
      </c>
      <c r="B13682" s="26" t="s">
        <v>82</v>
      </c>
      <c r="C13682" s="26" t="s">
        <v>83</v>
      </c>
      <c r="D13682" s="26" t="s">
        <v>12</v>
      </c>
      <c r="E13682" s="26" t="s">
        <v>11</v>
      </c>
      <c r="F13682" s="26">
        <v>1975</v>
      </c>
      <c r="G13682" s="27">
        <v>252.8</v>
      </c>
    </row>
    <row r="13683" spans="1:7" x14ac:dyDescent="0.15">
      <c r="A13683" s="25" t="s">
        <v>93</v>
      </c>
      <c r="B13683" s="26" t="s">
        <v>82</v>
      </c>
      <c r="C13683" s="26" t="s">
        <v>83</v>
      </c>
      <c r="D13683" s="26" t="s">
        <v>12</v>
      </c>
      <c r="E13683" s="26" t="s">
        <v>11</v>
      </c>
      <c r="F13683" s="26">
        <v>1974</v>
      </c>
      <c r="G13683" s="27">
        <v>246.1</v>
      </c>
    </row>
    <row r="13684" spans="1:7" x14ac:dyDescent="0.15">
      <c r="A13684" s="25" t="s">
        <v>93</v>
      </c>
      <c r="B13684" s="26" t="s">
        <v>82</v>
      </c>
      <c r="C13684" s="26" t="s">
        <v>83</v>
      </c>
      <c r="D13684" s="26" t="s">
        <v>12</v>
      </c>
      <c r="E13684" s="26" t="s">
        <v>11</v>
      </c>
      <c r="F13684" s="26">
        <v>1973</v>
      </c>
      <c r="G13684" s="27">
        <v>239.2</v>
      </c>
    </row>
    <row r="13685" spans="1:7" x14ac:dyDescent="0.15">
      <c r="A13685" s="25" t="s">
        <v>93</v>
      </c>
      <c r="B13685" s="26" t="s">
        <v>82</v>
      </c>
      <c r="C13685" s="26" t="s">
        <v>83</v>
      </c>
      <c r="D13685" s="26" t="s">
        <v>12</v>
      </c>
      <c r="E13685" s="26" t="s">
        <v>11</v>
      </c>
      <c r="F13685" s="26">
        <v>1972</v>
      </c>
      <c r="G13685" s="27">
        <v>231.7</v>
      </c>
    </row>
    <row r="13686" spans="1:7" x14ac:dyDescent="0.15">
      <c r="A13686" s="25" t="s">
        <v>93</v>
      </c>
      <c r="B13686" s="26" t="s">
        <v>82</v>
      </c>
      <c r="C13686" s="26" t="s">
        <v>83</v>
      </c>
      <c r="D13686" s="26" t="s">
        <v>12</v>
      </c>
      <c r="E13686" s="26" t="s">
        <v>11</v>
      </c>
      <c r="F13686" s="26">
        <v>1971</v>
      </c>
      <c r="G13686" s="27">
        <v>224.3</v>
      </c>
    </row>
    <row r="13687" spans="1:7" x14ac:dyDescent="0.15">
      <c r="A13687" s="25" t="s">
        <v>93</v>
      </c>
      <c r="B13687" s="26" t="s">
        <v>82</v>
      </c>
      <c r="C13687" s="26" t="s">
        <v>83</v>
      </c>
      <c r="D13687" s="26" t="s">
        <v>12</v>
      </c>
      <c r="E13687" s="26" t="s">
        <v>11</v>
      </c>
      <c r="F13687" s="26">
        <v>1970</v>
      </c>
      <c r="G13687" s="27">
        <v>216.6</v>
      </c>
    </row>
    <row r="13688" spans="1:7" x14ac:dyDescent="0.15">
      <c r="A13688" s="25" t="s">
        <v>93</v>
      </c>
      <c r="B13688" s="26" t="s">
        <v>82</v>
      </c>
      <c r="C13688" s="26" t="s">
        <v>83</v>
      </c>
      <c r="D13688" s="26" t="s">
        <v>12</v>
      </c>
      <c r="E13688" s="26" t="s">
        <v>11</v>
      </c>
      <c r="F13688" s="26">
        <v>1969</v>
      </c>
      <c r="G13688" s="27">
        <v>209.4</v>
      </c>
    </row>
    <row r="13689" spans="1:7" x14ac:dyDescent="0.15">
      <c r="A13689" s="25" t="s">
        <v>93</v>
      </c>
      <c r="B13689" s="26" t="s">
        <v>82</v>
      </c>
      <c r="C13689" s="26" t="s">
        <v>83</v>
      </c>
      <c r="D13689" s="26" t="s">
        <v>12</v>
      </c>
      <c r="E13689" s="26" t="s">
        <v>11</v>
      </c>
      <c r="F13689" s="26">
        <v>1968</v>
      </c>
      <c r="G13689" s="27">
        <v>202.8</v>
      </c>
    </row>
    <row r="13690" spans="1:7" x14ac:dyDescent="0.15">
      <c r="A13690" s="25" t="s">
        <v>93</v>
      </c>
      <c r="B13690" s="26" t="s">
        <v>82</v>
      </c>
      <c r="C13690" s="26" t="s">
        <v>83</v>
      </c>
      <c r="D13690" s="26" t="s">
        <v>12</v>
      </c>
      <c r="E13690" s="26" t="s">
        <v>11</v>
      </c>
      <c r="F13690" s="26">
        <v>1967</v>
      </c>
      <c r="G13690" s="27">
        <v>197.3</v>
      </c>
    </row>
    <row r="13691" spans="1:7" x14ac:dyDescent="0.15">
      <c r="A13691" s="25" t="s">
        <v>93</v>
      </c>
      <c r="B13691" s="26" t="s">
        <v>82</v>
      </c>
      <c r="C13691" s="26" t="s">
        <v>83</v>
      </c>
      <c r="D13691" s="26" t="s">
        <v>12</v>
      </c>
      <c r="E13691" s="26" t="s">
        <v>11</v>
      </c>
      <c r="F13691" s="26">
        <v>1966</v>
      </c>
      <c r="G13691" s="27">
        <v>193.1</v>
      </c>
    </row>
    <row r="13692" spans="1:7" x14ac:dyDescent="0.15">
      <c r="A13692" s="25" t="s">
        <v>93</v>
      </c>
      <c r="B13692" s="26" t="s">
        <v>82</v>
      </c>
      <c r="C13692" s="26" t="s">
        <v>83</v>
      </c>
      <c r="D13692" s="26" t="s">
        <v>12</v>
      </c>
      <c r="E13692" s="26" t="s">
        <v>11</v>
      </c>
      <c r="F13692" s="26">
        <v>1965</v>
      </c>
      <c r="G13692" s="27">
        <v>189.4</v>
      </c>
    </row>
    <row r="13693" spans="1:7" x14ac:dyDescent="0.15">
      <c r="A13693" s="25" t="s">
        <v>93</v>
      </c>
      <c r="B13693" s="26" t="s">
        <v>82</v>
      </c>
      <c r="C13693" s="26" t="s">
        <v>83</v>
      </c>
      <c r="D13693" s="26" t="s">
        <v>12</v>
      </c>
      <c r="E13693" s="26" t="s">
        <v>11</v>
      </c>
      <c r="F13693" s="26">
        <v>1964</v>
      </c>
      <c r="G13693" s="27">
        <v>185.5</v>
      </c>
    </row>
    <row r="13694" spans="1:7" x14ac:dyDescent="0.15">
      <c r="A13694" s="25" t="s">
        <v>93</v>
      </c>
      <c r="B13694" s="26" t="s">
        <v>82</v>
      </c>
      <c r="C13694" s="26" t="s">
        <v>83</v>
      </c>
      <c r="D13694" s="26" t="s">
        <v>12</v>
      </c>
      <c r="E13694" s="26" t="s">
        <v>11</v>
      </c>
      <c r="F13694" s="26">
        <v>1963</v>
      </c>
      <c r="G13694" s="27">
        <v>181.3</v>
      </c>
    </row>
    <row r="13695" spans="1:7" x14ac:dyDescent="0.15">
      <c r="A13695" s="25" t="s">
        <v>93</v>
      </c>
      <c r="B13695" s="26" t="s">
        <v>82</v>
      </c>
      <c r="C13695" s="26" t="s">
        <v>83</v>
      </c>
      <c r="D13695" s="26" t="s">
        <v>12</v>
      </c>
      <c r="E13695" s="26" t="s">
        <v>11</v>
      </c>
      <c r="F13695" s="26">
        <v>1962</v>
      </c>
      <c r="G13695" s="27">
        <v>177.2</v>
      </c>
    </row>
    <row r="13696" spans="1:7" x14ac:dyDescent="0.15">
      <c r="A13696" s="25" t="s">
        <v>93</v>
      </c>
      <c r="B13696" s="26" t="s">
        <v>82</v>
      </c>
      <c r="C13696" s="26" t="s">
        <v>83</v>
      </c>
      <c r="D13696" s="26" t="s">
        <v>12</v>
      </c>
      <c r="E13696" s="26" t="s">
        <v>11</v>
      </c>
      <c r="F13696" s="26">
        <v>1961</v>
      </c>
      <c r="G13696" s="27">
        <v>173</v>
      </c>
    </row>
    <row r="13697" spans="1:7" x14ac:dyDescent="0.15">
      <c r="A13697" s="25" t="s">
        <v>93</v>
      </c>
      <c r="B13697" s="26" t="s">
        <v>82</v>
      </c>
      <c r="C13697" s="26" t="s">
        <v>83</v>
      </c>
      <c r="D13697" s="26" t="s">
        <v>12</v>
      </c>
      <c r="E13697" s="26" t="s">
        <v>11</v>
      </c>
      <c r="F13697" s="26">
        <v>1960</v>
      </c>
      <c r="G13697" s="27">
        <v>168.3</v>
      </c>
    </row>
    <row r="13698" spans="1:7" x14ac:dyDescent="0.15">
      <c r="A13698" s="25" t="s">
        <v>93</v>
      </c>
      <c r="B13698" s="26" t="s">
        <v>82</v>
      </c>
      <c r="C13698" s="26" t="s">
        <v>83</v>
      </c>
      <c r="D13698" s="26" t="s">
        <v>20</v>
      </c>
      <c r="E13698" s="26" t="s">
        <v>19</v>
      </c>
      <c r="F13698" s="26">
        <v>2023</v>
      </c>
      <c r="G13698" s="27"/>
    </row>
    <row r="13699" spans="1:7" x14ac:dyDescent="0.15">
      <c r="A13699" s="25" t="s">
        <v>93</v>
      </c>
      <c r="B13699" s="26" t="s">
        <v>82</v>
      </c>
      <c r="C13699" s="26" t="s">
        <v>83</v>
      </c>
      <c r="D13699" s="26" t="s">
        <v>20</v>
      </c>
      <c r="E13699" s="26" t="s">
        <v>19</v>
      </c>
      <c r="F13699" s="26">
        <v>2022</v>
      </c>
      <c r="G13699" s="27">
        <v>9277.3000000000011</v>
      </c>
    </row>
    <row r="13700" spans="1:7" x14ac:dyDescent="0.15">
      <c r="A13700" s="25" t="s">
        <v>93</v>
      </c>
      <c r="B13700" s="26" t="s">
        <v>82</v>
      </c>
      <c r="C13700" s="26" t="s">
        <v>83</v>
      </c>
      <c r="D13700" s="26" t="s">
        <v>20</v>
      </c>
      <c r="E13700" s="26" t="s">
        <v>19</v>
      </c>
      <c r="F13700" s="26">
        <v>2021</v>
      </c>
      <c r="G13700" s="27">
        <v>9349.9</v>
      </c>
    </row>
    <row r="13701" spans="1:7" x14ac:dyDescent="0.15">
      <c r="A13701" s="25" t="s">
        <v>93</v>
      </c>
      <c r="B13701" s="26" t="s">
        <v>82</v>
      </c>
      <c r="C13701" s="26" t="s">
        <v>83</v>
      </c>
      <c r="D13701" s="26" t="s">
        <v>20</v>
      </c>
      <c r="E13701" s="26" t="s">
        <v>19</v>
      </c>
      <c r="F13701" s="26">
        <v>2020</v>
      </c>
      <c r="G13701" s="27">
        <v>9481</v>
      </c>
    </row>
    <row r="13702" spans="1:7" x14ac:dyDescent="0.15">
      <c r="A13702" s="25" t="s">
        <v>93</v>
      </c>
      <c r="B13702" s="26" t="s">
        <v>82</v>
      </c>
      <c r="C13702" s="26" t="s">
        <v>83</v>
      </c>
      <c r="D13702" s="26" t="s">
        <v>20</v>
      </c>
      <c r="E13702" s="26" t="s">
        <v>19</v>
      </c>
      <c r="F13702" s="26">
        <v>2019</v>
      </c>
      <c r="G13702" s="27">
        <v>9518</v>
      </c>
    </row>
    <row r="13703" spans="1:7" x14ac:dyDescent="0.15">
      <c r="A13703" s="25" t="s">
        <v>93</v>
      </c>
      <c r="B13703" s="26" t="s">
        <v>82</v>
      </c>
      <c r="C13703" s="26" t="s">
        <v>83</v>
      </c>
      <c r="D13703" s="26" t="s">
        <v>20</v>
      </c>
      <c r="E13703" s="26" t="s">
        <v>19</v>
      </c>
      <c r="F13703" s="26">
        <v>2018</v>
      </c>
      <c r="G13703" s="27">
        <v>9432.3000000000011</v>
      </c>
    </row>
    <row r="13704" spans="1:7" x14ac:dyDescent="0.15">
      <c r="A13704" s="25" t="s">
        <v>93</v>
      </c>
      <c r="B13704" s="26" t="s">
        <v>82</v>
      </c>
      <c r="C13704" s="26" t="s">
        <v>83</v>
      </c>
      <c r="D13704" s="26" t="s">
        <v>20</v>
      </c>
      <c r="E13704" s="26" t="s">
        <v>19</v>
      </c>
      <c r="F13704" s="26">
        <v>2017</v>
      </c>
      <c r="G13704" s="27">
        <v>9338.8000000000011</v>
      </c>
    </row>
    <row r="13705" spans="1:7" x14ac:dyDescent="0.15">
      <c r="A13705" s="25" t="s">
        <v>93</v>
      </c>
      <c r="B13705" s="26" t="s">
        <v>82</v>
      </c>
      <c r="C13705" s="26" t="s">
        <v>83</v>
      </c>
      <c r="D13705" s="26" t="s">
        <v>20</v>
      </c>
      <c r="E13705" s="26" t="s">
        <v>19</v>
      </c>
      <c r="F13705" s="26">
        <v>2016</v>
      </c>
      <c r="G13705" s="27">
        <v>9145.3000000000011</v>
      </c>
    </row>
    <row r="13706" spans="1:7" x14ac:dyDescent="0.15">
      <c r="A13706" s="25" t="s">
        <v>93</v>
      </c>
      <c r="B13706" s="26" t="s">
        <v>82</v>
      </c>
      <c r="C13706" s="26" t="s">
        <v>83</v>
      </c>
      <c r="D13706" s="26" t="s">
        <v>20</v>
      </c>
      <c r="E13706" s="26" t="s">
        <v>19</v>
      </c>
      <c r="F13706" s="26">
        <v>2015</v>
      </c>
      <c r="G13706" s="27">
        <v>8826.4</v>
      </c>
    </row>
    <row r="13707" spans="1:7" x14ac:dyDescent="0.15">
      <c r="A13707" s="25" t="s">
        <v>93</v>
      </c>
      <c r="B13707" s="26" t="s">
        <v>82</v>
      </c>
      <c r="C13707" s="26" t="s">
        <v>83</v>
      </c>
      <c r="D13707" s="26" t="s">
        <v>20</v>
      </c>
      <c r="E13707" s="26" t="s">
        <v>19</v>
      </c>
      <c r="F13707" s="26">
        <v>2014</v>
      </c>
      <c r="G13707" s="27">
        <v>8458.8000000000011</v>
      </c>
    </row>
    <row r="13708" spans="1:7" x14ac:dyDescent="0.15">
      <c r="A13708" s="25" t="s">
        <v>93</v>
      </c>
      <c r="B13708" s="26" t="s">
        <v>82</v>
      </c>
      <c r="C13708" s="26" t="s">
        <v>83</v>
      </c>
      <c r="D13708" s="26" t="s">
        <v>20</v>
      </c>
      <c r="E13708" s="26" t="s">
        <v>19</v>
      </c>
      <c r="F13708" s="26">
        <v>2013</v>
      </c>
      <c r="G13708" s="27">
        <v>8106.4</v>
      </c>
    </row>
    <row r="13709" spans="1:7" x14ac:dyDescent="0.15">
      <c r="A13709" s="25" t="s">
        <v>93</v>
      </c>
      <c r="B13709" s="26" t="s">
        <v>82</v>
      </c>
      <c r="C13709" s="26" t="s">
        <v>83</v>
      </c>
      <c r="D13709" s="26" t="s">
        <v>20</v>
      </c>
      <c r="E13709" s="26" t="s">
        <v>19</v>
      </c>
      <c r="F13709" s="26">
        <v>2012</v>
      </c>
      <c r="G13709" s="27">
        <v>7807.5</v>
      </c>
    </row>
    <row r="13710" spans="1:7" x14ac:dyDescent="0.15">
      <c r="A13710" s="25" t="s">
        <v>93</v>
      </c>
      <c r="B13710" s="26" t="s">
        <v>82</v>
      </c>
      <c r="C13710" s="26" t="s">
        <v>83</v>
      </c>
      <c r="D13710" s="26" t="s">
        <v>20</v>
      </c>
      <c r="E13710" s="26" t="s">
        <v>19</v>
      </c>
      <c r="F13710" s="26">
        <v>2011</v>
      </c>
      <c r="G13710" s="27">
        <v>7525.4</v>
      </c>
    </row>
    <row r="13711" spans="1:7" x14ac:dyDescent="0.15">
      <c r="A13711" s="25" t="s">
        <v>93</v>
      </c>
      <c r="B13711" s="26" t="s">
        <v>82</v>
      </c>
      <c r="C13711" s="26" t="s">
        <v>83</v>
      </c>
      <c r="D13711" s="26" t="s">
        <v>20</v>
      </c>
      <c r="E13711" s="26" t="s">
        <v>19</v>
      </c>
      <c r="F13711" s="26">
        <v>2010</v>
      </c>
      <c r="G13711" s="27">
        <v>7277</v>
      </c>
    </row>
    <row r="13712" spans="1:7" x14ac:dyDescent="0.15">
      <c r="A13712" s="25" t="s">
        <v>93</v>
      </c>
      <c r="B13712" s="26" t="s">
        <v>82</v>
      </c>
      <c r="C13712" s="26" t="s">
        <v>83</v>
      </c>
      <c r="D13712" s="26" t="s">
        <v>20</v>
      </c>
      <c r="E13712" s="26" t="s">
        <v>19</v>
      </c>
      <c r="F13712" s="26">
        <v>2009</v>
      </c>
      <c r="G13712" s="27">
        <v>7171.8</v>
      </c>
    </row>
    <row r="13713" spans="1:7" x14ac:dyDescent="0.15">
      <c r="A13713" s="25" t="s">
        <v>93</v>
      </c>
      <c r="B13713" s="26" t="s">
        <v>82</v>
      </c>
      <c r="C13713" s="26" t="s">
        <v>83</v>
      </c>
      <c r="D13713" s="26" t="s">
        <v>20</v>
      </c>
      <c r="E13713" s="26" t="s">
        <v>19</v>
      </c>
      <c r="F13713" s="26">
        <v>2008</v>
      </c>
      <c r="G13713" s="27">
        <v>7019.1</v>
      </c>
    </row>
    <row r="13714" spans="1:7" x14ac:dyDescent="0.15">
      <c r="A13714" s="25" t="s">
        <v>93</v>
      </c>
      <c r="B13714" s="26" t="s">
        <v>82</v>
      </c>
      <c r="C13714" s="26" t="s">
        <v>83</v>
      </c>
      <c r="D13714" s="26" t="s">
        <v>20</v>
      </c>
      <c r="E13714" s="26" t="s">
        <v>19</v>
      </c>
      <c r="F13714" s="26">
        <v>2007</v>
      </c>
      <c r="G13714" s="27">
        <v>6922.1</v>
      </c>
    </row>
    <row r="13715" spans="1:7" x14ac:dyDescent="0.15">
      <c r="A13715" s="25" t="s">
        <v>93</v>
      </c>
      <c r="B13715" s="26" t="s">
        <v>82</v>
      </c>
      <c r="C13715" s="26" t="s">
        <v>83</v>
      </c>
      <c r="D13715" s="26" t="s">
        <v>20</v>
      </c>
      <c r="E13715" s="26" t="s">
        <v>19</v>
      </c>
      <c r="F13715" s="26">
        <v>2006</v>
      </c>
      <c r="G13715" s="27">
        <v>6802</v>
      </c>
    </row>
    <row r="13716" spans="1:7" x14ac:dyDescent="0.15">
      <c r="A13716" s="25" t="s">
        <v>93</v>
      </c>
      <c r="B13716" s="26" t="s">
        <v>82</v>
      </c>
      <c r="C13716" s="26" t="s">
        <v>83</v>
      </c>
      <c r="D13716" s="26" t="s">
        <v>20</v>
      </c>
      <c r="E13716" s="26" t="s">
        <v>19</v>
      </c>
      <c r="F13716" s="26">
        <v>2005</v>
      </c>
      <c r="G13716" s="27">
        <v>6425.2000000000016</v>
      </c>
    </row>
    <row r="13717" spans="1:7" x14ac:dyDescent="0.15">
      <c r="A13717" s="25" t="s">
        <v>93</v>
      </c>
      <c r="B13717" s="26" t="s">
        <v>82</v>
      </c>
      <c r="C13717" s="26" t="s">
        <v>83</v>
      </c>
      <c r="D13717" s="26" t="s">
        <v>20</v>
      </c>
      <c r="E13717" s="26" t="s">
        <v>19</v>
      </c>
      <c r="F13717" s="26">
        <v>2004</v>
      </c>
      <c r="G13717" s="27">
        <v>6246.4</v>
      </c>
    </row>
    <row r="13718" spans="1:7" x14ac:dyDescent="0.15">
      <c r="A13718" s="25" t="s">
        <v>93</v>
      </c>
      <c r="B13718" s="26" t="s">
        <v>82</v>
      </c>
      <c r="C13718" s="26" t="s">
        <v>83</v>
      </c>
      <c r="D13718" s="26" t="s">
        <v>20</v>
      </c>
      <c r="E13718" s="26" t="s">
        <v>19</v>
      </c>
      <c r="F13718" s="26">
        <v>2003</v>
      </c>
      <c r="G13718" s="27">
        <v>6303.8</v>
      </c>
    </row>
    <row r="13719" spans="1:7" x14ac:dyDescent="0.15">
      <c r="A13719" s="25" t="s">
        <v>93</v>
      </c>
      <c r="B13719" s="26" t="s">
        <v>82</v>
      </c>
      <c r="C13719" s="26" t="s">
        <v>83</v>
      </c>
      <c r="D13719" s="26" t="s">
        <v>20</v>
      </c>
      <c r="E13719" s="26" t="s">
        <v>19</v>
      </c>
      <c r="F13719" s="26">
        <v>2002</v>
      </c>
      <c r="G13719" s="27">
        <v>6152.2000000000016</v>
      </c>
    </row>
    <row r="13720" spans="1:7" x14ac:dyDescent="0.15">
      <c r="A13720" s="25" t="s">
        <v>93</v>
      </c>
      <c r="B13720" s="26" t="s">
        <v>82</v>
      </c>
      <c r="C13720" s="26" t="s">
        <v>83</v>
      </c>
      <c r="D13720" s="26" t="s">
        <v>20</v>
      </c>
      <c r="E13720" s="26" t="s">
        <v>19</v>
      </c>
      <c r="F13720" s="26">
        <v>2001</v>
      </c>
      <c r="G13720" s="27">
        <v>6008.4</v>
      </c>
    </row>
    <row r="13721" spans="1:7" x14ac:dyDescent="0.15">
      <c r="A13721" s="25" t="s">
        <v>93</v>
      </c>
      <c r="B13721" s="26" t="s">
        <v>82</v>
      </c>
      <c r="C13721" s="26" t="s">
        <v>83</v>
      </c>
      <c r="D13721" s="26" t="s">
        <v>20</v>
      </c>
      <c r="E13721" s="26" t="s">
        <v>19</v>
      </c>
      <c r="F13721" s="26">
        <v>2000</v>
      </c>
      <c r="G13721" s="27">
        <v>5810.5</v>
      </c>
    </row>
    <row r="13722" spans="1:7" x14ac:dyDescent="0.15">
      <c r="A13722" s="25" t="s">
        <v>93</v>
      </c>
      <c r="B13722" s="26" t="s">
        <v>82</v>
      </c>
      <c r="C13722" s="26" t="s">
        <v>83</v>
      </c>
      <c r="D13722" s="26" t="s">
        <v>20</v>
      </c>
      <c r="E13722" s="26" t="s">
        <v>19</v>
      </c>
      <c r="F13722" s="26">
        <v>1999</v>
      </c>
      <c r="G13722" s="27">
        <v>5681.8</v>
      </c>
    </row>
    <row r="13723" spans="1:7" x14ac:dyDescent="0.15">
      <c r="A13723" s="25" t="s">
        <v>93</v>
      </c>
      <c r="B13723" s="26" t="s">
        <v>82</v>
      </c>
      <c r="C13723" s="26" t="s">
        <v>83</v>
      </c>
      <c r="D13723" s="26" t="s">
        <v>20</v>
      </c>
      <c r="E13723" s="26" t="s">
        <v>19</v>
      </c>
      <c r="F13723" s="26">
        <v>1998</v>
      </c>
      <c r="G13723" s="27">
        <v>5592.5</v>
      </c>
    </row>
    <row r="13724" spans="1:7" x14ac:dyDescent="0.15">
      <c r="A13724" s="25" t="s">
        <v>93</v>
      </c>
      <c r="B13724" s="26" t="s">
        <v>82</v>
      </c>
      <c r="C13724" s="26" t="s">
        <v>83</v>
      </c>
      <c r="D13724" s="26" t="s">
        <v>20</v>
      </c>
      <c r="E13724" s="26" t="s">
        <v>19</v>
      </c>
      <c r="F13724" s="26">
        <v>1997</v>
      </c>
      <c r="G13724" s="27">
        <v>5509.2000000000007</v>
      </c>
    </row>
    <row r="13725" spans="1:7" x14ac:dyDescent="0.15">
      <c r="A13725" s="25" t="s">
        <v>93</v>
      </c>
      <c r="B13725" s="26" t="s">
        <v>82</v>
      </c>
      <c r="C13725" s="26" t="s">
        <v>83</v>
      </c>
      <c r="D13725" s="26" t="s">
        <v>20</v>
      </c>
      <c r="E13725" s="26" t="s">
        <v>19</v>
      </c>
      <c r="F13725" s="26">
        <v>1996</v>
      </c>
      <c r="G13725" s="27">
        <v>5361.8</v>
      </c>
    </row>
    <row r="13726" spans="1:7" x14ac:dyDescent="0.15">
      <c r="A13726" s="25" t="s">
        <v>93</v>
      </c>
      <c r="B13726" s="26" t="s">
        <v>82</v>
      </c>
      <c r="C13726" s="26" t="s">
        <v>83</v>
      </c>
      <c r="D13726" s="26" t="s">
        <v>20</v>
      </c>
      <c r="E13726" s="26" t="s">
        <v>19</v>
      </c>
      <c r="F13726" s="26">
        <v>1995</v>
      </c>
      <c r="G13726" s="27">
        <v>5200.3</v>
      </c>
    </row>
    <row r="13727" spans="1:7" x14ac:dyDescent="0.15">
      <c r="A13727" s="25" t="s">
        <v>93</v>
      </c>
      <c r="B13727" s="26" t="s">
        <v>82</v>
      </c>
      <c r="C13727" s="26" t="s">
        <v>83</v>
      </c>
      <c r="D13727" s="26" t="s">
        <v>20</v>
      </c>
      <c r="E13727" s="26" t="s">
        <v>19</v>
      </c>
      <c r="F13727" s="26">
        <v>1994</v>
      </c>
      <c r="G13727" s="27">
        <v>5115.5</v>
      </c>
    </row>
    <row r="13728" spans="1:7" x14ac:dyDescent="0.15">
      <c r="A13728" s="25" t="s">
        <v>93</v>
      </c>
      <c r="B13728" s="26" t="s">
        <v>82</v>
      </c>
      <c r="C13728" s="26" t="s">
        <v>83</v>
      </c>
      <c r="D13728" s="26" t="s">
        <v>20</v>
      </c>
      <c r="E13728" s="26" t="s">
        <v>19</v>
      </c>
      <c r="F13728" s="26">
        <v>1993</v>
      </c>
      <c r="G13728" s="27">
        <v>5202.1000000000004</v>
      </c>
    </row>
    <row r="13729" spans="1:7" x14ac:dyDescent="0.15">
      <c r="A13729" s="25" t="s">
        <v>93</v>
      </c>
      <c r="B13729" s="26" t="s">
        <v>82</v>
      </c>
      <c r="C13729" s="26" t="s">
        <v>83</v>
      </c>
      <c r="D13729" s="26" t="s">
        <v>20</v>
      </c>
      <c r="E13729" s="26" t="s">
        <v>19</v>
      </c>
      <c r="F13729" s="26">
        <v>1992</v>
      </c>
      <c r="G13729" s="27">
        <v>5386</v>
      </c>
    </row>
    <row r="13730" spans="1:7" x14ac:dyDescent="0.15">
      <c r="A13730" s="25" t="s">
        <v>93</v>
      </c>
      <c r="B13730" s="26" t="s">
        <v>82</v>
      </c>
      <c r="C13730" s="26" t="s">
        <v>83</v>
      </c>
      <c r="D13730" s="26" t="s">
        <v>20</v>
      </c>
      <c r="E13730" s="26" t="s">
        <v>19</v>
      </c>
      <c r="F13730" s="26">
        <v>1991</v>
      </c>
      <c r="G13730" s="27">
        <v>5568.8</v>
      </c>
    </row>
    <row r="13731" spans="1:7" x14ac:dyDescent="0.15">
      <c r="A13731" s="25" t="s">
        <v>93</v>
      </c>
      <c r="B13731" s="26" t="s">
        <v>82</v>
      </c>
      <c r="C13731" s="26" t="s">
        <v>83</v>
      </c>
      <c r="D13731" s="26" t="s">
        <v>20</v>
      </c>
      <c r="E13731" s="26" t="s">
        <v>19</v>
      </c>
      <c r="F13731" s="26">
        <v>1990</v>
      </c>
      <c r="G13731" s="27">
        <v>5690.6</v>
      </c>
    </row>
    <row r="13732" spans="1:7" x14ac:dyDescent="0.15">
      <c r="A13732" s="25" t="s">
        <v>93</v>
      </c>
      <c r="B13732" s="26" t="s">
        <v>82</v>
      </c>
      <c r="C13732" s="26" t="s">
        <v>83</v>
      </c>
      <c r="D13732" s="26" t="s">
        <v>20</v>
      </c>
      <c r="E13732" s="26" t="s">
        <v>19</v>
      </c>
      <c r="F13732" s="26">
        <v>1989</v>
      </c>
      <c r="G13732" s="27">
        <v>5682.9000000000005</v>
      </c>
    </row>
    <row r="13733" spans="1:7" x14ac:dyDescent="0.15">
      <c r="A13733" s="25" t="s">
        <v>93</v>
      </c>
      <c r="B13733" s="26" t="s">
        <v>82</v>
      </c>
      <c r="C13733" s="26" t="s">
        <v>83</v>
      </c>
      <c r="D13733" s="26" t="s">
        <v>20</v>
      </c>
      <c r="E13733" s="26" t="s">
        <v>19</v>
      </c>
      <c r="F13733" s="26">
        <v>1988</v>
      </c>
      <c r="G13733" s="27">
        <v>5588.1</v>
      </c>
    </row>
    <row r="13734" spans="1:7" x14ac:dyDescent="0.15">
      <c r="A13734" s="25" t="s">
        <v>93</v>
      </c>
      <c r="B13734" s="26" t="s">
        <v>82</v>
      </c>
      <c r="C13734" s="26" t="s">
        <v>83</v>
      </c>
      <c r="D13734" s="26" t="s">
        <v>20</v>
      </c>
      <c r="E13734" s="26" t="s">
        <v>19</v>
      </c>
      <c r="F13734" s="26">
        <v>1987</v>
      </c>
      <c r="G13734" s="27">
        <v>5470.6</v>
      </c>
    </row>
    <row r="13735" spans="1:7" x14ac:dyDescent="0.15">
      <c r="A13735" s="25" t="s">
        <v>93</v>
      </c>
      <c r="B13735" s="26" t="s">
        <v>82</v>
      </c>
      <c r="C13735" s="26" t="s">
        <v>83</v>
      </c>
      <c r="D13735" s="26" t="s">
        <v>20</v>
      </c>
      <c r="E13735" s="26" t="s">
        <v>19</v>
      </c>
      <c r="F13735" s="26">
        <v>1986</v>
      </c>
      <c r="G13735" s="27">
        <v>5364.9000000000005</v>
      </c>
    </row>
    <row r="13736" spans="1:7" x14ac:dyDescent="0.15">
      <c r="A13736" s="25" t="s">
        <v>93</v>
      </c>
      <c r="B13736" s="26" t="s">
        <v>82</v>
      </c>
      <c r="C13736" s="26" t="s">
        <v>83</v>
      </c>
      <c r="D13736" s="26" t="s">
        <v>20</v>
      </c>
      <c r="E13736" s="26" t="s">
        <v>19</v>
      </c>
      <c r="F13736" s="26">
        <v>1985</v>
      </c>
      <c r="G13736" s="27">
        <v>5269.4000000000005</v>
      </c>
    </row>
    <row r="13737" spans="1:7" x14ac:dyDescent="0.15">
      <c r="A13737" s="25" t="s">
        <v>93</v>
      </c>
      <c r="B13737" s="26" t="s">
        <v>82</v>
      </c>
      <c r="C13737" s="26" t="s">
        <v>83</v>
      </c>
      <c r="D13737" s="26" t="s">
        <v>20</v>
      </c>
      <c r="E13737" s="26" t="s">
        <v>19</v>
      </c>
      <c r="F13737" s="26">
        <v>1984</v>
      </c>
      <c r="G13737" s="27">
        <v>5146.2000000000007</v>
      </c>
    </row>
    <row r="13738" spans="1:7" x14ac:dyDescent="0.15">
      <c r="A13738" s="25" t="s">
        <v>93</v>
      </c>
      <c r="B13738" s="26" t="s">
        <v>82</v>
      </c>
      <c r="C13738" s="26" t="s">
        <v>83</v>
      </c>
      <c r="D13738" s="26" t="s">
        <v>20</v>
      </c>
      <c r="E13738" s="26" t="s">
        <v>19</v>
      </c>
      <c r="F13738" s="26">
        <v>1983</v>
      </c>
      <c r="G13738" s="27">
        <v>5012.5</v>
      </c>
    </row>
    <row r="13739" spans="1:7" x14ac:dyDescent="0.15">
      <c r="A13739" s="25" t="s">
        <v>93</v>
      </c>
      <c r="B13739" s="26" t="s">
        <v>82</v>
      </c>
      <c r="C13739" s="26" t="s">
        <v>83</v>
      </c>
      <c r="D13739" s="26" t="s">
        <v>20</v>
      </c>
      <c r="E13739" s="26" t="s">
        <v>19</v>
      </c>
      <c r="F13739" s="26">
        <v>1982</v>
      </c>
      <c r="G13739" s="27">
        <v>4882.3</v>
      </c>
    </row>
    <row r="13740" spans="1:7" x14ac:dyDescent="0.15">
      <c r="A13740" s="25" t="s">
        <v>93</v>
      </c>
      <c r="B13740" s="26" t="s">
        <v>82</v>
      </c>
      <c r="C13740" s="26" t="s">
        <v>83</v>
      </c>
      <c r="D13740" s="26" t="s">
        <v>20</v>
      </c>
      <c r="E13740" s="26" t="s">
        <v>19</v>
      </c>
      <c r="F13740" s="26">
        <v>1981</v>
      </c>
      <c r="G13740" s="27">
        <v>4751.9000000000005</v>
      </c>
    </row>
    <row r="13741" spans="1:7" x14ac:dyDescent="0.15">
      <c r="A13741" s="25" t="s">
        <v>93</v>
      </c>
      <c r="B13741" s="26" t="s">
        <v>82</v>
      </c>
      <c r="C13741" s="26" t="s">
        <v>83</v>
      </c>
      <c r="D13741" s="26" t="s">
        <v>20</v>
      </c>
      <c r="E13741" s="26" t="s">
        <v>19</v>
      </c>
      <c r="F13741" s="26">
        <v>1980</v>
      </c>
      <c r="G13741" s="27">
        <v>4621.3</v>
      </c>
    </row>
    <row r="13742" spans="1:7" x14ac:dyDescent="0.15">
      <c r="A13742" s="25" t="s">
        <v>93</v>
      </c>
      <c r="B13742" s="26" t="s">
        <v>82</v>
      </c>
      <c r="C13742" s="26" t="s">
        <v>83</v>
      </c>
      <c r="D13742" s="26" t="s">
        <v>20</v>
      </c>
      <c r="E13742" s="26" t="s">
        <v>19</v>
      </c>
      <c r="F13742" s="26">
        <v>1979</v>
      </c>
      <c r="G13742" s="27">
        <v>4480.5</v>
      </c>
    </row>
    <row r="13743" spans="1:7" x14ac:dyDescent="0.15">
      <c r="A13743" s="25" t="s">
        <v>93</v>
      </c>
      <c r="B13743" s="26" t="s">
        <v>82</v>
      </c>
      <c r="C13743" s="26" t="s">
        <v>83</v>
      </c>
      <c r="D13743" s="26" t="s">
        <v>20</v>
      </c>
      <c r="E13743" s="26" t="s">
        <v>19</v>
      </c>
      <c r="F13743" s="26">
        <v>1978</v>
      </c>
      <c r="G13743" s="27">
        <v>4342.8</v>
      </c>
    </row>
    <row r="13744" spans="1:7" x14ac:dyDescent="0.15">
      <c r="A13744" s="25" t="s">
        <v>93</v>
      </c>
      <c r="B13744" s="26" t="s">
        <v>82</v>
      </c>
      <c r="C13744" s="26" t="s">
        <v>83</v>
      </c>
      <c r="D13744" s="26" t="s">
        <v>20</v>
      </c>
      <c r="E13744" s="26" t="s">
        <v>19</v>
      </c>
      <c r="F13744" s="26">
        <v>1977</v>
      </c>
      <c r="G13744" s="27">
        <v>4198.1000000000004</v>
      </c>
    </row>
    <row r="13745" spans="1:7" x14ac:dyDescent="0.15">
      <c r="A13745" s="25" t="s">
        <v>93</v>
      </c>
      <c r="B13745" s="26" t="s">
        <v>82</v>
      </c>
      <c r="C13745" s="26" t="s">
        <v>83</v>
      </c>
      <c r="D13745" s="26" t="s">
        <v>20</v>
      </c>
      <c r="E13745" s="26" t="s">
        <v>19</v>
      </c>
      <c r="F13745" s="26">
        <v>1976</v>
      </c>
      <c r="G13745" s="27">
        <v>4050.6000000000008</v>
      </c>
    </row>
    <row r="13746" spans="1:7" x14ac:dyDescent="0.15">
      <c r="A13746" s="25" t="s">
        <v>93</v>
      </c>
      <c r="B13746" s="26" t="s">
        <v>82</v>
      </c>
      <c r="C13746" s="26" t="s">
        <v>83</v>
      </c>
      <c r="D13746" s="26" t="s">
        <v>20</v>
      </c>
      <c r="E13746" s="26" t="s">
        <v>19</v>
      </c>
      <c r="F13746" s="26">
        <v>1975</v>
      </c>
      <c r="G13746" s="27">
        <v>3931.8</v>
      </c>
    </row>
    <row r="13747" spans="1:7" x14ac:dyDescent="0.15">
      <c r="A13747" s="25" t="s">
        <v>93</v>
      </c>
      <c r="B13747" s="26" t="s">
        <v>82</v>
      </c>
      <c r="C13747" s="26" t="s">
        <v>83</v>
      </c>
      <c r="D13747" s="26" t="s">
        <v>20</v>
      </c>
      <c r="E13747" s="26" t="s">
        <v>19</v>
      </c>
      <c r="F13747" s="26">
        <v>1974</v>
      </c>
      <c r="G13747" s="27">
        <v>3822.8</v>
      </c>
    </row>
    <row r="13748" spans="1:7" x14ac:dyDescent="0.15">
      <c r="A13748" s="25" t="s">
        <v>93</v>
      </c>
      <c r="B13748" s="26" t="s">
        <v>82</v>
      </c>
      <c r="C13748" s="26" t="s">
        <v>83</v>
      </c>
      <c r="D13748" s="26" t="s">
        <v>20</v>
      </c>
      <c r="E13748" s="26" t="s">
        <v>19</v>
      </c>
      <c r="F13748" s="26">
        <v>1973</v>
      </c>
      <c r="G13748" s="27">
        <v>3713.4</v>
      </c>
    </row>
    <row r="13749" spans="1:7" x14ac:dyDescent="0.15">
      <c r="A13749" s="25" t="s">
        <v>93</v>
      </c>
      <c r="B13749" s="26" t="s">
        <v>82</v>
      </c>
      <c r="C13749" s="26" t="s">
        <v>83</v>
      </c>
      <c r="D13749" s="26" t="s">
        <v>20</v>
      </c>
      <c r="E13749" s="26" t="s">
        <v>19</v>
      </c>
      <c r="F13749" s="26">
        <v>1972</v>
      </c>
      <c r="G13749" s="27">
        <v>3615.7</v>
      </c>
    </row>
    <row r="13750" spans="1:7" x14ac:dyDescent="0.15">
      <c r="A13750" s="25" t="s">
        <v>93</v>
      </c>
      <c r="B13750" s="26" t="s">
        <v>82</v>
      </c>
      <c r="C13750" s="26" t="s">
        <v>83</v>
      </c>
      <c r="D13750" s="26" t="s">
        <v>20</v>
      </c>
      <c r="E13750" s="26" t="s">
        <v>19</v>
      </c>
      <c r="F13750" s="26">
        <v>1971</v>
      </c>
      <c r="G13750" s="27">
        <v>3526.5</v>
      </c>
    </row>
    <row r="13751" spans="1:7" x14ac:dyDescent="0.15">
      <c r="A13751" s="25" t="s">
        <v>93</v>
      </c>
      <c r="B13751" s="26" t="s">
        <v>82</v>
      </c>
      <c r="C13751" s="26" t="s">
        <v>83</v>
      </c>
      <c r="D13751" s="26" t="s">
        <v>20</v>
      </c>
      <c r="E13751" s="26" t="s">
        <v>19</v>
      </c>
      <c r="F13751" s="26">
        <v>1970</v>
      </c>
      <c r="G13751" s="27">
        <v>3447.1000000000008</v>
      </c>
    </row>
    <row r="13752" spans="1:7" x14ac:dyDescent="0.15">
      <c r="A13752" s="25" t="s">
        <v>93</v>
      </c>
      <c r="B13752" s="26" t="s">
        <v>82</v>
      </c>
      <c r="C13752" s="26" t="s">
        <v>83</v>
      </c>
      <c r="D13752" s="26" t="s">
        <v>20</v>
      </c>
      <c r="E13752" s="26" t="s">
        <v>19</v>
      </c>
      <c r="F13752" s="26">
        <v>1969</v>
      </c>
      <c r="G13752" s="27">
        <v>3381.6000000000008</v>
      </c>
    </row>
    <row r="13753" spans="1:7" x14ac:dyDescent="0.15">
      <c r="A13753" s="25" t="s">
        <v>93</v>
      </c>
      <c r="B13753" s="26" t="s">
        <v>82</v>
      </c>
      <c r="C13753" s="26" t="s">
        <v>83</v>
      </c>
      <c r="D13753" s="26" t="s">
        <v>20</v>
      </c>
      <c r="E13753" s="26" t="s">
        <v>19</v>
      </c>
      <c r="F13753" s="26">
        <v>1968</v>
      </c>
      <c r="G13753" s="27">
        <v>3325.5</v>
      </c>
    </row>
    <row r="13754" spans="1:7" x14ac:dyDescent="0.15">
      <c r="A13754" s="25" t="s">
        <v>93</v>
      </c>
      <c r="B13754" s="26" t="s">
        <v>82</v>
      </c>
      <c r="C13754" s="26" t="s">
        <v>83</v>
      </c>
      <c r="D13754" s="26" t="s">
        <v>20</v>
      </c>
      <c r="E13754" s="26" t="s">
        <v>19</v>
      </c>
      <c r="F13754" s="26">
        <v>1967</v>
      </c>
      <c r="G13754" s="27">
        <v>3264.2</v>
      </c>
    </row>
    <row r="13755" spans="1:7" x14ac:dyDescent="0.15">
      <c r="A13755" s="25" t="s">
        <v>93</v>
      </c>
      <c r="B13755" s="26" t="s">
        <v>82</v>
      </c>
      <c r="C13755" s="26" t="s">
        <v>83</v>
      </c>
      <c r="D13755" s="26" t="s">
        <v>20</v>
      </c>
      <c r="E13755" s="26" t="s">
        <v>19</v>
      </c>
      <c r="F13755" s="26">
        <v>1966</v>
      </c>
      <c r="G13755" s="27">
        <v>3188.4</v>
      </c>
    </row>
    <row r="13756" spans="1:7" x14ac:dyDescent="0.15">
      <c r="A13756" s="25" t="s">
        <v>93</v>
      </c>
      <c r="B13756" s="26" t="s">
        <v>82</v>
      </c>
      <c r="C13756" s="26" t="s">
        <v>83</v>
      </c>
      <c r="D13756" s="26" t="s">
        <v>20</v>
      </c>
      <c r="E13756" s="26" t="s">
        <v>19</v>
      </c>
      <c r="F13756" s="26">
        <v>1965</v>
      </c>
      <c r="G13756" s="27">
        <v>3113.8</v>
      </c>
    </row>
    <row r="13757" spans="1:7" x14ac:dyDescent="0.15">
      <c r="A13757" s="25" t="s">
        <v>93</v>
      </c>
      <c r="B13757" s="26" t="s">
        <v>82</v>
      </c>
      <c r="C13757" s="26" t="s">
        <v>83</v>
      </c>
      <c r="D13757" s="26" t="s">
        <v>20</v>
      </c>
      <c r="E13757" s="26" t="s">
        <v>19</v>
      </c>
      <c r="F13757" s="26">
        <v>1964</v>
      </c>
      <c r="G13757" s="27">
        <v>3037.9</v>
      </c>
    </row>
    <row r="13758" spans="1:7" x14ac:dyDescent="0.15">
      <c r="A13758" s="25" t="s">
        <v>93</v>
      </c>
      <c r="B13758" s="26" t="s">
        <v>82</v>
      </c>
      <c r="C13758" s="26" t="s">
        <v>83</v>
      </c>
      <c r="D13758" s="26" t="s">
        <v>20</v>
      </c>
      <c r="E13758" s="26" t="s">
        <v>19</v>
      </c>
      <c r="F13758" s="26">
        <v>1963</v>
      </c>
      <c r="G13758" s="27">
        <v>2962</v>
      </c>
    </row>
    <row r="13759" spans="1:7" x14ac:dyDescent="0.15">
      <c r="A13759" s="25" t="s">
        <v>93</v>
      </c>
      <c r="B13759" s="26" t="s">
        <v>82</v>
      </c>
      <c r="C13759" s="26" t="s">
        <v>83</v>
      </c>
      <c r="D13759" s="26" t="s">
        <v>20</v>
      </c>
      <c r="E13759" s="26" t="s">
        <v>19</v>
      </c>
      <c r="F13759" s="26">
        <v>1962</v>
      </c>
      <c r="G13759" s="27">
        <v>2890.6000000000008</v>
      </c>
    </row>
    <row r="13760" spans="1:7" x14ac:dyDescent="0.15">
      <c r="A13760" s="25" t="s">
        <v>93</v>
      </c>
      <c r="B13760" s="26" t="s">
        <v>82</v>
      </c>
      <c r="C13760" s="26" t="s">
        <v>83</v>
      </c>
      <c r="D13760" s="26" t="s">
        <v>20</v>
      </c>
      <c r="E13760" s="26" t="s">
        <v>19</v>
      </c>
      <c r="F13760" s="26">
        <v>1961</v>
      </c>
      <c r="G13760" s="27">
        <v>2769.8</v>
      </c>
    </row>
    <row r="13761" spans="1:7" x14ac:dyDescent="0.15">
      <c r="A13761" s="25" t="s">
        <v>93</v>
      </c>
      <c r="B13761" s="26" t="s">
        <v>82</v>
      </c>
      <c r="C13761" s="26" t="s">
        <v>83</v>
      </c>
      <c r="D13761" s="26" t="s">
        <v>20</v>
      </c>
      <c r="E13761" s="26" t="s">
        <v>19</v>
      </c>
      <c r="F13761" s="26">
        <v>1960</v>
      </c>
      <c r="G13761" s="27">
        <v>2685.8</v>
      </c>
    </row>
    <row r="13762" spans="1:7" x14ac:dyDescent="0.15">
      <c r="A13762" s="25" t="s">
        <v>93</v>
      </c>
      <c r="B13762" s="26" t="s">
        <v>82</v>
      </c>
      <c r="C13762" s="26" t="s">
        <v>83</v>
      </c>
      <c r="D13762" s="26" t="s">
        <v>26</v>
      </c>
      <c r="E13762" s="26" t="s">
        <v>25</v>
      </c>
      <c r="F13762" s="26">
        <v>2023</v>
      </c>
      <c r="G13762" s="27"/>
    </row>
    <row r="13763" spans="1:7" x14ac:dyDescent="0.15">
      <c r="A13763" s="25" t="s">
        <v>93</v>
      </c>
      <c r="B13763" s="26" t="s">
        <v>82</v>
      </c>
      <c r="C13763" s="26" t="s">
        <v>83</v>
      </c>
      <c r="D13763" s="26" t="s">
        <v>26</v>
      </c>
      <c r="E13763" s="26" t="s">
        <v>25</v>
      </c>
      <c r="F13763" s="26">
        <v>2022</v>
      </c>
      <c r="G13763" s="27">
        <v>339.5</v>
      </c>
    </row>
    <row r="13764" spans="1:7" x14ac:dyDescent="0.15">
      <c r="A13764" s="25" t="s">
        <v>93</v>
      </c>
      <c r="B13764" s="26" t="s">
        <v>82</v>
      </c>
      <c r="C13764" s="26" t="s">
        <v>83</v>
      </c>
      <c r="D13764" s="26" t="s">
        <v>26</v>
      </c>
      <c r="E13764" s="26" t="s">
        <v>25</v>
      </c>
      <c r="F13764" s="26">
        <v>2021</v>
      </c>
      <c r="G13764" s="27">
        <v>324.2</v>
      </c>
    </row>
    <row r="13765" spans="1:7" x14ac:dyDescent="0.15">
      <c r="A13765" s="25" t="s">
        <v>93</v>
      </c>
      <c r="B13765" s="26" t="s">
        <v>82</v>
      </c>
      <c r="C13765" s="26" t="s">
        <v>83</v>
      </c>
      <c r="D13765" s="26" t="s">
        <v>26</v>
      </c>
      <c r="E13765" s="26" t="s">
        <v>25</v>
      </c>
      <c r="F13765" s="26">
        <v>2020</v>
      </c>
      <c r="G13765" s="27">
        <v>310.3</v>
      </c>
    </row>
    <row r="13766" spans="1:7" x14ac:dyDescent="0.15">
      <c r="A13766" s="25" t="s">
        <v>93</v>
      </c>
      <c r="B13766" s="26" t="s">
        <v>82</v>
      </c>
      <c r="C13766" s="26" t="s">
        <v>83</v>
      </c>
      <c r="D13766" s="26" t="s">
        <v>26</v>
      </c>
      <c r="E13766" s="26" t="s">
        <v>25</v>
      </c>
      <c r="F13766" s="26">
        <v>2019</v>
      </c>
      <c r="G13766" s="27">
        <v>296.7</v>
      </c>
    </row>
    <row r="13767" spans="1:7" x14ac:dyDescent="0.15">
      <c r="A13767" s="25" t="s">
        <v>93</v>
      </c>
      <c r="B13767" s="26" t="s">
        <v>82</v>
      </c>
      <c r="C13767" s="26" t="s">
        <v>83</v>
      </c>
      <c r="D13767" s="26" t="s">
        <v>26</v>
      </c>
      <c r="E13767" s="26" t="s">
        <v>25</v>
      </c>
      <c r="F13767" s="26">
        <v>2018</v>
      </c>
      <c r="G13767" s="27">
        <v>284.2</v>
      </c>
    </row>
    <row r="13768" spans="1:7" x14ac:dyDescent="0.15">
      <c r="A13768" s="25" t="s">
        <v>93</v>
      </c>
      <c r="B13768" s="26" t="s">
        <v>82</v>
      </c>
      <c r="C13768" s="26" t="s">
        <v>83</v>
      </c>
      <c r="D13768" s="26" t="s">
        <v>26</v>
      </c>
      <c r="E13768" s="26" t="s">
        <v>25</v>
      </c>
      <c r="F13768" s="26">
        <v>2017</v>
      </c>
      <c r="G13768" s="27">
        <v>273.7</v>
      </c>
    </row>
    <row r="13769" spans="1:7" x14ac:dyDescent="0.15">
      <c r="A13769" s="25" t="s">
        <v>93</v>
      </c>
      <c r="B13769" s="26" t="s">
        <v>82</v>
      </c>
      <c r="C13769" s="26" t="s">
        <v>83</v>
      </c>
      <c r="D13769" s="26" t="s">
        <v>26</v>
      </c>
      <c r="E13769" s="26" t="s">
        <v>25</v>
      </c>
      <c r="F13769" s="26">
        <v>2016</v>
      </c>
      <c r="G13769" s="27">
        <v>264.60000000000002</v>
      </c>
    </row>
    <row r="13770" spans="1:7" x14ac:dyDescent="0.15">
      <c r="A13770" s="25" t="s">
        <v>93</v>
      </c>
      <c r="B13770" s="26" t="s">
        <v>82</v>
      </c>
      <c r="C13770" s="26" t="s">
        <v>83</v>
      </c>
      <c r="D13770" s="26" t="s">
        <v>26</v>
      </c>
      <c r="E13770" s="26" t="s">
        <v>25</v>
      </c>
      <c r="F13770" s="26">
        <v>2015</v>
      </c>
      <c r="G13770" s="27">
        <v>257</v>
      </c>
    </row>
    <row r="13771" spans="1:7" x14ac:dyDescent="0.15">
      <c r="A13771" s="25" t="s">
        <v>93</v>
      </c>
      <c r="B13771" s="26" t="s">
        <v>82</v>
      </c>
      <c r="C13771" s="26" t="s">
        <v>83</v>
      </c>
      <c r="D13771" s="26" t="s">
        <v>26</v>
      </c>
      <c r="E13771" s="26" t="s">
        <v>25</v>
      </c>
      <c r="F13771" s="26">
        <v>2014</v>
      </c>
      <c r="G13771" s="27">
        <v>249.7</v>
      </c>
    </row>
    <row r="13772" spans="1:7" x14ac:dyDescent="0.15">
      <c r="A13772" s="25" t="s">
        <v>93</v>
      </c>
      <c r="B13772" s="26" t="s">
        <v>82</v>
      </c>
      <c r="C13772" s="26" t="s">
        <v>83</v>
      </c>
      <c r="D13772" s="26" t="s">
        <v>26</v>
      </c>
      <c r="E13772" s="26" t="s">
        <v>25</v>
      </c>
      <c r="F13772" s="26">
        <v>2013</v>
      </c>
      <c r="G13772" s="27">
        <v>242.4</v>
      </c>
    </row>
    <row r="13773" spans="1:7" x14ac:dyDescent="0.15">
      <c r="A13773" s="25" t="s">
        <v>93</v>
      </c>
      <c r="B13773" s="26" t="s">
        <v>82</v>
      </c>
      <c r="C13773" s="26" t="s">
        <v>83</v>
      </c>
      <c r="D13773" s="26" t="s">
        <v>26</v>
      </c>
      <c r="E13773" s="26" t="s">
        <v>25</v>
      </c>
      <c r="F13773" s="26">
        <v>2012</v>
      </c>
      <c r="G13773" s="27">
        <v>236.4</v>
      </c>
    </row>
    <row r="13774" spans="1:7" x14ac:dyDescent="0.15">
      <c r="A13774" s="25" t="s">
        <v>93</v>
      </c>
      <c r="B13774" s="26" t="s">
        <v>82</v>
      </c>
      <c r="C13774" s="26" t="s">
        <v>83</v>
      </c>
      <c r="D13774" s="26" t="s">
        <v>26</v>
      </c>
      <c r="E13774" s="26" t="s">
        <v>25</v>
      </c>
      <c r="F13774" s="26">
        <v>2011</v>
      </c>
      <c r="G13774" s="27">
        <v>230.6</v>
      </c>
    </row>
    <row r="13775" spans="1:7" x14ac:dyDescent="0.15">
      <c r="A13775" s="25" t="s">
        <v>93</v>
      </c>
      <c r="B13775" s="26" t="s">
        <v>82</v>
      </c>
      <c r="C13775" s="26" t="s">
        <v>83</v>
      </c>
      <c r="D13775" s="26" t="s">
        <v>26</v>
      </c>
      <c r="E13775" s="26" t="s">
        <v>25</v>
      </c>
      <c r="F13775" s="26">
        <v>2010</v>
      </c>
      <c r="G13775" s="27">
        <v>224.6</v>
      </c>
    </row>
    <row r="13776" spans="1:7" x14ac:dyDescent="0.15">
      <c r="A13776" s="25" t="s">
        <v>93</v>
      </c>
      <c r="B13776" s="26" t="s">
        <v>82</v>
      </c>
      <c r="C13776" s="26" t="s">
        <v>83</v>
      </c>
      <c r="D13776" s="26" t="s">
        <v>26</v>
      </c>
      <c r="E13776" s="26" t="s">
        <v>25</v>
      </c>
      <c r="F13776" s="26">
        <v>2009</v>
      </c>
      <c r="G13776" s="27">
        <v>218.9</v>
      </c>
    </row>
    <row r="13777" spans="1:7" x14ac:dyDescent="0.15">
      <c r="A13777" s="25" t="s">
        <v>93</v>
      </c>
      <c r="B13777" s="26" t="s">
        <v>82</v>
      </c>
      <c r="C13777" s="26" t="s">
        <v>83</v>
      </c>
      <c r="D13777" s="26" t="s">
        <v>26</v>
      </c>
      <c r="E13777" s="26" t="s">
        <v>25</v>
      </c>
      <c r="F13777" s="26">
        <v>2008</v>
      </c>
      <c r="G13777" s="27">
        <v>213.6</v>
      </c>
    </row>
    <row r="13778" spans="1:7" x14ac:dyDescent="0.15">
      <c r="A13778" s="25" t="s">
        <v>93</v>
      </c>
      <c r="B13778" s="26" t="s">
        <v>82</v>
      </c>
      <c r="C13778" s="26" t="s">
        <v>83</v>
      </c>
      <c r="D13778" s="26" t="s">
        <v>26</v>
      </c>
      <c r="E13778" s="26" t="s">
        <v>25</v>
      </c>
      <c r="F13778" s="26">
        <v>2007</v>
      </c>
      <c r="G13778" s="27">
        <v>208.7</v>
      </c>
    </row>
    <row r="13779" spans="1:7" x14ac:dyDescent="0.15">
      <c r="A13779" s="25" t="s">
        <v>93</v>
      </c>
      <c r="B13779" s="26" t="s">
        <v>82</v>
      </c>
      <c r="C13779" s="26" t="s">
        <v>83</v>
      </c>
      <c r="D13779" s="26" t="s">
        <v>26</v>
      </c>
      <c r="E13779" s="26" t="s">
        <v>25</v>
      </c>
      <c r="F13779" s="26">
        <v>2006</v>
      </c>
      <c r="G13779" s="27">
        <v>204.4</v>
      </c>
    </row>
    <row r="13780" spans="1:7" x14ac:dyDescent="0.15">
      <c r="A13780" s="25" t="s">
        <v>93</v>
      </c>
      <c r="B13780" s="26" t="s">
        <v>82</v>
      </c>
      <c r="C13780" s="26" t="s">
        <v>83</v>
      </c>
      <c r="D13780" s="26" t="s">
        <v>26</v>
      </c>
      <c r="E13780" s="26" t="s">
        <v>25</v>
      </c>
      <c r="F13780" s="26">
        <v>2005</v>
      </c>
      <c r="G13780" s="27">
        <v>201</v>
      </c>
    </row>
    <row r="13781" spans="1:7" x14ac:dyDescent="0.15">
      <c r="A13781" s="25" t="s">
        <v>93</v>
      </c>
      <c r="B13781" s="26" t="s">
        <v>82</v>
      </c>
      <c r="C13781" s="26" t="s">
        <v>83</v>
      </c>
      <c r="D13781" s="26" t="s">
        <v>26</v>
      </c>
      <c r="E13781" s="26" t="s">
        <v>25</v>
      </c>
      <c r="F13781" s="26">
        <v>2004</v>
      </c>
      <c r="G13781" s="27">
        <v>197.7</v>
      </c>
    </row>
    <row r="13782" spans="1:7" x14ac:dyDescent="0.15">
      <c r="A13782" s="25" t="s">
        <v>93</v>
      </c>
      <c r="B13782" s="26" t="s">
        <v>82</v>
      </c>
      <c r="C13782" s="26" t="s">
        <v>83</v>
      </c>
      <c r="D13782" s="26" t="s">
        <v>26</v>
      </c>
      <c r="E13782" s="26" t="s">
        <v>25</v>
      </c>
      <c r="F13782" s="26">
        <v>2003</v>
      </c>
      <c r="G13782" s="27">
        <v>194.1</v>
      </c>
    </row>
    <row r="13783" spans="1:7" x14ac:dyDescent="0.15">
      <c r="A13783" s="25" t="s">
        <v>93</v>
      </c>
      <c r="B13783" s="26" t="s">
        <v>82</v>
      </c>
      <c r="C13783" s="26" t="s">
        <v>83</v>
      </c>
      <c r="D13783" s="26" t="s">
        <v>26</v>
      </c>
      <c r="E13783" s="26" t="s">
        <v>25</v>
      </c>
      <c r="F13783" s="26">
        <v>2002</v>
      </c>
      <c r="G13783" s="27">
        <v>191</v>
      </c>
    </row>
    <row r="13784" spans="1:7" x14ac:dyDescent="0.15">
      <c r="A13784" s="25" t="s">
        <v>93</v>
      </c>
      <c r="B13784" s="26" t="s">
        <v>82</v>
      </c>
      <c r="C13784" s="26" t="s">
        <v>83</v>
      </c>
      <c r="D13784" s="26" t="s">
        <v>26</v>
      </c>
      <c r="E13784" s="26" t="s">
        <v>25</v>
      </c>
      <c r="F13784" s="26">
        <v>2001</v>
      </c>
      <c r="G13784" s="27">
        <v>188</v>
      </c>
    </row>
    <row r="13785" spans="1:7" x14ac:dyDescent="0.15">
      <c r="A13785" s="25" t="s">
        <v>93</v>
      </c>
      <c r="B13785" s="26" t="s">
        <v>82</v>
      </c>
      <c r="C13785" s="26" t="s">
        <v>83</v>
      </c>
      <c r="D13785" s="26" t="s">
        <v>26</v>
      </c>
      <c r="E13785" s="26" t="s">
        <v>25</v>
      </c>
      <c r="F13785" s="26">
        <v>2000</v>
      </c>
      <c r="G13785" s="27">
        <v>185</v>
      </c>
    </row>
    <row r="13786" spans="1:7" x14ac:dyDescent="0.15">
      <c r="A13786" s="25" t="s">
        <v>93</v>
      </c>
      <c r="B13786" s="26" t="s">
        <v>82</v>
      </c>
      <c r="C13786" s="26" t="s">
        <v>83</v>
      </c>
      <c r="D13786" s="26" t="s">
        <v>26</v>
      </c>
      <c r="E13786" s="26" t="s">
        <v>25</v>
      </c>
      <c r="F13786" s="26">
        <v>1999</v>
      </c>
      <c r="G13786" s="27">
        <v>182.6</v>
      </c>
    </row>
    <row r="13787" spans="1:7" x14ac:dyDescent="0.15">
      <c r="A13787" s="25" t="s">
        <v>93</v>
      </c>
      <c r="B13787" s="26" t="s">
        <v>82</v>
      </c>
      <c r="C13787" s="26" t="s">
        <v>83</v>
      </c>
      <c r="D13787" s="26" t="s">
        <v>26</v>
      </c>
      <c r="E13787" s="26" t="s">
        <v>25</v>
      </c>
      <c r="F13787" s="26">
        <v>1998</v>
      </c>
      <c r="G13787" s="27">
        <v>180.5</v>
      </c>
    </row>
    <row r="13788" spans="1:7" x14ac:dyDescent="0.15">
      <c r="A13788" s="25" t="s">
        <v>93</v>
      </c>
      <c r="B13788" s="26" t="s">
        <v>82</v>
      </c>
      <c r="C13788" s="26" t="s">
        <v>83</v>
      </c>
      <c r="D13788" s="26" t="s">
        <v>26</v>
      </c>
      <c r="E13788" s="26" t="s">
        <v>25</v>
      </c>
      <c r="F13788" s="26">
        <v>1997</v>
      </c>
      <c r="G13788" s="27">
        <v>177.8</v>
      </c>
    </row>
    <row r="13789" spans="1:7" x14ac:dyDescent="0.15">
      <c r="A13789" s="25" t="s">
        <v>93</v>
      </c>
      <c r="B13789" s="26" t="s">
        <v>82</v>
      </c>
      <c r="C13789" s="26" t="s">
        <v>83</v>
      </c>
      <c r="D13789" s="26" t="s">
        <v>26</v>
      </c>
      <c r="E13789" s="26" t="s">
        <v>25</v>
      </c>
      <c r="F13789" s="26">
        <v>1996</v>
      </c>
      <c r="G13789" s="27">
        <v>175</v>
      </c>
    </row>
    <row r="13790" spans="1:7" x14ac:dyDescent="0.15">
      <c r="A13790" s="25" t="s">
        <v>93</v>
      </c>
      <c r="B13790" s="26" t="s">
        <v>82</v>
      </c>
      <c r="C13790" s="26" t="s">
        <v>83</v>
      </c>
      <c r="D13790" s="26" t="s">
        <v>26</v>
      </c>
      <c r="E13790" s="26" t="s">
        <v>25</v>
      </c>
      <c r="F13790" s="26">
        <v>1995</v>
      </c>
      <c r="G13790" s="27">
        <v>172.2</v>
      </c>
    </row>
    <row r="13791" spans="1:7" x14ac:dyDescent="0.15">
      <c r="A13791" s="25" t="s">
        <v>93</v>
      </c>
      <c r="B13791" s="26" t="s">
        <v>82</v>
      </c>
      <c r="C13791" s="26" t="s">
        <v>83</v>
      </c>
      <c r="D13791" s="26" t="s">
        <v>26</v>
      </c>
      <c r="E13791" s="26" t="s">
        <v>25</v>
      </c>
      <c r="F13791" s="26">
        <v>1994</v>
      </c>
      <c r="G13791" s="27">
        <v>169.1</v>
      </c>
    </row>
    <row r="13792" spans="1:7" x14ac:dyDescent="0.15">
      <c r="A13792" s="25" t="s">
        <v>93</v>
      </c>
      <c r="B13792" s="26" t="s">
        <v>82</v>
      </c>
      <c r="C13792" s="26" t="s">
        <v>83</v>
      </c>
      <c r="D13792" s="26" t="s">
        <v>26</v>
      </c>
      <c r="E13792" s="26" t="s">
        <v>25</v>
      </c>
      <c r="F13792" s="26">
        <v>1993</v>
      </c>
      <c r="G13792" s="27">
        <v>166.9</v>
      </c>
    </row>
    <row r="13793" spans="1:7" x14ac:dyDescent="0.15">
      <c r="A13793" s="25" t="s">
        <v>93</v>
      </c>
      <c r="B13793" s="26" t="s">
        <v>82</v>
      </c>
      <c r="C13793" s="26" t="s">
        <v>83</v>
      </c>
      <c r="D13793" s="26" t="s">
        <v>26</v>
      </c>
      <c r="E13793" s="26" t="s">
        <v>25</v>
      </c>
      <c r="F13793" s="26">
        <v>1992</v>
      </c>
      <c r="G13793" s="27">
        <v>165.5</v>
      </c>
    </row>
    <row r="13794" spans="1:7" x14ac:dyDescent="0.15">
      <c r="A13794" s="25" t="s">
        <v>93</v>
      </c>
      <c r="B13794" s="26" t="s">
        <v>82</v>
      </c>
      <c r="C13794" s="26" t="s">
        <v>83</v>
      </c>
      <c r="D13794" s="26" t="s">
        <v>26</v>
      </c>
      <c r="E13794" s="26" t="s">
        <v>25</v>
      </c>
      <c r="F13794" s="26">
        <v>1991</v>
      </c>
      <c r="G13794" s="27">
        <v>163.4</v>
      </c>
    </row>
    <row r="13795" spans="1:7" x14ac:dyDescent="0.15">
      <c r="A13795" s="25" t="s">
        <v>93</v>
      </c>
      <c r="B13795" s="26" t="s">
        <v>82</v>
      </c>
      <c r="C13795" s="26" t="s">
        <v>83</v>
      </c>
      <c r="D13795" s="26" t="s">
        <v>26</v>
      </c>
      <c r="E13795" s="26" t="s">
        <v>25</v>
      </c>
      <c r="F13795" s="26">
        <v>1990</v>
      </c>
      <c r="G13795" s="27">
        <v>160.6</v>
      </c>
    </row>
    <row r="13796" spans="1:7" x14ac:dyDescent="0.15">
      <c r="A13796" s="25" t="s">
        <v>93</v>
      </c>
      <c r="B13796" s="26" t="s">
        <v>82</v>
      </c>
      <c r="C13796" s="26" t="s">
        <v>83</v>
      </c>
      <c r="D13796" s="26" t="s">
        <v>26</v>
      </c>
      <c r="E13796" s="26" t="s">
        <v>25</v>
      </c>
      <c r="F13796" s="26">
        <v>1989</v>
      </c>
      <c r="G13796" s="27">
        <v>157.4</v>
      </c>
    </row>
    <row r="13797" spans="1:7" x14ac:dyDescent="0.15">
      <c r="A13797" s="25" t="s">
        <v>93</v>
      </c>
      <c r="B13797" s="26" t="s">
        <v>82</v>
      </c>
      <c r="C13797" s="26" t="s">
        <v>83</v>
      </c>
      <c r="D13797" s="26" t="s">
        <v>26</v>
      </c>
      <c r="E13797" s="26" t="s">
        <v>25</v>
      </c>
      <c r="F13797" s="26">
        <v>1988</v>
      </c>
      <c r="G13797" s="27">
        <v>153.6</v>
      </c>
    </row>
    <row r="13798" spans="1:7" x14ac:dyDescent="0.15">
      <c r="A13798" s="25" t="s">
        <v>93</v>
      </c>
      <c r="B13798" s="26" t="s">
        <v>82</v>
      </c>
      <c r="C13798" s="26" t="s">
        <v>83</v>
      </c>
      <c r="D13798" s="26" t="s">
        <v>26</v>
      </c>
      <c r="E13798" s="26" t="s">
        <v>25</v>
      </c>
      <c r="F13798" s="26">
        <v>1987</v>
      </c>
      <c r="G13798" s="27">
        <v>149.30000000000001</v>
      </c>
    </row>
    <row r="13799" spans="1:7" x14ac:dyDescent="0.15">
      <c r="A13799" s="25" t="s">
        <v>93</v>
      </c>
      <c r="B13799" s="26" t="s">
        <v>82</v>
      </c>
      <c r="C13799" s="26" t="s">
        <v>83</v>
      </c>
      <c r="D13799" s="26" t="s">
        <v>26</v>
      </c>
      <c r="E13799" s="26" t="s">
        <v>25</v>
      </c>
      <c r="F13799" s="26">
        <v>1986</v>
      </c>
      <c r="G13799" s="27">
        <v>147.30000000000001</v>
      </c>
    </row>
    <row r="13800" spans="1:7" x14ac:dyDescent="0.15">
      <c r="A13800" s="25" t="s">
        <v>93</v>
      </c>
      <c r="B13800" s="26" t="s">
        <v>82</v>
      </c>
      <c r="C13800" s="26" t="s">
        <v>83</v>
      </c>
      <c r="D13800" s="26" t="s">
        <v>26</v>
      </c>
      <c r="E13800" s="26" t="s">
        <v>25</v>
      </c>
      <c r="F13800" s="26">
        <v>1985</v>
      </c>
      <c r="G13800" s="27">
        <v>144.19999999999999</v>
      </c>
    </row>
    <row r="13801" spans="1:7" x14ac:dyDescent="0.15">
      <c r="A13801" s="25" t="s">
        <v>93</v>
      </c>
      <c r="B13801" s="26" t="s">
        <v>82</v>
      </c>
      <c r="C13801" s="26" t="s">
        <v>83</v>
      </c>
      <c r="D13801" s="26" t="s">
        <v>26</v>
      </c>
      <c r="E13801" s="26" t="s">
        <v>25</v>
      </c>
      <c r="F13801" s="26">
        <v>1984</v>
      </c>
      <c r="G13801" s="27">
        <v>137.80000000000001</v>
      </c>
    </row>
    <row r="13802" spans="1:7" x14ac:dyDescent="0.15">
      <c r="A13802" s="25" t="s">
        <v>93</v>
      </c>
      <c r="B13802" s="26" t="s">
        <v>82</v>
      </c>
      <c r="C13802" s="26" t="s">
        <v>83</v>
      </c>
      <c r="D13802" s="26" t="s">
        <v>26</v>
      </c>
      <c r="E13802" s="26" t="s">
        <v>25</v>
      </c>
      <c r="F13802" s="26">
        <v>1983</v>
      </c>
      <c r="G13802" s="27">
        <v>134</v>
      </c>
    </row>
    <row r="13803" spans="1:7" x14ac:dyDescent="0.15">
      <c r="A13803" s="25" t="s">
        <v>93</v>
      </c>
      <c r="B13803" s="26" t="s">
        <v>82</v>
      </c>
      <c r="C13803" s="26" t="s">
        <v>83</v>
      </c>
      <c r="D13803" s="26" t="s">
        <v>26</v>
      </c>
      <c r="E13803" s="26" t="s">
        <v>25</v>
      </c>
      <c r="F13803" s="26">
        <v>1982</v>
      </c>
      <c r="G13803" s="27">
        <v>132.9</v>
      </c>
    </row>
    <row r="13804" spans="1:7" x14ac:dyDescent="0.15">
      <c r="A13804" s="25" t="s">
        <v>93</v>
      </c>
      <c r="B13804" s="26" t="s">
        <v>82</v>
      </c>
      <c r="C13804" s="26" t="s">
        <v>83</v>
      </c>
      <c r="D13804" s="26" t="s">
        <v>26</v>
      </c>
      <c r="E13804" s="26" t="s">
        <v>25</v>
      </c>
      <c r="F13804" s="26">
        <v>1981</v>
      </c>
      <c r="G13804" s="27">
        <v>132</v>
      </c>
    </row>
    <row r="13805" spans="1:7" x14ac:dyDescent="0.15">
      <c r="A13805" s="25" t="s">
        <v>93</v>
      </c>
      <c r="B13805" s="26" t="s">
        <v>82</v>
      </c>
      <c r="C13805" s="26" t="s">
        <v>83</v>
      </c>
      <c r="D13805" s="26" t="s">
        <v>26</v>
      </c>
      <c r="E13805" s="26" t="s">
        <v>25</v>
      </c>
      <c r="F13805" s="26">
        <v>1980</v>
      </c>
      <c r="G13805" s="27">
        <v>130.80000000000001</v>
      </c>
    </row>
    <row r="13806" spans="1:7" x14ac:dyDescent="0.15">
      <c r="A13806" s="25" t="s">
        <v>93</v>
      </c>
      <c r="B13806" s="26" t="s">
        <v>82</v>
      </c>
      <c r="C13806" s="26" t="s">
        <v>83</v>
      </c>
      <c r="D13806" s="26" t="s">
        <v>26</v>
      </c>
      <c r="E13806" s="26" t="s">
        <v>25</v>
      </c>
      <c r="F13806" s="26">
        <v>1979</v>
      </c>
      <c r="G13806" s="27">
        <v>129.6</v>
      </c>
    </row>
    <row r="13807" spans="1:7" x14ac:dyDescent="0.15">
      <c r="A13807" s="25" t="s">
        <v>93</v>
      </c>
      <c r="B13807" s="26" t="s">
        <v>82</v>
      </c>
      <c r="C13807" s="26" t="s">
        <v>83</v>
      </c>
      <c r="D13807" s="26" t="s">
        <v>26</v>
      </c>
      <c r="E13807" s="26" t="s">
        <v>25</v>
      </c>
      <c r="F13807" s="26">
        <v>1978</v>
      </c>
      <c r="G13807" s="27">
        <v>128.5</v>
      </c>
    </row>
    <row r="13808" spans="1:7" x14ac:dyDescent="0.15">
      <c r="A13808" s="25" t="s">
        <v>93</v>
      </c>
      <c r="B13808" s="26" t="s">
        <v>82</v>
      </c>
      <c r="C13808" s="26" t="s">
        <v>83</v>
      </c>
      <c r="D13808" s="26" t="s">
        <v>26</v>
      </c>
      <c r="E13808" s="26" t="s">
        <v>25</v>
      </c>
      <c r="F13808" s="26">
        <v>1977</v>
      </c>
      <c r="G13808" s="27">
        <v>127.3</v>
      </c>
    </row>
    <row r="13809" spans="1:7" x14ac:dyDescent="0.15">
      <c r="A13809" s="25" t="s">
        <v>93</v>
      </c>
      <c r="B13809" s="26" t="s">
        <v>82</v>
      </c>
      <c r="C13809" s="26" t="s">
        <v>83</v>
      </c>
      <c r="D13809" s="26" t="s">
        <v>26</v>
      </c>
      <c r="E13809" s="26" t="s">
        <v>25</v>
      </c>
      <c r="F13809" s="26">
        <v>1976</v>
      </c>
      <c r="G13809" s="27">
        <v>126.3</v>
      </c>
    </row>
    <row r="13810" spans="1:7" x14ac:dyDescent="0.15">
      <c r="A13810" s="25" t="s">
        <v>93</v>
      </c>
      <c r="B13810" s="26" t="s">
        <v>82</v>
      </c>
      <c r="C13810" s="26" t="s">
        <v>83</v>
      </c>
      <c r="D13810" s="26" t="s">
        <v>26</v>
      </c>
      <c r="E13810" s="26" t="s">
        <v>25</v>
      </c>
      <c r="F13810" s="26">
        <v>1975</v>
      </c>
      <c r="G13810" s="27">
        <v>125.2</v>
      </c>
    </row>
    <row r="13811" spans="1:7" x14ac:dyDescent="0.15">
      <c r="A13811" s="25" t="s">
        <v>93</v>
      </c>
      <c r="B13811" s="26" t="s">
        <v>82</v>
      </c>
      <c r="C13811" s="26" t="s">
        <v>83</v>
      </c>
      <c r="D13811" s="26" t="s">
        <v>26</v>
      </c>
      <c r="E13811" s="26" t="s">
        <v>25</v>
      </c>
      <c r="F13811" s="26">
        <v>1974</v>
      </c>
      <c r="G13811" s="27">
        <v>123.9</v>
      </c>
    </row>
    <row r="13812" spans="1:7" x14ac:dyDescent="0.15">
      <c r="A13812" s="25" t="s">
        <v>93</v>
      </c>
      <c r="B13812" s="26" t="s">
        <v>82</v>
      </c>
      <c r="C13812" s="26" t="s">
        <v>83</v>
      </c>
      <c r="D13812" s="26" t="s">
        <v>26</v>
      </c>
      <c r="E13812" s="26" t="s">
        <v>25</v>
      </c>
      <c r="F13812" s="26">
        <v>1973</v>
      </c>
      <c r="G13812" s="27">
        <v>122.5</v>
      </c>
    </row>
    <row r="13813" spans="1:7" x14ac:dyDescent="0.15">
      <c r="A13813" s="25" t="s">
        <v>93</v>
      </c>
      <c r="B13813" s="26" t="s">
        <v>82</v>
      </c>
      <c r="C13813" s="26" t="s">
        <v>83</v>
      </c>
      <c r="D13813" s="26" t="s">
        <v>26</v>
      </c>
      <c r="E13813" s="26" t="s">
        <v>25</v>
      </c>
      <c r="F13813" s="26">
        <v>1972</v>
      </c>
      <c r="G13813" s="27">
        <v>121.1</v>
      </c>
    </row>
    <row r="13814" spans="1:7" x14ac:dyDescent="0.15">
      <c r="A13814" s="25" t="s">
        <v>93</v>
      </c>
      <c r="B13814" s="26" t="s">
        <v>82</v>
      </c>
      <c r="C13814" s="26" t="s">
        <v>83</v>
      </c>
      <c r="D13814" s="26" t="s">
        <v>26</v>
      </c>
      <c r="E13814" s="26" t="s">
        <v>25</v>
      </c>
      <c r="F13814" s="26">
        <v>1971</v>
      </c>
      <c r="G13814" s="27">
        <v>120.1</v>
      </c>
    </row>
    <row r="13815" spans="1:7" x14ac:dyDescent="0.15">
      <c r="A13815" s="25" t="s">
        <v>93</v>
      </c>
      <c r="B13815" s="26" t="s">
        <v>82</v>
      </c>
      <c r="C13815" s="26" t="s">
        <v>83</v>
      </c>
      <c r="D13815" s="26" t="s">
        <v>26</v>
      </c>
      <c r="E13815" s="26" t="s">
        <v>25</v>
      </c>
      <c r="F13815" s="26">
        <v>1970</v>
      </c>
      <c r="G13815" s="27">
        <v>119.5</v>
      </c>
    </row>
    <row r="13816" spans="1:7" x14ac:dyDescent="0.15">
      <c r="A13816" s="25" t="s">
        <v>93</v>
      </c>
      <c r="B13816" s="26" t="s">
        <v>82</v>
      </c>
      <c r="C13816" s="26" t="s">
        <v>83</v>
      </c>
      <c r="D13816" s="26" t="s">
        <v>26</v>
      </c>
      <c r="E13816" s="26" t="s">
        <v>25</v>
      </c>
      <c r="F13816" s="26">
        <v>1969</v>
      </c>
      <c r="G13816" s="27">
        <v>119.1</v>
      </c>
    </row>
    <row r="13817" spans="1:7" x14ac:dyDescent="0.15">
      <c r="A13817" s="25" t="s">
        <v>93</v>
      </c>
      <c r="B13817" s="26" t="s">
        <v>82</v>
      </c>
      <c r="C13817" s="26" t="s">
        <v>83</v>
      </c>
      <c r="D13817" s="26" t="s">
        <v>26</v>
      </c>
      <c r="E13817" s="26" t="s">
        <v>25</v>
      </c>
      <c r="F13817" s="26">
        <v>1968</v>
      </c>
      <c r="G13817" s="27">
        <v>119.2</v>
      </c>
    </row>
    <row r="13818" spans="1:7" x14ac:dyDescent="0.15">
      <c r="A13818" s="25" t="s">
        <v>93</v>
      </c>
      <c r="B13818" s="26" t="s">
        <v>82</v>
      </c>
      <c r="C13818" s="26" t="s">
        <v>83</v>
      </c>
      <c r="D13818" s="26" t="s">
        <v>26</v>
      </c>
      <c r="E13818" s="26" t="s">
        <v>25</v>
      </c>
      <c r="F13818" s="26">
        <v>1967</v>
      </c>
      <c r="G13818" s="27">
        <v>119.2</v>
      </c>
    </row>
    <row r="13819" spans="1:7" x14ac:dyDescent="0.15">
      <c r="A13819" s="25" t="s">
        <v>93</v>
      </c>
      <c r="B13819" s="26" t="s">
        <v>82</v>
      </c>
      <c r="C13819" s="26" t="s">
        <v>83</v>
      </c>
      <c r="D13819" s="26" t="s">
        <v>26</v>
      </c>
      <c r="E13819" s="26" t="s">
        <v>25</v>
      </c>
      <c r="F13819" s="26">
        <v>1966</v>
      </c>
      <c r="G13819" s="27">
        <v>119.1</v>
      </c>
    </row>
    <row r="13820" spans="1:7" x14ac:dyDescent="0.15">
      <c r="A13820" s="25" t="s">
        <v>93</v>
      </c>
      <c r="B13820" s="26" t="s">
        <v>82</v>
      </c>
      <c r="C13820" s="26" t="s">
        <v>83</v>
      </c>
      <c r="D13820" s="26" t="s">
        <v>26</v>
      </c>
      <c r="E13820" s="26" t="s">
        <v>25</v>
      </c>
      <c r="F13820" s="26">
        <v>1965</v>
      </c>
      <c r="G13820" s="27">
        <v>119.3</v>
      </c>
    </row>
    <row r="13821" spans="1:7" x14ac:dyDescent="0.15">
      <c r="A13821" s="25" t="s">
        <v>93</v>
      </c>
      <c r="B13821" s="26" t="s">
        <v>82</v>
      </c>
      <c r="C13821" s="26" t="s">
        <v>83</v>
      </c>
      <c r="D13821" s="26" t="s">
        <v>26</v>
      </c>
      <c r="E13821" s="26" t="s">
        <v>25</v>
      </c>
      <c r="F13821" s="26">
        <v>1964</v>
      </c>
      <c r="G13821" s="27">
        <v>119.7</v>
      </c>
    </row>
    <row r="13822" spans="1:7" x14ac:dyDescent="0.15">
      <c r="A13822" s="25" t="s">
        <v>93</v>
      </c>
      <c r="B13822" s="26" t="s">
        <v>82</v>
      </c>
      <c r="C13822" s="26" t="s">
        <v>83</v>
      </c>
      <c r="D13822" s="26" t="s">
        <v>26</v>
      </c>
      <c r="E13822" s="26" t="s">
        <v>25</v>
      </c>
      <c r="F13822" s="26">
        <v>1963</v>
      </c>
      <c r="G13822" s="27">
        <v>119.6</v>
      </c>
    </row>
    <row r="13823" spans="1:7" x14ac:dyDescent="0.15">
      <c r="A13823" s="25" t="s">
        <v>93</v>
      </c>
      <c r="B13823" s="26" t="s">
        <v>82</v>
      </c>
      <c r="C13823" s="26" t="s">
        <v>83</v>
      </c>
      <c r="D13823" s="26" t="s">
        <v>26</v>
      </c>
      <c r="E13823" s="26" t="s">
        <v>25</v>
      </c>
      <c r="F13823" s="26">
        <v>1962</v>
      </c>
      <c r="G13823" s="27">
        <v>119.3</v>
      </c>
    </row>
    <row r="13824" spans="1:7" x14ac:dyDescent="0.15">
      <c r="A13824" s="25" t="s">
        <v>93</v>
      </c>
      <c r="B13824" s="26" t="s">
        <v>82</v>
      </c>
      <c r="C13824" s="26" t="s">
        <v>83</v>
      </c>
      <c r="D13824" s="26" t="s">
        <v>26</v>
      </c>
      <c r="E13824" s="26" t="s">
        <v>25</v>
      </c>
      <c r="F13824" s="26">
        <v>1961</v>
      </c>
      <c r="G13824" s="27">
        <v>119.1</v>
      </c>
    </row>
    <row r="13825" spans="1:7" x14ac:dyDescent="0.15">
      <c r="A13825" s="25" t="s">
        <v>93</v>
      </c>
      <c r="B13825" s="26" t="s">
        <v>82</v>
      </c>
      <c r="C13825" s="26" t="s">
        <v>83</v>
      </c>
      <c r="D13825" s="26" t="s">
        <v>26</v>
      </c>
      <c r="E13825" s="26" t="s">
        <v>25</v>
      </c>
      <c r="F13825" s="26">
        <v>1960</v>
      </c>
      <c r="G13825" s="27">
        <v>118.5</v>
      </c>
    </row>
    <row r="13826" spans="1:7" x14ac:dyDescent="0.15">
      <c r="A13826" s="25" t="s">
        <v>93</v>
      </c>
      <c r="B13826" s="26" t="s">
        <v>82</v>
      </c>
      <c r="C13826" s="26" t="s">
        <v>83</v>
      </c>
      <c r="D13826" s="26" t="s">
        <v>22</v>
      </c>
      <c r="E13826" s="26" t="s">
        <v>21</v>
      </c>
      <c r="F13826" s="26">
        <v>2023</v>
      </c>
      <c r="G13826" s="27"/>
    </row>
    <row r="13827" spans="1:7" x14ac:dyDescent="0.15">
      <c r="A13827" s="25" t="s">
        <v>93</v>
      </c>
      <c r="B13827" s="26" t="s">
        <v>82</v>
      </c>
      <c r="C13827" s="26" t="s">
        <v>83</v>
      </c>
      <c r="D13827" s="26" t="s">
        <v>22</v>
      </c>
      <c r="E13827" s="26" t="s">
        <v>21</v>
      </c>
      <c r="F13827" s="26">
        <v>2022</v>
      </c>
      <c r="G13827" s="27">
        <v>1202.9000000000001</v>
      </c>
    </row>
    <row r="13828" spans="1:7" x14ac:dyDescent="0.15">
      <c r="A13828" s="25" t="s">
        <v>93</v>
      </c>
      <c r="B13828" s="26" t="s">
        <v>82</v>
      </c>
      <c r="C13828" s="26" t="s">
        <v>83</v>
      </c>
      <c r="D13828" s="26" t="s">
        <v>22</v>
      </c>
      <c r="E13828" s="26" t="s">
        <v>21</v>
      </c>
      <c r="F13828" s="26">
        <v>2021</v>
      </c>
      <c r="G13828" s="27">
        <v>1209.4000000000001</v>
      </c>
    </row>
    <row r="13829" spans="1:7" x14ac:dyDescent="0.15">
      <c r="A13829" s="25" t="s">
        <v>93</v>
      </c>
      <c r="B13829" s="26" t="s">
        <v>82</v>
      </c>
      <c r="C13829" s="26" t="s">
        <v>83</v>
      </c>
      <c r="D13829" s="26" t="s">
        <v>22</v>
      </c>
      <c r="E13829" s="26" t="s">
        <v>21</v>
      </c>
      <c r="F13829" s="26">
        <v>2020</v>
      </c>
      <c r="G13829" s="27">
        <v>1215.5999999999999</v>
      </c>
    </row>
    <row r="13830" spans="1:7" x14ac:dyDescent="0.15">
      <c r="A13830" s="25" t="s">
        <v>93</v>
      </c>
      <c r="B13830" s="26" t="s">
        <v>82</v>
      </c>
      <c r="C13830" s="26" t="s">
        <v>83</v>
      </c>
      <c r="D13830" s="26" t="s">
        <v>22</v>
      </c>
      <c r="E13830" s="26" t="s">
        <v>21</v>
      </c>
      <c r="F13830" s="26">
        <v>2019</v>
      </c>
      <c r="G13830" s="27">
        <v>1204</v>
      </c>
    </row>
    <row r="13831" spans="1:7" x14ac:dyDescent="0.15">
      <c r="A13831" s="25" t="s">
        <v>93</v>
      </c>
      <c r="B13831" s="26" t="s">
        <v>82</v>
      </c>
      <c r="C13831" s="26" t="s">
        <v>83</v>
      </c>
      <c r="D13831" s="26" t="s">
        <v>22</v>
      </c>
      <c r="E13831" s="26" t="s">
        <v>21</v>
      </c>
      <c r="F13831" s="26">
        <v>2018</v>
      </c>
      <c r="G13831" s="27">
        <v>1195.5999999999999</v>
      </c>
    </row>
    <row r="13832" spans="1:7" x14ac:dyDescent="0.15">
      <c r="A13832" s="25" t="s">
        <v>93</v>
      </c>
      <c r="B13832" s="26" t="s">
        <v>82</v>
      </c>
      <c r="C13832" s="26" t="s">
        <v>83</v>
      </c>
      <c r="D13832" s="26" t="s">
        <v>22</v>
      </c>
      <c r="E13832" s="26" t="s">
        <v>21</v>
      </c>
      <c r="F13832" s="26">
        <v>2017</v>
      </c>
      <c r="G13832" s="27">
        <v>1192.2</v>
      </c>
    </row>
    <row r="13833" spans="1:7" x14ac:dyDescent="0.15">
      <c r="A13833" s="25" t="s">
        <v>93</v>
      </c>
      <c r="B13833" s="26" t="s">
        <v>82</v>
      </c>
      <c r="C13833" s="26" t="s">
        <v>83</v>
      </c>
      <c r="D13833" s="26" t="s">
        <v>22</v>
      </c>
      <c r="E13833" s="26" t="s">
        <v>21</v>
      </c>
      <c r="F13833" s="26">
        <v>2016</v>
      </c>
      <c r="G13833" s="27">
        <v>1188.5999999999999</v>
      </c>
    </row>
    <row r="13834" spans="1:7" x14ac:dyDescent="0.15">
      <c r="A13834" s="25" t="s">
        <v>93</v>
      </c>
      <c r="B13834" s="26" t="s">
        <v>82</v>
      </c>
      <c r="C13834" s="26" t="s">
        <v>83</v>
      </c>
      <c r="D13834" s="26" t="s">
        <v>22</v>
      </c>
      <c r="E13834" s="26" t="s">
        <v>21</v>
      </c>
      <c r="F13834" s="26">
        <v>2015</v>
      </c>
      <c r="G13834" s="27">
        <v>1179.5</v>
      </c>
    </row>
    <row r="13835" spans="1:7" x14ac:dyDescent="0.15">
      <c r="A13835" s="25" t="s">
        <v>93</v>
      </c>
      <c r="B13835" s="26" t="s">
        <v>82</v>
      </c>
      <c r="C13835" s="26" t="s">
        <v>83</v>
      </c>
      <c r="D13835" s="26" t="s">
        <v>22</v>
      </c>
      <c r="E13835" s="26" t="s">
        <v>21</v>
      </c>
      <c r="F13835" s="26">
        <v>2014</v>
      </c>
      <c r="G13835" s="27">
        <v>1161.7</v>
      </c>
    </row>
    <row r="13836" spans="1:7" x14ac:dyDescent="0.15">
      <c r="A13836" s="25" t="s">
        <v>93</v>
      </c>
      <c r="B13836" s="26" t="s">
        <v>82</v>
      </c>
      <c r="C13836" s="26" t="s">
        <v>83</v>
      </c>
      <c r="D13836" s="26" t="s">
        <v>22</v>
      </c>
      <c r="E13836" s="26" t="s">
        <v>21</v>
      </c>
      <c r="F13836" s="26">
        <v>2013</v>
      </c>
      <c r="G13836" s="27">
        <v>1135.3</v>
      </c>
    </row>
    <row r="13837" spans="1:7" x14ac:dyDescent="0.15">
      <c r="A13837" s="25" t="s">
        <v>93</v>
      </c>
      <c r="B13837" s="26" t="s">
        <v>82</v>
      </c>
      <c r="C13837" s="26" t="s">
        <v>83</v>
      </c>
      <c r="D13837" s="26" t="s">
        <v>22</v>
      </c>
      <c r="E13837" s="26" t="s">
        <v>21</v>
      </c>
      <c r="F13837" s="26">
        <v>2012</v>
      </c>
      <c r="G13837" s="27">
        <v>1107.9000000000001</v>
      </c>
    </row>
    <row r="13838" spans="1:7" x14ac:dyDescent="0.15">
      <c r="A13838" s="25" t="s">
        <v>93</v>
      </c>
      <c r="B13838" s="26" t="s">
        <v>82</v>
      </c>
      <c r="C13838" s="26" t="s">
        <v>83</v>
      </c>
      <c r="D13838" s="26" t="s">
        <v>22</v>
      </c>
      <c r="E13838" s="26" t="s">
        <v>21</v>
      </c>
      <c r="F13838" s="26">
        <v>2011</v>
      </c>
      <c r="G13838" s="27">
        <v>1078.8</v>
      </c>
    </row>
    <row r="13839" spans="1:7" x14ac:dyDescent="0.15">
      <c r="A13839" s="25" t="s">
        <v>93</v>
      </c>
      <c r="B13839" s="26" t="s">
        <v>82</v>
      </c>
      <c r="C13839" s="26" t="s">
        <v>83</v>
      </c>
      <c r="D13839" s="26" t="s">
        <v>22</v>
      </c>
      <c r="E13839" s="26" t="s">
        <v>21</v>
      </c>
      <c r="F13839" s="26">
        <v>2010</v>
      </c>
      <c r="G13839" s="27">
        <v>1046.4000000000001</v>
      </c>
    </row>
    <row r="13840" spans="1:7" x14ac:dyDescent="0.15">
      <c r="A13840" s="25" t="s">
        <v>93</v>
      </c>
      <c r="B13840" s="26" t="s">
        <v>82</v>
      </c>
      <c r="C13840" s="26" t="s">
        <v>83</v>
      </c>
      <c r="D13840" s="26" t="s">
        <v>22</v>
      </c>
      <c r="E13840" s="26" t="s">
        <v>21</v>
      </c>
      <c r="F13840" s="26">
        <v>2009</v>
      </c>
      <c r="G13840" s="27">
        <v>1013.4</v>
      </c>
    </row>
    <row r="13841" spans="1:7" x14ac:dyDescent="0.15">
      <c r="A13841" s="25" t="s">
        <v>93</v>
      </c>
      <c r="B13841" s="26" t="s">
        <v>82</v>
      </c>
      <c r="C13841" s="26" t="s">
        <v>83</v>
      </c>
      <c r="D13841" s="26" t="s">
        <v>22</v>
      </c>
      <c r="E13841" s="26" t="s">
        <v>21</v>
      </c>
      <c r="F13841" s="26">
        <v>2008</v>
      </c>
      <c r="G13841" s="27">
        <v>980.2</v>
      </c>
    </row>
    <row r="13842" spans="1:7" x14ac:dyDescent="0.15">
      <c r="A13842" s="25" t="s">
        <v>93</v>
      </c>
      <c r="B13842" s="26" t="s">
        <v>82</v>
      </c>
      <c r="C13842" s="26" t="s">
        <v>83</v>
      </c>
      <c r="D13842" s="26" t="s">
        <v>22</v>
      </c>
      <c r="E13842" s="26" t="s">
        <v>21</v>
      </c>
      <c r="F13842" s="26">
        <v>2007</v>
      </c>
      <c r="G13842" s="27">
        <v>948.30000000000018</v>
      </c>
    </row>
    <row r="13843" spans="1:7" x14ac:dyDescent="0.15">
      <c r="A13843" s="25" t="s">
        <v>93</v>
      </c>
      <c r="B13843" s="26" t="s">
        <v>82</v>
      </c>
      <c r="C13843" s="26" t="s">
        <v>83</v>
      </c>
      <c r="D13843" s="26" t="s">
        <v>22</v>
      </c>
      <c r="E13843" s="26" t="s">
        <v>21</v>
      </c>
      <c r="F13843" s="26">
        <v>2006</v>
      </c>
      <c r="G13843" s="27">
        <v>915.80000000000018</v>
      </c>
    </row>
    <row r="13844" spans="1:7" x14ac:dyDescent="0.15">
      <c r="A13844" s="25" t="s">
        <v>93</v>
      </c>
      <c r="B13844" s="26" t="s">
        <v>82</v>
      </c>
      <c r="C13844" s="26" t="s">
        <v>83</v>
      </c>
      <c r="D13844" s="26" t="s">
        <v>22</v>
      </c>
      <c r="E13844" s="26" t="s">
        <v>21</v>
      </c>
      <c r="F13844" s="26">
        <v>2005</v>
      </c>
      <c r="G13844" s="27">
        <v>882.4000000000002</v>
      </c>
    </row>
    <row r="13845" spans="1:7" x14ac:dyDescent="0.15">
      <c r="A13845" s="25" t="s">
        <v>93</v>
      </c>
      <c r="B13845" s="26" t="s">
        <v>82</v>
      </c>
      <c r="C13845" s="26" t="s">
        <v>83</v>
      </c>
      <c r="D13845" s="26" t="s">
        <v>22</v>
      </c>
      <c r="E13845" s="26" t="s">
        <v>21</v>
      </c>
      <c r="F13845" s="26">
        <v>2004</v>
      </c>
      <c r="G13845" s="27">
        <v>849.80000000000018</v>
      </c>
    </row>
    <row r="13846" spans="1:7" x14ac:dyDescent="0.15">
      <c r="A13846" s="25" t="s">
        <v>93</v>
      </c>
      <c r="B13846" s="26" t="s">
        <v>82</v>
      </c>
      <c r="C13846" s="26" t="s">
        <v>83</v>
      </c>
      <c r="D13846" s="26" t="s">
        <v>22</v>
      </c>
      <c r="E13846" s="26" t="s">
        <v>21</v>
      </c>
      <c r="F13846" s="26">
        <v>2003</v>
      </c>
      <c r="G13846" s="27">
        <v>819.5</v>
      </c>
    </row>
    <row r="13847" spans="1:7" x14ac:dyDescent="0.15">
      <c r="A13847" s="25" t="s">
        <v>93</v>
      </c>
      <c r="B13847" s="26" t="s">
        <v>82</v>
      </c>
      <c r="C13847" s="26" t="s">
        <v>83</v>
      </c>
      <c r="D13847" s="26" t="s">
        <v>22</v>
      </c>
      <c r="E13847" s="26" t="s">
        <v>21</v>
      </c>
      <c r="F13847" s="26">
        <v>2002</v>
      </c>
      <c r="G13847" s="27">
        <v>791.6</v>
      </c>
    </row>
    <row r="13848" spans="1:7" x14ac:dyDescent="0.15">
      <c r="A13848" s="25" t="s">
        <v>93</v>
      </c>
      <c r="B13848" s="26" t="s">
        <v>82</v>
      </c>
      <c r="C13848" s="26" t="s">
        <v>83</v>
      </c>
      <c r="D13848" s="26" t="s">
        <v>22</v>
      </c>
      <c r="E13848" s="26" t="s">
        <v>21</v>
      </c>
      <c r="F13848" s="26">
        <v>2001</v>
      </c>
      <c r="G13848" s="27">
        <v>759.1</v>
      </c>
    </row>
    <row r="13849" spans="1:7" x14ac:dyDescent="0.15">
      <c r="A13849" s="25" t="s">
        <v>93</v>
      </c>
      <c r="B13849" s="26" t="s">
        <v>82</v>
      </c>
      <c r="C13849" s="26" t="s">
        <v>83</v>
      </c>
      <c r="D13849" s="26" t="s">
        <v>22</v>
      </c>
      <c r="E13849" s="26" t="s">
        <v>21</v>
      </c>
      <c r="F13849" s="26">
        <v>2000</v>
      </c>
      <c r="G13849" s="27">
        <v>721.1</v>
      </c>
    </row>
    <row r="13850" spans="1:7" x14ac:dyDescent="0.15">
      <c r="A13850" s="25" t="s">
        <v>93</v>
      </c>
      <c r="B13850" s="26" t="s">
        <v>82</v>
      </c>
      <c r="C13850" s="26" t="s">
        <v>83</v>
      </c>
      <c r="D13850" s="26" t="s">
        <v>22</v>
      </c>
      <c r="E13850" s="26" t="s">
        <v>21</v>
      </c>
      <c r="F13850" s="26">
        <v>1999</v>
      </c>
      <c r="G13850" s="27">
        <v>691.7</v>
      </c>
    </row>
    <row r="13851" spans="1:7" x14ac:dyDescent="0.15">
      <c r="A13851" s="25" t="s">
        <v>93</v>
      </c>
      <c r="B13851" s="26" t="s">
        <v>82</v>
      </c>
      <c r="C13851" s="26" t="s">
        <v>83</v>
      </c>
      <c r="D13851" s="26" t="s">
        <v>22</v>
      </c>
      <c r="E13851" s="26" t="s">
        <v>21</v>
      </c>
      <c r="F13851" s="26">
        <v>1998</v>
      </c>
      <c r="G13851" s="27">
        <v>677.6</v>
      </c>
    </row>
    <row r="13852" spans="1:7" x14ac:dyDescent="0.15">
      <c r="A13852" s="25" t="s">
        <v>93</v>
      </c>
      <c r="B13852" s="26" t="s">
        <v>82</v>
      </c>
      <c r="C13852" s="26" t="s">
        <v>83</v>
      </c>
      <c r="D13852" s="26" t="s">
        <v>22</v>
      </c>
      <c r="E13852" s="26" t="s">
        <v>21</v>
      </c>
      <c r="F13852" s="26">
        <v>1997</v>
      </c>
      <c r="G13852" s="27">
        <v>664.40000000000009</v>
      </c>
    </row>
    <row r="13853" spans="1:7" x14ac:dyDescent="0.15">
      <c r="A13853" s="25" t="s">
        <v>93</v>
      </c>
      <c r="B13853" s="26" t="s">
        <v>82</v>
      </c>
      <c r="C13853" s="26" t="s">
        <v>83</v>
      </c>
      <c r="D13853" s="26" t="s">
        <v>22</v>
      </c>
      <c r="E13853" s="26" t="s">
        <v>21</v>
      </c>
      <c r="F13853" s="26">
        <v>1996</v>
      </c>
      <c r="G13853" s="27">
        <v>650.70000000000005</v>
      </c>
    </row>
    <row r="13854" spans="1:7" x14ac:dyDescent="0.15">
      <c r="A13854" s="25" t="s">
        <v>93</v>
      </c>
      <c r="B13854" s="26" t="s">
        <v>82</v>
      </c>
      <c r="C13854" s="26" t="s">
        <v>83</v>
      </c>
      <c r="D13854" s="26" t="s">
        <v>22</v>
      </c>
      <c r="E13854" s="26" t="s">
        <v>21</v>
      </c>
      <c r="F13854" s="26">
        <v>1995</v>
      </c>
      <c r="G13854" s="27">
        <v>640.90000000000009</v>
      </c>
    </row>
    <row r="13855" spans="1:7" x14ac:dyDescent="0.15">
      <c r="A13855" s="25" t="s">
        <v>93</v>
      </c>
      <c r="B13855" s="26" t="s">
        <v>82</v>
      </c>
      <c r="C13855" s="26" t="s">
        <v>83</v>
      </c>
      <c r="D13855" s="26" t="s">
        <v>22</v>
      </c>
      <c r="E13855" s="26" t="s">
        <v>21</v>
      </c>
      <c r="F13855" s="26">
        <v>1994</v>
      </c>
      <c r="G13855" s="27">
        <v>633</v>
      </c>
    </row>
    <row r="13856" spans="1:7" x14ac:dyDescent="0.15">
      <c r="A13856" s="25" t="s">
        <v>93</v>
      </c>
      <c r="B13856" s="26" t="s">
        <v>82</v>
      </c>
      <c r="C13856" s="26" t="s">
        <v>83</v>
      </c>
      <c r="D13856" s="26" t="s">
        <v>22</v>
      </c>
      <c r="E13856" s="26" t="s">
        <v>21</v>
      </c>
      <c r="F13856" s="26">
        <v>1993</v>
      </c>
      <c r="G13856" s="27">
        <v>627.1</v>
      </c>
    </row>
    <row r="13857" spans="1:7" x14ac:dyDescent="0.15">
      <c r="A13857" s="25" t="s">
        <v>93</v>
      </c>
      <c r="B13857" s="26" t="s">
        <v>82</v>
      </c>
      <c r="C13857" s="26" t="s">
        <v>83</v>
      </c>
      <c r="D13857" s="26" t="s">
        <v>22</v>
      </c>
      <c r="E13857" s="26" t="s">
        <v>21</v>
      </c>
      <c r="F13857" s="26">
        <v>1992</v>
      </c>
      <c r="G13857" s="27">
        <v>622.1</v>
      </c>
    </row>
    <row r="13858" spans="1:7" x14ac:dyDescent="0.15">
      <c r="A13858" s="25" t="s">
        <v>93</v>
      </c>
      <c r="B13858" s="26" t="s">
        <v>82</v>
      </c>
      <c r="C13858" s="26" t="s">
        <v>83</v>
      </c>
      <c r="D13858" s="26" t="s">
        <v>22</v>
      </c>
      <c r="E13858" s="26" t="s">
        <v>21</v>
      </c>
      <c r="F13858" s="26">
        <v>1991</v>
      </c>
      <c r="G13858" s="27">
        <v>619.40000000000009</v>
      </c>
    </row>
    <row r="13859" spans="1:7" x14ac:dyDescent="0.15">
      <c r="A13859" s="25" t="s">
        <v>93</v>
      </c>
      <c r="B13859" s="26" t="s">
        <v>82</v>
      </c>
      <c r="C13859" s="26" t="s">
        <v>83</v>
      </c>
      <c r="D13859" s="26" t="s">
        <v>22</v>
      </c>
      <c r="E13859" s="26" t="s">
        <v>21</v>
      </c>
      <c r="F13859" s="26">
        <v>1990</v>
      </c>
      <c r="G13859" s="27">
        <v>610.30000000000018</v>
      </c>
    </row>
    <row r="13860" spans="1:7" x14ac:dyDescent="0.15">
      <c r="A13860" s="25" t="s">
        <v>93</v>
      </c>
      <c r="B13860" s="26" t="s">
        <v>82</v>
      </c>
      <c r="C13860" s="26" t="s">
        <v>83</v>
      </c>
      <c r="D13860" s="26" t="s">
        <v>22</v>
      </c>
      <c r="E13860" s="26" t="s">
        <v>21</v>
      </c>
      <c r="F13860" s="26">
        <v>1989</v>
      </c>
      <c r="G13860" s="27">
        <v>596.30000000000018</v>
      </c>
    </row>
    <row r="13861" spans="1:7" x14ac:dyDescent="0.15">
      <c r="A13861" s="25" t="s">
        <v>93</v>
      </c>
      <c r="B13861" s="26" t="s">
        <v>82</v>
      </c>
      <c r="C13861" s="26" t="s">
        <v>83</v>
      </c>
      <c r="D13861" s="26" t="s">
        <v>22</v>
      </c>
      <c r="E13861" s="26" t="s">
        <v>21</v>
      </c>
      <c r="F13861" s="26">
        <v>1988</v>
      </c>
      <c r="G13861" s="27">
        <v>583</v>
      </c>
    </row>
    <row r="13862" spans="1:7" x14ac:dyDescent="0.15">
      <c r="A13862" s="25" t="s">
        <v>93</v>
      </c>
      <c r="B13862" s="26" t="s">
        <v>82</v>
      </c>
      <c r="C13862" s="26" t="s">
        <v>83</v>
      </c>
      <c r="D13862" s="26" t="s">
        <v>22</v>
      </c>
      <c r="E13862" s="26" t="s">
        <v>21</v>
      </c>
      <c r="F13862" s="26">
        <v>1987</v>
      </c>
      <c r="G13862" s="27">
        <v>569.4</v>
      </c>
    </row>
    <row r="13863" spans="1:7" x14ac:dyDescent="0.15">
      <c r="A13863" s="25" t="s">
        <v>93</v>
      </c>
      <c r="B13863" s="26" t="s">
        <v>82</v>
      </c>
      <c r="C13863" s="26" t="s">
        <v>83</v>
      </c>
      <c r="D13863" s="26" t="s">
        <v>22</v>
      </c>
      <c r="E13863" s="26" t="s">
        <v>21</v>
      </c>
      <c r="F13863" s="26">
        <v>1986</v>
      </c>
      <c r="G13863" s="27">
        <v>555.70000000000005</v>
      </c>
    </row>
    <row r="13864" spans="1:7" x14ac:dyDescent="0.15">
      <c r="A13864" s="25" t="s">
        <v>93</v>
      </c>
      <c r="B13864" s="26" t="s">
        <v>82</v>
      </c>
      <c r="C13864" s="26" t="s">
        <v>83</v>
      </c>
      <c r="D13864" s="26" t="s">
        <v>22</v>
      </c>
      <c r="E13864" s="26" t="s">
        <v>21</v>
      </c>
      <c r="F13864" s="26">
        <v>1985</v>
      </c>
      <c r="G13864" s="27">
        <v>545.1</v>
      </c>
    </row>
    <row r="13865" spans="1:7" x14ac:dyDescent="0.15">
      <c r="A13865" s="25" t="s">
        <v>93</v>
      </c>
      <c r="B13865" s="26" t="s">
        <v>82</v>
      </c>
      <c r="C13865" s="26" t="s">
        <v>83</v>
      </c>
      <c r="D13865" s="26" t="s">
        <v>22</v>
      </c>
      <c r="E13865" s="26" t="s">
        <v>21</v>
      </c>
      <c r="F13865" s="26">
        <v>1984</v>
      </c>
      <c r="G13865" s="27">
        <v>535.20000000000005</v>
      </c>
    </row>
    <row r="13866" spans="1:7" x14ac:dyDescent="0.15">
      <c r="A13866" s="25" t="s">
        <v>93</v>
      </c>
      <c r="B13866" s="26" t="s">
        <v>82</v>
      </c>
      <c r="C13866" s="26" t="s">
        <v>83</v>
      </c>
      <c r="D13866" s="26" t="s">
        <v>22</v>
      </c>
      <c r="E13866" s="26" t="s">
        <v>21</v>
      </c>
      <c r="F13866" s="26">
        <v>1983</v>
      </c>
      <c r="G13866" s="27">
        <v>521.20000000000005</v>
      </c>
    </row>
    <row r="13867" spans="1:7" x14ac:dyDescent="0.15">
      <c r="A13867" s="25" t="s">
        <v>93</v>
      </c>
      <c r="B13867" s="26" t="s">
        <v>82</v>
      </c>
      <c r="C13867" s="26" t="s">
        <v>83</v>
      </c>
      <c r="D13867" s="26" t="s">
        <v>22</v>
      </c>
      <c r="E13867" s="26" t="s">
        <v>21</v>
      </c>
      <c r="F13867" s="26">
        <v>1982</v>
      </c>
      <c r="G13867" s="27">
        <v>505.40000000000009</v>
      </c>
    </row>
    <row r="13868" spans="1:7" x14ac:dyDescent="0.15">
      <c r="A13868" s="25" t="s">
        <v>93</v>
      </c>
      <c r="B13868" s="26" t="s">
        <v>82</v>
      </c>
      <c r="C13868" s="26" t="s">
        <v>83</v>
      </c>
      <c r="D13868" s="26" t="s">
        <v>22</v>
      </c>
      <c r="E13868" s="26" t="s">
        <v>21</v>
      </c>
      <c r="F13868" s="26">
        <v>1981</v>
      </c>
      <c r="G13868" s="27">
        <v>490</v>
      </c>
    </row>
    <row r="13869" spans="1:7" x14ac:dyDescent="0.15">
      <c r="A13869" s="25" t="s">
        <v>93</v>
      </c>
      <c r="B13869" s="26" t="s">
        <v>82</v>
      </c>
      <c r="C13869" s="26" t="s">
        <v>83</v>
      </c>
      <c r="D13869" s="26" t="s">
        <v>22</v>
      </c>
      <c r="E13869" s="26" t="s">
        <v>21</v>
      </c>
      <c r="F13869" s="26">
        <v>1980</v>
      </c>
      <c r="G13869" s="27">
        <v>475.5</v>
      </c>
    </row>
    <row r="13870" spans="1:7" x14ac:dyDescent="0.15">
      <c r="A13870" s="25" t="s">
        <v>93</v>
      </c>
      <c r="B13870" s="26" t="s">
        <v>82</v>
      </c>
      <c r="C13870" s="26" t="s">
        <v>83</v>
      </c>
      <c r="D13870" s="26" t="s">
        <v>22</v>
      </c>
      <c r="E13870" s="26" t="s">
        <v>21</v>
      </c>
      <c r="F13870" s="26">
        <v>1979</v>
      </c>
      <c r="G13870" s="27">
        <v>460.6</v>
      </c>
    </row>
    <row r="13871" spans="1:7" x14ac:dyDescent="0.15">
      <c r="A13871" s="25" t="s">
        <v>93</v>
      </c>
      <c r="B13871" s="26" t="s">
        <v>82</v>
      </c>
      <c r="C13871" s="26" t="s">
        <v>83</v>
      </c>
      <c r="D13871" s="26" t="s">
        <v>22</v>
      </c>
      <c r="E13871" s="26" t="s">
        <v>21</v>
      </c>
      <c r="F13871" s="26">
        <v>1978</v>
      </c>
      <c r="G13871" s="27">
        <v>398.6</v>
      </c>
    </row>
    <row r="13872" spans="1:7" x14ac:dyDescent="0.15">
      <c r="A13872" s="25" t="s">
        <v>93</v>
      </c>
      <c r="B13872" s="26" t="s">
        <v>82</v>
      </c>
      <c r="C13872" s="26" t="s">
        <v>83</v>
      </c>
      <c r="D13872" s="26" t="s">
        <v>22</v>
      </c>
      <c r="E13872" s="26" t="s">
        <v>21</v>
      </c>
      <c r="F13872" s="26">
        <v>1977</v>
      </c>
      <c r="G13872" s="27">
        <v>422.6</v>
      </c>
    </row>
    <row r="13873" spans="1:7" x14ac:dyDescent="0.15">
      <c r="A13873" s="25" t="s">
        <v>93</v>
      </c>
      <c r="B13873" s="26" t="s">
        <v>82</v>
      </c>
      <c r="C13873" s="26" t="s">
        <v>83</v>
      </c>
      <c r="D13873" s="26" t="s">
        <v>22</v>
      </c>
      <c r="E13873" s="26" t="s">
        <v>21</v>
      </c>
      <c r="F13873" s="26">
        <v>1976</v>
      </c>
      <c r="G13873" s="27">
        <v>405.2</v>
      </c>
    </row>
    <row r="13874" spans="1:7" x14ac:dyDescent="0.15">
      <c r="A13874" s="25" t="s">
        <v>93</v>
      </c>
      <c r="B13874" s="26" t="s">
        <v>82</v>
      </c>
      <c r="C13874" s="26" t="s">
        <v>83</v>
      </c>
      <c r="D13874" s="26" t="s">
        <v>22</v>
      </c>
      <c r="E13874" s="26" t="s">
        <v>21</v>
      </c>
      <c r="F13874" s="26">
        <v>1975</v>
      </c>
      <c r="G13874" s="27">
        <v>389.5</v>
      </c>
    </row>
    <row r="13875" spans="1:7" x14ac:dyDescent="0.15">
      <c r="A13875" s="25" t="s">
        <v>93</v>
      </c>
      <c r="B13875" s="26" t="s">
        <v>82</v>
      </c>
      <c r="C13875" s="26" t="s">
        <v>83</v>
      </c>
      <c r="D13875" s="26" t="s">
        <v>22</v>
      </c>
      <c r="E13875" s="26" t="s">
        <v>21</v>
      </c>
      <c r="F13875" s="26">
        <v>1974</v>
      </c>
      <c r="G13875" s="27">
        <v>375.6</v>
      </c>
    </row>
    <row r="13876" spans="1:7" x14ac:dyDescent="0.15">
      <c r="A13876" s="25" t="s">
        <v>93</v>
      </c>
      <c r="B13876" s="26" t="s">
        <v>82</v>
      </c>
      <c r="C13876" s="26" t="s">
        <v>83</v>
      </c>
      <c r="D13876" s="26" t="s">
        <v>22</v>
      </c>
      <c r="E13876" s="26" t="s">
        <v>21</v>
      </c>
      <c r="F13876" s="26">
        <v>1973</v>
      </c>
      <c r="G13876" s="27">
        <v>362.2</v>
      </c>
    </row>
    <row r="13877" spans="1:7" x14ac:dyDescent="0.15">
      <c r="A13877" s="25" t="s">
        <v>93</v>
      </c>
      <c r="B13877" s="26" t="s">
        <v>82</v>
      </c>
      <c r="C13877" s="26" t="s">
        <v>83</v>
      </c>
      <c r="D13877" s="26" t="s">
        <v>22</v>
      </c>
      <c r="E13877" s="26" t="s">
        <v>21</v>
      </c>
      <c r="F13877" s="26">
        <v>1972</v>
      </c>
      <c r="G13877" s="27">
        <v>352.1</v>
      </c>
    </row>
    <row r="13878" spans="1:7" x14ac:dyDescent="0.15">
      <c r="A13878" s="25" t="s">
        <v>93</v>
      </c>
      <c r="B13878" s="26" t="s">
        <v>82</v>
      </c>
      <c r="C13878" s="26" t="s">
        <v>83</v>
      </c>
      <c r="D13878" s="26" t="s">
        <v>22</v>
      </c>
      <c r="E13878" s="26" t="s">
        <v>21</v>
      </c>
      <c r="F13878" s="26">
        <v>1971</v>
      </c>
      <c r="G13878" s="27">
        <v>344.1</v>
      </c>
    </row>
    <row r="13879" spans="1:7" x14ac:dyDescent="0.15">
      <c r="A13879" s="25" t="s">
        <v>93</v>
      </c>
      <c r="B13879" s="26" t="s">
        <v>82</v>
      </c>
      <c r="C13879" s="26" t="s">
        <v>83</v>
      </c>
      <c r="D13879" s="26" t="s">
        <v>22</v>
      </c>
      <c r="E13879" s="26" t="s">
        <v>21</v>
      </c>
      <c r="F13879" s="26">
        <v>1970</v>
      </c>
      <c r="G13879" s="27">
        <v>332.3</v>
      </c>
    </row>
    <row r="13880" spans="1:7" x14ac:dyDescent="0.15">
      <c r="A13880" s="25" t="s">
        <v>93</v>
      </c>
      <c r="B13880" s="26" t="s">
        <v>82</v>
      </c>
      <c r="C13880" s="26" t="s">
        <v>83</v>
      </c>
      <c r="D13880" s="26" t="s">
        <v>22</v>
      </c>
      <c r="E13880" s="26" t="s">
        <v>21</v>
      </c>
      <c r="F13880" s="26">
        <v>1969</v>
      </c>
      <c r="G13880" s="27">
        <v>303.5</v>
      </c>
    </row>
    <row r="13881" spans="1:7" x14ac:dyDescent="0.15">
      <c r="A13881" s="25" t="s">
        <v>93</v>
      </c>
      <c r="B13881" s="26" t="s">
        <v>82</v>
      </c>
      <c r="C13881" s="26" t="s">
        <v>83</v>
      </c>
      <c r="D13881" s="26" t="s">
        <v>22</v>
      </c>
      <c r="E13881" s="26" t="s">
        <v>21</v>
      </c>
      <c r="F13881" s="26">
        <v>1968</v>
      </c>
      <c r="G13881" s="27">
        <v>292.90000000000009</v>
      </c>
    </row>
    <row r="13882" spans="1:7" x14ac:dyDescent="0.15">
      <c r="A13882" s="25" t="s">
        <v>93</v>
      </c>
      <c r="B13882" s="26" t="s">
        <v>82</v>
      </c>
      <c r="C13882" s="26" t="s">
        <v>83</v>
      </c>
      <c r="D13882" s="26" t="s">
        <v>22</v>
      </c>
      <c r="E13882" s="26" t="s">
        <v>21</v>
      </c>
      <c r="F13882" s="26">
        <v>1967</v>
      </c>
      <c r="G13882" s="27">
        <v>292</v>
      </c>
    </row>
    <row r="13883" spans="1:7" x14ac:dyDescent="0.15">
      <c r="A13883" s="25" t="s">
        <v>93</v>
      </c>
      <c r="B13883" s="26" t="s">
        <v>82</v>
      </c>
      <c r="C13883" s="26" t="s">
        <v>83</v>
      </c>
      <c r="D13883" s="26" t="s">
        <v>22</v>
      </c>
      <c r="E13883" s="26" t="s">
        <v>21</v>
      </c>
      <c r="F13883" s="26">
        <v>1966</v>
      </c>
      <c r="G13883" s="27">
        <v>288.40000000000009</v>
      </c>
    </row>
    <row r="13884" spans="1:7" x14ac:dyDescent="0.15">
      <c r="A13884" s="25" t="s">
        <v>93</v>
      </c>
      <c r="B13884" s="26" t="s">
        <v>82</v>
      </c>
      <c r="C13884" s="26" t="s">
        <v>83</v>
      </c>
      <c r="D13884" s="26" t="s">
        <v>22</v>
      </c>
      <c r="E13884" s="26" t="s">
        <v>21</v>
      </c>
      <c r="F13884" s="26">
        <v>1965</v>
      </c>
      <c r="G13884" s="27">
        <v>281.7</v>
      </c>
    </row>
    <row r="13885" spans="1:7" x14ac:dyDescent="0.15">
      <c r="A13885" s="25" t="s">
        <v>93</v>
      </c>
      <c r="B13885" s="26" t="s">
        <v>82</v>
      </c>
      <c r="C13885" s="26" t="s">
        <v>83</v>
      </c>
      <c r="D13885" s="26" t="s">
        <v>22</v>
      </c>
      <c r="E13885" s="26" t="s">
        <v>21</v>
      </c>
      <c r="F13885" s="26">
        <v>1964</v>
      </c>
      <c r="G13885" s="27">
        <v>276.39999999999998</v>
      </c>
    </row>
    <row r="13886" spans="1:7" x14ac:dyDescent="0.15">
      <c r="A13886" s="25" t="s">
        <v>93</v>
      </c>
      <c r="B13886" s="26" t="s">
        <v>82</v>
      </c>
      <c r="C13886" s="26" t="s">
        <v>83</v>
      </c>
      <c r="D13886" s="26" t="s">
        <v>22</v>
      </c>
      <c r="E13886" s="26" t="s">
        <v>21</v>
      </c>
      <c r="F13886" s="26">
        <v>1963</v>
      </c>
      <c r="G13886" s="27">
        <v>268.89999999999998</v>
      </c>
    </row>
    <row r="13887" spans="1:7" x14ac:dyDescent="0.15">
      <c r="A13887" s="25" t="s">
        <v>93</v>
      </c>
      <c r="B13887" s="26" t="s">
        <v>82</v>
      </c>
      <c r="C13887" s="26" t="s">
        <v>83</v>
      </c>
      <c r="D13887" s="26" t="s">
        <v>22</v>
      </c>
      <c r="E13887" s="26" t="s">
        <v>21</v>
      </c>
      <c r="F13887" s="26">
        <v>1962</v>
      </c>
      <c r="G13887" s="27">
        <v>263.89999999999998</v>
      </c>
    </row>
    <row r="13888" spans="1:7" x14ac:dyDescent="0.15">
      <c r="A13888" s="25" t="s">
        <v>93</v>
      </c>
      <c r="B13888" s="26" t="s">
        <v>82</v>
      </c>
      <c r="C13888" s="26" t="s">
        <v>83</v>
      </c>
      <c r="D13888" s="26" t="s">
        <v>22</v>
      </c>
      <c r="E13888" s="26" t="s">
        <v>21</v>
      </c>
      <c r="F13888" s="26">
        <v>1961</v>
      </c>
      <c r="G13888" s="27">
        <v>261.2</v>
      </c>
    </row>
    <row r="13889" spans="1:7" x14ac:dyDescent="0.15">
      <c r="A13889" s="25" t="s">
        <v>93</v>
      </c>
      <c r="B13889" s="26" t="s">
        <v>82</v>
      </c>
      <c r="C13889" s="26" t="s">
        <v>83</v>
      </c>
      <c r="D13889" s="26" t="s">
        <v>22</v>
      </c>
      <c r="E13889" s="26" t="s">
        <v>21</v>
      </c>
      <c r="F13889" s="26">
        <v>1960</v>
      </c>
      <c r="G13889" s="27"/>
    </row>
    <row r="13890" spans="1:7" x14ac:dyDescent="0.15">
      <c r="A13890" s="25" t="s">
        <v>93</v>
      </c>
      <c r="B13890" s="26" t="s">
        <v>82</v>
      </c>
      <c r="C13890" s="26" t="s">
        <v>83</v>
      </c>
      <c r="D13890" s="26" t="s">
        <v>38</v>
      </c>
      <c r="E13890" s="26" t="s">
        <v>37</v>
      </c>
      <c r="F13890" s="26">
        <v>2023</v>
      </c>
      <c r="G13890" s="27"/>
    </row>
    <row r="13891" spans="1:7" x14ac:dyDescent="0.15">
      <c r="A13891" s="25" t="s">
        <v>93</v>
      </c>
      <c r="B13891" s="26" t="s">
        <v>82</v>
      </c>
      <c r="C13891" s="26" t="s">
        <v>83</v>
      </c>
      <c r="D13891" s="26" t="s">
        <v>38</v>
      </c>
      <c r="E13891" s="26" t="s">
        <v>37</v>
      </c>
      <c r="F13891" s="26">
        <v>2022</v>
      </c>
      <c r="G13891" s="27">
        <v>4760.1000000000004</v>
      </c>
    </row>
    <row r="13892" spans="1:7" x14ac:dyDescent="0.15">
      <c r="A13892" s="25" t="s">
        <v>93</v>
      </c>
      <c r="B13892" s="26" t="s">
        <v>82</v>
      </c>
      <c r="C13892" s="26" t="s">
        <v>83</v>
      </c>
      <c r="D13892" s="26" t="s">
        <v>38</v>
      </c>
      <c r="E13892" s="26" t="s">
        <v>37</v>
      </c>
      <c r="F13892" s="26">
        <v>2021</v>
      </c>
      <c r="G13892" s="27">
        <v>4700.2</v>
      </c>
    </row>
    <row r="13893" spans="1:7" x14ac:dyDescent="0.15">
      <c r="A13893" s="25" t="s">
        <v>93</v>
      </c>
      <c r="B13893" s="26" t="s">
        <v>82</v>
      </c>
      <c r="C13893" s="26" t="s">
        <v>83</v>
      </c>
      <c r="D13893" s="26" t="s">
        <v>38</v>
      </c>
      <c r="E13893" s="26" t="s">
        <v>37</v>
      </c>
      <c r="F13893" s="26">
        <v>2020</v>
      </c>
      <c r="G13893" s="27">
        <v>4638.1000000000004</v>
      </c>
    </row>
    <row r="13894" spans="1:7" x14ac:dyDescent="0.15">
      <c r="A13894" s="25" t="s">
        <v>93</v>
      </c>
      <c r="B13894" s="26" t="s">
        <v>82</v>
      </c>
      <c r="C13894" s="26" t="s">
        <v>83</v>
      </c>
      <c r="D13894" s="26" t="s">
        <v>38</v>
      </c>
      <c r="E13894" s="26" t="s">
        <v>37</v>
      </c>
      <c r="F13894" s="26">
        <v>2019</v>
      </c>
      <c r="G13894" s="27">
        <v>4561.3</v>
      </c>
    </row>
    <row r="13895" spans="1:7" x14ac:dyDescent="0.15">
      <c r="A13895" s="25" t="s">
        <v>93</v>
      </c>
      <c r="B13895" s="26" t="s">
        <v>82</v>
      </c>
      <c r="C13895" s="26" t="s">
        <v>83</v>
      </c>
      <c r="D13895" s="26" t="s">
        <v>38</v>
      </c>
      <c r="E13895" s="26" t="s">
        <v>37</v>
      </c>
      <c r="F13895" s="26">
        <v>2018</v>
      </c>
      <c r="G13895" s="27">
        <v>4469</v>
      </c>
    </row>
    <row r="13896" spans="1:7" x14ac:dyDescent="0.15">
      <c r="A13896" s="25" t="s">
        <v>93</v>
      </c>
      <c r="B13896" s="26" t="s">
        <v>82</v>
      </c>
      <c r="C13896" s="26" t="s">
        <v>83</v>
      </c>
      <c r="D13896" s="26" t="s">
        <v>38</v>
      </c>
      <c r="E13896" s="26" t="s">
        <v>37</v>
      </c>
      <c r="F13896" s="26">
        <v>2017</v>
      </c>
      <c r="G13896" s="27">
        <v>4411.4000000000005</v>
      </c>
    </row>
    <row r="13897" spans="1:7" x14ac:dyDescent="0.15">
      <c r="A13897" s="25" t="s">
        <v>93</v>
      </c>
      <c r="B13897" s="26" t="s">
        <v>82</v>
      </c>
      <c r="C13897" s="26" t="s">
        <v>83</v>
      </c>
      <c r="D13897" s="26" t="s">
        <v>38</v>
      </c>
      <c r="E13897" s="26" t="s">
        <v>37</v>
      </c>
      <c r="F13897" s="26">
        <v>2016</v>
      </c>
      <c r="G13897" s="27">
        <v>4383.2</v>
      </c>
    </row>
    <row r="13898" spans="1:7" x14ac:dyDescent="0.15">
      <c r="A13898" s="25" t="s">
        <v>93</v>
      </c>
      <c r="B13898" s="26" t="s">
        <v>82</v>
      </c>
      <c r="C13898" s="26" t="s">
        <v>83</v>
      </c>
      <c r="D13898" s="26" t="s">
        <v>38</v>
      </c>
      <c r="E13898" s="26" t="s">
        <v>37</v>
      </c>
      <c r="F13898" s="26">
        <v>2015</v>
      </c>
      <c r="G13898" s="27">
        <v>4327.9000000000005</v>
      </c>
    </row>
    <row r="13899" spans="1:7" x14ac:dyDescent="0.15">
      <c r="A13899" s="25" t="s">
        <v>93</v>
      </c>
      <c r="B13899" s="26" t="s">
        <v>82</v>
      </c>
      <c r="C13899" s="26" t="s">
        <v>83</v>
      </c>
      <c r="D13899" s="26" t="s">
        <v>38</v>
      </c>
      <c r="E13899" s="26" t="s">
        <v>37</v>
      </c>
      <c r="F13899" s="26">
        <v>2014</v>
      </c>
      <c r="G13899" s="27">
        <v>4294.1000000000004</v>
      </c>
    </row>
    <row r="13900" spans="1:7" x14ac:dyDescent="0.15">
      <c r="A13900" s="25" t="s">
        <v>93</v>
      </c>
      <c r="B13900" s="26" t="s">
        <v>82</v>
      </c>
      <c r="C13900" s="26" t="s">
        <v>83</v>
      </c>
      <c r="D13900" s="26" t="s">
        <v>38</v>
      </c>
      <c r="E13900" s="26" t="s">
        <v>37</v>
      </c>
      <c r="F13900" s="26">
        <v>2013</v>
      </c>
      <c r="G13900" s="27">
        <v>4291.1000000000004</v>
      </c>
    </row>
    <row r="13901" spans="1:7" x14ac:dyDescent="0.15">
      <c r="A13901" s="25" t="s">
        <v>93</v>
      </c>
      <c r="B13901" s="26" t="s">
        <v>82</v>
      </c>
      <c r="C13901" s="26" t="s">
        <v>83</v>
      </c>
      <c r="D13901" s="26" t="s">
        <v>38</v>
      </c>
      <c r="E13901" s="26" t="s">
        <v>37</v>
      </c>
      <c r="F13901" s="26">
        <v>2012</v>
      </c>
      <c r="G13901" s="27">
        <v>4252.3</v>
      </c>
    </row>
    <row r="13902" spans="1:7" x14ac:dyDescent="0.15">
      <c r="A13902" s="25" t="s">
        <v>93</v>
      </c>
      <c r="B13902" s="26" t="s">
        <v>82</v>
      </c>
      <c r="C13902" s="26" t="s">
        <v>83</v>
      </c>
      <c r="D13902" s="26" t="s">
        <v>38</v>
      </c>
      <c r="E13902" s="26" t="s">
        <v>37</v>
      </c>
      <c r="F13902" s="26">
        <v>2011</v>
      </c>
      <c r="G13902" s="27">
        <v>4167.7</v>
      </c>
    </row>
    <row r="13903" spans="1:7" x14ac:dyDescent="0.15">
      <c r="A13903" s="25" t="s">
        <v>93</v>
      </c>
      <c r="B13903" s="26" t="s">
        <v>82</v>
      </c>
      <c r="C13903" s="26" t="s">
        <v>83</v>
      </c>
      <c r="D13903" s="26" t="s">
        <v>38</v>
      </c>
      <c r="E13903" s="26" t="s">
        <v>37</v>
      </c>
      <c r="F13903" s="26">
        <v>2010</v>
      </c>
      <c r="G13903" s="27">
        <v>4053.6000000000008</v>
      </c>
    </row>
    <row r="13904" spans="1:7" x14ac:dyDescent="0.15">
      <c r="A13904" s="25" t="s">
        <v>93</v>
      </c>
      <c r="B13904" s="26" t="s">
        <v>82</v>
      </c>
      <c r="C13904" s="26" t="s">
        <v>83</v>
      </c>
      <c r="D13904" s="26" t="s">
        <v>38</v>
      </c>
      <c r="E13904" s="26" t="s">
        <v>37</v>
      </c>
      <c r="F13904" s="26">
        <v>2009</v>
      </c>
      <c r="G13904" s="27">
        <v>3939.8</v>
      </c>
    </row>
    <row r="13905" spans="1:7" x14ac:dyDescent="0.15">
      <c r="A13905" s="25" t="s">
        <v>93</v>
      </c>
      <c r="B13905" s="26" t="s">
        <v>82</v>
      </c>
      <c r="C13905" s="26" t="s">
        <v>83</v>
      </c>
      <c r="D13905" s="26" t="s">
        <v>38</v>
      </c>
      <c r="E13905" s="26" t="s">
        <v>37</v>
      </c>
      <c r="F13905" s="26">
        <v>2008</v>
      </c>
      <c r="G13905" s="27">
        <v>3818.2</v>
      </c>
    </row>
    <row r="13906" spans="1:7" x14ac:dyDescent="0.15">
      <c r="A13906" s="25" t="s">
        <v>93</v>
      </c>
      <c r="B13906" s="26" t="s">
        <v>82</v>
      </c>
      <c r="C13906" s="26" t="s">
        <v>83</v>
      </c>
      <c r="D13906" s="26" t="s">
        <v>38</v>
      </c>
      <c r="E13906" s="26" t="s">
        <v>37</v>
      </c>
      <c r="F13906" s="26">
        <v>2007</v>
      </c>
      <c r="G13906" s="27">
        <v>3687.7</v>
      </c>
    </row>
    <row r="13907" spans="1:7" x14ac:dyDescent="0.15">
      <c r="A13907" s="25" t="s">
        <v>93</v>
      </c>
      <c r="B13907" s="26" t="s">
        <v>82</v>
      </c>
      <c r="C13907" s="26" t="s">
        <v>83</v>
      </c>
      <c r="D13907" s="26" t="s">
        <v>38</v>
      </c>
      <c r="E13907" s="26" t="s">
        <v>37</v>
      </c>
      <c r="F13907" s="26">
        <v>2006</v>
      </c>
      <c r="G13907" s="27">
        <v>3557.8</v>
      </c>
    </row>
    <row r="13908" spans="1:7" x14ac:dyDescent="0.15">
      <c r="A13908" s="25" t="s">
        <v>93</v>
      </c>
      <c r="B13908" s="26" t="s">
        <v>82</v>
      </c>
      <c r="C13908" s="26" t="s">
        <v>83</v>
      </c>
      <c r="D13908" s="26" t="s">
        <v>38</v>
      </c>
      <c r="E13908" s="26" t="s">
        <v>37</v>
      </c>
      <c r="F13908" s="26">
        <v>2005</v>
      </c>
      <c r="G13908" s="27">
        <v>3432.7</v>
      </c>
    </row>
    <row r="13909" spans="1:7" x14ac:dyDescent="0.15">
      <c r="A13909" s="25" t="s">
        <v>93</v>
      </c>
      <c r="B13909" s="26" t="s">
        <v>82</v>
      </c>
      <c r="C13909" s="26" t="s">
        <v>83</v>
      </c>
      <c r="D13909" s="26" t="s">
        <v>38</v>
      </c>
      <c r="E13909" s="26" t="s">
        <v>37</v>
      </c>
      <c r="F13909" s="26">
        <v>2004</v>
      </c>
      <c r="G13909" s="27">
        <v>3312.1000000000008</v>
      </c>
    </row>
    <row r="13910" spans="1:7" x14ac:dyDescent="0.15">
      <c r="A13910" s="25" t="s">
        <v>93</v>
      </c>
      <c r="B13910" s="26" t="s">
        <v>82</v>
      </c>
      <c r="C13910" s="26" t="s">
        <v>83</v>
      </c>
      <c r="D13910" s="26" t="s">
        <v>38</v>
      </c>
      <c r="E13910" s="26" t="s">
        <v>37</v>
      </c>
      <c r="F13910" s="26">
        <v>2003</v>
      </c>
      <c r="G13910" s="27">
        <v>3197.3</v>
      </c>
    </row>
    <row r="13911" spans="1:7" x14ac:dyDescent="0.15">
      <c r="A13911" s="25" t="s">
        <v>93</v>
      </c>
      <c r="B13911" s="26" t="s">
        <v>82</v>
      </c>
      <c r="C13911" s="26" t="s">
        <v>83</v>
      </c>
      <c r="D13911" s="26" t="s">
        <v>38</v>
      </c>
      <c r="E13911" s="26" t="s">
        <v>37</v>
      </c>
      <c r="F13911" s="26">
        <v>2002</v>
      </c>
      <c r="G13911" s="27">
        <v>3089.5</v>
      </c>
    </row>
    <row r="13912" spans="1:7" x14ac:dyDescent="0.15">
      <c r="A13912" s="25" t="s">
        <v>93</v>
      </c>
      <c r="B13912" s="26" t="s">
        <v>82</v>
      </c>
      <c r="C13912" s="26" t="s">
        <v>83</v>
      </c>
      <c r="D13912" s="26" t="s">
        <v>38</v>
      </c>
      <c r="E13912" s="26" t="s">
        <v>37</v>
      </c>
      <c r="F13912" s="26">
        <v>2001</v>
      </c>
      <c r="G13912" s="27">
        <v>2981.1000000000008</v>
      </c>
    </row>
    <row r="13913" spans="1:7" x14ac:dyDescent="0.15">
      <c r="A13913" s="25" t="s">
        <v>93</v>
      </c>
      <c r="B13913" s="26" t="s">
        <v>82</v>
      </c>
      <c r="C13913" s="26" t="s">
        <v>83</v>
      </c>
      <c r="D13913" s="26" t="s">
        <v>38</v>
      </c>
      <c r="E13913" s="26" t="s">
        <v>37</v>
      </c>
      <c r="F13913" s="26">
        <v>2000</v>
      </c>
      <c r="G13913" s="27">
        <v>2877.1</v>
      </c>
    </row>
    <row r="13914" spans="1:7" x14ac:dyDescent="0.15">
      <c r="A13914" s="25" t="s">
        <v>93</v>
      </c>
      <c r="B13914" s="26" t="s">
        <v>82</v>
      </c>
      <c r="C13914" s="26" t="s">
        <v>83</v>
      </c>
      <c r="D13914" s="26" t="s">
        <v>38</v>
      </c>
      <c r="E13914" s="26" t="s">
        <v>37</v>
      </c>
      <c r="F13914" s="26">
        <v>1999</v>
      </c>
      <c r="G13914" s="27">
        <v>2785.6</v>
      </c>
    </row>
    <row r="13915" spans="1:7" x14ac:dyDescent="0.15">
      <c r="A13915" s="25" t="s">
        <v>93</v>
      </c>
      <c r="B13915" s="26" t="s">
        <v>82</v>
      </c>
      <c r="C13915" s="26" t="s">
        <v>83</v>
      </c>
      <c r="D13915" s="26" t="s">
        <v>38</v>
      </c>
      <c r="E13915" s="26" t="s">
        <v>37</v>
      </c>
      <c r="F13915" s="26">
        <v>1998</v>
      </c>
      <c r="G13915" s="27">
        <v>2697.8</v>
      </c>
    </row>
    <row r="13916" spans="1:7" x14ac:dyDescent="0.15">
      <c r="A13916" s="25" t="s">
        <v>93</v>
      </c>
      <c r="B13916" s="26" t="s">
        <v>82</v>
      </c>
      <c r="C13916" s="26" t="s">
        <v>83</v>
      </c>
      <c r="D13916" s="26" t="s">
        <v>38</v>
      </c>
      <c r="E13916" s="26" t="s">
        <v>37</v>
      </c>
      <c r="F13916" s="26">
        <v>1997</v>
      </c>
      <c r="G13916" s="27">
        <v>2602.6999999999998</v>
      </c>
    </row>
    <row r="13917" spans="1:7" x14ac:dyDescent="0.15">
      <c r="A13917" s="25" t="s">
        <v>93</v>
      </c>
      <c r="B13917" s="26" t="s">
        <v>82</v>
      </c>
      <c r="C13917" s="26" t="s">
        <v>83</v>
      </c>
      <c r="D13917" s="26" t="s">
        <v>38</v>
      </c>
      <c r="E13917" s="26" t="s">
        <v>37</v>
      </c>
      <c r="F13917" s="26">
        <v>1996</v>
      </c>
      <c r="G13917" s="27">
        <v>2509.4</v>
      </c>
    </row>
    <row r="13918" spans="1:7" x14ac:dyDescent="0.15">
      <c r="A13918" s="25" t="s">
        <v>93</v>
      </c>
      <c r="B13918" s="26" t="s">
        <v>82</v>
      </c>
      <c r="C13918" s="26" t="s">
        <v>83</v>
      </c>
      <c r="D13918" s="26" t="s">
        <v>38</v>
      </c>
      <c r="E13918" s="26" t="s">
        <v>37</v>
      </c>
      <c r="F13918" s="26">
        <v>1995</v>
      </c>
      <c r="G13918" s="27">
        <v>2427.6</v>
      </c>
    </row>
    <row r="13919" spans="1:7" x14ac:dyDescent="0.15">
      <c r="A13919" s="25" t="s">
        <v>93</v>
      </c>
      <c r="B13919" s="26" t="s">
        <v>82</v>
      </c>
      <c r="C13919" s="26" t="s">
        <v>83</v>
      </c>
      <c r="D13919" s="26" t="s">
        <v>38</v>
      </c>
      <c r="E13919" s="26" t="s">
        <v>37</v>
      </c>
      <c r="F13919" s="26">
        <v>1994</v>
      </c>
      <c r="G13919" s="27">
        <v>2363.6</v>
      </c>
    </row>
    <row r="13920" spans="1:7" x14ac:dyDescent="0.15">
      <c r="A13920" s="25" t="s">
        <v>93</v>
      </c>
      <c r="B13920" s="26" t="s">
        <v>82</v>
      </c>
      <c r="C13920" s="26" t="s">
        <v>83</v>
      </c>
      <c r="D13920" s="26" t="s">
        <v>38</v>
      </c>
      <c r="E13920" s="26" t="s">
        <v>37</v>
      </c>
      <c r="F13920" s="26">
        <v>1993</v>
      </c>
      <c r="G13920" s="27">
        <v>2313.1999999999998</v>
      </c>
    </row>
    <row r="13921" spans="1:7" x14ac:dyDescent="0.15">
      <c r="A13921" s="25" t="s">
        <v>93</v>
      </c>
      <c r="B13921" s="26" t="s">
        <v>82</v>
      </c>
      <c r="C13921" s="26" t="s">
        <v>83</v>
      </c>
      <c r="D13921" s="26" t="s">
        <v>38</v>
      </c>
      <c r="E13921" s="26" t="s">
        <v>37</v>
      </c>
      <c r="F13921" s="26">
        <v>1992</v>
      </c>
      <c r="G13921" s="27">
        <v>2262.8000000000002</v>
      </c>
    </row>
    <row r="13922" spans="1:7" x14ac:dyDescent="0.15">
      <c r="A13922" s="25" t="s">
        <v>93</v>
      </c>
      <c r="B13922" s="26" t="s">
        <v>82</v>
      </c>
      <c r="C13922" s="26" t="s">
        <v>83</v>
      </c>
      <c r="D13922" s="26" t="s">
        <v>38</v>
      </c>
      <c r="E13922" s="26" t="s">
        <v>37</v>
      </c>
      <c r="F13922" s="26">
        <v>1991</v>
      </c>
      <c r="G13922" s="27">
        <v>2216.9</v>
      </c>
    </row>
    <row r="13923" spans="1:7" x14ac:dyDescent="0.15">
      <c r="A13923" s="25" t="s">
        <v>93</v>
      </c>
      <c r="B13923" s="26" t="s">
        <v>82</v>
      </c>
      <c r="C13923" s="26" t="s">
        <v>83</v>
      </c>
      <c r="D13923" s="26" t="s">
        <v>38</v>
      </c>
      <c r="E13923" s="26" t="s">
        <v>37</v>
      </c>
      <c r="F13923" s="26">
        <v>1990</v>
      </c>
      <c r="G13923" s="27">
        <v>2171.6999999999998</v>
      </c>
    </row>
    <row r="13924" spans="1:7" x14ac:dyDescent="0.15">
      <c r="A13924" s="25" t="s">
        <v>93</v>
      </c>
      <c r="B13924" s="26" t="s">
        <v>82</v>
      </c>
      <c r="C13924" s="26" t="s">
        <v>83</v>
      </c>
      <c r="D13924" s="26" t="s">
        <v>38</v>
      </c>
      <c r="E13924" s="26" t="s">
        <v>37</v>
      </c>
      <c r="F13924" s="26">
        <v>1989</v>
      </c>
      <c r="G13924" s="27">
        <v>2119.4</v>
      </c>
    </row>
    <row r="13925" spans="1:7" x14ac:dyDescent="0.15">
      <c r="A13925" s="25" t="s">
        <v>93</v>
      </c>
      <c r="B13925" s="26" t="s">
        <v>82</v>
      </c>
      <c r="C13925" s="26" t="s">
        <v>83</v>
      </c>
      <c r="D13925" s="26" t="s">
        <v>38</v>
      </c>
      <c r="E13925" s="26" t="s">
        <v>37</v>
      </c>
      <c r="F13925" s="26">
        <v>1988</v>
      </c>
      <c r="G13925" s="27">
        <v>2061.5</v>
      </c>
    </row>
    <row r="13926" spans="1:7" x14ac:dyDescent="0.15">
      <c r="A13926" s="25" t="s">
        <v>93</v>
      </c>
      <c r="B13926" s="26" t="s">
        <v>82</v>
      </c>
      <c r="C13926" s="26" t="s">
        <v>83</v>
      </c>
      <c r="D13926" s="26" t="s">
        <v>38</v>
      </c>
      <c r="E13926" s="26" t="s">
        <v>37</v>
      </c>
      <c r="F13926" s="26">
        <v>1987</v>
      </c>
      <c r="G13926" s="27">
        <v>1997.4</v>
      </c>
    </row>
    <row r="13927" spans="1:7" x14ac:dyDescent="0.15">
      <c r="A13927" s="25" t="s">
        <v>93</v>
      </c>
      <c r="B13927" s="26" t="s">
        <v>82</v>
      </c>
      <c r="C13927" s="26" t="s">
        <v>83</v>
      </c>
      <c r="D13927" s="26" t="s">
        <v>38</v>
      </c>
      <c r="E13927" s="26" t="s">
        <v>37</v>
      </c>
      <c r="F13927" s="26">
        <v>1986</v>
      </c>
      <c r="G13927" s="27">
        <v>1932.4</v>
      </c>
    </row>
    <row r="13928" spans="1:7" x14ac:dyDescent="0.15">
      <c r="A13928" s="25" t="s">
        <v>93</v>
      </c>
      <c r="B13928" s="26" t="s">
        <v>82</v>
      </c>
      <c r="C13928" s="26" t="s">
        <v>83</v>
      </c>
      <c r="D13928" s="26" t="s">
        <v>38</v>
      </c>
      <c r="E13928" s="26" t="s">
        <v>37</v>
      </c>
      <c r="F13928" s="26">
        <v>1985</v>
      </c>
      <c r="G13928" s="27">
        <v>1868.7</v>
      </c>
    </row>
    <row r="13929" spans="1:7" x14ac:dyDescent="0.15">
      <c r="A13929" s="25" t="s">
        <v>93</v>
      </c>
      <c r="B13929" s="26" t="s">
        <v>82</v>
      </c>
      <c r="C13929" s="26" t="s">
        <v>83</v>
      </c>
      <c r="D13929" s="26" t="s">
        <v>38</v>
      </c>
      <c r="E13929" s="26" t="s">
        <v>37</v>
      </c>
      <c r="F13929" s="26">
        <v>1984</v>
      </c>
      <c r="G13929" s="27">
        <v>1802.4</v>
      </c>
    </row>
    <row r="13930" spans="1:7" x14ac:dyDescent="0.15">
      <c r="A13930" s="25" t="s">
        <v>93</v>
      </c>
      <c r="B13930" s="26" t="s">
        <v>82</v>
      </c>
      <c r="C13930" s="26" t="s">
        <v>83</v>
      </c>
      <c r="D13930" s="26" t="s">
        <v>38</v>
      </c>
      <c r="E13930" s="26" t="s">
        <v>37</v>
      </c>
      <c r="F13930" s="26">
        <v>1983</v>
      </c>
      <c r="G13930" s="27">
        <v>1737.2</v>
      </c>
    </row>
    <row r="13931" spans="1:7" x14ac:dyDescent="0.15">
      <c r="A13931" s="25" t="s">
        <v>93</v>
      </c>
      <c r="B13931" s="26" t="s">
        <v>82</v>
      </c>
      <c r="C13931" s="26" t="s">
        <v>83</v>
      </c>
      <c r="D13931" s="26" t="s">
        <v>38</v>
      </c>
      <c r="E13931" s="26" t="s">
        <v>37</v>
      </c>
      <c r="F13931" s="26">
        <v>1982</v>
      </c>
      <c r="G13931" s="27">
        <v>1669.7</v>
      </c>
    </row>
    <row r="13932" spans="1:7" x14ac:dyDescent="0.15">
      <c r="A13932" s="25" t="s">
        <v>93</v>
      </c>
      <c r="B13932" s="26" t="s">
        <v>82</v>
      </c>
      <c r="C13932" s="26" t="s">
        <v>83</v>
      </c>
      <c r="D13932" s="26" t="s">
        <v>38</v>
      </c>
      <c r="E13932" s="26" t="s">
        <v>37</v>
      </c>
      <c r="F13932" s="26">
        <v>1981</v>
      </c>
      <c r="G13932" s="27">
        <v>1603.5</v>
      </c>
    </row>
    <row r="13933" spans="1:7" x14ac:dyDescent="0.15">
      <c r="A13933" s="25" t="s">
        <v>93</v>
      </c>
      <c r="B13933" s="26" t="s">
        <v>82</v>
      </c>
      <c r="C13933" s="26" t="s">
        <v>83</v>
      </c>
      <c r="D13933" s="26" t="s">
        <v>38</v>
      </c>
      <c r="E13933" s="26" t="s">
        <v>37</v>
      </c>
      <c r="F13933" s="26">
        <v>1980</v>
      </c>
      <c r="G13933" s="27">
        <v>1406.5</v>
      </c>
    </row>
    <row r="13934" spans="1:7" x14ac:dyDescent="0.15">
      <c r="A13934" s="25" t="s">
        <v>93</v>
      </c>
      <c r="B13934" s="26" t="s">
        <v>82</v>
      </c>
      <c r="C13934" s="26" t="s">
        <v>83</v>
      </c>
      <c r="D13934" s="26" t="s">
        <v>38</v>
      </c>
      <c r="E13934" s="26" t="s">
        <v>37</v>
      </c>
      <c r="F13934" s="26">
        <v>1979</v>
      </c>
      <c r="G13934" s="27">
        <v>1468.2</v>
      </c>
    </row>
    <row r="13935" spans="1:7" x14ac:dyDescent="0.15">
      <c r="A13935" s="25" t="s">
        <v>93</v>
      </c>
      <c r="B13935" s="26" t="s">
        <v>82</v>
      </c>
      <c r="C13935" s="26" t="s">
        <v>83</v>
      </c>
      <c r="D13935" s="26" t="s">
        <v>38</v>
      </c>
      <c r="E13935" s="26" t="s">
        <v>37</v>
      </c>
      <c r="F13935" s="26">
        <v>1978</v>
      </c>
      <c r="G13935" s="27">
        <v>1406.2</v>
      </c>
    </row>
    <row r="13936" spans="1:7" x14ac:dyDescent="0.15">
      <c r="A13936" s="25" t="s">
        <v>93</v>
      </c>
      <c r="B13936" s="26" t="s">
        <v>82</v>
      </c>
      <c r="C13936" s="26" t="s">
        <v>83</v>
      </c>
      <c r="D13936" s="26" t="s">
        <v>38</v>
      </c>
      <c r="E13936" s="26" t="s">
        <v>37</v>
      </c>
      <c r="F13936" s="26">
        <v>1977</v>
      </c>
      <c r="G13936" s="27">
        <v>1345.4</v>
      </c>
    </row>
    <row r="13937" spans="1:7" x14ac:dyDescent="0.15">
      <c r="A13937" s="25" t="s">
        <v>93</v>
      </c>
      <c r="B13937" s="26" t="s">
        <v>82</v>
      </c>
      <c r="C13937" s="26" t="s">
        <v>83</v>
      </c>
      <c r="D13937" s="26" t="s">
        <v>38</v>
      </c>
      <c r="E13937" s="26" t="s">
        <v>37</v>
      </c>
      <c r="F13937" s="26">
        <v>1976</v>
      </c>
      <c r="G13937" s="27">
        <v>1294.3</v>
      </c>
    </row>
    <row r="13938" spans="1:7" x14ac:dyDescent="0.15">
      <c r="A13938" s="25" t="s">
        <v>93</v>
      </c>
      <c r="B13938" s="26" t="s">
        <v>82</v>
      </c>
      <c r="C13938" s="26" t="s">
        <v>83</v>
      </c>
      <c r="D13938" s="26" t="s">
        <v>38</v>
      </c>
      <c r="E13938" s="26" t="s">
        <v>37</v>
      </c>
      <c r="F13938" s="26">
        <v>1975</v>
      </c>
      <c r="G13938" s="27">
        <v>1238.8</v>
      </c>
    </row>
    <row r="13939" spans="1:7" x14ac:dyDescent="0.15">
      <c r="A13939" s="25" t="s">
        <v>93</v>
      </c>
      <c r="B13939" s="26" t="s">
        <v>82</v>
      </c>
      <c r="C13939" s="26" t="s">
        <v>83</v>
      </c>
      <c r="D13939" s="26" t="s">
        <v>38</v>
      </c>
      <c r="E13939" s="26" t="s">
        <v>37</v>
      </c>
      <c r="F13939" s="26">
        <v>1974</v>
      </c>
      <c r="G13939" s="27">
        <v>1196.7</v>
      </c>
    </row>
    <row r="13940" spans="1:7" x14ac:dyDescent="0.15">
      <c r="A13940" s="25" t="s">
        <v>93</v>
      </c>
      <c r="B13940" s="26" t="s">
        <v>82</v>
      </c>
      <c r="C13940" s="26" t="s">
        <v>83</v>
      </c>
      <c r="D13940" s="26" t="s">
        <v>38</v>
      </c>
      <c r="E13940" s="26" t="s">
        <v>37</v>
      </c>
      <c r="F13940" s="26">
        <v>1973</v>
      </c>
      <c r="G13940" s="27">
        <v>1176.7</v>
      </c>
    </row>
    <row r="13941" spans="1:7" x14ac:dyDescent="0.15">
      <c r="A13941" s="25" t="s">
        <v>93</v>
      </c>
      <c r="B13941" s="26" t="s">
        <v>82</v>
      </c>
      <c r="C13941" s="26" t="s">
        <v>83</v>
      </c>
      <c r="D13941" s="26" t="s">
        <v>38</v>
      </c>
      <c r="E13941" s="26" t="s">
        <v>37</v>
      </c>
      <c r="F13941" s="26">
        <v>1972</v>
      </c>
      <c r="G13941" s="27">
        <v>1150.9000000000001</v>
      </c>
    </row>
    <row r="13942" spans="1:7" x14ac:dyDescent="0.15">
      <c r="A13942" s="25" t="s">
        <v>93</v>
      </c>
      <c r="B13942" s="26" t="s">
        <v>82</v>
      </c>
      <c r="C13942" s="26" t="s">
        <v>83</v>
      </c>
      <c r="D13942" s="26" t="s">
        <v>38</v>
      </c>
      <c r="E13942" s="26" t="s">
        <v>37</v>
      </c>
      <c r="F13942" s="26">
        <v>1971</v>
      </c>
      <c r="G13942" s="27">
        <v>1123.3</v>
      </c>
    </row>
    <row r="13943" spans="1:7" x14ac:dyDescent="0.15">
      <c r="A13943" s="25" t="s">
        <v>93</v>
      </c>
      <c r="B13943" s="26" t="s">
        <v>82</v>
      </c>
      <c r="C13943" s="26" t="s">
        <v>83</v>
      </c>
      <c r="D13943" s="26" t="s">
        <v>38</v>
      </c>
      <c r="E13943" s="26" t="s">
        <v>37</v>
      </c>
      <c r="F13943" s="26">
        <v>1970</v>
      </c>
      <c r="G13943" s="27">
        <v>1083</v>
      </c>
    </row>
    <row r="13944" spans="1:7" x14ac:dyDescent="0.15">
      <c r="A13944" s="25" t="s">
        <v>93</v>
      </c>
      <c r="B13944" s="26" t="s">
        <v>82</v>
      </c>
      <c r="C13944" s="26" t="s">
        <v>83</v>
      </c>
      <c r="D13944" s="26" t="s">
        <v>38</v>
      </c>
      <c r="E13944" s="26" t="s">
        <v>37</v>
      </c>
      <c r="F13944" s="26">
        <v>1969</v>
      </c>
      <c r="G13944" s="27">
        <v>1041.7</v>
      </c>
    </row>
    <row r="13945" spans="1:7" x14ac:dyDescent="0.15">
      <c r="A13945" s="25" t="s">
        <v>93</v>
      </c>
      <c r="B13945" s="26" t="s">
        <v>82</v>
      </c>
      <c r="C13945" s="26" t="s">
        <v>83</v>
      </c>
      <c r="D13945" s="26" t="s">
        <v>38</v>
      </c>
      <c r="E13945" s="26" t="s">
        <v>37</v>
      </c>
      <c r="F13945" s="26">
        <v>1968</v>
      </c>
      <c r="G13945" s="27">
        <v>1000.6</v>
      </c>
    </row>
    <row r="13946" spans="1:7" x14ac:dyDescent="0.15">
      <c r="A13946" s="25" t="s">
        <v>93</v>
      </c>
      <c r="B13946" s="26" t="s">
        <v>82</v>
      </c>
      <c r="C13946" s="26" t="s">
        <v>83</v>
      </c>
      <c r="D13946" s="26" t="s">
        <v>38</v>
      </c>
      <c r="E13946" s="26" t="s">
        <v>37</v>
      </c>
      <c r="F13946" s="26">
        <v>1967</v>
      </c>
      <c r="G13946" s="27">
        <v>973.2</v>
      </c>
    </row>
    <row r="13947" spans="1:7" x14ac:dyDescent="0.15">
      <c r="A13947" s="25" t="s">
        <v>93</v>
      </c>
      <c r="B13947" s="26" t="s">
        <v>82</v>
      </c>
      <c r="C13947" s="26" t="s">
        <v>83</v>
      </c>
      <c r="D13947" s="26" t="s">
        <v>38</v>
      </c>
      <c r="E13947" s="26" t="s">
        <v>37</v>
      </c>
      <c r="F13947" s="26">
        <v>1966</v>
      </c>
      <c r="G13947" s="27">
        <v>946.1</v>
      </c>
    </row>
    <row r="13948" spans="1:7" x14ac:dyDescent="0.15">
      <c r="A13948" s="25" t="s">
        <v>93</v>
      </c>
      <c r="B13948" s="26" t="s">
        <v>82</v>
      </c>
      <c r="C13948" s="26" t="s">
        <v>83</v>
      </c>
      <c r="D13948" s="26" t="s">
        <v>38</v>
      </c>
      <c r="E13948" s="26" t="s">
        <v>37</v>
      </c>
      <c r="F13948" s="26">
        <v>1965</v>
      </c>
      <c r="G13948" s="27">
        <v>920.5</v>
      </c>
    </row>
    <row r="13949" spans="1:7" x14ac:dyDescent="0.15">
      <c r="A13949" s="25" t="s">
        <v>93</v>
      </c>
      <c r="B13949" s="26" t="s">
        <v>82</v>
      </c>
      <c r="C13949" s="26" t="s">
        <v>83</v>
      </c>
      <c r="D13949" s="26" t="s">
        <v>38</v>
      </c>
      <c r="E13949" s="26" t="s">
        <v>37</v>
      </c>
      <c r="F13949" s="26">
        <v>1964</v>
      </c>
      <c r="G13949" s="27">
        <v>896.4000000000002</v>
      </c>
    </row>
    <row r="13950" spans="1:7" x14ac:dyDescent="0.15">
      <c r="A13950" s="25" t="s">
        <v>93</v>
      </c>
      <c r="B13950" s="26" t="s">
        <v>82</v>
      </c>
      <c r="C13950" s="26" t="s">
        <v>83</v>
      </c>
      <c r="D13950" s="26" t="s">
        <v>38</v>
      </c>
      <c r="E13950" s="26" t="s">
        <v>37</v>
      </c>
      <c r="F13950" s="26">
        <v>1963</v>
      </c>
      <c r="G13950" s="27">
        <v>873.4000000000002</v>
      </c>
    </row>
    <row r="13951" spans="1:7" x14ac:dyDescent="0.15">
      <c r="A13951" s="25" t="s">
        <v>93</v>
      </c>
      <c r="B13951" s="26" t="s">
        <v>82</v>
      </c>
      <c r="C13951" s="26" t="s">
        <v>83</v>
      </c>
      <c r="D13951" s="26" t="s">
        <v>38</v>
      </c>
      <c r="E13951" s="26" t="s">
        <v>37</v>
      </c>
      <c r="F13951" s="26">
        <v>1962</v>
      </c>
      <c r="G13951" s="27">
        <v>851.9000000000002</v>
      </c>
    </row>
    <row r="13952" spans="1:7" x14ac:dyDescent="0.15">
      <c r="A13952" s="25" t="s">
        <v>93</v>
      </c>
      <c r="B13952" s="26" t="s">
        <v>82</v>
      </c>
      <c r="C13952" s="26" t="s">
        <v>83</v>
      </c>
      <c r="D13952" s="26" t="s">
        <v>38</v>
      </c>
      <c r="E13952" s="26" t="s">
        <v>37</v>
      </c>
      <c r="F13952" s="26">
        <v>1961</v>
      </c>
      <c r="G13952" s="27">
        <v>831</v>
      </c>
    </row>
    <row r="13953" spans="1:7" x14ac:dyDescent="0.15">
      <c r="A13953" s="25" t="s">
        <v>93</v>
      </c>
      <c r="B13953" s="26" t="s">
        <v>82</v>
      </c>
      <c r="C13953" s="26" t="s">
        <v>83</v>
      </c>
      <c r="D13953" s="26" t="s">
        <v>38</v>
      </c>
      <c r="E13953" s="26" t="s">
        <v>37</v>
      </c>
      <c r="F13953" s="26">
        <v>1960</v>
      </c>
      <c r="G13953" s="27">
        <v>807</v>
      </c>
    </row>
    <row r="13954" spans="1:7" x14ac:dyDescent="0.15">
      <c r="A13954" s="25" t="s">
        <v>93</v>
      </c>
      <c r="B13954" s="26" t="s">
        <v>82</v>
      </c>
      <c r="C13954" s="26" t="s">
        <v>83</v>
      </c>
      <c r="D13954" s="26" t="s">
        <v>18</v>
      </c>
      <c r="E13954" s="26" t="s">
        <v>17</v>
      </c>
      <c r="F13954" s="26">
        <v>2023</v>
      </c>
      <c r="G13954" s="27"/>
    </row>
    <row r="13955" spans="1:7" x14ac:dyDescent="0.15">
      <c r="A13955" s="25" t="s">
        <v>93</v>
      </c>
      <c r="B13955" s="26" t="s">
        <v>82</v>
      </c>
      <c r="C13955" s="26" t="s">
        <v>83</v>
      </c>
      <c r="D13955" s="26" t="s">
        <v>18</v>
      </c>
      <c r="E13955" s="26" t="s">
        <v>17</v>
      </c>
      <c r="F13955" s="26">
        <v>2022</v>
      </c>
      <c r="G13955" s="27">
        <v>6721.2000000000016</v>
      </c>
    </row>
    <row r="13956" spans="1:7" x14ac:dyDescent="0.15">
      <c r="A13956" s="25" t="s">
        <v>93</v>
      </c>
      <c r="B13956" s="26" t="s">
        <v>82</v>
      </c>
      <c r="C13956" s="26" t="s">
        <v>83</v>
      </c>
      <c r="D13956" s="26" t="s">
        <v>18</v>
      </c>
      <c r="E13956" s="26" t="s">
        <v>17</v>
      </c>
      <c r="F13956" s="26">
        <v>2021</v>
      </c>
      <c r="G13956" s="27">
        <v>6516.1</v>
      </c>
    </row>
    <row r="13957" spans="1:7" x14ac:dyDescent="0.15">
      <c r="A13957" s="25" t="s">
        <v>93</v>
      </c>
      <c r="B13957" s="26" t="s">
        <v>82</v>
      </c>
      <c r="C13957" s="26" t="s">
        <v>83</v>
      </c>
      <c r="D13957" s="26" t="s">
        <v>18</v>
      </c>
      <c r="E13957" s="26" t="s">
        <v>17</v>
      </c>
      <c r="F13957" s="26">
        <v>2020</v>
      </c>
      <c r="G13957" s="27">
        <v>6391.5</v>
      </c>
    </row>
    <row r="13958" spans="1:7" x14ac:dyDescent="0.15">
      <c r="A13958" s="25" t="s">
        <v>93</v>
      </c>
      <c r="B13958" s="26" t="s">
        <v>82</v>
      </c>
      <c r="C13958" s="26" t="s">
        <v>83</v>
      </c>
      <c r="D13958" s="26" t="s">
        <v>18</v>
      </c>
      <c r="E13958" s="26" t="s">
        <v>17</v>
      </c>
      <c r="F13958" s="26">
        <v>2019</v>
      </c>
      <c r="G13958" s="27">
        <v>6316.4</v>
      </c>
    </row>
    <row r="13959" spans="1:7" x14ac:dyDescent="0.15">
      <c r="A13959" s="25" t="s">
        <v>93</v>
      </c>
      <c r="B13959" s="26" t="s">
        <v>82</v>
      </c>
      <c r="C13959" s="26" t="s">
        <v>83</v>
      </c>
      <c r="D13959" s="26" t="s">
        <v>18</v>
      </c>
      <c r="E13959" s="26" t="s">
        <v>17</v>
      </c>
      <c r="F13959" s="26">
        <v>2018</v>
      </c>
      <c r="G13959" s="27">
        <v>6229.5</v>
      </c>
    </row>
    <row r="13960" spans="1:7" x14ac:dyDescent="0.15">
      <c r="A13960" s="25" t="s">
        <v>93</v>
      </c>
      <c r="B13960" s="26" t="s">
        <v>82</v>
      </c>
      <c r="C13960" s="26" t="s">
        <v>83</v>
      </c>
      <c r="D13960" s="26" t="s">
        <v>18</v>
      </c>
      <c r="E13960" s="26" t="s">
        <v>17</v>
      </c>
      <c r="F13960" s="26">
        <v>2017</v>
      </c>
      <c r="G13960" s="27">
        <v>6168</v>
      </c>
    </row>
    <row r="13961" spans="1:7" x14ac:dyDescent="0.15">
      <c r="A13961" s="25" t="s">
        <v>93</v>
      </c>
      <c r="B13961" s="26" t="s">
        <v>82</v>
      </c>
      <c r="C13961" s="26" t="s">
        <v>83</v>
      </c>
      <c r="D13961" s="26" t="s">
        <v>18</v>
      </c>
      <c r="E13961" s="26" t="s">
        <v>17</v>
      </c>
      <c r="F13961" s="26">
        <v>2016</v>
      </c>
      <c r="G13961" s="27">
        <v>6127.2000000000016</v>
      </c>
    </row>
    <row r="13962" spans="1:7" x14ac:dyDescent="0.15">
      <c r="A13962" s="25" t="s">
        <v>93</v>
      </c>
      <c r="B13962" s="26" t="s">
        <v>82</v>
      </c>
      <c r="C13962" s="26" t="s">
        <v>83</v>
      </c>
      <c r="D13962" s="26" t="s">
        <v>18</v>
      </c>
      <c r="E13962" s="26" t="s">
        <v>17</v>
      </c>
      <c r="F13962" s="26">
        <v>2015</v>
      </c>
      <c r="G13962" s="27">
        <v>6090.5</v>
      </c>
    </row>
    <row r="13963" spans="1:7" x14ac:dyDescent="0.15">
      <c r="A13963" s="25" t="s">
        <v>93</v>
      </c>
      <c r="B13963" s="26" t="s">
        <v>82</v>
      </c>
      <c r="C13963" s="26" t="s">
        <v>83</v>
      </c>
      <c r="D13963" s="26" t="s">
        <v>18</v>
      </c>
      <c r="E13963" s="26" t="s">
        <v>17</v>
      </c>
      <c r="F13963" s="26">
        <v>2014</v>
      </c>
      <c r="G13963" s="27">
        <v>6036.2000000000016</v>
      </c>
    </row>
    <row r="13964" spans="1:7" x14ac:dyDescent="0.15">
      <c r="A13964" s="25" t="s">
        <v>93</v>
      </c>
      <c r="B13964" s="26" t="s">
        <v>82</v>
      </c>
      <c r="C13964" s="26" t="s">
        <v>83</v>
      </c>
      <c r="D13964" s="26" t="s">
        <v>18</v>
      </c>
      <c r="E13964" s="26" t="s">
        <v>17</v>
      </c>
      <c r="F13964" s="26">
        <v>2013</v>
      </c>
      <c r="G13964" s="27">
        <v>5957.7000000000016</v>
      </c>
    </row>
    <row r="13965" spans="1:7" x14ac:dyDescent="0.15">
      <c r="A13965" s="25" t="s">
        <v>93</v>
      </c>
      <c r="B13965" s="26" t="s">
        <v>82</v>
      </c>
      <c r="C13965" s="26" t="s">
        <v>83</v>
      </c>
      <c r="D13965" s="26" t="s">
        <v>18</v>
      </c>
      <c r="E13965" s="26" t="s">
        <v>17</v>
      </c>
      <c r="F13965" s="26">
        <v>2012</v>
      </c>
      <c r="G13965" s="27">
        <v>5882.7000000000016</v>
      </c>
    </row>
    <row r="13966" spans="1:7" x14ac:dyDescent="0.15">
      <c r="A13966" s="25" t="s">
        <v>93</v>
      </c>
      <c r="B13966" s="26" t="s">
        <v>82</v>
      </c>
      <c r="C13966" s="26" t="s">
        <v>83</v>
      </c>
      <c r="D13966" s="26" t="s">
        <v>18</v>
      </c>
      <c r="E13966" s="26" t="s">
        <v>17</v>
      </c>
      <c r="F13966" s="26">
        <v>2011</v>
      </c>
      <c r="G13966" s="27">
        <v>5804.3</v>
      </c>
    </row>
    <row r="13967" spans="1:7" x14ac:dyDescent="0.15">
      <c r="A13967" s="25" t="s">
        <v>93</v>
      </c>
      <c r="B13967" s="26" t="s">
        <v>82</v>
      </c>
      <c r="C13967" s="26" t="s">
        <v>83</v>
      </c>
      <c r="D13967" s="26" t="s">
        <v>18</v>
      </c>
      <c r="E13967" s="26" t="s">
        <v>17</v>
      </c>
      <c r="F13967" s="26">
        <v>2010</v>
      </c>
      <c r="G13967" s="27">
        <v>5706.6</v>
      </c>
    </row>
    <row r="13968" spans="1:7" x14ac:dyDescent="0.15">
      <c r="A13968" s="25" t="s">
        <v>93</v>
      </c>
      <c r="B13968" s="26" t="s">
        <v>82</v>
      </c>
      <c r="C13968" s="26" t="s">
        <v>83</v>
      </c>
      <c r="D13968" s="26" t="s">
        <v>18</v>
      </c>
      <c r="E13968" s="26" t="s">
        <v>17</v>
      </c>
      <c r="F13968" s="26">
        <v>2009</v>
      </c>
      <c r="G13968" s="27">
        <v>5603.8</v>
      </c>
    </row>
    <row r="13969" spans="1:7" x14ac:dyDescent="0.15">
      <c r="A13969" s="25" t="s">
        <v>93</v>
      </c>
      <c r="B13969" s="26" t="s">
        <v>82</v>
      </c>
      <c r="C13969" s="26" t="s">
        <v>83</v>
      </c>
      <c r="D13969" s="26" t="s">
        <v>18</v>
      </c>
      <c r="E13969" s="26" t="s">
        <v>17</v>
      </c>
      <c r="F13969" s="26">
        <v>2008</v>
      </c>
      <c r="G13969" s="27">
        <v>5498.3</v>
      </c>
    </row>
    <row r="13970" spans="1:7" x14ac:dyDescent="0.15">
      <c r="A13970" s="25" t="s">
        <v>93</v>
      </c>
      <c r="B13970" s="26" t="s">
        <v>82</v>
      </c>
      <c r="C13970" s="26" t="s">
        <v>83</v>
      </c>
      <c r="D13970" s="26" t="s">
        <v>18</v>
      </c>
      <c r="E13970" s="26" t="s">
        <v>17</v>
      </c>
      <c r="F13970" s="26">
        <v>2007</v>
      </c>
      <c r="G13970" s="27">
        <v>5369.3</v>
      </c>
    </row>
    <row r="13971" spans="1:7" x14ac:dyDescent="0.15">
      <c r="A13971" s="25" t="s">
        <v>93</v>
      </c>
      <c r="B13971" s="26" t="s">
        <v>82</v>
      </c>
      <c r="C13971" s="26" t="s">
        <v>83</v>
      </c>
      <c r="D13971" s="26" t="s">
        <v>18</v>
      </c>
      <c r="E13971" s="26" t="s">
        <v>17</v>
      </c>
      <c r="F13971" s="26">
        <v>2006</v>
      </c>
      <c r="G13971" s="27">
        <v>5233.9000000000005</v>
      </c>
    </row>
    <row r="13972" spans="1:7" x14ac:dyDescent="0.15">
      <c r="A13972" s="25" t="s">
        <v>93</v>
      </c>
      <c r="B13972" s="26" t="s">
        <v>82</v>
      </c>
      <c r="C13972" s="26" t="s">
        <v>83</v>
      </c>
      <c r="D13972" s="26" t="s">
        <v>18</v>
      </c>
      <c r="E13972" s="26" t="s">
        <v>17</v>
      </c>
      <c r="F13972" s="26">
        <v>2005</v>
      </c>
      <c r="G13972" s="27">
        <v>5076</v>
      </c>
    </row>
    <row r="13973" spans="1:7" x14ac:dyDescent="0.15">
      <c r="A13973" s="25" t="s">
        <v>93</v>
      </c>
      <c r="B13973" s="26" t="s">
        <v>82</v>
      </c>
      <c r="C13973" s="26" t="s">
        <v>83</v>
      </c>
      <c r="D13973" s="26" t="s">
        <v>18</v>
      </c>
      <c r="E13973" s="26" t="s">
        <v>17</v>
      </c>
      <c r="F13973" s="26">
        <v>2004</v>
      </c>
      <c r="G13973" s="27">
        <v>4918.5</v>
      </c>
    </row>
    <row r="13974" spans="1:7" x14ac:dyDescent="0.15">
      <c r="A13974" s="25" t="s">
        <v>93</v>
      </c>
      <c r="B13974" s="26" t="s">
        <v>82</v>
      </c>
      <c r="C13974" s="26" t="s">
        <v>83</v>
      </c>
      <c r="D13974" s="26" t="s">
        <v>18</v>
      </c>
      <c r="E13974" s="26" t="s">
        <v>17</v>
      </c>
      <c r="F13974" s="26">
        <v>2003</v>
      </c>
      <c r="G13974" s="27">
        <v>4777.8</v>
      </c>
    </row>
    <row r="13975" spans="1:7" x14ac:dyDescent="0.15">
      <c r="A13975" s="25" t="s">
        <v>93</v>
      </c>
      <c r="B13975" s="26" t="s">
        <v>82</v>
      </c>
      <c r="C13975" s="26" t="s">
        <v>83</v>
      </c>
      <c r="D13975" s="26" t="s">
        <v>18</v>
      </c>
      <c r="E13975" s="26" t="s">
        <v>17</v>
      </c>
      <c r="F13975" s="26">
        <v>2002</v>
      </c>
      <c r="G13975" s="27">
        <v>4649.1000000000004</v>
      </c>
    </row>
    <row r="13976" spans="1:7" x14ac:dyDescent="0.15">
      <c r="A13976" s="25" t="s">
        <v>93</v>
      </c>
      <c r="B13976" s="26" t="s">
        <v>82</v>
      </c>
      <c r="C13976" s="26" t="s">
        <v>83</v>
      </c>
      <c r="D13976" s="26" t="s">
        <v>18</v>
      </c>
      <c r="E13976" s="26" t="s">
        <v>17</v>
      </c>
      <c r="F13976" s="26">
        <v>2001</v>
      </c>
      <c r="G13976" s="27">
        <v>4513</v>
      </c>
    </row>
    <row r="13977" spans="1:7" x14ac:dyDescent="0.15">
      <c r="A13977" s="25" t="s">
        <v>93</v>
      </c>
      <c r="B13977" s="26" t="s">
        <v>82</v>
      </c>
      <c r="C13977" s="26" t="s">
        <v>83</v>
      </c>
      <c r="D13977" s="26" t="s">
        <v>18</v>
      </c>
      <c r="E13977" s="26" t="s">
        <v>17</v>
      </c>
      <c r="F13977" s="26">
        <v>2000</v>
      </c>
      <c r="G13977" s="27">
        <v>4374.4000000000005</v>
      </c>
    </row>
    <row r="13978" spans="1:7" x14ac:dyDescent="0.15">
      <c r="A13978" s="25" t="s">
        <v>93</v>
      </c>
      <c r="B13978" s="26" t="s">
        <v>82</v>
      </c>
      <c r="C13978" s="26" t="s">
        <v>83</v>
      </c>
      <c r="D13978" s="26" t="s">
        <v>18</v>
      </c>
      <c r="E13978" s="26" t="s">
        <v>17</v>
      </c>
      <c r="F13978" s="26">
        <v>1999</v>
      </c>
      <c r="G13978" s="27">
        <v>4241.9000000000005</v>
      </c>
    </row>
    <row r="13979" spans="1:7" x14ac:dyDescent="0.15">
      <c r="A13979" s="25" t="s">
        <v>93</v>
      </c>
      <c r="B13979" s="26" t="s">
        <v>82</v>
      </c>
      <c r="C13979" s="26" t="s">
        <v>83</v>
      </c>
      <c r="D13979" s="26" t="s">
        <v>18</v>
      </c>
      <c r="E13979" s="26" t="s">
        <v>17</v>
      </c>
      <c r="F13979" s="26">
        <v>1998</v>
      </c>
      <c r="G13979" s="27">
        <v>4113</v>
      </c>
    </row>
    <row r="13980" spans="1:7" x14ac:dyDescent="0.15">
      <c r="A13980" s="25" t="s">
        <v>93</v>
      </c>
      <c r="B13980" s="26" t="s">
        <v>82</v>
      </c>
      <c r="C13980" s="26" t="s">
        <v>83</v>
      </c>
      <c r="D13980" s="26" t="s">
        <v>18</v>
      </c>
      <c r="E13980" s="26" t="s">
        <v>17</v>
      </c>
      <c r="F13980" s="26">
        <v>1997</v>
      </c>
      <c r="G13980" s="27">
        <v>3978.1000000000008</v>
      </c>
    </row>
    <row r="13981" spans="1:7" x14ac:dyDescent="0.15">
      <c r="A13981" s="25" t="s">
        <v>93</v>
      </c>
      <c r="B13981" s="26" t="s">
        <v>82</v>
      </c>
      <c r="C13981" s="26" t="s">
        <v>83</v>
      </c>
      <c r="D13981" s="26" t="s">
        <v>18</v>
      </c>
      <c r="E13981" s="26" t="s">
        <v>17</v>
      </c>
      <c r="F13981" s="26">
        <v>1996</v>
      </c>
      <c r="G13981" s="27">
        <v>3830.6000000000008</v>
      </c>
    </row>
    <row r="13982" spans="1:7" x14ac:dyDescent="0.15">
      <c r="A13982" s="25" t="s">
        <v>93</v>
      </c>
      <c r="B13982" s="26" t="s">
        <v>82</v>
      </c>
      <c r="C13982" s="26" t="s">
        <v>83</v>
      </c>
      <c r="D13982" s="26" t="s">
        <v>18</v>
      </c>
      <c r="E13982" s="26" t="s">
        <v>17</v>
      </c>
      <c r="F13982" s="26">
        <v>1995</v>
      </c>
      <c r="G13982" s="27">
        <v>3667.8</v>
      </c>
    </row>
    <row r="13983" spans="1:7" x14ac:dyDescent="0.15">
      <c r="A13983" s="25" t="s">
        <v>93</v>
      </c>
      <c r="B13983" s="26" t="s">
        <v>82</v>
      </c>
      <c r="C13983" s="26" t="s">
        <v>83</v>
      </c>
      <c r="D13983" s="26" t="s">
        <v>18</v>
      </c>
      <c r="E13983" s="26" t="s">
        <v>17</v>
      </c>
      <c r="F13983" s="26">
        <v>1994</v>
      </c>
      <c r="G13983" s="27">
        <v>3586.4</v>
      </c>
    </row>
    <row r="13984" spans="1:7" x14ac:dyDescent="0.15">
      <c r="A13984" s="25" t="s">
        <v>93</v>
      </c>
      <c r="B13984" s="26" t="s">
        <v>82</v>
      </c>
      <c r="C13984" s="26" t="s">
        <v>83</v>
      </c>
      <c r="D13984" s="26" t="s">
        <v>18</v>
      </c>
      <c r="E13984" s="26" t="s">
        <v>17</v>
      </c>
      <c r="F13984" s="26">
        <v>1993</v>
      </c>
      <c r="G13984" s="27">
        <v>3618.2</v>
      </c>
    </row>
    <row r="13985" spans="1:7" x14ac:dyDescent="0.15">
      <c r="A13985" s="25" t="s">
        <v>93</v>
      </c>
      <c r="B13985" s="26" t="s">
        <v>82</v>
      </c>
      <c r="C13985" s="26" t="s">
        <v>83</v>
      </c>
      <c r="D13985" s="26" t="s">
        <v>18</v>
      </c>
      <c r="E13985" s="26" t="s">
        <v>17</v>
      </c>
      <c r="F13985" s="26">
        <v>1992</v>
      </c>
      <c r="G13985" s="27">
        <v>3686.5</v>
      </c>
    </row>
    <row r="13986" spans="1:7" x14ac:dyDescent="0.15">
      <c r="A13986" s="25" t="s">
        <v>93</v>
      </c>
      <c r="B13986" s="26" t="s">
        <v>82</v>
      </c>
      <c r="C13986" s="26" t="s">
        <v>83</v>
      </c>
      <c r="D13986" s="26" t="s">
        <v>18</v>
      </c>
      <c r="E13986" s="26" t="s">
        <v>17</v>
      </c>
      <c r="F13986" s="26">
        <v>1991</v>
      </c>
      <c r="G13986" s="27">
        <v>3775.8</v>
      </c>
    </row>
    <row r="13987" spans="1:7" x14ac:dyDescent="0.15">
      <c r="A13987" s="25" t="s">
        <v>93</v>
      </c>
      <c r="B13987" s="26" t="s">
        <v>82</v>
      </c>
      <c r="C13987" s="26" t="s">
        <v>83</v>
      </c>
      <c r="D13987" s="26" t="s">
        <v>18</v>
      </c>
      <c r="E13987" s="26" t="s">
        <v>17</v>
      </c>
      <c r="F13987" s="26">
        <v>1990</v>
      </c>
      <c r="G13987" s="27">
        <v>3853.7</v>
      </c>
    </row>
    <row r="13988" spans="1:7" x14ac:dyDescent="0.15">
      <c r="A13988" s="25" t="s">
        <v>93</v>
      </c>
      <c r="B13988" s="26" t="s">
        <v>82</v>
      </c>
      <c r="C13988" s="26" t="s">
        <v>83</v>
      </c>
      <c r="D13988" s="26" t="s">
        <v>18</v>
      </c>
      <c r="E13988" s="26" t="s">
        <v>17</v>
      </c>
      <c r="F13988" s="26">
        <v>1989</v>
      </c>
      <c r="G13988" s="27">
        <v>3842.9</v>
      </c>
    </row>
    <row r="13989" spans="1:7" x14ac:dyDescent="0.15">
      <c r="A13989" s="25" t="s">
        <v>93</v>
      </c>
      <c r="B13989" s="26" t="s">
        <v>82</v>
      </c>
      <c r="C13989" s="26" t="s">
        <v>83</v>
      </c>
      <c r="D13989" s="26" t="s">
        <v>18</v>
      </c>
      <c r="E13989" s="26" t="s">
        <v>17</v>
      </c>
      <c r="F13989" s="26">
        <v>1988</v>
      </c>
      <c r="G13989" s="27">
        <v>3761.2</v>
      </c>
    </row>
    <row r="13990" spans="1:7" x14ac:dyDescent="0.15">
      <c r="A13990" s="25" t="s">
        <v>93</v>
      </c>
      <c r="B13990" s="26" t="s">
        <v>82</v>
      </c>
      <c r="C13990" s="26" t="s">
        <v>83</v>
      </c>
      <c r="D13990" s="26" t="s">
        <v>18</v>
      </c>
      <c r="E13990" s="26" t="s">
        <v>17</v>
      </c>
      <c r="F13990" s="26">
        <v>1987</v>
      </c>
      <c r="G13990" s="27">
        <v>3671.4</v>
      </c>
    </row>
    <row r="13991" spans="1:7" x14ac:dyDescent="0.15">
      <c r="A13991" s="25" t="s">
        <v>93</v>
      </c>
      <c r="B13991" s="26" t="s">
        <v>82</v>
      </c>
      <c r="C13991" s="26" t="s">
        <v>83</v>
      </c>
      <c r="D13991" s="26" t="s">
        <v>18</v>
      </c>
      <c r="E13991" s="26" t="s">
        <v>17</v>
      </c>
      <c r="F13991" s="26">
        <v>1986</v>
      </c>
      <c r="G13991" s="27">
        <v>3597.5</v>
      </c>
    </row>
    <row r="13992" spans="1:7" x14ac:dyDescent="0.15">
      <c r="A13992" s="25" t="s">
        <v>93</v>
      </c>
      <c r="B13992" s="26" t="s">
        <v>82</v>
      </c>
      <c r="C13992" s="26" t="s">
        <v>83</v>
      </c>
      <c r="D13992" s="26" t="s">
        <v>18</v>
      </c>
      <c r="E13992" s="26" t="s">
        <v>17</v>
      </c>
      <c r="F13992" s="26">
        <v>1985</v>
      </c>
      <c r="G13992" s="27">
        <v>3533.9</v>
      </c>
    </row>
    <row r="13993" spans="1:7" x14ac:dyDescent="0.15">
      <c r="A13993" s="25" t="s">
        <v>93</v>
      </c>
      <c r="B13993" s="26" t="s">
        <v>82</v>
      </c>
      <c r="C13993" s="26" t="s">
        <v>83</v>
      </c>
      <c r="D13993" s="26" t="s">
        <v>18</v>
      </c>
      <c r="E13993" s="26" t="s">
        <v>17</v>
      </c>
      <c r="F13993" s="26">
        <v>1984</v>
      </c>
      <c r="G13993" s="27">
        <v>3457.8</v>
      </c>
    </row>
    <row r="13994" spans="1:7" x14ac:dyDescent="0.15">
      <c r="A13994" s="25" t="s">
        <v>93</v>
      </c>
      <c r="B13994" s="26" t="s">
        <v>82</v>
      </c>
      <c r="C13994" s="26" t="s">
        <v>83</v>
      </c>
      <c r="D13994" s="26" t="s">
        <v>18</v>
      </c>
      <c r="E13994" s="26" t="s">
        <v>17</v>
      </c>
      <c r="F13994" s="26">
        <v>1983</v>
      </c>
      <c r="G13994" s="27">
        <v>3381</v>
      </c>
    </row>
    <row r="13995" spans="1:7" x14ac:dyDescent="0.15">
      <c r="A13995" s="25" t="s">
        <v>93</v>
      </c>
      <c r="B13995" s="26" t="s">
        <v>82</v>
      </c>
      <c r="C13995" s="26" t="s">
        <v>83</v>
      </c>
      <c r="D13995" s="26" t="s">
        <v>18</v>
      </c>
      <c r="E13995" s="26" t="s">
        <v>17</v>
      </c>
      <c r="F13995" s="26">
        <v>1982</v>
      </c>
      <c r="G13995" s="27">
        <v>3305.9</v>
      </c>
    </row>
    <row r="13996" spans="1:7" x14ac:dyDescent="0.15">
      <c r="A13996" s="25" t="s">
        <v>93</v>
      </c>
      <c r="B13996" s="26" t="s">
        <v>82</v>
      </c>
      <c r="C13996" s="26" t="s">
        <v>83</v>
      </c>
      <c r="D13996" s="26" t="s">
        <v>18</v>
      </c>
      <c r="E13996" s="26" t="s">
        <v>17</v>
      </c>
      <c r="F13996" s="26">
        <v>1981</v>
      </c>
      <c r="G13996" s="27">
        <v>3230.8</v>
      </c>
    </row>
    <row r="13997" spans="1:7" x14ac:dyDescent="0.15">
      <c r="A13997" s="25" t="s">
        <v>93</v>
      </c>
      <c r="B13997" s="26" t="s">
        <v>82</v>
      </c>
      <c r="C13997" s="26" t="s">
        <v>83</v>
      </c>
      <c r="D13997" s="26" t="s">
        <v>18</v>
      </c>
      <c r="E13997" s="26" t="s">
        <v>17</v>
      </c>
      <c r="F13997" s="26">
        <v>1980</v>
      </c>
      <c r="G13997" s="27">
        <v>3153.6000000000008</v>
      </c>
    </row>
    <row r="13998" spans="1:7" x14ac:dyDescent="0.15">
      <c r="A13998" s="25" t="s">
        <v>93</v>
      </c>
      <c r="B13998" s="26" t="s">
        <v>82</v>
      </c>
      <c r="C13998" s="26" t="s">
        <v>83</v>
      </c>
      <c r="D13998" s="26" t="s">
        <v>18</v>
      </c>
      <c r="E13998" s="26" t="s">
        <v>17</v>
      </c>
      <c r="F13998" s="26">
        <v>1979</v>
      </c>
      <c r="G13998" s="27">
        <v>3069.5</v>
      </c>
    </row>
    <row r="13999" spans="1:7" x14ac:dyDescent="0.15">
      <c r="A13999" s="25" t="s">
        <v>93</v>
      </c>
      <c r="B13999" s="26" t="s">
        <v>82</v>
      </c>
      <c r="C13999" s="26" t="s">
        <v>83</v>
      </c>
      <c r="D13999" s="26" t="s">
        <v>18</v>
      </c>
      <c r="E13999" s="26" t="s">
        <v>17</v>
      </c>
      <c r="F13999" s="26">
        <v>1978</v>
      </c>
      <c r="G13999" s="27">
        <v>2984.5</v>
      </c>
    </row>
    <row r="14000" spans="1:7" x14ac:dyDescent="0.15">
      <c r="A14000" s="25" t="s">
        <v>93</v>
      </c>
      <c r="B14000" s="26" t="s">
        <v>82</v>
      </c>
      <c r="C14000" s="26" t="s">
        <v>83</v>
      </c>
      <c r="D14000" s="26" t="s">
        <v>18</v>
      </c>
      <c r="E14000" s="26" t="s">
        <v>17</v>
      </c>
      <c r="F14000" s="26">
        <v>1977</v>
      </c>
      <c r="G14000" s="27">
        <v>2892.1000000000008</v>
      </c>
    </row>
    <row r="14001" spans="1:7" x14ac:dyDescent="0.15">
      <c r="A14001" s="25" t="s">
        <v>93</v>
      </c>
      <c r="B14001" s="26" t="s">
        <v>82</v>
      </c>
      <c r="C14001" s="26" t="s">
        <v>83</v>
      </c>
      <c r="D14001" s="26" t="s">
        <v>18</v>
      </c>
      <c r="E14001" s="26" t="s">
        <v>17</v>
      </c>
      <c r="F14001" s="26">
        <v>1976</v>
      </c>
      <c r="G14001" s="27">
        <v>2797</v>
      </c>
    </row>
    <row r="14002" spans="1:7" x14ac:dyDescent="0.15">
      <c r="A14002" s="25" t="s">
        <v>93</v>
      </c>
      <c r="B14002" s="26" t="s">
        <v>82</v>
      </c>
      <c r="C14002" s="26" t="s">
        <v>83</v>
      </c>
      <c r="D14002" s="26" t="s">
        <v>18</v>
      </c>
      <c r="E14002" s="26" t="s">
        <v>17</v>
      </c>
      <c r="F14002" s="26">
        <v>1975</v>
      </c>
      <c r="G14002" s="27">
        <v>2719.2</v>
      </c>
    </row>
    <row r="14003" spans="1:7" x14ac:dyDescent="0.15">
      <c r="A14003" s="25" t="s">
        <v>93</v>
      </c>
      <c r="B14003" s="26" t="s">
        <v>82</v>
      </c>
      <c r="C14003" s="26" t="s">
        <v>83</v>
      </c>
      <c r="D14003" s="26" t="s">
        <v>18</v>
      </c>
      <c r="E14003" s="26" t="s">
        <v>17</v>
      </c>
      <c r="F14003" s="26">
        <v>1974</v>
      </c>
      <c r="G14003" s="27">
        <v>2649</v>
      </c>
    </row>
    <row r="14004" spans="1:7" x14ac:dyDescent="0.15">
      <c r="A14004" s="25" t="s">
        <v>93</v>
      </c>
      <c r="B14004" s="26" t="s">
        <v>82</v>
      </c>
      <c r="C14004" s="26" t="s">
        <v>83</v>
      </c>
      <c r="D14004" s="26" t="s">
        <v>18</v>
      </c>
      <c r="E14004" s="26" t="s">
        <v>17</v>
      </c>
      <c r="F14004" s="26">
        <v>1973</v>
      </c>
      <c r="G14004" s="27">
        <v>2582.4</v>
      </c>
    </row>
    <row r="14005" spans="1:7" x14ac:dyDescent="0.15">
      <c r="A14005" s="25" t="s">
        <v>93</v>
      </c>
      <c r="B14005" s="26" t="s">
        <v>82</v>
      </c>
      <c r="C14005" s="26" t="s">
        <v>83</v>
      </c>
      <c r="D14005" s="26" t="s">
        <v>18</v>
      </c>
      <c r="E14005" s="26" t="s">
        <v>17</v>
      </c>
      <c r="F14005" s="26">
        <v>1972</v>
      </c>
      <c r="G14005" s="27">
        <v>2518.1999999999998</v>
      </c>
    </row>
    <row r="14006" spans="1:7" x14ac:dyDescent="0.15">
      <c r="A14006" s="25" t="s">
        <v>93</v>
      </c>
      <c r="B14006" s="26" t="s">
        <v>82</v>
      </c>
      <c r="C14006" s="26" t="s">
        <v>83</v>
      </c>
      <c r="D14006" s="26" t="s">
        <v>18</v>
      </c>
      <c r="E14006" s="26" t="s">
        <v>17</v>
      </c>
      <c r="F14006" s="26">
        <v>1971</v>
      </c>
      <c r="G14006" s="27">
        <v>2452.6999999999998</v>
      </c>
    </row>
    <row r="14007" spans="1:7" x14ac:dyDescent="0.15">
      <c r="A14007" s="25" t="s">
        <v>93</v>
      </c>
      <c r="B14007" s="26" t="s">
        <v>82</v>
      </c>
      <c r="C14007" s="26" t="s">
        <v>83</v>
      </c>
      <c r="D14007" s="26" t="s">
        <v>18</v>
      </c>
      <c r="E14007" s="26" t="s">
        <v>17</v>
      </c>
      <c r="F14007" s="26">
        <v>1970</v>
      </c>
      <c r="G14007" s="27">
        <v>2401.6999999999998</v>
      </c>
    </row>
    <row r="14008" spans="1:7" x14ac:dyDescent="0.15">
      <c r="A14008" s="25" t="s">
        <v>93</v>
      </c>
      <c r="B14008" s="26" t="s">
        <v>82</v>
      </c>
      <c r="C14008" s="26" t="s">
        <v>83</v>
      </c>
      <c r="D14008" s="26" t="s">
        <v>18</v>
      </c>
      <c r="E14008" s="26" t="s">
        <v>17</v>
      </c>
      <c r="F14008" s="26">
        <v>1969</v>
      </c>
      <c r="G14008" s="27">
        <v>2363.6999999999998</v>
      </c>
    </row>
    <row r="14009" spans="1:7" x14ac:dyDescent="0.15">
      <c r="A14009" s="25" t="s">
        <v>93</v>
      </c>
      <c r="B14009" s="26" t="s">
        <v>82</v>
      </c>
      <c r="C14009" s="26" t="s">
        <v>83</v>
      </c>
      <c r="D14009" s="26" t="s">
        <v>18</v>
      </c>
      <c r="E14009" s="26" t="s">
        <v>17</v>
      </c>
      <c r="F14009" s="26">
        <v>1968</v>
      </c>
      <c r="G14009" s="27">
        <v>2325.6</v>
      </c>
    </row>
    <row r="14010" spans="1:7" x14ac:dyDescent="0.15">
      <c r="A14010" s="25" t="s">
        <v>93</v>
      </c>
      <c r="B14010" s="26" t="s">
        <v>82</v>
      </c>
      <c r="C14010" s="26" t="s">
        <v>83</v>
      </c>
      <c r="D14010" s="26" t="s">
        <v>18</v>
      </c>
      <c r="E14010" s="26" t="s">
        <v>17</v>
      </c>
      <c r="F14010" s="26">
        <v>1967</v>
      </c>
      <c r="G14010" s="27">
        <v>2288.1999999999998</v>
      </c>
    </row>
    <row r="14011" spans="1:7" x14ac:dyDescent="0.15">
      <c r="A14011" s="25" t="s">
        <v>93</v>
      </c>
      <c r="B14011" s="26" t="s">
        <v>82</v>
      </c>
      <c r="C14011" s="26" t="s">
        <v>83</v>
      </c>
      <c r="D14011" s="26" t="s">
        <v>18</v>
      </c>
      <c r="E14011" s="26" t="s">
        <v>17</v>
      </c>
      <c r="F14011" s="26">
        <v>1966</v>
      </c>
      <c r="G14011" s="27">
        <v>2247</v>
      </c>
    </row>
    <row r="14012" spans="1:7" x14ac:dyDescent="0.15">
      <c r="A14012" s="25" t="s">
        <v>93</v>
      </c>
      <c r="B14012" s="26" t="s">
        <v>82</v>
      </c>
      <c r="C14012" s="26" t="s">
        <v>83</v>
      </c>
      <c r="D14012" s="26" t="s">
        <v>18</v>
      </c>
      <c r="E14012" s="26" t="s">
        <v>17</v>
      </c>
      <c r="F14012" s="26">
        <v>1965</v>
      </c>
      <c r="G14012" s="27">
        <v>2209.1999999999998</v>
      </c>
    </row>
    <row r="14013" spans="1:7" x14ac:dyDescent="0.15">
      <c r="A14013" s="25" t="s">
        <v>93</v>
      </c>
      <c r="B14013" s="26" t="s">
        <v>82</v>
      </c>
      <c r="C14013" s="26" t="s">
        <v>83</v>
      </c>
      <c r="D14013" s="26" t="s">
        <v>18</v>
      </c>
      <c r="E14013" s="26" t="s">
        <v>17</v>
      </c>
      <c r="F14013" s="26">
        <v>1964</v>
      </c>
      <c r="G14013" s="27">
        <v>2169.8000000000002</v>
      </c>
    </row>
    <row r="14014" spans="1:7" x14ac:dyDescent="0.15">
      <c r="A14014" s="25" t="s">
        <v>93</v>
      </c>
      <c r="B14014" s="26" t="s">
        <v>82</v>
      </c>
      <c r="C14014" s="26" t="s">
        <v>83</v>
      </c>
      <c r="D14014" s="26" t="s">
        <v>18</v>
      </c>
      <c r="E14014" s="26" t="s">
        <v>17</v>
      </c>
      <c r="F14014" s="26">
        <v>1963</v>
      </c>
      <c r="G14014" s="27">
        <v>2132.1999999999998</v>
      </c>
    </row>
    <row r="14015" spans="1:7" x14ac:dyDescent="0.15">
      <c r="A14015" s="25" t="s">
        <v>93</v>
      </c>
      <c r="B14015" s="26" t="s">
        <v>82</v>
      </c>
      <c r="C14015" s="26" t="s">
        <v>83</v>
      </c>
      <c r="D14015" s="26" t="s">
        <v>18</v>
      </c>
      <c r="E14015" s="26" t="s">
        <v>17</v>
      </c>
      <c r="F14015" s="26">
        <v>1962</v>
      </c>
      <c r="G14015" s="27">
        <v>2096.9</v>
      </c>
    </row>
    <row r="14016" spans="1:7" x14ac:dyDescent="0.15">
      <c r="A14016" s="25" t="s">
        <v>93</v>
      </c>
      <c r="B14016" s="26" t="s">
        <v>82</v>
      </c>
      <c r="C14016" s="26" t="s">
        <v>83</v>
      </c>
      <c r="D14016" s="26" t="s">
        <v>18</v>
      </c>
      <c r="E14016" s="26" t="s">
        <v>17</v>
      </c>
      <c r="F14016" s="26">
        <v>1961</v>
      </c>
      <c r="G14016" s="27">
        <v>2048.1</v>
      </c>
    </row>
    <row r="14017" spans="1:7" x14ac:dyDescent="0.15">
      <c r="A14017" s="25" t="s">
        <v>93</v>
      </c>
      <c r="B14017" s="26" t="s">
        <v>82</v>
      </c>
      <c r="C14017" s="26" t="s">
        <v>83</v>
      </c>
      <c r="D14017" s="26" t="s">
        <v>18</v>
      </c>
      <c r="E14017" s="26" t="s">
        <v>17</v>
      </c>
      <c r="F14017" s="26">
        <v>1960</v>
      </c>
      <c r="G14017" s="27">
        <v>2003.3</v>
      </c>
    </row>
    <row r="14018" spans="1:7" x14ac:dyDescent="0.15">
      <c r="A14018" s="25" t="s">
        <v>93</v>
      </c>
      <c r="B14018" s="26" t="s">
        <v>82</v>
      </c>
      <c r="C14018" s="26" t="s">
        <v>83</v>
      </c>
      <c r="D14018" s="26" t="s">
        <v>28</v>
      </c>
      <c r="E14018" s="26" t="s">
        <v>27</v>
      </c>
      <c r="F14018" s="26">
        <v>2023</v>
      </c>
      <c r="G14018" s="27"/>
    </row>
    <row r="14019" spans="1:7" x14ac:dyDescent="0.15">
      <c r="A14019" s="25" t="s">
        <v>93</v>
      </c>
      <c r="B14019" s="26" t="s">
        <v>82</v>
      </c>
      <c r="C14019" s="26" t="s">
        <v>83</v>
      </c>
      <c r="D14019" s="26" t="s">
        <v>28</v>
      </c>
      <c r="E14019" s="26" t="s">
        <v>27</v>
      </c>
      <c r="F14019" s="26">
        <v>2022</v>
      </c>
      <c r="G14019" s="27">
        <v>7211.3</v>
      </c>
    </row>
    <row r="14020" spans="1:7" x14ac:dyDescent="0.15">
      <c r="A14020" s="25" t="s">
        <v>93</v>
      </c>
      <c r="B14020" s="26" t="s">
        <v>82</v>
      </c>
      <c r="C14020" s="26" t="s">
        <v>83</v>
      </c>
      <c r="D14020" s="26" t="s">
        <v>28</v>
      </c>
      <c r="E14020" s="26" t="s">
        <v>27</v>
      </c>
      <c r="F14020" s="26">
        <v>2021</v>
      </c>
      <c r="G14020" s="27">
        <v>7090.5</v>
      </c>
    </row>
    <row r="14021" spans="1:7" x14ac:dyDescent="0.15">
      <c r="A14021" s="25" t="s">
        <v>93</v>
      </c>
      <c r="B14021" s="26" t="s">
        <v>82</v>
      </c>
      <c r="C14021" s="26" t="s">
        <v>83</v>
      </c>
      <c r="D14021" s="26" t="s">
        <v>28</v>
      </c>
      <c r="E14021" s="26" t="s">
        <v>27</v>
      </c>
      <c r="F14021" s="26">
        <v>2020</v>
      </c>
      <c r="G14021" s="27">
        <v>7044.9</v>
      </c>
    </row>
    <row r="14022" spans="1:7" x14ac:dyDescent="0.15">
      <c r="A14022" s="25" t="s">
        <v>93</v>
      </c>
      <c r="B14022" s="26" t="s">
        <v>82</v>
      </c>
      <c r="C14022" s="26" t="s">
        <v>83</v>
      </c>
      <c r="D14022" s="26" t="s">
        <v>28</v>
      </c>
      <c r="E14022" s="26" t="s">
        <v>27</v>
      </c>
      <c r="F14022" s="26">
        <v>2019</v>
      </c>
      <c r="G14022" s="27">
        <v>7036.4</v>
      </c>
    </row>
    <row r="14023" spans="1:7" x14ac:dyDescent="0.15">
      <c r="A14023" s="25" t="s">
        <v>93</v>
      </c>
      <c r="B14023" s="26" t="s">
        <v>82</v>
      </c>
      <c r="C14023" s="26" t="s">
        <v>83</v>
      </c>
      <c r="D14023" s="26" t="s">
        <v>28</v>
      </c>
      <c r="E14023" s="26" t="s">
        <v>27</v>
      </c>
      <c r="F14023" s="26">
        <v>2018</v>
      </c>
      <c r="G14023" s="27">
        <v>6998.3</v>
      </c>
    </row>
    <row r="14024" spans="1:7" x14ac:dyDescent="0.15">
      <c r="A14024" s="25" t="s">
        <v>93</v>
      </c>
      <c r="B14024" s="26" t="s">
        <v>82</v>
      </c>
      <c r="C14024" s="26" t="s">
        <v>83</v>
      </c>
      <c r="D14024" s="26" t="s">
        <v>28</v>
      </c>
      <c r="E14024" s="26" t="s">
        <v>27</v>
      </c>
      <c r="F14024" s="26">
        <v>2017</v>
      </c>
      <c r="G14024" s="27">
        <v>6959.8</v>
      </c>
    </row>
    <row r="14025" spans="1:7" x14ac:dyDescent="0.15">
      <c r="A14025" s="25" t="s">
        <v>93</v>
      </c>
      <c r="B14025" s="26" t="s">
        <v>82</v>
      </c>
      <c r="C14025" s="26" t="s">
        <v>83</v>
      </c>
      <c r="D14025" s="26" t="s">
        <v>28</v>
      </c>
      <c r="E14025" s="26" t="s">
        <v>27</v>
      </c>
      <c r="F14025" s="26">
        <v>2016</v>
      </c>
      <c r="G14025" s="27">
        <v>6880.4</v>
      </c>
    </row>
    <row r="14026" spans="1:7" x14ac:dyDescent="0.15">
      <c r="A14026" s="25" t="s">
        <v>93</v>
      </c>
      <c r="B14026" s="26" t="s">
        <v>82</v>
      </c>
      <c r="C14026" s="26" t="s">
        <v>83</v>
      </c>
      <c r="D14026" s="26" t="s">
        <v>28</v>
      </c>
      <c r="E14026" s="26" t="s">
        <v>27</v>
      </c>
      <c r="F14026" s="26">
        <v>2015</v>
      </c>
      <c r="G14026" s="27">
        <v>6762</v>
      </c>
    </row>
    <row r="14027" spans="1:7" x14ac:dyDescent="0.15">
      <c r="A14027" s="25" t="s">
        <v>93</v>
      </c>
      <c r="B14027" s="26" t="s">
        <v>82</v>
      </c>
      <c r="C14027" s="26" t="s">
        <v>83</v>
      </c>
      <c r="D14027" s="26" t="s">
        <v>28</v>
      </c>
      <c r="E14027" s="26" t="s">
        <v>27</v>
      </c>
      <c r="F14027" s="26">
        <v>2014</v>
      </c>
      <c r="G14027" s="27">
        <v>6609.2000000000016</v>
      </c>
    </row>
    <row r="14028" spans="1:7" x14ac:dyDescent="0.15">
      <c r="A14028" s="25" t="s">
        <v>93</v>
      </c>
      <c r="B14028" s="26" t="s">
        <v>82</v>
      </c>
      <c r="C14028" s="26" t="s">
        <v>83</v>
      </c>
      <c r="D14028" s="26" t="s">
        <v>28</v>
      </c>
      <c r="E14028" s="26" t="s">
        <v>27</v>
      </c>
      <c r="F14028" s="26">
        <v>2013</v>
      </c>
      <c r="G14028" s="27">
        <v>6414.4</v>
      </c>
    </row>
    <row r="14029" spans="1:7" x14ac:dyDescent="0.15">
      <c r="A14029" s="25" t="s">
        <v>93</v>
      </c>
      <c r="B14029" s="26" t="s">
        <v>82</v>
      </c>
      <c r="C14029" s="26" t="s">
        <v>83</v>
      </c>
      <c r="D14029" s="26" t="s">
        <v>28</v>
      </c>
      <c r="E14029" s="26" t="s">
        <v>27</v>
      </c>
      <c r="F14029" s="26">
        <v>2012</v>
      </c>
      <c r="G14029" s="27">
        <v>6232</v>
      </c>
    </row>
    <row r="14030" spans="1:7" x14ac:dyDescent="0.15">
      <c r="A14030" s="25" t="s">
        <v>93</v>
      </c>
      <c r="B14030" s="26" t="s">
        <v>82</v>
      </c>
      <c r="C14030" s="26" t="s">
        <v>83</v>
      </c>
      <c r="D14030" s="26" t="s">
        <v>28</v>
      </c>
      <c r="E14030" s="26" t="s">
        <v>27</v>
      </c>
      <c r="F14030" s="26">
        <v>2011</v>
      </c>
      <c r="G14030" s="27">
        <v>6108</v>
      </c>
    </row>
    <row r="14031" spans="1:7" x14ac:dyDescent="0.15">
      <c r="A14031" s="25" t="s">
        <v>93</v>
      </c>
      <c r="B14031" s="26" t="s">
        <v>82</v>
      </c>
      <c r="C14031" s="26" t="s">
        <v>83</v>
      </c>
      <c r="D14031" s="26" t="s">
        <v>28</v>
      </c>
      <c r="E14031" s="26" t="s">
        <v>27</v>
      </c>
      <c r="F14031" s="26">
        <v>2010</v>
      </c>
      <c r="G14031" s="27">
        <v>5990</v>
      </c>
    </row>
    <row r="14032" spans="1:7" x14ac:dyDescent="0.15">
      <c r="A14032" s="25" t="s">
        <v>93</v>
      </c>
      <c r="B14032" s="26" t="s">
        <v>82</v>
      </c>
      <c r="C14032" s="26" t="s">
        <v>83</v>
      </c>
      <c r="D14032" s="26" t="s">
        <v>28</v>
      </c>
      <c r="E14032" s="26" t="s">
        <v>27</v>
      </c>
      <c r="F14032" s="26">
        <v>2009</v>
      </c>
      <c r="G14032" s="27">
        <v>5858.6</v>
      </c>
    </row>
    <row r="14033" spans="1:7" x14ac:dyDescent="0.15">
      <c r="A14033" s="25" t="s">
        <v>93</v>
      </c>
      <c r="B14033" s="26" t="s">
        <v>82</v>
      </c>
      <c r="C14033" s="26" t="s">
        <v>83</v>
      </c>
      <c r="D14033" s="26" t="s">
        <v>28</v>
      </c>
      <c r="E14033" s="26" t="s">
        <v>27</v>
      </c>
      <c r="F14033" s="26">
        <v>2008</v>
      </c>
      <c r="G14033" s="27">
        <v>5731.2000000000007</v>
      </c>
    </row>
    <row r="14034" spans="1:7" x14ac:dyDescent="0.15">
      <c r="A14034" s="25" t="s">
        <v>93</v>
      </c>
      <c r="B14034" s="26" t="s">
        <v>82</v>
      </c>
      <c r="C14034" s="26" t="s">
        <v>83</v>
      </c>
      <c r="D14034" s="26" t="s">
        <v>28</v>
      </c>
      <c r="E14034" s="26" t="s">
        <v>27</v>
      </c>
      <c r="F14034" s="26">
        <v>2007</v>
      </c>
      <c r="G14034" s="27">
        <v>5601.5</v>
      </c>
    </row>
    <row r="14035" spans="1:7" x14ac:dyDescent="0.15">
      <c r="A14035" s="25" t="s">
        <v>93</v>
      </c>
      <c r="B14035" s="26" t="s">
        <v>82</v>
      </c>
      <c r="C14035" s="26" t="s">
        <v>83</v>
      </c>
      <c r="D14035" s="26" t="s">
        <v>28</v>
      </c>
      <c r="E14035" s="26" t="s">
        <v>27</v>
      </c>
      <c r="F14035" s="26">
        <v>2006</v>
      </c>
      <c r="G14035" s="27">
        <v>5456.3</v>
      </c>
    </row>
    <row r="14036" spans="1:7" x14ac:dyDescent="0.15">
      <c r="A14036" s="25" t="s">
        <v>93</v>
      </c>
      <c r="B14036" s="26" t="s">
        <v>82</v>
      </c>
      <c r="C14036" s="26" t="s">
        <v>83</v>
      </c>
      <c r="D14036" s="26" t="s">
        <v>28</v>
      </c>
      <c r="E14036" s="26" t="s">
        <v>27</v>
      </c>
      <c r="F14036" s="26">
        <v>2005</v>
      </c>
      <c r="G14036" s="27">
        <v>5289.9000000000005</v>
      </c>
    </row>
    <row r="14037" spans="1:7" x14ac:dyDescent="0.15">
      <c r="A14037" s="25" t="s">
        <v>93</v>
      </c>
      <c r="B14037" s="26" t="s">
        <v>82</v>
      </c>
      <c r="C14037" s="26" t="s">
        <v>83</v>
      </c>
      <c r="D14037" s="26" t="s">
        <v>28</v>
      </c>
      <c r="E14037" s="26" t="s">
        <v>27</v>
      </c>
      <c r="F14037" s="26">
        <v>2004</v>
      </c>
      <c r="G14037" s="27">
        <v>5123.2000000000007</v>
      </c>
    </row>
    <row r="14038" spans="1:7" x14ac:dyDescent="0.15">
      <c r="A14038" s="25" t="s">
        <v>93</v>
      </c>
      <c r="B14038" s="26" t="s">
        <v>82</v>
      </c>
      <c r="C14038" s="26" t="s">
        <v>83</v>
      </c>
      <c r="D14038" s="26" t="s">
        <v>28</v>
      </c>
      <c r="E14038" s="26" t="s">
        <v>27</v>
      </c>
      <c r="F14038" s="26">
        <v>2003</v>
      </c>
      <c r="G14038" s="27">
        <v>4983.9000000000005</v>
      </c>
    </row>
    <row r="14039" spans="1:7" x14ac:dyDescent="0.15">
      <c r="A14039" s="25" t="s">
        <v>93</v>
      </c>
      <c r="B14039" s="26" t="s">
        <v>82</v>
      </c>
      <c r="C14039" s="26" t="s">
        <v>83</v>
      </c>
      <c r="D14039" s="26" t="s">
        <v>28</v>
      </c>
      <c r="E14039" s="26" t="s">
        <v>27</v>
      </c>
      <c r="F14039" s="26">
        <v>2002</v>
      </c>
      <c r="G14039" s="27">
        <v>4849.8</v>
      </c>
    </row>
    <row r="14040" spans="1:7" x14ac:dyDescent="0.15">
      <c r="A14040" s="25" t="s">
        <v>93</v>
      </c>
      <c r="B14040" s="26" t="s">
        <v>82</v>
      </c>
      <c r="C14040" s="26" t="s">
        <v>83</v>
      </c>
      <c r="D14040" s="26" t="s">
        <v>28</v>
      </c>
      <c r="E14040" s="26" t="s">
        <v>27</v>
      </c>
      <c r="F14040" s="26">
        <v>2001</v>
      </c>
      <c r="G14040" s="27">
        <v>4700.6000000000004</v>
      </c>
    </row>
    <row r="14041" spans="1:7" x14ac:dyDescent="0.15">
      <c r="A14041" s="25" t="s">
        <v>93</v>
      </c>
      <c r="B14041" s="26" t="s">
        <v>82</v>
      </c>
      <c r="C14041" s="26" t="s">
        <v>83</v>
      </c>
      <c r="D14041" s="26" t="s">
        <v>28</v>
      </c>
      <c r="E14041" s="26" t="s">
        <v>27</v>
      </c>
      <c r="F14041" s="26">
        <v>2000</v>
      </c>
      <c r="G14041" s="27">
        <v>4548.9000000000005</v>
      </c>
    </row>
    <row r="14042" spans="1:7" x14ac:dyDescent="0.15">
      <c r="A14042" s="25" t="s">
        <v>93</v>
      </c>
      <c r="B14042" s="26" t="s">
        <v>82</v>
      </c>
      <c r="C14042" s="26" t="s">
        <v>83</v>
      </c>
      <c r="D14042" s="26" t="s">
        <v>28</v>
      </c>
      <c r="E14042" s="26" t="s">
        <v>27</v>
      </c>
      <c r="F14042" s="26">
        <v>1999</v>
      </c>
      <c r="G14042" s="27">
        <v>4400</v>
      </c>
    </row>
    <row r="14043" spans="1:7" x14ac:dyDescent="0.15">
      <c r="A14043" s="25" t="s">
        <v>93</v>
      </c>
      <c r="B14043" s="26" t="s">
        <v>82</v>
      </c>
      <c r="C14043" s="26" t="s">
        <v>83</v>
      </c>
      <c r="D14043" s="26" t="s">
        <v>28</v>
      </c>
      <c r="E14043" s="26" t="s">
        <v>27</v>
      </c>
      <c r="F14043" s="26">
        <v>1998</v>
      </c>
      <c r="G14043" s="27">
        <v>4251.2</v>
      </c>
    </row>
    <row r="14044" spans="1:7" x14ac:dyDescent="0.15">
      <c r="A14044" s="25" t="s">
        <v>93</v>
      </c>
      <c r="B14044" s="26" t="s">
        <v>82</v>
      </c>
      <c r="C14044" s="26" t="s">
        <v>83</v>
      </c>
      <c r="D14044" s="26" t="s">
        <v>28</v>
      </c>
      <c r="E14044" s="26" t="s">
        <v>27</v>
      </c>
      <c r="F14044" s="26">
        <v>1997</v>
      </c>
      <c r="G14044" s="27">
        <v>4094.8</v>
      </c>
    </row>
    <row r="14045" spans="1:7" x14ac:dyDescent="0.15">
      <c r="A14045" s="25" t="s">
        <v>93</v>
      </c>
      <c r="B14045" s="26" t="s">
        <v>82</v>
      </c>
      <c r="C14045" s="26" t="s">
        <v>83</v>
      </c>
      <c r="D14045" s="26" t="s">
        <v>28</v>
      </c>
      <c r="E14045" s="26" t="s">
        <v>27</v>
      </c>
      <c r="F14045" s="26">
        <v>1996</v>
      </c>
      <c r="G14045" s="27">
        <v>3931</v>
      </c>
    </row>
    <row r="14046" spans="1:7" x14ac:dyDescent="0.15">
      <c r="A14046" s="25" t="s">
        <v>93</v>
      </c>
      <c r="B14046" s="26" t="s">
        <v>82</v>
      </c>
      <c r="C14046" s="26" t="s">
        <v>83</v>
      </c>
      <c r="D14046" s="26" t="s">
        <v>28</v>
      </c>
      <c r="E14046" s="26" t="s">
        <v>27</v>
      </c>
      <c r="F14046" s="26">
        <v>1995</v>
      </c>
      <c r="G14046" s="27">
        <v>3762</v>
      </c>
    </row>
    <row r="14047" spans="1:7" x14ac:dyDescent="0.15">
      <c r="A14047" s="25" t="s">
        <v>93</v>
      </c>
      <c r="B14047" s="26" t="s">
        <v>82</v>
      </c>
      <c r="C14047" s="26" t="s">
        <v>83</v>
      </c>
      <c r="D14047" s="26" t="s">
        <v>28</v>
      </c>
      <c r="E14047" s="26" t="s">
        <v>27</v>
      </c>
      <c r="F14047" s="26">
        <v>1994</v>
      </c>
      <c r="G14047" s="27">
        <v>3677.4</v>
      </c>
    </row>
    <row r="14048" spans="1:7" x14ac:dyDescent="0.15">
      <c r="A14048" s="25" t="s">
        <v>93</v>
      </c>
      <c r="B14048" s="26" t="s">
        <v>82</v>
      </c>
      <c r="C14048" s="26" t="s">
        <v>83</v>
      </c>
      <c r="D14048" s="26" t="s">
        <v>28</v>
      </c>
      <c r="E14048" s="26" t="s">
        <v>27</v>
      </c>
      <c r="F14048" s="26">
        <v>1993</v>
      </c>
      <c r="G14048" s="27">
        <v>3715.1000000000008</v>
      </c>
    </row>
    <row r="14049" spans="1:7" x14ac:dyDescent="0.15">
      <c r="A14049" s="25" t="s">
        <v>93</v>
      </c>
      <c r="B14049" s="26" t="s">
        <v>82</v>
      </c>
      <c r="C14049" s="26" t="s">
        <v>83</v>
      </c>
      <c r="D14049" s="26" t="s">
        <v>28</v>
      </c>
      <c r="E14049" s="26" t="s">
        <v>27</v>
      </c>
      <c r="F14049" s="26">
        <v>1992</v>
      </c>
      <c r="G14049" s="27">
        <v>3778.9</v>
      </c>
    </row>
    <row r="14050" spans="1:7" x14ac:dyDescent="0.15">
      <c r="A14050" s="25" t="s">
        <v>93</v>
      </c>
      <c r="B14050" s="26" t="s">
        <v>82</v>
      </c>
      <c r="C14050" s="26" t="s">
        <v>83</v>
      </c>
      <c r="D14050" s="26" t="s">
        <v>28</v>
      </c>
      <c r="E14050" s="26" t="s">
        <v>27</v>
      </c>
      <c r="F14050" s="26">
        <v>1991</v>
      </c>
      <c r="G14050" s="27">
        <v>3798.4</v>
      </c>
    </row>
    <row r="14051" spans="1:7" x14ac:dyDescent="0.15">
      <c r="A14051" s="25" t="s">
        <v>93</v>
      </c>
      <c r="B14051" s="26" t="s">
        <v>82</v>
      </c>
      <c r="C14051" s="26" t="s">
        <v>83</v>
      </c>
      <c r="D14051" s="26" t="s">
        <v>28</v>
      </c>
      <c r="E14051" s="26" t="s">
        <v>27</v>
      </c>
      <c r="F14051" s="26">
        <v>1990</v>
      </c>
      <c r="G14051" s="27">
        <v>3737.6000000000008</v>
      </c>
    </row>
    <row r="14052" spans="1:7" x14ac:dyDescent="0.15">
      <c r="A14052" s="25" t="s">
        <v>93</v>
      </c>
      <c r="B14052" s="26" t="s">
        <v>82</v>
      </c>
      <c r="C14052" s="26" t="s">
        <v>83</v>
      </c>
      <c r="D14052" s="26" t="s">
        <v>28</v>
      </c>
      <c r="E14052" s="26" t="s">
        <v>27</v>
      </c>
      <c r="F14052" s="26">
        <v>1989</v>
      </c>
      <c r="G14052" s="27">
        <v>3616.6000000000008</v>
      </c>
    </row>
    <row r="14053" spans="1:7" x14ac:dyDescent="0.15">
      <c r="A14053" s="25" t="s">
        <v>93</v>
      </c>
      <c r="B14053" s="26" t="s">
        <v>82</v>
      </c>
      <c r="C14053" s="26" t="s">
        <v>83</v>
      </c>
      <c r="D14053" s="26" t="s">
        <v>28</v>
      </c>
      <c r="E14053" s="26" t="s">
        <v>27</v>
      </c>
      <c r="F14053" s="26">
        <v>1988</v>
      </c>
      <c r="G14053" s="27">
        <v>3479.4</v>
      </c>
    </row>
    <row r="14054" spans="1:7" x14ac:dyDescent="0.15">
      <c r="A14054" s="25" t="s">
        <v>93</v>
      </c>
      <c r="B14054" s="26" t="s">
        <v>82</v>
      </c>
      <c r="C14054" s="26" t="s">
        <v>83</v>
      </c>
      <c r="D14054" s="26" t="s">
        <v>28</v>
      </c>
      <c r="E14054" s="26" t="s">
        <v>27</v>
      </c>
      <c r="F14054" s="26">
        <v>1987</v>
      </c>
      <c r="G14054" s="27">
        <v>3334.8</v>
      </c>
    </row>
    <row r="14055" spans="1:7" x14ac:dyDescent="0.15">
      <c r="A14055" s="25" t="s">
        <v>93</v>
      </c>
      <c r="B14055" s="26" t="s">
        <v>82</v>
      </c>
      <c r="C14055" s="26" t="s">
        <v>83</v>
      </c>
      <c r="D14055" s="26" t="s">
        <v>28</v>
      </c>
      <c r="E14055" s="26" t="s">
        <v>27</v>
      </c>
      <c r="F14055" s="26">
        <v>1986</v>
      </c>
      <c r="G14055" s="27">
        <v>3201.1000000000008</v>
      </c>
    </row>
    <row r="14056" spans="1:7" x14ac:dyDescent="0.15">
      <c r="A14056" s="25" t="s">
        <v>93</v>
      </c>
      <c r="B14056" s="26" t="s">
        <v>82</v>
      </c>
      <c r="C14056" s="26" t="s">
        <v>83</v>
      </c>
      <c r="D14056" s="26" t="s">
        <v>28</v>
      </c>
      <c r="E14056" s="26" t="s">
        <v>27</v>
      </c>
      <c r="F14056" s="26">
        <v>1985</v>
      </c>
      <c r="G14056" s="27">
        <v>3077.4</v>
      </c>
    </row>
    <row r="14057" spans="1:7" x14ac:dyDescent="0.15">
      <c r="A14057" s="25" t="s">
        <v>93</v>
      </c>
      <c r="B14057" s="26" t="s">
        <v>82</v>
      </c>
      <c r="C14057" s="26" t="s">
        <v>83</v>
      </c>
      <c r="D14057" s="26" t="s">
        <v>28</v>
      </c>
      <c r="E14057" s="26" t="s">
        <v>27</v>
      </c>
      <c r="F14057" s="26">
        <v>1984</v>
      </c>
      <c r="G14057" s="27">
        <v>2952.6000000000008</v>
      </c>
    </row>
    <row r="14058" spans="1:7" x14ac:dyDescent="0.15">
      <c r="A14058" s="25" t="s">
        <v>93</v>
      </c>
      <c r="B14058" s="26" t="s">
        <v>82</v>
      </c>
      <c r="C14058" s="26" t="s">
        <v>83</v>
      </c>
      <c r="D14058" s="26" t="s">
        <v>28</v>
      </c>
      <c r="E14058" s="26" t="s">
        <v>27</v>
      </c>
      <c r="F14058" s="26">
        <v>1983</v>
      </c>
      <c r="G14058" s="27">
        <v>2841.3</v>
      </c>
    </row>
    <row r="14059" spans="1:7" x14ac:dyDescent="0.15">
      <c r="A14059" s="25" t="s">
        <v>93</v>
      </c>
      <c r="B14059" s="26" t="s">
        <v>82</v>
      </c>
      <c r="C14059" s="26" t="s">
        <v>83</v>
      </c>
      <c r="D14059" s="26" t="s">
        <v>28</v>
      </c>
      <c r="E14059" s="26" t="s">
        <v>27</v>
      </c>
      <c r="F14059" s="26">
        <v>1982</v>
      </c>
      <c r="G14059" s="27">
        <v>2744</v>
      </c>
    </row>
    <row r="14060" spans="1:7" x14ac:dyDescent="0.15">
      <c r="A14060" s="25" t="s">
        <v>93</v>
      </c>
      <c r="B14060" s="26" t="s">
        <v>82</v>
      </c>
      <c r="C14060" s="26" t="s">
        <v>83</v>
      </c>
      <c r="D14060" s="26" t="s">
        <v>28</v>
      </c>
      <c r="E14060" s="26" t="s">
        <v>27</v>
      </c>
      <c r="F14060" s="26">
        <v>1981</v>
      </c>
      <c r="G14060" s="27">
        <v>2660.3</v>
      </c>
    </row>
    <row r="14061" spans="1:7" x14ac:dyDescent="0.15">
      <c r="A14061" s="25" t="s">
        <v>93</v>
      </c>
      <c r="B14061" s="26" t="s">
        <v>82</v>
      </c>
      <c r="C14061" s="26" t="s">
        <v>83</v>
      </c>
      <c r="D14061" s="26" t="s">
        <v>28</v>
      </c>
      <c r="E14061" s="26" t="s">
        <v>27</v>
      </c>
      <c r="F14061" s="26">
        <v>1980</v>
      </c>
      <c r="G14061" s="27">
        <v>2592.1</v>
      </c>
    </row>
    <row r="14062" spans="1:7" x14ac:dyDescent="0.15">
      <c r="A14062" s="25" t="s">
        <v>93</v>
      </c>
      <c r="B14062" s="26" t="s">
        <v>82</v>
      </c>
      <c r="C14062" s="26" t="s">
        <v>83</v>
      </c>
      <c r="D14062" s="26" t="s">
        <v>28</v>
      </c>
      <c r="E14062" s="26" t="s">
        <v>27</v>
      </c>
      <c r="F14062" s="26">
        <v>1979</v>
      </c>
      <c r="G14062" s="27">
        <v>2526.4</v>
      </c>
    </row>
    <row r="14063" spans="1:7" x14ac:dyDescent="0.15">
      <c r="A14063" s="25" t="s">
        <v>93</v>
      </c>
      <c r="B14063" s="26" t="s">
        <v>82</v>
      </c>
      <c r="C14063" s="26" t="s">
        <v>83</v>
      </c>
      <c r="D14063" s="26" t="s">
        <v>28</v>
      </c>
      <c r="E14063" s="26" t="s">
        <v>27</v>
      </c>
      <c r="F14063" s="26">
        <v>1978</v>
      </c>
      <c r="G14063" s="27">
        <v>2463.1</v>
      </c>
    </row>
    <row r="14064" spans="1:7" x14ac:dyDescent="0.15">
      <c r="A14064" s="25" t="s">
        <v>93</v>
      </c>
      <c r="B14064" s="26" t="s">
        <v>82</v>
      </c>
      <c r="C14064" s="26" t="s">
        <v>83</v>
      </c>
      <c r="D14064" s="26" t="s">
        <v>28</v>
      </c>
      <c r="E14064" s="26" t="s">
        <v>27</v>
      </c>
      <c r="F14064" s="26">
        <v>1977</v>
      </c>
      <c r="G14064" s="27">
        <v>2402.6999999999998</v>
      </c>
    </row>
    <row r="14065" spans="1:7" x14ac:dyDescent="0.15">
      <c r="A14065" s="25" t="s">
        <v>93</v>
      </c>
      <c r="B14065" s="26" t="s">
        <v>82</v>
      </c>
      <c r="C14065" s="26" t="s">
        <v>83</v>
      </c>
      <c r="D14065" s="26" t="s">
        <v>28</v>
      </c>
      <c r="E14065" s="26" t="s">
        <v>27</v>
      </c>
      <c r="F14065" s="26">
        <v>1976</v>
      </c>
      <c r="G14065" s="27">
        <v>2342</v>
      </c>
    </row>
    <row r="14066" spans="1:7" x14ac:dyDescent="0.15">
      <c r="A14066" s="25" t="s">
        <v>93</v>
      </c>
      <c r="B14066" s="26" t="s">
        <v>82</v>
      </c>
      <c r="C14066" s="26" t="s">
        <v>83</v>
      </c>
      <c r="D14066" s="26" t="s">
        <v>28</v>
      </c>
      <c r="E14066" s="26" t="s">
        <v>27</v>
      </c>
      <c r="F14066" s="26">
        <v>1975</v>
      </c>
      <c r="G14066" s="27">
        <v>2279.4</v>
      </c>
    </row>
    <row r="14067" spans="1:7" x14ac:dyDescent="0.15">
      <c r="A14067" s="25" t="s">
        <v>93</v>
      </c>
      <c r="B14067" s="26" t="s">
        <v>82</v>
      </c>
      <c r="C14067" s="26" t="s">
        <v>83</v>
      </c>
      <c r="D14067" s="26" t="s">
        <v>28</v>
      </c>
      <c r="E14067" s="26" t="s">
        <v>27</v>
      </c>
      <c r="F14067" s="26">
        <v>1974</v>
      </c>
      <c r="G14067" s="27">
        <v>2218.6</v>
      </c>
    </row>
    <row r="14068" spans="1:7" x14ac:dyDescent="0.15">
      <c r="A14068" s="25" t="s">
        <v>93</v>
      </c>
      <c r="B14068" s="26" t="s">
        <v>82</v>
      </c>
      <c r="C14068" s="26" t="s">
        <v>83</v>
      </c>
      <c r="D14068" s="26" t="s">
        <v>28</v>
      </c>
      <c r="E14068" s="26" t="s">
        <v>27</v>
      </c>
      <c r="F14068" s="26">
        <v>1973</v>
      </c>
      <c r="G14068" s="27">
        <v>2174.1</v>
      </c>
    </row>
    <row r="14069" spans="1:7" x14ac:dyDescent="0.15">
      <c r="A14069" s="25" t="s">
        <v>93</v>
      </c>
      <c r="B14069" s="26" t="s">
        <v>82</v>
      </c>
      <c r="C14069" s="26" t="s">
        <v>83</v>
      </c>
      <c r="D14069" s="26" t="s">
        <v>28</v>
      </c>
      <c r="E14069" s="26" t="s">
        <v>27</v>
      </c>
      <c r="F14069" s="26">
        <v>1972</v>
      </c>
      <c r="G14069" s="27">
        <v>2127.1</v>
      </c>
    </row>
    <row r="14070" spans="1:7" x14ac:dyDescent="0.15">
      <c r="A14070" s="25" t="s">
        <v>93</v>
      </c>
      <c r="B14070" s="26" t="s">
        <v>82</v>
      </c>
      <c r="C14070" s="26" t="s">
        <v>83</v>
      </c>
      <c r="D14070" s="26" t="s">
        <v>28</v>
      </c>
      <c r="E14070" s="26" t="s">
        <v>27</v>
      </c>
      <c r="F14070" s="26">
        <v>1971</v>
      </c>
      <c r="G14070" s="27">
        <v>2073.1999999999998</v>
      </c>
    </row>
    <row r="14071" spans="1:7" x14ac:dyDescent="0.15">
      <c r="A14071" s="25" t="s">
        <v>93</v>
      </c>
      <c r="B14071" s="26" t="s">
        <v>82</v>
      </c>
      <c r="C14071" s="26" t="s">
        <v>83</v>
      </c>
      <c r="D14071" s="26" t="s">
        <v>28</v>
      </c>
      <c r="E14071" s="26" t="s">
        <v>27</v>
      </c>
      <c r="F14071" s="26">
        <v>1970</v>
      </c>
      <c r="G14071" s="27">
        <v>2030.1</v>
      </c>
    </row>
    <row r="14072" spans="1:7" x14ac:dyDescent="0.15">
      <c r="A14072" s="25" t="s">
        <v>93</v>
      </c>
      <c r="B14072" s="26" t="s">
        <v>82</v>
      </c>
      <c r="C14072" s="26" t="s">
        <v>83</v>
      </c>
      <c r="D14072" s="26" t="s">
        <v>28</v>
      </c>
      <c r="E14072" s="26" t="s">
        <v>27</v>
      </c>
      <c r="F14072" s="26">
        <v>1969</v>
      </c>
      <c r="G14072" s="27">
        <v>1993</v>
      </c>
    </row>
    <row r="14073" spans="1:7" x14ac:dyDescent="0.15">
      <c r="A14073" s="25" t="s">
        <v>93</v>
      </c>
      <c r="B14073" s="26" t="s">
        <v>82</v>
      </c>
      <c r="C14073" s="26" t="s">
        <v>83</v>
      </c>
      <c r="D14073" s="26" t="s">
        <v>28</v>
      </c>
      <c r="E14073" s="26" t="s">
        <v>27</v>
      </c>
      <c r="F14073" s="26">
        <v>1968</v>
      </c>
      <c r="G14073" s="27">
        <v>1956.3</v>
      </c>
    </row>
    <row r="14074" spans="1:7" x14ac:dyDescent="0.15">
      <c r="A14074" s="25" t="s">
        <v>93</v>
      </c>
      <c r="B14074" s="26" t="s">
        <v>82</v>
      </c>
      <c r="C14074" s="26" t="s">
        <v>83</v>
      </c>
      <c r="D14074" s="26" t="s">
        <v>28</v>
      </c>
      <c r="E14074" s="26" t="s">
        <v>27</v>
      </c>
      <c r="F14074" s="26">
        <v>1967</v>
      </c>
      <c r="G14074" s="27">
        <v>1916.1</v>
      </c>
    </row>
    <row r="14075" spans="1:7" x14ac:dyDescent="0.15">
      <c r="A14075" s="25" t="s">
        <v>93</v>
      </c>
      <c r="B14075" s="26" t="s">
        <v>82</v>
      </c>
      <c r="C14075" s="26" t="s">
        <v>83</v>
      </c>
      <c r="D14075" s="26" t="s">
        <v>28</v>
      </c>
      <c r="E14075" s="26" t="s">
        <v>27</v>
      </c>
      <c r="F14075" s="26">
        <v>1966</v>
      </c>
      <c r="G14075" s="27">
        <v>1867.7</v>
      </c>
    </row>
    <row r="14076" spans="1:7" x14ac:dyDescent="0.15">
      <c r="A14076" s="25" t="s">
        <v>93</v>
      </c>
      <c r="B14076" s="26" t="s">
        <v>82</v>
      </c>
      <c r="C14076" s="26" t="s">
        <v>83</v>
      </c>
      <c r="D14076" s="26" t="s">
        <v>28</v>
      </c>
      <c r="E14076" s="26" t="s">
        <v>27</v>
      </c>
      <c r="F14076" s="26">
        <v>1965</v>
      </c>
      <c r="G14076" s="27">
        <v>1827.6</v>
      </c>
    </row>
    <row r="14077" spans="1:7" x14ac:dyDescent="0.15">
      <c r="A14077" s="25" t="s">
        <v>93</v>
      </c>
      <c r="B14077" s="26" t="s">
        <v>82</v>
      </c>
      <c r="C14077" s="26" t="s">
        <v>83</v>
      </c>
      <c r="D14077" s="26" t="s">
        <v>28</v>
      </c>
      <c r="E14077" s="26" t="s">
        <v>27</v>
      </c>
      <c r="F14077" s="26">
        <v>1964</v>
      </c>
      <c r="G14077" s="27">
        <v>1782.3</v>
      </c>
    </row>
    <row r="14078" spans="1:7" x14ac:dyDescent="0.15">
      <c r="A14078" s="25" t="s">
        <v>93</v>
      </c>
      <c r="B14078" s="26" t="s">
        <v>82</v>
      </c>
      <c r="C14078" s="26" t="s">
        <v>83</v>
      </c>
      <c r="D14078" s="26" t="s">
        <v>28</v>
      </c>
      <c r="E14078" s="26" t="s">
        <v>27</v>
      </c>
      <c r="F14078" s="26">
        <v>1963</v>
      </c>
      <c r="G14078" s="27">
        <v>1731.4</v>
      </c>
    </row>
    <row r="14079" spans="1:7" x14ac:dyDescent="0.15">
      <c r="A14079" s="25" t="s">
        <v>93</v>
      </c>
      <c r="B14079" s="26" t="s">
        <v>82</v>
      </c>
      <c r="C14079" s="26" t="s">
        <v>83</v>
      </c>
      <c r="D14079" s="26" t="s">
        <v>28</v>
      </c>
      <c r="E14079" s="26" t="s">
        <v>27</v>
      </c>
      <c r="F14079" s="26">
        <v>1962</v>
      </c>
      <c r="G14079" s="27">
        <v>1689.6</v>
      </c>
    </row>
    <row r="14080" spans="1:7" x14ac:dyDescent="0.15">
      <c r="A14080" s="25" t="s">
        <v>93</v>
      </c>
      <c r="B14080" s="26" t="s">
        <v>82</v>
      </c>
      <c r="C14080" s="26" t="s">
        <v>83</v>
      </c>
      <c r="D14080" s="26" t="s">
        <v>28</v>
      </c>
      <c r="E14080" s="26" t="s">
        <v>27</v>
      </c>
      <c r="F14080" s="26">
        <v>1961</v>
      </c>
      <c r="G14080" s="27">
        <v>1640.6</v>
      </c>
    </row>
    <row r="14081" spans="1:7" x14ac:dyDescent="0.15">
      <c r="A14081" s="25" t="s">
        <v>93</v>
      </c>
      <c r="B14081" s="26" t="s">
        <v>82</v>
      </c>
      <c r="C14081" s="26" t="s">
        <v>83</v>
      </c>
      <c r="D14081" s="26" t="s">
        <v>28</v>
      </c>
      <c r="E14081" s="26" t="s">
        <v>27</v>
      </c>
      <c r="F14081" s="26">
        <v>1960</v>
      </c>
      <c r="G14081" s="27">
        <v>1588.2</v>
      </c>
    </row>
    <row r="14082" spans="1:7" x14ac:dyDescent="0.15">
      <c r="A14082" s="25" t="s">
        <v>93</v>
      </c>
      <c r="B14082" s="26" t="s">
        <v>82</v>
      </c>
      <c r="C14082" s="26" t="s">
        <v>83</v>
      </c>
      <c r="D14082" s="26" t="s">
        <v>30</v>
      </c>
      <c r="E14082" s="26" t="s">
        <v>29</v>
      </c>
      <c r="F14082" s="26">
        <v>2023</v>
      </c>
      <c r="G14082" s="27"/>
    </row>
    <row r="14083" spans="1:7" x14ac:dyDescent="0.15">
      <c r="A14083" s="25" t="s">
        <v>93</v>
      </c>
      <c r="B14083" s="26" t="s">
        <v>82</v>
      </c>
      <c r="C14083" s="26" t="s">
        <v>83</v>
      </c>
      <c r="D14083" s="26" t="s">
        <v>30</v>
      </c>
      <c r="E14083" s="26" t="s">
        <v>29</v>
      </c>
      <c r="F14083" s="26">
        <v>2022</v>
      </c>
      <c r="G14083" s="27">
        <v>43.2</v>
      </c>
    </row>
    <row r="14084" spans="1:7" x14ac:dyDescent="0.15">
      <c r="A14084" s="25" t="s">
        <v>93</v>
      </c>
      <c r="B14084" s="26" t="s">
        <v>82</v>
      </c>
      <c r="C14084" s="26" t="s">
        <v>83</v>
      </c>
      <c r="D14084" s="26" t="s">
        <v>30</v>
      </c>
      <c r="E14084" s="26" t="s">
        <v>29</v>
      </c>
      <c r="F14084" s="26">
        <v>2021</v>
      </c>
      <c r="G14084" s="27">
        <v>42.1</v>
      </c>
    </row>
    <row r="14085" spans="1:7" x14ac:dyDescent="0.15">
      <c r="A14085" s="25" t="s">
        <v>93</v>
      </c>
      <c r="B14085" s="26" t="s">
        <v>82</v>
      </c>
      <c r="C14085" s="26" t="s">
        <v>83</v>
      </c>
      <c r="D14085" s="26" t="s">
        <v>30</v>
      </c>
      <c r="E14085" s="26" t="s">
        <v>29</v>
      </c>
      <c r="F14085" s="26">
        <v>2020</v>
      </c>
      <c r="G14085" s="27">
        <v>41.400000000000013</v>
      </c>
    </row>
    <row r="14086" spans="1:7" x14ac:dyDescent="0.15">
      <c r="A14086" s="25" t="s">
        <v>93</v>
      </c>
      <c r="B14086" s="26" t="s">
        <v>82</v>
      </c>
      <c r="C14086" s="26" t="s">
        <v>83</v>
      </c>
      <c r="D14086" s="26" t="s">
        <v>30</v>
      </c>
      <c r="E14086" s="26" t="s">
        <v>29</v>
      </c>
      <c r="F14086" s="26">
        <v>2019</v>
      </c>
      <c r="G14086" s="27">
        <v>40.900000000000013</v>
      </c>
    </row>
    <row r="14087" spans="1:7" x14ac:dyDescent="0.15">
      <c r="A14087" s="25" t="s">
        <v>93</v>
      </c>
      <c r="B14087" s="26" t="s">
        <v>82</v>
      </c>
      <c r="C14087" s="26" t="s">
        <v>83</v>
      </c>
      <c r="D14087" s="26" t="s">
        <v>30</v>
      </c>
      <c r="E14087" s="26" t="s">
        <v>29</v>
      </c>
      <c r="F14087" s="26">
        <v>2018</v>
      </c>
      <c r="G14087" s="27">
        <v>40.200000000000003</v>
      </c>
    </row>
    <row r="14088" spans="1:7" x14ac:dyDescent="0.15">
      <c r="A14088" s="25" t="s">
        <v>93</v>
      </c>
      <c r="B14088" s="26" t="s">
        <v>82</v>
      </c>
      <c r="C14088" s="26" t="s">
        <v>83</v>
      </c>
      <c r="D14088" s="26" t="s">
        <v>30</v>
      </c>
      <c r="E14088" s="26" t="s">
        <v>29</v>
      </c>
      <c r="F14088" s="26">
        <v>2017</v>
      </c>
      <c r="G14088" s="27">
        <v>39.400000000000013</v>
      </c>
    </row>
    <row r="14089" spans="1:7" x14ac:dyDescent="0.15">
      <c r="A14089" s="25" t="s">
        <v>93</v>
      </c>
      <c r="B14089" s="26" t="s">
        <v>82</v>
      </c>
      <c r="C14089" s="26" t="s">
        <v>83</v>
      </c>
      <c r="D14089" s="26" t="s">
        <v>30</v>
      </c>
      <c r="E14089" s="26" t="s">
        <v>29</v>
      </c>
      <c r="F14089" s="26">
        <v>2016</v>
      </c>
      <c r="G14089" s="27">
        <v>38.799999999999997</v>
      </c>
    </row>
    <row r="14090" spans="1:7" x14ac:dyDescent="0.15">
      <c r="A14090" s="25" t="s">
        <v>93</v>
      </c>
      <c r="B14090" s="26" t="s">
        <v>82</v>
      </c>
      <c r="C14090" s="26" t="s">
        <v>83</v>
      </c>
      <c r="D14090" s="26" t="s">
        <v>30</v>
      </c>
      <c r="E14090" s="26" t="s">
        <v>29</v>
      </c>
      <c r="F14090" s="26">
        <v>2015</v>
      </c>
      <c r="G14090" s="27">
        <v>38.200000000000003</v>
      </c>
    </row>
    <row r="14091" spans="1:7" x14ac:dyDescent="0.15">
      <c r="A14091" s="25" t="s">
        <v>93</v>
      </c>
      <c r="B14091" s="26" t="s">
        <v>82</v>
      </c>
      <c r="C14091" s="26" t="s">
        <v>83</v>
      </c>
      <c r="D14091" s="26" t="s">
        <v>30</v>
      </c>
      <c r="E14091" s="26" t="s">
        <v>29</v>
      </c>
      <c r="F14091" s="26">
        <v>2014</v>
      </c>
      <c r="G14091" s="27">
        <v>37.200000000000003</v>
      </c>
    </row>
    <row r="14092" spans="1:7" x14ac:dyDescent="0.15">
      <c r="A14092" s="25" t="s">
        <v>93</v>
      </c>
      <c r="B14092" s="26" t="s">
        <v>82</v>
      </c>
      <c r="C14092" s="26" t="s">
        <v>83</v>
      </c>
      <c r="D14092" s="26" t="s">
        <v>30</v>
      </c>
      <c r="E14092" s="26" t="s">
        <v>29</v>
      </c>
      <c r="F14092" s="26">
        <v>2013</v>
      </c>
      <c r="G14092" s="27">
        <v>36.200000000000003</v>
      </c>
    </row>
    <row r="14093" spans="1:7" x14ac:dyDescent="0.15">
      <c r="A14093" s="25" t="s">
        <v>93</v>
      </c>
      <c r="B14093" s="26" t="s">
        <v>82</v>
      </c>
      <c r="C14093" s="26" t="s">
        <v>83</v>
      </c>
      <c r="D14093" s="26" t="s">
        <v>30</v>
      </c>
      <c r="E14093" s="26" t="s">
        <v>29</v>
      </c>
      <c r="F14093" s="26">
        <v>2012</v>
      </c>
      <c r="G14093" s="27">
        <v>35.299999999999997</v>
      </c>
    </row>
    <row r="14094" spans="1:7" x14ac:dyDescent="0.15">
      <c r="A14094" s="25" t="s">
        <v>93</v>
      </c>
      <c r="B14094" s="26" t="s">
        <v>82</v>
      </c>
      <c r="C14094" s="26" t="s">
        <v>83</v>
      </c>
      <c r="D14094" s="26" t="s">
        <v>30</v>
      </c>
      <c r="E14094" s="26" t="s">
        <v>29</v>
      </c>
      <c r="F14094" s="26">
        <v>2011</v>
      </c>
      <c r="G14094" s="27">
        <v>34.4</v>
      </c>
    </row>
    <row r="14095" spans="1:7" x14ac:dyDescent="0.15">
      <c r="A14095" s="25" t="s">
        <v>93</v>
      </c>
      <c r="B14095" s="26" t="s">
        <v>82</v>
      </c>
      <c r="C14095" s="26" t="s">
        <v>83</v>
      </c>
      <c r="D14095" s="26" t="s">
        <v>30</v>
      </c>
      <c r="E14095" s="26" t="s">
        <v>29</v>
      </c>
      <c r="F14095" s="26">
        <v>2010</v>
      </c>
      <c r="G14095" s="27">
        <v>33.5</v>
      </c>
    </row>
    <row r="14096" spans="1:7" x14ac:dyDescent="0.15">
      <c r="A14096" s="25" t="s">
        <v>93</v>
      </c>
      <c r="B14096" s="26" t="s">
        <v>82</v>
      </c>
      <c r="C14096" s="26" t="s">
        <v>83</v>
      </c>
      <c r="D14096" s="26" t="s">
        <v>30</v>
      </c>
      <c r="E14096" s="26" t="s">
        <v>29</v>
      </c>
      <c r="F14096" s="26">
        <v>2009</v>
      </c>
      <c r="G14096" s="27">
        <v>32.799999999999997</v>
      </c>
    </row>
    <row r="14097" spans="1:7" x14ac:dyDescent="0.15">
      <c r="A14097" s="25" t="s">
        <v>93</v>
      </c>
      <c r="B14097" s="26" t="s">
        <v>82</v>
      </c>
      <c r="C14097" s="26" t="s">
        <v>83</v>
      </c>
      <c r="D14097" s="26" t="s">
        <v>30</v>
      </c>
      <c r="E14097" s="26" t="s">
        <v>29</v>
      </c>
      <c r="F14097" s="26">
        <v>2008</v>
      </c>
      <c r="G14097" s="27">
        <v>31.9</v>
      </c>
    </row>
    <row r="14098" spans="1:7" x14ac:dyDescent="0.15">
      <c r="A14098" s="25" t="s">
        <v>93</v>
      </c>
      <c r="B14098" s="26" t="s">
        <v>82</v>
      </c>
      <c r="C14098" s="26" t="s">
        <v>83</v>
      </c>
      <c r="D14098" s="26" t="s">
        <v>30</v>
      </c>
      <c r="E14098" s="26" t="s">
        <v>29</v>
      </c>
      <c r="F14098" s="26">
        <v>2007</v>
      </c>
      <c r="G14098" s="27">
        <v>31.4</v>
      </c>
    </row>
    <row r="14099" spans="1:7" x14ac:dyDescent="0.15">
      <c r="A14099" s="25" t="s">
        <v>93</v>
      </c>
      <c r="B14099" s="26" t="s">
        <v>82</v>
      </c>
      <c r="C14099" s="26" t="s">
        <v>83</v>
      </c>
      <c r="D14099" s="26" t="s">
        <v>30</v>
      </c>
      <c r="E14099" s="26" t="s">
        <v>29</v>
      </c>
      <c r="F14099" s="26">
        <v>2006</v>
      </c>
      <c r="G14099" s="27">
        <v>30.4</v>
      </c>
    </row>
    <row r="14100" spans="1:7" x14ac:dyDescent="0.15">
      <c r="A14100" s="25" t="s">
        <v>93</v>
      </c>
      <c r="B14100" s="26" t="s">
        <v>82</v>
      </c>
      <c r="C14100" s="26" t="s">
        <v>83</v>
      </c>
      <c r="D14100" s="26" t="s">
        <v>30</v>
      </c>
      <c r="E14100" s="26" t="s">
        <v>29</v>
      </c>
      <c r="F14100" s="26">
        <v>2005</v>
      </c>
      <c r="G14100" s="27">
        <v>29.2</v>
      </c>
    </row>
    <row r="14101" spans="1:7" x14ac:dyDescent="0.15">
      <c r="A14101" s="25" t="s">
        <v>93</v>
      </c>
      <c r="B14101" s="26" t="s">
        <v>82</v>
      </c>
      <c r="C14101" s="26" t="s">
        <v>83</v>
      </c>
      <c r="D14101" s="26" t="s">
        <v>30</v>
      </c>
      <c r="E14101" s="26" t="s">
        <v>29</v>
      </c>
      <c r="F14101" s="26">
        <v>2004</v>
      </c>
      <c r="G14101" s="27">
        <v>28.2</v>
      </c>
    </row>
    <row r="14102" spans="1:7" x14ac:dyDescent="0.15">
      <c r="A14102" s="25" t="s">
        <v>93</v>
      </c>
      <c r="B14102" s="26" t="s">
        <v>82</v>
      </c>
      <c r="C14102" s="26" t="s">
        <v>83</v>
      </c>
      <c r="D14102" s="26" t="s">
        <v>30</v>
      </c>
      <c r="E14102" s="26" t="s">
        <v>29</v>
      </c>
      <c r="F14102" s="26">
        <v>2003</v>
      </c>
      <c r="G14102" s="27">
        <v>27.2</v>
      </c>
    </row>
    <row r="14103" spans="1:7" x14ac:dyDescent="0.15">
      <c r="A14103" s="25" t="s">
        <v>93</v>
      </c>
      <c r="B14103" s="26" t="s">
        <v>82</v>
      </c>
      <c r="C14103" s="26" t="s">
        <v>83</v>
      </c>
      <c r="D14103" s="26" t="s">
        <v>30</v>
      </c>
      <c r="E14103" s="26" t="s">
        <v>29</v>
      </c>
      <c r="F14103" s="26">
        <v>2002</v>
      </c>
      <c r="G14103" s="27">
        <v>26.3</v>
      </c>
    </row>
    <row r="14104" spans="1:7" x14ac:dyDescent="0.15">
      <c r="A14104" s="25" t="s">
        <v>93</v>
      </c>
      <c r="B14104" s="26" t="s">
        <v>82</v>
      </c>
      <c r="C14104" s="26" t="s">
        <v>83</v>
      </c>
      <c r="D14104" s="26" t="s">
        <v>30</v>
      </c>
      <c r="E14104" s="26" t="s">
        <v>29</v>
      </c>
      <c r="F14104" s="26">
        <v>2001</v>
      </c>
      <c r="G14104" s="27">
        <v>25.3</v>
      </c>
    </row>
    <row r="14105" spans="1:7" x14ac:dyDescent="0.15">
      <c r="A14105" s="25" t="s">
        <v>93</v>
      </c>
      <c r="B14105" s="26" t="s">
        <v>82</v>
      </c>
      <c r="C14105" s="26" t="s">
        <v>83</v>
      </c>
      <c r="D14105" s="26" t="s">
        <v>30</v>
      </c>
      <c r="E14105" s="26" t="s">
        <v>29</v>
      </c>
      <c r="F14105" s="26">
        <v>2000</v>
      </c>
      <c r="G14105" s="27">
        <v>25.1</v>
      </c>
    </row>
    <row r="14106" spans="1:7" x14ac:dyDescent="0.15">
      <c r="A14106" s="25" t="s">
        <v>93</v>
      </c>
      <c r="B14106" s="26" t="s">
        <v>82</v>
      </c>
      <c r="C14106" s="26" t="s">
        <v>83</v>
      </c>
      <c r="D14106" s="26" t="s">
        <v>30</v>
      </c>
      <c r="E14106" s="26" t="s">
        <v>29</v>
      </c>
      <c r="F14106" s="26">
        <v>1999</v>
      </c>
      <c r="G14106" s="27">
        <v>25.1</v>
      </c>
    </row>
    <row r="14107" spans="1:7" x14ac:dyDescent="0.15">
      <c r="A14107" s="25" t="s">
        <v>93</v>
      </c>
      <c r="B14107" s="26" t="s">
        <v>82</v>
      </c>
      <c r="C14107" s="26" t="s">
        <v>83</v>
      </c>
      <c r="D14107" s="26" t="s">
        <v>30</v>
      </c>
      <c r="E14107" s="26" t="s">
        <v>29</v>
      </c>
      <c r="F14107" s="26">
        <v>1998</v>
      </c>
      <c r="G14107" s="27">
        <v>24.5</v>
      </c>
    </row>
    <row r="14108" spans="1:7" x14ac:dyDescent="0.15">
      <c r="A14108" s="25" t="s">
        <v>93</v>
      </c>
      <c r="B14108" s="26" t="s">
        <v>82</v>
      </c>
      <c r="C14108" s="26" t="s">
        <v>83</v>
      </c>
      <c r="D14108" s="26" t="s">
        <v>30</v>
      </c>
      <c r="E14108" s="26" t="s">
        <v>29</v>
      </c>
      <c r="F14108" s="26">
        <v>1997</v>
      </c>
      <c r="G14108" s="27">
        <v>24.1</v>
      </c>
    </row>
    <row r="14109" spans="1:7" x14ac:dyDescent="0.15">
      <c r="A14109" s="25" t="s">
        <v>93</v>
      </c>
      <c r="B14109" s="26" t="s">
        <v>82</v>
      </c>
      <c r="C14109" s="26" t="s">
        <v>83</v>
      </c>
      <c r="D14109" s="26" t="s">
        <v>30</v>
      </c>
      <c r="E14109" s="26" t="s">
        <v>29</v>
      </c>
      <c r="F14109" s="26">
        <v>1996</v>
      </c>
      <c r="G14109" s="27">
        <v>23.6</v>
      </c>
    </row>
    <row r="14110" spans="1:7" x14ac:dyDescent="0.15">
      <c r="A14110" s="25" t="s">
        <v>93</v>
      </c>
      <c r="B14110" s="26" t="s">
        <v>82</v>
      </c>
      <c r="C14110" s="26" t="s">
        <v>83</v>
      </c>
      <c r="D14110" s="26" t="s">
        <v>30</v>
      </c>
      <c r="E14110" s="26" t="s">
        <v>29</v>
      </c>
      <c r="F14110" s="26">
        <v>1995</v>
      </c>
      <c r="G14110" s="27">
        <v>23.1</v>
      </c>
    </row>
    <row r="14111" spans="1:7" x14ac:dyDescent="0.15">
      <c r="A14111" s="25" t="s">
        <v>93</v>
      </c>
      <c r="B14111" s="26" t="s">
        <v>82</v>
      </c>
      <c r="C14111" s="26" t="s">
        <v>83</v>
      </c>
      <c r="D14111" s="26" t="s">
        <v>30</v>
      </c>
      <c r="E14111" s="26" t="s">
        <v>29</v>
      </c>
      <c r="F14111" s="26">
        <v>1994</v>
      </c>
      <c r="G14111" s="27">
        <v>22.7</v>
      </c>
    </row>
    <row r="14112" spans="1:7" x14ac:dyDescent="0.15">
      <c r="A14112" s="25" t="s">
        <v>93</v>
      </c>
      <c r="B14112" s="26" t="s">
        <v>82</v>
      </c>
      <c r="C14112" s="26" t="s">
        <v>83</v>
      </c>
      <c r="D14112" s="26" t="s">
        <v>30</v>
      </c>
      <c r="E14112" s="26" t="s">
        <v>29</v>
      </c>
      <c r="F14112" s="26">
        <v>1993</v>
      </c>
      <c r="G14112" s="27">
        <v>22.8</v>
      </c>
    </row>
    <row r="14113" spans="1:7" x14ac:dyDescent="0.15">
      <c r="A14113" s="25" t="s">
        <v>93</v>
      </c>
      <c r="B14113" s="26" t="s">
        <v>82</v>
      </c>
      <c r="C14113" s="26" t="s">
        <v>83</v>
      </c>
      <c r="D14113" s="26" t="s">
        <v>30</v>
      </c>
      <c r="E14113" s="26" t="s">
        <v>29</v>
      </c>
      <c r="F14113" s="26">
        <v>1992</v>
      </c>
      <c r="G14113" s="27">
        <v>23.1</v>
      </c>
    </row>
    <row r="14114" spans="1:7" x14ac:dyDescent="0.15">
      <c r="A14114" s="25" t="s">
        <v>93</v>
      </c>
      <c r="B14114" s="26" t="s">
        <v>82</v>
      </c>
      <c r="C14114" s="26" t="s">
        <v>83</v>
      </c>
      <c r="D14114" s="26" t="s">
        <v>30</v>
      </c>
      <c r="E14114" s="26" t="s">
        <v>29</v>
      </c>
      <c r="F14114" s="26">
        <v>1991</v>
      </c>
      <c r="G14114" s="27">
        <v>23.2</v>
      </c>
    </row>
    <row r="14115" spans="1:7" x14ac:dyDescent="0.15">
      <c r="A14115" s="25" t="s">
        <v>93</v>
      </c>
      <c r="B14115" s="26" t="s">
        <v>82</v>
      </c>
      <c r="C14115" s="26" t="s">
        <v>83</v>
      </c>
      <c r="D14115" s="26" t="s">
        <v>30</v>
      </c>
      <c r="E14115" s="26" t="s">
        <v>29</v>
      </c>
      <c r="F14115" s="26">
        <v>1990</v>
      </c>
      <c r="G14115" s="27">
        <v>23.2</v>
      </c>
    </row>
    <row r="14116" spans="1:7" x14ac:dyDescent="0.15">
      <c r="A14116" s="25" t="s">
        <v>93</v>
      </c>
      <c r="B14116" s="26" t="s">
        <v>82</v>
      </c>
      <c r="C14116" s="26" t="s">
        <v>83</v>
      </c>
      <c r="D14116" s="26" t="s">
        <v>30</v>
      </c>
      <c r="E14116" s="26" t="s">
        <v>29</v>
      </c>
      <c r="F14116" s="26">
        <v>1989</v>
      </c>
      <c r="G14116" s="27">
        <v>22.7</v>
      </c>
    </row>
    <row r="14117" spans="1:7" x14ac:dyDescent="0.15">
      <c r="A14117" s="25" t="s">
        <v>93</v>
      </c>
      <c r="B14117" s="26" t="s">
        <v>82</v>
      </c>
      <c r="C14117" s="26" t="s">
        <v>83</v>
      </c>
      <c r="D14117" s="26" t="s">
        <v>30</v>
      </c>
      <c r="E14117" s="26" t="s">
        <v>29</v>
      </c>
      <c r="F14117" s="26">
        <v>1988</v>
      </c>
      <c r="G14117" s="27">
        <v>22.2</v>
      </c>
    </row>
    <row r="14118" spans="1:7" x14ac:dyDescent="0.15">
      <c r="A14118" s="25" t="s">
        <v>93</v>
      </c>
      <c r="B14118" s="26" t="s">
        <v>82</v>
      </c>
      <c r="C14118" s="26" t="s">
        <v>83</v>
      </c>
      <c r="D14118" s="26" t="s">
        <v>30</v>
      </c>
      <c r="E14118" s="26" t="s">
        <v>29</v>
      </c>
      <c r="F14118" s="26">
        <v>1987</v>
      </c>
      <c r="G14118" s="27">
        <v>21.6</v>
      </c>
    </row>
    <row r="14119" spans="1:7" x14ac:dyDescent="0.15">
      <c r="A14119" s="25" t="s">
        <v>93</v>
      </c>
      <c r="B14119" s="26" t="s">
        <v>82</v>
      </c>
      <c r="C14119" s="26" t="s">
        <v>83</v>
      </c>
      <c r="D14119" s="26" t="s">
        <v>30</v>
      </c>
      <c r="E14119" s="26" t="s">
        <v>29</v>
      </c>
      <c r="F14119" s="26">
        <v>1986</v>
      </c>
      <c r="G14119" s="27">
        <v>21.1</v>
      </c>
    </row>
    <row r="14120" spans="1:7" x14ac:dyDescent="0.15">
      <c r="A14120" s="25" t="s">
        <v>93</v>
      </c>
      <c r="B14120" s="26" t="s">
        <v>82</v>
      </c>
      <c r="C14120" s="26" t="s">
        <v>83</v>
      </c>
      <c r="D14120" s="26" t="s">
        <v>30</v>
      </c>
      <c r="E14120" s="26" t="s">
        <v>29</v>
      </c>
      <c r="F14120" s="26">
        <v>1985</v>
      </c>
      <c r="G14120" s="27">
        <v>20.7</v>
      </c>
    </row>
    <row r="14121" spans="1:7" x14ac:dyDescent="0.15">
      <c r="A14121" s="25" t="s">
        <v>93</v>
      </c>
      <c r="B14121" s="26" t="s">
        <v>82</v>
      </c>
      <c r="C14121" s="26" t="s">
        <v>83</v>
      </c>
      <c r="D14121" s="26" t="s">
        <v>30</v>
      </c>
      <c r="E14121" s="26" t="s">
        <v>29</v>
      </c>
      <c r="F14121" s="26">
        <v>1984</v>
      </c>
      <c r="G14121" s="27">
        <v>20.399999999999999</v>
      </c>
    </row>
    <row r="14122" spans="1:7" x14ac:dyDescent="0.15">
      <c r="A14122" s="25" t="s">
        <v>93</v>
      </c>
      <c r="B14122" s="26" t="s">
        <v>82</v>
      </c>
      <c r="C14122" s="26" t="s">
        <v>83</v>
      </c>
      <c r="D14122" s="26" t="s">
        <v>30</v>
      </c>
      <c r="E14122" s="26" t="s">
        <v>29</v>
      </c>
      <c r="F14122" s="26">
        <v>1983</v>
      </c>
      <c r="G14122" s="27">
        <v>19.8</v>
      </c>
    </row>
    <row r="14123" spans="1:7" x14ac:dyDescent="0.15">
      <c r="A14123" s="25" t="s">
        <v>93</v>
      </c>
      <c r="B14123" s="26" t="s">
        <v>82</v>
      </c>
      <c r="C14123" s="26" t="s">
        <v>83</v>
      </c>
      <c r="D14123" s="26" t="s">
        <v>30</v>
      </c>
      <c r="E14123" s="26" t="s">
        <v>29</v>
      </c>
      <c r="F14123" s="26">
        <v>1982</v>
      </c>
      <c r="G14123" s="27">
        <v>19.2</v>
      </c>
    </row>
    <row r="14124" spans="1:7" x14ac:dyDescent="0.15">
      <c r="A14124" s="25" t="s">
        <v>93</v>
      </c>
      <c r="B14124" s="26" t="s">
        <v>82</v>
      </c>
      <c r="C14124" s="26" t="s">
        <v>83</v>
      </c>
      <c r="D14124" s="26" t="s">
        <v>30</v>
      </c>
      <c r="E14124" s="26" t="s">
        <v>29</v>
      </c>
      <c r="F14124" s="26">
        <v>1981</v>
      </c>
      <c r="G14124" s="27">
        <v>18.600000000000001</v>
      </c>
    </row>
    <row r="14125" spans="1:7" x14ac:dyDescent="0.15">
      <c r="A14125" s="25" t="s">
        <v>93</v>
      </c>
      <c r="B14125" s="26" t="s">
        <v>82</v>
      </c>
      <c r="C14125" s="26" t="s">
        <v>83</v>
      </c>
      <c r="D14125" s="26" t="s">
        <v>30</v>
      </c>
      <c r="E14125" s="26" t="s">
        <v>29</v>
      </c>
      <c r="F14125" s="26">
        <v>1980</v>
      </c>
      <c r="G14125" s="27">
        <v>18.2</v>
      </c>
    </row>
    <row r="14126" spans="1:7" x14ac:dyDescent="0.15">
      <c r="A14126" s="25" t="s">
        <v>93</v>
      </c>
      <c r="B14126" s="26" t="s">
        <v>82</v>
      </c>
      <c r="C14126" s="26" t="s">
        <v>83</v>
      </c>
      <c r="D14126" s="26" t="s">
        <v>30</v>
      </c>
      <c r="E14126" s="26" t="s">
        <v>29</v>
      </c>
      <c r="F14126" s="26">
        <v>1979</v>
      </c>
      <c r="G14126" s="27">
        <v>17.7</v>
      </c>
    </row>
    <row r="14127" spans="1:7" x14ac:dyDescent="0.15">
      <c r="A14127" s="25" t="s">
        <v>93</v>
      </c>
      <c r="B14127" s="26" t="s">
        <v>82</v>
      </c>
      <c r="C14127" s="26" t="s">
        <v>83</v>
      </c>
      <c r="D14127" s="26" t="s">
        <v>30</v>
      </c>
      <c r="E14127" s="26" t="s">
        <v>29</v>
      </c>
      <c r="F14127" s="26">
        <v>1978</v>
      </c>
      <c r="G14127" s="27">
        <v>17.3</v>
      </c>
    </row>
    <row r="14128" spans="1:7" x14ac:dyDescent="0.15">
      <c r="A14128" s="25" t="s">
        <v>93</v>
      </c>
      <c r="B14128" s="26" t="s">
        <v>82</v>
      </c>
      <c r="C14128" s="26" t="s">
        <v>83</v>
      </c>
      <c r="D14128" s="26" t="s">
        <v>30</v>
      </c>
      <c r="E14128" s="26" t="s">
        <v>29</v>
      </c>
      <c r="F14128" s="26">
        <v>1977</v>
      </c>
      <c r="G14128" s="27">
        <v>16.7</v>
      </c>
    </row>
    <row r="14129" spans="1:7" x14ac:dyDescent="0.15">
      <c r="A14129" s="25" t="s">
        <v>93</v>
      </c>
      <c r="B14129" s="26" t="s">
        <v>82</v>
      </c>
      <c r="C14129" s="26" t="s">
        <v>83</v>
      </c>
      <c r="D14129" s="26" t="s">
        <v>30</v>
      </c>
      <c r="E14129" s="26" t="s">
        <v>29</v>
      </c>
      <c r="F14129" s="26">
        <v>1976</v>
      </c>
      <c r="G14129" s="27">
        <v>16.100000000000001</v>
      </c>
    </row>
    <row r="14130" spans="1:7" x14ac:dyDescent="0.15">
      <c r="A14130" s="25" t="s">
        <v>93</v>
      </c>
      <c r="B14130" s="26" t="s">
        <v>82</v>
      </c>
      <c r="C14130" s="26" t="s">
        <v>83</v>
      </c>
      <c r="D14130" s="26" t="s">
        <v>30</v>
      </c>
      <c r="E14130" s="26" t="s">
        <v>29</v>
      </c>
      <c r="F14130" s="26">
        <v>1975</v>
      </c>
      <c r="G14130" s="27">
        <v>15.6</v>
      </c>
    </row>
    <row r="14131" spans="1:7" x14ac:dyDescent="0.15">
      <c r="A14131" s="25" t="s">
        <v>93</v>
      </c>
      <c r="B14131" s="26" t="s">
        <v>82</v>
      </c>
      <c r="C14131" s="26" t="s">
        <v>83</v>
      </c>
      <c r="D14131" s="26" t="s">
        <v>30</v>
      </c>
      <c r="E14131" s="26" t="s">
        <v>29</v>
      </c>
      <c r="F14131" s="26">
        <v>1974</v>
      </c>
      <c r="G14131" s="27">
        <v>15.1</v>
      </c>
    </row>
    <row r="14132" spans="1:7" x14ac:dyDescent="0.15">
      <c r="A14132" s="25" t="s">
        <v>93</v>
      </c>
      <c r="B14132" s="26" t="s">
        <v>82</v>
      </c>
      <c r="C14132" s="26" t="s">
        <v>83</v>
      </c>
      <c r="D14132" s="26" t="s">
        <v>30</v>
      </c>
      <c r="E14132" s="26" t="s">
        <v>29</v>
      </c>
      <c r="F14132" s="26">
        <v>1973</v>
      </c>
      <c r="G14132" s="27">
        <v>14.6</v>
      </c>
    </row>
    <row r="14133" spans="1:7" x14ac:dyDescent="0.15">
      <c r="A14133" s="25" t="s">
        <v>93</v>
      </c>
      <c r="B14133" s="26" t="s">
        <v>82</v>
      </c>
      <c r="C14133" s="26" t="s">
        <v>83</v>
      </c>
      <c r="D14133" s="26" t="s">
        <v>30</v>
      </c>
      <c r="E14133" s="26" t="s">
        <v>29</v>
      </c>
      <c r="F14133" s="26">
        <v>1972</v>
      </c>
      <c r="G14133" s="27">
        <v>14.1</v>
      </c>
    </row>
    <row r="14134" spans="1:7" x14ac:dyDescent="0.15">
      <c r="A14134" s="25" t="s">
        <v>93</v>
      </c>
      <c r="B14134" s="26" t="s">
        <v>82</v>
      </c>
      <c r="C14134" s="26" t="s">
        <v>83</v>
      </c>
      <c r="D14134" s="26" t="s">
        <v>30</v>
      </c>
      <c r="E14134" s="26" t="s">
        <v>29</v>
      </c>
      <c r="F14134" s="26">
        <v>1971</v>
      </c>
      <c r="G14134" s="27">
        <v>13.6</v>
      </c>
    </row>
    <row r="14135" spans="1:7" x14ac:dyDescent="0.15">
      <c r="A14135" s="25" t="s">
        <v>93</v>
      </c>
      <c r="B14135" s="26" t="s">
        <v>82</v>
      </c>
      <c r="C14135" s="26" t="s">
        <v>83</v>
      </c>
      <c r="D14135" s="26" t="s">
        <v>30</v>
      </c>
      <c r="E14135" s="26" t="s">
        <v>29</v>
      </c>
      <c r="F14135" s="26">
        <v>1970</v>
      </c>
      <c r="G14135" s="27">
        <v>13.4</v>
      </c>
    </row>
    <row r="14136" spans="1:7" x14ac:dyDescent="0.15">
      <c r="A14136" s="25" t="s">
        <v>93</v>
      </c>
      <c r="B14136" s="26" t="s">
        <v>82</v>
      </c>
      <c r="C14136" s="26" t="s">
        <v>83</v>
      </c>
      <c r="D14136" s="26" t="s">
        <v>30</v>
      </c>
      <c r="E14136" s="26" t="s">
        <v>29</v>
      </c>
      <c r="F14136" s="26">
        <v>1969</v>
      </c>
      <c r="G14136" s="27">
        <v>13.2</v>
      </c>
    </row>
    <row r="14137" spans="1:7" x14ac:dyDescent="0.15">
      <c r="A14137" s="25" t="s">
        <v>93</v>
      </c>
      <c r="B14137" s="26" t="s">
        <v>82</v>
      </c>
      <c r="C14137" s="26" t="s">
        <v>83</v>
      </c>
      <c r="D14137" s="26" t="s">
        <v>30</v>
      </c>
      <c r="E14137" s="26" t="s">
        <v>29</v>
      </c>
      <c r="F14137" s="26">
        <v>1968</v>
      </c>
      <c r="G14137" s="27">
        <v>13.1</v>
      </c>
    </row>
    <row r="14138" spans="1:7" x14ac:dyDescent="0.15">
      <c r="A14138" s="25" t="s">
        <v>93</v>
      </c>
      <c r="B14138" s="26" t="s">
        <v>82</v>
      </c>
      <c r="C14138" s="26" t="s">
        <v>83</v>
      </c>
      <c r="D14138" s="26" t="s">
        <v>30</v>
      </c>
      <c r="E14138" s="26" t="s">
        <v>29</v>
      </c>
      <c r="F14138" s="26">
        <v>1967</v>
      </c>
      <c r="G14138" s="27">
        <v>13.1</v>
      </c>
    </row>
    <row r="14139" spans="1:7" x14ac:dyDescent="0.15">
      <c r="A14139" s="25" t="s">
        <v>93</v>
      </c>
      <c r="B14139" s="26" t="s">
        <v>82</v>
      </c>
      <c r="C14139" s="26" t="s">
        <v>83</v>
      </c>
      <c r="D14139" s="26" t="s">
        <v>30</v>
      </c>
      <c r="E14139" s="26" t="s">
        <v>29</v>
      </c>
      <c r="F14139" s="26">
        <v>1966</v>
      </c>
      <c r="G14139" s="27">
        <v>13</v>
      </c>
    </row>
    <row r="14140" spans="1:7" x14ac:dyDescent="0.15">
      <c r="A14140" s="25" t="s">
        <v>93</v>
      </c>
      <c r="B14140" s="26" t="s">
        <v>82</v>
      </c>
      <c r="C14140" s="26" t="s">
        <v>83</v>
      </c>
      <c r="D14140" s="26" t="s">
        <v>30</v>
      </c>
      <c r="E14140" s="26" t="s">
        <v>29</v>
      </c>
      <c r="F14140" s="26">
        <v>1965</v>
      </c>
      <c r="G14140" s="27">
        <v>12.9</v>
      </c>
    </row>
    <row r="14141" spans="1:7" x14ac:dyDescent="0.15">
      <c r="A14141" s="25" t="s">
        <v>93</v>
      </c>
      <c r="B14141" s="26" t="s">
        <v>82</v>
      </c>
      <c r="C14141" s="26" t="s">
        <v>83</v>
      </c>
      <c r="D14141" s="26" t="s">
        <v>30</v>
      </c>
      <c r="E14141" s="26" t="s">
        <v>29</v>
      </c>
      <c r="F14141" s="26">
        <v>1964</v>
      </c>
      <c r="G14141" s="27">
        <v>12.7</v>
      </c>
    </row>
    <row r="14142" spans="1:7" x14ac:dyDescent="0.15">
      <c r="A14142" s="25" t="s">
        <v>93</v>
      </c>
      <c r="B14142" s="26" t="s">
        <v>82</v>
      </c>
      <c r="C14142" s="26" t="s">
        <v>83</v>
      </c>
      <c r="D14142" s="26" t="s">
        <v>30</v>
      </c>
      <c r="E14142" s="26" t="s">
        <v>29</v>
      </c>
      <c r="F14142" s="26">
        <v>1963</v>
      </c>
      <c r="G14142" s="27">
        <v>12.4</v>
      </c>
    </row>
    <row r="14143" spans="1:7" x14ac:dyDescent="0.15">
      <c r="A14143" s="25" t="s">
        <v>93</v>
      </c>
      <c r="B14143" s="26" t="s">
        <v>82</v>
      </c>
      <c r="C14143" s="26" t="s">
        <v>83</v>
      </c>
      <c r="D14143" s="26" t="s">
        <v>30</v>
      </c>
      <c r="E14143" s="26" t="s">
        <v>29</v>
      </c>
      <c r="F14143" s="26">
        <v>1962</v>
      </c>
      <c r="G14143" s="27">
        <v>12</v>
      </c>
    </row>
    <row r="14144" spans="1:7" x14ac:dyDescent="0.15">
      <c r="A14144" s="25" t="s">
        <v>93</v>
      </c>
      <c r="B14144" s="26" t="s">
        <v>82</v>
      </c>
      <c r="C14144" s="26" t="s">
        <v>83</v>
      </c>
      <c r="D14144" s="26" t="s">
        <v>30</v>
      </c>
      <c r="E14144" s="26" t="s">
        <v>29</v>
      </c>
      <c r="F14144" s="26">
        <v>1961</v>
      </c>
      <c r="G14144" s="27">
        <v>11.7</v>
      </c>
    </row>
    <row r="14145" spans="1:7" x14ac:dyDescent="0.15">
      <c r="A14145" s="25" t="s">
        <v>93</v>
      </c>
      <c r="B14145" s="26" t="s">
        <v>82</v>
      </c>
      <c r="C14145" s="26" t="s">
        <v>83</v>
      </c>
      <c r="D14145" s="26" t="s">
        <v>30</v>
      </c>
      <c r="E14145" s="26" t="s">
        <v>29</v>
      </c>
      <c r="F14145" s="26">
        <v>1960</v>
      </c>
      <c r="G14145" s="27">
        <v>11.4</v>
      </c>
    </row>
    <row r="14146" spans="1:7" x14ac:dyDescent="0.15">
      <c r="A14146" s="25" t="s">
        <v>93</v>
      </c>
      <c r="B14146" s="26" t="s">
        <v>82</v>
      </c>
      <c r="C14146" s="26" t="s">
        <v>83</v>
      </c>
      <c r="D14146" s="26" t="s">
        <v>32</v>
      </c>
      <c r="E14146" s="26" t="s">
        <v>31</v>
      </c>
      <c r="F14146" s="26">
        <v>2023</v>
      </c>
      <c r="G14146" s="27"/>
    </row>
    <row r="14147" spans="1:7" x14ac:dyDescent="0.15">
      <c r="A14147" s="25" t="s">
        <v>93</v>
      </c>
      <c r="B14147" s="26" t="s">
        <v>82</v>
      </c>
      <c r="C14147" s="26" t="s">
        <v>83</v>
      </c>
      <c r="D14147" s="26" t="s">
        <v>32</v>
      </c>
      <c r="E14147" s="26" t="s">
        <v>31</v>
      </c>
      <c r="F14147" s="26">
        <v>2022</v>
      </c>
      <c r="G14147" s="27">
        <v>1605</v>
      </c>
    </row>
    <row r="14148" spans="1:7" x14ac:dyDescent="0.15">
      <c r="A14148" s="25" t="s">
        <v>93</v>
      </c>
      <c r="B14148" s="26" t="s">
        <v>82</v>
      </c>
      <c r="C14148" s="26" t="s">
        <v>83</v>
      </c>
      <c r="D14148" s="26" t="s">
        <v>32</v>
      </c>
      <c r="E14148" s="26" t="s">
        <v>31</v>
      </c>
      <c r="F14148" s="26">
        <v>2021</v>
      </c>
      <c r="G14148" s="27">
        <v>1524.7</v>
      </c>
    </row>
    <row r="14149" spans="1:7" x14ac:dyDescent="0.15">
      <c r="A14149" s="25" t="s">
        <v>93</v>
      </c>
      <c r="B14149" s="26" t="s">
        <v>82</v>
      </c>
      <c r="C14149" s="26" t="s">
        <v>83</v>
      </c>
      <c r="D14149" s="26" t="s">
        <v>32</v>
      </c>
      <c r="E14149" s="26" t="s">
        <v>31</v>
      </c>
      <c r="F14149" s="26">
        <v>2020</v>
      </c>
      <c r="G14149" s="27">
        <v>1469</v>
      </c>
    </row>
    <row r="14150" spans="1:7" x14ac:dyDescent="0.15">
      <c r="A14150" s="25" t="s">
        <v>93</v>
      </c>
      <c r="B14150" s="26" t="s">
        <v>82</v>
      </c>
      <c r="C14150" s="26" t="s">
        <v>83</v>
      </c>
      <c r="D14150" s="26" t="s">
        <v>32</v>
      </c>
      <c r="E14150" s="26" t="s">
        <v>31</v>
      </c>
      <c r="F14150" s="26">
        <v>2019</v>
      </c>
      <c r="G14150" s="27">
        <v>1431.4</v>
      </c>
    </row>
    <row r="14151" spans="1:7" x14ac:dyDescent="0.15">
      <c r="A14151" s="25" t="s">
        <v>93</v>
      </c>
      <c r="B14151" s="26" t="s">
        <v>82</v>
      </c>
      <c r="C14151" s="26" t="s">
        <v>83</v>
      </c>
      <c r="D14151" s="26" t="s">
        <v>32</v>
      </c>
      <c r="E14151" s="26" t="s">
        <v>31</v>
      </c>
      <c r="F14151" s="26">
        <v>2018</v>
      </c>
      <c r="G14151" s="27">
        <v>1387.6</v>
      </c>
    </row>
    <row r="14152" spans="1:7" x14ac:dyDescent="0.15">
      <c r="A14152" s="25" t="s">
        <v>93</v>
      </c>
      <c r="B14152" s="26" t="s">
        <v>82</v>
      </c>
      <c r="C14152" s="26" t="s">
        <v>83</v>
      </c>
      <c r="D14152" s="26" t="s">
        <v>32</v>
      </c>
      <c r="E14152" s="26" t="s">
        <v>31</v>
      </c>
      <c r="F14152" s="26">
        <v>2017</v>
      </c>
      <c r="G14152" s="27">
        <v>1351.9</v>
      </c>
    </row>
    <row r="14153" spans="1:7" x14ac:dyDescent="0.15">
      <c r="A14153" s="25" t="s">
        <v>93</v>
      </c>
      <c r="B14153" s="26" t="s">
        <v>82</v>
      </c>
      <c r="C14153" s="26" t="s">
        <v>83</v>
      </c>
      <c r="D14153" s="26" t="s">
        <v>32</v>
      </c>
      <c r="E14153" s="26" t="s">
        <v>31</v>
      </c>
      <c r="F14153" s="26">
        <v>2016</v>
      </c>
      <c r="G14153" s="27">
        <v>1322.6</v>
      </c>
    </row>
    <row r="14154" spans="1:7" x14ac:dyDescent="0.15">
      <c r="A14154" s="25" t="s">
        <v>93</v>
      </c>
      <c r="B14154" s="26" t="s">
        <v>82</v>
      </c>
      <c r="C14154" s="26" t="s">
        <v>83</v>
      </c>
      <c r="D14154" s="26" t="s">
        <v>32</v>
      </c>
      <c r="E14154" s="26" t="s">
        <v>31</v>
      </c>
      <c r="F14154" s="26">
        <v>2015</v>
      </c>
      <c r="G14154" s="27">
        <v>1293.3</v>
      </c>
    </row>
    <row r="14155" spans="1:7" x14ac:dyDescent="0.15">
      <c r="A14155" s="25" t="s">
        <v>93</v>
      </c>
      <c r="B14155" s="26" t="s">
        <v>82</v>
      </c>
      <c r="C14155" s="26" t="s">
        <v>83</v>
      </c>
      <c r="D14155" s="26" t="s">
        <v>32</v>
      </c>
      <c r="E14155" s="26" t="s">
        <v>31</v>
      </c>
      <c r="F14155" s="26">
        <v>2014</v>
      </c>
      <c r="G14155" s="27">
        <v>1260.9000000000001</v>
      </c>
    </row>
    <row r="14156" spans="1:7" x14ac:dyDescent="0.15">
      <c r="A14156" s="25" t="s">
        <v>93</v>
      </c>
      <c r="B14156" s="26" t="s">
        <v>82</v>
      </c>
      <c r="C14156" s="26" t="s">
        <v>83</v>
      </c>
      <c r="D14156" s="26" t="s">
        <v>32</v>
      </c>
      <c r="E14156" s="26" t="s">
        <v>31</v>
      </c>
      <c r="F14156" s="26">
        <v>2013</v>
      </c>
      <c r="G14156" s="27">
        <v>1229.5999999999999</v>
      </c>
    </row>
    <row r="14157" spans="1:7" x14ac:dyDescent="0.15">
      <c r="A14157" s="25" t="s">
        <v>93</v>
      </c>
      <c r="B14157" s="26" t="s">
        <v>82</v>
      </c>
      <c r="C14157" s="26" t="s">
        <v>83</v>
      </c>
      <c r="D14157" s="26" t="s">
        <v>32</v>
      </c>
      <c r="E14157" s="26" t="s">
        <v>31</v>
      </c>
      <c r="F14157" s="26">
        <v>2012</v>
      </c>
      <c r="G14157" s="27">
        <v>1203.8</v>
      </c>
    </row>
    <row r="14158" spans="1:7" x14ac:dyDescent="0.15">
      <c r="A14158" s="25" t="s">
        <v>93</v>
      </c>
      <c r="B14158" s="26" t="s">
        <v>82</v>
      </c>
      <c r="C14158" s="26" t="s">
        <v>83</v>
      </c>
      <c r="D14158" s="26" t="s">
        <v>32</v>
      </c>
      <c r="E14158" s="26" t="s">
        <v>31</v>
      </c>
      <c r="F14158" s="26">
        <v>2011</v>
      </c>
      <c r="G14158" s="27">
        <v>1179.7</v>
      </c>
    </row>
    <row r="14159" spans="1:7" x14ac:dyDescent="0.15">
      <c r="A14159" s="25" t="s">
        <v>93</v>
      </c>
      <c r="B14159" s="26" t="s">
        <v>82</v>
      </c>
      <c r="C14159" s="26" t="s">
        <v>83</v>
      </c>
      <c r="D14159" s="26" t="s">
        <v>32</v>
      </c>
      <c r="E14159" s="26" t="s">
        <v>31</v>
      </c>
      <c r="F14159" s="26">
        <v>2010</v>
      </c>
      <c r="G14159" s="27">
        <v>1155.3</v>
      </c>
    </row>
    <row r="14160" spans="1:7" x14ac:dyDescent="0.15">
      <c r="A14160" s="25" t="s">
        <v>93</v>
      </c>
      <c r="B14160" s="26" t="s">
        <v>82</v>
      </c>
      <c r="C14160" s="26" t="s">
        <v>83</v>
      </c>
      <c r="D14160" s="26" t="s">
        <v>32</v>
      </c>
      <c r="E14160" s="26" t="s">
        <v>31</v>
      </c>
      <c r="F14160" s="26">
        <v>2009</v>
      </c>
      <c r="G14160" s="27">
        <v>1132.2</v>
      </c>
    </row>
    <row r="14161" spans="1:7" x14ac:dyDescent="0.15">
      <c r="A14161" s="25" t="s">
        <v>93</v>
      </c>
      <c r="B14161" s="26" t="s">
        <v>82</v>
      </c>
      <c r="C14161" s="26" t="s">
        <v>83</v>
      </c>
      <c r="D14161" s="26" t="s">
        <v>32</v>
      </c>
      <c r="E14161" s="26" t="s">
        <v>31</v>
      </c>
      <c r="F14161" s="26">
        <v>2008</v>
      </c>
      <c r="G14161" s="27">
        <v>1110.4000000000001</v>
      </c>
    </row>
    <row r="14162" spans="1:7" x14ac:dyDescent="0.15">
      <c r="A14162" s="25" t="s">
        <v>93</v>
      </c>
      <c r="B14162" s="26" t="s">
        <v>82</v>
      </c>
      <c r="C14162" s="26" t="s">
        <v>83</v>
      </c>
      <c r="D14162" s="26" t="s">
        <v>32</v>
      </c>
      <c r="E14162" s="26" t="s">
        <v>31</v>
      </c>
      <c r="F14162" s="26">
        <v>2007</v>
      </c>
      <c r="G14162" s="27">
        <v>1088.0999999999999</v>
      </c>
    </row>
    <row r="14163" spans="1:7" x14ac:dyDescent="0.15">
      <c r="A14163" s="25" t="s">
        <v>93</v>
      </c>
      <c r="B14163" s="26" t="s">
        <v>82</v>
      </c>
      <c r="C14163" s="26" t="s">
        <v>83</v>
      </c>
      <c r="D14163" s="26" t="s">
        <v>32</v>
      </c>
      <c r="E14163" s="26" t="s">
        <v>31</v>
      </c>
      <c r="F14163" s="26">
        <v>2006</v>
      </c>
      <c r="G14163" s="27">
        <v>1065.5999999999999</v>
      </c>
    </row>
    <row r="14164" spans="1:7" x14ac:dyDescent="0.15">
      <c r="A14164" s="25" t="s">
        <v>93</v>
      </c>
      <c r="B14164" s="26" t="s">
        <v>82</v>
      </c>
      <c r="C14164" s="26" t="s">
        <v>83</v>
      </c>
      <c r="D14164" s="26" t="s">
        <v>32</v>
      </c>
      <c r="E14164" s="26" t="s">
        <v>31</v>
      </c>
      <c r="F14164" s="26">
        <v>2005</v>
      </c>
      <c r="G14164" s="27">
        <v>1044.2</v>
      </c>
    </row>
    <row r="14165" spans="1:7" x14ac:dyDescent="0.15">
      <c r="A14165" s="25" t="s">
        <v>93</v>
      </c>
      <c r="B14165" s="26" t="s">
        <v>82</v>
      </c>
      <c r="C14165" s="26" t="s">
        <v>83</v>
      </c>
      <c r="D14165" s="26" t="s">
        <v>32</v>
      </c>
      <c r="E14165" s="26" t="s">
        <v>31</v>
      </c>
      <c r="F14165" s="26">
        <v>2004</v>
      </c>
      <c r="G14165" s="27">
        <v>1023.7</v>
      </c>
    </row>
    <row r="14166" spans="1:7" x14ac:dyDescent="0.15">
      <c r="A14166" s="25" t="s">
        <v>93</v>
      </c>
      <c r="B14166" s="26" t="s">
        <v>82</v>
      </c>
      <c r="C14166" s="26" t="s">
        <v>83</v>
      </c>
      <c r="D14166" s="26" t="s">
        <v>32</v>
      </c>
      <c r="E14166" s="26" t="s">
        <v>31</v>
      </c>
      <c r="F14166" s="26">
        <v>2003</v>
      </c>
      <c r="G14166" s="27">
        <v>1006.5</v>
      </c>
    </row>
    <row r="14167" spans="1:7" x14ac:dyDescent="0.15">
      <c r="A14167" s="25" t="s">
        <v>93</v>
      </c>
      <c r="B14167" s="26" t="s">
        <v>82</v>
      </c>
      <c r="C14167" s="26" t="s">
        <v>83</v>
      </c>
      <c r="D14167" s="26" t="s">
        <v>32</v>
      </c>
      <c r="E14167" s="26" t="s">
        <v>31</v>
      </c>
      <c r="F14167" s="26">
        <v>2002</v>
      </c>
      <c r="G14167" s="27">
        <v>992.9000000000002</v>
      </c>
    </row>
    <row r="14168" spans="1:7" x14ac:dyDescent="0.15">
      <c r="A14168" s="25" t="s">
        <v>93</v>
      </c>
      <c r="B14168" s="26" t="s">
        <v>82</v>
      </c>
      <c r="C14168" s="26" t="s">
        <v>83</v>
      </c>
      <c r="D14168" s="26" t="s">
        <v>32</v>
      </c>
      <c r="E14168" s="26" t="s">
        <v>31</v>
      </c>
      <c r="F14168" s="26">
        <v>2001</v>
      </c>
      <c r="G14168" s="27">
        <v>979.6</v>
      </c>
    </row>
    <row r="14169" spans="1:7" x14ac:dyDescent="0.15">
      <c r="A14169" s="25" t="s">
        <v>93</v>
      </c>
      <c r="B14169" s="26" t="s">
        <v>82</v>
      </c>
      <c r="C14169" s="26" t="s">
        <v>83</v>
      </c>
      <c r="D14169" s="26" t="s">
        <v>32</v>
      </c>
      <c r="E14169" s="26" t="s">
        <v>31</v>
      </c>
      <c r="F14169" s="26">
        <v>2000</v>
      </c>
      <c r="G14169" s="27">
        <v>964.9000000000002</v>
      </c>
    </row>
    <row r="14170" spans="1:7" x14ac:dyDescent="0.15">
      <c r="A14170" s="25" t="s">
        <v>93</v>
      </c>
      <c r="B14170" s="26" t="s">
        <v>82</v>
      </c>
      <c r="C14170" s="26" t="s">
        <v>83</v>
      </c>
      <c r="D14170" s="26" t="s">
        <v>32</v>
      </c>
      <c r="E14170" s="26" t="s">
        <v>31</v>
      </c>
      <c r="F14170" s="26">
        <v>1999</v>
      </c>
      <c r="G14170" s="27">
        <v>949.2</v>
      </c>
    </row>
    <row r="14171" spans="1:7" x14ac:dyDescent="0.15">
      <c r="A14171" s="25" t="s">
        <v>93</v>
      </c>
      <c r="B14171" s="26" t="s">
        <v>82</v>
      </c>
      <c r="C14171" s="26" t="s">
        <v>83</v>
      </c>
      <c r="D14171" s="26" t="s">
        <v>32</v>
      </c>
      <c r="E14171" s="26" t="s">
        <v>31</v>
      </c>
      <c r="F14171" s="26">
        <v>1998</v>
      </c>
      <c r="G14171" s="27">
        <v>930.30000000000018</v>
      </c>
    </row>
    <row r="14172" spans="1:7" x14ac:dyDescent="0.15">
      <c r="A14172" s="25" t="s">
        <v>93</v>
      </c>
      <c r="B14172" s="26" t="s">
        <v>82</v>
      </c>
      <c r="C14172" s="26" t="s">
        <v>83</v>
      </c>
      <c r="D14172" s="26" t="s">
        <v>32</v>
      </c>
      <c r="E14172" s="26" t="s">
        <v>31</v>
      </c>
      <c r="F14172" s="26">
        <v>1997</v>
      </c>
      <c r="G14172" s="27">
        <v>910.2</v>
      </c>
    </row>
    <row r="14173" spans="1:7" x14ac:dyDescent="0.15">
      <c r="A14173" s="25" t="s">
        <v>93</v>
      </c>
      <c r="B14173" s="26" t="s">
        <v>82</v>
      </c>
      <c r="C14173" s="26" t="s">
        <v>83</v>
      </c>
      <c r="D14173" s="26" t="s">
        <v>32</v>
      </c>
      <c r="E14173" s="26" t="s">
        <v>31</v>
      </c>
      <c r="F14173" s="26">
        <v>1996</v>
      </c>
      <c r="G14173" s="27">
        <v>890.4000000000002</v>
      </c>
    </row>
    <row r="14174" spans="1:7" x14ac:dyDescent="0.15">
      <c r="A14174" s="25" t="s">
        <v>93</v>
      </c>
      <c r="B14174" s="26" t="s">
        <v>82</v>
      </c>
      <c r="C14174" s="26" t="s">
        <v>83</v>
      </c>
      <c r="D14174" s="26" t="s">
        <v>32</v>
      </c>
      <c r="E14174" s="26" t="s">
        <v>31</v>
      </c>
      <c r="F14174" s="26">
        <v>1995</v>
      </c>
      <c r="G14174" s="27">
        <v>868.80000000000018</v>
      </c>
    </row>
    <row r="14175" spans="1:7" x14ac:dyDescent="0.15">
      <c r="A14175" s="25" t="s">
        <v>93</v>
      </c>
      <c r="B14175" s="26" t="s">
        <v>82</v>
      </c>
      <c r="C14175" s="26" t="s">
        <v>83</v>
      </c>
      <c r="D14175" s="26" t="s">
        <v>32</v>
      </c>
      <c r="E14175" s="26" t="s">
        <v>31</v>
      </c>
      <c r="F14175" s="26">
        <v>1994</v>
      </c>
      <c r="G14175" s="27">
        <v>852.5</v>
      </c>
    </row>
    <row r="14176" spans="1:7" x14ac:dyDescent="0.15">
      <c r="A14176" s="25" t="s">
        <v>93</v>
      </c>
      <c r="B14176" s="26" t="s">
        <v>82</v>
      </c>
      <c r="C14176" s="26" t="s">
        <v>83</v>
      </c>
      <c r="D14176" s="26" t="s">
        <v>32</v>
      </c>
      <c r="E14176" s="26" t="s">
        <v>31</v>
      </c>
      <c r="F14176" s="26">
        <v>1993</v>
      </c>
      <c r="G14176" s="27">
        <v>845.9000000000002</v>
      </c>
    </row>
    <row r="14177" spans="1:7" x14ac:dyDescent="0.15">
      <c r="A14177" s="25" t="s">
        <v>93</v>
      </c>
      <c r="B14177" s="26" t="s">
        <v>82</v>
      </c>
      <c r="C14177" s="26" t="s">
        <v>83</v>
      </c>
      <c r="D14177" s="26" t="s">
        <v>32</v>
      </c>
      <c r="E14177" s="26" t="s">
        <v>31</v>
      </c>
      <c r="F14177" s="26">
        <v>1992</v>
      </c>
      <c r="G14177" s="27">
        <v>838.1</v>
      </c>
    </row>
    <row r="14178" spans="1:7" x14ac:dyDescent="0.15">
      <c r="A14178" s="25" t="s">
        <v>93</v>
      </c>
      <c r="B14178" s="26" t="s">
        <v>82</v>
      </c>
      <c r="C14178" s="26" t="s">
        <v>83</v>
      </c>
      <c r="D14178" s="26" t="s">
        <v>32</v>
      </c>
      <c r="E14178" s="26" t="s">
        <v>31</v>
      </c>
      <c r="F14178" s="26">
        <v>1991</v>
      </c>
      <c r="G14178" s="27">
        <v>826.4000000000002</v>
      </c>
    </row>
    <row r="14179" spans="1:7" x14ac:dyDescent="0.15">
      <c r="A14179" s="25" t="s">
        <v>93</v>
      </c>
      <c r="B14179" s="26" t="s">
        <v>82</v>
      </c>
      <c r="C14179" s="26" t="s">
        <v>83</v>
      </c>
      <c r="D14179" s="26" t="s">
        <v>32</v>
      </c>
      <c r="E14179" s="26" t="s">
        <v>31</v>
      </c>
      <c r="F14179" s="26">
        <v>1990</v>
      </c>
      <c r="G14179" s="27">
        <v>814.7</v>
      </c>
    </row>
    <row r="14180" spans="1:7" x14ac:dyDescent="0.15">
      <c r="A14180" s="25" t="s">
        <v>93</v>
      </c>
      <c r="B14180" s="26" t="s">
        <v>82</v>
      </c>
      <c r="C14180" s="26" t="s">
        <v>83</v>
      </c>
      <c r="D14180" s="26" t="s">
        <v>32</v>
      </c>
      <c r="E14180" s="26" t="s">
        <v>31</v>
      </c>
      <c r="F14180" s="26">
        <v>1989</v>
      </c>
      <c r="G14180" s="27">
        <v>801.1</v>
      </c>
    </row>
    <row r="14181" spans="1:7" x14ac:dyDescent="0.15">
      <c r="A14181" s="25" t="s">
        <v>93</v>
      </c>
      <c r="B14181" s="26" t="s">
        <v>82</v>
      </c>
      <c r="C14181" s="26" t="s">
        <v>83</v>
      </c>
      <c r="D14181" s="26" t="s">
        <v>32</v>
      </c>
      <c r="E14181" s="26" t="s">
        <v>31</v>
      </c>
      <c r="F14181" s="26">
        <v>1988</v>
      </c>
      <c r="G14181" s="27">
        <v>784.1</v>
      </c>
    </row>
    <row r="14182" spans="1:7" x14ac:dyDescent="0.15">
      <c r="A14182" s="25" t="s">
        <v>93</v>
      </c>
      <c r="B14182" s="26" t="s">
        <v>82</v>
      </c>
      <c r="C14182" s="26" t="s">
        <v>83</v>
      </c>
      <c r="D14182" s="26" t="s">
        <v>32</v>
      </c>
      <c r="E14182" s="26" t="s">
        <v>31</v>
      </c>
      <c r="F14182" s="26">
        <v>1987</v>
      </c>
      <c r="G14182" s="27">
        <v>764.4000000000002</v>
      </c>
    </row>
    <row r="14183" spans="1:7" x14ac:dyDescent="0.15">
      <c r="A14183" s="25" t="s">
        <v>93</v>
      </c>
      <c r="B14183" s="26" t="s">
        <v>82</v>
      </c>
      <c r="C14183" s="26" t="s">
        <v>83</v>
      </c>
      <c r="D14183" s="26" t="s">
        <v>32</v>
      </c>
      <c r="E14183" s="26" t="s">
        <v>31</v>
      </c>
      <c r="F14183" s="26">
        <v>1986</v>
      </c>
      <c r="G14183" s="27">
        <v>747.80000000000018</v>
      </c>
    </row>
    <row r="14184" spans="1:7" x14ac:dyDescent="0.15">
      <c r="A14184" s="25" t="s">
        <v>93</v>
      </c>
      <c r="B14184" s="26" t="s">
        <v>82</v>
      </c>
      <c r="C14184" s="26" t="s">
        <v>83</v>
      </c>
      <c r="D14184" s="26" t="s">
        <v>32</v>
      </c>
      <c r="E14184" s="26" t="s">
        <v>31</v>
      </c>
      <c r="F14184" s="26">
        <v>1985</v>
      </c>
      <c r="G14184" s="27">
        <v>733.2</v>
      </c>
    </row>
    <row r="14185" spans="1:7" x14ac:dyDescent="0.15">
      <c r="A14185" s="25" t="s">
        <v>93</v>
      </c>
      <c r="B14185" s="26" t="s">
        <v>82</v>
      </c>
      <c r="C14185" s="26" t="s">
        <v>83</v>
      </c>
      <c r="D14185" s="26" t="s">
        <v>32</v>
      </c>
      <c r="E14185" s="26" t="s">
        <v>31</v>
      </c>
      <c r="F14185" s="26">
        <v>1984</v>
      </c>
      <c r="G14185" s="27">
        <v>715.30000000000018</v>
      </c>
    </row>
    <row r="14186" spans="1:7" x14ac:dyDescent="0.15">
      <c r="A14186" s="25" t="s">
        <v>93</v>
      </c>
      <c r="B14186" s="26" t="s">
        <v>82</v>
      </c>
      <c r="C14186" s="26" t="s">
        <v>83</v>
      </c>
      <c r="D14186" s="26" t="s">
        <v>32</v>
      </c>
      <c r="E14186" s="26" t="s">
        <v>31</v>
      </c>
      <c r="F14186" s="26">
        <v>1983</v>
      </c>
      <c r="G14186" s="27">
        <v>695.5</v>
      </c>
    </row>
    <row r="14187" spans="1:7" x14ac:dyDescent="0.15">
      <c r="A14187" s="25" t="s">
        <v>93</v>
      </c>
      <c r="B14187" s="26" t="s">
        <v>82</v>
      </c>
      <c r="C14187" s="26" t="s">
        <v>83</v>
      </c>
      <c r="D14187" s="26" t="s">
        <v>32</v>
      </c>
      <c r="E14187" s="26" t="s">
        <v>31</v>
      </c>
      <c r="F14187" s="26">
        <v>1982</v>
      </c>
      <c r="G14187" s="27">
        <v>678.1</v>
      </c>
    </row>
    <row r="14188" spans="1:7" x14ac:dyDescent="0.15">
      <c r="A14188" s="25" t="s">
        <v>93</v>
      </c>
      <c r="B14188" s="26" t="s">
        <v>82</v>
      </c>
      <c r="C14188" s="26" t="s">
        <v>83</v>
      </c>
      <c r="D14188" s="26" t="s">
        <v>32</v>
      </c>
      <c r="E14188" s="26" t="s">
        <v>31</v>
      </c>
      <c r="F14188" s="26">
        <v>1981</v>
      </c>
      <c r="G14188" s="27">
        <v>661.1</v>
      </c>
    </row>
    <row r="14189" spans="1:7" x14ac:dyDescent="0.15">
      <c r="A14189" s="25" t="s">
        <v>93</v>
      </c>
      <c r="B14189" s="26" t="s">
        <v>82</v>
      </c>
      <c r="C14189" s="26" t="s">
        <v>83</v>
      </c>
      <c r="D14189" s="26" t="s">
        <v>32</v>
      </c>
      <c r="E14189" s="26" t="s">
        <v>31</v>
      </c>
      <c r="F14189" s="26">
        <v>1980</v>
      </c>
      <c r="G14189" s="27">
        <v>641.5</v>
      </c>
    </row>
    <row r="14190" spans="1:7" x14ac:dyDescent="0.15">
      <c r="A14190" s="25" t="s">
        <v>93</v>
      </c>
      <c r="B14190" s="26" t="s">
        <v>82</v>
      </c>
      <c r="C14190" s="26" t="s">
        <v>83</v>
      </c>
      <c r="D14190" s="26" t="s">
        <v>32</v>
      </c>
      <c r="E14190" s="26" t="s">
        <v>31</v>
      </c>
      <c r="F14190" s="26">
        <v>1979</v>
      </c>
      <c r="G14190" s="27">
        <v>620.90000000000009</v>
      </c>
    </row>
    <row r="14191" spans="1:7" x14ac:dyDescent="0.15">
      <c r="A14191" s="25" t="s">
        <v>93</v>
      </c>
      <c r="B14191" s="26" t="s">
        <v>82</v>
      </c>
      <c r="C14191" s="26" t="s">
        <v>83</v>
      </c>
      <c r="D14191" s="26" t="s">
        <v>32</v>
      </c>
      <c r="E14191" s="26" t="s">
        <v>31</v>
      </c>
      <c r="F14191" s="26">
        <v>1978</v>
      </c>
      <c r="G14191" s="27">
        <v>601.20000000000005</v>
      </c>
    </row>
    <row r="14192" spans="1:7" x14ac:dyDescent="0.15">
      <c r="A14192" s="25" t="s">
        <v>93</v>
      </c>
      <c r="B14192" s="26" t="s">
        <v>82</v>
      </c>
      <c r="C14192" s="26" t="s">
        <v>83</v>
      </c>
      <c r="D14192" s="26" t="s">
        <v>32</v>
      </c>
      <c r="E14192" s="26" t="s">
        <v>31</v>
      </c>
      <c r="F14192" s="26">
        <v>1977</v>
      </c>
      <c r="G14192" s="27">
        <v>581.5</v>
      </c>
    </row>
    <row r="14193" spans="1:7" x14ac:dyDescent="0.15">
      <c r="A14193" s="25" t="s">
        <v>93</v>
      </c>
      <c r="B14193" s="26" t="s">
        <v>82</v>
      </c>
      <c r="C14193" s="26" t="s">
        <v>83</v>
      </c>
      <c r="D14193" s="26" t="s">
        <v>32</v>
      </c>
      <c r="E14193" s="26" t="s">
        <v>31</v>
      </c>
      <c r="F14193" s="26">
        <v>1976</v>
      </c>
      <c r="G14193" s="27">
        <v>562.70000000000005</v>
      </c>
    </row>
    <row r="14194" spans="1:7" x14ac:dyDescent="0.15">
      <c r="A14194" s="25" t="s">
        <v>93</v>
      </c>
      <c r="B14194" s="26" t="s">
        <v>82</v>
      </c>
      <c r="C14194" s="26" t="s">
        <v>83</v>
      </c>
      <c r="D14194" s="26" t="s">
        <v>32</v>
      </c>
      <c r="E14194" s="26" t="s">
        <v>31</v>
      </c>
      <c r="F14194" s="26">
        <v>1975</v>
      </c>
      <c r="G14194" s="27">
        <v>546.80000000000007</v>
      </c>
    </row>
    <row r="14195" spans="1:7" x14ac:dyDescent="0.15">
      <c r="A14195" s="25" t="s">
        <v>93</v>
      </c>
      <c r="B14195" s="26" t="s">
        <v>82</v>
      </c>
      <c r="C14195" s="26" t="s">
        <v>83</v>
      </c>
      <c r="D14195" s="26" t="s">
        <v>32</v>
      </c>
      <c r="E14195" s="26" t="s">
        <v>31</v>
      </c>
      <c r="F14195" s="26">
        <v>1974</v>
      </c>
      <c r="G14195" s="27">
        <v>531.6</v>
      </c>
    </row>
    <row r="14196" spans="1:7" x14ac:dyDescent="0.15">
      <c r="A14196" s="25" t="s">
        <v>93</v>
      </c>
      <c r="B14196" s="26" t="s">
        <v>82</v>
      </c>
      <c r="C14196" s="26" t="s">
        <v>83</v>
      </c>
      <c r="D14196" s="26" t="s">
        <v>32</v>
      </c>
      <c r="E14196" s="26" t="s">
        <v>31</v>
      </c>
      <c r="F14196" s="26">
        <v>1973</v>
      </c>
      <c r="G14196" s="27">
        <v>517.20000000000005</v>
      </c>
    </row>
    <row r="14197" spans="1:7" x14ac:dyDescent="0.15">
      <c r="A14197" s="25" t="s">
        <v>93</v>
      </c>
      <c r="B14197" s="26" t="s">
        <v>82</v>
      </c>
      <c r="C14197" s="26" t="s">
        <v>83</v>
      </c>
      <c r="D14197" s="26" t="s">
        <v>32</v>
      </c>
      <c r="E14197" s="26" t="s">
        <v>31</v>
      </c>
      <c r="F14197" s="26">
        <v>1972</v>
      </c>
      <c r="G14197" s="27">
        <v>504.6</v>
      </c>
    </row>
    <row r="14198" spans="1:7" x14ac:dyDescent="0.15">
      <c r="A14198" s="25" t="s">
        <v>93</v>
      </c>
      <c r="B14198" s="26" t="s">
        <v>82</v>
      </c>
      <c r="C14198" s="26" t="s">
        <v>83</v>
      </c>
      <c r="D14198" s="26" t="s">
        <v>32</v>
      </c>
      <c r="E14198" s="26" t="s">
        <v>31</v>
      </c>
      <c r="F14198" s="26">
        <v>1971</v>
      </c>
      <c r="G14198" s="27">
        <v>492.1</v>
      </c>
    </row>
    <row r="14199" spans="1:7" x14ac:dyDescent="0.15">
      <c r="A14199" s="25" t="s">
        <v>93</v>
      </c>
      <c r="B14199" s="26" t="s">
        <v>82</v>
      </c>
      <c r="C14199" s="26" t="s">
        <v>83</v>
      </c>
      <c r="D14199" s="26" t="s">
        <v>32</v>
      </c>
      <c r="E14199" s="26" t="s">
        <v>31</v>
      </c>
      <c r="F14199" s="26">
        <v>1970</v>
      </c>
      <c r="G14199" s="27">
        <v>478.8</v>
      </c>
    </row>
    <row r="14200" spans="1:7" x14ac:dyDescent="0.15">
      <c r="A14200" s="25" t="s">
        <v>93</v>
      </c>
      <c r="B14200" s="26" t="s">
        <v>82</v>
      </c>
      <c r="C14200" s="26" t="s">
        <v>83</v>
      </c>
      <c r="D14200" s="26" t="s">
        <v>32</v>
      </c>
      <c r="E14200" s="26" t="s">
        <v>31</v>
      </c>
      <c r="F14200" s="26">
        <v>1969</v>
      </c>
      <c r="G14200" s="27">
        <v>466</v>
      </c>
    </row>
    <row r="14201" spans="1:7" x14ac:dyDescent="0.15">
      <c r="A14201" s="25" t="s">
        <v>93</v>
      </c>
      <c r="B14201" s="26" t="s">
        <v>82</v>
      </c>
      <c r="C14201" s="26" t="s">
        <v>83</v>
      </c>
      <c r="D14201" s="26" t="s">
        <v>32</v>
      </c>
      <c r="E14201" s="26" t="s">
        <v>31</v>
      </c>
      <c r="F14201" s="26">
        <v>1968</v>
      </c>
      <c r="G14201" s="27">
        <v>452.90000000000009</v>
      </c>
    </row>
    <row r="14202" spans="1:7" x14ac:dyDescent="0.15">
      <c r="A14202" s="25" t="s">
        <v>93</v>
      </c>
      <c r="B14202" s="26" t="s">
        <v>82</v>
      </c>
      <c r="C14202" s="26" t="s">
        <v>83</v>
      </c>
      <c r="D14202" s="26" t="s">
        <v>32</v>
      </c>
      <c r="E14202" s="26" t="s">
        <v>31</v>
      </c>
      <c r="F14202" s="26">
        <v>1967</v>
      </c>
      <c r="G14202" s="27">
        <v>439.6</v>
      </c>
    </row>
    <row r="14203" spans="1:7" x14ac:dyDescent="0.15">
      <c r="A14203" s="25" t="s">
        <v>93</v>
      </c>
      <c r="B14203" s="26" t="s">
        <v>82</v>
      </c>
      <c r="C14203" s="26" t="s">
        <v>83</v>
      </c>
      <c r="D14203" s="26" t="s">
        <v>32</v>
      </c>
      <c r="E14203" s="26" t="s">
        <v>31</v>
      </c>
      <c r="F14203" s="26">
        <v>1966</v>
      </c>
      <c r="G14203" s="27">
        <v>426.7</v>
      </c>
    </row>
    <row r="14204" spans="1:7" x14ac:dyDescent="0.15">
      <c r="A14204" s="25" t="s">
        <v>93</v>
      </c>
      <c r="B14204" s="26" t="s">
        <v>82</v>
      </c>
      <c r="C14204" s="26" t="s">
        <v>83</v>
      </c>
      <c r="D14204" s="26" t="s">
        <v>32</v>
      </c>
      <c r="E14204" s="26" t="s">
        <v>31</v>
      </c>
      <c r="F14204" s="26">
        <v>1965</v>
      </c>
      <c r="G14204" s="27">
        <v>414.40000000000009</v>
      </c>
    </row>
    <row r="14205" spans="1:7" x14ac:dyDescent="0.15">
      <c r="A14205" s="25" t="s">
        <v>93</v>
      </c>
      <c r="B14205" s="26" t="s">
        <v>82</v>
      </c>
      <c r="C14205" s="26" t="s">
        <v>83</v>
      </c>
      <c r="D14205" s="26" t="s">
        <v>32</v>
      </c>
      <c r="E14205" s="26" t="s">
        <v>31</v>
      </c>
      <c r="F14205" s="26">
        <v>1964</v>
      </c>
      <c r="G14205" s="27">
        <v>401.7</v>
      </c>
    </row>
    <row r="14206" spans="1:7" x14ac:dyDescent="0.15">
      <c r="A14206" s="25" t="s">
        <v>93</v>
      </c>
      <c r="B14206" s="26" t="s">
        <v>82</v>
      </c>
      <c r="C14206" s="26" t="s">
        <v>83</v>
      </c>
      <c r="D14206" s="26" t="s">
        <v>32</v>
      </c>
      <c r="E14206" s="26" t="s">
        <v>31</v>
      </c>
      <c r="F14206" s="26">
        <v>1963</v>
      </c>
      <c r="G14206" s="27">
        <v>389.3</v>
      </c>
    </row>
    <row r="14207" spans="1:7" x14ac:dyDescent="0.15">
      <c r="A14207" s="25" t="s">
        <v>93</v>
      </c>
      <c r="B14207" s="26" t="s">
        <v>82</v>
      </c>
      <c r="C14207" s="26" t="s">
        <v>83</v>
      </c>
      <c r="D14207" s="26" t="s">
        <v>32</v>
      </c>
      <c r="E14207" s="26" t="s">
        <v>31</v>
      </c>
      <c r="F14207" s="26">
        <v>1962</v>
      </c>
      <c r="G14207" s="27">
        <v>378.5</v>
      </c>
    </row>
    <row r="14208" spans="1:7" x14ac:dyDescent="0.15">
      <c r="A14208" s="25" t="s">
        <v>93</v>
      </c>
      <c r="B14208" s="26" t="s">
        <v>82</v>
      </c>
      <c r="C14208" s="26" t="s">
        <v>83</v>
      </c>
      <c r="D14208" s="26" t="s">
        <v>32</v>
      </c>
      <c r="E14208" s="26" t="s">
        <v>31</v>
      </c>
      <c r="F14208" s="26">
        <v>1961</v>
      </c>
      <c r="G14208" s="27">
        <v>366.6</v>
      </c>
    </row>
    <row r="14209" spans="1:7" x14ac:dyDescent="0.15">
      <c r="A14209" s="25" t="s">
        <v>93</v>
      </c>
      <c r="B14209" s="26" t="s">
        <v>82</v>
      </c>
      <c r="C14209" s="26" t="s">
        <v>83</v>
      </c>
      <c r="D14209" s="26" t="s">
        <v>32</v>
      </c>
      <c r="E14209" s="26" t="s">
        <v>31</v>
      </c>
      <c r="F14209" s="26">
        <v>1960</v>
      </c>
      <c r="G14209" s="27">
        <v>353.7</v>
      </c>
    </row>
    <row r="14210" spans="1:7" x14ac:dyDescent="0.15">
      <c r="A14210" s="25" t="s">
        <v>93</v>
      </c>
      <c r="B14210" s="26" t="s">
        <v>82</v>
      </c>
      <c r="C14210" s="26" t="s">
        <v>83</v>
      </c>
      <c r="D14210" s="26" t="s">
        <v>8</v>
      </c>
      <c r="E14210" s="26" t="s">
        <v>7</v>
      </c>
      <c r="F14210" s="26">
        <v>2023</v>
      </c>
      <c r="G14210" s="27"/>
    </row>
    <row r="14211" spans="1:7" x14ac:dyDescent="0.15">
      <c r="A14211" s="25" t="s">
        <v>93</v>
      </c>
      <c r="B14211" s="26" t="s">
        <v>82</v>
      </c>
      <c r="C14211" s="26" t="s">
        <v>83</v>
      </c>
      <c r="D14211" s="26" t="s">
        <v>8</v>
      </c>
      <c r="E14211" s="26" t="s">
        <v>7</v>
      </c>
      <c r="F14211" s="26">
        <v>2022</v>
      </c>
      <c r="G14211" s="27">
        <v>858.30000000000018</v>
      </c>
    </row>
    <row r="14212" spans="1:7" x14ac:dyDescent="0.15">
      <c r="A14212" s="25" t="s">
        <v>93</v>
      </c>
      <c r="B14212" s="26" t="s">
        <v>82</v>
      </c>
      <c r="C14212" s="26" t="s">
        <v>83</v>
      </c>
      <c r="D14212" s="26" t="s">
        <v>8</v>
      </c>
      <c r="E14212" s="26" t="s">
        <v>7</v>
      </c>
      <c r="F14212" s="26">
        <v>2021</v>
      </c>
      <c r="G14212" s="27">
        <v>846.9000000000002</v>
      </c>
    </row>
    <row r="14213" spans="1:7" x14ac:dyDescent="0.15">
      <c r="A14213" s="25" t="s">
        <v>93</v>
      </c>
      <c r="B14213" s="26" t="s">
        <v>82</v>
      </c>
      <c r="C14213" s="26" t="s">
        <v>83</v>
      </c>
      <c r="D14213" s="26" t="s">
        <v>8</v>
      </c>
      <c r="E14213" s="26" t="s">
        <v>7</v>
      </c>
      <c r="F14213" s="26">
        <v>2020</v>
      </c>
      <c r="G14213" s="27">
        <v>847.9000000000002</v>
      </c>
    </row>
    <row r="14214" spans="1:7" x14ac:dyDescent="0.15">
      <c r="A14214" s="25" t="s">
        <v>93</v>
      </c>
      <c r="B14214" s="26" t="s">
        <v>82</v>
      </c>
      <c r="C14214" s="26" t="s">
        <v>83</v>
      </c>
      <c r="D14214" s="26" t="s">
        <v>8</v>
      </c>
      <c r="E14214" s="26" t="s">
        <v>7</v>
      </c>
      <c r="F14214" s="26">
        <v>2019</v>
      </c>
      <c r="G14214" s="27">
        <v>843.30000000000018</v>
      </c>
    </row>
    <row r="14215" spans="1:7" x14ac:dyDescent="0.15">
      <c r="A14215" s="25" t="s">
        <v>93</v>
      </c>
      <c r="B14215" s="26" t="s">
        <v>82</v>
      </c>
      <c r="C14215" s="26" t="s">
        <v>83</v>
      </c>
      <c r="D14215" s="26" t="s">
        <v>8</v>
      </c>
      <c r="E14215" s="26" t="s">
        <v>7</v>
      </c>
      <c r="F14215" s="26">
        <v>2018</v>
      </c>
      <c r="G14215" s="27">
        <v>826.9000000000002</v>
      </c>
    </row>
    <row r="14216" spans="1:7" x14ac:dyDescent="0.15">
      <c r="A14216" s="25" t="s">
        <v>93</v>
      </c>
      <c r="B14216" s="26" t="s">
        <v>82</v>
      </c>
      <c r="C14216" s="26" t="s">
        <v>83</v>
      </c>
      <c r="D14216" s="26" t="s">
        <v>8</v>
      </c>
      <c r="E14216" s="26" t="s">
        <v>7</v>
      </c>
      <c r="F14216" s="26">
        <v>2017</v>
      </c>
      <c r="G14216" s="27">
        <v>810.2</v>
      </c>
    </row>
    <row r="14217" spans="1:7" x14ac:dyDescent="0.15">
      <c r="A14217" s="25" t="s">
        <v>93</v>
      </c>
      <c r="B14217" s="26" t="s">
        <v>82</v>
      </c>
      <c r="C14217" s="26" t="s">
        <v>83</v>
      </c>
      <c r="D14217" s="26" t="s">
        <v>8</v>
      </c>
      <c r="E14217" s="26" t="s">
        <v>7</v>
      </c>
      <c r="F14217" s="26">
        <v>2016</v>
      </c>
      <c r="G14217" s="27">
        <v>785.6</v>
      </c>
    </row>
    <row r="14218" spans="1:7" x14ac:dyDescent="0.15">
      <c r="A14218" s="25" t="s">
        <v>93</v>
      </c>
      <c r="B14218" s="26" t="s">
        <v>82</v>
      </c>
      <c r="C14218" s="26" t="s">
        <v>83</v>
      </c>
      <c r="D14218" s="26" t="s">
        <v>8</v>
      </c>
      <c r="E14218" s="26" t="s">
        <v>7</v>
      </c>
      <c r="F14218" s="26">
        <v>2015</v>
      </c>
      <c r="G14218" s="27">
        <v>750.80000000000018</v>
      </c>
    </row>
    <row r="14219" spans="1:7" x14ac:dyDescent="0.15">
      <c r="A14219" s="25" t="s">
        <v>93</v>
      </c>
      <c r="B14219" s="26" t="s">
        <v>82</v>
      </c>
      <c r="C14219" s="26" t="s">
        <v>83</v>
      </c>
      <c r="D14219" s="26" t="s">
        <v>8</v>
      </c>
      <c r="E14219" s="26" t="s">
        <v>7</v>
      </c>
      <c r="F14219" s="26">
        <v>2014</v>
      </c>
      <c r="G14219" s="27">
        <v>712.5</v>
      </c>
    </row>
    <row r="14220" spans="1:7" x14ac:dyDescent="0.15">
      <c r="A14220" s="25" t="s">
        <v>93</v>
      </c>
      <c r="B14220" s="26" t="s">
        <v>82</v>
      </c>
      <c r="C14220" s="26" t="s">
        <v>83</v>
      </c>
      <c r="D14220" s="26" t="s">
        <v>8</v>
      </c>
      <c r="E14220" s="26" t="s">
        <v>7</v>
      </c>
      <c r="F14220" s="26">
        <v>2013</v>
      </c>
      <c r="G14220" s="27">
        <v>687.80000000000018</v>
      </c>
    </row>
    <row r="14221" spans="1:7" x14ac:dyDescent="0.15">
      <c r="A14221" s="25" t="s">
        <v>93</v>
      </c>
      <c r="B14221" s="26" t="s">
        <v>82</v>
      </c>
      <c r="C14221" s="26" t="s">
        <v>83</v>
      </c>
      <c r="D14221" s="26" t="s">
        <v>8</v>
      </c>
      <c r="E14221" s="26" t="s">
        <v>7</v>
      </c>
      <c r="F14221" s="26">
        <v>2012</v>
      </c>
      <c r="G14221" s="27">
        <v>680.80000000000018</v>
      </c>
    </row>
    <row r="14222" spans="1:7" x14ac:dyDescent="0.15">
      <c r="A14222" s="25" t="s">
        <v>93</v>
      </c>
      <c r="B14222" s="26" t="s">
        <v>82</v>
      </c>
      <c r="C14222" s="26" t="s">
        <v>83</v>
      </c>
      <c r="D14222" s="26" t="s">
        <v>8</v>
      </c>
      <c r="E14222" s="26" t="s">
        <v>7</v>
      </c>
      <c r="F14222" s="26">
        <v>2011</v>
      </c>
      <c r="G14222" s="27">
        <v>676</v>
      </c>
    </row>
    <row r="14223" spans="1:7" x14ac:dyDescent="0.15">
      <c r="A14223" s="25" t="s">
        <v>93</v>
      </c>
      <c r="B14223" s="26" t="s">
        <v>82</v>
      </c>
      <c r="C14223" s="26" t="s">
        <v>83</v>
      </c>
      <c r="D14223" s="26" t="s">
        <v>8</v>
      </c>
      <c r="E14223" s="26" t="s">
        <v>7</v>
      </c>
      <c r="F14223" s="26">
        <v>2010</v>
      </c>
      <c r="G14223" s="27">
        <v>671.1</v>
      </c>
    </row>
    <row r="14224" spans="1:7" x14ac:dyDescent="0.15">
      <c r="A14224" s="25" t="s">
        <v>93</v>
      </c>
      <c r="B14224" s="26" t="s">
        <v>82</v>
      </c>
      <c r="C14224" s="26" t="s">
        <v>83</v>
      </c>
      <c r="D14224" s="26" t="s">
        <v>8</v>
      </c>
      <c r="E14224" s="26" t="s">
        <v>7</v>
      </c>
      <c r="F14224" s="26">
        <v>2009</v>
      </c>
      <c r="G14224" s="27">
        <v>666.80000000000018</v>
      </c>
    </row>
    <row r="14225" spans="1:7" x14ac:dyDescent="0.15">
      <c r="A14225" s="25" t="s">
        <v>93</v>
      </c>
      <c r="B14225" s="26" t="s">
        <v>82</v>
      </c>
      <c r="C14225" s="26" t="s">
        <v>83</v>
      </c>
      <c r="D14225" s="26" t="s">
        <v>8</v>
      </c>
      <c r="E14225" s="26" t="s">
        <v>7</v>
      </c>
      <c r="F14225" s="26">
        <v>2008</v>
      </c>
      <c r="G14225" s="27">
        <v>661.30000000000018</v>
      </c>
    </row>
    <row r="14226" spans="1:7" x14ac:dyDescent="0.15">
      <c r="A14226" s="25" t="s">
        <v>93</v>
      </c>
      <c r="B14226" s="26" t="s">
        <v>82</v>
      </c>
      <c r="C14226" s="26" t="s">
        <v>83</v>
      </c>
      <c r="D14226" s="26" t="s">
        <v>8</v>
      </c>
      <c r="E14226" s="26" t="s">
        <v>7</v>
      </c>
      <c r="F14226" s="26">
        <v>2007</v>
      </c>
      <c r="G14226" s="27">
        <v>653.40000000000009</v>
      </c>
    </row>
    <row r="14227" spans="1:7" x14ac:dyDescent="0.15">
      <c r="A14227" s="25" t="s">
        <v>93</v>
      </c>
      <c r="B14227" s="26" t="s">
        <v>82</v>
      </c>
      <c r="C14227" s="26" t="s">
        <v>83</v>
      </c>
      <c r="D14227" s="26" t="s">
        <v>8</v>
      </c>
      <c r="E14227" s="26" t="s">
        <v>7</v>
      </c>
      <c r="F14227" s="26">
        <v>2006</v>
      </c>
      <c r="G14227" s="27">
        <v>643.6</v>
      </c>
    </row>
    <row r="14228" spans="1:7" x14ac:dyDescent="0.15">
      <c r="A14228" s="25" t="s">
        <v>93</v>
      </c>
      <c r="B14228" s="26" t="s">
        <v>82</v>
      </c>
      <c r="C14228" s="26" t="s">
        <v>83</v>
      </c>
      <c r="D14228" s="26" t="s">
        <v>8</v>
      </c>
      <c r="E14228" s="26" t="s">
        <v>7</v>
      </c>
      <c r="F14228" s="26">
        <v>2005</v>
      </c>
      <c r="G14228" s="27">
        <v>631.6</v>
      </c>
    </row>
    <row r="14229" spans="1:7" x14ac:dyDescent="0.15">
      <c r="A14229" s="25" t="s">
        <v>93</v>
      </c>
      <c r="B14229" s="26" t="s">
        <v>82</v>
      </c>
      <c r="C14229" s="26" t="s">
        <v>83</v>
      </c>
      <c r="D14229" s="26" t="s">
        <v>8</v>
      </c>
      <c r="E14229" s="26" t="s">
        <v>7</v>
      </c>
      <c r="F14229" s="26">
        <v>2004</v>
      </c>
      <c r="G14229" s="27">
        <v>618.6</v>
      </c>
    </row>
    <row r="14230" spans="1:7" x14ac:dyDescent="0.15">
      <c r="A14230" s="25" t="s">
        <v>93</v>
      </c>
      <c r="B14230" s="26" t="s">
        <v>82</v>
      </c>
      <c r="C14230" s="26" t="s">
        <v>83</v>
      </c>
      <c r="D14230" s="26" t="s">
        <v>8</v>
      </c>
      <c r="E14230" s="26" t="s">
        <v>7</v>
      </c>
      <c r="F14230" s="26">
        <v>2003</v>
      </c>
      <c r="G14230" s="27">
        <v>607</v>
      </c>
    </row>
    <row r="14231" spans="1:7" x14ac:dyDescent="0.15">
      <c r="A14231" s="25" t="s">
        <v>93</v>
      </c>
      <c r="B14231" s="26" t="s">
        <v>82</v>
      </c>
      <c r="C14231" s="26" t="s">
        <v>83</v>
      </c>
      <c r="D14231" s="26" t="s">
        <v>8</v>
      </c>
      <c r="E14231" s="26" t="s">
        <v>7</v>
      </c>
      <c r="F14231" s="26">
        <v>2002</v>
      </c>
      <c r="G14231" s="27">
        <v>597.70000000000005</v>
      </c>
    </row>
    <row r="14232" spans="1:7" x14ac:dyDescent="0.15">
      <c r="A14232" s="25" t="s">
        <v>93</v>
      </c>
      <c r="B14232" s="26" t="s">
        <v>82</v>
      </c>
      <c r="C14232" s="26" t="s">
        <v>83</v>
      </c>
      <c r="D14232" s="26" t="s">
        <v>8</v>
      </c>
      <c r="E14232" s="26" t="s">
        <v>7</v>
      </c>
      <c r="F14232" s="26">
        <v>2001</v>
      </c>
      <c r="G14232" s="27">
        <v>581</v>
      </c>
    </row>
    <row r="14233" spans="1:7" x14ac:dyDescent="0.15">
      <c r="A14233" s="25" t="s">
        <v>93</v>
      </c>
      <c r="B14233" s="26" t="s">
        <v>82</v>
      </c>
      <c r="C14233" s="26" t="s">
        <v>83</v>
      </c>
      <c r="D14233" s="26" t="s">
        <v>8</v>
      </c>
      <c r="E14233" s="26" t="s">
        <v>7</v>
      </c>
      <c r="F14233" s="26">
        <v>2000</v>
      </c>
      <c r="G14233" s="27">
        <v>567.70000000000005</v>
      </c>
    </row>
    <row r="14234" spans="1:7" x14ac:dyDescent="0.15">
      <c r="A14234" s="25" t="s">
        <v>93</v>
      </c>
      <c r="B14234" s="26" t="s">
        <v>82</v>
      </c>
      <c r="C14234" s="26" t="s">
        <v>83</v>
      </c>
      <c r="D14234" s="26" t="s">
        <v>8</v>
      </c>
      <c r="E14234" s="26" t="s">
        <v>7</v>
      </c>
      <c r="F14234" s="26">
        <v>1999</v>
      </c>
      <c r="G14234" s="27">
        <v>552.5</v>
      </c>
    </row>
    <row r="14235" spans="1:7" x14ac:dyDescent="0.15">
      <c r="A14235" s="25" t="s">
        <v>93</v>
      </c>
      <c r="B14235" s="26" t="s">
        <v>82</v>
      </c>
      <c r="C14235" s="26" t="s">
        <v>83</v>
      </c>
      <c r="D14235" s="26" t="s">
        <v>8</v>
      </c>
      <c r="E14235" s="26" t="s">
        <v>7</v>
      </c>
      <c r="F14235" s="26">
        <v>1998</v>
      </c>
      <c r="G14235" s="27">
        <v>536.80000000000007</v>
      </c>
    </row>
    <row r="14236" spans="1:7" x14ac:dyDescent="0.15">
      <c r="A14236" s="25" t="s">
        <v>93</v>
      </c>
      <c r="B14236" s="26" t="s">
        <v>82</v>
      </c>
      <c r="C14236" s="26" t="s">
        <v>83</v>
      </c>
      <c r="D14236" s="26" t="s">
        <v>8</v>
      </c>
      <c r="E14236" s="26" t="s">
        <v>7</v>
      </c>
      <c r="F14236" s="26">
        <v>1997</v>
      </c>
      <c r="G14236" s="27">
        <v>520</v>
      </c>
    </row>
    <row r="14237" spans="1:7" x14ac:dyDescent="0.15">
      <c r="A14237" s="25" t="s">
        <v>93</v>
      </c>
      <c r="B14237" s="26" t="s">
        <v>82</v>
      </c>
      <c r="C14237" s="26" t="s">
        <v>83</v>
      </c>
      <c r="D14237" s="26" t="s">
        <v>8</v>
      </c>
      <c r="E14237" s="26" t="s">
        <v>7</v>
      </c>
      <c r="F14237" s="26">
        <v>1996</v>
      </c>
      <c r="G14237" s="27">
        <v>503.2</v>
      </c>
    </row>
    <row r="14238" spans="1:7" x14ac:dyDescent="0.15">
      <c r="A14238" s="25" t="s">
        <v>93</v>
      </c>
      <c r="B14238" s="26" t="s">
        <v>82</v>
      </c>
      <c r="C14238" s="26" t="s">
        <v>83</v>
      </c>
      <c r="D14238" s="26" t="s">
        <v>8</v>
      </c>
      <c r="E14238" s="26" t="s">
        <v>7</v>
      </c>
      <c r="F14238" s="26">
        <v>1995</v>
      </c>
      <c r="G14238" s="27">
        <v>488.40000000000009</v>
      </c>
    </row>
    <row r="14239" spans="1:7" x14ac:dyDescent="0.15">
      <c r="A14239" s="25" t="s">
        <v>93</v>
      </c>
      <c r="B14239" s="26" t="s">
        <v>82</v>
      </c>
      <c r="C14239" s="26" t="s">
        <v>83</v>
      </c>
      <c r="D14239" s="26" t="s">
        <v>8</v>
      </c>
      <c r="E14239" s="26" t="s">
        <v>7</v>
      </c>
      <c r="F14239" s="26">
        <v>1994</v>
      </c>
      <c r="G14239" s="27">
        <v>480.90000000000009</v>
      </c>
    </row>
    <row r="14240" spans="1:7" x14ac:dyDescent="0.15">
      <c r="A14240" s="25" t="s">
        <v>93</v>
      </c>
      <c r="B14240" s="26" t="s">
        <v>82</v>
      </c>
      <c r="C14240" s="26" t="s">
        <v>83</v>
      </c>
      <c r="D14240" s="26" t="s">
        <v>8</v>
      </c>
      <c r="E14240" s="26" t="s">
        <v>7</v>
      </c>
      <c r="F14240" s="26">
        <v>1993</v>
      </c>
      <c r="G14240" s="27">
        <v>487.2</v>
      </c>
    </row>
    <row r="14241" spans="1:7" x14ac:dyDescent="0.15">
      <c r="A14241" s="25" t="s">
        <v>93</v>
      </c>
      <c r="B14241" s="26" t="s">
        <v>82</v>
      </c>
      <c r="C14241" s="26" t="s">
        <v>83</v>
      </c>
      <c r="D14241" s="26" t="s">
        <v>8</v>
      </c>
      <c r="E14241" s="26" t="s">
        <v>7</v>
      </c>
      <c r="F14241" s="26">
        <v>1992</v>
      </c>
      <c r="G14241" s="27">
        <v>502.7</v>
      </c>
    </row>
    <row r="14242" spans="1:7" x14ac:dyDescent="0.15">
      <c r="A14242" s="25" t="s">
        <v>93</v>
      </c>
      <c r="B14242" s="26" t="s">
        <v>82</v>
      </c>
      <c r="C14242" s="26" t="s">
        <v>83</v>
      </c>
      <c r="D14242" s="26" t="s">
        <v>8</v>
      </c>
      <c r="E14242" s="26" t="s">
        <v>7</v>
      </c>
      <c r="F14242" s="26">
        <v>1991</v>
      </c>
      <c r="G14242" s="27">
        <v>518.80000000000007</v>
      </c>
    </row>
    <row r="14243" spans="1:7" x14ac:dyDescent="0.15">
      <c r="A14243" s="25" t="s">
        <v>93</v>
      </c>
      <c r="B14243" s="26" t="s">
        <v>82</v>
      </c>
      <c r="C14243" s="26" t="s">
        <v>83</v>
      </c>
      <c r="D14243" s="26" t="s">
        <v>8</v>
      </c>
      <c r="E14243" s="26" t="s">
        <v>7</v>
      </c>
      <c r="F14243" s="26">
        <v>1990</v>
      </c>
      <c r="G14243" s="27">
        <v>530.4</v>
      </c>
    </row>
    <row r="14244" spans="1:7" x14ac:dyDescent="0.15">
      <c r="A14244" s="25" t="s">
        <v>93</v>
      </c>
      <c r="B14244" s="26" t="s">
        <v>82</v>
      </c>
      <c r="C14244" s="26" t="s">
        <v>83</v>
      </c>
      <c r="D14244" s="26" t="s">
        <v>8</v>
      </c>
      <c r="E14244" s="26" t="s">
        <v>7</v>
      </c>
      <c r="F14244" s="26">
        <v>1989</v>
      </c>
      <c r="G14244" s="27">
        <v>531</v>
      </c>
    </row>
    <row r="14245" spans="1:7" x14ac:dyDescent="0.15">
      <c r="A14245" s="25" t="s">
        <v>93</v>
      </c>
      <c r="B14245" s="26" t="s">
        <v>82</v>
      </c>
      <c r="C14245" s="26" t="s">
        <v>83</v>
      </c>
      <c r="D14245" s="26" t="s">
        <v>8</v>
      </c>
      <c r="E14245" s="26" t="s">
        <v>7</v>
      </c>
      <c r="F14245" s="26">
        <v>1988</v>
      </c>
      <c r="G14245" s="27">
        <v>523.6</v>
      </c>
    </row>
    <row r="14246" spans="1:7" x14ac:dyDescent="0.15">
      <c r="A14246" s="25" t="s">
        <v>93</v>
      </c>
      <c r="B14246" s="26" t="s">
        <v>82</v>
      </c>
      <c r="C14246" s="26" t="s">
        <v>83</v>
      </c>
      <c r="D14246" s="26" t="s">
        <v>8</v>
      </c>
      <c r="E14246" s="26" t="s">
        <v>7</v>
      </c>
      <c r="F14246" s="26">
        <v>1987</v>
      </c>
      <c r="G14246" s="27">
        <v>513.70000000000005</v>
      </c>
    </row>
    <row r="14247" spans="1:7" x14ac:dyDescent="0.15">
      <c r="A14247" s="25" t="s">
        <v>93</v>
      </c>
      <c r="B14247" s="26" t="s">
        <v>82</v>
      </c>
      <c r="C14247" s="26" t="s">
        <v>83</v>
      </c>
      <c r="D14247" s="26" t="s">
        <v>8</v>
      </c>
      <c r="E14247" s="26" t="s">
        <v>7</v>
      </c>
      <c r="F14247" s="26">
        <v>1986</v>
      </c>
      <c r="G14247" s="27">
        <v>504.1</v>
      </c>
    </row>
    <row r="14248" spans="1:7" x14ac:dyDescent="0.15">
      <c r="A14248" s="25" t="s">
        <v>93</v>
      </c>
      <c r="B14248" s="26" t="s">
        <v>82</v>
      </c>
      <c r="C14248" s="26" t="s">
        <v>83</v>
      </c>
      <c r="D14248" s="26" t="s">
        <v>8</v>
      </c>
      <c r="E14248" s="26" t="s">
        <v>7</v>
      </c>
      <c r="F14248" s="26">
        <v>1985</v>
      </c>
      <c r="G14248" s="27">
        <v>495.8</v>
      </c>
    </row>
    <row r="14249" spans="1:7" x14ac:dyDescent="0.15">
      <c r="A14249" s="25" t="s">
        <v>93</v>
      </c>
      <c r="B14249" s="26" t="s">
        <v>82</v>
      </c>
      <c r="C14249" s="26" t="s">
        <v>83</v>
      </c>
      <c r="D14249" s="26" t="s">
        <v>8</v>
      </c>
      <c r="E14249" s="26" t="s">
        <v>7</v>
      </c>
      <c r="F14249" s="26">
        <v>1984</v>
      </c>
      <c r="G14249" s="27">
        <v>486</v>
      </c>
    </row>
    <row r="14250" spans="1:7" x14ac:dyDescent="0.15">
      <c r="A14250" s="25" t="s">
        <v>93</v>
      </c>
      <c r="B14250" s="26" t="s">
        <v>82</v>
      </c>
      <c r="C14250" s="26" t="s">
        <v>83</v>
      </c>
      <c r="D14250" s="26" t="s">
        <v>8</v>
      </c>
      <c r="E14250" s="26" t="s">
        <v>7</v>
      </c>
      <c r="F14250" s="26">
        <v>1983</v>
      </c>
      <c r="G14250" s="27">
        <v>477.3</v>
      </c>
    </row>
    <row r="14251" spans="1:7" x14ac:dyDescent="0.15">
      <c r="A14251" s="25" t="s">
        <v>93</v>
      </c>
      <c r="B14251" s="26" t="s">
        <v>82</v>
      </c>
      <c r="C14251" s="26" t="s">
        <v>83</v>
      </c>
      <c r="D14251" s="26" t="s">
        <v>8</v>
      </c>
      <c r="E14251" s="26" t="s">
        <v>7</v>
      </c>
      <c r="F14251" s="26">
        <v>1982</v>
      </c>
      <c r="G14251" s="27">
        <v>469.6</v>
      </c>
    </row>
    <row r="14252" spans="1:7" x14ac:dyDescent="0.15">
      <c r="A14252" s="25" t="s">
        <v>93</v>
      </c>
      <c r="B14252" s="26" t="s">
        <v>82</v>
      </c>
      <c r="C14252" s="26" t="s">
        <v>83</v>
      </c>
      <c r="D14252" s="26" t="s">
        <v>8</v>
      </c>
      <c r="E14252" s="26" t="s">
        <v>7</v>
      </c>
      <c r="F14252" s="26">
        <v>1981</v>
      </c>
      <c r="G14252" s="27">
        <v>459.8</v>
      </c>
    </row>
    <row r="14253" spans="1:7" x14ac:dyDescent="0.15">
      <c r="A14253" s="25" t="s">
        <v>93</v>
      </c>
      <c r="B14253" s="26" t="s">
        <v>82</v>
      </c>
      <c r="C14253" s="26" t="s">
        <v>83</v>
      </c>
      <c r="D14253" s="26" t="s">
        <v>8</v>
      </c>
      <c r="E14253" s="26" t="s">
        <v>7</v>
      </c>
      <c r="F14253" s="26">
        <v>1980</v>
      </c>
      <c r="G14253" s="27">
        <v>448.2</v>
      </c>
    </row>
    <row r="14254" spans="1:7" x14ac:dyDescent="0.15">
      <c r="A14254" s="25" t="s">
        <v>93</v>
      </c>
      <c r="B14254" s="26" t="s">
        <v>82</v>
      </c>
      <c r="C14254" s="26" t="s">
        <v>83</v>
      </c>
      <c r="D14254" s="26" t="s">
        <v>8</v>
      </c>
      <c r="E14254" s="26" t="s">
        <v>7</v>
      </c>
      <c r="F14254" s="26">
        <v>1979</v>
      </c>
      <c r="G14254" s="27">
        <v>438.3</v>
      </c>
    </row>
    <row r="14255" spans="1:7" x14ac:dyDescent="0.15">
      <c r="A14255" s="25" t="s">
        <v>93</v>
      </c>
      <c r="B14255" s="26" t="s">
        <v>82</v>
      </c>
      <c r="C14255" s="26" t="s">
        <v>83</v>
      </c>
      <c r="D14255" s="26" t="s">
        <v>8</v>
      </c>
      <c r="E14255" s="26" t="s">
        <v>7</v>
      </c>
      <c r="F14255" s="26">
        <v>1978</v>
      </c>
      <c r="G14255" s="27">
        <v>427.8</v>
      </c>
    </row>
    <row r="14256" spans="1:7" x14ac:dyDescent="0.15">
      <c r="A14256" s="25" t="s">
        <v>93</v>
      </c>
      <c r="B14256" s="26" t="s">
        <v>82</v>
      </c>
      <c r="C14256" s="26" t="s">
        <v>83</v>
      </c>
      <c r="D14256" s="26" t="s">
        <v>8</v>
      </c>
      <c r="E14256" s="26" t="s">
        <v>7</v>
      </c>
      <c r="F14256" s="26">
        <v>1977</v>
      </c>
      <c r="G14256" s="27">
        <v>416.5</v>
      </c>
    </row>
    <row r="14257" spans="1:7" x14ac:dyDescent="0.15">
      <c r="A14257" s="25" t="s">
        <v>93</v>
      </c>
      <c r="B14257" s="26" t="s">
        <v>82</v>
      </c>
      <c r="C14257" s="26" t="s">
        <v>83</v>
      </c>
      <c r="D14257" s="26" t="s">
        <v>8</v>
      </c>
      <c r="E14257" s="26" t="s">
        <v>7</v>
      </c>
      <c r="F14257" s="26">
        <v>1976</v>
      </c>
      <c r="G14257" s="27">
        <v>404.2</v>
      </c>
    </row>
    <row r="14258" spans="1:7" x14ac:dyDescent="0.15">
      <c r="A14258" s="25" t="s">
        <v>93</v>
      </c>
      <c r="B14258" s="26" t="s">
        <v>82</v>
      </c>
      <c r="C14258" s="26" t="s">
        <v>83</v>
      </c>
      <c r="D14258" s="26" t="s">
        <v>8</v>
      </c>
      <c r="E14258" s="26" t="s">
        <v>7</v>
      </c>
      <c r="F14258" s="26">
        <v>1975</v>
      </c>
      <c r="G14258" s="27">
        <v>394.1</v>
      </c>
    </row>
    <row r="14259" spans="1:7" x14ac:dyDescent="0.15">
      <c r="A14259" s="25" t="s">
        <v>93</v>
      </c>
      <c r="B14259" s="26" t="s">
        <v>82</v>
      </c>
      <c r="C14259" s="26" t="s">
        <v>83</v>
      </c>
      <c r="D14259" s="26" t="s">
        <v>8</v>
      </c>
      <c r="E14259" s="26" t="s">
        <v>7</v>
      </c>
      <c r="F14259" s="26">
        <v>1974</v>
      </c>
      <c r="G14259" s="27">
        <v>384.40000000000009</v>
      </c>
    </row>
    <row r="14260" spans="1:7" x14ac:dyDescent="0.15">
      <c r="A14260" s="25" t="s">
        <v>93</v>
      </c>
      <c r="B14260" s="26" t="s">
        <v>82</v>
      </c>
      <c r="C14260" s="26" t="s">
        <v>83</v>
      </c>
      <c r="D14260" s="26" t="s">
        <v>8</v>
      </c>
      <c r="E14260" s="26" t="s">
        <v>7</v>
      </c>
      <c r="F14260" s="26">
        <v>1973</v>
      </c>
      <c r="G14260" s="27">
        <v>374</v>
      </c>
    </row>
    <row r="14261" spans="1:7" x14ac:dyDescent="0.15">
      <c r="A14261" s="25" t="s">
        <v>93</v>
      </c>
      <c r="B14261" s="26" t="s">
        <v>82</v>
      </c>
      <c r="C14261" s="26" t="s">
        <v>83</v>
      </c>
      <c r="D14261" s="26" t="s">
        <v>8</v>
      </c>
      <c r="E14261" s="26" t="s">
        <v>7</v>
      </c>
      <c r="F14261" s="26">
        <v>1972</v>
      </c>
      <c r="G14261" s="27">
        <v>364.5</v>
      </c>
    </row>
    <row r="14262" spans="1:7" x14ac:dyDescent="0.15">
      <c r="A14262" s="25" t="s">
        <v>93</v>
      </c>
      <c r="B14262" s="26" t="s">
        <v>82</v>
      </c>
      <c r="C14262" s="26" t="s">
        <v>83</v>
      </c>
      <c r="D14262" s="26" t="s">
        <v>8</v>
      </c>
      <c r="E14262" s="26" t="s">
        <v>7</v>
      </c>
      <c r="F14262" s="26">
        <v>1971</v>
      </c>
      <c r="G14262" s="27">
        <v>356.6</v>
      </c>
    </row>
    <row r="14263" spans="1:7" x14ac:dyDescent="0.15">
      <c r="A14263" s="25" t="s">
        <v>93</v>
      </c>
      <c r="B14263" s="26" t="s">
        <v>82</v>
      </c>
      <c r="C14263" s="26" t="s">
        <v>83</v>
      </c>
      <c r="D14263" s="26" t="s">
        <v>8</v>
      </c>
      <c r="E14263" s="26" t="s">
        <v>7</v>
      </c>
      <c r="F14263" s="26">
        <v>1970</v>
      </c>
      <c r="G14263" s="27">
        <v>350.2</v>
      </c>
    </row>
    <row r="14264" spans="1:7" x14ac:dyDescent="0.15">
      <c r="A14264" s="25" t="s">
        <v>93</v>
      </c>
      <c r="B14264" s="26" t="s">
        <v>82</v>
      </c>
      <c r="C14264" s="26" t="s">
        <v>83</v>
      </c>
      <c r="D14264" s="26" t="s">
        <v>8</v>
      </c>
      <c r="E14264" s="26" t="s">
        <v>7</v>
      </c>
      <c r="F14264" s="26">
        <v>1969</v>
      </c>
      <c r="G14264" s="27">
        <v>344.5</v>
      </c>
    </row>
    <row r="14265" spans="1:7" x14ac:dyDescent="0.15">
      <c r="A14265" s="25" t="s">
        <v>93</v>
      </c>
      <c r="B14265" s="26" t="s">
        <v>82</v>
      </c>
      <c r="C14265" s="26" t="s">
        <v>83</v>
      </c>
      <c r="D14265" s="26" t="s">
        <v>8</v>
      </c>
      <c r="E14265" s="26" t="s">
        <v>7</v>
      </c>
      <c r="F14265" s="26">
        <v>1968</v>
      </c>
      <c r="G14265" s="27">
        <v>339</v>
      </c>
    </row>
    <row r="14266" spans="1:7" x14ac:dyDescent="0.15">
      <c r="A14266" s="25" t="s">
        <v>93</v>
      </c>
      <c r="B14266" s="26" t="s">
        <v>82</v>
      </c>
      <c r="C14266" s="26" t="s">
        <v>83</v>
      </c>
      <c r="D14266" s="26" t="s">
        <v>8</v>
      </c>
      <c r="E14266" s="26" t="s">
        <v>7</v>
      </c>
      <c r="F14266" s="26">
        <v>1967</v>
      </c>
      <c r="G14266" s="27">
        <v>333.90000000000009</v>
      </c>
    </row>
    <row r="14267" spans="1:7" x14ac:dyDescent="0.15">
      <c r="A14267" s="25" t="s">
        <v>93</v>
      </c>
      <c r="B14267" s="26" t="s">
        <v>82</v>
      </c>
      <c r="C14267" s="26" t="s">
        <v>83</v>
      </c>
      <c r="D14267" s="26" t="s">
        <v>8</v>
      </c>
      <c r="E14267" s="26" t="s">
        <v>7</v>
      </c>
      <c r="F14267" s="26">
        <v>1966</v>
      </c>
      <c r="G14267" s="27">
        <v>327.60000000000002</v>
      </c>
    </row>
    <row r="14268" spans="1:7" x14ac:dyDescent="0.15">
      <c r="A14268" s="25" t="s">
        <v>93</v>
      </c>
      <c r="B14268" s="26" t="s">
        <v>82</v>
      </c>
      <c r="C14268" s="26" t="s">
        <v>83</v>
      </c>
      <c r="D14268" s="26" t="s">
        <v>8</v>
      </c>
      <c r="E14268" s="26" t="s">
        <v>7</v>
      </c>
      <c r="F14268" s="26">
        <v>1965</v>
      </c>
      <c r="G14268" s="27">
        <v>322.60000000000002</v>
      </c>
    </row>
    <row r="14269" spans="1:7" x14ac:dyDescent="0.15">
      <c r="A14269" s="25" t="s">
        <v>93</v>
      </c>
      <c r="B14269" s="26" t="s">
        <v>82</v>
      </c>
      <c r="C14269" s="26" t="s">
        <v>83</v>
      </c>
      <c r="D14269" s="26" t="s">
        <v>8</v>
      </c>
      <c r="E14269" s="26" t="s">
        <v>7</v>
      </c>
      <c r="F14269" s="26">
        <v>1964</v>
      </c>
      <c r="G14269" s="27">
        <v>317.5</v>
      </c>
    </row>
    <row r="14270" spans="1:7" x14ac:dyDescent="0.15">
      <c r="A14270" s="25" t="s">
        <v>93</v>
      </c>
      <c r="B14270" s="26" t="s">
        <v>82</v>
      </c>
      <c r="C14270" s="26" t="s">
        <v>83</v>
      </c>
      <c r="D14270" s="26" t="s">
        <v>8</v>
      </c>
      <c r="E14270" s="26" t="s">
        <v>7</v>
      </c>
      <c r="F14270" s="26">
        <v>1963</v>
      </c>
      <c r="G14270" s="27">
        <v>310.5</v>
      </c>
    </row>
    <row r="14271" spans="1:7" x14ac:dyDescent="0.15">
      <c r="A14271" s="25" t="s">
        <v>93</v>
      </c>
      <c r="B14271" s="26" t="s">
        <v>82</v>
      </c>
      <c r="C14271" s="26" t="s">
        <v>83</v>
      </c>
      <c r="D14271" s="26" t="s">
        <v>8</v>
      </c>
      <c r="E14271" s="26" t="s">
        <v>7</v>
      </c>
      <c r="F14271" s="26">
        <v>1962</v>
      </c>
      <c r="G14271" s="27">
        <v>304.40000000000009</v>
      </c>
    </row>
    <row r="14272" spans="1:7" x14ac:dyDescent="0.15">
      <c r="A14272" s="25" t="s">
        <v>93</v>
      </c>
      <c r="B14272" s="26" t="s">
        <v>82</v>
      </c>
      <c r="C14272" s="26" t="s">
        <v>83</v>
      </c>
      <c r="D14272" s="26" t="s">
        <v>8</v>
      </c>
      <c r="E14272" s="26" t="s">
        <v>7</v>
      </c>
      <c r="F14272" s="26">
        <v>1961</v>
      </c>
      <c r="G14272" s="27">
        <v>297.10000000000002</v>
      </c>
    </row>
    <row r="14273" spans="1:7" x14ac:dyDescent="0.15">
      <c r="A14273" s="25" t="s">
        <v>93</v>
      </c>
      <c r="B14273" s="26" t="s">
        <v>82</v>
      </c>
      <c r="C14273" s="26" t="s">
        <v>83</v>
      </c>
      <c r="D14273" s="26" t="s">
        <v>8</v>
      </c>
      <c r="E14273" s="26" t="s">
        <v>7</v>
      </c>
      <c r="F14273" s="26">
        <v>1960</v>
      </c>
      <c r="G14273" s="27">
        <v>289.7</v>
      </c>
    </row>
    <row r="14274" spans="1:7" x14ac:dyDescent="0.15">
      <c r="A14274" s="25" t="s">
        <v>93</v>
      </c>
      <c r="B14274" s="26" t="s">
        <v>82</v>
      </c>
      <c r="C14274" s="26" t="s">
        <v>83</v>
      </c>
      <c r="D14274" s="26" t="s">
        <v>36</v>
      </c>
      <c r="E14274" s="26" t="s">
        <v>35</v>
      </c>
      <c r="F14274" s="26">
        <v>2023</v>
      </c>
      <c r="G14274" s="27"/>
    </row>
    <row r="14275" spans="1:7" x14ac:dyDescent="0.15">
      <c r="A14275" s="25" t="s">
        <v>93</v>
      </c>
      <c r="B14275" s="26" t="s">
        <v>82</v>
      </c>
      <c r="C14275" s="26" t="s">
        <v>83</v>
      </c>
      <c r="D14275" s="26" t="s">
        <v>36</v>
      </c>
      <c r="E14275" s="26" t="s">
        <v>35</v>
      </c>
      <c r="F14275" s="26">
        <v>2022</v>
      </c>
      <c r="G14275" s="27">
        <v>1209.4000000000001</v>
      </c>
    </row>
    <row r="14276" spans="1:7" x14ac:dyDescent="0.15">
      <c r="A14276" s="25" t="s">
        <v>93</v>
      </c>
      <c r="B14276" s="26" t="s">
        <v>82</v>
      </c>
      <c r="C14276" s="26" t="s">
        <v>83</v>
      </c>
      <c r="D14276" s="26" t="s">
        <v>36</v>
      </c>
      <c r="E14276" s="26" t="s">
        <v>35</v>
      </c>
      <c r="F14276" s="26">
        <v>2021</v>
      </c>
      <c r="G14276" s="27">
        <v>1161.4000000000001</v>
      </c>
    </row>
    <row r="14277" spans="1:7" x14ac:dyDescent="0.15">
      <c r="A14277" s="25" t="s">
        <v>93</v>
      </c>
      <c r="B14277" s="26" t="s">
        <v>82</v>
      </c>
      <c r="C14277" s="26" t="s">
        <v>83</v>
      </c>
      <c r="D14277" s="26" t="s">
        <v>36</v>
      </c>
      <c r="E14277" s="26" t="s">
        <v>35</v>
      </c>
      <c r="F14277" s="26">
        <v>2020</v>
      </c>
      <c r="G14277" s="27">
        <v>1116.7</v>
      </c>
    </row>
    <row r="14278" spans="1:7" x14ac:dyDescent="0.15">
      <c r="A14278" s="25" t="s">
        <v>93</v>
      </c>
      <c r="B14278" s="26" t="s">
        <v>82</v>
      </c>
      <c r="C14278" s="26" t="s">
        <v>83</v>
      </c>
      <c r="D14278" s="26" t="s">
        <v>36</v>
      </c>
      <c r="E14278" s="26" t="s">
        <v>35</v>
      </c>
      <c r="F14278" s="26">
        <v>2019</v>
      </c>
      <c r="G14278" s="27">
        <v>1097.8</v>
      </c>
    </row>
    <row r="14279" spans="1:7" x14ac:dyDescent="0.15">
      <c r="A14279" s="25" t="s">
        <v>93</v>
      </c>
      <c r="B14279" s="26" t="s">
        <v>82</v>
      </c>
      <c r="C14279" s="26" t="s">
        <v>83</v>
      </c>
      <c r="D14279" s="26" t="s">
        <v>36</v>
      </c>
      <c r="E14279" s="26" t="s">
        <v>35</v>
      </c>
      <c r="F14279" s="26">
        <v>2018</v>
      </c>
      <c r="G14279" s="27">
        <v>1079.7</v>
      </c>
    </row>
    <row r="14280" spans="1:7" x14ac:dyDescent="0.15">
      <c r="A14280" s="25" t="s">
        <v>93</v>
      </c>
      <c r="B14280" s="26" t="s">
        <v>82</v>
      </c>
      <c r="C14280" s="26" t="s">
        <v>83</v>
      </c>
      <c r="D14280" s="26" t="s">
        <v>36</v>
      </c>
      <c r="E14280" s="26" t="s">
        <v>35</v>
      </c>
      <c r="F14280" s="26">
        <v>2017</v>
      </c>
      <c r="G14280" s="27">
        <v>1065.7</v>
      </c>
    </row>
    <row r="14281" spans="1:7" x14ac:dyDescent="0.15">
      <c r="A14281" s="25" t="s">
        <v>93</v>
      </c>
      <c r="B14281" s="26" t="s">
        <v>82</v>
      </c>
      <c r="C14281" s="26" t="s">
        <v>83</v>
      </c>
      <c r="D14281" s="26" t="s">
        <v>36</v>
      </c>
      <c r="E14281" s="26" t="s">
        <v>35</v>
      </c>
      <c r="F14281" s="26">
        <v>2016</v>
      </c>
      <c r="G14281" s="27">
        <v>1054</v>
      </c>
    </row>
    <row r="14282" spans="1:7" x14ac:dyDescent="0.15">
      <c r="A14282" s="25" t="s">
        <v>93</v>
      </c>
      <c r="B14282" s="26" t="s">
        <v>82</v>
      </c>
      <c r="C14282" s="26" t="s">
        <v>83</v>
      </c>
      <c r="D14282" s="26" t="s">
        <v>36</v>
      </c>
      <c r="E14282" s="26" t="s">
        <v>35</v>
      </c>
      <c r="F14282" s="26">
        <v>2015</v>
      </c>
      <c r="G14282" s="27">
        <v>1041</v>
      </c>
    </row>
    <row r="14283" spans="1:7" x14ac:dyDescent="0.15">
      <c r="A14283" s="25" t="s">
        <v>93</v>
      </c>
      <c r="B14283" s="26" t="s">
        <v>82</v>
      </c>
      <c r="C14283" s="26" t="s">
        <v>83</v>
      </c>
      <c r="D14283" s="26" t="s">
        <v>36</v>
      </c>
      <c r="E14283" s="26" t="s">
        <v>35</v>
      </c>
      <c r="F14283" s="26">
        <v>2014</v>
      </c>
      <c r="G14283" s="27">
        <v>1023.7</v>
      </c>
    </row>
    <row r="14284" spans="1:7" x14ac:dyDescent="0.15">
      <c r="A14284" s="25" t="s">
        <v>93</v>
      </c>
      <c r="B14284" s="26" t="s">
        <v>82</v>
      </c>
      <c r="C14284" s="26" t="s">
        <v>83</v>
      </c>
      <c r="D14284" s="26" t="s">
        <v>36</v>
      </c>
      <c r="E14284" s="26" t="s">
        <v>35</v>
      </c>
      <c r="F14284" s="26">
        <v>2013</v>
      </c>
      <c r="G14284" s="27">
        <v>1003.9</v>
      </c>
    </row>
    <row r="14285" spans="1:7" x14ac:dyDescent="0.15">
      <c r="A14285" s="25" t="s">
        <v>93</v>
      </c>
      <c r="B14285" s="26" t="s">
        <v>82</v>
      </c>
      <c r="C14285" s="26" t="s">
        <v>83</v>
      </c>
      <c r="D14285" s="26" t="s">
        <v>36</v>
      </c>
      <c r="E14285" s="26" t="s">
        <v>35</v>
      </c>
      <c r="F14285" s="26">
        <v>2012</v>
      </c>
      <c r="G14285" s="27">
        <v>984.80000000000018</v>
      </c>
    </row>
    <row r="14286" spans="1:7" x14ac:dyDescent="0.15">
      <c r="A14286" s="25" t="s">
        <v>93</v>
      </c>
      <c r="B14286" s="26" t="s">
        <v>82</v>
      </c>
      <c r="C14286" s="26" t="s">
        <v>83</v>
      </c>
      <c r="D14286" s="26" t="s">
        <v>36</v>
      </c>
      <c r="E14286" s="26" t="s">
        <v>35</v>
      </c>
      <c r="F14286" s="26">
        <v>2011</v>
      </c>
      <c r="G14286" s="27">
        <v>961.4000000000002</v>
      </c>
    </row>
    <row r="14287" spans="1:7" x14ac:dyDescent="0.15">
      <c r="A14287" s="25" t="s">
        <v>93</v>
      </c>
      <c r="B14287" s="26" t="s">
        <v>82</v>
      </c>
      <c r="C14287" s="26" t="s">
        <v>83</v>
      </c>
      <c r="D14287" s="26" t="s">
        <v>36</v>
      </c>
      <c r="E14287" s="26" t="s">
        <v>35</v>
      </c>
      <c r="F14287" s="26">
        <v>2010</v>
      </c>
      <c r="G14287" s="27">
        <v>929</v>
      </c>
    </row>
    <row r="14288" spans="1:7" x14ac:dyDescent="0.15">
      <c r="A14288" s="25" t="s">
        <v>93</v>
      </c>
      <c r="B14288" s="26" t="s">
        <v>82</v>
      </c>
      <c r="C14288" s="26" t="s">
        <v>83</v>
      </c>
      <c r="D14288" s="26" t="s">
        <v>36</v>
      </c>
      <c r="E14288" s="26" t="s">
        <v>35</v>
      </c>
      <c r="F14288" s="26">
        <v>2009</v>
      </c>
      <c r="G14288" s="27">
        <v>898.7</v>
      </c>
    </row>
    <row r="14289" spans="1:7" x14ac:dyDescent="0.15">
      <c r="A14289" s="25" t="s">
        <v>93</v>
      </c>
      <c r="B14289" s="26" t="s">
        <v>82</v>
      </c>
      <c r="C14289" s="26" t="s">
        <v>83</v>
      </c>
      <c r="D14289" s="26" t="s">
        <v>36</v>
      </c>
      <c r="E14289" s="26" t="s">
        <v>35</v>
      </c>
      <c r="F14289" s="26">
        <v>2008</v>
      </c>
      <c r="G14289" s="27">
        <v>873.7</v>
      </c>
    </row>
    <row r="14290" spans="1:7" x14ac:dyDescent="0.15">
      <c r="A14290" s="25" t="s">
        <v>93</v>
      </c>
      <c r="B14290" s="26" t="s">
        <v>82</v>
      </c>
      <c r="C14290" s="26" t="s">
        <v>83</v>
      </c>
      <c r="D14290" s="26" t="s">
        <v>36</v>
      </c>
      <c r="E14290" s="26" t="s">
        <v>35</v>
      </c>
      <c r="F14290" s="26">
        <v>2007</v>
      </c>
      <c r="G14290" s="27">
        <v>847.2</v>
      </c>
    </row>
    <row r="14291" spans="1:7" x14ac:dyDescent="0.15">
      <c r="A14291" s="25" t="s">
        <v>93</v>
      </c>
      <c r="B14291" s="26" t="s">
        <v>82</v>
      </c>
      <c r="C14291" s="26" t="s">
        <v>83</v>
      </c>
      <c r="D14291" s="26" t="s">
        <v>36</v>
      </c>
      <c r="E14291" s="26" t="s">
        <v>35</v>
      </c>
      <c r="F14291" s="26">
        <v>2006</v>
      </c>
      <c r="G14291" s="27">
        <v>819.4000000000002</v>
      </c>
    </row>
    <row r="14292" spans="1:7" x14ac:dyDescent="0.15">
      <c r="A14292" s="25" t="s">
        <v>93</v>
      </c>
      <c r="B14292" s="26" t="s">
        <v>82</v>
      </c>
      <c r="C14292" s="26" t="s">
        <v>83</v>
      </c>
      <c r="D14292" s="26" t="s">
        <v>36</v>
      </c>
      <c r="E14292" s="26" t="s">
        <v>35</v>
      </c>
      <c r="F14292" s="26">
        <v>2005</v>
      </c>
      <c r="G14292" s="27">
        <v>794.2</v>
      </c>
    </row>
    <row r="14293" spans="1:7" x14ac:dyDescent="0.15">
      <c r="A14293" s="25" t="s">
        <v>93</v>
      </c>
      <c r="B14293" s="26" t="s">
        <v>82</v>
      </c>
      <c r="C14293" s="26" t="s">
        <v>83</v>
      </c>
      <c r="D14293" s="26" t="s">
        <v>36</v>
      </c>
      <c r="E14293" s="26" t="s">
        <v>35</v>
      </c>
      <c r="F14293" s="26">
        <v>2004</v>
      </c>
      <c r="G14293" s="27">
        <v>772.4000000000002</v>
      </c>
    </row>
    <row r="14294" spans="1:7" x14ac:dyDescent="0.15">
      <c r="A14294" s="25" t="s">
        <v>93</v>
      </c>
      <c r="B14294" s="26" t="s">
        <v>82</v>
      </c>
      <c r="C14294" s="26" t="s">
        <v>83</v>
      </c>
      <c r="D14294" s="26" t="s">
        <v>36</v>
      </c>
      <c r="E14294" s="26" t="s">
        <v>35</v>
      </c>
      <c r="F14294" s="26">
        <v>2003</v>
      </c>
      <c r="G14294" s="27">
        <v>752.7</v>
      </c>
    </row>
    <row r="14295" spans="1:7" x14ac:dyDescent="0.15">
      <c r="A14295" s="25" t="s">
        <v>93</v>
      </c>
      <c r="B14295" s="26" t="s">
        <v>82</v>
      </c>
      <c r="C14295" s="26" t="s">
        <v>83</v>
      </c>
      <c r="D14295" s="26" t="s">
        <v>36</v>
      </c>
      <c r="E14295" s="26" t="s">
        <v>35</v>
      </c>
      <c r="F14295" s="26">
        <v>2002</v>
      </c>
      <c r="G14295" s="27">
        <v>735</v>
      </c>
    </row>
    <row r="14296" spans="1:7" x14ac:dyDescent="0.15">
      <c r="A14296" s="25" t="s">
        <v>93</v>
      </c>
      <c r="B14296" s="26" t="s">
        <v>82</v>
      </c>
      <c r="C14296" s="26" t="s">
        <v>83</v>
      </c>
      <c r="D14296" s="26" t="s">
        <v>36</v>
      </c>
      <c r="E14296" s="26" t="s">
        <v>35</v>
      </c>
      <c r="F14296" s="26">
        <v>2001</v>
      </c>
      <c r="G14296" s="27">
        <v>715.1</v>
      </c>
    </row>
    <row r="14297" spans="1:7" x14ac:dyDescent="0.15">
      <c r="A14297" s="25" t="s">
        <v>93</v>
      </c>
      <c r="B14297" s="26" t="s">
        <v>82</v>
      </c>
      <c r="C14297" s="26" t="s">
        <v>83</v>
      </c>
      <c r="D14297" s="26" t="s">
        <v>36</v>
      </c>
      <c r="E14297" s="26" t="s">
        <v>35</v>
      </c>
      <c r="F14297" s="26">
        <v>2000</v>
      </c>
      <c r="G14297" s="27">
        <v>689.6</v>
      </c>
    </row>
    <row r="14298" spans="1:7" x14ac:dyDescent="0.15">
      <c r="A14298" s="25" t="s">
        <v>93</v>
      </c>
      <c r="B14298" s="26" t="s">
        <v>82</v>
      </c>
      <c r="C14298" s="26" t="s">
        <v>83</v>
      </c>
      <c r="D14298" s="26" t="s">
        <v>36</v>
      </c>
      <c r="E14298" s="26" t="s">
        <v>35</v>
      </c>
      <c r="F14298" s="26">
        <v>1999</v>
      </c>
      <c r="G14298" s="27">
        <v>664.5</v>
      </c>
    </row>
    <row r="14299" spans="1:7" x14ac:dyDescent="0.15">
      <c r="A14299" s="25" t="s">
        <v>93</v>
      </c>
      <c r="B14299" s="26" t="s">
        <v>82</v>
      </c>
      <c r="C14299" s="26" t="s">
        <v>83</v>
      </c>
      <c r="D14299" s="26" t="s">
        <v>36</v>
      </c>
      <c r="E14299" s="26" t="s">
        <v>35</v>
      </c>
      <c r="F14299" s="26">
        <v>1998</v>
      </c>
      <c r="G14299" s="27">
        <v>643.1</v>
      </c>
    </row>
    <row r="14300" spans="1:7" x14ac:dyDescent="0.15">
      <c r="A14300" s="25" t="s">
        <v>93</v>
      </c>
      <c r="B14300" s="26" t="s">
        <v>82</v>
      </c>
      <c r="C14300" s="26" t="s">
        <v>83</v>
      </c>
      <c r="D14300" s="26" t="s">
        <v>36</v>
      </c>
      <c r="E14300" s="26" t="s">
        <v>35</v>
      </c>
      <c r="F14300" s="26">
        <v>1997</v>
      </c>
      <c r="G14300" s="27">
        <v>622.40000000000009</v>
      </c>
    </row>
    <row r="14301" spans="1:7" x14ac:dyDescent="0.15">
      <c r="A14301" s="25" t="s">
        <v>93</v>
      </c>
      <c r="B14301" s="26" t="s">
        <v>82</v>
      </c>
      <c r="C14301" s="26" t="s">
        <v>83</v>
      </c>
      <c r="D14301" s="26" t="s">
        <v>36</v>
      </c>
      <c r="E14301" s="26" t="s">
        <v>35</v>
      </c>
      <c r="F14301" s="26">
        <v>1996</v>
      </c>
      <c r="G14301" s="27">
        <v>603.20000000000005</v>
      </c>
    </row>
    <row r="14302" spans="1:7" x14ac:dyDescent="0.15">
      <c r="A14302" s="25" t="s">
        <v>93</v>
      </c>
      <c r="B14302" s="26" t="s">
        <v>82</v>
      </c>
      <c r="C14302" s="26" t="s">
        <v>83</v>
      </c>
      <c r="D14302" s="26" t="s">
        <v>36</v>
      </c>
      <c r="E14302" s="26" t="s">
        <v>35</v>
      </c>
      <c r="F14302" s="26">
        <v>1995</v>
      </c>
      <c r="G14302" s="27">
        <v>582.80000000000018</v>
      </c>
    </row>
    <row r="14303" spans="1:7" x14ac:dyDescent="0.15">
      <c r="A14303" s="25" t="s">
        <v>93</v>
      </c>
      <c r="B14303" s="26" t="s">
        <v>82</v>
      </c>
      <c r="C14303" s="26" t="s">
        <v>83</v>
      </c>
      <c r="D14303" s="26" t="s">
        <v>36</v>
      </c>
      <c r="E14303" s="26" t="s">
        <v>35</v>
      </c>
      <c r="F14303" s="26">
        <v>1994</v>
      </c>
      <c r="G14303" s="27">
        <v>564.80000000000007</v>
      </c>
    </row>
    <row r="14304" spans="1:7" x14ac:dyDescent="0.15">
      <c r="A14304" s="25" t="s">
        <v>93</v>
      </c>
      <c r="B14304" s="26" t="s">
        <v>82</v>
      </c>
      <c r="C14304" s="26" t="s">
        <v>83</v>
      </c>
      <c r="D14304" s="26" t="s">
        <v>36</v>
      </c>
      <c r="E14304" s="26" t="s">
        <v>35</v>
      </c>
      <c r="F14304" s="26">
        <v>1993</v>
      </c>
      <c r="G14304" s="27">
        <v>556</v>
      </c>
    </row>
    <row r="14305" spans="1:7" x14ac:dyDescent="0.15">
      <c r="A14305" s="25" t="s">
        <v>93</v>
      </c>
      <c r="B14305" s="26" t="s">
        <v>82</v>
      </c>
      <c r="C14305" s="26" t="s">
        <v>83</v>
      </c>
      <c r="D14305" s="26" t="s">
        <v>36</v>
      </c>
      <c r="E14305" s="26" t="s">
        <v>35</v>
      </c>
      <c r="F14305" s="26">
        <v>1992</v>
      </c>
      <c r="G14305" s="27">
        <v>548.4</v>
      </c>
    </row>
    <row r="14306" spans="1:7" x14ac:dyDescent="0.15">
      <c r="A14306" s="25" t="s">
        <v>93</v>
      </c>
      <c r="B14306" s="26" t="s">
        <v>82</v>
      </c>
      <c r="C14306" s="26" t="s">
        <v>83</v>
      </c>
      <c r="D14306" s="26" t="s">
        <v>36</v>
      </c>
      <c r="E14306" s="26" t="s">
        <v>35</v>
      </c>
      <c r="F14306" s="26">
        <v>1991</v>
      </c>
      <c r="G14306" s="27">
        <v>491.40000000000009</v>
      </c>
    </row>
    <row r="14307" spans="1:7" x14ac:dyDescent="0.15">
      <c r="A14307" s="25" t="s">
        <v>93</v>
      </c>
      <c r="B14307" s="26" t="s">
        <v>82</v>
      </c>
      <c r="C14307" s="26" t="s">
        <v>83</v>
      </c>
      <c r="D14307" s="26" t="s">
        <v>36</v>
      </c>
      <c r="E14307" s="26" t="s">
        <v>35</v>
      </c>
      <c r="F14307" s="26">
        <v>1990</v>
      </c>
      <c r="G14307" s="27">
        <v>528</v>
      </c>
    </row>
    <row r="14308" spans="1:7" x14ac:dyDescent="0.15">
      <c r="A14308" s="25" t="s">
        <v>93</v>
      </c>
      <c r="B14308" s="26" t="s">
        <v>82</v>
      </c>
      <c r="C14308" s="26" t="s">
        <v>83</v>
      </c>
      <c r="D14308" s="26" t="s">
        <v>36</v>
      </c>
      <c r="E14308" s="26" t="s">
        <v>35</v>
      </c>
      <c r="F14308" s="26">
        <v>1989</v>
      </c>
      <c r="G14308" s="27">
        <v>514</v>
      </c>
    </row>
    <row r="14309" spans="1:7" x14ac:dyDescent="0.15">
      <c r="A14309" s="25" t="s">
        <v>93</v>
      </c>
      <c r="B14309" s="26" t="s">
        <v>82</v>
      </c>
      <c r="C14309" s="26" t="s">
        <v>83</v>
      </c>
      <c r="D14309" s="26" t="s">
        <v>36</v>
      </c>
      <c r="E14309" s="26" t="s">
        <v>35</v>
      </c>
      <c r="F14309" s="26">
        <v>1988</v>
      </c>
      <c r="G14309" s="27">
        <v>498.2</v>
      </c>
    </row>
    <row r="14310" spans="1:7" x14ac:dyDescent="0.15">
      <c r="A14310" s="25" t="s">
        <v>93</v>
      </c>
      <c r="B14310" s="26" t="s">
        <v>82</v>
      </c>
      <c r="C14310" s="26" t="s">
        <v>83</v>
      </c>
      <c r="D14310" s="26" t="s">
        <v>36</v>
      </c>
      <c r="E14310" s="26" t="s">
        <v>35</v>
      </c>
      <c r="F14310" s="26">
        <v>1987</v>
      </c>
      <c r="G14310" s="27">
        <v>482.8</v>
      </c>
    </row>
    <row r="14311" spans="1:7" x14ac:dyDescent="0.15">
      <c r="A14311" s="25" t="s">
        <v>93</v>
      </c>
      <c r="B14311" s="26" t="s">
        <v>82</v>
      </c>
      <c r="C14311" s="26" t="s">
        <v>83</v>
      </c>
      <c r="D14311" s="26" t="s">
        <v>36</v>
      </c>
      <c r="E14311" s="26" t="s">
        <v>35</v>
      </c>
      <c r="F14311" s="26">
        <v>1986</v>
      </c>
      <c r="G14311" s="27">
        <v>466.40000000000009</v>
      </c>
    </row>
    <row r="14312" spans="1:7" x14ac:dyDescent="0.15">
      <c r="A14312" s="25" t="s">
        <v>93</v>
      </c>
      <c r="B14312" s="26" t="s">
        <v>82</v>
      </c>
      <c r="C14312" s="26" t="s">
        <v>83</v>
      </c>
      <c r="D14312" s="26" t="s">
        <v>36</v>
      </c>
      <c r="E14312" s="26" t="s">
        <v>35</v>
      </c>
      <c r="F14312" s="26">
        <v>1985</v>
      </c>
      <c r="G14312" s="27">
        <v>448.8</v>
      </c>
    </row>
    <row r="14313" spans="1:7" x14ac:dyDescent="0.15">
      <c r="A14313" s="25" t="s">
        <v>93</v>
      </c>
      <c r="B14313" s="26" t="s">
        <v>82</v>
      </c>
      <c r="C14313" s="26" t="s">
        <v>83</v>
      </c>
      <c r="D14313" s="26" t="s">
        <v>36</v>
      </c>
      <c r="E14313" s="26" t="s">
        <v>35</v>
      </c>
      <c r="F14313" s="26">
        <v>1984</v>
      </c>
      <c r="G14313" s="27">
        <v>432.1</v>
      </c>
    </row>
    <row r="14314" spans="1:7" x14ac:dyDescent="0.15">
      <c r="A14314" s="25" t="s">
        <v>93</v>
      </c>
      <c r="B14314" s="26" t="s">
        <v>82</v>
      </c>
      <c r="C14314" s="26" t="s">
        <v>83</v>
      </c>
      <c r="D14314" s="26" t="s">
        <v>36</v>
      </c>
      <c r="E14314" s="26" t="s">
        <v>35</v>
      </c>
      <c r="F14314" s="26">
        <v>1983</v>
      </c>
      <c r="G14314" s="27">
        <v>418.5</v>
      </c>
    </row>
    <row r="14315" spans="1:7" x14ac:dyDescent="0.15">
      <c r="A14315" s="25" t="s">
        <v>93</v>
      </c>
      <c r="B14315" s="26" t="s">
        <v>82</v>
      </c>
      <c r="C14315" s="26" t="s">
        <v>83</v>
      </c>
      <c r="D14315" s="26" t="s">
        <v>36</v>
      </c>
      <c r="E14315" s="26" t="s">
        <v>35</v>
      </c>
      <c r="F14315" s="26">
        <v>1982</v>
      </c>
      <c r="G14315" s="27">
        <v>404.5</v>
      </c>
    </row>
    <row r="14316" spans="1:7" x14ac:dyDescent="0.15">
      <c r="A14316" s="25" t="s">
        <v>93</v>
      </c>
      <c r="B14316" s="26" t="s">
        <v>82</v>
      </c>
      <c r="C14316" s="26" t="s">
        <v>83</v>
      </c>
      <c r="D14316" s="26" t="s">
        <v>36</v>
      </c>
      <c r="E14316" s="26" t="s">
        <v>35</v>
      </c>
      <c r="F14316" s="26">
        <v>1981</v>
      </c>
      <c r="G14316" s="27">
        <v>362</v>
      </c>
    </row>
    <row r="14317" spans="1:7" x14ac:dyDescent="0.15">
      <c r="A14317" s="25" t="s">
        <v>93</v>
      </c>
      <c r="B14317" s="26" t="s">
        <v>82</v>
      </c>
      <c r="C14317" s="26" t="s">
        <v>83</v>
      </c>
      <c r="D14317" s="26" t="s">
        <v>36</v>
      </c>
      <c r="E14317" s="26" t="s">
        <v>35</v>
      </c>
      <c r="F14317" s="26">
        <v>1980</v>
      </c>
      <c r="G14317" s="27">
        <v>344.6</v>
      </c>
    </row>
    <row r="14318" spans="1:7" x14ac:dyDescent="0.15">
      <c r="A14318" s="25" t="s">
        <v>93</v>
      </c>
      <c r="B14318" s="26" t="s">
        <v>82</v>
      </c>
      <c r="C14318" s="26" t="s">
        <v>83</v>
      </c>
      <c r="D14318" s="26" t="s">
        <v>36</v>
      </c>
      <c r="E14318" s="26" t="s">
        <v>35</v>
      </c>
      <c r="F14318" s="26">
        <v>1979</v>
      </c>
      <c r="G14318" s="27">
        <v>353.1</v>
      </c>
    </row>
    <row r="14319" spans="1:7" x14ac:dyDescent="0.15">
      <c r="A14319" s="25" t="s">
        <v>93</v>
      </c>
      <c r="B14319" s="26" t="s">
        <v>82</v>
      </c>
      <c r="C14319" s="26" t="s">
        <v>83</v>
      </c>
      <c r="D14319" s="26" t="s">
        <v>36</v>
      </c>
      <c r="E14319" s="26" t="s">
        <v>35</v>
      </c>
      <c r="F14319" s="26">
        <v>1978</v>
      </c>
      <c r="G14319" s="27">
        <v>336.6</v>
      </c>
    </row>
    <row r="14320" spans="1:7" x14ac:dyDescent="0.15">
      <c r="A14320" s="25" t="s">
        <v>93</v>
      </c>
      <c r="B14320" s="26" t="s">
        <v>82</v>
      </c>
      <c r="C14320" s="26" t="s">
        <v>83</v>
      </c>
      <c r="D14320" s="26" t="s">
        <v>36</v>
      </c>
      <c r="E14320" s="26" t="s">
        <v>35</v>
      </c>
      <c r="F14320" s="26">
        <v>1977</v>
      </c>
      <c r="G14320" s="27">
        <v>323.10000000000002</v>
      </c>
    </row>
    <row r="14321" spans="1:7" x14ac:dyDescent="0.15">
      <c r="A14321" s="25" t="s">
        <v>93</v>
      </c>
      <c r="B14321" s="26" t="s">
        <v>82</v>
      </c>
      <c r="C14321" s="26" t="s">
        <v>83</v>
      </c>
      <c r="D14321" s="26" t="s">
        <v>36</v>
      </c>
      <c r="E14321" s="26" t="s">
        <v>35</v>
      </c>
      <c r="F14321" s="26">
        <v>1976</v>
      </c>
      <c r="G14321" s="27">
        <v>314.60000000000002</v>
      </c>
    </row>
    <row r="14322" spans="1:7" x14ac:dyDescent="0.15">
      <c r="A14322" s="25" t="s">
        <v>93</v>
      </c>
      <c r="B14322" s="26" t="s">
        <v>82</v>
      </c>
      <c r="C14322" s="26" t="s">
        <v>83</v>
      </c>
      <c r="D14322" s="26" t="s">
        <v>36</v>
      </c>
      <c r="E14322" s="26" t="s">
        <v>35</v>
      </c>
      <c r="F14322" s="26">
        <v>1975</v>
      </c>
      <c r="G14322" s="27">
        <v>286.2</v>
      </c>
    </row>
    <row r="14323" spans="1:7" x14ac:dyDescent="0.15">
      <c r="A14323" s="25" t="s">
        <v>93</v>
      </c>
      <c r="B14323" s="26" t="s">
        <v>82</v>
      </c>
      <c r="C14323" s="26" t="s">
        <v>83</v>
      </c>
      <c r="D14323" s="26" t="s">
        <v>36</v>
      </c>
      <c r="E14323" s="26" t="s">
        <v>35</v>
      </c>
      <c r="F14323" s="26">
        <v>1974</v>
      </c>
      <c r="G14323" s="27">
        <v>260.8</v>
      </c>
    </row>
    <row r="14324" spans="1:7" x14ac:dyDescent="0.15">
      <c r="A14324" s="25" t="s">
        <v>93</v>
      </c>
      <c r="B14324" s="26" t="s">
        <v>82</v>
      </c>
      <c r="C14324" s="26" t="s">
        <v>83</v>
      </c>
      <c r="D14324" s="26" t="s">
        <v>36</v>
      </c>
      <c r="E14324" s="26" t="s">
        <v>35</v>
      </c>
      <c r="F14324" s="26">
        <v>1973</v>
      </c>
      <c r="G14324" s="27">
        <v>262.5</v>
      </c>
    </row>
    <row r="14325" spans="1:7" x14ac:dyDescent="0.15">
      <c r="A14325" s="25" t="s">
        <v>93</v>
      </c>
      <c r="B14325" s="26" t="s">
        <v>82</v>
      </c>
      <c r="C14325" s="26" t="s">
        <v>83</v>
      </c>
      <c r="D14325" s="26" t="s">
        <v>36</v>
      </c>
      <c r="E14325" s="26" t="s">
        <v>35</v>
      </c>
      <c r="F14325" s="26">
        <v>1972</v>
      </c>
      <c r="G14325" s="27">
        <v>266.2</v>
      </c>
    </row>
    <row r="14326" spans="1:7" x14ac:dyDescent="0.15">
      <c r="A14326" s="25" t="s">
        <v>93</v>
      </c>
      <c r="B14326" s="26" t="s">
        <v>82</v>
      </c>
      <c r="C14326" s="26" t="s">
        <v>83</v>
      </c>
      <c r="D14326" s="26" t="s">
        <v>36</v>
      </c>
      <c r="E14326" s="26" t="s">
        <v>35</v>
      </c>
      <c r="F14326" s="26">
        <v>1971</v>
      </c>
      <c r="G14326" s="27">
        <v>271.60000000000002</v>
      </c>
    </row>
    <row r="14327" spans="1:7" x14ac:dyDescent="0.15">
      <c r="A14327" s="25" t="s">
        <v>93</v>
      </c>
      <c r="B14327" s="26" t="s">
        <v>82</v>
      </c>
      <c r="C14327" s="26" t="s">
        <v>83</v>
      </c>
      <c r="D14327" s="26" t="s">
        <v>36</v>
      </c>
      <c r="E14327" s="26" t="s">
        <v>35</v>
      </c>
      <c r="F14327" s="26">
        <v>1970</v>
      </c>
      <c r="G14327" s="27">
        <v>266.7</v>
      </c>
    </row>
    <row r="14328" spans="1:7" x14ac:dyDescent="0.15">
      <c r="A14328" s="25" t="s">
        <v>93</v>
      </c>
      <c r="B14328" s="26" t="s">
        <v>82</v>
      </c>
      <c r="C14328" s="26" t="s">
        <v>83</v>
      </c>
      <c r="D14328" s="26" t="s">
        <v>36</v>
      </c>
      <c r="E14328" s="26" t="s">
        <v>35</v>
      </c>
      <c r="F14328" s="26">
        <v>1969</v>
      </c>
      <c r="G14328" s="27">
        <v>257.3</v>
      </c>
    </row>
    <row r="14329" spans="1:7" x14ac:dyDescent="0.15">
      <c r="A14329" s="25" t="s">
        <v>93</v>
      </c>
      <c r="B14329" s="26" t="s">
        <v>82</v>
      </c>
      <c r="C14329" s="26" t="s">
        <v>83</v>
      </c>
      <c r="D14329" s="26" t="s">
        <v>36</v>
      </c>
      <c r="E14329" s="26" t="s">
        <v>35</v>
      </c>
      <c r="F14329" s="26">
        <v>1968</v>
      </c>
      <c r="G14329" s="27">
        <v>254</v>
      </c>
    </row>
    <row r="14330" spans="1:7" x14ac:dyDescent="0.15">
      <c r="A14330" s="25" t="s">
        <v>93</v>
      </c>
      <c r="B14330" s="26" t="s">
        <v>82</v>
      </c>
      <c r="C14330" s="26" t="s">
        <v>83</v>
      </c>
      <c r="D14330" s="26" t="s">
        <v>36</v>
      </c>
      <c r="E14330" s="26" t="s">
        <v>35</v>
      </c>
      <c r="F14330" s="26">
        <v>1967</v>
      </c>
      <c r="G14330" s="27">
        <v>249.8</v>
      </c>
    </row>
    <row r="14331" spans="1:7" x14ac:dyDescent="0.15">
      <c r="A14331" s="25" t="s">
        <v>93</v>
      </c>
      <c r="B14331" s="26" t="s">
        <v>82</v>
      </c>
      <c r="C14331" s="26" t="s">
        <v>83</v>
      </c>
      <c r="D14331" s="26" t="s">
        <v>36</v>
      </c>
      <c r="E14331" s="26" t="s">
        <v>35</v>
      </c>
      <c r="F14331" s="26">
        <v>1966</v>
      </c>
      <c r="G14331" s="27">
        <v>250</v>
      </c>
    </row>
    <row r="14332" spans="1:7" x14ac:dyDescent="0.15">
      <c r="A14332" s="25" t="s">
        <v>93</v>
      </c>
      <c r="B14332" s="26" t="s">
        <v>82</v>
      </c>
      <c r="C14332" s="26" t="s">
        <v>83</v>
      </c>
      <c r="D14332" s="26" t="s">
        <v>36</v>
      </c>
      <c r="E14332" s="26" t="s">
        <v>35</v>
      </c>
      <c r="F14332" s="26">
        <v>1965</v>
      </c>
      <c r="G14332" s="27">
        <v>248.5</v>
      </c>
    </row>
    <row r="14333" spans="1:7" x14ac:dyDescent="0.15">
      <c r="A14333" s="25" t="s">
        <v>93</v>
      </c>
      <c r="B14333" s="26" t="s">
        <v>82</v>
      </c>
      <c r="C14333" s="26" t="s">
        <v>83</v>
      </c>
      <c r="D14333" s="26" t="s">
        <v>36</v>
      </c>
      <c r="E14333" s="26" t="s">
        <v>35</v>
      </c>
      <c r="F14333" s="26">
        <v>1964</v>
      </c>
      <c r="G14333" s="27">
        <v>246.4</v>
      </c>
    </row>
    <row r="14334" spans="1:7" x14ac:dyDescent="0.15">
      <c r="A14334" s="25" t="s">
        <v>93</v>
      </c>
      <c r="B14334" s="26" t="s">
        <v>82</v>
      </c>
      <c r="C14334" s="26" t="s">
        <v>83</v>
      </c>
      <c r="D14334" s="26" t="s">
        <v>36</v>
      </c>
      <c r="E14334" s="26" t="s">
        <v>35</v>
      </c>
      <c r="F14334" s="26">
        <v>1963</v>
      </c>
      <c r="G14334" s="27">
        <v>246.2</v>
      </c>
    </row>
    <row r="14335" spans="1:7" x14ac:dyDescent="0.15">
      <c r="A14335" s="25" t="s">
        <v>93</v>
      </c>
      <c r="B14335" s="26" t="s">
        <v>82</v>
      </c>
      <c r="C14335" s="26" t="s">
        <v>83</v>
      </c>
      <c r="D14335" s="26" t="s">
        <v>36</v>
      </c>
      <c r="E14335" s="26" t="s">
        <v>35</v>
      </c>
      <c r="F14335" s="26">
        <v>1962</v>
      </c>
      <c r="G14335" s="27">
        <v>242.7</v>
      </c>
    </row>
    <row r="14336" spans="1:7" x14ac:dyDescent="0.15">
      <c r="A14336" s="25" t="s">
        <v>93</v>
      </c>
      <c r="B14336" s="26" t="s">
        <v>82</v>
      </c>
      <c r="C14336" s="26" t="s">
        <v>83</v>
      </c>
      <c r="D14336" s="26" t="s">
        <v>36</v>
      </c>
      <c r="E14336" s="26" t="s">
        <v>35</v>
      </c>
      <c r="F14336" s="26">
        <v>1961</v>
      </c>
      <c r="G14336" s="27">
        <v>239.8</v>
      </c>
    </row>
    <row r="14337" spans="1:7" x14ac:dyDescent="0.15">
      <c r="A14337" s="25" t="s">
        <v>93</v>
      </c>
      <c r="B14337" s="26" t="s">
        <v>82</v>
      </c>
      <c r="C14337" s="26" t="s">
        <v>83</v>
      </c>
      <c r="D14337" s="26" t="s">
        <v>36</v>
      </c>
      <c r="E14337" s="26" t="s">
        <v>35</v>
      </c>
      <c r="F14337" s="26">
        <v>1960</v>
      </c>
      <c r="G14337" s="27">
        <v>232.1</v>
      </c>
    </row>
    <row r="14338" spans="1:7" x14ac:dyDescent="0.15">
      <c r="A14338" s="25" t="s">
        <v>93</v>
      </c>
      <c r="B14338" s="26" t="s">
        <v>82</v>
      </c>
      <c r="C14338" s="26" t="s">
        <v>83</v>
      </c>
      <c r="D14338" s="26" t="s">
        <v>16</v>
      </c>
      <c r="E14338" s="26" t="s">
        <v>15</v>
      </c>
      <c r="F14338" s="26">
        <v>2023</v>
      </c>
      <c r="G14338" s="27"/>
    </row>
    <row r="14339" spans="1:7" x14ac:dyDescent="0.15">
      <c r="A14339" s="25" t="s">
        <v>93</v>
      </c>
      <c r="B14339" s="26" t="s">
        <v>82</v>
      </c>
      <c r="C14339" s="26" t="s">
        <v>83</v>
      </c>
      <c r="D14339" s="26" t="s">
        <v>16</v>
      </c>
      <c r="E14339" s="26" t="s">
        <v>15</v>
      </c>
      <c r="F14339" s="26">
        <v>2022</v>
      </c>
      <c r="G14339" s="27">
        <v>588.5</v>
      </c>
    </row>
    <row r="14340" spans="1:7" x14ac:dyDescent="0.15">
      <c r="A14340" s="25" t="s">
        <v>93</v>
      </c>
      <c r="B14340" s="26" t="s">
        <v>82</v>
      </c>
      <c r="C14340" s="26" t="s">
        <v>83</v>
      </c>
      <c r="D14340" s="26" t="s">
        <v>16</v>
      </c>
      <c r="E14340" s="26" t="s">
        <v>15</v>
      </c>
      <c r="F14340" s="26">
        <v>2021</v>
      </c>
      <c r="G14340" s="27">
        <v>561.9</v>
      </c>
    </row>
    <row r="14341" spans="1:7" x14ac:dyDescent="0.15">
      <c r="A14341" s="25" t="s">
        <v>93</v>
      </c>
      <c r="B14341" s="26" t="s">
        <v>82</v>
      </c>
      <c r="C14341" s="26" t="s">
        <v>83</v>
      </c>
      <c r="D14341" s="26" t="s">
        <v>16</v>
      </c>
      <c r="E14341" s="26" t="s">
        <v>15</v>
      </c>
      <c r="F14341" s="26">
        <v>2020</v>
      </c>
      <c r="G14341" s="27">
        <v>536.20000000000005</v>
      </c>
    </row>
    <row r="14342" spans="1:7" x14ac:dyDescent="0.15">
      <c r="A14342" s="25" t="s">
        <v>93</v>
      </c>
      <c r="B14342" s="26" t="s">
        <v>82</v>
      </c>
      <c r="C14342" s="26" t="s">
        <v>83</v>
      </c>
      <c r="D14342" s="26" t="s">
        <v>16</v>
      </c>
      <c r="E14342" s="26" t="s">
        <v>15</v>
      </c>
      <c r="F14342" s="26">
        <v>2019</v>
      </c>
      <c r="G14342" s="27">
        <v>518.30000000000007</v>
      </c>
    </row>
    <row r="14343" spans="1:7" x14ac:dyDescent="0.15">
      <c r="A14343" s="25" t="s">
        <v>93</v>
      </c>
      <c r="B14343" s="26" t="s">
        <v>82</v>
      </c>
      <c r="C14343" s="26" t="s">
        <v>83</v>
      </c>
      <c r="D14343" s="26" t="s">
        <v>16</v>
      </c>
      <c r="E14343" s="26" t="s">
        <v>15</v>
      </c>
      <c r="F14343" s="26">
        <v>2018</v>
      </c>
      <c r="G14343" s="27">
        <v>506.90000000000009</v>
      </c>
    </row>
    <row r="14344" spans="1:7" x14ac:dyDescent="0.15">
      <c r="A14344" s="25" t="s">
        <v>93</v>
      </c>
      <c r="B14344" s="26" t="s">
        <v>82</v>
      </c>
      <c r="C14344" s="26" t="s">
        <v>83</v>
      </c>
      <c r="D14344" s="26" t="s">
        <v>16</v>
      </c>
      <c r="E14344" s="26" t="s">
        <v>15</v>
      </c>
      <c r="F14344" s="26">
        <v>2017</v>
      </c>
      <c r="G14344" s="27">
        <v>500.8</v>
      </c>
    </row>
    <row r="14345" spans="1:7" x14ac:dyDescent="0.15">
      <c r="A14345" s="25" t="s">
        <v>93</v>
      </c>
      <c r="B14345" s="26" t="s">
        <v>82</v>
      </c>
      <c r="C14345" s="26" t="s">
        <v>83</v>
      </c>
      <c r="D14345" s="26" t="s">
        <v>16</v>
      </c>
      <c r="E14345" s="26" t="s">
        <v>15</v>
      </c>
      <c r="F14345" s="26">
        <v>2016</v>
      </c>
      <c r="G14345" s="27">
        <v>490.3</v>
      </c>
    </row>
    <row r="14346" spans="1:7" x14ac:dyDescent="0.15">
      <c r="A14346" s="25" t="s">
        <v>93</v>
      </c>
      <c r="B14346" s="26" t="s">
        <v>82</v>
      </c>
      <c r="C14346" s="26" t="s">
        <v>83</v>
      </c>
      <c r="D14346" s="26" t="s">
        <v>16</v>
      </c>
      <c r="E14346" s="26" t="s">
        <v>15</v>
      </c>
      <c r="F14346" s="26">
        <v>2015</v>
      </c>
      <c r="G14346" s="27">
        <v>478.3</v>
      </c>
    </row>
    <row r="14347" spans="1:7" x14ac:dyDescent="0.15">
      <c r="A14347" s="25" t="s">
        <v>93</v>
      </c>
      <c r="B14347" s="26" t="s">
        <v>82</v>
      </c>
      <c r="C14347" s="26" t="s">
        <v>83</v>
      </c>
      <c r="D14347" s="26" t="s">
        <v>16</v>
      </c>
      <c r="E14347" s="26" t="s">
        <v>15</v>
      </c>
      <c r="F14347" s="26">
        <v>2014</v>
      </c>
      <c r="G14347" s="27">
        <v>470.1</v>
      </c>
    </row>
    <row r="14348" spans="1:7" x14ac:dyDescent="0.15">
      <c r="A14348" s="25" t="s">
        <v>93</v>
      </c>
      <c r="B14348" s="26" t="s">
        <v>82</v>
      </c>
      <c r="C14348" s="26" t="s">
        <v>83</v>
      </c>
      <c r="D14348" s="26" t="s">
        <v>16</v>
      </c>
      <c r="E14348" s="26" t="s">
        <v>15</v>
      </c>
      <c r="F14348" s="26">
        <v>2013</v>
      </c>
      <c r="G14348" s="27">
        <v>458.6</v>
      </c>
    </row>
    <row r="14349" spans="1:7" x14ac:dyDescent="0.15">
      <c r="A14349" s="25" t="s">
        <v>93</v>
      </c>
      <c r="B14349" s="26" t="s">
        <v>82</v>
      </c>
      <c r="C14349" s="26" t="s">
        <v>83</v>
      </c>
      <c r="D14349" s="26" t="s">
        <v>16</v>
      </c>
      <c r="E14349" s="26" t="s">
        <v>15</v>
      </c>
      <c r="F14349" s="26">
        <v>2012</v>
      </c>
      <c r="G14349" s="27">
        <v>448.3</v>
      </c>
    </row>
    <row r="14350" spans="1:7" x14ac:dyDescent="0.15">
      <c r="A14350" s="25" t="s">
        <v>93</v>
      </c>
      <c r="B14350" s="26" t="s">
        <v>82</v>
      </c>
      <c r="C14350" s="26" t="s">
        <v>83</v>
      </c>
      <c r="D14350" s="26" t="s">
        <v>16</v>
      </c>
      <c r="E14350" s="26" t="s">
        <v>15</v>
      </c>
      <c r="F14350" s="26">
        <v>2011</v>
      </c>
      <c r="G14350" s="27">
        <v>439.6</v>
      </c>
    </row>
    <row r="14351" spans="1:7" x14ac:dyDescent="0.15">
      <c r="A14351" s="25" t="s">
        <v>93</v>
      </c>
      <c r="B14351" s="26" t="s">
        <v>82</v>
      </c>
      <c r="C14351" s="26" t="s">
        <v>83</v>
      </c>
      <c r="D14351" s="26" t="s">
        <v>16</v>
      </c>
      <c r="E14351" s="26" t="s">
        <v>15</v>
      </c>
      <c r="F14351" s="26">
        <v>2010</v>
      </c>
      <c r="G14351" s="27">
        <v>431.3</v>
      </c>
    </row>
    <row r="14352" spans="1:7" x14ac:dyDescent="0.15">
      <c r="A14352" s="25" t="s">
        <v>93</v>
      </c>
      <c r="B14352" s="26" t="s">
        <v>82</v>
      </c>
      <c r="C14352" s="26" t="s">
        <v>83</v>
      </c>
      <c r="D14352" s="26" t="s">
        <v>16</v>
      </c>
      <c r="E14352" s="26" t="s">
        <v>15</v>
      </c>
      <c r="F14352" s="26">
        <v>2009</v>
      </c>
      <c r="G14352" s="27">
        <v>423.1</v>
      </c>
    </row>
    <row r="14353" spans="1:7" x14ac:dyDescent="0.15">
      <c r="A14353" s="25" t="s">
        <v>93</v>
      </c>
      <c r="B14353" s="26" t="s">
        <v>82</v>
      </c>
      <c r="C14353" s="26" t="s">
        <v>83</v>
      </c>
      <c r="D14353" s="26" t="s">
        <v>16</v>
      </c>
      <c r="E14353" s="26" t="s">
        <v>15</v>
      </c>
      <c r="F14353" s="26">
        <v>2008</v>
      </c>
      <c r="G14353" s="27">
        <v>415.90000000000009</v>
      </c>
    </row>
    <row r="14354" spans="1:7" x14ac:dyDescent="0.15">
      <c r="A14354" s="25" t="s">
        <v>93</v>
      </c>
      <c r="B14354" s="26" t="s">
        <v>82</v>
      </c>
      <c r="C14354" s="26" t="s">
        <v>83</v>
      </c>
      <c r="D14354" s="26" t="s">
        <v>16</v>
      </c>
      <c r="E14354" s="26" t="s">
        <v>15</v>
      </c>
      <c r="F14354" s="26">
        <v>2007</v>
      </c>
      <c r="G14354" s="27">
        <v>408.1</v>
      </c>
    </row>
    <row r="14355" spans="1:7" x14ac:dyDescent="0.15">
      <c r="A14355" s="25" t="s">
        <v>93</v>
      </c>
      <c r="B14355" s="26" t="s">
        <v>82</v>
      </c>
      <c r="C14355" s="26" t="s">
        <v>83</v>
      </c>
      <c r="D14355" s="26" t="s">
        <v>16</v>
      </c>
      <c r="E14355" s="26" t="s">
        <v>15</v>
      </c>
      <c r="F14355" s="26">
        <v>2006</v>
      </c>
      <c r="G14355" s="27">
        <v>398.3</v>
      </c>
    </row>
    <row r="14356" spans="1:7" x14ac:dyDescent="0.15">
      <c r="A14356" s="25" t="s">
        <v>93</v>
      </c>
      <c r="B14356" s="26" t="s">
        <v>82</v>
      </c>
      <c r="C14356" s="26" t="s">
        <v>83</v>
      </c>
      <c r="D14356" s="26" t="s">
        <v>16</v>
      </c>
      <c r="E14356" s="26" t="s">
        <v>15</v>
      </c>
      <c r="F14356" s="26">
        <v>2005</v>
      </c>
      <c r="G14356" s="27">
        <v>386.7</v>
      </c>
    </row>
    <row r="14357" spans="1:7" x14ac:dyDescent="0.15">
      <c r="A14357" s="25" t="s">
        <v>93</v>
      </c>
      <c r="B14357" s="26" t="s">
        <v>82</v>
      </c>
      <c r="C14357" s="26" t="s">
        <v>83</v>
      </c>
      <c r="D14357" s="26" t="s">
        <v>16</v>
      </c>
      <c r="E14357" s="26" t="s">
        <v>15</v>
      </c>
      <c r="F14357" s="26">
        <v>2004</v>
      </c>
      <c r="G14357" s="27">
        <v>374.3</v>
      </c>
    </row>
    <row r="14358" spans="1:7" x14ac:dyDescent="0.15">
      <c r="A14358" s="25" t="s">
        <v>93</v>
      </c>
      <c r="B14358" s="26" t="s">
        <v>82</v>
      </c>
      <c r="C14358" s="26" t="s">
        <v>83</v>
      </c>
      <c r="D14358" s="26" t="s">
        <v>16</v>
      </c>
      <c r="E14358" s="26" t="s">
        <v>15</v>
      </c>
      <c r="F14358" s="26">
        <v>2003</v>
      </c>
      <c r="G14358" s="27">
        <v>363.1</v>
      </c>
    </row>
    <row r="14359" spans="1:7" x14ac:dyDescent="0.15">
      <c r="A14359" s="25" t="s">
        <v>93</v>
      </c>
      <c r="B14359" s="26" t="s">
        <v>82</v>
      </c>
      <c r="C14359" s="26" t="s">
        <v>83</v>
      </c>
      <c r="D14359" s="26" t="s">
        <v>16</v>
      </c>
      <c r="E14359" s="26" t="s">
        <v>15</v>
      </c>
      <c r="F14359" s="26">
        <v>2002</v>
      </c>
      <c r="G14359" s="27">
        <v>353.8</v>
      </c>
    </row>
    <row r="14360" spans="1:7" x14ac:dyDescent="0.15">
      <c r="A14360" s="25" t="s">
        <v>93</v>
      </c>
      <c r="B14360" s="26" t="s">
        <v>82</v>
      </c>
      <c r="C14360" s="26" t="s">
        <v>83</v>
      </c>
      <c r="D14360" s="26" t="s">
        <v>16</v>
      </c>
      <c r="E14360" s="26" t="s">
        <v>15</v>
      </c>
      <c r="F14360" s="26">
        <v>2001</v>
      </c>
      <c r="G14360" s="27">
        <v>345</v>
      </c>
    </row>
    <row r="14361" spans="1:7" x14ac:dyDescent="0.15">
      <c r="A14361" s="25" t="s">
        <v>93</v>
      </c>
      <c r="B14361" s="26" t="s">
        <v>82</v>
      </c>
      <c r="C14361" s="26" t="s">
        <v>83</v>
      </c>
      <c r="D14361" s="26" t="s">
        <v>16</v>
      </c>
      <c r="E14361" s="26" t="s">
        <v>15</v>
      </c>
      <c r="F14361" s="26">
        <v>2000</v>
      </c>
      <c r="G14361" s="27">
        <v>335.90000000000009</v>
      </c>
    </row>
    <row r="14362" spans="1:7" x14ac:dyDescent="0.15">
      <c r="A14362" s="25" t="s">
        <v>93</v>
      </c>
      <c r="B14362" s="26" t="s">
        <v>82</v>
      </c>
      <c r="C14362" s="26" t="s">
        <v>83</v>
      </c>
      <c r="D14362" s="26" t="s">
        <v>16</v>
      </c>
      <c r="E14362" s="26" t="s">
        <v>15</v>
      </c>
      <c r="F14362" s="26">
        <v>1999</v>
      </c>
      <c r="G14362" s="27">
        <v>327.40000000000009</v>
      </c>
    </row>
    <row r="14363" spans="1:7" x14ac:dyDescent="0.15">
      <c r="A14363" s="25" t="s">
        <v>93</v>
      </c>
      <c r="B14363" s="26" t="s">
        <v>82</v>
      </c>
      <c r="C14363" s="26" t="s">
        <v>83</v>
      </c>
      <c r="D14363" s="26" t="s">
        <v>16</v>
      </c>
      <c r="E14363" s="26" t="s">
        <v>15</v>
      </c>
      <c r="F14363" s="26">
        <v>1998</v>
      </c>
      <c r="G14363" s="27">
        <v>318.90000000000009</v>
      </c>
    </row>
    <row r="14364" spans="1:7" x14ac:dyDescent="0.15">
      <c r="A14364" s="25" t="s">
        <v>93</v>
      </c>
      <c r="B14364" s="26" t="s">
        <v>82</v>
      </c>
      <c r="C14364" s="26" t="s">
        <v>83</v>
      </c>
      <c r="D14364" s="26" t="s">
        <v>16</v>
      </c>
      <c r="E14364" s="26" t="s">
        <v>15</v>
      </c>
      <c r="F14364" s="26">
        <v>1997</v>
      </c>
      <c r="G14364" s="27">
        <v>311</v>
      </c>
    </row>
    <row r="14365" spans="1:7" x14ac:dyDescent="0.15">
      <c r="A14365" s="25" t="s">
        <v>93</v>
      </c>
      <c r="B14365" s="26" t="s">
        <v>82</v>
      </c>
      <c r="C14365" s="26" t="s">
        <v>83</v>
      </c>
      <c r="D14365" s="26" t="s">
        <v>16</v>
      </c>
      <c r="E14365" s="26" t="s">
        <v>15</v>
      </c>
      <c r="F14365" s="26">
        <v>1996</v>
      </c>
      <c r="G14365" s="27">
        <v>303.8</v>
      </c>
    </row>
    <row r="14366" spans="1:7" x14ac:dyDescent="0.15">
      <c r="A14366" s="25" t="s">
        <v>93</v>
      </c>
      <c r="B14366" s="26" t="s">
        <v>82</v>
      </c>
      <c r="C14366" s="26" t="s">
        <v>83</v>
      </c>
      <c r="D14366" s="26" t="s">
        <v>16</v>
      </c>
      <c r="E14366" s="26" t="s">
        <v>15</v>
      </c>
      <c r="F14366" s="26">
        <v>1995</v>
      </c>
      <c r="G14366" s="27">
        <v>296.10000000000002</v>
      </c>
    </row>
    <row r="14367" spans="1:7" x14ac:dyDescent="0.15">
      <c r="A14367" s="25" t="s">
        <v>93</v>
      </c>
      <c r="B14367" s="26" t="s">
        <v>82</v>
      </c>
      <c r="C14367" s="26" t="s">
        <v>83</v>
      </c>
      <c r="D14367" s="26" t="s">
        <v>16</v>
      </c>
      <c r="E14367" s="26" t="s">
        <v>15</v>
      </c>
      <c r="F14367" s="26">
        <v>1994</v>
      </c>
      <c r="G14367" s="27">
        <v>292.10000000000002</v>
      </c>
    </row>
    <row r="14368" spans="1:7" x14ac:dyDescent="0.15">
      <c r="A14368" s="25" t="s">
        <v>93</v>
      </c>
      <c r="B14368" s="26" t="s">
        <v>82</v>
      </c>
      <c r="C14368" s="26" t="s">
        <v>83</v>
      </c>
      <c r="D14368" s="26" t="s">
        <v>16</v>
      </c>
      <c r="E14368" s="26" t="s">
        <v>15</v>
      </c>
      <c r="F14368" s="26">
        <v>1993</v>
      </c>
      <c r="G14368" s="27">
        <v>291</v>
      </c>
    </row>
    <row r="14369" spans="1:7" x14ac:dyDescent="0.15">
      <c r="A14369" s="25" t="s">
        <v>93</v>
      </c>
      <c r="B14369" s="26" t="s">
        <v>82</v>
      </c>
      <c r="C14369" s="26" t="s">
        <v>83</v>
      </c>
      <c r="D14369" s="26" t="s">
        <v>16</v>
      </c>
      <c r="E14369" s="26" t="s">
        <v>15</v>
      </c>
      <c r="F14369" s="26">
        <v>1992</v>
      </c>
      <c r="G14369" s="27">
        <v>287.89999999999998</v>
      </c>
    </row>
    <row r="14370" spans="1:7" x14ac:dyDescent="0.15">
      <c r="A14370" s="25" t="s">
        <v>93</v>
      </c>
      <c r="B14370" s="26" t="s">
        <v>82</v>
      </c>
      <c r="C14370" s="26" t="s">
        <v>83</v>
      </c>
      <c r="D14370" s="26" t="s">
        <v>16</v>
      </c>
      <c r="E14370" s="26" t="s">
        <v>15</v>
      </c>
      <c r="F14370" s="26">
        <v>1991</v>
      </c>
      <c r="G14370" s="27">
        <v>284.60000000000002</v>
      </c>
    </row>
    <row r="14371" spans="1:7" x14ac:dyDescent="0.15">
      <c r="A14371" s="25" t="s">
        <v>93</v>
      </c>
      <c r="B14371" s="26" t="s">
        <v>82</v>
      </c>
      <c r="C14371" s="26" t="s">
        <v>83</v>
      </c>
      <c r="D14371" s="26" t="s">
        <v>16</v>
      </c>
      <c r="E14371" s="26" t="s">
        <v>15</v>
      </c>
      <c r="F14371" s="26">
        <v>1990</v>
      </c>
      <c r="G14371" s="27">
        <v>281.10000000000002</v>
      </c>
    </row>
    <row r="14372" spans="1:7" x14ac:dyDescent="0.15">
      <c r="A14372" s="25" t="s">
        <v>93</v>
      </c>
      <c r="B14372" s="26" t="s">
        <v>82</v>
      </c>
      <c r="C14372" s="26" t="s">
        <v>83</v>
      </c>
      <c r="D14372" s="26" t="s">
        <v>16</v>
      </c>
      <c r="E14372" s="26" t="s">
        <v>15</v>
      </c>
      <c r="F14372" s="26">
        <v>1989</v>
      </c>
      <c r="G14372" s="27">
        <v>275.89999999999998</v>
      </c>
    </row>
    <row r="14373" spans="1:7" x14ac:dyDescent="0.15">
      <c r="A14373" s="25" t="s">
        <v>93</v>
      </c>
      <c r="B14373" s="26" t="s">
        <v>82</v>
      </c>
      <c r="C14373" s="26" t="s">
        <v>83</v>
      </c>
      <c r="D14373" s="26" t="s">
        <v>16</v>
      </c>
      <c r="E14373" s="26" t="s">
        <v>15</v>
      </c>
      <c r="F14373" s="26">
        <v>1988</v>
      </c>
      <c r="G14373" s="27">
        <v>269.7</v>
      </c>
    </row>
    <row r="14374" spans="1:7" x14ac:dyDescent="0.15">
      <c r="A14374" s="25" t="s">
        <v>93</v>
      </c>
      <c r="B14374" s="26" t="s">
        <v>82</v>
      </c>
      <c r="C14374" s="26" t="s">
        <v>83</v>
      </c>
      <c r="D14374" s="26" t="s">
        <v>16</v>
      </c>
      <c r="E14374" s="26" t="s">
        <v>15</v>
      </c>
      <c r="F14374" s="26">
        <v>1987</v>
      </c>
      <c r="G14374" s="27">
        <v>262.2</v>
      </c>
    </row>
    <row r="14375" spans="1:7" x14ac:dyDescent="0.15">
      <c r="A14375" s="25" t="s">
        <v>93</v>
      </c>
      <c r="B14375" s="26" t="s">
        <v>82</v>
      </c>
      <c r="C14375" s="26" t="s">
        <v>83</v>
      </c>
      <c r="D14375" s="26" t="s">
        <v>16</v>
      </c>
      <c r="E14375" s="26" t="s">
        <v>15</v>
      </c>
      <c r="F14375" s="26">
        <v>1986</v>
      </c>
      <c r="G14375" s="27">
        <v>253.2</v>
      </c>
    </row>
    <row r="14376" spans="1:7" x14ac:dyDescent="0.15">
      <c r="A14376" s="25" t="s">
        <v>93</v>
      </c>
      <c r="B14376" s="26" t="s">
        <v>82</v>
      </c>
      <c r="C14376" s="26" t="s">
        <v>83</v>
      </c>
      <c r="D14376" s="26" t="s">
        <v>16</v>
      </c>
      <c r="E14376" s="26" t="s">
        <v>15</v>
      </c>
      <c r="F14376" s="26">
        <v>1985</v>
      </c>
      <c r="G14376" s="27">
        <v>244.3</v>
      </c>
    </row>
    <row r="14377" spans="1:7" x14ac:dyDescent="0.15">
      <c r="A14377" s="25" t="s">
        <v>93</v>
      </c>
      <c r="B14377" s="26" t="s">
        <v>82</v>
      </c>
      <c r="C14377" s="26" t="s">
        <v>83</v>
      </c>
      <c r="D14377" s="26" t="s">
        <v>16</v>
      </c>
      <c r="E14377" s="26" t="s">
        <v>15</v>
      </c>
      <c r="F14377" s="26">
        <v>1984</v>
      </c>
      <c r="G14377" s="27">
        <v>234.5</v>
      </c>
    </row>
    <row r="14378" spans="1:7" x14ac:dyDescent="0.15">
      <c r="A14378" s="25" t="s">
        <v>93</v>
      </c>
      <c r="B14378" s="26" t="s">
        <v>82</v>
      </c>
      <c r="C14378" s="26" t="s">
        <v>83</v>
      </c>
      <c r="D14378" s="26" t="s">
        <v>16</v>
      </c>
      <c r="E14378" s="26" t="s">
        <v>15</v>
      </c>
      <c r="F14378" s="26">
        <v>1983</v>
      </c>
      <c r="G14378" s="27">
        <v>223.9</v>
      </c>
    </row>
    <row r="14379" spans="1:7" x14ac:dyDescent="0.15">
      <c r="A14379" s="25" t="s">
        <v>93</v>
      </c>
      <c r="B14379" s="26" t="s">
        <v>82</v>
      </c>
      <c r="C14379" s="26" t="s">
        <v>83</v>
      </c>
      <c r="D14379" s="26" t="s">
        <v>16</v>
      </c>
      <c r="E14379" s="26" t="s">
        <v>15</v>
      </c>
      <c r="F14379" s="26">
        <v>1982</v>
      </c>
      <c r="G14379" s="27">
        <v>213.3</v>
      </c>
    </row>
    <row r="14380" spans="1:7" x14ac:dyDescent="0.15">
      <c r="A14380" s="25" t="s">
        <v>93</v>
      </c>
      <c r="B14380" s="26" t="s">
        <v>82</v>
      </c>
      <c r="C14380" s="26" t="s">
        <v>83</v>
      </c>
      <c r="D14380" s="26" t="s">
        <v>16</v>
      </c>
      <c r="E14380" s="26" t="s">
        <v>15</v>
      </c>
      <c r="F14380" s="26">
        <v>1981</v>
      </c>
      <c r="G14380" s="27">
        <v>202.6</v>
      </c>
    </row>
    <row r="14381" spans="1:7" x14ac:dyDescent="0.15">
      <c r="A14381" s="25" t="s">
        <v>93</v>
      </c>
      <c r="B14381" s="26" t="s">
        <v>82</v>
      </c>
      <c r="C14381" s="26" t="s">
        <v>83</v>
      </c>
      <c r="D14381" s="26" t="s">
        <v>16</v>
      </c>
      <c r="E14381" s="26" t="s">
        <v>15</v>
      </c>
      <c r="F14381" s="26">
        <v>1980</v>
      </c>
      <c r="G14381" s="27">
        <v>193.4</v>
      </c>
    </row>
    <row r="14382" spans="1:7" x14ac:dyDescent="0.15">
      <c r="A14382" s="25" t="s">
        <v>93</v>
      </c>
      <c r="B14382" s="26" t="s">
        <v>82</v>
      </c>
      <c r="C14382" s="26" t="s">
        <v>83</v>
      </c>
      <c r="D14382" s="26" t="s">
        <v>16</v>
      </c>
      <c r="E14382" s="26" t="s">
        <v>15</v>
      </c>
      <c r="F14382" s="26">
        <v>1979</v>
      </c>
      <c r="G14382" s="27">
        <v>184.4</v>
      </c>
    </row>
    <row r="14383" spans="1:7" x14ac:dyDescent="0.15">
      <c r="A14383" s="25" t="s">
        <v>93</v>
      </c>
      <c r="B14383" s="26" t="s">
        <v>82</v>
      </c>
      <c r="C14383" s="26" t="s">
        <v>83</v>
      </c>
      <c r="D14383" s="26" t="s">
        <v>16</v>
      </c>
      <c r="E14383" s="26" t="s">
        <v>15</v>
      </c>
      <c r="F14383" s="26">
        <v>1978</v>
      </c>
      <c r="G14383" s="27">
        <v>175.6</v>
      </c>
    </row>
    <row r="14384" spans="1:7" x14ac:dyDescent="0.15">
      <c r="A14384" s="25" t="s">
        <v>93</v>
      </c>
      <c r="B14384" s="26" t="s">
        <v>82</v>
      </c>
      <c r="C14384" s="26" t="s">
        <v>83</v>
      </c>
      <c r="D14384" s="26" t="s">
        <v>16</v>
      </c>
      <c r="E14384" s="26" t="s">
        <v>15</v>
      </c>
      <c r="F14384" s="26">
        <v>1977</v>
      </c>
      <c r="G14384" s="27">
        <v>167.5</v>
      </c>
    </row>
    <row r="14385" spans="1:7" x14ac:dyDescent="0.15">
      <c r="A14385" s="25" t="s">
        <v>93</v>
      </c>
      <c r="B14385" s="26" t="s">
        <v>82</v>
      </c>
      <c r="C14385" s="26" t="s">
        <v>83</v>
      </c>
      <c r="D14385" s="26" t="s">
        <v>16</v>
      </c>
      <c r="E14385" s="26" t="s">
        <v>15</v>
      </c>
      <c r="F14385" s="26">
        <v>1976</v>
      </c>
      <c r="G14385" s="27">
        <v>159.4</v>
      </c>
    </row>
    <row r="14386" spans="1:7" x14ac:dyDescent="0.15">
      <c r="A14386" s="25" t="s">
        <v>93</v>
      </c>
      <c r="B14386" s="26" t="s">
        <v>82</v>
      </c>
      <c r="C14386" s="26" t="s">
        <v>83</v>
      </c>
      <c r="D14386" s="26" t="s">
        <v>16</v>
      </c>
      <c r="E14386" s="26" t="s">
        <v>15</v>
      </c>
      <c r="F14386" s="26">
        <v>1975</v>
      </c>
      <c r="G14386" s="27">
        <v>151.9</v>
      </c>
    </row>
    <row r="14387" spans="1:7" x14ac:dyDescent="0.15">
      <c r="A14387" s="25" t="s">
        <v>93</v>
      </c>
      <c r="B14387" s="26" t="s">
        <v>82</v>
      </c>
      <c r="C14387" s="26" t="s">
        <v>83</v>
      </c>
      <c r="D14387" s="26" t="s">
        <v>16</v>
      </c>
      <c r="E14387" s="26" t="s">
        <v>15</v>
      </c>
      <c r="F14387" s="26">
        <v>1974</v>
      </c>
      <c r="G14387" s="27">
        <v>145</v>
      </c>
    </row>
    <row r="14388" spans="1:7" x14ac:dyDescent="0.15">
      <c r="A14388" s="25" t="s">
        <v>93</v>
      </c>
      <c r="B14388" s="26" t="s">
        <v>82</v>
      </c>
      <c r="C14388" s="26" t="s">
        <v>83</v>
      </c>
      <c r="D14388" s="26" t="s">
        <v>16</v>
      </c>
      <c r="E14388" s="26" t="s">
        <v>15</v>
      </c>
      <c r="F14388" s="26">
        <v>1973</v>
      </c>
      <c r="G14388" s="27">
        <v>138.1</v>
      </c>
    </row>
    <row r="14389" spans="1:7" x14ac:dyDescent="0.15">
      <c r="A14389" s="25" t="s">
        <v>93</v>
      </c>
      <c r="B14389" s="26" t="s">
        <v>82</v>
      </c>
      <c r="C14389" s="26" t="s">
        <v>83</v>
      </c>
      <c r="D14389" s="26" t="s">
        <v>16</v>
      </c>
      <c r="E14389" s="26" t="s">
        <v>15</v>
      </c>
      <c r="F14389" s="26">
        <v>1972</v>
      </c>
      <c r="G14389" s="27">
        <v>132</v>
      </c>
    </row>
    <row r="14390" spans="1:7" x14ac:dyDescent="0.15">
      <c r="A14390" s="25" t="s">
        <v>93</v>
      </c>
      <c r="B14390" s="26" t="s">
        <v>82</v>
      </c>
      <c r="C14390" s="26" t="s">
        <v>83</v>
      </c>
      <c r="D14390" s="26" t="s">
        <v>16</v>
      </c>
      <c r="E14390" s="26" t="s">
        <v>15</v>
      </c>
      <c r="F14390" s="26">
        <v>1971</v>
      </c>
      <c r="G14390" s="27">
        <v>127.4</v>
      </c>
    </row>
    <row r="14391" spans="1:7" x14ac:dyDescent="0.15">
      <c r="A14391" s="25" t="s">
        <v>93</v>
      </c>
      <c r="B14391" s="26" t="s">
        <v>82</v>
      </c>
      <c r="C14391" s="26" t="s">
        <v>83</v>
      </c>
      <c r="D14391" s="26" t="s">
        <v>16</v>
      </c>
      <c r="E14391" s="26" t="s">
        <v>15</v>
      </c>
      <c r="F14391" s="26">
        <v>1970</v>
      </c>
      <c r="G14391" s="27">
        <v>123.1</v>
      </c>
    </row>
    <row r="14392" spans="1:7" x14ac:dyDescent="0.15">
      <c r="A14392" s="25" t="s">
        <v>93</v>
      </c>
      <c r="B14392" s="26" t="s">
        <v>82</v>
      </c>
      <c r="C14392" s="26" t="s">
        <v>83</v>
      </c>
      <c r="D14392" s="26" t="s">
        <v>16</v>
      </c>
      <c r="E14392" s="26" t="s">
        <v>15</v>
      </c>
      <c r="F14392" s="26">
        <v>1969</v>
      </c>
      <c r="G14392" s="27">
        <v>119</v>
      </c>
    </row>
    <row r="14393" spans="1:7" x14ac:dyDescent="0.15">
      <c r="A14393" s="25" t="s">
        <v>93</v>
      </c>
      <c r="B14393" s="26" t="s">
        <v>82</v>
      </c>
      <c r="C14393" s="26" t="s">
        <v>83</v>
      </c>
      <c r="D14393" s="26" t="s">
        <v>16</v>
      </c>
      <c r="E14393" s="26" t="s">
        <v>15</v>
      </c>
      <c r="F14393" s="26">
        <v>1968</v>
      </c>
      <c r="G14393" s="27">
        <v>116.4</v>
      </c>
    </row>
    <row r="14394" spans="1:7" x14ac:dyDescent="0.15">
      <c r="A14394" s="25" t="s">
        <v>93</v>
      </c>
      <c r="B14394" s="26" t="s">
        <v>82</v>
      </c>
      <c r="C14394" s="26" t="s">
        <v>83</v>
      </c>
      <c r="D14394" s="26" t="s">
        <v>16</v>
      </c>
      <c r="E14394" s="26" t="s">
        <v>15</v>
      </c>
      <c r="F14394" s="26">
        <v>1967</v>
      </c>
      <c r="G14394" s="27">
        <v>114.8</v>
      </c>
    </row>
    <row r="14395" spans="1:7" x14ac:dyDescent="0.15">
      <c r="A14395" s="25" t="s">
        <v>93</v>
      </c>
      <c r="B14395" s="26" t="s">
        <v>82</v>
      </c>
      <c r="C14395" s="26" t="s">
        <v>83</v>
      </c>
      <c r="D14395" s="26" t="s">
        <v>16</v>
      </c>
      <c r="E14395" s="26" t="s">
        <v>15</v>
      </c>
      <c r="F14395" s="26">
        <v>1966</v>
      </c>
      <c r="G14395" s="27">
        <v>112.7</v>
      </c>
    </row>
    <row r="14396" spans="1:7" x14ac:dyDescent="0.15">
      <c r="A14396" s="25" t="s">
        <v>93</v>
      </c>
      <c r="B14396" s="26" t="s">
        <v>82</v>
      </c>
      <c r="C14396" s="26" t="s">
        <v>83</v>
      </c>
      <c r="D14396" s="26" t="s">
        <v>16</v>
      </c>
      <c r="E14396" s="26" t="s">
        <v>15</v>
      </c>
      <c r="F14396" s="26">
        <v>1965</v>
      </c>
      <c r="G14396" s="27">
        <v>110.9</v>
      </c>
    </row>
    <row r="14397" spans="1:7" x14ac:dyDescent="0.15">
      <c r="A14397" s="25" t="s">
        <v>93</v>
      </c>
      <c r="B14397" s="26" t="s">
        <v>82</v>
      </c>
      <c r="C14397" s="26" t="s">
        <v>83</v>
      </c>
      <c r="D14397" s="26" t="s">
        <v>16</v>
      </c>
      <c r="E14397" s="26" t="s">
        <v>15</v>
      </c>
      <c r="F14397" s="26">
        <v>1964</v>
      </c>
      <c r="G14397" s="27">
        <v>109.2</v>
      </c>
    </row>
    <row r="14398" spans="1:7" x14ac:dyDescent="0.15">
      <c r="A14398" s="25" t="s">
        <v>93</v>
      </c>
      <c r="B14398" s="26" t="s">
        <v>82</v>
      </c>
      <c r="C14398" s="26" t="s">
        <v>83</v>
      </c>
      <c r="D14398" s="26" t="s">
        <v>16</v>
      </c>
      <c r="E14398" s="26" t="s">
        <v>15</v>
      </c>
      <c r="F14398" s="26">
        <v>1963</v>
      </c>
      <c r="G14398" s="27">
        <v>106.4</v>
      </c>
    </row>
    <row r="14399" spans="1:7" x14ac:dyDescent="0.15">
      <c r="A14399" s="25" t="s">
        <v>93</v>
      </c>
      <c r="B14399" s="26" t="s">
        <v>82</v>
      </c>
      <c r="C14399" s="26" t="s">
        <v>83</v>
      </c>
      <c r="D14399" s="26" t="s">
        <v>16</v>
      </c>
      <c r="E14399" s="26" t="s">
        <v>15</v>
      </c>
      <c r="F14399" s="26">
        <v>1962</v>
      </c>
      <c r="G14399" s="27">
        <v>104</v>
      </c>
    </row>
    <row r="14400" spans="1:7" x14ac:dyDescent="0.15">
      <c r="A14400" s="25" t="s">
        <v>93</v>
      </c>
      <c r="B14400" s="26" t="s">
        <v>82</v>
      </c>
      <c r="C14400" s="26" t="s">
        <v>83</v>
      </c>
      <c r="D14400" s="26" t="s">
        <v>16</v>
      </c>
      <c r="E14400" s="26" t="s">
        <v>15</v>
      </c>
      <c r="F14400" s="26">
        <v>1961</v>
      </c>
      <c r="G14400" s="27">
        <v>101.8</v>
      </c>
    </row>
    <row r="14401" spans="1:7" x14ac:dyDescent="0.15">
      <c r="A14401" s="25" t="s">
        <v>93</v>
      </c>
      <c r="B14401" s="26" t="s">
        <v>82</v>
      </c>
      <c r="C14401" s="26" t="s">
        <v>83</v>
      </c>
      <c r="D14401" s="26" t="s">
        <v>16</v>
      </c>
      <c r="E14401" s="26" t="s">
        <v>15</v>
      </c>
      <c r="F14401" s="26">
        <v>1960</v>
      </c>
      <c r="G14401" s="27">
        <v>99.100000000000023</v>
      </c>
    </row>
    <row r="14402" spans="1:7" x14ac:dyDescent="0.15">
      <c r="A14402" s="25" t="s">
        <v>93</v>
      </c>
      <c r="B14402" s="26" t="s">
        <v>82</v>
      </c>
      <c r="C14402" s="26" t="s">
        <v>83</v>
      </c>
      <c r="D14402" s="26" t="s">
        <v>40</v>
      </c>
      <c r="E14402" s="26" t="s">
        <v>39</v>
      </c>
      <c r="F14402" s="26">
        <v>2023</v>
      </c>
      <c r="G14402" s="27"/>
    </row>
    <row r="14403" spans="1:7" x14ac:dyDescent="0.15">
      <c r="A14403" s="25" t="s">
        <v>93</v>
      </c>
      <c r="B14403" s="26" t="s">
        <v>82</v>
      </c>
      <c r="C14403" s="26" t="s">
        <v>83</v>
      </c>
      <c r="D14403" s="26" t="s">
        <v>40</v>
      </c>
      <c r="E14403" s="26" t="s">
        <v>39</v>
      </c>
      <c r="F14403" s="26">
        <v>2022</v>
      </c>
      <c r="G14403" s="27">
        <v>1061.2</v>
      </c>
    </row>
    <row r="14404" spans="1:7" x14ac:dyDescent="0.15">
      <c r="A14404" s="25" t="s">
        <v>93</v>
      </c>
      <c r="B14404" s="26" t="s">
        <v>82</v>
      </c>
      <c r="C14404" s="26" t="s">
        <v>83</v>
      </c>
      <c r="D14404" s="26" t="s">
        <v>40</v>
      </c>
      <c r="E14404" s="26" t="s">
        <v>39</v>
      </c>
      <c r="F14404" s="26">
        <v>2021</v>
      </c>
      <c r="G14404" s="27">
        <v>1021.6</v>
      </c>
    </row>
    <row r="14405" spans="1:7" x14ac:dyDescent="0.15">
      <c r="A14405" s="25" t="s">
        <v>93</v>
      </c>
      <c r="B14405" s="26" t="s">
        <v>82</v>
      </c>
      <c r="C14405" s="26" t="s">
        <v>83</v>
      </c>
      <c r="D14405" s="26" t="s">
        <v>40</v>
      </c>
      <c r="E14405" s="26" t="s">
        <v>39</v>
      </c>
      <c r="F14405" s="26">
        <v>2020</v>
      </c>
      <c r="G14405" s="27">
        <v>982.80000000000018</v>
      </c>
    </row>
    <row r="14406" spans="1:7" x14ac:dyDescent="0.15">
      <c r="A14406" s="25" t="s">
        <v>93</v>
      </c>
      <c r="B14406" s="26" t="s">
        <v>82</v>
      </c>
      <c r="C14406" s="26" t="s">
        <v>83</v>
      </c>
      <c r="D14406" s="26" t="s">
        <v>40</v>
      </c>
      <c r="E14406" s="26" t="s">
        <v>39</v>
      </c>
      <c r="F14406" s="26">
        <v>2019</v>
      </c>
      <c r="G14406" s="27">
        <v>943.80000000000018</v>
      </c>
    </row>
    <row r="14407" spans="1:7" x14ac:dyDescent="0.15">
      <c r="A14407" s="25" t="s">
        <v>93</v>
      </c>
      <c r="B14407" s="26" t="s">
        <v>82</v>
      </c>
      <c r="C14407" s="26" t="s">
        <v>83</v>
      </c>
      <c r="D14407" s="26" t="s">
        <v>40</v>
      </c>
      <c r="E14407" s="26" t="s">
        <v>39</v>
      </c>
      <c r="F14407" s="26">
        <v>2018</v>
      </c>
      <c r="G14407" s="27">
        <v>906</v>
      </c>
    </row>
    <row r="14408" spans="1:7" x14ac:dyDescent="0.15">
      <c r="A14408" s="25" t="s">
        <v>93</v>
      </c>
      <c r="B14408" s="26" t="s">
        <v>82</v>
      </c>
      <c r="C14408" s="26" t="s">
        <v>83</v>
      </c>
      <c r="D14408" s="26" t="s">
        <v>40</v>
      </c>
      <c r="E14408" s="26" t="s">
        <v>39</v>
      </c>
      <c r="F14408" s="26">
        <v>2017</v>
      </c>
      <c r="G14408" s="27">
        <v>876.5</v>
      </c>
    </row>
    <row r="14409" spans="1:7" x14ac:dyDescent="0.15">
      <c r="A14409" s="25" t="s">
        <v>93</v>
      </c>
      <c r="B14409" s="26" t="s">
        <v>82</v>
      </c>
      <c r="C14409" s="26" t="s">
        <v>83</v>
      </c>
      <c r="D14409" s="26" t="s">
        <v>40</v>
      </c>
      <c r="E14409" s="26" t="s">
        <v>39</v>
      </c>
      <c r="F14409" s="26">
        <v>2016</v>
      </c>
      <c r="G14409" s="27">
        <v>855.4000000000002</v>
      </c>
    </row>
    <row r="14410" spans="1:7" x14ac:dyDescent="0.15">
      <c r="A14410" s="25" t="s">
        <v>93</v>
      </c>
      <c r="B14410" s="26" t="s">
        <v>82</v>
      </c>
      <c r="C14410" s="26" t="s">
        <v>83</v>
      </c>
      <c r="D14410" s="26" t="s">
        <v>40</v>
      </c>
      <c r="E14410" s="26" t="s">
        <v>39</v>
      </c>
      <c r="F14410" s="26">
        <v>2015</v>
      </c>
      <c r="G14410" s="27">
        <v>840.80000000000018</v>
      </c>
    </row>
    <row r="14411" spans="1:7" x14ac:dyDescent="0.15">
      <c r="A14411" s="25" t="s">
        <v>93</v>
      </c>
      <c r="B14411" s="26" t="s">
        <v>82</v>
      </c>
      <c r="C14411" s="26" t="s">
        <v>83</v>
      </c>
      <c r="D14411" s="26" t="s">
        <v>40</v>
      </c>
      <c r="E14411" s="26" t="s">
        <v>39</v>
      </c>
      <c r="F14411" s="26">
        <v>2014</v>
      </c>
      <c r="G14411" s="27">
        <v>827.30000000000018</v>
      </c>
    </row>
    <row r="14412" spans="1:7" x14ac:dyDescent="0.15">
      <c r="A14412" s="25" t="s">
        <v>93</v>
      </c>
      <c r="B14412" s="26" t="s">
        <v>82</v>
      </c>
      <c r="C14412" s="26" t="s">
        <v>83</v>
      </c>
      <c r="D14412" s="26" t="s">
        <v>40</v>
      </c>
      <c r="E14412" s="26" t="s">
        <v>39</v>
      </c>
      <c r="F14412" s="26">
        <v>2013</v>
      </c>
      <c r="G14412" s="27">
        <v>814.9000000000002</v>
      </c>
    </row>
    <row r="14413" spans="1:7" x14ac:dyDescent="0.15">
      <c r="A14413" s="25" t="s">
        <v>93</v>
      </c>
      <c r="B14413" s="26" t="s">
        <v>82</v>
      </c>
      <c r="C14413" s="26" t="s">
        <v>83</v>
      </c>
      <c r="D14413" s="26" t="s">
        <v>40</v>
      </c>
      <c r="E14413" s="26" t="s">
        <v>39</v>
      </c>
      <c r="F14413" s="26">
        <v>2012</v>
      </c>
      <c r="G14413" s="27">
        <v>807.30000000000018</v>
      </c>
    </row>
    <row r="14414" spans="1:7" x14ac:dyDescent="0.15">
      <c r="A14414" s="25" t="s">
        <v>93</v>
      </c>
      <c r="B14414" s="26" t="s">
        <v>82</v>
      </c>
      <c r="C14414" s="26" t="s">
        <v>83</v>
      </c>
      <c r="D14414" s="26" t="s">
        <v>40</v>
      </c>
      <c r="E14414" s="26" t="s">
        <v>39</v>
      </c>
      <c r="F14414" s="26">
        <v>2011</v>
      </c>
      <c r="G14414" s="27">
        <v>802.4000000000002</v>
      </c>
    </row>
    <row r="14415" spans="1:7" x14ac:dyDescent="0.15">
      <c r="A14415" s="25" t="s">
        <v>93</v>
      </c>
      <c r="B14415" s="26" t="s">
        <v>82</v>
      </c>
      <c r="C14415" s="26" t="s">
        <v>83</v>
      </c>
      <c r="D14415" s="26" t="s">
        <v>40</v>
      </c>
      <c r="E14415" s="26" t="s">
        <v>39</v>
      </c>
      <c r="F14415" s="26">
        <v>2010</v>
      </c>
      <c r="G14415" s="27">
        <v>799.2</v>
      </c>
    </row>
    <row r="14416" spans="1:7" x14ac:dyDescent="0.15">
      <c r="A14416" s="25" t="s">
        <v>93</v>
      </c>
      <c r="B14416" s="26" t="s">
        <v>82</v>
      </c>
      <c r="C14416" s="26" t="s">
        <v>83</v>
      </c>
      <c r="D14416" s="26" t="s">
        <v>40</v>
      </c>
      <c r="E14416" s="26" t="s">
        <v>39</v>
      </c>
      <c r="F14416" s="26">
        <v>2009</v>
      </c>
      <c r="G14416" s="27">
        <v>798.30000000000018</v>
      </c>
    </row>
    <row r="14417" spans="1:7" x14ac:dyDescent="0.15">
      <c r="A14417" s="25" t="s">
        <v>93</v>
      </c>
      <c r="B14417" s="26" t="s">
        <v>82</v>
      </c>
      <c r="C14417" s="26" t="s">
        <v>83</v>
      </c>
      <c r="D14417" s="26" t="s">
        <v>40</v>
      </c>
      <c r="E14417" s="26" t="s">
        <v>39</v>
      </c>
      <c r="F14417" s="26">
        <v>2008</v>
      </c>
      <c r="G14417" s="27">
        <v>799.1</v>
      </c>
    </row>
    <row r="14418" spans="1:7" x14ac:dyDescent="0.15">
      <c r="A14418" s="25" t="s">
        <v>93</v>
      </c>
      <c r="B14418" s="26" t="s">
        <v>82</v>
      </c>
      <c r="C14418" s="26" t="s">
        <v>83</v>
      </c>
      <c r="D14418" s="26" t="s">
        <v>40</v>
      </c>
      <c r="E14418" s="26" t="s">
        <v>39</v>
      </c>
      <c r="F14418" s="26">
        <v>2007</v>
      </c>
      <c r="G14418" s="27">
        <v>800.1</v>
      </c>
    </row>
    <row r="14419" spans="1:7" x14ac:dyDescent="0.15">
      <c r="A14419" s="25" t="s">
        <v>93</v>
      </c>
      <c r="B14419" s="26" t="s">
        <v>82</v>
      </c>
      <c r="C14419" s="26" t="s">
        <v>83</v>
      </c>
      <c r="D14419" s="26" t="s">
        <v>40</v>
      </c>
      <c r="E14419" s="26" t="s">
        <v>39</v>
      </c>
      <c r="F14419" s="26">
        <v>2006</v>
      </c>
      <c r="G14419" s="27">
        <v>799.6</v>
      </c>
    </row>
    <row r="14420" spans="1:7" x14ac:dyDescent="0.15">
      <c r="A14420" s="25" t="s">
        <v>93</v>
      </c>
      <c r="B14420" s="26" t="s">
        <v>82</v>
      </c>
      <c r="C14420" s="26" t="s">
        <v>83</v>
      </c>
      <c r="D14420" s="26" t="s">
        <v>40</v>
      </c>
      <c r="E14420" s="26" t="s">
        <v>39</v>
      </c>
      <c r="F14420" s="26">
        <v>2005</v>
      </c>
      <c r="G14420" s="27">
        <v>798</v>
      </c>
    </row>
    <row r="14421" spans="1:7" x14ac:dyDescent="0.15">
      <c r="A14421" s="25" t="s">
        <v>93</v>
      </c>
      <c r="B14421" s="26" t="s">
        <v>82</v>
      </c>
      <c r="C14421" s="26" t="s">
        <v>83</v>
      </c>
      <c r="D14421" s="26" t="s">
        <v>40</v>
      </c>
      <c r="E14421" s="26" t="s">
        <v>39</v>
      </c>
      <c r="F14421" s="26">
        <v>2004</v>
      </c>
      <c r="G14421" s="27">
        <v>796</v>
      </c>
    </row>
    <row r="14422" spans="1:7" x14ac:dyDescent="0.15">
      <c r="A14422" s="25" t="s">
        <v>93</v>
      </c>
      <c r="B14422" s="26" t="s">
        <v>82</v>
      </c>
      <c r="C14422" s="26" t="s">
        <v>83</v>
      </c>
      <c r="D14422" s="26" t="s">
        <v>40</v>
      </c>
      <c r="E14422" s="26" t="s">
        <v>39</v>
      </c>
      <c r="F14422" s="26">
        <v>2003</v>
      </c>
      <c r="G14422" s="27">
        <v>794</v>
      </c>
    </row>
    <row r="14423" spans="1:7" x14ac:dyDescent="0.15">
      <c r="A14423" s="25" t="s">
        <v>93</v>
      </c>
      <c r="B14423" s="26" t="s">
        <v>82</v>
      </c>
      <c r="C14423" s="26" t="s">
        <v>83</v>
      </c>
      <c r="D14423" s="26" t="s">
        <v>40</v>
      </c>
      <c r="E14423" s="26" t="s">
        <v>39</v>
      </c>
      <c r="F14423" s="26">
        <v>2002</v>
      </c>
      <c r="G14423" s="27">
        <v>793.1</v>
      </c>
    </row>
    <row r="14424" spans="1:7" x14ac:dyDescent="0.15">
      <c r="A14424" s="25" t="s">
        <v>93</v>
      </c>
      <c r="B14424" s="26" t="s">
        <v>82</v>
      </c>
      <c r="C14424" s="26" t="s">
        <v>83</v>
      </c>
      <c r="D14424" s="26" t="s">
        <v>40</v>
      </c>
      <c r="E14424" s="26" t="s">
        <v>39</v>
      </c>
      <c r="F14424" s="26">
        <v>2001</v>
      </c>
      <c r="G14424" s="27">
        <v>792</v>
      </c>
    </row>
    <row r="14425" spans="1:7" x14ac:dyDescent="0.15">
      <c r="A14425" s="25" t="s">
        <v>93</v>
      </c>
      <c r="B14425" s="26" t="s">
        <v>82</v>
      </c>
      <c r="C14425" s="26" t="s">
        <v>83</v>
      </c>
      <c r="D14425" s="26" t="s">
        <v>40</v>
      </c>
      <c r="E14425" s="26" t="s">
        <v>39</v>
      </c>
      <c r="F14425" s="26">
        <v>2000</v>
      </c>
      <c r="G14425" s="27">
        <v>788</v>
      </c>
    </row>
    <row r="14426" spans="1:7" x14ac:dyDescent="0.15">
      <c r="A14426" s="25" t="s">
        <v>93</v>
      </c>
      <c r="B14426" s="26" t="s">
        <v>82</v>
      </c>
      <c r="C14426" s="26" t="s">
        <v>83</v>
      </c>
      <c r="D14426" s="26" t="s">
        <v>40</v>
      </c>
      <c r="E14426" s="26" t="s">
        <v>39</v>
      </c>
      <c r="F14426" s="26">
        <v>1999</v>
      </c>
      <c r="G14426" s="27">
        <v>782.7</v>
      </c>
    </row>
    <row r="14427" spans="1:7" x14ac:dyDescent="0.15">
      <c r="A14427" s="25" t="s">
        <v>93</v>
      </c>
      <c r="B14427" s="26" t="s">
        <v>82</v>
      </c>
      <c r="C14427" s="26" t="s">
        <v>83</v>
      </c>
      <c r="D14427" s="26" t="s">
        <v>40</v>
      </c>
      <c r="E14427" s="26" t="s">
        <v>39</v>
      </c>
      <c r="F14427" s="26">
        <v>1998</v>
      </c>
      <c r="G14427" s="27">
        <v>775.6</v>
      </c>
    </row>
    <row r="14428" spans="1:7" x14ac:dyDescent="0.15">
      <c r="A14428" s="25" t="s">
        <v>93</v>
      </c>
      <c r="B14428" s="26" t="s">
        <v>82</v>
      </c>
      <c r="C14428" s="26" t="s">
        <v>83</v>
      </c>
      <c r="D14428" s="26" t="s">
        <v>40</v>
      </c>
      <c r="E14428" s="26" t="s">
        <v>39</v>
      </c>
      <c r="F14428" s="26">
        <v>1997</v>
      </c>
      <c r="G14428" s="27">
        <v>766</v>
      </c>
    </row>
    <row r="14429" spans="1:7" x14ac:dyDescent="0.15">
      <c r="A14429" s="25" t="s">
        <v>93</v>
      </c>
      <c r="B14429" s="26" t="s">
        <v>82</v>
      </c>
      <c r="C14429" s="26" t="s">
        <v>83</v>
      </c>
      <c r="D14429" s="26" t="s">
        <v>40</v>
      </c>
      <c r="E14429" s="26" t="s">
        <v>39</v>
      </c>
      <c r="F14429" s="26">
        <v>1996</v>
      </c>
      <c r="G14429" s="27">
        <v>752.80000000000018</v>
      </c>
    </row>
    <row r="14430" spans="1:7" x14ac:dyDescent="0.15">
      <c r="A14430" s="25" t="s">
        <v>93</v>
      </c>
      <c r="B14430" s="26" t="s">
        <v>82</v>
      </c>
      <c r="C14430" s="26" t="s">
        <v>83</v>
      </c>
      <c r="D14430" s="26" t="s">
        <v>40</v>
      </c>
      <c r="E14430" s="26" t="s">
        <v>39</v>
      </c>
      <c r="F14430" s="26">
        <v>1995</v>
      </c>
      <c r="G14430" s="27">
        <v>733.80000000000018</v>
      </c>
    </row>
    <row r="14431" spans="1:7" x14ac:dyDescent="0.15">
      <c r="A14431" s="25" t="s">
        <v>93</v>
      </c>
      <c r="B14431" s="26" t="s">
        <v>82</v>
      </c>
      <c r="C14431" s="26" t="s">
        <v>83</v>
      </c>
      <c r="D14431" s="26" t="s">
        <v>40</v>
      </c>
      <c r="E14431" s="26" t="s">
        <v>39</v>
      </c>
      <c r="F14431" s="26">
        <v>1994</v>
      </c>
      <c r="G14431" s="27">
        <v>718</v>
      </c>
    </row>
    <row r="14432" spans="1:7" x14ac:dyDescent="0.15">
      <c r="A14432" s="25" t="s">
        <v>93</v>
      </c>
      <c r="B14432" s="26" t="s">
        <v>82</v>
      </c>
      <c r="C14432" s="26" t="s">
        <v>83</v>
      </c>
      <c r="D14432" s="26" t="s">
        <v>40</v>
      </c>
      <c r="E14432" s="26" t="s">
        <v>39</v>
      </c>
      <c r="F14432" s="26">
        <v>1993</v>
      </c>
      <c r="G14432" s="27">
        <v>710.5</v>
      </c>
    </row>
    <row r="14433" spans="1:7" x14ac:dyDescent="0.15">
      <c r="A14433" s="25" t="s">
        <v>93</v>
      </c>
      <c r="B14433" s="26" t="s">
        <v>82</v>
      </c>
      <c r="C14433" s="26" t="s">
        <v>83</v>
      </c>
      <c r="D14433" s="26" t="s">
        <v>40</v>
      </c>
      <c r="E14433" s="26" t="s">
        <v>39</v>
      </c>
      <c r="F14433" s="26">
        <v>1992</v>
      </c>
      <c r="G14433" s="27">
        <v>703</v>
      </c>
    </row>
    <row r="14434" spans="1:7" x14ac:dyDescent="0.15">
      <c r="A14434" s="25" t="s">
        <v>93</v>
      </c>
      <c r="B14434" s="26" t="s">
        <v>82</v>
      </c>
      <c r="C14434" s="26" t="s">
        <v>83</v>
      </c>
      <c r="D14434" s="26" t="s">
        <v>40</v>
      </c>
      <c r="E14434" s="26" t="s">
        <v>39</v>
      </c>
      <c r="F14434" s="26">
        <v>1991</v>
      </c>
      <c r="G14434" s="27">
        <v>693.30000000000018</v>
      </c>
    </row>
    <row r="14435" spans="1:7" x14ac:dyDescent="0.15">
      <c r="A14435" s="25" t="s">
        <v>93</v>
      </c>
      <c r="B14435" s="26" t="s">
        <v>82</v>
      </c>
      <c r="C14435" s="26" t="s">
        <v>83</v>
      </c>
      <c r="D14435" s="26" t="s">
        <v>40</v>
      </c>
      <c r="E14435" s="26" t="s">
        <v>39</v>
      </c>
      <c r="F14435" s="26">
        <v>1990</v>
      </c>
      <c r="G14435" s="27">
        <v>684.1</v>
      </c>
    </row>
    <row r="14436" spans="1:7" x14ac:dyDescent="0.15">
      <c r="A14436" s="25" t="s">
        <v>93</v>
      </c>
      <c r="B14436" s="26" t="s">
        <v>82</v>
      </c>
      <c r="C14436" s="26" t="s">
        <v>83</v>
      </c>
      <c r="D14436" s="26" t="s">
        <v>40</v>
      </c>
      <c r="E14436" s="26" t="s">
        <v>39</v>
      </c>
      <c r="F14436" s="26">
        <v>1989</v>
      </c>
      <c r="G14436" s="27">
        <v>672.5</v>
      </c>
    </row>
    <row r="14437" spans="1:7" x14ac:dyDescent="0.15">
      <c r="A14437" s="25" t="s">
        <v>93</v>
      </c>
      <c r="B14437" s="26" t="s">
        <v>82</v>
      </c>
      <c r="C14437" s="26" t="s">
        <v>83</v>
      </c>
      <c r="D14437" s="26" t="s">
        <v>40</v>
      </c>
      <c r="E14437" s="26" t="s">
        <v>39</v>
      </c>
      <c r="F14437" s="26">
        <v>1988</v>
      </c>
      <c r="G14437" s="27">
        <v>659.1</v>
      </c>
    </row>
    <row r="14438" spans="1:7" x14ac:dyDescent="0.15">
      <c r="A14438" s="25" t="s">
        <v>93</v>
      </c>
      <c r="B14438" s="26" t="s">
        <v>82</v>
      </c>
      <c r="C14438" s="26" t="s">
        <v>83</v>
      </c>
      <c r="D14438" s="26" t="s">
        <v>40</v>
      </c>
      <c r="E14438" s="26" t="s">
        <v>39</v>
      </c>
      <c r="F14438" s="26">
        <v>1987</v>
      </c>
      <c r="G14438" s="27">
        <v>645</v>
      </c>
    </row>
    <row r="14439" spans="1:7" x14ac:dyDescent="0.15">
      <c r="A14439" s="25" t="s">
        <v>93</v>
      </c>
      <c r="B14439" s="26" t="s">
        <v>82</v>
      </c>
      <c r="C14439" s="26" t="s">
        <v>83</v>
      </c>
      <c r="D14439" s="26" t="s">
        <v>40</v>
      </c>
      <c r="E14439" s="26" t="s">
        <v>39</v>
      </c>
      <c r="F14439" s="26">
        <v>1986</v>
      </c>
      <c r="G14439" s="27">
        <v>629.40000000000009</v>
      </c>
    </row>
    <row r="14440" spans="1:7" x14ac:dyDescent="0.15">
      <c r="A14440" s="25" t="s">
        <v>93</v>
      </c>
      <c r="B14440" s="26" t="s">
        <v>82</v>
      </c>
      <c r="C14440" s="26" t="s">
        <v>83</v>
      </c>
      <c r="D14440" s="26" t="s">
        <v>40</v>
      </c>
      <c r="E14440" s="26" t="s">
        <v>39</v>
      </c>
      <c r="F14440" s="26">
        <v>1985</v>
      </c>
      <c r="G14440" s="27">
        <v>614.1</v>
      </c>
    </row>
    <row r="14441" spans="1:7" x14ac:dyDescent="0.15">
      <c r="A14441" s="25" t="s">
        <v>93</v>
      </c>
      <c r="B14441" s="26" t="s">
        <v>82</v>
      </c>
      <c r="C14441" s="26" t="s">
        <v>83</v>
      </c>
      <c r="D14441" s="26" t="s">
        <v>40</v>
      </c>
      <c r="E14441" s="26" t="s">
        <v>39</v>
      </c>
      <c r="F14441" s="26">
        <v>1984</v>
      </c>
      <c r="G14441" s="27">
        <v>596.9</v>
      </c>
    </row>
    <row r="14442" spans="1:7" x14ac:dyDescent="0.15">
      <c r="A14442" s="25" t="s">
        <v>93</v>
      </c>
      <c r="B14442" s="26" t="s">
        <v>82</v>
      </c>
      <c r="C14442" s="26" t="s">
        <v>83</v>
      </c>
      <c r="D14442" s="26" t="s">
        <v>40</v>
      </c>
      <c r="E14442" s="26" t="s">
        <v>39</v>
      </c>
      <c r="F14442" s="26">
        <v>1983</v>
      </c>
      <c r="G14442" s="27">
        <v>578.5</v>
      </c>
    </row>
    <row r="14443" spans="1:7" x14ac:dyDescent="0.15">
      <c r="A14443" s="25" t="s">
        <v>93</v>
      </c>
      <c r="B14443" s="26" t="s">
        <v>82</v>
      </c>
      <c r="C14443" s="26" t="s">
        <v>83</v>
      </c>
      <c r="D14443" s="26" t="s">
        <v>40</v>
      </c>
      <c r="E14443" s="26" t="s">
        <v>39</v>
      </c>
      <c r="F14443" s="26">
        <v>1982</v>
      </c>
      <c r="G14443" s="27">
        <v>560.9</v>
      </c>
    </row>
    <row r="14444" spans="1:7" x14ac:dyDescent="0.15">
      <c r="A14444" s="25" t="s">
        <v>93</v>
      </c>
      <c r="B14444" s="26" t="s">
        <v>82</v>
      </c>
      <c r="C14444" s="26" t="s">
        <v>83</v>
      </c>
      <c r="D14444" s="26" t="s">
        <v>40</v>
      </c>
      <c r="E14444" s="26" t="s">
        <v>39</v>
      </c>
      <c r="F14444" s="26">
        <v>1981</v>
      </c>
      <c r="G14444" s="27">
        <v>544.5</v>
      </c>
    </row>
    <row r="14445" spans="1:7" x14ac:dyDescent="0.15">
      <c r="A14445" s="25" t="s">
        <v>93</v>
      </c>
      <c r="B14445" s="26" t="s">
        <v>82</v>
      </c>
      <c r="C14445" s="26" t="s">
        <v>83</v>
      </c>
      <c r="D14445" s="26" t="s">
        <v>40</v>
      </c>
      <c r="E14445" s="26" t="s">
        <v>39</v>
      </c>
      <c r="F14445" s="26">
        <v>1980</v>
      </c>
      <c r="G14445" s="27">
        <v>529.80000000000007</v>
      </c>
    </row>
    <row r="14446" spans="1:7" x14ac:dyDescent="0.15">
      <c r="A14446" s="25" t="s">
        <v>93</v>
      </c>
      <c r="B14446" s="26" t="s">
        <v>82</v>
      </c>
      <c r="C14446" s="26" t="s">
        <v>83</v>
      </c>
      <c r="D14446" s="26" t="s">
        <v>40</v>
      </c>
      <c r="E14446" s="26" t="s">
        <v>39</v>
      </c>
      <c r="F14446" s="26">
        <v>1979</v>
      </c>
      <c r="G14446" s="27">
        <v>515.80000000000007</v>
      </c>
    </row>
    <row r="14447" spans="1:7" x14ac:dyDescent="0.15">
      <c r="A14447" s="25" t="s">
        <v>93</v>
      </c>
      <c r="B14447" s="26" t="s">
        <v>82</v>
      </c>
      <c r="C14447" s="26" t="s">
        <v>83</v>
      </c>
      <c r="D14447" s="26" t="s">
        <v>40</v>
      </c>
      <c r="E14447" s="26" t="s">
        <v>39</v>
      </c>
      <c r="F14447" s="26">
        <v>1978</v>
      </c>
      <c r="G14447" s="27">
        <v>501.90000000000009</v>
      </c>
    </row>
    <row r="14448" spans="1:7" x14ac:dyDescent="0.15">
      <c r="A14448" s="25" t="s">
        <v>93</v>
      </c>
      <c r="B14448" s="26" t="s">
        <v>82</v>
      </c>
      <c r="C14448" s="26" t="s">
        <v>83</v>
      </c>
      <c r="D14448" s="26" t="s">
        <v>40</v>
      </c>
      <c r="E14448" s="26" t="s">
        <v>39</v>
      </c>
      <c r="F14448" s="26">
        <v>1977</v>
      </c>
      <c r="G14448" s="27">
        <v>487.3</v>
      </c>
    </row>
    <row r="14449" spans="1:7" x14ac:dyDescent="0.15">
      <c r="A14449" s="25" t="s">
        <v>93</v>
      </c>
      <c r="B14449" s="26" t="s">
        <v>82</v>
      </c>
      <c r="C14449" s="26" t="s">
        <v>83</v>
      </c>
      <c r="D14449" s="26" t="s">
        <v>40</v>
      </c>
      <c r="E14449" s="26" t="s">
        <v>39</v>
      </c>
      <c r="F14449" s="26">
        <v>1976</v>
      </c>
      <c r="G14449" s="27">
        <v>473</v>
      </c>
    </row>
    <row r="14450" spans="1:7" x14ac:dyDescent="0.15">
      <c r="A14450" s="25" t="s">
        <v>93</v>
      </c>
      <c r="B14450" s="26" t="s">
        <v>82</v>
      </c>
      <c r="C14450" s="26" t="s">
        <v>83</v>
      </c>
      <c r="D14450" s="26" t="s">
        <v>40</v>
      </c>
      <c r="E14450" s="26" t="s">
        <v>39</v>
      </c>
      <c r="F14450" s="26">
        <v>1975</v>
      </c>
      <c r="G14450" s="27">
        <v>459.7</v>
      </c>
    </row>
    <row r="14451" spans="1:7" x14ac:dyDescent="0.15">
      <c r="A14451" s="25" t="s">
        <v>93</v>
      </c>
      <c r="B14451" s="26" t="s">
        <v>82</v>
      </c>
      <c r="C14451" s="26" t="s">
        <v>83</v>
      </c>
      <c r="D14451" s="26" t="s">
        <v>40</v>
      </c>
      <c r="E14451" s="26" t="s">
        <v>39</v>
      </c>
      <c r="F14451" s="26">
        <v>1974</v>
      </c>
      <c r="G14451" s="27">
        <v>446.7</v>
      </c>
    </row>
    <row r="14452" spans="1:7" x14ac:dyDescent="0.15">
      <c r="A14452" s="25" t="s">
        <v>93</v>
      </c>
      <c r="B14452" s="26" t="s">
        <v>82</v>
      </c>
      <c r="C14452" s="26" t="s">
        <v>83</v>
      </c>
      <c r="D14452" s="26" t="s">
        <v>40</v>
      </c>
      <c r="E14452" s="26" t="s">
        <v>39</v>
      </c>
      <c r="F14452" s="26">
        <v>1973</v>
      </c>
      <c r="G14452" s="27">
        <v>434</v>
      </c>
    </row>
    <row r="14453" spans="1:7" x14ac:dyDescent="0.15">
      <c r="A14453" s="25" t="s">
        <v>93</v>
      </c>
      <c r="B14453" s="26" t="s">
        <v>82</v>
      </c>
      <c r="C14453" s="26" t="s">
        <v>83</v>
      </c>
      <c r="D14453" s="26" t="s">
        <v>40</v>
      </c>
      <c r="E14453" s="26" t="s">
        <v>39</v>
      </c>
      <c r="F14453" s="26">
        <v>1972</v>
      </c>
      <c r="G14453" s="27">
        <v>422.3</v>
      </c>
    </row>
    <row r="14454" spans="1:7" x14ac:dyDescent="0.15">
      <c r="A14454" s="25" t="s">
        <v>93</v>
      </c>
      <c r="B14454" s="26" t="s">
        <v>82</v>
      </c>
      <c r="C14454" s="26" t="s">
        <v>83</v>
      </c>
      <c r="D14454" s="26" t="s">
        <v>40</v>
      </c>
      <c r="E14454" s="26" t="s">
        <v>39</v>
      </c>
      <c r="F14454" s="26">
        <v>1971</v>
      </c>
      <c r="G14454" s="27">
        <v>410.40000000000009</v>
      </c>
    </row>
    <row r="14455" spans="1:7" x14ac:dyDescent="0.15">
      <c r="A14455" s="25" t="s">
        <v>93</v>
      </c>
      <c r="B14455" s="26" t="s">
        <v>82</v>
      </c>
      <c r="C14455" s="26" t="s">
        <v>83</v>
      </c>
      <c r="D14455" s="26" t="s">
        <v>40</v>
      </c>
      <c r="E14455" s="26" t="s">
        <v>39</v>
      </c>
      <c r="F14455" s="26">
        <v>1970</v>
      </c>
      <c r="G14455" s="27">
        <v>397.2</v>
      </c>
    </row>
    <row r="14456" spans="1:7" x14ac:dyDescent="0.15">
      <c r="A14456" s="25" t="s">
        <v>93</v>
      </c>
      <c r="B14456" s="26" t="s">
        <v>82</v>
      </c>
      <c r="C14456" s="26" t="s">
        <v>83</v>
      </c>
      <c r="D14456" s="26" t="s">
        <v>40</v>
      </c>
      <c r="E14456" s="26" t="s">
        <v>39</v>
      </c>
      <c r="F14456" s="26">
        <v>1969</v>
      </c>
      <c r="G14456" s="27">
        <v>385.6</v>
      </c>
    </row>
    <row r="14457" spans="1:7" x14ac:dyDescent="0.15">
      <c r="A14457" s="25" t="s">
        <v>93</v>
      </c>
      <c r="B14457" s="26" t="s">
        <v>82</v>
      </c>
      <c r="C14457" s="26" t="s">
        <v>83</v>
      </c>
      <c r="D14457" s="26" t="s">
        <v>40</v>
      </c>
      <c r="E14457" s="26" t="s">
        <v>39</v>
      </c>
      <c r="F14457" s="26">
        <v>1968</v>
      </c>
      <c r="G14457" s="27">
        <v>376.7</v>
      </c>
    </row>
    <row r="14458" spans="1:7" x14ac:dyDescent="0.15">
      <c r="A14458" s="25" t="s">
        <v>93</v>
      </c>
      <c r="B14458" s="26" t="s">
        <v>82</v>
      </c>
      <c r="C14458" s="26" t="s">
        <v>83</v>
      </c>
      <c r="D14458" s="26" t="s">
        <v>40</v>
      </c>
      <c r="E14458" s="26" t="s">
        <v>39</v>
      </c>
      <c r="F14458" s="26">
        <v>1967</v>
      </c>
      <c r="G14458" s="27">
        <v>369.5</v>
      </c>
    </row>
    <row r="14459" spans="1:7" x14ac:dyDescent="0.15">
      <c r="A14459" s="25" t="s">
        <v>93</v>
      </c>
      <c r="B14459" s="26" t="s">
        <v>82</v>
      </c>
      <c r="C14459" s="26" t="s">
        <v>83</v>
      </c>
      <c r="D14459" s="26" t="s">
        <v>40</v>
      </c>
      <c r="E14459" s="26" t="s">
        <v>39</v>
      </c>
      <c r="F14459" s="26">
        <v>1966</v>
      </c>
      <c r="G14459" s="27">
        <v>360.6</v>
      </c>
    </row>
    <row r="14460" spans="1:7" x14ac:dyDescent="0.15">
      <c r="A14460" s="25" t="s">
        <v>93</v>
      </c>
      <c r="B14460" s="26" t="s">
        <v>82</v>
      </c>
      <c r="C14460" s="26" t="s">
        <v>83</v>
      </c>
      <c r="D14460" s="26" t="s">
        <v>40</v>
      </c>
      <c r="E14460" s="26" t="s">
        <v>39</v>
      </c>
      <c r="F14460" s="26">
        <v>1965</v>
      </c>
      <c r="G14460" s="27">
        <v>350.40000000000009</v>
      </c>
    </row>
    <row r="14461" spans="1:7" x14ac:dyDescent="0.15">
      <c r="A14461" s="25" t="s">
        <v>93</v>
      </c>
      <c r="B14461" s="26" t="s">
        <v>82</v>
      </c>
      <c r="C14461" s="26" t="s">
        <v>83</v>
      </c>
      <c r="D14461" s="26" t="s">
        <v>40</v>
      </c>
      <c r="E14461" s="26" t="s">
        <v>39</v>
      </c>
      <c r="F14461" s="26">
        <v>1964</v>
      </c>
      <c r="G14461" s="27">
        <v>341.6</v>
      </c>
    </row>
    <row r="14462" spans="1:7" x14ac:dyDescent="0.15">
      <c r="A14462" s="25" t="s">
        <v>93</v>
      </c>
      <c r="B14462" s="26" t="s">
        <v>82</v>
      </c>
      <c r="C14462" s="26" t="s">
        <v>83</v>
      </c>
      <c r="D14462" s="26" t="s">
        <v>40</v>
      </c>
      <c r="E14462" s="26" t="s">
        <v>39</v>
      </c>
      <c r="F14462" s="26">
        <v>1963</v>
      </c>
      <c r="G14462" s="27">
        <v>333.40000000000009</v>
      </c>
    </row>
    <row r="14463" spans="1:7" x14ac:dyDescent="0.15">
      <c r="A14463" s="25" t="s">
        <v>93</v>
      </c>
      <c r="B14463" s="26" t="s">
        <v>82</v>
      </c>
      <c r="C14463" s="26" t="s">
        <v>83</v>
      </c>
      <c r="D14463" s="26" t="s">
        <v>40</v>
      </c>
      <c r="E14463" s="26" t="s">
        <v>39</v>
      </c>
      <c r="F14463" s="26">
        <v>1962</v>
      </c>
      <c r="G14463" s="27">
        <v>325.10000000000002</v>
      </c>
    </row>
    <row r="14464" spans="1:7" x14ac:dyDescent="0.15">
      <c r="A14464" s="25" t="s">
        <v>93</v>
      </c>
      <c r="B14464" s="26" t="s">
        <v>82</v>
      </c>
      <c r="C14464" s="26" t="s">
        <v>83</v>
      </c>
      <c r="D14464" s="26" t="s">
        <v>40</v>
      </c>
      <c r="E14464" s="26" t="s">
        <v>39</v>
      </c>
      <c r="F14464" s="26">
        <v>1961</v>
      </c>
      <c r="G14464" s="27">
        <v>316.40000000000009</v>
      </c>
    </row>
    <row r="14465" spans="1:7" x14ac:dyDescent="0.15">
      <c r="A14465" s="25" t="s">
        <v>93</v>
      </c>
      <c r="B14465" s="26" t="s">
        <v>82</v>
      </c>
      <c r="C14465" s="26" t="s">
        <v>83</v>
      </c>
      <c r="D14465" s="26" t="s">
        <v>40</v>
      </c>
      <c r="E14465" s="26" t="s">
        <v>39</v>
      </c>
      <c r="F14465" s="26">
        <v>1960</v>
      </c>
      <c r="G14465" s="27">
        <v>308.2</v>
      </c>
    </row>
    <row r="14466" spans="1:7" x14ac:dyDescent="0.15">
      <c r="A14466" s="25" t="s">
        <v>93</v>
      </c>
      <c r="B14466" s="26" t="s">
        <v>82</v>
      </c>
      <c r="C14466" s="26" t="s">
        <v>83</v>
      </c>
      <c r="D14466" s="26" t="s">
        <v>44</v>
      </c>
      <c r="E14466" s="26" t="s">
        <v>43</v>
      </c>
      <c r="F14466" s="26">
        <v>2023</v>
      </c>
      <c r="G14466" s="27"/>
    </row>
    <row r="14467" spans="1:7" x14ac:dyDescent="0.15">
      <c r="A14467" s="25" t="s">
        <v>93</v>
      </c>
      <c r="B14467" s="26" t="s">
        <v>82</v>
      </c>
      <c r="C14467" s="26" t="s">
        <v>83</v>
      </c>
      <c r="D14467" s="26" t="s">
        <v>44</v>
      </c>
      <c r="E14467" s="26" t="s">
        <v>43</v>
      </c>
      <c r="F14467" s="26">
        <v>2022</v>
      </c>
      <c r="G14467" s="27">
        <v>6122.2000000000016</v>
      </c>
    </row>
    <row r="14468" spans="1:7" x14ac:dyDescent="0.15">
      <c r="A14468" s="25" t="s">
        <v>93</v>
      </c>
      <c r="B14468" s="26" t="s">
        <v>82</v>
      </c>
      <c r="C14468" s="26" t="s">
        <v>83</v>
      </c>
      <c r="D14468" s="26" t="s">
        <v>44</v>
      </c>
      <c r="E14468" s="26" t="s">
        <v>43</v>
      </c>
      <c r="F14468" s="26">
        <v>2021</v>
      </c>
      <c r="G14468" s="27">
        <v>5837.9</v>
      </c>
    </row>
    <row r="14469" spans="1:7" x14ac:dyDescent="0.15">
      <c r="A14469" s="25" t="s">
        <v>93</v>
      </c>
      <c r="B14469" s="26" t="s">
        <v>82</v>
      </c>
      <c r="C14469" s="26" t="s">
        <v>83</v>
      </c>
      <c r="D14469" s="26" t="s">
        <v>44</v>
      </c>
      <c r="E14469" s="26" t="s">
        <v>43</v>
      </c>
      <c r="F14469" s="26">
        <v>2020</v>
      </c>
      <c r="G14469" s="27">
        <v>5789.4</v>
      </c>
    </row>
    <row r="14470" spans="1:7" x14ac:dyDescent="0.15">
      <c r="A14470" s="25" t="s">
        <v>93</v>
      </c>
      <c r="B14470" s="26" t="s">
        <v>82</v>
      </c>
      <c r="C14470" s="26" t="s">
        <v>83</v>
      </c>
      <c r="D14470" s="26" t="s">
        <v>44</v>
      </c>
      <c r="E14470" s="26" t="s">
        <v>43</v>
      </c>
      <c r="F14470" s="26">
        <v>2019</v>
      </c>
      <c r="G14470" s="27">
        <v>5687.9000000000005</v>
      </c>
    </row>
    <row r="14471" spans="1:7" x14ac:dyDescent="0.15">
      <c r="A14471" s="25" t="s">
        <v>93</v>
      </c>
      <c r="B14471" s="26" t="s">
        <v>82</v>
      </c>
      <c r="C14471" s="26" t="s">
        <v>83</v>
      </c>
      <c r="D14471" s="26" t="s">
        <v>44</v>
      </c>
      <c r="E14471" s="26" t="s">
        <v>43</v>
      </c>
      <c r="F14471" s="26">
        <v>2018</v>
      </c>
      <c r="G14471" s="27">
        <v>5517.5</v>
      </c>
    </row>
    <row r="14472" spans="1:7" x14ac:dyDescent="0.15">
      <c r="A14472" s="25" t="s">
        <v>93</v>
      </c>
      <c r="B14472" s="26" t="s">
        <v>82</v>
      </c>
      <c r="C14472" s="26" t="s">
        <v>83</v>
      </c>
      <c r="D14472" s="26" t="s">
        <v>44</v>
      </c>
      <c r="E14472" s="26" t="s">
        <v>43</v>
      </c>
      <c r="F14472" s="26">
        <v>2017</v>
      </c>
      <c r="G14472" s="27">
        <v>5404.7000000000007</v>
      </c>
    </row>
    <row r="14473" spans="1:7" x14ac:dyDescent="0.15">
      <c r="A14473" s="25" t="s">
        <v>93</v>
      </c>
      <c r="B14473" s="26" t="s">
        <v>82</v>
      </c>
      <c r="C14473" s="26" t="s">
        <v>83</v>
      </c>
      <c r="D14473" s="26" t="s">
        <v>44</v>
      </c>
      <c r="E14473" s="26" t="s">
        <v>43</v>
      </c>
      <c r="F14473" s="26">
        <v>2016</v>
      </c>
      <c r="G14473" s="27">
        <v>5325.5</v>
      </c>
    </row>
    <row r="14474" spans="1:7" x14ac:dyDescent="0.15">
      <c r="A14474" s="25" t="s">
        <v>93</v>
      </c>
      <c r="B14474" s="26" t="s">
        <v>82</v>
      </c>
      <c r="C14474" s="26" t="s">
        <v>83</v>
      </c>
      <c r="D14474" s="26" t="s">
        <v>44</v>
      </c>
      <c r="E14474" s="26" t="s">
        <v>43</v>
      </c>
      <c r="F14474" s="26">
        <v>2015</v>
      </c>
      <c r="G14474" s="27">
        <v>5271.4000000000005</v>
      </c>
    </row>
    <row r="14475" spans="1:7" x14ac:dyDescent="0.15">
      <c r="A14475" s="25" t="s">
        <v>93</v>
      </c>
      <c r="B14475" s="26" t="s">
        <v>82</v>
      </c>
      <c r="C14475" s="26" t="s">
        <v>83</v>
      </c>
      <c r="D14475" s="26" t="s">
        <v>44</v>
      </c>
      <c r="E14475" s="26" t="s">
        <v>43</v>
      </c>
      <c r="F14475" s="26">
        <v>2014</v>
      </c>
      <c r="G14475" s="27">
        <v>5211.4000000000005</v>
      </c>
    </row>
    <row r="14476" spans="1:7" x14ac:dyDescent="0.15">
      <c r="A14476" s="25" t="s">
        <v>93</v>
      </c>
      <c r="B14476" s="26" t="s">
        <v>82</v>
      </c>
      <c r="C14476" s="26" t="s">
        <v>83</v>
      </c>
      <c r="D14476" s="26" t="s">
        <v>44</v>
      </c>
      <c r="E14476" s="26" t="s">
        <v>43</v>
      </c>
      <c r="F14476" s="26">
        <v>2013</v>
      </c>
      <c r="G14476" s="27">
        <v>5101.2000000000007</v>
      </c>
    </row>
    <row r="14477" spans="1:7" x14ac:dyDescent="0.15">
      <c r="A14477" s="25" t="s">
        <v>93</v>
      </c>
      <c r="B14477" s="26" t="s">
        <v>82</v>
      </c>
      <c r="C14477" s="26" t="s">
        <v>83</v>
      </c>
      <c r="D14477" s="26" t="s">
        <v>44</v>
      </c>
      <c r="E14477" s="26" t="s">
        <v>43</v>
      </c>
      <c r="F14477" s="26">
        <v>2012</v>
      </c>
      <c r="G14477" s="27">
        <v>5019.9000000000005</v>
      </c>
    </row>
    <row r="14478" spans="1:7" x14ac:dyDescent="0.15">
      <c r="A14478" s="25" t="s">
        <v>93</v>
      </c>
      <c r="B14478" s="26" t="s">
        <v>82</v>
      </c>
      <c r="C14478" s="26" t="s">
        <v>83</v>
      </c>
      <c r="D14478" s="26" t="s">
        <v>44</v>
      </c>
      <c r="E14478" s="26" t="s">
        <v>43</v>
      </c>
      <c r="F14478" s="26">
        <v>2011</v>
      </c>
      <c r="G14478" s="27">
        <v>4931.8</v>
      </c>
    </row>
    <row r="14479" spans="1:7" x14ac:dyDescent="0.15">
      <c r="A14479" s="25" t="s">
        <v>93</v>
      </c>
      <c r="B14479" s="26" t="s">
        <v>82</v>
      </c>
      <c r="C14479" s="26" t="s">
        <v>83</v>
      </c>
      <c r="D14479" s="26" t="s">
        <v>44</v>
      </c>
      <c r="E14479" s="26" t="s">
        <v>43</v>
      </c>
      <c r="F14479" s="26">
        <v>2010</v>
      </c>
      <c r="G14479" s="27">
        <v>4854</v>
      </c>
    </row>
    <row r="14480" spans="1:7" x14ac:dyDescent="0.15">
      <c r="A14480" s="25" t="s">
        <v>93</v>
      </c>
      <c r="B14480" s="26" t="s">
        <v>82</v>
      </c>
      <c r="C14480" s="26" t="s">
        <v>83</v>
      </c>
      <c r="D14480" s="26" t="s">
        <v>44</v>
      </c>
      <c r="E14480" s="26" t="s">
        <v>43</v>
      </c>
      <c r="F14480" s="26">
        <v>2009</v>
      </c>
      <c r="G14480" s="27">
        <v>4780.2</v>
      </c>
    </row>
    <row r="14481" spans="1:7" x14ac:dyDescent="0.15">
      <c r="A14481" s="25" t="s">
        <v>93</v>
      </c>
      <c r="B14481" s="26" t="s">
        <v>82</v>
      </c>
      <c r="C14481" s="26" t="s">
        <v>83</v>
      </c>
      <c r="D14481" s="26" t="s">
        <v>44</v>
      </c>
      <c r="E14481" s="26" t="s">
        <v>43</v>
      </c>
      <c r="F14481" s="26">
        <v>2008</v>
      </c>
      <c r="G14481" s="27">
        <v>4734.7</v>
      </c>
    </row>
    <row r="14482" spans="1:7" x14ac:dyDescent="0.15">
      <c r="A14482" s="25" t="s">
        <v>93</v>
      </c>
      <c r="B14482" s="26" t="s">
        <v>82</v>
      </c>
      <c r="C14482" s="26" t="s">
        <v>83</v>
      </c>
      <c r="D14482" s="26" t="s">
        <v>44</v>
      </c>
      <c r="E14482" s="26" t="s">
        <v>43</v>
      </c>
      <c r="F14482" s="26">
        <v>2007</v>
      </c>
      <c r="G14482" s="27">
        <v>4688.3</v>
      </c>
    </row>
    <row r="14483" spans="1:7" x14ac:dyDescent="0.15">
      <c r="A14483" s="25" t="s">
        <v>93</v>
      </c>
      <c r="B14483" s="26" t="s">
        <v>82</v>
      </c>
      <c r="C14483" s="26" t="s">
        <v>83</v>
      </c>
      <c r="D14483" s="26" t="s">
        <v>44</v>
      </c>
      <c r="E14483" s="26" t="s">
        <v>43</v>
      </c>
      <c r="F14483" s="26">
        <v>2006</v>
      </c>
      <c r="G14483" s="27">
        <v>4630.5</v>
      </c>
    </row>
    <row r="14484" spans="1:7" x14ac:dyDescent="0.15">
      <c r="A14484" s="25" t="s">
        <v>93</v>
      </c>
      <c r="B14484" s="26" t="s">
        <v>82</v>
      </c>
      <c r="C14484" s="26" t="s">
        <v>83</v>
      </c>
      <c r="D14484" s="26" t="s">
        <v>44</v>
      </c>
      <c r="E14484" s="26" t="s">
        <v>43</v>
      </c>
      <c r="F14484" s="26">
        <v>2005</v>
      </c>
      <c r="G14484" s="27">
        <v>4571.7</v>
      </c>
    </row>
    <row r="14485" spans="1:7" x14ac:dyDescent="0.15">
      <c r="A14485" s="25" t="s">
        <v>93</v>
      </c>
      <c r="B14485" s="26" t="s">
        <v>82</v>
      </c>
      <c r="C14485" s="26" t="s">
        <v>83</v>
      </c>
      <c r="D14485" s="26" t="s">
        <v>44</v>
      </c>
      <c r="E14485" s="26" t="s">
        <v>43</v>
      </c>
      <c r="F14485" s="26">
        <v>2004</v>
      </c>
      <c r="G14485" s="27">
        <v>4524.7</v>
      </c>
    </row>
    <row r="14486" spans="1:7" x14ac:dyDescent="0.15">
      <c r="A14486" s="25" t="s">
        <v>93</v>
      </c>
      <c r="B14486" s="26" t="s">
        <v>82</v>
      </c>
      <c r="C14486" s="26" t="s">
        <v>83</v>
      </c>
      <c r="D14486" s="26" t="s">
        <v>44</v>
      </c>
      <c r="E14486" s="26" t="s">
        <v>43</v>
      </c>
      <c r="F14486" s="26">
        <v>2003</v>
      </c>
      <c r="G14486" s="27">
        <v>4491.4000000000005</v>
      </c>
    </row>
    <row r="14487" spans="1:7" x14ac:dyDescent="0.15">
      <c r="A14487" s="25" t="s">
        <v>93</v>
      </c>
      <c r="B14487" s="26" t="s">
        <v>82</v>
      </c>
      <c r="C14487" s="26" t="s">
        <v>83</v>
      </c>
      <c r="D14487" s="26" t="s">
        <v>44</v>
      </c>
      <c r="E14487" s="26" t="s">
        <v>43</v>
      </c>
      <c r="F14487" s="26">
        <v>2002</v>
      </c>
      <c r="G14487" s="27">
        <v>4464.9000000000005</v>
      </c>
    </row>
    <row r="14488" spans="1:7" x14ac:dyDescent="0.15">
      <c r="A14488" s="25" t="s">
        <v>93</v>
      </c>
      <c r="B14488" s="26" t="s">
        <v>82</v>
      </c>
      <c r="C14488" s="26" t="s">
        <v>83</v>
      </c>
      <c r="D14488" s="26" t="s">
        <v>44</v>
      </c>
      <c r="E14488" s="26" t="s">
        <v>43</v>
      </c>
      <c r="F14488" s="26">
        <v>2001</v>
      </c>
      <c r="G14488" s="27">
        <v>4425.4000000000005</v>
      </c>
    </row>
    <row r="14489" spans="1:7" x14ac:dyDescent="0.15">
      <c r="A14489" s="25" t="s">
        <v>93</v>
      </c>
      <c r="B14489" s="26" t="s">
        <v>82</v>
      </c>
      <c r="C14489" s="26" t="s">
        <v>83</v>
      </c>
      <c r="D14489" s="26" t="s">
        <v>44</v>
      </c>
      <c r="E14489" s="26" t="s">
        <v>43</v>
      </c>
      <c r="F14489" s="26">
        <v>2000</v>
      </c>
      <c r="G14489" s="27">
        <v>4367.8</v>
      </c>
    </row>
    <row r="14490" spans="1:7" x14ac:dyDescent="0.15">
      <c r="A14490" s="25" t="s">
        <v>93</v>
      </c>
      <c r="B14490" s="26" t="s">
        <v>82</v>
      </c>
      <c r="C14490" s="26" t="s">
        <v>83</v>
      </c>
      <c r="D14490" s="26" t="s">
        <v>44</v>
      </c>
      <c r="E14490" s="26" t="s">
        <v>43</v>
      </c>
      <c r="F14490" s="26">
        <v>1999</v>
      </c>
      <c r="G14490" s="27">
        <v>4329.8</v>
      </c>
    </row>
    <row r="14491" spans="1:7" x14ac:dyDescent="0.15">
      <c r="A14491" s="25" t="s">
        <v>93</v>
      </c>
      <c r="B14491" s="26" t="s">
        <v>82</v>
      </c>
      <c r="C14491" s="26" t="s">
        <v>83</v>
      </c>
      <c r="D14491" s="26" t="s">
        <v>44</v>
      </c>
      <c r="E14491" s="26" t="s">
        <v>43</v>
      </c>
      <c r="F14491" s="26">
        <v>1998</v>
      </c>
      <c r="G14491" s="27">
        <v>4290.9000000000005</v>
      </c>
    </row>
    <row r="14492" spans="1:7" x14ac:dyDescent="0.15">
      <c r="A14492" s="25" t="s">
        <v>93</v>
      </c>
      <c r="B14492" s="26" t="s">
        <v>82</v>
      </c>
      <c r="C14492" s="26" t="s">
        <v>83</v>
      </c>
      <c r="D14492" s="26" t="s">
        <v>44</v>
      </c>
      <c r="E14492" s="26" t="s">
        <v>43</v>
      </c>
      <c r="F14492" s="26">
        <v>1997</v>
      </c>
      <c r="G14492" s="27">
        <v>4229.2</v>
      </c>
    </row>
    <row r="14493" spans="1:7" x14ac:dyDescent="0.15">
      <c r="A14493" s="25" t="s">
        <v>93</v>
      </c>
      <c r="B14493" s="26" t="s">
        <v>82</v>
      </c>
      <c r="C14493" s="26" t="s">
        <v>83</v>
      </c>
      <c r="D14493" s="26" t="s">
        <v>44</v>
      </c>
      <c r="E14493" s="26" t="s">
        <v>43</v>
      </c>
      <c r="F14493" s="26">
        <v>1996</v>
      </c>
      <c r="G14493" s="27">
        <v>4156.9000000000005</v>
      </c>
    </row>
    <row r="14494" spans="1:7" x14ac:dyDescent="0.15">
      <c r="A14494" s="25" t="s">
        <v>93</v>
      </c>
      <c r="B14494" s="26" t="s">
        <v>82</v>
      </c>
      <c r="C14494" s="26" t="s">
        <v>83</v>
      </c>
      <c r="D14494" s="26" t="s">
        <v>44</v>
      </c>
      <c r="E14494" s="26" t="s">
        <v>43</v>
      </c>
      <c r="F14494" s="26">
        <v>1995</v>
      </c>
      <c r="G14494" s="27">
        <v>4060.2</v>
      </c>
    </row>
    <row r="14495" spans="1:7" x14ac:dyDescent="0.15">
      <c r="A14495" s="25" t="s">
        <v>93</v>
      </c>
      <c r="B14495" s="26" t="s">
        <v>82</v>
      </c>
      <c r="C14495" s="26" t="s">
        <v>83</v>
      </c>
      <c r="D14495" s="26" t="s">
        <v>44</v>
      </c>
      <c r="E14495" s="26" t="s">
        <v>43</v>
      </c>
      <c r="F14495" s="26">
        <v>1994</v>
      </c>
      <c r="G14495" s="27">
        <v>3977.9</v>
      </c>
    </row>
    <row r="14496" spans="1:7" x14ac:dyDescent="0.15">
      <c r="A14496" s="25" t="s">
        <v>93</v>
      </c>
      <c r="B14496" s="26" t="s">
        <v>82</v>
      </c>
      <c r="C14496" s="26" t="s">
        <v>83</v>
      </c>
      <c r="D14496" s="26" t="s">
        <v>44</v>
      </c>
      <c r="E14496" s="26" t="s">
        <v>43</v>
      </c>
      <c r="F14496" s="26">
        <v>1993</v>
      </c>
      <c r="G14496" s="27">
        <v>3970.3</v>
      </c>
    </row>
    <row r="14497" spans="1:7" x14ac:dyDescent="0.15">
      <c r="A14497" s="25" t="s">
        <v>93</v>
      </c>
      <c r="B14497" s="26" t="s">
        <v>82</v>
      </c>
      <c r="C14497" s="26" t="s">
        <v>83</v>
      </c>
      <c r="D14497" s="26" t="s">
        <v>44</v>
      </c>
      <c r="E14497" s="26" t="s">
        <v>43</v>
      </c>
      <c r="F14497" s="26">
        <v>1992</v>
      </c>
      <c r="G14497" s="27">
        <v>3995</v>
      </c>
    </row>
    <row r="14498" spans="1:7" x14ac:dyDescent="0.15">
      <c r="A14498" s="25" t="s">
        <v>93</v>
      </c>
      <c r="B14498" s="26" t="s">
        <v>82</v>
      </c>
      <c r="C14498" s="26" t="s">
        <v>83</v>
      </c>
      <c r="D14498" s="26" t="s">
        <v>44</v>
      </c>
      <c r="E14498" s="26" t="s">
        <v>43</v>
      </c>
      <c r="F14498" s="26">
        <v>1991</v>
      </c>
      <c r="G14498" s="27">
        <v>3993.9</v>
      </c>
    </row>
    <row r="14499" spans="1:7" x14ac:dyDescent="0.15">
      <c r="A14499" s="25" t="s">
        <v>93</v>
      </c>
      <c r="B14499" s="26" t="s">
        <v>82</v>
      </c>
      <c r="C14499" s="26" t="s">
        <v>83</v>
      </c>
      <c r="D14499" s="26" t="s">
        <v>44</v>
      </c>
      <c r="E14499" s="26" t="s">
        <v>43</v>
      </c>
      <c r="F14499" s="26">
        <v>1990</v>
      </c>
      <c r="G14499" s="27">
        <v>3965.2</v>
      </c>
    </row>
    <row r="14500" spans="1:7" x14ac:dyDescent="0.15">
      <c r="A14500" s="25" t="s">
        <v>93</v>
      </c>
      <c r="B14500" s="26" t="s">
        <v>82</v>
      </c>
      <c r="C14500" s="26" t="s">
        <v>83</v>
      </c>
      <c r="D14500" s="26" t="s">
        <v>44</v>
      </c>
      <c r="E14500" s="26" t="s">
        <v>43</v>
      </c>
      <c r="F14500" s="26">
        <v>1989</v>
      </c>
      <c r="G14500" s="27">
        <v>3913.2</v>
      </c>
    </row>
    <row r="14501" spans="1:7" x14ac:dyDescent="0.15">
      <c r="A14501" s="25" t="s">
        <v>93</v>
      </c>
      <c r="B14501" s="26" t="s">
        <v>82</v>
      </c>
      <c r="C14501" s="26" t="s">
        <v>83</v>
      </c>
      <c r="D14501" s="26" t="s">
        <v>44</v>
      </c>
      <c r="E14501" s="26" t="s">
        <v>43</v>
      </c>
      <c r="F14501" s="26">
        <v>1988</v>
      </c>
      <c r="G14501" s="27">
        <v>3843</v>
      </c>
    </row>
    <row r="14502" spans="1:7" x14ac:dyDescent="0.15">
      <c r="A14502" s="25" t="s">
        <v>93</v>
      </c>
      <c r="B14502" s="26" t="s">
        <v>82</v>
      </c>
      <c r="C14502" s="26" t="s">
        <v>83</v>
      </c>
      <c r="D14502" s="26" t="s">
        <v>44</v>
      </c>
      <c r="E14502" s="26" t="s">
        <v>43</v>
      </c>
      <c r="F14502" s="26">
        <v>1987</v>
      </c>
      <c r="G14502" s="27">
        <v>3768.3</v>
      </c>
    </row>
    <row r="14503" spans="1:7" x14ac:dyDescent="0.15">
      <c r="A14503" s="25" t="s">
        <v>93</v>
      </c>
      <c r="B14503" s="26" t="s">
        <v>82</v>
      </c>
      <c r="C14503" s="26" t="s">
        <v>83</v>
      </c>
      <c r="D14503" s="26" t="s">
        <v>44</v>
      </c>
      <c r="E14503" s="26" t="s">
        <v>43</v>
      </c>
      <c r="F14503" s="26">
        <v>1986</v>
      </c>
      <c r="G14503" s="27">
        <v>3698</v>
      </c>
    </row>
    <row r="14504" spans="1:7" x14ac:dyDescent="0.15">
      <c r="A14504" s="25" t="s">
        <v>93</v>
      </c>
      <c r="B14504" s="26" t="s">
        <v>82</v>
      </c>
      <c r="C14504" s="26" t="s">
        <v>83</v>
      </c>
      <c r="D14504" s="26" t="s">
        <v>44</v>
      </c>
      <c r="E14504" s="26" t="s">
        <v>43</v>
      </c>
      <c r="F14504" s="26">
        <v>1985</v>
      </c>
      <c r="G14504" s="27">
        <v>3628.3</v>
      </c>
    </row>
    <row r="14505" spans="1:7" x14ac:dyDescent="0.15">
      <c r="A14505" s="25" t="s">
        <v>93</v>
      </c>
      <c r="B14505" s="26" t="s">
        <v>82</v>
      </c>
      <c r="C14505" s="26" t="s">
        <v>83</v>
      </c>
      <c r="D14505" s="26" t="s">
        <v>44</v>
      </c>
      <c r="E14505" s="26" t="s">
        <v>43</v>
      </c>
      <c r="F14505" s="26">
        <v>1984</v>
      </c>
      <c r="G14505" s="27">
        <v>3548.9</v>
      </c>
    </row>
    <row r="14506" spans="1:7" x14ac:dyDescent="0.15">
      <c r="A14506" s="25" t="s">
        <v>93</v>
      </c>
      <c r="B14506" s="26" t="s">
        <v>82</v>
      </c>
      <c r="C14506" s="26" t="s">
        <v>83</v>
      </c>
      <c r="D14506" s="26" t="s">
        <v>44</v>
      </c>
      <c r="E14506" s="26" t="s">
        <v>43</v>
      </c>
      <c r="F14506" s="26">
        <v>1983</v>
      </c>
      <c r="G14506" s="27">
        <v>3459.8</v>
      </c>
    </row>
    <row r="14507" spans="1:7" x14ac:dyDescent="0.15">
      <c r="A14507" s="25" t="s">
        <v>93</v>
      </c>
      <c r="B14507" s="26" t="s">
        <v>82</v>
      </c>
      <c r="C14507" s="26" t="s">
        <v>83</v>
      </c>
      <c r="D14507" s="26" t="s">
        <v>44</v>
      </c>
      <c r="E14507" s="26" t="s">
        <v>43</v>
      </c>
      <c r="F14507" s="26">
        <v>1982</v>
      </c>
      <c r="G14507" s="27">
        <v>3371.6000000000008</v>
      </c>
    </row>
    <row r="14508" spans="1:7" x14ac:dyDescent="0.15">
      <c r="A14508" s="25" t="s">
        <v>93</v>
      </c>
      <c r="B14508" s="26" t="s">
        <v>82</v>
      </c>
      <c r="C14508" s="26" t="s">
        <v>83</v>
      </c>
      <c r="D14508" s="26" t="s">
        <v>44</v>
      </c>
      <c r="E14508" s="26" t="s">
        <v>43</v>
      </c>
      <c r="F14508" s="26">
        <v>1981</v>
      </c>
      <c r="G14508" s="27">
        <v>3287.2</v>
      </c>
    </row>
    <row r="14509" spans="1:7" x14ac:dyDescent="0.15">
      <c r="A14509" s="25" t="s">
        <v>93</v>
      </c>
      <c r="B14509" s="26" t="s">
        <v>82</v>
      </c>
      <c r="C14509" s="26" t="s">
        <v>83</v>
      </c>
      <c r="D14509" s="26" t="s">
        <v>44</v>
      </c>
      <c r="E14509" s="26" t="s">
        <v>43</v>
      </c>
      <c r="F14509" s="26">
        <v>1980</v>
      </c>
      <c r="G14509" s="27">
        <v>3202.1000000000008</v>
      </c>
    </row>
    <row r="14510" spans="1:7" x14ac:dyDescent="0.15">
      <c r="A14510" s="25" t="s">
        <v>93</v>
      </c>
      <c r="B14510" s="26" t="s">
        <v>82</v>
      </c>
      <c r="C14510" s="26" t="s">
        <v>83</v>
      </c>
      <c r="D14510" s="26" t="s">
        <v>44</v>
      </c>
      <c r="E14510" s="26" t="s">
        <v>43</v>
      </c>
      <c r="F14510" s="26">
        <v>1979</v>
      </c>
      <c r="G14510" s="27">
        <v>3118.3</v>
      </c>
    </row>
    <row r="14511" spans="1:7" x14ac:dyDescent="0.15">
      <c r="A14511" s="25" t="s">
        <v>93</v>
      </c>
      <c r="B14511" s="26" t="s">
        <v>82</v>
      </c>
      <c r="C14511" s="26" t="s">
        <v>83</v>
      </c>
      <c r="D14511" s="26" t="s">
        <v>44</v>
      </c>
      <c r="E14511" s="26" t="s">
        <v>43</v>
      </c>
      <c r="F14511" s="26">
        <v>1978</v>
      </c>
      <c r="G14511" s="27">
        <v>3039.8</v>
      </c>
    </row>
    <row r="14512" spans="1:7" x14ac:dyDescent="0.15">
      <c r="A14512" s="25" t="s">
        <v>93</v>
      </c>
      <c r="B14512" s="26" t="s">
        <v>82</v>
      </c>
      <c r="C14512" s="26" t="s">
        <v>83</v>
      </c>
      <c r="D14512" s="26" t="s">
        <v>44</v>
      </c>
      <c r="E14512" s="26" t="s">
        <v>43</v>
      </c>
      <c r="F14512" s="26">
        <v>1977</v>
      </c>
      <c r="G14512" s="27">
        <v>2964.7</v>
      </c>
    </row>
    <row r="14513" spans="1:7" x14ac:dyDescent="0.15">
      <c r="A14513" s="25" t="s">
        <v>93</v>
      </c>
      <c r="B14513" s="26" t="s">
        <v>82</v>
      </c>
      <c r="C14513" s="26" t="s">
        <v>83</v>
      </c>
      <c r="D14513" s="26" t="s">
        <v>44</v>
      </c>
      <c r="E14513" s="26" t="s">
        <v>43</v>
      </c>
      <c r="F14513" s="26">
        <v>1976</v>
      </c>
      <c r="G14513" s="27">
        <v>2894.3</v>
      </c>
    </row>
    <row r="14514" spans="1:7" x14ac:dyDescent="0.15">
      <c r="A14514" s="25" t="s">
        <v>93</v>
      </c>
      <c r="B14514" s="26" t="s">
        <v>82</v>
      </c>
      <c r="C14514" s="26" t="s">
        <v>83</v>
      </c>
      <c r="D14514" s="26" t="s">
        <v>44</v>
      </c>
      <c r="E14514" s="26" t="s">
        <v>43</v>
      </c>
      <c r="F14514" s="26">
        <v>1975</v>
      </c>
      <c r="G14514" s="27">
        <v>2830</v>
      </c>
    </row>
    <row r="14515" spans="1:7" x14ac:dyDescent="0.15">
      <c r="A14515" s="25" t="s">
        <v>93</v>
      </c>
      <c r="B14515" s="26" t="s">
        <v>82</v>
      </c>
      <c r="C14515" s="26" t="s">
        <v>83</v>
      </c>
      <c r="D14515" s="26" t="s">
        <v>44</v>
      </c>
      <c r="E14515" s="26" t="s">
        <v>43</v>
      </c>
      <c r="F14515" s="26">
        <v>1974</v>
      </c>
      <c r="G14515" s="27">
        <v>2772.9</v>
      </c>
    </row>
    <row r="14516" spans="1:7" x14ac:dyDescent="0.15">
      <c r="A14516" s="25" t="s">
        <v>93</v>
      </c>
      <c r="B14516" s="26" t="s">
        <v>82</v>
      </c>
      <c r="C14516" s="26" t="s">
        <v>83</v>
      </c>
      <c r="D14516" s="26" t="s">
        <v>44</v>
      </c>
      <c r="E14516" s="26" t="s">
        <v>43</v>
      </c>
      <c r="F14516" s="26">
        <v>1973</v>
      </c>
      <c r="G14516" s="27">
        <v>2727.9</v>
      </c>
    </row>
    <row r="14517" spans="1:7" x14ac:dyDescent="0.15">
      <c r="A14517" s="25" t="s">
        <v>93</v>
      </c>
      <c r="B14517" s="26" t="s">
        <v>82</v>
      </c>
      <c r="C14517" s="26" t="s">
        <v>83</v>
      </c>
      <c r="D14517" s="26" t="s">
        <v>44</v>
      </c>
      <c r="E14517" s="26" t="s">
        <v>43</v>
      </c>
      <c r="F14517" s="26">
        <v>1972</v>
      </c>
      <c r="G14517" s="27">
        <v>2689.9</v>
      </c>
    </row>
    <row r="14518" spans="1:7" x14ac:dyDescent="0.15">
      <c r="A14518" s="25" t="s">
        <v>93</v>
      </c>
      <c r="B14518" s="26" t="s">
        <v>82</v>
      </c>
      <c r="C14518" s="26" t="s">
        <v>83</v>
      </c>
      <c r="D14518" s="26" t="s">
        <v>44</v>
      </c>
      <c r="E14518" s="26" t="s">
        <v>43</v>
      </c>
      <c r="F14518" s="26">
        <v>1971</v>
      </c>
      <c r="G14518" s="27">
        <v>2648.8</v>
      </c>
    </row>
    <row r="14519" spans="1:7" x14ac:dyDescent="0.15">
      <c r="A14519" s="25" t="s">
        <v>93</v>
      </c>
      <c r="B14519" s="26" t="s">
        <v>82</v>
      </c>
      <c r="C14519" s="26" t="s">
        <v>83</v>
      </c>
      <c r="D14519" s="26" t="s">
        <v>44</v>
      </c>
      <c r="E14519" s="26" t="s">
        <v>43</v>
      </c>
      <c r="F14519" s="26">
        <v>1970</v>
      </c>
      <c r="G14519" s="27">
        <v>2596.6999999999998</v>
      </c>
    </row>
    <row r="14520" spans="1:7" x14ac:dyDescent="0.15">
      <c r="A14520" s="25" t="s">
        <v>93</v>
      </c>
      <c r="B14520" s="26" t="s">
        <v>82</v>
      </c>
      <c r="C14520" s="26" t="s">
        <v>83</v>
      </c>
      <c r="D14520" s="26" t="s">
        <v>44</v>
      </c>
      <c r="E14520" s="26" t="s">
        <v>43</v>
      </c>
      <c r="F14520" s="26">
        <v>1969</v>
      </c>
      <c r="G14520" s="27">
        <v>2553.6999999999998</v>
      </c>
    </row>
    <row r="14521" spans="1:7" x14ac:dyDescent="0.15">
      <c r="A14521" s="25" t="s">
        <v>93</v>
      </c>
      <c r="B14521" s="26" t="s">
        <v>82</v>
      </c>
      <c r="C14521" s="26" t="s">
        <v>83</v>
      </c>
      <c r="D14521" s="26" t="s">
        <v>44</v>
      </c>
      <c r="E14521" s="26" t="s">
        <v>43</v>
      </c>
      <c r="F14521" s="26">
        <v>1968</v>
      </c>
      <c r="G14521" s="27">
        <v>2509.6</v>
      </c>
    </row>
    <row r="14522" spans="1:7" x14ac:dyDescent="0.15">
      <c r="A14522" s="25" t="s">
        <v>93</v>
      </c>
      <c r="B14522" s="26" t="s">
        <v>82</v>
      </c>
      <c r="C14522" s="26" t="s">
        <v>83</v>
      </c>
      <c r="D14522" s="26" t="s">
        <v>44</v>
      </c>
      <c r="E14522" s="26" t="s">
        <v>43</v>
      </c>
      <c r="F14522" s="26">
        <v>1967</v>
      </c>
      <c r="G14522" s="27">
        <v>2475.5</v>
      </c>
    </row>
    <row r="14523" spans="1:7" x14ac:dyDescent="0.15">
      <c r="A14523" s="25" t="s">
        <v>93</v>
      </c>
      <c r="B14523" s="26" t="s">
        <v>82</v>
      </c>
      <c r="C14523" s="26" t="s">
        <v>83</v>
      </c>
      <c r="D14523" s="26" t="s">
        <v>44</v>
      </c>
      <c r="E14523" s="26" t="s">
        <v>43</v>
      </c>
      <c r="F14523" s="26">
        <v>1966</v>
      </c>
      <c r="G14523" s="27">
        <v>2414.4</v>
      </c>
    </row>
    <row r="14524" spans="1:7" x14ac:dyDescent="0.15">
      <c r="A14524" s="25" t="s">
        <v>93</v>
      </c>
      <c r="B14524" s="26" t="s">
        <v>82</v>
      </c>
      <c r="C14524" s="26" t="s">
        <v>83</v>
      </c>
      <c r="D14524" s="26" t="s">
        <v>44</v>
      </c>
      <c r="E14524" s="26" t="s">
        <v>43</v>
      </c>
      <c r="F14524" s="26">
        <v>1965</v>
      </c>
      <c r="G14524" s="27">
        <v>2400.4</v>
      </c>
    </row>
    <row r="14525" spans="1:7" x14ac:dyDescent="0.15">
      <c r="A14525" s="25" t="s">
        <v>93</v>
      </c>
      <c r="B14525" s="26" t="s">
        <v>82</v>
      </c>
      <c r="C14525" s="26" t="s">
        <v>83</v>
      </c>
      <c r="D14525" s="26" t="s">
        <v>44</v>
      </c>
      <c r="E14525" s="26" t="s">
        <v>43</v>
      </c>
      <c r="F14525" s="26">
        <v>1964</v>
      </c>
      <c r="G14525" s="27">
        <v>2351.3000000000002</v>
      </c>
    </row>
    <row r="14526" spans="1:7" x14ac:dyDescent="0.15">
      <c r="A14526" s="25" t="s">
        <v>93</v>
      </c>
      <c r="B14526" s="26" t="s">
        <v>82</v>
      </c>
      <c r="C14526" s="26" t="s">
        <v>83</v>
      </c>
      <c r="D14526" s="26" t="s">
        <v>44</v>
      </c>
      <c r="E14526" s="26" t="s">
        <v>43</v>
      </c>
      <c r="F14526" s="26">
        <v>1963</v>
      </c>
      <c r="G14526" s="27">
        <v>2292.1999999999998</v>
      </c>
    </row>
    <row r="14527" spans="1:7" x14ac:dyDescent="0.15">
      <c r="A14527" s="25" t="s">
        <v>93</v>
      </c>
      <c r="B14527" s="26" t="s">
        <v>82</v>
      </c>
      <c r="C14527" s="26" t="s">
        <v>83</v>
      </c>
      <c r="D14527" s="26" t="s">
        <v>44</v>
      </c>
      <c r="E14527" s="26" t="s">
        <v>43</v>
      </c>
      <c r="F14527" s="26">
        <v>1962</v>
      </c>
      <c r="G14527" s="27">
        <v>2265.1</v>
      </c>
    </row>
    <row r="14528" spans="1:7" x14ac:dyDescent="0.15">
      <c r="A14528" s="25" t="s">
        <v>93</v>
      </c>
      <c r="B14528" s="26" t="s">
        <v>82</v>
      </c>
      <c r="C14528" s="26" t="s">
        <v>83</v>
      </c>
      <c r="D14528" s="26" t="s">
        <v>44</v>
      </c>
      <c r="E14528" s="26" t="s">
        <v>43</v>
      </c>
      <c r="F14528" s="26">
        <v>1961</v>
      </c>
      <c r="G14528" s="27">
        <v>2236.1</v>
      </c>
    </row>
    <row r="14529" spans="1:7" x14ac:dyDescent="0.15">
      <c r="A14529" s="25" t="s">
        <v>93</v>
      </c>
      <c r="B14529" s="26" t="s">
        <v>82</v>
      </c>
      <c r="C14529" s="26" t="s">
        <v>83</v>
      </c>
      <c r="D14529" s="26" t="s">
        <v>44</v>
      </c>
      <c r="E14529" s="26" t="s">
        <v>43</v>
      </c>
      <c r="F14529" s="26">
        <v>1960</v>
      </c>
      <c r="G14529" s="27">
        <v>2207</v>
      </c>
    </row>
    <row r="14530" spans="1:7" x14ac:dyDescent="0.15">
      <c r="A14530" s="25" t="s">
        <v>93</v>
      </c>
      <c r="B14530" s="26" t="s">
        <v>82</v>
      </c>
      <c r="C14530" s="26" t="s">
        <v>83</v>
      </c>
      <c r="D14530" s="26" t="s">
        <v>24</v>
      </c>
      <c r="E14530" s="26" t="s">
        <v>23</v>
      </c>
      <c r="F14530" s="26">
        <v>2023</v>
      </c>
      <c r="G14530" s="27"/>
    </row>
    <row r="14531" spans="1:7" x14ac:dyDescent="0.15">
      <c r="A14531" s="25" t="s">
        <v>93</v>
      </c>
      <c r="B14531" s="26" t="s">
        <v>82</v>
      </c>
      <c r="C14531" s="26" t="s">
        <v>83</v>
      </c>
      <c r="D14531" s="26" t="s">
        <v>24</v>
      </c>
      <c r="E14531" s="26" t="s">
        <v>23</v>
      </c>
      <c r="F14531" s="26">
        <v>2022</v>
      </c>
      <c r="G14531" s="27">
        <v>24.1</v>
      </c>
    </row>
    <row r="14532" spans="1:7" x14ac:dyDescent="0.15">
      <c r="A14532" s="25" t="s">
        <v>93</v>
      </c>
      <c r="B14532" s="26" t="s">
        <v>82</v>
      </c>
      <c r="C14532" s="26" t="s">
        <v>83</v>
      </c>
      <c r="D14532" s="26" t="s">
        <v>24</v>
      </c>
      <c r="E14532" s="26" t="s">
        <v>23</v>
      </c>
      <c r="F14532" s="26">
        <v>2021</v>
      </c>
      <c r="G14532" s="27">
        <v>23.2</v>
      </c>
    </row>
    <row r="14533" spans="1:7" x14ac:dyDescent="0.15">
      <c r="A14533" s="25" t="s">
        <v>93</v>
      </c>
      <c r="B14533" s="26" t="s">
        <v>82</v>
      </c>
      <c r="C14533" s="26" t="s">
        <v>83</v>
      </c>
      <c r="D14533" s="26" t="s">
        <v>24</v>
      </c>
      <c r="E14533" s="26" t="s">
        <v>23</v>
      </c>
      <c r="F14533" s="26">
        <v>2020</v>
      </c>
      <c r="G14533" s="27">
        <v>22.3</v>
      </c>
    </row>
    <row r="14534" spans="1:7" x14ac:dyDescent="0.15">
      <c r="A14534" s="25" t="s">
        <v>93</v>
      </c>
      <c r="B14534" s="26" t="s">
        <v>82</v>
      </c>
      <c r="C14534" s="26" t="s">
        <v>83</v>
      </c>
      <c r="D14534" s="26" t="s">
        <v>24</v>
      </c>
      <c r="E14534" s="26" t="s">
        <v>23</v>
      </c>
      <c r="F14534" s="26">
        <v>2019</v>
      </c>
      <c r="G14534" s="27">
        <v>21.5</v>
      </c>
    </row>
    <row r="14535" spans="1:7" x14ac:dyDescent="0.15">
      <c r="A14535" s="25" t="s">
        <v>93</v>
      </c>
      <c r="B14535" s="26" t="s">
        <v>82</v>
      </c>
      <c r="C14535" s="26" t="s">
        <v>83</v>
      </c>
      <c r="D14535" s="26" t="s">
        <v>24</v>
      </c>
      <c r="E14535" s="26" t="s">
        <v>23</v>
      </c>
      <c r="F14535" s="26">
        <v>2018</v>
      </c>
      <c r="G14535" s="27">
        <v>20.9</v>
      </c>
    </row>
    <row r="14536" spans="1:7" x14ac:dyDescent="0.15">
      <c r="A14536" s="25" t="s">
        <v>93</v>
      </c>
      <c r="B14536" s="26" t="s">
        <v>82</v>
      </c>
      <c r="C14536" s="26" t="s">
        <v>83</v>
      </c>
      <c r="D14536" s="26" t="s">
        <v>24</v>
      </c>
      <c r="E14536" s="26" t="s">
        <v>23</v>
      </c>
      <c r="F14536" s="26">
        <v>2017</v>
      </c>
      <c r="G14536" s="27">
        <v>20.3</v>
      </c>
    </row>
    <row r="14537" spans="1:7" x14ac:dyDescent="0.15">
      <c r="A14537" s="25" t="s">
        <v>93</v>
      </c>
      <c r="B14537" s="26" t="s">
        <v>82</v>
      </c>
      <c r="C14537" s="26" t="s">
        <v>83</v>
      </c>
      <c r="D14537" s="26" t="s">
        <v>24</v>
      </c>
      <c r="E14537" s="26" t="s">
        <v>23</v>
      </c>
      <c r="F14537" s="26">
        <v>2016</v>
      </c>
      <c r="G14537" s="27">
        <v>20</v>
      </c>
    </row>
    <row r="14538" spans="1:7" x14ac:dyDescent="0.15">
      <c r="A14538" s="25" t="s">
        <v>93</v>
      </c>
      <c r="B14538" s="26" t="s">
        <v>82</v>
      </c>
      <c r="C14538" s="26" t="s">
        <v>83</v>
      </c>
      <c r="D14538" s="26" t="s">
        <v>24</v>
      </c>
      <c r="E14538" s="26" t="s">
        <v>23</v>
      </c>
      <c r="F14538" s="26">
        <v>2015</v>
      </c>
      <c r="G14538" s="27">
        <v>19.8</v>
      </c>
    </row>
    <row r="14539" spans="1:7" x14ac:dyDescent="0.15">
      <c r="A14539" s="25" t="s">
        <v>93</v>
      </c>
      <c r="B14539" s="26" t="s">
        <v>82</v>
      </c>
      <c r="C14539" s="26" t="s">
        <v>83</v>
      </c>
      <c r="D14539" s="26" t="s">
        <v>24</v>
      </c>
      <c r="E14539" s="26" t="s">
        <v>23</v>
      </c>
      <c r="F14539" s="26">
        <v>2014</v>
      </c>
      <c r="G14539" s="27">
        <v>19.5</v>
      </c>
    </row>
    <row r="14540" spans="1:7" x14ac:dyDescent="0.15">
      <c r="A14540" s="25" t="s">
        <v>93</v>
      </c>
      <c r="B14540" s="26" t="s">
        <v>82</v>
      </c>
      <c r="C14540" s="26" t="s">
        <v>83</v>
      </c>
      <c r="D14540" s="26" t="s">
        <v>24</v>
      </c>
      <c r="E14540" s="26" t="s">
        <v>23</v>
      </c>
      <c r="F14540" s="26">
        <v>2013</v>
      </c>
      <c r="G14540" s="27">
        <v>19.3</v>
      </c>
    </row>
    <row r="14541" spans="1:7" x14ac:dyDescent="0.15">
      <c r="A14541" s="25" t="s">
        <v>93</v>
      </c>
      <c r="B14541" s="26" t="s">
        <v>82</v>
      </c>
      <c r="C14541" s="26" t="s">
        <v>83</v>
      </c>
      <c r="D14541" s="26" t="s">
        <v>24</v>
      </c>
      <c r="E14541" s="26" t="s">
        <v>23</v>
      </c>
      <c r="F14541" s="26">
        <v>2012</v>
      </c>
      <c r="G14541" s="27">
        <v>19.100000000000001</v>
      </c>
    </row>
    <row r="14542" spans="1:7" x14ac:dyDescent="0.15">
      <c r="A14542" s="25" t="s">
        <v>93</v>
      </c>
      <c r="B14542" s="26" t="s">
        <v>82</v>
      </c>
      <c r="C14542" s="26" t="s">
        <v>83</v>
      </c>
      <c r="D14542" s="26" t="s">
        <v>24</v>
      </c>
      <c r="E14542" s="26" t="s">
        <v>23</v>
      </c>
      <c r="F14542" s="26">
        <v>2011</v>
      </c>
      <c r="G14542" s="27">
        <v>18.8</v>
      </c>
    </row>
    <row r="14543" spans="1:7" x14ac:dyDescent="0.15">
      <c r="A14543" s="25" t="s">
        <v>93</v>
      </c>
      <c r="B14543" s="26" t="s">
        <v>82</v>
      </c>
      <c r="C14543" s="26" t="s">
        <v>83</v>
      </c>
      <c r="D14543" s="26" t="s">
        <v>24</v>
      </c>
      <c r="E14543" s="26" t="s">
        <v>23</v>
      </c>
      <c r="F14543" s="26">
        <v>2010</v>
      </c>
      <c r="G14543" s="27">
        <v>18.5</v>
      </c>
    </row>
    <row r="14544" spans="1:7" x14ac:dyDescent="0.15">
      <c r="A14544" s="25" t="s">
        <v>93</v>
      </c>
      <c r="B14544" s="26" t="s">
        <v>82</v>
      </c>
      <c r="C14544" s="26" t="s">
        <v>83</v>
      </c>
      <c r="D14544" s="26" t="s">
        <v>24</v>
      </c>
      <c r="E14544" s="26" t="s">
        <v>23</v>
      </c>
      <c r="F14544" s="26">
        <v>2009</v>
      </c>
      <c r="G14544" s="27">
        <v>18.3</v>
      </c>
    </row>
    <row r="14545" spans="1:7" x14ac:dyDescent="0.15">
      <c r="A14545" s="25" t="s">
        <v>93</v>
      </c>
      <c r="B14545" s="26" t="s">
        <v>82</v>
      </c>
      <c r="C14545" s="26" t="s">
        <v>83</v>
      </c>
      <c r="D14545" s="26" t="s">
        <v>24</v>
      </c>
      <c r="E14545" s="26" t="s">
        <v>23</v>
      </c>
      <c r="F14545" s="26">
        <v>2008</v>
      </c>
      <c r="G14545" s="27">
        <v>18</v>
      </c>
    </row>
    <row r="14546" spans="1:7" x14ac:dyDescent="0.15">
      <c r="A14546" s="25" t="s">
        <v>93</v>
      </c>
      <c r="B14546" s="26" t="s">
        <v>82</v>
      </c>
      <c r="C14546" s="26" t="s">
        <v>83</v>
      </c>
      <c r="D14546" s="26" t="s">
        <v>24</v>
      </c>
      <c r="E14546" s="26" t="s">
        <v>23</v>
      </c>
      <c r="F14546" s="26">
        <v>2007</v>
      </c>
      <c r="G14546" s="27">
        <v>17.7</v>
      </c>
    </row>
    <row r="14547" spans="1:7" x14ac:dyDescent="0.15">
      <c r="A14547" s="25" t="s">
        <v>93</v>
      </c>
      <c r="B14547" s="26" t="s">
        <v>82</v>
      </c>
      <c r="C14547" s="26" t="s">
        <v>83</v>
      </c>
      <c r="D14547" s="26" t="s">
        <v>24</v>
      </c>
      <c r="E14547" s="26" t="s">
        <v>23</v>
      </c>
      <c r="F14547" s="26">
        <v>2006</v>
      </c>
      <c r="G14547" s="27">
        <v>17.2</v>
      </c>
    </row>
    <row r="14548" spans="1:7" x14ac:dyDescent="0.15">
      <c r="A14548" s="25" t="s">
        <v>93</v>
      </c>
      <c r="B14548" s="26" t="s">
        <v>82</v>
      </c>
      <c r="C14548" s="26" t="s">
        <v>83</v>
      </c>
      <c r="D14548" s="26" t="s">
        <v>24</v>
      </c>
      <c r="E14548" s="26" t="s">
        <v>23</v>
      </c>
      <c r="F14548" s="26">
        <v>2005</v>
      </c>
      <c r="G14548" s="27">
        <v>16.600000000000001</v>
      </c>
    </row>
    <row r="14549" spans="1:7" x14ac:dyDescent="0.15">
      <c r="A14549" s="25" t="s">
        <v>93</v>
      </c>
      <c r="B14549" s="26" t="s">
        <v>82</v>
      </c>
      <c r="C14549" s="26" t="s">
        <v>83</v>
      </c>
      <c r="D14549" s="26" t="s">
        <v>24</v>
      </c>
      <c r="E14549" s="26" t="s">
        <v>23</v>
      </c>
      <c r="F14549" s="26">
        <v>2004</v>
      </c>
      <c r="G14549" s="27">
        <v>16.100000000000001</v>
      </c>
    </row>
    <row r="14550" spans="1:7" x14ac:dyDescent="0.15">
      <c r="A14550" s="25" t="s">
        <v>93</v>
      </c>
      <c r="B14550" s="26" t="s">
        <v>82</v>
      </c>
      <c r="C14550" s="26" t="s">
        <v>83</v>
      </c>
      <c r="D14550" s="26" t="s">
        <v>24</v>
      </c>
      <c r="E14550" s="26" t="s">
        <v>23</v>
      </c>
      <c r="F14550" s="26">
        <v>2003</v>
      </c>
      <c r="G14550" s="27">
        <v>15.6</v>
      </c>
    </row>
    <row r="14551" spans="1:7" x14ac:dyDescent="0.15">
      <c r="A14551" s="25" t="s">
        <v>93</v>
      </c>
      <c r="B14551" s="26" t="s">
        <v>82</v>
      </c>
      <c r="C14551" s="26" t="s">
        <v>83</v>
      </c>
      <c r="D14551" s="26" t="s">
        <v>24</v>
      </c>
      <c r="E14551" s="26" t="s">
        <v>23</v>
      </c>
      <c r="F14551" s="26">
        <v>2002</v>
      </c>
      <c r="G14551" s="27">
        <v>15.2</v>
      </c>
    </row>
    <row r="14552" spans="1:7" x14ac:dyDescent="0.15">
      <c r="A14552" s="25" t="s">
        <v>93</v>
      </c>
      <c r="B14552" s="26" t="s">
        <v>82</v>
      </c>
      <c r="C14552" s="26" t="s">
        <v>83</v>
      </c>
      <c r="D14552" s="26" t="s">
        <v>24</v>
      </c>
      <c r="E14552" s="26" t="s">
        <v>23</v>
      </c>
      <c r="F14552" s="26">
        <v>2001</v>
      </c>
      <c r="G14552" s="27">
        <v>14.7</v>
      </c>
    </row>
    <row r="14553" spans="1:7" x14ac:dyDescent="0.15">
      <c r="A14553" s="25" t="s">
        <v>93</v>
      </c>
      <c r="B14553" s="26" t="s">
        <v>82</v>
      </c>
      <c r="C14553" s="26" t="s">
        <v>83</v>
      </c>
      <c r="D14553" s="26" t="s">
        <v>24</v>
      </c>
      <c r="E14553" s="26" t="s">
        <v>23</v>
      </c>
      <c r="F14553" s="26">
        <v>2000</v>
      </c>
      <c r="G14553" s="27">
        <v>14.3</v>
      </c>
    </row>
    <row r="14554" spans="1:7" x14ac:dyDescent="0.15">
      <c r="A14554" s="25" t="s">
        <v>93</v>
      </c>
      <c r="B14554" s="26" t="s">
        <v>82</v>
      </c>
      <c r="C14554" s="26" t="s">
        <v>83</v>
      </c>
      <c r="D14554" s="26" t="s">
        <v>24</v>
      </c>
      <c r="E14554" s="26" t="s">
        <v>23</v>
      </c>
      <c r="F14554" s="26">
        <v>1999</v>
      </c>
      <c r="G14554" s="27">
        <v>14</v>
      </c>
    </row>
    <row r="14555" spans="1:7" x14ac:dyDescent="0.15">
      <c r="A14555" s="25" t="s">
        <v>93</v>
      </c>
      <c r="B14555" s="26" t="s">
        <v>82</v>
      </c>
      <c r="C14555" s="26" t="s">
        <v>83</v>
      </c>
      <c r="D14555" s="26" t="s">
        <v>24</v>
      </c>
      <c r="E14555" s="26" t="s">
        <v>23</v>
      </c>
      <c r="F14555" s="26">
        <v>1998</v>
      </c>
      <c r="G14555" s="27">
        <v>13.7</v>
      </c>
    </row>
    <row r="14556" spans="1:7" x14ac:dyDescent="0.15">
      <c r="A14556" s="25" t="s">
        <v>93</v>
      </c>
      <c r="B14556" s="26" t="s">
        <v>82</v>
      </c>
      <c r="C14556" s="26" t="s">
        <v>83</v>
      </c>
      <c r="D14556" s="26" t="s">
        <v>24</v>
      </c>
      <c r="E14556" s="26" t="s">
        <v>23</v>
      </c>
      <c r="F14556" s="26">
        <v>1997</v>
      </c>
      <c r="G14556" s="27">
        <v>13.3</v>
      </c>
    </row>
    <row r="14557" spans="1:7" x14ac:dyDescent="0.15">
      <c r="A14557" s="25" t="s">
        <v>93</v>
      </c>
      <c r="B14557" s="26" t="s">
        <v>82</v>
      </c>
      <c r="C14557" s="26" t="s">
        <v>83</v>
      </c>
      <c r="D14557" s="26" t="s">
        <v>24</v>
      </c>
      <c r="E14557" s="26" t="s">
        <v>23</v>
      </c>
      <c r="F14557" s="26">
        <v>1996</v>
      </c>
      <c r="G14557" s="27">
        <v>13</v>
      </c>
    </row>
    <row r="14558" spans="1:7" x14ac:dyDescent="0.15">
      <c r="A14558" s="25" t="s">
        <v>93</v>
      </c>
      <c r="B14558" s="26" t="s">
        <v>82</v>
      </c>
      <c r="C14558" s="26" t="s">
        <v>83</v>
      </c>
      <c r="D14558" s="26" t="s">
        <v>24</v>
      </c>
      <c r="E14558" s="26" t="s">
        <v>23</v>
      </c>
      <c r="F14558" s="26">
        <v>1995</v>
      </c>
      <c r="G14558" s="27">
        <v>12.7</v>
      </c>
    </row>
    <row r="14559" spans="1:7" x14ac:dyDescent="0.15">
      <c r="A14559" s="25" t="s">
        <v>93</v>
      </c>
      <c r="B14559" s="26" t="s">
        <v>82</v>
      </c>
      <c r="C14559" s="26" t="s">
        <v>83</v>
      </c>
      <c r="D14559" s="26" t="s">
        <v>24</v>
      </c>
      <c r="E14559" s="26" t="s">
        <v>23</v>
      </c>
      <c r="F14559" s="26">
        <v>1994</v>
      </c>
      <c r="G14559" s="27">
        <v>12.5</v>
      </c>
    </row>
    <row r="14560" spans="1:7" x14ac:dyDescent="0.15">
      <c r="A14560" s="25" t="s">
        <v>93</v>
      </c>
      <c r="B14560" s="26" t="s">
        <v>82</v>
      </c>
      <c r="C14560" s="26" t="s">
        <v>83</v>
      </c>
      <c r="D14560" s="26" t="s">
        <v>24</v>
      </c>
      <c r="E14560" s="26" t="s">
        <v>23</v>
      </c>
      <c r="F14560" s="26">
        <v>1993</v>
      </c>
      <c r="G14560" s="27">
        <v>12.2</v>
      </c>
    </row>
    <row r="14561" spans="1:7" x14ac:dyDescent="0.15">
      <c r="A14561" s="25" t="s">
        <v>93</v>
      </c>
      <c r="B14561" s="26" t="s">
        <v>82</v>
      </c>
      <c r="C14561" s="26" t="s">
        <v>83</v>
      </c>
      <c r="D14561" s="26" t="s">
        <v>24</v>
      </c>
      <c r="E14561" s="26" t="s">
        <v>23</v>
      </c>
      <c r="F14561" s="26">
        <v>1992</v>
      </c>
      <c r="G14561" s="27">
        <v>12</v>
      </c>
    </row>
    <row r="14562" spans="1:7" x14ac:dyDescent="0.15">
      <c r="A14562" s="25" t="s">
        <v>93</v>
      </c>
      <c r="B14562" s="26" t="s">
        <v>82</v>
      </c>
      <c r="C14562" s="26" t="s">
        <v>83</v>
      </c>
      <c r="D14562" s="26" t="s">
        <v>24</v>
      </c>
      <c r="E14562" s="26" t="s">
        <v>23</v>
      </c>
      <c r="F14562" s="26">
        <v>1991</v>
      </c>
      <c r="G14562" s="27">
        <v>11.8</v>
      </c>
    </row>
    <row r="14563" spans="1:7" x14ac:dyDescent="0.15">
      <c r="A14563" s="25" t="s">
        <v>93</v>
      </c>
      <c r="B14563" s="26" t="s">
        <v>82</v>
      </c>
      <c r="C14563" s="26" t="s">
        <v>83</v>
      </c>
      <c r="D14563" s="26" t="s">
        <v>24</v>
      </c>
      <c r="E14563" s="26" t="s">
        <v>23</v>
      </c>
      <c r="F14563" s="26">
        <v>1990</v>
      </c>
      <c r="G14563" s="27">
        <v>11.6</v>
      </c>
    </row>
    <row r="14564" spans="1:7" x14ac:dyDescent="0.15">
      <c r="A14564" s="25" t="s">
        <v>93</v>
      </c>
      <c r="B14564" s="26" t="s">
        <v>82</v>
      </c>
      <c r="C14564" s="26" t="s">
        <v>83</v>
      </c>
      <c r="D14564" s="26" t="s">
        <v>24</v>
      </c>
      <c r="E14564" s="26" t="s">
        <v>23</v>
      </c>
      <c r="F14564" s="26">
        <v>1989</v>
      </c>
      <c r="G14564" s="27">
        <v>11.3</v>
      </c>
    </row>
    <row r="14565" spans="1:7" x14ac:dyDescent="0.15">
      <c r="A14565" s="25" t="s">
        <v>93</v>
      </c>
      <c r="B14565" s="26" t="s">
        <v>82</v>
      </c>
      <c r="C14565" s="26" t="s">
        <v>83</v>
      </c>
      <c r="D14565" s="26" t="s">
        <v>24</v>
      </c>
      <c r="E14565" s="26" t="s">
        <v>23</v>
      </c>
      <c r="F14565" s="26">
        <v>1988</v>
      </c>
      <c r="G14565" s="27">
        <v>11.2</v>
      </c>
    </row>
    <row r="14566" spans="1:7" x14ac:dyDescent="0.15">
      <c r="A14566" s="25" t="s">
        <v>93</v>
      </c>
      <c r="B14566" s="26" t="s">
        <v>82</v>
      </c>
      <c r="C14566" s="26" t="s">
        <v>83</v>
      </c>
      <c r="D14566" s="26" t="s">
        <v>24</v>
      </c>
      <c r="E14566" s="26" t="s">
        <v>23</v>
      </c>
      <c r="F14566" s="26">
        <v>1987</v>
      </c>
      <c r="G14566" s="27">
        <v>11</v>
      </c>
    </row>
    <row r="14567" spans="1:7" x14ac:dyDescent="0.15">
      <c r="A14567" s="25" t="s">
        <v>93</v>
      </c>
      <c r="B14567" s="26" t="s">
        <v>82</v>
      </c>
      <c r="C14567" s="26" t="s">
        <v>83</v>
      </c>
      <c r="D14567" s="26" t="s">
        <v>24</v>
      </c>
      <c r="E14567" s="26" t="s">
        <v>23</v>
      </c>
      <c r="F14567" s="26">
        <v>1986</v>
      </c>
      <c r="G14567" s="27">
        <v>10.8</v>
      </c>
    </row>
    <row r="14568" spans="1:7" x14ac:dyDescent="0.15">
      <c r="A14568" s="25" t="s">
        <v>93</v>
      </c>
      <c r="B14568" s="26" t="s">
        <v>82</v>
      </c>
      <c r="C14568" s="26" t="s">
        <v>83</v>
      </c>
      <c r="D14568" s="26" t="s">
        <v>24</v>
      </c>
      <c r="E14568" s="26" t="s">
        <v>23</v>
      </c>
      <c r="F14568" s="26">
        <v>1985</v>
      </c>
      <c r="G14568" s="27">
        <v>10.6</v>
      </c>
    </row>
    <row r="14569" spans="1:7" x14ac:dyDescent="0.15">
      <c r="A14569" s="25" t="s">
        <v>93</v>
      </c>
      <c r="B14569" s="26" t="s">
        <v>82</v>
      </c>
      <c r="C14569" s="26" t="s">
        <v>83</v>
      </c>
      <c r="D14569" s="26" t="s">
        <v>24</v>
      </c>
      <c r="E14569" s="26" t="s">
        <v>23</v>
      </c>
      <c r="F14569" s="26">
        <v>1984</v>
      </c>
      <c r="G14569" s="27">
        <v>10.4</v>
      </c>
    </row>
    <row r="14570" spans="1:7" x14ac:dyDescent="0.15">
      <c r="A14570" s="25" t="s">
        <v>93</v>
      </c>
      <c r="B14570" s="26" t="s">
        <v>82</v>
      </c>
      <c r="C14570" s="26" t="s">
        <v>83</v>
      </c>
      <c r="D14570" s="26" t="s">
        <v>24</v>
      </c>
      <c r="E14570" s="26" t="s">
        <v>23</v>
      </c>
      <c r="F14570" s="26">
        <v>1983</v>
      </c>
      <c r="G14570" s="27">
        <v>10.1</v>
      </c>
    </row>
    <row r="14571" spans="1:7" x14ac:dyDescent="0.15">
      <c r="A14571" s="25" t="s">
        <v>93</v>
      </c>
      <c r="B14571" s="26" t="s">
        <v>82</v>
      </c>
      <c r="C14571" s="26" t="s">
        <v>83</v>
      </c>
      <c r="D14571" s="26" t="s">
        <v>24</v>
      </c>
      <c r="E14571" s="26" t="s">
        <v>23</v>
      </c>
      <c r="F14571" s="26">
        <v>1982</v>
      </c>
      <c r="G14571" s="27">
        <v>9.9</v>
      </c>
    </row>
    <row r="14572" spans="1:7" x14ac:dyDescent="0.15">
      <c r="A14572" s="25" t="s">
        <v>93</v>
      </c>
      <c r="B14572" s="26" t="s">
        <v>82</v>
      </c>
      <c r="C14572" s="26" t="s">
        <v>83</v>
      </c>
      <c r="D14572" s="26" t="s">
        <v>24</v>
      </c>
      <c r="E14572" s="26" t="s">
        <v>23</v>
      </c>
      <c r="F14572" s="26">
        <v>1981</v>
      </c>
      <c r="G14572" s="27">
        <v>9.8000000000000007</v>
      </c>
    </row>
    <row r="14573" spans="1:7" x14ac:dyDescent="0.15">
      <c r="A14573" s="25" t="s">
        <v>93</v>
      </c>
      <c r="B14573" s="26" t="s">
        <v>82</v>
      </c>
      <c r="C14573" s="26" t="s">
        <v>83</v>
      </c>
      <c r="D14573" s="26" t="s">
        <v>24</v>
      </c>
      <c r="E14573" s="26" t="s">
        <v>23</v>
      </c>
      <c r="F14573" s="26">
        <v>1980</v>
      </c>
      <c r="G14573" s="27">
        <v>9.5</v>
      </c>
    </row>
    <row r="14574" spans="1:7" x14ac:dyDescent="0.15">
      <c r="A14574" s="25" t="s">
        <v>93</v>
      </c>
      <c r="B14574" s="26" t="s">
        <v>82</v>
      </c>
      <c r="C14574" s="26" t="s">
        <v>83</v>
      </c>
      <c r="D14574" s="26" t="s">
        <v>24</v>
      </c>
      <c r="E14574" s="26" t="s">
        <v>23</v>
      </c>
      <c r="F14574" s="26">
        <v>1979</v>
      </c>
      <c r="G14574" s="27">
        <v>9.3000000000000007</v>
      </c>
    </row>
    <row r="14575" spans="1:7" x14ac:dyDescent="0.15">
      <c r="A14575" s="25" t="s">
        <v>93</v>
      </c>
      <c r="B14575" s="26" t="s">
        <v>82</v>
      </c>
      <c r="C14575" s="26" t="s">
        <v>83</v>
      </c>
      <c r="D14575" s="26" t="s">
        <v>24</v>
      </c>
      <c r="E14575" s="26" t="s">
        <v>23</v>
      </c>
      <c r="F14575" s="26">
        <v>1978</v>
      </c>
      <c r="G14575" s="27">
        <v>8.9</v>
      </c>
    </row>
    <row r="14576" spans="1:7" x14ac:dyDescent="0.15">
      <c r="A14576" s="25" t="s">
        <v>93</v>
      </c>
      <c r="B14576" s="26" t="s">
        <v>82</v>
      </c>
      <c r="C14576" s="26" t="s">
        <v>83</v>
      </c>
      <c r="D14576" s="26" t="s">
        <v>24</v>
      </c>
      <c r="E14576" s="26" t="s">
        <v>23</v>
      </c>
      <c r="F14576" s="26">
        <v>1977</v>
      </c>
      <c r="G14576" s="27">
        <v>8.6</v>
      </c>
    </row>
    <row r="14577" spans="1:7" x14ac:dyDescent="0.15">
      <c r="A14577" s="25" t="s">
        <v>93</v>
      </c>
      <c r="B14577" s="26" t="s">
        <v>82</v>
      </c>
      <c r="C14577" s="26" t="s">
        <v>83</v>
      </c>
      <c r="D14577" s="26" t="s">
        <v>24</v>
      </c>
      <c r="E14577" s="26" t="s">
        <v>23</v>
      </c>
      <c r="F14577" s="26">
        <v>1976</v>
      </c>
      <c r="G14577" s="27">
        <v>8.4</v>
      </c>
    </row>
    <row r="14578" spans="1:7" x14ac:dyDescent="0.15">
      <c r="A14578" s="25" t="s">
        <v>93</v>
      </c>
      <c r="B14578" s="26" t="s">
        <v>82</v>
      </c>
      <c r="C14578" s="26" t="s">
        <v>83</v>
      </c>
      <c r="D14578" s="26" t="s">
        <v>24</v>
      </c>
      <c r="E14578" s="26" t="s">
        <v>23</v>
      </c>
      <c r="F14578" s="26">
        <v>1975</v>
      </c>
      <c r="G14578" s="27">
        <v>8.1</v>
      </c>
    </row>
    <row r="14579" spans="1:7" x14ac:dyDescent="0.15">
      <c r="A14579" s="25" t="s">
        <v>93</v>
      </c>
      <c r="B14579" s="26" t="s">
        <v>82</v>
      </c>
      <c r="C14579" s="26" t="s">
        <v>83</v>
      </c>
      <c r="D14579" s="26" t="s">
        <v>24</v>
      </c>
      <c r="E14579" s="26" t="s">
        <v>23</v>
      </c>
      <c r="F14579" s="26">
        <v>1974</v>
      </c>
      <c r="G14579" s="27">
        <v>7.8000000000000016</v>
      </c>
    </row>
    <row r="14580" spans="1:7" x14ac:dyDescent="0.15">
      <c r="A14580" s="25" t="s">
        <v>93</v>
      </c>
      <c r="B14580" s="26" t="s">
        <v>82</v>
      </c>
      <c r="C14580" s="26" t="s">
        <v>83</v>
      </c>
      <c r="D14580" s="26" t="s">
        <v>24</v>
      </c>
      <c r="E14580" s="26" t="s">
        <v>23</v>
      </c>
      <c r="F14580" s="26">
        <v>1973</v>
      </c>
      <c r="G14580" s="27">
        <v>7.6</v>
      </c>
    </row>
    <row r="14581" spans="1:7" x14ac:dyDescent="0.15">
      <c r="A14581" s="25" t="s">
        <v>93</v>
      </c>
      <c r="B14581" s="26" t="s">
        <v>82</v>
      </c>
      <c r="C14581" s="26" t="s">
        <v>83</v>
      </c>
      <c r="D14581" s="26" t="s">
        <v>24</v>
      </c>
      <c r="E14581" s="26" t="s">
        <v>23</v>
      </c>
      <c r="F14581" s="26">
        <v>1972</v>
      </c>
      <c r="G14581" s="27">
        <v>7.4</v>
      </c>
    </row>
    <row r="14582" spans="1:7" x14ac:dyDescent="0.15">
      <c r="A14582" s="25" t="s">
        <v>93</v>
      </c>
      <c r="B14582" s="26" t="s">
        <v>82</v>
      </c>
      <c r="C14582" s="26" t="s">
        <v>83</v>
      </c>
      <c r="D14582" s="26" t="s">
        <v>24</v>
      </c>
      <c r="E14582" s="26" t="s">
        <v>23</v>
      </c>
      <c r="F14582" s="26">
        <v>1971</v>
      </c>
      <c r="G14582" s="27">
        <v>7.1</v>
      </c>
    </row>
    <row r="14583" spans="1:7" x14ac:dyDescent="0.15">
      <c r="A14583" s="25" t="s">
        <v>93</v>
      </c>
      <c r="B14583" s="26" t="s">
        <v>82</v>
      </c>
      <c r="C14583" s="26" t="s">
        <v>83</v>
      </c>
      <c r="D14583" s="26" t="s">
        <v>24</v>
      </c>
      <c r="E14583" s="26" t="s">
        <v>23</v>
      </c>
      <c r="F14583" s="26">
        <v>1970</v>
      </c>
      <c r="G14583" s="27">
        <v>6.9</v>
      </c>
    </row>
    <row r="14584" spans="1:7" x14ac:dyDescent="0.15">
      <c r="A14584" s="25" t="s">
        <v>93</v>
      </c>
      <c r="B14584" s="26" t="s">
        <v>82</v>
      </c>
      <c r="C14584" s="26" t="s">
        <v>83</v>
      </c>
      <c r="D14584" s="26" t="s">
        <v>24</v>
      </c>
      <c r="E14584" s="26" t="s">
        <v>23</v>
      </c>
      <c r="F14584" s="26">
        <v>1969</v>
      </c>
      <c r="G14584" s="27">
        <v>6.7</v>
      </c>
    </row>
    <row r="14585" spans="1:7" x14ac:dyDescent="0.15">
      <c r="A14585" s="25" t="s">
        <v>93</v>
      </c>
      <c r="B14585" s="26" t="s">
        <v>82</v>
      </c>
      <c r="C14585" s="26" t="s">
        <v>83</v>
      </c>
      <c r="D14585" s="26" t="s">
        <v>24</v>
      </c>
      <c r="E14585" s="26" t="s">
        <v>23</v>
      </c>
      <c r="F14585" s="26">
        <v>1968</v>
      </c>
      <c r="G14585" s="27">
        <v>6.5</v>
      </c>
    </row>
    <row r="14586" spans="1:7" x14ac:dyDescent="0.15">
      <c r="A14586" s="25" t="s">
        <v>93</v>
      </c>
      <c r="B14586" s="26" t="s">
        <v>82</v>
      </c>
      <c r="C14586" s="26" t="s">
        <v>83</v>
      </c>
      <c r="D14586" s="26" t="s">
        <v>24</v>
      </c>
      <c r="E14586" s="26" t="s">
        <v>23</v>
      </c>
      <c r="F14586" s="26">
        <v>1967</v>
      </c>
      <c r="G14586" s="27">
        <v>6.2</v>
      </c>
    </row>
    <row r="14587" spans="1:7" x14ac:dyDescent="0.15">
      <c r="A14587" s="25" t="s">
        <v>93</v>
      </c>
      <c r="B14587" s="26" t="s">
        <v>82</v>
      </c>
      <c r="C14587" s="26" t="s">
        <v>83</v>
      </c>
      <c r="D14587" s="26" t="s">
        <v>24</v>
      </c>
      <c r="E14587" s="26" t="s">
        <v>23</v>
      </c>
      <c r="F14587" s="26">
        <v>1966</v>
      </c>
      <c r="G14587" s="27">
        <v>5.9</v>
      </c>
    </row>
    <row r="14588" spans="1:7" x14ac:dyDescent="0.15">
      <c r="A14588" s="25" t="s">
        <v>93</v>
      </c>
      <c r="B14588" s="26" t="s">
        <v>82</v>
      </c>
      <c r="C14588" s="26" t="s">
        <v>83</v>
      </c>
      <c r="D14588" s="26" t="s">
        <v>24</v>
      </c>
      <c r="E14588" s="26" t="s">
        <v>23</v>
      </c>
      <c r="F14588" s="26">
        <v>1965</v>
      </c>
      <c r="G14588" s="27">
        <v>5.6000000000000014</v>
      </c>
    </row>
    <row r="14589" spans="1:7" x14ac:dyDescent="0.15">
      <c r="A14589" s="25" t="s">
        <v>93</v>
      </c>
      <c r="B14589" s="26" t="s">
        <v>82</v>
      </c>
      <c r="C14589" s="26" t="s">
        <v>83</v>
      </c>
      <c r="D14589" s="26" t="s">
        <v>24</v>
      </c>
      <c r="E14589" s="26" t="s">
        <v>23</v>
      </c>
      <c r="F14589" s="26">
        <v>1964</v>
      </c>
      <c r="G14589" s="27">
        <v>5.4</v>
      </c>
    </row>
    <row r="14590" spans="1:7" x14ac:dyDescent="0.15">
      <c r="A14590" s="25" t="s">
        <v>93</v>
      </c>
      <c r="B14590" s="26" t="s">
        <v>82</v>
      </c>
      <c r="C14590" s="26" t="s">
        <v>83</v>
      </c>
      <c r="D14590" s="26" t="s">
        <v>24</v>
      </c>
      <c r="E14590" s="26" t="s">
        <v>23</v>
      </c>
      <c r="F14590" s="26">
        <v>1963</v>
      </c>
      <c r="G14590" s="27">
        <v>5.3000000000000007</v>
      </c>
    </row>
    <row r="14591" spans="1:7" x14ac:dyDescent="0.15">
      <c r="A14591" s="25" t="s">
        <v>93</v>
      </c>
      <c r="B14591" s="26" t="s">
        <v>82</v>
      </c>
      <c r="C14591" s="26" t="s">
        <v>83</v>
      </c>
      <c r="D14591" s="26" t="s">
        <v>24</v>
      </c>
      <c r="E14591" s="26" t="s">
        <v>23</v>
      </c>
      <c r="F14591" s="26">
        <v>1962</v>
      </c>
      <c r="G14591" s="27">
        <v>5.2</v>
      </c>
    </row>
    <row r="14592" spans="1:7" x14ac:dyDescent="0.15">
      <c r="A14592" s="25" t="s">
        <v>93</v>
      </c>
      <c r="B14592" s="26" t="s">
        <v>82</v>
      </c>
      <c r="C14592" s="26" t="s">
        <v>83</v>
      </c>
      <c r="D14592" s="26" t="s">
        <v>24</v>
      </c>
      <c r="E14592" s="26" t="s">
        <v>23</v>
      </c>
      <c r="F14592" s="26">
        <v>1961</v>
      </c>
      <c r="G14592" s="27">
        <v>5.1000000000000014</v>
      </c>
    </row>
    <row r="14593" spans="1:7" x14ac:dyDescent="0.15">
      <c r="A14593" s="25" t="s">
        <v>93</v>
      </c>
      <c r="B14593" s="26" t="s">
        <v>82</v>
      </c>
      <c r="C14593" s="26" t="s">
        <v>83</v>
      </c>
      <c r="D14593" s="26" t="s">
        <v>24</v>
      </c>
      <c r="E14593" s="26" t="s">
        <v>23</v>
      </c>
      <c r="F14593" s="26">
        <v>1960</v>
      </c>
      <c r="G14593" s="27">
        <v>5</v>
      </c>
    </row>
    <row r="14594" spans="1:7" x14ac:dyDescent="0.15">
      <c r="A14594" s="25" t="s">
        <v>93</v>
      </c>
      <c r="B14594" s="26" t="s">
        <v>82</v>
      </c>
      <c r="C14594" s="26" t="s">
        <v>83</v>
      </c>
      <c r="D14594" s="26" t="s">
        <v>46</v>
      </c>
      <c r="E14594" s="26" t="s">
        <v>45</v>
      </c>
      <c r="F14594" s="26">
        <v>2023</v>
      </c>
      <c r="G14594" s="27">
        <v>25130.5</v>
      </c>
    </row>
    <row r="14595" spans="1:7" x14ac:dyDescent="0.15">
      <c r="A14595" s="25" t="s">
        <v>93</v>
      </c>
      <c r="B14595" s="26" t="s">
        <v>82</v>
      </c>
      <c r="C14595" s="26" t="s">
        <v>83</v>
      </c>
      <c r="D14595" s="26" t="s">
        <v>46</v>
      </c>
      <c r="E14595" s="26" t="s">
        <v>45</v>
      </c>
      <c r="F14595" s="26">
        <v>2022</v>
      </c>
      <c r="G14595" s="27">
        <v>24006.400000000001</v>
      </c>
    </row>
    <row r="14596" spans="1:7" x14ac:dyDescent="0.15">
      <c r="A14596" s="25" t="s">
        <v>93</v>
      </c>
      <c r="B14596" s="26" t="s">
        <v>82</v>
      </c>
      <c r="C14596" s="26" t="s">
        <v>83</v>
      </c>
      <c r="D14596" s="26" t="s">
        <v>46</v>
      </c>
      <c r="E14596" s="26" t="s">
        <v>45</v>
      </c>
      <c r="F14596" s="26">
        <v>2021</v>
      </c>
      <c r="G14596" s="27">
        <v>22806.5</v>
      </c>
    </row>
    <row r="14597" spans="1:7" x14ac:dyDescent="0.15">
      <c r="A14597" s="25" t="s">
        <v>93</v>
      </c>
      <c r="B14597" s="26" t="s">
        <v>82</v>
      </c>
      <c r="C14597" s="26" t="s">
        <v>83</v>
      </c>
      <c r="D14597" s="26" t="s">
        <v>46</v>
      </c>
      <c r="E14597" s="26" t="s">
        <v>45</v>
      </c>
      <c r="F14597" s="26">
        <v>2020</v>
      </c>
      <c r="G14597" s="27">
        <v>22050.6</v>
      </c>
    </row>
    <row r="14598" spans="1:7" x14ac:dyDescent="0.15">
      <c r="A14598" s="25" t="s">
        <v>93</v>
      </c>
      <c r="B14598" s="26" t="s">
        <v>82</v>
      </c>
      <c r="C14598" s="26" t="s">
        <v>83</v>
      </c>
      <c r="D14598" s="26" t="s">
        <v>46</v>
      </c>
      <c r="E14598" s="26" t="s">
        <v>45</v>
      </c>
      <c r="F14598" s="26">
        <v>2019</v>
      </c>
      <c r="G14598" s="27">
        <v>21933.1</v>
      </c>
    </row>
    <row r="14599" spans="1:7" x14ac:dyDescent="0.15">
      <c r="A14599" s="25" t="s">
        <v>93</v>
      </c>
      <c r="B14599" s="26" t="s">
        <v>82</v>
      </c>
      <c r="C14599" s="26" t="s">
        <v>83</v>
      </c>
      <c r="D14599" s="26" t="s">
        <v>46</v>
      </c>
      <c r="E14599" s="26" t="s">
        <v>45</v>
      </c>
      <c r="F14599" s="26">
        <v>2018</v>
      </c>
      <c r="G14599" s="27">
        <v>21667.5</v>
      </c>
    </row>
    <row r="14600" spans="1:7" x14ac:dyDescent="0.15">
      <c r="A14600" s="25" t="s">
        <v>93</v>
      </c>
      <c r="B14600" s="26" t="s">
        <v>82</v>
      </c>
      <c r="C14600" s="26" t="s">
        <v>83</v>
      </c>
      <c r="D14600" s="26" t="s">
        <v>46</v>
      </c>
      <c r="E14600" s="26" t="s">
        <v>45</v>
      </c>
      <c r="F14600" s="26">
        <v>2017</v>
      </c>
      <c r="G14600" s="27">
        <v>20978.6</v>
      </c>
    </row>
    <row r="14601" spans="1:7" x14ac:dyDescent="0.15">
      <c r="A14601" s="25" t="s">
        <v>93</v>
      </c>
      <c r="B14601" s="26" t="s">
        <v>82</v>
      </c>
      <c r="C14601" s="26" t="s">
        <v>83</v>
      </c>
      <c r="D14601" s="26" t="s">
        <v>46</v>
      </c>
      <c r="E14601" s="26" t="s">
        <v>45</v>
      </c>
      <c r="F14601" s="26">
        <v>2016</v>
      </c>
      <c r="G14601" s="27">
        <v>20348.099999999999</v>
      </c>
    </row>
    <row r="14602" spans="1:7" x14ac:dyDescent="0.15">
      <c r="A14602" s="25" t="s">
        <v>93</v>
      </c>
      <c r="B14602" s="26" t="s">
        <v>82</v>
      </c>
      <c r="C14602" s="26" t="s">
        <v>83</v>
      </c>
      <c r="D14602" s="26" t="s">
        <v>46</v>
      </c>
      <c r="E14602" s="26" t="s">
        <v>45</v>
      </c>
      <c r="F14602" s="26">
        <v>2015</v>
      </c>
      <c r="G14602" s="27">
        <v>19868.8</v>
      </c>
    </row>
    <row r="14603" spans="1:7" x14ac:dyDescent="0.15">
      <c r="A14603" s="25" t="s">
        <v>93</v>
      </c>
      <c r="B14603" s="26" t="s">
        <v>82</v>
      </c>
      <c r="C14603" s="26" t="s">
        <v>83</v>
      </c>
      <c r="D14603" s="26" t="s">
        <v>46</v>
      </c>
      <c r="E14603" s="26" t="s">
        <v>45</v>
      </c>
      <c r="F14603" s="26">
        <v>2014</v>
      </c>
      <c r="G14603" s="27">
        <v>19474.3</v>
      </c>
    </row>
    <row r="14604" spans="1:7" x14ac:dyDescent="0.15">
      <c r="A14604" s="25" t="s">
        <v>93</v>
      </c>
      <c r="B14604" s="26" t="s">
        <v>82</v>
      </c>
      <c r="C14604" s="26" t="s">
        <v>83</v>
      </c>
      <c r="D14604" s="26" t="s">
        <v>46</v>
      </c>
      <c r="E14604" s="26" t="s">
        <v>45</v>
      </c>
      <c r="F14604" s="26">
        <v>2013</v>
      </c>
      <c r="G14604" s="27">
        <v>19118.7</v>
      </c>
    </row>
    <row r="14605" spans="1:7" x14ac:dyDescent="0.15">
      <c r="A14605" s="25" t="s">
        <v>93</v>
      </c>
      <c r="B14605" s="26" t="s">
        <v>82</v>
      </c>
      <c r="C14605" s="26" t="s">
        <v>83</v>
      </c>
      <c r="D14605" s="26" t="s">
        <v>46</v>
      </c>
      <c r="E14605" s="26" t="s">
        <v>45</v>
      </c>
      <c r="F14605" s="26">
        <v>2012</v>
      </c>
      <c r="G14605" s="27">
        <v>18794</v>
      </c>
    </row>
    <row r="14606" spans="1:7" x14ac:dyDescent="0.15">
      <c r="A14606" s="25" t="s">
        <v>93</v>
      </c>
      <c r="B14606" s="26" t="s">
        <v>82</v>
      </c>
      <c r="C14606" s="26" t="s">
        <v>83</v>
      </c>
      <c r="D14606" s="26" t="s">
        <v>46</v>
      </c>
      <c r="E14606" s="26" t="s">
        <v>45</v>
      </c>
      <c r="F14606" s="26">
        <v>2011</v>
      </c>
      <c r="G14606" s="27">
        <v>18514.599999999999</v>
      </c>
    </row>
    <row r="14607" spans="1:7" x14ac:dyDescent="0.15">
      <c r="A14607" s="25" t="s">
        <v>93</v>
      </c>
      <c r="B14607" s="26" t="s">
        <v>82</v>
      </c>
      <c r="C14607" s="26" t="s">
        <v>83</v>
      </c>
      <c r="D14607" s="26" t="s">
        <v>46</v>
      </c>
      <c r="E14607" s="26" t="s">
        <v>45</v>
      </c>
      <c r="F14607" s="26">
        <v>2010</v>
      </c>
      <c r="G14607" s="27">
        <v>18262.599999999999</v>
      </c>
    </row>
    <row r="14608" spans="1:7" x14ac:dyDescent="0.15">
      <c r="A14608" s="25" t="s">
        <v>93</v>
      </c>
      <c r="B14608" s="26" t="s">
        <v>82</v>
      </c>
      <c r="C14608" s="26" t="s">
        <v>83</v>
      </c>
      <c r="D14608" s="26" t="s">
        <v>46</v>
      </c>
      <c r="E14608" s="26" t="s">
        <v>45</v>
      </c>
      <c r="F14608" s="26">
        <v>2009</v>
      </c>
      <c r="G14608" s="27">
        <v>18031.599999999999</v>
      </c>
    </row>
    <row r="14609" spans="1:7" x14ac:dyDescent="0.15">
      <c r="A14609" s="25" t="s">
        <v>93</v>
      </c>
      <c r="B14609" s="26" t="s">
        <v>82</v>
      </c>
      <c r="C14609" s="26" t="s">
        <v>83</v>
      </c>
      <c r="D14609" s="26" t="s">
        <v>46</v>
      </c>
      <c r="E14609" s="26" t="s">
        <v>45</v>
      </c>
      <c r="F14609" s="26">
        <v>2008</v>
      </c>
      <c r="G14609" s="27">
        <v>17861.099999999999</v>
      </c>
    </row>
    <row r="14610" spans="1:7" x14ac:dyDescent="0.15">
      <c r="A14610" s="25" t="s">
        <v>93</v>
      </c>
      <c r="B14610" s="26" t="s">
        <v>82</v>
      </c>
      <c r="C14610" s="26" t="s">
        <v>83</v>
      </c>
      <c r="D14610" s="26" t="s">
        <v>46</v>
      </c>
      <c r="E14610" s="26" t="s">
        <v>45</v>
      </c>
      <c r="F14610" s="26">
        <v>2007</v>
      </c>
      <c r="G14610" s="27">
        <v>17733</v>
      </c>
    </row>
    <row r="14611" spans="1:7" x14ac:dyDescent="0.15">
      <c r="A14611" s="25" t="s">
        <v>93</v>
      </c>
      <c r="B14611" s="26" t="s">
        <v>82</v>
      </c>
      <c r="C14611" s="26" t="s">
        <v>83</v>
      </c>
      <c r="D14611" s="26" t="s">
        <v>46</v>
      </c>
      <c r="E14611" s="26" t="s">
        <v>45</v>
      </c>
      <c r="F14611" s="26">
        <v>2006</v>
      </c>
      <c r="G14611" s="27">
        <v>17581.5</v>
      </c>
    </row>
    <row r="14612" spans="1:7" x14ac:dyDescent="0.15">
      <c r="A14612" s="25" t="s">
        <v>93</v>
      </c>
      <c r="B14612" s="26" t="s">
        <v>82</v>
      </c>
      <c r="C14612" s="26" t="s">
        <v>83</v>
      </c>
      <c r="D14612" s="26" t="s">
        <v>46</v>
      </c>
      <c r="E14612" s="26" t="s">
        <v>45</v>
      </c>
      <c r="F14612" s="26">
        <v>2005</v>
      </c>
      <c r="G14612" s="27">
        <v>17406.7</v>
      </c>
    </row>
    <row r="14613" spans="1:7" x14ac:dyDescent="0.15">
      <c r="A14613" s="25" t="s">
        <v>93</v>
      </c>
      <c r="B14613" s="26" t="s">
        <v>82</v>
      </c>
      <c r="C14613" s="26" t="s">
        <v>83</v>
      </c>
      <c r="D14613" s="26" t="s">
        <v>46</v>
      </c>
      <c r="E14613" s="26" t="s">
        <v>45</v>
      </c>
      <c r="F14613" s="26">
        <v>2004</v>
      </c>
      <c r="G14613" s="27">
        <v>17199.5</v>
      </c>
    </row>
    <row r="14614" spans="1:7" x14ac:dyDescent="0.15">
      <c r="A14614" s="25" t="s">
        <v>93</v>
      </c>
      <c r="B14614" s="26" t="s">
        <v>82</v>
      </c>
      <c r="C14614" s="26" t="s">
        <v>83</v>
      </c>
      <c r="D14614" s="26" t="s">
        <v>46</v>
      </c>
      <c r="E14614" s="26" t="s">
        <v>45</v>
      </c>
      <c r="F14614" s="26">
        <v>2003</v>
      </c>
      <c r="G14614" s="27">
        <v>17001.900000000001</v>
      </c>
    </row>
    <row r="14615" spans="1:7" x14ac:dyDescent="0.15">
      <c r="A14615" s="25" t="s">
        <v>93</v>
      </c>
      <c r="B14615" s="26" t="s">
        <v>82</v>
      </c>
      <c r="C14615" s="26" t="s">
        <v>83</v>
      </c>
      <c r="D14615" s="26" t="s">
        <v>46</v>
      </c>
      <c r="E14615" s="26" t="s">
        <v>45</v>
      </c>
      <c r="F14615" s="26">
        <v>2002</v>
      </c>
      <c r="G14615" s="27">
        <v>16806</v>
      </c>
    </row>
    <row r="14616" spans="1:7" x14ac:dyDescent="0.15">
      <c r="A14616" s="25" t="s">
        <v>93</v>
      </c>
      <c r="B14616" s="26" t="s">
        <v>82</v>
      </c>
      <c r="C14616" s="26" t="s">
        <v>83</v>
      </c>
      <c r="D14616" s="26" t="s">
        <v>46</v>
      </c>
      <c r="E14616" s="26" t="s">
        <v>45</v>
      </c>
      <c r="F14616" s="26">
        <v>2001</v>
      </c>
      <c r="G14616" s="27">
        <v>16583.599999999999</v>
      </c>
    </row>
    <row r="14617" spans="1:7" x14ac:dyDescent="0.15">
      <c r="A14617" s="25" t="s">
        <v>93</v>
      </c>
      <c r="B14617" s="26" t="s">
        <v>82</v>
      </c>
      <c r="C14617" s="26" t="s">
        <v>83</v>
      </c>
      <c r="D14617" s="26" t="s">
        <v>46</v>
      </c>
      <c r="E14617" s="26" t="s">
        <v>45</v>
      </c>
      <c r="F14617" s="26">
        <v>2000</v>
      </c>
      <c r="G14617" s="27">
        <v>16365.3</v>
      </c>
    </row>
    <row r="14618" spans="1:7" x14ac:dyDescent="0.15">
      <c r="A14618" s="25" t="s">
        <v>93</v>
      </c>
      <c r="B14618" s="26" t="s">
        <v>82</v>
      </c>
      <c r="C14618" s="26" t="s">
        <v>83</v>
      </c>
      <c r="D14618" s="26" t="s">
        <v>46</v>
      </c>
      <c r="E14618" s="26" t="s">
        <v>45</v>
      </c>
      <c r="F14618" s="26">
        <v>1999</v>
      </c>
      <c r="G14618" s="27">
        <v>16108.5</v>
      </c>
    </row>
    <row r="14619" spans="1:7" x14ac:dyDescent="0.15">
      <c r="A14619" s="25" t="s">
        <v>93</v>
      </c>
      <c r="B14619" s="26" t="s">
        <v>82</v>
      </c>
      <c r="C14619" s="26" t="s">
        <v>83</v>
      </c>
      <c r="D14619" s="26" t="s">
        <v>46</v>
      </c>
      <c r="E14619" s="26" t="s">
        <v>45</v>
      </c>
      <c r="F14619" s="26">
        <v>1998</v>
      </c>
      <c r="G14619" s="27">
        <v>15798.3</v>
      </c>
    </row>
    <row r="14620" spans="1:7" x14ac:dyDescent="0.15">
      <c r="A14620" s="25" t="s">
        <v>93</v>
      </c>
      <c r="B14620" s="26" t="s">
        <v>82</v>
      </c>
      <c r="C14620" s="26" t="s">
        <v>83</v>
      </c>
      <c r="D14620" s="26" t="s">
        <v>46</v>
      </c>
      <c r="E14620" s="26" t="s">
        <v>45</v>
      </c>
      <c r="F14620" s="26">
        <v>1997</v>
      </c>
      <c r="G14620" s="27">
        <v>15476.2</v>
      </c>
    </row>
    <row r="14621" spans="1:7" x14ac:dyDescent="0.15">
      <c r="A14621" s="25" t="s">
        <v>93</v>
      </c>
      <c r="B14621" s="26" t="s">
        <v>82</v>
      </c>
      <c r="C14621" s="26" t="s">
        <v>83</v>
      </c>
      <c r="D14621" s="26" t="s">
        <v>46</v>
      </c>
      <c r="E14621" s="26" t="s">
        <v>45</v>
      </c>
      <c r="F14621" s="26">
        <v>1996</v>
      </c>
      <c r="G14621" s="27">
        <v>15120.3</v>
      </c>
    </row>
    <row r="14622" spans="1:7" x14ac:dyDescent="0.15">
      <c r="A14622" s="25" t="s">
        <v>93</v>
      </c>
      <c r="B14622" s="26" t="s">
        <v>82</v>
      </c>
      <c r="C14622" s="26" t="s">
        <v>83</v>
      </c>
      <c r="D14622" s="26" t="s">
        <v>46</v>
      </c>
      <c r="E14622" s="26" t="s">
        <v>45</v>
      </c>
      <c r="F14622" s="26">
        <v>1995</v>
      </c>
      <c r="G14622" s="27">
        <v>14723.5</v>
      </c>
    </row>
    <row r="14623" spans="1:7" x14ac:dyDescent="0.15">
      <c r="A14623" s="25" t="s">
        <v>93</v>
      </c>
      <c r="B14623" s="26" t="s">
        <v>82</v>
      </c>
      <c r="C14623" s="26" t="s">
        <v>83</v>
      </c>
      <c r="D14623" s="26" t="s">
        <v>46</v>
      </c>
      <c r="E14623" s="26" t="s">
        <v>45</v>
      </c>
      <c r="F14623" s="26">
        <v>1994</v>
      </c>
      <c r="G14623" s="27">
        <v>14344.7</v>
      </c>
    </row>
    <row r="14624" spans="1:7" x14ac:dyDescent="0.15">
      <c r="A14624" s="25" t="s">
        <v>93</v>
      </c>
      <c r="B14624" s="26" t="s">
        <v>82</v>
      </c>
      <c r="C14624" s="26" t="s">
        <v>83</v>
      </c>
      <c r="D14624" s="26" t="s">
        <v>46</v>
      </c>
      <c r="E14624" s="26" t="s">
        <v>45</v>
      </c>
      <c r="F14624" s="26">
        <v>1993</v>
      </c>
      <c r="G14624" s="27">
        <v>14006.6</v>
      </c>
    </row>
    <row r="14625" spans="1:7" x14ac:dyDescent="0.15">
      <c r="A14625" s="25" t="s">
        <v>93</v>
      </c>
      <c r="B14625" s="26" t="s">
        <v>82</v>
      </c>
      <c r="C14625" s="26" t="s">
        <v>83</v>
      </c>
      <c r="D14625" s="26" t="s">
        <v>46</v>
      </c>
      <c r="E14625" s="26" t="s">
        <v>45</v>
      </c>
      <c r="F14625" s="26">
        <v>1992</v>
      </c>
      <c r="G14625" s="27">
        <v>13679.7</v>
      </c>
    </row>
    <row r="14626" spans="1:7" x14ac:dyDescent="0.15">
      <c r="A14626" s="25" t="s">
        <v>93</v>
      </c>
      <c r="B14626" s="26" t="s">
        <v>82</v>
      </c>
      <c r="C14626" s="26" t="s">
        <v>83</v>
      </c>
      <c r="D14626" s="26" t="s">
        <v>46</v>
      </c>
      <c r="E14626" s="26" t="s">
        <v>45</v>
      </c>
      <c r="F14626" s="26">
        <v>1991</v>
      </c>
      <c r="G14626" s="27">
        <v>13342.8</v>
      </c>
    </row>
    <row r="14627" spans="1:7" x14ac:dyDescent="0.15">
      <c r="A14627" s="25" t="s">
        <v>93</v>
      </c>
      <c r="B14627" s="26" t="s">
        <v>82</v>
      </c>
      <c r="C14627" s="26" t="s">
        <v>83</v>
      </c>
      <c r="D14627" s="26" t="s">
        <v>46</v>
      </c>
      <c r="E14627" s="26" t="s">
        <v>45</v>
      </c>
      <c r="F14627" s="26">
        <v>1990</v>
      </c>
      <c r="G14627" s="27">
        <v>12988.8</v>
      </c>
    </row>
    <row r="14628" spans="1:7" x14ac:dyDescent="0.15">
      <c r="A14628" s="25" t="s">
        <v>93</v>
      </c>
      <c r="B14628" s="26" t="s">
        <v>82</v>
      </c>
      <c r="C14628" s="26" t="s">
        <v>83</v>
      </c>
      <c r="D14628" s="26" t="s">
        <v>46</v>
      </c>
      <c r="E14628" s="26" t="s">
        <v>45</v>
      </c>
      <c r="F14628" s="26">
        <v>1989</v>
      </c>
      <c r="G14628" s="27">
        <v>12647.7</v>
      </c>
    </row>
    <row r="14629" spans="1:7" x14ac:dyDescent="0.15">
      <c r="A14629" s="25" t="s">
        <v>93</v>
      </c>
      <c r="B14629" s="26" t="s">
        <v>82</v>
      </c>
      <c r="C14629" s="26" t="s">
        <v>83</v>
      </c>
      <c r="D14629" s="26" t="s">
        <v>46</v>
      </c>
      <c r="E14629" s="26" t="s">
        <v>45</v>
      </c>
      <c r="F14629" s="26">
        <v>1988</v>
      </c>
      <c r="G14629" s="27">
        <v>12333</v>
      </c>
    </row>
    <row r="14630" spans="1:7" x14ac:dyDescent="0.15">
      <c r="A14630" s="25" t="s">
        <v>93</v>
      </c>
      <c r="B14630" s="26" t="s">
        <v>82</v>
      </c>
      <c r="C14630" s="26" t="s">
        <v>83</v>
      </c>
      <c r="D14630" s="26" t="s">
        <v>46</v>
      </c>
      <c r="E14630" s="26" t="s">
        <v>45</v>
      </c>
      <c r="F14630" s="26">
        <v>1987</v>
      </c>
      <c r="G14630" s="27">
        <v>12031.9</v>
      </c>
    </row>
    <row r="14631" spans="1:7" x14ac:dyDescent="0.15">
      <c r="A14631" s="25" t="s">
        <v>93</v>
      </c>
      <c r="B14631" s="26" t="s">
        <v>82</v>
      </c>
      <c r="C14631" s="26" t="s">
        <v>83</v>
      </c>
      <c r="D14631" s="26" t="s">
        <v>46</v>
      </c>
      <c r="E14631" s="26" t="s">
        <v>45</v>
      </c>
      <c r="F14631" s="26">
        <v>1986</v>
      </c>
      <c r="G14631" s="27">
        <v>11726.4</v>
      </c>
    </row>
    <row r="14632" spans="1:7" x14ac:dyDescent="0.15">
      <c r="A14632" s="25" t="s">
        <v>93</v>
      </c>
      <c r="B14632" s="26" t="s">
        <v>82</v>
      </c>
      <c r="C14632" s="26" t="s">
        <v>83</v>
      </c>
      <c r="D14632" s="26" t="s">
        <v>46</v>
      </c>
      <c r="E14632" s="26" t="s">
        <v>45</v>
      </c>
      <c r="F14632" s="26">
        <v>1985</v>
      </c>
      <c r="G14632" s="27">
        <v>11413.7</v>
      </c>
    </row>
    <row r="14633" spans="1:7" x14ac:dyDescent="0.15">
      <c r="A14633" s="25" t="s">
        <v>93</v>
      </c>
      <c r="B14633" s="26" t="s">
        <v>82</v>
      </c>
      <c r="C14633" s="26" t="s">
        <v>83</v>
      </c>
      <c r="D14633" s="26" t="s">
        <v>46</v>
      </c>
      <c r="E14633" s="26" t="s">
        <v>45</v>
      </c>
      <c r="F14633" s="26">
        <v>1984</v>
      </c>
      <c r="G14633" s="27">
        <v>11111.9</v>
      </c>
    </row>
    <row r="14634" spans="1:7" x14ac:dyDescent="0.15">
      <c r="A14634" s="25" t="s">
        <v>93</v>
      </c>
      <c r="B14634" s="26" t="s">
        <v>82</v>
      </c>
      <c r="C14634" s="26" t="s">
        <v>83</v>
      </c>
      <c r="D14634" s="26" t="s">
        <v>46</v>
      </c>
      <c r="E14634" s="26" t="s">
        <v>45</v>
      </c>
      <c r="F14634" s="26">
        <v>1983</v>
      </c>
      <c r="G14634" s="27">
        <v>10814.6</v>
      </c>
    </row>
    <row r="14635" spans="1:7" x14ac:dyDescent="0.15">
      <c r="A14635" s="25" t="s">
        <v>93</v>
      </c>
      <c r="B14635" s="26" t="s">
        <v>82</v>
      </c>
      <c r="C14635" s="26" t="s">
        <v>83</v>
      </c>
      <c r="D14635" s="26" t="s">
        <v>46</v>
      </c>
      <c r="E14635" s="26" t="s">
        <v>45</v>
      </c>
      <c r="F14635" s="26">
        <v>1982</v>
      </c>
      <c r="G14635" s="27">
        <v>10516.7</v>
      </c>
    </row>
    <row r="14636" spans="1:7" x14ac:dyDescent="0.15">
      <c r="A14636" s="25" t="s">
        <v>93</v>
      </c>
      <c r="B14636" s="26" t="s">
        <v>82</v>
      </c>
      <c r="C14636" s="26" t="s">
        <v>83</v>
      </c>
      <c r="D14636" s="26" t="s">
        <v>46</v>
      </c>
      <c r="E14636" s="26" t="s">
        <v>45</v>
      </c>
      <c r="F14636" s="26">
        <v>1981</v>
      </c>
      <c r="G14636" s="27">
        <v>10216.5</v>
      </c>
    </row>
    <row r="14637" spans="1:7" x14ac:dyDescent="0.15">
      <c r="A14637" s="25" t="s">
        <v>93</v>
      </c>
      <c r="B14637" s="26" t="s">
        <v>82</v>
      </c>
      <c r="C14637" s="26" t="s">
        <v>83</v>
      </c>
      <c r="D14637" s="26" t="s">
        <v>46</v>
      </c>
      <c r="E14637" s="26" t="s">
        <v>45</v>
      </c>
      <c r="F14637" s="26">
        <v>1980</v>
      </c>
      <c r="G14637" s="27">
        <v>9932.5</v>
      </c>
    </row>
    <row r="14638" spans="1:7" x14ac:dyDescent="0.15">
      <c r="A14638" s="25" t="s">
        <v>93</v>
      </c>
      <c r="B14638" s="26" t="s">
        <v>82</v>
      </c>
      <c r="C14638" s="26" t="s">
        <v>83</v>
      </c>
      <c r="D14638" s="26" t="s">
        <v>46</v>
      </c>
      <c r="E14638" s="26" t="s">
        <v>45</v>
      </c>
      <c r="F14638" s="26">
        <v>1979</v>
      </c>
      <c r="G14638" s="27">
        <v>9671.8000000000011</v>
      </c>
    </row>
    <row r="14639" spans="1:7" x14ac:dyDescent="0.15">
      <c r="A14639" s="25" t="s">
        <v>93</v>
      </c>
      <c r="B14639" s="26" t="s">
        <v>82</v>
      </c>
      <c r="C14639" s="26" t="s">
        <v>83</v>
      </c>
      <c r="D14639" s="26" t="s">
        <v>46</v>
      </c>
      <c r="E14639" s="26" t="s">
        <v>45</v>
      </c>
      <c r="F14639" s="26">
        <v>1978</v>
      </c>
      <c r="G14639" s="27">
        <v>9403.8000000000011</v>
      </c>
    </row>
    <row r="14640" spans="1:7" x14ac:dyDescent="0.15">
      <c r="A14640" s="25" t="s">
        <v>93</v>
      </c>
      <c r="B14640" s="26" t="s">
        <v>82</v>
      </c>
      <c r="C14640" s="26" t="s">
        <v>83</v>
      </c>
      <c r="D14640" s="26" t="s">
        <v>46</v>
      </c>
      <c r="E14640" s="26" t="s">
        <v>45</v>
      </c>
      <c r="F14640" s="26">
        <v>1977</v>
      </c>
      <c r="G14640" s="27">
        <v>9139.8000000000011</v>
      </c>
    </row>
    <row r="14641" spans="1:7" x14ac:dyDescent="0.15">
      <c r="A14641" s="25" t="s">
        <v>93</v>
      </c>
      <c r="B14641" s="26" t="s">
        <v>82</v>
      </c>
      <c r="C14641" s="26" t="s">
        <v>83</v>
      </c>
      <c r="D14641" s="26" t="s">
        <v>46</v>
      </c>
      <c r="E14641" s="26" t="s">
        <v>45</v>
      </c>
      <c r="F14641" s="26">
        <v>1976</v>
      </c>
      <c r="G14641" s="27">
        <v>8913.1</v>
      </c>
    </row>
    <row r="14642" spans="1:7" x14ac:dyDescent="0.15">
      <c r="A14642" s="25" t="s">
        <v>93</v>
      </c>
      <c r="B14642" s="26" t="s">
        <v>82</v>
      </c>
      <c r="C14642" s="26" t="s">
        <v>83</v>
      </c>
      <c r="D14642" s="26" t="s">
        <v>46</v>
      </c>
      <c r="E14642" s="26" t="s">
        <v>45</v>
      </c>
      <c r="F14642" s="26">
        <v>1975</v>
      </c>
      <c r="G14642" s="27">
        <v>8682</v>
      </c>
    </row>
    <row r="14643" spans="1:7" x14ac:dyDescent="0.15">
      <c r="A14643" s="25" t="s">
        <v>93</v>
      </c>
      <c r="B14643" s="26" t="s">
        <v>82</v>
      </c>
      <c r="C14643" s="26" t="s">
        <v>83</v>
      </c>
      <c r="D14643" s="26" t="s">
        <v>46</v>
      </c>
      <c r="E14643" s="26" t="s">
        <v>45</v>
      </c>
      <c r="F14643" s="26">
        <v>1974</v>
      </c>
      <c r="G14643" s="27">
        <v>8412</v>
      </c>
    </row>
    <row r="14644" spans="1:7" x14ac:dyDescent="0.15">
      <c r="A14644" s="25" t="s">
        <v>93</v>
      </c>
      <c r="B14644" s="26" t="s">
        <v>82</v>
      </c>
      <c r="C14644" s="26" t="s">
        <v>83</v>
      </c>
      <c r="D14644" s="26" t="s">
        <v>46</v>
      </c>
      <c r="E14644" s="26" t="s">
        <v>45</v>
      </c>
      <c r="F14644" s="26">
        <v>1973</v>
      </c>
      <c r="G14644" s="27">
        <v>8167.7000000000016</v>
      </c>
    </row>
    <row r="14645" spans="1:7" x14ac:dyDescent="0.15">
      <c r="A14645" s="25" t="s">
        <v>93</v>
      </c>
      <c r="B14645" s="26" t="s">
        <v>82</v>
      </c>
      <c r="C14645" s="26" t="s">
        <v>83</v>
      </c>
      <c r="D14645" s="26" t="s">
        <v>46</v>
      </c>
      <c r="E14645" s="26" t="s">
        <v>45</v>
      </c>
      <c r="F14645" s="26">
        <v>1972</v>
      </c>
      <c r="G14645" s="27">
        <v>7977.8</v>
      </c>
    </row>
    <row r="14646" spans="1:7" x14ac:dyDescent="0.15">
      <c r="A14646" s="25" t="s">
        <v>93</v>
      </c>
      <c r="B14646" s="26" t="s">
        <v>82</v>
      </c>
      <c r="C14646" s="26" t="s">
        <v>83</v>
      </c>
      <c r="D14646" s="26" t="s">
        <v>46</v>
      </c>
      <c r="E14646" s="26" t="s">
        <v>45</v>
      </c>
      <c r="F14646" s="26">
        <v>1971</v>
      </c>
      <c r="G14646" s="27">
        <v>7782.7000000000016</v>
      </c>
    </row>
    <row r="14647" spans="1:7" x14ac:dyDescent="0.15">
      <c r="A14647" s="25" t="s">
        <v>93</v>
      </c>
      <c r="B14647" s="26" t="s">
        <v>82</v>
      </c>
      <c r="C14647" s="26" t="s">
        <v>83</v>
      </c>
      <c r="D14647" s="26" t="s">
        <v>46</v>
      </c>
      <c r="E14647" s="26" t="s">
        <v>45</v>
      </c>
      <c r="F14647" s="26">
        <v>1970</v>
      </c>
      <c r="G14647" s="27">
        <v>7547.1</v>
      </c>
    </row>
    <row r="14648" spans="1:7" x14ac:dyDescent="0.15">
      <c r="A14648" s="25" t="s">
        <v>93</v>
      </c>
      <c r="B14648" s="26" t="s">
        <v>82</v>
      </c>
      <c r="C14648" s="26" t="s">
        <v>83</v>
      </c>
      <c r="D14648" s="26" t="s">
        <v>46</v>
      </c>
      <c r="E14648" s="26" t="s">
        <v>45</v>
      </c>
      <c r="F14648" s="26">
        <v>1969</v>
      </c>
      <c r="G14648" s="27">
        <v>7304.4</v>
      </c>
    </row>
    <row r="14649" spans="1:7" x14ac:dyDescent="0.15">
      <c r="A14649" s="25" t="s">
        <v>93</v>
      </c>
      <c r="B14649" s="26" t="s">
        <v>82</v>
      </c>
      <c r="C14649" s="26" t="s">
        <v>83</v>
      </c>
      <c r="D14649" s="26" t="s">
        <v>46</v>
      </c>
      <c r="E14649" s="26" t="s">
        <v>45</v>
      </c>
      <c r="F14649" s="26">
        <v>1968</v>
      </c>
      <c r="G14649" s="27">
        <v>7096.2000000000016</v>
      </c>
    </row>
    <row r="14650" spans="1:7" x14ac:dyDescent="0.15">
      <c r="A14650" s="25" t="s">
        <v>93</v>
      </c>
      <c r="B14650" s="26" t="s">
        <v>82</v>
      </c>
      <c r="C14650" s="26" t="s">
        <v>83</v>
      </c>
      <c r="D14650" s="26" t="s">
        <v>46</v>
      </c>
      <c r="E14650" s="26" t="s">
        <v>45</v>
      </c>
      <c r="F14650" s="26">
        <v>1967</v>
      </c>
      <c r="G14650" s="27">
        <v>6906</v>
      </c>
    </row>
    <row r="14651" spans="1:7" x14ac:dyDescent="0.15">
      <c r="A14651" s="25" t="s">
        <v>93</v>
      </c>
      <c r="B14651" s="26" t="s">
        <v>82</v>
      </c>
      <c r="C14651" s="26" t="s">
        <v>83</v>
      </c>
      <c r="D14651" s="26" t="s">
        <v>46</v>
      </c>
      <c r="E14651" s="26" t="s">
        <v>45</v>
      </c>
      <c r="F14651" s="26">
        <v>1966</v>
      </c>
      <c r="G14651" s="27">
        <v>6701</v>
      </c>
    </row>
    <row r="14652" spans="1:7" x14ac:dyDescent="0.15">
      <c r="A14652" s="25" t="s">
        <v>93</v>
      </c>
      <c r="B14652" s="26" t="s">
        <v>82</v>
      </c>
      <c r="C14652" s="26" t="s">
        <v>83</v>
      </c>
      <c r="D14652" s="26" t="s">
        <v>46</v>
      </c>
      <c r="E14652" s="26" t="s">
        <v>45</v>
      </c>
      <c r="F14652" s="26">
        <v>1965</v>
      </c>
      <c r="G14652" s="27">
        <v>6494.2000000000016</v>
      </c>
    </row>
    <row r="14653" spans="1:7" x14ac:dyDescent="0.15">
      <c r="A14653" s="25" t="s">
        <v>93</v>
      </c>
      <c r="B14653" s="26" t="s">
        <v>82</v>
      </c>
      <c r="C14653" s="26" t="s">
        <v>83</v>
      </c>
      <c r="D14653" s="26" t="s">
        <v>46</v>
      </c>
      <c r="E14653" s="26" t="s">
        <v>45</v>
      </c>
      <c r="F14653" s="26">
        <v>1964</v>
      </c>
      <c r="G14653" s="27">
        <v>6300.3</v>
      </c>
    </row>
    <row r="14654" spans="1:7" x14ac:dyDescent="0.15">
      <c r="A14654" s="25" t="s">
        <v>93</v>
      </c>
      <c r="B14654" s="26" t="s">
        <v>82</v>
      </c>
      <c r="C14654" s="26" t="s">
        <v>83</v>
      </c>
      <c r="D14654" s="26" t="s">
        <v>46</v>
      </c>
      <c r="E14654" s="26" t="s">
        <v>45</v>
      </c>
      <c r="F14654" s="26">
        <v>1963</v>
      </c>
      <c r="G14654" s="27">
        <v>6106.7000000000016</v>
      </c>
    </row>
    <row r="14655" spans="1:7" x14ac:dyDescent="0.15">
      <c r="A14655" s="25" t="s">
        <v>93</v>
      </c>
      <c r="B14655" s="26" t="s">
        <v>82</v>
      </c>
      <c r="C14655" s="26" t="s">
        <v>83</v>
      </c>
      <c r="D14655" s="26" t="s">
        <v>46</v>
      </c>
      <c r="E14655" s="26" t="s">
        <v>45</v>
      </c>
      <c r="F14655" s="26">
        <v>1962</v>
      </c>
      <c r="G14655" s="27">
        <v>5927.2000000000016</v>
      </c>
    </row>
    <row r="14656" spans="1:7" x14ac:dyDescent="0.15">
      <c r="A14656" s="25" t="s">
        <v>93</v>
      </c>
      <c r="B14656" s="26" t="s">
        <v>82</v>
      </c>
      <c r="C14656" s="26" t="s">
        <v>83</v>
      </c>
      <c r="D14656" s="26" t="s">
        <v>46</v>
      </c>
      <c r="E14656" s="26" t="s">
        <v>45</v>
      </c>
      <c r="F14656" s="26">
        <v>1961</v>
      </c>
      <c r="G14656" s="27">
        <v>5758.3</v>
      </c>
    </row>
    <row r="14657" spans="1:7" x14ac:dyDescent="0.15">
      <c r="A14657" s="25" t="s">
        <v>93</v>
      </c>
      <c r="B14657" s="26" t="s">
        <v>82</v>
      </c>
      <c r="C14657" s="26" t="s">
        <v>83</v>
      </c>
      <c r="D14657" s="26" t="s">
        <v>46</v>
      </c>
      <c r="E14657" s="26" t="s">
        <v>45</v>
      </c>
      <c r="F14657" s="26">
        <v>1960</v>
      </c>
      <c r="G14657" s="27"/>
    </row>
    <row r="14658" spans="1:7" x14ac:dyDescent="0.15">
      <c r="A14658" s="25" t="s">
        <v>93</v>
      </c>
      <c r="B14658" s="26" t="s">
        <v>82</v>
      </c>
      <c r="C14658" s="26" t="s">
        <v>83</v>
      </c>
      <c r="D14658" s="26" t="s">
        <v>42</v>
      </c>
      <c r="E14658" s="26" t="s">
        <v>41</v>
      </c>
      <c r="F14658" s="26">
        <v>2023</v>
      </c>
      <c r="G14658" s="27"/>
    </row>
    <row r="14659" spans="1:7" x14ac:dyDescent="0.15">
      <c r="A14659" s="25" t="s">
        <v>93</v>
      </c>
      <c r="B14659" s="26" t="s">
        <v>82</v>
      </c>
      <c r="C14659" s="26" t="s">
        <v>83</v>
      </c>
      <c r="D14659" s="26" t="s">
        <v>42</v>
      </c>
      <c r="E14659" s="26" t="s">
        <v>41</v>
      </c>
      <c r="F14659" s="26">
        <v>2022</v>
      </c>
      <c r="G14659" s="27">
        <v>827.9000000000002</v>
      </c>
    </row>
    <row r="14660" spans="1:7" x14ac:dyDescent="0.15">
      <c r="A14660" s="25" t="s">
        <v>93</v>
      </c>
      <c r="B14660" s="26" t="s">
        <v>82</v>
      </c>
      <c r="C14660" s="26" t="s">
        <v>83</v>
      </c>
      <c r="D14660" s="26" t="s">
        <v>42</v>
      </c>
      <c r="E14660" s="26" t="s">
        <v>41</v>
      </c>
      <c r="F14660" s="26">
        <v>2021</v>
      </c>
      <c r="G14660" s="27">
        <v>805</v>
      </c>
    </row>
    <row r="14661" spans="1:7" x14ac:dyDescent="0.15">
      <c r="A14661" s="25" t="s">
        <v>93</v>
      </c>
      <c r="B14661" s="26" t="s">
        <v>82</v>
      </c>
      <c r="C14661" s="26" t="s">
        <v>83</v>
      </c>
      <c r="D14661" s="26" t="s">
        <v>42</v>
      </c>
      <c r="E14661" s="26" t="s">
        <v>41</v>
      </c>
      <c r="F14661" s="26">
        <v>2020</v>
      </c>
      <c r="G14661" s="27">
        <v>783.80000000000018</v>
      </c>
    </row>
    <row r="14662" spans="1:7" x14ac:dyDescent="0.15">
      <c r="A14662" s="25" t="s">
        <v>93</v>
      </c>
      <c r="B14662" s="26" t="s">
        <v>82</v>
      </c>
      <c r="C14662" s="26" t="s">
        <v>83</v>
      </c>
      <c r="D14662" s="26" t="s">
        <v>42</v>
      </c>
      <c r="E14662" s="26" t="s">
        <v>41</v>
      </c>
      <c r="F14662" s="26">
        <v>2019</v>
      </c>
      <c r="G14662" s="27">
        <v>763.1</v>
      </c>
    </row>
    <row r="14663" spans="1:7" x14ac:dyDescent="0.15">
      <c r="A14663" s="25" t="s">
        <v>93</v>
      </c>
      <c r="B14663" s="26" t="s">
        <v>82</v>
      </c>
      <c r="C14663" s="26" t="s">
        <v>83</v>
      </c>
      <c r="D14663" s="26" t="s">
        <v>42</v>
      </c>
      <c r="E14663" s="26" t="s">
        <v>41</v>
      </c>
      <c r="F14663" s="26">
        <v>2018</v>
      </c>
      <c r="G14663" s="27">
        <v>739.9000000000002</v>
      </c>
    </row>
    <row r="14664" spans="1:7" x14ac:dyDescent="0.15">
      <c r="A14664" s="25" t="s">
        <v>93</v>
      </c>
      <c r="B14664" s="26" t="s">
        <v>82</v>
      </c>
      <c r="C14664" s="26" t="s">
        <v>83</v>
      </c>
      <c r="D14664" s="26" t="s">
        <v>42</v>
      </c>
      <c r="E14664" s="26" t="s">
        <v>41</v>
      </c>
      <c r="F14664" s="26">
        <v>2017</v>
      </c>
      <c r="G14664" s="27">
        <v>718.5</v>
      </c>
    </row>
    <row r="14665" spans="1:7" x14ac:dyDescent="0.15">
      <c r="A14665" s="25" t="s">
        <v>93</v>
      </c>
      <c r="B14665" s="26" t="s">
        <v>82</v>
      </c>
      <c r="C14665" s="26" t="s">
        <v>83</v>
      </c>
      <c r="D14665" s="26" t="s">
        <v>42</v>
      </c>
      <c r="E14665" s="26" t="s">
        <v>41</v>
      </c>
      <c r="F14665" s="26">
        <v>2016</v>
      </c>
      <c r="G14665" s="27">
        <v>699.30000000000018</v>
      </c>
    </row>
    <row r="14666" spans="1:7" x14ac:dyDescent="0.15">
      <c r="A14666" s="25" t="s">
        <v>93</v>
      </c>
      <c r="B14666" s="26" t="s">
        <v>82</v>
      </c>
      <c r="C14666" s="26" t="s">
        <v>83</v>
      </c>
      <c r="D14666" s="26" t="s">
        <v>42</v>
      </c>
      <c r="E14666" s="26" t="s">
        <v>41</v>
      </c>
      <c r="F14666" s="26">
        <v>2015</v>
      </c>
      <c r="G14666" s="27">
        <v>684.2</v>
      </c>
    </row>
    <row r="14667" spans="1:7" x14ac:dyDescent="0.15">
      <c r="A14667" s="25" t="s">
        <v>93</v>
      </c>
      <c r="B14667" s="26" t="s">
        <v>82</v>
      </c>
      <c r="C14667" s="26" t="s">
        <v>83</v>
      </c>
      <c r="D14667" s="26" t="s">
        <v>42</v>
      </c>
      <c r="E14667" s="26" t="s">
        <v>41</v>
      </c>
      <c r="F14667" s="26">
        <v>2014</v>
      </c>
      <c r="G14667" s="27">
        <v>671.30000000000018</v>
      </c>
    </row>
    <row r="14668" spans="1:7" x14ac:dyDescent="0.15">
      <c r="A14668" s="25" t="s">
        <v>93</v>
      </c>
      <c r="B14668" s="26" t="s">
        <v>82</v>
      </c>
      <c r="C14668" s="26" t="s">
        <v>83</v>
      </c>
      <c r="D14668" s="26" t="s">
        <v>42</v>
      </c>
      <c r="E14668" s="26" t="s">
        <v>41</v>
      </c>
      <c r="F14668" s="26">
        <v>2013</v>
      </c>
      <c r="G14668" s="27">
        <v>658.2</v>
      </c>
    </row>
    <row r="14669" spans="1:7" x14ac:dyDescent="0.15">
      <c r="A14669" s="25" t="s">
        <v>93</v>
      </c>
      <c r="B14669" s="26" t="s">
        <v>82</v>
      </c>
      <c r="C14669" s="26" t="s">
        <v>83</v>
      </c>
      <c r="D14669" s="26" t="s">
        <v>42</v>
      </c>
      <c r="E14669" s="26" t="s">
        <v>41</v>
      </c>
      <c r="F14669" s="26">
        <v>2012</v>
      </c>
      <c r="G14669" s="27">
        <v>646.90000000000009</v>
      </c>
    </row>
    <row r="14670" spans="1:7" x14ac:dyDescent="0.15">
      <c r="A14670" s="25" t="s">
        <v>93</v>
      </c>
      <c r="B14670" s="26" t="s">
        <v>82</v>
      </c>
      <c r="C14670" s="26" t="s">
        <v>83</v>
      </c>
      <c r="D14670" s="26" t="s">
        <v>42</v>
      </c>
      <c r="E14670" s="26" t="s">
        <v>41</v>
      </c>
      <c r="F14670" s="26">
        <v>2011</v>
      </c>
      <c r="G14670" s="27">
        <v>635.30000000000018</v>
      </c>
    </row>
    <row r="14671" spans="1:7" x14ac:dyDescent="0.15">
      <c r="A14671" s="25" t="s">
        <v>93</v>
      </c>
      <c r="B14671" s="26" t="s">
        <v>82</v>
      </c>
      <c r="C14671" s="26" t="s">
        <v>83</v>
      </c>
      <c r="D14671" s="26" t="s">
        <v>42</v>
      </c>
      <c r="E14671" s="26" t="s">
        <v>41</v>
      </c>
      <c r="F14671" s="26">
        <v>2010</v>
      </c>
      <c r="G14671" s="27">
        <v>627.20000000000005</v>
      </c>
    </row>
    <row r="14672" spans="1:7" x14ac:dyDescent="0.15">
      <c r="A14672" s="25" t="s">
        <v>93</v>
      </c>
      <c r="B14672" s="26" t="s">
        <v>82</v>
      </c>
      <c r="C14672" s="26" t="s">
        <v>83</v>
      </c>
      <c r="D14672" s="26" t="s">
        <v>42</v>
      </c>
      <c r="E14672" s="26" t="s">
        <v>41</v>
      </c>
      <c r="F14672" s="26">
        <v>2009</v>
      </c>
      <c r="G14672" s="27">
        <v>619.1</v>
      </c>
    </row>
    <row r="14673" spans="1:7" x14ac:dyDescent="0.15">
      <c r="A14673" s="25" t="s">
        <v>93</v>
      </c>
      <c r="B14673" s="26" t="s">
        <v>82</v>
      </c>
      <c r="C14673" s="26" t="s">
        <v>83</v>
      </c>
      <c r="D14673" s="26" t="s">
        <v>42</v>
      </c>
      <c r="E14673" s="26" t="s">
        <v>41</v>
      </c>
      <c r="F14673" s="26">
        <v>2008</v>
      </c>
      <c r="G14673" s="27">
        <v>607.1</v>
      </c>
    </row>
    <row r="14674" spans="1:7" x14ac:dyDescent="0.15">
      <c r="A14674" s="25" t="s">
        <v>93</v>
      </c>
      <c r="B14674" s="26" t="s">
        <v>82</v>
      </c>
      <c r="C14674" s="26" t="s">
        <v>83</v>
      </c>
      <c r="D14674" s="26" t="s">
        <v>42</v>
      </c>
      <c r="E14674" s="26" t="s">
        <v>41</v>
      </c>
      <c r="F14674" s="26">
        <v>2007</v>
      </c>
      <c r="G14674" s="27">
        <v>595</v>
      </c>
    </row>
    <row r="14675" spans="1:7" x14ac:dyDescent="0.15">
      <c r="A14675" s="25" t="s">
        <v>93</v>
      </c>
      <c r="B14675" s="26" t="s">
        <v>82</v>
      </c>
      <c r="C14675" s="26" t="s">
        <v>83</v>
      </c>
      <c r="D14675" s="26" t="s">
        <v>42</v>
      </c>
      <c r="E14675" s="26" t="s">
        <v>41</v>
      </c>
      <c r="F14675" s="26">
        <v>2006</v>
      </c>
      <c r="G14675" s="27">
        <v>582.70000000000005</v>
      </c>
    </row>
    <row r="14676" spans="1:7" x14ac:dyDescent="0.15">
      <c r="A14676" s="25" t="s">
        <v>93</v>
      </c>
      <c r="B14676" s="26" t="s">
        <v>82</v>
      </c>
      <c r="C14676" s="26" t="s">
        <v>83</v>
      </c>
      <c r="D14676" s="26" t="s">
        <v>42</v>
      </c>
      <c r="E14676" s="26" t="s">
        <v>41</v>
      </c>
      <c r="F14676" s="26">
        <v>2005</v>
      </c>
      <c r="G14676" s="27">
        <v>570.9</v>
      </c>
    </row>
    <row r="14677" spans="1:7" x14ac:dyDescent="0.15">
      <c r="A14677" s="25" t="s">
        <v>93</v>
      </c>
      <c r="B14677" s="26" t="s">
        <v>82</v>
      </c>
      <c r="C14677" s="26" t="s">
        <v>83</v>
      </c>
      <c r="D14677" s="26" t="s">
        <v>42</v>
      </c>
      <c r="E14677" s="26" t="s">
        <v>41</v>
      </c>
      <c r="F14677" s="26">
        <v>2004</v>
      </c>
      <c r="G14677" s="27">
        <v>559.4</v>
      </c>
    </row>
    <row r="14678" spans="1:7" x14ac:dyDescent="0.15">
      <c r="A14678" s="25" t="s">
        <v>93</v>
      </c>
      <c r="B14678" s="26" t="s">
        <v>82</v>
      </c>
      <c r="C14678" s="26" t="s">
        <v>83</v>
      </c>
      <c r="D14678" s="26" t="s">
        <v>42</v>
      </c>
      <c r="E14678" s="26" t="s">
        <v>41</v>
      </c>
      <c r="F14678" s="26">
        <v>2003</v>
      </c>
      <c r="G14678" s="27">
        <v>549.6</v>
      </c>
    </row>
    <row r="14679" spans="1:7" x14ac:dyDescent="0.15">
      <c r="A14679" s="25" t="s">
        <v>93</v>
      </c>
      <c r="B14679" s="26" t="s">
        <v>82</v>
      </c>
      <c r="C14679" s="26" t="s">
        <v>83</v>
      </c>
      <c r="D14679" s="26" t="s">
        <v>42</v>
      </c>
      <c r="E14679" s="26" t="s">
        <v>41</v>
      </c>
      <c r="F14679" s="26">
        <v>2002</v>
      </c>
      <c r="G14679" s="27">
        <v>541.5</v>
      </c>
    </row>
    <row r="14680" spans="1:7" x14ac:dyDescent="0.15">
      <c r="A14680" s="25" t="s">
        <v>93</v>
      </c>
      <c r="B14680" s="26" t="s">
        <v>82</v>
      </c>
      <c r="C14680" s="26" t="s">
        <v>83</v>
      </c>
      <c r="D14680" s="26" t="s">
        <v>42</v>
      </c>
      <c r="E14680" s="26" t="s">
        <v>41</v>
      </c>
      <c r="F14680" s="26">
        <v>2001</v>
      </c>
      <c r="G14680" s="27">
        <v>528.80000000000007</v>
      </c>
    </row>
    <row r="14681" spans="1:7" x14ac:dyDescent="0.15">
      <c r="A14681" s="25" t="s">
        <v>93</v>
      </c>
      <c r="B14681" s="26" t="s">
        <v>82</v>
      </c>
      <c r="C14681" s="26" t="s">
        <v>83</v>
      </c>
      <c r="D14681" s="26" t="s">
        <v>42</v>
      </c>
      <c r="E14681" s="26" t="s">
        <v>41</v>
      </c>
      <c r="F14681" s="26">
        <v>2000</v>
      </c>
      <c r="G14681" s="27">
        <v>515.80000000000007</v>
      </c>
    </row>
    <row r="14682" spans="1:7" x14ac:dyDescent="0.15">
      <c r="A14682" s="25" t="s">
        <v>93</v>
      </c>
      <c r="B14682" s="26" t="s">
        <v>82</v>
      </c>
      <c r="C14682" s="26" t="s">
        <v>83</v>
      </c>
      <c r="D14682" s="26" t="s">
        <v>42</v>
      </c>
      <c r="E14682" s="26" t="s">
        <v>41</v>
      </c>
      <c r="F14682" s="26">
        <v>1999</v>
      </c>
      <c r="G14682" s="27">
        <v>506.5</v>
      </c>
    </row>
    <row r="14683" spans="1:7" x14ac:dyDescent="0.15">
      <c r="A14683" s="25" t="s">
        <v>93</v>
      </c>
      <c r="B14683" s="26" t="s">
        <v>82</v>
      </c>
      <c r="C14683" s="26" t="s">
        <v>83</v>
      </c>
      <c r="D14683" s="26" t="s">
        <v>42</v>
      </c>
      <c r="E14683" s="26" t="s">
        <v>41</v>
      </c>
      <c r="F14683" s="26">
        <v>1998</v>
      </c>
      <c r="G14683" s="27">
        <v>497.7</v>
      </c>
    </row>
    <row r="14684" spans="1:7" x14ac:dyDescent="0.15">
      <c r="A14684" s="25" t="s">
        <v>93</v>
      </c>
      <c r="B14684" s="26" t="s">
        <v>82</v>
      </c>
      <c r="C14684" s="26" t="s">
        <v>83</v>
      </c>
      <c r="D14684" s="26" t="s">
        <v>42</v>
      </c>
      <c r="E14684" s="26" t="s">
        <v>41</v>
      </c>
      <c r="F14684" s="26">
        <v>1997</v>
      </c>
      <c r="G14684" s="27">
        <v>489.5</v>
      </c>
    </row>
    <row r="14685" spans="1:7" x14ac:dyDescent="0.15">
      <c r="A14685" s="25" t="s">
        <v>93</v>
      </c>
      <c r="B14685" s="26" t="s">
        <v>82</v>
      </c>
      <c r="C14685" s="26" t="s">
        <v>83</v>
      </c>
      <c r="D14685" s="26" t="s">
        <v>42</v>
      </c>
      <c r="E14685" s="26" t="s">
        <v>41</v>
      </c>
      <c r="F14685" s="26">
        <v>1996</v>
      </c>
      <c r="G14685" s="27">
        <v>480.7</v>
      </c>
    </row>
    <row r="14686" spans="1:7" x14ac:dyDescent="0.15">
      <c r="A14686" s="25" t="s">
        <v>93</v>
      </c>
      <c r="B14686" s="26" t="s">
        <v>82</v>
      </c>
      <c r="C14686" s="26" t="s">
        <v>83</v>
      </c>
      <c r="D14686" s="26" t="s">
        <v>42</v>
      </c>
      <c r="E14686" s="26" t="s">
        <v>41</v>
      </c>
      <c r="F14686" s="26">
        <v>1995</v>
      </c>
      <c r="G14686" s="27">
        <v>471.1</v>
      </c>
    </row>
    <row r="14687" spans="1:7" x14ac:dyDescent="0.15">
      <c r="A14687" s="25" t="s">
        <v>93</v>
      </c>
      <c r="B14687" s="26" t="s">
        <v>82</v>
      </c>
      <c r="C14687" s="26" t="s">
        <v>83</v>
      </c>
      <c r="D14687" s="26" t="s">
        <v>42</v>
      </c>
      <c r="E14687" s="26" t="s">
        <v>41</v>
      </c>
      <c r="F14687" s="26">
        <v>1994</v>
      </c>
      <c r="G14687" s="27">
        <v>464.5</v>
      </c>
    </row>
    <row r="14688" spans="1:7" x14ac:dyDescent="0.15">
      <c r="A14688" s="25" t="s">
        <v>93</v>
      </c>
      <c r="B14688" s="26" t="s">
        <v>82</v>
      </c>
      <c r="C14688" s="26" t="s">
        <v>83</v>
      </c>
      <c r="D14688" s="26" t="s">
        <v>42</v>
      </c>
      <c r="E14688" s="26" t="s">
        <v>41</v>
      </c>
      <c r="F14688" s="26">
        <v>1993</v>
      </c>
      <c r="G14688" s="27">
        <v>461.5</v>
      </c>
    </row>
    <row r="14689" spans="1:7" x14ac:dyDescent="0.15">
      <c r="A14689" s="25" t="s">
        <v>93</v>
      </c>
      <c r="B14689" s="26" t="s">
        <v>82</v>
      </c>
      <c r="C14689" s="26" t="s">
        <v>83</v>
      </c>
      <c r="D14689" s="26" t="s">
        <v>42</v>
      </c>
      <c r="E14689" s="26" t="s">
        <v>41</v>
      </c>
      <c r="F14689" s="26">
        <v>1992</v>
      </c>
      <c r="G14689" s="27">
        <v>459.3</v>
      </c>
    </row>
    <row r="14690" spans="1:7" x14ac:dyDescent="0.15">
      <c r="A14690" s="25" t="s">
        <v>93</v>
      </c>
      <c r="B14690" s="26" t="s">
        <v>82</v>
      </c>
      <c r="C14690" s="26" t="s">
        <v>83</v>
      </c>
      <c r="D14690" s="26" t="s">
        <v>42</v>
      </c>
      <c r="E14690" s="26" t="s">
        <v>41</v>
      </c>
      <c r="F14690" s="26">
        <v>1991</v>
      </c>
      <c r="G14690" s="27">
        <v>457</v>
      </c>
    </row>
    <row r="14691" spans="1:7" x14ac:dyDescent="0.15">
      <c r="A14691" s="25" t="s">
        <v>93</v>
      </c>
      <c r="B14691" s="26" t="s">
        <v>82</v>
      </c>
      <c r="C14691" s="26" t="s">
        <v>83</v>
      </c>
      <c r="D14691" s="26" t="s">
        <v>42</v>
      </c>
      <c r="E14691" s="26" t="s">
        <v>41</v>
      </c>
      <c r="F14691" s="26">
        <v>1990</v>
      </c>
      <c r="G14691" s="27">
        <v>453.8</v>
      </c>
    </row>
    <row r="14692" spans="1:7" x14ac:dyDescent="0.15">
      <c r="A14692" s="25" t="s">
        <v>93</v>
      </c>
      <c r="B14692" s="26" t="s">
        <v>82</v>
      </c>
      <c r="C14692" s="26" t="s">
        <v>83</v>
      </c>
      <c r="D14692" s="26" t="s">
        <v>42</v>
      </c>
      <c r="E14692" s="26" t="s">
        <v>41</v>
      </c>
      <c r="F14692" s="26">
        <v>1989</v>
      </c>
      <c r="G14692" s="27">
        <v>447.3</v>
      </c>
    </row>
    <row r="14693" spans="1:7" x14ac:dyDescent="0.15">
      <c r="A14693" s="25" t="s">
        <v>93</v>
      </c>
      <c r="B14693" s="26" t="s">
        <v>82</v>
      </c>
      <c r="C14693" s="26" t="s">
        <v>83</v>
      </c>
      <c r="D14693" s="26" t="s">
        <v>42</v>
      </c>
      <c r="E14693" s="26" t="s">
        <v>41</v>
      </c>
      <c r="F14693" s="26">
        <v>1988</v>
      </c>
      <c r="G14693" s="27">
        <v>437.90000000000009</v>
      </c>
    </row>
    <row r="14694" spans="1:7" x14ac:dyDescent="0.15">
      <c r="A14694" s="25" t="s">
        <v>93</v>
      </c>
      <c r="B14694" s="26" t="s">
        <v>82</v>
      </c>
      <c r="C14694" s="26" t="s">
        <v>83</v>
      </c>
      <c r="D14694" s="26" t="s">
        <v>42</v>
      </c>
      <c r="E14694" s="26" t="s">
        <v>41</v>
      </c>
      <c r="F14694" s="26">
        <v>1987</v>
      </c>
      <c r="G14694" s="27">
        <v>427.40000000000009</v>
      </c>
    </row>
    <row r="14695" spans="1:7" x14ac:dyDescent="0.15">
      <c r="A14695" s="25" t="s">
        <v>93</v>
      </c>
      <c r="B14695" s="26" t="s">
        <v>82</v>
      </c>
      <c r="C14695" s="26" t="s">
        <v>83</v>
      </c>
      <c r="D14695" s="26" t="s">
        <v>42</v>
      </c>
      <c r="E14695" s="26" t="s">
        <v>41</v>
      </c>
      <c r="F14695" s="26">
        <v>1986</v>
      </c>
      <c r="G14695" s="27">
        <v>416.6</v>
      </c>
    </row>
    <row r="14696" spans="1:7" x14ac:dyDescent="0.15">
      <c r="A14696" s="25" t="s">
        <v>93</v>
      </c>
      <c r="B14696" s="26" t="s">
        <v>82</v>
      </c>
      <c r="C14696" s="26" t="s">
        <v>83</v>
      </c>
      <c r="D14696" s="26" t="s">
        <v>42</v>
      </c>
      <c r="E14696" s="26" t="s">
        <v>41</v>
      </c>
      <c r="F14696" s="26">
        <v>1985</v>
      </c>
      <c r="G14696" s="27">
        <v>405.5</v>
      </c>
    </row>
    <row r="14697" spans="1:7" x14ac:dyDescent="0.15">
      <c r="A14697" s="25" t="s">
        <v>93</v>
      </c>
      <c r="B14697" s="26" t="s">
        <v>82</v>
      </c>
      <c r="C14697" s="26" t="s">
        <v>83</v>
      </c>
      <c r="D14697" s="26" t="s">
        <v>42</v>
      </c>
      <c r="E14697" s="26" t="s">
        <v>41</v>
      </c>
      <c r="F14697" s="26">
        <v>1984</v>
      </c>
      <c r="G14697" s="27">
        <v>393.40000000000009</v>
      </c>
    </row>
    <row r="14698" spans="1:7" x14ac:dyDescent="0.15">
      <c r="A14698" s="25" t="s">
        <v>93</v>
      </c>
      <c r="B14698" s="26" t="s">
        <v>82</v>
      </c>
      <c r="C14698" s="26" t="s">
        <v>83</v>
      </c>
      <c r="D14698" s="26" t="s">
        <v>42</v>
      </c>
      <c r="E14698" s="26" t="s">
        <v>41</v>
      </c>
      <c r="F14698" s="26">
        <v>1983</v>
      </c>
      <c r="G14698" s="27">
        <v>381</v>
      </c>
    </row>
    <row r="14699" spans="1:7" x14ac:dyDescent="0.15">
      <c r="A14699" s="25" t="s">
        <v>93</v>
      </c>
      <c r="B14699" s="26" t="s">
        <v>82</v>
      </c>
      <c r="C14699" s="26" t="s">
        <v>83</v>
      </c>
      <c r="D14699" s="26" t="s">
        <v>42</v>
      </c>
      <c r="E14699" s="26" t="s">
        <v>41</v>
      </c>
      <c r="F14699" s="26">
        <v>1982</v>
      </c>
      <c r="G14699" s="27">
        <v>369.1</v>
      </c>
    </row>
    <row r="14700" spans="1:7" x14ac:dyDescent="0.15">
      <c r="A14700" s="25" t="s">
        <v>93</v>
      </c>
      <c r="B14700" s="26" t="s">
        <v>82</v>
      </c>
      <c r="C14700" s="26" t="s">
        <v>83</v>
      </c>
      <c r="D14700" s="26" t="s">
        <v>42</v>
      </c>
      <c r="E14700" s="26" t="s">
        <v>41</v>
      </c>
      <c r="F14700" s="26">
        <v>1981</v>
      </c>
      <c r="G14700" s="27">
        <v>357.5</v>
      </c>
    </row>
    <row r="14701" spans="1:7" x14ac:dyDescent="0.15">
      <c r="A14701" s="25" t="s">
        <v>93</v>
      </c>
      <c r="B14701" s="26" t="s">
        <v>82</v>
      </c>
      <c r="C14701" s="26" t="s">
        <v>83</v>
      </c>
      <c r="D14701" s="26" t="s">
        <v>42</v>
      </c>
      <c r="E14701" s="26" t="s">
        <v>41</v>
      </c>
      <c r="F14701" s="26">
        <v>1980</v>
      </c>
      <c r="G14701" s="27">
        <v>346</v>
      </c>
    </row>
    <row r="14702" spans="1:7" x14ac:dyDescent="0.15">
      <c r="A14702" s="25" t="s">
        <v>93</v>
      </c>
      <c r="B14702" s="26" t="s">
        <v>82</v>
      </c>
      <c r="C14702" s="26" t="s">
        <v>83</v>
      </c>
      <c r="D14702" s="26" t="s">
        <v>42</v>
      </c>
      <c r="E14702" s="26" t="s">
        <v>41</v>
      </c>
      <c r="F14702" s="26">
        <v>1979</v>
      </c>
      <c r="G14702" s="27">
        <v>333.90000000000009</v>
      </c>
    </row>
    <row r="14703" spans="1:7" x14ac:dyDescent="0.15">
      <c r="A14703" s="25" t="s">
        <v>93</v>
      </c>
      <c r="B14703" s="26" t="s">
        <v>82</v>
      </c>
      <c r="C14703" s="26" t="s">
        <v>83</v>
      </c>
      <c r="D14703" s="26" t="s">
        <v>42</v>
      </c>
      <c r="E14703" s="26" t="s">
        <v>41</v>
      </c>
      <c r="F14703" s="26">
        <v>1978</v>
      </c>
      <c r="G14703" s="27">
        <v>322.10000000000002</v>
      </c>
    </row>
    <row r="14704" spans="1:7" x14ac:dyDescent="0.15">
      <c r="A14704" s="25" t="s">
        <v>93</v>
      </c>
      <c r="B14704" s="26" t="s">
        <v>82</v>
      </c>
      <c r="C14704" s="26" t="s">
        <v>83</v>
      </c>
      <c r="D14704" s="26" t="s">
        <v>42</v>
      </c>
      <c r="E14704" s="26" t="s">
        <v>41</v>
      </c>
      <c r="F14704" s="26">
        <v>1977</v>
      </c>
      <c r="G14704" s="27">
        <v>309.90000000000009</v>
      </c>
    </row>
    <row r="14705" spans="1:7" x14ac:dyDescent="0.15">
      <c r="A14705" s="25" t="s">
        <v>93</v>
      </c>
      <c r="B14705" s="26" t="s">
        <v>82</v>
      </c>
      <c r="C14705" s="26" t="s">
        <v>83</v>
      </c>
      <c r="D14705" s="26" t="s">
        <v>42</v>
      </c>
      <c r="E14705" s="26" t="s">
        <v>41</v>
      </c>
      <c r="F14705" s="26">
        <v>1976</v>
      </c>
      <c r="G14705" s="27">
        <v>297.2</v>
      </c>
    </row>
    <row r="14706" spans="1:7" x14ac:dyDescent="0.15">
      <c r="A14706" s="25" t="s">
        <v>93</v>
      </c>
      <c r="B14706" s="26" t="s">
        <v>82</v>
      </c>
      <c r="C14706" s="26" t="s">
        <v>83</v>
      </c>
      <c r="D14706" s="26" t="s">
        <v>42</v>
      </c>
      <c r="E14706" s="26" t="s">
        <v>41</v>
      </c>
      <c r="F14706" s="26">
        <v>1975</v>
      </c>
      <c r="G14706" s="27">
        <v>285.7</v>
      </c>
    </row>
    <row r="14707" spans="1:7" x14ac:dyDescent="0.15">
      <c r="A14707" s="25" t="s">
        <v>93</v>
      </c>
      <c r="B14707" s="26" t="s">
        <v>82</v>
      </c>
      <c r="C14707" s="26" t="s">
        <v>83</v>
      </c>
      <c r="D14707" s="26" t="s">
        <v>42</v>
      </c>
      <c r="E14707" s="26" t="s">
        <v>41</v>
      </c>
      <c r="F14707" s="26">
        <v>1974</v>
      </c>
      <c r="G14707" s="27">
        <v>274.60000000000002</v>
      </c>
    </row>
    <row r="14708" spans="1:7" x14ac:dyDescent="0.15">
      <c r="A14708" s="25" t="s">
        <v>93</v>
      </c>
      <c r="B14708" s="26" t="s">
        <v>82</v>
      </c>
      <c r="C14708" s="26" t="s">
        <v>83</v>
      </c>
      <c r="D14708" s="26" t="s">
        <v>42</v>
      </c>
      <c r="E14708" s="26" t="s">
        <v>41</v>
      </c>
      <c r="F14708" s="26">
        <v>1973</v>
      </c>
      <c r="G14708" s="27">
        <v>264.39999999999998</v>
      </c>
    </row>
    <row r="14709" spans="1:7" x14ac:dyDescent="0.15">
      <c r="A14709" s="25" t="s">
        <v>93</v>
      </c>
      <c r="B14709" s="26" t="s">
        <v>82</v>
      </c>
      <c r="C14709" s="26" t="s">
        <v>83</v>
      </c>
      <c r="D14709" s="26" t="s">
        <v>42</v>
      </c>
      <c r="E14709" s="26" t="s">
        <v>41</v>
      </c>
      <c r="F14709" s="26">
        <v>1972</v>
      </c>
      <c r="G14709" s="27">
        <v>255.2</v>
      </c>
    </row>
    <row r="14710" spans="1:7" x14ac:dyDescent="0.15">
      <c r="A14710" s="25" t="s">
        <v>93</v>
      </c>
      <c r="B14710" s="26" t="s">
        <v>82</v>
      </c>
      <c r="C14710" s="26" t="s">
        <v>83</v>
      </c>
      <c r="D14710" s="26" t="s">
        <v>42</v>
      </c>
      <c r="E14710" s="26" t="s">
        <v>41</v>
      </c>
      <c r="F14710" s="26">
        <v>1971</v>
      </c>
      <c r="G14710" s="27">
        <v>246.6</v>
      </c>
    </row>
    <row r="14711" spans="1:7" x14ac:dyDescent="0.15">
      <c r="A14711" s="25" t="s">
        <v>93</v>
      </c>
      <c r="B14711" s="26" t="s">
        <v>82</v>
      </c>
      <c r="C14711" s="26" t="s">
        <v>83</v>
      </c>
      <c r="D14711" s="26" t="s">
        <v>42</v>
      </c>
      <c r="E14711" s="26" t="s">
        <v>41</v>
      </c>
      <c r="F14711" s="26">
        <v>1970</v>
      </c>
      <c r="G14711" s="27">
        <v>239</v>
      </c>
    </row>
    <row r="14712" spans="1:7" x14ac:dyDescent="0.15">
      <c r="A14712" s="25" t="s">
        <v>93</v>
      </c>
      <c r="B14712" s="26" t="s">
        <v>82</v>
      </c>
      <c r="C14712" s="26" t="s">
        <v>83</v>
      </c>
      <c r="D14712" s="26" t="s">
        <v>42</v>
      </c>
      <c r="E14712" s="26" t="s">
        <v>41</v>
      </c>
      <c r="F14712" s="26">
        <v>1969</v>
      </c>
      <c r="G14712" s="27">
        <v>232.2</v>
      </c>
    </row>
    <row r="14713" spans="1:7" x14ac:dyDescent="0.15">
      <c r="A14713" s="25" t="s">
        <v>93</v>
      </c>
      <c r="B14713" s="26" t="s">
        <v>82</v>
      </c>
      <c r="C14713" s="26" t="s">
        <v>83</v>
      </c>
      <c r="D14713" s="26" t="s">
        <v>42</v>
      </c>
      <c r="E14713" s="26" t="s">
        <v>41</v>
      </c>
      <c r="F14713" s="26">
        <v>1968</v>
      </c>
      <c r="G14713" s="27">
        <v>225.9</v>
      </c>
    </row>
    <row r="14714" spans="1:7" x14ac:dyDescent="0.15">
      <c r="A14714" s="25" t="s">
        <v>93</v>
      </c>
      <c r="B14714" s="26" t="s">
        <v>82</v>
      </c>
      <c r="C14714" s="26" t="s">
        <v>83</v>
      </c>
      <c r="D14714" s="26" t="s">
        <v>42</v>
      </c>
      <c r="E14714" s="26" t="s">
        <v>41</v>
      </c>
      <c r="F14714" s="26">
        <v>1967</v>
      </c>
      <c r="G14714" s="27">
        <v>219.6</v>
      </c>
    </row>
    <row r="14715" spans="1:7" x14ac:dyDescent="0.15">
      <c r="A14715" s="25" t="s">
        <v>93</v>
      </c>
      <c r="B14715" s="26" t="s">
        <v>82</v>
      </c>
      <c r="C14715" s="26" t="s">
        <v>83</v>
      </c>
      <c r="D14715" s="26" t="s">
        <v>42</v>
      </c>
      <c r="E14715" s="26" t="s">
        <v>41</v>
      </c>
      <c r="F14715" s="26">
        <v>1966</v>
      </c>
      <c r="G14715" s="27">
        <v>213.5</v>
      </c>
    </row>
    <row r="14716" spans="1:7" x14ac:dyDescent="0.15">
      <c r="A14716" s="25" t="s">
        <v>93</v>
      </c>
      <c r="B14716" s="26" t="s">
        <v>82</v>
      </c>
      <c r="C14716" s="26" t="s">
        <v>83</v>
      </c>
      <c r="D14716" s="26" t="s">
        <v>42</v>
      </c>
      <c r="E14716" s="26" t="s">
        <v>41</v>
      </c>
      <c r="F14716" s="26">
        <v>1965</v>
      </c>
      <c r="G14716" s="27">
        <v>208.9</v>
      </c>
    </row>
    <row r="14717" spans="1:7" x14ac:dyDescent="0.15">
      <c r="A14717" s="25" t="s">
        <v>93</v>
      </c>
      <c r="B14717" s="26" t="s">
        <v>82</v>
      </c>
      <c r="C14717" s="26" t="s">
        <v>83</v>
      </c>
      <c r="D14717" s="26" t="s">
        <v>42</v>
      </c>
      <c r="E14717" s="26" t="s">
        <v>41</v>
      </c>
      <c r="F14717" s="26">
        <v>1964</v>
      </c>
      <c r="G14717" s="27">
        <v>204.4</v>
      </c>
    </row>
    <row r="14718" spans="1:7" x14ac:dyDescent="0.15">
      <c r="A14718" s="25" t="s">
        <v>93</v>
      </c>
      <c r="B14718" s="26" t="s">
        <v>82</v>
      </c>
      <c r="C14718" s="26" t="s">
        <v>83</v>
      </c>
      <c r="D14718" s="26" t="s">
        <v>42</v>
      </c>
      <c r="E14718" s="26" t="s">
        <v>41</v>
      </c>
      <c r="F14718" s="26">
        <v>1963</v>
      </c>
      <c r="G14718" s="27">
        <v>200.1</v>
      </c>
    </row>
    <row r="14719" spans="1:7" x14ac:dyDescent="0.15">
      <c r="A14719" s="25" t="s">
        <v>93</v>
      </c>
      <c r="B14719" s="26" t="s">
        <v>82</v>
      </c>
      <c r="C14719" s="26" t="s">
        <v>83</v>
      </c>
      <c r="D14719" s="26" t="s">
        <v>42</v>
      </c>
      <c r="E14719" s="26" t="s">
        <v>41</v>
      </c>
      <c r="F14719" s="26">
        <v>1962</v>
      </c>
      <c r="G14719" s="27">
        <v>196.7</v>
      </c>
    </row>
    <row r="14720" spans="1:7" x14ac:dyDescent="0.15">
      <c r="A14720" s="25" t="s">
        <v>93</v>
      </c>
      <c r="B14720" s="26" t="s">
        <v>82</v>
      </c>
      <c r="C14720" s="26" t="s">
        <v>83</v>
      </c>
      <c r="D14720" s="26" t="s">
        <v>42</v>
      </c>
      <c r="E14720" s="26" t="s">
        <v>41</v>
      </c>
      <c r="F14720" s="26">
        <v>1961</v>
      </c>
      <c r="G14720" s="27">
        <v>191.9</v>
      </c>
    </row>
    <row r="14721" spans="1:7" x14ac:dyDescent="0.15">
      <c r="A14721" s="25" t="s">
        <v>93</v>
      </c>
      <c r="B14721" s="26" t="s">
        <v>82</v>
      </c>
      <c r="C14721" s="26" t="s">
        <v>83</v>
      </c>
      <c r="D14721" s="26" t="s">
        <v>42</v>
      </c>
      <c r="E14721" s="26" t="s">
        <v>41</v>
      </c>
      <c r="F14721" s="26">
        <v>1960</v>
      </c>
      <c r="G14721" s="27">
        <v>186.8</v>
      </c>
    </row>
    <row r="14722" spans="1:7" x14ac:dyDescent="0.15">
      <c r="A14722" s="25" t="s">
        <v>93</v>
      </c>
      <c r="B14722" s="26" t="s">
        <v>82</v>
      </c>
      <c r="C14722" s="26" t="s">
        <v>83</v>
      </c>
      <c r="D14722" s="26" t="s">
        <v>34</v>
      </c>
      <c r="E14722" s="26" t="s">
        <v>33</v>
      </c>
      <c r="F14722" s="26">
        <v>2023</v>
      </c>
      <c r="G14722" s="27"/>
    </row>
    <row r="14723" spans="1:7" x14ac:dyDescent="0.15">
      <c r="A14723" s="25" t="s">
        <v>93</v>
      </c>
      <c r="B14723" s="26" t="s">
        <v>82</v>
      </c>
      <c r="C14723" s="26" t="s">
        <v>83</v>
      </c>
      <c r="D14723" s="26" t="s">
        <v>34</v>
      </c>
      <c r="E14723" s="26" t="s">
        <v>33</v>
      </c>
      <c r="F14723" s="26">
        <v>2022</v>
      </c>
      <c r="G14723" s="27">
        <v>457.90000000000009</v>
      </c>
    </row>
    <row r="14724" spans="1:7" x14ac:dyDescent="0.15">
      <c r="A14724" s="25" t="s">
        <v>93</v>
      </c>
      <c r="B14724" s="26" t="s">
        <v>82</v>
      </c>
      <c r="C14724" s="26" t="s">
        <v>83</v>
      </c>
      <c r="D14724" s="26" t="s">
        <v>34</v>
      </c>
      <c r="E14724" s="26" t="s">
        <v>33</v>
      </c>
      <c r="F14724" s="26">
        <v>2021</v>
      </c>
      <c r="G14724" s="27">
        <v>437.2</v>
      </c>
    </row>
    <row r="14725" spans="1:7" x14ac:dyDescent="0.15">
      <c r="A14725" s="25" t="s">
        <v>93</v>
      </c>
      <c r="B14725" s="26" t="s">
        <v>82</v>
      </c>
      <c r="C14725" s="26" t="s">
        <v>83</v>
      </c>
      <c r="D14725" s="26" t="s">
        <v>34</v>
      </c>
      <c r="E14725" s="26" t="s">
        <v>33</v>
      </c>
      <c r="F14725" s="26">
        <v>2020</v>
      </c>
      <c r="G14725" s="27">
        <v>416.40000000000009</v>
      </c>
    </row>
    <row r="14726" spans="1:7" x14ac:dyDescent="0.15">
      <c r="A14726" s="25" t="s">
        <v>93</v>
      </c>
      <c r="B14726" s="26" t="s">
        <v>82</v>
      </c>
      <c r="C14726" s="26" t="s">
        <v>83</v>
      </c>
      <c r="D14726" s="26" t="s">
        <v>34</v>
      </c>
      <c r="E14726" s="26" t="s">
        <v>33</v>
      </c>
      <c r="F14726" s="26">
        <v>2019</v>
      </c>
      <c r="G14726" s="27">
        <v>398.6</v>
      </c>
    </row>
    <row r="14727" spans="1:7" x14ac:dyDescent="0.15">
      <c r="A14727" s="25" t="s">
        <v>93</v>
      </c>
      <c r="B14727" s="26" t="s">
        <v>82</v>
      </c>
      <c r="C14727" s="26" t="s">
        <v>83</v>
      </c>
      <c r="D14727" s="26" t="s">
        <v>34</v>
      </c>
      <c r="E14727" s="26" t="s">
        <v>33</v>
      </c>
      <c r="F14727" s="26">
        <v>2018</v>
      </c>
      <c r="G14727" s="27">
        <v>384.1</v>
      </c>
    </row>
    <row r="14728" spans="1:7" x14ac:dyDescent="0.15">
      <c r="A14728" s="25" t="s">
        <v>93</v>
      </c>
      <c r="B14728" s="26" t="s">
        <v>82</v>
      </c>
      <c r="C14728" s="26" t="s">
        <v>83</v>
      </c>
      <c r="D14728" s="26" t="s">
        <v>34</v>
      </c>
      <c r="E14728" s="26" t="s">
        <v>33</v>
      </c>
      <c r="F14728" s="26">
        <v>2017</v>
      </c>
      <c r="G14728" s="27">
        <v>373.8</v>
      </c>
    </row>
    <row r="14729" spans="1:7" x14ac:dyDescent="0.15">
      <c r="A14729" s="25" t="s">
        <v>93</v>
      </c>
      <c r="B14729" s="26" t="s">
        <v>82</v>
      </c>
      <c r="C14729" s="26" t="s">
        <v>83</v>
      </c>
      <c r="D14729" s="26" t="s">
        <v>34</v>
      </c>
      <c r="E14729" s="26" t="s">
        <v>33</v>
      </c>
      <c r="F14729" s="26">
        <v>2016</v>
      </c>
      <c r="G14729" s="27">
        <v>367.1</v>
      </c>
    </row>
    <row r="14730" spans="1:7" x14ac:dyDescent="0.15">
      <c r="A14730" s="25" t="s">
        <v>93</v>
      </c>
      <c r="B14730" s="26" t="s">
        <v>82</v>
      </c>
      <c r="C14730" s="26" t="s">
        <v>83</v>
      </c>
      <c r="D14730" s="26" t="s">
        <v>34</v>
      </c>
      <c r="E14730" s="26" t="s">
        <v>33</v>
      </c>
      <c r="F14730" s="26">
        <v>2015</v>
      </c>
      <c r="G14730" s="27"/>
    </row>
    <row r="14731" spans="1:7" x14ac:dyDescent="0.15">
      <c r="A14731" s="25" t="s">
        <v>93</v>
      </c>
      <c r="B14731" s="26" t="s">
        <v>82</v>
      </c>
      <c r="C14731" s="26" t="s">
        <v>83</v>
      </c>
      <c r="D14731" s="26" t="s">
        <v>34</v>
      </c>
      <c r="E14731" s="26" t="s">
        <v>33</v>
      </c>
      <c r="F14731" s="26">
        <v>2014</v>
      </c>
      <c r="G14731" s="27"/>
    </row>
    <row r="14732" spans="1:7" x14ac:dyDescent="0.15">
      <c r="A14732" s="25" t="s">
        <v>93</v>
      </c>
      <c r="B14732" s="26" t="s">
        <v>82</v>
      </c>
      <c r="C14732" s="26" t="s">
        <v>83</v>
      </c>
      <c r="D14732" s="26" t="s">
        <v>34</v>
      </c>
      <c r="E14732" s="26" t="s">
        <v>33</v>
      </c>
      <c r="F14732" s="26">
        <v>2013</v>
      </c>
      <c r="G14732" s="27"/>
    </row>
    <row r="14733" spans="1:7" x14ac:dyDescent="0.15">
      <c r="A14733" s="25" t="s">
        <v>93</v>
      </c>
      <c r="B14733" s="26" t="s">
        <v>82</v>
      </c>
      <c r="C14733" s="26" t="s">
        <v>83</v>
      </c>
      <c r="D14733" s="26" t="s">
        <v>34</v>
      </c>
      <c r="E14733" s="26" t="s">
        <v>33</v>
      </c>
      <c r="F14733" s="26">
        <v>2012</v>
      </c>
      <c r="G14733" s="27"/>
    </row>
    <row r="14734" spans="1:7" x14ac:dyDescent="0.15">
      <c r="A14734" s="25" t="s">
        <v>93</v>
      </c>
      <c r="B14734" s="26" t="s">
        <v>82</v>
      </c>
      <c r="C14734" s="26" t="s">
        <v>83</v>
      </c>
      <c r="D14734" s="26" t="s">
        <v>34</v>
      </c>
      <c r="E14734" s="26" t="s">
        <v>33</v>
      </c>
      <c r="F14734" s="26">
        <v>2011</v>
      </c>
      <c r="G14734" s="27"/>
    </row>
    <row r="14735" spans="1:7" x14ac:dyDescent="0.15">
      <c r="A14735" s="25" t="s">
        <v>93</v>
      </c>
      <c r="B14735" s="26" t="s">
        <v>82</v>
      </c>
      <c r="C14735" s="26" t="s">
        <v>83</v>
      </c>
      <c r="D14735" s="26" t="s">
        <v>34</v>
      </c>
      <c r="E14735" s="26" t="s">
        <v>33</v>
      </c>
      <c r="F14735" s="26">
        <v>2010</v>
      </c>
      <c r="G14735" s="27"/>
    </row>
    <row r="14736" spans="1:7" x14ac:dyDescent="0.15">
      <c r="A14736" s="25" t="s">
        <v>93</v>
      </c>
      <c r="B14736" s="26" t="s">
        <v>82</v>
      </c>
      <c r="C14736" s="26" t="s">
        <v>83</v>
      </c>
      <c r="D14736" s="26" t="s">
        <v>34</v>
      </c>
      <c r="E14736" s="26" t="s">
        <v>33</v>
      </c>
      <c r="F14736" s="26">
        <v>2009</v>
      </c>
      <c r="G14736" s="27">
        <v>353.6</v>
      </c>
    </row>
    <row r="14737" spans="1:7" x14ac:dyDescent="0.15">
      <c r="A14737" s="25" t="s">
        <v>93</v>
      </c>
      <c r="B14737" s="26" t="s">
        <v>82</v>
      </c>
      <c r="C14737" s="26" t="s">
        <v>83</v>
      </c>
      <c r="D14737" s="26" t="s">
        <v>34</v>
      </c>
      <c r="E14737" s="26" t="s">
        <v>33</v>
      </c>
      <c r="F14737" s="26">
        <v>2008</v>
      </c>
      <c r="G14737" s="27">
        <v>355.1</v>
      </c>
    </row>
    <row r="14738" spans="1:7" x14ac:dyDescent="0.15">
      <c r="A14738" s="25" t="s">
        <v>93</v>
      </c>
      <c r="B14738" s="26" t="s">
        <v>82</v>
      </c>
      <c r="C14738" s="26" t="s">
        <v>83</v>
      </c>
      <c r="D14738" s="26" t="s">
        <v>34</v>
      </c>
      <c r="E14738" s="26" t="s">
        <v>33</v>
      </c>
      <c r="F14738" s="26">
        <v>2007</v>
      </c>
      <c r="G14738" s="27">
        <v>355.90000000000009</v>
      </c>
    </row>
    <row r="14739" spans="1:7" x14ac:dyDescent="0.15">
      <c r="A14739" s="25" t="s">
        <v>93</v>
      </c>
      <c r="B14739" s="26" t="s">
        <v>82</v>
      </c>
      <c r="C14739" s="26" t="s">
        <v>83</v>
      </c>
      <c r="D14739" s="26" t="s">
        <v>34</v>
      </c>
      <c r="E14739" s="26" t="s">
        <v>33</v>
      </c>
      <c r="F14739" s="26">
        <v>2006</v>
      </c>
      <c r="G14739" s="27">
        <v>355.7</v>
      </c>
    </row>
    <row r="14740" spans="1:7" x14ac:dyDescent="0.15">
      <c r="A14740" s="25" t="s">
        <v>93</v>
      </c>
      <c r="B14740" s="26" t="s">
        <v>82</v>
      </c>
      <c r="C14740" s="26" t="s">
        <v>83</v>
      </c>
      <c r="D14740" s="26" t="s">
        <v>34</v>
      </c>
      <c r="E14740" s="26" t="s">
        <v>33</v>
      </c>
      <c r="F14740" s="26">
        <v>2005</v>
      </c>
      <c r="G14740" s="27">
        <v>354.6</v>
      </c>
    </row>
    <row r="14741" spans="1:7" x14ac:dyDescent="0.15">
      <c r="A14741" s="25" t="s">
        <v>93</v>
      </c>
      <c r="B14741" s="26" t="s">
        <v>82</v>
      </c>
      <c r="C14741" s="26" t="s">
        <v>83</v>
      </c>
      <c r="D14741" s="26" t="s">
        <v>34</v>
      </c>
      <c r="E14741" s="26" t="s">
        <v>33</v>
      </c>
      <c r="F14741" s="26">
        <v>2004</v>
      </c>
      <c r="G14741" s="27">
        <v>353.2</v>
      </c>
    </row>
    <row r="14742" spans="1:7" x14ac:dyDescent="0.15">
      <c r="A14742" s="25" t="s">
        <v>93</v>
      </c>
      <c r="B14742" s="26" t="s">
        <v>82</v>
      </c>
      <c r="C14742" s="26" t="s">
        <v>83</v>
      </c>
      <c r="D14742" s="26" t="s">
        <v>34</v>
      </c>
      <c r="E14742" s="26" t="s">
        <v>33</v>
      </c>
      <c r="F14742" s="26">
        <v>2003</v>
      </c>
      <c r="G14742" s="27">
        <v>352.2</v>
      </c>
    </row>
    <row r="14743" spans="1:7" x14ac:dyDescent="0.15">
      <c r="A14743" s="25" t="s">
        <v>93</v>
      </c>
      <c r="B14743" s="26" t="s">
        <v>82</v>
      </c>
      <c r="C14743" s="26" t="s">
        <v>83</v>
      </c>
      <c r="D14743" s="26" t="s">
        <v>34</v>
      </c>
      <c r="E14743" s="26" t="s">
        <v>33</v>
      </c>
      <c r="F14743" s="26">
        <v>2002</v>
      </c>
      <c r="G14743" s="27">
        <v>352</v>
      </c>
    </row>
    <row r="14744" spans="1:7" x14ac:dyDescent="0.15">
      <c r="A14744" s="25" t="s">
        <v>93</v>
      </c>
      <c r="B14744" s="26" t="s">
        <v>82</v>
      </c>
      <c r="C14744" s="26" t="s">
        <v>83</v>
      </c>
      <c r="D14744" s="26" t="s">
        <v>34</v>
      </c>
      <c r="E14744" s="26" t="s">
        <v>33</v>
      </c>
      <c r="F14744" s="26">
        <v>2001</v>
      </c>
      <c r="G14744" s="27">
        <v>351.40000000000009</v>
      </c>
    </row>
    <row r="14745" spans="1:7" x14ac:dyDescent="0.15">
      <c r="A14745" s="25" t="s">
        <v>93</v>
      </c>
      <c r="B14745" s="26" t="s">
        <v>82</v>
      </c>
      <c r="C14745" s="26" t="s">
        <v>83</v>
      </c>
      <c r="D14745" s="26" t="s">
        <v>34</v>
      </c>
      <c r="E14745" s="26" t="s">
        <v>33</v>
      </c>
      <c r="F14745" s="26">
        <v>2000</v>
      </c>
      <c r="G14745" s="27">
        <v>349.7</v>
      </c>
    </row>
    <row r="14746" spans="1:7" x14ac:dyDescent="0.15">
      <c r="A14746" s="25" t="s">
        <v>93</v>
      </c>
      <c r="B14746" s="26" t="s">
        <v>82</v>
      </c>
      <c r="C14746" s="26" t="s">
        <v>83</v>
      </c>
      <c r="D14746" s="26" t="s">
        <v>34</v>
      </c>
      <c r="E14746" s="26" t="s">
        <v>33</v>
      </c>
      <c r="F14746" s="26">
        <v>1999</v>
      </c>
      <c r="G14746" s="27">
        <v>347.3</v>
      </c>
    </row>
    <row r="14747" spans="1:7" x14ac:dyDescent="0.15">
      <c r="A14747" s="25" t="s">
        <v>93</v>
      </c>
      <c r="B14747" s="26" t="s">
        <v>82</v>
      </c>
      <c r="C14747" s="26" t="s">
        <v>83</v>
      </c>
      <c r="D14747" s="26" t="s">
        <v>34</v>
      </c>
      <c r="E14747" s="26" t="s">
        <v>33</v>
      </c>
      <c r="F14747" s="26">
        <v>1998</v>
      </c>
      <c r="G14747" s="27">
        <v>343.2</v>
      </c>
    </row>
    <row r="14748" spans="1:7" x14ac:dyDescent="0.15">
      <c r="A14748" s="25" t="s">
        <v>93</v>
      </c>
      <c r="B14748" s="26" t="s">
        <v>82</v>
      </c>
      <c r="C14748" s="26" t="s">
        <v>83</v>
      </c>
      <c r="D14748" s="26" t="s">
        <v>34</v>
      </c>
      <c r="E14748" s="26" t="s">
        <v>33</v>
      </c>
      <c r="F14748" s="26">
        <v>1997</v>
      </c>
      <c r="G14748" s="27">
        <v>338.1</v>
      </c>
    </row>
    <row r="14749" spans="1:7" x14ac:dyDescent="0.15">
      <c r="A14749" s="25" t="s">
        <v>93</v>
      </c>
      <c r="B14749" s="26" t="s">
        <v>82</v>
      </c>
      <c r="C14749" s="26" t="s">
        <v>83</v>
      </c>
      <c r="D14749" s="26" t="s">
        <v>34</v>
      </c>
      <c r="E14749" s="26" t="s">
        <v>33</v>
      </c>
      <c r="F14749" s="26">
        <v>1996</v>
      </c>
      <c r="G14749" s="27">
        <v>332.1</v>
      </c>
    </row>
    <row r="14750" spans="1:7" x14ac:dyDescent="0.15">
      <c r="A14750" s="25" t="s">
        <v>93</v>
      </c>
      <c r="B14750" s="26" t="s">
        <v>82</v>
      </c>
      <c r="C14750" s="26" t="s">
        <v>83</v>
      </c>
      <c r="D14750" s="26" t="s">
        <v>34</v>
      </c>
      <c r="E14750" s="26" t="s">
        <v>33</v>
      </c>
      <c r="F14750" s="26">
        <v>1995</v>
      </c>
      <c r="G14750" s="27">
        <v>324.2</v>
      </c>
    </row>
    <row r="14751" spans="1:7" x14ac:dyDescent="0.15">
      <c r="A14751" s="25" t="s">
        <v>93</v>
      </c>
      <c r="B14751" s="26" t="s">
        <v>82</v>
      </c>
      <c r="C14751" s="26" t="s">
        <v>83</v>
      </c>
      <c r="D14751" s="26" t="s">
        <v>34</v>
      </c>
      <c r="E14751" s="26" t="s">
        <v>33</v>
      </c>
      <c r="F14751" s="26">
        <v>1994</v>
      </c>
      <c r="G14751" s="27">
        <v>317.60000000000002</v>
      </c>
    </row>
    <row r="14752" spans="1:7" x14ac:dyDescent="0.15">
      <c r="A14752" s="25" t="s">
        <v>93</v>
      </c>
      <c r="B14752" s="26" t="s">
        <v>82</v>
      </c>
      <c r="C14752" s="26" t="s">
        <v>83</v>
      </c>
      <c r="D14752" s="26" t="s">
        <v>34</v>
      </c>
      <c r="E14752" s="26" t="s">
        <v>33</v>
      </c>
      <c r="F14752" s="26">
        <v>1993</v>
      </c>
      <c r="G14752" s="27">
        <v>313.60000000000002</v>
      </c>
    </row>
    <row r="14753" spans="1:7" x14ac:dyDescent="0.15">
      <c r="A14753" s="25" t="s">
        <v>93</v>
      </c>
      <c r="B14753" s="26" t="s">
        <v>82</v>
      </c>
      <c r="C14753" s="26" t="s">
        <v>83</v>
      </c>
      <c r="D14753" s="26" t="s">
        <v>34</v>
      </c>
      <c r="E14753" s="26" t="s">
        <v>33</v>
      </c>
      <c r="F14753" s="26">
        <v>1992</v>
      </c>
      <c r="G14753" s="27">
        <v>308.40000000000009</v>
      </c>
    </row>
    <row r="14754" spans="1:7" x14ac:dyDescent="0.15">
      <c r="A14754" s="25" t="s">
        <v>93</v>
      </c>
      <c r="B14754" s="26" t="s">
        <v>82</v>
      </c>
      <c r="C14754" s="26" t="s">
        <v>83</v>
      </c>
      <c r="D14754" s="26" t="s">
        <v>34</v>
      </c>
      <c r="E14754" s="26" t="s">
        <v>33</v>
      </c>
      <c r="F14754" s="26">
        <v>1991</v>
      </c>
      <c r="G14754" s="27">
        <v>303</v>
      </c>
    </row>
    <row r="14755" spans="1:7" x14ac:dyDescent="0.15">
      <c r="A14755" s="25" t="s">
        <v>93</v>
      </c>
      <c r="B14755" s="26" t="s">
        <v>82</v>
      </c>
      <c r="C14755" s="26" t="s">
        <v>83</v>
      </c>
      <c r="D14755" s="26" t="s">
        <v>34</v>
      </c>
      <c r="E14755" s="26" t="s">
        <v>33</v>
      </c>
      <c r="F14755" s="26">
        <v>1990</v>
      </c>
      <c r="G14755" s="27">
        <v>298.7</v>
      </c>
    </row>
    <row r="14756" spans="1:7" x14ac:dyDescent="0.15">
      <c r="A14756" s="25" t="s">
        <v>93</v>
      </c>
      <c r="B14756" s="26" t="s">
        <v>82</v>
      </c>
      <c r="C14756" s="26" t="s">
        <v>83</v>
      </c>
      <c r="D14756" s="26" t="s">
        <v>34</v>
      </c>
      <c r="E14756" s="26" t="s">
        <v>33</v>
      </c>
      <c r="F14756" s="26">
        <v>1989</v>
      </c>
      <c r="G14756" s="27">
        <v>294.3</v>
      </c>
    </row>
    <row r="14757" spans="1:7" x14ac:dyDescent="0.15">
      <c r="A14757" s="25" t="s">
        <v>93</v>
      </c>
      <c r="B14757" s="26" t="s">
        <v>82</v>
      </c>
      <c r="C14757" s="26" t="s">
        <v>83</v>
      </c>
      <c r="D14757" s="26" t="s">
        <v>34</v>
      </c>
      <c r="E14757" s="26" t="s">
        <v>33</v>
      </c>
      <c r="F14757" s="26">
        <v>1988</v>
      </c>
      <c r="G14757" s="27">
        <v>289.2</v>
      </c>
    </row>
    <row r="14758" spans="1:7" x14ac:dyDescent="0.15">
      <c r="A14758" s="25" t="s">
        <v>93</v>
      </c>
      <c r="B14758" s="26" t="s">
        <v>82</v>
      </c>
      <c r="C14758" s="26" t="s">
        <v>83</v>
      </c>
      <c r="D14758" s="26" t="s">
        <v>34</v>
      </c>
      <c r="E14758" s="26" t="s">
        <v>33</v>
      </c>
      <c r="F14758" s="26">
        <v>1987</v>
      </c>
      <c r="G14758" s="27">
        <v>283.5</v>
      </c>
    </row>
    <row r="14759" spans="1:7" x14ac:dyDescent="0.15">
      <c r="A14759" s="25" t="s">
        <v>93</v>
      </c>
      <c r="B14759" s="26" t="s">
        <v>82</v>
      </c>
      <c r="C14759" s="26" t="s">
        <v>83</v>
      </c>
      <c r="D14759" s="26" t="s">
        <v>34</v>
      </c>
      <c r="E14759" s="26" t="s">
        <v>33</v>
      </c>
      <c r="F14759" s="26">
        <v>1986</v>
      </c>
      <c r="G14759" s="27">
        <v>277.2</v>
      </c>
    </row>
    <row r="14760" spans="1:7" x14ac:dyDescent="0.15">
      <c r="A14760" s="25" t="s">
        <v>93</v>
      </c>
      <c r="B14760" s="26" t="s">
        <v>82</v>
      </c>
      <c r="C14760" s="26" t="s">
        <v>83</v>
      </c>
      <c r="D14760" s="26" t="s">
        <v>34</v>
      </c>
      <c r="E14760" s="26" t="s">
        <v>33</v>
      </c>
      <c r="F14760" s="26">
        <v>1985</v>
      </c>
      <c r="G14760" s="27">
        <v>271.10000000000002</v>
      </c>
    </row>
    <row r="14761" spans="1:7" x14ac:dyDescent="0.15">
      <c r="A14761" s="25" t="s">
        <v>93</v>
      </c>
      <c r="B14761" s="26" t="s">
        <v>82</v>
      </c>
      <c r="C14761" s="26" t="s">
        <v>83</v>
      </c>
      <c r="D14761" s="26" t="s">
        <v>34</v>
      </c>
      <c r="E14761" s="26" t="s">
        <v>33</v>
      </c>
      <c r="F14761" s="26">
        <v>1984</v>
      </c>
      <c r="G14761" s="27">
        <v>264.8</v>
      </c>
    </row>
    <row r="14762" spans="1:7" x14ac:dyDescent="0.15">
      <c r="A14762" s="25" t="s">
        <v>93</v>
      </c>
      <c r="B14762" s="26" t="s">
        <v>82</v>
      </c>
      <c r="C14762" s="26" t="s">
        <v>83</v>
      </c>
      <c r="D14762" s="26" t="s">
        <v>34</v>
      </c>
      <c r="E14762" s="26" t="s">
        <v>33</v>
      </c>
      <c r="F14762" s="26">
        <v>1983</v>
      </c>
      <c r="G14762" s="27">
        <v>258.10000000000002</v>
      </c>
    </row>
    <row r="14763" spans="1:7" x14ac:dyDescent="0.15">
      <c r="A14763" s="25" t="s">
        <v>93</v>
      </c>
      <c r="B14763" s="26" t="s">
        <v>82</v>
      </c>
      <c r="C14763" s="26" t="s">
        <v>83</v>
      </c>
      <c r="D14763" s="26" t="s">
        <v>34</v>
      </c>
      <c r="E14763" s="26" t="s">
        <v>33</v>
      </c>
      <c r="F14763" s="26">
        <v>1982</v>
      </c>
      <c r="G14763" s="27">
        <v>251.7</v>
      </c>
    </row>
    <row r="14764" spans="1:7" x14ac:dyDescent="0.15">
      <c r="A14764" s="25" t="s">
        <v>93</v>
      </c>
      <c r="B14764" s="26" t="s">
        <v>82</v>
      </c>
      <c r="C14764" s="26" t="s">
        <v>83</v>
      </c>
      <c r="D14764" s="26" t="s">
        <v>34</v>
      </c>
      <c r="E14764" s="26" t="s">
        <v>33</v>
      </c>
      <c r="F14764" s="26">
        <v>1981</v>
      </c>
      <c r="G14764" s="27">
        <v>245.5</v>
      </c>
    </row>
    <row r="14765" spans="1:7" x14ac:dyDescent="0.15">
      <c r="A14765" s="25" t="s">
        <v>93</v>
      </c>
      <c r="B14765" s="26" t="s">
        <v>82</v>
      </c>
      <c r="C14765" s="26" t="s">
        <v>83</v>
      </c>
      <c r="D14765" s="26" t="s">
        <v>34</v>
      </c>
      <c r="E14765" s="26" t="s">
        <v>33</v>
      </c>
      <c r="F14765" s="26">
        <v>1980</v>
      </c>
      <c r="G14765" s="27">
        <v>239.8</v>
      </c>
    </row>
    <row r="14766" spans="1:7" x14ac:dyDescent="0.15">
      <c r="A14766" s="25" t="s">
        <v>93</v>
      </c>
      <c r="B14766" s="26" t="s">
        <v>82</v>
      </c>
      <c r="C14766" s="26" t="s">
        <v>83</v>
      </c>
      <c r="D14766" s="26" t="s">
        <v>34</v>
      </c>
      <c r="E14766" s="26" t="s">
        <v>33</v>
      </c>
      <c r="F14766" s="26">
        <v>1979</v>
      </c>
      <c r="G14766" s="27">
        <v>234.2</v>
      </c>
    </row>
    <row r="14767" spans="1:7" x14ac:dyDescent="0.15">
      <c r="A14767" s="25" t="s">
        <v>93</v>
      </c>
      <c r="B14767" s="26" t="s">
        <v>82</v>
      </c>
      <c r="C14767" s="26" t="s">
        <v>83</v>
      </c>
      <c r="D14767" s="26" t="s">
        <v>34</v>
      </c>
      <c r="E14767" s="26" t="s">
        <v>33</v>
      </c>
      <c r="F14767" s="26">
        <v>1978</v>
      </c>
      <c r="G14767" s="27">
        <v>228.3</v>
      </c>
    </row>
    <row r="14768" spans="1:7" x14ac:dyDescent="0.15">
      <c r="A14768" s="25" t="s">
        <v>93</v>
      </c>
      <c r="B14768" s="26" t="s">
        <v>82</v>
      </c>
      <c r="C14768" s="26" t="s">
        <v>83</v>
      </c>
      <c r="D14768" s="26" t="s">
        <v>34</v>
      </c>
      <c r="E14768" s="26" t="s">
        <v>33</v>
      </c>
      <c r="F14768" s="26">
        <v>1977</v>
      </c>
      <c r="G14768" s="27">
        <v>221.8</v>
      </c>
    </row>
    <row r="14769" spans="1:7" x14ac:dyDescent="0.15">
      <c r="A14769" s="25" t="s">
        <v>93</v>
      </c>
      <c r="B14769" s="26" t="s">
        <v>82</v>
      </c>
      <c r="C14769" s="26" t="s">
        <v>83</v>
      </c>
      <c r="D14769" s="26" t="s">
        <v>34</v>
      </c>
      <c r="E14769" s="26" t="s">
        <v>33</v>
      </c>
      <c r="F14769" s="26">
        <v>1976</v>
      </c>
      <c r="G14769" s="27">
        <v>215.3</v>
      </c>
    </row>
    <row r="14770" spans="1:7" x14ac:dyDescent="0.15">
      <c r="A14770" s="25" t="s">
        <v>93</v>
      </c>
      <c r="B14770" s="26" t="s">
        <v>82</v>
      </c>
      <c r="C14770" s="26" t="s">
        <v>83</v>
      </c>
      <c r="D14770" s="26" t="s">
        <v>34</v>
      </c>
      <c r="E14770" s="26" t="s">
        <v>33</v>
      </c>
      <c r="F14770" s="26">
        <v>1975</v>
      </c>
      <c r="G14770" s="27">
        <v>209.3</v>
      </c>
    </row>
    <row r="14771" spans="1:7" x14ac:dyDescent="0.15">
      <c r="A14771" s="25" t="s">
        <v>93</v>
      </c>
      <c r="B14771" s="26" t="s">
        <v>82</v>
      </c>
      <c r="C14771" s="26" t="s">
        <v>83</v>
      </c>
      <c r="D14771" s="26" t="s">
        <v>34</v>
      </c>
      <c r="E14771" s="26" t="s">
        <v>33</v>
      </c>
      <c r="F14771" s="26">
        <v>1974</v>
      </c>
      <c r="G14771" s="27">
        <v>203.5</v>
      </c>
    </row>
    <row r="14772" spans="1:7" x14ac:dyDescent="0.15">
      <c r="A14772" s="25" t="s">
        <v>93</v>
      </c>
      <c r="B14772" s="26" t="s">
        <v>82</v>
      </c>
      <c r="C14772" s="26" t="s">
        <v>83</v>
      </c>
      <c r="D14772" s="26" t="s">
        <v>34</v>
      </c>
      <c r="E14772" s="26" t="s">
        <v>33</v>
      </c>
      <c r="F14772" s="26">
        <v>1973</v>
      </c>
      <c r="G14772" s="27">
        <v>197.8</v>
      </c>
    </row>
    <row r="14773" spans="1:7" x14ac:dyDescent="0.15">
      <c r="A14773" s="25" t="s">
        <v>93</v>
      </c>
      <c r="B14773" s="26" t="s">
        <v>82</v>
      </c>
      <c r="C14773" s="26" t="s">
        <v>83</v>
      </c>
      <c r="D14773" s="26" t="s">
        <v>34</v>
      </c>
      <c r="E14773" s="26" t="s">
        <v>33</v>
      </c>
      <c r="F14773" s="26">
        <v>1972</v>
      </c>
      <c r="G14773" s="27">
        <v>192.2</v>
      </c>
    </row>
    <row r="14774" spans="1:7" x14ac:dyDescent="0.15">
      <c r="A14774" s="25" t="s">
        <v>93</v>
      </c>
      <c r="B14774" s="26" t="s">
        <v>82</v>
      </c>
      <c r="C14774" s="26" t="s">
        <v>83</v>
      </c>
      <c r="D14774" s="26" t="s">
        <v>34</v>
      </c>
      <c r="E14774" s="26" t="s">
        <v>33</v>
      </c>
      <c r="F14774" s="26">
        <v>1971</v>
      </c>
      <c r="G14774" s="27">
        <v>186.9</v>
      </c>
    </row>
    <row r="14775" spans="1:7" x14ac:dyDescent="0.15">
      <c r="A14775" s="25" t="s">
        <v>93</v>
      </c>
      <c r="B14775" s="26" t="s">
        <v>82</v>
      </c>
      <c r="C14775" s="26" t="s">
        <v>83</v>
      </c>
      <c r="D14775" s="26" t="s">
        <v>34</v>
      </c>
      <c r="E14775" s="26" t="s">
        <v>33</v>
      </c>
      <c r="F14775" s="26">
        <v>1970</v>
      </c>
      <c r="G14775" s="27">
        <v>181.6</v>
      </c>
    </row>
    <row r="14776" spans="1:7" x14ac:dyDescent="0.15">
      <c r="A14776" s="25" t="s">
        <v>93</v>
      </c>
      <c r="B14776" s="26" t="s">
        <v>82</v>
      </c>
      <c r="C14776" s="26" t="s">
        <v>83</v>
      </c>
      <c r="D14776" s="26" t="s">
        <v>34</v>
      </c>
      <c r="E14776" s="26" t="s">
        <v>33</v>
      </c>
      <c r="F14776" s="26">
        <v>1969</v>
      </c>
      <c r="G14776" s="27">
        <v>176.5</v>
      </c>
    </row>
    <row r="14777" spans="1:7" x14ac:dyDescent="0.15">
      <c r="A14777" s="25" t="s">
        <v>93</v>
      </c>
      <c r="B14777" s="26" t="s">
        <v>82</v>
      </c>
      <c r="C14777" s="26" t="s">
        <v>83</v>
      </c>
      <c r="D14777" s="26" t="s">
        <v>34</v>
      </c>
      <c r="E14777" s="26" t="s">
        <v>33</v>
      </c>
      <c r="F14777" s="26">
        <v>1968</v>
      </c>
      <c r="G14777" s="27">
        <v>171.6</v>
      </c>
    </row>
    <row r="14778" spans="1:7" x14ac:dyDescent="0.15">
      <c r="A14778" s="25" t="s">
        <v>93</v>
      </c>
      <c r="B14778" s="26" t="s">
        <v>82</v>
      </c>
      <c r="C14778" s="26" t="s">
        <v>83</v>
      </c>
      <c r="D14778" s="26" t="s">
        <v>34</v>
      </c>
      <c r="E14778" s="26" t="s">
        <v>33</v>
      </c>
      <c r="F14778" s="26">
        <v>1967</v>
      </c>
      <c r="G14778" s="27">
        <v>166.8</v>
      </c>
    </row>
    <row r="14779" spans="1:7" x14ac:dyDescent="0.15">
      <c r="A14779" s="25" t="s">
        <v>93</v>
      </c>
      <c r="B14779" s="26" t="s">
        <v>82</v>
      </c>
      <c r="C14779" s="26" t="s">
        <v>83</v>
      </c>
      <c r="D14779" s="26" t="s">
        <v>34</v>
      </c>
      <c r="E14779" s="26" t="s">
        <v>33</v>
      </c>
      <c r="F14779" s="26">
        <v>1966</v>
      </c>
      <c r="G14779" s="27">
        <v>162.1</v>
      </c>
    </row>
    <row r="14780" spans="1:7" x14ac:dyDescent="0.15">
      <c r="A14780" s="25" t="s">
        <v>93</v>
      </c>
      <c r="B14780" s="26" t="s">
        <v>82</v>
      </c>
      <c r="C14780" s="26" t="s">
        <v>83</v>
      </c>
      <c r="D14780" s="26" t="s">
        <v>34</v>
      </c>
      <c r="E14780" s="26" t="s">
        <v>33</v>
      </c>
      <c r="F14780" s="26">
        <v>1965</v>
      </c>
      <c r="G14780" s="27">
        <v>157.80000000000001</v>
      </c>
    </row>
    <row r="14781" spans="1:7" x14ac:dyDescent="0.15">
      <c r="A14781" s="25" t="s">
        <v>93</v>
      </c>
      <c r="B14781" s="26" t="s">
        <v>82</v>
      </c>
      <c r="C14781" s="26" t="s">
        <v>83</v>
      </c>
      <c r="D14781" s="26" t="s">
        <v>34</v>
      </c>
      <c r="E14781" s="26" t="s">
        <v>33</v>
      </c>
      <c r="F14781" s="26">
        <v>1964</v>
      </c>
      <c r="G14781" s="27">
        <v>154.4</v>
      </c>
    </row>
    <row r="14782" spans="1:7" x14ac:dyDescent="0.15">
      <c r="A14782" s="25" t="s">
        <v>93</v>
      </c>
      <c r="B14782" s="26" t="s">
        <v>82</v>
      </c>
      <c r="C14782" s="26" t="s">
        <v>83</v>
      </c>
      <c r="D14782" s="26" t="s">
        <v>34</v>
      </c>
      <c r="E14782" s="26" t="s">
        <v>33</v>
      </c>
      <c r="F14782" s="26">
        <v>1963</v>
      </c>
      <c r="G14782" s="27">
        <v>152.30000000000001</v>
      </c>
    </row>
    <row r="14783" spans="1:7" x14ac:dyDescent="0.15">
      <c r="A14783" s="25" t="s">
        <v>93</v>
      </c>
      <c r="B14783" s="26" t="s">
        <v>82</v>
      </c>
      <c r="C14783" s="26" t="s">
        <v>83</v>
      </c>
      <c r="D14783" s="26" t="s">
        <v>34</v>
      </c>
      <c r="E14783" s="26" t="s">
        <v>33</v>
      </c>
      <c r="F14783" s="26">
        <v>1962</v>
      </c>
      <c r="G14783" s="27">
        <v>149.9</v>
      </c>
    </row>
    <row r="14784" spans="1:7" x14ac:dyDescent="0.15">
      <c r="A14784" s="25" t="s">
        <v>93</v>
      </c>
      <c r="B14784" s="26" t="s">
        <v>82</v>
      </c>
      <c r="C14784" s="26" t="s">
        <v>83</v>
      </c>
      <c r="D14784" s="26" t="s">
        <v>34</v>
      </c>
      <c r="E14784" s="26" t="s">
        <v>33</v>
      </c>
      <c r="F14784" s="26">
        <v>1961</v>
      </c>
      <c r="G14784" s="27">
        <v>146.80000000000001</v>
      </c>
    </row>
    <row r="14785" spans="1:7" x14ac:dyDescent="0.15">
      <c r="A14785" s="25" t="s">
        <v>93</v>
      </c>
      <c r="B14785" s="26" t="s">
        <v>82</v>
      </c>
      <c r="C14785" s="26" t="s">
        <v>83</v>
      </c>
      <c r="D14785" s="26" t="s">
        <v>34</v>
      </c>
      <c r="E14785" s="26" t="s">
        <v>33</v>
      </c>
      <c r="F14785" s="26">
        <v>1960</v>
      </c>
      <c r="G14785" s="27">
        <v>143.80000000000001</v>
      </c>
    </row>
    <row r="14786" spans="1:7" x14ac:dyDescent="0.15">
      <c r="A14786" s="25" t="s">
        <v>93</v>
      </c>
      <c r="B14786" s="26" t="s">
        <v>82</v>
      </c>
      <c r="C14786" s="26" t="s">
        <v>83</v>
      </c>
      <c r="D14786" s="26" t="s">
        <v>74</v>
      </c>
      <c r="E14786" s="26" t="s">
        <v>13</v>
      </c>
      <c r="F14786" s="26">
        <v>2023</v>
      </c>
      <c r="G14786" s="27"/>
    </row>
    <row r="14787" spans="1:7" x14ac:dyDescent="0.15">
      <c r="A14787" s="25" t="s">
        <v>93</v>
      </c>
      <c r="B14787" s="26" t="s">
        <v>82</v>
      </c>
      <c r="C14787" s="26" t="s">
        <v>83</v>
      </c>
      <c r="D14787" s="26" t="s">
        <v>74</v>
      </c>
      <c r="E14787" s="26" t="s">
        <v>13</v>
      </c>
      <c r="F14787" s="26">
        <v>2022</v>
      </c>
      <c r="G14787" s="27">
        <v>42655.7</v>
      </c>
    </row>
    <row r="14788" spans="1:7" x14ac:dyDescent="0.15">
      <c r="A14788" s="25" t="s">
        <v>93</v>
      </c>
      <c r="B14788" s="26" t="s">
        <v>82</v>
      </c>
      <c r="C14788" s="26" t="s">
        <v>83</v>
      </c>
      <c r="D14788" s="26" t="s">
        <v>74</v>
      </c>
      <c r="E14788" s="26" t="s">
        <v>13</v>
      </c>
      <c r="F14788" s="26">
        <v>2021</v>
      </c>
      <c r="G14788" s="27">
        <v>41789.300000000003</v>
      </c>
    </row>
    <row r="14789" spans="1:7" x14ac:dyDescent="0.15">
      <c r="A14789" s="25" t="s">
        <v>93</v>
      </c>
      <c r="B14789" s="26" t="s">
        <v>82</v>
      </c>
      <c r="C14789" s="26" t="s">
        <v>83</v>
      </c>
      <c r="D14789" s="26" t="s">
        <v>74</v>
      </c>
      <c r="E14789" s="26" t="s">
        <v>13</v>
      </c>
      <c r="F14789" s="26">
        <v>2020</v>
      </c>
      <c r="G14789" s="27">
        <v>41424.9</v>
      </c>
    </row>
    <row r="14790" spans="1:7" x14ac:dyDescent="0.15">
      <c r="A14790" s="25" t="s">
        <v>93</v>
      </c>
      <c r="B14790" s="26" t="s">
        <v>82</v>
      </c>
      <c r="C14790" s="26" t="s">
        <v>83</v>
      </c>
      <c r="D14790" s="26" t="s">
        <v>74</v>
      </c>
      <c r="E14790" s="26" t="s">
        <v>13</v>
      </c>
      <c r="F14790" s="26">
        <v>2019</v>
      </c>
      <c r="G14790" s="27">
        <v>41022.199999999997</v>
      </c>
    </row>
    <row r="14791" spans="1:7" x14ac:dyDescent="0.15">
      <c r="A14791" s="25" t="s">
        <v>93</v>
      </c>
      <c r="B14791" s="26" t="s">
        <v>82</v>
      </c>
      <c r="C14791" s="26" t="s">
        <v>83</v>
      </c>
      <c r="D14791" s="26" t="s">
        <v>74</v>
      </c>
      <c r="E14791" s="26" t="s">
        <v>13</v>
      </c>
      <c r="F14791" s="26">
        <v>2018</v>
      </c>
      <c r="G14791" s="27">
        <v>40365.100000000013</v>
      </c>
    </row>
    <row r="14792" spans="1:7" x14ac:dyDescent="0.15">
      <c r="A14792" s="25" t="s">
        <v>93</v>
      </c>
      <c r="B14792" s="26" t="s">
        <v>82</v>
      </c>
      <c r="C14792" s="26" t="s">
        <v>83</v>
      </c>
      <c r="D14792" s="26" t="s">
        <v>74</v>
      </c>
      <c r="E14792" s="26" t="s">
        <v>13</v>
      </c>
      <c r="F14792" s="26">
        <v>2017</v>
      </c>
      <c r="G14792" s="27">
        <v>39860.5</v>
      </c>
    </row>
    <row r="14793" spans="1:7" x14ac:dyDescent="0.15">
      <c r="A14793" s="25" t="s">
        <v>93</v>
      </c>
      <c r="B14793" s="26" t="s">
        <v>82</v>
      </c>
      <c r="C14793" s="26" t="s">
        <v>83</v>
      </c>
      <c r="D14793" s="26" t="s">
        <v>74</v>
      </c>
      <c r="E14793" s="26" t="s">
        <v>13</v>
      </c>
      <c r="F14793" s="26">
        <v>2016</v>
      </c>
      <c r="G14793" s="27">
        <v>39314.9</v>
      </c>
    </row>
    <row r="14794" spans="1:7" x14ac:dyDescent="0.15">
      <c r="A14794" s="25" t="s">
        <v>93</v>
      </c>
      <c r="B14794" s="26" t="s">
        <v>82</v>
      </c>
      <c r="C14794" s="26" t="s">
        <v>83</v>
      </c>
      <c r="D14794" s="26" t="s">
        <v>74</v>
      </c>
      <c r="E14794" s="26" t="s">
        <v>13</v>
      </c>
      <c r="F14794" s="26">
        <v>2015</v>
      </c>
      <c r="G14794" s="27">
        <v>38598.800000000003</v>
      </c>
    </row>
    <row r="14795" spans="1:7" x14ac:dyDescent="0.15">
      <c r="A14795" s="25" t="s">
        <v>93</v>
      </c>
      <c r="B14795" s="26" t="s">
        <v>82</v>
      </c>
      <c r="C14795" s="26" t="s">
        <v>83</v>
      </c>
      <c r="D14795" s="26" t="s">
        <v>74</v>
      </c>
      <c r="E14795" s="26" t="s">
        <v>13</v>
      </c>
      <c r="F14795" s="26">
        <v>2014</v>
      </c>
      <c r="G14795" s="27">
        <v>37774.6</v>
      </c>
    </row>
    <row r="14796" spans="1:7" x14ac:dyDescent="0.15">
      <c r="A14796" s="25" t="s">
        <v>93</v>
      </c>
      <c r="B14796" s="26" t="s">
        <v>82</v>
      </c>
      <c r="C14796" s="26" t="s">
        <v>83</v>
      </c>
      <c r="D14796" s="26" t="s">
        <v>74</v>
      </c>
      <c r="E14796" s="26" t="s">
        <v>13</v>
      </c>
      <c r="F14796" s="26">
        <v>2013</v>
      </c>
      <c r="G14796" s="27">
        <v>36876.9</v>
      </c>
    </row>
    <row r="14797" spans="1:7" x14ac:dyDescent="0.15">
      <c r="A14797" s="25" t="s">
        <v>93</v>
      </c>
      <c r="B14797" s="26" t="s">
        <v>82</v>
      </c>
      <c r="C14797" s="26" t="s">
        <v>83</v>
      </c>
      <c r="D14797" s="26" t="s">
        <v>74</v>
      </c>
      <c r="E14797" s="26" t="s">
        <v>13</v>
      </c>
      <c r="F14797" s="26">
        <v>2012</v>
      </c>
      <c r="G14797" s="27">
        <v>36075.4</v>
      </c>
    </row>
    <row r="14798" spans="1:7" x14ac:dyDescent="0.15">
      <c r="A14798" s="25" t="s">
        <v>93</v>
      </c>
      <c r="B14798" s="26" t="s">
        <v>82</v>
      </c>
      <c r="C14798" s="26" t="s">
        <v>83</v>
      </c>
      <c r="D14798" s="26" t="s">
        <v>74</v>
      </c>
      <c r="E14798" s="26" t="s">
        <v>13</v>
      </c>
      <c r="F14798" s="26">
        <v>2011</v>
      </c>
      <c r="G14798" s="27">
        <v>35296.300000000003</v>
      </c>
    </row>
    <row r="14799" spans="1:7" x14ac:dyDescent="0.15">
      <c r="A14799" s="25" t="s">
        <v>93</v>
      </c>
      <c r="B14799" s="26" t="s">
        <v>82</v>
      </c>
      <c r="C14799" s="26" t="s">
        <v>83</v>
      </c>
      <c r="D14799" s="26" t="s">
        <v>74</v>
      </c>
      <c r="E14799" s="26" t="s">
        <v>13</v>
      </c>
      <c r="F14799" s="26">
        <v>2010</v>
      </c>
      <c r="G14799" s="27">
        <v>34508.5</v>
      </c>
    </row>
    <row r="14800" spans="1:7" x14ac:dyDescent="0.15">
      <c r="A14800" s="25" t="s">
        <v>93</v>
      </c>
      <c r="B14800" s="26" t="s">
        <v>82</v>
      </c>
      <c r="C14800" s="26" t="s">
        <v>83</v>
      </c>
      <c r="D14800" s="26" t="s">
        <v>74</v>
      </c>
      <c r="E14800" s="26" t="s">
        <v>13</v>
      </c>
      <c r="F14800" s="26">
        <v>2009</v>
      </c>
      <c r="G14800" s="27">
        <v>33856.400000000001</v>
      </c>
    </row>
    <row r="14801" spans="1:7" x14ac:dyDescent="0.15">
      <c r="A14801" s="25" t="s">
        <v>93</v>
      </c>
      <c r="B14801" s="26" t="s">
        <v>82</v>
      </c>
      <c r="C14801" s="26" t="s">
        <v>83</v>
      </c>
      <c r="D14801" s="26" t="s">
        <v>74</v>
      </c>
      <c r="E14801" s="26" t="s">
        <v>13</v>
      </c>
      <c r="F14801" s="26">
        <v>2008</v>
      </c>
      <c r="G14801" s="27">
        <v>33187</v>
      </c>
    </row>
    <row r="14802" spans="1:7" x14ac:dyDescent="0.15">
      <c r="A14802" s="25" t="s">
        <v>93</v>
      </c>
      <c r="B14802" s="26" t="s">
        <v>82</v>
      </c>
      <c r="C14802" s="26" t="s">
        <v>83</v>
      </c>
      <c r="D14802" s="26" t="s">
        <v>74</v>
      </c>
      <c r="E14802" s="26" t="s">
        <v>13</v>
      </c>
      <c r="F14802" s="26">
        <v>2007</v>
      </c>
      <c r="G14802" s="27">
        <v>32531.5</v>
      </c>
    </row>
    <row r="14803" spans="1:7" x14ac:dyDescent="0.15">
      <c r="A14803" s="25" t="s">
        <v>93</v>
      </c>
      <c r="B14803" s="26" t="s">
        <v>82</v>
      </c>
      <c r="C14803" s="26" t="s">
        <v>83</v>
      </c>
      <c r="D14803" s="26" t="s">
        <v>74</v>
      </c>
      <c r="E14803" s="26" t="s">
        <v>13</v>
      </c>
      <c r="F14803" s="26">
        <v>2006</v>
      </c>
      <c r="G14803" s="27">
        <v>31809.4</v>
      </c>
    </row>
    <row r="14804" spans="1:7" x14ac:dyDescent="0.15">
      <c r="A14804" s="25" t="s">
        <v>93</v>
      </c>
      <c r="B14804" s="26" t="s">
        <v>82</v>
      </c>
      <c r="C14804" s="26" t="s">
        <v>83</v>
      </c>
      <c r="D14804" s="26" t="s">
        <v>74</v>
      </c>
      <c r="E14804" s="26" t="s">
        <v>13</v>
      </c>
      <c r="F14804" s="26">
        <v>2005</v>
      </c>
      <c r="G14804" s="27">
        <v>30789.1</v>
      </c>
    </row>
    <row r="14805" spans="1:7" x14ac:dyDescent="0.15">
      <c r="A14805" s="25" t="s">
        <v>93</v>
      </c>
      <c r="B14805" s="26" t="s">
        <v>82</v>
      </c>
      <c r="C14805" s="26" t="s">
        <v>83</v>
      </c>
      <c r="D14805" s="26" t="s">
        <v>74</v>
      </c>
      <c r="E14805" s="26" t="s">
        <v>13</v>
      </c>
      <c r="F14805" s="26">
        <v>2004</v>
      </c>
      <c r="G14805" s="27">
        <v>29988.3</v>
      </c>
    </row>
    <row r="14806" spans="1:7" x14ac:dyDescent="0.15">
      <c r="A14806" s="25" t="s">
        <v>93</v>
      </c>
      <c r="B14806" s="26" t="s">
        <v>82</v>
      </c>
      <c r="C14806" s="26" t="s">
        <v>83</v>
      </c>
      <c r="D14806" s="26" t="s">
        <v>74</v>
      </c>
      <c r="E14806" s="26" t="s">
        <v>13</v>
      </c>
      <c r="F14806" s="26">
        <v>2003</v>
      </c>
      <c r="G14806" s="27">
        <v>29501.4</v>
      </c>
    </row>
    <row r="14807" spans="1:7" x14ac:dyDescent="0.15">
      <c r="A14807" s="25" t="s">
        <v>93</v>
      </c>
      <c r="B14807" s="26" t="s">
        <v>82</v>
      </c>
      <c r="C14807" s="26" t="s">
        <v>83</v>
      </c>
      <c r="D14807" s="26" t="s">
        <v>74</v>
      </c>
      <c r="E14807" s="26" t="s">
        <v>13</v>
      </c>
      <c r="F14807" s="26">
        <v>2002</v>
      </c>
      <c r="G14807" s="27">
        <v>28853</v>
      </c>
    </row>
    <row r="14808" spans="1:7" x14ac:dyDescent="0.15">
      <c r="A14808" s="25" t="s">
        <v>93</v>
      </c>
      <c r="B14808" s="26" t="s">
        <v>82</v>
      </c>
      <c r="C14808" s="26" t="s">
        <v>83</v>
      </c>
      <c r="D14808" s="26" t="s">
        <v>74</v>
      </c>
      <c r="E14808" s="26" t="s">
        <v>13</v>
      </c>
      <c r="F14808" s="26">
        <v>2001</v>
      </c>
      <c r="G14808" s="27">
        <v>28160.799999999999</v>
      </c>
    </row>
    <row r="14809" spans="1:7" x14ac:dyDescent="0.15">
      <c r="A14809" s="25" t="s">
        <v>93</v>
      </c>
      <c r="B14809" s="26" t="s">
        <v>82</v>
      </c>
      <c r="C14809" s="26" t="s">
        <v>83</v>
      </c>
      <c r="D14809" s="26" t="s">
        <v>74</v>
      </c>
      <c r="E14809" s="26" t="s">
        <v>13</v>
      </c>
      <c r="F14809" s="26">
        <v>2000</v>
      </c>
      <c r="G14809" s="27">
        <v>27380.5</v>
      </c>
    </row>
    <row r="14810" spans="1:7" x14ac:dyDescent="0.15">
      <c r="A14810" s="25" t="s">
        <v>93</v>
      </c>
      <c r="B14810" s="26" t="s">
        <v>82</v>
      </c>
      <c r="C14810" s="26" t="s">
        <v>83</v>
      </c>
      <c r="D14810" s="26" t="s">
        <v>74</v>
      </c>
      <c r="E14810" s="26" t="s">
        <v>13</v>
      </c>
      <c r="F14810" s="26">
        <v>1999</v>
      </c>
      <c r="G14810" s="27">
        <v>26716</v>
      </c>
    </row>
    <row r="14811" spans="1:7" x14ac:dyDescent="0.15">
      <c r="A14811" s="25" t="s">
        <v>93</v>
      </c>
      <c r="B14811" s="26" t="s">
        <v>82</v>
      </c>
      <c r="C14811" s="26" t="s">
        <v>83</v>
      </c>
      <c r="D14811" s="26" t="s">
        <v>74</v>
      </c>
      <c r="E14811" s="26" t="s">
        <v>13</v>
      </c>
      <c r="F14811" s="26">
        <v>1998</v>
      </c>
      <c r="G14811" s="27">
        <v>26109.599999999999</v>
      </c>
    </row>
    <row r="14812" spans="1:7" x14ac:dyDescent="0.15">
      <c r="A14812" s="25" t="s">
        <v>93</v>
      </c>
      <c r="B14812" s="26" t="s">
        <v>82</v>
      </c>
      <c r="C14812" s="26" t="s">
        <v>83</v>
      </c>
      <c r="D14812" s="26" t="s">
        <v>74</v>
      </c>
      <c r="E14812" s="26" t="s">
        <v>13</v>
      </c>
      <c r="F14812" s="26">
        <v>1997</v>
      </c>
      <c r="G14812" s="27">
        <v>25462.1</v>
      </c>
    </row>
    <row r="14813" spans="1:7" x14ac:dyDescent="0.15">
      <c r="A14813" s="25" t="s">
        <v>93</v>
      </c>
      <c r="B14813" s="26" t="s">
        <v>82</v>
      </c>
      <c r="C14813" s="26" t="s">
        <v>83</v>
      </c>
      <c r="D14813" s="26" t="s">
        <v>74</v>
      </c>
      <c r="E14813" s="26" t="s">
        <v>13</v>
      </c>
      <c r="F14813" s="26">
        <v>1996</v>
      </c>
      <c r="G14813" s="27">
        <v>24719.7</v>
      </c>
    </row>
    <row r="14814" spans="1:7" x14ac:dyDescent="0.15">
      <c r="A14814" s="25" t="s">
        <v>93</v>
      </c>
      <c r="B14814" s="26" t="s">
        <v>82</v>
      </c>
      <c r="C14814" s="26" t="s">
        <v>83</v>
      </c>
      <c r="D14814" s="26" t="s">
        <v>74</v>
      </c>
      <c r="E14814" s="26" t="s">
        <v>13</v>
      </c>
      <c r="F14814" s="26">
        <v>1995</v>
      </c>
      <c r="G14814" s="27">
        <v>23923.3</v>
      </c>
    </row>
    <row r="14815" spans="1:7" x14ac:dyDescent="0.15">
      <c r="A14815" s="25" t="s">
        <v>93</v>
      </c>
      <c r="B14815" s="26" t="s">
        <v>82</v>
      </c>
      <c r="C14815" s="26" t="s">
        <v>83</v>
      </c>
      <c r="D14815" s="26" t="s">
        <v>74</v>
      </c>
      <c r="E14815" s="26" t="s">
        <v>13</v>
      </c>
      <c r="F14815" s="26">
        <v>1994</v>
      </c>
      <c r="G14815" s="27">
        <v>23436.5</v>
      </c>
    </row>
    <row r="14816" spans="1:7" x14ac:dyDescent="0.15">
      <c r="A14816" s="25" t="s">
        <v>93</v>
      </c>
      <c r="B14816" s="26" t="s">
        <v>82</v>
      </c>
      <c r="C14816" s="26" t="s">
        <v>83</v>
      </c>
      <c r="D14816" s="26" t="s">
        <v>74</v>
      </c>
      <c r="E14816" s="26" t="s">
        <v>13</v>
      </c>
      <c r="F14816" s="26">
        <v>1993</v>
      </c>
      <c r="G14816" s="27">
        <v>23514.799999999999</v>
      </c>
    </row>
    <row r="14817" spans="1:7" x14ac:dyDescent="0.15">
      <c r="A14817" s="25" t="s">
        <v>93</v>
      </c>
      <c r="B14817" s="26" t="s">
        <v>82</v>
      </c>
      <c r="C14817" s="26" t="s">
        <v>83</v>
      </c>
      <c r="D14817" s="26" t="s">
        <v>74</v>
      </c>
      <c r="E14817" s="26" t="s">
        <v>13</v>
      </c>
      <c r="F14817" s="26">
        <v>1992</v>
      </c>
      <c r="G14817" s="27">
        <v>23804</v>
      </c>
    </row>
    <row r="14818" spans="1:7" x14ac:dyDescent="0.15">
      <c r="A14818" s="25" t="s">
        <v>93</v>
      </c>
      <c r="B14818" s="26" t="s">
        <v>82</v>
      </c>
      <c r="C14818" s="26" t="s">
        <v>83</v>
      </c>
      <c r="D14818" s="26" t="s">
        <v>74</v>
      </c>
      <c r="E14818" s="26" t="s">
        <v>13</v>
      </c>
      <c r="F14818" s="26">
        <v>1991</v>
      </c>
      <c r="G14818" s="27">
        <v>23989.4</v>
      </c>
    </row>
    <row r="14819" spans="1:7" x14ac:dyDescent="0.15">
      <c r="A14819" s="25" t="s">
        <v>93</v>
      </c>
      <c r="B14819" s="26" t="s">
        <v>82</v>
      </c>
      <c r="C14819" s="26" t="s">
        <v>83</v>
      </c>
      <c r="D14819" s="26" t="s">
        <v>74</v>
      </c>
      <c r="E14819" s="26" t="s">
        <v>13</v>
      </c>
      <c r="F14819" s="26">
        <v>1990</v>
      </c>
      <c r="G14819" s="27">
        <v>24069.8</v>
      </c>
    </row>
    <row r="14820" spans="1:7" x14ac:dyDescent="0.15">
      <c r="A14820" s="25" t="s">
        <v>93</v>
      </c>
      <c r="B14820" s="26" t="s">
        <v>82</v>
      </c>
      <c r="C14820" s="26" t="s">
        <v>83</v>
      </c>
      <c r="D14820" s="26" t="s">
        <v>74</v>
      </c>
      <c r="E14820" s="26" t="s">
        <v>13</v>
      </c>
      <c r="F14820" s="26">
        <v>1989</v>
      </c>
      <c r="G14820" s="27">
        <v>23757</v>
      </c>
    </row>
    <row r="14821" spans="1:7" x14ac:dyDescent="0.15">
      <c r="A14821" s="25" t="s">
        <v>93</v>
      </c>
      <c r="B14821" s="26" t="s">
        <v>82</v>
      </c>
      <c r="C14821" s="26" t="s">
        <v>83</v>
      </c>
      <c r="D14821" s="26" t="s">
        <v>74</v>
      </c>
      <c r="E14821" s="26" t="s">
        <v>13</v>
      </c>
      <c r="F14821" s="26">
        <v>1988</v>
      </c>
      <c r="G14821" s="27">
        <v>23220.5</v>
      </c>
    </row>
    <row r="14822" spans="1:7" x14ac:dyDescent="0.15">
      <c r="A14822" s="25" t="s">
        <v>93</v>
      </c>
      <c r="B14822" s="26" t="s">
        <v>82</v>
      </c>
      <c r="C14822" s="26" t="s">
        <v>83</v>
      </c>
      <c r="D14822" s="26" t="s">
        <v>74</v>
      </c>
      <c r="E14822" s="26" t="s">
        <v>13</v>
      </c>
      <c r="F14822" s="26">
        <v>1987</v>
      </c>
      <c r="G14822" s="27">
        <v>22628.799999999999</v>
      </c>
    </row>
    <row r="14823" spans="1:7" x14ac:dyDescent="0.15">
      <c r="A14823" s="25" t="s">
        <v>93</v>
      </c>
      <c r="B14823" s="26" t="s">
        <v>82</v>
      </c>
      <c r="C14823" s="26" t="s">
        <v>83</v>
      </c>
      <c r="D14823" s="26" t="s">
        <v>74</v>
      </c>
      <c r="E14823" s="26" t="s">
        <v>13</v>
      </c>
      <c r="F14823" s="26">
        <v>1986</v>
      </c>
      <c r="G14823" s="27">
        <v>22083.3</v>
      </c>
    </row>
    <row r="14824" spans="1:7" x14ac:dyDescent="0.15">
      <c r="A14824" s="25" t="s">
        <v>93</v>
      </c>
      <c r="B14824" s="26" t="s">
        <v>82</v>
      </c>
      <c r="C14824" s="26" t="s">
        <v>83</v>
      </c>
      <c r="D14824" s="26" t="s">
        <v>74</v>
      </c>
      <c r="E14824" s="26" t="s">
        <v>13</v>
      </c>
      <c r="F14824" s="26">
        <v>1985</v>
      </c>
      <c r="G14824" s="27">
        <v>21571.5</v>
      </c>
    </row>
    <row r="14825" spans="1:7" x14ac:dyDescent="0.15">
      <c r="A14825" s="25" t="s">
        <v>93</v>
      </c>
      <c r="B14825" s="26" t="s">
        <v>82</v>
      </c>
      <c r="C14825" s="26" t="s">
        <v>83</v>
      </c>
      <c r="D14825" s="26" t="s">
        <v>74</v>
      </c>
      <c r="E14825" s="26" t="s">
        <v>13</v>
      </c>
      <c r="F14825" s="26">
        <v>1984</v>
      </c>
      <c r="G14825" s="27">
        <v>20992.7</v>
      </c>
    </row>
    <row r="14826" spans="1:7" x14ac:dyDescent="0.15">
      <c r="A14826" s="25" t="s">
        <v>93</v>
      </c>
      <c r="B14826" s="26" t="s">
        <v>82</v>
      </c>
      <c r="C14826" s="26" t="s">
        <v>83</v>
      </c>
      <c r="D14826" s="26" t="s">
        <v>74</v>
      </c>
      <c r="E14826" s="26" t="s">
        <v>13</v>
      </c>
      <c r="F14826" s="26">
        <v>1983</v>
      </c>
      <c r="G14826" s="27">
        <v>20407.099999999999</v>
      </c>
    </row>
    <row r="14827" spans="1:7" x14ac:dyDescent="0.15">
      <c r="A14827" s="25" t="s">
        <v>93</v>
      </c>
      <c r="B14827" s="26" t="s">
        <v>82</v>
      </c>
      <c r="C14827" s="26" t="s">
        <v>83</v>
      </c>
      <c r="D14827" s="26" t="s">
        <v>74</v>
      </c>
      <c r="E14827" s="26" t="s">
        <v>13</v>
      </c>
      <c r="F14827" s="26">
        <v>1982</v>
      </c>
      <c r="G14827" s="27">
        <v>19845.3</v>
      </c>
    </row>
    <row r="14828" spans="1:7" x14ac:dyDescent="0.15">
      <c r="A14828" s="25" t="s">
        <v>93</v>
      </c>
      <c r="B14828" s="26" t="s">
        <v>82</v>
      </c>
      <c r="C14828" s="26" t="s">
        <v>83</v>
      </c>
      <c r="D14828" s="26" t="s">
        <v>74</v>
      </c>
      <c r="E14828" s="26" t="s">
        <v>13</v>
      </c>
      <c r="F14828" s="26">
        <v>1981</v>
      </c>
      <c r="G14828" s="27">
        <v>19270</v>
      </c>
    </row>
    <row r="14829" spans="1:7" x14ac:dyDescent="0.15">
      <c r="A14829" s="25" t="s">
        <v>93</v>
      </c>
      <c r="B14829" s="26" t="s">
        <v>82</v>
      </c>
      <c r="C14829" s="26" t="s">
        <v>83</v>
      </c>
      <c r="D14829" s="26" t="s">
        <v>74</v>
      </c>
      <c r="E14829" s="26" t="s">
        <v>13</v>
      </c>
      <c r="F14829" s="26">
        <v>1980</v>
      </c>
      <c r="G14829" s="27">
        <v>18604</v>
      </c>
    </row>
    <row r="14830" spans="1:7" x14ac:dyDescent="0.15">
      <c r="A14830" s="25" t="s">
        <v>93</v>
      </c>
      <c r="B14830" s="26" t="s">
        <v>82</v>
      </c>
      <c r="C14830" s="26" t="s">
        <v>83</v>
      </c>
      <c r="D14830" s="26" t="s">
        <v>74</v>
      </c>
      <c r="E14830" s="26" t="s">
        <v>13</v>
      </c>
      <c r="F14830" s="26">
        <v>1979</v>
      </c>
      <c r="G14830" s="27">
        <v>18212.400000000001</v>
      </c>
    </row>
    <row r="14831" spans="1:7" x14ac:dyDescent="0.15">
      <c r="A14831" s="25" t="s">
        <v>93</v>
      </c>
      <c r="B14831" s="26" t="s">
        <v>82</v>
      </c>
      <c r="C14831" s="26" t="s">
        <v>83</v>
      </c>
      <c r="D14831" s="26" t="s">
        <v>74</v>
      </c>
      <c r="E14831" s="26" t="s">
        <v>13</v>
      </c>
      <c r="F14831" s="26">
        <v>1978</v>
      </c>
      <c r="G14831" s="27">
        <v>17633.099999999999</v>
      </c>
    </row>
    <row r="14832" spans="1:7" x14ac:dyDescent="0.15">
      <c r="A14832" s="25" t="s">
        <v>93</v>
      </c>
      <c r="B14832" s="26" t="s">
        <v>82</v>
      </c>
      <c r="C14832" s="26" t="s">
        <v>83</v>
      </c>
      <c r="D14832" s="26" t="s">
        <v>74</v>
      </c>
      <c r="E14832" s="26" t="s">
        <v>13</v>
      </c>
      <c r="F14832" s="26">
        <v>1977</v>
      </c>
      <c r="G14832" s="27">
        <v>17131.8</v>
      </c>
    </row>
    <row r="14833" spans="1:7" x14ac:dyDescent="0.15">
      <c r="A14833" s="25" t="s">
        <v>93</v>
      </c>
      <c r="B14833" s="26" t="s">
        <v>82</v>
      </c>
      <c r="C14833" s="26" t="s">
        <v>83</v>
      </c>
      <c r="D14833" s="26" t="s">
        <v>74</v>
      </c>
      <c r="E14833" s="26" t="s">
        <v>13</v>
      </c>
      <c r="F14833" s="26">
        <v>1976</v>
      </c>
      <c r="G14833" s="27">
        <v>16604.900000000001</v>
      </c>
    </row>
    <row r="14834" spans="1:7" x14ac:dyDescent="0.15">
      <c r="A14834" s="25" t="s">
        <v>93</v>
      </c>
      <c r="B14834" s="26" t="s">
        <v>82</v>
      </c>
      <c r="C14834" s="26" t="s">
        <v>83</v>
      </c>
      <c r="D14834" s="26" t="s">
        <v>74</v>
      </c>
      <c r="E14834" s="26" t="s">
        <v>13</v>
      </c>
      <c r="F14834" s="26">
        <v>1975</v>
      </c>
      <c r="G14834" s="27">
        <v>16115.7</v>
      </c>
    </row>
    <row r="14835" spans="1:7" x14ac:dyDescent="0.15">
      <c r="A14835" s="25" t="s">
        <v>93</v>
      </c>
      <c r="B14835" s="26" t="s">
        <v>82</v>
      </c>
      <c r="C14835" s="26" t="s">
        <v>83</v>
      </c>
      <c r="D14835" s="26" t="s">
        <v>74</v>
      </c>
      <c r="E14835" s="26" t="s">
        <v>13</v>
      </c>
      <c r="F14835" s="26">
        <v>1974</v>
      </c>
      <c r="G14835" s="27">
        <v>15673.3</v>
      </c>
    </row>
    <row r="14836" spans="1:7" x14ac:dyDescent="0.15">
      <c r="A14836" s="25" t="s">
        <v>93</v>
      </c>
      <c r="B14836" s="26" t="s">
        <v>82</v>
      </c>
      <c r="C14836" s="26" t="s">
        <v>83</v>
      </c>
      <c r="D14836" s="26" t="s">
        <v>74</v>
      </c>
      <c r="E14836" s="26" t="s">
        <v>13</v>
      </c>
      <c r="F14836" s="26">
        <v>1973</v>
      </c>
      <c r="G14836" s="27">
        <v>15312.8</v>
      </c>
    </row>
    <row r="14837" spans="1:7" x14ac:dyDescent="0.15">
      <c r="A14837" s="25" t="s">
        <v>93</v>
      </c>
      <c r="B14837" s="26" t="s">
        <v>82</v>
      </c>
      <c r="C14837" s="26" t="s">
        <v>83</v>
      </c>
      <c r="D14837" s="26" t="s">
        <v>74</v>
      </c>
      <c r="E14837" s="26" t="s">
        <v>13</v>
      </c>
      <c r="F14837" s="26">
        <v>1972</v>
      </c>
      <c r="G14837" s="27">
        <v>14972.5</v>
      </c>
    </row>
    <row r="14838" spans="1:7" x14ac:dyDescent="0.15">
      <c r="A14838" s="25" t="s">
        <v>93</v>
      </c>
      <c r="B14838" s="26" t="s">
        <v>82</v>
      </c>
      <c r="C14838" s="26" t="s">
        <v>83</v>
      </c>
      <c r="D14838" s="26" t="s">
        <v>74</v>
      </c>
      <c r="E14838" s="26" t="s">
        <v>13</v>
      </c>
      <c r="F14838" s="26">
        <v>1971</v>
      </c>
      <c r="G14838" s="27">
        <v>14634.4</v>
      </c>
    </row>
    <row r="14839" spans="1:7" x14ac:dyDescent="0.15">
      <c r="A14839" s="25" t="s">
        <v>93</v>
      </c>
      <c r="B14839" s="26" t="s">
        <v>82</v>
      </c>
      <c r="C14839" s="26" t="s">
        <v>83</v>
      </c>
      <c r="D14839" s="26" t="s">
        <v>74</v>
      </c>
      <c r="E14839" s="26" t="s">
        <v>13</v>
      </c>
      <c r="F14839" s="26">
        <v>1970</v>
      </c>
      <c r="G14839" s="27">
        <v>14299.5</v>
      </c>
    </row>
    <row r="14840" spans="1:7" x14ac:dyDescent="0.15">
      <c r="A14840" s="25" t="s">
        <v>93</v>
      </c>
      <c r="B14840" s="26" t="s">
        <v>82</v>
      </c>
      <c r="C14840" s="26" t="s">
        <v>83</v>
      </c>
      <c r="D14840" s="26" t="s">
        <v>74</v>
      </c>
      <c r="E14840" s="26" t="s">
        <v>13</v>
      </c>
      <c r="F14840" s="26">
        <v>1969</v>
      </c>
      <c r="G14840" s="27">
        <v>13990.6</v>
      </c>
    </row>
    <row r="14841" spans="1:7" x14ac:dyDescent="0.15">
      <c r="A14841" s="25" t="s">
        <v>93</v>
      </c>
      <c r="B14841" s="26" t="s">
        <v>82</v>
      </c>
      <c r="C14841" s="26" t="s">
        <v>83</v>
      </c>
      <c r="D14841" s="26" t="s">
        <v>74</v>
      </c>
      <c r="E14841" s="26" t="s">
        <v>13</v>
      </c>
      <c r="F14841" s="26">
        <v>1968</v>
      </c>
      <c r="G14841" s="27">
        <v>13719.5</v>
      </c>
    </row>
    <row r="14842" spans="1:7" x14ac:dyDescent="0.15">
      <c r="A14842" s="25" t="s">
        <v>93</v>
      </c>
      <c r="B14842" s="26" t="s">
        <v>82</v>
      </c>
      <c r="C14842" s="26" t="s">
        <v>83</v>
      </c>
      <c r="D14842" s="26" t="s">
        <v>74</v>
      </c>
      <c r="E14842" s="26" t="s">
        <v>13</v>
      </c>
      <c r="F14842" s="26">
        <v>1967</v>
      </c>
      <c r="G14842" s="27">
        <v>13476</v>
      </c>
    </row>
    <row r="14843" spans="1:7" x14ac:dyDescent="0.15">
      <c r="A14843" s="25" t="s">
        <v>93</v>
      </c>
      <c r="B14843" s="26" t="s">
        <v>82</v>
      </c>
      <c r="C14843" s="26" t="s">
        <v>83</v>
      </c>
      <c r="D14843" s="26" t="s">
        <v>74</v>
      </c>
      <c r="E14843" s="26" t="s">
        <v>13</v>
      </c>
      <c r="F14843" s="26">
        <v>1966</v>
      </c>
      <c r="G14843" s="27">
        <v>13177.7</v>
      </c>
    </row>
    <row r="14844" spans="1:7" x14ac:dyDescent="0.15">
      <c r="A14844" s="25" t="s">
        <v>93</v>
      </c>
      <c r="B14844" s="26" t="s">
        <v>82</v>
      </c>
      <c r="C14844" s="26" t="s">
        <v>83</v>
      </c>
      <c r="D14844" s="26" t="s">
        <v>74</v>
      </c>
      <c r="E14844" s="26" t="s">
        <v>13</v>
      </c>
      <c r="F14844" s="26">
        <v>1965</v>
      </c>
      <c r="G14844" s="27">
        <v>12937.8</v>
      </c>
    </row>
    <row r="14845" spans="1:7" x14ac:dyDescent="0.15">
      <c r="A14845" s="25" t="s">
        <v>93</v>
      </c>
      <c r="B14845" s="26" t="s">
        <v>82</v>
      </c>
      <c r="C14845" s="26" t="s">
        <v>83</v>
      </c>
      <c r="D14845" s="26" t="s">
        <v>74</v>
      </c>
      <c r="E14845" s="26" t="s">
        <v>13</v>
      </c>
      <c r="F14845" s="26">
        <v>1964</v>
      </c>
      <c r="G14845" s="27">
        <v>12656.8</v>
      </c>
    </row>
    <row r="14846" spans="1:7" x14ac:dyDescent="0.15">
      <c r="A14846" s="25" t="s">
        <v>93</v>
      </c>
      <c r="B14846" s="26" t="s">
        <v>82</v>
      </c>
      <c r="C14846" s="26" t="s">
        <v>83</v>
      </c>
      <c r="D14846" s="26" t="s">
        <v>74</v>
      </c>
      <c r="E14846" s="26" t="s">
        <v>13</v>
      </c>
      <c r="F14846" s="26">
        <v>1963</v>
      </c>
      <c r="G14846" s="27">
        <v>12362.2</v>
      </c>
    </row>
    <row r="14847" spans="1:7" x14ac:dyDescent="0.15">
      <c r="A14847" s="25" t="s">
        <v>93</v>
      </c>
      <c r="B14847" s="26" t="s">
        <v>82</v>
      </c>
      <c r="C14847" s="26" t="s">
        <v>83</v>
      </c>
      <c r="D14847" s="26" t="s">
        <v>74</v>
      </c>
      <c r="E14847" s="26" t="s">
        <v>13</v>
      </c>
      <c r="F14847" s="26">
        <v>1962</v>
      </c>
      <c r="G14847" s="27">
        <v>12120.3</v>
      </c>
    </row>
    <row r="14848" spans="1:7" x14ac:dyDescent="0.15">
      <c r="A14848" s="25" t="s">
        <v>93</v>
      </c>
      <c r="B14848" s="26" t="s">
        <v>82</v>
      </c>
      <c r="C14848" s="26" t="s">
        <v>83</v>
      </c>
      <c r="D14848" s="26" t="s">
        <v>74</v>
      </c>
      <c r="E14848" s="26" t="s">
        <v>13</v>
      </c>
      <c r="F14848" s="26">
        <v>1961</v>
      </c>
      <c r="G14848" s="27">
        <v>11801.5</v>
      </c>
    </row>
    <row r="14849" spans="1:7" x14ac:dyDescent="0.15">
      <c r="A14849" s="25" t="s">
        <v>93</v>
      </c>
      <c r="B14849" s="26" t="s">
        <v>82</v>
      </c>
      <c r="C14849" s="26" t="s">
        <v>83</v>
      </c>
      <c r="D14849" s="26" t="s">
        <v>74</v>
      </c>
      <c r="E14849" s="26" t="s">
        <v>13</v>
      </c>
      <c r="F14849" s="26">
        <v>1960</v>
      </c>
      <c r="G14849" s="27"/>
    </row>
    <row r="14850" spans="1:7" x14ac:dyDescent="0.15">
      <c r="A14850" s="25" t="s">
        <v>94</v>
      </c>
      <c r="B14850" s="26" t="s">
        <v>82</v>
      </c>
      <c r="C14850" s="26" t="s">
        <v>83</v>
      </c>
      <c r="D14850" s="26" t="s">
        <v>10</v>
      </c>
      <c r="E14850" s="26" t="s">
        <v>9</v>
      </c>
      <c r="F14850" s="26">
        <v>2023</v>
      </c>
      <c r="G14850" s="27">
        <v>5512.6</v>
      </c>
    </row>
    <row r="14851" spans="1:7" x14ac:dyDescent="0.15">
      <c r="A14851" s="25" t="s">
        <v>94</v>
      </c>
      <c r="B14851" s="26" t="s">
        <v>82</v>
      </c>
      <c r="C14851" s="26" t="s">
        <v>83</v>
      </c>
      <c r="D14851" s="26" t="s">
        <v>10</v>
      </c>
      <c r="E14851" s="26" t="s">
        <v>9</v>
      </c>
      <c r="F14851" s="26">
        <v>2022</v>
      </c>
      <c r="G14851" s="27">
        <v>5471.9000000000005</v>
      </c>
    </row>
    <row r="14852" spans="1:7" x14ac:dyDescent="0.15">
      <c r="A14852" s="25" t="s">
        <v>94</v>
      </c>
      <c r="B14852" s="26" t="s">
        <v>82</v>
      </c>
      <c r="C14852" s="26" t="s">
        <v>83</v>
      </c>
      <c r="D14852" s="26" t="s">
        <v>10</v>
      </c>
      <c r="E14852" s="26" t="s">
        <v>9</v>
      </c>
      <c r="F14852" s="26">
        <v>2021</v>
      </c>
      <c r="G14852" s="27">
        <v>5398.1</v>
      </c>
    </row>
    <row r="14853" spans="1:7" x14ac:dyDescent="0.15">
      <c r="A14853" s="25" t="s">
        <v>94</v>
      </c>
      <c r="B14853" s="26" t="s">
        <v>82</v>
      </c>
      <c r="C14853" s="26" t="s">
        <v>83</v>
      </c>
      <c r="D14853" s="26" t="s">
        <v>10</v>
      </c>
      <c r="E14853" s="26" t="s">
        <v>9</v>
      </c>
      <c r="F14853" s="26">
        <v>2020</v>
      </c>
      <c r="G14853" s="27">
        <v>5271.8</v>
      </c>
    </row>
    <row r="14854" spans="1:7" x14ac:dyDescent="0.15">
      <c r="A14854" s="25" t="s">
        <v>94</v>
      </c>
      <c r="B14854" s="26" t="s">
        <v>82</v>
      </c>
      <c r="C14854" s="26" t="s">
        <v>83</v>
      </c>
      <c r="D14854" s="26" t="s">
        <v>10</v>
      </c>
      <c r="E14854" s="26" t="s">
        <v>9</v>
      </c>
      <c r="F14854" s="26">
        <v>2019</v>
      </c>
      <c r="G14854" s="27">
        <v>5256.8</v>
      </c>
    </row>
    <row r="14855" spans="1:7" x14ac:dyDescent="0.15">
      <c r="A14855" s="25" t="s">
        <v>94</v>
      </c>
      <c r="B14855" s="26" t="s">
        <v>82</v>
      </c>
      <c r="C14855" s="26" t="s">
        <v>83</v>
      </c>
      <c r="D14855" s="26" t="s">
        <v>10</v>
      </c>
      <c r="E14855" s="26" t="s">
        <v>9</v>
      </c>
      <c r="F14855" s="26">
        <v>2018</v>
      </c>
      <c r="G14855" s="27">
        <v>5205.9000000000005</v>
      </c>
    </row>
    <row r="14856" spans="1:7" x14ac:dyDescent="0.15">
      <c r="A14856" s="25" t="s">
        <v>94</v>
      </c>
      <c r="B14856" s="26" t="s">
        <v>82</v>
      </c>
      <c r="C14856" s="26" t="s">
        <v>83</v>
      </c>
      <c r="D14856" s="26" t="s">
        <v>10</v>
      </c>
      <c r="E14856" s="26" t="s">
        <v>9</v>
      </c>
      <c r="F14856" s="26">
        <v>2017</v>
      </c>
      <c r="G14856" s="27">
        <v>5187.2000000000007</v>
      </c>
    </row>
    <row r="14857" spans="1:7" x14ac:dyDescent="0.15">
      <c r="A14857" s="25" t="s">
        <v>94</v>
      </c>
      <c r="B14857" s="26" t="s">
        <v>82</v>
      </c>
      <c r="C14857" s="26" t="s">
        <v>83</v>
      </c>
      <c r="D14857" s="26" t="s">
        <v>10</v>
      </c>
      <c r="E14857" s="26" t="s">
        <v>9</v>
      </c>
      <c r="F14857" s="26">
        <v>2016</v>
      </c>
      <c r="G14857" s="27">
        <v>5151.2000000000007</v>
      </c>
    </row>
    <row r="14858" spans="1:7" x14ac:dyDescent="0.15">
      <c r="A14858" s="25" t="s">
        <v>94</v>
      </c>
      <c r="B14858" s="26" t="s">
        <v>82</v>
      </c>
      <c r="C14858" s="26" t="s">
        <v>83</v>
      </c>
      <c r="D14858" s="26" t="s">
        <v>10</v>
      </c>
      <c r="E14858" s="26" t="s">
        <v>9</v>
      </c>
      <c r="F14858" s="26">
        <v>2015</v>
      </c>
      <c r="G14858" s="27">
        <v>5128</v>
      </c>
    </row>
    <row r="14859" spans="1:7" x14ac:dyDescent="0.15">
      <c r="A14859" s="25" t="s">
        <v>94</v>
      </c>
      <c r="B14859" s="26" t="s">
        <v>82</v>
      </c>
      <c r="C14859" s="26" t="s">
        <v>83</v>
      </c>
      <c r="D14859" s="26" t="s">
        <v>10</v>
      </c>
      <c r="E14859" s="26" t="s">
        <v>9</v>
      </c>
      <c r="F14859" s="26">
        <v>2014</v>
      </c>
      <c r="G14859" s="27">
        <v>5087.6000000000004</v>
      </c>
    </row>
    <row r="14860" spans="1:7" x14ac:dyDescent="0.15">
      <c r="A14860" s="25" t="s">
        <v>94</v>
      </c>
      <c r="B14860" s="26" t="s">
        <v>82</v>
      </c>
      <c r="C14860" s="26" t="s">
        <v>83</v>
      </c>
      <c r="D14860" s="26" t="s">
        <v>10</v>
      </c>
      <c r="E14860" s="26" t="s">
        <v>9</v>
      </c>
      <c r="F14860" s="26">
        <v>2013</v>
      </c>
      <c r="G14860" s="27">
        <v>5061.9000000000005</v>
      </c>
    </row>
    <row r="14861" spans="1:7" x14ac:dyDescent="0.15">
      <c r="A14861" s="25" t="s">
        <v>94</v>
      </c>
      <c r="B14861" s="26" t="s">
        <v>82</v>
      </c>
      <c r="C14861" s="26" t="s">
        <v>83</v>
      </c>
      <c r="D14861" s="26" t="s">
        <v>10</v>
      </c>
      <c r="E14861" s="26" t="s">
        <v>9</v>
      </c>
      <c r="F14861" s="26">
        <v>2012</v>
      </c>
      <c r="G14861" s="27">
        <v>5027</v>
      </c>
    </row>
    <row r="14862" spans="1:7" x14ac:dyDescent="0.15">
      <c r="A14862" s="25" t="s">
        <v>94</v>
      </c>
      <c r="B14862" s="26" t="s">
        <v>82</v>
      </c>
      <c r="C14862" s="26" t="s">
        <v>83</v>
      </c>
      <c r="D14862" s="26" t="s">
        <v>10</v>
      </c>
      <c r="E14862" s="26" t="s">
        <v>9</v>
      </c>
      <c r="F14862" s="26">
        <v>2011</v>
      </c>
      <c r="G14862" s="27">
        <v>4983.6000000000004</v>
      </c>
    </row>
    <row r="14863" spans="1:7" x14ac:dyDescent="0.15">
      <c r="A14863" s="25" t="s">
        <v>94</v>
      </c>
      <c r="B14863" s="26" t="s">
        <v>82</v>
      </c>
      <c r="C14863" s="26" t="s">
        <v>83</v>
      </c>
      <c r="D14863" s="26" t="s">
        <v>10</v>
      </c>
      <c r="E14863" s="26" t="s">
        <v>9</v>
      </c>
      <c r="F14863" s="26">
        <v>2010</v>
      </c>
      <c r="G14863" s="27">
        <v>4983.1000000000004</v>
      </c>
    </row>
    <row r="14864" spans="1:7" x14ac:dyDescent="0.15">
      <c r="A14864" s="25" t="s">
        <v>94</v>
      </c>
      <c r="B14864" s="26" t="s">
        <v>82</v>
      </c>
      <c r="C14864" s="26" t="s">
        <v>83</v>
      </c>
      <c r="D14864" s="26" t="s">
        <v>10</v>
      </c>
      <c r="E14864" s="26" t="s">
        <v>9</v>
      </c>
      <c r="F14864" s="26">
        <v>2009</v>
      </c>
      <c r="G14864" s="27">
        <v>4925.5</v>
      </c>
    </row>
    <row r="14865" spans="1:7" x14ac:dyDescent="0.15">
      <c r="A14865" s="25" t="s">
        <v>94</v>
      </c>
      <c r="B14865" s="26" t="s">
        <v>82</v>
      </c>
      <c r="C14865" s="26" t="s">
        <v>83</v>
      </c>
      <c r="D14865" s="26" t="s">
        <v>10</v>
      </c>
      <c r="E14865" s="26" t="s">
        <v>9</v>
      </c>
      <c r="F14865" s="26">
        <v>2008</v>
      </c>
      <c r="G14865" s="27">
        <v>4884.7</v>
      </c>
    </row>
    <row r="14866" spans="1:7" x14ac:dyDescent="0.15">
      <c r="A14866" s="25" t="s">
        <v>94</v>
      </c>
      <c r="B14866" s="26" t="s">
        <v>82</v>
      </c>
      <c r="C14866" s="26" t="s">
        <v>83</v>
      </c>
      <c r="D14866" s="26" t="s">
        <v>10</v>
      </c>
      <c r="E14866" s="26" t="s">
        <v>9</v>
      </c>
      <c r="F14866" s="26">
        <v>2007</v>
      </c>
      <c r="G14866" s="27">
        <v>4826</v>
      </c>
    </row>
    <row r="14867" spans="1:7" x14ac:dyDescent="0.15">
      <c r="A14867" s="25" t="s">
        <v>94</v>
      </c>
      <c r="B14867" s="26" t="s">
        <v>82</v>
      </c>
      <c r="C14867" s="26" t="s">
        <v>83</v>
      </c>
      <c r="D14867" s="26" t="s">
        <v>10</v>
      </c>
      <c r="E14867" s="26" t="s">
        <v>9</v>
      </c>
      <c r="F14867" s="26">
        <v>2006</v>
      </c>
      <c r="G14867" s="27">
        <v>4782.4000000000005</v>
      </c>
    </row>
    <row r="14868" spans="1:7" x14ac:dyDescent="0.15">
      <c r="A14868" s="25" t="s">
        <v>94</v>
      </c>
      <c r="B14868" s="26" t="s">
        <v>82</v>
      </c>
      <c r="C14868" s="26" t="s">
        <v>83</v>
      </c>
      <c r="D14868" s="26" t="s">
        <v>10</v>
      </c>
      <c r="E14868" s="26" t="s">
        <v>9</v>
      </c>
      <c r="F14868" s="26">
        <v>2005</v>
      </c>
      <c r="G14868" s="27">
        <v>4739</v>
      </c>
    </row>
    <row r="14869" spans="1:7" x14ac:dyDescent="0.15">
      <c r="A14869" s="25" t="s">
        <v>94</v>
      </c>
      <c r="B14869" s="26" t="s">
        <v>82</v>
      </c>
      <c r="C14869" s="26" t="s">
        <v>83</v>
      </c>
      <c r="D14869" s="26" t="s">
        <v>10</v>
      </c>
      <c r="E14869" s="26" t="s">
        <v>9</v>
      </c>
      <c r="F14869" s="26">
        <v>2004</v>
      </c>
      <c r="G14869" s="27">
        <v>4666</v>
      </c>
    </row>
    <row r="14870" spans="1:7" x14ac:dyDescent="0.15">
      <c r="A14870" s="25" t="s">
        <v>94</v>
      </c>
      <c r="B14870" s="26" t="s">
        <v>82</v>
      </c>
      <c r="C14870" s="26" t="s">
        <v>83</v>
      </c>
      <c r="D14870" s="26" t="s">
        <v>10</v>
      </c>
      <c r="E14870" s="26" t="s">
        <v>9</v>
      </c>
      <c r="F14870" s="26">
        <v>2003</v>
      </c>
      <c r="G14870" s="27">
        <v>4605.2</v>
      </c>
    </row>
    <row r="14871" spans="1:7" x14ac:dyDescent="0.15">
      <c r="A14871" s="25" t="s">
        <v>94</v>
      </c>
      <c r="B14871" s="26" t="s">
        <v>82</v>
      </c>
      <c r="C14871" s="26" t="s">
        <v>83</v>
      </c>
      <c r="D14871" s="26" t="s">
        <v>10</v>
      </c>
      <c r="E14871" s="26" t="s">
        <v>9</v>
      </c>
      <c r="F14871" s="26">
        <v>2002</v>
      </c>
      <c r="G14871" s="27">
        <v>4576.2</v>
      </c>
    </row>
    <row r="14872" spans="1:7" x14ac:dyDescent="0.15">
      <c r="A14872" s="25" t="s">
        <v>94</v>
      </c>
      <c r="B14872" s="26" t="s">
        <v>82</v>
      </c>
      <c r="C14872" s="26" t="s">
        <v>83</v>
      </c>
      <c r="D14872" s="26" t="s">
        <v>10</v>
      </c>
      <c r="E14872" s="26" t="s">
        <v>9</v>
      </c>
      <c r="F14872" s="26">
        <v>2001</v>
      </c>
      <c r="G14872" s="27">
        <v>4520.6000000000004</v>
      </c>
    </row>
    <row r="14873" spans="1:7" x14ac:dyDescent="0.15">
      <c r="A14873" s="25" t="s">
        <v>94</v>
      </c>
      <c r="B14873" s="26" t="s">
        <v>82</v>
      </c>
      <c r="C14873" s="26" t="s">
        <v>83</v>
      </c>
      <c r="D14873" s="26" t="s">
        <v>10</v>
      </c>
      <c r="E14873" s="26" t="s">
        <v>9</v>
      </c>
      <c r="F14873" s="26">
        <v>2000</v>
      </c>
      <c r="G14873" s="27">
        <v>4483.5</v>
      </c>
    </row>
    <row r="14874" spans="1:7" x14ac:dyDescent="0.15">
      <c r="A14874" s="25" t="s">
        <v>94</v>
      </c>
      <c r="B14874" s="26" t="s">
        <v>82</v>
      </c>
      <c r="C14874" s="26" t="s">
        <v>83</v>
      </c>
      <c r="D14874" s="26" t="s">
        <v>10</v>
      </c>
      <c r="E14874" s="26" t="s">
        <v>9</v>
      </c>
      <c r="F14874" s="26">
        <v>1999</v>
      </c>
      <c r="G14874" s="27">
        <v>4469.4000000000005</v>
      </c>
    </row>
    <row r="14875" spans="1:7" x14ac:dyDescent="0.15">
      <c r="A14875" s="25" t="s">
        <v>94</v>
      </c>
      <c r="B14875" s="26" t="s">
        <v>82</v>
      </c>
      <c r="C14875" s="26" t="s">
        <v>83</v>
      </c>
      <c r="D14875" s="26" t="s">
        <v>10</v>
      </c>
      <c r="E14875" s="26" t="s">
        <v>9</v>
      </c>
      <c r="F14875" s="26">
        <v>1998</v>
      </c>
      <c r="G14875" s="27">
        <v>4440.5</v>
      </c>
    </row>
    <row r="14876" spans="1:7" x14ac:dyDescent="0.15">
      <c r="A14876" s="25" t="s">
        <v>94</v>
      </c>
      <c r="B14876" s="26" t="s">
        <v>82</v>
      </c>
      <c r="C14876" s="26" t="s">
        <v>83</v>
      </c>
      <c r="D14876" s="26" t="s">
        <v>10</v>
      </c>
      <c r="E14876" s="26" t="s">
        <v>9</v>
      </c>
      <c r="F14876" s="26">
        <v>1997</v>
      </c>
      <c r="G14876" s="27">
        <v>4362.5</v>
      </c>
    </row>
    <row r="14877" spans="1:7" x14ac:dyDescent="0.15">
      <c r="A14877" s="25" t="s">
        <v>94</v>
      </c>
      <c r="B14877" s="26" t="s">
        <v>82</v>
      </c>
      <c r="C14877" s="26" t="s">
        <v>83</v>
      </c>
      <c r="D14877" s="26" t="s">
        <v>10</v>
      </c>
      <c r="E14877" s="26" t="s">
        <v>9</v>
      </c>
      <c r="F14877" s="26">
        <v>1996</v>
      </c>
      <c r="G14877" s="27">
        <v>4342.7</v>
      </c>
    </row>
    <row r="14878" spans="1:7" x14ac:dyDescent="0.15">
      <c r="A14878" s="25" t="s">
        <v>94</v>
      </c>
      <c r="B14878" s="26" t="s">
        <v>82</v>
      </c>
      <c r="C14878" s="26" t="s">
        <v>83</v>
      </c>
      <c r="D14878" s="26" t="s">
        <v>10</v>
      </c>
      <c r="E14878" s="26" t="s">
        <v>9</v>
      </c>
      <c r="F14878" s="26">
        <v>1995</v>
      </c>
      <c r="G14878" s="27">
        <v>4329.6000000000004</v>
      </c>
    </row>
    <row r="14879" spans="1:7" x14ac:dyDescent="0.15">
      <c r="A14879" s="25" t="s">
        <v>94</v>
      </c>
      <c r="B14879" s="26" t="s">
        <v>82</v>
      </c>
      <c r="C14879" s="26" t="s">
        <v>83</v>
      </c>
      <c r="D14879" s="26" t="s">
        <v>10</v>
      </c>
      <c r="E14879" s="26" t="s">
        <v>9</v>
      </c>
      <c r="F14879" s="26">
        <v>1994</v>
      </c>
      <c r="G14879" s="27">
        <v>4246.7</v>
      </c>
    </row>
    <row r="14880" spans="1:7" x14ac:dyDescent="0.15">
      <c r="A14880" s="25" t="s">
        <v>94</v>
      </c>
      <c r="B14880" s="26" t="s">
        <v>82</v>
      </c>
      <c r="C14880" s="26" t="s">
        <v>83</v>
      </c>
      <c r="D14880" s="26" t="s">
        <v>10</v>
      </c>
      <c r="E14880" s="26" t="s">
        <v>9</v>
      </c>
      <c r="F14880" s="26">
        <v>1993</v>
      </c>
      <c r="G14880" s="27">
        <v>4213.2</v>
      </c>
    </row>
    <row r="14881" spans="1:7" x14ac:dyDescent="0.15">
      <c r="A14881" s="25" t="s">
        <v>94</v>
      </c>
      <c r="B14881" s="26" t="s">
        <v>82</v>
      </c>
      <c r="C14881" s="26" t="s">
        <v>83</v>
      </c>
      <c r="D14881" s="26" t="s">
        <v>10</v>
      </c>
      <c r="E14881" s="26" t="s">
        <v>9</v>
      </c>
      <c r="F14881" s="26">
        <v>1992</v>
      </c>
      <c r="G14881" s="27">
        <v>4177.9000000000005</v>
      </c>
    </row>
    <row r="14882" spans="1:7" x14ac:dyDescent="0.15">
      <c r="A14882" s="25" t="s">
        <v>94</v>
      </c>
      <c r="B14882" s="26" t="s">
        <v>82</v>
      </c>
      <c r="C14882" s="26" t="s">
        <v>83</v>
      </c>
      <c r="D14882" s="26" t="s">
        <v>10</v>
      </c>
      <c r="E14882" s="26" t="s">
        <v>9</v>
      </c>
      <c r="F14882" s="26">
        <v>1991</v>
      </c>
      <c r="G14882" s="27">
        <v>4152.9000000000005</v>
      </c>
    </row>
    <row r="14883" spans="1:7" x14ac:dyDescent="0.15">
      <c r="A14883" s="25" t="s">
        <v>94</v>
      </c>
      <c r="B14883" s="26" t="s">
        <v>82</v>
      </c>
      <c r="C14883" s="26" t="s">
        <v>83</v>
      </c>
      <c r="D14883" s="26" t="s">
        <v>10</v>
      </c>
      <c r="E14883" s="26" t="s">
        <v>9</v>
      </c>
      <c r="F14883" s="26">
        <v>1990</v>
      </c>
      <c r="G14883" s="27">
        <v>4139.8</v>
      </c>
    </row>
    <row r="14884" spans="1:7" x14ac:dyDescent="0.15">
      <c r="A14884" s="25" t="s">
        <v>94</v>
      </c>
      <c r="B14884" s="26" t="s">
        <v>82</v>
      </c>
      <c r="C14884" s="26" t="s">
        <v>83</v>
      </c>
      <c r="D14884" s="26" t="s">
        <v>10</v>
      </c>
      <c r="E14884" s="26" t="s">
        <v>9</v>
      </c>
      <c r="F14884" s="26">
        <v>1989</v>
      </c>
      <c r="G14884" s="27">
        <v>4127.7</v>
      </c>
    </row>
    <row r="14885" spans="1:7" x14ac:dyDescent="0.15">
      <c r="A14885" s="25" t="s">
        <v>94</v>
      </c>
      <c r="B14885" s="26" t="s">
        <v>82</v>
      </c>
      <c r="C14885" s="26" t="s">
        <v>83</v>
      </c>
      <c r="D14885" s="26" t="s">
        <v>10</v>
      </c>
      <c r="E14885" s="26" t="s">
        <v>9</v>
      </c>
      <c r="F14885" s="26">
        <v>1988</v>
      </c>
      <c r="G14885" s="27">
        <v>4124.1000000000004</v>
      </c>
    </row>
    <row r="14886" spans="1:7" x14ac:dyDescent="0.15">
      <c r="A14886" s="25" t="s">
        <v>94</v>
      </c>
      <c r="B14886" s="26" t="s">
        <v>82</v>
      </c>
      <c r="C14886" s="26" t="s">
        <v>83</v>
      </c>
      <c r="D14886" s="26" t="s">
        <v>10</v>
      </c>
      <c r="E14886" s="26" t="s">
        <v>9</v>
      </c>
      <c r="F14886" s="26">
        <v>1987</v>
      </c>
      <c r="G14886" s="27">
        <v>4092.5</v>
      </c>
    </row>
    <row r="14887" spans="1:7" x14ac:dyDescent="0.15">
      <c r="A14887" s="25" t="s">
        <v>94</v>
      </c>
      <c r="B14887" s="26" t="s">
        <v>82</v>
      </c>
      <c r="C14887" s="26" t="s">
        <v>83</v>
      </c>
      <c r="D14887" s="26" t="s">
        <v>10</v>
      </c>
      <c r="E14887" s="26" t="s">
        <v>9</v>
      </c>
      <c r="F14887" s="26">
        <v>1986</v>
      </c>
      <c r="G14887" s="27">
        <v>4078.1000000000008</v>
      </c>
    </row>
    <row r="14888" spans="1:7" x14ac:dyDescent="0.15">
      <c r="A14888" s="25" t="s">
        <v>94</v>
      </c>
      <c r="B14888" s="26" t="s">
        <v>82</v>
      </c>
      <c r="C14888" s="26" t="s">
        <v>83</v>
      </c>
      <c r="D14888" s="26" t="s">
        <v>10</v>
      </c>
      <c r="E14888" s="26" t="s">
        <v>9</v>
      </c>
      <c r="F14888" s="26">
        <v>1985</v>
      </c>
      <c r="G14888" s="27">
        <v>4057.6000000000008</v>
      </c>
    </row>
    <row r="14889" spans="1:7" x14ac:dyDescent="0.15">
      <c r="A14889" s="25" t="s">
        <v>94</v>
      </c>
      <c r="B14889" s="26" t="s">
        <v>82</v>
      </c>
      <c r="C14889" s="26" t="s">
        <v>83</v>
      </c>
      <c r="D14889" s="26" t="s">
        <v>10</v>
      </c>
      <c r="E14889" s="26" t="s">
        <v>9</v>
      </c>
      <c r="F14889" s="26">
        <v>1984</v>
      </c>
      <c r="G14889" s="27">
        <v>4064.6000000000008</v>
      </c>
    </row>
    <row r="14890" spans="1:7" x14ac:dyDescent="0.15">
      <c r="A14890" s="25" t="s">
        <v>94</v>
      </c>
      <c r="B14890" s="26" t="s">
        <v>82</v>
      </c>
      <c r="C14890" s="26" t="s">
        <v>83</v>
      </c>
      <c r="D14890" s="26" t="s">
        <v>10</v>
      </c>
      <c r="E14890" s="26" t="s">
        <v>9</v>
      </c>
      <c r="F14890" s="26">
        <v>1983</v>
      </c>
      <c r="G14890" s="27">
        <v>4059.6000000000008</v>
      </c>
    </row>
    <row r="14891" spans="1:7" x14ac:dyDescent="0.15">
      <c r="A14891" s="25" t="s">
        <v>94</v>
      </c>
      <c r="B14891" s="26" t="s">
        <v>82</v>
      </c>
      <c r="C14891" s="26" t="s">
        <v>83</v>
      </c>
      <c r="D14891" s="26" t="s">
        <v>10</v>
      </c>
      <c r="E14891" s="26" t="s">
        <v>9</v>
      </c>
      <c r="F14891" s="26">
        <v>1982</v>
      </c>
      <c r="G14891" s="27">
        <v>4127.8</v>
      </c>
    </row>
    <row r="14892" spans="1:7" x14ac:dyDescent="0.15">
      <c r="A14892" s="25" t="s">
        <v>94</v>
      </c>
      <c r="B14892" s="26" t="s">
        <v>82</v>
      </c>
      <c r="C14892" s="26" t="s">
        <v>83</v>
      </c>
      <c r="D14892" s="26" t="s">
        <v>10</v>
      </c>
      <c r="E14892" s="26" t="s">
        <v>9</v>
      </c>
      <c r="F14892" s="26">
        <v>1981</v>
      </c>
      <c r="G14892" s="27">
        <v>4105.8</v>
      </c>
    </row>
    <row r="14893" spans="1:7" x14ac:dyDescent="0.15">
      <c r="A14893" s="25" t="s">
        <v>94</v>
      </c>
      <c r="B14893" s="26" t="s">
        <v>82</v>
      </c>
      <c r="C14893" s="26" t="s">
        <v>83</v>
      </c>
      <c r="D14893" s="26" t="s">
        <v>10</v>
      </c>
      <c r="E14893" s="26" t="s">
        <v>9</v>
      </c>
      <c r="F14893" s="26">
        <v>1980</v>
      </c>
      <c r="G14893" s="27"/>
    </row>
    <row r="14894" spans="1:7" x14ac:dyDescent="0.15">
      <c r="A14894" s="25" t="s">
        <v>94</v>
      </c>
      <c r="B14894" s="26" t="s">
        <v>82</v>
      </c>
      <c r="C14894" s="26" t="s">
        <v>83</v>
      </c>
      <c r="D14894" s="26" t="s">
        <v>10</v>
      </c>
      <c r="E14894" s="26" t="s">
        <v>9</v>
      </c>
      <c r="F14894" s="26">
        <v>1979</v>
      </c>
      <c r="G14894" s="27"/>
    </row>
    <row r="14895" spans="1:7" x14ac:dyDescent="0.15">
      <c r="A14895" s="25" t="s">
        <v>94</v>
      </c>
      <c r="B14895" s="26" t="s">
        <v>82</v>
      </c>
      <c r="C14895" s="26" t="s">
        <v>83</v>
      </c>
      <c r="D14895" s="26" t="s">
        <v>10</v>
      </c>
      <c r="E14895" s="26" t="s">
        <v>9</v>
      </c>
      <c r="F14895" s="26">
        <v>1978</v>
      </c>
      <c r="G14895" s="27"/>
    </row>
    <row r="14896" spans="1:7" x14ac:dyDescent="0.15">
      <c r="A14896" s="25" t="s">
        <v>94</v>
      </c>
      <c r="B14896" s="26" t="s">
        <v>82</v>
      </c>
      <c r="C14896" s="26" t="s">
        <v>83</v>
      </c>
      <c r="D14896" s="26" t="s">
        <v>10</v>
      </c>
      <c r="E14896" s="26" t="s">
        <v>9</v>
      </c>
      <c r="F14896" s="26">
        <v>1977</v>
      </c>
      <c r="G14896" s="27"/>
    </row>
    <row r="14897" spans="1:7" x14ac:dyDescent="0.15">
      <c r="A14897" s="25" t="s">
        <v>94</v>
      </c>
      <c r="B14897" s="26" t="s">
        <v>82</v>
      </c>
      <c r="C14897" s="26" t="s">
        <v>83</v>
      </c>
      <c r="D14897" s="26" t="s">
        <v>10</v>
      </c>
      <c r="E14897" s="26" t="s">
        <v>9</v>
      </c>
      <c r="F14897" s="26">
        <v>1976</v>
      </c>
      <c r="G14897" s="27"/>
    </row>
    <row r="14898" spans="1:7" x14ac:dyDescent="0.15">
      <c r="A14898" s="25" t="s">
        <v>94</v>
      </c>
      <c r="B14898" s="26" t="s">
        <v>82</v>
      </c>
      <c r="C14898" s="26" t="s">
        <v>83</v>
      </c>
      <c r="D14898" s="26" t="s">
        <v>10</v>
      </c>
      <c r="E14898" s="26" t="s">
        <v>9</v>
      </c>
      <c r="F14898" s="26">
        <v>1975</v>
      </c>
      <c r="G14898" s="27"/>
    </row>
    <row r="14899" spans="1:7" x14ac:dyDescent="0.15">
      <c r="A14899" s="25" t="s">
        <v>94</v>
      </c>
      <c r="B14899" s="26" t="s">
        <v>82</v>
      </c>
      <c r="C14899" s="26" t="s">
        <v>83</v>
      </c>
      <c r="D14899" s="26" t="s">
        <v>10</v>
      </c>
      <c r="E14899" s="26" t="s">
        <v>9</v>
      </c>
      <c r="F14899" s="26">
        <v>1974</v>
      </c>
      <c r="G14899" s="27"/>
    </row>
    <row r="14900" spans="1:7" x14ac:dyDescent="0.15">
      <c r="A14900" s="25" t="s">
        <v>94</v>
      </c>
      <c r="B14900" s="26" t="s">
        <v>82</v>
      </c>
      <c r="C14900" s="26" t="s">
        <v>83</v>
      </c>
      <c r="D14900" s="26" t="s">
        <v>10</v>
      </c>
      <c r="E14900" s="26" t="s">
        <v>9</v>
      </c>
      <c r="F14900" s="26">
        <v>1973</v>
      </c>
      <c r="G14900" s="27"/>
    </row>
    <row r="14901" spans="1:7" x14ac:dyDescent="0.15">
      <c r="A14901" s="25" t="s">
        <v>94</v>
      </c>
      <c r="B14901" s="26" t="s">
        <v>82</v>
      </c>
      <c r="C14901" s="26" t="s">
        <v>83</v>
      </c>
      <c r="D14901" s="26" t="s">
        <v>10</v>
      </c>
      <c r="E14901" s="26" t="s">
        <v>9</v>
      </c>
      <c r="F14901" s="26">
        <v>1972</v>
      </c>
      <c r="G14901" s="27"/>
    </row>
    <row r="14902" spans="1:7" x14ac:dyDescent="0.15">
      <c r="A14902" s="25" t="s">
        <v>94</v>
      </c>
      <c r="B14902" s="26" t="s">
        <v>82</v>
      </c>
      <c r="C14902" s="26" t="s">
        <v>83</v>
      </c>
      <c r="D14902" s="26" t="s">
        <v>10</v>
      </c>
      <c r="E14902" s="26" t="s">
        <v>9</v>
      </c>
      <c r="F14902" s="26">
        <v>1971</v>
      </c>
      <c r="G14902" s="27"/>
    </row>
    <row r="14903" spans="1:7" x14ac:dyDescent="0.15">
      <c r="A14903" s="25" t="s">
        <v>94</v>
      </c>
      <c r="B14903" s="26" t="s">
        <v>82</v>
      </c>
      <c r="C14903" s="26" t="s">
        <v>83</v>
      </c>
      <c r="D14903" s="26" t="s">
        <v>10</v>
      </c>
      <c r="E14903" s="26" t="s">
        <v>9</v>
      </c>
      <c r="F14903" s="26">
        <v>1970</v>
      </c>
      <c r="G14903" s="27"/>
    </row>
    <row r="14904" spans="1:7" x14ac:dyDescent="0.15">
      <c r="A14904" s="25" t="s">
        <v>94</v>
      </c>
      <c r="B14904" s="26" t="s">
        <v>82</v>
      </c>
      <c r="C14904" s="26" t="s">
        <v>83</v>
      </c>
      <c r="D14904" s="26" t="s">
        <v>10</v>
      </c>
      <c r="E14904" s="26" t="s">
        <v>9</v>
      </c>
      <c r="F14904" s="26">
        <v>1969</v>
      </c>
      <c r="G14904" s="27"/>
    </row>
    <row r="14905" spans="1:7" x14ac:dyDescent="0.15">
      <c r="A14905" s="25" t="s">
        <v>94</v>
      </c>
      <c r="B14905" s="26" t="s">
        <v>82</v>
      </c>
      <c r="C14905" s="26" t="s">
        <v>83</v>
      </c>
      <c r="D14905" s="26" t="s">
        <v>10</v>
      </c>
      <c r="E14905" s="26" t="s">
        <v>9</v>
      </c>
      <c r="F14905" s="26">
        <v>1968</v>
      </c>
      <c r="G14905" s="27"/>
    </row>
    <row r="14906" spans="1:7" x14ac:dyDescent="0.15">
      <c r="A14906" s="25" t="s">
        <v>94</v>
      </c>
      <c r="B14906" s="26" t="s">
        <v>82</v>
      </c>
      <c r="C14906" s="26" t="s">
        <v>83</v>
      </c>
      <c r="D14906" s="26" t="s">
        <v>10</v>
      </c>
      <c r="E14906" s="26" t="s">
        <v>9</v>
      </c>
      <c r="F14906" s="26">
        <v>1967</v>
      </c>
      <c r="G14906" s="27"/>
    </row>
    <row r="14907" spans="1:7" x14ac:dyDescent="0.15">
      <c r="A14907" s="25" t="s">
        <v>94</v>
      </c>
      <c r="B14907" s="26" t="s">
        <v>82</v>
      </c>
      <c r="C14907" s="26" t="s">
        <v>83</v>
      </c>
      <c r="D14907" s="26" t="s">
        <v>10</v>
      </c>
      <c r="E14907" s="26" t="s">
        <v>9</v>
      </c>
      <c r="F14907" s="26">
        <v>1966</v>
      </c>
      <c r="G14907" s="27"/>
    </row>
    <row r="14908" spans="1:7" x14ac:dyDescent="0.15">
      <c r="A14908" s="25" t="s">
        <v>94</v>
      </c>
      <c r="B14908" s="26" t="s">
        <v>82</v>
      </c>
      <c r="C14908" s="26" t="s">
        <v>83</v>
      </c>
      <c r="D14908" s="26" t="s">
        <v>10</v>
      </c>
      <c r="E14908" s="26" t="s">
        <v>9</v>
      </c>
      <c r="F14908" s="26">
        <v>1965</v>
      </c>
      <c r="G14908" s="27"/>
    </row>
    <row r="14909" spans="1:7" x14ac:dyDescent="0.15">
      <c r="A14909" s="25" t="s">
        <v>94</v>
      </c>
      <c r="B14909" s="26" t="s">
        <v>82</v>
      </c>
      <c r="C14909" s="26" t="s">
        <v>83</v>
      </c>
      <c r="D14909" s="26" t="s">
        <v>10</v>
      </c>
      <c r="E14909" s="26" t="s">
        <v>9</v>
      </c>
      <c r="F14909" s="26">
        <v>1964</v>
      </c>
      <c r="G14909" s="27"/>
    </row>
    <row r="14910" spans="1:7" x14ac:dyDescent="0.15">
      <c r="A14910" s="25" t="s">
        <v>94</v>
      </c>
      <c r="B14910" s="26" t="s">
        <v>82</v>
      </c>
      <c r="C14910" s="26" t="s">
        <v>83</v>
      </c>
      <c r="D14910" s="26" t="s">
        <v>10</v>
      </c>
      <c r="E14910" s="26" t="s">
        <v>9</v>
      </c>
      <c r="F14910" s="26">
        <v>1963</v>
      </c>
      <c r="G14910" s="27"/>
    </row>
    <row r="14911" spans="1:7" x14ac:dyDescent="0.15">
      <c r="A14911" s="25" t="s">
        <v>94</v>
      </c>
      <c r="B14911" s="26" t="s">
        <v>82</v>
      </c>
      <c r="C14911" s="26" t="s">
        <v>83</v>
      </c>
      <c r="D14911" s="26" t="s">
        <v>10</v>
      </c>
      <c r="E14911" s="26" t="s">
        <v>9</v>
      </c>
      <c r="F14911" s="26">
        <v>1962</v>
      </c>
      <c r="G14911" s="27"/>
    </row>
    <row r="14912" spans="1:7" x14ac:dyDescent="0.15">
      <c r="A14912" s="25" t="s">
        <v>94</v>
      </c>
      <c r="B14912" s="26" t="s">
        <v>82</v>
      </c>
      <c r="C14912" s="26" t="s">
        <v>83</v>
      </c>
      <c r="D14912" s="26" t="s">
        <v>10</v>
      </c>
      <c r="E14912" s="26" t="s">
        <v>9</v>
      </c>
      <c r="F14912" s="26">
        <v>1961</v>
      </c>
      <c r="G14912" s="27"/>
    </row>
    <row r="14913" spans="1:7" x14ac:dyDescent="0.15">
      <c r="A14913" s="25" t="s">
        <v>94</v>
      </c>
      <c r="B14913" s="26" t="s">
        <v>82</v>
      </c>
      <c r="C14913" s="26" t="s">
        <v>83</v>
      </c>
      <c r="D14913" s="26" t="s">
        <v>10</v>
      </c>
      <c r="E14913" s="26" t="s">
        <v>9</v>
      </c>
      <c r="F14913" s="26">
        <v>1960</v>
      </c>
      <c r="G14913" s="27"/>
    </row>
    <row r="14914" spans="1:7" x14ac:dyDescent="0.15">
      <c r="A14914" s="25" t="s">
        <v>94</v>
      </c>
      <c r="B14914" s="26" t="s">
        <v>82</v>
      </c>
      <c r="C14914" s="26" t="s">
        <v>83</v>
      </c>
      <c r="D14914" s="26" t="s">
        <v>12</v>
      </c>
      <c r="E14914" s="26" t="s">
        <v>11</v>
      </c>
      <c r="F14914" s="26">
        <v>2023</v>
      </c>
      <c r="G14914" s="27">
        <v>3336</v>
      </c>
    </row>
    <row r="14915" spans="1:7" x14ac:dyDescent="0.15">
      <c r="A14915" s="25" t="s">
        <v>94</v>
      </c>
      <c r="B14915" s="26" t="s">
        <v>82</v>
      </c>
      <c r="C14915" s="26" t="s">
        <v>83</v>
      </c>
      <c r="D14915" s="26" t="s">
        <v>12</v>
      </c>
      <c r="E14915" s="26" t="s">
        <v>11</v>
      </c>
      <c r="F14915" s="26">
        <v>2022</v>
      </c>
      <c r="G14915" s="27">
        <v>3268</v>
      </c>
    </row>
    <row r="14916" spans="1:7" x14ac:dyDescent="0.15">
      <c r="A14916" s="25" t="s">
        <v>94</v>
      </c>
      <c r="B14916" s="26" t="s">
        <v>82</v>
      </c>
      <c r="C14916" s="26" t="s">
        <v>83</v>
      </c>
      <c r="D14916" s="26" t="s">
        <v>12</v>
      </c>
      <c r="E14916" s="26" t="s">
        <v>11</v>
      </c>
      <c r="F14916" s="26">
        <v>2021</v>
      </c>
      <c r="G14916" s="27">
        <v>3168</v>
      </c>
    </row>
    <row r="14917" spans="1:7" x14ac:dyDescent="0.15">
      <c r="A14917" s="25" t="s">
        <v>94</v>
      </c>
      <c r="B14917" s="26" t="s">
        <v>82</v>
      </c>
      <c r="C14917" s="26" t="s">
        <v>83</v>
      </c>
      <c r="D14917" s="26" t="s">
        <v>12</v>
      </c>
      <c r="E14917" s="26" t="s">
        <v>11</v>
      </c>
      <c r="F14917" s="26">
        <v>2020</v>
      </c>
      <c r="G14917" s="27">
        <v>3115</v>
      </c>
    </row>
    <row r="14918" spans="1:7" x14ac:dyDescent="0.15">
      <c r="A14918" s="25" t="s">
        <v>94</v>
      </c>
      <c r="B14918" s="26" t="s">
        <v>82</v>
      </c>
      <c r="C14918" s="26" t="s">
        <v>83</v>
      </c>
      <c r="D14918" s="26" t="s">
        <v>12</v>
      </c>
      <c r="E14918" s="26" t="s">
        <v>11</v>
      </c>
      <c r="F14918" s="26">
        <v>2019</v>
      </c>
      <c r="G14918" s="27">
        <v>3121</v>
      </c>
    </row>
    <row r="14919" spans="1:7" x14ac:dyDescent="0.15">
      <c r="A14919" s="25" t="s">
        <v>94</v>
      </c>
      <c r="B14919" s="26" t="s">
        <v>82</v>
      </c>
      <c r="C14919" s="26" t="s">
        <v>83</v>
      </c>
      <c r="D14919" s="26" t="s">
        <v>12</v>
      </c>
      <c r="E14919" s="26" t="s">
        <v>11</v>
      </c>
      <c r="F14919" s="26">
        <v>2018</v>
      </c>
      <c r="G14919" s="27">
        <v>3078</v>
      </c>
    </row>
    <row r="14920" spans="1:7" x14ac:dyDescent="0.15">
      <c r="A14920" s="25" t="s">
        <v>94</v>
      </c>
      <c r="B14920" s="26" t="s">
        <v>82</v>
      </c>
      <c r="C14920" s="26" t="s">
        <v>83</v>
      </c>
      <c r="D14920" s="26" t="s">
        <v>12</v>
      </c>
      <c r="E14920" s="26" t="s">
        <v>11</v>
      </c>
      <c r="F14920" s="26">
        <v>2017</v>
      </c>
      <c r="G14920" s="27">
        <v>3058</v>
      </c>
    </row>
    <row r="14921" spans="1:7" x14ac:dyDescent="0.15">
      <c r="A14921" s="25" t="s">
        <v>94</v>
      </c>
      <c r="B14921" s="26" t="s">
        <v>82</v>
      </c>
      <c r="C14921" s="26" t="s">
        <v>83</v>
      </c>
      <c r="D14921" s="26" t="s">
        <v>12</v>
      </c>
      <c r="E14921" s="26" t="s">
        <v>11</v>
      </c>
      <c r="F14921" s="26">
        <v>2016</v>
      </c>
      <c r="G14921" s="27">
        <v>3017</v>
      </c>
    </row>
    <row r="14922" spans="1:7" x14ac:dyDescent="0.15">
      <c r="A14922" s="25" t="s">
        <v>94</v>
      </c>
      <c r="B14922" s="26" t="s">
        <v>82</v>
      </c>
      <c r="C14922" s="26" t="s">
        <v>83</v>
      </c>
      <c r="D14922" s="26" t="s">
        <v>12</v>
      </c>
      <c r="E14922" s="26" t="s">
        <v>11</v>
      </c>
      <c r="F14922" s="26">
        <v>2015</v>
      </c>
      <c r="G14922" s="27">
        <v>2974</v>
      </c>
    </row>
    <row r="14923" spans="1:7" x14ac:dyDescent="0.15">
      <c r="A14923" s="25" t="s">
        <v>94</v>
      </c>
      <c r="B14923" s="26" t="s">
        <v>82</v>
      </c>
      <c r="C14923" s="26" t="s">
        <v>83</v>
      </c>
      <c r="D14923" s="26" t="s">
        <v>12</v>
      </c>
      <c r="E14923" s="26" t="s">
        <v>11</v>
      </c>
      <c r="F14923" s="26">
        <v>2014</v>
      </c>
      <c r="G14923" s="27">
        <v>2954</v>
      </c>
    </row>
    <row r="14924" spans="1:7" x14ac:dyDescent="0.15">
      <c r="A14924" s="25" t="s">
        <v>94</v>
      </c>
      <c r="B14924" s="26" t="s">
        <v>82</v>
      </c>
      <c r="C14924" s="26" t="s">
        <v>83</v>
      </c>
      <c r="D14924" s="26" t="s">
        <v>12</v>
      </c>
      <c r="E14924" s="26" t="s">
        <v>11</v>
      </c>
      <c r="F14924" s="26">
        <v>2013</v>
      </c>
      <c r="G14924" s="27">
        <v>2942</v>
      </c>
    </row>
    <row r="14925" spans="1:7" x14ac:dyDescent="0.15">
      <c r="A14925" s="25" t="s">
        <v>94</v>
      </c>
      <c r="B14925" s="26" t="s">
        <v>82</v>
      </c>
      <c r="C14925" s="26" t="s">
        <v>83</v>
      </c>
      <c r="D14925" s="26" t="s">
        <v>12</v>
      </c>
      <c r="E14925" s="26" t="s">
        <v>11</v>
      </c>
      <c r="F14925" s="26">
        <v>2012</v>
      </c>
      <c r="G14925" s="27">
        <v>2954</v>
      </c>
    </row>
    <row r="14926" spans="1:7" x14ac:dyDescent="0.15">
      <c r="A14926" s="25" t="s">
        <v>94</v>
      </c>
      <c r="B14926" s="26" t="s">
        <v>82</v>
      </c>
      <c r="C14926" s="26" t="s">
        <v>83</v>
      </c>
      <c r="D14926" s="26" t="s">
        <v>12</v>
      </c>
      <c r="E14926" s="26" t="s">
        <v>11</v>
      </c>
      <c r="F14926" s="26">
        <v>2011</v>
      </c>
      <c r="G14926" s="27">
        <v>2971</v>
      </c>
    </row>
    <row r="14927" spans="1:7" x14ac:dyDescent="0.15">
      <c r="A14927" s="25" t="s">
        <v>94</v>
      </c>
      <c r="B14927" s="26" t="s">
        <v>82</v>
      </c>
      <c r="C14927" s="26" t="s">
        <v>83</v>
      </c>
      <c r="D14927" s="26" t="s">
        <v>12</v>
      </c>
      <c r="E14927" s="26" t="s">
        <v>11</v>
      </c>
      <c r="F14927" s="26">
        <v>2010</v>
      </c>
      <c r="G14927" s="27">
        <v>2970</v>
      </c>
    </row>
    <row r="14928" spans="1:7" x14ac:dyDescent="0.15">
      <c r="A14928" s="25" t="s">
        <v>94</v>
      </c>
      <c r="B14928" s="26" t="s">
        <v>82</v>
      </c>
      <c r="C14928" s="26" t="s">
        <v>83</v>
      </c>
      <c r="D14928" s="26" t="s">
        <v>12</v>
      </c>
      <c r="E14928" s="26" t="s">
        <v>11</v>
      </c>
      <c r="F14928" s="26">
        <v>2009</v>
      </c>
      <c r="G14928" s="27">
        <v>2999</v>
      </c>
    </row>
    <row r="14929" spans="1:7" x14ac:dyDescent="0.15">
      <c r="A14929" s="25" t="s">
        <v>94</v>
      </c>
      <c r="B14929" s="26" t="s">
        <v>82</v>
      </c>
      <c r="C14929" s="26" t="s">
        <v>83</v>
      </c>
      <c r="D14929" s="26" t="s">
        <v>12</v>
      </c>
      <c r="E14929" s="26" t="s">
        <v>11</v>
      </c>
      <c r="F14929" s="26">
        <v>2008</v>
      </c>
      <c r="G14929" s="27">
        <v>3005</v>
      </c>
    </row>
    <row r="14930" spans="1:7" x14ac:dyDescent="0.15">
      <c r="A14930" s="25" t="s">
        <v>94</v>
      </c>
      <c r="B14930" s="26" t="s">
        <v>82</v>
      </c>
      <c r="C14930" s="26" t="s">
        <v>83</v>
      </c>
      <c r="D14930" s="26" t="s">
        <v>12</v>
      </c>
      <c r="E14930" s="26" t="s">
        <v>11</v>
      </c>
      <c r="F14930" s="26">
        <v>2007</v>
      </c>
      <c r="G14930" s="27">
        <v>2985</v>
      </c>
    </row>
    <row r="14931" spans="1:7" x14ac:dyDescent="0.15">
      <c r="A14931" s="25" t="s">
        <v>94</v>
      </c>
      <c r="B14931" s="26" t="s">
        <v>82</v>
      </c>
      <c r="C14931" s="26" t="s">
        <v>83</v>
      </c>
      <c r="D14931" s="26" t="s">
        <v>12</v>
      </c>
      <c r="E14931" s="26" t="s">
        <v>11</v>
      </c>
      <c r="F14931" s="26">
        <v>2006</v>
      </c>
      <c r="G14931" s="27">
        <v>2939</v>
      </c>
    </row>
    <row r="14932" spans="1:7" x14ac:dyDescent="0.15">
      <c r="A14932" s="25" t="s">
        <v>94</v>
      </c>
      <c r="B14932" s="26" t="s">
        <v>82</v>
      </c>
      <c r="C14932" s="26" t="s">
        <v>83</v>
      </c>
      <c r="D14932" s="26" t="s">
        <v>12</v>
      </c>
      <c r="E14932" s="26" t="s">
        <v>11</v>
      </c>
      <c r="F14932" s="26">
        <v>2005</v>
      </c>
      <c r="G14932" s="27">
        <v>2905</v>
      </c>
    </row>
    <row r="14933" spans="1:7" x14ac:dyDescent="0.15">
      <c r="A14933" s="25" t="s">
        <v>94</v>
      </c>
      <c r="B14933" s="26" t="s">
        <v>82</v>
      </c>
      <c r="C14933" s="26" t="s">
        <v>83</v>
      </c>
      <c r="D14933" s="26" t="s">
        <v>12</v>
      </c>
      <c r="E14933" s="26" t="s">
        <v>11</v>
      </c>
      <c r="F14933" s="26">
        <v>2004</v>
      </c>
      <c r="G14933" s="27">
        <v>2901</v>
      </c>
    </row>
    <row r="14934" spans="1:7" x14ac:dyDescent="0.15">
      <c r="A14934" s="25" t="s">
        <v>94</v>
      </c>
      <c r="B14934" s="26" t="s">
        <v>82</v>
      </c>
      <c r="C14934" s="26" t="s">
        <v>83</v>
      </c>
      <c r="D14934" s="26" t="s">
        <v>12</v>
      </c>
      <c r="E14934" s="26" t="s">
        <v>11</v>
      </c>
      <c r="F14934" s="26">
        <v>2003</v>
      </c>
      <c r="G14934" s="27">
        <v>2912</v>
      </c>
    </row>
    <row r="14935" spans="1:7" x14ac:dyDescent="0.15">
      <c r="A14935" s="25" t="s">
        <v>94</v>
      </c>
      <c r="B14935" s="26" t="s">
        <v>82</v>
      </c>
      <c r="C14935" s="26" t="s">
        <v>83</v>
      </c>
      <c r="D14935" s="26" t="s">
        <v>12</v>
      </c>
      <c r="E14935" s="26" t="s">
        <v>11</v>
      </c>
      <c r="F14935" s="26">
        <v>2002</v>
      </c>
      <c r="G14935" s="27">
        <v>2913</v>
      </c>
    </row>
    <row r="14936" spans="1:7" x14ac:dyDescent="0.15">
      <c r="A14936" s="25" t="s">
        <v>94</v>
      </c>
      <c r="B14936" s="26" t="s">
        <v>82</v>
      </c>
      <c r="C14936" s="26" t="s">
        <v>83</v>
      </c>
      <c r="D14936" s="26" t="s">
        <v>12</v>
      </c>
      <c r="E14936" s="26" t="s">
        <v>11</v>
      </c>
      <c r="F14936" s="26">
        <v>2001</v>
      </c>
      <c r="G14936" s="27">
        <v>2913</v>
      </c>
    </row>
    <row r="14937" spans="1:7" x14ac:dyDescent="0.15">
      <c r="A14937" s="25" t="s">
        <v>94</v>
      </c>
      <c r="B14937" s="26" t="s">
        <v>82</v>
      </c>
      <c r="C14937" s="26" t="s">
        <v>83</v>
      </c>
      <c r="D14937" s="26" t="s">
        <v>12</v>
      </c>
      <c r="E14937" s="26" t="s">
        <v>11</v>
      </c>
      <c r="F14937" s="26">
        <v>2000</v>
      </c>
      <c r="G14937" s="27">
        <v>2887</v>
      </c>
    </row>
    <row r="14938" spans="1:7" x14ac:dyDescent="0.15">
      <c r="A14938" s="25" t="s">
        <v>94</v>
      </c>
      <c r="B14938" s="26" t="s">
        <v>82</v>
      </c>
      <c r="C14938" s="26" t="s">
        <v>83</v>
      </c>
      <c r="D14938" s="26" t="s">
        <v>12</v>
      </c>
      <c r="E14938" s="26" t="s">
        <v>11</v>
      </c>
      <c r="F14938" s="26">
        <v>1999</v>
      </c>
      <c r="G14938" s="27">
        <v>2897</v>
      </c>
    </row>
    <row r="14939" spans="1:7" x14ac:dyDescent="0.15">
      <c r="A14939" s="25" t="s">
        <v>94</v>
      </c>
      <c r="B14939" s="26" t="s">
        <v>82</v>
      </c>
      <c r="C14939" s="26" t="s">
        <v>83</v>
      </c>
      <c r="D14939" s="26" t="s">
        <v>12</v>
      </c>
      <c r="E14939" s="26" t="s">
        <v>11</v>
      </c>
      <c r="F14939" s="26">
        <v>1998</v>
      </c>
      <c r="G14939" s="27">
        <v>2875</v>
      </c>
    </row>
    <row r="14940" spans="1:7" x14ac:dyDescent="0.15">
      <c r="A14940" s="25" t="s">
        <v>94</v>
      </c>
      <c r="B14940" s="26" t="s">
        <v>82</v>
      </c>
      <c r="C14940" s="26" t="s">
        <v>83</v>
      </c>
      <c r="D14940" s="26" t="s">
        <v>12</v>
      </c>
      <c r="E14940" s="26" t="s">
        <v>11</v>
      </c>
      <c r="F14940" s="26">
        <v>1997</v>
      </c>
      <c r="G14940" s="27">
        <v>2847</v>
      </c>
    </row>
    <row r="14941" spans="1:7" x14ac:dyDescent="0.15">
      <c r="A14941" s="25" t="s">
        <v>94</v>
      </c>
      <c r="B14941" s="26" t="s">
        <v>82</v>
      </c>
      <c r="C14941" s="26" t="s">
        <v>83</v>
      </c>
      <c r="D14941" s="26" t="s">
        <v>12</v>
      </c>
      <c r="E14941" s="26" t="s">
        <v>11</v>
      </c>
      <c r="F14941" s="26">
        <v>1996</v>
      </c>
      <c r="G14941" s="27">
        <v>2846</v>
      </c>
    </row>
    <row r="14942" spans="1:7" x14ac:dyDescent="0.15">
      <c r="A14942" s="25" t="s">
        <v>94</v>
      </c>
      <c r="B14942" s="26" t="s">
        <v>82</v>
      </c>
      <c r="C14942" s="26" t="s">
        <v>83</v>
      </c>
      <c r="D14942" s="26" t="s">
        <v>12</v>
      </c>
      <c r="E14942" s="26" t="s">
        <v>11</v>
      </c>
      <c r="F14942" s="26">
        <v>1995</v>
      </c>
      <c r="G14942" s="27">
        <v>2836</v>
      </c>
    </row>
    <row r="14943" spans="1:7" x14ac:dyDescent="0.15">
      <c r="A14943" s="25" t="s">
        <v>94</v>
      </c>
      <c r="B14943" s="26" t="s">
        <v>82</v>
      </c>
      <c r="C14943" s="26" t="s">
        <v>83</v>
      </c>
      <c r="D14943" s="26" t="s">
        <v>12</v>
      </c>
      <c r="E14943" s="26" t="s">
        <v>11</v>
      </c>
      <c r="F14943" s="26">
        <v>1994</v>
      </c>
      <c r="G14943" s="27">
        <v>2847</v>
      </c>
    </row>
    <row r="14944" spans="1:7" x14ac:dyDescent="0.15">
      <c r="A14944" s="25" t="s">
        <v>94</v>
      </c>
      <c r="B14944" s="26" t="s">
        <v>82</v>
      </c>
      <c r="C14944" s="26" t="s">
        <v>83</v>
      </c>
      <c r="D14944" s="26" t="s">
        <v>12</v>
      </c>
      <c r="E14944" s="26" t="s">
        <v>11</v>
      </c>
      <c r="F14944" s="26">
        <v>1993</v>
      </c>
      <c r="G14944" s="27">
        <v>2862</v>
      </c>
    </row>
    <row r="14945" spans="1:7" x14ac:dyDescent="0.15">
      <c r="A14945" s="25" t="s">
        <v>94</v>
      </c>
      <c r="B14945" s="26" t="s">
        <v>82</v>
      </c>
      <c r="C14945" s="26" t="s">
        <v>83</v>
      </c>
      <c r="D14945" s="26" t="s">
        <v>12</v>
      </c>
      <c r="E14945" s="26" t="s">
        <v>11</v>
      </c>
      <c r="F14945" s="26">
        <v>1992</v>
      </c>
      <c r="G14945" s="27">
        <v>2851.2</v>
      </c>
    </row>
    <row r="14946" spans="1:7" x14ac:dyDescent="0.15">
      <c r="A14946" s="25" t="s">
        <v>94</v>
      </c>
      <c r="B14946" s="26" t="s">
        <v>82</v>
      </c>
      <c r="C14946" s="26" t="s">
        <v>83</v>
      </c>
      <c r="D14946" s="26" t="s">
        <v>12</v>
      </c>
      <c r="E14946" s="26" t="s">
        <v>11</v>
      </c>
      <c r="F14946" s="26">
        <v>1991</v>
      </c>
      <c r="G14946" s="27">
        <v>2848.8</v>
      </c>
    </row>
    <row r="14947" spans="1:7" x14ac:dyDescent="0.15">
      <c r="A14947" s="25" t="s">
        <v>94</v>
      </c>
      <c r="B14947" s="26" t="s">
        <v>82</v>
      </c>
      <c r="C14947" s="26" t="s">
        <v>83</v>
      </c>
      <c r="D14947" s="26" t="s">
        <v>12</v>
      </c>
      <c r="E14947" s="26" t="s">
        <v>11</v>
      </c>
      <c r="F14947" s="26">
        <v>1990</v>
      </c>
      <c r="G14947" s="27">
        <v>2851.7</v>
      </c>
    </row>
    <row r="14948" spans="1:7" x14ac:dyDescent="0.15">
      <c r="A14948" s="25" t="s">
        <v>94</v>
      </c>
      <c r="B14948" s="26" t="s">
        <v>82</v>
      </c>
      <c r="C14948" s="26" t="s">
        <v>83</v>
      </c>
      <c r="D14948" s="26" t="s">
        <v>12</v>
      </c>
      <c r="E14948" s="26" t="s">
        <v>11</v>
      </c>
      <c r="F14948" s="26">
        <v>1989</v>
      </c>
      <c r="G14948" s="27">
        <v>2856.3</v>
      </c>
    </row>
    <row r="14949" spans="1:7" x14ac:dyDescent="0.15">
      <c r="A14949" s="25" t="s">
        <v>94</v>
      </c>
      <c r="B14949" s="26" t="s">
        <v>82</v>
      </c>
      <c r="C14949" s="26" t="s">
        <v>83</v>
      </c>
      <c r="D14949" s="26" t="s">
        <v>12</v>
      </c>
      <c r="E14949" s="26" t="s">
        <v>11</v>
      </c>
      <c r="F14949" s="26">
        <v>1988</v>
      </c>
      <c r="G14949" s="27">
        <v>2829.1</v>
      </c>
    </row>
    <row r="14950" spans="1:7" x14ac:dyDescent="0.15">
      <c r="A14950" s="25" t="s">
        <v>94</v>
      </c>
      <c r="B14950" s="26" t="s">
        <v>82</v>
      </c>
      <c r="C14950" s="26" t="s">
        <v>83</v>
      </c>
      <c r="D14950" s="26" t="s">
        <v>12</v>
      </c>
      <c r="E14950" s="26" t="s">
        <v>11</v>
      </c>
      <c r="F14950" s="26">
        <v>1987</v>
      </c>
      <c r="G14950" s="27">
        <v>2821.8</v>
      </c>
    </row>
    <row r="14951" spans="1:7" x14ac:dyDescent="0.15">
      <c r="A14951" s="25" t="s">
        <v>94</v>
      </c>
      <c r="B14951" s="26" t="s">
        <v>82</v>
      </c>
      <c r="C14951" s="26" t="s">
        <v>83</v>
      </c>
      <c r="D14951" s="26" t="s">
        <v>12</v>
      </c>
      <c r="E14951" s="26" t="s">
        <v>11</v>
      </c>
      <c r="F14951" s="26">
        <v>1986</v>
      </c>
      <c r="G14951" s="27">
        <v>2800.7</v>
      </c>
    </row>
    <row r="14952" spans="1:7" x14ac:dyDescent="0.15">
      <c r="A14952" s="25" t="s">
        <v>94</v>
      </c>
      <c r="B14952" s="26" t="s">
        <v>82</v>
      </c>
      <c r="C14952" s="26" t="s">
        <v>83</v>
      </c>
      <c r="D14952" s="26" t="s">
        <v>12</v>
      </c>
      <c r="E14952" s="26" t="s">
        <v>11</v>
      </c>
      <c r="F14952" s="26">
        <v>1985</v>
      </c>
      <c r="G14952" s="27">
        <v>2782</v>
      </c>
    </row>
    <row r="14953" spans="1:7" x14ac:dyDescent="0.15">
      <c r="A14953" s="25" t="s">
        <v>94</v>
      </c>
      <c r="B14953" s="26" t="s">
        <v>82</v>
      </c>
      <c r="C14953" s="26" t="s">
        <v>83</v>
      </c>
      <c r="D14953" s="26" t="s">
        <v>12</v>
      </c>
      <c r="E14953" s="26" t="s">
        <v>11</v>
      </c>
      <c r="F14953" s="26">
        <v>1984</v>
      </c>
      <c r="G14953" s="27">
        <v>2754.5</v>
      </c>
    </row>
    <row r="14954" spans="1:7" x14ac:dyDescent="0.15">
      <c r="A14954" s="25" t="s">
        <v>94</v>
      </c>
      <c r="B14954" s="26" t="s">
        <v>82</v>
      </c>
      <c r="C14954" s="26" t="s">
        <v>83</v>
      </c>
      <c r="D14954" s="26" t="s">
        <v>12</v>
      </c>
      <c r="E14954" s="26" t="s">
        <v>11</v>
      </c>
      <c r="F14954" s="26">
        <v>1983</v>
      </c>
      <c r="G14954" s="27">
        <v>2726.7</v>
      </c>
    </row>
    <row r="14955" spans="1:7" x14ac:dyDescent="0.15">
      <c r="A14955" s="25" t="s">
        <v>94</v>
      </c>
      <c r="B14955" s="26" t="s">
        <v>82</v>
      </c>
      <c r="C14955" s="26" t="s">
        <v>83</v>
      </c>
      <c r="D14955" s="26" t="s">
        <v>12</v>
      </c>
      <c r="E14955" s="26" t="s">
        <v>11</v>
      </c>
      <c r="F14955" s="26">
        <v>1982</v>
      </c>
      <c r="G14955" s="27">
        <v>2730.6</v>
      </c>
    </row>
    <row r="14956" spans="1:7" x14ac:dyDescent="0.15">
      <c r="A14956" s="25" t="s">
        <v>94</v>
      </c>
      <c r="B14956" s="26" t="s">
        <v>82</v>
      </c>
      <c r="C14956" s="26" t="s">
        <v>83</v>
      </c>
      <c r="D14956" s="26" t="s">
        <v>12</v>
      </c>
      <c r="E14956" s="26" t="s">
        <v>11</v>
      </c>
      <c r="F14956" s="26">
        <v>1981</v>
      </c>
      <c r="G14956" s="27">
        <v>2698.5</v>
      </c>
    </row>
    <row r="14957" spans="1:7" x14ac:dyDescent="0.15">
      <c r="A14957" s="25" t="s">
        <v>94</v>
      </c>
      <c r="B14957" s="26" t="s">
        <v>82</v>
      </c>
      <c r="C14957" s="26" t="s">
        <v>83</v>
      </c>
      <c r="D14957" s="26" t="s">
        <v>12</v>
      </c>
      <c r="E14957" s="26" t="s">
        <v>11</v>
      </c>
      <c r="F14957" s="26">
        <v>1980</v>
      </c>
      <c r="G14957" s="27">
        <v>2660.4</v>
      </c>
    </row>
    <row r="14958" spans="1:7" x14ac:dyDescent="0.15">
      <c r="A14958" s="25" t="s">
        <v>94</v>
      </c>
      <c r="B14958" s="26" t="s">
        <v>82</v>
      </c>
      <c r="C14958" s="26" t="s">
        <v>83</v>
      </c>
      <c r="D14958" s="26" t="s">
        <v>12</v>
      </c>
      <c r="E14958" s="26" t="s">
        <v>11</v>
      </c>
      <c r="F14958" s="26">
        <v>1979</v>
      </c>
      <c r="G14958" s="27">
        <v>2660.1</v>
      </c>
    </row>
    <row r="14959" spans="1:7" x14ac:dyDescent="0.15">
      <c r="A14959" s="25" t="s">
        <v>94</v>
      </c>
      <c r="B14959" s="26" t="s">
        <v>82</v>
      </c>
      <c r="C14959" s="26" t="s">
        <v>83</v>
      </c>
      <c r="D14959" s="26" t="s">
        <v>12</v>
      </c>
      <c r="E14959" s="26" t="s">
        <v>11</v>
      </c>
      <c r="F14959" s="26">
        <v>1978</v>
      </c>
      <c r="G14959" s="27">
        <v>2669.8</v>
      </c>
    </row>
    <row r="14960" spans="1:7" x14ac:dyDescent="0.15">
      <c r="A14960" s="25" t="s">
        <v>94</v>
      </c>
      <c r="B14960" s="26" t="s">
        <v>82</v>
      </c>
      <c r="C14960" s="26" t="s">
        <v>83</v>
      </c>
      <c r="D14960" s="26" t="s">
        <v>12</v>
      </c>
      <c r="E14960" s="26" t="s">
        <v>11</v>
      </c>
      <c r="F14960" s="26">
        <v>1977</v>
      </c>
      <c r="G14960" s="27">
        <v>2626</v>
      </c>
    </row>
    <row r="14961" spans="1:7" x14ac:dyDescent="0.15">
      <c r="A14961" s="25" t="s">
        <v>94</v>
      </c>
      <c r="B14961" s="26" t="s">
        <v>82</v>
      </c>
      <c r="C14961" s="26" t="s">
        <v>83</v>
      </c>
      <c r="D14961" s="26" t="s">
        <v>12</v>
      </c>
      <c r="E14961" s="26" t="s">
        <v>11</v>
      </c>
      <c r="F14961" s="26">
        <v>1976</v>
      </c>
      <c r="G14961" s="27">
        <v>2612.1</v>
      </c>
    </row>
    <row r="14962" spans="1:7" x14ac:dyDescent="0.15">
      <c r="A14962" s="25" t="s">
        <v>94</v>
      </c>
      <c r="B14962" s="26" t="s">
        <v>82</v>
      </c>
      <c r="C14962" s="26" t="s">
        <v>83</v>
      </c>
      <c r="D14962" s="26" t="s">
        <v>12</v>
      </c>
      <c r="E14962" s="26" t="s">
        <v>11</v>
      </c>
      <c r="F14962" s="26">
        <v>1975</v>
      </c>
      <c r="G14962" s="27">
        <v>2542.8000000000002</v>
      </c>
    </row>
    <row r="14963" spans="1:7" x14ac:dyDescent="0.15">
      <c r="A14963" s="25" t="s">
        <v>94</v>
      </c>
      <c r="B14963" s="26" t="s">
        <v>82</v>
      </c>
      <c r="C14963" s="26" t="s">
        <v>83</v>
      </c>
      <c r="D14963" s="26" t="s">
        <v>12</v>
      </c>
      <c r="E14963" s="26" t="s">
        <v>11</v>
      </c>
      <c r="F14963" s="26">
        <v>1974</v>
      </c>
      <c r="G14963" s="27">
        <v>2542</v>
      </c>
    </row>
    <row r="14964" spans="1:7" x14ac:dyDescent="0.15">
      <c r="A14964" s="25" t="s">
        <v>94</v>
      </c>
      <c r="B14964" s="26" t="s">
        <v>82</v>
      </c>
      <c r="C14964" s="26" t="s">
        <v>83</v>
      </c>
      <c r="D14964" s="26" t="s">
        <v>12</v>
      </c>
      <c r="E14964" s="26" t="s">
        <v>11</v>
      </c>
      <c r="F14964" s="26">
        <v>1973</v>
      </c>
      <c r="G14964" s="27">
        <v>2509.6</v>
      </c>
    </row>
    <row r="14965" spans="1:7" x14ac:dyDescent="0.15">
      <c r="A14965" s="25" t="s">
        <v>94</v>
      </c>
      <c r="B14965" s="26" t="s">
        <v>82</v>
      </c>
      <c r="C14965" s="26" t="s">
        <v>83</v>
      </c>
      <c r="D14965" s="26" t="s">
        <v>12</v>
      </c>
      <c r="E14965" s="26" t="s">
        <v>11</v>
      </c>
      <c r="F14965" s="26">
        <v>1972</v>
      </c>
      <c r="G14965" s="27">
        <v>2484.6</v>
      </c>
    </row>
    <row r="14966" spans="1:7" x14ac:dyDescent="0.15">
      <c r="A14966" s="25" t="s">
        <v>94</v>
      </c>
      <c r="B14966" s="26" t="s">
        <v>82</v>
      </c>
      <c r="C14966" s="26" t="s">
        <v>83</v>
      </c>
      <c r="D14966" s="26" t="s">
        <v>12</v>
      </c>
      <c r="E14966" s="26" t="s">
        <v>11</v>
      </c>
      <c r="F14966" s="26">
        <v>1971</v>
      </c>
      <c r="G14966" s="27">
        <v>2441.6999999999998</v>
      </c>
    </row>
    <row r="14967" spans="1:7" x14ac:dyDescent="0.15">
      <c r="A14967" s="25" t="s">
        <v>94</v>
      </c>
      <c r="B14967" s="26" t="s">
        <v>82</v>
      </c>
      <c r="C14967" s="26" t="s">
        <v>83</v>
      </c>
      <c r="D14967" s="26" t="s">
        <v>12</v>
      </c>
      <c r="E14967" s="26" t="s">
        <v>11</v>
      </c>
      <c r="F14967" s="26">
        <v>1970</v>
      </c>
      <c r="G14967" s="27">
        <v>2438</v>
      </c>
    </row>
    <row r="14968" spans="1:7" x14ac:dyDescent="0.15">
      <c r="A14968" s="25" t="s">
        <v>94</v>
      </c>
      <c r="B14968" s="26" t="s">
        <v>82</v>
      </c>
      <c r="C14968" s="26" t="s">
        <v>83</v>
      </c>
      <c r="D14968" s="26" t="s">
        <v>12</v>
      </c>
      <c r="E14968" s="26" t="s">
        <v>11</v>
      </c>
      <c r="F14968" s="26">
        <v>1969</v>
      </c>
      <c r="G14968" s="27">
        <v>2416.1999999999998</v>
      </c>
    </row>
    <row r="14969" spans="1:7" x14ac:dyDescent="0.15">
      <c r="A14969" s="25" t="s">
        <v>94</v>
      </c>
      <c r="B14969" s="26" t="s">
        <v>82</v>
      </c>
      <c r="C14969" s="26" t="s">
        <v>83</v>
      </c>
      <c r="D14969" s="26" t="s">
        <v>12</v>
      </c>
      <c r="E14969" s="26" t="s">
        <v>11</v>
      </c>
      <c r="F14969" s="26">
        <v>1968</v>
      </c>
      <c r="G14969" s="27">
        <v>2377.3000000000002</v>
      </c>
    </row>
    <row r="14970" spans="1:7" x14ac:dyDescent="0.15">
      <c r="A14970" s="25" t="s">
        <v>94</v>
      </c>
      <c r="B14970" s="26" t="s">
        <v>82</v>
      </c>
      <c r="C14970" s="26" t="s">
        <v>83</v>
      </c>
      <c r="D14970" s="26" t="s">
        <v>12</v>
      </c>
      <c r="E14970" s="26" t="s">
        <v>11</v>
      </c>
      <c r="F14970" s="26">
        <v>1967</v>
      </c>
      <c r="G14970" s="27">
        <v>2358.1999999999998</v>
      </c>
    </row>
    <row r="14971" spans="1:7" x14ac:dyDescent="0.15">
      <c r="A14971" s="25" t="s">
        <v>94</v>
      </c>
      <c r="B14971" s="26" t="s">
        <v>82</v>
      </c>
      <c r="C14971" s="26" t="s">
        <v>83</v>
      </c>
      <c r="D14971" s="26" t="s">
        <v>12</v>
      </c>
      <c r="E14971" s="26" t="s">
        <v>11</v>
      </c>
      <c r="F14971" s="26">
        <v>1966</v>
      </c>
      <c r="G14971" s="27">
        <v>2359.9</v>
      </c>
    </row>
    <row r="14972" spans="1:7" x14ac:dyDescent="0.15">
      <c r="A14972" s="25" t="s">
        <v>94</v>
      </c>
      <c r="B14972" s="26" t="s">
        <v>82</v>
      </c>
      <c r="C14972" s="26" t="s">
        <v>83</v>
      </c>
      <c r="D14972" s="26" t="s">
        <v>12</v>
      </c>
      <c r="E14972" s="26" t="s">
        <v>11</v>
      </c>
      <c r="F14972" s="26">
        <v>1965</v>
      </c>
      <c r="G14972" s="27"/>
    </row>
    <row r="14973" spans="1:7" x14ac:dyDescent="0.15">
      <c r="A14973" s="25" t="s">
        <v>94</v>
      </c>
      <c r="B14973" s="26" t="s">
        <v>82</v>
      </c>
      <c r="C14973" s="26" t="s">
        <v>83</v>
      </c>
      <c r="D14973" s="26" t="s">
        <v>12</v>
      </c>
      <c r="E14973" s="26" t="s">
        <v>11</v>
      </c>
      <c r="F14973" s="26">
        <v>1964</v>
      </c>
      <c r="G14973" s="27"/>
    </row>
    <row r="14974" spans="1:7" x14ac:dyDescent="0.15">
      <c r="A14974" s="25" t="s">
        <v>94</v>
      </c>
      <c r="B14974" s="26" t="s">
        <v>82</v>
      </c>
      <c r="C14974" s="26" t="s">
        <v>83</v>
      </c>
      <c r="D14974" s="26" t="s">
        <v>12</v>
      </c>
      <c r="E14974" s="26" t="s">
        <v>11</v>
      </c>
      <c r="F14974" s="26">
        <v>1963</v>
      </c>
      <c r="G14974" s="27"/>
    </row>
    <row r="14975" spans="1:7" x14ac:dyDescent="0.15">
      <c r="A14975" s="25" t="s">
        <v>94</v>
      </c>
      <c r="B14975" s="26" t="s">
        <v>82</v>
      </c>
      <c r="C14975" s="26" t="s">
        <v>83</v>
      </c>
      <c r="D14975" s="26" t="s">
        <v>12</v>
      </c>
      <c r="E14975" s="26" t="s">
        <v>11</v>
      </c>
      <c r="F14975" s="26">
        <v>1962</v>
      </c>
      <c r="G14975" s="27"/>
    </row>
    <row r="14976" spans="1:7" x14ac:dyDescent="0.15">
      <c r="A14976" s="25" t="s">
        <v>94</v>
      </c>
      <c r="B14976" s="26" t="s">
        <v>82</v>
      </c>
      <c r="C14976" s="26" t="s">
        <v>83</v>
      </c>
      <c r="D14976" s="26" t="s">
        <v>12</v>
      </c>
      <c r="E14976" s="26" t="s">
        <v>11</v>
      </c>
      <c r="F14976" s="26">
        <v>1961</v>
      </c>
      <c r="G14976" s="27"/>
    </row>
    <row r="14977" spans="1:7" x14ac:dyDescent="0.15">
      <c r="A14977" s="25" t="s">
        <v>94</v>
      </c>
      <c r="B14977" s="26" t="s">
        <v>82</v>
      </c>
      <c r="C14977" s="26" t="s">
        <v>83</v>
      </c>
      <c r="D14977" s="26" t="s">
        <v>12</v>
      </c>
      <c r="E14977" s="26" t="s">
        <v>11</v>
      </c>
      <c r="F14977" s="26">
        <v>1960</v>
      </c>
      <c r="G14977" s="27"/>
    </row>
    <row r="14978" spans="1:7" x14ac:dyDescent="0.15">
      <c r="A14978" s="25" t="s">
        <v>94</v>
      </c>
      <c r="B14978" s="26" t="s">
        <v>82</v>
      </c>
      <c r="C14978" s="26" t="s">
        <v>83</v>
      </c>
      <c r="D14978" s="26" t="s">
        <v>20</v>
      </c>
      <c r="E14978" s="26" t="s">
        <v>19</v>
      </c>
      <c r="F14978" s="26">
        <v>2023</v>
      </c>
      <c r="G14978" s="27">
        <v>47147</v>
      </c>
    </row>
    <row r="14979" spans="1:7" x14ac:dyDescent="0.15">
      <c r="A14979" s="25" t="s">
        <v>94</v>
      </c>
      <c r="B14979" s="26" t="s">
        <v>82</v>
      </c>
      <c r="C14979" s="26" t="s">
        <v>83</v>
      </c>
      <c r="D14979" s="26" t="s">
        <v>20</v>
      </c>
      <c r="E14979" s="26" t="s">
        <v>19</v>
      </c>
      <c r="F14979" s="26">
        <v>2022</v>
      </c>
      <c r="G14979" s="27">
        <v>46833</v>
      </c>
    </row>
    <row r="14980" spans="1:7" x14ac:dyDescent="0.15">
      <c r="A14980" s="25" t="s">
        <v>94</v>
      </c>
      <c r="B14980" s="26" t="s">
        <v>82</v>
      </c>
      <c r="C14980" s="26" t="s">
        <v>83</v>
      </c>
      <c r="D14980" s="26" t="s">
        <v>20</v>
      </c>
      <c r="E14980" s="26" t="s">
        <v>19</v>
      </c>
      <c r="F14980" s="26">
        <v>2021</v>
      </c>
      <c r="G14980" s="27">
        <v>46431</v>
      </c>
    </row>
    <row r="14981" spans="1:7" x14ac:dyDescent="0.15">
      <c r="A14981" s="25" t="s">
        <v>94</v>
      </c>
      <c r="B14981" s="26" t="s">
        <v>82</v>
      </c>
      <c r="C14981" s="26" t="s">
        <v>83</v>
      </c>
      <c r="D14981" s="26" t="s">
        <v>20</v>
      </c>
      <c r="E14981" s="26" t="s">
        <v>19</v>
      </c>
      <c r="F14981" s="26">
        <v>2020</v>
      </c>
      <c r="G14981" s="27">
        <v>46373</v>
      </c>
    </row>
    <row r="14982" spans="1:7" x14ac:dyDescent="0.15">
      <c r="A14982" s="25" t="s">
        <v>94</v>
      </c>
      <c r="B14982" s="26" t="s">
        <v>82</v>
      </c>
      <c r="C14982" s="26" t="s">
        <v>83</v>
      </c>
      <c r="D14982" s="26" t="s">
        <v>20</v>
      </c>
      <c r="E14982" s="26" t="s">
        <v>19</v>
      </c>
      <c r="F14982" s="26">
        <v>2019</v>
      </c>
      <c r="G14982" s="27">
        <v>46413</v>
      </c>
    </row>
    <row r="14983" spans="1:7" x14ac:dyDescent="0.15">
      <c r="A14983" s="25" t="s">
        <v>94</v>
      </c>
      <c r="B14983" s="26" t="s">
        <v>82</v>
      </c>
      <c r="C14983" s="26" t="s">
        <v>83</v>
      </c>
      <c r="D14983" s="26" t="s">
        <v>20</v>
      </c>
      <c r="E14983" s="26" t="s">
        <v>19</v>
      </c>
      <c r="F14983" s="26">
        <v>2018</v>
      </c>
      <c r="G14983" s="27">
        <v>46095</v>
      </c>
    </row>
    <row r="14984" spans="1:7" x14ac:dyDescent="0.15">
      <c r="A14984" s="25" t="s">
        <v>94</v>
      </c>
      <c r="B14984" s="26" t="s">
        <v>82</v>
      </c>
      <c r="C14984" s="26" t="s">
        <v>83</v>
      </c>
      <c r="D14984" s="26" t="s">
        <v>20</v>
      </c>
      <c r="E14984" s="26" t="s">
        <v>19</v>
      </c>
      <c r="F14984" s="26">
        <v>2017</v>
      </c>
      <c r="G14984" s="27">
        <v>45641</v>
      </c>
    </row>
    <row r="14985" spans="1:7" x14ac:dyDescent="0.15">
      <c r="A14985" s="25" t="s">
        <v>94</v>
      </c>
      <c r="B14985" s="26" t="s">
        <v>82</v>
      </c>
      <c r="C14985" s="26" t="s">
        <v>83</v>
      </c>
      <c r="D14985" s="26" t="s">
        <v>20</v>
      </c>
      <c r="E14985" s="26" t="s">
        <v>19</v>
      </c>
      <c r="F14985" s="26">
        <v>2016</v>
      </c>
      <c r="G14985" s="27">
        <v>45209</v>
      </c>
    </row>
    <row r="14986" spans="1:7" x14ac:dyDescent="0.15">
      <c r="A14986" s="25" t="s">
        <v>94</v>
      </c>
      <c r="B14986" s="26" t="s">
        <v>82</v>
      </c>
      <c r="C14986" s="26" t="s">
        <v>83</v>
      </c>
      <c r="D14986" s="26" t="s">
        <v>20</v>
      </c>
      <c r="E14986" s="26" t="s">
        <v>19</v>
      </c>
      <c r="F14986" s="26">
        <v>2015</v>
      </c>
      <c r="G14986" s="27">
        <v>44846</v>
      </c>
    </row>
    <row r="14987" spans="1:7" x14ac:dyDescent="0.15">
      <c r="A14987" s="25" t="s">
        <v>94</v>
      </c>
      <c r="B14987" s="26" t="s">
        <v>82</v>
      </c>
      <c r="C14987" s="26" t="s">
        <v>83</v>
      </c>
      <c r="D14987" s="26" t="s">
        <v>20</v>
      </c>
      <c r="E14987" s="26" t="s">
        <v>19</v>
      </c>
      <c r="F14987" s="26">
        <v>2014</v>
      </c>
      <c r="G14987" s="27">
        <v>44592</v>
      </c>
    </row>
    <row r="14988" spans="1:7" x14ac:dyDescent="0.15">
      <c r="A14988" s="25" t="s">
        <v>94</v>
      </c>
      <c r="B14988" s="26" t="s">
        <v>82</v>
      </c>
      <c r="C14988" s="26" t="s">
        <v>83</v>
      </c>
      <c r="D14988" s="26" t="s">
        <v>20</v>
      </c>
      <c r="E14988" s="26" t="s">
        <v>19</v>
      </c>
      <c r="F14988" s="26">
        <v>2013</v>
      </c>
      <c r="G14988" s="27">
        <v>44311</v>
      </c>
    </row>
    <row r="14989" spans="1:7" x14ac:dyDescent="0.15">
      <c r="A14989" s="25" t="s">
        <v>94</v>
      </c>
      <c r="B14989" s="26" t="s">
        <v>82</v>
      </c>
      <c r="C14989" s="26" t="s">
        <v>83</v>
      </c>
      <c r="D14989" s="26" t="s">
        <v>20</v>
      </c>
      <c r="E14989" s="26" t="s">
        <v>19</v>
      </c>
      <c r="F14989" s="26">
        <v>2012</v>
      </c>
      <c r="G14989" s="27">
        <v>44028</v>
      </c>
    </row>
    <row r="14990" spans="1:7" x14ac:dyDescent="0.15">
      <c r="A14990" s="25" t="s">
        <v>94</v>
      </c>
      <c r="B14990" s="26" t="s">
        <v>82</v>
      </c>
      <c r="C14990" s="26" t="s">
        <v>83</v>
      </c>
      <c r="D14990" s="26" t="s">
        <v>20</v>
      </c>
      <c r="E14990" s="26" t="s">
        <v>19</v>
      </c>
      <c r="F14990" s="26">
        <v>2011</v>
      </c>
      <c r="G14990" s="27">
        <v>43730</v>
      </c>
    </row>
    <row r="14991" spans="1:7" x14ac:dyDescent="0.15">
      <c r="A14991" s="25" t="s">
        <v>94</v>
      </c>
      <c r="B14991" s="26" t="s">
        <v>82</v>
      </c>
      <c r="C14991" s="26" t="s">
        <v>83</v>
      </c>
      <c r="D14991" s="26" t="s">
        <v>20</v>
      </c>
      <c r="E14991" s="26" t="s">
        <v>19</v>
      </c>
      <c r="F14991" s="26">
        <v>2010</v>
      </c>
      <c r="G14991" s="27">
        <v>43652</v>
      </c>
    </row>
    <row r="14992" spans="1:7" x14ac:dyDescent="0.15">
      <c r="A14992" s="25" t="s">
        <v>94</v>
      </c>
      <c r="B14992" s="26" t="s">
        <v>82</v>
      </c>
      <c r="C14992" s="26" t="s">
        <v>83</v>
      </c>
      <c r="D14992" s="26" t="s">
        <v>20</v>
      </c>
      <c r="E14992" s="26" t="s">
        <v>19</v>
      </c>
      <c r="F14992" s="26">
        <v>2009</v>
      </c>
      <c r="G14992" s="27">
        <v>43862</v>
      </c>
    </row>
    <row r="14993" spans="1:7" x14ac:dyDescent="0.15">
      <c r="A14993" s="25" t="s">
        <v>94</v>
      </c>
      <c r="B14993" s="26" t="s">
        <v>82</v>
      </c>
      <c r="C14993" s="26" t="s">
        <v>83</v>
      </c>
      <c r="D14993" s="26" t="s">
        <v>20</v>
      </c>
      <c r="E14993" s="26" t="s">
        <v>19</v>
      </c>
      <c r="F14993" s="26">
        <v>2008</v>
      </c>
      <c r="G14993" s="27">
        <v>43713.4</v>
      </c>
    </row>
    <row r="14994" spans="1:7" x14ac:dyDescent="0.15">
      <c r="A14994" s="25" t="s">
        <v>94</v>
      </c>
      <c r="B14994" s="26" t="s">
        <v>82</v>
      </c>
      <c r="C14994" s="26" t="s">
        <v>83</v>
      </c>
      <c r="D14994" s="26" t="s">
        <v>20</v>
      </c>
      <c r="E14994" s="26" t="s">
        <v>19</v>
      </c>
      <c r="F14994" s="26">
        <v>2007</v>
      </c>
      <c r="G14994" s="27">
        <v>43556</v>
      </c>
    </row>
    <row r="14995" spans="1:7" x14ac:dyDescent="0.15">
      <c r="A14995" s="25" t="s">
        <v>94</v>
      </c>
      <c r="B14995" s="26" t="s">
        <v>82</v>
      </c>
      <c r="C14995" s="26" t="s">
        <v>83</v>
      </c>
      <c r="D14995" s="26" t="s">
        <v>20</v>
      </c>
      <c r="E14995" s="26" t="s">
        <v>19</v>
      </c>
      <c r="F14995" s="26">
        <v>2006</v>
      </c>
      <c r="G14995" s="27">
        <v>43468.100000000013</v>
      </c>
    </row>
    <row r="14996" spans="1:7" x14ac:dyDescent="0.15">
      <c r="A14996" s="25" t="s">
        <v>94</v>
      </c>
      <c r="B14996" s="26" t="s">
        <v>82</v>
      </c>
      <c r="C14996" s="26" t="s">
        <v>83</v>
      </c>
      <c r="D14996" s="26" t="s">
        <v>20</v>
      </c>
      <c r="E14996" s="26" t="s">
        <v>19</v>
      </c>
      <c r="F14996" s="26">
        <v>2005</v>
      </c>
      <c r="G14996" s="27">
        <v>43457.4</v>
      </c>
    </row>
    <row r="14997" spans="1:7" x14ac:dyDescent="0.15">
      <c r="A14997" s="25" t="s">
        <v>94</v>
      </c>
      <c r="B14997" s="26" t="s">
        <v>82</v>
      </c>
      <c r="C14997" s="26" t="s">
        <v>83</v>
      </c>
      <c r="D14997" s="26" t="s">
        <v>20</v>
      </c>
      <c r="E14997" s="26" t="s">
        <v>19</v>
      </c>
      <c r="F14997" s="26">
        <v>2004</v>
      </c>
      <c r="G14997" s="27">
        <v>43297.2</v>
      </c>
    </row>
    <row r="14998" spans="1:7" x14ac:dyDescent="0.15">
      <c r="A14998" s="25" t="s">
        <v>94</v>
      </c>
      <c r="B14998" s="26" t="s">
        <v>82</v>
      </c>
      <c r="C14998" s="26" t="s">
        <v>83</v>
      </c>
      <c r="D14998" s="26" t="s">
        <v>20</v>
      </c>
      <c r="E14998" s="26" t="s">
        <v>19</v>
      </c>
      <c r="F14998" s="26">
        <v>2003</v>
      </c>
      <c r="G14998" s="27">
        <v>42796.9</v>
      </c>
    </row>
    <row r="14999" spans="1:7" x14ac:dyDescent="0.15">
      <c r="A14999" s="25" t="s">
        <v>94</v>
      </c>
      <c r="B14999" s="26" t="s">
        <v>82</v>
      </c>
      <c r="C14999" s="26" t="s">
        <v>83</v>
      </c>
      <c r="D14999" s="26" t="s">
        <v>20</v>
      </c>
      <c r="E14999" s="26" t="s">
        <v>19</v>
      </c>
      <c r="F14999" s="26">
        <v>2002</v>
      </c>
      <c r="G14999" s="27">
        <v>42766.8</v>
      </c>
    </row>
    <row r="15000" spans="1:7" x14ac:dyDescent="0.15">
      <c r="A15000" s="25" t="s">
        <v>94</v>
      </c>
      <c r="B15000" s="26" t="s">
        <v>82</v>
      </c>
      <c r="C15000" s="26" t="s">
        <v>83</v>
      </c>
      <c r="D15000" s="26" t="s">
        <v>20</v>
      </c>
      <c r="E15000" s="26" t="s">
        <v>19</v>
      </c>
      <c r="F15000" s="26">
        <v>2001</v>
      </c>
      <c r="G15000" s="27">
        <v>42663.3</v>
      </c>
    </row>
    <row r="15001" spans="1:7" x14ac:dyDescent="0.15">
      <c r="A15001" s="25" t="s">
        <v>94</v>
      </c>
      <c r="B15001" s="26" t="s">
        <v>82</v>
      </c>
      <c r="C15001" s="26" t="s">
        <v>83</v>
      </c>
      <c r="D15001" s="26" t="s">
        <v>20</v>
      </c>
      <c r="E15001" s="26" t="s">
        <v>19</v>
      </c>
      <c r="F15001" s="26">
        <v>2000</v>
      </c>
      <c r="G15001" s="27">
        <v>42756.9</v>
      </c>
    </row>
    <row r="15002" spans="1:7" x14ac:dyDescent="0.15">
      <c r="A15002" s="25" t="s">
        <v>94</v>
      </c>
      <c r="B15002" s="26" t="s">
        <v>82</v>
      </c>
      <c r="C15002" s="26" t="s">
        <v>83</v>
      </c>
      <c r="D15002" s="26" t="s">
        <v>20</v>
      </c>
      <c r="E15002" s="26" t="s">
        <v>19</v>
      </c>
      <c r="F15002" s="26">
        <v>1999</v>
      </c>
      <c r="G15002" s="27">
        <v>42220.9</v>
      </c>
    </row>
    <row r="15003" spans="1:7" x14ac:dyDescent="0.15">
      <c r="A15003" s="25" t="s">
        <v>94</v>
      </c>
      <c r="B15003" s="26" t="s">
        <v>82</v>
      </c>
      <c r="C15003" s="26" t="s">
        <v>83</v>
      </c>
      <c r="D15003" s="26" t="s">
        <v>20</v>
      </c>
      <c r="E15003" s="26" t="s">
        <v>19</v>
      </c>
      <c r="F15003" s="26">
        <v>1998</v>
      </c>
      <c r="G15003" s="27">
        <v>41936.300000000003</v>
      </c>
    </row>
    <row r="15004" spans="1:7" x14ac:dyDescent="0.15">
      <c r="A15004" s="25" t="s">
        <v>94</v>
      </c>
      <c r="B15004" s="26" t="s">
        <v>82</v>
      </c>
      <c r="C15004" s="26" t="s">
        <v>83</v>
      </c>
      <c r="D15004" s="26" t="s">
        <v>20</v>
      </c>
      <c r="E15004" s="26" t="s">
        <v>19</v>
      </c>
      <c r="F15004" s="26">
        <v>1997</v>
      </c>
      <c r="G15004" s="27">
        <v>41568.199999999997</v>
      </c>
    </row>
    <row r="15005" spans="1:7" x14ac:dyDescent="0.15">
      <c r="A15005" s="25" t="s">
        <v>94</v>
      </c>
      <c r="B15005" s="26" t="s">
        <v>82</v>
      </c>
      <c r="C15005" s="26" t="s">
        <v>83</v>
      </c>
      <c r="D15005" s="26" t="s">
        <v>20</v>
      </c>
      <c r="E15005" s="26" t="s">
        <v>19</v>
      </c>
      <c r="F15005" s="26">
        <v>1996</v>
      </c>
      <c r="G15005" s="27">
        <v>41297.300000000003</v>
      </c>
    </row>
    <row r="15006" spans="1:7" x14ac:dyDescent="0.15">
      <c r="A15006" s="25" t="s">
        <v>94</v>
      </c>
      <c r="B15006" s="26" t="s">
        <v>82</v>
      </c>
      <c r="C15006" s="26" t="s">
        <v>83</v>
      </c>
      <c r="D15006" s="26" t="s">
        <v>20</v>
      </c>
      <c r="E15006" s="26" t="s">
        <v>19</v>
      </c>
      <c r="F15006" s="26">
        <v>1995</v>
      </c>
      <c r="G15006" s="27">
        <v>41007.4</v>
      </c>
    </row>
    <row r="15007" spans="1:7" x14ac:dyDescent="0.15">
      <c r="A15007" s="25" t="s">
        <v>94</v>
      </c>
      <c r="B15007" s="26" t="s">
        <v>82</v>
      </c>
      <c r="C15007" s="26" t="s">
        <v>83</v>
      </c>
      <c r="D15007" s="26" t="s">
        <v>20</v>
      </c>
      <c r="E15007" s="26" t="s">
        <v>19</v>
      </c>
      <c r="F15007" s="26">
        <v>1994</v>
      </c>
      <c r="G15007" s="27">
        <v>41008.199999999997</v>
      </c>
    </row>
    <row r="15008" spans="1:7" x14ac:dyDescent="0.15">
      <c r="A15008" s="25" t="s">
        <v>94</v>
      </c>
      <c r="B15008" s="26" t="s">
        <v>82</v>
      </c>
      <c r="C15008" s="26" t="s">
        <v>83</v>
      </c>
      <c r="D15008" s="26" t="s">
        <v>20</v>
      </c>
      <c r="E15008" s="26" t="s">
        <v>19</v>
      </c>
      <c r="F15008" s="26">
        <v>1993</v>
      </c>
      <c r="G15008" s="27">
        <v>40730.199999999997</v>
      </c>
    </row>
    <row r="15009" spans="1:7" x14ac:dyDescent="0.15">
      <c r="A15009" s="25" t="s">
        <v>94</v>
      </c>
      <c r="B15009" s="26" t="s">
        <v>82</v>
      </c>
      <c r="C15009" s="26" t="s">
        <v>83</v>
      </c>
      <c r="D15009" s="26" t="s">
        <v>20</v>
      </c>
      <c r="E15009" s="26" t="s">
        <v>19</v>
      </c>
      <c r="F15009" s="26">
        <v>1992</v>
      </c>
      <c r="G15009" s="27">
        <v>40776.699999999997</v>
      </c>
    </row>
    <row r="15010" spans="1:7" x14ac:dyDescent="0.15">
      <c r="A15010" s="25" t="s">
        <v>94</v>
      </c>
      <c r="B15010" s="26" t="s">
        <v>82</v>
      </c>
      <c r="C15010" s="26" t="s">
        <v>83</v>
      </c>
      <c r="D15010" s="26" t="s">
        <v>20</v>
      </c>
      <c r="E15010" s="26" t="s">
        <v>19</v>
      </c>
      <c r="F15010" s="26">
        <v>1991</v>
      </c>
      <c r="G15010" s="27">
        <v>40952.600000000013</v>
      </c>
    </row>
    <row r="15011" spans="1:7" x14ac:dyDescent="0.15">
      <c r="A15011" s="25" t="s">
        <v>94</v>
      </c>
      <c r="B15011" s="26" t="s">
        <v>82</v>
      </c>
      <c r="C15011" s="26" t="s">
        <v>83</v>
      </c>
      <c r="D15011" s="26" t="s">
        <v>20</v>
      </c>
      <c r="E15011" s="26" t="s">
        <v>19</v>
      </c>
      <c r="F15011" s="26">
        <v>1990</v>
      </c>
      <c r="G15011" s="27">
        <v>31870.3</v>
      </c>
    </row>
    <row r="15012" spans="1:7" x14ac:dyDescent="0.15">
      <c r="A15012" s="25" t="s">
        <v>94</v>
      </c>
      <c r="B15012" s="26" t="s">
        <v>82</v>
      </c>
      <c r="C15012" s="26" t="s">
        <v>83</v>
      </c>
      <c r="D15012" s="26" t="s">
        <v>20</v>
      </c>
      <c r="E15012" s="26" t="s">
        <v>19</v>
      </c>
      <c r="F15012" s="26">
        <v>1989</v>
      </c>
      <c r="G15012" s="27">
        <v>31223.7</v>
      </c>
    </row>
    <row r="15013" spans="1:7" x14ac:dyDescent="0.15">
      <c r="A15013" s="25" t="s">
        <v>94</v>
      </c>
      <c r="B15013" s="26" t="s">
        <v>82</v>
      </c>
      <c r="C15013" s="26" t="s">
        <v>83</v>
      </c>
      <c r="D15013" s="26" t="s">
        <v>20</v>
      </c>
      <c r="E15013" s="26" t="s">
        <v>19</v>
      </c>
      <c r="F15013" s="26">
        <v>1988</v>
      </c>
      <c r="G15013" s="27">
        <v>30852.799999999999</v>
      </c>
    </row>
    <row r="15014" spans="1:7" x14ac:dyDescent="0.15">
      <c r="A15014" s="25" t="s">
        <v>94</v>
      </c>
      <c r="B15014" s="26" t="s">
        <v>82</v>
      </c>
      <c r="C15014" s="26" t="s">
        <v>83</v>
      </c>
      <c r="D15014" s="26" t="s">
        <v>20</v>
      </c>
      <c r="E15014" s="26" t="s">
        <v>19</v>
      </c>
      <c r="F15014" s="26">
        <v>1987</v>
      </c>
      <c r="G15014" s="27">
        <v>30438.7</v>
      </c>
    </row>
    <row r="15015" spans="1:7" x14ac:dyDescent="0.15">
      <c r="A15015" s="25" t="s">
        <v>94</v>
      </c>
      <c r="B15015" s="26" t="s">
        <v>82</v>
      </c>
      <c r="C15015" s="26" t="s">
        <v>83</v>
      </c>
      <c r="D15015" s="26" t="s">
        <v>20</v>
      </c>
      <c r="E15015" s="26" t="s">
        <v>19</v>
      </c>
      <c r="F15015" s="26">
        <v>1986</v>
      </c>
      <c r="G15015" s="27">
        <v>30097.1</v>
      </c>
    </row>
    <row r="15016" spans="1:7" x14ac:dyDescent="0.15">
      <c r="A15016" s="25" t="s">
        <v>94</v>
      </c>
      <c r="B15016" s="26" t="s">
        <v>82</v>
      </c>
      <c r="C15016" s="26" t="s">
        <v>83</v>
      </c>
      <c r="D15016" s="26" t="s">
        <v>20</v>
      </c>
      <c r="E15016" s="26" t="s">
        <v>19</v>
      </c>
      <c r="F15016" s="26">
        <v>1985</v>
      </c>
      <c r="G15016" s="27">
        <v>29733.4</v>
      </c>
    </row>
    <row r="15017" spans="1:7" x14ac:dyDescent="0.15">
      <c r="A15017" s="25" t="s">
        <v>94</v>
      </c>
      <c r="B15017" s="26" t="s">
        <v>82</v>
      </c>
      <c r="C15017" s="26" t="s">
        <v>83</v>
      </c>
      <c r="D15017" s="26" t="s">
        <v>20</v>
      </c>
      <c r="E15017" s="26" t="s">
        <v>19</v>
      </c>
      <c r="F15017" s="26">
        <v>1984</v>
      </c>
      <c r="G15017" s="27">
        <v>29307.7</v>
      </c>
    </row>
    <row r="15018" spans="1:7" x14ac:dyDescent="0.15">
      <c r="A15018" s="25" t="s">
        <v>94</v>
      </c>
      <c r="B15018" s="26" t="s">
        <v>82</v>
      </c>
      <c r="C15018" s="26" t="s">
        <v>83</v>
      </c>
      <c r="D15018" s="26" t="s">
        <v>20</v>
      </c>
      <c r="E15018" s="26" t="s">
        <v>19</v>
      </c>
      <c r="F15018" s="26">
        <v>1983</v>
      </c>
      <c r="G15018" s="27">
        <v>28999.9</v>
      </c>
    </row>
    <row r="15019" spans="1:7" x14ac:dyDescent="0.15">
      <c r="A15019" s="25" t="s">
        <v>94</v>
      </c>
      <c r="B15019" s="26" t="s">
        <v>82</v>
      </c>
      <c r="C15019" s="26" t="s">
        <v>83</v>
      </c>
      <c r="D15019" s="26" t="s">
        <v>20</v>
      </c>
      <c r="E15019" s="26" t="s">
        <v>19</v>
      </c>
      <c r="F15019" s="26">
        <v>1982</v>
      </c>
      <c r="G15019" s="27">
        <v>28888.3</v>
      </c>
    </row>
    <row r="15020" spans="1:7" x14ac:dyDescent="0.15">
      <c r="A15020" s="25" t="s">
        <v>94</v>
      </c>
      <c r="B15020" s="26" t="s">
        <v>82</v>
      </c>
      <c r="C15020" s="26" t="s">
        <v>83</v>
      </c>
      <c r="D15020" s="26" t="s">
        <v>20</v>
      </c>
      <c r="E15020" s="26" t="s">
        <v>19</v>
      </c>
      <c r="F15020" s="26">
        <v>1981</v>
      </c>
      <c r="G15020" s="27">
        <v>28608.1</v>
      </c>
    </row>
    <row r="15021" spans="1:7" x14ac:dyDescent="0.15">
      <c r="A15021" s="25" t="s">
        <v>94</v>
      </c>
      <c r="B15021" s="26" t="s">
        <v>82</v>
      </c>
      <c r="C15021" s="26" t="s">
        <v>83</v>
      </c>
      <c r="D15021" s="26" t="s">
        <v>20</v>
      </c>
      <c r="E15021" s="26" t="s">
        <v>19</v>
      </c>
      <c r="F15021" s="26">
        <v>1980</v>
      </c>
      <c r="G15021" s="27">
        <v>28232.3</v>
      </c>
    </row>
    <row r="15022" spans="1:7" x14ac:dyDescent="0.15">
      <c r="A15022" s="25" t="s">
        <v>94</v>
      </c>
      <c r="B15022" s="26" t="s">
        <v>82</v>
      </c>
      <c r="C15022" s="26" t="s">
        <v>83</v>
      </c>
      <c r="D15022" s="26" t="s">
        <v>20</v>
      </c>
      <c r="E15022" s="26" t="s">
        <v>19</v>
      </c>
      <c r="F15022" s="26">
        <v>1979</v>
      </c>
      <c r="G15022" s="27">
        <v>27775</v>
      </c>
    </row>
    <row r="15023" spans="1:7" x14ac:dyDescent="0.15">
      <c r="A15023" s="25" t="s">
        <v>94</v>
      </c>
      <c r="B15023" s="26" t="s">
        <v>82</v>
      </c>
      <c r="C15023" s="26" t="s">
        <v>83</v>
      </c>
      <c r="D15023" s="26" t="s">
        <v>20</v>
      </c>
      <c r="E15023" s="26" t="s">
        <v>19</v>
      </c>
      <c r="F15023" s="26">
        <v>1978</v>
      </c>
      <c r="G15023" s="27">
        <v>27366.2</v>
      </c>
    </row>
    <row r="15024" spans="1:7" x14ac:dyDescent="0.15">
      <c r="A15024" s="25" t="s">
        <v>94</v>
      </c>
      <c r="B15024" s="26" t="s">
        <v>82</v>
      </c>
      <c r="C15024" s="26" t="s">
        <v>83</v>
      </c>
      <c r="D15024" s="26" t="s">
        <v>20</v>
      </c>
      <c r="E15024" s="26" t="s">
        <v>19</v>
      </c>
      <c r="F15024" s="26">
        <v>1977</v>
      </c>
      <c r="G15024" s="27">
        <v>27127.5</v>
      </c>
    </row>
    <row r="15025" spans="1:7" x14ac:dyDescent="0.15">
      <c r="A15025" s="25" t="s">
        <v>94</v>
      </c>
      <c r="B15025" s="26" t="s">
        <v>82</v>
      </c>
      <c r="C15025" s="26" t="s">
        <v>83</v>
      </c>
      <c r="D15025" s="26" t="s">
        <v>20</v>
      </c>
      <c r="E15025" s="26" t="s">
        <v>19</v>
      </c>
      <c r="F15025" s="26">
        <v>1976</v>
      </c>
      <c r="G15025" s="27">
        <v>27096.6</v>
      </c>
    </row>
    <row r="15026" spans="1:7" x14ac:dyDescent="0.15">
      <c r="A15026" s="25" t="s">
        <v>94</v>
      </c>
      <c r="B15026" s="26" t="s">
        <v>82</v>
      </c>
      <c r="C15026" s="26" t="s">
        <v>83</v>
      </c>
      <c r="D15026" s="26" t="s">
        <v>20</v>
      </c>
      <c r="E15026" s="26" t="s">
        <v>19</v>
      </c>
      <c r="F15026" s="26">
        <v>1975</v>
      </c>
      <c r="G15026" s="27">
        <v>27208.5</v>
      </c>
    </row>
    <row r="15027" spans="1:7" x14ac:dyDescent="0.15">
      <c r="A15027" s="25" t="s">
        <v>94</v>
      </c>
      <c r="B15027" s="26" t="s">
        <v>82</v>
      </c>
      <c r="C15027" s="26" t="s">
        <v>83</v>
      </c>
      <c r="D15027" s="26" t="s">
        <v>20</v>
      </c>
      <c r="E15027" s="26" t="s">
        <v>19</v>
      </c>
      <c r="F15027" s="26">
        <v>1974</v>
      </c>
      <c r="G15027" s="27">
        <v>27494.9</v>
      </c>
    </row>
    <row r="15028" spans="1:7" x14ac:dyDescent="0.15">
      <c r="A15028" s="25" t="s">
        <v>94</v>
      </c>
      <c r="B15028" s="26" t="s">
        <v>82</v>
      </c>
      <c r="C15028" s="26" t="s">
        <v>83</v>
      </c>
      <c r="D15028" s="26" t="s">
        <v>20</v>
      </c>
      <c r="E15028" s="26" t="s">
        <v>19</v>
      </c>
      <c r="F15028" s="26">
        <v>1973</v>
      </c>
      <c r="G15028" s="27">
        <v>27486.3</v>
      </c>
    </row>
    <row r="15029" spans="1:7" x14ac:dyDescent="0.15">
      <c r="A15029" s="25" t="s">
        <v>94</v>
      </c>
      <c r="B15029" s="26" t="s">
        <v>82</v>
      </c>
      <c r="C15029" s="26" t="s">
        <v>83</v>
      </c>
      <c r="D15029" s="26" t="s">
        <v>20</v>
      </c>
      <c r="E15029" s="26" t="s">
        <v>19</v>
      </c>
      <c r="F15029" s="26">
        <v>1972</v>
      </c>
      <c r="G15029" s="27">
        <v>27166.799999999999</v>
      </c>
    </row>
    <row r="15030" spans="1:7" x14ac:dyDescent="0.15">
      <c r="A15030" s="25" t="s">
        <v>94</v>
      </c>
      <c r="B15030" s="26" t="s">
        <v>82</v>
      </c>
      <c r="C15030" s="26" t="s">
        <v>83</v>
      </c>
      <c r="D15030" s="26" t="s">
        <v>20</v>
      </c>
      <c r="E15030" s="26" t="s">
        <v>19</v>
      </c>
      <c r="F15030" s="26">
        <v>1971</v>
      </c>
      <c r="G15030" s="27">
        <v>26969.8</v>
      </c>
    </row>
    <row r="15031" spans="1:7" x14ac:dyDescent="0.15">
      <c r="A15031" s="25" t="s">
        <v>94</v>
      </c>
      <c r="B15031" s="26" t="s">
        <v>82</v>
      </c>
      <c r="C15031" s="26" t="s">
        <v>83</v>
      </c>
      <c r="D15031" s="26" t="s">
        <v>20</v>
      </c>
      <c r="E15031" s="26" t="s">
        <v>19</v>
      </c>
      <c r="F15031" s="26">
        <v>1970</v>
      </c>
      <c r="G15031" s="27">
        <v>26826.7</v>
      </c>
    </row>
    <row r="15032" spans="1:7" x14ac:dyDescent="0.15">
      <c r="A15032" s="25" t="s">
        <v>94</v>
      </c>
      <c r="B15032" s="26" t="s">
        <v>82</v>
      </c>
      <c r="C15032" s="26" t="s">
        <v>83</v>
      </c>
      <c r="D15032" s="26" t="s">
        <v>20</v>
      </c>
      <c r="E15032" s="26" t="s">
        <v>19</v>
      </c>
      <c r="F15032" s="26">
        <v>1969</v>
      </c>
      <c r="G15032" s="27">
        <v>26539.1</v>
      </c>
    </row>
    <row r="15033" spans="1:7" x14ac:dyDescent="0.15">
      <c r="A15033" s="25" t="s">
        <v>94</v>
      </c>
      <c r="B15033" s="26" t="s">
        <v>82</v>
      </c>
      <c r="C15033" s="26" t="s">
        <v>83</v>
      </c>
      <c r="D15033" s="26" t="s">
        <v>20</v>
      </c>
      <c r="E15033" s="26" t="s">
        <v>19</v>
      </c>
      <c r="F15033" s="26">
        <v>1968</v>
      </c>
      <c r="G15033" s="27">
        <v>26252.2</v>
      </c>
    </row>
    <row r="15034" spans="1:7" x14ac:dyDescent="0.15">
      <c r="A15034" s="25" t="s">
        <v>94</v>
      </c>
      <c r="B15034" s="26" t="s">
        <v>82</v>
      </c>
      <c r="C15034" s="26" t="s">
        <v>83</v>
      </c>
      <c r="D15034" s="26" t="s">
        <v>20</v>
      </c>
      <c r="E15034" s="26" t="s">
        <v>19</v>
      </c>
      <c r="F15034" s="26">
        <v>1967</v>
      </c>
      <c r="G15034" s="27">
        <v>26338.400000000001</v>
      </c>
    </row>
    <row r="15035" spans="1:7" x14ac:dyDescent="0.15">
      <c r="A15035" s="25" t="s">
        <v>94</v>
      </c>
      <c r="B15035" s="26" t="s">
        <v>82</v>
      </c>
      <c r="C15035" s="26" t="s">
        <v>83</v>
      </c>
      <c r="D15035" s="26" t="s">
        <v>20</v>
      </c>
      <c r="E15035" s="26" t="s">
        <v>19</v>
      </c>
      <c r="F15035" s="26">
        <v>1966</v>
      </c>
      <c r="G15035" s="27">
        <v>26960.6</v>
      </c>
    </row>
    <row r="15036" spans="1:7" x14ac:dyDescent="0.15">
      <c r="A15036" s="25" t="s">
        <v>94</v>
      </c>
      <c r="B15036" s="26" t="s">
        <v>82</v>
      </c>
      <c r="C15036" s="26" t="s">
        <v>83</v>
      </c>
      <c r="D15036" s="26" t="s">
        <v>20</v>
      </c>
      <c r="E15036" s="26" t="s">
        <v>19</v>
      </c>
      <c r="F15036" s="26">
        <v>1965</v>
      </c>
      <c r="G15036" s="27">
        <v>27020.400000000001</v>
      </c>
    </row>
    <row r="15037" spans="1:7" x14ac:dyDescent="0.15">
      <c r="A15037" s="25" t="s">
        <v>94</v>
      </c>
      <c r="B15037" s="26" t="s">
        <v>82</v>
      </c>
      <c r="C15037" s="26" t="s">
        <v>83</v>
      </c>
      <c r="D15037" s="26" t="s">
        <v>20</v>
      </c>
      <c r="E15037" s="26" t="s">
        <v>19</v>
      </c>
      <c r="F15037" s="26">
        <v>1964</v>
      </c>
      <c r="G15037" s="27">
        <v>26912.5</v>
      </c>
    </row>
    <row r="15038" spans="1:7" x14ac:dyDescent="0.15">
      <c r="A15038" s="25" t="s">
        <v>94</v>
      </c>
      <c r="B15038" s="26" t="s">
        <v>82</v>
      </c>
      <c r="C15038" s="26" t="s">
        <v>83</v>
      </c>
      <c r="D15038" s="26" t="s">
        <v>20</v>
      </c>
      <c r="E15038" s="26" t="s">
        <v>19</v>
      </c>
      <c r="F15038" s="26">
        <v>1963</v>
      </c>
      <c r="G15038" s="27">
        <v>26903.599999999999</v>
      </c>
    </row>
    <row r="15039" spans="1:7" x14ac:dyDescent="0.15">
      <c r="A15039" s="25" t="s">
        <v>94</v>
      </c>
      <c r="B15039" s="26" t="s">
        <v>82</v>
      </c>
      <c r="C15039" s="26" t="s">
        <v>83</v>
      </c>
      <c r="D15039" s="26" t="s">
        <v>20</v>
      </c>
      <c r="E15039" s="26" t="s">
        <v>19</v>
      </c>
      <c r="F15039" s="26">
        <v>1962</v>
      </c>
      <c r="G15039" s="27">
        <v>26822.7</v>
      </c>
    </row>
    <row r="15040" spans="1:7" x14ac:dyDescent="0.15">
      <c r="A15040" s="25" t="s">
        <v>94</v>
      </c>
      <c r="B15040" s="26" t="s">
        <v>82</v>
      </c>
      <c r="C15040" s="26" t="s">
        <v>83</v>
      </c>
      <c r="D15040" s="26" t="s">
        <v>20</v>
      </c>
      <c r="E15040" s="26" t="s">
        <v>19</v>
      </c>
      <c r="F15040" s="26">
        <v>1961</v>
      </c>
      <c r="G15040" s="27">
        <v>26750</v>
      </c>
    </row>
    <row r="15041" spans="1:7" x14ac:dyDescent="0.15">
      <c r="A15041" s="25" t="s">
        <v>94</v>
      </c>
      <c r="B15041" s="26" t="s">
        <v>82</v>
      </c>
      <c r="C15041" s="26" t="s">
        <v>83</v>
      </c>
      <c r="D15041" s="26" t="s">
        <v>20</v>
      </c>
      <c r="E15041" s="26" t="s">
        <v>19</v>
      </c>
      <c r="F15041" s="26">
        <v>1960</v>
      </c>
      <c r="G15041" s="27">
        <v>26456.9</v>
      </c>
    </row>
    <row r="15042" spans="1:7" x14ac:dyDescent="0.15">
      <c r="A15042" s="25" t="s">
        <v>94</v>
      </c>
      <c r="B15042" s="26" t="s">
        <v>82</v>
      </c>
      <c r="C15042" s="26" t="s">
        <v>83</v>
      </c>
      <c r="D15042" s="26" t="s">
        <v>26</v>
      </c>
      <c r="E15042" s="26" t="s">
        <v>25</v>
      </c>
      <c r="F15042" s="26">
        <v>2023</v>
      </c>
      <c r="G15042" s="27">
        <v>2804.5</v>
      </c>
    </row>
    <row r="15043" spans="1:7" x14ac:dyDescent="0.15">
      <c r="A15043" s="25" t="s">
        <v>94</v>
      </c>
      <c r="B15043" s="26" t="s">
        <v>82</v>
      </c>
      <c r="C15043" s="26" t="s">
        <v>83</v>
      </c>
      <c r="D15043" s="26" t="s">
        <v>26</v>
      </c>
      <c r="E15043" s="26" t="s">
        <v>25</v>
      </c>
      <c r="F15043" s="26">
        <v>2022</v>
      </c>
      <c r="G15043" s="27">
        <v>2669.8</v>
      </c>
    </row>
    <row r="15044" spans="1:7" x14ac:dyDescent="0.15">
      <c r="A15044" s="25" t="s">
        <v>94</v>
      </c>
      <c r="B15044" s="26" t="s">
        <v>82</v>
      </c>
      <c r="C15044" s="26" t="s">
        <v>83</v>
      </c>
      <c r="D15044" s="26" t="s">
        <v>26</v>
      </c>
      <c r="E15044" s="26" t="s">
        <v>25</v>
      </c>
      <c r="F15044" s="26">
        <v>2021</v>
      </c>
      <c r="G15044" s="27">
        <v>2550.3000000000002</v>
      </c>
    </row>
    <row r="15045" spans="1:7" x14ac:dyDescent="0.15">
      <c r="A15045" s="25" t="s">
        <v>94</v>
      </c>
      <c r="B15045" s="26" t="s">
        <v>82</v>
      </c>
      <c r="C15045" s="26" t="s">
        <v>83</v>
      </c>
      <c r="D15045" s="26" t="s">
        <v>26</v>
      </c>
      <c r="E15045" s="26" t="s">
        <v>25</v>
      </c>
      <c r="F15045" s="26">
        <v>2020</v>
      </c>
      <c r="G15045" s="27">
        <v>2394.8000000000002</v>
      </c>
    </row>
    <row r="15046" spans="1:7" x14ac:dyDescent="0.15">
      <c r="A15046" s="25" t="s">
        <v>94</v>
      </c>
      <c r="B15046" s="26" t="s">
        <v>82</v>
      </c>
      <c r="C15046" s="26" t="s">
        <v>83</v>
      </c>
      <c r="D15046" s="26" t="s">
        <v>26</v>
      </c>
      <c r="E15046" s="26" t="s">
        <v>25</v>
      </c>
      <c r="F15046" s="26">
        <v>2019</v>
      </c>
      <c r="G15046" s="27">
        <v>2442.6</v>
      </c>
    </row>
    <row r="15047" spans="1:7" x14ac:dyDescent="0.15">
      <c r="A15047" s="25" t="s">
        <v>94</v>
      </c>
      <c r="B15047" s="26" t="s">
        <v>82</v>
      </c>
      <c r="C15047" s="26" t="s">
        <v>83</v>
      </c>
      <c r="D15047" s="26" t="s">
        <v>26</v>
      </c>
      <c r="E15047" s="26" t="s">
        <v>25</v>
      </c>
      <c r="F15047" s="26">
        <v>2018</v>
      </c>
      <c r="G15047" s="27">
        <v>2393.1999999999998</v>
      </c>
    </row>
    <row r="15048" spans="1:7" x14ac:dyDescent="0.15">
      <c r="A15048" s="25" t="s">
        <v>94</v>
      </c>
      <c r="B15048" s="26" t="s">
        <v>82</v>
      </c>
      <c r="C15048" s="26" t="s">
        <v>83</v>
      </c>
      <c r="D15048" s="26" t="s">
        <v>26</v>
      </c>
      <c r="E15048" s="26" t="s">
        <v>25</v>
      </c>
      <c r="F15048" s="26">
        <v>2017</v>
      </c>
      <c r="G15048" s="27">
        <v>2352.1</v>
      </c>
    </row>
    <row r="15049" spans="1:7" x14ac:dyDescent="0.15">
      <c r="A15049" s="25" t="s">
        <v>94</v>
      </c>
      <c r="B15049" s="26" t="s">
        <v>82</v>
      </c>
      <c r="C15049" s="26" t="s">
        <v>83</v>
      </c>
      <c r="D15049" s="26" t="s">
        <v>26</v>
      </c>
      <c r="E15049" s="26" t="s">
        <v>25</v>
      </c>
      <c r="F15049" s="26">
        <v>2016</v>
      </c>
      <c r="G15049" s="27">
        <v>2328.6999999999998</v>
      </c>
    </row>
    <row r="15050" spans="1:7" x14ac:dyDescent="0.15">
      <c r="A15050" s="25" t="s">
        <v>94</v>
      </c>
      <c r="B15050" s="26" t="s">
        <v>82</v>
      </c>
      <c r="C15050" s="26" t="s">
        <v>83</v>
      </c>
      <c r="D15050" s="26" t="s">
        <v>26</v>
      </c>
      <c r="E15050" s="26" t="s">
        <v>25</v>
      </c>
      <c r="F15050" s="26">
        <v>2015</v>
      </c>
      <c r="G15050" s="27">
        <v>2283.4</v>
      </c>
    </row>
    <row r="15051" spans="1:7" x14ac:dyDescent="0.15">
      <c r="A15051" s="25" t="s">
        <v>94</v>
      </c>
      <c r="B15051" s="26" t="s">
        <v>82</v>
      </c>
      <c r="C15051" s="26" t="s">
        <v>83</v>
      </c>
      <c r="D15051" s="26" t="s">
        <v>26</v>
      </c>
      <c r="E15051" s="26" t="s">
        <v>25</v>
      </c>
      <c r="F15051" s="26">
        <v>2014</v>
      </c>
      <c r="G15051" s="27">
        <v>2258.6999999999998</v>
      </c>
    </row>
    <row r="15052" spans="1:7" x14ac:dyDescent="0.15">
      <c r="A15052" s="25" t="s">
        <v>94</v>
      </c>
      <c r="B15052" s="26" t="s">
        <v>82</v>
      </c>
      <c r="C15052" s="26" t="s">
        <v>83</v>
      </c>
      <c r="D15052" s="26" t="s">
        <v>26</v>
      </c>
      <c r="E15052" s="26" t="s">
        <v>25</v>
      </c>
      <c r="F15052" s="26">
        <v>2013</v>
      </c>
      <c r="G15052" s="27">
        <v>2249.1999999999998</v>
      </c>
    </row>
    <row r="15053" spans="1:7" x14ac:dyDescent="0.15">
      <c r="A15053" s="25" t="s">
        <v>94</v>
      </c>
      <c r="B15053" s="26" t="s">
        <v>82</v>
      </c>
      <c r="C15053" s="26" t="s">
        <v>83</v>
      </c>
      <c r="D15053" s="26" t="s">
        <v>26</v>
      </c>
      <c r="E15053" s="26" t="s">
        <v>25</v>
      </c>
      <c r="F15053" s="26">
        <v>2012</v>
      </c>
      <c r="G15053" s="27">
        <v>2226.5</v>
      </c>
    </row>
    <row r="15054" spans="1:7" x14ac:dyDescent="0.15">
      <c r="A15054" s="25" t="s">
        <v>94</v>
      </c>
      <c r="B15054" s="26" t="s">
        <v>82</v>
      </c>
      <c r="C15054" s="26" t="s">
        <v>83</v>
      </c>
      <c r="D15054" s="26" t="s">
        <v>26</v>
      </c>
      <c r="E15054" s="26" t="s">
        <v>25</v>
      </c>
      <c r="F15054" s="26">
        <v>2011</v>
      </c>
      <c r="G15054" s="27">
        <v>2233.6</v>
      </c>
    </row>
    <row r="15055" spans="1:7" x14ac:dyDescent="0.15">
      <c r="A15055" s="25" t="s">
        <v>94</v>
      </c>
      <c r="B15055" s="26" t="s">
        <v>82</v>
      </c>
      <c r="C15055" s="26" t="s">
        <v>83</v>
      </c>
      <c r="D15055" s="26" t="s">
        <v>26</v>
      </c>
      <c r="E15055" s="26" t="s">
        <v>25</v>
      </c>
      <c r="F15055" s="26">
        <v>2010</v>
      </c>
      <c r="G15055" s="27">
        <v>2253.6</v>
      </c>
    </row>
    <row r="15056" spans="1:7" x14ac:dyDescent="0.15">
      <c r="A15056" s="25" t="s">
        <v>94</v>
      </c>
      <c r="B15056" s="26" t="s">
        <v>82</v>
      </c>
      <c r="C15056" s="26" t="s">
        <v>83</v>
      </c>
      <c r="D15056" s="26" t="s">
        <v>26</v>
      </c>
      <c r="E15056" s="26" t="s">
        <v>25</v>
      </c>
      <c r="F15056" s="26">
        <v>2009</v>
      </c>
      <c r="G15056" s="27">
        <v>2307.3000000000002</v>
      </c>
    </row>
    <row r="15057" spans="1:7" x14ac:dyDescent="0.15">
      <c r="A15057" s="25" t="s">
        <v>94</v>
      </c>
      <c r="B15057" s="26" t="s">
        <v>82</v>
      </c>
      <c r="C15057" s="26" t="s">
        <v>83</v>
      </c>
      <c r="D15057" s="26" t="s">
        <v>26</v>
      </c>
      <c r="E15057" s="26" t="s">
        <v>25</v>
      </c>
      <c r="F15057" s="26">
        <v>2008</v>
      </c>
      <c r="G15057" s="27">
        <v>2358.5</v>
      </c>
    </row>
    <row r="15058" spans="1:7" x14ac:dyDescent="0.15">
      <c r="A15058" s="25" t="s">
        <v>94</v>
      </c>
      <c r="B15058" s="26" t="s">
        <v>82</v>
      </c>
      <c r="C15058" s="26" t="s">
        <v>83</v>
      </c>
      <c r="D15058" s="26" t="s">
        <v>26</v>
      </c>
      <c r="E15058" s="26" t="s">
        <v>25</v>
      </c>
      <c r="F15058" s="26">
        <v>2007</v>
      </c>
      <c r="G15058" s="27">
        <v>2336</v>
      </c>
    </row>
    <row r="15059" spans="1:7" x14ac:dyDescent="0.15">
      <c r="A15059" s="25" t="s">
        <v>94</v>
      </c>
      <c r="B15059" s="26" t="s">
        <v>82</v>
      </c>
      <c r="C15059" s="26" t="s">
        <v>83</v>
      </c>
      <c r="D15059" s="26" t="s">
        <v>26</v>
      </c>
      <c r="E15059" s="26" t="s">
        <v>25</v>
      </c>
      <c r="F15059" s="26">
        <v>2006</v>
      </c>
      <c r="G15059" s="27">
        <v>2235.1999999999998</v>
      </c>
    </row>
    <row r="15060" spans="1:7" x14ac:dyDescent="0.15">
      <c r="A15060" s="25" t="s">
        <v>94</v>
      </c>
      <c r="B15060" s="26" t="s">
        <v>82</v>
      </c>
      <c r="C15060" s="26" t="s">
        <v>83</v>
      </c>
      <c r="D15060" s="26" t="s">
        <v>26</v>
      </c>
      <c r="E15060" s="26" t="s">
        <v>25</v>
      </c>
      <c r="F15060" s="26">
        <v>2005</v>
      </c>
      <c r="G15060" s="27">
        <v>2136.8000000000002</v>
      </c>
    </row>
    <row r="15061" spans="1:7" x14ac:dyDescent="0.15">
      <c r="A15061" s="25" t="s">
        <v>94</v>
      </c>
      <c r="B15061" s="26" t="s">
        <v>82</v>
      </c>
      <c r="C15061" s="26" t="s">
        <v>83</v>
      </c>
      <c r="D15061" s="26" t="s">
        <v>26</v>
      </c>
      <c r="E15061" s="26" t="s">
        <v>25</v>
      </c>
      <c r="F15061" s="26">
        <v>2004</v>
      </c>
      <c r="G15061" s="27">
        <v>2043.5</v>
      </c>
    </row>
    <row r="15062" spans="1:7" x14ac:dyDescent="0.15">
      <c r="A15062" s="25" t="s">
        <v>94</v>
      </c>
      <c r="B15062" s="26" t="s">
        <v>82</v>
      </c>
      <c r="C15062" s="26" t="s">
        <v>83</v>
      </c>
      <c r="D15062" s="26" t="s">
        <v>26</v>
      </c>
      <c r="E15062" s="26" t="s">
        <v>25</v>
      </c>
      <c r="F15062" s="26">
        <v>2003</v>
      </c>
      <c r="G15062" s="27">
        <v>1981.4</v>
      </c>
    </row>
    <row r="15063" spans="1:7" x14ac:dyDescent="0.15">
      <c r="A15063" s="25" t="s">
        <v>94</v>
      </c>
      <c r="B15063" s="26" t="s">
        <v>82</v>
      </c>
      <c r="C15063" s="26" t="s">
        <v>83</v>
      </c>
      <c r="D15063" s="26" t="s">
        <v>26</v>
      </c>
      <c r="E15063" s="26" t="s">
        <v>25</v>
      </c>
      <c r="F15063" s="26">
        <v>2002</v>
      </c>
      <c r="G15063" s="27">
        <v>1940.8</v>
      </c>
    </row>
    <row r="15064" spans="1:7" x14ac:dyDescent="0.15">
      <c r="A15064" s="25" t="s">
        <v>94</v>
      </c>
      <c r="B15064" s="26" t="s">
        <v>82</v>
      </c>
      <c r="C15064" s="26" t="s">
        <v>83</v>
      </c>
      <c r="D15064" s="26" t="s">
        <v>26</v>
      </c>
      <c r="E15064" s="26" t="s">
        <v>25</v>
      </c>
      <c r="F15064" s="26">
        <v>2001</v>
      </c>
      <c r="G15064" s="27">
        <v>1902.5</v>
      </c>
    </row>
    <row r="15065" spans="1:7" x14ac:dyDescent="0.15">
      <c r="A15065" s="25" t="s">
        <v>94</v>
      </c>
      <c r="B15065" s="26" t="s">
        <v>82</v>
      </c>
      <c r="C15065" s="26" t="s">
        <v>83</v>
      </c>
      <c r="D15065" s="26" t="s">
        <v>26</v>
      </c>
      <c r="E15065" s="26" t="s">
        <v>25</v>
      </c>
      <c r="F15065" s="26">
        <v>2000</v>
      </c>
      <c r="G15065" s="27">
        <v>1855.8</v>
      </c>
    </row>
    <row r="15066" spans="1:7" x14ac:dyDescent="0.15">
      <c r="A15066" s="25" t="s">
        <v>94</v>
      </c>
      <c r="B15066" s="26" t="s">
        <v>82</v>
      </c>
      <c r="C15066" s="26" t="s">
        <v>83</v>
      </c>
      <c r="D15066" s="26" t="s">
        <v>26</v>
      </c>
      <c r="E15066" s="26" t="s">
        <v>25</v>
      </c>
      <c r="F15066" s="26">
        <v>1999</v>
      </c>
      <c r="G15066" s="27">
        <v>1803.4</v>
      </c>
    </row>
    <row r="15067" spans="1:7" x14ac:dyDescent="0.15">
      <c r="A15067" s="25" t="s">
        <v>94</v>
      </c>
      <c r="B15067" s="26" t="s">
        <v>82</v>
      </c>
      <c r="C15067" s="26" t="s">
        <v>83</v>
      </c>
      <c r="D15067" s="26" t="s">
        <v>26</v>
      </c>
      <c r="E15067" s="26" t="s">
        <v>25</v>
      </c>
      <c r="F15067" s="26">
        <v>1998</v>
      </c>
      <c r="G15067" s="27">
        <v>1727.6</v>
      </c>
    </row>
    <row r="15068" spans="1:7" x14ac:dyDescent="0.15">
      <c r="A15068" s="25" t="s">
        <v>94</v>
      </c>
      <c r="B15068" s="26" t="s">
        <v>82</v>
      </c>
      <c r="C15068" s="26" t="s">
        <v>83</v>
      </c>
      <c r="D15068" s="26" t="s">
        <v>26</v>
      </c>
      <c r="E15068" s="26" t="s">
        <v>25</v>
      </c>
      <c r="F15068" s="26">
        <v>1997</v>
      </c>
      <c r="G15068" s="27">
        <v>1691.7</v>
      </c>
    </row>
    <row r="15069" spans="1:7" x14ac:dyDescent="0.15">
      <c r="A15069" s="25" t="s">
        <v>94</v>
      </c>
      <c r="B15069" s="26" t="s">
        <v>82</v>
      </c>
      <c r="C15069" s="26" t="s">
        <v>83</v>
      </c>
      <c r="D15069" s="26" t="s">
        <v>26</v>
      </c>
      <c r="E15069" s="26" t="s">
        <v>25</v>
      </c>
      <c r="F15069" s="26">
        <v>1996</v>
      </c>
      <c r="G15069" s="27">
        <v>1680.8</v>
      </c>
    </row>
    <row r="15070" spans="1:7" x14ac:dyDescent="0.15">
      <c r="A15070" s="25" t="s">
        <v>94</v>
      </c>
      <c r="B15070" s="26" t="s">
        <v>82</v>
      </c>
      <c r="C15070" s="26" t="s">
        <v>83</v>
      </c>
      <c r="D15070" s="26" t="s">
        <v>26</v>
      </c>
      <c r="E15070" s="26" t="s">
        <v>25</v>
      </c>
      <c r="F15070" s="26">
        <v>1995</v>
      </c>
      <c r="G15070" s="27">
        <v>1658</v>
      </c>
    </row>
    <row r="15071" spans="1:7" x14ac:dyDescent="0.15">
      <c r="A15071" s="25" t="s">
        <v>94</v>
      </c>
      <c r="B15071" s="26" t="s">
        <v>82</v>
      </c>
      <c r="C15071" s="26" t="s">
        <v>83</v>
      </c>
      <c r="D15071" s="26" t="s">
        <v>26</v>
      </c>
      <c r="E15071" s="26" t="s">
        <v>25</v>
      </c>
      <c r="F15071" s="26">
        <v>1994</v>
      </c>
      <c r="G15071" s="27"/>
    </row>
    <row r="15072" spans="1:7" x14ac:dyDescent="0.15">
      <c r="A15072" s="25" t="s">
        <v>94</v>
      </c>
      <c r="B15072" s="26" t="s">
        <v>82</v>
      </c>
      <c r="C15072" s="26" t="s">
        <v>83</v>
      </c>
      <c r="D15072" s="26" t="s">
        <v>26</v>
      </c>
      <c r="E15072" s="26" t="s">
        <v>25</v>
      </c>
      <c r="F15072" s="26">
        <v>1993</v>
      </c>
      <c r="G15072" s="27"/>
    </row>
    <row r="15073" spans="1:7" x14ac:dyDescent="0.15">
      <c r="A15073" s="25" t="s">
        <v>94</v>
      </c>
      <c r="B15073" s="26" t="s">
        <v>82</v>
      </c>
      <c r="C15073" s="26" t="s">
        <v>83</v>
      </c>
      <c r="D15073" s="26" t="s">
        <v>26</v>
      </c>
      <c r="E15073" s="26" t="s">
        <v>25</v>
      </c>
      <c r="F15073" s="26">
        <v>1992</v>
      </c>
      <c r="G15073" s="27"/>
    </row>
    <row r="15074" spans="1:7" x14ac:dyDescent="0.15">
      <c r="A15074" s="25" t="s">
        <v>94</v>
      </c>
      <c r="B15074" s="26" t="s">
        <v>82</v>
      </c>
      <c r="C15074" s="26" t="s">
        <v>83</v>
      </c>
      <c r="D15074" s="26" t="s">
        <v>26</v>
      </c>
      <c r="E15074" s="26" t="s">
        <v>25</v>
      </c>
      <c r="F15074" s="26">
        <v>1991</v>
      </c>
      <c r="G15074" s="27"/>
    </row>
    <row r="15075" spans="1:7" x14ac:dyDescent="0.15">
      <c r="A15075" s="25" t="s">
        <v>94</v>
      </c>
      <c r="B15075" s="26" t="s">
        <v>82</v>
      </c>
      <c r="C15075" s="26" t="s">
        <v>83</v>
      </c>
      <c r="D15075" s="26" t="s">
        <v>26</v>
      </c>
      <c r="E15075" s="26" t="s">
        <v>25</v>
      </c>
      <c r="F15075" s="26">
        <v>1990</v>
      </c>
      <c r="G15075" s="27"/>
    </row>
    <row r="15076" spans="1:7" x14ac:dyDescent="0.15">
      <c r="A15076" s="25" t="s">
        <v>94</v>
      </c>
      <c r="B15076" s="26" t="s">
        <v>82</v>
      </c>
      <c r="C15076" s="26" t="s">
        <v>83</v>
      </c>
      <c r="D15076" s="26" t="s">
        <v>26</v>
      </c>
      <c r="E15076" s="26" t="s">
        <v>25</v>
      </c>
      <c r="F15076" s="26">
        <v>1989</v>
      </c>
      <c r="G15076" s="27"/>
    </row>
    <row r="15077" spans="1:7" x14ac:dyDescent="0.15">
      <c r="A15077" s="25" t="s">
        <v>94</v>
      </c>
      <c r="B15077" s="26" t="s">
        <v>82</v>
      </c>
      <c r="C15077" s="26" t="s">
        <v>83</v>
      </c>
      <c r="D15077" s="26" t="s">
        <v>26</v>
      </c>
      <c r="E15077" s="26" t="s">
        <v>25</v>
      </c>
      <c r="F15077" s="26">
        <v>1988</v>
      </c>
      <c r="G15077" s="27"/>
    </row>
    <row r="15078" spans="1:7" x14ac:dyDescent="0.15">
      <c r="A15078" s="25" t="s">
        <v>94</v>
      </c>
      <c r="B15078" s="26" t="s">
        <v>82</v>
      </c>
      <c r="C15078" s="26" t="s">
        <v>83</v>
      </c>
      <c r="D15078" s="26" t="s">
        <v>26</v>
      </c>
      <c r="E15078" s="26" t="s">
        <v>25</v>
      </c>
      <c r="F15078" s="26">
        <v>1987</v>
      </c>
      <c r="G15078" s="27"/>
    </row>
    <row r="15079" spans="1:7" x14ac:dyDescent="0.15">
      <c r="A15079" s="25" t="s">
        <v>94</v>
      </c>
      <c r="B15079" s="26" t="s">
        <v>82</v>
      </c>
      <c r="C15079" s="26" t="s">
        <v>83</v>
      </c>
      <c r="D15079" s="26" t="s">
        <v>26</v>
      </c>
      <c r="E15079" s="26" t="s">
        <v>25</v>
      </c>
      <c r="F15079" s="26">
        <v>1986</v>
      </c>
      <c r="G15079" s="27"/>
    </row>
    <row r="15080" spans="1:7" x14ac:dyDescent="0.15">
      <c r="A15080" s="25" t="s">
        <v>94</v>
      </c>
      <c r="B15080" s="26" t="s">
        <v>82</v>
      </c>
      <c r="C15080" s="26" t="s">
        <v>83</v>
      </c>
      <c r="D15080" s="26" t="s">
        <v>26</v>
      </c>
      <c r="E15080" s="26" t="s">
        <v>25</v>
      </c>
      <c r="F15080" s="26">
        <v>1985</v>
      </c>
      <c r="G15080" s="27"/>
    </row>
    <row r="15081" spans="1:7" x14ac:dyDescent="0.15">
      <c r="A15081" s="25" t="s">
        <v>94</v>
      </c>
      <c r="B15081" s="26" t="s">
        <v>82</v>
      </c>
      <c r="C15081" s="26" t="s">
        <v>83</v>
      </c>
      <c r="D15081" s="26" t="s">
        <v>26</v>
      </c>
      <c r="E15081" s="26" t="s">
        <v>25</v>
      </c>
      <c r="F15081" s="26">
        <v>1984</v>
      </c>
      <c r="G15081" s="27"/>
    </row>
    <row r="15082" spans="1:7" x14ac:dyDescent="0.15">
      <c r="A15082" s="25" t="s">
        <v>94</v>
      </c>
      <c r="B15082" s="26" t="s">
        <v>82</v>
      </c>
      <c r="C15082" s="26" t="s">
        <v>83</v>
      </c>
      <c r="D15082" s="26" t="s">
        <v>26</v>
      </c>
      <c r="E15082" s="26" t="s">
        <v>25</v>
      </c>
      <c r="F15082" s="26">
        <v>1983</v>
      </c>
      <c r="G15082" s="27"/>
    </row>
    <row r="15083" spans="1:7" x14ac:dyDescent="0.15">
      <c r="A15083" s="25" t="s">
        <v>94</v>
      </c>
      <c r="B15083" s="26" t="s">
        <v>82</v>
      </c>
      <c r="C15083" s="26" t="s">
        <v>83</v>
      </c>
      <c r="D15083" s="26" t="s">
        <v>26</v>
      </c>
      <c r="E15083" s="26" t="s">
        <v>25</v>
      </c>
      <c r="F15083" s="26">
        <v>1982</v>
      </c>
      <c r="G15083" s="27"/>
    </row>
    <row r="15084" spans="1:7" x14ac:dyDescent="0.15">
      <c r="A15084" s="25" t="s">
        <v>94</v>
      </c>
      <c r="B15084" s="26" t="s">
        <v>82</v>
      </c>
      <c r="C15084" s="26" t="s">
        <v>83</v>
      </c>
      <c r="D15084" s="26" t="s">
        <v>26</v>
      </c>
      <c r="E15084" s="26" t="s">
        <v>25</v>
      </c>
      <c r="F15084" s="26">
        <v>1981</v>
      </c>
      <c r="G15084" s="27"/>
    </row>
    <row r="15085" spans="1:7" x14ac:dyDescent="0.15">
      <c r="A15085" s="25" t="s">
        <v>94</v>
      </c>
      <c r="B15085" s="26" t="s">
        <v>82</v>
      </c>
      <c r="C15085" s="26" t="s">
        <v>83</v>
      </c>
      <c r="D15085" s="26" t="s">
        <v>26</v>
      </c>
      <c r="E15085" s="26" t="s">
        <v>25</v>
      </c>
      <c r="F15085" s="26">
        <v>1980</v>
      </c>
      <c r="G15085" s="27"/>
    </row>
    <row r="15086" spans="1:7" x14ac:dyDescent="0.15">
      <c r="A15086" s="25" t="s">
        <v>94</v>
      </c>
      <c r="B15086" s="26" t="s">
        <v>82</v>
      </c>
      <c r="C15086" s="26" t="s">
        <v>83</v>
      </c>
      <c r="D15086" s="26" t="s">
        <v>26</v>
      </c>
      <c r="E15086" s="26" t="s">
        <v>25</v>
      </c>
      <c r="F15086" s="26">
        <v>1979</v>
      </c>
      <c r="G15086" s="27"/>
    </row>
    <row r="15087" spans="1:7" x14ac:dyDescent="0.15">
      <c r="A15087" s="25" t="s">
        <v>94</v>
      </c>
      <c r="B15087" s="26" t="s">
        <v>82</v>
      </c>
      <c r="C15087" s="26" t="s">
        <v>83</v>
      </c>
      <c r="D15087" s="26" t="s">
        <v>26</v>
      </c>
      <c r="E15087" s="26" t="s">
        <v>25</v>
      </c>
      <c r="F15087" s="26">
        <v>1978</v>
      </c>
      <c r="G15087" s="27"/>
    </row>
    <row r="15088" spans="1:7" x14ac:dyDescent="0.15">
      <c r="A15088" s="25" t="s">
        <v>94</v>
      </c>
      <c r="B15088" s="26" t="s">
        <v>82</v>
      </c>
      <c r="C15088" s="26" t="s">
        <v>83</v>
      </c>
      <c r="D15088" s="26" t="s">
        <v>26</v>
      </c>
      <c r="E15088" s="26" t="s">
        <v>25</v>
      </c>
      <c r="F15088" s="26">
        <v>1977</v>
      </c>
      <c r="G15088" s="27"/>
    </row>
    <row r="15089" spans="1:7" x14ac:dyDescent="0.15">
      <c r="A15089" s="25" t="s">
        <v>94</v>
      </c>
      <c r="B15089" s="26" t="s">
        <v>82</v>
      </c>
      <c r="C15089" s="26" t="s">
        <v>83</v>
      </c>
      <c r="D15089" s="26" t="s">
        <v>26</v>
      </c>
      <c r="E15089" s="26" t="s">
        <v>25</v>
      </c>
      <c r="F15089" s="26">
        <v>1976</v>
      </c>
      <c r="G15089" s="27"/>
    </row>
    <row r="15090" spans="1:7" x14ac:dyDescent="0.15">
      <c r="A15090" s="25" t="s">
        <v>94</v>
      </c>
      <c r="B15090" s="26" t="s">
        <v>82</v>
      </c>
      <c r="C15090" s="26" t="s">
        <v>83</v>
      </c>
      <c r="D15090" s="26" t="s">
        <v>26</v>
      </c>
      <c r="E15090" s="26" t="s">
        <v>25</v>
      </c>
      <c r="F15090" s="26">
        <v>1975</v>
      </c>
      <c r="G15090" s="27"/>
    </row>
    <row r="15091" spans="1:7" x14ac:dyDescent="0.15">
      <c r="A15091" s="25" t="s">
        <v>94</v>
      </c>
      <c r="B15091" s="26" t="s">
        <v>82</v>
      </c>
      <c r="C15091" s="26" t="s">
        <v>83</v>
      </c>
      <c r="D15091" s="26" t="s">
        <v>26</v>
      </c>
      <c r="E15091" s="26" t="s">
        <v>25</v>
      </c>
      <c r="F15091" s="26">
        <v>1974</v>
      </c>
      <c r="G15091" s="27"/>
    </row>
    <row r="15092" spans="1:7" x14ac:dyDescent="0.15">
      <c r="A15092" s="25" t="s">
        <v>94</v>
      </c>
      <c r="B15092" s="26" t="s">
        <v>82</v>
      </c>
      <c r="C15092" s="26" t="s">
        <v>83</v>
      </c>
      <c r="D15092" s="26" t="s">
        <v>26</v>
      </c>
      <c r="E15092" s="26" t="s">
        <v>25</v>
      </c>
      <c r="F15092" s="26">
        <v>1973</v>
      </c>
      <c r="G15092" s="27"/>
    </row>
    <row r="15093" spans="1:7" x14ac:dyDescent="0.15">
      <c r="A15093" s="25" t="s">
        <v>94</v>
      </c>
      <c r="B15093" s="26" t="s">
        <v>82</v>
      </c>
      <c r="C15093" s="26" t="s">
        <v>83</v>
      </c>
      <c r="D15093" s="26" t="s">
        <v>26</v>
      </c>
      <c r="E15093" s="26" t="s">
        <v>25</v>
      </c>
      <c r="F15093" s="26">
        <v>1972</v>
      </c>
      <c r="G15093" s="27"/>
    </row>
    <row r="15094" spans="1:7" x14ac:dyDescent="0.15">
      <c r="A15094" s="25" t="s">
        <v>94</v>
      </c>
      <c r="B15094" s="26" t="s">
        <v>82</v>
      </c>
      <c r="C15094" s="26" t="s">
        <v>83</v>
      </c>
      <c r="D15094" s="26" t="s">
        <v>26</v>
      </c>
      <c r="E15094" s="26" t="s">
        <v>25</v>
      </c>
      <c r="F15094" s="26">
        <v>1971</v>
      </c>
      <c r="G15094" s="27"/>
    </row>
    <row r="15095" spans="1:7" x14ac:dyDescent="0.15">
      <c r="A15095" s="25" t="s">
        <v>94</v>
      </c>
      <c r="B15095" s="26" t="s">
        <v>82</v>
      </c>
      <c r="C15095" s="26" t="s">
        <v>83</v>
      </c>
      <c r="D15095" s="26" t="s">
        <v>26</v>
      </c>
      <c r="E15095" s="26" t="s">
        <v>25</v>
      </c>
      <c r="F15095" s="26">
        <v>1970</v>
      </c>
      <c r="G15095" s="27"/>
    </row>
    <row r="15096" spans="1:7" x14ac:dyDescent="0.15">
      <c r="A15096" s="25" t="s">
        <v>94</v>
      </c>
      <c r="B15096" s="26" t="s">
        <v>82</v>
      </c>
      <c r="C15096" s="26" t="s">
        <v>83</v>
      </c>
      <c r="D15096" s="26" t="s">
        <v>26</v>
      </c>
      <c r="E15096" s="26" t="s">
        <v>25</v>
      </c>
      <c r="F15096" s="26">
        <v>1969</v>
      </c>
      <c r="G15096" s="27"/>
    </row>
    <row r="15097" spans="1:7" x14ac:dyDescent="0.15">
      <c r="A15097" s="25" t="s">
        <v>94</v>
      </c>
      <c r="B15097" s="26" t="s">
        <v>82</v>
      </c>
      <c r="C15097" s="26" t="s">
        <v>83</v>
      </c>
      <c r="D15097" s="26" t="s">
        <v>26</v>
      </c>
      <c r="E15097" s="26" t="s">
        <v>25</v>
      </c>
      <c r="F15097" s="26">
        <v>1968</v>
      </c>
      <c r="G15097" s="27"/>
    </row>
    <row r="15098" spans="1:7" x14ac:dyDescent="0.15">
      <c r="A15098" s="25" t="s">
        <v>94</v>
      </c>
      <c r="B15098" s="26" t="s">
        <v>82</v>
      </c>
      <c r="C15098" s="26" t="s">
        <v>83</v>
      </c>
      <c r="D15098" s="26" t="s">
        <v>26</v>
      </c>
      <c r="E15098" s="26" t="s">
        <v>25</v>
      </c>
      <c r="F15098" s="26">
        <v>1967</v>
      </c>
      <c r="G15098" s="27"/>
    </row>
    <row r="15099" spans="1:7" x14ac:dyDescent="0.15">
      <c r="A15099" s="25" t="s">
        <v>94</v>
      </c>
      <c r="B15099" s="26" t="s">
        <v>82</v>
      </c>
      <c r="C15099" s="26" t="s">
        <v>83</v>
      </c>
      <c r="D15099" s="26" t="s">
        <v>26</v>
      </c>
      <c r="E15099" s="26" t="s">
        <v>25</v>
      </c>
      <c r="F15099" s="26">
        <v>1966</v>
      </c>
      <c r="G15099" s="27"/>
    </row>
    <row r="15100" spans="1:7" x14ac:dyDescent="0.15">
      <c r="A15100" s="25" t="s">
        <v>94</v>
      </c>
      <c r="B15100" s="26" t="s">
        <v>82</v>
      </c>
      <c r="C15100" s="26" t="s">
        <v>83</v>
      </c>
      <c r="D15100" s="26" t="s">
        <v>26</v>
      </c>
      <c r="E15100" s="26" t="s">
        <v>25</v>
      </c>
      <c r="F15100" s="26">
        <v>1965</v>
      </c>
      <c r="G15100" s="27"/>
    </row>
    <row r="15101" spans="1:7" x14ac:dyDescent="0.15">
      <c r="A15101" s="25" t="s">
        <v>94</v>
      </c>
      <c r="B15101" s="26" t="s">
        <v>82</v>
      </c>
      <c r="C15101" s="26" t="s">
        <v>83</v>
      </c>
      <c r="D15101" s="26" t="s">
        <v>26</v>
      </c>
      <c r="E15101" s="26" t="s">
        <v>25</v>
      </c>
      <c r="F15101" s="26">
        <v>1964</v>
      </c>
      <c r="G15101" s="27"/>
    </row>
    <row r="15102" spans="1:7" x14ac:dyDescent="0.15">
      <c r="A15102" s="25" t="s">
        <v>94</v>
      </c>
      <c r="B15102" s="26" t="s">
        <v>82</v>
      </c>
      <c r="C15102" s="26" t="s">
        <v>83</v>
      </c>
      <c r="D15102" s="26" t="s">
        <v>26</v>
      </c>
      <c r="E15102" s="26" t="s">
        <v>25</v>
      </c>
      <c r="F15102" s="26">
        <v>1963</v>
      </c>
      <c r="G15102" s="27"/>
    </row>
    <row r="15103" spans="1:7" x14ac:dyDescent="0.15">
      <c r="A15103" s="25" t="s">
        <v>94</v>
      </c>
      <c r="B15103" s="26" t="s">
        <v>82</v>
      </c>
      <c r="C15103" s="26" t="s">
        <v>83</v>
      </c>
      <c r="D15103" s="26" t="s">
        <v>26</v>
      </c>
      <c r="E15103" s="26" t="s">
        <v>25</v>
      </c>
      <c r="F15103" s="26">
        <v>1962</v>
      </c>
      <c r="G15103" s="27"/>
    </row>
    <row r="15104" spans="1:7" x14ac:dyDescent="0.15">
      <c r="A15104" s="25" t="s">
        <v>94</v>
      </c>
      <c r="B15104" s="26" t="s">
        <v>82</v>
      </c>
      <c r="C15104" s="26" t="s">
        <v>83</v>
      </c>
      <c r="D15104" s="26" t="s">
        <v>26</v>
      </c>
      <c r="E15104" s="26" t="s">
        <v>25</v>
      </c>
      <c r="F15104" s="26">
        <v>1961</v>
      </c>
      <c r="G15104" s="27"/>
    </row>
    <row r="15105" spans="1:7" x14ac:dyDescent="0.15">
      <c r="A15105" s="25" t="s">
        <v>94</v>
      </c>
      <c r="B15105" s="26" t="s">
        <v>82</v>
      </c>
      <c r="C15105" s="26" t="s">
        <v>83</v>
      </c>
      <c r="D15105" s="26" t="s">
        <v>26</v>
      </c>
      <c r="E15105" s="26" t="s">
        <v>25</v>
      </c>
      <c r="F15105" s="26">
        <v>1960</v>
      </c>
      <c r="G15105" s="27"/>
    </row>
    <row r="15106" spans="1:7" x14ac:dyDescent="0.15">
      <c r="A15106" s="25" t="s">
        <v>94</v>
      </c>
      <c r="B15106" s="26" t="s">
        <v>82</v>
      </c>
      <c r="C15106" s="26" t="s">
        <v>83</v>
      </c>
      <c r="D15106" s="26" t="s">
        <v>22</v>
      </c>
      <c r="E15106" s="26" t="s">
        <v>21</v>
      </c>
      <c r="F15106" s="26">
        <v>2023</v>
      </c>
      <c r="G15106" s="27">
        <v>5344.3</v>
      </c>
    </row>
    <row r="15107" spans="1:7" x14ac:dyDescent="0.15">
      <c r="A15107" s="25" t="s">
        <v>94</v>
      </c>
      <c r="B15107" s="26" t="s">
        <v>82</v>
      </c>
      <c r="C15107" s="26" t="s">
        <v>83</v>
      </c>
      <c r="D15107" s="26" t="s">
        <v>22</v>
      </c>
      <c r="E15107" s="26" t="s">
        <v>21</v>
      </c>
      <c r="F15107" s="26">
        <v>2022</v>
      </c>
      <c r="G15107" s="27">
        <v>5358.1</v>
      </c>
    </row>
    <row r="15108" spans="1:7" x14ac:dyDescent="0.15">
      <c r="A15108" s="25" t="s">
        <v>94</v>
      </c>
      <c r="B15108" s="26" t="s">
        <v>82</v>
      </c>
      <c r="C15108" s="26" t="s">
        <v>83</v>
      </c>
      <c r="D15108" s="26" t="s">
        <v>22</v>
      </c>
      <c r="E15108" s="26" t="s">
        <v>21</v>
      </c>
      <c r="F15108" s="26">
        <v>2021</v>
      </c>
      <c r="G15108" s="27">
        <v>5330.5</v>
      </c>
    </row>
    <row r="15109" spans="1:7" x14ac:dyDescent="0.15">
      <c r="A15109" s="25" t="s">
        <v>94</v>
      </c>
      <c r="B15109" s="26" t="s">
        <v>82</v>
      </c>
      <c r="C15109" s="26" t="s">
        <v>83</v>
      </c>
      <c r="D15109" s="26" t="s">
        <v>22</v>
      </c>
      <c r="E15109" s="26" t="s">
        <v>21</v>
      </c>
      <c r="F15109" s="26">
        <v>2020</v>
      </c>
      <c r="G15109" s="27">
        <v>5385.9000000000005</v>
      </c>
    </row>
    <row r="15110" spans="1:7" x14ac:dyDescent="0.15">
      <c r="A15110" s="25" t="s">
        <v>94</v>
      </c>
      <c r="B15110" s="26" t="s">
        <v>82</v>
      </c>
      <c r="C15110" s="26" t="s">
        <v>83</v>
      </c>
      <c r="D15110" s="26" t="s">
        <v>22</v>
      </c>
      <c r="E15110" s="26" t="s">
        <v>21</v>
      </c>
      <c r="F15110" s="26">
        <v>2019</v>
      </c>
      <c r="G15110" s="27">
        <v>5561.9000000000005</v>
      </c>
    </row>
    <row r="15111" spans="1:7" x14ac:dyDescent="0.15">
      <c r="A15111" s="25" t="s">
        <v>94</v>
      </c>
      <c r="B15111" s="26" t="s">
        <v>82</v>
      </c>
      <c r="C15111" s="26" t="s">
        <v>83</v>
      </c>
      <c r="D15111" s="26" t="s">
        <v>22</v>
      </c>
      <c r="E15111" s="26" t="s">
        <v>21</v>
      </c>
      <c r="F15111" s="26">
        <v>2018</v>
      </c>
      <c r="G15111" s="27">
        <v>5547.6</v>
      </c>
    </row>
    <row r="15112" spans="1:7" x14ac:dyDescent="0.15">
      <c r="A15112" s="25" t="s">
        <v>94</v>
      </c>
      <c r="B15112" s="26" t="s">
        <v>82</v>
      </c>
      <c r="C15112" s="26" t="s">
        <v>83</v>
      </c>
      <c r="D15112" s="26" t="s">
        <v>22</v>
      </c>
      <c r="E15112" s="26" t="s">
        <v>21</v>
      </c>
      <c r="F15112" s="26">
        <v>2017</v>
      </c>
      <c r="G15112" s="27">
        <v>5456</v>
      </c>
    </row>
    <row r="15113" spans="1:7" x14ac:dyDescent="0.15">
      <c r="A15113" s="25" t="s">
        <v>94</v>
      </c>
      <c r="B15113" s="26" t="s">
        <v>82</v>
      </c>
      <c r="C15113" s="26" t="s">
        <v>83</v>
      </c>
      <c r="D15113" s="26" t="s">
        <v>22</v>
      </c>
      <c r="E15113" s="26" t="s">
        <v>21</v>
      </c>
      <c r="F15113" s="26">
        <v>2016</v>
      </c>
      <c r="G15113" s="27">
        <v>5584.5</v>
      </c>
    </row>
    <row r="15114" spans="1:7" x14ac:dyDescent="0.15">
      <c r="A15114" s="25" t="s">
        <v>94</v>
      </c>
      <c r="B15114" s="26" t="s">
        <v>82</v>
      </c>
      <c r="C15114" s="26" t="s">
        <v>83</v>
      </c>
      <c r="D15114" s="26" t="s">
        <v>22</v>
      </c>
      <c r="E15114" s="26" t="s">
        <v>21</v>
      </c>
      <c r="F15114" s="26">
        <v>2015</v>
      </c>
      <c r="G15114" s="27">
        <v>5487.6</v>
      </c>
    </row>
    <row r="15115" spans="1:7" x14ac:dyDescent="0.15">
      <c r="A15115" s="25" t="s">
        <v>94</v>
      </c>
      <c r="B15115" s="26" t="s">
        <v>82</v>
      </c>
      <c r="C15115" s="26" t="s">
        <v>83</v>
      </c>
      <c r="D15115" s="26" t="s">
        <v>22</v>
      </c>
      <c r="E15115" s="26" t="s">
        <v>21</v>
      </c>
      <c r="F15115" s="26">
        <v>2014</v>
      </c>
      <c r="G15115" s="27">
        <v>5716.9000000000005</v>
      </c>
    </row>
    <row r="15116" spans="1:7" x14ac:dyDescent="0.15">
      <c r="A15116" s="25" t="s">
        <v>94</v>
      </c>
      <c r="B15116" s="26" t="s">
        <v>82</v>
      </c>
      <c r="C15116" s="26" t="s">
        <v>83</v>
      </c>
      <c r="D15116" s="26" t="s">
        <v>22</v>
      </c>
      <c r="E15116" s="26" t="s">
        <v>21</v>
      </c>
      <c r="F15116" s="26">
        <v>2013</v>
      </c>
      <c r="G15116" s="27">
        <v>5631.1</v>
      </c>
    </row>
    <row r="15117" spans="1:7" x14ac:dyDescent="0.15">
      <c r="A15117" s="25" t="s">
        <v>94</v>
      </c>
      <c r="B15117" s="26" t="s">
        <v>82</v>
      </c>
      <c r="C15117" s="26" t="s">
        <v>83</v>
      </c>
      <c r="D15117" s="26" t="s">
        <v>22</v>
      </c>
      <c r="E15117" s="26" t="s">
        <v>21</v>
      </c>
      <c r="F15117" s="26">
        <v>2012</v>
      </c>
      <c r="G15117" s="27">
        <v>5519.5</v>
      </c>
    </row>
    <row r="15118" spans="1:7" x14ac:dyDescent="0.15">
      <c r="A15118" s="25" t="s">
        <v>94</v>
      </c>
      <c r="B15118" s="26" t="s">
        <v>82</v>
      </c>
      <c r="C15118" s="26" t="s">
        <v>83</v>
      </c>
      <c r="D15118" s="26" t="s">
        <v>22</v>
      </c>
      <c r="E15118" s="26" t="s">
        <v>21</v>
      </c>
      <c r="F15118" s="26">
        <v>2011</v>
      </c>
      <c r="G15118" s="27">
        <v>5380.3</v>
      </c>
    </row>
    <row r="15119" spans="1:7" x14ac:dyDescent="0.15">
      <c r="A15119" s="25" t="s">
        <v>94</v>
      </c>
      <c r="B15119" s="26" t="s">
        <v>82</v>
      </c>
      <c r="C15119" s="26" t="s">
        <v>83</v>
      </c>
      <c r="D15119" s="26" t="s">
        <v>22</v>
      </c>
      <c r="E15119" s="26" t="s">
        <v>21</v>
      </c>
      <c r="F15119" s="26">
        <v>2010</v>
      </c>
      <c r="G15119" s="27">
        <v>5342.7000000000007</v>
      </c>
    </row>
    <row r="15120" spans="1:7" x14ac:dyDescent="0.15">
      <c r="A15120" s="25" t="s">
        <v>94</v>
      </c>
      <c r="B15120" s="26" t="s">
        <v>82</v>
      </c>
      <c r="C15120" s="26" t="s">
        <v>83</v>
      </c>
      <c r="D15120" s="26" t="s">
        <v>22</v>
      </c>
      <c r="E15120" s="26" t="s">
        <v>21</v>
      </c>
      <c r="F15120" s="26">
        <v>2009</v>
      </c>
      <c r="G15120" s="27">
        <v>5320</v>
      </c>
    </row>
    <row r="15121" spans="1:7" x14ac:dyDescent="0.15">
      <c r="A15121" s="25" t="s">
        <v>94</v>
      </c>
      <c r="B15121" s="26" t="s">
        <v>82</v>
      </c>
      <c r="C15121" s="26" t="s">
        <v>83</v>
      </c>
      <c r="D15121" s="26" t="s">
        <v>22</v>
      </c>
      <c r="E15121" s="26" t="s">
        <v>21</v>
      </c>
      <c r="F15121" s="26">
        <v>2008</v>
      </c>
      <c r="G15121" s="27">
        <v>5249.2000000000007</v>
      </c>
    </row>
    <row r="15122" spans="1:7" x14ac:dyDescent="0.15">
      <c r="A15122" s="25" t="s">
        <v>94</v>
      </c>
      <c r="B15122" s="26" t="s">
        <v>82</v>
      </c>
      <c r="C15122" s="26" t="s">
        <v>83</v>
      </c>
      <c r="D15122" s="26" t="s">
        <v>22</v>
      </c>
      <c r="E15122" s="26" t="s">
        <v>21</v>
      </c>
      <c r="F15122" s="26">
        <v>2007</v>
      </c>
      <c r="G15122" s="27">
        <v>5218.3</v>
      </c>
    </row>
    <row r="15123" spans="1:7" x14ac:dyDescent="0.15">
      <c r="A15123" s="25" t="s">
        <v>94</v>
      </c>
      <c r="B15123" s="26" t="s">
        <v>82</v>
      </c>
      <c r="C15123" s="26" t="s">
        <v>83</v>
      </c>
      <c r="D15123" s="26" t="s">
        <v>22</v>
      </c>
      <c r="E15123" s="26" t="s">
        <v>21</v>
      </c>
      <c r="F15123" s="26">
        <v>2006</v>
      </c>
      <c r="G15123" s="27">
        <v>5184.8</v>
      </c>
    </row>
    <row r="15124" spans="1:7" x14ac:dyDescent="0.15">
      <c r="A15124" s="25" t="s">
        <v>94</v>
      </c>
      <c r="B15124" s="26" t="s">
        <v>82</v>
      </c>
      <c r="C15124" s="26" t="s">
        <v>83</v>
      </c>
      <c r="D15124" s="26" t="s">
        <v>22</v>
      </c>
      <c r="E15124" s="26" t="s">
        <v>21</v>
      </c>
      <c r="F15124" s="26">
        <v>2005</v>
      </c>
      <c r="G15124" s="27">
        <v>5146</v>
      </c>
    </row>
    <row r="15125" spans="1:7" x14ac:dyDescent="0.15">
      <c r="A15125" s="25" t="s">
        <v>94</v>
      </c>
      <c r="B15125" s="26" t="s">
        <v>82</v>
      </c>
      <c r="C15125" s="26" t="s">
        <v>83</v>
      </c>
      <c r="D15125" s="26" t="s">
        <v>22</v>
      </c>
      <c r="E15125" s="26" t="s">
        <v>21</v>
      </c>
      <c r="F15125" s="26">
        <v>2004</v>
      </c>
      <c r="G15125" s="27">
        <v>5130.5</v>
      </c>
    </row>
    <row r="15126" spans="1:7" x14ac:dyDescent="0.15">
      <c r="A15126" s="25" t="s">
        <v>94</v>
      </c>
      <c r="B15126" s="26" t="s">
        <v>82</v>
      </c>
      <c r="C15126" s="26" t="s">
        <v>83</v>
      </c>
      <c r="D15126" s="26" t="s">
        <v>22</v>
      </c>
      <c r="E15126" s="26" t="s">
        <v>21</v>
      </c>
      <c r="F15126" s="26">
        <v>2003</v>
      </c>
      <c r="G15126" s="27">
        <v>4974.6000000000004</v>
      </c>
    </row>
    <row r="15127" spans="1:7" x14ac:dyDescent="0.15">
      <c r="A15127" s="25" t="s">
        <v>94</v>
      </c>
      <c r="B15127" s="26" t="s">
        <v>82</v>
      </c>
      <c r="C15127" s="26" t="s">
        <v>83</v>
      </c>
      <c r="D15127" s="26" t="s">
        <v>22</v>
      </c>
      <c r="E15127" s="26" t="s">
        <v>21</v>
      </c>
      <c r="F15127" s="26">
        <v>2002</v>
      </c>
      <c r="G15127" s="27">
        <v>4933.4000000000005</v>
      </c>
    </row>
    <row r="15128" spans="1:7" x14ac:dyDescent="0.15">
      <c r="A15128" s="25" t="s">
        <v>94</v>
      </c>
      <c r="B15128" s="26" t="s">
        <v>82</v>
      </c>
      <c r="C15128" s="26" t="s">
        <v>83</v>
      </c>
      <c r="D15128" s="26" t="s">
        <v>22</v>
      </c>
      <c r="E15128" s="26" t="s">
        <v>21</v>
      </c>
      <c r="F15128" s="26">
        <v>2001</v>
      </c>
      <c r="G15128" s="27">
        <v>4842.7</v>
      </c>
    </row>
    <row r="15129" spans="1:7" x14ac:dyDescent="0.15">
      <c r="A15129" s="25" t="s">
        <v>94</v>
      </c>
      <c r="B15129" s="26" t="s">
        <v>82</v>
      </c>
      <c r="C15129" s="26" t="s">
        <v>83</v>
      </c>
      <c r="D15129" s="26" t="s">
        <v>22</v>
      </c>
      <c r="E15129" s="26" t="s">
        <v>21</v>
      </c>
      <c r="F15129" s="26">
        <v>2000</v>
      </c>
      <c r="G15129" s="27">
        <v>4842.3</v>
      </c>
    </row>
    <row r="15130" spans="1:7" x14ac:dyDescent="0.15">
      <c r="A15130" s="25" t="s">
        <v>94</v>
      </c>
      <c r="B15130" s="26" t="s">
        <v>82</v>
      </c>
      <c r="C15130" s="26" t="s">
        <v>83</v>
      </c>
      <c r="D15130" s="26" t="s">
        <v>22</v>
      </c>
      <c r="E15130" s="26" t="s">
        <v>21</v>
      </c>
      <c r="F15130" s="26">
        <v>1999</v>
      </c>
      <c r="G15130" s="27">
        <v>4860.6000000000004</v>
      </c>
    </row>
    <row r="15131" spans="1:7" x14ac:dyDescent="0.15">
      <c r="A15131" s="25" t="s">
        <v>94</v>
      </c>
      <c r="B15131" s="26" t="s">
        <v>82</v>
      </c>
      <c r="C15131" s="26" t="s">
        <v>83</v>
      </c>
      <c r="D15131" s="26" t="s">
        <v>22</v>
      </c>
      <c r="E15131" s="26" t="s">
        <v>21</v>
      </c>
      <c r="F15131" s="26">
        <v>1998</v>
      </c>
      <c r="G15131" s="27">
        <v>4811.6000000000004</v>
      </c>
    </row>
    <row r="15132" spans="1:7" x14ac:dyDescent="0.15">
      <c r="A15132" s="25" t="s">
        <v>94</v>
      </c>
      <c r="B15132" s="26" t="s">
        <v>82</v>
      </c>
      <c r="C15132" s="26" t="s">
        <v>83</v>
      </c>
      <c r="D15132" s="26" t="s">
        <v>22</v>
      </c>
      <c r="E15132" s="26" t="s">
        <v>21</v>
      </c>
      <c r="F15132" s="26">
        <v>1997</v>
      </c>
      <c r="G15132" s="27">
        <v>4559.8</v>
      </c>
    </row>
    <row r="15133" spans="1:7" x14ac:dyDescent="0.15">
      <c r="A15133" s="25" t="s">
        <v>94</v>
      </c>
      <c r="B15133" s="26" t="s">
        <v>82</v>
      </c>
      <c r="C15133" s="26" t="s">
        <v>83</v>
      </c>
      <c r="D15133" s="26" t="s">
        <v>22</v>
      </c>
      <c r="E15133" s="26" t="s">
        <v>21</v>
      </c>
      <c r="F15133" s="26">
        <v>1996</v>
      </c>
      <c r="G15133" s="27">
        <v>4556.9000000000005</v>
      </c>
    </row>
    <row r="15134" spans="1:7" x14ac:dyDescent="0.15">
      <c r="A15134" s="25" t="s">
        <v>94</v>
      </c>
      <c r="B15134" s="26" t="s">
        <v>82</v>
      </c>
      <c r="C15134" s="26" t="s">
        <v>83</v>
      </c>
      <c r="D15134" s="26" t="s">
        <v>22</v>
      </c>
      <c r="E15134" s="26" t="s">
        <v>21</v>
      </c>
      <c r="F15134" s="26">
        <v>1995</v>
      </c>
      <c r="G15134" s="27">
        <v>4556.2</v>
      </c>
    </row>
    <row r="15135" spans="1:7" x14ac:dyDescent="0.15">
      <c r="A15135" s="25" t="s">
        <v>94</v>
      </c>
      <c r="B15135" s="26" t="s">
        <v>82</v>
      </c>
      <c r="C15135" s="26" t="s">
        <v>83</v>
      </c>
      <c r="D15135" s="26" t="s">
        <v>22</v>
      </c>
      <c r="E15135" s="26" t="s">
        <v>21</v>
      </c>
      <c r="F15135" s="26">
        <v>1994</v>
      </c>
      <c r="G15135" s="27"/>
    </row>
    <row r="15136" spans="1:7" x14ac:dyDescent="0.15">
      <c r="A15136" s="25" t="s">
        <v>94</v>
      </c>
      <c r="B15136" s="26" t="s">
        <v>82</v>
      </c>
      <c r="C15136" s="26" t="s">
        <v>83</v>
      </c>
      <c r="D15136" s="26" t="s">
        <v>22</v>
      </c>
      <c r="E15136" s="26" t="s">
        <v>21</v>
      </c>
      <c r="F15136" s="26">
        <v>1993</v>
      </c>
      <c r="G15136" s="27"/>
    </row>
    <row r="15137" spans="1:7" x14ac:dyDescent="0.15">
      <c r="A15137" s="25" t="s">
        <v>94</v>
      </c>
      <c r="B15137" s="26" t="s">
        <v>82</v>
      </c>
      <c r="C15137" s="26" t="s">
        <v>83</v>
      </c>
      <c r="D15137" s="26" t="s">
        <v>22</v>
      </c>
      <c r="E15137" s="26" t="s">
        <v>21</v>
      </c>
      <c r="F15137" s="26">
        <v>1992</v>
      </c>
      <c r="G15137" s="27"/>
    </row>
    <row r="15138" spans="1:7" x14ac:dyDescent="0.15">
      <c r="A15138" s="25" t="s">
        <v>94</v>
      </c>
      <c r="B15138" s="26" t="s">
        <v>82</v>
      </c>
      <c r="C15138" s="26" t="s">
        <v>83</v>
      </c>
      <c r="D15138" s="26" t="s">
        <v>22</v>
      </c>
      <c r="E15138" s="26" t="s">
        <v>21</v>
      </c>
      <c r="F15138" s="26">
        <v>1991</v>
      </c>
      <c r="G15138" s="27"/>
    </row>
    <row r="15139" spans="1:7" x14ac:dyDescent="0.15">
      <c r="A15139" s="25" t="s">
        <v>94</v>
      </c>
      <c r="B15139" s="26" t="s">
        <v>82</v>
      </c>
      <c r="C15139" s="26" t="s">
        <v>83</v>
      </c>
      <c r="D15139" s="26" t="s">
        <v>22</v>
      </c>
      <c r="E15139" s="26" t="s">
        <v>21</v>
      </c>
      <c r="F15139" s="26">
        <v>1990</v>
      </c>
      <c r="G15139" s="27"/>
    </row>
    <row r="15140" spans="1:7" x14ac:dyDescent="0.15">
      <c r="A15140" s="25" t="s">
        <v>94</v>
      </c>
      <c r="B15140" s="26" t="s">
        <v>82</v>
      </c>
      <c r="C15140" s="26" t="s">
        <v>83</v>
      </c>
      <c r="D15140" s="26" t="s">
        <v>22</v>
      </c>
      <c r="E15140" s="26" t="s">
        <v>21</v>
      </c>
      <c r="F15140" s="26">
        <v>1989</v>
      </c>
      <c r="G15140" s="27"/>
    </row>
    <row r="15141" spans="1:7" x14ac:dyDescent="0.15">
      <c r="A15141" s="25" t="s">
        <v>94</v>
      </c>
      <c r="B15141" s="26" t="s">
        <v>82</v>
      </c>
      <c r="C15141" s="26" t="s">
        <v>83</v>
      </c>
      <c r="D15141" s="26" t="s">
        <v>22</v>
      </c>
      <c r="E15141" s="26" t="s">
        <v>21</v>
      </c>
      <c r="F15141" s="26">
        <v>1988</v>
      </c>
      <c r="G15141" s="27"/>
    </row>
    <row r="15142" spans="1:7" x14ac:dyDescent="0.15">
      <c r="A15142" s="25" t="s">
        <v>94</v>
      </c>
      <c r="B15142" s="26" t="s">
        <v>82</v>
      </c>
      <c r="C15142" s="26" t="s">
        <v>83</v>
      </c>
      <c r="D15142" s="26" t="s">
        <v>22</v>
      </c>
      <c r="E15142" s="26" t="s">
        <v>21</v>
      </c>
      <c r="F15142" s="26">
        <v>1987</v>
      </c>
      <c r="G15142" s="27"/>
    </row>
    <row r="15143" spans="1:7" x14ac:dyDescent="0.15">
      <c r="A15143" s="25" t="s">
        <v>94</v>
      </c>
      <c r="B15143" s="26" t="s">
        <v>82</v>
      </c>
      <c r="C15143" s="26" t="s">
        <v>83</v>
      </c>
      <c r="D15143" s="26" t="s">
        <v>22</v>
      </c>
      <c r="E15143" s="26" t="s">
        <v>21</v>
      </c>
      <c r="F15143" s="26">
        <v>1986</v>
      </c>
      <c r="G15143" s="27"/>
    </row>
    <row r="15144" spans="1:7" x14ac:dyDescent="0.15">
      <c r="A15144" s="25" t="s">
        <v>94</v>
      </c>
      <c r="B15144" s="26" t="s">
        <v>82</v>
      </c>
      <c r="C15144" s="26" t="s">
        <v>83</v>
      </c>
      <c r="D15144" s="26" t="s">
        <v>22</v>
      </c>
      <c r="E15144" s="26" t="s">
        <v>21</v>
      </c>
      <c r="F15144" s="26">
        <v>1985</v>
      </c>
      <c r="G15144" s="27"/>
    </row>
    <row r="15145" spans="1:7" x14ac:dyDescent="0.15">
      <c r="A15145" s="25" t="s">
        <v>94</v>
      </c>
      <c r="B15145" s="26" t="s">
        <v>82</v>
      </c>
      <c r="C15145" s="26" t="s">
        <v>83</v>
      </c>
      <c r="D15145" s="26" t="s">
        <v>22</v>
      </c>
      <c r="E15145" s="26" t="s">
        <v>21</v>
      </c>
      <c r="F15145" s="26">
        <v>1984</v>
      </c>
      <c r="G15145" s="27"/>
    </row>
    <row r="15146" spans="1:7" x14ac:dyDescent="0.15">
      <c r="A15146" s="25" t="s">
        <v>94</v>
      </c>
      <c r="B15146" s="26" t="s">
        <v>82</v>
      </c>
      <c r="C15146" s="26" t="s">
        <v>83</v>
      </c>
      <c r="D15146" s="26" t="s">
        <v>22</v>
      </c>
      <c r="E15146" s="26" t="s">
        <v>21</v>
      </c>
      <c r="F15146" s="26">
        <v>1983</v>
      </c>
      <c r="G15146" s="27"/>
    </row>
    <row r="15147" spans="1:7" x14ac:dyDescent="0.15">
      <c r="A15147" s="25" t="s">
        <v>94</v>
      </c>
      <c r="B15147" s="26" t="s">
        <v>82</v>
      </c>
      <c r="C15147" s="26" t="s">
        <v>83</v>
      </c>
      <c r="D15147" s="26" t="s">
        <v>22</v>
      </c>
      <c r="E15147" s="26" t="s">
        <v>21</v>
      </c>
      <c r="F15147" s="26">
        <v>1982</v>
      </c>
      <c r="G15147" s="27"/>
    </row>
    <row r="15148" spans="1:7" x14ac:dyDescent="0.15">
      <c r="A15148" s="25" t="s">
        <v>94</v>
      </c>
      <c r="B15148" s="26" t="s">
        <v>82</v>
      </c>
      <c r="C15148" s="26" t="s">
        <v>83</v>
      </c>
      <c r="D15148" s="26" t="s">
        <v>22</v>
      </c>
      <c r="E15148" s="26" t="s">
        <v>21</v>
      </c>
      <c r="F15148" s="26">
        <v>1981</v>
      </c>
      <c r="G15148" s="27"/>
    </row>
    <row r="15149" spans="1:7" x14ac:dyDescent="0.15">
      <c r="A15149" s="25" t="s">
        <v>94</v>
      </c>
      <c r="B15149" s="26" t="s">
        <v>82</v>
      </c>
      <c r="C15149" s="26" t="s">
        <v>83</v>
      </c>
      <c r="D15149" s="26" t="s">
        <v>22</v>
      </c>
      <c r="E15149" s="26" t="s">
        <v>21</v>
      </c>
      <c r="F15149" s="26">
        <v>1980</v>
      </c>
      <c r="G15149" s="27"/>
    </row>
    <row r="15150" spans="1:7" x14ac:dyDescent="0.15">
      <c r="A15150" s="25" t="s">
        <v>94</v>
      </c>
      <c r="B15150" s="26" t="s">
        <v>82</v>
      </c>
      <c r="C15150" s="26" t="s">
        <v>83</v>
      </c>
      <c r="D15150" s="26" t="s">
        <v>22</v>
      </c>
      <c r="E15150" s="26" t="s">
        <v>21</v>
      </c>
      <c r="F15150" s="26">
        <v>1979</v>
      </c>
      <c r="G15150" s="27"/>
    </row>
    <row r="15151" spans="1:7" x14ac:dyDescent="0.15">
      <c r="A15151" s="25" t="s">
        <v>94</v>
      </c>
      <c r="B15151" s="26" t="s">
        <v>82</v>
      </c>
      <c r="C15151" s="26" t="s">
        <v>83</v>
      </c>
      <c r="D15151" s="26" t="s">
        <v>22</v>
      </c>
      <c r="E15151" s="26" t="s">
        <v>21</v>
      </c>
      <c r="F15151" s="26">
        <v>1978</v>
      </c>
      <c r="G15151" s="27"/>
    </row>
    <row r="15152" spans="1:7" x14ac:dyDescent="0.15">
      <c r="A15152" s="25" t="s">
        <v>94</v>
      </c>
      <c r="B15152" s="26" t="s">
        <v>82</v>
      </c>
      <c r="C15152" s="26" t="s">
        <v>83</v>
      </c>
      <c r="D15152" s="26" t="s">
        <v>22</v>
      </c>
      <c r="E15152" s="26" t="s">
        <v>21</v>
      </c>
      <c r="F15152" s="26">
        <v>1977</v>
      </c>
      <c r="G15152" s="27"/>
    </row>
    <row r="15153" spans="1:7" x14ac:dyDescent="0.15">
      <c r="A15153" s="25" t="s">
        <v>94</v>
      </c>
      <c r="B15153" s="26" t="s">
        <v>82</v>
      </c>
      <c r="C15153" s="26" t="s">
        <v>83</v>
      </c>
      <c r="D15153" s="26" t="s">
        <v>22</v>
      </c>
      <c r="E15153" s="26" t="s">
        <v>21</v>
      </c>
      <c r="F15153" s="26">
        <v>1976</v>
      </c>
      <c r="G15153" s="27"/>
    </row>
    <row r="15154" spans="1:7" x14ac:dyDescent="0.15">
      <c r="A15154" s="25" t="s">
        <v>94</v>
      </c>
      <c r="B15154" s="26" t="s">
        <v>82</v>
      </c>
      <c r="C15154" s="26" t="s">
        <v>83</v>
      </c>
      <c r="D15154" s="26" t="s">
        <v>22</v>
      </c>
      <c r="E15154" s="26" t="s">
        <v>21</v>
      </c>
      <c r="F15154" s="26">
        <v>1975</v>
      </c>
      <c r="G15154" s="27"/>
    </row>
    <row r="15155" spans="1:7" x14ac:dyDescent="0.15">
      <c r="A15155" s="25" t="s">
        <v>94</v>
      </c>
      <c r="B15155" s="26" t="s">
        <v>82</v>
      </c>
      <c r="C15155" s="26" t="s">
        <v>83</v>
      </c>
      <c r="D15155" s="26" t="s">
        <v>22</v>
      </c>
      <c r="E15155" s="26" t="s">
        <v>21</v>
      </c>
      <c r="F15155" s="26">
        <v>1974</v>
      </c>
      <c r="G15155" s="27"/>
    </row>
    <row r="15156" spans="1:7" x14ac:dyDescent="0.15">
      <c r="A15156" s="25" t="s">
        <v>94</v>
      </c>
      <c r="B15156" s="26" t="s">
        <v>82</v>
      </c>
      <c r="C15156" s="26" t="s">
        <v>83</v>
      </c>
      <c r="D15156" s="26" t="s">
        <v>22</v>
      </c>
      <c r="E15156" s="26" t="s">
        <v>21</v>
      </c>
      <c r="F15156" s="26">
        <v>1973</v>
      </c>
      <c r="G15156" s="27"/>
    </row>
    <row r="15157" spans="1:7" x14ac:dyDescent="0.15">
      <c r="A15157" s="25" t="s">
        <v>94</v>
      </c>
      <c r="B15157" s="26" t="s">
        <v>82</v>
      </c>
      <c r="C15157" s="26" t="s">
        <v>83</v>
      </c>
      <c r="D15157" s="26" t="s">
        <v>22</v>
      </c>
      <c r="E15157" s="26" t="s">
        <v>21</v>
      </c>
      <c r="F15157" s="26">
        <v>1972</v>
      </c>
      <c r="G15157" s="27"/>
    </row>
    <row r="15158" spans="1:7" x14ac:dyDescent="0.15">
      <c r="A15158" s="25" t="s">
        <v>94</v>
      </c>
      <c r="B15158" s="26" t="s">
        <v>82</v>
      </c>
      <c r="C15158" s="26" t="s">
        <v>83</v>
      </c>
      <c r="D15158" s="26" t="s">
        <v>22</v>
      </c>
      <c r="E15158" s="26" t="s">
        <v>21</v>
      </c>
      <c r="F15158" s="26">
        <v>1971</v>
      </c>
      <c r="G15158" s="27"/>
    </row>
    <row r="15159" spans="1:7" x14ac:dyDescent="0.15">
      <c r="A15159" s="25" t="s">
        <v>94</v>
      </c>
      <c r="B15159" s="26" t="s">
        <v>82</v>
      </c>
      <c r="C15159" s="26" t="s">
        <v>83</v>
      </c>
      <c r="D15159" s="26" t="s">
        <v>22</v>
      </c>
      <c r="E15159" s="26" t="s">
        <v>21</v>
      </c>
      <c r="F15159" s="26">
        <v>1970</v>
      </c>
      <c r="G15159" s="27"/>
    </row>
    <row r="15160" spans="1:7" x14ac:dyDescent="0.15">
      <c r="A15160" s="25" t="s">
        <v>94</v>
      </c>
      <c r="B15160" s="26" t="s">
        <v>82</v>
      </c>
      <c r="C15160" s="26" t="s">
        <v>83</v>
      </c>
      <c r="D15160" s="26" t="s">
        <v>22</v>
      </c>
      <c r="E15160" s="26" t="s">
        <v>21</v>
      </c>
      <c r="F15160" s="26">
        <v>1969</v>
      </c>
      <c r="G15160" s="27"/>
    </row>
    <row r="15161" spans="1:7" x14ac:dyDescent="0.15">
      <c r="A15161" s="25" t="s">
        <v>94</v>
      </c>
      <c r="B15161" s="26" t="s">
        <v>82</v>
      </c>
      <c r="C15161" s="26" t="s">
        <v>83</v>
      </c>
      <c r="D15161" s="26" t="s">
        <v>22</v>
      </c>
      <c r="E15161" s="26" t="s">
        <v>21</v>
      </c>
      <c r="F15161" s="26">
        <v>1968</v>
      </c>
      <c r="G15161" s="27"/>
    </row>
    <row r="15162" spans="1:7" x14ac:dyDescent="0.15">
      <c r="A15162" s="25" t="s">
        <v>94</v>
      </c>
      <c r="B15162" s="26" t="s">
        <v>82</v>
      </c>
      <c r="C15162" s="26" t="s">
        <v>83</v>
      </c>
      <c r="D15162" s="26" t="s">
        <v>22</v>
      </c>
      <c r="E15162" s="26" t="s">
        <v>21</v>
      </c>
      <c r="F15162" s="26">
        <v>1967</v>
      </c>
      <c r="G15162" s="27"/>
    </row>
    <row r="15163" spans="1:7" x14ac:dyDescent="0.15">
      <c r="A15163" s="25" t="s">
        <v>94</v>
      </c>
      <c r="B15163" s="26" t="s">
        <v>82</v>
      </c>
      <c r="C15163" s="26" t="s">
        <v>83</v>
      </c>
      <c r="D15163" s="26" t="s">
        <v>22</v>
      </c>
      <c r="E15163" s="26" t="s">
        <v>21</v>
      </c>
      <c r="F15163" s="26">
        <v>1966</v>
      </c>
      <c r="G15163" s="27"/>
    </row>
    <row r="15164" spans="1:7" x14ac:dyDescent="0.15">
      <c r="A15164" s="25" t="s">
        <v>94</v>
      </c>
      <c r="B15164" s="26" t="s">
        <v>82</v>
      </c>
      <c r="C15164" s="26" t="s">
        <v>83</v>
      </c>
      <c r="D15164" s="26" t="s">
        <v>22</v>
      </c>
      <c r="E15164" s="26" t="s">
        <v>21</v>
      </c>
      <c r="F15164" s="26">
        <v>1965</v>
      </c>
      <c r="G15164" s="27"/>
    </row>
    <row r="15165" spans="1:7" x14ac:dyDescent="0.15">
      <c r="A15165" s="25" t="s">
        <v>94</v>
      </c>
      <c r="B15165" s="26" t="s">
        <v>82</v>
      </c>
      <c r="C15165" s="26" t="s">
        <v>83</v>
      </c>
      <c r="D15165" s="26" t="s">
        <v>22</v>
      </c>
      <c r="E15165" s="26" t="s">
        <v>21</v>
      </c>
      <c r="F15165" s="26">
        <v>1964</v>
      </c>
      <c r="G15165" s="27"/>
    </row>
    <row r="15166" spans="1:7" x14ac:dyDescent="0.15">
      <c r="A15166" s="25" t="s">
        <v>94</v>
      </c>
      <c r="B15166" s="26" t="s">
        <v>82</v>
      </c>
      <c r="C15166" s="26" t="s">
        <v>83</v>
      </c>
      <c r="D15166" s="26" t="s">
        <v>22</v>
      </c>
      <c r="E15166" s="26" t="s">
        <v>21</v>
      </c>
      <c r="F15166" s="26">
        <v>1963</v>
      </c>
      <c r="G15166" s="27"/>
    </row>
    <row r="15167" spans="1:7" x14ac:dyDescent="0.15">
      <c r="A15167" s="25" t="s">
        <v>94</v>
      </c>
      <c r="B15167" s="26" t="s">
        <v>82</v>
      </c>
      <c r="C15167" s="26" t="s">
        <v>83</v>
      </c>
      <c r="D15167" s="26" t="s">
        <v>22</v>
      </c>
      <c r="E15167" s="26" t="s">
        <v>21</v>
      </c>
      <c r="F15167" s="26">
        <v>1962</v>
      </c>
      <c r="G15167" s="27"/>
    </row>
    <row r="15168" spans="1:7" x14ac:dyDescent="0.15">
      <c r="A15168" s="25" t="s">
        <v>94</v>
      </c>
      <c r="B15168" s="26" t="s">
        <v>82</v>
      </c>
      <c r="C15168" s="26" t="s">
        <v>83</v>
      </c>
      <c r="D15168" s="26" t="s">
        <v>22</v>
      </c>
      <c r="E15168" s="26" t="s">
        <v>21</v>
      </c>
      <c r="F15168" s="26">
        <v>1961</v>
      </c>
      <c r="G15168" s="27"/>
    </row>
    <row r="15169" spans="1:7" x14ac:dyDescent="0.15">
      <c r="A15169" s="25" t="s">
        <v>94</v>
      </c>
      <c r="B15169" s="26" t="s">
        <v>82</v>
      </c>
      <c r="C15169" s="26" t="s">
        <v>83</v>
      </c>
      <c r="D15169" s="26" t="s">
        <v>22</v>
      </c>
      <c r="E15169" s="26" t="s">
        <v>21</v>
      </c>
      <c r="F15169" s="26">
        <v>1960</v>
      </c>
      <c r="G15169" s="27"/>
    </row>
    <row r="15170" spans="1:7" x14ac:dyDescent="0.15">
      <c r="A15170" s="25" t="s">
        <v>94</v>
      </c>
      <c r="B15170" s="26" t="s">
        <v>82</v>
      </c>
      <c r="C15170" s="26" t="s">
        <v>83</v>
      </c>
      <c r="D15170" s="26" t="s">
        <v>38</v>
      </c>
      <c r="E15170" s="26" t="s">
        <v>37</v>
      </c>
      <c r="F15170" s="26">
        <v>2023</v>
      </c>
      <c r="G15170" s="27">
        <v>24130.7</v>
      </c>
    </row>
    <row r="15171" spans="1:7" x14ac:dyDescent="0.15">
      <c r="A15171" s="25" t="s">
        <v>94</v>
      </c>
      <c r="B15171" s="26" t="s">
        <v>82</v>
      </c>
      <c r="C15171" s="26" t="s">
        <v>83</v>
      </c>
      <c r="D15171" s="26" t="s">
        <v>38</v>
      </c>
      <c r="E15171" s="26" t="s">
        <v>37</v>
      </c>
      <c r="F15171" s="26">
        <v>2022</v>
      </c>
      <c r="G15171" s="27">
        <v>23623.599999999999</v>
      </c>
    </row>
    <row r="15172" spans="1:7" x14ac:dyDescent="0.15">
      <c r="A15172" s="25" t="s">
        <v>94</v>
      </c>
      <c r="B15172" s="26" t="s">
        <v>82</v>
      </c>
      <c r="C15172" s="26" t="s">
        <v>83</v>
      </c>
      <c r="D15172" s="26" t="s">
        <v>38</v>
      </c>
      <c r="E15172" s="26" t="s">
        <v>37</v>
      </c>
      <c r="F15172" s="26">
        <v>2021</v>
      </c>
      <c r="G15172" s="27">
        <v>23487</v>
      </c>
    </row>
    <row r="15173" spans="1:7" x14ac:dyDescent="0.15">
      <c r="A15173" s="25" t="s">
        <v>94</v>
      </c>
      <c r="B15173" s="26" t="s">
        <v>82</v>
      </c>
      <c r="C15173" s="26" t="s">
        <v>83</v>
      </c>
      <c r="D15173" s="26" t="s">
        <v>38</v>
      </c>
      <c r="E15173" s="26" t="s">
        <v>37</v>
      </c>
      <c r="F15173" s="26">
        <v>2020</v>
      </c>
      <c r="G15173" s="27">
        <v>23073.5</v>
      </c>
    </row>
    <row r="15174" spans="1:7" x14ac:dyDescent="0.15">
      <c r="A15174" s="25" t="s">
        <v>94</v>
      </c>
      <c r="B15174" s="26" t="s">
        <v>82</v>
      </c>
      <c r="C15174" s="26" t="s">
        <v>83</v>
      </c>
      <c r="D15174" s="26" t="s">
        <v>38</v>
      </c>
      <c r="E15174" s="26" t="s">
        <v>37</v>
      </c>
      <c r="F15174" s="26">
        <v>2019</v>
      </c>
      <c r="G15174" s="27">
        <v>23638.6</v>
      </c>
    </row>
    <row r="15175" spans="1:7" x14ac:dyDescent="0.15">
      <c r="A15175" s="25" t="s">
        <v>94</v>
      </c>
      <c r="B15175" s="26" t="s">
        <v>82</v>
      </c>
      <c r="C15175" s="26" t="s">
        <v>83</v>
      </c>
      <c r="D15175" s="26" t="s">
        <v>38</v>
      </c>
      <c r="E15175" s="26" t="s">
        <v>37</v>
      </c>
      <c r="F15175" s="26">
        <v>2018</v>
      </c>
      <c r="G15175" s="27">
        <v>23343.1</v>
      </c>
    </row>
    <row r="15176" spans="1:7" x14ac:dyDescent="0.15">
      <c r="A15176" s="25" t="s">
        <v>94</v>
      </c>
      <c r="B15176" s="26" t="s">
        <v>82</v>
      </c>
      <c r="C15176" s="26" t="s">
        <v>83</v>
      </c>
      <c r="D15176" s="26" t="s">
        <v>38</v>
      </c>
      <c r="E15176" s="26" t="s">
        <v>37</v>
      </c>
      <c r="F15176" s="26">
        <v>2017</v>
      </c>
      <c r="G15176" s="27">
        <v>23355.5</v>
      </c>
    </row>
    <row r="15177" spans="1:7" x14ac:dyDescent="0.15">
      <c r="A15177" s="25" t="s">
        <v>94</v>
      </c>
      <c r="B15177" s="26" t="s">
        <v>82</v>
      </c>
      <c r="C15177" s="26" t="s">
        <v>83</v>
      </c>
      <c r="D15177" s="26" t="s">
        <v>38</v>
      </c>
      <c r="E15177" s="26" t="s">
        <v>37</v>
      </c>
      <c r="F15177" s="26">
        <v>2016</v>
      </c>
      <c r="G15177" s="27">
        <v>23422.9</v>
      </c>
    </row>
    <row r="15178" spans="1:7" x14ac:dyDescent="0.15">
      <c r="A15178" s="25" t="s">
        <v>94</v>
      </c>
      <c r="B15178" s="26" t="s">
        <v>82</v>
      </c>
      <c r="C15178" s="26" t="s">
        <v>83</v>
      </c>
      <c r="D15178" s="26" t="s">
        <v>38</v>
      </c>
      <c r="E15178" s="26" t="s">
        <v>37</v>
      </c>
      <c r="F15178" s="26">
        <v>2015</v>
      </c>
      <c r="G15178" s="27">
        <v>23594.6</v>
      </c>
    </row>
    <row r="15179" spans="1:7" x14ac:dyDescent="0.15">
      <c r="A15179" s="25" t="s">
        <v>94</v>
      </c>
      <c r="B15179" s="26" t="s">
        <v>82</v>
      </c>
      <c r="C15179" s="26" t="s">
        <v>83</v>
      </c>
      <c r="D15179" s="26" t="s">
        <v>38</v>
      </c>
      <c r="E15179" s="26" t="s">
        <v>37</v>
      </c>
      <c r="F15179" s="26">
        <v>2014</v>
      </c>
      <c r="G15179" s="27">
        <v>23645.9</v>
      </c>
    </row>
    <row r="15180" spans="1:7" x14ac:dyDescent="0.15">
      <c r="A15180" s="25" t="s">
        <v>94</v>
      </c>
      <c r="B15180" s="26" t="s">
        <v>82</v>
      </c>
      <c r="C15180" s="26" t="s">
        <v>83</v>
      </c>
      <c r="D15180" s="26" t="s">
        <v>38</v>
      </c>
      <c r="E15180" s="26" t="s">
        <v>37</v>
      </c>
      <c r="F15180" s="26">
        <v>2013</v>
      </c>
      <c r="G15180" s="27">
        <v>23903.1</v>
      </c>
    </row>
    <row r="15181" spans="1:7" x14ac:dyDescent="0.15">
      <c r="A15181" s="25" t="s">
        <v>94</v>
      </c>
      <c r="B15181" s="26" t="s">
        <v>82</v>
      </c>
      <c r="C15181" s="26" t="s">
        <v>83</v>
      </c>
      <c r="D15181" s="26" t="s">
        <v>38</v>
      </c>
      <c r="E15181" s="26" t="s">
        <v>37</v>
      </c>
      <c r="F15181" s="26">
        <v>2012</v>
      </c>
      <c r="G15181" s="27">
        <v>24088.3</v>
      </c>
    </row>
    <row r="15182" spans="1:7" x14ac:dyDescent="0.15">
      <c r="A15182" s="25" t="s">
        <v>94</v>
      </c>
      <c r="B15182" s="26" t="s">
        <v>82</v>
      </c>
      <c r="C15182" s="26" t="s">
        <v>83</v>
      </c>
      <c r="D15182" s="26" t="s">
        <v>38</v>
      </c>
      <c r="E15182" s="26" t="s">
        <v>37</v>
      </c>
      <c r="F15182" s="26">
        <v>2011</v>
      </c>
      <c r="G15182" s="27">
        <v>24039.7</v>
      </c>
    </row>
    <row r="15183" spans="1:7" x14ac:dyDescent="0.15">
      <c r="A15183" s="25" t="s">
        <v>94</v>
      </c>
      <c r="B15183" s="26" t="s">
        <v>82</v>
      </c>
      <c r="C15183" s="26" t="s">
        <v>83</v>
      </c>
      <c r="D15183" s="26" t="s">
        <v>38</v>
      </c>
      <c r="E15183" s="26" t="s">
        <v>37</v>
      </c>
      <c r="F15183" s="26">
        <v>2010</v>
      </c>
      <c r="G15183" s="27">
        <v>24162.3</v>
      </c>
    </row>
    <row r="15184" spans="1:7" x14ac:dyDescent="0.15">
      <c r="A15184" s="25" t="s">
        <v>94</v>
      </c>
      <c r="B15184" s="26" t="s">
        <v>82</v>
      </c>
      <c r="C15184" s="26" t="s">
        <v>83</v>
      </c>
      <c r="D15184" s="26" t="s">
        <v>38</v>
      </c>
      <c r="E15184" s="26" t="s">
        <v>37</v>
      </c>
      <c r="F15184" s="26">
        <v>2009</v>
      </c>
      <c r="G15184" s="27">
        <v>24015.9</v>
      </c>
    </row>
    <row r="15185" spans="1:7" x14ac:dyDescent="0.15">
      <c r="A15185" s="25" t="s">
        <v>94</v>
      </c>
      <c r="B15185" s="26" t="s">
        <v>82</v>
      </c>
      <c r="C15185" s="26" t="s">
        <v>83</v>
      </c>
      <c r="D15185" s="26" t="s">
        <v>38</v>
      </c>
      <c r="E15185" s="26" t="s">
        <v>37</v>
      </c>
      <c r="F15185" s="26">
        <v>2008</v>
      </c>
      <c r="G15185" s="27">
        <v>23797</v>
      </c>
    </row>
    <row r="15186" spans="1:7" x14ac:dyDescent="0.15">
      <c r="A15186" s="25" t="s">
        <v>94</v>
      </c>
      <c r="B15186" s="26" t="s">
        <v>82</v>
      </c>
      <c r="C15186" s="26" t="s">
        <v>83</v>
      </c>
      <c r="D15186" s="26" t="s">
        <v>38</v>
      </c>
      <c r="E15186" s="26" t="s">
        <v>37</v>
      </c>
      <c r="F15186" s="26">
        <v>2007</v>
      </c>
      <c r="G15186" s="27">
        <v>23008.9</v>
      </c>
    </row>
    <row r="15187" spans="1:7" x14ac:dyDescent="0.15">
      <c r="A15187" s="25" t="s">
        <v>94</v>
      </c>
      <c r="B15187" s="26" t="s">
        <v>82</v>
      </c>
      <c r="C15187" s="26" t="s">
        <v>83</v>
      </c>
      <c r="D15187" s="26" t="s">
        <v>38</v>
      </c>
      <c r="E15187" s="26" t="s">
        <v>37</v>
      </c>
      <c r="F15187" s="26">
        <v>2006</v>
      </c>
      <c r="G15187" s="27">
        <v>22336.6</v>
      </c>
    </row>
    <row r="15188" spans="1:7" x14ac:dyDescent="0.15">
      <c r="A15188" s="25" t="s">
        <v>94</v>
      </c>
      <c r="B15188" s="26" t="s">
        <v>82</v>
      </c>
      <c r="C15188" s="26" t="s">
        <v>83</v>
      </c>
      <c r="D15188" s="26" t="s">
        <v>38</v>
      </c>
      <c r="E15188" s="26" t="s">
        <v>37</v>
      </c>
      <c r="F15188" s="26">
        <v>2005</v>
      </c>
      <c r="G15188" s="27">
        <v>21620.3</v>
      </c>
    </row>
    <row r="15189" spans="1:7" x14ac:dyDescent="0.15">
      <c r="A15189" s="25" t="s">
        <v>94</v>
      </c>
      <c r="B15189" s="26" t="s">
        <v>82</v>
      </c>
      <c r="C15189" s="26" t="s">
        <v>83</v>
      </c>
      <c r="D15189" s="26" t="s">
        <v>38</v>
      </c>
      <c r="E15189" s="26" t="s">
        <v>37</v>
      </c>
      <c r="F15189" s="26">
        <v>2004</v>
      </c>
      <c r="G15189" s="27">
        <v>21117.8</v>
      </c>
    </row>
    <row r="15190" spans="1:7" x14ac:dyDescent="0.15">
      <c r="A15190" s="25" t="s">
        <v>94</v>
      </c>
      <c r="B15190" s="26" t="s">
        <v>82</v>
      </c>
      <c r="C15190" s="26" t="s">
        <v>83</v>
      </c>
      <c r="D15190" s="26" t="s">
        <v>38</v>
      </c>
      <c r="E15190" s="26" t="s">
        <v>37</v>
      </c>
      <c r="F15190" s="26">
        <v>2003</v>
      </c>
      <c r="G15190" s="27">
        <v>20489</v>
      </c>
    </row>
    <row r="15191" spans="1:7" x14ac:dyDescent="0.15">
      <c r="A15191" s="25" t="s">
        <v>94</v>
      </c>
      <c r="B15191" s="26" t="s">
        <v>82</v>
      </c>
      <c r="C15191" s="26" t="s">
        <v>83</v>
      </c>
      <c r="D15191" s="26" t="s">
        <v>38</v>
      </c>
      <c r="E15191" s="26" t="s">
        <v>37</v>
      </c>
      <c r="F15191" s="26">
        <v>2002</v>
      </c>
      <c r="G15191" s="27">
        <v>19816.7</v>
      </c>
    </row>
    <row r="15192" spans="1:7" x14ac:dyDescent="0.15">
      <c r="A15192" s="25" t="s">
        <v>94</v>
      </c>
      <c r="B15192" s="26" t="s">
        <v>82</v>
      </c>
      <c r="C15192" s="26" t="s">
        <v>83</v>
      </c>
      <c r="D15192" s="26" t="s">
        <v>38</v>
      </c>
      <c r="E15192" s="26" t="s">
        <v>37</v>
      </c>
      <c r="F15192" s="26">
        <v>2001</v>
      </c>
      <c r="G15192" s="27">
        <v>19113.8</v>
      </c>
    </row>
    <row r="15193" spans="1:7" x14ac:dyDescent="0.15">
      <c r="A15193" s="25" t="s">
        <v>94</v>
      </c>
      <c r="B15193" s="26" t="s">
        <v>82</v>
      </c>
      <c r="C15193" s="26" t="s">
        <v>83</v>
      </c>
      <c r="D15193" s="26" t="s">
        <v>38</v>
      </c>
      <c r="E15193" s="26" t="s">
        <v>37</v>
      </c>
      <c r="F15193" s="26">
        <v>2000</v>
      </c>
      <c r="G15193" s="27">
        <v>19170.400000000001</v>
      </c>
    </row>
    <row r="15194" spans="1:7" x14ac:dyDescent="0.15">
      <c r="A15194" s="25" t="s">
        <v>94</v>
      </c>
      <c r="B15194" s="26" t="s">
        <v>82</v>
      </c>
      <c r="C15194" s="26" t="s">
        <v>83</v>
      </c>
      <c r="D15194" s="26" t="s">
        <v>38</v>
      </c>
      <c r="E15194" s="26" t="s">
        <v>37</v>
      </c>
      <c r="F15194" s="26">
        <v>1999</v>
      </c>
      <c r="G15194" s="27">
        <v>18622.5</v>
      </c>
    </row>
    <row r="15195" spans="1:7" x14ac:dyDescent="0.15">
      <c r="A15195" s="25" t="s">
        <v>94</v>
      </c>
      <c r="B15195" s="26" t="s">
        <v>82</v>
      </c>
      <c r="C15195" s="26" t="s">
        <v>83</v>
      </c>
      <c r="D15195" s="26" t="s">
        <v>38</v>
      </c>
      <c r="E15195" s="26" t="s">
        <v>37</v>
      </c>
      <c r="F15195" s="26">
        <v>1998</v>
      </c>
      <c r="G15195" s="27">
        <v>18366.2</v>
      </c>
    </row>
    <row r="15196" spans="1:7" x14ac:dyDescent="0.15">
      <c r="A15196" s="25" t="s">
        <v>94</v>
      </c>
      <c r="B15196" s="26" t="s">
        <v>82</v>
      </c>
      <c r="C15196" s="26" t="s">
        <v>83</v>
      </c>
      <c r="D15196" s="26" t="s">
        <v>38</v>
      </c>
      <c r="E15196" s="26" t="s">
        <v>37</v>
      </c>
      <c r="F15196" s="26">
        <v>1997</v>
      </c>
      <c r="G15196" s="27">
        <v>18020</v>
      </c>
    </row>
    <row r="15197" spans="1:7" x14ac:dyDescent="0.15">
      <c r="A15197" s="25" t="s">
        <v>94</v>
      </c>
      <c r="B15197" s="26" t="s">
        <v>82</v>
      </c>
      <c r="C15197" s="26" t="s">
        <v>83</v>
      </c>
      <c r="D15197" s="26" t="s">
        <v>38</v>
      </c>
      <c r="E15197" s="26" t="s">
        <v>37</v>
      </c>
      <c r="F15197" s="26">
        <v>1996</v>
      </c>
      <c r="G15197" s="27">
        <v>17679.8</v>
      </c>
    </row>
    <row r="15198" spans="1:7" x14ac:dyDescent="0.15">
      <c r="A15198" s="25" t="s">
        <v>94</v>
      </c>
      <c r="B15198" s="26" t="s">
        <v>82</v>
      </c>
      <c r="C15198" s="26" t="s">
        <v>83</v>
      </c>
      <c r="D15198" s="26" t="s">
        <v>38</v>
      </c>
      <c r="E15198" s="26" t="s">
        <v>37</v>
      </c>
      <c r="F15198" s="26">
        <v>1995</v>
      </c>
      <c r="G15198" s="27">
        <v>17549.2</v>
      </c>
    </row>
    <row r="15199" spans="1:7" x14ac:dyDescent="0.15">
      <c r="A15199" s="25" t="s">
        <v>94</v>
      </c>
      <c r="B15199" s="26" t="s">
        <v>82</v>
      </c>
      <c r="C15199" s="26" t="s">
        <v>83</v>
      </c>
      <c r="D15199" s="26" t="s">
        <v>38</v>
      </c>
      <c r="E15199" s="26" t="s">
        <v>37</v>
      </c>
      <c r="F15199" s="26">
        <v>1994</v>
      </c>
      <c r="G15199" s="27">
        <v>17426</v>
      </c>
    </row>
    <row r="15200" spans="1:7" x14ac:dyDescent="0.15">
      <c r="A15200" s="25" t="s">
        <v>94</v>
      </c>
      <c r="B15200" s="26" t="s">
        <v>82</v>
      </c>
      <c r="C15200" s="26" t="s">
        <v>83</v>
      </c>
      <c r="D15200" s="26" t="s">
        <v>38</v>
      </c>
      <c r="E15200" s="26" t="s">
        <v>37</v>
      </c>
      <c r="F15200" s="26">
        <v>1993</v>
      </c>
      <c r="G15200" s="27">
        <v>17172.2</v>
      </c>
    </row>
    <row r="15201" spans="1:7" x14ac:dyDescent="0.15">
      <c r="A15201" s="25" t="s">
        <v>94</v>
      </c>
      <c r="B15201" s="26" t="s">
        <v>82</v>
      </c>
      <c r="C15201" s="26" t="s">
        <v>83</v>
      </c>
      <c r="D15201" s="26" t="s">
        <v>38</v>
      </c>
      <c r="E15201" s="26" t="s">
        <v>37</v>
      </c>
      <c r="F15201" s="26">
        <v>1992</v>
      </c>
      <c r="G15201" s="27">
        <v>16604.3</v>
      </c>
    </row>
    <row r="15202" spans="1:7" x14ac:dyDescent="0.15">
      <c r="A15202" s="25" t="s">
        <v>94</v>
      </c>
      <c r="B15202" s="26" t="s">
        <v>82</v>
      </c>
      <c r="C15202" s="26" t="s">
        <v>83</v>
      </c>
      <c r="D15202" s="26" t="s">
        <v>38</v>
      </c>
      <c r="E15202" s="26" t="s">
        <v>37</v>
      </c>
      <c r="F15202" s="26">
        <v>1991</v>
      </c>
      <c r="G15202" s="27">
        <v>16535.7</v>
      </c>
    </row>
    <row r="15203" spans="1:7" x14ac:dyDescent="0.15">
      <c r="A15203" s="25" t="s">
        <v>94</v>
      </c>
      <c r="B15203" s="26" t="s">
        <v>82</v>
      </c>
      <c r="C15203" s="26" t="s">
        <v>83</v>
      </c>
      <c r="D15203" s="26" t="s">
        <v>38</v>
      </c>
      <c r="E15203" s="26" t="s">
        <v>37</v>
      </c>
      <c r="F15203" s="26">
        <v>1990</v>
      </c>
      <c r="G15203" s="27">
        <v>16309.5</v>
      </c>
    </row>
    <row r="15204" spans="1:7" x14ac:dyDescent="0.15">
      <c r="A15204" s="25" t="s">
        <v>94</v>
      </c>
      <c r="B15204" s="26" t="s">
        <v>82</v>
      </c>
      <c r="C15204" s="26" t="s">
        <v>83</v>
      </c>
      <c r="D15204" s="26" t="s">
        <v>38</v>
      </c>
      <c r="E15204" s="26" t="s">
        <v>37</v>
      </c>
      <c r="F15204" s="26">
        <v>1989</v>
      </c>
      <c r="G15204" s="27">
        <v>15927.5</v>
      </c>
    </row>
    <row r="15205" spans="1:7" x14ac:dyDescent="0.15">
      <c r="A15205" s="25" t="s">
        <v>94</v>
      </c>
      <c r="B15205" s="26" t="s">
        <v>82</v>
      </c>
      <c r="C15205" s="26" t="s">
        <v>83</v>
      </c>
      <c r="D15205" s="26" t="s">
        <v>38</v>
      </c>
      <c r="E15205" s="26" t="s">
        <v>37</v>
      </c>
      <c r="F15205" s="26">
        <v>1988</v>
      </c>
      <c r="G15205" s="27">
        <v>15731.9</v>
      </c>
    </row>
    <row r="15206" spans="1:7" x14ac:dyDescent="0.15">
      <c r="A15206" s="25" t="s">
        <v>94</v>
      </c>
      <c r="B15206" s="26" t="s">
        <v>82</v>
      </c>
      <c r="C15206" s="26" t="s">
        <v>83</v>
      </c>
      <c r="D15206" s="26" t="s">
        <v>38</v>
      </c>
      <c r="E15206" s="26" t="s">
        <v>37</v>
      </c>
      <c r="F15206" s="26">
        <v>1987</v>
      </c>
      <c r="G15206" s="27">
        <v>15378.8</v>
      </c>
    </row>
    <row r="15207" spans="1:7" x14ac:dyDescent="0.15">
      <c r="A15207" s="25" t="s">
        <v>94</v>
      </c>
      <c r="B15207" s="26" t="s">
        <v>82</v>
      </c>
      <c r="C15207" s="26" t="s">
        <v>83</v>
      </c>
      <c r="D15207" s="26" t="s">
        <v>38</v>
      </c>
      <c r="E15207" s="26" t="s">
        <v>37</v>
      </c>
      <c r="F15207" s="26">
        <v>1986</v>
      </c>
      <c r="G15207" s="27">
        <v>14819.4</v>
      </c>
    </row>
    <row r="15208" spans="1:7" x14ac:dyDescent="0.15">
      <c r="A15208" s="25" t="s">
        <v>94</v>
      </c>
      <c r="B15208" s="26" t="s">
        <v>82</v>
      </c>
      <c r="C15208" s="26" t="s">
        <v>83</v>
      </c>
      <c r="D15208" s="26" t="s">
        <v>38</v>
      </c>
      <c r="E15208" s="26" t="s">
        <v>37</v>
      </c>
      <c r="F15208" s="26">
        <v>1985</v>
      </c>
      <c r="G15208" s="27">
        <v>14240.5</v>
      </c>
    </row>
    <row r="15209" spans="1:7" x14ac:dyDescent="0.15">
      <c r="A15209" s="25" t="s">
        <v>94</v>
      </c>
      <c r="B15209" s="26" t="s">
        <v>82</v>
      </c>
      <c r="C15209" s="26" t="s">
        <v>83</v>
      </c>
      <c r="D15209" s="26" t="s">
        <v>38</v>
      </c>
      <c r="E15209" s="26" t="s">
        <v>37</v>
      </c>
      <c r="F15209" s="26">
        <v>1984</v>
      </c>
      <c r="G15209" s="27">
        <v>14191.1</v>
      </c>
    </row>
    <row r="15210" spans="1:7" x14ac:dyDescent="0.15">
      <c r="A15210" s="25" t="s">
        <v>94</v>
      </c>
      <c r="B15210" s="26" t="s">
        <v>82</v>
      </c>
      <c r="C15210" s="26" t="s">
        <v>83</v>
      </c>
      <c r="D15210" s="26" t="s">
        <v>38</v>
      </c>
      <c r="E15210" s="26" t="s">
        <v>37</v>
      </c>
      <c r="F15210" s="26">
        <v>1983</v>
      </c>
      <c r="G15210" s="27">
        <v>14136.2</v>
      </c>
    </row>
    <row r="15211" spans="1:7" x14ac:dyDescent="0.15">
      <c r="A15211" s="25" t="s">
        <v>94</v>
      </c>
      <c r="B15211" s="26" t="s">
        <v>82</v>
      </c>
      <c r="C15211" s="26" t="s">
        <v>83</v>
      </c>
      <c r="D15211" s="26" t="s">
        <v>38</v>
      </c>
      <c r="E15211" s="26" t="s">
        <v>37</v>
      </c>
      <c r="F15211" s="26">
        <v>1982</v>
      </c>
      <c r="G15211" s="27">
        <v>14496.2</v>
      </c>
    </row>
    <row r="15212" spans="1:7" x14ac:dyDescent="0.15">
      <c r="A15212" s="25" t="s">
        <v>94</v>
      </c>
      <c r="B15212" s="26" t="s">
        <v>82</v>
      </c>
      <c r="C15212" s="26" t="s">
        <v>83</v>
      </c>
      <c r="D15212" s="26" t="s">
        <v>38</v>
      </c>
      <c r="E15212" s="26" t="s">
        <v>37</v>
      </c>
      <c r="F15212" s="26">
        <v>1981</v>
      </c>
      <c r="G15212" s="27">
        <v>14293.4</v>
      </c>
    </row>
    <row r="15213" spans="1:7" x14ac:dyDescent="0.15">
      <c r="A15213" s="25" t="s">
        <v>94</v>
      </c>
      <c r="B15213" s="26" t="s">
        <v>82</v>
      </c>
      <c r="C15213" s="26" t="s">
        <v>83</v>
      </c>
      <c r="D15213" s="26" t="s">
        <v>38</v>
      </c>
      <c r="E15213" s="26" t="s">
        <v>37</v>
      </c>
      <c r="F15213" s="26">
        <v>1980</v>
      </c>
      <c r="G15213" s="27">
        <v>14184.4</v>
      </c>
    </row>
    <row r="15214" spans="1:7" x14ac:dyDescent="0.15">
      <c r="A15214" s="25" t="s">
        <v>94</v>
      </c>
      <c r="B15214" s="26" t="s">
        <v>82</v>
      </c>
      <c r="C15214" s="26" t="s">
        <v>83</v>
      </c>
      <c r="D15214" s="26" t="s">
        <v>38</v>
      </c>
      <c r="E15214" s="26" t="s">
        <v>37</v>
      </c>
      <c r="F15214" s="26">
        <v>1979</v>
      </c>
      <c r="G15214" s="27">
        <v>14175.8</v>
      </c>
    </row>
    <row r="15215" spans="1:7" x14ac:dyDescent="0.15">
      <c r="A15215" s="25" t="s">
        <v>94</v>
      </c>
      <c r="B15215" s="26" t="s">
        <v>82</v>
      </c>
      <c r="C15215" s="26" t="s">
        <v>83</v>
      </c>
      <c r="D15215" s="26" t="s">
        <v>38</v>
      </c>
      <c r="E15215" s="26" t="s">
        <v>37</v>
      </c>
      <c r="F15215" s="26">
        <v>1978</v>
      </c>
      <c r="G15215" s="27">
        <v>14162.5</v>
      </c>
    </row>
    <row r="15216" spans="1:7" x14ac:dyDescent="0.15">
      <c r="A15216" s="25" t="s">
        <v>94</v>
      </c>
      <c r="B15216" s="26" t="s">
        <v>82</v>
      </c>
      <c r="C15216" s="26" t="s">
        <v>83</v>
      </c>
      <c r="D15216" s="26" t="s">
        <v>38</v>
      </c>
      <c r="E15216" s="26" t="s">
        <v>37</v>
      </c>
      <c r="F15216" s="26">
        <v>1977</v>
      </c>
      <c r="G15216" s="27">
        <v>14149.9</v>
      </c>
    </row>
    <row r="15217" spans="1:7" x14ac:dyDescent="0.15">
      <c r="A15217" s="25" t="s">
        <v>94</v>
      </c>
      <c r="B15217" s="26" t="s">
        <v>82</v>
      </c>
      <c r="C15217" s="26" t="s">
        <v>83</v>
      </c>
      <c r="D15217" s="26" t="s">
        <v>38</v>
      </c>
      <c r="E15217" s="26" t="s">
        <v>37</v>
      </c>
      <c r="F15217" s="26">
        <v>1976</v>
      </c>
      <c r="G15217" s="27">
        <v>14186.4</v>
      </c>
    </row>
    <row r="15218" spans="1:7" x14ac:dyDescent="0.15">
      <c r="A15218" s="25" t="s">
        <v>94</v>
      </c>
      <c r="B15218" s="26" t="s">
        <v>82</v>
      </c>
      <c r="C15218" s="26" t="s">
        <v>83</v>
      </c>
      <c r="D15218" s="26" t="s">
        <v>38</v>
      </c>
      <c r="E15218" s="26" t="s">
        <v>37</v>
      </c>
      <c r="F15218" s="26">
        <v>1975</v>
      </c>
      <c r="G15218" s="27">
        <v>14274.4</v>
      </c>
    </row>
    <row r="15219" spans="1:7" x14ac:dyDescent="0.15">
      <c r="A15219" s="25" t="s">
        <v>94</v>
      </c>
      <c r="B15219" s="26" t="s">
        <v>82</v>
      </c>
      <c r="C15219" s="26" t="s">
        <v>83</v>
      </c>
      <c r="D15219" s="26" t="s">
        <v>38</v>
      </c>
      <c r="E15219" s="26" t="s">
        <v>37</v>
      </c>
      <c r="F15219" s="26">
        <v>1974</v>
      </c>
      <c r="G15219" s="27">
        <v>14314.8</v>
      </c>
    </row>
    <row r="15220" spans="1:7" x14ac:dyDescent="0.15">
      <c r="A15220" s="25" t="s">
        <v>94</v>
      </c>
      <c r="B15220" s="26" t="s">
        <v>82</v>
      </c>
      <c r="C15220" s="26" t="s">
        <v>83</v>
      </c>
      <c r="D15220" s="26" t="s">
        <v>38</v>
      </c>
      <c r="E15220" s="26" t="s">
        <v>37</v>
      </c>
      <c r="F15220" s="26">
        <v>1973</v>
      </c>
      <c r="G15220" s="27">
        <v>14147.4</v>
      </c>
    </row>
    <row r="15221" spans="1:7" x14ac:dyDescent="0.15">
      <c r="A15221" s="25" t="s">
        <v>94</v>
      </c>
      <c r="B15221" s="26" t="s">
        <v>82</v>
      </c>
      <c r="C15221" s="26" t="s">
        <v>83</v>
      </c>
      <c r="D15221" s="26" t="s">
        <v>38</v>
      </c>
      <c r="E15221" s="26" t="s">
        <v>37</v>
      </c>
      <c r="F15221" s="26">
        <v>1972</v>
      </c>
      <c r="G15221" s="27">
        <v>13910</v>
      </c>
    </row>
    <row r="15222" spans="1:7" x14ac:dyDescent="0.15">
      <c r="A15222" s="25" t="s">
        <v>94</v>
      </c>
      <c r="B15222" s="26" t="s">
        <v>82</v>
      </c>
      <c r="C15222" s="26" t="s">
        <v>83</v>
      </c>
      <c r="D15222" s="26" t="s">
        <v>38</v>
      </c>
      <c r="E15222" s="26" t="s">
        <v>37</v>
      </c>
      <c r="F15222" s="26">
        <v>1971</v>
      </c>
      <c r="G15222" s="27">
        <v>13935.6</v>
      </c>
    </row>
    <row r="15223" spans="1:7" x14ac:dyDescent="0.15">
      <c r="A15223" s="25" t="s">
        <v>94</v>
      </c>
      <c r="B15223" s="26" t="s">
        <v>82</v>
      </c>
      <c r="C15223" s="26" t="s">
        <v>83</v>
      </c>
      <c r="D15223" s="26" t="s">
        <v>38</v>
      </c>
      <c r="E15223" s="26" t="s">
        <v>37</v>
      </c>
      <c r="F15223" s="26">
        <v>1970</v>
      </c>
      <c r="G15223" s="27">
        <v>13756.2</v>
      </c>
    </row>
    <row r="15224" spans="1:7" x14ac:dyDescent="0.15">
      <c r="A15224" s="25" t="s">
        <v>94</v>
      </c>
      <c r="B15224" s="26" t="s">
        <v>82</v>
      </c>
      <c r="C15224" s="26" t="s">
        <v>83</v>
      </c>
      <c r="D15224" s="26" t="s">
        <v>38</v>
      </c>
      <c r="E15224" s="26" t="s">
        <v>37</v>
      </c>
      <c r="F15224" s="26">
        <v>1969</v>
      </c>
      <c r="G15224" s="27">
        <v>13651.4</v>
      </c>
    </row>
    <row r="15225" spans="1:7" x14ac:dyDescent="0.15">
      <c r="A15225" s="25" t="s">
        <v>94</v>
      </c>
      <c r="B15225" s="26" t="s">
        <v>82</v>
      </c>
      <c r="C15225" s="26" t="s">
        <v>83</v>
      </c>
      <c r="D15225" s="26" t="s">
        <v>38</v>
      </c>
      <c r="E15225" s="26" t="s">
        <v>37</v>
      </c>
      <c r="F15225" s="26">
        <v>1968</v>
      </c>
      <c r="G15225" s="27">
        <v>13600.7</v>
      </c>
    </row>
    <row r="15226" spans="1:7" x14ac:dyDescent="0.15">
      <c r="A15226" s="25" t="s">
        <v>94</v>
      </c>
      <c r="B15226" s="26" t="s">
        <v>82</v>
      </c>
      <c r="C15226" s="26" t="s">
        <v>83</v>
      </c>
      <c r="D15226" s="26" t="s">
        <v>38</v>
      </c>
      <c r="E15226" s="26" t="s">
        <v>37</v>
      </c>
      <c r="F15226" s="26">
        <v>1967</v>
      </c>
      <c r="G15226" s="27">
        <v>13487.2</v>
      </c>
    </row>
    <row r="15227" spans="1:7" x14ac:dyDescent="0.15">
      <c r="A15227" s="25" t="s">
        <v>94</v>
      </c>
      <c r="B15227" s="26" t="s">
        <v>82</v>
      </c>
      <c r="C15227" s="26" t="s">
        <v>83</v>
      </c>
      <c r="D15227" s="26" t="s">
        <v>38</v>
      </c>
      <c r="E15227" s="26" t="s">
        <v>37</v>
      </c>
      <c r="F15227" s="26">
        <v>1966</v>
      </c>
      <c r="G15227" s="27">
        <v>13278.4</v>
      </c>
    </row>
    <row r="15228" spans="1:7" x14ac:dyDescent="0.15">
      <c r="A15228" s="25" t="s">
        <v>94</v>
      </c>
      <c r="B15228" s="26" t="s">
        <v>82</v>
      </c>
      <c r="C15228" s="26" t="s">
        <v>83</v>
      </c>
      <c r="D15228" s="26" t="s">
        <v>38</v>
      </c>
      <c r="E15228" s="26" t="s">
        <v>37</v>
      </c>
      <c r="F15228" s="26">
        <v>1965</v>
      </c>
      <c r="G15228" s="27">
        <v>13263.6</v>
      </c>
    </row>
    <row r="15229" spans="1:7" x14ac:dyDescent="0.15">
      <c r="A15229" s="25" t="s">
        <v>94</v>
      </c>
      <c r="B15229" s="26" t="s">
        <v>82</v>
      </c>
      <c r="C15229" s="26" t="s">
        <v>83</v>
      </c>
      <c r="D15229" s="26" t="s">
        <v>38</v>
      </c>
      <c r="E15229" s="26" t="s">
        <v>37</v>
      </c>
      <c r="F15229" s="26">
        <v>1964</v>
      </c>
      <c r="G15229" s="27">
        <v>13222</v>
      </c>
    </row>
    <row r="15230" spans="1:7" x14ac:dyDescent="0.15">
      <c r="A15230" s="25" t="s">
        <v>94</v>
      </c>
      <c r="B15230" s="26" t="s">
        <v>82</v>
      </c>
      <c r="C15230" s="26" t="s">
        <v>83</v>
      </c>
      <c r="D15230" s="26" t="s">
        <v>38</v>
      </c>
      <c r="E15230" s="26" t="s">
        <v>37</v>
      </c>
      <c r="F15230" s="26">
        <v>1963</v>
      </c>
      <c r="G15230" s="27">
        <v>13054.2</v>
      </c>
    </row>
    <row r="15231" spans="1:7" x14ac:dyDescent="0.15">
      <c r="A15231" s="25" t="s">
        <v>94</v>
      </c>
      <c r="B15231" s="26" t="s">
        <v>82</v>
      </c>
      <c r="C15231" s="26" t="s">
        <v>83</v>
      </c>
      <c r="D15231" s="26" t="s">
        <v>38</v>
      </c>
      <c r="E15231" s="26" t="s">
        <v>37</v>
      </c>
      <c r="F15231" s="26">
        <v>1962</v>
      </c>
      <c r="G15231" s="27">
        <v>12938.5</v>
      </c>
    </row>
    <row r="15232" spans="1:7" x14ac:dyDescent="0.15">
      <c r="A15232" s="25" t="s">
        <v>94</v>
      </c>
      <c r="B15232" s="26" t="s">
        <v>82</v>
      </c>
      <c r="C15232" s="26" t="s">
        <v>83</v>
      </c>
      <c r="D15232" s="26" t="s">
        <v>38</v>
      </c>
      <c r="E15232" s="26" t="s">
        <v>37</v>
      </c>
      <c r="F15232" s="26">
        <v>1961</v>
      </c>
      <c r="G15232" s="27">
        <v>12926.8</v>
      </c>
    </row>
    <row r="15233" spans="1:7" x14ac:dyDescent="0.15">
      <c r="A15233" s="25" t="s">
        <v>94</v>
      </c>
      <c r="B15233" s="26" t="s">
        <v>82</v>
      </c>
      <c r="C15233" s="26" t="s">
        <v>83</v>
      </c>
      <c r="D15233" s="26" t="s">
        <v>38</v>
      </c>
      <c r="E15233" s="26" t="s">
        <v>37</v>
      </c>
      <c r="F15233" s="26">
        <v>1960</v>
      </c>
      <c r="G15233" s="27">
        <v>12900.5</v>
      </c>
    </row>
    <row r="15234" spans="1:7" x14ac:dyDescent="0.15">
      <c r="A15234" s="25" t="s">
        <v>94</v>
      </c>
      <c r="B15234" s="26" t="s">
        <v>82</v>
      </c>
      <c r="C15234" s="26" t="s">
        <v>83</v>
      </c>
      <c r="D15234" s="26" t="s">
        <v>18</v>
      </c>
      <c r="E15234" s="26" t="s">
        <v>17</v>
      </c>
      <c r="F15234" s="26">
        <v>2023</v>
      </c>
      <c r="G15234" s="27">
        <v>33156</v>
      </c>
    </row>
    <row r="15235" spans="1:7" x14ac:dyDescent="0.15">
      <c r="A15235" s="25" t="s">
        <v>94</v>
      </c>
      <c r="B15235" s="26" t="s">
        <v>82</v>
      </c>
      <c r="C15235" s="26" t="s">
        <v>83</v>
      </c>
      <c r="D15235" s="26" t="s">
        <v>18</v>
      </c>
      <c r="E15235" s="26" t="s">
        <v>17</v>
      </c>
      <c r="F15235" s="26">
        <v>2022</v>
      </c>
      <c r="G15235" s="27">
        <v>32801</v>
      </c>
    </row>
    <row r="15236" spans="1:7" x14ac:dyDescent="0.15">
      <c r="A15236" s="25" t="s">
        <v>94</v>
      </c>
      <c r="B15236" s="26" t="s">
        <v>82</v>
      </c>
      <c r="C15236" s="26" t="s">
        <v>83</v>
      </c>
      <c r="D15236" s="26" t="s">
        <v>18</v>
      </c>
      <c r="E15236" s="26" t="s">
        <v>17</v>
      </c>
      <c r="F15236" s="26">
        <v>2021</v>
      </c>
      <c r="G15236" s="27">
        <v>32145</v>
      </c>
    </row>
    <row r="15237" spans="1:7" x14ac:dyDescent="0.15">
      <c r="A15237" s="25" t="s">
        <v>94</v>
      </c>
      <c r="B15237" s="26" t="s">
        <v>82</v>
      </c>
      <c r="C15237" s="26" t="s">
        <v>83</v>
      </c>
      <c r="D15237" s="26" t="s">
        <v>18</v>
      </c>
      <c r="E15237" s="26" t="s">
        <v>17</v>
      </c>
      <c r="F15237" s="26">
        <v>2020</v>
      </c>
      <c r="G15237" s="27">
        <v>31348</v>
      </c>
    </row>
    <row r="15238" spans="1:7" x14ac:dyDescent="0.15">
      <c r="A15238" s="25" t="s">
        <v>94</v>
      </c>
      <c r="B15238" s="26" t="s">
        <v>82</v>
      </c>
      <c r="C15238" s="26" t="s">
        <v>83</v>
      </c>
      <c r="D15238" s="26" t="s">
        <v>18</v>
      </c>
      <c r="E15238" s="26" t="s">
        <v>17</v>
      </c>
      <c r="F15238" s="26">
        <v>2019</v>
      </c>
      <c r="G15238" s="27">
        <v>31477</v>
      </c>
    </row>
    <row r="15239" spans="1:7" x14ac:dyDescent="0.15">
      <c r="A15239" s="25" t="s">
        <v>94</v>
      </c>
      <c r="B15239" s="26" t="s">
        <v>82</v>
      </c>
      <c r="C15239" s="26" t="s">
        <v>83</v>
      </c>
      <c r="D15239" s="26" t="s">
        <v>18</v>
      </c>
      <c r="E15239" s="26" t="s">
        <v>17</v>
      </c>
      <c r="F15239" s="26">
        <v>2018</v>
      </c>
      <c r="G15239" s="27">
        <v>31312</v>
      </c>
    </row>
    <row r="15240" spans="1:7" x14ac:dyDescent="0.15">
      <c r="A15240" s="25" t="s">
        <v>94</v>
      </c>
      <c r="B15240" s="26" t="s">
        <v>82</v>
      </c>
      <c r="C15240" s="26" t="s">
        <v>83</v>
      </c>
      <c r="D15240" s="26" t="s">
        <v>18</v>
      </c>
      <c r="E15240" s="26" t="s">
        <v>17</v>
      </c>
      <c r="F15240" s="26">
        <v>2017</v>
      </c>
      <c r="G15240" s="27">
        <v>31132</v>
      </c>
    </row>
    <row r="15241" spans="1:7" x14ac:dyDescent="0.15">
      <c r="A15241" s="25" t="s">
        <v>94</v>
      </c>
      <c r="B15241" s="26" t="s">
        <v>82</v>
      </c>
      <c r="C15241" s="26" t="s">
        <v>83</v>
      </c>
      <c r="D15241" s="26" t="s">
        <v>18</v>
      </c>
      <c r="E15241" s="26" t="s">
        <v>17</v>
      </c>
      <c r="F15241" s="26">
        <v>2016</v>
      </c>
      <c r="G15241" s="27">
        <v>30988</v>
      </c>
    </row>
    <row r="15242" spans="1:7" x14ac:dyDescent="0.15">
      <c r="A15242" s="25" t="s">
        <v>94</v>
      </c>
      <c r="B15242" s="26" t="s">
        <v>82</v>
      </c>
      <c r="C15242" s="26" t="s">
        <v>83</v>
      </c>
      <c r="D15242" s="26" t="s">
        <v>18</v>
      </c>
      <c r="E15242" s="26" t="s">
        <v>17</v>
      </c>
      <c r="F15242" s="26">
        <v>2015</v>
      </c>
      <c r="G15242" s="27">
        <v>30881</v>
      </c>
    </row>
    <row r="15243" spans="1:7" x14ac:dyDescent="0.15">
      <c r="A15243" s="25" t="s">
        <v>94</v>
      </c>
      <c r="B15243" s="26" t="s">
        <v>82</v>
      </c>
      <c r="C15243" s="26" t="s">
        <v>83</v>
      </c>
      <c r="D15243" s="26" t="s">
        <v>18</v>
      </c>
      <c r="E15243" s="26" t="s">
        <v>17</v>
      </c>
      <c r="F15243" s="26">
        <v>2014</v>
      </c>
      <c r="G15243" s="27">
        <v>30784</v>
      </c>
    </row>
    <row r="15244" spans="1:7" x14ac:dyDescent="0.15">
      <c r="A15244" s="25" t="s">
        <v>94</v>
      </c>
      <c r="B15244" s="26" t="s">
        <v>82</v>
      </c>
      <c r="C15244" s="26" t="s">
        <v>83</v>
      </c>
      <c r="D15244" s="26" t="s">
        <v>18</v>
      </c>
      <c r="E15244" s="26" t="s">
        <v>17</v>
      </c>
      <c r="F15244" s="26">
        <v>2013</v>
      </c>
      <c r="G15244" s="27">
        <v>30634</v>
      </c>
    </row>
    <row r="15245" spans="1:7" x14ac:dyDescent="0.15">
      <c r="A15245" s="25" t="s">
        <v>94</v>
      </c>
      <c r="B15245" s="26" t="s">
        <v>82</v>
      </c>
      <c r="C15245" s="26" t="s">
        <v>83</v>
      </c>
      <c r="D15245" s="26" t="s">
        <v>18</v>
      </c>
      <c r="E15245" s="26" t="s">
        <v>17</v>
      </c>
      <c r="F15245" s="26">
        <v>2012</v>
      </c>
      <c r="G15245" s="27">
        <v>30402</v>
      </c>
    </row>
    <row r="15246" spans="1:7" x14ac:dyDescent="0.15">
      <c r="A15246" s="25" t="s">
        <v>94</v>
      </c>
      <c r="B15246" s="26" t="s">
        <v>82</v>
      </c>
      <c r="C15246" s="26" t="s">
        <v>83</v>
      </c>
      <c r="D15246" s="26" t="s">
        <v>18</v>
      </c>
      <c r="E15246" s="26" t="s">
        <v>17</v>
      </c>
      <c r="F15246" s="26">
        <v>2011</v>
      </c>
      <c r="G15246" s="27">
        <v>30112</v>
      </c>
    </row>
    <row r="15247" spans="1:7" x14ac:dyDescent="0.15">
      <c r="A15247" s="25" t="s">
        <v>94</v>
      </c>
      <c r="B15247" s="26" t="s">
        <v>82</v>
      </c>
      <c r="C15247" s="26" t="s">
        <v>83</v>
      </c>
      <c r="D15247" s="26" t="s">
        <v>18</v>
      </c>
      <c r="E15247" s="26" t="s">
        <v>17</v>
      </c>
      <c r="F15247" s="26">
        <v>2010</v>
      </c>
      <c r="G15247" s="27">
        <v>29922</v>
      </c>
    </row>
    <row r="15248" spans="1:7" x14ac:dyDescent="0.15">
      <c r="A15248" s="25" t="s">
        <v>94</v>
      </c>
      <c r="B15248" s="26" t="s">
        <v>82</v>
      </c>
      <c r="C15248" s="26" t="s">
        <v>83</v>
      </c>
      <c r="D15248" s="26" t="s">
        <v>18</v>
      </c>
      <c r="E15248" s="26" t="s">
        <v>17</v>
      </c>
      <c r="F15248" s="26">
        <v>2009</v>
      </c>
      <c r="G15248" s="27">
        <v>29831</v>
      </c>
    </row>
    <row r="15249" spans="1:7" x14ac:dyDescent="0.15">
      <c r="A15249" s="25" t="s">
        <v>94</v>
      </c>
      <c r="B15249" s="26" t="s">
        <v>82</v>
      </c>
      <c r="C15249" s="26" t="s">
        <v>83</v>
      </c>
      <c r="D15249" s="26" t="s">
        <v>18</v>
      </c>
      <c r="E15249" s="26" t="s">
        <v>17</v>
      </c>
      <c r="F15249" s="26">
        <v>2008</v>
      </c>
      <c r="G15249" s="27">
        <v>29621.8</v>
      </c>
    </row>
    <row r="15250" spans="1:7" x14ac:dyDescent="0.15">
      <c r="A15250" s="25" t="s">
        <v>94</v>
      </c>
      <c r="B15250" s="26" t="s">
        <v>82</v>
      </c>
      <c r="C15250" s="26" t="s">
        <v>83</v>
      </c>
      <c r="D15250" s="26" t="s">
        <v>18</v>
      </c>
      <c r="E15250" s="26" t="s">
        <v>17</v>
      </c>
      <c r="F15250" s="26">
        <v>2007</v>
      </c>
      <c r="G15250" s="27">
        <v>29625.3</v>
      </c>
    </row>
    <row r="15251" spans="1:7" x14ac:dyDescent="0.15">
      <c r="A15251" s="25" t="s">
        <v>94</v>
      </c>
      <c r="B15251" s="26" t="s">
        <v>82</v>
      </c>
      <c r="C15251" s="26" t="s">
        <v>83</v>
      </c>
      <c r="D15251" s="26" t="s">
        <v>18</v>
      </c>
      <c r="E15251" s="26" t="s">
        <v>17</v>
      </c>
      <c r="F15251" s="26">
        <v>2006</v>
      </c>
      <c r="G15251" s="27">
        <v>29444.5</v>
      </c>
    </row>
    <row r="15252" spans="1:7" x14ac:dyDescent="0.15">
      <c r="A15252" s="25" t="s">
        <v>94</v>
      </c>
      <c r="B15252" s="26" t="s">
        <v>82</v>
      </c>
      <c r="C15252" s="26" t="s">
        <v>83</v>
      </c>
      <c r="D15252" s="26" t="s">
        <v>18</v>
      </c>
      <c r="E15252" s="26" t="s">
        <v>17</v>
      </c>
      <c r="F15252" s="26">
        <v>2005</v>
      </c>
      <c r="G15252" s="27">
        <v>29145.5</v>
      </c>
    </row>
    <row r="15253" spans="1:7" x14ac:dyDescent="0.15">
      <c r="A15253" s="25" t="s">
        <v>94</v>
      </c>
      <c r="B15253" s="26" t="s">
        <v>82</v>
      </c>
      <c r="C15253" s="26" t="s">
        <v>83</v>
      </c>
      <c r="D15253" s="26" t="s">
        <v>18</v>
      </c>
      <c r="E15253" s="26" t="s">
        <v>17</v>
      </c>
      <c r="F15253" s="26">
        <v>2004</v>
      </c>
      <c r="G15253" s="27">
        <v>28942.3</v>
      </c>
    </row>
    <row r="15254" spans="1:7" x14ac:dyDescent="0.15">
      <c r="A15254" s="25" t="s">
        <v>94</v>
      </c>
      <c r="B15254" s="26" t="s">
        <v>82</v>
      </c>
      <c r="C15254" s="26" t="s">
        <v>83</v>
      </c>
      <c r="D15254" s="26" t="s">
        <v>18</v>
      </c>
      <c r="E15254" s="26" t="s">
        <v>17</v>
      </c>
      <c r="F15254" s="26">
        <v>2003</v>
      </c>
      <c r="G15254" s="27">
        <v>28784.2</v>
      </c>
    </row>
    <row r="15255" spans="1:7" x14ac:dyDescent="0.15">
      <c r="A15255" s="25" t="s">
        <v>94</v>
      </c>
      <c r="B15255" s="26" t="s">
        <v>82</v>
      </c>
      <c r="C15255" s="26" t="s">
        <v>83</v>
      </c>
      <c r="D15255" s="26" t="s">
        <v>18</v>
      </c>
      <c r="E15255" s="26" t="s">
        <v>17</v>
      </c>
      <c r="F15255" s="26">
        <v>2002</v>
      </c>
      <c r="G15255" s="27">
        <v>28591.3</v>
      </c>
    </row>
    <row r="15256" spans="1:7" x14ac:dyDescent="0.15">
      <c r="A15256" s="25" t="s">
        <v>94</v>
      </c>
      <c r="B15256" s="26" t="s">
        <v>82</v>
      </c>
      <c r="C15256" s="26" t="s">
        <v>83</v>
      </c>
      <c r="D15256" s="26" t="s">
        <v>18</v>
      </c>
      <c r="E15256" s="26" t="s">
        <v>17</v>
      </c>
      <c r="F15256" s="26">
        <v>2001</v>
      </c>
      <c r="G15256" s="27">
        <v>28400.799999999999</v>
      </c>
    </row>
    <row r="15257" spans="1:7" x14ac:dyDescent="0.15">
      <c r="A15257" s="25" t="s">
        <v>94</v>
      </c>
      <c r="B15257" s="26" t="s">
        <v>82</v>
      </c>
      <c r="C15257" s="26" t="s">
        <v>83</v>
      </c>
      <c r="D15257" s="26" t="s">
        <v>18</v>
      </c>
      <c r="E15257" s="26" t="s">
        <v>17</v>
      </c>
      <c r="F15257" s="26">
        <v>2000</v>
      </c>
      <c r="G15257" s="27">
        <v>28220.7</v>
      </c>
    </row>
    <row r="15258" spans="1:7" x14ac:dyDescent="0.15">
      <c r="A15258" s="25" t="s">
        <v>94</v>
      </c>
      <c r="B15258" s="26" t="s">
        <v>82</v>
      </c>
      <c r="C15258" s="26" t="s">
        <v>83</v>
      </c>
      <c r="D15258" s="26" t="s">
        <v>18</v>
      </c>
      <c r="E15258" s="26" t="s">
        <v>17</v>
      </c>
      <c r="F15258" s="26">
        <v>1999</v>
      </c>
      <c r="G15258" s="27">
        <v>27935.3</v>
      </c>
    </row>
    <row r="15259" spans="1:7" x14ac:dyDescent="0.15">
      <c r="A15259" s="25" t="s">
        <v>94</v>
      </c>
      <c r="B15259" s="26" t="s">
        <v>82</v>
      </c>
      <c r="C15259" s="26" t="s">
        <v>83</v>
      </c>
      <c r="D15259" s="26" t="s">
        <v>18</v>
      </c>
      <c r="E15259" s="26" t="s">
        <v>17</v>
      </c>
      <c r="F15259" s="26">
        <v>1998</v>
      </c>
      <c r="G15259" s="27">
        <v>27400.9</v>
      </c>
    </row>
    <row r="15260" spans="1:7" x14ac:dyDescent="0.15">
      <c r="A15260" s="25" t="s">
        <v>94</v>
      </c>
      <c r="B15260" s="26" t="s">
        <v>82</v>
      </c>
      <c r="C15260" s="26" t="s">
        <v>83</v>
      </c>
      <c r="D15260" s="26" t="s">
        <v>18</v>
      </c>
      <c r="E15260" s="26" t="s">
        <v>17</v>
      </c>
      <c r="F15260" s="26">
        <v>1997</v>
      </c>
      <c r="G15260" s="27">
        <v>27058.799999999999</v>
      </c>
    </row>
    <row r="15261" spans="1:7" x14ac:dyDescent="0.15">
      <c r="A15261" s="25" t="s">
        <v>94</v>
      </c>
      <c r="B15261" s="26" t="s">
        <v>82</v>
      </c>
      <c r="C15261" s="26" t="s">
        <v>83</v>
      </c>
      <c r="D15261" s="26" t="s">
        <v>18</v>
      </c>
      <c r="E15261" s="26" t="s">
        <v>17</v>
      </c>
      <c r="F15261" s="26">
        <v>1996</v>
      </c>
      <c r="G15261" s="27">
        <v>26825.4</v>
      </c>
    </row>
    <row r="15262" spans="1:7" x14ac:dyDescent="0.15">
      <c r="A15262" s="25" t="s">
        <v>94</v>
      </c>
      <c r="B15262" s="26" t="s">
        <v>82</v>
      </c>
      <c r="C15262" s="26" t="s">
        <v>83</v>
      </c>
      <c r="D15262" s="26" t="s">
        <v>18</v>
      </c>
      <c r="E15262" s="26" t="s">
        <v>17</v>
      </c>
      <c r="F15262" s="26">
        <v>1995</v>
      </c>
      <c r="G15262" s="27">
        <v>26566.3</v>
      </c>
    </row>
    <row r="15263" spans="1:7" x14ac:dyDescent="0.15">
      <c r="A15263" s="25" t="s">
        <v>94</v>
      </c>
      <c r="B15263" s="26" t="s">
        <v>82</v>
      </c>
      <c r="C15263" s="26" t="s">
        <v>83</v>
      </c>
      <c r="D15263" s="26" t="s">
        <v>18</v>
      </c>
      <c r="E15263" s="26" t="s">
        <v>17</v>
      </c>
      <c r="F15263" s="26">
        <v>1994</v>
      </c>
      <c r="G15263" s="27">
        <v>26370.7</v>
      </c>
    </row>
    <row r="15264" spans="1:7" x14ac:dyDescent="0.15">
      <c r="A15264" s="25" t="s">
        <v>94</v>
      </c>
      <c r="B15264" s="26" t="s">
        <v>82</v>
      </c>
      <c r="C15264" s="26" t="s">
        <v>83</v>
      </c>
      <c r="D15264" s="26" t="s">
        <v>18</v>
      </c>
      <c r="E15264" s="26" t="s">
        <v>17</v>
      </c>
      <c r="F15264" s="26">
        <v>1993</v>
      </c>
      <c r="G15264" s="27">
        <v>26138.7</v>
      </c>
    </row>
    <row r="15265" spans="1:7" x14ac:dyDescent="0.15">
      <c r="A15265" s="25" t="s">
        <v>94</v>
      </c>
      <c r="B15265" s="26" t="s">
        <v>82</v>
      </c>
      <c r="C15265" s="26" t="s">
        <v>83</v>
      </c>
      <c r="D15265" s="26" t="s">
        <v>18</v>
      </c>
      <c r="E15265" s="26" t="s">
        <v>17</v>
      </c>
      <c r="F15265" s="26">
        <v>1992</v>
      </c>
      <c r="G15265" s="27">
        <v>26093.8</v>
      </c>
    </row>
    <row r="15266" spans="1:7" x14ac:dyDescent="0.15">
      <c r="A15266" s="25" t="s">
        <v>94</v>
      </c>
      <c r="B15266" s="26" t="s">
        <v>82</v>
      </c>
      <c r="C15266" s="26" t="s">
        <v>83</v>
      </c>
      <c r="D15266" s="26" t="s">
        <v>18</v>
      </c>
      <c r="E15266" s="26" t="s">
        <v>17</v>
      </c>
      <c r="F15266" s="26">
        <v>1991</v>
      </c>
      <c r="G15266" s="27">
        <v>25991.3</v>
      </c>
    </row>
    <row r="15267" spans="1:7" x14ac:dyDescent="0.15">
      <c r="A15267" s="25" t="s">
        <v>94</v>
      </c>
      <c r="B15267" s="26" t="s">
        <v>82</v>
      </c>
      <c r="C15267" s="26" t="s">
        <v>83</v>
      </c>
      <c r="D15267" s="26" t="s">
        <v>18</v>
      </c>
      <c r="E15267" s="26" t="s">
        <v>17</v>
      </c>
      <c r="F15267" s="26">
        <v>1990</v>
      </c>
      <c r="G15267" s="27">
        <v>25862.7</v>
      </c>
    </row>
    <row r="15268" spans="1:7" x14ac:dyDescent="0.15">
      <c r="A15268" s="25" t="s">
        <v>94</v>
      </c>
      <c r="B15268" s="26" t="s">
        <v>82</v>
      </c>
      <c r="C15268" s="26" t="s">
        <v>83</v>
      </c>
      <c r="D15268" s="26" t="s">
        <v>18</v>
      </c>
      <c r="E15268" s="26" t="s">
        <v>17</v>
      </c>
      <c r="F15268" s="26">
        <v>1989</v>
      </c>
      <c r="G15268" s="27">
        <v>25263</v>
      </c>
    </row>
    <row r="15269" spans="1:7" x14ac:dyDescent="0.15">
      <c r="A15269" s="25" t="s">
        <v>94</v>
      </c>
      <c r="B15269" s="26" t="s">
        <v>82</v>
      </c>
      <c r="C15269" s="26" t="s">
        <v>83</v>
      </c>
      <c r="D15269" s="26" t="s">
        <v>18</v>
      </c>
      <c r="E15269" s="26" t="s">
        <v>17</v>
      </c>
      <c r="F15269" s="26">
        <v>1988</v>
      </c>
      <c r="G15269" s="27">
        <v>24952.400000000001</v>
      </c>
    </row>
    <row r="15270" spans="1:7" x14ac:dyDescent="0.15">
      <c r="A15270" s="25" t="s">
        <v>94</v>
      </c>
      <c r="B15270" s="26" t="s">
        <v>82</v>
      </c>
      <c r="C15270" s="26" t="s">
        <v>83</v>
      </c>
      <c r="D15270" s="26" t="s">
        <v>18</v>
      </c>
      <c r="E15270" s="26" t="s">
        <v>17</v>
      </c>
      <c r="F15270" s="26">
        <v>1987</v>
      </c>
      <c r="G15270" s="27">
        <v>24855.8</v>
      </c>
    </row>
    <row r="15271" spans="1:7" x14ac:dyDescent="0.15">
      <c r="A15271" s="25" t="s">
        <v>94</v>
      </c>
      <c r="B15271" s="26" t="s">
        <v>82</v>
      </c>
      <c r="C15271" s="26" t="s">
        <v>83</v>
      </c>
      <c r="D15271" s="26" t="s">
        <v>18</v>
      </c>
      <c r="E15271" s="26" t="s">
        <v>17</v>
      </c>
      <c r="F15271" s="26">
        <v>1986</v>
      </c>
      <c r="G15271" s="27">
        <v>24650.7</v>
      </c>
    </row>
    <row r="15272" spans="1:7" x14ac:dyDescent="0.15">
      <c r="A15272" s="25" t="s">
        <v>94</v>
      </c>
      <c r="B15272" s="26" t="s">
        <v>82</v>
      </c>
      <c r="C15272" s="26" t="s">
        <v>83</v>
      </c>
      <c r="D15272" s="26" t="s">
        <v>18</v>
      </c>
      <c r="E15272" s="26" t="s">
        <v>17</v>
      </c>
      <c r="F15272" s="26">
        <v>1985</v>
      </c>
      <c r="G15272" s="27">
        <v>24481.7</v>
      </c>
    </row>
    <row r="15273" spans="1:7" x14ac:dyDescent="0.15">
      <c r="A15273" s="25" t="s">
        <v>94</v>
      </c>
      <c r="B15273" s="26" t="s">
        <v>82</v>
      </c>
      <c r="C15273" s="26" t="s">
        <v>83</v>
      </c>
      <c r="D15273" s="26" t="s">
        <v>18</v>
      </c>
      <c r="E15273" s="26" t="s">
        <v>17</v>
      </c>
      <c r="F15273" s="26">
        <v>1984</v>
      </c>
      <c r="G15273" s="27">
        <v>24449</v>
      </c>
    </row>
    <row r="15274" spans="1:7" x14ac:dyDescent="0.15">
      <c r="A15274" s="25" t="s">
        <v>94</v>
      </c>
      <c r="B15274" s="26" t="s">
        <v>82</v>
      </c>
      <c r="C15274" s="26" t="s">
        <v>83</v>
      </c>
      <c r="D15274" s="26" t="s">
        <v>18</v>
      </c>
      <c r="E15274" s="26" t="s">
        <v>17</v>
      </c>
      <c r="F15274" s="26">
        <v>1983</v>
      </c>
      <c r="G15274" s="27">
        <v>24272.2</v>
      </c>
    </row>
    <row r="15275" spans="1:7" x14ac:dyDescent="0.15">
      <c r="A15275" s="25" t="s">
        <v>94</v>
      </c>
      <c r="B15275" s="26" t="s">
        <v>82</v>
      </c>
      <c r="C15275" s="26" t="s">
        <v>83</v>
      </c>
      <c r="D15275" s="26" t="s">
        <v>18</v>
      </c>
      <c r="E15275" s="26" t="s">
        <v>17</v>
      </c>
      <c r="F15275" s="26">
        <v>1982</v>
      </c>
      <c r="G15275" s="27">
        <v>24425.599999999999</v>
      </c>
    </row>
    <row r="15276" spans="1:7" x14ac:dyDescent="0.15">
      <c r="A15276" s="25" t="s">
        <v>94</v>
      </c>
      <c r="B15276" s="26" t="s">
        <v>82</v>
      </c>
      <c r="C15276" s="26" t="s">
        <v>83</v>
      </c>
      <c r="D15276" s="26" t="s">
        <v>18</v>
      </c>
      <c r="E15276" s="26" t="s">
        <v>17</v>
      </c>
      <c r="F15276" s="26">
        <v>1981</v>
      </c>
      <c r="G15276" s="27">
        <v>24189.4</v>
      </c>
    </row>
    <row r="15277" spans="1:7" x14ac:dyDescent="0.15">
      <c r="A15277" s="25" t="s">
        <v>94</v>
      </c>
      <c r="B15277" s="26" t="s">
        <v>82</v>
      </c>
      <c r="C15277" s="26" t="s">
        <v>83</v>
      </c>
      <c r="D15277" s="26" t="s">
        <v>18</v>
      </c>
      <c r="E15277" s="26" t="s">
        <v>17</v>
      </c>
      <c r="F15277" s="26">
        <v>1980</v>
      </c>
      <c r="G15277" s="27">
        <v>23954</v>
      </c>
    </row>
    <row r="15278" spans="1:7" x14ac:dyDescent="0.15">
      <c r="A15278" s="25" t="s">
        <v>94</v>
      </c>
      <c r="B15278" s="26" t="s">
        <v>82</v>
      </c>
      <c r="C15278" s="26" t="s">
        <v>83</v>
      </c>
      <c r="D15278" s="26" t="s">
        <v>18</v>
      </c>
      <c r="E15278" s="26" t="s">
        <v>17</v>
      </c>
      <c r="F15278" s="26">
        <v>1979</v>
      </c>
      <c r="G15278" s="27">
        <v>23737.9</v>
      </c>
    </row>
    <row r="15279" spans="1:7" x14ac:dyDescent="0.15">
      <c r="A15279" s="25" t="s">
        <v>94</v>
      </c>
      <c r="B15279" s="26" t="s">
        <v>82</v>
      </c>
      <c r="C15279" s="26" t="s">
        <v>83</v>
      </c>
      <c r="D15279" s="26" t="s">
        <v>18</v>
      </c>
      <c r="E15279" s="26" t="s">
        <v>17</v>
      </c>
      <c r="F15279" s="26">
        <v>1978</v>
      </c>
      <c r="G15279" s="27">
        <v>23411.5</v>
      </c>
    </row>
    <row r="15280" spans="1:7" x14ac:dyDescent="0.15">
      <c r="A15280" s="25" t="s">
        <v>94</v>
      </c>
      <c r="B15280" s="26" t="s">
        <v>82</v>
      </c>
      <c r="C15280" s="26" t="s">
        <v>83</v>
      </c>
      <c r="D15280" s="26" t="s">
        <v>18</v>
      </c>
      <c r="E15280" s="26" t="s">
        <v>17</v>
      </c>
      <c r="F15280" s="26">
        <v>1977</v>
      </c>
      <c r="G15280" s="27">
        <v>22868.3</v>
      </c>
    </row>
    <row r="15281" spans="1:7" x14ac:dyDescent="0.15">
      <c r="A15281" s="25" t="s">
        <v>94</v>
      </c>
      <c r="B15281" s="26" t="s">
        <v>82</v>
      </c>
      <c r="C15281" s="26" t="s">
        <v>83</v>
      </c>
      <c r="D15281" s="26" t="s">
        <v>18</v>
      </c>
      <c r="E15281" s="26" t="s">
        <v>17</v>
      </c>
      <c r="F15281" s="26">
        <v>1976</v>
      </c>
      <c r="G15281" s="27">
        <v>22562.6</v>
      </c>
    </row>
    <row r="15282" spans="1:7" x14ac:dyDescent="0.15">
      <c r="A15282" s="25" t="s">
        <v>94</v>
      </c>
      <c r="B15282" s="26" t="s">
        <v>82</v>
      </c>
      <c r="C15282" s="26" t="s">
        <v>83</v>
      </c>
      <c r="D15282" s="26" t="s">
        <v>18</v>
      </c>
      <c r="E15282" s="26" t="s">
        <v>17</v>
      </c>
      <c r="F15282" s="26">
        <v>1975</v>
      </c>
      <c r="G15282" s="27">
        <v>22293.3</v>
      </c>
    </row>
    <row r="15283" spans="1:7" x14ac:dyDescent="0.15">
      <c r="A15283" s="25" t="s">
        <v>94</v>
      </c>
      <c r="B15283" s="26" t="s">
        <v>82</v>
      </c>
      <c r="C15283" s="26" t="s">
        <v>83</v>
      </c>
      <c r="D15283" s="26" t="s">
        <v>18</v>
      </c>
      <c r="E15283" s="26" t="s">
        <v>17</v>
      </c>
      <c r="F15283" s="26">
        <v>1974</v>
      </c>
      <c r="G15283" s="27">
        <v>22234.1</v>
      </c>
    </row>
    <row r="15284" spans="1:7" x14ac:dyDescent="0.15">
      <c r="A15284" s="25" t="s">
        <v>94</v>
      </c>
      <c r="B15284" s="26" t="s">
        <v>82</v>
      </c>
      <c r="C15284" s="26" t="s">
        <v>83</v>
      </c>
      <c r="D15284" s="26" t="s">
        <v>18</v>
      </c>
      <c r="E15284" s="26" t="s">
        <v>17</v>
      </c>
      <c r="F15284" s="26">
        <v>1973</v>
      </c>
      <c r="G15284" s="27">
        <v>22006.3</v>
      </c>
    </row>
    <row r="15285" spans="1:7" x14ac:dyDescent="0.15">
      <c r="A15285" s="25" t="s">
        <v>94</v>
      </c>
      <c r="B15285" s="26" t="s">
        <v>82</v>
      </c>
      <c r="C15285" s="26" t="s">
        <v>83</v>
      </c>
      <c r="D15285" s="26" t="s">
        <v>18</v>
      </c>
      <c r="E15285" s="26" t="s">
        <v>17</v>
      </c>
      <c r="F15285" s="26">
        <v>1972</v>
      </c>
      <c r="G15285" s="27">
        <v>21713.200000000001</v>
      </c>
    </row>
    <row r="15286" spans="1:7" x14ac:dyDescent="0.15">
      <c r="A15286" s="25" t="s">
        <v>94</v>
      </c>
      <c r="B15286" s="26" t="s">
        <v>82</v>
      </c>
      <c r="C15286" s="26" t="s">
        <v>83</v>
      </c>
      <c r="D15286" s="26" t="s">
        <v>18</v>
      </c>
      <c r="E15286" s="26" t="s">
        <v>17</v>
      </c>
      <c r="F15286" s="26">
        <v>1971</v>
      </c>
      <c r="G15286" s="27">
        <v>21555.8</v>
      </c>
    </row>
    <row r="15287" spans="1:7" x14ac:dyDescent="0.15">
      <c r="A15287" s="25" t="s">
        <v>94</v>
      </c>
      <c r="B15287" s="26" t="s">
        <v>82</v>
      </c>
      <c r="C15287" s="26" t="s">
        <v>83</v>
      </c>
      <c r="D15287" s="26" t="s">
        <v>18</v>
      </c>
      <c r="E15287" s="26" t="s">
        <v>17</v>
      </c>
      <c r="F15287" s="26">
        <v>1970</v>
      </c>
      <c r="G15287" s="27">
        <v>21392.799999999999</v>
      </c>
    </row>
    <row r="15288" spans="1:7" x14ac:dyDescent="0.15">
      <c r="A15288" s="25" t="s">
        <v>94</v>
      </c>
      <c r="B15288" s="26" t="s">
        <v>82</v>
      </c>
      <c r="C15288" s="26" t="s">
        <v>83</v>
      </c>
      <c r="D15288" s="26" t="s">
        <v>18</v>
      </c>
      <c r="E15288" s="26" t="s">
        <v>17</v>
      </c>
      <c r="F15288" s="26">
        <v>1969</v>
      </c>
      <c r="G15288" s="27">
        <v>21079.1</v>
      </c>
    </row>
    <row r="15289" spans="1:7" x14ac:dyDescent="0.15">
      <c r="A15289" s="25" t="s">
        <v>94</v>
      </c>
      <c r="B15289" s="26" t="s">
        <v>82</v>
      </c>
      <c r="C15289" s="26" t="s">
        <v>83</v>
      </c>
      <c r="D15289" s="26" t="s">
        <v>18</v>
      </c>
      <c r="E15289" s="26" t="s">
        <v>17</v>
      </c>
      <c r="F15289" s="26">
        <v>1968</v>
      </c>
      <c r="G15289" s="27">
        <v>20807.3</v>
      </c>
    </row>
    <row r="15290" spans="1:7" x14ac:dyDescent="0.15">
      <c r="A15290" s="25" t="s">
        <v>94</v>
      </c>
      <c r="B15290" s="26" t="s">
        <v>82</v>
      </c>
      <c r="C15290" s="26" t="s">
        <v>83</v>
      </c>
      <c r="D15290" s="26" t="s">
        <v>18</v>
      </c>
      <c r="E15290" s="26" t="s">
        <v>17</v>
      </c>
      <c r="F15290" s="26">
        <v>1967</v>
      </c>
      <c r="G15290" s="27">
        <v>20784.900000000001</v>
      </c>
    </row>
    <row r="15291" spans="1:7" x14ac:dyDescent="0.15">
      <c r="A15291" s="25" t="s">
        <v>94</v>
      </c>
      <c r="B15291" s="26" t="s">
        <v>82</v>
      </c>
      <c r="C15291" s="26" t="s">
        <v>83</v>
      </c>
      <c r="D15291" s="26" t="s">
        <v>18</v>
      </c>
      <c r="E15291" s="26" t="s">
        <v>17</v>
      </c>
      <c r="F15291" s="26">
        <v>1966</v>
      </c>
      <c r="G15291" s="27">
        <v>20646.8</v>
      </c>
    </row>
    <row r="15292" spans="1:7" x14ac:dyDescent="0.15">
      <c r="A15292" s="25" t="s">
        <v>94</v>
      </c>
      <c r="B15292" s="26" t="s">
        <v>82</v>
      </c>
      <c r="C15292" s="26" t="s">
        <v>83</v>
      </c>
      <c r="D15292" s="26" t="s">
        <v>18</v>
      </c>
      <c r="E15292" s="26" t="s">
        <v>17</v>
      </c>
      <c r="F15292" s="26">
        <v>1965</v>
      </c>
      <c r="G15292" s="27">
        <v>20480.099999999999</v>
      </c>
    </row>
    <row r="15293" spans="1:7" x14ac:dyDescent="0.15">
      <c r="A15293" s="25" t="s">
        <v>94</v>
      </c>
      <c r="B15293" s="26" t="s">
        <v>82</v>
      </c>
      <c r="C15293" s="26" t="s">
        <v>83</v>
      </c>
      <c r="D15293" s="26" t="s">
        <v>18</v>
      </c>
      <c r="E15293" s="26" t="s">
        <v>17</v>
      </c>
      <c r="F15293" s="26">
        <v>1964</v>
      </c>
      <c r="G15293" s="27">
        <v>20367.599999999999</v>
      </c>
    </row>
    <row r="15294" spans="1:7" x14ac:dyDescent="0.15">
      <c r="A15294" s="25" t="s">
        <v>94</v>
      </c>
      <c r="B15294" s="26" t="s">
        <v>82</v>
      </c>
      <c r="C15294" s="26" t="s">
        <v>83</v>
      </c>
      <c r="D15294" s="26" t="s">
        <v>18</v>
      </c>
      <c r="E15294" s="26" t="s">
        <v>17</v>
      </c>
      <c r="F15294" s="26">
        <v>1963</v>
      </c>
      <c r="G15294" s="27">
        <v>20199.400000000001</v>
      </c>
    </row>
    <row r="15295" spans="1:7" x14ac:dyDescent="0.15">
      <c r="A15295" s="25" t="s">
        <v>94</v>
      </c>
      <c r="B15295" s="26" t="s">
        <v>82</v>
      </c>
      <c r="C15295" s="26" t="s">
        <v>83</v>
      </c>
      <c r="D15295" s="26" t="s">
        <v>18</v>
      </c>
      <c r="E15295" s="26" t="s">
        <v>17</v>
      </c>
      <c r="F15295" s="26">
        <v>1962</v>
      </c>
      <c r="G15295" s="27">
        <v>20023.400000000001</v>
      </c>
    </row>
    <row r="15296" spans="1:7" x14ac:dyDescent="0.15">
      <c r="A15296" s="25" t="s">
        <v>94</v>
      </c>
      <c r="B15296" s="26" t="s">
        <v>82</v>
      </c>
      <c r="C15296" s="26" t="s">
        <v>83</v>
      </c>
      <c r="D15296" s="26" t="s">
        <v>18</v>
      </c>
      <c r="E15296" s="26" t="s">
        <v>17</v>
      </c>
      <c r="F15296" s="26">
        <v>1961</v>
      </c>
      <c r="G15296" s="27">
        <v>19995.3</v>
      </c>
    </row>
    <row r="15297" spans="1:7" x14ac:dyDescent="0.15">
      <c r="A15297" s="25" t="s">
        <v>94</v>
      </c>
      <c r="B15297" s="26" t="s">
        <v>82</v>
      </c>
      <c r="C15297" s="26" t="s">
        <v>83</v>
      </c>
      <c r="D15297" s="26" t="s">
        <v>18</v>
      </c>
      <c r="E15297" s="26" t="s">
        <v>17</v>
      </c>
      <c r="F15297" s="26">
        <v>1960</v>
      </c>
      <c r="G15297" s="27">
        <v>20033.3</v>
      </c>
    </row>
    <row r="15298" spans="1:7" x14ac:dyDescent="0.15">
      <c r="A15298" s="25" t="s">
        <v>94</v>
      </c>
      <c r="B15298" s="26" t="s">
        <v>82</v>
      </c>
      <c r="C15298" s="26" t="s">
        <v>83</v>
      </c>
      <c r="D15298" s="26" t="s">
        <v>28</v>
      </c>
      <c r="E15298" s="26" t="s">
        <v>27</v>
      </c>
      <c r="F15298" s="26">
        <v>2023</v>
      </c>
      <c r="G15298" s="27">
        <v>27415.8</v>
      </c>
    </row>
    <row r="15299" spans="1:7" x14ac:dyDescent="0.15">
      <c r="A15299" s="25" t="s">
        <v>94</v>
      </c>
      <c r="B15299" s="26" t="s">
        <v>82</v>
      </c>
      <c r="C15299" s="26" t="s">
        <v>83</v>
      </c>
      <c r="D15299" s="26" t="s">
        <v>28</v>
      </c>
      <c r="E15299" s="26" t="s">
        <v>27</v>
      </c>
      <c r="F15299" s="26">
        <v>2022</v>
      </c>
      <c r="G15299" s="27">
        <v>27042.1</v>
      </c>
    </row>
    <row r="15300" spans="1:7" x14ac:dyDescent="0.15">
      <c r="A15300" s="25" t="s">
        <v>94</v>
      </c>
      <c r="B15300" s="26" t="s">
        <v>82</v>
      </c>
      <c r="C15300" s="26" t="s">
        <v>83</v>
      </c>
      <c r="D15300" s="26" t="s">
        <v>28</v>
      </c>
      <c r="E15300" s="26" t="s">
        <v>27</v>
      </c>
      <c r="F15300" s="26">
        <v>2021</v>
      </c>
      <c r="G15300" s="27">
        <v>26934.5</v>
      </c>
    </row>
    <row r="15301" spans="1:7" x14ac:dyDescent="0.15">
      <c r="A15301" s="25" t="s">
        <v>94</v>
      </c>
      <c r="B15301" s="26" t="s">
        <v>82</v>
      </c>
      <c r="C15301" s="26" t="s">
        <v>83</v>
      </c>
      <c r="D15301" s="26" t="s">
        <v>28</v>
      </c>
      <c r="E15301" s="26" t="s">
        <v>27</v>
      </c>
      <c r="F15301" s="26">
        <v>2020</v>
      </c>
      <c r="G15301" s="27">
        <v>26742.9</v>
      </c>
    </row>
    <row r="15302" spans="1:7" x14ac:dyDescent="0.15">
      <c r="A15302" s="25" t="s">
        <v>94</v>
      </c>
      <c r="B15302" s="26" t="s">
        <v>82</v>
      </c>
      <c r="C15302" s="26" t="s">
        <v>83</v>
      </c>
      <c r="D15302" s="26" t="s">
        <v>28</v>
      </c>
      <c r="E15302" s="26" t="s">
        <v>27</v>
      </c>
      <c r="F15302" s="26">
        <v>2019</v>
      </c>
      <c r="G15302" s="27">
        <v>27457.5</v>
      </c>
    </row>
    <row r="15303" spans="1:7" x14ac:dyDescent="0.15">
      <c r="A15303" s="25" t="s">
        <v>94</v>
      </c>
      <c r="B15303" s="26" t="s">
        <v>82</v>
      </c>
      <c r="C15303" s="26" t="s">
        <v>83</v>
      </c>
      <c r="D15303" s="26" t="s">
        <v>28</v>
      </c>
      <c r="E15303" s="26" t="s">
        <v>27</v>
      </c>
      <c r="F15303" s="26">
        <v>2018</v>
      </c>
      <c r="G15303" s="27">
        <v>27507.8</v>
      </c>
    </row>
    <row r="15304" spans="1:7" x14ac:dyDescent="0.15">
      <c r="A15304" s="25" t="s">
        <v>94</v>
      </c>
      <c r="B15304" s="26" t="s">
        <v>82</v>
      </c>
      <c r="C15304" s="26" t="s">
        <v>83</v>
      </c>
      <c r="D15304" s="26" t="s">
        <v>28</v>
      </c>
      <c r="E15304" s="26" t="s">
        <v>27</v>
      </c>
      <c r="F15304" s="26">
        <v>2017</v>
      </c>
      <c r="G15304" s="27">
        <v>27489.1</v>
      </c>
    </row>
    <row r="15305" spans="1:7" x14ac:dyDescent="0.15">
      <c r="A15305" s="25" t="s">
        <v>94</v>
      </c>
      <c r="B15305" s="26" t="s">
        <v>82</v>
      </c>
      <c r="C15305" s="26" t="s">
        <v>83</v>
      </c>
      <c r="D15305" s="26" t="s">
        <v>28</v>
      </c>
      <c r="E15305" s="26" t="s">
        <v>27</v>
      </c>
      <c r="F15305" s="26">
        <v>2016</v>
      </c>
      <c r="G15305" s="27">
        <v>27372.400000000001</v>
      </c>
    </row>
    <row r="15306" spans="1:7" x14ac:dyDescent="0.15">
      <c r="A15306" s="25" t="s">
        <v>94</v>
      </c>
      <c r="B15306" s="26" t="s">
        <v>82</v>
      </c>
      <c r="C15306" s="26" t="s">
        <v>83</v>
      </c>
      <c r="D15306" s="26" t="s">
        <v>28</v>
      </c>
      <c r="E15306" s="26" t="s">
        <v>27</v>
      </c>
      <c r="F15306" s="26">
        <v>2015</v>
      </c>
      <c r="G15306" s="27">
        <v>27035.7</v>
      </c>
    </row>
    <row r="15307" spans="1:7" x14ac:dyDescent="0.15">
      <c r="A15307" s="25" t="s">
        <v>94</v>
      </c>
      <c r="B15307" s="26" t="s">
        <v>82</v>
      </c>
      <c r="C15307" s="26" t="s">
        <v>83</v>
      </c>
      <c r="D15307" s="26" t="s">
        <v>28</v>
      </c>
      <c r="E15307" s="26" t="s">
        <v>27</v>
      </c>
      <c r="F15307" s="26">
        <v>2014</v>
      </c>
      <c r="G15307" s="27">
        <v>27094.2</v>
      </c>
    </row>
    <row r="15308" spans="1:7" x14ac:dyDescent="0.15">
      <c r="A15308" s="25" t="s">
        <v>94</v>
      </c>
      <c r="B15308" s="26" t="s">
        <v>82</v>
      </c>
      <c r="C15308" s="26" t="s">
        <v>83</v>
      </c>
      <c r="D15308" s="26" t="s">
        <v>28</v>
      </c>
      <c r="E15308" s="26" t="s">
        <v>27</v>
      </c>
      <c r="F15308" s="26">
        <v>2013</v>
      </c>
      <c r="G15308" s="27">
        <v>27003.1</v>
      </c>
    </row>
    <row r="15309" spans="1:7" x14ac:dyDescent="0.15">
      <c r="A15309" s="25" t="s">
        <v>94</v>
      </c>
      <c r="B15309" s="26" t="s">
        <v>82</v>
      </c>
      <c r="C15309" s="26" t="s">
        <v>83</v>
      </c>
      <c r="D15309" s="26" t="s">
        <v>28</v>
      </c>
      <c r="E15309" s="26" t="s">
        <v>27</v>
      </c>
      <c r="F15309" s="26">
        <v>2012</v>
      </c>
      <c r="G15309" s="27">
        <v>27029.3</v>
      </c>
    </row>
    <row r="15310" spans="1:7" x14ac:dyDescent="0.15">
      <c r="A15310" s="25" t="s">
        <v>94</v>
      </c>
      <c r="B15310" s="26" t="s">
        <v>82</v>
      </c>
      <c r="C15310" s="26" t="s">
        <v>83</v>
      </c>
      <c r="D15310" s="26" t="s">
        <v>28</v>
      </c>
      <c r="E15310" s="26" t="s">
        <v>27</v>
      </c>
      <c r="F15310" s="26">
        <v>2011</v>
      </c>
      <c r="G15310" s="27">
        <v>26551</v>
      </c>
    </row>
    <row r="15311" spans="1:7" x14ac:dyDescent="0.15">
      <c r="A15311" s="25" t="s">
        <v>94</v>
      </c>
      <c r="B15311" s="26" t="s">
        <v>82</v>
      </c>
      <c r="C15311" s="26" t="s">
        <v>83</v>
      </c>
      <c r="D15311" s="26" t="s">
        <v>28</v>
      </c>
      <c r="E15311" s="26" t="s">
        <v>27</v>
      </c>
      <c r="F15311" s="26">
        <v>2010</v>
      </c>
      <c r="G15311" s="27">
        <v>26502.1</v>
      </c>
    </row>
    <row r="15312" spans="1:7" x14ac:dyDescent="0.15">
      <c r="A15312" s="25" t="s">
        <v>94</v>
      </c>
      <c r="B15312" s="26" t="s">
        <v>82</v>
      </c>
      <c r="C15312" s="26" t="s">
        <v>83</v>
      </c>
      <c r="D15312" s="26" t="s">
        <v>28</v>
      </c>
      <c r="E15312" s="26" t="s">
        <v>27</v>
      </c>
      <c r="F15312" s="26">
        <v>2009</v>
      </c>
      <c r="G15312" s="27">
        <v>26506.3</v>
      </c>
    </row>
    <row r="15313" spans="1:7" x14ac:dyDescent="0.15">
      <c r="A15313" s="25" t="s">
        <v>94</v>
      </c>
      <c r="B15313" s="26" t="s">
        <v>82</v>
      </c>
      <c r="C15313" s="26" t="s">
        <v>83</v>
      </c>
      <c r="D15313" s="26" t="s">
        <v>28</v>
      </c>
      <c r="E15313" s="26" t="s">
        <v>27</v>
      </c>
      <c r="F15313" s="26">
        <v>2008</v>
      </c>
      <c r="G15313" s="27">
        <v>26703.1</v>
      </c>
    </row>
    <row r="15314" spans="1:7" x14ac:dyDescent="0.15">
      <c r="A15314" s="25" t="s">
        <v>94</v>
      </c>
      <c r="B15314" s="26" t="s">
        <v>82</v>
      </c>
      <c r="C15314" s="26" t="s">
        <v>83</v>
      </c>
      <c r="D15314" s="26" t="s">
        <v>28</v>
      </c>
      <c r="E15314" s="26" t="s">
        <v>27</v>
      </c>
      <c r="F15314" s="26">
        <v>2007</v>
      </c>
      <c r="G15314" s="27">
        <v>26472.5</v>
      </c>
    </row>
    <row r="15315" spans="1:7" x14ac:dyDescent="0.15">
      <c r="A15315" s="25" t="s">
        <v>94</v>
      </c>
      <c r="B15315" s="26" t="s">
        <v>82</v>
      </c>
      <c r="C15315" s="26" t="s">
        <v>83</v>
      </c>
      <c r="D15315" s="26" t="s">
        <v>28</v>
      </c>
      <c r="E15315" s="26" t="s">
        <v>27</v>
      </c>
      <c r="F15315" s="26">
        <v>2006</v>
      </c>
      <c r="G15315" s="27">
        <v>26365.4</v>
      </c>
    </row>
    <row r="15316" spans="1:7" x14ac:dyDescent="0.15">
      <c r="A15316" s="25" t="s">
        <v>94</v>
      </c>
      <c r="B15316" s="26" t="s">
        <v>82</v>
      </c>
      <c r="C15316" s="26" t="s">
        <v>83</v>
      </c>
      <c r="D15316" s="26" t="s">
        <v>28</v>
      </c>
      <c r="E15316" s="26" t="s">
        <v>27</v>
      </c>
      <c r="F15316" s="26">
        <v>2005</v>
      </c>
      <c r="G15316" s="27">
        <v>26196.400000000001</v>
      </c>
    </row>
    <row r="15317" spans="1:7" x14ac:dyDescent="0.15">
      <c r="A15317" s="25" t="s">
        <v>94</v>
      </c>
      <c r="B15317" s="26" t="s">
        <v>82</v>
      </c>
      <c r="C15317" s="26" t="s">
        <v>83</v>
      </c>
      <c r="D15317" s="26" t="s">
        <v>28</v>
      </c>
      <c r="E15317" s="26" t="s">
        <v>27</v>
      </c>
      <c r="F15317" s="26">
        <v>2004</v>
      </c>
      <c r="G15317" s="27">
        <v>26206.7</v>
      </c>
    </row>
    <row r="15318" spans="1:7" x14ac:dyDescent="0.15">
      <c r="A15318" s="25" t="s">
        <v>94</v>
      </c>
      <c r="B15318" s="26" t="s">
        <v>82</v>
      </c>
      <c r="C15318" s="26" t="s">
        <v>83</v>
      </c>
      <c r="D15318" s="26" t="s">
        <v>28</v>
      </c>
      <c r="E15318" s="26" t="s">
        <v>27</v>
      </c>
      <c r="F15318" s="26">
        <v>2003</v>
      </c>
      <c r="G15318" s="27">
        <v>26269.4</v>
      </c>
    </row>
    <row r="15319" spans="1:7" x14ac:dyDescent="0.15">
      <c r="A15319" s="25" t="s">
        <v>94</v>
      </c>
      <c r="B15319" s="26" t="s">
        <v>82</v>
      </c>
      <c r="C15319" s="26" t="s">
        <v>83</v>
      </c>
      <c r="D15319" s="26" t="s">
        <v>28</v>
      </c>
      <c r="E15319" s="26" t="s">
        <v>27</v>
      </c>
      <c r="F15319" s="26">
        <v>2002</v>
      </c>
      <c r="G15319" s="27">
        <v>25718</v>
      </c>
    </row>
    <row r="15320" spans="1:7" x14ac:dyDescent="0.15">
      <c r="A15320" s="25" t="s">
        <v>94</v>
      </c>
      <c r="B15320" s="26" t="s">
        <v>82</v>
      </c>
      <c r="C15320" s="26" t="s">
        <v>83</v>
      </c>
      <c r="D15320" s="26" t="s">
        <v>28</v>
      </c>
      <c r="E15320" s="26" t="s">
        <v>27</v>
      </c>
      <c r="F15320" s="26">
        <v>2001</v>
      </c>
      <c r="G15320" s="27">
        <v>25174.9</v>
      </c>
    </row>
    <row r="15321" spans="1:7" x14ac:dyDescent="0.15">
      <c r="A15321" s="25" t="s">
        <v>94</v>
      </c>
      <c r="B15321" s="26" t="s">
        <v>82</v>
      </c>
      <c r="C15321" s="26" t="s">
        <v>83</v>
      </c>
      <c r="D15321" s="26" t="s">
        <v>28</v>
      </c>
      <c r="E15321" s="26" t="s">
        <v>27</v>
      </c>
      <c r="F15321" s="26">
        <v>2000</v>
      </c>
      <c r="G15321" s="27">
        <v>25072.400000000001</v>
      </c>
    </row>
    <row r="15322" spans="1:7" x14ac:dyDescent="0.15">
      <c r="A15322" s="25" t="s">
        <v>94</v>
      </c>
      <c r="B15322" s="26" t="s">
        <v>82</v>
      </c>
      <c r="C15322" s="26" t="s">
        <v>83</v>
      </c>
      <c r="D15322" s="26" t="s">
        <v>28</v>
      </c>
      <c r="E15322" s="26" t="s">
        <v>27</v>
      </c>
      <c r="F15322" s="26">
        <v>1999</v>
      </c>
      <c r="G15322" s="27">
        <v>24834.400000000001</v>
      </c>
    </row>
    <row r="15323" spans="1:7" x14ac:dyDescent="0.15">
      <c r="A15323" s="25" t="s">
        <v>94</v>
      </c>
      <c r="B15323" s="26" t="s">
        <v>82</v>
      </c>
      <c r="C15323" s="26" t="s">
        <v>83</v>
      </c>
      <c r="D15323" s="26" t="s">
        <v>28</v>
      </c>
      <c r="E15323" s="26" t="s">
        <v>27</v>
      </c>
      <c r="F15323" s="26">
        <v>1998</v>
      </c>
      <c r="G15323" s="27">
        <v>24668.2</v>
      </c>
    </row>
    <row r="15324" spans="1:7" x14ac:dyDescent="0.15">
      <c r="A15324" s="25" t="s">
        <v>94</v>
      </c>
      <c r="B15324" s="26" t="s">
        <v>82</v>
      </c>
      <c r="C15324" s="26" t="s">
        <v>83</v>
      </c>
      <c r="D15324" s="26" t="s">
        <v>28</v>
      </c>
      <c r="E15324" s="26" t="s">
        <v>27</v>
      </c>
      <c r="F15324" s="26">
        <v>1997</v>
      </c>
      <c r="G15324" s="27">
        <v>24422.7</v>
      </c>
    </row>
    <row r="15325" spans="1:7" x14ac:dyDescent="0.15">
      <c r="A15325" s="25" t="s">
        <v>94</v>
      </c>
      <c r="B15325" s="26" t="s">
        <v>82</v>
      </c>
      <c r="C15325" s="26" t="s">
        <v>83</v>
      </c>
      <c r="D15325" s="26" t="s">
        <v>28</v>
      </c>
      <c r="E15325" s="26" t="s">
        <v>27</v>
      </c>
      <c r="F15325" s="26">
        <v>1996</v>
      </c>
      <c r="G15325" s="27">
        <v>24349.200000000001</v>
      </c>
    </row>
    <row r="15326" spans="1:7" x14ac:dyDescent="0.15">
      <c r="A15326" s="25" t="s">
        <v>94</v>
      </c>
      <c r="B15326" s="26" t="s">
        <v>82</v>
      </c>
      <c r="C15326" s="26" t="s">
        <v>83</v>
      </c>
      <c r="D15326" s="26" t="s">
        <v>28</v>
      </c>
      <c r="E15326" s="26" t="s">
        <v>27</v>
      </c>
      <c r="F15326" s="26">
        <v>1995</v>
      </c>
      <c r="G15326" s="27">
        <v>24090.6</v>
      </c>
    </row>
    <row r="15327" spans="1:7" x14ac:dyDescent="0.15">
      <c r="A15327" s="25" t="s">
        <v>94</v>
      </c>
      <c r="B15327" s="26" t="s">
        <v>82</v>
      </c>
      <c r="C15327" s="26" t="s">
        <v>83</v>
      </c>
      <c r="D15327" s="26" t="s">
        <v>28</v>
      </c>
      <c r="E15327" s="26" t="s">
        <v>27</v>
      </c>
      <c r="F15327" s="26">
        <v>1994</v>
      </c>
      <c r="G15327" s="27">
        <v>24100</v>
      </c>
    </row>
    <row r="15328" spans="1:7" x14ac:dyDescent="0.15">
      <c r="A15328" s="25" t="s">
        <v>94</v>
      </c>
      <c r="B15328" s="26" t="s">
        <v>82</v>
      </c>
      <c r="C15328" s="26" t="s">
        <v>83</v>
      </c>
      <c r="D15328" s="26" t="s">
        <v>28</v>
      </c>
      <c r="E15328" s="26" t="s">
        <v>27</v>
      </c>
      <c r="F15328" s="26">
        <v>1993</v>
      </c>
      <c r="G15328" s="27">
        <v>24336.3</v>
      </c>
    </row>
    <row r="15329" spans="1:7" x14ac:dyDescent="0.15">
      <c r="A15329" s="25" t="s">
        <v>94</v>
      </c>
      <c r="B15329" s="26" t="s">
        <v>82</v>
      </c>
      <c r="C15329" s="26" t="s">
        <v>83</v>
      </c>
      <c r="D15329" s="26" t="s">
        <v>28</v>
      </c>
      <c r="E15329" s="26" t="s">
        <v>27</v>
      </c>
      <c r="F15329" s="26">
        <v>1992</v>
      </c>
      <c r="G15329" s="27">
        <v>24783</v>
      </c>
    </row>
    <row r="15330" spans="1:7" x14ac:dyDescent="0.15">
      <c r="A15330" s="25" t="s">
        <v>94</v>
      </c>
      <c r="B15330" s="26" t="s">
        <v>82</v>
      </c>
      <c r="C15330" s="26" t="s">
        <v>83</v>
      </c>
      <c r="D15330" s="26" t="s">
        <v>28</v>
      </c>
      <c r="E15330" s="26" t="s">
        <v>27</v>
      </c>
      <c r="F15330" s="26">
        <v>1991</v>
      </c>
      <c r="G15330" s="27">
        <v>24838.799999999999</v>
      </c>
    </row>
    <row r="15331" spans="1:7" x14ac:dyDescent="0.15">
      <c r="A15331" s="25" t="s">
        <v>94</v>
      </c>
      <c r="B15331" s="26" t="s">
        <v>82</v>
      </c>
      <c r="C15331" s="26" t="s">
        <v>83</v>
      </c>
      <c r="D15331" s="26" t="s">
        <v>28</v>
      </c>
      <c r="E15331" s="26" t="s">
        <v>27</v>
      </c>
      <c r="F15331" s="26">
        <v>1990</v>
      </c>
      <c r="G15331" s="27">
        <v>24475</v>
      </c>
    </row>
    <row r="15332" spans="1:7" x14ac:dyDescent="0.15">
      <c r="A15332" s="25" t="s">
        <v>94</v>
      </c>
      <c r="B15332" s="26" t="s">
        <v>82</v>
      </c>
      <c r="C15332" s="26" t="s">
        <v>83</v>
      </c>
      <c r="D15332" s="26" t="s">
        <v>28</v>
      </c>
      <c r="E15332" s="26" t="s">
        <v>27</v>
      </c>
      <c r="F15332" s="26">
        <v>1989</v>
      </c>
      <c r="G15332" s="27">
        <v>24297.200000000001</v>
      </c>
    </row>
    <row r="15333" spans="1:7" x14ac:dyDescent="0.15">
      <c r="A15333" s="25" t="s">
        <v>94</v>
      </c>
      <c r="B15333" s="26" t="s">
        <v>82</v>
      </c>
      <c r="C15333" s="26" t="s">
        <v>83</v>
      </c>
      <c r="D15333" s="26" t="s">
        <v>28</v>
      </c>
      <c r="E15333" s="26" t="s">
        <v>27</v>
      </c>
      <c r="F15333" s="26">
        <v>1988</v>
      </c>
      <c r="G15333" s="27">
        <v>24162.9</v>
      </c>
    </row>
    <row r="15334" spans="1:7" x14ac:dyDescent="0.15">
      <c r="A15334" s="25" t="s">
        <v>94</v>
      </c>
      <c r="B15334" s="26" t="s">
        <v>82</v>
      </c>
      <c r="C15334" s="26" t="s">
        <v>83</v>
      </c>
      <c r="D15334" s="26" t="s">
        <v>28</v>
      </c>
      <c r="E15334" s="26" t="s">
        <v>27</v>
      </c>
      <c r="F15334" s="26">
        <v>1987</v>
      </c>
      <c r="G15334" s="27">
        <v>23880.1</v>
      </c>
    </row>
    <row r="15335" spans="1:7" x14ac:dyDescent="0.15">
      <c r="A15335" s="25" t="s">
        <v>94</v>
      </c>
      <c r="B15335" s="26" t="s">
        <v>82</v>
      </c>
      <c r="C15335" s="26" t="s">
        <v>83</v>
      </c>
      <c r="D15335" s="26" t="s">
        <v>28</v>
      </c>
      <c r="E15335" s="26" t="s">
        <v>27</v>
      </c>
      <c r="F15335" s="26">
        <v>1986</v>
      </c>
      <c r="G15335" s="27">
        <v>23653</v>
      </c>
    </row>
    <row r="15336" spans="1:7" x14ac:dyDescent="0.15">
      <c r="A15336" s="25" t="s">
        <v>94</v>
      </c>
      <c r="B15336" s="26" t="s">
        <v>82</v>
      </c>
      <c r="C15336" s="26" t="s">
        <v>83</v>
      </c>
      <c r="D15336" s="26" t="s">
        <v>28</v>
      </c>
      <c r="E15336" s="26" t="s">
        <v>27</v>
      </c>
      <c r="F15336" s="26">
        <v>1985</v>
      </c>
      <c r="G15336" s="27">
        <v>23331.4</v>
      </c>
    </row>
    <row r="15337" spans="1:7" x14ac:dyDescent="0.15">
      <c r="A15337" s="25" t="s">
        <v>94</v>
      </c>
      <c r="B15337" s="26" t="s">
        <v>82</v>
      </c>
      <c r="C15337" s="26" t="s">
        <v>83</v>
      </c>
      <c r="D15337" s="26" t="s">
        <v>28</v>
      </c>
      <c r="E15337" s="26" t="s">
        <v>27</v>
      </c>
      <c r="F15337" s="26">
        <v>1984</v>
      </c>
      <c r="G15337" s="27">
        <v>23052</v>
      </c>
    </row>
    <row r="15338" spans="1:7" x14ac:dyDescent="0.15">
      <c r="A15338" s="25" t="s">
        <v>94</v>
      </c>
      <c r="B15338" s="26" t="s">
        <v>82</v>
      </c>
      <c r="C15338" s="26" t="s">
        <v>83</v>
      </c>
      <c r="D15338" s="26" t="s">
        <v>28</v>
      </c>
      <c r="E15338" s="26" t="s">
        <v>27</v>
      </c>
      <c r="F15338" s="26">
        <v>1983</v>
      </c>
      <c r="G15338" s="27">
        <v>22976.2</v>
      </c>
    </row>
    <row r="15339" spans="1:7" x14ac:dyDescent="0.15">
      <c r="A15339" s="25" t="s">
        <v>94</v>
      </c>
      <c r="B15339" s="26" t="s">
        <v>82</v>
      </c>
      <c r="C15339" s="26" t="s">
        <v>83</v>
      </c>
      <c r="D15339" s="26" t="s">
        <v>28</v>
      </c>
      <c r="E15339" s="26" t="s">
        <v>27</v>
      </c>
      <c r="F15339" s="26">
        <v>1982</v>
      </c>
      <c r="G15339" s="27">
        <v>23062</v>
      </c>
    </row>
    <row r="15340" spans="1:7" x14ac:dyDescent="0.15">
      <c r="A15340" s="25" t="s">
        <v>94</v>
      </c>
      <c r="B15340" s="26" t="s">
        <v>82</v>
      </c>
      <c r="C15340" s="26" t="s">
        <v>83</v>
      </c>
      <c r="D15340" s="26" t="s">
        <v>28</v>
      </c>
      <c r="E15340" s="26" t="s">
        <v>27</v>
      </c>
      <c r="F15340" s="26">
        <v>1981</v>
      </c>
      <c r="G15340" s="27">
        <v>22807.7</v>
      </c>
    </row>
    <row r="15341" spans="1:7" x14ac:dyDescent="0.15">
      <c r="A15341" s="25" t="s">
        <v>94</v>
      </c>
      <c r="B15341" s="26" t="s">
        <v>82</v>
      </c>
      <c r="C15341" s="26" t="s">
        <v>83</v>
      </c>
      <c r="D15341" s="26" t="s">
        <v>28</v>
      </c>
      <c r="E15341" s="26" t="s">
        <v>27</v>
      </c>
      <c r="F15341" s="26">
        <v>1980</v>
      </c>
      <c r="G15341" s="27">
        <v>22735.200000000001</v>
      </c>
    </row>
    <row r="15342" spans="1:7" x14ac:dyDescent="0.15">
      <c r="A15342" s="25" t="s">
        <v>94</v>
      </c>
      <c r="B15342" s="26" t="s">
        <v>82</v>
      </c>
      <c r="C15342" s="26" t="s">
        <v>83</v>
      </c>
      <c r="D15342" s="26" t="s">
        <v>28</v>
      </c>
      <c r="E15342" s="26" t="s">
        <v>27</v>
      </c>
      <c r="F15342" s="26">
        <v>1979</v>
      </c>
      <c r="G15342" s="27">
        <v>22334</v>
      </c>
    </row>
    <row r="15343" spans="1:7" x14ac:dyDescent="0.15">
      <c r="A15343" s="25" t="s">
        <v>94</v>
      </c>
      <c r="B15343" s="26" t="s">
        <v>82</v>
      </c>
      <c r="C15343" s="26" t="s">
        <v>83</v>
      </c>
      <c r="D15343" s="26" t="s">
        <v>28</v>
      </c>
      <c r="E15343" s="26" t="s">
        <v>27</v>
      </c>
      <c r="F15343" s="26">
        <v>1978</v>
      </c>
      <c r="G15343" s="27">
        <v>21891.9</v>
      </c>
    </row>
    <row r="15344" spans="1:7" x14ac:dyDescent="0.15">
      <c r="A15344" s="25" t="s">
        <v>94</v>
      </c>
      <c r="B15344" s="26" t="s">
        <v>82</v>
      </c>
      <c r="C15344" s="26" t="s">
        <v>83</v>
      </c>
      <c r="D15344" s="26" t="s">
        <v>28</v>
      </c>
      <c r="E15344" s="26" t="s">
        <v>27</v>
      </c>
      <c r="F15344" s="26">
        <v>1977</v>
      </c>
      <c r="G15344" s="27">
        <v>21776.799999999999</v>
      </c>
    </row>
    <row r="15345" spans="1:7" x14ac:dyDescent="0.15">
      <c r="A15345" s="25" t="s">
        <v>94</v>
      </c>
      <c r="B15345" s="26" t="s">
        <v>82</v>
      </c>
      <c r="C15345" s="26" t="s">
        <v>83</v>
      </c>
      <c r="D15345" s="26" t="s">
        <v>28</v>
      </c>
      <c r="E15345" s="26" t="s">
        <v>27</v>
      </c>
      <c r="F15345" s="26">
        <v>1976</v>
      </c>
      <c r="G15345" s="27">
        <v>21448.2</v>
      </c>
    </row>
    <row r="15346" spans="1:7" x14ac:dyDescent="0.15">
      <c r="A15346" s="25" t="s">
        <v>94</v>
      </c>
      <c r="B15346" s="26" t="s">
        <v>82</v>
      </c>
      <c r="C15346" s="26" t="s">
        <v>83</v>
      </c>
      <c r="D15346" s="26" t="s">
        <v>28</v>
      </c>
      <c r="E15346" s="26" t="s">
        <v>27</v>
      </c>
      <c r="F15346" s="26">
        <v>1975</v>
      </c>
      <c r="G15346" s="27">
        <v>20979.4</v>
      </c>
    </row>
    <row r="15347" spans="1:7" x14ac:dyDescent="0.15">
      <c r="A15347" s="25" t="s">
        <v>94</v>
      </c>
      <c r="B15347" s="26" t="s">
        <v>82</v>
      </c>
      <c r="C15347" s="26" t="s">
        <v>83</v>
      </c>
      <c r="D15347" s="26" t="s">
        <v>28</v>
      </c>
      <c r="E15347" s="26" t="s">
        <v>27</v>
      </c>
      <c r="F15347" s="26">
        <v>1974</v>
      </c>
      <c r="G15347" s="27">
        <v>20843.599999999999</v>
      </c>
    </row>
    <row r="15348" spans="1:7" x14ac:dyDescent="0.15">
      <c r="A15348" s="25" t="s">
        <v>94</v>
      </c>
      <c r="B15348" s="26" t="s">
        <v>82</v>
      </c>
      <c r="C15348" s="26" t="s">
        <v>83</v>
      </c>
      <c r="D15348" s="26" t="s">
        <v>28</v>
      </c>
      <c r="E15348" s="26" t="s">
        <v>27</v>
      </c>
      <c r="F15348" s="26">
        <v>1973</v>
      </c>
      <c r="G15348" s="27">
        <v>20627.7</v>
      </c>
    </row>
    <row r="15349" spans="1:7" x14ac:dyDescent="0.15">
      <c r="A15349" s="25" t="s">
        <v>94</v>
      </c>
      <c r="B15349" s="26" t="s">
        <v>82</v>
      </c>
      <c r="C15349" s="26" t="s">
        <v>83</v>
      </c>
      <c r="D15349" s="26" t="s">
        <v>28</v>
      </c>
      <c r="E15349" s="26" t="s">
        <v>27</v>
      </c>
      <c r="F15349" s="26">
        <v>1972</v>
      </c>
      <c r="G15349" s="27">
        <v>20229.900000000001</v>
      </c>
    </row>
    <row r="15350" spans="1:7" x14ac:dyDescent="0.15">
      <c r="A15350" s="25" t="s">
        <v>94</v>
      </c>
      <c r="B15350" s="26" t="s">
        <v>82</v>
      </c>
      <c r="C15350" s="26" t="s">
        <v>83</v>
      </c>
      <c r="D15350" s="26" t="s">
        <v>28</v>
      </c>
      <c r="E15350" s="26" t="s">
        <v>27</v>
      </c>
      <c r="F15350" s="26">
        <v>1971</v>
      </c>
      <c r="G15350" s="27">
        <v>20164.3</v>
      </c>
    </row>
    <row r="15351" spans="1:7" x14ac:dyDescent="0.15">
      <c r="A15351" s="25" t="s">
        <v>94</v>
      </c>
      <c r="B15351" s="26" t="s">
        <v>82</v>
      </c>
      <c r="C15351" s="26" t="s">
        <v>83</v>
      </c>
      <c r="D15351" s="26" t="s">
        <v>28</v>
      </c>
      <c r="E15351" s="26" t="s">
        <v>27</v>
      </c>
      <c r="F15351" s="26">
        <v>1970</v>
      </c>
      <c r="G15351" s="27">
        <v>20187.400000000001</v>
      </c>
    </row>
    <row r="15352" spans="1:7" x14ac:dyDescent="0.15">
      <c r="A15352" s="25" t="s">
        <v>94</v>
      </c>
      <c r="B15352" s="26" t="s">
        <v>82</v>
      </c>
      <c r="C15352" s="26" t="s">
        <v>83</v>
      </c>
      <c r="D15352" s="26" t="s">
        <v>28</v>
      </c>
      <c r="E15352" s="26" t="s">
        <v>27</v>
      </c>
      <c r="F15352" s="26">
        <v>1969</v>
      </c>
      <c r="G15352" s="27">
        <v>20194.5</v>
      </c>
    </row>
    <row r="15353" spans="1:7" x14ac:dyDescent="0.15">
      <c r="A15353" s="25" t="s">
        <v>94</v>
      </c>
      <c r="B15353" s="26" t="s">
        <v>82</v>
      </c>
      <c r="C15353" s="26" t="s">
        <v>83</v>
      </c>
      <c r="D15353" s="26" t="s">
        <v>28</v>
      </c>
      <c r="E15353" s="26" t="s">
        <v>27</v>
      </c>
      <c r="F15353" s="26">
        <v>1968</v>
      </c>
      <c r="G15353" s="27">
        <v>20118.5</v>
      </c>
    </row>
    <row r="15354" spans="1:7" x14ac:dyDescent="0.15">
      <c r="A15354" s="25" t="s">
        <v>94</v>
      </c>
      <c r="B15354" s="26" t="s">
        <v>82</v>
      </c>
      <c r="C15354" s="26" t="s">
        <v>83</v>
      </c>
      <c r="D15354" s="26" t="s">
        <v>28</v>
      </c>
      <c r="E15354" s="26" t="s">
        <v>27</v>
      </c>
      <c r="F15354" s="26">
        <v>1967</v>
      </c>
      <c r="G15354" s="27">
        <v>20087.5</v>
      </c>
    </row>
    <row r="15355" spans="1:7" x14ac:dyDescent="0.15">
      <c r="A15355" s="25" t="s">
        <v>94</v>
      </c>
      <c r="B15355" s="26" t="s">
        <v>82</v>
      </c>
      <c r="C15355" s="26" t="s">
        <v>83</v>
      </c>
      <c r="D15355" s="26" t="s">
        <v>28</v>
      </c>
      <c r="E15355" s="26" t="s">
        <v>27</v>
      </c>
      <c r="F15355" s="26">
        <v>1966</v>
      </c>
      <c r="G15355" s="27">
        <v>19937.099999999999</v>
      </c>
    </row>
    <row r="15356" spans="1:7" x14ac:dyDescent="0.15">
      <c r="A15356" s="25" t="s">
        <v>94</v>
      </c>
      <c r="B15356" s="26" t="s">
        <v>82</v>
      </c>
      <c r="C15356" s="26" t="s">
        <v>83</v>
      </c>
      <c r="D15356" s="26" t="s">
        <v>28</v>
      </c>
      <c r="E15356" s="26" t="s">
        <v>27</v>
      </c>
      <c r="F15356" s="26">
        <v>1965</v>
      </c>
      <c r="G15356" s="27">
        <v>20173.900000000001</v>
      </c>
    </row>
    <row r="15357" spans="1:7" x14ac:dyDescent="0.15">
      <c r="A15357" s="25" t="s">
        <v>94</v>
      </c>
      <c r="B15357" s="26" t="s">
        <v>82</v>
      </c>
      <c r="C15357" s="26" t="s">
        <v>83</v>
      </c>
      <c r="D15357" s="26" t="s">
        <v>28</v>
      </c>
      <c r="E15357" s="26" t="s">
        <v>27</v>
      </c>
      <c r="F15357" s="26">
        <v>1964</v>
      </c>
      <c r="G15357" s="27">
        <v>20311.400000000001</v>
      </c>
    </row>
    <row r="15358" spans="1:7" x14ac:dyDescent="0.15">
      <c r="A15358" s="25" t="s">
        <v>94</v>
      </c>
      <c r="B15358" s="26" t="s">
        <v>82</v>
      </c>
      <c r="C15358" s="26" t="s">
        <v>83</v>
      </c>
      <c r="D15358" s="26" t="s">
        <v>28</v>
      </c>
      <c r="E15358" s="26" t="s">
        <v>27</v>
      </c>
      <c r="F15358" s="26">
        <v>1963</v>
      </c>
      <c r="G15358" s="27">
        <v>20293.900000000001</v>
      </c>
    </row>
    <row r="15359" spans="1:7" x14ac:dyDescent="0.15">
      <c r="A15359" s="25" t="s">
        <v>94</v>
      </c>
      <c r="B15359" s="26" t="s">
        <v>82</v>
      </c>
      <c r="C15359" s="26" t="s">
        <v>83</v>
      </c>
      <c r="D15359" s="26" t="s">
        <v>28</v>
      </c>
      <c r="E15359" s="26" t="s">
        <v>27</v>
      </c>
      <c r="F15359" s="26">
        <v>1962</v>
      </c>
      <c r="G15359" s="27">
        <v>20767</v>
      </c>
    </row>
    <row r="15360" spans="1:7" x14ac:dyDescent="0.15">
      <c r="A15360" s="25" t="s">
        <v>94</v>
      </c>
      <c r="B15360" s="26" t="s">
        <v>82</v>
      </c>
      <c r="C15360" s="26" t="s">
        <v>83</v>
      </c>
      <c r="D15360" s="26" t="s">
        <v>28</v>
      </c>
      <c r="E15360" s="26" t="s">
        <v>27</v>
      </c>
      <c r="F15360" s="26">
        <v>1961</v>
      </c>
      <c r="G15360" s="27">
        <v>21094.6</v>
      </c>
    </row>
    <row r="15361" spans="1:7" x14ac:dyDescent="0.15">
      <c r="A15361" s="25" t="s">
        <v>94</v>
      </c>
      <c r="B15361" s="26" t="s">
        <v>82</v>
      </c>
      <c r="C15361" s="26" t="s">
        <v>83</v>
      </c>
      <c r="D15361" s="26" t="s">
        <v>28</v>
      </c>
      <c r="E15361" s="26" t="s">
        <v>27</v>
      </c>
      <c r="F15361" s="26">
        <v>1960</v>
      </c>
      <c r="G15361" s="27">
        <v>21161.599999999999</v>
      </c>
    </row>
    <row r="15362" spans="1:7" x14ac:dyDescent="0.15">
      <c r="A15362" s="25" t="s">
        <v>94</v>
      </c>
      <c r="B15362" s="26" t="s">
        <v>82</v>
      </c>
      <c r="C15362" s="26" t="s">
        <v>83</v>
      </c>
      <c r="D15362" s="26" t="s">
        <v>30</v>
      </c>
      <c r="E15362" s="26" t="s">
        <v>29</v>
      </c>
      <c r="F15362" s="26">
        <v>2023</v>
      </c>
      <c r="G15362" s="27">
        <v>311.40000000000009</v>
      </c>
    </row>
    <row r="15363" spans="1:7" x14ac:dyDescent="0.15">
      <c r="A15363" s="25" t="s">
        <v>94</v>
      </c>
      <c r="B15363" s="26" t="s">
        <v>82</v>
      </c>
      <c r="C15363" s="26" t="s">
        <v>83</v>
      </c>
      <c r="D15363" s="26" t="s">
        <v>30</v>
      </c>
      <c r="E15363" s="26" t="s">
        <v>29</v>
      </c>
      <c r="F15363" s="26">
        <v>2022</v>
      </c>
      <c r="G15363" s="27">
        <v>303.10000000000002</v>
      </c>
    </row>
    <row r="15364" spans="1:7" x14ac:dyDescent="0.15">
      <c r="A15364" s="25" t="s">
        <v>94</v>
      </c>
      <c r="B15364" s="26" t="s">
        <v>82</v>
      </c>
      <c r="C15364" s="26" t="s">
        <v>83</v>
      </c>
      <c r="D15364" s="26" t="s">
        <v>30</v>
      </c>
      <c r="E15364" s="26" t="s">
        <v>29</v>
      </c>
      <c r="F15364" s="26">
        <v>2021</v>
      </c>
      <c r="G15364" s="27">
        <v>298.2</v>
      </c>
    </row>
    <row r="15365" spans="1:7" x14ac:dyDescent="0.15">
      <c r="A15365" s="25" t="s">
        <v>94</v>
      </c>
      <c r="B15365" s="26" t="s">
        <v>82</v>
      </c>
      <c r="C15365" s="26" t="s">
        <v>83</v>
      </c>
      <c r="D15365" s="26" t="s">
        <v>30</v>
      </c>
      <c r="E15365" s="26" t="s">
        <v>29</v>
      </c>
      <c r="F15365" s="26">
        <v>2020</v>
      </c>
      <c r="G15365" s="27">
        <v>296.60000000000002</v>
      </c>
    </row>
    <row r="15366" spans="1:7" x14ac:dyDescent="0.15">
      <c r="A15366" s="25" t="s">
        <v>94</v>
      </c>
      <c r="B15366" s="26" t="s">
        <v>82</v>
      </c>
      <c r="C15366" s="26" t="s">
        <v>83</v>
      </c>
      <c r="D15366" s="26" t="s">
        <v>30</v>
      </c>
      <c r="E15366" s="26" t="s">
        <v>29</v>
      </c>
      <c r="F15366" s="26">
        <v>2019</v>
      </c>
      <c r="G15366" s="27">
        <v>288.40000000000009</v>
      </c>
    </row>
    <row r="15367" spans="1:7" x14ac:dyDescent="0.15">
      <c r="A15367" s="25" t="s">
        <v>94</v>
      </c>
      <c r="B15367" s="26" t="s">
        <v>82</v>
      </c>
      <c r="C15367" s="26" t="s">
        <v>83</v>
      </c>
      <c r="D15367" s="26" t="s">
        <v>30</v>
      </c>
      <c r="E15367" s="26" t="s">
        <v>29</v>
      </c>
      <c r="F15367" s="26">
        <v>2018</v>
      </c>
      <c r="G15367" s="27">
        <v>281.39999999999998</v>
      </c>
    </row>
    <row r="15368" spans="1:7" x14ac:dyDescent="0.15">
      <c r="A15368" s="25" t="s">
        <v>94</v>
      </c>
      <c r="B15368" s="26" t="s">
        <v>82</v>
      </c>
      <c r="C15368" s="26" t="s">
        <v>83</v>
      </c>
      <c r="D15368" s="26" t="s">
        <v>30</v>
      </c>
      <c r="E15368" s="26" t="s">
        <v>29</v>
      </c>
      <c r="F15368" s="26">
        <v>2017</v>
      </c>
      <c r="G15368" s="27">
        <v>273.2</v>
      </c>
    </row>
    <row r="15369" spans="1:7" x14ac:dyDescent="0.15">
      <c r="A15369" s="25" t="s">
        <v>94</v>
      </c>
      <c r="B15369" s="26" t="s">
        <v>82</v>
      </c>
      <c r="C15369" s="26" t="s">
        <v>83</v>
      </c>
      <c r="D15369" s="26" t="s">
        <v>30</v>
      </c>
      <c r="E15369" s="26" t="s">
        <v>29</v>
      </c>
      <c r="F15369" s="26">
        <v>2016</v>
      </c>
      <c r="G15369" s="27">
        <v>266.5</v>
      </c>
    </row>
    <row r="15370" spans="1:7" x14ac:dyDescent="0.15">
      <c r="A15370" s="25" t="s">
        <v>94</v>
      </c>
      <c r="B15370" s="26" t="s">
        <v>82</v>
      </c>
      <c r="C15370" s="26" t="s">
        <v>83</v>
      </c>
      <c r="D15370" s="26" t="s">
        <v>30</v>
      </c>
      <c r="E15370" s="26" t="s">
        <v>29</v>
      </c>
      <c r="F15370" s="26">
        <v>2015</v>
      </c>
      <c r="G15370" s="27">
        <v>261.89999999999998</v>
      </c>
    </row>
    <row r="15371" spans="1:7" x14ac:dyDescent="0.15">
      <c r="A15371" s="25" t="s">
        <v>94</v>
      </c>
      <c r="B15371" s="26" t="s">
        <v>82</v>
      </c>
      <c r="C15371" s="26" t="s">
        <v>83</v>
      </c>
      <c r="D15371" s="26" t="s">
        <v>30</v>
      </c>
      <c r="E15371" s="26" t="s">
        <v>29</v>
      </c>
      <c r="F15371" s="26">
        <v>2014</v>
      </c>
      <c r="G15371" s="27">
        <v>253.9</v>
      </c>
    </row>
    <row r="15372" spans="1:7" x14ac:dyDescent="0.15">
      <c r="A15372" s="25" t="s">
        <v>94</v>
      </c>
      <c r="B15372" s="26" t="s">
        <v>82</v>
      </c>
      <c r="C15372" s="26" t="s">
        <v>83</v>
      </c>
      <c r="D15372" s="26" t="s">
        <v>30</v>
      </c>
      <c r="E15372" s="26" t="s">
        <v>29</v>
      </c>
      <c r="F15372" s="26">
        <v>2013</v>
      </c>
      <c r="G15372" s="27">
        <v>248.7</v>
      </c>
    </row>
    <row r="15373" spans="1:7" x14ac:dyDescent="0.15">
      <c r="A15373" s="25" t="s">
        <v>94</v>
      </c>
      <c r="B15373" s="26" t="s">
        <v>82</v>
      </c>
      <c r="C15373" s="26" t="s">
        <v>83</v>
      </c>
      <c r="D15373" s="26" t="s">
        <v>30</v>
      </c>
      <c r="E15373" s="26" t="s">
        <v>29</v>
      </c>
      <c r="F15373" s="26">
        <v>2012</v>
      </c>
      <c r="G15373" s="27">
        <v>242.2</v>
      </c>
    </row>
    <row r="15374" spans="1:7" x14ac:dyDescent="0.15">
      <c r="A15374" s="25" t="s">
        <v>94</v>
      </c>
      <c r="B15374" s="26" t="s">
        <v>82</v>
      </c>
      <c r="C15374" s="26" t="s">
        <v>83</v>
      </c>
      <c r="D15374" s="26" t="s">
        <v>30</v>
      </c>
      <c r="E15374" s="26" t="s">
        <v>29</v>
      </c>
      <c r="F15374" s="26">
        <v>2011</v>
      </c>
      <c r="G15374" s="27">
        <v>235.7</v>
      </c>
    </row>
    <row r="15375" spans="1:7" x14ac:dyDescent="0.15">
      <c r="A15375" s="25" t="s">
        <v>94</v>
      </c>
      <c r="B15375" s="26" t="s">
        <v>82</v>
      </c>
      <c r="C15375" s="26" t="s">
        <v>83</v>
      </c>
      <c r="D15375" s="26" t="s">
        <v>30</v>
      </c>
      <c r="E15375" s="26" t="s">
        <v>29</v>
      </c>
      <c r="F15375" s="26">
        <v>2010</v>
      </c>
      <c r="G15375" s="27">
        <v>227.8</v>
      </c>
    </row>
    <row r="15376" spans="1:7" x14ac:dyDescent="0.15">
      <c r="A15376" s="25" t="s">
        <v>94</v>
      </c>
      <c r="B15376" s="26" t="s">
        <v>82</v>
      </c>
      <c r="C15376" s="26" t="s">
        <v>83</v>
      </c>
      <c r="D15376" s="26" t="s">
        <v>30</v>
      </c>
      <c r="E15376" s="26" t="s">
        <v>29</v>
      </c>
      <c r="F15376" s="26">
        <v>2009</v>
      </c>
      <c r="G15376" s="27">
        <v>226.4</v>
      </c>
    </row>
    <row r="15377" spans="1:7" x14ac:dyDescent="0.15">
      <c r="A15377" s="25" t="s">
        <v>94</v>
      </c>
      <c r="B15377" s="26" t="s">
        <v>82</v>
      </c>
      <c r="C15377" s="26" t="s">
        <v>83</v>
      </c>
      <c r="D15377" s="26" t="s">
        <v>30</v>
      </c>
      <c r="E15377" s="26" t="s">
        <v>29</v>
      </c>
      <c r="F15377" s="26">
        <v>2008</v>
      </c>
      <c r="G15377" s="27">
        <v>223.2</v>
      </c>
    </row>
    <row r="15378" spans="1:7" x14ac:dyDescent="0.15">
      <c r="A15378" s="25" t="s">
        <v>94</v>
      </c>
      <c r="B15378" s="26" t="s">
        <v>82</v>
      </c>
      <c r="C15378" s="26" t="s">
        <v>83</v>
      </c>
      <c r="D15378" s="26" t="s">
        <v>30</v>
      </c>
      <c r="E15378" s="26" t="s">
        <v>29</v>
      </c>
      <c r="F15378" s="26">
        <v>2007</v>
      </c>
      <c r="G15378" s="27">
        <v>215.3</v>
      </c>
    </row>
    <row r="15379" spans="1:7" x14ac:dyDescent="0.15">
      <c r="A15379" s="25" t="s">
        <v>94</v>
      </c>
      <c r="B15379" s="26" t="s">
        <v>82</v>
      </c>
      <c r="C15379" s="26" t="s">
        <v>83</v>
      </c>
      <c r="D15379" s="26" t="s">
        <v>30</v>
      </c>
      <c r="E15379" s="26" t="s">
        <v>29</v>
      </c>
      <c r="F15379" s="26">
        <v>2006</v>
      </c>
      <c r="G15379" s="27">
        <v>211.7</v>
      </c>
    </row>
    <row r="15380" spans="1:7" x14ac:dyDescent="0.15">
      <c r="A15380" s="25" t="s">
        <v>94</v>
      </c>
      <c r="B15380" s="26" t="s">
        <v>82</v>
      </c>
      <c r="C15380" s="26" t="s">
        <v>83</v>
      </c>
      <c r="D15380" s="26" t="s">
        <v>30</v>
      </c>
      <c r="E15380" s="26" t="s">
        <v>29</v>
      </c>
      <c r="F15380" s="26">
        <v>2005</v>
      </c>
      <c r="G15380" s="27">
        <v>206.9</v>
      </c>
    </row>
    <row r="15381" spans="1:7" x14ac:dyDescent="0.15">
      <c r="A15381" s="25" t="s">
        <v>94</v>
      </c>
      <c r="B15381" s="26" t="s">
        <v>82</v>
      </c>
      <c r="C15381" s="26" t="s">
        <v>83</v>
      </c>
      <c r="D15381" s="26" t="s">
        <v>30</v>
      </c>
      <c r="E15381" s="26" t="s">
        <v>29</v>
      </c>
      <c r="F15381" s="26">
        <v>2004</v>
      </c>
      <c r="G15381" s="27">
        <v>206.6</v>
      </c>
    </row>
    <row r="15382" spans="1:7" x14ac:dyDescent="0.15">
      <c r="A15382" s="25" t="s">
        <v>94</v>
      </c>
      <c r="B15382" s="26" t="s">
        <v>82</v>
      </c>
      <c r="C15382" s="26" t="s">
        <v>83</v>
      </c>
      <c r="D15382" s="26" t="s">
        <v>30</v>
      </c>
      <c r="E15382" s="26" t="s">
        <v>29</v>
      </c>
      <c r="F15382" s="26">
        <v>2003</v>
      </c>
      <c r="G15382" s="27">
        <v>202</v>
      </c>
    </row>
    <row r="15383" spans="1:7" x14ac:dyDescent="0.15">
      <c r="A15383" s="25" t="s">
        <v>94</v>
      </c>
      <c r="B15383" s="26" t="s">
        <v>82</v>
      </c>
      <c r="C15383" s="26" t="s">
        <v>83</v>
      </c>
      <c r="D15383" s="26" t="s">
        <v>30</v>
      </c>
      <c r="E15383" s="26" t="s">
        <v>29</v>
      </c>
      <c r="F15383" s="26">
        <v>2002</v>
      </c>
      <c r="G15383" s="27">
        <v>198.6</v>
      </c>
    </row>
    <row r="15384" spans="1:7" x14ac:dyDescent="0.15">
      <c r="A15384" s="25" t="s">
        <v>94</v>
      </c>
      <c r="B15384" s="26" t="s">
        <v>82</v>
      </c>
      <c r="C15384" s="26" t="s">
        <v>83</v>
      </c>
      <c r="D15384" s="26" t="s">
        <v>30</v>
      </c>
      <c r="E15384" s="26" t="s">
        <v>29</v>
      </c>
      <c r="F15384" s="26">
        <v>2001</v>
      </c>
      <c r="G15384" s="27">
        <v>194</v>
      </c>
    </row>
    <row r="15385" spans="1:7" x14ac:dyDescent="0.15">
      <c r="A15385" s="25" t="s">
        <v>94</v>
      </c>
      <c r="B15385" s="26" t="s">
        <v>82</v>
      </c>
      <c r="C15385" s="26" t="s">
        <v>83</v>
      </c>
      <c r="D15385" s="26" t="s">
        <v>30</v>
      </c>
      <c r="E15385" s="26" t="s">
        <v>29</v>
      </c>
      <c r="F15385" s="26">
        <v>2000</v>
      </c>
      <c r="G15385" s="27">
        <v>188.7</v>
      </c>
    </row>
    <row r="15386" spans="1:7" x14ac:dyDescent="0.15">
      <c r="A15386" s="25" t="s">
        <v>94</v>
      </c>
      <c r="B15386" s="26" t="s">
        <v>82</v>
      </c>
      <c r="C15386" s="26" t="s">
        <v>83</v>
      </c>
      <c r="D15386" s="26" t="s">
        <v>30</v>
      </c>
      <c r="E15386" s="26" t="s">
        <v>29</v>
      </c>
      <c r="F15386" s="26">
        <v>1999</v>
      </c>
      <c r="G15386" s="27">
        <v>184.5</v>
      </c>
    </row>
    <row r="15387" spans="1:7" x14ac:dyDescent="0.15">
      <c r="A15387" s="25" t="s">
        <v>94</v>
      </c>
      <c r="B15387" s="26" t="s">
        <v>82</v>
      </c>
      <c r="C15387" s="26" t="s">
        <v>83</v>
      </c>
      <c r="D15387" s="26" t="s">
        <v>30</v>
      </c>
      <c r="E15387" s="26" t="s">
        <v>29</v>
      </c>
      <c r="F15387" s="26">
        <v>1998</v>
      </c>
      <c r="G15387" s="27">
        <v>181.2</v>
      </c>
    </row>
    <row r="15388" spans="1:7" x14ac:dyDescent="0.15">
      <c r="A15388" s="25" t="s">
        <v>94</v>
      </c>
      <c r="B15388" s="26" t="s">
        <v>82</v>
      </c>
      <c r="C15388" s="26" t="s">
        <v>83</v>
      </c>
      <c r="D15388" s="26" t="s">
        <v>30</v>
      </c>
      <c r="E15388" s="26" t="s">
        <v>29</v>
      </c>
      <c r="F15388" s="26">
        <v>1997</v>
      </c>
      <c r="G15388" s="27">
        <v>177.5</v>
      </c>
    </row>
    <row r="15389" spans="1:7" x14ac:dyDescent="0.15">
      <c r="A15389" s="25" t="s">
        <v>94</v>
      </c>
      <c r="B15389" s="26" t="s">
        <v>82</v>
      </c>
      <c r="C15389" s="26" t="s">
        <v>83</v>
      </c>
      <c r="D15389" s="26" t="s">
        <v>30</v>
      </c>
      <c r="E15389" s="26" t="s">
        <v>29</v>
      </c>
      <c r="F15389" s="26">
        <v>1996</v>
      </c>
      <c r="G15389" s="27">
        <v>176.2</v>
      </c>
    </row>
    <row r="15390" spans="1:7" x14ac:dyDescent="0.15">
      <c r="A15390" s="25" t="s">
        <v>94</v>
      </c>
      <c r="B15390" s="26" t="s">
        <v>82</v>
      </c>
      <c r="C15390" s="26" t="s">
        <v>83</v>
      </c>
      <c r="D15390" s="26" t="s">
        <v>30</v>
      </c>
      <c r="E15390" s="26" t="s">
        <v>29</v>
      </c>
      <c r="F15390" s="26">
        <v>1995</v>
      </c>
      <c r="G15390" s="27">
        <v>174.7</v>
      </c>
    </row>
    <row r="15391" spans="1:7" x14ac:dyDescent="0.15">
      <c r="A15391" s="25" t="s">
        <v>94</v>
      </c>
      <c r="B15391" s="26" t="s">
        <v>82</v>
      </c>
      <c r="C15391" s="26" t="s">
        <v>83</v>
      </c>
      <c r="D15391" s="26" t="s">
        <v>30</v>
      </c>
      <c r="E15391" s="26" t="s">
        <v>29</v>
      </c>
      <c r="F15391" s="26">
        <v>1994</v>
      </c>
      <c r="G15391" s="27">
        <v>173.2</v>
      </c>
    </row>
    <row r="15392" spans="1:7" x14ac:dyDescent="0.15">
      <c r="A15392" s="25" t="s">
        <v>94</v>
      </c>
      <c r="B15392" s="26" t="s">
        <v>82</v>
      </c>
      <c r="C15392" s="26" t="s">
        <v>83</v>
      </c>
      <c r="D15392" s="26" t="s">
        <v>30</v>
      </c>
      <c r="E15392" s="26" t="s">
        <v>29</v>
      </c>
      <c r="F15392" s="26">
        <v>1993</v>
      </c>
      <c r="G15392" s="27">
        <v>170.6</v>
      </c>
    </row>
    <row r="15393" spans="1:7" x14ac:dyDescent="0.15">
      <c r="A15393" s="25" t="s">
        <v>94</v>
      </c>
      <c r="B15393" s="26" t="s">
        <v>82</v>
      </c>
      <c r="C15393" s="26" t="s">
        <v>83</v>
      </c>
      <c r="D15393" s="26" t="s">
        <v>30</v>
      </c>
      <c r="E15393" s="26" t="s">
        <v>29</v>
      </c>
      <c r="F15393" s="26">
        <v>1992</v>
      </c>
      <c r="G15393" s="27">
        <v>170.4</v>
      </c>
    </row>
    <row r="15394" spans="1:7" x14ac:dyDescent="0.15">
      <c r="A15394" s="25" t="s">
        <v>94</v>
      </c>
      <c r="B15394" s="26" t="s">
        <v>82</v>
      </c>
      <c r="C15394" s="26" t="s">
        <v>83</v>
      </c>
      <c r="D15394" s="26" t="s">
        <v>30</v>
      </c>
      <c r="E15394" s="26" t="s">
        <v>29</v>
      </c>
      <c r="F15394" s="26">
        <v>1991</v>
      </c>
      <c r="G15394" s="27">
        <v>168.9</v>
      </c>
    </row>
    <row r="15395" spans="1:7" x14ac:dyDescent="0.15">
      <c r="A15395" s="25" t="s">
        <v>94</v>
      </c>
      <c r="B15395" s="26" t="s">
        <v>82</v>
      </c>
      <c r="C15395" s="26" t="s">
        <v>83</v>
      </c>
      <c r="D15395" s="26" t="s">
        <v>30</v>
      </c>
      <c r="E15395" s="26" t="s">
        <v>29</v>
      </c>
      <c r="F15395" s="26">
        <v>1990</v>
      </c>
      <c r="G15395" s="27">
        <v>166.7</v>
      </c>
    </row>
    <row r="15396" spans="1:7" x14ac:dyDescent="0.15">
      <c r="A15396" s="25" t="s">
        <v>94</v>
      </c>
      <c r="B15396" s="26" t="s">
        <v>82</v>
      </c>
      <c r="C15396" s="26" t="s">
        <v>83</v>
      </c>
      <c r="D15396" s="26" t="s">
        <v>30</v>
      </c>
      <c r="E15396" s="26" t="s">
        <v>29</v>
      </c>
      <c r="F15396" s="26">
        <v>1989</v>
      </c>
      <c r="G15396" s="27">
        <v>164.5</v>
      </c>
    </row>
    <row r="15397" spans="1:7" x14ac:dyDescent="0.15">
      <c r="A15397" s="25" t="s">
        <v>94</v>
      </c>
      <c r="B15397" s="26" t="s">
        <v>82</v>
      </c>
      <c r="C15397" s="26" t="s">
        <v>83</v>
      </c>
      <c r="D15397" s="26" t="s">
        <v>30</v>
      </c>
      <c r="E15397" s="26" t="s">
        <v>29</v>
      </c>
      <c r="F15397" s="26">
        <v>1988</v>
      </c>
      <c r="G15397" s="27">
        <v>162.6</v>
      </c>
    </row>
    <row r="15398" spans="1:7" x14ac:dyDescent="0.15">
      <c r="A15398" s="25" t="s">
        <v>94</v>
      </c>
      <c r="B15398" s="26" t="s">
        <v>82</v>
      </c>
      <c r="C15398" s="26" t="s">
        <v>83</v>
      </c>
      <c r="D15398" s="26" t="s">
        <v>30</v>
      </c>
      <c r="E15398" s="26" t="s">
        <v>29</v>
      </c>
      <c r="F15398" s="26">
        <v>1987</v>
      </c>
      <c r="G15398" s="27">
        <v>161.4</v>
      </c>
    </row>
    <row r="15399" spans="1:7" x14ac:dyDescent="0.15">
      <c r="A15399" s="25" t="s">
        <v>94</v>
      </c>
      <c r="B15399" s="26" t="s">
        <v>82</v>
      </c>
      <c r="C15399" s="26" t="s">
        <v>83</v>
      </c>
      <c r="D15399" s="26" t="s">
        <v>30</v>
      </c>
      <c r="E15399" s="26" t="s">
        <v>29</v>
      </c>
      <c r="F15399" s="26">
        <v>1986</v>
      </c>
      <c r="G15399" s="27">
        <v>159.4</v>
      </c>
    </row>
    <row r="15400" spans="1:7" x14ac:dyDescent="0.15">
      <c r="A15400" s="25" t="s">
        <v>94</v>
      </c>
      <c r="B15400" s="26" t="s">
        <v>82</v>
      </c>
      <c r="C15400" s="26" t="s">
        <v>83</v>
      </c>
      <c r="D15400" s="26" t="s">
        <v>30</v>
      </c>
      <c r="E15400" s="26" t="s">
        <v>29</v>
      </c>
      <c r="F15400" s="26">
        <v>1985</v>
      </c>
      <c r="G15400" s="27">
        <v>158.19999999999999</v>
      </c>
    </row>
    <row r="15401" spans="1:7" x14ac:dyDescent="0.15">
      <c r="A15401" s="25" t="s">
        <v>94</v>
      </c>
      <c r="B15401" s="26" t="s">
        <v>82</v>
      </c>
      <c r="C15401" s="26" t="s">
        <v>83</v>
      </c>
      <c r="D15401" s="26" t="s">
        <v>30</v>
      </c>
      <c r="E15401" s="26" t="s">
        <v>29</v>
      </c>
      <c r="F15401" s="26">
        <v>1984</v>
      </c>
      <c r="G15401" s="27">
        <v>158.4</v>
      </c>
    </row>
    <row r="15402" spans="1:7" x14ac:dyDescent="0.15">
      <c r="A15402" s="25" t="s">
        <v>94</v>
      </c>
      <c r="B15402" s="26" t="s">
        <v>82</v>
      </c>
      <c r="C15402" s="26" t="s">
        <v>83</v>
      </c>
      <c r="D15402" s="26" t="s">
        <v>30</v>
      </c>
      <c r="E15402" s="26" t="s">
        <v>29</v>
      </c>
      <c r="F15402" s="26">
        <v>1983</v>
      </c>
      <c r="G15402" s="27">
        <v>158.19999999999999</v>
      </c>
    </row>
    <row r="15403" spans="1:7" x14ac:dyDescent="0.15">
      <c r="A15403" s="25" t="s">
        <v>94</v>
      </c>
      <c r="B15403" s="26" t="s">
        <v>82</v>
      </c>
      <c r="C15403" s="26" t="s">
        <v>83</v>
      </c>
      <c r="D15403" s="26" t="s">
        <v>30</v>
      </c>
      <c r="E15403" s="26" t="s">
        <v>29</v>
      </c>
      <c r="F15403" s="26">
        <v>1982</v>
      </c>
      <c r="G15403" s="27">
        <v>157.19999999999999</v>
      </c>
    </row>
    <row r="15404" spans="1:7" x14ac:dyDescent="0.15">
      <c r="A15404" s="25" t="s">
        <v>94</v>
      </c>
      <c r="B15404" s="26" t="s">
        <v>82</v>
      </c>
      <c r="C15404" s="26" t="s">
        <v>83</v>
      </c>
      <c r="D15404" s="26" t="s">
        <v>30</v>
      </c>
      <c r="E15404" s="26" t="s">
        <v>29</v>
      </c>
      <c r="F15404" s="26">
        <v>1981</v>
      </c>
      <c r="G15404" s="27">
        <v>157.5</v>
      </c>
    </row>
    <row r="15405" spans="1:7" x14ac:dyDescent="0.15">
      <c r="A15405" s="25" t="s">
        <v>94</v>
      </c>
      <c r="B15405" s="26" t="s">
        <v>82</v>
      </c>
      <c r="C15405" s="26" t="s">
        <v>83</v>
      </c>
      <c r="D15405" s="26" t="s">
        <v>30</v>
      </c>
      <c r="E15405" s="26" t="s">
        <v>29</v>
      </c>
      <c r="F15405" s="26">
        <v>1980</v>
      </c>
      <c r="G15405" s="27">
        <v>157</v>
      </c>
    </row>
    <row r="15406" spans="1:7" x14ac:dyDescent="0.15">
      <c r="A15406" s="25" t="s">
        <v>94</v>
      </c>
      <c r="B15406" s="26" t="s">
        <v>82</v>
      </c>
      <c r="C15406" s="26" t="s">
        <v>83</v>
      </c>
      <c r="D15406" s="26" t="s">
        <v>30</v>
      </c>
      <c r="E15406" s="26" t="s">
        <v>29</v>
      </c>
      <c r="F15406" s="26">
        <v>1979</v>
      </c>
      <c r="G15406" s="27">
        <v>157.30000000000001</v>
      </c>
    </row>
    <row r="15407" spans="1:7" x14ac:dyDescent="0.15">
      <c r="A15407" s="25" t="s">
        <v>94</v>
      </c>
      <c r="B15407" s="26" t="s">
        <v>82</v>
      </c>
      <c r="C15407" s="26" t="s">
        <v>83</v>
      </c>
      <c r="D15407" s="26" t="s">
        <v>30</v>
      </c>
      <c r="E15407" s="26" t="s">
        <v>29</v>
      </c>
      <c r="F15407" s="26">
        <v>1978</v>
      </c>
      <c r="G15407" s="27">
        <v>154.19999999999999</v>
      </c>
    </row>
    <row r="15408" spans="1:7" x14ac:dyDescent="0.15">
      <c r="A15408" s="25" t="s">
        <v>94</v>
      </c>
      <c r="B15408" s="26" t="s">
        <v>82</v>
      </c>
      <c r="C15408" s="26" t="s">
        <v>83</v>
      </c>
      <c r="D15408" s="26" t="s">
        <v>30</v>
      </c>
      <c r="E15408" s="26" t="s">
        <v>29</v>
      </c>
      <c r="F15408" s="26">
        <v>1977</v>
      </c>
      <c r="G15408" s="27">
        <v>153.80000000000001</v>
      </c>
    </row>
    <row r="15409" spans="1:7" x14ac:dyDescent="0.15">
      <c r="A15409" s="25" t="s">
        <v>94</v>
      </c>
      <c r="B15409" s="26" t="s">
        <v>82</v>
      </c>
      <c r="C15409" s="26" t="s">
        <v>83</v>
      </c>
      <c r="D15409" s="26" t="s">
        <v>30</v>
      </c>
      <c r="E15409" s="26" t="s">
        <v>29</v>
      </c>
      <c r="F15409" s="26">
        <v>1976</v>
      </c>
      <c r="G15409" s="27">
        <v>153.69999999999999</v>
      </c>
    </row>
    <row r="15410" spans="1:7" x14ac:dyDescent="0.15">
      <c r="A15410" s="25" t="s">
        <v>94</v>
      </c>
      <c r="B15410" s="26" t="s">
        <v>82</v>
      </c>
      <c r="C15410" s="26" t="s">
        <v>83</v>
      </c>
      <c r="D15410" s="26" t="s">
        <v>30</v>
      </c>
      <c r="E15410" s="26" t="s">
        <v>29</v>
      </c>
      <c r="F15410" s="26">
        <v>1975</v>
      </c>
      <c r="G15410" s="27">
        <v>153.5</v>
      </c>
    </row>
    <row r="15411" spans="1:7" x14ac:dyDescent="0.15">
      <c r="A15411" s="25" t="s">
        <v>94</v>
      </c>
      <c r="B15411" s="26" t="s">
        <v>82</v>
      </c>
      <c r="C15411" s="26" t="s">
        <v>83</v>
      </c>
      <c r="D15411" s="26" t="s">
        <v>30</v>
      </c>
      <c r="E15411" s="26" t="s">
        <v>29</v>
      </c>
      <c r="F15411" s="26">
        <v>1974</v>
      </c>
      <c r="G15411" s="27">
        <v>151.19999999999999</v>
      </c>
    </row>
    <row r="15412" spans="1:7" x14ac:dyDescent="0.15">
      <c r="A15412" s="25" t="s">
        <v>94</v>
      </c>
      <c r="B15412" s="26" t="s">
        <v>82</v>
      </c>
      <c r="C15412" s="26" t="s">
        <v>83</v>
      </c>
      <c r="D15412" s="26" t="s">
        <v>30</v>
      </c>
      <c r="E15412" s="26" t="s">
        <v>29</v>
      </c>
      <c r="F15412" s="26">
        <v>1973</v>
      </c>
      <c r="G15412" s="27">
        <v>148.5</v>
      </c>
    </row>
    <row r="15413" spans="1:7" x14ac:dyDescent="0.15">
      <c r="A15413" s="25" t="s">
        <v>94</v>
      </c>
      <c r="B15413" s="26" t="s">
        <v>82</v>
      </c>
      <c r="C15413" s="26" t="s">
        <v>83</v>
      </c>
      <c r="D15413" s="26" t="s">
        <v>30</v>
      </c>
      <c r="E15413" s="26" t="s">
        <v>29</v>
      </c>
      <c r="F15413" s="26">
        <v>1972</v>
      </c>
      <c r="G15413" s="27">
        <v>146.19999999999999</v>
      </c>
    </row>
    <row r="15414" spans="1:7" x14ac:dyDescent="0.15">
      <c r="A15414" s="25" t="s">
        <v>94</v>
      </c>
      <c r="B15414" s="26" t="s">
        <v>82</v>
      </c>
      <c r="C15414" s="26" t="s">
        <v>83</v>
      </c>
      <c r="D15414" s="26" t="s">
        <v>30</v>
      </c>
      <c r="E15414" s="26" t="s">
        <v>29</v>
      </c>
      <c r="F15414" s="26">
        <v>1971</v>
      </c>
      <c r="G15414" s="27">
        <v>142.30000000000001</v>
      </c>
    </row>
    <row r="15415" spans="1:7" x14ac:dyDescent="0.15">
      <c r="A15415" s="25" t="s">
        <v>94</v>
      </c>
      <c r="B15415" s="26" t="s">
        <v>82</v>
      </c>
      <c r="C15415" s="26" t="s">
        <v>83</v>
      </c>
      <c r="D15415" s="26" t="s">
        <v>30</v>
      </c>
      <c r="E15415" s="26" t="s">
        <v>29</v>
      </c>
      <c r="F15415" s="26">
        <v>1970</v>
      </c>
      <c r="G15415" s="27">
        <v>138.30000000000001</v>
      </c>
    </row>
    <row r="15416" spans="1:7" x14ac:dyDescent="0.15">
      <c r="A15416" s="25" t="s">
        <v>94</v>
      </c>
      <c r="B15416" s="26" t="s">
        <v>82</v>
      </c>
      <c r="C15416" s="26" t="s">
        <v>83</v>
      </c>
      <c r="D15416" s="26" t="s">
        <v>30</v>
      </c>
      <c r="E15416" s="26" t="s">
        <v>29</v>
      </c>
      <c r="F15416" s="26">
        <v>1969</v>
      </c>
      <c r="G15416" s="27">
        <v>135.4</v>
      </c>
    </row>
    <row r="15417" spans="1:7" x14ac:dyDescent="0.15">
      <c r="A15417" s="25" t="s">
        <v>94</v>
      </c>
      <c r="B15417" s="26" t="s">
        <v>82</v>
      </c>
      <c r="C15417" s="26" t="s">
        <v>83</v>
      </c>
      <c r="D15417" s="26" t="s">
        <v>30</v>
      </c>
      <c r="E15417" s="26" t="s">
        <v>29</v>
      </c>
      <c r="F15417" s="26">
        <v>1968</v>
      </c>
      <c r="G15417" s="27">
        <v>133.5</v>
      </c>
    </row>
    <row r="15418" spans="1:7" x14ac:dyDescent="0.15">
      <c r="A15418" s="25" t="s">
        <v>94</v>
      </c>
      <c r="B15418" s="26" t="s">
        <v>82</v>
      </c>
      <c r="C15418" s="26" t="s">
        <v>83</v>
      </c>
      <c r="D15418" s="26" t="s">
        <v>30</v>
      </c>
      <c r="E15418" s="26" t="s">
        <v>29</v>
      </c>
      <c r="F15418" s="26">
        <v>1967</v>
      </c>
      <c r="G15418" s="27">
        <v>134</v>
      </c>
    </row>
    <row r="15419" spans="1:7" x14ac:dyDescent="0.15">
      <c r="A15419" s="25" t="s">
        <v>94</v>
      </c>
      <c r="B15419" s="26" t="s">
        <v>82</v>
      </c>
      <c r="C15419" s="26" t="s">
        <v>83</v>
      </c>
      <c r="D15419" s="26" t="s">
        <v>30</v>
      </c>
      <c r="E15419" s="26" t="s">
        <v>29</v>
      </c>
      <c r="F15419" s="26">
        <v>1966</v>
      </c>
      <c r="G15419" s="27">
        <v>135.5</v>
      </c>
    </row>
    <row r="15420" spans="1:7" x14ac:dyDescent="0.15">
      <c r="A15420" s="25" t="s">
        <v>94</v>
      </c>
      <c r="B15420" s="26" t="s">
        <v>82</v>
      </c>
      <c r="C15420" s="26" t="s">
        <v>83</v>
      </c>
      <c r="D15420" s="26" t="s">
        <v>30</v>
      </c>
      <c r="E15420" s="26" t="s">
        <v>29</v>
      </c>
      <c r="F15420" s="26">
        <v>1965</v>
      </c>
      <c r="G15420" s="27">
        <v>134.80000000000001</v>
      </c>
    </row>
    <row r="15421" spans="1:7" x14ac:dyDescent="0.15">
      <c r="A15421" s="25" t="s">
        <v>94</v>
      </c>
      <c r="B15421" s="26" t="s">
        <v>82</v>
      </c>
      <c r="C15421" s="26" t="s">
        <v>83</v>
      </c>
      <c r="D15421" s="26" t="s">
        <v>30</v>
      </c>
      <c r="E15421" s="26" t="s">
        <v>29</v>
      </c>
      <c r="F15421" s="26">
        <v>1964</v>
      </c>
      <c r="G15421" s="27">
        <v>133.6</v>
      </c>
    </row>
    <row r="15422" spans="1:7" x14ac:dyDescent="0.15">
      <c r="A15422" s="25" t="s">
        <v>94</v>
      </c>
      <c r="B15422" s="26" t="s">
        <v>82</v>
      </c>
      <c r="C15422" s="26" t="s">
        <v>83</v>
      </c>
      <c r="D15422" s="26" t="s">
        <v>30</v>
      </c>
      <c r="E15422" s="26" t="s">
        <v>29</v>
      </c>
      <c r="F15422" s="26">
        <v>1963</v>
      </c>
      <c r="G15422" s="27">
        <v>131.30000000000001</v>
      </c>
    </row>
    <row r="15423" spans="1:7" x14ac:dyDescent="0.15">
      <c r="A15423" s="25" t="s">
        <v>94</v>
      </c>
      <c r="B15423" s="26" t="s">
        <v>82</v>
      </c>
      <c r="C15423" s="26" t="s">
        <v>83</v>
      </c>
      <c r="D15423" s="26" t="s">
        <v>30</v>
      </c>
      <c r="E15423" s="26" t="s">
        <v>29</v>
      </c>
      <c r="F15423" s="26">
        <v>1962</v>
      </c>
      <c r="G15423" s="27">
        <v>131.80000000000001</v>
      </c>
    </row>
    <row r="15424" spans="1:7" x14ac:dyDescent="0.15">
      <c r="A15424" s="25" t="s">
        <v>94</v>
      </c>
      <c r="B15424" s="26" t="s">
        <v>82</v>
      </c>
      <c r="C15424" s="26" t="s">
        <v>83</v>
      </c>
      <c r="D15424" s="26" t="s">
        <v>30</v>
      </c>
      <c r="E15424" s="26" t="s">
        <v>29</v>
      </c>
      <c r="F15424" s="26">
        <v>1961</v>
      </c>
      <c r="G15424" s="27">
        <v>131.4</v>
      </c>
    </row>
    <row r="15425" spans="1:7" x14ac:dyDescent="0.15">
      <c r="A15425" s="25" t="s">
        <v>94</v>
      </c>
      <c r="B15425" s="26" t="s">
        <v>82</v>
      </c>
      <c r="C15425" s="26" t="s">
        <v>83</v>
      </c>
      <c r="D15425" s="26" t="s">
        <v>30</v>
      </c>
      <c r="E15425" s="26" t="s">
        <v>29</v>
      </c>
      <c r="F15425" s="26">
        <v>1960</v>
      </c>
      <c r="G15425" s="27">
        <v>129.9</v>
      </c>
    </row>
    <row r="15426" spans="1:7" x14ac:dyDescent="0.15">
      <c r="A15426" s="25" t="s">
        <v>94</v>
      </c>
      <c r="B15426" s="26" t="s">
        <v>82</v>
      </c>
      <c r="C15426" s="26" t="s">
        <v>83</v>
      </c>
      <c r="D15426" s="26" t="s">
        <v>32</v>
      </c>
      <c r="E15426" s="26" t="s">
        <v>31</v>
      </c>
      <c r="F15426" s="26">
        <v>2023</v>
      </c>
      <c r="G15426" s="27">
        <v>10451</v>
      </c>
    </row>
    <row r="15427" spans="1:7" x14ac:dyDescent="0.15">
      <c r="A15427" s="25" t="s">
        <v>94</v>
      </c>
      <c r="B15427" s="26" t="s">
        <v>82</v>
      </c>
      <c r="C15427" s="26" t="s">
        <v>83</v>
      </c>
      <c r="D15427" s="26" t="s">
        <v>32</v>
      </c>
      <c r="E15427" s="26" t="s">
        <v>31</v>
      </c>
      <c r="F15427" s="26">
        <v>2022</v>
      </c>
      <c r="G15427" s="27">
        <v>10287</v>
      </c>
    </row>
    <row r="15428" spans="1:7" x14ac:dyDescent="0.15">
      <c r="A15428" s="25" t="s">
        <v>94</v>
      </c>
      <c r="B15428" s="26" t="s">
        <v>82</v>
      </c>
      <c r="C15428" s="26" t="s">
        <v>83</v>
      </c>
      <c r="D15428" s="26" t="s">
        <v>32</v>
      </c>
      <c r="E15428" s="26" t="s">
        <v>31</v>
      </c>
      <c r="F15428" s="26">
        <v>2021</v>
      </c>
      <c r="G15428" s="27">
        <v>9986</v>
      </c>
    </row>
    <row r="15429" spans="1:7" x14ac:dyDescent="0.15">
      <c r="A15429" s="25" t="s">
        <v>94</v>
      </c>
      <c r="B15429" s="26" t="s">
        <v>82</v>
      </c>
      <c r="C15429" s="26" t="s">
        <v>83</v>
      </c>
      <c r="D15429" s="26" t="s">
        <v>32</v>
      </c>
      <c r="E15429" s="26" t="s">
        <v>31</v>
      </c>
      <c r="F15429" s="26">
        <v>2020</v>
      </c>
      <c r="G15429" s="27">
        <v>9864</v>
      </c>
    </row>
    <row r="15430" spans="1:7" x14ac:dyDescent="0.15">
      <c r="A15430" s="25" t="s">
        <v>94</v>
      </c>
      <c r="B15430" s="26" t="s">
        <v>82</v>
      </c>
      <c r="C15430" s="26" t="s">
        <v>83</v>
      </c>
      <c r="D15430" s="26" t="s">
        <v>32</v>
      </c>
      <c r="E15430" s="26" t="s">
        <v>31</v>
      </c>
      <c r="F15430" s="26">
        <v>2019</v>
      </c>
      <c r="G15430" s="27">
        <v>9849</v>
      </c>
    </row>
    <row r="15431" spans="1:7" x14ac:dyDescent="0.15">
      <c r="A15431" s="25" t="s">
        <v>94</v>
      </c>
      <c r="B15431" s="26" t="s">
        <v>82</v>
      </c>
      <c r="C15431" s="26" t="s">
        <v>83</v>
      </c>
      <c r="D15431" s="26" t="s">
        <v>32</v>
      </c>
      <c r="E15431" s="26" t="s">
        <v>31</v>
      </c>
      <c r="F15431" s="26">
        <v>2018</v>
      </c>
      <c r="G15431" s="27">
        <v>9697</v>
      </c>
    </row>
    <row r="15432" spans="1:7" x14ac:dyDescent="0.15">
      <c r="A15432" s="25" t="s">
        <v>94</v>
      </c>
      <c r="B15432" s="26" t="s">
        <v>82</v>
      </c>
      <c r="C15432" s="26" t="s">
        <v>83</v>
      </c>
      <c r="D15432" s="26" t="s">
        <v>32</v>
      </c>
      <c r="E15432" s="26" t="s">
        <v>31</v>
      </c>
      <c r="F15432" s="26">
        <v>2017</v>
      </c>
      <c r="G15432" s="27">
        <v>9554</v>
      </c>
    </row>
    <row r="15433" spans="1:7" x14ac:dyDescent="0.15">
      <c r="A15433" s="25" t="s">
        <v>94</v>
      </c>
      <c r="B15433" s="26" t="s">
        <v>82</v>
      </c>
      <c r="C15433" s="26" t="s">
        <v>83</v>
      </c>
      <c r="D15433" s="26" t="s">
        <v>32</v>
      </c>
      <c r="E15433" s="26" t="s">
        <v>31</v>
      </c>
      <c r="F15433" s="26">
        <v>2016</v>
      </c>
      <c r="G15433" s="27">
        <v>9452</v>
      </c>
    </row>
    <row r="15434" spans="1:7" x14ac:dyDescent="0.15">
      <c r="A15434" s="25" t="s">
        <v>94</v>
      </c>
      <c r="B15434" s="26" t="s">
        <v>82</v>
      </c>
      <c r="C15434" s="26" t="s">
        <v>83</v>
      </c>
      <c r="D15434" s="26" t="s">
        <v>32</v>
      </c>
      <c r="E15434" s="26" t="s">
        <v>31</v>
      </c>
      <c r="F15434" s="26">
        <v>2015</v>
      </c>
      <c r="G15434" s="27">
        <v>9397</v>
      </c>
    </row>
    <row r="15435" spans="1:7" x14ac:dyDescent="0.15">
      <c r="A15435" s="25" t="s">
        <v>94</v>
      </c>
      <c r="B15435" s="26" t="s">
        <v>82</v>
      </c>
      <c r="C15435" s="26" t="s">
        <v>83</v>
      </c>
      <c r="D15435" s="26" t="s">
        <v>32</v>
      </c>
      <c r="E15435" s="26" t="s">
        <v>31</v>
      </c>
      <c r="F15435" s="26">
        <v>2014</v>
      </c>
      <c r="G15435" s="27">
        <v>9364</v>
      </c>
    </row>
    <row r="15436" spans="1:7" x14ac:dyDescent="0.15">
      <c r="A15436" s="25" t="s">
        <v>94</v>
      </c>
      <c r="B15436" s="26" t="s">
        <v>82</v>
      </c>
      <c r="C15436" s="26" t="s">
        <v>83</v>
      </c>
      <c r="D15436" s="26" t="s">
        <v>32</v>
      </c>
      <c r="E15436" s="26" t="s">
        <v>31</v>
      </c>
      <c r="F15436" s="26">
        <v>2013</v>
      </c>
      <c r="G15436" s="27">
        <v>9357</v>
      </c>
    </row>
    <row r="15437" spans="1:7" x14ac:dyDescent="0.15">
      <c r="A15437" s="25" t="s">
        <v>94</v>
      </c>
      <c r="B15437" s="26" t="s">
        <v>82</v>
      </c>
      <c r="C15437" s="26" t="s">
        <v>83</v>
      </c>
      <c r="D15437" s="26" t="s">
        <v>32</v>
      </c>
      <c r="E15437" s="26" t="s">
        <v>31</v>
      </c>
      <c r="F15437" s="26">
        <v>2012</v>
      </c>
      <c r="G15437" s="27">
        <v>9326</v>
      </c>
    </row>
    <row r="15438" spans="1:7" x14ac:dyDescent="0.15">
      <c r="A15438" s="25" t="s">
        <v>94</v>
      </c>
      <c r="B15438" s="26" t="s">
        <v>82</v>
      </c>
      <c r="C15438" s="26" t="s">
        <v>83</v>
      </c>
      <c r="D15438" s="26" t="s">
        <v>32</v>
      </c>
      <c r="E15438" s="26" t="s">
        <v>31</v>
      </c>
      <c r="F15438" s="26">
        <v>2011</v>
      </c>
      <c r="G15438" s="27">
        <v>9260</v>
      </c>
    </row>
    <row r="15439" spans="1:7" x14ac:dyDescent="0.15">
      <c r="A15439" s="25" t="s">
        <v>94</v>
      </c>
      <c r="B15439" s="26" t="s">
        <v>82</v>
      </c>
      <c r="C15439" s="26" t="s">
        <v>83</v>
      </c>
      <c r="D15439" s="26" t="s">
        <v>32</v>
      </c>
      <c r="E15439" s="26" t="s">
        <v>31</v>
      </c>
      <c r="F15439" s="26">
        <v>2010</v>
      </c>
      <c r="G15439" s="27">
        <v>9194</v>
      </c>
    </row>
    <row r="15440" spans="1:7" x14ac:dyDescent="0.15">
      <c r="A15440" s="25" t="s">
        <v>94</v>
      </c>
      <c r="B15440" s="26" t="s">
        <v>82</v>
      </c>
      <c r="C15440" s="26" t="s">
        <v>83</v>
      </c>
      <c r="D15440" s="26" t="s">
        <v>32</v>
      </c>
      <c r="E15440" s="26" t="s">
        <v>31</v>
      </c>
      <c r="F15440" s="26">
        <v>2009</v>
      </c>
      <c r="G15440" s="27">
        <v>9201</v>
      </c>
    </row>
    <row r="15441" spans="1:7" x14ac:dyDescent="0.15">
      <c r="A15441" s="25" t="s">
        <v>94</v>
      </c>
      <c r="B15441" s="26" t="s">
        <v>82</v>
      </c>
      <c r="C15441" s="26" t="s">
        <v>83</v>
      </c>
      <c r="D15441" s="26" t="s">
        <v>32</v>
      </c>
      <c r="E15441" s="26" t="s">
        <v>31</v>
      </c>
      <c r="F15441" s="26">
        <v>2008</v>
      </c>
      <c r="G15441" s="27">
        <v>9186</v>
      </c>
    </row>
    <row r="15442" spans="1:7" x14ac:dyDescent="0.15">
      <c r="A15442" s="25" t="s">
        <v>94</v>
      </c>
      <c r="B15442" s="26" t="s">
        <v>82</v>
      </c>
      <c r="C15442" s="26" t="s">
        <v>83</v>
      </c>
      <c r="D15442" s="26" t="s">
        <v>32</v>
      </c>
      <c r="E15442" s="26" t="s">
        <v>31</v>
      </c>
      <c r="F15442" s="26">
        <v>2007</v>
      </c>
      <c r="G15442" s="27">
        <v>9113.6</v>
      </c>
    </row>
    <row r="15443" spans="1:7" x14ac:dyDescent="0.15">
      <c r="A15443" s="25" t="s">
        <v>94</v>
      </c>
      <c r="B15443" s="26" t="s">
        <v>82</v>
      </c>
      <c r="C15443" s="26" t="s">
        <v>83</v>
      </c>
      <c r="D15443" s="26" t="s">
        <v>32</v>
      </c>
      <c r="E15443" s="26" t="s">
        <v>31</v>
      </c>
      <c r="F15443" s="26">
        <v>2006</v>
      </c>
      <c r="G15443" s="27">
        <v>8989.9</v>
      </c>
    </row>
    <row r="15444" spans="1:7" x14ac:dyDescent="0.15">
      <c r="A15444" s="25" t="s">
        <v>94</v>
      </c>
      <c r="B15444" s="26" t="s">
        <v>82</v>
      </c>
      <c r="C15444" s="26" t="s">
        <v>83</v>
      </c>
      <c r="D15444" s="26" t="s">
        <v>32</v>
      </c>
      <c r="E15444" s="26" t="s">
        <v>31</v>
      </c>
      <c r="F15444" s="26">
        <v>2005</v>
      </c>
      <c r="G15444" s="27">
        <v>8904.9</v>
      </c>
    </row>
    <row r="15445" spans="1:7" x14ac:dyDescent="0.15">
      <c r="A15445" s="25" t="s">
        <v>94</v>
      </c>
      <c r="B15445" s="26" t="s">
        <v>82</v>
      </c>
      <c r="C15445" s="26" t="s">
        <v>83</v>
      </c>
      <c r="D15445" s="26" t="s">
        <v>32</v>
      </c>
      <c r="E15445" s="26" t="s">
        <v>31</v>
      </c>
      <c r="F15445" s="26">
        <v>2004</v>
      </c>
      <c r="G15445" s="27">
        <v>8722.7000000000007</v>
      </c>
    </row>
    <row r="15446" spans="1:7" x14ac:dyDescent="0.15">
      <c r="A15446" s="25" t="s">
        <v>94</v>
      </c>
      <c r="B15446" s="26" t="s">
        <v>82</v>
      </c>
      <c r="C15446" s="26" t="s">
        <v>83</v>
      </c>
      <c r="D15446" s="26" t="s">
        <v>32</v>
      </c>
      <c r="E15446" s="26" t="s">
        <v>31</v>
      </c>
      <c r="F15446" s="26">
        <v>2003</v>
      </c>
      <c r="G15446" s="27">
        <v>8725.7000000000007</v>
      </c>
    </row>
    <row r="15447" spans="1:7" x14ac:dyDescent="0.15">
      <c r="A15447" s="25" t="s">
        <v>94</v>
      </c>
      <c r="B15447" s="26" t="s">
        <v>82</v>
      </c>
      <c r="C15447" s="26" t="s">
        <v>83</v>
      </c>
      <c r="D15447" s="26" t="s">
        <v>32</v>
      </c>
      <c r="E15447" s="26" t="s">
        <v>31</v>
      </c>
      <c r="F15447" s="26">
        <v>2002</v>
      </c>
      <c r="G15447" s="27">
        <v>8680.1</v>
      </c>
    </row>
    <row r="15448" spans="1:7" x14ac:dyDescent="0.15">
      <c r="A15448" s="25" t="s">
        <v>94</v>
      </c>
      <c r="B15448" s="26" t="s">
        <v>82</v>
      </c>
      <c r="C15448" s="26" t="s">
        <v>83</v>
      </c>
      <c r="D15448" s="26" t="s">
        <v>32</v>
      </c>
      <c r="E15448" s="26" t="s">
        <v>31</v>
      </c>
      <c r="F15448" s="26">
        <v>2001</v>
      </c>
      <c r="G15448" s="27">
        <v>8576.2000000000007</v>
      </c>
    </row>
    <row r="15449" spans="1:7" x14ac:dyDescent="0.15">
      <c r="A15449" s="25" t="s">
        <v>94</v>
      </c>
      <c r="B15449" s="26" t="s">
        <v>82</v>
      </c>
      <c r="C15449" s="26" t="s">
        <v>83</v>
      </c>
      <c r="D15449" s="26" t="s">
        <v>32</v>
      </c>
      <c r="E15449" s="26" t="s">
        <v>31</v>
      </c>
      <c r="F15449" s="26">
        <v>2000</v>
      </c>
      <c r="G15449" s="27">
        <v>8491.4</v>
      </c>
    </row>
    <row r="15450" spans="1:7" x14ac:dyDescent="0.15">
      <c r="A15450" s="25" t="s">
        <v>94</v>
      </c>
      <c r="B15450" s="26" t="s">
        <v>82</v>
      </c>
      <c r="C15450" s="26" t="s">
        <v>83</v>
      </c>
      <c r="D15450" s="26" t="s">
        <v>32</v>
      </c>
      <c r="E15450" s="26" t="s">
        <v>31</v>
      </c>
      <c r="F15450" s="26">
        <v>1999</v>
      </c>
      <c r="G15450" s="27">
        <v>8409.5</v>
      </c>
    </row>
    <row r="15451" spans="1:7" x14ac:dyDescent="0.15">
      <c r="A15451" s="25" t="s">
        <v>94</v>
      </c>
      <c r="B15451" s="26" t="s">
        <v>82</v>
      </c>
      <c r="C15451" s="26" t="s">
        <v>83</v>
      </c>
      <c r="D15451" s="26" t="s">
        <v>32</v>
      </c>
      <c r="E15451" s="26" t="s">
        <v>31</v>
      </c>
      <c r="F15451" s="26">
        <v>1998</v>
      </c>
      <c r="G15451" s="27">
        <v>8265.4</v>
      </c>
    </row>
    <row r="15452" spans="1:7" x14ac:dyDescent="0.15">
      <c r="A15452" s="25" t="s">
        <v>94</v>
      </c>
      <c r="B15452" s="26" t="s">
        <v>82</v>
      </c>
      <c r="C15452" s="26" t="s">
        <v>83</v>
      </c>
      <c r="D15452" s="26" t="s">
        <v>32</v>
      </c>
      <c r="E15452" s="26" t="s">
        <v>31</v>
      </c>
      <c r="F15452" s="26">
        <v>1997</v>
      </c>
      <c r="G15452" s="27">
        <v>8177.7000000000016</v>
      </c>
    </row>
    <row r="15453" spans="1:7" x14ac:dyDescent="0.15">
      <c r="A15453" s="25" t="s">
        <v>94</v>
      </c>
      <c r="B15453" s="26" t="s">
        <v>82</v>
      </c>
      <c r="C15453" s="26" t="s">
        <v>83</v>
      </c>
      <c r="D15453" s="26" t="s">
        <v>32</v>
      </c>
      <c r="E15453" s="26" t="s">
        <v>31</v>
      </c>
      <c r="F15453" s="26">
        <v>1996</v>
      </c>
      <c r="G15453" s="27">
        <v>8026.6</v>
      </c>
    </row>
    <row r="15454" spans="1:7" x14ac:dyDescent="0.15">
      <c r="A15454" s="25" t="s">
        <v>94</v>
      </c>
      <c r="B15454" s="26" t="s">
        <v>82</v>
      </c>
      <c r="C15454" s="26" t="s">
        <v>83</v>
      </c>
      <c r="D15454" s="26" t="s">
        <v>32</v>
      </c>
      <c r="E15454" s="26" t="s">
        <v>31</v>
      </c>
      <c r="F15454" s="26">
        <v>1995</v>
      </c>
      <c r="G15454" s="27">
        <v>7933.8</v>
      </c>
    </row>
    <row r="15455" spans="1:7" x14ac:dyDescent="0.15">
      <c r="A15455" s="25" t="s">
        <v>94</v>
      </c>
      <c r="B15455" s="26" t="s">
        <v>82</v>
      </c>
      <c r="C15455" s="26" t="s">
        <v>83</v>
      </c>
      <c r="D15455" s="26" t="s">
        <v>32</v>
      </c>
      <c r="E15455" s="26" t="s">
        <v>31</v>
      </c>
      <c r="F15455" s="26">
        <v>1994</v>
      </c>
      <c r="G15455" s="27">
        <v>7782.4</v>
      </c>
    </row>
    <row r="15456" spans="1:7" x14ac:dyDescent="0.15">
      <c r="A15456" s="25" t="s">
        <v>94</v>
      </c>
      <c r="B15456" s="26" t="s">
        <v>82</v>
      </c>
      <c r="C15456" s="26" t="s">
        <v>83</v>
      </c>
      <c r="D15456" s="26" t="s">
        <v>32</v>
      </c>
      <c r="E15456" s="26" t="s">
        <v>31</v>
      </c>
      <c r="F15456" s="26">
        <v>1993</v>
      </c>
      <c r="G15456" s="27">
        <v>7653.7000000000016</v>
      </c>
    </row>
    <row r="15457" spans="1:7" x14ac:dyDescent="0.15">
      <c r="A15457" s="25" t="s">
        <v>94</v>
      </c>
      <c r="B15457" s="26" t="s">
        <v>82</v>
      </c>
      <c r="C15457" s="26" t="s">
        <v>83</v>
      </c>
      <c r="D15457" s="26" t="s">
        <v>32</v>
      </c>
      <c r="E15457" s="26" t="s">
        <v>31</v>
      </c>
      <c r="F15457" s="26">
        <v>1992</v>
      </c>
      <c r="G15457" s="27">
        <v>7544.4</v>
      </c>
    </row>
    <row r="15458" spans="1:7" x14ac:dyDescent="0.15">
      <c r="A15458" s="25" t="s">
        <v>94</v>
      </c>
      <c r="B15458" s="26" t="s">
        <v>82</v>
      </c>
      <c r="C15458" s="26" t="s">
        <v>83</v>
      </c>
      <c r="D15458" s="26" t="s">
        <v>32</v>
      </c>
      <c r="E15458" s="26" t="s">
        <v>31</v>
      </c>
      <c r="F15458" s="26">
        <v>1991</v>
      </c>
      <c r="G15458" s="27">
        <v>7435</v>
      </c>
    </row>
    <row r="15459" spans="1:7" x14ac:dyDescent="0.15">
      <c r="A15459" s="25" t="s">
        <v>94</v>
      </c>
      <c r="B15459" s="26" t="s">
        <v>82</v>
      </c>
      <c r="C15459" s="26" t="s">
        <v>83</v>
      </c>
      <c r="D15459" s="26" t="s">
        <v>32</v>
      </c>
      <c r="E15459" s="26" t="s">
        <v>31</v>
      </c>
      <c r="F15459" s="26">
        <v>1990</v>
      </c>
      <c r="G15459" s="27">
        <v>7327.1</v>
      </c>
    </row>
    <row r="15460" spans="1:7" x14ac:dyDescent="0.15">
      <c r="A15460" s="25" t="s">
        <v>94</v>
      </c>
      <c r="B15460" s="26" t="s">
        <v>82</v>
      </c>
      <c r="C15460" s="26" t="s">
        <v>83</v>
      </c>
      <c r="D15460" s="26" t="s">
        <v>32</v>
      </c>
      <c r="E15460" s="26" t="s">
        <v>31</v>
      </c>
      <c r="F15460" s="26">
        <v>1989</v>
      </c>
      <c r="G15460" s="27">
        <v>7161.9</v>
      </c>
    </row>
    <row r="15461" spans="1:7" x14ac:dyDescent="0.15">
      <c r="A15461" s="25" t="s">
        <v>94</v>
      </c>
      <c r="B15461" s="26" t="s">
        <v>82</v>
      </c>
      <c r="C15461" s="26" t="s">
        <v>83</v>
      </c>
      <c r="D15461" s="26" t="s">
        <v>32</v>
      </c>
      <c r="E15461" s="26" t="s">
        <v>31</v>
      </c>
      <c r="F15461" s="26">
        <v>1988</v>
      </c>
      <c r="G15461" s="27">
        <v>7041.9</v>
      </c>
    </row>
    <row r="15462" spans="1:7" x14ac:dyDescent="0.15">
      <c r="A15462" s="25" t="s">
        <v>94</v>
      </c>
      <c r="B15462" s="26" t="s">
        <v>82</v>
      </c>
      <c r="C15462" s="26" t="s">
        <v>83</v>
      </c>
      <c r="D15462" s="26" t="s">
        <v>32</v>
      </c>
      <c r="E15462" s="26" t="s">
        <v>31</v>
      </c>
      <c r="F15462" s="26">
        <v>1987</v>
      </c>
      <c r="G15462" s="27">
        <v>6920.3</v>
      </c>
    </row>
    <row r="15463" spans="1:7" x14ac:dyDescent="0.15">
      <c r="A15463" s="25" t="s">
        <v>94</v>
      </c>
      <c r="B15463" s="26" t="s">
        <v>82</v>
      </c>
      <c r="C15463" s="26" t="s">
        <v>83</v>
      </c>
      <c r="D15463" s="26" t="s">
        <v>32</v>
      </c>
      <c r="E15463" s="26" t="s">
        <v>31</v>
      </c>
      <c r="F15463" s="26">
        <v>1986</v>
      </c>
      <c r="G15463" s="27">
        <v>6787.5</v>
      </c>
    </row>
    <row r="15464" spans="1:7" x14ac:dyDescent="0.15">
      <c r="A15464" s="25" t="s">
        <v>94</v>
      </c>
      <c r="B15464" s="26" t="s">
        <v>82</v>
      </c>
      <c r="C15464" s="26" t="s">
        <v>83</v>
      </c>
      <c r="D15464" s="26" t="s">
        <v>32</v>
      </c>
      <c r="E15464" s="26" t="s">
        <v>31</v>
      </c>
      <c r="F15464" s="26">
        <v>1985</v>
      </c>
      <c r="G15464" s="27">
        <v>6692.4</v>
      </c>
    </row>
    <row r="15465" spans="1:7" x14ac:dyDescent="0.15">
      <c r="A15465" s="25" t="s">
        <v>94</v>
      </c>
      <c r="B15465" s="26" t="s">
        <v>82</v>
      </c>
      <c r="C15465" s="26" t="s">
        <v>83</v>
      </c>
      <c r="D15465" s="26" t="s">
        <v>32</v>
      </c>
      <c r="E15465" s="26" t="s">
        <v>31</v>
      </c>
      <c r="F15465" s="26">
        <v>1984</v>
      </c>
      <c r="G15465" s="27">
        <v>6636.2000000000016</v>
      </c>
    </row>
    <row r="15466" spans="1:7" x14ac:dyDescent="0.15">
      <c r="A15466" s="25" t="s">
        <v>94</v>
      </c>
      <c r="B15466" s="26" t="s">
        <v>82</v>
      </c>
      <c r="C15466" s="26" t="s">
        <v>83</v>
      </c>
      <c r="D15466" s="26" t="s">
        <v>32</v>
      </c>
      <c r="E15466" s="26" t="s">
        <v>31</v>
      </c>
      <c r="F15466" s="26">
        <v>1983</v>
      </c>
      <c r="G15466" s="27">
        <v>6605.3</v>
      </c>
    </row>
    <row r="15467" spans="1:7" x14ac:dyDescent="0.15">
      <c r="A15467" s="25" t="s">
        <v>94</v>
      </c>
      <c r="B15467" s="26" t="s">
        <v>82</v>
      </c>
      <c r="C15467" s="26" t="s">
        <v>83</v>
      </c>
      <c r="D15467" s="26" t="s">
        <v>32</v>
      </c>
      <c r="E15467" s="26" t="s">
        <v>31</v>
      </c>
      <c r="F15467" s="26">
        <v>1982</v>
      </c>
      <c r="G15467" s="27">
        <v>6872.8</v>
      </c>
    </row>
    <row r="15468" spans="1:7" x14ac:dyDescent="0.15">
      <c r="A15468" s="25" t="s">
        <v>94</v>
      </c>
      <c r="B15468" s="26" t="s">
        <v>82</v>
      </c>
      <c r="C15468" s="26" t="s">
        <v>83</v>
      </c>
      <c r="D15468" s="26" t="s">
        <v>32</v>
      </c>
      <c r="E15468" s="26" t="s">
        <v>31</v>
      </c>
      <c r="F15468" s="26">
        <v>1981</v>
      </c>
      <c r="G15468" s="27">
        <v>6694.3</v>
      </c>
    </row>
    <row r="15469" spans="1:7" x14ac:dyDescent="0.15">
      <c r="A15469" s="25" t="s">
        <v>94</v>
      </c>
      <c r="B15469" s="26" t="s">
        <v>82</v>
      </c>
      <c r="C15469" s="26" t="s">
        <v>83</v>
      </c>
      <c r="D15469" s="26" t="s">
        <v>32</v>
      </c>
      <c r="E15469" s="26" t="s">
        <v>31</v>
      </c>
      <c r="F15469" s="26">
        <v>1980</v>
      </c>
      <c r="G15469" s="27">
        <v>6507.1</v>
      </c>
    </row>
    <row r="15470" spans="1:7" x14ac:dyDescent="0.15">
      <c r="A15470" s="25" t="s">
        <v>94</v>
      </c>
      <c r="B15470" s="26" t="s">
        <v>82</v>
      </c>
      <c r="C15470" s="26" t="s">
        <v>83</v>
      </c>
      <c r="D15470" s="26" t="s">
        <v>32</v>
      </c>
      <c r="E15470" s="26" t="s">
        <v>31</v>
      </c>
      <c r="F15470" s="26">
        <v>1979</v>
      </c>
      <c r="G15470" s="27"/>
    </row>
    <row r="15471" spans="1:7" x14ac:dyDescent="0.15">
      <c r="A15471" s="25" t="s">
        <v>94</v>
      </c>
      <c r="B15471" s="26" t="s">
        <v>82</v>
      </c>
      <c r="C15471" s="26" t="s">
        <v>83</v>
      </c>
      <c r="D15471" s="26" t="s">
        <v>32</v>
      </c>
      <c r="E15471" s="26" t="s">
        <v>31</v>
      </c>
      <c r="F15471" s="26">
        <v>1978</v>
      </c>
      <c r="G15471" s="27"/>
    </row>
    <row r="15472" spans="1:7" x14ac:dyDescent="0.15">
      <c r="A15472" s="25" t="s">
        <v>94</v>
      </c>
      <c r="B15472" s="26" t="s">
        <v>82</v>
      </c>
      <c r="C15472" s="26" t="s">
        <v>83</v>
      </c>
      <c r="D15472" s="26" t="s">
        <v>32</v>
      </c>
      <c r="E15472" s="26" t="s">
        <v>31</v>
      </c>
      <c r="F15472" s="26">
        <v>1977</v>
      </c>
      <c r="G15472" s="27"/>
    </row>
    <row r="15473" spans="1:7" x14ac:dyDescent="0.15">
      <c r="A15473" s="25" t="s">
        <v>94</v>
      </c>
      <c r="B15473" s="26" t="s">
        <v>82</v>
      </c>
      <c r="C15473" s="26" t="s">
        <v>83</v>
      </c>
      <c r="D15473" s="26" t="s">
        <v>32</v>
      </c>
      <c r="E15473" s="26" t="s">
        <v>31</v>
      </c>
      <c r="F15473" s="26">
        <v>1976</v>
      </c>
      <c r="G15473" s="27"/>
    </row>
    <row r="15474" spans="1:7" x14ac:dyDescent="0.15">
      <c r="A15474" s="25" t="s">
        <v>94</v>
      </c>
      <c r="B15474" s="26" t="s">
        <v>82</v>
      </c>
      <c r="C15474" s="26" t="s">
        <v>83</v>
      </c>
      <c r="D15474" s="26" t="s">
        <v>32</v>
      </c>
      <c r="E15474" s="26" t="s">
        <v>31</v>
      </c>
      <c r="F15474" s="26">
        <v>1975</v>
      </c>
      <c r="G15474" s="27"/>
    </row>
    <row r="15475" spans="1:7" x14ac:dyDescent="0.15">
      <c r="A15475" s="25" t="s">
        <v>94</v>
      </c>
      <c r="B15475" s="26" t="s">
        <v>82</v>
      </c>
      <c r="C15475" s="26" t="s">
        <v>83</v>
      </c>
      <c r="D15475" s="26" t="s">
        <v>32</v>
      </c>
      <c r="E15475" s="26" t="s">
        <v>31</v>
      </c>
      <c r="F15475" s="26">
        <v>1974</v>
      </c>
      <c r="G15475" s="27"/>
    </row>
    <row r="15476" spans="1:7" x14ac:dyDescent="0.15">
      <c r="A15476" s="25" t="s">
        <v>94</v>
      </c>
      <c r="B15476" s="26" t="s">
        <v>82</v>
      </c>
      <c r="C15476" s="26" t="s">
        <v>83</v>
      </c>
      <c r="D15476" s="26" t="s">
        <v>32</v>
      </c>
      <c r="E15476" s="26" t="s">
        <v>31</v>
      </c>
      <c r="F15476" s="26">
        <v>1973</v>
      </c>
      <c r="G15476" s="27"/>
    </row>
    <row r="15477" spans="1:7" x14ac:dyDescent="0.15">
      <c r="A15477" s="25" t="s">
        <v>94</v>
      </c>
      <c r="B15477" s="26" t="s">
        <v>82</v>
      </c>
      <c r="C15477" s="26" t="s">
        <v>83</v>
      </c>
      <c r="D15477" s="26" t="s">
        <v>32</v>
      </c>
      <c r="E15477" s="26" t="s">
        <v>31</v>
      </c>
      <c r="F15477" s="26">
        <v>1972</v>
      </c>
      <c r="G15477" s="27"/>
    </row>
    <row r="15478" spans="1:7" x14ac:dyDescent="0.15">
      <c r="A15478" s="25" t="s">
        <v>94</v>
      </c>
      <c r="B15478" s="26" t="s">
        <v>82</v>
      </c>
      <c r="C15478" s="26" t="s">
        <v>83</v>
      </c>
      <c r="D15478" s="26" t="s">
        <v>32</v>
      </c>
      <c r="E15478" s="26" t="s">
        <v>31</v>
      </c>
      <c r="F15478" s="26">
        <v>1971</v>
      </c>
      <c r="G15478" s="27"/>
    </row>
    <row r="15479" spans="1:7" x14ac:dyDescent="0.15">
      <c r="A15479" s="25" t="s">
        <v>94</v>
      </c>
      <c r="B15479" s="26" t="s">
        <v>82</v>
      </c>
      <c r="C15479" s="26" t="s">
        <v>83</v>
      </c>
      <c r="D15479" s="26" t="s">
        <v>32</v>
      </c>
      <c r="E15479" s="26" t="s">
        <v>31</v>
      </c>
      <c r="F15479" s="26">
        <v>1970</v>
      </c>
      <c r="G15479" s="27"/>
    </row>
    <row r="15480" spans="1:7" x14ac:dyDescent="0.15">
      <c r="A15480" s="25" t="s">
        <v>94</v>
      </c>
      <c r="B15480" s="26" t="s">
        <v>82</v>
      </c>
      <c r="C15480" s="26" t="s">
        <v>83</v>
      </c>
      <c r="D15480" s="26" t="s">
        <v>32</v>
      </c>
      <c r="E15480" s="26" t="s">
        <v>31</v>
      </c>
      <c r="F15480" s="26">
        <v>1969</v>
      </c>
      <c r="G15480" s="27"/>
    </row>
    <row r="15481" spans="1:7" x14ac:dyDescent="0.15">
      <c r="A15481" s="25" t="s">
        <v>94</v>
      </c>
      <c r="B15481" s="26" t="s">
        <v>82</v>
      </c>
      <c r="C15481" s="26" t="s">
        <v>83</v>
      </c>
      <c r="D15481" s="26" t="s">
        <v>32</v>
      </c>
      <c r="E15481" s="26" t="s">
        <v>31</v>
      </c>
      <c r="F15481" s="26">
        <v>1968</v>
      </c>
      <c r="G15481" s="27"/>
    </row>
    <row r="15482" spans="1:7" x14ac:dyDescent="0.15">
      <c r="A15482" s="25" t="s">
        <v>94</v>
      </c>
      <c r="B15482" s="26" t="s">
        <v>82</v>
      </c>
      <c r="C15482" s="26" t="s">
        <v>83</v>
      </c>
      <c r="D15482" s="26" t="s">
        <v>32</v>
      </c>
      <c r="E15482" s="26" t="s">
        <v>31</v>
      </c>
      <c r="F15482" s="26">
        <v>1967</v>
      </c>
      <c r="G15482" s="27"/>
    </row>
    <row r="15483" spans="1:7" x14ac:dyDescent="0.15">
      <c r="A15483" s="25" t="s">
        <v>94</v>
      </c>
      <c r="B15483" s="26" t="s">
        <v>82</v>
      </c>
      <c r="C15483" s="26" t="s">
        <v>83</v>
      </c>
      <c r="D15483" s="26" t="s">
        <v>32</v>
      </c>
      <c r="E15483" s="26" t="s">
        <v>31</v>
      </c>
      <c r="F15483" s="26">
        <v>1966</v>
      </c>
      <c r="G15483" s="27"/>
    </row>
    <row r="15484" spans="1:7" x14ac:dyDescent="0.15">
      <c r="A15484" s="25" t="s">
        <v>94</v>
      </c>
      <c r="B15484" s="26" t="s">
        <v>82</v>
      </c>
      <c r="C15484" s="26" t="s">
        <v>83</v>
      </c>
      <c r="D15484" s="26" t="s">
        <v>32</v>
      </c>
      <c r="E15484" s="26" t="s">
        <v>31</v>
      </c>
      <c r="F15484" s="26">
        <v>1965</v>
      </c>
      <c r="G15484" s="27"/>
    </row>
    <row r="15485" spans="1:7" x14ac:dyDescent="0.15">
      <c r="A15485" s="25" t="s">
        <v>94</v>
      </c>
      <c r="B15485" s="26" t="s">
        <v>82</v>
      </c>
      <c r="C15485" s="26" t="s">
        <v>83</v>
      </c>
      <c r="D15485" s="26" t="s">
        <v>32</v>
      </c>
      <c r="E15485" s="26" t="s">
        <v>31</v>
      </c>
      <c r="F15485" s="26">
        <v>1964</v>
      </c>
      <c r="G15485" s="27"/>
    </row>
    <row r="15486" spans="1:7" x14ac:dyDescent="0.15">
      <c r="A15486" s="25" t="s">
        <v>94</v>
      </c>
      <c r="B15486" s="26" t="s">
        <v>82</v>
      </c>
      <c r="C15486" s="26" t="s">
        <v>83</v>
      </c>
      <c r="D15486" s="26" t="s">
        <v>32</v>
      </c>
      <c r="E15486" s="26" t="s">
        <v>31</v>
      </c>
      <c r="F15486" s="26">
        <v>1963</v>
      </c>
      <c r="G15486" s="27"/>
    </row>
    <row r="15487" spans="1:7" x14ac:dyDescent="0.15">
      <c r="A15487" s="25" t="s">
        <v>94</v>
      </c>
      <c r="B15487" s="26" t="s">
        <v>82</v>
      </c>
      <c r="C15487" s="26" t="s">
        <v>83</v>
      </c>
      <c r="D15487" s="26" t="s">
        <v>32</v>
      </c>
      <c r="E15487" s="26" t="s">
        <v>31</v>
      </c>
      <c r="F15487" s="26">
        <v>1962</v>
      </c>
      <c r="G15487" s="27"/>
    </row>
    <row r="15488" spans="1:7" x14ac:dyDescent="0.15">
      <c r="A15488" s="25" t="s">
        <v>94</v>
      </c>
      <c r="B15488" s="26" t="s">
        <v>82</v>
      </c>
      <c r="C15488" s="26" t="s">
        <v>83</v>
      </c>
      <c r="D15488" s="26" t="s">
        <v>32</v>
      </c>
      <c r="E15488" s="26" t="s">
        <v>31</v>
      </c>
      <c r="F15488" s="26">
        <v>1961</v>
      </c>
      <c r="G15488" s="27"/>
    </row>
    <row r="15489" spans="1:7" x14ac:dyDescent="0.15">
      <c r="A15489" s="25" t="s">
        <v>94</v>
      </c>
      <c r="B15489" s="26" t="s">
        <v>82</v>
      </c>
      <c r="C15489" s="26" t="s">
        <v>83</v>
      </c>
      <c r="D15489" s="26" t="s">
        <v>32</v>
      </c>
      <c r="E15489" s="26" t="s">
        <v>31</v>
      </c>
      <c r="F15489" s="26">
        <v>1960</v>
      </c>
      <c r="G15489" s="27"/>
    </row>
    <row r="15490" spans="1:7" x14ac:dyDescent="0.15">
      <c r="A15490" s="25" t="s">
        <v>94</v>
      </c>
      <c r="B15490" s="26" t="s">
        <v>82</v>
      </c>
      <c r="C15490" s="26" t="s">
        <v>83</v>
      </c>
      <c r="D15490" s="26" t="s">
        <v>8</v>
      </c>
      <c r="E15490" s="26" t="s">
        <v>7</v>
      </c>
      <c r="F15490" s="26">
        <v>2023</v>
      </c>
      <c r="G15490" s="27">
        <v>4811.4000000000005</v>
      </c>
    </row>
    <row r="15491" spans="1:7" x14ac:dyDescent="0.15">
      <c r="A15491" s="25" t="s">
        <v>94</v>
      </c>
      <c r="B15491" s="26" t="s">
        <v>82</v>
      </c>
      <c r="C15491" s="26" t="s">
        <v>83</v>
      </c>
      <c r="D15491" s="26" t="s">
        <v>8</v>
      </c>
      <c r="E15491" s="26" t="s">
        <v>7</v>
      </c>
      <c r="F15491" s="26">
        <v>2022</v>
      </c>
      <c r="G15491" s="27">
        <v>4758.6000000000004</v>
      </c>
    </row>
    <row r="15492" spans="1:7" x14ac:dyDescent="0.15">
      <c r="A15492" s="25" t="s">
        <v>94</v>
      </c>
      <c r="B15492" s="26" t="s">
        <v>82</v>
      </c>
      <c r="C15492" s="26" t="s">
        <v>83</v>
      </c>
      <c r="D15492" s="26" t="s">
        <v>8</v>
      </c>
      <c r="E15492" s="26" t="s">
        <v>7</v>
      </c>
      <c r="F15492" s="26">
        <v>2021</v>
      </c>
      <c r="G15492" s="27">
        <v>4718.4000000000005</v>
      </c>
    </row>
    <row r="15493" spans="1:7" x14ac:dyDescent="0.15">
      <c r="A15493" s="25" t="s">
        <v>94</v>
      </c>
      <c r="B15493" s="26" t="s">
        <v>82</v>
      </c>
      <c r="C15493" s="26" t="s">
        <v>83</v>
      </c>
      <c r="D15493" s="26" t="s">
        <v>8</v>
      </c>
      <c r="E15493" s="26" t="s">
        <v>7</v>
      </c>
      <c r="F15493" s="26">
        <v>2020</v>
      </c>
      <c r="G15493" s="27">
        <v>4627.5</v>
      </c>
    </row>
    <row r="15494" spans="1:7" x14ac:dyDescent="0.15">
      <c r="A15494" s="25" t="s">
        <v>94</v>
      </c>
      <c r="B15494" s="26" t="s">
        <v>82</v>
      </c>
      <c r="C15494" s="26" t="s">
        <v>83</v>
      </c>
      <c r="D15494" s="26" t="s">
        <v>8</v>
      </c>
      <c r="E15494" s="26" t="s">
        <v>7</v>
      </c>
      <c r="F15494" s="26">
        <v>2019</v>
      </c>
      <c r="G15494" s="27">
        <v>4634</v>
      </c>
    </row>
    <row r="15495" spans="1:7" x14ac:dyDescent="0.15">
      <c r="A15495" s="25" t="s">
        <v>94</v>
      </c>
      <c r="B15495" s="26" t="s">
        <v>82</v>
      </c>
      <c r="C15495" s="26" t="s">
        <v>83</v>
      </c>
      <c r="D15495" s="26" t="s">
        <v>8</v>
      </c>
      <c r="E15495" s="26" t="s">
        <v>7</v>
      </c>
      <c r="F15495" s="26">
        <v>2018</v>
      </c>
      <c r="G15495" s="27">
        <v>4612.6000000000004</v>
      </c>
    </row>
    <row r="15496" spans="1:7" x14ac:dyDescent="0.15">
      <c r="A15496" s="25" t="s">
        <v>94</v>
      </c>
      <c r="B15496" s="26" t="s">
        <v>82</v>
      </c>
      <c r="C15496" s="26" t="s">
        <v>83</v>
      </c>
      <c r="D15496" s="26" t="s">
        <v>8</v>
      </c>
      <c r="E15496" s="26" t="s">
        <v>7</v>
      </c>
      <c r="F15496" s="26">
        <v>2017</v>
      </c>
      <c r="G15496" s="27">
        <v>4575.9000000000005</v>
      </c>
    </row>
    <row r="15497" spans="1:7" x14ac:dyDescent="0.15">
      <c r="A15497" s="25" t="s">
        <v>94</v>
      </c>
      <c r="B15497" s="26" t="s">
        <v>82</v>
      </c>
      <c r="C15497" s="26" t="s">
        <v>83</v>
      </c>
      <c r="D15497" s="26" t="s">
        <v>8</v>
      </c>
      <c r="E15497" s="26" t="s">
        <v>7</v>
      </c>
      <c r="F15497" s="26">
        <v>2016</v>
      </c>
      <c r="G15497" s="27">
        <v>4534</v>
      </c>
    </row>
    <row r="15498" spans="1:7" x14ac:dyDescent="0.15">
      <c r="A15498" s="25" t="s">
        <v>94</v>
      </c>
      <c r="B15498" s="26" t="s">
        <v>82</v>
      </c>
      <c r="C15498" s="26" t="s">
        <v>83</v>
      </c>
      <c r="D15498" s="26" t="s">
        <v>8</v>
      </c>
      <c r="E15498" s="26" t="s">
        <v>7</v>
      </c>
      <c r="F15498" s="26">
        <v>2015</v>
      </c>
      <c r="G15498" s="27">
        <v>4459.7</v>
      </c>
    </row>
    <row r="15499" spans="1:7" x14ac:dyDescent="0.15">
      <c r="A15499" s="25" t="s">
        <v>94</v>
      </c>
      <c r="B15499" s="26" t="s">
        <v>82</v>
      </c>
      <c r="C15499" s="26" t="s">
        <v>83</v>
      </c>
      <c r="D15499" s="26" t="s">
        <v>8</v>
      </c>
      <c r="E15499" s="26" t="s">
        <v>7</v>
      </c>
      <c r="F15499" s="26">
        <v>2014</v>
      </c>
      <c r="G15499" s="27">
        <v>4441.7</v>
      </c>
    </row>
    <row r="15500" spans="1:7" x14ac:dyDescent="0.15">
      <c r="A15500" s="25" t="s">
        <v>94</v>
      </c>
      <c r="B15500" s="26" t="s">
        <v>82</v>
      </c>
      <c r="C15500" s="26" t="s">
        <v>83</v>
      </c>
      <c r="D15500" s="26" t="s">
        <v>8</v>
      </c>
      <c r="E15500" s="26" t="s">
        <v>7</v>
      </c>
      <c r="F15500" s="26">
        <v>2013</v>
      </c>
      <c r="G15500" s="27">
        <v>4405.1000000000004</v>
      </c>
    </row>
    <row r="15501" spans="1:7" x14ac:dyDescent="0.15">
      <c r="A15501" s="25" t="s">
        <v>94</v>
      </c>
      <c r="B15501" s="26" t="s">
        <v>82</v>
      </c>
      <c r="C15501" s="26" t="s">
        <v>83</v>
      </c>
      <c r="D15501" s="26" t="s">
        <v>8</v>
      </c>
      <c r="E15501" s="26" t="s">
        <v>7</v>
      </c>
      <c r="F15501" s="26">
        <v>2012</v>
      </c>
      <c r="G15501" s="27">
        <v>4382.1000000000004</v>
      </c>
    </row>
    <row r="15502" spans="1:7" x14ac:dyDescent="0.15">
      <c r="A15502" s="25" t="s">
        <v>94</v>
      </c>
      <c r="B15502" s="26" t="s">
        <v>82</v>
      </c>
      <c r="C15502" s="26" t="s">
        <v>83</v>
      </c>
      <c r="D15502" s="26" t="s">
        <v>8</v>
      </c>
      <c r="E15502" s="26" t="s">
        <v>7</v>
      </c>
      <c r="F15502" s="26">
        <v>2011</v>
      </c>
      <c r="G15502" s="27">
        <v>4336.1000000000004</v>
      </c>
    </row>
    <row r="15503" spans="1:7" x14ac:dyDescent="0.15">
      <c r="A15503" s="25" t="s">
        <v>94</v>
      </c>
      <c r="B15503" s="26" t="s">
        <v>82</v>
      </c>
      <c r="C15503" s="26" t="s">
        <v>83</v>
      </c>
      <c r="D15503" s="26" t="s">
        <v>8</v>
      </c>
      <c r="E15503" s="26" t="s">
        <v>7</v>
      </c>
      <c r="F15503" s="26">
        <v>2010</v>
      </c>
      <c r="G15503" s="27">
        <v>4293.7</v>
      </c>
    </row>
    <row r="15504" spans="1:7" x14ac:dyDescent="0.15">
      <c r="A15504" s="25" t="s">
        <v>94</v>
      </c>
      <c r="B15504" s="26" t="s">
        <v>82</v>
      </c>
      <c r="C15504" s="26" t="s">
        <v>83</v>
      </c>
      <c r="D15504" s="26" t="s">
        <v>8</v>
      </c>
      <c r="E15504" s="26" t="s">
        <v>7</v>
      </c>
      <c r="F15504" s="26">
        <v>2009</v>
      </c>
      <c r="G15504" s="27">
        <v>4290</v>
      </c>
    </row>
    <row r="15505" spans="1:7" x14ac:dyDescent="0.15">
      <c r="A15505" s="25" t="s">
        <v>94</v>
      </c>
      <c r="B15505" s="26" t="s">
        <v>82</v>
      </c>
      <c r="C15505" s="26" t="s">
        <v>83</v>
      </c>
      <c r="D15505" s="26" t="s">
        <v>8</v>
      </c>
      <c r="E15505" s="26" t="s">
        <v>7</v>
      </c>
      <c r="F15505" s="26">
        <v>2008</v>
      </c>
      <c r="G15505" s="27">
        <v>4258</v>
      </c>
    </row>
    <row r="15506" spans="1:7" x14ac:dyDescent="0.15">
      <c r="A15506" s="25" t="s">
        <v>94</v>
      </c>
      <c r="B15506" s="26" t="s">
        <v>82</v>
      </c>
      <c r="C15506" s="26" t="s">
        <v>83</v>
      </c>
      <c r="D15506" s="26" t="s">
        <v>8</v>
      </c>
      <c r="E15506" s="26" t="s">
        <v>7</v>
      </c>
      <c r="F15506" s="26">
        <v>2007</v>
      </c>
      <c r="G15506" s="27">
        <v>4214.9000000000005</v>
      </c>
    </row>
    <row r="15507" spans="1:7" x14ac:dyDescent="0.15">
      <c r="A15507" s="25" t="s">
        <v>94</v>
      </c>
      <c r="B15507" s="26" t="s">
        <v>82</v>
      </c>
      <c r="C15507" s="26" t="s">
        <v>83</v>
      </c>
      <c r="D15507" s="26" t="s">
        <v>8</v>
      </c>
      <c r="E15507" s="26" t="s">
        <v>7</v>
      </c>
      <c r="F15507" s="26">
        <v>2006</v>
      </c>
      <c r="G15507" s="27">
        <v>4158.8</v>
      </c>
    </row>
    <row r="15508" spans="1:7" x14ac:dyDescent="0.15">
      <c r="A15508" s="25" t="s">
        <v>94</v>
      </c>
      <c r="B15508" s="26" t="s">
        <v>82</v>
      </c>
      <c r="C15508" s="26" t="s">
        <v>83</v>
      </c>
      <c r="D15508" s="26" t="s">
        <v>8</v>
      </c>
      <c r="E15508" s="26" t="s">
        <v>7</v>
      </c>
      <c r="F15508" s="26">
        <v>2005</v>
      </c>
      <c r="G15508" s="27">
        <v>4103.6000000000004</v>
      </c>
    </row>
    <row r="15509" spans="1:7" x14ac:dyDescent="0.15">
      <c r="A15509" s="25" t="s">
        <v>94</v>
      </c>
      <c r="B15509" s="26" t="s">
        <v>82</v>
      </c>
      <c r="C15509" s="26" t="s">
        <v>83</v>
      </c>
      <c r="D15509" s="26" t="s">
        <v>8</v>
      </c>
      <c r="E15509" s="26" t="s">
        <v>7</v>
      </c>
      <c r="F15509" s="26">
        <v>2004</v>
      </c>
      <c r="G15509" s="27">
        <v>4053.2</v>
      </c>
    </row>
    <row r="15510" spans="1:7" x14ac:dyDescent="0.15">
      <c r="A15510" s="25" t="s">
        <v>94</v>
      </c>
      <c r="B15510" s="26" t="s">
        <v>82</v>
      </c>
      <c r="C15510" s="26" t="s">
        <v>83</v>
      </c>
      <c r="D15510" s="26" t="s">
        <v>8</v>
      </c>
      <c r="E15510" s="26" t="s">
        <v>7</v>
      </c>
      <c r="F15510" s="26">
        <v>2003</v>
      </c>
      <c r="G15510" s="27">
        <v>3988.1000000000008</v>
      </c>
    </row>
    <row r="15511" spans="1:7" x14ac:dyDescent="0.15">
      <c r="A15511" s="25" t="s">
        <v>94</v>
      </c>
      <c r="B15511" s="26" t="s">
        <v>82</v>
      </c>
      <c r="C15511" s="26" t="s">
        <v>83</v>
      </c>
      <c r="D15511" s="26" t="s">
        <v>8</v>
      </c>
      <c r="E15511" s="26" t="s">
        <v>7</v>
      </c>
      <c r="F15511" s="26">
        <v>2002</v>
      </c>
      <c r="G15511" s="27">
        <v>3946.1000000000008</v>
      </c>
    </row>
    <row r="15512" spans="1:7" x14ac:dyDescent="0.15">
      <c r="A15512" s="25" t="s">
        <v>94</v>
      </c>
      <c r="B15512" s="26" t="s">
        <v>82</v>
      </c>
      <c r="C15512" s="26" t="s">
        <v>83</v>
      </c>
      <c r="D15512" s="26" t="s">
        <v>8</v>
      </c>
      <c r="E15512" s="26" t="s">
        <v>7</v>
      </c>
      <c r="F15512" s="26">
        <v>2001</v>
      </c>
      <c r="G15512" s="27">
        <v>3933.5</v>
      </c>
    </row>
    <row r="15513" spans="1:7" x14ac:dyDescent="0.15">
      <c r="A15513" s="25" t="s">
        <v>94</v>
      </c>
      <c r="B15513" s="26" t="s">
        <v>82</v>
      </c>
      <c r="C15513" s="26" t="s">
        <v>83</v>
      </c>
      <c r="D15513" s="26" t="s">
        <v>8</v>
      </c>
      <c r="E15513" s="26" t="s">
        <v>7</v>
      </c>
      <c r="F15513" s="26">
        <v>2000</v>
      </c>
      <c r="G15513" s="27">
        <v>3906.6000000000008</v>
      </c>
    </row>
    <row r="15514" spans="1:7" x14ac:dyDescent="0.15">
      <c r="A15514" s="25" t="s">
        <v>94</v>
      </c>
      <c r="B15514" s="26" t="s">
        <v>82</v>
      </c>
      <c r="C15514" s="26" t="s">
        <v>83</v>
      </c>
      <c r="D15514" s="26" t="s">
        <v>8</v>
      </c>
      <c r="E15514" s="26" t="s">
        <v>7</v>
      </c>
      <c r="F15514" s="26">
        <v>1999</v>
      </c>
      <c r="G15514" s="27">
        <v>3877.1000000000008</v>
      </c>
    </row>
    <row r="15515" spans="1:7" x14ac:dyDescent="0.15">
      <c r="A15515" s="25" t="s">
        <v>94</v>
      </c>
      <c r="B15515" s="26" t="s">
        <v>82</v>
      </c>
      <c r="C15515" s="26" t="s">
        <v>83</v>
      </c>
      <c r="D15515" s="26" t="s">
        <v>8</v>
      </c>
      <c r="E15515" s="26" t="s">
        <v>7</v>
      </c>
      <c r="F15515" s="26">
        <v>1998</v>
      </c>
      <c r="G15515" s="27">
        <v>3855.3</v>
      </c>
    </row>
    <row r="15516" spans="1:7" x14ac:dyDescent="0.15">
      <c r="A15516" s="25" t="s">
        <v>94</v>
      </c>
      <c r="B15516" s="26" t="s">
        <v>82</v>
      </c>
      <c r="C15516" s="26" t="s">
        <v>83</v>
      </c>
      <c r="D15516" s="26" t="s">
        <v>8</v>
      </c>
      <c r="E15516" s="26" t="s">
        <v>7</v>
      </c>
      <c r="F15516" s="26">
        <v>1997</v>
      </c>
      <c r="G15516" s="27">
        <v>3824.3</v>
      </c>
    </row>
    <row r="15517" spans="1:7" x14ac:dyDescent="0.15">
      <c r="A15517" s="25" t="s">
        <v>94</v>
      </c>
      <c r="B15517" s="26" t="s">
        <v>82</v>
      </c>
      <c r="C15517" s="26" t="s">
        <v>83</v>
      </c>
      <c r="D15517" s="26" t="s">
        <v>8</v>
      </c>
      <c r="E15517" s="26" t="s">
        <v>7</v>
      </c>
      <c r="F15517" s="26">
        <v>1996</v>
      </c>
      <c r="G15517" s="27">
        <v>3803.4</v>
      </c>
    </row>
    <row r="15518" spans="1:7" x14ac:dyDescent="0.15">
      <c r="A15518" s="25" t="s">
        <v>94</v>
      </c>
      <c r="B15518" s="26" t="s">
        <v>82</v>
      </c>
      <c r="C15518" s="26" t="s">
        <v>83</v>
      </c>
      <c r="D15518" s="26" t="s">
        <v>8</v>
      </c>
      <c r="E15518" s="26" t="s">
        <v>7</v>
      </c>
      <c r="F15518" s="26">
        <v>1995</v>
      </c>
      <c r="G15518" s="27">
        <v>3771.9</v>
      </c>
    </row>
    <row r="15519" spans="1:7" x14ac:dyDescent="0.15">
      <c r="A15519" s="25" t="s">
        <v>94</v>
      </c>
      <c r="B15519" s="26" t="s">
        <v>82</v>
      </c>
      <c r="C15519" s="26" t="s">
        <v>83</v>
      </c>
      <c r="D15519" s="26" t="s">
        <v>8</v>
      </c>
      <c r="E15519" s="26" t="s">
        <v>7</v>
      </c>
      <c r="F15519" s="26">
        <v>1994</v>
      </c>
      <c r="G15519" s="27"/>
    </row>
    <row r="15520" spans="1:7" x14ac:dyDescent="0.15">
      <c r="A15520" s="25" t="s">
        <v>94</v>
      </c>
      <c r="B15520" s="26" t="s">
        <v>82</v>
      </c>
      <c r="C15520" s="26" t="s">
        <v>83</v>
      </c>
      <c r="D15520" s="26" t="s">
        <v>8</v>
      </c>
      <c r="E15520" s="26" t="s">
        <v>7</v>
      </c>
      <c r="F15520" s="26">
        <v>1993</v>
      </c>
      <c r="G15520" s="27"/>
    </row>
    <row r="15521" spans="1:7" x14ac:dyDescent="0.15">
      <c r="A15521" s="25" t="s">
        <v>94</v>
      </c>
      <c r="B15521" s="26" t="s">
        <v>82</v>
      </c>
      <c r="C15521" s="26" t="s">
        <v>83</v>
      </c>
      <c r="D15521" s="26" t="s">
        <v>8</v>
      </c>
      <c r="E15521" s="26" t="s">
        <v>7</v>
      </c>
      <c r="F15521" s="26">
        <v>1992</v>
      </c>
      <c r="G15521" s="27"/>
    </row>
    <row r="15522" spans="1:7" x14ac:dyDescent="0.15">
      <c r="A15522" s="25" t="s">
        <v>94</v>
      </c>
      <c r="B15522" s="26" t="s">
        <v>82</v>
      </c>
      <c r="C15522" s="26" t="s">
        <v>83</v>
      </c>
      <c r="D15522" s="26" t="s">
        <v>8</v>
      </c>
      <c r="E15522" s="26" t="s">
        <v>7</v>
      </c>
      <c r="F15522" s="26">
        <v>1991</v>
      </c>
      <c r="G15522" s="27"/>
    </row>
    <row r="15523" spans="1:7" x14ac:dyDescent="0.15">
      <c r="A15523" s="25" t="s">
        <v>94</v>
      </c>
      <c r="B15523" s="26" t="s">
        <v>82</v>
      </c>
      <c r="C15523" s="26" t="s">
        <v>83</v>
      </c>
      <c r="D15523" s="26" t="s">
        <v>8</v>
      </c>
      <c r="E15523" s="26" t="s">
        <v>7</v>
      </c>
      <c r="F15523" s="26">
        <v>1990</v>
      </c>
      <c r="G15523" s="27"/>
    </row>
    <row r="15524" spans="1:7" x14ac:dyDescent="0.15">
      <c r="A15524" s="25" t="s">
        <v>94</v>
      </c>
      <c r="B15524" s="26" t="s">
        <v>82</v>
      </c>
      <c r="C15524" s="26" t="s">
        <v>83</v>
      </c>
      <c r="D15524" s="26" t="s">
        <v>8</v>
      </c>
      <c r="E15524" s="26" t="s">
        <v>7</v>
      </c>
      <c r="F15524" s="26">
        <v>1989</v>
      </c>
      <c r="G15524" s="27"/>
    </row>
    <row r="15525" spans="1:7" x14ac:dyDescent="0.15">
      <c r="A15525" s="25" t="s">
        <v>94</v>
      </c>
      <c r="B15525" s="26" t="s">
        <v>82</v>
      </c>
      <c r="C15525" s="26" t="s">
        <v>83</v>
      </c>
      <c r="D15525" s="26" t="s">
        <v>8</v>
      </c>
      <c r="E15525" s="26" t="s">
        <v>7</v>
      </c>
      <c r="F15525" s="26">
        <v>1988</v>
      </c>
      <c r="G15525" s="27"/>
    </row>
    <row r="15526" spans="1:7" x14ac:dyDescent="0.15">
      <c r="A15526" s="25" t="s">
        <v>94</v>
      </c>
      <c r="B15526" s="26" t="s">
        <v>82</v>
      </c>
      <c r="C15526" s="26" t="s">
        <v>83</v>
      </c>
      <c r="D15526" s="26" t="s">
        <v>8</v>
      </c>
      <c r="E15526" s="26" t="s">
        <v>7</v>
      </c>
      <c r="F15526" s="26">
        <v>1987</v>
      </c>
      <c r="G15526" s="27"/>
    </row>
    <row r="15527" spans="1:7" x14ac:dyDescent="0.15">
      <c r="A15527" s="25" t="s">
        <v>94</v>
      </c>
      <c r="B15527" s="26" t="s">
        <v>82</v>
      </c>
      <c r="C15527" s="26" t="s">
        <v>83</v>
      </c>
      <c r="D15527" s="26" t="s">
        <v>8</v>
      </c>
      <c r="E15527" s="26" t="s">
        <v>7</v>
      </c>
      <c r="F15527" s="26">
        <v>1986</v>
      </c>
      <c r="G15527" s="27"/>
    </row>
    <row r="15528" spans="1:7" x14ac:dyDescent="0.15">
      <c r="A15528" s="25" t="s">
        <v>94</v>
      </c>
      <c r="B15528" s="26" t="s">
        <v>82</v>
      </c>
      <c r="C15528" s="26" t="s">
        <v>83</v>
      </c>
      <c r="D15528" s="26" t="s">
        <v>8</v>
      </c>
      <c r="E15528" s="26" t="s">
        <v>7</v>
      </c>
      <c r="F15528" s="26">
        <v>1985</v>
      </c>
      <c r="G15528" s="27"/>
    </row>
    <row r="15529" spans="1:7" x14ac:dyDescent="0.15">
      <c r="A15529" s="25" t="s">
        <v>94</v>
      </c>
      <c r="B15529" s="26" t="s">
        <v>82</v>
      </c>
      <c r="C15529" s="26" t="s">
        <v>83</v>
      </c>
      <c r="D15529" s="26" t="s">
        <v>8</v>
      </c>
      <c r="E15529" s="26" t="s">
        <v>7</v>
      </c>
      <c r="F15529" s="26">
        <v>1984</v>
      </c>
      <c r="G15529" s="27"/>
    </row>
    <row r="15530" spans="1:7" x14ac:dyDescent="0.15">
      <c r="A15530" s="25" t="s">
        <v>94</v>
      </c>
      <c r="B15530" s="26" t="s">
        <v>82</v>
      </c>
      <c r="C15530" s="26" t="s">
        <v>83</v>
      </c>
      <c r="D15530" s="26" t="s">
        <v>8</v>
      </c>
      <c r="E15530" s="26" t="s">
        <v>7</v>
      </c>
      <c r="F15530" s="26">
        <v>1983</v>
      </c>
      <c r="G15530" s="27"/>
    </row>
    <row r="15531" spans="1:7" x14ac:dyDescent="0.15">
      <c r="A15531" s="25" t="s">
        <v>94</v>
      </c>
      <c r="B15531" s="26" t="s">
        <v>82</v>
      </c>
      <c r="C15531" s="26" t="s">
        <v>83</v>
      </c>
      <c r="D15531" s="26" t="s">
        <v>8</v>
      </c>
      <c r="E15531" s="26" t="s">
        <v>7</v>
      </c>
      <c r="F15531" s="26">
        <v>1982</v>
      </c>
      <c r="G15531" s="27"/>
    </row>
    <row r="15532" spans="1:7" x14ac:dyDescent="0.15">
      <c r="A15532" s="25" t="s">
        <v>94</v>
      </c>
      <c r="B15532" s="26" t="s">
        <v>82</v>
      </c>
      <c r="C15532" s="26" t="s">
        <v>83</v>
      </c>
      <c r="D15532" s="26" t="s">
        <v>8</v>
      </c>
      <c r="E15532" s="26" t="s">
        <v>7</v>
      </c>
      <c r="F15532" s="26">
        <v>1981</v>
      </c>
      <c r="G15532" s="27"/>
    </row>
    <row r="15533" spans="1:7" x14ac:dyDescent="0.15">
      <c r="A15533" s="25" t="s">
        <v>94</v>
      </c>
      <c r="B15533" s="26" t="s">
        <v>82</v>
      </c>
      <c r="C15533" s="26" t="s">
        <v>83</v>
      </c>
      <c r="D15533" s="26" t="s">
        <v>8</v>
      </c>
      <c r="E15533" s="26" t="s">
        <v>7</v>
      </c>
      <c r="F15533" s="26">
        <v>1980</v>
      </c>
      <c r="G15533" s="27"/>
    </row>
    <row r="15534" spans="1:7" x14ac:dyDescent="0.15">
      <c r="A15534" s="25" t="s">
        <v>94</v>
      </c>
      <c r="B15534" s="26" t="s">
        <v>82</v>
      </c>
      <c r="C15534" s="26" t="s">
        <v>83</v>
      </c>
      <c r="D15534" s="26" t="s">
        <v>8</v>
      </c>
      <c r="E15534" s="26" t="s">
        <v>7</v>
      </c>
      <c r="F15534" s="26">
        <v>1979</v>
      </c>
      <c r="G15534" s="27"/>
    </row>
    <row r="15535" spans="1:7" x14ac:dyDescent="0.15">
      <c r="A15535" s="25" t="s">
        <v>94</v>
      </c>
      <c r="B15535" s="26" t="s">
        <v>82</v>
      </c>
      <c r="C15535" s="26" t="s">
        <v>83</v>
      </c>
      <c r="D15535" s="26" t="s">
        <v>8</v>
      </c>
      <c r="E15535" s="26" t="s">
        <v>7</v>
      </c>
      <c r="F15535" s="26">
        <v>1978</v>
      </c>
      <c r="G15535" s="27"/>
    </row>
    <row r="15536" spans="1:7" x14ac:dyDescent="0.15">
      <c r="A15536" s="25" t="s">
        <v>94</v>
      </c>
      <c r="B15536" s="26" t="s">
        <v>82</v>
      </c>
      <c r="C15536" s="26" t="s">
        <v>83</v>
      </c>
      <c r="D15536" s="26" t="s">
        <v>8</v>
      </c>
      <c r="E15536" s="26" t="s">
        <v>7</v>
      </c>
      <c r="F15536" s="26">
        <v>1977</v>
      </c>
      <c r="G15536" s="27"/>
    </row>
    <row r="15537" spans="1:7" x14ac:dyDescent="0.15">
      <c r="A15537" s="25" t="s">
        <v>94</v>
      </c>
      <c r="B15537" s="26" t="s">
        <v>82</v>
      </c>
      <c r="C15537" s="26" t="s">
        <v>83</v>
      </c>
      <c r="D15537" s="26" t="s">
        <v>8</v>
      </c>
      <c r="E15537" s="26" t="s">
        <v>7</v>
      </c>
      <c r="F15537" s="26">
        <v>1976</v>
      </c>
      <c r="G15537" s="27"/>
    </row>
    <row r="15538" spans="1:7" x14ac:dyDescent="0.15">
      <c r="A15538" s="25" t="s">
        <v>94</v>
      </c>
      <c r="B15538" s="26" t="s">
        <v>82</v>
      </c>
      <c r="C15538" s="26" t="s">
        <v>83</v>
      </c>
      <c r="D15538" s="26" t="s">
        <v>8</v>
      </c>
      <c r="E15538" s="26" t="s">
        <v>7</v>
      </c>
      <c r="F15538" s="26">
        <v>1975</v>
      </c>
      <c r="G15538" s="27"/>
    </row>
    <row r="15539" spans="1:7" x14ac:dyDescent="0.15">
      <c r="A15539" s="25" t="s">
        <v>94</v>
      </c>
      <c r="B15539" s="26" t="s">
        <v>82</v>
      </c>
      <c r="C15539" s="26" t="s">
        <v>83</v>
      </c>
      <c r="D15539" s="26" t="s">
        <v>8</v>
      </c>
      <c r="E15539" s="26" t="s">
        <v>7</v>
      </c>
      <c r="F15539" s="26">
        <v>1974</v>
      </c>
      <c r="G15539" s="27"/>
    </row>
    <row r="15540" spans="1:7" x14ac:dyDescent="0.15">
      <c r="A15540" s="25" t="s">
        <v>94</v>
      </c>
      <c r="B15540" s="26" t="s">
        <v>82</v>
      </c>
      <c r="C15540" s="26" t="s">
        <v>83</v>
      </c>
      <c r="D15540" s="26" t="s">
        <v>8</v>
      </c>
      <c r="E15540" s="26" t="s">
        <v>7</v>
      </c>
      <c r="F15540" s="26">
        <v>1973</v>
      </c>
      <c r="G15540" s="27"/>
    </row>
    <row r="15541" spans="1:7" x14ac:dyDescent="0.15">
      <c r="A15541" s="25" t="s">
        <v>94</v>
      </c>
      <c r="B15541" s="26" t="s">
        <v>82</v>
      </c>
      <c r="C15541" s="26" t="s">
        <v>83</v>
      </c>
      <c r="D15541" s="26" t="s">
        <v>8</v>
      </c>
      <c r="E15541" s="26" t="s">
        <v>7</v>
      </c>
      <c r="F15541" s="26">
        <v>1972</v>
      </c>
      <c r="G15541" s="27"/>
    </row>
    <row r="15542" spans="1:7" x14ac:dyDescent="0.15">
      <c r="A15542" s="25" t="s">
        <v>94</v>
      </c>
      <c r="B15542" s="26" t="s">
        <v>82</v>
      </c>
      <c r="C15542" s="26" t="s">
        <v>83</v>
      </c>
      <c r="D15542" s="26" t="s">
        <v>8</v>
      </c>
      <c r="E15542" s="26" t="s">
        <v>7</v>
      </c>
      <c r="F15542" s="26">
        <v>1971</v>
      </c>
      <c r="G15542" s="27"/>
    </row>
    <row r="15543" spans="1:7" x14ac:dyDescent="0.15">
      <c r="A15543" s="25" t="s">
        <v>94</v>
      </c>
      <c r="B15543" s="26" t="s">
        <v>82</v>
      </c>
      <c r="C15543" s="26" t="s">
        <v>83</v>
      </c>
      <c r="D15543" s="26" t="s">
        <v>8</v>
      </c>
      <c r="E15543" s="26" t="s">
        <v>7</v>
      </c>
      <c r="F15543" s="26">
        <v>1970</v>
      </c>
      <c r="G15543" s="27"/>
    </row>
    <row r="15544" spans="1:7" x14ac:dyDescent="0.15">
      <c r="A15544" s="25" t="s">
        <v>94</v>
      </c>
      <c r="B15544" s="26" t="s">
        <v>82</v>
      </c>
      <c r="C15544" s="26" t="s">
        <v>83</v>
      </c>
      <c r="D15544" s="26" t="s">
        <v>8</v>
      </c>
      <c r="E15544" s="26" t="s">
        <v>7</v>
      </c>
      <c r="F15544" s="26">
        <v>1969</v>
      </c>
      <c r="G15544" s="27"/>
    </row>
    <row r="15545" spans="1:7" x14ac:dyDescent="0.15">
      <c r="A15545" s="25" t="s">
        <v>94</v>
      </c>
      <c r="B15545" s="26" t="s">
        <v>82</v>
      </c>
      <c r="C15545" s="26" t="s">
        <v>83</v>
      </c>
      <c r="D15545" s="26" t="s">
        <v>8</v>
      </c>
      <c r="E15545" s="26" t="s">
        <v>7</v>
      </c>
      <c r="F15545" s="26">
        <v>1968</v>
      </c>
      <c r="G15545" s="27"/>
    </row>
    <row r="15546" spans="1:7" x14ac:dyDescent="0.15">
      <c r="A15546" s="25" t="s">
        <v>94</v>
      </c>
      <c r="B15546" s="26" t="s">
        <v>82</v>
      </c>
      <c r="C15546" s="26" t="s">
        <v>83</v>
      </c>
      <c r="D15546" s="26" t="s">
        <v>8</v>
      </c>
      <c r="E15546" s="26" t="s">
        <v>7</v>
      </c>
      <c r="F15546" s="26">
        <v>1967</v>
      </c>
      <c r="G15546" s="27"/>
    </row>
    <row r="15547" spans="1:7" x14ac:dyDescent="0.15">
      <c r="A15547" s="25" t="s">
        <v>94</v>
      </c>
      <c r="B15547" s="26" t="s">
        <v>82</v>
      </c>
      <c r="C15547" s="26" t="s">
        <v>83</v>
      </c>
      <c r="D15547" s="26" t="s">
        <v>8</v>
      </c>
      <c r="E15547" s="26" t="s">
        <v>7</v>
      </c>
      <c r="F15547" s="26">
        <v>1966</v>
      </c>
      <c r="G15547" s="27"/>
    </row>
    <row r="15548" spans="1:7" x14ac:dyDescent="0.15">
      <c r="A15548" s="25" t="s">
        <v>94</v>
      </c>
      <c r="B15548" s="26" t="s">
        <v>82</v>
      </c>
      <c r="C15548" s="26" t="s">
        <v>83</v>
      </c>
      <c r="D15548" s="26" t="s">
        <v>8</v>
      </c>
      <c r="E15548" s="26" t="s">
        <v>7</v>
      </c>
      <c r="F15548" s="26">
        <v>1965</v>
      </c>
      <c r="G15548" s="27"/>
    </row>
    <row r="15549" spans="1:7" x14ac:dyDescent="0.15">
      <c r="A15549" s="25" t="s">
        <v>94</v>
      </c>
      <c r="B15549" s="26" t="s">
        <v>82</v>
      </c>
      <c r="C15549" s="26" t="s">
        <v>83</v>
      </c>
      <c r="D15549" s="26" t="s">
        <v>8</v>
      </c>
      <c r="E15549" s="26" t="s">
        <v>7</v>
      </c>
      <c r="F15549" s="26">
        <v>1964</v>
      </c>
      <c r="G15549" s="27"/>
    </row>
    <row r="15550" spans="1:7" x14ac:dyDescent="0.15">
      <c r="A15550" s="25" t="s">
        <v>94</v>
      </c>
      <c r="B15550" s="26" t="s">
        <v>82</v>
      </c>
      <c r="C15550" s="26" t="s">
        <v>83</v>
      </c>
      <c r="D15550" s="26" t="s">
        <v>8</v>
      </c>
      <c r="E15550" s="26" t="s">
        <v>7</v>
      </c>
      <c r="F15550" s="26">
        <v>1963</v>
      </c>
      <c r="G15550" s="27"/>
    </row>
    <row r="15551" spans="1:7" x14ac:dyDescent="0.15">
      <c r="A15551" s="25" t="s">
        <v>94</v>
      </c>
      <c r="B15551" s="26" t="s">
        <v>82</v>
      </c>
      <c r="C15551" s="26" t="s">
        <v>83</v>
      </c>
      <c r="D15551" s="26" t="s">
        <v>8</v>
      </c>
      <c r="E15551" s="26" t="s">
        <v>7</v>
      </c>
      <c r="F15551" s="26">
        <v>1962</v>
      </c>
      <c r="G15551" s="27"/>
    </row>
    <row r="15552" spans="1:7" x14ac:dyDescent="0.15">
      <c r="A15552" s="25" t="s">
        <v>94</v>
      </c>
      <c r="B15552" s="26" t="s">
        <v>82</v>
      </c>
      <c r="C15552" s="26" t="s">
        <v>83</v>
      </c>
      <c r="D15552" s="26" t="s">
        <v>8</v>
      </c>
      <c r="E15552" s="26" t="s">
        <v>7</v>
      </c>
      <c r="F15552" s="26">
        <v>1961</v>
      </c>
      <c r="G15552" s="27"/>
    </row>
    <row r="15553" spans="1:7" x14ac:dyDescent="0.15">
      <c r="A15553" s="25" t="s">
        <v>94</v>
      </c>
      <c r="B15553" s="26" t="s">
        <v>82</v>
      </c>
      <c r="C15553" s="26" t="s">
        <v>83</v>
      </c>
      <c r="D15553" s="26" t="s">
        <v>8</v>
      </c>
      <c r="E15553" s="26" t="s">
        <v>7</v>
      </c>
      <c r="F15553" s="26">
        <v>1960</v>
      </c>
      <c r="G15553" s="27"/>
    </row>
    <row r="15554" spans="1:7" x14ac:dyDescent="0.15">
      <c r="A15554" s="25" t="s">
        <v>94</v>
      </c>
      <c r="B15554" s="26" t="s">
        <v>82</v>
      </c>
      <c r="C15554" s="26" t="s">
        <v>83</v>
      </c>
      <c r="D15554" s="26" t="s">
        <v>36</v>
      </c>
      <c r="E15554" s="26" t="s">
        <v>35</v>
      </c>
      <c r="F15554" s="26">
        <v>2023</v>
      </c>
      <c r="G15554" s="27">
        <v>5453.8</v>
      </c>
    </row>
    <row r="15555" spans="1:7" x14ac:dyDescent="0.15">
      <c r="A15555" s="25" t="s">
        <v>94</v>
      </c>
      <c r="B15555" s="26" t="s">
        <v>82</v>
      </c>
      <c r="C15555" s="26" t="s">
        <v>83</v>
      </c>
      <c r="D15555" s="26" t="s">
        <v>36</v>
      </c>
      <c r="E15555" s="26" t="s">
        <v>35</v>
      </c>
      <c r="F15555" s="26">
        <v>2022</v>
      </c>
      <c r="G15555" s="27">
        <v>5382.7000000000007</v>
      </c>
    </row>
    <row r="15556" spans="1:7" x14ac:dyDescent="0.15">
      <c r="A15556" s="25" t="s">
        <v>94</v>
      </c>
      <c r="B15556" s="26" t="s">
        <v>82</v>
      </c>
      <c r="C15556" s="26" t="s">
        <v>83</v>
      </c>
      <c r="D15556" s="26" t="s">
        <v>36</v>
      </c>
      <c r="E15556" s="26" t="s">
        <v>35</v>
      </c>
      <c r="F15556" s="26">
        <v>2021</v>
      </c>
      <c r="G15556" s="27">
        <v>5324.2000000000007</v>
      </c>
    </row>
    <row r="15557" spans="1:7" x14ac:dyDescent="0.15">
      <c r="A15557" s="25" t="s">
        <v>94</v>
      </c>
      <c r="B15557" s="26" t="s">
        <v>82</v>
      </c>
      <c r="C15557" s="26" t="s">
        <v>83</v>
      </c>
      <c r="D15557" s="26" t="s">
        <v>36</v>
      </c>
      <c r="E15557" s="26" t="s">
        <v>35</v>
      </c>
      <c r="F15557" s="26">
        <v>2020</v>
      </c>
      <c r="G15557" s="27">
        <v>5239.6000000000004</v>
      </c>
    </row>
    <row r="15558" spans="1:7" x14ac:dyDescent="0.15">
      <c r="A15558" s="25" t="s">
        <v>94</v>
      </c>
      <c r="B15558" s="26" t="s">
        <v>82</v>
      </c>
      <c r="C15558" s="26" t="s">
        <v>83</v>
      </c>
      <c r="D15558" s="26" t="s">
        <v>36</v>
      </c>
      <c r="E15558" s="26" t="s">
        <v>35</v>
      </c>
      <c r="F15558" s="26">
        <v>2019</v>
      </c>
      <c r="G15558" s="27">
        <v>5319</v>
      </c>
    </row>
    <row r="15559" spans="1:7" x14ac:dyDescent="0.15">
      <c r="A15559" s="25" t="s">
        <v>94</v>
      </c>
      <c r="B15559" s="26" t="s">
        <v>82</v>
      </c>
      <c r="C15559" s="26" t="s">
        <v>83</v>
      </c>
      <c r="D15559" s="26" t="s">
        <v>36</v>
      </c>
      <c r="E15559" s="26" t="s">
        <v>35</v>
      </c>
      <c r="F15559" s="26">
        <v>2018</v>
      </c>
      <c r="G15559" s="27">
        <v>5306.1</v>
      </c>
    </row>
    <row r="15560" spans="1:7" x14ac:dyDescent="0.15">
      <c r="A15560" s="25" t="s">
        <v>94</v>
      </c>
      <c r="B15560" s="26" t="s">
        <v>82</v>
      </c>
      <c r="C15560" s="26" t="s">
        <v>83</v>
      </c>
      <c r="D15560" s="26" t="s">
        <v>36</v>
      </c>
      <c r="E15560" s="26" t="s">
        <v>35</v>
      </c>
      <c r="F15560" s="26">
        <v>2017</v>
      </c>
      <c r="G15560" s="27">
        <v>5291.3</v>
      </c>
    </row>
    <row r="15561" spans="1:7" x14ac:dyDescent="0.15">
      <c r="A15561" s="25" t="s">
        <v>94</v>
      </c>
      <c r="B15561" s="26" t="s">
        <v>82</v>
      </c>
      <c r="C15561" s="26" t="s">
        <v>83</v>
      </c>
      <c r="D15561" s="26" t="s">
        <v>36</v>
      </c>
      <c r="E15561" s="26" t="s">
        <v>35</v>
      </c>
      <c r="F15561" s="26">
        <v>2016</v>
      </c>
      <c r="G15561" s="27">
        <v>5245.9000000000005</v>
      </c>
    </row>
    <row r="15562" spans="1:7" x14ac:dyDescent="0.15">
      <c r="A15562" s="25" t="s">
        <v>94</v>
      </c>
      <c r="B15562" s="26" t="s">
        <v>82</v>
      </c>
      <c r="C15562" s="26" t="s">
        <v>83</v>
      </c>
      <c r="D15562" s="26" t="s">
        <v>36</v>
      </c>
      <c r="E15562" s="26" t="s">
        <v>35</v>
      </c>
      <c r="F15562" s="26">
        <v>2015</v>
      </c>
      <c r="G15562" s="27">
        <v>5250.9000000000005</v>
      </c>
    </row>
    <row r="15563" spans="1:7" x14ac:dyDescent="0.15">
      <c r="A15563" s="25" t="s">
        <v>94</v>
      </c>
      <c r="B15563" s="26" t="s">
        <v>82</v>
      </c>
      <c r="C15563" s="26" t="s">
        <v>83</v>
      </c>
      <c r="D15563" s="26" t="s">
        <v>36</v>
      </c>
      <c r="E15563" s="26" t="s">
        <v>35</v>
      </c>
      <c r="F15563" s="26">
        <v>2014</v>
      </c>
      <c r="G15563" s="27">
        <v>5276.6</v>
      </c>
    </row>
    <row r="15564" spans="1:7" x14ac:dyDescent="0.15">
      <c r="A15564" s="25" t="s">
        <v>94</v>
      </c>
      <c r="B15564" s="26" t="s">
        <v>82</v>
      </c>
      <c r="C15564" s="26" t="s">
        <v>83</v>
      </c>
      <c r="D15564" s="26" t="s">
        <v>36</v>
      </c>
      <c r="E15564" s="26" t="s">
        <v>35</v>
      </c>
      <c r="F15564" s="26">
        <v>2013</v>
      </c>
      <c r="G15564" s="27">
        <v>5339.8</v>
      </c>
    </row>
    <row r="15565" spans="1:7" x14ac:dyDescent="0.15">
      <c r="A15565" s="25" t="s">
        <v>94</v>
      </c>
      <c r="B15565" s="26" t="s">
        <v>82</v>
      </c>
      <c r="C15565" s="26" t="s">
        <v>83</v>
      </c>
      <c r="D15565" s="26" t="s">
        <v>36</v>
      </c>
      <c r="E15565" s="26" t="s">
        <v>35</v>
      </c>
      <c r="F15565" s="26">
        <v>2012</v>
      </c>
      <c r="G15565" s="27">
        <v>5444.6</v>
      </c>
    </row>
    <row r="15566" spans="1:7" x14ac:dyDescent="0.15">
      <c r="A15566" s="25" t="s">
        <v>94</v>
      </c>
      <c r="B15566" s="26" t="s">
        <v>82</v>
      </c>
      <c r="C15566" s="26" t="s">
        <v>83</v>
      </c>
      <c r="D15566" s="26" t="s">
        <v>36</v>
      </c>
      <c r="E15566" s="26" t="s">
        <v>35</v>
      </c>
      <c r="F15566" s="26">
        <v>2011</v>
      </c>
      <c r="G15566" s="27">
        <v>5490.2000000000007</v>
      </c>
    </row>
    <row r="15567" spans="1:7" x14ac:dyDescent="0.15">
      <c r="A15567" s="25" t="s">
        <v>94</v>
      </c>
      <c r="B15567" s="26" t="s">
        <v>82</v>
      </c>
      <c r="C15567" s="26" t="s">
        <v>83</v>
      </c>
      <c r="D15567" s="26" t="s">
        <v>36</v>
      </c>
      <c r="E15567" s="26" t="s">
        <v>35</v>
      </c>
      <c r="F15567" s="26">
        <v>2010</v>
      </c>
      <c r="G15567" s="27">
        <v>5561.1</v>
      </c>
    </row>
    <row r="15568" spans="1:7" x14ac:dyDescent="0.15">
      <c r="A15568" s="25" t="s">
        <v>94</v>
      </c>
      <c r="B15568" s="26" t="s">
        <v>82</v>
      </c>
      <c r="C15568" s="26" t="s">
        <v>83</v>
      </c>
      <c r="D15568" s="26" t="s">
        <v>36</v>
      </c>
      <c r="E15568" s="26" t="s">
        <v>35</v>
      </c>
      <c r="F15568" s="26">
        <v>2009</v>
      </c>
      <c r="G15568" s="27">
        <v>5557.4000000000005</v>
      </c>
    </row>
    <row r="15569" spans="1:7" x14ac:dyDescent="0.15">
      <c r="A15569" s="25" t="s">
        <v>94</v>
      </c>
      <c r="B15569" s="26" t="s">
        <v>82</v>
      </c>
      <c r="C15569" s="26" t="s">
        <v>83</v>
      </c>
      <c r="D15569" s="26" t="s">
        <v>36</v>
      </c>
      <c r="E15569" s="26" t="s">
        <v>35</v>
      </c>
      <c r="F15569" s="26">
        <v>2008</v>
      </c>
      <c r="G15569" s="27">
        <v>5595.8</v>
      </c>
    </row>
    <row r="15570" spans="1:7" x14ac:dyDescent="0.15">
      <c r="A15570" s="25" t="s">
        <v>94</v>
      </c>
      <c r="B15570" s="26" t="s">
        <v>82</v>
      </c>
      <c r="C15570" s="26" t="s">
        <v>83</v>
      </c>
      <c r="D15570" s="26" t="s">
        <v>36</v>
      </c>
      <c r="E15570" s="26" t="s">
        <v>35</v>
      </c>
      <c r="F15570" s="26">
        <v>2007</v>
      </c>
      <c r="G15570" s="27">
        <v>5597.3</v>
      </c>
    </row>
    <row r="15571" spans="1:7" x14ac:dyDescent="0.15">
      <c r="A15571" s="25" t="s">
        <v>94</v>
      </c>
      <c r="B15571" s="26" t="s">
        <v>82</v>
      </c>
      <c r="C15571" s="26" t="s">
        <v>83</v>
      </c>
      <c r="D15571" s="26" t="s">
        <v>36</v>
      </c>
      <c r="E15571" s="26" t="s">
        <v>35</v>
      </c>
      <c r="F15571" s="26">
        <v>2006</v>
      </c>
      <c r="G15571" s="27">
        <v>5561.6</v>
      </c>
    </row>
    <row r="15572" spans="1:7" x14ac:dyDescent="0.15">
      <c r="A15572" s="25" t="s">
        <v>94</v>
      </c>
      <c r="B15572" s="26" t="s">
        <v>82</v>
      </c>
      <c r="C15572" s="26" t="s">
        <v>83</v>
      </c>
      <c r="D15572" s="26" t="s">
        <v>36</v>
      </c>
      <c r="E15572" s="26" t="s">
        <v>35</v>
      </c>
      <c r="F15572" s="26">
        <v>2005</v>
      </c>
      <c r="G15572" s="27">
        <v>5522.1</v>
      </c>
    </row>
    <row r="15573" spans="1:7" x14ac:dyDescent="0.15">
      <c r="A15573" s="25" t="s">
        <v>94</v>
      </c>
      <c r="B15573" s="26" t="s">
        <v>82</v>
      </c>
      <c r="C15573" s="26" t="s">
        <v>83</v>
      </c>
      <c r="D15573" s="26" t="s">
        <v>36</v>
      </c>
      <c r="E15573" s="26" t="s">
        <v>35</v>
      </c>
      <c r="F15573" s="26">
        <v>2004</v>
      </c>
      <c r="G15573" s="27">
        <v>5476.2000000000007</v>
      </c>
    </row>
    <row r="15574" spans="1:7" x14ac:dyDescent="0.15">
      <c r="A15574" s="25" t="s">
        <v>94</v>
      </c>
      <c r="B15574" s="26" t="s">
        <v>82</v>
      </c>
      <c r="C15574" s="26" t="s">
        <v>83</v>
      </c>
      <c r="D15574" s="26" t="s">
        <v>36</v>
      </c>
      <c r="E15574" s="26" t="s">
        <v>35</v>
      </c>
      <c r="F15574" s="26">
        <v>2003</v>
      </c>
      <c r="G15574" s="27">
        <v>5486.3</v>
      </c>
    </row>
    <row r="15575" spans="1:7" x14ac:dyDescent="0.15">
      <c r="A15575" s="25" t="s">
        <v>94</v>
      </c>
      <c r="B15575" s="26" t="s">
        <v>82</v>
      </c>
      <c r="C15575" s="26" t="s">
        <v>83</v>
      </c>
      <c r="D15575" s="26" t="s">
        <v>36</v>
      </c>
      <c r="E15575" s="26" t="s">
        <v>35</v>
      </c>
      <c r="F15575" s="26">
        <v>2002</v>
      </c>
      <c r="G15575" s="27">
        <v>5459.1</v>
      </c>
    </row>
    <row r="15576" spans="1:7" x14ac:dyDescent="0.15">
      <c r="A15576" s="25" t="s">
        <v>94</v>
      </c>
      <c r="B15576" s="26" t="s">
        <v>82</v>
      </c>
      <c r="C15576" s="26" t="s">
        <v>83</v>
      </c>
      <c r="D15576" s="26" t="s">
        <v>36</v>
      </c>
      <c r="E15576" s="26" t="s">
        <v>35</v>
      </c>
      <c r="F15576" s="26">
        <v>2001</v>
      </c>
      <c r="G15576" s="27">
        <v>5381.4000000000005</v>
      </c>
    </row>
    <row r="15577" spans="1:7" x14ac:dyDescent="0.15">
      <c r="A15577" s="25" t="s">
        <v>94</v>
      </c>
      <c r="B15577" s="26" t="s">
        <v>82</v>
      </c>
      <c r="C15577" s="26" t="s">
        <v>83</v>
      </c>
      <c r="D15577" s="26" t="s">
        <v>36</v>
      </c>
      <c r="E15577" s="26" t="s">
        <v>35</v>
      </c>
      <c r="F15577" s="26">
        <v>2000</v>
      </c>
      <c r="G15577" s="27">
        <v>5291.2000000000007</v>
      </c>
    </row>
    <row r="15578" spans="1:7" x14ac:dyDescent="0.15">
      <c r="A15578" s="25" t="s">
        <v>94</v>
      </c>
      <c r="B15578" s="26" t="s">
        <v>82</v>
      </c>
      <c r="C15578" s="26" t="s">
        <v>83</v>
      </c>
      <c r="D15578" s="26" t="s">
        <v>36</v>
      </c>
      <c r="E15578" s="26" t="s">
        <v>35</v>
      </c>
      <c r="F15578" s="26">
        <v>1999</v>
      </c>
      <c r="G15578" s="27">
        <v>5199.7000000000007</v>
      </c>
    </row>
    <row r="15579" spans="1:7" x14ac:dyDescent="0.15">
      <c r="A15579" s="25" t="s">
        <v>94</v>
      </c>
      <c r="B15579" s="26" t="s">
        <v>82</v>
      </c>
      <c r="C15579" s="26" t="s">
        <v>83</v>
      </c>
      <c r="D15579" s="26" t="s">
        <v>36</v>
      </c>
      <c r="E15579" s="26" t="s">
        <v>35</v>
      </c>
      <c r="F15579" s="26">
        <v>1998</v>
      </c>
      <c r="G15579" s="27">
        <v>5151.1000000000004</v>
      </c>
    </row>
    <row r="15580" spans="1:7" x14ac:dyDescent="0.15">
      <c r="A15580" s="25" t="s">
        <v>94</v>
      </c>
      <c r="B15580" s="26" t="s">
        <v>82</v>
      </c>
      <c r="C15580" s="26" t="s">
        <v>83</v>
      </c>
      <c r="D15580" s="26" t="s">
        <v>36</v>
      </c>
      <c r="E15580" s="26" t="s">
        <v>35</v>
      </c>
      <c r="F15580" s="26">
        <v>1997</v>
      </c>
      <c r="G15580" s="27">
        <v>5096.6000000000004</v>
      </c>
    </row>
    <row r="15581" spans="1:7" x14ac:dyDescent="0.15">
      <c r="A15581" s="25" t="s">
        <v>94</v>
      </c>
      <c r="B15581" s="26" t="s">
        <v>82</v>
      </c>
      <c r="C15581" s="26" t="s">
        <v>83</v>
      </c>
      <c r="D15581" s="26" t="s">
        <v>36</v>
      </c>
      <c r="E15581" s="26" t="s">
        <v>35</v>
      </c>
      <c r="F15581" s="26">
        <v>1996</v>
      </c>
      <c r="G15581" s="27">
        <v>4994.7000000000007</v>
      </c>
    </row>
    <row r="15582" spans="1:7" x14ac:dyDescent="0.15">
      <c r="A15582" s="25" t="s">
        <v>94</v>
      </c>
      <c r="B15582" s="26" t="s">
        <v>82</v>
      </c>
      <c r="C15582" s="26" t="s">
        <v>83</v>
      </c>
      <c r="D15582" s="26" t="s">
        <v>36</v>
      </c>
      <c r="E15582" s="26" t="s">
        <v>35</v>
      </c>
      <c r="F15582" s="26">
        <v>1995</v>
      </c>
      <c r="G15582" s="27">
        <v>4911.9000000000005</v>
      </c>
    </row>
    <row r="15583" spans="1:7" x14ac:dyDescent="0.15">
      <c r="A15583" s="25" t="s">
        <v>94</v>
      </c>
      <c r="B15583" s="26" t="s">
        <v>82</v>
      </c>
      <c r="C15583" s="26" t="s">
        <v>83</v>
      </c>
      <c r="D15583" s="26" t="s">
        <v>36</v>
      </c>
      <c r="E15583" s="26" t="s">
        <v>35</v>
      </c>
      <c r="F15583" s="26">
        <v>1994</v>
      </c>
      <c r="G15583" s="27"/>
    </row>
    <row r="15584" spans="1:7" x14ac:dyDescent="0.15">
      <c r="A15584" s="25" t="s">
        <v>94</v>
      </c>
      <c r="B15584" s="26" t="s">
        <v>82</v>
      </c>
      <c r="C15584" s="26" t="s">
        <v>83</v>
      </c>
      <c r="D15584" s="26" t="s">
        <v>36</v>
      </c>
      <c r="E15584" s="26" t="s">
        <v>35</v>
      </c>
      <c r="F15584" s="26">
        <v>1993</v>
      </c>
      <c r="G15584" s="27"/>
    </row>
    <row r="15585" spans="1:7" x14ac:dyDescent="0.15">
      <c r="A15585" s="25" t="s">
        <v>94</v>
      </c>
      <c r="B15585" s="26" t="s">
        <v>82</v>
      </c>
      <c r="C15585" s="26" t="s">
        <v>83</v>
      </c>
      <c r="D15585" s="26" t="s">
        <v>36</v>
      </c>
      <c r="E15585" s="26" t="s">
        <v>35</v>
      </c>
      <c r="F15585" s="26">
        <v>1992</v>
      </c>
      <c r="G15585" s="27"/>
    </row>
    <row r="15586" spans="1:7" x14ac:dyDescent="0.15">
      <c r="A15586" s="25" t="s">
        <v>94</v>
      </c>
      <c r="B15586" s="26" t="s">
        <v>82</v>
      </c>
      <c r="C15586" s="26" t="s">
        <v>83</v>
      </c>
      <c r="D15586" s="26" t="s">
        <v>36</v>
      </c>
      <c r="E15586" s="26" t="s">
        <v>35</v>
      </c>
      <c r="F15586" s="26">
        <v>1991</v>
      </c>
      <c r="G15586" s="27"/>
    </row>
    <row r="15587" spans="1:7" x14ac:dyDescent="0.15">
      <c r="A15587" s="25" t="s">
        <v>94</v>
      </c>
      <c r="B15587" s="26" t="s">
        <v>82</v>
      </c>
      <c r="C15587" s="26" t="s">
        <v>83</v>
      </c>
      <c r="D15587" s="26" t="s">
        <v>36</v>
      </c>
      <c r="E15587" s="26" t="s">
        <v>35</v>
      </c>
      <c r="F15587" s="26">
        <v>1990</v>
      </c>
      <c r="G15587" s="27"/>
    </row>
    <row r="15588" spans="1:7" x14ac:dyDescent="0.15">
      <c r="A15588" s="25" t="s">
        <v>94</v>
      </c>
      <c r="B15588" s="26" t="s">
        <v>82</v>
      </c>
      <c r="C15588" s="26" t="s">
        <v>83</v>
      </c>
      <c r="D15588" s="26" t="s">
        <v>36</v>
      </c>
      <c r="E15588" s="26" t="s">
        <v>35</v>
      </c>
      <c r="F15588" s="26">
        <v>1989</v>
      </c>
      <c r="G15588" s="27"/>
    </row>
    <row r="15589" spans="1:7" x14ac:dyDescent="0.15">
      <c r="A15589" s="25" t="s">
        <v>94</v>
      </c>
      <c r="B15589" s="26" t="s">
        <v>82</v>
      </c>
      <c r="C15589" s="26" t="s">
        <v>83</v>
      </c>
      <c r="D15589" s="26" t="s">
        <v>36</v>
      </c>
      <c r="E15589" s="26" t="s">
        <v>35</v>
      </c>
      <c r="F15589" s="26">
        <v>1988</v>
      </c>
      <c r="G15589" s="27"/>
    </row>
    <row r="15590" spans="1:7" x14ac:dyDescent="0.15">
      <c r="A15590" s="25" t="s">
        <v>94</v>
      </c>
      <c r="B15590" s="26" t="s">
        <v>82</v>
      </c>
      <c r="C15590" s="26" t="s">
        <v>83</v>
      </c>
      <c r="D15590" s="26" t="s">
        <v>36</v>
      </c>
      <c r="E15590" s="26" t="s">
        <v>35</v>
      </c>
      <c r="F15590" s="26">
        <v>1987</v>
      </c>
      <c r="G15590" s="27"/>
    </row>
    <row r="15591" spans="1:7" x14ac:dyDescent="0.15">
      <c r="A15591" s="25" t="s">
        <v>94</v>
      </c>
      <c r="B15591" s="26" t="s">
        <v>82</v>
      </c>
      <c r="C15591" s="26" t="s">
        <v>83</v>
      </c>
      <c r="D15591" s="26" t="s">
        <v>36</v>
      </c>
      <c r="E15591" s="26" t="s">
        <v>35</v>
      </c>
      <c r="F15591" s="26">
        <v>1986</v>
      </c>
      <c r="G15591" s="27"/>
    </row>
    <row r="15592" spans="1:7" x14ac:dyDescent="0.15">
      <c r="A15592" s="25" t="s">
        <v>94</v>
      </c>
      <c r="B15592" s="26" t="s">
        <v>82</v>
      </c>
      <c r="C15592" s="26" t="s">
        <v>83</v>
      </c>
      <c r="D15592" s="26" t="s">
        <v>36</v>
      </c>
      <c r="E15592" s="26" t="s">
        <v>35</v>
      </c>
      <c r="F15592" s="26">
        <v>1985</v>
      </c>
      <c r="G15592" s="27"/>
    </row>
    <row r="15593" spans="1:7" x14ac:dyDescent="0.15">
      <c r="A15593" s="25" t="s">
        <v>94</v>
      </c>
      <c r="B15593" s="26" t="s">
        <v>82</v>
      </c>
      <c r="C15593" s="26" t="s">
        <v>83</v>
      </c>
      <c r="D15593" s="26" t="s">
        <v>36</v>
      </c>
      <c r="E15593" s="26" t="s">
        <v>35</v>
      </c>
      <c r="F15593" s="26">
        <v>1984</v>
      </c>
      <c r="G15593" s="27"/>
    </row>
    <row r="15594" spans="1:7" x14ac:dyDescent="0.15">
      <c r="A15594" s="25" t="s">
        <v>94</v>
      </c>
      <c r="B15594" s="26" t="s">
        <v>82</v>
      </c>
      <c r="C15594" s="26" t="s">
        <v>83</v>
      </c>
      <c r="D15594" s="26" t="s">
        <v>36</v>
      </c>
      <c r="E15594" s="26" t="s">
        <v>35</v>
      </c>
      <c r="F15594" s="26">
        <v>1983</v>
      </c>
      <c r="G15594" s="27"/>
    </row>
    <row r="15595" spans="1:7" x14ac:dyDescent="0.15">
      <c r="A15595" s="25" t="s">
        <v>94</v>
      </c>
      <c r="B15595" s="26" t="s">
        <v>82</v>
      </c>
      <c r="C15595" s="26" t="s">
        <v>83</v>
      </c>
      <c r="D15595" s="26" t="s">
        <v>36</v>
      </c>
      <c r="E15595" s="26" t="s">
        <v>35</v>
      </c>
      <c r="F15595" s="26">
        <v>1982</v>
      </c>
      <c r="G15595" s="27"/>
    </row>
    <row r="15596" spans="1:7" x14ac:dyDescent="0.15">
      <c r="A15596" s="25" t="s">
        <v>94</v>
      </c>
      <c r="B15596" s="26" t="s">
        <v>82</v>
      </c>
      <c r="C15596" s="26" t="s">
        <v>83</v>
      </c>
      <c r="D15596" s="26" t="s">
        <v>36</v>
      </c>
      <c r="E15596" s="26" t="s">
        <v>35</v>
      </c>
      <c r="F15596" s="26">
        <v>1981</v>
      </c>
      <c r="G15596" s="27"/>
    </row>
    <row r="15597" spans="1:7" x14ac:dyDescent="0.15">
      <c r="A15597" s="25" t="s">
        <v>94</v>
      </c>
      <c r="B15597" s="26" t="s">
        <v>82</v>
      </c>
      <c r="C15597" s="26" t="s">
        <v>83</v>
      </c>
      <c r="D15597" s="26" t="s">
        <v>36</v>
      </c>
      <c r="E15597" s="26" t="s">
        <v>35</v>
      </c>
      <c r="F15597" s="26">
        <v>1980</v>
      </c>
      <c r="G15597" s="27"/>
    </row>
    <row r="15598" spans="1:7" x14ac:dyDescent="0.15">
      <c r="A15598" s="25" t="s">
        <v>94</v>
      </c>
      <c r="B15598" s="26" t="s">
        <v>82</v>
      </c>
      <c r="C15598" s="26" t="s">
        <v>83</v>
      </c>
      <c r="D15598" s="26" t="s">
        <v>36</v>
      </c>
      <c r="E15598" s="26" t="s">
        <v>35</v>
      </c>
      <c r="F15598" s="26">
        <v>1979</v>
      </c>
      <c r="G15598" s="27"/>
    </row>
    <row r="15599" spans="1:7" x14ac:dyDescent="0.15">
      <c r="A15599" s="25" t="s">
        <v>94</v>
      </c>
      <c r="B15599" s="26" t="s">
        <v>82</v>
      </c>
      <c r="C15599" s="26" t="s">
        <v>83</v>
      </c>
      <c r="D15599" s="26" t="s">
        <v>36</v>
      </c>
      <c r="E15599" s="26" t="s">
        <v>35</v>
      </c>
      <c r="F15599" s="26">
        <v>1978</v>
      </c>
      <c r="G15599" s="27"/>
    </row>
    <row r="15600" spans="1:7" x14ac:dyDescent="0.15">
      <c r="A15600" s="25" t="s">
        <v>94</v>
      </c>
      <c r="B15600" s="26" t="s">
        <v>82</v>
      </c>
      <c r="C15600" s="26" t="s">
        <v>83</v>
      </c>
      <c r="D15600" s="26" t="s">
        <v>36</v>
      </c>
      <c r="E15600" s="26" t="s">
        <v>35</v>
      </c>
      <c r="F15600" s="26">
        <v>1977</v>
      </c>
      <c r="G15600" s="27"/>
    </row>
    <row r="15601" spans="1:7" x14ac:dyDescent="0.15">
      <c r="A15601" s="25" t="s">
        <v>94</v>
      </c>
      <c r="B15601" s="26" t="s">
        <v>82</v>
      </c>
      <c r="C15601" s="26" t="s">
        <v>83</v>
      </c>
      <c r="D15601" s="26" t="s">
        <v>36</v>
      </c>
      <c r="E15601" s="26" t="s">
        <v>35</v>
      </c>
      <c r="F15601" s="26">
        <v>1976</v>
      </c>
      <c r="G15601" s="27"/>
    </row>
    <row r="15602" spans="1:7" x14ac:dyDescent="0.15">
      <c r="A15602" s="25" t="s">
        <v>94</v>
      </c>
      <c r="B15602" s="26" t="s">
        <v>82</v>
      </c>
      <c r="C15602" s="26" t="s">
        <v>83</v>
      </c>
      <c r="D15602" s="26" t="s">
        <v>36</v>
      </c>
      <c r="E15602" s="26" t="s">
        <v>35</v>
      </c>
      <c r="F15602" s="26">
        <v>1975</v>
      </c>
      <c r="G15602" s="27"/>
    </row>
    <row r="15603" spans="1:7" x14ac:dyDescent="0.15">
      <c r="A15603" s="25" t="s">
        <v>94</v>
      </c>
      <c r="B15603" s="26" t="s">
        <v>82</v>
      </c>
      <c r="C15603" s="26" t="s">
        <v>83</v>
      </c>
      <c r="D15603" s="26" t="s">
        <v>36</v>
      </c>
      <c r="E15603" s="26" t="s">
        <v>35</v>
      </c>
      <c r="F15603" s="26">
        <v>1974</v>
      </c>
      <c r="G15603" s="27"/>
    </row>
    <row r="15604" spans="1:7" x14ac:dyDescent="0.15">
      <c r="A15604" s="25" t="s">
        <v>94</v>
      </c>
      <c r="B15604" s="26" t="s">
        <v>82</v>
      </c>
      <c r="C15604" s="26" t="s">
        <v>83</v>
      </c>
      <c r="D15604" s="26" t="s">
        <v>36</v>
      </c>
      <c r="E15604" s="26" t="s">
        <v>35</v>
      </c>
      <c r="F15604" s="26">
        <v>1973</v>
      </c>
      <c r="G15604" s="27"/>
    </row>
    <row r="15605" spans="1:7" x14ac:dyDescent="0.15">
      <c r="A15605" s="25" t="s">
        <v>94</v>
      </c>
      <c r="B15605" s="26" t="s">
        <v>82</v>
      </c>
      <c r="C15605" s="26" t="s">
        <v>83</v>
      </c>
      <c r="D15605" s="26" t="s">
        <v>36</v>
      </c>
      <c r="E15605" s="26" t="s">
        <v>35</v>
      </c>
      <c r="F15605" s="26">
        <v>1972</v>
      </c>
      <c r="G15605" s="27"/>
    </row>
    <row r="15606" spans="1:7" x14ac:dyDescent="0.15">
      <c r="A15606" s="25" t="s">
        <v>94</v>
      </c>
      <c r="B15606" s="26" t="s">
        <v>82</v>
      </c>
      <c r="C15606" s="26" t="s">
        <v>83</v>
      </c>
      <c r="D15606" s="26" t="s">
        <v>36</v>
      </c>
      <c r="E15606" s="26" t="s">
        <v>35</v>
      </c>
      <c r="F15606" s="26">
        <v>1971</v>
      </c>
      <c r="G15606" s="27"/>
    </row>
    <row r="15607" spans="1:7" x14ac:dyDescent="0.15">
      <c r="A15607" s="25" t="s">
        <v>94</v>
      </c>
      <c r="B15607" s="26" t="s">
        <v>82</v>
      </c>
      <c r="C15607" s="26" t="s">
        <v>83</v>
      </c>
      <c r="D15607" s="26" t="s">
        <v>36</v>
      </c>
      <c r="E15607" s="26" t="s">
        <v>35</v>
      </c>
      <c r="F15607" s="26">
        <v>1970</v>
      </c>
      <c r="G15607" s="27"/>
    </row>
    <row r="15608" spans="1:7" x14ac:dyDescent="0.15">
      <c r="A15608" s="25" t="s">
        <v>94</v>
      </c>
      <c r="B15608" s="26" t="s">
        <v>82</v>
      </c>
      <c r="C15608" s="26" t="s">
        <v>83</v>
      </c>
      <c r="D15608" s="26" t="s">
        <v>36</v>
      </c>
      <c r="E15608" s="26" t="s">
        <v>35</v>
      </c>
      <c r="F15608" s="26">
        <v>1969</v>
      </c>
      <c r="G15608" s="27"/>
    </row>
    <row r="15609" spans="1:7" x14ac:dyDescent="0.15">
      <c r="A15609" s="25" t="s">
        <v>94</v>
      </c>
      <c r="B15609" s="26" t="s">
        <v>82</v>
      </c>
      <c r="C15609" s="26" t="s">
        <v>83</v>
      </c>
      <c r="D15609" s="26" t="s">
        <v>36</v>
      </c>
      <c r="E15609" s="26" t="s">
        <v>35</v>
      </c>
      <c r="F15609" s="26">
        <v>1968</v>
      </c>
      <c r="G15609" s="27"/>
    </row>
    <row r="15610" spans="1:7" x14ac:dyDescent="0.15">
      <c r="A15610" s="25" t="s">
        <v>94</v>
      </c>
      <c r="B15610" s="26" t="s">
        <v>82</v>
      </c>
      <c r="C15610" s="26" t="s">
        <v>83</v>
      </c>
      <c r="D15610" s="26" t="s">
        <v>36</v>
      </c>
      <c r="E15610" s="26" t="s">
        <v>35</v>
      </c>
      <c r="F15610" s="26">
        <v>1967</v>
      </c>
      <c r="G15610" s="27"/>
    </row>
    <row r="15611" spans="1:7" x14ac:dyDescent="0.15">
      <c r="A15611" s="25" t="s">
        <v>94</v>
      </c>
      <c r="B15611" s="26" t="s">
        <v>82</v>
      </c>
      <c r="C15611" s="26" t="s">
        <v>83</v>
      </c>
      <c r="D15611" s="26" t="s">
        <v>36</v>
      </c>
      <c r="E15611" s="26" t="s">
        <v>35</v>
      </c>
      <c r="F15611" s="26">
        <v>1966</v>
      </c>
      <c r="G15611" s="27"/>
    </row>
    <row r="15612" spans="1:7" x14ac:dyDescent="0.15">
      <c r="A15612" s="25" t="s">
        <v>94</v>
      </c>
      <c r="B15612" s="26" t="s">
        <v>82</v>
      </c>
      <c r="C15612" s="26" t="s">
        <v>83</v>
      </c>
      <c r="D15612" s="26" t="s">
        <v>36</v>
      </c>
      <c r="E15612" s="26" t="s">
        <v>35</v>
      </c>
      <c r="F15612" s="26">
        <v>1965</v>
      </c>
      <c r="G15612" s="27"/>
    </row>
    <row r="15613" spans="1:7" x14ac:dyDescent="0.15">
      <c r="A15613" s="25" t="s">
        <v>94</v>
      </c>
      <c r="B15613" s="26" t="s">
        <v>82</v>
      </c>
      <c r="C15613" s="26" t="s">
        <v>83</v>
      </c>
      <c r="D15613" s="26" t="s">
        <v>36</v>
      </c>
      <c r="E15613" s="26" t="s">
        <v>35</v>
      </c>
      <c r="F15613" s="26">
        <v>1964</v>
      </c>
      <c r="G15613" s="27"/>
    </row>
    <row r="15614" spans="1:7" x14ac:dyDescent="0.15">
      <c r="A15614" s="25" t="s">
        <v>94</v>
      </c>
      <c r="B15614" s="26" t="s">
        <v>82</v>
      </c>
      <c r="C15614" s="26" t="s">
        <v>83</v>
      </c>
      <c r="D15614" s="26" t="s">
        <v>36</v>
      </c>
      <c r="E15614" s="26" t="s">
        <v>35</v>
      </c>
      <c r="F15614" s="26">
        <v>1963</v>
      </c>
      <c r="G15614" s="27"/>
    </row>
    <row r="15615" spans="1:7" x14ac:dyDescent="0.15">
      <c r="A15615" s="25" t="s">
        <v>94</v>
      </c>
      <c r="B15615" s="26" t="s">
        <v>82</v>
      </c>
      <c r="C15615" s="26" t="s">
        <v>83</v>
      </c>
      <c r="D15615" s="26" t="s">
        <v>36</v>
      </c>
      <c r="E15615" s="26" t="s">
        <v>35</v>
      </c>
      <c r="F15615" s="26">
        <v>1962</v>
      </c>
      <c r="G15615" s="27"/>
    </row>
    <row r="15616" spans="1:7" x14ac:dyDescent="0.15">
      <c r="A15616" s="25" t="s">
        <v>94</v>
      </c>
      <c r="B15616" s="26" t="s">
        <v>82</v>
      </c>
      <c r="C15616" s="26" t="s">
        <v>83</v>
      </c>
      <c r="D15616" s="26" t="s">
        <v>36</v>
      </c>
      <c r="E15616" s="26" t="s">
        <v>35</v>
      </c>
      <c r="F15616" s="26">
        <v>1961</v>
      </c>
      <c r="G15616" s="27"/>
    </row>
    <row r="15617" spans="1:7" x14ac:dyDescent="0.15">
      <c r="A15617" s="25" t="s">
        <v>94</v>
      </c>
      <c r="B15617" s="26" t="s">
        <v>82</v>
      </c>
      <c r="C15617" s="26" t="s">
        <v>83</v>
      </c>
      <c r="D15617" s="26" t="s">
        <v>36</v>
      </c>
      <c r="E15617" s="26" t="s">
        <v>35</v>
      </c>
      <c r="F15617" s="26">
        <v>1960</v>
      </c>
      <c r="G15617" s="27"/>
    </row>
    <row r="15618" spans="1:7" x14ac:dyDescent="0.15">
      <c r="A15618" s="25" t="s">
        <v>94</v>
      </c>
      <c r="B15618" s="26" t="s">
        <v>82</v>
      </c>
      <c r="C15618" s="26" t="s">
        <v>83</v>
      </c>
      <c r="D15618" s="26" t="s">
        <v>16</v>
      </c>
      <c r="E15618" s="26" t="s">
        <v>15</v>
      </c>
      <c r="F15618" s="26">
        <v>2023</v>
      </c>
      <c r="G15618" s="27">
        <v>2974.5</v>
      </c>
    </row>
    <row r="15619" spans="1:7" x14ac:dyDescent="0.15">
      <c r="A15619" s="25" t="s">
        <v>94</v>
      </c>
      <c r="B15619" s="26" t="s">
        <v>82</v>
      </c>
      <c r="C15619" s="26" t="s">
        <v>83</v>
      </c>
      <c r="D15619" s="26" t="s">
        <v>16</v>
      </c>
      <c r="E15619" s="26" t="s">
        <v>15</v>
      </c>
      <c r="F15619" s="26">
        <v>2022</v>
      </c>
      <c r="G15619" s="27">
        <v>2947.3</v>
      </c>
    </row>
    <row r="15620" spans="1:7" x14ac:dyDescent="0.15">
      <c r="A15620" s="25" t="s">
        <v>94</v>
      </c>
      <c r="B15620" s="26" t="s">
        <v>82</v>
      </c>
      <c r="C15620" s="26" t="s">
        <v>83</v>
      </c>
      <c r="D15620" s="26" t="s">
        <v>16</v>
      </c>
      <c r="E15620" s="26" t="s">
        <v>15</v>
      </c>
      <c r="F15620" s="26">
        <v>2021</v>
      </c>
      <c r="G15620" s="27">
        <v>2876.7</v>
      </c>
    </row>
    <row r="15621" spans="1:7" x14ac:dyDescent="0.15">
      <c r="A15621" s="25" t="s">
        <v>94</v>
      </c>
      <c r="B15621" s="26" t="s">
        <v>82</v>
      </c>
      <c r="C15621" s="26" t="s">
        <v>83</v>
      </c>
      <c r="D15621" s="26" t="s">
        <v>16</v>
      </c>
      <c r="E15621" s="26" t="s">
        <v>15</v>
      </c>
      <c r="F15621" s="26">
        <v>2020</v>
      </c>
      <c r="G15621" s="27">
        <v>2816.9</v>
      </c>
    </row>
    <row r="15622" spans="1:7" x14ac:dyDescent="0.15">
      <c r="A15622" s="25" t="s">
        <v>94</v>
      </c>
      <c r="B15622" s="26" t="s">
        <v>82</v>
      </c>
      <c r="C15622" s="26" t="s">
        <v>83</v>
      </c>
      <c r="D15622" s="26" t="s">
        <v>16</v>
      </c>
      <c r="E15622" s="26" t="s">
        <v>15</v>
      </c>
      <c r="F15622" s="26">
        <v>2019</v>
      </c>
      <c r="G15622" s="27">
        <v>2844.8</v>
      </c>
    </row>
    <row r="15623" spans="1:7" x14ac:dyDescent="0.15">
      <c r="A15623" s="25" t="s">
        <v>94</v>
      </c>
      <c r="B15623" s="26" t="s">
        <v>82</v>
      </c>
      <c r="C15623" s="26" t="s">
        <v>83</v>
      </c>
      <c r="D15623" s="26" t="s">
        <v>16</v>
      </c>
      <c r="E15623" s="26" t="s">
        <v>15</v>
      </c>
      <c r="F15623" s="26">
        <v>2018</v>
      </c>
      <c r="G15623" s="27">
        <v>2824.3</v>
      </c>
    </row>
    <row r="15624" spans="1:7" x14ac:dyDescent="0.15">
      <c r="A15624" s="25" t="s">
        <v>94</v>
      </c>
      <c r="B15624" s="26" t="s">
        <v>82</v>
      </c>
      <c r="C15624" s="26" t="s">
        <v>83</v>
      </c>
      <c r="D15624" s="26" t="s">
        <v>16</v>
      </c>
      <c r="E15624" s="26" t="s">
        <v>15</v>
      </c>
      <c r="F15624" s="26">
        <v>2017</v>
      </c>
      <c r="G15624" s="27">
        <v>2792.1</v>
      </c>
    </row>
    <row r="15625" spans="1:7" x14ac:dyDescent="0.15">
      <c r="A15625" s="25" t="s">
        <v>94</v>
      </c>
      <c r="B15625" s="26" t="s">
        <v>82</v>
      </c>
      <c r="C15625" s="26" t="s">
        <v>83</v>
      </c>
      <c r="D15625" s="26" t="s">
        <v>16</v>
      </c>
      <c r="E15625" s="26" t="s">
        <v>15</v>
      </c>
      <c r="F15625" s="26">
        <v>2016</v>
      </c>
      <c r="G15625" s="27">
        <v>2768.5</v>
      </c>
    </row>
    <row r="15626" spans="1:7" x14ac:dyDescent="0.15">
      <c r="A15626" s="25" t="s">
        <v>94</v>
      </c>
      <c r="B15626" s="26" t="s">
        <v>82</v>
      </c>
      <c r="C15626" s="26" t="s">
        <v>83</v>
      </c>
      <c r="D15626" s="26" t="s">
        <v>16</v>
      </c>
      <c r="E15626" s="26" t="s">
        <v>15</v>
      </c>
      <c r="F15626" s="26">
        <v>2015</v>
      </c>
      <c r="G15626" s="27">
        <v>2769.9</v>
      </c>
    </row>
    <row r="15627" spans="1:7" x14ac:dyDescent="0.15">
      <c r="A15627" s="25" t="s">
        <v>94</v>
      </c>
      <c r="B15627" s="26" t="s">
        <v>82</v>
      </c>
      <c r="C15627" s="26" t="s">
        <v>83</v>
      </c>
      <c r="D15627" s="26" t="s">
        <v>16</v>
      </c>
      <c r="E15627" s="26" t="s">
        <v>15</v>
      </c>
      <c r="F15627" s="26">
        <v>2014</v>
      </c>
      <c r="G15627" s="27">
        <v>2754.4</v>
      </c>
    </row>
    <row r="15628" spans="1:7" x14ac:dyDescent="0.15">
      <c r="A15628" s="25" t="s">
        <v>94</v>
      </c>
      <c r="B15628" s="26" t="s">
        <v>82</v>
      </c>
      <c r="C15628" s="26" t="s">
        <v>83</v>
      </c>
      <c r="D15628" s="26" t="s">
        <v>16</v>
      </c>
      <c r="E15628" s="26" t="s">
        <v>15</v>
      </c>
      <c r="F15628" s="26">
        <v>2013</v>
      </c>
      <c r="G15628" s="27">
        <v>2752.9</v>
      </c>
    </row>
    <row r="15629" spans="1:7" x14ac:dyDescent="0.15">
      <c r="A15629" s="25" t="s">
        <v>94</v>
      </c>
      <c r="B15629" s="26" t="s">
        <v>82</v>
      </c>
      <c r="C15629" s="26" t="s">
        <v>83</v>
      </c>
      <c r="D15629" s="26" t="s">
        <v>16</v>
      </c>
      <c r="E15629" s="26" t="s">
        <v>15</v>
      </c>
      <c r="F15629" s="26">
        <v>2012</v>
      </c>
      <c r="G15629" s="27">
        <v>2760.6</v>
      </c>
    </row>
    <row r="15630" spans="1:7" x14ac:dyDescent="0.15">
      <c r="A15630" s="25" t="s">
        <v>94</v>
      </c>
      <c r="B15630" s="26" t="s">
        <v>82</v>
      </c>
      <c r="C15630" s="26" t="s">
        <v>83</v>
      </c>
      <c r="D15630" s="26" t="s">
        <v>16</v>
      </c>
      <c r="E15630" s="26" t="s">
        <v>15</v>
      </c>
      <c r="F15630" s="26">
        <v>2011</v>
      </c>
      <c r="G15630" s="27">
        <v>2742</v>
      </c>
    </row>
    <row r="15631" spans="1:7" x14ac:dyDescent="0.15">
      <c r="A15631" s="25" t="s">
        <v>94</v>
      </c>
      <c r="B15631" s="26" t="s">
        <v>82</v>
      </c>
      <c r="C15631" s="26" t="s">
        <v>83</v>
      </c>
      <c r="D15631" s="26" t="s">
        <v>16</v>
      </c>
      <c r="E15631" s="26" t="s">
        <v>15</v>
      </c>
      <c r="F15631" s="26">
        <v>2010</v>
      </c>
      <c r="G15631" s="27">
        <v>2717</v>
      </c>
    </row>
    <row r="15632" spans="1:7" x14ac:dyDescent="0.15">
      <c r="A15632" s="25" t="s">
        <v>94</v>
      </c>
      <c r="B15632" s="26" t="s">
        <v>82</v>
      </c>
      <c r="C15632" s="26" t="s">
        <v>83</v>
      </c>
      <c r="D15632" s="26" t="s">
        <v>16</v>
      </c>
      <c r="E15632" s="26" t="s">
        <v>15</v>
      </c>
      <c r="F15632" s="26">
        <v>2009</v>
      </c>
      <c r="G15632" s="27">
        <v>2727.3</v>
      </c>
    </row>
    <row r="15633" spans="1:7" x14ac:dyDescent="0.15">
      <c r="A15633" s="25" t="s">
        <v>94</v>
      </c>
      <c r="B15633" s="26" t="s">
        <v>82</v>
      </c>
      <c r="C15633" s="26" t="s">
        <v>83</v>
      </c>
      <c r="D15633" s="26" t="s">
        <v>16</v>
      </c>
      <c r="E15633" s="26" t="s">
        <v>15</v>
      </c>
      <c r="F15633" s="26">
        <v>2008</v>
      </c>
      <c r="G15633" s="27">
        <v>2743.8</v>
      </c>
    </row>
    <row r="15634" spans="1:7" x14ac:dyDescent="0.15">
      <c r="A15634" s="25" t="s">
        <v>94</v>
      </c>
      <c r="B15634" s="26" t="s">
        <v>82</v>
      </c>
      <c r="C15634" s="26" t="s">
        <v>83</v>
      </c>
      <c r="D15634" s="26" t="s">
        <v>16</v>
      </c>
      <c r="E15634" s="26" t="s">
        <v>15</v>
      </c>
      <c r="F15634" s="26">
        <v>2007</v>
      </c>
      <c r="G15634" s="27">
        <v>2699.3</v>
      </c>
    </row>
    <row r="15635" spans="1:7" x14ac:dyDescent="0.15">
      <c r="A15635" s="25" t="s">
        <v>94</v>
      </c>
      <c r="B15635" s="26" t="s">
        <v>82</v>
      </c>
      <c r="C15635" s="26" t="s">
        <v>83</v>
      </c>
      <c r="D15635" s="26" t="s">
        <v>16</v>
      </c>
      <c r="E15635" s="26" t="s">
        <v>15</v>
      </c>
      <c r="F15635" s="26">
        <v>2006</v>
      </c>
      <c r="G15635" s="27">
        <v>2667.7</v>
      </c>
    </row>
    <row r="15636" spans="1:7" x14ac:dyDescent="0.15">
      <c r="A15636" s="25" t="s">
        <v>94</v>
      </c>
      <c r="B15636" s="26" t="s">
        <v>82</v>
      </c>
      <c r="C15636" s="26" t="s">
        <v>83</v>
      </c>
      <c r="D15636" s="26" t="s">
        <v>16</v>
      </c>
      <c r="E15636" s="26" t="s">
        <v>15</v>
      </c>
      <c r="F15636" s="26">
        <v>2005</v>
      </c>
      <c r="G15636" s="27">
        <v>2640.1</v>
      </c>
    </row>
    <row r="15637" spans="1:7" x14ac:dyDescent="0.15">
      <c r="A15637" s="25" t="s">
        <v>94</v>
      </c>
      <c r="B15637" s="26" t="s">
        <v>82</v>
      </c>
      <c r="C15637" s="26" t="s">
        <v>83</v>
      </c>
      <c r="D15637" s="26" t="s">
        <v>16</v>
      </c>
      <c r="E15637" s="26" t="s">
        <v>15</v>
      </c>
      <c r="F15637" s="26">
        <v>2004</v>
      </c>
      <c r="G15637" s="27">
        <v>2613.9</v>
      </c>
    </row>
    <row r="15638" spans="1:7" x14ac:dyDescent="0.15">
      <c r="A15638" s="25" t="s">
        <v>94</v>
      </c>
      <c r="B15638" s="26" t="s">
        <v>82</v>
      </c>
      <c r="C15638" s="26" t="s">
        <v>83</v>
      </c>
      <c r="D15638" s="26" t="s">
        <v>16</v>
      </c>
      <c r="E15638" s="26" t="s">
        <v>15</v>
      </c>
      <c r="F15638" s="26">
        <v>2003</v>
      </c>
      <c r="G15638" s="27">
        <v>2608.5</v>
      </c>
    </row>
    <row r="15639" spans="1:7" x14ac:dyDescent="0.15">
      <c r="A15639" s="25" t="s">
        <v>94</v>
      </c>
      <c r="B15639" s="26" t="s">
        <v>82</v>
      </c>
      <c r="C15639" s="26" t="s">
        <v>83</v>
      </c>
      <c r="D15639" s="26" t="s">
        <v>16</v>
      </c>
      <c r="E15639" s="26" t="s">
        <v>15</v>
      </c>
      <c r="F15639" s="26">
        <v>2002</v>
      </c>
      <c r="G15639" s="27">
        <v>2605.6</v>
      </c>
    </row>
    <row r="15640" spans="1:7" x14ac:dyDescent="0.15">
      <c r="A15640" s="25" t="s">
        <v>94</v>
      </c>
      <c r="B15640" s="26" t="s">
        <v>82</v>
      </c>
      <c r="C15640" s="26" t="s">
        <v>83</v>
      </c>
      <c r="D15640" s="26" t="s">
        <v>16</v>
      </c>
      <c r="E15640" s="26" t="s">
        <v>15</v>
      </c>
      <c r="F15640" s="26">
        <v>2001</v>
      </c>
      <c r="G15640" s="27">
        <v>2578.9</v>
      </c>
    </row>
    <row r="15641" spans="1:7" x14ac:dyDescent="0.15">
      <c r="A15641" s="25" t="s">
        <v>94</v>
      </c>
      <c r="B15641" s="26" t="s">
        <v>82</v>
      </c>
      <c r="C15641" s="26" t="s">
        <v>83</v>
      </c>
      <c r="D15641" s="26" t="s">
        <v>16</v>
      </c>
      <c r="E15641" s="26" t="s">
        <v>15</v>
      </c>
      <c r="F15641" s="26">
        <v>2000</v>
      </c>
      <c r="G15641" s="27">
        <v>2558.9</v>
      </c>
    </row>
    <row r="15642" spans="1:7" x14ac:dyDescent="0.15">
      <c r="A15642" s="25" t="s">
        <v>94</v>
      </c>
      <c r="B15642" s="26" t="s">
        <v>82</v>
      </c>
      <c r="C15642" s="26" t="s">
        <v>83</v>
      </c>
      <c r="D15642" s="26" t="s">
        <v>16</v>
      </c>
      <c r="E15642" s="26" t="s">
        <v>15</v>
      </c>
      <c r="F15642" s="26">
        <v>1999</v>
      </c>
      <c r="G15642" s="27">
        <v>2519.3000000000002</v>
      </c>
    </row>
    <row r="15643" spans="1:7" x14ac:dyDescent="0.15">
      <c r="A15643" s="25" t="s">
        <v>94</v>
      </c>
      <c r="B15643" s="26" t="s">
        <v>82</v>
      </c>
      <c r="C15643" s="26" t="s">
        <v>83</v>
      </c>
      <c r="D15643" s="26" t="s">
        <v>16</v>
      </c>
      <c r="E15643" s="26" t="s">
        <v>15</v>
      </c>
      <c r="F15643" s="26">
        <v>1998</v>
      </c>
      <c r="G15643" s="27">
        <v>2496.5</v>
      </c>
    </row>
    <row r="15644" spans="1:7" x14ac:dyDescent="0.15">
      <c r="A15644" s="25" t="s">
        <v>94</v>
      </c>
      <c r="B15644" s="26" t="s">
        <v>82</v>
      </c>
      <c r="C15644" s="26" t="s">
        <v>83</v>
      </c>
      <c r="D15644" s="26" t="s">
        <v>16</v>
      </c>
      <c r="E15644" s="26" t="s">
        <v>15</v>
      </c>
      <c r="F15644" s="26">
        <v>1997</v>
      </c>
      <c r="G15644" s="27">
        <v>2487.9</v>
      </c>
    </row>
    <row r="15645" spans="1:7" x14ac:dyDescent="0.15">
      <c r="A15645" s="25" t="s">
        <v>94</v>
      </c>
      <c r="B15645" s="26" t="s">
        <v>82</v>
      </c>
      <c r="C15645" s="26" t="s">
        <v>83</v>
      </c>
      <c r="D15645" s="26" t="s">
        <v>16</v>
      </c>
      <c r="E15645" s="26" t="s">
        <v>15</v>
      </c>
      <c r="F15645" s="26">
        <v>1996</v>
      </c>
      <c r="G15645" s="27">
        <v>2429.6</v>
      </c>
    </row>
    <row r="15646" spans="1:7" x14ac:dyDescent="0.15">
      <c r="A15646" s="25" t="s">
        <v>94</v>
      </c>
      <c r="B15646" s="26" t="s">
        <v>82</v>
      </c>
      <c r="C15646" s="26" t="s">
        <v>83</v>
      </c>
      <c r="D15646" s="26" t="s">
        <v>16</v>
      </c>
      <c r="E15646" s="26" t="s">
        <v>15</v>
      </c>
      <c r="F15646" s="26">
        <v>1995</v>
      </c>
      <c r="G15646" s="27">
        <v>2443.5</v>
      </c>
    </row>
    <row r="15647" spans="1:7" x14ac:dyDescent="0.15">
      <c r="A15647" s="25" t="s">
        <v>94</v>
      </c>
      <c r="B15647" s="26" t="s">
        <v>82</v>
      </c>
      <c r="C15647" s="26" t="s">
        <v>83</v>
      </c>
      <c r="D15647" s="26" t="s">
        <v>16</v>
      </c>
      <c r="E15647" s="26" t="s">
        <v>15</v>
      </c>
      <c r="F15647" s="26">
        <v>1994</v>
      </c>
      <c r="G15647" s="27">
        <v>2429.1999999999998</v>
      </c>
    </row>
    <row r="15648" spans="1:7" x14ac:dyDescent="0.15">
      <c r="A15648" s="25" t="s">
        <v>94</v>
      </c>
      <c r="B15648" s="26" t="s">
        <v>82</v>
      </c>
      <c r="C15648" s="26" t="s">
        <v>83</v>
      </c>
      <c r="D15648" s="26" t="s">
        <v>16</v>
      </c>
      <c r="E15648" s="26" t="s">
        <v>15</v>
      </c>
      <c r="F15648" s="26">
        <v>1993</v>
      </c>
      <c r="G15648" s="27">
        <v>2460.9</v>
      </c>
    </row>
    <row r="15649" spans="1:7" x14ac:dyDescent="0.15">
      <c r="A15649" s="25" t="s">
        <v>94</v>
      </c>
      <c r="B15649" s="26" t="s">
        <v>82</v>
      </c>
      <c r="C15649" s="26" t="s">
        <v>83</v>
      </c>
      <c r="D15649" s="26" t="s">
        <v>16</v>
      </c>
      <c r="E15649" s="26" t="s">
        <v>15</v>
      </c>
      <c r="F15649" s="26">
        <v>1992</v>
      </c>
      <c r="G15649" s="27">
        <v>2474.3000000000002</v>
      </c>
    </row>
    <row r="15650" spans="1:7" x14ac:dyDescent="0.15">
      <c r="A15650" s="25" t="s">
        <v>94</v>
      </c>
      <c r="B15650" s="26" t="s">
        <v>82</v>
      </c>
      <c r="C15650" s="26" t="s">
        <v>83</v>
      </c>
      <c r="D15650" s="26" t="s">
        <v>16</v>
      </c>
      <c r="E15650" s="26" t="s">
        <v>15</v>
      </c>
      <c r="F15650" s="26">
        <v>1991</v>
      </c>
      <c r="G15650" s="27">
        <v>2504.6</v>
      </c>
    </row>
    <row r="15651" spans="1:7" x14ac:dyDescent="0.15">
      <c r="A15651" s="25" t="s">
        <v>94</v>
      </c>
      <c r="B15651" s="26" t="s">
        <v>82</v>
      </c>
      <c r="C15651" s="26" t="s">
        <v>83</v>
      </c>
      <c r="D15651" s="26" t="s">
        <v>16</v>
      </c>
      <c r="E15651" s="26" t="s">
        <v>15</v>
      </c>
      <c r="F15651" s="26">
        <v>1990</v>
      </c>
      <c r="G15651" s="27">
        <v>2555</v>
      </c>
    </row>
    <row r="15652" spans="1:7" x14ac:dyDescent="0.15">
      <c r="A15652" s="25" t="s">
        <v>94</v>
      </c>
      <c r="B15652" s="26" t="s">
        <v>82</v>
      </c>
      <c r="C15652" s="26" t="s">
        <v>83</v>
      </c>
      <c r="D15652" s="26" t="s">
        <v>16</v>
      </c>
      <c r="E15652" s="26" t="s">
        <v>15</v>
      </c>
      <c r="F15652" s="26">
        <v>1989</v>
      </c>
      <c r="G15652" s="27">
        <v>2562</v>
      </c>
    </row>
    <row r="15653" spans="1:7" x14ac:dyDescent="0.15">
      <c r="A15653" s="25" t="s">
        <v>94</v>
      </c>
      <c r="B15653" s="26" t="s">
        <v>82</v>
      </c>
      <c r="C15653" s="26" t="s">
        <v>83</v>
      </c>
      <c r="D15653" s="26" t="s">
        <v>16</v>
      </c>
      <c r="E15653" s="26" t="s">
        <v>15</v>
      </c>
      <c r="F15653" s="26">
        <v>1988</v>
      </c>
      <c r="G15653" s="27">
        <v>2564.3000000000002</v>
      </c>
    </row>
    <row r="15654" spans="1:7" x14ac:dyDescent="0.15">
      <c r="A15654" s="25" t="s">
        <v>94</v>
      </c>
      <c r="B15654" s="26" t="s">
        <v>82</v>
      </c>
      <c r="C15654" s="26" t="s">
        <v>83</v>
      </c>
      <c r="D15654" s="26" t="s">
        <v>16</v>
      </c>
      <c r="E15654" s="26" t="s">
        <v>15</v>
      </c>
      <c r="F15654" s="26">
        <v>1987</v>
      </c>
      <c r="G15654" s="27">
        <v>2570.3000000000002</v>
      </c>
    </row>
    <row r="15655" spans="1:7" x14ac:dyDescent="0.15">
      <c r="A15655" s="25" t="s">
        <v>94</v>
      </c>
      <c r="B15655" s="26" t="s">
        <v>82</v>
      </c>
      <c r="C15655" s="26" t="s">
        <v>83</v>
      </c>
      <c r="D15655" s="26" t="s">
        <v>16</v>
      </c>
      <c r="E15655" s="26" t="s">
        <v>15</v>
      </c>
      <c r="F15655" s="26">
        <v>1986</v>
      </c>
      <c r="G15655" s="27">
        <v>2557.9</v>
      </c>
    </row>
    <row r="15656" spans="1:7" x14ac:dyDescent="0.15">
      <c r="A15656" s="25" t="s">
        <v>94</v>
      </c>
      <c r="B15656" s="26" t="s">
        <v>82</v>
      </c>
      <c r="C15656" s="26" t="s">
        <v>83</v>
      </c>
      <c r="D15656" s="26" t="s">
        <v>16</v>
      </c>
      <c r="E15656" s="26" t="s">
        <v>15</v>
      </c>
      <c r="F15656" s="26">
        <v>1985</v>
      </c>
      <c r="G15656" s="27">
        <v>2558.1</v>
      </c>
    </row>
    <row r="15657" spans="1:7" x14ac:dyDescent="0.15">
      <c r="A15657" s="25" t="s">
        <v>94</v>
      </c>
      <c r="B15657" s="26" t="s">
        <v>82</v>
      </c>
      <c r="C15657" s="26" t="s">
        <v>83</v>
      </c>
      <c r="D15657" s="26" t="s">
        <v>16</v>
      </c>
      <c r="E15657" s="26" t="s">
        <v>15</v>
      </c>
      <c r="F15657" s="26">
        <v>1984</v>
      </c>
      <c r="G15657" s="27">
        <v>2550.4</v>
      </c>
    </row>
    <row r="15658" spans="1:7" x14ac:dyDescent="0.15">
      <c r="A15658" s="25" t="s">
        <v>94</v>
      </c>
      <c r="B15658" s="26" t="s">
        <v>82</v>
      </c>
      <c r="C15658" s="26" t="s">
        <v>83</v>
      </c>
      <c r="D15658" s="26" t="s">
        <v>16</v>
      </c>
      <c r="E15658" s="26" t="s">
        <v>15</v>
      </c>
      <c r="F15658" s="26">
        <v>1983</v>
      </c>
      <c r="G15658" s="27">
        <v>2554</v>
      </c>
    </row>
    <row r="15659" spans="1:7" x14ac:dyDescent="0.15">
      <c r="A15659" s="25" t="s">
        <v>94</v>
      </c>
      <c r="B15659" s="26" t="s">
        <v>82</v>
      </c>
      <c r="C15659" s="26" t="s">
        <v>83</v>
      </c>
      <c r="D15659" s="26" t="s">
        <v>16</v>
      </c>
      <c r="E15659" s="26" t="s">
        <v>15</v>
      </c>
      <c r="F15659" s="26">
        <v>1982</v>
      </c>
      <c r="G15659" s="27">
        <v>2557.9</v>
      </c>
    </row>
    <row r="15660" spans="1:7" x14ac:dyDescent="0.15">
      <c r="A15660" s="25" t="s">
        <v>94</v>
      </c>
      <c r="B15660" s="26" t="s">
        <v>82</v>
      </c>
      <c r="C15660" s="26" t="s">
        <v>83</v>
      </c>
      <c r="D15660" s="26" t="s">
        <v>16</v>
      </c>
      <c r="E15660" s="26" t="s">
        <v>15</v>
      </c>
      <c r="F15660" s="26">
        <v>1981</v>
      </c>
      <c r="G15660" s="27">
        <v>2526.6</v>
      </c>
    </row>
    <row r="15661" spans="1:7" x14ac:dyDescent="0.15">
      <c r="A15661" s="25" t="s">
        <v>94</v>
      </c>
      <c r="B15661" s="26" t="s">
        <v>82</v>
      </c>
      <c r="C15661" s="26" t="s">
        <v>83</v>
      </c>
      <c r="D15661" s="26" t="s">
        <v>16</v>
      </c>
      <c r="E15661" s="26" t="s">
        <v>15</v>
      </c>
      <c r="F15661" s="26">
        <v>1980</v>
      </c>
      <c r="G15661" s="27">
        <v>2481.4</v>
      </c>
    </row>
    <row r="15662" spans="1:7" x14ac:dyDescent="0.15">
      <c r="A15662" s="25" t="s">
        <v>94</v>
      </c>
      <c r="B15662" s="26" t="s">
        <v>82</v>
      </c>
      <c r="C15662" s="26" t="s">
        <v>83</v>
      </c>
      <c r="D15662" s="26" t="s">
        <v>16</v>
      </c>
      <c r="E15662" s="26" t="s">
        <v>15</v>
      </c>
      <c r="F15662" s="26">
        <v>1979</v>
      </c>
      <c r="G15662" s="27">
        <v>2442.6999999999998</v>
      </c>
    </row>
    <row r="15663" spans="1:7" x14ac:dyDescent="0.15">
      <c r="A15663" s="25" t="s">
        <v>94</v>
      </c>
      <c r="B15663" s="26" t="s">
        <v>82</v>
      </c>
      <c r="C15663" s="26" t="s">
        <v>83</v>
      </c>
      <c r="D15663" s="26" t="s">
        <v>16</v>
      </c>
      <c r="E15663" s="26" t="s">
        <v>15</v>
      </c>
      <c r="F15663" s="26">
        <v>1978</v>
      </c>
      <c r="G15663" s="27">
        <v>2420.8000000000002</v>
      </c>
    </row>
    <row r="15664" spans="1:7" x14ac:dyDescent="0.15">
      <c r="A15664" s="25" t="s">
        <v>94</v>
      </c>
      <c r="B15664" s="26" t="s">
        <v>82</v>
      </c>
      <c r="C15664" s="26" t="s">
        <v>83</v>
      </c>
      <c r="D15664" s="26" t="s">
        <v>16</v>
      </c>
      <c r="E15664" s="26" t="s">
        <v>15</v>
      </c>
      <c r="F15664" s="26">
        <v>1977</v>
      </c>
      <c r="G15664" s="27">
        <v>2407.3000000000002</v>
      </c>
    </row>
    <row r="15665" spans="1:7" x14ac:dyDescent="0.15">
      <c r="A15665" s="25" t="s">
        <v>94</v>
      </c>
      <c r="B15665" s="26" t="s">
        <v>82</v>
      </c>
      <c r="C15665" s="26" t="s">
        <v>83</v>
      </c>
      <c r="D15665" s="26" t="s">
        <v>16</v>
      </c>
      <c r="E15665" s="26" t="s">
        <v>15</v>
      </c>
      <c r="F15665" s="26">
        <v>1976</v>
      </c>
      <c r="G15665" s="27">
        <v>2400.5</v>
      </c>
    </row>
    <row r="15666" spans="1:7" x14ac:dyDescent="0.15">
      <c r="A15666" s="25" t="s">
        <v>94</v>
      </c>
      <c r="B15666" s="26" t="s">
        <v>82</v>
      </c>
      <c r="C15666" s="26" t="s">
        <v>83</v>
      </c>
      <c r="D15666" s="26" t="s">
        <v>16</v>
      </c>
      <c r="E15666" s="26" t="s">
        <v>15</v>
      </c>
      <c r="F15666" s="26">
        <v>1975</v>
      </c>
      <c r="G15666" s="27">
        <v>2381.1</v>
      </c>
    </row>
    <row r="15667" spans="1:7" x14ac:dyDescent="0.15">
      <c r="A15667" s="25" t="s">
        <v>94</v>
      </c>
      <c r="B15667" s="26" t="s">
        <v>82</v>
      </c>
      <c r="C15667" s="26" t="s">
        <v>83</v>
      </c>
      <c r="D15667" s="26" t="s">
        <v>16</v>
      </c>
      <c r="E15667" s="26" t="s">
        <v>15</v>
      </c>
      <c r="F15667" s="26">
        <v>1974</v>
      </c>
      <c r="G15667" s="27">
        <v>2377.3000000000002</v>
      </c>
    </row>
    <row r="15668" spans="1:7" x14ac:dyDescent="0.15">
      <c r="A15668" s="25" t="s">
        <v>94</v>
      </c>
      <c r="B15668" s="26" t="s">
        <v>82</v>
      </c>
      <c r="C15668" s="26" t="s">
        <v>83</v>
      </c>
      <c r="D15668" s="26" t="s">
        <v>16</v>
      </c>
      <c r="E15668" s="26" t="s">
        <v>15</v>
      </c>
      <c r="F15668" s="26">
        <v>1973</v>
      </c>
      <c r="G15668" s="27">
        <v>2379.6</v>
      </c>
    </row>
    <row r="15669" spans="1:7" x14ac:dyDescent="0.15">
      <c r="A15669" s="25" t="s">
        <v>94</v>
      </c>
      <c r="B15669" s="26" t="s">
        <v>82</v>
      </c>
      <c r="C15669" s="26" t="s">
        <v>83</v>
      </c>
      <c r="D15669" s="26" t="s">
        <v>16</v>
      </c>
      <c r="E15669" s="26" t="s">
        <v>15</v>
      </c>
      <c r="F15669" s="26">
        <v>1972</v>
      </c>
      <c r="G15669" s="27">
        <v>2342.1999999999998</v>
      </c>
    </row>
    <row r="15670" spans="1:7" x14ac:dyDescent="0.15">
      <c r="A15670" s="25" t="s">
        <v>94</v>
      </c>
      <c r="B15670" s="26" t="s">
        <v>82</v>
      </c>
      <c r="C15670" s="26" t="s">
        <v>83</v>
      </c>
      <c r="D15670" s="26" t="s">
        <v>16</v>
      </c>
      <c r="E15670" s="26" t="s">
        <v>15</v>
      </c>
      <c r="F15670" s="26">
        <v>1971</v>
      </c>
      <c r="G15670" s="27">
        <v>2314.8000000000002</v>
      </c>
    </row>
    <row r="15671" spans="1:7" x14ac:dyDescent="0.15">
      <c r="A15671" s="25" t="s">
        <v>94</v>
      </c>
      <c r="B15671" s="26" t="s">
        <v>82</v>
      </c>
      <c r="C15671" s="26" t="s">
        <v>83</v>
      </c>
      <c r="D15671" s="26" t="s">
        <v>16</v>
      </c>
      <c r="E15671" s="26" t="s">
        <v>15</v>
      </c>
      <c r="F15671" s="26">
        <v>1970</v>
      </c>
      <c r="G15671" s="27">
        <v>2323.6999999999998</v>
      </c>
    </row>
    <row r="15672" spans="1:7" x14ac:dyDescent="0.15">
      <c r="A15672" s="25" t="s">
        <v>94</v>
      </c>
      <c r="B15672" s="26" t="s">
        <v>82</v>
      </c>
      <c r="C15672" s="26" t="s">
        <v>83</v>
      </c>
      <c r="D15672" s="26" t="s">
        <v>16</v>
      </c>
      <c r="E15672" s="26" t="s">
        <v>15</v>
      </c>
      <c r="F15672" s="26">
        <v>1969</v>
      </c>
      <c r="G15672" s="27">
        <v>2293.1</v>
      </c>
    </row>
    <row r="15673" spans="1:7" x14ac:dyDescent="0.15">
      <c r="A15673" s="25" t="s">
        <v>94</v>
      </c>
      <c r="B15673" s="26" t="s">
        <v>82</v>
      </c>
      <c r="C15673" s="26" t="s">
        <v>83</v>
      </c>
      <c r="D15673" s="26" t="s">
        <v>16</v>
      </c>
      <c r="E15673" s="26" t="s">
        <v>15</v>
      </c>
      <c r="F15673" s="26">
        <v>1968</v>
      </c>
      <c r="G15673" s="27">
        <v>2283.3000000000002</v>
      </c>
    </row>
    <row r="15674" spans="1:7" x14ac:dyDescent="0.15">
      <c r="A15674" s="25" t="s">
        <v>94</v>
      </c>
      <c r="B15674" s="26" t="s">
        <v>82</v>
      </c>
      <c r="C15674" s="26" t="s">
        <v>83</v>
      </c>
      <c r="D15674" s="26" t="s">
        <v>16</v>
      </c>
      <c r="E15674" s="26" t="s">
        <v>15</v>
      </c>
      <c r="F15674" s="26">
        <v>1967</v>
      </c>
      <c r="G15674" s="27">
        <v>2291.6</v>
      </c>
    </row>
    <row r="15675" spans="1:7" x14ac:dyDescent="0.15">
      <c r="A15675" s="25" t="s">
        <v>94</v>
      </c>
      <c r="B15675" s="26" t="s">
        <v>82</v>
      </c>
      <c r="C15675" s="26" t="s">
        <v>83</v>
      </c>
      <c r="D15675" s="26" t="s">
        <v>16</v>
      </c>
      <c r="E15675" s="26" t="s">
        <v>15</v>
      </c>
      <c r="F15675" s="26">
        <v>1966</v>
      </c>
      <c r="G15675" s="27">
        <v>2305.6</v>
      </c>
    </row>
    <row r="15676" spans="1:7" x14ac:dyDescent="0.15">
      <c r="A15676" s="25" t="s">
        <v>94</v>
      </c>
      <c r="B15676" s="26" t="s">
        <v>82</v>
      </c>
      <c r="C15676" s="26" t="s">
        <v>83</v>
      </c>
      <c r="D15676" s="26" t="s">
        <v>16</v>
      </c>
      <c r="E15676" s="26" t="s">
        <v>15</v>
      </c>
      <c r="F15676" s="26">
        <v>1965</v>
      </c>
      <c r="G15676" s="27">
        <v>2299.1</v>
      </c>
    </row>
    <row r="15677" spans="1:7" x14ac:dyDescent="0.15">
      <c r="A15677" s="25" t="s">
        <v>94</v>
      </c>
      <c r="B15677" s="26" t="s">
        <v>82</v>
      </c>
      <c r="C15677" s="26" t="s">
        <v>83</v>
      </c>
      <c r="D15677" s="26" t="s">
        <v>16</v>
      </c>
      <c r="E15677" s="26" t="s">
        <v>15</v>
      </c>
      <c r="F15677" s="26">
        <v>1964</v>
      </c>
      <c r="G15677" s="27">
        <v>2275</v>
      </c>
    </row>
    <row r="15678" spans="1:7" x14ac:dyDescent="0.15">
      <c r="A15678" s="25" t="s">
        <v>94</v>
      </c>
      <c r="B15678" s="26" t="s">
        <v>82</v>
      </c>
      <c r="C15678" s="26" t="s">
        <v>83</v>
      </c>
      <c r="D15678" s="26" t="s">
        <v>16</v>
      </c>
      <c r="E15678" s="26" t="s">
        <v>15</v>
      </c>
      <c r="F15678" s="26">
        <v>1963</v>
      </c>
      <c r="G15678" s="27">
        <v>2275.6</v>
      </c>
    </row>
    <row r="15679" spans="1:7" x14ac:dyDescent="0.15">
      <c r="A15679" s="25" t="s">
        <v>94</v>
      </c>
      <c r="B15679" s="26" t="s">
        <v>82</v>
      </c>
      <c r="C15679" s="26" t="s">
        <v>83</v>
      </c>
      <c r="D15679" s="26" t="s">
        <v>16</v>
      </c>
      <c r="E15679" s="26" t="s">
        <v>15</v>
      </c>
      <c r="F15679" s="26">
        <v>1962</v>
      </c>
      <c r="G15679" s="27">
        <v>2262.8000000000002</v>
      </c>
    </row>
    <row r="15680" spans="1:7" x14ac:dyDescent="0.15">
      <c r="A15680" s="25" t="s">
        <v>94</v>
      </c>
      <c r="B15680" s="26" t="s">
        <v>82</v>
      </c>
      <c r="C15680" s="26" t="s">
        <v>83</v>
      </c>
      <c r="D15680" s="26" t="s">
        <v>16</v>
      </c>
      <c r="E15680" s="26" t="s">
        <v>15</v>
      </c>
      <c r="F15680" s="26">
        <v>1961</v>
      </c>
      <c r="G15680" s="27">
        <v>2269.6999999999998</v>
      </c>
    </row>
    <row r="15681" spans="1:7" x14ac:dyDescent="0.15">
      <c r="A15681" s="25" t="s">
        <v>94</v>
      </c>
      <c r="B15681" s="26" t="s">
        <v>82</v>
      </c>
      <c r="C15681" s="26" t="s">
        <v>83</v>
      </c>
      <c r="D15681" s="26" t="s">
        <v>16</v>
      </c>
      <c r="E15681" s="26" t="s">
        <v>15</v>
      </c>
      <c r="F15681" s="26">
        <v>1960</v>
      </c>
      <c r="G15681" s="27">
        <v>2233.9</v>
      </c>
    </row>
    <row r="15682" spans="1:7" x14ac:dyDescent="0.15">
      <c r="A15682" s="25" t="s">
        <v>94</v>
      </c>
      <c r="B15682" s="26" t="s">
        <v>82</v>
      </c>
      <c r="C15682" s="26" t="s">
        <v>83</v>
      </c>
      <c r="D15682" s="26" t="s">
        <v>40</v>
      </c>
      <c r="E15682" s="26" t="s">
        <v>39</v>
      </c>
      <c r="F15682" s="26">
        <v>2023</v>
      </c>
      <c r="G15682" s="27">
        <v>5710.1</v>
      </c>
    </row>
    <row r="15683" spans="1:7" x14ac:dyDescent="0.15">
      <c r="A15683" s="25" t="s">
        <v>94</v>
      </c>
      <c r="B15683" s="26" t="s">
        <v>82</v>
      </c>
      <c r="C15683" s="26" t="s">
        <v>83</v>
      </c>
      <c r="D15683" s="26" t="s">
        <v>40</v>
      </c>
      <c r="E15683" s="26" t="s">
        <v>39</v>
      </c>
      <c r="F15683" s="26">
        <v>2022</v>
      </c>
      <c r="G15683" s="27">
        <v>5620</v>
      </c>
    </row>
    <row r="15684" spans="1:7" x14ac:dyDescent="0.15">
      <c r="A15684" s="25" t="s">
        <v>94</v>
      </c>
      <c r="B15684" s="26" t="s">
        <v>82</v>
      </c>
      <c r="C15684" s="26" t="s">
        <v>83</v>
      </c>
      <c r="D15684" s="26" t="s">
        <v>40</v>
      </c>
      <c r="E15684" s="26" t="s">
        <v>39</v>
      </c>
      <c r="F15684" s="26">
        <v>2021</v>
      </c>
      <c r="G15684" s="27">
        <v>5536.9000000000005</v>
      </c>
    </row>
    <row r="15685" spans="1:7" x14ac:dyDescent="0.15">
      <c r="A15685" s="25" t="s">
        <v>94</v>
      </c>
      <c r="B15685" s="26" t="s">
        <v>82</v>
      </c>
      <c r="C15685" s="26" t="s">
        <v>83</v>
      </c>
      <c r="D15685" s="26" t="s">
        <v>40</v>
      </c>
      <c r="E15685" s="26" t="s">
        <v>39</v>
      </c>
      <c r="F15685" s="26">
        <v>2020</v>
      </c>
      <c r="G15685" s="27">
        <v>5477.6</v>
      </c>
    </row>
    <row r="15686" spans="1:7" x14ac:dyDescent="0.15">
      <c r="A15686" s="25" t="s">
        <v>94</v>
      </c>
      <c r="B15686" s="26" t="s">
        <v>82</v>
      </c>
      <c r="C15686" s="26" t="s">
        <v>83</v>
      </c>
      <c r="D15686" s="26" t="s">
        <v>40</v>
      </c>
      <c r="E15686" s="26" t="s">
        <v>39</v>
      </c>
      <c r="F15686" s="26">
        <v>2019</v>
      </c>
      <c r="G15686" s="27">
        <v>5472.2000000000007</v>
      </c>
    </row>
    <row r="15687" spans="1:7" x14ac:dyDescent="0.15">
      <c r="A15687" s="25" t="s">
        <v>94</v>
      </c>
      <c r="B15687" s="26" t="s">
        <v>82</v>
      </c>
      <c r="C15687" s="26" t="s">
        <v>83</v>
      </c>
      <c r="D15687" s="26" t="s">
        <v>40</v>
      </c>
      <c r="E15687" s="26" t="s">
        <v>39</v>
      </c>
      <c r="F15687" s="26">
        <v>2018</v>
      </c>
      <c r="G15687" s="27">
        <v>5409.6</v>
      </c>
    </row>
    <row r="15688" spans="1:7" x14ac:dyDescent="0.15">
      <c r="A15688" s="25" t="s">
        <v>94</v>
      </c>
      <c r="B15688" s="26" t="s">
        <v>82</v>
      </c>
      <c r="C15688" s="26" t="s">
        <v>83</v>
      </c>
      <c r="D15688" s="26" t="s">
        <v>40</v>
      </c>
      <c r="E15688" s="26" t="s">
        <v>39</v>
      </c>
      <c r="F15688" s="26">
        <v>2017</v>
      </c>
      <c r="G15688" s="27">
        <v>5349.8</v>
      </c>
    </row>
    <row r="15689" spans="1:7" x14ac:dyDescent="0.15">
      <c r="A15689" s="25" t="s">
        <v>94</v>
      </c>
      <c r="B15689" s="26" t="s">
        <v>82</v>
      </c>
      <c r="C15689" s="26" t="s">
        <v>83</v>
      </c>
      <c r="D15689" s="26" t="s">
        <v>40</v>
      </c>
      <c r="E15689" s="26" t="s">
        <v>39</v>
      </c>
      <c r="F15689" s="26">
        <v>2016</v>
      </c>
      <c r="G15689" s="27">
        <v>5247.4000000000005</v>
      </c>
    </row>
    <row r="15690" spans="1:7" x14ac:dyDescent="0.15">
      <c r="A15690" s="25" t="s">
        <v>94</v>
      </c>
      <c r="B15690" s="26" t="s">
        <v>82</v>
      </c>
      <c r="C15690" s="26" t="s">
        <v>83</v>
      </c>
      <c r="D15690" s="26" t="s">
        <v>40</v>
      </c>
      <c r="E15690" s="26" t="s">
        <v>39</v>
      </c>
      <c r="F15690" s="26">
        <v>2015</v>
      </c>
      <c r="G15690" s="27">
        <v>5196.1000000000004</v>
      </c>
    </row>
    <row r="15691" spans="1:7" x14ac:dyDescent="0.15">
      <c r="A15691" s="25" t="s">
        <v>94</v>
      </c>
      <c r="B15691" s="26" t="s">
        <v>82</v>
      </c>
      <c r="C15691" s="26" t="s">
        <v>83</v>
      </c>
      <c r="D15691" s="26" t="s">
        <v>40</v>
      </c>
      <c r="E15691" s="26" t="s">
        <v>39</v>
      </c>
      <c r="F15691" s="26">
        <v>2014</v>
      </c>
      <c r="G15691" s="27">
        <v>5157.3</v>
      </c>
    </row>
    <row r="15692" spans="1:7" x14ac:dyDescent="0.15">
      <c r="A15692" s="25" t="s">
        <v>94</v>
      </c>
      <c r="B15692" s="26" t="s">
        <v>82</v>
      </c>
      <c r="C15692" s="26" t="s">
        <v>83</v>
      </c>
      <c r="D15692" s="26" t="s">
        <v>40</v>
      </c>
      <c r="E15692" s="26" t="s">
        <v>39</v>
      </c>
      <c r="F15692" s="26">
        <v>2013</v>
      </c>
      <c r="G15692" s="27">
        <v>5087.9000000000005</v>
      </c>
    </row>
    <row r="15693" spans="1:7" x14ac:dyDescent="0.15">
      <c r="A15693" s="25" t="s">
        <v>94</v>
      </c>
      <c r="B15693" s="26" t="s">
        <v>82</v>
      </c>
      <c r="C15693" s="26" t="s">
        <v>83</v>
      </c>
      <c r="D15693" s="26" t="s">
        <v>40</v>
      </c>
      <c r="E15693" s="26" t="s">
        <v>39</v>
      </c>
      <c r="F15693" s="26">
        <v>2012</v>
      </c>
      <c r="G15693" s="27">
        <v>5034.4000000000005</v>
      </c>
    </row>
    <row r="15694" spans="1:7" x14ac:dyDescent="0.15">
      <c r="A15694" s="25" t="s">
        <v>94</v>
      </c>
      <c r="B15694" s="26" t="s">
        <v>82</v>
      </c>
      <c r="C15694" s="26" t="s">
        <v>83</v>
      </c>
      <c r="D15694" s="26" t="s">
        <v>40</v>
      </c>
      <c r="E15694" s="26" t="s">
        <v>39</v>
      </c>
      <c r="F15694" s="26">
        <v>2011</v>
      </c>
      <c r="G15694" s="27">
        <v>4988.2000000000007</v>
      </c>
    </row>
    <row r="15695" spans="1:7" x14ac:dyDescent="0.15">
      <c r="A15695" s="25" t="s">
        <v>94</v>
      </c>
      <c r="B15695" s="26" t="s">
        <v>82</v>
      </c>
      <c r="C15695" s="26" t="s">
        <v>83</v>
      </c>
      <c r="D15695" s="26" t="s">
        <v>40</v>
      </c>
      <c r="E15695" s="26" t="s">
        <v>39</v>
      </c>
      <c r="F15695" s="26">
        <v>2010</v>
      </c>
      <c r="G15695" s="27">
        <v>4919.9000000000005</v>
      </c>
    </row>
    <row r="15696" spans="1:7" x14ac:dyDescent="0.15">
      <c r="A15696" s="25" t="s">
        <v>94</v>
      </c>
      <c r="B15696" s="26" t="s">
        <v>82</v>
      </c>
      <c r="C15696" s="26" t="s">
        <v>83</v>
      </c>
      <c r="D15696" s="26" t="s">
        <v>40</v>
      </c>
      <c r="E15696" s="26" t="s">
        <v>39</v>
      </c>
      <c r="F15696" s="26">
        <v>2009</v>
      </c>
      <c r="G15696" s="27">
        <v>4878.3</v>
      </c>
    </row>
    <row r="15697" spans="1:7" x14ac:dyDescent="0.15">
      <c r="A15697" s="25" t="s">
        <v>94</v>
      </c>
      <c r="B15697" s="26" t="s">
        <v>82</v>
      </c>
      <c r="C15697" s="26" t="s">
        <v>83</v>
      </c>
      <c r="D15697" s="26" t="s">
        <v>40</v>
      </c>
      <c r="E15697" s="26" t="s">
        <v>39</v>
      </c>
      <c r="F15697" s="26">
        <v>2008</v>
      </c>
      <c r="G15697" s="27">
        <v>4868.5</v>
      </c>
    </row>
    <row r="15698" spans="1:7" x14ac:dyDescent="0.15">
      <c r="A15698" s="25" t="s">
        <v>94</v>
      </c>
      <c r="B15698" s="26" t="s">
        <v>82</v>
      </c>
      <c r="C15698" s="26" t="s">
        <v>83</v>
      </c>
      <c r="D15698" s="26" t="s">
        <v>40</v>
      </c>
      <c r="E15698" s="26" t="s">
        <v>39</v>
      </c>
      <c r="F15698" s="26">
        <v>2007</v>
      </c>
      <c r="G15698" s="27">
        <v>4808.9000000000005</v>
      </c>
    </row>
    <row r="15699" spans="1:7" x14ac:dyDescent="0.15">
      <c r="A15699" s="25" t="s">
        <v>94</v>
      </c>
      <c r="B15699" s="26" t="s">
        <v>82</v>
      </c>
      <c r="C15699" s="26" t="s">
        <v>83</v>
      </c>
      <c r="D15699" s="26" t="s">
        <v>40</v>
      </c>
      <c r="E15699" s="26" t="s">
        <v>39</v>
      </c>
      <c r="F15699" s="26">
        <v>2006</v>
      </c>
      <c r="G15699" s="27">
        <v>4736.2</v>
      </c>
    </row>
    <row r="15700" spans="1:7" x14ac:dyDescent="0.15">
      <c r="A15700" s="25" t="s">
        <v>94</v>
      </c>
      <c r="B15700" s="26" t="s">
        <v>82</v>
      </c>
      <c r="C15700" s="26" t="s">
        <v>83</v>
      </c>
      <c r="D15700" s="26" t="s">
        <v>40</v>
      </c>
      <c r="E15700" s="26" t="s">
        <v>39</v>
      </c>
      <c r="F15700" s="26">
        <v>2005</v>
      </c>
      <c r="G15700" s="27">
        <v>4666.4000000000005</v>
      </c>
    </row>
    <row r="15701" spans="1:7" x14ac:dyDescent="0.15">
      <c r="A15701" s="25" t="s">
        <v>94</v>
      </c>
      <c r="B15701" s="26" t="s">
        <v>82</v>
      </c>
      <c r="C15701" s="26" t="s">
        <v>83</v>
      </c>
      <c r="D15701" s="26" t="s">
        <v>40</v>
      </c>
      <c r="E15701" s="26" t="s">
        <v>39</v>
      </c>
      <c r="F15701" s="26">
        <v>2004</v>
      </c>
      <c r="G15701" s="27">
        <v>4599.3</v>
      </c>
    </row>
    <row r="15702" spans="1:7" x14ac:dyDescent="0.15">
      <c r="A15702" s="25" t="s">
        <v>94</v>
      </c>
      <c r="B15702" s="26" t="s">
        <v>82</v>
      </c>
      <c r="C15702" s="26" t="s">
        <v>83</v>
      </c>
      <c r="D15702" s="26" t="s">
        <v>40</v>
      </c>
      <c r="E15702" s="26" t="s">
        <v>39</v>
      </c>
      <c r="F15702" s="26">
        <v>2003</v>
      </c>
      <c r="G15702" s="27">
        <v>4578.2</v>
      </c>
    </row>
    <row r="15703" spans="1:7" x14ac:dyDescent="0.15">
      <c r="A15703" s="25" t="s">
        <v>94</v>
      </c>
      <c r="B15703" s="26" t="s">
        <v>82</v>
      </c>
      <c r="C15703" s="26" t="s">
        <v>83</v>
      </c>
      <c r="D15703" s="26" t="s">
        <v>40</v>
      </c>
      <c r="E15703" s="26" t="s">
        <v>39</v>
      </c>
      <c r="F15703" s="26">
        <v>2002</v>
      </c>
      <c r="G15703" s="27">
        <v>4560.3</v>
      </c>
    </row>
    <row r="15704" spans="1:7" x14ac:dyDescent="0.15">
      <c r="A15704" s="25" t="s">
        <v>94</v>
      </c>
      <c r="B15704" s="26" t="s">
        <v>82</v>
      </c>
      <c r="C15704" s="26" t="s">
        <v>83</v>
      </c>
      <c r="D15704" s="26" t="s">
        <v>40</v>
      </c>
      <c r="E15704" s="26" t="s">
        <v>39</v>
      </c>
      <c r="F15704" s="26">
        <v>2001</v>
      </c>
      <c r="G15704" s="27">
        <v>4535.4000000000005</v>
      </c>
    </row>
    <row r="15705" spans="1:7" x14ac:dyDescent="0.15">
      <c r="A15705" s="25" t="s">
        <v>94</v>
      </c>
      <c r="B15705" s="26" t="s">
        <v>82</v>
      </c>
      <c r="C15705" s="26" t="s">
        <v>83</v>
      </c>
      <c r="D15705" s="26" t="s">
        <v>40</v>
      </c>
      <c r="E15705" s="26" t="s">
        <v>39</v>
      </c>
      <c r="F15705" s="26">
        <v>2000</v>
      </c>
      <c r="G15705" s="27">
        <v>4487.3</v>
      </c>
    </row>
    <row r="15706" spans="1:7" x14ac:dyDescent="0.15">
      <c r="A15706" s="25" t="s">
        <v>94</v>
      </c>
      <c r="B15706" s="26" t="s">
        <v>82</v>
      </c>
      <c r="C15706" s="26" t="s">
        <v>83</v>
      </c>
      <c r="D15706" s="26" t="s">
        <v>40</v>
      </c>
      <c r="E15706" s="26" t="s">
        <v>39</v>
      </c>
      <c r="F15706" s="26">
        <v>1999</v>
      </c>
      <c r="G15706" s="27">
        <v>4453</v>
      </c>
    </row>
    <row r="15707" spans="1:7" x14ac:dyDescent="0.15">
      <c r="A15707" s="25" t="s">
        <v>94</v>
      </c>
      <c r="B15707" s="26" t="s">
        <v>82</v>
      </c>
      <c r="C15707" s="26" t="s">
        <v>83</v>
      </c>
      <c r="D15707" s="26" t="s">
        <v>40</v>
      </c>
      <c r="E15707" s="26" t="s">
        <v>39</v>
      </c>
      <c r="F15707" s="26">
        <v>1998</v>
      </c>
      <c r="G15707" s="27">
        <v>4420.3</v>
      </c>
    </row>
    <row r="15708" spans="1:7" x14ac:dyDescent="0.15">
      <c r="A15708" s="25" t="s">
        <v>94</v>
      </c>
      <c r="B15708" s="26" t="s">
        <v>82</v>
      </c>
      <c r="C15708" s="26" t="s">
        <v>83</v>
      </c>
      <c r="D15708" s="26" t="s">
        <v>40</v>
      </c>
      <c r="E15708" s="26" t="s">
        <v>39</v>
      </c>
      <c r="F15708" s="26">
        <v>1997</v>
      </c>
      <c r="G15708" s="27">
        <v>4433.5</v>
      </c>
    </row>
    <row r="15709" spans="1:7" x14ac:dyDescent="0.15">
      <c r="A15709" s="25" t="s">
        <v>94</v>
      </c>
      <c r="B15709" s="26" t="s">
        <v>82</v>
      </c>
      <c r="C15709" s="26" t="s">
        <v>83</v>
      </c>
      <c r="D15709" s="26" t="s">
        <v>40</v>
      </c>
      <c r="E15709" s="26" t="s">
        <v>39</v>
      </c>
      <c r="F15709" s="26">
        <v>1996</v>
      </c>
      <c r="G15709" s="27">
        <v>4464.3</v>
      </c>
    </row>
    <row r="15710" spans="1:7" x14ac:dyDescent="0.15">
      <c r="A15710" s="25" t="s">
        <v>94</v>
      </c>
      <c r="B15710" s="26" t="s">
        <v>82</v>
      </c>
      <c r="C15710" s="26" t="s">
        <v>83</v>
      </c>
      <c r="D15710" s="26" t="s">
        <v>40</v>
      </c>
      <c r="E15710" s="26" t="s">
        <v>39</v>
      </c>
      <c r="F15710" s="26">
        <v>1995</v>
      </c>
      <c r="G15710" s="27">
        <v>4451.9000000000005</v>
      </c>
    </row>
    <row r="15711" spans="1:7" x14ac:dyDescent="0.15">
      <c r="A15711" s="25" t="s">
        <v>94</v>
      </c>
      <c r="B15711" s="26" t="s">
        <v>82</v>
      </c>
      <c r="C15711" s="26" t="s">
        <v>83</v>
      </c>
      <c r="D15711" s="26" t="s">
        <v>40</v>
      </c>
      <c r="E15711" s="26" t="s">
        <v>39</v>
      </c>
      <c r="F15711" s="26">
        <v>1994</v>
      </c>
      <c r="G15711" s="27">
        <v>4415.6000000000004</v>
      </c>
    </row>
    <row r="15712" spans="1:7" x14ac:dyDescent="0.15">
      <c r="A15712" s="25" t="s">
        <v>94</v>
      </c>
      <c r="B15712" s="26" t="s">
        <v>82</v>
      </c>
      <c r="C15712" s="26" t="s">
        <v>83</v>
      </c>
      <c r="D15712" s="26" t="s">
        <v>40</v>
      </c>
      <c r="E15712" s="26" t="s">
        <v>39</v>
      </c>
      <c r="F15712" s="26">
        <v>1993</v>
      </c>
      <c r="G15712" s="27">
        <v>4431.1000000000004</v>
      </c>
    </row>
    <row r="15713" spans="1:7" x14ac:dyDescent="0.15">
      <c r="A15713" s="25" t="s">
        <v>94</v>
      </c>
      <c r="B15713" s="26" t="s">
        <v>82</v>
      </c>
      <c r="C15713" s="26" t="s">
        <v>83</v>
      </c>
      <c r="D15713" s="26" t="s">
        <v>40</v>
      </c>
      <c r="E15713" s="26" t="s">
        <v>39</v>
      </c>
      <c r="F15713" s="26">
        <v>1992</v>
      </c>
      <c r="G15713" s="27"/>
    </row>
    <row r="15714" spans="1:7" x14ac:dyDescent="0.15">
      <c r="A15714" s="25" t="s">
        <v>94</v>
      </c>
      <c r="B15714" s="26" t="s">
        <v>82</v>
      </c>
      <c r="C15714" s="26" t="s">
        <v>83</v>
      </c>
      <c r="D15714" s="26" t="s">
        <v>40</v>
      </c>
      <c r="E15714" s="26" t="s">
        <v>39</v>
      </c>
      <c r="F15714" s="26">
        <v>1991</v>
      </c>
      <c r="G15714" s="27"/>
    </row>
    <row r="15715" spans="1:7" x14ac:dyDescent="0.15">
      <c r="A15715" s="25" t="s">
        <v>94</v>
      </c>
      <c r="B15715" s="26" t="s">
        <v>82</v>
      </c>
      <c r="C15715" s="26" t="s">
        <v>83</v>
      </c>
      <c r="D15715" s="26" t="s">
        <v>40</v>
      </c>
      <c r="E15715" s="26" t="s">
        <v>39</v>
      </c>
      <c r="F15715" s="26">
        <v>1990</v>
      </c>
      <c r="G15715" s="27"/>
    </row>
    <row r="15716" spans="1:7" x14ac:dyDescent="0.15">
      <c r="A15716" s="25" t="s">
        <v>94</v>
      </c>
      <c r="B15716" s="26" t="s">
        <v>82</v>
      </c>
      <c r="C15716" s="26" t="s">
        <v>83</v>
      </c>
      <c r="D15716" s="26" t="s">
        <v>40</v>
      </c>
      <c r="E15716" s="26" t="s">
        <v>39</v>
      </c>
      <c r="F15716" s="26">
        <v>1989</v>
      </c>
      <c r="G15716" s="27"/>
    </row>
    <row r="15717" spans="1:7" x14ac:dyDescent="0.15">
      <c r="A15717" s="25" t="s">
        <v>94</v>
      </c>
      <c r="B15717" s="26" t="s">
        <v>82</v>
      </c>
      <c r="C15717" s="26" t="s">
        <v>83</v>
      </c>
      <c r="D15717" s="26" t="s">
        <v>40</v>
      </c>
      <c r="E15717" s="26" t="s">
        <v>39</v>
      </c>
      <c r="F15717" s="26">
        <v>1988</v>
      </c>
      <c r="G15717" s="27"/>
    </row>
    <row r="15718" spans="1:7" x14ac:dyDescent="0.15">
      <c r="A15718" s="25" t="s">
        <v>94</v>
      </c>
      <c r="B15718" s="26" t="s">
        <v>82</v>
      </c>
      <c r="C15718" s="26" t="s">
        <v>83</v>
      </c>
      <c r="D15718" s="26" t="s">
        <v>40</v>
      </c>
      <c r="E15718" s="26" t="s">
        <v>39</v>
      </c>
      <c r="F15718" s="26">
        <v>1987</v>
      </c>
      <c r="G15718" s="27"/>
    </row>
    <row r="15719" spans="1:7" x14ac:dyDescent="0.15">
      <c r="A15719" s="25" t="s">
        <v>94</v>
      </c>
      <c r="B15719" s="26" t="s">
        <v>82</v>
      </c>
      <c r="C15719" s="26" t="s">
        <v>83</v>
      </c>
      <c r="D15719" s="26" t="s">
        <v>40</v>
      </c>
      <c r="E15719" s="26" t="s">
        <v>39</v>
      </c>
      <c r="F15719" s="26">
        <v>1986</v>
      </c>
      <c r="G15719" s="27"/>
    </row>
    <row r="15720" spans="1:7" x14ac:dyDescent="0.15">
      <c r="A15720" s="25" t="s">
        <v>94</v>
      </c>
      <c r="B15720" s="26" t="s">
        <v>82</v>
      </c>
      <c r="C15720" s="26" t="s">
        <v>83</v>
      </c>
      <c r="D15720" s="26" t="s">
        <v>40</v>
      </c>
      <c r="E15720" s="26" t="s">
        <v>39</v>
      </c>
      <c r="F15720" s="26">
        <v>1985</v>
      </c>
      <c r="G15720" s="27"/>
    </row>
    <row r="15721" spans="1:7" x14ac:dyDescent="0.15">
      <c r="A15721" s="25" t="s">
        <v>94</v>
      </c>
      <c r="B15721" s="26" t="s">
        <v>82</v>
      </c>
      <c r="C15721" s="26" t="s">
        <v>83</v>
      </c>
      <c r="D15721" s="26" t="s">
        <v>40</v>
      </c>
      <c r="E15721" s="26" t="s">
        <v>39</v>
      </c>
      <c r="F15721" s="26">
        <v>1984</v>
      </c>
      <c r="G15721" s="27"/>
    </row>
    <row r="15722" spans="1:7" x14ac:dyDescent="0.15">
      <c r="A15722" s="25" t="s">
        <v>94</v>
      </c>
      <c r="B15722" s="26" t="s">
        <v>82</v>
      </c>
      <c r="C15722" s="26" t="s">
        <v>83</v>
      </c>
      <c r="D15722" s="26" t="s">
        <v>40</v>
      </c>
      <c r="E15722" s="26" t="s">
        <v>39</v>
      </c>
      <c r="F15722" s="26">
        <v>1983</v>
      </c>
      <c r="G15722" s="27"/>
    </row>
    <row r="15723" spans="1:7" x14ac:dyDescent="0.15">
      <c r="A15723" s="25" t="s">
        <v>94</v>
      </c>
      <c r="B15723" s="26" t="s">
        <v>82</v>
      </c>
      <c r="C15723" s="26" t="s">
        <v>83</v>
      </c>
      <c r="D15723" s="26" t="s">
        <v>40</v>
      </c>
      <c r="E15723" s="26" t="s">
        <v>39</v>
      </c>
      <c r="F15723" s="26">
        <v>1982</v>
      </c>
      <c r="G15723" s="27"/>
    </row>
    <row r="15724" spans="1:7" x14ac:dyDescent="0.15">
      <c r="A15724" s="25" t="s">
        <v>94</v>
      </c>
      <c r="B15724" s="26" t="s">
        <v>82</v>
      </c>
      <c r="C15724" s="26" t="s">
        <v>83</v>
      </c>
      <c r="D15724" s="26" t="s">
        <v>40</v>
      </c>
      <c r="E15724" s="26" t="s">
        <v>39</v>
      </c>
      <c r="F15724" s="26">
        <v>1981</v>
      </c>
      <c r="G15724" s="27"/>
    </row>
    <row r="15725" spans="1:7" x14ac:dyDescent="0.15">
      <c r="A15725" s="25" t="s">
        <v>94</v>
      </c>
      <c r="B15725" s="26" t="s">
        <v>82</v>
      </c>
      <c r="C15725" s="26" t="s">
        <v>83</v>
      </c>
      <c r="D15725" s="26" t="s">
        <v>40</v>
      </c>
      <c r="E15725" s="26" t="s">
        <v>39</v>
      </c>
      <c r="F15725" s="26">
        <v>1980</v>
      </c>
      <c r="G15725" s="27"/>
    </row>
    <row r="15726" spans="1:7" x14ac:dyDescent="0.15">
      <c r="A15726" s="25" t="s">
        <v>94</v>
      </c>
      <c r="B15726" s="26" t="s">
        <v>82</v>
      </c>
      <c r="C15726" s="26" t="s">
        <v>83</v>
      </c>
      <c r="D15726" s="26" t="s">
        <v>40</v>
      </c>
      <c r="E15726" s="26" t="s">
        <v>39</v>
      </c>
      <c r="F15726" s="26">
        <v>1979</v>
      </c>
      <c r="G15726" s="27"/>
    </row>
    <row r="15727" spans="1:7" x14ac:dyDescent="0.15">
      <c r="A15727" s="25" t="s">
        <v>94</v>
      </c>
      <c r="B15727" s="26" t="s">
        <v>82</v>
      </c>
      <c r="C15727" s="26" t="s">
        <v>83</v>
      </c>
      <c r="D15727" s="26" t="s">
        <v>40</v>
      </c>
      <c r="E15727" s="26" t="s">
        <v>39</v>
      </c>
      <c r="F15727" s="26">
        <v>1978</v>
      </c>
      <c r="G15727" s="27"/>
    </row>
    <row r="15728" spans="1:7" x14ac:dyDescent="0.15">
      <c r="A15728" s="25" t="s">
        <v>94</v>
      </c>
      <c r="B15728" s="26" t="s">
        <v>82</v>
      </c>
      <c r="C15728" s="26" t="s">
        <v>83</v>
      </c>
      <c r="D15728" s="26" t="s">
        <v>40</v>
      </c>
      <c r="E15728" s="26" t="s">
        <v>39</v>
      </c>
      <c r="F15728" s="26">
        <v>1977</v>
      </c>
      <c r="G15728" s="27"/>
    </row>
    <row r="15729" spans="1:7" x14ac:dyDescent="0.15">
      <c r="A15729" s="25" t="s">
        <v>94</v>
      </c>
      <c r="B15729" s="26" t="s">
        <v>82</v>
      </c>
      <c r="C15729" s="26" t="s">
        <v>83</v>
      </c>
      <c r="D15729" s="26" t="s">
        <v>40</v>
      </c>
      <c r="E15729" s="26" t="s">
        <v>39</v>
      </c>
      <c r="F15729" s="26">
        <v>1976</v>
      </c>
      <c r="G15729" s="27"/>
    </row>
    <row r="15730" spans="1:7" x14ac:dyDescent="0.15">
      <c r="A15730" s="25" t="s">
        <v>94</v>
      </c>
      <c r="B15730" s="26" t="s">
        <v>82</v>
      </c>
      <c r="C15730" s="26" t="s">
        <v>83</v>
      </c>
      <c r="D15730" s="26" t="s">
        <v>40</v>
      </c>
      <c r="E15730" s="26" t="s">
        <v>39</v>
      </c>
      <c r="F15730" s="26">
        <v>1975</v>
      </c>
      <c r="G15730" s="27"/>
    </row>
    <row r="15731" spans="1:7" x14ac:dyDescent="0.15">
      <c r="A15731" s="25" t="s">
        <v>94</v>
      </c>
      <c r="B15731" s="26" t="s">
        <v>82</v>
      </c>
      <c r="C15731" s="26" t="s">
        <v>83</v>
      </c>
      <c r="D15731" s="26" t="s">
        <v>40</v>
      </c>
      <c r="E15731" s="26" t="s">
        <v>39</v>
      </c>
      <c r="F15731" s="26">
        <v>1974</v>
      </c>
      <c r="G15731" s="27"/>
    </row>
    <row r="15732" spans="1:7" x14ac:dyDescent="0.15">
      <c r="A15732" s="25" t="s">
        <v>94</v>
      </c>
      <c r="B15732" s="26" t="s">
        <v>82</v>
      </c>
      <c r="C15732" s="26" t="s">
        <v>83</v>
      </c>
      <c r="D15732" s="26" t="s">
        <v>40</v>
      </c>
      <c r="E15732" s="26" t="s">
        <v>39</v>
      </c>
      <c r="F15732" s="26">
        <v>1973</v>
      </c>
      <c r="G15732" s="27"/>
    </row>
    <row r="15733" spans="1:7" x14ac:dyDescent="0.15">
      <c r="A15733" s="25" t="s">
        <v>94</v>
      </c>
      <c r="B15733" s="26" t="s">
        <v>82</v>
      </c>
      <c r="C15733" s="26" t="s">
        <v>83</v>
      </c>
      <c r="D15733" s="26" t="s">
        <v>40</v>
      </c>
      <c r="E15733" s="26" t="s">
        <v>39</v>
      </c>
      <c r="F15733" s="26">
        <v>1972</v>
      </c>
      <c r="G15733" s="27"/>
    </row>
    <row r="15734" spans="1:7" x14ac:dyDescent="0.15">
      <c r="A15734" s="25" t="s">
        <v>94</v>
      </c>
      <c r="B15734" s="26" t="s">
        <v>82</v>
      </c>
      <c r="C15734" s="26" t="s">
        <v>83</v>
      </c>
      <c r="D15734" s="26" t="s">
        <v>40</v>
      </c>
      <c r="E15734" s="26" t="s">
        <v>39</v>
      </c>
      <c r="F15734" s="26">
        <v>1971</v>
      </c>
      <c r="G15734" s="27"/>
    </row>
    <row r="15735" spans="1:7" x14ac:dyDescent="0.15">
      <c r="A15735" s="25" t="s">
        <v>94</v>
      </c>
      <c r="B15735" s="26" t="s">
        <v>82</v>
      </c>
      <c r="C15735" s="26" t="s">
        <v>83</v>
      </c>
      <c r="D15735" s="26" t="s">
        <v>40</v>
      </c>
      <c r="E15735" s="26" t="s">
        <v>39</v>
      </c>
      <c r="F15735" s="26">
        <v>1970</v>
      </c>
      <c r="G15735" s="27"/>
    </row>
    <row r="15736" spans="1:7" x14ac:dyDescent="0.15">
      <c r="A15736" s="25" t="s">
        <v>94</v>
      </c>
      <c r="B15736" s="26" t="s">
        <v>82</v>
      </c>
      <c r="C15736" s="26" t="s">
        <v>83</v>
      </c>
      <c r="D15736" s="26" t="s">
        <v>40</v>
      </c>
      <c r="E15736" s="26" t="s">
        <v>39</v>
      </c>
      <c r="F15736" s="26">
        <v>1969</v>
      </c>
      <c r="G15736" s="27"/>
    </row>
    <row r="15737" spans="1:7" x14ac:dyDescent="0.15">
      <c r="A15737" s="25" t="s">
        <v>94</v>
      </c>
      <c r="B15737" s="26" t="s">
        <v>82</v>
      </c>
      <c r="C15737" s="26" t="s">
        <v>83</v>
      </c>
      <c r="D15737" s="26" t="s">
        <v>40</v>
      </c>
      <c r="E15737" s="26" t="s">
        <v>39</v>
      </c>
      <c r="F15737" s="26">
        <v>1968</v>
      </c>
      <c r="G15737" s="27"/>
    </row>
    <row r="15738" spans="1:7" x14ac:dyDescent="0.15">
      <c r="A15738" s="25" t="s">
        <v>94</v>
      </c>
      <c r="B15738" s="26" t="s">
        <v>82</v>
      </c>
      <c r="C15738" s="26" t="s">
        <v>83</v>
      </c>
      <c r="D15738" s="26" t="s">
        <v>40</v>
      </c>
      <c r="E15738" s="26" t="s">
        <v>39</v>
      </c>
      <c r="F15738" s="26">
        <v>1967</v>
      </c>
      <c r="G15738" s="27"/>
    </row>
    <row r="15739" spans="1:7" x14ac:dyDescent="0.15">
      <c r="A15739" s="25" t="s">
        <v>94</v>
      </c>
      <c r="B15739" s="26" t="s">
        <v>82</v>
      </c>
      <c r="C15739" s="26" t="s">
        <v>83</v>
      </c>
      <c r="D15739" s="26" t="s">
        <v>40</v>
      </c>
      <c r="E15739" s="26" t="s">
        <v>39</v>
      </c>
      <c r="F15739" s="26">
        <v>1966</v>
      </c>
      <c r="G15739" s="27"/>
    </row>
    <row r="15740" spans="1:7" x14ac:dyDescent="0.15">
      <c r="A15740" s="25" t="s">
        <v>94</v>
      </c>
      <c r="B15740" s="26" t="s">
        <v>82</v>
      </c>
      <c r="C15740" s="26" t="s">
        <v>83</v>
      </c>
      <c r="D15740" s="26" t="s">
        <v>40</v>
      </c>
      <c r="E15740" s="26" t="s">
        <v>39</v>
      </c>
      <c r="F15740" s="26">
        <v>1965</v>
      </c>
      <c r="G15740" s="27"/>
    </row>
    <row r="15741" spans="1:7" x14ac:dyDescent="0.15">
      <c r="A15741" s="25" t="s">
        <v>94</v>
      </c>
      <c r="B15741" s="26" t="s">
        <v>82</v>
      </c>
      <c r="C15741" s="26" t="s">
        <v>83</v>
      </c>
      <c r="D15741" s="26" t="s">
        <v>40</v>
      </c>
      <c r="E15741" s="26" t="s">
        <v>39</v>
      </c>
      <c r="F15741" s="26">
        <v>1964</v>
      </c>
      <c r="G15741" s="27"/>
    </row>
    <row r="15742" spans="1:7" x14ac:dyDescent="0.15">
      <c r="A15742" s="25" t="s">
        <v>94</v>
      </c>
      <c r="B15742" s="26" t="s">
        <v>82</v>
      </c>
      <c r="C15742" s="26" t="s">
        <v>83</v>
      </c>
      <c r="D15742" s="26" t="s">
        <v>40</v>
      </c>
      <c r="E15742" s="26" t="s">
        <v>39</v>
      </c>
      <c r="F15742" s="26">
        <v>1963</v>
      </c>
      <c r="G15742" s="27"/>
    </row>
    <row r="15743" spans="1:7" x14ac:dyDescent="0.15">
      <c r="A15743" s="25" t="s">
        <v>94</v>
      </c>
      <c r="B15743" s="26" t="s">
        <v>82</v>
      </c>
      <c r="C15743" s="26" t="s">
        <v>83</v>
      </c>
      <c r="D15743" s="26" t="s">
        <v>40</v>
      </c>
      <c r="E15743" s="26" t="s">
        <v>39</v>
      </c>
      <c r="F15743" s="26">
        <v>1962</v>
      </c>
      <c r="G15743" s="27"/>
    </row>
    <row r="15744" spans="1:7" x14ac:dyDescent="0.15">
      <c r="A15744" s="25" t="s">
        <v>94</v>
      </c>
      <c r="B15744" s="26" t="s">
        <v>82</v>
      </c>
      <c r="C15744" s="26" t="s">
        <v>83</v>
      </c>
      <c r="D15744" s="26" t="s">
        <v>40</v>
      </c>
      <c r="E15744" s="26" t="s">
        <v>39</v>
      </c>
      <c r="F15744" s="26">
        <v>1961</v>
      </c>
      <c r="G15744" s="27"/>
    </row>
    <row r="15745" spans="1:7" x14ac:dyDescent="0.15">
      <c r="A15745" s="25" t="s">
        <v>94</v>
      </c>
      <c r="B15745" s="26" t="s">
        <v>82</v>
      </c>
      <c r="C15745" s="26" t="s">
        <v>83</v>
      </c>
      <c r="D15745" s="26" t="s">
        <v>40</v>
      </c>
      <c r="E15745" s="26" t="s">
        <v>39</v>
      </c>
      <c r="F15745" s="26">
        <v>1960</v>
      </c>
      <c r="G15745" s="27"/>
    </row>
    <row r="15746" spans="1:7" x14ac:dyDescent="0.15">
      <c r="A15746" s="25" t="s">
        <v>94</v>
      </c>
      <c r="B15746" s="26" t="s">
        <v>82</v>
      </c>
      <c r="C15746" s="26" t="s">
        <v>83</v>
      </c>
      <c r="D15746" s="26" t="s">
        <v>44</v>
      </c>
      <c r="E15746" s="26" t="s">
        <v>43</v>
      </c>
      <c r="F15746" s="26">
        <v>2023</v>
      </c>
      <c r="G15746" s="27">
        <v>34550.5</v>
      </c>
    </row>
    <row r="15747" spans="1:7" x14ac:dyDescent="0.15">
      <c r="A15747" s="25" t="s">
        <v>94</v>
      </c>
      <c r="B15747" s="26" t="s">
        <v>82</v>
      </c>
      <c r="C15747" s="26" t="s">
        <v>83</v>
      </c>
      <c r="D15747" s="26" t="s">
        <v>44</v>
      </c>
      <c r="E15747" s="26" t="s">
        <v>43</v>
      </c>
      <c r="F15747" s="26">
        <v>2022</v>
      </c>
      <c r="G15747" s="27">
        <v>34062.9</v>
      </c>
    </row>
    <row r="15748" spans="1:7" x14ac:dyDescent="0.15">
      <c r="A15748" s="25" t="s">
        <v>94</v>
      </c>
      <c r="B15748" s="26" t="s">
        <v>82</v>
      </c>
      <c r="C15748" s="26" t="s">
        <v>83</v>
      </c>
      <c r="D15748" s="26" t="s">
        <v>44</v>
      </c>
      <c r="E15748" s="26" t="s">
        <v>43</v>
      </c>
      <c r="F15748" s="26">
        <v>2021</v>
      </c>
      <c r="G15748" s="27">
        <v>33979.4</v>
      </c>
    </row>
    <row r="15749" spans="1:7" x14ac:dyDescent="0.15">
      <c r="A15749" s="25" t="s">
        <v>94</v>
      </c>
      <c r="B15749" s="26" t="s">
        <v>82</v>
      </c>
      <c r="C15749" s="26" t="s">
        <v>83</v>
      </c>
      <c r="D15749" s="26" t="s">
        <v>44</v>
      </c>
      <c r="E15749" s="26" t="s">
        <v>43</v>
      </c>
      <c r="F15749" s="26">
        <v>2020</v>
      </c>
      <c r="G15749" s="27">
        <v>34099</v>
      </c>
    </row>
    <row r="15750" spans="1:7" x14ac:dyDescent="0.15">
      <c r="A15750" s="25" t="s">
        <v>94</v>
      </c>
      <c r="B15750" s="26" t="s">
        <v>82</v>
      </c>
      <c r="C15750" s="26" t="s">
        <v>83</v>
      </c>
      <c r="D15750" s="26" t="s">
        <v>44</v>
      </c>
      <c r="E15750" s="26" t="s">
        <v>43</v>
      </c>
      <c r="F15750" s="26">
        <v>2019</v>
      </c>
      <c r="G15750" s="27">
        <v>34134.5</v>
      </c>
    </row>
    <row r="15751" spans="1:7" x14ac:dyDescent="0.15">
      <c r="A15751" s="25" t="s">
        <v>94</v>
      </c>
      <c r="B15751" s="26" t="s">
        <v>82</v>
      </c>
      <c r="C15751" s="26" t="s">
        <v>83</v>
      </c>
      <c r="D15751" s="26" t="s">
        <v>44</v>
      </c>
      <c r="E15751" s="26" t="s">
        <v>43</v>
      </c>
      <c r="F15751" s="26">
        <v>2018</v>
      </c>
      <c r="G15751" s="27">
        <v>33852.6</v>
      </c>
    </row>
    <row r="15752" spans="1:7" x14ac:dyDescent="0.15">
      <c r="A15752" s="25" t="s">
        <v>94</v>
      </c>
      <c r="B15752" s="26" t="s">
        <v>82</v>
      </c>
      <c r="C15752" s="26" t="s">
        <v>83</v>
      </c>
      <c r="D15752" s="26" t="s">
        <v>44</v>
      </c>
      <c r="E15752" s="26" t="s">
        <v>43</v>
      </c>
      <c r="F15752" s="26">
        <v>2017</v>
      </c>
      <c r="G15752" s="27">
        <v>33560.9</v>
      </c>
    </row>
    <row r="15753" spans="1:7" x14ac:dyDescent="0.15">
      <c r="A15753" s="25" t="s">
        <v>94</v>
      </c>
      <c r="B15753" s="26" t="s">
        <v>82</v>
      </c>
      <c r="C15753" s="26" t="s">
        <v>83</v>
      </c>
      <c r="D15753" s="26" t="s">
        <v>44</v>
      </c>
      <c r="E15753" s="26" t="s">
        <v>43</v>
      </c>
      <c r="F15753" s="26">
        <v>2016</v>
      </c>
      <c r="G15753" s="27">
        <v>33399.300000000003</v>
      </c>
    </row>
    <row r="15754" spans="1:7" x14ac:dyDescent="0.15">
      <c r="A15754" s="25" t="s">
        <v>94</v>
      </c>
      <c r="B15754" s="26" t="s">
        <v>82</v>
      </c>
      <c r="C15754" s="26" t="s">
        <v>83</v>
      </c>
      <c r="D15754" s="26" t="s">
        <v>44</v>
      </c>
      <c r="E15754" s="26" t="s">
        <v>43</v>
      </c>
      <c r="F15754" s="26">
        <v>2015</v>
      </c>
      <c r="G15754" s="27">
        <v>33081</v>
      </c>
    </row>
    <row r="15755" spans="1:7" x14ac:dyDescent="0.15">
      <c r="A15755" s="25" t="s">
        <v>94</v>
      </c>
      <c r="B15755" s="26" t="s">
        <v>82</v>
      </c>
      <c r="C15755" s="26" t="s">
        <v>83</v>
      </c>
      <c r="D15755" s="26" t="s">
        <v>44</v>
      </c>
      <c r="E15755" s="26" t="s">
        <v>43</v>
      </c>
      <c r="F15755" s="26">
        <v>2014</v>
      </c>
      <c r="G15755" s="27">
        <v>32790.300000000003</v>
      </c>
    </row>
    <row r="15756" spans="1:7" x14ac:dyDescent="0.15">
      <c r="A15756" s="25" t="s">
        <v>94</v>
      </c>
      <c r="B15756" s="26" t="s">
        <v>82</v>
      </c>
      <c r="C15756" s="26" t="s">
        <v>83</v>
      </c>
      <c r="D15756" s="26" t="s">
        <v>44</v>
      </c>
      <c r="E15756" s="26" t="s">
        <v>43</v>
      </c>
      <c r="F15756" s="26">
        <v>2013</v>
      </c>
      <c r="G15756" s="27">
        <v>32524.5</v>
      </c>
    </row>
    <row r="15757" spans="1:7" x14ac:dyDescent="0.15">
      <c r="A15757" s="25" t="s">
        <v>94</v>
      </c>
      <c r="B15757" s="26" t="s">
        <v>82</v>
      </c>
      <c r="C15757" s="26" t="s">
        <v>83</v>
      </c>
      <c r="D15757" s="26" t="s">
        <v>44</v>
      </c>
      <c r="E15757" s="26" t="s">
        <v>43</v>
      </c>
      <c r="F15757" s="26">
        <v>2012</v>
      </c>
      <c r="G15757" s="27">
        <v>32268.7</v>
      </c>
    </row>
    <row r="15758" spans="1:7" x14ac:dyDescent="0.15">
      <c r="A15758" s="25" t="s">
        <v>94</v>
      </c>
      <c r="B15758" s="26" t="s">
        <v>82</v>
      </c>
      <c r="C15758" s="26" t="s">
        <v>83</v>
      </c>
      <c r="D15758" s="26" t="s">
        <v>44</v>
      </c>
      <c r="E15758" s="26" t="s">
        <v>43</v>
      </c>
      <c r="F15758" s="26">
        <v>2011</v>
      </c>
      <c r="G15758" s="27">
        <v>31967.8</v>
      </c>
    </row>
    <row r="15759" spans="1:7" x14ac:dyDescent="0.15">
      <c r="A15759" s="25" t="s">
        <v>94</v>
      </c>
      <c r="B15759" s="26" t="s">
        <v>82</v>
      </c>
      <c r="C15759" s="26" t="s">
        <v>83</v>
      </c>
      <c r="D15759" s="26" t="s">
        <v>44</v>
      </c>
      <c r="E15759" s="26" t="s">
        <v>43</v>
      </c>
      <c r="F15759" s="26">
        <v>2010</v>
      </c>
      <c r="G15759" s="27">
        <v>31723.7</v>
      </c>
    </row>
    <row r="15760" spans="1:7" x14ac:dyDescent="0.15">
      <c r="A15760" s="25" t="s">
        <v>94</v>
      </c>
      <c r="B15760" s="26" t="s">
        <v>82</v>
      </c>
      <c r="C15760" s="26" t="s">
        <v>83</v>
      </c>
      <c r="D15760" s="26" t="s">
        <v>44</v>
      </c>
      <c r="E15760" s="26" t="s">
        <v>43</v>
      </c>
      <c r="F15760" s="26">
        <v>2009</v>
      </c>
      <c r="G15760" s="27">
        <v>31556.799999999999</v>
      </c>
    </row>
    <row r="15761" spans="1:7" x14ac:dyDescent="0.15">
      <c r="A15761" s="25" t="s">
        <v>94</v>
      </c>
      <c r="B15761" s="26" t="s">
        <v>82</v>
      </c>
      <c r="C15761" s="26" t="s">
        <v>83</v>
      </c>
      <c r="D15761" s="26" t="s">
        <v>44</v>
      </c>
      <c r="E15761" s="26" t="s">
        <v>43</v>
      </c>
      <c r="F15761" s="26">
        <v>2008</v>
      </c>
      <c r="G15761" s="27">
        <v>31414.400000000001</v>
      </c>
    </row>
    <row r="15762" spans="1:7" x14ac:dyDescent="0.15">
      <c r="A15762" s="25" t="s">
        <v>94</v>
      </c>
      <c r="B15762" s="26" t="s">
        <v>82</v>
      </c>
      <c r="C15762" s="26" t="s">
        <v>83</v>
      </c>
      <c r="D15762" s="26" t="s">
        <v>44</v>
      </c>
      <c r="E15762" s="26" t="s">
        <v>43</v>
      </c>
      <c r="F15762" s="26">
        <v>2007</v>
      </c>
      <c r="G15762" s="27">
        <v>31033.8</v>
      </c>
    </row>
    <row r="15763" spans="1:7" x14ac:dyDescent="0.15">
      <c r="A15763" s="25" t="s">
        <v>94</v>
      </c>
      <c r="B15763" s="26" t="s">
        <v>82</v>
      </c>
      <c r="C15763" s="26" t="s">
        <v>83</v>
      </c>
      <c r="D15763" s="26" t="s">
        <v>44</v>
      </c>
      <c r="E15763" s="26" t="s">
        <v>43</v>
      </c>
      <c r="F15763" s="26">
        <v>2006</v>
      </c>
      <c r="G15763" s="27">
        <v>30811.8</v>
      </c>
    </row>
    <row r="15764" spans="1:7" x14ac:dyDescent="0.15">
      <c r="A15764" s="25" t="s">
        <v>94</v>
      </c>
      <c r="B15764" s="26" t="s">
        <v>82</v>
      </c>
      <c r="C15764" s="26" t="s">
        <v>83</v>
      </c>
      <c r="D15764" s="26" t="s">
        <v>44</v>
      </c>
      <c r="E15764" s="26" t="s">
        <v>43</v>
      </c>
      <c r="F15764" s="26">
        <v>2005</v>
      </c>
      <c r="G15764" s="27">
        <v>30317.4</v>
      </c>
    </row>
    <row r="15765" spans="1:7" x14ac:dyDescent="0.15">
      <c r="A15765" s="25" t="s">
        <v>94</v>
      </c>
      <c r="B15765" s="26" t="s">
        <v>82</v>
      </c>
      <c r="C15765" s="26" t="s">
        <v>83</v>
      </c>
      <c r="D15765" s="26" t="s">
        <v>44</v>
      </c>
      <c r="E15765" s="26" t="s">
        <v>43</v>
      </c>
      <c r="F15765" s="26">
        <v>2004</v>
      </c>
      <c r="G15765" s="27">
        <v>29957</v>
      </c>
    </row>
    <row r="15766" spans="1:7" x14ac:dyDescent="0.15">
      <c r="A15766" s="25" t="s">
        <v>94</v>
      </c>
      <c r="B15766" s="26" t="s">
        <v>82</v>
      </c>
      <c r="C15766" s="26" t="s">
        <v>83</v>
      </c>
      <c r="D15766" s="26" t="s">
        <v>44</v>
      </c>
      <c r="E15766" s="26" t="s">
        <v>43</v>
      </c>
      <c r="F15766" s="26">
        <v>2003</v>
      </c>
      <c r="G15766" s="27">
        <v>29712.3</v>
      </c>
    </row>
    <row r="15767" spans="1:7" x14ac:dyDescent="0.15">
      <c r="A15767" s="25" t="s">
        <v>94</v>
      </c>
      <c r="B15767" s="26" t="s">
        <v>82</v>
      </c>
      <c r="C15767" s="26" t="s">
        <v>83</v>
      </c>
      <c r="D15767" s="26" t="s">
        <v>44</v>
      </c>
      <c r="E15767" s="26" t="s">
        <v>43</v>
      </c>
      <c r="F15767" s="26">
        <v>2002</v>
      </c>
      <c r="G15767" s="27">
        <v>29473.1</v>
      </c>
    </row>
    <row r="15768" spans="1:7" x14ac:dyDescent="0.15">
      <c r="A15768" s="25" t="s">
        <v>94</v>
      </c>
      <c r="B15768" s="26" t="s">
        <v>82</v>
      </c>
      <c r="C15768" s="26" t="s">
        <v>83</v>
      </c>
      <c r="D15768" s="26" t="s">
        <v>44</v>
      </c>
      <c r="E15768" s="26" t="s">
        <v>43</v>
      </c>
      <c r="F15768" s="26">
        <v>2001</v>
      </c>
      <c r="G15768" s="27">
        <v>29201</v>
      </c>
    </row>
    <row r="15769" spans="1:7" x14ac:dyDescent="0.15">
      <c r="A15769" s="25" t="s">
        <v>94</v>
      </c>
      <c r="B15769" s="26" t="s">
        <v>82</v>
      </c>
      <c r="C15769" s="26" t="s">
        <v>83</v>
      </c>
      <c r="D15769" s="26" t="s">
        <v>44</v>
      </c>
      <c r="E15769" s="26" t="s">
        <v>43</v>
      </c>
      <c r="F15769" s="26">
        <v>2000</v>
      </c>
      <c r="G15769" s="27">
        <v>29071.200000000001</v>
      </c>
    </row>
    <row r="15770" spans="1:7" x14ac:dyDescent="0.15">
      <c r="A15770" s="25" t="s">
        <v>94</v>
      </c>
      <c r="B15770" s="26" t="s">
        <v>82</v>
      </c>
      <c r="C15770" s="26" t="s">
        <v>83</v>
      </c>
      <c r="D15770" s="26" t="s">
        <v>44</v>
      </c>
      <c r="E15770" s="26" t="s">
        <v>43</v>
      </c>
      <c r="F15770" s="26">
        <v>1999</v>
      </c>
      <c r="G15770" s="27">
        <v>28894.400000000001</v>
      </c>
    </row>
    <row r="15771" spans="1:7" x14ac:dyDescent="0.15">
      <c r="A15771" s="25" t="s">
        <v>94</v>
      </c>
      <c r="B15771" s="26" t="s">
        <v>82</v>
      </c>
      <c r="C15771" s="26" t="s">
        <v>83</v>
      </c>
      <c r="D15771" s="26" t="s">
        <v>44</v>
      </c>
      <c r="E15771" s="26" t="s">
        <v>43</v>
      </c>
      <c r="F15771" s="26">
        <v>1998</v>
      </c>
      <c r="G15771" s="27">
        <v>28582.7</v>
      </c>
    </row>
    <row r="15772" spans="1:7" x14ac:dyDescent="0.15">
      <c r="A15772" s="25" t="s">
        <v>94</v>
      </c>
      <c r="B15772" s="26" t="s">
        <v>82</v>
      </c>
      <c r="C15772" s="26" t="s">
        <v>83</v>
      </c>
      <c r="D15772" s="26" t="s">
        <v>44</v>
      </c>
      <c r="E15772" s="26" t="s">
        <v>43</v>
      </c>
      <c r="F15772" s="26">
        <v>1997</v>
      </c>
      <c r="G15772" s="27">
        <v>28510.7</v>
      </c>
    </row>
    <row r="15773" spans="1:7" x14ac:dyDescent="0.15">
      <c r="A15773" s="25" t="s">
        <v>94</v>
      </c>
      <c r="B15773" s="26" t="s">
        <v>82</v>
      </c>
      <c r="C15773" s="26" t="s">
        <v>83</v>
      </c>
      <c r="D15773" s="26" t="s">
        <v>44</v>
      </c>
      <c r="E15773" s="26" t="s">
        <v>43</v>
      </c>
      <c r="F15773" s="26">
        <v>1996</v>
      </c>
      <c r="G15773" s="27">
        <v>28352.2</v>
      </c>
    </row>
    <row r="15774" spans="1:7" x14ac:dyDescent="0.15">
      <c r="A15774" s="25" t="s">
        <v>94</v>
      </c>
      <c r="B15774" s="26" t="s">
        <v>82</v>
      </c>
      <c r="C15774" s="26" t="s">
        <v>83</v>
      </c>
      <c r="D15774" s="26" t="s">
        <v>44</v>
      </c>
      <c r="E15774" s="26" t="s">
        <v>43</v>
      </c>
      <c r="F15774" s="26">
        <v>1995</v>
      </c>
      <c r="G15774" s="27">
        <v>28249.5</v>
      </c>
    </row>
    <row r="15775" spans="1:7" x14ac:dyDescent="0.15">
      <c r="A15775" s="25" t="s">
        <v>94</v>
      </c>
      <c r="B15775" s="26" t="s">
        <v>82</v>
      </c>
      <c r="C15775" s="26" t="s">
        <v>83</v>
      </c>
      <c r="D15775" s="26" t="s">
        <v>44</v>
      </c>
      <c r="E15775" s="26" t="s">
        <v>43</v>
      </c>
      <c r="F15775" s="26">
        <v>1994</v>
      </c>
      <c r="G15775" s="27">
        <v>28204.5</v>
      </c>
    </row>
    <row r="15776" spans="1:7" x14ac:dyDescent="0.15">
      <c r="A15776" s="25" t="s">
        <v>94</v>
      </c>
      <c r="B15776" s="26" t="s">
        <v>82</v>
      </c>
      <c r="C15776" s="26" t="s">
        <v>83</v>
      </c>
      <c r="D15776" s="26" t="s">
        <v>44</v>
      </c>
      <c r="E15776" s="26" t="s">
        <v>43</v>
      </c>
      <c r="F15776" s="26">
        <v>1993</v>
      </c>
      <c r="G15776" s="27">
        <v>28228.3</v>
      </c>
    </row>
    <row r="15777" spans="1:7" x14ac:dyDescent="0.15">
      <c r="A15777" s="25" t="s">
        <v>94</v>
      </c>
      <c r="B15777" s="26" t="s">
        <v>82</v>
      </c>
      <c r="C15777" s="26" t="s">
        <v>83</v>
      </c>
      <c r="D15777" s="26" t="s">
        <v>44</v>
      </c>
      <c r="E15777" s="26" t="s">
        <v>43</v>
      </c>
      <c r="F15777" s="26">
        <v>1992</v>
      </c>
      <c r="G15777" s="27"/>
    </row>
    <row r="15778" spans="1:7" x14ac:dyDescent="0.15">
      <c r="A15778" s="25" t="s">
        <v>94</v>
      </c>
      <c r="B15778" s="26" t="s">
        <v>82</v>
      </c>
      <c r="C15778" s="26" t="s">
        <v>83</v>
      </c>
      <c r="D15778" s="26" t="s">
        <v>44</v>
      </c>
      <c r="E15778" s="26" t="s">
        <v>43</v>
      </c>
      <c r="F15778" s="26">
        <v>1991</v>
      </c>
      <c r="G15778" s="27"/>
    </row>
    <row r="15779" spans="1:7" x14ac:dyDescent="0.15">
      <c r="A15779" s="25" t="s">
        <v>94</v>
      </c>
      <c r="B15779" s="26" t="s">
        <v>82</v>
      </c>
      <c r="C15779" s="26" t="s">
        <v>83</v>
      </c>
      <c r="D15779" s="26" t="s">
        <v>44</v>
      </c>
      <c r="E15779" s="26" t="s">
        <v>43</v>
      </c>
      <c r="F15779" s="26">
        <v>1990</v>
      </c>
      <c r="G15779" s="27"/>
    </row>
    <row r="15780" spans="1:7" x14ac:dyDescent="0.15">
      <c r="A15780" s="25" t="s">
        <v>94</v>
      </c>
      <c r="B15780" s="26" t="s">
        <v>82</v>
      </c>
      <c r="C15780" s="26" t="s">
        <v>83</v>
      </c>
      <c r="D15780" s="26" t="s">
        <v>44</v>
      </c>
      <c r="E15780" s="26" t="s">
        <v>43</v>
      </c>
      <c r="F15780" s="26">
        <v>1989</v>
      </c>
      <c r="G15780" s="27"/>
    </row>
    <row r="15781" spans="1:7" x14ac:dyDescent="0.15">
      <c r="A15781" s="25" t="s">
        <v>94</v>
      </c>
      <c r="B15781" s="26" t="s">
        <v>82</v>
      </c>
      <c r="C15781" s="26" t="s">
        <v>83</v>
      </c>
      <c r="D15781" s="26" t="s">
        <v>44</v>
      </c>
      <c r="E15781" s="26" t="s">
        <v>43</v>
      </c>
      <c r="F15781" s="26">
        <v>1988</v>
      </c>
      <c r="G15781" s="27"/>
    </row>
    <row r="15782" spans="1:7" x14ac:dyDescent="0.15">
      <c r="A15782" s="25" t="s">
        <v>94</v>
      </c>
      <c r="B15782" s="26" t="s">
        <v>82</v>
      </c>
      <c r="C15782" s="26" t="s">
        <v>83</v>
      </c>
      <c r="D15782" s="26" t="s">
        <v>44</v>
      </c>
      <c r="E15782" s="26" t="s">
        <v>43</v>
      </c>
      <c r="F15782" s="26">
        <v>1987</v>
      </c>
      <c r="G15782" s="27"/>
    </row>
    <row r="15783" spans="1:7" x14ac:dyDescent="0.15">
      <c r="A15783" s="25" t="s">
        <v>94</v>
      </c>
      <c r="B15783" s="26" t="s">
        <v>82</v>
      </c>
      <c r="C15783" s="26" t="s">
        <v>83</v>
      </c>
      <c r="D15783" s="26" t="s">
        <v>44</v>
      </c>
      <c r="E15783" s="26" t="s">
        <v>43</v>
      </c>
      <c r="F15783" s="26">
        <v>1986</v>
      </c>
      <c r="G15783" s="27"/>
    </row>
    <row r="15784" spans="1:7" x14ac:dyDescent="0.15">
      <c r="A15784" s="25" t="s">
        <v>94</v>
      </c>
      <c r="B15784" s="26" t="s">
        <v>82</v>
      </c>
      <c r="C15784" s="26" t="s">
        <v>83</v>
      </c>
      <c r="D15784" s="26" t="s">
        <v>44</v>
      </c>
      <c r="E15784" s="26" t="s">
        <v>43</v>
      </c>
      <c r="F15784" s="26">
        <v>1985</v>
      </c>
      <c r="G15784" s="27"/>
    </row>
    <row r="15785" spans="1:7" x14ac:dyDescent="0.15">
      <c r="A15785" s="25" t="s">
        <v>94</v>
      </c>
      <c r="B15785" s="26" t="s">
        <v>82</v>
      </c>
      <c r="C15785" s="26" t="s">
        <v>83</v>
      </c>
      <c r="D15785" s="26" t="s">
        <v>44</v>
      </c>
      <c r="E15785" s="26" t="s">
        <v>43</v>
      </c>
      <c r="F15785" s="26">
        <v>1984</v>
      </c>
      <c r="G15785" s="27"/>
    </row>
    <row r="15786" spans="1:7" x14ac:dyDescent="0.15">
      <c r="A15786" s="25" t="s">
        <v>94</v>
      </c>
      <c r="B15786" s="26" t="s">
        <v>82</v>
      </c>
      <c r="C15786" s="26" t="s">
        <v>83</v>
      </c>
      <c r="D15786" s="26" t="s">
        <v>44</v>
      </c>
      <c r="E15786" s="26" t="s">
        <v>43</v>
      </c>
      <c r="F15786" s="26">
        <v>1983</v>
      </c>
      <c r="G15786" s="27"/>
    </row>
    <row r="15787" spans="1:7" x14ac:dyDescent="0.15">
      <c r="A15787" s="25" t="s">
        <v>94</v>
      </c>
      <c r="B15787" s="26" t="s">
        <v>82</v>
      </c>
      <c r="C15787" s="26" t="s">
        <v>83</v>
      </c>
      <c r="D15787" s="26" t="s">
        <v>44</v>
      </c>
      <c r="E15787" s="26" t="s">
        <v>43</v>
      </c>
      <c r="F15787" s="26">
        <v>1982</v>
      </c>
      <c r="G15787" s="27"/>
    </row>
    <row r="15788" spans="1:7" x14ac:dyDescent="0.15">
      <c r="A15788" s="25" t="s">
        <v>94</v>
      </c>
      <c r="B15788" s="26" t="s">
        <v>82</v>
      </c>
      <c r="C15788" s="26" t="s">
        <v>83</v>
      </c>
      <c r="D15788" s="26" t="s">
        <v>44</v>
      </c>
      <c r="E15788" s="26" t="s">
        <v>43</v>
      </c>
      <c r="F15788" s="26">
        <v>1981</v>
      </c>
      <c r="G15788" s="27"/>
    </row>
    <row r="15789" spans="1:7" x14ac:dyDescent="0.15">
      <c r="A15789" s="25" t="s">
        <v>94</v>
      </c>
      <c r="B15789" s="26" t="s">
        <v>82</v>
      </c>
      <c r="C15789" s="26" t="s">
        <v>83</v>
      </c>
      <c r="D15789" s="26" t="s">
        <v>44</v>
      </c>
      <c r="E15789" s="26" t="s">
        <v>43</v>
      </c>
      <c r="F15789" s="26">
        <v>1980</v>
      </c>
      <c r="G15789" s="27"/>
    </row>
    <row r="15790" spans="1:7" x14ac:dyDescent="0.15">
      <c r="A15790" s="25" t="s">
        <v>94</v>
      </c>
      <c r="B15790" s="26" t="s">
        <v>82</v>
      </c>
      <c r="C15790" s="26" t="s">
        <v>83</v>
      </c>
      <c r="D15790" s="26" t="s">
        <v>44</v>
      </c>
      <c r="E15790" s="26" t="s">
        <v>43</v>
      </c>
      <c r="F15790" s="26">
        <v>1979</v>
      </c>
      <c r="G15790" s="27"/>
    </row>
    <row r="15791" spans="1:7" x14ac:dyDescent="0.15">
      <c r="A15791" s="25" t="s">
        <v>94</v>
      </c>
      <c r="B15791" s="26" t="s">
        <v>82</v>
      </c>
      <c r="C15791" s="26" t="s">
        <v>83</v>
      </c>
      <c r="D15791" s="26" t="s">
        <v>44</v>
      </c>
      <c r="E15791" s="26" t="s">
        <v>43</v>
      </c>
      <c r="F15791" s="26">
        <v>1978</v>
      </c>
      <c r="G15791" s="27"/>
    </row>
    <row r="15792" spans="1:7" x14ac:dyDescent="0.15">
      <c r="A15792" s="25" t="s">
        <v>94</v>
      </c>
      <c r="B15792" s="26" t="s">
        <v>82</v>
      </c>
      <c r="C15792" s="26" t="s">
        <v>83</v>
      </c>
      <c r="D15792" s="26" t="s">
        <v>44</v>
      </c>
      <c r="E15792" s="26" t="s">
        <v>43</v>
      </c>
      <c r="F15792" s="26">
        <v>1977</v>
      </c>
      <c r="G15792" s="27"/>
    </row>
    <row r="15793" spans="1:7" x14ac:dyDescent="0.15">
      <c r="A15793" s="25" t="s">
        <v>94</v>
      </c>
      <c r="B15793" s="26" t="s">
        <v>82</v>
      </c>
      <c r="C15793" s="26" t="s">
        <v>83</v>
      </c>
      <c r="D15793" s="26" t="s">
        <v>44</v>
      </c>
      <c r="E15793" s="26" t="s">
        <v>43</v>
      </c>
      <c r="F15793" s="26">
        <v>1976</v>
      </c>
      <c r="G15793" s="27"/>
    </row>
    <row r="15794" spans="1:7" x14ac:dyDescent="0.15">
      <c r="A15794" s="25" t="s">
        <v>94</v>
      </c>
      <c r="B15794" s="26" t="s">
        <v>82</v>
      </c>
      <c r="C15794" s="26" t="s">
        <v>83</v>
      </c>
      <c r="D15794" s="26" t="s">
        <v>44</v>
      </c>
      <c r="E15794" s="26" t="s">
        <v>43</v>
      </c>
      <c r="F15794" s="26">
        <v>1975</v>
      </c>
      <c r="G15794" s="27"/>
    </row>
    <row r="15795" spans="1:7" x14ac:dyDescent="0.15">
      <c r="A15795" s="25" t="s">
        <v>94</v>
      </c>
      <c r="B15795" s="26" t="s">
        <v>82</v>
      </c>
      <c r="C15795" s="26" t="s">
        <v>83</v>
      </c>
      <c r="D15795" s="26" t="s">
        <v>44</v>
      </c>
      <c r="E15795" s="26" t="s">
        <v>43</v>
      </c>
      <c r="F15795" s="26">
        <v>1974</v>
      </c>
      <c r="G15795" s="27"/>
    </row>
    <row r="15796" spans="1:7" x14ac:dyDescent="0.15">
      <c r="A15796" s="25" t="s">
        <v>94</v>
      </c>
      <c r="B15796" s="26" t="s">
        <v>82</v>
      </c>
      <c r="C15796" s="26" t="s">
        <v>83</v>
      </c>
      <c r="D15796" s="26" t="s">
        <v>44</v>
      </c>
      <c r="E15796" s="26" t="s">
        <v>43</v>
      </c>
      <c r="F15796" s="26">
        <v>1973</v>
      </c>
      <c r="G15796" s="27"/>
    </row>
    <row r="15797" spans="1:7" x14ac:dyDescent="0.15">
      <c r="A15797" s="25" t="s">
        <v>94</v>
      </c>
      <c r="B15797" s="26" t="s">
        <v>82</v>
      </c>
      <c r="C15797" s="26" t="s">
        <v>83</v>
      </c>
      <c r="D15797" s="26" t="s">
        <v>44</v>
      </c>
      <c r="E15797" s="26" t="s">
        <v>43</v>
      </c>
      <c r="F15797" s="26">
        <v>1972</v>
      </c>
      <c r="G15797" s="27"/>
    </row>
    <row r="15798" spans="1:7" x14ac:dyDescent="0.15">
      <c r="A15798" s="25" t="s">
        <v>94</v>
      </c>
      <c r="B15798" s="26" t="s">
        <v>82</v>
      </c>
      <c r="C15798" s="26" t="s">
        <v>83</v>
      </c>
      <c r="D15798" s="26" t="s">
        <v>44</v>
      </c>
      <c r="E15798" s="26" t="s">
        <v>43</v>
      </c>
      <c r="F15798" s="26">
        <v>1971</v>
      </c>
      <c r="G15798" s="27"/>
    </row>
    <row r="15799" spans="1:7" x14ac:dyDescent="0.15">
      <c r="A15799" s="25" t="s">
        <v>94</v>
      </c>
      <c r="B15799" s="26" t="s">
        <v>82</v>
      </c>
      <c r="C15799" s="26" t="s">
        <v>83</v>
      </c>
      <c r="D15799" s="26" t="s">
        <v>44</v>
      </c>
      <c r="E15799" s="26" t="s">
        <v>43</v>
      </c>
      <c r="F15799" s="26">
        <v>1970</v>
      </c>
      <c r="G15799" s="27"/>
    </row>
    <row r="15800" spans="1:7" x14ac:dyDescent="0.15">
      <c r="A15800" s="25" t="s">
        <v>94</v>
      </c>
      <c r="B15800" s="26" t="s">
        <v>82</v>
      </c>
      <c r="C15800" s="26" t="s">
        <v>83</v>
      </c>
      <c r="D15800" s="26" t="s">
        <v>44</v>
      </c>
      <c r="E15800" s="26" t="s">
        <v>43</v>
      </c>
      <c r="F15800" s="26">
        <v>1969</v>
      </c>
      <c r="G15800" s="27"/>
    </row>
    <row r="15801" spans="1:7" x14ac:dyDescent="0.15">
      <c r="A15801" s="25" t="s">
        <v>94</v>
      </c>
      <c r="B15801" s="26" t="s">
        <v>82</v>
      </c>
      <c r="C15801" s="26" t="s">
        <v>83</v>
      </c>
      <c r="D15801" s="26" t="s">
        <v>44</v>
      </c>
      <c r="E15801" s="26" t="s">
        <v>43</v>
      </c>
      <c r="F15801" s="26">
        <v>1968</v>
      </c>
      <c r="G15801" s="27"/>
    </row>
    <row r="15802" spans="1:7" x14ac:dyDescent="0.15">
      <c r="A15802" s="25" t="s">
        <v>94</v>
      </c>
      <c r="B15802" s="26" t="s">
        <v>82</v>
      </c>
      <c r="C15802" s="26" t="s">
        <v>83</v>
      </c>
      <c r="D15802" s="26" t="s">
        <v>44</v>
      </c>
      <c r="E15802" s="26" t="s">
        <v>43</v>
      </c>
      <c r="F15802" s="26">
        <v>1967</v>
      </c>
      <c r="G15802" s="27"/>
    </row>
    <row r="15803" spans="1:7" x14ac:dyDescent="0.15">
      <c r="A15803" s="25" t="s">
        <v>94</v>
      </c>
      <c r="B15803" s="26" t="s">
        <v>82</v>
      </c>
      <c r="C15803" s="26" t="s">
        <v>83</v>
      </c>
      <c r="D15803" s="26" t="s">
        <v>44</v>
      </c>
      <c r="E15803" s="26" t="s">
        <v>43</v>
      </c>
      <c r="F15803" s="26">
        <v>1966</v>
      </c>
      <c r="G15803" s="27"/>
    </row>
    <row r="15804" spans="1:7" x14ac:dyDescent="0.15">
      <c r="A15804" s="25" t="s">
        <v>94</v>
      </c>
      <c r="B15804" s="26" t="s">
        <v>82</v>
      </c>
      <c r="C15804" s="26" t="s">
        <v>83</v>
      </c>
      <c r="D15804" s="26" t="s">
        <v>44</v>
      </c>
      <c r="E15804" s="26" t="s">
        <v>43</v>
      </c>
      <c r="F15804" s="26">
        <v>1965</v>
      </c>
      <c r="G15804" s="27"/>
    </row>
    <row r="15805" spans="1:7" x14ac:dyDescent="0.15">
      <c r="A15805" s="25" t="s">
        <v>94</v>
      </c>
      <c r="B15805" s="26" t="s">
        <v>82</v>
      </c>
      <c r="C15805" s="26" t="s">
        <v>83</v>
      </c>
      <c r="D15805" s="26" t="s">
        <v>44</v>
      </c>
      <c r="E15805" s="26" t="s">
        <v>43</v>
      </c>
      <c r="F15805" s="26">
        <v>1964</v>
      </c>
      <c r="G15805" s="27"/>
    </row>
    <row r="15806" spans="1:7" x14ac:dyDescent="0.15">
      <c r="A15806" s="25" t="s">
        <v>94</v>
      </c>
      <c r="B15806" s="26" t="s">
        <v>82</v>
      </c>
      <c r="C15806" s="26" t="s">
        <v>83</v>
      </c>
      <c r="D15806" s="26" t="s">
        <v>44</v>
      </c>
      <c r="E15806" s="26" t="s">
        <v>43</v>
      </c>
      <c r="F15806" s="26">
        <v>1963</v>
      </c>
      <c r="G15806" s="27"/>
    </row>
    <row r="15807" spans="1:7" x14ac:dyDescent="0.15">
      <c r="A15807" s="25" t="s">
        <v>94</v>
      </c>
      <c r="B15807" s="26" t="s">
        <v>82</v>
      </c>
      <c r="C15807" s="26" t="s">
        <v>83</v>
      </c>
      <c r="D15807" s="26" t="s">
        <v>44</v>
      </c>
      <c r="E15807" s="26" t="s">
        <v>43</v>
      </c>
      <c r="F15807" s="26">
        <v>1962</v>
      </c>
      <c r="G15807" s="27"/>
    </row>
    <row r="15808" spans="1:7" x14ac:dyDescent="0.15">
      <c r="A15808" s="25" t="s">
        <v>94</v>
      </c>
      <c r="B15808" s="26" t="s">
        <v>82</v>
      </c>
      <c r="C15808" s="26" t="s">
        <v>83</v>
      </c>
      <c r="D15808" s="26" t="s">
        <v>44</v>
      </c>
      <c r="E15808" s="26" t="s">
        <v>43</v>
      </c>
      <c r="F15808" s="26">
        <v>1961</v>
      </c>
      <c r="G15808" s="27"/>
    </row>
    <row r="15809" spans="1:7" x14ac:dyDescent="0.15">
      <c r="A15809" s="25" t="s">
        <v>94</v>
      </c>
      <c r="B15809" s="26" t="s">
        <v>82</v>
      </c>
      <c r="C15809" s="26" t="s">
        <v>83</v>
      </c>
      <c r="D15809" s="26" t="s">
        <v>44</v>
      </c>
      <c r="E15809" s="26" t="s">
        <v>43</v>
      </c>
      <c r="F15809" s="26">
        <v>1960</v>
      </c>
      <c r="G15809" s="27"/>
    </row>
    <row r="15810" spans="1:7" x14ac:dyDescent="0.15">
      <c r="A15810" s="25" t="s">
        <v>94</v>
      </c>
      <c r="B15810" s="26" t="s">
        <v>82</v>
      </c>
      <c r="C15810" s="26" t="s">
        <v>83</v>
      </c>
      <c r="D15810" s="26" t="s">
        <v>24</v>
      </c>
      <c r="E15810" s="26" t="s">
        <v>23</v>
      </c>
      <c r="F15810" s="26">
        <v>2023</v>
      </c>
      <c r="G15810" s="27">
        <v>227.7</v>
      </c>
    </row>
    <row r="15811" spans="1:7" x14ac:dyDescent="0.15">
      <c r="A15811" s="25" t="s">
        <v>94</v>
      </c>
      <c r="B15811" s="26" t="s">
        <v>82</v>
      </c>
      <c r="C15811" s="26" t="s">
        <v>83</v>
      </c>
      <c r="D15811" s="26" t="s">
        <v>24</v>
      </c>
      <c r="E15811" s="26" t="s">
        <v>23</v>
      </c>
      <c r="F15811" s="26">
        <v>2022</v>
      </c>
      <c r="G15811" s="27">
        <v>217.4</v>
      </c>
    </row>
    <row r="15812" spans="1:7" x14ac:dyDescent="0.15">
      <c r="A15812" s="25" t="s">
        <v>94</v>
      </c>
      <c r="B15812" s="26" t="s">
        <v>82</v>
      </c>
      <c r="C15812" s="26" t="s">
        <v>83</v>
      </c>
      <c r="D15812" s="26" t="s">
        <v>24</v>
      </c>
      <c r="E15812" s="26" t="s">
        <v>23</v>
      </c>
      <c r="F15812" s="26">
        <v>2021</v>
      </c>
      <c r="G15812" s="27">
        <v>208.5</v>
      </c>
    </row>
    <row r="15813" spans="1:7" x14ac:dyDescent="0.15">
      <c r="A15813" s="25" t="s">
        <v>94</v>
      </c>
      <c r="B15813" s="26" t="s">
        <v>82</v>
      </c>
      <c r="C15813" s="26" t="s">
        <v>83</v>
      </c>
      <c r="D15813" s="26" t="s">
        <v>24</v>
      </c>
      <c r="E15813" s="26" t="s">
        <v>23</v>
      </c>
      <c r="F15813" s="26">
        <v>2020</v>
      </c>
      <c r="G15813" s="27">
        <v>203.8</v>
      </c>
    </row>
    <row r="15814" spans="1:7" x14ac:dyDescent="0.15">
      <c r="A15814" s="25" t="s">
        <v>94</v>
      </c>
      <c r="B15814" s="26" t="s">
        <v>82</v>
      </c>
      <c r="C15814" s="26" t="s">
        <v>83</v>
      </c>
      <c r="D15814" s="26" t="s">
        <v>24</v>
      </c>
      <c r="E15814" s="26" t="s">
        <v>23</v>
      </c>
      <c r="F15814" s="26">
        <v>2019</v>
      </c>
      <c r="G15814" s="27">
        <v>209.4</v>
      </c>
    </row>
    <row r="15815" spans="1:7" x14ac:dyDescent="0.15">
      <c r="A15815" s="25" t="s">
        <v>94</v>
      </c>
      <c r="B15815" s="26" t="s">
        <v>82</v>
      </c>
      <c r="C15815" s="26" t="s">
        <v>83</v>
      </c>
      <c r="D15815" s="26" t="s">
        <v>24</v>
      </c>
      <c r="E15815" s="26" t="s">
        <v>23</v>
      </c>
      <c r="F15815" s="26">
        <v>2018</v>
      </c>
      <c r="G15815" s="27">
        <v>208.6</v>
      </c>
    </row>
    <row r="15816" spans="1:7" x14ac:dyDescent="0.15">
      <c r="A15816" s="25" t="s">
        <v>94</v>
      </c>
      <c r="B15816" s="26" t="s">
        <v>82</v>
      </c>
      <c r="C15816" s="26" t="s">
        <v>83</v>
      </c>
      <c r="D15816" s="26" t="s">
        <v>24</v>
      </c>
      <c r="E15816" s="26" t="s">
        <v>23</v>
      </c>
      <c r="F15816" s="26">
        <v>2017</v>
      </c>
      <c r="G15816" s="27">
        <v>201.7</v>
      </c>
    </row>
    <row r="15817" spans="1:7" x14ac:dyDescent="0.15">
      <c r="A15817" s="25" t="s">
        <v>94</v>
      </c>
      <c r="B15817" s="26" t="s">
        <v>82</v>
      </c>
      <c r="C15817" s="26" t="s">
        <v>83</v>
      </c>
      <c r="D15817" s="26" t="s">
        <v>24</v>
      </c>
      <c r="E15817" s="26" t="s">
        <v>23</v>
      </c>
      <c r="F15817" s="26">
        <v>2016</v>
      </c>
      <c r="G15817" s="27">
        <v>194.7</v>
      </c>
    </row>
    <row r="15818" spans="1:7" x14ac:dyDescent="0.15">
      <c r="A15818" s="25" t="s">
        <v>94</v>
      </c>
      <c r="B15818" s="26" t="s">
        <v>82</v>
      </c>
      <c r="C15818" s="26" t="s">
        <v>83</v>
      </c>
      <c r="D15818" s="26" t="s">
        <v>24</v>
      </c>
      <c r="E15818" s="26" t="s">
        <v>23</v>
      </c>
      <c r="F15818" s="26">
        <v>2015</v>
      </c>
      <c r="G15818" s="27">
        <v>188.5</v>
      </c>
    </row>
    <row r="15819" spans="1:7" x14ac:dyDescent="0.15">
      <c r="A15819" s="25" t="s">
        <v>94</v>
      </c>
      <c r="B15819" s="26" t="s">
        <v>82</v>
      </c>
      <c r="C15819" s="26" t="s">
        <v>83</v>
      </c>
      <c r="D15819" s="26" t="s">
        <v>24</v>
      </c>
      <c r="E15819" s="26" t="s">
        <v>23</v>
      </c>
      <c r="F15819" s="26">
        <v>2014</v>
      </c>
      <c r="G15819" s="27">
        <v>184.5</v>
      </c>
    </row>
    <row r="15820" spans="1:7" x14ac:dyDescent="0.15">
      <c r="A15820" s="25" t="s">
        <v>94</v>
      </c>
      <c r="B15820" s="26" t="s">
        <v>82</v>
      </c>
      <c r="C15820" s="26" t="s">
        <v>83</v>
      </c>
      <c r="D15820" s="26" t="s">
        <v>24</v>
      </c>
      <c r="E15820" s="26" t="s">
        <v>23</v>
      </c>
      <c r="F15820" s="26">
        <v>2013</v>
      </c>
      <c r="G15820" s="27">
        <v>181.3</v>
      </c>
    </row>
    <row r="15821" spans="1:7" x14ac:dyDescent="0.15">
      <c r="A15821" s="25" t="s">
        <v>94</v>
      </c>
      <c r="B15821" s="26" t="s">
        <v>82</v>
      </c>
      <c r="C15821" s="26" t="s">
        <v>83</v>
      </c>
      <c r="D15821" s="26" t="s">
        <v>24</v>
      </c>
      <c r="E15821" s="26" t="s">
        <v>23</v>
      </c>
      <c r="F15821" s="26">
        <v>2012</v>
      </c>
      <c r="G15821" s="27">
        <v>178.4</v>
      </c>
    </row>
    <row r="15822" spans="1:7" x14ac:dyDescent="0.15">
      <c r="A15822" s="25" t="s">
        <v>94</v>
      </c>
      <c r="B15822" s="26" t="s">
        <v>82</v>
      </c>
      <c r="C15822" s="26" t="s">
        <v>83</v>
      </c>
      <c r="D15822" s="26" t="s">
        <v>24</v>
      </c>
      <c r="E15822" s="26" t="s">
        <v>23</v>
      </c>
      <c r="F15822" s="26">
        <v>2011</v>
      </c>
      <c r="G15822" s="27">
        <v>177.3</v>
      </c>
    </row>
    <row r="15823" spans="1:7" x14ac:dyDescent="0.15">
      <c r="A15823" s="25" t="s">
        <v>94</v>
      </c>
      <c r="B15823" s="26" t="s">
        <v>82</v>
      </c>
      <c r="C15823" s="26" t="s">
        <v>83</v>
      </c>
      <c r="D15823" s="26" t="s">
        <v>24</v>
      </c>
      <c r="E15823" s="26" t="s">
        <v>23</v>
      </c>
      <c r="F15823" s="26">
        <v>2010</v>
      </c>
      <c r="G15823" s="27">
        <v>176.5</v>
      </c>
    </row>
    <row r="15824" spans="1:7" x14ac:dyDescent="0.15">
      <c r="A15824" s="25" t="s">
        <v>94</v>
      </c>
      <c r="B15824" s="26" t="s">
        <v>82</v>
      </c>
      <c r="C15824" s="26" t="s">
        <v>83</v>
      </c>
      <c r="D15824" s="26" t="s">
        <v>24</v>
      </c>
      <c r="E15824" s="26" t="s">
        <v>23</v>
      </c>
      <c r="F15824" s="26">
        <v>2009</v>
      </c>
      <c r="G15824" s="27">
        <v>177.6</v>
      </c>
    </row>
    <row r="15825" spans="1:7" x14ac:dyDescent="0.15">
      <c r="A15825" s="25" t="s">
        <v>94</v>
      </c>
      <c r="B15825" s="26" t="s">
        <v>82</v>
      </c>
      <c r="C15825" s="26" t="s">
        <v>83</v>
      </c>
      <c r="D15825" s="26" t="s">
        <v>24</v>
      </c>
      <c r="E15825" s="26" t="s">
        <v>23</v>
      </c>
      <c r="F15825" s="26">
        <v>2008</v>
      </c>
      <c r="G15825" s="27">
        <v>184.3</v>
      </c>
    </row>
    <row r="15826" spans="1:7" x14ac:dyDescent="0.15">
      <c r="A15826" s="25" t="s">
        <v>94</v>
      </c>
      <c r="B15826" s="26" t="s">
        <v>82</v>
      </c>
      <c r="C15826" s="26" t="s">
        <v>83</v>
      </c>
      <c r="D15826" s="26" t="s">
        <v>24</v>
      </c>
      <c r="E15826" s="26" t="s">
        <v>23</v>
      </c>
      <c r="F15826" s="26">
        <v>2007</v>
      </c>
      <c r="G15826" s="27">
        <v>181.9</v>
      </c>
    </row>
    <row r="15827" spans="1:7" x14ac:dyDescent="0.15">
      <c r="A15827" s="25" t="s">
        <v>94</v>
      </c>
      <c r="B15827" s="26" t="s">
        <v>82</v>
      </c>
      <c r="C15827" s="26" t="s">
        <v>83</v>
      </c>
      <c r="D15827" s="26" t="s">
        <v>24</v>
      </c>
      <c r="E15827" s="26" t="s">
        <v>23</v>
      </c>
      <c r="F15827" s="26">
        <v>2006</v>
      </c>
      <c r="G15827" s="27">
        <v>175.3</v>
      </c>
    </row>
    <row r="15828" spans="1:7" x14ac:dyDescent="0.15">
      <c r="A15828" s="25" t="s">
        <v>94</v>
      </c>
      <c r="B15828" s="26" t="s">
        <v>82</v>
      </c>
      <c r="C15828" s="26" t="s">
        <v>83</v>
      </c>
      <c r="D15828" s="26" t="s">
        <v>24</v>
      </c>
      <c r="E15828" s="26" t="s">
        <v>23</v>
      </c>
      <c r="F15828" s="26">
        <v>2005</v>
      </c>
      <c r="G15828" s="27">
        <v>165.9</v>
      </c>
    </row>
    <row r="15829" spans="1:7" x14ac:dyDescent="0.15">
      <c r="A15829" s="25" t="s">
        <v>94</v>
      </c>
      <c r="B15829" s="26" t="s">
        <v>82</v>
      </c>
      <c r="C15829" s="26" t="s">
        <v>83</v>
      </c>
      <c r="D15829" s="26" t="s">
        <v>24</v>
      </c>
      <c r="E15829" s="26" t="s">
        <v>23</v>
      </c>
      <c r="F15829" s="26">
        <v>2004</v>
      </c>
      <c r="G15829" s="27">
        <v>161.69999999999999</v>
      </c>
    </row>
    <row r="15830" spans="1:7" x14ac:dyDescent="0.15">
      <c r="A15830" s="25" t="s">
        <v>94</v>
      </c>
      <c r="B15830" s="26" t="s">
        <v>82</v>
      </c>
      <c r="C15830" s="26" t="s">
        <v>83</v>
      </c>
      <c r="D15830" s="26" t="s">
        <v>24</v>
      </c>
      <c r="E15830" s="26" t="s">
        <v>23</v>
      </c>
      <c r="F15830" s="26">
        <v>2003</v>
      </c>
      <c r="G15830" s="27">
        <v>162.5</v>
      </c>
    </row>
    <row r="15831" spans="1:7" x14ac:dyDescent="0.15">
      <c r="A15831" s="25" t="s">
        <v>94</v>
      </c>
      <c r="B15831" s="26" t="s">
        <v>82</v>
      </c>
      <c r="C15831" s="26" t="s">
        <v>83</v>
      </c>
      <c r="D15831" s="26" t="s">
        <v>24</v>
      </c>
      <c r="E15831" s="26" t="s">
        <v>23</v>
      </c>
      <c r="F15831" s="26">
        <v>2002</v>
      </c>
      <c r="G15831" s="27">
        <v>162.1</v>
      </c>
    </row>
    <row r="15832" spans="1:7" x14ac:dyDescent="0.15">
      <c r="A15832" s="25" t="s">
        <v>94</v>
      </c>
      <c r="B15832" s="26" t="s">
        <v>82</v>
      </c>
      <c r="C15832" s="26" t="s">
        <v>83</v>
      </c>
      <c r="D15832" s="26" t="s">
        <v>24</v>
      </c>
      <c r="E15832" s="26" t="s">
        <v>23</v>
      </c>
      <c r="F15832" s="26">
        <v>2001</v>
      </c>
      <c r="G15832" s="27">
        <v>162.9</v>
      </c>
    </row>
    <row r="15833" spans="1:7" x14ac:dyDescent="0.15">
      <c r="A15833" s="25" t="s">
        <v>94</v>
      </c>
      <c r="B15833" s="26" t="s">
        <v>82</v>
      </c>
      <c r="C15833" s="26" t="s">
        <v>83</v>
      </c>
      <c r="D15833" s="26" t="s">
        <v>24</v>
      </c>
      <c r="E15833" s="26" t="s">
        <v>23</v>
      </c>
      <c r="F15833" s="26">
        <v>2000</v>
      </c>
      <c r="G15833" s="27">
        <v>160.1</v>
      </c>
    </row>
    <row r="15834" spans="1:7" x14ac:dyDescent="0.15">
      <c r="A15834" s="25" t="s">
        <v>94</v>
      </c>
      <c r="B15834" s="26" t="s">
        <v>82</v>
      </c>
      <c r="C15834" s="26" t="s">
        <v>83</v>
      </c>
      <c r="D15834" s="26" t="s">
        <v>24</v>
      </c>
      <c r="E15834" s="26" t="s">
        <v>23</v>
      </c>
      <c r="F15834" s="26">
        <v>1999</v>
      </c>
      <c r="G15834" s="27">
        <v>156.5</v>
      </c>
    </row>
    <row r="15835" spans="1:7" x14ac:dyDescent="0.15">
      <c r="A15835" s="25" t="s">
        <v>94</v>
      </c>
      <c r="B15835" s="26" t="s">
        <v>82</v>
      </c>
      <c r="C15835" s="26" t="s">
        <v>83</v>
      </c>
      <c r="D15835" s="26" t="s">
        <v>24</v>
      </c>
      <c r="E15835" s="26" t="s">
        <v>23</v>
      </c>
      <c r="F15835" s="26">
        <v>1998</v>
      </c>
      <c r="G15835" s="27">
        <v>152</v>
      </c>
    </row>
    <row r="15836" spans="1:7" x14ac:dyDescent="0.15">
      <c r="A15836" s="25" t="s">
        <v>94</v>
      </c>
      <c r="B15836" s="26" t="s">
        <v>82</v>
      </c>
      <c r="C15836" s="26" t="s">
        <v>83</v>
      </c>
      <c r="D15836" s="26" t="s">
        <v>24</v>
      </c>
      <c r="E15836" s="26" t="s">
        <v>23</v>
      </c>
      <c r="F15836" s="26">
        <v>1997</v>
      </c>
      <c r="G15836" s="27">
        <v>147.4</v>
      </c>
    </row>
    <row r="15837" spans="1:7" x14ac:dyDescent="0.15">
      <c r="A15837" s="25" t="s">
        <v>94</v>
      </c>
      <c r="B15837" s="26" t="s">
        <v>82</v>
      </c>
      <c r="C15837" s="26" t="s">
        <v>83</v>
      </c>
      <c r="D15837" s="26" t="s">
        <v>24</v>
      </c>
      <c r="E15837" s="26" t="s">
        <v>23</v>
      </c>
      <c r="F15837" s="26">
        <v>1996</v>
      </c>
      <c r="G15837" s="27">
        <v>147.30000000000001</v>
      </c>
    </row>
    <row r="15838" spans="1:7" x14ac:dyDescent="0.15">
      <c r="A15838" s="25" t="s">
        <v>94</v>
      </c>
      <c r="B15838" s="26" t="s">
        <v>82</v>
      </c>
      <c r="C15838" s="26" t="s">
        <v>83</v>
      </c>
      <c r="D15838" s="26" t="s">
        <v>24</v>
      </c>
      <c r="E15838" s="26" t="s">
        <v>23</v>
      </c>
      <c r="F15838" s="26">
        <v>1995</v>
      </c>
      <c r="G15838" s="27">
        <v>148.5</v>
      </c>
    </row>
    <row r="15839" spans="1:7" x14ac:dyDescent="0.15">
      <c r="A15839" s="25" t="s">
        <v>94</v>
      </c>
      <c r="B15839" s="26" t="s">
        <v>82</v>
      </c>
      <c r="C15839" s="26" t="s">
        <v>83</v>
      </c>
      <c r="D15839" s="26" t="s">
        <v>24</v>
      </c>
      <c r="E15839" s="26" t="s">
        <v>23</v>
      </c>
      <c r="F15839" s="26">
        <v>1994</v>
      </c>
      <c r="G15839" s="27">
        <v>144.69999999999999</v>
      </c>
    </row>
    <row r="15840" spans="1:7" x14ac:dyDescent="0.15">
      <c r="A15840" s="25" t="s">
        <v>94</v>
      </c>
      <c r="B15840" s="26" t="s">
        <v>82</v>
      </c>
      <c r="C15840" s="26" t="s">
        <v>83</v>
      </c>
      <c r="D15840" s="26" t="s">
        <v>24</v>
      </c>
      <c r="E15840" s="26" t="s">
        <v>23</v>
      </c>
      <c r="F15840" s="26">
        <v>1993</v>
      </c>
      <c r="G15840" s="27">
        <v>143.5</v>
      </c>
    </row>
    <row r="15841" spans="1:7" x14ac:dyDescent="0.15">
      <c r="A15841" s="25" t="s">
        <v>94</v>
      </c>
      <c r="B15841" s="26" t="s">
        <v>82</v>
      </c>
      <c r="C15841" s="26" t="s">
        <v>83</v>
      </c>
      <c r="D15841" s="26" t="s">
        <v>24</v>
      </c>
      <c r="E15841" s="26" t="s">
        <v>23</v>
      </c>
      <c r="F15841" s="26">
        <v>1992</v>
      </c>
      <c r="G15841" s="27">
        <v>142.6</v>
      </c>
    </row>
    <row r="15842" spans="1:7" x14ac:dyDescent="0.15">
      <c r="A15842" s="25" t="s">
        <v>94</v>
      </c>
      <c r="B15842" s="26" t="s">
        <v>82</v>
      </c>
      <c r="C15842" s="26" t="s">
        <v>83</v>
      </c>
      <c r="D15842" s="26" t="s">
        <v>24</v>
      </c>
      <c r="E15842" s="26" t="s">
        <v>23</v>
      </c>
      <c r="F15842" s="26">
        <v>1991</v>
      </c>
      <c r="G15842" s="27">
        <v>140.4</v>
      </c>
    </row>
    <row r="15843" spans="1:7" x14ac:dyDescent="0.15">
      <c r="A15843" s="25" t="s">
        <v>94</v>
      </c>
      <c r="B15843" s="26" t="s">
        <v>82</v>
      </c>
      <c r="C15843" s="26" t="s">
        <v>83</v>
      </c>
      <c r="D15843" s="26" t="s">
        <v>24</v>
      </c>
      <c r="E15843" s="26" t="s">
        <v>23</v>
      </c>
      <c r="F15843" s="26">
        <v>1990</v>
      </c>
      <c r="G15843" s="27">
        <v>141.19999999999999</v>
      </c>
    </row>
    <row r="15844" spans="1:7" x14ac:dyDescent="0.15">
      <c r="A15844" s="25" t="s">
        <v>94</v>
      </c>
      <c r="B15844" s="26" t="s">
        <v>82</v>
      </c>
      <c r="C15844" s="26" t="s">
        <v>83</v>
      </c>
      <c r="D15844" s="26" t="s">
        <v>24</v>
      </c>
      <c r="E15844" s="26" t="s">
        <v>23</v>
      </c>
      <c r="F15844" s="26">
        <v>1989</v>
      </c>
      <c r="G15844" s="27">
        <v>142.19999999999999</v>
      </c>
    </row>
    <row r="15845" spans="1:7" x14ac:dyDescent="0.15">
      <c r="A15845" s="25" t="s">
        <v>94</v>
      </c>
      <c r="B15845" s="26" t="s">
        <v>82</v>
      </c>
      <c r="C15845" s="26" t="s">
        <v>83</v>
      </c>
      <c r="D15845" s="26" t="s">
        <v>24</v>
      </c>
      <c r="E15845" s="26" t="s">
        <v>23</v>
      </c>
      <c r="F15845" s="26">
        <v>1988</v>
      </c>
      <c r="G15845" s="27">
        <v>142.1</v>
      </c>
    </row>
    <row r="15846" spans="1:7" x14ac:dyDescent="0.15">
      <c r="A15846" s="25" t="s">
        <v>94</v>
      </c>
      <c r="B15846" s="26" t="s">
        <v>82</v>
      </c>
      <c r="C15846" s="26" t="s">
        <v>83</v>
      </c>
      <c r="D15846" s="26" t="s">
        <v>24</v>
      </c>
      <c r="E15846" s="26" t="s">
        <v>23</v>
      </c>
      <c r="F15846" s="26">
        <v>1987</v>
      </c>
      <c r="G15846" s="27">
        <v>146</v>
      </c>
    </row>
    <row r="15847" spans="1:7" x14ac:dyDescent="0.15">
      <c r="A15847" s="25" t="s">
        <v>94</v>
      </c>
      <c r="B15847" s="26" t="s">
        <v>82</v>
      </c>
      <c r="C15847" s="26" t="s">
        <v>83</v>
      </c>
      <c r="D15847" s="26" t="s">
        <v>24</v>
      </c>
      <c r="E15847" s="26" t="s">
        <v>23</v>
      </c>
      <c r="F15847" s="26">
        <v>1986</v>
      </c>
      <c r="G15847" s="27">
        <v>138.5</v>
      </c>
    </row>
    <row r="15848" spans="1:7" x14ac:dyDescent="0.15">
      <c r="A15848" s="25" t="s">
        <v>94</v>
      </c>
      <c r="B15848" s="26" t="s">
        <v>82</v>
      </c>
      <c r="C15848" s="26" t="s">
        <v>83</v>
      </c>
      <c r="D15848" s="26" t="s">
        <v>24</v>
      </c>
      <c r="E15848" s="26" t="s">
        <v>23</v>
      </c>
      <c r="F15848" s="26">
        <v>1985</v>
      </c>
      <c r="G15848" s="27">
        <v>134.69999999999999</v>
      </c>
    </row>
    <row r="15849" spans="1:7" x14ac:dyDescent="0.15">
      <c r="A15849" s="25" t="s">
        <v>94</v>
      </c>
      <c r="B15849" s="26" t="s">
        <v>82</v>
      </c>
      <c r="C15849" s="26" t="s">
        <v>83</v>
      </c>
      <c r="D15849" s="26" t="s">
        <v>24</v>
      </c>
      <c r="E15849" s="26" t="s">
        <v>23</v>
      </c>
      <c r="F15849" s="26">
        <v>1984</v>
      </c>
      <c r="G15849" s="27">
        <v>130.69999999999999</v>
      </c>
    </row>
    <row r="15850" spans="1:7" x14ac:dyDescent="0.15">
      <c r="A15850" s="25" t="s">
        <v>94</v>
      </c>
      <c r="B15850" s="26" t="s">
        <v>82</v>
      </c>
      <c r="C15850" s="26" t="s">
        <v>83</v>
      </c>
      <c r="D15850" s="26" t="s">
        <v>24</v>
      </c>
      <c r="E15850" s="26" t="s">
        <v>23</v>
      </c>
      <c r="F15850" s="26">
        <v>1983</v>
      </c>
      <c r="G15850" s="27">
        <v>128.4</v>
      </c>
    </row>
    <row r="15851" spans="1:7" x14ac:dyDescent="0.15">
      <c r="A15851" s="25" t="s">
        <v>94</v>
      </c>
      <c r="B15851" s="26" t="s">
        <v>82</v>
      </c>
      <c r="C15851" s="26" t="s">
        <v>83</v>
      </c>
      <c r="D15851" s="26" t="s">
        <v>24</v>
      </c>
      <c r="E15851" s="26" t="s">
        <v>23</v>
      </c>
      <c r="F15851" s="26">
        <v>1982</v>
      </c>
      <c r="G15851" s="27">
        <v>127.3</v>
      </c>
    </row>
    <row r="15852" spans="1:7" x14ac:dyDescent="0.15">
      <c r="A15852" s="25" t="s">
        <v>94</v>
      </c>
      <c r="B15852" s="26" t="s">
        <v>82</v>
      </c>
      <c r="C15852" s="26" t="s">
        <v>83</v>
      </c>
      <c r="D15852" s="26" t="s">
        <v>24</v>
      </c>
      <c r="E15852" s="26" t="s">
        <v>23</v>
      </c>
      <c r="F15852" s="26">
        <v>1981</v>
      </c>
      <c r="G15852" s="27">
        <v>122.9</v>
      </c>
    </row>
    <row r="15853" spans="1:7" x14ac:dyDescent="0.15">
      <c r="A15853" s="25" t="s">
        <v>94</v>
      </c>
      <c r="B15853" s="26" t="s">
        <v>82</v>
      </c>
      <c r="C15853" s="26" t="s">
        <v>83</v>
      </c>
      <c r="D15853" s="26" t="s">
        <v>24</v>
      </c>
      <c r="E15853" s="26" t="s">
        <v>23</v>
      </c>
      <c r="F15853" s="26">
        <v>1980</v>
      </c>
      <c r="G15853" s="27">
        <v>117</v>
      </c>
    </row>
    <row r="15854" spans="1:7" x14ac:dyDescent="0.15">
      <c r="A15854" s="25" t="s">
        <v>94</v>
      </c>
      <c r="B15854" s="26" t="s">
        <v>82</v>
      </c>
      <c r="C15854" s="26" t="s">
        <v>83</v>
      </c>
      <c r="D15854" s="26" t="s">
        <v>24</v>
      </c>
      <c r="E15854" s="26" t="s">
        <v>23</v>
      </c>
      <c r="F15854" s="26">
        <v>1979</v>
      </c>
      <c r="G15854" s="27">
        <v>113.5</v>
      </c>
    </row>
    <row r="15855" spans="1:7" x14ac:dyDescent="0.15">
      <c r="A15855" s="25" t="s">
        <v>94</v>
      </c>
      <c r="B15855" s="26" t="s">
        <v>82</v>
      </c>
      <c r="C15855" s="26" t="s">
        <v>83</v>
      </c>
      <c r="D15855" s="26" t="s">
        <v>24</v>
      </c>
      <c r="E15855" s="26" t="s">
        <v>23</v>
      </c>
      <c r="F15855" s="26">
        <v>1978</v>
      </c>
      <c r="G15855" s="27">
        <v>112.3</v>
      </c>
    </row>
    <row r="15856" spans="1:7" x14ac:dyDescent="0.15">
      <c r="A15856" s="25" t="s">
        <v>94</v>
      </c>
      <c r="B15856" s="26" t="s">
        <v>82</v>
      </c>
      <c r="C15856" s="26" t="s">
        <v>83</v>
      </c>
      <c r="D15856" s="26" t="s">
        <v>24</v>
      </c>
      <c r="E15856" s="26" t="s">
        <v>23</v>
      </c>
      <c r="F15856" s="26">
        <v>1977</v>
      </c>
      <c r="G15856" s="27">
        <v>109</v>
      </c>
    </row>
    <row r="15857" spans="1:7" x14ac:dyDescent="0.15">
      <c r="A15857" s="25" t="s">
        <v>94</v>
      </c>
      <c r="B15857" s="26" t="s">
        <v>82</v>
      </c>
      <c r="C15857" s="26" t="s">
        <v>83</v>
      </c>
      <c r="D15857" s="26" t="s">
        <v>24</v>
      </c>
      <c r="E15857" s="26" t="s">
        <v>23</v>
      </c>
      <c r="F15857" s="26">
        <v>1976</v>
      </c>
      <c r="G15857" s="27">
        <v>109</v>
      </c>
    </row>
    <row r="15858" spans="1:7" x14ac:dyDescent="0.15">
      <c r="A15858" s="25" t="s">
        <v>94</v>
      </c>
      <c r="B15858" s="26" t="s">
        <v>82</v>
      </c>
      <c r="C15858" s="26" t="s">
        <v>83</v>
      </c>
      <c r="D15858" s="26" t="s">
        <v>24</v>
      </c>
      <c r="E15858" s="26" t="s">
        <v>23</v>
      </c>
      <c r="F15858" s="26">
        <v>1975</v>
      </c>
      <c r="G15858" s="27">
        <v>105.2</v>
      </c>
    </row>
    <row r="15859" spans="1:7" x14ac:dyDescent="0.15">
      <c r="A15859" s="25" t="s">
        <v>94</v>
      </c>
      <c r="B15859" s="26" t="s">
        <v>82</v>
      </c>
      <c r="C15859" s="26" t="s">
        <v>83</v>
      </c>
      <c r="D15859" s="26" t="s">
        <v>24</v>
      </c>
      <c r="E15859" s="26" t="s">
        <v>23</v>
      </c>
      <c r="F15859" s="26">
        <v>1974</v>
      </c>
      <c r="G15859" s="27">
        <v>103.4</v>
      </c>
    </row>
    <row r="15860" spans="1:7" x14ac:dyDescent="0.15">
      <c r="A15860" s="25" t="s">
        <v>94</v>
      </c>
      <c r="B15860" s="26" t="s">
        <v>82</v>
      </c>
      <c r="C15860" s="26" t="s">
        <v>83</v>
      </c>
      <c r="D15860" s="26" t="s">
        <v>24</v>
      </c>
      <c r="E15860" s="26" t="s">
        <v>23</v>
      </c>
      <c r="F15860" s="26">
        <v>1973</v>
      </c>
      <c r="G15860" s="27">
        <v>99.9</v>
      </c>
    </row>
    <row r="15861" spans="1:7" x14ac:dyDescent="0.15">
      <c r="A15861" s="25" t="s">
        <v>94</v>
      </c>
      <c r="B15861" s="26" t="s">
        <v>82</v>
      </c>
      <c r="C15861" s="26" t="s">
        <v>83</v>
      </c>
      <c r="D15861" s="26" t="s">
        <v>24</v>
      </c>
      <c r="E15861" s="26" t="s">
        <v>23</v>
      </c>
      <c r="F15861" s="26">
        <v>1972</v>
      </c>
      <c r="G15861" s="27">
        <v>97.2</v>
      </c>
    </row>
    <row r="15862" spans="1:7" x14ac:dyDescent="0.15">
      <c r="A15862" s="25" t="s">
        <v>94</v>
      </c>
      <c r="B15862" s="26" t="s">
        <v>82</v>
      </c>
      <c r="C15862" s="26" t="s">
        <v>83</v>
      </c>
      <c r="D15862" s="26" t="s">
        <v>24</v>
      </c>
      <c r="E15862" s="26" t="s">
        <v>23</v>
      </c>
      <c r="F15862" s="26">
        <v>1971</v>
      </c>
      <c r="G15862" s="27">
        <v>95</v>
      </c>
    </row>
    <row r="15863" spans="1:7" x14ac:dyDescent="0.15">
      <c r="A15863" s="25" t="s">
        <v>94</v>
      </c>
      <c r="B15863" s="26" t="s">
        <v>82</v>
      </c>
      <c r="C15863" s="26" t="s">
        <v>83</v>
      </c>
      <c r="D15863" s="26" t="s">
        <v>24</v>
      </c>
      <c r="E15863" s="26" t="s">
        <v>23</v>
      </c>
      <c r="F15863" s="26">
        <v>1970</v>
      </c>
      <c r="G15863" s="27">
        <v>91.5</v>
      </c>
    </row>
    <row r="15864" spans="1:7" x14ac:dyDescent="0.15">
      <c r="A15864" s="25" t="s">
        <v>94</v>
      </c>
      <c r="B15864" s="26" t="s">
        <v>82</v>
      </c>
      <c r="C15864" s="26" t="s">
        <v>83</v>
      </c>
      <c r="D15864" s="26" t="s">
        <v>24</v>
      </c>
      <c r="E15864" s="26" t="s">
        <v>23</v>
      </c>
      <c r="F15864" s="26">
        <v>1969</v>
      </c>
      <c r="G15864" s="27">
        <v>89.800000000000011</v>
      </c>
    </row>
    <row r="15865" spans="1:7" x14ac:dyDescent="0.15">
      <c r="A15865" s="25" t="s">
        <v>94</v>
      </c>
      <c r="B15865" s="26" t="s">
        <v>82</v>
      </c>
      <c r="C15865" s="26" t="s">
        <v>83</v>
      </c>
      <c r="D15865" s="26" t="s">
        <v>24</v>
      </c>
      <c r="E15865" s="26" t="s">
        <v>23</v>
      </c>
      <c r="F15865" s="26">
        <v>1968</v>
      </c>
      <c r="G15865" s="27">
        <v>87.5</v>
      </c>
    </row>
    <row r="15866" spans="1:7" x14ac:dyDescent="0.15">
      <c r="A15866" s="25" t="s">
        <v>94</v>
      </c>
      <c r="B15866" s="26" t="s">
        <v>82</v>
      </c>
      <c r="C15866" s="26" t="s">
        <v>83</v>
      </c>
      <c r="D15866" s="26" t="s">
        <v>24</v>
      </c>
      <c r="E15866" s="26" t="s">
        <v>23</v>
      </c>
      <c r="F15866" s="26">
        <v>1967</v>
      </c>
      <c r="G15866" s="27">
        <v>85.600000000000023</v>
      </c>
    </row>
    <row r="15867" spans="1:7" x14ac:dyDescent="0.15">
      <c r="A15867" s="25" t="s">
        <v>94</v>
      </c>
      <c r="B15867" s="26" t="s">
        <v>82</v>
      </c>
      <c r="C15867" s="26" t="s">
        <v>83</v>
      </c>
      <c r="D15867" s="26" t="s">
        <v>24</v>
      </c>
      <c r="E15867" s="26" t="s">
        <v>23</v>
      </c>
      <c r="F15867" s="26">
        <v>1966</v>
      </c>
      <c r="G15867" s="27">
        <v>85.7</v>
      </c>
    </row>
    <row r="15868" spans="1:7" x14ac:dyDescent="0.15">
      <c r="A15868" s="25" t="s">
        <v>94</v>
      </c>
      <c r="B15868" s="26" t="s">
        <v>82</v>
      </c>
      <c r="C15868" s="26" t="s">
        <v>83</v>
      </c>
      <c r="D15868" s="26" t="s">
        <v>24</v>
      </c>
      <c r="E15868" s="26" t="s">
        <v>23</v>
      </c>
      <c r="F15868" s="26">
        <v>1965</v>
      </c>
      <c r="G15868" s="27">
        <v>83.5</v>
      </c>
    </row>
    <row r="15869" spans="1:7" x14ac:dyDescent="0.15">
      <c r="A15869" s="25" t="s">
        <v>94</v>
      </c>
      <c r="B15869" s="26" t="s">
        <v>82</v>
      </c>
      <c r="C15869" s="26" t="s">
        <v>83</v>
      </c>
      <c r="D15869" s="26" t="s">
        <v>24</v>
      </c>
      <c r="E15869" s="26" t="s">
        <v>23</v>
      </c>
      <c r="F15869" s="26">
        <v>1964</v>
      </c>
      <c r="G15869" s="27">
        <v>79.800000000000011</v>
      </c>
    </row>
    <row r="15870" spans="1:7" x14ac:dyDescent="0.15">
      <c r="A15870" s="25" t="s">
        <v>94</v>
      </c>
      <c r="B15870" s="26" t="s">
        <v>82</v>
      </c>
      <c r="C15870" s="26" t="s">
        <v>83</v>
      </c>
      <c r="D15870" s="26" t="s">
        <v>24</v>
      </c>
      <c r="E15870" s="26" t="s">
        <v>23</v>
      </c>
      <c r="F15870" s="26">
        <v>1963</v>
      </c>
      <c r="G15870" s="27"/>
    </row>
    <row r="15871" spans="1:7" x14ac:dyDescent="0.15">
      <c r="A15871" s="25" t="s">
        <v>94</v>
      </c>
      <c r="B15871" s="26" t="s">
        <v>82</v>
      </c>
      <c r="C15871" s="26" t="s">
        <v>83</v>
      </c>
      <c r="D15871" s="26" t="s">
        <v>24</v>
      </c>
      <c r="E15871" s="26" t="s">
        <v>23</v>
      </c>
      <c r="F15871" s="26">
        <v>1962</v>
      </c>
      <c r="G15871" s="27"/>
    </row>
    <row r="15872" spans="1:7" x14ac:dyDescent="0.15">
      <c r="A15872" s="25" t="s">
        <v>94</v>
      </c>
      <c r="B15872" s="26" t="s">
        <v>82</v>
      </c>
      <c r="C15872" s="26" t="s">
        <v>83</v>
      </c>
      <c r="D15872" s="26" t="s">
        <v>24</v>
      </c>
      <c r="E15872" s="26" t="s">
        <v>23</v>
      </c>
      <c r="F15872" s="26">
        <v>1961</v>
      </c>
      <c r="G15872" s="27"/>
    </row>
    <row r="15873" spans="1:7" x14ac:dyDescent="0.15">
      <c r="A15873" s="25" t="s">
        <v>94</v>
      </c>
      <c r="B15873" s="26" t="s">
        <v>82</v>
      </c>
      <c r="C15873" s="26" t="s">
        <v>83</v>
      </c>
      <c r="D15873" s="26" t="s">
        <v>24</v>
      </c>
      <c r="E15873" s="26" t="s">
        <v>23</v>
      </c>
      <c r="F15873" s="26">
        <v>1960</v>
      </c>
      <c r="G15873" s="27"/>
    </row>
    <row r="15874" spans="1:7" x14ac:dyDescent="0.15">
      <c r="A15874" s="25" t="s">
        <v>94</v>
      </c>
      <c r="B15874" s="26" t="s">
        <v>82</v>
      </c>
      <c r="C15874" s="26" t="s">
        <v>83</v>
      </c>
      <c r="D15874" s="26" t="s">
        <v>46</v>
      </c>
      <c r="E15874" s="26" t="s">
        <v>45</v>
      </c>
      <c r="F15874" s="26">
        <v>2023</v>
      </c>
      <c r="G15874" s="27">
        <v>175381.3</v>
      </c>
    </row>
    <row r="15875" spans="1:7" x14ac:dyDescent="0.15">
      <c r="A15875" s="25" t="s">
        <v>94</v>
      </c>
      <c r="B15875" s="26" t="s">
        <v>82</v>
      </c>
      <c r="C15875" s="26" t="s">
        <v>83</v>
      </c>
      <c r="D15875" s="26" t="s">
        <v>46</v>
      </c>
      <c r="E15875" s="26" t="s">
        <v>45</v>
      </c>
      <c r="F15875" s="26">
        <v>2022</v>
      </c>
      <c r="G15875" s="27">
        <v>172410</v>
      </c>
    </row>
    <row r="15876" spans="1:7" x14ac:dyDescent="0.15">
      <c r="A15876" s="25" t="s">
        <v>94</v>
      </c>
      <c r="B15876" s="26" t="s">
        <v>82</v>
      </c>
      <c r="C15876" s="26" t="s">
        <v>83</v>
      </c>
      <c r="D15876" s="26" t="s">
        <v>46</v>
      </c>
      <c r="E15876" s="26" t="s">
        <v>45</v>
      </c>
      <c r="F15876" s="26">
        <v>2021</v>
      </c>
      <c r="G15876" s="27">
        <v>169270.3</v>
      </c>
    </row>
    <row r="15877" spans="1:7" x14ac:dyDescent="0.15">
      <c r="A15877" s="25" t="s">
        <v>94</v>
      </c>
      <c r="B15877" s="26" t="s">
        <v>82</v>
      </c>
      <c r="C15877" s="26" t="s">
        <v>83</v>
      </c>
      <c r="D15877" s="26" t="s">
        <v>46</v>
      </c>
      <c r="E15877" s="26" t="s">
        <v>45</v>
      </c>
      <c r="F15877" s="26">
        <v>2020</v>
      </c>
      <c r="G15877" s="27">
        <v>168742.6</v>
      </c>
    </row>
    <row r="15878" spans="1:7" x14ac:dyDescent="0.15">
      <c r="A15878" s="25" t="s">
        <v>94</v>
      </c>
      <c r="B15878" s="26" t="s">
        <v>82</v>
      </c>
      <c r="C15878" s="26" t="s">
        <v>83</v>
      </c>
      <c r="D15878" s="26" t="s">
        <v>46</v>
      </c>
      <c r="E15878" s="26" t="s">
        <v>45</v>
      </c>
      <c r="F15878" s="26">
        <v>2019</v>
      </c>
      <c r="G15878" s="27">
        <v>170863.6</v>
      </c>
    </row>
    <row r="15879" spans="1:7" x14ac:dyDescent="0.15">
      <c r="A15879" s="25" t="s">
        <v>94</v>
      </c>
      <c r="B15879" s="26" t="s">
        <v>82</v>
      </c>
      <c r="C15879" s="26" t="s">
        <v>83</v>
      </c>
      <c r="D15879" s="26" t="s">
        <v>46</v>
      </c>
      <c r="E15879" s="26" t="s">
        <v>45</v>
      </c>
      <c r="F15879" s="26">
        <v>2018</v>
      </c>
      <c r="G15879" s="27">
        <v>169196.9</v>
      </c>
    </row>
    <row r="15880" spans="1:7" x14ac:dyDescent="0.15">
      <c r="A15880" s="25" t="s">
        <v>94</v>
      </c>
      <c r="B15880" s="26" t="s">
        <v>82</v>
      </c>
      <c r="C15880" s="26" t="s">
        <v>83</v>
      </c>
      <c r="D15880" s="26" t="s">
        <v>46</v>
      </c>
      <c r="E15880" s="26" t="s">
        <v>45</v>
      </c>
      <c r="F15880" s="26">
        <v>2017</v>
      </c>
      <c r="G15880" s="27">
        <v>167161.29999999999</v>
      </c>
    </row>
    <row r="15881" spans="1:7" x14ac:dyDescent="0.15">
      <c r="A15881" s="25" t="s">
        <v>94</v>
      </c>
      <c r="B15881" s="26" t="s">
        <v>82</v>
      </c>
      <c r="C15881" s="26" t="s">
        <v>83</v>
      </c>
      <c r="D15881" s="26" t="s">
        <v>46</v>
      </c>
      <c r="E15881" s="26" t="s">
        <v>45</v>
      </c>
      <c r="F15881" s="26">
        <v>2016</v>
      </c>
      <c r="G15881" s="27">
        <v>166090</v>
      </c>
    </row>
    <row r="15882" spans="1:7" x14ac:dyDescent="0.15">
      <c r="A15882" s="25" t="s">
        <v>94</v>
      </c>
      <c r="B15882" s="26" t="s">
        <v>82</v>
      </c>
      <c r="C15882" s="26" t="s">
        <v>83</v>
      </c>
      <c r="D15882" s="26" t="s">
        <v>46</v>
      </c>
      <c r="E15882" s="26" t="s">
        <v>45</v>
      </c>
      <c r="F15882" s="26">
        <v>2015</v>
      </c>
      <c r="G15882" s="27">
        <v>164438.29999999999</v>
      </c>
    </row>
    <row r="15883" spans="1:7" x14ac:dyDescent="0.15">
      <c r="A15883" s="25" t="s">
        <v>94</v>
      </c>
      <c r="B15883" s="26" t="s">
        <v>82</v>
      </c>
      <c r="C15883" s="26" t="s">
        <v>83</v>
      </c>
      <c r="D15883" s="26" t="s">
        <v>46</v>
      </c>
      <c r="E15883" s="26" t="s">
        <v>45</v>
      </c>
      <c r="F15883" s="26">
        <v>2014</v>
      </c>
      <c r="G15883" s="27">
        <v>162732.4</v>
      </c>
    </row>
    <row r="15884" spans="1:7" x14ac:dyDescent="0.15">
      <c r="A15884" s="25" t="s">
        <v>94</v>
      </c>
      <c r="B15884" s="26" t="s">
        <v>82</v>
      </c>
      <c r="C15884" s="26" t="s">
        <v>83</v>
      </c>
      <c r="D15884" s="26" t="s">
        <v>46</v>
      </c>
      <c r="E15884" s="26" t="s">
        <v>45</v>
      </c>
      <c r="F15884" s="26">
        <v>2013</v>
      </c>
      <c r="G15884" s="27">
        <v>161971.79999999999</v>
      </c>
    </row>
    <row r="15885" spans="1:7" x14ac:dyDescent="0.15">
      <c r="A15885" s="25" t="s">
        <v>94</v>
      </c>
      <c r="B15885" s="26" t="s">
        <v>82</v>
      </c>
      <c r="C15885" s="26" t="s">
        <v>83</v>
      </c>
      <c r="D15885" s="26" t="s">
        <v>46</v>
      </c>
      <c r="E15885" s="26" t="s">
        <v>45</v>
      </c>
      <c r="F15885" s="26">
        <v>2012</v>
      </c>
      <c r="G15885" s="27">
        <v>160919.6</v>
      </c>
    </row>
    <row r="15886" spans="1:7" x14ac:dyDescent="0.15">
      <c r="A15886" s="25" t="s">
        <v>94</v>
      </c>
      <c r="B15886" s="26" t="s">
        <v>82</v>
      </c>
      <c r="C15886" s="26" t="s">
        <v>83</v>
      </c>
      <c r="D15886" s="26" t="s">
        <v>46</v>
      </c>
      <c r="E15886" s="26" t="s">
        <v>45</v>
      </c>
      <c r="F15886" s="26">
        <v>2011</v>
      </c>
      <c r="G15886" s="27">
        <v>159454.39999999999</v>
      </c>
    </row>
    <row r="15887" spans="1:7" x14ac:dyDescent="0.15">
      <c r="A15887" s="25" t="s">
        <v>94</v>
      </c>
      <c r="B15887" s="26" t="s">
        <v>82</v>
      </c>
      <c r="C15887" s="26" t="s">
        <v>83</v>
      </c>
      <c r="D15887" s="26" t="s">
        <v>46</v>
      </c>
      <c r="E15887" s="26" t="s">
        <v>45</v>
      </c>
      <c r="F15887" s="26">
        <v>2010</v>
      </c>
      <c r="G15887" s="27">
        <v>159219.79999999999</v>
      </c>
    </row>
    <row r="15888" spans="1:7" x14ac:dyDescent="0.15">
      <c r="A15888" s="25" t="s">
        <v>94</v>
      </c>
      <c r="B15888" s="26" t="s">
        <v>82</v>
      </c>
      <c r="C15888" s="26" t="s">
        <v>83</v>
      </c>
      <c r="D15888" s="26" t="s">
        <v>46</v>
      </c>
      <c r="E15888" s="26" t="s">
        <v>45</v>
      </c>
      <c r="F15888" s="26">
        <v>2009</v>
      </c>
      <c r="G15888" s="27">
        <v>159667.6</v>
      </c>
    </row>
    <row r="15889" spans="1:7" x14ac:dyDescent="0.15">
      <c r="A15889" s="25" t="s">
        <v>94</v>
      </c>
      <c r="B15889" s="26" t="s">
        <v>82</v>
      </c>
      <c r="C15889" s="26" t="s">
        <v>83</v>
      </c>
      <c r="D15889" s="26" t="s">
        <v>46</v>
      </c>
      <c r="E15889" s="26" t="s">
        <v>45</v>
      </c>
      <c r="F15889" s="26">
        <v>2008</v>
      </c>
      <c r="G15889" s="27">
        <v>160563</v>
      </c>
    </row>
    <row r="15890" spans="1:7" x14ac:dyDescent="0.15">
      <c r="A15890" s="25" t="s">
        <v>94</v>
      </c>
      <c r="B15890" s="26" t="s">
        <v>82</v>
      </c>
      <c r="C15890" s="26" t="s">
        <v>83</v>
      </c>
      <c r="D15890" s="26" t="s">
        <v>46</v>
      </c>
      <c r="E15890" s="26" t="s">
        <v>45</v>
      </c>
      <c r="F15890" s="26">
        <v>2007</v>
      </c>
      <c r="G15890" s="27">
        <v>160093</v>
      </c>
    </row>
    <row r="15891" spans="1:7" x14ac:dyDescent="0.15">
      <c r="A15891" s="25" t="s">
        <v>94</v>
      </c>
      <c r="B15891" s="26" t="s">
        <v>82</v>
      </c>
      <c r="C15891" s="26" t="s">
        <v>83</v>
      </c>
      <c r="D15891" s="26" t="s">
        <v>46</v>
      </c>
      <c r="E15891" s="26" t="s">
        <v>45</v>
      </c>
      <c r="F15891" s="26">
        <v>2006</v>
      </c>
      <c r="G15891" s="27">
        <v>158743</v>
      </c>
    </row>
    <row r="15892" spans="1:7" x14ac:dyDescent="0.15">
      <c r="A15892" s="25" t="s">
        <v>94</v>
      </c>
      <c r="B15892" s="26" t="s">
        <v>82</v>
      </c>
      <c r="C15892" s="26" t="s">
        <v>83</v>
      </c>
      <c r="D15892" s="26" t="s">
        <v>46</v>
      </c>
      <c r="E15892" s="26" t="s">
        <v>45</v>
      </c>
      <c r="F15892" s="26">
        <v>2005</v>
      </c>
      <c r="G15892" s="27">
        <v>156800</v>
      </c>
    </row>
    <row r="15893" spans="1:7" x14ac:dyDescent="0.15">
      <c r="A15893" s="25" t="s">
        <v>94</v>
      </c>
      <c r="B15893" s="26" t="s">
        <v>82</v>
      </c>
      <c r="C15893" s="26" t="s">
        <v>83</v>
      </c>
      <c r="D15893" s="26" t="s">
        <v>46</v>
      </c>
      <c r="E15893" s="26" t="s">
        <v>45</v>
      </c>
      <c r="F15893" s="26">
        <v>2004</v>
      </c>
      <c r="G15893" s="27">
        <v>155429</v>
      </c>
    </row>
    <row r="15894" spans="1:7" x14ac:dyDescent="0.15">
      <c r="A15894" s="25" t="s">
        <v>94</v>
      </c>
      <c r="B15894" s="26" t="s">
        <v>82</v>
      </c>
      <c r="C15894" s="26" t="s">
        <v>83</v>
      </c>
      <c r="D15894" s="26" t="s">
        <v>46</v>
      </c>
      <c r="E15894" s="26" t="s">
        <v>45</v>
      </c>
      <c r="F15894" s="26">
        <v>2003</v>
      </c>
      <c r="G15894" s="27">
        <v>154544</v>
      </c>
    </row>
    <row r="15895" spans="1:7" x14ac:dyDescent="0.15">
      <c r="A15895" s="25" t="s">
        <v>94</v>
      </c>
      <c r="B15895" s="26" t="s">
        <v>82</v>
      </c>
      <c r="C15895" s="26" t="s">
        <v>83</v>
      </c>
      <c r="D15895" s="26" t="s">
        <v>46</v>
      </c>
      <c r="E15895" s="26" t="s">
        <v>45</v>
      </c>
      <c r="F15895" s="26">
        <v>2002</v>
      </c>
      <c r="G15895" s="27">
        <v>154181</v>
      </c>
    </row>
    <row r="15896" spans="1:7" x14ac:dyDescent="0.15">
      <c r="A15896" s="25" t="s">
        <v>94</v>
      </c>
      <c r="B15896" s="26" t="s">
        <v>82</v>
      </c>
      <c r="C15896" s="26" t="s">
        <v>83</v>
      </c>
      <c r="D15896" s="26" t="s">
        <v>46</v>
      </c>
      <c r="E15896" s="26" t="s">
        <v>45</v>
      </c>
      <c r="F15896" s="26">
        <v>2001</v>
      </c>
      <c r="G15896" s="27">
        <v>153806</v>
      </c>
    </row>
    <row r="15897" spans="1:7" x14ac:dyDescent="0.15">
      <c r="A15897" s="25" t="s">
        <v>94</v>
      </c>
      <c r="B15897" s="26" t="s">
        <v>82</v>
      </c>
      <c r="C15897" s="26" t="s">
        <v>83</v>
      </c>
      <c r="D15897" s="26" t="s">
        <v>46</v>
      </c>
      <c r="E15897" s="26" t="s">
        <v>45</v>
      </c>
      <c r="F15897" s="26">
        <v>2000</v>
      </c>
      <c r="G15897" s="27">
        <v>153152</v>
      </c>
    </row>
    <row r="15898" spans="1:7" x14ac:dyDescent="0.15">
      <c r="A15898" s="25" t="s">
        <v>94</v>
      </c>
      <c r="B15898" s="26" t="s">
        <v>82</v>
      </c>
      <c r="C15898" s="26" t="s">
        <v>83</v>
      </c>
      <c r="D15898" s="26" t="s">
        <v>46</v>
      </c>
      <c r="E15898" s="26" t="s">
        <v>45</v>
      </c>
      <c r="F15898" s="26">
        <v>1999</v>
      </c>
      <c r="G15898" s="27">
        <v>150351</v>
      </c>
    </row>
    <row r="15899" spans="1:7" x14ac:dyDescent="0.15">
      <c r="A15899" s="25" t="s">
        <v>94</v>
      </c>
      <c r="B15899" s="26" t="s">
        <v>82</v>
      </c>
      <c r="C15899" s="26" t="s">
        <v>83</v>
      </c>
      <c r="D15899" s="26" t="s">
        <v>46</v>
      </c>
      <c r="E15899" s="26" t="s">
        <v>45</v>
      </c>
      <c r="F15899" s="26">
        <v>1998</v>
      </c>
      <c r="G15899" s="27">
        <v>148114</v>
      </c>
    </row>
    <row r="15900" spans="1:7" x14ac:dyDescent="0.15">
      <c r="A15900" s="25" t="s">
        <v>94</v>
      </c>
      <c r="B15900" s="26" t="s">
        <v>82</v>
      </c>
      <c r="C15900" s="26" t="s">
        <v>83</v>
      </c>
      <c r="D15900" s="26" t="s">
        <v>46</v>
      </c>
      <c r="E15900" s="26" t="s">
        <v>45</v>
      </c>
      <c r="F15900" s="26">
        <v>1997</v>
      </c>
      <c r="G15900" s="27">
        <v>146679.70000000001</v>
      </c>
    </row>
    <row r="15901" spans="1:7" x14ac:dyDescent="0.15">
      <c r="A15901" s="25" t="s">
        <v>94</v>
      </c>
      <c r="B15901" s="26" t="s">
        <v>82</v>
      </c>
      <c r="C15901" s="26" t="s">
        <v>83</v>
      </c>
      <c r="D15901" s="26" t="s">
        <v>46</v>
      </c>
      <c r="E15901" s="26" t="s">
        <v>45</v>
      </c>
      <c r="F15901" s="26">
        <v>1996</v>
      </c>
      <c r="G15901" s="27">
        <v>144228</v>
      </c>
    </row>
    <row r="15902" spans="1:7" x14ac:dyDescent="0.15">
      <c r="A15902" s="25" t="s">
        <v>94</v>
      </c>
      <c r="B15902" s="26" t="s">
        <v>82</v>
      </c>
      <c r="C15902" s="26" t="s">
        <v>83</v>
      </c>
      <c r="D15902" s="26" t="s">
        <v>46</v>
      </c>
      <c r="E15902" s="26" t="s">
        <v>45</v>
      </c>
      <c r="F15902" s="26">
        <v>1995</v>
      </c>
      <c r="G15902" s="27">
        <v>142582.20000000001</v>
      </c>
    </row>
    <row r="15903" spans="1:7" x14ac:dyDescent="0.15">
      <c r="A15903" s="25" t="s">
        <v>94</v>
      </c>
      <c r="B15903" s="26" t="s">
        <v>82</v>
      </c>
      <c r="C15903" s="26" t="s">
        <v>83</v>
      </c>
      <c r="D15903" s="26" t="s">
        <v>46</v>
      </c>
      <c r="E15903" s="26" t="s">
        <v>45</v>
      </c>
      <c r="F15903" s="26">
        <v>1994</v>
      </c>
      <c r="G15903" s="27">
        <v>141333.79999999999</v>
      </c>
    </row>
    <row r="15904" spans="1:7" x14ac:dyDescent="0.15">
      <c r="A15904" s="25" t="s">
        <v>94</v>
      </c>
      <c r="B15904" s="26" t="s">
        <v>82</v>
      </c>
      <c r="C15904" s="26" t="s">
        <v>83</v>
      </c>
      <c r="D15904" s="26" t="s">
        <v>46</v>
      </c>
      <c r="E15904" s="26" t="s">
        <v>45</v>
      </c>
      <c r="F15904" s="26">
        <v>1993</v>
      </c>
      <c r="G15904" s="27">
        <v>139467.1</v>
      </c>
    </row>
    <row r="15905" spans="1:7" x14ac:dyDescent="0.15">
      <c r="A15905" s="25" t="s">
        <v>94</v>
      </c>
      <c r="B15905" s="26" t="s">
        <v>82</v>
      </c>
      <c r="C15905" s="26" t="s">
        <v>83</v>
      </c>
      <c r="D15905" s="26" t="s">
        <v>46</v>
      </c>
      <c r="E15905" s="26" t="s">
        <v>45</v>
      </c>
      <c r="F15905" s="26">
        <v>1992</v>
      </c>
      <c r="G15905" s="27">
        <v>138456.79999999999</v>
      </c>
    </row>
    <row r="15906" spans="1:7" x14ac:dyDescent="0.15">
      <c r="A15906" s="25" t="s">
        <v>94</v>
      </c>
      <c r="B15906" s="26" t="s">
        <v>82</v>
      </c>
      <c r="C15906" s="26" t="s">
        <v>83</v>
      </c>
      <c r="D15906" s="26" t="s">
        <v>46</v>
      </c>
      <c r="E15906" s="26" t="s">
        <v>45</v>
      </c>
      <c r="F15906" s="26">
        <v>1991</v>
      </c>
      <c r="G15906" s="27">
        <v>136825.79999999999</v>
      </c>
    </row>
    <row r="15907" spans="1:7" x14ac:dyDescent="0.15">
      <c r="A15907" s="25" t="s">
        <v>94</v>
      </c>
      <c r="B15907" s="26" t="s">
        <v>82</v>
      </c>
      <c r="C15907" s="26" t="s">
        <v>83</v>
      </c>
      <c r="D15907" s="26" t="s">
        <v>46</v>
      </c>
      <c r="E15907" s="26" t="s">
        <v>45</v>
      </c>
      <c r="F15907" s="26">
        <v>1990</v>
      </c>
      <c r="G15907" s="27">
        <v>136448.70000000001</v>
      </c>
    </row>
    <row r="15908" spans="1:7" x14ac:dyDescent="0.15">
      <c r="A15908" s="25" t="s">
        <v>94</v>
      </c>
      <c r="B15908" s="26" t="s">
        <v>82</v>
      </c>
      <c r="C15908" s="26" t="s">
        <v>83</v>
      </c>
      <c r="D15908" s="26" t="s">
        <v>46</v>
      </c>
      <c r="E15908" s="26" t="s">
        <v>45</v>
      </c>
      <c r="F15908" s="26">
        <v>1989</v>
      </c>
      <c r="G15908" s="27">
        <v>134445.20000000001</v>
      </c>
    </row>
    <row r="15909" spans="1:7" x14ac:dyDescent="0.15">
      <c r="A15909" s="25" t="s">
        <v>94</v>
      </c>
      <c r="B15909" s="26" t="s">
        <v>82</v>
      </c>
      <c r="C15909" s="26" t="s">
        <v>83</v>
      </c>
      <c r="D15909" s="26" t="s">
        <v>46</v>
      </c>
      <c r="E15909" s="26" t="s">
        <v>45</v>
      </c>
      <c r="F15909" s="26">
        <v>1988</v>
      </c>
      <c r="G15909" s="27">
        <v>132116.70000000001</v>
      </c>
    </row>
    <row r="15910" spans="1:7" x14ac:dyDescent="0.15">
      <c r="A15910" s="25" t="s">
        <v>94</v>
      </c>
      <c r="B15910" s="26" t="s">
        <v>82</v>
      </c>
      <c r="C15910" s="26" t="s">
        <v>83</v>
      </c>
      <c r="D15910" s="26" t="s">
        <v>46</v>
      </c>
      <c r="E15910" s="26" t="s">
        <v>45</v>
      </c>
      <c r="F15910" s="26">
        <v>1987</v>
      </c>
      <c r="G15910" s="27">
        <v>130192.1</v>
      </c>
    </row>
    <row r="15911" spans="1:7" x14ac:dyDescent="0.15">
      <c r="A15911" s="25" t="s">
        <v>94</v>
      </c>
      <c r="B15911" s="26" t="s">
        <v>82</v>
      </c>
      <c r="C15911" s="26" t="s">
        <v>83</v>
      </c>
      <c r="D15911" s="26" t="s">
        <v>46</v>
      </c>
      <c r="E15911" s="26" t="s">
        <v>45</v>
      </c>
      <c r="F15911" s="26">
        <v>1986</v>
      </c>
      <c r="G15911" s="27">
        <v>127946.1</v>
      </c>
    </row>
    <row r="15912" spans="1:7" x14ac:dyDescent="0.15">
      <c r="A15912" s="25" t="s">
        <v>94</v>
      </c>
      <c r="B15912" s="26" t="s">
        <v>82</v>
      </c>
      <c r="C15912" s="26" t="s">
        <v>83</v>
      </c>
      <c r="D15912" s="26" t="s">
        <v>46</v>
      </c>
      <c r="E15912" s="26" t="s">
        <v>45</v>
      </c>
      <c r="F15912" s="26">
        <v>1985</v>
      </c>
      <c r="G15912" s="27">
        <v>125381.1</v>
      </c>
    </row>
    <row r="15913" spans="1:7" x14ac:dyDescent="0.15">
      <c r="A15913" s="25" t="s">
        <v>94</v>
      </c>
      <c r="B15913" s="26" t="s">
        <v>82</v>
      </c>
      <c r="C15913" s="26" t="s">
        <v>83</v>
      </c>
      <c r="D15913" s="26" t="s">
        <v>46</v>
      </c>
      <c r="E15913" s="26" t="s">
        <v>45</v>
      </c>
      <c r="F15913" s="26">
        <v>1984</v>
      </c>
      <c r="G15913" s="27">
        <v>123282</v>
      </c>
    </row>
    <row r="15914" spans="1:7" x14ac:dyDescent="0.15">
      <c r="A15914" s="25" t="s">
        <v>94</v>
      </c>
      <c r="B15914" s="26" t="s">
        <v>82</v>
      </c>
      <c r="C15914" s="26" t="s">
        <v>83</v>
      </c>
      <c r="D15914" s="26" t="s">
        <v>46</v>
      </c>
      <c r="E15914" s="26" t="s">
        <v>45</v>
      </c>
      <c r="F15914" s="26">
        <v>1983</v>
      </c>
      <c r="G15914" s="27">
        <v>121011.7</v>
      </c>
    </row>
    <row r="15915" spans="1:7" x14ac:dyDescent="0.15">
      <c r="A15915" s="25" t="s">
        <v>94</v>
      </c>
      <c r="B15915" s="26" t="s">
        <v>82</v>
      </c>
      <c r="C15915" s="26" t="s">
        <v>83</v>
      </c>
      <c r="D15915" s="26" t="s">
        <v>46</v>
      </c>
      <c r="E15915" s="26" t="s">
        <v>45</v>
      </c>
      <c r="F15915" s="26">
        <v>1982</v>
      </c>
      <c r="G15915" s="27">
        <v>119570.3</v>
      </c>
    </row>
    <row r="15916" spans="1:7" x14ac:dyDescent="0.15">
      <c r="A15916" s="25" t="s">
        <v>94</v>
      </c>
      <c r="B15916" s="26" t="s">
        <v>82</v>
      </c>
      <c r="C15916" s="26" t="s">
        <v>83</v>
      </c>
      <c r="D15916" s="26" t="s">
        <v>46</v>
      </c>
      <c r="E15916" s="26" t="s">
        <v>45</v>
      </c>
      <c r="F15916" s="26">
        <v>1981</v>
      </c>
      <c r="G15916" s="27">
        <v>117956.1</v>
      </c>
    </row>
    <row r="15917" spans="1:7" x14ac:dyDescent="0.15">
      <c r="A15917" s="25" t="s">
        <v>94</v>
      </c>
      <c r="B15917" s="26" t="s">
        <v>82</v>
      </c>
      <c r="C15917" s="26" t="s">
        <v>83</v>
      </c>
      <c r="D15917" s="26" t="s">
        <v>46</v>
      </c>
      <c r="E15917" s="26" t="s">
        <v>45</v>
      </c>
      <c r="F15917" s="26">
        <v>1980</v>
      </c>
      <c r="G15917" s="27">
        <v>116037.2</v>
      </c>
    </row>
    <row r="15918" spans="1:7" x14ac:dyDescent="0.15">
      <c r="A15918" s="25" t="s">
        <v>94</v>
      </c>
      <c r="B15918" s="26" t="s">
        <v>82</v>
      </c>
      <c r="C15918" s="26" t="s">
        <v>83</v>
      </c>
      <c r="D15918" s="26" t="s">
        <v>46</v>
      </c>
      <c r="E15918" s="26" t="s">
        <v>45</v>
      </c>
      <c r="F15918" s="26">
        <v>1979</v>
      </c>
      <c r="G15918" s="27">
        <v>113989.5</v>
      </c>
    </row>
    <row r="15919" spans="1:7" x14ac:dyDescent="0.15">
      <c r="A15919" s="25" t="s">
        <v>94</v>
      </c>
      <c r="B15919" s="26" t="s">
        <v>82</v>
      </c>
      <c r="C15919" s="26" t="s">
        <v>83</v>
      </c>
      <c r="D15919" s="26" t="s">
        <v>46</v>
      </c>
      <c r="E15919" s="26" t="s">
        <v>45</v>
      </c>
      <c r="F15919" s="26">
        <v>1978</v>
      </c>
      <c r="G15919" s="27">
        <v>111225.7</v>
      </c>
    </row>
    <row r="15920" spans="1:7" x14ac:dyDescent="0.15">
      <c r="A15920" s="25" t="s">
        <v>94</v>
      </c>
      <c r="B15920" s="26" t="s">
        <v>82</v>
      </c>
      <c r="C15920" s="26" t="s">
        <v>83</v>
      </c>
      <c r="D15920" s="26" t="s">
        <v>46</v>
      </c>
      <c r="E15920" s="26" t="s">
        <v>45</v>
      </c>
      <c r="F15920" s="26">
        <v>1977</v>
      </c>
      <c r="G15920" s="27">
        <v>107769.7</v>
      </c>
    </row>
    <row r="15921" spans="1:7" x14ac:dyDescent="0.15">
      <c r="A15921" s="25" t="s">
        <v>94</v>
      </c>
      <c r="B15921" s="26" t="s">
        <v>82</v>
      </c>
      <c r="C15921" s="26" t="s">
        <v>83</v>
      </c>
      <c r="D15921" s="26" t="s">
        <v>46</v>
      </c>
      <c r="E15921" s="26" t="s">
        <v>45</v>
      </c>
      <c r="F15921" s="26">
        <v>1976</v>
      </c>
      <c r="G15921" s="27">
        <v>104740.7</v>
      </c>
    </row>
    <row r="15922" spans="1:7" x14ac:dyDescent="0.15">
      <c r="A15922" s="25" t="s">
        <v>94</v>
      </c>
      <c r="B15922" s="26" t="s">
        <v>82</v>
      </c>
      <c r="C15922" s="26" t="s">
        <v>83</v>
      </c>
      <c r="D15922" s="26" t="s">
        <v>46</v>
      </c>
      <c r="E15922" s="26" t="s">
        <v>45</v>
      </c>
      <c r="F15922" s="26">
        <v>1975</v>
      </c>
      <c r="G15922" s="27">
        <v>102350.6</v>
      </c>
    </row>
    <row r="15923" spans="1:7" x14ac:dyDescent="0.15">
      <c r="A15923" s="25" t="s">
        <v>94</v>
      </c>
      <c r="B15923" s="26" t="s">
        <v>82</v>
      </c>
      <c r="C15923" s="26" t="s">
        <v>83</v>
      </c>
      <c r="D15923" s="26" t="s">
        <v>46</v>
      </c>
      <c r="E15923" s="26" t="s">
        <v>45</v>
      </c>
      <c r="F15923" s="26">
        <v>1974</v>
      </c>
      <c r="G15923" s="27">
        <v>100621.6</v>
      </c>
    </row>
    <row r="15924" spans="1:7" x14ac:dyDescent="0.15">
      <c r="A15924" s="25" t="s">
        <v>94</v>
      </c>
      <c r="B15924" s="26" t="s">
        <v>82</v>
      </c>
      <c r="C15924" s="26" t="s">
        <v>83</v>
      </c>
      <c r="D15924" s="26" t="s">
        <v>46</v>
      </c>
      <c r="E15924" s="26" t="s">
        <v>45</v>
      </c>
      <c r="F15924" s="26">
        <v>1973</v>
      </c>
      <c r="G15924" s="27">
        <v>98113.900000000009</v>
      </c>
    </row>
    <row r="15925" spans="1:7" x14ac:dyDescent="0.15">
      <c r="A15925" s="25" t="s">
        <v>94</v>
      </c>
      <c r="B15925" s="26" t="s">
        <v>82</v>
      </c>
      <c r="C15925" s="26" t="s">
        <v>83</v>
      </c>
      <c r="D15925" s="26" t="s">
        <v>46</v>
      </c>
      <c r="E15925" s="26" t="s">
        <v>45</v>
      </c>
      <c r="F15925" s="26">
        <v>1972</v>
      </c>
      <c r="G15925" s="27">
        <v>95643.400000000009</v>
      </c>
    </row>
    <row r="15926" spans="1:7" x14ac:dyDescent="0.15">
      <c r="A15926" s="25" t="s">
        <v>94</v>
      </c>
      <c r="B15926" s="26" t="s">
        <v>82</v>
      </c>
      <c r="C15926" s="26" t="s">
        <v>83</v>
      </c>
      <c r="D15926" s="26" t="s">
        <v>46</v>
      </c>
      <c r="E15926" s="26" t="s">
        <v>45</v>
      </c>
      <c r="F15926" s="26">
        <v>1971</v>
      </c>
      <c r="G15926" s="27">
        <v>93210.400000000009</v>
      </c>
    </row>
    <row r="15927" spans="1:7" x14ac:dyDescent="0.15">
      <c r="A15927" s="25" t="s">
        <v>94</v>
      </c>
      <c r="B15927" s="26" t="s">
        <v>82</v>
      </c>
      <c r="C15927" s="26" t="s">
        <v>83</v>
      </c>
      <c r="D15927" s="26" t="s">
        <v>46</v>
      </c>
      <c r="E15927" s="26" t="s">
        <v>45</v>
      </c>
      <c r="F15927" s="26">
        <v>1970</v>
      </c>
      <c r="G15927" s="27">
        <v>91946.900000000009</v>
      </c>
    </row>
    <row r="15928" spans="1:7" x14ac:dyDescent="0.15">
      <c r="A15928" s="25" t="s">
        <v>94</v>
      </c>
      <c r="B15928" s="26" t="s">
        <v>82</v>
      </c>
      <c r="C15928" s="26" t="s">
        <v>83</v>
      </c>
      <c r="D15928" s="26" t="s">
        <v>46</v>
      </c>
      <c r="E15928" s="26" t="s">
        <v>45</v>
      </c>
      <c r="F15928" s="26">
        <v>1969</v>
      </c>
      <c r="G15928" s="27">
        <v>90466.900000000009</v>
      </c>
    </row>
    <row r="15929" spans="1:7" x14ac:dyDescent="0.15">
      <c r="A15929" s="25" t="s">
        <v>94</v>
      </c>
      <c r="B15929" s="26" t="s">
        <v>82</v>
      </c>
      <c r="C15929" s="26" t="s">
        <v>83</v>
      </c>
      <c r="D15929" s="26" t="s">
        <v>46</v>
      </c>
      <c r="E15929" s="26" t="s">
        <v>45</v>
      </c>
      <c r="F15929" s="26">
        <v>1968</v>
      </c>
      <c r="G15929" s="27">
        <v>88290.8</v>
      </c>
    </row>
    <row r="15930" spans="1:7" x14ac:dyDescent="0.15">
      <c r="A15930" s="25" t="s">
        <v>94</v>
      </c>
      <c r="B15930" s="26" t="s">
        <v>82</v>
      </c>
      <c r="C15930" s="26" t="s">
        <v>83</v>
      </c>
      <c r="D15930" s="26" t="s">
        <v>46</v>
      </c>
      <c r="E15930" s="26" t="s">
        <v>45</v>
      </c>
      <c r="F15930" s="26">
        <v>1967</v>
      </c>
      <c r="G15930" s="27">
        <v>86424.700000000012</v>
      </c>
    </row>
    <row r="15931" spans="1:7" x14ac:dyDescent="0.15">
      <c r="A15931" s="25" t="s">
        <v>94</v>
      </c>
      <c r="B15931" s="26" t="s">
        <v>82</v>
      </c>
      <c r="C15931" s="26" t="s">
        <v>83</v>
      </c>
      <c r="D15931" s="26" t="s">
        <v>46</v>
      </c>
      <c r="E15931" s="26" t="s">
        <v>45</v>
      </c>
      <c r="F15931" s="26">
        <v>1966</v>
      </c>
      <c r="G15931" s="27">
        <v>84483.6</v>
      </c>
    </row>
    <row r="15932" spans="1:7" x14ac:dyDescent="0.15">
      <c r="A15932" s="25" t="s">
        <v>94</v>
      </c>
      <c r="B15932" s="26" t="s">
        <v>82</v>
      </c>
      <c r="C15932" s="26" t="s">
        <v>83</v>
      </c>
      <c r="D15932" s="26" t="s">
        <v>46</v>
      </c>
      <c r="E15932" s="26" t="s">
        <v>45</v>
      </c>
      <c r="F15932" s="26">
        <v>1965</v>
      </c>
      <c r="G15932" s="27">
        <v>81798.400000000009</v>
      </c>
    </row>
    <row r="15933" spans="1:7" x14ac:dyDescent="0.15">
      <c r="A15933" s="25" t="s">
        <v>94</v>
      </c>
      <c r="B15933" s="26" t="s">
        <v>82</v>
      </c>
      <c r="C15933" s="26" t="s">
        <v>83</v>
      </c>
      <c r="D15933" s="26" t="s">
        <v>46</v>
      </c>
      <c r="E15933" s="26" t="s">
        <v>45</v>
      </c>
      <c r="F15933" s="26">
        <v>1964</v>
      </c>
      <c r="G15933" s="27">
        <v>80017.8</v>
      </c>
    </row>
    <row r="15934" spans="1:7" x14ac:dyDescent="0.15">
      <c r="A15934" s="25" t="s">
        <v>94</v>
      </c>
      <c r="B15934" s="26" t="s">
        <v>82</v>
      </c>
      <c r="C15934" s="26" t="s">
        <v>83</v>
      </c>
      <c r="D15934" s="26" t="s">
        <v>46</v>
      </c>
      <c r="E15934" s="26" t="s">
        <v>45</v>
      </c>
      <c r="F15934" s="26">
        <v>1963</v>
      </c>
      <c r="G15934" s="27">
        <v>78451.100000000006</v>
      </c>
    </row>
    <row r="15935" spans="1:7" x14ac:dyDescent="0.15">
      <c r="A15935" s="25" t="s">
        <v>94</v>
      </c>
      <c r="B15935" s="26" t="s">
        <v>82</v>
      </c>
      <c r="C15935" s="26" t="s">
        <v>83</v>
      </c>
      <c r="D15935" s="26" t="s">
        <v>46</v>
      </c>
      <c r="E15935" s="26" t="s">
        <v>45</v>
      </c>
      <c r="F15935" s="26">
        <v>1962</v>
      </c>
      <c r="G15935" s="27">
        <v>78166.900000000009</v>
      </c>
    </row>
    <row r="15936" spans="1:7" x14ac:dyDescent="0.15">
      <c r="A15936" s="25" t="s">
        <v>94</v>
      </c>
      <c r="B15936" s="26" t="s">
        <v>82</v>
      </c>
      <c r="C15936" s="26" t="s">
        <v>83</v>
      </c>
      <c r="D15936" s="26" t="s">
        <v>46</v>
      </c>
      <c r="E15936" s="26" t="s">
        <v>45</v>
      </c>
      <c r="F15936" s="26">
        <v>1961</v>
      </c>
      <c r="G15936" s="27">
        <v>77869.7</v>
      </c>
    </row>
    <row r="15937" spans="1:7" x14ac:dyDescent="0.15">
      <c r="A15937" s="25" t="s">
        <v>94</v>
      </c>
      <c r="B15937" s="26" t="s">
        <v>82</v>
      </c>
      <c r="C15937" s="26" t="s">
        <v>83</v>
      </c>
      <c r="D15937" s="26" t="s">
        <v>46</v>
      </c>
      <c r="E15937" s="26" t="s">
        <v>45</v>
      </c>
      <c r="F15937" s="26">
        <v>1960</v>
      </c>
      <c r="G15937" s="27">
        <v>77052.800000000003</v>
      </c>
    </row>
    <row r="15938" spans="1:7" x14ac:dyDescent="0.15">
      <c r="A15938" s="25" t="s">
        <v>94</v>
      </c>
      <c r="B15938" s="26" t="s">
        <v>82</v>
      </c>
      <c r="C15938" s="26" t="s">
        <v>83</v>
      </c>
      <c r="D15938" s="26" t="s">
        <v>42</v>
      </c>
      <c r="E15938" s="26" t="s">
        <v>41</v>
      </c>
      <c r="F15938" s="26">
        <v>2023</v>
      </c>
      <c r="G15938" s="27">
        <v>5046.5</v>
      </c>
    </row>
    <row r="15939" spans="1:7" x14ac:dyDescent="0.15">
      <c r="A15939" s="25" t="s">
        <v>94</v>
      </c>
      <c r="B15939" s="26" t="s">
        <v>82</v>
      </c>
      <c r="C15939" s="26" t="s">
        <v>83</v>
      </c>
      <c r="D15939" s="26" t="s">
        <v>42</v>
      </c>
      <c r="E15939" s="26" t="s">
        <v>41</v>
      </c>
      <c r="F15939" s="26">
        <v>2022</v>
      </c>
      <c r="G15939" s="27">
        <v>4924.2000000000007</v>
      </c>
    </row>
    <row r="15940" spans="1:7" x14ac:dyDescent="0.15">
      <c r="A15940" s="25" t="s">
        <v>94</v>
      </c>
      <c r="B15940" s="26" t="s">
        <v>82</v>
      </c>
      <c r="C15940" s="26" t="s">
        <v>83</v>
      </c>
      <c r="D15940" s="26" t="s">
        <v>42</v>
      </c>
      <c r="E15940" s="26" t="s">
        <v>41</v>
      </c>
      <c r="F15940" s="26">
        <v>2021</v>
      </c>
      <c r="G15940" s="27">
        <v>4935.9000000000005</v>
      </c>
    </row>
    <row r="15941" spans="1:7" x14ac:dyDescent="0.15">
      <c r="A15941" s="25" t="s">
        <v>94</v>
      </c>
      <c r="B15941" s="26" t="s">
        <v>82</v>
      </c>
      <c r="C15941" s="26" t="s">
        <v>83</v>
      </c>
      <c r="D15941" s="26" t="s">
        <v>42</v>
      </c>
      <c r="E15941" s="26" t="s">
        <v>41</v>
      </c>
      <c r="F15941" s="26">
        <v>2020</v>
      </c>
      <c r="G15941" s="27">
        <v>4933.8</v>
      </c>
    </row>
    <row r="15942" spans="1:7" x14ac:dyDescent="0.15">
      <c r="A15942" s="25" t="s">
        <v>94</v>
      </c>
      <c r="B15942" s="26" t="s">
        <v>82</v>
      </c>
      <c r="C15942" s="26" t="s">
        <v>83</v>
      </c>
      <c r="D15942" s="26" t="s">
        <v>42</v>
      </c>
      <c r="E15942" s="26" t="s">
        <v>41</v>
      </c>
      <c r="F15942" s="26">
        <v>2019</v>
      </c>
      <c r="G15942" s="27">
        <v>4922.1000000000004</v>
      </c>
    </row>
    <row r="15943" spans="1:7" x14ac:dyDescent="0.15">
      <c r="A15943" s="25" t="s">
        <v>94</v>
      </c>
      <c r="B15943" s="26" t="s">
        <v>82</v>
      </c>
      <c r="C15943" s="26" t="s">
        <v>83</v>
      </c>
      <c r="D15943" s="26" t="s">
        <v>42</v>
      </c>
      <c r="E15943" s="26" t="s">
        <v>41</v>
      </c>
      <c r="F15943" s="26">
        <v>2018</v>
      </c>
      <c r="G15943" s="27">
        <v>4906.6000000000004</v>
      </c>
    </row>
    <row r="15944" spans="1:7" x14ac:dyDescent="0.15">
      <c r="A15944" s="25" t="s">
        <v>94</v>
      </c>
      <c r="B15944" s="26" t="s">
        <v>82</v>
      </c>
      <c r="C15944" s="26" t="s">
        <v>83</v>
      </c>
      <c r="D15944" s="26" t="s">
        <v>42</v>
      </c>
      <c r="E15944" s="26" t="s">
        <v>41</v>
      </c>
      <c r="F15944" s="26">
        <v>2017</v>
      </c>
      <c r="G15944" s="27">
        <v>4870.4000000000005</v>
      </c>
    </row>
    <row r="15945" spans="1:7" x14ac:dyDescent="0.15">
      <c r="A15945" s="25" t="s">
        <v>94</v>
      </c>
      <c r="B15945" s="26" t="s">
        <v>82</v>
      </c>
      <c r="C15945" s="26" t="s">
        <v>83</v>
      </c>
      <c r="D15945" s="26" t="s">
        <v>42</v>
      </c>
      <c r="E15945" s="26" t="s">
        <v>41</v>
      </c>
      <c r="F15945" s="26">
        <v>2016</v>
      </c>
      <c r="G15945" s="27">
        <v>4842.6000000000004</v>
      </c>
    </row>
    <row r="15946" spans="1:7" x14ac:dyDescent="0.15">
      <c r="A15946" s="25" t="s">
        <v>94</v>
      </c>
      <c r="B15946" s="26" t="s">
        <v>82</v>
      </c>
      <c r="C15946" s="26" t="s">
        <v>83</v>
      </c>
      <c r="D15946" s="26" t="s">
        <v>42</v>
      </c>
      <c r="E15946" s="26" t="s">
        <v>41</v>
      </c>
      <c r="F15946" s="26">
        <v>2015</v>
      </c>
      <c r="G15946" s="27">
        <v>4767.3</v>
      </c>
    </row>
    <row r="15947" spans="1:7" x14ac:dyDescent="0.15">
      <c r="A15947" s="25" t="s">
        <v>94</v>
      </c>
      <c r="B15947" s="26" t="s">
        <v>82</v>
      </c>
      <c r="C15947" s="26" t="s">
        <v>83</v>
      </c>
      <c r="D15947" s="26" t="s">
        <v>42</v>
      </c>
      <c r="E15947" s="26" t="s">
        <v>41</v>
      </c>
      <c r="F15947" s="26">
        <v>2014</v>
      </c>
      <c r="G15947" s="27">
        <v>4695.6000000000004</v>
      </c>
    </row>
    <row r="15948" spans="1:7" x14ac:dyDescent="0.15">
      <c r="A15948" s="25" t="s">
        <v>94</v>
      </c>
      <c r="B15948" s="26" t="s">
        <v>82</v>
      </c>
      <c r="C15948" s="26" t="s">
        <v>83</v>
      </c>
      <c r="D15948" s="26" t="s">
        <v>42</v>
      </c>
      <c r="E15948" s="26" t="s">
        <v>41</v>
      </c>
      <c r="F15948" s="26">
        <v>2013</v>
      </c>
      <c r="G15948" s="27">
        <v>4611.8</v>
      </c>
    </row>
    <row r="15949" spans="1:7" x14ac:dyDescent="0.15">
      <c r="A15949" s="25" t="s">
        <v>94</v>
      </c>
      <c r="B15949" s="26" t="s">
        <v>82</v>
      </c>
      <c r="C15949" s="26" t="s">
        <v>83</v>
      </c>
      <c r="D15949" s="26" t="s">
        <v>42</v>
      </c>
      <c r="E15949" s="26" t="s">
        <v>41</v>
      </c>
      <c r="F15949" s="26">
        <v>2012</v>
      </c>
      <c r="G15949" s="27">
        <v>4555.7</v>
      </c>
    </row>
    <row r="15950" spans="1:7" x14ac:dyDescent="0.15">
      <c r="A15950" s="25" t="s">
        <v>94</v>
      </c>
      <c r="B15950" s="26" t="s">
        <v>82</v>
      </c>
      <c r="C15950" s="26" t="s">
        <v>83</v>
      </c>
      <c r="D15950" s="26" t="s">
        <v>42</v>
      </c>
      <c r="E15950" s="26" t="s">
        <v>41</v>
      </c>
      <c r="F15950" s="26">
        <v>2011</v>
      </c>
      <c r="G15950" s="27">
        <v>4495.9000000000005</v>
      </c>
    </row>
    <row r="15951" spans="1:7" x14ac:dyDescent="0.15">
      <c r="A15951" s="25" t="s">
        <v>94</v>
      </c>
      <c r="B15951" s="26" t="s">
        <v>82</v>
      </c>
      <c r="C15951" s="26" t="s">
        <v>83</v>
      </c>
      <c r="D15951" s="26" t="s">
        <v>42</v>
      </c>
      <c r="E15951" s="26" t="s">
        <v>41</v>
      </c>
      <c r="F15951" s="26">
        <v>2010</v>
      </c>
      <c r="G15951" s="27">
        <v>4419.9000000000005</v>
      </c>
    </row>
    <row r="15952" spans="1:7" x14ac:dyDescent="0.15">
      <c r="A15952" s="25" t="s">
        <v>94</v>
      </c>
      <c r="B15952" s="26" t="s">
        <v>82</v>
      </c>
      <c r="C15952" s="26" t="s">
        <v>83</v>
      </c>
      <c r="D15952" s="26" t="s">
        <v>42</v>
      </c>
      <c r="E15952" s="26" t="s">
        <v>41</v>
      </c>
      <c r="F15952" s="26">
        <v>2009</v>
      </c>
      <c r="G15952" s="27">
        <v>4449</v>
      </c>
    </row>
    <row r="15953" spans="1:7" x14ac:dyDescent="0.15">
      <c r="A15953" s="25" t="s">
        <v>94</v>
      </c>
      <c r="B15953" s="26" t="s">
        <v>82</v>
      </c>
      <c r="C15953" s="26" t="s">
        <v>83</v>
      </c>
      <c r="D15953" s="26" t="s">
        <v>42</v>
      </c>
      <c r="E15953" s="26" t="s">
        <v>41</v>
      </c>
      <c r="F15953" s="26">
        <v>2008</v>
      </c>
      <c r="G15953" s="27">
        <v>4389.9000000000005</v>
      </c>
    </row>
    <row r="15954" spans="1:7" x14ac:dyDescent="0.15">
      <c r="A15954" s="25" t="s">
        <v>94</v>
      </c>
      <c r="B15954" s="26" t="s">
        <v>82</v>
      </c>
      <c r="C15954" s="26" t="s">
        <v>83</v>
      </c>
      <c r="D15954" s="26" t="s">
        <v>42</v>
      </c>
      <c r="E15954" s="26" t="s">
        <v>41</v>
      </c>
      <c r="F15954" s="26">
        <v>2007</v>
      </c>
      <c r="G15954" s="27">
        <v>4300.1000000000004</v>
      </c>
    </row>
    <row r="15955" spans="1:7" x14ac:dyDescent="0.15">
      <c r="A15955" s="25" t="s">
        <v>94</v>
      </c>
      <c r="B15955" s="26" t="s">
        <v>82</v>
      </c>
      <c r="C15955" s="26" t="s">
        <v>83</v>
      </c>
      <c r="D15955" s="26" t="s">
        <v>42</v>
      </c>
      <c r="E15955" s="26" t="s">
        <v>41</v>
      </c>
      <c r="F15955" s="26">
        <v>2006</v>
      </c>
      <c r="G15955" s="27">
        <v>4234</v>
      </c>
    </row>
    <row r="15956" spans="1:7" x14ac:dyDescent="0.15">
      <c r="A15956" s="25" t="s">
        <v>94</v>
      </c>
      <c r="B15956" s="26" t="s">
        <v>82</v>
      </c>
      <c r="C15956" s="26" t="s">
        <v>83</v>
      </c>
      <c r="D15956" s="26" t="s">
        <v>42</v>
      </c>
      <c r="E15956" s="26" t="s">
        <v>41</v>
      </c>
      <c r="F15956" s="26">
        <v>2005</v>
      </c>
      <c r="G15956" s="27">
        <v>4174.9000000000005</v>
      </c>
    </row>
    <row r="15957" spans="1:7" x14ac:dyDescent="0.15">
      <c r="A15957" s="25" t="s">
        <v>94</v>
      </c>
      <c r="B15957" s="26" t="s">
        <v>82</v>
      </c>
      <c r="C15957" s="26" t="s">
        <v>83</v>
      </c>
      <c r="D15957" s="26" t="s">
        <v>42</v>
      </c>
      <c r="E15957" s="26" t="s">
        <v>41</v>
      </c>
      <c r="F15957" s="26">
        <v>2004</v>
      </c>
      <c r="G15957" s="27">
        <v>4144.4000000000005</v>
      </c>
    </row>
    <row r="15958" spans="1:7" x14ac:dyDescent="0.15">
      <c r="A15958" s="25" t="s">
        <v>94</v>
      </c>
      <c r="B15958" s="26" t="s">
        <v>82</v>
      </c>
      <c r="C15958" s="26" t="s">
        <v>83</v>
      </c>
      <c r="D15958" s="26" t="s">
        <v>42</v>
      </c>
      <c r="E15958" s="26" t="s">
        <v>41</v>
      </c>
      <c r="F15958" s="26">
        <v>2003</v>
      </c>
      <c r="G15958" s="27">
        <v>4134.8</v>
      </c>
    </row>
    <row r="15959" spans="1:7" x14ac:dyDescent="0.15">
      <c r="A15959" s="25" t="s">
        <v>94</v>
      </c>
      <c r="B15959" s="26" t="s">
        <v>82</v>
      </c>
      <c r="C15959" s="26" t="s">
        <v>83</v>
      </c>
      <c r="D15959" s="26" t="s">
        <v>42</v>
      </c>
      <c r="E15959" s="26" t="s">
        <v>41</v>
      </c>
      <c r="F15959" s="26">
        <v>2002</v>
      </c>
      <c r="G15959" s="27">
        <v>4093.4</v>
      </c>
    </row>
    <row r="15960" spans="1:7" x14ac:dyDescent="0.15">
      <c r="A15960" s="25" t="s">
        <v>94</v>
      </c>
      <c r="B15960" s="26" t="s">
        <v>82</v>
      </c>
      <c r="C15960" s="26" t="s">
        <v>83</v>
      </c>
      <c r="D15960" s="26" t="s">
        <v>42</v>
      </c>
      <c r="E15960" s="26" t="s">
        <v>41</v>
      </c>
      <c r="F15960" s="26">
        <v>2001</v>
      </c>
      <c r="G15960" s="27">
        <v>4045.3</v>
      </c>
    </row>
    <row r="15961" spans="1:7" x14ac:dyDescent="0.15">
      <c r="A15961" s="25" t="s">
        <v>94</v>
      </c>
      <c r="B15961" s="26" t="s">
        <v>82</v>
      </c>
      <c r="C15961" s="26" t="s">
        <v>83</v>
      </c>
      <c r="D15961" s="26" t="s">
        <v>42</v>
      </c>
      <c r="E15961" s="26" t="s">
        <v>41</v>
      </c>
      <c r="F15961" s="26">
        <v>2000</v>
      </c>
      <c r="G15961" s="27">
        <v>3992.5</v>
      </c>
    </row>
    <row r="15962" spans="1:7" x14ac:dyDescent="0.15">
      <c r="A15962" s="25" t="s">
        <v>94</v>
      </c>
      <c r="B15962" s="26" t="s">
        <v>82</v>
      </c>
      <c r="C15962" s="26" t="s">
        <v>83</v>
      </c>
      <c r="D15962" s="26" t="s">
        <v>42</v>
      </c>
      <c r="E15962" s="26" t="s">
        <v>41</v>
      </c>
      <c r="F15962" s="26">
        <v>1999</v>
      </c>
      <c r="G15962" s="27">
        <v>3989.1000000000008</v>
      </c>
    </row>
    <row r="15963" spans="1:7" x14ac:dyDescent="0.15">
      <c r="A15963" s="25" t="s">
        <v>94</v>
      </c>
      <c r="B15963" s="26" t="s">
        <v>82</v>
      </c>
      <c r="C15963" s="26" t="s">
        <v>83</v>
      </c>
      <c r="D15963" s="26" t="s">
        <v>42</v>
      </c>
      <c r="E15963" s="26" t="s">
        <v>41</v>
      </c>
      <c r="F15963" s="26">
        <v>1998</v>
      </c>
      <c r="G15963" s="27">
        <v>3982</v>
      </c>
    </row>
    <row r="15964" spans="1:7" x14ac:dyDescent="0.15">
      <c r="A15964" s="25" t="s">
        <v>94</v>
      </c>
      <c r="B15964" s="26" t="s">
        <v>82</v>
      </c>
      <c r="C15964" s="26" t="s">
        <v>83</v>
      </c>
      <c r="D15964" s="26" t="s">
        <v>42</v>
      </c>
      <c r="E15964" s="26" t="s">
        <v>41</v>
      </c>
      <c r="F15964" s="26">
        <v>1997</v>
      </c>
      <c r="G15964" s="27">
        <v>3951.9</v>
      </c>
    </row>
    <row r="15965" spans="1:7" x14ac:dyDescent="0.15">
      <c r="A15965" s="25" t="s">
        <v>94</v>
      </c>
      <c r="B15965" s="26" t="s">
        <v>82</v>
      </c>
      <c r="C15965" s="26" t="s">
        <v>83</v>
      </c>
      <c r="D15965" s="26" t="s">
        <v>42</v>
      </c>
      <c r="E15965" s="26" t="s">
        <v>41</v>
      </c>
      <c r="F15965" s="26">
        <v>1996</v>
      </c>
      <c r="G15965" s="27">
        <v>3929.2</v>
      </c>
    </row>
    <row r="15966" spans="1:7" x14ac:dyDescent="0.15">
      <c r="A15966" s="25" t="s">
        <v>94</v>
      </c>
      <c r="B15966" s="26" t="s">
        <v>82</v>
      </c>
      <c r="C15966" s="26" t="s">
        <v>83</v>
      </c>
      <c r="D15966" s="26" t="s">
        <v>42</v>
      </c>
      <c r="E15966" s="26" t="s">
        <v>41</v>
      </c>
      <c r="F15966" s="26">
        <v>1995</v>
      </c>
      <c r="G15966" s="27">
        <v>3892.3</v>
      </c>
    </row>
    <row r="15967" spans="1:7" x14ac:dyDescent="0.15">
      <c r="A15967" s="25" t="s">
        <v>94</v>
      </c>
      <c r="B15967" s="26" t="s">
        <v>82</v>
      </c>
      <c r="C15967" s="26" t="s">
        <v>83</v>
      </c>
      <c r="D15967" s="26" t="s">
        <v>42</v>
      </c>
      <c r="E15967" s="26" t="s">
        <v>41</v>
      </c>
      <c r="F15967" s="26">
        <v>1994</v>
      </c>
      <c r="G15967" s="27">
        <v>3885.5</v>
      </c>
    </row>
    <row r="15968" spans="1:7" x14ac:dyDescent="0.15">
      <c r="A15968" s="25" t="s">
        <v>94</v>
      </c>
      <c r="B15968" s="26" t="s">
        <v>82</v>
      </c>
      <c r="C15968" s="26" t="s">
        <v>83</v>
      </c>
      <c r="D15968" s="26" t="s">
        <v>42</v>
      </c>
      <c r="E15968" s="26" t="s">
        <v>41</v>
      </c>
      <c r="F15968" s="26">
        <v>1993</v>
      </c>
      <c r="G15968" s="27">
        <v>3913.9</v>
      </c>
    </row>
    <row r="15969" spans="1:7" x14ac:dyDescent="0.15">
      <c r="A15969" s="25" t="s">
        <v>94</v>
      </c>
      <c r="B15969" s="26" t="s">
        <v>82</v>
      </c>
      <c r="C15969" s="26" t="s">
        <v>83</v>
      </c>
      <c r="D15969" s="26" t="s">
        <v>42</v>
      </c>
      <c r="E15969" s="26" t="s">
        <v>41</v>
      </c>
      <c r="F15969" s="26">
        <v>1992</v>
      </c>
      <c r="G15969" s="27">
        <v>3885.1000000000008</v>
      </c>
    </row>
    <row r="15970" spans="1:7" x14ac:dyDescent="0.15">
      <c r="A15970" s="25" t="s">
        <v>94</v>
      </c>
      <c r="B15970" s="26" t="s">
        <v>82</v>
      </c>
      <c r="C15970" s="26" t="s">
        <v>83</v>
      </c>
      <c r="D15970" s="26" t="s">
        <v>42</v>
      </c>
      <c r="E15970" s="26" t="s">
        <v>41</v>
      </c>
      <c r="F15970" s="26">
        <v>1991</v>
      </c>
      <c r="G15970" s="27">
        <v>3847.6000000000008</v>
      </c>
    </row>
    <row r="15971" spans="1:7" x14ac:dyDescent="0.15">
      <c r="A15971" s="25" t="s">
        <v>94</v>
      </c>
      <c r="B15971" s="26" t="s">
        <v>82</v>
      </c>
      <c r="C15971" s="26" t="s">
        <v>83</v>
      </c>
      <c r="D15971" s="26" t="s">
        <v>42</v>
      </c>
      <c r="E15971" s="26" t="s">
        <v>41</v>
      </c>
      <c r="F15971" s="26">
        <v>1990</v>
      </c>
      <c r="G15971" s="27"/>
    </row>
    <row r="15972" spans="1:7" x14ac:dyDescent="0.15">
      <c r="A15972" s="25" t="s">
        <v>94</v>
      </c>
      <c r="B15972" s="26" t="s">
        <v>82</v>
      </c>
      <c r="C15972" s="26" t="s">
        <v>83</v>
      </c>
      <c r="D15972" s="26" t="s">
        <v>42</v>
      </c>
      <c r="E15972" s="26" t="s">
        <v>41</v>
      </c>
      <c r="F15972" s="26">
        <v>1989</v>
      </c>
      <c r="G15972" s="27"/>
    </row>
    <row r="15973" spans="1:7" x14ac:dyDescent="0.15">
      <c r="A15973" s="25" t="s">
        <v>94</v>
      </c>
      <c r="B15973" s="26" t="s">
        <v>82</v>
      </c>
      <c r="C15973" s="26" t="s">
        <v>83</v>
      </c>
      <c r="D15973" s="26" t="s">
        <v>42</v>
      </c>
      <c r="E15973" s="26" t="s">
        <v>41</v>
      </c>
      <c r="F15973" s="26">
        <v>1988</v>
      </c>
      <c r="G15973" s="27"/>
    </row>
    <row r="15974" spans="1:7" x14ac:dyDescent="0.15">
      <c r="A15974" s="25" t="s">
        <v>94</v>
      </c>
      <c r="B15974" s="26" t="s">
        <v>82</v>
      </c>
      <c r="C15974" s="26" t="s">
        <v>83</v>
      </c>
      <c r="D15974" s="26" t="s">
        <v>42</v>
      </c>
      <c r="E15974" s="26" t="s">
        <v>41</v>
      </c>
      <c r="F15974" s="26">
        <v>1987</v>
      </c>
      <c r="G15974" s="27"/>
    </row>
    <row r="15975" spans="1:7" x14ac:dyDescent="0.15">
      <c r="A15975" s="25" t="s">
        <v>94</v>
      </c>
      <c r="B15975" s="26" t="s">
        <v>82</v>
      </c>
      <c r="C15975" s="26" t="s">
        <v>83</v>
      </c>
      <c r="D15975" s="26" t="s">
        <v>42</v>
      </c>
      <c r="E15975" s="26" t="s">
        <v>41</v>
      </c>
      <c r="F15975" s="26">
        <v>1986</v>
      </c>
      <c r="G15975" s="27"/>
    </row>
    <row r="15976" spans="1:7" x14ac:dyDescent="0.15">
      <c r="A15976" s="25" t="s">
        <v>94</v>
      </c>
      <c r="B15976" s="26" t="s">
        <v>82</v>
      </c>
      <c r="C15976" s="26" t="s">
        <v>83</v>
      </c>
      <c r="D15976" s="26" t="s">
        <v>42</v>
      </c>
      <c r="E15976" s="26" t="s">
        <v>41</v>
      </c>
      <c r="F15976" s="26">
        <v>1985</v>
      </c>
      <c r="G15976" s="27"/>
    </row>
    <row r="15977" spans="1:7" x14ac:dyDescent="0.15">
      <c r="A15977" s="25" t="s">
        <v>94</v>
      </c>
      <c r="B15977" s="26" t="s">
        <v>82</v>
      </c>
      <c r="C15977" s="26" t="s">
        <v>83</v>
      </c>
      <c r="D15977" s="26" t="s">
        <v>42</v>
      </c>
      <c r="E15977" s="26" t="s">
        <v>41</v>
      </c>
      <c r="F15977" s="26">
        <v>1984</v>
      </c>
      <c r="G15977" s="27"/>
    </row>
    <row r="15978" spans="1:7" x14ac:dyDescent="0.15">
      <c r="A15978" s="25" t="s">
        <v>94</v>
      </c>
      <c r="B15978" s="26" t="s">
        <v>82</v>
      </c>
      <c r="C15978" s="26" t="s">
        <v>83</v>
      </c>
      <c r="D15978" s="26" t="s">
        <v>42</v>
      </c>
      <c r="E15978" s="26" t="s">
        <v>41</v>
      </c>
      <c r="F15978" s="26">
        <v>1983</v>
      </c>
      <c r="G15978" s="27"/>
    </row>
    <row r="15979" spans="1:7" x14ac:dyDescent="0.15">
      <c r="A15979" s="25" t="s">
        <v>94</v>
      </c>
      <c r="B15979" s="26" t="s">
        <v>82</v>
      </c>
      <c r="C15979" s="26" t="s">
        <v>83</v>
      </c>
      <c r="D15979" s="26" t="s">
        <v>42</v>
      </c>
      <c r="E15979" s="26" t="s">
        <v>41</v>
      </c>
      <c r="F15979" s="26">
        <v>1982</v>
      </c>
      <c r="G15979" s="27"/>
    </row>
    <row r="15980" spans="1:7" x14ac:dyDescent="0.15">
      <c r="A15980" s="25" t="s">
        <v>94</v>
      </c>
      <c r="B15980" s="26" t="s">
        <v>82</v>
      </c>
      <c r="C15980" s="26" t="s">
        <v>83</v>
      </c>
      <c r="D15980" s="26" t="s">
        <v>42</v>
      </c>
      <c r="E15980" s="26" t="s">
        <v>41</v>
      </c>
      <c r="F15980" s="26">
        <v>1981</v>
      </c>
      <c r="G15980" s="27"/>
    </row>
    <row r="15981" spans="1:7" x14ac:dyDescent="0.15">
      <c r="A15981" s="25" t="s">
        <v>94</v>
      </c>
      <c r="B15981" s="26" t="s">
        <v>82</v>
      </c>
      <c r="C15981" s="26" t="s">
        <v>83</v>
      </c>
      <c r="D15981" s="26" t="s">
        <v>42</v>
      </c>
      <c r="E15981" s="26" t="s">
        <v>41</v>
      </c>
      <c r="F15981" s="26">
        <v>1980</v>
      </c>
      <c r="G15981" s="27"/>
    </row>
    <row r="15982" spans="1:7" x14ac:dyDescent="0.15">
      <c r="A15982" s="25" t="s">
        <v>94</v>
      </c>
      <c r="B15982" s="26" t="s">
        <v>82</v>
      </c>
      <c r="C15982" s="26" t="s">
        <v>83</v>
      </c>
      <c r="D15982" s="26" t="s">
        <v>42</v>
      </c>
      <c r="E15982" s="26" t="s">
        <v>41</v>
      </c>
      <c r="F15982" s="26">
        <v>1979</v>
      </c>
      <c r="G15982" s="27"/>
    </row>
    <row r="15983" spans="1:7" x14ac:dyDescent="0.15">
      <c r="A15983" s="25" t="s">
        <v>94</v>
      </c>
      <c r="B15983" s="26" t="s">
        <v>82</v>
      </c>
      <c r="C15983" s="26" t="s">
        <v>83</v>
      </c>
      <c r="D15983" s="26" t="s">
        <v>42</v>
      </c>
      <c r="E15983" s="26" t="s">
        <v>41</v>
      </c>
      <c r="F15983" s="26">
        <v>1978</v>
      </c>
      <c r="G15983" s="27"/>
    </row>
    <row r="15984" spans="1:7" x14ac:dyDescent="0.15">
      <c r="A15984" s="25" t="s">
        <v>94</v>
      </c>
      <c r="B15984" s="26" t="s">
        <v>82</v>
      </c>
      <c r="C15984" s="26" t="s">
        <v>83</v>
      </c>
      <c r="D15984" s="26" t="s">
        <v>42</v>
      </c>
      <c r="E15984" s="26" t="s">
        <v>41</v>
      </c>
      <c r="F15984" s="26">
        <v>1977</v>
      </c>
      <c r="G15984" s="27"/>
    </row>
    <row r="15985" spans="1:7" x14ac:dyDescent="0.15">
      <c r="A15985" s="25" t="s">
        <v>94</v>
      </c>
      <c r="B15985" s="26" t="s">
        <v>82</v>
      </c>
      <c r="C15985" s="26" t="s">
        <v>83</v>
      </c>
      <c r="D15985" s="26" t="s">
        <v>42</v>
      </c>
      <c r="E15985" s="26" t="s">
        <v>41</v>
      </c>
      <c r="F15985" s="26">
        <v>1976</v>
      </c>
      <c r="G15985" s="27"/>
    </row>
    <row r="15986" spans="1:7" x14ac:dyDescent="0.15">
      <c r="A15986" s="25" t="s">
        <v>94</v>
      </c>
      <c r="B15986" s="26" t="s">
        <v>82</v>
      </c>
      <c r="C15986" s="26" t="s">
        <v>83</v>
      </c>
      <c r="D15986" s="26" t="s">
        <v>42</v>
      </c>
      <c r="E15986" s="26" t="s">
        <v>41</v>
      </c>
      <c r="F15986" s="26">
        <v>1975</v>
      </c>
      <c r="G15986" s="27"/>
    </row>
    <row r="15987" spans="1:7" x14ac:dyDescent="0.15">
      <c r="A15987" s="25" t="s">
        <v>94</v>
      </c>
      <c r="B15987" s="26" t="s">
        <v>82</v>
      </c>
      <c r="C15987" s="26" t="s">
        <v>83</v>
      </c>
      <c r="D15987" s="26" t="s">
        <v>42</v>
      </c>
      <c r="E15987" s="26" t="s">
        <v>41</v>
      </c>
      <c r="F15987" s="26">
        <v>1974</v>
      </c>
      <c r="G15987" s="27"/>
    </row>
    <row r="15988" spans="1:7" x14ac:dyDescent="0.15">
      <c r="A15988" s="25" t="s">
        <v>94</v>
      </c>
      <c r="B15988" s="26" t="s">
        <v>82</v>
      </c>
      <c r="C15988" s="26" t="s">
        <v>83</v>
      </c>
      <c r="D15988" s="26" t="s">
        <v>42</v>
      </c>
      <c r="E15988" s="26" t="s">
        <v>41</v>
      </c>
      <c r="F15988" s="26">
        <v>1973</v>
      </c>
      <c r="G15988" s="27"/>
    </row>
    <row r="15989" spans="1:7" x14ac:dyDescent="0.15">
      <c r="A15989" s="25" t="s">
        <v>94</v>
      </c>
      <c r="B15989" s="26" t="s">
        <v>82</v>
      </c>
      <c r="C15989" s="26" t="s">
        <v>83</v>
      </c>
      <c r="D15989" s="26" t="s">
        <v>42</v>
      </c>
      <c r="E15989" s="26" t="s">
        <v>41</v>
      </c>
      <c r="F15989" s="26">
        <v>1972</v>
      </c>
      <c r="G15989" s="27"/>
    </row>
    <row r="15990" spans="1:7" x14ac:dyDescent="0.15">
      <c r="A15990" s="25" t="s">
        <v>94</v>
      </c>
      <c r="B15990" s="26" t="s">
        <v>82</v>
      </c>
      <c r="C15990" s="26" t="s">
        <v>83</v>
      </c>
      <c r="D15990" s="26" t="s">
        <v>42</v>
      </c>
      <c r="E15990" s="26" t="s">
        <v>41</v>
      </c>
      <c r="F15990" s="26">
        <v>1971</v>
      </c>
      <c r="G15990" s="27"/>
    </row>
    <row r="15991" spans="1:7" x14ac:dyDescent="0.15">
      <c r="A15991" s="25" t="s">
        <v>94</v>
      </c>
      <c r="B15991" s="26" t="s">
        <v>82</v>
      </c>
      <c r="C15991" s="26" t="s">
        <v>83</v>
      </c>
      <c r="D15991" s="26" t="s">
        <v>42</v>
      </c>
      <c r="E15991" s="26" t="s">
        <v>41</v>
      </c>
      <c r="F15991" s="26">
        <v>1970</v>
      </c>
      <c r="G15991" s="27"/>
    </row>
    <row r="15992" spans="1:7" x14ac:dyDescent="0.15">
      <c r="A15992" s="25" t="s">
        <v>94</v>
      </c>
      <c r="B15992" s="26" t="s">
        <v>82</v>
      </c>
      <c r="C15992" s="26" t="s">
        <v>83</v>
      </c>
      <c r="D15992" s="26" t="s">
        <v>42</v>
      </c>
      <c r="E15992" s="26" t="s">
        <v>41</v>
      </c>
      <c r="F15992" s="26">
        <v>1969</v>
      </c>
      <c r="G15992" s="27"/>
    </row>
    <row r="15993" spans="1:7" x14ac:dyDescent="0.15">
      <c r="A15993" s="25" t="s">
        <v>94</v>
      </c>
      <c r="B15993" s="26" t="s">
        <v>82</v>
      </c>
      <c r="C15993" s="26" t="s">
        <v>83</v>
      </c>
      <c r="D15993" s="26" t="s">
        <v>42</v>
      </c>
      <c r="E15993" s="26" t="s">
        <v>41</v>
      </c>
      <c r="F15993" s="26">
        <v>1968</v>
      </c>
      <c r="G15993" s="27"/>
    </row>
    <row r="15994" spans="1:7" x14ac:dyDescent="0.15">
      <c r="A15994" s="25" t="s">
        <v>94</v>
      </c>
      <c r="B15994" s="26" t="s">
        <v>82</v>
      </c>
      <c r="C15994" s="26" t="s">
        <v>83</v>
      </c>
      <c r="D15994" s="26" t="s">
        <v>42</v>
      </c>
      <c r="E15994" s="26" t="s">
        <v>41</v>
      </c>
      <c r="F15994" s="26">
        <v>1967</v>
      </c>
      <c r="G15994" s="27"/>
    </row>
    <row r="15995" spans="1:7" x14ac:dyDescent="0.15">
      <c r="A15995" s="25" t="s">
        <v>94</v>
      </c>
      <c r="B15995" s="26" t="s">
        <v>82</v>
      </c>
      <c r="C15995" s="26" t="s">
        <v>83</v>
      </c>
      <c r="D15995" s="26" t="s">
        <v>42</v>
      </c>
      <c r="E15995" s="26" t="s">
        <v>41</v>
      </c>
      <c r="F15995" s="26">
        <v>1966</v>
      </c>
      <c r="G15995" s="27"/>
    </row>
    <row r="15996" spans="1:7" x14ac:dyDescent="0.15">
      <c r="A15996" s="25" t="s">
        <v>94</v>
      </c>
      <c r="B15996" s="26" t="s">
        <v>82</v>
      </c>
      <c r="C15996" s="26" t="s">
        <v>83</v>
      </c>
      <c r="D15996" s="26" t="s">
        <v>42</v>
      </c>
      <c r="E15996" s="26" t="s">
        <v>41</v>
      </c>
      <c r="F15996" s="26">
        <v>1965</v>
      </c>
      <c r="G15996" s="27"/>
    </row>
    <row r="15997" spans="1:7" x14ac:dyDescent="0.15">
      <c r="A15997" s="25" t="s">
        <v>94</v>
      </c>
      <c r="B15997" s="26" t="s">
        <v>82</v>
      </c>
      <c r="C15997" s="26" t="s">
        <v>83</v>
      </c>
      <c r="D15997" s="26" t="s">
        <v>42</v>
      </c>
      <c r="E15997" s="26" t="s">
        <v>41</v>
      </c>
      <c r="F15997" s="26">
        <v>1964</v>
      </c>
      <c r="G15997" s="27"/>
    </row>
    <row r="15998" spans="1:7" x14ac:dyDescent="0.15">
      <c r="A15998" s="25" t="s">
        <v>94</v>
      </c>
      <c r="B15998" s="26" t="s">
        <v>82</v>
      </c>
      <c r="C15998" s="26" t="s">
        <v>83</v>
      </c>
      <c r="D15998" s="26" t="s">
        <v>42</v>
      </c>
      <c r="E15998" s="26" t="s">
        <v>41</v>
      </c>
      <c r="F15998" s="26">
        <v>1963</v>
      </c>
      <c r="G15998" s="27"/>
    </row>
    <row r="15999" spans="1:7" x14ac:dyDescent="0.15">
      <c r="A15999" s="25" t="s">
        <v>94</v>
      </c>
      <c r="B15999" s="26" t="s">
        <v>82</v>
      </c>
      <c r="C15999" s="26" t="s">
        <v>83</v>
      </c>
      <c r="D15999" s="26" t="s">
        <v>42</v>
      </c>
      <c r="E15999" s="26" t="s">
        <v>41</v>
      </c>
      <c r="F15999" s="26">
        <v>1962</v>
      </c>
      <c r="G15999" s="27"/>
    </row>
    <row r="16000" spans="1:7" x14ac:dyDescent="0.15">
      <c r="A16000" s="25" t="s">
        <v>94</v>
      </c>
      <c r="B16000" s="26" t="s">
        <v>82</v>
      </c>
      <c r="C16000" s="26" t="s">
        <v>83</v>
      </c>
      <c r="D16000" s="26" t="s">
        <v>42</v>
      </c>
      <c r="E16000" s="26" t="s">
        <v>41</v>
      </c>
      <c r="F16000" s="26">
        <v>1961</v>
      </c>
      <c r="G16000" s="27"/>
    </row>
    <row r="16001" spans="1:7" x14ac:dyDescent="0.15">
      <c r="A16001" s="25" t="s">
        <v>94</v>
      </c>
      <c r="B16001" s="26" t="s">
        <v>82</v>
      </c>
      <c r="C16001" s="26" t="s">
        <v>83</v>
      </c>
      <c r="D16001" s="26" t="s">
        <v>42</v>
      </c>
      <c r="E16001" s="26" t="s">
        <v>41</v>
      </c>
      <c r="F16001" s="26">
        <v>1960</v>
      </c>
      <c r="G16001" s="27"/>
    </row>
    <row r="16002" spans="1:7" x14ac:dyDescent="0.15">
      <c r="A16002" s="25" t="s">
        <v>94</v>
      </c>
      <c r="B16002" s="26" t="s">
        <v>82</v>
      </c>
      <c r="C16002" s="26" t="s">
        <v>83</v>
      </c>
      <c r="D16002" s="26" t="s">
        <v>34</v>
      </c>
      <c r="E16002" s="26" t="s">
        <v>33</v>
      </c>
      <c r="F16002" s="26">
        <v>2023</v>
      </c>
      <c r="G16002" s="27">
        <v>3010</v>
      </c>
    </row>
    <row r="16003" spans="1:7" x14ac:dyDescent="0.15">
      <c r="A16003" s="25" t="s">
        <v>94</v>
      </c>
      <c r="B16003" s="26" t="s">
        <v>82</v>
      </c>
      <c r="C16003" s="26" t="s">
        <v>83</v>
      </c>
      <c r="D16003" s="26" t="s">
        <v>34</v>
      </c>
      <c r="E16003" s="26" t="s">
        <v>33</v>
      </c>
      <c r="F16003" s="26">
        <v>2022</v>
      </c>
      <c r="G16003" s="27">
        <v>2961</v>
      </c>
    </row>
    <row r="16004" spans="1:7" x14ac:dyDescent="0.15">
      <c r="A16004" s="25" t="s">
        <v>94</v>
      </c>
      <c r="B16004" s="26" t="s">
        <v>82</v>
      </c>
      <c r="C16004" s="26" t="s">
        <v>83</v>
      </c>
      <c r="D16004" s="26" t="s">
        <v>34</v>
      </c>
      <c r="E16004" s="26" t="s">
        <v>33</v>
      </c>
      <c r="F16004" s="26">
        <v>2021</v>
      </c>
      <c r="G16004" s="27">
        <v>2897</v>
      </c>
    </row>
    <row r="16005" spans="1:7" x14ac:dyDescent="0.15">
      <c r="A16005" s="25" t="s">
        <v>94</v>
      </c>
      <c r="B16005" s="26" t="s">
        <v>82</v>
      </c>
      <c r="C16005" s="26" t="s">
        <v>83</v>
      </c>
      <c r="D16005" s="26" t="s">
        <v>34</v>
      </c>
      <c r="E16005" s="26" t="s">
        <v>33</v>
      </c>
      <c r="F16005" s="26">
        <v>2020</v>
      </c>
      <c r="G16005" s="27">
        <v>2855</v>
      </c>
    </row>
    <row r="16006" spans="1:7" x14ac:dyDescent="0.15">
      <c r="A16006" s="25" t="s">
        <v>94</v>
      </c>
      <c r="B16006" s="26" t="s">
        <v>82</v>
      </c>
      <c r="C16006" s="26" t="s">
        <v>83</v>
      </c>
      <c r="D16006" s="26" t="s">
        <v>34</v>
      </c>
      <c r="E16006" s="26" t="s">
        <v>33</v>
      </c>
      <c r="F16006" s="26">
        <v>2019</v>
      </c>
      <c r="G16006" s="27">
        <v>2865</v>
      </c>
    </row>
    <row r="16007" spans="1:7" x14ac:dyDescent="0.15">
      <c r="A16007" s="25" t="s">
        <v>94</v>
      </c>
      <c r="B16007" s="26" t="s">
        <v>82</v>
      </c>
      <c r="C16007" s="26" t="s">
        <v>83</v>
      </c>
      <c r="D16007" s="26" t="s">
        <v>34</v>
      </c>
      <c r="E16007" s="26" t="s">
        <v>33</v>
      </c>
      <c r="F16007" s="26">
        <v>2018</v>
      </c>
      <c r="G16007" s="27">
        <v>2831</v>
      </c>
    </row>
    <row r="16008" spans="1:7" x14ac:dyDescent="0.15">
      <c r="A16008" s="25" t="s">
        <v>94</v>
      </c>
      <c r="B16008" s="26" t="s">
        <v>82</v>
      </c>
      <c r="C16008" s="26" t="s">
        <v>83</v>
      </c>
      <c r="D16008" s="26" t="s">
        <v>34</v>
      </c>
      <c r="E16008" s="26" t="s">
        <v>33</v>
      </c>
      <c r="F16008" s="26">
        <v>2017</v>
      </c>
      <c r="G16008" s="27">
        <v>2799</v>
      </c>
    </row>
    <row r="16009" spans="1:7" x14ac:dyDescent="0.15">
      <c r="A16009" s="25" t="s">
        <v>94</v>
      </c>
      <c r="B16009" s="26" t="s">
        <v>82</v>
      </c>
      <c r="C16009" s="26" t="s">
        <v>83</v>
      </c>
      <c r="D16009" s="26" t="s">
        <v>34</v>
      </c>
      <c r="E16009" s="26" t="s">
        <v>33</v>
      </c>
      <c r="F16009" s="26">
        <v>2016</v>
      </c>
      <c r="G16009" s="27">
        <v>2785</v>
      </c>
    </row>
    <row r="16010" spans="1:7" x14ac:dyDescent="0.15">
      <c r="A16010" s="25" t="s">
        <v>94</v>
      </c>
      <c r="B16010" s="26" t="s">
        <v>82</v>
      </c>
      <c r="C16010" s="26" t="s">
        <v>83</v>
      </c>
      <c r="D16010" s="26" t="s">
        <v>34</v>
      </c>
      <c r="E16010" s="26" t="s">
        <v>33</v>
      </c>
      <c r="F16010" s="26">
        <v>2015</v>
      </c>
      <c r="G16010" s="27">
        <v>2768</v>
      </c>
    </row>
    <row r="16011" spans="1:7" x14ac:dyDescent="0.15">
      <c r="A16011" s="25" t="s">
        <v>94</v>
      </c>
      <c r="B16011" s="26" t="s">
        <v>82</v>
      </c>
      <c r="C16011" s="26" t="s">
        <v>83</v>
      </c>
      <c r="D16011" s="26" t="s">
        <v>34</v>
      </c>
      <c r="E16011" s="26" t="s">
        <v>33</v>
      </c>
      <c r="F16011" s="26">
        <v>2014</v>
      </c>
      <c r="G16011" s="27">
        <v>2725</v>
      </c>
    </row>
    <row r="16012" spans="1:7" x14ac:dyDescent="0.15">
      <c r="A16012" s="25" t="s">
        <v>94</v>
      </c>
      <c r="B16012" s="26" t="s">
        <v>82</v>
      </c>
      <c r="C16012" s="26" t="s">
        <v>83</v>
      </c>
      <c r="D16012" s="26" t="s">
        <v>34</v>
      </c>
      <c r="E16012" s="26" t="s">
        <v>33</v>
      </c>
      <c r="F16012" s="26">
        <v>2013</v>
      </c>
      <c r="G16012" s="27">
        <v>2705</v>
      </c>
    </row>
    <row r="16013" spans="1:7" x14ac:dyDescent="0.15">
      <c r="A16013" s="25" t="s">
        <v>94</v>
      </c>
      <c r="B16013" s="26" t="s">
        <v>82</v>
      </c>
      <c r="C16013" s="26" t="s">
        <v>83</v>
      </c>
      <c r="D16013" s="26" t="s">
        <v>34</v>
      </c>
      <c r="E16013" s="26" t="s">
        <v>33</v>
      </c>
      <c r="F16013" s="26">
        <v>2012</v>
      </c>
      <c r="G16013" s="27">
        <v>2670</v>
      </c>
    </row>
    <row r="16014" spans="1:7" x14ac:dyDescent="0.15">
      <c r="A16014" s="25" t="s">
        <v>94</v>
      </c>
      <c r="B16014" s="26" t="s">
        <v>82</v>
      </c>
      <c r="C16014" s="26" t="s">
        <v>83</v>
      </c>
      <c r="D16014" s="26" t="s">
        <v>34</v>
      </c>
      <c r="E16014" s="26" t="s">
        <v>33</v>
      </c>
      <c r="F16014" s="26">
        <v>2011</v>
      </c>
      <c r="G16014" s="27">
        <v>2624</v>
      </c>
    </row>
    <row r="16015" spans="1:7" x14ac:dyDescent="0.15">
      <c r="A16015" s="25" t="s">
        <v>94</v>
      </c>
      <c r="B16015" s="26" t="s">
        <v>82</v>
      </c>
      <c r="C16015" s="26" t="s">
        <v>83</v>
      </c>
      <c r="D16015" s="26" t="s">
        <v>34</v>
      </c>
      <c r="E16015" s="26" t="s">
        <v>33</v>
      </c>
      <c r="F16015" s="26">
        <v>2010</v>
      </c>
      <c r="G16015" s="27">
        <v>2595</v>
      </c>
    </row>
    <row r="16016" spans="1:7" x14ac:dyDescent="0.15">
      <c r="A16016" s="25" t="s">
        <v>94</v>
      </c>
      <c r="B16016" s="26" t="s">
        <v>82</v>
      </c>
      <c r="C16016" s="26" t="s">
        <v>83</v>
      </c>
      <c r="D16016" s="26" t="s">
        <v>34</v>
      </c>
      <c r="E16016" s="26" t="s">
        <v>33</v>
      </c>
      <c r="F16016" s="26">
        <v>2009</v>
      </c>
      <c r="G16016" s="27">
        <v>2581</v>
      </c>
    </row>
    <row r="16017" spans="1:7" x14ac:dyDescent="0.15">
      <c r="A16017" s="25" t="s">
        <v>94</v>
      </c>
      <c r="B16017" s="26" t="s">
        <v>82</v>
      </c>
      <c r="C16017" s="26" t="s">
        <v>83</v>
      </c>
      <c r="D16017" s="26" t="s">
        <v>34</v>
      </c>
      <c r="E16017" s="26" t="s">
        <v>33</v>
      </c>
      <c r="F16017" s="26">
        <v>2008</v>
      </c>
      <c r="G16017" s="27">
        <v>2565</v>
      </c>
    </row>
    <row r="16018" spans="1:7" x14ac:dyDescent="0.15">
      <c r="A16018" s="25" t="s">
        <v>94</v>
      </c>
      <c r="B16018" s="26" t="s">
        <v>82</v>
      </c>
      <c r="C16018" s="26" t="s">
        <v>83</v>
      </c>
      <c r="D16018" s="26" t="s">
        <v>34</v>
      </c>
      <c r="E16018" s="26" t="s">
        <v>33</v>
      </c>
      <c r="F16018" s="26">
        <v>2007</v>
      </c>
      <c r="G16018" s="27">
        <v>2488</v>
      </c>
    </row>
    <row r="16019" spans="1:7" x14ac:dyDescent="0.15">
      <c r="A16019" s="25" t="s">
        <v>94</v>
      </c>
      <c r="B16019" s="26" t="s">
        <v>82</v>
      </c>
      <c r="C16019" s="26" t="s">
        <v>83</v>
      </c>
      <c r="D16019" s="26" t="s">
        <v>34</v>
      </c>
      <c r="E16019" s="26" t="s">
        <v>33</v>
      </c>
      <c r="F16019" s="26">
        <v>2006</v>
      </c>
      <c r="G16019" s="27">
        <v>2424</v>
      </c>
    </row>
    <row r="16020" spans="1:7" x14ac:dyDescent="0.15">
      <c r="A16020" s="25" t="s">
        <v>94</v>
      </c>
      <c r="B16020" s="26" t="s">
        <v>82</v>
      </c>
      <c r="C16020" s="26" t="s">
        <v>83</v>
      </c>
      <c r="D16020" s="26" t="s">
        <v>34</v>
      </c>
      <c r="E16020" s="26" t="s">
        <v>33</v>
      </c>
      <c r="F16020" s="26">
        <v>2005</v>
      </c>
      <c r="G16020" s="27">
        <v>2383</v>
      </c>
    </row>
    <row r="16021" spans="1:7" x14ac:dyDescent="0.15">
      <c r="A16021" s="25" t="s">
        <v>94</v>
      </c>
      <c r="B16021" s="26" t="s">
        <v>82</v>
      </c>
      <c r="C16021" s="26" t="s">
        <v>83</v>
      </c>
      <c r="D16021" s="26" t="s">
        <v>34</v>
      </c>
      <c r="E16021" s="26" t="s">
        <v>33</v>
      </c>
      <c r="F16021" s="26">
        <v>2004</v>
      </c>
      <c r="G16021" s="27">
        <v>2356</v>
      </c>
    </row>
    <row r="16022" spans="1:7" x14ac:dyDescent="0.15">
      <c r="A16022" s="25" t="s">
        <v>94</v>
      </c>
      <c r="B16022" s="26" t="s">
        <v>82</v>
      </c>
      <c r="C16022" s="26" t="s">
        <v>83</v>
      </c>
      <c r="D16022" s="26" t="s">
        <v>34</v>
      </c>
      <c r="E16022" s="26" t="s">
        <v>33</v>
      </c>
      <c r="F16022" s="26">
        <v>2003</v>
      </c>
      <c r="G16022" s="27">
        <v>2352</v>
      </c>
    </row>
    <row r="16023" spans="1:7" x14ac:dyDescent="0.15">
      <c r="A16023" s="25" t="s">
        <v>94</v>
      </c>
      <c r="B16023" s="26" t="s">
        <v>82</v>
      </c>
      <c r="C16023" s="26" t="s">
        <v>83</v>
      </c>
      <c r="D16023" s="26" t="s">
        <v>34</v>
      </c>
      <c r="E16023" s="26" t="s">
        <v>33</v>
      </c>
      <c r="F16023" s="26">
        <v>2002</v>
      </c>
      <c r="G16023" s="27">
        <v>2386</v>
      </c>
    </row>
    <row r="16024" spans="1:7" x14ac:dyDescent="0.15">
      <c r="A16024" s="25" t="s">
        <v>94</v>
      </c>
      <c r="B16024" s="26" t="s">
        <v>82</v>
      </c>
      <c r="C16024" s="26" t="s">
        <v>83</v>
      </c>
      <c r="D16024" s="26" t="s">
        <v>34</v>
      </c>
      <c r="E16024" s="26" t="s">
        <v>33</v>
      </c>
      <c r="F16024" s="26">
        <v>2001</v>
      </c>
      <c r="G16024" s="27">
        <v>2391</v>
      </c>
    </row>
    <row r="16025" spans="1:7" x14ac:dyDescent="0.15">
      <c r="A16025" s="25" t="s">
        <v>94</v>
      </c>
      <c r="B16025" s="26" t="s">
        <v>82</v>
      </c>
      <c r="C16025" s="26" t="s">
        <v>83</v>
      </c>
      <c r="D16025" s="26" t="s">
        <v>34</v>
      </c>
      <c r="E16025" s="26" t="s">
        <v>33</v>
      </c>
      <c r="F16025" s="26">
        <v>2000</v>
      </c>
      <c r="G16025" s="27">
        <v>2371</v>
      </c>
    </row>
    <row r="16026" spans="1:7" x14ac:dyDescent="0.15">
      <c r="A16026" s="25" t="s">
        <v>94</v>
      </c>
      <c r="B16026" s="26" t="s">
        <v>82</v>
      </c>
      <c r="C16026" s="26" t="s">
        <v>83</v>
      </c>
      <c r="D16026" s="26" t="s">
        <v>34</v>
      </c>
      <c r="E16026" s="26" t="s">
        <v>33</v>
      </c>
      <c r="F16026" s="26">
        <v>1999</v>
      </c>
      <c r="G16026" s="27">
        <v>2356</v>
      </c>
    </row>
    <row r="16027" spans="1:7" x14ac:dyDescent="0.15">
      <c r="A16027" s="25" t="s">
        <v>94</v>
      </c>
      <c r="B16027" s="26" t="s">
        <v>82</v>
      </c>
      <c r="C16027" s="26" t="s">
        <v>83</v>
      </c>
      <c r="D16027" s="26" t="s">
        <v>34</v>
      </c>
      <c r="E16027" s="26" t="s">
        <v>33</v>
      </c>
      <c r="F16027" s="26">
        <v>1998</v>
      </c>
      <c r="G16027" s="27">
        <v>2342</v>
      </c>
    </row>
    <row r="16028" spans="1:7" x14ac:dyDescent="0.15">
      <c r="A16028" s="25" t="s">
        <v>94</v>
      </c>
      <c r="B16028" s="26" t="s">
        <v>82</v>
      </c>
      <c r="C16028" s="26" t="s">
        <v>83</v>
      </c>
      <c r="D16028" s="26" t="s">
        <v>34</v>
      </c>
      <c r="E16028" s="26" t="s">
        <v>33</v>
      </c>
      <c r="F16028" s="26">
        <v>1997</v>
      </c>
      <c r="G16028" s="27">
        <v>2299</v>
      </c>
    </row>
    <row r="16029" spans="1:7" x14ac:dyDescent="0.15">
      <c r="A16029" s="25" t="s">
        <v>94</v>
      </c>
      <c r="B16029" s="26" t="s">
        <v>82</v>
      </c>
      <c r="C16029" s="26" t="s">
        <v>83</v>
      </c>
      <c r="D16029" s="26" t="s">
        <v>34</v>
      </c>
      <c r="E16029" s="26" t="s">
        <v>33</v>
      </c>
      <c r="F16029" s="26">
        <v>1996</v>
      </c>
      <c r="G16029" s="27">
        <v>2246</v>
      </c>
    </row>
    <row r="16030" spans="1:7" x14ac:dyDescent="0.15">
      <c r="A16030" s="25" t="s">
        <v>94</v>
      </c>
      <c r="B16030" s="26" t="s">
        <v>82</v>
      </c>
      <c r="C16030" s="26" t="s">
        <v>83</v>
      </c>
      <c r="D16030" s="26" t="s">
        <v>34</v>
      </c>
      <c r="E16030" s="26" t="s">
        <v>33</v>
      </c>
      <c r="F16030" s="26">
        <v>1995</v>
      </c>
      <c r="G16030" s="27">
        <v>2203.8000000000002</v>
      </c>
    </row>
    <row r="16031" spans="1:7" x14ac:dyDescent="0.15">
      <c r="A16031" s="25" t="s">
        <v>94</v>
      </c>
      <c r="B16031" s="26" t="s">
        <v>82</v>
      </c>
      <c r="C16031" s="26" t="s">
        <v>83</v>
      </c>
      <c r="D16031" s="26" t="s">
        <v>34</v>
      </c>
      <c r="E16031" s="26" t="s">
        <v>33</v>
      </c>
      <c r="F16031" s="26">
        <v>1994</v>
      </c>
      <c r="G16031" s="27">
        <v>2169.4</v>
      </c>
    </row>
    <row r="16032" spans="1:7" x14ac:dyDescent="0.15">
      <c r="A16032" s="25" t="s">
        <v>94</v>
      </c>
      <c r="B16032" s="26" t="s">
        <v>82</v>
      </c>
      <c r="C16032" s="26" t="s">
        <v>83</v>
      </c>
      <c r="D16032" s="26" t="s">
        <v>34</v>
      </c>
      <c r="E16032" s="26" t="s">
        <v>33</v>
      </c>
      <c r="F16032" s="26">
        <v>1993</v>
      </c>
      <c r="G16032" s="27">
        <v>2151</v>
      </c>
    </row>
    <row r="16033" spans="1:7" x14ac:dyDescent="0.15">
      <c r="A16033" s="25" t="s">
        <v>94</v>
      </c>
      <c r="B16033" s="26" t="s">
        <v>82</v>
      </c>
      <c r="C16033" s="26" t="s">
        <v>83</v>
      </c>
      <c r="D16033" s="26" t="s">
        <v>34</v>
      </c>
      <c r="E16033" s="26" t="s">
        <v>33</v>
      </c>
      <c r="F16033" s="26">
        <v>1992</v>
      </c>
      <c r="G16033" s="27">
        <v>2135.1</v>
      </c>
    </row>
    <row r="16034" spans="1:7" x14ac:dyDescent="0.15">
      <c r="A16034" s="25" t="s">
        <v>94</v>
      </c>
      <c r="B16034" s="26" t="s">
        <v>82</v>
      </c>
      <c r="C16034" s="26" t="s">
        <v>83</v>
      </c>
      <c r="D16034" s="26" t="s">
        <v>34</v>
      </c>
      <c r="E16034" s="26" t="s">
        <v>33</v>
      </c>
      <c r="F16034" s="26">
        <v>1991</v>
      </c>
      <c r="G16034" s="27">
        <v>2128.9</v>
      </c>
    </row>
    <row r="16035" spans="1:7" x14ac:dyDescent="0.15">
      <c r="A16035" s="25" t="s">
        <v>94</v>
      </c>
      <c r="B16035" s="26" t="s">
        <v>82</v>
      </c>
      <c r="C16035" s="26" t="s">
        <v>83</v>
      </c>
      <c r="D16035" s="26" t="s">
        <v>34</v>
      </c>
      <c r="E16035" s="26" t="s">
        <v>33</v>
      </c>
      <c r="F16035" s="26">
        <v>1990</v>
      </c>
      <c r="G16035" s="27">
        <v>2146.9</v>
      </c>
    </row>
    <row r="16036" spans="1:7" x14ac:dyDescent="0.15">
      <c r="A16036" s="25" t="s">
        <v>94</v>
      </c>
      <c r="B16036" s="26" t="s">
        <v>82</v>
      </c>
      <c r="C16036" s="26" t="s">
        <v>83</v>
      </c>
      <c r="D16036" s="26" t="s">
        <v>34</v>
      </c>
      <c r="E16036" s="26" t="s">
        <v>33</v>
      </c>
      <c r="F16036" s="26">
        <v>1989</v>
      </c>
      <c r="G16036" s="27">
        <v>2160.9</v>
      </c>
    </row>
    <row r="16037" spans="1:7" x14ac:dyDescent="0.15">
      <c r="A16037" s="25" t="s">
        <v>94</v>
      </c>
      <c r="B16037" s="26" t="s">
        <v>82</v>
      </c>
      <c r="C16037" s="26" t="s">
        <v>83</v>
      </c>
      <c r="D16037" s="26" t="s">
        <v>34</v>
      </c>
      <c r="E16037" s="26" t="s">
        <v>33</v>
      </c>
      <c r="F16037" s="26">
        <v>1988</v>
      </c>
      <c r="G16037" s="27">
        <v>2189.5</v>
      </c>
    </row>
    <row r="16038" spans="1:7" x14ac:dyDescent="0.15">
      <c r="A16038" s="25" t="s">
        <v>94</v>
      </c>
      <c r="B16038" s="26" t="s">
        <v>82</v>
      </c>
      <c r="C16038" s="26" t="s">
        <v>83</v>
      </c>
      <c r="D16038" s="26" t="s">
        <v>34</v>
      </c>
      <c r="E16038" s="26" t="s">
        <v>33</v>
      </c>
      <c r="F16038" s="26">
        <v>1987</v>
      </c>
      <c r="G16038" s="27">
        <v>2176.3000000000002</v>
      </c>
    </row>
    <row r="16039" spans="1:7" x14ac:dyDescent="0.15">
      <c r="A16039" s="25" t="s">
        <v>94</v>
      </c>
      <c r="B16039" s="26" t="s">
        <v>82</v>
      </c>
      <c r="C16039" s="26" t="s">
        <v>83</v>
      </c>
      <c r="D16039" s="26" t="s">
        <v>34</v>
      </c>
      <c r="E16039" s="26" t="s">
        <v>33</v>
      </c>
      <c r="F16039" s="26">
        <v>1986</v>
      </c>
      <c r="G16039" s="27">
        <v>2129.4</v>
      </c>
    </row>
    <row r="16040" spans="1:7" x14ac:dyDescent="0.15">
      <c r="A16040" s="25" t="s">
        <v>94</v>
      </c>
      <c r="B16040" s="26" t="s">
        <v>82</v>
      </c>
      <c r="C16040" s="26" t="s">
        <v>83</v>
      </c>
      <c r="D16040" s="26" t="s">
        <v>34</v>
      </c>
      <c r="E16040" s="26" t="s">
        <v>33</v>
      </c>
      <c r="F16040" s="26">
        <v>1985</v>
      </c>
      <c r="G16040" s="27">
        <v>2073.5</v>
      </c>
    </row>
    <row r="16041" spans="1:7" x14ac:dyDescent="0.15">
      <c r="A16041" s="25" t="s">
        <v>94</v>
      </c>
      <c r="B16041" s="26" t="s">
        <v>82</v>
      </c>
      <c r="C16041" s="26" t="s">
        <v>83</v>
      </c>
      <c r="D16041" s="26" t="s">
        <v>34</v>
      </c>
      <c r="E16041" s="26" t="s">
        <v>33</v>
      </c>
      <c r="F16041" s="26">
        <v>1984</v>
      </c>
      <c r="G16041" s="27">
        <v>2027.8</v>
      </c>
    </row>
    <row r="16042" spans="1:7" x14ac:dyDescent="0.15">
      <c r="A16042" s="25" t="s">
        <v>94</v>
      </c>
      <c r="B16042" s="26" t="s">
        <v>82</v>
      </c>
      <c r="C16042" s="26" t="s">
        <v>83</v>
      </c>
      <c r="D16042" s="26" t="s">
        <v>34</v>
      </c>
      <c r="E16042" s="26" t="s">
        <v>33</v>
      </c>
      <c r="F16042" s="26">
        <v>1983</v>
      </c>
      <c r="G16042" s="27">
        <v>2018</v>
      </c>
    </row>
    <row r="16043" spans="1:7" x14ac:dyDescent="0.15">
      <c r="A16043" s="25" t="s">
        <v>94</v>
      </c>
      <c r="B16043" s="26" t="s">
        <v>82</v>
      </c>
      <c r="C16043" s="26" t="s">
        <v>83</v>
      </c>
      <c r="D16043" s="26" t="s">
        <v>34</v>
      </c>
      <c r="E16043" s="26" t="s">
        <v>33</v>
      </c>
      <c r="F16043" s="26">
        <v>1982</v>
      </c>
      <c r="G16043" s="27">
        <v>2004.6</v>
      </c>
    </row>
    <row r="16044" spans="1:7" x14ac:dyDescent="0.15">
      <c r="A16044" s="25" t="s">
        <v>94</v>
      </c>
      <c r="B16044" s="26" t="s">
        <v>82</v>
      </c>
      <c r="C16044" s="26" t="s">
        <v>83</v>
      </c>
      <c r="D16044" s="26" t="s">
        <v>34</v>
      </c>
      <c r="E16044" s="26" t="s">
        <v>33</v>
      </c>
      <c r="F16044" s="26">
        <v>1981</v>
      </c>
      <c r="G16044" s="27">
        <v>1991.3</v>
      </c>
    </row>
    <row r="16045" spans="1:7" x14ac:dyDescent="0.15">
      <c r="A16045" s="25" t="s">
        <v>94</v>
      </c>
      <c r="B16045" s="26" t="s">
        <v>82</v>
      </c>
      <c r="C16045" s="26" t="s">
        <v>83</v>
      </c>
      <c r="D16045" s="26" t="s">
        <v>34</v>
      </c>
      <c r="E16045" s="26" t="s">
        <v>33</v>
      </c>
      <c r="F16045" s="26">
        <v>1980</v>
      </c>
      <c r="G16045" s="27">
        <v>1958.8</v>
      </c>
    </row>
    <row r="16046" spans="1:7" x14ac:dyDescent="0.15">
      <c r="A16046" s="25" t="s">
        <v>94</v>
      </c>
      <c r="B16046" s="26" t="s">
        <v>82</v>
      </c>
      <c r="C16046" s="26" t="s">
        <v>83</v>
      </c>
      <c r="D16046" s="26" t="s">
        <v>34</v>
      </c>
      <c r="E16046" s="26" t="s">
        <v>33</v>
      </c>
      <c r="F16046" s="26">
        <v>1979</v>
      </c>
      <c r="G16046" s="27">
        <v>1918.4</v>
      </c>
    </row>
    <row r="16047" spans="1:7" x14ac:dyDescent="0.15">
      <c r="A16047" s="25" t="s">
        <v>94</v>
      </c>
      <c r="B16047" s="26" t="s">
        <v>82</v>
      </c>
      <c r="C16047" s="26" t="s">
        <v>83</v>
      </c>
      <c r="D16047" s="26" t="s">
        <v>34</v>
      </c>
      <c r="E16047" s="26" t="s">
        <v>33</v>
      </c>
      <c r="F16047" s="26">
        <v>1978</v>
      </c>
      <c r="G16047" s="27">
        <v>1887.2</v>
      </c>
    </row>
    <row r="16048" spans="1:7" x14ac:dyDescent="0.15">
      <c r="A16048" s="25" t="s">
        <v>94</v>
      </c>
      <c r="B16048" s="26" t="s">
        <v>82</v>
      </c>
      <c r="C16048" s="26" t="s">
        <v>83</v>
      </c>
      <c r="D16048" s="26" t="s">
        <v>34</v>
      </c>
      <c r="E16048" s="26" t="s">
        <v>33</v>
      </c>
      <c r="F16048" s="26">
        <v>1977</v>
      </c>
      <c r="G16048" s="27">
        <v>1846.9</v>
      </c>
    </row>
    <row r="16049" spans="1:7" x14ac:dyDescent="0.15">
      <c r="A16049" s="25" t="s">
        <v>94</v>
      </c>
      <c r="B16049" s="26" t="s">
        <v>82</v>
      </c>
      <c r="C16049" s="26" t="s">
        <v>83</v>
      </c>
      <c r="D16049" s="26" t="s">
        <v>34</v>
      </c>
      <c r="E16049" s="26" t="s">
        <v>33</v>
      </c>
      <c r="F16049" s="26">
        <v>1976</v>
      </c>
      <c r="G16049" s="27">
        <v>1803</v>
      </c>
    </row>
    <row r="16050" spans="1:7" x14ac:dyDescent="0.15">
      <c r="A16050" s="25" t="s">
        <v>94</v>
      </c>
      <c r="B16050" s="26" t="s">
        <v>82</v>
      </c>
      <c r="C16050" s="26" t="s">
        <v>83</v>
      </c>
      <c r="D16050" s="26" t="s">
        <v>34</v>
      </c>
      <c r="E16050" s="26" t="s">
        <v>33</v>
      </c>
      <c r="F16050" s="26">
        <v>1975</v>
      </c>
      <c r="G16050" s="27">
        <v>1751.4</v>
      </c>
    </row>
    <row r="16051" spans="1:7" x14ac:dyDescent="0.15">
      <c r="A16051" s="25" t="s">
        <v>94</v>
      </c>
      <c r="B16051" s="26" t="s">
        <v>82</v>
      </c>
      <c r="C16051" s="26" t="s">
        <v>83</v>
      </c>
      <c r="D16051" s="26" t="s">
        <v>34</v>
      </c>
      <c r="E16051" s="26" t="s">
        <v>33</v>
      </c>
      <c r="F16051" s="26">
        <v>1974</v>
      </c>
      <c r="G16051" s="27">
        <v>1705.4</v>
      </c>
    </row>
    <row r="16052" spans="1:7" x14ac:dyDescent="0.15">
      <c r="A16052" s="25" t="s">
        <v>94</v>
      </c>
      <c r="B16052" s="26" t="s">
        <v>82</v>
      </c>
      <c r="C16052" s="26" t="s">
        <v>83</v>
      </c>
      <c r="D16052" s="26" t="s">
        <v>34</v>
      </c>
      <c r="E16052" s="26" t="s">
        <v>33</v>
      </c>
      <c r="F16052" s="26">
        <v>1973</v>
      </c>
      <c r="G16052" s="27">
        <v>1683.1</v>
      </c>
    </row>
    <row r="16053" spans="1:7" x14ac:dyDescent="0.15">
      <c r="A16053" s="25" t="s">
        <v>94</v>
      </c>
      <c r="B16053" s="26" t="s">
        <v>82</v>
      </c>
      <c r="C16053" s="26" t="s">
        <v>83</v>
      </c>
      <c r="D16053" s="26" t="s">
        <v>34</v>
      </c>
      <c r="E16053" s="26" t="s">
        <v>33</v>
      </c>
      <c r="F16053" s="26">
        <v>1972</v>
      </c>
      <c r="G16053" s="27">
        <v>1671.7</v>
      </c>
    </row>
    <row r="16054" spans="1:7" x14ac:dyDescent="0.15">
      <c r="A16054" s="25" t="s">
        <v>94</v>
      </c>
      <c r="B16054" s="26" t="s">
        <v>82</v>
      </c>
      <c r="C16054" s="26" t="s">
        <v>83</v>
      </c>
      <c r="D16054" s="26" t="s">
        <v>34</v>
      </c>
      <c r="E16054" s="26" t="s">
        <v>33</v>
      </c>
      <c r="F16054" s="26">
        <v>1971</v>
      </c>
      <c r="G16054" s="27"/>
    </row>
    <row r="16055" spans="1:7" x14ac:dyDescent="0.15">
      <c r="A16055" s="25" t="s">
        <v>94</v>
      </c>
      <c r="B16055" s="26" t="s">
        <v>82</v>
      </c>
      <c r="C16055" s="26" t="s">
        <v>83</v>
      </c>
      <c r="D16055" s="26" t="s">
        <v>34</v>
      </c>
      <c r="E16055" s="26" t="s">
        <v>33</v>
      </c>
      <c r="F16055" s="26">
        <v>1970</v>
      </c>
      <c r="G16055" s="27">
        <v>1621.2</v>
      </c>
    </row>
    <row r="16056" spans="1:7" x14ac:dyDescent="0.15">
      <c r="A16056" s="25" t="s">
        <v>94</v>
      </c>
      <c r="B16056" s="26" t="s">
        <v>82</v>
      </c>
      <c r="C16056" s="26" t="s">
        <v>83</v>
      </c>
      <c r="D16056" s="26" t="s">
        <v>34</v>
      </c>
      <c r="E16056" s="26" t="s">
        <v>33</v>
      </c>
      <c r="F16056" s="26">
        <v>1969</v>
      </c>
      <c r="G16056" s="27"/>
    </row>
    <row r="16057" spans="1:7" x14ac:dyDescent="0.15">
      <c r="A16057" s="25" t="s">
        <v>94</v>
      </c>
      <c r="B16057" s="26" t="s">
        <v>82</v>
      </c>
      <c r="C16057" s="26" t="s">
        <v>83</v>
      </c>
      <c r="D16057" s="26" t="s">
        <v>34</v>
      </c>
      <c r="E16057" s="26" t="s">
        <v>33</v>
      </c>
      <c r="F16057" s="26">
        <v>1968</v>
      </c>
      <c r="G16057" s="27"/>
    </row>
    <row r="16058" spans="1:7" x14ac:dyDescent="0.15">
      <c r="A16058" s="25" t="s">
        <v>94</v>
      </c>
      <c r="B16058" s="26" t="s">
        <v>82</v>
      </c>
      <c r="C16058" s="26" t="s">
        <v>83</v>
      </c>
      <c r="D16058" s="26" t="s">
        <v>34</v>
      </c>
      <c r="E16058" s="26" t="s">
        <v>33</v>
      </c>
      <c r="F16058" s="26">
        <v>1967</v>
      </c>
      <c r="G16058" s="27"/>
    </row>
    <row r="16059" spans="1:7" x14ac:dyDescent="0.15">
      <c r="A16059" s="25" t="s">
        <v>94</v>
      </c>
      <c r="B16059" s="26" t="s">
        <v>82</v>
      </c>
      <c r="C16059" s="26" t="s">
        <v>83</v>
      </c>
      <c r="D16059" s="26" t="s">
        <v>34</v>
      </c>
      <c r="E16059" s="26" t="s">
        <v>33</v>
      </c>
      <c r="F16059" s="26">
        <v>1966</v>
      </c>
      <c r="G16059" s="27"/>
    </row>
    <row r="16060" spans="1:7" x14ac:dyDescent="0.15">
      <c r="A16060" s="25" t="s">
        <v>94</v>
      </c>
      <c r="B16060" s="26" t="s">
        <v>82</v>
      </c>
      <c r="C16060" s="26" t="s">
        <v>83</v>
      </c>
      <c r="D16060" s="26" t="s">
        <v>34</v>
      </c>
      <c r="E16060" s="26" t="s">
        <v>33</v>
      </c>
      <c r="F16060" s="26">
        <v>1965</v>
      </c>
      <c r="G16060" s="27"/>
    </row>
    <row r="16061" spans="1:7" x14ac:dyDescent="0.15">
      <c r="A16061" s="25" t="s">
        <v>94</v>
      </c>
      <c r="B16061" s="26" t="s">
        <v>82</v>
      </c>
      <c r="C16061" s="26" t="s">
        <v>83</v>
      </c>
      <c r="D16061" s="26" t="s">
        <v>34</v>
      </c>
      <c r="E16061" s="26" t="s">
        <v>33</v>
      </c>
      <c r="F16061" s="26">
        <v>1964</v>
      </c>
      <c r="G16061" s="27"/>
    </row>
    <row r="16062" spans="1:7" x14ac:dyDescent="0.15">
      <c r="A16062" s="25" t="s">
        <v>94</v>
      </c>
      <c r="B16062" s="26" t="s">
        <v>82</v>
      </c>
      <c r="C16062" s="26" t="s">
        <v>83</v>
      </c>
      <c r="D16062" s="26" t="s">
        <v>34</v>
      </c>
      <c r="E16062" s="26" t="s">
        <v>33</v>
      </c>
      <c r="F16062" s="26">
        <v>1963</v>
      </c>
      <c r="G16062" s="27"/>
    </row>
    <row r="16063" spans="1:7" x14ac:dyDescent="0.15">
      <c r="A16063" s="25" t="s">
        <v>94</v>
      </c>
      <c r="B16063" s="26" t="s">
        <v>82</v>
      </c>
      <c r="C16063" s="26" t="s">
        <v>83</v>
      </c>
      <c r="D16063" s="26" t="s">
        <v>34</v>
      </c>
      <c r="E16063" s="26" t="s">
        <v>33</v>
      </c>
      <c r="F16063" s="26">
        <v>1962</v>
      </c>
      <c r="G16063" s="27"/>
    </row>
    <row r="16064" spans="1:7" x14ac:dyDescent="0.15">
      <c r="A16064" s="25" t="s">
        <v>94</v>
      </c>
      <c r="B16064" s="26" t="s">
        <v>82</v>
      </c>
      <c r="C16064" s="26" t="s">
        <v>83</v>
      </c>
      <c r="D16064" s="26" t="s">
        <v>34</v>
      </c>
      <c r="E16064" s="26" t="s">
        <v>33</v>
      </c>
      <c r="F16064" s="26">
        <v>1961</v>
      </c>
      <c r="G16064" s="27"/>
    </row>
    <row r="16065" spans="1:7" x14ac:dyDescent="0.15">
      <c r="A16065" s="25" t="s">
        <v>94</v>
      </c>
      <c r="B16065" s="26" t="s">
        <v>82</v>
      </c>
      <c r="C16065" s="26" t="s">
        <v>83</v>
      </c>
      <c r="D16065" s="26" t="s">
        <v>34</v>
      </c>
      <c r="E16065" s="26" t="s">
        <v>33</v>
      </c>
      <c r="F16065" s="26">
        <v>1960</v>
      </c>
      <c r="G16065" s="27"/>
    </row>
    <row r="16066" spans="1:7" x14ac:dyDescent="0.15">
      <c r="A16066" s="25" t="s">
        <v>94</v>
      </c>
      <c r="B16066" s="26" t="s">
        <v>82</v>
      </c>
      <c r="C16066" s="26" t="s">
        <v>83</v>
      </c>
      <c r="D16066" s="26" t="s">
        <v>74</v>
      </c>
      <c r="E16066" s="26" t="s">
        <v>13</v>
      </c>
      <c r="F16066" s="26">
        <v>2023</v>
      </c>
      <c r="G16066" s="27">
        <v>213109.5</v>
      </c>
    </row>
    <row r="16067" spans="1:7" x14ac:dyDescent="0.15">
      <c r="A16067" s="25" t="s">
        <v>94</v>
      </c>
      <c r="B16067" s="26" t="s">
        <v>82</v>
      </c>
      <c r="C16067" s="26" t="s">
        <v>83</v>
      </c>
      <c r="D16067" s="26" t="s">
        <v>74</v>
      </c>
      <c r="E16067" s="26" t="s">
        <v>13</v>
      </c>
      <c r="F16067" s="26">
        <v>2022</v>
      </c>
      <c r="G16067" s="27">
        <v>210429.1</v>
      </c>
    </row>
    <row r="16068" spans="1:7" x14ac:dyDescent="0.15">
      <c r="A16068" s="25" t="s">
        <v>94</v>
      </c>
      <c r="B16068" s="26" t="s">
        <v>82</v>
      </c>
      <c r="C16068" s="26" t="s">
        <v>83</v>
      </c>
      <c r="D16068" s="26" t="s">
        <v>74</v>
      </c>
      <c r="E16068" s="26" t="s">
        <v>13</v>
      </c>
      <c r="F16068" s="26">
        <v>2021</v>
      </c>
      <c r="G16068" s="27">
        <v>208164.3</v>
      </c>
    </row>
    <row r="16069" spans="1:7" x14ac:dyDescent="0.15">
      <c r="A16069" s="25" t="s">
        <v>94</v>
      </c>
      <c r="B16069" s="26" t="s">
        <v>82</v>
      </c>
      <c r="C16069" s="26" t="s">
        <v>83</v>
      </c>
      <c r="D16069" s="26" t="s">
        <v>74</v>
      </c>
      <c r="E16069" s="26" t="s">
        <v>13</v>
      </c>
      <c r="F16069" s="26">
        <v>2020</v>
      </c>
      <c r="G16069" s="27">
        <v>206126</v>
      </c>
    </row>
    <row r="16070" spans="1:7" x14ac:dyDescent="0.15">
      <c r="A16070" s="25" t="s">
        <v>94</v>
      </c>
      <c r="B16070" s="26" t="s">
        <v>82</v>
      </c>
      <c r="C16070" s="26" t="s">
        <v>83</v>
      </c>
      <c r="D16070" s="26" t="s">
        <v>74</v>
      </c>
      <c r="E16070" s="26" t="s">
        <v>13</v>
      </c>
      <c r="F16070" s="26">
        <v>2019</v>
      </c>
      <c r="G16070" s="27">
        <v>207910.3</v>
      </c>
    </row>
    <row r="16071" spans="1:7" x14ac:dyDescent="0.15">
      <c r="A16071" s="25" t="s">
        <v>94</v>
      </c>
      <c r="B16071" s="26" t="s">
        <v>82</v>
      </c>
      <c r="C16071" s="26" t="s">
        <v>83</v>
      </c>
      <c r="D16071" s="26" t="s">
        <v>74</v>
      </c>
      <c r="E16071" s="26" t="s">
        <v>13</v>
      </c>
      <c r="F16071" s="26">
        <v>2018</v>
      </c>
      <c r="G16071" s="27">
        <v>206466.1</v>
      </c>
    </row>
    <row r="16072" spans="1:7" x14ac:dyDescent="0.15">
      <c r="A16072" s="25" t="s">
        <v>94</v>
      </c>
      <c r="B16072" s="26" t="s">
        <v>82</v>
      </c>
      <c r="C16072" s="26" t="s">
        <v>83</v>
      </c>
      <c r="D16072" s="26" t="s">
        <v>74</v>
      </c>
      <c r="E16072" s="26" t="s">
        <v>13</v>
      </c>
      <c r="F16072" s="26">
        <v>2017</v>
      </c>
      <c r="G16072" s="27">
        <v>205068.1</v>
      </c>
    </row>
    <row r="16073" spans="1:7" x14ac:dyDescent="0.15">
      <c r="A16073" s="25" t="s">
        <v>94</v>
      </c>
      <c r="B16073" s="26" t="s">
        <v>82</v>
      </c>
      <c r="C16073" s="26" t="s">
        <v>83</v>
      </c>
      <c r="D16073" s="26" t="s">
        <v>74</v>
      </c>
      <c r="E16073" s="26" t="s">
        <v>13</v>
      </c>
      <c r="F16073" s="26">
        <v>2016</v>
      </c>
      <c r="G16073" s="27">
        <v>203987.3</v>
      </c>
    </row>
    <row r="16074" spans="1:7" x14ac:dyDescent="0.15">
      <c r="A16074" s="25" t="s">
        <v>94</v>
      </c>
      <c r="B16074" s="26" t="s">
        <v>82</v>
      </c>
      <c r="C16074" s="26" t="s">
        <v>83</v>
      </c>
      <c r="D16074" s="26" t="s">
        <v>74</v>
      </c>
      <c r="E16074" s="26" t="s">
        <v>13</v>
      </c>
      <c r="F16074" s="26">
        <v>2015</v>
      </c>
      <c r="G16074" s="27">
        <v>202646.8</v>
      </c>
    </row>
    <row r="16075" spans="1:7" x14ac:dyDescent="0.15">
      <c r="A16075" s="25" t="s">
        <v>94</v>
      </c>
      <c r="B16075" s="26" t="s">
        <v>82</v>
      </c>
      <c r="C16075" s="26" t="s">
        <v>83</v>
      </c>
      <c r="D16075" s="26" t="s">
        <v>74</v>
      </c>
      <c r="E16075" s="26" t="s">
        <v>13</v>
      </c>
      <c r="F16075" s="26">
        <v>2014</v>
      </c>
      <c r="G16075" s="27">
        <v>202171.5</v>
      </c>
    </row>
    <row r="16076" spans="1:7" x14ac:dyDescent="0.15">
      <c r="A16076" s="25" t="s">
        <v>94</v>
      </c>
      <c r="B16076" s="26" t="s">
        <v>82</v>
      </c>
      <c r="C16076" s="26" t="s">
        <v>83</v>
      </c>
      <c r="D16076" s="26" t="s">
        <v>74</v>
      </c>
      <c r="E16076" s="26" t="s">
        <v>13</v>
      </c>
      <c r="F16076" s="26">
        <v>2013</v>
      </c>
      <c r="G16076" s="27">
        <v>201451.3</v>
      </c>
    </row>
    <row r="16077" spans="1:7" x14ac:dyDescent="0.15">
      <c r="A16077" s="25" t="s">
        <v>94</v>
      </c>
      <c r="B16077" s="26" t="s">
        <v>82</v>
      </c>
      <c r="C16077" s="26" t="s">
        <v>83</v>
      </c>
      <c r="D16077" s="26" t="s">
        <v>74</v>
      </c>
      <c r="E16077" s="26" t="s">
        <v>13</v>
      </c>
      <c r="F16077" s="26">
        <v>2012</v>
      </c>
      <c r="G16077" s="27">
        <v>200733.1</v>
      </c>
    </row>
    <row r="16078" spans="1:7" x14ac:dyDescent="0.15">
      <c r="A16078" s="25" t="s">
        <v>94</v>
      </c>
      <c r="B16078" s="26" t="s">
        <v>82</v>
      </c>
      <c r="C16078" s="26" t="s">
        <v>83</v>
      </c>
      <c r="D16078" s="26" t="s">
        <v>74</v>
      </c>
      <c r="E16078" s="26" t="s">
        <v>13</v>
      </c>
      <c r="F16078" s="26">
        <v>2011</v>
      </c>
      <c r="G16078" s="27">
        <v>199021.1</v>
      </c>
    </row>
    <row r="16079" spans="1:7" x14ac:dyDescent="0.15">
      <c r="A16079" s="25" t="s">
        <v>94</v>
      </c>
      <c r="B16079" s="26" t="s">
        <v>82</v>
      </c>
      <c r="C16079" s="26" t="s">
        <v>83</v>
      </c>
      <c r="D16079" s="26" t="s">
        <v>74</v>
      </c>
      <c r="E16079" s="26" t="s">
        <v>13</v>
      </c>
      <c r="F16079" s="26">
        <v>2010</v>
      </c>
      <c r="G16079" s="27">
        <v>198425</v>
      </c>
    </row>
    <row r="16080" spans="1:7" x14ac:dyDescent="0.15">
      <c r="A16080" s="25" t="s">
        <v>94</v>
      </c>
      <c r="B16080" s="26" t="s">
        <v>82</v>
      </c>
      <c r="C16080" s="26" t="s">
        <v>83</v>
      </c>
      <c r="D16080" s="26" t="s">
        <v>74</v>
      </c>
      <c r="E16080" s="26" t="s">
        <v>13</v>
      </c>
      <c r="F16080" s="26">
        <v>2009</v>
      </c>
      <c r="G16080" s="27">
        <v>198204.3</v>
      </c>
    </row>
    <row r="16081" spans="1:7" x14ac:dyDescent="0.15">
      <c r="A16081" s="25" t="s">
        <v>94</v>
      </c>
      <c r="B16081" s="26" t="s">
        <v>82</v>
      </c>
      <c r="C16081" s="26" t="s">
        <v>83</v>
      </c>
      <c r="D16081" s="26" t="s">
        <v>74</v>
      </c>
      <c r="E16081" s="26" t="s">
        <v>13</v>
      </c>
      <c r="F16081" s="26">
        <v>2008</v>
      </c>
      <c r="G16081" s="27">
        <v>197622.3</v>
      </c>
    </row>
    <row r="16082" spans="1:7" x14ac:dyDescent="0.15">
      <c r="A16082" s="25" t="s">
        <v>94</v>
      </c>
      <c r="B16082" s="26" t="s">
        <v>82</v>
      </c>
      <c r="C16082" s="26" t="s">
        <v>83</v>
      </c>
      <c r="D16082" s="26" t="s">
        <v>74</v>
      </c>
      <c r="E16082" s="26" t="s">
        <v>13</v>
      </c>
      <c r="F16082" s="26">
        <v>2007</v>
      </c>
      <c r="G16082" s="27">
        <v>195711</v>
      </c>
    </row>
    <row r="16083" spans="1:7" x14ac:dyDescent="0.15">
      <c r="A16083" s="25" t="s">
        <v>94</v>
      </c>
      <c r="B16083" s="26" t="s">
        <v>82</v>
      </c>
      <c r="C16083" s="26" t="s">
        <v>83</v>
      </c>
      <c r="D16083" s="26" t="s">
        <v>74</v>
      </c>
      <c r="E16083" s="26" t="s">
        <v>13</v>
      </c>
      <c r="F16083" s="26">
        <v>2006</v>
      </c>
      <c r="G16083" s="27">
        <v>193893.7</v>
      </c>
    </row>
    <row r="16084" spans="1:7" x14ac:dyDescent="0.15">
      <c r="A16084" s="25" t="s">
        <v>94</v>
      </c>
      <c r="B16084" s="26" t="s">
        <v>82</v>
      </c>
      <c r="C16084" s="26" t="s">
        <v>83</v>
      </c>
      <c r="D16084" s="26" t="s">
        <v>74</v>
      </c>
      <c r="E16084" s="26" t="s">
        <v>13</v>
      </c>
      <c r="F16084" s="26">
        <v>2005</v>
      </c>
      <c r="G16084" s="27">
        <v>191707.7</v>
      </c>
    </row>
    <row r="16085" spans="1:7" x14ac:dyDescent="0.15">
      <c r="A16085" s="25" t="s">
        <v>94</v>
      </c>
      <c r="B16085" s="26" t="s">
        <v>82</v>
      </c>
      <c r="C16085" s="26" t="s">
        <v>83</v>
      </c>
      <c r="D16085" s="26" t="s">
        <v>74</v>
      </c>
      <c r="E16085" s="26" t="s">
        <v>13</v>
      </c>
      <c r="F16085" s="26">
        <v>2004</v>
      </c>
      <c r="G16085" s="27">
        <v>189934</v>
      </c>
    </row>
    <row r="16086" spans="1:7" x14ac:dyDescent="0.15">
      <c r="A16086" s="25" t="s">
        <v>94</v>
      </c>
      <c r="B16086" s="26" t="s">
        <v>82</v>
      </c>
      <c r="C16086" s="26" t="s">
        <v>83</v>
      </c>
      <c r="D16086" s="26" t="s">
        <v>74</v>
      </c>
      <c r="E16086" s="26" t="s">
        <v>13</v>
      </c>
      <c r="F16086" s="26">
        <v>2003</v>
      </c>
      <c r="G16086" s="27">
        <v>188113.8</v>
      </c>
    </row>
    <row r="16087" spans="1:7" x14ac:dyDescent="0.15">
      <c r="A16087" s="25" t="s">
        <v>94</v>
      </c>
      <c r="B16087" s="26" t="s">
        <v>82</v>
      </c>
      <c r="C16087" s="26" t="s">
        <v>83</v>
      </c>
      <c r="D16087" s="26" t="s">
        <v>74</v>
      </c>
      <c r="E16087" s="26" t="s">
        <v>13</v>
      </c>
      <c r="F16087" s="26">
        <v>2002</v>
      </c>
      <c r="G16087" s="27">
        <v>186179.1</v>
      </c>
    </row>
    <row r="16088" spans="1:7" x14ac:dyDescent="0.15">
      <c r="A16088" s="25" t="s">
        <v>94</v>
      </c>
      <c r="B16088" s="26" t="s">
        <v>82</v>
      </c>
      <c r="C16088" s="26" t="s">
        <v>83</v>
      </c>
      <c r="D16088" s="26" t="s">
        <v>74</v>
      </c>
      <c r="E16088" s="26" t="s">
        <v>13</v>
      </c>
      <c r="F16088" s="26">
        <v>2001</v>
      </c>
      <c r="G16088" s="27">
        <v>183932</v>
      </c>
    </row>
    <row r="16089" spans="1:7" x14ac:dyDescent="0.15">
      <c r="A16089" s="25" t="s">
        <v>94</v>
      </c>
      <c r="B16089" s="26" t="s">
        <v>82</v>
      </c>
      <c r="C16089" s="26" t="s">
        <v>83</v>
      </c>
      <c r="D16089" s="26" t="s">
        <v>74</v>
      </c>
      <c r="E16089" s="26" t="s">
        <v>13</v>
      </c>
      <c r="F16089" s="26">
        <v>2000</v>
      </c>
      <c r="G16089" s="27">
        <v>183284.2</v>
      </c>
    </row>
    <row r="16090" spans="1:7" x14ac:dyDescent="0.15">
      <c r="A16090" s="25" t="s">
        <v>94</v>
      </c>
      <c r="B16090" s="26" t="s">
        <v>82</v>
      </c>
      <c r="C16090" s="26" t="s">
        <v>83</v>
      </c>
      <c r="D16090" s="26" t="s">
        <v>74</v>
      </c>
      <c r="E16090" s="26" t="s">
        <v>13</v>
      </c>
      <c r="F16090" s="26">
        <v>1999</v>
      </c>
      <c r="G16090" s="27">
        <v>181180.9</v>
      </c>
    </row>
    <row r="16091" spans="1:7" x14ac:dyDescent="0.15">
      <c r="A16091" s="25" t="s">
        <v>94</v>
      </c>
      <c r="B16091" s="26" t="s">
        <v>82</v>
      </c>
      <c r="C16091" s="26" t="s">
        <v>83</v>
      </c>
      <c r="D16091" s="26" t="s">
        <v>74</v>
      </c>
      <c r="E16091" s="26" t="s">
        <v>13</v>
      </c>
      <c r="F16091" s="26">
        <v>1998</v>
      </c>
      <c r="G16091" s="27">
        <v>179178.8</v>
      </c>
    </row>
    <row r="16092" spans="1:7" x14ac:dyDescent="0.15">
      <c r="A16092" s="25" t="s">
        <v>94</v>
      </c>
      <c r="B16092" s="26" t="s">
        <v>82</v>
      </c>
      <c r="C16092" s="26" t="s">
        <v>83</v>
      </c>
      <c r="D16092" s="26" t="s">
        <v>74</v>
      </c>
      <c r="E16092" s="26" t="s">
        <v>13</v>
      </c>
      <c r="F16092" s="26">
        <v>1997</v>
      </c>
      <c r="G16092" s="27">
        <v>177239</v>
      </c>
    </row>
    <row r="16093" spans="1:7" x14ac:dyDescent="0.15">
      <c r="A16093" s="25" t="s">
        <v>94</v>
      </c>
      <c r="B16093" s="26" t="s">
        <v>82</v>
      </c>
      <c r="C16093" s="26" t="s">
        <v>83</v>
      </c>
      <c r="D16093" s="26" t="s">
        <v>74</v>
      </c>
      <c r="E16093" s="26" t="s">
        <v>13</v>
      </c>
      <c r="F16093" s="26">
        <v>1996</v>
      </c>
      <c r="G16093" s="27">
        <v>175825</v>
      </c>
    </row>
    <row r="16094" spans="1:7" x14ac:dyDescent="0.15">
      <c r="A16094" s="25" t="s">
        <v>94</v>
      </c>
      <c r="B16094" s="26" t="s">
        <v>82</v>
      </c>
      <c r="C16094" s="26" t="s">
        <v>83</v>
      </c>
      <c r="D16094" s="26" t="s">
        <v>74</v>
      </c>
      <c r="E16094" s="26" t="s">
        <v>13</v>
      </c>
      <c r="F16094" s="26">
        <v>1995</v>
      </c>
      <c r="G16094" s="27">
        <v>174530.5</v>
      </c>
    </row>
    <row r="16095" spans="1:7" x14ac:dyDescent="0.15">
      <c r="A16095" s="25" t="s">
        <v>94</v>
      </c>
      <c r="B16095" s="26" t="s">
        <v>82</v>
      </c>
      <c r="C16095" s="26" t="s">
        <v>83</v>
      </c>
      <c r="D16095" s="26" t="s">
        <v>74</v>
      </c>
      <c r="E16095" s="26" t="s">
        <v>13</v>
      </c>
      <c r="F16095" s="26">
        <v>1994</v>
      </c>
      <c r="G16095" s="27"/>
    </row>
    <row r="16096" spans="1:7" x14ac:dyDescent="0.15">
      <c r="A16096" s="25" t="s">
        <v>94</v>
      </c>
      <c r="B16096" s="26" t="s">
        <v>82</v>
      </c>
      <c r="C16096" s="26" t="s">
        <v>83</v>
      </c>
      <c r="D16096" s="26" t="s">
        <v>74</v>
      </c>
      <c r="E16096" s="26" t="s">
        <v>13</v>
      </c>
      <c r="F16096" s="26">
        <v>1993</v>
      </c>
      <c r="G16096" s="27"/>
    </row>
    <row r="16097" spans="1:7" x14ac:dyDescent="0.15">
      <c r="A16097" s="25" t="s">
        <v>94</v>
      </c>
      <c r="B16097" s="26" t="s">
        <v>82</v>
      </c>
      <c r="C16097" s="26" t="s">
        <v>83</v>
      </c>
      <c r="D16097" s="26" t="s">
        <v>74</v>
      </c>
      <c r="E16097" s="26" t="s">
        <v>13</v>
      </c>
      <c r="F16097" s="26">
        <v>1992</v>
      </c>
      <c r="G16097" s="27"/>
    </row>
    <row r="16098" spans="1:7" x14ac:dyDescent="0.15">
      <c r="A16098" s="25" t="s">
        <v>94</v>
      </c>
      <c r="B16098" s="26" t="s">
        <v>82</v>
      </c>
      <c r="C16098" s="26" t="s">
        <v>83</v>
      </c>
      <c r="D16098" s="26" t="s">
        <v>74</v>
      </c>
      <c r="E16098" s="26" t="s">
        <v>13</v>
      </c>
      <c r="F16098" s="26">
        <v>1991</v>
      </c>
      <c r="G16098" s="27"/>
    </row>
    <row r="16099" spans="1:7" x14ac:dyDescent="0.15">
      <c r="A16099" s="25" t="s">
        <v>94</v>
      </c>
      <c r="B16099" s="26" t="s">
        <v>82</v>
      </c>
      <c r="C16099" s="26" t="s">
        <v>83</v>
      </c>
      <c r="D16099" s="26" t="s">
        <v>74</v>
      </c>
      <c r="E16099" s="26" t="s">
        <v>13</v>
      </c>
      <c r="F16099" s="26">
        <v>1990</v>
      </c>
      <c r="G16099" s="27"/>
    </row>
    <row r="16100" spans="1:7" x14ac:dyDescent="0.15">
      <c r="A16100" s="25" t="s">
        <v>94</v>
      </c>
      <c r="B16100" s="26" t="s">
        <v>82</v>
      </c>
      <c r="C16100" s="26" t="s">
        <v>83</v>
      </c>
      <c r="D16100" s="26" t="s">
        <v>74</v>
      </c>
      <c r="E16100" s="26" t="s">
        <v>13</v>
      </c>
      <c r="F16100" s="26">
        <v>1989</v>
      </c>
      <c r="G16100" s="27"/>
    </row>
    <row r="16101" spans="1:7" x14ac:dyDescent="0.15">
      <c r="A16101" s="25" t="s">
        <v>94</v>
      </c>
      <c r="B16101" s="26" t="s">
        <v>82</v>
      </c>
      <c r="C16101" s="26" t="s">
        <v>83</v>
      </c>
      <c r="D16101" s="26" t="s">
        <v>74</v>
      </c>
      <c r="E16101" s="26" t="s">
        <v>13</v>
      </c>
      <c r="F16101" s="26">
        <v>1988</v>
      </c>
      <c r="G16101" s="27"/>
    </row>
    <row r="16102" spans="1:7" x14ac:dyDescent="0.15">
      <c r="A16102" s="25" t="s">
        <v>94</v>
      </c>
      <c r="B16102" s="26" t="s">
        <v>82</v>
      </c>
      <c r="C16102" s="26" t="s">
        <v>83</v>
      </c>
      <c r="D16102" s="26" t="s">
        <v>74</v>
      </c>
      <c r="E16102" s="26" t="s">
        <v>13</v>
      </c>
      <c r="F16102" s="26">
        <v>1987</v>
      </c>
      <c r="G16102" s="27"/>
    </row>
    <row r="16103" spans="1:7" x14ac:dyDescent="0.15">
      <c r="A16103" s="25" t="s">
        <v>94</v>
      </c>
      <c r="B16103" s="26" t="s">
        <v>82</v>
      </c>
      <c r="C16103" s="26" t="s">
        <v>83</v>
      </c>
      <c r="D16103" s="26" t="s">
        <v>74</v>
      </c>
      <c r="E16103" s="26" t="s">
        <v>13</v>
      </c>
      <c r="F16103" s="26">
        <v>1986</v>
      </c>
      <c r="G16103" s="27"/>
    </row>
    <row r="16104" spans="1:7" x14ac:dyDescent="0.15">
      <c r="A16104" s="25" t="s">
        <v>94</v>
      </c>
      <c r="B16104" s="26" t="s">
        <v>82</v>
      </c>
      <c r="C16104" s="26" t="s">
        <v>83</v>
      </c>
      <c r="D16104" s="26" t="s">
        <v>74</v>
      </c>
      <c r="E16104" s="26" t="s">
        <v>13</v>
      </c>
      <c r="F16104" s="26">
        <v>1985</v>
      </c>
      <c r="G16104" s="27"/>
    </row>
    <row r="16105" spans="1:7" x14ac:dyDescent="0.15">
      <c r="A16105" s="25" t="s">
        <v>94</v>
      </c>
      <c r="B16105" s="26" t="s">
        <v>82</v>
      </c>
      <c r="C16105" s="26" t="s">
        <v>83</v>
      </c>
      <c r="D16105" s="26" t="s">
        <v>74</v>
      </c>
      <c r="E16105" s="26" t="s">
        <v>13</v>
      </c>
      <c r="F16105" s="26">
        <v>1984</v>
      </c>
      <c r="G16105" s="27"/>
    </row>
    <row r="16106" spans="1:7" x14ac:dyDescent="0.15">
      <c r="A16106" s="25" t="s">
        <v>94</v>
      </c>
      <c r="B16106" s="26" t="s">
        <v>82</v>
      </c>
      <c r="C16106" s="26" t="s">
        <v>83</v>
      </c>
      <c r="D16106" s="26" t="s">
        <v>74</v>
      </c>
      <c r="E16106" s="26" t="s">
        <v>13</v>
      </c>
      <c r="F16106" s="26">
        <v>1983</v>
      </c>
      <c r="G16106" s="27"/>
    </row>
    <row r="16107" spans="1:7" x14ac:dyDescent="0.15">
      <c r="A16107" s="25" t="s">
        <v>94</v>
      </c>
      <c r="B16107" s="26" t="s">
        <v>82</v>
      </c>
      <c r="C16107" s="26" t="s">
        <v>83</v>
      </c>
      <c r="D16107" s="26" t="s">
        <v>74</v>
      </c>
      <c r="E16107" s="26" t="s">
        <v>13</v>
      </c>
      <c r="F16107" s="26">
        <v>1982</v>
      </c>
      <c r="G16107" s="27"/>
    </row>
    <row r="16108" spans="1:7" x14ac:dyDescent="0.15">
      <c r="A16108" s="25" t="s">
        <v>94</v>
      </c>
      <c r="B16108" s="26" t="s">
        <v>82</v>
      </c>
      <c r="C16108" s="26" t="s">
        <v>83</v>
      </c>
      <c r="D16108" s="26" t="s">
        <v>74</v>
      </c>
      <c r="E16108" s="26" t="s">
        <v>13</v>
      </c>
      <c r="F16108" s="26">
        <v>1981</v>
      </c>
      <c r="G16108" s="27"/>
    </row>
    <row r="16109" spans="1:7" x14ac:dyDescent="0.15">
      <c r="A16109" s="25" t="s">
        <v>94</v>
      </c>
      <c r="B16109" s="26" t="s">
        <v>82</v>
      </c>
      <c r="C16109" s="26" t="s">
        <v>83</v>
      </c>
      <c r="D16109" s="26" t="s">
        <v>74</v>
      </c>
      <c r="E16109" s="26" t="s">
        <v>13</v>
      </c>
      <c r="F16109" s="26">
        <v>1980</v>
      </c>
      <c r="G16109" s="27"/>
    </row>
    <row r="16110" spans="1:7" x14ac:dyDescent="0.15">
      <c r="A16110" s="25" t="s">
        <v>94</v>
      </c>
      <c r="B16110" s="26" t="s">
        <v>82</v>
      </c>
      <c r="C16110" s="26" t="s">
        <v>83</v>
      </c>
      <c r="D16110" s="26" t="s">
        <v>74</v>
      </c>
      <c r="E16110" s="26" t="s">
        <v>13</v>
      </c>
      <c r="F16110" s="26">
        <v>1979</v>
      </c>
      <c r="G16110" s="27"/>
    </row>
    <row r="16111" spans="1:7" x14ac:dyDescent="0.15">
      <c r="A16111" s="25" t="s">
        <v>94</v>
      </c>
      <c r="B16111" s="26" t="s">
        <v>82</v>
      </c>
      <c r="C16111" s="26" t="s">
        <v>83</v>
      </c>
      <c r="D16111" s="26" t="s">
        <v>74</v>
      </c>
      <c r="E16111" s="26" t="s">
        <v>13</v>
      </c>
      <c r="F16111" s="26">
        <v>1978</v>
      </c>
      <c r="G16111" s="27"/>
    </row>
    <row r="16112" spans="1:7" x14ac:dyDescent="0.15">
      <c r="A16112" s="25" t="s">
        <v>94</v>
      </c>
      <c r="B16112" s="26" t="s">
        <v>82</v>
      </c>
      <c r="C16112" s="26" t="s">
        <v>83</v>
      </c>
      <c r="D16112" s="26" t="s">
        <v>74</v>
      </c>
      <c r="E16112" s="26" t="s">
        <v>13</v>
      </c>
      <c r="F16112" s="26">
        <v>1977</v>
      </c>
      <c r="G16112" s="27"/>
    </row>
    <row r="16113" spans="1:7" x14ac:dyDescent="0.15">
      <c r="A16113" s="25" t="s">
        <v>94</v>
      </c>
      <c r="B16113" s="26" t="s">
        <v>82</v>
      </c>
      <c r="C16113" s="26" t="s">
        <v>83</v>
      </c>
      <c r="D16113" s="26" t="s">
        <v>74</v>
      </c>
      <c r="E16113" s="26" t="s">
        <v>13</v>
      </c>
      <c r="F16113" s="26">
        <v>1976</v>
      </c>
      <c r="G16113" s="27"/>
    </row>
    <row r="16114" spans="1:7" x14ac:dyDescent="0.15">
      <c r="A16114" s="25" t="s">
        <v>94</v>
      </c>
      <c r="B16114" s="26" t="s">
        <v>82</v>
      </c>
      <c r="C16114" s="26" t="s">
        <v>83</v>
      </c>
      <c r="D16114" s="26" t="s">
        <v>74</v>
      </c>
      <c r="E16114" s="26" t="s">
        <v>13</v>
      </c>
      <c r="F16114" s="26">
        <v>1975</v>
      </c>
      <c r="G16114" s="27"/>
    </row>
    <row r="16115" spans="1:7" x14ac:dyDescent="0.15">
      <c r="A16115" s="25" t="s">
        <v>94</v>
      </c>
      <c r="B16115" s="26" t="s">
        <v>82</v>
      </c>
      <c r="C16115" s="26" t="s">
        <v>83</v>
      </c>
      <c r="D16115" s="26" t="s">
        <v>74</v>
      </c>
      <c r="E16115" s="26" t="s">
        <v>13</v>
      </c>
      <c r="F16115" s="26">
        <v>1974</v>
      </c>
      <c r="G16115" s="27"/>
    </row>
    <row r="16116" spans="1:7" x14ac:dyDescent="0.15">
      <c r="A16116" s="25" t="s">
        <v>94</v>
      </c>
      <c r="B16116" s="26" t="s">
        <v>82</v>
      </c>
      <c r="C16116" s="26" t="s">
        <v>83</v>
      </c>
      <c r="D16116" s="26" t="s">
        <v>74</v>
      </c>
      <c r="E16116" s="26" t="s">
        <v>13</v>
      </c>
      <c r="F16116" s="26">
        <v>1973</v>
      </c>
      <c r="G16116" s="27"/>
    </row>
    <row r="16117" spans="1:7" x14ac:dyDescent="0.15">
      <c r="A16117" s="25" t="s">
        <v>94</v>
      </c>
      <c r="B16117" s="26" t="s">
        <v>82</v>
      </c>
      <c r="C16117" s="26" t="s">
        <v>83</v>
      </c>
      <c r="D16117" s="26" t="s">
        <v>74</v>
      </c>
      <c r="E16117" s="26" t="s">
        <v>13</v>
      </c>
      <c r="F16117" s="26">
        <v>1972</v>
      </c>
      <c r="G16117" s="27"/>
    </row>
    <row r="16118" spans="1:7" x14ac:dyDescent="0.15">
      <c r="A16118" s="25" t="s">
        <v>94</v>
      </c>
      <c r="B16118" s="26" t="s">
        <v>82</v>
      </c>
      <c r="C16118" s="26" t="s">
        <v>83</v>
      </c>
      <c r="D16118" s="26" t="s">
        <v>74</v>
      </c>
      <c r="E16118" s="26" t="s">
        <v>13</v>
      </c>
      <c r="F16118" s="26">
        <v>1971</v>
      </c>
      <c r="G16118" s="27"/>
    </row>
    <row r="16119" spans="1:7" x14ac:dyDescent="0.15">
      <c r="A16119" s="25" t="s">
        <v>94</v>
      </c>
      <c r="B16119" s="26" t="s">
        <v>82</v>
      </c>
      <c r="C16119" s="26" t="s">
        <v>83</v>
      </c>
      <c r="D16119" s="26" t="s">
        <v>74</v>
      </c>
      <c r="E16119" s="26" t="s">
        <v>13</v>
      </c>
      <c r="F16119" s="26">
        <v>1970</v>
      </c>
      <c r="G16119" s="27"/>
    </row>
    <row r="16120" spans="1:7" x14ac:dyDescent="0.15">
      <c r="A16120" s="25" t="s">
        <v>94</v>
      </c>
      <c r="B16120" s="26" t="s">
        <v>82</v>
      </c>
      <c r="C16120" s="26" t="s">
        <v>83</v>
      </c>
      <c r="D16120" s="26" t="s">
        <v>74</v>
      </c>
      <c r="E16120" s="26" t="s">
        <v>13</v>
      </c>
      <c r="F16120" s="26">
        <v>1969</v>
      </c>
      <c r="G16120" s="27"/>
    </row>
    <row r="16121" spans="1:7" x14ac:dyDescent="0.15">
      <c r="A16121" s="25" t="s">
        <v>94</v>
      </c>
      <c r="B16121" s="26" t="s">
        <v>82</v>
      </c>
      <c r="C16121" s="26" t="s">
        <v>83</v>
      </c>
      <c r="D16121" s="26" t="s">
        <v>74</v>
      </c>
      <c r="E16121" s="26" t="s">
        <v>13</v>
      </c>
      <c r="F16121" s="26">
        <v>1968</v>
      </c>
      <c r="G16121" s="27"/>
    </row>
    <row r="16122" spans="1:7" x14ac:dyDescent="0.15">
      <c r="A16122" s="25" t="s">
        <v>94</v>
      </c>
      <c r="B16122" s="26" t="s">
        <v>82</v>
      </c>
      <c r="C16122" s="26" t="s">
        <v>83</v>
      </c>
      <c r="D16122" s="26" t="s">
        <v>74</v>
      </c>
      <c r="E16122" s="26" t="s">
        <v>13</v>
      </c>
      <c r="F16122" s="26">
        <v>1967</v>
      </c>
      <c r="G16122" s="27"/>
    </row>
    <row r="16123" spans="1:7" x14ac:dyDescent="0.15">
      <c r="A16123" s="25" t="s">
        <v>94</v>
      </c>
      <c r="B16123" s="26" t="s">
        <v>82</v>
      </c>
      <c r="C16123" s="26" t="s">
        <v>83</v>
      </c>
      <c r="D16123" s="26" t="s">
        <v>74</v>
      </c>
      <c r="E16123" s="26" t="s">
        <v>13</v>
      </c>
      <c r="F16123" s="26">
        <v>1966</v>
      </c>
      <c r="G16123" s="27"/>
    </row>
    <row r="16124" spans="1:7" x14ac:dyDescent="0.15">
      <c r="A16124" s="25" t="s">
        <v>94</v>
      </c>
      <c r="B16124" s="26" t="s">
        <v>82</v>
      </c>
      <c r="C16124" s="26" t="s">
        <v>83</v>
      </c>
      <c r="D16124" s="26" t="s">
        <v>74</v>
      </c>
      <c r="E16124" s="26" t="s">
        <v>13</v>
      </c>
      <c r="F16124" s="26">
        <v>1965</v>
      </c>
      <c r="G16124" s="27"/>
    </row>
    <row r="16125" spans="1:7" x14ac:dyDescent="0.15">
      <c r="A16125" s="25" t="s">
        <v>94</v>
      </c>
      <c r="B16125" s="26" t="s">
        <v>82</v>
      </c>
      <c r="C16125" s="26" t="s">
        <v>83</v>
      </c>
      <c r="D16125" s="26" t="s">
        <v>74</v>
      </c>
      <c r="E16125" s="26" t="s">
        <v>13</v>
      </c>
      <c r="F16125" s="26">
        <v>1964</v>
      </c>
      <c r="G16125" s="27"/>
    </row>
    <row r="16126" spans="1:7" x14ac:dyDescent="0.15">
      <c r="A16126" s="25" t="s">
        <v>94</v>
      </c>
      <c r="B16126" s="26" t="s">
        <v>82</v>
      </c>
      <c r="C16126" s="26" t="s">
        <v>83</v>
      </c>
      <c r="D16126" s="26" t="s">
        <v>74</v>
      </c>
      <c r="E16126" s="26" t="s">
        <v>13</v>
      </c>
      <c r="F16126" s="26">
        <v>1963</v>
      </c>
      <c r="G16126" s="27"/>
    </row>
    <row r="16127" spans="1:7" x14ac:dyDescent="0.15">
      <c r="A16127" s="25" t="s">
        <v>94</v>
      </c>
      <c r="B16127" s="26" t="s">
        <v>82</v>
      </c>
      <c r="C16127" s="26" t="s">
        <v>83</v>
      </c>
      <c r="D16127" s="26" t="s">
        <v>74</v>
      </c>
      <c r="E16127" s="26" t="s">
        <v>13</v>
      </c>
      <c r="F16127" s="26">
        <v>1962</v>
      </c>
      <c r="G16127" s="27"/>
    </row>
    <row r="16128" spans="1:7" x14ac:dyDescent="0.15">
      <c r="A16128" s="25" t="s">
        <v>94</v>
      </c>
      <c r="B16128" s="26" t="s">
        <v>82</v>
      </c>
      <c r="C16128" s="26" t="s">
        <v>83</v>
      </c>
      <c r="D16128" s="26" t="s">
        <v>74</v>
      </c>
      <c r="E16128" s="26" t="s">
        <v>13</v>
      </c>
      <c r="F16128" s="26">
        <v>1961</v>
      </c>
      <c r="G16128" s="27"/>
    </row>
    <row r="16129" spans="1:7" x14ac:dyDescent="0.15">
      <c r="A16129" s="25" t="s">
        <v>94</v>
      </c>
      <c r="B16129" s="26" t="s">
        <v>82</v>
      </c>
      <c r="C16129" s="26" t="s">
        <v>83</v>
      </c>
      <c r="D16129" s="26" t="s">
        <v>74</v>
      </c>
      <c r="E16129" s="26" t="s">
        <v>13</v>
      </c>
      <c r="F16129" s="26">
        <v>1960</v>
      </c>
      <c r="G16129" s="27"/>
    </row>
    <row r="16130" spans="1:7" x14ac:dyDescent="0.15">
      <c r="A16130" s="25" t="s">
        <v>95</v>
      </c>
      <c r="B16130" s="26" t="s">
        <v>82</v>
      </c>
      <c r="C16130" s="26" t="s">
        <v>83</v>
      </c>
      <c r="D16130" s="26" t="s">
        <v>10</v>
      </c>
      <c r="E16130" s="26" t="s">
        <v>9</v>
      </c>
      <c r="F16130" s="26">
        <v>2023</v>
      </c>
      <c r="G16130" s="27">
        <v>11760.2</v>
      </c>
    </row>
    <row r="16131" spans="1:7" x14ac:dyDescent="0.15">
      <c r="A16131" s="25" t="s">
        <v>95</v>
      </c>
      <c r="B16131" s="26" t="s">
        <v>82</v>
      </c>
      <c r="C16131" s="26" t="s">
        <v>83</v>
      </c>
      <c r="D16131" s="26" t="s">
        <v>10</v>
      </c>
      <c r="E16131" s="26" t="s">
        <v>9</v>
      </c>
      <c r="F16131" s="26">
        <v>2022</v>
      </c>
      <c r="G16131" s="27">
        <v>11680.2</v>
      </c>
    </row>
    <row r="16132" spans="1:7" x14ac:dyDescent="0.15">
      <c r="A16132" s="25" t="s">
        <v>95</v>
      </c>
      <c r="B16132" s="26" t="s">
        <v>82</v>
      </c>
      <c r="C16132" s="26" t="s">
        <v>83</v>
      </c>
      <c r="D16132" s="26" t="s">
        <v>10</v>
      </c>
      <c r="E16132" s="26" t="s">
        <v>9</v>
      </c>
      <c r="F16132" s="26">
        <v>2021</v>
      </c>
      <c r="G16132" s="27">
        <v>11586.2</v>
      </c>
    </row>
    <row r="16133" spans="1:7" x14ac:dyDescent="0.15">
      <c r="A16133" s="25" t="s">
        <v>95</v>
      </c>
      <c r="B16133" s="26" t="s">
        <v>82</v>
      </c>
      <c r="C16133" s="26" t="s">
        <v>83</v>
      </c>
      <c r="D16133" s="26" t="s">
        <v>10</v>
      </c>
      <c r="E16133" s="26" t="s">
        <v>9</v>
      </c>
      <c r="F16133" s="26">
        <v>2020</v>
      </c>
      <c r="G16133" s="27">
        <v>11538.6</v>
      </c>
    </row>
    <row r="16134" spans="1:7" x14ac:dyDescent="0.15">
      <c r="A16134" s="25" t="s">
        <v>95</v>
      </c>
      <c r="B16134" s="26" t="s">
        <v>82</v>
      </c>
      <c r="C16134" s="26" t="s">
        <v>83</v>
      </c>
      <c r="D16134" s="26" t="s">
        <v>10</v>
      </c>
      <c r="E16134" s="26" t="s">
        <v>9</v>
      </c>
      <c r="F16134" s="26">
        <v>2019</v>
      </c>
      <c r="G16134" s="27">
        <v>11489</v>
      </c>
    </row>
    <row r="16135" spans="1:7" x14ac:dyDescent="0.15">
      <c r="A16135" s="25" t="s">
        <v>95</v>
      </c>
      <c r="B16135" s="26" t="s">
        <v>82</v>
      </c>
      <c r="C16135" s="26" t="s">
        <v>83</v>
      </c>
      <c r="D16135" s="26" t="s">
        <v>10</v>
      </c>
      <c r="E16135" s="26" t="s">
        <v>9</v>
      </c>
      <c r="F16135" s="26">
        <v>2018</v>
      </c>
      <c r="G16135" s="27">
        <v>11427.1</v>
      </c>
    </row>
    <row r="16136" spans="1:7" x14ac:dyDescent="0.15">
      <c r="A16136" s="25" t="s">
        <v>95</v>
      </c>
      <c r="B16136" s="26" t="s">
        <v>82</v>
      </c>
      <c r="C16136" s="26" t="s">
        <v>83</v>
      </c>
      <c r="D16136" s="26" t="s">
        <v>10</v>
      </c>
      <c r="E16136" s="26" t="s">
        <v>9</v>
      </c>
      <c r="F16136" s="26">
        <v>2017</v>
      </c>
      <c r="G16136" s="27">
        <v>11375.2</v>
      </c>
    </row>
    <row r="16137" spans="1:7" x14ac:dyDescent="0.15">
      <c r="A16137" s="25" t="s">
        <v>95</v>
      </c>
      <c r="B16137" s="26" t="s">
        <v>82</v>
      </c>
      <c r="C16137" s="26" t="s">
        <v>83</v>
      </c>
      <c r="D16137" s="26" t="s">
        <v>10</v>
      </c>
      <c r="E16137" s="26" t="s">
        <v>9</v>
      </c>
      <c r="F16137" s="26">
        <v>2016</v>
      </c>
      <c r="G16137" s="27">
        <v>11331.4</v>
      </c>
    </row>
    <row r="16138" spans="1:7" x14ac:dyDescent="0.15">
      <c r="A16138" s="25" t="s">
        <v>95</v>
      </c>
      <c r="B16138" s="26" t="s">
        <v>82</v>
      </c>
      <c r="C16138" s="26" t="s">
        <v>83</v>
      </c>
      <c r="D16138" s="26" t="s">
        <v>10</v>
      </c>
      <c r="E16138" s="26" t="s">
        <v>9</v>
      </c>
      <c r="F16138" s="26">
        <v>2015</v>
      </c>
      <c r="G16138" s="27">
        <v>11274.2</v>
      </c>
    </row>
    <row r="16139" spans="1:7" x14ac:dyDescent="0.15">
      <c r="A16139" s="25" t="s">
        <v>95</v>
      </c>
      <c r="B16139" s="26" t="s">
        <v>82</v>
      </c>
      <c r="C16139" s="26" t="s">
        <v>83</v>
      </c>
      <c r="D16139" s="26" t="s">
        <v>10</v>
      </c>
      <c r="E16139" s="26" t="s">
        <v>9</v>
      </c>
      <c r="F16139" s="26">
        <v>2014</v>
      </c>
      <c r="G16139" s="27">
        <v>11209.1</v>
      </c>
    </row>
    <row r="16140" spans="1:7" x14ac:dyDescent="0.15">
      <c r="A16140" s="25" t="s">
        <v>95</v>
      </c>
      <c r="B16140" s="26" t="s">
        <v>82</v>
      </c>
      <c r="C16140" s="26" t="s">
        <v>83</v>
      </c>
      <c r="D16140" s="26" t="s">
        <v>10</v>
      </c>
      <c r="E16140" s="26" t="s">
        <v>9</v>
      </c>
      <c r="F16140" s="26">
        <v>2013</v>
      </c>
      <c r="G16140" s="27">
        <v>11159.4</v>
      </c>
    </row>
    <row r="16141" spans="1:7" x14ac:dyDescent="0.15">
      <c r="A16141" s="25" t="s">
        <v>95</v>
      </c>
      <c r="B16141" s="26" t="s">
        <v>82</v>
      </c>
      <c r="C16141" s="26" t="s">
        <v>83</v>
      </c>
      <c r="D16141" s="26" t="s">
        <v>10</v>
      </c>
      <c r="E16141" s="26" t="s">
        <v>9</v>
      </c>
      <c r="F16141" s="26">
        <v>2012</v>
      </c>
      <c r="G16141" s="27">
        <v>11106.9</v>
      </c>
    </row>
    <row r="16142" spans="1:7" x14ac:dyDescent="0.15">
      <c r="A16142" s="25" t="s">
        <v>95</v>
      </c>
      <c r="B16142" s="26" t="s">
        <v>82</v>
      </c>
      <c r="C16142" s="26" t="s">
        <v>83</v>
      </c>
      <c r="D16142" s="26" t="s">
        <v>10</v>
      </c>
      <c r="E16142" s="26" t="s">
        <v>9</v>
      </c>
      <c r="F16142" s="26">
        <v>2011</v>
      </c>
      <c r="G16142" s="27">
        <v>11038.3</v>
      </c>
    </row>
    <row r="16143" spans="1:7" x14ac:dyDescent="0.15">
      <c r="A16143" s="25" t="s">
        <v>95</v>
      </c>
      <c r="B16143" s="26" t="s">
        <v>82</v>
      </c>
      <c r="C16143" s="26" t="s">
        <v>83</v>
      </c>
      <c r="D16143" s="26" t="s">
        <v>10</v>
      </c>
      <c r="E16143" s="26" t="s">
        <v>9</v>
      </c>
      <c r="F16143" s="26">
        <v>2010</v>
      </c>
      <c r="G16143" s="27">
        <v>10920.3</v>
      </c>
    </row>
    <row r="16144" spans="1:7" x14ac:dyDescent="0.15">
      <c r="A16144" s="25" t="s">
        <v>95</v>
      </c>
      <c r="B16144" s="26" t="s">
        <v>82</v>
      </c>
      <c r="C16144" s="26" t="s">
        <v>83</v>
      </c>
      <c r="D16144" s="26" t="s">
        <v>10</v>
      </c>
      <c r="E16144" s="26" t="s">
        <v>9</v>
      </c>
      <c r="F16144" s="26">
        <v>2009</v>
      </c>
      <c r="G16144" s="27">
        <v>10796.5</v>
      </c>
    </row>
    <row r="16145" spans="1:7" x14ac:dyDescent="0.15">
      <c r="A16145" s="25" t="s">
        <v>95</v>
      </c>
      <c r="B16145" s="26" t="s">
        <v>82</v>
      </c>
      <c r="C16145" s="26" t="s">
        <v>83</v>
      </c>
      <c r="D16145" s="26" t="s">
        <v>10</v>
      </c>
      <c r="E16145" s="26" t="s">
        <v>9</v>
      </c>
      <c r="F16145" s="26">
        <v>2008</v>
      </c>
      <c r="G16145" s="27">
        <v>10710</v>
      </c>
    </row>
    <row r="16146" spans="1:7" x14ac:dyDescent="0.15">
      <c r="A16146" s="25" t="s">
        <v>95</v>
      </c>
      <c r="B16146" s="26" t="s">
        <v>82</v>
      </c>
      <c r="C16146" s="26" t="s">
        <v>83</v>
      </c>
      <c r="D16146" s="26" t="s">
        <v>10</v>
      </c>
      <c r="E16146" s="26" t="s">
        <v>9</v>
      </c>
      <c r="F16146" s="26">
        <v>2007</v>
      </c>
      <c r="G16146" s="27">
        <v>10625.7</v>
      </c>
    </row>
    <row r="16147" spans="1:7" x14ac:dyDescent="0.15">
      <c r="A16147" s="25" t="s">
        <v>95</v>
      </c>
      <c r="B16147" s="26" t="s">
        <v>82</v>
      </c>
      <c r="C16147" s="26" t="s">
        <v>83</v>
      </c>
      <c r="D16147" s="26" t="s">
        <v>10</v>
      </c>
      <c r="E16147" s="26" t="s">
        <v>9</v>
      </c>
      <c r="F16147" s="26">
        <v>2006</v>
      </c>
      <c r="G16147" s="27">
        <v>10548</v>
      </c>
    </row>
    <row r="16148" spans="1:7" x14ac:dyDescent="0.15">
      <c r="A16148" s="25" t="s">
        <v>95</v>
      </c>
      <c r="B16148" s="26" t="s">
        <v>82</v>
      </c>
      <c r="C16148" s="26" t="s">
        <v>83</v>
      </c>
      <c r="D16148" s="26" t="s">
        <v>10</v>
      </c>
      <c r="E16148" s="26" t="s">
        <v>9</v>
      </c>
      <c r="F16148" s="26">
        <v>2005</v>
      </c>
      <c r="G16148" s="27">
        <v>10478.6</v>
      </c>
    </row>
    <row r="16149" spans="1:7" x14ac:dyDescent="0.15">
      <c r="A16149" s="25" t="s">
        <v>95</v>
      </c>
      <c r="B16149" s="26" t="s">
        <v>82</v>
      </c>
      <c r="C16149" s="26" t="s">
        <v>83</v>
      </c>
      <c r="D16149" s="26" t="s">
        <v>10</v>
      </c>
      <c r="E16149" s="26" t="s">
        <v>9</v>
      </c>
      <c r="F16149" s="26">
        <v>2004</v>
      </c>
      <c r="G16149" s="27">
        <v>10421.1</v>
      </c>
    </row>
    <row r="16150" spans="1:7" x14ac:dyDescent="0.15">
      <c r="A16150" s="25" t="s">
        <v>95</v>
      </c>
      <c r="B16150" s="26" t="s">
        <v>82</v>
      </c>
      <c r="C16150" s="26" t="s">
        <v>83</v>
      </c>
      <c r="D16150" s="26" t="s">
        <v>10</v>
      </c>
      <c r="E16150" s="26" t="s">
        <v>9</v>
      </c>
      <c r="F16150" s="26">
        <v>2003</v>
      </c>
      <c r="G16150" s="27">
        <v>10376.1</v>
      </c>
    </row>
    <row r="16151" spans="1:7" x14ac:dyDescent="0.15">
      <c r="A16151" s="25" t="s">
        <v>95</v>
      </c>
      <c r="B16151" s="26" t="s">
        <v>82</v>
      </c>
      <c r="C16151" s="26" t="s">
        <v>83</v>
      </c>
      <c r="D16151" s="26" t="s">
        <v>10</v>
      </c>
      <c r="E16151" s="26" t="s">
        <v>9</v>
      </c>
      <c r="F16151" s="26">
        <v>2002</v>
      </c>
      <c r="G16151" s="27">
        <v>10332.799999999999</v>
      </c>
    </row>
    <row r="16152" spans="1:7" x14ac:dyDescent="0.15">
      <c r="A16152" s="25" t="s">
        <v>95</v>
      </c>
      <c r="B16152" s="26" t="s">
        <v>82</v>
      </c>
      <c r="C16152" s="26" t="s">
        <v>83</v>
      </c>
      <c r="D16152" s="26" t="s">
        <v>10</v>
      </c>
      <c r="E16152" s="26" t="s">
        <v>9</v>
      </c>
      <c r="F16152" s="26">
        <v>2001</v>
      </c>
      <c r="G16152" s="27">
        <v>10286.6</v>
      </c>
    </row>
    <row r="16153" spans="1:7" x14ac:dyDescent="0.15">
      <c r="A16153" s="25" t="s">
        <v>95</v>
      </c>
      <c r="B16153" s="26" t="s">
        <v>82</v>
      </c>
      <c r="C16153" s="26" t="s">
        <v>83</v>
      </c>
      <c r="D16153" s="26" t="s">
        <v>10</v>
      </c>
      <c r="E16153" s="26" t="s">
        <v>9</v>
      </c>
      <c r="F16153" s="26">
        <v>2000</v>
      </c>
      <c r="G16153" s="27">
        <v>10251.299999999999</v>
      </c>
    </row>
    <row r="16154" spans="1:7" x14ac:dyDescent="0.15">
      <c r="A16154" s="25" t="s">
        <v>95</v>
      </c>
      <c r="B16154" s="26" t="s">
        <v>82</v>
      </c>
      <c r="C16154" s="26" t="s">
        <v>83</v>
      </c>
      <c r="D16154" s="26" t="s">
        <v>10</v>
      </c>
      <c r="E16154" s="26" t="s">
        <v>9</v>
      </c>
      <c r="F16154" s="26">
        <v>1999</v>
      </c>
      <c r="G16154" s="27">
        <v>10226.4</v>
      </c>
    </row>
    <row r="16155" spans="1:7" x14ac:dyDescent="0.15">
      <c r="A16155" s="25" t="s">
        <v>95</v>
      </c>
      <c r="B16155" s="26" t="s">
        <v>82</v>
      </c>
      <c r="C16155" s="26" t="s">
        <v>83</v>
      </c>
      <c r="D16155" s="26" t="s">
        <v>10</v>
      </c>
      <c r="E16155" s="26" t="s">
        <v>9</v>
      </c>
      <c r="F16155" s="26">
        <v>1998</v>
      </c>
      <c r="G16155" s="27">
        <v>10203</v>
      </c>
    </row>
    <row r="16156" spans="1:7" x14ac:dyDescent="0.15">
      <c r="A16156" s="25" t="s">
        <v>95</v>
      </c>
      <c r="B16156" s="26" t="s">
        <v>82</v>
      </c>
      <c r="C16156" s="26" t="s">
        <v>83</v>
      </c>
      <c r="D16156" s="26" t="s">
        <v>10</v>
      </c>
      <c r="E16156" s="26" t="s">
        <v>9</v>
      </c>
      <c r="F16156" s="26">
        <v>1997</v>
      </c>
      <c r="G16156" s="27">
        <v>10181.200000000001</v>
      </c>
    </row>
    <row r="16157" spans="1:7" x14ac:dyDescent="0.15">
      <c r="A16157" s="25" t="s">
        <v>95</v>
      </c>
      <c r="B16157" s="26" t="s">
        <v>82</v>
      </c>
      <c r="C16157" s="26" t="s">
        <v>83</v>
      </c>
      <c r="D16157" s="26" t="s">
        <v>10</v>
      </c>
      <c r="E16157" s="26" t="s">
        <v>9</v>
      </c>
      <c r="F16157" s="26">
        <v>1996</v>
      </c>
      <c r="G16157" s="27">
        <v>10156.6</v>
      </c>
    </row>
    <row r="16158" spans="1:7" x14ac:dyDescent="0.15">
      <c r="A16158" s="25" t="s">
        <v>95</v>
      </c>
      <c r="B16158" s="26" t="s">
        <v>82</v>
      </c>
      <c r="C16158" s="26" t="s">
        <v>83</v>
      </c>
      <c r="D16158" s="26" t="s">
        <v>10</v>
      </c>
      <c r="E16158" s="26" t="s">
        <v>9</v>
      </c>
      <c r="F16158" s="26">
        <v>1995</v>
      </c>
      <c r="G16158" s="27">
        <v>10136.799999999999</v>
      </c>
    </row>
    <row r="16159" spans="1:7" x14ac:dyDescent="0.15">
      <c r="A16159" s="25" t="s">
        <v>95</v>
      </c>
      <c r="B16159" s="26" t="s">
        <v>82</v>
      </c>
      <c r="C16159" s="26" t="s">
        <v>83</v>
      </c>
      <c r="D16159" s="26" t="s">
        <v>10</v>
      </c>
      <c r="E16159" s="26" t="s">
        <v>9</v>
      </c>
      <c r="F16159" s="26">
        <v>1994</v>
      </c>
      <c r="G16159" s="27">
        <v>10115.6</v>
      </c>
    </row>
    <row r="16160" spans="1:7" x14ac:dyDescent="0.15">
      <c r="A16160" s="25" t="s">
        <v>95</v>
      </c>
      <c r="B16160" s="26" t="s">
        <v>82</v>
      </c>
      <c r="C16160" s="26" t="s">
        <v>83</v>
      </c>
      <c r="D16160" s="26" t="s">
        <v>10</v>
      </c>
      <c r="E16160" s="26" t="s">
        <v>9</v>
      </c>
      <c r="F16160" s="26">
        <v>1993</v>
      </c>
      <c r="G16160" s="27">
        <v>10084.5</v>
      </c>
    </row>
    <row r="16161" spans="1:7" x14ac:dyDescent="0.15">
      <c r="A16161" s="25" t="s">
        <v>95</v>
      </c>
      <c r="B16161" s="26" t="s">
        <v>82</v>
      </c>
      <c r="C16161" s="26" t="s">
        <v>83</v>
      </c>
      <c r="D16161" s="26" t="s">
        <v>10</v>
      </c>
      <c r="E16161" s="26" t="s">
        <v>9</v>
      </c>
      <c r="F16161" s="26">
        <v>1992</v>
      </c>
      <c r="G16161" s="27">
        <v>10045.200000000001</v>
      </c>
    </row>
    <row r="16162" spans="1:7" x14ac:dyDescent="0.15">
      <c r="A16162" s="25" t="s">
        <v>95</v>
      </c>
      <c r="B16162" s="26" t="s">
        <v>82</v>
      </c>
      <c r="C16162" s="26" t="s">
        <v>83</v>
      </c>
      <c r="D16162" s="26" t="s">
        <v>10</v>
      </c>
      <c r="E16162" s="26" t="s">
        <v>9</v>
      </c>
      <c r="F16162" s="26">
        <v>1991</v>
      </c>
      <c r="G16162" s="27">
        <v>10004.5</v>
      </c>
    </row>
    <row r="16163" spans="1:7" x14ac:dyDescent="0.15">
      <c r="A16163" s="25" t="s">
        <v>95</v>
      </c>
      <c r="B16163" s="26" t="s">
        <v>82</v>
      </c>
      <c r="C16163" s="26" t="s">
        <v>83</v>
      </c>
      <c r="D16163" s="26" t="s">
        <v>10</v>
      </c>
      <c r="E16163" s="26" t="s">
        <v>9</v>
      </c>
      <c r="F16163" s="26">
        <v>1990</v>
      </c>
      <c r="G16163" s="27">
        <v>9967.4000000000015</v>
      </c>
    </row>
    <row r="16164" spans="1:7" x14ac:dyDescent="0.15">
      <c r="A16164" s="25" t="s">
        <v>95</v>
      </c>
      <c r="B16164" s="26" t="s">
        <v>82</v>
      </c>
      <c r="C16164" s="26" t="s">
        <v>83</v>
      </c>
      <c r="D16164" s="26" t="s">
        <v>10</v>
      </c>
      <c r="E16164" s="26" t="s">
        <v>9</v>
      </c>
      <c r="F16164" s="26">
        <v>1989</v>
      </c>
      <c r="G16164" s="27">
        <v>9937.7000000000007</v>
      </c>
    </row>
    <row r="16165" spans="1:7" x14ac:dyDescent="0.15">
      <c r="A16165" s="25" t="s">
        <v>95</v>
      </c>
      <c r="B16165" s="26" t="s">
        <v>82</v>
      </c>
      <c r="C16165" s="26" t="s">
        <v>83</v>
      </c>
      <c r="D16165" s="26" t="s">
        <v>10</v>
      </c>
      <c r="E16165" s="26" t="s">
        <v>9</v>
      </c>
      <c r="F16165" s="26">
        <v>1988</v>
      </c>
      <c r="G16165" s="27">
        <v>9901.7000000000007</v>
      </c>
    </row>
    <row r="16166" spans="1:7" x14ac:dyDescent="0.15">
      <c r="A16166" s="25" t="s">
        <v>95</v>
      </c>
      <c r="B16166" s="26" t="s">
        <v>82</v>
      </c>
      <c r="C16166" s="26" t="s">
        <v>83</v>
      </c>
      <c r="D16166" s="26" t="s">
        <v>10</v>
      </c>
      <c r="E16166" s="26" t="s">
        <v>9</v>
      </c>
      <c r="F16166" s="26">
        <v>1987</v>
      </c>
      <c r="G16166" s="27">
        <v>9870.2000000000007</v>
      </c>
    </row>
    <row r="16167" spans="1:7" x14ac:dyDescent="0.15">
      <c r="A16167" s="25" t="s">
        <v>95</v>
      </c>
      <c r="B16167" s="26" t="s">
        <v>82</v>
      </c>
      <c r="C16167" s="26" t="s">
        <v>83</v>
      </c>
      <c r="D16167" s="26" t="s">
        <v>10</v>
      </c>
      <c r="E16167" s="26" t="s">
        <v>9</v>
      </c>
      <c r="F16167" s="26">
        <v>1986</v>
      </c>
      <c r="G16167" s="27">
        <v>9861.8000000000011</v>
      </c>
    </row>
    <row r="16168" spans="1:7" x14ac:dyDescent="0.15">
      <c r="A16168" s="25" t="s">
        <v>95</v>
      </c>
      <c r="B16168" s="26" t="s">
        <v>82</v>
      </c>
      <c r="C16168" s="26" t="s">
        <v>83</v>
      </c>
      <c r="D16168" s="26" t="s">
        <v>10</v>
      </c>
      <c r="E16168" s="26" t="s">
        <v>9</v>
      </c>
      <c r="F16168" s="26">
        <v>1985</v>
      </c>
      <c r="G16168" s="27">
        <v>9858.3000000000011</v>
      </c>
    </row>
    <row r="16169" spans="1:7" x14ac:dyDescent="0.15">
      <c r="A16169" s="25" t="s">
        <v>95</v>
      </c>
      <c r="B16169" s="26" t="s">
        <v>82</v>
      </c>
      <c r="C16169" s="26" t="s">
        <v>83</v>
      </c>
      <c r="D16169" s="26" t="s">
        <v>10</v>
      </c>
      <c r="E16169" s="26" t="s">
        <v>9</v>
      </c>
      <c r="F16169" s="26">
        <v>1984</v>
      </c>
      <c r="G16169" s="27">
        <v>9855.4000000000015</v>
      </c>
    </row>
    <row r="16170" spans="1:7" x14ac:dyDescent="0.15">
      <c r="A16170" s="25" t="s">
        <v>95</v>
      </c>
      <c r="B16170" s="26" t="s">
        <v>82</v>
      </c>
      <c r="C16170" s="26" t="s">
        <v>83</v>
      </c>
      <c r="D16170" s="26" t="s">
        <v>10</v>
      </c>
      <c r="E16170" s="26" t="s">
        <v>9</v>
      </c>
      <c r="F16170" s="26">
        <v>1983</v>
      </c>
      <c r="G16170" s="27">
        <v>9855.5</v>
      </c>
    </row>
    <row r="16171" spans="1:7" x14ac:dyDescent="0.15">
      <c r="A16171" s="25" t="s">
        <v>95</v>
      </c>
      <c r="B16171" s="26" t="s">
        <v>82</v>
      </c>
      <c r="C16171" s="26" t="s">
        <v>83</v>
      </c>
      <c r="D16171" s="26" t="s">
        <v>10</v>
      </c>
      <c r="E16171" s="26" t="s">
        <v>9</v>
      </c>
      <c r="F16171" s="26">
        <v>1982</v>
      </c>
      <c r="G16171" s="27">
        <v>9856.3000000000011</v>
      </c>
    </row>
    <row r="16172" spans="1:7" x14ac:dyDescent="0.15">
      <c r="A16172" s="25" t="s">
        <v>95</v>
      </c>
      <c r="B16172" s="26" t="s">
        <v>82</v>
      </c>
      <c r="C16172" s="26" t="s">
        <v>83</v>
      </c>
      <c r="D16172" s="26" t="s">
        <v>10</v>
      </c>
      <c r="E16172" s="26" t="s">
        <v>9</v>
      </c>
      <c r="F16172" s="26">
        <v>1981</v>
      </c>
      <c r="G16172" s="27">
        <v>9859</v>
      </c>
    </row>
    <row r="16173" spans="1:7" x14ac:dyDescent="0.15">
      <c r="A16173" s="25" t="s">
        <v>95</v>
      </c>
      <c r="B16173" s="26" t="s">
        <v>82</v>
      </c>
      <c r="C16173" s="26" t="s">
        <v>83</v>
      </c>
      <c r="D16173" s="26" t="s">
        <v>10</v>
      </c>
      <c r="E16173" s="26" t="s">
        <v>9</v>
      </c>
      <c r="F16173" s="26">
        <v>1980</v>
      </c>
      <c r="G16173" s="27">
        <v>9859.2000000000007</v>
      </c>
    </row>
    <row r="16174" spans="1:7" x14ac:dyDescent="0.15">
      <c r="A16174" s="25" t="s">
        <v>95</v>
      </c>
      <c r="B16174" s="26" t="s">
        <v>82</v>
      </c>
      <c r="C16174" s="26" t="s">
        <v>83</v>
      </c>
      <c r="D16174" s="26" t="s">
        <v>10</v>
      </c>
      <c r="E16174" s="26" t="s">
        <v>9</v>
      </c>
      <c r="F16174" s="26">
        <v>1979</v>
      </c>
      <c r="G16174" s="27">
        <v>9848.4000000000015</v>
      </c>
    </row>
    <row r="16175" spans="1:7" x14ac:dyDescent="0.15">
      <c r="A16175" s="25" t="s">
        <v>95</v>
      </c>
      <c r="B16175" s="26" t="s">
        <v>82</v>
      </c>
      <c r="C16175" s="26" t="s">
        <v>83</v>
      </c>
      <c r="D16175" s="26" t="s">
        <v>10</v>
      </c>
      <c r="E16175" s="26" t="s">
        <v>9</v>
      </c>
      <c r="F16175" s="26">
        <v>1978</v>
      </c>
      <c r="G16175" s="27">
        <v>9839.5</v>
      </c>
    </row>
    <row r="16176" spans="1:7" x14ac:dyDescent="0.15">
      <c r="A16176" s="25" t="s">
        <v>95</v>
      </c>
      <c r="B16176" s="26" t="s">
        <v>82</v>
      </c>
      <c r="C16176" s="26" t="s">
        <v>83</v>
      </c>
      <c r="D16176" s="26" t="s">
        <v>10</v>
      </c>
      <c r="E16176" s="26" t="s">
        <v>9</v>
      </c>
      <c r="F16176" s="26">
        <v>1977</v>
      </c>
      <c r="G16176" s="27">
        <v>9830.4000000000015</v>
      </c>
    </row>
    <row r="16177" spans="1:7" x14ac:dyDescent="0.15">
      <c r="A16177" s="25" t="s">
        <v>95</v>
      </c>
      <c r="B16177" s="26" t="s">
        <v>82</v>
      </c>
      <c r="C16177" s="26" t="s">
        <v>83</v>
      </c>
      <c r="D16177" s="26" t="s">
        <v>10</v>
      </c>
      <c r="E16177" s="26" t="s">
        <v>9</v>
      </c>
      <c r="F16177" s="26">
        <v>1976</v>
      </c>
      <c r="G16177" s="27">
        <v>9818.2000000000007</v>
      </c>
    </row>
    <row r="16178" spans="1:7" x14ac:dyDescent="0.15">
      <c r="A16178" s="25" t="s">
        <v>95</v>
      </c>
      <c r="B16178" s="26" t="s">
        <v>82</v>
      </c>
      <c r="C16178" s="26" t="s">
        <v>83</v>
      </c>
      <c r="D16178" s="26" t="s">
        <v>10</v>
      </c>
      <c r="E16178" s="26" t="s">
        <v>9</v>
      </c>
      <c r="F16178" s="26">
        <v>1975</v>
      </c>
      <c r="G16178" s="27">
        <v>9800.7000000000007</v>
      </c>
    </row>
    <row r="16179" spans="1:7" x14ac:dyDescent="0.15">
      <c r="A16179" s="25" t="s">
        <v>95</v>
      </c>
      <c r="B16179" s="26" t="s">
        <v>82</v>
      </c>
      <c r="C16179" s="26" t="s">
        <v>83</v>
      </c>
      <c r="D16179" s="26" t="s">
        <v>10</v>
      </c>
      <c r="E16179" s="26" t="s">
        <v>9</v>
      </c>
      <c r="F16179" s="26">
        <v>1974</v>
      </c>
      <c r="G16179" s="27">
        <v>9772.4</v>
      </c>
    </row>
    <row r="16180" spans="1:7" x14ac:dyDescent="0.15">
      <c r="A16180" s="25" t="s">
        <v>95</v>
      </c>
      <c r="B16180" s="26" t="s">
        <v>82</v>
      </c>
      <c r="C16180" s="26" t="s">
        <v>83</v>
      </c>
      <c r="D16180" s="26" t="s">
        <v>10</v>
      </c>
      <c r="E16180" s="26" t="s">
        <v>9</v>
      </c>
      <c r="F16180" s="26">
        <v>1973</v>
      </c>
      <c r="G16180" s="27">
        <v>9741.7000000000007</v>
      </c>
    </row>
    <row r="16181" spans="1:7" x14ac:dyDescent="0.15">
      <c r="A16181" s="25" t="s">
        <v>95</v>
      </c>
      <c r="B16181" s="26" t="s">
        <v>82</v>
      </c>
      <c r="C16181" s="26" t="s">
        <v>83</v>
      </c>
      <c r="D16181" s="26" t="s">
        <v>10</v>
      </c>
      <c r="E16181" s="26" t="s">
        <v>9</v>
      </c>
      <c r="F16181" s="26">
        <v>1972</v>
      </c>
      <c r="G16181" s="27">
        <v>9711.1</v>
      </c>
    </row>
    <row r="16182" spans="1:7" x14ac:dyDescent="0.15">
      <c r="A16182" s="25" t="s">
        <v>95</v>
      </c>
      <c r="B16182" s="26" t="s">
        <v>82</v>
      </c>
      <c r="C16182" s="26" t="s">
        <v>83</v>
      </c>
      <c r="D16182" s="26" t="s">
        <v>10</v>
      </c>
      <c r="E16182" s="26" t="s">
        <v>9</v>
      </c>
      <c r="F16182" s="26">
        <v>1971</v>
      </c>
      <c r="G16182" s="27">
        <v>9673.2000000000007</v>
      </c>
    </row>
    <row r="16183" spans="1:7" x14ac:dyDescent="0.15">
      <c r="A16183" s="25" t="s">
        <v>95</v>
      </c>
      <c r="B16183" s="26" t="s">
        <v>82</v>
      </c>
      <c r="C16183" s="26" t="s">
        <v>83</v>
      </c>
      <c r="D16183" s="26" t="s">
        <v>10</v>
      </c>
      <c r="E16183" s="26" t="s">
        <v>9</v>
      </c>
      <c r="F16183" s="26">
        <v>1970</v>
      </c>
      <c r="G16183" s="27">
        <v>9655.5</v>
      </c>
    </row>
    <row r="16184" spans="1:7" x14ac:dyDescent="0.15">
      <c r="A16184" s="25" t="s">
        <v>95</v>
      </c>
      <c r="B16184" s="26" t="s">
        <v>82</v>
      </c>
      <c r="C16184" s="26" t="s">
        <v>83</v>
      </c>
      <c r="D16184" s="26" t="s">
        <v>10</v>
      </c>
      <c r="E16184" s="26" t="s">
        <v>9</v>
      </c>
      <c r="F16184" s="26">
        <v>1969</v>
      </c>
      <c r="G16184" s="27">
        <v>9646</v>
      </c>
    </row>
    <row r="16185" spans="1:7" x14ac:dyDescent="0.15">
      <c r="A16185" s="25" t="s">
        <v>95</v>
      </c>
      <c r="B16185" s="26" t="s">
        <v>82</v>
      </c>
      <c r="C16185" s="26" t="s">
        <v>83</v>
      </c>
      <c r="D16185" s="26" t="s">
        <v>10</v>
      </c>
      <c r="E16185" s="26" t="s">
        <v>9</v>
      </c>
      <c r="F16185" s="26">
        <v>1968</v>
      </c>
      <c r="G16185" s="27">
        <v>9618.8000000000011</v>
      </c>
    </row>
    <row r="16186" spans="1:7" x14ac:dyDescent="0.15">
      <c r="A16186" s="25" t="s">
        <v>95</v>
      </c>
      <c r="B16186" s="26" t="s">
        <v>82</v>
      </c>
      <c r="C16186" s="26" t="s">
        <v>83</v>
      </c>
      <c r="D16186" s="26" t="s">
        <v>10</v>
      </c>
      <c r="E16186" s="26" t="s">
        <v>9</v>
      </c>
      <c r="F16186" s="26">
        <v>1967</v>
      </c>
      <c r="G16186" s="27">
        <v>9581</v>
      </c>
    </row>
    <row r="16187" spans="1:7" x14ac:dyDescent="0.15">
      <c r="A16187" s="25" t="s">
        <v>95</v>
      </c>
      <c r="B16187" s="26" t="s">
        <v>82</v>
      </c>
      <c r="C16187" s="26" t="s">
        <v>83</v>
      </c>
      <c r="D16187" s="26" t="s">
        <v>10</v>
      </c>
      <c r="E16187" s="26" t="s">
        <v>9</v>
      </c>
      <c r="F16187" s="26">
        <v>1966</v>
      </c>
      <c r="G16187" s="27">
        <v>9527.8000000000011</v>
      </c>
    </row>
    <row r="16188" spans="1:7" x14ac:dyDescent="0.15">
      <c r="A16188" s="25" t="s">
        <v>95</v>
      </c>
      <c r="B16188" s="26" t="s">
        <v>82</v>
      </c>
      <c r="C16188" s="26" t="s">
        <v>83</v>
      </c>
      <c r="D16188" s="26" t="s">
        <v>10</v>
      </c>
      <c r="E16188" s="26" t="s">
        <v>9</v>
      </c>
      <c r="F16188" s="26">
        <v>1965</v>
      </c>
      <c r="G16188" s="27">
        <v>9463.7000000000007</v>
      </c>
    </row>
    <row r="16189" spans="1:7" x14ac:dyDescent="0.15">
      <c r="A16189" s="25" t="s">
        <v>95</v>
      </c>
      <c r="B16189" s="26" t="s">
        <v>82</v>
      </c>
      <c r="C16189" s="26" t="s">
        <v>83</v>
      </c>
      <c r="D16189" s="26" t="s">
        <v>10</v>
      </c>
      <c r="E16189" s="26" t="s">
        <v>9</v>
      </c>
      <c r="F16189" s="26">
        <v>1964</v>
      </c>
      <c r="G16189" s="27">
        <v>9378.1</v>
      </c>
    </row>
    <row r="16190" spans="1:7" x14ac:dyDescent="0.15">
      <c r="A16190" s="25" t="s">
        <v>95</v>
      </c>
      <c r="B16190" s="26" t="s">
        <v>82</v>
      </c>
      <c r="C16190" s="26" t="s">
        <v>83</v>
      </c>
      <c r="D16190" s="26" t="s">
        <v>10</v>
      </c>
      <c r="E16190" s="26" t="s">
        <v>9</v>
      </c>
      <c r="F16190" s="26">
        <v>1963</v>
      </c>
      <c r="G16190" s="27">
        <v>9289.8000000000011</v>
      </c>
    </row>
    <row r="16191" spans="1:7" x14ac:dyDescent="0.15">
      <c r="A16191" s="25" t="s">
        <v>95</v>
      </c>
      <c r="B16191" s="26" t="s">
        <v>82</v>
      </c>
      <c r="C16191" s="26" t="s">
        <v>83</v>
      </c>
      <c r="D16191" s="26" t="s">
        <v>10</v>
      </c>
      <c r="E16191" s="26" t="s">
        <v>9</v>
      </c>
      <c r="F16191" s="26">
        <v>1962</v>
      </c>
      <c r="G16191" s="27">
        <v>9220.6</v>
      </c>
    </row>
    <row r="16192" spans="1:7" x14ac:dyDescent="0.15">
      <c r="A16192" s="25" t="s">
        <v>95</v>
      </c>
      <c r="B16192" s="26" t="s">
        <v>82</v>
      </c>
      <c r="C16192" s="26" t="s">
        <v>83</v>
      </c>
      <c r="D16192" s="26" t="s">
        <v>10</v>
      </c>
      <c r="E16192" s="26" t="s">
        <v>9</v>
      </c>
      <c r="F16192" s="26">
        <v>1961</v>
      </c>
      <c r="G16192" s="27">
        <v>9183.9</v>
      </c>
    </row>
    <row r="16193" spans="1:7" x14ac:dyDescent="0.15">
      <c r="A16193" s="25" t="s">
        <v>95</v>
      </c>
      <c r="B16193" s="26" t="s">
        <v>82</v>
      </c>
      <c r="C16193" s="26" t="s">
        <v>83</v>
      </c>
      <c r="D16193" s="26" t="s">
        <v>10</v>
      </c>
      <c r="E16193" s="26" t="s">
        <v>9</v>
      </c>
      <c r="F16193" s="26">
        <v>1960</v>
      </c>
      <c r="G16193" s="27">
        <v>9153.5</v>
      </c>
    </row>
    <row r="16194" spans="1:7" x14ac:dyDescent="0.15">
      <c r="A16194" s="25" t="s">
        <v>95</v>
      </c>
      <c r="B16194" s="26" t="s">
        <v>82</v>
      </c>
      <c r="C16194" s="26" t="s">
        <v>83</v>
      </c>
      <c r="D16194" s="26" t="s">
        <v>12</v>
      </c>
      <c r="E16194" s="26" t="s">
        <v>11</v>
      </c>
      <c r="F16194" s="26">
        <v>2023</v>
      </c>
      <c r="G16194" s="27">
        <v>5945</v>
      </c>
    </row>
    <row r="16195" spans="1:7" x14ac:dyDescent="0.15">
      <c r="A16195" s="25" t="s">
        <v>95</v>
      </c>
      <c r="B16195" s="26" t="s">
        <v>82</v>
      </c>
      <c r="C16195" s="26" t="s">
        <v>83</v>
      </c>
      <c r="D16195" s="26" t="s">
        <v>12</v>
      </c>
      <c r="E16195" s="26" t="s">
        <v>11</v>
      </c>
      <c r="F16195" s="26">
        <v>2022</v>
      </c>
      <c r="G16195" s="27">
        <v>5903</v>
      </c>
    </row>
    <row r="16196" spans="1:7" x14ac:dyDescent="0.15">
      <c r="A16196" s="25" t="s">
        <v>95</v>
      </c>
      <c r="B16196" s="26" t="s">
        <v>82</v>
      </c>
      <c r="C16196" s="26" t="s">
        <v>83</v>
      </c>
      <c r="D16196" s="26" t="s">
        <v>12</v>
      </c>
      <c r="E16196" s="26" t="s">
        <v>11</v>
      </c>
      <c r="F16196" s="26">
        <v>2021</v>
      </c>
      <c r="G16196" s="27">
        <v>5856.7000000000016</v>
      </c>
    </row>
    <row r="16197" spans="1:7" x14ac:dyDescent="0.15">
      <c r="A16197" s="25" t="s">
        <v>95</v>
      </c>
      <c r="B16197" s="26" t="s">
        <v>82</v>
      </c>
      <c r="C16197" s="26" t="s">
        <v>83</v>
      </c>
      <c r="D16197" s="26" t="s">
        <v>12</v>
      </c>
      <c r="E16197" s="26" t="s">
        <v>11</v>
      </c>
      <c r="F16197" s="26">
        <v>2020</v>
      </c>
      <c r="G16197" s="27">
        <v>5831.4</v>
      </c>
    </row>
    <row r="16198" spans="1:7" x14ac:dyDescent="0.15">
      <c r="A16198" s="25" t="s">
        <v>95</v>
      </c>
      <c r="B16198" s="26" t="s">
        <v>82</v>
      </c>
      <c r="C16198" s="26" t="s">
        <v>83</v>
      </c>
      <c r="D16198" s="26" t="s">
        <v>12</v>
      </c>
      <c r="E16198" s="26" t="s">
        <v>11</v>
      </c>
      <c r="F16198" s="26">
        <v>2019</v>
      </c>
      <c r="G16198" s="27">
        <v>5814.4</v>
      </c>
    </row>
    <row r="16199" spans="1:7" x14ac:dyDescent="0.15">
      <c r="A16199" s="25" t="s">
        <v>95</v>
      </c>
      <c r="B16199" s="26" t="s">
        <v>82</v>
      </c>
      <c r="C16199" s="26" t="s">
        <v>83</v>
      </c>
      <c r="D16199" s="26" t="s">
        <v>12</v>
      </c>
      <c r="E16199" s="26" t="s">
        <v>11</v>
      </c>
      <c r="F16199" s="26">
        <v>2018</v>
      </c>
      <c r="G16199" s="27">
        <v>5793.6</v>
      </c>
    </row>
    <row r="16200" spans="1:7" x14ac:dyDescent="0.15">
      <c r="A16200" s="25" t="s">
        <v>95</v>
      </c>
      <c r="B16200" s="26" t="s">
        <v>82</v>
      </c>
      <c r="C16200" s="26" t="s">
        <v>83</v>
      </c>
      <c r="D16200" s="26" t="s">
        <v>12</v>
      </c>
      <c r="E16200" s="26" t="s">
        <v>11</v>
      </c>
      <c r="F16200" s="26">
        <v>2017</v>
      </c>
      <c r="G16200" s="27">
        <v>5765</v>
      </c>
    </row>
    <row r="16201" spans="1:7" x14ac:dyDescent="0.15">
      <c r="A16201" s="25" t="s">
        <v>95</v>
      </c>
      <c r="B16201" s="26" t="s">
        <v>82</v>
      </c>
      <c r="C16201" s="26" t="s">
        <v>83</v>
      </c>
      <c r="D16201" s="26" t="s">
        <v>12</v>
      </c>
      <c r="E16201" s="26" t="s">
        <v>11</v>
      </c>
      <c r="F16201" s="26">
        <v>2016</v>
      </c>
      <c r="G16201" s="27">
        <v>5728</v>
      </c>
    </row>
    <row r="16202" spans="1:7" x14ac:dyDescent="0.15">
      <c r="A16202" s="25" t="s">
        <v>95</v>
      </c>
      <c r="B16202" s="26" t="s">
        <v>82</v>
      </c>
      <c r="C16202" s="26" t="s">
        <v>83</v>
      </c>
      <c r="D16202" s="26" t="s">
        <v>12</v>
      </c>
      <c r="E16202" s="26" t="s">
        <v>11</v>
      </c>
      <c r="F16202" s="26">
        <v>2015</v>
      </c>
      <c r="G16202" s="27">
        <v>5683.5</v>
      </c>
    </row>
    <row r="16203" spans="1:7" x14ac:dyDescent="0.15">
      <c r="A16203" s="25" t="s">
        <v>95</v>
      </c>
      <c r="B16203" s="26" t="s">
        <v>82</v>
      </c>
      <c r="C16203" s="26" t="s">
        <v>83</v>
      </c>
      <c r="D16203" s="26" t="s">
        <v>12</v>
      </c>
      <c r="E16203" s="26" t="s">
        <v>11</v>
      </c>
      <c r="F16203" s="26">
        <v>2014</v>
      </c>
      <c r="G16203" s="27">
        <v>5643.5</v>
      </c>
    </row>
    <row r="16204" spans="1:7" x14ac:dyDescent="0.15">
      <c r="A16204" s="25" t="s">
        <v>95</v>
      </c>
      <c r="B16204" s="26" t="s">
        <v>82</v>
      </c>
      <c r="C16204" s="26" t="s">
        <v>83</v>
      </c>
      <c r="D16204" s="26" t="s">
        <v>12</v>
      </c>
      <c r="E16204" s="26" t="s">
        <v>11</v>
      </c>
      <c r="F16204" s="26">
        <v>2013</v>
      </c>
      <c r="G16204" s="27">
        <v>5614.9000000000005</v>
      </c>
    </row>
    <row r="16205" spans="1:7" x14ac:dyDescent="0.15">
      <c r="A16205" s="25" t="s">
        <v>95</v>
      </c>
      <c r="B16205" s="26" t="s">
        <v>82</v>
      </c>
      <c r="C16205" s="26" t="s">
        <v>83</v>
      </c>
      <c r="D16205" s="26" t="s">
        <v>12</v>
      </c>
      <c r="E16205" s="26" t="s">
        <v>11</v>
      </c>
      <c r="F16205" s="26">
        <v>2012</v>
      </c>
      <c r="G16205" s="27">
        <v>5591.6</v>
      </c>
    </row>
    <row r="16206" spans="1:7" x14ac:dyDescent="0.15">
      <c r="A16206" s="25" t="s">
        <v>95</v>
      </c>
      <c r="B16206" s="26" t="s">
        <v>82</v>
      </c>
      <c r="C16206" s="26" t="s">
        <v>83</v>
      </c>
      <c r="D16206" s="26" t="s">
        <v>12</v>
      </c>
      <c r="E16206" s="26" t="s">
        <v>11</v>
      </c>
      <c r="F16206" s="26">
        <v>2011</v>
      </c>
      <c r="G16206" s="27">
        <v>5570.6</v>
      </c>
    </row>
    <row r="16207" spans="1:7" x14ac:dyDescent="0.15">
      <c r="A16207" s="25" t="s">
        <v>95</v>
      </c>
      <c r="B16207" s="26" t="s">
        <v>82</v>
      </c>
      <c r="C16207" s="26" t="s">
        <v>83</v>
      </c>
      <c r="D16207" s="26" t="s">
        <v>12</v>
      </c>
      <c r="E16207" s="26" t="s">
        <v>11</v>
      </c>
      <c r="F16207" s="26">
        <v>2010</v>
      </c>
      <c r="G16207" s="27">
        <v>5547.7000000000007</v>
      </c>
    </row>
    <row r="16208" spans="1:7" x14ac:dyDescent="0.15">
      <c r="A16208" s="25" t="s">
        <v>95</v>
      </c>
      <c r="B16208" s="26" t="s">
        <v>82</v>
      </c>
      <c r="C16208" s="26" t="s">
        <v>83</v>
      </c>
      <c r="D16208" s="26" t="s">
        <v>12</v>
      </c>
      <c r="E16208" s="26" t="s">
        <v>11</v>
      </c>
      <c r="F16208" s="26">
        <v>2009</v>
      </c>
      <c r="G16208" s="27">
        <v>5523.1</v>
      </c>
    </row>
    <row r="16209" spans="1:7" x14ac:dyDescent="0.15">
      <c r="A16209" s="25" t="s">
        <v>95</v>
      </c>
      <c r="B16209" s="26" t="s">
        <v>82</v>
      </c>
      <c r="C16209" s="26" t="s">
        <v>83</v>
      </c>
      <c r="D16209" s="26" t="s">
        <v>12</v>
      </c>
      <c r="E16209" s="26" t="s">
        <v>11</v>
      </c>
      <c r="F16209" s="26">
        <v>2008</v>
      </c>
      <c r="G16209" s="27">
        <v>5493.6</v>
      </c>
    </row>
    <row r="16210" spans="1:7" x14ac:dyDescent="0.15">
      <c r="A16210" s="25" t="s">
        <v>95</v>
      </c>
      <c r="B16210" s="26" t="s">
        <v>82</v>
      </c>
      <c r="C16210" s="26" t="s">
        <v>83</v>
      </c>
      <c r="D16210" s="26" t="s">
        <v>12</v>
      </c>
      <c r="E16210" s="26" t="s">
        <v>11</v>
      </c>
      <c r="F16210" s="26">
        <v>2007</v>
      </c>
      <c r="G16210" s="27">
        <v>5461.4000000000005</v>
      </c>
    </row>
    <row r="16211" spans="1:7" x14ac:dyDescent="0.15">
      <c r="A16211" s="25" t="s">
        <v>95</v>
      </c>
      <c r="B16211" s="26" t="s">
        <v>82</v>
      </c>
      <c r="C16211" s="26" t="s">
        <v>83</v>
      </c>
      <c r="D16211" s="26" t="s">
        <v>12</v>
      </c>
      <c r="E16211" s="26" t="s">
        <v>11</v>
      </c>
      <c r="F16211" s="26">
        <v>2006</v>
      </c>
      <c r="G16211" s="27">
        <v>5437.3</v>
      </c>
    </row>
    <row r="16212" spans="1:7" x14ac:dyDescent="0.15">
      <c r="A16212" s="25" t="s">
        <v>95</v>
      </c>
      <c r="B16212" s="26" t="s">
        <v>82</v>
      </c>
      <c r="C16212" s="26" t="s">
        <v>83</v>
      </c>
      <c r="D16212" s="26" t="s">
        <v>12</v>
      </c>
      <c r="E16212" s="26" t="s">
        <v>11</v>
      </c>
      <c r="F16212" s="26">
        <v>2005</v>
      </c>
      <c r="G16212" s="27">
        <v>5419.4000000000005</v>
      </c>
    </row>
    <row r="16213" spans="1:7" x14ac:dyDescent="0.15">
      <c r="A16213" s="25" t="s">
        <v>95</v>
      </c>
      <c r="B16213" s="26" t="s">
        <v>82</v>
      </c>
      <c r="C16213" s="26" t="s">
        <v>83</v>
      </c>
      <c r="D16213" s="26" t="s">
        <v>12</v>
      </c>
      <c r="E16213" s="26" t="s">
        <v>11</v>
      </c>
      <c r="F16213" s="26">
        <v>2004</v>
      </c>
      <c r="G16213" s="27">
        <v>5404.5</v>
      </c>
    </row>
    <row r="16214" spans="1:7" x14ac:dyDescent="0.15">
      <c r="A16214" s="25" t="s">
        <v>95</v>
      </c>
      <c r="B16214" s="26" t="s">
        <v>82</v>
      </c>
      <c r="C16214" s="26" t="s">
        <v>83</v>
      </c>
      <c r="D16214" s="26" t="s">
        <v>12</v>
      </c>
      <c r="E16214" s="26" t="s">
        <v>11</v>
      </c>
      <c r="F16214" s="26">
        <v>2003</v>
      </c>
      <c r="G16214" s="27">
        <v>5390.6</v>
      </c>
    </row>
    <row r="16215" spans="1:7" x14ac:dyDescent="0.15">
      <c r="A16215" s="25" t="s">
        <v>95</v>
      </c>
      <c r="B16215" s="26" t="s">
        <v>82</v>
      </c>
      <c r="C16215" s="26" t="s">
        <v>83</v>
      </c>
      <c r="D16215" s="26" t="s">
        <v>12</v>
      </c>
      <c r="E16215" s="26" t="s">
        <v>11</v>
      </c>
      <c r="F16215" s="26">
        <v>2002</v>
      </c>
      <c r="G16215" s="27">
        <v>5375.9000000000005</v>
      </c>
    </row>
    <row r="16216" spans="1:7" x14ac:dyDescent="0.15">
      <c r="A16216" s="25" t="s">
        <v>95</v>
      </c>
      <c r="B16216" s="26" t="s">
        <v>82</v>
      </c>
      <c r="C16216" s="26" t="s">
        <v>83</v>
      </c>
      <c r="D16216" s="26" t="s">
        <v>12</v>
      </c>
      <c r="E16216" s="26" t="s">
        <v>11</v>
      </c>
      <c r="F16216" s="26">
        <v>2001</v>
      </c>
      <c r="G16216" s="27">
        <v>5358.8</v>
      </c>
    </row>
    <row r="16217" spans="1:7" x14ac:dyDescent="0.15">
      <c r="A16217" s="25" t="s">
        <v>95</v>
      </c>
      <c r="B16217" s="26" t="s">
        <v>82</v>
      </c>
      <c r="C16217" s="26" t="s">
        <v>83</v>
      </c>
      <c r="D16217" s="26" t="s">
        <v>12</v>
      </c>
      <c r="E16217" s="26" t="s">
        <v>11</v>
      </c>
      <c r="F16217" s="26">
        <v>2000</v>
      </c>
      <c r="G16217" s="27">
        <v>5339.6</v>
      </c>
    </row>
    <row r="16218" spans="1:7" x14ac:dyDescent="0.15">
      <c r="A16218" s="25" t="s">
        <v>95</v>
      </c>
      <c r="B16218" s="26" t="s">
        <v>82</v>
      </c>
      <c r="C16218" s="26" t="s">
        <v>83</v>
      </c>
      <c r="D16218" s="26" t="s">
        <v>12</v>
      </c>
      <c r="E16218" s="26" t="s">
        <v>11</v>
      </c>
      <c r="F16218" s="26">
        <v>1999</v>
      </c>
      <c r="G16218" s="27">
        <v>5321.8</v>
      </c>
    </row>
    <row r="16219" spans="1:7" x14ac:dyDescent="0.15">
      <c r="A16219" s="25" t="s">
        <v>95</v>
      </c>
      <c r="B16219" s="26" t="s">
        <v>82</v>
      </c>
      <c r="C16219" s="26" t="s">
        <v>83</v>
      </c>
      <c r="D16219" s="26" t="s">
        <v>12</v>
      </c>
      <c r="E16219" s="26" t="s">
        <v>11</v>
      </c>
      <c r="F16219" s="26">
        <v>1998</v>
      </c>
      <c r="G16219" s="27">
        <v>5304.2000000000007</v>
      </c>
    </row>
    <row r="16220" spans="1:7" x14ac:dyDescent="0.15">
      <c r="A16220" s="25" t="s">
        <v>95</v>
      </c>
      <c r="B16220" s="26" t="s">
        <v>82</v>
      </c>
      <c r="C16220" s="26" t="s">
        <v>83</v>
      </c>
      <c r="D16220" s="26" t="s">
        <v>12</v>
      </c>
      <c r="E16220" s="26" t="s">
        <v>11</v>
      </c>
      <c r="F16220" s="26">
        <v>1997</v>
      </c>
      <c r="G16220" s="27">
        <v>5285</v>
      </c>
    </row>
    <row r="16221" spans="1:7" x14ac:dyDescent="0.15">
      <c r="A16221" s="25" t="s">
        <v>95</v>
      </c>
      <c r="B16221" s="26" t="s">
        <v>82</v>
      </c>
      <c r="C16221" s="26" t="s">
        <v>83</v>
      </c>
      <c r="D16221" s="26" t="s">
        <v>12</v>
      </c>
      <c r="E16221" s="26" t="s">
        <v>11</v>
      </c>
      <c r="F16221" s="26">
        <v>1996</v>
      </c>
      <c r="G16221" s="27">
        <v>5263.1</v>
      </c>
    </row>
    <row r="16222" spans="1:7" x14ac:dyDescent="0.15">
      <c r="A16222" s="25" t="s">
        <v>95</v>
      </c>
      <c r="B16222" s="26" t="s">
        <v>82</v>
      </c>
      <c r="C16222" s="26" t="s">
        <v>83</v>
      </c>
      <c r="D16222" s="26" t="s">
        <v>12</v>
      </c>
      <c r="E16222" s="26" t="s">
        <v>11</v>
      </c>
      <c r="F16222" s="26">
        <v>1995</v>
      </c>
      <c r="G16222" s="27">
        <v>5233.4000000000005</v>
      </c>
    </row>
    <row r="16223" spans="1:7" x14ac:dyDescent="0.15">
      <c r="A16223" s="25" t="s">
        <v>95</v>
      </c>
      <c r="B16223" s="26" t="s">
        <v>82</v>
      </c>
      <c r="C16223" s="26" t="s">
        <v>83</v>
      </c>
      <c r="D16223" s="26" t="s">
        <v>12</v>
      </c>
      <c r="E16223" s="26" t="s">
        <v>11</v>
      </c>
      <c r="F16223" s="26">
        <v>1994</v>
      </c>
      <c r="G16223" s="27">
        <v>5206.2000000000007</v>
      </c>
    </row>
    <row r="16224" spans="1:7" x14ac:dyDescent="0.15">
      <c r="A16224" s="25" t="s">
        <v>95</v>
      </c>
      <c r="B16224" s="26" t="s">
        <v>82</v>
      </c>
      <c r="C16224" s="26" t="s">
        <v>83</v>
      </c>
      <c r="D16224" s="26" t="s">
        <v>12</v>
      </c>
      <c r="E16224" s="26" t="s">
        <v>11</v>
      </c>
      <c r="F16224" s="26">
        <v>1993</v>
      </c>
      <c r="G16224" s="27">
        <v>5188.6000000000004</v>
      </c>
    </row>
    <row r="16225" spans="1:7" x14ac:dyDescent="0.15">
      <c r="A16225" s="25" t="s">
        <v>95</v>
      </c>
      <c r="B16225" s="26" t="s">
        <v>82</v>
      </c>
      <c r="C16225" s="26" t="s">
        <v>83</v>
      </c>
      <c r="D16225" s="26" t="s">
        <v>12</v>
      </c>
      <c r="E16225" s="26" t="s">
        <v>11</v>
      </c>
      <c r="F16225" s="26">
        <v>1992</v>
      </c>
      <c r="G16225" s="27">
        <v>5171.4000000000005</v>
      </c>
    </row>
    <row r="16226" spans="1:7" x14ac:dyDescent="0.15">
      <c r="A16226" s="25" t="s">
        <v>95</v>
      </c>
      <c r="B16226" s="26" t="s">
        <v>82</v>
      </c>
      <c r="C16226" s="26" t="s">
        <v>83</v>
      </c>
      <c r="D16226" s="26" t="s">
        <v>12</v>
      </c>
      <c r="E16226" s="26" t="s">
        <v>11</v>
      </c>
      <c r="F16226" s="26">
        <v>1991</v>
      </c>
      <c r="G16226" s="27">
        <v>5154.3</v>
      </c>
    </row>
    <row r="16227" spans="1:7" x14ac:dyDescent="0.15">
      <c r="A16227" s="25" t="s">
        <v>95</v>
      </c>
      <c r="B16227" s="26" t="s">
        <v>82</v>
      </c>
      <c r="C16227" s="26" t="s">
        <v>83</v>
      </c>
      <c r="D16227" s="26" t="s">
        <v>12</v>
      </c>
      <c r="E16227" s="26" t="s">
        <v>11</v>
      </c>
      <c r="F16227" s="26">
        <v>1990</v>
      </c>
      <c r="G16227" s="27">
        <v>5140.9000000000005</v>
      </c>
    </row>
    <row r="16228" spans="1:7" x14ac:dyDescent="0.15">
      <c r="A16228" s="25" t="s">
        <v>95</v>
      </c>
      <c r="B16228" s="26" t="s">
        <v>82</v>
      </c>
      <c r="C16228" s="26" t="s">
        <v>83</v>
      </c>
      <c r="D16228" s="26" t="s">
        <v>12</v>
      </c>
      <c r="E16228" s="26" t="s">
        <v>11</v>
      </c>
      <c r="F16228" s="26">
        <v>1989</v>
      </c>
      <c r="G16228" s="27">
        <v>5132.6000000000004</v>
      </c>
    </row>
    <row r="16229" spans="1:7" x14ac:dyDescent="0.15">
      <c r="A16229" s="25" t="s">
        <v>95</v>
      </c>
      <c r="B16229" s="26" t="s">
        <v>82</v>
      </c>
      <c r="C16229" s="26" t="s">
        <v>83</v>
      </c>
      <c r="D16229" s="26" t="s">
        <v>12</v>
      </c>
      <c r="E16229" s="26" t="s">
        <v>11</v>
      </c>
      <c r="F16229" s="26">
        <v>1988</v>
      </c>
      <c r="G16229" s="27">
        <v>5129.5</v>
      </c>
    </row>
    <row r="16230" spans="1:7" x14ac:dyDescent="0.15">
      <c r="A16230" s="25" t="s">
        <v>95</v>
      </c>
      <c r="B16230" s="26" t="s">
        <v>82</v>
      </c>
      <c r="C16230" s="26" t="s">
        <v>83</v>
      </c>
      <c r="D16230" s="26" t="s">
        <v>12</v>
      </c>
      <c r="E16230" s="26" t="s">
        <v>11</v>
      </c>
      <c r="F16230" s="26">
        <v>1987</v>
      </c>
      <c r="G16230" s="27">
        <v>5127</v>
      </c>
    </row>
    <row r="16231" spans="1:7" x14ac:dyDescent="0.15">
      <c r="A16231" s="25" t="s">
        <v>95</v>
      </c>
      <c r="B16231" s="26" t="s">
        <v>82</v>
      </c>
      <c r="C16231" s="26" t="s">
        <v>83</v>
      </c>
      <c r="D16231" s="26" t="s">
        <v>12</v>
      </c>
      <c r="E16231" s="26" t="s">
        <v>11</v>
      </c>
      <c r="F16231" s="26">
        <v>1986</v>
      </c>
      <c r="G16231" s="27">
        <v>5120.5</v>
      </c>
    </row>
    <row r="16232" spans="1:7" x14ac:dyDescent="0.15">
      <c r="A16232" s="25" t="s">
        <v>95</v>
      </c>
      <c r="B16232" s="26" t="s">
        <v>82</v>
      </c>
      <c r="C16232" s="26" t="s">
        <v>83</v>
      </c>
      <c r="D16232" s="26" t="s">
        <v>12</v>
      </c>
      <c r="E16232" s="26" t="s">
        <v>11</v>
      </c>
      <c r="F16232" s="26">
        <v>1985</v>
      </c>
      <c r="G16232" s="27">
        <v>5113.7000000000007</v>
      </c>
    </row>
    <row r="16233" spans="1:7" x14ac:dyDescent="0.15">
      <c r="A16233" s="25" t="s">
        <v>95</v>
      </c>
      <c r="B16233" s="26" t="s">
        <v>82</v>
      </c>
      <c r="C16233" s="26" t="s">
        <v>83</v>
      </c>
      <c r="D16233" s="26" t="s">
        <v>12</v>
      </c>
      <c r="E16233" s="26" t="s">
        <v>11</v>
      </c>
      <c r="F16233" s="26">
        <v>1984</v>
      </c>
      <c r="G16233" s="27">
        <v>5111.6000000000004</v>
      </c>
    </row>
    <row r="16234" spans="1:7" x14ac:dyDescent="0.15">
      <c r="A16234" s="25" t="s">
        <v>95</v>
      </c>
      <c r="B16234" s="26" t="s">
        <v>82</v>
      </c>
      <c r="C16234" s="26" t="s">
        <v>83</v>
      </c>
      <c r="D16234" s="26" t="s">
        <v>12</v>
      </c>
      <c r="E16234" s="26" t="s">
        <v>11</v>
      </c>
      <c r="F16234" s="26">
        <v>1983</v>
      </c>
      <c r="G16234" s="27">
        <v>5114.3</v>
      </c>
    </row>
    <row r="16235" spans="1:7" x14ac:dyDescent="0.15">
      <c r="A16235" s="25" t="s">
        <v>95</v>
      </c>
      <c r="B16235" s="26" t="s">
        <v>82</v>
      </c>
      <c r="C16235" s="26" t="s">
        <v>83</v>
      </c>
      <c r="D16235" s="26" t="s">
        <v>12</v>
      </c>
      <c r="E16235" s="26" t="s">
        <v>11</v>
      </c>
      <c r="F16235" s="26">
        <v>1982</v>
      </c>
      <c r="G16235" s="27">
        <v>5117.8</v>
      </c>
    </row>
    <row r="16236" spans="1:7" x14ac:dyDescent="0.15">
      <c r="A16236" s="25" t="s">
        <v>95</v>
      </c>
      <c r="B16236" s="26" t="s">
        <v>82</v>
      </c>
      <c r="C16236" s="26" t="s">
        <v>83</v>
      </c>
      <c r="D16236" s="26" t="s">
        <v>12</v>
      </c>
      <c r="E16236" s="26" t="s">
        <v>11</v>
      </c>
      <c r="F16236" s="26">
        <v>1981</v>
      </c>
      <c r="G16236" s="27">
        <v>5121.6000000000004</v>
      </c>
    </row>
    <row r="16237" spans="1:7" x14ac:dyDescent="0.15">
      <c r="A16237" s="25" t="s">
        <v>95</v>
      </c>
      <c r="B16237" s="26" t="s">
        <v>82</v>
      </c>
      <c r="C16237" s="26" t="s">
        <v>83</v>
      </c>
      <c r="D16237" s="26" t="s">
        <v>12</v>
      </c>
      <c r="E16237" s="26" t="s">
        <v>11</v>
      </c>
      <c r="F16237" s="26">
        <v>1980</v>
      </c>
      <c r="G16237" s="27">
        <v>5123</v>
      </c>
    </row>
    <row r="16238" spans="1:7" x14ac:dyDescent="0.15">
      <c r="A16238" s="25" t="s">
        <v>95</v>
      </c>
      <c r="B16238" s="26" t="s">
        <v>82</v>
      </c>
      <c r="C16238" s="26" t="s">
        <v>83</v>
      </c>
      <c r="D16238" s="26" t="s">
        <v>12</v>
      </c>
      <c r="E16238" s="26" t="s">
        <v>11</v>
      </c>
      <c r="F16238" s="26">
        <v>1979</v>
      </c>
      <c r="G16238" s="27">
        <v>5116.8</v>
      </c>
    </row>
    <row r="16239" spans="1:7" x14ac:dyDescent="0.15">
      <c r="A16239" s="25" t="s">
        <v>95</v>
      </c>
      <c r="B16239" s="26" t="s">
        <v>82</v>
      </c>
      <c r="C16239" s="26" t="s">
        <v>83</v>
      </c>
      <c r="D16239" s="26" t="s">
        <v>12</v>
      </c>
      <c r="E16239" s="26" t="s">
        <v>11</v>
      </c>
      <c r="F16239" s="26">
        <v>1978</v>
      </c>
      <c r="G16239" s="27">
        <v>5104.2000000000007</v>
      </c>
    </row>
    <row r="16240" spans="1:7" x14ac:dyDescent="0.15">
      <c r="A16240" s="25" t="s">
        <v>95</v>
      </c>
      <c r="B16240" s="26" t="s">
        <v>82</v>
      </c>
      <c r="C16240" s="26" t="s">
        <v>83</v>
      </c>
      <c r="D16240" s="26" t="s">
        <v>12</v>
      </c>
      <c r="E16240" s="26" t="s">
        <v>11</v>
      </c>
      <c r="F16240" s="26">
        <v>1977</v>
      </c>
      <c r="G16240" s="27">
        <v>5088.4000000000005</v>
      </c>
    </row>
    <row r="16241" spans="1:7" x14ac:dyDescent="0.15">
      <c r="A16241" s="25" t="s">
        <v>95</v>
      </c>
      <c r="B16241" s="26" t="s">
        <v>82</v>
      </c>
      <c r="C16241" s="26" t="s">
        <v>83</v>
      </c>
      <c r="D16241" s="26" t="s">
        <v>12</v>
      </c>
      <c r="E16241" s="26" t="s">
        <v>11</v>
      </c>
      <c r="F16241" s="26">
        <v>1976</v>
      </c>
      <c r="G16241" s="27">
        <v>5072.6000000000004</v>
      </c>
    </row>
    <row r="16242" spans="1:7" x14ac:dyDescent="0.15">
      <c r="A16242" s="25" t="s">
        <v>95</v>
      </c>
      <c r="B16242" s="26" t="s">
        <v>82</v>
      </c>
      <c r="C16242" s="26" t="s">
        <v>83</v>
      </c>
      <c r="D16242" s="26" t="s">
        <v>12</v>
      </c>
      <c r="E16242" s="26" t="s">
        <v>11</v>
      </c>
      <c r="F16242" s="26">
        <v>1975</v>
      </c>
      <c r="G16242" s="27">
        <v>5059.9000000000005</v>
      </c>
    </row>
    <row r="16243" spans="1:7" x14ac:dyDescent="0.15">
      <c r="A16243" s="25" t="s">
        <v>95</v>
      </c>
      <c r="B16243" s="26" t="s">
        <v>82</v>
      </c>
      <c r="C16243" s="26" t="s">
        <v>83</v>
      </c>
      <c r="D16243" s="26" t="s">
        <v>12</v>
      </c>
      <c r="E16243" s="26" t="s">
        <v>11</v>
      </c>
      <c r="F16243" s="26">
        <v>1974</v>
      </c>
      <c r="G16243" s="27">
        <v>5045.3</v>
      </c>
    </row>
    <row r="16244" spans="1:7" x14ac:dyDescent="0.15">
      <c r="A16244" s="25" t="s">
        <v>95</v>
      </c>
      <c r="B16244" s="26" t="s">
        <v>82</v>
      </c>
      <c r="C16244" s="26" t="s">
        <v>83</v>
      </c>
      <c r="D16244" s="26" t="s">
        <v>12</v>
      </c>
      <c r="E16244" s="26" t="s">
        <v>11</v>
      </c>
      <c r="F16244" s="26">
        <v>1973</v>
      </c>
      <c r="G16244" s="27">
        <v>5021.9000000000005</v>
      </c>
    </row>
    <row r="16245" spans="1:7" x14ac:dyDescent="0.15">
      <c r="A16245" s="25" t="s">
        <v>95</v>
      </c>
      <c r="B16245" s="26" t="s">
        <v>82</v>
      </c>
      <c r="C16245" s="26" t="s">
        <v>83</v>
      </c>
      <c r="D16245" s="26" t="s">
        <v>12</v>
      </c>
      <c r="E16245" s="26" t="s">
        <v>11</v>
      </c>
      <c r="F16245" s="26">
        <v>1972</v>
      </c>
      <c r="G16245" s="27">
        <v>4991.6000000000004</v>
      </c>
    </row>
    <row r="16246" spans="1:7" x14ac:dyDescent="0.15">
      <c r="A16246" s="25" t="s">
        <v>95</v>
      </c>
      <c r="B16246" s="26" t="s">
        <v>82</v>
      </c>
      <c r="C16246" s="26" t="s">
        <v>83</v>
      </c>
      <c r="D16246" s="26" t="s">
        <v>12</v>
      </c>
      <c r="E16246" s="26" t="s">
        <v>11</v>
      </c>
      <c r="F16246" s="26">
        <v>1971</v>
      </c>
      <c r="G16246" s="27">
        <v>4963.1000000000004</v>
      </c>
    </row>
    <row r="16247" spans="1:7" x14ac:dyDescent="0.15">
      <c r="A16247" s="25" t="s">
        <v>95</v>
      </c>
      <c r="B16247" s="26" t="s">
        <v>82</v>
      </c>
      <c r="C16247" s="26" t="s">
        <v>83</v>
      </c>
      <c r="D16247" s="26" t="s">
        <v>12</v>
      </c>
      <c r="E16247" s="26" t="s">
        <v>11</v>
      </c>
      <c r="F16247" s="26">
        <v>1970</v>
      </c>
      <c r="G16247" s="27">
        <v>4928.8</v>
      </c>
    </row>
    <row r="16248" spans="1:7" x14ac:dyDescent="0.15">
      <c r="A16248" s="25" t="s">
        <v>95</v>
      </c>
      <c r="B16248" s="26" t="s">
        <v>82</v>
      </c>
      <c r="C16248" s="26" t="s">
        <v>83</v>
      </c>
      <c r="D16248" s="26" t="s">
        <v>12</v>
      </c>
      <c r="E16248" s="26" t="s">
        <v>11</v>
      </c>
      <c r="F16248" s="26">
        <v>1969</v>
      </c>
      <c r="G16248" s="27">
        <v>4891.9000000000005</v>
      </c>
    </row>
    <row r="16249" spans="1:7" x14ac:dyDescent="0.15">
      <c r="A16249" s="25" t="s">
        <v>95</v>
      </c>
      <c r="B16249" s="26" t="s">
        <v>82</v>
      </c>
      <c r="C16249" s="26" t="s">
        <v>83</v>
      </c>
      <c r="D16249" s="26" t="s">
        <v>12</v>
      </c>
      <c r="E16249" s="26" t="s">
        <v>11</v>
      </c>
      <c r="F16249" s="26">
        <v>1968</v>
      </c>
      <c r="G16249" s="27">
        <v>4864.9000000000005</v>
      </c>
    </row>
    <row r="16250" spans="1:7" x14ac:dyDescent="0.15">
      <c r="A16250" s="25" t="s">
        <v>95</v>
      </c>
      <c r="B16250" s="26" t="s">
        <v>82</v>
      </c>
      <c r="C16250" s="26" t="s">
        <v>83</v>
      </c>
      <c r="D16250" s="26" t="s">
        <v>12</v>
      </c>
      <c r="E16250" s="26" t="s">
        <v>11</v>
      </c>
      <c r="F16250" s="26">
        <v>1967</v>
      </c>
      <c r="G16250" s="27">
        <v>4835.4000000000005</v>
      </c>
    </row>
    <row r="16251" spans="1:7" x14ac:dyDescent="0.15">
      <c r="A16251" s="25" t="s">
        <v>95</v>
      </c>
      <c r="B16251" s="26" t="s">
        <v>82</v>
      </c>
      <c r="C16251" s="26" t="s">
        <v>83</v>
      </c>
      <c r="D16251" s="26" t="s">
        <v>12</v>
      </c>
      <c r="E16251" s="26" t="s">
        <v>11</v>
      </c>
      <c r="F16251" s="26">
        <v>1966</v>
      </c>
      <c r="G16251" s="27">
        <v>4797.4000000000005</v>
      </c>
    </row>
    <row r="16252" spans="1:7" x14ac:dyDescent="0.15">
      <c r="A16252" s="25" t="s">
        <v>95</v>
      </c>
      <c r="B16252" s="26" t="s">
        <v>82</v>
      </c>
      <c r="C16252" s="26" t="s">
        <v>83</v>
      </c>
      <c r="D16252" s="26" t="s">
        <v>12</v>
      </c>
      <c r="E16252" s="26" t="s">
        <v>11</v>
      </c>
      <c r="F16252" s="26">
        <v>1965</v>
      </c>
      <c r="G16252" s="27">
        <v>4759</v>
      </c>
    </row>
    <row r="16253" spans="1:7" x14ac:dyDescent="0.15">
      <c r="A16253" s="25" t="s">
        <v>95</v>
      </c>
      <c r="B16253" s="26" t="s">
        <v>82</v>
      </c>
      <c r="C16253" s="26" t="s">
        <v>83</v>
      </c>
      <c r="D16253" s="26" t="s">
        <v>12</v>
      </c>
      <c r="E16253" s="26" t="s">
        <v>11</v>
      </c>
      <c r="F16253" s="26">
        <v>1964</v>
      </c>
      <c r="G16253" s="27">
        <v>4722.1000000000004</v>
      </c>
    </row>
    <row r="16254" spans="1:7" x14ac:dyDescent="0.15">
      <c r="A16254" s="25" t="s">
        <v>95</v>
      </c>
      <c r="B16254" s="26" t="s">
        <v>82</v>
      </c>
      <c r="C16254" s="26" t="s">
        <v>83</v>
      </c>
      <c r="D16254" s="26" t="s">
        <v>12</v>
      </c>
      <c r="E16254" s="26" t="s">
        <v>11</v>
      </c>
      <c r="F16254" s="26">
        <v>1963</v>
      </c>
      <c r="G16254" s="27">
        <v>4684.5</v>
      </c>
    </row>
    <row r="16255" spans="1:7" x14ac:dyDescent="0.15">
      <c r="A16255" s="25" t="s">
        <v>95</v>
      </c>
      <c r="B16255" s="26" t="s">
        <v>82</v>
      </c>
      <c r="C16255" s="26" t="s">
        <v>83</v>
      </c>
      <c r="D16255" s="26" t="s">
        <v>12</v>
      </c>
      <c r="E16255" s="26" t="s">
        <v>11</v>
      </c>
      <c r="F16255" s="26">
        <v>1962</v>
      </c>
      <c r="G16255" s="27">
        <v>4647.7</v>
      </c>
    </row>
    <row r="16256" spans="1:7" x14ac:dyDescent="0.15">
      <c r="A16256" s="25" t="s">
        <v>95</v>
      </c>
      <c r="B16256" s="26" t="s">
        <v>82</v>
      </c>
      <c r="C16256" s="26" t="s">
        <v>83</v>
      </c>
      <c r="D16256" s="26" t="s">
        <v>12</v>
      </c>
      <c r="E16256" s="26" t="s">
        <v>11</v>
      </c>
      <c r="F16256" s="26">
        <v>1961</v>
      </c>
      <c r="G16256" s="27">
        <v>4611.7</v>
      </c>
    </row>
    <row r="16257" spans="1:7" x14ac:dyDescent="0.15">
      <c r="A16257" s="25" t="s">
        <v>95</v>
      </c>
      <c r="B16257" s="26" t="s">
        <v>82</v>
      </c>
      <c r="C16257" s="26" t="s">
        <v>83</v>
      </c>
      <c r="D16257" s="26" t="s">
        <v>12</v>
      </c>
      <c r="E16257" s="26" t="s">
        <v>11</v>
      </c>
      <c r="F16257" s="26">
        <v>1960</v>
      </c>
      <c r="G16257" s="27">
        <v>4579.6000000000004</v>
      </c>
    </row>
    <row r="16258" spans="1:7" x14ac:dyDescent="0.15">
      <c r="A16258" s="25" t="s">
        <v>95</v>
      </c>
      <c r="B16258" s="26" t="s">
        <v>82</v>
      </c>
      <c r="C16258" s="26" t="s">
        <v>83</v>
      </c>
      <c r="D16258" s="26" t="s">
        <v>20</v>
      </c>
      <c r="E16258" s="26" t="s">
        <v>19</v>
      </c>
      <c r="F16258" s="26">
        <v>2023</v>
      </c>
      <c r="G16258" s="27">
        <v>84537</v>
      </c>
    </row>
    <row r="16259" spans="1:7" x14ac:dyDescent="0.15">
      <c r="A16259" s="25" t="s">
        <v>95</v>
      </c>
      <c r="B16259" s="26" t="s">
        <v>82</v>
      </c>
      <c r="C16259" s="26" t="s">
        <v>83</v>
      </c>
      <c r="D16259" s="26" t="s">
        <v>20</v>
      </c>
      <c r="E16259" s="26" t="s">
        <v>19</v>
      </c>
      <c r="F16259" s="26">
        <v>2022</v>
      </c>
      <c r="G16259" s="27">
        <v>83798</v>
      </c>
    </row>
    <row r="16260" spans="1:7" x14ac:dyDescent="0.15">
      <c r="A16260" s="25" t="s">
        <v>95</v>
      </c>
      <c r="B16260" s="26" t="s">
        <v>82</v>
      </c>
      <c r="C16260" s="26" t="s">
        <v>83</v>
      </c>
      <c r="D16260" s="26" t="s">
        <v>20</v>
      </c>
      <c r="E16260" s="26" t="s">
        <v>19</v>
      </c>
      <c r="F16260" s="26">
        <v>2021</v>
      </c>
      <c r="G16260" s="27">
        <v>83196.100000000006</v>
      </c>
    </row>
    <row r="16261" spans="1:7" x14ac:dyDescent="0.15">
      <c r="A16261" s="25" t="s">
        <v>95</v>
      </c>
      <c r="B16261" s="26" t="s">
        <v>82</v>
      </c>
      <c r="C16261" s="26" t="s">
        <v>83</v>
      </c>
      <c r="D16261" s="26" t="s">
        <v>20</v>
      </c>
      <c r="E16261" s="26" t="s">
        <v>19</v>
      </c>
      <c r="F16261" s="26">
        <v>2020</v>
      </c>
      <c r="G16261" s="27">
        <v>83160.900000000009</v>
      </c>
    </row>
    <row r="16262" spans="1:7" x14ac:dyDescent="0.15">
      <c r="A16262" s="25" t="s">
        <v>95</v>
      </c>
      <c r="B16262" s="26" t="s">
        <v>82</v>
      </c>
      <c r="C16262" s="26" t="s">
        <v>83</v>
      </c>
      <c r="D16262" s="26" t="s">
        <v>20</v>
      </c>
      <c r="E16262" s="26" t="s">
        <v>19</v>
      </c>
      <c r="F16262" s="26">
        <v>2019</v>
      </c>
      <c r="G16262" s="27">
        <v>83093</v>
      </c>
    </row>
    <row r="16263" spans="1:7" x14ac:dyDescent="0.15">
      <c r="A16263" s="25" t="s">
        <v>95</v>
      </c>
      <c r="B16263" s="26" t="s">
        <v>82</v>
      </c>
      <c r="C16263" s="26" t="s">
        <v>83</v>
      </c>
      <c r="D16263" s="26" t="s">
        <v>20</v>
      </c>
      <c r="E16263" s="26" t="s">
        <v>19</v>
      </c>
      <c r="F16263" s="26">
        <v>2018</v>
      </c>
      <c r="G16263" s="27">
        <v>82905.8</v>
      </c>
    </row>
    <row r="16264" spans="1:7" x14ac:dyDescent="0.15">
      <c r="A16264" s="25" t="s">
        <v>95</v>
      </c>
      <c r="B16264" s="26" t="s">
        <v>82</v>
      </c>
      <c r="C16264" s="26" t="s">
        <v>83</v>
      </c>
      <c r="D16264" s="26" t="s">
        <v>20</v>
      </c>
      <c r="E16264" s="26" t="s">
        <v>19</v>
      </c>
      <c r="F16264" s="26">
        <v>2017</v>
      </c>
      <c r="G16264" s="27">
        <v>82657</v>
      </c>
    </row>
    <row r="16265" spans="1:7" x14ac:dyDescent="0.15">
      <c r="A16265" s="25" t="s">
        <v>95</v>
      </c>
      <c r="B16265" s="26" t="s">
        <v>82</v>
      </c>
      <c r="C16265" s="26" t="s">
        <v>83</v>
      </c>
      <c r="D16265" s="26" t="s">
        <v>20</v>
      </c>
      <c r="E16265" s="26" t="s">
        <v>19</v>
      </c>
      <c r="F16265" s="26">
        <v>2016</v>
      </c>
      <c r="G16265" s="27">
        <v>82348.700000000012</v>
      </c>
    </row>
    <row r="16266" spans="1:7" x14ac:dyDescent="0.15">
      <c r="A16266" s="25" t="s">
        <v>95</v>
      </c>
      <c r="B16266" s="26" t="s">
        <v>82</v>
      </c>
      <c r="C16266" s="26" t="s">
        <v>83</v>
      </c>
      <c r="D16266" s="26" t="s">
        <v>20</v>
      </c>
      <c r="E16266" s="26" t="s">
        <v>19</v>
      </c>
      <c r="F16266" s="26">
        <v>2015</v>
      </c>
      <c r="G16266" s="27">
        <v>81686.600000000006</v>
      </c>
    </row>
    <row r="16267" spans="1:7" x14ac:dyDescent="0.15">
      <c r="A16267" s="25" t="s">
        <v>95</v>
      </c>
      <c r="B16267" s="26" t="s">
        <v>82</v>
      </c>
      <c r="C16267" s="26" t="s">
        <v>83</v>
      </c>
      <c r="D16267" s="26" t="s">
        <v>20</v>
      </c>
      <c r="E16267" s="26" t="s">
        <v>19</v>
      </c>
      <c r="F16267" s="26">
        <v>2014</v>
      </c>
      <c r="G16267" s="27">
        <v>80982.5</v>
      </c>
    </row>
    <row r="16268" spans="1:7" x14ac:dyDescent="0.15">
      <c r="A16268" s="25" t="s">
        <v>95</v>
      </c>
      <c r="B16268" s="26" t="s">
        <v>82</v>
      </c>
      <c r="C16268" s="26" t="s">
        <v>83</v>
      </c>
      <c r="D16268" s="26" t="s">
        <v>20</v>
      </c>
      <c r="E16268" s="26" t="s">
        <v>19</v>
      </c>
      <c r="F16268" s="26">
        <v>2013</v>
      </c>
      <c r="G16268" s="27">
        <v>80645.600000000006</v>
      </c>
    </row>
    <row r="16269" spans="1:7" x14ac:dyDescent="0.15">
      <c r="A16269" s="25" t="s">
        <v>95</v>
      </c>
      <c r="B16269" s="26" t="s">
        <v>82</v>
      </c>
      <c r="C16269" s="26" t="s">
        <v>83</v>
      </c>
      <c r="D16269" s="26" t="s">
        <v>20</v>
      </c>
      <c r="E16269" s="26" t="s">
        <v>19</v>
      </c>
      <c r="F16269" s="26">
        <v>2012</v>
      </c>
      <c r="G16269" s="27">
        <v>80425.8</v>
      </c>
    </row>
    <row r="16270" spans="1:7" x14ac:dyDescent="0.15">
      <c r="A16270" s="25" t="s">
        <v>95</v>
      </c>
      <c r="B16270" s="26" t="s">
        <v>82</v>
      </c>
      <c r="C16270" s="26" t="s">
        <v>83</v>
      </c>
      <c r="D16270" s="26" t="s">
        <v>20</v>
      </c>
      <c r="E16270" s="26" t="s">
        <v>19</v>
      </c>
      <c r="F16270" s="26">
        <v>2011</v>
      </c>
      <c r="G16270" s="27">
        <v>80275</v>
      </c>
    </row>
    <row r="16271" spans="1:7" x14ac:dyDescent="0.15">
      <c r="A16271" s="25" t="s">
        <v>95</v>
      </c>
      <c r="B16271" s="26" t="s">
        <v>82</v>
      </c>
      <c r="C16271" s="26" t="s">
        <v>83</v>
      </c>
      <c r="D16271" s="26" t="s">
        <v>20</v>
      </c>
      <c r="E16271" s="26" t="s">
        <v>19</v>
      </c>
      <c r="F16271" s="26">
        <v>2010</v>
      </c>
      <c r="G16271" s="27">
        <v>81012.200000000012</v>
      </c>
    </row>
    <row r="16272" spans="1:7" x14ac:dyDescent="0.15">
      <c r="A16272" s="25" t="s">
        <v>95</v>
      </c>
      <c r="B16272" s="26" t="s">
        <v>82</v>
      </c>
      <c r="C16272" s="26" t="s">
        <v>83</v>
      </c>
      <c r="D16272" s="26" t="s">
        <v>20</v>
      </c>
      <c r="E16272" s="26" t="s">
        <v>19</v>
      </c>
      <c r="F16272" s="26">
        <v>2009</v>
      </c>
      <c r="G16272" s="27">
        <v>81902.3</v>
      </c>
    </row>
    <row r="16273" spans="1:7" x14ac:dyDescent="0.15">
      <c r="A16273" s="25" t="s">
        <v>95</v>
      </c>
      <c r="B16273" s="26" t="s">
        <v>82</v>
      </c>
      <c r="C16273" s="26" t="s">
        <v>83</v>
      </c>
      <c r="D16273" s="26" t="s">
        <v>20</v>
      </c>
      <c r="E16273" s="26" t="s">
        <v>19</v>
      </c>
      <c r="F16273" s="26">
        <v>2008</v>
      </c>
      <c r="G16273" s="27">
        <v>82110.100000000006</v>
      </c>
    </row>
    <row r="16274" spans="1:7" x14ac:dyDescent="0.15">
      <c r="A16274" s="25" t="s">
        <v>95</v>
      </c>
      <c r="B16274" s="26" t="s">
        <v>82</v>
      </c>
      <c r="C16274" s="26" t="s">
        <v>83</v>
      </c>
      <c r="D16274" s="26" t="s">
        <v>20</v>
      </c>
      <c r="E16274" s="26" t="s">
        <v>19</v>
      </c>
      <c r="F16274" s="26">
        <v>2007</v>
      </c>
      <c r="G16274" s="27">
        <v>82266.400000000009</v>
      </c>
    </row>
    <row r="16275" spans="1:7" x14ac:dyDescent="0.15">
      <c r="A16275" s="25" t="s">
        <v>95</v>
      </c>
      <c r="B16275" s="26" t="s">
        <v>82</v>
      </c>
      <c r="C16275" s="26" t="s">
        <v>83</v>
      </c>
      <c r="D16275" s="26" t="s">
        <v>20</v>
      </c>
      <c r="E16275" s="26" t="s">
        <v>19</v>
      </c>
      <c r="F16275" s="26">
        <v>2006</v>
      </c>
      <c r="G16275" s="27">
        <v>82376.5</v>
      </c>
    </row>
    <row r="16276" spans="1:7" x14ac:dyDescent="0.15">
      <c r="A16276" s="25" t="s">
        <v>95</v>
      </c>
      <c r="B16276" s="26" t="s">
        <v>82</v>
      </c>
      <c r="C16276" s="26" t="s">
        <v>83</v>
      </c>
      <c r="D16276" s="26" t="s">
        <v>20</v>
      </c>
      <c r="E16276" s="26" t="s">
        <v>19</v>
      </c>
      <c r="F16276" s="26">
        <v>2005</v>
      </c>
      <c r="G16276" s="27">
        <v>82469.400000000009</v>
      </c>
    </row>
    <row r="16277" spans="1:7" x14ac:dyDescent="0.15">
      <c r="A16277" s="25" t="s">
        <v>95</v>
      </c>
      <c r="B16277" s="26" t="s">
        <v>82</v>
      </c>
      <c r="C16277" s="26" t="s">
        <v>83</v>
      </c>
      <c r="D16277" s="26" t="s">
        <v>20</v>
      </c>
      <c r="E16277" s="26" t="s">
        <v>19</v>
      </c>
      <c r="F16277" s="26">
        <v>2004</v>
      </c>
      <c r="G16277" s="27">
        <v>82516.3</v>
      </c>
    </row>
    <row r="16278" spans="1:7" x14ac:dyDescent="0.15">
      <c r="A16278" s="25" t="s">
        <v>95</v>
      </c>
      <c r="B16278" s="26" t="s">
        <v>82</v>
      </c>
      <c r="C16278" s="26" t="s">
        <v>83</v>
      </c>
      <c r="D16278" s="26" t="s">
        <v>20</v>
      </c>
      <c r="E16278" s="26" t="s">
        <v>19</v>
      </c>
      <c r="F16278" s="26">
        <v>2003</v>
      </c>
      <c r="G16278" s="27">
        <v>82534.200000000012</v>
      </c>
    </row>
    <row r="16279" spans="1:7" x14ac:dyDescent="0.15">
      <c r="A16279" s="25" t="s">
        <v>95</v>
      </c>
      <c r="B16279" s="26" t="s">
        <v>82</v>
      </c>
      <c r="C16279" s="26" t="s">
        <v>83</v>
      </c>
      <c r="D16279" s="26" t="s">
        <v>20</v>
      </c>
      <c r="E16279" s="26" t="s">
        <v>19</v>
      </c>
      <c r="F16279" s="26">
        <v>2002</v>
      </c>
      <c r="G16279" s="27">
        <v>82488.5</v>
      </c>
    </row>
    <row r="16280" spans="1:7" x14ac:dyDescent="0.15">
      <c r="A16280" s="25" t="s">
        <v>95</v>
      </c>
      <c r="B16280" s="26" t="s">
        <v>82</v>
      </c>
      <c r="C16280" s="26" t="s">
        <v>83</v>
      </c>
      <c r="D16280" s="26" t="s">
        <v>20</v>
      </c>
      <c r="E16280" s="26" t="s">
        <v>19</v>
      </c>
      <c r="F16280" s="26">
        <v>2001</v>
      </c>
      <c r="G16280" s="27">
        <v>82349.900000000009</v>
      </c>
    </row>
    <row r="16281" spans="1:7" x14ac:dyDescent="0.15">
      <c r="A16281" s="25" t="s">
        <v>95</v>
      </c>
      <c r="B16281" s="26" t="s">
        <v>82</v>
      </c>
      <c r="C16281" s="26" t="s">
        <v>83</v>
      </c>
      <c r="D16281" s="26" t="s">
        <v>20</v>
      </c>
      <c r="E16281" s="26" t="s">
        <v>19</v>
      </c>
      <c r="F16281" s="26">
        <v>2000</v>
      </c>
      <c r="G16281" s="27">
        <v>82211.5</v>
      </c>
    </row>
    <row r="16282" spans="1:7" x14ac:dyDescent="0.15">
      <c r="A16282" s="25" t="s">
        <v>95</v>
      </c>
      <c r="B16282" s="26" t="s">
        <v>82</v>
      </c>
      <c r="C16282" s="26" t="s">
        <v>83</v>
      </c>
      <c r="D16282" s="26" t="s">
        <v>20</v>
      </c>
      <c r="E16282" s="26" t="s">
        <v>19</v>
      </c>
      <c r="F16282" s="26">
        <v>1999</v>
      </c>
      <c r="G16282" s="27">
        <v>82100.200000000012</v>
      </c>
    </row>
    <row r="16283" spans="1:7" x14ac:dyDescent="0.15">
      <c r="A16283" s="25" t="s">
        <v>95</v>
      </c>
      <c r="B16283" s="26" t="s">
        <v>82</v>
      </c>
      <c r="C16283" s="26" t="s">
        <v>83</v>
      </c>
      <c r="D16283" s="26" t="s">
        <v>20</v>
      </c>
      <c r="E16283" s="26" t="s">
        <v>19</v>
      </c>
      <c r="F16283" s="26">
        <v>1998</v>
      </c>
      <c r="G16283" s="27">
        <v>82047.200000000012</v>
      </c>
    </row>
    <row r="16284" spans="1:7" x14ac:dyDescent="0.15">
      <c r="A16284" s="25" t="s">
        <v>95</v>
      </c>
      <c r="B16284" s="26" t="s">
        <v>82</v>
      </c>
      <c r="C16284" s="26" t="s">
        <v>83</v>
      </c>
      <c r="D16284" s="26" t="s">
        <v>20</v>
      </c>
      <c r="E16284" s="26" t="s">
        <v>19</v>
      </c>
      <c r="F16284" s="26">
        <v>1997</v>
      </c>
      <c r="G16284" s="27">
        <v>82034.8</v>
      </c>
    </row>
    <row r="16285" spans="1:7" x14ac:dyDescent="0.15">
      <c r="A16285" s="25" t="s">
        <v>95</v>
      </c>
      <c r="B16285" s="26" t="s">
        <v>82</v>
      </c>
      <c r="C16285" s="26" t="s">
        <v>83</v>
      </c>
      <c r="D16285" s="26" t="s">
        <v>20</v>
      </c>
      <c r="E16285" s="26" t="s">
        <v>19</v>
      </c>
      <c r="F16285" s="26">
        <v>1996</v>
      </c>
      <c r="G16285" s="27">
        <v>81914.8</v>
      </c>
    </row>
    <row r="16286" spans="1:7" x14ac:dyDescent="0.15">
      <c r="A16286" s="25" t="s">
        <v>95</v>
      </c>
      <c r="B16286" s="26" t="s">
        <v>82</v>
      </c>
      <c r="C16286" s="26" t="s">
        <v>83</v>
      </c>
      <c r="D16286" s="26" t="s">
        <v>20</v>
      </c>
      <c r="E16286" s="26" t="s">
        <v>19</v>
      </c>
      <c r="F16286" s="26">
        <v>1995</v>
      </c>
      <c r="G16286" s="27">
        <v>81678.100000000006</v>
      </c>
    </row>
    <row r="16287" spans="1:7" x14ac:dyDescent="0.15">
      <c r="A16287" s="25" t="s">
        <v>95</v>
      </c>
      <c r="B16287" s="26" t="s">
        <v>82</v>
      </c>
      <c r="C16287" s="26" t="s">
        <v>83</v>
      </c>
      <c r="D16287" s="26" t="s">
        <v>20</v>
      </c>
      <c r="E16287" s="26" t="s">
        <v>19</v>
      </c>
      <c r="F16287" s="26">
        <v>1994</v>
      </c>
      <c r="G16287" s="27">
        <v>81438.3</v>
      </c>
    </row>
    <row r="16288" spans="1:7" x14ac:dyDescent="0.15">
      <c r="A16288" s="25" t="s">
        <v>95</v>
      </c>
      <c r="B16288" s="26" t="s">
        <v>82</v>
      </c>
      <c r="C16288" s="26" t="s">
        <v>83</v>
      </c>
      <c r="D16288" s="26" t="s">
        <v>20</v>
      </c>
      <c r="E16288" s="26" t="s">
        <v>19</v>
      </c>
      <c r="F16288" s="26">
        <v>1993</v>
      </c>
      <c r="G16288" s="27">
        <v>81156.400000000009</v>
      </c>
    </row>
    <row r="16289" spans="1:7" x14ac:dyDescent="0.15">
      <c r="A16289" s="25" t="s">
        <v>95</v>
      </c>
      <c r="B16289" s="26" t="s">
        <v>82</v>
      </c>
      <c r="C16289" s="26" t="s">
        <v>83</v>
      </c>
      <c r="D16289" s="26" t="s">
        <v>20</v>
      </c>
      <c r="E16289" s="26" t="s">
        <v>19</v>
      </c>
      <c r="F16289" s="26">
        <v>1992</v>
      </c>
      <c r="G16289" s="27">
        <v>80624.600000000006</v>
      </c>
    </row>
    <row r="16290" spans="1:7" x14ac:dyDescent="0.15">
      <c r="A16290" s="25" t="s">
        <v>95</v>
      </c>
      <c r="B16290" s="26" t="s">
        <v>82</v>
      </c>
      <c r="C16290" s="26" t="s">
        <v>83</v>
      </c>
      <c r="D16290" s="26" t="s">
        <v>20</v>
      </c>
      <c r="E16290" s="26" t="s">
        <v>19</v>
      </c>
      <c r="F16290" s="26">
        <v>1991</v>
      </c>
      <c r="G16290" s="27">
        <v>80013.900000000009</v>
      </c>
    </row>
    <row r="16291" spans="1:7" x14ac:dyDescent="0.15">
      <c r="A16291" s="25" t="s">
        <v>95</v>
      </c>
      <c r="B16291" s="26" t="s">
        <v>82</v>
      </c>
      <c r="C16291" s="26" t="s">
        <v>83</v>
      </c>
      <c r="D16291" s="26" t="s">
        <v>20</v>
      </c>
      <c r="E16291" s="26" t="s">
        <v>19</v>
      </c>
      <c r="F16291" s="26">
        <v>1990</v>
      </c>
      <c r="G16291" s="27">
        <v>79433</v>
      </c>
    </row>
    <row r="16292" spans="1:7" x14ac:dyDescent="0.15">
      <c r="A16292" s="25" t="s">
        <v>95</v>
      </c>
      <c r="B16292" s="26" t="s">
        <v>82</v>
      </c>
      <c r="C16292" s="26" t="s">
        <v>83</v>
      </c>
      <c r="D16292" s="26" t="s">
        <v>20</v>
      </c>
      <c r="E16292" s="26" t="s">
        <v>19</v>
      </c>
      <c r="F16292" s="26">
        <v>1989</v>
      </c>
      <c r="G16292" s="27">
        <v>78751.3</v>
      </c>
    </row>
    <row r="16293" spans="1:7" x14ac:dyDescent="0.15">
      <c r="A16293" s="25" t="s">
        <v>95</v>
      </c>
      <c r="B16293" s="26" t="s">
        <v>82</v>
      </c>
      <c r="C16293" s="26" t="s">
        <v>83</v>
      </c>
      <c r="D16293" s="26" t="s">
        <v>20</v>
      </c>
      <c r="E16293" s="26" t="s">
        <v>19</v>
      </c>
      <c r="F16293" s="26">
        <v>1988</v>
      </c>
      <c r="G16293" s="27">
        <v>78144.600000000006</v>
      </c>
    </row>
    <row r="16294" spans="1:7" x14ac:dyDescent="0.15">
      <c r="A16294" s="25" t="s">
        <v>95</v>
      </c>
      <c r="B16294" s="26" t="s">
        <v>82</v>
      </c>
      <c r="C16294" s="26" t="s">
        <v>83</v>
      </c>
      <c r="D16294" s="26" t="s">
        <v>20</v>
      </c>
      <c r="E16294" s="26" t="s">
        <v>19</v>
      </c>
      <c r="F16294" s="26">
        <v>1987</v>
      </c>
      <c r="G16294" s="27">
        <v>77839.900000000009</v>
      </c>
    </row>
    <row r="16295" spans="1:7" x14ac:dyDescent="0.15">
      <c r="A16295" s="25" t="s">
        <v>95</v>
      </c>
      <c r="B16295" s="26" t="s">
        <v>82</v>
      </c>
      <c r="C16295" s="26" t="s">
        <v>83</v>
      </c>
      <c r="D16295" s="26" t="s">
        <v>20</v>
      </c>
      <c r="E16295" s="26" t="s">
        <v>19</v>
      </c>
      <c r="F16295" s="26">
        <v>1986</v>
      </c>
      <c r="G16295" s="27">
        <v>77720.400000000009</v>
      </c>
    </row>
    <row r="16296" spans="1:7" x14ac:dyDescent="0.15">
      <c r="A16296" s="25" t="s">
        <v>95</v>
      </c>
      <c r="B16296" s="26" t="s">
        <v>82</v>
      </c>
      <c r="C16296" s="26" t="s">
        <v>83</v>
      </c>
      <c r="D16296" s="26" t="s">
        <v>20</v>
      </c>
      <c r="E16296" s="26" t="s">
        <v>19</v>
      </c>
      <c r="F16296" s="26">
        <v>1985</v>
      </c>
      <c r="G16296" s="27">
        <v>77684.900000000009</v>
      </c>
    </row>
    <row r="16297" spans="1:7" x14ac:dyDescent="0.15">
      <c r="A16297" s="25" t="s">
        <v>95</v>
      </c>
      <c r="B16297" s="26" t="s">
        <v>82</v>
      </c>
      <c r="C16297" s="26" t="s">
        <v>83</v>
      </c>
      <c r="D16297" s="26" t="s">
        <v>20</v>
      </c>
      <c r="E16297" s="26" t="s">
        <v>19</v>
      </c>
      <c r="F16297" s="26">
        <v>1984</v>
      </c>
      <c r="G16297" s="27">
        <v>77858.7</v>
      </c>
    </row>
    <row r="16298" spans="1:7" x14ac:dyDescent="0.15">
      <c r="A16298" s="25" t="s">
        <v>95</v>
      </c>
      <c r="B16298" s="26" t="s">
        <v>82</v>
      </c>
      <c r="C16298" s="26" t="s">
        <v>83</v>
      </c>
      <c r="D16298" s="26" t="s">
        <v>20</v>
      </c>
      <c r="E16298" s="26" t="s">
        <v>19</v>
      </c>
      <c r="F16298" s="26">
        <v>1983</v>
      </c>
      <c r="G16298" s="27">
        <v>78128.3</v>
      </c>
    </row>
    <row r="16299" spans="1:7" x14ac:dyDescent="0.15">
      <c r="A16299" s="25" t="s">
        <v>95</v>
      </c>
      <c r="B16299" s="26" t="s">
        <v>82</v>
      </c>
      <c r="C16299" s="26" t="s">
        <v>83</v>
      </c>
      <c r="D16299" s="26" t="s">
        <v>20</v>
      </c>
      <c r="E16299" s="26" t="s">
        <v>19</v>
      </c>
      <c r="F16299" s="26">
        <v>1982</v>
      </c>
      <c r="G16299" s="27">
        <v>78333.400000000009</v>
      </c>
    </row>
    <row r="16300" spans="1:7" x14ac:dyDescent="0.15">
      <c r="A16300" s="25" t="s">
        <v>95</v>
      </c>
      <c r="B16300" s="26" t="s">
        <v>82</v>
      </c>
      <c r="C16300" s="26" t="s">
        <v>83</v>
      </c>
      <c r="D16300" s="26" t="s">
        <v>20</v>
      </c>
      <c r="E16300" s="26" t="s">
        <v>19</v>
      </c>
      <c r="F16300" s="26">
        <v>1981</v>
      </c>
      <c r="G16300" s="27">
        <v>78407.900000000009</v>
      </c>
    </row>
    <row r="16301" spans="1:7" x14ac:dyDescent="0.15">
      <c r="A16301" s="25" t="s">
        <v>95</v>
      </c>
      <c r="B16301" s="26" t="s">
        <v>82</v>
      </c>
      <c r="C16301" s="26" t="s">
        <v>83</v>
      </c>
      <c r="D16301" s="26" t="s">
        <v>20</v>
      </c>
      <c r="E16301" s="26" t="s">
        <v>19</v>
      </c>
      <c r="F16301" s="26">
        <v>1980</v>
      </c>
      <c r="G16301" s="27">
        <v>78288.600000000006</v>
      </c>
    </row>
    <row r="16302" spans="1:7" x14ac:dyDescent="0.15">
      <c r="A16302" s="25" t="s">
        <v>95</v>
      </c>
      <c r="B16302" s="26" t="s">
        <v>82</v>
      </c>
      <c r="C16302" s="26" t="s">
        <v>83</v>
      </c>
      <c r="D16302" s="26" t="s">
        <v>20</v>
      </c>
      <c r="E16302" s="26" t="s">
        <v>19</v>
      </c>
      <c r="F16302" s="26">
        <v>1979</v>
      </c>
      <c r="G16302" s="27">
        <v>78126.400000000009</v>
      </c>
    </row>
    <row r="16303" spans="1:7" x14ac:dyDescent="0.15">
      <c r="A16303" s="25" t="s">
        <v>95</v>
      </c>
      <c r="B16303" s="26" t="s">
        <v>82</v>
      </c>
      <c r="C16303" s="26" t="s">
        <v>83</v>
      </c>
      <c r="D16303" s="26" t="s">
        <v>20</v>
      </c>
      <c r="E16303" s="26" t="s">
        <v>19</v>
      </c>
      <c r="F16303" s="26">
        <v>1978</v>
      </c>
      <c r="G16303" s="27">
        <v>78091.8</v>
      </c>
    </row>
    <row r="16304" spans="1:7" x14ac:dyDescent="0.15">
      <c r="A16304" s="25" t="s">
        <v>95</v>
      </c>
      <c r="B16304" s="26" t="s">
        <v>82</v>
      </c>
      <c r="C16304" s="26" t="s">
        <v>83</v>
      </c>
      <c r="D16304" s="26" t="s">
        <v>20</v>
      </c>
      <c r="E16304" s="26" t="s">
        <v>19</v>
      </c>
      <c r="F16304" s="26">
        <v>1977</v>
      </c>
      <c r="G16304" s="27">
        <v>78159.8</v>
      </c>
    </row>
    <row r="16305" spans="1:7" x14ac:dyDescent="0.15">
      <c r="A16305" s="25" t="s">
        <v>95</v>
      </c>
      <c r="B16305" s="26" t="s">
        <v>82</v>
      </c>
      <c r="C16305" s="26" t="s">
        <v>83</v>
      </c>
      <c r="D16305" s="26" t="s">
        <v>20</v>
      </c>
      <c r="E16305" s="26" t="s">
        <v>19</v>
      </c>
      <c r="F16305" s="26">
        <v>1976</v>
      </c>
      <c r="G16305" s="27">
        <v>78336.900000000009</v>
      </c>
    </row>
    <row r="16306" spans="1:7" x14ac:dyDescent="0.15">
      <c r="A16306" s="25" t="s">
        <v>95</v>
      </c>
      <c r="B16306" s="26" t="s">
        <v>82</v>
      </c>
      <c r="C16306" s="26" t="s">
        <v>83</v>
      </c>
      <c r="D16306" s="26" t="s">
        <v>20</v>
      </c>
      <c r="E16306" s="26" t="s">
        <v>19</v>
      </c>
      <c r="F16306" s="26">
        <v>1975</v>
      </c>
      <c r="G16306" s="27">
        <v>78673.600000000006</v>
      </c>
    </row>
    <row r="16307" spans="1:7" x14ac:dyDescent="0.15">
      <c r="A16307" s="25" t="s">
        <v>95</v>
      </c>
      <c r="B16307" s="26" t="s">
        <v>82</v>
      </c>
      <c r="C16307" s="26" t="s">
        <v>83</v>
      </c>
      <c r="D16307" s="26" t="s">
        <v>20</v>
      </c>
      <c r="E16307" s="26" t="s">
        <v>19</v>
      </c>
      <c r="F16307" s="26">
        <v>1974</v>
      </c>
      <c r="G16307" s="27">
        <v>78967.400000000009</v>
      </c>
    </row>
    <row r="16308" spans="1:7" x14ac:dyDescent="0.15">
      <c r="A16308" s="25" t="s">
        <v>95</v>
      </c>
      <c r="B16308" s="26" t="s">
        <v>82</v>
      </c>
      <c r="C16308" s="26" t="s">
        <v>83</v>
      </c>
      <c r="D16308" s="26" t="s">
        <v>20</v>
      </c>
      <c r="E16308" s="26" t="s">
        <v>19</v>
      </c>
      <c r="F16308" s="26">
        <v>1973</v>
      </c>
      <c r="G16308" s="27">
        <v>78936.700000000012</v>
      </c>
    </row>
    <row r="16309" spans="1:7" x14ac:dyDescent="0.15">
      <c r="A16309" s="25" t="s">
        <v>95</v>
      </c>
      <c r="B16309" s="26" t="s">
        <v>82</v>
      </c>
      <c r="C16309" s="26" t="s">
        <v>83</v>
      </c>
      <c r="D16309" s="26" t="s">
        <v>20</v>
      </c>
      <c r="E16309" s="26" t="s">
        <v>19</v>
      </c>
      <c r="F16309" s="26">
        <v>1972</v>
      </c>
      <c r="G16309" s="27">
        <v>78688.5</v>
      </c>
    </row>
    <row r="16310" spans="1:7" x14ac:dyDescent="0.15">
      <c r="A16310" s="25" t="s">
        <v>95</v>
      </c>
      <c r="B16310" s="26" t="s">
        <v>82</v>
      </c>
      <c r="C16310" s="26" t="s">
        <v>83</v>
      </c>
      <c r="D16310" s="26" t="s">
        <v>20</v>
      </c>
      <c r="E16310" s="26" t="s">
        <v>19</v>
      </c>
      <c r="F16310" s="26">
        <v>1971</v>
      </c>
      <c r="G16310" s="27">
        <v>78312.800000000003</v>
      </c>
    </row>
    <row r="16311" spans="1:7" x14ac:dyDescent="0.15">
      <c r="A16311" s="25" t="s">
        <v>95</v>
      </c>
      <c r="B16311" s="26" t="s">
        <v>82</v>
      </c>
      <c r="C16311" s="26" t="s">
        <v>83</v>
      </c>
      <c r="D16311" s="26" t="s">
        <v>20</v>
      </c>
      <c r="E16311" s="26" t="s">
        <v>19</v>
      </c>
      <c r="F16311" s="26">
        <v>1970</v>
      </c>
      <c r="G16311" s="27">
        <v>78169.3</v>
      </c>
    </row>
    <row r="16312" spans="1:7" x14ac:dyDescent="0.15">
      <c r="A16312" s="25" t="s">
        <v>95</v>
      </c>
      <c r="B16312" s="26" t="s">
        <v>82</v>
      </c>
      <c r="C16312" s="26" t="s">
        <v>83</v>
      </c>
      <c r="D16312" s="26" t="s">
        <v>20</v>
      </c>
      <c r="E16312" s="26" t="s">
        <v>19</v>
      </c>
      <c r="F16312" s="26">
        <v>1969</v>
      </c>
      <c r="G16312" s="27">
        <v>77909.7</v>
      </c>
    </row>
    <row r="16313" spans="1:7" x14ac:dyDescent="0.15">
      <c r="A16313" s="25" t="s">
        <v>95</v>
      </c>
      <c r="B16313" s="26" t="s">
        <v>82</v>
      </c>
      <c r="C16313" s="26" t="s">
        <v>83</v>
      </c>
      <c r="D16313" s="26" t="s">
        <v>20</v>
      </c>
      <c r="E16313" s="26" t="s">
        <v>19</v>
      </c>
      <c r="F16313" s="26">
        <v>1968</v>
      </c>
      <c r="G16313" s="27">
        <v>77294.3</v>
      </c>
    </row>
    <row r="16314" spans="1:7" x14ac:dyDescent="0.15">
      <c r="A16314" s="25" t="s">
        <v>95</v>
      </c>
      <c r="B16314" s="26" t="s">
        <v>82</v>
      </c>
      <c r="C16314" s="26" t="s">
        <v>83</v>
      </c>
      <c r="D16314" s="26" t="s">
        <v>20</v>
      </c>
      <c r="E16314" s="26" t="s">
        <v>19</v>
      </c>
      <c r="F16314" s="26">
        <v>1967</v>
      </c>
      <c r="G16314" s="27">
        <v>76951.3</v>
      </c>
    </row>
    <row r="16315" spans="1:7" x14ac:dyDescent="0.15">
      <c r="A16315" s="25" t="s">
        <v>95</v>
      </c>
      <c r="B16315" s="26" t="s">
        <v>82</v>
      </c>
      <c r="C16315" s="26" t="s">
        <v>83</v>
      </c>
      <c r="D16315" s="26" t="s">
        <v>20</v>
      </c>
      <c r="E16315" s="26" t="s">
        <v>19</v>
      </c>
      <c r="F16315" s="26">
        <v>1966</v>
      </c>
      <c r="G16315" s="27">
        <v>76600.3</v>
      </c>
    </row>
    <row r="16316" spans="1:7" x14ac:dyDescent="0.15">
      <c r="A16316" s="25" t="s">
        <v>95</v>
      </c>
      <c r="B16316" s="26" t="s">
        <v>82</v>
      </c>
      <c r="C16316" s="26" t="s">
        <v>83</v>
      </c>
      <c r="D16316" s="26" t="s">
        <v>20</v>
      </c>
      <c r="E16316" s="26" t="s">
        <v>19</v>
      </c>
      <c r="F16316" s="26">
        <v>1965</v>
      </c>
      <c r="G16316" s="27">
        <v>75963.7</v>
      </c>
    </row>
    <row r="16317" spans="1:7" x14ac:dyDescent="0.15">
      <c r="A16317" s="25" t="s">
        <v>95</v>
      </c>
      <c r="B16317" s="26" t="s">
        <v>82</v>
      </c>
      <c r="C16317" s="26" t="s">
        <v>83</v>
      </c>
      <c r="D16317" s="26" t="s">
        <v>20</v>
      </c>
      <c r="E16317" s="26" t="s">
        <v>19</v>
      </c>
      <c r="F16317" s="26">
        <v>1964</v>
      </c>
      <c r="G16317" s="27">
        <v>75318.3</v>
      </c>
    </row>
    <row r="16318" spans="1:7" x14ac:dyDescent="0.15">
      <c r="A16318" s="25" t="s">
        <v>95</v>
      </c>
      <c r="B16318" s="26" t="s">
        <v>82</v>
      </c>
      <c r="C16318" s="26" t="s">
        <v>83</v>
      </c>
      <c r="D16318" s="26" t="s">
        <v>20</v>
      </c>
      <c r="E16318" s="26" t="s">
        <v>19</v>
      </c>
      <c r="F16318" s="26">
        <v>1963</v>
      </c>
      <c r="G16318" s="27">
        <v>74714.400000000009</v>
      </c>
    </row>
    <row r="16319" spans="1:7" x14ac:dyDescent="0.15">
      <c r="A16319" s="25" t="s">
        <v>95</v>
      </c>
      <c r="B16319" s="26" t="s">
        <v>82</v>
      </c>
      <c r="C16319" s="26" t="s">
        <v>83</v>
      </c>
      <c r="D16319" s="26" t="s">
        <v>20</v>
      </c>
      <c r="E16319" s="26" t="s">
        <v>19</v>
      </c>
      <c r="F16319" s="26">
        <v>1962</v>
      </c>
      <c r="G16319" s="27">
        <v>74025.8</v>
      </c>
    </row>
    <row r="16320" spans="1:7" x14ac:dyDescent="0.15">
      <c r="A16320" s="25" t="s">
        <v>95</v>
      </c>
      <c r="B16320" s="26" t="s">
        <v>82</v>
      </c>
      <c r="C16320" s="26" t="s">
        <v>83</v>
      </c>
      <c r="D16320" s="26" t="s">
        <v>20</v>
      </c>
      <c r="E16320" s="26" t="s">
        <v>19</v>
      </c>
      <c r="F16320" s="26">
        <v>1961</v>
      </c>
      <c r="G16320" s="27">
        <v>73377.600000000006</v>
      </c>
    </row>
    <row r="16321" spans="1:7" x14ac:dyDescent="0.15">
      <c r="A16321" s="25" t="s">
        <v>95</v>
      </c>
      <c r="B16321" s="26" t="s">
        <v>82</v>
      </c>
      <c r="C16321" s="26" t="s">
        <v>83</v>
      </c>
      <c r="D16321" s="26" t="s">
        <v>20</v>
      </c>
      <c r="E16321" s="26" t="s">
        <v>19</v>
      </c>
      <c r="F16321" s="26">
        <v>1960</v>
      </c>
      <c r="G16321" s="27">
        <v>72814.900000000009</v>
      </c>
    </row>
    <row r="16322" spans="1:7" x14ac:dyDescent="0.15">
      <c r="A16322" s="25" t="s">
        <v>95</v>
      </c>
      <c r="B16322" s="26" t="s">
        <v>82</v>
      </c>
      <c r="C16322" s="26" t="s">
        <v>83</v>
      </c>
      <c r="D16322" s="26" t="s">
        <v>26</v>
      </c>
      <c r="E16322" s="26" t="s">
        <v>25</v>
      </c>
      <c r="F16322" s="26">
        <v>2023</v>
      </c>
      <c r="G16322" s="27">
        <v>5348.7000000000007</v>
      </c>
    </row>
    <row r="16323" spans="1:7" x14ac:dyDescent="0.15">
      <c r="A16323" s="25" t="s">
        <v>95</v>
      </c>
      <c r="B16323" s="26" t="s">
        <v>82</v>
      </c>
      <c r="C16323" s="26" t="s">
        <v>83</v>
      </c>
      <c r="D16323" s="26" t="s">
        <v>26</v>
      </c>
      <c r="E16323" s="26" t="s">
        <v>25</v>
      </c>
      <c r="F16323" s="26">
        <v>2022</v>
      </c>
      <c r="G16323" s="27">
        <v>5165.7000000000007</v>
      </c>
    </row>
    <row r="16324" spans="1:7" x14ac:dyDescent="0.15">
      <c r="A16324" s="25" t="s">
        <v>95</v>
      </c>
      <c r="B16324" s="26" t="s">
        <v>82</v>
      </c>
      <c r="C16324" s="26" t="s">
        <v>83</v>
      </c>
      <c r="D16324" s="26" t="s">
        <v>26</v>
      </c>
      <c r="E16324" s="26" t="s">
        <v>25</v>
      </c>
      <c r="F16324" s="26">
        <v>2021</v>
      </c>
      <c r="G16324" s="27">
        <v>5033.2000000000007</v>
      </c>
    </row>
    <row r="16325" spans="1:7" x14ac:dyDescent="0.15">
      <c r="A16325" s="25" t="s">
        <v>95</v>
      </c>
      <c r="B16325" s="26" t="s">
        <v>82</v>
      </c>
      <c r="C16325" s="26" t="s">
        <v>83</v>
      </c>
      <c r="D16325" s="26" t="s">
        <v>26</v>
      </c>
      <c r="E16325" s="26" t="s">
        <v>25</v>
      </c>
      <c r="F16325" s="26">
        <v>2020</v>
      </c>
      <c r="G16325" s="27">
        <v>4985.4000000000005</v>
      </c>
    </row>
    <row r="16326" spans="1:7" x14ac:dyDescent="0.15">
      <c r="A16326" s="25" t="s">
        <v>95</v>
      </c>
      <c r="B16326" s="26" t="s">
        <v>82</v>
      </c>
      <c r="C16326" s="26" t="s">
        <v>83</v>
      </c>
      <c r="D16326" s="26" t="s">
        <v>26</v>
      </c>
      <c r="E16326" s="26" t="s">
        <v>25</v>
      </c>
      <c r="F16326" s="26">
        <v>2019</v>
      </c>
      <c r="G16326" s="27">
        <v>4934.3</v>
      </c>
    </row>
    <row r="16327" spans="1:7" x14ac:dyDescent="0.15">
      <c r="A16327" s="25" t="s">
        <v>95</v>
      </c>
      <c r="B16327" s="26" t="s">
        <v>82</v>
      </c>
      <c r="C16327" s="26" t="s">
        <v>83</v>
      </c>
      <c r="D16327" s="26" t="s">
        <v>26</v>
      </c>
      <c r="E16327" s="26" t="s">
        <v>25</v>
      </c>
      <c r="F16327" s="26">
        <v>2018</v>
      </c>
      <c r="G16327" s="27">
        <v>4867.3</v>
      </c>
    </row>
    <row r="16328" spans="1:7" x14ac:dyDescent="0.15">
      <c r="A16328" s="25" t="s">
        <v>95</v>
      </c>
      <c r="B16328" s="26" t="s">
        <v>82</v>
      </c>
      <c r="C16328" s="26" t="s">
        <v>83</v>
      </c>
      <c r="D16328" s="26" t="s">
        <v>26</v>
      </c>
      <c r="E16328" s="26" t="s">
        <v>25</v>
      </c>
      <c r="F16328" s="26">
        <v>2017</v>
      </c>
      <c r="G16328" s="27">
        <v>4807.4000000000005</v>
      </c>
    </row>
    <row r="16329" spans="1:7" x14ac:dyDescent="0.15">
      <c r="A16329" s="25" t="s">
        <v>95</v>
      </c>
      <c r="B16329" s="26" t="s">
        <v>82</v>
      </c>
      <c r="C16329" s="26" t="s">
        <v>83</v>
      </c>
      <c r="D16329" s="26" t="s">
        <v>26</v>
      </c>
      <c r="E16329" s="26" t="s">
        <v>25</v>
      </c>
      <c r="F16329" s="26">
        <v>2016</v>
      </c>
      <c r="G16329" s="27">
        <v>4755.3</v>
      </c>
    </row>
    <row r="16330" spans="1:7" x14ac:dyDescent="0.15">
      <c r="A16330" s="25" t="s">
        <v>95</v>
      </c>
      <c r="B16330" s="26" t="s">
        <v>82</v>
      </c>
      <c r="C16330" s="26" t="s">
        <v>83</v>
      </c>
      <c r="D16330" s="26" t="s">
        <v>26</v>
      </c>
      <c r="E16330" s="26" t="s">
        <v>25</v>
      </c>
      <c r="F16330" s="26">
        <v>2015</v>
      </c>
      <c r="G16330" s="27">
        <v>4702</v>
      </c>
    </row>
    <row r="16331" spans="1:7" x14ac:dyDescent="0.15">
      <c r="A16331" s="25" t="s">
        <v>95</v>
      </c>
      <c r="B16331" s="26" t="s">
        <v>82</v>
      </c>
      <c r="C16331" s="26" t="s">
        <v>83</v>
      </c>
      <c r="D16331" s="26" t="s">
        <v>26</v>
      </c>
      <c r="E16331" s="26" t="s">
        <v>25</v>
      </c>
      <c r="F16331" s="26">
        <v>2014</v>
      </c>
      <c r="G16331" s="27">
        <v>4657.7</v>
      </c>
    </row>
    <row r="16332" spans="1:7" x14ac:dyDescent="0.15">
      <c r="A16332" s="25" t="s">
        <v>95</v>
      </c>
      <c r="B16332" s="26" t="s">
        <v>82</v>
      </c>
      <c r="C16332" s="26" t="s">
        <v>83</v>
      </c>
      <c r="D16332" s="26" t="s">
        <v>26</v>
      </c>
      <c r="E16332" s="26" t="s">
        <v>25</v>
      </c>
      <c r="F16332" s="26">
        <v>2013</v>
      </c>
      <c r="G16332" s="27">
        <v>4623.8</v>
      </c>
    </row>
    <row r="16333" spans="1:7" x14ac:dyDescent="0.15">
      <c r="A16333" s="25" t="s">
        <v>95</v>
      </c>
      <c r="B16333" s="26" t="s">
        <v>82</v>
      </c>
      <c r="C16333" s="26" t="s">
        <v>83</v>
      </c>
      <c r="D16333" s="26" t="s">
        <v>26</v>
      </c>
      <c r="E16333" s="26" t="s">
        <v>25</v>
      </c>
      <c r="F16333" s="26">
        <v>2012</v>
      </c>
      <c r="G16333" s="27">
        <v>4599.5</v>
      </c>
    </row>
    <row r="16334" spans="1:7" x14ac:dyDescent="0.15">
      <c r="A16334" s="25" t="s">
        <v>95</v>
      </c>
      <c r="B16334" s="26" t="s">
        <v>82</v>
      </c>
      <c r="C16334" s="26" t="s">
        <v>83</v>
      </c>
      <c r="D16334" s="26" t="s">
        <v>26</v>
      </c>
      <c r="E16334" s="26" t="s">
        <v>25</v>
      </c>
      <c r="F16334" s="26">
        <v>2011</v>
      </c>
      <c r="G16334" s="27">
        <v>4580.1000000000004</v>
      </c>
    </row>
    <row r="16335" spans="1:7" x14ac:dyDescent="0.15">
      <c r="A16335" s="25" t="s">
        <v>95</v>
      </c>
      <c r="B16335" s="26" t="s">
        <v>82</v>
      </c>
      <c r="C16335" s="26" t="s">
        <v>83</v>
      </c>
      <c r="D16335" s="26" t="s">
        <v>26</v>
      </c>
      <c r="E16335" s="26" t="s">
        <v>25</v>
      </c>
      <c r="F16335" s="26">
        <v>2010</v>
      </c>
      <c r="G16335" s="27">
        <v>4560.2</v>
      </c>
    </row>
    <row r="16336" spans="1:7" x14ac:dyDescent="0.15">
      <c r="A16336" s="25" t="s">
        <v>95</v>
      </c>
      <c r="B16336" s="26" t="s">
        <v>82</v>
      </c>
      <c r="C16336" s="26" t="s">
        <v>83</v>
      </c>
      <c r="D16336" s="26" t="s">
        <v>26</v>
      </c>
      <c r="E16336" s="26" t="s">
        <v>25</v>
      </c>
      <c r="F16336" s="26">
        <v>2009</v>
      </c>
      <c r="G16336" s="27">
        <v>4535.4000000000005</v>
      </c>
    </row>
    <row r="16337" spans="1:7" x14ac:dyDescent="0.15">
      <c r="A16337" s="25" t="s">
        <v>95</v>
      </c>
      <c r="B16337" s="26" t="s">
        <v>82</v>
      </c>
      <c r="C16337" s="26" t="s">
        <v>83</v>
      </c>
      <c r="D16337" s="26" t="s">
        <v>26</v>
      </c>
      <c r="E16337" s="26" t="s">
        <v>25</v>
      </c>
      <c r="F16337" s="26">
        <v>2008</v>
      </c>
      <c r="G16337" s="27">
        <v>4489.5</v>
      </c>
    </row>
    <row r="16338" spans="1:7" x14ac:dyDescent="0.15">
      <c r="A16338" s="25" t="s">
        <v>95</v>
      </c>
      <c r="B16338" s="26" t="s">
        <v>82</v>
      </c>
      <c r="C16338" s="26" t="s">
        <v>83</v>
      </c>
      <c r="D16338" s="26" t="s">
        <v>26</v>
      </c>
      <c r="E16338" s="26" t="s">
        <v>25</v>
      </c>
      <c r="F16338" s="26">
        <v>2007</v>
      </c>
      <c r="G16338" s="27">
        <v>4398.9000000000005</v>
      </c>
    </row>
    <row r="16339" spans="1:7" x14ac:dyDescent="0.15">
      <c r="A16339" s="25" t="s">
        <v>95</v>
      </c>
      <c r="B16339" s="26" t="s">
        <v>82</v>
      </c>
      <c r="C16339" s="26" t="s">
        <v>83</v>
      </c>
      <c r="D16339" s="26" t="s">
        <v>26</v>
      </c>
      <c r="E16339" s="26" t="s">
        <v>25</v>
      </c>
      <c r="F16339" s="26">
        <v>2006</v>
      </c>
      <c r="G16339" s="27">
        <v>4274.1000000000004</v>
      </c>
    </row>
    <row r="16340" spans="1:7" x14ac:dyDescent="0.15">
      <c r="A16340" s="25" t="s">
        <v>95</v>
      </c>
      <c r="B16340" s="26" t="s">
        <v>82</v>
      </c>
      <c r="C16340" s="26" t="s">
        <v>83</v>
      </c>
      <c r="D16340" s="26" t="s">
        <v>26</v>
      </c>
      <c r="E16340" s="26" t="s">
        <v>25</v>
      </c>
      <c r="F16340" s="26">
        <v>2005</v>
      </c>
      <c r="G16340" s="27">
        <v>4159.9000000000005</v>
      </c>
    </row>
    <row r="16341" spans="1:7" x14ac:dyDescent="0.15">
      <c r="A16341" s="25" t="s">
        <v>95</v>
      </c>
      <c r="B16341" s="26" t="s">
        <v>82</v>
      </c>
      <c r="C16341" s="26" t="s">
        <v>83</v>
      </c>
      <c r="D16341" s="26" t="s">
        <v>26</v>
      </c>
      <c r="E16341" s="26" t="s">
        <v>25</v>
      </c>
      <c r="F16341" s="26">
        <v>2004</v>
      </c>
      <c r="G16341" s="27">
        <v>4070.3</v>
      </c>
    </row>
    <row r="16342" spans="1:7" x14ac:dyDescent="0.15">
      <c r="A16342" s="25" t="s">
        <v>95</v>
      </c>
      <c r="B16342" s="26" t="s">
        <v>82</v>
      </c>
      <c r="C16342" s="26" t="s">
        <v>83</v>
      </c>
      <c r="D16342" s="26" t="s">
        <v>26</v>
      </c>
      <c r="E16342" s="26" t="s">
        <v>25</v>
      </c>
      <c r="F16342" s="26">
        <v>2003</v>
      </c>
      <c r="G16342" s="27">
        <v>3996.5</v>
      </c>
    </row>
    <row r="16343" spans="1:7" x14ac:dyDescent="0.15">
      <c r="A16343" s="25" t="s">
        <v>95</v>
      </c>
      <c r="B16343" s="26" t="s">
        <v>82</v>
      </c>
      <c r="C16343" s="26" t="s">
        <v>83</v>
      </c>
      <c r="D16343" s="26" t="s">
        <v>26</v>
      </c>
      <c r="E16343" s="26" t="s">
        <v>25</v>
      </c>
      <c r="F16343" s="26">
        <v>2002</v>
      </c>
      <c r="G16343" s="27">
        <v>3931.9</v>
      </c>
    </row>
    <row r="16344" spans="1:7" x14ac:dyDescent="0.15">
      <c r="A16344" s="25" t="s">
        <v>95</v>
      </c>
      <c r="B16344" s="26" t="s">
        <v>82</v>
      </c>
      <c r="C16344" s="26" t="s">
        <v>83</v>
      </c>
      <c r="D16344" s="26" t="s">
        <v>26</v>
      </c>
      <c r="E16344" s="26" t="s">
        <v>25</v>
      </c>
      <c r="F16344" s="26">
        <v>2001</v>
      </c>
      <c r="G16344" s="27">
        <v>3866.2</v>
      </c>
    </row>
    <row r="16345" spans="1:7" x14ac:dyDescent="0.15">
      <c r="A16345" s="25" t="s">
        <v>95</v>
      </c>
      <c r="B16345" s="26" t="s">
        <v>82</v>
      </c>
      <c r="C16345" s="26" t="s">
        <v>83</v>
      </c>
      <c r="D16345" s="26" t="s">
        <v>26</v>
      </c>
      <c r="E16345" s="26" t="s">
        <v>25</v>
      </c>
      <c r="F16345" s="26">
        <v>2000</v>
      </c>
      <c r="G16345" s="27">
        <v>3805.2</v>
      </c>
    </row>
    <row r="16346" spans="1:7" x14ac:dyDescent="0.15">
      <c r="A16346" s="25" t="s">
        <v>95</v>
      </c>
      <c r="B16346" s="26" t="s">
        <v>82</v>
      </c>
      <c r="C16346" s="26" t="s">
        <v>83</v>
      </c>
      <c r="D16346" s="26" t="s">
        <v>26</v>
      </c>
      <c r="E16346" s="26" t="s">
        <v>25</v>
      </c>
      <c r="F16346" s="26">
        <v>1999</v>
      </c>
      <c r="G16346" s="27">
        <v>3754.8</v>
      </c>
    </row>
    <row r="16347" spans="1:7" x14ac:dyDescent="0.15">
      <c r="A16347" s="25" t="s">
        <v>95</v>
      </c>
      <c r="B16347" s="26" t="s">
        <v>82</v>
      </c>
      <c r="C16347" s="26" t="s">
        <v>83</v>
      </c>
      <c r="D16347" s="26" t="s">
        <v>26</v>
      </c>
      <c r="E16347" s="26" t="s">
        <v>25</v>
      </c>
      <c r="F16347" s="26">
        <v>1998</v>
      </c>
      <c r="G16347" s="27">
        <v>3712.7</v>
      </c>
    </row>
    <row r="16348" spans="1:7" x14ac:dyDescent="0.15">
      <c r="A16348" s="25" t="s">
        <v>95</v>
      </c>
      <c r="B16348" s="26" t="s">
        <v>82</v>
      </c>
      <c r="C16348" s="26" t="s">
        <v>83</v>
      </c>
      <c r="D16348" s="26" t="s">
        <v>26</v>
      </c>
      <c r="E16348" s="26" t="s">
        <v>25</v>
      </c>
      <c r="F16348" s="26">
        <v>1997</v>
      </c>
      <c r="G16348" s="27">
        <v>3674.2</v>
      </c>
    </row>
    <row r="16349" spans="1:7" x14ac:dyDescent="0.15">
      <c r="A16349" s="25" t="s">
        <v>95</v>
      </c>
      <c r="B16349" s="26" t="s">
        <v>82</v>
      </c>
      <c r="C16349" s="26" t="s">
        <v>83</v>
      </c>
      <c r="D16349" s="26" t="s">
        <v>26</v>
      </c>
      <c r="E16349" s="26" t="s">
        <v>25</v>
      </c>
      <c r="F16349" s="26">
        <v>1996</v>
      </c>
      <c r="G16349" s="27">
        <v>3637.5</v>
      </c>
    </row>
    <row r="16350" spans="1:7" x14ac:dyDescent="0.15">
      <c r="A16350" s="25" t="s">
        <v>95</v>
      </c>
      <c r="B16350" s="26" t="s">
        <v>82</v>
      </c>
      <c r="C16350" s="26" t="s">
        <v>83</v>
      </c>
      <c r="D16350" s="26" t="s">
        <v>26</v>
      </c>
      <c r="E16350" s="26" t="s">
        <v>25</v>
      </c>
      <c r="F16350" s="26">
        <v>1995</v>
      </c>
      <c r="G16350" s="27">
        <v>3608.8</v>
      </c>
    </row>
    <row r="16351" spans="1:7" x14ac:dyDescent="0.15">
      <c r="A16351" s="25" t="s">
        <v>95</v>
      </c>
      <c r="B16351" s="26" t="s">
        <v>82</v>
      </c>
      <c r="C16351" s="26" t="s">
        <v>83</v>
      </c>
      <c r="D16351" s="26" t="s">
        <v>26</v>
      </c>
      <c r="E16351" s="26" t="s">
        <v>25</v>
      </c>
      <c r="F16351" s="26">
        <v>1994</v>
      </c>
      <c r="G16351" s="27">
        <v>3590.4</v>
      </c>
    </row>
    <row r="16352" spans="1:7" x14ac:dyDescent="0.15">
      <c r="A16352" s="25" t="s">
        <v>95</v>
      </c>
      <c r="B16352" s="26" t="s">
        <v>82</v>
      </c>
      <c r="C16352" s="26" t="s">
        <v>83</v>
      </c>
      <c r="D16352" s="26" t="s">
        <v>26</v>
      </c>
      <c r="E16352" s="26" t="s">
        <v>25</v>
      </c>
      <c r="F16352" s="26">
        <v>1993</v>
      </c>
      <c r="G16352" s="27">
        <v>3576.3</v>
      </c>
    </row>
    <row r="16353" spans="1:7" x14ac:dyDescent="0.15">
      <c r="A16353" s="25" t="s">
        <v>95</v>
      </c>
      <c r="B16353" s="26" t="s">
        <v>82</v>
      </c>
      <c r="C16353" s="26" t="s">
        <v>83</v>
      </c>
      <c r="D16353" s="26" t="s">
        <v>26</v>
      </c>
      <c r="E16353" s="26" t="s">
        <v>25</v>
      </c>
      <c r="F16353" s="26">
        <v>1992</v>
      </c>
      <c r="G16353" s="27">
        <v>3558.4</v>
      </c>
    </row>
    <row r="16354" spans="1:7" x14ac:dyDescent="0.15">
      <c r="A16354" s="25" t="s">
        <v>95</v>
      </c>
      <c r="B16354" s="26" t="s">
        <v>82</v>
      </c>
      <c r="C16354" s="26" t="s">
        <v>83</v>
      </c>
      <c r="D16354" s="26" t="s">
        <v>26</v>
      </c>
      <c r="E16354" s="26" t="s">
        <v>25</v>
      </c>
      <c r="F16354" s="26">
        <v>1991</v>
      </c>
      <c r="G16354" s="27">
        <v>3534.2</v>
      </c>
    </row>
    <row r="16355" spans="1:7" x14ac:dyDescent="0.15">
      <c r="A16355" s="25" t="s">
        <v>95</v>
      </c>
      <c r="B16355" s="26" t="s">
        <v>82</v>
      </c>
      <c r="C16355" s="26" t="s">
        <v>83</v>
      </c>
      <c r="D16355" s="26" t="s">
        <v>26</v>
      </c>
      <c r="E16355" s="26" t="s">
        <v>25</v>
      </c>
      <c r="F16355" s="26">
        <v>1990</v>
      </c>
      <c r="G16355" s="27">
        <v>3514</v>
      </c>
    </row>
    <row r="16356" spans="1:7" x14ac:dyDescent="0.15">
      <c r="A16356" s="25" t="s">
        <v>95</v>
      </c>
      <c r="B16356" s="26" t="s">
        <v>82</v>
      </c>
      <c r="C16356" s="26" t="s">
        <v>83</v>
      </c>
      <c r="D16356" s="26" t="s">
        <v>26</v>
      </c>
      <c r="E16356" s="26" t="s">
        <v>25</v>
      </c>
      <c r="F16356" s="26">
        <v>1989</v>
      </c>
      <c r="G16356" s="27">
        <v>3511</v>
      </c>
    </row>
    <row r="16357" spans="1:7" x14ac:dyDescent="0.15">
      <c r="A16357" s="25" t="s">
        <v>95</v>
      </c>
      <c r="B16357" s="26" t="s">
        <v>82</v>
      </c>
      <c r="C16357" s="26" t="s">
        <v>83</v>
      </c>
      <c r="D16357" s="26" t="s">
        <v>26</v>
      </c>
      <c r="E16357" s="26" t="s">
        <v>25</v>
      </c>
      <c r="F16357" s="26">
        <v>1988</v>
      </c>
      <c r="G16357" s="27">
        <v>3524.9</v>
      </c>
    </row>
    <row r="16358" spans="1:7" x14ac:dyDescent="0.15">
      <c r="A16358" s="25" t="s">
        <v>95</v>
      </c>
      <c r="B16358" s="26" t="s">
        <v>82</v>
      </c>
      <c r="C16358" s="26" t="s">
        <v>83</v>
      </c>
      <c r="D16358" s="26" t="s">
        <v>26</v>
      </c>
      <c r="E16358" s="26" t="s">
        <v>25</v>
      </c>
      <c r="F16358" s="26">
        <v>1987</v>
      </c>
      <c r="G16358" s="27">
        <v>3540.1000000000008</v>
      </c>
    </row>
    <row r="16359" spans="1:7" x14ac:dyDescent="0.15">
      <c r="A16359" s="25" t="s">
        <v>95</v>
      </c>
      <c r="B16359" s="26" t="s">
        <v>82</v>
      </c>
      <c r="C16359" s="26" t="s">
        <v>83</v>
      </c>
      <c r="D16359" s="26" t="s">
        <v>26</v>
      </c>
      <c r="E16359" s="26" t="s">
        <v>25</v>
      </c>
      <c r="F16359" s="26">
        <v>1986</v>
      </c>
      <c r="G16359" s="27">
        <v>3539.7</v>
      </c>
    </row>
    <row r="16360" spans="1:7" x14ac:dyDescent="0.15">
      <c r="A16360" s="25" t="s">
        <v>95</v>
      </c>
      <c r="B16360" s="26" t="s">
        <v>82</v>
      </c>
      <c r="C16360" s="26" t="s">
        <v>83</v>
      </c>
      <c r="D16360" s="26" t="s">
        <v>26</v>
      </c>
      <c r="E16360" s="26" t="s">
        <v>25</v>
      </c>
      <c r="F16360" s="26">
        <v>1985</v>
      </c>
      <c r="G16360" s="27">
        <v>3539.2</v>
      </c>
    </row>
    <row r="16361" spans="1:7" x14ac:dyDescent="0.15">
      <c r="A16361" s="25" t="s">
        <v>95</v>
      </c>
      <c r="B16361" s="26" t="s">
        <v>82</v>
      </c>
      <c r="C16361" s="26" t="s">
        <v>83</v>
      </c>
      <c r="D16361" s="26" t="s">
        <v>26</v>
      </c>
      <c r="E16361" s="26" t="s">
        <v>25</v>
      </c>
      <c r="F16361" s="26">
        <v>1984</v>
      </c>
      <c r="G16361" s="27">
        <v>3533.6000000000008</v>
      </c>
    </row>
    <row r="16362" spans="1:7" x14ac:dyDescent="0.15">
      <c r="A16362" s="25" t="s">
        <v>95</v>
      </c>
      <c r="B16362" s="26" t="s">
        <v>82</v>
      </c>
      <c r="C16362" s="26" t="s">
        <v>83</v>
      </c>
      <c r="D16362" s="26" t="s">
        <v>26</v>
      </c>
      <c r="E16362" s="26" t="s">
        <v>25</v>
      </c>
      <c r="F16362" s="26">
        <v>1983</v>
      </c>
      <c r="G16362" s="27">
        <v>3510.6000000000008</v>
      </c>
    </row>
    <row r="16363" spans="1:7" x14ac:dyDescent="0.15">
      <c r="A16363" s="25" t="s">
        <v>95</v>
      </c>
      <c r="B16363" s="26" t="s">
        <v>82</v>
      </c>
      <c r="C16363" s="26" t="s">
        <v>83</v>
      </c>
      <c r="D16363" s="26" t="s">
        <v>26</v>
      </c>
      <c r="E16363" s="26" t="s">
        <v>25</v>
      </c>
      <c r="F16363" s="26">
        <v>1982</v>
      </c>
      <c r="G16363" s="27">
        <v>3485.8</v>
      </c>
    </row>
    <row r="16364" spans="1:7" x14ac:dyDescent="0.15">
      <c r="A16364" s="25" t="s">
        <v>95</v>
      </c>
      <c r="B16364" s="26" t="s">
        <v>82</v>
      </c>
      <c r="C16364" s="26" t="s">
        <v>83</v>
      </c>
      <c r="D16364" s="26" t="s">
        <v>26</v>
      </c>
      <c r="E16364" s="26" t="s">
        <v>25</v>
      </c>
      <c r="F16364" s="26">
        <v>1981</v>
      </c>
      <c r="G16364" s="27">
        <v>3453</v>
      </c>
    </row>
    <row r="16365" spans="1:7" x14ac:dyDescent="0.15">
      <c r="A16365" s="25" t="s">
        <v>95</v>
      </c>
      <c r="B16365" s="26" t="s">
        <v>82</v>
      </c>
      <c r="C16365" s="26" t="s">
        <v>83</v>
      </c>
      <c r="D16365" s="26" t="s">
        <v>26</v>
      </c>
      <c r="E16365" s="26" t="s">
        <v>25</v>
      </c>
      <c r="F16365" s="26">
        <v>1980</v>
      </c>
      <c r="G16365" s="27">
        <v>3412.8</v>
      </c>
    </row>
    <row r="16366" spans="1:7" x14ac:dyDescent="0.15">
      <c r="A16366" s="25" t="s">
        <v>95</v>
      </c>
      <c r="B16366" s="26" t="s">
        <v>82</v>
      </c>
      <c r="C16366" s="26" t="s">
        <v>83</v>
      </c>
      <c r="D16366" s="26" t="s">
        <v>26</v>
      </c>
      <c r="E16366" s="26" t="s">
        <v>25</v>
      </c>
      <c r="F16366" s="26">
        <v>1979</v>
      </c>
      <c r="G16366" s="27">
        <v>3373.8</v>
      </c>
    </row>
    <row r="16367" spans="1:7" x14ac:dyDescent="0.15">
      <c r="A16367" s="25" t="s">
        <v>95</v>
      </c>
      <c r="B16367" s="26" t="s">
        <v>82</v>
      </c>
      <c r="C16367" s="26" t="s">
        <v>83</v>
      </c>
      <c r="D16367" s="26" t="s">
        <v>26</v>
      </c>
      <c r="E16367" s="26" t="s">
        <v>25</v>
      </c>
      <c r="F16367" s="26">
        <v>1978</v>
      </c>
      <c r="G16367" s="27">
        <v>3329.1000000000008</v>
      </c>
    </row>
    <row r="16368" spans="1:7" x14ac:dyDescent="0.15">
      <c r="A16368" s="25" t="s">
        <v>95</v>
      </c>
      <c r="B16368" s="26" t="s">
        <v>82</v>
      </c>
      <c r="C16368" s="26" t="s">
        <v>83</v>
      </c>
      <c r="D16368" s="26" t="s">
        <v>26</v>
      </c>
      <c r="E16368" s="26" t="s">
        <v>25</v>
      </c>
      <c r="F16368" s="26">
        <v>1977</v>
      </c>
      <c r="G16368" s="27">
        <v>3282.2</v>
      </c>
    </row>
    <row r="16369" spans="1:7" x14ac:dyDescent="0.15">
      <c r="A16369" s="25" t="s">
        <v>95</v>
      </c>
      <c r="B16369" s="26" t="s">
        <v>82</v>
      </c>
      <c r="C16369" s="26" t="s">
        <v>83</v>
      </c>
      <c r="D16369" s="26" t="s">
        <v>26</v>
      </c>
      <c r="E16369" s="26" t="s">
        <v>25</v>
      </c>
      <c r="F16369" s="26">
        <v>1976</v>
      </c>
      <c r="G16369" s="27">
        <v>3238.1000000000008</v>
      </c>
    </row>
    <row r="16370" spans="1:7" x14ac:dyDescent="0.15">
      <c r="A16370" s="25" t="s">
        <v>95</v>
      </c>
      <c r="B16370" s="26" t="s">
        <v>82</v>
      </c>
      <c r="C16370" s="26" t="s">
        <v>83</v>
      </c>
      <c r="D16370" s="26" t="s">
        <v>26</v>
      </c>
      <c r="E16370" s="26" t="s">
        <v>25</v>
      </c>
      <c r="F16370" s="26">
        <v>1975</v>
      </c>
      <c r="G16370" s="27">
        <v>3189.6000000000008</v>
      </c>
    </row>
    <row r="16371" spans="1:7" x14ac:dyDescent="0.15">
      <c r="A16371" s="25" t="s">
        <v>95</v>
      </c>
      <c r="B16371" s="26" t="s">
        <v>82</v>
      </c>
      <c r="C16371" s="26" t="s">
        <v>83</v>
      </c>
      <c r="D16371" s="26" t="s">
        <v>26</v>
      </c>
      <c r="E16371" s="26" t="s">
        <v>25</v>
      </c>
      <c r="F16371" s="26">
        <v>1974</v>
      </c>
      <c r="G16371" s="27">
        <v>3137.5</v>
      </c>
    </row>
    <row r="16372" spans="1:7" x14ac:dyDescent="0.15">
      <c r="A16372" s="25" t="s">
        <v>95</v>
      </c>
      <c r="B16372" s="26" t="s">
        <v>82</v>
      </c>
      <c r="C16372" s="26" t="s">
        <v>83</v>
      </c>
      <c r="D16372" s="26" t="s">
        <v>26</v>
      </c>
      <c r="E16372" s="26" t="s">
        <v>25</v>
      </c>
      <c r="F16372" s="26">
        <v>1973</v>
      </c>
      <c r="G16372" s="27">
        <v>3085.9</v>
      </c>
    </row>
    <row r="16373" spans="1:7" x14ac:dyDescent="0.15">
      <c r="A16373" s="25" t="s">
        <v>95</v>
      </c>
      <c r="B16373" s="26" t="s">
        <v>82</v>
      </c>
      <c r="C16373" s="26" t="s">
        <v>83</v>
      </c>
      <c r="D16373" s="26" t="s">
        <v>26</v>
      </c>
      <c r="E16373" s="26" t="s">
        <v>25</v>
      </c>
      <c r="F16373" s="26">
        <v>1972</v>
      </c>
      <c r="G16373" s="27">
        <v>3036.8</v>
      </c>
    </row>
    <row r="16374" spans="1:7" x14ac:dyDescent="0.15">
      <c r="A16374" s="25" t="s">
        <v>95</v>
      </c>
      <c r="B16374" s="26" t="s">
        <v>82</v>
      </c>
      <c r="C16374" s="26" t="s">
        <v>83</v>
      </c>
      <c r="D16374" s="26" t="s">
        <v>26</v>
      </c>
      <c r="E16374" s="26" t="s">
        <v>25</v>
      </c>
      <c r="F16374" s="26">
        <v>1971</v>
      </c>
      <c r="G16374" s="27">
        <v>2992.1000000000008</v>
      </c>
    </row>
    <row r="16375" spans="1:7" x14ac:dyDescent="0.15">
      <c r="A16375" s="25" t="s">
        <v>95</v>
      </c>
      <c r="B16375" s="26" t="s">
        <v>82</v>
      </c>
      <c r="C16375" s="26" t="s">
        <v>83</v>
      </c>
      <c r="D16375" s="26" t="s">
        <v>26</v>
      </c>
      <c r="E16375" s="26" t="s">
        <v>25</v>
      </c>
      <c r="F16375" s="26">
        <v>1970</v>
      </c>
      <c r="G16375" s="27">
        <v>2957.3</v>
      </c>
    </row>
    <row r="16376" spans="1:7" x14ac:dyDescent="0.15">
      <c r="A16376" s="25" t="s">
        <v>95</v>
      </c>
      <c r="B16376" s="26" t="s">
        <v>82</v>
      </c>
      <c r="C16376" s="26" t="s">
        <v>83</v>
      </c>
      <c r="D16376" s="26" t="s">
        <v>26</v>
      </c>
      <c r="E16376" s="26" t="s">
        <v>25</v>
      </c>
      <c r="F16376" s="26">
        <v>1969</v>
      </c>
      <c r="G16376" s="27">
        <v>2932.7</v>
      </c>
    </row>
    <row r="16377" spans="1:7" x14ac:dyDescent="0.15">
      <c r="A16377" s="25" t="s">
        <v>95</v>
      </c>
      <c r="B16377" s="26" t="s">
        <v>82</v>
      </c>
      <c r="C16377" s="26" t="s">
        <v>83</v>
      </c>
      <c r="D16377" s="26" t="s">
        <v>26</v>
      </c>
      <c r="E16377" s="26" t="s">
        <v>25</v>
      </c>
      <c r="F16377" s="26">
        <v>1968</v>
      </c>
      <c r="G16377" s="27">
        <v>2915.6000000000008</v>
      </c>
    </row>
    <row r="16378" spans="1:7" x14ac:dyDescent="0.15">
      <c r="A16378" s="25" t="s">
        <v>95</v>
      </c>
      <c r="B16378" s="26" t="s">
        <v>82</v>
      </c>
      <c r="C16378" s="26" t="s">
        <v>83</v>
      </c>
      <c r="D16378" s="26" t="s">
        <v>26</v>
      </c>
      <c r="E16378" s="26" t="s">
        <v>25</v>
      </c>
      <c r="F16378" s="26">
        <v>1967</v>
      </c>
      <c r="G16378" s="27">
        <v>2902.4</v>
      </c>
    </row>
    <row r="16379" spans="1:7" x14ac:dyDescent="0.15">
      <c r="A16379" s="25" t="s">
        <v>95</v>
      </c>
      <c r="B16379" s="26" t="s">
        <v>82</v>
      </c>
      <c r="C16379" s="26" t="s">
        <v>83</v>
      </c>
      <c r="D16379" s="26" t="s">
        <v>26</v>
      </c>
      <c r="E16379" s="26" t="s">
        <v>25</v>
      </c>
      <c r="F16379" s="26">
        <v>1966</v>
      </c>
      <c r="G16379" s="27">
        <v>2888.8</v>
      </c>
    </row>
    <row r="16380" spans="1:7" x14ac:dyDescent="0.15">
      <c r="A16380" s="25" t="s">
        <v>95</v>
      </c>
      <c r="B16380" s="26" t="s">
        <v>82</v>
      </c>
      <c r="C16380" s="26" t="s">
        <v>83</v>
      </c>
      <c r="D16380" s="26" t="s">
        <v>26</v>
      </c>
      <c r="E16380" s="26" t="s">
        <v>25</v>
      </c>
      <c r="F16380" s="26">
        <v>1965</v>
      </c>
      <c r="G16380" s="27">
        <v>2877.3</v>
      </c>
    </row>
    <row r="16381" spans="1:7" x14ac:dyDescent="0.15">
      <c r="A16381" s="25" t="s">
        <v>95</v>
      </c>
      <c r="B16381" s="26" t="s">
        <v>82</v>
      </c>
      <c r="C16381" s="26" t="s">
        <v>83</v>
      </c>
      <c r="D16381" s="26" t="s">
        <v>26</v>
      </c>
      <c r="E16381" s="26" t="s">
        <v>25</v>
      </c>
      <c r="F16381" s="26">
        <v>1964</v>
      </c>
      <c r="G16381" s="27">
        <v>2866.6</v>
      </c>
    </row>
    <row r="16382" spans="1:7" x14ac:dyDescent="0.15">
      <c r="A16382" s="25" t="s">
        <v>95</v>
      </c>
      <c r="B16382" s="26" t="s">
        <v>82</v>
      </c>
      <c r="C16382" s="26" t="s">
        <v>83</v>
      </c>
      <c r="D16382" s="26" t="s">
        <v>26</v>
      </c>
      <c r="E16382" s="26" t="s">
        <v>25</v>
      </c>
      <c r="F16382" s="26">
        <v>1963</v>
      </c>
      <c r="G16382" s="27">
        <v>2852.7</v>
      </c>
    </row>
    <row r="16383" spans="1:7" x14ac:dyDescent="0.15">
      <c r="A16383" s="25" t="s">
        <v>95</v>
      </c>
      <c r="B16383" s="26" t="s">
        <v>82</v>
      </c>
      <c r="C16383" s="26" t="s">
        <v>83</v>
      </c>
      <c r="D16383" s="26" t="s">
        <v>26</v>
      </c>
      <c r="E16383" s="26" t="s">
        <v>25</v>
      </c>
      <c r="F16383" s="26">
        <v>1962</v>
      </c>
      <c r="G16383" s="27">
        <v>2836.1</v>
      </c>
    </row>
    <row r="16384" spans="1:7" x14ac:dyDescent="0.15">
      <c r="A16384" s="25" t="s">
        <v>95</v>
      </c>
      <c r="B16384" s="26" t="s">
        <v>82</v>
      </c>
      <c r="C16384" s="26" t="s">
        <v>83</v>
      </c>
      <c r="D16384" s="26" t="s">
        <v>26</v>
      </c>
      <c r="E16384" s="26" t="s">
        <v>25</v>
      </c>
      <c r="F16384" s="26">
        <v>1961</v>
      </c>
      <c r="G16384" s="27">
        <v>2824.4</v>
      </c>
    </row>
    <row r="16385" spans="1:7" x14ac:dyDescent="0.15">
      <c r="A16385" s="25" t="s">
        <v>95</v>
      </c>
      <c r="B16385" s="26" t="s">
        <v>82</v>
      </c>
      <c r="C16385" s="26" t="s">
        <v>83</v>
      </c>
      <c r="D16385" s="26" t="s">
        <v>26</v>
      </c>
      <c r="E16385" s="26" t="s">
        <v>25</v>
      </c>
      <c r="F16385" s="26">
        <v>1960</v>
      </c>
      <c r="G16385" s="27">
        <v>2828.6</v>
      </c>
    </row>
    <row r="16386" spans="1:7" x14ac:dyDescent="0.15">
      <c r="A16386" s="25" t="s">
        <v>95</v>
      </c>
      <c r="B16386" s="26" t="s">
        <v>82</v>
      </c>
      <c r="C16386" s="26" t="s">
        <v>83</v>
      </c>
      <c r="D16386" s="26" t="s">
        <v>22</v>
      </c>
      <c r="E16386" s="26" t="s">
        <v>21</v>
      </c>
      <c r="F16386" s="26">
        <v>2023</v>
      </c>
      <c r="G16386" s="27">
        <v>10461.1</v>
      </c>
    </row>
    <row r="16387" spans="1:7" x14ac:dyDescent="0.15">
      <c r="A16387" s="25" t="s">
        <v>95</v>
      </c>
      <c r="B16387" s="26" t="s">
        <v>82</v>
      </c>
      <c r="C16387" s="26" t="s">
        <v>83</v>
      </c>
      <c r="D16387" s="26" t="s">
        <v>22</v>
      </c>
      <c r="E16387" s="26" t="s">
        <v>21</v>
      </c>
      <c r="F16387" s="26">
        <v>2022</v>
      </c>
      <c r="G16387" s="27">
        <v>10507.8</v>
      </c>
    </row>
    <row r="16388" spans="1:7" x14ac:dyDescent="0.15">
      <c r="A16388" s="25" t="s">
        <v>95</v>
      </c>
      <c r="B16388" s="26" t="s">
        <v>82</v>
      </c>
      <c r="C16388" s="26" t="s">
        <v>83</v>
      </c>
      <c r="D16388" s="26" t="s">
        <v>22</v>
      </c>
      <c r="E16388" s="26" t="s">
        <v>21</v>
      </c>
      <c r="F16388" s="26">
        <v>2021</v>
      </c>
      <c r="G16388" s="27">
        <v>10569.2</v>
      </c>
    </row>
    <row r="16389" spans="1:7" x14ac:dyDescent="0.15">
      <c r="A16389" s="25" t="s">
        <v>95</v>
      </c>
      <c r="B16389" s="26" t="s">
        <v>82</v>
      </c>
      <c r="C16389" s="26" t="s">
        <v>83</v>
      </c>
      <c r="D16389" s="26" t="s">
        <v>22</v>
      </c>
      <c r="E16389" s="26" t="s">
        <v>21</v>
      </c>
      <c r="F16389" s="26">
        <v>2020</v>
      </c>
      <c r="G16389" s="27">
        <v>10698.6</v>
      </c>
    </row>
    <row r="16390" spans="1:7" x14ac:dyDescent="0.15">
      <c r="A16390" s="25" t="s">
        <v>95</v>
      </c>
      <c r="B16390" s="26" t="s">
        <v>82</v>
      </c>
      <c r="C16390" s="26" t="s">
        <v>83</v>
      </c>
      <c r="D16390" s="26" t="s">
        <v>22</v>
      </c>
      <c r="E16390" s="26" t="s">
        <v>21</v>
      </c>
      <c r="F16390" s="26">
        <v>2019</v>
      </c>
      <c r="G16390" s="27">
        <v>10721.6</v>
      </c>
    </row>
    <row r="16391" spans="1:7" x14ac:dyDescent="0.15">
      <c r="A16391" s="25" t="s">
        <v>95</v>
      </c>
      <c r="B16391" s="26" t="s">
        <v>82</v>
      </c>
      <c r="C16391" s="26" t="s">
        <v>83</v>
      </c>
      <c r="D16391" s="26" t="s">
        <v>22</v>
      </c>
      <c r="E16391" s="26" t="s">
        <v>21</v>
      </c>
      <c r="F16391" s="26">
        <v>2018</v>
      </c>
      <c r="G16391" s="27">
        <v>10732.9</v>
      </c>
    </row>
    <row r="16392" spans="1:7" x14ac:dyDescent="0.15">
      <c r="A16392" s="25" t="s">
        <v>95</v>
      </c>
      <c r="B16392" s="26" t="s">
        <v>82</v>
      </c>
      <c r="C16392" s="26" t="s">
        <v>83</v>
      </c>
      <c r="D16392" s="26" t="s">
        <v>22</v>
      </c>
      <c r="E16392" s="26" t="s">
        <v>21</v>
      </c>
      <c r="F16392" s="26">
        <v>2017</v>
      </c>
      <c r="G16392" s="27">
        <v>10754.7</v>
      </c>
    </row>
    <row r="16393" spans="1:7" x14ac:dyDescent="0.15">
      <c r="A16393" s="25" t="s">
        <v>95</v>
      </c>
      <c r="B16393" s="26" t="s">
        <v>82</v>
      </c>
      <c r="C16393" s="26" t="s">
        <v>83</v>
      </c>
      <c r="D16393" s="26" t="s">
        <v>22</v>
      </c>
      <c r="E16393" s="26" t="s">
        <v>21</v>
      </c>
      <c r="F16393" s="26">
        <v>2016</v>
      </c>
      <c r="G16393" s="27">
        <v>10776</v>
      </c>
    </row>
    <row r="16394" spans="1:7" x14ac:dyDescent="0.15">
      <c r="A16394" s="25" t="s">
        <v>95</v>
      </c>
      <c r="B16394" s="26" t="s">
        <v>82</v>
      </c>
      <c r="C16394" s="26" t="s">
        <v>83</v>
      </c>
      <c r="D16394" s="26" t="s">
        <v>22</v>
      </c>
      <c r="E16394" s="26" t="s">
        <v>21</v>
      </c>
      <c r="F16394" s="26">
        <v>2015</v>
      </c>
      <c r="G16394" s="27">
        <v>10820.9</v>
      </c>
    </row>
    <row r="16395" spans="1:7" x14ac:dyDescent="0.15">
      <c r="A16395" s="25" t="s">
        <v>95</v>
      </c>
      <c r="B16395" s="26" t="s">
        <v>82</v>
      </c>
      <c r="C16395" s="26" t="s">
        <v>83</v>
      </c>
      <c r="D16395" s="26" t="s">
        <v>22</v>
      </c>
      <c r="E16395" s="26" t="s">
        <v>21</v>
      </c>
      <c r="F16395" s="26">
        <v>2014</v>
      </c>
      <c r="G16395" s="27">
        <v>10892.4</v>
      </c>
    </row>
    <row r="16396" spans="1:7" x14ac:dyDescent="0.15">
      <c r="A16396" s="25" t="s">
        <v>95</v>
      </c>
      <c r="B16396" s="26" t="s">
        <v>82</v>
      </c>
      <c r="C16396" s="26" t="s">
        <v>83</v>
      </c>
      <c r="D16396" s="26" t="s">
        <v>22</v>
      </c>
      <c r="E16396" s="26" t="s">
        <v>21</v>
      </c>
      <c r="F16396" s="26">
        <v>2013</v>
      </c>
      <c r="G16396" s="27">
        <v>10965.2</v>
      </c>
    </row>
    <row r="16397" spans="1:7" x14ac:dyDescent="0.15">
      <c r="A16397" s="25" t="s">
        <v>95</v>
      </c>
      <c r="B16397" s="26" t="s">
        <v>82</v>
      </c>
      <c r="C16397" s="26" t="s">
        <v>83</v>
      </c>
      <c r="D16397" s="26" t="s">
        <v>22</v>
      </c>
      <c r="E16397" s="26" t="s">
        <v>21</v>
      </c>
      <c r="F16397" s="26">
        <v>2012</v>
      </c>
      <c r="G16397" s="27">
        <v>11045</v>
      </c>
    </row>
    <row r="16398" spans="1:7" x14ac:dyDescent="0.15">
      <c r="A16398" s="25" t="s">
        <v>95</v>
      </c>
      <c r="B16398" s="26" t="s">
        <v>82</v>
      </c>
      <c r="C16398" s="26" t="s">
        <v>83</v>
      </c>
      <c r="D16398" s="26" t="s">
        <v>22</v>
      </c>
      <c r="E16398" s="26" t="s">
        <v>21</v>
      </c>
      <c r="F16398" s="26">
        <v>2011</v>
      </c>
      <c r="G16398" s="27">
        <v>11104.9</v>
      </c>
    </row>
    <row r="16399" spans="1:7" x14ac:dyDescent="0.15">
      <c r="A16399" s="25" t="s">
        <v>95</v>
      </c>
      <c r="B16399" s="26" t="s">
        <v>82</v>
      </c>
      <c r="C16399" s="26" t="s">
        <v>83</v>
      </c>
      <c r="D16399" s="26" t="s">
        <v>22</v>
      </c>
      <c r="E16399" s="26" t="s">
        <v>21</v>
      </c>
      <c r="F16399" s="26">
        <v>2010</v>
      </c>
      <c r="G16399" s="27">
        <v>11121.3</v>
      </c>
    </row>
    <row r="16400" spans="1:7" x14ac:dyDescent="0.15">
      <c r="A16400" s="25" t="s">
        <v>95</v>
      </c>
      <c r="B16400" s="26" t="s">
        <v>82</v>
      </c>
      <c r="C16400" s="26" t="s">
        <v>83</v>
      </c>
      <c r="D16400" s="26" t="s">
        <v>22</v>
      </c>
      <c r="E16400" s="26" t="s">
        <v>21</v>
      </c>
      <c r="F16400" s="26">
        <v>2009</v>
      </c>
      <c r="G16400" s="27">
        <v>11107</v>
      </c>
    </row>
    <row r="16401" spans="1:7" x14ac:dyDescent="0.15">
      <c r="A16401" s="25" t="s">
        <v>95</v>
      </c>
      <c r="B16401" s="26" t="s">
        <v>82</v>
      </c>
      <c r="C16401" s="26" t="s">
        <v>83</v>
      </c>
      <c r="D16401" s="26" t="s">
        <v>22</v>
      </c>
      <c r="E16401" s="26" t="s">
        <v>21</v>
      </c>
      <c r="F16401" s="26">
        <v>2008</v>
      </c>
      <c r="G16401" s="27">
        <v>11077.8</v>
      </c>
    </row>
    <row r="16402" spans="1:7" x14ac:dyDescent="0.15">
      <c r="A16402" s="25" t="s">
        <v>95</v>
      </c>
      <c r="B16402" s="26" t="s">
        <v>82</v>
      </c>
      <c r="C16402" s="26" t="s">
        <v>83</v>
      </c>
      <c r="D16402" s="26" t="s">
        <v>22</v>
      </c>
      <c r="E16402" s="26" t="s">
        <v>21</v>
      </c>
      <c r="F16402" s="26">
        <v>2007</v>
      </c>
      <c r="G16402" s="27">
        <v>11048.5</v>
      </c>
    </row>
    <row r="16403" spans="1:7" x14ac:dyDescent="0.15">
      <c r="A16403" s="25" t="s">
        <v>95</v>
      </c>
      <c r="B16403" s="26" t="s">
        <v>82</v>
      </c>
      <c r="C16403" s="26" t="s">
        <v>83</v>
      </c>
      <c r="D16403" s="26" t="s">
        <v>22</v>
      </c>
      <c r="E16403" s="26" t="s">
        <v>21</v>
      </c>
      <c r="F16403" s="26">
        <v>2006</v>
      </c>
      <c r="G16403" s="27">
        <v>11020.4</v>
      </c>
    </row>
    <row r="16404" spans="1:7" x14ac:dyDescent="0.15">
      <c r="A16404" s="25" t="s">
        <v>95</v>
      </c>
      <c r="B16404" s="26" t="s">
        <v>82</v>
      </c>
      <c r="C16404" s="26" t="s">
        <v>83</v>
      </c>
      <c r="D16404" s="26" t="s">
        <v>22</v>
      </c>
      <c r="E16404" s="26" t="s">
        <v>21</v>
      </c>
      <c r="F16404" s="26">
        <v>2005</v>
      </c>
      <c r="G16404" s="27">
        <v>10987.3</v>
      </c>
    </row>
    <row r="16405" spans="1:7" x14ac:dyDescent="0.15">
      <c r="A16405" s="25" t="s">
        <v>95</v>
      </c>
      <c r="B16405" s="26" t="s">
        <v>82</v>
      </c>
      <c r="C16405" s="26" t="s">
        <v>83</v>
      </c>
      <c r="D16405" s="26" t="s">
        <v>22</v>
      </c>
      <c r="E16405" s="26" t="s">
        <v>21</v>
      </c>
      <c r="F16405" s="26">
        <v>2004</v>
      </c>
      <c r="G16405" s="27">
        <v>10955.1</v>
      </c>
    </row>
    <row r="16406" spans="1:7" x14ac:dyDescent="0.15">
      <c r="A16406" s="25" t="s">
        <v>95</v>
      </c>
      <c r="B16406" s="26" t="s">
        <v>82</v>
      </c>
      <c r="C16406" s="26" t="s">
        <v>83</v>
      </c>
      <c r="D16406" s="26" t="s">
        <v>22</v>
      </c>
      <c r="E16406" s="26" t="s">
        <v>21</v>
      </c>
      <c r="F16406" s="26">
        <v>2003</v>
      </c>
      <c r="G16406" s="27">
        <v>10928.1</v>
      </c>
    </row>
    <row r="16407" spans="1:7" x14ac:dyDescent="0.15">
      <c r="A16407" s="25" t="s">
        <v>95</v>
      </c>
      <c r="B16407" s="26" t="s">
        <v>82</v>
      </c>
      <c r="C16407" s="26" t="s">
        <v>83</v>
      </c>
      <c r="D16407" s="26" t="s">
        <v>22</v>
      </c>
      <c r="E16407" s="26" t="s">
        <v>21</v>
      </c>
      <c r="F16407" s="26">
        <v>2002</v>
      </c>
      <c r="G16407" s="27">
        <v>10902</v>
      </c>
    </row>
    <row r="16408" spans="1:7" x14ac:dyDescent="0.15">
      <c r="A16408" s="25" t="s">
        <v>95</v>
      </c>
      <c r="B16408" s="26" t="s">
        <v>82</v>
      </c>
      <c r="C16408" s="26" t="s">
        <v>83</v>
      </c>
      <c r="D16408" s="26" t="s">
        <v>22</v>
      </c>
      <c r="E16408" s="26" t="s">
        <v>21</v>
      </c>
      <c r="F16408" s="26">
        <v>2001</v>
      </c>
      <c r="G16408" s="27">
        <v>10862.1</v>
      </c>
    </row>
    <row r="16409" spans="1:7" x14ac:dyDescent="0.15">
      <c r="A16409" s="25" t="s">
        <v>95</v>
      </c>
      <c r="B16409" s="26" t="s">
        <v>82</v>
      </c>
      <c r="C16409" s="26" t="s">
        <v>83</v>
      </c>
      <c r="D16409" s="26" t="s">
        <v>22</v>
      </c>
      <c r="E16409" s="26" t="s">
        <v>21</v>
      </c>
      <c r="F16409" s="26">
        <v>2000</v>
      </c>
      <c r="G16409" s="27">
        <v>10805.8</v>
      </c>
    </row>
    <row r="16410" spans="1:7" x14ac:dyDescent="0.15">
      <c r="A16410" s="25" t="s">
        <v>95</v>
      </c>
      <c r="B16410" s="26" t="s">
        <v>82</v>
      </c>
      <c r="C16410" s="26" t="s">
        <v>83</v>
      </c>
      <c r="D16410" s="26" t="s">
        <v>22</v>
      </c>
      <c r="E16410" s="26" t="s">
        <v>21</v>
      </c>
      <c r="F16410" s="26">
        <v>1999</v>
      </c>
      <c r="G16410" s="27">
        <v>10761.7</v>
      </c>
    </row>
    <row r="16411" spans="1:7" x14ac:dyDescent="0.15">
      <c r="A16411" s="25" t="s">
        <v>95</v>
      </c>
      <c r="B16411" s="26" t="s">
        <v>82</v>
      </c>
      <c r="C16411" s="26" t="s">
        <v>83</v>
      </c>
      <c r="D16411" s="26" t="s">
        <v>22</v>
      </c>
      <c r="E16411" s="26" t="s">
        <v>21</v>
      </c>
      <c r="F16411" s="26">
        <v>1998</v>
      </c>
      <c r="G16411" s="27">
        <v>10720.5</v>
      </c>
    </row>
    <row r="16412" spans="1:7" x14ac:dyDescent="0.15">
      <c r="A16412" s="25" t="s">
        <v>95</v>
      </c>
      <c r="B16412" s="26" t="s">
        <v>82</v>
      </c>
      <c r="C16412" s="26" t="s">
        <v>83</v>
      </c>
      <c r="D16412" s="26" t="s">
        <v>22</v>
      </c>
      <c r="E16412" s="26" t="s">
        <v>21</v>
      </c>
      <c r="F16412" s="26">
        <v>1997</v>
      </c>
      <c r="G16412" s="27">
        <v>10661.3</v>
      </c>
    </row>
    <row r="16413" spans="1:7" x14ac:dyDescent="0.15">
      <c r="A16413" s="25" t="s">
        <v>95</v>
      </c>
      <c r="B16413" s="26" t="s">
        <v>82</v>
      </c>
      <c r="C16413" s="26" t="s">
        <v>83</v>
      </c>
      <c r="D16413" s="26" t="s">
        <v>22</v>
      </c>
      <c r="E16413" s="26" t="s">
        <v>21</v>
      </c>
      <c r="F16413" s="26">
        <v>1996</v>
      </c>
      <c r="G16413" s="27">
        <v>10608.8</v>
      </c>
    </row>
    <row r="16414" spans="1:7" x14ac:dyDescent="0.15">
      <c r="A16414" s="25" t="s">
        <v>95</v>
      </c>
      <c r="B16414" s="26" t="s">
        <v>82</v>
      </c>
      <c r="C16414" s="26" t="s">
        <v>83</v>
      </c>
      <c r="D16414" s="26" t="s">
        <v>22</v>
      </c>
      <c r="E16414" s="26" t="s">
        <v>21</v>
      </c>
      <c r="F16414" s="26">
        <v>1995</v>
      </c>
      <c r="G16414" s="27">
        <v>10562.2</v>
      </c>
    </row>
    <row r="16415" spans="1:7" x14ac:dyDescent="0.15">
      <c r="A16415" s="25" t="s">
        <v>95</v>
      </c>
      <c r="B16415" s="26" t="s">
        <v>82</v>
      </c>
      <c r="C16415" s="26" t="s">
        <v>83</v>
      </c>
      <c r="D16415" s="26" t="s">
        <v>22</v>
      </c>
      <c r="E16415" s="26" t="s">
        <v>21</v>
      </c>
      <c r="F16415" s="26">
        <v>1994</v>
      </c>
      <c r="G16415" s="27">
        <v>10512.9</v>
      </c>
    </row>
    <row r="16416" spans="1:7" x14ac:dyDescent="0.15">
      <c r="A16416" s="25" t="s">
        <v>95</v>
      </c>
      <c r="B16416" s="26" t="s">
        <v>82</v>
      </c>
      <c r="C16416" s="26" t="s">
        <v>83</v>
      </c>
      <c r="D16416" s="26" t="s">
        <v>22</v>
      </c>
      <c r="E16416" s="26" t="s">
        <v>21</v>
      </c>
      <c r="F16416" s="26">
        <v>1993</v>
      </c>
      <c r="G16416" s="27">
        <v>10460.4</v>
      </c>
    </row>
    <row r="16417" spans="1:7" x14ac:dyDescent="0.15">
      <c r="A16417" s="25" t="s">
        <v>95</v>
      </c>
      <c r="B16417" s="26" t="s">
        <v>82</v>
      </c>
      <c r="C16417" s="26" t="s">
        <v>83</v>
      </c>
      <c r="D16417" s="26" t="s">
        <v>22</v>
      </c>
      <c r="E16417" s="26" t="s">
        <v>21</v>
      </c>
      <c r="F16417" s="26">
        <v>1992</v>
      </c>
      <c r="G16417" s="27">
        <v>10399.1</v>
      </c>
    </row>
    <row r="16418" spans="1:7" x14ac:dyDescent="0.15">
      <c r="A16418" s="25" t="s">
        <v>95</v>
      </c>
      <c r="B16418" s="26" t="s">
        <v>82</v>
      </c>
      <c r="C16418" s="26" t="s">
        <v>83</v>
      </c>
      <c r="D16418" s="26" t="s">
        <v>22</v>
      </c>
      <c r="E16418" s="26" t="s">
        <v>21</v>
      </c>
      <c r="F16418" s="26">
        <v>1991</v>
      </c>
      <c r="G16418" s="27">
        <v>10319.9</v>
      </c>
    </row>
    <row r="16419" spans="1:7" x14ac:dyDescent="0.15">
      <c r="A16419" s="25" t="s">
        <v>95</v>
      </c>
      <c r="B16419" s="26" t="s">
        <v>82</v>
      </c>
      <c r="C16419" s="26" t="s">
        <v>83</v>
      </c>
      <c r="D16419" s="26" t="s">
        <v>22</v>
      </c>
      <c r="E16419" s="26" t="s">
        <v>21</v>
      </c>
      <c r="F16419" s="26">
        <v>1990</v>
      </c>
      <c r="G16419" s="27">
        <v>10196.799999999999</v>
      </c>
    </row>
    <row r="16420" spans="1:7" x14ac:dyDescent="0.15">
      <c r="A16420" s="25" t="s">
        <v>95</v>
      </c>
      <c r="B16420" s="26" t="s">
        <v>82</v>
      </c>
      <c r="C16420" s="26" t="s">
        <v>83</v>
      </c>
      <c r="D16420" s="26" t="s">
        <v>22</v>
      </c>
      <c r="E16420" s="26" t="s">
        <v>21</v>
      </c>
      <c r="F16420" s="26">
        <v>1989</v>
      </c>
      <c r="G16420" s="27">
        <v>10089.5</v>
      </c>
    </row>
    <row r="16421" spans="1:7" x14ac:dyDescent="0.15">
      <c r="A16421" s="25" t="s">
        <v>95</v>
      </c>
      <c r="B16421" s="26" t="s">
        <v>82</v>
      </c>
      <c r="C16421" s="26" t="s">
        <v>83</v>
      </c>
      <c r="D16421" s="26" t="s">
        <v>22</v>
      </c>
      <c r="E16421" s="26" t="s">
        <v>21</v>
      </c>
      <c r="F16421" s="26">
        <v>1988</v>
      </c>
      <c r="G16421" s="27">
        <v>10037</v>
      </c>
    </row>
    <row r="16422" spans="1:7" x14ac:dyDescent="0.15">
      <c r="A16422" s="25" t="s">
        <v>95</v>
      </c>
      <c r="B16422" s="26" t="s">
        <v>82</v>
      </c>
      <c r="C16422" s="26" t="s">
        <v>83</v>
      </c>
      <c r="D16422" s="26" t="s">
        <v>22</v>
      </c>
      <c r="E16422" s="26" t="s">
        <v>21</v>
      </c>
      <c r="F16422" s="26">
        <v>1987</v>
      </c>
      <c r="G16422" s="27">
        <v>10000.6</v>
      </c>
    </row>
    <row r="16423" spans="1:7" x14ac:dyDescent="0.15">
      <c r="A16423" s="25" t="s">
        <v>95</v>
      </c>
      <c r="B16423" s="26" t="s">
        <v>82</v>
      </c>
      <c r="C16423" s="26" t="s">
        <v>83</v>
      </c>
      <c r="D16423" s="26" t="s">
        <v>22</v>
      </c>
      <c r="E16423" s="26" t="s">
        <v>21</v>
      </c>
      <c r="F16423" s="26">
        <v>1986</v>
      </c>
      <c r="G16423" s="27">
        <v>9967.2000000000007</v>
      </c>
    </row>
    <row r="16424" spans="1:7" x14ac:dyDescent="0.15">
      <c r="A16424" s="25" t="s">
        <v>95</v>
      </c>
      <c r="B16424" s="26" t="s">
        <v>82</v>
      </c>
      <c r="C16424" s="26" t="s">
        <v>83</v>
      </c>
      <c r="D16424" s="26" t="s">
        <v>22</v>
      </c>
      <c r="E16424" s="26" t="s">
        <v>21</v>
      </c>
      <c r="F16424" s="26">
        <v>1985</v>
      </c>
      <c r="G16424" s="27">
        <v>9934.3000000000011</v>
      </c>
    </row>
    <row r="16425" spans="1:7" x14ac:dyDescent="0.15">
      <c r="A16425" s="25" t="s">
        <v>95</v>
      </c>
      <c r="B16425" s="26" t="s">
        <v>82</v>
      </c>
      <c r="C16425" s="26" t="s">
        <v>83</v>
      </c>
      <c r="D16425" s="26" t="s">
        <v>22</v>
      </c>
      <c r="E16425" s="26" t="s">
        <v>21</v>
      </c>
      <c r="F16425" s="26">
        <v>1984</v>
      </c>
      <c r="G16425" s="27">
        <v>9895.8000000000011</v>
      </c>
    </row>
    <row r="16426" spans="1:7" x14ac:dyDescent="0.15">
      <c r="A16426" s="25" t="s">
        <v>95</v>
      </c>
      <c r="B16426" s="26" t="s">
        <v>82</v>
      </c>
      <c r="C16426" s="26" t="s">
        <v>83</v>
      </c>
      <c r="D16426" s="26" t="s">
        <v>22</v>
      </c>
      <c r="E16426" s="26" t="s">
        <v>21</v>
      </c>
      <c r="F16426" s="26">
        <v>1983</v>
      </c>
      <c r="G16426" s="27">
        <v>9846.6</v>
      </c>
    </row>
    <row r="16427" spans="1:7" x14ac:dyDescent="0.15">
      <c r="A16427" s="25" t="s">
        <v>95</v>
      </c>
      <c r="B16427" s="26" t="s">
        <v>82</v>
      </c>
      <c r="C16427" s="26" t="s">
        <v>83</v>
      </c>
      <c r="D16427" s="26" t="s">
        <v>22</v>
      </c>
      <c r="E16427" s="26" t="s">
        <v>21</v>
      </c>
      <c r="F16427" s="26">
        <v>1982</v>
      </c>
      <c r="G16427" s="27">
        <v>9789.5</v>
      </c>
    </row>
    <row r="16428" spans="1:7" x14ac:dyDescent="0.15">
      <c r="A16428" s="25" t="s">
        <v>95</v>
      </c>
      <c r="B16428" s="26" t="s">
        <v>82</v>
      </c>
      <c r="C16428" s="26" t="s">
        <v>83</v>
      </c>
      <c r="D16428" s="26" t="s">
        <v>22</v>
      </c>
      <c r="E16428" s="26" t="s">
        <v>21</v>
      </c>
      <c r="F16428" s="26">
        <v>1981</v>
      </c>
      <c r="G16428" s="27">
        <v>9729.4</v>
      </c>
    </row>
    <row r="16429" spans="1:7" x14ac:dyDescent="0.15">
      <c r="A16429" s="25" t="s">
        <v>95</v>
      </c>
      <c r="B16429" s="26" t="s">
        <v>82</v>
      </c>
      <c r="C16429" s="26" t="s">
        <v>83</v>
      </c>
      <c r="D16429" s="26" t="s">
        <v>22</v>
      </c>
      <c r="E16429" s="26" t="s">
        <v>21</v>
      </c>
      <c r="F16429" s="26">
        <v>1980</v>
      </c>
      <c r="G16429" s="27">
        <v>9642.5</v>
      </c>
    </row>
    <row r="16430" spans="1:7" x14ac:dyDescent="0.15">
      <c r="A16430" s="25" t="s">
        <v>95</v>
      </c>
      <c r="B16430" s="26" t="s">
        <v>82</v>
      </c>
      <c r="C16430" s="26" t="s">
        <v>83</v>
      </c>
      <c r="D16430" s="26" t="s">
        <v>22</v>
      </c>
      <c r="E16430" s="26" t="s">
        <v>21</v>
      </c>
      <c r="F16430" s="26">
        <v>1979</v>
      </c>
      <c r="G16430" s="27">
        <v>9548.3000000000011</v>
      </c>
    </row>
    <row r="16431" spans="1:7" x14ac:dyDescent="0.15">
      <c r="A16431" s="25" t="s">
        <v>95</v>
      </c>
      <c r="B16431" s="26" t="s">
        <v>82</v>
      </c>
      <c r="C16431" s="26" t="s">
        <v>83</v>
      </c>
      <c r="D16431" s="26" t="s">
        <v>22</v>
      </c>
      <c r="E16431" s="26" t="s">
        <v>21</v>
      </c>
      <c r="F16431" s="26">
        <v>1978</v>
      </c>
      <c r="G16431" s="27">
        <v>9430</v>
      </c>
    </row>
    <row r="16432" spans="1:7" x14ac:dyDescent="0.15">
      <c r="A16432" s="25" t="s">
        <v>95</v>
      </c>
      <c r="B16432" s="26" t="s">
        <v>82</v>
      </c>
      <c r="C16432" s="26" t="s">
        <v>83</v>
      </c>
      <c r="D16432" s="26" t="s">
        <v>22</v>
      </c>
      <c r="E16432" s="26" t="s">
        <v>21</v>
      </c>
      <c r="F16432" s="26">
        <v>1977</v>
      </c>
      <c r="G16432" s="27">
        <v>9308.5</v>
      </c>
    </row>
    <row r="16433" spans="1:7" x14ac:dyDescent="0.15">
      <c r="A16433" s="25" t="s">
        <v>95</v>
      </c>
      <c r="B16433" s="26" t="s">
        <v>82</v>
      </c>
      <c r="C16433" s="26" t="s">
        <v>83</v>
      </c>
      <c r="D16433" s="26" t="s">
        <v>22</v>
      </c>
      <c r="E16433" s="26" t="s">
        <v>21</v>
      </c>
      <c r="F16433" s="26">
        <v>1976</v>
      </c>
      <c r="G16433" s="27">
        <v>9188.1</v>
      </c>
    </row>
    <row r="16434" spans="1:7" x14ac:dyDescent="0.15">
      <c r="A16434" s="25" t="s">
        <v>95</v>
      </c>
      <c r="B16434" s="26" t="s">
        <v>82</v>
      </c>
      <c r="C16434" s="26" t="s">
        <v>83</v>
      </c>
      <c r="D16434" s="26" t="s">
        <v>22</v>
      </c>
      <c r="E16434" s="26" t="s">
        <v>21</v>
      </c>
      <c r="F16434" s="26">
        <v>1975</v>
      </c>
      <c r="G16434" s="27">
        <v>9046.5</v>
      </c>
    </row>
    <row r="16435" spans="1:7" x14ac:dyDescent="0.15">
      <c r="A16435" s="25" t="s">
        <v>95</v>
      </c>
      <c r="B16435" s="26" t="s">
        <v>82</v>
      </c>
      <c r="C16435" s="26" t="s">
        <v>83</v>
      </c>
      <c r="D16435" s="26" t="s">
        <v>22</v>
      </c>
      <c r="E16435" s="26" t="s">
        <v>21</v>
      </c>
      <c r="F16435" s="26">
        <v>1974</v>
      </c>
      <c r="G16435" s="27">
        <v>8962</v>
      </c>
    </row>
    <row r="16436" spans="1:7" x14ac:dyDescent="0.15">
      <c r="A16436" s="25" t="s">
        <v>95</v>
      </c>
      <c r="B16436" s="26" t="s">
        <v>82</v>
      </c>
      <c r="C16436" s="26" t="s">
        <v>83</v>
      </c>
      <c r="D16436" s="26" t="s">
        <v>22</v>
      </c>
      <c r="E16436" s="26" t="s">
        <v>21</v>
      </c>
      <c r="F16436" s="26">
        <v>1973</v>
      </c>
      <c r="G16436" s="27">
        <v>8929.1</v>
      </c>
    </row>
    <row r="16437" spans="1:7" x14ac:dyDescent="0.15">
      <c r="A16437" s="25" t="s">
        <v>95</v>
      </c>
      <c r="B16437" s="26" t="s">
        <v>82</v>
      </c>
      <c r="C16437" s="26" t="s">
        <v>83</v>
      </c>
      <c r="D16437" s="26" t="s">
        <v>22</v>
      </c>
      <c r="E16437" s="26" t="s">
        <v>21</v>
      </c>
      <c r="F16437" s="26">
        <v>1972</v>
      </c>
      <c r="G16437" s="27">
        <v>8888.6</v>
      </c>
    </row>
    <row r="16438" spans="1:7" x14ac:dyDescent="0.15">
      <c r="A16438" s="25" t="s">
        <v>95</v>
      </c>
      <c r="B16438" s="26" t="s">
        <v>82</v>
      </c>
      <c r="C16438" s="26" t="s">
        <v>83</v>
      </c>
      <c r="D16438" s="26" t="s">
        <v>22</v>
      </c>
      <c r="E16438" s="26" t="s">
        <v>21</v>
      </c>
      <c r="F16438" s="26">
        <v>1971</v>
      </c>
      <c r="G16438" s="27">
        <v>8831</v>
      </c>
    </row>
    <row r="16439" spans="1:7" x14ac:dyDescent="0.15">
      <c r="A16439" s="25" t="s">
        <v>95</v>
      </c>
      <c r="B16439" s="26" t="s">
        <v>82</v>
      </c>
      <c r="C16439" s="26" t="s">
        <v>83</v>
      </c>
      <c r="D16439" s="26" t="s">
        <v>22</v>
      </c>
      <c r="E16439" s="26" t="s">
        <v>21</v>
      </c>
      <c r="F16439" s="26">
        <v>1970</v>
      </c>
      <c r="G16439" s="27">
        <v>8792.8000000000011</v>
      </c>
    </row>
    <row r="16440" spans="1:7" x14ac:dyDescent="0.15">
      <c r="A16440" s="25" t="s">
        <v>95</v>
      </c>
      <c r="B16440" s="26" t="s">
        <v>82</v>
      </c>
      <c r="C16440" s="26" t="s">
        <v>83</v>
      </c>
      <c r="D16440" s="26" t="s">
        <v>22</v>
      </c>
      <c r="E16440" s="26" t="s">
        <v>21</v>
      </c>
      <c r="F16440" s="26">
        <v>1969</v>
      </c>
      <c r="G16440" s="27">
        <v>8772.8000000000011</v>
      </c>
    </row>
    <row r="16441" spans="1:7" x14ac:dyDescent="0.15">
      <c r="A16441" s="25" t="s">
        <v>95</v>
      </c>
      <c r="B16441" s="26" t="s">
        <v>82</v>
      </c>
      <c r="C16441" s="26" t="s">
        <v>83</v>
      </c>
      <c r="D16441" s="26" t="s">
        <v>22</v>
      </c>
      <c r="E16441" s="26" t="s">
        <v>21</v>
      </c>
      <c r="F16441" s="26">
        <v>1968</v>
      </c>
      <c r="G16441" s="27">
        <v>8740.8000000000011</v>
      </c>
    </row>
    <row r="16442" spans="1:7" x14ac:dyDescent="0.15">
      <c r="A16442" s="25" t="s">
        <v>95</v>
      </c>
      <c r="B16442" s="26" t="s">
        <v>82</v>
      </c>
      <c r="C16442" s="26" t="s">
        <v>83</v>
      </c>
      <c r="D16442" s="26" t="s">
        <v>22</v>
      </c>
      <c r="E16442" s="26" t="s">
        <v>21</v>
      </c>
      <c r="F16442" s="26">
        <v>1967</v>
      </c>
      <c r="G16442" s="27">
        <v>8684.1</v>
      </c>
    </row>
    <row r="16443" spans="1:7" x14ac:dyDescent="0.15">
      <c r="A16443" s="25" t="s">
        <v>95</v>
      </c>
      <c r="B16443" s="26" t="s">
        <v>82</v>
      </c>
      <c r="C16443" s="26" t="s">
        <v>83</v>
      </c>
      <c r="D16443" s="26" t="s">
        <v>22</v>
      </c>
      <c r="E16443" s="26" t="s">
        <v>21</v>
      </c>
      <c r="F16443" s="26">
        <v>1966</v>
      </c>
      <c r="G16443" s="27">
        <v>8613.7000000000007</v>
      </c>
    </row>
    <row r="16444" spans="1:7" x14ac:dyDescent="0.15">
      <c r="A16444" s="25" t="s">
        <v>95</v>
      </c>
      <c r="B16444" s="26" t="s">
        <v>82</v>
      </c>
      <c r="C16444" s="26" t="s">
        <v>83</v>
      </c>
      <c r="D16444" s="26" t="s">
        <v>22</v>
      </c>
      <c r="E16444" s="26" t="s">
        <v>21</v>
      </c>
      <c r="F16444" s="26">
        <v>1965</v>
      </c>
      <c r="G16444" s="27">
        <v>8550.3000000000011</v>
      </c>
    </row>
    <row r="16445" spans="1:7" x14ac:dyDescent="0.15">
      <c r="A16445" s="25" t="s">
        <v>95</v>
      </c>
      <c r="B16445" s="26" t="s">
        <v>82</v>
      </c>
      <c r="C16445" s="26" t="s">
        <v>83</v>
      </c>
      <c r="D16445" s="26" t="s">
        <v>22</v>
      </c>
      <c r="E16445" s="26" t="s">
        <v>21</v>
      </c>
      <c r="F16445" s="26">
        <v>1964</v>
      </c>
      <c r="G16445" s="27">
        <v>8510.4</v>
      </c>
    </row>
    <row r="16446" spans="1:7" x14ac:dyDescent="0.15">
      <c r="A16446" s="25" t="s">
        <v>95</v>
      </c>
      <c r="B16446" s="26" t="s">
        <v>82</v>
      </c>
      <c r="C16446" s="26" t="s">
        <v>83</v>
      </c>
      <c r="D16446" s="26" t="s">
        <v>22</v>
      </c>
      <c r="E16446" s="26" t="s">
        <v>21</v>
      </c>
      <c r="F16446" s="26">
        <v>1963</v>
      </c>
      <c r="G16446" s="27">
        <v>8479.6</v>
      </c>
    </row>
    <row r="16447" spans="1:7" x14ac:dyDescent="0.15">
      <c r="A16447" s="25" t="s">
        <v>95</v>
      </c>
      <c r="B16447" s="26" t="s">
        <v>82</v>
      </c>
      <c r="C16447" s="26" t="s">
        <v>83</v>
      </c>
      <c r="D16447" s="26" t="s">
        <v>22</v>
      </c>
      <c r="E16447" s="26" t="s">
        <v>21</v>
      </c>
      <c r="F16447" s="26">
        <v>1962</v>
      </c>
      <c r="G16447" s="27">
        <v>8448.2000000000007</v>
      </c>
    </row>
    <row r="16448" spans="1:7" x14ac:dyDescent="0.15">
      <c r="A16448" s="25" t="s">
        <v>95</v>
      </c>
      <c r="B16448" s="26" t="s">
        <v>82</v>
      </c>
      <c r="C16448" s="26" t="s">
        <v>83</v>
      </c>
      <c r="D16448" s="26" t="s">
        <v>22</v>
      </c>
      <c r="E16448" s="26" t="s">
        <v>21</v>
      </c>
      <c r="F16448" s="26">
        <v>1961</v>
      </c>
      <c r="G16448" s="27">
        <v>8398</v>
      </c>
    </row>
    <row r="16449" spans="1:7" x14ac:dyDescent="0.15">
      <c r="A16449" s="25" t="s">
        <v>95</v>
      </c>
      <c r="B16449" s="26" t="s">
        <v>82</v>
      </c>
      <c r="C16449" s="26" t="s">
        <v>83</v>
      </c>
      <c r="D16449" s="26" t="s">
        <v>22</v>
      </c>
      <c r="E16449" s="26" t="s">
        <v>21</v>
      </c>
      <c r="F16449" s="26">
        <v>1960</v>
      </c>
      <c r="G16449" s="27">
        <v>8331.7000000000007</v>
      </c>
    </row>
    <row r="16450" spans="1:7" x14ac:dyDescent="0.15">
      <c r="A16450" s="25" t="s">
        <v>95</v>
      </c>
      <c r="B16450" s="26" t="s">
        <v>82</v>
      </c>
      <c r="C16450" s="26" t="s">
        <v>83</v>
      </c>
      <c r="D16450" s="26" t="s">
        <v>38</v>
      </c>
      <c r="E16450" s="26" t="s">
        <v>37</v>
      </c>
      <c r="F16450" s="26">
        <v>2023</v>
      </c>
      <c r="G16450" s="27">
        <v>48173.4</v>
      </c>
    </row>
    <row r="16451" spans="1:7" x14ac:dyDescent="0.15">
      <c r="A16451" s="25" t="s">
        <v>95</v>
      </c>
      <c r="B16451" s="26" t="s">
        <v>82</v>
      </c>
      <c r="C16451" s="26" t="s">
        <v>83</v>
      </c>
      <c r="D16451" s="26" t="s">
        <v>38</v>
      </c>
      <c r="E16451" s="26" t="s">
        <v>37</v>
      </c>
      <c r="F16451" s="26">
        <v>2022</v>
      </c>
      <c r="G16451" s="27">
        <v>47759.100000000013</v>
      </c>
    </row>
    <row r="16452" spans="1:7" x14ac:dyDescent="0.15">
      <c r="A16452" s="25" t="s">
        <v>95</v>
      </c>
      <c r="B16452" s="26" t="s">
        <v>82</v>
      </c>
      <c r="C16452" s="26" t="s">
        <v>83</v>
      </c>
      <c r="D16452" s="26" t="s">
        <v>38</v>
      </c>
      <c r="E16452" s="26" t="s">
        <v>37</v>
      </c>
      <c r="F16452" s="26">
        <v>2021</v>
      </c>
      <c r="G16452" s="27">
        <v>47415.8</v>
      </c>
    </row>
    <row r="16453" spans="1:7" x14ac:dyDescent="0.15">
      <c r="A16453" s="25" t="s">
        <v>95</v>
      </c>
      <c r="B16453" s="26" t="s">
        <v>82</v>
      </c>
      <c r="C16453" s="26" t="s">
        <v>83</v>
      </c>
      <c r="D16453" s="26" t="s">
        <v>38</v>
      </c>
      <c r="E16453" s="26" t="s">
        <v>37</v>
      </c>
      <c r="F16453" s="26">
        <v>2020</v>
      </c>
      <c r="G16453" s="27">
        <v>47365.7</v>
      </c>
    </row>
    <row r="16454" spans="1:7" x14ac:dyDescent="0.15">
      <c r="A16454" s="25" t="s">
        <v>95</v>
      </c>
      <c r="B16454" s="26" t="s">
        <v>82</v>
      </c>
      <c r="C16454" s="26" t="s">
        <v>83</v>
      </c>
      <c r="D16454" s="26" t="s">
        <v>38</v>
      </c>
      <c r="E16454" s="26" t="s">
        <v>37</v>
      </c>
      <c r="F16454" s="26">
        <v>2019</v>
      </c>
      <c r="G16454" s="27">
        <v>47134.8</v>
      </c>
    </row>
    <row r="16455" spans="1:7" x14ac:dyDescent="0.15">
      <c r="A16455" s="25" t="s">
        <v>95</v>
      </c>
      <c r="B16455" s="26" t="s">
        <v>82</v>
      </c>
      <c r="C16455" s="26" t="s">
        <v>83</v>
      </c>
      <c r="D16455" s="26" t="s">
        <v>38</v>
      </c>
      <c r="E16455" s="26" t="s">
        <v>37</v>
      </c>
      <c r="F16455" s="26">
        <v>2018</v>
      </c>
      <c r="G16455" s="27">
        <v>46797.8</v>
      </c>
    </row>
    <row r="16456" spans="1:7" x14ac:dyDescent="0.15">
      <c r="A16456" s="25" t="s">
        <v>95</v>
      </c>
      <c r="B16456" s="26" t="s">
        <v>82</v>
      </c>
      <c r="C16456" s="26" t="s">
        <v>83</v>
      </c>
      <c r="D16456" s="26" t="s">
        <v>38</v>
      </c>
      <c r="E16456" s="26" t="s">
        <v>37</v>
      </c>
      <c r="F16456" s="26">
        <v>2017</v>
      </c>
      <c r="G16456" s="27">
        <v>46593.2</v>
      </c>
    </row>
    <row r="16457" spans="1:7" x14ac:dyDescent="0.15">
      <c r="A16457" s="25" t="s">
        <v>95</v>
      </c>
      <c r="B16457" s="26" t="s">
        <v>82</v>
      </c>
      <c r="C16457" s="26" t="s">
        <v>83</v>
      </c>
      <c r="D16457" s="26" t="s">
        <v>38</v>
      </c>
      <c r="E16457" s="26" t="s">
        <v>37</v>
      </c>
      <c r="F16457" s="26">
        <v>2016</v>
      </c>
      <c r="G16457" s="27">
        <v>46484.100000000013</v>
      </c>
    </row>
    <row r="16458" spans="1:7" x14ac:dyDescent="0.15">
      <c r="A16458" s="25" t="s">
        <v>95</v>
      </c>
      <c r="B16458" s="26" t="s">
        <v>82</v>
      </c>
      <c r="C16458" s="26" t="s">
        <v>83</v>
      </c>
      <c r="D16458" s="26" t="s">
        <v>38</v>
      </c>
      <c r="E16458" s="26" t="s">
        <v>37</v>
      </c>
      <c r="F16458" s="26">
        <v>2015</v>
      </c>
      <c r="G16458" s="27">
        <v>46444.800000000003</v>
      </c>
    </row>
    <row r="16459" spans="1:7" x14ac:dyDescent="0.15">
      <c r="A16459" s="25" t="s">
        <v>95</v>
      </c>
      <c r="B16459" s="26" t="s">
        <v>82</v>
      </c>
      <c r="C16459" s="26" t="s">
        <v>83</v>
      </c>
      <c r="D16459" s="26" t="s">
        <v>38</v>
      </c>
      <c r="E16459" s="26" t="s">
        <v>37</v>
      </c>
      <c r="F16459" s="26">
        <v>2014</v>
      </c>
      <c r="G16459" s="27">
        <v>46480.9</v>
      </c>
    </row>
    <row r="16460" spans="1:7" x14ac:dyDescent="0.15">
      <c r="A16460" s="25" t="s">
        <v>95</v>
      </c>
      <c r="B16460" s="26" t="s">
        <v>82</v>
      </c>
      <c r="C16460" s="26" t="s">
        <v>83</v>
      </c>
      <c r="D16460" s="26" t="s">
        <v>38</v>
      </c>
      <c r="E16460" s="26" t="s">
        <v>37</v>
      </c>
      <c r="F16460" s="26">
        <v>2013</v>
      </c>
      <c r="G16460" s="27">
        <v>46620</v>
      </c>
    </row>
    <row r="16461" spans="1:7" x14ac:dyDescent="0.15">
      <c r="A16461" s="25" t="s">
        <v>95</v>
      </c>
      <c r="B16461" s="26" t="s">
        <v>82</v>
      </c>
      <c r="C16461" s="26" t="s">
        <v>83</v>
      </c>
      <c r="D16461" s="26" t="s">
        <v>38</v>
      </c>
      <c r="E16461" s="26" t="s">
        <v>37</v>
      </c>
      <c r="F16461" s="26">
        <v>2012</v>
      </c>
      <c r="G16461" s="27">
        <v>46773.100000000013</v>
      </c>
    </row>
    <row r="16462" spans="1:7" x14ac:dyDescent="0.15">
      <c r="A16462" s="25" t="s">
        <v>95</v>
      </c>
      <c r="B16462" s="26" t="s">
        <v>82</v>
      </c>
      <c r="C16462" s="26" t="s">
        <v>83</v>
      </c>
      <c r="D16462" s="26" t="s">
        <v>38</v>
      </c>
      <c r="E16462" s="26" t="s">
        <v>37</v>
      </c>
      <c r="F16462" s="26">
        <v>2011</v>
      </c>
      <c r="G16462" s="27">
        <v>46742.7</v>
      </c>
    </row>
    <row r="16463" spans="1:7" x14ac:dyDescent="0.15">
      <c r="A16463" s="25" t="s">
        <v>95</v>
      </c>
      <c r="B16463" s="26" t="s">
        <v>82</v>
      </c>
      <c r="C16463" s="26" t="s">
        <v>83</v>
      </c>
      <c r="D16463" s="26" t="s">
        <v>38</v>
      </c>
      <c r="E16463" s="26" t="s">
        <v>37</v>
      </c>
      <c r="F16463" s="26">
        <v>2010</v>
      </c>
      <c r="G16463" s="27">
        <v>46576.9</v>
      </c>
    </row>
    <row r="16464" spans="1:7" x14ac:dyDescent="0.15">
      <c r="A16464" s="25" t="s">
        <v>95</v>
      </c>
      <c r="B16464" s="26" t="s">
        <v>82</v>
      </c>
      <c r="C16464" s="26" t="s">
        <v>83</v>
      </c>
      <c r="D16464" s="26" t="s">
        <v>38</v>
      </c>
      <c r="E16464" s="26" t="s">
        <v>37</v>
      </c>
      <c r="F16464" s="26">
        <v>2009</v>
      </c>
      <c r="G16464" s="27">
        <v>46362.9</v>
      </c>
    </row>
    <row r="16465" spans="1:7" x14ac:dyDescent="0.15">
      <c r="A16465" s="25" t="s">
        <v>95</v>
      </c>
      <c r="B16465" s="26" t="s">
        <v>82</v>
      </c>
      <c r="C16465" s="26" t="s">
        <v>83</v>
      </c>
      <c r="D16465" s="26" t="s">
        <v>38</v>
      </c>
      <c r="E16465" s="26" t="s">
        <v>37</v>
      </c>
      <c r="F16465" s="26">
        <v>2008</v>
      </c>
      <c r="G16465" s="27">
        <v>45954.100000000013</v>
      </c>
    </row>
    <row r="16466" spans="1:7" x14ac:dyDescent="0.15">
      <c r="A16466" s="25" t="s">
        <v>95</v>
      </c>
      <c r="B16466" s="26" t="s">
        <v>82</v>
      </c>
      <c r="C16466" s="26" t="s">
        <v>83</v>
      </c>
      <c r="D16466" s="26" t="s">
        <v>38</v>
      </c>
      <c r="E16466" s="26" t="s">
        <v>37</v>
      </c>
      <c r="F16466" s="26">
        <v>2007</v>
      </c>
      <c r="G16466" s="27">
        <v>45226.8</v>
      </c>
    </row>
    <row r="16467" spans="1:7" x14ac:dyDescent="0.15">
      <c r="A16467" s="25" t="s">
        <v>95</v>
      </c>
      <c r="B16467" s="26" t="s">
        <v>82</v>
      </c>
      <c r="C16467" s="26" t="s">
        <v>83</v>
      </c>
      <c r="D16467" s="26" t="s">
        <v>38</v>
      </c>
      <c r="E16467" s="26" t="s">
        <v>37</v>
      </c>
      <c r="F16467" s="26">
        <v>2006</v>
      </c>
      <c r="G16467" s="27">
        <v>44397.3</v>
      </c>
    </row>
    <row r="16468" spans="1:7" x14ac:dyDescent="0.15">
      <c r="A16468" s="25" t="s">
        <v>95</v>
      </c>
      <c r="B16468" s="26" t="s">
        <v>82</v>
      </c>
      <c r="C16468" s="26" t="s">
        <v>83</v>
      </c>
      <c r="D16468" s="26" t="s">
        <v>38</v>
      </c>
      <c r="E16468" s="26" t="s">
        <v>37</v>
      </c>
      <c r="F16468" s="26">
        <v>2005</v>
      </c>
      <c r="G16468" s="27">
        <v>43653.2</v>
      </c>
    </row>
    <row r="16469" spans="1:7" x14ac:dyDescent="0.15">
      <c r="A16469" s="25" t="s">
        <v>95</v>
      </c>
      <c r="B16469" s="26" t="s">
        <v>82</v>
      </c>
      <c r="C16469" s="26" t="s">
        <v>83</v>
      </c>
      <c r="D16469" s="26" t="s">
        <v>38</v>
      </c>
      <c r="E16469" s="26" t="s">
        <v>37</v>
      </c>
      <c r="F16469" s="26">
        <v>2004</v>
      </c>
      <c r="G16469" s="27">
        <v>42921.9</v>
      </c>
    </row>
    <row r="16470" spans="1:7" x14ac:dyDescent="0.15">
      <c r="A16470" s="25" t="s">
        <v>95</v>
      </c>
      <c r="B16470" s="26" t="s">
        <v>82</v>
      </c>
      <c r="C16470" s="26" t="s">
        <v>83</v>
      </c>
      <c r="D16470" s="26" t="s">
        <v>38</v>
      </c>
      <c r="E16470" s="26" t="s">
        <v>37</v>
      </c>
      <c r="F16470" s="26">
        <v>2003</v>
      </c>
      <c r="G16470" s="27">
        <v>42187.600000000013</v>
      </c>
    </row>
    <row r="16471" spans="1:7" x14ac:dyDescent="0.15">
      <c r="A16471" s="25" t="s">
        <v>95</v>
      </c>
      <c r="B16471" s="26" t="s">
        <v>82</v>
      </c>
      <c r="C16471" s="26" t="s">
        <v>83</v>
      </c>
      <c r="D16471" s="26" t="s">
        <v>38</v>
      </c>
      <c r="E16471" s="26" t="s">
        <v>37</v>
      </c>
      <c r="F16471" s="26">
        <v>2002</v>
      </c>
      <c r="G16471" s="27">
        <v>41431.600000000013</v>
      </c>
    </row>
    <row r="16472" spans="1:7" x14ac:dyDescent="0.15">
      <c r="A16472" s="25" t="s">
        <v>95</v>
      </c>
      <c r="B16472" s="26" t="s">
        <v>82</v>
      </c>
      <c r="C16472" s="26" t="s">
        <v>83</v>
      </c>
      <c r="D16472" s="26" t="s">
        <v>38</v>
      </c>
      <c r="E16472" s="26" t="s">
        <v>37</v>
      </c>
      <c r="F16472" s="26">
        <v>2001</v>
      </c>
      <c r="G16472" s="27">
        <v>40850.400000000001</v>
      </c>
    </row>
    <row r="16473" spans="1:7" x14ac:dyDescent="0.15">
      <c r="A16473" s="25" t="s">
        <v>95</v>
      </c>
      <c r="B16473" s="26" t="s">
        <v>82</v>
      </c>
      <c r="C16473" s="26" t="s">
        <v>83</v>
      </c>
      <c r="D16473" s="26" t="s">
        <v>38</v>
      </c>
      <c r="E16473" s="26" t="s">
        <v>37</v>
      </c>
      <c r="F16473" s="26">
        <v>2000</v>
      </c>
      <c r="G16473" s="27">
        <v>40567.9</v>
      </c>
    </row>
    <row r="16474" spans="1:7" x14ac:dyDescent="0.15">
      <c r="A16474" s="25" t="s">
        <v>95</v>
      </c>
      <c r="B16474" s="26" t="s">
        <v>82</v>
      </c>
      <c r="C16474" s="26" t="s">
        <v>83</v>
      </c>
      <c r="D16474" s="26" t="s">
        <v>38</v>
      </c>
      <c r="E16474" s="26" t="s">
        <v>37</v>
      </c>
      <c r="F16474" s="26">
        <v>1999</v>
      </c>
      <c r="G16474" s="27">
        <v>40386.9</v>
      </c>
    </row>
    <row r="16475" spans="1:7" x14ac:dyDescent="0.15">
      <c r="A16475" s="25" t="s">
        <v>95</v>
      </c>
      <c r="B16475" s="26" t="s">
        <v>82</v>
      </c>
      <c r="C16475" s="26" t="s">
        <v>83</v>
      </c>
      <c r="D16475" s="26" t="s">
        <v>38</v>
      </c>
      <c r="E16475" s="26" t="s">
        <v>37</v>
      </c>
      <c r="F16475" s="26">
        <v>1998</v>
      </c>
      <c r="G16475" s="27">
        <v>40223.5</v>
      </c>
    </row>
    <row r="16476" spans="1:7" x14ac:dyDescent="0.15">
      <c r="A16476" s="25" t="s">
        <v>95</v>
      </c>
      <c r="B16476" s="26" t="s">
        <v>82</v>
      </c>
      <c r="C16476" s="26" t="s">
        <v>83</v>
      </c>
      <c r="D16476" s="26" t="s">
        <v>38</v>
      </c>
      <c r="E16476" s="26" t="s">
        <v>37</v>
      </c>
      <c r="F16476" s="26">
        <v>1997</v>
      </c>
      <c r="G16476" s="27">
        <v>40057.4</v>
      </c>
    </row>
    <row r="16477" spans="1:7" x14ac:dyDescent="0.15">
      <c r="A16477" s="25" t="s">
        <v>95</v>
      </c>
      <c r="B16477" s="26" t="s">
        <v>82</v>
      </c>
      <c r="C16477" s="26" t="s">
        <v>83</v>
      </c>
      <c r="D16477" s="26" t="s">
        <v>38</v>
      </c>
      <c r="E16477" s="26" t="s">
        <v>37</v>
      </c>
      <c r="F16477" s="26">
        <v>1996</v>
      </c>
      <c r="G16477" s="27">
        <v>39889.9</v>
      </c>
    </row>
    <row r="16478" spans="1:7" x14ac:dyDescent="0.15">
      <c r="A16478" s="25" t="s">
        <v>95</v>
      </c>
      <c r="B16478" s="26" t="s">
        <v>82</v>
      </c>
      <c r="C16478" s="26" t="s">
        <v>83</v>
      </c>
      <c r="D16478" s="26" t="s">
        <v>38</v>
      </c>
      <c r="E16478" s="26" t="s">
        <v>37</v>
      </c>
      <c r="F16478" s="26">
        <v>1995</v>
      </c>
      <c r="G16478" s="27">
        <v>39724.100000000013</v>
      </c>
    </row>
    <row r="16479" spans="1:7" x14ac:dyDescent="0.15">
      <c r="A16479" s="25" t="s">
        <v>95</v>
      </c>
      <c r="B16479" s="26" t="s">
        <v>82</v>
      </c>
      <c r="C16479" s="26" t="s">
        <v>83</v>
      </c>
      <c r="D16479" s="26" t="s">
        <v>38</v>
      </c>
      <c r="E16479" s="26" t="s">
        <v>37</v>
      </c>
      <c r="F16479" s="26">
        <v>1994</v>
      </c>
      <c r="G16479" s="27">
        <v>39549.100000000013</v>
      </c>
    </row>
    <row r="16480" spans="1:7" x14ac:dyDescent="0.15">
      <c r="A16480" s="25" t="s">
        <v>95</v>
      </c>
      <c r="B16480" s="26" t="s">
        <v>82</v>
      </c>
      <c r="C16480" s="26" t="s">
        <v>83</v>
      </c>
      <c r="D16480" s="26" t="s">
        <v>38</v>
      </c>
      <c r="E16480" s="26" t="s">
        <v>37</v>
      </c>
      <c r="F16480" s="26">
        <v>1993</v>
      </c>
      <c r="G16480" s="27">
        <v>39361.300000000003</v>
      </c>
    </row>
    <row r="16481" spans="1:7" x14ac:dyDescent="0.15">
      <c r="A16481" s="25" t="s">
        <v>95</v>
      </c>
      <c r="B16481" s="26" t="s">
        <v>82</v>
      </c>
      <c r="C16481" s="26" t="s">
        <v>83</v>
      </c>
      <c r="D16481" s="26" t="s">
        <v>38</v>
      </c>
      <c r="E16481" s="26" t="s">
        <v>37</v>
      </c>
      <c r="F16481" s="26">
        <v>1992</v>
      </c>
      <c r="G16481" s="27">
        <v>39157.699999999997</v>
      </c>
    </row>
    <row r="16482" spans="1:7" x14ac:dyDescent="0.15">
      <c r="A16482" s="25" t="s">
        <v>95</v>
      </c>
      <c r="B16482" s="26" t="s">
        <v>82</v>
      </c>
      <c r="C16482" s="26" t="s">
        <v>83</v>
      </c>
      <c r="D16482" s="26" t="s">
        <v>38</v>
      </c>
      <c r="E16482" s="26" t="s">
        <v>37</v>
      </c>
      <c r="F16482" s="26">
        <v>1991</v>
      </c>
      <c r="G16482" s="27">
        <v>38966.400000000001</v>
      </c>
    </row>
    <row r="16483" spans="1:7" x14ac:dyDescent="0.15">
      <c r="A16483" s="25" t="s">
        <v>95</v>
      </c>
      <c r="B16483" s="26" t="s">
        <v>82</v>
      </c>
      <c r="C16483" s="26" t="s">
        <v>83</v>
      </c>
      <c r="D16483" s="26" t="s">
        <v>38</v>
      </c>
      <c r="E16483" s="26" t="s">
        <v>37</v>
      </c>
      <c r="F16483" s="26">
        <v>1990</v>
      </c>
      <c r="G16483" s="27">
        <v>38867.300000000003</v>
      </c>
    </row>
    <row r="16484" spans="1:7" x14ac:dyDescent="0.15">
      <c r="A16484" s="25" t="s">
        <v>95</v>
      </c>
      <c r="B16484" s="26" t="s">
        <v>82</v>
      </c>
      <c r="C16484" s="26" t="s">
        <v>83</v>
      </c>
      <c r="D16484" s="26" t="s">
        <v>38</v>
      </c>
      <c r="E16484" s="26" t="s">
        <v>37</v>
      </c>
      <c r="F16484" s="26">
        <v>1989</v>
      </c>
      <c r="G16484" s="27">
        <v>38827.800000000003</v>
      </c>
    </row>
    <row r="16485" spans="1:7" x14ac:dyDescent="0.15">
      <c r="A16485" s="25" t="s">
        <v>95</v>
      </c>
      <c r="B16485" s="26" t="s">
        <v>82</v>
      </c>
      <c r="C16485" s="26" t="s">
        <v>83</v>
      </c>
      <c r="D16485" s="26" t="s">
        <v>38</v>
      </c>
      <c r="E16485" s="26" t="s">
        <v>37</v>
      </c>
      <c r="F16485" s="26">
        <v>1988</v>
      </c>
      <c r="G16485" s="27">
        <v>38766.9</v>
      </c>
    </row>
    <row r="16486" spans="1:7" x14ac:dyDescent="0.15">
      <c r="A16486" s="25" t="s">
        <v>95</v>
      </c>
      <c r="B16486" s="26" t="s">
        <v>82</v>
      </c>
      <c r="C16486" s="26" t="s">
        <v>83</v>
      </c>
      <c r="D16486" s="26" t="s">
        <v>38</v>
      </c>
      <c r="E16486" s="26" t="s">
        <v>37</v>
      </c>
      <c r="F16486" s="26">
        <v>1987</v>
      </c>
      <c r="G16486" s="27">
        <v>38684.800000000003</v>
      </c>
    </row>
    <row r="16487" spans="1:7" x14ac:dyDescent="0.15">
      <c r="A16487" s="25" t="s">
        <v>95</v>
      </c>
      <c r="B16487" s="26" t="s">
        <v>82</v>
      </c>
      <c r="C16487" s="26" t="s">
        <v>83</v>
      </c>
      <c r="D16487" s="26" t="s">
        <v>38</v>
      </c>
      <c r="E16487" s="26" t="s">
        <v>37</v>
      </c>
      <c r="F16487" s="26">
        <v>1986</v>
      </c>
      <c r="G16487" s="27">
        <v>38584.6</v>
      </c>
    </row>
    <row r="16488" spans="1:7" x14ac:dyDescent="0.15">
      <c r="A16488" s="25" t="s">
        <v>95</v>
      </c>
      <c r="B16488" s="26" t="s">
        <v>82</v>
      </c>
      <c r="C16488" s="26" t="s">
        <v>83</v>
      </c>
      <c r="D16488" s="26" t="s">
        <v>38</v>
      </c>
      <c r="E16488" s="26" t="s">
        <v>37</v>
      </c>
      <c r="F16488" s="26">
        <v>1985</v>
      </c>
      <c r="G16488" s="27">
        <v>38469.5</v>
      </c>
    </row>
    <row r="16489" spans="1:7" x14ac:dyDescent="0.15">
      <c r="A16489" s="25" t="s">
        <v>95</v>
      </c>
      <c r="B16489" s="26" t="s">
        <v>82</v>
      </c>
      <c r="C16489" s="26" t="s">
        <v>83</v>
      </c>
      <c r="D16489" s="26" t="s">
        <v>38</v>
      </c>
      <c r="E16489" s="26" t="s">
        <v>37</v>
      </c>
      <c r="F16489" s="26">
        <v>1984</v>
      </c>
      <c r="G16489" s="27">
        <v>38330.400000000001</v>
      </c>
    </row>
    <row r="16490" spans="1:7" x14ac:dyDescent="0.15">
      <c r="A16490" s="25" t="s">
        <v>95</v>
      </c>
      <c r="B16490" s="26" t="s">
        <v>82</v>
      </c>
      <c r="C16490" s="26" t="s">
        <v>83</v>
      </c>
      <c r="D16490" s="26" t="s">
        <v>38</v>
      </c>
      <c r="E16490" s="26" t="s">
        <v>37</v>
      </c>
      <c r="F16490" s="26">
        <v>1983</v>
      </c>
      <c r="G16490" s="27">
        <v>38171.5</v>
      </c>
    </row>
    <row r="16491" spans="1:7" x14ac:dyDescent="0.15">
      <c r="A16491" s="25" t="s">
        <v>95</v>
      </c>
      <c r="B16491" s="26" t="s">
        <v>82</v>
      </c>
      <c r="C16491" s="26" t="s">
        <v>83</v>
      </c>
      <c r="D16491" s="26" t="s">
        <v>38</v>
      </c>
      <c r="E16491" s="26" t="s">
        <v>37</v>
      </c>
      <c r="F16491" s="26">
        <v>1982</v>
      </c>
      <c r="G16491" s="27">
        <v>37986</v>
      </c>
    </row>
    <row r="16492" spans="1:7" x14ac:dyDescent="0.15">
      <c r="A16492" s="25" t="s">
        <v>95</v>
      </c>
      <c r="B16492" s="26" t="s">
        <v>82</v>
      </c>
      <c r="C16492" s="26" t="s">
        <v>83</v>
      </c>
      <c r="D16492" s="26" t="s">
        <v>38</v>
      </c>
      <c r="E16492" s="26" t="s">
        <v>37</v>
      </c>
      <c r="F16492" s="26">
        <v>1981</v>
      </c>
      <c r="G16492" s="27">
        <v>37758.6</v>
      </c>
    </row>
    <row r="16493" spans="1:7" x14ac:dyDescent="0.15">
      <c r="A16493" s="25" t="s">
        <v>95</v>
      </c>
      <c r="B16493" s="26" t="s">
        <v>82</v>
      </c>
      <c r="C16493" s="26" t="s">
        <v>83</v>
      </c>
      <c r="D16493" s="26" t="s">
        <v>38</v>
      </c>
      <c r="E16493" s="26" t="s">
        <v>37</v>
      </c>
      <c r="F16493" s="26">
        <v>1980</v>
      </c>
      <c r="G16493" s="27">
        <v>37491.199999999997</v>
      </c>
    </row>
    <row r="16494" spans="1:7" x14ac:dyDescent="0.15">
      <c r="A16494" s="25" t="s">
        <v>95</v>
      </c>
      <c r="B16494" s="26" t="s">
        <v>82</v>
      </c>
      <c r="C16494" s="26" t="s">
        <v>83</v>
      </c>
      <c r="D16494" s="26" t="s">
        <v>38</v>
      </c>
      <c r="E16494" s="26" t="s">
        <v>37</v>
      </c>
      <c r="F16494" s="26">
        <v>1979</v>
      </c>
      <c r="G16494" s="27">
        <v>37191.300000000003</v>
      </c>
    </row>
    <row r="16495" spans="1:7" x14ac:dyDescent="0.15">
      <c r="A16495" s="25" t="s">
        <v>95</v>
      </c>
      <c r="B16495" s="26" t="s">
        <v>82</v>
      </c>
      <c r="C16495" s="26" t="s">
        <v>83</v>
      </c>
      <c r="D16495" s="26" t="s">
        <v>38</v>
      </c>
      <c r="E16495" s="26" t="s">
        <v>37</v>
      </c>
      <c r="F16495" s="26">
        <v>1978</v>
      </c>
      <c r="G16495" s="27">
        <v>36864.9</v>
      </c>
    </row>
    <row r="16496" spans="1:7" x14ac:dyDescent="0.15">
      <c r="A16496" s="25" t="s">
        <v>95</v>
      </c>
      <c r="B16496" s="26" t="s">
        <v>82</v>
      </c>
      <c r="C16496" s="26" t="s">
        <v>83</v>
      </c>
      <c r="D16496" s="26" t="s">
        <v>38</v>
      </c>
      <c r="E16496" s="26" t="s">
        <v>37</v>
      </c>
      <c r="F16496" s="26">
        <v>1977</v>
      </c>
      <c r="G16496" s="27">
        <v>36511.599999999999</v>
      </c>
    </row>
    <row r="16497" spans="1:7" x14ac:dyDescent="0.15">
      <c r="A16497" s="25" t="s">
        <v>95</v>
      </c>
      <c r="B16497" s="26" t="s">
        <v>82</v>
      </c>
      <c r="C16497" s="26" t="s">
        <v>83</v>
      </c>
      <c r="D16497" s="26" t="s">
        <v>38</v>
      </c>
      <c r="E16497" s="26" t="s">
        <v>37</v>
      </c>
      <c r="F16497" s="26">
        <v>1976</v>
      </c>
      <c r="G16497" s="27">
        <v>36137.800000000003</v>
      </c>
    </row>
    <row r="16498" spans="1:7" x14ac:dyDescent="0.15">
      <c r="A16498" s="25" t="s">
        <v>95</v>
      </c>
      <c r="B16498" s="26" t="s">
        <v>82</v>
      </c>
      <c r="C16498" s="26" t="s">
        <v>83</v>
      </c>
      <c r="D16498" s="26" t="s">
        <v>38</v>
      </c>
      <c r="E16498" s="26" t="s">
        <v>37</v>
      </c>
      <c r="F16498" s="26">
        <v>1975</v>
      </c>
      <c r="G16498" s="27">
        <v>35757.9</v>
      </c>
    </row>
    <row r="16499" spans="1:7" x14ac:dyDescent="0.15">
      <c r="A16499" s="25" t="s">
        <v>95</v>
      </c>
      <c r="B16499" s="26" t="s">
        <v>82</v>
      </c>
      <c r="C16499" s="26" t="s">
        <v>83</v>
      </c>
      <c r="D16499" s="26" t="s">
        <v>38</v>
      </c>
      <c r="E16499" s="26" t="s">
        <v>37</v>
      </c>
      <c r="F16499" s="26">
        <v>1974</v>
      </c>
      <c r="G16499" s="27">
        <v>35373.300000000003</v>
      </c>
    </row>
    <row r="16500" spans="1:7" x14ac:dyDescent="0.15">
      <c r="A16500" s="25" t="s">
        <v>95</v>
      </c>
      <c r="B16500" s="26" t="s">
        <v>82</v>
      </c>
      <c r="C16500" s="26" t="s">
        <v>83</v>
      </c>
      <c r="D16500" s="26" t="s">
        <v>38</v>
      </c>
      <c r="E16500" s="26" t="s">
        <v>37</v>
      </c>
      <c r="F16500" s="26">
        <v>1973</v>
      </c>
      <c r="G16500" s="27">
        <v>34988.9</v>
      </c>
    </row>
    <row r="16501" spans="1:7" x14ac:dyDescent="0.15">
      <c r="A16501" s="25" t="s">
        <v>95</v>
      </c>
      <c r="B16501" s="26" t="s">
        <v>82</v>
      </c>
      <c r="C16501" s="26" t="s">
        <v>83</v>
      </c>
      <c r="D16501" s="26" t="s">
        <v>38</v>
      </c>
      <c r="E16501" s="26" t="s">
        <v>37</v>
      </c>
      <c r="F16501" s="26">
        <v>1972</v>
      </c>
      <c r="G16501" s="27">
        <v>34604.5</v>
      </c>
    </row>
    <row r="16502" spans="1:7" x14ac:dyDescent="0.15">
      <c r="A16502" s="25" t="s">
        <v>95</v>
      </c>
      <c r="B16502" s="26" t="s">
        <v>82</v>
      </c>
      <c r="C16502" s="26" t="s">
        <v>83</v>
      </c>
      <c r="D16502" s="26" t="s">
        <v>38</v>
      </c>
      <c r="E16502" s="26" t="s">
        <v>37</v>
      </c>
      <c r="F16502" s="26">
        <v>1971</v>
      </c>
      <c r="G16502" s="27">
        <v>34224.5</v>
      </c>
    </row>
    <row r="16503" spans="1:7" x14ac:dyDescent="0.15">
      <c r="A16503" s="25" t="s">
        <v>95</v>
      </c>
      <c r="B16503" s="26" t="s">
        <v>82</v>
      </c>
      <c r="C16503" s="26" t="s">
        <v>83</v>
      </c>
      <c r="D16503" s="26" t="s">
        <v>38</v>
      </c>
      <c r="E16503" s="26" t="s">
        <v>37</v>
      </c>
      <c r="F16503" s="26">
        <v>1970</v>
      </c>
      <c r="G16503" s="27">
        <v>33760.9</v>
      </c>
    </row>
    <row r="16504" spans="1:7" x14ac:dyDescent="0.15">
      <c r="A16504" s="25" t="s">
        <v>95</v>
      </c>
      <c r="B16504" s="26" t="s">
        <v>82</v>
      </c>
      <c r="C16504" s="26" t="s">
        <v>83</v>
      </c>
      <c r="D16504" s="26" t="s">
        <v>38</v>
      </c>
      <c r="E16504" s="26" t="s">
        <v>37</v>
      </c>
      <c r="F16504" s="26">
        <v>1969</v>
      </c>
      <c r="G16504" s="27">
        <v>33449.1</v>
      </c>
    </row>
    <row r="16505" spans="1:7" x14ac:dyDescent="0.15">
      <c r="A16505" s="25" t="s">
        <v>95</v>
      </c>
      <c r="B16505" s="26" t="s">
        <v>82</v>
      </c>
      <c r="C16505" s="26" t="s">
        <v>83</v>
      </c>
      <c r="D16505" s="26" t="s">
        <v>38</v>
      </c>
      <c r="E16505" s="26" t="s">
        <v>37</v>
      </c>
      <c r="F16505" s="26">
        <v>1968</v>
      </c>
      <c r="G16505" s="27">
        <v>33121.1</v>
      </c>
    </row>
    <row r="16506" spans="1:7" x14ac:dyDescent="0.15">
      <c r="A16506" s="25" t="s">
        <v>95</v>
      </c>
      <c r="B16506" s="26" t="s">
        <v>82</v>
      </c>
      <c r="C16506" s="26" t="s">
        <v>83</v>
      </c>
      <c r="D16506" s="26" t="s">
        <v>38</v>
      </c>
      <c r="E16506" s="26" t="s">
        <v>37</v>
      </c>
      <c r="F16506" s="26">
        <v>1967</v>
      </c>
      <c r="G16506" s="27">
        <v>32730.1</v>
      </c>
    </row>
    <row r="16507" spans="1:7" x14ac:dyDescent="0.15">
      <c r="A16507" s="25" t="s">
        <v>95</v>
      </c>
      <c r="B16507" s="26" t="s">
        <v>82</v>
      </c>
      <c r="C16507" s="26" t="s">
        <v>83</v>
      </c>
      <c r="D16507" s="26" t="s">
        <v>38</v>
      </c>
      <c r="E16507" s="26" t="s">
        <v>37</v>
      </c>
      <c r="F16507" s="26">
        <v>1966</v>
      </c>
      <c r="G16507" s="27">
        <v>32330.799999999999</v>
      </c>
    </row>
    <row r="16508" spans="1:7" x14ac:dyDescent="0.15">
      <c r="A16508" s="25" t="s">
        <v>95</v>
      </c>
      <c r="B16508" s="26" t="s">
        <v>82</v>
      </c>
      <c r="C16508" s="26" t="s">
        <v>83</v>
      </c>
      <c r="D16508" s="26" t="s">
        <v>38</v>
      </c>
      <c r="E16508" s="26" t="s">
        <v>37</v>
      </c>
      <c r="F16508" s="26">
        <v>1965</v>
      </c>
      <c r="G16508" s="27">
        <v>31962</v>
      </c>
    </row>
    <row r="16509" spans="1:7" x14ac:dyDescent="0.15">
      <c r="A16509" s="25" t="s">
        <v>95</v>
      </c>
      <c r="B16509" s="26" t="s">
        <v>82</v>
      </c>
      <c r="C16509" s="26" t="s">
        <v>83</v>
      </c>
      <c r="D16509" s="26" t="s">
        <v>38</v>
      </c>
      <c r="E16509" s="26" t="s">
        <v>37</v>
      </c>
      <c r="F16509" s="26">
        <v>1964</v>
      </c>
      <c r="G16509" s="27">
        <v>31616.799999999999</v>
      </c>
    </row>
    <row r="16510" spans="1:7" x14ac:dyDescent="0.15">
      <c r="A16510" s="25" t="s">
        <v>95</v>
      </c>
      <c r="B16510" s="26" t="s">
        <v>82</v>
      </c>
      <c r="C16510" s="26" t="s">
        <v>83</v>
      </c>
      <c r="D16510" s="26" t="s">
        <v>38</v>
      </c>
      <c r="E16510" s="26" t="s">
        <v>37</v>
      </c>
      <c r="F16510" s="26">
        <v>1963</v>
      </c>
      <c r="G16510" s="27">
        <v>31304.2</v>
      </c>
    </row>
    <row r="16511" spans="1:7" x14ac:dyDescent="0.15">
      <c r="A16511" s="25" t="s">
        <v>95</v>
      </c>
      <c r="B16511" s="26" t="s">
        <v>82</v>
      </c>
      <c r="C16511" s="26" t="s">
        <v>83</v>
      </c>
      <c r="D16511" s="26" t="s">
        <v>38</v>
      </c>
      <c r="E16511" s="26" t="s">
        <v>37</v>
      </c>
      <c r="F16511" s="26">
        <v>1962</v>
      </c>
      <c r="G16511" s="27">
        <v>31030.799999999999</v>
      </c>
    </row>
    <row r="16512" spans="1:7" x14ac:dyDescent="0.15">
      <c r="A16512" s="25" t="s">
        <v>95</v>
      </c>
      <c r="B16512" s="26" t="s">
        <v>82</v>
      </c>
      <c r="C16512" s="26" t="s">
        <v>83</v>
      </c>
      <c r="D16512" s="26" t="s">
        <v>38</v>
      </c>
      <c r="E16512" s="26" t="s">
        <v>37</v>
      </c>
      <c r="F16512" s="26">
        <v>1961</v>
      </c>
      <c r="G16512" s="27">
        <v>30774.799999999999</v>
      </c>
    </row>
    <row r="16513" spans="1:7" x14ac:dyDescent="0.15">
      <c r="A16513" s="25" t="s">
        <v>95</v>
      </c>
      <c r="B16513" s="26" t="s">
        <v>82</v>
      </c>
      <c r="C16513" s="26" t="s">
        <v>83</v>
      </c>
      <c r="D16513" s="26" t="s">
        <v>38</v>
      </c>
      <c r="E16513" s="26" t="s">
        <v>37</v>
      </c>
      <c r="F16513" s="26">
        <v>1960</v>
      </c>
      <c r="G16513" s="27">
        <v>30263.3</v>
      </c>
    </row>
    <row r="16514" spans="1:7" x14ac:dyDescent="0.15">
      <c r="A16514" s="25" t="s">
        <v>95</v>
      </c>
      <c r="B16514" s="26" t="s">
        <v>82</v>
      </c>
      <c r="C16514" s="26" t="s">
        <v>83</v>
      </c>
      <c r="D16514" s="26" t="s">
        <v>18</v>
      </c>
      <c r="E16514" s="26" t="s">
        <v>17</v>
      </c>
      <c r="F16514" s="26">
        <v>2023</v>
      </c>
      <c r="G16514" s="27">
        <v>68260.900000000009</v>
      </c>
    </row>
    <row r="16515" spans="1:7" x14ac:dyDescent="0.15">
      <c r="A16515" s="25" t="s">
        <v>95</v>
      </c>
      <c r="B16515" s="26" t="s">
        <v>82</v>
      </c>
      <c r="C16515" s="26" t="s">
        <v>83</v>
      </c>
      <c r="D16515" s="26" t="s">
        <v>18</v>
      </c>
      <c r="E16515" s="26" t="s">
        <v>17</v>
      </c>
      <c r="F16515" s="26">
        <v>2022</v>
      </c>
      <c r="G16515" s="27">
        <v>68022.5</v>
      </c>
    </row>
    <row r="16516" spans="1:7" x14ac:dyDescent="0.15">
      <c r="A16516" s="25" t="s">
        <v>95</v>
      </c>
      <c r="B16516" s="26" t="s">
        <v>82</v>
      </c>
      <c r="C16516" s="26" t="s">
        <v>83</v>
      </c>
      <c r="D16516" s="26" t="s">
        <v>18</v>
      </c>
      <c r="E16516" s="26" t="s">
        <v>17</v>
      </c>
      <c r="F16516" s="26">
        <v>2021</v>
      </c>
      <c r="G16516" s="27">
        <v>67764.3</v>
      </c>
    </row>
    <row r="16517" spans="1:7" x14ac:dyDescent="0.15">
      <c r="A16517" s="25" t="s">
        <v>95</v>
      </c>
      <c r="B16517" s="26" t="s">
        <v>82</v>
      </c>
      <c r="C16517" s="26" t="s">
        <v>83</v>
      </c>
      <c r="D16517" s="26" t="s">
        <v>18</v>
      </c>
      <c r="E16517" s="26" t="s">
        <v>17</v>
      </c>
      <c r="F16517" s="26">
        <v>2020</v>
      </c>
      <c r="G16517" s="27">
        <v>67488.400000000009</v>
      </c>
    </row>
    <row r="16518" spans="1:7" x14ac:dyDescent="0.15">
      <c r="A16518" s="25" t="s">
        <v>95</v>
      </c>
      <c r="B16518" s="26" t="s">
        <v>82</v>
      </c>
      <c r="C16518" s="26" t="s">
        <v>83</v>
      </c>
      <c r="D16518" s="26" t="s">
        <v>18</v>
      </c>
      <c r="E16518" s="26" t="s">
        <v>17</v>
      </c>
      <c r="F16518" s="26">
        <v>2019</v>
      </c>
      <c r="G16518" s="27">
        <v>67248.900000000009</v>
      </c>
    </row>
    <row r="16519" spans="1:7" x14ac:dyDescent="0.15">
      <c r="A16519" s="25" t="s">
        <v>95</v>
      </c>
      <c r="B16519" s="26" t="s">
        <v>82</v>
      </c>
      <c r="C16519" s="26" t="s">
        <v>83</v>
      </c>
      <c r="D16519" s="26" t="s">
        <v>18</v>
      </c>
      <c r="E16519" s="26" t="s">
        <v>17</v>
      </c>
      <c r="F16519" s="26">
        <v>2018</v>
      </c>
      <c r="G16519" s="27">
        <v>67101.900000000009</v>
      </c>
    </row>
    <row r="16520" spans="1:7" x14ac:dyDescent="0.15">
      <c r="A16520" s="25" t="s">
        <v>95</v>
      </c>
      <c r="B16520" s="26" t="s">
        <v>82</v>
      </c>
      <c r="C16520" s="26" t="s">
        <v>83</v>
      </c>
      <c r="D16520" s="26" t="s">
        <v>18</v>
      </c>
      <c r="E16520" s="26" t="s">
        <v>17</v>
      </c>
      <c r="F16520" s="26">
        <v>2017</v>
      </c>
      <c r="G16520" s="27">
        <v>66918</v>
      </c>
    </row>
    <row r="16521" spans="1:7" x14ac:dyDescent="0.15">
      <c r="A16521" s="25" t="s">
        <v>95</v>
      </c>
      <c r="B16521" s="26" t="s">
        <v>82</v>
      </c>
      <c r="C16521" s="26" t="s">
        <v>83</v>
      </c>
      <c r="D16521" s="26" t="s">
        <v>18</v>
      </c>
      <c r="E16521" s="26" t="s">
        <v>17</v>
      </c>
      <c r="F16521" s="26">
        <v>2016</v>
      </c>
      <c r="G16521" s="27">
        <v>66724.100000000006</v>
      </c>
    </row>
    <row r="16522" spans="1:7" x14ac:dyDescent="0.15">
      <c r="A16522" s="25" t="s">
        <v>95</v>
      </c>
      <c r="B16522" s="26" t="s">
        <v>82</v>
      </c>
      <c r="C16522" s="26" t="s">
        <v>83</v>
      </c>
      <c r="D16522" s="26" t="s">
        <v>18</v>
      </c>
      <c r="E16522" s="26" t="s">
        <v>17</v>
      </c>
      <c r="F16522" s="26">
        <v>2015</v>
      </c>
      <c r="G16522" s="27">
        <v>66548.3</v>
      </c>
    </row>
    <row r="16523" spans="1:7" x14ac:dyDescent="0.15">
      <c r="A16523" s="25" t="s">
        <v>95</v>
      </c>
      <c r="B16523" s="26" t="s">
        <v>82</v>
      </c>
      <c r="C16523" s="26" t="s">
        <v>83</v>
      </c>
      <c r="D16523" s="26" t="s">
        <v>18</v>
      </c>
      <c r="E16523" s="26" t="s">
        <v>17</v>
      </c>
      <c r="F16523" s="26">
        <v>2014</v>
      </c>
      <c r="G16523" s="27">
        <v>66312.100000000006</v>
      </c>
    </row>
    <row r="16524" spans="1:7" x14ac:dyDescent="0.15">
      <c r="A16524" s="25" t="s">
        <v>95</v>
      </c>
      <c r="B16524" s="26" t="s">
        <v>82</v>
      </c>
      <c r="C16524" s="26" t="s">
        <v>83</v>
      </c>
      <c r="D16524" s="26" t="s">
        <v>18</v>
      </c>
      <c r="E16524" s="26" t="s">
        <v>17</v>
      </c>
      <c r="F16524" s="26">
        <v>2013</v>
      </c>
      <c r="G16524" s="27">
        <v>65883.199999999997</v>
      </c>
    </row>
    <row r="16525" spans="1:7" x14ac:dyDescent="0.15">
      <c r="A16525" s="25" t="s">
        <v>95</v>
      </c>
      <c r="B16525" s="26" t="s">
        <v>82</v>
      </c>
      <c r="C16525" s="26" t="s">
        <v>83</v>
      </c>
      <c r="D16525" s="26" t="s">
        <v>18</v>
      </c>
      <c r="E16525" s="26" t="s">
        <v>17</v>
      </c>
      <c r="F16525" s="26">
        <v>2012</v>
      </c>
      <c r="G16525" s="27">
        <v>65438.7</v>
      </c>
    </row>
    <row r="16526" spans="1:7" x14ac:dyDescent="0.15">
      <c r="A16526" s="25" t="s">
        <v>95</v>
      </c>
      <c r="B16526" s="26" t="s">
        <v>82</v>
      </c>
      <c r="C16526" s="26" t="s">
        <v>83</v>
      </c>
      <c r="D16526" s="26" t="s">
        <v>18</v>
      </c>
      <c r="E16526" s="26" t="s">
        <v>17</v>
      </c>
      <c r="F16526" s="26">
        <v>2011</v>
      </c>
      <c r="G16526" s="27">
        <v>65127.9</v>
      </c>
    </row>
    <row r="16527" spans="1:7" x14ac:dyDescent="0.15">
      <c r="A16527" s="25" t="s">
        <v>95</v>
      </c>
      <c r="B16527" s="26" t="s">
        <v>82</v>
      </c>
      <c r="C16527" s="26" t="s">
        <v>83</v>
      </c>
      <c r="D16527" s="26" t="s">
        <v>18</v>
      </c>
      <c r="E16527" s="26" t="s">
        <v>17</v>
      </c>
      <c r="F16527" s="26">
        <v>2010</v>
      </c>
      <c r="G16527" s="27">
        <v>64818.8</v>
      </c>
    </row>
    <row r="16528" spans="1:7" x14ac:dyDescent="0.15">
      <c r="A16528" s="25" t="s">
        <v>95</v>
      </c>
      <c r="B16528" s="26" t="s">
        <v>82</v>
      </c>
      <c r="C16528" s="26" t="s">
        <v>83</v>
      </c>
      <c r="D16528" s="26" t="s">
        <v>18</v>
      </c>
      <c r="E16528" s="26" t="s">
        <v>17</v>
      </c>
      <c r="F16528" s="26">
        <v>2009</v>
      </c>
      <c r="G16528" s="27">
        <v>64504.5</v>
      </c>
    </row>
    <row r="16529" spans="1:7" x14ac:dyDescent="0.15">
      <c r="A16529" s="25" t="s">
        <v>95</v>
      </c>
      <c r="B16529" s="26" t="s">
        <v>82</v>
      </c>
      <c r="C16529" s="26" t="s">
        <v>83</v>
      </c>
      <c r="D16529" s="26" t="s">
        <v>18</v>
      </c>
      <c r="E16529" s="26" t="s">
        <v>17</v>
      </c>
      <c r="F16529" s="26">
        <v>2008</v>
      </c>
      <c r="G16529" s="27">
        <v>64178.7</v>
      </c>
    </row>
    <row r="16530" spans="1:7" x14ac:dyDescent="0.15">
      <c r="A16530" s="25" t="s">
        <v>95</v>
      </c>
      <c r="B16530" s="26" t="s">
        <v>82</v>
      </c>
      <c r="C16530" s="26" t="s">
        <v>83</v>
      </c>
      <c r="D16530" s="26" t="s">
        <v>18</v>
      </c>
      <c r="E16530" s="26" t="s">
        <v>17</v>
      </c>
      <c r="F16530" s="26">
        <v>2007</v>
      </c>
      <c r="G16530" s="27">
        <v>63826.1</v>
      </c>
    </row>
    <row r="16531" spans="1:7" x14ac:dyDescent="0.15">
      <c r="A16531" s="25" t="s">
        <v>95</v>
      </c>
      <c r="B16531" s="26" t="s">
        <v>82</v>
      </c>
      <c r="C16531" s="26" t="s">
        <v>83</v>
      </c>
      <c r="D16531" s="26" t="s">
        <v>18</v>
      </c>
      <c r="E16531" s="26" t="s">
        <v>17</v>
      </c>
      <c r="F16531" s="26">
        <v>2006</v>
      </c>
      <c r="G16531" s="27">
        <v>63437.4</v>
      </c>
    </row>
    <row r="16532" spans="1:7" x14ac:dyDescent="0.15">
      <c r="A16532" s="25" t="s">
        <v>95</v>
      </c>
      <c r="B16532" s="26" t="s">
        <v>82</v>
      </c>
      <c r="C16532" s="26" t="s">
        <v>83</v>
      </c>
      <c r="D16532" s="26" t="s">
        <v>18</v>
      </c>
      <c r="E16532" s="26" t="s">
        <v>17</v>
      </c>
      <c r="F16532" s="26">
        <v>2005</v>
      </c>
      <c r="G16532" s="27">
        <v>63001.3</v>
      </c>
    </row>
    <row r="16533" spans="1:7" x14ac:dyDescent="0.15">
      <c r="A16533" s="25" t="s">
        <v>95</v>
      </c>
      <c r="B16533" s="26" t="s">
        <v>82</v>
      </c>
      <c r="C16533" s="26" t="s">
        <v>83</v>
      </c>
      <c r="D16533" s="26" t="s">
        <v>18</v>
      </c>
      <c r="E16533" s="26" t="s">
        <v>17</v>
      </c>
      <c r="F16533" s="26">
        <v>2004</v>
      </c>
      <c r="G16533" s="27">
        <v>62532.6</v>
      </c>
    </row>
    <row r="16534" spans="1:7" x14ac:dyDescent="0.15">
      <c r="A16534" s="25" t="s">
        <v>95</v>
      </c>
      <c r="B16534" s="26" t="s">
        <v>82</v>
      </c>
      <c r="C16534" s="26" t="s">
        <v>83</v>
      </c>
      <c r="D16534" s="26" t="s">
        <v>18</v>
      </c>
      <c r="E16534" s="26" t="s">
        <v>17</v>
      </c>
      <c r="F16534" s="26">
        <v>2003</v>
      </c>
      <c r="G16534" s="27">
        <v>62078.2</v>
      </c>
    </row>
    <row r="16535" spans="1:7" x14ac:dyDescent="0.15">
      <c r="A16535" s="25" t="s">
        <v>95</v>
      </c>
      <c r="B16535" s="26" t="s">
        <v>82</v>
      </c>
      <c r="C16535" s="26" t="s">
        <v>83</v>
      </c>
      <c r="D16535" s="26" t="s">
        <v>18</v>
      </c>
      <c r="E16535" s="26" t="s">
        <v>17</v>
      </c>
      <c r="F16535" s="26">
        <v>2002</v>
      </c>
      <c r="G16535" s="27">
        <v>61644.1</v>
      </c>
    </row>
    <row r="16536" spans="1:7" x14ac:dyDescent="0.15">
      <c r="A16536" s="25" t="s">
        <v>95</v>
      </c>
      <c r="B16536" s="26" t="s">
        <v>82</v>
      </c>
      <c r="C16536" s="26" t="s">
        <v>83</v>
      </c>
      <c r="D16536" s="26" t="s">
        <v>18</v>
      </c>
      <c r="E16536" s="26" t="s">
        <v>17</v>
      </c>
      <c r="F16536" s="26">
        <v>2001</v>
      </c>
      <c r="G16536" s="27">
        <v>61201.7</v>
      </c>
    </row>
    <row r="16537" spans="1:7" x14ac:dyDescent="0.15">
      <c r="A16537" s="25" t="s">
        <v>95</v>
      </c>
      <c r="B16537" s="26" t="s">
        <v>82</v>
      </c>
      <c r="C16537" s="26" t="s">
        <v>83</v>
      </c>
      <c r="D16537" s="26" t="s">
        <v>18</v>
      </c>
      <c r="E16537" s="26" t="s">
        <v>17</v>
      </c>
      <c r="F16537" s="26">
        <v>2000</v>
      </c>
      <c r="G16537" s="27">
        <v>60762.2</v>
      </c>
    </row>
    <row r="16538" spans="1:7" x14ac:dyDescent="0.15">
      <c r="A16538" s="25" t="s">
        <v>95</v>
      </c>
      <c r="B16538" s="26" t="s">
        <v>82</v>
      </c>
      <c r="C16538" s="26" t="s">
        <v>83</v>
      </c>
      <c r="D16538" s="26" t="s">
        <v>18</v>
      </c>
      <c r="E16538" s="26" t="s">
        <v>17</v>
      </c>
      <c r="F16538" s="26">
        <v>1999</v>
      </c>
      <c r="G16538" s="27">
        <v>60351.8</v>
      </c>
    </row>
    <row r="16539" spans="1:7" x14ac:dyDescent="0.15">
      <c r="A16539" s="25" t="s">
        <v>95</v>
      </c>
      <c r="B16539" s="26" t="s">
        <v>82</v>
      </c>
      <c r="C16539" s="26" t="s">
        <v>83</v>
      </c>
      <c r="D16539" s="26" t="s">
        <v>18</v>
      </c>
      <c r="E16539" s="26" t="s">
        <v>17</v>
      </c>
      <c r="F16539" s="26">
        <v>1998</v>
      </c>
      <c r="G16539" s="27">
        <v>60046.7</v>
      </c>
    </row>
    <row r="16540" spans="1:7" x14ac:dyDescent="0.15">
      <c r="A16540" s="25" t="s">
        <v>95</v>
      </c>
      <c r="B16540" s="26" t="s">
        <v>82</v>
      </c>
      <c r="C16540" s="26" t="s">
        <v>83</v>
      </c>
      <c r="D16540" s="26" t="s">
        <v>18</v>
      </c>
      <c r="E16540" s="26" t="s">
        <v>17</v>
      </c>
      <c r="F16540" s="26">
        <v>1997</v>
      </c>
      <c r="G16540" s="27">
        <v>59830.6</v>
      </c>
    </row>
    <row r="16541" spans="1:7" x14ac:dyDescent="0.15">
      <c r="A16541" s="25" t="s">
        <v>95</v>
      </c>
      <c r="B16541" s="26" t="s">
        <v>82</v>
      </c>
      <c r="C16541" s="26" t="s">
        <v>83</v>
      </c>
      <c r="D16541" s="26" t="s">
        <v>18</v>
      </c>
      <c r="E16541" s="26" t="s">
        <v>17</v>
      </c>
      <c r="F16541" s="26">
        <v>1996</v>
      </c>
      <c r="G16541" s="27">
        <v>59624.3</v>
      </c>
    </row>
    <row r="16542" spans="1:7" x14ac:dyDescent="0.15">
      <c r="A16542" s="25" t="s">
        <v>95</v>
      </c>
      <c r="B16542" s="26" t="s">
        <v>82</v>
      </c>
      <c r="C16542" s="26" t="s">
        <v>83</v>
      </c>
      <c r="D16542" s="26" t="s">
        <v>18</v>
      </c>
      <c r="E16542" s="26" t="s">
        <v>17</v>
      </c>
      <c r="F16542" s="26">
        <v>1995</v>
      </c>
      <c r="G16542" s="27">
        <v>59418.7</v>
      </c>
    </row>
    <row r="16543" spans="1:7" x14ac:dyDescent="0.15">
      <c r="A16543" s="25" t="s">
        <v>95</v>
      </c>
      <c r="B16543" s="26" t="s">
        <v>82</v>
      </c>
      <c r="C16543" s="26" t="s">
        <v>83</v>
      </c>
      <c r="D16543" s="26" t="s">
        <v>18</v>
      </c>
      <c r="E16543" s="26" t="s">
        <v>17</v>
      </c>
      <c r="F16543" s="26">
        <v>1994</v>
      </c>
      <c r="G16543" s="27">
        <v>59209.7</v>
      </c>
    </row>
    <row r="16544" spans="1:7" x14ac:dyDescent="0.15">
      <c r="A16544" s="25" t="s">
        <v>95</v>
      </c>
      <c r="B16544" s="26" t="s">
        <v>82</v>
      </c>
      <c r="C16544" s="26" t="s">
        <v>83</v>
      </c>
      <c r="D16544" s="26" t="s">
        <v>18</v>
      </c>
      <c r="E16544" s="26" t="s">
        <v>17</v>
      </c>
      <c r="F16544" s="26">
        <v>1993</v>
      </c>
      <c r="G16544" s="27">
        <v>58995.1</v>
      </c>
    </row>
    <row r="16545" spans="1:7" x14ac:dyDescent="0.15">
      <c r="A16545" s="25" t="s">
        <v>95</v>
      </c>
      <c r="B16545" s="26" t="s">
        <v>82</v>
      </c>
      <c r="C16545" s="26" t="s">
        <v>83</v>
      </c>
      <c r="D16545" s="26" t="s">
        <v>18</v>
      </c>
      <c r="E16545" s="26" t="s">
        <v>17</v>
      </c>
      <c r="F16545" s="26">
        <v>1992</v>
      </c>
      <c r="G16545" s="27">
        <v>58745.4</v>
      </c>
    </row>
    <row r="16546" spans="1:7" x14ac:dyDescent="0.15">
      <c r="A16546" s="25" t="s">
        <v>95</v>
      </c>
      <c r="B16546" s="26" t="s">
        <v>82</v>
      </c>
      <c r="C16546" s="26" t="s">
        <v>83</v>
      </c>
      <c r="D16546" s="26" t="s">
        <v>18</v>
      </c>
      <c r="E16546" s="26" t="s">
        <v>17</v>
      </c>
      <c r="F16546" s="26">
        <v>1991</v>
      </c>
      <c r="G16546" s="27">
        <v>58459.1</v>
      </c>
    </row>
    <row r="16547" spans="1:7" x14ac:dyDescent="0.15">
      <c r="A16547" s="25" t="s">
        <v>95</v>
      </c>
      <c r="B16547" s="26" t="s">
        <v>82</v>
      </c>
      <c r="C16547" s="26" t="s">
        <v>83</v>
      </c>
      <c r="D16547" s="26" t="s">
        <v>18</v>
      </c>
      <c r="E16547" s="26" t="s">
        <v>17</v>
      </c>
      <c r="F16547" s="26">
        <v>1990</v>
      </c>
      <c r="G16547" s="27">
        <v>58185.4</v>
      </c>
    </row>
    <row r="16548" spans="1:7" x14ac:dyDescent="0.15">
      <c r="A16548" s="25" t="s">
        <v>95</v>
      </c>
      <c r="B16548" s="26" t="s">
        <v>82</v>
      </c>
      <c r="C16548" s="26" t="s">
        <v>83</v>
      </c>
      <c r="D16548" s="26" t="s">
        <v>18</v>
      </c>
      <c r="E16548" s="26" t="s">
        <v>17</v>
      </c>
      <c r="F16548" s="26">
        <v>1989</v>
      </c>
      <c r="G16548" s="27">
        <v>57892.6</v>
      </c>
    </row>
    <row r="16549" spans="1:7" x14ac:dyDescent="0.15">
      <c r="A16549" s="25" t="s">
        <v>95</v>
      </c>
      <c r="B16549" s="26" t="s">
        <v>82</v>
      </c>
      <c r="C16549" s="26" t="s">
        <v>83</v>
      </c>
      <c r="D16549" s="26" t="s">
        <v>18</v>
      </c>
      <c r="E16549" s="26" t="s">
        <v>17</v>
      </c>
      <c r="F16549" s="26">
        <v>1988</v>
      </c>
      <c r="G16549" s="27">
        <v>57579.199999999997</v>
      </c>
    </row>
    <row r="16550" spans="1:7" x14ac:dyDescent="0.15">
      <c r="A16550" s="25" t="s">
        <v>95</v>
      </c>
      <c r="B16550" s="26" t="s">
        <v>82</v>
      </c>
      <c r="C16550" s="26" t="s">
        <v>83</v>
      </c>
      <c r="D16550" s="26" t="s">
        <v>18</v>
      </c>
      <c r="E16550" s="26" t="s">
        <v>17</v>
      </c>
      <c r="F16550" s="26">
        <v>1987</v>
      </c>
      <c r="G16550" s="27">
        <v>57277.5</v>
      </c>
    </row>
    <row r="16551" spans="1:7" x14ac:dyDescent="0.15">
      <c r="A16551" s="25" t="s">
        <v>95</v>
      </c>
      <c r="B16551" s="26" t="s">
        <v>82</v>
      </c>
      <c r="C16551" s="26" t="s">
        <v>83</v>
      </c>
      <c r="D16551" s="26" t="s">
        <v>18</v>
      </c>
      <c r="E16551" s="26" t="s">
        <v>17</v>
      </c>
      <c r="F16551" s="26">
        <v>1986</v>
      </c>
      <c r="G16551" s="27">
        <v>56992.800000000003</v>
      </c>
    </row>
    <row r="16552" spans="1:7" x14ac:dyDescent="0.15">
      <c r="A16552" s="25" t="s">
        <v>95</v>
      </c>
      <c r="B16552" s="26" t="s">
        <v>82</v>
      </c>
      <c r="C16552" s="26" t="s">
        <v>83</v>
      </c>
      <c r="D16552" s="26" t="s">
        <v>18</v>
      </c>
      <c r="E16552" s="26" t="s">
        <v>17</v>
      </c>
      <c r="F16552" s="26">
        <v>1985</v>
      </c>
      <c r="G16552" s="27">
        <v>56723.8</v>
      </c>
    </row>
    <row r="16553" spans="1:7" x14ac:dyDescent="0.15">
      <c r="A16553" s="25" t="s">
        <v>95</v>
      </c>
      <c r="B16553" s="26" t="s">
        <v>82</v>
      </c>
      <c r="C16553" s="26" t="s">
        <v>83</v>
      </c>
      <c r="D16553" s="26" t="s">
        <v>18</v>
      </c>
      <c r="E16553" s="26" t="s">
        <v>17</v>
      </c>
      <c r="F16553" s="26">
        <v>1984</v>
      </c>
      <c r="G16553" s="27">
        <v>56458.9</v>
      </c>
    </row>
    <row r="16554" spans="1:7" x14ac:dyDescent="0.15">
      <c r="A16554" s="25" t="s">
        <v>95</v>
      </c>
      <c r="B16554" s="26" t="s">
        <v>82</v>
      </c>
      <c r="C16554" s="26" t="s">
        <v>83</v>
      </c>
      <c r="D16554" s="26" t="s">
        <v>18</v>
      </c>
      <c r="E16554" s="26" t="s">
        <v>17</v>
      </c>
      <c r="F16554" s="26">
        <v>1983</v>
      </c>
      <c r="G16554" s="27">
        <v>56198.600000000013</v>
      </c>
    </row>
    <row r="16555" spans="1:7" x14ac:dyDescent="0.15">
      <c r="A16555" s="25" t="s">
        <v>95</v>
      </c>
      <c r="B16555" s="26" t="s">
        <v>82</v>
      </c>
      <c r="C16555" s="26" t="s">
        <v>83</v>
      </c>
      <c r="D16555" s="26" t="s">
        <v>18</v>
      </c>
      <c r="E16555" s="26" t="s">
        <v>17</v>
      </c>
      <c r="F16555" s="26">
        <v>1982</v>
      </c>
      <c r="G16555" s="27">
        <v>55911.4</v>
      </c>
    </row>
    <row r="16556" spans="1:7" x14ac:dyDescent="0.15">
      <c r="A16556" s="25" t="s">
        <v>95</v>
      </c>
      <c r="B16556" s="26" t="s">
        <v>82</v>
      </c>
      <c r="C16556" s="26" t="s">
        <v>83</v>
      </c>
      <c r="D16556" s="26" t="s">
        <v>18</v>
      </c>
      <c r="E16556" s="26" t="s">
        <v>17</v>
      </c>
      <c r="F16556" s="26">
        <v>1981</v>
      </c>
      <c r="G16556" s="27">
        <v>55592.600000000013</v>
      </c>
    </row>
    <row r="16557" spans="1:7" x14ac:dyDescent="0.15">
      <c r="A16557" s="25" t="s">
        <v>95</v>
      </c>
      <c r="B16557" s="26" t="s">
        <v>82</v>
      </c>
      <c r="C16557" s="26" t="s">
        <v>83</v>
      </c>
      <c r="D16557" s="26" t="s">
        <v>18</v>
      </c>
      <c r="E16557" s="26" t="s">
        <v>17</v>
      </c>
      <c r="F16557" s="26">
        <v>1980</v>
      </c>
      <c r="G16557" s="27">
        <v>55283</v>
      </c>
    </row>
    <row r="16558" spans="1:7" x14ac:dyDescent="0.15">
      <c r="A16558" s="25" t="s">
        <v>95</v>
      </c>
      <c r="B16558" s="26" t="s">
        <v>82</v>
      </c>
      <c r="C16558" s="26" t="s">
        <v>83</v>
      </c>
      <c r="D16558" s="26" t="s">
        <v>18</v>
      </c>
      <c r="E16558" s="26" t="s">
        <v>17</v>
      </c>
      <c r="F16558" s="26">
        <v>1979</v>
      </c>
      <c r="G16558" s="27">
        <v>55002</v>
      </c>
    </row>
    <row r="16559" spans="1:7" x14ac:dyDescent="0.15">
      <c r="A16559" s="25" t="s">
        <v>95</v>
      </c>
      <c r="B16559" s="26" t="s">
        <v>82</v>
      </c>
      <c r="C16559" s="26" t="s">
        <v>83</v>
      </c>
      <c r="D16559" s="26" t="s">
        <v>18</v>
      </c>
      <c r="E16559" s="26" t="s">
        <v>17</v>
      </c>
      <c r="F16559" s="26">
        <v>1978</v>
      </c>
      <c r="G16559" s="27">
        <v>54766.100000000013</v>
      </c>
    </row>
    <row r="16560" spans="1:7" x14ac:dyDescent="0.15">
      <c r="A16560" s="25" t="s">
        <v>95</v>
      </c>
      <c r="B16560" s="26" t="s">
        <v>82</v>
      </c>
      <c r="C16560" s="26" t="s">
        <v>83</v>
      </c>
      <c r="D16560" s="26" t="s">
        <v>18</v>
      </c>
      <c r="E16560" s="26" t="s">
        <v>17</v>
      </c>
      <c r="F16560" s="26">
        <v>1977</v>
      </c>
      <c r="G16560" s="27">
        <v>54529.100000000013</v>
      </c>
    </row>
    <row r="16561" spans="1:7" x14ac:dyDescent="0.15">
      <c r="A16561" s="25" t="s">
        <v>95</v>
      </c>
      <c r="B16561" s="26" t="s">
        <v>82</v>
      </c>
      <c r="C16561" s="26" t="s">
        <v>83</v>
      </c>
      <c r="D16561" s="26" t="s">
        <v>18</v>
      </c>
      <c r="E16561" s="26" t="s">
        <v>17</v>
      </c>
      <c r="F16561" s="26">
        <v>1976</v>
      </c>
      <c r="G16561" s="27">
        <v>54286.3</v>
      </c>
    </row>
    <row r="16562" spans="1:7" x14ac:dyDescent="0.15">
      <c r="A16562" s="25" t="s">
        <v>95</v>
      </c>
      <c r="B16562" s="26" t="s">
        <v>82</v>
      </c>
      <c r="C16562" s="26" t="s">
        <v>83</v>
      </c>
      <c r="D16562" s="26" t="s">
        <v>18</v>
      </c>
      <c r="E16562" s="26" t="s">
        <v>17</v>
      </c>
      <c r="F16562" s="26">
        <v>1975</v>
      </c>
      <c r="G16562" s="27">
        <v>54071.4</v>
      </c>
    </row>
    <row r="16563" spans="1:7" x14ac:dyDescent="0.15">
      <c r="A16563" s="25" t="s">
        <v>95</v>
      </c>
      <c r="B16563" s="26" t="s">
        <v>82</v>
      </c>
      <c r="C16563" s="26" t="s">
        <v>83</v>
      </c>
      <c r="D16563" s="26" t="s">
        <v>18</v>
      </c>
      <c r="E16563" s="26" t="s">
        <v>17</v>
      </c>
      <c r="F16563" s="26">
        <v>1974</v>
      </c>
      <c r="G16563" s="27">
        <v>53826.3</v>
      </c>
    </row>
    <row r="16564" spans="1:7" x14ac:dyDescent="0.15">
      <c r="A16564" s="25" t="s">
        <v>95</v>
      </c>
      <c r="B16564" s="26" t="s">
        <v>82</v>
      </c>
      <c r="C16564" s="26" t="s">
        <v>83</v>
      </c>
      <c r="D16564" s="26" t="s">
        <v>18</v>
      </c>
      <c r="E16564" s="26" t="s">
        <v>17</v>
      </c>
      <c r="F16564" s="26">
        <v>1973</v>
      </c>
      <c r="G16564" s="27">
        <v>53475.4</v>
      </c>
    </row>
    <row r="16565" spans="1:7" x14ac:dyDescent="0.15">
      <c r="A16565" s="25" t="s">
        <v>95</v>
      </c>
      <c r="B16565" s="26" t="s">
        <v>82</v>
      </c>
      <c r="C16565" s="26" t="s">
        <v>83</v>
      </c>
      <c r="D16565" s="26" t="s">
        <v>18</v>
      </c>
      <c r="E16565" s="26" t="s">
        <v>17</v>
      </c>
      <c r="F16565" s="26">
        <v>1972</v>
      </c>
      <c r="G16565" s="27">
        <v>53047.100000000013</v>
      </c>
    </row>
    <row r="16566" spans="1:7" x14ac:dyDescent="0.15">
      <c r="A16566" s="25" t="s">
        <v>95</v>
      </c>
      <c r="B16566" s="26" t="s">
        <v>82</v>
      </c>
      <c r="C16566" s="26" t="s">
        <v>83</v>
      </c>
      <c r="D16566" s="26" t="s">
        <v>18</v>
      </c>
      <c r="E16566" s="26" t="s">
        <v>17</v>
      </c>
      <c r="F16566" s="26">
        <v>1971</v>
      </c>
      <c r="G16566" s="27">
        <v>52585.600000000013</v>
      </c>
    </row>
    <row r="16567" spans="1:7" x14ac:dyDescent="0.15">
      <c r="A16567" s="25" t="s">
        <v>95</v>
      </c>
      <c r="B16567" s="26" t="s">
        <v>82</v>
      </c>
      <c r="C16567" s="26" t="s">
        <v>83</v>
      </c>
      <c r="D16567" s="26" t="s">
        <v>18</v>
      </c>
      <c r="E16567" s="26" t="s">
        <v>17</v>
      </c>
      <c r="F16567" s="26">
        <v>1970</v>
      </c>
      <c r="G16567" s="27">
        <v>52094.2</v>
      </c>
    </row>
    <row r="16568" spans="1:7" x14ac:dyDescent="0.15">
      <c r="A16568" s="25" t="s">
        <v>95</v>
      </c>
      <c r="B16568" s="26" t="s">
        <v>82</v>
      </c>
      <c r="C16568" s="26" t="s">
        <v>83</v>
      </c>
      <c r="D16568" s="26" t="s">
        <v>18</v>
      </c>
      <c r="E16568" s="26" t="s">
        <v>17</v>
      </c>
      <c r="F16568" s="26">
        <v>1969</v>
      </c>
      <c r="G16568" s="27">
        <v>51628.2</v>
      </c>
    </row>
    <row r="16569" spans="1:7" x14ac:dyDescent="0.15">
      <c r="A16569" s="25" t="s">
        <v>95</v>
      </c>
      <c r="B16569" s="26" t="s">
        <v>82</v>
      </c>
      <c r="C16569" s="26" t="s">
        <v>83</v>
      </c>
      <c r="D16569" s="26" t="s">
        <v>18</v>
      </c>
      <c r="E16569" s="26" t="s">
        <v>17</v>
      </c>
      <c r="F16569" s="26">
        <v>1968</v>
      </c>
      <c r="G16569" s="27">
        <v>51215.100000000013</v>
      </c>
    </row>
    <row r="16570" spans="1:7" x14ac:dyDescent="0.15">
      <c r="A16570" s="25" t="s">
        <v>95</v>
      </c>
      <c r="B16570" s="26" t="s">
        <v>82</v>
      </c>
      <c r="C16570" s="26" t="s">
        <v>83</v>
      </c>
      <c r="D16570" s="26" t="s">
        <v>18</v>
      </c>
      <c r="E16570" s="26" t="s">
        <v>17</v>
      </c>
      <c r="F16570" s="26">
        <v>1967</v>
      </c>
      <c r="G16570" s="27">
        <v>50838.5</v>
      </c>
    </row>
    <row r="16571" spans="1:7" x14ac:dyDescent="0.15">
      <c r="A16571" s="25" t="s">
        <v>95</v>
      </c>
      <c r="B16571" s="26" t="s">
        <v>82</v>
      </c>
      <c r="C16571" s="26" t="s">
        <v>83</v>
      </c>
      <c r="D16571" s="26" t="s">
        <v>18</v>
      </c>
      <c r="E16571" s="26" t="s">
        <v>17</v>
      </c>
      <c r="F16571" s="26">
        <v>1966</v>
      </c>
      <c r="G16571" s="27">
        <v>50443.8</v>
      </c>
    </row>
    <row r="16572" spans="1:7" x14ac:dyDescent="0.15">
      <c r="A16572" s="25" t="s">
        <v>95</v>
      </c>
      <c r="B16572" s="26" t="s">
        <v>82</v>
      </c>
      <c r="C16572" s="26" t="s">
        <v>83</v>
      </c>
      <c r="D16572" s="26" t="s">
        <v>18</v>
      </c>
      <c r="E16572" s="26" t="s">
        <v>17</v>
      </c>
      <c r="F16572" s="26">
        <v>1965</v>
      </c>
      <c r="G16572" s="27">
        <v>50027.4</v>
      </c>
    </row>
    <row r="16573" spans="1:7" x14ac:dyDescent="0.15">
      <c r="A16573" s="25" t="s">
        <v>95</v>
      </c>
      <c r="B16573" s="26" t="s">
        <v>82</v>
      </c>
      <c r="C16573" s="26" t="s">
        <v>83</v>
      </c>
      <c r="D16573" s="26" t="s">
        <v>18</v>
      </c>
      <c r="E16573" s="26" t="s">
        <v>17</v>
      </c>
      <c r="F16573" s="26">
        <v>1964</v>
      </c>
      <c r="G16573" s="27">
        <v>49568.3</v>
      </c>
    </row>
    <row r="16574" spans="1:7" x14ac:dyDescent="0.15">
      <c r="A16574" s="25" t="s">
        <v>95</v>
      </c>
      <c r="B16574" s="26" t="s">
        <v>82</v>
      </c>
      <c r="C16574" s="26" t="s">
        <v>83</v>
      </c>
      <c r="D16574" s="26" t="s">
        <v>18</v>
      </c>
      <c r="E16574" s="26" t="s">
        <v>17</v>
      </c>
      <c r="F16574" s="26">
        <v>1963</v>
      </c>
      <c r="G16574" s="27">
        <v>49061.3</v>
      </c>
    </row>
    <row r="16575" spans="1:7" x14ac:dyDescent="0.15">
      <c r="A16575" s="25" t="s">
        <v>95</v>
      </c>
      <c r="B16575" s="26" t="s">
        <v>82</v>
      </c>
      <c r="C16575" s="26" t="s">
        <v>83</v>
      </c>
      <c r="D16575" s="26" t="s">
        <v>18</v>
      </c>
      <c r="E16575" s="26" t="s">
        <v>17</v>
      </c>
      <c r="F16575" s="26">
        <v>1962</v>
      </c>
      <c r="G16575" s="27">
        <v>48221.4</v>
      </c>
    </row>
    <row r="16576" spans="1:7" x14ac:dyDescent="0.15">
      <c r="A16576" s="25" t="s">
        <v>95</v>
      </c>
      <c r="B16576" s="26" t="s">
        <v>82</v>
      </c>
      <c r="C16576" s="26" t="s">
        <v>83</v>
      </c>
      <c r="D16576" s="26" t="s">
        <v>18</v>
      </c>
      <c r="E16576" s="26" t="s">
        <v>17</v>
      </c>
      <c r="F16576" s="26">
        <v>1961</v>
      </c>
      <c r="G16576" s="27">
        <v>47364.800000000003</v>
      </c>
    </row>
    <row r="16577" spans="1:7" x14ac:dyDescent="0.15">
      <c r="A16577" s="25" t="s">
        <v>95</v>
      </c>
      <c r="B16577" s="26" t="s">
        <v>82</v>
      </c>
      <c r="C16577" s="26" t="s">
        <v>83</v>
      </c>
      <c r="D16577" s="26" t="s">
        <v>18</v>
      </c>
      <c r="E16577" s="26" t="s">
        <v>17</v>
      </c>
      <c r="F16577" s="26">
        <v>1960</v>
      </c>
      <c r="G16577" s="27">
        <v>46873.8</v>
      </c>
    </row>
    <row r="16578" spans="1:7" x14ac:dyDescent="0.15">
      <c r="A16578" s="25" t="s">
        <v>95</v>
      </c>
      <c r="B16578" s="26" t="s">
        <v>82</v>
      </c>
      <c r="C16578" s="26" t="s">
        <v>83</v>
      </c>
      <c r="D16578" s="26" t="s">
        <v>28</v>
      </c>
      <c r="E16578" s="26" t="s">
        <v>27</v>
      </c>
      <c r="F16578" s="26">
        <v>2023</v>
      </c>
      <c r="G16578" s="27">
        <v>58993.5</v>
      </c>
    </row>
    <row r="16579" spans="1:7" x14ac:dyDescent="0.15">
      <c r="A16579" s="25" t="s">
        <v>95</v>
      </c>
      <c r="B16579" s="26" t="s">
        <v>82</v>
      </c>
      <c r="C16579" s="26" t="s">
        <v>83</v>
      </c>
      <c r="D16579" s="26" t="s">
        <v>28</v>
      </c>
      <c r="E16579" s="26" t="s">
        <v>27</v>
      </c>
      <c r="F16579" s="26">
        <v>2022</v>
      </c>
      <c r="G16579" s="27">
        <v>59013.7</v>
      </c>
    </row>
    <row r="16580" spans="1:7" x14ac:dyDescent="0.15">
      <c r="A16580" s="25" t="s">
        <v>95</v>
      </c>
      <c r="B16580" s="26" t="s">
        <v>82</v>
      </c>
      <c r="C16580" s="26" t="s">
        <v>83</v>
      </c>
      <c r="D16580" s="26" t="s">
        <v>28</v>
      </c>
      <c r="E16580" s="26" t="s">
        <v>27</v>
      </c>
      <c r="F16580" s="26">
        <v>2021</v>
      </c>
      <c r="G16580" s="27">
        <v>59133.2</v>
      </c>
    </row>
    <row r="16581" spans="1:7" x14ac:dyDescent="0.15">
      <c r="A16581" s="25" t="s">
        <v>95</v>
      </c>
      <c r="B16581" s="26" t="s">
        <v>82</v>
      </c>
      <c r="C16581" s="26" t="s">
        <v>83</v>
      </c>
      <c r="D16581" s="26" t="s">
        <v>28</v>
      </c>
      <c r="E16581" s="26" t="s">
        <v>27</v>
      </c>
      <c r="F16581" s="26">
        <v>2020</v>
      </c>
      <c r="G16581" s="27">
        <v>59438.9</v>
      </c>
    </row>
    <row r="16582" spans="1:7" x14ac:dyDescent="0.15">
      <c r="A16582" s="25" t="s">
        <v>95</v>
      </c>
      <c r="B16582" s="26" t="s">
        <v>82</v>
      </c>
      <c r="C16582" s="26" t="s">
        <v>83</v>
      </c>
      <c r="D16582" s="26" t="s">
        <v>28</v>
      </c>
      <c r="E16582" s="26" t="s">
        <v>27</v>
      </c>
      <c r="F16582" s="26">
        <v>2019</v>
      </c>
      <c r="G16582" s="27">
        <v>59729.1</v>
      </c>
    </row>
    <row r="16583" spans="1:7" x14ac:dyDescent="0.15">
      <c r="A16583" s="25" t="s">
        <v>95</v>
      </c>
      <c r="B16583" s="26" t="s">
        <v>82</v>
      </c>
      <c r="C16583" s="26" t="s">
        <v>83</v>
      </c>
      <c r="D16583" s="26" t="s">
        <v>28</v>
      </c>
      <c r="E16583" s="26" t="s">
        <v>27</v>
      </c>
      <c r="F16583" s="26">
        <v>2018</v>
      </c>
      <c r="G16583" s="27">
        <v>60150.3</v>
      </c>
    </row>
    <row r="16584" spans="1:7" x14ac:dyDescent="0.15">
      <c r="A16584" s="25" t="s">
        <v>95</v>
      </c>
      <c r="B16584" s="26" t="s">
        <v>82</v>
      </c>
      <c r="C16584" s="26" t="s">
        <v>83</v>
      </c>
      <c r="D16584" s="26" t="s">
        <v>28</v>
      </c>
      <c r="E16584" s="26" t="s">
        <v>27</v>
      </c>
      <c r="F16584" s="26">
        <v>2017</v>
      </c>
      <c r="G16584" s="27">
        <v>60536.7</v>
      </c>
    </row>
    <row r="16585" spans="1:7" x14ac:dyDescent="0.15">
      <c r="A16585" s="25" t="s">
        <v>95</v>
      </c>
      <c r="B16585" s="26" t="s">
        <v>82</v>
      </c>
      <c r="C16585" s="26" t="s">
        <v>83</v>
      </c>
      <c r="D16585" s="26" t="s">
        <v>28</v>
      </c>
      <c r="E16585" s="26" t="s">
        <v>27</v>
      </c>
      <c r="F16585" s="26">
        <v>2016</v>
      </c>
      <c r="G16585" s="27">
        <v>60627.5</v>
      </c>
    </row>
    <row r="16586" spans="1:7" x14ac:dyDescent="0.15">
      <c r="A16586" s="25" t="s">
        <v>95</v>
      </c>
      <c r="B16586" s="26" t="s">
        <v>82</v>
      </c>
      <c r="C16586" s="26" t="s">
        <v>83</v>
      </c>
      <c r="D16586" s="26" t="s">
        <v>28</v>
      </c>
      <c r="E16586" s="26" t="s">
        <v>27</v>
      </c>
      <c r="F16586" s="26">
        <v>2015</v>
      </c>
      <c r="G16586" s="27">
        <v>60730.6</v>
      </c>
    </row>
    <row r="16587" spans="1:7" x14ac:dyDescent="0.15">
      <c r="A16587" s="25" t="s">
        <v>95</v>
      </c>
      <c r="B16587" s="26" t="s">
        <v>82</v>
      </c>
      <c r="C16587" s="26" t="s">
        <v>83</v>
      </c>
      <c r="D16587" s="26" t="s">
        <v>28</v>
      </c>
      <c r="E16587" s="26" t="s">
        <v>27</v>
      </c>
      <c r="F16587" s="26">
        <v>2014</v>
      </c>
      <c r="G16587" s="27">
        <v>60789.1</v>
      </c>
    </row>
    <row r="16588" spans="1:7" x14ac:dyDescent="0.15">
      <c r="A16588" s="25" t="s">
        <v>95</v>
      </c>
      <c r="B16588" s="26" t="s">
        <v>82</v>
      </c>
      <c r="C16588" s="26" t="s">
        <v>83</v>
      </c>
      <c r="D16588" s="26" t="s">
        <v>28</v>
      </c>
      <c r="E16588" s="26" t="s">
        <v>27</v>
      </c>
      <c r="F16588" s="26">
        <v>2013</v>
      </c>
      <c r="G16588" s="27">
        <v>60233.9</v>
      </c>
    </row>
    <row r="16589" spans="1:7" x14ac:dyDescent="0.15">
      <c r="A16589" s="25" t="s">
        <v>95</v>
      </c>
      <c r="B16589" s="26" t="s">
        <v>82</v>
      </c>
      <c r="C16589" s="26" t="s">
        <v>83</v>
      </c>
      <c r="D16589" s="26" t="s">
        <v>28</v>
      </c>
      <c r="E16589" s="26" t="s">
        <v>27</v>
      </c>
      <c r="F16589" s="26">
        <v>2012</v>
      </c>
      <c r="G16589" s="27">
        <v>59539.7</v>
      </c>
    </row>
    <row r="16590" spans="1:7" x14ac:dyDescent="0.15">
      <c r="A16590" s="25" t="s">
        <v>95</v>
      </c>
      <c r="B16590" s="26" t="s">
        <v>82</v>
      </c>
      <c r="C16590" s="26" t="s">
        <v>83</v>
      </c>
      <c r="D16590" s="26" t="s">
        <v>28</v>
      </c>
      <c r="E16590" s="26" t="s">
        <v>27</v>
      </c>
      <c r="F16590" s="26">
        <v>2011</v>
      </c>
      <c r="G16590" s="27">
        <v>59379.4</v>
      </c>
    </row>
    <row r="16591" spans="1:7" x14ac:dyDescent="0.15">
      <c r="A16591" s="25" t="s">
        <v>95</v>
      </c>
      <c r="B16591" s="26" t="s">
        <v>82</v>
      </c>
      <c r="C16591" s="26" t="s">
        <v>83</v>
      </c>
      <c r="D16591" s="26" t="s">
        <v>28</v>
      </c>
      <c r="E16591" s="26" t="s">
        <v>27</v>
      </c>
      <c r="F16591" s="26">
        <v>2010</v>
      </c>
      <c r="G16591" s="27">
        <v>59277.4</v>
      </c>
    </row>
    <row r="16592" spans="1:7" x14ac:dyDescent="0.15">
      <c r="A16592" s="25" t="s">
        <v>95</v>
      </c>
      <c r="B16592" s="26" t="s">
        <v>82</v>
      </c>
      <c r="C16592" s="26" t="s">
        <v>83</v>
      </c>
      <c r="D16592" s="26" t="s">
        <v>28</v>
      </c>
      <c r="E16592" s="26" t="s">
        <v>27</v>
      </c>
      <c r="F16592" s="26">
        <v>2009</v>
      </c>
      <c r="G16592" s="27">
        <v>59095.4</v>
      </c>
    </row>
    <row r="16593" spans="1:7" x14ac:dyDescent="0.15">
      <c r="A16593" s="25" t="s">
        <v>95</v>
      </c>
      <c r="B16593" s="26" t="s">
        <v>82</v>
      </c>
      <c r="C16593" s="26" t="s">
        <v>83</v>
      </c>
      <c r="D16593" s="26" t="s">
        <v>28</v>
      </c>
      <c r="E16593" s="26" t="s">
        <v>27</v>
      </c>
      <c r="F16593" s="26">
        <v>2008</v>
      </c>
      <c r="G16593" s="27">
        <v>58826.7</v>
      </c>
    </row>
    <row r="16594" spans="1:7" x14ac:dyDescent="0.15">
      <c r="A16594" s="25" t="s">
        <v>95</v>
      </c>
      <c r="B16594" s="26" t="s">
        <v>82</v>
      </c>
      <c r="C16594" s="26" t="s">
        <v>83</v>
      </c>
      <c r="D16594" s="26" t="s">
        <v>28</v>
      </c>
      <c r="E16594" s="26" t="s">
        <v>27</v>
      </c>
      <c r="F16594" s="26">
        <v>2007</v>
      </c>
      <c r="G16594" s="27">
        <v>58438.3</v>
      </c>
    </row>
    <row r="16595" spans="1:7" x14ac:dyDescent="0.15">
      <c r="A16595" s="25" t="s">
        <v>95</v>
      </c>
      <c r="B16595" s="26" t="s">
        <v>82</v>
      </c>
      <c r="C16595" s="26" t="s">
        <v>83</v>
      </c>
      <c r="D16595" s="26" t="s">
        <v>28</v>
      </c>
      <c r="E16595" s="26" t="s">
        <v>27</v>
      </c>
      <c r="F16595" s="26">
        <v>2006</v>
      </c>
      <c r="G16595" s="27">
        <v>58144</v>
      </c>
    </row>
    <row r="16596" spans="1:7" x14ac:dyDescent="0.15">
      <c r="A16596" s="25" t="s">
        <v>95</v>
      </c>
      <c r="B16596" s="26" t="s">
        <v>82</v>
      </c>
      <c r="C16596" s="26" t="s">
        <v>83</v>
      </c>
      <c r="D16596" s="26" t="s">
        <v>28</v>
      </c>
      <c r="E16596" s="26" t="s">
        <v>27</v>
      </c>
      <c r="F16596" s="26">
        <v>2005</v>
      </c>
      <c r="G16596" s="27">
        <v>57969.5</v>
      </c>
    </row>
    <row r="16597" spans="1:7" x14ac:dyDescent="0.15">
      <c r="A16597" s="25" t="s">
        <v>95</v>
      </c>
      <c r="B16597" s="26" t="s">
        <v>82</v>
      </c>
      <c r="C16597" s="26" t="s">
        <v>83</v>
      </c>
      <c r="D16597" s="26" t="s">
        <v>28</v>
      </c>
      <c r="E16597" s="26" t="s">
        <v>27</v>
      </c>
      <c r="F16597" s="26">
        <v>2004</v>
      </c>
      <c r="G16597" s="27">
        <v>57685.3</v>
      </c>
    </row>
    <row r="16598" spans="1:7" x14ac:dyDescent="0.15">
      <c r="A16598" s="25" t="s">
        <v>95</v>
      </c>
      <c r="B16598" s="26" t="s">
        <v>82</v>
      </c>
      <c r="C16598" s="26" t="s">
        <v>83</v>
      </c>
      <c r="D16598" s="26" t="s">
        <v>28</v>
      </c>
      <c r="E16598" s="26" t="s">
        <v>27</v>
      </c>
      <c r="F16598" s="26">
        <v>2003</v>
      </c>
      <c r="G16598" s="27">
        <v>57313.2</v>
      </c>
    </row>
    <row r="16599" spans="1:7" x14ac:dyDescent="0.15">
      <c r="A16599" s="25" t="s">
        <v>95</v>
      </c>
      <c r="B16599" s="26" t="s">
        <v>82</v>
      </c>
      <c r="C16599" s="26" t="s">
        <v>83</v>
      </c>
      <c r="D16599" s="26" t="s">
        <v>28</v>
      </c>
      <c r="E16599" s="26" t="s">
        <v>27</v>
      </c>
      <c r="F16599" s="26">
        <v>2002</v>
      </c>
      <c r="G16599" s="27">
        <v>57059</v>
      </c>
    </row>
    <row r="16600" spans="1:7" x14ac:dyDescent="0.15">
      <c r="A16600" s="25" t="s">
        <v>95</v>
      </c>
      <c r="B16600" s="26" t="s">
        <v>82</v>
      </c>
      <c r="C16600" s="26" t="s">
        <v>83</v>
      </c>
      <c r="D16600" s="26" t="s">
        <v>28</v>
      </c>
      <c r="E16600" s="26" t="s">
        <v>27</v>
      </c>
      <c r="F16600" s="26">
        <v>2001</v>
      </c>
      <c r="G16600" s="27">
        <v>56974.100000000013</v>
      </c>
    </row>
    <row r="16601" spans="1:7" x14ac:dyDescent="0.15">
      <c r="A16601" s="25" t="s">
        <v>95</v>
      </c>
      <c r="B16601" s="26" t="s">
        <v>82</v>
      </c>
      <c r="C16601" s="26" t="s">
        <v>83</v>
      </c>
      <c r="D16601" s="26" t="s">
        <v>28</v>
      </c>
      <c r="E16601" s="26" t="s">
        <v>27</v>
      </c>
      <c r="F16601" s="26">
        <v>2000</v>
      </c>
      <c r="G16601" s="27">
        <v>56942.100000000013</v>
      </c>
    </row>
    <row r="16602" spans="1:7" x14ac:dyDescent="0.15">
      <c r="A16602" s="25" t="s">
        <v>95</v>
      </c>
      <c r="B16602" s="26" t="s">
        <v>82</v>
      </c>
      <c r="C16602" s="26" t="s">
        <v>83</v>
      </c>
      <c r="D16602" s="26" t="s">
        <v>28</v>
      </c>
      <c r="E16602" s="26" t="s">
        <v>27</v>
      </c>
      <c r="F16602" s="26">
        <v>1999</v>
      </c>
      <c r="G16602" s="27">
        <v>56916.3</v>
      </c>
    </row>
    <row r="16603" spans="1:7" x14ac:dyDescent="0.15">
      <c r="A16603" s="25" t="s">
        <v>95</v>
      </c>
      <c r="B16603" s="26" t="s">
        <v>82</v>
      </c>
      <c r="C16603" s="26" t="s">
        <v>83</v>
      </c>
      <c r="D16603" s="26" t="s">
        <v>28</v>
      </c>
      <c r="E16603" s="26" t="s">
        <v>27</v>
      </c>
      <c r="F16603" s="26">
        <v>1998</v>
      </c>
      <c r="G16603" s="27">
        <v>56906.7</v>
      </c>
    </row>
    <row r="16604" spans="1:7" x14ac:dyDescent="0.15">
      <c r="A16604" s="25" t="s">
        <v>95</v>
      </c>
      <c r="B16604" s="26" t="s">
        <v>82</v>
      </c>
      <c r="C16604" s="26" t="s">
        <v>83</v>
      </c>
      <c r="D16604" s="26" t="s">
        <v>28</v>
      </c>
      <c r="E16604" s="26" t="s">
        <v>27</v>
      </c>
      <c r="F16604" s="26">
        <v>1997</v>
      </c>
      <c r="G16604" s="27">
        <v>56890.400000000001</v>
      </c>
    </row>
    <row r="16605" spans="1:7" x14ac:dyDescent="0.15">
      <c r="A16605" s="25" t="s">
        <v>95</v>
      </c>
      <c r="B16605" s="26" t="s">
        <v>82</v>
      </c>
      <c r="C16605" s="26" t="s">
        <v>83</v>
      </c>
      <c r="D16605" s="26" t="s">
        <v>28</v>
      </c>
      <c r="E16605" s="26" t="s">
        <v>27</v>
      </c>
      <c r="F16605" s="26">
        <v>1996</v>
      </c>
      <c r="G16605" s="27">
        <v>56860.3</v>
      </c>
    </row>
    <row r="16606" spans="1:7" x14ac:dyDescent="0.15">
      <c r="A16606" s="25" t="s">
        <v>95</v>
      </c>
      <c r="B16606" s="26" t="s">
        <v>82</v>
      </c>
      <c r="C16606" s="26" t="s">
        <v>83</v>
      </c>
      <c r="D16606" s="26" t="s">
        <v>28</v>
      </c>
      <c r="E16606" s="26" t="s">
        <v>27</v>
      </c>
      <c r="F16606" s="26">
        <v>1995</v>
      </c>
      <c r="G16606" s="27">
        <v>56844.3</v>
      </c>
    </row>
    <row r="16607" spans="1:7" x14ac:dyDescent="0.15">
      <c r="A16607" s="25" t="s">
        <v>95</v>
      </c>
      <c r="B16607" s="26" t="s">
        <v>82</v>
      </c>
      <c r="C16607" s="26" t="s">
        <v>83</v>
      </c>
      <c r="D16607" s="26" t="s">
        <v>28</v>
      </c>
      <c r="E16607" s="26" t="s">
        <v>27</v>
      </c>
      <c r="F16607" s="26">
        <v>1994</v>
      </c>
      <c r="G16607" s="27">
        <v>56843.4</v>
      </c>
    </row>
    <row r="16608" spans="1:7" x14ac:dyDescent="0.15">
      <c r="A16608" s="25" t="s">
        <v>95</v>
      </c>
      <c r="B16608" s="26" t="s">
        <v>82</v>
      </c>
      <c r="C16608" s="26" t="s">
        <v>83</v>
      </c>
      <c r="D16608" s="26" t="s">
        <v>28</v>
      </c>
      <c r="E16608" s="26" t="s">
        <v>27</v>
      </c>
      <c r="F16608" s="26">
        <v>1993</v>
      </c>
      <c r="G16608" s="27">
        <v>56831.8</v>
      </c>
    </row>
    <row r="16609" spans="1:7" x14ac:dyDescent="0.15">
      <c r="A16609" s="25" t="s">
        <v>95</v>
      </c>
      <c r="B16609" s="26" t="s">
        <v>82</v>
      </c>
      <c r="C16609" s="26" t="s">
        <v>83</v>
      </c>
      <c r="D16609" s="26" t="s">
        <v>28</v>
      </c>
      <c r="E16609" s="26" t="s">
        <v>27</v>
      </c>
      <c r="F16609" s="26">
        <v>1992</v>
      </c>
      <c r="G16609" s="27">
        <v>56797.100000000013</v>
      </c>
    </row>
    <row r="16610" spans="1:7" x14ac:dyDescent="0.15">
      <c r="A16610" s="25" t="s">
        <v>95</v>
      </c>
      <c r="B16610" s="26" t="s">
        <v>82</v>
      </c>
      <c r="C16610" s="26" t="s">
        <v>83</v>
      </c>
      <c r="D16610" s="26" t="s">
        <v>28</v>
      </c>
      <c r="E16610" s="26" t="s">
        <v>27</v>
      </c>
      <c r="F16610" s="26">
        <v>1991</v>
      </c>
      <c r="G16610" s="27">
        <v>56758.5</v>
      </c>
    </row>
    <row r="16611" spans="1:7" x14ac:dyDescent="0.15">
      <c r="A16611" s="25" t="s">
        <v>95</v>
      </c>
      <c r="B16611" s="26" t="s">
        <v>82</v>
      </c>
      <c r="C16611" s="26" t="s">
        <v>83</v>
      </c>
      <c r="D16611" s="26" t="s">
        <v>28</v>
      </c>
      <c r="E16611" s="26" t="s">
        <v>27</v>
      </c>
      <c r="F16611" s="26">
        <v>1990</v>
      </c>
      <c r="G16611" s="27">
        <v>56719.199999999997</v>
      </c>
    </row>
    <row r="16612" spans="1:7" x14ac:dyDescent="0.15">
      <c r="A16612" s="25" t="s">
        <v>95</v>
      </c>
      <c r="B16612" s="26" t="s">
        <v>82</v>
      </c>
      <c r="C16612" s="26" t="s">
        <v>83</v>
      </c>
      <c r="D16612" s="26" t="s">
        <v>28</v>
      </c>
      <c r="E16612" s="26" t="s">
        <v>27</v>
      </c>
      <c r="F16612" s="26">
        <v>1989</v>
      </c>
      <c r="G16612" s="27">
        <v>56671.8</v>
      </c>
    </row>
    <row r="16613" spans="1:7" x14ac:dyDescent="0.15">
      <c r="A16613" s="25" t="s">
        <v>95</v>
      </c>
      <c r="B16613" s="26" t="s">
        <v>82</v>
      </c>
      <c r="C16613" s="26" t="s">
        <v>83</v>
      </c>
      <c r="D16613" s="26" t="s">
        <v>28</v>
      </c>
      <c r="E16613" s="26" t="s">
        <v>27</v>
      </c>
      <c r="F16613" s="26">
        <v>1988</v>
      </c>
      <c r="G16613" s="27">
        <v>56629.3</v>
      </c>
    </row>
    <row r="16614" spans="1:7" x14ac:dyDescent="0.15">
      <c r="A16614" s="25" t="s">
        <v>95</v>
      </c>
      <c r="B16614" s="26" t="s">
        <v>82</v>
      </c>
      <c r="C16614" s="26" t="s">
        <v>83</v>
      </c>
      <c r="D16614" s="26" t="s">
        <v>28</v>
      </c>
      <c r="E16614" s="26" t="s">
        <v>27</v>
      </c>
      <c r="F16614" s="26">
        <v>1987</v>
      </c>
      <c r="G16614" s="27">
        <v>56601.9</v>
      </c>
    </row>
    <row r="16615" spans="1:7" x14ac:dyDescent="0.15">
      <c r="A16615" s="25" t="s">
        <v>95</v>
      </c>
      <c r="B16615" s="26" t="s">
        <v>82</v>
      </c>
      <c r="C16615" s="26" t="s">
        <v>83</v>
      </c>
      <c r="D16615" s="26" t="s">
        <v>28</v>
      </c>
      <c r="E16615" s="26" t="s">
        <v>27</v>
      </c>
      <c r="F16615" s="26">
        <v>1986</v>
      </c>
      <c r="G16615" s="27">
        <v>56596.2</v>
      </c>
    </row>
    <row r="16616" spans="1:7" x14ac:dyDescent="0.15">
      <c r="A16616" s="25" t="s">
        <v>95</v>
      </c>
      <c r="B16616" s="26" t="s">
        <v>82</v>
      </c>
      <c r="C16616" s="26" t="s">
        <v>83</v>
      </c>
      <c r="D16616" s="26" t="s">
        <v>28</v>
      </c>
      <c r="E16616" s="26" t="s">
        <v>27</v>
      </c>
      <c r="F16616" s="26">
        <v>1985</v>
      </c>
      <c r="G16616" s="27">
        <v>56593.100000000013</v>
      </c>
    </row>
    <row r="16617" spans="1:7" x14ac:dyDescent="0.15">
      <c r="A16617" s="25" t="s">
        <v>95</v>
      </c>
      <c r="B16617" s="26" t="s">
        <v>82</v>
      </c>
      <c r="C16617" s="26" t="s">
        <v>83</v>
      </c>
      <c r="D16617" s="26" t="s">
        <v>28</v>
      </c>
      <c r="E16617" s="26" t="s">
        <v>27</v>
      </c>
      <c r="F16617" s="26">
        <v>1984</v>
      </c>
      <c r="G16617" s="27">
        <v>56576.7</v>
      </c>
    </row>
    <row r="16618" spans="1:7" x14ac:dyDescent="0.15">
      <c r="A16618" s="25" t="s">
        <v>95</v>
      </c>
      <c r="B16618" s="26" t="s">
        <v>82</v>
      </c>
      <c r="C16618" s="26" t="s">
        <v>83</v>
      </c>
      <c r="D16618" s="26" t="s">
        <v>28</v>
      </c>
      <c r="E16618" s="26" t="s">
        <v>27</v>
      </c>
      <c r="F16618" s="26">
        <v>1983</v>
      </c>
      <c r="G16618" s="27">
        <v>56564.100000000013</v>
      </c>
    </row>
    <row r="16619" spans="1:7" x14ac:dyDescent="0.15">
      <c r="A16619" s="25" t="s">
        <v>95</v>
      </c>
      <c r="B16619" s="26" t="s">
        <v>82</v>
      </c>
      <c r="C16619" s="26" t="s">
        <v>83</v>
      </c>
      <c r="D16619" s="26" t="s">
        <v>28</v>
      </c>
      <c r="E16619" s="26" t="s">
        <v>27</v>
      </c>
      <c r="F16619" s="26">
        <v>1982</v>
      </c>
      <c r="G16619" s="27">
        <v>56543.5</v>
      </c>
    </row>
    <row r="16620" spans="1:7" x14ac:dyDescent="0.15">
      <c r="A16620" s="25" t="s">
        <v>95</v>
      </c>
      <c r="B16620" s="26" t="s">
        <v>82</v>
      </c>
      <c r="C16620" s="26" t="s">
        <v>83</v>
      </c>
      <c r="D16620" s="26" t="s">
        <v>28</v>
      </c>
      <c r="E16620" s="26" t="s">
        <v>27</v>
      </c>
      <c r="F16620" s="26">
        <v>1981</v>
      </c>
      <c r="G16620" s="27">
        <v>56501.7</v>
      </c>
    </row>
    <row r="16621" spans="1:7" x14ac:dyDescent="0.15">
      <c r="A16621" s="25" t="s">
        <v>95</v>
      </c>
      <c r="B16621" s="26" t="s">
        <v>82</v>
      </c>
      <c r="C16621" s="26" t="s">
        <v>83</v>
      </c>
      <c r="D16621" s="26" t="s">
        <v>28</v>
      </c>
      <c r="E16621" s="26" t="s">
        <v>27</v>
      </c>
      <c r="F16621" s="26">
        <v>1980</v>
      </c>
      <c r="G16621" s="27">
        <v>56433.9</v>
      </c>
    </row>
    <row r="16622" spans="1:7" x14ac:dyDescent="0.15">
      <c r="A16622" s="25" t="s">
        <v>95</v>
      </c>
      <c r="B16622" s="26" t="s">
        <v>82</v>
      </c>
      <c r="C16622" s="26" t="s">
        <v>83</v>
      </c>
      <c r="D16622" s="26" t="s">
        <v>28</v>
      </c>
      <c r="E16622" s="26" t="s">
        <v>27</v>
      </c>
      <c r="F16622" s="26">
        <v>1979</v>
      </c>
      <c r="G16622" s="27">
        <v>56317.7</v>
      </c>
    </row>
    <row r="16623" spans="1:7" x14ac:dyDescent="0.15">
      <c r="A16623" s="25" t="s">
        <v>95</v>
      </c>
      <c r="B16623" s="26" t="s">
        <v>82</v>
      </c>
      <c r="C16623" s="26" t="s">
        <v>83</v>
      </c>
      <c r="D16623" s="26" t="s">
        <v>28</v>
      </c>
      <c r="E16623" s="26" t="s">
        <v>27</v>
      </c>
      <c r="F16623" s="26">
        <v>1978</v>
      </c>
      <c r="G16623" s="27">
        <v>56155.100000000013</v>
      </c>
    </row>
    <row r="16624" spans="1:7" x14ac:dyDescent="0.15">
      <c r="A16624" s="25" t="s">
        <v>95</v>
      </c>
      <c r="B16624" s="26" t="s">
        <v>82</v>
      </c>
      <c r="C16624" s="26" t="s">
        <v>83</v>
      </c>
      <c r="D16624" s="26" t="s">
        <v>28</v>
      </c>
      <c r="E16624" s="26" t="s">
        <v>27</v>
      </c>
      <c r="F16624" s="26">
        <v>1977</v>
      </c>
      <c r="G16624" s="27">
        <v>55955.4</v>
      </c>
    </row>
    <row r="16625" spans="1:7" x14ac:dyDescent="0.15">
      <c r="A16625" s="25" t="s">
        <v>95</v>
      </c>
      <c r="B16625" s="26" t="s">
        <v>82</v>
      </c>
      <c r="C16625" s="26" t="s">
        <v>83</v>
      </c>
      <c r="D16625" s="26" t="s">
        <v>28</v>
      </c>
      <c r="E16625" s="26" t="s">
        <v>27</v>
      </c>
      <c r="F16625" s="26">
        <v>1976</v>
      </c>
      <c r="G16625" s="27">
        <v>55718.3</v>
      </c>
    </row>
    <row r="16626" spans="1:7" x14ac:dyDescent="0.15">
      <c r="A16626" s="25" t="s">
        <v>95</v>
      </c>
      <c r="B16626" s="26" t="s">
        <v>82</v>
      </c>
      <c r="C16626" s="26" t="s">
        <v>83</v>
      </c>
      <c r="D16626" s="26" t="s">
        <v>28</v>
      </c>
      <c r="E16626" s="26" t="s">
        <v>27</v>
      </c>
      <c r="F16626" s="26">
        <v>1975</v>
      </c>
      <c r="G16626" s="27">
        <v>55441</v>
      </c>
    </row>
    <row r="16627" spans="1:7" x14ac:dyDescent="0.15">
      <c r="A16627" s="25" t="s">
        <v>95</v>
      </c>
      <c r="B16627" s="26" t="s">
        <v>82</v>
      </c>
      <c r="C16627" s="26" t="s">
        <v>83</v>
      </c>
      <c r="D16627" s="26" t="s">
        <v>28</v>
      </c>
      <c r="E16627" s="26" t="s">
        <v>27</v>
      </c>
      <c r="F16627" s="26">
        <v>1974</v>
      </c>
      <c r="G16627" s="27">
        <v>55110.9</v>
      </c>
    </row>
    <row r="16628" spans="1:7" x14ac:dyDescent="0.15">
      <c r="A16628" s="25" t="s">
        <v>95</v>
      </c>
      <c r="B16628" s="26" t="s">
        <v>82</v>
      </c>
      <c r="C16628" s="26" t="s">
        <v>83</v>
      </c>
      <c r="D16628" s="26" t="s">
        <v>28</v>
      </c>
      <c r="E16628" s="26" t="s">
        <v>27</v>
      </c>
      <c r="F16628" s="26">
        <v>1973</v>
      </c>
      <c r="G16628" s="27">
        <v>54751.4</v>
      </c>
    </row>
    <row r="16629" spans="1:7" x14ac:dyDescent="0.15">
      <c r="A16629" s="25" t="s">
        <v>95</v>
      </c>
      <c r="B16629" s="26" t="s">
        <v>82</v>
      </c>
      <c r="C16629" s="26" t="s">
        <v>83</v>
      </c>
      <c r="D16629" s="26" t="s">
        <v>28</v>
      </c>
      <c r="E16629" s="26" t="s">
        <v>27</v>
      </c>
      <c r="F16629" s="26">
        <v>1972</v>
      </c>
      <c r="G16629" s="27">
        <v>54381.3</v>
      </c>
    </row>
    <row r="16630" spans="1:7" x14ac:dyDescent="0.15">
      <c r="A16630" s="25" t="s">
        <v>95</v>
      </c>
      <c r="B16630" s="26" t="s">
        <v>82</v>
      </c>
      <c r="C16630" s="26" t="s">
        <v>83</v>
      </c>
      <c r="D16630" s="26" t="s">
        <v>28</v>
      </c>
      <c r="E16630" s="26" t="s">
        <v>27</v>
      </c>
      <c r="F16630" s="26">
        <v>1971</v>
      </c>
      <c r="G16630" s="27">
        <v>54073.5</v>
      </c>
    </row>
    <row r="16631" spans="1:7" x14ac:dyDescent="0.15">
      <c r="A16631" s="25" t="s">
        <v>95</v>
      </c>
      <c r="B16631" s="26" t="s">
        <v>82</v>
      </c>
      <c r="C16631" s="26" t="s">
        <v>83</v>
      </c>
      <c r="D16631" s="26" t="s">
        <v>28</v>
      </c>
      <c r="E16631" s="26" t="s">
        <v>27</v>
      </c>
      <c r="F16631" s="26">
        <v>1970</v>
      </c>
      <c r="G16631" s="27">
        <v>53821.9</v>
      </c>
    </row>
    <row r="16632" spans="1:7" x14ac:dyDescent="0.15">
      <c r="A16632" s="25" t="s">
        <v>95</v>
      </c>
      <c r="B16632" s="26" t="s">
        <v>82</v>
      </c>
      <c r="C16632" s="26" t="s">
        <v>83</v>
      </c>
      <c r="D16632" s="26" t="s">
        <v>28</v>
      </c>
      <c r="E16632" s="26" t="s">
        <v>27</v>
      </c>
      <c r="F16632" s="26">
        <v>1969</v>
      </c>
      <c r="G16632" s="27">
        <v>53537.9</v>
      </c>
    </row>
    <row r="16633" spans="1:7" x14ac:dyDescent="0.15">
      <c r="A16633" s="25" t="s">
        <v>95</v>
      </c>
      <c r="B16633" s="26" t="s">
        <v>82</v>
      </c>
      <c r="C16633" s="26" t="s">
        <v>83</v>
      </c>
      <c r="D16633" s="26" t="s">
        <v>28</v>
      </c>
      <c r="E16633" s="26" t="s">
        <v>27</v>
      </c>
      <c r="F16633" s="26">
        <v>1968</v>
      </c>
      <c r="G16633" s="27">
        <v>53235.8</v>
      </c>
    </row>
    <row r="16634" spans="1:7" x14ac:dyDescent="0.15">
      <c r="A16634" s="25" t="s">
        <v>95</v>
      </c>
      <c r="B16634" s="26" t="s">
        <v>82</v>
      </c>
      <c r="C16634" s="26" t="s">
        <v>83</v>
      </c>
      <c r="D16634" s="26" t="s">
        <v>28</v>
      </c>
      <c r="E16634" s="26" t="s">
        <v>27</v>
      </c>
      <c r="F16634" s="26">
        <v>1967</v>
      </c>
      <c r="G16634" s="27">
        <v>52900.5</v>
      </c>
    </row>
    <row r="16635" spans="1:7" x14ac:dyDescent="0.15">
      <c r="A16635" s="25" t="s">
        <v>95</v>
      </c>
      <c r="B16635" s="26" t="s">
        <v>82</v>
      </c>
      <c r="C16635" s="26" t="s">
        <v>83</v>
      </c>
      <c r="D16635" s="26" t="s">
        <v>28</v>
      </c>
      <c r="E16635" s="26" t="s">
        <v>27</v>
      </c>
      <c r="F16635" s="26">
        <v>1966</v>
      </c>
      <c r="G16635" s="27">
        <v>52519</v>
      </c>
    </row>
    <row r="16636" spans="1:7" x14ac:dyDescent="0.15">
      <c r="A16636" s="25" t="s">
        <v>95</v>
      </c>
      <c r="B16636" s="26" t="s">
        <v>82</v>
      </c>
      <c r="C16636" s="26" t="s">
        <v>83</v>
      </c>
      <c r="D16636" s="26" t="s">
        <v>28</v>
      </c>
      <c r="E16636" s="26" t="s">
        <v>27</v>
      </c>
      <c r="F16636" s="26">
        <v>1965</v>
      </c>
      <c r="G16636" s="27">
        <v>52112.3</v>
      </c>
    </row>
    <row r="16637" spans="1:7" x14ac:dyDescent="0.15">
      <c r="A16637" s="25" t="s">
        <v>95</v>
      </c>
      <c r="B16637" s="26" t="s">
        <v>82</v>
      </c>
      <c r="C16637" s="26" t="s">
        <v>83</v>
      </c>
      <c r="D16637" s="26" t="s">
        <v>28</v>
      </c>
      <c r="E16637" s="26" t="s">
        <v>27</v>
      </c>
      <c r="F16637" s="26">
        <v>1964</v>
      </c>
      <c r="G16637" s="27">
        <v>51675.3</v>
      </c>
    </row>
    <row r="16638" spans="1:7" x14ac:dyDescent="0.15">
      <c r="A16638" s="25" t="s">
        <v>95</v>
      </c>
      <c r="B16638" s="26" t="s">
        <v>82</v>
      </c>
      <c r="C16638" s="26" t="s">
        <v>83</v>
      </c>
      <c r="D16638" s="26" t="s">
        <v>28</v>
      </c>
      <c r="E16638" s="26" t="s">
        <v>27</v>
      </c>
      <c r="F16638" s="26">
        <v>1963</v>
      </c>
      <c r="G16638" s="27">
        <v>51252</v>
      </c>
    </row>
    <row r="16639" spans="1:7" x14ac:dyDescent="0.15">
      <c r="A16639" s="25" t="s">
        <v>95</v>
      </c>
      <c r="B16639" s="26" t="s">
        <v>82</v>
      </c>
      <c r="C16639" s="26" t="s">
        <v>83</v>
      </c>
      <c r="D16639" s="26" t="s">
        <v>28</v>
      </c>
      <c r="E16639" s="26" t="s">
        <v>27</v>
      </c>
      <c r="F16639" s="26">
        <v>1962</v>
      </c>
      <c r="G16639" s="27">
        <v>50879.4</v>
      </c>
    </row>
    <row r="16640" spans="1:7" x14ac:dyDescent="0.15">
      <c r="A16640" s="25" t="s">
        <v>95</v>
      </c>
      <c r="B16640" s="26" t="s">
        <v>82</v>
      </c>
      <c r="C16640" s="26" t="s">
        <v>83</v>
      </c>
      <c r="D16640" s="26" t="s">
        <v>28</v>
      </c>
      <c r="E16640" s="26" t="s">
        <v>27</v>
      </c>
      <c r="F16640" s="26">
        <v>1961</v>
      </c>
      <c r="G16640" s="27">
        <v>50536.3</v>
      </c>
    </row>
    <row r="16641" spans="1:7" x14ac:dyDescent="0.15">
      <c r="A16641" s="25" t="s">
        <v>95</v>
      </c>
      <c r="B16641" s="26" t="s">
        <v>82</v>
      </c>
      <c r="C16641" s="26" t="s">
        <v>83</v>
      </c>
      <c r="D16641" s="26" t="s">
        <v>28</v>
      </c>
      <c r="E16641" s="26" t="s">
        <v>27</v>
      </c>
      <c r="F16641" s="26">
        <v>1960</v>
      </c>
      <c r="G16641" s="27">
        <v>50199.7</v>
      </c>
    </row>
    <row r="16642" spans="1:7" x14ac:dyDescent="0.15">
      <c r="A16642" s="25" t="s">
        <v>95</v>
      </c>
      <c r="B16642" s="26" t="s">
        <v>82</v>
      </c>
      <c r="C16642" s="26" t="s">
        <v>83</v>
      </c>
      <c r="D16642" s="26" t="s">
        <v>30</v>
      </c>
      <c r="E16642" s="26" t="s">
        <v>29</v>
      </c>
      <c r="F16642" s="26">
        <v>2023</v>
      </c>
      <c r="G16642" s="27">
        <v>665.5</v>
      </c>
    </row>
    <row r="16643" spans="1:7" x14ac:dyDescent="0.15">
      <c r="A16643" s="25" t="s">
        <v>95</v>
      </c>
      <c r="B16643" s="26" t="s">
        <v>82</v>
      </c>
      <c r="C16643" s="26" t="s">
        <v>83</v>
      </c>
      <c r="D16643" s="26" t="s">
        <v>30</v>
      </c>
      <c r="E16643" s="26" t="s">
        <v>29</v>
      </c>
      <c r="F16643" s="26">
        <v>2022</v>
      </c>
      <c r="G16643" s="27">
        <v>653.1</v>
      </c>
    </row>
    <row r="16644" spans="1:7" x14ac:dyDescent="0.15">
      <c r="A16644" s="25" t="s">
        <v>95</v>
      </c>
      <c r="B16644" s="26" t="s">
        <v>82</v>
      </c>
      <c r="C16644" s="26" t="s">
        <v>83</v>
      </c>
      <c r="D16644" s="26" t="s">
        <v>30</v>
      </c>
      <c r="E16644" s="26" t="s">
        <v>29</v>
      </c>
      <c r="F16644" s="26">
        <v>2021</v>
      </c>
      <c r="G16644" s="27">
        <v>640.1</v>
      </c>
    </row>
    <row r="16645" spans="1:7" x14ac:dyDescent="0.15">
      <c r="A16645" s="25" t="s">
        <v>95</v>
      </c>
      <c r="B16645" s="26" t="s">
        <v>82</v>
      </c>
      <c r="C16645" s="26" t="s">
        <v>83</v>
      </c>
      <c r="D16645" s="26" t="s">
        <v>30</v>
      </c>
      <c r="E16645" s="26" t="s">
        <v>29</v>
      </c>
      <c r="F16645" s="26">
        <v>2020</v>
      </c>
      <c r="G16645" s="27">
        <v>630.40000000000009</v>
      </c>
    </row>
    <row r="16646" spans="1:7" x14ac:dyDescent="0.15">
      <c r="A16646" s="25" t="s">
        <v>95</v>
      </c>
      <c r="B16646" s="26" t="s">
        <v>82</v>
      </c>
      <c r="C16646" s="26" t="s">
        <v>83</v>
      </c>
      <c r="D16646" s="26" t="s">
        <v>30</v>
      </c>
      <c r="E16646" s="26" t="s">
        <v>29</v>
      </c>
      <c r="F16646" s="26">
        <v>2019</v>
      </c>
      <c r="G16646" s="27">
        <v>620</v>
      </c>
    </row>
    <row r="16647" spans="1:7" x14ac:dyDescent="0.15">
      <c r="A16647" s="25" t="s">
        <v>95</v>
      </c>
      <c r="B16647" s="26" t="s">
        <v>82</v>
      </c>
      <c r="C16647" s="26" t="s">
        <v>83</v>
      </c>
      <c r="D16647" s="26" t="s">
        <v>30</v>
      </c>
      <c r="E16647" s="26" t="s">
        <v>29</v>
      </c>
      <c r="F16647" s="26">
        <v>2018</v>
      </c>
      <c r="G16647" s="27">
        <v>608</v>
      </c>
    </row>
    <row r="16648" spans="1:7" x14ac:dyDescent="0.15">
      <c r="A16648" s="25" t="s">
        <v>95</v>
      </c>
      <c r="B16648" s="26" t="s">
        <v>82</v>
      </c>
      <c r="C16648" s="26" t="s">
        <v>83</v>
      </c>
      <c r="D16648" s="26" t="s">
        <v>30</v>
      </c>
      <c r="E16648" s="26" t="s">
        <v>29</v>
      </c>
      <c r="F16648" s="26">
        <v>2017</v>
      </c>
      <c r="G16648" s="27">
        <v>596.30000000000018</v>
      </c>
    </row>
    <row r="16649" spans="1:7" x14ac:dyDescent="0.15">
      <c r="A16649" s="25" t="s">
        <v>95</v>
      </c>
      <c r="B16649" s="26" t="s">
        <v>82</v>
      </c>
      <c r="C16649" s="26" t="s">
        <v>83</v>
      </c>
      <c r="D16649" s="26" t="s">
        <v>30</v>
      </c>
      <c r="E16649" s="26" t="s">
        <v>29</v>
      </c>
      <c r="F16649" s="26">
        <v>2016</v>
      </c>
      <c r="G16649" s="27">
        <v>583.5</v>
      </c>
    </row>
    <row r="16650" spans="1:7" x14ac:dyDescent="0.15">
      <c r="A16650" s="25" t="s">
        <v>95</v>
      </c>
      <c r="B16650" s="26" t="s">
        <v>82</v>
      </c>
      <c r="C16650" s="26" t="s">
        <v>83</v>
      </c>
      <c r="D16650" s="26" t="s">
        <v>30</v>
      </c>
      <c r="E16650" s="26" t="s">
        <v>29</v>
      </c>
      <c r="F16650" s="26">
        <v>2015</v>
      </c>
      <c r="G16650" s="27">
        <v>569.6</v>
      </c>
    </row>
    <row r="16651" spans="1:7" x14ac:dyDescent="0.15">
      <c r="A16651" s="25" t="s">
        <v>95</v>
      </c>
      <c r="B16651" s="26" t="s">
        <v>82</v>
      </c>
      <c r="C16651" s="26" t="s">
        <v>83</v>
      </c>
      <c r="D16651" s="26" t="s">
        <v>30</v>
      </c>
      <c r="E16651" s="26" t="s">
        <v>29</v>
      </c>
      <c r="F16651" s="26">
        <v>2014</v>
      </c>
      <c r="G16651" s="27">
        <v>556.30000000000007</v>
      </c>
    </row>
    <row r="16652" spans="1:7" x14ac:dyDescent="0.15">
      <c r="A16652" s="25" t="s">
        <v>95</v>
      </c>
      <c r="B16652" s="26" t="s">
        <v>82</v>
      </c>
      <c r="C16652" s="26" t="s">
        <v>83</v>
      </c>
      <c r="D16652" s="26" t="s">
        <v>30</v>
      </c>
      <c r="E16652" s="26" t="s">
        <v>29</v>
      </c>
      <c r="F16652" s="26">
        <v>2013</v>
      </c>
      <c r="G16652" s="27">
        <v>543.4</v>
      </c>
    </row>
    <row r="16653" spans="1:7" x14ac:dyDescent="0.15">
      <c r="A16653" s="25" t="s">
        <v>95</v>
      </c>
      <c r="B16653" s="26" t="s">
        <v>82</v>
      </c>
      <c r="C16653" s="26" t="s">
        <v>83</v>
      </c>
      <c r="D16653" s="26" t="s">
        <v>30</v>
      </c>
      <c r="E16653" s="26" t="s">
        <v>29</v>
      </c>
      <c r="F16653" s="26">
        <v>2012</v>
      </c>
      <c r="G16653" s="27">
        <v>530.9</v>
      </c>
    </row>
    <row r="16654" spans="1:7" x14ac:dyDescent="0.15">
      <c r="A16654" s="25" t="s">
        <v>95</v>
      </c>
      <c r="B16654" s="26" t="s">
        <v>82</v>
      </c>
      <c r="C16654" s="26" t="s">
        <v>83</v>
      </c>
      <c r="D16654" s="26" t="s">
        <v>30</v>
      </c>
      <c r="E16654" s="26" t="s">
        <v>29</v>
      </c>
      <c r="F16654" s="26">
        <v>2011</v>
      </c>
      <c r="G16654" s="27">
        <v>518.30000000000007</v>
      </c>
    </row>
    <row r="16655" spans="1:7" x14ac:dyDescent="0.15">
      <c r="A16655" s="25" t="s">
        <v>95</v>
      </c>
      <c r="B16655" s="26" t="s">
        <v>82</v>
      </c>
      <c r="C16655" s="26" t="s">
        <v>83</v>
      </c>
      <c r="D16655" s="26" t="s">
        <v>30</v>
      </c>
      <c r="E16655" s="26" t="s">
        <v>29</v>
      </c>
      <c r="F16655" s="26">
        <v>2010</v>
      </c>
      <c r="G16655" s="27">
        <v>507</v>
      </c>
    </row>
    <row r="16656" spans="1:7" x14ac:dyDescent="0.15">
      <c r="A16656" s="25" t="s">
        <v>95</v>
      </c>
      <c r="B16656" s="26" t="s">
        <v>82</v>
      </c>
      <c r="C16656" s="26" t="s">
        <v>83</v>
      </c>
      <c r="D16656" s="26" t="s">
        <v>30</v>
      </c>
      <c r="E16656" s="26" t="s">
        <v>29</v>
      </c>
      <c r="F16656" s="26">
        <v>2009</v>
      </c>
      <c r="G16656" s="27">
        <v>497.8</v>
      </c>
    </row>
    <row r="16657" spans="1:7" x14ac:dyDescent="0.15">
      <c r="A16657" s="25" t="s">
        <v>95</v>
      </c>
      <c r="B16657" s="26" t="s">
        <v>82</v>
      </c>
      <c r="C16657" s="26" t="s">
        <v>83</v>
      </c>
      <c r="D16657" s="26" t="s">
        <v>30</v>
      </c>
      <c r="E16657" s="26" t="s">
        <v>29</v>
      </c>
      <c r="F16657" s="26">
        <v>2008</v>
      </c>
      <c r="G16657" s="27">
        <v>488.6</v>
      </c>
    </row>
    <row r="16658" spans="1:7" x14ac:dyDescent="0.15">
      <c r="A16658" s="25" t="s">
        <v>95</v>
      </c>
      <c r="B16658" s="26" t="s">
        <v>82</v>
      </c>
      <c r="C16658" s="26" t="s">
        <v>83</v>
      </c>
      <c r="D16658" s="26" t="s">
        <v>30</v>
      </c>
      <c r="E16658" s="26" t="s">
        <v>29</v>
      </c>
      <c r="F16658" s="26">
        <v>2007</v>
      </c>
      <c r="G16658" s="27">
        <v>480</v>
      </c>
    </row>
    <row r="16659" spans="1:7" x14ac:dyDescent="0.15">
      <c r="A16659" s="25" t="s">
        <v>95</v>
      </c>
      <c r="B16659" s="26" t="s">
        <v>82</v>
      </c>
      <c r="C16659" s="26" t="s">
        <v>83</v>
      </c>
      <c r="D16659" s="26" t="s">
        <v>30</v>
      </c>
      <c r="E16659" s="26" t="s">
        <v>29</v>
      </c>
      <c r="F16659" s="26">
        <v>2006</v>
      </c>
      <c r="G16659" s="27">
        <v>472.6</v>
      </c>
    </row>
    <row r="16660" spans="1:7" x14ac:dyDescent="0.15">
      <c r="A16660" s="25" t="s">
        <v>95</v>
      </c>
      <c r="B16660" s="26" t="s">
        <v>82</v>
      </c>
      <c r="C16660" s="26" t="s">
        <v>83</v>
      </c>
      <c r="D16660" s="26" t="s">
        <v>30</v>
      </c>
      <c r="E16660" s="26" t="s">
        <v>29</v>
      </c>
      <c r="F16660" s="26">
        <v>2005</v>
      </c>
      <c r="G16660" s="27">
        <v>465.2</v>
      </c>
    </row>
    <row r="16661" spans="1:7" x14ac:dyDescent="0.15">
      <c r="A16661" s="25" t="s">
        <v>95</v>
      </c>
      <c r="B16661" s="26" t="s">
        <v>82</v>
      </c>
      <c r="C16661" s="26" t="s">
        <v>83</v>
      </c>
      <c r="D16661" s="26" t="s">
        <v>30</v>
      </c>
      <c r="E16661" s="26" t="s">
        <v>29</v>
      </c>
      <c r="F16661" s="26">
        <v>2004</v>
      </c>
      <c r="G16661" s="27">
        <v>458.1</v>
      </c>
    </row>
    <row r="16662" spans="1:7" x14ac:dyDescent="0.15">
      <c r="A16662" s="25" t="s">
        <v>95</v>
      </c>
      <c r="B16662" s="26" t="s">
        <v>82</v>
      </c>
      <c r="C16662" s="26" t="s">
        <v>83</v>
      </c>
      <c r="D16662" s="26" t="s">
        <v>30</v>
      </c>
      <c r="E16662" s="26" t="s">
        <v>29</v>
      </c>
      <c r="F16662" s="26">
        <v>2003</v>
      </c>
      <c r="G16662" s="27">
        <v>451.6</v>
      </c>
    </row>
    <row r="16663" spans="1:7" x14ac:dyDescent="0.15">
      <c r="A16663" s="25" t="s">
        <v>95</v>
      </c>
      <c r="B16663" s="26" t="s">
        <v>82</v>
      </c>
      <c r="C16663" s="26" t="s">
        <v>83</v>
      </c>
      <c r="D16663" s="26" t="s">
        <v>30</v>
      </c>
      <c r="E16663" s="26" t="s">
        <v>29</v>
      </c>
      <c r="F16663" s="26">
        <v>2002</v>
      </c>
      <c r="G16663" s="27">
        <v>446.2</v>
      </c>
    </row>
    <row r="16664" spans="1:7" x14ac:dyDescent="0.15">
      <c r="A16664" s="25" t="s">
        <v>95</v>
      </c>
      <c r="B16664" s="26" t="s">
        <v>82</v>
      </c>
      <c r="C16664" s="26" t="s">
        <v>83</v>
      </c>
      <c r="D16664" s="26" t="s">
        <v>30</v>
      </c>
      <c r="E16664" s="26" t="s">
        <v>29</v>
      </c>
      <c r="F16664" s="26">
        <v>2001</v>
      </c>
      <c r="G16664" s="27">
        <v>441.5</v>
      </c>
    </row>
    <row r="16665" spans="1:7" x14ac:dyDescent="0.15">
      <c r="A16665" s="25" t="s">
        <v>95</v>
      </c>
      <c r="B16665" s="26" t="s">
        <v>82</v>
      </c>
      <c r="C16665" s="26" t="s">
        <v>83</v>
      </c>
      <c r="D16665" s="26" t="s">
        <v>30</v>
      </c>
      <c r="E16665" s="26" t="s">
        <v>29</v>
      </c>
      <c r="F16665" s="26">
        <v>2000</v>
      </c>
      <c r="G16665" s="27">
        <v>436.3</v>
      </c>
    </row>
    <row r="16666" spans="1:7" x14ac:dyDescent="0.15">
      <c r="A16666" s="25" t="s">
        <v>95</v>
      </c>
      <c r="B16666" s="26" t="s">
        <v>82</v>
      </c>
      <c r="C16666" s="26" t="s">
        <v>83</v>
      </c>
      <c r="D16666" s="26" t="s">
        <v>30</v>
      </c>
      <c r="E16666" s="26" t="s">
        <v>29</v>
      </c>
      <c r="F16666" s="26">
        <v>1999</v>
      </c>
      <c r="G16666" s="27">
        <v>430.5</v>
      </c>
    </row>
    <row r="16667" spans="1:7" x14ac:dyDescent="0.15">
      <c r="A16667" s="25" t="s">
        <v>95</v>
      </c>
      <c r="B16667" s="26" t="s">
        <v>82</v>
      </c>
      <c r="C16667" s="26" t="s">
        <v>83</v>
      </c>
      <c r="D16667" s="26" t="s">
        <v>30</v>
      </c>
      <c r="E16667" s="26" t="s">
        <v>29</v>
      </c>
      <c r="F16667" s="26">
        <v>1998</v>
      </c>
      <c r="G16667" s="27">
        <v>424.7</v>
      </c>
    </row>
    <row r="16668" spans="1:7" x14ac:dyDescent="0.15">
      <c r="A16668" s="25" t="s">
        <v>95</v>
      </c>
      <c r="B16668" s="26" t="s">
        <v>82</v>
      </c>
      <c r="C16668" s="26" t="s">
        <v>83</v>
      </c>
      <c r="D16668" s="26" t="s">
        <v>30</v>
      </c>
      <c r="E16668" s="26" t="s">
        <v>29</v>
      </c>
      <c r="F16668" s="26">
        <v>1997</v>
      </c>
      <c r="G16668" s="27">
        <v>419.5</v>
      </c>
    </row>
    <row r="16669" spans="1:7" x14ac:dyDescent="0.15">
      <c r="A16669" s="25" t="s">
        <v>95</v>
      </c>
      <c r="B16669" s="26" t="s">
        <v>82</v>
      </c>
      <c r="C16669" s="26" t="s">
        <v>83</v>
      </c>
      <c r="D16669" s="26" t="s">
        <v>30</v>
      </c>
      <c r="E16669" s="26" t="s">
        <v>29</v>
      </c>
      <c r="F16669" s="26">
        <v>1996</v>
      </c>
      <c r="G16669" s="27">
        <v>414.2</v>
      </c>
    </row>
    <row r="16670" spans="1:7" x14ac:dyDescent="0.15">
      <c r="A16670" s="25" t="s">
        <v>95</v>
      </c>
      <c r="B16670" s="26" t="s">
        <v>82</v>
      </c>
      <c r="C16670" s="26" t="s">
        <v>83</v>
      </c>
      <c r="D16670" s="26" t="s">
        <v>30</v>
      </c>
      <c r="E16670" s="26" t="s">
        <v>29</v>
      </c>
      <c r="F16670" s="26">
        <v>1995</v>
      </c>
      <c r="G16670" s="27">
        <v>408.6</v>
      </c>
    </row>
    <row r="16671" spans="1:7" x14ac:dyDescent="0.15">
      <c r="A16671" s="25" t="s">
        <v>95</v>
      </c>
      <c r="B16671" s="26" t="s">
        <v>82</v>
      </c>
      <c r="C16671" s="26" t="s">
        <v>83</v>
      </c>
      <c r="D16671" s="26" t="s">
        <v>30</v>
      </c>
      <c r="E16671" s="26" t="s">
        <v>29</v>
      </c>
      <c r="F16671" s="26">
        <v>1994</v>
      </c>
      <c r="G16671" s="27">
        <v>402.90000000000009</v>
      </c>
    </row>
    <row r="16672" spans="1:7" x14ac:dyDescent="0.15">
      <c r="A16672" s="25" t="s">
        <v>95</v>
      </c>
      <c r="B16672" s="26" t="s">
        <v>82</v>
      </c>
      <c r="C16672" s="26" t="s">
        <v>83</v>
      </c>
      <c r="D16672" s="26" t="s">
        <v>30</v>
      </c>
      <c r="E16672" s="26" t="s">
        <v>29</v>
      </c>
      <c r="F16672" s="26">
        <v>1993</v>
      </c>
      <c r="G16672" s="27">
        <v>397.5</v>
      </c>
    </row>
    <row r="16673" spans="1:7" x14ac:dyDescent="0.15">
      <c r="A16673" s="25" t="s">
        <v>95</v>
      </c>
      <c r="B16673" s="26" t="s">
        <v>82</v>
      </c>
      <c r="C16673" s="26" t="s">
        <v>83</v>
      </c>
      <c r="D16673" s="26" t="s">
        <v>30</v>
      </c>
      <c r="E16673" s="26" t="s">
        <v>29</v>
      </c>
      <c r="F16673" s="26">
        <v>1992</v>
      </c>
      <c r="G16673" s="27">
        <v>392.2</v>
      </c>
    </row>
    <row r="16674" spans="1:7" x14ac:dyDescent="0.15">
      <c r="A16674" s="25" t="s">
        <v>95</v>
      </c>
      <c r="B16674" s="26" t="s">
        <v>82</v>
      </c>
      <c r="C16674" s="26" t="s">
        <v>83</v>
      </c>
      <c r="D16674" s="26" t="s">
        <v>30</v>
      </c>
      <c r="E16674" s="26" t="s">
        <v>29</v>
      </c>
      <c r="F16674" s="26">
        <v>1991</v>
      </c>
      <c r="G16674" s="27">
        <v>387</v>
      </c>
    </row>
    <row r="16675" spans="1:7" x14ac:dyDescent="0.15">
      <c r="A16675" s="25" t="s">
        <v>95</v>
      </c>
      <c r="B16675" s="26" t="s">
        <v>82</v>
      </c>
      <c r="C16675" s="26" t="s">
        <v>83</v>
      </c>
      <c r="D16675" s="26" t="s">
        <v>30</v>
      </c>
      <c r="E16675" s="26" t="s">
        <v>29</v>
      </c>
      <c r="F16675" s="26">
        <v>1990</v>
      </c>
      <c r="G16675" s="27">
        <v>381.90000000000009</v>
      </c>
    </row>
    <row r="16676" spans="1:7" x14ac:dyDescent="0.15">
      <c r="A16676" s="25" t="s">
        <v>95</v>
      </c>
      <c r="B16676" s="26" t="s">
        <v>82</v>
      </c>
      <c r="C16676" s="26" t="s">
        <v>83</v>
      </c>
      <c r="D16676" s="26" t="s">
        <v>30</v>
      </c>
      <c r="E16676" s="26" t="s">
        <v>29</v>
      </c>
      <c r="F16676" s="26">
        <v>1989</v>
      </c>
      <c r="G16676" s="27">
        <v>377.1</v>
      </c>
    </row>
    <row r="16677" spans="1:7" x14ac:dyDescent="0.15">
      <c r="A16677" s="25" t="s">
        <v>95</v>
      </c>
      <c r="B16677" s="26" t="s">
        <v>82</v>
      </c>
      <c r="C16677" s="26" t="s">
        <v>83</v>
      </c>
      <c r="D16677" s="26" t="s">
        <v>30</v>
      </c>
      <c r="E16677" s="26" t="s">
        <v>29</v>
      </c>
      <c r="F16677" s="26">
        <v>1988</v>
      </c>
      <c r="G16677" s="27">
        <v>373.40000000000009</v>
      </c>
    </row>
    <row r="16678" spans="1:7" x14ac:dyDescent="0.15">
      <c r="A16678" s="25" t="s">
        <v>95</v>
      </c>
      <c r="B16678" s="26" t="s">
        <v>82</v>
      </c>
      <c r="C16678" s="26" t="s">
        <v>83</v>
      </c>
      <c r="D16678" s="26" t="s">
        <v>30</v>
      </c>
      <c r="E16678" s="26" t="s">
        <v>29</v>
      </c>
      <c r="F16678" s="26">
        <v>1987</v>
      </c>
      <c r="G16678" s="27">
        <v>370.8</v>
      </c>
    </row>
    <row r="16679" spans="1:7" x14ac:dyDescent="0.15">
      <c r="A16679" s="25" t="s">
        <v>95</v>
      </c>
      <c r="B16679" s="26" t="s">
        <v>82</v>
      </c>
      <c r="C16679" s="26" t="s">
        <v>83</v>
      </c>
      <c r="D16679" s="26" t="s">
        <v>30</v>
      </c>
      <c r="E16679" s="26" t="s">
        <v>29</v>
      </c>
      <c r="F16679" s="26">
        <v>1986</v>
      </c>
      <c r="G16679" s="27">
        <v>368.40000000000009</v>
      </c>
    </row>
    <row r="16680" spans="1:7" x14ac:dyDescent="0.15">
      <c r="A16680" s="25" t="s">
        <v>95</v>
      </c>
      <c r="B16680" s="26" t="s">
        <v>82</v>
      </c>
      <c r="C16680" s="26" t="s">
        <v>83</v>
      </c>
      <c r="D16680" s="26" t="s">
        <v>30</v>
      </c>
      <c r="E16680" s="26" t="s">
        <v>29</v>
      </c>
      <c r="F16680" s="26">
        <v>1985</v>
      </c>
      <c r="G16680" s="27">
        <v>366.7</v>
      </c>
    </row>
    <row r="16681" spans="1:7" x14ac:dyDescent="0.15">
      <c r="A16681" s="25" t="s">
        <v>95</v>
      </c>
      <c r="B16681" s="26" t="s">
        <v>82</v>
      </c>
      <c r="C16681" s="26" t="s">
        <v>83</v>
      </c>
      <c r="D16681" s="26" t="s">
        <v>30</v>
      </c>
      <c r="E16681" s="26" t="s">
        <v>29</v>
      </c>
      <c r="F16681" s="26">
        <v>1984</v>
      </c>
      <c r="G16681" s="27">
        <v>366</v>
      </c>
    </row>
    <row r="16682" spans="1:7" x14ac:dyDescent="0.15">
      <c r="A16682" s="25" t="s">
        <v>95</v>
      </c>
      <c r="B16682" s="26" t="s">
        <v>82</v>
      </c>
      <c r="C16682" s="26" t="s">
        <v>83</v>
      </c>
      <c r="D16682" s="26" t="s">
        <v>30</v>
      </c>
      <c r="E16682" s="26" t="s">
        <v>29</v>
      </c>
      <c r="F16682" s="26">
        <v>1983</v>
      </c>
      <c r="G16682" s="27">
        <v>365.6</v>
      </c>
    </row>
    <row r="16683" spans="1:7" x14ac:dyDescent="0.15">
      <c r="A16683" s="25" t="s">
        <v>95</v>
      </c>
      <c r="B16683" s="26" t="s">
        <v>82</v>
      </c>
      <c r="C16683" s="26" t="s">
        <v>83</v>
      </c>
      <c r="D16683" s="26" t="s">
        <v>30</v>
      </c>
      <c r="E16683" s="26" t="s">
        <v>29</v>
      </c>
      <c r="F16683" s="26">
        <v>1982</v>
      </c>
      <c r="G16683" s="27">
        <v>365.5</v>
      </c>
    </row>
    <row r="16684" spans="1:7" x14ac:dyDescent="0.15">
      <c r="A16684" s="25" t="s">
        <v>95</v>
      </c>
      <c r="B16684" s="26" t="s">
        <v>82</v>
      </c>
      <c r="C16684" s="26" t="s">
        <v>83</v>
      </c>
      <c r="D16684" s="26" t="s">
        <v>30</v>
      </c>
      <c r="E16684" s="26" t="s">
        <v>29</v>
      </c>
      <c r="F16684" s="26">
        <v>1981</v>
      </c>
      <c r="G16684" s="27">
        <v>365.2</v>
      </c>
    </row>
    <row r="16685" spans="1:7" x14ac:dyDescent="0.15">
      <c r="A16685" s="25" t="s">
        <v>95</v>
      </c>
      <c r="B16685" s="26" t="s">
        <v>82</v>
      </c>
      <c r="C16685" s="26" t="s">
        <v>83</v>
      </c>
      <c r="D16685" s="26" t="s">
        <v>30</v>
      </c>
      <c r="E16685" s="26" t="s">
        <v>29</v>
      </c>
      <c r="F16685" s="26">
        <v>1980</v>
      </c>
      <c r="G16685" s="27">
        <v>364.1</v>
      </c>
    </row>
    <row r="16686" spans="1:7" x14ac:dyDescent="0.15">
      <c r="A16686" s="25" t="s">
        <v>95</v>
      </c>
      <c r="B16686" s="26" t="s">
        <v>82</v>
      </c>
      <c r="C16686" s="26" t="s">
        <v>83</v>
      </c>
      <c r="D16686" s="26" t="s">
        <v>30</v>
      </c>
      <c r="E16686" s="26" t="s">
        <v>29</v>
      </c>
      <c r="F16686" s="26">
        <v>1979</v>
      </c>
      <c r="G16686" s="27">
        <v>362.90000000000009</v>
      </c>
    </row>
    <row r="16687" spans="1:7" x14ac:dyDescent="0.15">
      <c r="A16687" s="25" t="s">
        <v>95</v>
      </c>
      <c r="B16687" s="26" t="s">
        <v>82</v>
      </c>
      <c r="C16687" s="26" t="s">
        <v>83</v>
      </c>
      <c r="D16687" s="26" t="s">
        <v>30</v>
      </c>
      <c r="E16687" s="26" t="s">
        <v>29</v>
      </c>
      <c r="F16687" s="26">
        <v>1978</v>
      </c>
      <c r="G16687" s="27">
        <v>362</v>
      </c>
    </row>
    <row r="16688" spans="1:7" x14ac:dyDescent="0.15">
      <c r="A16688" s="25" t="s">
        <v>95</v>
      </c>
      <c r="B16688" s="26" t="s">
        <v>82</v>
      </c>
      <c r="C16688" s="26" t="s">
        <v>83</v>
      </c>
      <c r="D16688" s="26" t="s">
        <v>30</v>
      </c>
      <c r="E16688" s="26" t="s">
        <v>29</v>
      </c>
      <c r="F16688" s="26">
        <v>1977</v>
      </c>
      <c r="G16688" s="27">
        <v>361.40000000000009</v>
      </c>
    </row>
    <row r="16689" spans="1:7" x14ac:dyDescent="0.15">
      <c r="A16689" s="25" t="s">
        <v>95</v>
      </c>
      <c r="B16689" s="26" t="s">
        <v>82</v>
      </c>
      <c r="C16689" s="26" t="s">
        <v>83</v>
      </c>
      <c r="D16689" s="26" t="s">
        <v>30</v>
      </c>
      <c r="E16689" s="26" t="s">
        <v>29</v>
      </c>
      <c r="F16689" s="26">
        <v>1976</v>
      </c>
      <c r="G16689" s="27">
        <v>360.7</v>
      </c>
    </row>
    <row r="16690" spans="1:7" x14ac:dyDescent="0.15">
      <c r="A16690" s="25" t="s">
        <v>95</v>
      </c>
      <c r="B16690" s="26" t="s">
        <v>82</v>
      </c>
      <c r="C16690" s="26" t="s">
        <v>83</v>
      </c>
      <c r="D16690" s="26" t="s">
        <v>30</v>
      </c>
      <c r="E16690" s="26" t="s">
        <v>29</v>
      </c>
      <c r="F16690" s="26">
        <v>1975</v>
      </c>
      <c r="G16690" s="27">
        <v>358.90000000000009</v>
      </c>
    </row>
    <row r="16691" spans="1:7" x14ac:dyDescent="0.15">
      <c r="A16691" s="25" t="s">
        <v>95</v>
      </c>
      <c r="B16691" s="26" t="s">
        <v>82</v>
      </c>
      <c r="C16691" s="26" t="s">
        <v>83</v>
      </c>
      <c r="D16691" s="26" t="s">
        <v>30</v>
      </c>
      <c r="E16691" s="26" t="s">
        <v>29</v>
      </c>
      <c r="F16691" s="26">
        <v>1974</v>
      </c>
      <c r="G16691" s="27">
        <v>355.1</v>
      </c>
    </row>
    <row r="16692" spans="1:7" x14ac:dyDescent="0.15">
      <c r="A16692" s="25" t="s">
        <v>95</v>
      </c>
      <c r="B16692" s="26" t="s">
        <v>82</v>
      </c>
      <c r="C16692" s="26" t="s">
        <v>83</v>
      </c>
      <c r="D16692" s="26" t="s">
        <v>30</v>
      </c>
      <c r="E16692" s="26" t="s">
        <v>29</v>
      </c>
      <c r="F16692" s="26">
        <v>1973</v>
      </c>
      <c r="G16692" s="27">
        <v>350.40000000000009</v>
      </c>
    </row>
    <row r="16693" spans="1:7" x14ac:dyDescent="0.15">
      <c r="A16693" s="25" t="s">
        <v>95</v>
      </c>
      <c r="B16693" s="26" t="s">
        <v>82</v>
      </c>
      <c r="C16693" s="26" t="s">
        <v>83</v>
      </c>
      <c r="D16693" s="26" t="s">
        <v>30</v>
      </c>
      <c r="E16693" s="26" t="s">
        <v>29</v>
      </c>
      <c r="F16693" s="26">
        <v>1972</v>
      </c>
      <c r="G16693" s="27">
        <v>346.6</v>
      </c>
    </row>
    <row r="16694" spans="1:7" x14ac:dyDescent="0.15">
      <c r="A16694" s="25" t="s">
        <v>95</v>
      </c>
      <c r="B16694" s="26" t="s">
        <v>82</v>
      </c>
      <c r="C16694" s="26" t="s">
        <v>83</v>
      </c>
      <c r="D16694" s="26" t="s">
        <v>30</v>
      </c>
      <c r="E16694" s="26" t="s">
        <v>29</v>
      </c>
      <c r="F16694" s="26">
        <v>1971</v>
      </c>
      <c r="G16694" s="27">
        <v>342.40000000000009</v>
      </c>
    </row>
    <row r="16695" spans="1:7" x14ac:dyDescent="0.15">
      <c r="A16695" s="25" t="s">
        <v>95</v>
      </c>
      <c r="B16695" s="26" t="s">
        <v>82</v>
      </c>
      <c r="C16695" s="26" t="s">
        <v>83</v>
      </c>
      <c r="D16695" s="26" t="s">
        <v>30</v>
      </c>
      <c r="E16695" s="26" t="s">
        <v>29</v>
      </c>
      <c r="F16695" s="26">
        <v>1970</v>
      </c>
      <c r="G16695" s="27">
        <v>339.2</v>
      </c>
    </row>
    <row r="16696" spans="1:7" x14ac:dyDescent="0.15">
      <c r="A16696" s="25" t="s">
        <v>95</v>
      </c>
      <c r="B16696" s="26" t="s">
        <v>82</v>
      </c>
      <c r="C16696" s="26" t="s">
        <v>83</v>
      </c>
      <c r="D16696" s="26" t="s">
        <v>30</v>
      </c>
      <c r="E16696" s="26" t="s">
        <v>29</v>
      </c>
      <c r="F16696" s="26">
        <v>1969</v>
      </c>
      <c r="G16696" s="27">
        <v>337.5</v>
      </c>
    </row>
    <row r="16697" spans="1:7" x14ac:dyDescent="0.15">
      <c r="A16697" s="25" t="s">
        <v>95</v>
      </c>
      <c r="B16697" s="26" t="s">
        <v>82</v>
      </c>
      <c r="C16697" s="26" t="s">
        <v>83</v>
      </c>
      <c r="D16697" s="26" t="s">
        <v>30</v>
      </c>
      <c r="E16697" s="26" t="s">
        <v>29</v>
      </c>
      <c r="F16697" s="26">
        <v>1968</v>
      </c>
      <c r="G16697" s="27">
        <v>335.90000000000009</v>
      </c>
    </row>
    <row r="16698" spans="1:7" x14ac:dyDescent="0.15">
      <c r="A16698" s="25" t="s">
        <v>95</v>
      </c>
      <c r="B16698" s="26" t="s">
        <v>82</v>
      </c>
      <c r="C16698" s="26" t="s">
        <v>83</v>
      </c>
      <c r="D16698" s="26" t="s">
        <v>30</v>
      </c>
      <c r="E16698" s="26" t="s">
        <v>29</v>
      </c>
      <c r="F16698" s="26">
        <v>1967</v>
      </c>
      <c r="G16698" s="27">
        <v>335</v>
      </c>
    </row>
    <row r="16699" spans="1:7" x14ac:dyDescent="0.15">
      <c r="A16699" s="25" t="s">
        <v>95</v>
      </c>
      <c r="B16699" s="26" t="s">
        <v>82</v>
      </c>
      <c r="C16699" s="26" t="s">
        <v>83</v>
      </c>
      <c r="D16699" s="26" t="s">
        <v>30</v>
      </c>
      <c r="E16699" s="26" t="s">
        <v>29</v>
      </c>
      <c r="F16699" s="26">
        <v>1966</v>
      </c>
      <c r="G16699" s="27">
        <v>333.90000000000009</v>
      </c>
    </row>
    <row r="16700" spans="1:7" x14ac:dyDescent="0.15">
      <c r="A16700" s="25" t="s">
        <v>95</v>
      </c>
      <c r="B16700" s="26" t="s">
        <v>82</v>
      </c>
      <c r="C16700" s="26" t="s">
        <v>83</v>
      </c>
      <c r="D16700" s="26" t="s">
        <v>30</v>
      </c>
      <c r="E16700" s="26" t="s">
        <v>29</v>
      </c>
      <c r="F16700" s="26">
        <v>1965</v>
      </c>
      <c r="G16700" s="27">
        <v>331.5</v>
      </c>
    </row>
    <row r="16701" spans="1:7" x14ac:dyDescent="0.15">
      <c r="A16701" s="25" t="s">
        <v>95</v>
      </c>
      <c r="B16701" s="26" t="s">
        <v>82</v>
      </c>
      <c r="C16701" s="26" t="s">
        <v>83</v>
      </c>
      <c r="D16701" s="26" t="s">
        <v>30</v>
      </c>
      <c r="E16701" s="26" t="s">
        <v>29</v>
      </c>
      <c r="F16701" s="26">
        <v>1964</v>
      </c>
      <c r="G16701" s="27">
        <v>327.8</v>
      </c>
    </row>
    <row r="16702" spans="1:7" x14ac:dyDescent="0.15">
      <c r="A16702" s="25" t="s">
        <v>95</v>
      </c>
      <c r="B16702" s="26" t="s">
        <v>82</v>
      </c>
      <c r="C16702" s="26" t="s">
        <v>83</v>
      </c>
      <c r="D16702" s="26" t="s">
        <v>30</v>
      </c>
      <c r="E16702" s="26" t="s">
        <v>29</v>
      </c>
      <c r="F16702" s="26">
        <v>1963</v>
      </c>
      <c r="G16702" s="27">
        <v>324.10000000000002</v>
      </c>
    </row>
    <row r="16703" spans="1:7" x14ac:dyDescent="0.15">
      <c r="A16703" s="25" t="s">
        <v>95</v>
      </c>
      <c r="B16703" s="26" t="s">
        <v>82</v>
      </c>
      <c r="C16703" s="26" t="s">
        <v>83</v>
      </c>
      <c r="D16703" s="26" t="s">
        <v>30</v>
      </c>
      <c r="E16703" s="26" t="s">
        <v>29</v>
      </c>
      <c r="F16703" s="26">
        <v>1962</v>
      </c>
      <c r="G16703" s="27">
        <v>320.8</v>
      </c>
    </row>
    <row r="16704" spans="1:7" x14ac:dyDescent="0.15">
      <c r="A16704" s="25" t="s">
        <v>95</v>
      </c>
      <c r="B16704" s="26" t="s">
        <v>82</v>
      </c>
      <c r="C16704" s="26" t="s">
        <v>83</v>
      </c>
      <c r="D16704" s="26" t="s">
        <v>30</v>
      </c>
      <c r="E16704" s="26" t="s">
        <v>29</v>
      </c>
      <c r="F16704" s="26">
        <v>1961</v>
      </c>
      <c r="G16704" s="27">
        <v>316.90000000000009</v>
      </c>
    </row>
    <row r="16705" spans="1:7" x14ac:dyDescent="0.15">
      <c r="A16705" s="25" t="s">
        <v>95</v>
      </c>
      <c r="B16705" s="26" t="s">
        <v>82</v>
      </c>
      <c r="C16705" s="26" t="s">
        <v>83</v>
      </c>
      <c r="D16705" s="26" t="s">
        <v>30</v>
      </c>
      <c r="E16705" s="26" t="s">
        <v>29</v>
      </c>
      <c r="F16705" s="26">
        <v>1960</v>
      </c>
      <c r="G16705" s="27">
        <v>314.90000000000009</v>
      </c>
    </row>
    <row r="16706" spans="1:7" x14ac:dyDescent="0.15">
      <c r="A16706" s="25" t="s">
        <v>95</v>
      </c>
      <c r="B16706" s="26" t="s">
        <v>82</v>
      </c>
      <c r="C16706" s="26" t="s">
        <v>83</v>
      </c>
      <c r="D16706" s="26" t="s">
        <v>32</v>
      </c>
      <c r="E16706" s="26" t="s">
        <v>31</v>
      </c>
      <c r="F16706" s="26">
        <v>2023</v>
      </c>
      <c r="G16706" s="27">
        <v>17879</v>
      </c>
    </row>
    <row r="16707" spans="1:7" x14ac:dyDescent="0.15">
      <c r="A16707" s="25" t="s">
        <v>95</v>
      </c>
      <c r="B16707" s="26" t="s">
        <v>82</v>
      </c>
      <c r="C16707" s="26" t="s">
        <v>83</v>
      </c>
      <c r="D16707" s="26" t="s">
        <v>32</v>
      </c>
      <c r="E16707" s="26" t="s">
        <v>31</v>
      </c>
      <c r="F16707" s="26">
        <v>2022</v>
      </c>
      <c r="G16707" s="27">
        <v>17701</v>
      </c>
    </row>
    <row r="16708" spans="1:7" x14ac:dyDescent="0.15">
      <c r="A16708" s="25" t="s">
        <v>95</v>
      </c>
      <c r="B16708" s="26" t="s">
        <v>82</v>
      </c>
      <c r="C16708" s="26" t="s">
        <v>83</v>
      </c>
      <c r="D16708" s="26" t="s">
        <v>32</v>
      </c>
      <c r="E16708" s="26" t="s">
        <v>31</v>
      </c>
      <c r="F16708" s="26">
        <v>2021</v>
      </c>
      <c r="G16708" s="27">
        <v>17533</v>
      </c>
    </row>
    <row r="16709" spans="1:7" x14ac:dyDescent="0.15">
      <c r="A16709" s="25" t="s">
        <v>95</v>
      </c>
      <c r="B16709" s="26" t="s">
        <v>82</v>
      </c>
      <c r="C16709" s="26" t="s">
        <v>83</v>
      </c>
      <c r="D16709" s="26" t="s">
        <v>32</v>
      </c>
      <c r="E16709" s="26" t="s">
        <v>31</v>
      </c>
      <c r="F16709" s="26">
        <v>2020</v>
      </c>
      <c r="G16709" s="27">
        <v>17441.5</v>
      </c>
    </row>
    <row r="16710" spans="1:7" x14ac:dyDescent="0.15">
      <c r="A16710" s="25" t="s">
        <v>95</v>
      </c>
      <c r="B16710" s="26" t="s">
        <v>82</v>
      </c>
      <c r="C16710" s="26" t="s">
        <v>83</v>
      </c>
      <c r="D16710" s="26" t="s">
        <v>32</v>
      </c>
      <c r="E16710" s="26" t="s">
        <v>31</v>
      </c>
      <c r="F16710" s="26">
        <v>2019</v>
      </c>
      <c r="G16710" s="27">
        <v>17344.900000000001</v>
      </c>
    </row>
    <row r="16711" spans="1:7" x14ac:dyDescent="0.15">
      <c r="A16711" s="25" t="s">
        <v>95</v>
      </c>
      <c r="B16711" s="26" t="s">
        <v>82</v>
      </c>
      <c r="C16711" s="26" t="s">
        <v>83</v>
      </c>
      <c r="D16711" s="26" t="s">
        <v>32</v>
      </c>
      <c r="E16711" s="26" t="s">
        <v>31</v>
      </c>
      <c r="F16711" s="26">
        <v>2018</v>
      </c>
      <c r="G16711" s="27">
        <v>17231.599999999999</v>
      </c>
    </row>
    <row r="16712" spans="1:7" x14ac:dyDescent="0.15">
      <c r="A16712" s="25" t="s">
        <v>95</v>
      </c>
      <c r="B16712" s="26" t="s">
        <v>82</v>
      </c>
      <c r="C16712" s="26" t="s">
        <v>83</v>
      </c>
      <c r="D16712" s="26" t="s">
        <v>32</v>
      </c>
      <c r="E16712" s="26" t="s">
        <v>31</v>
      </c>
      <c r="F16712" s="26">
        <v>2017</v>
      </c>
      <c r="G16712" s="27">
        <v>17131.3</v>
      </c>
    </row>
    <row r="16713" spans="1:7" x14ac:dyDescent="0.15">
      <c r="A16713" s="25" t="s">
        <v>95</v>
      </c>
      <c r="B16713" s="26" t="s">
        <v>82</v>
      </c>
      <c r="C16713" s="26" t="s">
        <v>83</v>
      </c>
      <c r="D16713" s="26" t="s">
        <v>32</v>
      </c>
      <c r="E16713" s="26" t="s">
        <v>31</v>
      </c>
      <c r="F16713" s="26">
        <v>2016</v>
      </c>
      <c r="G16713" s="27">
        <v>17030.3</v>
      </c>
    </row>
    <row r="16714" spans="1:7" x14ac:dyDescent="0.15">
      <c r="A16714" s="25" t="s">
        <v>95</v>
      </c>
      <c r="B16714" s="26" t="s">
        <v>82</v>
      </c>
      <c r="C16714" s="26" t="s">
        <v>83</v>
      </c>
      <c r="D16714" s="26" t="s">
        <v>32</v>
      </c>
      <c r="E16714" s="26" t="s">
        <v>31</v>
      </c>
      <c r="F16714" s="26">
        <v>2015</v>
      </c>
      <c r="G16714" s="27">
        <v>16939.900000000001</v>
      </c>
    </row>
    <row r="16715" spans="1:7" x14ac:dyDescent="0.15">
      <c r="A16715" s="25" t="s">
        <v>95</v>
      </c>
      <c r="B16715" s="26" t="s">
        <v>82</v>
      </c>
      <c r="C16715" s="26" t="s">
        <v>83</v>
      </c>
      <c r="D16715" s="26" t="s">
        <v>32</v>
      </c>
      <c r="E16715" s="26" t="s">
        <v>31</v>
      </c>
      <c r="F16715" s="26">
        <v>2014</v>
      </c>
      <c r="G16715" s="27">
        <v>16865</v>
      </c>
    </row>
    <row r="16716" spans="1:7" x14ac:dyDescent="0.15">
      <c r="A16716" s="25" t="s">
        <v>95</v>
      </c>
      <c r="B16716" s="26" t="s">
        <v>82</v>
      </c>
      <c r="C16716" s="26" t="s">
        <v>83</v>
      </c>
      <c r="D16716" s="26" t="s">
        <v>32</v>
      </c>
      <c r="E16716" s="26" t="s">
        <v>31</v>
      </c>
      <c r="F16716" s="26">
        <v>2013</v>
      </c>
      <c r="G16716" s="27">
        <v>16804.400000000001</v>
      </c>
    </row>
    <row r="16717" spans="1:7" x14ac:dyDescent="0.15">
      <c r="A16717" s="25" t="s">
        <v>95</v>
      </c>
      <c r="B16717" s="26" t="s">
        <v>82</v>
      </c>
      <c r="C16717" s="26" t="s">
        <v>83</v>
      </c>
      <c r="D16717" s="26" t="s">
        <v>32</v>
      </c>
      <c r="E16717" s="26" t="s">
        <v>31</v>
      </c>
      <c r="F16717" s="26">
        <v>2012</v>
      </c>
      <c r="G16717" s="27">
        <v>16755</v>
      </c>
    </row>
    <row r="16718" spans="1:7" x14ac:dyDescent="0.15">
      <c r="A16718" s="25" t="s">
        <v>95</v>
      </c>
      <c r="B16718" s="26" t="s">
        <v>82</v>
      </c>
      <c r="C16718" s="26" t="s">
        <v>83</v>
      </c>
      <c r="D16718" s="26" t="s">
        <v>32</v>
      </c>
      <c r="E16718" s="26" t="s">
        <v>31</v>
      </c>
      <c r="F16718" s="26">
        <v>2011</v>
      </c>
      <c r="G16718" s="27">
        <v>16693.099999999999</v>
      </c>
    </row>
    <row r="16719" spans="1:7" x14ac:dyDescent="0.15">
      <c r="A16719" s="25" t="s">
        <v>95</v>
      </c>
      <c r="B16719" s="26" t="s">
        <v>82</v>
      </c>
      <c r="C16719" s="26" t="s">
        <v>83</v>
      </c>
      <c r="D16719" s="26" t="s">
        <v>32</v>
      </c>
      <c r="E16719" s="26" t="s">
        <v>31</v>
      </c>
      <c r="F16719" s="26">
        <v>2010</v>
      </c>
      <c r="G16719" s="27">
        <v>16615.400000000001</v>
      </c>
    </row>
    <row r="16720" spans="1:7" x14ac:dyDescent="0.15">
      <c r="A16720" s="25" t="s">
        <v>95</v>
      </c>
      <c r="B16720" s="26" t="s">
        <v>82</v>
      </c>
      <c r="C16720" s="26" t="s">
        <v>83</v>
      </c>
      <c r="D16720" s="26" t="s">
        <v>32</v>
      </c>
      <c r="E16720" s="26" t="s">
        <v>31</v>
      </c>
      <c r="F16720" s="26">
        <v>2009</v>
      </c>
      <c r="G16720" s="27">
        <v>16530.400000000001</v>
      </c>
    </row>
    <row r="16721" spans="1:7" x14ac:dyDescent="0.15">
      <c r="A16721" s="25" t="s">
        <v>95</v>
      </c>
      <c r="B16721" s="26" t="s">
        <v>82</v>
      </c>
      <c r="C16721" s="26" t="s">
        <v>83</v>
      </c>
      <c r="D16721" s="26" t="s">
        <v>32</v>
      </c>
      <c r="E16721" s="26" t="s">
        <v>31</v>
      </c>
      <c r="F16721" s="26">
        <v>2008</v>
      </c>
      <c r="G16721" s="27">
        <v>16445.599999999999</v>
      </c>
    </row>
    <row r="16722" spans="1:7" x14ac:dyDescent="0.15">
      <c r="A16722" s="25" t="s">
        <v>95</v>
      </c>
      <c r="B16722" s="26" t="s">
        <v>82</v>
      </c>
      <c r="C16722" s="26" t="s">
        <v>83</v>
      </c>
      <c r="D16722" s="26" t="s">
        <v>32</v>
      </c>
      <c r="E16722" s="26" t="s">
        <v>31</v>
      </c>
      <c r="F16722" s="26">
        <v>2007</v>
      </c>
      <c r="G16722" s="27">
        <v>16381.7</v>
      </c>
    </row>
    <row r="16723" spans="1:7" x14ac:dyDescent="0.15">
      <c r="A16723" s="25" t="s">
        <v>95</v>
      </c>
      <c r="B16723" s="26" t="s">
        <v>82</v>
      </c>
      <c r="C16723" s="26" t="s">
        <v>83</v>
      </c>
      <c r="D16723" s="26" t="s">
        <v>32</v>
      </c>
      <c r="E16723" s="26" t="s">
        <v>31</v>
      </c>
      <c r="F16723" s="26">
        <v>2006</v>
      </c>
      <c r="G16723" s="27">
        <v>16346.1</v>
      </c>
    </row>
    <row r="16724" spans="1:7" x14ac:dyDescent="0.15">
      <c r="A16724" s="25" t="s">
        <v>95</v>
      </c>
      <c r="B16724" s="26" t="s">
        <v>82</v>
      </c>
      <c r="C16724" s="26" t="s">
        <v>83</v>
      </c>
      <c r="D16724" s="26" t="s">
        <v>32</v>
      </c>
      <c r="E16724" s="26" t="s">
        <v>31</v>
      </c>
      <c r="F16724" s="26">
        <v>2005</v>
      </c>
      <c r="G16724" s="27">
        <v>16319.9</v>
      </c>
    </row>
    <row r="16725" spans="1:7" x14ac:dyDescent="0.15">
      <c r="A16725" s="25" t="s">
        <v>95</v>
      </c>
      <c r="B16725" s="26" t="s">
        <v>82</v>
      </c>
      <c r="C16725" s="26" t="s">
        <v>83</v>
      </c>
      <c r="D16725" s="26" t="s">
        <v>32</v>
      </c>
      <c r="E16725" s="26" t="s">
        <v>31</v>
      </c>
      <c r="F16725" s="26">
        <v>2004</v>
      </c>
      <c r="G16725" s="27">
        <v>16281.8</v>
      </c>
    </row>
    <row r="16726" spans="1:7" x14ac:dyDescent="0.15">
      <c r="A16726" s="25" t="s">
        <v>95</v>
      </c>
      <c r="B16726" s="26" t="s">
        <v>82</v>
      </c>
      <c r="C16726" s="26" t="s">
        <v>83</v>
      </c>
      <c r="D16726" s="26" t="s">
        <v>32</v>
      </c>
      <c r="E16726" s="26" t="s">
        <v>31</v>
      </c>
      <c r="F16726" s="26">
        <v>2003</v>
      </c>
      <c r="G16726" s="27">
        <v>16225.3</v>
      </c>
    </row>
    <row r="16727" spans="1:7" x14ac:dyDescent="0.15">
      <c r="A16727" s="25" t="s">
        <v>95</v>
      </c>
      <c r="B16727" s="26" t="s">
        <v>82</v>
      </c>
      <c r="C16727" s="26" t="s">
        <v>83</v>
      </c>
      <c r="D16727" s="26" t="s">
        <v>32</v>
      </c>
      <c r="E16727" s="26" t="s">
        <v>31</v>
      </c>
      <c r="F16727" s="26">
        <v>2002</v>
      </c>
      <c r="G16727" s="27">
        <v>16148.9</v>
      </c>
    </row>
    <row r="16728" spans="1:7" x14ac:dyDescent="0.15">
      <c r="A16728" s="25" t="s">
        <v>95</v>
      </c>
      <c r="B16728" s="26" t="s">
        <v>82</v>
      </c>
      <c r="C16728" s="26" t="s">
        <v>83</v>
      </c>
      <c r="D16728" s="26" t="s">
        <v>32</v>
      </c>
      <c r="E16728" s="26" t="s">
        <v>31</v>
      </c>
      <c r="F16728" s="26">
        <v>2001</v>
      </c>
      <c r="G16728" s="27">
        <v>16046.2</v>
      </c>
    </row>
    <row r="16729" spans="1:7" x14ac:dyDescent="0.15">
      <c r="A16729" s="25" t="s">
        <v>95</v>
      </c>
      <c r="B16729" s="26" t="s">
        <v>82</v>
      </c>
      <c r="C16729" s="26" t="s">
        <v>83</v>
      </c>
      <c r="D16729" s="26" t="s">
        <v>32</v>
      </c>
      <c r="E16729" s="26" t="s">
        <v>31</v>
      </c>
      <c r="F16729" s="26">
        <v>2000</v>
      </c>
      <c r="G16729" s="27">
        <v>15925.5</v>
      </c>
    </row>
    <row r="16730" spans="1:7" x14ac:dyDescent="0.15">
      <c r="A16730" s="25" t="s">
        <v>95</v>
      </c>
      <c r="B16730" s="26" t="s">
        <v>82</v>
      </c>
      <c r="C16730" s="26" t="s">
        <v>83</v>
      </c>
      <c r="D16730" s="26" t="s">
        <v>32</v>
      </c>
      <c r="E16730" s="26" t="s">
        <v>31</v>
      </c>
      <c r="F16730" s="26">
        <v>1999</v>
      </c>
      <c r="G16730" s="27">
        <v>15812.1</v>
      </c>
    </row>
    <row r="16731" spans="1:7" x14ac:dyDescent="0.15">
      <c r="A16731" s="25" t="s">
        <v>95</v>
      </c>
      <c r="B16731" s="26" t="s">
        <v>82</v>
      </c>
      <c r="C16731" s="26" t="s">
        <v>83</v>
      </c>
      <c r="D16731" s="26" t="s">
        <v>32</v>
      </c>
      <c r="E16731" s="26" t="s">
        <v>31</v>
      </c>
      <c r="F16731" s="26">
        <v>1998</v>
      </c>
      <c r="G16731" s="27">
        <v>15707.2</v>
      </c>
    </row>
    <row r="16732" spans="1:7" x14ac:dyDescent="0.15">
      <c r="A16732" s="25" t="s">
        <v>95</v>
      </c>
      <c r="B16732" s="26" t="s">
        <v>82</v>
      </c>
      <c r="C16732" s="26" t="s">
        <v>83</v>
      </c>
      <c r="D16732" s="26" t="s">
        <v>32</v>
      </c>
      <c r="E16732" s="26" t="s">
        <v>31</v>
      </c>
      <c r="F16732" s="26">
        <v>1997</v>
      </c>
      <c r="G16732" s="27">
        <v>15610.7</v>
      </c>
    </row>
    <row r="16733" spans="1:7" x14ac:dyDescent="0.15">
      <c r="A16733" s="25" t="s">
        <v>95</v>
      </c>
      <c r="B16733" s="26" t="s">
        <v>82</v>
      </c>
      <c r="C16733" s="26" t="s">
        <v>83</v>
      </c>
      <c r="D16733" s="26" t="s">
        <v>32</v>
      </c>
      <c r="E16733" s="26" t="s">
        <v>31</v>
      </c>
      <c r="F16733" s="26">
        <v>1996</v>
      </c>
      <c r="G16733" s="27">
        <v>15530.5</v>
      </c>
    </row>
    <row r="16734" spans="1:7" x14ac:dyDescent="0.15">
      <c r="A16734" s="25" t="s">
        <v>95</v>
      </c>
      <c r="B16734" s="26" t="s">
        <v>82</v>
      </c>
      <c r="C16734" s="26" t="s">
        <v>83</v>
      </c>
      <c r="D16734" s="26" t="s">
        <v>32</v>
      </c>
      <c r="E16734" s="26" t="s">
        <v>31</v>
      </c>
      <c r="F16734" s="26">
        <v>1995</v>
      </c>
      <c r="G16734" s="27">
        <v>15459</v>
      </c>
    </row>
    <row r="16735" spans="1:7" x14ac:dyDescent="0.15">
      <c r="A16735" s="25" t="s">
        <v>95</v>
      </c>
      <c r="B16735" s="26" t="s">
        <v>82</v>
      </c>
      <c r="C16735" s="26" t="s">
        <v>83</v>
      </c>
      <c r="D16735" s="26" t="s">
        <v>32</v>
      </c>
      <c r="E16735" s="26" t="s">
        <v>31</v>
      </c>
      <c r="F16735" s="26">
        <v>1994</v>
      </c>
      <c r="G16735" s="27">
        <v>15382.8</v>
      </c>
    </row>
    <row r="16736" spans="1:7" x14ac:dyDescent="0.15">
      <c r="A16736" s="25" t="s">
        <v>95</v>
      </c>
      <c r="B16736" s="26" t="s">
        <v>82</v>
      </c>
      <c r="C16736" s="26" t="s">
        <v>83</v>
      </c>
      <c r="D16736" s="26" t="s">
        <v>32</v>
      </c>
      <c r="E16736" s="26" t="s">
        <v>31</v>
      </c>
      <c r="F16736" s="26">
        <v>1993</v>
      </c>
      <c r="G16736" s="27">
        <v>15290.4</v>
      </c>
    </row>
    <row r="16737" spans="1:7" x14ac:dyDescent="0.15">
      <c r="A16737" s="25" t="s">
        <v>95</v>
      </c>
      <c r="B16737" s="26" t="s">
        <v>82</v>
      </c>
      <c r="C16737" s="26" t="s">
        <v>83</v>
      </c>
      <c r="D16737" s="26" t="s">
        <v>32</v>
      </c>
      <c r="E16737" s="26" t="s">
        <v>31</v>
      </c>
      <c r="F16737" s="26">
        <v>1992</v>
      </c>
      <c r="G16737" s="27">
        <v>15184.2</v>
      </c>
    </row>
    <row r="16738" spans="1:7" x14ac:dyDescent="0.15">
      <c r="A16738" s="25" t="s">
        <v>95</v>
      </c>
      <c r="B16738" s="26" t="s">
        <v>82</v>
      </c>
      <c r="C16738" s="26" t="s">
        <v>83</v>
      </c>
      <c r="D16738" s="26" t="s">
        <v>32</v>
      </c>
      <c r="E16738" s="26" t="s">
        <v>31</v>
      </c>
      <c r="F16738" s="26">
        <v>1991</v>
      </c>
      <c r="G16738" s="27">
        <v>15069.8</v>
      </c>
    </row>
    <row r="16739" spans="1:7" x14ac:dyDescent="0.15">
      <c r="A16739" s="25" t="s">
        <v>95</v>
      </c>
      <c r="B16739" s="26" t="s">
        <v>82</v>
      </c>
      <c r="C16739" s="26" t="s">
        <v>83</v>
      </c>
      <c r="D16739" s="26" t="s">
        <v>32</v>
      </c>
      <c r="E16739" s="26" t="s">
        <v>31</v>
      </c>
      <c r="F16739" s="26">
        <v>1990</v>
      </c>
      <c r="G16739" s="27">
        <v>14951.5</v>
      </c>
    </row>
    <row r="16740" spans="1:7" x14ac:dyDescent="0.15">
      <c r="A16740" s="25" t="s">
        <v>95</v>
      </c>
      <c r="B16740" s="26" t="s">
        <v>82</v>
      </c>
      <c r="C16740" s="26" t="s">
        <v>83</v>
      </c>
      <c r="D16740" s="26" t="s">
        <v>32</v>
      </c>
      <c r="E16740" s="26" t="s">
        <v>31</v>
      </c>
      <c r="F16740" s="26">
        <v>1989</v>
      </c>
      <c r="G16740" s="27">
        <v>14848.9</v>
      </c>
    </row>
    <row r="16741" spans="1:7" x14ac:dyDescent="0.15">
      <c r="A16741" s="25" t="s">
        <v>95</v>
      </c>
      <c r="B16741" s="26" t="s">
        <v>82</v>
      </c>
      <c r="C16741" s="26" t="s">
        <v>83</v>
      </c>
      <c r="D16741" s="26" t="s">
        <v>32</v>
      </c>
      <c r="E16741" s="26" t="s">
        <v>31</v>
      </c>
      <c r="F16741" s="26">
        <v>1988</v>
      </c>
      <c r="G16741" s="27">
        <v>14760.1</v>
      </c>
    </row>
    <row r="16742" spans="1:7" x14ac:dyDescent="0.15">
      <c r="A16742" s="25" t="s">
        <v>95</v>
      </c>
      <c r="B16742" s="26" t="s">
        <v>82</v>
      </c>
      <c r="C16742" s="26" t="s">
        <v>83</v>
      </c>
      <c r="D16742" s="26" t="s">
        <v>32</v>
      </c>
      <c r="E16742" s="26" t="s">
        <v>31</v>
      </c>
      <c r="F16742" s="26">
        <v>1987</v>
      </c>
      <c r="G16742" s="27">
        <v>14665</v>
      </c>
    </row>
    <row r="16743" spans="1:7" x14ac:dyDescent="0.15">
      <c r="A16743" s="25" t="s">
        <v>95</v>
      </c>
      <c r="B16743" s="26" t="s">
        <v>82</v>
      </c>
      <c r="C16743" s="26" t="s">
        <v>83</v>
      </c>
      <c r="D16743" s="26" t="s">
        <v>32</v>
      </c>
      <c r="E16743" s="26" t="s">
        <v>31</v>
      </c>
      <c r="F16743" s="26">
        <v>1986</v>
      </c>
      <c r="G16743" s="27">
        <v>14572.3</v>
      </c>
    </row>
    <row r="16744" spans="1:7" x14ac:dyDescent="0.15">
      <c r="A16744" s="25" t="s">
        <v>95</v>
      </c>
      <c r="B16744" s="26" t="s">
        <v>82</v>
      </c>
      <c r="C16744" s="26" t="s">
        <v>83</v>
      </c>
      <c r="D16744" s="26" t="s">
        <v>32</v>
      </c>
      <c r="E16744" s="26" t="s">
        <v>31</v>
      </c>
      <c r="F16744" s="26">
        <v>1985</v>
      </c>
      <c r="G16744" s="27">
        <v>14491.6</v>
      </c>
    </row>
    <row r="16745" spans="1:7" x14ac:dyDescent="0.15">
      <c r="A16745" s="25" t="s">
        <v>95</v>
      </c>
      <c r="B16745" s="26" t="s">
        <v>82</v>
      </c>
      <c r="C16745" s="26" t="s">
        <v>83</v>
      </c>
      <c r="D16745" s="26" t="s">
        <v>32</v>
      </c>
      <c r="E16745" s="26" t="s">
        <v>31</v>
      </c>
      <c r="F16745" s="26">
        <v>1984</v>
      </c>
      <c r="G16745" s="27">
        <v>14424.2</v>
      </c>
    </row>
    <row r="16746" spans="1:7" x14ac:dyDescent="0.15">
      <c r="A16746" s="25" t="s">
        <v>95</v>
      </c>
      <c r="B16746" s="26" t="s">
        <v>82</v>
      </c>
      <c r="C16746" s="26" t="s">
        <v>83</v>
      </c>
      <c r="D16746" s="26" t="s">
        <v>32</v>
      </c>
      <c r="E16746" s="26" t="s">
        <v>31</v>
      </c>
      <c r="F16746" s="26">
        <v>1983</v>
      </c>
      <c r="G16746" s="27">
        <v>14367.1</v>
      </c>
    </row>
    <row r="16747" spans="1:7" x14ac:dyDescent="0.15">
      <c r="A16747" s="25" t="s">
        <v>95</v>
      </c>
      <c r="B16747" s="26" t="s">
        <v>82</v>
      </c>
      <c r="C16747" s="26" t="s">
        <v>83</v>
      </c>
      <c r="D16747" s="26" t="s">
        <v>32</v>
      </c>
      <c r="E16747" s="26" t="s">
        <v>31</v>
      </c>
      <c r="F16747" s="26">
        <v>1982</v>
      </c>
      <c r="G16747" s="27">
        <v>14312.7</v>
      </c>
    </row>
    <row r="16748" spans="1:7" x14ac:dyDescent="0.15">
      <c r="A16748" s="25" t="s">
        <v>95</v>
      </c>
      <c r="B16748" s="26" t="s">
        <v>82</v>
      </c>
      <c r="C16748" s="26" t="s">
        <v>83</v>
      </c>
      <c r="D16748" s="26" t="s">
        <v>32</v>
      </c>
      <c r="E16748" s="26" t="s">
        <v>31</v>
      </c>
      <c r="F16748" s="26">
        <v>1981</v>
      </c>
      <c r="G16748" s="27">
        <v>14247.2</v>
      </c>
    </row>
    <row r="16749" spans="1:7" x14ac:dyDescent="0.15">
      <c r="A16749" s="25" t="s">
        <v>95</v>
      </c>
      <c r="B16749" s="26" t="s">
        <v>82</v>
      </c>
      <c r="C16749" s="26" t="s">
        <v>83</v>
      </c>
      <c r="D16749" s="26" t="s">
        <v>32</v>
      </c>
      <c r="E16749" s="26" t="s">
        <v>31</v>
      </c>
      <c r="F16749" s="26">
        <v>1980</v>
      </c>
      <c r="G16749" s="27">
        <v>14149.8</v>
      </c>
    </row>
    <row r="16750" spans="1:7" x14ac:dyDescent="0.15">
      <c r="A16750" s="25" t="s">
        <v>95</v>
      </c>
      <c r="B16750" s="26" t="s">
        <v>82</v>
      </c>
      <c r="C16750" s="26" t="s">
        <v>83</v>
      </c>
      <c r="D16750" s="26" t="s">
        <v>32</v>
      </c>
      <c r="E16750" s="26" t="s">
        <v>31</v>
      </c>
      <c r="F16750" s="26">
        <v>1979</v>
      </c>
      <c r="G16750" s="27">
        <v>14038.3</v>
      </c>
    </row>
    <row r="16751" spans="1:7" x14ac:dyDescent="0.15">
      <c r="A16751" s="25" t="s">
        <v>95</v>
      </c>
      <c r="B16751" s="26" t="s">
        <v>82</v>
      </c>
      <c r="C16751" s="26" t="s">
        <v>83</v>
      </c>
      <c r="D16751" s="26" t="s">
        <v>32</v>
      </c>
      <c r="E16751" s="26" t="s">
        <v>31</v>
      </c>
      <c r="F16751" s="26">
        <v>1978</v>
      </c>
      <c r="G16751" s="27">
        <v>13941.7</v>
      </c>
    </row>
    <row r="16752" spans="1:7" x14ac:dyDescent="0.15">
      <c r="A16752" s="25" t="s">
        <v>95</v>
      </c>
      <c r="B16752" s="26" t="s">
        <v>82</v>
      </c>
      <c r="C16752" s="26" t="s">
        <v>83</v>
      </c>
      <c r="D16752" s="26" t="s">
        <v>32</v>
      </c>
      <c r="E16752" s="26" t="s">
        <v>31</v>
      </c>
      <c r="F16752" s="26">
        <v>1977</v>
      </c>
      <c r="G16752" s="27">
        <v>13856.2</v>
      </c>
    </row>
    <row r="16753" spans="1:7" x14ac:dyDescent="0.15">
      <c r="A16753" s="25" t="s">
        <v>95</v>
      </c>
      <c r="B16753" s="26" t="s">
        <v>82</v>
      </c>
      <c r="C16753" s="26" t="s">
        <v>83</v>
      </c>
      <c r="D16753" s="26" t="s">
        <v>32</v>
      </c>
      <c r="E16753" s="26" t="s">
        <v>31</v>
      </c>
      <c r="F16753" s="26">
        <v>1976</v>
      </c>
      <c r="G16753" s="27">
        <v>13774</v>
      </c>
    </row>
    <row r="16754" spans="1:7" x14ac:dyDescent="0.15">
      <c r="A16754" s="25" t="s">
        <v>95</v>
      </c>
      <c r="B16754" s="26" t="s">
        <v>82</v>
      </c>
      <c r="C16754" s="26" t="s">
        <v>83</v>
      </c>
      <c r="D16754" s="26" t="s">
        <v>32</v>
      </c>
      <c r="E16754" s="26" t="s">
        <v>31</v>
      </c>
      <c r="F16754" s="26">
        <v>1975</v>
      </c>
      <c r="G16754" s="27">
        <v>13666.3</v>
      </c>
    </row>
    <row r="16755" spans="1:7" x14ac:dyDescent="0.15">
      <c r="A16755" s="25" t="s">
        <v>95</v>
      </c>
      <c r="B16755" s="26" t="s">
        <v>82</v>
      </c>
      <c r="C16755" s="26" t="s">
        <v>83</v>
      </c>
      <c r="D16755" s="26" t="s">
        <v>32</v>
      </c>
      <c r="E16755" s="26" t="s">
        <v>31</v>
      </c>
      <c r="F16755" s="26">
        <v>1974</v>
      </c>
      <c r="G16755" s="27">
        <v>13545.1</v>
      </c>
    </row>
    <row r="16756" spans="1:7" x14ac:dyDescent="0.15">
      <c r="A16756" s="25" t="s">
        <v>95</v>
      </c>
      <c r="B16756" s="26" t="s">
        <v>82</v>
      </c>
      <c r="C16756" s="26" t="s">
        <v>83</v>
      </c>
      <c r="D16756" s="26" t="s">
        <v>32</v>
      </c>
      <c r="E16756" s="26" t="s">
        <v>31</v>
      </c>
      <c r="F16756" s="26">
        <v>1973</v>
      </c>
      <c r="G16756" s="27">
        <v>13439.3</v>
      </c>
    </row>
    <row r="16757" spans="1:7" x14ac:dyDescent="0.15">
      <c r="A16757" s="25" t="s">
        <v>95</v>
      </c>
      <c r="B16757" s="26" t="s">
        <v>82</v>
      </c>
      <c r="C16757" s="26" t="s">
        <v>83</v>
      </c>
      <c r="D16757" s="26" t="s">
        <v>32</v>
      </c>
      <c r="E16757" s="26" t="s">
        <v>31</v>
      </c>
      <c r="F16757" s="26">
        <v>1972</v>
      </c>
      <c r="G16757" s="27">
        <v>13328.6</v>
      </c>
    </row>
    <row r="16758" spans="1:7" x14ac:dyDescent="0.15">
      <c r="A16758" s="25" t="s">
        <v>95</v>
      </c>
      <c r="B16758" s="26" t="s">
        <v>82</v>
      </c>
      <c r="C16758" s="26" t="s">
        <v>83</v>
      </c>
      <c r="D16758" s="26" t="s">
        <v>32</v>
      </c>
      <c r="E16758" s="26" t="s">
        <v>31</v>
      </c>
      <c r="F16758" s="26">
        <v>1971</v>
      </c>
      <c r="G16758" s="27">
        <v>13194.5</v>
      </c>
    </row>
    <row r="16759" spans="1:7" x14ac:dyDescent="0.15">
      <c r="A16759" s="25" t="s">
        <v>95</v>
      </c>
      <c r="B16759" s="26" t="s">
        <v>82</v>
      </c>
      <c r="C16759" s="26" t="s">
        <v>83</v>
      </c>
      <c r="D16759" s="26" t="s">
        <v>32</v>
      </c>
      <c r="E16759" s="26" t="s">
        <v>31</v>
      </c>
      <c r="F16759" s="26">
        <v>1970</v>
      </c>
      <c r="G16759" s="27">
        <v>13038.5</v>
      </c>
    </row>
    <row r="16760" spans="1:7" x14ac:dyDescent="0.15">
      <c r="A16760" s="25" t="s">
        <v>95</v>
      </c>
      <c r="B16760" s="26" t="s">
        <v>82</v>
      </c>
      <c r="C16760" s="26" t="s">
        <v>83</v>
      </c>
      <c r="D16760" s="26" t="s">
        <v>32</v>
      </c>
      <c r="E16760" s="26" t="s">
        <v>31</v>
      </c>
      <c r="F16760" s="26">
        <v>1969</v>
      </c>
      <c r="G16760" s="27">
        <v>12878</v>
      </c>
    </row>
    <row r="16761" spans="1:7" x14ac:dyDescent="0.15">
      <c r="A16761" s="25" t="s">
        <v>95</v>
      </c>
      <c r="B16761" s="26" t="s">
        <v>82</v>
      </c>
      <c r="C16761" s="26" t="s">
        <v>83</v>
      </c>
      <c r="D16761" s="26" t="s">
        <v>32</v>
      </c>
      <c r="E16761" s="26" t="s">
        <v>31</v>
      </c>
      <c r="F16761" s="26">
        <v>1968</v>
      </c>
      <c r="G16761" s="27">
        <v>12729.7</v>
      </c>
    </row>
    <row r="16762" spans="1:7" x14ac:dyDescent="0.15">
      <c r="A16762" s="25" t="s">
        <v>95</v>
      </c>
      <c r="B16762" s="26" t="s">
        <v>82</v>
      </c>
      <c r="C16762" s="26" t="s">
        <v>83</v>
      </c>
      <c r="D16762" s="26" t="s">
        <v>32</v>
      </c>
      <c r="E16762" s="26" t="s">
        <v>31</v>
      </c>
      <c r="F16762" s="26">
        <v>1967</v>
      </c>
      <c r="G16762" s="27">
        <v>12598.2</v>
      </c>
    </row>
    <row r="16763" spans="1:7" x14ac:dyDescent="0.15">
      <c r="A16763" s="25" t="s">
        <v>95</v>
      </c>
      <c r="B16763" s="26" t="s">
        <v>82</v>
      </c>
      <c r="C16763" s="26" t="s">
        <v>83</v>
      </c>
      <c r="D16763" s="26" t="s">
        <v>32</v>
      </c>
      <c r="E16763" s="26" t="s">
        <v>31</v>
      </c>
      <c r="F16763" s="26">
        <v>1966</v>
      </c>
      <c r="G16763" s="27">
        <v>12456.3</v>
      </c>
    </row>
    <row r="16764" spans="1:7" x14ac:dyDescent="0.15">
      <c r="A16764" s="25" t="s">
        <v>95</v>
      </c>
      <c r="B16764" s="26" t="s">
        <v>82</v>
      </c>
      <c r="C16764" s="26" t="s">
        <v>83</v>
      </c>
      <c r="D16764" s="26" t="s">
        <v>32</v>
      </c>
      <c r="E16764" s="26" t="s">
        <v>31</v>
      </c>
      <c r="F16764" s="26">
        <v>1965</v>
      </c>
      <c r="G16764" s="27">
        <v>12294.7</v>
      </c>
    </row>
    <row r="16765" spans="1:7" x14ac:dyDescent="0.15">
      <c r="A16765" s="25" t="s">
        <v>95</v>
      </c>
      <c r="B16765" s="26" t="s">
        <v>82</v>
      </c>
      <c r="C16765" s="26" t="s">
        <v>83</v>
      </c>
      <c r="D16765" s="26" t="s">
        <v>32</v>
      </c>
      <c r="E16765" s="26" t="s">
        <v>31</v>
      </c>
      <c r="F16765" s="26">
        <v>1964</v>
      </c>
      <c r="G16765" s="27">
        <v>12127.1</v>
      </c>
    </row>
    <row r="16766" spans="1:7" x14ac:dyDescent="0.15">
      <c r="A16766" s="25" t="s">
        <v>95</v>
      </c>
      <c r="B16766" s="26" t="s">
        <v>82</v>
      </c>
      <c r="C16766" s="26" t="s">
        <v>83</v>
      </c>
      <c r="D16766" s="26" t="s">
        <v>32</v>
      </c>
      <c r="E16766" s="26" t="s">
        <v>31</v>
      </c>
      <c r="F16766" s="26">
        <v>1963</v>
      </c>
      <c r="G16766" s="27">
        <v>11966</v>
      </c>
    </row>
    <row r="16767" spans="1:7" x14ac:dyDescent="0.15">
      <c r="A16767" s="25" t="s">
        <v>95</v>
      </c>
      <c r="B16767" s="26" t="s">
        <v>82</v>
      </c>
      <c r="C16767" s="26" t="s">
        <v>83</v>
      </c>
      <c r="D16767" s="26" t="s">
        <v>32</v>
      </c>
      <c r="E16767" s="26" t="s">
        <v>31</v>
      </c>
      <c r="F16767" s="26">
        <v>1962</v>
      </c>
      <c r="G16767" s="27">
        <v>11805.7</v>
      </c>
    </row>
    <row r="16768" spans="1:7" x14ac:dyDescent="0.15">
      <c r="A16768" s="25" t="s">
        <v>95</v>
      </c>
      <c r="B16768" s="26" t="s">
        <v>82</v>
      </c>
      <c r="C16768" s="26" t="s">
        <v>83</v>
      </c>
      <c r="D16768" s="26" t="s">
        <v>32</v>
      </c>
      <c r="E16768" s="26" t="s">
        <v>31</v>
      </c>
      <c r="F16768" s="26">
        <v>1961</v>
      </c>
      <c r="G16768" s="27">
        <v>11638.7</v>
      </c>
    </row>
    <row r="16769" spans="1:7" x14ac:dyDescent="0.15">
      <c r="A16769" s="25" t="s">
        <v>95</v>
      </c>
      <c r="B16769" s="26" t="s">
        <v>82</v>
      </c>
      <c r="C16769" s="26" t="s">
        <v>83</v>
      </c>
      <c r="D16769" s="26" t="s">
        <v>32</v>
      </c>
      <c r="E16769" s="26" t="s">
        <v>31</v>
      </c>
      <c r="F16769" s="26">
        <v>1960</v>
      </c>
      <c r="G16769" s="27">
        <v>11486.6</v>
      </c>
    </row>
    <row r="16770" spans="1:7" x14ac:dyDescent="0.15">
      <c r="A16770" s="25" t="s">
        <v>95</v>
      </c>
      <c r="B16770" s="26" t="s">
        <v>82</v>
      </c>
      <c r="C16770" s="26" t="s">
        <v>83</v>
      </c>
      <c r="D16770" s="26" t="s">
        <v>8</v>
      </c>
      <c r="E16770" s="26" t="s">
        <v>7</v>
      </c>
      <c r="F16770" s="26">
        <v>2023</v>
      </c>
      <c r="G16770" s="27">
        <v>9122.2000000000007</v>
      </c>
    </row>
    <row r="16771" spans="1:7" x14ac:dyDescent="0.15">
      <c r="A16771" s="25" t="s">
        <v>95</v>
      </c>
      <c r="B16771" s="26" t="s">
        <v>82</v>
      </c>
      <c r="C16771" s="26" t="s">
        <v>83</v>
      </c>
      <c r="D16771" s="26" t="s">
        <v>8</v>
      </c>
      <c r="E16771" s="26" t="s">
        <v>7</v>
      </c>
      <c r="F16771" s="26">
        <v>2022</v>
      </c>
      <c r="G16771" s="27">
        <v>9041.9</v>
      </c>
    </row>
    <row r="16772" spans="1:7" x14ac:dyDescent="0.15">
      <c r="A16772" s="25" t="s">
        <v>95</v>
      </c>
      <c r="B16772" s="26" t="s">
        <v>82</v>
      </c>
      <c r="C16772" s="26" t="s">
        <v>83</v>
      </c>
      <c r="D16772" s="26" t="s">
        <v>8</v>
      </c>
      <c r="E16772" s="26" t="s">
        <v>7</v>
      </c>
      <c r="F16772" s="26">
        <v>2021</v>
      </c>
      <c r="G16772" s="27">
        <v>8955.8000000000011</v>
      </c>
    </row>
    <row r="16773" spans="1:7" x14ac:dyDescent="0.15">
      <c r="A16773" s="25" t="s">
        <v>95</v>
      </c>
      <c r="B16773" s="26" t="s">
        <v>82</v>
      </c>
      <c r="C16773" s="26" t="s">
        <v>83</v>
      </c>
      <c r="D16773" s="26" t="s">
        <v>8</v>
      </c>
      <c r="E16773" s="26" t="s">
        <v>7</v>
      </c>
      <c r="F16773" s="26">
        <v>2020</v>
      </c>
      <c r="G16773" s="27">
        <v>8916.9</v>
      </c>
    </row>
    <row r="16774" spans="1:7" x14ac:dyDescent="0.15">
      <c r="A16774" s="25" t="s">
        <v>95</v>
      </c>
      <c r="B16774" s="26" t="s">
        <v>82</v>
      </c>
      <c r="C16774" s="26" t="s">
        <v>83</v>
      </c>
      <c r="D16774" s="26" t="s">
        <v>8</v>
      </c>
      <c r="E16774" s="26" t="s">
        <v>7</v>
      </c>
      <c r="F16774" s="26">
        <v>2019</v>
      </c>
      <c r="G16774" s="27">
        <v>8879.9</v>
      </c>
    </row>
    <row r="16775" spans="1:7" x14ac:dyDescent="0.15">
      <c r="A16775" s="25" t="s">
        <v>95</v>
      </c>
      <c r="B16775" s="26" t="s">
        <v>82</v>
      </c>
      <c r="C16775" s="26" t="s">
        <v>83</v>
      </c>
      <c r="D16775" s="26" t="s">
        <v>8</v>
      </c>
      <c r="E16775" s="26" t="s">
        <v>7</v>
      </c>
      <c r="F16775" s="26">
        <v>2018</v>
      </c>
      <c r="G16775" s="27">
        <v>8840.5</v>
      </c>
    </row>
    <row r="16776" spans="1:7" x14ac:dyDescent="0.15">
      <c r="A16776" s="25" t="s">
        <v>95</v>
      </c>
      <c r="B16776" s="26" t="s">
        <v>82</v>
      </c>
      <c r="C16776" s="26" t="s">
        <v>83</v>
      </c>
      <c r="D16776" s="26" t="s">
        <v>8</v>
      </c>
      <c r="E16776" s="26" t="s">
        <v>7</v>
      </c>
      <c r="F16776" s="26">
        <v>2017</v>
      </c>
      <c r="G16776" s="27">
        <v>8797.6</v>
      </c>
    </row>
    <row r="16777" spans="1:7" x14ac:dyDescent="0.15">
      <c r="A16777" s="25" t="s">
        <v>95</v>
      </c>
      <c r="B16777" s="26" t="s">
        <v>82</v>
      </c>
      <c r="C16777" s="26" t="s">
        <v>83</v>
      </c>
      <c r="D16777" s="26" t="s">
        <v>8</v>
      </c>
      <c r="E16777" s="26" t="s">
        <v>7</v>
      </c>
      <c r="F16777" s="26">
        <v>2016</v>
      </c>
      <c r="G16777" s="27">
        <v>8736.7000000000007</v>
      </c>
    </row>
    <row r="16778" spans="1:7" x14ac:dyDescent="0.15">
      <c r="A16778" s="25" t="s">
        <v>95</v>
      </c>
      <c r="B16778" s="26" t="s">
        <v>82</v>
      </c>
      <c r="C16778" s="26" t="s">
        <v>83</v>
      </c>
      <c r="D16778" s="26" t="s">
        <v>8</v>
      </c>
      <c r="E16778" s="26" t="s">
        <v>7</v>
      </c>
      <c r="F16778" s="26">
        <v>2015</v>
      </c>
      <c r="G16778" s="27">
        <v>8642.7000000000007</v>
      </c>
    </row>
    <row r="16779" spans="1:7" x14ac:dyDescent="0.15">
      <c r="A16779" s="25" t="s">
        <v>95</v>
      </c>
      <c r="B16779" s="26" t="s">
        <v>82</v>
      </c>
      <c r="C16779" s="26" t="s">
        <v>83</v>
      </c>
      <c r="D16779" s="26" t="s">
        <v>8</v>
      </c>
      <c r="E16779" s="26" t="s">
        <v>7</v>
      </c>
      <c r="F16779" s="26">
        <v>2014</v>
      </c>
      <c r="G16779" s="27">
        <v>8546.4</v>
      </c>
    </row>
    <row r="16780" spans="1:7" x14ac:dyDescent="0.15">
      <c r="A16780" s="25" t="s">
        <v>95</v>
      </c>
      <c r="B16780" s="26" t="s">
        <v>82</v>
      </c>
      <c r="C16780" s="26" t="s">
        <v>83</v>
      </c>
      <c r="D16780" s="26" t="s">
        <v>8</v>
      </c>
      <c r="E16780" s="26" t="s">
        <v>7</v>
      </c>
      <c r="F16780" s="26">
        <v>2013</v>
      </c>
      <c r="G16780" s="27">
        <v>8479.8000000000011</v>
      </c>
    </row>
    <row r="16781" spans="1:7" x14ac:dyDescent="0.15">
      <c r="A16781" s="25" t="s">
        <v>95</v>
      </c>
      <c r="B16781" s="26" t="s">
        <v>82</v>
      </c>
      <c r="C16781" s="26" t="s">
        <v>83</v>
      </c>
      <c r="D16781" s="26" t="s">
        <v>8</v>
      </c>
      <c r="E16781" s="26" t="s">
        <v>7</v>
      </c>
      <c r="F16781" s="26">
        <v>2012</v>
      </c>
      <c r="G16781" s="27">
        <v>8430</v>
      </c>
    </row>
    <row r="16782" spans="1:7" x14ac:dyDescent="0.15">
      <c r="A16782" s="25" t="s">
        <v>95</v>
      </c>
      <c r="B16782" s="26" t="s">
        <v>82</v>
      </c>
      <c r="C16782" s="26" t="s">
        <v>83</v>
      </c>
      <c r="D16782" s="26" t="s">
        <v>8</v>
      </c>
      <c r="E16782" s="26" t="s">
        <v>7</v>
      </c>
      <c r="F16782" s="26">
        <v>2011</v>
      </c>
      <c r="G16782" s="27">
        <v>8391.6</v>
      </c>
    </row>
    <row r="16783" spans="1:7" x14ac:dyDescent="0.15">
      <c r="A16783" s="25" t="s">
        <v>95</v>
      </c>
      <c r="B16783" s="26" t="s">
        <v>82</v>
      </c>
      <c r="C16783" s="26" t="s">
        <v>83</v>
      </c>
      <c r="D16783" s="26" t="s">
        <v>8</v>
      </c>
      <c r="E16783" s="26" t="s">
        <v>7</v>
      </c>
      <c r="F16783" s="26">
        <v>2010</v>
      </c>
      <c r="G16783" s="27">
        <v>8363.4</v>
      </c>
    </row>
    <row r="16784" spans="1:7" x14ac:dyDescent="0.15">
      <c r="A16784" s="25" t="s">
        <v>95</v>
      </c>
      <c r="B16784" s="26" t="s">
        <v>82</v>
      </c>
      <c r="C16784" s="26" t="s">
        <v>83</v>
      </c>
      <c r="D16784" s="26" t="s">
        <v>8</v>
      </c>
      <c r="E16784" s="26" t="s">
        <v>7</v>
      </c>
      <c r="F16784" s="26">
        <v>2009</v>
      </c>
      <c r="G16784" s="27">
        <v>8343.3000000000011</v>
      </c>
    </row>
    <row r="16785" spans="1:7" x14ac:dyDescent="0.15">
      <c r="A16785" s="25" t="s">
        <v>95</v>
      </c>
      <c r="B16785" s="26" t="s">
        <v>82</v>
      </c>
      <c r="C16785" s="26" t="s">
        <v>83</v>
      </c>
      <c r="D16785" s="26" t="s">
        <v>8</v>
      </c>
      <c r="E16785" s="26" t="s">
        <v>7</v>
      </c>
      <c r="F16785" s="26">
        <v>2008</v>
      </c>
      <c r="G16785" s="27">
        <v>8321.5</v>
      </c>
    </row>
    <row r="16786" spans="1:7" x14ac:dyDescent="0.15">
      <c r="A16786" s="25" t="s">
        <v>95</v>
      </c>
      <c r="B16786" s="26" t="s">
        <v>82</v>
      </c>
      <c r="C16786" s="26" t="s">
        <v>83</v>
      </c>
      <c r="D16786" s="26" t="s">
        <v>8</v>
      </c>
      <c r="E16786" s="26" t="s">
        <v>7</v>
      </c>
      <c r="F16786" s="26">
        <v>2007</v>
      </c>
      <c r="G16786" s="27">
        <v>8295.5</v>
      </c>
    </row>
    <row r="16787" spans="1:7" x14ac:dyDescent="0.15">
      <c r="A16787" s="25" t="s">
        <v>95</v>
      </c>
      <c r="B16787" s="26" t="s">
        <v>82</v>
      </c>
      <c r="C16787" s="26" t="s">
        <v>83</v>
      </c>
      <c r="D16787" s="26" t="s">
        <v>8</v>
      </c>
      <c r="E16787" s="26" t="s">
        <v>7</v>
      </c>
      <c r="F16787" s="26">
        <v>2006</v>
      </c>
      <c r="G16787" s="27">
        <v>8268.6</v>
      </c>
    </row>
    <row r="16788" spans="1:7" x14ac:dyDescent="0.15">
      <c r="A16788" s="25" t="s">
        <v>95</v>
      </c>
      <c r="B16788" s="26" t="s">
        <v>82</v>
      </c>
      <c r="C16788" s="26" t="s">
        <v>83</v>
      </c>
      <c r="D16788" s="26" t="s">
        <v>8</v>
      </c>
      <c r="E16788" s="26" t="s">
        <v>7</v>
      </c>
      <c r="F16788" s="26">
        <v>2005</v>
      </c>
      <c r="G16788" s="27">
        <v>8227.8000000000011</v>
      </c>
    </row>
    <row r="16789" spans="1:7" x14ac:dyDescent="0.15">
      <c r="A16789" s="25" t="s">
        <v>95</v>
      </c>
      <c r="B16789" s="26" t="s">
        <v>82</v>
      </c>
      <c r="C16789" s="26" t="s">
        <v>83</v>
      </c>
      <c r="D16789" s="26" t="s">
        <v>8</v>
      </c>
      <c r="E16789" s="26" t="s">
        <v>7</v>
      </c>
      <c r="F16789" s="26">
        <v>2004</v>
      </c>
      <c r="G16789" s="27">
        <v>8172</v>
      </c>
    </row>
    <row r="16790" spans="1:7" x14ac:dyDescent="0.15">
      <c r="A16790" s="25" t="s">
        <v>95</v>
      </c>
      <c r="B16790" s="26" t="s">
        <v>82</v>
      </c>
      <c r="C16790" s="26" t="s">
        <v>83</v>
      </c>
      <c r="D16790" s="26" t="s">
        <v>8</v>
      </c>
      <c r="E16790" s="26" t="s">
        <v>7</v>
      </c>
      <c r="F16790" s="26">
        <v>2003</v>
      </c>
      <c r="G16790" s="27">
        <v>8121.4</v>
      </c>
    </row>
    <row r="16791" spans="1:7" x14ac:dyDescent="0.15">
      <c r="A16791" s="25" t="s">
        <v>95</v>
      </c>
      <c r="B16791" s="26" t="s">
        <v>82</v>
      </c>
      <c r="C16791" s="26" t="s">
        <v>83</v>
      </c>
      <c r="D16791" s="26" t="s">
        <v>8</v>
      </c>
      <c r="E16791" s="26" t="s">
        <v>7</v>
      </c>
      <c r="F16791" s="26">
        <v>2002</v>
      </c>
      <c r="G16791" s="27">
        <v>8082</v>
      </c>
    </row>
    <row r="16792" spans="1:7" x14ac:dyDescent="0.15">
      <c r="A16792" s="25" t="s">
        <v>95</v>
      </c>
      <c r="B16792" s="26" t="s">
        <v>82</v>
      </c>
      <c r="C16792" s="26" t="s">
        <v>83</v>
      </c>
      <c r="D16792" s="26" t="s">
        <v>8</v>
      </c>
      <c r="E16792" s="26" t="s">
        <v>7</v>
      </c>
      <c r="F16792" s="26">
        <v>2001</v>
      </c>
      <c r="G16792" s="27">
        <v>8042.3</v>
      </c>
    </row>
    <row r="16793" spans="1:7" x14ac:dyDescent="0.15">
      <c r="A16793" s="25" t="s">
        <v>95</v>
      </c>
      <c r="B16793" s="26" t="s">
        <v>82</v>
      </c>
      <c r="C16793" s="26" t="s">
        <v>83</v>
      </c>
      <c r="D16793" s="26" t="s">
        <v>8</v>
      </c>
      <c r="E16793" s="26" t="s">
        <v>7</v>
      </c>
      <c r="F16793" s="26">
        <v>2000</v>
      </c>
      <c r="G16793" s="27">
        <v>8011.6</v>
      </c>
    </row>
    <row r="16794" spans="1:7" x14ac:dyDescent="0.15">
      <c r="A16794" s="25" t="s">
        <v>95</v>
      </c>
      <c r="B16794" s="26" t="s">
        <v>82</v>
      </c>
      <c r="C16794" s="26" t="s">
        <v>83</v>
      </c>
      <c r="D16794" s="26" t="s">
        <v>8</v>
      </c>
      <c r="E16794" s="26" t="s">
        <v>7</v>
      </c>
      <c r="F16794" s="26">
        <v>1999</v>
      </c>
      <c r="G16794" s="27">
        <v>7992.3</v>
      </c>
    </row>
    <row r="16795" spans="1:7" x14ac:dyDescent="0.15">
      <c r="A16795" s="25" t="s">
        <v>95</v>
      </c>
      <c r="B16795" s="26" t="s">
        <v>82</v>
      </c>
      <c r="C16795" s="26" t="s">
        <v>83</v>
      </c>
      <c r="D16795" s="26" t="s">
        <v>8</v>
      </c>
      <c r="E16795" s="26" t="s">
        <v>7</v>
      </c>
      <c r="F16795" s="26">
        <v>1998</v>
      </c>
      <c r="G16795" s="27">
        <v>7976.8</v>
      </c>
    </row>
    <row r="16796" spans="1:7" x14ac:dyDescent="0.15">
      <c r="A16796" s="25" t="s">
        <v>95</v>
      </c>
      <c r="B16796" s="26" t="s">
        <v>82</v>
      </c>
      <c r="C16796" s="26" t="s">
        <v>83</v>
      </c>
      <c r="D16796" s="26" t="s">
        <v>8</v>
      </c>
      <c r="E16796" s="26" t="s">
        <v>7</v>
      </c>
      <c r="F16796" s="26">
        <v>1997</v>
      </c>
      <c r="G16796" s="27">
        <v>7968</v>
      </c>
    </row>
    <row r="16797" spans="1:7" x14ac:dyDescent="0.15">
      <c r="A16797" s="25" t="s">
        <v>95</v>
      </c>
      <c r="B16797" s="26" t="s">
        <v>82</v>
      </c>
      <c r="C16797" s="26" t="s">
        <v>83</v>
      </c>
      <c r="D16797" s="26" t="s">
        <v>8</v>
      </c>
      <c r="E16797" s="26" t="s">
        <v>7</v>
      </c>
      <c r="F16797" s="26">
        <v>1996</v>
      </c>
      <c r="G16797" s="27">
        <v>7959</v>
      </c>
    </row>
    <row r="16798" spans="1:7" x14ac:dyDescent="0.15">
      <c r="A16798" s="25" t="s">
        <v>95</v>
      </c>
      <c r="B16798" s="26" t="s">
        <v>82</v>
      </c>
      <c r="C16798" s="26" t="s">
        <v>83</v>
      </c>
      <c r="D16798" s="26" t="s">
        <v>8</v>
      </c>
      <c r="E16798" s="26" t="s">
        <v>7</v>
      </c>
      <c r="F16798" s="26">
        <v>1995</v>
      </c>
      <c r="G16798" s="27">
        <v>7948.3</v>
      </c>
    </row>
    <row r="16799" spans="1:7" x14ac:dyDescent="0.15">
      <c r="A16799" s="25" t="s">
        <v>95</v>
      </c>
      <c r="B16799" s="26" t="s">
        <v>82</v>
      </c>
      <c r="C16799" s="26" t="s">
        <v>83</v>
      </c>
      <c r="D16799" s="26" t="s">
        <v>8</v>
      </c>
      <c r="E16799" s="26" t="s">
        <v>7</v>
      </c>
      <c r="F16799" s="26">
        <v>1994</v>
      </c>
      <c r="G16799" s="27">
        <v>7936.1</v>
      </c>
    </row>
    <row r="16800" spans="1:7" x14ac:dyDescent="0.15">
      <c r="A16800" s="25" t="s">
        <v>95</v>
      </c>
      <c r="B16800" s="26" t="s">
        <v>82</v>
      </c>
      <c r="C16800" s="26" t="s">
        <v>83</v>
      </c>
      <c r="D16800" s="26" t="s">
        <v>8</v>
      </c>
      <c r="E16800" s="26" t="s">
        <v>7</v>
      </c>
      <c r="F16800" s="26">
        <v>1993</v>
      </c>
      <c r="G16800" s="27">
        <v>7905.6</v>
      </c>
    </row>
    <row r="16801" spans="1:7" x14ac:dyDescent="0.15">
      <c r="A16801" s="25" t="s">
        <v>95</v>
      </c>
      <c r="B16801" s="26" t="s">
        <v>82</v>
      </c>
      <c r="C16801" s="26" t="s">
        <v>83</v>
      </c>
      <c r="D16801" s="26" t="s">
        <v>8</v>
      </c>
      <c r="E16801" s="26" t="s">
        <v>7</v>
      </c>
      <c r="F16801" s="26">
        <v>1992</v>
      </c>
      <c r="G16801" s="27">
        <v>7840.7000000000016</v>
      </c>
    </row>
    <row r="16802" spans="1:7" x14ac:dyDescent="0.15">
      <c r="A16802" s="25" t="s">
        <v>95</v>
      </c>
      <c r="B16802" s="26" t="s">
        <v>82</v>
      </c>
      <c r="C16802" s="26" t="s">
        <v>83</v>
      </c>
      <c r="D16802" s="26" t="s">
        <v>8</v>
      </c>
      <c r="E16802" s="26" t="s">
        <v>7</v>
      </c>
      <c r="F16802" s="26">
        <v>1991</v>
      </c>
      <c r="G16802" s="27">
        <v>7754.9</v>
      </c>
    </row>
    <row r="16803" spans="1:7" x14ac:dyDescent="0.15">
      <c r="A16803" s="25" t="s">
        <v>95</v>
      </c>
      <c r="B16803" s="26" t="s">
        <v>82</v>
      </c>
      <c r="C16803" s="26" t="s">
        <v>83</v>
      </c>
      <c r="D16803" s="26" t="s">
        <v>8</v>
      </c>
      <c r="E16803" s="26" t="s">
        <v>7</v>
      </c>
      <c r="F16803" s="26">
        <v>1990</v>
      </c>
      <c r="G16803" s="27">
        <v>7677.9</v>
      </c>
    </row>
    <row r="16804" spans="1:7" x14ac:dyDescent="0.15">
      <c r="A16804" s="25" t="s">
        <v>95</v>
      </c>
      <c r="B16804" s="26" t="s">
        <v>82</v>
      </c>
      <c r="C16804" s="26" t="s">
        <v>83</v>
      </c>
      <c r="D16804" s="26" t="s">
        <v>8</v>
      </c>
      <c r="E16804" s="26" t="s">
        <v>7</v>
      </c>
      <c r="F16804" s="26">
        <v>1989</v>
      </c>
      <c r="G16804" s="27">
        <v>7619.6</v>
      </c>
    </row>
    <row r="16805" spans="1:7" x14ac:dyDescent="0.15">
      <c r="A16805" s="25" t="s">
        <v>95</v>
      </c>
      <c r="B16805" s="26" t="s">
        <v>82</v>
      </c>
      <c r="C16805" s="26" t="s">
        <v>83</v>
      </c>
      <c r="D16805" s="26" t="s">
        <v>8</v>
      </c>
      <c r="E16805" s="26" t="s">
        <v>7</v>
      </c>
      <c r="F16805" s="26">
        <v>1988</v>
      </c>
      <c r="G16805" s="27">
        <v>7585.3</v>
      </c>
    </row>
    <row r="16806" spans="1:7" x14ac:dyDescent="0.15">
      <c r="A16806" s="25" t="s">
        <v>95</v>
      </c>
      <c r="B16806" s="26" t="s">
        <v>82</v>
      </c>
      <c r="C16806" s="26" t="s">
        <v>83</v>
      </c>
      <c r="D16806" s="26" t="s">
        <v>8</v>
      </c>
      <c r="E16806" s="26" t="s">
        <v>7</v>
      </c>
      <c r="F16806" s="26">
        <v>1987</v>
      </c>
      <c r="G16806" s="27">
        <v>7574.6</v>
      </c>
    </row>
    <row r="16807" spans="1:7" x14ac:dyDescent="0.15">
      <c r="A16807" s="25" t="s">
        <v>95</v>
      </c>
      <c r="B16807" s="26" t="s">
        <v>82</v>
      </c>
      <c r="C16807" s="26" t="s">
        <v>83</v>
      </c>
      <c r="D16807" s="26" t="s">
        <v>8</v>
      </c>
      <c r="E16807" s="26" t="s">
        <v>7</v>
      </c>
      <c r="F16807" s="26">
        <v>1986</v>
      </c>
      <c r="G16807" s="27">
        <v>7569.8</v>
      </c>
    </row>
    <row r="16808" spans="1:7" x14ac:dyDescent="0.15">
      <c r="A16808" s="25" t="s">
        <v>95</v>
      </c>
      <c r="B16808" s="26" t="s">
        <v>82</v>
      </c>
      <c r="C16808" s="26" t="s">
        <v>83</v>
      </c>
      <c r="D16808" s="26" t="s">
        <v>8</v>
      </c>
      <c r="E16808" s="26" t="s">
        <v>7</v>
      </c>
      <c r="F16808" s="26">
        <v>1985</v>
      </c>
      <c r="G16808" s="27">
        <v>7565</v>
      </c>
    </row>
    <row r="16809" spans="1:7" x14ac:dyDescent="0.15">
      <c r="A16809" s="25" t="s">
        <v>95</v>
      </c>
      <c r="B16809" s="26" t="s">
        <v>82</v>
      </c>
      <c r="C16809" s="26" t="s">
        <v>83</v>
      </c>
      <c r="D16809" s="26" t="s">
        <v>8</v>
      </c>
      <c r="E16809" s="26" t="s">
        <v>7</v>
      </c>
      <c r="F16809" s="26">
        <v>1984</v>
      </c>
      <c r="G16809" s="27">
        <v>7561.4</v>
      </c>
    </row>
    <row r="16810" spans="1:7" x14ac:dyDescent="0.15">
      <c r="A16810" s="25" t="s">
        <v>95</v>
      </c>
      <c r="B16810" s="26" t="s">
        <v>82</v>
      </c>
      <c r="C16810" s="26" t="s">
        <v>83</v>
      </c>
      <c r="D16810" s="26" t="s">
        <v>8</v>
      </c>
      <c r="E16810" s="26" t="s">
        <v>7</v>
      </c>
      <c r="F16810" s="26">
        <v>1983</v>
      </c>
      <c r="G16810" s="27">
        <v>7561.9</v>
      </c>
    </row>
    <row r="16811" spans="1:7" x14ac:dyDescent="0.15">
      <c r="A16811" s="25" t="s">
        <v>95</v>
      </c>
      <c r="B16811" s="26" t="s">
        <v>82</v>
      </c>
      <c r="C16811" s="26" t="s">
        <v>83</v>
      </c>
      <c r="D16811" s="26" t="s">
        <v>8</v>
      </c>
      <c r="E16811" s="26" t="s">
        <v>7</v>
      </c>
      <c r="F16811" s="26">
        <v>1982</v>
      </c>
      <c r="G16811" s="27">
        <v>7574.1</v>
      </c>
    </row>
    <row r="16812" spans="1:7" x14ac:dyDescent="0.15">
      <c r="A16812" s="25" t="s">
        <v>95</v>
      </c>
      <c r="B16812" s="26" t="s">
        <v>82</v>
      </c>
      <c r="C16812" s="26" t="s">
        <v>83</v>
      </c>
      <c r="D16812" s="26" t="s">
        <v>8</v>
      </c>
      <c r="E16812" s="26" t="s">
        <v>7</v>
      </c>
      <c r="F16812" s="26">
        <v>1981</v>
      </c>
      <c r="G16812" s="27">
        <v>7568.7000000000016</v>
      </c>
    </row>
    <row r="16813" spans="1:7" x14ac:dyDescent="0.15">
      <c r="A16813" s="25" t="s">
        <v>95</v>
      </c>
      <c r="B16813" s="26" t="s">
        <v>82</v>
      </c>
      <c r="C16813" s="26" t="s">
        <v>83</v>
      </c>
      <c r="D16813" s="26" t="s">
        <v>8</v>
      </c>
      <c r="E16813" s="26" t="s">
        <v>7</v>
      </c>
      <c r="F16813" s="26">
        <v>1980</v>
      </c>
      <c r="G16813" s="27">
        <v>7549.4</v>
      </c>
    </row>
    <row r="16814" spans="1:7" x14ac:dyDescent="0.15">
      <c r="A16814" s="25" t="s">
        <v>95</v>
      </c>
      <c r="B16814" s="26" t="s">
        <v>82</v>
      </c>
      <c r="C16814" s="26" t="s">
        <v>83</v>
      </c>
      <c r="D16814" s="26" t="s">
        <v>8</v>
      </c>
      <c r="E16814" s="26" t="s">
        <v>7</v>
      </c>
      <c r="F16814" s="26">
        <v>1979</v>
      </c>
      <c r="G16814" s="27">
        <v>7549.4</v>
      </c>
    </row>
    <row r="16815" spans="1:7" x14ac:dyDescent="0.15">
      <c r="A16815" s="25" t="s">
        <v>95</v>
      </c>
      <c r="B16815" s="26" t="s">
        <v>82</v>
      </c>
      <c r="C16815" s="26" t="s">
        <v>83</v>
      </c>
      <c r="D16815" s="26" t="s">
        <v>8</v>
      </c>
      <c r="E16815" s="26" t="s">
        <v>7</v>
      </c>
      <c r="F16815" s="26">
        <v>1978</v>
      </c>
      <c r="G16815" s="27">
        <v>7562.3</v>
      </c>
    </row>
    <row r="16816" spans="1:7" x14ac:dyDescent="0.15">
      <c r="A16816" s="25" t="s">
        <v>95</v>
      </c>
      <c r="B16816" s="26" t="s">
        <v>82</v>
      </c>
      <c r="C16816" s="26" t="s">
        <v>83</v>
      </c>
      <c r="D16816" s="26" t="s">
        <v>8</v>
      </c>
      <c r="E16816" s="26" t="s">
        <v>7</v>
      </c>
      <c r="F16816" s="26">
        <v>1977</v>
      </c>
      <c r="G16816" s="27">
        <v>7568.4</v>
      </c>
    </row>
    <row r="16817" spans="1:7" x14ac:dyDescent="0.15">
      <c r="A16817" s="25" t="s">
        <v>95</v>
      </c>
      <c r="B16817" s="26" t="s">
        <v>82</v>
      </c>
      <c r="C16817" s="26" t="s">
        <v>83</v>
      </c>
      <c r="D16817" s="26" t="s">
        <v>8</v>
      </c>
      <c r="E16817" s="26" t="s">
        <v>7</v>
      </c>
      <c r="F16817" s="26">
        <v>1976</v>
      </c>
      <c r="G16817" s="27">
        <v>7565.5</v>
      </c>
    </row>
    <row r="16818" spans="1:7" x14ac:dyDescent="0.15">
      <c r="A16818" s="25" t="s">
        <v>95</v>
      </c>
      <c r="B16818" s="26" t="s">
        <v>82</v>
      </c>
      <c r="C16818" s="26" t="s">
        <v>83</v>
      </c>
      <c r="D16818" s="26" t="s">
        <v>8</v>
      </c>
      <c r="E16818" s="26" t="s">
        <v>7</v>
      </c>
      <c r="F16818" s="26">
        <v>1975</v>
      </c>
      <c r="G16818" s="27">
        <v>7578.9</v>
      </c>
    </row>
    <row r="16819" spans="1:7" x14ac:dyDescent="0.15">
      <c r="A16819" s="25" t="s">
        <v>95</v>
      </c>
      <c r="B16819" s="26" t="s">
        <v>82</v>
      </c>
      <c r="C16819" s="26" t="s">
        <v>83</v>
      </c>
      <c r="D16819" s="26" t="s">
        <v>8</v>
      </c>
      <c r="E16819" s="26" t="s">
        <v>7</v>
      </c>
      <c r="F16819" s="26">
        <v>1974</v>
      </c>
      <c r="G16819" s="27">
        <v>7599</v>
      </c>
    </row>
    <row r="16820" spans="1:7" x14ac:dyDescent="0.15">
      <c r="A16820" s="25" t="s">
        <v>95</v>
      </c>
      <c r="B16820" s="26" t="s">
        <v>82</v>
      </c>
      <c r="C16820" s="26" t="s">
        <v>83</v>
      </c>
      <c r="D16820" s="26" t="s">
        <v>8</v>
      </c>
      <c r="E16820" s="26" t="s">
        <v>7</v>
      </c>
      <c r="F16820" s="26">
        <v>1973</v>
      </c>
      <c r="G16820" s="27">
        <v>7586.1</v>
      </c>
    </row>
    <row r="16821" spans="1:7" x14ac:dyDescent="0.15">
      <c r="A16821" s="25" t="s">
        <v>95</v>
      </c>
      <c r="B16821" s="26" t="s">
        <v>82</v>
      </c>
      <c r="C16821" s="26" t="s">
        <v>83</v>
      </c>
      <c r="D16821" s="26" t="s">
        <v>8</v>
      </c>
      <c r="E16821" s="26" t="s">
        <v>7</v>
      </c>
      <c r="F16821" s="26">
        <v>1972</v>
      </c>
      <c r="G16821" s="27">
        <v>7544.2000000000016</v>
      </c>
    </row>
    <row r="16822" spans="1:7" x14ac:dyDescent="0.15">
      <c r="A16822" s="25" t="s">
        <v>95</v>
      </c>
      <c r="B16822" s="26" t="s">
        <v>82</v>
      </c>
      <c r="C16822" s="26" t="s">
        <v>83</v>
      </c>
      <c r="D16822" s="26" t="s">
        <v>8</v>
      </c>
      <c r="E16822" s="26" t="s">
        <v>7</v>
      </c>
      <c r="F16822" s="26">
        <v>1971</v>
      </c>
      <c r="G16822" s="27">
        <v>7500.5</v>
      </c>
    </row>
    <row r="16823" spans="1:7" x14ac:dyDescent="0.15">
      <c r="A16823" s="25" t="s">
        <v>95</v>
      </c>
      <c r="B16823" s="26" t="s">
        <v>82</v>
      </c>
      <c r="C16823" s="26" t="s">
        <v>83</v>
      </c>
      <c r="D16823" s="26" t="s">
        <v>8</v>
      </c>
      <c r="E16823" s="26" t="s">
        <v>7</v>
      </c>
      <c r="F16823" s="26">
        <v>1970</v>
      </c>
      <c r="G16823" s="27">
        <v>7467.1</v>
      </c>
    </row>
    <row r="16824" spans="1:7" x14ac:dyDescent="0.15">
      <c r="A16824" s="25" t="s">
        <v>95</v>
      </c>
      <c r="B16824" s="26" t="s">
        <v>82</v>
      </c>
      <c r="C16824" s="26" t="s">
        <v>83</v>
      </c>
      <c r="D16824" s="26" t="s">
        <v>8</v>
      </c>
      <c r="E16824" s="26" t="s">
        <v>7</v>
      </c>
      <c r="F16824" s="26">
        <v>1969</v>
      </c>
      <c r="G16824" s="27">
        <v>7441.1</v>
      </c>
    </row>
    <row r="16825" spans="1:7" x14ac:dyDescent="0.15">
      <c r="A16825" s="25" t="s">
        <v>95</v>
      </c>
      <c r="B16825" s="26" t="s">
        <v>82</v>
      </c>
      <c r="C16825" s="26" t="s">
        <v>83</v>
      </c>
      <c r="D16825" s="26" t="s">
        <v>8</v>
      </c>
      <c r="E16825" s="26" t="s">
        <v>7</v>
      </c>
      <c r="F16825" s="26">
        <v>1968</v>
      </c>
      <c r="G16825" s="27">
        <v>7415.4</v>
      </c>
    </row>
    <row r="16826" spans="1:7" x14ac:dyDescent="0.15">
      <c r="A16826" s="25" t="s">
        <v>95</v>
      </c>
      <c r="B16826" s="26" t="s">
        <v>82</v>
      </c>
      <c r="C16826" s="26" t="s">
        <v>83</v>
      </c>
      <c r="D16826" s="26" t="s">
        <v>8</v>
      </c>
      <c r="E16826" s="26" t="s">
        <v>7</v>
      </c>
      <c r="F16826" s="26">
        <v>1967</v>
      </c>
      <c r="G16826" s="27">
        <v>7377</v>
      </c>
    </row>
    <row r="16827" spans="1:7" x14ac:dyDescent="0.15">
      <c r="A16827" s="25" t="s">
        <v>95</v>
      </c>
      <c r="B16827" s="26" t="s">
        <v>82</v>
      </c>
      <c r="C16827" s="26" t="s">
        <v>83</v>
      </c>
      <c r="D16827" s="26" t="s">
        <v>8</v>
      </c>
      <c r="E16827" s="26" t="s">
        <v>7</v>
      </c>
      <c r="F16827" s="26">
        <v>1966</v>
      </c>
      <c r="G16827" s="27">
        <v>7322.1</v>
      </c>
    </row>
    <row r="16828" spans="1:7" x14ac:dyDescent="0.15">
      <c r="A16828" s="25" t="s">
        <v>95</v>
      </c>
      <c r="B16828" s="26" t="s">
        <v>82</v>
      </c>
      <c r="C16828" s="26" t="s">
        <v>83</v>
      </c>
      <c r="D16828" s="26" t="s">
        <v>8</v>
      </c>
      <c r="E16828" s="26" t="s">
        <v>7</v>
      </c>
      <c r="F16828" s="26">
        <v>1965</v>
      </c>
      <c r="G16828" s="27">
        <v>7270.9</v>
      </c>
    </row>
    <row r="16829" spans="1:7" x14ac:dyDescent="0.15">
      <c r="A16829" s="25" t="s">
        <v>95</v>
      </c>
      <c r="B16829" s="26" t="s">
        <v>82</v>
      </c>
      <c r="C16829" s="26" t="s">
        <v>83</v>
      </c>
      <c r="D16829" s="26" t="s">
        <v>8</v>
      </c>
      <c r="E16829" s="26" t="s">
        <v>7</v>
      </c>
      <c r="F16829" s="26">
        <v>1964</v>
      </c>
      <c r="G16829" s="27">
        <v>7223.8</v>
      </c>
    </row>
    <row r="16830" spans="1:7" x14ac:dyDescent="0.15">
      <c r="A16830" s="25" t="s">
        <v>95</v>
      </c>
      <c r="B16830" s="26" t="s">
        <v>82</v>
      </c>
      <c r="C16830" s="26" t="s">
        <v>83</v>
      </c>
      <c r="D16830" s="26" t="s">
        <v>8</v>
      </c>
      <c r="E16830" s="26" t="s">
        <v>7</v>
      </c>
      <c r="F16830" s="26">
        <v>1963</v>
      </c>
      <c r="G16830" s="27">
        <v>7175.8</v>
      </c>
    </row>
    <row r="16831" spans="1:7" x14ac:dyDescent="0.15">
      <c r="A16831" s="25" t="s">
        <v>95</v>
      </c>
      <c r="B16831" s="26" t="s">
        <v>82</v>
      </c>
      <c r="C16831" s="26" t="s">
        <v>83</v>
      </c>
      <c r="D16831" s="26" t="s">
        <v>8</v>
      </c>
      <c r="E16831" s="26" t="s">
        <v>7</v>
      </c>
      <c r="F16831" s="26">
        <v>1962</v>
      </c>
      <c r="G16831" s="27">
        <v>7129.9</v>
      </c>
    </row>
    <row r="16832" spans="1:7" x14ac:dyDescent="0.15">
      <c r="A16832" s="25" t="s">
        <v>95</v>
      </c>
      <c r="B16832" s="26" t="s">
        <v>82</v>
      </c>
      <c r="C16832" s="26" t="s">
        <v>83</v>
      </c>
      <c r="D16832" s="26" t="s">
        <v>8</v>
      </c>
      <c r="E16832" s="26" t="s">
        <v>7</v>
      </c>
      <c r="F16832" s="26">
        <v>1961</v>
      </c>
      <c r="G16832" s="27">
        <v>7086.3</v>
      </c>
    </row>
    <row r="16833" spans="1:7" x14ac:dyDescent="0.15">
      <c r="A16833" s="25" t="s">
        <v>95</v>
      </c>
      <c r="B16833" s="26" t="s">
        <v>82</v>
      </c>
      <c r="C16833" s="26" t="s">
        <v>83</v>
      </c>
      <c r="D16833" s="26" t="s">
        <v>8</v>
      </c>
      <c r="E16833" s="26" t="s">
        <v>7</v>
      </c>
      <c r="F16833" s="26">
        <v>1960</v>
      </c>
      <c r="G16833" s="27">
        <v>7047.5</v>
      </c>
    </row>
    <row r="16834" spans="1:7" x14ac:dyDescent="0.15">
      <c r="A16834" s="25" t="s">
        <v>95</v>
      </c>
      <c r="B16834" s="26" t="s">
        <v>82</v>
      </c>
      <c r="C16834" s="26" t="s">
        <v>83</v>
      </c>
      <c r="D16834" s="26" t="s">
        <v>36</v>
      </c>
      <c r="E16834" s="26" t="s">
        <v>35</v>
      </c>
      <c r="F16834" s="26">
        <v>2023</v>
      </c>
      <c r="G16834" s="27">
        <v>10348.200000000001</v>
      </c>
    </row>
    <row r="16835" spans="1:7" x14ac:dyDescent="0.15">
      <c r="A16835" s="25" t="s">
        <v>95</v>
      </c>
      <c r="B16835" s="26" t="s">
        <v>82</v>
      </c>
      <c r="C16835" s="26" t="s">
        <v>83</v>
      </c>
      <c r="D16835" s="26" t="s">
        <v>36</v>
      </c>
      <c r="E16835" s="26" t="s">
        <v>35</v>
      </c>
      <c r="F16835" s="26">
        <v>2022</v>
      </c>
      <c r="G16835" s="27">
        <v>10329.5</v>
      </c>
    </row>
    <row r="16836" spans="1:7" x14ac:dyDescent="0.15">
      <c r="A16836" s="25" t="s">
        <v>95</v>
      </c>
      <c r="B16836" s="26" t="s">
        <v>82</v>
      </c>
      <c r="C16836" s="26" t="s">
        <v>83</v>
      </c>
      <c r="D16836" s="26" t="s">
        <v>36</v>
      </c>
      <c r="E16836" s="26" t="s">
        <v>35</v>
      </c>
      <c r="F16836" s="26">
        <v>2021</v>
      </c>
      <c r="G16836" s="27">
        <v>10325.1</v>
      </c>
    </row>
    <row r="16837" spans="1:7" x14ac:dyDescent="0.15">
      <c r="A16837" s="25" t="s">
        <v>95</v>
      </c>
      <c r="B16837" s="26" t="s">
        <v>82</v>
      </c>
      <c r="C16837" s="26" t="s">
        <v>83</v>
      </c>
      <c r="D16837" s="26" t="s">
        <v>36</v>
      </c>
      <c r="E16837" s="26" t="s">
        <v>35</v>
      </c>
      <c r="F16837" s="26">
        <v>2020</v>
      </c>
      <c r="G16837" s="27">
        <v>10297.1</v>
      </c>
    </row>
    <row r="16838" spans="1:7" x14ac:dyDescent="0.15">
      <c r="A16838" s="25" t="s">
        <v>95</v>
      </c>
      <c r="B16838" s="26" t="s">
        <v>82</v>
      </c>
      <c r="C16838" s="26" t="s">
        <v>83</v>
      </c>
      <c r="D16838" s="26" t="s">
        <v>36</v>
      </c>
      <c r="E16838" s="26" t="s">
        <v>35</v>
      </c>
      <c r="F16838" s="26">
        <v>2019</v>
      </c>
      <c r="G16838" s="27">
        <v>10286.299999999999</v>
      </c>
    </row>
    <row r="16839" spans="1:7" x14ac:dyDescent="0.15">
      <c r="A16839" s="25" t="s">
        <v>95</v>
      </c>
      <c r="B16839" s="26" t="s">
        <v>82</v>
      </c>
      <c r="C16839" s="26" t="s">
        <v>83</v>
      </c>
      <c r="D16839" s="26" t="s">
        <v>36</v>
      </c>
      <c r="E16839" s="26" t="s">
        <v>35</v>
      </c>
      <c r="F16839" s="26">
        <v>2018</v>
      </c>
      <c r="G16839" s="27">
        <v>10283.799999999999</v>
      </c>
    </row>
    <row r="16840" spans="1:7" x14ac:dyDescent="0.15">
      <c r="A16840" s="25" t="s">
        <v>95</v>
      </c>
      <c r="B16840" s="26" t="s">
        <v>82</v>
      </c>
      <c r="C16840" s="26" t="s">
        <v>83</v>
      </c>
      <c r="D16840" s="26" t="s">
        <v>36</v>
      </c>
      <c r="E16840" s="26" t="s">
        <v>35</v>
      </c>
      <c r="F16840" s="26">
        <v>2017</v>
      </c>
      <c r="G16840" s="27">
        <v>10300.299999999999</v>
      </c>
    </row>
    <row r="16841" spans="1:7" x14ac:dyDescent="0.15">
      <c r="A16841" s="25" t="s">
        <v>95</v>
      </c>
      <c r="B16841" s="26" t="s">
        <v>82</v>
      </c>
      <c r="C16841" s="26" t="s">
        <v>83</v>
      </c>
      <c r="D16841" s="26" t="s">
        <v>36</v>
      </c>
      <c r="E16841" s="26" t="s">
        <v>35</v>
      </c>
      <c r="F16841" s="26">
        <v>2016</v>
      </c>
      <c r="G16841" s="27">
        <v>10325.5</v>
      </c>
    </row>
    <row r="16842" spans="1:7" x14ac:dyDescent="0.15">
      <c r="A16842" s="25" t="s">
        <v>95</v>
      </c>
      <c r="B16842" s="26" t="s">
        <v>82</v>
      </c>
      <c r="C16842" s="26" t="s">
        <v>83</v>
      </c>
      <c r="D16842" s="26" t="s">
        <v>36</v>
      </c>
      <c r="E16842" s="26" t="s">
        <v>35</v>
      </c>
      <c r="F16842" s="26">
        <v>2015</v>
      </c>
      <c r="G16842" s="27">
        <v>10358.1</v>
      </c>
    </row>
    <row r="16843" spans="1:7" x14ac:dyDescent="0.15">
      <c r="A16843" s="25" t="s">
        <v>95</v>
      </c>
      <c r="B16843" s="26" t="s">
        <v>82</v>
      </c>
      <c r="C16843" s="26" t="s">
        <v>83</v>
      </c>
      <c r="D16843" s="26" t="s">
        <v>36</v>
      </c>
      <c r="E16843" s="26" t="s">
        <v>35</v>
      </c>
      <c r="F16843" s="26">
        <v>2014</v>
      </c>
      <c r="G16843" s="27">
        <v>10401.1</v>
      </c>
    </row>
    <row r="16844" spans="1:7" x14ac:dyDescent="0.15">
      <c r="A16844" s="25" t="s">
        <v>95</v>
      </c>
      <c r="B16844" s="26" t="s">
        <v>82</v>
      </c>
      <c r="C16844" s="26" t="s">
        <v>83</v>
      </c>
      <c r="D16844" s="26" t="s">
        <v>36</v>
      </c>
      <c r="E16844" s="26" t="s">
        <v>35</v>
      </c>
      <c r="F16844" s="26">
        <v>2013</v>
      </c>
      <c r="G16844" s="27">
        <v>10457.299999999999</v>
      </c>
    </row>
    <row r="16845" spans="1:7" x14ac:dyDescent="0.15">
      <c r="A16845" s="25" t="s">
        <v>95</v>
      </c>
      <c r="B16845" s="26" t="s">
        <v>82</v>
      </c>
      <c r="C16845" s="26" t="s">
        <v>83</v>
      </c>
      <c r="D16845" s="26" t="s">
        <v>36</v>
      </c>
      <c r="E16845" s="26" t="s">
        <v>35</v>
      </c>
      <c r="F16845" s="26">
        <v>2012</v>
      </c>
      <c r="G16845" s="27">
        <v>10514.8</v>
      </c>
    </row>
    <row r="16846" spans="1:7" x14ac:dyDescent="0.15">
      <c r="A16846" s="25" t="s">
        <v>95</v>
      </c>
      <c r="B16846" s="26" t="s">
        <v>82</v>
      </c>
      <c r="C16846" s="26" t="s">
        <v>83</v>
      </c>
      <c r="D16846" s="26" t="s">
        <v>36</v>
      </c>
      <c r="E16846" s="26" t="s">
        <v>35</v>
      </c>
      <c r="F16846" s="26">
        <v>2011</v>
      </c>
      <c r="G16846" s="27">
        <v>10557.6</v>
      </c>
    </row>
    <row r="16847" spans="1:7" x14ac:dyDescent="0.15">
      <c r="A16847" s="25" t="s">
        <v>95</v>
      </c>
      <c r="B16847" s="26" t="s">
        <v>82</v>
      </c>
      <c r="C16847" s="26" t="s">
        <v>83</v>
      </c>
      <c r="D16847" s="26" t="s">
        <v>36</v>
      </c>
      <c r="E16847" s="26" t="s">
        <v>35</v>
      </c>
      <c r="F16847" s="26">
        <v>2010</v>
      </c>
      <c r="G16847" s="27">
        <v>10573.1</v>
      </c>
    </row>
    <row r="16848" spans="1:7" x14ac:dyDescent="0.15">
      <c r="A16848" s="25" t="s">
        <v>95</v>
      </c>
      <c r="B16848" s="26" t="s">
        <v>82</v>
      </c>
      <c r="C16848" s="26" t="s">
        <v>83</v>
      </c>
      <c r="D16848" s="26" t="s">
        <v>36</v>
      </c>
      <c r="E16848" s="26" t="s">
        <v>35</v>
      </c>
      <c r="F16848" s="26">
        <v>2009</v>
      </c>
      <c r="G16848" s="27">
        <v>10568.2</v>
      </c>
    </row>
    <row r="16849" spans="1:7" x14ac:dyDescent="0.15">
      <c r="A16849" s="25" t="s">
        <v>95</v>
      </c>
      <c r="B16849" s="26" t="s">
        <v>82</v>
      </c>
      <c r="C16849" s="26" t="s">
        <v>83</v>
      </c>
      <c r="D16849" s="26" t="s">
        <v>36</v>
      </c>
      <c r="E16849" s="26" t="s">
        <v>35</v>
      </c>
      <c r="F16849" s="26">
        <v>2008</v>
      </c>
      <c r="G16849" s="27">
        <v>10558.2</v>
      </c>
    </row>
    <row r="16850" spans="1:7" x14ac:dyDescent="0.15">
      <c r="A16850" s="25" t="s">
        <v>95</v>
      </c>
      <c r="B16850" s="26" t="s">
        <v>82</v>
      </c>
      <c r="C16850" s="26" t="s">
        <v>83</v>
      </c>
      <c r="D16850" s="26" t="s">
        <v>36</v>
      </c>
      <c r="E16850" s="26" t="s">
        <v>35</v>
      </c>
      <c r="F16850" s="26">
        <v>2007</v>
      </c>
      <c r="G16850" s="27">
        <v>10543</v>
      </c>
    </row>
    <row r="16851" spans="1:7" x14ac:dyDescent="0.15">
      <c r="A16851" s="25" t="s">
        <v>95</v>
      </c>
      <c r="B16851" s="26" t="s">
        <v>82</v>
      </c>
      <c r="C16851" s="26" t="s">
        <v>83</v>
      </c>
      <c r="D16851" s="26" t="s">
        <v>36</v>
      </c>
      <c r="E16851" s="26" t="s">
        <v>35</v>
      </c>
      <c r="F16851" s="26">
        <v>2006</v>
      </c>
      <c r="G16851" s="27">
        <v>10522.3</v>
      </c>
    </row>
    <row r="16852" spans="1:7" x14ac:dyDescent="0.15">
      <c r="A16852" s="25" t="s">
        <v>95</v>
      </c>
      <c r="B16852" s="26" t="s">
        <v>82</v>
      </c>
      <c r="C16852" s="26" t="s">
        <v>83</v>
      </c>
      <c r="D16852" s="26" t="s">
        <v>36</v>
      </c>
      <c r="E16852" s="26" t="s">
        <v>35</v>
      </c>
      <c r="F16852" s="26">
        <v>2005</v>
      </c>
      <c r="G16852" s="27">
        <v>10503.3</v>
      </c>
    </row>
    <row r="16853" spans="1:7" x14ac:dyDescent="0.15">
      <c r="A16853" s="25" t="s">
        <v>95</v>
      </c>
      <c r="B16853" s="26" t="s">
        <v>82</v>
      </c>
      <c r="C16853" s="26" t="s">
        <v>83</v>
      </c>
      <c r="D16853" s="26" t="s">
        <v>36</v>
      </c>
      <c r="E16853" s="26" t="s">
        <v>35</v>
      </c>
      <c r="F16853" s="26">
        <v>2004</v>
      </c>
      <c r="G16853" s="27">
        <v>10483.9</v>
      </c>
    </row>
    <row r="16854" spans="1:7" x14ac:dyDescent="0.15">
      <c r="A16854" s="25" t="s">
        <v>95</v>
      </c>
      <c r="B16854" s="26" t="s">
        <v>82</v>
      </c>
      <c r="C16854" s="26" t="s">
        <v>83</v>
      </c>
      <c r="D16854" s="26" t="s">
        <v>36</v>
      </c>
      <c r="E16854" s="26" t="s">
        <v>35</v>
      </c>
      <c r="F16854" s="26">
        <v>2003</v>
      </c>
      <c r="G16854" s="27">
        <v>10458.799999999999</v>
      </c>
    </row>
    <row r="16855" spans="1:7" x14ac:dyDescent="0.15">
      <c r="A16855" s="25" t="s">
        <v>95</v>
      </c>
      <c r="B16855" s="26" t="s">
        <v>82</v>
      </c>
      <c r="C16855" s="26" t="s">
        <v>83</v>
      </c>
      <c r="D16855" s="26" t="s">
        <v>36</v>
      </c>
      <c r="E16855" s="26" t="s">
        <v>35</v>
      </c>
      <c r="F16855" s="26">
        <v>2002</v>
      </c>
      <c r="G16855" s="27">
        <v>10419.6</v>
      </c>
    </row>
    <row r="16856" spans="1:7" x14ac:dyDescent="0.15">
      <c r="A16856" s="25" t="s">
        <v>95</v>
      </c>
      <c r="B16856" s="26" t="s">
        <v>82</v>
      </c>
      <c r="C16856" s="26" t="s">
        <v>83</v>
      </c>
      <c r="D16856" s="26" t="s">
        <v>36</v>
      </c>
      <c r="E16856" s="26" t="s">
        <v>35</v>
      </c>
      <c r="F16856" s="26">
        <v>2001</v>
      </c>
      <c r="G16856" s="27">
        <v>10362.700000000001</v>
      </c>
    </row>
    <row r="16857" spans="1:7" x14ac:dyDescent="0.15">
      <c r="A16857" s="25" t="s">
        <v>95</v>
      </c>
      <c r="B16857" s="26" t="s">
        <v>82</v>
      </c>
      <c r="C16857" s="26" t="s">
        <v>83</v>
      </c>
      <c r="D16857" s="26" t="s">
        <v>36</v>
      </c>
      <c r="E16857" s="26" t="s">
        <v>35</v>
      </c>
      <c r="F16857" s="26">
        <v>2000</v>
      </c>
      <c r="G16857" s="27">
        <v>10289.9</v>
      </c>
    </row>
    <row r="16858" spans="1:7" x14ac:dyDescent="0.15">
      <c r="A16858" s="25" t="s">
        <v>95</v>
      </c>
      <c r="B16858" s="26" t="s">
        <v>82</v>
      </c>
      <c r="C16858" s="26" t="s">
        <v>83</v>
      </c>
      <c r="D16858" s="26" t="s">
        <v>36</v>
      </c>
      <c r="E16858" s="26" t="s">
        <v>35</v>
      </c>
      <c r="F16858" s="26">
        <v>1999</v>
      </c>
      <c r="G16858" s="27">
        <v>10217.799999999999</v>
      </c>
    </row>
    <row r="16859" spans="1:7" x14ac:dyDescent="0.15">
      <c r="A16859" s="25" t="s">
        <v>95</v>
      </c>
      <c r="B16859" s="26" t="s">
        <v>82</v>
      </c>
      <c r="C16859" s="26" t="s">
        <v>83</v>
      </c>
      <c r="D16859" s="26" t="s">
        <v>36</v>
      </c>
      <c r="E16859" s="26" t="s">
        <v>35</v>
      </c>
      <c r="F16859" s="26">
        <v>1998</v>
      </c>
      <c r="G16859" s="27">
        <v>10160.200000000001</v>
      </c>
    </row>
    <row r="16860" spans="1:7" x14ac:dyDescent="0.15">
      <c r="A16860" s="25" t="s">
        <v>95</v>
      </c>
      <c r="B16860" s="26" t="s">
        <v>82</v>
      </c>
      <c r="C16860" s="26" t="s">
        <v>83</v>
      </c>
      <c r="D16860" s="26" t="s">
        <v>36</v>
      </c>
      <c r="E16860" s="26" t="s">
        <v>35</v>
      </c>
      <c r="F16860" s="26">
        <v>1997</v>
      </c>
      <c r="G16860" s="27">
        <v>10109</v>
      </c>
    </row>
    <row r="16861" spans="1:7" x14ac:dyDescent="0.15">
      <c r="A16861" s="25" t="s">
        <v>95</v>
      </c>
      <c r="B16861" s="26" t="s">
        <v>82</v>
      </c>
      <c r="C16861" s="26" t="s">
        <v>83</v>
      </c>
      <c r="D16861" s="26" t="s">
        <v>36</v>
      </c>
      <c r="E16861" s="26" t="s">
        <v>35</v>
      </c>
      <c r="F16861" s="26">
        <v>1996</v>
      </c>
      <c r="G16861" s="27">
        <v>10063.9</v>
      </c>
    </row>
    <row r="16862" spans="1:7" x14ac:dyDescent="0.15">
      <c r="A16862" s="25" t="s">
        <v>95</v>
      </c>
      <c r="B16862" s="26" t="s">
        <v>82</v>
      </c>
      <c r="C16862" s="26" t="s">
        <v>83</v>
      </c>
      <c r="D16862" s="26" t="s">
        <v>36</v>
      </c>
      <c r="E16862" s="26" t="s">
        <v>35</v>
      </c>
      <c r="F16862" s="26">
        <v>1995</v>
      </c>
      <c r="G16862" s="27">
        <v>10026.200000000001</v>
      </c>
    </row>
    <row r="16863" spans="1:7" x14ac:dyDescent="0.15">
      <c r="A16863" s="25" t="s">
        <v>95</v>
      </c>
      <c r="B16863" s="26" t="s">
        <v>82</v>
      </c>
      <c r="C16863" s="26" t="s">
        <v>83</v>
      </c>
      <c r="D16863" s="26" t="s">
        <v>36</v>
      </c>
      <c r="E16863" s="26" t="s">
        <v>35</v>
      </c>
      <c r="F16863" s="26">
        <v>1994</v>
      </c>
      <c r="G16863" s="27">
        <v>9991.5</v>
      </c>
    </row>
    <row r="16864" spans="1:7" x14ac:dyDescent="0.15">
      <c r="A16864" s="25" t="s">
        <v>95</v>
      </c>
      <c r="B16864" s="26" t="s">
        <v>82</v>
      </c>
      <c r="C16864" s="26" t="s">
        <v>83</v>
      </c>
      <c r="D16864" s="26" t="s">
        <v>36</v>
      </c>
      <c r="E16864" s="26" t="s">
        <v>35</v>
      </c>
      <c r="F16864" s="26">
        <v>1993</v>
      </c>
      <c r="G16864" s="27">
        <v>9964.7000000000007</v>
      </c>
    </row>
    <row r="16865" spans="1:7" x14ac:dyDescent="0.15">
      <c r="A16865" s="25" t="s">
        <v>95</v>
      </c>
      <c r="B16865" s="26" t="s">
        <v>82</v>
      </c>
      <c r="C16865" s="26" t="s">
        <v>83</v>
      </c>
      <c r="D16865" s="26" t="s">
        <v>36</v>
      </c>
      <c r="E16865" s="26" t="s">
        <v>35</v>
      </c>
      <c r="F16865" s="26">
        <v>1992</v>
      </c>
      <c r="G16865" s="27">
        <v>9952.5</v>
      </c>
    </row>
    <row r="16866" spans="1:7" x14ac:dyDescent="0.15">
      <c r="A16866" s="25" t="s">
        <v>95</v>
      </c>
      <c r="B16866" s="26" t="s">
        <v>82</v>
      </c>
      <c r="C16866" s="26" t="s">
        <v>83</v>
      </c>
      <c r="D16866" s="26" t="s">
        <v>36</v>
      </c>
      <c r="E16866" s="26" t="s">
        <v>35</v>
      </c>
      <c r="F16866" s="26">
        <v>1991</v>
      </c>
      <c r="G16866" s="27">
        <v>9960.2000000000007</v>
      </c>
    </row>
    <row r="16867" spans="1:7" x14ac:dyDescent="0.15">
      <c r="A16867" s="25" t="s">
        <v>95</v>
      </c>
      <c r="B16867" s="26" t="s">
        <v>82</v>
      </c>
      <c r="C16867" s="26" t="s">
        <v>83</v>
      </c>
      <c r="D16867" s="26" t="s">
        <v>36</v>
      </c>
      <c r="E16867" s="26" t="s">
        <v>35</v>
      </c>
      <c r="F16867" s="26">
        <v>1990</v>
      </c>
      <c r="G16867" s="27">
        <v>9983.2000000000007</v>
      </c>
    </row>
    <row r="16868" spans="1:7" x14ac:dyDescent="0.15">
      <c r="A16868" s="25" t="s">
        <v>95</v>
      </c>
      <c r="B16868" s="26" t="s">
        <v>82</v>
      </c>
      <c r="C16868" s="26" t="s">
        <v>83</v>
      </c>
      <c r="D16868" s="26" t="s">
        <v>36</v>
      </c>
      <c r="E16868" s="26" t="s">
        <v>35</v>
      </c>
      <c r="F16868" s="26">
        <v>1989</v>
      </c>
      <c r="G16868" s="27">
        <v>10005</v>
      </c>
    </row>
    <row r="16869" spans="1:7" x14ac:dyDescent="0.15">
      <c r="A16869" s="25" t="s">
        <v>95</v>
      </c>
      <c r="B16869" s="26" t="s">
        <v>82</v>
      </c>
      <c r="C16869" s="26" t="s">
        <v>83</v>
      </c>
      <c r="D16869" s="26" t="s">
        <v>36</v>
      </c>
      <c r="E16869" s="26" t="s">
        <v>35</v>
      </c>
      <c r="F16869" s="26">
        <v>1988</v>
      </c>
      <c r="G16869" s="27">
        <v>10019.6</v>
      </c>
    </row>
    <row r="16870" spans="1:7" x14ac:dyDescent="0.15">
      <c r="A16870" s="25" t="s">
        <v>95</v>
      </c>
      <c r="B16870" s="26" t="s">
        <v>82</v>
      </c>
      <c r="C16870" s="26" t="s">
        <v>83</v>
      </c>
      <c r="D16870" s="26" t="s">
        <v>36</v>
      </c>
      <c r="E16870" s="26" t="s">
        <v>35</v>
      </c>
      <c r="F16870" s="26">
        <v>1987</v>
      </c>
      <c r="G16870" s="27">
        <v>10030</v>
      </c>
    </row>
    <row r="16871" spans="1:7" x14ac:dyDescent="0.15">
      <c r="A16871" s="25" t="s">
        <v>95</v>
      </c>
      <c r="B16871" s="26" t="s">
        <v>82</v>
      </c>
      <c r="C16871" s="26" t="s">
        <v>83</v>
      </c>
      <c r="D16871" s="26" t="s">
        <v>36</v>
      </c>
      <c r="E16871" s="26" t="s">
        <v>35</v>
      </c>
      <c r="F16871" s="26">
        <v>1986</v>
      </c>
      <c r="G16871" s="27">
        <v>10032.700000000001</v>
      </c>
    </row>
    <row r="16872" spans="1:7" x14ac:dyDescent="0.15">
      <c r="A16872" s="25" t="s">
        <v>95</v>
      </c>
      <c r="B16872" s="26" t="s">
        <v>82</v>
      </c>
      <c r="C16872" s="26" t="s">
        <v>83</v>
      </c>
      <c r="D16872" s="26" t="s">
        <v>36</v>
      </c>
      <c r="E16872" s="26" t="s">
        <v>35</v>
      </c>
      <c r="F16872" s="26">
        <v>1985</v>
      </c>
      <c r="G16872" s="27">
        <v>10023.6</v>
      </c>
    </row>
    <row r="16873" spans="1:7" x14ac:dyDescent="0.15">
      <c r="A16873" s="25" t="s">
        <v>95</v>
      </c>
      <c r="B16873" s="26" t="s">
        <v>82</v>
      </c>
      <c r="C16873" s="26" t="s">
        <v>83</v>
      </c>
      <c r="D16873" s="26" t="s">
        <v>36</v>
      </c>
      <c r="E16873" s="26" t="s">
        <v>35</v>
      </c>
      <c r="F16873" s="26">
        <v>1984</v>
      </c>
      <c r="G16873" s="27">
        <v>9996.2000000000007</v>
      </c>
    </row>
    <row r="16874" spans="1:7" x14ac:dyDescent="0.15">
      <c r="A16874" s="25" t="s">
        <v>95</v>
      </c>
      <c r="B16874" s="26" t="s">
        <v>82</v>
      </c>
      <c r="C16874" s="26" t="s">
        <v>83</v>
      </c>
      <c r="D16874" s="26" t="s">
        <v>36</v>
      </c>
      <c r="E16874" s="26" t="s">
        <v>35</v>
      </c>
      <c r="F16874" s="26">
        <v>1983</v>
      </c>
      <c r="G16874" s="27">
        <v>9957.9000000000015</v>
      </c>
    </row>
    <row r="16875" spans="1:7" x14ac:dyDescent="0.15">
      <c r="A16875" s="25" t="s">
        <v>95</v>
      </c>
      <c r="B16875" s="26" t="s">
        <v>82</v>
      </c>
      <c r="C16875" s="26" t="s">
        <v>83</v>
      </c>
      <c r="D16875" s="26" t="s">
        <v>36</v>
      </c>
      <c r="E16875" s="26" t="s">
        <v>35</v>
      </c>
      <c r="F16875" s="26">
        <v>1982</v>
      </c>
      <c r="G16875" s="27">
        <v>9911.8000000000011</v>
      </c>
    </row>
    <row r="16876" spans="1:7" x14ac:dyDescent="0.15">
      <c r="A16876" s="25" t="s">
        <v>95</v>
      </c>
      <c r="B16876" s="26" t="s">
        <v>82</v>
      </c>
      <c r="C16876" s="26" t="s">
        <v>83</v>
      </c>
      <c r="D16876" s="26" t="s">
        <v>36</v>
      </c>
      <c r="E16876" s="26" t="s">
        <v>35</v>
      </c>
      <c r="F16876" s="26">
        <v>1981</v>
      </c>
      <c r="G16876" s="27">
        <v>9851.4000000000015</v>
      </c>
    </row>
    <row r="16877" spans="1:7" x14ac:dyDescent="0.15">
      <c r="A16877" s="25" t="s">
        <v>95</v>
      </c>
      <c r="B16877" s="26" t="s">
        <v>82</v>
      </c>
      <c r="C16877" s="26" t="s">
        <v>83</v>
      </c>
      <c r="D16877" s="26" t="s">
        <v>36</v>
      </c>
      <c r="E16877" s="26" t="s">
        <v>35</v>
      </c>
      <c r="F16877" s="26">
        <v>1980</v>
      </c>
      <c r="G16877" s="27">
        <v>9766.3000000000011</v>
      </c>
    </row>
    <row r="16878" spans="1:7" x14ac:dyDescent="0.15">
      <c r="A16878" s="25" t="s">
        <v>95</v>
      </c>
      <c r="B16878" s="26" t="s">
        <v>82</v>
      </c>
      <c r="C16878" s="26" t="s">
        <v>83</v>
      </c>
      <c r="D16878" s="26" t="s">
        <v>36</v>
      </c>
      <c r="E16878" s="26" t="s">
        <v>35</v>
      </c>
      <c r="F16878" s="26">
        <v>1979</v>
      </c>
      <c r="G16878" s="27">
        <v>9661.3000000000011</v>
      </c>
    </row>
    <row r="16879" spans="1:7" x14ac:dyDescent="0.15">
      <c r="A16879" s="25" t="s">
        <v>95</v>
      </c>
      <c r="B16879" s="26" t="s">
        <v>82</v>
      </c>
      <c r="C16879" s="26" t="s">
        <v>83</v>
      </c>
      <c r="D16879" s="26" t="s">
        <v>36</v>
      </c>
      <c r="E16879" s="26" t="s">
        <v>35</v>
      </c>
      <c r="F16879" s="26">
        <v>1978</v>
      </c>
      <c r="G16879" s="27">
        <v>9558.3000000000011</v>
      </c>
    </row>
    <row r="16880" spans="1:7" x14ac:dyDescent="0.15">
      <c r="A16880" s="25" t="s">
        <v>95</v>
      </c>
      <c r="B16880" s="26" t="s">
        <v>82</v>
      </c>
      <c r="C16880" s="26" t="s">
        <v>83</v>
      </c>
      <c r="D16880" s="26" t="s">
        <v>36</v>
      </c>
      <c r="E16880" s="26" t="s">
        <v>35</v>
      </c>
      <c r="F16880" s="26">
        <v>1977</v>
      </c>
      <c r="G16880" s="27">
        <v>9455.7000000000007</v>
      </c>
    </row>
    <row r="16881" spans="1:7" x14ac:dyDescent="0.15">
      <c r="A16881" s="25" t="s">
        <v>95</v>
      </c>
      <c r="B16881" s="26" t="s">
        <v>82</v>
      </c>
      <c r="C16881" s="26" t="s">
        <v>83</v>
      </c>
      <c r="D16881" s="26" t="s">
        <v>36</v>
      </c>
      <c r="E16881" s="26" t="s">
        <v>35</v>
      </c>
      <c r="F16881" s="26">
        <v>1976</v>
      </c>
      <c r="G16881" s="27">
        <v>9355.8000000000011</v>
      </c>
    </row>
    <row r="16882" spans="1:7" x14ac:dyDescent="0.15">
      <c r="A16882" s="25" t="s">
        <v>95</v>
      </c>
      <c r="B16882" s="26" t="s">
        <v>82</v>
      </c>
      <c r="C16882" s="26" t="s">
        <v>83</v>
      </c>
      <c r="D16882" s="26" t="s">
        <v>36</v>
      </c>
      <c r="E16882" s="26" t="s">
        <v>35</v>
      </c>
      <c r="F16882" s="26">
        <v>1975</v>
      </c>
      <c r="G16882" s="27">
        <v>9093.5</v>
      </c>
    </row>
    <row r="16883" spans="1:7" x14ac:dyDescent="0.15">
      <c r="A16883" s="25" t="s">
        <v>95</v>
      </c>
      <c r="B16883" s="26" t="s">
        <v>82</v>
      </c>
      <c r="C16883" s="26" t="s">
        <v>83</v>
      </c>
      <c r="D16883" s="26" t="s">
        <v>36</v>
      </c>
      <c r="E16883" s="26" t="s">
        <v>35</v>
      </c>
      <c r="F16883" s="26">
        <v>1974</v>
      </c>
      <c r="G16883" s="27">
        <v>8754.4</v>
      </c>
    </row>
    <row r="16884" spans="1:7" x14ac:dyDescent="0.15">
      <c r="A16884" s="25" t="s">
        <v>95</v>
      </c>
      <c r="B16884" s="26" t="s">
        <v>82</v>
      </c>
      <c r="C16884" s="26" t="s">
        <v>83</v>
      </c>
      <c r="D16884" s="26" t="s">
        <v>36</v>
      </c>
      <c r="E16884" s="26" t="s">
        <v>35</v>
      </c>
      <c r="F16884" s="26">
        <v>1973</v>
      </c>
      <c r="G16884" s="27">
        <v>8633.1</v>
      </c>
    </row>
    <row r="16885" spans="1:7" x14ac:dyDescent="0.15">
      <c r="A16885" s="25" t="s">
        <v>95</v>
      </c>
      <c r="B16885" s="26" t="s">
        <v>82</v>
      </c>
      <c r="C16885" s="26" t="s">
        <v>83</v>
      </c>
      <c r="D16885" s="26" t="s">
        <v>36</v>
      </c>
      <c r="E16885" s="26" t="s">
        <v>35</v>
      </c>
      <c r="F16885" s="26">
        <v>1972</v>
      </c>
      <c r="G16885" s="27">
        <v>8630.4</v>
      </c>
    </row>
    <row r="16886" spans="1:7" x14ac:dyDescent="0.15">
      <c r="A16886" s="25" t="s">
        <v>95</v>
      </c>
      <c r="B16886" s="26" t="s">
        <v>82</v>
      </c>
      <c r="C16886" s="26" t="s">
        <v>83</v>
      </c>
      <c r="D16886" s="26" t="s">
        <v>36</v>
      </c>
      <c r="E16886" s="26" t="s">
        <v>35</v>
      </c>
      <c r="F16886" s="26">
        <v>1971</v>
      </c>
      <c r="G16886" s="27">
        <v>8643.8000000000011</v>
      </c>
    </row>
    <row r="16887" spans="1:7" x14ac:dyDescent="0.15">
      <c r="A16887" s="25" t="s">
        <v>95</v>
      </c>
      <c r="B16887" s="26" t="s">
        <v>82</v>
      </c>
      <c r="C16887" s="26" t="s">
        <v>83</v>
      </c>
      <c r="D16887" s="26" t="s">
        <v>36</v>
      </c>
      <c r="E16887" s="26" t="s">
        <v>35</v>
      </c>
      <c r="F16887" s="26">
        <v>1970</v>
      </c>
      <c r="G16887" s="27">
        <v>8680.4</v>
      </c>
    </row>
    <row r="16888" spans="1:7" x14ac:dyDescent="0.15">
      <c r="A16888" s="25" t="s">
        <v>95</v>
      </c>
      <c r="B16888" s="26" t="s">
        <v>82</v>
      </c>
      <c r="C16888" s="26" t="s">
        <v>83</v>
      </c>
      <c r="D16888" s="26" t="s">
        <v>36</v>
      </c>
      <c r="E16888" s="26" t="s">
        <v>35</v>
      </c>
      <c r="F16888" s="26">
        <v>1969</v>
      </c>
      <c r="G16888" s="27">
        <v>8757.7000000000007</v>
      </c>
    </row>
    <row r="16889" spans="1:7" x14ac:dyDescent="0.15">
      <c r="A16889" s="25" t="s">
        <v>95</v>
      </c>
      <c r="B16889" s="26" t="s">
        <v>82</v>
      </c>
      <c r="C16889" s="26" t="s">
        <v>83</v>
      </c>
      <c r="D16889" s="26" t="s">
        <v>36</v>
      </c>
      <c r="E16889" s="26" t="s">
        <v>35</v>
      </c>
      <c r="F16889" s="26">
        <v>1968</v>
      </c>
      <c r="G16889" s="27">
        <v>8836.6</v>
      </c>
    </row>
    <row r="16890" spans="1:7" x14ac:dyDescent="0.15">
      <c r="A16890" s="25" t="s">
        <v>95</v>
      </c>
      <c r="B16890" s="26" t="s">
        <v>82</v>
      </c>
      <c r="C16890" s="26" t="s">
        <v>83</v>
      </c>
      <c r="D16890" s="26" t="s">
        <v>36</v>
      </c>
      <c r="E16890" s="26" t="s">
        <v>35</v>
      </c>
      <c r="F16890" s="26">
        <v>1967</v>
      </c>
      <c r="G16890" s="27">
        <v>8874.5</v>
      </c>
    </row>
    <row r="16891" spans="1:7" x14ac:dyDescent="0.15">
      <c r="A16891" s="25" t="s">
        <v>95</v>
      </c>
      <c r="B16891" s="26" t="s">
        <v>82</v>
      </c>
      <c r="C16891" s="26" t="s">
        <v>83</v>
      </c>
      <c r="D16891" s="26" t="s">
        <v>36</v>
      </c>
      <c r="E16891" s="26" t="s">
        <v>35</v>
      </c>
      <c r="F16891" s="26">
        <v>1966</v>
      </c>
      <c r="G16891" s="27">
        <v>8931</v>
      </c>
    </row>
    <row r="16892" spans="1:7" x14ac:dyDescent="0.15">
      <c r="A16892" s="25" t="s">
        <v>95</v>
      </c>
      <c r="B16892" s="26" t="s">
        <v>82</v>
      </c>
      <c r="C16892" s="26" t="s">
        <v>83</v>
      </c>
      <c r="D16892" s="26" t="s">
        <v>36</v>
      </c>
      <c r="E16892" s="26" t="s">
        <v>35</v>
      </c>
      <c r="F16892" s="26">
        <v>1965</v>
      </c>
      <c r="G16892" s="27">
        <v>8998.6</v>
      </c>
    </row>
    <row r="16893" spans="1:7" x14ac:dyDescent="0.15">
      <c r="A16893" s="25" t="s">
        <v>95</v>
      </c>
      <c r="B16893" s="26" t="s">
        <v>82</v>
      </c>
      <c r="C16893" s="26" t="s">
        <v>83</v>
      </c>
      <c r="D16893" s="26" t="s">
        <v>36</v>
      </c>
      <c r="E16893" s="26" t="s">
        <v>35</v>
      </c>
      <c r="F16893" s="26">
        <v>1964</v>
      </c>
      <c r="G16893" s="27">
        <v>9035.4</v>
      </c>
    </row>
    <row r="16894" spans="1:7" x14ac:dyDescent="0.15">
      <c r="A16894" s="25" t="s">
        <v>95</v>
      </c>
      <c r="B16894" s="26" t="s">
        <v>82</v>
      </c>
      <c r="C16894" s="26" t="s">
        <v>83</v>
      </c>
      <c r="D16894" s="26" t="s">
        <v>36</v>
      </c>
      <c r="E16894" s="26" t="s">
        <v>35</v>
      </c>
      <c r="F16894" s="26">
        <v>1963</v>
      </c>
      <c r="G16894" s="27">
        <v>9030.4</v>
      </c>
    </row>
    <row r="16895" spans="1:7" x14ac:dyDescent="0.15">
      <c r="A16895" s="25" t="s">
        <v>95</v>
      </c>
      <c r="B16895" s="26" t="s">
        <v>82</v>
      </c>
      <c r="C16895" s="26" t="s">
        <v>83</v>
      </c>
      <c r="D16895" s="26" t="s">
        <v>36</v>
      </c>
      <c r="E16895" s="26" t="s">
        <v>35</v>
      </c>
      <c r="F16895" s="26">
        <v>1962</v>
      </c>
      <c r="G16895" s="27">
        <v>8994</v>
      </c>
    </row>
    <row r="16896" spans="1:7" x14ac:dyDescent="0.15">
      <c r="A16896" s="25" t="s">
        <v>95</v>
      </c>
      <c r="B16896" s="26" t="s">
        <v>82</v>
      </c>
      <c r="C16896" s="26" t="s">
        <v>83</v>
      </c>
      <c r="D16896" s="26" t="s">
        <v>36</v>
      </c>
      <c r="E16896" s="26" t="s">
        <v>35</v>
      </c>
      <c r="F16896" s="26">
        <v>1961</v>
      </c>
      <c r="G16896" s="27">
        <v>8929.3000000000011</v>
      </c>
    </row>
    <row r="16897" spans="1:7" x14ac:dyDescent="0.15">
      <c r="A16897" s="25" t="s">
        <v>95</v>
      </c>
      <c r="B16897" s="26" t="s">
        <v>82</v>
      </c>
      <c r="C16897" s="26" t="s">
        <v>83</v>
      </c>
      <c r="D16897" s="26" t="s">
        <v>36</v>
      </c>
      <c r="E16897" s="26" t="s">
        <v>35</v>
      </c>
      <c r="F16897" s="26">
        <v>1960</v>
      </c>
      <c r="G16897" s="27">
        <v>8857.7000000000007</v>
      </c>
    </row>
    <row r="16898" spans="1:7" x14ac:dyDescent="0.15">
      <c r="A16898" s="25" t="s">
        <v>95</v>
      </c>
      <c r="B16898" s="26" t="s">
        <v>82</v>
      </c>
      <c r="C16898" s="26" t="s">
        <v>83</v>
      </c>
      <c r="D16898" s="26" t="s">
        <v>16</v>
      </c>
      <c r="E16898" s="26" t="s">
        <v>15</v>
      </c>
      <c r="F16898" s="26">
        <v>2023</v>
      </c>
      <c r="G16898" s="27">
        <v>5585.7000000000007</v>
      </c>
    </row>
    <row r="16899" spans="1:7" x14ac:dyDescent="0.15">
      <c r="A16899" s="25" t="s">
        <v>95</v>
      </c>
      <c r="B16899" s="26" t="s">
        <v>82</v>
      </c>
      <c r="C16899" s="26" t="s">
        <v>83</v>
      </c>
      <c r="D16899" s="26" t="s">
        <v>16</v>
      </c>
      <c r="E16899" s="26" t="s">
        <v>15</v>
      </c>
      <c r="F16899" s="26">
        <v>2022</v>
      </c>
      <c r="G16899" s="27">
        <v>5556.4000000000005</v>
      </c>
    </row>
    <row r="16900" spans="1:7" x14ac:dyDescent="0.15">
      <c r="A16900" s="25" t="s">
        <v>95</v>
      </c>
      <c r="B16900" s="26" t="s">
        <v>82</v>
      </c>
      <c r="C16900" s="26" t="s">
        <v>83</v>
      </c>
      <c r="D16900" s="26" t="s">
        <v>16</v>
      </c>
      <c r="E16900" s="26" t="s">
        <v>15</v>
      </c>
      <c r="F16900" s="26">
        <v>2021</v>
      </c>
      <c r="G16900" s="27">
        <v>5541</v>
      </c>
    </row>
    <row r="16901" spans="1:7" x14ac:dyDescent="0.15">
      <c r="A16901" s="25" t="s">
        <v>95</v>
      </c>
      <c r="B16901" s="26" t="s">
        <v>82</v>
      </c>
      <c r="C16901" s="26" t="s">
        <v>83</v>
      </c>
      <c r="D16901" s="26" t="s">
        <v>16</v>
      </c>
      <c r="E16901" s="26" t="s">
        <v>15</v>
      </c>
      <c r="F16901" s="26">
        <v>2020</v>
      </c>
      <c r="G16901" s="27">
        <v>5529.5</v>
      </c>
    </row>
    <row r="16902" spans="1:7" x14ac:dyDescent="0.15">
      <c r="A16902" s="25" t="s">
        <v>95</v>
      </c>
      <c r="B16902" s="26" t="s">
        <v>82</v>
      </c>
      <c r="C16902" s="26" t="s">
        <v>83</v>
      </c>
      <c r="D16902" s="26" t="s">
        <v>16</v>
      </c>
      <c r="E16902" s="26" t="s">
        <v>15</v>
      </c>
      <c r="F16902" s="26">
        <v>2019</v>
      </c>
      <c r="G16902" s="27">
        <v>5521.6</v>
      </c>
    </row>
    <row r="16903" spans="1:7" x14ac:dyDescent="0.15">
      <c r="A16903" s="25" t="s">
        <v>95</v>
      </c>
      <c r="B16903" s="26" t="s">
        <v>82</v>
      </c>
      <c r="C16903" s="26" t="s">
        <v>83</v>
      </c>
      <c r="D16903" s="26" t="s">
        <v>16</v>
      </c>
      <c r="E16903" s="26" t="s">
        <v>15</v>
      </c>
      <c r="F16903" s="26">
        <v>2018</v>
      </c>
      <c r="G16903" s="27">
        <v>5515.5</v>
      </c>
    </row>
    <row r="16904" spans="1:7" x14ac:dyDescent="0.15">
      <c r="A16904" s="25" t="s">
        <v>95</v>
      </c>
      <c r="B16904" s="26" t="s">
        <v>82</v>
      </c>
      <c r="C16904" s="26" t="s">
        <v>83</v>
      </c>
      <c r="D16904" s="26" t="s">
        <v>16</v>
      </c>
      <c r="E16904" s="26" t="s">
        <v>15</v>
      </c>
      <c r="F16904" s="26">
        <v>2017</v>
      </c>
      <c r="G16904" s="27">
        <v>5508.2000000000007</v>
      </c>
    </row>
    <row r="16905" spans="1:7" x14ac:dyDescent="0.15">
      <c r="A16905" s="25" t="s">
        <v>95</v>
      </c>
      <c r="B16905" s="26" t="s">
        <v>82</v>
      </c>
      <c r="C16905" s="26" t="s">
        <v>83</v>
      </c>
      <c r="D16905" s="26" t="s">
        <v>16</v>
      </c>
      <c r="E16905" s="26" t="s">
        <v>15</v>
      </c>
      <c r="F16905" s="26">
        <v>2016</v>
      </c>
      <c r="G16905" s="27">
        <v>5495.3</v>
      </c>
    </row>
    <row r="16906" spans="1:7" x14ac:dyDescent="0.15">
      <c r="A16906" s="25" t="s">
        <v>95</v>
      </c>
      <c r="B16906" s="26" t="s">
        <v>82</v>
      </c>
      <c r="C16906" s="26" t="s">
        <v>83</v>
      </c>
      <c r="D16906" s="26" t="s">
        <v>16</v>
      </c>
      <c r="E16906" s="26" t="s">
        <v>15</v>
      </c>
      <c r="F16906" s="26">
        <v>2015</v>
      </c>
      <c r="G16906" s="27">
        <v>5479.5</v>
      </c>
    </row>
    <row r="16907" spans="1:7" x14ac:dyDescent="0.15">
      <c r="A16907" s="25" t="s">
        <v>95</v>
      </c>
      <c r="B16907" s="26" t="s">
        <v>82</v>
      </c>
      <c r="C16907" s="26" t="s">
        <v>83</v>
      </c>
      <c r="D16907" s="26" t="s">
        <v>16</v>
      </c>
      <c r="E16907" s="26" t="s">
        <v>15</v>
      </c>
      <c r="F16907" s="26">
        <v>2014</v>
      </c>
      <c r="G16907" s="27">
        <v>5461.5</v>
      </c>
    </row>
    <row r="16908" spans="1:7" x14ac:dyDescent="0.15">
      <c r="A16908" s="25" t="s">
        <v>95</v>
      </c>
      <c r="B16908" s="26" t="s">
        <v>82</v>
      </c>
      <c r="C16908" s="26" t="s">
        <v>83</v>
      </c>
      <c r="D16908" s="26" t="s">
        <v>16</v>
      </c>
      <c r="E16908" s="26" t="s">
        <v>15</v>
      </c>
      <c r="F16908" s="26">
        <v>2013</v>
      </c>
      <c r="G16908" s="27">
        <v>5439</v>
      </c>
    </row>
    <row r="16909" spans="1:7" x14ac:dyDescent="0.15">
      <c r="A16909" s="25" t="s">
        <v>95</v>
      </c>
      <c r="B16909" s="26" t="s">
        <v>82</v>
      </c>
      <c r="C16909" s="26" t="s">
        <v>83</v>
      </c>
      <c r="D16909" s="26" t="s">
        <v>16</v>
      </c>
      <c r="E16909" s="26" t="s">
        <v>15</v>
      </c>
      <c r="F16909" s="26">
        <v>2012</v>
      </c>
      <c r="G16909" s="27">
        <v>5414</v>
      </c>
    </row>
    <row r="16910" spans="1:7" x14ac:dyDescent="0.15">
      <c r="A16910" s="25" t="s">
        <v>95</v>
      </c>
      <c r="B16910" s="26" t="s">
        <v>82</v>
      </c>
      <c r="C16910" s="26" t="s">
        <v>83</v>
      </c>
      <c r="D16910" s="26" t="s">
        <v>16</v>
      </c>
      <c r="E16910" s="26" t="s">
        <v>15</v>
      </c>
      <c r="F16910" s="26">
        <v>2011</v>
      </c>
      <c r="G16910" s="27">
        <v>5388.3</v>
      </c>
    </row>
    <row r="16911" spans="1:7" x14ac:dyDescent="0.15">
      <c r="A16911" s="25" t="s">
        <v>95</v>
      </c>
      <c r="B16911" s="26" t="s">
        <v>82</v>
      </c>
      <c r="C16911" s="26" t="s">
        <v>83</v>
      </c>
      <c r="D16911" s="26" t="s">
        <v>16</v>
      </c>
      <c r="E16911" s="26" t="s">
        <v>15</v>
      </c>
      <c r="F16911" s="26">
        <v>2010</v>
      </c>
      <c r="G16911" s="27">
        <v>5363.4000000000005</v>
      </c>
    </row>
    <row r="16912" spans="1:7" x14ac:dyDescent="0.15">
      <c r="A16912" s="25" t="s">
        <v>95</v>
      </c>
      <c r="B16912" s="26" t="s">
        <v>82</v>
      </c>
      <c r="C16912" s="26" t="s">
        <v>83</v>
      </c>
      <c r="D16912" s="26" t="s">
        <v>16</v>
      </c>
      <c r="E16912" s="26" t="s">
        <v>15</v>
      </c>
      <c r="F16912" s="26">
        <v>2009</v>
      </c>
      <c r="G16912" s="27">
        <v>5338.9000000000005</v>
      </c>
    </row>
    <row r="16913" spans="1:7" x14ac:dyDescent="0.15">
      <c r="A16913" s="25" t="s">
        <v>95</v>
      </c>
      <c r="B16913" s="26" t="s">
        <v>82</v>
      </c>
      <c r="C16913" s="26" t="s">
        <v>83</v>
      </c>
      <c r="D16913" s="26" t="s">
        <v>16</v>
      </c>
      <c r="E16913" s="26" t="s">
        <v>15</v>
      </c>
      <c r="F16913" s="26">
        <v>2008</v>
      </c>
      <c r="G16913" s="27">
        <v>5313.4000000000005</v>
      </c>
    </row>
    <row r="16914" spans="1:7" x14ac:dyDescent="0.15">
      <c r="A16914" s="25" t="s">
        <v>95</v>
      </c>
      <c r="B16914" s="26" t="s">
        <v>82</v>
      </c>
      <c r="C16914" s="26" t="s">
        <v>83</v>
      </c>
      <c r="D16914" s="26" t="s">
        <v>16</v>
      </c>
      <c r="E16914" s="26" t="s">
        <v>15</v>
      </c>
      <c r="F16914" s="26">
        <v>2007</v>
      </c>
      <c r="G16914" s="27">
        <v>5288.7000000000007</v>
      </c>
    </row>
    <row r="16915" spans="1:7" x14ac:dyDescent="0.15">
      <c r="A16915" s="25" t="s">
        <v>95</v>
      </c>
      <c r="B16915" s="26" t="s">
        <v>82</v>
      </c>
      <c r="C16915" s="26" t="s">
        <v>83</v>
      </c>
      <c r="D16915" s="26" t="s">
        <v>16</v>
      </c>
      <c r="E16915" s="26" t="s">
        <v>15</v>
      </c>
      <c r="F16915" s="26">
        <v>2006</v>
      </c>
      <c r="G16915" s="27">
        <v>5266.3</v>
      </c>
    </row>
    <row r="16916" spans="1:7" x14ac:dyDescent="0.15">
      <c r="A16916" s="25" t="s">
        <v>95</v>
      </c>
      <c r="B16916" s="26" t="s">
        <v>82</v>
      </c>
      <c r="C16916" s="26" t="s">
        <v>83</v>
      </c>
      <c r="D16916" s="26" t="s">
        <v>16</v>
      </c>
      <c r="E16916" s="26" t="s">
        <v>15</v>
      </c>
      <c r="F16916" s="26">
        <v>2005</v>
      </c>
      <c r="G16916" s="27">
        <v>5246.1</v>
      </c>
    </row>
    <row r="16917" spans="1:7" x14ac:dyDescent="0.15">
      <c r="A16917" s="25" t="s">
        <v>95</v>
      </c>
      <c r="B16917" s="26" t="s">
        <v>82</v>
      </c>
      <c r="C16917" s="26" t="s">
        <v>83</v>
      </c>
      <c r="D16917" s="26" t="s">
        <v>16</v>
      </c>
      <c r="E16917" s="26" t="s">
        <v>15</v>
      </c>
      <c r="F16917" s="26">
        <v>2004</v>
      </c>
      <c r="G16917" s="27">
        <v>5228.2000000000007</v>
      </c>
    </row>
    <row r="16918" spans="1:7" x14ac:dyDescent="0.15">
      <c r="A16918" s="25" t="s">
        <v>95</v>
      </c>
      <c r="B16918" s="26" t="s">
        <v>82</v>
      </c>
      <c r="C16918" s="26" t="s">
        <v>83</v>
      </c>
      <c r="D16918" s="26" t="s">
        <v>16</v>
      </c>
      <c r="E16918" s="26" t="s">
        <v>15</v>
      </c>
      <c r="F16918" s="26">
        <v>2003</v>
      </c>
      <c r="G16918" s="27">
        <v>5213</v>
      </c>
    </row>
    <row r="16919" spans="1:7" x14ac:dyDescent="0.15">
      <c r="A16919" s="25" t="s">
        <v>95</v>
      </c>
      <c r="B16919" s="26" t="s">
        <v>82</v>
      </c>
      <c r="C16919" s="26" t="s">
        <v>83</v>
      </c>
      <c r="D16919" s="26" t="s">
        <v>16</v>
      </c>
      <c r="E16919" s="26" t="s">
        <v>15</v>
      </c>
      <c r="F16919" s="26">
        <v>2002</v>
      </c>
      <c r="G16919" s="27">
        <v>5200.6000000000004</v>
      </c>
    </row>
    <row r="16920" spans="1:7" x14ac:dyDescent="0.15">
      <c r="A16920" s="25" t="s">
        <v>95</v>
      </c>
      <c r="B16920" s="26" t="s">
        <v>82</v>
      </c>
      <c r="C16920" s="26" t="s">
        <v>83</v>
      </c>
      <c r="D16920" s="26" t="s">
        <v>16</v>
      </c>
      <c r="E16920" s="26" t="s">
        <v>15</v>
      </c>
      <c r="F16920" s="26">
        <v>2001</v>
      </c>
      <c r="G16920" s="27">
        <v>5188</v>
      </c>
    </row>
    <row r="16921" spans="1:7" x14ac:dyDescent="0.15">
      <c r="A16921" s="25" t="s">
        <v>95</v>
      </c>
      <c r="B16921" s="26" t="s">
        <v>82</v>
      </c>
      <c r="C16921" s="26" t="s">
        <v>83</v>
      </c>
      <c r="D16921" s="26" t="s">
        <v>16</v>
      </c>
      <c r="E16921" s="26" t="s">
        <v>15</v>
      </c>
      <c r="F16921" s="26">
        <v>2000</v>
      </c>
      <c r="G16921" s="27">
        <v>5176.2000000000007</v>
      </c>
    </row>
    <row r="16922" spans="1:7" x14ac:dyDescent="0.15">
      <c r="A16922" s="25" t="s">
        <v>95</v>
      </c>
      <c r="B16922" s="26" t="s">
        <v>82</v>
      </c>
      <c r="C16922" s="26" t="s">
        <v>83</v>
      </c>
      <c r="D16922" s="26" t="s">
        <v>16</v>
      </c>
      <c r="E16922" s="26" t="s">
        <v>15</v>
      </c>
      <c r="F16922" s="26">
        <v>1999</v>
      </c>
      <c r="G16922" s="27">
        <v>5165.5</v>
      </c>
    </row>
    <row r="16923" spans="1:7" x14ac:dyDescent="0.15">
      <c r="A16923" s="25" t="s">
        <v>95</v>
      </c>
      <c r="B16923" s="26" t="s">
        <v>82</v>
      </c>
      <c r="C16923" s="26" t="s">
        <v>83</v>
      </c>
      <c r="D16923" s="26" t="s">
        <v>16</v>
      </c>
      <c r="E16923" s="26" t="s">
        <v>15</v>
      </c>
      <c r="F16923" s="26">
        <v>1998</v>
      </c>
      <c r="G16923" s="27">
        <v>5153.5</v>
      </c>
    </row>
    <row r="16924" spans="1:7" x14ac:dyDescent="0.15">
      <c r="A16924" s="25" t="s">
        <v>95</v>
      </c>
      <c r="B16924" s="26" t="s">
        <v>82</v>
      </c>
      <c r="C16924" s="26" t="s">
        <v>83</v>
      </c>
      <c r="D16924" s="26" t="s">
        <v>16</v>
      </c>
      <c r="E16924" s="26" t="s">
        <v>15</v>
      </c>
      <c r="F16924" s="26">
        <v>1997</v>
      </c>
      <c r="G16924" s="27">
        <v>5139.8</v>
      </c>
    </row>
    <row r="16925" spans="1:7" x14ac:dyDescent="0.15">
      <c r="A16925" s="25" t="s">
        <v>95</v>
      </c>
      <c r="B16925" s="26" t="s">
        <v>82</v>
      </c>
      <c r="C16925" s="26" t="s">
        <v>83</v>
      </c>
      <c r="D16925" s="26" t="s">
        <v>16</v>
      </c>
      <c r="E16925" s="26" t="s">
        <v>15</v>
      </c>
      <c r="F16925" s="26">
        <v>1996</v>
      </c>
      <c r="G16925" s="27">
        <v>5124.6000000000004</v>
      </c>
    </row>
    <row r="16926" spans="1:7" x14ac:dyDescent="0.15">
      <c r="A16926" s="25" t="s">
        <v>95</v>
      </c>
      <c r="B16926" s="26" t="s">
        <v>82</v>
      </c>
      <c r="C16926" s="26" t="s">
        <v>83</v>
      </c>
      <c r="D16926" s="26" t="s">
        <v>16</v>
      </c>
      <c r="E16926" s="26" t="s">
        <v>15</v>
      </c>
      <c r="F16926" s="26">
        <v>1995</v>
      </c>
      <c r="G16926" s="27">
        <v>5107.8</v>
      </c>
    </row>
    <row r="16927" spans="1:7" x14ac:dyDescent="0.15">
      <c r="A16927" s="25" t="s">
        <v>95</v>
      </c>
      <c r="B16927" s="26" t="s">
        <v>82</v>
      </c>
      <c r="C16927" s="26" t="s">
        <v>83</v>
      </c>
      <c r="D16927" s="26" t="s">
        <v>16</v>
      </c>
      <c r="E16927" s="26" t="s">
        <v>15</v>
      </c>
      <c r="F16927" s="26">
        <v>1994</v>
      </c>
      <c r="G16927" s="27">
        <v>5088.3</v>
      </c>
    </row>
    <row r="16928" spans="1:7" x14ac:dyDescent="0.15">
      <c r="A16928" s="25" t="s">
        <v>95</v>
      </c>
      <c r="B16928" s="26" t="s">
        <v>82</v>
      </c>
      <c r="C16928" s="26" t="s">
        <v>83</v>
      </c>
      <c r="D16928" s="26" t="s">
        <v>16</v>
      </c>
      <c r="E16928" s="26" t="s">
        <v>15</v>
      </c>
      <c r="F16928" s="26">
        <v>1993</v>
      </c>
      <c r="G16928" s="27">
        <v>5066.4000000000005</v>
      </c>
    </row>
    <row r="16929" spans="1:7" x14ac:dyDescent="0.15">
      <c r="A16929" s="25" t="s">
        <v>95</v>
      </c>
      <c r="B16929" s="26" t="s">
        <v>82</v>
      </c>
      <c r="C16929" s="26" t="s">
        <v>83</v>
      </c>
      <c r="D16929" s="26" t="s">
        <v>16</v>
      </c>
      <c r="E16929" s="26" t="s">
        <v>15</v>
      </c>
      <c r="F16929" s="26">
        <v>1992</v>
      </c>
      <c r="G16929" s="27">
        <v>5042</v>
      </c>
    </row>
    <row r="16930" spans="1:7" x14ac:dyDescent="0.15">
      <c r="A16930" s="25" t="s">
        <v>95</v>
      </c>
      <c r="B16930" s="26" t="s">
        <v>82</v>
      </c>
      <c r="C16930" s="26" t="s">
        <v>83</v>
      </c>
      <c r="D16930" s="26" t="s">
        <v>16</v>
      </c>
      <c r="E16930" s="26" t="s">
        <v>15</v>
      </c>
      <c r="F16930" s="26">
        <v>1991</v>
      </c>
      <c r="G16930" s="27">
        <v>5013.7000000000007</v>
      </c>
    </row>
    <row r="16931" spans="1:7" x14ac:dyDescent="0.15">
      <c r="A16931" s="25" t="s">
        <v>95</v>
      </c>
      <c r="B16931" s="26" t="s">
        <v>82</v>
      </c>
      <c r="C16931" s="26" t="s">
        <v>83</v>
      </c>
      <c r="D16931" s="26" t="s">
        <v>16</v>
      </c>
      <c r="E16931" s="26" t="s">
        <v>15</v>
      </c>
      <c r="F16931" s="26">
        <v>1990</v>
      </c>
      <c r="G16931" s="27">
        <v>4986.4000000000005</v>
      </c>
    </row>
    <row r="16932" spans="1:7" x14ac:dyDescent="0.15">
      <c r="A16932" s="25" t="s">
        <v>95</v>
      </c>
      <c r="B16932" s="26" t="s">
        <v>82</v>
      </c>
      <c r="C16932" s="26" t="s">
        <v>83</v>
      </c>
      <c r="D16932" s="26" t="s">
        <v>16</v>
      </c>
      <c r="E16932" s="26" t="s">
        <v>15</v>
      </c>
      <c r="F16932" s="26">
        <v>1989</v>
      </c>
      <c r="G16932" s="27">
        <v>4964.4000000000005</v>
      </c>
    </row>
    <row r="16933" spans="1:7" x14ac:dyDescent="0.15">
      <c r="A16933" s="25" t="s">
        <v>95</v>
      </c>
      <c r="B16933" s="26" t="s">
        <v>82</v>
      </c>
      <c r="C16933" s="26" t="s">
        <v>83</v>
      </c>
      <c r="D16933" s="26" t="s">
        <v>16</v>
      </c>
      <c r="E16933" s="26" t="s">
        <v>15</v>
      </c>
      <c r="F16933" s="26">
        <v>1988</v>
      </c>
      <c r="G16933" s="27">
        <v>4946.5</v>
      </c>
    </row>
    <row r="16934" spans="1:7" x14ac:dyDescent="0.15">
      <c r="A16934" s="25" t="s">
        <v>95</v>
      </c>
      <c r="B16934" s="26" t="s">
        <v>82</v>
      </c>
      <c r="C16934" s="26" t="s">
        <v>83</v>
      </c>
      <c r="D16934" s="26" t="s">
        <v>16</v>
      </c>
      <c r="E16934" s="26" t="s">
        <v>15</v>
      </c>
      <c r="F16934" s="26">
        <v>1987</v>
      </c>
      <c r="G16934" s="27">
        <v>4932.1000000000004</v>
      </c>
    </row>
    <row r="16935" spans="1:7" x14ac:dyDescent="0.15">
      <c r="A16935" s="25" t="s">
        <v>95</v>
      </c>
      <c r="B16935" s="26" t="s">
        <v>82</v>
      </c>
      <c r="C16935" s="26" t="s">
        <v>83</v>
      </c>
      <c r="D16935" s="26" t="s">
        <v>16</v>
      </c>
      <c r="E16935" s="26" t="s">
        <v>15</v>
      </c>
      <c r="F16935" s="26">
        <v>1986</v>
      </c>
      <c r="G16935" s="27">
        <v>4918.2000000000007</v>
      </c>
    </row>
    <row r="16936" spans="1:7" x14ac:dyDescent="0.15">
      <c r="A16936" s="25" t="s">
        <v>95</v>
      </c>
      <c r="B16936" s="26" t="s">
        <v>82</v>
      </c>
      <c r="C16936" s="26" t="s">
        <v>83</v>
      </c>
      <c r="D16936" s="26" t="s">
        <v>16</v>
      </c>
      <c r="E16936" s="26" t="s">
        <v>15</v>
      </c>
      <c r="F16936" s="26">
        <v>1985</v>
      </c>
      <c r="G16936" s="27">
        <v>4902.2</v>
      </c>
    </row>
    <row r="16937" spans="1:7" x14ac:dyDescent="0.15">
      <c r="A16937" s="25" t="s">
        <v>95</v>
      </c>
      <c r="B16937" s="26" t="s">
        <v>82</v>
      </c>
      <c r="C16937" s="26" t="s">
        <v>83</v>
      </c>
      <c r="D16937" s="26" t="s">
        <v>16</v>
      </c>
      <c r="E16937" s="26" t="s">
        <v>15</v>
      </c>
      <c r="F16937" s="26">
        <v>1984</v>
      </c>
      <c r="G16937" s="27">
        <v>4881.8</v>
      </c>
    </row>
    <row r="16938" spans="1:7" x14ac:dyDescent="0.15">
      <c r="A16938" s="25" t="s">
        <v>95</v>
      </c>
      <c r="B16938" s="26" t="s">
        <v>82</v>
      </c>
      <c r="C16938" s="26" t="s">
        <v>83</v>
      </c>
      <c r="D16938" s="26" t="s">
        <v>16</v>
      </c>
      <c r="E16938" s="26" t="s">
        <v>15</v>
      </c>
      <c r="F16938" s="26">
        <v>1983</v>
      </c>
      <c r="G16938" s="27">
        <v>4855.8</v>
      </c>
    </row>
    <row r="16939" spans="1:7" x14ac:dyDescent="0.15">
      <c r="A16939" s="25" t="s">
        <v>95</v>
      </c>
      <c r="B16939" s="26" t="s">
        <v>82</v>
      </c>
      <c r="C16939" s="26" t="s">
        <v>83</v>
      </c>
      <c r="D16939" s="26" t="s">
        <v>16</v>
      </c>
      <c r="E16939" s="26" t="s">
        <v>15</v>
      </c>
      <c r="F16939" s="26">
        <v>1982</v>
      </c>
      <c r="G16939" s="27">
        <v>4826.9000000000005</v>
      </c>
    </row>
    <row r="16940" spans="1:7" x14ac:dyDescent="0.15">
      <c r="A16940" s="25" t="s">
        <v>95</v>
      </c>
      <c r="B16940" s="26" t="s">
        <v>82</v>
      </c>
      <c r="C16940" s="26" t="s">
        <v>83</v>
      </c>
      <c r="D16940" s="26" t="s">
        <v>16</v>
      </c>
      <c r="E16940" s="26" t="s">
        <v>15</v>
      </c>
      <c r="F16940" s="26">
        <v>1981</v>
      </c>
      <c r="G16940" s="27">
        <v>4800</v>
      </c>
    </row>
    <row r="16941" spans="1:7" x14ac:dyDescent="0.15">
      <c r="A16941" s="25" t="s">
        <v>95</v>
      </c>
      <c r="B16941" s="26" t="s">
        <v>82</v>
      </c>
      <c r="C16941" s="26" t="s">
        <v>83</v>
      </c>
      <c r="D16941" s="26" t="s">
        <v>16</v>
      </c>
      <c r="E16941" s="26" t="s">
        <v>15</v>
      </c>
      <c r="F16941" s="26">
        <v>1980</v>
      </c>
      <c r="G16941" s="27">
        <v>4779.5</v>
      </c>
    </row>
    <row r="16942" spans="1:7" x14ac:dyDescent="0.15">
      <c r="A16942" s="25" t="s">
        <v>95</v>
      </c>
      <c r="B16942" s="26" t="s">
        <v>82</v>
      </c>
      <c r="C16942" s="26" t="s">
        <v>83</v>
      </c>
      <c r="D16942" s="26" t="s">
        <v>16</v>
      </c>
      <c r="E16942" s="26" t="s">
        <v>15</v>
      </c>
      <c r="F16942" s="26">
        <v>1979</v>
      </c>
      <c r="G16942" s="27">
        <v>4764.7</v>
      </c>
    </row>
    <row r="16943" spans="1:7" x14ac:dyDescent="0.15">
      <c r="A16943" s="25" t="s">
        <v>95</v>
      </c>
      <c r="B16943" s="26" t="s">
        <v>82</v>
      </c>
      <c r="C16943" s="26" t="s">
        <v>83</v>
      </c>
      <c r="D16943" s="26" t="s">
        <v>16</v>
      </c>
      <c r="E16943" s="26" t="s">
        <v>15</v>
      </c>
      <c r="F16943" s="26">
        <v>1978</v>
      </c>
      <c r="G16943" s="27">
        <v>4752.5</v>
      </c>
    </row>
    <row r="16944" spans="1:7" x14ac:dyDescent="0.15">
      <c r="A16944" s="25" t="s">
        <v>95</v>
      </c>
      <c r="B16944" s="26" t="s">
        <v>82</v>
      </c>
      <c r="C16944" s="26" t="s">
        <v>83</v>
      </c>
      <c r="D16944" s="26" t="s">
        <v>16</v>
      </c>
      <c r="E16944" s="26" t="s">
        <v>15</v>
      </c>
      <c r="F16944" s="26">
        <v>1977</v>
      </c>
      <c r="G16944" s="27">
        <v>4738.9000000000005</v>
      </c>
    </row>
    <row r="16945" spans="1:7" x14ac:dyDescent="0.15">
      <c r="A16945" s="25" t="s">
        <v>95</v>
      </c>
      <c r="B16945" s="26" t="s">
        <v>82</v>
      </c>
      <c r="C16945" s="26" t="s">
        <v>83</v>
      </c>
      <c r="D16945" s="26" t="s">
        <v>16</v>
      </c>
      <c r="E16945" s="26" t="s">
        <v>15</v>
      </c>
      <c r="F16945" s="26">
        <v>1976</v>
      </c>
      <c r="G16945" s="27">
        <v>4725.7</v>
      </c>
    </row>
    <row r="16946" spans="1:7" x14ac:dyDescent="0.15">
      <c r="A16946" s="25" t="s">
        <v>95</v>
      </c>
      <c r="B16946" s="26" t="s">
        <v>82</v>
      </c>
      <c r="C16946" s="26" t="s">
        <v>83</v>
      </c>
      <c r="D16946" s="26" t="s">
        <v>16</v>
      </c>
      <c r="E16946" s="26" t="s">
        <v>15</v>
      </c>
      <c r="F16946" s="26">
        <v>1975</v>
      </c>
      <c r="G16946" s="27">
        <v>4711.4000000000005</v>
      </c>
    </row>
    <row r="16947" spans="1:7" x14ac:dyDescent="0.15">
      <c r="A16947" s="25" t="s">
        <v>95</v>
      </c>
      <c r="B16947" s="26" t="s">
        <v>82</v>
      </c>
      <c r="C16947" s="26" t="s">
        <v>83</v>
      </c>
      <c r="D16947" s="26" t="s">
        <v>16</v>
      </c>
      <c r="E16947" s="26" t="s">
        <v>15</v>
      </c>
      <c r="F16947" s="26">
        <v>1974</v>
      </c>
      <c r="G16947" s="27">
        <v>4690.6000000000004</v>
      </c>
    </row>
    <row r="16948" spans="1:7" x14ac:dyDescent="0.15">
      <c r="A16948" s="25" t="s">
        <v>95</v>
      </c>
      <c r="B16948" s="26" t="s">
        <v>82</v>
      </c>
      <c r="C16948" s="26" t="s">
        <v>83</v>
      </c>
      <c r="D16948" s="26" t="s">
        <v>16</v>
      </c>
      <c r="E16948" s="26" t="s">
        <v>15</v>
      </c>
      <c r="F16948" s="26">
        <v>1973</v>
      </c>
      <c r="G16948" s="27">
        <v>4666.1000000000004</v>
      </c>
    </row>
    <row r="16949" spans="1:7" x14ac:dyDescent="0.15">
      <c r="A16949" s="25" t="s">
        <v>95</v>
      </c>
      <c r="B16949" s="26" t="s">
        <v>82</v>
      </c>
      <c r="C16949" s="26" t="s">
        <v>83</v>
      </c>
      <c r="D16949" s="26" t="s">
        <v>16</v>
      </c>
      <c r="E16949" s="26" t="s">
        <v>15</v>
      </c>
      <c r="F16949" s="26">
        <v>1972</v>
      </c>
      <c r="G16949" s="27">
        <v>4639.7</v>
      </c>
    </row>
    <row r="16950" spans="1:7" x14ac:dyDescent="0.15">
      <c r="A16950" s="25" t="s">
        <v>95</v>
      </c>
      <c r="B16950" s="26" t="s">
        <v>82</v>
      </c>
      <c r="C16950" s="26" t="s">
        <v>83</v>
      </c>
      <c r="D16950" s="26" t="s">
        <v>16</v>
      </c>
      <c r="E16950" s="26" t="s">
        <v>15</v>
      </c>
      <c r="F16950" s="26">
        <v>1971</v>
      </c>
      <c r="G16950" s="27">
        <v>4612.1000000000004</v>
      </c>
    </row>
    <row r="16951" spans="1:7" x14ac:dyDescent="0.15">
      <c r="A16951" s="25" t="s">
        <v>95</v>
      </c>
      <c r="B16951" s="26" t="s">
        <v>82</v>
      </c>
      <c r="C16951" s="26" t="s">
        <v>83</v>
      </c>
      <c r="D16951" s="26" t="s">
        <v>16</v>
      </c>
      <c r="E16951" s="26" t="s">
        <v>15</v>
      </c>
      <c r="F16951" s="26">
        <v>1970</v>
      </c>
      <c r="G16951" s="27">
        <v>4606.3</v>
      </c>
    </row>
    <row r="16952" spans="1:7" x14ac:dyDescent="0.15">
      <c r="A16952" s="25" t="s">
        <v>95</v>
      </c>
      <c r="B16952" s="26" t="s">
        <v>82</v>
      </c>
      <c r="C16952" s="26" t="s">
        <v>83</v>
      </c>
      <c r="D16952" s="26" t="s">
        <v>16</v>
      </c>
      <c r="E16952" s="26" t="s">
        <v>15</v>
      </c>
      <c r="F16952" s="26">
        <v>1969</v>
      </c>
      <c r="G16952" s="27">
        <v>4623.8</v>
      </c>
    </row>
    <row r="16953" spans="1:7" x14ac:dyDescent="0.15">
      <c r="A16953" s="25" t="s">
        <v>95</v>
      </c>
      <c r="B16953" s="26" t="s">
        <v>82</v>
      </c>
      <c r="C16953" s="26" t="s">
        <v>83</v>
      </c>
      <c r="D16953" s="26" t="s">
        <v>16</v>
      </c>
      <c r="E16953" s="26" t="s">
        <v>15</v>
      </c>
      <c r="F16953" s="26">
        <v>1968</v>
      </c>
      <c r="G16953" s="27">
        <v>4626.5</v>
      </c>
    </row>
    <row r="16954" spans="1:7" x14ac:dyDescent="0.15">
      <c r="A16954" s="25" t="s">
        <v>95</v>
      </c>
      <c r="B16954" s="26" t="s">
        <v>82</v>
      </c>
      <c r="C16954" s="26" t="s">
        <v>83</v>
      </c>
      <c r="D16954" s="26" t="s">
        <v>16</v>
      </c>
      <c r="E16954" s="26" t="s">
        <v>15</v>
      </c>
      <c r="F16954" s="26">
        <v>1967</v>
      </c>
      <c r="G16954" s="27">
        <v>4605.7</v>
      </c>
    </row>
    <row r="16955" spans="1:7" x14ac:dyDescent="0.15">
      <c r="A16955" s="25" t="s">
        <v>95</v>
      </c>
      <c r="B16955" s="26" t="s">
        <v>82</v>
      </c>
      <c r="C16955" s="26" t="s">
        <v>83</v>
      </c>
      <c r="D16955" s="26" t="s">
        <v>16</v>
      </c>
      <c r="E16955" s="26" t="s">
        <v>15</v>
      </c>
      <c r="F16955" s="26">
        <v>1966</v>
      </c>
      <c r="G16955" s="27">
        <v>4580.9000000000005</v>
      </c>
    </row>
    <row r="16956" spans="1:7" x14ac:dyDescent="0.15">
      <c r="A16956" s="25" t="s">
        <v>95</v>
      </c>
      <c r="B16956" s="26" t="s">
        <v>82</v>
      </c>
      <c r="C16956" s="26" t="s">
        <v>83</v>
      </c>
      <c r="D16956" s="26" t="s">
        <v>16</v>
      </c>
      <c r="E16956" s="26" t="s">
        <v>15</v>
      </c>
      <c r="F16956" s="26">
        <v>1965</v>
      </c>
      <c r="G16956" s="27">
        <v>4563.7</v>
      </c>
    </row>
    <row r="16957" spans="1:7" x14ac:dyDescent="0.15">
      <c r="A16957" s="25" t="s">
        <v>95</v>
      </c>
      <c r="B16957" s="26" t="s">
        <v>82</v>
      </c>
      <c r="C16957" s="26" t="s">
        <v>83</v>
      </c>
      <c r="D16957" s="26" t="s">
        <v>16</v>
      </c>
      <c r="E16957" s="26" t="s">
        <v>15</v>
      </c>
      <c r="F16957" s="26">
        <v>1964</v>
      </c>
      <c r="G16957" s="27">
        <v>4548.5</v>
      </c>
    </row>
    <row r="16958" spans="1:7" x14ac:dyDescent="0.15">
      <c r="A16958" s="25" t="s">
        <v>95</v>
      </c>
      <c r="B16958" s="26" t="s">
        <v>82</v>
      </c>
      <c r="C16958" s="26" t="s">
        <v>83</v>
      </c>
      <c r="D16958" s="26" t="s">
        <v>16</v>
      </c>
      <c r="E16958" s="26" t="s">
        <v>15</v>
      </c>
      <c r="F16958" s="26">
        <v>1963</v>
      </c>
      <c r="G16958" s="27">
        <v>4523.3</v>
      </c>
    </row>
    <row r="16959" spans="1:7" x14ac:dyDescent="0.15">
      <c r="A16959" s="25" t="s">
        <v>95</v>
      </c>
      <c r="B16959" s="26" t="s">
        <v>82</v>
      </c>
      <c r="C16959" s="26" t="s">
        <v>83</v>
      </c>
      <c r="D16959" s="26" t="s">
        <v>16</v>
      </c>
      <c r="E16959" s="26" t="s">
        <v>15</v>
      </c>
      <c r="F16959" s="26">
        <v>1962</v>
      </c>
      <c r="G16959" s="27">
        <v>4491.4000000000005</v>
      </c>
    </row>
    <row r="16960" spans="1:7" x14ac:dyDescent="0.15">
      <c r="A16960" s="25" t="s">
        <v>95</v>
      </c>
      <c r="B16960" s="26" t="s">
        <v>82</v>
      </c>
      <c r="C16960" s="26" t="s">
        <v>83</v>
      </c>
      <c r="D16960" s="26" t="s">
        <v>16</v>
      </c>
      <c r="E16960" s="26" t="s">
        <v>15</v>
      </c>
      <c r="F16960" s="26">
        <v>1961</v>
      </c>
      <c r="G16960" s="27">
        <v>4461</v>
      </c>
    </row>
    <row r="16961" spans="1:7" x14ac:dyDescent="0.15">
      <c r="A16961" s="25" t="s">
        <v>95</v>
      </c>
      <c r="B16961" s="26" t="s">
        <v>82</v>
      </c>
      <c r="C16961" s="26" t="s">
        <v>83</v>
      </c>
      <c r="D16961" s="26" t="s">
        <v>16</v>
      </c>
      <c r="E16961" s="26" t="s">
        <v>15</v>
      </c>
      <c r="F16961" s="26">
        <v>1960</v>
      </c>
      <c r="G16961" s="27">
        <v>4429.6000000000004</v>
      </c>
    </row>
    <row r="16962" spans="1:7" x14ac:dyDescent="0.15">
      <c r="A16962" s="25" t="s">
        <v>95</v>
      </c>
      <c r="B16962" s="26" t="s">
        <v>82</v>
      </c>
      <c r="C16962" s="26" t="s">
        <v>83</v>
      </c>
      <c r="D16962" s="26" t="s">
        <v>40</v>
      </c>
      <c r="E16962" s="26" t="s">
        <v>39</v>
      </c>
      <c r="F16962" s="26">
        <v>2023</v>
      </c>
      <c r="G16962" s="27">
        <v>10536.6</v>
      </c>
    </row>
    <row r="16963" spans="1:7" x14ac:dyDescent="0.15">
      <c r="A16963" s="25" t="s">
        <v>95</v>
      </c>
      <c r="B16963" s="26" t="s">
        <v>82</v>
      </c>
      <c r="C16963" s="26" t="s">
        <v>83</v>
      </c>
      <c r="D16963" s="26" t="s">
        <v>40</v>
      </c>
      <c r="E16963" s="26" t="s">
        <v>39</v>
      </c>
      <c r="F16963" s="26">
        <v>2022</v>
      </c>
      <c r="G16963" s="27">
        <v>10486.9</v>
      </c>
    </row>
    <row r="16964" spans="1:7" x14ac:dyDescent="0.15">
      <c r="A16964" s="25" t="s">
        <v>95</v>
      </c>
      <c r="B16964" s="26" t="s">
        <v>82</v>
      </c>
      <c r="C16964" s="26" t="s">
        <v>83</v>
      </c>
      <c r="D16964" s="26" t="s">
        <v>40</v>
      </c>
      <c r="E16964" s="26" t="s">
        <v>39</v>
      </c>
      <c r="F16964" s="26">
        <v>2021</v>
      </c>
      <c r="G16964" s="27">
        <v>10415.799999999999</v>
      </c>
    </row>
    <row r="16965" spans="1:7" x14ac:dyDescent="0.15">
      <c r="A16965" s="25" t="s">
        <v>95</v>
      </c>
      <c r="B16965" s="26" t="s">
        <v>82</v>
      </c>
      <c r="C16965" s="26" t="s">
        <v>83</v>
      </c>
      <c r="D16965" s="26" t="s">
        <v>40</v>
      </c>
      <c r="E16965" s="26" t="s">
        <v>39</v>
      </c>
      <c r="F16965" s="26">
        <v>2020</v>
      </c>
      <c r="G16965" s="27">
        <v>10353.4</v>
      </c>
    </row>
    <row r="16966" spans="1:7" x14ac:dyDescent="0.15">
      <c r="A16966" s="25" t="s">
        <v>95</v>
      </c>
      <c r="B16966" s="26" t="s">
        <v>82</v>
      </c>
      <c r="C16966" s="26" t="s">
        <v>83</v>
      </c>
      <c r="D16966" s="26" t="s">
        <v>40</v>
      </c>
      <c r="E16966" s="26" t="s">
        <v>39</v>
      </c>
      <c r="F16966" s="26">
        <v>2019</v>
      </c>
      <c r="G16966" s="27">
        <v>10278.9</v>
      </c>
    </row>
    <row r="16967" spans="1:7" x14ac:dyDescent="0.15">
      <c r="A16967" s="25" t="s">
        <v>95</v>
      </c>
      <c r="B16967" s="26" t="s">
        <v>82</v>
      </c>
      <c r="C16967" s="26" t="s">
        <v>83</v>
      </c>
      <c r="D16967" s="26" t="s">
        <v>40</v>
      </c>
      <c r="E16967" s="26" t="s">
        <v>39</v>
      </c>
      <c r="F16967" s="26">
        <v>2018</v>
      </c>
      <c r="G16967" s="27">
        <v>10175.200000000001</v>
      </c>
    </row>
    <row r="16968" spans="1:7" x14ac:dyDescent="0.15">
      <c r="A16968" s="25" t="s">
        <v>95</v>
      </c>
      <c r="B16968" s="26" t="s">
        <v>82</v>
      </c>
      <c r="C16968" s="26" t="s">
        <v>83</v>
      </c>
      <c r="D16968" s="26" t="s">
        <v>40</v>
      </c>
      <c r="E16968" s="26" t="s">
        <v>39</v>
      </c>
      <c r="F16968" s="26">
        <v>2017</v>
      </c>
      <c r="G16968" s="27">
        <v>10057.700000000001</v>
      </c>
    </row>
    <row r="16969" spans="1:7" x14ac:dyDescent="0.15">
      <c r="A16969" s="25" t="s">
        <v>95</v>
      </c>
      <c r="B16969" s="26" t="s">
        <v>82</v>
      </c>
      <c r="C16969" s="26" t="s">
        <v>83</v>
      </c>
      <c r="D16969" s="26" t="s">
        <v>40</v>
      </c>
      <c r="E16969" s="26" t="s">
        <v>39</v>
      </c>
      <c r="F16969" s="26">
        <v>2016</v>
      </c>
      <c r="G16969" s="27">
        <v>9923.1</v>
      </c>
    </row>
    <row r="16970" spans="1:7" x14ac:dyDescent="0.15">
      <c r="A16970" s="25" t="s">
        <v>95</v>
      </c>
      <c r="B16970" s="26" t="s">
        <v>82</v>
      </c>
      <c r="C16970" s="26" t="s">
        <v>83</v>
      </c>
      <c r="D16970" s="26" t="s">
        <v>40</v>
      </c>
      <c r="E16970" s="26" t="s">
        <v>39</v>
      </c>
      <c r="F16970" s="26">
        <v>2015</v>
      </c>
      <c r="G16970" s="27">
        <v>9799.2000000000007</v>
      </c>
    </row>
    <row r="16971" spans="1:7" x14ac:dyDescent="0.15">
      <c r="A16971" s="25" t="s">
        <v>95</v>
      </c>
      <c r="B16971" s="26" t="s">
        <v>82</v>
      </c>
      <c r="C16971" s="26" t="s">
        <v>83</v>
      </c>
      <c r="D16971" s="26" t="s">
        <v>40</v>
      </c>
      <c r="E16971" s="26" t="s">
        <v>39</v>
      </c>
      <c r="F16971" s="26">
        <v>2014</v>
      </c>
      <c r="G16971" s="27">
        <v>9696.1</v>
      </c>
    </row>
    <row r="16972" spans="1:7" x14ac:dyDescent="0.15">
      <c r="A16972" s="25" t="s">
        <v>95</v>
      </c>
      <c r="B16972" s="26" t="s">
        <v>82</v>
      </c>
      <c r="C16972" s="26" t="s">
        <v>83</v>
      </c>
      <c r="D16972" s="26" t="s">
        <v>40</v>
      </c>
      <c r="E16972" s="26" t="s">
        <v>39</v>
      </c>
      <c r="F16972" s="26">
        <v>2013</v>
      </c>
      <c r="G16972" s="27">
        <v>9600.4</v>
      </c>
    </row>
    <row r="16973" spans="1:7" x14ac:dyDescent="0.15">
      <c r="A16973" s="25" t="s">
        <v>95</v>
      </c>
      <c r="B16973" s="26" t="s">
        <v>82</v>
      </c>
      <c r="C16973" s="26" t="s">
        <v>83</v>
      </c>
      <c r="D16973" s="26" t="s">
        <v>40</v>
      </c>
      <c r="E16973" s="26" t="s">
        <v>39</v>
      </c>
      <c r="F16973" s="26">
        <v>2012</v>
      </c>
      <c r="G16973" s="27">
        <v>9519.4</v>
      </c>
    </row>
    <row r="16974" spans="1:7" x14ac:dyDescent="0.15">
      <c r="A16974" s="25" t="s">
        <v>95</v>
      </c>
      <c r="B16974" s="26" t="s">
        <v>82</v>
      </c>
      <c r="C16974" s="26" t="s">
        <v>83</v>
      </c>
      <c r="D16974" s="26" t="s">
        <v>40</v>
      </c>
      <c r="E16974" s="26" t="s">
        <v>39</v>
      </c>
      <c r="F16974" s="26">
        <v>2011</v>
      </c>
      <c r="G16974" s="27">
        <v>9449.2000000000007</v>
      </c>
    </row>
    <row r="16975" spans="1:7" x14ac:dyDescent="0.15">
      <c r="A16975" s="25" t="s">
        <v>95</v>
      </c>
      <c r="B16975" s="26" t="s">
        <v>82</v>
      </c>
      <c r="C16975" s="26" t="s">
        <v>83</v>
      </c>
      <c r="D16975" s="26" t="s">
        <v>40</v>
      </c>
      <c r="E16975" s="26" t="s">
        <v>39</v>
      </c>
      <c r="F16975" s="26">
        <v>2010</v>
      </c>
      <c r="G16975" s="27">
        <v>9378.1</v>
      </c>
    </row>
    <row r="16976" spans="1:7" x14ac:dyDescent="0.15">
      <c r="A16976" s="25" t="s">
        <v>95</v>
      </c>
      <c r="B16976" s="26" t="s">
        <v>82</v>
      </c>
      <c r="C16976" s="26" t="s">
        <v>83</v>
      </c>
      <c r="D16976" s="26" t="s">
        <v>40</v>
      </c>
      <c r="E16976" s="26" t="s">
        <v>39</v>
      </c>
      <c r="F16976" s="26">
        <v>2009</v>
      </c>
      <c r="G16976" s="27">
        <v>9298.5</v>
      </c>
    </row>
    <row r="16977" spans="1:7" x14ac:dyDescent="0.15">
      <c r="A16977" s="25" t="s">
        <v>95</v>
      </c>
      <c r="B16977" s="26" t="s">
        <v>82</v>
      </c>
      <c r="C16977" s="26" t="s">
        <v>83</v>
      </c>
      <c r="D16977" s="26" t="s">
        <v>40</v>
      </c>
      <c r="E16977" s="26" t="s">
        <v>39</v>
      </c>
      <c r="F16977" s="26">
        <v>2008</v>
      </c>
      <c r="G16977" s="27">
        <v>9219.6</v>
      </c>
    </row>
    <row r="16978" spans="1:7" x14ac:dyDescent="0.15">
      <c r="A16978" s="25" t="s">
        <v>95</v>
      </c>
      <c r="B16978" s="26" t="s">
        <v>82</v>
      </c>
      <c r="C16978" s="26" t="s">
        <v>83</v>
      </c>
      <c r="D16978" s="26" t="s">
        <v>40</v>
      </c>
      <c r="E16978" s="26" t="s">
        <v>39</v>
      </c>
      <c r="F16978" s="26">
        <v>2007</v>
      </c>
      <c r="G16978" s="27">
        <v>9148.1</v>
      </c>
    </row>
    <row r="16979" spans="1:7" x14ac:dyDescent="0.15">
      <c r="A16979" s="25" t="s">
        <v>95</v>
      </c>
      <c r="B16979" s="26" t="s">
        <v>82</v>
      </c>
      <c r="C16979" s="26" t="s">
        <v>83</v>
      </c>
      <c r="D16979" s="26" t="s">
        <v>40</v>
      </c>
      <c r="E16979" s="26" t="s">
        <v>39</v>
      </c>
      <c r="F16979" s="26">
        <v>2006</v>
      </c>
      <c r="G16979" s="27">
        <v>9080.5</v>
      </c>
    </row>
    <row r="16980" spans="1:7" x14ac:dyDescent="0.15">
      <c r="A16980" s="25" t="s">
        <v>95</v>
      </c>
      <c r="B16980" s="26" t="s">
        <v>82</v>
      </c>
      <c r="C16980" s="26" t="s">
        <v>83</v>
      </c>
      <c r="D16980" s="26" t="s">
        <v>40</v>
      </c>
      <c r="E16980" s="26" t="s">
        <v>39</v>
      </c>
      <c r="F16980" s="26">
        <v>2005</v>
      </c>
      <c r="G16980" s="27">
        <v>9029.6</v>
      </c>
    </row>
    <row r="16981" spans="1:7" x14ac:dyDescent="0.15">
      <c r="A16981" s="25" t="s">
        <v>95</v>
      </c>
      <c r="B16981" s="26" t="s">
        <v>82</v>
      </c>
      <c r="C16981" s="26" t="s">
        <v>83</v>
      </c>
      <c r="D16981" s="26" t="s">
        <v>40</v>
      </c>
      <c r="E16981" s="26" t="s">
        <v>39</v>
      </c>
      <c r="F16981" s="26">
        <v>2004</v>
      </c>
      <c r="G16981" s="27">
        <v>8993.5</v>
      </c>
    </row>
    <row r="16982" spans="1:7" x14ac:dyDescent="0.15">
      <c r="A16982" s="25" t="s">
        <v>95</v>
      </c>
      <c r="B16982" s="26" t="s">
        <v>82</v>
      </c>
      <c r="C16982" s="26" t="s">
        <v>83</v>
      </c>
      <c r="D16982" s="26" t="s">
        <v>40</v>
      </c>
      <c r="E16982" s="26" t="s">
        <v>39</v>
      </c>
      <c r="F16982" s="26">
        <v>2003</v>
      </c>
      <c r="G16982" s="27">
        <v>8958.2000000000007</v>
      </c>
    </row>
    <row r="16983" spans="1:7" x14ac:dyDescent="0.15">
      <c r="A16983" s="25" t="s">
        <v>95</v>
      </c>
      <c r="B16983" s="26" t="s">
        <v>82</v>
      </c>
      <c r="C16983" s="26" t="s">
        <v>83</v>
      </c>
      <c r="D16983" s="26" t="s">
        <v>40</v>
      </c>
      <c r="E16983" s="26" t="s">
        <v>39</v>
      </c>
      <c r="F16983" s="26">
        <v>2002</v>
      </c>
      <c r="G16983" s="27">
        <v>8925</v>
      </c>
    </row>
    <row r="16984" spans="1:7" x14ac:dyDescent="0.15">
      <c r="A16984" s="25" t="s">
        <v>95</v>
      </c>
      <c r="B16984" s="26" t="s">
        <v>82</v>
      </c>
      <c r="C16984" s="26" t="s">
        <v>83</v>
      </c>
      <c r="D16984" s="26" t="s">
        <v>40</v>
      </c>
      <c r="E16984" s="26" t="s">
        <v>39</v>
      </c>
      <c r="F16984" s="26">
        <v>2001</v>
      </c>
      <c r="G16984" s="27">
        <v>8896</v>
      </c>
    </row>
    <row r="16985" spans="1:7" x14ac:dyDescent="0.15">
      <c r="A16985" s="25" t="s">
        <v>95</v>
      </c>
      <c r="B16985" s="26" t="s">
        <v>82</v>
      </c>
      <c r="C16985" s="26" t="s">
        <v>83</v>
      </c>
      <c r="D16985" s="26" t="s">
        <v>40</v>
      </c>
      <c r="E16985" s="26" t="s">
        <v>39</v>
      </c>
      <c r="F16985" s="26">
        <v>2000</v>
      </c>
      <c r="G16985" s="27">
        <v>8872.1</v>
      </c>
    </row>
    <row r="16986" spans="1:7" x14ac:dyDescent="0.15">
      <c r="A16986" s="25" t="s">
        <v>95</v>
      </c>
      <c r="B16986" s="26" t="s">
        <v>82</v>
      </c>
      <c r="C16986" s="26" t="s">
        <v>83</v>
      </c>
      <c r="D16986" s="26" t="s">
        <v>40</v>
      </c>
      <c r="E16986" s="26" t="s">
        <v>39</v>
      </c>
      <c r="F16986" s="26">
        <v>1999</v>
      </c>
      <c r="G16986" s="27">
        <v>8857.9</v>
      </c>
    </row>
    <row r="16987" spans="1:7" x14ac:dyDescent="0.15">
      <c r="A16987" s="25" t="s">
        <v>95</v>
      </c>
      <c r="B16987" s="26" t="s">
        <v>82</v>
      </c>
      <c r="C16987" s="26" t="s">
        <v>83</v>
      </c>
      <c r="D16987" s="26" t="s">
        <v>40</v>
      </c>
      <c r="E16987" s="26" t="s">
        <v>39</v>
      </c>
      <c r="F16987" s="26">
        <v>1998</v>
      </c>
      <c r="G16987" s="27">
        <v>8851</v>
      </c>
    </row>
    <row r="16988" spans="1:7" x14ac:dyDescent="0.15">
      <c r="A16988" s="25" t="s">
        <v>95</v>
      </c>
      <c r="B16988" s="26" t="s">
        <v>82</v>
      </c>
      <c r="C16988" s="26" t="s">
        <v>83</v>
      </c>
      <c r="D16988" s="26" t="s">
        <v>40</v>
      </c>
      <c r="E16988" s="26" t="s">
        <v>39</v>
      </c>
      <c r="F16988" s="26">
        <v>1997</v>
      </c>
      <c r="G16988" s="27">
        <v>8846.1</v>
      </c>
    </row>
    <row r="16989" spans="1:7" x14ac:dyDescent="0.15">
      <c r="A16989" s="25" t="s">
        <v>95</v>
      </c>
      <c r="B16989" s="26" t="s">
        <v>82</v>
      </c>
      <c r="C16989" s="26" t="s">
        <v>83</v>
      </c>
      <c r="D16989" s="26" t="s">
        <v>40</v>
      </c>
      <c r="E16989" s="26" t="s">
        <v>39</v>
      </c>
      <c r="F16989" s="26">
        <v>1996</v>
      </c>
      <c r="G16989" s="27">
        <v>8841</v>
      </c>
    </row>
    <row r="16990" spans="1:7" x14ac:dyDescent="0.15">
      <c r="A16990" s="25" t="s">
        <v>95</v>
      </c>
      <c r="B16990" s="26" t="s">
        <v>82</v>
      </c>
      <c r="C16990" s="26" t="s">
        <v>83</v>
      </c>
      <c r="D16990" s="26" t="s">
        <v>40</v>
      </c>
      <c r="E16990" s="26" t="s">
        <v>39</v>
      </c>
      <c r="F16990" s="26">
        <v>1995</v>
      </c>
      <c r="G16990" s="27">
        <v>8826.9</v>
      </c>
    </row>
    <row r="16991" spans="1:7" x14ac:dyDescent="0.15">
      <c r="A16991" s="25" t="s">
        <v>95</v>
      </c>
      <c r="B16991" s="26" t="s">
        <v>82</v>
      </c>
      <c r="C16991" s="26" t="s">
        <v>83</v>
      </c>
      <c r="D16991" s="26" t="s">
        <v>40</v>
      </c>
      <c r="E16991" s="26" t="s">
        <v>39</v>
      </c>
      <c r="F16991" s="26">
        <v>1994</v>
      </c>
      <c r="G16991" s="27">
        <v>8780.7000000000007</v>
      </c>
    </row>
    <row r="16992" spans="1:7" x14ac:dyDescent="0.15">
      <c r="A16992" s="25" t="s">
        <v>95</v>
      </c>
      <c r="B16992" s="26" t="s">
        <v>82</v>
      </c>
      <c r="C16992" s="26" t="s">
        <v>83</v>
      </c>
      <c r="D16992" s="26" t="s">
        <v>40</v>
      </c>
      <c r="E16992" s="26" t="s">
        <v>39</v>
      </c>
      <c r="F16992" s="26">
        <v>1993</v>
      </c>
      <c r="G16992" s="27">
        <v>8718.6</v>
      </c>
    </row>
    <row r="16993" spans="1:7" x14ac:dyDescent="0.15">
      <c r="A16993" s="25" t="s">
        <v>95</v>
      </c>
      <c r="B16993" s="26" t="s">
        <v>82</v>
      </c>
      <c r="C16993" s="26" t="s">
        <v>83</v>
      </c>
      <c r="D16993" s="26" t="s">
        <v>40</v>
      </c>
      <c r="E16993" s="26" t="s">
        <v>39</v>
      </c>
      <c r="F16993" s="26">
        <v>1992</v>
      </c>
      <c r="G16993" s="27">
        <v>8668.1</v>
      </c>
    </row>
    <row r="16994" spans="1:7" x14ac:dyDescent="0.15">
      <c r="A16994" s="25" t="s">
        <v>95</v>
      </c>
      <c r="B16994" s="26" t="s">
        <v>82</v>
      </c>
      <c r="C16994" s="26" t="s">
        <v>83</v>
      </c>
      <c r="D16994" s="26" t="s">
        <v>40</v>
      </c>
      <c r="E16994" s="26" t="s">
        <v>39</v>
      </c>
      <c r="F16994" s="26">
        <v>1991</v>
      </c>
      <c r="G16994" s="27">
        <v>8617.4</v>
      </c>
    </row>
    <row r="16995" spans="1:7" x14ac:dyDescent="0.15">
      <c r="A16995" s="25" t="s">
        <v>95</v>
      </c>
      <c r="B16995" s="26" t="s">
        <v>82</v>
      </c>
      <c r="C16995" s="26" t="s">
        <v>83</v>
      </c>
      <c r="D16995" s="26" t="s">
        <v>40</v>
      </c>
      <c r="E16995" s="26" t="s">
        <v>39</v>
      </c>
      <c r="F16995" s="26">
        <v>1990</v>
      </c>
      <c r="G16995" s="27">
        <v>8558.8000000000011</v>
      </c>
    </row>
    <row r="16996" spans="1:7" x14ac:dyDescent="0.15">
      <c r="A16996" s="25" t="s">
        <v>95</v>
      </c>
      <c r="B16996" s="26" t="s">
        <v>82</v>
      </c>
      <c r="C16996" s="26" t="s">
        <v>83</v>
      </c>
      <c r="D16996" s="26" t="s">
        <v>40</v>
      </c>
      <c r="E16996" s="26" t="s">
        <v>39</v>
      </c>
      <c r="F16996" s="26">
        <v>1989</v>
      </c>
      <c r="G16996" s="27">
        <v>8493</v>
      </c>
    </row>
    <row r="16997" spans="1:7" x14ac:dyDescent="0.15">
      <c r="A16997" s="25" t="s">
        <v>95</v>
      </c>
      <c r="B16997" s="26" t="s">
        <v>82</v>
      </c>
      <c r="C16997" s="26" t="s">
        <v>83</v>
      </c>
      <c r="D16997" s="26" t="s">
        <v>40</v>
      </c>
      <c r="E16997" s="26" t="s">
        <v>39</v>
      </c>
      <c r="F16997" s="26">
        <v>1988</v>
      </c>
      <c r="G16997" s="27">
        <v>8436.5</v>
      </c>
    </row>
    <row r="16998" spans="1:7" x14ac:dyDescent="0.15">
      <c r="A16998" s="25" t="s">
        <v>95</v>
      </c>
      <c r="B16998" s="26" t="s">
        <v>82</v>
      </c>
      <c r="C16998" s="26" t="s">
        <v>83</v>
      </c>
      <c r="D16998" s="26" t="s">
        <v>40</v>
      </c>
      <c r="E16998" s="26" t="s">
        <v>39</v>
      </c>
      <c r="F16998" s="26">
        <v>1987</v>
      </c>
      <c r="G16998" s="27">
        <v>8397.8000000000011</v>
      </c>
    </row>
    <row r="16999" spans="1:7" x14ac:dyDescent="0.15">
      <c r="A16999" s="25" t="s">
        <v>95</v>
      </c>
      <c r="B16999" s="26" t="s">
        <v>82</v>
      </c>
      <c r="C16999" s="26" t="s">
        <v>83</v>
      </c>
      <c r="D16999" s="26" t="s">
        <v>40</v>
      </c>
      <c r="E16999" s="26" t="s">
        <v>39</v>
      </c>
      <c r="F16999" s="26">
        <v>1986</v>
      </c>
      <c r="G16999" s="27">
        <v>8369.8000000000011</v>
      </c>
    </row>
    <row r="17000" spans="1:7" x14ac:dyDescent="0.15">
      <c r="A17000" s="25" t="s">
        <v>95</v>
      </c>
      <c r="B17000" s="26" t="s">
        <v>82</v>
      </c>
      <c r="C17000" s="26" t="s">
        <v>83</v>
      </c>
      <c r="D17000" s="26" t="s">
        <v>40</v>
      </c>
      <c r="E17000" s="26" t="s">
        <v>39</v>
      </c>
      <c r="F17000" s="26">
        <v>1985</v>
      </c>
      <c r="G17000" s="27">
        <v>8350.4</v>
      </c>
    </row>
    <row r="17001" spans="1:7" x14ac:dyDescent="0.15">
      <c r="A17001" s="25" t="s">
        <v>95</v>
      </c>
      <c r="B17001" s="26" t="s">
        <v>82</v>
      </c>
      <c r="C17001" s="26" t="s">
        <v>83</v>
      </c>
      <c r="D17001" s="26" t="s">
        <v>40</v>
      </c>
      <c r="E17001" s="26" t="s">
        <v>39</v>
      </c>
      <c r="F17001" s="26">
        <v>1984</v>
      </c>
      <c r="G17001" s="27">
        <v>8336.6</v>
      </c>
    </row>
    <row r="17002" spans="1:7" x14ac:dyDescent="0.15">
      <c r="A17002" s="25" t="s">
        <v>95</v>
      </c>
      <c r="B17002" s="26" t="s">
        <v>82</v>
      </c>
      <c r="C17002" s="26" t="s">
        <v>83</v>
      </c>
      <c r="D17002" s="26" t="s">
        <v>40</v>
      </c>
      <c r="E17002" s="26" t="s">
        <v>39</v>
      </c>
      <c r="F17002" s="26">
        <v>1983</v>
      </c>
      <c r="G17002" s="27">
        <v>8329</v>
      </c>
    </row>
    <row r="17003" spans="1:7" x14ac:dyDescent="0.15">
      <c r="A17003" s="25" t="s">
        <v>95</v>
      </c>
      <c r="B17003" s="26" t="s">
        <v>82</v>
      </c>
      <c r="C17003" s="26" t="s">
        <v>83</v>
      </c>
      <c r="D17003" s="26" t="s">
        <v>40</v>
      </c>
      <c r="E17003" s="26" t="s">
        <v>39</v>
      </c>
      <c r="F17003" s="26">
        <v>1982</v>
      </c>
      <c r="G17003" s="27">
        <v>8325.3000000000011</v>
      </c>
    </row>
    <row r="17004" spans="1:7" x14ac:dyDescent="0.15">
      <c r="A17004" s="25" t="s">
        <v>95</v>
      </c>
      <c r="B17004" s="26" t="s">
        <v>82</v>
      </c>
      <c r="C17004" s="26" t="s">
        <v>83</v>
      </c>
      <c r="D17004" s="26" t="s">
        <v>40</v>
      </c>
      <c r="E17004" s="26" t="s">
        <v>39</v>
      </c>
      <c r="F17004" s="26">
        <v>1981</v>
      </c>
      <c r="G17004" s="27">
        <v>8320.5</v>
      </c>
    </row>
    <row r="17005" spans="1:7" x14ac:dyDescent="0.15">
      <c r="A17005" s="25" t="s">
        <v>95</v>
      </c>
      <c r="B17005" s="26" t="s">
        <v>82</v>
      </c>
      <c r="C17005" s="26" t="s">
        <v>83</v>
      </c>
      <c r="D17005" s="26" t="s">
        <v>40</v>
      </c>
      <c r="E17005" s="26" t="s">
        <v>39</v>
      </c>
      <c r="F17005" s="26">
        <v>1980</v>
      </c>
      <c r="G17005" s="27">
        <v>8310.5</v>
      </c>
    </row>
    <row r="17006" spans="1:7" x14ac:dyDescent="0.15">
      <c r="A17006" s="25" t="s">
        <v>95</v>
      </c>
      <c r="B17006" s="26" t="s">
        <v>82</v>
      </c>
      <c r="C17006" s="26" t="s">
        <v>83</v>
      </c>
      <c r="D17006" s="26" t="s">
        <v>40</v>
      </c>
      <c r="E17006" s="26" t="s">
        <v>39</v>
      </c>
      <c r="F17006" s="26">
        <v>1979</v>
      </c>
      <c r="G17006" s="27">
        <v>8293.7000000000007</v>
      </c>
    </row>
    <row r="17007" spans="1:7" x14ac:dyDescent="0.15">
      <c r="A17007" s="25" t="s">
        <v>95</v>
      </c>
      <c r="B17007" s="26" t="s">
        <v>82</v>
      </c>
      <c r="C17007" s="26" t="s">
        <v>83</v>
      </c>
      <c r="D17007" s="26" t="s">
        <v>40</v>
      </c>
      <c r="E17007" s="26" t="s">
        <v>39</v>
      </c>
      <c r="F17007" s="26">
        <v>1978</v>
      </c>
      <c r="G17007" s="27">
        <v>8275.6</v>
      </c>
    </row>
    <row r="17008" spans="1:7" x14ac:dyDescent="0.15">
      <c r="A17008" s="25" t="s">
        <v>95</v>
      </c>
      <c r="B17008" s="26" t="s">
        <v>82</v>
      </c>
      <c r="C17008" s="26" t="s">
        <v>83</v>
      </c>
      <c r="D17008" s="26" t="s">
        <v>40</v>
      </c>
      <c r="E17008" s="26" t="s">
        <v>39</v>
      </c>
      <c r="F17008" s="26">
        <v>1977</v>
      </c>
      <c r="G17008" s="27">
        <v>8251.5</v>
      </c>
    </row>
    <row r="17009" spans="1:7" x14ac:dyDescent="0.15">
      <c r="A17009" s="25" t="s">
        <v>95</v>
      </c>
      <c r="B17009" s="26" t="s">
        <v>82</v>
      </c>
      <c r="C17009" s="26" t="s">
        <v>83</v>
      </c>
      <c r="D17009" s="26" t="s">
        <v>40</v>
      </c>
      <c r="E17009" s="26" t="s">
        <v>39</v>
      </c>
      <c r="F17009" s="26">
        <v>1976</v>
      </c>
      <c r="G17009" s="27">
        <v>8222.3000000000011</v>
      </c>
    </row>
    <row r="17010" spans="1:7" x14ac:dyDescent="0.15">
      <c r="A17010" s="25" t="s">
        <v>95</v>
      </c>
      <c r="B17010" s="26" t="s">
        <v>82</v>
      </c>
      <c r="C17010" s="26" t="s">
        <v>83</v>
      </c>
      <c r="D17010" s="26" t="s">
        <v>40</v>
      </c>
      <c r="E17010" s="26" t="s">
        <v>39</v>
      </c>
      <c r="F17010" s="26">
        <v>1975</v>
      </c>
      <c r="G17010" s="27">
        <v>8192.4</v>
      </c>
    </row>
    <row r="17011" spans="1:7" x14ac:dyDescent="0.15">
      <c r="A17011" s="25" t="s">
        <v>95</v>
      </c>
      <c r="B17011" s="26" t="s">
        <v>82</v>
      </c>
      <c r="C17011" s="26" t="s">
        <v>83</v>
      </c>
      <c r="D17011" s="26" t="s">
        <v>40</v>
      </c>
      <c r="E17011" s="26" t="s">
        <v>39</v>
      </c>
      <c r="F17011" s="26">
        <v>1974</v>
      </c>
      <c r="G17011" s="27">
        <v>8160</v>
      </c>
    </row>
    <row r="17012" spans="1:7" x14ac:dyDescent="0.15">
      <c r="A17012" s="25" t="s">
        <v>95</v>
      </c>
      <c r="B17012" s="26" t="s">
        <v>82</v>
      </c>
      <c r="C17012" s="26" t="s">
        <v>83</v>
      </c>
      <c r="D17012" s="26" t="s">
        <v>40</v>
      </c>
      <c r="E17012" s="26" t="s">
        <v>39</v>
      </c>
      <c r="F17012" s="26">
        <v>1973</v>
      </c>
      <c r="G17012" s="27">
        <v>8136.3</v>
      </c>
    </row>
    <row r="17013" spans="1:7" x14ac:dyDescent="0.15">
      <c r="A17013" s="25" t="s">
        <v>95</v>
      </c>
      <c r="B17013" s="26" t="s">
        <v>82</v>
      </c>
      <c r="C17013" s="26" t="s">
        <v>83</v>
      </c>
      <c r="D17013" s="26" t="s">
        <v>40</v>
      </c>
      <c r="E17013" s="26" t="s">
        <v>39</v>
      </c>
      <c r="F17013" s="26">
        <v>1972</v>
      </c>
      <c r="G17013" s="27">
        <v>8122.3</v>
      </c>
    </row>
    <row r="17014" spans="1:7" x14ac:dyDescent="0.15">
      <c r="A17014" s="25" t="s">
        <v>95</v>
      </c>
      <c r="B17014" s="26" t="s">
        <v>82</v>
      </c>
      <c r="C17014" s="26" t="s">
        <v>83</v>
      </c>
      <c r="D17014" s="26" t="s">
        <v>40</v>
      </c>
      <c r="E17014" s="26" t="s">
        <v>39</v>
      </c>
      <c r="F17014" s="26">
        <v>1971</v>
      </c>
      <c r="G17014" s="27">
        <v>8098.3</v>
      </c>
    </row>
    <row r="17015" spans="1:7" x14ac:dyDescent="0.15">
      <c r="A17015" s="25" t="s">
        <v>95</v>
      </c>
      <c r="B17015" s="26" t="s">
        <v>82</v>
      </c>
      <c r="C17015" s="26" t="s">
        <v>83</v>
      </c>
      <c r="D17015" s="26" t="s">
        <v>40</v>
      </c>
      <c r="E17015" s="26" t="s">
        <v>39</v>
      </c>
      <c r="F17015" s="26">
        <v>1970</v>
      </c>
      <c r="G17015" s="27">
        <v>8042.8</v>
      </c>
    </row>
    <row r="17016" spans="1:7" x14ac:dyDescent="0.15">
      <c r="A17016" s="25" t="s">
        <v>95</v>
      </c>
      <c r="B17016" s="26" t="s">
        <v>82</v>
      </c>
      <c r="C17016" s="26" t="s">
        <v>83</v>
      </c>
      <c r="D17016" s="26" t="s">
        <v>40</v>
      </c>
      <c r="E17016" s="26" t="s">
        <v>39</v>
      </c>
      <c r="F17016" s="26">
        <v>1969</v>
      </c>
      <c r="G17016" s="27">
        <v>7968.1</v>
      </c>
    </row>
    <row r="17017" spans="1:7" x14ac:dyDescent="0.15">
      <c r="A17017" s="25" t="s">
        <v>95</v>
      </c>
      <c r="B17017" s="26" t="s">
        <v>82</v>
      </c>
      <c r="C17017" s="26" t="s">
        <v>83</v>
      </c>
      <c r="D17017" s="26" t="s">
        <v>40</v>
      </c>
      <c r="E17017" s="26" t="s">
        <v>39</v>
      </c>
      <c r="F17017" s="26">
        <v>1968</v>
      </c>
      <c r="G17017" s="27">
        <v>7912.3</v>
      </c>
    </row>
    <row r="17018" spans="1:7" x14ac:dyDescent="0.15">
      <c r="A17018" s="25" t="s">
        <v>95</v>
      </c>
      <c r="B17018" s="26" t="s">
        <v>82</v>
      </c>
      <c r="C17018" s="26" t="s">
        <v>83</v>
      </c>
      <c r="D17018" s="26" t="s">
        <v>40</v>
      </c>
      <c r="E17018" s="26" t="s">
        <v>39</v>
      </c>
      <c r="F17018" s="26">
        <v>1967</v>
      </c>
      <c r="G17018" s="27">
        <v>7867.9</v>
      </c>
    </row>
    <row r="17019" spans="1:7" x14ac:dyDescent="0.15">
      <c r="A17019" s="25" t="s">
        <v>95</v>
      </c>
      <c r="B17019" s="26" t="s">
        <v>82</v>
      </c>
      <c r="C17019" s="26" t="s">
        <v>83</v>
      </c>
      <c r="D17019" s="26" t="s">
        <v>40</v>
      </c>
      <c r="E17019" s="26" t="s">
        <v>39</v>
      </c>
      <c r="F17019" s="26">
        <v>1966</v>
      </c>
      <c r="G17019" s="27">
        <v>7807.8</v>
      </c>
    </row>
    <row r="17020" spans="1:7" x14ac:dyDescent="0.15">
      <c r="A17020" s="25" t="s">
        <v>95</v>
      </c>
      <c r="B17020" s="26" t="s">
        <v>82</v>
      </c>
      <c r="C17020" s="26" t="s">
        <v>83</v>
      </c>
      <c r="D17020" s="26" t="s">
        <v>40</v>
      </c>
      <c r="E17020" s="26" t="s">
        <v>39</v>
      </c>
      <c r="F17020" s="26">
        <v>1965</v>
      </c>
      <c r="G17020" s="27">
        <v>7733.9</v>
      </c>
    </row>
    <row r="17021" spans="1:7" x14ac:dyDescent="0.15">
      <c r="A17021" s="25" t="s">
        <v>95</v>
      </c>
      <c r="B17021" s="26" t="s">
        <v>82</v>
      </c>
      <c r="C17021" s="26" t="s">
        <v>83</v>
      </c>
      <c r="D17021" s="26" t="s">
        <v>40</v>
      </c>
      <c r="E17021" s="26" t="s">
        <v>39</v>
      </c>
      <c r="F17021" s="26">
        <v>1964</v>
      </c>
      <c r="G17021" s="27">
        <v>7661.4</v>
      </c>
    </row>
    <row r="17022" spans="1:7" x14ac:dyDescent="0.15">
      <c r="A17022" s="25" t="s">
        <v>95</v>
      </c>
      <c r="B17022" s="26" t="s">
        <v>82</v>
      </c>
      <c r="C17022" s="26" t="s">
        <v>83</v>
      </c>
      <c r="D17022" s="26" t="s">
        <v>40</v>
      </c>
      <c r="E17022" s="26" t="s">
        <v>39</v>
      </c>
      <c r="F17022" s="26">
        <v>1963</v>
      </c>
      <c r="G17022" s="27">
        <v>7604.3</v>
      </c>
    </row>
    <row r="17023" spans="1:7" x14ac:dyDescent="0.15">
      <c r="A17023" s="25" t="s">
        <v>95</v>
      </c>
      <c r="B17023" s="26" t="s">
        <v>82</v>
      </c>
      <c r="C17023" s="26" t="s">
        <v>83</v>
      </c>
      <c r="D17023" s="26" t="s">
        <v>40</v>
      </c>
      <c r="E17023" s="26" t="s">
        <v>39</v>
      </c>
      <c r="F17023" s="26">
        <v>1962</v>
      </c>
      <c r="G17023" s="27">
        <v>7561.6</v>
      </c>
    </row>
    <row r="17024" spans="1:7" x14ac:dyDescent="0.15">
      <c r="A17024" s="25" t="s">
        <v>95</v>
      </c>
      <c r="B17024" s="26" t="s">
        <v>82</v>
      </c>
      <c r="C17024" s="26" t="s">
        <v>83</v>
      </c>
      <c r="D17024" s="26" t="s">
        <v>40</v>
      </c>
      <c r="E17024" s="26" t="s">
        <v>39</v>
      </c>
      <c r="F17024" s="26">
        <v>1961</v>
      </c>
      <c r="G17024" s="27">
        <v>7520</v>
      </c>
    </row>
    <row r="17025" spans="1:7" x14ac:dyDescent="0.15">
      <c r="A17025" s="25" t="s">
        <v>95</v>
      </c>
      <c r="B17025" s="26" t="s">
        <v>82</v>
      </c>
      <c r="C17025" s="26" t="s">
        <v>83</v>
      </c>
      <c r="D17025" s="26" t="s">
        <v>40</v>
      </c>
      <c r="E17025" s="26" t="s">
        <v>39</v>
      </c>
      <c r="F17025" s="26">
        <v>1960</v>
      </c>
      <c r="G17025" s="27">
        <v>7484.7000000000016</v>
      </c>
    </row>
    <row r="17026" spans="1:7" x14ac:dyDescent="0.15">
      <c r="A17026" s="25" t="s">
        <v>95</v>
      </c>
      <c r="B17026" s="26" t="s">
        <v>82</v>
      </c>
      <c r="C17026" s="26" t="s">
        <v>83</v>
      </c>
      <c r="D17026" s="26" t="s">
        <v>44</v>
      </c>
      <c r="E17026" s="26" t="s">
        <v>43</v>
      </c>
      <c r="F17026" s="26">
        <v>2023</v>
      </c>
      <c r="G17026" s="27">
        <v>67854</v>
      </c>
    </row>
    <row r="17027" spans="1:7" x14ac:dyDescent="0.15">
      <c r="A17027" s="25" t="s">
        <v>95</v>
      </c>
      <c r="B17027" s="26" t="s">
        <v>82</v>
      </c>
      <c r="C17027" s="26" t="s">
        <v>83</v>
      </c>
      <c r="D17027" s="26" t="s">
        <v>44</v>
      </c>
      <c r="E17027" s="26" t="s">
        <v>43</v>
      </c>
      <c r="F17027" s="26">
        <v>2022</v>
      </c>
      <c r="G17027" s="27">
        <v>67299</v>
      </c>
    </row>
    <row r="17028" spans="1:7" x14ac:dyDescent="0.15">
      <c r="A17028" s="25" t="s">
        <v>95</v>
      </c>
      <c r="B17028" s="26" t="s">
        <v>82</v>
      </c>
      <c r="C17028" s="26" t="s">
        <v>83</v>
      </c>
      <c r="D17028" s="26" t="s">
        <v>44</v>
      </c>
      <c r="E17028" s="26" t="s">
        <v>43</v>
      </c>
      <c r="F17028" s="26">
        <v>2021</v>
      </c>
      <c r="G17028" s="27">
        <v>67026.3</v>
      </c>
    </row>
    <row r="17029" spans="1:7" x14ac:dyDescent="0.15">
      <c r="A17029" s="25" t="s">
        <v>95</v>
      </c>
      <c r="B17029" s="26" t="s">
        <v>82</v>
      </c>
      <c r="C17029" s="26" t="s">
        <v>83</v>
      </c>
      <c r="D17029" s="26" t="s">
        <v>44</v>
      </c>
      <c r="E17029" s="26" t="s">
        <v>43</v>
      </c>
      <c r="F17029" s="26">
        <v>2020</v>
      </c>
      <c r="G17029" s="27">
        <v>67081.2</v>
      </c>
    </row>
    <row r="17030" spans="1:7" x14ac:dyDescent="0.15">
      <c r="A17030" s="25" t="s">
        <v>95</v>
      </c>
      <c r="B17030" s="26" t="s">
        <v>82</v>
      </c>
      <c r="C17030" s="26" t="s">
        <v>83</v>
      </c>
      <c r="D17030" s="26" t="s">
        <v>44</v>
      </c>
      <c r="E17030" s="26" t="s">
        <v>43</v>
      </c>
      <c r="F17030" s="26">
        <v>2019</v>
      </c>
      <c r="G17030" s="27">
        <v>66796.800000000003</v>
      </c>
    </row>
    <row r="17031" spans="1:7" x14ac:dyDescent="0.15">
      <c r="A17031" s="25" t="s">
        <v>95</v>
      </c>
      <c r="B17031" s="26" t="s">
        <v>82</v>
      </c>
      <c r="C17031" s="26" t="s">
        <v>83</v>
      </c>
      <c r="D17031" s="26" t="s">
        <v>44</v>
      </c>
      <c r="E17031" s="26" t="s">
        <v>43</v>
      </c>
      <c r="F17031" s="26">
        <v>2018</v>
      </c>
      <c r="G17031" s="27">
        <v>66435.600000000006</v>
      </c>
    </row>
    <row r="17032" spans="1:7" x14ac:dyDescent="0.15">
      <c r="A17032" s="25" t="s">
        <v>95</v>
      </c>
      <c r="B17032" s="26" t="s">
        <v>82</v>
      </c>
      <c r="C17032" s="26" t="s">
        <v>83</v>
      </c>
      <c r="D17032" s="26" t="s">
        <v>44</v>
      </c>
      <c r="E17032" s="26" t="s">
        <v>43</v>
      </c>
      <c r="F17032" s="26">
        <v>2017</v>
      </c>
      <c r="G17032" s="27">
        <v>66040.2</v>
      </c>
    </row>
    <row r="17033" spans="1:7" x14ac:dyDescent="0.15">
      <c r="A17033" s="25" t="s">
        <v>95</v>
      </c>
      <c r="B17033" s="26" t="s">
        <v>82</v>
      </c>
      <c r="C17033" s="26" t="s">
        <v>83</v>
      </c>
      <c r="D17033" s="26" t="s">
        <v>44</v>
      </c>
      <c r="E17033" s="26" t="s">
        <v>43</v>
      </c>
      <c r="F17033" s="26">
        <v>2016</v>
      </c>
      <c r="G17033" s="27">
        <v>65648.100000000006</v>
      </c>
    </row>
    <row r="17034" spans="1:7" x14ac:dyDescent="0.15">
      <c r="A17034" s="25" t="s">
        <v>95</v>
      </c>
      <c r="B17034" s="26" t="s">
        <v>82</v>
      </c>
      <c r="C17034" s="26" t="s">
        <v>83</v>
      </c>
      <c r="D17034" s="26" t="s">
        <v>44</v>
      </c>
      <c r="E17034" s="26" t="s">
        <v>43</v>
      </c>
      <c r="F17034" s="26">
        <v>2015</v>
      </c>
      <c r="G17034" s="27">
        <v>65110</v>
      </c>
    </row>
    <row r="17035" spans="1:7" x14ac:dyDescent="0.15">
      <c r="A17035" s="25" t="s">
        <v>95</v>
      </c>
      <c r="B17035" s="26" t="s">
        <v>82</v>
      </c>
      <c r="C17035" s="26" t="s">
        <v>83</v>
      </c>
      <c r="D17035" s="26" t="s">
        <v>44</v>
      </c>
      <c r="E17035" s="26" t="s">
        <v>43</v>
      </c>
      <c r="F17035" s="26">
        <v>2014</v>
      </c>
      <c r="G17035" s="27">
        <v>64596.800000000003</v>
      </c>
    </row>
    <row r="17036" spans="1:7" x14ac:dyDescent="0.15">
      <c r="A17036" s="25" t="s">
        <v>95</v>
      </c>
      <c r="B17036" s="26" t="s">
        <v>82</v>
      </c>
      <c r="C17036" s="26" t="s">
        <v>83</v>
      </c>
      <c r="D17036" s="26" t="s">
        <v>44</v>
      </c>
      <c r="E17036" s="26" t="s">
        <v>43</v>
      </c>
      <c r="F17036" s="26">
        <v>2013</v>
      </c>
      <c r="G17036" s="27">
        <v>64105.7</v>
      </c>
    </row>
    <row r="17037" spans="1:7" x14ac:dyDescent="0.15">
      <c r="A17037" s="25" t="s">
        <v>95</v>
      </c>
      <c r="B17037" s="26" t="s">
        <v>82</v>
      </c>
      <c r="C17037" s="26" t="s">
        <v>83</v>
      </c>
      <c r="D17037" s="26" t="s">
        <v>44</v>
      </c>
      <c r="E17037" s="26" t="s">
        <v>43</v>
      </c>
      <c r="F17037" s="26">
        <v>2012</v>
      </c>
      <c r="G17037" s="27">
        <v>63705</v>
      </c>
    </row>
    <row r="17038" spans="1:7" x14ac:dyDescent="0.15">
      <c r="A17038" s="25" t="s">
        <v>95</v>
      </c>
      <c r="B17038" s="26" t="s">
        <v>82</v>
      </c>
      <c r="C17038" s="26" t="s">
        <v>83</v>
      </c>
      <c r="D17038" s="26" t="s">
        <v>44</v>
      </c>
      <c r="E17038" s="26" t="s">
        <v>43</v>
      </c>
      <c r="F17038" s="26">
        <v>2011</v>
      </c>
      <c r="G17038" s="27">
        <v>63285.1</v>
      </c>
    </row>
    <row r="17039" spans="1:7" x14ac:dyDescent="0.15">
      <c r="A17039" s="25" t="s">
        <v>95</v>
      </c>
      <c r="B17039" s="26" t="s">
        <v>82</v>
      </c>
      <c r="C17039" s="26" t="s">
        <v>83</v>
      </c>
      <c r="D17039" s="26" t="s">
        <v>44</v>
      </c>
      <c r="E17039" s="26" t="s">
        <v>43</v>
      </c>
      <c r="F17039" s="26">
        <v>2010</v>
      </c>
      <c r="G17039" s="27">
        <v>62759.5</v>
      </c>
    </row>
    <row r="17040" spans="1:7" x14ac:dyDescent="0.15">
      <c r="A17040" s="25" t="s">
        <v>95</v>
      </c>
      <c r="B17040" s="26" t="s">
        <v>82</v>
      </c>
      <c r="C17040" s="26" t="s">
        <v>83</v>
      </c>
      <c r="D17040" s="26" t="s">
        <v>44</v>
      </c>
      <c r="E17040" s="26" t="s">
        <v>43</v>
      </c>
      <c r="F17040" s="26">
        <v>2009</v>
      </c>
      <c r="G17040" s="27">
        <v>62260.5</v>
      </c>
    </row>
    <row r="17041" spans="1:7" x14ac:dyDescent="0.15">
      <c r="A17041" s="25" t="s">
        <v>95</v>
      </c>
      <c r="B17041" s="26" t="s">
        <v>82</v>
      </c>
      <c r="C17041" s="26" t="s">
        <v>83</v>
      </c>
      <c r="D17041" s="26" t="s">
        <v>44</v>
      </c>
      <c r="E17041" s="26" t="s">
        <v>43</v>
      </c>
      <c r="F17041" s="26">
        <v>2008</v>
      </c>
      <c r="G17041" s="27">
        <v>61823.8</v>
      </c>
    </row>
    <row r="17042" spans="1:7" x14ac:dyDescent="0.15">
      <c r="A17042" s="25" t="s">
        <v>95</v>
      </c>
      <c r="B17042" s="26" t="s">
        <v>82</v>
      </c>
      <c r="C17042" s="26" t="s">
        <v>83</v>
      </c>
      <c r="D17042" s="26" t="s">
        <v>44</v>
      </c>
      <c r="E17042" s="26" t="s">
        <v>43</v>
      </c>
      <c r="F17042" s="26">
        <v>2007</v>
      </c>
      <c r="G17042" s="27">
        <v>61319.1</v>
      </c>
    </row>
    <row r="17043" spans="1:7" x14ac:dyDescent="0.15">
      <c r="A17043" s="25" t="s">
        <v>95</v>
      </c>
      <c r="B17043" s="26" t="s">
        <v>82</v>
      </c>
      <c r="C17043" s="26" t="s">
        <v>83</v>
      </c>
      <c r="D17043" s="26" t="s">
        <v>44</v>
      </c>
      <c r="E17043" s="26" t="s">
        <v>43</v>
      </c>
      <c r="F17043" s="26">
        <v>2006</v>
      </c>
      <c r="G17043" s="27">
        <v>60827.1</v>
      </c>
    </row>
    <row r="17044" spans="1:7" x14ac:dyDescent="0.15">
      <c r="A17044" s="25" t="s">
        <v>95</v>
      </c>
      <c r="B17044" s="26" t="s">
        <v>82</v>
      </c>
      <c r="C17044" s="26" t="s">
        <v>83</v>
      </c>
      <c r="D17044" s="26" t="s">
        <v>44</v>
      </c>
      <c r="E17044" s="26" t="s">
        <v>43</v>
      </c>
      <c r="F17044" s="26">
        <v>2005</v>
      </c>
      <c r="G17044" s="27">
        <v>60413.3</v>
      </c>
    </row>
    <row r="17045" spans="1:7" x14ac:dyDescent="0.15">
      <c r="A17045" s="25" t="s">
        <v>95</v>
      </c>
      <c r="B17045" s="26" t="s">
        <v>82</v>
      </c>
      <c r="C17045" s="26" t="s">
        <v>83</v>
      </c>
      <c r="D17045" s="26" t="s">
        <v>44</v>
      </c>
      <c r="E17045" s="26" t="s">
        <v>43</v>
      </c>
      <c r="F17045" s="26">
        <v>2004</v>
      </c>
      <c r="G17045" s="27">
        <v>59950.400000000001</v>
      </c>
    </row>
    <row r="17046" spans="1:7" x14ac:dyDescent="0.15">
      <c r="A17046" s="25" t="s">
        <v>95</v>
      </c>
      <c r="B17046" s="26" t="s">
        <v>82</v>
      </c>
      <c r="C17046" s="26" t="s">
        <v>83</v>
      </c>
      <c r="D17046" s="26" t="s">
        <v>44</v>
      </c>
      <c r="E17046" s="26" t="s">
        <v>43</v>
      </c>
      <c r="F17046" s="26">
        <v>2003</v>
      </c>
      <c r="G17046" s="27">
        <v>59636.7</v>
      </c>
    </row>
    <row r="17047" spans="1:7" x14ac:dyDescent="0.15">
      <c r="A17047" s="25" t="s">
        <v>95</v>
      </c>
      <c r="B17047" s="26" t="s">
        <v>82</v>
      </c>
      <c r="C17047" s="26" t="s">
        <v>83</v>
      </c>
      <c r="D17047" s="26" t="s">
        <v>44</v>
      </c>
      <c r="E17047" s="26" t="s">
        <v>43</v>
      </c>
      <c r="F17047" s="26">
        <v>2002</v>
      </c>
      <c r="G17047" s="27">
        <v>59365.7</v>
      </c>
    </row>
    <row r="17048" spans="1:7" x14ac:dyDescent="0.15">
      <c r="A17048" s="25" t="s">
        <v>95</v>
      </c>
      <c r="B17048" s="26" t="s">
        <v>82</v>
      </c>
      <c r="C17048" s="26" t="s">
        <v>83</v>
      </c>
      <c r="D17048" s="26" t="s">
        <v>44</v>
      </c>
      <c r="E17048" s="26" t="s">
        <v>43</v>
      </c>
      <c r="F17048" s="26">
        <v>2001</v>
      </c>
      <c r="G17048" s="27">
        <v>59113</v>
      </c>
    </row>
    <row r="17049" spans="1:7" x14ac:dyDescent="0.15">
      <c r="A17049" s="25" t="s">
        <v>95</v>
      </c>
      <c r="B17049" s="26" t="s">
        <v>82</v>
      </c>
      <c r="C17049" s="26" t="s">
        <v>83</v>
      </c>
      <c r="D17049" s="26" t="s">
        <v>44</v>
      </c>
      <c r="E17049" s="26" t="s">
        <v>43</v>
      </c>
      <c r="F17049" s="26">
        <v>2000</v>
      </c>
      <c r="G17049" s="27">
        <v>58886.1</v>
      </c>
    </row>
    <row r="17050" spans="1:7" x14ac:dyDescent="0.15">
      <c r="A17050" s="25" t="s">
        <v>95</v>
      </c>
      <c r="B17050" s="26" t="s">
        <v>82</v>
      </c>
      <c r="C17050" s="26" t="s">
        <v>83</v>
      </c>
      <c r="D17050" s="26" t="s">
        <v>44</v>
      </c>
      <c r="E17050" s="26" t="s">
        <v>43</v>
      </c>
      <c r="F17050" s="26">
        <v>1999</v>
      </c>
      <c r="G17050" s="27">
        <v>58684.4</v>
      </c>
    </row>
    <row r="17051" spans="1:7" x14ac:dyDescent="0.15">
      <c r="A17051" s="25" t="s">
        <v>95</v>
      </c>
      <c r="B17051" s="26" t="s">
        <v>82</v>
      </c>
      <c r="C17051" s="26" t="s">
        <v>83</v>
      </c>
      <c r="D17051" s="26" t="s">
        <v>44</v>
      </c>
      <c r="E17051" s="26" t="s">
        <v>43</v>
      </c>
      <c r="F17051" s="26">
        <v>1998</v>
      </c>
      <c r="G17051" s="27">
        <v>58474.9</v>
      </c>
    </row>
    <row r="17052" spans="1:7" x14ac:dyDescent="0.15">
      <c r="A17052" s="25" t="s">
        <v>95</v>
      </c>
      <c r="B17052" s="26" t="s">
        <v>82</v>
      </c>
      <c r="C17052" s="26" t="s">
        <v>83</v>
      </c>
      <c r="D17052" s="26" t="s">
        <v>44</v>
      </c>
      <c r="E17052" s="26" t="s">
        <v>43</v>
      </c>
      <c r="F17052" s="26">
        <v>1997</v>
      </c>
      <c r="G17052" s="27">
        <v>58314.2</v>
      </c>
    </row>
    <row r="17053" spans="1:7" x14ac:dyDescent="0.15">
      <c r="A17053" s="25" t="s">
        <v>95</v>
      </c>
      <c r="B17053" s="26" t="s">
        <v>82</v>
      </c>
      <c r="C17053" s="26" t="s">
        <v>83</v>
      </c>
      <c r="D17053" s="26" t="s">
        <v>44</v>
      </c>
      <c r="E17053" s="26" t="s">
        <v>43</v>
      </c>
      <c r="F17053" s="26">
        <v>1996</v>
      </c>
      <c r="G17053" s="27">
        <v>58164.4</v>
      </c>
    </row>
    <row r="17054" spans="1:7" x14ac:dyDescent="0.15">
      <c r="A17054" s="25" t="s">
        <v>95</v>
      </c>
      <c r="B17054" s="26" t="s">
        <v>82</v>
      </c>
      <c r="C17054" s="26" t="s">
        <v>83</v>
      </c>
      <c r="D17054" s="26" t="s">
        <v>44</v>
      </c>
      <c r="E17054" s="26" t="s">
        <v>43</v>
      </c>
      <c r="F17054" s="26">
        <v>1995</v>
      </c>
      <c r="G17054" s="27">
        <v>58024.800000000003</v>
      </c>
    </row>
    <row r="17055" spans="1:7" x14ac:dyDescent="0.15">
      <c r="A17055" s="25" t="s">
        <v>95</v>
      </c>
      <c r="B17055" s="26" t="s">
        <v>82</v>
      </c>
      <c r="C17055" s="26" t="s">
        <v>83</v>
      </c>
      <c r="D17055" s="26" t="s">
        <v>44</v>
      </c>
      <c r="E17055" s="26" t="s">
        <v>43</v>
      </c>
      <c r="F17055" s="26">
        <v>1994</v>
      </c>
      <c r="G17055" s="27">
        <v>57871.5</v>
      </c>
    </row>
    <row r="17056" spans="1:7" x14ac:dyDescent="0.15">
      <c r="A17056" s="25" t="s">
        <v>95</v>
      </c>
      <c r="B17056" s="26" t="s">
        <v>82</v>
      </c>
      <c r="C17056" s="26" t="s">
        <v>83</v>
      </c>
      <c r="D17056" s="26" t="s">
        <v>44</v>
      </c>
      <c r="E17056" s="26" t="s">
        <v>43</v>
      </c>
      <c r="F17056" s="26">
        <v>1993</v>
      </c>
      <c r="G17056" s="27">
        <v>57724.4</v>
      </c>
    </row>
    <row r="17057" spans="1:7" x14ac:dyDescent="0.15">
      <c r="A17057" s="25" t="s">
        <v>95</v>
      </c>
      <c r="B17057" s="26" t="s">
        <v>82</v>
      </c>
      <c r="C17057" s="26" t="s">
        <v>83</v>
      </c>
      <c r="D17057" s="26" t="s">
        <v>44</v>
      </c>
      <c r="E17057" s="26" t="s">
        <v>43</v>
      </c>
      <c r="F17057" s="26">
        <v>1992</v>
      </c>
      <c r="G17057" s="27">
        <v>57586.100000000013</v>
      </c>
    </row>
    <row r="17058" spans="1:7" x14ac:dyDescent="0.15">
      <c r="A17058" s="25" t="s">
        <v>95</v>
      </c>
      <c r="B17058" s="26" t="s">
        <v>82</v>
      </c>
      <c r="C17058" s="26" t="s">
        <v>83</v>
      </c>
      <c r="D17058" s="26" t="s">
        <v>44</v>
      </c>
      <c r="E17058" s="26" t="s">
        <v>43</v>
      </c>
      <c r="F17058" s="26">
        <v>1991</v>
      </c>
      <c r="G17058" s="27">
        <v>57430.600000000013</v>
      </c>
    </row>
    <row r="17059" spans="1:7" x14ac:dyDescent="0.15">
      <c r="A17059" s="25" t="s">
        <v>95</v>
      </c>
      <c r="B17059" s="26" t="s">
        <v>82</v>
      </c>
      <c r="C17059" s="26" t="s">
        <v>83</v>
      </c>
      <c r="D17059" s="26" t="s">
        <v>44</v>
      </c>
      <c r="E17059" s="26" t="s">
        <v>43</v>
      </c>
      <c r="F17059" s="26">
        <v>1990</v>
      </c>
      <c r="G17059" s="27">
        <v>57253.3</v>
      </c>
    </row>
    <row r="17060" spans="1:7" x14ac:dyDescent="0.15">
      <c r="A17060" s="25" t="s">
        <v>95</v>
      </c>
      <c r="B17060" s="26" t="s">
        <v>82</v>
      </c>
      <c r="C17060" s="26" t="s">
        <v>83</v>
      </c>
      <c r="D17060" s="26" t="s">
        <v>44</v>
      </c>
      <c r="E17060" s="26" t="s">
        <v>43</v>
      </c>
      <c r="F17060" s="26">
        <v>1989</v>
      </c>
      <c r="G17060" s="27">
        <v>57082.400000000001</v>
      </c>
    </row>
    <row r="17061" spans="1:7" x14ac:dyDescent="0.15">
      <c r="A17061" s="25" t="s">
        <v>95</v>
      </c>
      <c r="B17061" s="26" t="s">
        <v>82</v>
      </c>
      <c r="C17061" s="26" t="s">
        <v>83</v>
      </c>
      <c r="D17061" s="26" t="s">
        <v>44</v>
      </c>
      <c r="E17061" s="26" t="s">
        <v>43</v>
      </c>
      <c r="F17061" s="26">
        <v>1988</v>
      </c>
      <c r="G17061" s="27">
        <v>56934</v>
      </c>
    </row>
    <row r="17062" spans="1:7" x14ac:dyDescent="0.15">
      <c r="A17062" s="25" t="s">
        <v>95</v>
      </c>
      <c r="B17062" s="26" t="s">
        <v>82</v>
      </c>
      <c r="C17062" s="26" t="s">
        <v>83</v>
      </c>
      <c r="D17062" s="26" t="s">
        <v>44</v>
      </c>
      <c r="E17062" s="26" t="s">
        <v>43</v>
      </c>
      <c r="F17062" s="26">
        <v>1987</v>
      </c>
      <c r="G17062" s="27">
        <v>56807.7</v>
      </c>
    </row>
    <row r="17063" spans="1:7" x14ac:dyDescent="0.15">
      <c r="A17063" s="25" t="s">
        <v>95</v>
      </c>
      <c r="B17063" s="26" t="s">
        <v>82</v>
      </c>
      <c r="C17063" s="26" t="s">
        <v>83</v>
      </c>
      <c r="D17063" s="26" t="s">
        <v>44</v>
      </c>
      <c r="E17063" s="26" t="s">
        <v>43</v>
      </c>
      <c r="F17063" s="26">
        <v>1986</v>
      </c>
      <c r="G17063" s="27">
        <v>56687</v>
      </c>
    </row>
    <row r="17064" spans="1:7" x14ac:dyDescent="0.15">
      <c r="A17064" s="25" t="s">
        <v>95</v>
      </c>
      <c r="B17064" s="26" t="s">
        <v>82</v>
      </c>
      <c r="C17064" s="26" t="s">
        <v>83</v>
      </c>
      <c r="D17064" s="26" t="s">
        <v>44</v>
      </c>
      <c r="E17064" s="26" t="s">
        <v>43</v>
      </c>
      <c r="F17064" s="26">
        <v>1985</v>
      </c>
      <c r="G17064" s="27">
        <v>56555.9</v>
      </c>
    </row>
    <row r="17065" spans="1:7" x14ac:dyDescent="0.15">
      <c r="A17065" s="25" t="s">
        <v>95</v>
      </c>
      <c r="B17065" s="26" t="s">
        <v>82</v>
      </c>
      <c r="C17065" s="26" t="s">
        <v>83</v>
      </c>
      <c r="D17065" s="26" t="s">
        <v>44</v>
      </c>
      <c r="E17065" s="26" t="s">
        <v>43</v>
      </c>
      <c r="F17065" s="26">
        <v>1984</v>
      </c>
      <c r="G17065" s="27">
        <v>56427.7</v>
      </c>
    </row>
    <row r="17066" spans="1:7" x14ac:dyDescent="0.15">
      <c r="A17066" s="25" t="s">
        <v>95</v>
      </c>
      <c r="B17066" s="26" t="s">
        <v>82</v>
      </c>
      <c r="C17066" s="26" t="s">
        <v>83</v>
      </c>
      <c r="D17066" s="26" t="s">
        <v>44</v>
      </c>
      <c r="E17066" s="26" t="s">
        <v>43</v>
      </c>
      <c r="F17066" s="26">
        <v>1983</v>
      </c>
      <c r="G17066" s="27">
        <v>56338.400000000001</v>
      </c>
    </row>
    <row r="17067" spans="1:7" x14ac:dyDescent="0.15">
      <c r="A17067" s="25" t="s">
        <v>95</v>
      </c>
      <c r="B17067" s="26" t="s">
        <v>82</v>
      </c>
      <c r="C17067" s="26" t="s">
        <v>83</v>
      </c>
      <c r="D17067" s="26" t="s">
        <v>44</v>
      </c>
      <c r="E17067" s="26" t="s">
        <v>43</v>
      </c>
      <c r="F17067" s="26">
        <v>1982</v>
      </c>
      <c r="G17067" s="27">
        <v>56319.199999999997</v>
      </c>
    </row>
    <row r="17068" spans="1:7" x14ac:dyDescent="0.15">
      <c r="A17068" s="25" t="s">
        <v>95</v>
      </c>
      <c r="B17068" s="26" t="s">
        <v>82</v>
      </c>
      <c r="C17068" s="26" t="s">
        <v>83</v>
      </c>
      <c r="D17068" s="26" t="s">
        <v>44</v>
      </c>
      <c r="E17068" s="26" t="s">
        <v>43</v>
      </c>
      <c r="F17068" s="26">
        <v>1981</v>
      </c>
      <c r="G17068" s="27">
        <v>56339.4</v>
      </c>
    </row>
    <row r="17069" spans="1:7" x14ac:dyDescent="0.15">
      <c r="A17069" s="25" t="s">
        <v>95</v>
      </c>
      <c r="B17069" s="26" t="s">
        <v>82</v>
      </c>
      <c r="C17069" s="26" t="s">
        <v>83</v>
      </c>
      <c r="D17069" s="26" t="s">
        <v>44</v>
      </c>
      <c r="E17069" s="26" t="s">
        <v>43</v>
      </c>
      <c r="F17069" s="26">
        <v>1980</v>
      </c>
      <c r="G17069" s="27">
        <v>56319.8</v>
      </c>
    </row>
    <row r="17070" spans="1:7" x14ac:dyDescent="0.15">
      <c r="A17070" s="25" t="s">
        <v>95</v>
      </c>
      <c r="B17070" s="26" t="s">
        <v>82</v>
      </c>
      <c r="C17070" s="26" t="s">
        <v>83</v>
      </c>
      <c r="D17070" s="26" t="s">
        <v>44</v>
      </c>
      <c r="E17070" s="26" t="s">
        <v>43</v>
      </c>
      <c r="F17070" s="26">
        <v>1979</v>
      </c>
      <c r="G17070" s="27">
        <v>56252.5</v>
      </c>
    </row>
    <row r="17071" spans="1:7" x14ac:dyDescent="0.15">
      <c r="A17071" s="25" t="s">
        <v>95</v>
      </c>
      <c r="B17071" s="26" t="s">
        <v>82</v>
      </c>
      <c r="C17071" s="26" t="s">
        <v>83</v>
      </c>
      <c r="D17071" s="26" t="s">
        <v>44</v>
      </c>
      <c r="E17071" s="26" t="s">
        <v>43</v>
      </c>
      <c r="F17071" s="26">
        <v>1978</v>
      </c>
      <c r="G17071" s="27">
        <v>56202.100000000013</v>
      </c>
    </row>
    <row r="17072" spans="1:7" x14ac:dyDescent="0.15">
      <c r="A17072" s="25" t="s">
        <v>95</v>
      </c>
      <c r="B17072" s="26" t="s">
        <v>82</v>
      </c>
      <c r="C17072" s="26" t="s">
        <v>83</v>
      </c>
      <c r="D17072" s="26" t="s">
        <v>44</v>
      </c>
      <c r="E17072" s="26" t="s">
        <v>43</v>
      </c>
      <c r="F17072" s="26">
        <v>1977</v>
      </c>
      <c r="G17072" s="27">
        <v>56199.100000000013</v>
      </c>
    </row>
    <row r="17073" spans="1:7" x14ac:dyDescent="0.15">
      <c r="A17073" s="25" t="s">
        <v>95</v>
      </c>
      <c r="B17073" s="26" t="s">
        <v>82</v>
      </c>
      <c r="C17073" s="26" t="s">
        <v>83</v>
      </c>
      <c r="D17073" s="26" t="s">
        <v>44</v>
      </c>
      <c r="E17073" s="26" t="s">
        <v>43</v>
      </c>
      <c r="F17073" s="26">
        <v>1976</v>
      </c>
      <c r="G17073" s="27">
        <v>56217.600000000013</v>
      </c>
    </row>
    <row r="17074" spans="1:7" x14ac:dyDescent="0.15">
      <c r="A17074" s="25" t="s">
        <v>95</v>
      </c>
      <c r="B17074" s="26" t="s">
        <v>82</v>
      </c>
      <c r="C17074" s="26" t="s">
        <v>83</v>
      </c>
      <c r="D17074" s="26" t="s">
        <v>44</v>
      </c>
      <c r="E17074" s="26" t="s">
        <v>43</v>
      </c>
      <c r="F17074" s="26">
        <v>1975</v>
      </c>
      <c r="G17074" s="27">
        <v>56231.4</v>
      </c>
    </row>
    <row r="17075" spans="1:7" x14ac:dyDescent="0.15">
      <c r="A17075" s="25" t="s">
        <v>95</v>
      </c>
      <c r="B17075" s="26" t="s">
        <v>82</v>
      </c>
      <c r="C17075" s="26" t="s">
        <v>83</v>
      </c>
      <c r="D17075" s="26" t="s">
        <v>44</v>
      </c>
      <c r="E17075" s="26" t="s">
        <v>43</v>
      </c>
      <c r="F17075" s="26">
        <v>1974</v>
      </c>
      <c r="G17075" s="27">
        <v>56235.600000000013</v>
      </c>
    </row>
    <row r="17076" spans="1:7" x14ac:dyDescent="0.15">
      <c r="A17076" s="25" t="s">
        <v>95</v>
      </c>
      <c r="B17076" s="26" t="s">
        <v>82</v>
      </c>
      <c r="C17076" s="26" t="s">
        <v>83</v>
      </c>
      <c r="D17076" s="26" t="s">
        <v>44</v>
      </c>
      <c r="E17076" s="26" t="s">
        <v>43</v>
      </c>
      <c r="F17076" s="26">
        <v>1973</v>
      </c>
      <c r="G17076" s="27">
        <v>56200.100000000013</v>
      </c>
    </row>
    <row r="17077" spans="1:7" x14ac:dyDescent="0.15">
      <c r="A17077" s="25" t="s">
        <v>95</v>
      </c>
      <c r="B17077" s="26" t="s">
        <v>82</v>
      </c>
      <c r="C17077" s="26" t="s">
        <v>83</v>
      </c>
      <c r="D17077" s="26" t="s">
        <v>44</v>
      </c>
      <c r="E17077" s="26" t="s">
        <v>43</v>
      </c>
      <c r="F17077" s="26">
        <v>1972</v>
      </c>
      <c r="G17077" s="27">
        <v>56091.600000000013</v>
      </c>
    </row>
    <row r="17078" spans="1:7" x14ac:dyDescent="0.15">
      <c r="A17078" s="25" t="s">
        <v>95</v>
      </c>
      <c r="B17078" s="26" t="s">
        <v>82</v>
      </c>
      <c r="C17078" s="26" t="s">
        <v>83</v>
      </c>
      <c r="D17078" s="26" t="s">
        <v>44</v>
      </c>
      <c r="E17078" s="26" t="s">
        <v>43</v>
      </c>
      <c r="F17078" s="26">
        <v>1971</v>
      </c>
      <c r="G17078" s="27">
        <v>55922.7</v>
      </c>
    </row>
    <row r="17079" spans="1:7" x14ac:dyDescent="0.15">
      <c r="A17079" s="25" t="s">
        <v>95</v>
      </c>
      <c r="B17079" s="26" t="s">
        <v>82</v>
      </c>
      <c r="C17079" s="26" t="s">
        <v>83</v>
      </c>
      <c r="D17079" s="26" t="s">
        <v>44</v>
      </c>
      <c r="E17079" s="26" t="s">
        <v>43</v>
      </c>
      <c r="F17079" s="26">
        <v>1970</v>
      </c>
      <c r="G17079" s="27">
        <v>55626.7</v>
      </c>
    </row>
    <row r="17080" spans="1:7" x14ac:dyDescent="0.15">
      <c r="A17080" s="25" t="s">
        <v>95</v>
      </c>
      <c r="B17080" s="26" t="s">
        <v>82</v>
      </c>
      <c r="C17080" s="26" t="s">
        <v>83</v>
      </c>
      <c r="D17080" s="26" t="s">
        <v>44</v>
      </c>
      <c r="E17080" s="26" t="s">
        <v>43</v>
      </c>
      <c r="F17080" s="26">
        <v>1969</v>
      </c>
      <c r="G17080" s="27">
        <v>55455.7</v>
      </c>
    </row>
    <row r="17081" spans="1:7" x14ac:dyDescent="0.15">
      <c r="A17081" s="25" t="s">
        <v>95</v>
      </c>
      <c r="B17081" s="26" t="s">
        <v>82</v>
      </c>
      <c r="C17081" s="26" t="s">
        <v>83</v>
      </c>
      <c r="D17081" s="26" t="s">
        <v>44</v>
      </c>
      <c r="E17081" s="26" t="s">
        <v>43</v>
      </c>
      <c r="F17081" s="26">
        <v>1968</v>
      </c>
      <c r="G17081" s="27">
        <v>55208.7</v>
      </c>
    </row>
    <row r="17082" spans="1:7" x14ac:dyDescent="0.15">
      <c r="A17082" s="25" t="s">
        <v>95</v>
      </c>
      <c r="B17082" s="26" t="s">
        <v>82</v>
      </c>
      <c r="C17082" s="26" t="s">
        <v>83</v>
      </c>
      <c r="D17082" s="26" t="s">
        <v>44</v>
      </c>
      <c r="E17082" s="26" t="s">
        <v>43</v>
      </c>
      <c r="F17082" s="26">
        <v>1967</v>
      </c>
      <c r="G17082" s="27">
        <v>54953.8</v>
      </c>
    </row>
    <row r="17083" spans="1:7" x14ac:dyDescent="0.15">
      <c r="A17083" s="25" t="s">
        <v>95</v>
      </c>
      <c r="B17083" s="26" t="s">
        <v>82</v>
      </c>
      <c r="C17083" s="26" t="s">
        <v>83</v>
      </c>
      <c r="D17083" s="26" t="s">
        <v>44</v>
      </c>
      <c r="E17083" s="26" t="s">
        <v>43</v>
      </c>
      <c r="F17083" s="26">
        <v>1966</v>
      </c>
      <c r="G17083" s="27">
        <v>54637.8</v>
      </c>
    </row>
    <row r="17084" spans="1:7" x14ac:dyDescent="0.15">
      <c r="A17084" s="25" t="s">
        <v>95</v>
      </c>
      <c r="B17084" s="26" t="s">
        <v>82</v>
      </c>
      <c r="C17084" s="26" t="s">
        <v>83</v>
      </c>
      <c r="D17084" s="26" t="s">
        <v>44</v>
      </c>
      <c r="E17084" s="26" t="s">
        <v>43</v>
      </c>
      <c r="F17084" s="26">
        <v>1965</v>
      </c>
      <c r="G17084" s="27">
        <v>54344.800000000003</v>
      </c>
    </row>
    <row r="17085" spans="1:7" x14ac:dyDescent="0.15">
      <c r="A17085" s="25" t="s">
        <v>95</v>
      </c>
      <c r="B17085" s="26" t="s">
        <v>82</v>
      </c>
      <c r="C17085" s="26" t="s">
        <v>83</v>
      </c>
      <c r="D17085" s="26" t="s">
        <v>44</v>
      </c>
      <c r="E17085" s="26" t="s">
        <v>43</v>
      </c>
      <c r="F17085" s="26">
        <v>1964</v>
      </c>
      <c r="G17085" s="27">
        <v>53985.8</v>
      </c>
    </row>
    <row r="17086" spans="1:7" x14ac:dyDescent="0.15">
      <c r="A17086" s="25" t="s">
        <v>95</v>
      </c>
      <c r="B17086" s="26" t="s">
        <v>82</v>
      </c>
      <c r="C17086" s="26" t="s">
        <v>83</v>
      </c>
      <c r="D17086" s="26" t="s">
        <v>44</v>
      </c>
      <c r="E17086" s="26" t="s">
        <v>43</v>
      </c>
      <c r="F17086" s="26">
        <v>1963</v>
      </c>
      <c r="G17086" s="27">
        <v>53619.9</v>
      </c>
    </row>
    <row r="17087" spans="1:7" x14ac:dyDescent="0.15">
      <c r="A17087" s="25" t="s">
        <v>95</v>
      </c>
      <c r="B17087" s="26" t="s">
        <v>82</v>
      </c>
      <c r="C17087" s="26" t="s">
        <v>83</v>
      </c>
      <c r="D17087" s="26" t="s">
        <v>44</v>
      </c>
      <c r="E17087" s="26" t="s">
        <v>43</v>
      </c>
      <c r="F17087" s="26">
        <v>1962</v>
      </c>
      <c r="G17087" s="27">
        <v>53286.9</v>
      </c>
    </row>
    <row r="17088" spans="1:7" x14ac:dyDescent="0.15">
      <c r="A17088" s="25" t="s">
        <v>95</v>
      </c>
      <c r="B17088" s="26" t="s">
        <v>82</v>
      </c>
      <c r="C17088" s="26" t="s">
        <v>83</v>
      </c>
      <c r="D17088" s="26" t="s">
        <v>44</v>
      </c>
      <c r="E17088" s="26" t="s">
        <v>43</v>
      </c>
      <c r="F17088" s="26">
        <v>1961</v>
      </c>
      <c r="G17088" s="27">
        <v>52802</v>
      </c>
    </row>
    <row r="17089" spans="1:7" x14ac:dyDescent="0.15">
      <c r="A17089" s="25" t="s">
        <v>95</v>
      </c>
      <c r="B17089" s="26" t="s">
        <v>82</v>
      </c>
      <c r="C17089" s="26" t="s">
        <v>83</v>
      </c>
      <c r="D17089" s="26" t="s">
        <v>44</v>
      </c>
      <c r="E17089" s="26" t="s">
        <v>43</v>
      </c>
      <c r="F17089" s="26">
        <v>1960</v>
      </c>
      <c r="G17089" s="27">
        <v>52368</v>
      </c>
    </row>
    <row r="17090" spans="1:7" x14ac:dyDescent="0.15">
      <c r="A17090" s="25" t="s">
        <v>95</v>
      </c>
      <c r="B17090" s="26" t="s">
        <v>82</v>
      </c>
      <c r="C17090" s="26" t="s">
        <v>83</v>
      </c>
      <c r="D17090" s="26" t="s">
        <v>24</v>
      </c>
      <c r="E17090" s="26" t="s">
        <v>23</v>
      </c>
      <c r="F17090" s="26">
        <v>2023</v>
      </c>
      <c r="G17090" s="27">
        <v>393.8</v>
      </c>
    </row>
    <row r="17091" spans="1:7" x14ac:dyDescent="0.15">
      <c r="A17091" s="25" t="s">
        <v>95</v>
      </c>
      <c r="B17091" s="26" t="s">
        <v>82</v>
      </c>
      <c r="C17091" s="26" t="s">
        <v>83</v>
      </c>
      <c r="D17091" s="26" t="s">
        <v>24</v>
      </c>
      <c r="E17091" s="26" t="s">
        <v>23</v>
      </c>
      <c r="F17091" s="26">
        <v>2022</v>
      </c>
      <c r="G17091" s="27">
        <v>382</v>
      </c>
    </row>
    <row r="17092" spans="1:7" x14ac:dyDescent="0.15">
      <c r="A17092" s="25" t="s">
        <v>95</v>
      </c>
      <c r="B17092" s="26" t="s">
        <v>82</v>
      </c>
      <c r="C17092" s="26" t="s">
        <v>83</v>
      </c>
      <c r="D17092" s="26" t="s">
        <v>24</v>
      </c>
      <c r="E17092" s="26" t="s">
        <v>23</v>
      </c>
      <c r="F17092" s="26">
        <v>2021</v>
      </c>
      <c r="G17092" s="27">
        <v>372.5</v>
      </c>
    </row>
    <row r="17093" spans="1:7" x14ac:dyDescent="0.15">
      <c r="A17093" s="25" t="s">
        <v>95</v>
      </c>
      <c r="B17093" s="26" t="s">
        <v>82</v>
      </c>
      <c r="C17093" s="26" t="s">
        <v>83</v>
      </c>
      <c r="D17093" s="26" t="s">
        <v>24</v>
      </c>
      <c r="E17093" s="26" t="s">
        <v>23</v>
      </c>
      <c r="F17093" s="26">
        <v>2020</v>
      </c>
      <c r="G17093" s="27">
        <v>366.5</v>
      </c>
    </row>
    <row r="17094" spans="1:7" x14ac:dyDescent="0.15">
      <c r="A17094" s="25" t="s">
        <v>95</v>
      </c>
      <c r="B17094" s="26" t="s">
        <v>82</v>
      </c>
      <c r="C17094" s="26" t="s">
        <v>83</v>
      </c>
      <c r="D17094" s="26" t="s">
        <v>24</v>
      </c>
      <c r="E17094" s="26" t="s">
        <v>23</v>
      </c>
      <c r="F17094" s="26">
        <v>2019</v>
      </c>
      <c r="G17094" s="27">
        <v>360.6</v>
      </c>
    </row>
    <row r="17095" spans="1:7" x14ac:dyDescent="0.15">
      <c r="A17095" s="25" t="s">
        <v>95</v>
      </c>
      <c r="B17095" s="26" t="s">
        <v>82</v>
      </c>
      <c r="C17095" s="26" t="s">
        <v>83</v>
      </c>
      <c r="D17095" s="26" t="s">
        <v>24</v>
      </c>
      <c r="E17095" s="26" t="s">
        <v>23</v>
      </c>
      <c r="F17095" s="26">
        <v>2018</v>
      </c>
      <c r="G17095" s="27">
        <v>352.7</v>
      </c>
    </row>
    <row r="17096" spans="1:7" x14ac:dyDescent="0.15">
      <c r="A17096" s="25" t="s">
        <v>95</v>
      </c>
      <c r="B17096" s="26" t="s">
        <v>82</v>
      </c>
      <c r="C17096" s="26" t="s">
        <v>83</v>
      </c>
      <c r="D17096" s="26" t="s">
        <v>24</v>
      </c>
      <c r="E17096" s="26" t="s">
        <v>23</v>
      </c>
      <c r="F17096" s="26">
        <v>2017</v>
      </c>
      <c r="G17096" s="27">
        <v>343.40000000000009</v>
      </c>
    </row>
    <row r="17097" spans="1:7" x14ac:dyDescent="0.15">
      <c r="A17097" s="25" t="s">
        <v>95</v>
      </c>
      <c r="B17097" s="26" t="s">
        <v>82</v>
      </c>
      <c r="C17097" s="26" t="s">
        <v>83</v>
      </c>
      <c r="D17097" s="26" t="s">
        <v>24</v>
      </c>
      <c r="E17097" s="26" t="s">
        <v>23</v>
      </c>
      <c r="F17097" s="26">
        <v>2016</v>
      </c>
      <c r="G17097" s="27">
        <v>335.40000000000009</v>
      </c>
    </row>
    <row r="17098" spans="1:7" x14ac:dyDescent="0.15">
      <c r="A17098" s="25" t="s">
        <v>95</v>
      </c>
      <c r="B17098" s="26" t="s">
        <v>82</v>
      </c>
      <c r="C17098" s="26" t="s">
        <v>83</v>
      </c>
      <c r="D17098" s="26" t="s">
        <v>24</v>
      </c>
      <c r="E17098" s="26" t="s">
        <v>23</v>
      </c>
      <c r="F17098" s="26">
        <v>2015</v>
      </c>
      <c r="G17098" s="27">
        <v>330.8</v>
      </c>
    </row>
    <row r="17099" spans="1:7" x14ac:dyDescent="0.15">
      <c r="A17099" s="25" t="s">
        <v>95</v>
      </c>
      <c r="B17099" s="26" t="s">
        <v>82</v>
      </c>
      <c r="C17099" s="26" t="s">
        <v>83</v>
      </c>
      <c r="D17099" s="26" t="s">
        <v>24</v>
      </c>
      <c r="E17099" s="26" t="s">
        <v>23</v>
      </c>
      <c r="F17099" s="26">
        <v>2014</v>
      </c>
      <c r="G17099" s="27">
        <v>327.40000000000009</v>
      </c>
    </row>
    <row r="17100" spans="1:7" x14ac:dyDescent="0.15">
      <c r="A17100" s="25" t="s">
        <v>95</v>
      </c>
      <c r="B17100" s="26" t="s">
        <v>82</v>
      </c>
      <c r="C17100" s="26" t="s">
        <v>83</v>
      </c>
      <c r="D17100" s="26" t="s">
        <v>24</v>
      </c>
      <c r="E17100" s="26" t="s">
        <v>23</v>
      </c>
      <c r="F17100" s="26">
        <v>2013</v>
      </c>
      <c r="G17100" s="27">
        <v>323.8</v>
      </c>
    </row>
    <row r="17101" spans="1:7" x14ac:dyDescent="0.15">
      <c r="A17101" s="25" t="s">
        <v>95</v>
      </c>
      <c r="B17101" s="26" t="s">
        <v>82</v>
      </c>
      <c r="C17101" s="26" t="s">
        <v>83</v>
      </c>
      <c r="D17101" s="26" t="s">
        <v>24</v>
      </c>
      <c r="E17101" s="26" t="s">
        <v>23</v>
      </c>
      <c r="F17101" s="26">
        <v>2012</v>
      </c>
      <c r="G17101" s="27">
        <v>320.7</v>
      </c>
    </row>
    <row r="17102" spans="1:7" x14ac:dyDescent="0.15">
      <c r="A17102" s="25" t="s">
        <v>95</v>
      </c>
      <c r="B17102" s="26" t="s">
        <v>82</v>
      </c>
      <c r="C17102" s="26" t="s">
        <v>83</v>
      </c>
      <c r="D17102" s="26" t="s">
        <v>24</v>
      </c>
      <c r="E17102" s="26" t="s">
        <v>23</v>
      </c>
      <c r="F17102" s="26">
        <v>2011</v>
      </c>
      <c r="G17102" s="27">
        <v>319</v>
      </c>
    </row>
    <row r="17103" spans="1:7" x14ac:dyDescent="0.15">
      <c r="A17103" s="25" t="s">
        <v>95</v>
      </c>
      <c r="B17103" s="26" t="s">
        <v>82</v>
      </c>
      <c r="C17103" s="26" t="s">
        <v>83</v>
      </c>
      <c r="D17103" s="26" t="s">
        <v>24</v>
      </c>
      <c r="E17103" s="26" t="s">
        <v>23</v>
      </c>
      <c r="F17103" s="26">
        <v>2010</v>
      </c>
      <c r="G17103" s="27">
        <v>318</v>
      </c>
    </row>
    <row r="17104" spans="1:7" x14ac:dyDescent="0.15">
      <c r="A17104" s="25" t="s">
        <v>95</v>
      </c>
      <c r="B17104" s="26" t="s">
        <v>82</v>
      </c>
      <c r="C17104" s="26" t="s">
        <v>83</v>
      </c>
      <c r="D17104" s="26" t="s">
        <v>24</v>
      </c>
      <c r="E17104" s="26" t="s">
        <v>23</v>
      </c>
      <c r="F17104" s="26">
        <v>2009</v>
      </c>
      <c r="G17104" s="27">
        <v>318.5</v>
      </c>
    </row>
    <row r="17105" spans="1:7" x14ac:dyDescent="0.15">
      <c r="A17105" s="25" t="s">
        <v>95</v>
      </c>
      <c r="B17105" s="26" t="s">
        <v>82</v>
      </c>
      <c r="C17105" s="26" t="s">
        <v>83</v>
      </c>
      <c r="D17105" s="26" t="s">
        <v>24</v>
      </c>
      <c r="E17105" s="26" t="s">
        <v>23</v>
      </c>
      <c r="F17105" s="26">
        <v>2008</v>
      </c>
      <c r="G17105" s="27">
        <v>317.40000000000009</v>
      </c>
    </row>
    <row r="17106" spans="1:7" x14ac:dyDescent="0.15">
      <c r="A17106" s="25" t="s">
        <v>95</v>
      </c>
      <c r="B17106" s="26" t="s">
        <v>82</v>
      </c>
      <c r="C17106" s="26" t="s">
        <v>83</v>
      </c>
      <c r="D17106" s="26" t="s">
        <v>24</v>
      </c>
      <c r="E17106" s="26" t="s">
        <v>23</v>
      </c>
      <c r="F17106" s="26">
        <v>2007</v>
      </c>
      <c r="G17106" s="27">
        <v>311.60000000000002</v>
      </c>
    </row>
    <row r="17107" spans="1:7" x14ac:dyDescent="0.15">
      <c r="A17107" s="25" t="s">
        <v>95</v>
      </c>
      <c r="B17107" s="26" t="s">
        <v>82</v>
      </c>
      <c r="C17107" s="26" t="s">
        <v>83</v>
      </c>
      <c r="D17107" s="26" t="s">
        <v>24</v>
      </c>
      <c r="E17107" s="26" t="s">
        <v>23</v>
      </c>
      <c r="F17107" s="26">
        <v>2006</v>
      </c>
      <c r="G17107" s="27">
        <v>303.8</v>
      </c>
    </row>
    <row r="17108" spans="1:7" x14ac:dyDescent="0.15">
      <c r="A17108" s="25" t="s">
        <v>95</v>
      </c>
      <c r="B17108" s="26" t="s">
        <v>82</v>
      </c>
      <c r="C17108" s="26" t="s">
        <v>83</v>
      </c>
      <c r="D17108" s="26" t="s">
        <v>24</v>
      </c>
      <c r="E17108" s="26" t="s">
        <v>23</v>
      </c>
      <c r="F17108" s="26">
        <v>2005</v>
      </c>
      <c r="G17108" s="27">
        <v>296.7</v>
      </c>
    </row>
    <row r="17109" spans="1:7" x14ac:dyDescent="0.15">
      <c r="A17109" s="25" t="s">
        <v>95</v>
      </c>
      <c r="B17109" s="26" t="s">
        <v>82</v>
      </c>
      <c r="C17109" s="26" t="s">
        <v>83</v>
      </c>
      <c r="D17109" s="26" t="s">
        <v>24</v>
      </c>
      <c r="E17109" s="26" t="s">
        <v>23</v>
      </c>
      <c r="F17109" s="26">
        <v>2004</v>
      </c>
      <c r="G17109" s="27">
        <v>292.10000000000002</v>
      </c>
    </row>
    <row r="17110" spans="1:7" x14ac:dyDescent="0.15">
      <c r="A17110" s="25" t="s">
        <v>95</v>
      </c>
      <c r="B17110" s="26" t="s">
        <v>82</v>
      </c>
      <c r="C17110" s="26" t="s">
        <v>83</v>
      </c>
      <c r="D17110" s="26" t="s">
        <v>24</v>
      </c>
      <c r="E17110" s="26" t="s">
        <v>23</v>
      </c>
      <c r="F17110" s="26">
        <v>2003</v>
      </c>
      <c r="G17110" s="27">
        <v>289.5</v>
      </c>
    </row>
    <row r="17111" spans="1:7" x14ac:dyDescent="0.15">
      <c r="A17111" s="25" t="s">
        <v>95</v>
      </c>
      <c r="B17111" s="26" t="s">
        <v>82</v>
      </c>
      <c r="C17111" s="26" t="s">
        <v>83</v>
      </c>
      <c r="D17111" s="26" t="s">
        <v>24</v>
      </c>
      <c r="E17111" s="26" t="s">
        <v>23</v>
      </c>
      <c r="F17111" s="26">
        <v>2002</v>
      </c>
      <c r="G17111" s="27">
        <v>287.5</v>
      </c>
    </row>
    <row r="17112" spans="1:7" x14ac:dyDescent="0.15">
      <c r="A17112" s="25" t="s">
        <v>95</v>
      </c>
      <c r="B17112" s="26" t="s">
        <v>82</v>
      </c>
      <c r="C17112" s="26" t="s">
        <v>83</v>
      </c>
      <c r="D17112" s="26" t="s">
        <v>24</v>
      </c>
      <c r="E17112" s="26" t="s">
        <v>23</v>
      </c>
      <c r="F17112" s="26">
        <v>2001</v>
      </c>
      <c r="G17112" s="27">
        <v>285</v>
      </c>
    </row>
    <row r="17113" spans="1:7" x14ac:dyDescent="0.15">
      <c r="A17113" s="25" t="s">
        <v>95</v>
      </c>
      <c r="B17113" s="26" t="s">
        <v>82</v>
      </c>
      <c r="C17113" s="26" t="s">
        <v>83</v>
      </c>
      <c r="D17113" s="26" t="s">
        <v>24</v>
      </c>
      <c r="E17113" s="26" t="s">
        <v>23</v>
      </c>
      <c r="F17113" s="26">
        <v>2000</v>
      </c>
      <c r="G17113" s="27">
        <v>281.2</v>
      </c>
    </row>
    <row r="17114" spans="1:7" x14ac:dyDescent="0.15">
      <c r="A17114" s="25" t="s">
        <v>95</v>
      </c>
      <c r="B17114" s="26" t="s">
        <v>82</v>
      </c>
      <c r="C17114" s="26" t="s">
        <v>83</v>
      </c>
      <c r="D17114" s="26" t="s">
        <v>24</v>
      </c>
      <c r="E17114" s="26" t="s">
        <v>23</v>
      </c>
      <c r="F17114" s="26">
        <v>1999</v>
      </c>
      <c r="G17114" s="27">
        <v>277.39999999999998</v>
      </c>
    </row>
    <row r="17115" spans="1:7" x14ac:dyDescent="0.15">
      <c r="A17115" s="25" t="s">
        <v>95</v>
      </c>
      <c r="B17115" s="26" t="s">
        <v>82</v>
      </c>
      <c r="C17115" s="26" t="s">
        <v>83</v>
      </c>
      <c r="D17115" s="26" t="s">
        <v>24</v>
      </c>
      <c r="E17115" s="26" t="s">
        <v>23</v>
      </c>
      <c r="F17115" s="26">
        <v>1998</v>
      </c>
      <c r="G17115" s="27">
        <v>274</v>
      </c>
    </row>
    <row r="17116" spans="1:7" x14ac:dyDescent="0.15">
      <c r="A17116" s="25" t="s">
        <v>95</v>
      </c>
      <c r="B17116" s="26" t="s">
        <v>82</v>
      </c>
      <c r="C17116" s="26" t="s">
        <v>83</v>
      </c>
      <c r="D17116" s="26" t="s">
        <v>24</v>
      </c>
      <c r="E17116" s="26" t="s">
        <v>23</v>
      </c>
      <c r="F17116" s="26">
        <v>1997</v>
      </c>
      <c r="G17116" s="27">
        <v>271.10000000000002</v>
      </c>
    </row>
    <row r="17117" spans="1:7" x14ac:dyDescent="0.15">
      <c r="A17117" s="25" t="s">
        <v>95</v>
      </c>
      <c r="B17117" s="26" t="s">
        <v>82</v>
      </c>
      <c r="C17117" s="26" t="s">
        <v>83</v>
      </c>
      <c r="D17117" s="26" t="s">
        <v>24</v>
      </c>
      <c r="E17117" s="26" t="s">
        <v>23</v>
      </c>
      <c r="F17117" s="26">
        <v>1996</v>
      </c>
      <c r="G17117" s="27">
        <v>268.89999999999998</v>
      </c>
    </row>
    <row r="17118" spans="1:7" x14ac:dyDescent="0.15">
      <c r="A17118" s="25" t="s">
        <v>95</v>
      </c>
      <c r="B17118" s="26" t="s">
        <v>82</v>
      </c>
      <c r="C17118" s="26" t="s">
        <v>83</v>
      </c>
      <c r="D17118" s="26" t="s">
        <v>24</v>
      </c>
      <c r="E17118" s="26" t="s">
        <v>23</v>
      </c>
      <c r="F17118" s="26">
        <v>1995</v>
      </c>
      <c r="G17118" s="27">
        <v>267.5</v>
      </c>
    </row>
    <row r="17119" spans="1:7" x14ac:dyDescent="0.15">
      <c r="A17119" s="25" t="s">
        <v>95</v>
      </c>
      <c r="B17119" s="26" t="s">
        <v>82</v>
      </c>
      <c r="C17119" s="26" t="s">
        <v>83</v>
      </c>
      <c r="D17119" s="26" t="s">
        <v>24</v>
      </c>
      <c r="E17119" s="26" t="s">
        <v>23</v>
      </c>
      <c r="F17119" s="26">
        <v>1994</v>
      </c>
      <c r="G17119" s="27">
        <v>266</v>
      </c>
    </row>
    <row r="17120" spans="1:7" x14ac:dyDescent="0.15">
      <c r="A17120" s="25" t="s">
        <v>95</v>
      </c>
      <c r="B17120" s="26" t="s">
        <v>82</v>
      </c>
      <c r="C17120" s="26" t="s">
        <v>83</v>
      </c>
      <c r="D17120" s="26" t="s">
        <v>24</v>
      </c>
      <c r="E17120" s="26" t="s">
        <v>23</v>
      </c>
      <c r="F17120" s="26">
        <v>1993</v>
      </c>
      <c r="G17120" s="27">
        <v>263.7</v>
      </c>
    </row>
    <row r="17121" spans="1:7" x14ac:dyDescent="0.15">
      <c r="A17121" s="25" t="s">
        <v>95</v>
      </c>
      <c r="B17121" s="26" t="s">
        <v>82</v>
      </c>
      <c r="C17121" s="26" t="s">
        <v>83</v>
      </c>
      <c r="D17121" s="26" t="s">
        <v>24</v>
      </c>
      <c r="E17121" s="26" t="s">
        <v>23</v>
      </c>
      <c r="F17121" s="26">
        <v>1992</v>
      </c>
      <c r="G17121" s="27">
        <v>261.10000000000002</v>
      </c>
    </row>
    <row r="17122" spans="1:7" x14ac:dyDescent="0.15">
      <c r="A17122" s="25" t="s">
        <v>95</v>
      </c>
      <c r="B17122" s="26" t="s">
        <v>82</v>
      </c>
      <c r="C17122" s="26" t="s">
        <v>83</v>
      </c>
      <c r="D17122" s="26" t="s">
        <v>24</v>
      </c>
      <c r="E17122" s="26" t="s">
        <v>23</v>
      </c>
      <c r="F17122" s="26">
        <v>1991</v>
      </c>
      <c r="G17122" s="27">
        <v>257.8</v>
      </c>
    </row>
    <row r="17123" spans="1:7" x14ac:dyDescent="0.15">
      <c r="A17123" s="25" t="s">
        <v>95</v>
      </c>
      <c r="B17123" s="26" t="s">
        <v>82</v>
      </c>
      <c r="C17123" s="26" t="s">
        <v>83</v>
      </c>
      <c r="D17123" s="26" t="s">
        <v>24</v>
      </c>
      <c r="E17123" s="26" t="s">
        <v>23</v>
      </c>
      <c r="F17123" s="26">
        <v>1990</v>
      </c>
      <c r="G17123" s="27">
        <v>254.8</v>
      </c>
    </row>
    <row r="17124" spans="1:7" x14ac:dyDescent="0.15">
      <c r="A17124" s="25" t="s">
        <v>95</v>
      </c>
      <c r="B17124" s="26" t="s">
        <v>82</v>
      </c>
      <c r="C17124" s="26" t="s">
        <v>83</v>
      </c>
      <c r="D17124" s="26" t="s">
        <v>24</v>
      </c>
      <c r="E17124" s="26" t="s">
        <v>23</v>
      </c>
      <c r="F17124" s="26">
        <v>1989</v>
      </c>
      <c r="G17124" s="27">
        <v>252.9</v>
      </c>
    </row>
    <row r="17125" spans="1:7" x14ac:dyDescent="0.15">
      <c r="A17125" s="25" t="s">
        <v>95</v>
      </c>
      <c r="B17125" s="26" t="s">
        <v>82</v>
      </c>
      <c r="C17125" s="26" t="s">
        <v>83</v>
      </c>
      <c r="D17125" s="26" t="s">
        <v>24</v>
      </c>
      <c r="E17125" s="26" t="s">
        <v>23</v>
      </c>
      <c r="F17125" s="26">
        <v>1988</v>
      </c>
      <c r="G17125" s="27">
        <v>249.7</v>
      </c>
    </row>
    <row r="17126" spans="1:7" x14ac:dyDescent="0.15">
      <c r="A17126" s="25" t="s">
        <v>95</v>
      </c>
      <c r="B17126" s="26" t="s">
        <v>82</v>
      </c>
      <c r="C17126" s="26" t="s">
        <v>83</v>
      </c>
      <c r="D17126" s="26" t="s">
        <v>24</v>
      </c>
      <c r="E17126" s="26" t="s">
        <v>23</v>
      </c>
      <c r="F17126" s="26">
        <v>1987</v>
      </c>
      <c r="G17126" s="27">
        <v>245.9</v>
      </c>
    </row>
    <row r="17127" spans="1:7" x14ac:dyDescent="0.15">
      <c r="A17127" s="25" t="s">
        <v>95</v>
      </c>
      <c r="B17127" s="26" t="s">
        <v>82</v>
      </c>
      <c r="C17127" s="26" t="s">
        <v>83</v>
      </c>
      <c r="D17127" s="26" t="s">
        <v>24</v>
      </c>
      <c r="E17127" s="26" t="s">
        <v>23</v>
      </c>
      <c r="F17127" s="26">
        <v>1986</v>
      </c>
      <c r="G17127" s="27">
        <v>243.2</v>
      </c>
    </row>
    <row r="17128" spans="1:7" x14ac:dyDescent="0.15">
      <c r="A17128" s="25" t="s">
        <v>95</v>
      </c>
      <c r="B17128" s="26" t="s">
        <v>82</v>
      </c>
      <c r="C17128" s="26" t="s">
        <v>83</v>
      </c>
      <c r="D17128" s="26" t="s">
        <v>24</v>
      </c>
      <c r="E17128" s="26" t="s">
        <v>23</v>
      </c>
      <c r="F17128" s="26">
        <v>1985</v>
      </c>
      <c r="G17128" s="27">
        <v>241.4</v>
      </c>
    </row>
    <row r="17129" spans="1:7" x14ac:dyDescent="0.15">
      <c r="A17129" s="25" t="s">
        <v>95</v>
      </c>
      <c r="B17129" s="26" t="s">
        <v>82</v>
      </c>
      <c r="C17129" s="26" t="s">
        <v>83</v>
      </c>
      <c r="D17129" s="26" t="s">
        <v>24</v>
      </c>
      <c r="E17129" s="26" t="s">
        <v>23</v>
      </c>
      <c r="F17129" s="26">
        <v>1984</v>
      </c>
      <c r="G17129" s="27">
        <v>239.5</v>
      </c>
    </row>
    <row r="17130" spans="1:7" x14ac:dyDescent="0.15">
      <c r="A17130" s="25" t="s">
        <v>95</v>
      </c>
      <c r="B17130" s="26" t="s">
        <v>82</v>
      </c>
      <c r="C17130" s="26" t="s">
        <v>83</v>
      </c>
      <c r="D17130" s="26" t="s">
        <v>24</v>
      </c>
      <c r="E17130" s="26" t="s">
        <v>23</v>
      </c>
      <c r="F17130" s="26">
        <v>1983</v>
      </c>
      <c r="G17130" s="27">
        <v>237</v>
      </c>
    </row>
    <row r="17131" spans="1:7" x14ac:dyDescent="0.15">
      <c r="A17131" s="25" t="s">
        <v>95</v>
      </c>
      <c r="B17131" s="26" t="s">
        <v>82</v>
      </c>
      <c r="C17131" s="26" t="s">
        <v>83</v>
      </c>
      <c r="D17131" s="26" t="s">
        <v>24</v>
      </c>
      <c r="E17131" s="26" t="s">
        <v>23</v>
      </c>
      <c r="F17131" s="26">
        <v>1982</v>
      </c>
      <c r="G17131" s="27">
        <v>233.9</v>
      </c>
    </row>
    <row r="17132" spans="1:7" x14ac:dyDescent="0.15">
      <c r="A17132" s="25" t="s">
        <v>95</v>
      </c>
      <c r="B17132" s="26" t="s">
        <v>82</v>
      </c>
      <c r="C17132" s="26" t="s">
        <v>83</v>
      </c>
      <c r="D17132" s="26" t="s">
        <v>24</v>
      </c>
      <c r="E17132" s="26" t="s">
        <v>23</v>
      </c>
      <c r="F17132" s="26">
        <v>1981</v>
      </c>
      <c r="G17132" s="27">
        <v>230.8</v>
      </c>
    </row>
    <row r="17133" spans="1:7" x14ac:dyDescent="0.15">
      <c r="A17133" s="25" t="s">
        <v>95</v>
      </c>
      <c r="B17133" s="26" t="s">
        <v>82</v>
      </c>
      <c r="C17133" s="26" t="s">
        <v>83</v>
      </c>
      <c r="D17133" s="26" t="s">
        <v>24</v>
      </c>
      <c r="E17133" s="26" t="s">
        <v>23</v>
      </c>
      <c r="F17133" s="26">
        <v>1980</v>
      </c>
      <c r="G17133" s="27">
        <v>228.1</v>
      </c>
    </row>
    <row r="17134" spans="1:7" x14ac:dyDescent="0.15">
      <c r="A17134" s="25" t="s">
        <v>95</v>
      </c>
      <c r="B17134" s="26" t="s">
        <v>82</v>
      </c>
      <c r="C17134" s="26" t="s">
        <v>83</v>
      </c>
      <c r="D17134" s="26" t="s">
        <v>24</v>
      </c>
      <c r="E17134" s="26" t="s">
        <v>23</v>
      </c>
      <c r="F17134" s="26">
        <v>1979</v>
      </c>
      <c r="G17134" s="27">
        <v>225.7</v>
      </c>
    </row>
    <row r="17135" spans="1:7" x14ac:dyDescent="0.15">
      <c r="A17135" s="25" t="s">
        <v>95</v>
      </c>
      <c r="B17135" s="26" t="s">
        <v>82</v>
      </c>
      <c r="C17135" s="26" t="s">
        <v>83</v>
      </c>
      <c r="D17135" s="26" t="s">
        <v>24</v>
      </c>
      <c r="E17135" s="26" t="s">
        <v>23</v>
      </c>
      <c r="F17135" s="26">
        <v>1978</v>
      </c>
      <c r="G17135" s="27">
        <v>223.5</v>
      </c>
    </row>
    <row r="17136" spans="1:7" x14ac:dyDescent="0.15">
      <c r="A17136" s="25" t="s">
        <v>95</v>
      </c>
      <c r="B17136" s="26" t="s">
        <v>82</v>
      </c>
      <c r="C17136" s="26" t="s">
        <v>83</v>
      </c>
      <c r="D17136" s="26" t="s">
        <v>24</v>
      </c>
      <c r="E17136" s="26" t="s">
        <v>23</v>
      </c>
      <c r="F17136" s="26">
        <v>1977</v>
      </c>
      <c r="G17136" s="27">
        <v>221.8</v>
      </c>
    </row>
    <row r="17137" spans="1:7" x14ac:dyDescent="0.15">
      <c r="A17137" s="25" t="s">
        <v>95</v>
      </c>
      <c r="B17137" s="26" t="s">
        <v>82</v>
      </c>
      <c r="C17137" s="26" t="s">
        <v>83</v>
      </c>
      <c r="D17137" s="26" t="s">
        <v>24</v>
      </c>
      <c r="E17137" s="26" t="s">
        <v>23</v>
      </c>
      <c r="F17137" s="26">
        <v>1976</v>
      </c>
      <c r="G17137" s="27">
        <v>220.2</v>
      </c>
    </row>
    <row r="17138" spans="1:7" x14ac:dyDescent="0.15">
      <c r="A17138" s="25" t="s">
        <v>95</v>
      </c>
      <c r="B17138" s="26" t="s">
        <v>82</v>
      </c>
      <c r="C17138" s="26" t="s">
        <v>83</v>
      </c>
      <c r="D17138" s="26" t="s">
        <v>24</v>
      </c>
      <c r="E17138" s="26" t="s">
        <v>23</v>
      </c>
      <c r="F17138" s="26">
        <v>1975</v>
      </c>
      <c r="G17138" s="27">
        <v>218</v>
      </c>
    </row>
    <row r="17139" spans="1:7" x14ac:dyDescent="0.15">
      <c r="A17139" s="25" t="s">
        <v>95</v>
      </c>
      <c r="B17139" s="26" t="s">
        <v>82</v>
      </c>
      <c r="C17139" s="26" t="s">
        <v>83</v>
      </c>
      <c r="D17139" s="26" t="s">
        <v>24</v>
      </c>
      <c r="E17139" s="26" t="s">
        <v>23</v>
      </c>
      <c r="F17139" s="26">
        <v>1974</v>
      </c>
      <c r="G17139" s="27">
        <v>215.2</v>
      </c>
    </row>
    <row r="17140" spans="1:7" x14ac:dyDescent="0.15">
      <c r="A17140" s="25" t="s">
        <v>95</v>
      </c>
      <c r="B17140" s="26" t="s">
        <v>82</v>
      </c>
      <c r="C17140" s="26" t="s">
        <v>83</v>
      </c>
      <c r="D17140" s="26" t="s">
        <v>24</v>
      </c>
      <c r="E17140" s="26" t="s">
        <v>23</v>
      </c>
      <c r="F17140" s="26">
        <v>1973</v>
      </c>
      <c r="G17140" s="27">
        <v>212.3</v>
      </c>
    </row>
    <row r="17141" spans="1:7" x14ac:dyDescent="0.15">
      <c r="A17141" s="25" t="s">
        <v>95</v>
      </c>
      <c r="B17141" s="26" t="s">
        <v>82</v>
      </c>
      <c r="C17141" s="26" t="s">
        <v>83</v>
      </c>
      <c r="D17141" s="26" t="s">
        <v>24</v>
      </c>
      <c r="E17141" s="26" t="s">
        <v>23</v>
      </c>
      <c r="F17141" s="26">
        <v>1972</v>
      </c>
      <c r="G17141" s="27">
        <v>209.1</v>
      </c>
    </row>
    <row r="17142" spans="1:7" x14ac:dyDescent="0.15">
      <c r="A17142" s="25" t="s">
        <v>95</v>
      </c>
      <c r="B17142" s="26" t="s">
        <v>82</v>
      </c>
      <c r="C17142" s="26" t="s">
        <v>83</v>
      </c>
      <c r="D17142" s="26" t="s">
        <v>24</v>
      </c>
      <c r="E17142" s="26" t="s">
        <v>23</v>
      </c>
      <c r="F17142" s="26">
        <v>1971</v>
      </c>
      <c r="G17142" s="27">
        <v>206.1</v>
      </c>
    </row>
    <row r="17143" spans="1:7" x14ac:dyDescent="0.15">
      <c r="A17143" s="25" t="s">
        <v>95</v>
      </c>
      <c r="B17143" s="26" t="s">
        <v>82</v>
      </c>
      <c r="C17143" s="26" t="s">
        <v>83</v>
      </c>
      <c r="D17143" s="26" t="s">
        <v>24</v>
      </c>
      <c r="E17143" s="26" t="s">
        <v>23</v>
      </c>
      <c r="F17143" s="26">
        <v>1970</v>
      </c>
      <c r="G17143" s="27">
        <v>204.4</v>
      </c>
    </row>
    <row r="17144" spans="1:7" x14ac:dyDescent="0.15">
      <c r="A17144" s="25" t="s">
        <v>95</v>
      </c>
      <c r="B17144" s="26" t="s">
        <v>82</v>
      </c>
      <c r="C17144" s="26" t="s">
        <v>83</v>
      </c>
      <c r="D17144" s="26" t="s">
        <v>24</v>
      </c>
      <c r="E17144" s="26" t="s">
        <v>23</v>
      </c>
      <c r="F17144" s="26">
        <v>1969</v>
      </c>
      <c r="G17144" s="27">
        <v>203.4</v>
      </c>
    </row>
    <row r="17145" spans="1:7" x14ac:dyDescent="0.15">
      <c r="A17145" s="25" t="s">
        <v>95</v>
      </c>
      <c r="B17145" s="26" t="s">
        <v>82</v>
      </c>
      <c r="C17145" s="26" t="s">
        <v>83</v>
      </c>
      <c r="D17145" s="26" t="s">
        <v>24</v>
      </c>
      <c r="E17145" s="26" t="s">
        <v>23</v>
      </c>
      <c r="F17145" s="26">
        <v>1968</v>
      </c>
      <c r="G17145" s="27">
        <v>201.5</v>
      </c>
    </row>
    <row r="17146" spans="1:7" x14ac:dyDescent="0.15">
      <c r="A17146" s="25" t="s">
        <v>95</v>
      </c>
      <c r="B17146" s="26" t="s">
        <v>82</v>
      </c>
      <c r="C17146" s="26" t="s">
        <v>83</v>
      </c>
      <c r="D17146" s="26" t="s">
        <v>24</v>
      </c>
      <c r="E17146" s="26" t="s">
        <v>23</v>
      </c>
      <c r="F17146" s="26">
        <v>1967</v>
      </c>
      <c r="G17146" s="27">
        <v>198.8</v>
      </c>
    </row>
    <row r="17147" spans="1:7" x14ac:dyDescent="0.15">
      <c r="A17147" s="25" t="s">
        <v>95</v>
      </c>
      <c r="B17147" s="26" t="s">
        <v>82</v>
      </c>
      <c r="C17147" s="26" t="s">
        <v>83</v>
      </c>
      <c r="D17147" s="26" t="s">
        <v>24</v>
      </c>
      <c r="E17147" s="26" t="s">
        <v>23</v>
      </c>
      <c r="F17147" s="26">
        <v>1966</v>
      </c>
      <c r="G17147" s="27">
        <v>195.6</v>
      </c>
    </row>
    <row r="17148" spans="1:7" x14ac:dyDescent="0.15">
      <c r="A17148" s="25" t="s">
        <v>95</v>
      </c>
      <c r="B17148" s="26" t="s">
        <v>82</v>
      </c>
      <c r="C17148" s="26" t="s">
        <v>83</v>
      </c>
      <c r="D17148" s="26" t="s">
        <v>24</v>
      </c>
      <c r="E17148" s="26" t="s">
        <v>23</v>
      </c>
      <c r="F17148" s="26">
        <v>1965</v>
      </c>
      <c r="G17148" s="27">
        <v>192.3</v>
      </c>
    </row>
    <row r="17149" spans="1:7" x14ac:dyDescent="0.15">
      <c r="A17149" s="25" t="s">
        <v>95</v>
      </c>
      <c r="B17149" s="26" t="s">
        <v>82</v>
      </c>
      <c r="C17149" s="26" t="s">
        <v>83</v>
      </c>
      <c r="D17149" s="26" t="s">
        <v>24</v>
      </c>
      <c r="E17149" s="26" t="s">
        <v>23</v>
      </c>
      <c r="F17149" s="26">
        <v>1964</v>
      </c>
      <c r="G17149" s="27">
        <v>189</v>
      </c>
    </row>
    <row r="17150" spans="1:7" x14ac:dyDescent="0.15">
      <c r="A17150" s="25" t="s">
        <v>95</v>
      </c>
      <c r="B17150" s="26" t="s">
        <v>82</v>
      </c>
      <c r="C17150" s="26" t="s">
        <v>83</v>
      </c>
      <c r="D17150" s="26" t="s">
        <v>24</v>
      </c>
      <c r="E17150" s="26" t="s">
        <v>23</v>
      </c>
      <c r="F17150" s="26">
        <v>1963</v>
      </c>
      <c r="G17150" s="27">
        <v>185.7</v>
      </c>
    </row>
    <row r="17151" spans="1:7" x14ac:dyDescent="0.15">
      <c r="A17151" s="25" t="s">
        <v>95</v>
      </c>
      <c r="B17151" s="26" t="s">
        <v>82</v>
      </c>
      <c r="C17151" s="26" t="s">
        <v>83</v>
      </c>
      <c r="D17151" s="26" t="s">
        <v>24</v>
      </c>
      <c r="E17151" s="26" t="s">
        <v>23</v>
      </c>
      <c r="F17151" s="26">
        <v>1962</v>
      </c>
      <c r="G17151" s="27">
        <v>182.4</v>
      </c>
    </row>
    <row r="17152" spans="1:7" x14ac:dyDescent="0.15">
      <c r="A17152" s="25" t="s">
        <v>95</v>
      </c>
      <c r="B17152" s="26" t="s">
        <v>82</v>
      </c>
      <c r="C17152" s="26" t="s">
        <v>83</v>
      </c>
      <c r="D17152" s="26" t="s">
        <v>24</v>
      </c>
      <c r="E17152" s="26" t="s">
        <v>23</v>
      </c>
      <c r="F17152" s="26">
        <v>1961</v>
      </c>
      <c r="G17152" s="27">
        <v>179</v>
      </c>
    </row>
    <row r="17153" spans="1:7" x14ac:dyDescent="0.15">
      <c r="A17153" s="25" t="s">
        <v>95</v>
      </c>
      <c r="B17153" s="26" t="s">
        <v>82</v>
      </c>
      <c r="C17153" s="26" t="s">
        <v>83</v>
      </c>
      <c r="D17153" s="26" t="s">
        <v>24</v>
      </c>
      <c r="E17153" s="26" t="s">
        <v>23</v>
      </c>
      <c r="F17153" s="26">
        <v>1960</v>
      </c>
      <c r="G17153" s="27">
        <v>175.6</v>
      </c>
    </row>
    <row r="17154" spans="1:7" x14ac:dyDescent="0.15">
      <c r="A17154" s="25" t="s">
        <v>95</v>
      </c>
      <c r="B17154" s="26" t="s">
        <v>82</v>
      </c>
      <c r="C17154" s="26" t="s">
        <v>83</v>
      </c>
      <c r="D17154" s="26" t="s">
        <v>46</v>
      </c>
      <c r="E17154" s="26" t="s">
        <v>45</v>
      </c>
      <c r="F17154" s="26">
        <v>2023</v>
      </c>
      <c r="G17154" s="27">
        <v>335244.2</v>
      </c>
    </row>
    <row r="17155" spans="1:7" x14ac:dyDescent="0.15">
      <c r="A17155" s="25" t="s">
        <v>95</v>
      </c>
      <c r="B17155" s="26" t="s">
        <v>82</v>
      </c>
      <c r="C17155" s="26" t="s">
        <v>83</v>
      </c>
      <c r="D17155" s="26" t="s">
        <v>46</v>
      </c>
      <c r="E17155" s="26" t="s">
        <v>45</v>
      </c>
      <c r="F17155" s="26">
        <v>2022</v>
      </c>
      <c r="G17155" s="27">
        <v>333537.3</v>
      </c>
    </row>
    <row r="17156" spans="1:7" x14ac:dyDescent="0.15">
      <c r="A17156" s="25" t="s">
        <v>95</v>
      </c>
      <c r="B17156" s="26" t="s">
        <v>82</v>
      </c>
      <c r="C17156" s="26" t="s">
        <v>83</v>
      </c>
      <c r="D17156" s="26" t="s">
        <v>46</v>
      </c>
      <c r="E17156" s="26" t="s">
        <v>45</v>
      </c>
      <c r="F17156" s="26">
        <v>2021</v>
      </c>
      <c r="G17156" s="27">
        <v>332281.40000000002</v>
      </c>
    </row>
    <row r="17157" spans="1:7" x14ac:dyDescent="0.15">
      <c r="A17157" s="25" t="s">
        <v>95</v>
      </c>
      <c r="B17157" s="26" t="s">
        <v>82</v>
      </c>
      <c r="C17157" s="26" t="s">
        <v>83</v>
      </c>
      <c r="D17157" s="26" t="s">
        <v>46</v>
      </c>
      <c r="E17157" s="26" t="s">
        <v>45</v>
      </c>
      <c r="F17157" s="26">
        <v>2020</v>
      </c>
      <c r="G17157" s="27">
        <v>331394.40000000002</v>
      </c>
    </row>
    <row r="17158" spans="1:7" x14ac:dyDescent="0.15">
      <c r="A17158" s="25" t="s">
        <v>95</v>
      </c>
      <c r="B17158" s="26" t="s">
        <v>82</v>
      </c>
      <c r="C17158" s="26" t="s">
        <v>83</v>
      </c>
      <c r="D17158" s="26" t="s">
        <v>46</v>
      </c>
      <c r="E17158" s="26" t="s">
        <v>45</v>
      </c>
      <c r="F17158" s="26">
        <v>2019</v>
      </c>
      <c r="G17158" s="27">
        <v>329545.7</v>
      </c>
    </row>
    <row r="17159" spans="1:7" x14ac:dyDescent="0.15">
      <c r="A17159" s="25" t="s">
        <v>95</v>
      </c>
      <c r="B17159" s="26" t="s">
        <v>82</v>
      </c>
      <c r="C17159" s="26" t="s">
        <v>83</v>
      </c>
      <c r="D17159" s="26" t="s">
        <v>46</v>
      </c>
      <c r="E17159" s="26" t="s">
        <v>45</v>
      </c>
      <c r="F17159" s="26">
        <v>2018</v>
      </c>
      <c r="G17159" s="27">
        <v>327211.7</v>
      </c>
    </row>
    <row r="17160" spans="1:7" x14ac:dyDescent="0.15">
      <c r="A17160" s="25" t="s">
        <v>95</v>
      </c>
      <c r="B17160" s="26" t="s">
        <v>82</v>
      </c>
      <c r="C17160" s="26" t="s">
        <v>83</v>
      </c>
      <c r="D17160" s="26" t="s">
        <v>46</v>
      </c>
      <c r="E17160" s="26" t="s">
        <v>45</v>
      </c>
      <c r="F17160" s="26">
        <v>2017</v>
      </c>
      <c r="G17160" s="27">
        <v>325609.59999999998</v>
      </c>
    </row>
    <row r="17161" spans="1:7" x14ac:dyDescent="0.15">
      <c r="A17161" s="25" t="s">
        <v>95</v>
      </c>
      <c r="B17161" s="26" t="s">
        <v>82</v>
      </c>
      <c r="C17161" s="26" t="s">
        <v>83</v>
      </c>
      <c r="D17161" s="26" t="s">
        <v>46</v>
      </c>
      <c r="E17161" s="26" t="s">
        <v>45</v>
      </c>
      <c r="F17161" s="26">
        <v>2016</v>
      </c>
      <c r="G17161" s="27">
        <v>323728.5</v>
      </c>
    </row>
    <row r="17162" spans="1:7" x14ac:dyDescent="0.15">
      <c r="A17162" s="25" t="s">
        <v>95</v>
      </c>
      <c r="B17162" s="26" t="s">
        <v>82</v>
      </c>
      <c r="C17162" s="26" t="s">
        <v>83</v>
      </c>
      <c r="D17162" s="26" t="s">
        <v>46</v>
      </c>
      <c r="E17162" s="26" t="s">
        <v>45</v>
      </c>
      <c r="F17162" s="26">
        <v>2015</v>
      </c>
      <c r="G17162" s="27">
        <v>321539.40000000002</v>
      </c>
    </row>
    <row r="17163" spans="1:7" x14ac:dyDescent="0.15">
      <c r="A17163" s="25" t="s">
        <v>95</v>
      </c>
      <c r="B17163" s="26" t="s">
        <v>82</v>
      </c>
      <c r="C17163" s="26" t="s">
        <v>83</v>
      </c>
      <c r="D17163" s="26" t="s">
        <v>46</v>
      </c>
      <c r="E17163" s="26" t="s">
        <v>45</v>
      </c>
      <c r="F17163" s="26">
        <v>2014</v>
      </c>
      <c r="G17163" s="27">
        <v>319199.40000000002</v>
      </c>
    </row>
    <row r="17164" spans="1:7" x14ac:dyDescent="0.15">
      <c r="A17164" s="25" t="s">
        <v>95</v>
      </c>
      <c r="B17164" s="26" t="s">
        <v>82</v>
      </c>
      <c r="C17164" s="26" t="s">
        <v>83</v>
      </c>
      <c r="D17164" s="26" t="s">
        <v>46</v>
      </c>
      <c r="E17164" s="26" t="s">
        <v>45</v>
      </c>
      <c r="F17164" s="26">
        <v>2013</v>
      </c>
      <c r="G17164" s="27">
        <v>316862.5</v>
      </c>
    </row>
    <row r="17165" spans="1:7" x14ac:dyDescent="0.15">
      <c r="A17165" s="25" t="s">
        <v>95</v>
      </c>
      <c r="B17165" s="26" t="s">
        <v>82</v>
      </c>
      <c r="C17165" s="26" t="s">
        <v>83</v>
      </c>
      <c r="D17165" s="26" t="s">
        <v>46</v>
      </c>
      <c r="E17165" s="26" t="s">
        <v>45</v>
      </c>
      <c r="F17165" s="26">
        <v>2012</v>
      </c>
      <c r="G17165" s="27">
        <v>314610.8</v>
      </c>
    </row>
    <row r="17166" spans="1:7" x14ac:dyDescent="0.15">
      <c r="A17166" s="25" t="s">
        <v>95</v>
      </c>
      <c r="B17166" s="26" t="s">
        <v>82</v>
      </c>
      <c r="C17166" s="26" t="s">
        <v>83</v>
      </c>
      <c r="D17166" s="26" t="s">
        <v>46</v>
      </c>
      <c r="E17166" s="26" t="s">
        <v>45</v>
      </c>
      <c r="F17166" s="26">
        <v>2011</v>
      </c>
      <c r="G17166" s="27">
        <v>312375.09999999998</v>
      </c>
    </row>
    <row r="17167" spans="1:7" x14ac:dyDescent="0.15">
      <c r="A17167" s="25" t="s">
        <v>95</v>
      </c>
      <c r="B17167" s="26" t="s">
        <v>82</v>
      </c>
      <c r="C17167" s="26" t="s">
        <v>83</v>
      </c>
      <c r="D17167" s="26" t="s">
        <v>46</v>
      </c>
      <c r="E17167" s="26" t="s">
        <v>45</v>
      </c>
      <c r="F17167" s="26">
        <v>2010</v>
      </c>
      <c r="G17167" s="27">
        <v>310102.40000000002</v>
      </c>
    </row>
    <row r="17168" spans="1:7" x14ac:dyDescent="0.15">
      <c r="A17168" s="25" t="s">
        <v>95</v>
      </c>
      <c r="B17168" s="26" t="s">
        <v>82</v>
      </c>
      <c r="C17168" s="26" t="s">
        <v>83</v>
      </c>
      <c r="D17168" s="26" t="s">
        <v>46</v>
      </c>
      <c r="E17168" s="26" t="s">
        <v>45</v>
      </c>
      <c r="F17168" s="26">
        <v>2009</v>
      </c>
      <c r="G17168" s="27">
        <v>307699.20000000001</v>
      </c>
    </row>
    <row r="17169" spans="1:7" x14ac:dyDescent="0.15">
      <c r="A17169" s="25" t="s">
        <v>95</v>
      </c>
      <c r="B17169" s="26" t="s">
        <v>82</v>
      </c>
      <c r="C17169" s="26" t="s">
        <v>83</v>
      </c>
      <c r="D17169" s="26" t="s">
        <v>46</v>
      </c>
      <c r="E17169" s="26" t="s">
        <v>45</v>
      </c>
      <c r="F17169" s="26">
        <v>2008</v>
      </c>
      <c r="G17169" s="27">
        <v>305085.5</v>
      </c>
    </row>
    <row r="17170" spans="1:7" x14ac:dyDescent="0.15">
      <c r="A17170" s="25" t="s">
        <v>95</v>
      </c>
      <c r="B17170" s="26" t="s">
        <v>82</v>
      </c>
      <c r="C17170" s="26" t="s">
        <v>83</v>
      </c>
      <c r="D17170" s="26" t="s">
        <v>46</v>
      </c>
      <c r="E17170" s="26" t="s">
        <v>45</v>
      </c>
      <c r="F17170" s="26">
        <v>2007</v>
      </c>
      <c r="G17170" s="27">
        <v>302318.5</v>
      </c>
    </row>
    <row r="17171" spans="1:7" x14ac:dyDescent="0.15">
      <c r="A17171" s="25" t="s">
        <v>95</v>
      </c>
      <c r="B17171" s="26" t="s">
        <v>82</v>
      </c>
      <c r="C17171" s="26" t="s">
        <v>83</v>
      </c>
      <c r="D17171" s="26" t="s">
        <v>46</v>
      </c>
      <c r="E17171" s="26" t="s">
        <v>45</v>
      </c>
      <c r="F17171" s="26">
        <v>2006</v>
      </c>
      <c r="G17171" s="27">
        <v>299464.7</v>
      </c>
    </row>
    <row r="17172" spans="1:7" x14ac:dyDescent="0.15">
      <c r="A17172" s="25" t="s">
        <v>95</v>
      </c>
      <c r="B17172" s="26" t="s">
        <v>82</v>
      </c>
      <c r="C17172" s="26" t="s">
        <v>83</v>
      </c>
      <c r="D17172" s="26" t="s">
        <v>46</v>
      </c>
      <c r="E17172" s="26" t="s">
        <v>45</v>
      </c>
      <c r="F17172" s="26">
        <v>2005</v>
      </c>
      <c r="G17172" s="27">
        <v>296610.7</v>
      </c>
    </row>
    <row r="17173" spans="1:7" x14ac:dyDescent="0.15">
      <c r="A17173" s="25" t="s">
        <v>95</v>
      </c>
      <c r="B17173" s="26" t="s">
        <v>82</v>
      </c>
      <c r="C17173" s="26" t="s">
        <v>83</v>
      </c>
      <c r="D17173" s="26" t="s">
        <v>46</v>
      </c>
      <c r="E17173" s="26" t="s">
        <v>45</v>
      </c>
      <c r="F17173" s="26">
        <v>2004</v>
      </c>
      <c r="G17173" s="27">
        <v>293826.59999999998</v>
      </c>
    </row>
    <row r="17174" spans="1:7" x14ac:dyDescent="0.15">
      <c r="A17174" s="25" t="s">
        <v>95</v>
      </c>
      <c r="B17174" s="26" t="s">
        <v>82</v>
      </c>
      <c r="C17174" s="26" t="s">
        <v>83</v>
      </c>
      <c r="D17174" s="26" t="s">
        <v>46</v>
      </c>
      <c r="E17174" s="26" t="s">
        <v>45</v>
      </c>
      <c r="F17174" s="26">
        <v>2003</v>
      </c>
      <c r="G17174" s="27">
        <v>291125.3</v>
      </c>
    </row>
    <row r="17175" spans="1:7" x14ac:dyDescent="0.15">
      <c r="A17175" s="25" t="s">
        <v>95</v>
      </c>
      <c r="B17175" s="26" t="s">
        <v>82</v>
      </c>
      <c r="C17175" s="26" t="s">
        <v>83</v>
      </c>
      <c r="D17175" s="26" t="s">
        <v>46</v>
      </c>
      <c r="E17175" s="26" t="s">
        <v>45</v>
      </c>
      <c r="F17175" s="26">
        <v>2002</v>
      </c>
      <c r="G17175" s="27">
        <v>288538.2</v>
      </c>
    </row>
    <row r="17176" spans="1:7" x14ac:dyDescent="0.15">
      <c r="A17176" s="25" t="s">
        <v>95</v>
      </c>
      <c r="B17176" s="26" t="s">
        <v>82</v>
      </c>
      <c r="C17176" s="26" t="s">
        <v>83</v>
      </c>
      <c r="D17176" s="26" t="s">
        <v>46</v>
      </c>
      <c r="E17176" s="26" t="s">
        <v>45</v>
      </c>
      <c r="F17176" s="26">
        <v>2001</v>
      </c>
      <c r="G17176" s="27">
        <v>285971.59999999998</v>
      </c>
    </row>
    <row r="17177" spans="1:7" x14ac:dyDescent="0.15">
      <c r="A17177" s="25" t="s">
        <v>95</v>
      </c>
      <c r="B17177" s="26" t="s">
        <v>82</v>
      </c>
      <c r="C17177" s="26" t="s">
        <v>83</v>
      </c>
      <c r="D17177" s="26" t="s">
        <v>46</v>
      </c>
      <c r="E17177" s="26" t="s">
        <v>45</v>
      </c>
      <c r="F17177" s="26">
        <v>2000</v>
      </c>
      <c r="G17177" s="27">
        <v>283243.3</v>
      </c>
    </row>
    <row r="17178" spans="1:7" x14ac:dyDescent="0.15">
      <c r="A17178" s="25" t="s">
        <v>95</v>
      </c>
      <c r="B17178" s="26" t="s">
        <v>82</v>
      </c>
      <c r="C17178" s="26" t="s">
        <v>83</v>
      </c>
      <c r="D17178" s="26" t="s">
        <v>46</v>
      </c>
      <c r="E17178" s="26" t="s">
        <v>45</v>
      </c>
      <c r="F17178" s="26">
        <v>1999</v>
      </c>
      <c r="G17178" s="27">
        <v>280282.3</v>
      </c>
    </row>
    <row r="17179" spans="1:7" x14ac:dyDescent="0.15">
      <c r="A17179" s="25" t="s">
        <v>95</v>
      </c>
      <c r="B17179" s="26" t="s">
        <v>82</v>
      </c>
      <c r="C17179" s="26" t="s">
        <v>83</v>
      </c>
      <c r="D17179" s="26" t="s">
        <v>46</v>
      </c>
      <c r="E17179" s="26" t="s">
        <v>45</v>
      </c>
      <c r="F17179" s="26">
        <v>1998</v>
      </c>
      <c r="G17179" s="27">
        <v>277131.7</v>
      </c>
    </row>
    <row r="17180" spans="1:7" x14ac:dyDescent="0.15">
      <c r="A17180" s="25" t="s">
        <v>95</v>
      </c>
      <c r="B17180" s="26" t="s">
        <v>82</v>
      </c>
      <c r="C17180" s="26" t="s">
        <v>83</v>
      </c>
      <c r="D17180" s="26" t="s">
        <v>46</v>
      </c>
      <c r="E17180" s="26" t="s">
        <v>45</v>
      </c>
      <c r="F17180" s="26">
        <v>1997</v>
      </c>
      <c r="G17180" s="27">
        <v>273938.8</v>
      </c>
    </row>
    <row r="17181" spans="1:7" x14ac:dyDescent="0.15">
      <c r="A17181" s="25" t="s">
        <v>95</v>
      </c>
      <c r="B17181" s="26" t="s">
        <v>82</v>
      </c>
      <c r="C17181" s="26" t="s">
        <v>83</v>
      </c>
      <c r="D17181" s="26" t="s">
        <v>46</v>
      </c>
      <c r="E17181" s="26" t="s">
        <v>45</v>
      </c>
      <c r="F17181" s="26">
        <v>1996</v>
      </c>
      <c r="G17181" s="27">
        <v>270712.5</v>
      </c>
    </row>
    <row r="17182" spans="1:7" x14ac:dyDescent="0.15">
      <c r="A17182" s="25" t="s">
        <v>95</v>
      </c>
      <c r="B17182" s="26" t="s">
        <v>82</v>
      </c>
      <c r="C17182" s="26" t="s">
        <v>83</v>
      </c>
      <c r="D17182" s="26" t="s">
        <v>46</v>
      </c>
      <c r="E17182" s="26" t="s">
        <v>45</v>
      </c>
      <c r="F17182" s="26">
        <v>1995</v>
      </c>
      <c r="G17182" s="27">
        <v>267531.90000000002</v>
      </c>
    </row>
    <row r="17183" spans="1:7" x14ac:dyDescent="0.15">
      <c r="A17183" s="25" t="s">
        <v>95</v>
      </c>
      <c r="B17183" s="26" t="s">
        <v>82</v>
      </c>
      <c r="C17183" s="26" t="s">
        <v>83</v>
      </c>
      <c r="D17183" s="26" t="s">
        <v>46</v>
      </c>
      <c r="E17183" s="26" t="s">
        <v>45</v>
      </c>
      <c r="F17183" s="26">
        <v>1994</v>
      </c>
      <c r="G17183" s="27">
        <v>264401.2</v>
      </c>
    </row>
    <row r="17184" spans="1:7" x14ac:dyDescent="0.15">
      <c r="A17184" s="25" t="s">
        <v>95</v>
      </c>
      <c r="B17184" s="26" t="s">
        <v>82</v>
      </c>
      <c r="C17184" s="26" t="s">
        <v>83</v>
      </c>
      <c r="D17184" s="26" t="s">
        <v>46</v>
      </c>
      <c r="E17184" s="26" t="s">
        <v>45</v>
      </c>
      <c r="F17184" s="26">
        <v>1993</v>
      </c>
      <c r="G17184" s="27">
        <v>261224.9</v>
      </c>
    </row>
    <row r="17185" spans="1:7" x14ac:dyDescent="0.15">
      <c r="A17185" s="25" t="s">
        <v>95</v>
      </c>
      <c r="B17185" s="26" t="s">
        <v>82</v>
      </c>
      <c r="C17185" s="26" t="s">
        <v>83</v>
      </c>
      <c r="D17185" s="26" t="s">
        <v>46</v>
      </c>
      <c r="E17185" s="26" t="s">
        <v>45</v>
      </c>
      <c r="F17185" s="26">
        <v>1992</v>
      </c>
      <c r="G17185" s="27">
        <v>257922.9</v>
      </c>
    </row>
    <row r="17186" spans="1:7" x14ac:dyDescent="0.15">
      <c r="A17186" s="25" t="s">
        <v>95</v>
      </c>
      <c r="B17186" s="26" t="s">
        <v>82</v>
      </c>
      <c r="C17186" s="26" t="s">
        <v>83</v>
      </c>
      <c r="D17186" s="26" t="s">
        <v>46</v>
      </c>
      <c r="E17186" s="26" t="s">
        <v>45</v>
      </c>
      <c r="F17186" s="26">
        <v>1991</v>
      </c>
      <c r="G17186" s="27">
        <v>254458</v>
      </c>
    </row>
    <row r="17187" spans="1:7" x14ac:dyDescent="0.15">
      <c r="A17187" s="25" t="s">
        <v>95</v>
      </c>
      <c r="B17187" s="26" t="s">
        <v>82</v>
      </c>
      <c r="C17187" s="26" t="s">
        <v>83</v>
      </c>
      <c r="D17187" s="26" t="s">
        <v>46</v>
      </c>
      <c r="E17187" s="26" t="s">
        <v>45</v>
      </c>
      <c r="F17187" s="26">
        <v>1990</v>
      </c>
      <c r="G17187" s="27">
        <v>251016.2</v>
      </c>
    </row>
    <row r="17188" spans="1:7" x14ac:dyDescent="0.15">
      <c r="A17188" s="25" t="s">
        <v>95</v>
      </c>
      <c r="B17188" s="26" t="s">
        <v>82</v>
      </c>
      <c r="C17188" s="26" t="s">
        <v>83</v>
      </c>
      <c r="D17188" s="26" t="s">
        <v>46</v>
      </c>
      <c r="E17188" s="26" t="s">
        <v>45</v>
      </c>
      <c r="F17188" s="26">
        <v>1989</v>
      </c>
      <c r="G17188" s="27">
        <v>247938.8</v>
      </c>
    </row>
    <row r="17189" spans="1:7" x14ac:dyDescent="0.15">
      <c r="A17189" s="25" t="s">
        <v>95</v>
      </c>
      <c r="B17189" s="26" t="s">
        <v>82</v>
      </c>
      <c r="C17189" s="26" t="s">
        <v>83</v>
      </c>
      <c r="D17189" s="26" t="s">
        <v>46</v>
      </c>
      <c r="E17189" s="26" t="s">
        <v>45</v>
      </c>
      <c r="F17189" s="26">
        <v>1988</v>
      </c>
      <c r="G17189" s="27">
        <v>245379.8</v>
      </c>
    </row>
    <row r="17190" spans="1:7" x14ac:dyDescent="0.15">
      <c r="A17190" s="25" t="s">
        <v>95</v>
      </c>
      <c r="B17190" s="26" t="s">
        <v>82</v>
      </c>
      <c r="C17190" s="26" t="s">
        <v>83</v>
      </c>
      <c r="D17190" s="26" t="s">
        <v>46</v>
      </c>
      <c r="E17190" s="26" t="s">
        <v>45</v>
      </c>
      <c r="F17190" s="26">
        <v>1987</v>
      </c>
      <c r="G17190" s="27">
        <v>243117.3</v>
      </c>
    </row>
    <row r="17191" spans="1:7" x14ac:dyDescent="0.15">
      <c r="A17191" s="25" t="s">
        <v>95</v>
      </c>
      <c r="B17191" s="26" t="s">
        <v>82</v>
      </c>
      <c r="C17191" s="26" t="s">
        <v>83</v>
      </c>
      <c r="D17191" s="26" t="s">
        <v>46</v>
      </c>
      <c r="E17191" s="26" t="s">
        <v>45</v>
      </c>
      <c r="F17191" s="26">
        <v>1986</v>
      </c>
      <c r="G17191" s="27">
        <v>240936.7</v>
      </c>
    </row>
    <row r="17192" spans="1:7" x14ac:dyDescent="0.15">
      <c r="A17192" s="25" t="s">
        <v>95</v>
      </c>
      <c r="B17192" s="26" t="s">
        <v>82</v>
      </c>
      <c r="C17192" s="26" t="s">
        <v>83</v>
      </c>
      <c r="D17192" s="26" t="s">
        <v>46</v>
      </c>
      <c r="E17192" s="26" t="s">
        <v>45</v>
      </c>
      <c r="F17192" s="26">
        <v>1985</v>
      </c>
      <c r="G17192" s="27">
        <v>238756.6</v>
      </c>
    </row>
    <row r="17193" spans="1:7" x14ac:dyDescent="0.15">
      <c r="A17193" s="25" t="s">
        <v>95</v>
      </c>
      <c r="B17193" s="26" t="s">
        <v>82</v>
      </c>
      <c r="C17193" s="26" t="s">
        <v>83</v>
      </c>
      <c r="D17193" s="26" t="s">
        <v>46</v>
      </c>
      <c r="E17193" s="26" t="s">
        <v>45</v>
      </c>
      <c r="F17193" s="26">
        <v>1984</v>
      </c>
      <c r="G17193" s="27">
        <v>236605.1</v>
      </c>
    </row>
    <row r="17194" spans="1:7" x14ac:dyDescent="0.15">
      <c r="A17194" s="25" t="s">
        <v>95</v>
      </c>
      <c r="B17194" s="26" t="s">
        <v>82</v>
      </c>
      <c r="C17194" s="26" t="s">
        <v>83</v>
      </c>
      <c r="D17194" s="26" t="s">
        <v>46</v>
      </c>
      <c r="E17194" s="26" t="s">
        <v>45</v>
      </c>
      <c r="F17194" s="26">
        <v>1983</v>
      </c>
      <c r="G17194" s="27">
        <v>234541.5</v>
      </c>
    </row>
    <row r="17195" spans="1:7" x14ac:dyDescent="0.15">
      <c r="A17195" s="25" t="s">
        <v>95</v>
      </c>
      <c r="B17195" s="26" t="s">
        <v>82</v>
      </c>
      <c r="C17195" s="26" t="s">
        <v>83</v>
      </c>
      <c r="D17195" s="26" t="s">
        <v>46</v>
      </c>
      <c r="E17195" s="26" t="s">
        <v>45</v>
      </c>
      <c r="F17195" s="26">
        <v>1982</v>
      </c>
      <c r="G17195" s="27">
        <v>232463.7</v>
      </c>
    </row>
    <row r="17196" spans="1:7" x14ac:dyDescent="0.15">
      <c r="A17196" s="25" t="s">
        <v>95</v>
      </c>
      <c r="B17196" s="26" t="s">
        <v>82</v>
      </c>
      <c r="C17196" s="26" t="s">
        <v>83</v>
      </c>
      <c r="D17196" s="26" t="s">
        <v>46</v>
      </c>
      <c r="E17196" s="26" t="s">
        <v>45</v>
      </c>
      <c r="F17196" s="26">
        <v>1981</v>
      </c>
      <c r="G17196" s="27">
        <v>230303</v>
      </c>
    </row>
    <row r="17197" spans="1:7" x14ac:dyDescent="0.15">
      <c r="A17197" s="25" t="s">
        <v>95</v>
      </c>
      <c r="B17197" s="26" t="s">
        <v>82</v>
      </c>
      <c r="C17197" s="26" t="s">
        <v>83</v>
      </c>
      <c r="D17197" s="26" t="s">
        <v>46</v>
      </c>
      <c r="E17197" s="26" t="s">
        <v>45</v>
      </c>
      <c r="F17197" s="26">
        <v>1980</v>
      </c>
      <c r="G17197" s="27">
        <v>228085.6</v>
      </c>
    </row>
    <row r="17198" spans="1:7" x14ac:dyDescent="0.15">
      <c r="A17198" s="25" t="s">
        <v>95</v>
      </c>
      <c r="B17198" s="26" t="s">
        <v>82</v>
      </c>
      <c r="C17198" s="26" t="s">
        <v>83</v>
      </c>
      <c r="D17198" s="26" t="s">
        <v>46</v>
      </c>
      <c r="E17198" s="26" t="s">
        <v>45</v>
      </c>
      <c r="F17198" s="26">
        <v>1979</v>
      </c>
      <c r="G17198" s="27">
        <v>225883</v>
      </c>
    </row>
    <row r="17199" spans="1:7" x14ac:dyDescent="0.15">
      <c r="A17199" s="25" t="s">
        <v>95</v>
      </c>
      <c r="B17199" s="26" t="s">
        <v>82</v>
      </c>
      <c r="C17199" s="26" t="s">
        <v>83</v>
      </c>
      <c r="D17199" s="26" t="s">
        <v>46</v>
      </c>
      <c r="E17199" s="26" t="s">
        <v>45</v>
      </c>
      <c r="F17199" s="26">
        <v>1978</v>
      </c>
      <c r="G17199" s="27">
        <v>223565.6</v>
      </c>
    </row>
    <row r="17200" spans="1:7" x14ac:dyDescent="0.15">
      <c r="A17200" s="25" t="s">
        <v>95</v>
      </c>
      <c r="B17200" s="26" t="s">
        <v>82</v>
      </c>
      <c r="C17200" s="26" t="s">
        <v>83</v>
      </c>
      <c r="D17200" s="26" t="s">
        <v>46</v>
      </c>
      <c r="E17200" s="26" t="s">
        <v>45</v>
      </c>
      <c r="F17200" s="26">
        <v>1977</v>
      </c>
      <c r="G17200" s="27">
        <v>221160.3</v>
      </c>
    </row>
    <row r="17201" spans="1:7" x14ac:dyDescent="0.15">
      <c r="A17201" s="25" t="s">
        <v>95</v>
      </c>
      <c r="B17201" s="26" t="s">
        <v>82</v>
      </c>
      <c r="C17201" s="26" t="s">
        <v>83</v>
      </c>
      <c r="D17201" s="26" t="s">
        <v>46</v>
      </c>
      <c r="E17201" s="26" t="s">
        <v>45</v>
      </c>
      <c r="F17201" s="26">
        <v>1976</v>
      </c>
      <c r="G17201" s="27">
        <v>218888.2</v>
      </c>
    </row>
    <row r="17202" spans="1:7" x14ac:dyDescent="0.15">
      <c r="A17202" s="25" t="s">
        <v>95</v>
      </c>
      <c r="B17202" s="26" t="s">
        <v>82</v>
      </c>
      <c r="C17202" s="26" t="s">
        <v>83</v>
      </c>
      <c r="D17202" s="26" t="s">
        <v>46</v>
      </c>
      <c r="E17202" s="26" t="s">
        <v>45</v>
      </c>
      <c r="F17202" s="26">
        <v>1975</v>
      </c>
      <c r="G17202" s="27">
        <v>216757.5</v>
      </c>
    </row>
    <row r="17203" spans="1:7" x14ac:dyDescent="0.15">
      <c r="A17203" s="25" t="s">
        <v>95</v>
      </c>
      <c r="B17203" s="26" t="s">
        <v>82</v>
      </c>
      <c r="C17203" s="26" t="s">
        <v>83</v>
      </c>
      <c r="D17203" s="26" t="s">
        <v>46</v>
      </c>
      <c r="E17203" s="26" t="s">
        <v>45</v>
      </c>
      <c r="F17203" s="26">
        <v>1974</v>
      </c>
      <c r="G17203" s="27">
        <v>214669.3</v>
      </c>
    </row>
    <row r="17204" spans="1:7" x14ac:dyDescent="0.15">
      <c r="A17204" s="25" t="s">
        <v>95</v>
      </c>
      <c r="B17204" s="26" t="s">
        <v>82</v>
      </c>
      <c r="C17204" s="26" t="s">
        <v>83</v>
      </c>
      <c r="D17204" s="26" t="s">
        <v>46</v>
      </c>
      <c r="E17204" s="26" t="s">
        <v>45</v>
      </c>
      <c r="F17204" s="26">
        <v>1973</v>
      </c>
      <c r="G17204" s="27">
        <v>212639.4</v>
      </c>
    </row>
    <row r="17205" spans="1:7" x14ac:dyDescent="0.15">
      <c r="A17205" s="25" t="s">
        <v>95</v>
      </c>
      <c r="B17205" s="26" t="s">
        <v>82</v>
      </c>
      <c r="C17205" s="26" t="s">
        <v>83</v>
      </c>
      <c r="D17205" s="26" t="s">
        <v>46</v>
      </c>
      <c r="E17205" s="26" t="s">
        <v>45</v>
      </c>
      <c r="F17205" s="26">
        <v>1972</v>
      </c>
      <c r="G17205" s="27">
        <v>210662.7</v>
      </c>
    </row>
    <row r="17206" spans="1:7" x14ac:dyDescent="0.15">
      <c r="A17206" s="25" t="s">
        <v>95</v>
      </c>
      <c r="B17206" s="26" t="s">
        <v>82</v>
      </c>
      <c r="C17206" s="26" t="s">
        <v>83</v>
      </c>
      <c r="D17206" s="26" t="s">
        <v>46</v>
      </c>
      <c r="E17206" s="26" t="s">
        <v>45</v>
      </c>
      <c r="F17206" s="26">
        <v>1971</v>
      </c>
      <c r="G17206" s="27">
        <v>208541</v>
      </c>
    </row>
    <row r="17207" spans="1:7" x14ac:dyDescent="0.15">
      <c r="A17207" s="25" t="s">
        <v>95</v>
      </c>
      <c r="B17207" s="26" t="s">
        <v>82</v>
      </c>
      <c r="C17207" s="26" t="s">
        <v>83</v>
      </c>
      <c r="D17207" s="26" t="s">
        <v>46</v>
      </c>
      <c r="E17207" s="26" t="s">
        <v>45</v>
      </c>
      <c r="F17207" s="26">
        <v>1970</v>
      </c>
      <c r="G17207" s="27">
        <v>206121.8</v>
      </c>
    </row>
    <row r="17208" spans="1:7" x14ac:dyDescent="0.15">
      <c r="A17208" s="25" t="s">
        <v>95</v>
      </c>
      <c r="B17208" s="26" t="s">
        <v>82</v>
      </c>
      <c r="C17208" s="26" t="s">
        <v>83</v>
      </c>
      <c r="D17208" s="26" t="s">
        <v>46</v>
      </c>
      <c r="E17208" s="26" t="s">
        <v>45</v>
      </c>
      <c r="F17208" s="26">
        <v>1969</v>
      </c>
      <c r="G17208" s="27">
        <v>203632.8</v>
      </c>
    </row>
    <row r="17209" spans="1:7" x14ac:dyDescent="0.15">
      <c r="A17209" s="25" t="s">
        <v>95</v>
      </c>
      <c r="B17209" s="26" t="s">
        <v>82</v>
      </c>
      <c r="C17209" s="26" t="s">
        <v>83</v>
      </c>
      <c r="D17209" s="26" t="s">
        <v>46</v>
      </c>
      <c r="E17209" s="26" t="s">
        <v>45</v>
      </c>
      <c r="F17209" s="26">
        <v>1968</v>
      </c>
      <c r="G17209" s="27">
        <v>201462.2</v>
      </c>
    </row>
    <row r="17210" spans="1:7" x14ac:dyDescent="0.15">
      <c r="A17210" s="25" t="s">
        <v>95</v>
      </c>
      <c r="B17210" s="26" t="s">
        <v>82</v>
      </c>
      <c r="C17210" s="26" t="s">
        <v>83</v>
      </c>
      <c r="D17210" s="26" t="s">
        <v>46</v>
      </c>
      <c r="E17210" s="26" t="s">
        <v>45</v>
      </c>
      <c r="F17210" s="26">
        <v>1967</v>
      </c>
      <c r="G17210" s="27">
        <v>199482</v>
      </c>
    </row>
    <row r="17211" spans="1:7" x14ac:dyDescent="0.15">
      <c r="A17211" s="25" t="s">
        <v>95</v>
      </c>
      <c r="B17211" s="26" t="s">
        <v>82</v>
      </c>
      <c r="C17211" s="26" t="s">
        <v>83</v>
      </c>
      <c r="D17211" s="26" t="s">
        <v>46</v>
      </c>
      <c r="E17211" s="26" t="s">
        <v>45</v>
      </c>
      <c r="F17211" s="26">
        <v>1966</v>
      </c>
      <c r="G17211" s="27">
        <v>197411.5</v>
      </c>
    </row>
    <row r="17212" spans="1:7" x14ac:dyDescent="0.15">
      <c r="A17212" s="25" t="s">
        <v>95</v>
      </c>
      <c r="B17212" s="26" t="s">
        <v>82</v>
      </c>
      <c r="C17212" s="26" t="s">
        <v>83</v>
      </c>
      <c r="D17212" s="26" t="s">
        <v>46</v>
      </c>
      <c r="E17212" s="26" t="s">
        <v>45</v>
      </c>
      <c r="F17212" s="26">
        <v>1965</v>
      </c>
      <c r="G17212" s="27">
        <v>195209.5</v>
      </c>
    </row>
    <row r="17213" spans="1:7" x14ac:dyDescent="0.15">
      <c r="A17213" s="25" t="s">
        <v>95</v>
      </c>
      <c r="B17213" s="26" t="s">
        <v>82</v>
      </c>
      <c r="C17213" s="26" t="s">
        <v>83</v>
      </c>
      <c r="D17213" s="26" t="s">
        <v>46</v>
      </c>
      <c r="E17213" s="26" t="s">
        <v>45</v>
      </c>
      <c r="F17213" s="26">
        <v>1964</v>
      </c>
      <c r="G17213" s="27">
        <v>192876.4</v>
      </c>
    </row>
    <row r="17214" spans="1:7" x14ac:dyDescent="0.15">
      <c r="A17214" s="25" t="s">
        <v>95</v>
      </c>
      <c r="B17214" s="26" t="s">
        <v>82</v>
      </c>
      <c r="C17214" s="26" t="s">
        <v>83</v>
      </c>
      <c r="D17214" s="26" t="s">
        <v>46</v>
      </c>
      <c r="E17214" s="26" t="s">
        <v>45</v>
      </c>
      <c r="F17214" s="26">
        <v>1963</v>
      </c>
      <c r="G17214" s="27">
        <v>190348.7</v>
      </c>
    </row>
    <row r="17215" spans="1:7" x14ac:dyDescent="0.15">
      <c r="A17215" s="25" t="s">
        <v>95</v>
      </c>
      <c r="B17215" s="26" t="s">
        <v>82</v>
      </c>
      <c r="C17215" s="26" t="s">
        <v>83</v>
      </c>
      <c r="D17215" s="26" t="s">
        <v>46</v>
      </c>
      <c r="E17215" s="26" t="s">
        <v>45</v>
      </c>
      <c r="F17215" s="26">
        <v>1962</v>
      </c>
      <c r="G17215" s="27">
        <v>187676.2</v>
      </c>
    </row>
    <row r="17216" spans="1:7" x14ac:dyDescent="0.15">
      <c r="A17216" s="25" t="s">
        <v>95</v>
      </c>
      <c r="B17216" s="26" t="s">
        <v>82</v>
      </c>
      <c r="C17216" s="26" t="s">
        <v>83</v>
      </c>
      <c r="D17216" s="26" t="s">
        <v>46</v>
      </c>
      <c r="E17216" s="26" t="s">
        <v>45</v>
      </c>
      <c r="F17216" s="26">
        <v>1961</v>
      </c>
      <c r="G17216" s="27">
        <v>184904.2</v>
      </c>
    </row>
    <row r="17217" spans="1:7" x14ac:dyDescent="0.15">
      <c r="A17217" s="25" t="s">
        <v>95</v>
      </c>
      <c r="B17217" s="26" t="s">
        <v>82</v>
      </c>
      <c r="C17217" s="26" t="s">
        <v>83</v>
      </c>
      <c r="D17217" s="26" t="s">
        <v>46</v>
      </c>
      <c r="E17217" s="26" t="s">
        <v>45</v>
      </c>
      <c r="F17217" s="26">
        <v>1960</v>
      </c>
      <c r="G17217" s="27"/>
    </row>
    <row r="17218" spans="1:7" x14ac:dyDescent="0.15">
      <c r="A17218" s="25" t="s">
        <v>95</v>
      </c>
      <c r="B17218" s="26" t="s">
        <v>82</v>
      </c>
      <c r="C17218" s="26" t="s">
        <v>83</v>
      </c>
      <c r="D17218" s="26" t="s">
        <v>42</v>
      </c>
      <c r="E17218" s="26" t="s">
        <v>41</v>
      </c>
      <c r="F17218" s="26">
        <v>2023</v>
      </c>
      <c r="G17218" s="27">
        <v>8914.9</v>
      </c>
    </row>
    <row r="17219" spans="1:7" x14ac:dyDescent="0.15">
      <c r="A17219" s="25" t="s">
        <v>95</v>
      </c>
      <c r="B17219" s="26" t="s">
        <v>82</v>
      </c>
      <c r="C17219" s="26" t="s">
        <v>83</v>
      </c>
      <c r="D17219" s="26" t="s">
        <v>42</v>
      </c>
      <c r="E17219" s="26" t="s">
        <v>41</v>
      </c>
      <c r="F17219" s="26">
        <v>2022</v>
      </c>
      <c r="G17219" s="27">
        <v>8777.1</v>
      </c>
    </row>
    <row r="17220" spans="1:7" x14ac:dyDescent="0.15">
      <c r="A17220" s="25" t="s">
        <v>95</v>
      </c>
      <c r="B17220" s="26" t="s">
        <v>82</v>
      </c>
      <c r="C17220" s="26" t="s">
        <v>83</v>
      </c>
      <c r="D17220" s="26" t="s">
        <v>42</v>
      </c>
      <c r="E17220" s="26" t="s">
        <v>41</v>
      </c>
      <c r="F17220" s="26">
        <v>2021</v>
      </c>
      <c r="G17220" s="27">
        <v>8704.5</v>
      </c>
    </row>
    <row r="17221" spans="1:7" x14ac:dyDescent="0.15">
      <c r="A17221" s="25" t="s">
        <v>95</v>
      </c>
      <c r="B17221" s="26" t="s">
        <v>82</v>
      </c>
      <c r="C17221" s="26" t="s">
        <v>83</v>
      </c>
      <c r="D17221" s="26" t="s">
        <v>42</v>
      </c>
      <c r="E17221" s="26" t="s">
        <v>41</v>
      </c>
      <c r="F17221" s="26">
        <v>2020</v>
      </c>
      <c r="G17221" s="27">
        <v>8638.2000000000007</v>
      </c>
    </row>
    <row r="17222" spans="1:7" x14ac:dyDescent="0.15">
      <c r="A17222" s="25" t="s">
        <v>95</v>
      </c>
      <c r="B17222" s="26" t="s">
        <v>82</v>
      </c>
      <c r="C17222" s="26" t="s">
        <v>83</v>
      </c>
      <c r="D17222" s="26" t="s">
        <v>42</v>
      </c>
      <c r="E17222" s="26" t="s">
        <v>41</v>
      </c>
      <c r="F17222" s="26">
        <v>2019</v>
      </c>
      <c r="G17222" s="27">
        <v>8575.3000000000011</v>
      </c>
    </row>
    <row r="17223" spans="1:7" x14ac:dyDescent="0.15">
      <c r="A17223" s="25" t="s">
        <v>95</v>
      </c>
      <c r="B17223" s="26" t="s">
        <v>82</v>
      </c>
      <c r="C17223" s="26" t="s">
        <v>83</v>
      </c>
      <c r="D17223" s="26" t="s">
        <v>42</v>
      </c>
      <c r="E17223" s="26" t="s">
        <v>41</v>
      </c>
      <c r="F17223" s="26">
        <v>2018</v>
      </c>
      <c r="G17223" s="27">
        <v>8514.3000000000011</v>
      </c>
    </row>
    <row r="17224" spans="1:7" x14ac:dyDescent="0.15">
      <c r="A17224" s="25" t="s">
        <v>95</v>
      </c>
      <c r="B17224" s="26" t="s">
        <v>82</v>
      </c>
      <c r="C17224" s="26" t="s">
        <v>83</v>
      </c>
      <c r="D17224" s="26" t="s">
        <v>42</v>
      </c>
      <c r="E17224" s="26" t="s">
        <v>41</v>
      </c>
      <c r="F17224" s="26">
        <v>2017</v>
      </c>
      <c r="G17224" s="27">
        <v>8451.8000000000011</v>
      </c>
    </row>
    <row r="17225" spans="1:7" x14ac:dyDescent="0.15">
      <c r="A17225" s="25" t="s">
        <v>95</v>
      </c>
      <c r="B17225" s="26" t="s">
        <v>82</v>
      </c>
      <c r="C17225" s="26" t="s">
        <v>83</v>
      </c>
      <c r="D17225" s="26" t="s">
        <v>42</v>
      </c>
      <c r="E17225" s="26" t="s">
        <v>41</v>
      </c>
      <c r="F17225" s="26">
        <v>2016</v>
      </c>
      <c r="G17225" s="27">
        <v>8373.3000000000011</v>
      </c>
    </row>
    <row r="17226" spans="1:7" x14ac:dyDescent="0.15">
      <c r="A17226" s="25" t="s">
        <v>95</v>
      </c>
      <c r="B17226" s="26" t="s">
        <v>82</v>
      </c>
      <c r="C17226" s="26" t="s">
        <v>83</v>
      </c>
      <c r="D17226" s="26" t="s">
        <v>42</v>
      </c>
      <c r="E17226" s="26" t="s">
        <v>41</v>
      </c>
      <c r="F17226" s="26">
        <v>2015</v>
      </c>
      <c r="G17226" s="27">
        <v>8282.4</v>
      </c>
    </row>
    <row r="17227" spans="1:7" x14ac:dyDescent="0.15">
      <c r="A17227" s="25" t="s">
        <v>95</v>
      </c>
      <c r="B17227" s="26" t="s">
        <v>82</v>
      </c>
      <c r="C17227" s="26" t="s">
        <v>83</v>
      </c>
      <c r="D17227" s="26" t="s">
        <v>42</v>
      </c>
      <c r="E17227" s="26" t="s">
        <v>41</v>
      </c>
      <c r="F17227" s="26">
        <v>2014</v>
      </c>
      <c r="G17227" s="27">
        <v>8188.6</v>
      </c>
    </row>
    <row r="17228" spans="1:7" x14ac:dyDescent="0.15">
      <c r="A17228" s="25" t="s">
        <v>95</v>
      </c>
      <c r="B17228" s="26" t="s">
        <v>82</v>
      </c>
      <c r="C17228" s="26" t="s">
        <v>83</v>
      </c>
      <c r="D17228" s="26" t="s">
        <v>42</v>
      </c>
      <c r="E17228" s="26" t="s">
        <v>41</v>
      </c>
      <c r="F17228" s="26">
        <v>2013</v>
      </c>
      <c r="G17228" s="27">
        <v>8089.3</v>
      </c>
    </row>
    <row r="17229" spans="1:7" x14ac:dyDescent="0.15">
      <c r="A17229" s="25" t="s">
        <v>95</v>
      </c>
      <c r="B17229" s="26" t="s">
        <v>82</v>
      </c>
      <c r="C17229" s="26" t="s">
        <v>83</v>
      </c>
      <c r="D17229" s="26" t="s">
        <v>42</v>
      </c>
      <c r="E17229" s="26" t="s">
        <v>41</v>
      </c>
      <c r="F17229" s="26">
        <v>2012</v>
      </c>
      <c r="G17229" s="27">
        <v>7996.9</v>
      </c>
    </row>
    <row r="17230" spans="1:7" x14ac:dyDescent="0.15">
      <c r="A17230" s="25" t="s">
        <v>95</v>
      </c>
      <c r="B17230" s="26" t="s">
        <v>82</v>
      </c>
      <c r="C17230" s="26" t="s">
        <v>83</v>
      </c>
      <c r="D17230" s="26" t="s">
        <v>42</v>
      </c>
      <c r="E17230" s="26" t="s">
        <v>41</v>
      </c>
      <c r="F17230" s="26">
        <v>2011</v>
      </c>
      <c r="G17230" s="27">
        <v>7912.4</v>
      </c>
    </row>
    <row r="17231" spans="1:7" x14ac:dyDescent="0.15">
      <c r="A17231" s="25" t="s">
        <v>95</v>
      </c>
      <c r="B17231" s="26" t="s">
        <v>82</v>
      </c>
      <c r="C17231" s="26" t="s">
        <v>83</v>
      </c>
      <c r="D17231" s="26" t="s">
        <v>42</v>
      </c>
      <c r="E17231" s="26" t="s">
        <v>41</v>
      </c>
      <c r="F17231" s="26">
        <v>2010</v>
      </c>
      <c r="G17231" s="27">
        <v>7828</v>
      </c>
    </row>
    <row r="17232" spans="1:7" x14ac:dyDescent="0.15">
      <c r="A17232" s="25" t="s">
        <v>95</v>
      </c>
      <c r="B17232" s="26" t="s">
        <v>82</v>
      </c>
      <c r="C17232" s="26" t="s">
        <v>83</v>
      </c>
      <c r="D17232" s="26" t="s">
        <v>42</v>
      </c>
      <c r="E17232" s="26" t="s">
        <v>41</v>
      </c>
      <c r="F17232" s="26">
        <v>2009</v>
      </c>
      <c r="G17232" s="27">
        <v>7743.8</v>
      </c>
    </row>
    <row r="17233" spans="1:7" x14ac:dyDescent="0.15">
      <c r="A17233" s="25" t="s">
        <v>95</v>
      </c>
      <c r="B17233" s="26" t="s">
        <v>82</v>
      </c>
      <c r="C17233" s="26" t="s">
        <v>83</v>
      </c>
      <c r="D17233" s="26" t="s">
        <v>42</v>
      </c>
      <c r="E17233" s="26" t="s">
        <v>41</v>
      </c>
      <c r="F17233" s="26">
        <v>2008</v>
      </c>
      <c r="G17233" s="27">
        <v>7647.7000000000016</v>
      </c>
    </row>
    <row r="17234" spans="1:7" x14ac:dyDescent="0.15">
      <c r="A17234" s="25" t="s">
        <v>95</v>
      </c>
      <c r="B17234" s="26" t="s">
        <v>82</v>
      </c>
      <c r="C17234" s="26" t="s">
        <v>83</v>
      </c>
      <c r="D17234" s="26" t="s">
        <v>42</v>
      </c>
      <c r="E17234" s="26" t="s">
        <v>41</v>
      </c>
      <c r="F17234" s="26">
        <v>2007</v>
      </c>
      <c r="G17234" s="27">
        <v>7551.1</v>
      </c>
    </row>
    <row r="17235" spans="1:7" x14ac:dyDescent="0.15">
      <c r="A17235" s="25" t="s">
        <v>95</v>
      </c>
      <c r="B17235" s="26" t="s">
        <v>82</v>
      </c>
      <c r="C17235" s="26" t="s">
        <v>83</v>
      </c>
      <c r="D17235" s="26" t="s">
        <v>42</v>
      </c>
      <c r="E17235" s="26" t="s">
        <v>41</v>
      </c>
      <c r="F17235" s="26">
        <v>2006</v>
      </c>
      <c r="G17235" s="27">
        <v>7483.9</v>
      </c>
    </row>
    <row r="17236" spans="1:7" x14ac:dyDescent="0.15">
      <c r="A17236" s="25" t="s">
        <v>95</v>
      </c>
      <c r="B17236" s="26" t="s">
        <v>82</v>
      </c>
      <c r="C17236" s="26" t="s">
        <v>83</v>
      </c>
      <c r="D17236" s="26" t="s">
        <v>42</v>
      </c>
      <c r="E17236" s="26" t="s">
        <v>41</v>
      </c>
      <c r="F17236" s="26">
        <v>2005</v>
      </c>
      <c r="G17236" s="27">
        <v>7437.1</v>
      </c>
    </row>
    <row r="17237" spans="1:7" x14ac:dyDescent="0.15">
      <c r="A17237" s="25" t="s">
        <v>95</v>
      </c>
      <c r="B17237" s="26" t="s">
        <v>82</v>
      </c>
      <c r="C17237" s="26" t="s">
        <v>83</v>
      </c>
      <c r="D17237" s="26" t="s">
        <v>42</v>
      </c>
      <c r="E17237" s="26" t="s">
        <v>41</v>
      </c>
      <c r="F17237" s="26">
        <v>2004</v>
      </c>
      <c r="G17237" s="27">
        <v>7389.6</v>
      </c>
    </row>
    <row r="17238" spans="1:7" x14ac:dyDescent="0.15">
      <c r="A17238" s="25" t="s">
        <v>95</v>
      </c>
      <c r="B17238" s="26" t="s">
        <v>82</v>
      </c>
      <c r="C17238" s="26" t="s">
        <v>83</v>
      </c>
      <c r="D17238" s="26" t="s">
        <v>42</v>
      </c>
      <c r="E17238" s="26" t="s">
        <v>41</v>
      </c>
      <c r="F17238" s="26">
        <v>2003</v>
      </c>
      <c r="G17238" s="27">
        <v>7339</v>
      </c>
    </row>
    <row r="17239" spans="1:7" x14ac:dyDescent="0.15">
      <c r="A17239" s="25" t="s">
        <v>95</v>
      </c>
      <c r="B17239" s="26" t="s">
        <v>82</v>
      </c>
      <c r="C17239" s="26" t="s">
        <v>83</v>
      </c>
      <c r="D17239" s="26" t="s">
        <v>42</v>
      </c>
      <c r="E17239" s="26" t="s">
        <v>41</v>
      </c>
      <c r="F17239" s="26">
        <v>2002</v>
      </c>
      <c r="G17239" s="27">
        <v>7284.8</v>
      </c>
    </row>
    <row r="17240" spans="1:7" x14ac:dyDescent="0.15">
      <c r="A17240" s="25" t="s">
        <v>95</v>
      </c>
      <c r="B17240" s="26" t="s">
        <v>82</v>
      </c>
      <c r="C17240" s="26" t="s">
        <v>83</v>
      </c>
      <c r="D17240" s="26" t="s">
        <v>42</v>
      </c>
      <c r="E17240" s="26" t="s">
        <v>41</v>
      </c>
      <c r="F17240" s="26">
        <v>2001</v>
      </c>
      <c r="G17240" s="27">
        <v>7229.9</v>
      </c>
    </row>
    <row r="17241" spans="1:7" x14ac:dyDescent="0.15">
      <c r="A17241" s="25" t="s">
        <v>95</v>
      </c>
      <c r="B17241" s="26" t="s">
        <v>82</v>
      </c>
      <c r="C17241" s="26" t="s">
        <v>83</v>
      </c>
      <c r="D17241" s="26" t="s">
        <v>42</v>
      </c>
      <c r="E17241" s="26" t="s">
        <v>41</v>
      </c>
      <c r="F17241" s="26">
        <v>2000</v>
      </c>
      <c r="G17241" s="27">
        <v>7184.3</v>
      </c>
    </row>
    <row r="17242" spans="1:7" x14ac:dyDescent="0.15">
      <c r="A17242" s="25" t="s">
        <v>95</v>
      </c>
      <c r="B17242" s="26" t="s">
        <v>82</v>
      </c>
      <c r="C17242" s="26" t="s">
        <v>83</v>
      </c>
      <c r="D17242" s="26" t="s">
        <v>42</v>
      </c>
      <c r="E17242" s="26" t="s">
        <v>41</v>
      </c>
      <c r="F17242" s="26">
        <v>1999</v>
      </c>
      <c r="G17242" s="27">
        <v>7144</v>
      </c>
    </row>
    <row r="17243" spans="1:7" x14ac:dyDescent="0.15">
      <c r="A17243" s="25" t="s">
        <v>95</v>
      </c>
      <c r="B17243" s="26" t="s">
        <v>82</v>
      </c>
      <c r="C17243" s="26" t="s">
        <v>83</v>
      </c>
      <c r="D17243" s="26" t="s">
        <v>42</v>
      </c>
      <c r="E17243" s="26" t="s">
        <v>41</v>
      </c>
      <c r="F17243" s="26">
        <v>1998</v>
      </c>
      <c r="G17243" s="27">
        <v>7110</v>
      </c>
    </row>
    <row r="17244" spans="1:7" x14ac:dyDescent="0.15">
      <c r="A17244" s="25" t="s">
        <v>95</v>
      </c>
      <c r="B17244" s="26" t="s">
        <v>82</v>
      </c>
      <c r="C17244" s="26" t="s">
        <v>83</v>
      </c>
      <c r="D17244" s="26" t="s">
        <v>42</v>
      </c>
      <c r="E17244" s="26" t="s">
        <v>41</v>
      </c>
      <c r="F17244" s="26">
        <v>1997</v>
      </c>
      <c r="G17244" s="27">
        <v>7088.9</v>
      </c>
    </row>
    <row r="17245" spans="1:7" x14ac:dyDescent="0.15">
      <c r="A17245" s="25" t="s">
        <v>95</v>
      </c>
      <c r="B17245" s="26" t="s">
        <v>82</v>
      </c>
      <c r="C17245" s="26" t="s">
        <v>83</v>
      </c>
      <c r="D17245" s="26" t="s">
        <v>42</v>
      </c>
      <c r="E17245" s="26" t="s">
        <v>41</v>
      </c>
      <c r="F17245" s="26">
        <v>1996</v>
      </c>
      <c r="G17245" s="27">
        <v>7071.9</v>
      </c>
    </row>
    <row r="17246" spans="1:7" x14ac:dyDescent="0.15">
      <c r="A17246" s="25" t="s">
        <v>95</v>
      </c>
      <c r="B17246" s="26" t="s">
        <v>82</v>
      </c>
      <c r="C17246" s="26" t="s">
        <v>83</v>
      </c>
      <c r="D17246" s="26" t="s">
        <v>42</v>
      </c>
      <c r="E17246" s="26" t="s">
        <v>41</v>
      </c>
      <c r="F17246" s="26">
        <v>1995</v>
      </c>
      <c r="G17246" s="27">
        <v>7040.7000000000016</v>
      </c>
    </row>
    <row r="17247" spans="1:7" x14ac:dyDescent="0.15">
      <c r="A17247" s="25" t="s">
        <v>95</v>
      </c>
      <c r="B17247" s="26" t="s">
        <v>82</v>
      </c>
      <c r="C17247" s="26" t="s">
        <v>83</v>
      </c>
      <c r="D17247" s="26" t="s">
        <v>42</v>
      </c>
      <c r="E17247" s="26" t="s">
        <v>41</v>
      </c>
      <c r="F17247" s="26">
        <v>1994</v>
      </c>
      <c r="G17247" s="27">
        <v>6993.8</v>
      </c>
    </row>
    <row r="17248" spans="1:7" x14ac:dyDescent="0.15">
      <c r="A17248" s="25" t="s">
        <v>95</v>
      </c>
      <c r="B17248" s="26" t="s">
        <v>82</v>
      </c>
      <c r="C17248" s="26" t="s">
        <v>83</v>
      </c>
      <c r="D17248" s="26" t="s">
        <v>42</v>
      </c>
      <c r="E17248" s="26" t="s">
        <v>41</v>
      </c>
      <c r="F17248" s="26">
        <v>1993</v>
      </c>
      <c r="G17248" s="27">
        <v>6938.3</v>
      </c>
    </row>
    <row r="17249" spans="1:7" x14ac:dyDescent="0.15">
      <c r="A17249" s="25" t="s">
        <v>95</v>
      </c>
      <c r="B17249" s="26" t="s">
        <v>82</v>
      </c>
      <c r="C17249" s="26" t="s">
        <v>83</v>
      </c>
      <c r="D17249" s="26" t="s">
        <v>42</v>
      </c>
      <c r="E17249" s="26" t="s">
        <v>41</v>
      </c>
      <c r="F17249" s="26">
        <v>1992</v>
      </c>
      <c r="G17249" s="27">
        <v>6875.4</v>
      </c>
    </row>
    <row r="17250" spans="1:7" x14ac:dyDescent="0.15">
      <c r="A17250" s="25" t="s">
        <v>95</v>
      </c>
      <c r="B17250" s="26" t="s">
        <v>82</v>
      </c>
      <c r="C17250" s="26" t="s">
        <v>83</v>
      </c>
      <c r="D17250" s="26" t="s">
        <v>42</v>
      </c>
      <c r="E17250" s="26" t="s">
        <v>41</v>
      </c>
      <c r="F17250" s="26">
        <v>1991</v>
      </c>
      <c r="G17250" s="27">
        <v>6800</v>
      </c>
    </row>
    <row r="17251" spans="1:7" x14ac:dyDescent="0.15">
      <c r="A17251" s="25" t="s">
        <v>95</v>
      </c>
      <c r="B17251" s="26" t="s">
        <v>82</v>
      </c>
      <c r="C17251" s="26" t="s">
        <v>83</v>
      </c>
      <c r="D17251" s="26" t="s">
        <v>42</v>
      </c>
      <c r="E17251" s="26" t="s">
        <v>41</v>
      </c>
      <c r="F17251" s="26">
        <v>1990</v>
      </c>
      <c r="G17251" s="27">
        <v>6715.5</v>
      </c>
    </row>
    <row r="17252" spans="1:7" x14ac:dyDescent="0.15">
      <c r="A17252" s="25" t="s">
        <v>95</v>
      </c>
      <c r="B17252" s="26" t="s">
        <v>82</v>
      </c>
      <c r="C17252" s="26" t="s">
        <v>83</v>
      </c>
      <c r="D17252" s="26" t="s">
        <v>42</v>
      </c>
      <c r="E17252" s="26" t="s">
        <v>41</v>
      </c>
      <c r="F17252" s="26">
        <v>1989</v>
      </c>
      <c r="G17252" s="27">
        <v>6646.9</v>
      </c>
    </row>
    <row r="17253" spans="1:7" x14ac:dyDescent="0.15">
      <c r="A17253" s="25" t="s">
        <v>95</v>
      </c>
      <c r="B17253" s="26" t="s">
        <v>82</v>
      </c>
      <c r="C17253" s="26" t="s">
        <v>83</v>
      </c>
      <c r="D17253" s="26" t="s">
        <v>42</v>
      </c>
      <c r="E17253" s="26" t="s">
        <v>41</v>
      </c>
      <c r="F17253" s="26">
        <v>1988</v>
      </c>
      <c r="G17253" s="27">
        <v>6593.4</v>
      </c>
    </row>
    <row r="17254" spans="1:7" x14ac:dyDescent="0.15">
      <c r="A17254" s="25" t="s">
        <v>95</v>
      </c>
      <c r="B17254" s="26" t="s">
        <v>82</v>
      </c>
      <c r="C17254" s="26" t="s">
        <v>83</v>
      </c>
      <c r="D17254" s="26" t="s">
        <v>42</v>
      </c>
      <c r="E17254" s="26" t="s">
        <v>41</v>
      </c>
      <c r="F17254" s="26">
        <v>1987</v>
      </c>
      <c r="G17254" s="27">
        <v>6545.1</v>
      </c>
    </row>
    <row r="17255" spans="1:7" x14ac:dyDescent="0.15">
      <c r="A17255" s="25" t="s">
        <v>95</v>
      </c>
      <c r="B17255" s="26" t="s">
        <v>82</v>
      </c>
      <c r="C17255" s="26" t="s">
        <v>83</v>
      </c>
      <c r="D17255" s="26" t="s">
        <v>42</v>
      </c>
      <c r="E17255" s="26" t="s">
        <v>41</v>
      </c>
      <c r="F17255" s="26">
        <v>1986</v>
      </c>
      <c r="G17255" s="27">
        <v>6504.1</v>
      </c>
    </row>
    <row r="17256" spans="1:7" x14ac:dyDescent="0.15">
      <c r="A17256" s="25" t="s">
        <v>95</v>
      </c>
      <c r="B17256" s="26" t="s">
        <v>82</v>
      </c>
      <c r="C17256" s="26" t="s">
        <v>83</v>
      </c>
      <c r="D17256" s="26" t="s">
        <v>42</v>
      </c>
      <c r="E17256" s="26" t="s">
        <v>41</v>
      </c>
      <c r="F17256" s="26">
        <v>1985</v>
      </c>
      <c r="G17256" s="27">
        <v>6470.4</v>
      </c>
    </row>
    <row r="17257" spans="1:7" x14ac:dyDescent="0.15">
      <c r="A17257" s="25" t="s">
        <v>95</v>
      </c>
      <c r="B17257" s="26" t="s">
        <v>82</v>
      </c>
      <c r="C17257" s="26" t="s">
        <v>83</v>
      </c>
      <c r="D17257" s="26" t="s">
        <v>42</v>
      </c>
      <c r="E17257" s="26" t="s">
        <v>41</v>
      </c>
      <c r="F17257" s="26">
        <v>1984</v>
      </c>
      <c r="G17257" s="27">
        <v>6441.9</v>
      </c>
    </row>
    <row r="17258" spans="1:7" x14ac:dyDescent="0.15">
      <c r="A17258" s="25" t="s">
        <v>95</v>
      </c>
      <c r="B17258" s="26" t="s">
        <v>82</v>
      </c>
      <c r="C17258" s="26" t="s">
        <v>83</v>
      </c>
      <c r="D17258" s="26" t="s">
        <v>42</v>
      </c>
      <c r="E17258" s="26" t="s">
        <v>41</v>
      </c>
      <c r="F17258" s="26">
        <v>1983</v>
      </c>
      <c r="G17258" s="27">
        <v>6418.8</v>
      </c>
    </row>
    <row r="17259" spans="1:7" x14ac:dyDescent="0.15">
      <c r="A17259" s="25" t="s">
        <v>95</v>
      </c>
      <c r="B17259" s="26" t="s">
        <v>82</v>
      </c>
      <c r="C17259" s="26" t="s">
        <v>83</v>
      </c>
      <c r="D17259" s="26" t="s">
        <v>42</v>
      </c>
      <c r="E17259" s="26" t="s">
        <v>41</v>
      </c>
      <c r="F17259" s="26">
        <v>1982</v>
      </c>
      <c r="G17259" s="27">
        <v>6391.3</v>
      </c>
    </row>
    <row r="17260" spans="1:7" x14ac:dyDescent="0.15">
      <c r="A17260" s="25" t="s">
        <v>95</v>
      </c>
      <c r="B17260" s="26" t="s">
        <v>82</v>
      </c>
      <c r="C17260" s="26" t="s">
        <v>83</v>
      </c>
      <c r="D17260" s="26" t="s">
        <v>42</v>
      </c>
      <c r="E17260" s="26" t="s">
        <v>41</v>
      </c>
      <c r="F17260" s="26">
        <v>1981</v>
      </c>
      <c r="G17260" s="27">
        <v>6354.1</v>
      </c>
    </row>
    <row r="17261" spans="1:7" x14ac:dyDescent="0.15">
      <c r="A17261" s="25" t="s">
        <v>95</v>
      </c>
      <c r="B17261" s="26" t="s">
        <v>82</v>
      </c>
      <c r="C17261" s="26" t="s">
        <v>83</v>
      </c>
      <c r="D17261" s="26" t="s">
        <v>42</v>
      </c>
      <c r="E17261" s="26" t="s">
        <v>41</v>
      </c>
      <c r="F17261" s="26">
        <v>1980</v>
      </c>
      <c r="G17261" s="27">
        <v>6319.4</v>
      </c>
    </row>
    <row r="17262" spans="1:7" x14ac:dyDescent="0.15">
      <c r="A17262" s="25" t="s">
        <v>95</v>
      </c>
      <c r="B17262" s="26" t="s">
        <v>82</v>
      </c>
      <c r="C17262" s="26" t="s">
        <v>83</v>
      </c>
      <c r="D17262" s="26" t="s">
        <v>42</v>
      </c>
      <c r="E17262" s="26" t="s">
        <v>41</v>
      </c>
      <c r="F17262" s="26">
        <v>1979</v>
      </c>
      <c r="G17262" s="27">
        <v>6294.4</v>
      </c>
    </row>
    <row r="17263" spans="1:7" x14ac:dyDescent="0.15">
      <c r="A17263" s="25" t="s">
        <v>95</v>
      </c>
      <c r="B17263" s="26" t="s">
        <v>82</v>
      </c>
      <c r="C17263" s="26" t="s">
        <v>83</v>
      </c>
      <c r="D17263" s="26" t="s">
        <v>42</v>
      </c>
      <c r="E17263" s="26" t="s">
        <v>41</v>
      </c>
      <c r="F17263" s="26">
        <v>1978</v>
      </c>
      <c r="G17263" s="27">
        <v>6281.7000000000016</v>
      </c>
    </row>
    <row r="17264" spans="1:7" x14ac:dyDescent="0.15">
      <c r="A17264" s="25" t="s">
        <v>95</v>
      </c>
      <c r="B17264" s="26" t="s">
        <v>82</v>
      </c>
      <c r="C17264" s="26" t="s">
        <v>83</v>
      </c>
      <c r="D17264" s="26" t="s">
        <v>42</v>
      </c>
      <c r="E17264" s="26" t="s">
        <v>41</v>
      </c>
      <c r="F17264" s="26">
        <v>1977</v>
      </c>
      <c r="G17264" s="27">
        <v>6281.2000000000016</v>
      </c>
    </row>
    <row r="17265" spans="1:7" x14ac:dyDescent="0.15">
      <c r="A17265" s="25" t="s">
        <v>95</v>
      </c>
      <c r="B17265" s="26" t="s">
        <v>82</v>
      </c>
      <c r="C17265" s="26" t="s">
        <v>83</v>
      </c>
      <c r="D17265" s="26" t="s">
        <v>42</v>
      </c>
      <c r="E17265" s="26" t="s">
        <v>41</v>
      </c>
      <c r="F17265" s="26">
        <v>1976</v>
      </c>
      <c r="G17265" s="27">
        <v>6302.5</v>
      </c>
    </row>
    <row r="17266" spans="1:7" x14ac:dyDescent="0.15">
      <c r="A17266" s="25" t="s">
        <v>95</v>
      </c>
      <c r="B17266" s="26" t="s">
        <v>82</v>
      </c>
      <c r="C17266" s="26" t="s">
        <v>83</v>
      </c>
      <c r="D17266" s="26" t="s">
        <v>42</v>
      </c>
      <c r="E17266" s="26" t="s">
        <v>41</v>
      </c>
      <c r="F17266" s="26">
        <v>1975</v>
      </c>
      <c r="G17266" s="27">
        <v>6338.6</v>
      </c>
    </row>
    <row r="17267" spans="1:7" x14ac:dyDescent="0.15">
      <c r="A17267" s="25" t="s">
        <v>95</v>
      </c>
      <c r="B17267" s="26" t="s">
        <v>82</v>
      </c>
      <c r="C17267" s="26" t="s">
        <v>83</v>
      </c>
      <c r="D17267" s="26" t="s">
        <v>42</v>
      </c>
      <c r="E17267" s="26" t="s">
        <v>41</v>
      </c>
      <c r="F17267" s="26">
        <v>1974</v>
      </c>
      <c r="G17267" s="27">
        <v>6341.4</v>
      </c>
    </row>
    <row r="17268" spans="1:7" x14ac:dyDescent="0.15">
      <c r="A17268" s="25" t="s">
        <v>95</v>
      </c>
      <c r="B17268" s="26" t="s">
        <v>82</v>
      </c>
      <c r="C17268" s="26" t="s">
        <v>83</v>
      </c>
      <c r="D17268" s="26" t="s">
        <v>42</v>
      </c>
      <c r="E17268" s="26" t="s">
        <v>41</v>
      </c>
      <c r="F17268" s="26">
        <v>1973</v>
      </c>
      <c r="G17268" s="27">
        <v>6307.3</v>
      </c>
    </row>
    <row r="17269" spans="1:7" x14ac:dyDescent="0.15">
      <c r="A17269" s="25" t="s">
        <v>95</v>
      </c>
      <c r="B17269" s="26" t="s">
        <v>82</v>
      </c>
      <c r="C17269" s="26" t="s">
        <v>83</v>
      </c>
      <c r="D17269" s="26" t="s">
        <v>42</v>
      </c>
      <c r="E17269" s="26" t="s">
        <v>41</v>
      </c>
      <c r="F17269" s="26">
        <v>1972</v>
      </c>
      <c r="G17269" s="27">
        <v>6261</v>
      </c>
    </row>
    <row r="17270" spans="1:7" x14ac:dyDescent="0.15">
      <c r="A17270" s="25" t="s">
        <v>95</v>
      </c>
      <c r="B17270" s="26" t="s">
        <v>82</v>
      </c>
      <c r="C17270" s="26" t="s">
        <v>83</v>
      </c>
      <c r="D17270" s="26" t="s">
        <v>42</v>
      </c>
      <c r="E17270" s="26" t="s">
        <v>41</v>
      </c>
      <c r="F17270" s="26">
        <v>1971</v>
      </c>
      <c r="G17270" s="27">
        <v>6213.4</v>
      </c>
    </row>
    <row r="17271" spans="1:7" x14ac:dyDescent="0.15">
      <c r="A17271" s="25" t="s">
        <v>95</v>
      </c>
      <c r="B17271" s="26" t="s">
        <v>82</v>
      </c>
      <c r="C17271" s="26" t="s">
        <v>83</v>
      </c>
      <c r="D17271" s="26" t="s">
        <v>42</v>
      </c>
      <c r="E17271" s="26" t="s">
        <v>41</v>
      </c>
      <c r="F17271" s="26">
        <v>1970</v>
      </c>
      <c r="G17271" s="27">
        <v>6180.9</v>
      </c>
    </row>
    <row r="17272" spans="1:7" x14ac:dyDescent="0.15">
      <c r="A17272" s="25" t="s">
        <v>95</v>
      </c>
      <c r="B17272" s="26" t="s">
        <v>82</v>
      </c>
      <c r="C17272" s="26" t="s">
        <v>83</v>
      </c>
      <c r="D17272" s="26" t="s">
        <v>42</v>
      </c>
      <c r="E17272" s="26" t="s">
        <v>41</v>
      </c>
      <c r="F17272" s="26">
        <v>1969</v>
      </c>
      <c r="G17272" s="27">
        <v>6136.4</v>
      </c>
    </row>
    <row r="17273" spans="1:7" x14ac:dyDescent="0.15">
      <c r="A17273" s="25" t="s">
        <v>95</v>
      </c>
      <c r="B17273" s="26" t="s">
        <v>82</v>
      </c>
      <c r="C17273" s="26" t="s">
        <v>83</v>
      </c>
      <c r="D17273" s="26" t="s">
        <v>42</v>
      </c>
      <c r="E17273" s="26" t="s">
        <v>41</v>
      </c>
      <c r="F17273" s="26">
        <v>1968</v>
      </c>
      <c r="G17273" s="27">
        <v>6067.7000000000016</v>
      </c>
    </row>
    <row r="17274" spans="1:7" x14ac:dyDescent="0.15">
      <c r="A17274" s="25" t="s">
        <v>95</v>
      </c>
      <c r="B17274" s="26" t="s">
        <v>82</v>
      </c>
      <c r="C17274" s="26" t="s">
        <v>83</v>
      </c>
      <c r="D17274" s="26" t="s">
        <v>42</v>
      </c>
      <c r="E17274" s="26" t="s">
        <v>41</v>
      </c>
      <c r="F17274" s="26">
        <v>1967</v>
      </c>
      <c r="G17274" s="27">
        <v>5991.8</v>
      </c>
    </row>
    <row r="17275" spans="1:7" x14ac:dyDescent="0.15">
      <c r="A17275" s="25" t="s">
        <v>95</v>
      </c>
      <c r="B17275" s="26" t="s">
        <v>82</v>
      </c>
      <c r="C17275" s="26" t="s">
        <v>83</v>
      </c>
      <c r="D17275" s="26" t="s">
        <v>42</v>
      </c>
      <c r="E17275" s="26" t="s">
        <v>41</v>
      </c>
      <c r="F17275" s="26">
        <v>1966</v>
      </c>
      <c r="G17275" s="27">
        <v>5918</v>
      </c>
    </row>
    <row r="17276" spans="1:7" x14ac:dyDescent="0.15">
      <c r="A17276" s="25" t="s">
        <v>95</v>
      </c>
      <c r="B17276" s="26" t="s">
        <v>82</v>
      </c>
      <c r="C17276" s="26" t="s">
        <v>83</v>
      </c>
      <c r="D17276" s="26" t="s">
        <v>42</v>
      </c>
      <c r="E17276" s="26" t="s">
        <v>41</v>
      </c>
      <c r="F17276" s="26">
        <v>1965</v>
      </c>
      <c r="G17276" s="27">
        <v>5856.5</v>
      </c>
    </row>
    <row r="17277" spans="1:7" x14ac:dyDescent="0.15">
      <c r="A17277" s="25" t="s">
        <v>95</v>
      </c>
      <c r="B17277" s="26" t="s">
        <v>82</v>
      </c>
      <c r="C17277" s="26" t="s">
        <v>83</v>
      </c>
      <c r="D17277" s="26" t="s">
        <v>42</v>
      </c>
      <c r="E17277" s="26" t="s">
        <v>41</v>
      </c>
      <c r="F17277" s="26">
        <v>1964</v>
      </c>
      <c r="G17277" s="27">
        <v>5789.2000000000016</v>
      </c>
    </row>
    <row r="17278" spans="1:7" x14ac:dyDescent="0.15">
      <c r="A17278" s="25" t="s">
        <v>95</v>
      </c>
      <c r="B17278" s="26" t="s">
        <v>82</v>
      </c>
      <c r="C17278" s="26" t="s">
        <v>83</v>
      </c>
      <c r="D17278" s="26" t="s">
        <v>42</v>
      </c>
      <c r="E17278" s="26" t="s">
        <v>41</v>
      </c>
      <c r="F17278" s="26">
        <v>1963</v>
      </c>
      <c r="G17278" s="27">
        <v>5694.2000000000007</v>
      </c>
    </row>
    <row r="17279" spans="1:7" x14ac:dyDescent="0.15">
      <c r="A17279" s="25" t="s">
        <v>95</v>
      </c>
      <c r="B17279" s="26" t="s">
        <v>82</v>
      </c>
      <c r="C17279" s="26" t="s">
        <v>83</v>
      </c>
      <c r="D17279" s="26" t="s">
        <v>42</v>
      </c>
      <c r="E17279" s="26" t="s">
        <v>41</v>
      </c>
      <c r="F17279" s="26">
        <v>1962</v>
      </c>
      <c r="G17279" s="27">
        <v>5573.8</v>
      </c>
    </row>
    <row r="17280" spans="1:7" x14ac:dyDescent="0.15">
      <c r="A17280" s="25" t="s">
        <v>95</v>
      </c>
      <c r="B17280" s="26" t="s">
        <v>82</v>
      </c>
      <c r="C17280" s="26" t="s">
        <v>83</v>
      </c>
      <c r="D17280" s="26" t="s">
        <v>42</v>
      </c>
      <c r="E17280" s="26" t="s">
        <v>41</v>
      </c>
      <c r="F17280" s="26">
        <v>1961</v>
      </c>
      <c r="G17280" s="27">
        <v>5434.3</v>
      </c>
    </row>
    <row r="17281" spans="1:7" x14ac:dyDescent="0.15">
      <c r="A17281" s="25" t="s">
        <v>95</v>
      </c>
      <c r="B17281" s="26" t="s">
        <v>82</v>
      </c>
      <c r="C17281" s="26" t="s">
        <v>83</v>
      </c>
      <c r="D17281" s="26" t="s">
        <v>42</v>
      </c>
      <c r="E17281" s="26" t="s">
        <v>41</v>
      </c>
      <c r="F17281" s="26">
        <v>1960</v>
      </c>
      <c r="G17281" s="27">
        <v>5327.8</v>
      </c>
    </row>
    <row r="17282" spans="1:7" x14ac:dyDescent="0.15">
      <c r="A17282" s="25" t="s">
        <v>95</v>
      </c>
      <c r="B17282" s="26" t="s">
        <v>82</v>
      </c>
      <c r="C17282" s="26" t="s">
        <v>83</v>
      </c>
      <c r="D17282" s="26" t="s">
        <v>34</v>
      </c>
      <c r="E17282" s="26" t="s">
        <v>33</v>
      </c>
      <c r="F17282" s="26">
        <v>2023</v>
      </c>
      <c r="G17282" s="27">
        <v>5542.1</v>
      </c>
    </row>
    <row r="17283" spans="1:7" x14ac:dyDescent="0.15">
      <c r="A17283" s="25" t="s">
        <v>95</v>
      </c>
      <c r="B17283" s="26" t="s">
        <v>82</v>
      </c>
      <c r="C17283" s="26" t="s">
        <v>83</v>
      </c>
      <c r="D17283" s="26" t="s">
        <v>34</v>
      </c>
      <c r="E17283" s="26" t="s">
        <v>33</v>
      </c>
      <c r="F17283" s="26">
        <v>2022</v>
      </c>
      <c r="G17283" s="27">
        <v>5457.1</v>
      </c>
    </row>
    <row r="17284" spans="1:7" x14ac:dyDescent="0.15">
      <c r="A17284" s="25" t="s">
        <v>95</v>
      </c>
      <c r="B17284" s="26" t="s">
        <v>82</v>
      </c>
      <c r="C17284" s="26" t="s">
        <v>83</v>
      </c>
      <c r="D17284" s="26" t="s">
        <v>34</v>
      </c>
      <c r="E17284" s="26" t="s">
        <v>33</v>
      </c>
      <c r="F17284" s="26">
        <v>2021</v>
      </c>
      <c r="G17284" s="27">
        <v>5408.3</v>
      </c>
    </row>
    <row r="17285" spans="1:7" x14ac:dyDescent="0.15">
      <c r="A17285" s="25" t="s">
        <v>95</v>
      </c>
      <c r="B17285" s="26" t="s">
        <v>82</v>
      </c>
      <c r="C17285" s="26" t="s">
        <v>83</v>
      </c>
      <c r="D17285" s="26" t="s">
        <v>34</v>
      </c>
      <c r="E17285" s="26" t="s">
        <v>33</v>
      </c>
      <c r="F17285" s="26">
        <v>2020</v>
      </c>
      <c r="G17285" s="27">
        <v>5379.5</v>
      </c>
    </row>
    <row r="17286" spans="1:7" x14ac:dyDescent="0.15">
      <c r="A17286" s="25" t="s">
        <v>95</v>
      </c>
      <c r="B17286" s="26" t="s">
        <v>82</v>
      </c>
      <c r="C17286" s="26" t="s">
        <v>83</v>
      </c>
      <c r="D17286" s="26" t="s">
        <v>34</v>
      </c>
      <c r="E17286" s="26" t="s">
        <v>33</v>
      </c>
      <c r="F17286" s="26">
        <v>2019</v>
      </c>
      <c r="G17286" s="27">
        <v>5347.9000000000005</v>
      </c>
    </row>
    <row r="17287" spans="1:7" x14ac:dyDescent="0.15">
      <c r="A17287" s="25" t="s">
        <v>95</v>
      </c>
      <c r="B17287" s="26" t="s">
        <v>82</v>
      </c>
      <c r="C17287" s="26" t="s">
        <v>83</v>
      </c>
      <c r="D17287" s="26" t="s">
        <v>34</v>
      </c>
      <c r="E17287" s="26" t="s">
        <v>33</v>
      </c>
      <c r="F17287" s="26">
        <v>2018</v>
      </c>
      <c r="G17287" s="27">
        <v>5311.9000000000005</v>
      </c>
    </row>
    <row r="17288" spans="1:7" x14ac:dyDescent="0.15">
      <c r="A17288" s="25" t="s">
        <v>95</v>
      </c>
      <c r="B17288" s="26" t="s">
        <v>82</v>
      </c>
      <c r="C17288" s="26" t="s">
        <v>83</v>
      </c>
      <c r="D17288" s="26" t="s">
        <v>34</v>
      </c>
      <c r="E17288" s="26" t="s">
        <v>33</v>
      </c>
      <c r="F17288" s="26">
        <v>2017</v>
      </c>
      <c r="G17288" s="27">
        <v>5277</v>
      </c>
    </row>
    <row r="17289" spans="1:7" x14ac:dyDescent="0.15">
      <c r="A17289" s="25" t="s">
        <v>95</v>
      </c>
      <c r="B17289" s="26" t="s">
        <v>82</v>
      </c>
      <c r="C17289" s="26" t="s">
        <v>83</v>
      </c>
      <c r="D17289" s="26" t="s">
        <v>34</v>
      </c>
      <c r="E17289" s="26" t="s">
        <v>33</v>
      </c>
      <c r="F17289" s="26">
        <v>2016</v>
      </c>
      <c r="G17289" s="27">
        <v>5236.2000000000007</v>
      </c>
    </row>
    <row r="17290" spans="1:7" x14ac:dyDescent="0.15">
      <c r="A17290" s="25" t="s">
        <v>95</v>
      </c>
      <c r="B17290" s="26" t="s">
        <v>82</v>
      </c>
      <c r="C17290" s="26" t="s">
        <v>83</v>
      </c>
      <c r="D17290" s="26" t="s">
        <v>34</v>
      </c>
      <c r="E17290" s="26" t="s">
        <v>33</v>
      </c>
      <c r="F17290" s="26">
        <v>2015</v>
      </c>
      <c r="G17290" s="27">
        <v>5189.9000000000005</v>
      </c>
    </row>
    <row r="17291" spans="1:7" x14ac:dyDescent="0.15">
      <c r="A17291" s="25" t="s">
        <v>95</v>
      </c>
      <c r="B17291" s="26" t="s">
        <v>82</v>
      </c>
      <c r="C17291" s="26" t="s">
        <v>83</v>
      </c>
      <c r="D17291" s="26" t="s">
        <v>34</v>
      </c>
      <c r="E17291" s="26" t="s">
        <v>33</v>
      </c>
      <c r="F17291" s="26">
        <v>2014</v>
      </c>
      <c r="G17291" s="27">
        <v>5137.4000000000005</v>
      </c>
    </row>
    <row r="17292" spans="1:7" x14ac:dyDescent="0.15">
      <c r="A17292" s="25" t="s">
        <v>95</v>
      </c>
      <c r="B17292" s="26" t="s">
        <v>82</v>
      </c>
      <c r="C17292" s="26" t="s">
        <v>83</v>
      </c>
      <c r="D17292" s="26" t="s">
        <v>34</v>
      </c>
      <c r="E17292" s="26" t="s">
        <v>33</v>
      </c>
      <c r="F17292" s="26">
        <v>2013</v>
      </c>
      <c r="G17292" s="27">
        <v>5080.2000000000007</v>
      </c>
    </row>
    <row r="17293" spans="1:7" x14ac:dyDescent="0.15">
      <c r="A17293" s="25" t="s">
        <v>95</v>
      </c>
      <c r="B17293" s="26" t="s">
        <v>82</v>
      </c>
      <c r="C17293" s="26" t="s">
        <v>83</v>
      </c>
      <c r="D17293" s="26" t="s">
        <v>34</v>
      </c>
      <c r="E17293" s="26" t="s">
        <v>33</v>
      </c>
      <c r="F17293" s="26">
        <v>2012</v>
      </c>
      <c r="G17293" s="27">
        <v>5018.6000000000004</v>
      </c>
    </row>
    <row r="17294" spans="1:7" x14ac:dyDescent="0.15">
      <c r="A17294" s="25" t="s">
        <v>95</v>
      </c>
      <c r="B17294" s="26" t="s">
        <v>82</v>
      </c>
      <c r="C17294" s="26" t="s">
        <v>83</v>
      </c>
      <c r="D17294" s="26" t="s">
        <v>34</v>
      </c>
      <c r="E17294" s="26" t="s">
        <v>33</v>
      </c>
      <c r="F17294" s="26">
        <v>2011</v>
      </c>
      <c r="G17294" s="27">
        <v>4953.1000000000004</v>
      </c>
    </row>
    <row r="17295" spans="1:7" x14ac:dyDescent="0.15">
      <c r="A17295" s="25" t="s">
        <v>95</v>
      </c>
      <c r="B17295" s="26" t="s">
        <v>82</v>
      </c>
      <c r="C17295" s="26" t="s">
        <v>83</v>
      </c>
      <c r="D17295" s="26" t="s">
        <v>34</v>
      </c>
      <c r="E17295" s="26" t="s">
        <v>33</v>
      </c>
      <c r="F17295" s="26">
        <v>2010</v>
      </c>
      <c r="G17295" s="27">
        <v>4889.3</v>
      </c>
    </row>
    <row r="17296" spans="1:7" x14ac:dyDescent="0.15">
      <c r="A17296" s="25" t="s">
        <v>95</v>
      </c>
      <c r="B17296" s="26" t="s">
        <v>82</v>
      </c>
      <c r="C17296" s="26" t="s">
        <v>83</v>
      </c>
      <c r="D17296" s="26" t="s">
        <v>34</v>
      </c>
      <c r="E17296" s="26" t="s">
        <v>33</v>
      </c>
      <c r="F17296" s="26">
        <v>2009</v>
      </c>
      <c r="G17296" s="27">
        <v>4828.7</v>
      </c>
    </row>
    <row r="17297" spans="1:7" x14ac:dyDescent="0.15">
      <c r="A17297" s="25" t="s">
        <v>95</v>
      </c>
      <c r="B17297" s="26" t="s">
        <v>82</v>
      </c>
      <c r="C17297" s="26" t="s">
        <v>83</v>
      </c>
      <c r="D17297" s="26" t="s">
        <v>34</v>
      </c>
      <c r="E17297" s="26" t="s">
        <v>33</v>
      </c>
      <c r="F17297" s="26">
        <v>2008</v>
      </c>
      <c r="G17297" s="27">
        <v>4768.2</v>
      </c>
    </row>
    <row r="17298" spans="1:7" x14ac:dyDescent="0.15">
      <c r="A17298" s="25" t="s">
        <v>95</v>
      </c>
      <c r="B17298" s="26" t="s">
        <v>82</v>
      </c>
      <c r="C17298" s="26" t="s">
        <v>83</v>
      </c>
      <c r="D17298" s="26" t="s">
        <v>34</v>
      </c>
      <c r="E17298" s="26" t="s">
        <v>33</v>
      </c>
      <c r="F17298" s="26">
        <v>2007</v>
      </c>
      <c r="G17298" s="27">
        <v>4709.2</v>
      </c>
    </row>
    <row r="17299" spans="1:7" x14ac:dyDescent="0.15">
      <c r="A17299" s="25" t="s">
        <v>95</v>
      </c>
      <c r="B17299" s="26" t="s">
        <v>82</v>
      </c>
      <c r="C17299" s="26" t="s">
        <v>83</v>
      </c>
      <c r="D17299" s="26" t="s">
        <v>34</v>
      </c>
      <c r="E17299" s="26" t="s">
        <v>33</v>
      </c>
      <c r="F17299" s="26">
        <v>2006</v>
      </c>
      <c r="G17299" s="27">
        <v>4660.7</v>
      </c>
    </row>
    <row r="17300" spans="1:7" x14ac:dyDescent="0.15">
      <c r="A17300" s="25" t="s">
        <v>95</v>
      </c>
      <c r="B17300" s="26" t="s">
        <v>82</v>
      </c>
      <c r="C17300" s="26" t="s">
        <v>83</v>
      </c>
      <c r="D17300" s="26" t="s">
        <v>34</v>
      </c>
      <c r="E17300" s="26" t="s">
        <v>33</v>
      </c>
      <c r="F17300" s="26">
        <v>2005</v>
      </c>
      <c r="G17300" s="27">
        <v>4623.3</v>
      </c>
    </row>
    <row r="17301" spans="1:7" x14ac:dyDescent="0.15">
      <c r="A17301" s="25" t="s">
        <v>95</v>
      </c>
      <c r="B17301" s="26" t="s">
        <v>82</v>
      </c>
      <c r="C17301" s="26" t="s">
        <v>83</v>
      </c>
      <c r="D17301" s="26" t="s">
        <v>34</v>
      </c>
      <c r="E17301" s="26" t="s">
        <v>33</v>
      </c>
      <c r="F17301" s="26">
        <v>2004</v>
      </c>
      <c r="G17301" s="27">
        <v>4591.9000000000005</v>
      </c>
    </row>
    <row r="17302" spans="1:7" x14ac:dyDescent="0.15">
      <c r="A17302" s="25" t="s">
        <v>95</v>
      </c>
      <c r="B17302" s="26" t="s">
        <v>82</v>
      </c>
      <c r="C17302" s="26" t="s">
        <v>83</v>
      </c>
      <c r="D17302" s="26" t="s">
        <v>34</v>
      </c>
      <c r="E17302" s="26" t="s">
        <v>33</v>
      </c>
      <c r="F17302" s="26">
        <v>2003</v>
      </c>
      <c r="G17302" s="27">
        <v>4564.9000000000005</v>
      </c>
    </row>
    <row r="17303" spans="1:7" x14ac:dyDescent="0.15">
      <c r="A17303" s="25" t="s">
        <v>95</v>
      </c>
      <c r="B17303" s="26" t="s">
        <v>82</v>
      </c>
      <c r="C17303" s="26" t="s">
        <v>83</v>
      </c>
      <c r="D17303" s="26" t="s">
        <v>34</v>
      </c>
      <c r="E17303" s="26" t="s">
        <v>33</v>
      </c>
      <c r="F17303" s="26">
        <v>2002</v>
      </c>
      <c r="G17303" s="27">
        <v>4538.2</v>
      </c>
    </row>
    <row r="17304" spans="1:7" x14ac:dyDescent="0.15">
      <c r="A17304" s="25" t="s">
        <v>95</v>
      </c>
      <c r="B17304" s="26" t="s">
        <v>82</v>
      </c>
      <c r="C17304" s="26" t="s">
        <v>83</v>
      </c>
      <c r="D17304" s="26" t="s">
        <v>34</v>
      </c>
      <c r="E17304" s="26" t="s">
        <v>33</v>
      </c>
      <c r="F17304" s="26">
        <v>2001</v>
      </c>
      <c r="G17304" s="27">
        <v>4513.8</v>
      </c>
    </row>
    <row r="17305" spans="1:7" x14ac:dyDescent="0.15">
      <c r="A17305" s="25" t="s">
        <v>95</v>
      </c>
      <c r="B17305" s="26" t="s">
        <v>82</v>
      </c>
      <c r="C17305" s="26" t="s">
        <v>83</v>
      </c>
      <c r="D17305" s="26" t="s">
        <v>34</v>
      </c>
      <c r="E17305" s="26" t="s">
        <v>33</v>
      </c>
      <c r="F17305" s="26">
        <v>2000</v>
      </c>
      <c r="G17305" s="27">
        <v>4491</v>
      </c>
    </row>
    <row r="17306" spans="1:7" x14ac:dyDescent="0.15">
      <c r="A17306" s="25" t="s">
        <v>95</v>
      </c>
      <c r="B17306" s="26" t="s">
        <v>82</v>
      </c>
      <c r="C17306" s="26" t="s">
        <v>83</v>
      </c>
      <c r="D17306" s="26" t="s">
        <v>34</v>
      </c>
      <c r="E17306" s="26" t="s">
        <v>33</v>
      </c>
      <c r="F17306" s="26">
        <v>1999</v>
      </c>
      <c r="G17306" s="27">
        <v>4461.9000000000005</v>
      </c>
    </row>
    <row r="17307" spans="1:7" x14ac:dyDescent="0.15">
      <c r="A17307" s="25" t="s">
        <v>95</v>
      </c>
      <c r="B17307" s="26" t="s">
        <v>82</v>
      </c>
      <c r="C17307" s="26" t="s">
        <v>83</v>
      </c>
      <c r="D17307" s="26" t="s">
        <v>34</v>
      </c>
      <c r="E17307" s="26" t="s">
        <v>33</v>
      </c>
      <c r="F17307" s="26">
        <v>1998</v>
      </c>
      <c r="G17307" s="27">
        <v>4431.5</v>
      </c>
    </row>
    <row r="17308" spans="1:7" x14ac:dyDescent="0.15">
      <c r="A17308" s="25" t="s">
        <v>95</v>
      </c>
      <c r="B17308" s="26" t="s">
        <v>82</v>
      </c>
      <c r="C17308" s="26" t="s">
        <v>83</v>
      </c>
      <c r="D17308" s="26" t="s">
        <v>34</v>
      </c>
      <c r="E17308" s="26" t="s">
        <v>33</v>
      </c>
      <c r="F17308" s="26">
        <v>1997</v>
      </c>
      <c r="G17308" s="27">
        <v>4405.2</v>
      </c>
    </row>
    <row r="17309" spans="1:7" x14ac:dyDescent="0.15">
      <c r="A17309" s="25" t="s">
        <v>95</v>
      </c>
      <c r="B17309" s="26" t="s">
        <v>82</v>
      </c>
      <c r="C17309" s="26" t="s">
        <v>83</v>
      </c>
      <c r="D17309" s="26" t="s">
        <v>34</v>
      </c>
      <c r="E17309" s="26" t="s">
        <v>33</v>
      </c>
      <c r="F17309" s="26">
        <v>1996</v>
      </c>
      <c r="G17309" s="27">
        <v>4381.3</v>
      </c>
    </row>
    <row r="17310" spans="1:7" x14ac:dyDescent="0.15">
      <c r="A17310" s="25" t="s">
        <v>95</v>
      </c>
      <c r="B17310" s="26" t="s">
        <v>82</v>
      </c>
      <c r="C17310" s="26" t="s">
        <v>83</v>
      </c>
      <c r="D17310" s="26" t="s">
        <v>34</v>
      </c>
      <c r="E17310" s="26" t="s">
        <v>33</v>
      </c>
      <c r="F17310" s="26">
        <v>1995</v>
      </c>
      <c r="G17310" s="27">
        <v>4359.2</v>
      </c>
    </row>
    <row r="17311" spans="1:7" x14ac:dyDescent="0.15">
      <c r="A17311" s="25" t="s">
        <v>95</v>
      </c>
      <c r="B17311" s="26" t="s">
        <v>82</v>
      </c>
      <c r="C17311" s="26" t="s">
        <v>83</v>
      </c>
      <c r="D17311" s="26" t="s">
        <v>34</v>
      </c>
      <c r="E17311" s="26" t="s">
        <v>33</v>
      </c>
      <c r="F17311" s="26">
        <v>1994</v>
      </c>
      <c r="G17311" s="27">
        <v>4336.6000000000004</v>
      </c>
    </row>
    <row r="17312" spans="1:7" x14ac:dyDescent="0.15">
      <c r="A17312" s="25" t="s">
        <v>95</v>
      </c>
      <c r="B17312" s="26" t="s">
        <v>82</v>
      </c>
      <c r="C17312" s="26" t="s">
        <v>83</v>
      </c>
      <c r="D17312" s="26" t="s">
        <v>34</v>
      </c>
      <c r="E17312" s="26" t="s">
        <v>33</v>
      </c>
      <c r="F17312" s="26">
        <v>1993</v>
      </c>
      <c r="G17312" s="27">
        <v>4312</v>
      </c>
    </row>
    <row r="17313" spans="1:7" x14ac:dyDescent="0.15">
      <c r="A17313" s="25" t="s">
        <v>95</v>
      </c>
      <c r="B17313" s="26" t="s">
        <v>82</v>
      </c>
      <c r="C17313" s="26" t="s">
        <v>83</v>
      </c>
      <c r="D17313" s="26" t="s">
        <v>34</v>
      </c>
      <c r="E17313" s="26" t="s">
        <v>33</v>
      </c>
      <c r="F17313" s="26">
        <v>1992</v>
      </c>
      <c r="G17313" s="27">
        <v>4286.4000000000005</v>
      </c>
    </row>
    <row r="17314" spans="1:7" x14ac:dyDescent="0.15">
      <c r="A17314" s="25" t="s">
        <v>95</v>
      </c>
      <c r="B17314" s="26" t="s">
        <v>82</v>
      </c>
      <c r="C17314" s="26" t="s">
        <v>83</v>
      </c>
      <c r="D17314" s="26" t="s">
        <v>34</v>
      </c>
      <c r="E17314" s="26" t="s">
        <v>33</v>
      </c>
      <c r="F17314" s="26">
        <v>1991</v>
      </c>
      <c r="G17314" s="27">
        <v>4261.7</v>
      </c>
    </row>
    <row r="17315" spans="1:7" x14ac:dyDescent="0.15">
      <c r="A17315" s="25" t="s">
        <v>95</v>
      </c>
      <c r="B17315" s="26" t="s">
        <v>82</v>
      </c>
      <c r="C17315" s="26" t="s">
        <v>83</v>
      </c>
      <c r="D17315" s="26" t="s">
        <v>34</v>
      </c>
      <c r="E17315" s="26" t="s">
        <v>33</v>
      </c>
      <c r="F17315" s="26">
        <v>1990</v>
      </c>
      <c r="G17315" s="27">
        <v>4241.5</v>
      </c>
    </row>
    <row r="17316" spans="1:7" x14ac:dyDescent="0.15">
      <c r="A17316" s="25" t="s">
        <v>95</v>
      </c>
      <c r="B17316" s="26" t="s">
        <v>82</v>
      </c>
      <c r="C17316" s="26" t="s">
        <v>83</v>
      </c>
      <c r="D17316" s="26" t="s">
        <v>34</v>
      </c>
      <c r="E17316" s="26" t="s">
        <v>33</v>
      </c>
      <c r="F17316" s="26">
        <v>1989</v>
      </c>
      <c r="G17316" s="27">
        <v>4226.9000000000005</v>
      </c>
    </row>
    <row r="17317" spans="1:7" x14ac:dyDescent="0.15">
      <c r="A17317" s="25" t="s">
        <v>95</v>
      </c>
      <c r="B17317" s="26" t="s">
        <v>82</v>
      </c>
      <c r="C17317" s="26" t="s">
        <v>83</v>
      </c>
      <c r="D17317" s="26" t="s">
        <v>34</v>
      </c>
      <c r="E17317" s="26" t="s">
        <v>33</v>
      </c>
      <c r="F17317" s="26">
        <v>1988</v>
      </c>
      <c r="G17317" s="27">
        <v>4209.5</v>
      </c>
    </row>
    <row r="17318" spans="1:7" x14ac:dyDescent="0.15">
      <c r="A17318" s="25" t="s">
        <v>95</v>
      </c>
      <c r="B17318" s="26" t="s">
        <v>82</v>
      </c>
      <c r="C17318" s="26" t="s">
        <v>83</v>
      </c>
      <c r="D17318" s="26" t="s">
        <v>34</v>
      </c>
      <c r="E17318" s="26" t="s">
        <v>33</v>
      </c>
      <c r="F17318" s="26">
        <v>1987</v>
      </c>
      <c r="G17318" s="27">
        <v>4186.9000000000005</v>
      </c>
    </row>
    <row r="17319" spans="1:7" x14ac:dyDescent="0.15">
      <c r="A17319" s="25" t="s">
        <v>95</v>
      </c>
      <c r="B17319" s="26" t="s">
        <v>82</v>
      </c>
      <c r="C17319" s="26" t="s">
        <v>83</v>
      </c>
      <c r="D17319" s="26" t="s">
        <v>34</v>
      </c>
      <c r="E17319" s="26" t="s">
        <v>33</v>
      </c>
      <c r="F17319" s="26">
        <v>1986</v>
      </c>
      <c r="G17319" s="27">
        <v>4167.4000000000005</v>
      </c>
    </row>
    <row r="17320" spans="1:7" x14ac:dyDescent="0.15">
      <c r="A17320" s="25" t="s">
        <v>95</v>
      </c>
      <c r="B17320" s="26" t="s">
        <v>82</v>
      </c>
      <c r="C17320" s="26" t="s">
        <v>83</v>
      </c>
      <c r="D17320" s="26" t="s">
        <v>34</v>
      </c>
      <c r="E17320" s="26" t="s">
        <v>33</v>
      </c>
      <c r="F17320" s="26">
        <v>1985</v>
      </c>
      <c r="G17320" s="27">
        <v>4152.5</v>
      </c>
    </row>
    <row r="17321" spans="1:7" x14ac:dyDescent="0.15">
      <c r="A17321" s="25" t="s">
        <v>95</v>
      </c>
      <c r="B17321" s="26" t="s">
        <v>82</v>
      </c>
      <c r="C17321" s="26" t="s">
        <v>83</v>
      </c>
      <c r="D17321" s="26" t="s">
        <v>34</v>
      </c>
      <c r="E17321" s="26" t="s">
        <v>33</v>
      </c>
      <c r="F17321" s="26">
        <v>1984</v>
      </c>
      <c r="G17321" s="27">
        <v>4140.1000000000004</v>
      </c>
    </row>
    <row r="17322" spans="1:7" x14ac:dyDescent="0.15">
      <c r="A17322" s="25" t="s">
        <v>95</v>
      </c>
      <c r="B17322" s="26" t="s">
        <v>82</v>
      </c>
      <c r="C17322" s="26" t="s">
        <v>83</v>
      </c>
      <c r="D17322" s="26" t="s">
        <v>34</v>
      </c>
      <c r="E17322" s="26" t="s">
        <v>33</v>
      </c>
      <c r="F17322" s="26">
        <v>1983</v>
      </c>
      <c r="G17322" s="27">
        <v>4128.4000000000005</v>
      </c>
    </row>
    <row r="17323" spans="1:7" x14ac:dyDescent="0.15">
      <c r="A17323" s="25" t="s">
        <v>95</v>
      </c>
      <c r="B17323" s="26" t="s">
        <v>82</v>
      </c>
      <c r="C17323" s="26" t="s">
        <v>83</v>
      </c>
      <c r="D17323" s="26" t="s">
        <v>34</v>
      </c>
      <c r="E17323" s="26" t="s">
        <v>33</v>
      </c>
      <c r="F17323" s="26">
        <v>1982</v>
      </c>
      <c r="G17323" s="27">
        <v>4114.8</v>
      </c>
    </row>
    <row r="17324" spans="1:7" x14ac:dyDescent="0.15">
      <c r="A17324" s="25" t="s">
        <v>95</v>
      </c>
      <c r="B17324" s="26" t="s">
        <v>82</v>
      </c>
      <c r="C17324" s="26" t="s">
        <v>83</v>
      </c>
      <c r="D17324" s="26" t="s">
        <v>34</v>
      </c>
      <c r="E17324" s="26" t="s">
        <v>33</v>
      </c>
      <c r="F17324" s="26">
        <v>1981</v>
      </c>
      <c r="G17324" s="27">
        <v>4099.7</v>
      </c>
    </row>
    <row r="17325" spans="1:7" x14ac:dyDescent="0.15">
      <c r="A17325" s="25" t="s">
        <v>95</v>
      </c>
      <c r="B17325" s="26" t="s">
        <v>82</v>
      </c>
      <c r="C17325" s="26" t="s">
        <v>83</v>
      </c>
      <c r="D17325" s="26" t="s">
        <v>34</v>
      </c>
      <c r="E17325" s="26" t="s">
        <v>33</v>
      </c>
      <c r="F17325" s="26">
        <v>1980</v>
      </c>
      <c r="G17325" s="27">
        <v>4085.6000000000008</v>
      </c>
    </row>
    <row r="17326" spans="1:7" x14ac:dyDescent="0.15">
      <c r="A17326" s="25" t="s">
        <v>95</v>
      </c>
      <c r="B17326" s="26" t="s">
        <v>82</v>
      </c>
      <c r="C17326" s="26" t="s">
        <v>83</v>
      </c>
      <c r="D17326" s="26" t="s">
        <v>34</v>
      </c>
      <c r="E17326" s="26" t="s">
        <v>33</v>
      </c>
      <c r="F17326" s="26">
        <v>1979</v>
      </c>
      <c r="G17326" s="27">
        <v>4072.5</v>
      </c>
    </row>
    <row r="17327" spans="1:7" x14ac:dyDescent="0.15">
      <c r="A17327" s="25" t="s">
        <v>95</v>
      </c>
      <c r="B17327" s="26" t="s">
        <v>82</v>
      </c>
      <c r="C17327" s="26" t="s">
        <v>83</v>
      </c>
      <c r="D17327" s="26" t="s">
        <v>34</v>
      </c>
      <c r="E17327" s="26" t="s">
        <v>33</v>
      </c>
      <c r="F17327" s="26">
        <v>1978</v>
      </c>
      <c r="G17327" s="27">
        <v>4058.7</v>
      </c>
    </row>
    <row r="17328" spans="1:7" x14ac:dyDescent="0.15">
      <c r="A17328" s="25" t="s">
        <v>95</v>
      </c>
      <c r="B17328" s="26" t="s">
        <v>82</v>
      </c>
      <c r="C17328" s="26" t="s">
        <v>83</v>
      </c>
      <c r="D17328" s="26" t="s">
        <v>34</v>
      </c>
      <c r="E17328" s="26" t="s">
        <v>33</v>
      </c>
      <c r="F17328" s="26">
        <v>1977</v>
      </c>
      <c r="G17328" s="27">
        <v>4043.2</v>
      </c>
    </row>
    <row r="17329" spans="1:7" x14ac:dyDescent="0.15">
      <c r="A17329" s="25" t="s">
        <v>95</v>
      </c>
      <c r="B17329" s="26" t="s">
        <v>82</v>
      </c>
      <c r="C17329" s="26" t="s">
        <v>83</v>
      </c>
      <c r="D17329" s="26" t="s">
        <v>34</v>
      </c>
      <c r="E17329" s="26" t="s">
        <v>33</v>
      </c>
      <c r="F17329" s="26">
        <v>1976</v>
      </c>
      <c r="G17329" s="27">
        <v>4026.2</v>
      </c>
    </row>
    <row r="17330" spans="1:7" x14ac:dyDescent="0.15">
      <c r="A17330" s="25" t="s">
        <v>95</v>
      </c>
      <c r="B17330" s="26" t="s">
        <v>82</v>
      </c>
      <c r="C17330" s="26" t="s">
        <v>83</v>
      </c>
      <c r="D17330" s="26" t="s">
        <v>34</v>
      </c>
      <c r="E17330" s="26" t="s">
        <v>33</v>
      </c>
      <c r="F17330" s="26">
        <v>1975</v>
      </c>
      <c r="G17330" s="27">
        <v>4007.3</v>
      </c>
    </row>
    <row r="17331" spans="1:7" x14ac:dyDescent="0.15">
      <c r="A17331" s="25" t="s">
        <v>95</v>
      </c>
      <c r="B17331" s="26" t="s">
        <v>82</v>
      </c>
      <c r="C17331" s="26" t="s">
        <v>83</v>
      </c>
      <c r="D17331" s="26" t="s">
        <v>34</v>
      </c>
      <c r="E17331" s="26" t="s">
        <v>33</v>
      </c>
      <c r="F17331" s="26">
        <v>1974</v>
      </c>
      <c r="G17331" s="27">
        <v>3985.3</v>
      </c>
    </row>
    <row r="17332" spans="1:7" x14ac:dyDescent="0.15">
      <c r="A17332" s="25" t="s">
        <v>95</v>
      </c>
      <c r="B17332" s="26" t="s">
        <v>82</v>
      </c>
      <c r="C17332" s="26" t="s">
        <v>83</v>
      </c>
      <c r="D17332" s="26" t="s">
        <v>34</v>
      </c>
      <c r="E17332" s="26" t="s">
        <v>33</v>
      </c>
      <c r="F17332" s="26">
        <v>1973</v>
      </c>
      <c r="G17332" s="27">
        <v>3960.6000000000008</v>
      </c>
    </row>
    <row r="17333" spans="1:7" x14ac:dyDescent="0.15">
      <c r="A17333" s="25" t="s">
        <v>95</v>
      </c>
      <c r="B17333" s="26" t="s">
        <v>82</v>
      </c>
      <c r="C17333" s="26" t="s">
        <v>83</v>
      </c>
      <c r="D17333" s="26" t="s">
        <v>34</v>
      </c>
      <c r="E17333" s="26" t="s">
        <v>33</v>
      </c>
      <c r="F17333" s="26">
        <v>1972</v>
      </c>
      <c r="G17333" s="27">
        <v>3933</v>
      </c>
    </row>
    <row r="17334" spans="1:7" x14ac:dyDescent="0.15">
      <c r="A17334" s="25" t="s">
        <v>95</v>
      </c>
      <c r="B17334" s="26" t="s">
        <v>82</v>
      </c>
      <c r="C17334" s="26" t="s">
        <v>83</v>
      </c>
      <c r="D17334" s="26" t="s">
        <v>34</v>
      </c>
      <c r="E17334" s="26" t="s">
        <v>33</v>
      </c>
      <c r="F17334" s="26">
        <v>1971</v>
      </c>
      <c r="G17334" s="27">
        <v>3903</v>
      </c>
    </row>
    <row r="17335" spans="1:7" x14ac:dyDescent="0.15">
      <c r="A17335" s="25" t="s">
        <v>95</v>
      </c>
      <c r="B17335" s="26" t="s">
        <v>82</v>
      </c>
      <c r="C17335" s="26" t="s">
        <v>83</v>
      </c>
      <c r="D17335" s="26" t="s">
        <v>34</v>
      </c>
      <c r="E17335" s="26" t="s">
        <v>33</v>
      </c>
      <c r="F17335" s="26">
        <v>1970</v>
      </c>
      <c r="G17335" s="27">
        <v>3875.8</v>
      </c>
    </row>
    <row r="17336" spans="1:7" x14ac:dyDescent="0.15">
      <c r="A17336" s="25" t="s">
        <v>95</v>
      </c>
      <c r="B17336" s="26" t="s">
        <v>82</v>
      </c>
      <c r="C17336" s="26" t="s">
        <v>83</v>
      </c>
      <c r="D17336" s="26" t="s">
        <v>34</v>
      </c>
      <c r="E17336" s="26" t="s">
        <v>33</v>
      </c>
      <c r="F17336" s="26">
        <v>1969</v>
      </c>
      <c r="G17336" s="27">
        <v>3847.7</v>
      </c>
    </row>
    <row r="17337" spans="1:7" x14ac:dyDescent="0.15">
      <c r="A17337" s="25" t="s">
        <v>95</v>
      </c>
      <c r="B17337" s="26" t="s">
        <v>82</v>
      </c>
      <c r="C17337" s="26" t="s">
        <v>83</v>
      </c>
      <c r="D17337" s="26" t="s">
        <v>34</v>
      </c>
      <c r="E17337" s="26" t="s">
        <v>33</v>
      </c>
      <c r="F17337" s="26">
        <v>1968</v>
      </c>
      <c r="G17337" s="27">
        <v>3816.5</v>
      </c>
    </row>
    <row r="17338" spans="1:7" x14ac:dyDescent="0.15">
      <c r="A17338" s="25" t="s">
        <v>95</v>
      </c>
      <c r="B17338" s="26" t="s">
        <v>82</v>
      </c>
      <c r="C17338" s="26" t="s">
        <v>83</v>
      </c>
      <c r="D17338" s="26" t="s">
        <v>34</v>
      </c>
      <c r="E17338" s="26" t="s">
        <v>33</v>
      </c>
      <c r="F17338" s="26">
        <v>1967</v>
      </c>
      <c r="G17338" s="27">
        <v>3784.5</v>
      </c>
    </row>
    <row r="17339" spans="1:7" x14ac:dyDescent="0.15">
      <c r="A17339" s="25" t="s">
        <v>95</v>
      </c>
      <c r="B17339" s="26" t="s">
        <v>82</v>
      </c>
      <c r="C17339" s="26" t="s">
        <v>83</v>
      </c>
      <c r="D17339" s="26" t="s">
        <v>34</v>
      </c>
      <c r="E17339" s="26" t="s">
        <v>33</v>
      </c>
      <c r="F17339" s="26">
        <v>1966</v>
      </c>
      <c r="G17339" s="27">
        <v>3753</v>
      </c>
    </row>
    <row r="17340" spans="1:7" x14ac:dyDescent="0.15">
      <c r="A17340" s="25" t="s">
        <v>95</v>
      </c>
      <c r="B17340" s="26" t="s">
        <v>82</v>
      </c>
      <c r="C17340" s="26" t="s">
        <v>83</v>
      </c>
      <c r="D17340" s="26" t="s">
        <v>34</v>
      </c>
      <c r="E17340" s="26" t="s">
        <v>33</v>
      </c>
      <c r="F17340" s="26">
        <v>1965</v>
      </c>
      <c r="G17340" s="27">
        <v>3723.2</v>
      </c>
    </row>
    <row r="17341" spans="1:7" x14ac:dyDescent="0.15">
      <c r="A17341" s="25" t="s">
        <v>95</v>
      </c>
      <c r="B17341" s="26" t="s">
        <v>82</v>
      </c>
      <c r="C17341" s="26" t="s">
        <v>83</v>
      </c>
      <c r="D17341" s="26" t="s">
        <v>34</v>
      </c>
      <c r="E17341" s="26" t="s">
        <v>33</v>
      </c>
      <c r="F17341" s="26">
        <v>1964</v>
      </c>
      <c r="G17341" s="27">
        <v>3694.3</v>
      </c>
    </row>
    <row r="17342" spans="1:7" x14ac:dyDescent="0.15">
      <c r="A17342" s="25" t="s">
        <v>95</v>
      </c>
      <c r="B17342" s="26" t="s">
        <v>82</v>
      </c>
      <c r="C17342" s="26" t="s">
        <v>83</v>
      </c>
      <c r="D17342" s="26" t="s">
        <v>34</v>
      </c>
      <c r="E17342" s="26" t="s">
        <v>33</v>
      </c>
      <c r="F17342" s="26">
        <v>1963</v>
      </c>
      <c r="G17342" s="27">
        <v>3666.5</v>
      </c>
    </row>
    <row r="17343" spans="1:7" x14ac:dyDescent="0.15">
      <c r="A17343" s="25" t="s">
        <v>95</v>
      </c>
      <c r="B17343" s="26" t="s">
        <v>82</v>
      </c>
      <c r="C17343" s="26" t="s">
        <v>83</v>
      </c>
      <c r="D17343" s="26" t="s">
        <v>34</v>
      </c>
      <c r="E17343" s="26" t="s">
        <v>33</v>
      </c>
      <c r="F17343" s="26">
        <v>1962</v>
      </c>
      <c r="G17343" s="27">
        <v>3638.9</v>
      </c>
    </row>
    <row r="17344" spans="1:7" x14ac:dyDescent="0.15">
      <c r="A17344" s="25" t="s">
        <v>95</v>
      </c>
      <c r="B17344" s="26" t="s">
        <v>82</v>
      </c>
      <c r="C17344" s="26" t="s">
        <v>83</v>
      </c>
      <c r="D17344" s="26" t="s">
        <v>34</v>
      </c>
      <c r="E17344" s="26" t="s">
        <v>33</v>
      </c>
      <c r="F17344" s="26">
        <v>1961</v>
      </c>
      <c r="G17344" s="27">
        <v>3609.8</v>
      </c>
    </row>
    <row r="17345" spans="1:7" x14ac:dyDescent="0.15">
      <c r="A17345" s="25" t="s">
        <v>95</v>
      </c>
      <c r="B17345" s="26" t="s">
        <v>82</v>
      </c>
      <c r="C17345" s="26" t="s">
        <v>83</v>
      </c>
      <c r="D17345" s="26" t="s">
        <v>34</v>
      </c>
      <c r="E17345" s="26" t="s">
        <v>33</v>
      </c>
      <c r="F17345" s="26">
        <v>1960</v>
      </c>
      <c r="G17345" s="27">
        <v>3581.2</v>
      </c>
    </row>
    <row r="17346" spans="1:7" x14ac:dyDescent="0.15">
      <c r="A17346" s="25" t="s">
        <v>95</v>
      </c>
      <c r="B17346" s="26" t="s">
        <v>82</v>
      </c>
      <c r="C17346" s="26" t="s">
        <v>83</v>
      </c>
      <c r="D17346" s="26" t="s">
        <v>74</v>
      </c>
      <c r="E17346" s="26" t="s">
        <v>13</v>
      </c>
      <c r="F17346" s="26">
        <v>2023</v>
      </c>
      <c r="G17346" s="27">
        <v>415470.9</v>
      </c>
    </row>
    <row r="17347" spans="1:7" x14ac:dyDescent="0.15">
      <c r="A17347" s="25" t="s">
        <v>95</v>
      </c>
      <c r="B17347" s="26" t="s">
        <v>82</v>
      </c>
      <c r="C17347" s="26" t="s">
        <v>83</v>
      </c>
      <c r="D17347" s="26" t="s">
        <v>74</v>
      </c>
      <c r="E17347" s="26" t="s">
        <v>13</v>
      </c>
      <c r="F17347" s="26">
        <v>2022</v>
      </c>
      <c r="G17347" s="27">
        <v>412917.8</v>
      </c>
    </row>
    <row r="17348" spans="1:7" x14ac:dyDescent="0.15">
      <c r="A17348" s="25" t="s">
        <v>95</v>
      </c>
      <c r="B17348" s="26" t="s">
        <v>82</v>
      </c>
      <c r="C17348" s="26" t="s">
        <v>83</v>
      </c>
      <c r="D17348" s="26" t="s">
        <v>74</v>
      </c>
      <c r="E17348" s="26" t="s">
        <v>13</v>
      </c>
      <c r="F17348" s="26">
        <v>2021</v>
      </c>
      <c r="G17348" s="27">
        <v>410991.8</v>
      </c>
    </row>
    <row r="17349" spans="1:7" x14ac:dyDescent="0.15">
      <c r="A17349" s="25" t="s">
        <v>95</v>
      </c>
      <c r="B17349" s="26" t="s">
        <v>82</v>
      </c>
      <c r="C17349" s="26" t="s">
        <v>83</v>
      </c>
      <c r="D17349" s="26" t="s">
        <v>74</v>
      </c>
      <c r="E17349" s="26" t="s">
        <v>13</v>
      </c>
      <c r="F17349" s="26">
        <v>2020</v>
      </c>
      <c r="G17349" s="27">
        <v>410757.9</v>
      </c>
    </row>
    <row r="17350" spans="1:7" x14ac:dyDescent="0.15">
      <c r="A17350" s="25" t="s">
        <v>95</v>
      </c>
      <c r="B17350" s="26" t="s">
        <v>82</v>
      </c>
      <c r="C17350" s="26" t="s">
        <v>83</v>
      </c>
      <c r="D17350" s="26" t="s">
        <v>74</v>
      </c>
      <c r="E17350" s="26" t="s">
        <v>13</v>
      </c>
      <c r="F17350" s="26">
        <v>2019</v>
      </c>
      <c r="G17350" s="27">
        <v>409893.5</v>
      </c>
    </row>
    <row r="17351" spans="1:7" x14ac:dyDescent="0.15">
      <c r="A17351" s="25" t="s">
        <v>95</v>
      </c>
      <c r="B17351" s="26" t="s">
        <v>82</v>
      </c>
      <c r="C17351" s="26" t="s">
        <v>83</v>
      </c>
      <c r="D17351" s="26" t="s">
        <v>74</v>
      </c>
      <c r="E17351" s="26" t="s">
        <v>13</v>
      </c>
      <c r="F17351" s="26">
        <v>2018</v>
      </c>
      <c r="G17351" s="27">
        <v>408866.9</v>
      </c>
    </row>
    <row r="17352" spans="1:7" x14ac:dyDescent="0.15">
      <c r="A17352" s="25" t="s">
        <v>95</v>
      </c>
      <c r="B17352" s="26" t="s">
        <v>82</v>
      </c>
      <c r="C17352" s="26" t="s">
        <v>83</v>
      </c>
      <c r="D17352" s="26" t="s">
        <v>74</v>
      </c>
      <c r="E17352" s="26" t="s">
        <v>13</v>
      </c>
      <c r="F17352" s="26">
        <v>2017</v>
      </c>
      <c r="G17352" s="27">
        <v>407838.8</v>
      </c>
    </row>
    <row r="17353" spans="1:7" x14ac:dyDescent="0.15">
      <c r="A17353" s="25" t="s">
        <v>95</v>
      </c>
      <c r="B17353" s="26" t="s">
        <v>82</v>
      </c>
      <c r="C17353" s="26" t="s">
        <v>83</v>
      </c>
      <c r="D17353" s="26" t="s">
        <v>74</v>
      </c>
      <c r="E17353" s="26" t="s">
        <v>13</v>
      </c>
      <c r="F17353" s="26">
        <v>2016</v>
      </c>
      <c r="G17353" s="27">
        <v>406517.4</v>
      </c>
    </row>
    <row r="17354" spans="1:7" x14ac:dyDescent="0.15">
      <c r="A17354" s="25" t="s">
        <v>95</v>
      </c>
      <c r="B17354" s="26" t="s">
        <v>82</v>
      </c>
      <c r="C17354" s="26" t="s">
        <v>83</v>
      </c>
      <c r="D17354" s="26" t="s">
        <v>74</v>
      </c>
      <c r="E17354" s="26" t="s">
        <v>13</v>
      </c>
      <c r="F17354" s="26">
        <v>2015</v>
      </c>
      <c r="G17354" s="27">
        <v>404789.9</v>
      </c>
    </row>
    <row r="17355" spans="1:7" x14ac:dyDescent="0.15">
      <c r="A17355" s="25" t="s">
        <v>95</v>
      </c>
      <c r="B17355" s="26" t="s">
        <v>82</v>
      </c>
      <c r="C17355" s="26" t="s">
        <v>83</v>
      </c>
      <c r="D17355" s="26" t="s">
        <v>74</v>
      </c>
      <c r="E17355" s="26" t="s">
        <v>13</v>
      </c>
      <c r="F17355" s="26">
        <v>2014</v>
      </c>
      <c r="G17355" s="27">
        <v>403090.4</v>
      </c>
    </row>
    <row r="17356" spans="1:7" x14ac:dyDescent="0.15">
      <c r="A17356" s="25" t="s">
        <v>95</v>
      </c>
      <c r="B17356" s="26" t="s">
        <v>82</v>
      </c>
      <c r="C17356" s="26" t="s">
        <v>83</v>
      </c>
      <c r="D17356" s="26" t="s">
        <v>74</v>
      </c>
      <c r="E17356" s="26" t="s">
        <v>13</v>
      </c>
      <c r="F17356" s="26">
        <v>2013</v>
      </c>
      <c r="G17356" s="27">
        <v>401176</v>
      </c>
    </row>
    <row r="17357" spans="1:7" x14ac:dyDescent="0.15">
      <c r="A17357" s="25" t="s">
        <v>95</v>
      </c>
      <c r="B17357" s="26" t="s">
        <v>82</v>
      </c>
      <c r="C17357" s="26" t="s">
        <v>83</v>
      </c>
      <c r="D17357" s="26" t="s">
        <v>74</v>
      </c>
      <c r="E17357" s="26" t="s">
        <v>13</v>
      </c>
      <c r="F17357" s="26">
        <v>2012</v>
      </c>
      <c r="G17357" s="27">
        <v>399389.4</v>
      </c>
    </row>
    <row r="17358" spans="1:7" x14ac:dyDescent="0.15">
      <c r="A17358" s="25" t="s">
        <v>95</v>
      </c>
      <c r="B17358" s="26" t="s">
        <v>82</v>
      </c>
      <c r="C17358" s="26" t="s">
        <v>83</v>
      </c>
      <c r="D17358" s="26" t="s">
        <v>74</v>
      </c>
      <c r="E17358" s="26" t="s">
        <v>13</v>
      </c>
      <c r="F17358" s="26">
        <v>2011</v>
      </c>
      <c r="G17358" s="27">
        <v>398102</v>
      </c>
    </row>
    <row r="17359" spans="1:7" x14ac:dyDescent="0.15">
      <c r="A17359" s="25" t="s">
        <v>95</v>
      </c>
      <c r="B17359" s="26" t="s">
        <v>82</v>
      </c>
      <c r="C17359" s="26" t="s">
        <v>83</v>
      </c>
      <c r="D17359" s="26" t="s">
        <v>74</v>
      </c>
      <c r="E17359" s="26" t="s">
        <v>13</v>
      </c>
      <c r="F17359" s="26">
        <v>2010</v>
      </c>
      <c r="G17359" s="27">
        <v>397394.5</v>
      </c>
    </row>
    <row r="17360" spans="1:7" x14ac:dyDescent="0.15">
      <c r="A17360" s="25" t="s">
        <v>95</v>
      </c>
      <c r="B17360" s="26" t="s">
        <v>82</v>
      </c>
      <c r="C17360" s="26" t="s">
        <v>83</v>
      </c>
      <c r="D17360" s="26" t="s">
        <v>74</v>
      </c>
      <c r="E17360" s="26" t="s">
        <v>13</v>
      </c>
      <c r="F17360" s="26">
        <v>2009</v>
      </c>
      <c r="G17360" s="27">
        <v>396664.7</v>
      </c>
    </row>
    <row r="17361" spans="1:7" x14ac:dyDescent="0.15">
      <c r="A17361" s="25" t="s">
        <v>95</v>
      </c>
      <c r="B17361" s="26" t="s">
        <v>82</v>
      </c>
      <c r="C17361" s="26" t="s">
        <v>83</v>
      </c>
      <c r="D17361" s="26" t="s">
        <v>74</v>
      </c>
      <c r="E17361" s="26" t="s">
        <v>13</v>
      </c>
      <c r="F17361" s="26">
        <v>2008</v>
      </c>
      <c r="G17361" s="27">
        <v>395011.3</v>
      </c>
    </row>
    <row r="17362" spans="1:7" x14ac:dyDescent="0.15">
      <c r="A17362" s="25" t="s">
        <v>95</v>
      </c>
      <c r="B17362" s="26" t="s">
        <v>82</v>
      </c>
      <c r="C17362" s="26" t="s">
        <v>83</v>
      </c>
      <c r="D17362" s="26" t="s">
        <v>74</v>
      </c>
      <c r="E17362" s="26" t="s">
        <v>13</v>
      </c>
      <c r="F17362" s="26">
        <v>2007</v>
      </c>
      <c r="G17362" s="27">
        <v>392748.2</v>
      </c>
    </row>
    <row r="17363" spans="1:7" x14ac:dyDescent="0.15">
      <c r="A17363" s="25" t="s">
        <v>95</v>
      </c>
      <c r="B17363" s="26" t="s">
        <v>82</v>
      </c>
      <c r="C17363" s="26" t="s">
        <v>83</v>
      </c>
      <c r="D17363" s="26" t="s">
        <v>74</v>
      </c>
      <c r="E17363" s="26" t="s">
        <v>13</v>
      </c>
      <c r="F17363" s="26">
        <v>2006</v>
      </c>
      <c r="G17363" s="27">
        <v>390418.3</v>
      </c>
    </row>
    <row r="17364" spans="1:7" x14ac:dyDescent="0.15">
      <c r="A17364" s="25" t="s">
        <v>95</v>
      </c>
      <c r="B17364" s="26" t="s">
        <v>82</v>
      </c>
      <c r="C17364" s="26" t="s">
        <v>83</v>
      </c>
      <c r="D17364" s="26" t="s">
        <v>74</v>
      </c>
      <c r="E17364" s="26" t="s">
        <v>13</v>
      </c>
      <c r="F17364" s="26">
        <v>2005</v>
      </c>
      <c r="G17364" s="27">
        <v>388343.7</v>
      </c>
    </row>
    <row r="17365" spans="1:7" x14ac:dyDescent="0.15">
      <c r="A17365" s="25" t="s">
        <v>95</v>
      </c>
      <c r="B17365" s="26" t="s">
        <v>82</v>
      </c>
      <c r="C17365" s="26" t="s">
        <v>83</v>
      </c>
      <c r="D17365" s="26" t="s">
        <v>74</v>
      </c>
      <c r="E17365" s="26" t="s">
        <v>13</v>
      </c>
      <c r="F17365" s="26">
        <v>2004</v>
      </c>
      <c r="G17365" s="27">
        <v>386074.9</v>
      </c>
    </row>
    <row r="17366" spans="1:7" x14ac:dyDescent="0.15">
      <c r="A17366" s="25" t="s">
        <v>95</v>
      </c>
      <c r="B17366" s="26" t="s">
        <v>82</v>
      </c>
      <c r="C17366" s="26" t="s">
        <v>83</v>
      </c>
      <c r="D17366" s="26" t="s">
        <v>74</v>
      </c>
      <c r="E17366" s="26" t="s">
        <v>13</v>
      </c>
      <c r="F17366" s="26">
        <v>2003</v>
      </c>
      <c r="G17366" s="27">
        <v>383869.6</v>
      </c>
    </row>
    <row r="17367" spans="1:7" x14ac:dyDescent="0.15">
      <c r="A17367" s="25" t="s">
        <v>95</v>
      </c>
      <c r="B17367" s="26" t="s">
        <v>82</v>
      </c>
      <c r="C17367" s="26" t="s">
        <v>83</v>
      </c>
      <c r="D17367" s="26" t="s">
        <v>74</v>
      </c>
      <c r="E17367" s="26" t="s">
        <v>13</v>
      </c>
      <c r="F17367" s="26">
        <v>2002</v>
      </c>
      <c r="G17367" s="27">
        <v>381753.7</v>
      </c>
    </row>
    <row r="17368" spans="1:7" x14ac:dyDescent="0.15">
      <c r="A17368" s="25" t="s">
        <v>95</v>
      </c>
      <c r="B17368" s="26" t="s">
        <v>82</v>
      </c>
      <c r="C17368" s="26" t="s">
        <v>83</v>
      </c>
      <c r="D17368" s="26" t="s">
        <v>74</v>
      </c>
      <c r="E17368" s="26" t="s">
        <v>13</v>
      </c>
      <c r="F17368" s="26">
        <v>2001</v>
      </c>
      <c r="G17368" s="27">
        <v>379839.5</v>
      </c>
    </row>
    <row r="17369" spans="1:7" x14ac:dyDescent="0.15">
      <c r="A17369" s="25" t="s">
        <v>95</v>
      </c>
      <c r="B17369" s="26" t="s">
        <v>82</v>
      </c>
      <c r="C17369" s="26" t="s">
        <v>83</v>
      </c>
      <c r="D17369" s="26" t="s">
        <v>74</v>
      </c>
      <c r="E17369" s="26" t="s">
        <v>13</v>
      </c>
      <c r="F17369" s="26">
        <v>2000</v>
      </c>
      <c r="G17369" s="27">
        <v>378283.2</v>
      </c>
    </row>
    <row r="17370" spans="1:7" x14ac:dyDescent="0.15">
      <c r="A17370" s="25" t="s">
        <v>95</v>
      </c>
      <c r="B17370" s="26" t="s">
        <v>82</v>
      </c>
      <c r="C17370" s="26" t="s">
        <v>83</v>
      </c>
      <c r="D17370" s="26" t="s">
        <v>74</v>
      </c>
      <c r="E17370" s="26" t="s">
        <v>13</v>
      </c>
      <c r="F17370" s="26">
        <v>1999</v>
      </c>
      <c r="G17370" s="27">
        <v>376980.4</v>
      </c>
    </row>
    <row r="17371" spans="1:7" x14ac:dyDescent="0.15">
      <c r="A17371" s="25" t="s">
        <v>95</v>
      </c>
      <c r="B17371" s="26" t="s">
        <v>82</v>
      </c>
      <c r="C17371" s="26" t="s">
        <v>83</v>
      </c>
      <c r="D17371" s="26" t="s">
        <v>74</v>
      </c>
      <c r="E17371" s="26" t="s">
        <v>13</v>
      </c>
      <c r="F17371" s="26">
        <v>1998</v>
      </c>
      <c r="G17371" s="27">
        <v>375912.9</v>
      </c>
    </row>
    <row r="17372" spans="1:7" x14ac:dyDescent="0.15">
      <c r="A17372" s="25" t="s">
        <v>95</v>
      </c>
      <c r="B17372" s="26" t="s">
        <v>82</v>
      </c>
      <c r="C17372" s="26" t="s">
        <v>83</v>
      </c>
      <c r="D17372" s="26" t="s">
        <v>74</v>
      </c>
      <c r="E17372" s="26" t="s">
        <v>13</v>
      </c>
      <c r="F17372" s="26">
        <v>1997</v>
      </c>
      <c r="G17372" s="27">
        <v>375022.1</v>
      </c>
    </row>
    <row r="17373" spans="1:7" x14ac:dyDescent="0.15">
      <c r="A17373" s="25" t="s">
        <v>95</v>
      </c>
      <c r="B17373" s="26" t="s">
        <v>82</v>
      </c>
      <c r="C17373" s="26" t="s">
        <v>83</v>
      </c>
      <c r="D17373" s="26" t="s">
        <v>74</v>
      </c>
      <c r="E17373" s="26" t="s">
        <v>13</v>
      </c>
      <c r="F17373" s="26">
        <v>1996</v>
      </c>
      <c r="G17373" s="27">
        <v>374053</v>
      </c>
    </row>
    <row r="17374" spans="1:7" x14ac:dyDescent="0.15">
      <c r="A17374" s="25" t="s">
        <v>95</v>
      </c>
      <c r="B17374" s="26" t="s">
        <v>82</v>
      </c>
      <c r="C17374" s="26" t="s">
        <v>83</v>
      </c>
      <c r="D17374" s="26" t="s">
        <v>74</v>
      </c>
      <c r="E17374" s="26" t="s">
        <v>13</v>
      </c>
      <c r="F17374" s="26">
        <v>1995</v>
      </c>
      <c r="G17374" s="27">
        <v>373007.9</v>
      </c>
    </row>
    <row r="17375" spans="1:7" x14ac:dyDescent="0.15">
      <c r="A17375" s="25" t="s">
        <v>95</v>
      </c>
      <c r="B17375" s="26" t="s">
        <v>82</v>
      </c>
      <c r="C17375" s="26" t="s">
        <v>83</v>
      </c>
      <c r="D17375" s="26" t="s">
        <v>74</v>
      </c>
      <c r="E17375" s="26" t="s">
        <v>13</v>
      </c>
      <c r="F17375" s="26">
        <v>1994</v>
      </c>
      <c r="G17375" s="27">
        <v>371919.7</v>
      </c>
    </row>
    <row r="17376" spans="1:7" x14ac:dyDescent="0.15">
      <c r="A17376" s="25" t="s">
        <v>95</v>
      </c>
      <c r="B17376" s="26" t="s">
        <v>82</v>
      </c>
      <c r="C17376" s="26" t="s">
        <v>83</v>
      </c>
      <c r="D17376" s="26" t="s">
        <v>74</v>
      </c>
      <c r="E17376" s="26" t="s">
        <v>13</v>
      </c>
      <c r="F17376" s="26">
        <v>1993</v>
      </c>
      <c r="G17376" s="27">
        <v>370721.9</v>
      </c>
    </row>
    <row r="17377" spans="1:7" x14ac:dyDescent="0.15">
      <c r="A17377" s="25" t="s">
        <v>95</v>
      </c>
      <c r="B17377" s="26" t="s">
        <v>82</v>
      </c>
      <c r="C17377" s="26" t="s">
        <v>83</v>
      </c>
      <c r="D17377" s="26" t="s">
        <v>74</v>
      </c>
      <c r="E17377" s="26" t="s">
        <v>13</v>
      </c>
      <c r="F17377" s="26">
        <v>1992</v>
      </c>
      <c r="G17377" s="27">
        <v>369164.5</v>
      </c>
    </row>
    <row r="17378" spans="1:7" x14ac:dyDescent="0.15">
      <c r="A17378" s="25" t="s">
        <v>95</v>
      </c>
      <c r="B17378" s="26" t="s">
        <v>82</v>
      </c>
      <c r="C17378" s="26" t="s">
        <v>83</v>
      </c>
      <c r="D17378" s="26" t="s">
        <v>74</v>
      </c>
      <c r="E17378" s="26" t="s">
        <v>13</v>
      </c>
      <c r="F17378" s="26">
        <v>1991</v>
      </c>
      <c r="G17378" s="27">
        <v>367444.5</v>
      </c>
    </row>
    <row r="17379" spans="1:7" x14ac:dyDescent="0.15">
      <c r="A17379" s="25" t="s">
        <v>95</v>
      </c>
      <c r="B17379" s="26" t="s">
        <v>82</v>
      </c>
      <c r="C17379" s="26" t="s">
        <v>83</v>
      </c>
      <c r="D17379" s="26" t="s">
        <v>74</v>
      </c>
      <c r="E17379" s="26" t="s">
        <v>13</v>
      </c>
      <c r="F17379" s="26">
        <v>1990</v>
      </c>
      <c r="G17379" s="27">
        <v>365817.1</v>
      </c>
    </row>
    <row r="17380" spans="1:7" x14ac:dyDescent="0.15">
      <c r="A17380" s="25" t="s">
        <v>95</v>
      </c>
      <c r="B17380" s="26" t="s">
        <v>82</v>
      </c>
      <c r="C17380" s="26" t="s">
        <v>83</v>
      </c>
      <c r="D17380" s="26" t="s">
        <v>74</v>
      </c>
      <c r="E17380" s="26" t="s">
        <v>13</v>
      </c>
      <c r="F17380" s="26">
        <v>1989</v>
      </c>
      <c r="G17380" s="27">
        <v>364204.5</v>
      </c>
    </row>
    <row r="17381" spans="1:7" x14ac:dyDescent="0.15">
      <c r="A17381" s="25" t="s">
        <v>95</v>
      </c>
      <c r="B17381" s="26" t="s">
        <v>82</v>
      </c>
      <c r="C17381" s="26" t="s">
        <v>83</v>
      </c>
      <c r="D17381" s="26" t="s">
        <v>74</v>
      </c>
      <c r="E17381" s="26" t="s">
        <v>13</v>
      </c>
      <c r="F17381" s="26">
        <v>1988</v>
      </c>
      <c r="G17381" s="27">
        <v>362768.6</v>
      </c>
    </row>
    <row r="17382" spans="1:7" x14ac:dyDescent="0.15">
      <c r="A17382" s="25" t="s">
        <v>95</v>
      </c>
      <c r="B17382" s="26" t="s">
        <v>82</v>
      </c>
      <c r="C17382" s="26" t="s">
        <v>83</v>
      </c>
      <c r="D17382" s="26" t="s">
        <v>74</v>
      </c>
      <c r="E17382" s="26" t="s">
        <v>13</v>
      </c>
      <c r="F17382" s="26">
        <v>1987</v>
      </c>
      <c r="G17382" s="27">
        <v>361720.1</v>
      </c>
    </row>
    <row r="17383" spans="1:7" x14ac:dyDescent="0.15">
      <c r="A17383" s="25" t="s">
        <v>95</v>
      </c>
      <c r="B17383" s="26" t="s">
        <v>82</v>
      </c>
      <c r="C17383" s="26" t="s">
        <v>83</v>
      </c>
      <c r="D17383" s="26" t="s">
        <v>74</v>
      </c>
      <c r="E17383" s="26" t="s">
        <v>13</v>
      </c>
      <c r="F17383" s="26">
        <v>1986</v>
      </c>
      <c r="G17383" s="27">
        <v>360901.5</v>
      </c>
    </row>
    <row r="17384" spans="1:7" x14ac:dyDescent="0.15">
      <c r="A17384" s="25" t="s">
        <v>95</v>
      </c>
      <c r="B17384" s="26" t="s">
        <v>82</v>
      </c>
      <c r="C17384" s="26" t="s">
        <v>83</v>
      </c>
      <c r="D17384" s="26" t="s">
        <v>74</v>
      </c>
      <c r="E17384" s="26" t="s">
        <v>13</v>
      </c>
      <c r="F17384" s="26">
        <v>1985</v>
      </c>
      <c r="G17384" s="27">
        <v>360172.2</v>
      </c>
    </row>
    <row r="17385" spans="1:7" x14ac:dyDescent="0.15">
      <c r="A17385" s="25" t="s">
        <v>95</v>
      </c>
      <c r="B17385" s="26" t="s">
        <v>82</v>
      </c>
      <c r="C17385" s="26" t="s">
        <v>83</v>
      </c>
      <c r="D17385" s="26" t="s">
        <v>74</v>
      </c>
      <c r="E17385" s="26" t="s">
        <v>13</v>
      </c>
      <c r="F17385" s="26">
        <v>1984</v>
      </c>
      <c r="G17385" s="27">
        <v>359614.9</v>
      </c>
    </row>
    <row r="17386" spans="1:7" x14ac:dyDescent="0.15">
      <c r="A17386" s="25" t="s">
        <v>95</v>
      </c>
      <c r="B17386" s="26" t="s">
        <v>82</v>
      </c>
      <c r="C17386" s="26" t="s">
        <v>83</v>
      </c>
      <c r="D17386" s="26" t="s">
        <v>74</v>
      </c>
      <c r="E17386" s="26" t="s">
        <v>13</v>
      </c>
      <c r="F17386" s="26">
        <v>1983</v>
      </c>
      <c r="G17386" s="27">
        <v>359165.3</v>
      </c>
    </row>
    <row r="17387" spans="1:7" x14ac:dyDescent="0.15">
      <c r="A17387" s="25" t="s">
        <v>95</v>
      </c>
      <c r="B17387" s="26" t="s">
        <v>82</v>
      </c>
      <c r="C17387" s="26" t="s">
        <v>83</v>
      </c>
      <c r="D17387" s="26" t="s">
        <v>74</v>
      </c>
      <c r="E17387" s="26" t="s">
        <v>13</v>
      </c>
      <c r="F17387" s="26">
        <v>1982</v>
      </c>
      <c r="G17387" s="27">
        <v>358659.3</v>
      </c>
    </row>
    <row r="17388" spans="1:7" x14ac:dyDescent="0.15">
      <c r="A17388" s="25" t="s">
        <v>95</v>
      </c>
      <c r="B17388" s="26" t="s">
        <v>82</v>
      </c>
      <c r="C17388" s="26" t="s">
        <v>83</v>
      </c>
      <c r="D17388" s="26" t="s">
        <v>74</v>
      </c>
      <c r="E17388" s="26" t="s">
        <v>13</v>
      </c>
      <c r="F17388" s="26">
        <v>1981</v>
      </c>
      <c r="G17388" s="27">
        <v>357916.1</v>
      </c>
    </row>
    <row r="17389" spans="1:7" x14ac:dyDescent="0.15">
      <c r="A17389" s="25" t="s">
        <v>95</v>
      </c>
      <c r="B17389" s="26" t="s">
        <v>82</v>
      </c>
      <c r="C17389" s="26" t="s">
        <v>83</v>
      </c>
      <c r="D17389" s="26" t="s">
        <v>74</v>
      </c>
      <c r="E17389" s="26" t="s">
        <v>13</v>
      </c>
      <c r="F17389" s="26">
        <v>1980</v>
      </c>
      <c r="G17389" s="27">
        <v>356773.7</v>
      </c>
    </row>
    <row r="17390" spans="1:7" x14ac:dyDescent="0.15">
      <c r="A17390" s="25" t="s">
        <v>95</v>
      </c>
      <c r="B17390" s="26" t="s">
        <v>82</v>
      </c>
      <c r="C17390" s="26" t="s">
        <v>83</v>
      </c>
      <c r="D17390" s="26" t="s">
        <v>74</v>
      </c>
      <c r="E17390" s="26" t="s">
        <v>13</v>
      </c>
      <c r="F17390" s="26">
        <v>1979</v>
      </c>
      <c r="G17390" s="27">
        <v>355447.4</v>
      </c>
    </row>
    <row r="17391" spans="1:7" x14ac:dyDescent="0.15">
      <c r="A17391" s="25" t="s">
        <v>95</v>
      </c>
      <c r="B17391" s="26" t="s">
        <v>82</v>
      </c>
      <c r="C17391" s="26" t="s">
        <v>83</v>
      </c>
      <c r="D17391" s="26" t="s">
        <v>74</v>
      </c>
      <c r="E17391" s="26" t="s">
        <v>13</v>
      </c>
      <c r="F17391" s="26">
        <v>1978</v>
      </c>
      <c r="G17391" s="27">
        <v>354235.3</v>
      </c>
    </row>
    <row r="17392" spans="1:7" x14ac:dyDescent="0.15">
      <c r="A17392" s="25" t="s">
        <v>95</v>
      </c>
      <c r="B17392" s="26" t="s">
        <v>82</v>
      </c>
      <c r="C17392" s="26" t="s">
        <v>83</v>
      </c>
      <c r="D17392" s="26" t="s">
        <v>74</v>
      </c>
      <c r="E17392" s="26" t="s">
        <v>13</v>
      </c>
      <c r="F17392" s="26">
        <v>1977</v>
      </c>
      <c r="G17392" s="27">
        <v>353096.6</v>
      </c>
    </row>
    <row r="17393" spans="1:7" x14ac:dyDescent="0.15">
      <c r="A17393" s="25" t="s">
        <v>95</v>
      </c>
      <c r="B17393" s="26" t="s">
        <v>82</v>
      </c>
      <c r="C17393" s="26" t="s">
        <v>83</v>
      </c>
      <c r="D17393" s="26" t="s">
        <v>74</v>
      </c>
      <c r="E17393" s="26" t="s">
        <v>13</v>
      </c>
      <c r="F17393" s="26">
        <v>1976</v>
      </c>
      <c r="G17393" s="27">
        <v>352018</v>
      </c>
    </row>
    <row r="17394" spans="1:7" x14ac:dyDescent="0.15">
      <c r="A17394" s="25" t="s">
        <v>95</v>
      </c>
      <c r="B17394" s="26" t="s">
        <v>82</v>
      </c>
      <c r="C17394" s="26" t="s">
        <v>83</v>
      </c>
      <c r="D17394" s="26" t="s">
        <v>74</v>
      </c>
      <c r="E17394" s="26" t="s">
        <v>13</v>
      </c>
      <c r="F17394" s="26">
        <v>1975</v>
      </c>
      <c r="G17394" s="27">
        <v>350873.4</v>
      </c>
    </row>
    <row r="17395" spans="1:7" x14ac:dyDescent="0.15">
      <c r="A17395" s="25" t="s">
        <v>95</v>
      </c>
      <c r="B17395" s="26" t="s">
        <v>82</v>
      </c>
      <c r="C17395" s="26" t="s">
        <v>83</v>
      </c>
      <c r="D17395" s="26" t="s">
        <v>74</v>
      </c>
      <c r="E17395" s="26" t="s">
        <v>13</v>
      </c>
      <c r="F17395" s="26">
        <v>1974</v>
      </c>
      <c r="G17395" s="27">
        <v>349534.8</v>
      </c>
    </row>
    <row r="17396" spans="1:7" x14ac:dyDescent="0.15">
      <c r="A17396" s="25" t="s">
        <v>95</v>
      </c>
      <c r="B17396" s="26" t="s">
        <v>82</v>
      </c>
      <c r="C17396" s="26" t="s">
        <v>83</v>
      </c>
      <c r="D17396" s="26" t="s">
        <v>74</v>
      </c>
      <c r="E17396" s="26" t="s">
        <v>13</v>
      </c>
      <c r="F17396" s="26">
        <v>1973</v>
      </c>
      <c r="G17396" s="27">
        <v>347942.5</v>
      </c>
    </row>
    <row r="17397" spans="1:7" x14ac:dyDescent="0.15">
      <c r="A17397" s="25" t="s">
        <v>95</v>
      </c>
      <c r="B17397" s="26" t="s">
        <v>82</v>
      </c>
      <c r="C17397" s="26" t="s">
        <v>83</v>
      </c>
      <c r="D17397" s="26" t="s">
        <v>74</v>
      </c>
      <c r="E17397" s="26" t="s">
        <v>13</v>
      </c>
      <c r="F17397" s="26">
        <v>1972</v>
      </c>
      <c r="G17397" s="27">
        <v>346053</v>
      </c>
    </row>
    <row r="17398" spans="1:7" x14ac:dyDescent="0.15">
      <c r="A17398" s="25" t="s">
        <v>95</v>
      </c>
      <c r="B17398" s="26" t="s">
        <v>82</v>
      </c>
      <c r="C17398" s="26" t="s">
        <v>83</v>
      </c>
      <c r="D17398" s="26" t="s">
        <v>74</v>
      </c>
      <c r="E17398" s="26" t="s">
        <v>13</v>
      </c>
      <c r="F17398" s="26">
        <v>1971</v>
      </c>
      <c r="G17398" s="27">
        <v>343970.1</v>
      </c>
    </row>
    <row r="17399" spans="1:7" x14ac:dyDescent="0.15">
      <c r="A17399" s="25" t="s">
        <v>95</v>
      </c>
      <c r="B17399" s="26" t="s">
        <v>82</v>
      </c>
      <c r="C17399" s="26" t="s">
        <v>83</v>
      </c>
      <c r="D17399" s="26" t="s">
        <v>74</v>
      </c>
      <c r="E17399" s="26" t="s">
        <v>13</v>
      </c>
      <c r="F17399" s="26">
        <v>1970</v>
      </c>
      <c r="G17399" s="27">
        <v>341981.7</v>
      </c>
    </row>
    <row r="17400" spans="1:7" x14ac:dyDescent="0.15">
      <c r="A17400" s="25" t="s">
        <v>95</v>
      </c>
      <c r="B17400" s="26" t="s">
        <v>82</v>
      </c>
      <c r="C17400" s="26" t="s">
        <v>83</v>
      </c>
      <c r="D17400" s="26" t="s">
        <v>74</v>
      </c>
      <c r="E17400" s="26" t="s">
        <v>13</v>
      </c>
      <c r="F17400" s="26">
        <v>1969</v>
      </c>
      <c r="G17400" s="27">
        <v>340230</v>
      </c>
    </row>
    <row r="17401" spans="1:7" x14ac:dyDescent="0.15">
      <c r="A17401" s="25" t="s">
        <v>95</v>
      </c>
      <c r="B17401" s="26" t="s">
        <v>82</v>
      </c>
      <c r="C17401" s="26" t="s">
        <v>83</v>
      </c>
      <c r="D17401" s="26" t="s">
        <v>74</v>
      </c>
      <c r="E17401" s="26" t="s">
        <v>13</v>
      </c>
      <c r="F17401" s="26">
        <v>1968</v>
      </c>
      <c r="G17401" s="27">
        <v>338071.4</v>
      </c>
    </row>
    <row r="17402" spans="1:7" x14ac:dyDescent="0.15">
      <c r="A17402" s="25" t="s">
        <v>95</v>
      </c>
      <c r="B17402" s="26" t="s">
        <v>82</v>
      </c>
      <c r="C17402" s="26" t="s">
        <v>83</v>
      </c>
      <c r="D17402" s="26" t="s">
        <v>74</v>
      </c>
      <c r="E17402" s="26" t="s">
        <v>13</v>
      </c>
      <c r="F17402" s="26">
        <v>1967</v>
      </c>
      <c r="G17402" s="27">
        <v>336035.5</v>
      </c>
    </row>
    <row r="17403" spans="1:7" x14ac:dyDescent="0.15">
      <c r="A17403" s="25" t="s">
        <v>95</v>
      </c>
      <c r="B17403" s="26" t="s">
        <v>82</v>
      </c>
      <c r="C17403" s="26" t="s">
        <v>83</v>
      </c>
      <c r="D17403" s="26" t="s">
        <v>74</v>
      </c>
      <c r="E17403" s="26" t="s">
        <v>13</v>
      </c>
      <c r="F17403" s="26">
        <v>1966</v>
      </c>
      <c r="G17403" s="27">
        <v>333791.2</v>
      </c>
    </row>
    <row r="17404" spans="1:7" x14ac:dyDescent="0.15">
      <c r="A17404" s="25" t="s">
        <v>95</v>
      </c>
      <c r="B17404" s="26" t="s">
        <v>82</v>
      </c>
      <c r="C17404" s="26" t="s">
        <v>83</v>
      </c>
      <c r="D17404" s="26" t="s">
        <v>74</v>
      </c>
      <c r="E17404" s="26" t="s">
        <v>13</v>
      </c>
      <c r="F17404" s="26">
        <v>1965</v>
      </c>
      <c r="G17404" s="27">
        <v>331253.8</v>
      </c>
    </row>
    <row r="17405" spans="1:7" x14ac:dyDescent="0.15">
      <c r="A17405" s="25" t="s">
        <v>95</v>
      </c>
      <c r="B17405" s="26" t="s">
        <v>82</v>
      </c>
      <c r="C17405" s="26" t="s">
        <v>83</v>
      </c>
      <c r="D17405" s="26" t="s">
        <v>74</v>
      </c>
      <c r="E17405" s="26" t="s">
        <v>13</v>
      </c>
      <c r="F17405" s="26">
        <v>1964</v>
      </c>
      <c r="G17405" s="27">
        <v>328565.8</v>
      </c>
    </row>
    <row r="17406" spans="1:7" x14ac:dyDescent="0.15">
      <c r="A17406" s="25" t="s">
        <v>95</v>
      </c>
      <c r="B17406" s="26" t="s">
        <v>82</v>
      </c>
      <c r="C17406" s="26" t="s">
        <v>83</v>
      </c>
      <c r="D17406" s="26" t="s">
        <v>74</v>
      </c>
      <c r="E17406" s="26" t="s">
        <v>13</v>
      </c>
      <c r="F17406" s="26">
        <v>1963</v>
      </c>
      <c r="G17406" s="27">
        <v>325882.09999999998</v>
      </c>
    </row>
    <row r="17407" spans="1:7" x14ac:dyDescent="0.15">
      <c r="A17407" s="25" t="s">
        <v>95</v>
      </c>
      <c r="B17407" s="26" t="s">
        <v>82</v>
      </c>
      <c r="C17407" s="26" t="s">
        <v>83</v>
      </c>
      <c r="D17407" s="26" t="s">
        <v>74</v>
      </c>
      <c r="E17407" s="26" t="s">
        <v>13</v>
      </c>
      <c r="F17407" s="26">
        <v>1962</v>
      </c>
      <c r="G17407" s="27">
        <v>322900.40000000002</v>
      </c>
    </row>
    <row r="17408" spans="1:7" x14ac:dyDescent="0.15">
      <c r="A17408" s="25" t="s">
        <v>95</v>
      </c>
      <c r="B17408" s="26" t="s">
        <v>82</v>
      </c>
      <c r="C17408" s="26" t="s">
        <v>83</v>
      </c>
      <c r="D17408" s="26" t="s">
        <v>74</v>
      </c>
      <c r="E17408" s="26" t="s">
        <v>13</v>
      </c>
      <c r="F17408" s="26">
        <v>1961</v>
      </c>
      <c r="G17408" s="27">
        <v>319825.8</v>
      </c>
    </row>
    <row r="17409" spans="1:7" x14ac:dyDescent="0.15">
      <c r="A17409" s="25" t="s">
        <v>95</v>
      </c>
      <c r="B17409" s="26" t="s">
        <v>82</v>
      </c>
      <c r="C17409" s="26" t="s">
        <v>83</v>
      </c>
      <c r="D17409" s="26" t="s">
        <v>74</v>
      </c>
      <c r="E17409" s="26" t="s">
        <v>13</v>
      </c>
      <c r="F17409" s="26">
        <v>1960</v>
      </c>
      <c r="G17409" s="27">
        <v>317034.09999999998</v>
      </c>
    </row>
    <row r="17410" spans="1:7" x14ac:dyDescent="0.15">
      <c r="A17410" s="25" t="s">
        <v>96</v>
      </c>
      <c r="B17410" s="26" t="s">
        <v>82</v>
      </c>
      <c r="C17410" s="26" t="s">
        <v>83</v>
      </c>
      <c r="D17410" s="26" t="s">
        <v>10</v>
      </c>
      <c r="E17410" s="26" t="s">
        <v>9</v>
      </c>
      <c r="F17410" s="26">
        <v>2023</v>
      </c>
      <c r="G17410" s="27">
        <v>294</v>
      </c>
    </row>
    <row r="17411" spans="1:7" x14ac:dyDescent="0.15">
      <c r="A17411" s="25" t="s">
        <v>96</v>
      </c>
      <c r="B17411" s="26" t="s">
        <v>82</v>
      </c>
      <c r="C17411" s="26" t="s">
        <v>83</v>
      </c>
      <c r="D17411" s="26" t="s">
        <v>10</v>
      </c>
      <c r="E17411" s="26" t="s">
        <v>9</v>
      </c>
      <c r="F17411" s="26">
        <v>2022</v>
      </c>
      <c r="G17411" s="27">
        <v>294</v>
      </c>
    </row>
    <row r="17412" spans="1:7" x14ac:dyDescent="0.15">
      <c r="A17412" s="25" t="s">
        <v>96</v>
      </c>
      <c r="B17412" s="26" t="s">
        <v>82</v>
      </c>
      <c r="C17412" s="26" t="s">
        <v>83</v>
      </c>
      <c r="D17412" s="26" t="s">
        <v>10</v>
      </c>
      <c r="E17412" s="26" t="s">
        <v>9</v>
      </c>
      <c r="F17412" s="26">
        <v>2021</v>
      </c>
      <c r="G17412" s="27">
        <v>324</v>
      </c>
    </row>
    <row r="17413" spans="1:7" x14ac:dyDescent="0.15">
      <c r="A17413" s="25" t="s">
        <v>96</v>
      </c>
      <c r="B17413" s="26" t="s">
        <v>82</v>
      </c>
      <c r="C17413" s="26" t="s">
        <v>83</v>
      </c>
      <c r="D17413" s="26" t="s">
        <v>10</v>
      </c>
      <c r="E17413" s="26" t="s">
        <v>9</v>
      </c>
      <c r="F17413" s="26">
        <v>2020</v>
      </c>
      <c r="G17413" s="27">
        <v>291</v>
      </c>
    </row>
    <row r="17414" spans="1:7" x14ac:dyDescent="0.15">
      <c r="A17414" s="25" t="s">
        <v>96</v>
      </c>
      <c r="B17414" s="26" t="s">
        <v>82</v>
      </c>
      <c r="C17414" s="26" t="s">
        <v>83</v>
      </c>
      <c r="D17414" s="26" t="s">
        <v>10</v>
      </c>
      <c r="E17414" s="26" t="s">
        <v>9</v>
      </c>
      <c r="F17414" s="26">
        <v>2019</v>
      </c>
      <c r="G17414" s="27">
        <v>278</v>
      </c>
    </row>
    <row r="17415" spans="1:7" x14ac:dyDescent="0.15">
      <c r="A17415" s="25" t="s">
        <v>96</v>
      </c>
      <c r="B17415" s="26" t="s">
        <v>82</v>
      </c>
      <c r="C17415" s="26" t="s">
        <v>83</v>
      </c>
      <c r="D17415" s="26" t="s">
        <v>10</v>
      </c>
      <c r="E17415" s="26" t="s">
        <v>9</v>
      </c>
      <c r="F17415" s="26">
        <v>2018</v>
      </c>
      <c r="G17415" s="27">
        <v>305</v>
      </c>
    </row>
    <row r="17416" spans="1:7" x14ac:dyDescent="0.15">
      <c r="A17416" s="25" t="s">
        <v>96</v>
      </c>
      <c r="B17416" s="26" t="s">
        <v>82</v>
      </c>
      <c r="C17416" s="26" t="s">
        <v>83</v>
      </c>
      <c r="D17416" s="26" t="s">
        <v>10</v>
      </c>
      <c r="E17416" s="26" t="s">
        <v>9</v>
      </c>
      <c r="F17416" s="26">
        <v>2017</v>
      </c>
      <c r="G17416" s="27">
        <v>357</v>
      </c>
    </row>
    <row r="17417" spans="1:7" x14ac:dyDescent="0.15">
      <c r="A17417" s="25" t="s">
        <v>96</v>
      </c>
      <c r="B17417" s="26" t="s">
        <v>82</v>
      </c>
      <c r="C17417" s="26" t="s">
        <v>83</v>
      </c>
      <c r="D17417" s="26" t="s">
        <v>10</v>
      </c>
      <c r="E17417" s="26" t="s">
        <v>9</v>
      </c>
      <c r="F17417" s="26">
        <v>2016</v>
      </c>
      <c r="G17417" s="27">
        <v>395</v>
      </c>
    </row>
    <row r="17418" spans="1:7" x14ac:dyDescent="0.15">
      <c r="A17418" s="25" t="s">
        <v>96</v>
      </c>
      <c r="B17418" s="26" t="s">
        <v>82</v>
      </c>
      <c r="C17418" s="26" t="s">
        <v>83</v>
      </c>
      <c r="D17418" s="26" t="s">
        <v>10</v>
      </c>
      <c r="E17418" s="26" t="s">
        <v>9</v>
      </c>
      <c r="F17418" s="26">
        <v>2015</v>
      </c>
      <c r="G17418" s="27">
        <v>430</v>
      </c>
    </row>
    <row r="17419" spans="1:7" x14ac:dyDescent="0.15">
      <c r="A17419" s="25" t="s">
        <v>96</v>
      </c>
      <c r="B17419" s="26" t="s">
        <v>82</v>
      </c>
      <c r="C17419" s="26" t="s">
        <v>83</v>
      </c>
      <c r="D17419" s="26" t="s">
        <v>10</v>
      </c>
      <c r="E17419" s="26" t="s">
        <v>9</v>
      </c>
      <c r="F17419" s="26">
        <v>2014</v>
      </c>
      <c r="G17419" s="27">
        <v>430</v>
      </c>
    </row>
    <row r="17420" spans="1:7" x14ac:dyDescent="0.15">
      <c r="A17420" s="25" t="s">
        <v>96</v>
      </c>
      <c r="B17420" s="26" t="s">
        <v>82</v>
      </c>
      <c r="C17420" s="26" t="s">
        <v>83</v>
      </c>
      <c r="D17420" s="26" t="s">
        <v>10</v>
      </c>
      <c r="E17420" s="26" t="s">
        <v>9</v>
      </c>
      <c r="F17420" s="26">
        <v>2013</v>
      </c>
      <c r="G17420" s="27">
        <v>423</v>
      </c>
    </row>
    <row r="17421" spans="1:7" x14ac:dyDescent="0.15">
      <c r="A17421" s="25" t="s">
        <v>96</v>
      </c>
      <c r="B17421" s="26" t="s">
        <v>82</v>
      </c>
      <c r="C17421" s="26" t="s">
        <v>83</v>
      </c>
      <c r="D17421" s="26" t="s">
        <v>10</v>
      </c>
      <c r="E17421" s="26" t="s">
        <v>9</v>
      </c>
      <c r="F17421" s="26">
        <v>2012</v>
      </c>
      <c r="G17421" s="27">
        <v>374</v>
      </c>
    </row>
    <row r="17422" spans="1:7" x14ac:dyDescent="0.15">
      <c r="A17422" s="25" t="s">
        <v>96</v>
      </c>
      <c r="B17422" s="26" t="s">
        <v>82</v>
      </c>
      <c r="C17422" s="26" t="s">
        <v>83</v>
      </c>
      <c r="D17422" s="26" t="s">
        <v>10</v>
      </c>
      <c r="E17422" s="26" t="s">
        <v>9</v>
      </c>
      <c r="F17422" s="26">
        <v>2011</v>
      </c>
      <c r="G17422" s="27">
        <v>350</v>
      </c>
    </row>
    <row r="17423" spans="1:7" x14ac:dyDescent="0.15">
      <c r="A17423" s="25" t="s">
        <v>96</v>
      </c>
      <c r="B17423" s="26" t="s">
        <v>82</v>
      </c>
      <c r="C17423" s="26" t="s">
        <v>83</v>
      </c>
      <c r="D17423" s="26" t="s">
        <v>10</v>
      </c>
      <c r="E17423" s="26" t="s">
        <v>9</v>
      </c>
      <c r="F17423" s="26">
        <v>2010</v>
      </c>
      <c r="G17423" s="27">
        <v>410</v>
      </c>
    </row>
    <row r="17424" spans="1:7" x14ac:dyDescent="0.15">
      <c r="A17424" s="25" t="s">
        <v>96</v>
      </c>
      <c r="B17424" s="26" t="s">
        <v>82</v>
      </c>
      <c r="C17424" s="26" t="s">
        <v>83</v>
      </c>
      <c r="D17424" s="26" t="s">
        <v>10</v>
      </c>
      <c r="E17424" s="26" t="s">
        <v>9</v>
      </c>
      <c r="F17424" s="26">
        <v>2009</v>
      </c>
      <c r="G17424" s="27">
        <v>383</v>
      </c>
    </row>
    <row r="17425" spans="1:7" x14ac:dyDescent="0.15">
      <c r="A17425" s="25" t="s">
        <v>96</v>
      </c>
      <c r="B17425" s="26" t="s">
        <v>82</v>
      </c>
      <c r="C17425" s="26" t="s">
        <v>83</v>
      </c>
      <c r="D17425" s="26" t="s">
        <v>10</v>
      </c>
      <c r="E17425" s="26" t="s">
        <v>9</v>
      </c>
      <c r="F17425" s="26">
        <v>2008</v>
      </c>
      <c r="G17425" s="27">
        <v>335.6</v>
      </c>
    </row>
    <row r="17426" spans="1:7" x14ac:dyDescent="0.15">
      <c r="A17426" s="25" t="s">
        <v>96</v>
      </c>
      <c r="B17426" s="26" t="s">
        <v>82</v>
      </c>
      <c r="C17426" s="26" t="s">
        <v>83</v>
      </c>
      <c r="D17426" s="26" t="s">
        <v>10</v>
      </c>
      <c r="E17426" s="26" t="s">
        <v>9</v>
      </c>
      <c r="F17426" s="26">
        <v>2007</v>
      </c>
      <c r="G17426" s="27">
        <v>355.8</v>
      </c>
    </row>
    <row r="17427" spans="1:7" x14ac:dyDescent="0.15">
      <c r="A17427" s="25" t="s">
        <v>96</v>
      </c>
      <c r="B17427" s="26" t="s">
        <v>82</v>
      </c>
      <c r="C17427" s="26" t="s">
        <v>83</v>
      </c>
      <c r="D17427" s="26" t="s">
        <v>10</v>
      </c>
      <c r="E17427" s="26" t="s">
        <v>9</v>
      </c>
      <c r="F17427" s="26">
        <v>2006</v>
      </c>
      <c r="G17427" s="27">
        <v>386</v>
      </c>
    </row>
    <row r="17428" spans="1:7" x14ac:dyDescent="0.15">
      <c r="A17428" s="25" t="s">
        <v>96</v>
      </c>
      <c r="B17428" s="26" t="s">
        <v>82</v>
      </c>
      <c r="C17428" s="26" t="s">
        <v>83</v>
      </c>
      <c r="D17428" s="26" t="s">
        <v>10</v>
      </c>
      <c r="E17428" s="26" t="s">
        <v>9</v>
      </c>
      <c r="F17428" s="26">
        <v>2005</v>
      </c>
      <c r="G17428" s="27">
        <v>393.1</v>
      </c>
    </row>
    <row r="17429" spans="1:7" x14ac:dyDescent="0.15">
      <c r="A17429" s="25" t="s">
        <v>96</v>
      </c>
      <c r="B17429" s="26" t="s">
        <v>82</v>
      </c>
      <c r="C17429" s="26" t="s">
        <v>83</v>
      </c>
      <c r="D17429" s="26" t="s">
        <v>10</v>
      </c>
      <c r="E17429" s="26" t="s">
        <v>9</v>
      </c>
      <c r="F17429" s="26">
        <v>2004</v>
      </c>
      <c r="G17429" s="27">
        <v>382</v>
      </c>
    </row>
    <row r="17430" spans="1:7" x14ac:dyDescent="0.15">
      <c r="A17430" s="25" t="s">
        <v>96</v>
      </c>
      <c r="B17430" s="26" t="s">
        <v>82</v>
      </c>
      <c r="C17430" s="26" t="s">
        <v>83</v>
      </c>
      <c r="D17430" s="26" t="s">
        <v>10</v>
      </c>
      <c r="E17430" s="26" t="s">
        <v>9</v>
      </c>
      <c r="F17430" s="26">
        <v>2003</v>
      </c>
      <c r="G17430" s="27">
        <v>364.90000000000009</v>
      </c>
    </row>
    <row r="17431" spans="1:7" x14ac:dyDescent="0.15">
      <c r="A17431" s="25" t="s">
        <v>96</v>
      </c>
      <c r="B17431" s="26" t="s">
        <v>82</v>
      </c>
      <c r="C17431" s="26" t="s">
        <v>83</v>
      </c>
      <c r="D17431" s="26" t="s">
        <v>10</v>
      </c>
      <c r="E17431" s="26" t="s">
        <v>9</v>
      </c>
      <c r="F17431" s="26">
        <v>2002</v>
      </c>
      <c r="G17431" s="27">
        <v>333.6</v>
      </c>
    </row>
    <row r="17432" spans="1:7" x14ac:dyDescent="0.15">
      <c r="A17432" s="25" t="s">
        <v>96</v>
      </c>
      <c r="B17432" s="26" t="s">
        <v>82</v>
      </c>
      <c r="C17432" s="26" t="s">
        <v>83</v>
      </c>
      <c r="D17432" s="26" t="s">
        <v>10</v>
      </c>
      <c r="E17432" s="26" t="s">
        <v>9</v>
      </c>
      <c r="F17432" s="26">
        <v>2001</v>
      </c>
      <c r="G17432" s="27">
        <v>289.3</v>
      </c>
    </row>
    <row r="17433" spans="1:7" x14ac:dyDescent="0.15">
      <c r="A17433" s="25" t="s">
        <v>96</v>
      </c>
      <c r="B17433" s="26" t="s">
        <v>82</v>
      </c>
      <c r="C17433" s="26" t="s">
        <v>83</v>
      </c>
      <c r="D17433" s="26" t="s">
        <v>10</v>
      </c>
      <c r="E17433" s="26" t="s">
        <v>9</v>
      </c>
      <c r="F17433" s="26">
        <v>2000</v>
      </c>
      <c r="G17433" s="27">
        <v>310.40000000000009</v>
      </c>
    </row>
    <row r="17434" spans="1:7" x14ac:dyDescent="0.15">
      <c r="A17434" s="25" t="s">
        <v>96</v>
      </c>
      <c r="B17434" s="26" t="s">
        <v>82</v>
      </c>
      <c r="C17434" s="26" t="s">
        <v>83</v>
      </c>
      <c r="D17434" s="26" t="s">
        <v>10</v>
      </c>
      <c r="E17434" s="26" t="s">
        <v>9</v>
      </c>
      <c r="F17434" s="26">
        <v>1999</v>
      </c>
      <c r="G17434" s="27">
        <v>378</v>
      </c>
    </row>
    <row r="17435" spans="1:7" x14ac:dyDescent="0.15">
      <c r="A17435" s="25" t="s">
        <v>96</v>
      </c>
      <c r="B17435" s="26" t="s">
        <v>82</v>
      </c>
      <c r="C17435" s="26" t="s">
        <v>83</v>
      </c>
      <c r="D17435" s="26" t="s">
        <v>10</v>
      </c>
      <c r="E17435" s="26" t="s">
        <v>9</v>
      </c>
      <c r="F17435" s="26">
        <v>1998</v>
      </c>
      <c r="G17435" s="27">
        <v>404.2</v>
      </c>
    </row>
    <row r="17436" spans="1:7" x14ac:dyDescent="0.15">
      <c r="A17436" s="25" t="s">
        <v>96</v>
      </c>
      <c r="B17436" s="26" t="s">
        <v>82</v>
      </c>
      <c r="C17436" s="26" t="s">
        <v>83</v>
      </c>
      <c r="D17436" s="26" t="s">
        <v>10</v>
      </c>
      <c r="E17436" s="26" t="s">
        <v>9</v>
      </c>
      <c r="F17436" s="26">
        <v>1997</v>
      </c>
      <c r="G17436" s="27">
        <v>396.1</v>
      </c>
    </row>
    <row r="17437" spans="1:7" x14ac:dyDescent="0.15">
      <c r="A17437" s="25" t="s">
        <v>96</v>
      </c>
      <c r="B17437" s="26" t="s">
        <v>82</v>
      </c>
      <c r="C17437" s="26" t="s">
        <v>83</v>
      </c>
      <c r="D17437" s="26" t="s">
        <v>10</v>
      </c>
      <c r="E17437" s="26" t="s">
        <v>9</v>
      </c>
      <c r="F17437" s="26">
        <v>1996</v>
      </c>
      <c r="G17437" s="27">
        <v>404.2</v>
      </c>
    </row>
    <row r="17438" spans="1:7" x14ac:dyDescent="0.15">
      <c r="A17438" s="25" t="s">
        <v>96</v>
      </c>
      <c r="B17438" s="26" t="s">
        <v>82</v>
      </c>
      <c r="C17438" s="26" t="s">
        <v>83</v>
      </c>
      <c r="D17438" s="26" t="s">
        <v>10</v>
      </c>
      <c r="E17438" s="26" t="s">
        <v>9</v>
      </c>
      <c r="F17438" s="26">
        <v>1995</v>
      </c>
      <c r="G17438" s="27">
        <v>402.2</v>
      </c>
    </row>
    <row r="17439" spans="1:7" x14ac:dyDescent="0.15">
      <c r="A17439" s="25" t="s">
        <v>96</v>
      </c>
      <c r="B17439" s="26" t="s">
        <v>82</v>
      </c>
      <c r="C17439" s="26" t="s">
        <v>83</v>
      </c>
      <c r="D17439" s="26" t="s">
        <v>10</v>
      </c>
      <c r="E17439" s="26" t="s">
        <v>9</v>
      </c>
      <c r="F17439" s="26">
        <v>1994</v>
      </c>
      <c r="G17439" s="27">
        <v>398.1</v>
      </c>
    </row>
    <row r="17440" spans="1:7" x14ac:dyDescent="0.15">
      <c r="A17440" s="25" t="s">
        <v>96</v>
      </c>
      <c r="B17440" s="26" t="s">
        <v>82</v>
      </c>
      <c r="C17440" s="26" t="s">
        <v>83</v>
      </c>
      <c r="D17440" s="26" t="s">
        <v>10</v>
      </c>
      <c r="E17440" s="26" t="s">
        <v>9</v>
      </c>
      <c r="F17440" s="26">
        <v>1993</v>
      </c>
      <c r="G17440" s="27">
        <v>349.7</v>
      </c>
    </row>
    <row r="17441" spans="1:7" x14ac:dyDescent="0.15">
      <c r="A17441" s="25" t="s">
        <v>96</v>
      </c>
      <c r="B17441" s="26" t="s">
        <v>82</v>
      </c>
      <c r="C17441" s="26" t="s">
        <v>83</v>
      </c>
      <c r="D17441" s="26" t="s">
        <v>10</v>
      </c>
      <c r="E17441" s="26" t="s">
        <v>9</v>
      </c>
      <c r="F17441" s="26">
        <v>1992</v>
      </c>
      <c r="G17441" s="27">
        <v>289.40000000000009</v>
      </c>
    </row>
    <row r="17442" spans="1:7" x14ac:dyDescent="0.15">
      <c r="A17442" s="25" t="s">
        <v>96</v>
      </c>
      <c r="B17442" s="26" t="s">
        <v>82</v>
      </c>
      <c r="C17442" s="26" t="s">
        <v>83</v>
      </c>
      <c r="D17442" s="26" t="s">
        <v>10</v>
      </c>
      <c r="E17442" s="26" t="s">
        <v>9</v>
      </c>
      <c r="F17442" s="26">
        <v>1991</v>
      </c>
      <c r="G17442" s="27">
        <v>258.39999999999998</v>
      </c>
    </row>
    <row r="17443" spans="1:7" x14ac:dyDescent="0.15">
      <c r="A17443" s="25" t="s">
        <v>96</v>
      </c>
      <c r="B17443" s="26" t="s">
        <v>82</v>
      </c>
      <c r="C17443" s="26" t="s">
        <v>83</v>
      </c>
      <c r="D17443" s="26" t="s">
        <v>10</v>
      </c>
      <c r="E17443" s="26" t="s">
        <v>9</v>
      </c>
      <c r="F17443" s="26">
        <v>1990</v>
      </c>
      <c r="G17443" s="27">
        <v>257.3</v>
      </c>
    </row>
    <row r="17444" spans="1:7" x14ac:dyDescent="0.15">
      <c r="A17444" s="25" t="s">
        <v>96</v>
      </c>
      <c r="B17444" s="26" t="s">
        <v>82</v>
      </c>
      <c r="C17444" s="26" t="s">
        <v>83</v>
      </c>
      <c r="D17444" s="26" t="s">
        <v>10</v>
      </c>
      <c r="E17444" s="26" t="s">
        <v>9</v>
      </c>
      <c r="F17444" s="26">
        <v>1989</v>
      </c>
      <c r="G17444" s="27">
        <v>288.10000000000002</v>
      </c>
    </row>
    <row r="17445" spans="1:7" x14ac:dyDescent="0.15">
      <c r="A17445" s="25" t="s">
        <v>96</v>
      </c>
      <c r="B17445" s="26" t="s">
        <v>82</v>
      </c>
      <c r="C17445" s="26" t="s">
        <v>83</v>
      </c>
      <c r="D17445" s="26" t="s">
        <v>10</v>
      </c>
      <c r="E17445" s="26" t="s">
        <v>9</v>
      </c>
      <c r="F17445" s="26">
        <v>1988</v>
      </c>
      <c r="G17445" s="27">
        <v>341.40000000000009</v>
      </c>
    </row>
    <row r="17446" spans="1:7" x14ac:dyDescent="0.15">
      <c r="A17446" s="25" t="s">
        <v>96</v>
      </c>
      <c r="B17446" s="26" t="s">
        <v>82</v>
      </c>
      <c r="C17446" s="26" t="s">
        <v>83</v>
      </c>
      <c r="D17446" s="26" t="s">
        <v>10</v>
      </c>
      <c r="E17446" s="26" t="s">
        <v>9</v>
      </c>
      <c r="F17446" s="26">
        <v>1987</v>
      </c>
      <c r="G17446" s="27">
        <v>381.6</v>
      </c>
    </row>
    <row r="17447" spans="1:7" x14ac:dyDescent="0.15">
      <c r="A17447" s="25" t="s">
        <v>96</v>
      </c>
      <c r="B17447" s="26" t="s">
        <v>82</v>
      </c>
      <c r="C17447" s="26" t="s">
        <v>83</v>
      </c>
      <c r="D17447" s="26" t="s">
        <v>10</v>
      </c>
      <c r="E17447" s="26" t="s">
        <v>9</v>
      </c>
      <c r="F17447" s="26">
        <v>1986</v>
      </c>
      <c r="G17447" s="27">
        <v>395.2</v>
      </c>
    </row>
    <row r="17448" spans="1:7" x14ac:dyDescent="0.15">
      <c r="A17448" s="25" t="s">
        <v>96</v>
      </c>
      <c r="B17448" s="26" t="s">
        <v>82</v>
      </c>
      <c r="C17448" s="26" t="s">
        <v>83</v>
      </c>
      <c r="D17448" s="26" t="s">
        <v>10</v>
      </c>
      <c r="E17448" s="26" t="s">
        <v>9</v>
      </c>
      <c r="F17448" s="26">
        <v>1985</v>
      </c>
      <c r="G17448" s="27">
        <v>398.6</v>
      </c>
    </row>
    <row r="17449" spans="1:7" x14ac:dyDescent="0.15">
      <c r="A17449" s="25" t="s">
        <v>96</v>
      </c>
      <c r="B17449" s="26" t="s">
        <v>82</v>
      </c>
      <c r="C17449" s="26" t="s">
        <v>83</v>
      </c>
      <c r="D17449" s="26" t="s">
        <v>10</v>
      </c>
      <c r="E17449" s="26" t="s">
        <v>9</v>
      </c>
      <c r="F17449" s="26">
        <v>1984</v>
      </c>
      <c r="G17449" s="27">
        <v>423.6</v>
      </c>
    </row>
    <row r="17450" spans="1:7" x14ac:dyDescent="0.15">
      <c r="A17450" s="25" t="s">
        <v>96</v>
      </c>
      <c r="B17450" s="26" t="s">
        <v>82</v>
      </c>
      <c r="C17450" s="26" t="s">
        <v>83</v>
      </c>
      <c r="D17450" s="26" t="s">
        <v>10</v>
      </c>
      <c r="E17450" s="26" t="s">
        <v>9</v>
      </c>
      <c r="F17450" s="26">
        <v>1983</v>
      </c>
      <c r="G17450" s="27">
        <v>415.6</v>
      </c>
    </row>
    <row r="17451" spans="1:7" x14ac:dyDescent="0.15">
      <c r="A17451" s="25" t="s">
        <v>96</v>
      </c>
      <c r="B17451" s="26" t="s">
        <v>82</v>
      </c>
      <c r="C17451" s="26" t="s">
        <v>83</v>
      </c>
      <c r="D17451" s="26" t="s">
        <v>10</v>
      </c>
      <c r="E17451" s="26" t="s">
        <v>9</v>
      </c>
      <c r="F17451" s="26">
        <v>1982</v>
      </c>
      <c r="G17451" s="27">
        <v>436.90000000000009</v>
      </c>
    </row>
    <row r="17452" spans="1:7" x14ac:dyDescent="0.15">
      <c r="A17452" s="25" t="s">
        <v>96</v>
      </c>
      <c r="B17452" s="26" t="s">
        <v>82</v>
      </c>
      <c r="C17452" s="26" t="s">
        <v>83</v>
      </c>
      <c r="D17452" s="26" t="s">
        <v>10</v>
      </c>
      <c r="E17452" s="26" t="s">
        <v>9</v>
      </c>
      <c r="F17452" s="26">
        <v>1981</v>
      </c>
      <c r="G17452" s="27">
        <v>366</v>
      </c>
    </row>
    <row r="17453" spans="1:7" x14ac:dyDescent="0.15">
      <c r="A17453" s="25" t="s">
        <v>96</v>
      </c>
      <c r="B17453" s="26" t="s">
        <v>82</v>
      </c>
      <c r="C17453" s="26" t="s">
        <v>83</v>
      </c>
      <c r="D17453" s="26" t="s">
        <v>10</v>
      </c>
      <c r="E17453" s="26" t="s">
        <v>9</v>
      </c>
      <c r="F17453" s="26">
        <v>1980</v>
      </c>
      <c r="G17453" s="27">
        <v>281.89999999999998</v>
      </c>
    </row>
    <row r="17454" spans="1:7" x14ac:dyDescent="0.15">
      <c r="A17454" s="25" t="s">
        <v>96</v>
      </c>
      <c r="B17454" s="26" t="s">
        <v>82</v>
      </c>
      <c r="C17454" s="26" t="s">
        <v>83</v>
      </c>
      <c r="D17454" s="26" t="s">
        <v>10</v>
      </c>
      <c r="E17454" s="26" t="s">
        <v>9</v>
      </c>
      <c r="F17454" s="26">
        <v>1979</v>
      </c>
      <c r="G17454" s="27">
        <v>265.89999999999998</v>
      </c>
    </row>
    <row r="17455" spans="1:7" x14ac:dyDescent="0.15">
      <c r="A17455" s="25" t="s">
        <v>96</v>
      </c>
      <c r="B17455" s="26" t="s">
        <v>82</v>
      </c>
      <c r="C17455" s="26" t="s">
        <v>83</v>
      </c>
      <c r="D17455" s="26" t="s">
        <v>10</v>
      </c>
      <c r="E17455" s="26" t="s">
        <v>9</v>
      </c>
      <c r="F17455" s="26">
        <v>1978</v>
      </c>
      <c r="G17455" s="27">
        <v>255.6</v>
      </c>
    </row>
    <row r="17456" spans="1:7" x14ac:dyDescent="0.15">
      <c r="A17456" s="25" t="s">
        <v>96</v>
      </c>
      <c r="B17456" s="26" t="s">
        <v>82</v>
      </c>
      <c r="C17456" s="26" t="s">
        <v>83</v>
      </c>
      <c r="D17456" s="26" t="s">
        <v>10</v>
      </c>
      <c r="E17456" s="26" t="s">
        <v>9</v>
      </c>
      <c r="F17456" s="26">
        <v>1977</v>
      </c>
      <c r="G17456" s="27">
        <v>235.7</v>
      </c>
    </row>
    <row r="17457" spans="1:7" x14ac:dyDescent="0.15">
      <c r="A17457" s="25" t="s">
        <v>96</v>
      </c>
      <c r="B17457" s="26" t="s">
        <v>82</v>
      </c>
      <c r="C17457" s="26" t="s">
        <v>83</v>
      </c>
      <c r="D17457" s="26" t="s">
        <v>10</v>
      </c>
      <c r="E17457" s="26" t="s">
        <v>9</v>
      </c>
      <c r="F17457" s="26">
        <v>1976</v>
      </c>
      <c r="G17457" s="27">
        <v>205.3</v>
      </c>
    </row>
    <row r="17458" spans="1:7" x14ac:dyDescent="0.15">
      <c r="A17458" s="25" t="s">
        <v>96</v>
      </c>
      <c r="B17458" s="26" t="s">
        <v>82</v>
      </c>
      <c r="C17458" s="26" t="s">
        <v>83</v>
      </c>
      <c r="D17458" s="26" t="s">
        <v>10</v>
      </c>
      <c r="E17458" s="26" t="s">
        <v>9</v>
      </c>
      <c r="F17458" s="26">
        <v>1975</v>
      </c>
      <c r="G17458" s="27">
        <v>156.4</v>
      </c>
    </row>
    <row r="17459" spans="1:7" x14ac:dyDescent="0.15">
      <c r="A17459" s="25" t="s">
        <v>96</v>
      </c>
      <c r="B17459" s="26" t="s">
        <v>82</v>
      </c>
      <c r="C17459" s="26" t="s">
        <v>83</v>
      </c>
      <c r="D17459" s="26" t="s">
        <v>10</v>
      </c>
      <c r="E17459" s="26" t="s">
        <v>9</v>
      </c>
      <c r="F17459" s="26">
        <v>1974</v>
      </c>
      <c r="G17459" s="27">
        <v>83.100000000000023</v>
      </c>
    </row>
    <row r="17460" spans="1:7" x14ac:dyDescent="0.15">
      <c r="A17460" s="25" t="s">
        <v>96</v>
      </c>
      <c r="B17460" s="26" t="s">
        <v>82</v>
      </c>
      <c r="C17460" s="26" t="s">
        <v>83</v>
      </c>
      <c r="D17460" s="26" t="s">
        <v>10</v>
      </c>
      <c r="E17460" s="26" t="s">
        <v>9</v>
      </c>
      <c r="F17460" s="26">
        <v>1973</v>
      </c>
      <c r="G17460" s="27">
        <v>78.2</v>
      </c>
    </row>
    <row r="17461" spans="1:7" x14ac:dyDescent="0.15">
      <c r="A17461" s="25" t="s">
        <v>96</v>
      </c>
      <c r="B17461" s="26" t="s">
        <v>82</v>
      </c>
      <c r="C17461" s="26" t="s">
        <v>83</v>
      </c>
      <c r="D17461" s="26" t="s">
        <v>10</v>
      </c>
      <c r="E17461" s="26" t="s">
        <v>9</v>
      </c>
      <c r="F17461" s="26">
        <v>1972</v>
      </c>
      <c r="G17461" s="27">
        <v>77.400000000000006</v>
      </c>
    </row>
    <row r="17462" spans="1:7" x14ac:dyDescent="0.15">
      <c r="A17462" s="25" t="s">
        <v>96</v>
      </c>
      <c r="B17462" s="26" t="s">
        <v>82</v>
      </c>
      <c r="C17462" s="26" t="s">
        <v>83</v>
      </c>
      <c r="D17462" s="26" t="s">
        <v>10</v>
      </c>
      <c r="E17462" s="26" t="s">
        <v>9</v>
      </c>
      <c r="F17462" s="26">
        <v>1971</v>
      </c>
      <c r="G17462" s="27">
        <v>59.7</v>
      </c>
    </row>
    <row r="17463" spans="1:7" x14ac:dyDescent="0.15">
      <c r="A17463" s="25" t="s">
        <v>96</v>
      </c>
      <c r="B17463" s="26" t="s">
        <v>82</v>
      </c>
      <c r="C17463" s="26" t="s">
        <v>83</v>
      </c>
      <c r="D17463" s="26" t="s">
        <v>10</v>
      </c>
      <c r="E17463" s="26" t="s">
        <v>9</v>
      </c>
      <c r="F17463" s="26">
        <v>1970</v>
      </c>
      <c r="G17463" s="27">
        <v>62.8</v>
      </c>
    </row>
    <row r="17464" spans="1:7" x14ac:dyDescent="0.15">
      <c r="A17464" s="25" t="s">
        <v>96</v>
      </c>
      <c r="B17464" s="26" t="s">
        <v>82</v>
      </c>
      <c r="C17464" s="26" t="s">
        <v>83</v>
      </c>
      <c r="D17464" s="26" t="s">
        <v>10</v>
      </c>
      <c r="E17464" s="26" t="s">
        <v>9</v>
      </c>
      <c r="F17464" s="26">
        <v>1969</v>
      </c>
      <c r="G17464" s="27">
        <v>75.900000000000006</v>
      </c>
    </row>
    <row r="17465" spans="1:7" x14ac:dyDescent="0.15">
      <c r="A17465" s="25" t="s">
        <v>96</v>
      </c>
      <c r="B17465" s="26" t="s">
        <v>82</v>
      </c>
      <c r="C17465" s="26" t="s">
        <v>83</v>
      </c>
      <c r="D17465" s="26" t="s">
        <v>10</v>
      </c>
      <c r="E17465" s="26" t="s">
        <v>9</v>
      </c>
      <c r="F17465" s="26">
        <v>1968</v>
      </c>
      <c r="G17465" s="27">
        <v>95.7</v>
      </c>
    </row>
    <row r="17466" spans="1:7" x14ac:dyDescent="0.15">
      <c r="A17466" s="25" t="s">
        <v>96</v>
      </c>
      <c r="B17466" s="26" t="s">
        <v>82</v>
      </c>
      <c r="C17466" s="26" t="s">
        <v>83</v>
      </c>
      <c r="D17466" s="26" t="s">
        <v>10</v>
      </c>
      <c r="E17466" s="26" t="s">
        <v>9</v>
      </c>
      <c r="F17466" s="26">
        <v>1967</v>
      </c>
      <c r="G17466" s="27">
        <v>81.800000000000011</v>
      </c>
    </row>
    <row r="17467" spans="1:7" x14ac:dyDescent="0.15">
      <c r="A17467" s="25" t="s">
        <v>96</v>
      </c>
      <c r="B17467" s="26" t="s">
        <v>82</v>
      </c>
      <c r="C17467" s="26" t="s">
        <v>83</v>
      </c>
      <c r="D17467" s="26" t="s">
        <v>10</v>
      </c>
      <c r="E17467" s="26" t="s">
        <v>9</v>
      </c>
      <c r="F17467" s="26">
        <v>1966</v>
      </c>
      <c r="G17467" s="27">
        <v>57.9</v>
      </c>
    </row>
    <row r="17468" spans="1:7" x14ac:dyDescent="0.15">
      <c r="A17468" s="25" t="s">
        <v>96</v>
      </c>
      <c r="B17468" s="26" t="s">
        <v>82</v>
      </c>
      <c r="C17468" s="26" t="s">
        <v>83</v>
      </c>
      <c r="D17468" s="26" t="s">
        <v>10</v>
      </c>
      <c r="E17468" s="26" t="s">
        <v>9</v>
      </c>
      <c r="F17468" s="26">
        <v>1965</v>
      </c>
      <c r="G17468" s="27">
        <v>54.400000000000013</v>
      </c>
    </row>
    <row r="17469" spans="1:7" x14ac:dyDescent="0.15">
      <c r="A17469" s="25" t="s">
        <v>96</v>
      </c>
      <c r="B17469" s="26" t="s">
        <v>82</v>
      </c>
      <c r="C17469" s="26" t="s">
        <v>83</v>
      </c>
      <c r="D17469" s="26" t="s">
        <v>10</v>
      </c>
      <c r="E17469" s="26" t="s">
        <v>9</v>
      </c>
      <c r="F17469" s="26">
        <v>1964</v>
      </c>
      <c r="G17469" s="27">
        <v>47.5</v>
      </c>
    </row>
    <row r="17470" spans="1:7" x14ac:dyDescent="0.15">
      <c r="A17470" s="25" t="s">
        <v>96</v>
      </c>
      <c r="B17470" s="26" t="s">
        <v>82</v>
      </c>
      <c r="C17470" s="26" t="s">
        <v>83</v>
      </c>
      <c r="D17470" s="26" t="s">
        <v>10</v>
      </c>
      <c r="E17470" s="26" t="s">
        <v>9</v>
      </c>
      <c r="F17470" s="26">
        <v>1963</v>
      </c>
      <c r="G17470" s="27">
        <v>50.6</v>
      </c>
    </row>
    <row r="17471" spans="1:7" x14ac:dyDescent="0.15">
      <c r="A17471" s="25" t="s">
        <v>96</v>
      </c>
      <c r="B17471" s="26" t="s">
        <v>82</v>
      </c>
      <c r="C17471" s="26" t="s">
        <v>83</v>
      </c>
      <c r="D17471" s="26" t="s">
        <v>10</v>
      </c>
      <c r="E17471" s="26" t="s">
        <v>9</v>
      </c>
      <c r="F17471" s="26">
        <v>1962</v>
      </c>
      <c r="G17471" s="27">
        <v>57.400000000000013</v>
      </c>
    </row>
    <row r="17472" spans="1:7" x14ac:dyDescent="0.15">
      <c r="A17472" s="25" t="s">
        <v>96</v>
      </c>
      <c r="B17472" s="26" t="s">
        <v>82</v>
      </c>
      <c r="C17472" s="26" t="s">
        <v>83</v>
      </c>
      <c r="D17472" s="26" t="s">
        <v>10</v>
      </c>
      <c r="E17472" s="26" t="s">
        <v>9</v>
      </c>
      <c r="F17472" s="26">
        <v>1961</v>
      </c>
      <c r="G17472" s="27">
        <v>60.2</v>
      </c>
    </row>
    <row r="17473" spans="1:7" x14ac:dyDescent="0.15">
      <c r="A17473" s="25" t="s">
        <v>96</v>
      </c>
      <c r="B17473" s="26" t="s">
        <v>82</v>
      </c>
      <c r="C17473" s="26" t="s">
        <v>83</v>
      </c>
      <c r="D17473" s="26" t="s">
        <v>10</v>
      </c>
      <c r="E17473" s="26" t="s">
        <v>9</v>
      </c>
      <c r="F17473" s="26">
        <v>1960</v>
      </c>
      <c r="G17473" s="27">
        <v>73.100000000000023</v>
      </c>
    </row>
    <row r="17474" spans="1:7" x14ac:dyDescent="0.15">
      <c r="A17474" s="25" t="s">
        <v>96</v>
      </c>
      <c r="B17474" s="26" t="s">
        <v>82</v>
      </c>
      <c r="C17474" s="26" t="s">
        <v>83</v>
      </c>
      <c r="D17474" s="26" t="s">
        <v>12</v>
      </c>
      <c r="E17474" s="26" t="s">
        <v>11</v>
      </c>
      <c r="F17474" s="26">
        <v>2023</v>
      </c>
      <c r="G17474" s="27">
        <v>162</v>
      </c>
    </row>
    <row r="17475" spans="1:7" x14ac:dyDescent="0.15">
      <c r="A17475" s="25" t="s">
        <v>96</v>
      </c>
      <c r="B17475" s="26" t="s">
        <v>82</v>
      </c>
      <c r="C17475" s="26" t="s">
        <v>83</v>
      </c>
      <c r="D17475" s="26" t="s">
        <v>12</v>
      </c>
      <c r="E17475" s="26" t="s">
        <v>11</v>
      </c>
      <c r="F17475" s="26">
        <v>2022</v>
      </c>
      <c r="G17475" s="27">
        <v>139</v>
      </c>
    </row>
    <row r="17476" spans="1:7" x14ac:dyDescent="0.15">
      <c r="A17476" s="25" t="s">
        <v>96</v>
      </c>
      <c r="B17476" s="26" t="s">
        <v>82</v>
      </c>
      <c r="C17476" s="26" t="s">
        <v>83</v>
      </c>
      <c r="D17476" s="26" t="s">
        <v>12</v>
      </c>
      <c r="E17476" s="26" t="s">
        <v>11</v>
      </c>
      <c r="F17476" s="26">
        <v>2021</v>
      </c>
      <c r="G17476" s="27">
        <v>155</v>
      </c>
    </row>
    <row r="17477" spans="1:7" x14ac:dyDescent="0.15">
      <c r="A17477" s="25" t="s">
        <v>96</v>
      </c>
      <c r="B17477" s="26" t="s">
        <v>82</v>
      </c>
      <c r="C17477" s="26" t="s">
        <v>83</v>
      </c>
      <c r="D17477" s="26" t="s">
        <v>12</v>
      </c>
      <c r="E17477" s="26" t="s">
        <v>11</v>
      </c>
      <c r="F17477" s="26">
        <v>2020</v>
      </c>
      <c r="G17477" s="27">
        <v>170</v>
      </c>
    </row>
    <row r="17478" spans="1:7" x14ac:dyDescent="0.15">
      <c r="A17478" s="25" t="s">
        <v>96</v>
      </c>
      <c r="B17478" s="26" t="s">
        <v>82</v>
      </c>
      <c r="C17478" s="26" t="s">
        <v>83</v>
      </c>
      <c r="D17478" s="26" t="s">
        <v>12</v>
      </c>
      <c r="E17478" s="26" t="s">
        <v>11</v>
      </c>
      <c r="F17478" s="26">
        <v>2019</v>
      </c>
      <c r="G17478" s="27">
        <v>152</v>
      </c>
    </row>
    <row r="17479" spans="1:7" x14ac:dyDescent="0.15">
      <c r="A17479" s="25" t="s">
        <v>96</v>
      </c>
      <c r="B17479" s="26" t="s">
        <v>82</v>
      </c>
      <c r="C17479" s="26" t="s">
        <v>83</v>
      </c>
      <c r="D17479" s="26" t="s">
        <v>12</v>
      </c>
      <c r="E17479" s="26" t="s">
        <v>11</v>
      </c>
      <c r="F17479" s="26">
        <v>2018</v>
      </c>
      <c r="G17479" s="27">
        <v>153</v>
      </c>
    </row>
    <row r="17480" spans="1:7" x14ac:dyDescent="0.15">
      <c r="A17480" s="25" t="s">
        <v>96</v>
      </c>
      <c r="B17480" s="26" t="s">
        <v>82</v>
      </c>
      <c r="C17480" s="26" t="s">
        <v>83</v>
      </c>
      <c r="D17480" s="26" t="s">
        <v>12</v>
      </c>
      <c r="E17480" s="26" t="s">
        <v>11</v>
      </c>
      <c r="F17480" s="26">
        <v>2017</v>
      </c>
      <c r="G17480" s="27">
        <v>173</v>
      </c>
    </row>
    <row r="17481" spans="1:7" x14ac:dyDescent="0.15">
      <c r="A17481" s="25" t="s">
        <v>96</v>
      </c>
      <c r="B17481" s="26" t="s">
        <v>82</v>
      </c>
      <c r="C17481" s="26" t="s">
        <v>83</v>
      </c>
      <c r="D17481" s="26" t="s">
        <v>12</v>
      </c>
      <c r="E17481" s="26" t="s">
        <v>11</v>
      </c>
      <c r="F17481" s="26">
        <v>2016</v>
      </c>
      <c r="G17481" s="27">
        <v>176</v>
      </c>
    </row>
    <row r="17482" spans="1:7" x14ac:dyDescent="0.15">
      <c r="A17482" s="25" t="s">
        <v>96</v>
      </c>
      <c r="B17482" s="26" t="s">
        <v>82</v>
      </c>
      <c r="C17482" s="26" t="s">
        <v>83</v>
      </c>
      <c r="D17482" s="26" t="s">
        <v>12</v>
      </c>
      <c r="E17482" s="26" t="s">
        <v>11</v>
      </c>
      <c r="F17482" s="26">
        <v>2015</v>
      </c>
      <c r="G17482" s="27">
        <v>181</v>
      </c>
    </row>
    <row r="17483" spans="1:7" x14ac:dyDescent="0.15">
      <c r="A17483" s="25" t="s">
        <v>96</v>
      </c>
      <c r="B17483" s="26" t="s">
        <v>82</v>
      </c>
      <c r="C17483" s="26" t="s">
        <v>83</v>
      </c>
      <c r="D17483" s="26" t="s">
        <v>12</v>
      </c>
      <c r="E17483" s="26" t="s">
        <v>11</v>
      </c>
      <c r="F17483" s="26">
        <v>2014</v>
      </c>
      <c r="G17483" s="27">
        <v>198</v>
      </c>
    </row>
    <row r="17484" spans="1:7" x14ac:dyDescent="0.15">
      <c r="A17484" s="25" t="s">
        <v>96</v>
      </c>
      <c r="B17484" s="26" t="s">
        <v>82</v>
      </c>
      <c r="C17484" s="26" t="s">
        <v>83</v>
      </c>
      <c r="D17484" s="26" t="s">
        <v>12</v>
      </c>
      <c r="E17484" s="26" t="s">
        <v>11</v>
      </c>
      <c r="F17484" s="26">
        <v>2013</v>
      </c>
      <c r="G17484" s="27">
        <v>210</v>
      </c>
    </row>
    <row r="17485" spans="1:7" x14ac:dyDescent="0.15">
      <c r="A17485" s="25" t="s">
        <v>96</v>
      </c>
      <c r="B17485" s="26" t="s">
        <v>82</v>
      </c>
      <c r="C17485" s="26" t="s">
        <v>83</v>
      </c>
      <c r="D17485" s="26" t="s">
        <v>12</v>
      </c>
      <c r="E17485" s="26" t="s">
        <v>11</v>
      </c>
      <c r="F17485" s="26">
        <v>2012</v>
      </c>
      <c r="G17485" s="27">
        <v>224</v>
      </c>
    </row>
    <row r="17486" spans="1:7" x14ac:dyDescent="0.15">
      <c r="A17486" s="25" t="s">
        <v>96</v>
      </c>
      <c r="B17486" s="26" t="s">
        <v>82</v>
      </c>
      <c r="C17486" s="26" t="s">
        <v>83</v>
      </c>
      <c r="D17486" s="26" t="s">
        <v>12</v>
      </c>
      <c r="E17486" s="26" t="s">
        <v>11</v>
      </c>
      <c r="F17486" s="26">
        <v>2011</v>
      </c>
      <c r="G17486" s="27">
        <v>224</v>
      </c>
    </row>
    <row r="17487" spans="1:7" x14ac:dyDescent="0.15">
      <c r="A17487" s="25" t="s">
        <v>96</v>
      </c>
      <c r="B17487" s="26" t="s">
        <v>82</v>
      </c>
      <c r="C17487" s="26" t="s">
        <v>83</v>
      </c>
      <c r="D17487" s="26" t="s">
        <v>12</v>
      </c>
      <c r="E17487" s="26" t="s">
        <v>11</v>
      </c>
      <c r="F17487" s="26">
        <v>2010</v>
      </c>
      <c r="G17487" s="27">
        <v>223</v>
      </c>
    </row>
    <row r="17488" spans="1:7" x14ac:dyDescent="0.15">
      <c r="A17488" s="25" t="s">
        <v>96</v>
      </c>
      <c r="B17488" s="26" t="s">
        <v>82</v>
      </c>
      <c r="C17488" s="26" t="s">
        <v>83</v>
      </c>
      <c r="D17488" s="26" t="s">
        <v>12</v>
      </c>
      <c r="E17488" s="26" t="s">
        <v>11</v>
      </c>
      <c r="F17488" s="26">
        <v>2009</v>
      </c>
      <c r="G17488" s="27">
        <v>186</v>
      </c>
    </row>
    <row r="17489" spans="1:7" x14ac:dyDescent="0.15">
      <c r="A17489" s="25" t="s">
        <v>96</v>
      </c>
      <c r="B17489" s="26" t="s">
        <v>82</v>
      </c>
      <c r="C17489" s="26" t="s">
        <v>83</v>
      </c>
      <c r="D17489" s="26" t="s">
        <v>12</v>
      </c>
      <c r="E17489" s="26" t="s">
        <v>11</v>
      </c>
      <c r="F17489" s="26">
        <v>2008</v>
      </c>
      <c r="G17489" s="27">
        <v>107</v>
      </c>
    </row>
    <row r="17490" spans="1:7" x14ac:dyDescent="0.15">
      <c r="A17490" s="25" t="s">
        <v>96</v>
      </c>
      <c r="B17490" s="26" t="s">
        <v>82</v>
      </c>
      <c r="C17490" s="26" t="s">
        <v>83</v>
      </c>
      <c r="D17490" s="26" t="s">
        <v>12</v>
      </c>
      <c r="E17490" s="26" t="s">
        <v>11</v>
      </c>
      <c r="F17490" s="26">
        <v>2007</v>
      </c>
      <c r="G17490" s="27">
        <v>111</v>
      </c>
    </row>
    <row r="17491" spans="1:7" x14ac:dyDescent="0.15">
      <c r="A17491" s="25" t="s">
        <v>96</v>
      </c>
      <c r="B17491" s="26" t="s">
        <v>82</v>
      </c>
      <c r="C17491" s="26" t="s">
        <v>83</v>
      </c>
      <c r="D17491" s="26" t="s">
        <v>12</v>
      </c>
      <c r="E17491" s="26" t="s">
        <v>11</v>
      </c>
      <c r="F17491" s="26">
        <v>2006</v>
      </c>
      <c r="G17491" s="27">
        <v>114</v>
      </c>
    </row>
    <row r="17492" spans="1:7" x14ac:dyDescent="0.15">
      <c r="A17492" s="25" t="s">
        <v>96</v>
      </c>
      <c r="B17492" s="26" t="s">
        <v>82</v>
      </c>
      <c r="C17492" s="26" t="s">
        <v>83</v>
      </c>
      <c r="D17492" s="26" t="s">
        <v>12</v>
      </c>
      <c r="E17492" s="26" t="s">
        <v>11</v>
      </c>
      <c r="F17492" s="26">
        <v>2005</v>
      </c>
      <c r="G17492" s="27">
        <v>140</v>
      </c>
    </row>
    <row r="17493" spans="1:7" x14ac:dyDescent="0.15">
      <c r="A17493" s="25" t="s">
        <v>96</v>
      </c>
      <c r="B17493" s="26" t="s">
        <v>82</v>
      </c>
      <c r="C17493" s="26" t="s">
        <v>83</v>
      </c>
      <c r="D17493" s="26" t="s">
        <v>12</v>
      </c>
      <c r="E17493" s="26" t="s">
        <v>11</v>
      </c>
      <c r="F17493" s="26">
        <v>2004</v>
      </c>
      <c r="G17493" s="27">
        <v>160</v>
      </c>
    </row>
    <row r="17494" spans="1:7" x14ac:dyDescent="0.15">
      <c r="A17494" s="25" t="s">
        <v>96</v>
      </c>
      <c r="B17494" s="26" t="s">
        <v>82</v>
      </c>
      <c r="C17494" s="26" t="s">
        <v>83</v>
      </c>
      <c r="D17494" s="26" t="s">
        <v>12</v>
      </c>
      <c r="E17494" s="26" t="s">
        <v>11</v>
      </c>
      <c r="F17494" s="26">
        <v>2003</v>
      </c>
      <c r="G17494" s="27">
        <v>155</v>
      </c>
    </row>
    <row r="17495" spans="1:7" x14ac:dyDescent="0.15">
      <c r="A17495" s="25" t="s">
        <v>96</v>
      </c>
      <c r="B17495" s="26" t="s">
        <v>82</v>
      </c>
      <c r="C17495" s="26" t="s">
        <v>83</v>
      </c>
      <c r="D17495" s="26" t="s">
        <v>12</v>
      </c>
      <c r="E17495" s="26" t="s">
        <v>11</v>
      </c>
      <c r="F17495" s="26">
        <v>2002</v>
      </c>
      <c r="G17495" s="27">
        <v>131</v>
      </c>
    </row>
    <row r="17496" spans="1:7" x14ac:dyDescent="0.15">
      <c r="A17496" s="25" t="s">
        <v>96</v>
      </c>
      <c r="B17496" s="26" t="s">
        <v>82</v>
      </c>
      <c r="C17496" s="26" t="s">
        <v>83</v>
      </c>
      <c r="D17496" s="26" t="s">
        <v>12</v>
      </c>
      <c r="E17496" s="26" t="s">
        <v>11</v>
      </c>
      <c r="F17496" s="26">
        <v>2001</v>
      </c>
      <c r="G17496" s="27">
        <v>132</v>
      </c>
    </row>
    <row r="17497" spans="1:7" x14ac:dyDescent="0.15">
      <c r="A17497" s="25" t="s">
        <v>96</v>
      </c>
      <c r="B17497" s="26" t="s">
        <v>82</v>
      </c>
      <c r="C17497" s="26" t="s">
        <v>83</v>
      </c>
      <c r="D17497" s="26" t="s">
        <v>12</v>
      </c>
      <c r="E17497" s="26" t="s">
        <v>11</v>
      </c>
      <c r="F17497" s="26">
        <v>2000</v>
      </c>
      <c r="G17497" s="27">
        <v>132</v>
      </c>
    </row>
    <row r="17498" spans="1:7" x14ac:dyDescent="0.15">
      <c r="A17498" s="25" t="s">
        <v>96</v>
      </c>
      <c r="B17498" s="26" t="s">
        <v>82</v>
      </c>
      <c r="C17498" s="26" t="s">
        <v>83</v>
      </c>
      <c r="D17498" s="26" t="s">
        <v>12</v>
      </c>
      <c r="E17498" s="26" t="s">
        <v>11</v>
      </c>
      <c r="F17498" s="26">
        <v>1999</v>
      </c>
      <c r="G17498" s="27">
        <v>160</v>
      </c>
    </row>
    <row r="17499" spans="1:7" x14ac:dyDescent="0.15">
      <c r="A17499" s="25" t="s">
        <v>96</v>
      </c>
      <c r="B17499" s="26" t="s">
        <v>82</v>
      </c>
      <c r="C17499" s="26" t="s">
        <v>83</v>
      </c>
      <c r="D17499" s="26" t="s">
        <v>12</v>
      </c>
      <c r="E17499" s="26" t="s">
        <v>11</v>
      </c>
      <c r="F17499" s="26">
        <v>1998</v>
      </c>
      <c r="G17499" s="27">
        <v>152</v>
      </c>
    </row>
    <row r="17500" spans="1:7" x14ac:dyDescent="0.15">
      <c r="A17500" s="25" t="s">
        <v>96</v>
      </c>
      <c r="B17500" s="26" t="s">
        <v>82</v>
      </c>
      <c r="C17500" s="26" t="s">
        <v>83</v>
      </c>
      <c r="D17500" s="26" t="s">
        <v>12</v>
      </c>
      <c r="E17500" s="26" t="s">
        <v>11</v>
      </c>
      <c r="F17500" s="26">
        <v>1997</v>
      </c>
      <c r="G17500" s="27">
        <v>161</v>
      </c>
    </row>
    <row r="17501" spans="1:7" x14ac:dyDescent="0.15">
      <c r="A17501" s="25" t="s">
        <v>96</v>
      </c>
      <c r="B17501" s="26" t="s">
        <v>82</v>
      </c>
      <c r="C17501" s="26" t="s">
        <v>83</v>
      </c>
      <c r="D17501" s="26" t="s">
        <v>12</v>
      </c>
      <c r="E17501" s="26" t="s">
        <v>11</v>
      </c>
      <c r="F17501" s="26">
        <v>1996</v>
      </c>
      <c r="G17501" s="27">
        <v>191</v>
      </c>
    </row>
    <row r="17502" spans="1:7" x14ac:dyDescent="0.15">
      <c r="A17502" s="25" t="s">
        <v>96</v>
      </c>
      <c r="B17502" s="26" t="s">
        <v>82</v>
      </c>
      <c r="C17502" s="26" t="s">
        <v>83</v>
      </c>
      <c r="D17502" s="26" t="s">
        <v>12</v>
      </c>
      <c r="E17502" s="26" t="s">
        <v>11</v>
      </c>
      <c r="F17502" s="26">
        <v>1995</v>
      </c>
      <c r="G17502" s="27">
        <v>204</v>
      </c>
    </row>
    <row r="17503" spans="1:7" x14ac:dyDescent="0.15">
      <c r="A17503" s="25" t="s">
        <v>96</v>
      </c>
      <c r="B17503" s="26" t="s">
        <v>82</v>
      </c>
      <c r="C17503" s="26" t="s">
        <v>83</v>
      </c>
      <c r="D17503" s="26" t="s">
        <v>12</v>
      </c>
      <c r="E17503" s="26" t="s">
        <v>11</v>
      </c>
      <c r="F17503" s="26">
        <v>1994</v>
      </c>
      <c r="G17503" s="27">
        <v>232</v>
      </c>
    </row>
    <row r="17504" spans="1:7" x14ac:dyDescent="0.15">
      <c r="A17504" s="25" t="s">
        <v>96</v>
      </c>
      <c r="B17504" s="26" t="s">
        <v>82</v>
      </c>
      <c r="C17504" s="26" t="s">
        <v>83</v>
      </c>
      <c r="D17504" s="26" t="s">
        <v>12</v>
      </c>
      <c r="E17504" s="26" t="s">
        <v>11</v>
      </c>
      <c r="F17504" s="26">
        <v>1993</v>
      </c>
      <c r="G17504" s="27">
        <v>294</v>
      </c>
    </row>
    <row r="17505" spans="1:7" x14ac:dyDescent="0.15">
      <c r="A17505" s="25" t="s">
        <v>96</v>
      </c>
      <c r="B17505" s="26" t="s">
        <v>82</v>
      </c>
      <c r="C17505" s="26" t="s">
        <v>83</v>
      </c>
      <c r="D17505" s="26" t="s">
        <v>12</v>
      </c>
      <c r="E17505" s="26" t="s">
        <v>11</v>
      </c>
      <c r="F17505" s="26">
        <v>1992</v>
      </c>
      <c r="G17505" s="27">
        <v>246.2</v>
      </c>
    </row>
    <row r="17506" spans="1:7" x14ac:dyDescent="0.15">
      <c r="A17506" s="25" t="s">
        <v>96</v>
      </c>
      <c r="B17506" s="26" t="s">
        <v>82</v>
      </c>
      <c r="C17506" s="26" t="s">
        <v>83</v>
      </c>
      <c r="D17506" s="26" t="s">
        <v>12</v>
      </c>
      <c r="E17506" s="26" t="s">
        <v>11</v>
      </c>
      <c r="F17506" s="26">
        <v>1991</v>
      </c>
      <c r="G17506" s="27">
        <v>224.8</v>
      </c>
    </row>
    <row r="17507" spans="1:7" x14ac:dyDescent="0.15">
      <c r="A17507" s="25" t="s">
        <v>96</v>
      </c>
      <c r="B17507" s="26" t="s">
        <v>82</v>
      </c>
      <c r="C17507" s="26" t="s">
        <v>83</v>
      </c>
      <c r="D17507" s="26" t="s">
        <v>12</v>
      </c>
      <c r="E17507" s="26" t="s">
        <v>11</v>
      </c>
      <c r="F17507" s="26">
        <v>1990</v>
      </c>
      <c r="G17507" s="27">
        <v>204.7</v>
      </c>
    </row>
    <row r="17508" spans="1:7" x14ac:dyDescent="0.15">
      <c r="A17508" s="25" t="s">
        <v>96</v>
      </c>
      <c r="B17508" s="26" t="s">
        <v>82</v>
      </c>
      <c r="C17508" s="26" t="s">
        <v>83</v>
      </c>
      <c r="D17508" s="26" t="s">
        <v>12</v>
      </c>
      <c r="E17508" s="26" t="s">
        <v>11</v>
      </c>
      <c r="F17508" s="26">
        <v>1989</v>
      </c>
      <c r="G17508" s="27">
        <v>193.3</v>
      </c>
    </row>
    <row r="17509" spans="1:7" x14ac:dyDescent="0.15">
      <c r="A17509" s="25" t="s">
        <v>96</v>
      </c>
      <c r="B17509" s="26" t="s">
        <v>82</v>
      </c>
      <c r="C17509" s="26" t="s">
        <v>83</v>
      </c>
      <c r="D17509" s="26" t="s">
        <v>12</v>
      </c>
      <c r="E17509" s="26" t="s">
        <v>11</v>
      </c>
      <c r="F17509" s="26">
        <v>1988</v>
      </c>
      <c r="G17509" s="27">
        <v>160.1</v>
      </c>
    </row>
    <row r="17510" spans="1:7" x14ac:dyDescent="0.15">
      <c r="A17510" s="25" t="s">
        <v>96</v>
      </c>
      <c r="B17510" s="26" t="s">
        <v>82</v>
      </c>
      <c r="C17510" s="26" t="s">
        <v>83</v>
      </c>
      <c r="D17510" s="26" t="s">
        <v>12</v>
      </c>
      <c r="E17510" s="26" t="s">
        <v>11</v>
      </c>
      <c r="F17510" s="26">
        <v>1987</v>
      </c>
      <c r="G17510" s="27">
        <v>139.80000000000001</v>
      </c>
    </row>
    <row r="17511" spans="1:7" x14ac:dyDescent="0.15">
      <c r="A17511" s="25" t="s">
        <v>96</v>
      </c>
      <c r="B17511" s="26" t="s">
        <v>82</v>
      </c>
      <c r="C17511" s="26" t="s">
        <v>83</v>
      </c>
      <c r="D17511" s="26" t="s">
        <v>12</v>
      </c>
      <c r="E17511" s="26" t="s">
        <v>11</v>
      </c>
      <c r="F17511" s="26">
        <v>1986</v>
      </c>
      <c r="G17511" s="27">
        <v>138.69999999999999</v>
      </c>
    </row>
    <row r="17512" spans="1:7" x14ac:dyDescent="0.15">
      <c r="A17512" s="25" t="s">
        <v>96</v>
      </c>
      <c r="B17512" s="26" t="s">
        <v>82</v>
      </c>
      <c r="C17512" s="26" t="s">
        <v>83</v>
      </c>
      <c r="D17512" s="26" t="s">
        <v>12</v>
      </c>
      <c r="E17512" s="26" t="s">
        <v>11</v>
      </c>
      <c r="F17512" s="26">
        <v>1985</v>
      </c>
      <c r="G17512" s="27">
        <v>182</v>
      </c>
    </row>
    <row r="17513" spans="1:7" x14ac:dyDescent="0.15">
      <c r="A17513" s="25" t="s">
        <v>96</v>
      </c>
      <c r="B17513" s="26" t="s">
        <v>82</v>
      </c>
      <c r="C17513" s="26" t="s">
        <v>83</v>
      </c>
      <c r="D17513" s="26" t="s">
        <v>12</v>
      </c>
      <c r="E17513" s="26" t="s">
        <v>11</v>
      </c>
      <c r="F17513" s="26">
        <v>1984</v>
      </c>
      <c r="G17513" s="27">
        <v>213.5</v>
      </c>
    </row>
    <row r="17514" spans="1:7" x14ac:dyDescent="0.15">
      <c r="A17514" s="25" t="s">
        <v>96</v>
      </c>
      <c r="B17514" s="26" t="s">
        <v>82</v>
      </c>
      <c r="C17514" s="26" t="s">
        <v>83</v>
      </c>
      <c r="D17514" s="26" t="s">
        <v>12</v>
      </c>
      <c r="E17514" s="26" t="s">
        <v>11</v>
      </c>
      <c r="F17514" s="26">
        <v>1983</v>
      </c>
      <c r="G17514" s="27">
        <v>220.7</v>
      </c>
    </row>
    <row r="17515" spans="1:7" x14ac:dyDescent="0.15">
      <c r="A17515" s="25" t="s">
        <v>96</v>
      </c>
      <c r="B17515" s="26" t="s">
        <v>82</v>
      </c>
      <c r="C17515" s="26" t="s">
        <v>83</v>
      </c>
      <c r="D17515" s="26" t="s">
        <v>12</v>
      </c>
      <c r="E17515" s="26" t="s">
        <v>11</v>
      </c>
      <c r="F17515" s="26">
        <v>1982</v>
      </c>
      <c r="G17515" s="27">
        <v>228.6</v>
      </c>
    </row>
    <row r="17516" spans="1:7" x14ac:dyDescent="0.15">
      <c r="A17516" s="25" t="s">
        <v>96</v>
      </c>
      <c r="B17516" s="26" t="s">
        <v>82</v>
      </c>
      <c r="C17516" s="26" t="s">
        <v>83</v>
      </c>
      <c r="D17516" s="26" t="s">
        <v>12</v>
      </c>
      <c r="E17516" s="26" t="s">
        <v>11</v>
      </c>
      <c r="F17516" s="26">
        <v>1981</v>
      </c>
      <c r="G17516" s="27">
        <v>209.5</v>
      </c>
    </row>
    <row r="17517" spans="1:7" x14ac:dyDescent="0.15">
      <c r="A17517" s="25" t="s">
        <v>96</v>
      </c>
      <c r="B17517" s="26" t="s">
        <v>82</v>
      </c>
      <c r="C17517" s="26" t="s">
        <v>83</v>
      </c>
      <c r="D17517" s="26" t="s">
        <v>12</v>
      </c>
      <c r="E17517" s="26" t="s">
        <v>11</v>
      </c>
      <c r="F17517" s="26">
        <v>1980</v>
      </c>
      <c r="G17517" s="27">
        <v>133.4</v>
      </c>
    </row>
    <row r="17518" spans="1:7" x14ac:dyDescent="0.15">
      <c r="A17518" s="25" t="s">
        <v>96</v>
      </c>
      <c r="B17518" s="26" t="s">
        <v>82</v>
      </c>
      <c r="C17518" s="26" t="s">
        <v>83</v>
      </c>
      <c r="D17518" s="26" t="s">
        <v>12</v>
      </c>
      <c r="E17518" s="26" t="s">
        <v>11</v>
      </c>
      <c r="F17518" s="26">
        <v>1979</v>
      </c>
      <c r="G17518" s="27">
        <v>119.1</v>
      </c>
    </row>
    <row r="17519" spans="1:7" x14ac:dyDescent="0.15">
      <c r="A17519" s="25" t="s">
        <v>96</v>
      </c>
      <c r="B17519" s="26" t="s">
        <v>82</v>
      </c>
      <c r="C17519" s="26" t="s">
        <v>83</v>
      </c>
      <c r="D17519" s="26" t="s">
        <v>12</v>
      </c>
      <c r="E17519" s="26" t="s">
        <v>11</v>
      </c>
      <c r="F17519" s="26">
        <v>1978</v>
      </c>
      <c r="G17519" s="27">
        <v>157.80000000000001</v>
      </c>
    </row>
    <row r="17520" spans="1:7" x14ac:dyDescent="0.15">
      <c r="A17520" s="25" t="s">
        <v>96</v>
      </c>
      <c r="B17520" s="26" t="s">
        <v>82</v>
      </c>
      <c r="C17520" s="26" t="s">
        <v>83</v>
      </c>
      <c r="D17520" s="26" t="s">
        <v>12</v>
      </c>
      <c r="E17520" s="26" t="s">
        <v>11</v>
      </c>
      <c r="F17520" s="26">
        <v>1977</v>
      </c>
      <c r="G17520" s="27">
        <v>135</v>
      </c>
    </row>
    <row r="17521" spans="1:7" x14ac:dyDescent="0.15">
      <c r="A17521" s="25" t="s">
        <v>96</v>
      </c>
      <c r="B17521" s="26" t="s">
        <v>82</v>
      </c>
      <c r="C17521" s="26" t="s">
        <v>83</v>
      </c>
      <c r="D17521" s="26" t="s">
        <v>12</v>
      </c>
      <c r="E17521" s="26" t="s">
        <v>11</v>
      </c>
      <c r="F17521" s="26">
        <v>1976</v>
      </c>
      <c r="G17521" s="27">
        <v>115.1</v>
      </c>
    </row>
    <row r="17522" spans="1:7" x14ac:dyDescent="0.15">
      <c r="A17522" s="25" t="s">
        <v>96</v>
      </c>
      <c r="B17522" s="26" t="s">
        <v>82</v>
      </c>
      <c r="C17522" s="26" t="s">
        <v>83</v>
      </c>
      <c r="D17522" s="26" t="s">
        <v>12</v>
      </c>
      <c r="E17522" s="26" t="s">
        <v>11</v>
      </c>
      <c r="F17522" s="26">
        <v>1975</v>
      </c>
      <c r="G17522" s="27">
        <v>87.800000000000011</v>
      </c>
    </row>
    <row r="17523" spans="1:7" x14ac:dyDescent="0.15">
      <c r="A17523" s="25" t="s">
        <v>96</v>
      </c>
      <c r="B17523" s="26" t="s">
        <v>82</v>
      </c>
      <c r="C17523" s="26" t="s">
        <v>83</v>
      </c>
      <c r="D17523" s="26" t="s">
        <v>12</v>
      </c>
      <c r="E17523" s="26" t="s">
        <v>11</v>
      </c>
      <c r="F17523" s="26">
        <v>1974</v>
      </c>
      <c r="G17523" s="27">
        <v>63</v>
      </c>
    </row>
    <row r="17524" spans="1:7" x14ac:dyDescent="0.15">
      <c r="A17524" s="25" t="s">
        <v>96</v>
      </c>
      <c r="B17524" s="26" t="s">
        <v>82</v>
      </c>
      <c r="C17524" s="26" t="s">
        <v>83</v>
      </c>
      <c r="D17524" s="26" t="s">
        <v>12</v>
      </c>
      <c r="E17524" s="26" t="s">
        <v>11</v>
      </c>
      <c r="F17524" s="26">
        <v>1973</v>
      </c>
      <c r="G17524" s="27">
        <v>15.6</v>
      </c>
    </row>
    <row r="17525" spans="1:7" x14ac:dyDescent="0.15">
      <c r="A17525" s="25" t="s">
        <v>96</v>
      </c>
      <c r="B17525" s="26" t="s">
        <v>82</v>
      </c>
      <c r="C17525" s="26" t="s">
        <v>83</v>
      </c>
      <c r="D17525" s="26" t="s">
        <v>12</v>
      </c>
      <c r="E17525" s="26" t="s">
        <v>11</v>
      </c>
      <c r="F17525" s="26">
        <v>1972</v>
      </c>
      <c r="G17525" s="27">
        <v>17.600000000000001</v>
      </c>
    </row>
    <row r="17526" spans="1:7" x14ac:dyDescent="0.15">
      <c r="A17526" s="25" t="s">
        <v>96</v>
      </c>
      <c r="B17526" s="26" t="s">
        <v>82</v>
      </c>
      <c r="C17526" s="26" t="s">
        <v>83</v>
      </c>
      <c r="D17526" s="26" t="s">
        <v>12</v>
      </c>
      <c r="E17526" s="26" t="s">
        <v>11</v>
      </c>
      <c r="F17526" s="26">
        <v>1971</v>
      </c>
      <c r="G17526" s="27">
        <v>19.7</v>
      </c>
    </row>
    <row r="17527" spans="1:7" x14ac:dyDescent="0.15">
      <c r="A17527" s="25" t="s">
        <v>96</v>
      </c>
      <c r="B17527" s="26" t="s">
        <v>82</v>
      </c>
      <c r="C17527" s="26" t="s">
        <v>83</v>
      </c>
      <c r="D17527" s="26" t="s">
        <v>12</v>
      </c>
      <c r="E17527" s="26" t="s">
        <v>11</v>
      </c>
      <c r="F17527" s="26">
        <v>1970</v>
      </c>
      <c r="G17527" s="27">
        <v>13</v>
      </c>
    </row>
    <row r="17528" spans="1:7" x14ac:dyDescent="0.15">
      <c r="A17528" s="25" t="s">
        <v>96</v>
      </c>
      <c r="B17528" s="26" t="s">
        <v>82</v>
      </c>
      <c r="C17528" s="26" t="s">
        <v>83</v>
      </c>
      <c r="D17528" s="26" t="s">
        <v>12</v>
      </c>
      <c r="E17528" s="26" t="s">
        <v>11</v>
      </c>
      <c r="F17528" s="26">
        <v>1969</v>
      </c>
      <c r="G17528" s="27">
        <v>19.2</v>
      </c>
    </row>
    <row r="17529" spans="1:7" x14ac:dyDescent="0.15">
      <c r="A17529" s="25" t="s">
        <v>96</v>
      </c>
      <c r="B17529" s="26" t="s">
        <v>82</v>
      </c>
      <c r="C17529" s="26" t="s">
        <v>83</v>
      </c>
      <c r="D17529" s="26" t="s">
        <v>12</v>
      </c>
      <c r="E17529" s="26" t="s">
        <v>11</v>
      </c>
      <c r="F17529" s="26">
        <v>1968</v>
      </c>
      <c r="G17529" s="27">
        <v>21.3</v>
      </c>
    </row>
    <row r="17530" spans="1:7" x14ac:dyDescent="0.15">
      <c r="A17530" s="25" t="s">
        <v>96</v>
      </c>
      <c r="B17530" s="26" t="s">
        <v>82</v>
      </c>
      <c r="C17530" s="26" t="s">
        <v>83</v>
      </c>
      <c r="D17530" s="26" t="s">
        <v>12</v>
      </c>
      <c r="E17530" s="26" t="s">
        <v>11</v>
      </c>
      <c r="F17530" s="26">
        <v>1967</v>
      </c>
      <c r="G17530" s="27">
        <v>21.2</v>
      </c>
    </row>
    <row r="17531" spans="1:7" x14ac:dyDescent="0.15">
      <c r="A17531" s="25" t="s">
        <v>96</v>
      </c>
      <c r="B17531" s="26" t="s">
        <v>82</v>
      </c>
      <c r="C17531" s="26" t="s">
        <v>83</v>
      </c>
      <c r="D17531" s="26" t="s">
        <v>12</v>
      </c>
      <c r="E17531" s="26" t="s">
        <v>11</v>
      </c>
      <c r="F17531" s="26">
        <v>1966</v>
      </c>
      <c r="G17531" s="27">
        <v>22.9</v>
      </c>
    </row>
    <row r="17532" spans="1:7" x14ac:dyDescent="0.15">
      <c r="A17532" s="25" t="s">
        <v>96</v>
      </c>
      <c r="B17532" s="26" t="s">
        <v>82</v>
      </c>
      <c r="C17532" s="26" t="s">
        <v>83</v>
      </c>
      <c r="D17532" s="26" t="s">
        <v>12</v>
      </c>
      <c r="E17532" s="26" t="s">
        <v>11</v>
      </c>
      <c r="F17532" s="26">
        <v>1965</v>
      </c>
      <c r="G17532" s="27">
        <v>18.399999999999999</v>
      </c>
    </row>
    <row r="17533" spans="1:7" x14ac:dyDescent="0.15">
      <c r="A17533" s="25" t="s">
        <v>96</v>
      </c>
      <c r="B17533" s="26" t="s">
        <v>82</v>
      </c>
      <c r="C17533" s="26" t="s">
        <v>83</v>
      </c>
      <c r="D17533" s="26" t="s">
        <v>12</v>
      </c>
      <c r="E17533" s="26" t="s">
        <v>11</v>
      </c>
      <c r="F17533" s="26">
        <v>1964</v>
      </c>
      <c r="G17533" s="27">
        <v>24.1</v>
      </c>
    </row>
    <row r="17534" spans="1:7" x14ac:dyDescent="0.15">
      <c r="A17534" s="25" t="s">
        <v>96</v>
      </c>
      <c r="B17534" s="26" t="s">
        <v>82</v>
      </c>
      <c r="C17534" s="26" t="s">
        <v>83</v>
      </c>
      <c r="D17534" s="26" t="s">
        <v>12</v>
      </c>
      <c r="E17534" s="26" t="s">
        <v>11</v>
      </c>
      <c r="F17534" s="26">
        <v>1963</v>
      </c>
      <c r="G17534" s="27">
        <v>39.700000000000003</v>
      </c>
    </row>
    <row r="17535" spans="1:7" x14ac:dyDescent="0.15">
      <c r="A17535" s="25" t="s">
        <v>96</v>
      </c>
      <c r="B17535" s="26" t="s">
        <v>82</v>
      </c>
      <c r="C17535" s="26" t="s">
        <v>83</v>
      </c>
      <c r="D17535" s="26" t="s">
        <v>12</v>
      </c>
      <c r="E17535" s="26" t="s">
        <v>11</v>
      </c>
      <c r="F17535" s="26">
        <v>1962</v>
      </c>
      <c r="G17535" s="27">
        <v>27.2</v>
      </c>
    </row>
    <row r="17536" spans="1:7" x14ac:dyDescent="0.15">
      <c r="A17536" s="25" t="s">
        <v>96</v>
      </c>
      <c r="B17536" s="26" t="s">
        <v>82</v>
      </c>
      <c r="C17536" s="26" t="s">
        <v>83</v>
      </c>
      <c r="D17536" s="26" t="s">
        <v>12</v>
      </c>
      <c r="E17536" s="26" t="s">
        <v>11</v>
      </c>
      <c r="F17536" s="26">
        <v>1961</v>
      </c>
      <c r="G17536" s="27">
        <v>30.7</v>
      </c>
    </row>
    <row r="17537" spans="1:7" x14ac:dyDescent="0.15">
      <c r="A17537" s="25" t="s">
        <v>96</v>
      </c>
      <c r="B17537" s="26" t="s">
        <v>82</v>
      </c>
      <c r="C17537" s="26" t="s">
        <v>83</v>
      </c>
      <c r="D17537" s="26" t="s">
        <v>12</v>
      </c>
      <c r="E17537" s="26" t="s">
        <v>11</v>
      </c>
      <c r="F17537" s="26">
        <v>1960</v>
      </c>
      <c r="G17537" s="27">
        <v>38</v>
      </c>
    </row>
    <row r="17538" spans="1:7" x14ac:dyDescent="0.15">
      <c r="A17538" s="25" t="s">
        <v>96</v>
      </c>
      <c r="B17538" s="26" t="s">
        <v>82</v>
      </c>
      <c r="C17538" s="26" t="s">
        <v>83</v>
      </c>
      <c r="D17538" s="26" t="s">
        <v>20</v>
      </c>
      <c r="E17538" s="26" t="s">
        <v>19</v>
      </c>
      <c r="F17538" s="26">
        <v>2023</v>
      </c>
      <c r="G17538" s="27">
        <v>1362</v>
      </c>
    </row>
    <row r="17539" spans="1:7" x14ac:dyDescent="0.15">
      <c r="A17539" s="25" t="s">
        <v>96</v>
      </c>
      <c r="B17539" s="26" t="s">
        <v>82</v>
      </c>
      <c r="C17539" s="26" t="s">
        <v>83</v>
      </c>
      <c r="D17539" s="26" t="s">
        <v>20</v>
      </c>
      <c r="E17539" s="26" t="s">
        <v>19</v>
      </c>
      <c r="F17539" s="26">
        <v>2022</v>
      </c>
      <c r="G17539" s="27">
        <v>1376</v>
      </c>
    </row>
    <row r="17540" spans="1:7" x14ac:dyDescent="0.15">
      <c r="A17540" s="25" t="s">
        <v>96</v>
      </c>
      <c r="B17540" s="26" t="s">
        <v>82</v>
      </c>
      <c r="C17540" s="26" t="s">
        <v>83</v>
      </c>
      <c r="D17540" s="26" t="s">
        <v>20</v>
      </c>
      <c r="E17540" s="26" t="s">
        <v>19</v>
      </c>
      <c r="F17540" s="26">
        <v>2021</v>
      </c>
      <c r="G17540" s="27">
        <v>1563</v>
      </c>
    </row>
    <row r="17541" spans="1:7" x14ac:dyDescent="0.15">
      <c r="A17541" s="25" t="s">
        <v>96</v>
      </c>
      <c r="B17541" s="26" t="s">
        <v>82</v>
      </c>
      <c r="C17541" s="26" t="s">
        <v>83</v>
      </c>
      <c r="D17541" s="26" t="s">
        <v>20</v>
      </c>
      <c r="E17541" s="26" t="s">
        <v>19</v>
      </c>
      <c r="F17541" s="26">
        <v>2020</v>
      </c>
      <c r="G17541" s="27">
        <v>1555</v>
      </c>
    </row>
    <row r="17542" spans="1:7" x14ac:dyDescent="0.15">
      <c r="A17542" s="25" t="s">
        <v>96</v>
      </c>
      <c r="B17542" s="26" t="s">
        <v>82</v>
      </c>
      <c r="C17542" s="26" t="s">
        <v>83</v>
      </c>
      <c r="D17542" s="26" t="s">
        <v>20</v>
      </c>
      <c r="E17542" s="26" t="s">
        <v>19</v>
      </c>
      <c r="F17542" s="26">
        <v>2019</v>
      </c>
      <c r="G17542" s="27">
        <v>1280</v>
      </c>
    </row>
    <row r="17543" spans="1:7" x14ac:dyDescent="0.15">
      <c r="A17543" s="25" t="s">
        <v>96</v>
      </c>
      <c r="B17543" s="26" t="s">
        <v>82</v>
      </c>
      <c r="C17543" s="26" t="s">
        <v>83</v>
      </c>
      <c r="D17543" s="26" t="s">
        <v>20</v>
      </c>
      <c r="E17543" s="26" t="s">
        <v>19</v>
      </c>
      <c r="F17543" s="26">
        <v>2018</v>
      </c>
      <c r="G17543" s="27">
        <v>1368</v>
      </c>
    </row>
    <row r="17544" spans="1:7" x14ac:dyDescent="0.15">
      <c r="A17544" s="25" t="s">
        <v>96</v>
      </c>
      <c r="B17544" s="26" t="s">
        <v>82</v>
      </c>
      <c r="C17544" s="26" t="s">
        <v>83</v>
      </c>
      <c r="D17544" s="26" t="s">
        <v>20</v>
      </c>
      <c r="E17544" s="26" t="s">
        <v>19</v>
      </c>
      <c r="F17544" s="26">
        <v>2017</v>
      </c>
      <c r="G17544" s="27">
        <v>1510</v>
      </c>
    </row>
    <row r="17545" spans="1:7" x14ac:dyDescent="0.15">
      <c r="A17545" s="25" t="s">
        <v>96</v>
      </c>
      <c r="B17545" s="26" t="s">
        <v>82</v>
      </c>
      <c r="C17545" s="26" t="s">
        <v>83</v>
      </c>
      <c r="D17545" s="26" t="s">
        <v>20</v>
      </c>
      <c r="E17545" s="26" t="s">
        <v>19</v>
      </c>
      <c r="F17545" s="26">
        <v>2016</v>
      </c>
      <c r="G17545" s="27">
        <v>1650</v>
      </c>
    </row>
    <row r="17546" spans="1:7" x14ac:dyDescent="0.15">
      <c r="A17546" s="25" t="s">
        <v>96</v>
      </c>
      <c r="B17546" s="26" t="s">
        <v>82</v>
      </c>
      <c r="C17546" s="26" t="s">
        <v>83</v>
      </c>
      <c r="D17546" s="26" t="s">
        <v>20</v>
      </c>
      <c r="E17546" s="26" t="s">
        <v>19</v>
      </c>
      <c r="F17546" s="26">
        <v>2015</v>
      </c>
      <c r="G17546" s="27">
        <v>1809</v>
      </c>
    </row>
    <row r="17547" spans="1:7" x14ac:dyDescent="0.15">
      <c r="A17547" s="25" t="s">
        <v>96</v>
      </c>
      <c r="B17547" s="26" t="s">
        <v>82</v>
      </c>
      <c r="C17547" s="26" t="s">
        <v>83</v>
      </c>
      <c r="D17547" s="26" t="s">
        <v>20</v>
      </c>
      <c r="E17547" s="26" t="s">
        <v>19</v>
      </c>
      <c r="F17547" s="26">
        <v>2014</v>
      </c>
      <c r="G17547" s="27">
        <v>1941</v>
      </c>
    </row>
    <row r="17548" spans="1:7" x14ac:dyDescent="0.15">
      <c r="A17548" s="25" t="s">
        <v>96</v>
      </c>
      <c r="B17548" s="26" t="s">
        <v>82</v>
      </c>
      <c r="C17548" s="26" t="s">
        <v>83</v>
      </c>
      <c r="D17548" s="26" t="s">
        <v>20</v>
      </c>
      <c r="E17548" s="26" t="s">
        <v>19</v>
      </c>
      <c r="F17548" s="26">
        <v>2013</v>
      </c>
      <c r="G17548" s="27">
        <v>2026</v>
      </c>
    </row>
    <row r="17549" spans="1:7" x14ac:dyDescent="0.15">
      <c r="A17549" s="25" t="s">
        <v>96</v>
      </c>
      <c r="B17549" s="26" t="s">
        <v>82</v>
      </c>
      <c r="C17549" s="26" t="s">
        <v>83</v>
      </c>
      <c r="D17549" s="26" t="s">
        <v>20</v>
      </c>
      <c r="E17549" s="26" t="s">
        <v>19</v>
      </c>
      <c r="F17549" s="26">
        <v>2012</v>
      </c>
      <c r="G17549" s="27">
        <v>2066</v>
      </c>
    </row>
    <row r="17550" spans="1:7" x14ac:dyDescent="0.15">
      <c r="A17550" s="25" t="s">
        <v>96</v>
      </c>
      <c r="B17550" s="26" t="s">
        <v>82</v>
      </c>
      <c r="C17550" s="26" t="s">
        <v>83</v>
      </c>
      <c r="D17550" s="26" t="s">
        <v>20</v>
      </c>
      <c r="E17550" s="26" t="s">
        <v>19</v>
      </c>
      <c r="F17550" s="26">
        <v>2011</v>
      </c>
      <c r="G17550" s="27">
        <v>2230</v>
      </c>
    </row>
    <row r="17551" spans="1:7" x14ac:dyDescent="0.15">
      <c r="A17551" s="25" t="s">
        <v>96</v>
      </c>
      <c r="B17551" s="26" t="s">
        <v>82</v>
      </c>
      <c r="C17551" s="26" t="s">
        <v>83</v>
      </c>
      <c r="D17551" s="26" t="s">
        <v>20</v>
      </c>
      <c r="E17551" s="26" t="s">
        <v>19</v>
      </c>
      <c r="F17551" s="26">
        <v>2010</v>
      </c>
      <c r="G17551" s="27">
        <v>2642</v>
      </c>
    </row>
    <row r="17552" spans="1:7" x14ac:dyDescent="0.15">
      <c r="A17552" s="25" t="s">
        <v>96</v>
      </c>
      <c r="B17552" s="26" t="s">
        <v>82</v>
      </c>
      <c r="C17552" s="26" t="s">
        <v>83</v>
      </c>
      <c r="D17552" s="26" t="s">
        <v>20</v>
      </c>
      <c r="E17552" s="26" t="s">
        <v>19</v>
      </c>
      <c r="F17552" s="26">
        <v>2009</v>
      </c>
      <c r="G17552" s="27">
        <v>3003</v>
      </c>
    </row>
    <row r="17553" spans="1:7" x14ac:dyDescent="0.15">
      <c r="A17553" s="25" t="s">
        <v>96</v>
      </c>
      <c r="B17553" s="26" t="s">
        <v>82</v>
      </c>
      <c r="C17553" s="26" t="s">
        <v>83</v>
      </c>
      <c r="D17553" s="26" t="s">
        <v>20</v>
      </c>
      <c r="E17553" s="26" t="s">
        <v>19</v>
      </c>
      <c r="F17553" s="26">
        <v>2008</v>
      </c>
      <c r="G17553" s="27">
        <v>2917.4</v>
      </c>
    </row>
    <row r="17554" spans="1:7" x14ac:dyDescent="0.15">
      <c r="A17554" s="25" t="s">
        <v>96</v>
      </c>
      <c r="B17554" s="26" t="s">
        <v>82</v>
      </c>
      <c r="C17554" s="26" t="s">
        <v>83</v>
      </c>
      <c r="D17554" s="26" t="s">
        <v>20</v>
      </c>
      <c r="E17554" s="26" t="s">
        <v>19</v>
      </c>
      <c r="F17554" s="26">
        <v>2007</v>
      </c>
      <c r="G17554" s="27">
        <v>3350</v>
      </c>
    </row>
    <row r="17555" spans="1:7" x14ac:dyDescent="0.15">
      <c r="A17555" s="25" t="s">
        <v>96</v>
      </c>
      <c r="B17555" s="26" t="s">
        <v>82</v>
      </c>
      <c r="C17555" s="26" t="s">
        <v>83</v>
      </c>
      <c r="D17555" s="26" t="s">
        <v>20</v>
      </c>
      <c r="E17555" s="26" t="s">
        <v>19</v>
      </c>
      <c r="F17555" s="26">
        <v>2006</v>
      </c>
      <c r="G17555" s="27">
        <v>3949.1000000000008</v>
      </c>
    </row>
    <row r="17556" spans="1:7" x14ac:dyDescent="0.15">
      <c r="A17556" s="25" t="s">
        <v>96</v>
      </c>
      <c r="B17556" s="26" t="s">
        <v>82</v>
      </c>
      <c r="C17556" s="26" t="s">
        <v>83</v>
      </c>
      <c r="D17556" s="26" t="s">
        <v>20</v>
      </c>
      <c r="E17556" s="26" t="s">
        <v>19</v>
      </c>
      <c r="F17556" s="26">
        <v>2005</v>
      </c>
      <c r="G17556" s="27">
        <v>4252.4000000000005</v>
      </c>
    </row>
    <row r="17557" spans="1:7" x14ac:dyDescent="0.15">
      <c r="A17557" s="25" t="s">
        <v>96</v>
      </c>
      <c r="B17557" s="26" t="s">
        <v>82</v>
      </c>
      <c r="C17557" s="26" t="s">
        <v>83</v>
      </c>
      <c r="D17557" s="26" t="s">
        <v>20</v>
      </c>
      <c r="E17557" s="26" t="s">
        <v>19</v>
      </c>
      <c r="F17557" s="26">
        <v>2004</v>
      </c>
      <c r="G17557" s="27">
        <v>4054.2</v>
      </c>
    </row>
    <row r="17558" spans="1:7" x14ac:dyDescent="0.15">
      <c r="A17558" s="25" t="s">
        <v>96</v>
      </c>
      <c r="B17558" s="26" t="s">
        <v>82</v>
      </c>
      <c r="C17558" s="26" t="s">
        <v>83</v>
      </c>
      <c r="D17558" s="26" t="s">
        <v>20</v>
      </c>
      <c r="E17558" s="26" t="s">
        <v>19</v>
      </c>
      <c r="F17558" s="26">
        <v>2003</v>
      </c>
      <c r="G17558" s="27">
        <v>3684.9</v>
      </c>
    </row>
    <row r="17559" spans="1:7" x14ac:dyDescent="0.15">
      <c r="A17559" s="25" t="s">
        <v>96</v>
      </c>
      <c r="B17559" s="26" t="s">
        <v>82</v>
      </c>
      <c r="C17559" s="26" t="s">
        <v>83</v>
      </c>
      <c r="D17559" s="26" t="s">
        <v>20</v>
      </c>
      <c r="E17559" s="26" t="s">
        <v>19</v>
      </c>
      <c r="F17559" s="26">
        <v>2002</v>
      </c>
      <c r="G17559" s="27">
        <v>3232.8</v>
      </c>
    </row>
    <row r="17560" spans="1:7" x14ac:dyDescent="0.15">
      <c r="A17560" s="25" t="s">
        <v>96</v>
      </c>
      <c r="B17560" s="26" t="s">
        <v>82</v>
      </c>
      <c r="C17560" s="26" t="s">
        <v>83</v>
      </c>
      <c r="D17560" s="26" t="s">
        <v>20</v>
      </c>
      <c r="E17560" s="26" t="s">
        <v>19</v>
      </c>
      <c r="F17560" s="26">
        <v>2001</v>
      </c>
      <c r="G17560" s="27">
        <v>2946.3</v>
      </c>
    </row>
    <row r="17561" spans="1:7" x14ac:dyDescent="0.15">
      <c r="A17561" s="25" t="s">
        <v>96</v>
      </c>
      <c r="B17561" s="26" t="s">
        <v>82</v>
      </c>
      <c r="C17561" s="26" t="s">
        <v>83</v>
      </c>
      <c r="D17561" s="26" t="s">
        <v>20</v>
      </c>
      <c r="E17561" s="26" t="s">
        <v>19</v>
      </c>
      <c r="F17561" s="26">
        <v>2000</v>
      </c>
      <c r="G17561" s="27">
        <v>2910.9</v>
      </c>
    </row>
    <row r="17562" spans="1:7" x14ac:dyDescent="0.15">
      <c r="A17562" s="25" t="s">
        <v>96</v>
      </c>
      <c r="B17562" s="26" t="s">
        <v>82</v>
      </c>
      <c r="C17562" s="26" t="s">
        <v>83</v>
      </c>
      <c r="D17562" s="26" t="s">
        <v>20</v>
      </c>
      <c r="E17562" s="26" t="s">
        <v>19</v>
      </c>
      <c r="F17562" s="26">
        <v>1999</v>
      </c>
      <c r="G17562" s="27">
        <v>3204.9</v>
      </c>
    </row>
    <row r="17563" spans="1:7" x14ac:dyDescent="0.15">
      <c r="A17563" s="25" t="s">
        <v>96</v>
      </c>
      <c r="B17563" s="26" t="s">
        <v>82</v>
      </c>
      <c r="C17563" s="26" t="s">
        <v>83</v>
      </c>
      <c r="D17563" s="26" t="s">
        <v>20</v>
      </c>
      <c r="E17563" s="26" t="s">
        <v>19</v>
      </c>
      <c r="F17563" s="26">
        <v>1998</v>
      </c>
      <c r="G17563" s="27">
        <v>3533.3</v>
      </c>
    </row>
    <row r="17564" spans="1:7" x14ac:dyDescent="0.15">
      <c r="A17564" s="25" t="s">
        <v>96</v>
      </c>
      <c r="B17564" s="26" t="s">
        <v>82</v>
      </c>
      <c r="C17564" s="26" t="s">
        <v>83</v>
      </c>
      <c r="D17564" s="26" t="s">
        <v>20</v>
      </c>
      <c r="E17564" s="26" t="s">
        <v>19</v>
      </c>
      <c r="F17564" s="26">
        <v>1997</v>
      </c>
      <c r="G17564" s="27">
        <v>3614.2</v>
      </c>
    </row>
    <row r="17565" spans="1:7" x14ac:dyDescent="0.15">
      <c r="A17565" s="25" t="s">
        <v>96</v>
      </c>
      <c r="B17565" s="26" t="s">
        <v>82</v>
      </c>
      <c r="C17565" s="26" t="s">
        <v>83</v>
      </c>
      <c r="D17565" s="26" t="s">
        <v>20</v>
      </c>
      <c r="E17565" s="26" t="s">
        <v>19</v>
      </c>
      <c r="F17565" s="26">
        <v>1996</v>
      </c>
      <c r="G17565" s="27">
        <v>3319.3</v>
      </c>
    </row>
    <row r="17566" spans="1:7" x14ac:dyDescent="0.15">
      <c r="A17566" s="25" t="s">
        <v>96</v>
      </c>
      <c r="B17566" s="26" t="s">
        <v>82</v>
      </c>
      <c r="C17566" s="26" t="s">
        <v>83</v>
      </c>
      <c r="D17566" s="26" t="s">
        <v>20</v>
      </c>
      <c r="E17566" s="26" t="s">
        <v>19</v>
      </c>
      <c r="F17566" s="26">
        <v>1995</v>
      </c>
      <c r="G17566" s="27">
        <v>3038.4</v>
      </c>
    </row>
    <row r="17567" spans="1:7" x14ac:dyDescent="0.15">
      <c r="A17567" s="25" t="s">
        <v>96</v>
      </c>
      <c r="B17567" s="26" t="s">
        <v>82</v>
      </c>
      <c r="C17567" s="26" t="s">
        <v>83</v>
      </c>
      <c r="D17567" s="26" t="s">
        <v>20</v>
      </c>
      <c r="E17567" s="26" t="s">
        <v>19</v>
      </c>
      <c r="F17567" s="26">
        <v>1994</v>
      </c>
      <c r="G17567" s="27">
        <v>3147.2</v>
      </c>
    </row>
    <row r="17568" spans="1:7" x14ac:dyDescent="0.15">
      <c r="A17568" s="25" t="s">
        <v>96</v>
      </c>
      <c r="B17568" s="26" t="s">
        <v>82</v>
      </c>
      <c r="C17568" s="26" t="s">
        <v>83</v>
      </c>
      <c r="D17568" s="26" t="s">
        <v>20</v>
      </c>
      <c r="E17568" s="26" t="s">
        <v>19</v>
      </c>
      <c r="F17568" s="26">
        <v>1993</v>
      </c>
      <c r="G17568" s="27">
        <v>2867.2</v>
      </c>
    </row>
    <row r="17569" spans="1:7" x14ac:dyDescent="0.15">
      <c r="A17569" s="25" t="s">
        <v>96</v>
      </c>
      <c r="B17569" s="26" t="s">
        <v>82</v>
      </c>
      <c r="C17569" s="26" t="s">
        <v>83</v>
      </c>
      <c r="D17569" s="26" t="s">
        <v>20</v>
      </c>
      <c r="E17569" s="26" t="s">
        <v>19</v>
      </c>
      <c r="F17569" s="26">
        <v>1992</v>
      </c>
      <c r="G17569" s="27">
        <v>2393.6999999999998</v>
      </c>
    </row>
    <row r="17570" spans="1:7" x14ac:dyDescent="0.15">
      <c r="A17570" s="25" t="s">
        <v>96</v>
      </c>
      <c r="B17570" s="26" t="s">
        <v>82</v>
      </c>
      <c r="C17570" s="26" t="s">
        <v>83</v>
      </c>
      <c r="D17570" s="26" t="s">
        <v>20</v>
      </c>
      <c r="E17570" s="26" t="s">
        <v>19</v>
      </c>
      <c r="F17570" s="26">
        <v>1991</v>
      </c>
      <c r="G17570" s="27">
        <v>2020.6</v>
      </c>
    </row>
    <row r="17571" spans="1:7" x14ac:dyDescent="0.15">
      <c r="A17571" s="25" t="s">
        <v>96</v>
      </c>
      <c r="B17571" s="26" t="s">
        <v>82</v>
      </c>
      <c r="C17571" s="26" t="s">
        <v>83</v>
      </c>
      <c r="D17571" s="26" t="s">
        <v>20</v>
      </c>
      <c r="E17571" s="26" t="s">
        <v>19</v>
      </c>
      <c r="F17571" s="26">
        <v>1990</v>
      </c>
      <c r="G17571" s="27">
        <v>1464.3</v>
      </c>
    </row>
    <row r="17572" spans="1:7" x14ac:dyDescent="0.15">
      <c r="A17572" s="25" t="s">
        <v>96</v>
      </c>
      <c r="B17572" s="26" t="s">
        <v>82</v>
      </c>
      <c r="C17572" s="26" t="s">
        <v>83</v>
      </c>
      <c r="D17572" s="26" t="s">
        <v>20</v>
      </c>
      <c r="E17572" s="26" t="s">
        <v>19</v>
      </c>
      <c r="F17572" s="26">
        <v>1989</v>
      </c>
      <c r="G17572" s="27">
        <v>1648.7</v>
      </c>
    </row>
    <row r="17573" spans="1:7" x14ac:dyDescent="0.15">
      <c r="A17573" s="25" t="s">
        <v>96</v>
      </c>
      <c r="B17573" s="26" t="s">
        <v>82</v>
      </c>
      <c r="C17573" s="26" t="s">
        <v>83</v>
      </c>
      <c r="D17573" s="26" t="s">
        <v>20</v>
      </c>
      <c r="E17573" s="26" t="s">
        <v>19</v>
      </c>
      <c r="F17573" s="26">
        <v>1988</v>
      </c>
      <c r="G17573" s="27">
        <v>1817.8</v>
      </c>
    </row>
    <row r="17574" spans="1:7" x14ac:dyDescent="0.15">
      <c r="A17574" s="25" t="s">
        <v>96</v>
      </c>
      <c r="B17574" s="26" t="s">
        <v>82</v>
      </c>
      <c r="C17574" s="26" t="s">
        <v>83</v>
      </c>
      <c r="D17574" s="26" t="s">
        <v>20</v>
      </c>
      <c r="E17574" s="26" t="s">
        <v>19</v>
      </c>
      <c r="F17574" s="26">
        <v>1987</v>
      </c>
      <c r="G17574" s="27">
        <v>1806.7</v>
      </c>
    </row>
    <row r="17575" spans="1:7" x14ac:dyDescent="0.15">
      <c r="A17575" s="25" t="s">
        <v>96</v>
      </c>
      <c r="B17575" s="26" t="s">
        <v>82</v>
      </c>
      <c r="C17575" s="26" t="s">
        <v>83</v>
      </c>
      <c r="D17575" s="26" t="s">
        <v>20</v>
      </c>
      <c r="E17575" s="26" t="s">
        <v>19</v>
      </c>
      <c r="F17575" s="26">
        <v>1986</v>
      </c>
      <c r="G17575" s="27">
        <v>1860.1</v>
      </c>
    </row>
    <row r="17576" spans="1:7" x14ac:dyDescent="0.15">
      <c r="A17576" s="25" t="s">
        <v>96</v>
      </c>
      <c r="B17576" s="26" t="s">
        <v>82</v>
      </c>
      <c r="C17576" s="26" t="s">
        <v>83</v>
      </c>
      <c r="D17576" s="26" t="s">
        <v>20</v>
      </c>
      <c r="E17576" s="26" t="s">
        <v>19</v>
      </c>
      <c r="F17576" s="26">
        <v>1985</v>
      </c>
      <c r="G17576" s="27">
        <v>2026.4</v>
      </c>
    </row>
    <row r="17577" spans="1:7" x14ac:dyDescent="0.15">
      <c r="A17577" s="25" t="s">
        <v>96</v>
      </c>
      <c r="B17577" s="26" t="s">
        <v>82</v>
      </c>
      <c r="C17577" s="26" t="s">
        <v>83</v>
      </c>
      <c r="D17577" s="26" t="s">
        <v>20</v>
      </c>
      <c r="E17577" s="26" t="s">
        <v>19</v>
      </c>
      <c r="F17577" s="26">
        <v>1984</v>
      </c>
      <c r="G17577" s="27">
        <v>1986.7</v>
      </c>
    </row>
    <row r="17578" spans="1:7" x14ac:dyDescent="0.15">
      <c r="A17578" s="25" t="s">
        <v>96</v>
      </c>
      <c r="B17578" s="26" t="s">
        <v>82</v>
      </c>
      <c r="C17578" s="26" t="s">
        <v>83</v>
      </c>
      <c r="D17578" s="26" t="s">
        <v>20</v>
      </c>
      <c r="E17578" s="26" t="s">
        <v>19</v>
      </c>
      <c r="F17578" s="26">
        <v>1983</v>
      </c>
      <c r="G17578" s="27">
        <v>1915.9</v>
      </c>
    </row>
    <row r="17579" spans="1:7" x14ac:dyDescent="0.15">
      <c r="A17579" s="25" t="s">
        <v>96</v>
      </c>
      <c r="B17579" s="26" t="s">
        <v>82</v>
      </c>
      <c r="C17579" s="26" t="s">
        <v>83</v>
      </c>
      <c r="D17579" s="26" t="s">
        <v>20</v>
      </c>
      <c r="E17579" s="26" t="s">
        <v>19</v>
      </c>
      <c r="F17579" s="26">
        <v>1982</v>
      </c>
      <c r="G17579" s="27">
        <v>1556.3</v>
      </c>
    </row>
    <row r="17580" spans="1:7" x14ac:dyDescent="0.15">
      <c r="A17580" s="25" t="s">
        <v>96</v>
      </c>
      <c r="B17580" s="26" t="s">
        <v>82</v>
      </c>
      <c r="C17580" s="26" t="s">
        <v>83</v>
      </c>
      <c r="D17580" s="26" t="s">
        <v>20</v>
      </c>
      <c r="E17580" s="26" t="s">
        <v>19</v>
      </c>
      <c r="F17580" s="26">
        <v>1981</v>
      </c>
      <c r="G17580" s="27">
        <v>1077.0999999999999</v>
      </c>
    </row>
    <row r="17581" spans="1:7" x14ac:dyDescent="0.15">
      <c r="A17581" s="25" t="s">
        <v>96</v>
      </c>
      <c r="B17581" s="26" t="s">
        <v>82</v>
      </c>
      <c r="C17581" s="26" t="s">
        <v>83</v>
      </c>
      <c r="D17581" s="26" t="s">
        <v>20</v>
      </c>
      <c r="E17581" s="26" t="s">
        <v>19</v>
      </c>
      <c r="F17581" s="26">
        <v>1980</v>
      </c>
      <c r="G17581" s="27">
        <v>737.30000000000018</v>
      </c>
    </row>
    <row r="17582" spans="1:7" x14ac:dyDescent="0.15">
      <c r="A17582" s="25" t="s">
        <v>96</v>
      </c>
      <c r="B17582" s="26" t="s">
        <v>82</v>
      </c>
      <c r="C17582" s="26" t="s">
        <v>83</v>
      </c>
      <c r="D17582" s="26" t="s">
        <v>20</v>
      </c>
      <c r="E17582" s="26" t="s">
        <v>19</v>
      </c>
      <c r="F17582" s="26">
        <v>1979</v>
      </c>
      <c r="G17582" s="27">
        <v>726</v>
      </c>
    </row>
    <row r="17583" spans="1:7" x14ac:dyDescent="0.15">
      <c r="A17583" s="25" t="s">
        <v>96</v>
      </c>
      <c r="B17583" s="26" t="s">
        <v>82</v>
      </c>
      <c r="C17583" s="26" t="s">
        <v>83</v>
      </c>
      <c r="D17583" s="26" t="s">
        <v>20</v>
      </c>
      <c r="E17583" s="26" t="s">
        <v>19</v>
      </c>
      <c r="F17583" s="26">
        <v>1978</v>
      </c>
      <c r="G17583" s="27">
        <v>823.2</v>
      </c>
    </row>
    <row r="17584" spans="1:7" x14ac:dyDescent="0.15">
      <c r="A17584" s="25" t="s">
        <v>96</v>
      </c>
      <c r="B17584" s="26" t="s">
        <v>82</v>
      </c>
      <c r="C17584" s="26" t="s">
        <v>83</v>
      </c>
      <c r="D17584" s="26" t="s">
        <v>20</v>
      </c>
      <c r="E17584" s="26" t="s">
        <v>19</v>
      </c>
      <c r="F17584" s="26">
        <v>1977</v>
      </c>
      <c r="G17584" s="27">
        <v>843.5</v>
      </c>
    </row>
    <row r="17585" spans="1:7" x14ac:dyDescent="0.15">
      <c r="A17585" s="25" t="s">
        <v>96</v>
      </c>
      <c r="B17585" s="26" t="s">
        <v>82</v>
      </c>
      <c r="C17585" s="26" t="s">
        <v>83</v>
      </c>
      <c r="D17585" s="26" t="s">
        <v>20</v>
      </c>
      <c r="E17585" s="26" t="s">
        <v>19</v>
      </c>
      <c r="F17585" s="26">
        <v>1976</v>
      </c>
      <c r="G17585" s="27">
        <v>869.6</v>
      </c>
    </row>
    <row r="17586" spans="1:7" x14ac:dyDescent="0.15">
      <c r="A17586" s="25" t="s">
        <v>96</v>
      </c>
      <c r="B17586" s="26" t="s">
        <v>82</v>
      </c>
      <c r="C17586" s="26" t="s">
        <v>83</v>
      </c>
      <c r="D17586" s="26" t="s">
        <v>20</v>
      </c>
      <c r="E17586" s="26" t="s">
        <v>19</v>
      </c>
      <c r="F17586" s="26">
        <v>1975</v>
      </c>
      <c r="G17586" s="27">
        <v>874.5</v>
      </c>
    </row>
    <row r="17587" spans="1:7" x14ac:dyDescent="0.15">
      <c r="A17587" s="25" t="s">
        <v>96</v>
      </c>
      <c r="B17587" s="26" t="s">
        <v>82</v>
      </c>
      <c r="C17587" s="26" t="s">
        <v>83</v>
      </c>
      <c r="D17587" s="26" t="s">
        <v>20</v>
      </c>
      <c r="E17587" s="26" t="s">
        <v>19</v>
      </c>
      <c r="F17587" s="26">
        <v>1974</v>
      </c>
      <c r="G17587" s="27">
        <v>482.90000000000009</v>
      </c>
    </row>
    <row r="17588" spans="1:7" x14ac:dyDescent="0.15">
      <c r="A17588" s="25" t="s">
        <v>96</v>
      </c>
      <c r="B17588" s="26" t="s">
        <v>82</v>
      </c>
      <c r="C17588" s="26" t="s">
        <v>83</v>
      </c>
      <c r="D17588" s="26" t="s">
        <v>20</v>
      </c>
      <c r="E17588" s="26" t="s">
        <v>19</v>
      </c>
      <c r="F17588" s="26">
        <v>1973</v>
      </c>
      <c r="G17588" s="27">
        <v>215.3</v>
      </c>
    </row>
    <row r="17589" spans="1:7" x14ac:dyDescent="0.15">
      <c r="A17589" s="25" t="s">
        <v>96</v>
      </c>
      <c r="B17589" s="26" t="s">
        <v>82</v>
      </c>
      <c r="C17589" s="26" t="s">
        <v>83</v>
      </c>
      <c r="D17589" s="26" t="s">
        <v>20</v>
      </c>
      <c r="E17589" s="26" t="s">
        <v>19</v>
      </c>
      <c r="F17589" s="26">
        <v>1972</v>
      </c>
      <c r="G17589" s="27">
        <v>212.8</v>
      </c>
    </row>
    <row r="17590" spans="1:7" x14ac:dyDescent="0.15">
      <c r="A17590" s="25" t="s">
        <v>96</v>
      </c>
      <c r="B17590" s="26" t="s">
        <v>82</v>
      </c>
      <c r="C17590" s="26" t="s">
        <v>83</v>
      </c>
      <c r="D17590" s="26" t="s">
        <v>20</v>
      </c>
      <c r="E17590" s="26" t="s">
        <v>19</v>
      </c>
      <c r="F17590" s="26">
        <v>1971</v>
      </c>
      <c r="G17590" s="27">
        <v>158.80000000000001</v>
      </c>
    </row>
    <row r="17591" spans="1:7" x14ac:dyDescent="0.15">
      <c r="A17591" s="25" t="s">
        <v>96</v>
      </c>
      <c r="B17591" s="26" t="s">
        <v>82</v>
      </c>
      <c r="C17591" s="26" t="s">
        <v>83</v>
      </c>
      <c r="D17591" s="26" t="s">
        <v>20</v>
      </c>
      <c r="E17591" s="26" t="s">
        <v>19</v>
      </c>
      <c r="F17591" s="26">
        <v>1970</v>
      </c>
      <c r="G17591" s="27">
        <v>131.69999999999999</v>
      </c>
    </row>
    <row r="17592" spans="1:7" x14ac:dyDescent="0.15">
      <c r="A17592" s="25" t="s">
        <v>96</v>
      </c>
      <c r="B17592" s="26" t="s">
        <v>82</v>
      </c>
      <c r="C17592" s="26" t="s">
        <v>83</v>
      </c>
      <c r="D17592" s="26" t="s">
        <v>20</v>
      </c>
      <c r="E17592" s="26" t="s">
        <v>19</v>
      </c>
      <c r="F17592" s="26">
        <v>1969</v>
      </c>
      <c r="G17592" s="27">
        <v>156.4</v>
      </c>
    </row>
    <row r="17593" spans="1:7" x14ac:dyDescent="0.15">
      <c r="A17593" s="25" t="s">
        <v>96</v>
      </c>
      <c r="B17593" s="26" t="s">
        <v>82</v>
      </c>
      <c r="C17593" s="26" t="s">
        <v>83</v>
      </c>
      <c r="D17593" s="26" t="s">
        <v>20</v>
      </c>
      <c r="E17593" s="26" t="s">
        <v>19</v>
      </c>
      <c r="F17593" s="26">
        <v>1968</v>
      </c>
      <c r="G17593" s="27">
        <v>257.89999999999998</v>
      </c>
    </row>
    <row r="17594" spans="1:7" x14ac:dyDescent="0.15">
      <c r="A17594" s="25" t="s">
        <v>96</v>
      </c>
      <c r="B17594" s="26" t="s">
        <v>82</v>
      </c>
      <c r="C17594" s="26" t="s">
        <v>83</v>
      </c>
      <c r="D17594" s="26" t="s">
        <v>20</v>
      </c>
      <c r="E17594" s="26" t="s">
        <v>19</v>
      </c>
      <c r="F17594" s="26">
        <v>1967</v>
      </c>
      <c r="G17594" s="27">
        <v>362.1</v>
      </c>
    </row>
    <row r="17595" spans="1:7" x14ac:dyDescent="0.15">
      <c r="A17595" s="25" t="s">
        <v>96</v>
      </c>
      <c r="B17595" s="26" t="s">
        <v>82</v>
      </c>
      <c r="C17595" s="26" t="s">
        <v>83</v>
      </c>
      <c r="D17595" s="26" t="s">
        <v>20</v>
      </c>
      <c r="E17595" s="26" t="s">
        <v>19</v>
      </c>
      <c r="F17595" s="26">
        <v>1966</v>
      </c>
      <c r="G17595" s="27">
        <v>132.5</v>
      </c>
    </row>
    <row r="17596" spans="1:7" x14ac:dyDescent="0.15">
      <c r="A17596" s="25" t="s">
        <v>96</v>
      </c>
      <c r="B17596" s="26" t="s">
        <v>82</v>
      </c>
      <c r="C17596" s="26" t="s">
        <v>83</v>
      </c>
      <c r="D17596" s="26" t="s">
        <v>20</v>
      </c>
      <c r="E17596" s="26" t="s">
        <v>19</v>
      </c>
      <c r="F17596" s="26">
        <v>1965</v>
      </c>
      <c r="G17596" s="27">
        <v>106.2</v>
      </c>
    </row>
    <row r="17597" spans="1:7" x14ac:dyDescent="0.15">
      <c r="A17597" s="25" t="s">
        <v>96</v>
      </c>
      <c r="B17597" s="26" t="s">
        <v>82</v>
      </c>
      <c r="C17597" s="26" t="s">
        <v>83</v>
      </c>
      <c r="D17597" s="26" t="s">
        <v>20</v>
      </c>
      <c r="E17597" s="26" t="s">
        <v>19</v>
      </c>
      <c r="F17597" s="26">
        <v>1964</v>
      </c>
      <c r="G17597" s="27">
        <v>132.4</v>
      </c>
    </row>
    <row r="17598" spans="1:7" x14ac:dyDescent="0.15">
      <c r="A17598" s="25" t="s">
        <v>96</v>
      </c>
      <c r="B17598" s="26" t="s">
        <v>82</v>
      </c>
      <c r="C17598" s="26" t="s">
        <v>83</v>
      </c>
      <c r="D17598" s="26" t="s">
        <v>20</v>
      </c>
      <c r="E17598" s="26" t="s">
        <v>19</v>
      </c>
      <c r="F17598" s="26">
        <v>1963</v>
      </c>
      <c r="G17598" s="27">
        <v>132.5</v>
      </c>
    </row>
    <row r="17599" spans="1:7" x14ac:dyDescent="0.15">
      <c r="A17599" s="25" t="s">
        <v>96</v>
      </c>
      <c r="B17599" s="26" t="s">
        <v>82</v>
      </c>
      <c r="C17599" s="26" t="s">
        <v>83</v>
      </c>
      <c r="D17599" s="26" t="s">
        <v>20</v>
      </c>
      <c r="E17599" s="26" t="s">
        <v>19</v>
      </c>
      <c r="F17599" s="26">
        <v>1962</v>
      </c>
      <c r="G17599" s="27">
        <v>105.7</v>
      </c>
    </row>
    <row r="17600" spans="1:7" x14ac:dyDescent="0.15">
      <c r="A17600" s="25" t="s">
        <v>96</v>
      </c>
      <c r="B17600" s="26" t="s">
        <v>82</v>
      </c>
      <c r="C17600" s="26" t="s">
        <v>83</v>
      </c>
      <c r="D17600" s="26" t="s">
        <v>20</v>
      </c>
      <c r="E17600" s="26" t="s">
        <v>19</v>
      </c>
      <c r="F17600" s="26">
        <v>1961</v>
      </c>
      <c r="G17600" s="27">
        <v>132.1</v>
      </c>
    </row>
    <row r="17601" spans="1:7" x14ac:dyDescent="0.15">
      <c r="A17601" s="25" t="s">
        <v>96</v>
      </c>
      <c r="B17601" s="26" t="s">
        <v>82</v>
      </c>
      <c r="C17601" s="26" t="s">
        <v>83</v>
      </c>
      <c r="D17601" s="26" t="s">
        <v>20</v>
      </c>
      <c r="E17601" s="26" t="s">
        <v>19</v>
      </c>
      <c r="F17601" s="26">
        <v>1960</v>
      </c>
      <c r="G17601" s="27">
        <v>183.3</v>
      </c>
    </row>
    <row r="17602" spans="1:7" x14ac:dyDescent="0.15">
      <c r="A17602" s="25" t="s">
        <v>96</v>
      </c>
      <c r="B17602" s="26" t="s">
        <v>82</v>
      </c>
      <c r="C17602" s="26" t="s">
        <v>83</v>
      </c>
      <c r="D17602" s="26" t="s">
        <v>26</v>
      </c>
      <c r="E17602" s="26" t="s">
        <v>25</v>
      </c>
      <c r="F17602" s="26">
        <v>2023</v>
      </c>
      <c r="G17602" s="27">
        <v>120</v>
      </c>
    </row>
    <row r="17603" spans="1:7" x14ac:dyDescent="0.15">
      <c r="A17603" s="25" t="s">
        <v>96</v>
      </c>
      <c r="B17603" s="26" t="s">
        <v>82</v>
      </c>
      <c r="C17603" s="26" t="s">
        <v>83</v>
      </c>
      <c r="D17603" s="26" t="s">
        <v>26</v>
      </c>
      <c r="E17603" s="26" t="s">
        <v>25</v>
      </c>
      <c r="F17603" s="26">
        <v>2022</v>
      </c>
      <c r="G17603" s="27">
        <v>121</v>
      </c>
    </row>
    <row r="17604" spans="1:7" x14ac:dyDescent="0.15">
      <c r="A17604" s="25" t="s">
        <v>96</v>
      </c>
      <c r="B17604" s="26" t="s">
        <v>82</v>
      </c>
      <c r="C17604" s="26" t="s">
        <v>83</v>
      </c>
      <c r="D17604" s="26" t="s">
        <v>26</v>
      </c>
      <c r="E17604" s="26" t="s">
        <v>25</v>
      </c>
      <c r="F17604" s="26">
        <v>2021</v>
      </c>
      <c r="G17604" s="27">
        <v>160</v>
      </c>
    </row>
    <row r="17605" spans="1:7" x14ac:dyDescent="0.15">
      <c r="A17605" s="25" t="s">
        <v>96</v>
      </c>
      <c r="B17605" s="26" t="s">
        <v>82</v>
      </c>
      <c r="C17605" s="26" t="s">
        <v>83</v>
      </c>
      <c r="D17605" s="26" t="s">
        <v>26</v>
      </c>
      <c r="E17605" s="26" t="s">
        <v>25</v>
      </c>
      <c r="F17605" s="26">
        <v>2020</v>
      </c>
      <c r="G17605" s="27">
        <v>139</v>
      </c>
    </row>
    <row r="17606" spans="1:7" x14ac:dyDescent="0.15">
      <c r="A17606" s="25" t="s">
        <v>96</v>
      </c>
      <c r="B17606" s="26" t="s">
        <v>82</v>
      </c>
      <c r="C17606" s="26" t="s">
        <v>83</v>
      </c>
      <c r="D17606" s="26" t="s">
        <v>26</v>
      </c>
      <c r="E17606" s="26" t="s">
        <v>25</v>
      </c>
      <c r="F17606" s="26">
        <v>2019</v>
      </c>
      <c r="G17606" s="27">
        <v>121</v>
      </c>
    </row>
    <row r="17607" spans="1:7" x14ac:dyDescent="0.15">
      <c r="A17607" s="25" t="s">
        <v>96</v>
      </c>
      <c r="B17607" s="26" t="s">
        <v>82</v>
      </c>
      <c r="C17607" s="26" t="s">
        <v>83</v>
      </c>
      <c r="D17607" s="26" t="s">
        <v>26</v>
      </c>
      <c r="E17607" s="26" t="s">
        <v>25</v>
      </c>
      <c r="F17607" s="26">
        <v>2018</v>
      </c>
      <c r="G17607" s="27">
        <v>138</v>
      </c>
    </row>
    <row r="17608" spans="1:7" x14ac:dyDescent="0.15">
      <c r="A17608" s="25" t="s">
        <v>96</v>
      </c>
      <c r="B17608" s="26" t="s">
        <v>82</v>
      </c>
      <c r="C17608" s="26" t="s">
        <v>83</v>
      </c>
      <c r="D17608" s="26" t="s">
        <v>26</v>
      </c>
      <c r="E17608" s="26" t="s">
        <v>25</v>
      </c>
      <c r="F17608" s="26">
        <v>2017</v>
      </c>
      <c r="G17608" s="27">
        <v>158</v>
      </c>
    </row>
    <row r="17609" spans="1:7" x14ac:dyDescent="0.15">
      <c r="A17609" s="25" t="s">
        <v>96</v>
      </c>
      <c r="B17609" s="26" t="s">
        <v>82</v>
      </c>
      <c r="C17609" s="26" t="s">
        <v>83</v>
      </c>
      <c r="D17609" s="26" t="s">
        <v>26</v>
      </c>
      <c r="E17609" s="26" t="s">
        <v>25</v>
      </c>
      <c r="F17609" s="26">
        <v>2016</v>
      </c>
      <c r="G17609" s="27">
        <v>195</v>
      </c>
    </row>
    <row r="17610" spans="1:7" x14ac:dyDescent="0.15">
      <c r="A17610" s="25" t="s">
        <v>96</v>
      </c>
      <c r="B17610" s="26" t="s">
        <v>82</v>
      </c>
      <c r="C17610" s="26" t="s">
        <v>83</v>
      </c>
      <c r="D17610" s="26" t="s">
        <v>26</v>
      </c>
      <c r="E17610" s="26" t="s">
        <v>25</v>
      </c>
      <c r="F17610" s="26">
        <v>2015</v>
      </c>
      <c r="G17610" s="27">
        <v>225</v>
      </c>
    </row>
    <row r="17611" spans="1:7" x14ac:dyDescent="0.15">
      <c r="A17611" s="25" t="s">
        <v>96</v>
      </c>
      <c r="B17611" s="26" t="s">
        <v>82</v>
      </c>
      <c r="C17611" s="26" t="s">
        <v>83</v>
      </c>
      <c r="D17611" s="26" t="s">
        <v>26</v>
      </c>
      <c r="E17611" s="26" t="s">
        <v>25</v>
      </c>
      <c r="F17611" s="26">
        <v>2014</v>
      </c>
      <c r="G17611" s="27">
        <v>267</v>
      </c>
    </row>
    <row r="17612" spans="1:7" x14ac:dyDescent="0.15">
      <c r="A17612" s="25" t="s">
        <v>96</v>
      </c>
      <c r="B17612" s="26" t="s">
        <v>82</v>
      </c>
      <c r="C17612" s="26" t="s">
        <v>83</v>
      </c>
      <c r="D17612" s="26" t="s">
        <v>26</v>
      </c>
      <c r="E17612" s="26" t="s">
        <v>25</v>
      </c>
      <c r="F17612" s="26">
        <v>2013</v>
      </c>
      <c r="G17612" s="27">
        <v>308</v>
      </c>
    </row>
    <row r="17613" spans="1:7" x14ac:dyDescent="0.15">
      <c r="A17613" s="25" t="s">
        <v>96</v>
      </c>
      <c r="B17613" s="26" t="s">
        <v>82</v>
      </c>
      <c r="C17613" s="26" t="s">
        <v>83</v>
      </c>
      <c r="D17613" s="26" t="s">
        <v>26</v>
      </c>
      <c r="E17613" s="26" t="s">
        <v>25</v>
      </c>
      <c r="F17613" s="26">
        <v>2012</v>
      </c>
      <c r="G17613" s="27">
        <v>343</v>
      </c>
    </row>
    <row r="17614" spans="1:7" x14ac:dyDescent="0.15">
      <c r="A17614" s="25" t="s">
        <v>96</v>
      </c>
      <c r="B17614" s="26" t="s">
        <v>82</v>
      </c>
      <c r="C17614" s="26" t="s">
        <v>83</v>
      </c>
      <c r="D17614" s="26" t="s">
        <v>26</v>
      </c>
      <c r="E17614" s="26" t="s">
        <v>25</v>
      </c>
      <c r="F17614" s="26">
        <v>2011</v>
      </c>
      <c r="G17614" s="27">
        <v>343</v>
      </c>
    </row>
    <row r="17615" spans="1:7" x14ac:dyDescent="0.15">
      <c r="A17615" s="25" t="s">
        <v>96</v>
      </c>
      <c r="B17615" s="26" t="s">
        <v>82</v>
      </c>
      <c r="C17615" s="26" t="s">
        <v>83</v>
      </c>
      <c r="D17615" s="26" t="s">
        <v>26</v>
      </c>
      <c r="E17615" s="26" t="s">
        <v>25</v>
      </c>
      <c r="F17615" s="26">
        <v>2010</v>
      </c>
      <c r="G17615" s="27">
        <v>327</v>
      </c>
    </row>
    <row r="17616" spans="1:7" x14ac:dyDescent="0.15">
      <c r="A17616" s="25" t="s">
        <v>96</v>
      </c>
      <c r="B17616" s="26" t="s">
        <v>82</v>
      </c>
      <c r="C17616" s="26" t="s">
        <v>83</v>
      </c>
      <c r="D17616" s="26" t="s">
        <v>26</v>
      </c>
      <c r="E17616" s="26" t="s">
        <v>25</v>
      </c>
      <c r="F17616" s="26">
        <v>2009</v>
      </c>
      <c r="G17616" s="27">
        <v>291</v>
      </c>
    </row>
    <row r="17617" spans="1:7" x14ac:dyDescent="0.15">
      <c r="A17617" s="25" t="s">
        <v>96</v>
      </c>
      <c r="B17617" s="26" t="s">
        <v>82</v>
      </c>
      <c r="C17617" s="26" t="s">
        <v>83</v>
      </c>
      <c r="D17617" s="26" t="s">
        <v>26</v>
      </c>
      <c r="E17617" s="26" t="s">
        <v>25</v>
      </c>
      <c r="F17617" s="26">
        <v>2008</v>
      </c>
      <c r="G17617" s="27">
        <v>160</v>
      </c>
    </row>
    <row r="17618" spans="1:7" x14ac:dyDescent="0.15">
      <c r="A17618" s="25" t="s">
        <v>96</v>
      </c>
      <c r="B17618" s="26" t="s">
        <v>82</v>
      </c>
      <c r="C17618" s="26" t="s">
        <v>83</v>
      </c>
      <c r="D17618" s="26" t="s">
        <v>26</v>
      </c>
      <c r="E17618" s="26" t="s">
        <v>25</v>
      </c>
      <c r="F17618" s="26">
        <v>2007</v>
      </c>
      <c r="G17618" s="27">
        <v>116</v>
      </c>
    </row>
    <row r="17619" spans="1:7" x14ac:dyDescent="0.15">
      <c r="A17619" s="25" t="s">
        <v>96</v>
      </c>
      <c r="B17619" s="26" t="s">
        <v>82</v>
      </c>
      <c r="C17619" s="26" t="s">
        <v>83</v>
      </c>
      <c r="D17619" s="26" t="s">
        <v>26</v>
      </c>
      <c r="E17619" s="26" t="s">
        <v>25</v>
      </c>
      <c r="F17619" s="26">
        <v>2006</v>
      </c>
      <c r="G17619" s="27">
        <v>106</v>
      </c>
    </row>
    <row r="17620" spans="1:7" x14ac:dyDescent="0.15">
      <c r="A17620" s="25" t="s">
        <v>96</v>
      </c>
      <c r="B17620" s="26" t="s">
        <v>82</v>
      </c>
      <c r="C17620" s="26" t="s">
        <v>83</v>
      </c>
      <c r="D17620" s="26" t="s">
        <v>26</v>
      </c>
      <c r="E17620" s="26" t="s">
        <v>25</v>
      </c>
      <c r="F17620" s="26">
        <v>2005</v>
      </c>
      <c r="G17620" s="27">
        <v>99</v>
      </c>
    </row>
    <row r="17621" spans="1:7" x14ac:dyDescent="0.15">
      <c r="A17621" s="25" t="s">
        <v>96</v>
      </c>
      <c r="B17621" s="26" t="s">
        <v>82</v>
      </c>
      <c r="C17621" s="26" t="s">
        <v>83</v>
      </c>
      <c r="D17621" s="26" t="s">
        <v>26</v>
      </c>
      <c r="E17621" s="26" t="s">
        <v>25</v>
      </c>
      <c r="F17621" s="26">
        <v>2004</v>
      </c>
      <c r="G17621" s="27">
        <v>97</v>
      </c>
    </row>
    <row r="17622" spans="1:7" x14ac:dyDescent="0.15">
      <c r="A17622" s="25" t="s">
        <v>96</v>
      </c>
      <c r="B17622" s="26" t="s">
        <v>82</v>
      </c>
      <c r="C17622" s="26" t="s">
        <v>83</v>
      </c>
      <c r="D17622" s="26" t="s">
        <v>26</v>
      </c>
      <c r="E17622" s="26" t="s">
        <v>25</v>
      </c>
      <c r="F17622" s="26">
        <v>2003</v>
      </c>
      <c r="G17622" s="27">
        <v>96</v>
      </c>
    </row>
    <row r="17623" spans="1:7" x14ac:dyDescent="0.15">
      <c r="A17623" s="25" t="s">
        <v>96</v>
      </c>
      <c r="B17623" s="26" t="s">
        <v>82</v>
      </c>
      <c r="C17623" s="26" t="s">
        <v>83</v>
      </c>
      <c r="D17623" s="26" t="s">
        <v>26</v>
      </c>
      <c r="E17623" s="26" t="s">
        <v>25</v>
      </c>
      <c r="F17623" s="26">
        <v>2002</v>
      </c>
      <c r="G17623" s="27">
        <v>91</v>
      </c>
    </row>
    <row r="17624" spans="1:7" x14ac:dyDescent="0.15">
      <c r="A17624" s="25" t="s">
        <v>96</v>
      </c>
      <c r="B17624" s="26" t="s">
        <v>82</v>
      </c>
      <c r="C17624" s="26" t="s">
        <v>83</v>
      </c>
      <c r="D17624" s="26" t="s">
        <v>26</v>
      </c>
      <c r="E17624" s="26" t="s">
        <v>25</v>
      </c>
      <c r="F17624" s="26">
        <v>2001</v>
      </c>
      <c r="G17624" s="27">
        <v>80</v>
      </c>
    </row>
    <row r="17625" spans="1:7" x14ac:dyDescent="0.15">
      <c r="A17625" s="25" t="s">
        <v>96</v>
      </c>
      <c r="B17625" s="26" t="s">
        <v>82</v>
      </c>
      <c r="C17625" s="26" t="s">
        <v>83</v>
      </c>
      <c r="D17625" s="26" t="s">
        <v>26</v>
      </c>
      <c r="E17625" s="26" t="s">
        <v>25</v>
      </c>
      <c r="F17625" s="26">
        <v>2000</v>
      </c>
      <c r="G17625" s="27">
        <v>83</v>
      </c>
    </row>
    <row r="17626" spans="1:7" x14ac:dyDescent="0.15">
      <c r="A17626" s="25" t="s">
        <v>96</v>
      </c>
      <c r="B17626" s="26" t="s">
        <v>82</v>
      </c>
      <c r="C17626" s="26" t="s">
        <v>83</v>
      </c>
      <c r="D17626" s="26" t="s">
        <v>26</v>
      </c>
      <c r="E17626" s="26" t="s">
        <v>25</v>
      </c>
      <c r="F17626" s="26">
        <v>1999</v>
      </c>
      <c r="G17626" s="27">
        <v>105</v>
      </c>
    </row>
    <row r="17627" spans="1:7" x14ac:dyDescent="0.15">
      <c r="A17627" s="25" t="s">
        <v>96</v>
      </c>
      <c r="B17627" s="26" t="s">
        <v>82</v>
      </c>
      <c r="C17627" s="26" t="s">
        <v>83</v>
      </c>
      <c r="D17627" s="26" t="s">
        <v>26</v>
      </c>
      <c r="E17627" s="26" t="s">
        <v>25</v>
      </c>
      <c r="F17627" s="26">
        <v>1998</v>
      </c>
      <c r="G17627" s="27">
        <v>134</v>
      </c>
    </row>
    <row r="17628" spans="1:7" x14ac:dyDescent="0.15">
      <c r="A17628" s="25" t="s">
        <v>96</v>
      </c>
      <c r="B17628" s="26" t="s">
        <v>82</v>
      </c>
      <c r="C17628" s="26" t="s">
        <v>83</v>
      </c>
      <c r="D17628" s="26" t="s">
        <v>26</v>
      </c>
      <c r="E17628" s="26" t="s">
        <v>25</v>
      </c>
      <c r="F17628" s="26">
        <v>1997</v>
      </c>
      <c r="G17628" s="27">
        <v>154</v>
      </c>
    </row>
    <row r="17629" spans="1:7" x14ac:dyDescent="0.15">
      <c r="A17629" s="25" t="s">
        <v>96</v>
      </c>
      <c r="B17629" s="26" t="s">
        <v>82</v>
      </c>
      <c r="C17629" s="26" t="s">
        <v>83</v>
      </c>
      <c r="D17629" s="26" t="s">
        <v>26</v>
      </c>
      <c r="E17629" s="26" t="s">
        <v>25</v>
      </c>
      <c r="F17629" s="26">
        <v>1996</v>
      </c>
      <c r="G17629" s="27">
        <v>173</v>
      </c>
    </row>
    <row r="17630" spans="1:7" x14ac:dyDescent="0.15">
      <c r="A17630" s="25" t="s">
        <v>96</v>
      </c>
      <c r="B17630" s="26" t="s">
        <v>82</v>
      </c>
      <c r="C17630" s="26" t="s">
        <v>83</v>
      </c>
      <c r="D17630" s="26" t="s">
        <v>26</v>
      </c>
      <c r="E17630" s="26" t="s">
        <v>25</v>
      </c>
      <c r="F17630" s="26">
        <v>1995</v>
      </c>
      <c r="G17630" s="27">
        <v>176</v>
      </c>
    </row>
    <row r="17631" spans="1:7" x14ac:dyDescent="0.15">
      <c r="A17631" s="25" t="s">
        <v>96</v>
      </c>
      <c r="B17631" s="26" t="s">
        <v>82</v>
      </c>
      <c r="C17631" s="26" t="s">
        <v>83</v>
      </c>
      <c r="D17631" s="26" t="s">
        <v>26</v>
      </c>
      <c r="E17631" s="26" t="s">
        <v>25</v>
      </c>
      <c r="F17631" s="26">
        <v>1994</v>
      </c>
      <c r="G17631" s="27">
        <v>202</v>
      </c>
    </row>
    <row r="17632" spans="1:7" x14ac:dyDescent="0.15">
      <c r="A17632" s="25" t="s">
        <v>96</v>
      </c>
      <c r="B17632" s="26" t="s">
        <v>82</v>
      </c>
      <c r="C17632" s="26" t="s">
        <v>83</v>
      </c>
      <c r="D17632" s="26" t="s">
        <v>26</v>
      </c>
      <c r="E17632" s="26" t="s">
        <v>25</v>
      </c>
      <c r="F17632" s="26">
        <v>1993</v>
      </c>
      <c r="G17632" s="27">
        <v>214</v>
      </c>
    </row>
    <row r="17633" spans="1:7" x14ac:dyDescent="0.15">
      <c r="A17633" s="25" t="s">
        <v>96</v>
      </c>
      <c r="B17633" s="26" t="s">
        <v>82</v>
      </c>
      <c r="C17633" s="26" t="s">
        <v>83</v>
      </c>
      <c r="D17633" s="26" t="s">
        <v>26</v>
      </c>
      <c r="E17633" s="26" t="s">
        <v>25</v>
      </c>
      <c r="F17633" s="26">
        <v>1992</v>
      </c>
      <c r="G17633" s="27">
        <v>209.2</v>
      </c>
    </row>
    <row r="17634" spans="1:7" x14ac:dyDescent="0.15">
      <c r="A17634" s="25" t="s">
        <v>96</v>
      </c>
      <c r="B17634" s="26" t="s">
        <v>82</v>
      </c>
      <c r="C17634" s="26" t="s">
        <v>83</v>
      </c>
      <c r="D17634" s="26" t="s">
        <v>26</v>
      </c>
      <c r="E17634" s="26" t="s">
        <v>25</v>
      </c>
      <c r="F17634" s="26">
        <v>1991</v>
      </c>
      <c r="G17634" s="27">
        <v>196.6</v>
      </c>
    </row>
    <row r="17635" spans="1:7" x14ac:dyDescent="0.15">
      <c r="A17635" s="25" t="s">
        <v>96</v>
      </c>
      <c r="B17635" s="26" t="s">
        <v>82</v>
      </c>
      <c r="C17635" s="26" t="s">
        <v>83</v>
      </c>
      <c r="D17635" s="26" t="s">
        <v>26</v>
      </c>
      <c r="E17635" s="26" t="s">
        <v>25</v>
      </c>
      <c r="F17635" s="26">
        <v>1990</v>
      </c>
      <c r="G17635" s="27">
        <v>175.8</v>
      </c>
    </row>
    <row r="17636" spans="1:7" x14ac:dyDescent="0.15">
      <c r="A17636" s="25" t="s">
        <v>96</v>
      </c>
      <c r="B17636" s="26" t="s">
        <v>82</v>
      </c>
      <c r="C17636" s="26" t="s">
        <v>83</v>
      </c>
      <c r="D17636" s="26" t="s">
        <v>26</v>
      </c>
      <c r="E17636" s="26" t="s">
        <v>25</v>
      </c>
      <c r="F17636" s="26">
        <v>1989</v>
      </c>
      <c r="G17636" s="27">
        <v>190.4</v>
      </c>
    </row>
    <row r="17637" spans="1:7" x14ac:dyDescent="0.15">
      <c r="A17637" s="25" t="s">
        <v>96</v>
      </c>
      <c r="B17637" s="26" t="s">
        <v>82</v>
      </c>
      <c r="C17637" s="26" t="s">
        <v>83</v>
      </c>
      <c r="D17637" s="26" t="s">
        <v>26</v>
      </c>
      <c r="E17637" s="26" t="s">
        <v>25</v>
      </c>
      <c r="F17637" s="26">
        <v>1988</v>
      </c>
      <c r="G17637" s="27">
        <v>211.3</v>
      </c>
    </row>
    <row r="17638" spans="1:7" x14ac:dyDescent="0.15">
      <c r="A17638" s="25" t="s">
        <v>96</v>
      </c>
      <c r="B17638" s="26" t="s">
        <v>82</v>
      </c>
      <c r="C17638" s="26" t="s">
        <v>83</v>
      </c>
      <c r="D17638" s="26" t="s">
        <v>26</v>
      </c>
      <c r="E17638" s="26" t="s">
        <v>25</v>
      </c>
      <c r="F17638" s="26">
        <v>1987</v>
      </c>
      <c r="G17638" s="27">
        <v>216.2</v>
      </c>
    </row>
    <row r="17639" spans="1:7" x14ac:dyDescent="0.15">
      <c r="A17639" s="25" t="s">
        <v>96</v>
      </c>
      <c r="B17639" s="26" t="s">
        <v>82</v>
      </c>
      <c r="C17639" s="26" t="s">
        <v>83</v>
      </c>
      <c r="D17639" s="26" t="s">
        <v>26</v>
      </c>
      <c r="E17639" s="26" t="s">
        <v>25</v>
      </c>
      <c r="F17639" s="26">
        <v>1986</v>
      </c>
      <c r="G17639" s="27">
        <v>217.9</v>
      </c>
    </row>
    <row r="17640" spans="1:7" x14ac:dyDescent="0.15">
      <c r="A17640" s="25" t="s">
        <v>96</v>
      </c>
      <c r="B17640" s="26" t="s">
        <v>82</v>
      </c>
      <c r="C17640" s="26" t="s">
        <v>83</v>
      </c>
      <c r="D17640" s="26" t="s">
        <v>26</v>
      </c>
      <c r="E17640" s="26" t="s">
        <v>25</v>
      </c>
      <c r="F17640" s="26">
        <v>1985</v>
      </c>
      <c r="G17640" s="27">
        <v>216.7</v>
      </c>
    </row>
    <row r="17641" spans="1:7" x14ac:dyDescent="0.15">
      <c r="A17641" s="25" t="s">
        <v>96</v>
      </c>
      <c r="B17641" s="26" t="s">
        <v>82</v>
      </c>
      <c r="C17641" s="26" t="s">
        <v>83</v>
      </c>
      <c r="D17641" s="26" t="s">
        <v>26</v>
      </c>
      <c r="E17641" s="26" t="s">
        <v>25</v>
      </c>
      <c r="F17641" s="26">
        <v>1984</v>
      </c>
      <c r="G17641" s="27">
        <v>200.3</v>
      </c>
    </row>
    <row r="17642" spans="1:7" x14ac:dyDescent="0.15">
      <c r="A17642" s="25" t="s">
        <v>96</v>
      </c>
      <c r="B17642" s="26" t="s">
        <v>82</v>
      </c>
      <c r="C17642" s="26" t="s">
        <v>83</v>
      </c>
      <c r="D17642" s="26" t="s">
        <v>26</v>
      </c>
      <c r="E17642" s="26" t="s">
        <v>25</v>
      </c>
      <c r="F17642" s="26">
        <v>1983</v>
      </c>
      <c r="G17642" s="27">
        <v>179.8</v>
      </c>
    </row>
    <row r="17643" spans="1:7" x14ac:dyDescent="0.15">
      <c r="A17643" s="25" t="s">
        <v>96</v>
      </c>
      <c r="B17643" s="26" t="s">
        <v>82</v>
      </c>
      <c r="C17643" s="26" t="s">
        <v>83</v>
      </c>
      <c r="D17643" s="26" t="s">
        <v>26</v>
      </c>
      <c r="E17643" s="26" t="s">
        <v>25</v>
      </c>
      <c r="F17643" s="26">
        <v>1982</v>
      </c>
      <c r="G17643" s="27">
        <v>160.4</v>
      </c>
    </row>
    <row r="17644" spans="1:7" x14ac:dyDescent="0.15">
      <c r="A17644" s="25" t="s">
        <v>96</v>
      </c>
      <c r="B17644" s="26" t="s">
        <v>82</v>
      </c>
      <c r="C17644" s="26" t="s">
        <v>83</v>
      </c>
      <c r="D17644" s="26" t="s">
        <v>26</v>
      </c>
      <c r="E17644" s="26" t="s">
        <v>25</v>
      </c>
      <c r="F17644" s="26">
        <v>1981</v>
      </c>
      <c r="G17644" s="27">
        <v>136.5</v>
      </c>
    </row>
    <row r="17645" spans="1:7" x14ac:dyDescent="0.15">
      <c r="A17645" s="25" t="s">
        <v>96</v>
      </c>
      <c r="B17645" s="26" t="s">
        <v>82</v>
      </c>
      <c r="C17645" s="26" t="s">
        <v>83</v>
      </c>
      <c r="D17645" s="26" t="s">
        <v>26</v>
      </c>
      <c r="E17645" s="26" t="s">
        <v>25</v>
      </c>
      <c r="F17645" s="26">
        <v>1980</v>
      </c>
      <c r="G17645" s="27">
        <v>98.300000000000011</v>
      </c>
    </row>
    <row r="17646" spans="1:7" x14ac:dyDescent="0.15">
      <c r="A17646" s="25" t="s">
        <v>96</v>
      </c>
      <c r="B17646" s="26" t="s">
        <v>82</v>
      </c>
      <c r="C17646" s="26" t="s">
        <v>83</v>
      </c>
      <c r="D17646" s="26" t="s">
        <v>26</v>
      </c>
      <c r="E17646" s="26" t="s">
        <v>25</v>
      </c>
      <c r="F17646" s="26">
        <v>1979</v>
      </c>
      <c r="G17646" s="27">
        <v>96.5</v>
      </c>
    </row>
    <row r="17647" spans="1:7" x14ac:dyDescent="0.15">
      <c r="A17647" s="25" t="s">
        <v>96</v>
      </c>
      <c r="B17647" s="26" t="s">
        <v>82</v>
      </c>
      <c r="C17647" s="26" t="s">
        <v>83</v>
      </c>
      <c r="D17647" s="26" t="s">
        <v>26</v>
      </c>
      <c r="E17647" s="26" t="s">
        <v>25</v>
      </c>
      <c r="F17647" s="26">
        <v>1978</v>
      </c>
      <c r="G17647" s="27">
        <v>107.3</v>
      </c>
    </row>
    <row r="17648" spans="1:7" x14ac:dyDescent="0.15">
      <c r="A17648" s="25" t="s">
        <v>96</v>
      </c>
      <c r="B17648" s="26" t="s">
        <v>82</v>
      </c>
      <c r="C17648" s="26" t="s">
        <v>83</v>
      </c>
      <c r="D17648" s="26" t="s">
        <v>26</v>
      </c>
      <c r="E17648" s="26" t="s">
        <v>25</v>
      </c>
      <c r="F17648" s="26">
        <v>1977</v>
      </c>
      <c r="G17648" s="27">
        <v>115.3</v>
      </c>
    </row>
    <row r="17649" spans="1:7" x14ac:dyDescent="0.15">
      <c r="A17649" s="25" t="s">
        <v>96</v>
      </c>
      <c r="B17649" s="26" t="s">
        <v>82</v>
      </c>
      <c r="C17649" s="26" t="s">
        <v>83</v>
      </c>
      <c r="D17649" s="26" t="s">
        <v>26</v>
      </c>
      <c r="E17649" s="26" t="s">
        <v>25</v>
      </c>
      <c r="F17649" s="26">
        <v>1976</v>
      </c>
      <c r="G17649" s="27">
        <v>113</v>
      </c>
    </row>
    <row r="17650" spans="1:7" x14ac:dyDescent="0.15">
      <c r="A17650" s="25" t="s">
        <v>96</v>
      </c>
      <c r="B17650" s="26" t="s">
        <v>82</v>
      </c>
      <c r="C17650" s="26" t="s">
        <v>83</v>
      </c>
      <c r="D17650" s="26" t="s">
        <v>26</v>
      </c>
      <c r="E17650" s="26" t="s">
        <v>25</v>
      </c>
      <c r="F17650" s="26">
        <v>1975</v>
      </c>
      <c r="G17650" s="27">
        <v>90.2</v>
      </c>
    </row>
    <row r="17651" spans="1:7" x14ac:dyDescent="0.15">
      <c r="A17651" s="25" t="s">
        <v>96</v>
      </c>
      <c r="B17651" s="26" t="s">
        <v>82</v>
      </c>
      <c r="C17651" s="26" t="s">
        <v>83</v>
      </c>
      <c r="D17651" s="26" t="s">
        <v>26</v>
      </c>
      <c r="E17651" s="26" t="s">
        <v>25</v>
      </c>
      <c r="F17651" s="26">
        <v>1974</v>
      </c>
      <c r="G17651" s="27">
        <v>65.3</v>
      </c>
    </row>
    <row r="17652" spans="1:7" x14ac:dyDescent="0.15">
      <c r="A17652" s="25" t="s">
        <v>96</v>
      </c>
      <c r="B17652" s="26" t="s">
        <v>82</v>
      </c>
      <c r="C17652" s="26" t="s">
        <v>83</v>
      </c>
      <c r="D17652" s="26" t="s">
        <v>26</v>
      </c>
      <c r="E17652" s="26" t="s">
        <v>25</v>
      </c>
      <c r="F17652" s="26">
        <v>1973</v>
      </c>
      <c r="G17652" s="27">
        <v>69.2</v>
      </c>
    </row>
    <row r="17653" spans="1:7" x14ac:dyDescent="0.15">
      <c r="A17653" s="25" t="s">
        <v>96</v>
      </c>
      <c r="B17653" s="26" t="s">
        <v>82</v>
      </c>
      <c r="C17653" s="26" t="s">
        <v>83</v>
      </c>
      <c r="D17653" s="26" t="s">
        <v>26</v>
      </c>
      <c r="E17653" s="26" t="s">
        <v>25</v>
      </c>
      <c r="F17653" s="26">
        <v>1972</v>
      </c>
      <c r="G17653" s="27">
        <v>74.100000000000023</v>
      </c>
    </row>
    <row r="17654" spans="1:7" x14ac:dyDescent="0.15">
      <c r="A17654" s="25" t="s">
        <v>96</v>
      </c>
      <c r="B17654" s="26" t="s">
        <v>82</v>
      </c>
      <c r="C17654" s="26" t="s">
        <v>83</v>
      </c>
      <c r="D17654" s="26" t="s">
        <v>26</v>
      </c>
      <c r="E17654" s="26" t="s">
        <v>25</v>
      </c>
      <c r="F17654" s="26">
        <v>1971</v>
      </c>
      <c r="G17654" s="27">
        <v>65.7</v>
      </c>
    </row>
    <row r="17655" spans="1:7" x14ac:dyDescent="0.15">
      <c r="A17655" s="25" t="s">
        <v>96</v>
      </c>
      <c r="B17655" s="26" t="s">
        <v>82</v>
      </c>
      <c r="C17655" s="26" t="s">
        <v>83</v>
      </c>
      <c r="D17655" s="26" t="s">
        <v>26</v>
      </c>
      <c r="E17655" s="26" t="s">
        <v>25</v>
      </c>
      <c r="F17655" s="26">
        <v>1970</v>
      </c>
      <c r="G17655" s="27">
        <v>69.600000000000009</v>
      </c>
    </row>
    <row r="17656" spans="1:7" x14ac:dyDescent="0.15">
      <c r="A17656" s="25" t="s">
        <v>96</v>
      </c>
      <c r="B17656" s="26" t="s">
        <v>82</v>
      </c>
      <c r="C17656" s="26" t="s">
        <v>83</v>
      </c>
      <c r="D17656" s="26" t="s">
        <v>26</v>
      </c>
      <c r="E17656" s="26" t="s">
        <v>25</v>
      </c>
      <c r="F17656" s="26">
        <v>1969</v>
      </c>
      <c r="G17656" s="27">
        <v>61</v>
      </c>
    </row>
    <row r="17657" spans="1:7" x14ac:dyDescent="0.15">
      <c r="A17657" s="25" t="s">
        <v>96</v>
      </c>
      <c r="B17657" s="26" t="s">
        <v>82</v>
      </c>
      <c r="C17657" s="26" t="s">
        <v>83</v>
      </c>
      <c r="D17657" s="26" t="s">
        <v>26</v>
      </c>
      <c r="E17657" s="26" t="s">
        <v>25</v>
      </c>
      <c r="F17657" s="26">
        <v>1968</v>
      </c>
      <c r="G17657" s="27">
        <v>64.400000000000006</v>
      </c>
    </row>
    <row r="17658" spans="1:7" x14ac:dyDescent="0.15">
      <c r="A17658" s="25" t="s">
        <v>96</v>
      </c>
      <c r="B17658" s="26" t="s">
        <v>82</v>
      </c>
      <c r="C17658" s="26" t="s">
        <v>83</v>
      </c>
      <c r="D17658" s="26" t="s">
        <v>26</v>
      </c>
      <c r="E17658" s="26" t="s">
        <v>25</v>
      </c>
      <c r="F17658" s="26">
        <v>1967</v>
      </c>
      <c r="G17658" s="27">
        <v>60.7</v>
      </c>
    </row>
    <row r="17659" spans="1:7" x14ac:dyDescent="0.15">
      <c r="A17659" s="25" t="s">
        <v>96</v>
      </c>
      <c r="B17659" s="26" t="s">
        <v>82</v>
      </c>
      <c r="C17659" s="26" t="s">
        <v>83</v>
      </c>
      <c r="D17659" s="26" t="s">
        <v>26</v>
      </c>
      <c r="E17659" s="26" t="s">
        <v>25</v>
      </c>
      <c r="F17659" s="26">
        <v>1966</v>
      </c>
      <c r="G17659" s="27">
        <v>56.3</v>
      </c>
    </row>
    <row r="17660" spans="1:7" x14ac:dyDescent="0.15">
      <c r="A17660" s="25" t="s">
        <v>96</v>
      </c>
      <c r="B17660" s="26" t="s">
        <v>82</v>
      </c>
      <c r="C17660" s="26" t="s">
        <v>83</v>
      </c>
      <c r="D17660" s="26" t="s">
        <v>26</v>
      </c>
      <c r="E17660" s="26" t="s">
        <v>25</v>
      </c>
      <c r="F17660" s="26">
        <v>1965</v>
      </c>
      <c r="G17660" s="27">
        <v>55.3</v>
      </c>
    </row>
    <row r="17661" spans="1:7" x14ac:dyDescent="0.15">
      <c r="A17661" s="25" t="s">
        <v>96</v>
      </c>
      <c r="B17661" s="26" t="s">
        <v>82</v>
      </c>
      <c r="C17661" s="26" t="s">
        <v>83</v>
      </c>
      <c r="D17661" s="26" t="s">
        <v>26</v>
      </c>
      <c r="E17661" s="26" t="s">
        <v>25</v>
      </c>
      <c r="F17661" s="26">
        <v>1964</v>
      </c>
      <c r="G17661" s="27">
        <v>57.8</v>
      </c>
    </row>
    <row r="17662" spans="1:7" x14ac:dyDescent="0.15">
      <c r="A17662" s="25" t="s">
        <v>96</v>
      </c>
      <c r="B17662" s="26" t="s">
        <v>82</v>
      </c>
      <c r="C17662" s="26" t="s">
        <v>83</v>
      </c>
      <c r="D17662" s="26" t="s">
        <v>26</v>
      </c>
      <c r="E17662" s="26" t="s">
        <v>25</v>
      </c>
      <c r="F17662" s="26">
        <v>1963</v>
      </c>
      <c r="G17662" s="27">
        <v>59.8</v>
      </c>
    </row>
    <row r="17663" spans="1:7" x14ac:dyDescent="0.15">
      <c r="A17663" s="25" t="s">
        <v>96</v>
      </c>
      <c r="B17663" s="26" t="s">
        <v>82</v>
      </c>
      <c r="C17663" s="26" t="s">
        <v>83</v>
      </c>
      <c r="D17663" s="26" t="s">
        <v>26</v>
      </c>
      <c r="E17663" s="26" t="s">
        <v>25</v>
      </c>
      <c r="F17663" s="26">
        <v>1962</v>
      </c>
      <c r="G17663" s="27">
        <v>57.2</v>
      </c>
    </row>
    <row r="17664" spans="1:7" x14ac:dyDescent="0.15">
      <c r="A17664" s="25" t="s">
        <v>96</v>
      </c>
      <c r="B17664" s="26" t="s">
        <v>82</v>
      </c>
      <c r="C17664" s="26" t="s">
        <v>83</v>
      </c>
      <c r="D17664" s="26" t="s">
        <v>26</v>
      </c>
      <c r="E17664" s="26" t="s">
        <v>25</v>
      </c>
      <c r="F17664" s="26">
        <v>1961</v>
      </c>
      <c r="G17664" s="27">
        <v>57.9</v>
      </c>
    </row>
    <row r="17665" spans="1:7" x14ac:dyDescent="0.15">
      <c r="A17665" s="25" t="s">
        <v>96</v>
      </c>
      <c r="B17665" s="26" t="s">
        <v>82</v>
      </c>
      <c r="C17665" s="26" t="s">
        <v>83</v>
      </c>
      <c r="D17665" s="26" t="s">
        <v>26</v>
      </c>
      <c r="E17665" s="26" t="s">
        <v>25</v>
      </c>
      <c r="F17665" s="26">
        <v>1960</v>
      </c>
      <c r="G17665" s="27">
        <v>62.6</v>
      </c>
    </row>
    <row r="17666" spans="1:7" x14ac:dyDescent="0.15">
      <c r="A17666" s="25" t="s">
        <v>96</v>
      </c>
      <c r="B17666" s="26" t="s">
        <v>82</v>
      </c>
      <c r="C17666" s="26" t="s">
        <v>83</v>
      </c>
      <c r="D17666" s="26" t="s">
        <v>22</v>
      </c>
      <c r="E17666" s="26" t="s">
        <v>21</v>
      </c>
      <c r="F17666" s="26">
        <v>2023</v>
      </c>
      <c r="G17666" s="27">
        <v>522</v>
      </c>
    </row>
    <row r="17667" spans="1:7" x14ac:dyDescent="0.15">
      <c r="A17667" s="25" t="s">
        <v>96</v>
      </c>
      <c r="B17667" s="26" t="s">
        <v>82</v>
      </c>
      <c r="C17667" s="26" t="s">
        <v>83</v>
      </c>
      <c r="D17667" s="26" t="s">
        <v>22</v>
      </c>
      <c r="E17667" s="26" t="s">
        <v>21</v>
      </c>
      <c r="F17667" s="26">
        <v>2022</v>
      </c>
      <c r="G17667" s="27">
        <v>588</v>
      </c>
    </row>
    <row r="17668" spans="1:7" x14ac:dyDescent="0.15">
      <c r="A17668" s="25" t="s">
        <v>96</v>
      </c>
      <c r="B17668" s="26" t="s">
        <v>82</v>
      </c>
      <c r="C17668" s="26" t="s">
        <v>83</v>
      </c>
      <c r="D17668" s="26" t="s">
        <v>22</v>
      </c>
      <c r="E17668" s="26" t="s">
        <v>21</v>
      </c>
      <c r="F17668" s="26">
        <v>2021</v>
      </c>
      <c r="G17668" s="27">
        <v>678</v>
      </c>
    </row>
    <row r="17669" spans="1:7" x14ac:dyDescent="0.15">
      <c r="A17669" s="25" t="s">
        <v>96</v>
      </c>
      <c r="B17669" s="26" t="s">
        <v>82</v>
      </c>
      <c r="C17669" s="26" t="s">
        <v>83</v>
      </c>
      <c r="D17669" s="26" t="s">
        <v>22</v>
      </c>
      <c r="E17669" s="26" t="s">
        <v>21</v>
      </c>
      <c r="F17669" s="26">
        <v>2020</v>
      </c>
      <c r="G17669" s="27">
        <v>791</v>
      </c>
    </row>
    <row r="17670" spans="1:7" x14ac:dyDescent="0.15">
      <c r="A17670" s="25" t="s">
        <v>96</v>
      </c>
      <c r="B17670" s="26" t="s">
        <v>82</v>
      </c>
      <c r="C17670" s="26" t="s">
        <v>83</v>
      </c>
      <c r="D17670" s="26" t="s">
        <v>22</v>
      </c>
      <c r="E17670" s="26" t="s">
        <v>21</v>
      </c>
      <c r="F17670" s="26">
        <v>2019</v>
      </c>
      <c r="G17670" s="27">
        <v>847</v>
      </c>
    </row>
    <row r="17671" spans="1:7" x14ac:dyDescent="0.15">
      <c r="A17671" s="25" t="s">
        <v>96</v>
      </c>
      <c r="B17671" s="26" t="s">
        <v>82</v>
      </c>
      <c r="C17671" s="26" t="s">
        <v>83</v>
      </c>
      <c r="D17671" s="26" t="s">
        <v>22</v>
      </c>
      <c r="E17671" s="26" t="s">
        <v>21</v>
      </c>
      <c r="F17671" s="26">
        <v>2018</v>
      </c>
      <c r="G17671" s="27">
        <v>935</v>
      </c>
    </row>
    <row r="17672" spans="1:7" x14ac:dyDescent="0.15">
      <c r="A17672" s="25" t="s">
        <v>96</v>
      </c>
      <c r="B17672" s="26" t="s">
        <v>82</v>
      </c>
      <c r="C17672" s="26" t="s">
        <v>83</v>
      </c>
      <c r="D17672" s="26" t="s">
        <v>22</v>
      </c>
      <c r="E17672" s="26" t="s">
        <v>21</v>
      </c>
      <c r="F17672" s="26">
        <v>2017</v>
      </c>
      <c r="G17672" s="27">
        <v>1043</v>
      </c>
    </row>
    <row r="17673" spans="1:7" x14ac:dyDescent="0.15">
      <c r="A17673" s="25" t="s">
        <v>96</v>
      </c>
      <c r="B17673" s="26" t="s">
        <v>82</v>
      </c>
      <c r="C17673" s="26" t="s">
        <v>83</v>
      </c>
      <c r="D17673" s="26" t="s">
        <v>22</v>
      </c>
      <c r="E17673" s="26" t="s">
        <v>21</v>
      </c>
      <c r="F17673" s="26">
        <v>2016</v>
      </c>
      <c r="G17673" s="27">
        <v>1146</v>
      </c>
    </row>
    <row r="17674" spans="1:7" x14ac:dyDescent="0.15">
      <c r="A17674" s="25" t="s">
        <v>96</v>
      </c>
      <c r="B17674" s="26" t="s">
        <v>82</v>
      </c>
      <c r="C17674" s="26" t="s">
        <v>83</v>
      </c>
      <c r="D17674" s="26" t="s">
        <v>22</v>
      </c>
      <c r="E17674" s="26" t="s">
        <v>21</v>
      </c>
      <c r="F17674" s="26">
        <v>2015</v>
      </c>
      <c r="G17674" s="27">
        <v>1198</v>
      </c>
    </row>
    <row r="17675" spans="1:7" x14ac:dyDescent="0.15">
      <c r="A17675" s="25" t="s">
        <v>96</v>
      </c>
      <c r="B17675" s="26" t="s">
        <v>82</v>
      </c>
      <c r="C17675" s="26" t="s">
        <v>83</v>
      </c>
      <c r="D17675" s="26" t="s">
        <v>22</v>
      </c>
      <c r="E17675" s="26" t="s">
        <v>21</v>
      </c>
      <c r="F17675" s="26">
        <v>2014</v>
      </c>
      <c r="G17675" s="27">
        <v>1277</v>
      </c>
    </row>
    <row r="17676" spans="1:7" x14ac:dyDescent="0.15">
      <c r="A17676" s="25" t="s">
        <v>96</v>
      </c>
      <c r="B17676" s="26" t="s">
        <v>82</v>
      </c>
      <c r="C17676" s="26" t="s">
        <v>83</v>
      </c>
      <c r="D17676" s="26" t="s">
        <v>22</v>
      </c>
      <c r="E17676" s="26" t="s">
        <v>21</v>
      </c>
      <c r="F17676" s="26">
        <v>2013</v>
      </c>
      <c r="G17676" s="27">
        <v>1344</v>
      </c>
    </row>
    <row r="17677" spans="1:7" x14ac:dyDescent="0.15">
      <c r="A17677" s="25" t="s">
        <v>96</v>
      </c>
      <c r="B17677" s="26" t="s">
        <v>82</v>
      </c>
      <c r="C17677" s="26" t="s">
        <v>83</v>
      </c>
      <c r="D17677" s="26" t="s">
        <v>22</v>
      </c>
      <c r="E17677" s="26" t="s">
        <v>21</v>
      </c>
      <c r="F17677" s="26">
        <v>2012</v>
      </c>
      <c r="G17677" s="27">
        <v>1208</v>
      </c>
    </row>
    <row r="17678" spans="1:7" x14ac:dyDescent="0.15">
      <c r="A17678" s="25" t="s">
        <v>96</v>
      </c>
      <c r="B17678" s="26" t="s">
        <v>82</v>
      </c>
      <c r="C17678" s="26" t="s">
        <v>83</v>
      </c>
      <c r="D17678" s="26" t="s">
        <v>22</v>
      </c>
      <c r="E17678" s="26" t="s">
        <v>21</v>
      </c>
      <c r="F17678" s="26">
        <v>2011</v>
      </c>
      <c r="G17678" s="27">
        <v>890</v>
      </c>
    </row>
    <row r="17679" spans="1:7" x14ac:dyDescent="0.15">
      <c r="A17679" s="25" t="s">
        <v>96</v>
      </c>
      <c r="B17679" s="26" t="s">
        <v>82</v>
      </c>
      <c r="C17679" s="26" t="s">
        <v>83</v>
      </c>
      <c r="D17679" s="26" t="s">
        <v>22</v>
      </c>
      <c r="E17679" s="26" t="s">
        <v>21</v>
      </c>
      <c r="F17679" s="26">
        <v>2010</v>
      </c>
      <c r="G17679" s="27">
        <v>649</v>
      </c>
    </row>
    <row r="17680" spans="1:7" x14ac:dyDescent="0.15">
      <c r="A17680" s="25" t="s">
        <v>96</v>
      </c>
      <c r="B17680" s="26" t="s">
        <v>82</v>
      </c>
      <c r="C17680" s="26" t="s">
        <v>83</v>
      </c>
      <c r="D17680" s="26" t="s">
        <v>22</v>
      </c>
      <c r="E17680" s="26" t="s">
        <v>21</v>
      </c>
      <c r="F17680" s="26">
        <v>2009</v>
      </c>
      <c r="G17680" s="27">
        <v>491</v>
      </c>
    </row>
    <row r="17681" spans="1:7" x14ac:dyDescent="0.15">
      <c r="A17681" s="25" t="s">
        <v>96</v>
      </c>
      <c r="B17681" s="26" t="s">
        <v>82</v>
      </c>
      <c r="C17681" s="26" t="s">
        <v>83</v>
      </c>
      <c r="D17681" s="26" t="s">
        <v>22</v>
      </c>
      <c r="E17681" s="26" t="s">
        <v>21</v>
      </c>
      <c r="F17681" s="26">
        <v>2008</v>
      </c>
      <c r="G17681" s="27">
        <v>392.8</v>
      </c>
    </row>
    <row r="17682" spans="1:7" x14ac:dyDescent="0.15">
      <c r="A17682" s="25" t="s">
        <v>96</v>
      </c>
      <c r="B17682" s="26" t="s">
        <v>82</v>
      </c>
      <c r="C17682" s="26" t="s">
        <v>83</v>
      </c>
      <c r="D17682" s="26" t="s">
        <v>22</v>
      </c>
      <c r="E17682" s="26" t="s">
        <v>21</v>
      </c>
      <c r="F17682" s="26">
        <v>2007</v>
      </c>
      <c r="G17682" s="27">
        <v>423.2</v>
      </c>
    </row>
    <row r="17683" spans="1:7" x14ac:dyDescent="0.15">
      <c r="A17683" s="25" t="s">
        <v>96</v>
      </c>
      <c r="B17683" s="26" t="s">
        <v>82</v>
      </c>
      <c r="C17683" s="26" t="s">
        <v>83</v>
      </c>
      <c r="D17683" s="26" t="s">
        <v>22</v>
      </c>
      <c r="E17683" s="26" t="s">
        <v>21</v>
      </c>
      <c r="F17683" s="26">
        <v>2006</v>
      </c>
      <c r="G17683" s="27">
        <v>453.5</v>
      </c>
    </row>
    <row r="17684" spans="1:7" x14ac:dyDescent="0.15">
      <c r="A17684" s="25" t="s">
        <v>96</v>
      </c>
      <c r="B17684" s="26" t="s">
        <v>82</v>
      </c>
      <c r="C17684" s="26" t="s">
        <v>83</v>
      </c>
      <c r="D17684" s="26" t="s">
        <v>22</v>
      </c>
      <c r="E17684" s="26" t="s">
        <v>21</v>
      </c>
      <c r="F17684" s="26">
        <v>2005</v>
      </c>
      <c r="G17684" s="27">
        <v>499.1</v>
      </c>
    </row>
    <row r="17685" spans="1:7" x14ac:dyDescent="0.15">
      <c r="A17685" s="25" t="s">
        <v>96</v>
      </c>
      <c r="B17685" s="26" t="s">
        <v>82</v>
      </c>
      <c r="C17685" s="26" t="s">
        <v>83</v>
      </c>
      <c r="D17685" s="26" t="s">
        <v>22</v>
      </c>
      <c r="E17685" s="26" t="s">
        <v>21</v>
      </c>
      <c r="F17685" s="26">
        <v>2004</v>
      </c>
      <c r="G17685" s="27">
        <v>526.4</v>
      </c>
    </row>
    <row r="17686" spans="1:7" x14ac:dyDescent="0.15">
      <c r="A17686" s="25" t="s">
        <v>96</v>
      </c>
      <c r="B17686" s="26" t="s">
        <v>82</v>
      </c>
      <c r="C17686" s="26" t="s">
        <v>83</v>
      </c>
      <c r="D17686" s="26" t="s">
        <v>22</v>
      </c>
      <c r="E17686" s="26" t="s">
        <v>21</v>
      </c>
      <c r="F17686" s="26">
        <v>2003</v>
      </c>
      <c r="G17686" s="27">
        <v>478.90000000000009</v>
      </c>
    </row>
    <row r="17687" spans="1:7" x14ac:dyDescent="0.15">
      <c r="A17687" s="25" t="s">
        <v>96</v>
      </c>
      <c r="B17687" s="26" t="s">
        <v>82</v>
      </c>
      <c r="C17687" s="26" t="s">
        <v>83</v>
      </c>
      <c r="D17687" s="26" t="s">
        <v>22</v>
      </c>
      <c r="E17687" s="26" t="s">
        <v>21</v>
      </c>
      <c r="F17687" s="26">
        <v>2002</v>
      </c>
      <c r="G17687" s="27">
        <v>499.1</v>
      </c>
    </row>
    <row r="17688" spans="1:7" x14ac:dyDescent="0.15">
      <c r="A17688" s="25" t="s">
        <v>96</v>
      </c>
      <c r="B17688" s="26" t="s">
        <v>82</v>
      </c>
      <c r="C17688" s="26" t="s">
        <v>83</v>
      </c>
      <c r="D17688" s="26" t="s">
        <v>22</v>
      </c>
      <c r="E17688" s="26" t="s">
        <v>21</v>
      </c>
      <c r="F17688" s="26">
        <v>2001</v>
      </c>
      <c r="G17688" s="27">
        <v>514.30000000000007</v>
      </c>
    </row>
    <row r="17689" spans="1:7" x14ac:dyDescent="0.15">
      <c r="A17689" s="25" t="s">
        <v>96</v>
      </c>
      <c r="B17689" s="26" t="s">
        <v>82</v>
      </c>
      <c r="C17689" s="26" t="s">
        <v>83</v>
      </c>
      <c r="D17689" s="26" t="s">
        <v>22</v>
      </c>
      <c r="E17689" s="26" t="s">
        <v>21</v>
      </c>
      <c r="F17689" s="26">
        <v>2000</v>
      </c>
      <c r="G17689" s="27">
        <v>529.5</v>
      </c>
    </row>
    <row r="17690" spans="1:7" x14ac:dyDescent="0.15">
      <c r="A17690" s="25" t="s">
        <v>96</v>
      </c>
      <c r="B17690" s="26" t="s">
        <v>82</v>
      </c>
      <c r="C17690" s="26" t="s">
        <v>83</v>
      </c>
      <c r="D17690" s="26" t="s">
        <v>22</v>
      </c>
      <c r="E17690" s="26" t="s">
        <v>21</v>
      </c>
      <c r="F17690" s="26">
        <v>1999</v>
      </c>
      <c r="G17690" s="27">
        <v>561.9</v>
      </c>
    </row>
    <row r="17691" spans="1:7" x14ac:dyDescent="0.15">
      <c r="A17691" s="25" t="s">
        <v>96</v>
      </c>
      <c r="B17691" s="26" t="s">
        <v>82</v>
      </c>
      <c r="C17691" s="26" t="s">
        <v>83</v>
      </c>
      <c r="D17691" s="26" t="s">
        <v>22</v>
      </c>
      <c r="E17691" s="26" t="s">
        <v>21</v>
      </c>
      <c r="F17691" s="26">
        <v>1998</v>
      </c>
      <c r="G17691" s="27">
        <v>514.30000000000007</v>
      </c>
    </row>
    <row r="17692" spans="1:7" x14ac:dyDescent="0.15">
      <c r="A17692" s="25" t="s">
        <v>96</v>
      </c>
      <c r="B17692" s="26" t="s">
        <v>82</v>
      </c>
      <c r="C17692" s="26" t="s">
        <v>83</v>
      </c>
      <c r="D17692" s="26" t="s">
        <v>22</v>
      </c>
      <c r="E17692" s="26" t="s">
        <v>21</v>
      </c>
      <c r="F17692" s="26">
        <v>1997</v>
      </c>
      <c r="G17692" s="27">
        <v>443.40000000000009</v>
      </c>
    </row>
    <row r="17693" spans="1:7" x14ac:dyDescent="0.15">
      <c r="A17693" s="25" t="s">
        <v>96</v>
      </c>
      <c r="B17693" s="26" t="s">
        <v>82</v>
      </c>
      <c r="C17693" s="26" t="s">
        <v>83</v>
      </c>
      <c r="D17693" s="26" t="s">
        <v>22</v>
      </c>
      <c r="E17693" s="26" t="s">
        <v>21</v>
      </c>
      <c r="F17693" s="26">
        <v>1996</v>
      </c>
      <c r="G17693" s="27">
        <v>424.2</v>
      </c>
    </row>
    <row r="17694" spans="1:7" x14ac:dyDescent="0.15">
      <c r="A17694" s="25" t="s">
        <v>96</v>
      </c>
      <c r="B17694" s="26" t="s">
        <v>82</v>
      </c>
      <c r="C17694" s="26" t="s">
        <v>83</v>
      </c>
      <c r="D17694" s="26" t="s">
        <v>22</v>
      </c>
      <c r="E17694" s="26" t="s">
        <v>21</v>
      </c>
      <c r="F17694" s="26">
        <v>1995</v>
      </c>
      <c r="G17694" s="27">
        <v>399.90000000000009</v>
      </c>
    </row>
    <row r="17695" spans="1:7" x14ac:dyDescent="0.15">
      <c r="A17695" s="25" t="s">
        <v>96</v>
      </c>
      <c r="B17695" s="26" t="s">
        <v>82</v>
      </c>
      <c r="C17695" s="26" t="s">
        <v>83</v>
      </c>
      <c r="D17695" s="26" t="s">
        <v>22</v>
      </c>
      <c r="E17695" s="26" t="s">
        <v>21</v>
      </c>
      <c r="F17695" s="26">
        <v>1994</v>
      </c>
      <c r="G17695" s="27">
        <v>382.7</v>
      </c>
    </row>
    <row r="17696" spans="1:7" x14ac:dyDescent="0.15">
      <c r="A17696" s="25" t="s">
        <v>96</v>
      </c>
      <c r="B17696" s="26" t="s">
        <v>82</v>
      </c>
      <c r="C17696" s="26" t="s">
        <v>83</v>
      </c>
      <c r="D17696" s="26" t="s">
        <v>22</v>
      </c>
      <c r="E17696" s="26" t="s">
        <v>21</v>
      </c>
      <c r="F17696" s="26">
        <v>1993</v>
      </c>
      <c r="G17696" s="27">
        <v>364.5</v>
      </c>
    </row>
    <row r="17697" spans="1:7" x14ac:dyDescent="0.15">
      <c r="A17697" s="25" t="s">
        <v>96</v>
      </c>
      <c r="B17697" s="26" t="s">
        <v>82</v>
      </c>
      <c r="C17697" s="26" t="s">
        <v>83</v>
      </c>
      <c r="D17697" s="26" t="s">
        <v>22</v>
      </c>
      <c r="E17697" s="26" t="s">
        <v>21</v>
      </c>
      <c r="F17697" s="26">
        <v>1992</v>
      </c>
      <c r="G17697" s="27">
        <v>321.40000000000009</v>
      </c>
    </row>
    <row r="17698" spans="1:7" x14ac:dyDescent="0.15">
      <c r="A17698" s="25" t="s">
        <v>96</v>
      </c>
      <c r="B17698" s="26" t="s">
        <v>82</v>
      </c>
      <c r="C17698" s="26" t="s">
        <v>83</v>
      </c>
      <c r="D17698" s="26" t="s">
        <v>22</v>
      </c>
      <c r="E17698" s="26" t="s">
        <v>21</v>
      </c>
      <c r="F17698" s="26">
        <v>1991</v>
      </c>
      <c r="G17698" s="27">
        <v>279.3</v>
      </c>
    </row>
    <row r="17699" spans="1:7" x14ac:dyDescent="0.15">
      <c r="A17699" s="25" t="s">
        <v>96</v>
      </c>
      <c r="B17699" s="26" t="s">
        <v>82</v>
      </c>
      <c r="C17699" s="26" t="s">
        <v>83</v>
      </c>
      <c r="D17699" s="26" t="s">
        <v>22</v>
      </c>
      <c r="E17699" s="26" t="s">
        <v>21</v>
      </c>
      <c r="F17699" s="26">
        <v>1990</v>
      </c>
      <c r="G17699" s="27">
        <v>257.60000000000002</v>
      </c>
    </row>
    <row r="17700" spans="1:7" x14ac:dyDescent="0.15">
      <c r="A17700" s="25" t="s">
        <v>96</v>
      </c>
      <c r="B17700" s="26" t="s">
        <v>82</v>
      </c>
      <c r="C17700" s="26" t="s">
        <v>83</v>
      </c>
      <c r="D17700" s="26" t="s">
        <v>22</v>
      </c>
      <c r="E17700" s="26" t="s">
        <v>21</v>
      </c>
      <c r="F17700" s="26">
        <v>1989</v>
      </c>
      <c r="G17700" s="27">
        <v>265.5</v>
      </c>
    </row>
    <row r="17701" spans="1:7" x14ac:dyDescent="0.15">
      <c r="A17701" s="25" t="s">
        <v>96</v>
      </c>
      <c r="B17701" s="26" t="s">
        <v>82</v>
      </c>
      <c r="C17701" s="26" t="s">
        <v>83</v>
      </c>
      <c r="D17701" s="26" t="s">
        <v>22</v>
      </c>
      <c r="E17701" s="26" t="s">
        <v>21</v>
      </c>
      <c r="F17701" s="26">
        <v>1988</v>
      </c>
      <c r="G17701" s="27">
        <v>272</v>
      </c>
    </row>
    <row r="17702" spans="1:7" x14ac:dyDescent="0.15">
      <c r="A17702" s="25" t="s">
        <v>96</v>
      </c>
      <c r="B17702" s="26" t="s">
        <v>82</v>
      </c>
      <c r="C17702" s="26" t="s">
        <v>83</v>
      </c>
      <c r="D17702" s="26" t="s">
        <v>22</v>
      </c>
      <c r="E17702" s="26" t="s">
        <v>21</v>
      </c>
      <c r="F17702" s="26">
        <v>1987</v>
      </c>
      <c r="G17702" s="27">
        <v>260.89999999999998</v>
      </c>
    </row>
    <row r="17703" spans="1:7" x14ac:dyDescent="0.15">
      <c r="A17703" s="25" t="s">
        <v>96</v>
      </c>
      <c r="B17703" s="26" t="s">
        <v>82</v>
      </c>
      <c r="C17703" s="26" t="s">
        <v>83</v>
      </c>
      <c r="D17703" s="26" t="s">
        <v>22</v>
      </c>
      <c r="E17703" s="26" t="s">
        <v>21</v>
      </c>
      <c r="F17703" s="26">
        <v>1986</v>
      </c>
      <c r="G17703" s="27">
        <v>259.3</v>
      </c>
    </row>
    <row r="17704" spans="1:7" x14ac:dyDescent="0.15">
      <c r="A17704" s="25" t="s">
        <v>96</v>
      </c>
      <c r="B17704" s="26" t="s">
        <v>82</v>
      </c>
      <c r="C17704" s="26" t="s">
        <v>83</v>
      </c>
      <c r="D17704" s="26" t="s">
        <v>22</v>
      </c>
      <c r="E17704" s="26" t="s">
        <v>21</v>
      </c>
      <c r="F17704" s="26">
        <v>1985</v>
      </c>
      <c r="G17704" s="27">
        <v>271.8</v>
      </c>
    </row>
    <row r="17705" spans="1:7" x14ac:dyDescent="0.15">
      <c r="A17705" s="25" t="s">
        <v>96</v>
      </c>
      <c r="B17705" s="26" t="s">
        <v>82</v>
      </c>
      <c r="C17705" s="26" t="s">
        <v>83</v>
      </c>
      <c r="D17705" s="26" t="s">
        <v>22</v>
      </c>
      <c r="E17705" s="26" t="s">
        <v>21</v>
      </c>
      <c r="F17705" s="26">
        <v>1984</v>
      </c>
      <c r="G17705" s="27">
        <v>281.5</v>
      </c>
    </row>
    <row r="17706" spans="1:7" x14ac:dyDescent="0.15">
      <c r="A17706" s="25" t="s">
        <v>96</v>
      </c>
      <c r="B17706" s="26" t="s">
        <v>82</v>
      </c>
      <c r="C17706" s="26" t="s">
        <v>83</v>
      </c>
      <c r="D17706" s="26" t="s">
        <v>22</v>
      </c>
      <c r="E17706" s="26" t="s">
        <v>21</v>
      </c>
      <c r="F17706" s="26">
        <v>1983</v>
      </c>
      <c r="G17706" s="27">
        <v>273.60000000000002</v>
      </c>
    </row>
    <row r="17707" spans="1:7" x14ac:dyDescent="0.15">
      <c r="A17707" s="25" t="s">
        <v>96</v>
      </c>
      <c r="B17707" s="26" t="s">
        <v>82</v>
      </c>
      <c r="C17707" s="26" t="s">
        <v>83</v>
      </c>
      <c r="D17707" s="26" t="s">
        <v>22</v>
      </c>
      <c r="E17707" s="26" t="s">
        <v>21</v>
      </c>
      <c r="F17707" s="26">
        <v>1982</v>
      </c>
      <c r="G17707" s="27">
        <v>218.7</v>
      </c>
    </row>
    <row r="17708" spans="1:7" x14ac:dyDescent="0.15">
      <c r="A17708" s="25" t="s">
        <v>96</v>
      </c>
      <c r="B17708" s="26" t="s">
        <v>82</v>
      </c>
      <c r="C17708" s="26" t="s">
        <v>83</v>
      </c>
      <c r="D17708" s="26" t="s">
        <v>22</v>
      </c>
      <c r="E17708" s="26" t="s">
        <v>21</v>
      </c>
      <c r="F17708" s="26">
        <v>1981</v>
      </c>
      <c r="G17708" s="27">
        <v>150.4</v>
      </c>
    </row>
    <row r="17709" spans="1:7" x14ac:dyDescent="0.15">
      <c r="A17709" s="25" t="s">
        <v>96</v>
      </c>
      <c r="B17709" s="26" t="s">
        <v>82</v>
      </c>
      <c r="C17709" s="26" t="s">
        <v>83</v>
      </c>
      <c r="D17709" s="26" t="s">
        <v>22</v>
      </c>
      <c r="E17709" s="26" t="s">
        <v>21</v>
      </c>
      <c r="F17709" s="26">
        <v>1980</v>
      </c>
      <c r="G17709" s="27">
        <v>96.300000000000011</v>
      </c>
    </row>
    <row r="17710" spans="1:7" x14ac:dyDescent="0.15">
      <c r="A17710" s="25" t="s">
        <v>96</v>
      </c>
      <c r="B17710" s="26" t="s">
        <v>82</v>
      </c>
      <c r="C17710" s="26" t="s">
        <v>83</v>
      </c>
      <c r="D17710" s="26" t="s">
        <v>22</v>
      </c>
      <c r="E17710" s="26" t="s">
        <v>21</v>
      </c>
      <c r="F17710" s="26">
        <v>1979</v>
      </c>
      <c r="G17710" s="27">
        <v>63.9</v>
      </c>
    </row>
    <row r="17711" spans="1:7" x14ac:dyDescent="0.15">
      <c r="A17711" s="25" t="s">
        <v>96</v>
      </c>
      <c r="B17711" s="26" t="s">
        <v>82</v>
      </c>
      <c r="C17711" s="26" t="s">
        <v>83</v>
      </c>
      <c r="D17711" s="26" t="s">
        <v>22</v>
      </c>
      <c r="E17711" s="26" t="s">
        <v>21</v>
      </c>
      <c r="F17711" s="26">
        <v>1978</v>
      </c>
      <c r="G17711" s="27">
        <v>59.8</v>
      </c>
    </row>
    <row r="17712" spans="1:7" x14ac:dyDescent="0.15">
      <c r="A17712" s="25" t="s">
        <v>96</v>
      </c>
      <c r="B17712" s="26" t="s">
        <v>82</v>
      </c>
      <c r="C17712" s="26" t="s">
        <v>83</v>
      </c>
      <c r="D17712" s="26" t="s">
        <v>22</v>
      </c>
      <c r="E17712" s="26" t="s">
        <v>21</v>
      </c>
      <c r="F17712" s="26">
        <v>1977</v>
      </c>
      <c r="G17712" s="27">
        <v>56.2</v>
      </c>
    </row>
    <row r="17713" spans="1:7" x14ac:dyDescent="0.15">
      <c r="A17713" s="25" t="s">
        <v>96</v>
      </c>
      <c r="B17713" s="26" t="s">
        <v>82</v>
      </c>
      <c r="C17713" s="26" t="s">
        <v>83</v>
      </c>
      <c r="D17713" s="26" t="s">
        <v>22</v>
      </c>
      <c r="E17713" s="26" t="s">
        <v>21</v>
      </c>
      <c r="F17713" s="26">
        <v>1976</v>
      </c>
      <c r="G17713" s="27">
        <v>62.4</v>
      </c>
    </row>
    <row r="17714" spans="1:7" x14ac:dyDescent="0.15">
      <c r="A17714" s="25" t="s">
        <v>96</v>
      </c>
      <c r="B17714" s="26" t="s">
        <v>82</v>
      </c>
      <c r="C17714" s="26" t="s">
        <v>83</v>
      </c>
      <c r="D17714" s="26" t="s">
        <v>22</v>
      </c>
      <c r="E17714" s="26" t="s">
        <v>21</v>
      </c>
      <c r="F17714" s="26">
        <v>1975</v>
      </c>
      <c r="G17714" s="27">
        <v>75</v>
      </c>
    </row>
    <row r="17715" spans="1:7" x14ac:dyDescent="0.15">
      <c r="A17715" s="25" t="s">
        <v>96</v>
      </c>
      <c r="B17715" s="26" t="s">
        <v>82</v>
      </c>
      <c r="C17715" s="26" t="s">
        <v>83</v>
      </c>
      <c r="D17715" s="26" t="s">
        <v>22</v>
      </c>
      <c r="E17715" s="26" t="s">
        <v>21</v>
      </c>
      <c r="F17715" s="26">
        <v>1974</v>
      </c>
      <c r="G17715" s="27">
        <v>68.3</v>
      </c>
    </row>
    <row r="17716" spans="1:7" x14ac:dyDescent="0.15">
      <c r="A17716" s="25" t="s">
        <v>96</v>
      </c>
      <c r="B17716" s="26" t="s">
        <v>82</v>
      </c>
      <c r="C17716" s="26" t="s">
        <v>83</v>
      </c>
      <c r="D17716" s="26" t="s">
        <v>22</v>
      </c>
      <c r="E17716" s="26" t="s">
        <v>21</v>
      </c>
      <c r="F17716" s="26">
        <v>1973</v>
      </c>
      <c r="G17716" s="27">
        <v>64.900000000000006</v>
      </c>
    </row>
    <row r="17717" spans="1:7" x14ac:dyDescent="0.15">
      <c r="A17717" s="25" t="s">
        <v>96</v>
      </c>
      <c r="B17717" s="26" t="s">
        <v>82</v>
      </c>
      <c r="C17717" s="26" t="s">
        <v>83</v>
      </c>
      <c r="D17717" s="26" t="s">
        <v>22</v>
      </c>
      <c r="E17717" s="26" t="s">
        <v>21</v>
      </c>
      <c r="F17717" s="26">
        <v>1972</v>
      </c>
      <c r="G17717" s="27">
        <v>67.5</v>
      </c>
    </row>
    <row r="17718" spans="1:7" x14ac:dyDescent="0.15">
      <c r="A17718" s="25" t="s">
        <v>96</v>
      </c>
      <c r="B17718" s="26" t="s">
        <v>82</v>
      </c>
      <c r="C17718" s="26" t="s">
        <v>83</v>
      </c>
      <c r="D17718" s="26" t="s">
        <v>22</v>
      </c>
      <c r="E17718" s="26" t="s">
        <v>21</v>
      </c>
      <c r="F17718" s="26">
        <v>1971</v>
      </c>
      <c r="G17718" s="27">
        <v>103.5</v>
      </c>
    </row>
    <row r="17719" spans="1:7" x14ac:dyDescent="0.15">
      <c r="A17719" s="25" t="s">
        <v>96</v>
      </c>
      <c r="B17719" s="26" t="s">
        <v>82</v>
      </c>
      <c r="C17719" s="26" t="s">
        <v>83</v>
      </c>
      <c r="D17719" s="26" t="s">
        <v>22</v>
      </c>
      <c r="E17719" s="26" t="s">
        <v>21</v>
      </c>
      <c r="F17719" s="26">
        <v>1970</v>
      </c>
      <c r="G17719" s="27">
        <v>140.30000000000001</v>
      </c>
    </row>
    <row r="17720" spans="1:7" x14ac:dyDescent="0.15">
      <c r="A17720" s="25" t="s">
        <v>96</v>
      </c>
      <c r="B17720" s="26" t="s">
        <v>82</v>
      </c>
      <c r="C17720" s="26" t="s">
        <v>83</v>
      </c>
      <c r="D17720" s="26" t="s">
        <v>22</v>
      </c>
      <c r="E17720" s="26" t="s">
        <v>21</v>
      </c>
      <c r="F17720" s="26">
        <v>1969</v>
      </c>
      <c r="G17720" s="27">
        <v>174.9</v>
      </c>
    </row>
    <row r="17721" spans="1:7" x14ac:dyDescent="0.15">
      <c r="A17721" s="25" t="s">
        <v>96</v>
      </c>
      <c r="B17721" s="26" t="s">
        <v>82</v>
      </c>
      <c r="C17721" s="26" t="s">
        <v>83</v>
      </c>
      <c r="D17721" s="26" t="s">
        <v>22</v>
      </c>
      <c r="E17721" s="26" t="s">
        <v>21</v>
      </c>
      <c r="F17721" s="26">
        <v>1968</v>
      </c>
      <c r="G17721" s="27">
        <v>189.6</v>
      </c>
    </row>
    <row r="17722" spans="1:7" x14ac:dyDescent="0.15">
      <c r="A17722" s="25" t="s">
        <v>96</v>
      </c>
      <c r="B17722" s="26" t="s">
        <v>82</v>
      </c>
      <c r="C17722" s="26" t="s">
        <v>83</v>
      </c>
      <c r="D17722" s="26" t="s">
        <v>22</v>
      </c>
      <c r="E17722" s="26" t="s">
        <v>21</v>
      </c>
      <c r="F17722" s="26">
        <v>1967</v>
      </c>
      <c r="G17722" s="27">
        <v>184.7</v>
      </c>
    </row>
    <row r="17723" spans="1:7" x14ac:dyDescent="0.15">
      <c r="A17723" s="25" t="s">
        <v>96</v>
      </c>
      <c r="B17723" s="26" t="s">
        <v>82</v>
      </c>
      <c r="C17723" s="26" t="s">
        <v>83</v>
      </c>
      <c r="D17723" s="26" t="s">
        <v>22</v>
      </c>
      <c r="E17723" s="26" t="s">
        <v>21</v>
      </c>
      <c r="F17723" s="26">
        <v>1966</v>
      </c>
      <c r="G17723" s="27">
        <v>172.6</v>
      </c>
    </row>
    <row r="17724" spans="1:7" x14ac:dyDescent="0.15">
      <c r="A17724" s="25" t="s">
        <v>96</v>
      </c>
      <c r="B17724" s="26" t="s">
        <v>82</v>
      </c>
      <c r="C17724" s="26" t="s">
        <v>83</v>
      </c>
      <c r="D17724" s="26" t="s">
        <v>22</v>
      </c>
      <c r="E17724" s="26" t="s">
        <v>21</v>
      </c>
      <c r="F17724" s="26">
        <v>1965</v>
      </c>
      <c r="G17724" s="27">
        <v>167.1</v>
      </c>
    </row>
    <row r="17725" spans="1:7" x14ac:dyDescent="0.15">
      <c r="A17725" s="25" t="s">
        <v>96</v>
      </c>
      <c r="B17725" s="26" t="s">
        <v>82</v>
      </c>
      <c r="C17725" s="26" t="s">
        <v>83</v>
      </c>
      <c r="D17725" s="26" t="s">
        <v>22</v>
      </c>
      <c r="E17725" s="26" t="s">
        <v>21</v>
      </c>
      <c r="F17725" s="26">
        <v>1964</v>
      </c>
      <c r="G17725" s="27">
        <v>161</v>
      </c>
    </row>
    <row r="17726" spans="1:7" x14ac:dyDescent="0.15">
      <c r="A17726" s="25" t="s">
        <v>96</v>
      </c>
      <c r="B17726" s="26" t="s">
        <v>82</v>
      </c>
      <c r="C17726" s="26" t="s">
        <v>83</v>
      </c>
      <c r="D17726" s="26" t="s">
        <v>22</v>
      </c>
      <c r="E17726" s="26" t="s">
        <v>21</v>
      </c>
      <c r="F17726" s="26">
        <v>1963</v>
      </c>
      <c r="G17726" s="27">
        <v>170.4</v>
      </c>
    </row>
    <row r="17727" spans="1:7" x14ac:dyDescent="0.15">
      <c r="A17727" s="25" t="s">
        <v>96</v>
      </c>
      <c r="B17727" s="26" t="s">
        <v>82</v>
      </c>
      <c r="C17727" s="26" t="s">
        <v>83</v>
      </c>
      <c r="D17727" s="26" t="s">
        <v>22</v>
      </c>
      <c r="E17727" s="26" t="s">
        <v>21</v>
      </c>
      <c r="F17727" s="26">
        <v>1962</v>
      </c>
      <c r="G17727" s="27">
        <v>172.8</v>
      </c>
    </row>
    <row r="17728" spans="1:7" x14ac:dyDescent="0.15">
      <c r="A17728" s="25" t="s">
        <v>96</v>
      </c>
      <c r="B17728" s="26" t="s">
        <v>82</v>
      </c>
      <c r="C17728" s="26" t="s">
        <v>83</v>
      </c>
      <c r="D17728" s="26" t="s">
        <v>22</v>
      </c>
      <c r="E17728" s="26" t="s">
        <v>21</v>
      </c>
      <c r="F17728" s="26">
        <v>1961</v>
      </c>
      <c r="G17728" s="27">
        <v>202.3</v>
      </c>
    </row>
    <row r="17729" spans="1:7" x14ac:dyDescent="0.15">
      <c r="A17729" s="25" t="s">
        <v>96</v>
      </c>
      <c r="B17729" s="26" t="s">
        <v>82</v>
      </c>
      <c r="C17729" s="26" t="s">
        <v>83</v>
      </c>
      <c r="D17729" s="26" t="s">
        <v>22</v>
      </c>
      <c r="E17729" s="26" t="s">
        <v>21</v>
      </c>
      <c r="F17729" s="26">
        <v>1960</v>
      </c>
      <c r="G17729" s="27">
        <v>207.7</v>
      </c>
    </row>
    <row r="17730" spans="1:7" x14ac:dyDescent="0.15">
      <c r="A17730" s="25" t="s">
        <v>96</v>
      </c>
      <c r="B17730" s="26" t="s">
        <v>82</v>
      </c>
      <c r="C17730" s="26" t="s">
        <v>83</v>
      </c>
      <c r="D17730" s="26" t="s">
        <v>38</v>
      </c>
      <c r="E17730" s="26" t="s">
        <v>37</v>
      </c>
      <c r="F17730" s="26">
        <v>2023</v>
      </c>
      <c r="G17730" s="27">
        <v>2937</v>
      </c>
    </row>
    <row r="17731" spans="1:7" x14ac:dyDescent="0.15">
      <c r="A17731" s="25" t="s">
        <v>96</v>
      </c>
      <c r="B17731" s="26" t="s">
        <v>82</v>
      </c>
      <c r="C17731" s="26" t="s">
        <v>83</v>
      </c>
      <c r="D17731" s="26" t="s">
        <v>38</v>
      </c>
      <c r="E17731" s="26" t="s">
        <v>37</v>
      </c>
      <c r="F17731" s="26">
        <v>2022</v>
      </c>
      <c r="G17731" s="27">
        <v>3079</v>
      </c>
    </row>
    <row r="17732" spans="1:7" x14ac:dyDescent="0.15">
      <c r="A17732" s="25" t="s">
        <v>96</v>
      </c>
      <c r="B17732" s="26" t="s">
        <v>82</v>
      </c>
      <c r="C17732" s="26" t="s">
        <v>83</v>
      </c>
      <c r="D17732" s="26" t="s">
        <v>38</v>
      </c>
      <c r="E17732" s="26" t="s">
        <v>37</v>
      </c>
      <c r="F17732" s="26">
        <v>2021</v>
      </c>
      <c r="G17732" s="27">
        <v>3476</v>
      </c>
    </row>
    <row r="17733" spans="1:7" x14ac:dyDescent="0.15">
      <c r="A17733" s="25" t="s">
        <v>96</v>
      </c>
      <c r="B17733" s="26" t="s">
        <v>82</v>
      </c>
      <c r="C17733" s="26" t="s">
        <v>83</v>
      </c>
      <c r="D17733" s="26" t="s">
        <v>38</v>
      </c>
      <c r="E17733" s="26" t="s">
        <v>37</v>
      </c>
      <c r="F17733" s="26">
        <v>2020</v>
      </c>
      <c r="G17733" s="27">
        <v>3531</v>
      </c>
    </row>
    <row r="17734" spans="1:7" x14ac:dyDescent="0.15">
      <c r="A17734" s="25" t="s">
        <v>96</v>
      </c>
      <c r="B17734" s="26" t="s">
        <v>82</v>
      </c>
      <c r="C17734" s="26" t="s">
        <v>83</v>
      </c>
      <c r="D17734" s="26" t="s">
        <v>38</v>
      </c>
      <c r="E17734" s="26" t="s">
        <v>37</v>
      </c>
      <c r="F17734" s="26">
        <v>2019</v>
      </c>
      <c r="G17734" s="27">
        <v>3248</v>
      </c>
    </row>
    <row r="17735" spans="1:7" x14ac:dyDescent="0.15">
      <c r="A17735" s="25" t="s">
        <v>96</v>
      </c>
      <c r="B17735" s="26" t="s">
        <v>82</v>
      </c>
      <c r="C17735" s="26" t="s">
        <v>83</v>
      </c>
      <c r="D17735" s="26" t="s">
        <v>38</v>
      </c>
      <c r="E17735" s="26" t="s">
        <v>37</v>
      </c>
      <c r="F17735" s="26">
        <v>2018</v>
      </c>
      <c r="G17735" s="27">
        <v>3479</v>
      </c>
    </row>
    <row r="17736" spans="1:7" x14ac:dyDescent="0.15">
      <c r="A17736" s="25" t="s">
        <v>96</v>
      </c>
      <c r="B17736" s="26" t="s">
        <v>82</v>
      </c>
      <c r="C17736" s="26" t="s">
        <v>83</v>
      </c>
      <c r="D17736" s="26" t="s">
        <v>38</v>
      </c>
      <c r="E17736" s="26" t="s">
        <v>37</v>
      </c>
      <c r="F17736" s="26">
        <v>2017</v>
      </c>
      <c r="G17736" s="27">
        <v>3917</v>
      </c>
    </row>
    <row r="17737" spans="1:7" x14ac:dyDescent="0.15">
      <c r="A17737" s="25" t="s">
        <v>96</v>
      </c>
      <c r="B17737" s="26" t="s">
        <v>82</v>
      </c>
      <c r="C17737" s="26" t="s">
        <v>83</v>
      </c>
      <c r="D17737" s="26" t="s">
        <v>38</v>
      </c>
      <c r="E17737" s="26" t="s">
        <v>37</v>
      </c>
      <c r="F17737" s="26">
        <v>2016</v>
      </c>
      <c r="G17737" s="27">
        <v>4481</v>
      </c>
    </row>
    <row r="17738" spans="1:7" x14ac:dyDescent="0.15">
      <c r="A17738" s="25" t="s">
        <v>96</v>
      </c>
      <c r="B17738" s="26" t="s">
        <v>82</v>
      </c>
      <c r="C17738" s="26" t="s">
        <v>83</v>
      </c>
      <c r="D17738" s="26" t="s">
        <v>38</v>
      </c>
      <c r="E17738" s="26" t="s">
        <v>37</v>
      </c>
      <c r="F17738" s="26">
        <v>2015</v>
      </c>
      <c r="G17738" s="27">
        <v>5056</v>
      </c>
    </row>
    <row r="17739" spans="1:7" x14ac:dyDescent="0.15">
      <c r="A17739" s="25" t="s">
        <v>96</v>
      </c>
      <c r="B17739" s="26" t="s">
        <v>82</v>
      </c>
      <c r="C17739" s="26" t="s">
        <v>83</v>
      </c>
      <c r="D17739" s="26" t="s">
        <v>38</v>
      </c>
      <c r="E17739" s="26" t="s">
        <v>37</v>
      </c>
      <c r="F17739" s="26">
        <v>2014</v>
      </c>
      <c r="G17739" s="27">
        <v>5610</v>
      </c>
    </row>
    <row r="17740" spans="1:7" x14ac:dyDescent="0.15">
      <c r="A17740" s="25" t="s">
        <v>96</v>
      </c>
      <c r="B17740" s="26" t="s">
        <v>82</v>
      </c>
      <c r="C17740" s="26" t="s">
        <v>83</v>
      </c>
      <c r="D17740" s="26" t="s">
        <v>38</v>
      </c>
      <c r="E17740" s="26" t="s">
        <v>37</v>
      </c>
      <c r="F17740" s="26">
        <v>2013</v>
      </c>
      <c r="G17740" s="27">
        <v>6051</v>
      </c>
    </row>
    <row r="17741" spans="1:7" x14ac:dyDescent="0.15">
      <c r="A17741" s="25" t="s">
        <v>96</v>
      </c>
      <c r="B17741" s="26" t="s">
        <v>82</v>
      </c>
      <c r="C17741" s="26" t="s">
        <v>83</v>
      </c>
      <c r="D17741" s="26" t="s">
        <v>38</v>
      </c>
      <c r="E17741" s="26" t="s">
        <v>37</v>
      </c>
      <c r="F17741" s="26">
        <v>2012</v>
      </c>
      <c r="G17741" s="27">
        <v>5811</v>
      </c>
    </row>
    <row r="17742" spans="1:7" x14ac:dyDescent="0.15">
      <c r="A17742" s="25" t="s">
        <v>96</v>
      </c>
      <c r="B17742" s="26" t="s">
        <v>82</v>
      </c>
      <c r="C17742" s="26" t="s">
        <v>83</v>
      </c>
      <c r="D17742" s="26" t="s">
        <v>38</v>
      </c>
      <c r="E17742" s="26" t="s">
        <v>37</v>
      </c>
      <c r="F17742" s="26">
        <v>2011</v>
      </c>
      <c r="G17742" s="27">
        <v>5013</v>
      </c>
    </row>
    <row r="17743" spans="1:7" x14ac:dyDescent="0.15">
      <c r="A17743" s="25" t="s">
        <v>96</v>
      </c>
      <c r="B17743" s="26" t="s">
        <v>82</v>
      </c>
      <c r="C17743" s="26" t="s">
        <v>83</v>
      </c>
      <c r="D17743" s="26" t="s">
        <v>38</v>
      </c>
      <c r="E17743" s="26" t="s">
        <v>37</v>
      </c>
      <c r="F17743" s="26">
        <v>2010</v>
      </c>
      <c r="G17743" s="27">
        <v>4640</v>
      </c>
    </row>
    <row r="17744" spans="1:7" x14ac:dyDescent="0.15">
      <c r="A17744" s="25" t="s">
        <v>96</v>
      </c>
      <c r="B17744" s="26" t="s">
        <v>82</v>
      </c>
      <c r="C17744" s="26" t="s">
        <v>83</v>
      </c>
      <c r="D17744" s="26" t="s">
        <v>38</v>
      </c>
      <c r="E17744" s="26" t="s">
        <v>37</v>
      </c>
      <c r="F17744" s="26">
        <v>2009</v>
      </c>
      <c r="G17744" s="27">
        <v>4154</v>
      </c>
    </row>
    <row r="17745" spans="1:7" x14ac:dyDescent="0.15">
      <c r="A17745" s="25" t="s">
        <v>96</v>
      </c>
      <c r="B17745" s="26" t="s">
        <v>82</v>
      </c>
      <c r="C17745" s="26" t="s">
        <v>83</v>
      </c>
      <c r="D17745" s="26" t="s">
        <v>38</v>
      </c>
      <c r="E17745" s="26" t="s">
        <v>37</v>
      </c>
      <c r="F17745" s="26">
        <v>2008</v>
      </c>
      <c r="G17745" s="27">
        <v>2596</v>
      </c>
    </row>
    <row r="17746" spans="1:7" x14ac:dyDescent="0.15">
      <c r="A17746" s="25" t="s">
        <v>96</v>
      </c>
      <c r="B17746" s="26" t="s">
        <v>82</v>
      </c>
      <c r="C17746" s="26" t="s">
        <v>83</v>
      </c>
      <c r="D17746" s="26" t="s">
        <v>38</v>
      </c>
      <c r="E17746" s="26" t="s">
        <v>37</v>
      </c>
      <c r="F17746" s="26">
        <v>2007</v>
      </c>
      <c r="G17746" s="27">
        <v>1846</v>
      </c>
    </row>
    <row r="17747" spans="1:7" x14ac:dyDescent="0.15">
      <c r="A17747" s="25" t="s">
        <v>96</v>
      </c>
      <c r="B17747" s="26" t="s">
        <v>82</v>
      </c>
      <c r="C17747" s="26" t="s">
        <v>83</v>
      </c>
      <c r="D17747" s="26" t="s">
        <v>38</v>
      </c>
      <c r="E17747" s="26" t="s">
        <v>37</v>
      </c>
      <c r="F17747" s="26">
        <v>2006</v>
      </c>
      <c r="G17747" s="27">
        <v>1841</v>
      </c>
    </row>
    <row r="17748" spans="1:7" x14ac:dyDescent="0.15">
      <c r="A17748" s="25" t="s">
        <v>96</v>
      </c>
      <c r="B17748" s="26" t="s">
        <v>82</v>
      </c>
      <c r="C17748" s="26" t="s">
        <v>83</v>
      </c>
      <c r="D17748" s="26" t="s">
        <v>38</v>
      </c>
      <c r="E17748" s="26" t="s">
        <v>37</v>
      </c>
      <c r="F17748" s="26">
        <v>2005</v>
      </c>
      <c r="G17748" s="27">
        <v>1934</v>
      </c>
    </row>
    <row r="17749" spans="1:7" x14ac:dyDescent="0.15">
      <c r="A17749" s="25" t="s">
        <v>96</v>
      </c>
      <c r="B17749" s="26" t="s">
        <v>82</v>
      </c>
      <c r="C17749" s="26" t="s">
        <v>83</v>
      </c>
      <c r="D17749" s="26" t="s">
        <v>38</v>
      </c>
      <c r="E17749" s="26" t="s">
        <v>37</v>
      </c>
      <c r="F17749" s="26">
        <v>2004</v>
      </c>
      <c r="G17749" s="27">
        <v>2234</v>
      </c>
    </row>
    <row r="17750" spans="1:7" x14ac:dyDescent="0.15">
      <c r="A17750" s="25" t="s">
        <v>96</v>
      </c>
      <c r="B17750" s="26" t="s">
        <v>82</v>
      </c>
      <c r="C17750" s="26" t="s">
        <v>83</v>
      </c>
      <c r="D17750" s="26" t="s">
        <v>38</v>
      </c>
      <c r="E17750" s="26" t="s">
        <v>37</v>
      </c>
      <c r="F17750" s="26">
        <v>2003</v>
      </c>
      <c r="G17750" s="27">
        <v>2267</v>
      </c>
    </row>
    <row r="17751" spans="1:7" x14ac:dyDescent="0.15">
      <c r="A17751" s="25" t="s">
        <v>96</v>
      </c>
      <c r="B17751" s="26" t="s">
        <v>82</v>
      </c>
      <c r="C17751" s="26" t="s">
        <v>83</v>
      </c>
      <c r="D17751" s="26" t="s">
        <v>38</v>
      </c>
      <c r="E17751" s="26" t="s">
        <v>37</v>
      </c>
      <c r="F17751" s="26">
        <v>2002</v>
      </c>
      <c r="G17751" s="27">
        <v>2171</v>
      </c>
    </row>
    <row r="17752" spans="1:7" x14ac:dyDescent="0.15">
      <c r="A17752" s="25" t="s">
        <v>96</v>
      </c>
      <c r="B17752" s="26" t="s">
        <v>82</v>
      </c>
      <c r="C17752" s="26" t="s">
        <v>83</v>
      </c>
      <c r="D17752" s="26" t="s">
        <v>38</v>
      </c>
      <c r="E17752" s="26" t="s">
        <v>37</v>
      </c>
      <c r="F17752" s="26">
        <v>2001</v>
      </c>
      <c r="G17752" s="27">
        <v>1904</v>
      </c>
    </row>
    <row r="17753" spans="1:7" x14ac:dyDescent="0.15">
      <c r="A17753" s="25" t="s">
        <v>96</v>
      </c>
      <c r="B17753" s="26" t="s">
        <v>82</v>
      </c>
      <c r="C17753" s="26" t="s">
        <v>83</v>
      </c>
      <c r="D17753" s="26" t="s">
        <v>38</v>
      </c>
      <c r="E17753" s="26" t="s">
        <v>37</v>
      </c>
      <c r="F17753" s="26">
        <v>2000</v>
      </c>
      <c r="G17753" s="27">
        <v>2506</v>
      </c>
    </row>
    <row r="17754" spans="1:7" x14ac:dyDescent="0.15">
      <c r="A17754" s="25" t="s">
        <v>96</v>
      </c>
      <c r="B17754" s="26" t="s">
        <v>82</v>
      </c>
      <c r="C17754" s="26" t="s">
        <v>83</v>
      </c>
      <c r="D17754" s="26" t="s">
        <v>38</v>
      </c>
      <c r="E17754" s="26" t="s">
        <v>37</v>
      </c>
      <c r="F17754" s="26">
        <v>1999</v>
      </c>
      <c r="G17754" s="27">
        <v>2736</v>
      </c>
    </row>
    <row r="17755" spans="1:7" x14ac:dyDescent="0.15">
      <c r="A17755" s="25" t="s">
        <v>96</v>
      </c>
      <c r="B17755" s="26" t="s">
        <v>82</v>
      </c>
      <c r="C17755" s="26" t="s">
        <v>83</v>
      </c>
      <c r="D17755" s="26" t="s">
        <v>38</v>
      </c>
      <c r="E17755" s="26" t="s">
        <v>37</v>
      </c>
      <c r="F17755" s="26">
        <v>1998</v>
      </c>
      <c r="G17755" s="27">
        <v>3171</v>
      </c>
    </row>
    <row r="17756" spans="1:7" x14ac:dyDescent="0.15">
      <c r="A17756" s="25" t="s">
        <v>96</v>
      </c>
      <c r="B17756" s="26" t="s">
        <v>82</v>
      </c>
      <c r="C17756" s="26" t="s">
        <v>83</v>
      </c>
      <c r="D17756" s="26" t="s">
        <v>38</v>
      </c>
      <c r="E17756" s="26" t="s">
        <v>37</v>
      </c>
      <c r="F17756" s="26">
        <v>1997</v>
      </c>
      <c r="G17756" s="27">
        <v>3460</v>
      </c>
    </row>
    <row r="17757" spans="1:7" x14ac:dyDescent="0.15">
      <c r="A17757" s="25" t="s">
        <v>96</v>
      </c>
      <c r="B17757" s="26" t="s">
        <v>82</v>
      </c>
      <c r="C17757" s="26" t="s">
        <v>83</v>
      </c>
      <c r="D17757" s="26" t="s">
        <v>38</v>
      </c>
      <c r="E17757" s="26" t="s">
        <v>37</v>
      </c>
      <c r="F17757" s="26">
        <v>1996</v>
      </c>
      <c r="G17757" s="27">
        <v>3642</v>
      </c>
    </row>
    <row r="17758" spans="1:7" x14ac:dyDescent="0.15">
      <c r="A17758" s="25" t="s">
        <v>96</v>
      </c>
      <c r="B17758" s="26" t="s">
        <v>82</v>
      </c>
      <c r="C17758" s="26" t="s">
        <v>83</v>
      </c>
      <c r="D17758" s="26" t="s">
        <v>38</v>
      </c>
      <c r="E17758" s="26" t="s">
        <v>37</v>
      </c>
      <c r="F17758" s="26">
        <v>1995</v>
      </c>
      <c r="G17758" s="27">
        <v>3708</v>
      </c>
    </row>
    <row r="17759" spans="1:7" x14ac:dyDescent="0.15">
      <c r="A17759" s="25" t="s">
        <v>96</v>
      </c>
      <c r="B17759" s="26" t="s">
        <v>82</v>
      </c>
      <c r="C17759" s="26" t="s">
        <v>83</v>
      </c>
      <c r="D17759" s="26" t="s">
        <v>38</v>
      </c>
      <c r="E17759" s="26" t="s">
        <v>37</v>
      </c>
      <c r="F17759" s="26">
        <v>1994</v>
      </c>
      <c r="G17759" s="27">
        <v>3872</v>
      </c>
    </row>
    <row r="17760" spans="1:7" x14ac:dyDescent="0.15">
      <c r="A17760" s="25" t="s">
        <v>96</v>
      </c>
      <c r="B17760" s="26" t="s">
        <v>82</v>
      </c>
      <c r="C17760" s="26" t="s">
        <v>83</v>
      </c>
      <c r="D17760" s="26" t="s">
        <v>38</v>
      </c>
      <c r="E17760" s="26" t="s">
        <v>37</v>
      </c>
      <c r="F17760" s="26">
        <v>1993</v>
      </c>
      <c r="G17760" s="27">
        <v>3587</v>
      </c>
    </row>
    <row r="17761" spans="1:7" x14ac:dyDescent="0.15">
      <c r="A17761" s="25" t="s">
        <v>96</v>
      </c>
      <c r="B17761" s="26" t="s">
        <v>82</v>
      </c>
      <c r="C17761" s="26" t="s">
        <v>83</v>
      </c>
      <c r="D17761" s="26" t="s">
        <v>38</v>
      </c>
      <c r="E17761" s="26" t="s">
        <v>37</v>
      </c>
      <c r="F17761" s="26">
        <v>1992</v>
      </c>
      <c r="G17761" s="27">
        <v>2602</v>
      </c>
    </row>
    <row r="17762" spans="1:7" x14ac:dyDescent="0.15">
      <c r="A17762" s="25" t="s">
        <v>96</v>
      </c>
      <c r="B17762" s="26" t="s">
        <v>82</v>
      </c>
      <c r="C17762" s="26" t="s">
        <v>83</v>
      </c>
      <c r="D17762" s="26" t="s">
        <v>38</v>
      </c>
      <c r="E17762" s="26" t="s">
        <v>37</v>
      </c>
      <c r="F17762" s="26">
        <v>1991</v>
      </c>
      <c r="G17762" s="27">
        <v>2313</v>
      </c>
    </row>
    <row r="17763" spans="1:7" x14ac:dyDescent="0.15">
      <c r="A17763" s="25" t="s">
        <v>96</v>
      </c>
      <c r="B17763" s="26" t="s">
        <v>82</v>
      </c>
      <c r="C17763" s="26" t="s">
        <v>83</v>
      </c>
      <c r="D17763" s="26" t="s">
        <v>38</v>
      </c>
      <c r="E17763" s="26" t="s">
        <v>37</v>
      </c>
      <c r="F17763" s="26">
        <v>1990</v>
      </c>
      <c r="G17763" s="27">
        <v>2296.9</v>
      </c>
    </row>
    <row r="17764" spans="1:7" x14ac:dyDescent="0.15">
      <c r="A17764" s="25" t="s">
        <v>96</v>
      </c>
      <c r="B17764" s="26" t="s">
        <v>82</v>
      </c>
      <c r="C17764" s="26" t="s">
        <v>83</v>
      </c>
      <c r="D17764" s="26" t="s">
        <v>38</v>
      </c>
      <c r="E17764" s="26" t="s">
        <v>37</v>
      </c>
      <c r="F17764" s="26">
        <v>1989</v>
      </c>
      <c r="G17764" s="27">
        <v>2428</v>
      </c>
    </row>
    <row r="17765" spans="1:7" x14ac:dyDescent="0.15">
      <c r="A17765" s="25" t="s">
        <v>96</v>
      </c>
      <c r="B17765" s="26" t="s">
        <v>82</v>
      </c>
      <c r="C17765" s="26" t="s">
        <v>83</v>
      </c>
      <c r="D17765" s="26" t="s">
        <v>38</v>
      </c>
      <c r="E17765" s="26" t="s">
        <v>37</v>
      </c>
      <c r="F17765" s="26">
        <v>1988</v>
      </c>
      <c r="G17765" s="27">
        <v>2704.5</v>
      </c>
    </row>
    <row r="17766" spans="1:7" x14ac:dyDescent="0.15">
      <c r="A17766" s="25" t="s">
        <v>96</v>
      </c>
      <c r="B17766" s="26" t="s">
        <v>82</v>
      </c>
      <c r="C17766" s="26" t="s">
        <v>83</v>
      </c>
      <c r="D17766" s="26" t="s">
        <v>38</v>
      </c>
      <c r="E17766" s="26" t="s">
        <v>37</v>
      </c>
      <c r="F17766" s="26">
        <v>1987</v>
      </c>
      <c r="G17766" s="27">
        <v>2792.4</v>
      </c>
    </row>
    <row r="17767" spans="1:7" x14ac:dyDescent="0.15">
      <c r="A17767" s="25" t="s">
        <v>96</v>
      </c>
      <c r="B17767" s="26" t="s">
        <v>82</v>
      </c>
      <c r="C17767" s="26" t="s">
        <v>83</v>
      </c>
      <c r="D17767" s="26" t="s">
        <v>38</v>
      </c>
      <c r="E17767" s="26" t="s">
        <v>37</v>
      </c>
      <c r="F17767" s="26">
        <v>1986</v>
      </c>
      <c r="G17767" s="27">
        <v>2808.5</v>
      </c>
    </row>
    <row r="17768" spans="1:7" x14ac:dyDescent="0.15">
      <c r="A17768" s="25" t="s">
        <v>96</v>
      </c>
      <c r="B17768" s="26" t="s">
        <v>82</v>
      </c>
      <c r="C17768" s="26" t="s">
        <v>83</v>
      </c>
      <c r="D17768" s="26" t="s">
        <v>38</v>
      </c>
      <c r="E17768" s="26" t="s">
        <v>37</v>
      </c>
      <c r="F17768" s="26">
        <v>1985</v>
      </c>
      <c r="G17768" s="27">
        <v>2501.6999999999998</v>
      </c>
    </row>
    <row r="17769" spans="1:7" x14ac:dyDescent="0.15">
      <c r="A17769" s="25" t="s">
        <v>96</v>
      </c>
      <c r="B17769" s="26" t="s">
        <v>82</v>
      </c>
      <c r="C17769" s="26" t="s">
        <v>83</v>
      </c>
      <c r="D17769" s="26" t="s">
        <v>38</v>
      </c>
      <c r="E17769" s="26" t="s">
        <v>37</v>
      </c>
      <c r="F17769" s="26">
        <v>1984</v>
      </c>
      <c r="G17769" s="27">
        <v>2330.5</v>
      </c>
    </row>
    <row r="17770" spans="1:7" x14ac:dyDescent="0.15">
      <c r="A17770" s="25" t="s">
        <v>96</v>
      </c>
      <c r="B17770" s="26" t="s">
        <v>82</v>
      </c>
      <c r="C17770" s="26" t="s">
        <v>83</v>
      </c>
      <c r="D17770" s="26" t="s">
        <v>38</v>
      </c>
      <c r="E17770" s="26" t="s">
        <v>37</v>
      </c>
      <c r="F17770" s="26">
        <v>1983</v>
      </c>
      <c r="G17770" s="27">
        <v>2004.3</v>
      </c>
    </row>
    <row r="17771" spans="1:7" x14ac:dyDescent="0.15">
      <c r="A17771" s="25" t="s">
        <v>96</v>
      </c>
      <c r="B17771" s="26" t="s">
        <v>82</v>
      </c>
      <c r="C17771" s="26" t="s">
        <v>83</v>
      </c>
      <c r="D17771" s="26" t="s">
        <v>38</v>
      </c>
      <c r="E17771" s="26" t="s">
        <v>37</v>
      </c>
      <c r="F17771" s="26">
        <v>1982</v>
      </c>
      <c r="G17771" s="27">
        <v>2322.1999999999998</v>
      </c>
    </row>
    <row r="17772" spans="1:7" x14ac:dyDescent="0.15">
      <c r="A17772" s="25" t="s">
        <v>96</v>
      </c>
      <c r="B17772" s="26" t="s">
        <v>82</v>
      </c>
      <c r="C17772" s="26" t="s">
        <v>83</v>
      </c>
      <c r="D17772" s="26" t="s">
        <v>38</v>
      </c>
      <c r="E17772" s="26" t="s">
        <v>37</v>
      </c>
      <c r="F17772" s="26">
        <v>1981</v>
      </c>
      <c r="G17772" s="27">
        <v>2013.8</v>
      </c>
    </row>
    <row r="17773" spans="1:7" x14ac:dyDescent="0.15">
      <c r="A17773" s="25" t="s">
        <v>96</v>
      </c>
      <c r="B17773" s="26" t="s">
        <v>82</v>
      </c>
      <c r="C17773" s="26" t="s">
        <v>83</v>
      </c>
      <c r="D17773" s="26" t="s">
        <v>38</v>
      </c>
      <c r="E17773" s="26" t="s">
        <v>37</v>
      </c>
      <c r="F17773" s="26">
        <v>1980</v>
      </c>
      <c r="G17773" s="27">
        <v>1603.5</v>
      </c>
    </row>
    <row r="17774" spans="1:7" x14ac:dyDescent="0.15">
      <c r="A17774" s="25" t="s">
        <v>96</v>
      </c>
      <c r="B17774" s="26" t="s">
        <v>82</v>
      </c>
      <c r="C17774" s="26" t="s">
        <v>83</v>
      </c>
      <c r="D17774" s="26" t="s">
        <v>38</v>
      </c>
      <c r="E17774" s="26" t="s">
        <v>37</v>
      </c>
      <c r="F17774" s="26">
        <v>1979</v>
      </c>
      <c r="G17774" s="27">
        <v>1200.2</v>
      </c>
    </row>
    <row r="17775" spans="1:7" x14ac:dyDescent="0.15">
      <c r="A17775" s="25" t="s">
        <v>96</v>
      </c>
      <c r="B17775" s="26" t="s">
        <v>82</v>
      </c>
      <c r="C17775" s="26" t="s">
        <v>83</v>
      </c>
      <c r="D17775" s="26" t="s">
        <v>38</v>
      </c>
      <c r="E17775" s="26" t="s">
        <v>37</v>
      </c>
      <c r="F17775" s="26">
        <v>1978</v>
      </c>
      <c r="G17775" s="27">
        <v>964</v>
      </c>
    </row>
    <row r="17776" spans="1:7" x14ac:dyDescent="0.15">
      <c r="A17776" s="25" t="s">
        <v>96</v>
      </c>
      <c r="B17776" s="26" t="s">
        <v>82</v>
      </c>
      <c r="C17776" s="26" t="s">
        <v>83</v>
      </c>
      <c r="D17776" s="26" t="s">
        <v>38</v>
      </c>
      <c r="E17776" s="26" t="s">
        <v>37</v>
      </c>
      <c r="F17776" s="26">
        <v>1977</v>
      </c>
      <c r="G17776" s="27">
        <v>717.80000000000018</v>
      </c>
    </row>
    <row r="17777" spans="1:7" x14ac:dyDescent="0.15">
      <c r="A17777" s="25" t="s">
        <v>96</v>
      </c>
      <c r="B17777" s="26" t="s">
        <v>82</v>
      </c>
      <c r="C17777" s="26" t="s">
        <v>83</v>
      </c>
      <c r="D17777" s="26" t="s">
        <v>38</v>
      </c>
      <c r="E17777" s="26" t="s">
        <v>37</v>
      </c>
      <c r="F17777" s="26">
        <v>1976</v>
      </c>
      <c r="G17777" s="27">
        <v>660.40000000000009</v>
      </c>
    </row>
    <row r="17778" spans="1:7" x14ac:dyDescent="0.15">
      <c r="A17778" s="25" t="s">
        <v>96</v>
      </c>
      <c r="B17778" s="26" t="s">
        <v>82</v>
      </c>
      <c r="C17778" s="26" t="s">
        <v>83</v>
      </c>
      <c r="D17778" s="26" t="s">
        <v>38</v>
      </c>
      <c r="E17778" s="26" t="s">
        <v>37</v>
      </c>
      <c r="F17778" s="26">
        <v>1975</v>
      </c>
      <c r="G17778" s="27">
        <v>602.20000000000005</v>
      </c>
    </row>
    <row r="17779" spans="1:7" x14ac:dyDescent="0.15">
      <c r="A17779" s="25" t="s">
        <v>96</v>
      </c>
      <c r="B17779" s="26" t="s">
        <v>82</v>
      </c>
      <c r="C17779" s="26" t="s">
        <v>83</v>
      </c>
      <c r="D17779" s="26" t="s">
        <v>38</v>
      </c>
      <c r="E17779" s="26" t="s">
        <v>37</v>
      </c>
      <c r="F17779" s="26">
        <v>1974</v>
      </c>
      <c r="G17779" s="27">
        <v>416.40000000000009</v>
      </c>
    </row>
    <row r="17780" spans="1:7" x14ac:dyDescent="0.15">
      <c r="A17780" s="25" t="s">
        <v>96</v>
      </c>
      <c r="B17780" s="26" t="s">
        <v>82</v>
      </c>
      <c r="C17780" s="26" t="s">
        <v>83</v>
      </c>
      <c r="D17780" s="26" t="s">
        <v>38</v>
      </c>
      <c r="E17780" s="26" t="s">
        <v>37</v>
      </c>
      <c r="F17780" s="26">
        <v>1973</v>
      </c>
      <c r="G17780" s="27">
        <v>345.7</v>
      </c>
    </row>
    <row r="17781" spans="1:7" x14ac:dyDescent="0.15">
      <c r="A17781" s="25" t="s">
        <v>96</v>
      </c>
      <c r="B17781" s="26" t="s">
        <v>82</v>
      </c>
      <c r="C17781" s="26" t="s">
        <v>83</v>
      </c>
      <c r="D17781" s="26" t="s">
        <v>38</v>
      </c>
      <c r="E17781" s="26" t="s">
        <v>37</v>
      </c>
      <c r="F17781" s="26">
        <v>1972</v>
      </c>
      <c r="G17781" s="27">
        <v>377.5</v>
      </c>
    </row>
    <row r="17782" spans="1:7" x14ac:dyDescent="0.15">
      <c r="A17782" s="25" t="s">
        <v>96</v>
      </c>
      <c r="B17782" s="26" t="s">
        <v>82</v>
      </c>
      <c r="C17782" s="26" t="s">
        <v>83</v>
      </c>
      <c r="D17782" s="26" t="s">
        <v>38</v>
      </c>
      <c r="E17782" s="26" t="s">
        <v>37</v>
      </c>
      <c r="F17782" s="26">
        <v>1971</v>
      </c>
      <c r="G17782" s="27">
        <v>444.3</v>
      </c>
    </row>
    <row r="17783" spans="1:7" x14ac:dyDescent="0.15">
      <c r="A17783" s="25" t="s">
        <v>96</v>
      </c>
      <c r="B17783" s="26" t="s">
        <v>82</v>
      </c>
      <c r="C17783" s="26" t="s">
        <v>83</v>
      </c>
      <c r="D17783" s="26" t="s">
        <v>38</v>
      </c>
      <c r="E17783" s="26" t="s">
        <v>37</v>
      </c>
      <c r="F17783" s="26">
        <v>1970</v>
      </c>
      <c r="G17783" s="27">
        <v>335.1</v>
      </c>
    </row>
    <row r="17784" spans="1:7" x14ac:dyDescent="0.15">
      <c r="A17784" s="25" t="s">
        <v>96</v>
      </c>
      <c r="B17784" s="26" t="s">
        <v>82</v>
      </c>
      <c r="C17784" s="26" t="s">
        <v>83</v>
      </c>
      <c r="D17784" s="26" t="s">
        <v>38</v>
      </c>
      <c r="E17784" s="26" t="s">
        <v>37</v>
      </c>
      <c r="F17784" s="26">
        <v>1969</v>
      </c>
      <c r="G17784" s="27">
        <v>318.60000000000002</v>
      </c>
    </row>
    <row r="17785" spans="1:7" x14ac:dyDescent="0.15">
      <c r="A17785" s="25" t="s">
        <v>96</v>
      </c>
      <c r="B17785" s="26" t="s">
        <v>82</v>
      </c>
      <c r="C17785" s="26" t="s">
        <v>83</v>
      </c>
      <c r="D17785" s="26" t="s">
        <v>38</v>
      </c>
      <c r="E17785" s="26" t="s">
        <v>37</v>
      </c>
      <c r="F17785" s="26">
        <v>1968</v>
      </c>
      <c r="G17785" s="27">
        <v>380.5</v>
      </c>
    </row>
    <row r="17786" spans="1:7" x14ac:dyDescent="0.15">
      <c r="A17786" s="25" t="s">
        <v>96</v>
      </c>
      <c r="B17786" s="26" t="s">
        <v>82</v>
      </c>
      <c r="C17786" s="26" t="s">
        <v>83</v>
      </c>
      <c r="D17786" s="26" t="s">
        <v>38</v>
      </c>
      <c r="E17786" s="26" t="s">
        <v>37</v>
      </c>
      <c r="F17786" s="26">
        <v>1967</v>
      </c>
      <c r="G17786" s="27">
        <v>377.3</v>
      </c>
    </row>
    <row r="17787" spans="1:7" x14ac:dyDescent="0.15">
      <c r="A17787" s="25" t="s">
        <v>96</v>
      </c>
      <c r="B17787" s="26" t="s">
        <v>82</v>
      </c>
      <c r="C17787" s="26" t="s">
        <v>83</v>
      </c>
      <c r="D17787" s="26" t="s">
        <v>38</v>
      </c>
      <c r="E17787" s="26" t="s">
        <v>37</v>
      </c>
      <c r="F17787" s="26">
        <v>1966</v>
      </c>
      <c r="G17787" s="27">
        <v>273.10000000000002</v>
      </c>
    </row>
    <row r="17788" spans="1:7" x14ac:dyDescent="0.15">
      <c r="A17788" s="25" t="s">
        <v>96</v>
      </c>
      <c r="B17788" s="26" t="s">
        <v>82</v>
      </c>
      <c r="C17788" s="26" t="s">
        <v>83</v>
      </c>
      <c r="D17788" s="26" t="s">
        <v>38</v>
      </c>
      <c r="E17788" s="26" t="s">
        <v>37</v>
      </c>
      <c r="F17788" s="26">
        <v>1965</v>
      </c>
      <c r="G17788" s="27">
        <v>320.90000000000009</v>
      </c>
    </row>
    <row r="17789" spans="1:7" x14ac:dyDescent="0.15">
      <c r="A17789" s="25" t="s">
        <v>96</v>
      </c>
      <c r="B17789" s="26" t="s">
        <v>82</v>
      </c>
      <c r="C17789" s="26" t="s">
        <v>83</v>
      </c>
      <c r="D17789" s="26" t="s">
        <v>38</v>
      </c>
      <c r="E17789" s="26" t="s">
        <v>37</v>
      </c>
      <c r="F17789" s="26">
        <v>1964</v>
      </c>
      <c r="G17789" s="27">
        <v>343.2</v>
      </c>
    </row>
    <row r="17790" spans="1:7" x14ac:dyDescent="0.15">
      <c r="A17790" s="25" t="s">
        <v>96</v>
      </c>
      <c r="B17790" s="26" t="s">
        <v>82</v>
      </c>
      <c r="C17790" s="26" t="s">
        <v>83</v>
      </c>
      <c r="D17790" s="26" t="s">
        <v>38</v>
      </c>
      <c r="E17790" s="26" t="s">
        <v>37</v>
      </c>
      <c r="F17790" s="26">
        <v>1963</v>
      </c>
      <c r="G17790" s="27">
        <v>241.9</v>
      </c>
    </row>
    <row r="17791" spans="1:7" x14ac:dyDescent="0.15">
      <c r="A17791" s="25" t="s">
        <v>96</v>
      </c>
      <c r="B17791" s="26" t="s">
        <v>82</v>
      </c>
      <c r="C17791" s="26" t="s">
        <v>83</v>
      </c>
      <c r="D17791" s="26" t="s">
        <v>38</v>
      </c>
      <c r="E17791" s="26" t="s">
        <v>37</v>
      </c>
      <c r="F17791" s="26">
        <v>1962</v>
      </c>
      <c r="G17791" s="27">
        <v>191.7</v>
      </c>
    </row>
    <row r="17792" spans="1:7" x14ac:dyDescent="0.15">
      <c r="A17792" s="25" t="s">
        <v>96</v>
      </c>
      <c r="B17792" s="26" t="s">
        <v>82</v>
      </c>
      <c r="C17792" s="26" t="s">
        <v>83</v>
      </c>
      <c r="D17792" s="26" t="s">
        <v>38</v>
      </c>
      <c r="E17792" s="26" t="s">
        <v>37</v>
      </c>
      <c r="F17792" s="26">
        <v>1961</v>
      </c>
      <c r="G17792" s="27">
        <v>287.39999999999998</v>
      </c>
    </row>
    <row r="17793" spans="1:7" x14ac:dyDescent="0.15">
      <c r="A17793" s="25" t="s">
        <v>96</v>
      </c>
      <c r="B17793" s="26" t="s">
        <v>82</v>
      </c>
      <c r="C17793" s="26" t="s">
        <v>83</v>
      </c>
      <c r="D17793" s="26" t="s">
        <v>38</v>
      </c>
      <c r="E17793" s="26" t="s">
        <v>37</v>
      </c>
      <c r="F17793" s="26">
        <v>1960</v>
      </c>
      <c r="G17793" s="27">
        <v>286.8</v>
      </c>
    </row>
    <row r="17794" spans="1:7" x14ac:dyDescent="0.15">
      <c r="A17794" s="25" t="s">
        <v>96</v>
      </c>
      <c r="B17794" s="26" t="s">
        <v>82</v>
      </c>
      <c r="C17794" s="26" t="s">
        <v>83</v>
      </c>
      <c r="D17794" s="26" t="s">
        <v>18</v>
      </c>
      <c r="E17794" s="26" t="s">
        <v>17</v>
      </c>
      <c r="F17794" s="26">
        <v>2023</v>
      </c>
      <c r="G17794" s="27">
        <v>2263</v>
      </c>
    </row>
    <row r="17795" spans="1:7" x14ac:dyDescent="0.15">
      <c r="A17795" s="25" t="s">
        <v>96</v>
      </c>
      <c r="B17795" s="26" t="s">
        <v>82</v>
      </c>
      <c r="C17795" s="26" t="s">
        <v>83</v>
      </c>
      <c r="D17795" s="26" t="s">
        <v>18</v>
      </c>
      <c r="E17795" s="26" t="s">
        <v>17</v>
      </c>
      <c r="F17795" s="26">
        <v>2022</v>
      </c>
      <c r="G17795" s="27">
        <v>2234</v>
      </c>
    </row>
    <row r="17796" spans="1:7" x14ac:dyDescent="0.15">
      <c r="A17796" s="25" t="s">
        <v>96</v>
      </c>
      <c r="B17796" s="26" t="s">
        <v>82</v>
      </c>
      <c r="C17796" s="26" t="s">
        <v>83</v>
      </c>
      <c r="D17796" s="26" t="s">
        <v>18</v>
      </c>
      <c r="E17796" s="26" t="s">
        <v>17</v>
      </c>
      <c r="F17796" s="26">
        <v>2021</v>
      </c>
      <c r="G17796" s="27">
        <v>2365</v>
      </c>
    </row>
    <row r="17797" spans="1:7" x14ac:dyDescent="0.15">
      <c r="A17797" s="25" t="s">
        <v>96</v>
      </c>
      <c r="B17797" s="26" t="s">
        <v>82</v>
      </c>
      <c r="C17797" s="26" t="s">
        <v>83</v>
      </c>
      <c r="D17797" s="26" t="s">
        <v>18</v>
      </c>
      <c r="E17797" s="26" t="s">
        <v>17</v>
      </c>
      <c r="F17797" s="26">
        <v>2020</v>
      </c>
      <c r="G17797" s="27">
        <v>2381</v>
      </c>
    </row>
    <row r="17798" spans="1:7" x14ac:dyDescent="0.15">
      <c r="A17798" s="25" t="s">
        <v>96</v>
      </c>
      <c r="B17798" s="26" t="s">
        <v>82</v>
      </c>
      <c r="C17798" s="26" t="s">
        <v>83</v>
      </c>
      <c r="D17798" s="26" t="s">
        <v>18</v>
      </c>
      <c r="E17798" s="26" t="s">
        <v>17</v>
      </c>
      <c r="F17798" s="26">
        <v>2019</v>
      </c>
      <c r="G17798" s="27">
        <v>2519</v>
      </c>
    </row>
    <row r="17799" spans="1:7" x14ac:dyDescent="0.15">
      <c r="A17799" s="25" t="s">
        <v>96</v>
      </c>
      <c r="B17799" s="26" t="s">
        <v>82</v>
      </c>
      <c r="C17799" s="26" t="s">
        <v>83</v>
      </c>
      <c r="D17799" s="26" t="s">
        <v>18</v>
      </c>
      <c r="E17799" s="26" t="s">
        <v>17</v>
      </c>
      <c r="F17799" s="26">
        <v>2018</v>
      </c>
      <c r="G17799" s="27">
        <v>2701</v>
      </c>
    </row>
    <row r="17800" spans="1:7" x14ac:dyDescent="0.15">
      <c r="A17800" s="25" t="s">
        <v>96</v>
      </c>
      <c r="B17800" s="26" t="s">
        <v>82</v>
      </c>
      <c r="C17800" s="26" t="s">
        <v>83</v>
      </c>
      <c r="D17800" s="26" t="s">
        <v>18</v>
      </c>
      <c r="E17800" s="26" t="s">
        <v>17</v>
      </c>
      <c r="F17800" s="26">
        <v>2017</v>
      </c>
      <c r="G17800" s="27">
        <v>2807</v>
      </c>
    </row>
    <row r="17801" spans="1:7" x14ac:dyDescent="0.15">
      <c r="A17801" s="25" t="s">
        <v>96</v>
      </c>
      <c r="B17801" s="26" t="s">
        <v>82</v>
      </c>
      <c r="C17801" s="26" t="s">
        <v>83</v>
      </c>
      <c r="D17801" s="26" t="s">
        <v>18</v>
      </c>
      <c r="E17801" s="26" t="s">
        <v>17</v>
      </c>
      <c r="F17801" s="26">
        <v>2016</v>
      </c>
      <c r="G17801" s="27">
        <v>2992</v>
      </c>
    </row>
    <row r="17802" spans="1:7" x14ac:dyDescent="0.15">
      <c r="A17802" s="25" t="s">
        <v>96</v>
      </c>
      <c r="B17802" s="26" t="s">
        <v>82</v>
      </c>
      <c r="C17802" s="26" t="s">
        <v>83</v>
      </c>
      <c r="D17802" s="26" t="s">
        <v>18</v>
      </c>
      <c r="E17802" s="26" t="s">
        <v>17</v>
      </c>
      <c r="F17802" s="26">
        <v>2015</v>
      </c>
      <c r="G17802" s="27">
        <v>3073</v>
      </c>
    </row>
    <row r="17803" spans="1:7" x14ac:dyDescent="0.15">
      <c r="A17803" s="25" t="s">
        <v>96</v>
      </c>
      <c r="B17803" s="26" t="s">
        <v>82</v>
      </c>
      <c r="C17803" s="26" t="s">
        <v>83</v>
      </c>
      <c r="D17803" s="26" t="s">
        <v>18</v>
      </c>
      <c r="E17803" s="26" t="s">
        <v>17</v>
      </c>
      <c r="F17803" s="26">
        <v>2014</v>
      </c>
      <c r="G17803" s="27">
        <v>3042</v>
      </c>
    </row>
    <row r="17804" spans="1:7" x14ac:dyDescent="0.15">
      <c r="A17804" s="25" t="s">
        <v>96</v>
      </c>
      <c r="B17804" s="26" t="s">
        <v>82</v>
      </c>
      <c r="C17804" s="26" t="s">
        <v>83</v>
      </c>
      <c r="D17804" s="26" t="s">
        <v>18</v>
      </c>
      <c r="E17804" s="26" t="s">
        <v>17</v>
      </c>
      <c r="F17804" s="26">
        <v>2013</v>
      </c>
      <c r="G17804" s="27">
        <v>3048</v>
      </c>
    </row>
    <row r="17805" spans="1:7" x14ac:dyDescent="0.15">
      <c r="A17805" s="25" t="s">
        <v>96</v>
      </c>
      <c r="B17805" s="26" t="s">
        <v>82</v>
      </c>
      <c r="C17805" s="26" t="s">
        <v>83</v>
      </c>
      <c r="D17805" s="26" t="s">
        <v>18</v>
      </c>
      <c r="E17805" s="26" t="s">
        <v>17</v>
      </c>
      <c r="F17805" s="26">
        <v>2012</v>
      </c>
      <c r="G17805" s="27">
        <v>2877</v>
      </c>
    </row>
    <row r="17806" spans="1:7" x14ac:dyDescent="0.15">
      <c r="A17806" s="25" t="s">
        <v>96</v>
      </c>
      <c r="B17806" s="26" t="s">
        <v>82</v>
      </c>
      <c r="C17806" s="26" t="s">
        <v>83</v>
      </c>
      <c r="D17806" s="26" t="s">
        <v>18</v>
      </c>
      <c r="E17806" s="26" t="s">
        <v>17</v>
      </c>
      <c r="F17806" s="26">
        <v>2011</v>
      </c>
      <c r="G17806" s="27">
        <v>2687</v>
      </c>
    </row>
    <row r="17807" spans="1:7" x14ac:dyDescent="0.15">
      <c r="A17807" s="25" t="s">
        <v>96</v>
      </c>
      <c r="B17807" s="26" t="s">
        <v>82</v>
      </c>
      <c r="C17807" s="26" t="s">
        <v>83</v>
      </c>
      <c r="D17807" s="26" t="s">
        <v>18</v>
      </c>
      <c r="E17807" s="26" t="s">
        <v>17</v>
      </c>
      <c r="F17807" s="26">
        <v>2010</v>
      </c>
      <c r="G17807" s="27">
        <v>2707</v>
      </c>
    </row>
    <row r="17808" spans="1:7" x14ac:dyDescent="0.15">
      <c r="A17808" s="25" t="s">
        <v>96</v>
      </c>
      <c r="B17808" s="26" t="s">
        <v>82</v>
      </c>
      <c r="C17808" s="26" t="s">
        <v>83</v>
      </c>
      <c r="D17808" s="26" t="s">
        <v>18</v>
      </c>
      <c r="E17808" s="26" t="s">
        <v>17</v>
      </c>
      <c r="F17808" s="26">
        <v>2009</v>
      </c>
      <c r="G17808" s="27">
        <v>2651</v>
      </c>
    </row>
    <row r="17809" spans="1:7" x14ac:dyDescent="0.15">
      <c r="A17809" s="25" t="s">
        <v>96</v>
      </c>
      <c r="B17809" s="26" t="s">
        <v>82</v>
      </c>
      <c r="C17809" s="26" t="s">
        <v>83</v>
      </c>
      <c r="D17809" s="26" t="s">
        <v>18</v>
      </c>
      <c r="E17809" s="26" t="s">
        <v>17</v>
      </c>
      <c r="F17809" s="26">
        <v>2008</v>
      </c>
      <c r="G17809" s="27">
        <v>2141.8000000000002</v>
      </c>
    </row>
    <row r="17810" spans="1:7" x14ac:dyDescent="0.15">
      <c r="A17810" s="25" t="s">
        <v>96</v>
      </c>
      <c r="B17810" s="26" t="s">
        <v>82</v>
      </c>
      <c r="C17810" s="26" t="s">
        <v>83</v>
      </c>
      <c r="D17810" s="26" t="s">
        <v>18</v>
      </c>
      <c r="E17810" s="26" t="s">
        <v>17</v>
      </c>
      <c r="F17810" s="26">
        <v>2007</v>
      </c>
      <c r="G17810" s="27">
        <v>2292.3000000000002</v>
      </c>
    </row>
    <row r="17811" spans="1:7" x14ac:dyDescent="0.15">
      <c r="A17811" s="25" t="s">
        <v>96</v>
      </c>
      <c r="B17811" s="26" t="s">
        <v>82</v>
      </c>
      <c r="C17811" s="26" t="s">
        <v>83</v>
      </c>
      <c r="D17811" s="26" t="s">
        <v>18</v>
      </c>
      <c r="E17811" s="26" t="s">
        <v>17</v>
      </c>
      <c r="F17811" s="26">
        <v>2006</v>
      </c>
      <c r="G17811" s="27">
        <v>2508.5</v>
      </c>
    </row>
    <row r="17812" spans="1:7" x14ac:dyDescent="0.15">
      <c r="A17812" s="25" t="s">
        <v>96</v>
      </c>
      <c r="B17812" s="26" t="s">
        <v>82</v>
      </c>
      <c r="C17812" s="26" t="s">
        <v>83</v>
      </c>
      <c r="D17812" s="26" t="s">
        <v>18</v>
      </c>
      <c r="E17812" s="26" t="s">
        <v>17</v>
      </c>
      <c r="F17812" s="26">
        <v>2005</v>
      </c>
      <c r="G17812" s="27">
        <v>2505.5</v>
      </c>
    </row>
    <row r="17813" spans="1:7" x14ac:dyDescent="0.15">
      <c r="A17813" s="25" t="s">
        <v>96</v>
      </c>
      <c r="B17813" s="26" t="s">
        <v>82</v>
      </c>
      <c r="C17813" s="26" t="s">
        <v>83</v>
      </c>
      <c r="D17813" s="26" t="s">
        <v>18</v>
      </c>
      <c r="E17813" s="26" t="s">
        <v>17</v>
      </c>
      <c r="F17813" s="26">
        <v>2004</v>
      </c>
      <c r="G17813" s="27">
        <v>2488.3000000000002</v>
      </c>
    </row>
    <row r="17814" spans="1:7" x14ac:dyDescent="0.15">
      <c r="A17814" s="25" t="s">
        <v>96</v>
      </c>
      <c r="B17814" s="26" t="s">
        <v>82</v>
      </c>
      <c r="C17814" s="26" t="s">
        <v>83</v>
      </c>
      <c r="D17814" s="26" t="s">
        <v>18</v>
      </c>
      <c r="E17814" s="26" t="s">
        <v>17</v>
      </c>
      <c r="F17814" s="26">
        <v>2003</v>
      </c>
      <c r="G17814" s="27">
        <v>2372.1999999999998</v>
      </c>
    </row>
    <row r="17815" spans="1:7" x14ac:dyDescent="0.15">
      <c r="A17815" s="25" t="s">
        <v>96</v>
      </c>
      <c r="B17815" s="26" t="s">
        <v>82</v>
      </c>
      <c r="C17815" s="26" t="s">
        <v>83</v>
      </c>
      <c r="D17815" s="26" t="s">
        <v>18</v>
      </c>
      <c r="E17815" s="26" t="s">
        <v>17</v>
      </c>
      <c r="F17815" s="26">
        <v>2002</v>
      </c>
      <c r="G17815" s="27">
        <v>2193.3000000000002</v>
      </c>
    </row>
    <row r="17816" spans="1:7" x14ac:dyDescent="0.15">
      <c r="A17816" s="25" t="s">
        <v>96</v>
      </c>
      <c r="B17816" s="26" t="s">
        <v>82</v>
      </c>
      <c r="C17816" s="26" t="s">
        <v>83</v>
      </c>
      <c r="D17816" s="26" t="s">
        <v>18</v>
      </c>
      <c r="E17816" s="26" t="s">
        <v>17</v>
      </c>
      <c r="F17816" s="26">
        <v>2001</v>
      </c>
      <c r="G17816" s="27">
        <v>2135.8000000000002</v>
      </c>
    </row>
    <row r="17817" spans="1:7" x14ac:dyDescent="0.15">
      <c r="A17817" s="25" t="s">
        <v>96</v>
      </c>
      <c r="B17817" s="26" t="s">
        <v>82</v>
      </c>
      <c r="C17817" s="26" t="s">
        <v>83</v>
      </c>
      <c r="D17817" s="26" t="s">
        <v>18</v>
      </c>
      <c r="E17817" s="26" t="s">
        <v>17</v>
      </c>
      <c r="F17817" s="26">
        <v>2000</v>
      </c>
      <c r="G17817" s="27">
        <v>2329.6999999999998</v>
      </c>
    </row>
    <row r="17818" spans="1:7" x14ac:dyDescent="0.15">
      <c r="A17818" s="25" t="s">
        <v>96</v>
      </c>
      <c r="B17818" s="26" t="s">
        <v>82</v>
      </c>
      <c r="C17818" s="26" t="s">
        <v>83</v>
      </c>
      <c r="D17818" s="26" t="s">
        <v>18</v>
      </c>
      <c r="E17818" s="26" t="s">
        <v>17</v>
      </c>
      <c r="F17818" s="26">
        <v>1999</v>
      </c>
      <c r="G17818" s="27">
        <v>2683.3</v>
      </c>
    </row>
    <row r="17819" spans="1:7" x14ac:dyDescent="0.15">
      <c r="A17819" s="25" t="s">
        <v>96</v>
      </c>
      <c r="B17819" s="26" t="s">
        <v>82</v>
      </c>
      <c r="C17819" s="26" t="s">
        <v>83</v>
      </c>
      <c r="D17819" s="26" t="s">
        <v>18</v>
      </c>
      <c r="E17819" s="26" t="s">
        <v>17</v>
      </c>
      <c r="F17819" s="26">
        <v>1998</v>
      </c>
      <c r="G17819" s="27">
        <v>2742.9</v>
      </c>
    </row>
    <row r="17820" spans="1:7" x14ac:dyDescent="0.15">
      <c r="A17820" s="25" t="s">
        <v>96</v>
      </c>
      <c r="B17820" s="26" t="s">
        <v>82</v>
      </c>
      <c r="C17820" s="26" t="s">
        <v>83</v>
      </c>
      <c r="D17820" s="26" t="s">
        <v>18</v>
      </c>
      <c r="E17820" s="26" t="s">
        <v>17</v>
      </c>
      <c r="F17820" s="26">
        <v>1997</v>
      </c>
      <c r="G17820" s="27">
        <v>2830.8</v>
      </c>
    </row>
    <row r="17821" spans="1:7" x14ac:dyDescent="0.15">
      <c r="A17821" s="25" t="s">
        <v>96</v>
      </c>
      <c r="B17821" s="26" t="s">
        <v>82</v>
      </c>
      <c r="C17821" s="26" t="s">
        <v>83</v>
      </c>
      <c r="D17821" s="26" t="s">
        <v>18</v>
      </c>
      <c r="E17821" s="26" t="s">
        <v>17</v>
      </c>
      <c r="F17821" s="26">
        <v>1996</v>
      </c>
      <c r="G17821" s="27">
        <v>2791.4</v>
      </c>
    </row>
    <row r="17822" spans="1:7" x14ac:dyDescent="0.15">
      <c r="A17822" s="25" t="s">
        <v>96</v>
      </c>
      <c r="B17822" s="26" t="s">
        <v>82</v>
      </c>
      <c r="C17822" s="26" t="s">
        <v>83</v>
      </c>
      <c r="D17822" s="26" t="s">
        <v>18</v>
      </c>
      <c r="E17822" s="26" t="s">
        <v>17</v>
      </c>
      <c r="F17822" s="26">
        <v>1995</v>
      </c>
      <c r="G17822" s="27">
        <v>2676.3</v>
      </c>
    </row>
    <row r="17823" spans="1:7" x14ac:dyDescent="0.15">
      <c r="A17823" s="25" t="s">
        <v>96</v>
      </c>
      <c r="B17823" s="26" t="s">
        <v>82</v>
      </c>
      <c r="C17823" s="26" t="s">
        <v>83</v>
      </c>
      <c r="D17823" s="26" t="s">
        <v>18</v>
      </c>
      <c r="E17823" s="26" t="s">
        <v>17</v>
      </c>
      <c r="F17823" s="26">
        <v>1994</v>
      </c>
      <c r="G17823" s="27">
        <v>2723.7</v>
      </c>
    </row>
    <row r="17824" spans="1:7" x14ac:dyDescent="0.15">
      <c r="A17824" s="25" t="s">
        <v>96</v>
      </c>
      <c r="B17824" s="26" t="s">
        <v>82</v>
      </c>
      <c r="C17824" s="26" t="s">
        <v>83</v>
      </c>
      <c r="D17824" s="26" t="s">
        <v>18</v>
      </c>
      <c r="E17824" s="26" t="s">
        <v>17</v>
      </c>
      <c r="F17824" s="26">
        <v>1993</v>
      </c>
      <c r="G17824" s="27">
        <v>2617.6999999999998</v>
      </c>
    </row>
    <row r="17825" spans="1:7" x14ac:dyDescent="0.15">
      <c r="A17825" s="25" t="s">
        <v>96</v>
      </c>
      <c r="B17825" s="26" t="s">
        <v>82</v>
      </c>
      <c r="C17825" s="26" t="s">
        <v>83</v>
      </c>
      <c r="D17825" s="26" t="s">
        <v>18</v>
      </c>
      <c r="E17825" s="26" t="s">
        <v>17</v>
      </c>
      <c r="F17825" s="26">
        <v>1992</v>
      </c>
      <c r="G17825" s="27">
        <v>2337.8000000000002</v>
      </c>
    </row>
    <row r="17826" spans="1:7" x14ac:dyDescent="0.15">
      <c r="A17826" s="25" t="s">
        <v>96</v>
      </c>
      <c r="B17826" s="26" t="s">
        <v>82</v>
      </c>
      <c r="C17826" s="26" t="s">
        <v>83</v>
      </c>
      <c r="D17826" s="26" t="s">
        <v>18</v>
      </c>
      <c r="E17826" s="26" t="s">
        <v>17</v>
      </c>
      <c r="F17826" s="26">
        <v>1991</v>
      </c>
      <c r="G17826" s="27">
        <v>2095.3000000000002</v>
      </c>
    </row>
    <row r="17827" spans="1:7" x14ac:dyDescent="0.15">
      <c r="A17827" s="25" t="s">
        <v>96</v>
      </c>
      <c r="B17827" s="26" t="s">
        <v>82</v>
      </c>
      <c r="C17827" s="26" t="s">
        <v>83</v>
      </c>
      <c r="D17827" s="26" t="s">
        <v>18</v>
      </c>
      <c r="E17827" s="26" t="s">
        <v>17</v>
      </c>
      <c r="F17827" s="26">
        <v>1990</v>
      </c>
      <c r="G17827" s="27">
        <v>2027.7</v>
      </c>
    </row>
    <row r="17828" spans="1:7" x14ac:dyDescent="0.15">
      <c r="A17828" s="25" t="s">
        <v>96</v>
      </c>
      <c r="B17828" s="26" t="s">
        <v>82</v>
      </c>
      <c r="C17828" s="26" t="s">
        <v>83</v>
      </c>
      <c r="D17828" s="26" t="s">
        <v>18</v>
      </c>
      <c r="E17828" s="26" t="s">
        <v>17</v>
      </c>
      <c r="F17828" s="26">
        <v>1989</v>
      </c>
      <c r="G17828" s="27">
        <v>2082.1999999999998</v>
      </c>
    </row>
    <row r="17829" spans="1:7" x14ac:dyDescent="0.15">
      <c r="A17829" s="25" t="s">
        <v>96</v>
      </c>
      <c r="B17829" s="26" t="s">
        <v>82</v>
      </c>
      <c r="C17829" s="26" t="s">
        <v>83</v>
      </c>
      <c r="D17829" s="26" t="s">
        <v>18</v>
      </c>
      <c r="E17829" s="26" t="s">
        <v>17</v>
      </c>
      <c r="F17829" s="26">
        <v>1988</v>
      </c>
      <c r="G17829" s="27">
        <v>2162</v>
      </c>
    </row>
    <row r="17830" spans="1:7" x14ac:dyDescent="0.15">
      <c r="A17830" s="25" t="s">
        <v>96</v>
      </c>
      <c r="B17830" s="26" t="s">
        <v>82</v>
      </c>
      <c r="C17830" s="26" t="s">
        <v>83</v>
      </c>
      <c r="D17830" s="26" t="s">
        <v>18</v>
      </c>
      <c r="E17830" s="26" t="s">
        <v>17</v>
      </c>
      <c r="F17830" s="26">
        <v>1987</v>
      </c>
      <c r="G17830" s="27">
        <v>2281.1999999999998</v>
      </c>
    </row>
    <row r="17831" spans="1:7" x14ac:dyDescent="0.15">
      <c r="A17831" s="25" t="s">
        <v>96</v>
      </c>
      <c r="B17831" s="26" t="s">
        <v>82</v>
      </c>
      <c r="C17831" s="26" t="s">
        <v>83</v>
      </c>
      <c r="D17831" s="26" t="s">
        <v>18</v>
      </c>
      <c r="E17831" s="26" t="s">
        <v>17</v>
      </c>
      <c r="F17831" s="26">
        <v>1986</v>
      </c>
      <c r="G17831" s="27">
        <v>2267.1</v>
      </c>
    </row>
    <row r="17832" spans="1:7" x14ac:dyDescent="0.15">
      <c r="A17832" s="25" t="s">
        <v>96</v>
      </c>
      <c r="B17832" s="26" t="s">
        <v>82</v>
      </c>
      <c r="C17832" s="26" t="s">
        <v>83</v>
      </c>
      <c r="D17832" s="26" t="s">
        <v>18</v>
      </c>
      <c r="E17832" s="26" t="s">
        <v>17</v>
      </c>
      <c r="F17832" s="26">
        <v>1985</v>
      </c>
      <c r="G17832" s="27">
        <v>2216.6</v>
      </c>
    </row>
    <row r="17833" spans="1:7" x14ac:dyDescent="0.15">
      <c r="A17833" s="25" t="s">
        <v>96</v>
      </c>
      <c r="B17833" s="26" t="s">
        <v>82</v>
      </c>
      <c r="C17833" s="26" t="s">
        <v>83</v>
      </c>
      <c r="D17833" s="26" t="s">
        <v>18</v>
      </c>
      <c r="E17833" s="26" t="s">
        <v>17</v>
      </c>
      <c r="F17833" s="26">
        <v>1984</v>
      </c>
      <c r="G17833" s="27">
        <v>2131.6999999999998</v>
      </c>
    </row>
    <row r="17834" spans="1:7" x14ac:dyDescent="0.15">
      <c r="A17834" s="25" t="s">
        <v>96</v>
      </c>
      <c r="B17834" s="26" t="s">
        <v>82</v>
      </c>
      <c r="C17834" s="26" t="s">
        <v>83</v>
      </c>
      <c r="D17834" s="26" t="s">
        <v>18</v>
      </c>
      <c r="E17834" s="26" t="s">
        <v>17</v>
      </c>
      <c r="F17834" s="26">
        <v>1983</v>
      </c>
      <c r="G17834" s="27">
        <v>1831.7</v>
      </c>
    </row>
    <row r="17835" spans="1:7" x14ac:dyDescent="0.15">
      <c r="A17835" s="25" t="s">
        <v>96</v>
      </c>
      <c r="B17835" s="26" t="s">
        <v>82</v>
      </c>
      <c r="C17835" s="26" t="s">
        <v>83</v>
      </c>
      <c r="D17835" s="26" t="s">
        <v>18</v>
      </c>
      <c r="E17835" s="26" t="s">
        <v>17</v>
      </c>
      <c r="F17835" s="26">
        <v>1982</v>
      </c>
      <c r="G17835" s="27">
        <v>1970.2</v>
      </c>
    </row>
    <row r="17836" spans="1:7" x14ac:dyDescent="0.15">
      <c r="A17836" s="25" t="s">
        <v>96</v>
      </c>
      <c r="B17836" s="26" t="s">
        <v>82</v>
      </c>
      <c r="C17836" s="26" t="s">
        <v>83</v>
      </c>
      <c r="D17836" s="26" t="s">
        <v>18</v>
      </c>
      <c r="E17836" s="26" t="s">
        <v>17</v>
      </c>
      <c r="F17836" s="26">
        <v>1981</v>
      </c>
      <c r="G17836" s="27">
        <v>1783.8</v>
      </c>
    </row>
    <row r="17837" spans="1:7" x14ac:dyDescent="0.15">
      <c r="A17837" s="25" t="s">
        <v>96</v>
      </c>
      <c r="B17837" s="26" t="s">
        <v>82</v>
      </c>
      <c r="C17837" s="26" t="s">
        <v>83</v>
      </c>
      <c r="D17837" s="26" t="s">
        <v>18</v>
      </c>
      <c r="E17837" s="26" t="s">
        <v>17</v>
      </c>
      <c r="F17837" s="26">
        <v>1980</v>
      </c>
      <c r="G17837" s="27">
        <v>1517</v>
      </c>
    </row>
    <row r="17838" spans="1:7" x14ac:dyDescent="0.15">
      <c r="A17838" s="25" t="s">
        <v>96</v>
      </c>
      <c r="B17838" s="26" t="s">
        <v>82</v>
      </c>
      <c r="C17838" s="26" t="s">
        <v>83</v>
      </c>
      <c r="D17838" s="26" t="s">
        <v>18</v>
      </c>
      <c r="E17838" s="26" t="s">
        <v>17</v>
      </c>
      <c r="F17838" s="26">
        <v>1979</v>
      </c>
      <c r="G17838" s="27">
        <v>1400</v>
      </c>
    </row>
    <row r="17839" spans="1:7" x14ac:dyDescent="0.15">
      <c r="A17839" s="25" t="s">
        <v>96</v>
      </c>
      <c r="B17839" s="26" t="s">
        <v>82</v>
      </c>
      <c r="C17839" s="26" t="s">
        <v>83</v>
      </c>
      <c r="D17839" s="26" t="s">
        <v>18</v>
      </c>
      <c r="E17839" s="26" t="s">
        <v>17</v>
      </c>
      <c r="F17839" s="26">
        <v>1978</v>
      </c>
      <c r="G17839" s="27">
        <v>1217.8</v>
      </c>
    </row>
    <row r="17840" spans="1:7" x14ac:dyDescent="0.15">
      <c r="A17840" s="25" t="s">
        <v>96</v>
      </c>
      <c r="B17840" s="26" t="s">
        <v>82</v>
      </c>
      <c r="C17840" s="26" t="s">
        <v>83</v>
      </c>
      <c r="D17840" s="26" t="s">
        <v>18</v>
      </c>
      <c r="E17840" s="26" t="s">
        <v>17</v>
      </c>
      <c r="F17840" s="26">
        <v>1977</v>
      </c>
      <c r="G17840" s="27">
        <v>1130.4000000000001</v>
      </c>
    </row>
    <row r="17841" spans="1:7" x14ac:dyDescent="0.15">
      <c r="A17841" s="25" t="s">
        <v>96</v>
      </c>
      <c r="B17841" s="26" t="s">
        <v>82</v>
      </c>
      <c r="C17841" s="26" t="s">
        <v>83</v>
      </c>
      <c r="D17841" s="26" t="s">
        <v>18</v>
      </c>
      <c r="E17841" s="26" t="s">
        <v>17</v>
      </c>
      <c r="F17841" s="26">
        <v>1976</v>
      </c>
      <c r="G17841" s="27">
        <v>998.6</v>
      </c>
    </row>
    <row r="17842" spans="1:7" x14ac:dyDescent="0.15">
      <c r="A17842" s="25" t="s">
        <v>96</v>
      </c>
      <c r="B17842" s="26" t="s">
        <v>82</v>
      </c>
      <c r="C17842" s="26" t="s">
        <v>83</v>
      </c>
      <c r="D17842" s="26" t="s">
        <v>18</v>
      </c>
      <c r="E17842" s="26" t="s">
        <v>17</v>
      </c>
      <c r="F17842" s="26">
        <v>1975</v>
      </c>
      <c r="G17842" s="27">
        <v>891</v>
      </c>
    </row>
    <row r="17843" spans="1:7" x14ac:dyDescent="0.15">
      <c r="A17843" s="25" t="s">
        <v>96</v>
      </c>
      <c r="B17843" s="26" t="s">
        <v>82</v>
      </c>
      <c r="C17843" s="26" t="s">
        <v>83</v>
      </c>
      <c r="D17843" s="26" t="s">
        <v>18</v>
      </c>
      <c r="E17843" s="26" t="s">
        <v>17</v>
      </c>
      <c r="F17843" s="26">
        <v>1974</v>
      </c>
      <c r="G17843" s="27">
        <v>642</v>
      </c>
    </row>
    <row r="17844" spans="1:7" x14ac:dyDescent="0.15">
      <c r="A17844" s="25" t="s">
        <v>96</v>
      </c>
      <c r="B17844" s="26" t="s">
        <v>82</v>
      </c>
      <c r="C17844" s="26" t="s">
        <v>83</v>
      </c>
      <c r="D17844" s="26" t="s">
        <v>18</v>
      </c>
      <c r="E17844" s="26" t="s">
        <v>17</v>
      </c>
      <c r="F17844" s="26">
        <v>1973</v>
      </c>
      <c r="G17844" s="27">
        <v>598</v>
      </c>
    </row>
    <row r="17845" spans="1:7" x14ac:dyDescent="0.15">
      <c r="A17845" s="25" t="s">
        <v>96</v>
      </c>
      <c r="B17845" s="26" t="s">
        <v>82</v>
      </c>
      <c r="C17845" s="26" t="s">
        <v>83</v>
      </c>
      <c r="D17845" s="26" t="s">
        <v>18</v>
      </c>
      <c r="E17845" s="26" t="s">
        <v>17</v>
      </c>
      <c r="F17845" s="26">
        <v>1972</v>
      </c>
      <c r="G17845" s="27">
        <v>589.80000000000018</v>
      </c>
    </row>
    <row r="17846" spans="1:7" x14ac:dyDescent="0.15">
      <c r="A17846" s="25" t="s">
        <v>96</v>
      </c>
      <c r="B17846" s="26" t="s">
        <v>82</v>
      </c>
      <c r="C17846" s="26" t="s">
        <v>83</v>
      </c>
      <c r="D17846" s="26" t="s">
        <v>18</v>
      </c>
      <c r="E17846" s="26" t="s">
        <v>17</v>
      </c>
      <c r="F17846" s="26">
        <v>1971</v>
      </c>
      <c r="G17846" s="27">
        <v>548.70000000000005</v>
      </c>
    </row>
    <row r="17847" spans="1:7" x14ac:dyDescent="0.15">
      <c r="A17847" s="25" t="s">
        <v>96</v>
      </c>
      <c r="B17847" s="26" t="s">
        <v>82</v>
      </c>
      <c r="C17847" s="26" t="s">
        <v>83</v>
      </c>
      <c r="D17847" s="26" t="s">
        <v>18</v>
      </c>
      <c r="E17847" s="26" t="s">
        <v>17</v>
      </c>
      <c r="F17847" s="26">
        <v>1970</v>
      </c>
      <c r="G17847" s="27">
        <v>471.40000000000009</v>
      </c>
    </row>
    <row r="17848" spans="1:7" x14ac:dyDescent="0.15">
      <c r="A17848" s="25" t="s">
        <v>96</v>
      </c>
      <c r="B17848" s="26" t="s">
        <v>82</v>
      </c>
      <c r="C17848" s="26" t="s">
        <v>83</v>
      </c>
      <c r="D17848" s="26" t="s">
        <v>18</v>
      </c>
      <c r="E17848" s="26" t="s">
        <v>17</v>
      </c>
      <c r="F17848" s="26">
        <v>1969</v>
      </c>
      <c r="G17848" s="27">
        <v>428.5</v>
      </c>
    </row>
    <row r="17849" spans="1:7" x14ac:dyDescent="0.15">
      <c r="A17849" s="25" t="s">
        <v>96</v>
      </c>
      <c r="B17849" s="26" t="s">
        <v>82</v>
      </c>
      <c r="C17849" s="26" t="s">
        <v>83</v>
      </c>
      <c r="D17849" s="26" t="s">
        <v>18</v>
      </c>
      <c r="E17849" s="26" t="s">
        <v>17</v>
      </c>
      <c r="F17849" s="26">
        <v>1968</v>
      </c>
      <c r="G17849" s="27">
        <v>458</v>
      </c>
    </row>
    <row r="17850" spans="1:7" x14ac:dyDescent="0.15">
      <c r="A17850" s="25" t="s">
        <v>96</v>
      </c>
      <c r="B17850" s="26" t="s">
        <v>82</v>
      </c>
      <c r="C17850" s="26" t="s">
        <v>83</v>
      </c>
      <c r="D17850" s="26" t="s">
        <v>18</v>
      </c>
      <c r="E17850" s="26" t="s">
        <v>17</v>
      </c>
      <c r="F17850" s="26">
        <v>1967</v>
      </c>
      <c r="G17850" s="27">
        <v>369.1</v>
      </c>
    </row>
    <row r="17851" spans="1:7" x14ac:dyDescent="0.15">
      <c r="A17851" s="25" t="s">
        <v>96</v>
      </c>
      <c r="B17851" s="26" t="s">
        <v>82</v>
      </c>
      <c r="C17851" s="26" t="s">
        <v>83</v>
      </c>
      <c r="D17851" s="26" t="s">
        <v>18</v>
      </c>
      <c r="E17851" s="26" t="s">
        <v>17</v>
      </c>
      <c r="F17851" s="26">
        <v>1966</v>
      </c>
      <c r="G17851" s="27">
        <v>279</v>
      </c>
    </row>
    <row r="17852" spans="1:7" x14ac:dyDescent="0.15">
      <c r="A17852" s="25" t="s">
        <v>96</v>
      </c>
      <c r="B17852" s="26" t="s">
        <v>82</v>
      </c>
      <c r="C17852" s="26" t="s">
        <v>83</v>
      </c>
      <c r="D17852" s="26" t="s">
        <v>18</v>
      </c>
      <c r="E17852" s="26" t="s">
        <v>17</v>
      </c>
      <c r="F17852" s="26">
        <v>1965</v>
      </c>
      <c r="G17852" s="27">
        <v>259.5</v>
      </c>
    </row>
    <row r="17853" spans="1:7" x14ac:dyDescent="0.15">
      <c r="A17853" s="25" t="s">
        <v>96</v>
      </c>
      <c r="B17853" s="26" t="s">
        <v>82</v>
      </c>
      <c r="C17853" s="26" t="s">
        <v>83</v>
      </c>
      <c r="D17853" s="26" t="s">
        <v>18</v>
      </c>
      <c r="E17853" s="26" t="s">
        <v>17</v>
      </c>
      <c r="F17853" s="26">
        <v>1964</v>
      </c>
      <c r="G17853" s="27">
        <v>205.6</v>
      </c>
    </row>
    <row r="17854" spans="1:7" x14ac:dyDescent="0.15">
      <c r="A17854" s="25" t="s">
        <v>96</v>
      </c>
      <c r="B17854" s="26" t="s">
        <v>82</v>
      </c>
      <c r="C17854" s="26" t="s">
        <v>83</v>
      </c>
      <c r="D17854" s="26" t="s">
        <v>18</v>
      </c>
      <c r="E17854" s="26" t="s">
        <v>17</v>
      </c>
      <c r="F17854" s="26">
        <v>1963</v>
      </c>
      <c r="G17854" s="27">
        <v>253.5</v>
      </c>
    </row>
    <row r="17855" spans="1:7" x14ac:dyDescent="0.15">
      <c r="A17855" s="25" t="s">
        <v>96</v>
      </c>
      <c r="B17855" s="26" t="s">
        <v>82</v>
      </c>
      <c r="C17855" s="26" t="s">
        <v>83</v>
      </c>
      <c r="D17855" s="26" t="s">
        <v>18</v>
      </c>
      <c r="E17855" s="26" t="s">
        <v>17</v>
      </c>
      <c r="F17855" s="26">
        <v>1962</v>
      </c>
      <c r="G17855" s="27">
        <v>232.5</v>
      </c>
    </row>
    <row r="17856" spans="1:7" x14ac:dyDescent="0.15">
      <c r="A17856" s="25" t="s">
        <v>96</v>
      </c>
      <c r="B17856" s="26" t="s">
        <v>82</v>
      </c>
      <c r="C17856" s="26" t="s">
        <v>83</v>
      </c>
      <c r="D17856" s="26" t="s">
        <v>18</v>
      </c>
      <c r="E17856" s="26" t="s">
        <v>17</v>
      </c>
      <c r="F17856" s="26">
        <v>1961</v>
      </c>
      <c r="G17856" s="27">
        <v>197.6</v>
      </c>
    </row>
    <row r="17857" spans="1:7" x14ac:dyDescent="0.15">
      <c r="A17857" s="25" t="s">
        <v>96</v>
      </c>
      <c r="B17857" s="26" t="s">
        <v>82</v>
      </c>
      <c r="C17857" s="26" t="s">
        <v>83</v>
      </c>
      <c r="D17857" s="26" t="s">
        <v>18</v>
      </c>
      <c r="E17857" s="26" t="s">
        <v>17</v>
      </c>
      <c r="F17857" s="26">
        <v>1960</v>
      </c>
      <c r="G17857" s="27">
        <v>231</v>
      </c>
    </row>
    <row r="17858" spans="1:7" x14ac:dyDescent="0.15">
      <c r="A17858" s="25" t="s">
        <v>96</v>
      </c>
      <c r="B17858" s="26" t="s">
        <v>82</v>
      </c>
      <c r="C17858" s="26" t="s">
        <v>83</v>
      </c>
      <c r="D17858" s="26" t="s">
        <v>28</v>
      </c>
      <c r="E17858" s="26" t="s">
        <v>27</v>
      </c>
      <c r="F17858" s="26">
        <v>2023</v>
      </c>
      <c r="G17858" s="27">
        <v>1947</v>
      </c>
    </row>
    <row r="17859" spans="1:7" x14ac:dyDescent="0.15">
      <c r="A17859" s="25" t="s">
        <v>96</v>
      </c>
      <c r="B17859" s="26" t="s">
        <v>82</v>
      </c>
      <c r="C17859" s="26" t="s">
        <v>83</v>
      </c>
      <c r="D17859" s="26" t="s">
        <v>28</v>
      </c>
      <c r="E17859" s="26" t="s">
        <v>27</v>
      </c>
      <c r="F17859" s="26">
        <v>2022</v>
      </c>
      <c r="G17859" s="27">
        <v>2027</v>
      </c>
    </row>
    <row r="17860" spans="1:7" x14ac:dyDescent="0.15">
      <c r="A17860" s="25" t="s">
        <v>96</v>
      </c>
      <c r="B17860" s="26" t="s">
        <v>82</v>
      </c>
      <c r="C17860" s="26" t="s">
        <v>83</v>
      </c>
      <c r="D17860" s="26" t="s">
        <v>28</v>
      </c>
      <c r="E17860" s="26" t="s">
        <v>27</v>
      </c>
      <c r="F17860" s="26">
        <v>2021</v>
      </c>
      <c r="G17860" s="27">
        <v>2367</v>
      </c>
    </row>
    <row r="17861" spans="1:7" x14ac:dyDescent="0.15">
      <c r="A17861" s="25" t="s">
        <v>96</v>
      </c>
      <c r="B17861" s="26" t="s">
        <v>82</v>
      </c>
      <c r="C17861" s="26" t="s">
        <v>83</v>
      </c>
      <c r="D17861" s="26" t="s">
        <v>28</v>
      </c>
      <c r="E17861" s="26" t="s">
        <v>27</v>
      </c>
      <c r="F17861" s="26">
        <v>2020</v>
      </c>
      <c r="G17861" s="27">
        <v>2301</v>
      </c>
    </row>
    <row r="17862" spans="1:7" x14ac:dyDescent="0.15">
      <c r="A17862" s="25" t="s">
        <v>96</v>
      </c>
      <c r="B17862" s="26" t="s">
        <v>82</v>
      </c>
      <c r="C17862" s="26" t="s">
        <v>83</v>
      </c>
      <c r="D17862" s="26" t="s">
        <v>28</v>
      </c>
      <c r="E17862" s="26" t="s">
        <v>27</v>
      </c>
      <c r="F17862" s="26">
        <v>2019</v>
      </c>
      <c r="G17862" s="27">
        <v>2540</v>
      </c>
    </row>
    <row r="17863" spans="1:7" x14ac:dyDescent="0.15">
      <c r="A17863" s="25" t="s">
        <v>96</v>
      </c>
      <c r="B17863" s="26" t="s">
        <v>82</v>
      </c>
      <c r="C17863" s="26" t="s">
        <v>83</v>
      </c>
      <c r="D17863" s="26" t="s">
        <v>28</v>
      </c>
      <c r="E17863" s="26" t="s">
        <v>27</v>
      </c>
      <c r="F17863" s="26">
        <v>2018</v>
      </c>
      <c r="G17863" s="27">
        <v>2709</v>
      </c>
    </row>
    <row r="17864" spans="1:7" x14ac:dyDescent="0.15">
      <c r="A17864" s="25" t="s">
        <v>96</v>
      </c>
      <c r="B17864" s="26" t="s">
        <v>82</v>
      </c>
      <c r="C17864" s="26" t="s">
        <v>83</v>
      </c>
      <c r="D17864" s="26" t="s">
        <v>28</v>
      </c>
      <c r="E17864" s="26" t="s">
        <v>27</v>
      </c>
      <c r="F17864" s="26">
        <v>2017</v>
      </c>
      <c r="G17864" s="27">
        <v>2873</v>
      </c>
    </row>
    <row r="17865" spans="1:7" x14ac:dyDescent="0.15">
      <c r="A17865" s="25" t="s">
        <v>96</v>
      </c>
      <c r="B17865" s="26" t="s">
        <v>82</v>
      </c>
      <c r="C17865" s="26" t="s">
        <v>83</v>
      </c>
      <c r="D17865" s="26" t="s">
        <v>28</v>
      </c>
      <c r="E17865" s="26" t="s">
        <v>27</v>
      </c>
      <c r="F17865" s="26">
        <v>2016</v>
      </c>
      <c r="G17865" s="27">
        <v>2978</v>
      </c>
    </row>
    <row r="17866" spans="1:7" x14ac:dyDescent="0.15">
      <c r="A17866" s="25" t="s">
        <v>96</v>
      </c>
      <c r="B17866" s="26" t="s">
        <v>82</v>
      </c>
      <c r="C17866" s="26" t="s">
        <v>83</v>
      </c>
      <c r="D17866" s="26" t="s">
        <v>28</v>
      </c>
      <c r="E17866" s="26" t="s">
        <v>27</v>
      </c>
      <c r="F17866" s="26">
        <v>2015</v>
      </c>
      <c r="G17866" s="27">
        <v>3009</v>
      </c>
    </row>
    <row r="17867" spans="1:7" x14ac:dyDescent="0.15">
      <c r="A17867" s="25" t="s">
        <v>96</v>
      </c>
      <c r="B17867" s="26" t="s">
        <v>82</v>
      </c>
      <c r="C17867" s="26" t="s">
        <v>83</v>
      </c>
      <c r="D17867" s="26" t="s">
        <v>28</v>
      </c>
      <c r="E17867" s="26" t="s">
        <v>27</v>
      </c>
      <c r="F17867" s="26">
        <v>2014</v>
      </c>
      <c r="G17867" s="27">
        <v>3223</v>
      </c>
    </row>
    <row r="17868" spans="1:7" x14ac:dyDescent="0.15">
      <c r="A17868" s="25" t="s">
        <v>96</v>
      </c>
      <c r="B17868" s="26" t="s">
        <v>82</v>
      </c>
      <c r="C17868" s="26" t="s">
        <v>83</v>
      </c>
      <c r="D17868" s="26" t="s">
        <v>28</v>
      </c>
      <c r="E17868" s="26" t="s">
        <v>27</v>
      </c>
      <c r="F17868" s="26">
        <v>2013</v>
      </c>
      <c r="G17868" s="27">
        <v>3078</v>
      </c>
    </row>
    <row r="17869" spans="1:7" x14ac:dyDescent="0.15">
      <c r="A17869" s="25" t="s">
        <v>96</v>
      </c>
      <c r="B17869" s="26" t="s">
        <v>82</v>
      </c>
      <c r="C17869" s="26" t="s">
        <v>83</v>
      </c>
      <c r="D17869" s="26" t="s">
        <v>28</v>
      </c>
      <c r="E17869" s="26" t="s">
        <v>27</v>
      </c>
      <c r="F17869" s="26">
        <v>2012</v>
      </c>
      <c r="G17869" s="27">
        <v>2719</v>
      </c>
    </row>
    <row r="17870" spans="1:7" x14ac:dyDescent="0.15">
      <c r="A17870" s="25" t="s">
        <v>96</v>
      </c>
      <c r="B17870" s="26" t="s">
        <v>82</v>
      </c>
      <c r="C17870" s="26" t="s">
        <v>83</v>
      </c>
      <c r="D17870" s="26" t="s">
        <v>28</v>
      </c>
      <c r="E17870" s="26" t="s">
        <v>27</v>
      </c>
      <c r="F17870" s="26">
        <v>2011</v>
      </c>
      <c r="G17870" s="27">
        <v>2086</v>
      </c>
    </row>
    <row r="17871" spans="1:7" x14ac:dyDescent="0.15">
      <c r="A17871" s="25" t="s">
        <v>96</v>
      </c>
      <c r="B17871" s="26" t="s">
        <v>82</v>
      </c>
      <c r="C17871" s="26" t="s">
        <v>83</v>
      </c>
      <c r="D17871" s="26" t="s">
        <v>28</v>
      </c>
      <c r="E17871" s="26" t="s">
        <v>27</v>
      </c>
      <c r="F17871" s="26">
        <v>2010</v>
      </c>
      <c r="G17871" s="27">
        <v>2078</v>
      </c>
    </row>
    <row r="17872" spans="1:7" x14ac:dyDescent="0.15">
      <c r="A17872" s="25" t="s">
        <v>96</v>
      </c>
      <c r="B17872" s="26" t="s">
        <v>82</v>
      </c>
      <c r="C17872" s="26" t="s">
        <v>83</v>
      </c>
      <c r="D17872" s="26" t="s">
        <v>28</v>
      </c>
      <c r="E17872" s="26" t="s">
        <v>27</v>
      </c>
      <c r="F17872" s="26">
        <v>2009</v>
      </c>
      <c r="G17872" s="27">
        <v>1921</v>
      </c>
    </row>
    <row r="17873" spans="1:7" x14ac:dyDescent="0.15">
      <c r="A17873" s="25" t="s">
        <v>96</v>
      </c>
      <c r="B17873" s="26" t="s">
        <v>82</v>
      </c>
      <c r="C17873" s="26" t="s">
        <v>83</v>
      </c>
      <c r="D17873" s="26" t="s">
        <v>28</v>
      </c>
      <c r="E17873" s="26" t="s">
        <v>27</v>
      </c>
      <c r="F17873" s="26">
        <v>2008</v>
      </c>
      <c r="G17873" s="27">
        <v>1676.2</v>
      </c>
    </row>
    <row r="17874" spans="1:7" x14ac:dyDescent="0.15">
      <c r="A17874" s="25" t="s">
        <v>96</v>
      </c>
      <c r="B17874" s="26" t="s">
        <v>82</v>
      </c>
      <c r="C17874" s="26" t="s">
        <v>83</v>
      </c>
      <c r="D17874" s="26" t="s">
        <v>28</v>
      </c>
      <c r="E17874" s="26" t="s">
        <v>27</v>
      </c>
      <c r="F17874" s="26">
        <v>2007</v>
      </c>
      <c r="G17874" s="27">
        <v>1491.9</v>
      </c>
    </row>
    <row r="17875" spans="1:7" x14ac:dyDescent="0.15">
      <c r="A17875" s="25" t="s">
        <v>96</v>
      </c>
      <c r="B17875" s="26" t="s">
        <v>82</v>
      </c>
      <c r="C17875" s="26" t="s">
        <v>83</v>
      </c>
      <c r="D17875" s="26" t="s">
        <v>28</v>
      </c>
      <c r="E17875" s="26" t="s">
        <v>27</v>
      </c>
      <c r="F17875" s="26">
        <v>2006</v>
      </c>
      <c r="G17875" s="27">
        <v>1666.1</v>
      </c>
    </row>
    <row r="17876" spans="1:7" x14ac:dyDescent="0.15">
      <c r="A17876" s="25" t="s">
        <v>96</v>
      </c>
      <c r="B17876" s="26" t="s">
        <v>82</v>
      </c>
      <c r="C17876" s="26" t="s">
        <v>83</v>
      </c>
      <c r="D17876" s="26" t="s">
        <v>28</v>
      </c>
      <c r="E17876" s="26" t="s">
        <v>27</v>
      </c>
      <c r="F17876" s="26">
        <v>2005</v>
      </c>
      <c r="G17876" s="27">
        <v>1890.8</v>
      </c>
    </row>
    <row r="17877" spans="1:7" x14ac:dyDescent="0.15">
      <c r="A17877" s="25" t="s">
        <v>96</v>
      </c>
      <c r="B17877" s="26" t="s">
        <v>82</v>
      </c>
      <c r="C17877" s="26" t="s">
        <v>83</v>
      </c>
      <c r="D17877" s="26" t="s">
        <v>28</v>
      </c>
      <c r="E17877" s="26" t="s">
        <v>27</v>
      </c>
      <c r="F17877" s="26">
        <v>2004</v>
      </c>
      <c r="G17877" s="27">
        <v>1958.3</v>
      </c>
    </row>
    <row r="17878" spans="1:7" x14ac:dyDescent="0.15">
      <c r="A17878" s="25" t="s">
        <v>96</v>
      </c>
      <c r="B17878" s="26" t="s">
        <v>82</v>
      </c>
      <c r="C17878" s="26" t="s">
        <v>83</v>
      </c>
      <c r="D17878" s="26" t="s">
        <v>28</v>
      </c>
      <c r="E17878" s="26" t="s">
        <v>27</v>
      </c>
      <c r="F17878" s="26">
        <v>2003</v>
      </c>
      <c r="G17878" s="27">
        <v>2109.4</v>
      </c>
    </row>
    <row r="17879" spans="1:7" x14ac:dyDescent="0.15">
      <c r="A17879" s="25" t="s">
        <v>96</v>
      </c>
      <c r="B17879" s="26" t="s">
        <v>82</v>
      </c>
      <c r="C17879" s="26" t="s">
        <v>83</v>
      </c>
      <c r="D17879" s="26" t="s">
        <v>28</v>
      </c>
      <c r="E17879" s="26" t="s">
        <v>27</v>
      </c>
      <c r="F17879" s="26">
        <v>2002</v>
      </c>
      <c r="G17879" s="27">
        <v>2176.9</v>
      </c>
    </row>
    <row r="17880" spans="1:7" x14ac:dyDescent="0.15">
      <c r="A17880" s="25" t="s">
        <v>96</v>
      </c>
      <c r="B17880" s="26" t="s">
        <v>82</v>
      </c>
      <c r="C17880" s="26" t="s">
        <v>83</v>
      </c>
      <c r="D17880" s="26" t="s">
        <v>28</v>
      </c>
      <c r="E17880" s="26" t="s">
        <v>27</v>
      </c>
      <c r="F17880" s="26">
        <v>2001</v>
      </c>
      <c r="G17880" s="27">
        <v>2280.6</v>
      </c>
    </row>
    <row r="17881" spans="1:7" x14ac:dyDescent="0.15">
      <c r="A17881" s="25" t="s">
        <v>96</v>
      </c>
      <c r="B17881" s="26" t="s">
        <v>82</v>
      </c>
      <c r="C17881" s="26" t="s">
        <v>83</v>
      </c>
      <c r="D17881" s="26" t="s">
        <v>28</v>
      </c>
      <c r="E17881" s="26" t="s">
        <v>27</v>
      </c>
      <c r="F17881" s="26">
        <v>2000</v>
      </c>
      <c r="G17881" s="27">
        <v>2510.3000000000002</v>
      </c>
    </row>
    <row r="17882" spans="1:7" x14ac:dyDescent="0.15">
      <c r="A17882" s="25" t="s">
        <v>96</v>
      </c>
      <c r="B17882" s="26" t="s">
        <v>82</v>
      </c>
      <c r="C17882" s="26" t="s">
        <v>83</v>
      </c>
      <c r="D17882" s="26" t="s">
        <v>28</v>
      </c>
      <c r="E17882" s="26" t="s">
        <v>27</v>
      </c>
      <c r="F17882" s="26">
        <v>1999</v>
      </c>
      <c r="G17882" s="27">
        <v>2685.6</v>
      </c>
    </row>
    <row r="17883" spans="1:7" x14ac:dyDescent="0.15">
      <c r="A17883" s="25" t="s">
        <v>96</v>
      </c>
      <c r="B17883" s="26" t="s">
        <v>82</v>
      </c>
      <c r="C17883" s="26" t="s">
        <v>83</v>
      </c>
      <c r="D17883" s="26" t="s">
        <v>28</v>
      </c>
      <c r="E17883" s="26" t="s">
        <v>27</v>
      </c>
      <c r="F17883" s="26">
        <v>1998</v>
      </c>
      <c r="G17883" s="27">
        <v>2761.1</v>
      </c>
    </row>
    <row r="17884" spans="1:7" x14ac:dyDescent="0.15">
      <c r="A17884" s="25" t="s">
        <v>96</v>
      </c>
      <c r="B17884" s="26" t="s">
        <v>82</v>
      </c>
      <c r="C17884" s="26" t="s">
        <v>83</v>
      </c>
      <c r="D17884" s="26" t="s">
        <v>28</v>
      </c>
      <c r="E17884" s="26" t="s">
        <v>27</v>
      </c>
      <c r="F17884" s="26">
        <v>1997</v>
      </c>
      <c r="G17884" s="27">
        <v>2699.7</v>
      </c>
    </row>
    <row r="17885" spans="1:7" x14ac:dyDescent="0.15">
      <c r="A17885" s="25" t="s">
        <v>96</v>
      </c>
      <c r="B17885" s="26" t="s">
        <v>82</v>
      </c>
      <c r="C17885" s="26" t="s">
        <v>83</v>
      </c>
      <c r="D17885" s="26" t="s">
        <v>28</v>
      </c>
      <c r="E17885" s="26" t="s">
        <v>27</v>
      </c>
      <c r="F17885" s="26">
        <v>1996</v>
      </c>
      <c r="G17885" s="27">
        <v>2666.4</v>
      </c>
    </row>
    <row r="17886" spans="1:7" x14ac:dyDescent="0.15">
      <c r="A17886" s="25" t="s">
        <v>96</v>
      </c>
      <c r="B17886" s="26" t="s">
        <v>82</v>
      </c>
      <c r="C17886" s="26" t="s">
        <v>83</v>
      </c>
      <c r="D17886" s="26" t="s">
        <v>28</v>
      </c>
      <c r="E17886" s="26" t="s">
        <v>27</v>
      </c>
      <c r="F17886" s="26">
        <v>1995</v>
      </c>
      <c r="G17886" s="27">
        <v>2599.9</v>
      </c>
    </row>
    <row r="17887" spans="1:7" x14ac:dyDescent="0.15">
      <c r="A17887" s="25" t="s">
        <v>96</v>
      </c>
      <c r="B17887" s="26" t="s">
        <v>82</v>
      </c>
      <c r="C17887" s="26" t="s">
        <v>83</v>
      </c>
      <c r="D17887" s="26" t="s">
        <v>28</v>
      </c>
      <c r="E17887" s="26" t="s">
        <v>27</v>
      </c>
      <c r="F17887" s="26">
        <v>1994</v>
      </c>
      <c r="G17887" s="27">
        <v>2486.1</v>
      </c>
    </row>
    <row r="17888" spans="1:7" x14ac:dyDescent="0.15">
      <c r="A17888" s="25" t="s">
        <v>96</v>
      </c>
      <c r="B17888" s="26" t="s">
        <v>82</v>
      </c>
      <c r="C17888" s="26" t="s">
        <v>83</v>
      </c>
      <c r="D17888" s="26" t="s">
        <v>28</v>
      </c>
      <c r="E17888" s="26" t="s">
        <v>27</v>
      </c>
      <c r="F17888" s="26">
        <v>1993</v>
      </c>
      <c r="G17888" s="27">
        <v>2299.8000000000002</v>
      </c>
    </row>
    <row r="17889" spans="1:7" x14ac:dyDescent="0.15">
      <c r="A17889" s="25" t="s">
        <v>96</v>
      </c>
      <c r="B17889" s="26" t="s">
        <v>82</v>
      </c>
      <c r="C17889" s="26" t="s">
        <v>83</v>
      </c>
      <c r="D17889" s="26" t="s">
        <v>28</v>
      </c>
      <c r="E17889" s="26" t="s">
        <v>27</v>
      </c>
      <c r="F17889" s="26">
        <v>1992</v>
      </c>
      <c r="G17889" s="27">
        <v>2071.1</v>
      </c>
    </row>
    <row r="17890" spans="1:7" x14ac:dyDescent="0.15">
      <c r="A17890" s="25" t="s">
        <v>96</v>
      </c>
      <c r="B17890" s="26" t="s">
        <v>82</v>
      </c>
      <c r="C17890" s="26" t="s">
        <v>83</v>
      </c>
      <c r="D17890" s="26" t="s">
        <v>28</v>
      </c>
      <c r="E17890" s="26" t="s">
        <v>27</v>
      </c>
      <c r="F17890" s="26">
        <v>1991</v>
      </c>
      <c r="G17890" s="27">
        <v>2037.9</v>
      </c>
    </row>
    <row r="17891" spans="1:7" x14ac:dyDescent="0.15">
      <c r="A17891" s="25" t="s">
        <v>96</v>
      </c>
      <c r="B17891" s="26" t="s">
        <v>82</v>
      </c>
      <c r="C17891" s="26" t="s">
        <v>83</v>
      </c>
      <c r="D17891" s="26" t="s">
        <v>28</v>
      </c>
      <c r="E17891" s="26" t="s">
        <v>27</v>
      </c>
      <c r="F17891" s="26">
        <v>1990</v>
      </c>
      <c r="G17891" s="27">
        <v>2098.9</v>
      </c>
    </row>
    <row r="17892" spans="1:7" x14ac:dyDescent="0.15">
      <c r="A17892" s="25" t="s">
        <v>96</v>
      </c>
      <c r="B17892" s="26" t="s">
        <v>82</v>
      </c>
      <c r="C17892" s="26" t="s">
        <v>83</v>
      </c>
      <c r="D17892" s="26" t="s">
        <v>28</v>
      </c>
      <c r="E17892" s="26" t="s">
        <v>27</v>
      </c>
      <c r="F17892" s="26">
        <v>1989</v>
      </c>
      <c r="G17892" s="27">
        <v>2284</v>
      </c>
    </row>
    <row r="17893" spans="1:7" x14ac:dyDescent="0.15">
      <c r="A17893" s="25" t="s">
        <v>96</v>
      </c>
      <c r="B17893" s="26" t="s">
        <v>82</v>
      </c>
      <c r="C17893" s="26" t="s">
        <v>83</v>
      </c>
      <c r="D17893" s="26" t="s">
        <v>28</v>
      </c>
      <c r="E17893" s="26" t="s">
        <v>27</v>
      </c>
      <c r="F17893" s="26">
        <v>1988</v>
      </c>
      <c r="G17893" s="27">
        <v>2293.9</v>
      </c>
    </row>
    <row r="17894" spans="1:7" x14ac:dyDescent="0.15">
      <c r="A17894" s="25" t="s">
        <v>96</v>
      </c>
      <c r="B17894" s="26" t="s">
        <v>82</v>
      </c>
      <c r="C17894" s="26" t="s">
        <v>83</v>
      </c>
      <c r="D17894" s="26" t="s">
        <v>28</v>
      </c>
      <c r="E17894" s="26" t="s">
        <v>27</v>
      </c>
      <c r="F17894" s="26">
        <v>1987</v>
      </c>
      <c r="G17894" s="27">
        <v>2249.1</v>
      </c>
    </row>
    <row r="17895" spans="1:7" x14ac:dyDescent="0.15">
      <c r="A17895" s="25" t="s">
        <v>96</v>
      </c>
      <c r="B17895" s="26" t="s">
        <v>82</v>
      </c>
      <c r="C17895" s="26" t="s">
        <v>83</v>
      </c>
      <c r="D17895" s="26" t="s">
        <v>28</v>
      </c>
      <c r="E17895" s="26" t="s">
        <v>27</v>
      </c>
      <c r="F17895" s="26">
        <v>1986</v>
      </c>
      <c r="G17895" s="27">
        <v>2058.8000000000002</v>
      </c>
    </row>
    <row r="17896" spans="1:7" x14ac:dyDescent="0.15">
      <c r="A17896" s="25" t="s">
        <v>96</v>
      </c>
      <c r="B17896" s="26" t="s">
        <v>82</v>
      </c>
      <c r="C17896" s="26" t="s">
        <v>83</v>
      </c>
      <c r="D17896" s="26" t="s">
        <v>28</v>
      </c>
      <c r="E17896" s="26" t="s">
        <v>27</v>
      </c>
      <c r="F17896" s="26">
        <v>1985</v>
      </c>
      <c r="G17896" s="27">
        <v>1866.8</v>
      </c>
    </row>
    <row r="17897" spans="1:7" x14ac:dyDescent="0.15">
      <c r="A17897" s="25" t="s">
        <v>96</v>
      </c>
      <c r="B17897" s="26" t="s">
        <v>82</v>
      </c>
      <c r="C17897" s="26" t="s">
        <v>83</v>
      </c>
      <c r="D17897" s="26" t="s">
        <v>28</v>
      </c>
      <c r="E17897" s="26" t="s">
        <v>27</v>
      </c>
      <c r="F17897" s="26">
        <v>1984</v>
      </c>
      <c r="G17897" s="27">
        <v>1769.9</v>
      </c>
    </row>
    <row r="17898" spans="1:7" x14ac:dyDescent="0.15">
      <c r="A17898" s="25" t="s">
        <v>96</v>
      </c>
      <c r="B17898" s="26" t="s">
        <v>82</v>
      </c>
      <c r="C17898" s="26" t="s">
        <v>83</v>
      </c>
      <c r="D17898" s="26" t="s">
        <v>28</v>
      </c>
      <c r="E17898" s="26" t="s">
        <v>27</v>
      </c>
      <c r="F17898" s="26">
        <v>1983</v>
      </c>
      <c r="G17898" s="27">
        <v>1670.4</v>
      </c>
    </row>
    <row r="17899" spans="1:7" x14ac:dyDescent="0.15">
      <c r="A17899" s="25" t="s">
        <v>96</v>
      </c>
      <c r="B17899" s="26" t="s">
        <v>82</v>
      </c>
      <c r="C17899" s="26" t="s">
        <v>83</v>
      </c>
      <c r="D17899" s="26" t="s">
        <v>28</v>
      </c>
      <c r="E17899" s="26" t="s">
        <v>27</v>
      </c>
      <c r="F17899" s="26">
        <v>1982</v>
      </c>
      <c r="G17899" s="27">
        <v>1785.3</v>
      </c>
    </row>
    <row r="17900" spans="1:7" x14ac:dyDescent="0.15">
      <c r="A17900" s="25" t="s">
        <v>96</v>
      </c>
      <c r="B17900" s="26" t="s">
        <v>82</v>
      </c>
      <c r="C17900" s="26" t="s">
        <v>83</v>
      </c>
      <c r="D17900" s="26" t="s">
        <v>28</v>
      </c>
      <c r="E17900" s="26" t="s">
        <v>27</v>
      </c>
      <c r="F17900" s="26">
        <v>1981</v>
      </c>
      <c r="G17900" s="27">
        <v>1647.5</v>
      </c>
    </row>
    <row r="17901" spans="1:7" x14ac:dyDescent="0.15">
      <c r="A17901" s="25" t="s">
        <v>96</v>
      </c>
      <c r="B17901" s="26" t="s">
        <v>82</v>
      </c>
      <c r="C17901" s="26" t="s">
        <v>83</v>
      </c>
      <c r="D17901" s="26" t="s">
        <v>28</v>
      </c>
      <c r="E17901" s="26" t="s">
        <v>27</v>
      </c>
      <c r="F17901" s="26">
        <v>1980</v>
      </c>
      <c r="G17901" s="27">
        <v>1572.8</v>
      </c>
    </row>
    <row r="17902" spans="1:7" x14ac:dyDescent="0.15">
      <c r="A17902" s="25" t="s">
        <v>96</v>
      </c>
      <c r="B17902" s="26" t="s">
        <v>82</v>
      </c>
      <c r="C17902" s="26" t="s">
        <v>83</v>
      </c>
      <c r="D17902" s="26" t="s">
        <v>28</v>
      </c>
      <c r="E17902" s="26" t="s">
        <v>27</v>
      </c>
      <c r="F17902" s="26">
        <v>1979</v>
      </c>
      <c r="G17902" s="27">
        <v>1576.2</v>
      </c>
    </row>
    <row r="17903" spans="1:7" x14ac:dyDescent="0.15">
      <c r="A17903" s="25" t="s">
        <v>96</v>
      </c>
      <c r="B17903" s="26" t="s">
        <v>82</v>
      </c>
      <c r="C17903" s="26" t="s">
        <v>83</v>
      </c>
      <c r="D17903" s="26" t="s">
        <v>28</v>
      </c>
      <c r="E17903" s="26" t="s">
        <v>27</v>
      </c>
      <c r="F17903" s="26">
        <v>1978</v>
      </c>
      <c r="G17903" s="27">
        <v>1446.3</v>
      </c>
    </row>
    <row r="17904" spans="1:7" x14ac:dyDescent="0.15">
      <c r="A17904" s="25" t="s">
        <v>96</v>
      </c>
      <c r="B17904" s="26" t="s">
        <v>82</v>
      </c>
      <c r="C17904" s="26" t="s">
        <v>83</v>
      </c>
      <c r="D17904" s="26" t="s">
        <v>28</v>
      </c>
      <c r="E17904" s="26" t="s">
        <v>27</v>
      </c>
      <c r="F17904" s="26">
        <v>1977</v>
      </c>
      <c r="G17904" s="27">
        <v>1441</v>
      </c>
    </row>
    <row r="17905" spans="1:7" x14ac:dyDescent="0.15">
      <c r="A17905" s="25" t="s">
        <v>96</v>
      </c>
      <c r="B17905" s="26" t="s">
        <v>82</v>
      </c>
      <c r="C17905" s="26" t="s">
        <v>83</v>
      </c>
      <c r="D17905" s="26" t="s">
        <v>28</v>
      </c>
      <c r="E17905" s="26" t="s">
        <v>27</v>
      </c>
      <c r="F17905" s="26">
        <v>1976</v>
      </c>
      <c r="G17905" s="27">
        <v>1315.9</v>
      </c>
    </row>
    <row r="17906" spans="1:7" x14ac:dyDescent="0.15">
      <c r="A17906" s="25" t="s">
        <v>96</v>
      </c>
      <c r="B17906" s="26" t="s">
        <v>82</v>
      </c>
      <c r="C17906" s="26" t="s">
        <v>83</v>
      </c>
      <c r="D17906" s="26" t="s">
        <v>28</v>
      </c>
      <c r="E17906" s="26" t="s">
        <v>27</v>
      </c>
      <c r="F17906" s="26">
        <v>1975</v>
      </c>
      <c r="G17906" s="27">
        <v>1153.9000000000001</v>
      </c>
    </row>
    <row r="17907" spans="1:7" x14ac:dyDescent="0.15">
      <c r="A17907" s="25" t="s">
        <v>96</v>
      </c>
      <c r="B17907" s="26" t="s">
        <v>82</v>
      </c>
      <c r="C17907" s="26" t="s">
        <v>83</v>
      </c>
      <c r="D17907" s="26" t="s">
        <v>28</v>
      </c>
      <c r="E17907" s="26" t="s">
        <v>27</v>
      </c>
      <c r="F17907" s="26">
        <v>1974</v>
      </c>
      <c r="G17907" s="27">
        <v>1040</v>
      </c>
    </row>
    <row r="17908" spans="1:7" x14ac:dyDescent="0.15">
      <c r="A17908" s="25" t="s">
        <v>96</v>
      </c>
      <c r="B17908" s="26" t="s">
        <v>82</v>
      </c>
      <c r="C17908" s="26" t="s">
        <v>83</v>
      </c>
      <c r="D17908" s="26" t="s">
        <v>28</v>
      </c>
      <c r="E17908" s="26" t="s">
        <v>27</v>
      </c>
      <c r="F17908" s="26">
        <v>1973</v>
      </c>
      <c r="G17908" s="27">
        <v>1210.7</v>
      </c>
    </row>
    <row r="17909" spans="1:7" x14ac:dyDescent="0.15">
      <c r="A17909" s="25" t="s">
        <v>96</v>
      </c>
      <c r="B17909" s="26" t="s">
        <v>82</v>
      </c>
      <c r="C17909" s="26" t="s">
        <v>83</v>
      </c>
      <c r="D17909" s="26" t="s">
        <v>28</v>
      </c>
      <c r="E17909" s="26" t="s">
        <v>27</v>
      </c>
      <c r="F17909" s="26">
        <v>1972</v>
      </c>
      <c r="G17909" s="27">
        <v>1222.0999999999999</v>
      </c>
    </row>
    <row r="17910" spans="1:7" x14ac:dyDescent="0.15">
      <c r="A17910" s="25" t="s">
        <v>96</v>
      </c>
      <c r="B17910" s="26" t="s">
        <v>82</v>
      </c>
      <c r="C17910" s="26" t="s">
        <v>83</v>
      </c>
      <c r="D17910" s="26" t="s">
        <v>28</v>
      </c>
      <c r="E17910" s="26" t="s">
        <v>27</v>
      </c>
      <c r="F17910" s="26">
        <v>1971</v>
      </c>
      <c r="G17910" s="27">
        <v>1049.7</v>
      </c>
    </row>
    <row r="17911" spans="1:7" x14ac:dyDescent="0.15">
      <c r="A17911" s="25" t="s">
        <v>96</v>
      </c>
      <c r="B17911" s="26" t="s">
        <v>82</v>
      </c>
      <c r="C17911" s="26" t="s">
        <v>83</v>
      </c>
      <c r="D17911" s="26" t="s">
        <v>28</v>
      </c>
      <c r="E17911" s="26" t="s">
        <v>27</v>
      </c>
      <c r="F17911" s="26">
        <v>1970</v>
      </c>
      <c r="G17911" s="27">
        <v>1052</v>
      </c>
    </row>
    <row r="17912" spans="1:7" x14ac:dyDescent="0.15">
      <c r="A17912" s="25" t="s">
        <v>96</v>
      </c>
      <c r="B17912" s="26" t="s">
        <v>82</v>
      </c>
      <c r="C17912" s="26" t="s">
        <v>83</v>
      </c>
      <c r="D17912" s="26" t="s">
        <v>28</v>
      </c>
      <c r="E17912" s="26" t="s">
        <v>27</v>
      </c>
      <c r="F17912" s="26">
        <v>1969</v>
      </c>
      <c r="G17912" s="27">
        <v>1088.7</v>
      </c>
    </row>
    <row r="17913" spans="1:7" x14ac:dyDescent="0.15">
      <c r="A17913" s="25" t="s">
        <v>96</v>
      </c>
      <c r="B17913" s="26" t="s">
        <v>82</v>
      </c>
      <c r="C17913" s="26" t="s">
        <v>83</v>
      </c>
      <c r="D17913" s="26" t="s">
        <v>28</v>
      </c>
      <c r="E17913" s="26" t="s">
        <v>27</v>
      </c>
      <c r="F17913" s="26">
        <v>1968</v>
      </c>
      <c r="G17913" s="27">
        <v>1099.0999999999999</v>
      </c>
    </row>
    <row r="17914" spans="1:7" x14ac:dyDescent="0.15">
      <c r="A17914" s="25" t="s">
        <v>96</v>
      </c>
      <c r="B17914" s="26" t="s">
        <v>82</v>
      </c>
      <c r="C17914" s="26" t="s">
        <v>83</v>
      </c>
      <c r="D17914" s="26" t="s">
        <v>28</v>
      </c>
      <c r="E17914" s="26" t="s">
        <v>27</v>
      </c>
      <c r="F17914" s="26">
        <v>1967</v>
      </c>
      <c r="G17914" s="27">
        <v>1035.9000000000001</v>
      </c>
    </row>
    <row r="17915" spans="1:7" x14ac:dyDescent="0.15">
      <c r="A17915" s="25" t="s">
        <v>96</v>
      </c>
      <c r="B17915" s="26" t="s">
        <v>82</v>
      </c>
      <c r="C17915" s="26" t="s">
        <v>83</v>
      </c>
      <c r="D17915" s="26" t="s">
        <v>28</v>
      </c>
      <c r="E17915" s="26" t="s">
        <v>27</v>
      </c>
      <c r="F17915" s="26">
        <v>1966</v>
      </c>
      <c r="G17915" s="27">
        <v>1109.0999999999999</v>
      </c>
    </row>
    <row r="17916" spans="1:7" x14ac:dyDescent="0.15">
      <c r="A17916" s="25" t="s">
        <v>96</v>
      </c>
      <c r="B17916" s="26" t="s">
        <v>82</v>
      </c>
      <c r="C17916" s="26" t="s">
        <v>83</v>
      </c>
      <c r="D17916" s="26" t="s">
        <v>28</v>
      </c>
      <c r="E17916" s="26" t="s">
        <v>27</v>
      </c>
      <c r="F17916" s="26">
        <v>1965</v>
      </c>
      <c r="G17916" s="27">
        <v>1042.2</v>
      </c>
    </row>
    <row r="17917" spans="1:7" x14ac:dyDescent="0.15">
      <c r="A17917" s="25" t="s">
        <v>96</v>
      </c>
      <c r="B17917" s="26" t="s">
        <v>82</v>
      </c>
      <c r="C17917" s="26" t="s">
        <v>83</v>
      </c>
      <c r="D17917" s="26" t="s">
        <v>28</v>
      </c>
      <c r="E17917" s="26" t="s">
        <v>27</v>
      </c>
      <c r="F17917" s="26">
        <v>1964</v>
      </c>
      <c r="G17917" s="27">
        <v>849.2</v>
      </c>
    </row>
    <row r="17918" spans="1:7" x14ac:dyDescent="0.15">
      <c r="A17918" s="25" t="s">
        <v>96</v>
      </c>
      <c r="B17918" s="26" t="s">
        <v>82</v>
      </c>
      <c r="C17918" s="26" t="s">
        <v>83</v>
      </c>
      <c r="D17918" s="26" t="s">
        <v>28</v>
      </c>
      <c r="E17918" s="26" t="s">
        <v>27</v>
      </c>
      <c r="F17918" s="26">
        <v>1963</v>
      </c>
      <c r="G17918" s="27">
        <v>744.7</v>
      </c>
    </row>
    <row r="17919" spans="1:7" x14ac:dyDescent="0.15">
      <c r="A17919" s="25" t="s">
        <v>96</v>
      </c>
      <c r="B17919" s="26" t="s">
        <v>82</v>
      </c>
      <c r="C17919" s="26" t="s">
        <v>83</v>
      </c>
      <c r="D17919" s="26" t="s">
        <v>28</v>
      </c>
      <c r="E17919" s="26" t="s">
        <v>27</v>
      </c>
      <c r="F17919" s="26">
        <v>1962</v>
      </c>
      <c r="G17919" s="27">
        <v>908.9000000000002</v>
      </c>
    </row>
    <row r="17920" spans="1:7" x14ac:dyDescent="0.15">
      <c r="A17920" s="25" t="s">
        <v>96</v>
      </c>
      <c r="B17920" s="26" t="s">
        <v>82</v>
      </c>
      <c r="C17920" s="26" t="s">
        <v>83</v>
      </c>
      <c r="D17920" s="26" t="s">
        <v>28</v>
      </c>
      <c r="E17920" s="26" t="s">
        <v>27</v>
      </c>
      <c r="F17920" s="26">
        <v>1961</v>
      </c>
      <c r="G17920" s="27">
        <v>1024.8</v>
      </c>
    </row>
    <row r="17921" spans="1:7" x14ac:dyDescent="0.15">
      <c r="A17921" s="25" t="s">
        <v>96</v>
      </c>
      <c r="B17921" s="26" t="s">
        <v>82</v>
      </c>
      <c r="C17921" s="26" t="s">
        <v>83</v>
      </c>
      <c r="D17921" s="26" t="s">
        <v>28</v>
      </c>
      <c r="E17921" s="26" t="s">
        <v>27</v>
      </c>
      <c r="F17921" s="26">
        <v>1960</v>
      </c>
      <c r="G17921" s="27">
        <v>1132.0999999999999</v>
      </c>
    </row>
    <row r="17922" spans="1:7" x14ac:dyDescent="0.15">
      <c r="A17922" s="25" t="s">
        <v>96</v>
      </c>
      <c r="B17922" s="26" t="s">
        <v>82</v>
      </c>
      <c r="C17922" s="26" t="s">
        <v>83</v>
      </c>
      <c r="D17922" s="26" t="s">
        <v>30</v>
      </c>
      <c r="E17922" s="26" t="s">
        <v>29</v>
      </c>
      <c r="F17922" s="26">
        <v>2023</v>
      </c>
      <c r="G17922" s="27">
        <v>18</v>
      </c>
    </row>
    <row r="17923" spans="1:7" x14ac:dyDescent="0.15">
      <c r="A17923" s="25" t="s">
        <v>96</v>
      </c>
      <c r="B17923" s="26" t="s">
        <v>82</v>
      </c>
      <c r="C17923" s="26" t="s">
        <v>83</v>
      </c>
      <c r="D17923" s="26" t="s">
        <v>30</v>
      </c>
      <c r="E17923" s="26" t="s">
        <v>29</v>
      </c>
      <c r="F17923" s="26">
        <v>2022</v>
      </c>
      <c r="G17923" s="27">
        <v>15</v>
      </c>
    </row>
    <row r="17924" spans="1:7" x14ac:dyDescent="0.15">
      <c r="A17924" s="25" t="s">
        <v>96</v>
      </c>
      <c r="B17924" s="26" t="s">
        <v>82</v>
      </c>
      <c r="C17924" s="26" t="s">
        <v>83</v>
      </c>
      <c r="D17924" s="26" t="s">
        <v>30</v>
      </c>
      <c r="E17924" s="26" t="s">
        <v>29</v>
      </c>
      <c r="F17924" s="26">
        <v>2021</v>
      </c>
      <c r="G17924" s="27">
        <v>17</v>
      </c>
    </row>
    <row r="17925" spans="1:7" x14ac:dyDescent="0.15">
      <c r="A17925" s="25" t="s">
        <v>96</v>
      </c>
      <c r="B17925" s="26" t="s">
        <v>82</v>
      </c>
      <c r="C17925" s="26" t="s">
        <v>83</v>
      </c>
      <c r="D17925" s="26" t="s">
        <v>30</v>
      </c>
      <c r="E17925" s="26" t="s">
        <v>29</v>
      </c>
      <c r="F17925" s="26">
        <v>2020</v>
      </c>
      <c r="G17925" s="27">
        <v>21</v>
      </c>
    </row>
    <row r="17926" spans="1:7" x14ac:dyDescent="0.15">
      <c r="A17926" s="25" t="s">
        <v>96</v>
      </c>
      <c r="B17926" s="26" t="s">
        <v>82</v>
      </c>
      <c r="C17926" s="26" t="s">
        <v>83</v>
      </c>
      <c r="D17926" s="26" t="s">
        <v>30</v>
      </c>
      <c r="E17926" s="26" t="s">
        <v>29</v>
      </c>
      <c r="F17926" s="26">
        <v>2019</v>
      </c>
      <c r="G17926" s="27">
        <v>17</v>
      </c>
    </row>
    <row r="17927" spans="1:7" x14ac:dyDescent="0.15">
      <c r="A17927" s="25" t="s">
        <v>96</v>
      </c>
      <c r="B17927" s="26" t="s">
        <v>82</v>
      </c>
      <c r="C17927" s="26" t="s">
        <v>83</v>
      </c>
      <c r="D17927" s="26" t="s">
        <v>30</v>
      </c>
      <c r="E17927" s="26" t="s">
        <v>29</v>
      </c>
      <c r="F17927" s="26">
        <v>2018</v>
      </c>
      <c r="G17927" s="27">
        <v>17</v>
      </c>
    </row>
    <row r="17928" spans="1:7" x14ac:dyDescent="0.15">
      <c r="A17928" s="25" t="s">
        <v>96</v>
      </c>
      <c r="B17928" s="26" t="s">
        <v>82</v>
      </c>
      <c r="C17928" s="26" t="s">
        <v>83</v>
      </c>
      <c r="D17928" s="26" t="s">
        <v>30</v>
      </c>
      <c r="E17928" s="26" t="s">
        <v>29</v>
      </c>
      <c r="F17928" s="26">
        <v>2017</v>
      </c>
      <c r="G17928" s="27">
        <v>16</v>
      </c>
    </row>
    <row r="17929" spans="1:7" x14ac:dyDescent="0.15">
      <c r="A17929" s="25" t="s">
        <v>96</v>
      </c>
      <c r="B17929" s="26" t="s">
        <v>82</v>
      </c>
      <c r="C17929" s="26" t="s">
        <v>83</v>
      </c>
      <c r="D17929" s="26" t="s">
        <v>30</v>
      </c>
      <c r="E17929" s="26" t="s">
        <v>29</v>
      </c>
      <c r="F17929" s="26">
        <v>2016</v>
      </c>
      <c r="G17929" s="27">
        <v>17</v>
      </c>
    </row>
    <row r="17930" spans="1:7" x14ac:dyDescent="0.15">
      <c r="A17930" s="25" t="s">
        <v>96</v>
      </c>
      <c r="B17930" s="26" t="s">
        <v>82</v>
      </c>
      <c r="C17930" s="26" t="s">
        <v>83</v>
      </c>
      <c r="D17930" s="26" t="s">
        <v>30</v>
      </c>
      <c r="E17930" s="26" t="s">
        <v>29</v>
      </c>
      <c r="F17930" s="26">
        <v>2015</v>
      </c>
      <c r="G17930" s="27">
        <v>18</v>
      </c>
    </row>
    <row r="17931" spans="1:7" x14ac:dyDescent="0.15">
      <c r="A17931" s="25" t="s">
        <v>96</v>
      </c>
      <c r="B17931" s="26" t="s">
        <v>82</v>
      </c>
      <c r="C17931" s="26" t="s">
        <v>83</v>
      </c>
      <c r="D17931" s="26" t="s">
        <v>30</v>
      </c>
      <c r="E17931" s="26" t="s">
        <v>29</v>
      </c>
      <c r="F17931" s="26">
        <v>2014</v>
      </c>
      <c r="G17931" s="27">
        <v>15</v>
      </c>
    </row>
    <row r="17932" spans="1:7" x14ac:dyDescent="0.15">
      <c r="A17932" s="25" t="s">
        <v>96</v>
      </c>
      <c r="B17932" s="26" t="s">
        <v>82</v>
      </c>
      <c r="C17932" s="26" t="s">
        <v>83</v>
      </c>
      <c r="D17932" s="26" t="s">
        <v>30</v>
      </c>
      <c r="E17932" s="26" t="s">
        <v>29</v>
      </c>
      <c r="F17932" s="26">
        <v>2013</v>
      </c>
      <c r="G17932" s="27">
        <v>15</v>
      </c>
    </row>
    <row r="17933" spans="1:7" x14ac:dyDescent="0.15">
      <c r="A17933" s="25" t="s">
        <v>96</v>
      </c>
      <c r="B17933" s="26" t="s">
        <v>82</v>
      </c>
      <c r="C17933" s="26" t="s">
        <v>83</v>
      </c>
      <c r="D17933" s="26" t="s">
        <v>30</v>
      </c>
      <c r="E17933" s="26" t="s">
        <v>29</v>
      </c>
      <c r="F17933" s="26">
        <v>2012</v>
      </c>
      <c r="G17933" s="27">
        <v>13</v>
      </c>
    </row>
    <row r="17934" spans="1:7" x14ac:dyDescent="0.15">
      <c r="A17934" s="25" t="s">
        <v>96</v>
      </c>
      <c r="B17934" s="26" t="s">
        <v>82</v>
      </c>
      <c r="C17934" s="26" t="s">
        <v>83</v>
      </c>
      <c r="D17934" s="26" t="s">
        <v>30</v>
      </c>
      <c r="E17934" s="26" t="s">
        <v>29</v>
      </c>
      <c r="F17934" s="26">
        <v>2011</v>
      </c>
      <c r="G17934" s="27">
        <v>12</v>
      </c>
    </row>
    <row r="17935" spans="1:7" x14ac:dyDescent="0.15">
      <c r="A17935" s="25" t="s">
        <v>96</v>
      </c>
      <c r="B17935" s="26" t="s">
        <v>82</v>
      </c>
      <c r="C17935" s="26" t="s">
        <v>83</v>
      </c>
      <c r="D17935" s="26" t="s">
        <v>30</v>
      </c>
      <c r="E17935" s="26" t="s">
        <v>29</v>
      </c>
      <c r="F17935" s="26">
        <v>2010</v>
      </c>
      <c r="G17935" s="27">
        <v>10</v>
      </c>
    </row>
    <row r="17936" spans="1:7" x14ac:dyDescent="0.15">
      <c r="A17936" s="25" t="s">
        <v>96</v>
      </c>
      <c r="B17936" s="26" t="s">
        <v>82</v>
      </c>
      <c r="C17936" s="26" t="s">
        <v>83</v>
      </c>
      <c r="D17936" s="26" t="s">
        <v>30</v>
      </c>
      <c r="E17936" s="26" t="s">
        <v>29</v>
      </c>
      <c r="F17936" s="26">
        <v>2009</v>
      </c>
      <c r="G17936" s="27">
        <v>12</v>
      </c>
    </row>
    <row r="17937" spans="1:7" x14ac:dyDescent="0.15">
      <c r="A17937" s="25" t="s">
        <v>96</v>
      </c>
      <c r="B17937" s="26" t="s">
        <v>82</v>
      </c>
      <c r="C17937" s="26" t="s">
        <v>83</v>
      </c>
      <c r="D17937" s="26" t="s">
        <v>30</v>
      </c>
      <c r="E17937" s="26" t="s">
        <v>29</v>
      </c>
      <c r="F17937" s="26">
        <v>2008</v>
      </c>
      <c r="G17937" s="27">
        <v>11</v>
      </c>
    </row>
    <row r="17938" spans="1:7" x14ac:dyDescent="0.15">
      <c r="A17938" s="25" t="s">
        <v>96</v>
      </c>
      <c r="B17938" s="26" t="s">
        <v>82</v>
      </c>
      <c r="C17938" s="26" t="s">
        <v>83</v>
      </c>
      <c r="D17938" s="26" t="s">
        <v>30</v>
      </c>
      <c r="E17938" s="26" t="s">
        <v>29</v>
      </c>
      <c r="F17938" s="26">
        <v>2007</v>
      </c>
      <c r="G17938" s="27">
        <v>9</v>
      </c>
    </row>
    <row r="17939" spans="1:7" x14ac:dyDescent="0.15">
      <c r="A17939" s="25" t="s">
        <v>96</v>
      </c>
      <c r="B17939" s="26" t="s">
        <v>82</v>
      </c>
      <c r="C17939" s="26" t="s">
        <v>83</v>
      </c>
      <c r="D17939" s="26" t="s">
        <v>30</v>
      </c>
      <c r="E17939" s="26" t="s">
        <v>29</v>
      </c>
      <c r="F17939" s="26">
        <v>2006</v>
      </c>
      <c r="G17939" s="27">
        <v>10</v>
      </c>
    </row>
    <row r="17940" spans="1:7" x14ac:dyDescent="0.15">
      <c r="A17940" s="25" t="s">
        <v>96</v>
      </c>
      <c r="B17940" s="26" t="s">
        <v>82</v>
      </c>
      <c r="C17940" s="26" t="s">
        <v>83</v>
      </c>
      <c r="D17940" s="26" t="s">
        <v>30</v>
      </c>
      <c r="E17940" s="26" t="s">
        <v>29</v>
      </c>
      <c r="F17940" s="26">
        <v>2005</v>
      </c>
      <c r="G17940" s="27">
        <v>9</v>
      </c>
    </row>
    <row r="17941" spans="1:7" x14ac:dyDescent="0.15">
      <c r="A17941" s="25" t="s">
        <v>96</v>
      </c>
      <c r="B17941" s="26" t="s">
        <v>82</v>
      </c>
      <c r="C17941" s="26" t="s">
        <v>83</v>
      </c>
      <c r="D17941" s="26" t="s">
        <v>30</v>
      </c>
      <c r="E17941" s="26" t="s">
        <v>29</v>
      </c>
      <c r="F17941" s="26">
        <v>2004</v>
      </c>
      <c r="G17941" s="27">
        <v>10</v>
      </c>
    </row>
    <row r="17942" spans="1:7" x14ac:dyDescent="0.15">
      <c r="A17942" s="25" t="s">
        <v>96</v>
      </c>
      <c r="B17942" s="26" t="s">
        <v>82</v>
      </c>
      <c r="C17942" s="26" t="s">
        <v>83</v>
      </c>
      <c r="D17942" s="26" t="s">
        <v>30</v>
      </c>
      <c r="E17942" s="26" t="s">
        <v>29</v>
      </c>
      <c r="F17942" s="26">
        <v>2003</v>
      </c>
      <c r="G17942" s="27">
        <v>7</v>
      </c>
    </row>
    <row r="17943" spans="1:7" x14ac:dyDescent="0.15">
      <c r="A17943" s="25" t="s">
        <v>96</v>
      </c>
      <c r="B17943" s="26" t="s">
        <v>82</v>
      </c>
      <c r="C17943" s="26" t="s">
        <v>83</v>
      </c>
      <c r="D17943" s="26" t="s">
        <v>30</v>
      </c>
      <c r="E17943" s="26" t="s">
        <v>29</v>
      </c>
      <c r="F17943" s="26">
        <v>2002</v>
      </c>
      <c r="G17943" s="27">
        <v>6</v>
      </c>
    </row>
    <row r="17944" spans="1:7" x14ac:dyDescent="0.15">
      <c r="A17944" s="25" t="s">
        <v>96</v>
      </c>
      <c r="B17944" s="26" t="s">
        <v>82</v>
      </c>
      <c r="C17944" s="26" t="s">
        <v>83</v>
      </c>
      <c r="D17944" s="26" t="s">
        <v>30</v>
      </c>
      <c r="E17944" s="26" t="s">
        <v>29</v>
      </c>
      <c r="F17944" s="26">
        <v>2001</v>
      </c>
      <c r="G17944" s="27">
        <v>4</v>
      </c>
    </row>
    <row r="17945" spans="1:7" x14ac:dyDescent="0.15">
      <c r="A17945" s="25" t="s">
        <v>96</v>
      </c>
      <c r="B17945" s="26" t="s">
        <v>82</v>
      </c>
      <c r="C17945" s="26" t="s">
        <v>83</v>
      </c>
      <c r="D17945" s="26" t="s">
        <v>30</v>
      </c>
      <c r="E17945" s="26" t="s">
        <v>29</v>
      </c>
      <c r="F17945" s="26">
        <v>2000</v>
      </c>
      <c r="G17945" s="27">
        <v>4</v>
      </c>
    </row>
    <row r="17946" spans="1:7" x14ac:dyDescent="0.15">
      <c r="A17946" s="25" t="s">
        <v>96</v>
      </c>
      <c r="B17946" s="26" t="s">
        <v>82</v>
      </c>
      <c r="C17946" s="26" t="s">
        <v>83</v>
      </c>
      <c r="D17946" s="26" t="s">
        <v>30</v>
      </c>
      <c r="E17946" s="26" t="s">
        <v>29</v>
      </c>
      <c r="F17946" s="26">
        <v>1999</v>
      </c>
      <c r="G17946" s="27">
        <v>4</v>
      </c>
    </row>
    <row r="17947" spans="1:7" x14ac:dyDescent="0.15">
      <c r="A17947" s="25" t="s">
        <v>96</v>
      </c>
      <c r="B17947" s="26" t="s">
        <v>82</v>
      </c>
      <c r="C17947" s="26" t="s">
        <v>83</v>
      </c>
      <c r="D17947" s="26" t="s">
        <v>30</v>
      </c>
      <c r="E17947" s="26" t="s">
        <v>29</v>
      </c>
      <c r="F17947" s="26">
        <v>1998</v>
      </c>
      <c r="G17947" s="27">
        <v>4</v>
      </c>
    </row>
    <row r="17948" spans="1:7" x14ac:dyDescent="0.15">
      <c r="A17948" s="25" t="s">
        <v>96</v>
      </c>
      <c r="B17948" s="26" t="s">
        <v>82</v>
      </c>
      <c r="C17948" s="26" t="s">
        <v>83</v>
      </c>
      <c r="D17948" s="26" t="s">
        <v>30</v>
      </c>
      <c r="E17948" s="26" t="s">
        <v>29</v>
      </c>
      <c r="F17948" s="26">
        <v>1997</v>
      </c>
      <c r="G17948" s="27">
        <v>4</v>
      </c>
    </row>
    <row r="17949" spans="1:7" x14ac:dyDescent="0.15">
      <c r="A17949" s="25" t="s">
        <v>96</v>
      </c>
      <c r="B17949" s="26" t="s">
        <v>82</v>
      </c>
      <c r="C17949" s="26" t="s">
        <v>83</v>
      </c>
      <c r="D17949" s="26" t="s">
        <v>30</v>
      </c>
      <c r="E17949" s="26" t="s">
        <v>29</v>
      </c>
      <c r="F17949" s="26">
        <v>1996</v>
      </c>
      <c r="G17949" s="27">
        <v>5</v>
      </c>
    </row>
    <row r="17950" spans="1:7" x14ac:dyDescent="0.15">
      <c r="A17950" s="25" t="s">
        <v>96</v>
      </c>
      <c r="B17950" s="26" t="s">
        <v>82</v>
      </c>
      <c r="C17950" s="26" t="s">
        <v>83</v>
      </c>
      <c r="D17950" s="26" t="s">
        <v>30</v>
      </c>
      <c r="E17950" s="26" t="s">
        <v>29</v>
      </c>
      <c r="F17950" s="26">
        <v>1995</v>
      </c>
      <c r="G17950" s="27">
        <v>5</v>
      </c>
    </row>
    <row r="17951" spans="1:7" x14ac:dyDescent="0.15">
      <c r="A17951" s="25" t="s">
        <v>96</v>
      </c>
      <c r="B17951" s="26" t="s">
        <v>82</v>
      </c>
      <c r="C17951" s="26" t="s">
        <v>83</v>
      </c>
      <c r="D17951" s="26" t="s">
        <v>30</v>
      </c>
      <c r="E17951" s="26" t="s">
        <v>29</v>
      </c>
      <c r="F17951" s="26">
        <v>1994</v>
      </c>
      <c r="G17951" s="27">
        <v>5</v>
      </c>
    </row>
    <row r="17952" spans="1:7" x14ac:dyDescent="0.15">
      <c r="A17952" s="25" t="s">
        <v>96</v>
      </c>
      <c r="B17952" s="26" t="s">
        <v>82</v>
      </c>
      <c r="C17952" s="26" t="s">
        <v>83</v>
      </c>
      <c r="D17952" s="26" t="s">
        <v>30</v>
      </c>
      <c r="E17952" s="26" t="s">
        <v>29</v>
      </c>
      <c r="F17952" s="26">
        <v>1993</v>
      </c>
      <c r="G17952" s="27">
        <v>4</v>
      </c>
    </row>
    <row r="17953" spans="1:7" x14ac:dyDescent="0.15">
      <c r="A17953" s="25" t="s">
        <v>96</v>
      </c>
      <c r="B17953" s="26" t="s">
        <v>82</v>
      </c>
      <c r="C17953" s="26" t="s">
        <v>83</v>
      </c>
      <c r="D17953" s="26" t="s">
        <v>30</v>
      </c>
      <c r="E17953" s="26" t="s">
        <v>29</v>
      </c>
      <c r="F17953" s="26">
        <v>1992</v>
      </c>
      <c r="G17953" s="27">
        <v>3.5</v>
      </c>
    </row>
    <row r="17954" spans="1:7" x14ac:dyDescent="0.15">
      <c r="A17954" s="25" t="s">
        <v>96</v>
      </c>
      <c r="B17954" s="26" t="s">
        <v>82</v>
      </c>
      <c r="C17954" s="26" t="s">
        <v>83</v>
      </c>
      <c r="D17954" s="26" t="s">
        <v>30</v>
      </c>
      <c r="E17954" s="26" t="s">
        <v>29</v>
      </c>
      <c r="F17954" s="26">
        <v>1991</v>
      </c>
      <c r="G17954" s="27">
        <v>2.7</v>
      </c>
    </row>
    <row r="17955" spans="1:7" x14ac:dyDescent="0.15">
      <c r="A17955" s="25" t="s">
        <v>96</v>
      </c>
      <c r="B17955" s="26" t="s">
        <v>82</v>
      </c>
      <c r="C17955" s="26" t="s">
        <v>83</v>
      </c>
      <c r="D17955" s="26" t="s">
        <v>30</v>
      </c>
      <c r="E17955" s="26" t="s">
        <v>29</v>
      </c>
      <c r="F17955" s="26">
        <v>1990</v>
      </c>
      <c r="G17955" s="27">
        <v>2.7</v>
      </c>
    </row>
    <row r="17956" spans="1:7" x14ac:dyDescent="0.15">
      <c r="A17956" s="25" t="s">
        <v>96</v>
      </c>
      <c r="B17956" s="26" t="s">
        <v>82</v>
      </c>
      <c r="C17956" s="26" t="s">
        <v>83</v>
      </c>
      <c r="D17956" s="26" t="s">
        <v>30</v>
      </c>
      <c r="E17956" s="26" t="s">
        <v>29</v>
      </c>
      <c r="F17956" s="26">
        <v>1989</v>
      </c>
      <c r="G17956" s="27">
        <v>2.8</v>
      </c>
    </row>
    <row r="17957" spans="1:7" x14ac:dyDescent="0.15">
      <c r="A17957" s="25" t="s">
        <v>96</v>
      </c>
      <c r="B17957" s="26" t="s">
        <v>82</v>
      </c>
      <c r="C17957" s="26" t="s">
        <v>83</v>
      </c>
      <c r="D17957" s="26" t="s">
        <v>30</v>
      </c>
      <c r="E17957" s="26" t="s">
        <v>29</v>
      </c>
      <c r="F17957" s="26">
        <v>1988</v>
      </c>
      <c r="G17957" s="27">
        <v>3.1</v>
      </c>
    </row>
    <row r="17958" spans="1:7" x14ac:dyDescent="0.15">
      <c r="A17958" s="25" t="s">
        <v>96</v>
      </c>
      <c r="B17958" s="26" t="s">
        <v>82</v>
      </c>
      <c r="C17958" s="26" t="s">
        <v>83</v>
      </c>
      <c r="D17958" s="26" t="s">
        <v>30</v>
      </c>
      <c r="E17958" s="26" t="s">
        <v>29</v>
      </c>
      <c r="F17958" s="26">
        <v>1987</v>
      </c>
      <c r="G17958" s="27">
        <v>3.9000000000000008</v>
      </c>
    </row>
    <row r="17959" spans="1:7" x14ac:dyDescent="0.15">
      <c r="A17959" s="25" t="s">
        <v>96</v>
      </c>
      <c r="B17959" s="26" t="s">
        <v>82</v>
      </c>
      <c r="C17959" s="26" t="s">
        <v>83</v>
      </c>
      <c r="D17959" s="26" t="s">
        <v>30</v>
      </c>
      <c r="E17959" s="26" t="s">
        <v>29</v>
      </c>
      <c r="F17959" s="26">
        <v>1986</v>
      </c>
      <c r="G17959" s="27">
        <v>3.9000000000000008</v>
      </c>
    </row>
    <row r="17960" spans="1:7" x14ac:dyDescent="0.15">
      <c r="A17960" s="25" t="s">
        <v>96</v>
      </c>
      <c r="B17960" s="26" t="s">
        <v>82</v>
      </c>
      <c r="C17960" s="26" t="s">
        <v>83</v>
      </c>
      <c r="D17960" s="26" t="s">
        <v>30</v>
      </c>
      <c r="E17960" s="26" t="s">
        <v>29</v>
      </c>
      <c r="F17960" s="26">
        <v>1985</v>
      </c>
      <c r="G17960" s="27">
        <v>4.4000000000000004</v>
      </c>
    </row>
    <row r="17961" spans="1:7" x14ac:dyDescent="0.15">
      <c r="A17961" s="25" t="s">
        <v>96</v>
      </c>
      <c r="B17961" s="26" t="s">
        <v>82</v>
      </c>
      <c r="C17961" s="26" t="s">
        <v>83</v>
      </c>
      <c r="D17961" s="26" t="s">
        <v>30</v>
      </c>
      <c r="E17961" s="26" t="s">
        <v>29</v>
      </c>
      <c r="F17961" s="26">
        <v>1984</v>
      </c>
      <c r="G17961" s="27">
        <v>4.6000000000000014</v>
      </c>
    </row>
    <row r="17962" spans="1:7" x14ac:dyDescent="0.15">
      <c r="A17962" s="25" t="s">
        <v>96</v>
      </c>
      <c r="B17962" s="26" t="s">
        <v>82</v>
      </c>
      <c r="C17962" s="26" t="s">
        <v>83</v>
      </c>
      <c r="D17962" s="26" t="s">
        <v>30</v>
      </c>
      <c r="E17962" s="26" t="s">
        <v>29</v>
      </c>
      <c r="F17962" s="26">
        <v>1983</v>
      </c>
      <c r="G17962" s="27">
        <v>5.1000000000000014</v>
      </c>
    </row>
    <row r="17963" spans="1:7" x14ac:dyDescent="0.15">
      <c r="A17963" s="25" t="s">
        <v>96</v>
      </c>
      <c r="B17963" s="26" t="s">
        <v>82</v>
      </c>
      <c r="C17963" s="26" t="s">
        <v>83</v>
      </c>
      <c r="D17963" s="26" t="s">
        <v>30</v>
      </c>
      <c r="E17963" s="26" t="s">
        <v>29</v>
      </c>
      <c r="F17963" s="26">
        <v>1982</v>
      </c>
      <c r="G17963" s="27">
        <v>3.6</v>
      </c>
    </row>
    <row r="17964" spans="1:7" x14ac:dyDescent="0.15">
      <c r="A17964" s="25" t="s">
        <v>96</v>
      </c>
      <c r="B17964" s="26" t="s">
        <v>82</v>
      </c>
      <c r="C17964" s="26" t="s">
        <v>83</v>
      </c>
      <c r="D17964" s="26" t="s">
        <v>30</v>
      </c>
      <c r="E17964" s="26" t="s">
        <v>29</v>
      </c>
      <c r="F17964" s="26">
        <v>1981</v>
      </c>
      <c r="G17964" s="27">
        <v>3.6</v>
      </c>
    </row>
    <row r="17965" spans="1:7" x14ac:dyDescent="0.15">
      <c r="A17965" s="25" t="s">
        <v>96</v>
      </c>
      <c r="B17965" s="26" t="s">
        <v>82</v>
      </c>
      <c r="C17965" s="26" t="s">
        <v>83</v>
      </c>
      <c r="D17965" s="26" t="s">
        <v>30</v>
      </c>
      <c r="E17965" s="26" t="s">
        <v>29</v>
      </c>
      <c r="F17965" s="26">
        <v>1980</v>
      </c>
      <c r="G17965" s="27">
        <v>3.6</v>
      </c>
    </row>
    <row r="17966" spans="1:7" x14ac:dyDescent="0.15">
      <c r="A17966" s="25" t="s">
        <v>96</v>
      </c>
      <c r="B17966" s="26" t="s">
        <v>82</v>
      </c>
      <c r="C17966" s="26" t="s">
        <v>83</v>
      </c>
      <c r="D17966" s="26" t="s">
        <v>30</v>
      </c>
      <c r="E17966" s="26" t="s">
        <v>29</v>
      </c>
      <c r="F17966" s="26">
        <v>1979</v>
      </c>
      <c r="G17966" s="27">
        <v>3.6</v>
      </c>
    </row>
    <row r="17967" spans="1:7" x14ac:dyDescent="0.15">
      <c r="A17967" s="25" t="s">
        <v>96</v>
      </c>
      <c r="B17967" s="26" t="s">
        <v>82</v>
      </c>
      <c r="C17967" s="26" t="s">
        <v>83</v>
      </c>
      <c r="D17967" s="26" t="s">
        <v>30</v>
      </c>
      <c r="E17967" s="26" t="s">
        <v>29</v>
      </c>
      <c r="F17967" s="26">
        <v>1978</v>
      </c>
      <c r="G17967" s="27">
        <v>1.8</v>
      </c>
    </row>
    <row r="17968" spans="1:7" x14ac:dyDescent="0.15">
      <c r="A17968" s="25" t="s">
        <v>96</v>
      </c>
      <c r="B17968" s="26" t="s">
        <v>82</v>
      </c>
      <c r="C17968" s="26" t="s">
        <v>83</v>
      </c>
      <c r="D17968" s="26" t="s">
        <v>30</v>
      </c>
      <c r="E17968" s="26" t="s">
        <v>29</v>
      </c>
      <c r="F17968" s="26">
        <v>1977</v>
      </c>
      <c r="G17968" s="27">
        <v>0.70000000000000018</v>
      </c>
    </row>
    <row r="17969" spans="1:7" x14ac:dyDescent="0.15">
      <c r="A17969" s="25" t="s">
        <v>96</v>
      </c>
      <c r="B17969" s="26" t="s">
        <v>82</v>
      </c>
      <c r="C17969" s="26" t="s">
        <v>83</v>
      </c>
      <c r="D17969" s="26" t="s">
        <v>30</v>
      </c>
      <c r="E17969" s="26" t="s">
        <v>29</v>
      </c>
      <c r="F17969" s="26">
        <v>1976</v>
      </c>
      <c r="G17969" s="27">
        <v>0.4</v>
      </c>
    </row>
    <row r="17970" spans="1:7" x14ac:dyDescent="0.15">
      <c r="A17970" s="25" t="s">
        <v>96</v>
      </c>
      <c r="B17970" s="26" t="s">
        <v>82</v>
      </c>
      <c r="C17970" s="26" t="s">
        <v>83</v>
      </c>
      <c r="D17970" s="26" t="s">
        <v>30</v>
      </c>
      <c r="E17970" s="26" t="s">
        <v>29</v>
      </c>
      <c r="F17970" s="26">
        <v>1975</v>
      </c>
      <c r="G17970" s="27">
        <v>0.3</v>
      </c>
    </row>
    <row r="17971" spans="1:7" x14ac:dyDescent="0.15">
      <c r="A17971" s="25" t="s">
        <v>96</v>
      </c>
      <c r="B17971" s="26" t="s">
        <v>82</v>
      </c>
      <c r="C17971" s="26" t="s">
        <v>83</v>
      </c>
      <c r="D17971" s="26" t="s">
        <v>30</v>
      </c>
      <c r="E17971" s="26" t="s">
        <v>29</v>
      </c>
      <c r="F17971" s="26">
        <v>1974</v>
      </c>
      <c r="G17971" s="27"/>
    </row>
    <row r="17972" spans="1:7" x14ac:dyDescent="0.15">
      <c r="A17972" s="25" t="s">
        <v>96</v>
      </c>
      <c r="B17972" s="26" t="s">
        <v>82</v>
      </c>
      <c r="C17972" s="26" t="s">
        <v>83</v>
      </c>
      <c r="D17972" s="26" t="s">
        <v>30</v>
      </c>
      <c r="E17972" s="26" t="s">
        <v>29</v>
      </c>
      <c r="F17972" s="26">
        <v>1973</v>
      </c>
      <c r="G17972" s="27"/>
    </row>
    <row r="17973" spans="1:7" x14ac:dyDescent="0.15">
      <c r="A17973" s="25" t="s">
        <v>96</v>
      </c>
      <c r="B17973" s="26" t="s">
        <v>82</v>
      </c>
      <c r="C17973" s="26" t="s">
        <v>83</v>
      </c>
      <c r="D17973" s="26" t="s">
        <v>30</v>
      </c>
      <c r="E17973" s="26" t="s">
        <v>29</v>
      </c>
      <c r="F17973" s="26">
        <v>1972</v>
      </c>
      <c r="G17973" s="27"/>
    </row>
    <row r="17974" spans="1:7" x14ac:dyDescent="0.15">
      <c r="A17974" s="25" t="s">
        <v>96</v>
      </c>
      <c r="B17974" s="26" t="s">
        <v>82</v>
      </c>
      <c r="C17974" s="26" t="s">
        <v>83</v>
      </c>
      <c r="D17974" s="26" t="s">
        <v>30</v>
      </c>
      <c r="E17974" s="26" t="s">
        <v>29</v>
      </c>
      <c r="F17974" s="26">
        <v>1971</v>
      </c>
      <c r="G17974" s="27"/>
    </row>
    <row r="17975" spans="1:7" x14ac:dyDescent="0.15">
      <c r="A17975" s="25" t="s">
        <v>96</v>
      </c>
      <c r="B17975" s="26" t="s">
        <v>82</v>
      </c>
      <c r="C17975" s="26" t="s">
        <v>83</v>
      </c>
      <c r="D17975" s="26" t="s">
        <v>30</v>
      </c>
      <c r="E17975" s="26" t="s">
        <v>29</v>
      </c>
      <c r="F17975" s="26">
        <v>1970</v>
      </c>
      <c r="G17975" s="27"/>
    </row>
    <row r="17976" spans="1:7" x14ac:dyDescent="0.15">
      <c r="A17976" s="25" t="s">
        <v>96</v>
      </c>
      <c r="B17976" s="26" t="s">
        <v>82</v>
      </c>
      <c r="C17976" s="26" t="s">
        <v>83</v>
      </c>
      <c r="D17976" s="26" t="s">
        <v>30</v>
      </c>
      <c r="E17976" s="26" t="s">
        <v>29</v>
      </c>
      <c r="F17976" s="26">
        <v>1969</v>
      </c>
      <c r="G17976" s="27"/>
    </row>
    <row r="17977" spans="1:7" x14ac:dyDescent="0.15">
      <c r="A17977" s="25" t="s">
        <v>96</v>
      </c>
      <c r="B17977" s="26" t="s">
        <v>82</v>
      </c>
      <c r="C17977" s="26" t="s">
        <v>83</v>
      </c>
      <c r="D17977" s="26" t="s">
        <v>30</v>
      </c>
      <c r="E17977" s="26" t="s">
        <v>29</v>
      </c>
      <c r="F17977" s="26">
        <v>1968</v>
      </c>
      <c r="G17977" s="27"/>
    </row>
    <row r="17978" spans="1:7" x14ac:dyDescent="0.15">
      <c r="A17978" s="25" t="s">
        <v>96</v>
      </c>
      <c r="B17978" s="26" t="s">
        <v>82</v>
      </c>
      <c r="C17978" s="26" t="s">
        <v>83</v>
      </c>
      <c r="D17978" s="26" t="s">
        <v>30</v>
      </c>
      <c r="E17978" s="26" t="s">
        <v>29</v>
      </c>
      <c r="F17978" s="26">
        <v>1967</v>
      </c>
      <c r="G17978" s="27"/>
    </row>
    <row r="17979" spans="1:7" x14ac:dyDescent="0.15">
      <c r="A17979" s="25" t="s">
        <v>96</v>
      </c>
      <c r="B17979" s="26" t="s">
        <v>82</v>
      </c>
      <c r="C17979" s="26" t="s">
        <v>83</v>
      </c>
      <c r="D17979" s="26" t="s">
        <v>30</v>
      </c>
      <c r="E17979" s="26" t="s">
        <v>29</v>
      </c>
      <c r="F17979" s="26">
        <v>1966</v>
      </c>
      <c r="G17979" s="27"/>
    </row>
    <row r="17980" spans="1:7" x14ac:dyDescent="0.15">
      <c r="A17980" s="25" t="s">
        <v>96</v>
      </c>
      <c r="B17980" s="26" t="s">
        <v>82</v>
      </c>
      <c r="C17980" s="26" t="s">
        <v>83</v>
      </c>
      <c r="D17980" s="26" t="s">
        <v>30</v>
      </c>
      <c r="E17980" s="26" t="s">
        <v>29</v>
      </c>
      <c r="F17980" s="26">
        <v>1965</v>
      </c>
      <c r="G17980" s="27"/>
    </row>
    <row r="17981" spans="1:7" x14ac:dyDescent="0.15">
      <c r="A17981" s="25" t="s">
        <v>96</v>
      </c>
      <c r="B17981" s="26" t="s">
        <v>82</v>
      </c>
      <c r="C17981" s="26" t="s">
        <v>83</v>
      </c>
      <c r="D17981" s="26" t="s">
        <v>30</v>
      </c>
      <c r="E17981" s="26" t="s">
        <v>29</v>
      </c>
      <c r="F17981" s="26">
        <v>1964</v>
      </c>
      <c r="G17981" s="27"/>
    </row>
    <row r="17982" spans="1:7" x14ac:dyDescent="0.15">
      <c r="A17982" s="25" t="s">
        <v>96</v>
      </c>
      <c r="B17982" s="26" t="s">
        <v>82</v>
      </c>
      <c r="C17982" s="26" t="s">
        <v>83</v>
      </c>
      <c r="D17982" s="26" t="s">
        <v>30</v>
      </c>
      <c r="E17982" s="26" t="s">
        <v>29</v>
      </c>
      <c r="F17982" s="26">
        <v>1963</v>
      </c>
      <c r="G17982" s="27"/>
    </row>
    <row r="17983" spans="1:7" x14ac:dyDescent="0.15">
      <c r="A17983" s="25" t="s">
        <v>96</v>
      </c>
      <c r="B17983" s="26" t="s">
        <v>82</v>
      </c>
      <c r="C17983" s="26" t="s">
        <v>83</v>
      </c>
      <c r="D17983" s="26" t="s">
        <v>30</v>
      </c>
      <c r="E17983" s="26" t="s">
        <v>29</v>
      </c>
      <c r="F17983" s="26">
        <v>1962</v>
      </c>
      <c r="G17983" s="27"/>
    </row>
    <row r="17984" spans="1:7" x14ac:dyDescent="0.15">
      <c r="A17984" s="25" t="s">
        <v>96</v>
      </c>
      <c r="B17984" s="26" t="s">
        <v>82</v>
      </c>
      <c r="C17984" s="26" t="s">
        <v>83</v>
      </c>
      <c r="D17984" s="26" t="s">
        <v>30</v>
      </c>
      <c r="E17984" s="26" t="s">
        <v>29</v>
      </c>
      <c r="F17984" s="26">
        <v>1961</v>
      </c>
      <c r="G17984" s="27"/>
    </row>
    <row r="17985" spans="1:7" x14ac:dyDescent="0.15">
      <c r="A17985" s="25" t="s">
        <v>96</v>
      </c>
      <c r="B17985" s="26" t="s">
        <v>82</v>
      </c>
      <c r="C17985" s="26" t="s">
        <v>83</v>
      </c>
      <c r="D17985" s="26" t="s">
        <v>30</v>
      </c>
      <c r="E17985" s="26" t="s">
        <v>29</v>
      </c>
      <c r="F17985" s="26">
        <v>1960</v>
      </c>
      <c r="G17985" s="27"/>
    </row>
    <row r="17986" spans="1:7" x14ac:dyDescent="0.15">
      <c r="A17986" s="25" t="s">
        <v>96</v>
      </c>
      <c r="B17986" s="26" t="s">
        <v>82</v>
      </c>
      <c r="C17986" s="26" t="s">
        <v>83</v>
      </c>
      <c r="D17986" s="26" t="s">
        <v>32</v>
      </c>
      <c r="E17986" s="26" t="s">
        <v>31</v>
      </c>
      <c r="F17986" s="26">
        <v>2023</v>
      </c>
      <c r="G17986" s="27">
        <v>359</v>
      </c>
    </row>
    <row r="17987" spans="1:7" x14ac:dyDescent="0.15">
      <c r="A17987" s="25" t="s">
        <v>96</v>
      </c>
      <c r="B17987" s="26" t="s">
        <v>82</v>
      </c>
      <c r="C17987" s="26" t="s">
        <v>83</v>
      </c>
      <c r="D17987" s="26" t="s">
        <v>32</v>
      </c>
      <c r="E17987" s="26" t="s">
        <v>31</v>
      </c>
      <c r="F17987" s="26">
        <v>2022</v>
      </c>
      <c r="G17987" s="27">
        <v>350</v>
      </c>
    </row>
    <row r="17988" spans="1:7" x14ac:dyDescent="0.15">
      <c r="A17988" s="25" t="s">
        <v>96</v>
      </c>
      <c r="B17988" s="26" t="s">
        <v>82</v>
      </c>
      <c r="C17988" s="26" t="s">
        <v>83</v>
      </c>
      <c r="D17988" s="26" t="s">
        <v>32</v>
      </c>
      <c r="E17988" s="26" t="s">
        <v>31</v>
      </c>
      <c r="F17988" s="26">
        <v>2021</v>
      </c>
      <c r="G17988" s="27">
        <v>408</v>
      </c>
    </row>
    <row r="17989" spans="1:7" x14ac:dyDescent="0.15">
      <c r="A17989" s="25" t="s">
        <v>96</v>
      </c>
      <c r="B17989" s="26" t="s">
        <v>82</v>
      </c>
      <c r="C17989" s="26" t="s">
        <v>83</v>
      </c>
      <c r="D17989" s="26" t="s">
        <v>32</v>
      </c>
      <c r="E17989" s="26" t="s">
        <v>31</v>
      </c>
      <c r="F17989" s="26">
        <v>2020</v>
      </c>
      <c r="G17989" s="27">
        <v>466</v>
      </c>
    </row>
    <row r="17990" spans="1:7" x14ac:dyDescent="0.15">
      <c r="A17990" s="25" t="s">
        <v>96</v>
      </c>
      <c r="B17990" s="26" t="s">
        <v>82</v>
      </c>
      <c r="C17990" s="26" t="s">
        <v>83</v>
      </c>
      <c r="D17990" s="26" t="s">
        <v>32</v>
      </c>
      <c r="E17990" s="26" t="s">
        <v>31</v>
      </c>
      <c r="F17990" s="26">
        <v>2019</v>
      </c>
      <c r="G17990" s="27">
        <v>423</v>
      </c>
    </row>
    <row r="17991" spans="1:7" x14ac:dyDescent="0.15">
      <c r="A17991" s="25" t="s">
        <v>96</v>
      </c>
      <c r="B17991" s="26" t="s">
        <v>82</v>
      </c>
      <c r="C17991" s="26" t="s">
        <v>83</v>
      </c>
      <c r="D17991" s="26" t="s">
        <v>32</v>
      </c>
      <c r="E17991" s="26" t="s">
        <v>31</v>
      </c>
      <c r="F17991" s="26">
        <v>2018</v>
      </c>
      <c r="G17991" s="27">
        <v>459</v>
      </c>
    </row>
    <row r="17992" spans="1:7" x14ac:dyDescent="0.15">
      <c r="A17992" s="25" t="s">
        <v>96</v>
      </c>
      <c r="B17992" s="26" t="s">
        <v>82</v>
      </c>
      <c r="C17992" s="26" t="s">
        <v>83</v>
      </c>
      <c r="D17992" s="26" t="s">
        <v>32</v>
      </c>
      <c r="E17992" s="26" t="s">
        <v>31</v>
      </c>
      <c r="F17992" s="26">
        <v>2017</v>
      </c>
      <c r="G17992" s="27">
        <v>547</v>
      </c>
    </row>
    <row r="17993" spans="1:7" x14ac:dyDescent="0.15">
      <c r="A17993" s="25" t="s">
        <v>96</v>
      </c>
      <c r="B17993" s="26" t="s">
        <v>82</v>
      </c>
      <c r="C17993" s="26" t="s">
        <v>83</v>
      </c>
      <c r="D17993" s="26" t="s">
        <v>32</v>
      </c>
      <c r="E17993" s="26" t="s">
        <v>31</v>
      </c>
      <c r="F17993" s="26">
        <v>2016</v>
      </c>
      <c r="G17993" s="27">
        <v>647</v>
      </c>
    </row>
    <row r="17994" spans="1:7" x14ac:dyDescent="0.15">
      <c r="A17994" s="25" t="s">
        <v>96</v>
      </c>
      <c r="B17994" s="26" t="s">
        <v>82</v>
      </c>
      <c r="C17994" s="26" t="s">
        <v>83</v>
      </c>
      <c r="D17994" s="26" t="s">
        <v>32</v>
      </c>
      <c r="E17994" s="26" t="s">
        <v>31</v>
      </c>
      <c r="F17994" s="26">
        <v>2015</v>
      </c>
      <c r="G17994" s="27">
        <v>723</v>
      </c>
    </row>
    <row r="17995" spans="1:7" x14ac:dyDescent="0.15">
      <c r="A17995" s="25" t="s">
        <v>96</v>
      </c>
      <c r="B17995" s="26" t="s">
        <v>82</v>
      </c>
      <c r="C17995" s="26" t="s">
        <v>83</v>
      </c>
      <c r="D17995" s="26" t="s">
        <v>32</v>
      </c>
      <c r="E17995" s="26" t="s">
        <v>31</v>
      </c>
      <c r="F17995" s="26">
        <v>2014</v>
      </c>
      <c r="G17995" s="27">
        <v>769</v>
      </c>
    </row>
    <row r="17996" spans="1:7" x14ac:dyDescent="0.15">
      <c r="A17996" s="25" t="s">
        <v>96</v>
      </c>
      <c r="B17996" s="26" t="s">
        <v>82</v>
      </c>
      <c r="C17996" s="26" t="s">
        <v>83</v>
      </c>
      <c r="D17996" s="26" t="s">
        <v>32</v>
      </c>
      <c r="E17996" s="26" t="s">
        <v>31</v>
      </c>
      <c r="F17996" s="26">
        <v>2013</v>
      </c>
      <c r="G17996" s="27">
        <v>756</v>
      </c>
    </row>
    <row r="17997" spans="1:7" x14ac:dyDescent="0.15">
      <c r="A17997" s="25" t="s">
        <v>96</v>
      </c>
      <c r="B17997" s="26" t="s">
        <v>82</v>
      </c>
      <c r="C17997" s="26" t="s">
        <v>83</v>
      </c>
      <c r="D17997" s="26" t="s">
        <v>32</v>
      </c>
      <c r="E17997" s="26" t="s">
        <v>31</v>
      </c>
      <c r="F17997" s="26">
        <v>2012</v>
      </c>
      <c r="G17997" s="27">
        <v>625</v>
      </c>
    </row>
    <row r="17998" spans="1:7" x14ac:dyDescent="0.15">
      <c r="A17998" s="25" t="s">
        <v>96</v>
      </c>
      <c r="B17998" s="26" t="s">
        <v>82</v>
      </c>
      <c r="C17998" s="26" t="s">
        <v>83</v>
      </c>
      <c r="D17998" s="26" t="s">
        <v>32</v>
      </c>
      <c r="E17998" s="26" t="s">
        <v>31</v>
      </c>
      <c r="F17998" s="26">
        <v>2011</v>
      </c>
      <c r="G17998" s="27">
        <v>543</v>
      </c>
    </row>
    <row r="17999" spans="1:7" x14ac:dyDescent="0.15">
      <c r="A17999" s="25" t="s">
        <v>96</v>
      </c>
      <c r="B17999" s="26" t="s">
        <v>82</v>
      </c>
      <c r="C17999" s="26" t="s">
        <v>83</v>
      </c>
      <c r="D17999" s="26" t="s">
        <v>32</v>
      </c>
      <c r="E17999" s="26" t="s">
        <v>31</v>
      </c>
      <c r="F17999" s="26">
        <v>2010</v>
      </c>
      <c r="G17999" s="27">
        <v>544</v>
      </c>
    </row>
    <row r="18000" spans="1:7" x14ac:dyDescent="0.15">
      <c r="A18000" s="25" t="s">
        <v>96</v>
      </c>
      <c r="B18000" s="26" t="s">
        <v>82</v>
      </c>
      <c r="C18000" s="26" t="s">
        <v>83</v>
      </c>
      <c r="D18000" s="26" t="s">
        <v>32</v>
      </c>
      <c r="E18000" s="26" t="s">
        <v>31</v>
      </c>
      <c r="F18000" s="26">
        <v>2009</v>
      </c>
      <c r="G18000" s="27">
        <v>490</v>
      </c>
    </row>
    <row r="18001" spans="1:7" x14ac:dyDescent="0.15">
      <c r="A18001" s="25" t="s">
        <v>96</v>
      </c>
      <c r="B18001" s="26" t="s">
        <v>82</v>
      </c>
      <c r="C18001" s="26" t="s">
        <v>83</v>
      </c>
      <c r="D18001" s="26" t="s">
        <v>32</v>
      </c>
      <c r="E18001" s="26" t="s">
        <v>31</v>
      </c>
      <c r="F18001" s="26">
        <v>2008</v>
      </c>
      <c r="G18001" s="27">
        <v>409</v>
      </c>
    </row>
    <row r="18002" spans="1:7" x14ac:dyDescent="0.15">
      <c r="A18002" s="25" t="s">
        <v>96</v>
      </c>
      <c r="B18002" s="26" t="s">
        <v>82</v>
      </c>
      <c r="C18002" s="26" t="s">
        <v>83</v>
      </c>
      <c r="D18002" s="26" t="s">
        <v>32</v>
      </c>
      <c r="E18002" s="26" t="s">
        <v>31</v>
      </c>
      <c r="F18002" s="26">
        <v>2007</v>
      </c>
      <c r="G18002" s="27">
        <v>456.6</v>
      </c>
    </row>
    <row r="18003" spans="1:7" x14ac:dyDescent="0.15">
      <c r="A18003" s="25" t="s">
        <v>96</v>
      </c>
      <c r="B18003" s="26" t="s">
        <v>82</v>
      </c>
      <c r="C18003" s="26" t="s">
        <v>83</v>
      </c>
      <c r="D18003" s="26" t="s">
        <v>32</v>
      </c>
      <c r="E18003" s="26" t="s">
        <v>31</v>
      </c>
      <c r="F18003" s="26">
        <v>2006</v>
      </c>
      <c r="G18003" s="27">
        <v>538.9</v>
      </c>
    </row>
    <row r="18004" spans="1:7" x14ac:dyDescent="0.15">
      <c r="A18004" s="25" t="s">
        <v>96</v>
      </c>
      <c r="B18004" s="26" t="s">
        <v>82</v>
      </c>
      <c r="C18004" s="26" t="s">
        <v>83</v>
      </c>
      <c r="D18004" s="26" t="s">
        <v>32</v>
      </c>
      <c r="E18004" s="26" t="s">
        <v>31</v>
      </c>
      <c r="F18004" s="26">
        <v>2005</v>
      </c>
      <c r="G18004" s="27">
        <v>628.90000000000009</v>
      </c>
    </row>
    <row r="18005" spans="1:7" x14ac:dyDescent="0.15">
      <c r="A18005" s="25" t="s">
        <v>96</v>
      </c>
      <c r="B18005" s="26" t="s">
        <v>82</v>
      </c>
      <c r="C18005" s="26" t="s">
        <v>83</v>
      </c>
      <c r="D18005" s="26" t="s">
        <v>32</v>
      </c>
      <c r="E18005" s="26" t="s">
        <v>31</v>
      </c>
      <c r="F18005" s="26">
        <v>2004</v>
      </c>
      <c r="G18005" s="27">
        <v>497.7</v>
      </c>
    </row>
    <row r="18006" spans="1:7" x14ac:dyDescent="0.15">
      <c r="A18006" s="25" t="s">
        <v>96</v>
      </c>
      <c r="B18006" s="26" t="s">
        <v>82</v>
      </c>
      <c r="C18006" s="26" t="s">
        <v>83</v>
      </c>
      <c r="D18006" s="26" t="s">
        <v>32</v>
      </c>
      <c r="E18006" s="26" t="s">
        <v>31</v>
      </c>
      <c r="F18006" s="26">
        <v>2003</v>
      </c>
      <c r="G18006" s="27">
        <v>398.7</v>
      </c>
    </row>
    <row r="18007" spans="1:7" x14ac:dyDescent="0.15">
      <c r="A18007" s="25" t="s">
        <v>96</v>
      </c>
      <c r="B18007" s="26" t="s">
        <v>82</v>
      </c>
      <c r="C18007" s="26" t="s">
        <v>83</v>
      </c>
      <c r="D18007" s="26" t="s">
        <v>32</v>
      </c>
      <c r="E18007" s="26" t="s">
        <v>31</v>
      </c>
      <c r="F18007" s="26">
        <v>2002</v>
      </c>
      <c r="G18007" s="27">
        <v>297.10000000000002</v>
      </c>
    </row>
    <row r="18008" spans="1:7" x14ac:dyDescent="0.15">
      <c r="A18008" s="25" t="s">
        <v>96</v>
      </c>
      <c r="B18008" s="26" t="s">
        <v>82</v>
      </c>
      <c r="C18008" s="26" t="s">
        <v>83</v>
      </c>
      <c r="D18008" s="26" t="s">
        <v>32</v>
      </c>
      <c r="E18008" s="26" t="s">
        <v>31</v>
      </c>
      <c r="F18008" s="26">
        <v>2001</v>
      </c>
      <c r="G18008" s="27">
        <v>239.2</v>
      </c>
    </row>
    <row r="18009" spans="1:7" x14ac:dyDescent="0.15">
      <c r="A18009" s="25" t="s">
        <v>96</v>
      </c>
      <c r="B18009" s="26" t="s">
        <v>82</v>
      </c>
      <c r="C18009" s="26" t="s">
        <v>83</v>
      </c>
      <c r="D18009" s="26" t="s">
        <v>32</v>
      </c>
      <c r="E18009" s="26" t="s">
        <v>31</v>
      </c>
      <c r="F18009" s="26">
        <v>2000</v>
      </c>
      <c r="G18009" s="27">
        <v>307.40000000000009</v>
      </c>
    </row>
    <row r="18010" spans="1:7" x14ac:dyDescent="0.15">
      <c r="A18010" s="25" t="s">
        <v>96</v>
      </c>
      <c r="B18010" s="26" t="s">
        <v>82</v>
      </c>
      <c r="C18010" s="26" t="s">
        <v>83</v>
      </c>
      <c r="D18010" s="26" t="s">
        <v>32</v>
      </c>
      <c r="E18010" s="26" t="s">
        <v>31</v>
      </c>
      <c r="F18010" s="26">
        <v>1999</v>
      </c>
      <c r="G18010" s="27">
        <v>366.5</v>
      </c>
    </row>
    <row r="18011" spans="1:7" x14ac:dyDescent="0.15">
      <c r="A18011" s="25" t="s">
        <v>96</v>
      </c>
      <c r="B18011" s="26" t="s">
        <v>82</v>
      </c>
      <c r="C18011" s="26" t="s">
        <v>83</v>
      </c>
      <c r="D18011" s="26" t="s">
        <v>32</v>
      </c>
      <c r="E18011" s="26" t="s">
        <v>31</v>
      </c>
      <c r="F18011" s="26">
        <v>1998</v>
      </c>
      <c r="G18011" s="27">
        <v>442.40000000000009</v>
      </c>
    </row>
    <row r="18012" spans="1:7" x14ac:dyDescent="0.15">
      <c r="A18012" s="25" t="s">
        <v>96</v>
      </c>
      <c r="B18012" s="26" t="s">
        <v>82</v>
      </c>
      <c r="C18012" s="26" t="s">
        <v>83</v>
      </c>
      <c r="D18012" s="26" t="s">
        <v>32</v>
      </c>
      <c r="E18012" s="26" t="s">
        <v>31</v>
      </c>
      <c r="F18012" s="26">
        <v>1997</v>
      </c>
      <c r="G18012" s="27">
        <v>533.70000000000005</v>
      </c>
    </row>
    <row r="18013" spans="1:7" x14ac:dyDescent="0.15">
      <c r="A18013" s="25" t="s">
        <v>96</v>
      </c>
      <c r="B18013" s="26" t="s">
        <v>82</v>
      </c>
      <c r="C18013" s="26" t="s">
        <v>83</v>
      </c>
      <c r="D18013" s="26" t="s">
        <v>32</v>
      </c>
      <c r="E18013" s="26" t="s">
        <v>31</v>
      </c>
      <c r="F18013" s="26">
        <v>1996</v>
      </c>
      <c r="G18013" s="27">
        <v>609.6</v>
      </c>
    </row>
    <row r="18014" spans="1:7" x14ac:dyDescent="0.15">
      <c r="A18014" s="25" t="s">
        <v>96</v>
      </c>
      <c r="B18014" s="26" t="s">
        <v>82</v>
      </c>
      <c r="C18014" s="26" t="s">
        <v>83</v>
      </c>
      <c r="D18014" s="26" t="s">
        <v>32</v>
      </c>
      <c r="E18014" s="26" t="s">
        <v>31</v>
      </c>
      <c r="F18014" s="26">
        <v>1995</v>
      </c>
      <c r="G18014" s="27">
        <v>668.80000000000018</v>
      </c>
    </row>
    <row r="18015" spans="1:7" x14ac:dyDescent="0.15">
      <c r="A18015" s="25" t="s">
        <v>96</v>
      </c>
      <c r="B18015" s="26" t="s">
        <v>82</v>
      </c>
      <c r="C18015" s="26" t="s">
        <v>83</v>
      </c>
      <c r="D18015" s="26" t="s">
        <v>32</v>
      </c>
      <c r="E18015" s="26" t="s">
        <v>31</v>
      </c>
      <c r="F18015" s="26">
        <v>1994</v>
      </c>
      <c r="G18015" s="27">
        <v>670.1</v>
      </c>
    </row>
    <row r="18016" spans="1:7" x14ac:dyDescent="0.15">
      <c r="A18016" s="25" t="s">
        <v>96</v>
      </c>
      <c r="B18016" s="26" t="s">
        <v>82</v>
      </c>
      <c r="C18016" s="26" t="s">
        <v>83</v>
      </c>
      <c r="D18016" s="26" t="s">
        <v>32</v>
      </c>
      <c r="E18016" s="26" t="s">
        <v>31</v>
      </c>
      <c r="F18016" s="26">
        <v>1993</v>
      </c>
      <c r="G18016" s="27">
        <v>591.6</v>
      </c>
    </row>
    <row r="18017" spans="1:7" x14ac:dyDescent="0.15">
      <c r="A18017" s="25" t="s">
        <v>96</v>
      </c>
      <c r="B18017" s="26" t="s">
        <v>82</v>
      </c>
      <c r="C18017" s="26" t="s">
        <v>83</v>
      </c>
      <c r="D18017" s="26" t="s">
        <v>32</v>
      </c>
      <c r="E18017" s="26" t="s">
        <v>31</v>
      </c>
      <c r="F18017" s="26">
        <v>1992</v>
      </c>
      <c r="G18017" s="27">
        <v>514.4</v>
      </c>
    </row>
    <row r="18018" spans="1:7" x14ac:dyDescent="0.15">
      <c r="A18018" s="25" t="s">
        <v>96</v>
      </c>
      <c r="B18018" s="26" t="s">
        <v>82</v>
      </c>
      <c r="C18018" s="26" t="s">
        <v>83</v>
      </c>
      <c r="D18018" s="26" t="s">
        <v>32</v>
      </c>
      <c r="E18018" s="26" t="s">
        <v>31</v>
      </c>
      <c r="F18018" s="26">
        <v>1991</v>
      </c>
      <c r="G18018" s="27">
        <v>502.90000000000009</v>
      </c>
    </row>
    <row r="18019" spans="1:7" x14ac:dyDescent="0.15">
      <c r="A18019" s="25" t="s">
        <v>96</v>
      </c>
      <c r="B18019" s="26" t="s">
        <v>82</v>
      </c>
      <c r="C18019" s="26" t="s">
        <v>83</v>
      </c>
      <c r="D18019" s="26" t="s">
        <v>32</v>
      </c>
      <c r="E18019" s="26" t="s">
        <v>31</v>
      </c>
      <c r="F18019" s="26">
        <v>1990</v>
      </c>
      <c r="G18019" s="27">
        <v>526</v>
      </c>
    </row>
    <row r="18020" spans="1:7" x14ac:dyDescent="0.15">
      <c r="A18020" s="25" t="s">
        <v>96</v>
      </c>
      <c r="B18020" s="26" t="s">
        <v>82</v>
      </c>
      <c r="C18020" s="26" t="s">
        <v>83</v>
      </c>
      <c r="D18020" s="26" t="s">
        <v>32</v>
      </c>
      <c r="E18020" s="26" t="s">
        <v>31</v>
      </c>
      <c r="F18020" s="26">
        <v>1989</v>
      </c>
      <c r="G18020" s="27">
        <v>564.6</v>
      </c>
    </row>
    <row r="18021" spans="1:7" x14ac:dyDescent="0.15">
      <c r="A18021" s="25" t="s">
        <v>96</v>
      </c>
      <c r="B18021" s="26" t="s">
        <v>82</v>
      </c>
      <c r="C18021" s="26" t="s">
        <v>83</v>
      </c>
      <c r="D18021" s="26" t="s">
        <v>32</v>
      </c>
      <c r="E18021" s="26" t="s">
        <v>31</v>
      </c>
      <c r="F18021" s="26">
        <v>1988</v>
      </c>
      <c r="G18021" s="27">
        <v>617.30000000000018</v>
      </c>
    </row>
    <row r="18022" spans="1:7" x14ac:dyDescent="0.15">
      <c r="A18022" s="25" t="s">
        <v>96</v>
      </c>
      <c r="B18022" s="26" t="s">
        <v>82</v>
      </c>
      <c r="C18022" s="26" t="s">
        <v>83</v>
      </c>
      <c r="D18022" s="26" t="s">
        <v>32</v>
      </c>
      <c r="E18022" s="26" t="s">
        <v>31</v>
      </c>
      <c r="F18022" s="26">
        <v>1987</v>
      </c>
      <c r="G18022" s="27">
        <v>610.9</v>
      </c>
    </row>
    <row r="18023" spans="1:7" x14ac:dyDescent="0.15">
      <c r="A18023" s="25" t="s">
        <v>96</v>
      </c>
      <c r="B18023" s="26" t="s">
        <v>82</v>
      </c>
      <c r="C18023" s="26" t="s">
        <v>83</v>
      </c>
      <c r="D18023" s="26" t="s">
        <v>32</v>
      </c>
      <c r="E18023" s="26" t="s">
        <v>31</v>
      </c>
      <c r="F18023" s="26">
        <v>1986</v>
      </c>
      <c r="G18023" s="27">
        <v>613.5</v>
      </c>
    </row>
    <row r="18024" spans="1:7" x14ac:dyDescent="0.15">
      <c r="A18024" s="25" t="s">
        <v>96</v>
      </c>
      <c r="B18024" s="26" t="s">
        <v>82</v>
      </c>
      <c r="C18024" s="26" t="s">
        <v>83</v>
      </c>
      <c r="D18024" s="26" t="s">
        <v>32</v>
      </c>
      <c r="E18024" s="26" t="s">
        <v>31</v>
      </c>
      <c r="F18024" s="26">
        <v>1985</v>
      </c>
      <c r="G18024" s="27">
        <v>662.30000000000018</v>
      </c>
    </row>
    <row r="18025" spans="1:7" x14ac:dyDescent="0.15">
      <c r="A18025" s="25" t="s">
        <v>96</v>
      </c>
      <c r="B18025" s="26" t="s">
        <v>82</v>
      </c>
      <c r="C18025" s="26" t="s">
        <v>83</v>
      </c>
      <c r="D18025" s="26" t="s">
        <v>32</v>
      </c>
      <c r="E18025" s="26" t="s">
        <v>31</v>
      </c>
      <c r="F18025" s="26">
        <v>1984</v>
      </c>
      <c r="G18025" s="27">
        <v>718.90000000000009</v>
      </c>
    </row>
    <row r="18026" spans="1:7" x14ac:dyDescent="0.15">
      <c r="A18026" s="25" t="s">
        <v>96</v>
      </c>
      <c r="B18026" s="26" t="s">
        <v>82</v>
      </c>
      <c r="C18026" s="26" t="s">
        <v>83</v>
      </c>
      <c r="D18026" s="26" t="s">
        <v>32</v>
      </c>
      <c r="E18026" s="26" t="s">
        <v>31</v>
      </c>
      <c r="F18026" s="26">
        <v>1983</v>
      </c>
      <c r="G18026" s="27">
        <v>736.9000000000002</v>
      </c>
    </row>
    <row r="18027" spans="1:7" x14ac:dyDescent="0.15">
      <c r="A18027" s="25" t="s">
        <v>96</v>
      </c>
      <c r="B18027" s="26" t="s">
        <v>82</v>
      </c>
      <c r="C18027" s="26" t="s">
        <v>83</v>
      </c>
      <c r="D18027" s="26" t="s">
        <v>32</v>
      </c>
      <c r="E18027" s="26" t="s">
        <v>31</v>
      </c>
      <c r="F18027" s="26">
        <v>1982</v>
      </c>
      <c r="G18027" s="27">
        <v>951.2</v>
      </c>
    </row>
    <row r="18028" spans="1:7" x14ac:dyDescent="0.15">
      <c r="A18028" s="25" t="s">
        <v>96</v>
      </c>
      <c r="B18028" s="26" t="s">
        <v>82</v>
      </c>
      <c r="C18028" s="26" t="s">
        <v>83</v>
      </c>
      <c r="D18028" s="26" t="s">
        <v>32</v>
      </c>
      <c r="E18028" s="26" t="s">
        <v>31</v>
      </c>
      <c r="F18028" s="26">
        <v>1981</v>
      </c>
      <c r="G18028" s="27">
        <v>683.6</v>
      </c>
    </row>
    <row r="18029" spans="1:7" x14ac:dyDescent="0.15">
      <c r="A18029" s="25" t="s">
        <v>96</v>
      </c>
      <c r="B18029" s="26" t="s">
        <v>82</v>
      </c>
      <c r="C18029" s="26" t="s">
        <v>83</v>
      </c>
      <c r="D18029" s="26" t="s">
        <v>32</v>
      </c>
      <c r="E18029" s="26" t="s">
        <v>31</v>
      </c>
      <c r="F18029" s="26">
        <v>1980</v>
      </c>
      <c r="G18029" s="27">
        <v>469.7</v>
      </c>
    </row>
    <row r="18030" spans="1:7" x14ac:dyDescent="0.15">
      <c r="A18030" s="25" t="s">
        <v>96</v>
      </c>
      <c r="B18030" s="26" t="s">
        <v>82</v>
      </c>
      <c r="C18030" s="26" t="s">
        <v>83</v>
      </c>
      <c r="D18030" s="26" t="s">
        <v>32</v>
      </c>
      <c r="E18030" s="26" t="s">
        <v>31</v>
      </c>
      <c r="F18030" s="26">
        <v>1979</v>
      </c>
      <c r="G18030" s="27">
        <v>399.8</v>
      </c>
    </row>
    <row r="18031" spans="1:7" x14ac:dyDescent="0.15">
      <c r="A18031" s="25" t="s">
        <v>96</v>
      </c>
      <c r="B18031" s="26" t="s">
        <v>82</v>
      </c>
      <c r="C18031" s="26" t="s">
        <v>83</v>
      </c>
      <c r="D18031" s="26" t="s">
        <v>32</v>
      </c>
      <c r="E18031" s="26" t="s">
        <v>31</v>
      </c>
      <c r="F18031" s="26">
        <v>1978</v>
      </c>
      <c r="G18031" s="27">
        <v>388.40000000000009</v>
      </c>
    </row>
    <row r="18032" spans="1:7" x14ac:dyDescent="0.15">
      <c r="A18032" s="25" t="s">
        <v>96</v>
      </c>
      <c r="B18032" s="26" t="s">
        <v>82</v>
      </c>
      <c r="C18032" s="26" t="s">
        <v>83</v>
      </c>
      <c r="D18032" s="26" t="s">
        <v>32</v>
      </c>
      <c r="E18032" s="26" t="s">
        <v>31</v>
      </c>
      <c r="F18032" s="26">
        <v>1977</v>
      </c>
      <c r="G18032" s="27">
        <v>383.8</v>
      </c>
    </row>
    <row r="18033" spans="1:7" x14ac:dyDescent="0.15">
      <c r="A18033" s="25" t="s">
        <v>96</v>
      </c>
      <c r="B18033" s="26" t="s">
        <v>82</v>
      </c>
      <c r="C18033" s="26" t="s">
        <v>83</v>
      </c>
      <c r="D18033" s="26" t="s">
        <v>32</v>
      </c>
      <c r="E18033" s="26" t="s">
        <v>31</v>
      </c>
      <c r="F18033" s="26">
        <v>1976</v>
      </c>
      <c r="G18033" s="27">
        <v>391.90000000000009</v>
      </c>
    </row>
    <row r="18034" spans="1:7" x14ac:dyDescent="0.15">
      <c r="A18034" s="25" t="s">
        <v>96</v>
      </c>
      <c r="B18034" s="26" t="s">
        <v>82</v>
      </c>
      <c r="C18034" s="26" t="s">
        <v>83</v>
      </c>
      <c r="D18034" s="26" t="s">
        <v>32</v>
      </c>
      <c r="E18034" s="26" t="s">
        <v>31</v>
      </c>
      <c r="F18034" s="26">
        <v>1975</v>
      </c>
      <c r="G18034" s="27">
        <v>373</v>
      </c>
    </row>
    <row r="18035" spans="1:7" x14ac:dyDescent="0.15">
      <c r="A18035" s="25" t="s">
        <v>96</v>
      </c>
      <c r="B18035" s="26" t="s">
        <v>82</v>
      </c>
      <c r="C18035" s="26" t="s">
        <v>83</v>
      </c>
      <c r="D18035" s="26" t="s">
        <v>32</v>
      </c>
      <c r="E18035" s="26" t="s">
        <v>31</v>
      </c>
      <c r="F18035" s="26">
        <v>1974</v>
      </c>
      <c r="G18035" s="27">
        <v>192.2</v>
      </c>
    </row>
    <row r="18036" spans="1:7" x14ac:dyDescent="0.15">
      <c r="A18036" s="25" t="s">
        <v>96</v>
      </c>
      <c r="B18036" s="26" t="s">
        <v>82</v>
      </c>
      <c r="C18036" s="26" t="s">
        <v>83</v>
      </c>
      <c r="D18036" s="26" t="s">
        <v>32</v>
      </c>
      <c r="E18036" s="26" t="s">
        <v>31</v>
      </c>
      <c r="F18036" s="26">
        <v>1973</v>
      </c>
      <c r="G18036" s="27">
        <v>153.69999999999999</v>
      </c>
    </row>
    <row r="18037" spans="1:7" x14ac:dyDescent="0.15">
      <c r="A18037" s="25" t="s">
        <v>96</v>
      </c>
      <c r="B18037" s="26" t="s">
        <v>82</v>
      </c>
      <c r="C18037" s="26" t="s">
        <v>83</v>
      </c>
      <c r="D18037" s="26" t="s">
        <v>32</v>
      </c>
      <c r="E18037" s="26" t="s">
        <v>31</v>
      </c>
      <c r="F18037" s="26">
        <v>1972</v>
      </c>
      <c r="G18037" s="27">
        <v>148.30000000000001</v>
      </c>
    </row>
    <row r="18038" spans="1:7" x14ac:dyDescent="0.15">
      <c r="A18038" s="25" t="s">
        <v>96</v>
      </c>
      <c r="B18038" s="26" t="s">
        <v>82</v>
      </c>
      <c r="C18038" s="26" t="s">
        <v>83</v>
      </c>
      <c r="D18038" s="26" t="s">
        <v>32</v>
      </c>
      <c r="E18038" s="26" t="s">
        <v>31</v>
      </c>
      <c r="F18038" s="26">
        <v>1971</v>
      </c>
      <c r="G18038" s="27">
        <v>84.2</v>
      </c>
    </row>
    <row r="18039" spans="1:7" x14ac:dyDescent="0.15">
      <c r="A18039" s="25" t="s">
        <v>96</v>
      </c>
      <c r="B18039" s="26" t="s">
        <v>82</v>
      </c>
      <c r="C18039" s="26" t="s">
        <v>83</v>
      </c>
      <c r="D18039" s="26" t="s">
        <v>32</v>
      </c>
      <c r="E18039" s="26" t="s">
        <v>31</v>
      </c>
      <c r="F18039" s="26">
        <v>1970</v>
      </c>
      <c r="G18039" s="27">
        <v>62.6</v>
      </c>
    </row>
    <row r="18040" spans="1:7" x14ac:dyDescent="0.15">
      <c r="A18040" s="25" t="s">
        <v>96</v>
      </c>
      <c r="B18040" s="26" t="s">
        <v>82</v>
      </c>
      <c r="C18040" s="26" t="s">
        <v>83</v>
      </c>
      <c r="D18040" s="26" t="s">
        <v>32</v>
      </c>
      <c r="E18040" s="26" t="s">
        <v>31</v>
      </c>
      <c r="F18040" s="26">
        <v>1969</v>
      </c>
      <c r="G18040" s="27">
        <v>72.3</v>
      </c>
    </row>
    <row r="18041" spans="1:7" x14ac:dyDescent="0.15">
      <c r="A18041" s="25" t="s">
        <v>96</v>
      </c>
      <c r="B18041" s="26" t="s">
        <v>82</v>
      </c>
      <c r="C18041" s="26" t="s">
        <v>83</v>
      </c>
      <c r="D18041" s="26" t="s">
        <v>32</v>
      </c>
      <c r="E18041" s="26" t="s">
        <v>31</v>
      </c>
      <c r="F18041" s="26">
        <v>1968</v>
      </c>
      <c r="G18041" s="27">
        <v>91.9</v>
      </c>
    </row>
    <row r="18042" spans="1:7" x14ac:dyDescent="0.15">
      <c r="A18042" s="25" t="s">
        <v>96</v>
      </c>
      <c r="B18042" s="26" t="s">
        <v>82</v>
      </c>
      <c r="C18042" s="26" t="s">
        <v>83</v>
      </c>
      <c r="D18042" s="26" t="s">
        <v>32</v>
      </c>
      <c r="E18042" s="26" t="s">
        <v>31</v>
      </c>
      <c r="F18042" s="26">
        <v>1967</v>
      </c>
      <c r="G18042" s="27">
        <v>106.5</v>
      </c>
    </row>
    <row r="18043" spans="1:7" x14ac:dyDescent="0.15">
      <c r="A18043" s="25" t="s">
        <v>96</v>
      </c>
      <c r="B18043" s="26" t="s">
        <v>82</v>
      </c>
      <c r="C18043" s="26" t="s">
        <v>83</v>
      </c>
      <c r="D18043" s="26" t="s">
        <v>32</v>
      </c>
      <c r="E18043" s="26" t="s">
        <v>31</v>
      </c>
      <c r="F18043" s="26">
        <v>1966</v>
      </c>
      <c r="G18043" s="27">
        <v>50.3</v>
      </c>
    </row>
    <row r="18044" spans="1:7" x14ac:dyDescent="0.15">
      <c r="A18044" s="25" t="s">
        <v>96</v>
      </c>
      <c r="B18044" s="26" t="s">
        <v>82</v>
      </c>
      <c r="C18044" s="26" t="s">
        <v>83</v>
      </c>
      <c r="D18044" s="26" t="s">
        <v>32</v>
      </c>
      <c r="E18044" s="26" t="s">
        <v>31</v>
      </c>
      <c r="F18044" s="26">
        <v>1965</v>
      </c>
      <c r="G18044" s="27">
        <v>34.799999999999997</v>
      </c>
    </row>
    <row r="18045" spans="1:7" x14ac:dyDescent="0.15">
      <c r="A18045" s="25" t="s">
        <v>96</v>
      </c>
      <c r="B18045" s="26" t="s">
        <v>82</v>
      </c>
      <c r="C18045" s="26" t="s">
        <v>83</v>
      </c>
      <c r="D18045" s="26" t="s">
        <v>32</v>
      </c>
      <c r="E18045" s="26" t="s">
        <v>31</v>
      </c>
      <c r="F18045" s="26">
        <v>1964</v>
      </c>
      <c r="G18045" s="27">
        <v>29.6</v>
      </c>
    </row>
    <row r="18046" spans="1:7" x14ac:dyDescent="0.15">
      <c r="A18046" s="25" t="s">
        <v>96</v>
      </c>
      <c r="B18046" s="26" t="s">
        <v>82</v>
      </c>
      <c r="C18046" s="26" t="s">
        <v>83</v>
      </c>
      <c r="D18046" s="26" t="s">
        <v>32</v>
      </c>
      <c r="E18046" s="26" t="s">
        <v>31</v>
      </c>
      <c r="F18046" s="26">
        <v>1963</v>
      </c>
      <c r="G18046" s="27">
        <v>38.700000000000003</v>
      </c>
    </row>
    <row r="18047" spans="1:7" x14ac:dyDescent="0.15">
      <c r="A18047" s="25" t="s">
        <v>96</v>
      </c>
      <c r="B18047" s="26" t="s">
        <v>82</v>
      </c>
      <c r="C18047" s="26" t="s">
        <v>83</v>
      </c>
      <c r="D18047" s="26" t="s">
        <v>32</v>
      </c>
      <c r="E18047" s="26" t="s">
        <v>31</v>
      </c>
      <c r="F18047" s="26">
        <v>1962</v>
      </c>
      <c r="G18047" s="27">
        <v>33.4</v>
      </c>
    </row>
    <row r="18048" spans="1:7" x14ac:dyDescent="0.15">
      <c r="A18048" s="25" t="s">
        <v>96</v>
      </c>
      <c r="B18048" s="26" t="s">
        <v>82</v>
      </c>
      <c r="C18048" s="26" t="s">
        <v>83</v>
      </c>
      <c r="D18048" s="26" t="s">
        <v>32</v>
      </c>
      <c r="E18048" s="26" t="s">
        <v>31</v>
      </c>
      <c r="F18048" s="26">
        <v>1961</v>
      </c>
      <c r="G18048" s="27">
        <v>32.700000000000003</v>
      </c>
    </row>
    <row r="18049" spans="1:7" x14ac:dyDescent="0.15">
      <c r="A18049" s="25" t="s">
        <v>96</v>
      </c>
      <c r="B18049" s="26" t="s">
        <v>82</v>
      </c>
      <c r="C18049" s="26" t="s">
        <v>83</v>
      </c>
      <c r="D18049" s="26" t="s">
        <v>32</v>
      </c>
      <c r="E18049" s="26" t="s">
        <v>31</v>
      </c>
      <c r="F18049" s="26">
        <v>1960</v>
      </c>
      <c r="G18049" s="27">
        <v>46.3</v>
      </c>
    </row>
    <row r="18050" spans="1:7" x14ac:dyDescent="0.15">
      <c r="A18050" s="25" t="s">
        <v>96</v>
      </c>
      <c r="B18050" s="26" t="s">
        <v>82</v>
      </c>
      <c r="C18050" s="26" t="s">
        <v>83</v>
      </c>
      <c r="D18050" s="26" t="s">
        <v>8</v>
      </c>
      <c r="E18050" s="26" t="s">
        <v>7</v>
      </c>
      <c r="F18050" s="26">
        <v>2023</v>
      </c>
      <c r="G18050" s="27">
        <v>241</v>
      </c>
    </row>
    <row r="18051" spans="1:7" x14ac:dyDescent="0.15">
      <c r="A18051" s="25" t="s">
        <v>96</v>
      </c>
      <c r="B18051" s="26" t="s">
        <v>82</v>
      </c>
      <c r="C18051" s="26" t="s">
        <v>83</v>
      </c>
      <c r="D18051" s="26" t="s">
        <v>8</v>
      </c>
      <c r="E18051" s="26" t="s">
        <v>7</v>
      </c>
      <c r="F18051" s="26">
        <v>2022</v>
      </c>
      <c r="G18051" s="27">
        <v>221</v>
      </c>
    </row>
    <row r="18052" spans="1:7" x14ac:dyDescent="0.15">
      <c r="A18052" s="25" t="s">
        <v>96</v>
      </c>
      <c r="B18052" s="26" t="s">
        <v>82</v>
      </c>
      <c r="C18052" s="26" t="s">
        <v>83</v>
      </c>
      <c r="D18052" s="26" t="s">
        <v>8</v>
      </c>
      <c r="E18052" s="26" t="s">
        <v>7</v>
      </c>
      <c r="F18052" s="26">
        <v>2021</v>
      </c>
      <c r="G18052" s="27">
        <v>284</v>
      </c>
    </row>
    <row r="18053" spans="1:7" x14ac:dyDescent="0.15">
      <c r="A18053" s="25" t="s">
        <v>96</v>
      </c>
      <c r="B18053" s="26" t="s">
        <v>82</v>
      </c>
      <c r="C18053" s="26" t="s">
        <v>83</v>
      </c>
      <c r="D18053" s="26" t="s">
        <v>8</v>
      </c>
      <c r="E18053" s="26" t="s">
        <v>7</v>
      </c>
      <c r="F18053" s="26">
        <v>2020</v>
      </c>
      <c r="G18053" s="27">
        <v>272</v>
      </c>
    </row>
    <row r="18054" spans="1:7" x14ac:dyDescent="0.15">
      <c r="A18054" s="25" t="s">
        <v>96</v>
      </c>
      <c r="B18054" s="26" t="s">
        <v>82</v>
      </c>
      <c r="C18054" s="26" t="s">
        <v>83</v>
      </c>
      <c r="D18054" s="26" t="s">
        <v>8</v>
      </c>
      <c r="E18054" s="26" t="s">
        <v>7</v>
      </c>
      <c r="F18054" s="26">
        <v>2019</v>
      </c>
      <c r="G18054" s="27">
        <v>220</v>
      </c>
    </row>
    <row r="18055" spans="1:7" x14ac:dyDescent="0.15">
      <c r="A18055" s="25" t="s">
        <v>96</v>
      </c>
      <c r="B18055" s="26" t="s">
        <v>82</v>
      </c>
      <c r="C18055" s="26" t="s">
        <v>83</v>
      </c>
      <c r="D18055" s="26" t="s">
        <v>8</v>
      </c>
      <c r="E18055" s="26" t="s">
        <v>7</v>
      </c>
      <c r="F18055" s="26">
        <v>2018</v>
      </c>
      <c r="G18055" s="27">
        <v>237</v>
      </c>
    </row>
    <row r="18056" spans="1:7" x14ac:dyDescent="0.15">
      <c r="A18056" s="25" t="s">
        <v>96</v>
      </c>
      <c r="B18056" s="26" t="s">
        <v>82</v>
      </c>
      <c r="C18056" s="26" t="s">
        <v>83</v>
      </c>
      <c r="D18056" s="26" t="s">
        <v>8</v>
      </c>
      <c r="E18056" s="26" t="s">
        <v>7</v>
      </c>
      <c r="F18056" s="26">
        <v>2017</v>
      </c>
      <c r="G18056" s="27">
        <v>267</v>
      </c>
    </row>
    <row r="18057" spans="1:7" x14ac:dyDescent="0.15">
      <c r="A18057" s="25" t="s">
        <v>96</v>
      </c>
      <c r="B18057" s="26" t="s">
        <v>82</v>
      </c>
      <c r="C18057" s="26" t="s">
        <v>83</v>
      </c>
      <c r="D18057" s="26" t="s">
        <v>8</v>
      </c>
      <c r="E18057" s="26" t="s">
        <v>7</v>
      </c>
      <c r="F18057" s="26">
        <v>2016</v>
      </c>
      <c r="G18057" s="27">
        <v>290</v>
      </c>
    </row>
    <row r="18058" spans="1:7" x14ac:dyDescent="0.15">
      <c r="A18058" s="25" t="s">
        <v>96</v>
      </c>
      <c r="B18058" s="26" t="s">
        <v>82</v>
      </c>
      <c r="C18058" s="26" t="s">
        <v>83</v>
      </c>
      <c r="D18058" s="26" t="s">
        <v>8</v>
      </c>
      <c r="E18058" s="26" t="s">
        <v>7</v>
      </c>
      <c r="F18058" s="26">
        <v>2015</v>
      </c>
      <c r="G18058" s="27">
        <v>271</v>
      </c>
    </row>
    <row r="18059" spans="1:7" x14ac:dyDescent="0.15">
      <c r="A18059" s="25" t="s">
        <v>96</v>
      </c>
      <c r="B18059" s="26" t="s">
        <v>82</v>
      </c>
      <c r="C18059" s="26" t="s">
        <v>83</v>
      </c>
      <c r="D18059" s="26" t="s">
        <v>8</v>
      </c>
      <c r="E18059" s="26" t="s">
        <v>7</v>
      </c>
      <c r="F18059" s="26">
        <v>2014</v>
      </c>
      <c r="G18059" s="27">
        <v>263</v>
      </c>
    </row>
    <row r="18060" spans="1:7" x14ac:dyDescent="0.15">
      <c r="A18060" s="25" t="s">
        <v>96</v>
      </c>
      <c r="B18060" s="26" t="s">
        <v>82</v>
      </c>
      <c r="C18060" s="26" t="s">
        <v>83</v>
      </c>
      <c r="D18060" s="26" t="s">
        <v>8</v>
      </c>
      <c r="E18060" s="26" t="s">
        <v>7</v>
      </c>
      <c r="F18060" s="26">
        <v>2013</v>
      </c>
      <c r="G18060" s="27">
        <v>249</v>
      </c>
    </row>
    <row r="18061" spans="1:7" x14ac:dyDescent="0.15">
      <c r="A18061" s="25" t="s">
        <v>96</v>
      </c>
      <c r="B18061" s="26" t="s">
        <v>82</v>
      </c>
      <c r="C18061" s="26" t="s">
        <v>83</v>
      </c>
      <c r="D18061" s="26" t="s">
        <v>8</v>
      </c>
      <c r="E18061" s="26" t="s">
        <v>7</v>
      </c>
      <c r="F18061" s="26">
        <v>2012</v>
      </c>
      <c r="G18061" s="27">
        <v>224</v>
      </c>
    </row>
    <row r="18062" spans="1:7" x14ac:dyDescent="0.15">
      <c r="A18062" s="25" t="s">
        <v>96</v>
      </c>
      <c r="B18062" s="26" t="s">
        <v>82</v>
      </c>
      <c r="C18062" s="26" t="s">
        <v>83</v>
      </c>
      <c r="D18062" s="26" t="s">
        <v>8</v>
      </c>
      <c r="E18062" s="26" t="s">
        <v>7</v>
      </c>
      <c r="F18062" s="26">
        <v>2011</v>
      </c>
      <c r="G18062" s="27">
        <v>209</v>
      </c>
    </row>
    <row r="18063" spans="1:7" x14ac:dyDescent="0.15">
      <c r="A18063" s="25" t="s">
        <v>96</v>
      </c>
      <c r="B18063" s="26" t="s">
        <v>82</v>
      </c>
      <c r="C18063" s="26" t="s">
        <v>83</v>
      </c>
      <c r="D18063" s="26" t="s">
        <v>8</v>
      </c>
      <c r="E18063" s="26" t="s">
        <v>7</v>
      </c>
      <c r="F18063" s="26">
        <v>2010</v>
      </c>
      <c r="G18063" s="27">
        <v>219</v>
      </c>
    </row>
    <row r="18064" spans="1:7" x14ac:dyDescent="0.15">
      <c r="A18064" s="25" t="s">
        <v>96</v>
      </c>
      <c r="B18064" s="26" t="s">
        <v>82</v>
      </c>
      <c r="C18064" s="26" t="s">
        <v>83</v>
      </c>
      <c r="D18064" s="26" t="s">
        <v>8</v>
      </c>
      <c r="E18064" s="26" t="s">
        <v>7</v>
      </c>
      <c r="F18064" s="26">
        <v>2009</v>
      </c>
      <c r="G18064" s="27">
        <v>239</v>
      </c>
    </row>
    <row r="18065" spans="1:7" x14ac:dyDescent="0.15">
      <c r="A18065" s="25" t="s">
        <v>96</v>
      </c>
      <c r="B18065" s="26" t="s">
        <v>82</v>
      </c>
      <c r="C18065" s="26" t="s">
        <v>83</v>
      </c>
      <c r="D18065" s="26" t="s">
        <v>8</v>
      </c>
      <c r="E18065" s="26" t="s">
        <v>7</v>
      </c>
      <c r="F18065" s="26">
        <v>2008</v>
      </c>
      <c r="G18065" s="27">
        <v>184.3</v>
      </c>
    </row>
    <row r="18066" spans="1:7" x14ac:dyDescent="0.15">
      <c r="A18066" s="25" t="s">
        <v>96</v>
      </c>
      <c r="B18066" s="26" t="s">
        <v>82</v>
      </c>
      <c r="C18066" s="26" t="s">
        <v>83</v>
      </c>
      <c r="D18066" s="26" t="s">
        <v>8</v>
      </c>
      <c r="E18066" s="26" t="s">
        <v>7</v>
      </c>
      <c r="F18066" s="26">
        <v>2007</v>
      </c>
      <c r="G18066" s="27">
        <v>214.3</v>
      </c>
    </row>
    <row r="18067" spans="1:7" x14ac:dyDescent="0.15">
      <c r="A18067" s="25" t="s">
        <v>96</v>
      </c>
      <c r="B18067" s="26" t="s">
        <v>82</v>
      </c>
      <c r="C18067" s="26" t="s">
        <v>83</v>
      </c>
      <c r="D18067" s="26" t="s">
        <v>8</v>
      </c>
      <c r="E18067" s="26" t="s">
        <v>7</v>
      </c>
      <c r="F18067" s="26">
        <v>2006</v>
      </c>
      <c r="G18067" s="27">
        <v>227.2</v>
      </c>
    </row>
    <row r="18068" spans="1:7" x14ac:dyDescent="0.15">
      <c r="A18068" s="25" t="s">
        <v>96</v>
      </c>
      <c r="B18068" s="26" t="s">
        <v>82</v>
      </c>
      <c r="C18068" s="26" t="s">
        <v>83</v>
      </c>
      <c r="D18068" s="26" t="s">
        <v>8</v>
      </c>
      <c r="E18068" s="26" t="s">
        <v>7</v>
      </c>
      <c r="F18068" s="26">
        <v>2005</v>
      </c>
      <c r="G18068" s="27">
        <v>239</v>
      </c>
    </row>
    <row r="18069" spans="1:7" x14ac:dyDescent="0.15">
      <c r="A18069" s="25" t="s">
        <v>96</v>
      </c>
      <c r="B18069" s="26" t="s">
        <v>82</v>
      </c>
      <c r="C18069" s="26" t="s">
        <v>83</v>
      </c>
      <c r="D18069" s="26" t="s">
        <v>8</v>
      </c>
      <c r="E18069" s="26" t="s">
        <v>7</v>
      </c>
      <c r="F18069" s="26">
        <v>2004</v>
      </c>
      <c r="G18069" s="27">
        <v>229.4</v>
      </c>
    </row>
    <row r="18070" spans="1:7" x14ac:dyDescent="0.15">
      <c r="A18070" s="25" t="s">
        <v>96</v>
      </c>
      <c r="B18070" s="26" t="s">
        <v>82</v>
      </c>
      <c r="C18070" s="26" t="s">
        <v>83</v>
      </c>
      <c r="D18070" s="26" t="s">
        <v>8</v>
      </c>
      <c r="E18070" s="26" t="s">
        <v>7</v>
      </c>
      <c r="F18070" s="26">
        <v>2003</v>
      </c>
      <c r="G18070" s="27">
        <v>182.2</v>
      </c>
    </row>
    <row r="18071" spans="1:7" x14ac:dyDescent="0.15">
      <c r="A18071" s="25" t="s">
        <v>96</v>
      </c>
      <c r="B18071" s="26" t="s">
        <v>82</v>
      </c>
      <c r="C18071" s="26" t="s">
        <v>83</v>
      </c>
      <c r="D18071" s="26" t="s">
        <v>8</v>
      </c>
      <c r="E18071" s="26" t="s">
        <v>7</v>
      </c>
      <c r="F18071" s="26">
        <v>2002</v>
      </c>
      <c r="G18071" s="27">
        <v>164</v>
      </c>
    </row>
    <row r="18072" spans="1:7" x14ac:dyDescent="0.15">
      <c r="A18072" s="25" t="s">
        <v>96</v>
      </c>
      <c r="B18072" s="26" t="s">
        <v>82</v>
      </c>
      <c r="C18072" s="26" t="s">
        <v>83</v>
      </c>
      <c r="D18072" s="26" t="s">
        <v>8</v>
      </c>
      <c r="E18072" s="26" t="s">
        <v>7</v>
      </c>
      <c r="F18072" s="26">
        <v>2001</v>
      </c>
      <c r="G18072" s="27">
        <v>149</v>
      </c>
    </row>
    <row r="18073" spans="1:7" x14ac:dyDescent="0.15">
      <c r="A18073" s="25" t="s">
        <v>96</v>
      </c>
      <c r="B18073" s="26" t="s">
        <v>82</v>
      </c>
      <c r="C18073" s="26" t="s">
        <v>83</v>
      </c>
      <c r="D18073" s="26" t="s">
        <v>8</v>
      </c>
      <c r="E18073" s="26" t="s">
        <v>7</v>
      </c>
      <c r="F18073" s="26">
        <v>2000</v>
      </c>
      <c r="G18073" s="27">
        <v>145.80000000000001</v>
      </c>
    </row>
    <row r="18074" spans="1:7" x14ac:dyDescent="0.15">
      <c r="A18074" s="25" t="s">
        <v>96</v>
      </c>
      <c r="B18074" s="26" t="s">
        <v>82</v>
      </c>
      <c r="C18074" s="26" t="s">
        <v>83</v>
      </c>
      <c r="D18074" s="26" t="s">
        <v>8</v>
      </c>
      <c r="E18074" s="26" t="s">
        <v>7</v>
      </c>
      <c r="F18074" s="26">
        <v>1999</v>
      </c>
      <c r="G18074" s="27">
        <v>153.30000000000001</v>
      </c>
    </row>
    <row r="18075" spans="1:7" x14ac:dyDescent="0.15">
      <c r="A18075" s="25" t="s">
        <v>96</v>
      </c>
      <c r="B18075" s="26" t="s">
        <v>82</v>
      </c>
      <c r="C18075" s="26" t="s">
        <v>83</v>
      </c>
      <c r="D18075" s="26" t="s">
        <v>8</v>
      </c>
      <c r="E18075" s="26" t="s">
        <v>7</v>
      </c>
      <c r="F18075" s="26">
        <v>1998</v>
      </c>
      <c r="G18075" s="27">
        <v>183.3</v>
      </c>
    </row>
    <row r="18076" spans="1:7" x14ac:dyDescent="0.15">
      <c r="A18076" s="25" t="s">
        <v>96</v>
      </c>
      <c r="B18076" s="26" t="s">
        <v>82</v>
      </c>
      <c r="C18076" s="26" t="s">
        <v>83</v>
      </c>
      <c r="D18076" s="26" t="s">
        <v>8</v>
      </c>
      <c r="E18076" s="26" t="s">
        <v>7</v>
      </c>
      <c r="F18076" s="26">
        <v>1997</v>
      </c>
      <c r="G18076" s="27">
        <v>187.6</v>
      </c>
    </row>
    <row r="18077" spans="1:7" x14ac:dyDescent="0.15">
      <c r="A18077" s="25" t="s">
        <v>96</v>
      </c>
      <c r="B18077" s="26" t="s">
        <v>82</v>
      </c>
      <c r="C18077" s="26" t="s">
        <v>83</v>
      </c>
      <c r="D18077" s="26" t="s">
        <v>8</v>
      </c>
      <c r="E18077" s="26" t="s">
        <v>7</v>
      </c>
      <c r="F18077" s="26">
        <v>1996</v>
      </c>
      <c r="G18077" s="27">
        <v>189.7</v>
      </c>
    </row>
    <row r="18078" spans="1:7" x14ac:dyDescent="0.15">
      <c r="A18078" s="25" t="s">
        <v>96</v>
      </c>
      <c r="B18078" s="26" t="s">
        <v>82</v>
      </c>
      <c r="C18078" s="26" t="s">
        <v>83</v>
      </c>
      <c r="D18078" s="26" t="s">
        <v>8</v>
      </c>
      <c r="E18078" s="26" t="s">
        <v>7</v>
      </c>
      <c r="F18078" s="26">
        <v>1995</v>
      </c>
      <c r="G18078" s="27">
        <v>171.5</v>
      </c>
    </row>
    <row r="18079" spans="1:7" x14ac:dyDescent="0.15">
      <c r="A18079" s="25" t="s">
        <v>96</v>
      </c>
      <c r="B18079" s="26" t="s">
        <v>82</v>
      </c>
      <c r="C18079" s="26" t="s">
        <v>83</v>
      </c>
      <c r="D18079" s="26" t="s">
        <v>8</v>
      </c>
      <c r="E18079" s="26" t="s">
        <v>7</v>
      </c>
      <c r="F18079" s="26">
        <v>1994</v>
      </c>
      <c r="G18079" s="27">
        <v>170.4</v>
      </c>
    </row>
    <row r="18080" spans="1:7" x14ac:dyDescent="0.15">
      <c r="A18080" s="25" t="s">
        <v>96</v>
      </c>
      <c r="B18080" s="26" t="s">
        <v>82</v>
      </c>
      <c r="C18080" s="26" t="s">
        <v>83</v>
      </c>
      <c r="D18080" s="26" t="s">
        <v>8</v>
      </c>
      <c r="E18080" s="26" t="s">
        <v>7</v>
      </c>
      <c r="F18080" s="26">
        <v>1993</v>
      </c>
      <c r="G18080" s="27">
        <v>161.30000000000001</v>
      </c>
    </row>
    <row r="18081" spans="1:7" x14ac:dyDescent="0.15">
      <c r="A18081" s="25" t="s">
        <v>96</v>
      </c>
      <c r="B18081" s="26" t="s">
        <v>82</v>
      </c>
      <c r="C18081" s="26" t="s">
        <v>83</v>
      </c>
      <c r="D18081" s="26" t="s">
        <v>8</v>
      </c>
      <c r="E18081" s="26" t="s">
        <v>7</v>
      </c>
      <c r="F18081" s="26">
        <v>1992</v>
      </c>
      <c r="G18081" s="27">
        <v>143.6</v>
      </c>
    </row>
    <row r="18082" spans="1:7" x14ac:dyDescent="0.15">
      <c r="A18082" s="25" t="s">
        <v>96</v>
      </c>
      <c r="B18082" s="26" t="s">
        <v>82</v>
      </c>
      <c r="C18082" s="26" t="s">
        <v>83</v>
      </c>
      <c r="D18082" s="26" t="s">
        <v>8</v>
      </c>
      <c r="E18082" s="26" t="s">
        <v>7</v>
      </c>
      <c r="F18082" s="26">
        <v>1991</v>
      </c>
      <c r="G18082" s="27">
        <v>138.6</v>
      </c>
    </row>
    <row r="18083" spans="1:7" x14ac:dyDescent="0.15">
      <c r="A18083" s="25" t="s">
        <v>96</v>
      </c>
      <c r="B18083" s="26" t="s">
        <v>82</v>
      </c>
      <c r="C18083" s="26" t="s">
        <v>83</v>
      </c>
      <c r="D18083" s="26" t="s">
        <v>8</v>
      </c>
      <c r="E18083" s="26" t="s">
        <v>7</v>
      </c>
      <c r="F18083" s="26">
        <v>1990</v>
      </c>
      <c r="G18083" s="27">
        <v>124.2</v>
      </c>
    </row>
    <row r="18084" spans="1:7" x14ac:dyDescent="0.15">
      <c r="A18084" s="25" t="s">
        <v>96</v>
      </c>
      <c r="B18084" s="26" t="s">
        <v>82</v>
      </c>
      <c r="C18084" s="26" t="s">
        <v>83</v>
      </c>
      <c r="D18084" s="26" t="s">
        <v>8</v>
      </c>
      <c r="E18084" s="26" t="s">
        <v>7</v>
      </c>
      <c r="F18084" s="26">
        <v>1989</v>
      </c>
      <c r="G18084" s="27">
        <v>112.9</v>
      </c>
    </row>
    <row r="18085" spans="1:7" x14ac:dyDescent="0.15">
      <c r="A18085" s="25" t="s">
        <v>96</v>
      </c>
      <c r="B18085" s="26" t="s">
        <v>82</v>
      </c>
      <c r="C18085" s="26" t="s">
        <v>83</v>
      </c>
      <c r="D18085" s="26" t="s">
        <v>8</v>
      </c>
      <c r="E18085" s="26" t="s">
        <v>7</v>
      </c>
      <c r="F18085" s="26">
        <v>1988</v>
      </c>
      <c r="G18085" s="27">
        <v>120.4</v>
      </c>
    </row>
    <row r="18086" spans="1:7" x14ac:dyDescent="0.15">
      <c r="A18086" s="25" t="s">
        <v>96</v>
      </c>
      <c r="B18086" s="26" t="s">
        <v>82</v>
      </c>
      <c r="C18086" s="26" t="s">
        <v>83</v>
      </c>
      <c r="D18086" s="26" t="s">
        <v>8</v>
      </c>
      <c r="E18086" s="26" t="s">
        <v>7</v>
      </c>
      <c r="F18086" s="26">
        <v>1987</v>
      </c>
      <c r="G18086" s="27">
        <v>126.3</v>
      </c>
    </row>
    <row r="18087" spans="1:7" x14ac:dyDescent="0.15">
      <c r="A18087" s="25" t="s">
        <v>96</v>
      </c>
      <c r="B18087" s="26" t="s">
        <v>82</v>
      </c>
      <c r="C18087" s="26" t="s">
        <v>83</v>
      </c>
      <c r="D18087" s="26" t="s">
        <v>8</v>
      </c>
      <c r="E18087" s="26" t="s">
        <v>7</v>
      </c>
      <c r="F18087" s="26">
        <v>1986</v>
      </c>
      <c r="G18087" s="27">
        <v>132.30000000000001</v>
      </c>
    </row>
    <row r="18088" spans="1:7" x14ac:dyDescent="0.15">
      <c r="A18088" s="25" t="s">
        <v>96</v>
      </c>
      <c r="B18088" s="26" t="s">
        <v>82</v>
      </c>
      <c r="C18088" s="26" t="s">
        <v>83</v>
      </c>
      <c r="D18088" s="26" t="s">
        <v>8</v>
      </c>
      <c r="E18088" s="26" t="s">
        <v>7</v>
      </c>
      <c r="F18088" s="26">
        <v>1985</v>
      </c>
      <c r="G18088" s="27">
        <v>120.5</v>
      </c>
    </row>
    <row r="18089" spans="1:7" x14ac:dyDescent="0.15">
      <c r="A18089" s="25" t="s">
        <v>96</v>
      </c>
      <c r="B18089" s="26" t="s">
        <v>82</v>
      </c>
      <c r="C18089" s="26" t="s">
        <v>83</v>
      </c>
      <c r="D18089" s="26" t="s">
        <v>8</v>
      </c>
      <c r="E18089" s="26" t="s">
        <v>7</v>
      </c>
      <c r="F18089" s="26">
        <v>1984</v>
      </c>
      <c r="G18089" s="27">
        <v>110.7</v>
      </c>
    </row>
    <row r="18090" spans="1:7" x14ac:dyDescent="0.15">
      <c r="A18090" s="25" t="s">
        <v>96</v>
      </c>
      <c r="B18090" s="26" t="s">
        <v>82</v>
      </c>
      <c r="C18090" s="26" t="s">
        <v>83</v>
      </c>
      <c r="D18090" s="26" t="s">
        <v>8</v>
      </c>
      <c r="E18090" s="26" t="s">
        <v>7</v>
      </c>
      <c r="F18090" s="26">
        <v>1983</v>
      </c>
      <c r="G18090" s="27">
        <v>104.9</v>
      </c>
    </row>
    <row r="18091" spans="1:7" x14ac:dyDescent="0.15">
      <c r="A18091" s="25" t="s">
        <v>96</v>
      </c>
      <c r="B18091" s="26" t="s">
        <v>82</v>
      </c>
      <c r="C18091" s="26" t="s">
        <v>83</v>
      </c>
      <c r="D18091" s="26" t="s">
        <v>8</v>
      </c>
      <c r="E18091" s="26" t="s">
        <v>7</v>
      </c>
      <c r="F18091" s="26">
        <v>1982</v>
      </c>
      <c r="G18091" s="27">
        <v>102.5</v>
      </c>
    </row>
    <row r="18092" spans="1:7" x14ac:dyDescent="0.15">
      <c r="A18092" s="25" t="s">
        <v>96</v>
      </c>
      <c r="B18092" s="26" t="s">
        <v>82</v>
      </c>
      <c r="C18092" s="26" t="s">
        <v>83</v>
      </c>
      <c r="D18092" s="26" t="s">
        <v>8</v>
      </c>
      <c r="E18092" s="26" t="s">
        <v>7</v>
      </c>
      <c r="F18092" s="26">
        <v>1981</v>
      </c>
      <c r="G18092" s="27">
        <v>83.9</v>
      </c>
    </row>
    <row r="18093" spans="1:7" x14ac:dyDescent="0.15">
      <c r="A18093" s="25" t="s">
        <v>96</v>
      </c>
      <c r="B18093" s="26" t="s">
        <v>82</v>
      </c>
      <c r="C18093" s="26" t="s">
        <v>83</v>
      </c>
      <c r="D18093" s="26" t="s">
        <v>8</v>
      </c>
      <c r="E18093" s="26" t="s">
        <v>7</v>
      </c>
      <c r="F18093" s="26">
        <v>1980</v>
      </c>
      <c r="G18093" s="27">
        <v>56.1</v>
      </c>
    </row>
    <row r="18094" spans="1:7" x14ac:dyDescent="0.15">
      <c r="A18094" s="25" t="s">
        <v>96</v>
      </c>
      <c r="B18094" s="26" t="s">
        <v>82</v>
      </c>
      <c r="C18094" s="26" t="s">
        <v>83</v>
      </c>
      <c r="D18094" s="26" t="s">
        <v>8</v>
      </c>
      <c r="E18094" s="26" t="s">
        <v>7</v>
      </c>
      <c r="F18094" s="26">
        <v>1979</v>
      </c>
      <c r="G18094" s="27">
        <v>43.8</v>
      </c>
    </row>
    <row r="18095" spans="1:7" x14ac:dyDescent="0.15">
      <c r="A18095" s="25" t="s">
        <v>96</v>
      </c>
      <c r="B18095" s="26" t="s">
        <v>82</v>
      </c>
      <c r="C18095" s="26" t="s">
        <v>83</v>
      </c>
      <c r="D18095" s="26" t="s">
        <v>8</v>
      </c>
      <c r="E18095" s="26" t="s">
        <v>7</v>
      </c>
      <c r="F18095" s="26">
        <v>1978</v>
      </c>
      <c r="G18095" s="27">
        <v>46.2</v>
      </c>
    </row>
    <row r="18096" spans="1:7" x14ac:dyDescent="0.15">
      <c r="A18096" s="25" t="s">
        <v>96</v>
      </c>
      <c r="B18096" s="26" t="s">
        <v>82</v>
      </c>
      <c r="C18096" s="26" t="s">
        <v>83</v>
      </c>
      <c r="D18096" s="26" t="s">
        <v>8</v>
      </c>
      <c r="E18096" s="26" t="s">
        <v>7</v>
      </c>
      <c r="F18096" s="26">
        <v>1977</v>
      </c>
      <c r="G18096" s="27">
        <v>45.8</v>
      </c>
    </row>
    <row r="18097" spans="1:7" x14ac:dyDescent="0.15">
      <c r="A18097" s="25" t="s">
        <v>96</v>
      </c>
      <c r="B18097" s="26" t="s">
        <v>82</v>
      </c>
      <c r="C18097" s="26" t="s">
        <v>83</v>
      </c>
      <c r="D18097" s="26" t="s">
        <v>8</v>
      </c>
      <c r="E18097" s="26" t="s">
        <v>7</v>
      </c>
      <c r="F18097" s="26">
        <v>1976</v>
      </c>
      <c r="G18097" s="27">
        <v>42.3</v>
      </c>
    </row>
    <row r="18098" spans="1:7" x14ac:dyDescent="0.15">
      <c r="A18098" s="25" t="s">
        <v>96</v>
      </c>
      <c r="B18098" s="26" t="s">
        <v>82</v>
      </c>
      <c r="C18098" s="26" t="s">
        <v>83</v>
      </c>
      <c r="D18098" s="26" t="s">
        <v>8</v>
      </c>
      <c r="E18098" s="26" t="s">
        <v>7</v>
      </c>
      <c r="F18098" s="26">
        <v>1975</v>
      </c>
      <c r="G18098" s="27">
        <v>39.400000000000013</v>
      </c>
    </row>
    <row r="18099" spans="1:7" x14ac:dyDescent="0.15">
      <c r="A18099" s="25" t="s">
        <v>96</v>
      </c>
      <c r="B18099" s="26" t="s">
        <v>82</v>
      </c>
      <c r="C18099" s="26" t="s">
        <v>83</v>
      </c>
      <c r="D18099" s="26" t="s">
        <v>8</v>
      </c>
      <c r="E18099" s="26" t="s">
        <v>7</v>
      </c>
      <c r="F18099" s="26">
        <v>1974</v>
      </c>
      <c r="G18099" s="27">
        <v>31.6</v>
      </c>
    </row>
    <row r="18100" spans="1:7" x14ac:dyDescent="0.15">
      <c r="A18100" s="25" t="s">
        <v>96</v>
      </c>
      <c r="B18100" s="26" t="s">
        <v>82</v>
      </c>
      <c r="C18100" s="26" t="s">
        <v>83</v>
      </c>
      <c r="D18100" s="26" t="s">
        <v>8</v>
      </c>
      <c r="E18100" s="26" t="s">
        <v>7</v>
      </c>
      <c r="F18100" s="26">
        <v>1973</v>
      </c>
      <c r="G18100" s="27">
        <v>25.8</v>
      </c>
    </row>
    <row r="18101" spans="1:7" x14ac:dyDescent="0.15">
      <c r="A18101" s="25" t="s">
        <v>96</v>
      </c>
      <c r="B18101" s="26" t="s">
        <v>82</v>
      </c>
      <c r="C18101" s="26" t="s">
        <v>83</v>
      </c>
      <c r="D18101" s="26" t="s">
        <v>8</v>
      </c>
      <c r="E18101" s="26" t="s">
        <v>7</v>
      </c>
      <c r="F18101" s="26">
        <v>1972</v>
      </c>
      <c r="G18101" s="27">
        <v>25.6</v>
      </c>
    </row>
    <row r="18102" spans="1:7" x14ac:dyDescent="0.15">
      <c r="A18102" s="25" t="s">
        <v>96</v>
      </c>
      <c r="B18102" s="26" t="s">
        <v>82</v>
      </c>
      <c r="C18102" s="26" t="s">
        <v>83</v>
      </c>
      <c r="D18102" s="26" t="s">
        <v>8</v>
      </c>
      <c r="E18102" s="26" t="s">
        <v>7</v>
      </c>
      <c r="F18102" s="26">
        <v>1971</v>
      </c>
      <c r="G18102" s="27">
        <v>28.3</v>
      </c>
    </row>
    <row r="18103" spans="1:7" x14ac:dyDescent="0.15">
      <c r="A18103" s="25" t="s">
        <v>96</v>
      </c>
      <c r="B18103" s="26" t="s">
        <v>82</v>
      </c>
      <c r="C18103" s="26" t="s">
        <v>83</v>
      </c>
      <c r="D18103" s="26" t="s">
        <v>8</v>
      </c>
      <c r="E18103" s="26" t="s">
        <v>7</v>
      </c>
      <c r="F18103" s="26">
        <v>1970</v>
      </c>
      <c r="G18103" s="27">
        <v>31.2</v>
      </c>
    </row>
    <row r="18104" spans="1:7" x14ac:dyDescent="0.15">
      <c r="A18104" s="25" t="s">
        <v>96</v>
      </c>
      <c r="B18104" s="26" t="s">
        <v>82</v>
      </c>
      <c r="C18104" s="26" t="s">
        <v>83</v>
      </c>
      <c r="D18104" s="26" t="s">
        <v>8</v>
      </c>
      <c r="E18104" s="26" t="s">
        <v>7</v>
      </c>
      <c r="F18104" s="26">
        <v>1969</v>
      </c>
      <c r="G18104" s="27">
        <v>48.3</v>
      </c>
    </row>
    <row r="18105" spans="1:7" x14ac:dyDescent="0.15">
      <c r="A18105" s="25" t="s">
        <v>96</v>
      </c>
      <c r="B18105" s="26" t="s">
        <v>82</v>
      </c>
      <c r="C18105" s="26" t="s">
        <v>83</v>
      </c>
      <c r="D18105" s="26" t="s">
        <v>8</v>
      </c>
      <c r="E18105" s="26" t="s">
        <v>7</v>
      </c>
      <c r="F18105" s="26">
        <v>1968</v>
      </c>
      <c r="G18105" s="27">
        <v>48.3</v>
      </c>
    </row>
    <row r="18106" spans="1:7" x14ac:dyDescent="0.15">
      <c r="A18106" s="25" t="s">
        <v>96</v>
      </c>
      <c r="B18106" s="26" t="s">
        <v>82</v>
      </c>
      <c r="C18106" s="26" t="s">
        <v>83</v>
      </c>
      <c r="D18106" s="26" t="s">
        <v>8</v>
      </c>
      <c r="E18106" s="26" t="s">
        <v>7</v>
      </c>
      <c r="F18106" s="26">
        <v>1967</v>
      </c>
      <c r="G18106" s="27">
        <v>43.1</v>
      </c>
    </row>
    <row r="18107" spans="1:7" x14ac:dyDescent="0.15">
      <c r="A18107" s="25" t="s">
        <v>96</v>
      </c>
      <c r="B18107" s="26" t="s">
        <v>82</v>
      </c>
      <c r="C18107" s="26" t="s">
        <v>83</v>
      </c>
      <c r="D18107" s="26" t="s">
        <v>8</v>
      </c>
      <c r="E18107" s="26" t="s">
        <v>7</v>
      </c>
      <c r="F18107" s="26">
        <v>1966</v>
      </c>
      <c r="G18107" s="27">
        <v>43.900000000000013</v>
      </c>
    </row>
    <row r="18108" spans="1:7" x14ac:dyDescent="0.15">
      <c r="A18108" s="25" t="s">
        <v>96</v>
      </c>
      <c r="B18108" s="26" t="s">
        <v>82</v>
      </c>
      <c r="C18108" s="26" t="s">
        <v>83</v>
      </c>
      <c r="D18108" s="26" t="s">
        <v>8</v>
      </c>
      <c r="E18108" s="26" t="s">
        <v>7</v>
      </c>
      <c r="F18108" s="26">
        <v>1965</v>
      </c>
      <c r="G18108" s="27">
        <v>47.3</v>
      </c>
    </row>
    <row r="18109" spans="1:7" x14ac:dyDescent="0.15">
      <c r="A18109" s="25" t="s">
        <v>96</v>
      </c>
      <c r="B18109" s="26" t="s">
        <v>82</v>
      </c>
      <c r="C18109" s="26" t="s">
        <v>83</v>
      </c>
      <c r="D18109" s="26" t="s">
        <v>8</v>
      </c>
      <c r="E18109" s="26" t="s">
        <v>7</v>
      </c>
      <c r="F18109" s="26">
        <v>1964</v>
      </c>
      <c r="G18109" s="27">
        <v>47.6</v>
      </c>
    </row>
    <row r="18110" spans="1:7" x14ac:dyDescent="0.15">
      <c r="A18110" s="25" t="s">
        <v>96</v>
      </c>
      <c r="B18110" s="26" t="s">
        <v>82</v>
      </c>
      <c r="C18110" s="26" t="s">
        <v>83</v>
      </c>
      <c r="D18110" s="26" t="s">
        <v>8</v>
      </c>
      <c r="E18110" s="26" t="s">
        <v>7</v>
      </c>
      <c r="F18110" s="26">
        <v>1963</v>
      </c>
      <c r="G18110" s="27">
        <v>50.7</v>
      </c>
    </row>
    <row r="18111" spans="1:7" x14ac:dyDescent="0.15">
      <c r="A18111" s="25" t="s">
        <v>96</v>
      </c>
      <c r="B18111" s="26" t="s">
        <v>82</v>
      </c>
      <c r="C18111" s="26" t="s">
        <v>83</v>
      </c>
      <c r="D18111" s="26" t="s">
        <v>8</v>
      </c>
      <c r="E18111" s="26" t="s">
        <v>7</v>
      </c>
      <c r="F18111" s="26">
        <v>1962</v>
      </c>
      <c r="G18111" s="27">
        <v>47.900000000000013</v>
      </c>
    </row>
    <row r="18112" spans="1:7" x14ac:dyDescent="0.15">
      <c r="A18112" s="25" t="s">
        <v>96</v>
      </c>
      <c r="B18112" s="26" t="s">
        <v>82</v>
      </c>
      <c r="C18112" s="26" t="s">
        <v>83</v>
      </c>
      <c r="D18112" s="26" t="s">
        <v>8</v>
      </c>
      <c r="E18112" s="26" t="s">
        <v>7</v>
      </c>
      <c r="F18112" s="26">
        <v>1961</v>
      </c>
      <c r="G18112" s="27">
        <v>44.7</v>
      </c>
    </row>
    <row r="18113" spans="1:7" x14ac:dyDescent="0.15">
      <c r="A18113" s="25" t="s">
        <v>96</v>
      </c>
      <c r="B18113" s="26" t="s">
        <v>82</v>
      </c>
      <c r="C18113" s="26" t="s">
        <v>83</v>
      </c>
      <c r="D18113" s="26" t="s">
        <v>8</v>
      </c>
      <c r="E18113" s="26" t="s">
        <v>7</v>
      </c>
      <c r="F18113" s="26">
        <v>1960</v>
      </c>
      <c r="G18113" s="27">
        <v>59.4</v>
      </c>
    </row>
    <row r="18114" spans="1:7" x14ac:dyDescent="0.15">
      <c r="A18114" s="25" t="s">
        <v>96</v>
      </c>
      <c r="B18114" s="26" t="s">
        <v>82</v>
      </c>
      <c r="C18114" s="26" t="s">
        <v>83</v>
      </c>
      <c r="D18114" s="26" t="s">
        <v>36</v>
      </c>
      <c r="E18114" s="26" t="s">
        <v>35</v>
      </c>
      <c r="F18114" s="26">
        <v>2023</v>
      </c>
      <c r="G18114" s="27">
        <v>347</v>
      </c>
    </row>
    <row r="18115" spans="1:7" x14ac:dyDescent="0.15">
      <c r="A18115" s="25" t="s">
        <v>96</v>
      </c>
      <c r="B18115" s="26" t="s">
        <v>82</v>
      </c>
      <c r="C18115" s="26" t="s">
        <v>83</v>
      </c>
      <c r="D18115" s="26" t="s">
        <v>36</v>
      </c>
      <c r="E18115" s="26" t="s">
        <v>35</v>
      </c>
      <c r="F18115" s="26">
        <v>2022</v>
      </c>
      <c r="G18115" s="27">
        <v>319</v>
      </c>
    </row>
    <row r="18116" spans="1:7" x14ac:dyDescent="0.15">
      <c r="A18116" s="25" t="s">
        <v>96</v>
      </c>
      <c r="B18116" s="26" t="s">
        <v>82</v>
      </c>
      <c r="C18116" s="26" t="s">
        <v>83</v>
      </c>
      <c r="D18116" s="26" t="s">
        <v>36</v>
      </c>
      <c r="E18116" s="26" t="s">
        <v>35</v>
      </c>
      <c r="F18116" s="26">
        <v>2021</v>
      </c>
      <c r="G18116" s="27">
        <v>343</v>
      </c>
    </row>
    <row r="18117" spans="1:7" x14ac:dyDescent="0.15">
      <c r="A18117" s="25" t="s">
        <v>96</v>
      </c>
      <c r="B18117" s="26" t="s">
        <v>82</v>
      </c>
      <c r="C18117" s="26" t="s">
        <v>83</v>
      </c>
      <c r="D18117" s="26" t="s">
        <v>36</v>
      </c>
      <c r="E18117" s="26" t="s">
        <v>35</v>
      </c>
      <c r="F18117" s="26">
        <v>2020</v>
      </c>
      <c r="G18117" s="27">
        <v>351</v>
      </c>
    </row>
    <row r="18118" spans="1:7" x14ac:dyDescent="0.15">
      <c r="A18118" s="25" t="s">
        <v>96</v>
      </c>
      <c r="B18118" s="26" t="s">
        <v>82</v>
      </c>
      <c r="C18118" s="26" t="s">
        <v>83</v>
      </c>
      <c r="D18118" s="26" t="s">
        <v>36</v>
      </c>
      <c r="E18118" s="26" t="s">
        <v>35</v>
      </c>
      <c r="F18118" s="26">
        <v>2019</v>
      </c>
      <c r="G18118" s="27">
        <v>339</v>
      </c>
    </row>
    <row r="18119" spans="1:7" x14ac:dyDescent="0.15">
      <c r="A18119" s="25" t="s">
        <v>96</v>
      </c>
      <c r="B18119" s="26" t="s">
        <v>82</v>
      </c>
      <c r="C18119" s="26" t="s">
        <v>83</v>
      </c>
      <c r="D18119" s="26" t="s">
        <v>36</v>
      </c>
      <c r="E18119" s="26" t="s">
        <v>35</v>
      </c>
      <c r="F18119" s="26">
        <v>2018</v>
      </c>
      <c r="G18119" s="27">
        <v>366</v>
      </c>
    </row>
    <row r="18120" spans="1:7" x14ac:dyDescent="0.15">
      <c r="A18120" s="25" t="s">
        <v>96</v>
      </c>
      <c r="B18120" s="26" t="s">
        <v>82</v>
      </c>
      <c r="C18120" s="26" t="s">
        <v>83</v>
      </c>
      <c r="D18120" s="26" t="s">
        <v>36</v>
      </c>
      <c r="E18120" s="26" t="s">
        <v>35</v>
      </c>
      <c r="F18120" s="26">
        <v>2017</v>
      </c>
      <c r="G18120" s="27">
        <v>462</v>
      </c>
    </row>
    <row r="18121" spans="1:7" x14ac:dyDescent="0.15">
      <c r="A18121" s="25" t="s">
        <v>96</v>
      </c>
      <c r="B18121" s="26" t="s">
        <v>82</v>
      </c>
      <c r="C18121" s="26" t="s">
        <v>83</v>
      </c>
      <c r="D18121" s="26" t="s">
        <v>36</v>
      </c>
      <c r="E18121" s="26" t="s">
        <v>35</v>
      </c>
      <c r="F18121" s="26">
        <v>2016</v>
      </c>
      <c r="G18121" s="27">
        <v>573</v>
      </c>
    </row>
    <row r="18122" spans="1:7" x14ac:dyDescent="0.15">
      <c r="A18122" s="25" t="s">
        <v>96</v>
      </c>
      <c r="B18122" s="26" t="s">
        <v>82</v>
      </c>
      <c r="C18122" s="26" t="s">
        <v>83</v>
      </c>
      <c r="D18122" s="26" t="s">
        <v>36</v>
      </c>
      <c r="E18122" s="26" t="s">
        <v>35</v>
      </c>
      <c r="F18122" s="26">
        <v>2015</v>
      </c>
      <c r="G18122" s="27">
        <v>646</v>
      </c>
    </row>
    <row r="18123" spans="1:7" x14ac:dyDescent="0.15">
      <c r="A18123" s="25" t="s">
        <v>96</v>
      </c>
      <c r="B18123" s="26" t="s">
        <v>82</v>
      </c>
      <c r="C18123" s="26" t="s">
        <v>83</v>
      </c>
      <c r="D18123" s="26" t="s">
        <v>36</v>
      </c>
      <c r="E18123" s="26" t="s">
        <v>35</v>
      </c>
      <c r="F18123" s="26">
        <v>2014</v>
      </c>
      <c r="G18123" s="27">
        <v>726</v>
      </c>
    </row>
    <row r="18124" spans="1:7" x14ac:dyDescent="0.15">
      <c r="A18124" s="25" t="s">
        <v>96</v>
      </c>
      <c r="B18124" s="26" t="s">
        <v>82</v>
      </c>
      <c r="C18124" s="26" t="s">
        <v>83</v>
      </c>
      <c r="D18124" s="26" t="s">
        <v>36</v>
      </c>
      <c r="E18124" s="26" t="s">
        <v>35</v>
      </c>
      <c r="F18124" s="26">
        <v>2013</v>
      </c>
      <c r="G18124" s="27">
        <v>855</v>
      </c>
    </row>
    <row r="18125" spans="1:7" x14ac:dyDescent="0.15">
      <c r="A18125" s="25" t="s">
        <v>96</v>
      </c>
      <c r="B18125" s="26" t="s">
        <v>82</v>
      </c>
      <c r="C18125" s="26" t="s">
        <v>83</v>
      </c>
      <c r="D18125" s="26" t="s">
        <v>36</v>
      </c>
      <c r="E18125" s="26" t="s">
        <v>35</v>
      </c>
      <c r="F18125" s="26">
        <v>2012</v>
      </c>
      <c r="G18125" s="27">
        <v>836</v>
      </c>
    </row>
    <row r="18126" spans="1:7" x14ac:dyDescent="0.15">
      <c r="A18126" s="25" t="s">
        <v>96</v>
      </c>
      <c r="B18126" s="26" t="s">
        <v>82</v>
      </c>
      <c r="C18126" s="26" t="s">
        <v>83</v>
      </c>
      <c r="D18126" s="26" t="s">
        <v>36</v>
      </c>
      <c r="E18126" s="26" t="s">
        <v>35</v>
      </c>
      <c r="F18126" s="26">
        <v>2011</v>
      </c>
      <c r="G18126" s="27">
        <v>688</v>
      </c>
    </row>
    <row r="18127" spans="1:7" x14ac:dyDescent="0.15">
      <c r="A18127" s="25" t="s">
        <v>96</v>
      </c>
      <c r="B18127" s="26" t="s">
        <v>82</v>
      </c>
      <c r="C18127" s="26" t="s">
        <v>83</v>
      </c>
      <c r="D18127" s="26" t="s">
        <v>36</v>
      </c>
      <c r="E18127" s="26" t="s">
        <v>35</v>
      </c>
      <c r="F18127" s="26">
        <v>2010</v>
      </c>
      <c r="G18127" s="27">
        <v>647</v>
      </c>
    </row>
    <row r="18128" spans="1:7" x14ac:dyDescent="0.15">
      <c r="A18128" s="25" t="s">
        <v>96</v>
      </c>
      <c r="B18128" s="26" t="s">
        <v>82</v>
      </c>
      <c r="C18128" s="26" t="s">
        <v>83</v>
      </c>
      <c r="D18128" s="26" t="s">
        <v>36</v>
      </c>
      <c r="E18128" s="26" t="s">
        <v>35</v>
      </c>
      <c r="F18128" s="26">
        <v>2009</v>
      </c>
      <c r="G18128" s="27">
        <v>573</v>
      </c>
    </row>
    <row r="18129" spans="1:7" x14ac:dyDescent="0.15">
      <c r="A18129" s="25" t="s">
        <v>96</v>
      </c>
      <c r="B18129" s="26" t="s">
        <v>82</v>
      </c>
      <c r="C18129" s="26" t="s">
        <v>83</v>
      </c>
      <c r="D18129" s="26" t="s">
        <v>36</v>
      </c>
      <c r="E18129" s="26" t="s">
        <v>35</v>
      </c>
      <c r="F18129" s="26">
        <v>2008</v>
      </c>
      <c r="G18129" s="27">
        <v>463.3</v>
      </c>
    </row>
    <row r="18130" spans="1:7" x14ac:dyDescent="0.15">
      <c r="A18130" s="25" t="s">
        <v>96</v>
      </c>
      <c r="B18130" s="26" t="s">
        <v>82</v>
      </c>
      <c r="C18130" s="26" t="s">
        <v>83</v>
      </c>
      <c r="D18130" s="26" t="s">
        <v>36</v>
      </c>
      <c r="E18130" s="26" t="s">
        <v>35</v>
      </c>
      <c r="F18130" s="26">
        <v>2007</v>
      </c>
      <c r="G18130" s="27">
        <v>488.8</v>
      </c>
    </row>
    <row r="18131" spans="1:7" x14ac:dyDescent="0.15">
      <c r="A18131" s="25" t="s">
        <v>96</v>
      </c>
      <c r="B18131" s="26" t="s">
        <v>82</v>
      </c>
      <c r="C18131" s="26" t="s">
        <v>83</v>
      </c>
      <c r="D18131" s="26" t="s">
        <v>36</v>
      </c>
      <c r="E18131" s="26" t="s">
        <v>35</v>
      </c>
      <c r="F18131" s="26">
        <v>2006</v>
      </c>
      <c r="G18131" s="27">
        <v>466.6</v>
      </c>
    </row>
    <row r="18132" spans="1:7" x14ac:dyDescent="0.15">
      <c r="A18132" s="25" t="s">
        <v>96</v>
      </c>
      <c r="B18132" s="26" t="s">
        <v>82</v>
      </c>
      <c r="C18132" s="26" t="s">
        <v>83</v>
      </c>
      <c r="D18132" s="26" t="s">
        <v>36</v>
      </c>
      <c r="E18132" s="26" t="s">
        <v>35</v>
      </c>
      <c r="F18132" s="26">
        <v>2005</v>
      </c>
      <c r="G18132" s="27">
        <v>458.8</v>
      </c>
    </row>
    <row r="18133" spans="1:7" x14ac:dyDescent="0.15">
      <c r="A18133" s="25" t="s">
        <v>96</v>
      </c>
      <c r="B18133" s="26" t="s">
        <v>82</v>
      </c>
      <c r="C18133" s="26" t="s">
        <v>83</v>
      </c>
      <c r="D18133" s="26" t="s">
        <v>36</v>
      </c>
      <c r="E18133" s="26" t="s">
        <v>35</v>
      </c>
      <c r="F18133" s="26">
        <v>2004</v>
      </c>
      <c r="G18133" s="27">
        <v>397.90000000000009</v>
      </c>
    </row>
    <row r="18134" spans="1:7" x14ac:dyDescent="0.15">
      <c r="A18134" s="25" t="s">
        <v>96</v>
      </c>
      <c r="B18134" s="26" t="s">
        <v>82</v>
      </c>
      <c r="C18134" s="26" t="s">
        <v>83</v>
      </c>
      <c r="D18134" s="26" t="s">
        <v>36</v>
      </c>
      <c r="E18134" s="26" t="s">
        <v>35</v>
      </c>
      <c r="F18134" s="26">
        <v>2003</v>
      </c>
      <c r="G18134" s="27">
        <v>376.8</v>
      </c>
    </row>
    <row r="18135" spans="1:7" x14ac:dyDescent="0.15">
      <c r="A18135" s="25" t="s">
        <v>96</v>
      </c>
      <c r="B18135" s="26" t="s">
        <v>82</v>
      </c>
      <c r="C18135" s="26" t="s">
        <v>83</v>
      </c>
      <c r="D18135" s="26" t="s">
        <v>36</v>
      </c>
      <c r="E18135" s="26" t="s">
        <v>35</v>
      </c>
      <c r="F18135" s="26">
        <v>2002</v>
      </c>
      <c r="G18135" s="27">
        <v>299.2</v>
      </c>
    </row>
    <row r="18136" spans="1:7" x14ac:dyDescent="0.15">
      <c r="A18136" s="25" t="s">
        <v>96</v>
      </c>
      <c r="B18136" s="26" t="s">
        <v>82</v>
      </c>
      <c r="C18136" s="26" t="s">
        <v>83</v>
      </c>
      <c r="D18136" s="26" t="s">
        <v>36</v>
      </c>
      <c r="E18136" s="26" t="s">
        <v>35</v>
      </c>
      <c r="F18136" s="26">
        <v>2001</v>
      </c>
      <c r="G18136" s="27">
        <v>237.2</v>
      </c>
    </row>
    <row r="18137" spans="1:7" x14ac:dyDescent="0.15">
      <c r="A18137" s="25" t="s">
        <v>96</v>
      </c>
      <c r="B18137" s="26" t="s">
        <v>82</v>
      </c>
      <c r="C18137" s="26" t="s">
        <v>83</v>
      </c>
      <c r="D18137" s="26" t="s">
        <v>36</v>
      </c>
      <c r="E18137" s="26" t="s">
        <v>35</v>
      </c>
      <c r="F18137" s="26">
        <v>2000</v>
      </c>
      <c r="G18137" s="27">
        <v>233.9</v>
      </c>
    </row>
    <row r="18138" spans="1:7" x14ac:dyDescent="0.15">
      <c r="A18138" s="25" t="s">
        <v>96</v>
      </c>
      <c r="B18138" s="26" t="s">
        <v>82</v>
      </c>
      <c r="C18138" s="26" t="s">
        <v>83</v>
      </c>
      <c r="D18138" s="26" t="s">
        <v>36</v>
      </c>
      <c r="E18138" s="26" t="s">
        <v>35</v>
      </c>
      <c r="F18138" s="26">
        <v>1999</v>
      </c>
      <c r="G18138" s="27">
        <v>258.2</v>
      </c>
    </row>
    <row r="18139" spans="1:7" x14ac:dyDescent="0.15">
      <c r="A18139" s="25" t="s">
        <v>96</v>
      </c>
      <c r="B18139" s="26" t="s">
        <v>82</v>
      </c>
      <c r="C18139" s="26" t="s">
        <v>83</v>
      </c>
      <c r="D18139" s="26" t="s">
        <v>36</v>
      </c>
      <c r="E18139" s="26" t="s">
        <v>35</v>
      </c>
      <c r="F18139" s="26">
        <v>1998</v>
      </c>
      <c r="G18139" s="27">
        <v>287.10000000000002</v>
      </c>
    </row>
    <row r="18140" spans="1:7" x14ac:dyDescent="0.15">
      <c r="A18140" s="25" t="s">
        <v>96</v>
      </c>
      <c r="B18140" s="26" t="s">
        <v>82</v>
      </c>
      <c r="C18140" s="26" t="s">
        <v>83</v>
      </c>
      <c r="D18140" s="26" t="s">
        <v>36</v>
      </c>
      <c r="E18140" s="26" t="s">
        <v>35</v>
      </c>
      <c r="F18140" s="26">
        <v>1997</v>
      </c>
      <c r="G18140" s="27">
        <v>365.7</v>
      </c>
    </row>
    <row r="18141" spans="1:7" x14ac:dyDescent="0.15">
      <c r="A18141" s="25" t="s">
        <v>96</v>
      </c>
      <c r="B18141" s="26" t="s">
        <v>82</v>
      </c>
      <c r="C18141" s="26" t="s">
        <v>83</v>
      </c>
      <c r="D18141" s="26" t="s">
        <v>36</v>
      </c>
      <c r="E18141" s="26" t="s">
        <v>35</v>
      </c>
      <c r="F18141" s="26">
        <v>1996</v>
      </c>
      <c r="G18141" s="27">
        <v>390.1</v>
      </c>
    </row>
    <row r="18142" spans="1:7" x14ac:dyDescent="0.15">
      <c r="A18142" s="25" t="s">
        <v>96</v>
      </c>
      <c r="B18142" s="26" t="s">
        <v>82</v>
      </c>
      <c r="C18142" s="26" t="s">
        <v>83</v>
      </c>
      <c r="D18142" s="26" t="s">
        <v>36</v>
      </c>
      <c r="E18142" s="26" t="s">
        <v>35</v>
      </c>
      <c r="F18142" s="26">
        <v>1995</v>
      </c>
      <c r="G18142" s="27">
        <v>386.8</v>
      </c>
    </row>
    <row r="18143" spans="1:7" x14ac:dyDescent="0.15">
      <c r="A18143" s="25" t="s">
        <v>96</v>
      </c>
      <c r="B18143" s="26" t="s">
        <v>82</v>
      </c>
      <c r="C18143" s="26" t="s">
        <v>83</v>
      </c>
      <c r="D18143" s="26" t="s">
        <v>36</v>
      </c>
      <c r="E18143" s="26" t="s">
        <v>35</v>
      </c>
      <c r="F18143" s="26">
        <v>1994</v>
      </c>
      <c r="G18143" s="27">
        <v>364.6</v>
      </c>
    </row>
    <row r="18144" spans="1:7" x14ac:dyDescent="0.15">
      <c r="A18144" s="25" t="s">
        <v>96</v>
      </c>
      <c r="B18144" s="26" t="s">
        <v>82</v>
      </c>
      <c r="C18144" s="26" t="s">
        <v>83</v>
      </c>
      <c r="D18144" s="26" t="s">
        <v>36</v>
      </c>
      <c r="E18144" s="26" t="s">
        <v>35</v>
      </c>
      <c r="F18144" s="26">
        <v>1993</v>
      </c>
      <c r="G18144" s="27">
        <v>295.90000000000009</v>
      </c>
    </row>
    <row r="18145" spans="1:7" x14ac:dyDescent="0.15">
      <c r="A18145" s="25" t="s">
        <v>96</v>
      </c>
      <c r="B18145" s="26" t="s">
        <v>82</v>
      </c>
      <c r="C18145" s="26" t="s">
        <v>83</v>
      </c>
      <c r="D18145" s="26" t="s">
        <v>36</v>
      </c>
      <c r="E18145" s="26" t="s">
        <v>35</v>
      </c>
      <c r="F18145" s="26">
        <v>1992</v>
      </c>
      <c r="G18145" s="27">
        <v>270.39999999999998</v>
      </c>
    </row>
    <row r="18146" spans="1:7" x14ac:dyDescent="0.15">
      <c r="A18146" s="25" t="s">
        <v>96</v>
      </c>
      <c r="B18146" s="26" t="s">
        <v>82</v>
      </c>
      <c r="C18146" s="26" t="s">
        <v>83</v>
      </c>
      <c r="D18146" s="26" t="s">
        <v>36</v>
      </c>
      <c r="E18146" s="26" t="s">
        <v>35</v>
      </c>
      <c r="F18146" s="26">
        <v>1991</v>
      </c>
      <c r="G18146" s="27">
        <v>276</v>
      </c>
    </row>
    <row r="18147" spans="1:7" x14ac:dyDescent="0.15">
      <c r="A18147" s="25" t="s">
        <v>96</v>
      </c>
      <c r="B18147" s="26" t="s">
        <v>82</v>
      </c>
      <c r="C18147" s="26" t="s">
        <v>83</v>
      </c>
      <c r="D18147" s="26" t="s">
        <v>36</v>
      </c>
      <c r="E18147" s="26" t="s">
        <v>35</v>
      </c>
      <c r="F18147" s="26">
        <v>1990</v>
      </c>
      <c r="G18147" s="27">
        <v>302.60000000000002</v>
      </c>
    </row>
    <row r="18148" spans="1:7" x14ac:dyDescent="0.15">
      <c r="A18148" s="25" t="s">
        <v>96</v>
      </c>
      <c r="B18148" s="26" t="s">
        <v>82</v>
      </c>
      <c r="C18148" s="26" t="s">
        <v>83</v>
      </c>
      <c r="D18148" s="26" t="s">
        <v>36</v>
      </c>
      <c r="E18148" s="26" t="s">
        <v>35</v>
      </c>
      <c r="F18148" s="26">
        <v>1989</v>
      </c>
      <c r="G18148" s="27">
        <v>319.2</v>
      </c>
    </row>
    <row r="18149" spans="1:7" x14ac:dyDescent="0.15">
      <c r="A18149" s="25" t="s">
        <v>96</v>
      </c>
      <c r="B18149" s="26" t="s">
        <v>82</v>
      </c>
      <c r="C18149" s="26" t="s">
        <v>83</v>
      </c>
      <c r="D18149" s="26" t="s">
        <v>36</v>
      </c>
      <c r="E18149" s="26" t="s">
        <v>35</v>
      </c>
      <c r="F18149" s="26">
        <v>1988</v>
      </c>
      <c r="G18149" s="27">
        <v>349.1</v>
      </c>
    </row>
    <row r="18150" spans="1:7" x14ac:dyDescent="0.15">
      <c r="A18150" s="25" t="s">
        <v>96</v>
      </c>
      <c r="B18150" s="26" t="s">
        <v>82</v>
      </c>
      <c r="C18150" s="26" t="s">
        <v>83</v>
      </c>
      <c r="D18150" s="26" t="s">
        <v>36</v>
      </c>
      <c r="E18150" s="26" t="s">
        <v>35</v>
      </c>
      <c r="F18150" s="26">
        <v>1987</v>
      </c>
      <c r="G18150" s="27">
        <v>416.7</v>
      </c>
    </row>
    <row r="18151" spans="1:7" x14ac:dyDescent="0.15">
      <c r="A18151" s="25" t="s">
        <v>96</v>
      </c>
      <c r="B18151" s="26" t="s">
        <v>82</v>
      </c>
      <c r="C18151" s="26" t="s">
        <v>83</v>
      </c>
      <c r="D18151" s="26" t="s">
        <v>36</v>
      </c>
      <c r="E18151" s="26" t="s">
        <v>35</v>
      </c>
      <c r="F18151" s="26">
        <v>1986</v>
      </c>
      <c r="G18151" s="27">
        <v>492.1</v>
      </c>
    </row>
    <row r="18152" spans="1:7" x14ac:dyDescent="0.15">
      <c r="A18152" s="25" t="s">
        <v>96</v>
      </c>
      <c r="B18152" s="26" t="s">
        <v>82</v>
      </c>
      <c r="C18152" s="26" t="s">
        <v>83</v>
      </c>
      <c r="D18152" s="26" t="s">
        <v>36</v>
      </c>
      <c r="E18152" s="26" t="s">
        <v>35</v>
      </c>
      <c r="F18152" s="26">
        <v>1985</v>
      </c>
      <c r="G18152" s="27">
        <v>512</v>
      </c>
    </row>
    <row r="18153" spans="1:7" x14ac:dyDescent="0.15">
      <c r="A18153" s="25" t="s">
        <v>96</v>
      </c>
      <c r="B18153" s="26" t="s">
        <v>82</v>
      </c>
      <c r="C18153" s="26" t="s">
        <v>83</v>
      </c>
      <c r="D18153" s="26" t="s">
        <v>36</v>
      </c>
      <c r="E18153" s="26" t="s">
        <v>35</v>
      </c>
      <c r="F18153" s="26">
        <v>1984</v>
      </c>
      <c r="G18153" s="27">
        <v>502.1</v>
      </c>
    </row>
    <row r="18154" spans="1:7" x14ac:dyDescent="0.15">
      <c r="A18154" s="25" t="s">
        <v>96</v>
      </c>
      <c r="B18154" s="26" t="s">
        <v>82</v>
      </c>
      <c r="C18154" s="26" t="s">
        <v>83</v>
      </c>
      <c r="D18154" s="26" t="s">
        <v>36</v>
      </c>
      <c r="E18154" s="26" t="s">
        <v>35</v>
      </c>
      <c r="F18154" s="26">
        <v>1983</v>
      </c>
      <c r="G18154" s="27">
        <v>468.8</v>
      </c>
    </row>
    <row r="18155" spans="1:7" x14ac:dyDescent="0.15">
      <c r="A18155" s="25" t="s">
        <v>96</v>
      </c>
      <c r="B18155" s="26" t="s">
        <v>82</v>
      </c>
      <c r="C18155" s="26" t="s">
        <v>83</v>
      </c>
      <c r="D18155" s="26" t="s">
        <v>36</v>
      </c>
      <c r="E18155" s="26" t="s">
        <v>35</v>
      </c>
      <c r="F18155" s="26">
        <v>1982</v>
      </c>
      <c r="G18155" s="27">
        <v>350.40000000000009</v>
      </c>
    </row>
    <row r="18156" spans="1:7" x14ac:dyDescent="0.15">
      <c r="A18156" s="25" t="s">
        <v>96</v>
      </c>
      <c r="B18156" s="26" t="s">
        <v>82</v>
      </c>
      <c r="C18156" s="26" t="s">
        <v>83</v>
      </c>
      <c r="D18156" s="26" t="s">
        <v>36</v>
      </c>
      <c r="E18156" s="26" t="s">
        <v>35</v>
      </c>
      <c r="F18156" s="26">
        <v>1981</v>
      </c>
      <c r="G18156" s="27">
        <v>359.40000000000009</v>
      </c>
    </row>
    <row r="18157" spans="1:7" x14ac:dyDescent="0.15">
      <c r="A18157" s="25" t="s">
        <v>96</v>
      </c>
      <c r="B18157" s="26" t="s">
        <v>82</v>
      </c>
      <c r="C18157" s="26" t="s">
        <v>83</v>
      </c>
      <c r="D18157" s="26" t="s">
        <v>36</v>
      </c>
      <c r="E18157" s="26" t="s">
        <v>35</v>
      </c>
      <c r="F18157" s="26">
        <v>1980</v>
      </c>
      <c r="G18157" s="27">
        <v>386.40000000000009</v>
      </c>
    </row>
    <row r="18158" spans="1:7" x14ac:dyDescent="0.15">
      <c r="A18158" s="25" t="s">
        <v>96</v>
      </c>
      <c r="B18158" s="26" t="s">
        <v>82</v>
      </c>
      <c r="C18158" s="26" t="s">
        <v>83</v>
      </c>
      <c r="D18158" s="26" t="s">
        <v>36</v>
      </c>
      <c r="E18158" s="26" t="s">
        <v>35</v>
      </c>
      <c r="F18158" s="26">
        <v>1979</v>
      </c>
      <c r="G18158" s="27">
        <v>397.7</v>
      </c>
    </row>
    <row r="18159" spans="1:7" x14ac:dyDescent="0.15">
      <c r="A18159" s="25" t="s">
        <v>96</v>
      </c>
      <c r="B18159" s="26" t="s">
        <v>82</v>
      </c>
      <c r="C18159" s="26" t="s">
        <v>83</v>
      </c>
      <c r="D18159" s="26" t="s">
        <v>36</v>
      </c>
      <c r="E18159" s="26" t="s">
        <v>35</v>
      </c>
      <c r="F18159" s="26">
        <v>1978</v>
      </c>
      <c r="G18159" s="27">
        <v>394.1</v>
      </c>
    </row>
    <row r="18160" spans="1:7" x14ac:dyDescent="0.15">
      <c r="A18160" s="25" t="s">
        <v>96</v>
      </c>
      <c r="B18160" s="26" t="s">
        <v>82</v>
      </c>
      <c r="C18160" s="26" t="s">
        <v>83</v>
      </c>
      <c r="D18160" s="26" t="s">
        <v>36</v>
      </c>
      <c r="E18160" s="26" t="s">
        <v>35</v>
      </c>
      <c r="F18160" s="26">
        <v>1977</v>
      </c>
      <c r="G18160" s="27">
        <v>366.3</v>
      </c>
    </row>
    <row r="18161" spans="1:7" x14ac:dyDescent="0.15">
      <c r="A18161" s="25" t="s">
        <v>96</v>
      </c>
      <c r="B18161" s="26" t="s">
        <v>82</v>
      </c>
      <c r="C18161" s="26" t="s">
        <v>83</v>
      </c>
      <c r="D18161" s="26" t="s">
        <v>36</v>
      </c>
      <c r="E18161" s="26" t="s">
        <v>35</v>
      </c>
      <c r="F18161" s="26">
        <v>1976</v>
      </c>
      <c r="G18161" s="27">
        <v>309.7</v>
      </c>
    </row>
    <row r="18162" spans="1:7" x14ac:dyDescent="0.15">
      <c r="A18162" s="25" t="s">
        <v>96</v>
      </c>
      <c r="B18162" s="26" t="s">
        <v>82</v>
      </c>
      <c r="C18162" s="26" t="s">
        <v>83</v>
      </c>
      <c r="D18162" s="26" t="s">
        <v>36</v>
      </c>
      <c r="E18162" s="26" t="s">
        <v>35</v>
      </c>
      <c r="F18162" s="26">
        <v>1975</v>
      </c>
      <c r="G18162" s="27">
        <v>214</v>
      </c>
    </row>
    <row r="18163" spans="1:7" x14ac:dyDescent="0.15">
      <c r="A18163" s="25" t="s">
        <v>96</v>
      </c>
      <c r="B18163" s="26" t="s">
        <v>82</v>
      </c>
      <c r="C18163" s="26" t="s">
        <v>83</v>
      </c>
      <c r="D18163" s="26" t="s">
        <v>36</v>
      </c>
      <c r="E18163" s="26" t="s">
        <v>35</v>
      </c>
      <c r="F18163" s="26">
        <v>1974</v>
      </c>
      <c r="G18163" s="27">
        <v>80.600000000000023</v>
      </c>
    </row>
    <row r="18164" spans="1:7" x14ac:dyDescent="0.15">
      <c r="A18164" s="25" t="s">
        <v>96</v>
      </c>
      <c r="B18164" s="26" t="s">
        <v>82</v>
      </c>
      <c r="C18164" s="26" t="s">
        <v>83</v>
      </c>
      <c r="D18164" s="26" t="s">
        <v>36</v>
      </c>
      <c r="E18164" s="26" t="s">
        <v>35</v>
      </c>
      <c r="F18164" s="26">
        <v>1973</v>
      </c>
      <c r="G18164" s="27">
        <v>123.1</v>
      </c>
    </row>
    <row r="18165" spans="1:7" x14ac:dyDescent="0.15">
      <c r="A18165" s="25" t="s">
        <v>96</v>
      </c>
      <c r="B18165" s="26" t="s">
        <v>82</v>
      </c>
      <c r="C18165" s="26" t="s">
        <v>83</v>
      </c>
      <c r="D18165" s="26" t="s">
        <v>36</v>
      </c>
      <c r="E18165" s="26" t="s">
        <v>35</v>
      </c>
      <c r="F18165" s="26">
        <v>1972</v>
      </c>
      <c r="G18165" s="27">
        <v>119.9</v>
      </c>
    </row>
    <row r="18166" spans="1:7" x14ac:dyDescent="0.15">
      <c r="A18166" s="25" t="s">
        <v>96</v>
      </c>
      <c r="B18166" s="26" t="s">
        <v>82</v>
      </c>
      <c r="C18166" s="26" t="s">
        <v>83</v>
      </c>
      <c r="D18166" s="26" t="s">
        <v>36</v>
      </c>
      <c r="E18166" s="26" t="s">
        <v>35</v>
      </c>
      <c r="F18166" s="26">
        <v>1971</v>
      </c>
      <c r="G18166" s="27">
        <v>120.7</v>
      </c>
    </row>
    <row r="18167" spans="1:7" x14ac:dyDescent="0.15">
      <c r="A18167" s="25" t="s">
        <v>96</v>
      </c>
      <c r="B18167" s="26" t="s">
        <v>82</v>
      </c>
      <c r="C18167" s="26" t="s">
        <v>83</v>
      </c>
      <c r="D18167" s="26" t="s">
        <v>36</v>
      </c>
      <c r="E18167" s="26" t="s">
        <v>35</v>
      </c>
      <c r="F18167" s="26">
        <v>1970</v>
      </c>
      <c r="G18167" s="27">
        <v>125.3</v>
      </c>
    </row>
    <row r="18168" spans="1:7" x14ac:dyDescent="0.15">
      <c r="A18168" s="25" t="s">
        <v>96</v>
      </c>
      <c r="B18168" s="26" t="s">
        <v>82</v>
      </c>
      <c r="C18168" s="26" t="s">
        <v>83</v>
      </c>
      <c r="D18168" s="26" t="s">
        <v>36</v>
      </c>
      <c r="E18168" s="26" t="s">
        <v>35</v>
      </c>
      <c r="F18168" s="26">
        <v>1969</v>
      </c>
      <c r="G18168" s="27">
        <v>118.9</v>
      </c>
    </row>
    <row r="18169" spans="1:7" x14ac:dyDescent="0.15">
      <c r="A18169" s="25" t="s">
        <v>96</v>
      </c>
      <c r="B18169" s="26" t="s">
        <v>82</v>
      </c>
      <c r="C18169" s="26" t="s">
        <v>83</v>
      </c>
      <c r="D18169" s="26" t="s">
        <v>36</v>
      </c>
      <c r="E18169" s="26" t="s">
        <v>35</v>
      </c>
      <c r="F18169" s="26">
        <v>1968</v>
      </c>
      <c r="G18169" s="27">
        <v>119.6</v>
      </c>
    </row>
    <row r="18170" spans="1:7" x14ac:dyDescent="0.15">
      <c r="A18170" s="25" t="s">
        <v>96</v>
      </c>
      <c r="B18170" s="26" t="s">
        <v>82</v>
      </c>
      <c r="C18170" s="26" t="s">
        <v>83</v>
      </c>
      <c r="D18170" s="26" t="s">
        <v>36</v>
      </c>
      <c r="E18170" s="26" t="s">
        <v>35</v>
      </c>
      <c r="F18170" s="26">
        <v>1967</v>
      </c>
      <c r="G18170" s="27">
        <v>116.2</v>
      </c>
    </row>
    <row r="18171" spans="1:7" x14ac:dyDescent="0.15">
      <c r="A18171" s="25" t="s">
        <v>96</v>
      </c>
      <c r="B18171" s="26" t="s">
        <v>82</v>
      </c>
      <c r="C18171" s="26" t="s">
        <v>83</v>
      </c>
      <c r="D18171" s="26" t="s">
        <v>36</v>
      </c>
      <c r="E18171" s="26" t="s">
        <v>35</v>
      </c>
      <c r="F18171" s="26">
        <v>1966</v>
      </c>
      <c r="G18171" s="27">
        <v>116.9</v>
      </c>
    </row>
    <row r="18172" spans="1:7" x14ac:dyDescent="0.15">
      <c r="A18172" s="25" t="s">
        <v>96</v>
      </c>
      <c r="B18172" s="26" t="s">
        <v>82</v>
      </c>
      <c r="C18172" s="26" t="s">
        <v>83</v>
      </c>
      <c r="D18172" s="26" t="s">
        <v>36</v>
      </c>
      <c r="E18172" s="26" t="s">
        <v>35</v>
      </c>
      <c r="F18172" s="26">
        <v>1965</v>
      </c>
      <c r="G18172" s="27">
        <v>117.7</v>
      </c>
    </row>
    <row r="18173" spans="1:7" x14ac:dyDescent="0.15">
      <c r="A18173" s="25" t="s">
        <v>96</v>
      </c>
      <c r="B18173" s="26" t="s">
        <v>82</v>
      </c>
      <c r="C18173" s="26" t="s">
        <v>83</v>
      </c>
      <c r="D18173" s="26" t="s">
        <v>36</v>
      </c>
      <c r="E18173" s="26" t="s">
        <v>35</v>
      </c>
      <c r="F18173" s="26">
        <v>1964</v>
      </c>
      <c r="G18173" s="27">
        <v>118</v>
      </c>
    </row>
    <row r="18174" spans="1:7" x14ac:dyDescent="0.15">
      <c r="A18174" s="25" t="s">
        <v>96</v>
      </c>
      <c r="B18174" s="26" t="s">
        <v>82</v>
      </c>
      <c r="C18174" s="26" t="s">
        <v>83</v>
      </c>
      <c r="D18174" s="26" t="s">
        <v>36</v>
      </c>
      <c r="E18174" s="26" t="s">
        <v>35</v>
      </c>
      <c r="F18174" s="26">
        <v>1963</v>
      </c>
      <c r="G18174" s="27">
        <v>114.1</v>
      </c>
    </row>
    <row r="18175" spans="1:7" x14ac:dyDescent="0.15">
      <c r="A18175" s="25" t="s">
        <v>96</v>
      </c>
      <c r="B18175" s="26" t="s">
        <v>82</v>
      </c>
      <c r="C18175" s="26" t="s">
        <v>83</v>
      </c>
      <c r="D18175" s="26" t="s">
        <v>36</v>
      </c>
      <c r="E18175" s="26" t="s">
        <v>35</v>
      </c>
      <c r="F18175" s="26">
        <v>1962</v>
      </c>
      <c r="G18175" s="27">
        <v>106.1</v>
      </c>
    </row>
    <row r="18176" spans="1:7" x14ac:dyDescent="0.15">
      <c r="A18176" s="25" t="s">
        <v>96</v>
      </c>
      <c r="B18176" s="26" t="s">
        <v>82</v>
      </c>
      <c r="C18176" s="26" t="s">
        <v>83</v>
      </c>
      <c r="D18176" s="26" t="s">
        <v>36</v>
      </c>
      <c r="E18176" s="26" t="s">
        <v>35</v>
      </c>
      <c r="F18176" s="26">
        <v>1961</v>
      </c>
      <c r="G18176" s="27">
        <v>98</v>
      </c>
    </row>
    <row r="18177" spans="1:7" x14ac:dyDescent="0.15">
      <c r="A18177" s="25" t="s">
        <v>96</v>
      </c>
      <c r="B18177" s="26" t="s">
        <v>82</v>
      </c>
      <c r="C18177" s="26" t="s">
        <v>83</v>
      </c>
      <c r="D18177" s="26" t="s">
        <v>36</v>
      </c>
      <c r="E18177" s="26" t="s">
        <v>35</v>
      </c>
      <c r="F18177" s="26">
        <v>1960</v>
      </c>
      <c r="G18177" s="27">
        <v>81.7</v>
      </c>
    </row>
    <row r="18178" spans="1:7" x14ac:dyDescent="0.15">
      <c r="A18178" s="25" t="s">
        <v>96</v>
      </c>
      <c r="B18178" s="26" t="s">
        <v>82</v>
      </c>
      <c r="C18178" s="26" t="s">
        <v>83</v>
      </c>
      <c r="D18178" s="26" t="s">
        <v>16</v>
      </c>
      <c r="E18178" s="26" t="s">
        <v>15</v>
      </c>
      <c r="F18178" s="26">
        <v>2023</v>
      </c>
      <c r="G18178" s="27">
        <v>204</v>
      </c>
    </row>
    <row r="18179" spans="1:7" x14ac:dyDescent="0.15">
      <c r="A18179" s="25" t="s">
        <v>96</v>
      </c>
      <c r="B18179" s="26" t="s">
        <v>82</v>
      </c>
      <c r="C18179" s="26" t="s">
        <v>83</v>
      </c>
      <c r="D18179" s="26" t="s">
        <v>16</v>
      </c>
      <c r="E18179" s="26" t="s">
        <v>15</v>
      </c>
      <c r="F18179" s="26">
        <v>2022</v>
      </c>
      <c r="G18179" s="27">
        <v>190</v>
      </c>
    </row>
    <row r="18180" spans="1:7" x14ac:dyDescent="0.15">
      <c r="A18180" s="25" t="s">
        <v>96</v>
      </c>
      <c r="B18180" s="26" t="s">
        <v>82</v>
      </c>
      <c r="C18180" s="26" t="s">
        <v>83</v>
      </c>
      <c r="D18180" s="26" t="s">
        <v>16</v>
      </c>
      <c r="E18180" s="26" t="s">
        <v>15</v>
      </c>
      <c r="F18180" s="26">
        <v>2021</v>
      </c>
      <c r="G18180" s="27">
        <v>212</v>
      </c>
    </row>
    <row r="18181" spans="1:7" x14ac:dyDescent="0.15">
      <c r="A18181" s="25" t="s">
        <v>96</v>
      </c>
      <c r="B18181" s="26" t="s">
        <v>82</v>
      </c>
      <c r="C18181" s="26" t="s">
        <v>83</v>
      </c>
      <c r="D18181" s="26" t="s">
        <v>16</v>
      </c>
      <c r="E18181" s="26" t="s">
        <v>15</v>
      </c>
      <c r="F18181" s="26">
        <v>2020</v>
      </c>
      <c r="G18181" s="27">
        <v>209</v>
      </c>
    </row>
    <row r="18182" spans="1:7" x14ac:dyDescent="0.15">
      <c r="A18182" s="25" t="s">
        <v>96</v>
      </c>
      <c r="B18182" s="26" t="s">
        <v>82</v>
      </c>
      <c r="C18182" s="26" t="s">
        <v>83</v>
      </c>
      <c r="D18182" s="26" t="s">
        <v>16</v>
      </c>
      <c r="E18182" s="26" t="s">
        <v>15</v>
      </c>
      <c r="F18182" s="26">
        <v>2019</v>
      </c>
      <c r="G18182" s="27">
        <v>184</v>
      </c>
    </row>
    <row r="18183" spans="1:7" x14ac:dyDescent="0.15">
      <c r="A18183" s="25" t="s">
        <v>96</v>
      </c>
      <c r="B18183" s="26" t="s">
        <v>82</v>
      </c>
      <c r="C18183" s="26" t="s">
        <v>83</v>
      </c>
      <c r="D18183" s="26" t="s">
        <v>16</v>
      </c>
      <c r="E18183" s="26" t="s">
        <v>15</v>
      </c>
      <c r="F18183" s="26">
        <v>2018</v>
      </c>
      <c r="G18183" s="27">
        <v>202</v>
      </c>
    </row>
    <row r="18184" spans="1:7" x14ac:dyDescent="0.15">
      <c r="A18184" s="25" t="s">
        <v>96</v>
      </c>
      <c r="B18184" s="26" t="s">
        <v>82</v>
      </c>
      <c r="C18184" s="26" t="s">
        <v>83</v>
      </c>
      <c r="D18184" s="26" t="s">
        <v>16</v>
      </c>
      <c r="E18184" s="26" t="s">
        <v>15</v>
      </c>
      <c r="F18184" s="26">
        <v>2017</v>
      </c>
      <c r="G18184" s="27">
        <v>233</v>
      </c>
    </row>
    <row r="18185" spans="1:7" x14ac:dyDescent="0.15">
      <c r="A18185" s="25" t="s">
        <v>96</v>
      </c>
      <c r="B18185" s="26" t="s">
        <v>82</v>
      </c>
      <c r="C18185" s="26" t="s">
        <v>83</v>
      </c>
      <c r="D18185" s="26" t="s">
        <v>16</v>
      </c>
      <c r="E18185" s="26" t="s">
        <v>15</v>
      </c>
      <c r="F18185" s="26">
        <v>2016</v>
      </c>
      <c r="G18185" s="27">
        <v>236</v>
      </c>
    </row>
    <row r="18186" spans="1:7" x14ac:dyDescent="0.15">
      <c r="A18186" s="25" t="s">
        <v>96</v>
      </c>
      <c r="B18186" s="26" t="s">
        <v>82</v>
      </c>
      <c r="C18186" s="26" t="s">
        <v>83</v>
      </c>
      <c r="D18186" s="26" t="s">
        <v>16</v>
      </c>
      <c r="E18186" s="26" t="s">
        <v>15</v>
      </c>
      <c r="F18186" s="26">
        <v>2015</v>
      </c>
      <c r="G18186" s="27">
        <v>250</v>
      </c>
    </row>
    <row r="18187" spans="1:7" x14ac:dyDescent="0.15">
      <c r="A18187" s="25" t="s">
        <v>96</v>
      </c>
      <c r="B18187" s="26" t="s">
        <v>82</v>
      </c>
      <c r="C18187" s="26" t="s">
        <v>83</v>
      </c>
      <c r="D18187" s="26" t="s">
        <v>16</v>
      </c>
      <c r="E18187" s="26" t="s">
        <v>15</v>
      </c>
      <c r="F18187" s="26">
        <v>2014</v>
      </c>
      <c r="G18187" s="27">
        <v>232</v>
      </c>
    </row>
    <row r="18188" spans="1:7" x14ac:dyDescent="0.15">
      <c r="A18188" s="25" t="s">
        <v>96</v>
      </c>
      <c r="B18188" s="26" t="s">
        <v>82</v>
      </c>
      <c r="C18188" s="26" t="s">
        <v>83</v>
      </c>
      <c r="D18188" s="26" t="s">
        <v>16</v>
      </c>
      <c r="E18188" s="26" t="s">
        <v>15</v>
      </c>
      <c r="F18188" s="26">
        <v>2013</v>
      </c>
      <c r="G18188" s="27">
        <v>221</v>
      </c>
    </row>
    <row r="18189" spans="1:7" x14ac:dyDescent="0.15">
      <c r="A18189" s="25" t="s">
        <v>96</v>
      </c>
      <c r="B18189" s="26" t="s">
        <v>82</v>
      </c>
      <c r="C18189" s="26" t="s">
        <v>83</v>
      </c>
      <c r="D18189" s="26" t="s">
        <v>16</v>
      </c>
      <c r="E18189" s="26" t="s">
        <v>15</v>
      </c>
      <c r="F18189" s="26">
        <v>2012</v>
      </c>
      <c r="G18189" s="27">
        <v>209</v>
      </c>
    </row>
    <row r="18190" spans="1:7" x14ac:dyDescent="0.15">
      <c r="A18190" s="25" t="s">
        <v>96</v>
      </c>
      <c r="B18190" s="26" t="s">
        <v>82</v>
      </c>
      <c r="C18190" s="26" t="s">
        <v>83</v>
      </c>
      <c r="D18190" s="26" t="s">
        <v>16</v>
      </c>
      <c r="E18190" s="26" t="s">
        <v>15</v>
      </c>
      <c r="F18190" s="26">
        <v>2011</v>
      </c>
      <c r="G18190" s="27">
        <v>212</v>
      </c>
    </row>
    <row r="18191" spans="1:7" x14ac:dyDescent="0.15">
      <c r="A18191" s="25" t="s">
        <v>96</v>
      </c>
      <c r="B18191" s="26" t="s">
        <v>82</v>
      </c>
      <c r="C18191" s="26" t="s">
        <v>83</v>
      </c>
      <c r="D18191" s="26" t="s">
        <v>16</v>
      </c>
      <c r="E18191" s="26" t="s">
        <v>15</v>
      </c>
      <c r="F18191" s="26">
        <v>2010</v>
      </c>
      <c r="G18191" s="27">
        <v>226</v>
      </c>
    </row>
    <row r="18192" spans="1:7" x14ac:dyDescent="0.15">
      <c r="A18192" s="25" t="s">
        <v>96</v>
      </c>
      <c r="B18192" s="26" t="s">
        <v>82</v>
      </c>
      <c r="C18192" s="26" t="s">
        <v>83</v>
      </c>
      <c r="D18192" s="26" t="s">
        <v>16</v>
      </c>
      <c r="E18192" s="26" t="s">
        <v>15</v>
      </c>
      <c r="F18192" s="26">
        <v>2009</v>
      </c>
      <c r="G18192" s="27">
        <v>221</v>
      </c>
    </row>
    <row r="18193" spans="1:7" x14ac:dyDescent="0.15">
      <c r="A18193" s="25" t="s">
        <v>96</v>
      </c>
      <c r="B18193" s="26" t="s">
        <v>82</v>
      </c>
      <c r="C18193" s="26" t="s">
        <v>83</v>
      </c>
      <c r="D18193" s="26" t="s">
        <v>16</v>
      </c>
      <c r="E18193" s="26" t="s">
        <v>15</v>
      </c>
      <c r="F18193" s="26">
        <v>2008</v>
      </c>
      <c r="G18193" s="27">
        <v>172</v>
      </c>
    </row>
    <row r="18194" spans="1:7" x14ac:dyDescent="0.15">
      <c r="A18194" s="25" t="s">
        <v>96</v>
      </c>
      <c r="B18194" s="26" t="s">
        <v>82</v>
      </c>
      <c r="C18194" s="26" t="s">
        <v>83</v>
      </c>
      <c r="D18194" s="26" t="s">
        <v>16</v>
      </c>
      <c r="E18194" s="26" t="s">
        <v>15</v>
      </c>
      <c r="F18194" s="26">
        <v>2007</v>
      </c>
      <c r="G18194" s="27">
        <v>183</v>
      </c>
    </row>
    <row r="18195" spans="1:7" x14ac:dyDescent="0.15">
      <c r="A18195" s="25" t="s">
        <v>96</v>
      </c>
      <c r="B18195" s="26" t="s">
        <v>82</v>
      </c>
      <c r="C18195" s="26" t="s">
        <v>83</v>
      </c>
      <c r="D18195" s="26" t="s">
        <v>16</v>
      </c>
      <c r="E18195" s="26" t="s">
        <v>15</v>
      </c>
      <c r="F18195" s="26">
        <v>2006</v>
      </c>
      <c r="G18195" s="27">
        <v>204</v>
      </c>
    </row>
    <row r="18196" spans="1:7" x14ac:dyDescent="0.15">
      <c r="A18196" s="25" t="s">
        <v>96</v>
      </c>
      <c r="B18196" s="26" t="s">
        <v>82</v>
      </c>
      <c r="C18196" s="26" t="s">
        <v>83</v>
      </c>
      <c r="D18196" s="26" t="s">
        <v>16</v>
      </c>
      <c r="E18196" s="26" t="s">
        <v>15</v>
      </c>
      <c r="F18196" s="26">
        <v>2005</v>
      </c>
      <c r="G18196" s="27">
        <v>220</v>
      </c>
    </row>
    <row r="18197" spans="1:7" x14ac:dyDescent="0.15">
      <c r="A18197" s="25" t="s">
        <v>96</v>
      </c>
      <c r="B18197" s="26" t="s">
        <v>82</v>
      </c>
      <c r="C18197" s="26" t="s">
        <v>83</v>
      </c>
      <c r="D18197" s="26" t="s">
        <v>16</v>
      </c>
      <c r="E18197" s="26" t="s">
        <v>15</v>
      </c>
      <c r="F18197" s="26">
        <v>2004</v>
      </c>
      <c r="G18197" s="27">
        <v>229</v>
      </c>
    </row>
    <row r="18198" spans="1:7" x14ac:dyDescent="0.15">
      <c r="A18198" s="25" t="s">
        <v>96</v>
      </c>
      <c r="B18198" s="26" t="s">
        <v>82</v>
      </c>
      <c r="C18198" s="26" t="s">
        <v>83</v>
      </c>
      <c r="D18198" s="26" t="s">
        <v>16</v>
      </c>
      <c r="E18198" s="26" t="s">
        <v>15</v>
      </c>
      <c r="F18198" s="26">
        <v>2003</v>
      </c>
      <c r="G18198" s="27">
        <v>235</v>
      </c>
    </row>
    <row r="18199" spans="1:7" x14ac:dyDescent="0.15">
      <c r="A18199" s="25" t="s">
        <v>96</v>
      </c>
      <c r="B18199" s="26" t="s">
        <v>82</v>
      </c>
      <c r="C18199" s="26" t="s">
        <v>83</v>
      </c>
      <c r="D18199" s="26" t="s">
        <v>16</v>
      </c>
      <c r="E18199" s="26" t="s">
        <v>15</v>
      </c>
      <c r="F18199" s="26">
        <v>2002</v>
      </c>
      <c r="G18199" s="27">
        <v>237</v>
      </c>
    </row>
    <row r="18200" spans="1:7" x14ac:dyDescent="0.15">
      <c r="A18200" s="25" t="s">
        <v>96</v>
      </c>
      <c r="B18200" s="26" t="s">
        <v>82</v>
      </c>
      <c r="C18200" s="26" t="s">
        <v>83</v>
      </c>
      <c r="D18200" s="26" t="s">
        <v>16</v>
      </c>
      <c r="E18200" s="26" t="s">
        <v>15</v>
      </c>
      <c r="F18200" s="26">
        <v>2001</v>
      </c>
      <c r="G18200" s="27">
        <v>238</v>
      </c>
    </row>
    <row r="18201" spans="1:7" x14ac:dyDescent="0.15">
      <c r="A18201" s="25" t="s">
        <v>96</v>
      </c>
      <c r="B18201" s="26" t="s">
        <v>82</v>
      </c>
      <c r="C18201" s="26" t="s">
        <v>83</v>
      </c>
      <c r="D18201" s="26" t="s">
        <v>16</v>
      </c>
      <c r="E18201" s="26" t="s">
        <v>15</v>
      </c>
      <c r="F18201" s="26">
        <v>2000</v>
      </c>
      <c r="G18201" s="27">
        <v>254</v>
      </c>
    </row>
    <row r="18202" spans="1:7" x14ac:dyDescent="0.15">
      <c r="A18202" s="25" t="s">
        <v>96</v>
      </c>
      <c r="B18202" s="26" t="s">
        <v>82</v>
      </c>
      <c r="C18202" s="26" t="s">
        <v>83</v>
      </c>
      <c r="D18202" s="26" t="s">
        <v>16</v>
      </c>
      <c r="E18202" s="26" t="s">
        <v>15</v>
      </c>
      <c r="F18202" s="26">
        <v>1999</v>
      </c>
      <c r="G18202" s="27">
        <v>261</v>
      </c>
    </row>
    <row r="18203" spans="1:7" x14ac:dyDescent="0.15">
      <c r="A18203" s="25" t="s">
        <v>96</v>
      </c>
      <c r="B18203" s="26" t="s">
        <v>82</v>
      </c>
      <c r="C18203" s="26" t="s">
        <v>83</v>
      </c>
      <c r="D18203" s="26" t="s">
        <v>16</v>
      </c>
      <c r="E18203" s="26" t="s">
        <v>15</v>
      </c>
      <c r="F18203" s="26">
        <v>1998</v>
      </c>
      <c r="G18203" s="27">
        <v>284</v>
      </c>
    </row>
    <row r="18204" spans="1:7" x14ac:dyDescent="0.15">
      <c r="A18204" s="25" t="s">
        <v>96</v>
      </c>
      <c r="B18204" s="26" t="s">
        <v>82</v>
      </c>
      <c r="C18204" s="26" t="s">
        <v>83</v>
      </c>
      <c r="D18204" s="26" t="s">
        <v>16</v>
      </c>
      <c r="E18204" s="26" t="s">
        <v>15</v>
      </c>
      <c r="F18204" s="26">
        <v>1997</v>
      </c>
      <c r="G18204" s="27">
        <v>319</v>
      </c>
    </row>
    <row r="18205" spans="1:7" x14ac:dyDescent="0.15">
      <c r="A18205" s="25" t="s">
        <v>96</v>
      </c>
      <c r="B18205" s="26" t="s">
        <v>82</v>
      </c>
      <c r="C18205" s="26" t="s">
        <v>83</v>
      </c>
      <c r="D18205" s="26" t="s">
        <v>16</v>
      </c>
      <c r="E18205" s="26" t="s">
        <v>15</v>
      </c>
      <c r="F18205" s="26">
        <v>1996</v>
      </c>
      <c r="G18205" s="27">
        <v>331</v>
      </c>
    </row>
    <row r="18206" spans="1:7" x14ac:dyDescent="0.15">
      <c r="A18206" s="25" t="s">
        <v>96</v>
      </c>
      <c r="B18206" s="26" t="s">
        <v>82</v>
      </c>
      <c r="C18206" s="26" t="s">
        <v>83</v>
      </c>
      <c r="D18206" s="26" t="s">
        <v>16</v>
      </c>
      <c r="E18206" s="26" t="s">
        <v>15</v>
      </c>
      <c r="F18206" s="26">
        <v>1995</v>
      </c>
      <c r="G18206" s="27">
        <v>381.90000000000009</v>
      </c>
    </row>
    <row r="18207" spans="1:7" x14ac:dyDescent="0.15">
      <c r="A18207" s="25" t="s">
        <v>96</v>
      </c>
      <c r="B18207" s="26" t="s">
        <v>82</v>
      </c>
      <c r="C18207" s="26" t="s">
        <v>83</v>
      </c>
      <c r="D18207" s="26" t="s">
        <v>16</v>
      </c>
      <c r="E18207" s="26" t="s">
        <v>15</v>
      </c>
      <c r="F18207" s="26">
        <v>1994</v>
      </c>
      <c r="G18207" s="27">
        <v>408.3</v>
      </c>
    </row>
    <row r="18208" spans="1:7" x14ac:dyDescent="0.15">
      <c r="A18208" s="25" t="s">
        <v>96</v>
      </c>
      <c r="B18208" s="26" t="s">
        <v>82</v>
      </c>
      <c r="C18208" s="26" t="s">
        <v>83</v>
      </c>
      <c r="D18208" s="26" t="s">
        <v>16</v>
      </c>
      <c r="E18208" s="26" t="s">
        <v>15</v>
      </c>
      <c r="F18208" s="26">
        <v>1993</v>
      </c>
      <c r="G18208" s="27">
        <v>404.8</v>
      </c>
    </row>
    <row r="18209" spans="1:7" x14ac:dyDescent="0.15">
      <c r="A18209" s="25" t="s">
        <v>96</v>
      </c>
      <c r="B18209" s="26" t="s">
        <v>82</v>
      </c>
      <c r="C18209" s="26" t="s">
        <v>83</v>
      </c>
      <c r="D18209" s="26" t="s">
        <v>16</v>
      </c>
      <c r="E18209" s="26" t="s">
        <v>15</v>
      </c>
      <c r="F18209" s="26">
        <v>1992</v>
      </c>
      <c r="G18209" s="27">
        <v>292.40000000000009</v>
      </c>
    </row>
    <row r="18210" spans="1:7" x14ac:dyDescent="0.15">
      <c r="A18210" s="25" t="s">
        <v>96</v>
      </c>
      <c r="B18210" s="26" t="s">
        <v>82</v>
      </c>
      <c r="C18210" s="26" t="s">
        <v>83</v>
      </c>
      <c r="D18210" s="26" t="s">
        <v>16</v>
      </c>
      <c r="E18210" s="26" t="s">
        <v>15</v>
      </c>
      <c r="F18210" s="26">
        <v>1991</v>
      </c>
      <c r="G18210" s="27">
        <v>168.5</v>
      </c>
    </row>
    <row r="18211" spans="1:7" x14ac:dyDescent="0.15">
      <c r="A18211" s="25" t="s">
        <v>96</v>
      </c>
      <c r="B18211" s="26" t="s">
        <v>82</v>
      </c>
      <c r="C18211" s="26" t="s">
        <v>83</v>
      </c>
      <c r="D18211" s="26" t="s">
        <v>16</v>
      </c>
      <c r="E18211" s="26" t="s">
        <v>15</v>
      </c>
      <c r="F18211" s="26">
        <v>1990</v>
      </c>
      <c r="G18211" s="27">
        <v>81.7</v>
      </c>
    </row>
    <row r="18212" spans="1:7" x14ac:dyDescent="0.15">
      <c r="A18212" s="25" t="s">
        <v>96</v>
      </c>
      <c r="B18212" s="26" t="s">
        <v>82</v>
      </c>
      <c r="C18212" s="26" t="s">
        <v>83</v>
      </c>
      <c r="D18212" s="26" t="s">
        <v>16</v>
      </c>
      <c r="E18212" s="26" t="s">
        <v>15</v>
      </c>
      <c r="F18212" s="26">
        <v>1989</v>
      </c>
      <c r="G18212" s="27">
        <v>80.400000000000006</v>
      </c>
    </row>
    <row r="18213" spans="1:7" x14ac:dyDescent="0.15">
      <c r="A18213" s="25" t="s">
        <v>96</v>
      </c>
      <c r="B18213" s="26" t="s">
        <v>82</v>
      </c>
      <c r="C18213" s="26" t="s">
        <v>83</v>
      </c>
      <c r="D18213" s="26" t="s">
        <v>16</v>
      </c>
      <c r="E18213" s="26" t="s">
        <v>15</v>
      </c>
      <c r="F18213" s="26">
        <v>1988</v>
      </c>
      <c r="G18213" s="27">
        <v>108.4</v>
      </c>
    </row>
    <row r="18214" spans="1:7" x14ac:dyDescent="0.15">
      <c r="A18214" s="25" t="s">
        <v>96</v>
      </c>
      <c r="B18214" s="26" t="s">
        <v>82</v>
      </c>
      <c r="C18214" s="26" t="s">
        <v>83</v>
      </c>
      <c r="D18214" s="26" t="s">
        <v>16</v>
      </c>
      <c r="E18214" s="26" t="s">
        <v>15</v>
      </c>
      <c r="F18214" s="26">
        <v>1987</v>
      </c>
      <c r="G18214" s="27">
        <v>123.9</v>
      </c>
    </row>
    <row r="18215" spans="1:7" x14ac:dyDescent="0.15">
      <c r="A18215" s="25" t="s">
        <v>96</v>
      </c>
      <c r="B18215" s="26" t="s">
        <v>82</v>
      </c>
      <c r="C18215" s="26" t="s">
        <v>83</v>
      </c>
      <c r="D18215" s="26" t="s">
        <v>16</v>
      </c>
      <c r="E18215" s="26" t="s">
        <v>15</v>
      </c>
      <c r="F18215" s="26">
        <v>1986</v>
      </c>
      <c r="G18215" s="27">
        <v>135.1</v>
      </c>
    </row>
    <row r="18216" spans="1:7" x14ac:dyDescent="0.15">
      <c r="A18216" s="25" t="s">
        <v>96</v>
      </c>
      <c r="B18216" s="26" t="s">
        <v>82</v>
      </c>
      <c r="C18216" s="26" t="s">
        <v>83</v>
      </c>
      <c r="D18216" s="26" t="s">
        <v>16</v>
      </c>
      <c r="E18216" s="26" t="s">
        <v>15</v>
      </c>
      <c r="F18216" s="26">
        <v>1985</v>
      </c>
      <c r="G18216" s="27">
        <v>127.3</v>
      </c>
    </row>
    <row r="18217" spans="1:7" x14ac:dyDescent="0.15">
      <c r="A18217" s="25" t="s">
        <v>96</v>
      </c>
      <c r="B18217" s="26" t="s">
        <v>82</v>
      </c>
      <c r="C18217" s="26" t="s">
        <v>83</v>
      </c>
      <c r="D18217" s="26" t="s">
        <v>16</v>
      </c>
      <c r="E18217" s="26" t="s">
        <v>15</v>
      </c>
      <c r="F18217" s="26">
        <v>1984</v>
      </c>
      <c r="G18217" s="27">
        <v>131.4</v>
      </c>
    </row>
    <row r="18218" spans="1:7" x14ac:dyDescent="0.15">
      <c r="A18218" s="25" t="s">
        <v>96</v>
      </c>
      <c r="B18218" s="26" t="s">
        <v>82</v>
      </c>
      <c r="C18218" s="26" t="s">
        <v>83</v>
      </c>
      <c r="D18218" s="26" t="s">
        <v>16</v>
      </c>
      <c r="E18218" s="26" t="s">
        <v>15</v>
      </c>
      <c r="F18218" s="26">
        <v>1983</v>
      </c>
      <c r="G18218" s="27">
        <v>138.1</v>
      </c>
    </row>
    <row r="18219" spans="1:7" x14ac:dyDescent="0.15">
      <c r="A18219" s="25" t="s">
        <v>96</v>
      </c>
      <c r="B18219" s="26" t="s">
        <v>82</v>
      </c>
      <c r="C18219" s="26" t="s">
        <v>83</v>
      </c>
      <c r="D18219" s="26" t="s">
        <v>16</v>
      </c>
      <c r="E18219" s="26" t="s">
        <v>15</v>
      </c>
      <c r="F18219" s="26">
        <v>1982</v>
      </c>
      <c r="G18219" s="27">
        <v>134.69999999999999</v>
      </c>
    </row>
    <row r="18220" spans="1:7" x14ac:dyDescent="0.15">
      <c r="A18220" s="25" t="s">
        <v>96</v>
      </c>
      <c r="B18220" s="26" t="s">
        <v>82</v>
      </c>
      <c r="C18220" s="26" t="s">
        <v>83</v>
      </c>
      <c r="D18220" s="26" t="s">
        <v>16</v>
      </c>
      <c r="E18220" s="26" t="s">
        <v>15</v>
      </c>
      <c r="F18220" s="26">
        <v>1981</v>
      </c>
      <c r="G18220" s="27">
        <v>120.3</v>
      </c>
    </row>
    <row r="18221" spans="1:7" x14ac:dyDescent="0.15">
      <c r="A18221" s="25" t="s">
        <v>96</v>
      </c>
      <c r="B18221" s="26" t="s">
        <v>82</v>
      </c>
      <c r="C18221" s="26" t="s">
        <v>83</v>
      </c>
      <c r="D18221" s="26" t="s">
        <v>16</v>
      </c>
      <c r="E18221" s="26" t="s">
        <v>15</v>
      </c>
      <c r="F18221" s="26">
        <v>1980</v>
      </c>
      <c r="G18221" s="27">
        <v>114</v>
      </c>
    </row>
    <row r="18222" spans="1:7" x14ac:dyDescent="0.15">
      <c r="A18222" s="25" t="s">
        <v>96</v>
      </c>
      <c r="B18222" s="26" t="s">
        <v>82</v>
      </c>
      <c r="C18222" s="26" t="s">
        <v>83</v>
      </c>
      <c r="D18222" s="26" t="s">
        <v>16</v>
      </c>
      <c r="E18222" s="26" t="s">
        <v>15</v>
      </c>
      <c r="F18222" s="26">
        <v>1979</v>
      </c>
      <c r="G18222" s="27">
        <v>142.9</v>
      </c>
    </row>
    <row r="18223" spans="1:7" x14ac:dyDescent="0.15">
      <c r="A18223" s="25" t="s">
        <v>96</v>
      </c>
      <c r="B18223" s="26" t="s">
        <v>82</v>
      </c>
      <c r="C18223" s="26" t="s">
        <v>83</v>
      </c>
      <c r="D18223" s="26" t="s">
        <v>16</v>
      </c>
      <c r="E18223" s="26" t="s">
        <v>15</v>
      </c>
      <c r="F18223" s="26">
        <v>1978</v>
      </c>
      <c r="G18223" s="27">
        <v>171.9</v>
      </c>
    </row>
    <row r="18224" spans="1:7" x14ac:dyDescent="0.15">
      <c r="A18224" s="25" t="s">
        <v>96</v>
      </c>
      <c r="B18224" s="26" t="s">
        <v>82</v>
      </c>
      <c r="C18224" s="26" t="s">
        <v>83</v>
      </c>
      <c r="D18224" s="26" t="s">
        <v>16</v>
      </c>
      <c r="E18224" s="26" t="s">
        <v>15</v>
      </c>
      <c r="F18224" s="26">
        <v>1977</v>
      </c>
      <c r="G18224" s="27">
        <v>138.80000000000001</v>
      </c>
    </row>
    <row r="18225" spans="1:7" x14ac:dyDescent="0.15">
      <c r="A18225" s="25" t="s">
        <v>96</v>
      </c>
      <c r="B18225" s="26" t="s">
        <v>82</v>
      </c>
      <c r="C18225" s="26" t="s">
        <v>83</v>
      </c>
      <c r="D18225" s="26" t="s">
        <v>16</v>
      </c>
      <c r="E18225" s="26" t="s">
        <v>15</v>
      </c>
      <c r="F18225" s="26">
        <v>1976</v>
      </c>
      <c r="G18225" s="27">
        <v>91.800000000000011</v>
      </c>
    </row>
    <row r="18226" spans="1:7" x14ac:dyDescent="0.15">
      <c r="A18226" s="25" t="s">
        <v>96</v>
      </c>
      <c r="B18226" s="26" t="s">
        <v>82</v>
      </c>
      <c r="C18226" s="26" t="s">
        <v>83</v>
      </c>
      <c r="D18226" s="26" t="s">
        <v>16</v>
      </c>
      <c r="E18226" s="26" t="s">
        <v>15</v>
      </c>
      <c r="F18226" s="26">
        <v>1975</v>
      </c>
      <c r="G18226" s="27">
        <v>51.900000000000013</v>
      </c>
    </row>
    <row r="18227" spans="1:7" x14ac:dyDescent="0.15">
      <c r="A18227" s="25" t="s">
        <v>96</v>
      </c>
      <c r="B18227" s="26" t="s">
        <v>82</v>
      </c>
      <c r="C18227" s="26" t="s">
        <v>83</v>
      </c>
      <c r="D18227" s="26" t="s">
        <v>16</v>
      </c>
      <c r="E18227" s="26" t="s">
        <v>15</v>
      </c>
      <c r="F18227" s="26">
        <v>1974</v>
      </c>
      <c r="G18227" s="27">
        <v>36</v>
      </c>
    </row>
    <row r="18228" spans="1:7" x14ac:dyDescent="0.15">
      <c r="A18228" s="25" t="s">
        <v>96</v>
      </c>
      <c r="B18228" s="26" t="s">
        <v>82</v>
      </c>
      <c r="C18228" s="26" t="s">
        <v>83</v>
      </c>
      <c r="D18228" s="26" t="s">
        <v>16</v>
      </c>
      <c r="E18228" s="26" t="s">
        <v>15</v>
      </c>
      <c r="F18228" s="26">
        <v>1973</v>
      </c>
      <c r="G18228" s="27">
        <v>46.1</v>
      </c>
    </row>
    <row r="18229" spans="1:7" x14ac:dyDescent="0.15">
      <c r="A18229" s="25" t="s">
        <v>96</v>
      </c>
      <c r="B18229" s="26" t="s">
        <v>82</v>
      </c>
      <c r="C18229" s="26" t="s">
        <v>83</v>
      </c>
      <c r="D18229" s="26" t="s">
        <v>16</v>
      </c>
      <c r="E18229" s="26" t="s">
        <v>15</v>
      </c>
      <c r="F18229" s="26">
        <v>1972</v>
      </c>
      <c r="G18229" s="27">
        <v>51.7</v>
      </c>
    </row>
    <row r="18230" spans="1:7" x14ac:dyDescent="0.15">
      <c r="A18230" s="25" t="s">
        <v>96</v>
      </c>
      <c r="B18230" s="26" t="s">
        <v>82</v>
      </c>
      <c r="C18230" s="26" t="s">
        <v>83</v>
      </c>
      <c r="D18230" s="26" t="s">
        <v>16</v>
      </c>
      <c r="E18230" s="26" t="s">
        <v>15</v>
      </c>
      <c r="F18230" s="26">
        <v>1971</v>
      </c>
      <c r="G18230" s="27">
        <v>45.2</v>
      </c>
    </row>
    <row r="18231" spans="1:7" x14ac:dyDescent="0.15">
      <c r="A18231" s="25" t="s">
        <v>96</v>
      </c>
      <c r="B18231" s="26" t="s">
        <v>82</v>
      </c>
      <c r="C18231" s="26" t="s">
        <v>83</v>
      </c>
      <c r="D18231" s="26" t="s">
        <v>16</v>
      </c>
      <c r="E18231" s="26" t="s">
        <v>15</v>
      </c>
      <c r="F18231" s="26">
        <v>1970</v>
      </c>
      <c r="G18231" s="27">
        <v>38.6</v>
      </c>
    </row>
    <row r="18232" spans="1:7" x14ac:dyDescent="0.15">
      <c r="A18232" s="25" t="s">
        <v>96</v>
      </c>
      <c r="B18232" s="26" t="s">
        <v>82</v>
      </c>
      <c r="C18232" s="26" t="s">
        <v>83</v>
      </c>
      <c r="D18232" s="26" t="s">
        <v>16</v>
      </c>
      <c r="E18232" s="26" t="s">
        <v>15</v>
      </c>
      <c r="F18232" s="26">
        <v>1969</v>
      </c>
      <c r="G18232" s="27">
        <v>55.5</v>
      </c>
    </row>
    <row r="18233" spans="1:7" x14ac:dyDescent="0.15">
      <c r="A18233" s="25" t="s">
        <v>96</v>
      </c>
      <c r="B18233" s="26" t="s">
        <v>82</v>
      </c>
      <c r="C18233" s="26" t="s">
        <v>83</v>
      </c>
      <c r="D18233" s="26" t="s">
        <v>16</v>
      </c>
      <c r="E18233" s="26" t="s">
        <v>15</v>
      </c>
      <c r="F18233" s="26">
        <v>1968</v>
      </c>
      <c r="G18233" s="27">
        <v>79</v>
      </c>
    </row>
    <row r="18234" spans="1:7" x14ac:dyDescent="0.15">
      <c r="A18234" s="25" t="s">
        <v>96</v>
      </c>
      <c r="B18234" s="26" t="s">
        <v>82</v>
      </c>
      <c r="C18234" s="26" t="s">
        <v>83</v>
      </c>
      <c r="D18234" s="26" t="s">
        <v>16</v>
      </c>
      <c r="E18234" s="26" t="s">
        <v>15</v>
      </c>
      <c r="F18234" s="26">
        <v>1967</v>
      </c>
      <c r="G18234" s="27">
        <v>58.2</v>
      </c>
    </row>
    <row r="18235" spans="1:7" x14ac:dyDescent="0.15">
      <c r="A18235" s="25" t="s">
        <v>96</v>
      </c>
      <c r="B18235" s="26" t="s">
        <v>82</v>
      </c>
      <c r="C18235" s="26" t="s">
        <v>83</v>
      </c>
      <c r="D18235" s="26" t="s">
        <v>16</v>
      </c>
      <c r="E18235" s="26" t="s">
        <v>15</v>
      </c>
      <c r="F18235" s="26">
        <v>1966</v>
      </c>
      <c r="G18235" s="27">
        <v>30.4</v>
      </c>
    </row>
    <row r="18236" spans="1:7" x14ac:dyDescent="0.15">
      <c r="A18236" s="25" t="s">
        <v>96</v>
      </c>
      <c r="B18236" s="26" t="s">
        <v>82</v>
      </c>
      <c r="C18236" s="26" t="s">
        <v>83</v>
      </c>
      <c r="D18236" s="26" t="s">
        <v>16</v>
      </c>
      <c r="E18236" s="26" t="s">
        <v>15</v>
      </c>
      <c r="F18236" s="26">
        <v>1965</v>
      </c>
      <c r="G18236" s="27">
        <v>28.2</v>
      </c>
    </row>
    <row r="18237" spans="1:7" x14ac:dyDescent="0.15">
      <c r="A18237" s="25" t="s">
        <v>96</v>
      </c>
      <c r="B18237" s="26" t="s">
        <v>82</v>
      </c>
      <c r="C18237" s="26" t="s">
        <v>83</v>
      </c>
      <c r="D18237" s="26" t="s">
        <v>16</v>
      </c>
      <c r="E18237" s="26" t="s">
        <v>15</v>
      </c>
      <c r="F18237" s="26">
        <v>1964</v>
      </c>
      <c r="G18237" s="27">
        <v>30.3</v>
      </c>
    </row>
    <row r="18238" spans="1:7" x14ac:dyDescent="0.15">
      <c r="A18238" s="25" t="s">
        <v>96</v>
      </c>
      <c r="B18238" s="26" t="s">
        <v>82</v>
      </c>
      <c r="C18238" s="26" t="s">
        <v>83</v>
      </c>
      <c r="D18238" s="26" t="s">
        <v>16</v>
      </c>
      <c r="E18238" s="26" t="s">
        <v>15</v>
      </c>
      <c r="F18238" s="26">
        <v>1963</v>
      </c>
      <c r="G18238" s="27">
        <v>29.9</v>
      </c>
    </row>
    <row r="18239" spans="1:7" x14ac:dyDescent="0.15">
      <c r="A18239" s="25" t="s">
        <v>96</v>
      </c>
      <c r="B18239" s="26" t="s">
        <v>82</v>
      </c>
      <c r="C18239" s="26" t="s">
        <v>83</v>
      </c>
      <c r="D18239" s="26" t="s">
        <v>16</v>
      </c>
      <c r="E18239" s="26" t="s">
        <v>15</v>
      </c>
      <c r="F18239" s="26">
        <v>1962</v>
      </c>
      <c r="G18239" s="27">
        <v>25.7</v>
      </c>
    </row>
    <row r="18240" spans="1:7" x14ac:dyDescent="0.15">
      <c r="A18240" s="25" t="s">
        <v>96</v>
      </c>
      <c r="B18240" s="26" t="s">
        <v>82</v>
      </c>
      <c r="C18240" s="26" t="s">
        <v>83</v>
      </c>
      <c r="D18240" s="26" t="s">
        <v>16</v>
      </c>
      <c r="E18240" s="26" t="s">
        <v>15</v>
      </c>
      <c r="F18240" s="26">
        <v>1961</v>
      </c>
      <c r="G18240" s="27">
        <v>23.4</v>
      </c>
    </row>
    <row r="18241" spans="1:7" x14ac:dyDescent="0.15">
      <c r="A18241" s="25" t="s">
        <v>96</v>
      </c>
      <c r="B18241" s="26" t="s">
        <v>82</v>
      </c>
      <c r="C18241" s="26" t="s">
        <v>83</v>
      </c>
      <c r="D18241" s="26" t="s">
        <v>16</v>
      </c>
      <c r="E18241" s="26" t="s">
        <v>15</v>
      </c>
      <c r="F18241" s="26">
        <v>1960</v>
      </c>
      <c r="G18241" s="27">
        <v>29.5</v>
      </c>
    </row>
    <row r="18242" spans="1:7" x14ac:dyDescent="0.15">
      <c r="A18242" s="25" t="s">
        <v>96</v>
      </c>
      <c r="B18242" s="26" t="s">
        <v>82</v>
      </c>
      <c r="C18242" s="26" t="s">
        <v>83</v>
      </c>
      <c r="D18242" s="26" t="s">
        <v>40</v>
      </c>
      <c r="E18242" s="26" t="s">
        <v>39</v>
      </c>
      <c r="F18242" s="26">
        <v>2023</v>
      </c>
      <c r="G18242" s="27">
        <v>440</v>
      </c>
    </row>
    <row r="18243" spans="1:7" x14ac:dyDescent="0.15">
      <c r="A18243" s="25" t="s">
        <v>96</v>
      </c>
      <c r="B18243" s="26" t="s">
        <v>82</v>
      </c>
      <c r="C18243" s="26" t="s">
        <v>83</v>
      </c>
      <c r="D18243" s="26" t="s">
        <v>40</v>
      </c>
      <c r="E18243" s="26" t="s">
        <v>39</v>
      </c>
      <c r="F18243" s="26">
        <v>2022</v>
      </c>
      <c r="G18243" s="27">
        <v>421</v>
      </c>
    </row>
    <row r="18244" spans="1:7" x14ac:dyDescent="0.15">
      <c r="A18244" s="25" t="s">
        <v>96</v>
      </c>
      <c r="B18244" s="26" t="s">
        <v>82</v>
      </c>
      <c r="C18244" s="26" t="s">
        <v>83</v>
      </c>
      <c r="D18244" s="26" t="s">
        <v>40</v>
      </c>
      <c r="E18244" s="26" t="s">
        <v>39</v>
      </c>
      <c r="F18244" s="26">
        <v>2021</v>
      </c>
      <c r="G18244" s="27">
        <v>493</v>
      </c>
    </row>
    <row r="18245" spans="1:7" x14ac:dyDescent="0.15">
      <c r="A18245" s="25" t="s">
        <v>96</v>
      </c>
      <c r="B18245" s="26" t="s">
        <v>82</v>
      </c>
      <c r="C18245" s="26" t="s">
        <v>83</v>
      </c>
      <c r="D18245" s="26" t="s">
        <v>40</v>
      </c>
      <c r="E18245" s="26" t="s">
        <v>39</v>
      </c>
      <c r="F18245" s="26">
        <v>2020</v>
      </c>
      <c r="G18245" s="27">
        <v>467</v>
      </c>
    </row>
    <row r="18246" spans="1:7" x14ac:dyDescent="0.15">
      <c r="A18246" s="25" t="s">
        <v>96</v>
      </c>
      <c r="B18246" s="26" t="s">
        <v>82</v>
      </c>
      <c r="C18246" s="26" t="s">
        <v>83</v>
      </c>
      <c r="D18246" s="26" t="s">
        <v>40</v>
      </c>
      <c r="E18246" s="26" t="s">
        <v>39</v>
      </c>
      <c r="F18246" s="26">
        <v>2019</v>
      </c>
      <c r="G18246" s="27">
        <v>380</v>
      </c>
    </row>
    <row r="18247" spans="1:7" x14ac:dyDescent="0.15">
      <c r="A18247" s="25" t="s">
        <v>96</v>
      </c>
      <c r="B18247" s="26" t="s">
        <v>82</v>
      </c>
      <c r="C18247" s="26" t="s">
        <v>83</v>
      </c>
      <c r="D18247" s="26" t="s">
        <v>40</v>
      </c>
      <c r="E18247" s="26" t="s">
        <v>39</v>
      </c>
      <c r="F18247" s="26">
        <v>2018</v>
      </c>
      <c r="G18247" s="27">
        <v>351</v>
      </c>
    </row>
    <row r="18248" spans="1:7" x14ac:dyDescent="0.15">
      <c r="A18248" s="25" t="s">
        <v>96</v>
      </c>
      <c r="B18248" s="26" t="s">
        <v>82</v>
      </c>
      <c r="C18248" s="26" t="s">
        <v>83</v>
      </c>
      <c r="D18248" s="26" t="s">
        <v>40</v>
      </c>
      <c r="E18248" s="26" t="s">
        <v>39</v>
      </c>
      <c r="F18248" s="26">
        <v>2017</v>
      </c>
      <c r="G18248" s="27">
        <v>365</v>
      </c>
    </row>
    <row r="18249" spans="1:7" x14ac:dyDescent="0.15">
      <c r="A18249" s="25" t="s">
        <v>96</v>
      </c>
      <c r="B18249" s="26" t="s">
        <v>82</v>
      </c>
      <c r="C18249" s="26" t="s">
        <v>83</v>
      </c>
      <c r="D18249" s="26" t="s">
        <v>40</v>
      </c>
      <c r="E18249" s="26" t="s">
        <v>39</v>
      </c>
      <c r="F18249" s="26">
        <v>2016</v>
      </c>
      <c r="G18249" s="27">
        <v>373</v>
      </c>
    </row>
    <row r="18250" spans="1:7" x14ac:dyDescent="0.15">
      <c r="A18250" s="25" t="s">
        <v>96</v>
      </c>
      <c r="B18250" s="26" t="s">
        <v>82</v>
      </c>
      <c r="C18250" s="26" t="s">
        <v>83</v>
      </c>
      <c r="D18250" s="26" t="s">
        <v>40</v>
      </c>
      <c r="E18250" s="26" t="s">
        <v>39</v>
      </c>
      <c r="F18250" s="26">
        <v>2015</v>
      </c>
      <c r="G18250" s="27">
        <v>393</v>
      </c>
    </row>
    <row r="18251" spans="1:7" x14ac:dyDescent="0.15">
      <c r="A18251" s="25" t="s">
        <v>96</v>
      </c>
      <c r="B18251" s="26" t="s">
        <v>82</v>
      </c>
      <c r="C18251" s="26" t="s">
        <v>83</v>
      </c>
      <c r="D18251" s="26" t="s">
        <v>40</v>
      </c>
      <c r="E18251" s="26" t="s">
        <v>39</v>
      </c>
      <c r="F18251" s="26">
        <v>2014</v>
      </c>
      <c r="G18251" s="27">
        <v>417</v>
      </c>
    </row>
    <row r="18252" spans="1:7" x14ac:dyDescent="0.15">
      <c r="A18252" s="25" t="s">
        <v>96</v>
      </c>
      <c r="B18252" s="26" t="s">
        <v>82</v>
      </c>
      <c r="C18252" s="26" t="s">
        <v>83</v>
      </c>
      <c r="D18252" s="26" t="s">
        <v>40</v>
      </c>
      <c r="E18252" s="26" t="s">
        <v>39</v>
      </c>
      <c r="F18252" s="26">
        <v>2013</v>
      </c>
      <c r="G18252" s="27">
        <v>416</v>
      </c>
    </row>
    <row r="18253" spans="1:7" x14ac:dyDescent="0.15">
      <c r="A18253" s="25" t="s">
        <v>96</v>
      </c>
      <c r="B18253" s="26" t="s">
        <v>82</v>
      </c>
      <c r="C18253" s="26" t="s">
        <v>83</v>
      </c>
      <c r="D18253" s="26" t="s">
        <v>40</v>
      </c>
      <c r="E18253" s="26" t="s">
        <v>39</v>
      </c>
      <c r="F18253" s="26">
        <v>2012</v>
      </c>
      <c r="G18253" s="27">
        <v>408</v>
      </c>
    </row>
    <row r="18254" spans="1:7" x14ac:dyDescent="0.15">
      <c r="A18254" s="25" t="s">
        <v>96</v>
      </c>
      <c r="B18254" s="26" t="s">
        <v>82</v>
      </c>
      <c r="C18254" s="26" t="s">
        <v>83</v>
      </c>
      <c r="D18254" s="26" t="s">
        <v>40</v>
      </c>
      <c r="E18254" s="26" t="s">
        <v>39</v>
      </c>
      <c r="F18254" s="26">
        <v>2011</v>
      </c>
      <c r="G18254" s="27">
        <v>395</v>
      </c>
    </row>
    <row r="18255" spans="1:7" x14ac:dyDescent="0.15">
      <c r="A18255" s="25" t="s">
        <v>96</v>
      </c>
      <c r="B18255" s="26" t="s">
        <v>82</v>
      </c>
      <c r="C18255" s="26" t="s">
        <v>83</v>
      </c>
      <c r="D18255" s="26" t="s">
        <v>40</v>
      </c>
      <c r="E18255" s="26" t="s">
        <v>39</v>
      </c>
      <c r="F18255" s="26">
        <v>2010</v>
      </c>
      <c r="G18255" s="27">
        <v>430</v>
      </c>
    </row>
    <row r="18256" spans="1:7" x14ac:dyDescent="0.15">
      <c r="A18256" s="25" t="s">
        <v>96</v>
      </c>
      <c r="B18256" s="26" t="s">
        <v>82</v>
      </c>
      <c r="C18256" s="26" t="s">
        <v>83</v>
      </c>
      <c r="D18256" s="26" t="s">
        <v>40</v>
      </c>
      <c r="E18256" s="26" t="s">
        <v>39</v>
      </c>
      <c r="F18256" s="26">
        <v>2009</v>
      </c>
      <c r="G18256" s="27">
        <v>414</v>
      </c>
    </row>
    <row r="18257" spans="1:7" x14ac:dyDescent="0.15">
      <c r="A18257" s="25" t="s">
        <v>96</v>
      </c>
      <c r="B18257" s="26" t="s">
        <v>82</v>
      </c>
      <c r="C18257" s="26" t="s">
        <v>83</v>
      </c>
      <c r="D18257" s="26" t="s">
        <v>40</v>
      </c>
      <c r="E18257" s="26" t="s">
        <v>39</v>
      </c>
      <c r="F18257" s="26">
        <v>2008</v>
      </c>
      <c r="G18257" s="27">
        <v>308</v>
      </c>
    </row>
    <row r="18258" spans="1:7" x14ac:dyDescent="0.15">
      <c r="A18258" s="25" t="s">
        <v>96</v>
      </c>
      <c r="B18258" s="26" t="s">
        <v>82</v>
      </c>
      <c r="C18258" s="26" t="s">
        <v>83</v>
      </c>
      <c r="D18258" s="26" t="s">
        <v>40</v>
      </c>
      <c r="E18258" s="26" t="s">
        <v>39</v>
      </c>
      <c r="F18258" s="26">
        <v>2007</v>
      </c>
      <c r="G18258" s="27">
        <v>300.90000000000009</v>
      </c>
    </row>
    <row r="18259" spans="1:7" x14ac:dyDescent="0.15">
      <c r="A18259" s="25" t="s">
        <v>96</v>
      </c>
      <c r="B18259" s="26" t="s">
        <v>82</v>
      </c>
      <c r="C18259" s="26" t="s">
        <v>83</v>
      </c>
      <c r="D18259" s="26" t="s">
        <v>40</v>
      </c>
      <c r="E18259" s="26" t="s">
        <v>39</v>
      </c>
      <c r="F18259" s="26">
        <v>2006</v>
      </c>
      <c r="G18259" s="27">
        <v>340.3</v>
      </c>
    </row>
    <row r="18260" spans="1:7" x14ac:dyDescent="0.15">
      <c r="A18260" s="25" t="s">
        <v>96</v>
      </c>
      <c r="B18260" s="26" t="s">
        <v>82</v>
      </c>
      <c r="C18260" s="26" t="s">
        <v>83</v>
      </c>
      <c r="D18260" s="26" t="s">
        <v>40</v>
      </c>
      <c r="E18260" s="26" t="s">
        <v>39</v>
      </c>
      <c r="F18260" s="26">
        <v>2005</v>
      </c>
      <c r="G18260" s="27">
        <v>354.40000000000009</v>
      </c>
    </row>
    <row r="18261" spans="1:7" x14ac:dyDescent="0.15">
      <c r="A18261" s="25" t="s">
        <v>96</v>
      </c>
      <c r="B18261" s="26" t="s">
        <v>82</v>
      </c>
      <c r="C18261" s="26" t="s">
        <v>83</v>
      </c>
      <c r="D18261" s="26" t="s">
        <v>40</v>
      </c>
      <c r="E18261" s="26" t="s">
        <v>39</v>
      </c>
      <c r="F18261" s="26">
        <v>2004</v>
      </c>
      <c r="G18261" s="27">
        <v>301.90000000000009</v>
      </c>
    </row>
    <row r="18262" spans="1:7" x14ac:dyDescent="0.15">
      <c r="A18262" s="25" t="s">
        <v>96</v>
      </c>
      <c r="B18262" s="26" t="s">
        <v>82</v>
      </c>
      <c r="C18262" s="26" t="s">
        <v>83</v>
      </c>
      <c r="D18262" s="26" t="s">
        <v>40</v>
      </c>
      <c r="E18262" s="26" t="s">
        <v>39</v>
      </c>
      <c r="F18262" s="26">
        <v>2003</v>
      </c>
      <c r="G18262" s="27">
        <v>262.5</v>
      </c>
    </row>
    <row r="18263" spans="1:7" x14ac:dyDescent="0.15">
      <c r="A18263" s="25" t="s">
        <v>96</v>
      </c>
      <c r="B18263" s="26" t="s">
        <v>82</v>
      </c>
      <c r="C18263" s="26" t="s">
        <v>83</v>
      </c>
      <c r="D18263" s="26" t="s">
        <v>40</v>
      </c>
      <c r="E18263" s="26" t="s">
        <v>39</v>
      </c>
      <c r="F18263" s="26">
        <v>2002</v>
      </c>
      <c r="G18263" s="27">
        <v>233.3</v>
      </c>
    </row>
    <row r="18264" spans="1:7" x14ac:dyDescent="0.15">
      <c r="A18264" s="25" t="s">
        <v>96</v>
      </c>
      <c r="B18264" s="26" t="s">
        <v>82</v>
      </c>
      <c r="C18264" s="26" t="s">
        <v>83</v>
      </c>
      <c r="D18264" s="26" t="s">
        <v>40</v>
      </c>
      <c r="E18264" s="26" t="s">
        <v>39</v>
      </c>
      <c r="F18264" s="26">
        <v>2001</v>
      </c>
      <c r="G18264" s="27">
        <v>222.1</v>
      </c>
    </row>
    <row r="18265" spans="1:7" x14ac:dyDescent="0.15">
      <c r="A18265" s="25" t="s">
        <v>96</v>
      </c>
      <c r="B18265" s="26" t="s">
        <v>82</v>
      </c>
      <c r="C18265" s="26" t="s">
        <v>83</v>
      </c>
      <c r="D18265" s="26" t="s">
        <v>40</v>
      </c>
      <c r="E18265" s="26" t="s">
        <v>39</v>
      </c>
      <c r="F18265" s="26">
        <v>2000</v>
      </c>
      <c r="G18265" s="27">
        <v>299</v>
      </c>
    </row>
    <row r="18266" spans="1:7" x14ac:dyDescent="0.15">
      <c r="A18266" s="25" t="s">
        <v>96</v>
      </c>
      <c r="B18266" s="26" t="s">
        <v>82</v>
      </c>
      <c r="C18266" s="26" t="s">
        <v>83</v>
      </c>
      <c r="D18266" s="26" t="s">
        <v>40</v>
      </c>
      <c r="E18266" s="26" t="s">
        <v>39</v>
      </c>
      <c r="F18266" s="26">
        <v>1999</v>
      </c>
      <c r="G18266" s="27">
        <v>353.90000000000009</v>
      </c>
    </row>
    <row r="18267" spans="1:7" x14ac:dyDescent="0.15">
      <c r="A18267" s="25" t="s">
        <v>96</v>
      </c>
      <c r="B18267" s="26" t="s">
        <v>82</v>
      </c>
      <c r="C18267" s="26" t="s">
        <v>83</v>
      </c>
      <c r="D18267" s="26" t="s">
        <v>40</v>
      </c>
      <c r="E18267" s="26" t="s">
        <v>39</v>
      </c>
      <c r="F18267" s="26">
        <v>1998</v>
      </c>
      <c r="G18267" s="27">
        <v>409.90000000000009</v>
      </c>
    </row>
    <row r="18268" spans="1:7" x14ac:dyDescent="0.15">
      <c r="A18268" s="25" t="s">
        <v>96</v>
      </c>
      <c r="B18268" s="26" t="s">
        <v>82</v>
      </c>
      <c r="C18268" s="26" t="s">
        <v>83</v>
      </c>
      <c r="D18268" s="26" t="s">
        <v>40</v>
      </c>
      <c r="E18268" s="26" t="s">
        <v>39</v>
      </c>
      <c r="F18268" s="26">
        <v>1997</v>
      </c>
      <c r="G18268" s="27">
        <v>487.2</v>
      </c>
    </row>
    <row r="18269" spans="1:7" x14ac:dyDescent="0.15">
      <c r="A18269" s="25" t="s">
        <v>96</v>
      </c>
      <c r="B18269" s="26" t="s">
        <v>82</v>
      </c>
      <c r="C18269" s="26" t="s">
        <v>83</v>
      </c>
      <c r="D18269" s="26" t="s">
        <v>40</v>
      </c>
      <c r="E18269" s="26" t="s">
        <v>39</v>
      </c>
      <c r="F18269" s="26">
        <v>1996</v>
      </c>
      <c r="G18269" s="27">
        <v>479.8</v>
      </c>
    </row>
    <row r="18270" spans="1:7" x14ac:dyDescent="0.15">
      <c r="A18270" s="25" t="s">
        <v>96</v>
      </c>
      <c r="B18270" s="26" t="s">
        <v>82</v>
      </c>
      <c r="C18270" s="26" t="s">
        <v>83</v>
      </c>
      <c r="D18270" s="26" t="s">
        <v>40</v>
      </c>
      <c r="E18270" s="26" t="s">
        <v>39</v>
      </c>
      <c r="F18270" s="26">
        <v>1995</v>
      </c>
      <c r="G18270" s="27">
        <v>444.2</v>
      </c>
    </row>
    <row r="18271" spans="1:7" x14ac:dyDescent="0.15">
      <c r="A18271" s="25" t="s">
        <v>96</v>
      </c>
      <c r="B18271" s="26" t="s">
        <v>82</v>
      </c>
      <c r="C18271" s="26" t="s">
        <v>83</v>
      </c>
      <c r="D18271" s="26" t="s">
        <v>40</v>
      </c>
      <c r="E18271" s="26" t="s">
        <v>39</v>
      </c>
      <c r="F18271" s="26">
        <v>1994</v>
      </c>
      <c r="G18271" s="27">
        <v>466</v>
      </c>
    </row>
    <row r="18272" spans="1:7" x14ac:dyDescent="0.15">
      <c r="A18272" s="25" t="s">
        <v>96</v>
      </c>
      <c r="B18272" s="26" t="s">
        <v>82</v>
      </c>
      <c r="C18272" s="26" t="s">
        <v>83</v>
      </c>
      <c r="D18272" s="26" t="s">
        <v>40</v>
      </c>
      <c r="E18272" s="26" t="s">
        <v>39</v>
      </c>
      <c r="F18272" s="26">
        <v>1993</v>
      </c>
      <c r="G18272" s="27">
        <v>452.7</v>
      </c>
    </row>
    <row r="18273" spans="1:7" x14ac:dyDescent="0.15">
      <c r="A18273" s="25" t="s">
        <v>96</v>
      </c>
      <c r="B18273" s="26" t="s">
        <v>82</v>
      </c>
      <c r="C18273" s="26" t="s">
        <v>83</v>
      </c>
      <c r="D18273" s="26" t="s">
        <v>40</v>
      </c>
      <c r="E18273" s="26" t="s">
        <v>39</v>
      </c>
      <c r="F18273" s="26">
        <v>1992</v>
      </c>
      <c r="G18273" s="27">
        <v>296</v>
      </c>
    </row>
    <row r="18274" spans="1:7" x14ac:dyDescent="0.15">
      <c r="A18274" s="25" t="s">
        <v>96</v>
      </c>
      <c r="B18274" s="26" t="s">
        <v>82</v>
      </c>
      <c r="C18274" s="26" t="s">
        <v>83</v>
      </c>
      <c r="D18274" s="26" t="s">
        <v>40</v>
      </c>
      <c r="E18274" s="26" t="s">
        <v>39</v>
      </c>
      <c r="F18274" s="26">
        <v>1991</v>
      </c>
      <c r="G18274" s="27">
        <v>177.6</v>
      </c>
    </row>
    <row r="18275" spans="1:7" x14ac:dyDescent="0.15">
      <c r="A18275" s="25" t="s">
        <v>96</v>
      </c>
      <c r="B18275" s="26" t="s">
        <v>82</v>
      </c>
      <c r="C18275" s="26" t="s">
        <v>83</v>
      </c>
      <c r="D18275" s="26" t="s">
        <v>40</v>
      </c>
      <c r="E18275" s="26" t="s">
        <v>39</v>
      </c>
      <c r="F18275" s="26">
        <v>1990</v>
      </c>
      <c r="G18275" s="27">
        <v>110.2</v>
      </c>
    </row>
    <row r="18276" spans="1:7" x14ac:dyDescent="0.15">
      <c r="A18276" s="25" t="s">
        <v>96</v>
      </c>
      <c r="B18276" s="26" t="s">
        <v>82</v>
      </c>
      <c r="C18276" s="26" t="s">
        <v>83</v>
      </c>
      <c r="D18276" s="26" t="s">
        <v>40</v>
      </c>
      <c r="E18276" s="26" t="s">
        <v>39</v>
      </c>
      <c r="F18276" s="26">
        <v>1989</v>
      </c>
      <c r="G18276" s="27">
        <v>99.100000000000023</v>
      </c>
    </row>
    <row r="18277" spans="1:7" x14ac:dyDescent="0.15">
      <c r="A18277" s="25" t="s">
        <v>96</v>
      </c>
      <c r="B18277" s="26" t="s">
        <v>82</v>
      </c>
      <c r="C18277" s="26" t="s">
        <v>83</v>
      </c>
      <c r="D18277" s="26" t="s">
        <v>40</v>
      </c>
      <c r="E18277" s="26" t="s">
        <v>39</v>
      </c>
      <c r="F18277" s="26">
        <v>1988</v>
      </c>
      <c r="G18277" s="27">
        <v>110.4</v>
      </c>
    </row>
    <row r="18278" spans="1:7" x14ac:dyDescent="0.15">
      <c r="A18278" s="25" t="s">
        <v>96</v>
      </c>
      <c r="B18278" s="26" t="s">
        <v>82</v>
      </c>
      <c r="C18278" s="26" t="s">
        <v>83</v>
      </c>
      <c r="D18278" s="26" t="s">
        <v>40</v>
      </c>
      <c r="E18278" s="26" t="s">
        <v>39</v>
      </c>
      <c r="F18278" s="26">
        <v>1987</v>
      </c>
      <c r="G18278" s="27">
        <v>128.4</v>
      </c>
    </row>
    <row r="18279" spans="1:7" x14ac:dyDescent="0.15">
      <c r="A18279" s="25" t="s">
        <v>96</v>
      </c>
      <c r="B18279" s="26" t="s">
        <v>82</v>
      </c>
      <c r="C18279" s="26" t="s">
        <v>83</v>
      </c>
      <c r="D18279" s="26" t="s">
        <v>40</v>
      </c>
      <c r="E18279" s="26" t="s">
        <v>39</v>
      </c>
      <c r="F18279" s="26">
        <v>1986</v>
      </c>
      <c r="G18279" s="27">
        <v>149.30000000000001</v>
      </c>
    </row>
    <row r="18280" spans="1:7" x14ac:dyDescent="0.15">
      <c r="A18280" s="25" t="s">
        <v>96</v>
      </c>
      <c r="B18280" s="26" t="s">
        <v>82</v>
      </c>
      <c r="C18280" s="26" t="s">
        <v>83</v>
      </c>
      <c r="D18280" s="26" t="s">
        <v>40</v>
      </c>
      <c r="E18280" s="26" t="s">
        <v>39</v>
      </c>
      <c r="F18280" s="26">
        <v>1985</v>
      </c>
      <c r="G18280" s="27">
        <v>158.30000000000001</v>
      </c>
    </row>
    <row r="18281" spans="1:7" x14ac:dyDescent="0.15">
      <c r="A18281" s="25" t="s">
        <v>96</v>
      </c>
      <c r="B18281" s="26" t="s">
        <v>82</v>
      </c>
      <c r="C18281" s="26" t="s">
        <v>83</v>
      </c>
      <c r="D18281" s="26" t="s">
        <v>40</v>
      </c>
      <c r="E18281" s="26" t="s">
        <v>39</v>
      </c>
      <c r="F18281" s="26">
        <v>1984</v>
      </c>
      <c r="G18281" s="27">
        <v>171.3</v>
      </c>
    </row>
    <row r="18282" spans="1:7" x14ac:dyDescent="0.15">
      <c r="A18282" s="25" t="s">
        <v>96</v>
      </c>
      <c r="B18282" s="26" t="s">
        <v>82</v>
      </c>
      <c r="C18282" s="26" t="s">
        <v>83</v>
      </c>
      <c r="D18282" s="26" t="s">
        <v>40</v>
      </c>
      <c r="E18282" s="26" t="s">
        <v>39</v>
      </c>
      <c r="F18282" s="26">
        <v>1983</v>
      </c>
      <c r="G18282" s="27">
        <v>190.2</v>
      </c>
    </row>
    <row r="18283" spans="1:7" x14ac:dyDescent="0.15">
      <c r="A18283" s="25" t="s">
        <v>96</v>
      </c>
      <c r="B18283" s="26" t="s">
        <v>82</v>
      </c>
      <c r="C18283" s="26" t="s">
        <v>83</v>
      </c>
      <c r="D18283" s="26" t="s">
        <v>40</v>
      </c>
      <c r="E18283" s="26" t="s">
        <v>39</v>
      </c>
      <c r="F18283" s="26">
        <v>1982</v>
      </c>
      <c r="G18283" s="27">
        <v>171.5</v>
      </c>
    </row>
    <row r="18284" spans="1:7" x14ac:dyDescent="0.15">
      <c r="A18284" s="25" t="s">
        <v>96</v>
      </c>
      <c r="B18284" s="26" t="s">
        <v>82</v>
      </c>
      <c r="C18284" s="26" t="s">
        <v>83</v>
      </c>
      <c r="D18284" s="26" t="s">
        <v>40</v>
      </c>
      <c r="E18284" s="26" t="s">
        <v>39</v>
      </c>
      <c r="F18284" s="26">
        <v>1981</v>
      </c>
      <c r="G18284" s="27">
        <v>137.19999999999999</v>
      </c>
    </row>
    <row r="18285" spans="1:7" x14ac:dyDescent="0.15">
      <c r="A18285" s="25" t="s">
        <v>96</v>
      </c>
      <c r="B18285" s="26" t="s">
        <v>82</v>
      </c>
      <c r="C18285" s="26" t="s">
        <v>83</v>
      </c>
      <c r="D18285" s="26" t="s">
        <v>40</v>
      </c>
      <c r="E18285" s="26" t="s">
        <v>39</v>
      </c>
      <c r="F18285" s="26">
        <v>1980</v>
      </c>
      <c r="G18285" s="27">
        <v>107.3</v>
      </c>
    </row>
    <row r="18286" spans="1:7" x14ac:dyDescent="0.15">
      <c r="A18286" s="25" t="s">
        <v>96</v>
      </c>
      <c r="B18286" s="26" t="s">
        <v>82</v>
      </c>
      <c r="C18286" s="26" t="s">
        <v>83</v>
      </c>
      <c r="D18286" s="26" t="s">
        <v>40</v>
      </c>
      <c r="E18286" s="26" t="s">
        <v>39</v>
      </c>
      <c r="F18286" s="26">
        <v>1979</v>
      </c>
      <c r="G18286" s="27">
        <v>110.2</v>
      </c>
    </row>
    <row r="18287" spans="1:7" x14ac:dyDescent="0.15">
      <c r="A18287" s="25" t="s">
        <v>96</v>
      </c>
      <c r="B18287" s="26" t="s">
        <v>82</v>
      </c>
      <c r="C18287" s="26" t="s">
        <v>83</v>
      </c>
      <c r="D18287" s="26" t="s">
        <v>40</v>
      </c>
      <c r="E18287" s="26" t="s">
        <v>39</v>
      </c>
      <c r="F18287" s="26">
        <v>1978</v>
      </c>
      <c r="G18287" s="27">
        <v>118</v>
      </c>
    </row>
    <row r="18288" spans="1:7" x14ac:dyDescent="0.15">
      <c r="A18288" s="25" t="s">
        <v>96</v>
      </c>
      <c r="B18288" s="26" t="s">
        <v>82</v>
      </c>
      <c r="C18288" s="26" t="s">
        <v>83</v>
      </c>
      <c r="D18288" s="26" t="s">
        <v>40</v>
      </c>
      <c r="E18288" s="26" t="s">
        <v>39</v>
      </c>
      <c r="F18288" s="26">
        <v>1977</v>
      </c>
      <c r="G18288" s="27">
        <v>92.7</v>
      </c>
    </row>
    <row r="18289" spans="1:7" x14ac:dyDescent="0.15">
      <c r="A18289" s="25" t="s">
        <v>96</v>
      </c>
      <c r="B18289" s="26" t="s">
        <v>82</v>
      </c>
      <c r="C18289" s="26" t="s">
        <v>83</v>
      </c>
      <c r="D18289" s="26" t="s">
        <v>40</v>
      </c>
      <c r="E18289" s="26" t="s">
        <v>39</v>
      </c>
      <c r="F18289" s="26">
        <v>1976</v>
      </c>
      <c r="G18289" s="27">
        <v>80</v>
      </c>
    </row>
    <row r="18290" spans="1:7" x14ac:dyDescent="0.15">
      <c r="A18290" s="25" t="s">
        <v>96</v>
      </c>
      <c r="B18290" s="26" t="s">
        <v>82</v>
      </c>
      <c r="C18290" s="26" t="s">
        <v>83</v>
      </c>
      <c r="D18290" s="26" t="s">
        <v>40</v>
      </c>
      <c r="E18290" s="26" t="s">
        <v>39</v>
      </c>
      <c r="F18290" s="26">
        <v>1975</v>
      </c>
      <c r="G18290" s="27">
        <v>81.600000000000023</v>
      </c>
    </row>
    <row r="18291" spans="1:7" x14ac:dyDescent="0.15">
      <c r="A18291" s="25" t="s">
        <v>96</v>
      </c>
      <c r="B18291" s="26" t="s">
        <v>82</v>
      </c>
      <c r="C18291" s="26" t="s">
        <v>83</v>
      </c>
      <c r="D18291" s="26" t="s">
        <v>40</v>
      </c>
      <c r="E18291" s="26" t="s">
        <v>39</v>
      </c>
      <c r="F18291" s="26">
        <v>1974</v>
      </c>
      <c r="G18291" s="27">
        <v>96.4</v>
      </c>
    </row>
    <row r="18292" spans="1:7" x14ac:dyDescent="0.15">
      <c r="A18292" s="25" t="s">
        <v>96</v>
      </c>
      <c r="B18292" s="26" t="s">
        <v>82</v>
      </c>
      <c r="C18292" s="26" t="s">
        <v>83</v>
      </c>
      <c r="D18292" s="26" t="s">
        <v>40</v>
      </c>
      <c r="E18292" s="26" t="s">
        <v>39</v>
      </c>
      <c r="F18292" s="26">
        <v>1973</v>
      </c>
      <c r="G18292" s="27">
        <v>120.2</v>
      </c>
    </row>
    <row r="18293" spans="1:7" x14ac:dyDescent="0.15">
      <c r="A18293" s="25" t="s">
        <v>96</v>
      </c>
      <c r="B18293" s="26" t="s">
        <v>82</v>
      </c>
      <c r="C18293" s="26" t="s">
        <v>83</v>
      </c>
      <c r="D18293" s="26" t="s">
        <v>40</v>
      </c>
      <c r="E18293" s="26" t="s">
        <v>39</v>
      </c>
      <c r="F18293" s="26">
        <v>1972</v>
      </c>
      <c r="G18293" s="27">
        <v>130.19999999999999</v>
      </c>
    </row>
    <row r="18294" spans="1:7" x14ac:dyDescent="0.15">
      <c r="A18294" s="25" t="s">
        <v>96</v>
      </c>
      <c r="B18294" s="26" t="s">
        <v>82</v>
      </c>
      <c r="C18294" s="26" t="s">
        <v>83</v>
      </c>
      <c r="D18294" s="26" t="s">
        <v>40</v>
      </c>
      <c r="E18294" s="26" t="s">
        <v>39</v>
      </c>
      <c r="F18294" s="26">
        <v>1971</v>
      </c>
      <c r="G18294" s="27">
        <v>120.1</v>
      </c>
    </row>
    <row r="18295" spans="1:7" x14ac:dyDescent="0.15">
      <c r="A18295" s="25" t="s">
        <v>96</v>
      </c>
      <c r="B18295" s="26" t="s">
        <v>82</v>
      </c>
      <c r="C18295" s="26" t="s">
        <v>83</v>
      </c>
      <c r="D18295" s="26" t="s">
        <v>40</v>
      </c>
      <c r="E18295" s="26" t="s">
        <v>39</v>
      </c>
      <c r="F18295" s="26">
        <v>1970</v>
      </c>
      <c r="G18295" s="27">
        <v>71.900000000000006</v>
      </c>
    </row>
    <row r="18296" spans="1:7" x14ac:dyDescent="0.15">
      <c r="A18296" s="25" t="s">
        <v>96</v>
      </c>
      <c r="B18296" s="26" t="s">
        <v>82</v>
      </c>
      <c r="C18296" s="26" t="s">
        <v>83</v>
      </c>
      <c r="D18296" s="26" t="s">
        <v>40</v>
      </c>
      <c r="E18296" s="26" t="s">
        <v>39</v>
      </c>
      <c r="F18296" s="26">
        <v>1969</v>
      </c>
      <c r="G18296" s="27">
        <v>80.2</v>
      </c>
    </row>
    <row r="18297" spans="1:7" x14ac:dyDescent="0.15">
      <c r="A18297" s="25" t="s">
        <v>96</v>
      </c>
      <c r="B18297" s="26" t="s">
        <v>82</v>
      </c>
      <c r="C18297" s="26" t="s">
        <v>83</v>
      </c>
      <c r="D18297" s="26" t="s">
        <v>40</v>
      </c>
      <c r="E18297" s="26" t="s">
        <v>39</v>
      </c>
      <c r="F18297" s="26">
        <v>1968</v>
      </c>
      <c r="G18297" s="27">
        <v>94.7</v>
      </c>
    </row>
    <row r="18298" spans="1:7" x14ac:dyDescent="0.15">
      <c r="A18298" s="25" t="s">
        <v>96</v>
      </c>
      <c r="B18298" s="26" t="s">
        <v>82</v>
      </c>
      <c r="C18298" s="26" t="s">
        <v>83</v>
      </c>
      <c r="D18298" s="26" t="s">
        <v>40</v>
      </c>
      <c r="E18298" s="26" t="s">
        <v>39</v>
      </c>
      <c r="F18298" s="26">
        <v>1967</v>
      </c>
      <c r="G18298" s="27">
        <v>89.800000000000011</v>
      </c>
    </row>
    <row r="18299" spans="1:7" x14ac:dyDescent="0.15">
      <c r="A18299" s="25" t="s">
        <v>96</v>
      </c>
      <c r="B18299" s="26" t="s">
        <v>82</v>
      </c>
      <c r="C18299" s="26" t="s">
        <v>83</v>
      </c>
      <c r="D18299" s="26" t="s">
        <v>40</v>
      </c>
      <c r="E18299" s="26" t="s">
        <v>39</v>
      </c>
      <c r="F18299" s="26">
        <v>1966</v>
      </c>
      <c r="G18299" s="27">
        <v>63.8</v>
      </c>
    </row>
    <row r="18300" spans="1:7" x14ac:dyDescent="0.15">
      <c r="A18300" s="25" t="s">
        <v>96</v>
      </c>
      <c r="B18300" s="26" t="s">
        <v>82</v>
      </c>
      <c r="C18300" s="26" t="s">
        <v>83</v>
      </c>
      <c r="D18300" s="26" t="s">
        <v>40</v>
      </c>
      <c r="E18300" s="26" t="s">
        <v>39</v>
      </c>
      <c r="F18300" s="26">
        <v>1965</v>
      </c>
      <c r="G18300" s="27">
        <v>48.1</v>
      </c>
    </row>
    <row r="18301" spans="1:7" x14ac:dyDescent="0.15">
      <c r="A18301" s="25" t="s">
        <v>96</v>
      </c>
      <c r="B18301" s="26" t="s">
        <v>82</v>
      </c>
      <c r="C18301" s="26" t="s">
        <v>83</v>
      </c>
      <c r="D18301" s="26" t="s">
        <v>40</v>
      </c>
      <c r="E18301" s="26" t="s">
        <v>39</v>
      </c>
      <c r="F18301" s="26">
        <v>1964</v>
      </c>
      <c r="G18301" s="27">
        <v>66.3</v>
      </c>
    </row>
    <row r="18302" spans="1:7" x14ac:dyDescent="0.15">
      <c r="A18302" s="25" t="s">
        <v>96</v>
      </c>
      <c r="B18302" s="26" t="s">
        <v>82</v>
      </c>
      <c r="C18302" s="26" t="s">
        <v>83</v>
      </c>
      <c r="D18302" s="26" t="s">
        <v>40</v>
      </c>
      <c r="E18302" s="26" t="s">
        <v>39</v>
      </c>
      <c r="F18302" s="26">
        <v>1963</v>
      </c>
      <c r="G18302" s="27">
        <v>70</v>
      </c>
    </row>
    <row r="18303" spans="1:7" x14ac:dyDescent="0.15">
      <c r="A18303" s="25" t="s">
        <v>96</v>
      </c>
      <c r="B18303" s="26" t="s">
        <v>82</v>
      </c>
      <c r="C18303" s="26" t="s">
        <v>83</v>
      </c>
      <c r="D18303" s="26" t="s">
        <v>40</v>
      </c>
      <c r="E18303" s="26" t="s">
        <v>39</v>
      </c>
      <c r="F18303" s="26">
        <v>1962</v>
      </c>
      <c r="G18303" s="27">
        <v>62.5</v>
      </c>
    </row>
    <row r="18304" spans="1:7" x14ac:dyDescent="0.15">
      <c r="A18304" s="25" t="s">
        <v>96</v>
      </c>
      <c r="B18304" s="26" t="s">
        <v>82</v>
      </c>
      <c r="C18304" s="26" t="s">
        <v>83</v>
      </c>
      <c r="D18304" s="26" t="s">
        <v>40</v>
      </c>
      <c r="E18304" s="26" t="s">
        <v>39</v>
      </c>
      <c r="F18304" s="26">
        <v>1961</v>
      </c>
      <c r="G18304" s="27">
        <v>62.1</v>
      </c>
    </row>
    <row r="18305" spans="1:7" x14ac:dyDescent="0.15">
      <c r="A18305" s="25" t="s">
        <v>96</v>
      </c>
      <c r="B18305" s="26" t="s">
        <v>82</v>
      </c>
      <c r="C18305" s="26" t="s">
        <v>83</v>
      </c>
      <c r="D18305" s="26" t="s">
        <v>40</v>
      </c>
      <c r="E18305" s="26" t="s">
        <v>39</v>
      </c>
      <c r="F18305" s="26">
        <v>1960</v>
      </c>
      <c r="G18305" s="27">
        <v>68.900000000000006</v>
      </c>
    </row>
    <row r="18306" spans="1:7" x14ac:dyDescent="0.15">
      <c r="A18306" s="25" t="s">
        <v>96</v>
      </c>
      <c r="B18306" s="26" t="s">
        <v>82</v>
      </c>
      <c r="C18306" s="26" t="s">
        <v>83</v>
      </c>
      <c r="D18306" s="26" t="s">
        <v>44</v>
      </c>
      <c r="E18306" s="26" t="s">
        <v>43</v>
      </c>
      <c r="F18306" s="26">
        <v>2023</v>
      </c>
      <c r="G18306" s="27">
        <v>1392.5</v>
      </c>
    </row>
    <row r="18307" spans="1:7" x14ac:dyDescent="0.15">
      <c r="A18307" s="25" t="s">
        <v>96</v>
      </c>
      <c r="B18307" s="26" t="s">
        <v>82</v>
      </c>
      <c r="C18307" s="26" t="s">
        <v>83</v>
      </c>
      <c r="D18307" s="26" t="s">
        <v>44</v>
      </c>
      <c r="E18307" s="26" t="s">
        <v>43</v>
      </c>
      <c r="F18307" s="26">
        <v>2022</v>
      </c>
      <c r="G18307" s="27">
        <v>1319.9</v>
      </c>
    </row>
    <row r="18308" spans="1:7" x14ac:dyDescent="0.15">
      <c r="A18308" s="25" t="s">
        <v>96</v>
      </c>
      <c r="B18308" s="26" t="s">
        <v>82</v>
      </c>
      <c r="C18308" s="26" t="s">
        <v>83</v>
      </c>
      <c r="D18308" s="26" t="s">
        <v>44</v>
      </c>
      <c r="E18308" s="26" t="s">
        <v>43</v>
      </c>
      <c r="F18308" s="26">
        <v>2021</v>
      </c>
      <c r="G18308" s="27">
        <v>1572.4</v>
      </c>
    </row>
    <row r="18309" spans="1:7" x14ac:dyDescent="0.15">
      <c r="A18309" s="25" t="s">
        <v>96</v>
      </c>
      <c r="B18309" s="26" t="s">
        <v>82</v>
      </c>
      <c r="C18309" s="26" t="s">
        <v>83</v>
      </c>
      <c r="D18309" s="26" t="s">
        <v>44</v>
      </c>
      <c r="E18309" s="26" t="s">
        <v>43</v>
      </c>
      <c r="F18309" s="26">
        <v>2020</v>
      </c>
      <c r="G18309" s="27">
        <v>1590</v>
      </c>
    </row>
    <row r="18310" spans="1:7" x14ac:dyDescent="0.15">
      <c r="A18310" s="25" t="s">
        <v>96</v>
      </c>
      <c r="B18310" s="26" t="s">
        <v>82</v>
      </c>
      <c r="C18310" s="26" t="s">
        <v>83</v>
      </c>
      <c r="D18310" s="26" t="s">
        <v>44</v>
      </c>
      <c r="E18310" s="26" t="s">
        <v>43</v>
      </c>
      <c r="F18310" s="26">
        <v>2019</v>
      </c>
      <c r="G18310" s="27">
        <v>1340.5</v>
      </c>
    </row>
    <row r="18311" spans="1:7" x14ac:dyDescent="0.15">
      <c r="A18311" s="25" t="s">
        <v>96</v>
      </c>
      <c r="B18311" s="26" t="s">
        <v>82</v>
      </c>
      <c r="C18311" s="26" t="s">
        <v>83</v>
      </c>
      <c r="D18311" s="26" t="s">
        <v>44</v>
      </c>
      <c r="E18311" s="26" t="s">
        <v>43</v>
      </c>
      <c r="F18311" s="26">
        <v>2018</v>
      </c>
      <c r="G18311" s="27">
        <v>1409.6</v>
      </c>
    </row>
    <row r="18312" spans="1:7" x14ac:dyDescent="0.15">
      <c r="A18312" s="25" t="s">
        <v>96</v>
      </c>
      <c r="B18312" s="26" t="s">
        <v>82</v>
      </c>
      <c r="C18312" s="26" t="s">
        <v>83</v>
      </c>
      <c r="D18312" s="26" t="s">
        <v>44</v>
      </c>
      <c r="E18312" s="26" t="s">
        <v>43</v>
      </c>
      <c r="F18312" s="26">
        <v>2017</v>
      </c>
      <c r="G18312" s="27">
        <v>1500.9</v>
      </c>
    </row>
    <row r="18313" spans="1:7" x14ac:dyDescent="0.15">
      <c r="A18313" s="25" t="s">
        <v>96</v>
      </c>
      <c r="B18313" s="26" t="s">
        <v>82</v>
      </c>
      <c r="C18313" s="26" t="s">
        <v>83</v>
      </c>
      <c r="D18313" s="26" t="s">
        <v>44</v>
      </c>
      <c r="E18313" s="26" t="s">
        <v>43</v>
      </c>
      <c r="F18313" s="26">
        <v>2016</v>
      </c>
      <c r="G18313" s="27">
        <v>1653.3</v>
      </c>
    </row>
    <row r="18314" spans="1:7" x14ac:dyDescent="0.15">
      <c r="A18314" s="25" t="s">
        <v>96</v>
      </c>
      <c r="B18314" s="26" t="s">
        <v>82</v>
      </c>
      <c r="C18314" s="26" t="s">
        <v>83</v>
      </c>
      <c r="D18314" s="26" t="s">
        <v>44</v>
      </c>
      <c r="E18314" s="26" t="s">
        <v>43</v>
      </c>
      <c r="F18314" s="26">
        <v>2015</v>
      </c>
      <c r="G18314" s="27">
        <v>1796</v>
      </c>
    </row>
    <row r="18315" spans="1:7" x14ac:dyDescent="0.15">
      <c r="A18315" s="25" t="s">
        <v>96</v>
      </c>
      <c r="B18315" s="26" t="s">
        <v>82</v>
      </c>
      <c r="C18315" s="26" t="s">
        <v>83</v>
      </c>
      <c r="D18315" s="26" t="s">
        <v>44</v>
      </c>
      <c r="E18315" s="26" t="s">
        <v>43</v>
      </c>
      <c r="F18315" s="26">
        <v>2014</v>
      </c>
      <c r="G18315" s="27">
        <v>2038.3</v>
      </c>
    </row>
    <row r="18316" spans="1:7" x14ac:dyDescent="0.15">
      <c r="A18316" s="25" t="s">
        <v>96</v>
      </c>
      <c r="B18316" s="26" t="s">
        <v>82</v>
      </c>
      <c r="C18316" s="26" t="s">
        <v>83</v>
      </c>
      <c r="D18316" s="26" t="s">
        <v>44</v>
      </c>
      <c r="E18316" s="26" t="s">
        <v>43</v>
      </c>
      <c r="F18316" s="26">
        <v>2013</v>
      </c>
      <c r="G18316" s="27">
        <v>2482.5</v>
      </c>
    </row>
    <row r="18317" spans="1:7" x14ac:dyDescent="0.15">
      <c r="A18317" s="25" t="s">
        <v>96</v>
      </c>
      <c r="B18317" s="26" t="s">
        <v>82</v>
      </c>
      <c r="C18317" s="26" t="s">
        <v>83</v>
      </c>
      <c r="D18317" s="26" t="s">
        <v>44</v>
      </c>
      <c r="E18317" s="26" t="s">
        <v>43</v>
      </c>
      <c r="F18317" s="26">
        <v>2012</v>
      </c>
      <c r="G18317" s="27">
        <v>2574.6999999999998</v>
      </c>
    </row>
    <row r="18318" spans="1:7" x14ac:dyDescent="0.15">
      <c r="A18318" s="25" t="s">
        <v>96</v>
      </c>
      <c r="B18318" s="26" t="s">
        <v>82</v>
      </c>
      <c r="C18318" s="26" t="s">
        <v>83</v>
      </c>
      <c r="D18318" s="26" t="s">
        <v>44</v>
      </c>
      <c r="E18318" s="26" t="s">
        <v>43</v>
      </c>
      <c r="F18318" s="26">
        <v>2011</v>
      </c>
      <c r="G18318" s="27">
        <v>2593.8000000000002</v>
      </c>
    </row>
    <row r="18319" spans="1:7" x14ac:dyDescent="0.15">
      <c r="A18319" s="25" t="s">
        <v>96</v>
      </c>
      <c r="B18319" s="26" t="s">
        <v>82</v>
      </c>
      <c r="C18319" s="26" t="s">
        <v>83</v>
      </c>
      <c r="D18319" s="26" t="s">
        <v>44</v>
      </c>
      <c r="E18319" s="26" t="s">
        <v>43</v>
      </c>
      <c r="F18319" s="26">
        <v>2010</v>
      </c>
      <c r="G18319" s="27">
        <v>2496.6999999999998</v>
      </c>
    </row>
    <row r="18320" spans="1:7" x14ac:dyDescent="0.15">
      <c r="A18320" s="25" t="s">
        <v>96</v>
      </c>
      <c r="B18320" s="26" t="s">
        <v>82</v>
      </c>
      <c r="C18320" s="26" t="s">
        <v>83</v>
      </c>
      <c r="D18320" s="26" t="s">
        <v>44</v>
      </c>
      <c r="E18320" s="26" t="s">
        <v>43</v>
      </c>
      <c r="F18320" s="26">
        <v>2009</v>
      </c>
      <c r="G18320" s="27">
        <v>2402.8000000000002</v>
      </c>
    </row>
    <row r="18321" spans="1:7" x14ac:dyDescent="0.15">
      <c r="A18321" s="25" t="s">
        <v>96</v>
      </c>
      <c r="B18321" s="26" t="s">
        <v>82</v>
      </c>
      <c r="C18321" s="26" t="s">
        <v>83</v>
      </c>
      <c r="D18321" s="26" t="s">
        <v>44</v>
      </c>
      <c r="E18321" s="26" t="s">
        <v>43</v>
      </c>
      <c r="F18321" s="26">
        <v>2008</v>
      </c>
      <c r="G18321" s="27">
        <v>1786.4</v>
      </c>
    </row>
    <row r="18322" spans="1:7" x14ac:dyDescent="0.15">
      <c r="A18322" s="25" t="s">
        <v>96</v>
      </c>
      <c r="B18322" s="26" t="s">
        <v>82</v>
      </c>
      <c r="C18322" s="26" t="s">
        <v>83</v>
      </c>
      <c r="D18322" s="26" t="s">
        <v>44</v>
      </c>
      <c r="E18322" s="26" t="s">
        <v>43</v>
      </c>
      <c r="F18322" s="26">
        <v>2007</v>
      </c>
      <c r="G18322" s="27">
        <v>1654.8</v>
      </c>
    </row>
    <row r="18323" spans="1:7" x14ac:dyDescent="0.15">
      <c r="A18323" s="25" t="s">
        <v>96</v>
      </c>
      <c r="B18323" s="26" t="s">
        <v>82</v>
      </c>
      <c r="C18323" s="26" t="s">
        <v>83</v>
      </c>
      <c r="D18323" s="26" t="s">
        <v>44</v>
      </c>
      <c r="E18323" s="26" t="s">
        <v>43</v>
      </c>
      <c r="F18323" s="26">
        <v>2006</v>
      </c>
      <c r="G18323" s="27">
        <v>1670.8</v>
      </c>
    </row>
    <row r="18324" spans="1:7" x14ac:dyDescent="0.15">
      <c r="A18324" s="25" t="s">
        <v>96</v>
      </c>
      <c r="B18324" s="26" t="s">
        <v>82</v>
      </c>
      <c r="C18324" s="26" t="s">
        <v>83</v>
      </c>
      <c r="D18324" s="26" t="s">
        <v>44</v>
      </c>
      <c r="E18324" s="26" t="s">
        <v>43</v>
      </c>
      <c r="F18324" s="26">
        <v>2005</v>
      </c>
      <c r="G18324" s="27">
        <v>1464.4</v>
      </c>
    </row>
    <row r="18325" spans="1:7" x14ac:dyDescent="0.15">
      <c r="A18325" s="25" t="s">
        <v>96</v>
      </c>
      <c r="B18325" s="26" t="s">
        <v>82</v>
      </c>
      <c r="C18325" s="26" t="s">
        <v>83</v>
      </c>
      <c r="D18325" s="26" t="s">
        <v>44</v>
      </c>
      <c r="E18325" s="26" t="s">
        <v>43</v>
      </c>
      <c r="F18325" s="26">
        <v>2004</v>
      </c>
      <c r="G18325" s="27">
        <v>1424</v>
      </c>
    </row>
    <row r="18326" spans="1:7" x14ac:dyDescent="0.15">
      <c r="A18326" s="25" t="s">
        <v>96</v>
      </c>
      <c r="B18326" s="26" t="s">
        <v>82</v>
      </c>
      <c r="C18326" s="26" t="s">
        <v>83</v>
      </c>
      <c r="D18326" s="26" t="s">
        <v>44</v>
      </c>
      <c r="E18326" s="26" t="s">
        <v>43</v>
      </c>
      <c r="F18326" s="26">
        <v>2003</v>
      </c>
      <c r="G18326" s="27">
        <v>1489.3</v>
      </c>
    </row>
    <row r="18327" spans="1:7" x14ac:dyDescent="0.15">
      <c r="A18327" s="25" t="s">
        <v>96</v>
      </c>
      <c r="B18327" s="26" t="s">
        <v>82</v>
      </c>
      <c r="C18327" s="26" t="s">
        <v>83</v>
      </c>
      <c r="D18327" s="26" t="s">
        <v>44</v>
      </c>
      <c r="E18327" s="26" t="s">
        <v>43</v>
      </c>
      <c r="F18327" s="26">
        <v>2002</v>
      </c>
      <c r="G18327" s="27">
        <v>1529.1</v>
      </c>
    </row>
    <row r="18328" spans="1:7" x14ac:dyDescent="0.15">
      <c r="A18328" s="25" t="s">
        <v>96</v>
      </c>
      <c r="B18328" s="26" t="s">
        <v>82</v>
      </c>
      <c r="C18328" s="26" t="s">
        <v>83</v>
      </c>
      <c r="D18328" s="26" t="s">
        <v>44</v>
      </c>
      <c r="E18328" s="26" t="s">
        <v>43</v>
      </c>
      <c r="F18328" s="26">
        <v>2001</v>
      </c>
      <c r="G18328" s="27">
        <v>1489</v>
      </c>
    </row>
    <row r="18329" spans="1:7" x14ac:dyDescent="0.15">
      <c r="A18329" s="25" t="s">
        <v>96</v>
      </c>
      <c r="B18329" s="26" t="s">
        <v>82</v>
      </c>
      <c r="C18329" s="26" t="s">
        <v>83</v>
      </c>
      <c r="D18329" s="26" t="s">
        <v>44</v>
      </c>
      <c r="E18329" s="26" t="s">
        <v>43</v>
      </c>
      <c r="F18329" s="26">
        <v>2000</v>
      </c>
      <c r="G18329" s="27">
        <v>1587.2</v>
      </c>
    </row>
    <row r="18330" spans="1:7" x14ac:dyDescent="0.15">
      <c r="A18330" s="25" t="s">
        <v>96</v>
      </c>
      <c r="B18330" s="26" t="s">
        <v>82</v>
      </c>
      <c r="C18330" s="26" t="s">
        <v>83</v>
      </c>
      <c r="D18330" s="26" t="s">
        <v>44</v>
      </c>
      <c r="E18330" s="26" t="s">
        <v>43</v>
      </c>
      <c r="F18330" s="26">
        <v>1999</v>
      </c>
      <c r="G18330" s="27">
        <v>1727.4</v>
      </c>
    </row>
    <row r="18331" spans="1:7" x14ac:dyDescent="0.15">
      <c r="A18331" s="25" t="s">
        <v>96</v>
      </c>
      <c r="B18331" s="26" t="s">
        <v>82</v>
      </c>
      <c r="C18331" s="26" t="s">
        <v>83</v>
      </c>
      <c r="D18331" s="26" t="s">
        <v>44</v>
      </c>
      <c r="E18331" s="26" t="s">
        <v>43</v>
      </c>
      <c r="F18331" s="26">
        <v>1998</v>
      </c>
      <c r="G18331" s="27">
        <v>1788.7</v>
      </c>
    </row>
    <row r="18332" spans="1:7" x14ac:dyDescent="0.15">
      <c r="A18332" s="25" t="s">
        <v>96</v>
      </c>
      <c r="B18332" s="26" t="s">
        <v>82</v>
      </c>
      <c r="C18332" s="26" t="s">
        <v>83</v>
      </c>
      <c r="D18332" s="26" t="s">
        <v>44</v>
      </c>
      <c r="E18332" s="26" t="s">
        <v>43</v>
      </c>
      <c r="F18332" s="26">
        <v>1997</v>
      </c>
      <c r="G18332" s="27">
        <v>1987.7</v>
      </c>
    </row>
    <row r="18333" spans="1:7" x14ac:dyDescent="0.15">
      <c r="A18333" s="25" t="s">
        <v>96</v>
      </c>
      <c r="B18333" s="26" t="s">
        <v>82</v>
      </c>
      <c r="C18333" s="26" t="s">
        <v>83</v>
      </c>
      <c r="D18333" s="26" t="s">
        <v>44</v>
      </c>
      <c r="E18333" s="26" t="s">
        <v>43</v>
      </c>
      <c r="F18333" s="26">
        <v>1996</v>
      </c>
      <c r="G18333" s="27">
        <v>2296.1999999999998</v>
      </c>
    </row>
    <row r="18334" spans="1:7" x14ac:dyDescent="0.15">
      <c r="A18334" s="25" t="s">
        <v>96</v>
      </c>
      <c r="B18334" s="26" t="s">
        <v>82</v>
      </c>
      <c r="C18334" s="26" t="s">
        <v>83</v>
      </c>
      <c r="D18334" s="26" t="s">
        <v>44</v>
      </c>
      <c r="E18334" s="26" t="s">
        <v>43</v>
      </c>
      <c r="F18334" s="26">
        <v>1995</v>
      </c>
      <c r="G18334" s="27">
        <v>2435.5</v>
      </c>
    </row>
    <row r="18335" spans="1:7" x14ac:dyDescent="0.15">
      <c r="A18335" s="25" t="s">
        <v>96</v>
      </c>
      <c r="B18335" s="26" t="s">
        <v>82</v>
      </c>
      <c r="C18335" s="26" t="s">
        <v>83</v>
      </c>
      <c r="D18335" s="26" t="s">
        <v>44</v>
      </c>
      <c r="E18335" s="26" t="s">
        <v>43</v>
      </c>
      <c r="F18335" s="26">
        <v>1994</v>
      </c>
      <c r="G18335" s="27">
        <v>2675.5</v>
      </c>
    </row>
    <row r="18336" spans="1:7" x14ac:dyDescent="0.15">
      <c r="A18336" s="25" t="s">
        <v>96</v>
      </c>
      <c r="B18336" s="26" t="s">
        <v>82</v>
      </c>
      <c r="C18336" s="26" t="s">
        <v>83</v>
      </c>
      <c r="D18336" s="26" t="s">
        <v>44</v>
      </c>
      <c r="E18336" s="26" t="s">
        <v>43</v>
      </c>
      <c r="F18336" s="26">
        <v>1993</v>
      </c>
      <c r="G18336" s="27">
        <v>2929.3</v>
      </c>
    </row>
    <row r="18337" spans="1:7" x14ac:dyDescent="0.15">
      <c r="A18337" s="25" t="s">
        <v>96</v>
      </c>
      <c r="B18337" s="26" t="s">
        <v>82</v>
      </c>
      <c r="C18337" s="26" t="s">
        <v>83</v>
      </c>
      <c r="D18337" s="26" t="s">
        <v>44</v>
      </c>
      <c r="E18337" s="26" t="s">
        <v>43</v>
      </c>
      <c r="F18337" s="26">
        <v>1992</v>
      </c>
      <c r="G18337" s="27">
        <v>2821.4</v>
      </c>
    </row>
    <row r="18338" spans="1:7" x14ac:dyDescent="0.15">
      <c r="A18338" s="25" t="s">
        <v>96</v>
      </c>
      <c r="B18338" s="26" t="s">
        <v>82</v>
      </c>
      <c r="C18338" s="26" t="s">
        <v>83</v>
      </c>
      <c r="D18338" s="26" t="s">
        <v>44</v>
      </c>
      <c r="E18338" s="26" t="s">
        <v>43</v>
      </c>
      <c r="F18338" s="26">
        <v>1991</v>
      </c>
      <c r="G18338" s="27">
        <v>2530</v>
      </c>
    </row>
    <row r="18339" spans="1:7" x14ac:dyDescent="0.15">
      <c r="A18339" s="25" t="s">
        <v>96</v>
      </c>
      <c r="B18339" s="26" t="s">
        <v>82</v>
      </c>
      <c r="C18339" s="26" t="s">
        <v>83</v>
      </c>
      <c r="D18339" s="26" t="s">
        <v>44</v>
      </c>
      <c r="E18339" s="26" t="s">
        <v>43</v>
      </c>
      <c r="F18339" s="26">
        <v>1990</v>
      </c>
      <c r="G18339" s="27">
        <v>2053</v>
      </c>
    </row>
    <row r="18340" spans="1:7" x14ac:dyDescent="0.15">
      <c r="A18340" s="25" t="s">
        <v>96</v>
      </c>
      <c r="B18340" s="26" t="s">
        <v>82</v>
      </c>
      <c r="C18340" s="26" t="s">
        <v>83</v>
      </c>
      <c r="D18340" s="26" t="s">
        <v>44</v>
      </c>
      <c r="E18340" s="26" t="s">
        <v>43</v>
      </c>
      <c r="F18340" s="26">
        <v>1989</v>
      </c>
      <c r="G18340" s="27">
        <v>2082</v>
      </c>
    </row>
    <row r="18341" spans="1:7" x14ac:dyDescent="0.15">
      <c r="A18341" s="25" t="s">
        <v>96</v>
      </c>
      <c r="B18341" s="26" t="s">
        <v>82</v>
      </c>
      <c r="C18341" s="26" t="s">
        <v>83</v>
      </c>
      <c r="D18341" s="26" t="s">
        <v>44</v>
      </c>
      <c r="E18341" s="26" t="s">
        <v>43</v>
      </c>
      <c r="F18341" s="26">
        <v>1988</v>
      </c>
      <c r="G18341" s="27">
        <v>2445</v>
      </c>
    </row>
    <row r="18342" spans="1:7" x14ac:dyDescent="0.15">
      <c r="A18342" s="25" t="s">
        <v>96</v>
      </c>
      <c r="B18342" s="26" t="s">
        <v>82</v>
      </c>
      <c r="C18342" s="26" t="s">
        <v>83</v>
      </c>
      <c r="D18342" s="26" t="s">
        <v>44</v>
      </c>
      <c r="E18342" s="26" t="s">
        <v>43</v>
      </c>
      <c r="F18342" s="26">
        <v>1987</v>
      </c>
      <c r="G18342" s="27">
        <v>2940</v>
      </c>
    </row>
    <row r="18343" spans="1:7" x14ac:dyDescent="0.15">
      <c r="A18343" s="25" t="s">
        <v>96</v>
      </c>
      <c r="B18343" s="26" t="s">
        <v>82</v>
      </c>
      <c r="C18343" s="26" t="s">
        <v>83</v>
      </c>
      <c r="D18343" s="26" t="s">
        <v>44</v>
      </c>
      <c r="E18343" s="26" t="s">
        <v>43</v>
      </c>
      <c r="F18343" s="26">
        <v>1986</v>
      </c>
      <c r="G18343" s="27">
        <v>3160</v>
      </c>
    </row>
    <row r="18344" spans="1:7" x14ac:dyDescent="0.15">
      <c r="A18344" s="25" t="s">
        <v>96</v>
      </c>
      <c r="B18344" s="26" t="s">
        <v>82</v>
      </c>
      <c r="C18344" s="26" t="s">
        <v>83</v>
      </c>
      <c r="D18344" s="26" t="s">
        <v>44</v>
      </c>
      <c r="E18344" s="26" t="s">
        <v>43</v>
      </c>
      <c r="F18344" s="26">
        <v>1985</v>
      </c>
      <c r="G18344" s="27">
        <v>3151</v>
      </c>
    </row>
    <row r="18345" spans="1:7" x14ac:dyDescent="0.15">
      <c r="A18345" s="25" t="s">
        <v>96</v>
      </c>
      <c r="B18345" s="26" t="s">
        <v>82</v>
      </c>
      <c r="C18345" s="26" t="s">
        <v>83</v>
      </c>
      <c r="D18345" s="26" t="s">
        <v>44</v>
      </c>
      <c r="E18345" s="26" t="s">
        <v>43</v>
      </c>
      <c r="F18345" s="26">
        <v>1984</v>
      </c>
      <c r="G18345" s="27">
        <v>3241</v>
      </c>
    </row>
    <row r="18346" spans="1:7" x14ac:dyDescent="0.15">
      <c r="A18346" s="25" t="s">
        <v>96</v>
      </c>
      <c r="B18346" s="26" t="s">
        <v>82</v>
      </c>
      <c r="C18346" s="26" t="s">
        <v>83</v>
      </c>
      <c r="D18346" s="26" t="s">
        <v>44</v>
      </c>
      <c r="E18346" s="26" t="s">
        <v>43</v>
      </c>
      <c r="F18346" s="26">
        <v>1983</v>
      </c>
      <c r="G18346" s="27">
        <v>3081</v>
      </c>
    </row>
    <row r="18347" spans="1:7" x14ac:dyDescent="0.15">
      <c r="A18347" s="25" t="s">
        <v>96</v>
      </c>
      <c r="B18347" s="26" t="s">
        <v>82</v>
      </c>
      <c r="C18347" s="26" t="s">
        <v>83</v>
      </c>
      <c r="D18347" s="26" t="s">
        <v>44</v>
      </c>
      <c r="E18347" s="26" t="s">
        <v>43</v>
      </c>
      <c r="F18347" s="26">
        <v>1982</v>
      </c>
      <c r="G18347" s="27">
        <v>2875.1</v>
      </c>
    </row>
    <row r="18348" spans="1:7" x14ac:dyDescent="0.15">
      <c r="A18348" s="25" t="s">
        <v>96</v>
      </c>
      <c r="B18348" s="26" t="s">
        <v>82</v>
      </c>
      <c r="C18348" s="26" t="s">
        <v>83</v>
      </c>
      <c r="D18348" s="26" t="s">
        <v>44</v>
      </c>
      <c r="E18348" s="26" t="s">
        <v>43</v>
      </c>
      <c r="F18348" s="26">
        <v>1981</v>
      </c>
      <c r="G18348" s="27">
        <v>2594.3000000000002</v>
      </c>
    </row>
    <row r="18349" spans="1:7" x14ac:dyDescent="0.15">
      <c r="A18349" s="25" t="s">
        <v>96</v>
      </c>
      <c r="B18349" s="26" t="s">
        <v>82</v>
      </c>
      <c r="C18349" s="26" t="s">
        <v>83</v>
      </c>
      <c r="D18349" s="26" t="s">
        <v>44</v>
      </c>
      <c r="E18349" s="26" t="s">
        <v>43</v>
      </c>
      <c r="F18349" s="26">
        <v>1980</v>
      </c>
      <c r="G18349" s="27">
        <v>1856.1</v>
      </c>
    </row>
    <row r="18350" spans="1:7" x14ac:dyDescent="0.15">
      <c r="A18350" s="25" t="s">
        <v>96</v>
      </c>
      <c r="B18350" s="26" t="s">
        <v>82</v>
      </c>
      <c r="C18350" s="26" t="s">
        <v>83</v>
      </c>
      <c r="D18350" s="26" t="s">
        <v>44</v>
      </c>
      <c r="E18350" s="26" t="s">
        <v>43</v>
      </c>
      <c r="F18350" s="26">
        <v>1979</v>
      </c>
      <c r="G18350" s="27">
        <v>1456.6</v>
      </c>
    </row>
    <row r="18351" spans="1:7" x14ac:dyDescent="0.15">
      <c r="A18351" s="25" t="s">
        <v>96</v>
      </c>
      <c r="B18351" s="26" t="s">
        <v>82</v>
      </c>
      <c r="C18351" s="26" t="s">
        <v>83</v>
      </c>
      <c r="D18351" s="26" t="s">
        <v>44</v>
      </c>
      <c r="E18351" s="26" t="s">
        <v>43</v>
      </c>
      <c r="F18351" s="26">
        <v>1978</v>
      </c>
      <c r="G18351" s="27">
        <v>1462.7</v>
      </c>
    </row>
    <row r="18352" spans="1:7" x14ac:dyDescent="0.15">
      <c r="A18352" s="25" t="s">
        <v>96</v>
      </c>
      <c r="B18352" s="26" t="s">
        <v>82</v>
      </c>
      <c r="C18352" s="26" t="s">
        <v>83</v>
      </c>
      <c r="D18352" s="26" t="s">
        <v>44</v>
      </c>
      <c r="E18352" s="26" t="s">
        <v>43</v>
      </c>
      <c r="F18352" s="26">
        <v>1977</v>
      </c>
      <c r="G18352" s="27">
        <v>1474.4</v>
      </c>
    </row>
    <row r="18353" spans="1:7" x14ac:dyDescent="0.15">
      <c r="A18353" s="25" t="s">
        <v>96</v>
      </c>
      <c r="B18353" s="26" t="s">
        <v>82</v>
      </c>
      <c r="C18353" s="26" t="s">
        <v>83</v>
      </c>
      <c r="D18353" s="26" t="s">
        <v>44</v>
      </c>
      <c r="E18353" s="26" t="s">
        <v>43</v>
      </c>
      <c r="F18353" s="26">
        <v>1976</v>
      </c>
      <c r="G18353" s="27">
        <v>1417</v>
      </c>
    </row>
    <row r="18354" spans="1:7" x14ac:dyDescent="0.15">
      <c r="A18354" s="25" t="s">
        <v>96</v>
      </c>
      <c r="B18354" s="26" t="s">
        <v>82</v>
      </c>
      <c r="C18354" s="26" t="s">
        <v>83</v>
      </c>
      <c r="D18354" s="26" t="s">
        <v>44</v>
      </c>
      <c r="E18354" s="26" t="s">
        <v>43</v>
      </c>
      <c r="F18354" s="26">
        <v>1975</v>
      </c>
      <c r="G18354" s="27">
        <v>1179.8</v>
      </c>
    </row>
    <row r="18355" spans="1:7" x14ac:dyDescent="0.15">
      <c r="A18355" s="25" t="s">
        <v>96</v>
      </c>
      <c r="B18355" s="26" t="s">
        <v>82</v>
      </c>
      <c r="C18355" s="26" t="s">
        <v>83</v>
      </c>
      <c r="D18355" s="26" t="s">
        <v>44</v>
      </c>
      <c r="E18355" s="26" t="s">
        <v>43</v>
      </c>
      <c r="F18355" s="26">
        <v>1974</v>
      </c>
      <c r="G18355" s="27">
        <v>962.7</v>
      </c>
    </row>
    <row r="18356" spans="1:7" x14ac:dyDescent="0.15">
      <c r="A18356" s="25" t="s">
        <v>96</v>
      </c>
      <c r="B18356" s="26" t="s">
        <v>82</v>
      </c>
      <c r="C18356" s="26" t="s">
        <v>83</v>
      </c>
      <c r="D18356" s="26" t="s">
        <v>44</v>
      </c>
      <c r="E18356" s="26" t="s">
        <v>43</v>
      </c>
      <c r="F18356" s="26">
        <v>1973</v>
      </c>
      <c r="G18356" s="27">
        <v>956.80000000000018</v>
      </c>
    </row>
    <row r="18357" spans="1:7" x14ac:dyDescent="0.15">
      <c r="A18357" s="25" t="s">
        <v>96</v>
      </c>
      <c r="B18357" s="26" t="s">
        <v>82</v>
      </c>
      <c r="C18357" s="26" t="s">
        <v>83</v>
      </c>
      <c r="D18357" s="26" t="s">
        <v>44</v>
      </c>
      <c r="E18357" s="26" t="s">
        <v>43</v>
      </c>
      <c r="F18357" s="26">
        <v>1972</v>
      </c>
      <c r="G18357" s="27">
        <v>1098.3</v>
      </c>
    </row>
    <row r="18358" spans="1:7" x14ac:dyDescent="0.15">
      <c r="A18358" s="25" t="s">
        <v>96</v>
      </c>
      <c r="B18358" s="26" t="s">
        <v>82</v>
      </c>
      <c r="C18358" s="26" t="s">
        <v>83</v>
      </c>
      <c r="D18358" s="26" t="s">
        <v>44</v>
      </c>
      <c r="E18358" s="26" t="s">
        <v>43</v>
      </c>
      <c r="F18358" s="26">
        <v>1971</v>
      </c>
      <c r="G18358" s="27">
        <v>1046.4000000000001</v>
      </c>
    </row>
    <row r="18359" spans="1:7" x14ac:dyDescent="0.15">
      <c r="A18359" s="25" t="s">
        <v>96</v>
      </c>
      <c r="B18359" s="26" t="s">
        <v>82</v>
      </c>
      <c r="C18359" s="26" t="s">
        <v>83</v>
      </c>
      <c r="D18359" s="26" t="s">
        <v>44</v>
      </c>
      <c r="E18359" s="26" t="s">
        <v>43</v>
      </c>
      <c r="F18359" s="26">
        <v>1970</v>
      </c>
      <c r="G18359" s="27"/>
    </row>
    <row r="18360" spans="1:7" x14ac:dyDescent="0.15">
      <c r="A18360" s="25" t="s">
        <v>96</v>
      </c>
      <c r="B18360" s="26" t="s">
        <v>82</v>
      </c>
      <c r="C18360" s="26" t="s">
        <v>83</v>
      </c>
      <c r="D18360" s="26" t="s">
        <v>44</v>
      </c>
      <c r="E18360" s="26" t="s">
        <v>43</v>
      </c>
      <c r="F18360" s="26">
        <v>1969</v>
      </c>
      <c r="G18360" s="27"/>
    </row>
    <row r="18361" spans="1:7" x14ac:dyDescent="0.15">
      <c r="A18361" s="25" t="s">
        <v>96</v>
      </c>
      <c r="B18361" s="26" t="s">
        <v>82</v>
      </c>
      <c r="C18361" s="26" t="s">
        <v>83</v>
      </c>
      <c r="D18361" s="26" t="s">
        <v>44</v>
      </c>
      <c r="E18361" s="26" t="s">
        <v>43</v>
      </c>
      <c r="F18361" s="26">
        <v>1968</v>
      </c>
      <c r="G18361" s="27"/>
    </row>
    <row r="18362" spans="1:7" x14ac:dyDescent="0.15">
      <c r="A18362" s="25" t="s">
        <v>96</v>
      </c>
      <c r="B18362" s="26" t="s">
        <v>82</v>
      </c>
      <c r="C18362" s="26" t="s">
        <v>83</v>
      </c>
      <c r="D18362" s="26" t="s">
        <v>44</v>
      </c>
      <c r="E18362" s="26" t="s">
        <v>43</v>
      </c>
      <c r="F18362" s="26">
        <v>1967</v>
      </c>
      <c r="G18362" s="27"/>
    </row>
    <row r="18363" spans="1:7" x14ac:dyDescent="0.15">
      <c r="A18363" s="25" t="s">
        <v>96</v>
      </c>
      <c r="B18363" s="26" t="s">
        <v>82</v>
      </c>
      <c r="C18363" s="26" t="s">
        <v>83</v>
      </c>
      <c r="D18363" s="26" t="s">
        <v>44</v>
      </c>
      <c r="E18363" s="26" t="s">
        <v>43</v>
      </c>
      <c r="F18363" s="26">
        <v>1966</v>
      </c>
      <c r="G18363" s="27"/>
    </row>
    <row r="18364" spans="1:7" x14ac:dyDescent="0.15">
      <c r="A18364" s="25" t="s">
        <v>96</v>
      </c>
      <c r="B18364" s="26" t="s">
        <v>82</v>
      </c>
      <c r="C18364" s="26" t="s">
        <v>83</v>
      </c>
      <c r="D18364" s="26" t="s">
        <v>44</v>
      </c>
      <c r="E18364" s="26" t="s">
        <v>43</v>
      </c>
      <c r="F18364" s="26">
        <v>1965</v>
      </c>
      <c r="G18364" s="27"/>
    </row>
    <row r="18365" spans="1:7" x14ac:dyDescent="0.15">
      <c r="A18365" s="25" t="s">
        <v>96</v>
      </c>
      <c r="B18365" s="26" t="s">
        <v>82</v>
      </c>
      <c r="C18365" s="26" t="s">
        <v>83</v>
      </c>
      <c r="D18365" s="26" t="s">
        <v>44</v>
      </c>
      <c r="E18365" s="26" t="s">
        <v>43</v>
      </c>
      <c r="F18365" s="26">
        <v>1964</v>
      </c>
      <c r="G18365" s="27"/>
    </row>
    <row r="18366" spans="1:7" x14ac:dyDescent="0.15">
      <c r="A18366" s="25" t="s">
        <v>96</v>
      </c>
      <c r="B18366" s="26" t="s">
        <v>82</v>
      </c>
      <c r="C18366" s="26" t="s">
        <v>83</v>
      </c>
      <c r="D18366" s="26" t="s">
        <v>44</v>
      </c>
      <c r="E18366" s="26" t="s">
        <v>43</v>
      </c>
      <c r="F18366" s="26">
        <v>1963</v>
      </c>
      <c r="G18366" s="27"/>
    </row>
    <row r="18367" spans="1:7" x14ac:dyDescent="0.15">
      <c r="A18367" s="25" t="s">
        <v>96</v>
      </c>
      <c r="B18367" s="26" t="s">
        <v>82</v>
      </c>
      <c r="C18367" s="26" t="s">
        <v>83</v>
      </c>
      <c r="D18367" s="26" t="s">
        <v>44</v>
      </c>
      <c r="E18367" s="26" t="s">
        <v>43</v>
      </c>
      <c r="F18367" s="26">
        <v>1962</v>
      </c>
      <c r="G18367" s="27"/>
    </row>
    <row r="18368" spans="1:7" x14ac:dyDescent="0.15">
      <c r="A18368" s="25" t="s">
        <v>96</v>
      </c>
      <c r="B18368" s="26" t="s">
        <v>82</v>
      </c>
      <c r="C18368" s="26" t="s">
        <v>83</v>
      </c>
      <c r="D18368" s="26" t="s">
        <v>44</v>
      </c>
      <c r="E18368" s="26" t="s">
        <v>43</v>
      </c>
      <c r="F18368" s="26">
        <v>1961</v>
      </c>
      <c r="G18368" s="27"/>
    </row>
    <row r="18369" spans="1:7" x14ac:dyDescent="0.15">
      <c r="A18369" s="25" t="s">
        <v>96</v>
      </c>
      <c r="B18369" s="26" t="s">
        <v>82</v>
      </c>
      <c r="C18369" s="26" t="s">
        <v>83</v>
      </c>
      <c r="D18369" s="26" t="s">
        <v>44</v>
      </c>
      <c r="E18369" s="26" t="s">
        <v>43</v>
      </c>
      <c r="F18369" s="26">
        <v>1960</v>
      </c>
      <c r="G18369" s="27"/>
    </row>
    <row r="18370" spans="1:7" x14ac:dyDescent="0.15">
      <c r="A18370" s="25" t="s">
        <v>96</v>
      </c>
      <c r="B18370" s="26" t="s">
        <v>82</v>
      </c>
      <c r="C18370" s="26" t="s">
        <v>83</v>
      </c>
      <c r="D18370" s="26" t="s">
        <v>24</v>
      </c>
      <c r="E18370" s="26" t="s">
        <v>23</v>
      </c>
      <c r="F18370" s="26">
        <v>2023</v>
      </c>
      <c r="G18370" s="27">
        <v>8</v>
      </c>
    </row>
    <row r="18371" spans="1:7" x14ac:dyDescent="0.15">
      <c r="A18371" s="25" t="s">
        <v>96</v>
      </c>
      <c r="B18371" s="26" t="s">
        <v>82</v>
      </c>
      <c r="C18371" s="26" t="s">
        <v>83</v>
      </c>
      <c r="D18371" s="26" t="s">
        <v>24</v>
      </c>
      <c r="E18371" s="26" t="s">
        <v>23</v>
      </c>
      <c r="F18371" s="26">
        <v>2022</v>
      </c>
      <c r="G18371" s="27">
        <v>8</v>
      </c>
    </row>
    <row r="18372" spans="1:7" x14ac:dyDescent="0.15">
      <c r="A18372" s="25" t="s">
        <v>96</v>
      </c>
      <c r="B18372" s="26" t="s">
        <v>82</v>
      </c>
      <c r="C18372" s="26" t="s">
        <v>83</v>
      </c>
      <c r="D18372" s="26" t="s">
        <v>24</v>
      </c>
      <c r="E18372" s="26" t="s">
        <v>23</v>
      </c>
      <c r="F18372" s="26">
        <v>2021</v>
      </c>
      <c r="G18372" s="27">
        <v>13</v>
      </c>
    </row>
    <row r="18373" spans="1:7" x14ac:dyDescent="0.15">
      <c r="A18373" s="25" t="s">
        <v>96</v>
      </c>
      <c r="B18373" s="26" t="s">
        <v>82</v>
      </c>
      <c r="C18373" s="26" t="s">
        <v>83</v>
      </c>
      <c r="D18373" s="26" t="s">
        <v>24</v>
      </c>
      <c r="E18373" s="26" t="s">
        <v>23</v>
      </c>
      <c r="F18373" s="26">
        <v>2020</v>
      </c>
      <c r="G18373" s="27">
        <v>11</v>
      </c>
    </row>
    <row r="18374" spans="1:7" x14ac:dyDescent="0.15">
      <c r="A18374" s="25" t="s">
        <v>96</v>
      </c>
      <c r="B18374" s="26" t="s">
        <v>82</v>
      </c>
      <c r="C18374" s="26" t="s">
        <v>83</v>
      </c>
      <c r="D18374" s="26" t="s">
        <v>24</v>
      </c>
      <c r="E18374" s="26" t="s">
        <v>23</v>
      </c>
      <c r="F18374" s="26">
        <v>2019</v>
      </c>
      <c r="G18374" s="27">
        <v>7</v>
      </c>
    </row>
    <row r="18375" spans="1:7" x14ac:dyDescent="0.15">
      <c r="A18375" s="25" t="s">
        <v>96</v>
      </c>
      <c r="B18375" s="26" t="s">
        <v>82</v>
      </c>
      <c r="C18375" s="26" t="s">
        <v>83</v>
      </c>
      <c r="D18375" s="26" t="s">
        <v>24</v>
      </c>
      <c r="E18375" s="26" t="s">
        <v>23</v>
      </c>
      <c r="F18375" s="26">
        <v>2018</v>
      </c>
      <c r="G18375" s="27">
        <v>6</v>
      </c>
    </row>
    <row r="18376" spans="1:7" x14ac:dyDescent="0.15">
      <c r="A18376" s="25" t="s">
        <v>96</v>
      </c>
      <c r="B18376" s="26" t="s">
        <v>82</v>
      </c>
      <c r="C18376" s="26" t="s">
        <v>83</v>
      </c>
      <c r="D18376" s="26" t="s">
        <v>24</v>
      </c>
      <c r="E18376" s="26" t="s">
        <v>23</v>
      </c>
      <c r="F18376" s="26">
        <v>2017</v>
      </c>
      <c r="G18376" s="27">
        <v>5</v>
      </c>
    </row>
    <row r="18377" spans="1:7" x14ac:dyDescent="0.15">
      <c r="A18377" s="25" t="s">
        <v>96</v>
      </c>
      <c r="B18377" s="26" t="s">
        <v>82</v>
      </c>
      <c r="C18377" s="26" t="s">
        <v>83</v>
      </c>
      <c r="D18377" s="26" t="s">
        <v>24</v>
      </c>
      <c r="E18377" s="26" t="s">
        <v>23</v>
      </c>
      <c r="F18377" s="26">
        <v>2016</v>
      </c>
      <c r="G18377" s="27">
        <v>6</v>
      </c>
    </row>
    <row r="18378" spans="1:7" x14ac:dyDescent="0.15">
      <c r="A18378" s="25" t="s">
        <v>96</v>
      </c>
      <c r="B18378" s="26" t="s">
        <v>82</v>
      </c>
      <c r="C18378" s="26" t="s">
        <v>83</v>
      </c>
      <c r="D18378" s="26" t="s">
        <v>24</v>
      </c>
      <c r="E18378" s="26" t="s">
        <v>23</v>
      </c>
      <c r="F18378" s="26">
        <v>2015</v>
      </c>
      <c r="G18378" s="27">
        <v>8</v>
      </c>
    </row>
    <row r="18379" spans="1:7" x14ac:dyDescent="0.15">
      <c r="A18379" s="25" t="s">
        <v>96</v>
      </c>
      <c r="B18379" s="26" t="s">
        <v>82</v>
      </c>
      <c r="C18379" s="26" t="s">
        <v>83</v>
      </c>
      <c r="D18379" s="26" t="s">
        <v>24</v>
      </c>
      <c r="E18379" s="26" t="s">
        <v>23</v>
      </c>
      <c r="F18379" s="26">
        <v>2014</v>
      </c>
      <c r="G18379" s="27">
        <v>9</v>
      </c>
    </row>
    <row r="18380" spans="1:7" x14ac:dyDescent="0.15">
      <c r="A18380" s="25" t="s">
        <v>96</v>
      </c>
      <c r="B18380" s="26" t="s">
        <v>82</v>
      </c>
      <c r="C18380" s="26" t="s">
        <v>83</v>
      </c>
      <c r="D18380" s="26" t="s">
        <v>24</v>
      </c>
      <c r="E18380" s="26" t="s">
        <v>23</v>
      </c>
      <c r="F18380" s="26">
        <v>2013</v>
      </c>
      <c r="G18380" s="27">
        <v>10</v>
      </c>
    </row>
    <row r="18381" spans="1:7" x14ac:dyDescent="0.15">
      <c r="A18381" s="25" t="s">
        <v>96</v>
      </c>
      <c r="B18381" s="26" t="s">
        <v>82</v>
      </c>
      <c r="C18381" s="26" t="s">
        <v>83</v>
      </c>
      <c r="D18381" s="26" t="s">
        <v>24</v>
      </c>
      <c r="E18381" s="26" t="s">
        <v>23</v>
      </c>
      <c r="F18381" s="26">
        <v>2012</v>
      </c>
      <c r="G18381" s="27">
        <v>11</v>
      </c>
    </row>
    <row r="18382" spans="1:7" x14ac:dyDescent="0.15">
      <c r="A18382" s="25" t="s">
        <v>96</v>
      </c>
      <c r="B18382" s="26" t="s">
        <v>82</v>
      </c>
      <c r="C18382" s="26" t="s">
        <v>83</v>
      </c>
      <c r="D18382" s="26" t="s">
        <v>24</v>
      </c>
      <c r="E18382" s="26" t="s">
        <v>23</v>
      </c>
      <c r="F18382" s="26">
        <v>2011</v>
      </c>
      <c r="G18382" s="27">
        <v>13</v>
      </c>
    </row>
    <row r="18383" spans="1:7" x14ac:dyDescent="0.15">
      <c r="A18383" s="25" t="s">
        <v>96</v>
      </c>
      <c r="B18383" s="26" t="s">
        <v>82</v>
      </c>
      <c r="C18383" s="26" t="s">
        <v>83</v>
      </c>
      <c r="D18383" s="26" t="s">
        <v>24</v>
      </c>
      <c r="E18383" s="26" t="s">
        <v>23</v>
      </c>
      <c r="F18383" s="26">
        <v>2010</v>
      </c>
      <c r="G18383" s="27">
        <v>14</v>
      </c>
    </row>
    <row r="18384" spans="1:7" x14ac:dyDescent="0.15">
      <c r="A18384" s="25" t="s">
        <v>96</v>
      </c>
      <c r="B18384" s="26" t="s">
        <v>82</v>
      </c>
      <c r="C18384" s="26" t="s">
        <v>83</v>
      </c>
      <c r="D18384" s="26" t="s">
        <v>24</v>
      </c>
      <c r="E18384" s="26" t="s">
        <v>23</v>
      </c>
      <c r="F18384" s="26">
        <v>2009</v>
      </c>
      <c r="G18384" s="27">
        <v>13</v>
      </c>
    </row>
    <row r="18385" spans="1:7" x14ac:dyDescent="0.15">
      <c r="A18385" s="25" t="s">
        <v>96</v>
      </c>
      <c r="B18385" s="26" t="s">
        <v>82</v>
      </c>
      <c r="C18385" s="26" t="s">
        <v>83</v>
      </c>
      <c r="D18385" s="26" t="s">
        <v>24</v>
      </c>
      <c r="E18385" s="26" t="s">
        <v>23</v>
      </c>
      <c r="F18385" s="26">
        <v>2008</v>
      </c>
      <c r="G18385" s="27">
        <v>5</v>
      </c>
    </row>
    <row r="18386" spans="1:7" x14ac:dyDescent="0.15">
      <c r="A18386" s="25" t="s">
        <v>96</v>
      </c>
      <c r="B18386" s="26" t="s">
        <v>82</v>
      </c>
      <c r="C18386" s="26" t="s">
        <v>83</v>
      </c>
      <c r="D18386" s="26" t="s">
        <v>24</v>
      </c>
      <c r="E18386" s="26" t="s">
        <v>23</v>
      </c>
      <c r="F18386" s="26">
        <v>2007</v>
      </c>
      <c r="G18386" s="27">
        <v>4</v>
      </c>
    </row>
    <row r="18387" spans="1:7" x14ac:dyDescent="0.15">
      <c r="A18387" s="25" t="s">
        <v>96</v>
      </c>
      <c r="B18387" s="26" t="s">
        <v>82</v>
      </c>
      <c r="C18387" s="26" t="s">
        <v>83</v>
      </c>
      <c r="D18387" s="26" t="s">
        <v>24</v>
      </c>
      <c r="E18387" s="26" t="s">
        <v>23</v>
      </c>
      <c r="F18387" s="26">
        <v>2006</v>
      </c>
      <c r="G18387" s="27">
        <v>5</v>
      </c>
    </row>
    <row r="18388" spans="1:7" x14ac:dyDescent="0.15">
      <c r="A18388" s="25" t="s">
        <v>96</v>
      </c>
      <c r="B18388" s="26" t="s">
        <v>82</v>
      </c>
      <c r="C18388" s="26" t="s">
        <v>83</v>
      </c>
      <c r="D18388" s="26" t="s">
        <v>24</v>
      </c>
      <c r="E18388" s="26" t="s">
        <v>23</v>
      </c>
      <c r="F18388" s="26">
        <v>2005</v>
      </c>
      <c r="G18388" s="27">
        <v>4</v>
      </c>
    </row>
    <row r="18389" spans="1:7" x14ac:dyDescent="0.15">
      <c r="A18389" s="25" t="s">
        <v>96</v>
      </c>
      <c r="B18389" s="26" t="s">
        <v>82</v>
      </c>
      <c r="C18389" s="26" t="s">
        <v>83</v>
      </c>
      <c r="D18389" s="26" t="s">
        <v>24</v>
      </c>
      <c r="E18389" s="26" t="s">
        <v>23</v>
      </c>
      <c r="F18389" s="26">
        <v>2004</v>
      </c>
      <c r="G18389" s="27">
        <v>5</v>
      </c>
    </row>
    <row r="18390" spans="1:7" x14ac:dyDescent="0.15">
      <c r="A18390" s="25" t="s">
        <v>96</v>
      </c>
      <c r="B18390" s="26" t="s">
        <v>82</v>
      </c>
      <c r="C18390" s="26" t="s">
        <v>83</v>
      </c>
      <c r="D18390" s="26" t="s">
        <v>24</v>
      </c>
      <c r="E18390" s="26" t="s">
        <v>23</v>
      </c>
      <c r="F18390" s="26">
        <v>2003</v>
      </c>
      <c r="G18390" s="27">
        <v>5</v>
      </c>
    </row>
    <row r="18391" spans="1:7" x14ac:dyDescent="0.15">
      <c r="A18391" s="25" t="s">
        <v>96</v>
      </c>
      <c r="B18391" s="26" t="s">
        <v>82</v>
      </c>
      <c r="C18391" s="26" t="s">
        <v>83</v>
      </c>
      <c r="D18391" s="26" t="s">
        <v>24</v>
      </c>
      <c r="E18391" s="26" t="s">
        <v>23</v>
      </c>
      <c r="F18391" s="26">
        <v>2002</v>
      </c>
      <c r="G18391" s="27">
        <v>4.8000000000000007</v>
      </c>
    </row>
    <row r="18392" spans="1:7" x14ac:dyDescent="0.15">
      <c r="A18392" s="25" t="s">
        <v>96</v>
      </c>
      <c r="B18392" s="26" t="s">
        <v>82</v>
      </c>
      <c r="C18392" s="26" t="s">
        <v>83</v>
      </c>
      <c r="D18392" s="26" t="s">
        <v>24</v>
      </c>
      <c r="E18392" s="26" t="s">
        <v>23</v>
      </c>
      <c r="F18392" s="26">
        <v>2001</v>
      </c>
      <c r="G18392" s="27">
        <v>3.3</v>
      </c>
    </row>
    <row r="18393" spans="1:7" x14ac:dyDescent="0.15">
      <c r="A18393" s="25" t="s">
        <v>96</v>
      </c>
      <c r="B18393" s="26" t="s">
        <v>82</v>
      </c>
      <c r="C18393" s="26" t="s">
        <v>83</v>
      </c>
      <c r="D18393" s="26" t="s">
        <v>24</v>
      </c>
      <c r="E18393" s="26" t="s">
        <v>23</v>
      </c>
      <c r="F18393" s="26">
        <v>2000</v>
      </c>
      <c r="G18393" s="27">
        <v>3.1</v>
      </c>
    </row>
    <row r="18394" spans="1:7" x14ac:dyDescent="0.15">
      <c r="A18394" s="25" t="s">
        <v>96</v>
      </c>
      <c r="B18394" s="26" t="s">
        <v>82</v>
      </c>
      <c r="C18394" s="26" t="s">
        <v>83</v>
      </c>
      <c r="D18394" s="26" t="s">
        <v>24</v>
      </c>
      <c r="E18394" s="26" t="s">
        <v>23</v>
      </c>
      <c r="F18394" s="26">
        <v>1999</v>
      </c>
      <c r="G18394" s="27">
        <v>2.6</v>
      </c>
    </row>
    <row r="18395" spans="1:7" x14ac:dyDescent="0.15">
      <c r="A18395" s="25" t="s">
        <v>96</v>
      </c>
      <c r="B18395" s="26" t="s">
        <v>82</v>
      </c>
      <c r="C18395" s="26" t="s">
        <v>83</v>
      </c>
      <c r="D18395" s="26" t="s">
        <v>24</v>
      </c>
      <c r="E18395" s="26" t="s">
        <v>23</v>
      </c>
      <c r="F18395" s="26">
        <v>1998</v>
      </c>
      <c r="G18395" s="27">
        <v>3.5</v>
      </c>
    </row>
    <row r="18396" spans="1:7" x14ac:dyDescent="0.15">
      <c r="A18396" s="25" t="s">
        <v>96</v>
      </c>
      <c r="B18396" s="26" t="s">
        <v>82</v>
      </c>
      <c r="C18396" s="26" t="s">
        <v>83</v>
      </c>
      <c r="D18396" s="26" t="s">
        <v>24</v>
      </c>
      <c r="E18396" s="26" t="s">
        <v>23</v>
      </c>
      <c r="F18396" s="26">
        <v>1997</v>
      </c>
      <c r="G18396" s="27">
        <v>4.8000000000000007</v>
      </c>
    </row>
    <row r="18397" spans="1:7" x14ac:dyDescent="0.15">
      <c r="A18397" s="25" t="s">
        <v>96</v>
      </c>
      <c r="B18397" s="26" t="s">
        <v>82</v>
      </c>
      <c r="C18397" s="26" t="s">
        <v>83</v>
      </c>
      <c r="D18397" s="26" t="s">
        <v>24</v>
      </c>
      <c r="E18397" s="26" t="s">
        <v>23</v>
      </c>
      <c r="F18397" s="26">
        <v>1996</v>
      </c>
      <c r="G18397" s="27">
        <v>4.7</v>
      </c>
    </row>
    <row r="18398" spans="1:7" x14ac:dyDescent="0.15">
      <c r="A18398" s="25" t="s">
        <v>96</v>
      </c>
      <c r="B18398" s="26" t="s">
        <v>82</v>
      </c>
      <c r="C18398" s="26" t="s">
        <v>83</v>
      </c>
      <c r="D18398" s="26" t="s">
        <v>24</v>
      </c>
      <c r="E18398" s="26" t="s">
        <v>23</v>
      </c>
      <c r="F18398" s="26">
        <v>1995</v>
      </c>
      <c r="G18398" s="27">
        <v>6.1</v>
      </c>
    </row>
    <row r="18399" spans="1:7" x14ac:dyDescent="0.15">
      <c r="A18399" s="25" t="s">
        <v>96</v>
      </c>
      <c r="B18399" s="26" t="s">
        <v>82</v>
      </c>
      <c r="C18399" s="26" t="s">
        <v>83</v>
      </c>
      <c r="D18399" s="26" t="s">
        <v>24</v>
      </c>
      <c r="E18399" s="26" t="s">
        <v>23</v>
      </c>
      <c r="F18399" s="26">
        <v>1994</v>
      </c>
      <c r="G18399" s="27">
        <v>6.5</v>
      </c>
    </row>
    <row r="18400" spans="1:7" x14ac:dyDescent="0.15">
      <c r="A18400" s="25" t="s">
        <v>96</v>
      </c>
      <c r="B18400" s="26" t="s">
        <v>82</v>
      </c>
      <c r="C18400" s="26" t="s">
        <v>83</v>
      </c>
      <c r="D18400" s="26" t="s">
        <v>24</v>
      </c>
      <c r="E18400" s="26" t="s">
        <v>23</v>
      </c>
      <c r="F18400" s="26">
        <v>1993</v>
      </c>
      <c r="G18400" s="27">
        <v>6.4</v>
      </c>
    </row>
    <row r="18401" spans="1:7" x14ac:dyDescent="0.15">
      <c r="A18401" s="25" t="s">
        <v>96</v>
      </c>
      <c r="B18401" s="26" t="s">
        <v>82</v>
      </c>
      <c r="C18401" s="26" t="s">
        <v>83</v>
      </c>
      <c r="D18401" s="26" t="s">
        <v>24</v>
      </c>
      <c r="E18401" s="26" t="s">
        <v>23</v>
      </c>
      <c r="F18401" s="26">
        <v>1992</v>
      </c>
      <c r="G18401" s="27">
        <v>5.2</v>
      </c>
    </row>
    <row r="18402" spans="1:7" x14ac:dyDescent="0.15">
      <c r="A18402" s="25" t="s">
        <v>96</v>
      </c>
      <c r="B18402" s="26" t="s">
        <v>82</v>
      </c>
      <c r="C18402" s="26" t="s">
        <v>83</v>
      </c>
      <c r="D18402" s="26" t="s">
        <v>24</v>
      </c>
      <c r="E18402" s="26" t="s">
        <v>23</v>
      </c>
      <c r="F18402" s="26">
        <v>1991</v>
      </c>
      <c r="G18402" s="27">
        <v>3</v>
      </c>
    </row>
    <row r="18403" spans="1:7" x14ac:dyDescent="0.15">
      <c r="A18403" s="25" t="s">
        <v>96</v>
      </c>
      <c r="B18403" s="26" t="s">
        <v>82</v>
      </c>
      <c r="C18403" s="26" t="s">
        <v>83</v>
      </c>
      <c r="D18403" s="26" t="s">
        <v>24</v>
      </c>
      <c r="E18403" s="26" t="s">
        <v>23</v>
      </c>
      <c r="F18403" s="26">
        <v>1990</v>
      </c>
      <c r="G18403" s="27">
        <v>3.7</v>
      </c>
    </row>
    <row r="18404" spans="1:7" x14ac:dyDescent="0.15">
      <c r="A18404" s="25" t="s">
        <v>96</v>
      </c>
      <c r="B18404" s="26" t="s">
        <v>82</v>
      </c>
      <c r="C18404" s="26" t="s">
        <v>83</v>
      </c>
      <c r="D18404" s="26" t="s">
        <v>24</v>
      </c>
      <c r="E18404" s="26" t="s">
        <v>23</v>
      </c>
      <c r="F18404" s="26">
        <v>1989</v>
      </c>
      <c r="G18404" s="27">
        <v>3.4000000000000008</v>
      </c>
    </row>
    <row r="18405" spans="1:7" x14ac:dyDescent="0.15">
      <c r="A18405" s="25" t="s">
        <v>96</v>
      </c>
      <c r="B18405" s="26" t="s">
        <v>82</v>
      </c>
      <c r="C18405" s="26" t="s">
        <v>83</v>
      </c>
      <c r="D18405" s="26" t="s">
        <v>24</v>
      </c>
      <c r="E18405" s="26" t="s">
        <v>23</v>
      </c>
      <c r="F18405" s="26">
        <v>1988</v>
      </c>
      <c r="G18405" s="27">
        <v>1.3</v>
      </c>
    </row>
    <row r="18406" spans="1:7" x14ac:dyDescent="0.15">
      <c r="A18406" s="25" t="s">
        <v>96</v>
      </c>
      <c r="B18406" s="26" t="s">
        <v>82</v>
      </c>
      <c r="C18406" s="26" t="s">
        <v>83</v>
      </c>
      <c r="D18406" s="26" t="s">
        <v>24</v>
      </c>
      <c r="E18406" s="26" t="s">
        <v>23</v>
      </c>
      <c r="F18406" s="26">
        <v>1987</v>
      </c>
      <c r="G18406" s="27">
        <v>0.9</v>
      </c>
    </row>
    <row r="18407" spans="1:7" x14ac:dyDescent="0.15">
      <c r="A18407" s="25" t="s">
        <v>96</v>
      </c>
      <c r="B18407" s="26" t="s">
        <v>82</v>
      </c>
      <c r="C18407" s="26" t="s">
        <v>83</v>
      </c>
      <c r="D18407" s="26" t="s">
        <v>24</v>
      </c>
      <c r="E18407" s="26" t="s">
        <v>23</v>
      </c>
      <c r="F18407" s="26">
        <v>1986</v>
      </c>
      <c r="G18407" s="27">
        <v>1.3</v>
      </c>
    </row>
    <row r="18408" spans="1:7" x14ac:dyDescent="0.15">
      <c r="A18408" s="25" t="s">
        <v>96</v>
      </c>
      <c r="B18408" s="26" t="s">
        <v>82</v>
      </c>
      <c r="C18408" s="26" t="s">
        <v>83</v>
      </c>
      <c r="D18408" s="26" t="s">
        <v>24</v>
      </c>
      <c r="E18408" s="26" t="s">
        <v>23</v>
      </c>
      <c r="F18408" s="26">
        <v>1985</v>
      </c>
      <c r="G18408" s="27">
        <v>1.7</v>
      </c>
    </row>
    <row r="18409" spans="1:7" x14ac:dyDescent="0.15">
      <c r="A18409" s="25" t="s">
        <v>96</v>
      </c>
      <c r="B18409" s="26" t="s">
        <v>82</v>
      </c>
      <c r="C18409" s="26" t="s">
        <v>83</v>
      </c>
      <c r="D18409" s="26" t="s">
        <v>24</v>
      </c>
      <c r="E18409" s="26" t="s">
        <v>23</v>
      </c>
      <c r="F18409" s="26">
        <v>1984</v>
      </c>
      <c r="G18409" s="27">
        <v>2.4</v>
      </c>
    </row>
    <row r="18410" spans="1:7" x14ac:dyDescent="0.15">
      <c r="A18410" s="25" t="s">
        <v>96</v>
      </c>
      <c r="B18410" s="26" t="s">
        <v>82</v>
      </c>
      <c r="C18410" s="26" t="s">
        <v>83</v>
      </c>
      <c r="D18410" s="26" t="s">
        <v>24</v>
      </c>
      <c r="E18410" s="26" t="s">
        <v>23</v>
      </c>
      <c r="F18410" s="26">
        <v>1983</v>
      </c>
      <c r="G18410" s="27">
        <v>1.9</v>
      </c>
    </row>
    <row r="18411" spans="1:7" x14ac:dyDescent="0.15">
      <c r="A18411" s="25" t="s">
        <v>96</v>
      </c>
      <c r="B18411" s="26" t="s">
        <v>82</v>
      </c>
      <c r="C18411" s="26" t="s">
        <v>83</v>
      </c>
      <c r="D18411" s="26" t="s">
        <v>24</v>
      </c>
      <c r="E18411" s="26" t="s">
        <v>23</v>
      </c>
      <c r="F18411" s="26">
        <v>1982</v>
      </c>
      <c r="G18411" s="27">
        <v>1.3</v>
      </c>
    </row>
    <row r="18412" spans="1:7" x14ac:dyDescent="0.15">
      <c r="A18412" s="25" t="s">
        <v>96</v>
      </c>
      <c r="B18412" s="26" t="s">
        <v>82</v>
      </c>
      <c r="C18412" s="26" t="s">
        <v>83</v>
      </c>
      <c r="D18412" s="26" t="s">
        <v>24</v>
      </c>
      <c r="E18412" s="26" t="s">
        <v>23</v>
      </c>
      <c r="F18412" s="26">
        <v>1981</v>
      </c>
      <c r="G18412" s="27">
        <v>0.70000000000000018</v>
      </c>
    </row>
    <row r="18413" spans="1:7" x14ac:dyDescent="0.15">
      <c r="A18413" s="25" t="s">
        <v>96</v>
      </c>
      <c r="B18413" s="26" t="s">
        <v>82</v>
      </c>
      <c r="C18413" s="26" t="s">
        <v>83</v>
      </c>
      <c r="D18413" s="26" t="s">
        <v>24</v>
      </c>
      <c r="E18413" s="26" t="s">
        <v>23</v>
      </c>
      <c r="F18413" s="26">
        <v>1980</v>
      </c>
      <c r="G18413" s="27">
        <v>0.4</v>
      </c>
    </row>
    <row r="18414" spans="1:7" x14ac:dyDescent="0.15">
      <c r="A18414" s="25" t="s">
        <v>96</v>
      </c>
      <c r="B18414" s="26" t="s">
        <v>82</v>
      </c>
      <c r="C18414" s="26" t="s">
        <v>83</v>
      </c>
      <c r="D18414" s="26" t="s">
        <v>24</v>
      </c>
      <c r="E18414" s="26" t="s">
        <v>23</v>
      </c>
      <c r="F18414" s="26">
        <v>1979</v>
      </c>
      <c r="G18414" s="27">
        <v>0.60000000000000009</v>
      </c>
    </row>
    <row r="18415" spans="1:7" x14ac:dyDescent="0.15">
      <c r="A18415" s="25" t="s">
        <v>96</v>
      </c>
      <c r="B18415" s="26" t="s">
        <v>82</v>
      </c>
      <c r="C18415" s="26" t="s">
        <v>83</v>
      </c>
      <c r="D18415" s="26" t="s">
        <v>24</v>
      </c>
      <c r="E18415" s="26" t="s">
        <v>23</v>
      </c>
      <c r="F18415" s="26">
        <v>1978</v>
      </c>
      <c r="G18415" s="27">
        <v>0.60000000000000009</v>
      </c>
    </row>
    <row r="18416" spans="1:7" x14ac:dyDescent="0.15">
      <c r="A18416" s="25" t="s">
        <v>96</v>
      </c>
      <c r="B18416" s="26" t="s">
        <v>82</v>
      </c>
      <c r="C18416" s="26" t="s">
        <v>83</v>
      </c>
      <c r="D18416" s="26" t="s">
        <v>24</v>
      </c>
      <c r="E18416" s="26" t="s">
        <v>23</v>
      </c>
      <c r="F18416" s="26">
        <v>1977</v>
      </c>
      <c r="G18416" s="27">
        <v>0.5</v>
      </c>
    </row>
    <row r="18417" spans="1:7" x14ac:dyDescent="0.15">
      <c r="A18417" s="25" t="s">
        <v>96</v>
      </c>
      <c r="B18417" s="26" t="s">
        <v>82</v>
      </c>
      <c r="C18417" s="26" t="s">
        <v>83</v>
      </c>
      <c r="D18417" s="26" t="s">
        <v>24</v>
      </c>
      <c r="E18417" s="26" t="s">
        <v>23</v>
      </c>
      <c r="F18417" s="26">
        <v>1976</v>
      </c>
      <c r="G18417" s="27">
        <v>0.8</v>
      </c>
    </row>
    <row r="18418" spans="1:7" x14ac:dyDescent="0.15">
      <c r="A18418" s="25" t="s">
        <v>96</v>
      </c>
      <c r="B18418" s="26" t="s">
        <v>82</v>
      </c>
      <c r="C18418" s="26" t="s">
        <v>83</v>
      </c>
      <c r="D18418" s="26" t="s">
        <v>24</v>
      </c>
      <c r="E18418" s="26" t="s">
        <v>23</v>
      </c>
      <c r="F18418" s="26">
        <v>1975</v>
      </c>
      <c r="G18418" s="27">
        <v>0.8</v>
      </c>
    </row>
    <row r="18419" spans="1:7" x14ac:dyDescent="0.15">
      <c r="A18419" s="25" t="s">
        <v>96</v>
      </c>
      <c r="B18419" s="26" t="s">
        <v>82</v>
      </c>
      <c r="C18419" s="26" t="s">
        <v>83</v>
      </c>
      <c r="D18419" s="26" t="s">
        <v>24</v>
      </c>
      <c r="E18419" s="26" t="s">
        <v>23</v>
      </c>
      <c r="F18419" s="26">
        <v>1974</v>
      </c>
      <c r="G18419" s="27">
        <v>0.70000000000000018</v>
      </c>
    </row>
    <row r="18420" spans="1:7" x14ac:dyDescent="0.15">
      <c r="A18420" s="25" t="s">
        <v>96</v>
      </c>
      <c r="B18420" s="26" t="s">
        <v>82</v>
      </c>
      <c r="C18420" s="26" t="s">
        <v>83</v>
      </c>
      <c r="D18420" s="26" t="s">
        <v>24</v>
      </c>
      <c r="E18420" s="26" t="s">
        <v>23</v>
      </c>
      <c r="F18420" s="26">
        <v>1973</v>
      </c>
      <c r="G18420" s="27">
        <v>0.60000000000000009</v>
      </c>
    </row>
    <row r="18421" spans="1:7" x14ac:dyDescent="0.15">
      <c r="A18421" s="25" t="s">
        <v>96</v>
      </c>
      <c r="B18421" s="26" t="s">
        <v>82</v>
      </c>
      <c r="C18421" s="26" t="s">
        <v>83</v>
      </c>
      <c r="D18421" s="26" t="s">
        <v>24</v>
      </c>
      <c r="E18421" s="26" t="s">
        <v>23</v>
      </c>
      <c r="F18421" s="26">
        <v>1972</v>
      </c>
      <c r="G18421" s="27">
        <v>0.60000000000000009</v>
      </c>
    </row>
    <row r="18422" spans="1:7" x14ac:dyDescent="0.15">
      <c r="A18422" s="25" t="s">
        <v>96</v>
      </c>
      <c r="B18422" s="26" t="s">
        <v>82</v>
      </c>
      <c r="C18422" s="26" t="s">
        <v>83</v>
      </c>
      <c r="D18422" s="26" t="s">
        <v>24</v>
      </c>
      <c r="E18422" s="26" t="s">
        <v>23</v>
      </c>
      <c r="F18422" s="26">
        <v>1971</v>
      </c>
      <c r="G18422" s="27">
        <v>0.8</v>
      </c>
    </row>
    <row r="18423" spans="1:7" x14ac:dyDescent="0.15">
      <c r="A18423" s="25" t="s">
        <v>96</v>
      </c>
      <c r="B18423" s="26" t="s">
        <v>82</v>
      </c>
      <c r="C18423" s="26" t="s">
        <v>83</v>
      </c>
      <c r="D18423" s="26" t="s">
        <v>24</v>
      </c>
      <c r="E18423" s="26" t="s">
        <v>23</v>
      </c>
      <c r="F18423" s="26">
        <v>1970</v>
      </c>
      <c r="G18423" s="27">
        <v>1.8</v>
      </c>
    </row>
    <row r="18424" spans="1:7" x14ac:dyDescent="0.15">
      <c r="A18424" s="25" t="s">
        <v>96</v>
      </c>
      <c r="B18424" s="26" t="s">
        <v>82</v>
      </c>
      <c r="C18424" s="26" t="s">
        <v>83</v>
      </c>
      <c r="D18424" s="26" t="s">
        <v>24</v>
      </c>
      <c r="E18424" s="26" t="s">
        <v>23</v>
      </c>
      <c r="F18424" s="26">
        <v>1969</v>
      </c>
      <c r="G18424" s="27">
        <v>3.2</v>
      </c>
    </row>
    <row r="18425" spans="1:7" x14ac:dyDescent="0.15">
      <c r="A18425" s="25" t="s">
        <v>96</v>
      </c>
      <c r="B18425" s="26" t="s">
        <v>82</v>
      </c>
      <c r="C18425" s="26" t="s">
        <v>83</v>
      </c>
      <c r="D18425" s="26" t="s">
        <v>24</v>
      </c>
      <c r="E18425" s="26" t="s">
        <v>23</v>
      </c>
      <c r="F18425" s="26">
        <v>1968</v>
      </c>
      <c r="G18425" s="27">
        <v>1.6</v>
      </c>
    </row>
    <row r="18426" spans="1:7" x14ac:dyDescent="0.15">
      <c r="A18426" s="25" t="s">
        <v>96</v>
      </c>
      <c r="B18426" s="26" t="s">
        <v>82</v>
      </c>
      <c r="C18426" s="26" t="s">
        <v>83</v>
      </c>
      <c r="D18426" s="26" t="s">
        <v>24</v>
      </c>
      <c r="E18426" s="26" t="s">
        <v>23</v>
      </c>
      <c r="F18426" s="26">
        <v>1967</v>
      </c>
      <c r="G18426" s="27">
        <v>0.5</v>
      </c>
    </row>
    <row r="18427" spans="1:7" x14ac:dyDescent="0.15">
      <c r="A18427" s="25" t="s">
        <v>96</v>
      </c>
      <c r="B18427" s="26" t="s">
        <v>82</v>
      </c>
      <c r="C18427" s="26" t="s">
        <v>83</v>
      </c>
      <c r="D18427" s="26" t="s">
        <v>24</v>
      </c>
      <c r="E18427" s="26" t="s">
        <v>23</v>
      </c>
      <c r="F18427" s="26">
        <v>1966</v>
      </c>
      <c r="G18427" s="27">
        <v>0.2</v>
      </c>
    </row>
    <row r="18428" spans="1:7" x14ac:dyDescent="0.15">
      <c r="A18428" s="25" t="s">
        <v>96</v>
      </c>
      <c r="B18428" s="26" t="s">
        <v>82</v>
      </c>
      <c r="C18428" s="26" t="s">
        <v>83</v>
      </c>
      <c r="D18428" s="26" t="s">
        <v>24</v>
      </c>
      <c r="E18428" s="26" t="s">
        <v>23</v>
      </c>
      <c r="F18428" s="26">
        <v>1965</v>
      </c>
      <c r="G18428" s="27">
        <v>0.2</v>
      </c>
    </row>
    <row r="18429" spans="1:7" x14ac:dyDescent="0.15">
      <c r="A18429" s="25" t="s">
        <v>96</v>
      </c>
      <c r="B18429" s="26" t="s">
        <v>82</v>
      </c>
      <c r="C18429" s="26" t="s">
        <v>83</v>
      </c>
      <c r="D18429" s="26" t="s">
        <v>24</v>
      </c>
      <c r="E18429" s="26" t="s">
        <v>23</v>
      </c>
      <c r="F18429" s="26">
        <v>1964</v>
      </c>
      <c r="G18429" s="27">
        <v>0.1</v>
      </c>
    </row>
    <row r="18430" spans="1:7" x14ac:dyDescent="0.15">
      <c r="A18430" s="25" t="s">
        <v>96</v>
      </c>
      <c r="B18430" s="26" t="s">
        <v>82</v>
      </c>
      <c r="C18430" s="26" t="s">
        <v>83</v>
      </c>
      <c r="D18430" s="26" t="s">
        <v>24</v>
      </c>
      <c r="E18430" s="26" t="s">
        <v>23</v>
      </c>
      <c r="F18430" s="26">
        <v>1963</v>
      </c>
      <c r="G18430" s="27"/>
    </row>
    <row r="18431" spans="1:7" x14ac:dyDescent="0.15">
      <c r="A18431" s="25" t="s">
        <v>96</v>
      </c>
      <c r="B18431" s="26" t="s">
        <v>82</v>
      </c>
      <c r="C18431" s="26" t="s">
        <v>83</v>
      </c>
      <c r="D18431" s="26" t="s">
        <v>24</v>
      </c>
      <c r="E18431" s="26" t="s">
        <v>23</v>
      </c>
      <c r="F18431" s="26">
        <v>1962</v>
      </c>
      <c r="G18431" s="27"/>
    </row>
    <row r="18432" spans="1:7" x14ac:dyDescent="0.15">
      <c r="A18432" s="25" t="s">
        <v>96</v>
      </c>
      <c r="B18432" s="26" t="s">
        <v>82</v>
      </c>
      <c r="C18432" s="26" t="s">
        <v>83</v>
      </c>
      <c r="D18432" s="26" t="s">
        <v>24</v>
      </c>
      <c r="E18432" s="26" t="s">
        <v>23</v>
      </c>
      <c r="F18432" s="26">
        <v>1961</v>
      </c>
      <c r="G18432" s="27"/>
    </row>
    <row r="18433" spans="1:7" x14ac:dyDescent="0.15">
      <c r="A18433" s="25" t="s">
        <v>96</v>
      </c>
      <c r="B18433" s="26" t="s">
        <v>82</v>
      </c>
      <c r="C18433" s="26" t="s">
        <v>83</v>
      </c>
      <c r="D18433" s="26" t="s">
        <v>24</v>
      </c>
      <c r="E18433" s="26" t="s">
        <v>23</v>
      </c>
      <c r="F18433" s="26">
        <v>1960</v>
      </c>
      <c r="G18433" s="27"/>
    </row>
    <row r="18434" spans="1:7" x14ac:dyDescent="0.15">
      <c r="A18434" s="25" t="s">
        <v>96</v>
      </c>
      <c r="B18434" s="26" t="s">
        <v>82</v>
      </c>
      <c r="C18434" s="26" t="s">
        <v>83</v>
      </c>
      <c r="D18434" s="26" t="s">
        <v>46</v>
      </c>
      <c r="E18434" s="26" t="s">
        <v>45</v>
      </c>
      <c r="F18434" s="26">
        <v>2023</v>
      </c>
      <c r="G18434" s="27">
        <v>6079.9</v>
      </c>
    </row>
    <row r="18435" spans="1:7" x14ac:dyDescent="0.15">
      <c r="A18435" s="25" t="s">
        <v>96</v>
      </c>
      <c r="B18435" s="26" t="s">
        <v>82</v>
      </c>
      <c r="C18435" s="26" t="s">
        <v>83</v>
      </c>
      <c r="D18435" s="26" t="s">
        <v>46</v>
      </c>
      <c r="E18435" s="26" t="s">
        <v>45</v>
      </c>
      <c r="F18435" s="26">
        <v>2022</v>
      </c>
      <c r="G18435" s="27">
        <v>5996</v>
      </c>
    </row>
    <row r="18436" spans="1:7" x14ac:dyDescent="0.15">
      <c r="A18436" s="25" t="s">
        <v>96</v>
      </c>
      <c r="B18436" s="26" t="s">
        <v>82</v>
      </c>
      <c r="C18436" s="26" t="s">
        <v>83</v>
      </c>
      <c r="D18436" s="26" t="s">
        <v>46</v>
      </c>
      <c r="E18436" s="26" t="s">
        <v>45</v>
      </c>
      <c r="F18436" s="26">
        <v>2021</v>
      </c>
      <c r="G18436" s="27">
        <v>8623.3000000000011</v>
      </c>
    </row>
    <row r="18437" spans="1:7" x14ac:dyDescent="0.15">
      <c r="A18437" s="25" t="s">
        <v>96</v>
      </c>
      <c r="B18437" s="26" t="s">
        <v>82</v>
      </c>
      <c r="C18437" s="26" t="s">
        <v>83</v>
      </c>
      <c r="D18437" s="26" t="s">
        <v>46</v>
      </c>
      <c r="E18437" s="26" t="s">
        <v>45</v>
      </c>
      <c r="F18437" s="26">
        <v>2020</v>
      </c>
      <c r="G18437" s="27">
        <v>12947.6</v>
      </c>
    </row>
    <row r="18438" spans="1:7" x14ac:dyDescent="0.15">
      <c r="A18438" s="25" t="s">
        <v>96</v>
      </c>
      <c r="B18438" s="26" t="s">
        <v>82</v>
      </c>
      <c r="C18438" s="26" t="s">
        <v>83</v>
      </c>
      <c r="D18438" s="26" t="s">
        <v>46</v>
      </c>
      <c r="E18438" s="26" t="s">
        <v>45</v>
      </c>
      <c r="F18438" s="26">
        <v>2019</v>
      </c>
      <c r="G18438" s="27">
        <v>6000.6</v>
      </c>
    </row>
    <row r="18439" spans="1:7" x14ac:dyDescent="0.15">
      <c r="A18439" s="25" t="s">
        <v>96</v>
      </c>
      <c r="B18439" s="26" t="s">
        <v>82</v>
      </c>
      <c r="C18439" s="26" t="s">
        <v>83</v>
      </c>
      <c r="D18439" s="26" t="s">
        <v>46</v>
      </c>
      <c r="E18439" s="26" t="s">
        <v>45</v>
      </c>
      <c r="F18439" s="26">
        <v>2018</v>
      </c>
      <c r="G18439" s="27">
        <v>6313.9</v>
      </c>
    </row>
    <row r="18440" spans="1:7" x14ac:dyDescent="0.15">
      <c r="A18440" s="25" t="s">
        <v>96</v>
      </c>
      <c r="B18440" s="26" t="s">
        <v>82</v>
      </c>
      <c r="C18440" s="26" t="s">
        <v>83</v>
      </c>
      <c r="D18440" s="26" t="s">
        <v>46</v>
      </c>
      <c r="E18440" s="26" t="s">
        <v>45</v>
      </c>
      <c r="F18440" s="26">
        <v>2017</v>
      </c>
      <c r="G18440" s="27">
        <v>6982.3</v>
      </c>
    </row>
    <row r="18441" spans="1:7" x14ac:dyDescent="0.15">
      <c r="A18441" s="25" t="s">
        <v>96</v>
      </c>
      <c r="B18441" s="26" t="s">
        <v>82</v>
      </c>
      <c r="C18441" s="26" t="s">
        <v>83</v>
      </c>
      <c r="D18441" s="26" t="s">
        <v>46</v>
      </c>
      <c r="E18441" s="26" t="s">
        <v>45</v>
      </c>
      <c r="F18441" s="26">
        <v>2016</v>
      </c>
      <c r="G18441" s="27">
        <v>7751</v>
      </c>
    </row>
    <row r="18442" spans="1:7" x14ac:dyDescent="0.15">
      <c r="A18442" s="25" t="s">
        <v>96</v>
      </c>
      <c r="B18442" s="26" t="s">
        <v>82</v>
      </c>
      <c r="C18442" s="26" t="s">
        <v>83</v>
      </c>
      <c r="D18442" s="26" t="s">
        <v>46</v>
      </c>
      <c r="E18442" s="26" t="s">
        <v>45</v>
      </c>
      <c r="F18442" s="26">
        <v>2015</v>
      </c>
      <c r="G18442" s="27">
        <v>8296.3000000000011</v>
      </c>
    </row>
    <row r="18443" spans="1:7" x14ac:dyDescent="0.15">
      <c r="A18443" s="25" t="s">
        <v>96</v>
      </c>
      <c r="B18443" s="26" t="s">
        <v>82</v>
      </c>
      <c r="C18443" s="26" t="s">
        <v>83</v>
      </c>
      <c r="D18443" s="26" t="s">
        <v>46</v>
      </c>
      <c r="E18443" s="26" t="s">
        <v>45</v>
      </c>
      <c r="F18443" s="26">
        <v>2014</v>
      </c>
      <c r="G18443" s="27">
        <v>9616.4</v>
      </c>
    </row>
    <row r="18444" spans="1:7" x14ac:dyDescent="0.15">
      <c r="A18444" s="25" t="s">
        <v>96</v>
      </c>
      <c r="B18444" s="26" t="s">
        <v>82</v>
      </c>
      <c r="C18444" s="26" t="s">
        <v>83</v>
      </c>
      <c r="D18444" s="26" t="s">
        <v>46</v>
      </c>
      <c r="E18444" s="26" t="s">
        <v>45</v>
      </c>
      <c r="F18444" s="26">
        <v>2013</v>
      </c>
      <c r="G18444" s="27">
        <v>11459.8</v>
      </c>
    </row>
    <row r="18445" spans="1:7" x14ac:dyDescent="0.15">
      <c r="A18445" s="25" t="s">
        <v>96</v>
      </c>
      <c r="B18445" s="26" t="s">
        <v>82</v>
      </c>
      <c r="C18445" s="26" t="s">
        <v>83</v>
      </c>
      <c r="D18445" s="26" t="s">
        <v>46</v>
      </c>
      <c r="E18445" s="26" t="s">
        <v>45</v>
      </c>
      <c r="F18445" s="26">
        <v>2012</v>
      </c>
      <c r="G18445" s="27">
        <v>12505.6</v>
      </c>
    </row>
    <row r="18446" spans="1:7" x14ac:dyDescent="0.15">
      <c r="A18446" s="25" t="s">
        <v>96</v>
      </c>
      <c r="B18446" s="26" t="s">
        <v>82</v>
      </c>
      <c r="C18446" s="26" t="s">
        <v>83</v>
      </c>
      <c r="D18446" s="26" t="s">
        <v>46</v>
      </c>
      <c r="E18446" s="26" t="s">
        <v>45</v>
      </c>
      <c r="F18446" s="26">
        <v>2011</v>
      </c>
      <c r="G18446" s="27">
        <v>13747.4</v>
      </c>
    </row>
    <row r="18447" spans="1:7" x14ac:dyDescent="0.15">
      <c r="A18447" s="25" t="s">
        <v>96</v>
      </c>
      <c r="B18447" s="26" t="s">
        <v>82</v>
      </c>
      <c r="C18447" s="26" t="s">
        <v>83</v>
      </c>
      <c r="D18447" s="26" t="s">
        <v>46</v>
      </c>
      <c r="E18447" s="26" t="s">
        <v>45</v>
      </c>
      <c r="F18447" s="26">
        <v>2010</v>
      </c>
      <c r="G18447" s="27">
        <v>14824.8</v>
      </c>
    </row>
    <row r="18448" spans="1:7" x14ac:dyDescent="0.15">
      <c r="A18448" s="25" t="s">
        <v>96</v>
      </c>
      <c r="B18448" s="26" t="s">
        <v>82</v>
      </c>
      <c r="C18448" s="26" t="s">
        <v>83</v>
      </c>
      <c r="D18448" s="26" t="s">
        <v>46</v>
      </c>
      <c r="E18448" s="26" t="s">
        <v>45</v>
      </c>
      <c r="F18448" s="26">
        <v>2009</v>
      </c>
      <c r="G18448" s="27">
        <v>14264.6</v>
      </c>
    </row>
    <row r="18449" spans="1:7" x14ac:dyDescent="0.15">
      <c r="A18449" s="25" t="s">
        <v>96</v>
      </c>
      <c r="B18449" s="26" t="s">
        <v>82</v>
      </c>
      <c r="C18449" s="26" t="s">
        <v>83</v>
      </c>
      <c r="D18449" s="26" t="s">
        <v>46</v>
      </c>
      <c r="E18449" s="26" t="s">
        <v>45</v>
      </c>
      <c r="F18449" s="26">
        <v>2008</v>
      </c>
      <c r="G18449" s="27">
        <v>8924</v>
      </c>
    </row>
    <row r="18450" spans="1:7" x14ac:dyDescent="0.15">
      <c r="A18450" s="25" t="s">
        <v>96</v>
      </c>
      <c r="B18450" s="26" t="s">
        <v>82</v>
      </c>
      <c r="C18450" s="26" t="s">
        <v>83</v>
      </c>
      <c r="D18450" s="26" t="s">
        <v>46</v>
      </c>
      <c r="E18450" s="26" t="s">
        <v>45</v>
      </c>
      <c r="F18450" s="26">
        <v>2007</v>
      </c>
      <c r="G18450" s="27">
        <v>7078</v>
      </c>
    </row>
    <row r="18451" spans="1:7" x14ac:dyDescent="0.15">
      <c r="A18451" s="25" t="s">
        <v>96</v>
      </c>
      <c r="B18451" s="26" t="s">
        <v>82</v>
      </c>
      <c r="C18451" s="26" t="s">
        <v>83</v>
      </c>
      <c r="D18451" s="26" t="s">
        <v>46</v>
      </c>
      <c r="E18451" s="26" t="s">
        <v>45</v>
      </c>
      <c r="F18451" s="26">
        <v>2006</v>
      </c>
      <c r="G18451" s="27">
        <v>7001</v>
      </c>
    </row>
    <row r="18452" spans="1:7" x14ac:dyDescent="0.15">
      <c r="A18452" s="25" t="s">
        <v>96</v>
      </c>
      <c r="B18452" s="26" t="s">
        <v>82</v>
      </c>
      <c r="C18452" s="26" t="s">
        <v>83</v>
      </c>
      <c r="D18452" s="26" t="s">
        <v>46</v>
      </c>
      <c r="E18452" s="26" t="s">
        <v>45</v>
      </c>
      <c r="F18452" s="26">
        <v>2005</v>
      </c>
      <c r="G18452" s="27">
        <v>7591</v>
      </c>
    </row>
    <row r="18453" spans="1:7" x14ac:dyDescent="0.15">
      <c r="A18453" s="25" t="s">
        <v>96</v>
      </c>
      <c r="B18453" s="26" t="s">
        <v>82</v>
      </c>
      <c r="C18453" s="26" t="s">
        <v>83</v>
      </c>
      <c r="D18453" s="26" t="s">
        <v>46</v>
      </c>
      <c r="E18453" s="26" t="s">
        <v>45</v>
      </c>
      <c r="F18453" s="26">
        <v>2004</v>
      </c>
      <c r="G18453" s="27">
        <v>8149</v>
      </c>
    </row>
    <row r="18454" spans="1:7" x14ac:dyDescent="0.15">
      <c r="A18454" s="25" t="s">
        <v>96</v>
      </c>
      <c r="B18454" s="26" t="s">
        <v>82</v>
      </c>
      <c r="C18454" s="26" t="s">
        <v>83</v>
      </c>
      <c r="D18454" s="26" t="s">
        <v>46</v>
      </c>
      <c r="E18454" s="26" t="s">
        <v>45</v>
      </c>
      <c r="F18454" s="26">
        <v>2003</v>
      </c>
      <c r="G18454" s="27">
        <v>8774</v>
      </c>
    </row>
    <row r="18455" spans="1:7" x14ac:dyDescent="0.15">
      <c r="A18455" s="25" t="s">
        <v>96</v>
      </c>
      <c r="B18455" s="26" t="s">
        <v>82</v>
      </c>
      <c r="C18455" s="26" t="s">
        <v>83</v>
      </c>
      <c r="D18455" s="26" t="s">
        <v>46</v>
      </c>
      <c r="E18455" s="26" t="s">
        <v>45</v>
      </c>
      <c r="F18455" s="26">
        <v>2002</v>
      </c>
      <c r="G18455" s="27">
        <v>8378</v>
      </c>
    </row>
    <row r="18456" spans="1:7" x14ac:dyDescent="0.15">
      <c r="A18456" s="25" t="s">
        <v>96</v>
      </c>
      <c r="B18456" s="26" t="s">
        <v>82</v>
      </c>
      <c r="C18456" s="26" t="s">
        <v>83</v>
      </c>
      <c r="D18456" s="26" t="s">
        <v>46</v>
      </c>
      <c r="E18456" s="26" t="s">
        <v>45</v>
      </c>
      <c r="F18456" s="26">
        <v>2001</v>
      </c>
      <c r="G18456" s="27">
        <v>6801</v>
      </c>
    </row>
    <row r="18457" spans="1:7" x14ac:dyDescent="0.15">
      <c r="A18457" s="25" t="s">
        <v>96</v>
      </c>
      <c r="B18457" s="26" t="s">
        <v>82</v>
      </c>
      <c r="C18457" s="26" t="s">
        <v>83</v>
      </c>
      <c r="D18457" s="26" t="s">
        <v>46</v>
      </c>
      <c r="E18457" s="26" t="s">
        <v>45</v>
      </c>
      <c r="F18457" s="26">
        <v>2000</v>
      </c>
      <c r="G18457" s="27">
        <v>5692</v>
      </c>
    </row>
    <row r="18458" spans="1:7" x14ac:dyDescent="0.15">
      <c r="A18458" s="25" t="s">
        <v>96</v>
      </c>
      <c r="B18458" s="26" t="s">
        <v>82</v>
      </c>
      <c r="C18458" s="26" t="s">
        <v>83</v>
      </c>
      <c r="D18458" s="26" t="s">
        <v>46</v>
      </c>
      <c r="E18458" s="26" t="s">
        <v>45</v>
      </c>
      <c r="F18458" s="26">
        <v>1999</v>
      </c>
      <c r="G18458" s="27">
        <v>5880</v>
      </c>
    </row>
    <row r="18459" spans="1:7" x14ac:dyDescent="0.15">
      <c r="A18459" s="25" t="s">
        <v>96</v>
      </c>
      <c r="B18459" s="26" t="s">
        <v>82</v>
      </c>
      <c r="C18459" s="26" t="s">
        <v>83</v>
      </c>
      <c r="D18459" s="26" t="s">
        <v>46</v>
      </c>
      <c r="E18459" s="26" t="s">
        <v>45</v>
      </c>
      <c r="F18459" s="26">
        <v>1998</v>
      </c>
      <c r="G18459" s="27">
        <v>6210</v>
      </c>
    </row>
    <row r="18460" spans="1:7" x14ac:dyDescent="0.15">
      <c r="A18460" s="25" t="s">
        <v>96</v>
      </c>
      <c r="B18460" s="26" t="s">
        <v>82</v>
      </c>
      <c r="C18460" s="26" t="s">
        <v>83</v>
      </c>
      <c r="D18460" s="26" t="s">
        <v>46</v>
      </c>
      <c r="E18460" s="26" t="s">
        <v>45</v>
      </c>
      <c r="F18460" s="26">
        <v>1997</v>
      </c>
      <c r="G18460" s="27">
        <v>6739</v>
      </c>
    </row>
    <row r="18461" spans="1:7" x14ac:dyDescent="0.15">
      <c r="A18461" s="25" t="s">
        <v>96</v>
      </c>
      <c r="B18461" s="26" t="s">
        <v>82</v>
      </c>
      <c r="C18461" s="26" t="s">
        <v>83</v>
      </c>
      <c r="D18461" s="26" t="s">
        <v>46</v>
      </c>
      <c r="E18461" s="26" t="s">
        <v>45</v>
      </c>
      <c r="F18461" s="26">
        <v>1996</v>
      </c>
      <c r="G18461" s="27">
        <v>7236</v>
      </c>
    </row>
    <row r="18462" spans="1:7" x14ac:dyDescent="0.15">
      <c r="A18462" s="25" t="s">
        <v>96</v>
      </c>
      <c r="B18462" s="26" t="s">
        <v>82</v>
      </c>
      <c r="C18462" s="26" t="s">
        <v>83</v>
      </c>
      <c r="D18462" s="26" t="s">
        <v>46</v>
      </c>
      <c r="E18462" s="26" t="s">
        <v>45</v>
      </c>
      <c r="F18462" s="26">
        <v>1995</v>
      </c>
      <c r="G18462" s="27">
        <v>7404</v>
      </c>
    </row>
    <row r="18463" spans="1:7" x14ac:dyDescent="0.15">
      <c r="A18463" s="25" t="s">
        <v>96</v>
      </c>
      <c r="B18463" s="26" t="s">
        <v>82</v>
      </c>
      <c r="C18463" s="26" t="s">
        <v>83</v>
      </c>
      <c r="D18463" s="26" t="s">
        <v>46</v>
      </c>
      <c r="E18463" s="26" t="s">
        <v>45</v>
      </c>
      <c r="F18463" s="26">
        <v>1994</v>
      </c>
      <c r="G18463" s="27">
        <v>7997</v>
      </c>
    </row>
    <row r="18464" spans="1:7" x14ac:dyDescent="0.15">
      <c r="A18464" s="25" t="s">
        <v>96</v>
      </c>
      <c r="B18464" s="26" t="s">
        <v>82</v>
      </c>
      <c r="C18464" s="26" t="s">
        <v>83</v>
      </c>
      <c r="D18464" s="26" t="s">
        <v>46</v>
      </c>
      <c r="E18464" s="26" t="s">
        <v>45</v>
      </c>
      <c r="F18464" s="26">
        <v>1993</v>
      </c>
      <c r="G18464" s="27">
        <v>8940</v>
      </c>
    </row>
    <row r="18465" spans="1:7" x14ac:dyDescent="0.15">
      <c r="A18465" s="25" t="s">
        <v>96</v>
      </c>
      <c r="B18465" s="26" t="s">
        <v>82</v>
      </c>
      <c r="C18465" s="26" t="s">
        <v>83</v>
      </c>
      <c r="D18465" s="26" t="s">
        <v>46</v>
      </c>
      <c r="E18465" s="26" t="s">
        <v>45</v>
      </c>
      <c r="F18465" s="26">
        <v>1992</v>
      </c>
      <c r="G18465" s="27">
        <v>9613</v>
      </c>
    </row>
    <row r="18466" spans="1:7" x14ac:dyDescent="0.15">
      <c r="A18466" s="25" t="s">
        <v>96</v>
      </c>
      <c r="B18466" s="26" t="s">
        <v>82</v>
      </c>
      <c r="C18466" s="26" t="s">
        <v>83</v>
      </c>
      <c r="D18466" s="26" t="s">
        <v>46</v>
      </c>
      <c r="E18466" s="26" t="s">
        <v>45</v>
      </c>
      <c r="F18466" s="26">
        <v>1991</v>
      </c>
      <c r="G18466" s="27">
        <v>8628</v>
      </c>
    </row>
    <row r="18467" spans="1:7" x14ac:dyDescent="0.15">
      <c r="A18467" s="25" t="s">
        <v>96</v>
      </c>
      <c r="B18467" s="26" t="s">
        <v>82</v>
      </c>
      <c r="C18467" s="26" t="s">
        <v>83</v>
      </c>
      <c r="D18467" s="26" t="s">
        <v>46</v>
      </c>
      <c r="E18467" s="26" t="s">
        <v>45</v>
      </c>
      <c r="F18467" s="26">
        <v>1990</v>
      </c>
      <c r="G18467" s="27">
        <v>7047</v>
      </c>
    </row>
    <row r="18468" spans="1:7" x14ac:dyDescent="0.15">
      <c r="A18468" s="25" t="s">
        <v>96</v>
      </c>
      <c r="B18468" s="26" t="s">
        <v>82</v>
      </c>
      <c r="C18468" s="26" t="s">
        <v>83</v>
      </c>
      <c r="D18468" s="26" t="s">
        <v>46</v>
      </c>
      <c r="E18468" s="26" t="s">
        <v>45</v>
      </c>
      <c r="F18468" s="26">
        <v>1989</v>
      </c>
      <c r="G18468" s="27">
        <v>6520</v>
      </c>
    </row>
    <row r="18469" spans="1:7" x14ac:dyDescent="0.15">
      <c r="A18469" s="25" t="s">
        <v>96</v>
      </c>
      <c r="B18469" s="26" t="s">
        <v>82</v>
      </c>
      <c r="C18469" s="26" t="s">
        <v>83</v>
      </c>
      <c r="D18469" s="26" t="s">
        <v>46</v>
      </c>
      <c r="E18469" s="26" t="s">
        <v>45</v>
      </c>
      <c r="F18469" s="26">
        <v>1988</v>
      </c>
      <c r="G18469" s="27">
        <v>6700</v>
      </c>
    </row>
    <row r="18470" spans="1:7" x14ac:dyDescent="0.15">
      <c r="A18470" s="25" t="s">
        <v>96</v>
      </c>
      <c r="B18470" s="26" t="s">
        <v>82</v>
      </c>
      <c r="C18470" s="26" t="s">
        <v>83</v>
      </c>
      <c r="D18470" s="26" t="s">
        <v>46</v>
      </c>
      <c r="E18470" s="26" t="s">
        <v>45</v>
      </c>
      <c r="F18470" s="26">
        <v>1987</v>
      </c>
      <c r="G18470" s="27">
        <v>7425</v>
      </c>
    </row>
    <row r="18471" spans="1:7" x14ac:dyDescent="0.15">
      <c r="A18471" s="25" t="s">
        <v>96</v>
      </c>
      <c r="B18471" s="26" t="s">
        <v>82</v>
      </c>
      <c r="C18471" s="26" t="s">
        <v>83</v>
      </c>
      <c r="D18471" s="26" t="s">
        <v>46</v>
      </c>
      <c r="E18471" s="26" t="s">
        <v>45</v>
      </c>
      <c r="F18471" s="26">
        <v>1986</v>
      </c>
      <c r="G18471" s="27">
        <v>8237</v>
      </c>
    </row>
    <row r="18472" spans="1:7" x14ac:dyDescent="0.15">
      <c r="A18472" s="25" t="s">
        <v>96</v>
      </c>
      <c r="B18472" s="26" t="s">
        <v>82</v>
      </c>
      <c r="C18472" s="26" t="s">
        <v>83</v>
      </c>
      <c r="D18472" s="26" t="s">
        <v>46</v>
      </c>
      <c r="E18472" s="26" t="s">
        <v>45</v>
      </c>
      <c r="F18472" s="26">
        <v>1985</v>
      </c>
      <c r="G18472" s="27">
        <v>8312</v>
      </c>
    </row>
    <row r="18473" spans="1:7" x14ac:dyDescent="0.15">
      <c r="A18473" s="25" t="s">
        <v>96</v>
      </c>
      <c r="B18473" s="26" t="s">
        <v>82</v>
      </c>
      <c r="C18473" s="26" t="s">
        <v>83</v>
      </c>
      <c r="D18473" s="26" t="s">
        <v>46</v>
      </c>
      <c r="E18473" s="26" t="s">
        <v>45</v>
      </c>
      <c r="F18473" s="26">
        <v>1984</v>
      </c>
      <c r="G18473" s="27">
        <v>8539</v>
      </c>
    </row>
    <row r="18474" spans="1:7" x14ac:dyDescent="0.15">
      <c r="A18474" s="25" t="s">
        <v>96</v>
      </c>
      <c r="B18474" s="26" t="s">
        <v>82</v>
      </c>
      <c r="C18474" s="26" t="s">
        <v>83</v>
      </c>
      <c r="D18474" s="26" t="s">
        <v>46</v>
      </c>
      <c r="E18474" s="26" t="s">
        <v>45</v>
      </c>
      <c r="F18474" s="26">
        <v>1983</v>
      </c>
      <c r="G18474" s="27">
        <v>10739.5</v>
      </c>
    </row>
    <row r="18475" spans="1:7" x14ac:dyDescent="0.15">
      <c r="A18475" s="25" t="s">
        <v>96</v>
      </c>
      <c r="B18475" s="26" t="s">
        <v>82</v>
      </c>
      <c r="C18475" s="26" t="s">
        <v>83</v>
      </c>
      <c r="D18475" s="26" t="s">
        <v>46</v>
      </c>
      <c r="E18475" s="26" t="s">
        <v>45</v>
      </c>
      <c r="F18475" s="26">
        <v>1982</v>
      </c>
      <c r="G18475" s="27">
        <v>10722.6</v>
      </c>
    </row>
    <row r="18476" spans="1:7" x14ac:dyDescent="0.15">
      <c r="A18476" s="25" t="s">
        <v>96</v>
      </c>
      <c r="B18476" s="26" t="s">
        <v>82</v>
      </c>
      <c r="C18476" s="26" t="s">
        <v>83</v>
      </c>
      <c r="D18476" s="26" t="s">
        <v>46</v>
      </c>
      <c r="E18476" s="26" t="s">
        <v>45</v>
      </c>
      <c r="F18476" s="26">
        <v>1981</v>
      </c>
      <c r="G18476" s="27">
        <v>8282.1</v>
      </c>
    </row>
    <row r="18477" spans="1:7" x14ac:dyDescent="0.15">
      <c r="A18477" s="25" t="s">
        <v>96</v>
      </c>
      <c r="B18477" s="26" t="s">
        <v>82</v>
      </c>
      <c r="C18477" s="26" t="s">
        <v>83</v>
      </c>
      <c r="D18477" s="26" t="s">
        <v>46</v>
      </c>
      <c r="E18477" s="26" t="s">
        <v>45</v>
      </c>
      <c r="F18477" s="26">
        <v>1980</v>
      </c>
      <c r="G18477" s="27">
        <v>7611.7000000000016</v>
      </c>
    </row>
    <row r="18478" spans="1:7" x14ac:dyDescent="0.15">
      <c r="A18478" s="25" t="s">
        <v>96</v>
      </c>
      <c r="B18478" s="26" t="s">
        <v>82</v>
      </c>
      <c r="C18478" s="26" t="s">
        <v>83</v>
      </c>
      <c r="D18478" s="26" t="s">
        <v>46</v>
      </c>
      <c r="E18478" s="26" t="s">
        <v>45</v>
      </c>
      <c r="F18478" s="26">
        <v>1979</v>
      </c>
      <c r="G18478" s="27">
        <v>6102.8</v>
      </c>
    </row>
    <row r="18479" spans="1:7" x14ac:dyDescent="0.15">
      <c r="A18479" s="25" t="s">
        <v>96</v>
      </c>
      <c r="B18479" s="26" t="s">
        <v>82</v>
      </c>
      <c r="C18479" s="26" t="s">
        <v>83</v>
      </c>
      <c r="D18479" s="26" t="s">
        <v>46</v>
      </c>
      <c r="E18479" s="26" t="s">
        <v>45</v>
      </c>
      <c r="F18479" s="26">
        <v>1978</v>
      </c>
      <c r="G18479" s="27">
        <v>6258</v>
      </c>
    </row>
    <row r="18480" spans="1:7" x14ac:dyDescent="0.15">
      <c r="A18480" s="25" t="s">
        <v>96</v>
      </c>
      <c r="B18480" s="26" t="s">
        <v>82</v>
      </c>
      <c r="C18480" s="26" t="s">
        <v>83</v>
      </c>
      <c r="D18480" s="26" t="s">
        <v>46</v>
      </c>
      <c r="E18480" s="26" t="s">
        <v>45</v>
      </c>
      <c r="F18480" s="26">
        <v>1977</v>
      </c>
      <c r="G18480" s="27">
        <v>7053.2000000000016</v>
      </c>
    </row>
    <row r="18481" spans="1:7" x14ac:dyDescent="0.15">
      <c r="A18481" s="25" t="s">
        <v>96</v>
      </c>
      <c r="B18481" s="26" t="s">
        <v>82</v>
      </c>
      <c r="C18481" s="26" t="s">
        <v>83</v>
      </c>
      <c r="D18481" s="26" t="s">
        <v>46</v>
      </c>
      <c r="E18481" s="26" t="s">
        <v>45</v>
      </c>
      <c r="F18481" s="26">
        <v>1976</v>
      </c>
      <c r="G18481" s="27">
        <v>7425.9</v>
      </c>
    </row>
    <row r="18482" spans="1:7" x14ac:dyDescent="0.15">
      <c r="A18482" s="25" t="s">
        <v>96</v>
      </c>
      <c r="B18482" s="26" t="s">
        <v>82</v>
      </c>
      <c r="C18482" s="26" t="s">
        <v>83</v>
      </c>
      <c r="D18482" s="26" t="s">
        <v>46</v>
      </c>
      <c r="E18482" s="26" t="s">
        <v>45</v>
      </c>
      <c r="F18482" s="26">
        <v>1975</v>
      </c>
      <c r="G18482" s="27">
        <v>7998.3</v>
      </c>
    </row>
    <row r="18483" spans="1:7" x14ac:dyDescent="0.15">
      <c r="A18483" s="25" t="s">
        <v>96</v>
      </c>
      <c r="B18483" s="26" t="s">
        <v>82</v>
      </c>
      <c r="C18483" s="26" t="s">
        <v>83</v>
      </c>
      <c r="D18483" s="26" t="s">
        <v>46</v>
      </c>
      <c r="E18483" s="26" t="s">
        <v>45</v>
      </c>
      <c r="F18483" s="26">
        <v>1974</v>
      </c>
      <c r="G18483" s="27">
        <v>5164</v>
      </c>
    </row>
    <row r="18484" spans="1:7" x14ac:dyDescent="0.15">
      <c r="A18484" s="25" t="s">
        <v>96</v>
      </c>
      <c r="B18484" s="26" t="s">
        <v>82</v>
      </c>
      <c r="C18484" s="26" t="s">
        <v>83</v>
      </c>
      <c r="D18484" s="26" t="s">
        <v>46</v>
      </c>
      <c r="E18484" s="26" t="s">
        <v>45</v>
      </c>
      <c r="F18484" s="26">
        <v>1973</v>
      </c>
      <c r="G18484" s="27">
        <v>4395.8</v>
      </c>
    </row>
    <row r="18485" spans="1:7" x14ac:dyDescent="0.15">
      <c r="A18485" s="25" t="s">
        <v>96</v>
      </c>
      <c r="B18485" s="26" t="s">
        <v>82</v>
      </c>
      <c r="C18485" s="26" t="s">
        <v>83</v>
      </c>
      <c r="D18485" s="26" t="s">
        <v>46</v>
      </c>
      <c r="E18485" s="26" t="s">
        <v>45</v>
      </c>
      <c r="F18485" s="26">
        <v>1972</v>
      </c>
      <c r="G18485" s="27">
        <v>4887.8</v>
      </c>
    </row>
    <row r="18486" spans="1:7" x14ac:dyDescent="0.15">
      <c r="A18486" s="25" t="s">
        <v>96</v>
      </c>
      <c r="B18486" s="26" t="s">
        <v>82</v>
      </c>
      <c r="C18486" s="26" t="s">
        <v>83</v>
      </c>
      <c r="D18486" s="26" t="s">
        <v>46</v>
      </c>
      <c r="E18486" s="26" t="s">
        <v>45</v>
      </c>
      <c r="F18486" s="26">
        <v>1971</v>
      </c>
      <c r="G18486" s="27">
        <v>4990.9000000000005</v>
      </c>
    </row>
    <row r="18487" spans="1:7" x14ac:dyDescent="0.15">
      <c r="A18487" s="25" t="s">
        <v>96</v>
      </c>
      <c r="B18487" s="26" t="s">
        <v>82</v>
      </c>
      <c r="C18487" s="26" t="s">
        <v>83</v>
      </c>
      <c r="D18487" s="26" t="s">
        <v>46</v>
      </c>
      <c r="E18487" s="26" t="s">
        <v>45</v>
      </c>
      <c r="F18487" s="26">
        <v>1970</v>
      </c>
      <c r="G18487" s="27">
        <v>4065.8</v>
      </c>
    </row>
    <row r="18488" spans="1:7" x14ac:dyDescent="0.15">
      <c r="A18488" s="25" t="s">
        <v>96</v>
      </c>
      <c r="B18488" s="26" t="s">
        <v>82</v>
      </c>
      <c r="C18488" s="26" t="s">
        <v>83</v>
      </c>
      <c r="D18488" s="26" t="s">
        <v>46</v>
      </c>
      <c r="E18488" s="26" t="s">
        <v>45</v>
      </c>
      <c r="F18488" s="26">
        <v>1969</v>
      </c>
      <c r="G18488" s="27">
        <v>2833.8</v>
      </c>
    </row>
    <row r="18489" spans="1:7" x14ac:dyDescent="0.15">
      <c r="A18489" s="25" t="s">
        <v>96</v>
      </c>
      <c r="B18489" s="26" t="s">
        <v>82</v>
      </c>
      <c r="C18489" s="26" t="s">
        <v>83</v>
      </c>
      <c r="D18489" s="26" t="s">
        <v>46</v>
      </c>
      <c r="E18489" s="26" t="s">
        <v>45</v>
      </c>
      <c r="F18489" s="26">
        <v>1968</v>
      </c>
      <c r="G18489" s="27">
        <v>2843.5</v>
      </c>
    </row>
    <row r="18490" spans="1:7" x14ac:dyDescent="0.15">
      <c r="A18490" s="25" t="s">
        <v>96</v>
      </c>
      <c r="B18490" s="26" t="s">
        <v>82</v>
      </c>
      <c r="C18490" s="26" t="s">
        <v>83</v>
      </c>
      <c r="D18490" s="26" t="s">
        <v>46</v>
      </c>
      <c r="E18490" s="26" t="s">
        <v>45</v>
      </c>
      <c r="F18490" s="26">
        <v>1967</v>
      </c>
      <c r="G18490" s="27">
        <v>2946.4</v>
      </c>
    </row>
    <row r="18491" spans="1:7" x14ac:dyDescent="0.15">
      <c r="A18491" s="25" t="s">
        <v>96</v>
      </c>
      <c r="B18491" s="26" t="s">
        <v>82</v>
      </c>
      <c r="C18491" s="26" t="s">
        <v>83</v>
      </c>
      <c r="D18491" s="26" t="s">
        <v>46</v>
      </c>
      <c r="E18491" s="26" t="s">
        <v>45</v>
      </c>
      <c r="F18491" s="26">
        <v>1966</v>
      </c>
      <c r="G18491" s="27">
        <v>2888</v>
      </c>
    </row>
    <row r="18492" spans="1:7" x14ac:dyDescent="0.15">
      <c r="A18492" s="25" t="s">
        <v>96</v>
      </c>
      <c r="B18492" s="26" t="s">
        <v>82</v>
      </c>
      <c r="C18492" s="26" t="s">
        <v>83</v>
      </c>
      <c r="D18492" s="26" t="s">
        <v>46</v>
      </c>
      <c r="E18492" s="26" t="s">
        <v>45</v>
      </c>
      <c r="F18492" s="26">
        <v>1965</v>
      </c>
      <c r="G18492" s="27">
        <v>3359.6000000000008</v>
      </c>
    </row>
    <row r="18493" spans="1:7" x14ac:dyDescent="0.15">
      <c r="A18493" s="25" t="s">
        <v>96</v>
      </c>
      <c r="B18493" s="26" t="s">
        <v>82</v>
      </c>
      <c r="C18493" s="26" t="s">
        <v>83</v>
      </c>
      <c r="D18493" s="26" t="s">
        <v>46</v>
      </c>
      <c r="E18493" s="26" t="s">
        <v>45</v>
      </c>
      <c r="F18493" s="26">
        <v>1964</v>
      </c>
      <c r="G18493" s="27">
        <v>3812.7</v>
      </c>
    </row>
    <row r="18494" spans="1:7" x14ac:dyDescent="0.15">
      <c r="A18494" s="25" t="s">
        <v>96</v>
      </c>
      <c r="B18494" s="26" t="s">
        <v>82</v>
      </c>
      <c r="C18494" s="26" t="s">
        <v>83</v>
      </c>
      <c r="D18494" s="26" t="s">
        <v>46</v>
      </c>
      <c r="E18494" s="26" t="s">
        <v>45</v>
      </c>
      <c r="F18494" s="26">
        <v>1963</v>
      </c>
      <c r="G18494" s="27">
        <v>4108</v>
      </c>
    </row>
    <row r="18495" spans="1:7" x14ac:dyDescent="0.15">
      <c r="A18495" s="25" t="s">
        <v>96</v>
      </c>
      <c r="B18495" s="26" t="s">
        <v>82</v>
      </c>
      <c r="C18495" s="26" t="s">
        <v>83</v>
      </c>
      <c r="D18495" s="26" t="s">
        <v>46</v>
      </c>
      <c r="E18495" s="26" t="s">
        <v>45</v>
      </c>
      <c r="F18495" s="26">
        <v>1962</v>
      </c>
      <c r="G18495" s="27">
        <v>3893.6000000000008</v>
      </c>
    </row>
    <row r="18496" spans="1:7" x14ac:dyDescent="0.15">
      <c r="A18496" s="25" t="s">
        <v>96</v>
      </c>
      <c r="B18496" s="26" t="s">
        <v>82</v>
      </c>
      <c r="C18496" s="26" t="s">
        <v>83</v>
      </c>
      <c r="D18496" s="26" t="s">
        <v>46</v>
      </c>
      <c r="E18496" s="26" t="s">
        <v>45</v>
      </c>
      <c r="F18496" s="26">
        <v>1961</v>
      </c>
      <c r="G18496" s="27">
        <v>4735.2</v>
      </c>
    </row>
    <row r="18497" spans="1:7" x14ac:dyDescent="0.15">
      <c r="A18497" s="25" t="s">
        <v>96</v>
      </c>
      <c r="B18497" s="26" t="s">
        <v>82</v>
      </c>
      <c r="C18497" s="26" t="s">
        <v>83</v>
      </c>
      <c r="D18497" s="26" t="s">
        <v>46</v>
      </c>
      <c r="E18497" s="26" t="s">
        <v>45</v>
      </c>
      <c r="F18497" s="26">
        <v>1960</v>
      </c>
      <c r="G18497" s="27">
        <v>3839.5</v>
      </c>
    </row>
    <row r="18498" spans="1:7" x14ac:dyDescent="0.15">
      <c r="A18498" s="25" t="s">
        <v>96</v>
      </c>
      <c r="B18498" s="26" t="s">
        <v>82</v>
      </c>
      <c r="C18498" s="26" t="s">
        <v>83</v>
      </c>
      <c r="D18498" s="26" t="s">
        <v>42</v>
      </c>
      <c r="E18498" s="26" t="s">
        <v>41</v>
      </c>
      <c r="F18498" s="26">
        <v>2023</v>
      </c>
      <c r="G18498" s="27">
        <v>204.4</v>
      </c>
    </row>
    <row r="18499" spans="1:7" x14ac:dyDescent="0.15">
      <c r="A18499" s="25" t="s">
        <v>96</v>
      </c>
      <c r="B18499" s="26" t="s">
        <v>82</v>
      </c>
      <c r="C18499" s="26" t="s">
        <v>83</v>
      </c>
      <c r="D18499" s="26" t="s">
        <v>42</v>
      </c>
      <c r="E18499" s="26" t="s">
        <v>41</v>
      </c>
      <c r="F18499" s="26">
        <v>2022</v>
      </c>
      <c r="G18499" s="27">
        <v>211.7</v>
      </c>
    </row>
    <row r="18500" spans="1:7" x14ac:dyDescent="0.15">
      <c r="A18500" s="25" t="s">
        <v>96</v>
      </c>
      <c r="B18500" s="26" t="s">
        <v>82</v>
      </c>
      <c r="C18500" s="26" t="s">
        <v>83</v>
      </c>
      <c r="D18500" s="26" t="s">
        <v>42</v>
      </c>
      <c r="E18500" s="26" t="s">
        <v>41</v>
      </c>
      <c r="F18500" s="26">
        <v>2021</v>
      </c>
      <c r="G18500" s="27">
        <v>251.6</v>
      </c>
    </row>
    <row r="18501" spans="1:7" x14ac:dyDescent="0.15">
      <c r="A18501" s="25" t="s">
        <v>96</v>
      </c>
      <c r="B18501" s="26" t="s">
        <v>82</v>
      </c>
      <c r="C18501" s="26" t="s">
        <v>83</v>
      </c>
      <c r="D18501" s="26" t="s">
        <v>42</v>
      </c>
      <c r="E18501" s="26" t="s">
        <v>41</v>
      </c>
      <c r="F18501" s="26">
        <v>2020</v>
      </c>
      <c r="G18501" s="27">
        <v>237.7</v>
      </c>
    </row>
    <row r="18502" spans="1:7" x14ac:dyDescent="0.15">
      <c r="A18502" s="25" t="s">
        <v>96</v>
      </c>
      <c r="B18502" s="26" t="s">
        <v>82</v>
      </c>
      <c r="C18502" s="26" t="s">
        <v>83</v>
      </c>
      <c r="D18502" s="26" t="s">
        <v>42</v>
      </c>
      <c r="E18502" s="26" t="s">
        <v>41</v>
      </c>
      <c r="F18502" s="26">
        <v>2019</v>
      </c>
      <c r="G18502" s="27">
        <v>216.3</v>
      </c>
    </row>
    <row r="18503" spans="1:7" x14ac:dyDescent="0.15">
      <c r="A18503" s="25" t="s">
        <v>96</v>
      </c>
      <c r="B18503" s="26" t="s">
        <v>82</v>
      </c>
      <c r="C18503" s="26" t="s">
        <v>83</v>
      </c>
      <c r="D18503" s="26" t="s">
        <v>42</v>
      </c>
      <c r="E18503" s="26" t="s">
        <v>41</v>
      </c>
      <c r="F18503" s="26">
        <v>2018</v>
      </c>
      <c r="G18503" s="27">
        <v>231.3</v>
      </c>
    </row>
    <row r="18504" spans="1:7" x14ac:dyDescent="0.15">
      <c r="A18504" s="25" t="s">
        <v>96</v>
      </c>
      <c r="B18504" s="26" t="s">
        <v>82</v>
      </c>
      <c r="C18504" s="26" t="s">
        <v>83</v>
      </c>
      <c r="D18504" s="26" t="s">
        <v>42</v>
      </c>
      <c r="E18504" s="26" t="s">
        <v>41</v>
      </c>
      <c r="F18504" s="26">
        <v>2017</v>
      </c>
      <c r="G18504" s="27">
        <v>233.6</v>
      </c>
    </row>
    <row r="18505" spans="1:7" x14ac:dyDescent="0.15">
      <c r="A18505" s="25" t="s">
        <v>96</v>
      </c>
      <c r="B18505" s="26" t="s">
        <v>82</v>
      </c>
      <c r="C18505" s="26" t="s">
        <v>83</v>
      </c>
      <c r="D18505" s="26" t="s">
        <v>42</v>
      </c>
      <c r="E18505" s="26" t="s">
        <v>41</v>
      </c>
      <c r="F18505" s="26">
        <v>2016</v>
      </c>
      <c r="G18505" s="27">
        <v>238.2</v>
      </c>
    </row>
    <row r="18506" spans="1:7" x14ac:dyDescent="0.15">
      <c r="A18506" s="25" t="s">
        <v>96</v>
      </c>
      <c r="B18506" s="26" t="s">
        <v>82</v>
      </c>
      <c r="C18506" s="26" t="s">
        <v>83</v>
      </c>
      <c r="D18506" s="26" t="s">
        <v>42</v>
      </c>
      <c r="E18506" s="26" t="s">
        <v>41</v>
      </c>
      <c r="F18506" s="26">
        <v>2015</v>
      </c>
      <c r="G18506" s="27">
        <v>228.9</v>
      </c>
    </row>
    <row r="18507" spans="1:7" x14ac:dyDescent="0.15">
      <c r="A18507" s="25" t="s">
        <v>96</v>
      </c>
      <c r="B18507" s="26" t="s">
        <v>82</v>
      </c>
      <c r="C18507" s="26" t="s">
        <v>83</v>
      </c>
      <c r="D18507" s="26" t="s">
        <v>42</v>
      </c>
      <c r="E18507" s="26" t="s">
        <v>41</v>
      </c>
      <c r="F18507" s="26">
        <v>2014</v>
      </c>
      <c r="G18507" s="27">
        <v>226.6</v>
      </c>
    </row>
    <row r="18508" spans="1:7" x14ac:dyDescent="0.15">
      <c r="A18508" s="25" t="s">
        <v>96</v>
      </c>
      <c r="B18508" s="26" t="s">
        <v>82</v>
      </c>
      <c r="C18508" s="26" t="s">
        <v>83</v>
      </c>
      <c r="D18508" s="26" t="s">
        <v>42</v>
      </c>
      <c r="E18508" s="26" t="s">
        <v>41</v>
      </c>
      <c r="F18508" s="26">
        <v>2013</v>
      </c>
      <c r="G18508" s="27">
        <v>218.9</v>
      </c>
    </row>
    <row r="18509" spans="1:7" x14ac:dyDescent="0.15">
      <c r="A18509" s="25" t="s">
        <v>96</v>
      </c>
      <c r="B18509" s="26" t="s">
        <v>82</v>
      </c>
      <c r="C18509" s="26" t="s">
        <v>83</v>
      </c>
      <c r="D18509" s="26" t="s">
        <v>42</v>
      </c>
      <c r="E18509" s="26" t="s">
        <v>41</v>
      </c>
      <c r="F18509" s="26">
        <v>2012</v>
      </c>
      <c r="G18509" s="27">
        <v>204.3</v>
      </c>
    </row>
    <row r="18510" spans="1:7" x14ac:dyDescent="0.15">
      <c r="A18510" s="25" t="s">
        <v>96</v>
      </c>
      <c r="B18510" s="26" t="s">
        <v>82</v>
      </c>
      <c r="C18510" s="26" t="s">
        <v>83</v>
      </c>
      <c r="D18510" s="26" t="s">
        <v>42</v>
      </c>
      <c r="E18510" s="26" t="s">
        <v>41</v>
      </c>
      <c r="F18510" s="26">
        <v>2011</v>
      </c>
      <c r="G18510" s="27">
        <v>197.9</v>
      </c>
    </row>
    <row r="18511" spans="1:7" x14ac:dyDescent="0.15">
      <c r="A18511" s="25" t="s">
        <v>96</v>
      </c>
      <c r="B18511" s="26" t="s">
        <v>82</v>
      </c>
      <c r="C18511" s="26" t="s">
        <v>83</v>
      </c>
      <c r="D18511" s="26" t="s">
        <v>42</v>
      </c>
      <c r="E18511" s="26" t="s">
        <v>41</v>
      </c>
      <c r="F18511" s="26">
        <v>2010</v>
      </c>
      <c r="G18511" s="27">
        <v>212.3</v>
      </c>
    </row>
    <row r="18512" spans="1:7" x14ac:dyDescent="0.15">
      <c r="A18512" s="25" t="s">
        <v>96</v>
      </c>
      <c r="B18512" s="26" t="s">
        <v>82</v>
      </c>
      <c r="C18512" s="26" t="s">
        <v>83</v>
      </c>
      <c r="D18512" s="26" t="s">
        <v>42</v>
      </c>
      <c r="E18512" s="26" t="s">
        <v>41</v>
      </c>
      <c r="F18512" s="26">
        <v>2009</v>
      </c>
      <c r="G18512" s="27">
        <v>183.2</v>
      </c>
    </row>
    <row r="18513" spans="1:7" x14ac:dyDescent="0.15">
      <c r="A18513" s="25" t="s">
        <v>96</v>
      </c>
      <c r="B18513" s="26" t="s">
        <v>82</v>
      </c>
      <c r="C18513" s="26" t="s">
        <v>83</v>
      </c>
      <c r="D18513" s="26" t="s">
        <v>42</v>
      </c>
      <c r="E18513" s="26" t="s">
        <v>41</v>
      </c>
      <c r="F18513" s="26">
        <v>2008</v>
      </c>
      <c r="G18513" s="27">
        <v>146.6</v>
      </c>
    </row>
    <row r="18514" spans="1:7" x14ac:dyDescent="0.15">
      <c r="A18514" s="25" t="s">
        <v>96</v>
      </c>
      <c r="B18514" s="26" t="s">
        <v>82</v>
      </c>
      <c r="C18514" s="26" t="s">
        <v>83</v>
      </c>
      <c r="D18514" s="26" t="s">
        <v>42</v>
      </c>
      <c r="E18514" s="26" t="s">
        <v>41</v>
      </c>
      <c r="F18514" s="26">
        <v>2007</v>
      </c>
      <c r="G18514" s="27">
        <v>156.19999999999999</v>
      </c>
    </row>
    <row r="18515" spans="1:7" x14ac:dyDescent="0.15">
      <c r="A18515" s="25" t="s">
        <v>96</v>
      </c>
      <c r="B18515" s="26" t="s">
        <v>82</v>
      </c>
      <c r="C18515" s="26" t="s">
        <v>83</v>
      </c>
      <c r="D18515" s="26" t="s">
        <v>42</v>
      </c>
      <c r="E18515" s="26" t="s">
        <v>41</v>
      </c>
      <c r="F18515" s="26">
        <v>2006</v>
      </c>
      <c r="G18515" s="27">
        <v>168.8</v>
      </c>
    </row>
    <row r="18516" spans="1:7" x14ac:dyDescent="0.15">
      <c r="A18516" s="25" t="s">
        <v>96</v>
      </c>
      <c r="B18516" s="26" t="s">
        <v>82</v>
      </c>
      <c r="C18516" s="26" t="s">
        <v>83</v>
      </c>
      <c r="D18516" s="26" t="s">
        <v>42</v>
      </c>
      <c r="E18516" s="26" t="s">
        <v>41</v>
      </c>
      <c r="F18516" s="26">
        <v>2005</v>
      </c>
      <c r="G18516" s="27">
        <v>184.5</v>
      </c>
    </row>
    <row r="18517" spans="1:7" x14ac:dyDescent="0.15">
      <c r="A18517" s="25" t="s">
        <v>96</v>
      </c>
      <c r="B18517" s="26" t="s">
        <v>82</v>
      </c>
      <c r="C18517" s="26" t="s">
        <v>83</v>
      </c>
      <c r="D18517" s="26" t="s">
        <v>42</v>
      </c>
      <c r="E18517" s="26" t="s">
        <v>41</v>
      </c>
      <c r="F18517" s="26">
        <v>2004</v>
      </c>
      <c r="G18517" s="27">
        <v>178.6</v>
      </c>
    </row>
    <row r="18518" spans="1:7" x14ac:dyDescent="0.15">
      <c r="A18518" s="25" t="s">
        <v>96</v>
      </c>
      <c r="B18518" s="26" t="s">
        <v>82</v>
      </c>
      <c r="C18518" s="26" t="s">
        <v>83</v>
      </c>
      <c r="D18518" s="26" t="s">
        <v>42</v>
      </c>
      <c r="E18518" s="26" t="s">
        <v>41</v>
      </c>
      <c r="F18518" s="26">
        <v>2003</v>
      </c>
      <c r="G18518" s="27">
        <v>170.1</v>
      </c>
    </row>
    <row r="18519" spans="1:7" x14ac:dyDescent="0.15">
      <c r="A18519" s="25" t="s">
        <v>96</v>
      </c>
      <c r="B18519" s="26" t="s">
        <v>82</v>
      </c>
      <c r="C18519" s="26" t="s">
        <v>83</v>
      </c>
      <c r="D18519" s="26" t="s">
        <v>42</v>
      </c>
      <c r="E18519" s="26" t="s">
        <v>41</v>
      </c>
      <c r="F18519" s="26">
        <v>2002</v>
      </c>
      <c r="G18519" s="27">
        <v>119.4</v>
      </c>
    </row>
    <row r="18520" spans="1:7" x14ac:dyDescent="0.15">
      <c r="A18520" s="25" t="s">
        <v>96</v>
      </c>
      <c r="B18520" s="26" t="s">
        <v>82</v>
      </c>
      <c r="C18520" s="26" t="s">
        <v>83</v>
      </c>
      <c r="D18520" s="26" t="s">
        <v>42</v>
      </c>
      <c r="E18520" s="26" t="s">
        <v>41</v>
      </c>
      <c r="F18520" s="26">
        <v>2001</v>
      </c>
      <c r="G18520" s="27">
        <v>100.6</v>
      </c>
    </row>
    <row r="18521" spans="1:7" x14ac:dyDescent="0.15">
      <c r="A18521" s="25" t="s">
        <v>96</v>
      </c>
      <c r="B18521" s="26" t="s">
        <v>82</v>
      </c>
      <c r="C18521" s="26" t="s">
        <v>83</v>
      </c>
      <c r="D18521" s="26" t="s">
        <v>42</v>
      </c>
      <c r="E18521" s="26" t="s">
        <v>41</v>
      </c>
      <c r="F18521" s="26">
        <v>2000</v>
      </c>
      <c r="G18521" s="27">
        <v>106.2</v>
      </c>
    </row>
    <row r="18522" spans="1:7" x14ac:dyDescent="0.15">
      <c r="A18522" s="25" t="s">
        <v>96</v>
      </c>
      <c r="B18522" s="26" t="s">
        <v>82</v>
      </c>
      <c r="C18522" s="26" t="s">
        <v>83</v>
      </c>
      <c r="D18522" s="26" t="s">
        <v>42</v>
      </c>
      <c r="E18522" s="26" t="s">
        <v>41</v>
      </c>
      <c r="F18522" s="26">
        <v>1999</v>
      </c>
      <c r="G18522" s="27">
        <v>125.4</v>
      </c>
    </row>
    <row r="18523" spans="1:7" x14ac:dyDescent="0.15">
      <c r="A18523" s="25" t="s">
        <v>96</v>
      </c>
      <c r="B18523" s="26" t="s">
        <v>82</v>
      </c>
      <c r="C18523" s="26" t="s">
        <v>83</v>
      </c>
      <c r="D18523" s="26" t="s">
        <v>42</v>
      </c>
      <c r="E18523" s="26" t="s">
        <v>41</v>
      </c>
      <c r="F18523" s="26">
        <v>1998</v>
      </c>
      <c r="G18523" s="27">
        <v>148</v>
      </c>
    </row>
    <row r="18524" spans="1:7" x14ac:dyDescent="0.15">
      <c r="A18524" s="25" t="s">
        <v>96</v>
      </c>
      <c r="B18524" s="26" t="s">
        <v>82</v>
      </c>
      <c r="C18524" s="26" t="s">
        <v>83</v>
      </c>
      <c r="D18524" s="26" t="s">
        <v>42</v>
      </c>
      <c r="E18524" s="26" t="s">
        <v>41</v>
      </c>
      <c r="F18524" s="26">
        <v>1997</v>
      </c>
      <c r="G18524" s="27">
        <v>173.9</v>
      </c>
    </row>
    <row r="18525" spans="1:7" x14ac:dyDescent="0.15">
      <c r="A18525" s="25" t="s">
        <v>96</v>
      </c>
      <c r="B18525" s="26" t="s">
        <v>82</v>
      </c>
      <c r="C18525" s="26" t="s">
        <v>83</v>
      </c>
      <c r="D18525" s="26" t="s">
        <v>42</v>
      </c>
      <c r="E18525" s="26" t="s">
        <v>41</v>
      </c>
      <c r="F18525" s="26">
        <v>1996</v>
      </c>
      <c r="G18525" s="27">
        <v>152.19999999999999</v>
      </c>
    </row>
    <row r="18526" spans="1:7" x14ac:dyDescent="0.15">
      <c r="A18526" s="25" t="s">
        <v>96</v>
      </c>
      <c r="B18526" s="26" t="s">
        <v>82</v>
      </c>
      <c r="C18526" s="26" t="s">
        <v>83</v>
      </c>
      <c r="D18526" s="26" t="s">
        <v>42</v>
      </c>
      <c r="E18526" s="26" t="s">
        <v>41</v>
      </c>
      <c r="F18526" s="26">
        <v>1995</v>
      </c>
      <c r="G18526" s="27">
        <v>138.80000000000001</v>
      </c>
    </row>
    <row r="18527" spans="1:7" x14ac:dyDescent="0.15">
      <c r="A18527" s="25" t="s">
        <v>96</v>
      </c>
      <c r="B18527" s="26" t="s">
        <v>82</v>
      </c>
      <c r="C18527" s="26" t="s">
        <v>83</v>
      </c>
      <c r="D18527" s="26" t="s">
        <v>42</v>
      </c>
      <c r="E18527" s="26" t="s">
        <v>41</v>
      </c>
      <c r="F18527" s="26">
        <v>1994</v>
      </c>
      <c r="G18527" s="27">
        <v>161.1</v>
      </c>
    </row>
    <row r="18528" spans="1:7" x14ac:dyDescent="0.15">
      <c r="A18528" s="25" t="s">
        <v>96</v>
      </c>
      <c r="B18528" s="26" t="s">
        <v>82</v>
      </c>
      <c r="C18528" s="26" t="s">
        <v>83</v>
      </c>
      <c r="D18528" s="26" t="s">
        <v>42</v>
      </c>
      <c r="E18528" s="26" t="s">
        <v>41</v>
      </c>
      <c r="F18528" s="26">
        <v>1993</v>
      </c>
      <c r="G18528" s="27">
        <v>161.69999999999999</v>
      </c>
    </row>
    <row r="18529" spans="1:7" x14ac:dyDescent="0.15">
      <c r="A18529" s="25" t="s">
        <v>96</v>
      </c>
      <c r="B18529" s="26" t="s">
        <v>82</v>
      </c>
      <c r="C18529" s="26" t="s">
        <v>83</v>
      </c>
      <c r="D18529" s="26" t="s">
        <v>42</v>
      </c>
      <c r="E18529" s="26" t="s">
        <v>41</v>
      </c>
      <c r="F18529" s="26">
        <v>1992</v>
      </c>
      <c r="G18529" s="27">
        <v>120.4</v>
      </c>
    </row>
    <row r="18530" spans="1:7" x14ac:dyDescent="0.15">
      <c r="A18530" s="25" t="s">
        <v>96</v>
      </c>
      <c r="B18530" s="26" t="s">
        <v>82</v>
      </c>
      <c r="C18530" s="26" t="s">
        <v>83</v>
      </c>
      <c r="D18530" s="26" t="s">
        <v>42</v>
      </c>
      <c r="E18530" s="26" t="s">
        <v>41</v>
      </c>
      <c r="F18530" s="26">
        <v>1991</v>
      </c>
      <c r="G18530" s="27">
        <v>73.7</v>
      </c>
    </row>
    <row r="18531" spans="1:7" x14ac:dyDescent="0.15">
      <c r="A18531" s="25" t="s">
        <v>96</v>
      </c>
      <c r="B18531" s="26" t="s">
        <v>82</v>
      </c>
      <c r="C18531" s="26" t="s">
        <v>83</v>
      </c>
      <c r="D18531" s="26" t="s">
        <v>42</v>
      </c>
      <c r="E18531" s="26" t="s">
        <v>41</v>
      </c>
      <c r="F18531" s="26">
        <v>1990</v>
      </c>
      <c r="G18531" s="27">
        <v>19.2</v>
      </c>
    </row>
    <row r="18532" spans="1:7" x14ac:dyDescent="0.15">
      <c r="A18532" s="25" t="s">
        <v>96</v>
      </c>
      <c r="B18532" s="26" t="s">
        <v>82</v>
      </c>
      <c r="C18532" s="26" t="s">
        <v>83</v>
      </c>
      <c r="D18532" s="26" t="s">
        <v>42</v>
      </c>
      <c r="E18532" s="26" t="s">
        <v>41</v>
      </c>
      <c r="F18532" s="26">
        <v>1989</v>
      </c>
      <c r="G18532" s="27">
        <v>18.100000000000001</v>
      </c>
    </row>
    <row r="18533" spans="1:7" x14ac:dyDescent="0.15">
      <c r="A18533" s="25" t="s">
        <v>96</v>
      </c>
      <c r="B18533" s="26" t="s">
        <v>82</v>
      </c>
      <c r="C18533" s="26" t="s">
        <v>83</v>
      </c>
      <c r="D18533" s="26" t="s">
        <v>42</v>
      </c>
      <c r="E18533" s="26" t="s">
        <v>41</v>
      </c>
      <c r="F18533" s="26">
        <v>1988</v>
      </c>
      <c r="G18533" s="27">
        <v>23.4</v>
      </c>
    </row>
    <row r="18534" spans="1:7" x14ac:dyDescent="0.15">
      <c r="A18534" s="25" t="s">
        <v>96</v>
      </c>
      <c r="B18534" s="26" t="s">
        <v>82</v>
      </c>
      <c r="C18534" s="26" t="s">
        <v>83</v>
      </c>
      <c r="D18534" s="26" t="s">
        <v>42</v>
      </c>
      <c r="E18534" s="26" t="s">
        <v>41</v>
      </c>
      <c r="F18534" s="26">
        <v>1987</v>
      </c>
      <c r="G18534" s="27">
        <v>26.6</v>
      </c>
    </row>
    <row r="18535" spans="1:7" x14ac:dyDescent="0.15">
      <c r="A18535" s="25" t="s">
        <v>96</v>
      </c>
      <c r="B18535" s="26" t="s">
        <v>82</v>
      </c>
      <c r="C18535" s="26" t="s">
        <v>83</v>
      </c>
      <c r="D18535" s="26" t="s">
        <v>42</v>
      </c>
      <c r="E18535" s="26" t="s">
        <v>41</v>
      </c>
      <c r="F18535" s="26">
        <v>1986</v>
      </c>
      <c r="G18535" s="27">
        <v>27.7</v>
      </c>
    </row>
    <row r="18536" spans="1:7" x14ac:dyDescent="0.15">
      <c r="A18536" s="25" t="s">
        <v>96</v>
      </c>
      <c r="B18536" s="26" t="s">
        <v>82</v>
      </c>
      <c r="C18536" s="26" t="s">
        <v>83</v>
      </c>
      <c r="D18536" s="26" t="s">
        <v>42</v>
      </c>
      <c r="E18536" s="26" t="s">
        <v>41</v>
      </c>
      <c r="F18536" s="26">
        <v>1985</v>
      </c>
      <c r="G18536" s="27">
        <v>32</v>
      </c>
    </row>
    <row r="18537" spans="1:7" x14ac:dyDescent="0.15">
      <c r="A18537" s="25" t="s">
        <v>96</v>
      </c>
      <c r="B18537" s="26" t="s">
        <v>82</v>
      </c>
      <c r="C18537" s="26" t="s">
        <v>83</v>
      </c>
      <c r="D18537" s="26" t="s">
        <v>42</v>
      </c>
      <c r="E18537" s="26" t="s">
        <v>41</v>
      </c>
      <c r="F18537" s="26">
        <v>1984</v>
      </c>
      <c r="G18537" s="27">
        <v>37.299999999999997</v>
      </c>
    </row>
    <row r="18538" spans="1:7" x14ac:dyDescent="0.15">
      <c r="A18538" s="25" t="s">
        <v>96</v>
      </c>
      <c r="B18538" s="26" t="s">
        <v>82</v>
      </c>
      <c r="C18538" s="26" t="s">
        <v>83</v>
      </c>
      <c r="D18538" s="26" t="s">
        <v>42</v>
      </c>
      <c r="E18538" s="26" t="s">
        <v>41</v>
      </c>
      <c r="F18538" s="26">
        <v>1983</v>
      </c>
      <c r="G18538" s="27">
        <v>29.8</v>
      </c>
    </row>
    <row r="18539" spans="1:7" x14ac:dyDescent="0.15">
      <c r="A18539" s="25" t="s">
        <v>96</v>
      </c>
      <c r="B18539" s="26" t="s">
        <v>82</v>
      </c>
      <c r="C18539" s="26" t="s">
        <v>83</v>
      </c>
      <c r="D18539" s="26" t="s">
        <v>42</v>
      </c>
      <c r="E18539" s="26" t="s">
        <v>41</v>
      </c>
      <c r="F18539" s="26">
        <v>1982</v>
      </c>
      <c r="G18539" s="27">
        <v>13.8</v>
      </c>
    </row>
    <row r="18540" spans="1:7" x14ac:dyDescent="0.15">
      <c r="A18540" s="25" t="s">
        <v>96</v>
      </c>
      <c r="B18540" s="26" t="s">
        <v>82</v>
      </c>
      <c r="C18540" s="26" t="s">
        <v>83</v>
      </c>
      <c r="D18540" s="26" t="s">
        <v>42</v>
      </c>
      <c r="E18540" s="26" t="s">
        <v>41</v>
      </c>
      <c r="F18540" s="26">
        <v>1981</v>
      </c>
      <c r="G18540" s="27">
        <v>6.4</v>
      </c>
    </row>
    <row r="18541" spans="1:7" x14ac:dyDescent="0.15">
      <c r="A18541" s="25" t="s">
        <v>96</v>
      </c>
      <c r="B18541" s="26" t="s">
        <v>82</v>
      </c>
      <c r="C18541" s="26" t="s">
        <v>83</v>
      </c>
      <c r="D18541" s="26" t="s">
        <v>42</v>
      </c>
      <c r="E18541" s="26" t="s">
        <v>41</v>
      </c>
      <c r="F18541" s="26">
        <v>1980</v>
      </c>
      <c r="G18541" s="27">
        <v>6.4</v>
      </c>
    </row>
    <row r="18542" spans="1:7" x14ac:dyDescent="0.15">
      <c r="A18542" s="25" t="s">
        <v>96</v>
      </c>
      <c r="B18542" s="26" t="s">
        <v>82</v>
      </c>
      <c r="C18542" s="26" t="s">
        <v>83</v>
      </c>
      <c r="D18542" s="26" t="s">
        <v>42</v>
      </c>
      <c r="E18542" s="26" t="s">
        <v>41</v>
      </c>
      <c r="F18542" s="26">
        <v>1979</v>
      </c>
      <c r="G18542" s="27">
        <v>10.7</v>
      </c>
    </row>
    <row r="18543" spans="1:7" x14ac:dyDescent="0.15">
      <c r="A18543" s="25" t="s">
        <v>96</v>
      </c>
      <c r="B18543" s="26" t="s">
        <v>82</v>
      </c>
      <c r="C18543" s="26" t="s">
        <v>83</v>
      </c>
      <c r="D18543" s="26" t="s">
        <v>42</v>
      </c>
      <c r="E18543" s="26" t="s">
        <v>41</v>
      </c>
      <c r="F18543" s="26">
        <v>1978</v>
      </c>
      <c r="G18543" s="27">
        <v>10.7</v>
      </c>
    </row>
    <row r="18544" spans="1:7" x14ac:dyDescent="0.15">
      <c r="A18544" s="25" t="s">
        <v>96</v>
      </c>
      <c r="B18544" s="26" t="s">
        <v>82</v>
      </c>
      <c r="C18544" s="26" t="s">
        <v>83</v>
      </c>
      <c r="D18544" s="26" t="s">
        <v>42</v>
      </c>
      <c r="E18544" s="26" t="s">
        <v>41</v>
      </c>
      <c r="F18544" s="26">
        <v>1977</v>
      </c>
      <c r="G18544" s="27">
        <v>12.8</v>
      </c>
    </row>
    <row r="18545" spans="1:7" x14ac:dyDescent="0.15">
      <c r="A18545" s="25" t="s">
        <v>96</v>
      </c>
      <c r="B18545" s="26" t="s">
        <v>82</v>
      </c>
      <c r="C18545" s="26" t="s">
        <v>83</v>
      </c>
      <c r="D18545" s="26" t="s">
        <v>42</v>
      </c>
      <c r="E18545" s="26" t="s">
        <v>41</v>
      </c>
      <c r="F18545" s="26">
        <v>1976</v>
      </c>
      <c r="G18545" s="27">
        <v>22.4</v>
      </c>
    </row>
    <row r="18546" spans="1:7" x14ac:dyDescent="0.15">
      <c r="A18546" s="25" t="s">
        <v>96</v>
      </c>
      <c r="B18546" s="26" t="s">
        <v>82</v>
      </c>
      <c r="C18546" s="26" t="s">
        <v>83</v>
      </c>
      <c r="D18546" s="26" t="s">
        <v>42</v>
      </c>
      <c r="E18546" s="26" t="s">
        <v>41</v>
      </c>
      <c r="F18546" s="26">
        <v>1975</v>
      </c>
      <c r="G18546" s="27">
        <v>10.7</v>
      </c>
    </row>
    <row r="18547" spans="1:7" x14ac:dyDescent="0.15">
      <c r="A18547" s="25" t="s">
        <v>96</v>
      </c>
      <c r="B18547" s="26" t="s">
        <v>82</v>
      </c>
      <c r="C18547" s="26" t="s">
        <v>83</v>
      </c>
      <c r="D18547" s="26" t="s">
        <v>42</v>
      </c>
      <c r="E18547" s="26" t="s">
        <v>41</v>
      </c>
      <c r="F18547" s="26">
        <v>1974</v>
      </c>
      <c r="G18547" s="27">
        <v>0.2</v>
      </c>
    </row>
    <row r="18548" spans="1:7" x14ac:dyDescent="0.15">
      <c r="A18548" s="25" t="s">
        <v>96</v>
      </c>
      <c r="B18548" s="26" t="s">
        <v>82</v>
      </c>
      <c r="C18548" s="26" t="s">
        <v>83</v>
      </c>
      <c r="D18548" s="26" t="s">
        <v>42</v>
      </c>
      <c r="E18548" s="26" t="s">
        <v>41</v>
      </c>
      <c r="F18548" s="26">
        <v>1973</v>
      </c>
      <c r="G18548" s="27">
        <v>0.1</v>
      </c>
    </row>
    <row r="18549" spans="1:7" x14ac:dyDescent="0.15">
      <c r="A18549" s="25" t="s">
        <v>96</v>
      </c>
      <c r="B18549" s="26" t="s">
        <v>82</v>
      </c>
      <c r="C18549" s="26" t="s">
        <v>83</v>
      </c>
      <c r="D18549" s="26" t="s">
        <v>42</v>
      </c>
      <c r="E18549" s="26" t="s">
        <v>41</v>
      </c>
      <c r="F18549" s="26">
        <v>1972</v>
      </c>
      <c r="G18549" s="27">
        <v>0.1</v>
      </c>
    </row>
    <row r="18550" spans="1:7" x14ac:dyDescent="0.15">
      <c r="A18550" s="25" t="s">
        <v>96</v>
      </c>
      <c r="B18550" s="26" t="s">
        <v>82</v>
      </c>
      <c r="C18550" s="26" t="s">
        <v>83</v>
      </c>
      <c r="D18550" s="26" t="s">
        <v>42</v>
      </c>
      <c r="E18550" s="26" t="s">
        <v>41</v>
      </c>
      <c r="F18550" s="26">
        <v>1971</v>
      </c>
      <c r="G18550" s="27">
        <v>0.1</v>
      </c>
    </row>
    <row r="18551" spans="1:7" x14ac:dyDescent="0.15">
      <c r="A18551" s="25" t="s">
        <v>96</v>
      </c>
      <c r="B18551" s="26" t="s">
        <v>82</v>
      </c>
      <c r="C18551" s="26" t="s">
        <v>83</v>
      </c>
      <c r="D18551" s="26" t="s">
        <v>42</v>
      </c>
      <c r="E18551" s="26" t="s">
        <v>41</v>
      </c>
      <c r="F18551" s="26">
        <v>1970</v>
      </c>
      <c r="G18551" s="27">
        <v>0.1</v>
      </c>
    </row>
    <row r="18552" spans="1:7" x14ac:dyDescent="0.15">
      <c r="A18552" s="25" t="s">
        <v>96</v>
      </c>
      <c r="B18552" s="26" t="s">
        <v>82</v>
      </c>
      <c r="C18552" s="26" t="s">
        <v>83</v>
      </c>
      <c r="D18552" s="26" t="s">
        <v>42</v>
      </c>
      <c r="E18552" s="26" t="s">
        <v>41</v>
      </c>
      <c r="F18552" s="26">
        <v>1969</v>
      </c>
      <c r="G18552" s="27">
        <v>0.2</v>
      </c>
    </row>
    <row r="18553" spans="1:7" x14ac:dyDescent="0.15">
      <c r="A18553" s="25" t="s">
        <v>96</v>
      </c>
      <c r="B18553" s="26" t="s">
        <v>82</v>
      </c>
      <c r="C18553" s="26" t="s">
        <v>83</v>
      </c>
      <c r="D18553" s="26" t="s">
        <v>42</v>
      </c>
      <c r="E18553" s="26" t="s">
        <v>41</v>
      </c>
      <c r="F18553" s="26">
        <v>1968</v>
      </c>
      <c r="G18553" s="27">
        <v>0.3</v>
      </c>
    </row>
    <row r="18554" spans="1:7" x14ac:dyDescent="0.15">
      <c r="A18554" s="25" t="s">
        <v>96</v>
      </c>
      <c r="B18554" s="26" t="s">
        <v>82</v>
      </c>
      <c r="C18554" s="26" t="s">
        <v>83</v>
      </c>
      <c r="D18554" s="26" t="s">
        <v>42</v>
      </c>
      <c r="E18554" s="26" t="s">
        <v>41</v>
      </c>
      <c r="F18554" s="26">
        <v>1967</v>
      </c>
      <c r="G18554" s="27">
        <v>0.3</v>
      </c>
    </row>
    <row r="18555" spans="1:7" x14ac:dyDescent="0.15">
      <c r="A18555" s="25" t="s">
        <v>96</v>
      </c>
      <c r="B18555" s="26" t="s">
        <v>82</v>
      </c>
      <c r="C18555" s="26" t="s">
        <v>83</v>
      </c>
      <c r="D18555" s="26" t="s">
        <v>42</v>
      </c>
      <c r="E18555" s="26" t="s">
        <v>41</v>
      </c>
      <c r="F18555" s="26">
        <v>1966</v>
      </c>
      <c r="G18555" s="27">
        <v>0.3</v>
      </c>
    </row>
    <row r="18556" spans="1:7" x14ac:dyDescent="0.15">
      <c r="A18556" s="25" t="s">
        <v>96</v>
      </c>
      <c r="B18556" s="26" t="s">
        <v>82</v>
      </c>
      <c r="C18556" s="26" t="s">
        <v>83</v>
      </c>
      <c r="D18556" s="26" t="s">
        <v>42</v>
      </c>
      <c r="E18556" s="26" t="s">
        <v>41</v>
      </c>
      <c r="F18556" s="26">
        <v>1965</v>
      </c>
      <c r="G18556" s="27">
        <v>0.3</v>
      </c>
    </row>
    <row r="18557" spans="1:7" x14ac:dyDescent="0.15">
      <c r="A18557" s="25" t="s">
        <v>96</v>
      </c>
      <c r="B18557" s="26" t="s">
        <v>82</v>
      </c>
      <c r="C18557" s="26" t="s">
        <v>83</v>
      </c>
      <c r="D18557" s="26" t="s">
        <v>42</v>
      </c>
      <c r="E18557" s="26" t="s">
        <v>41</v>
      </c>
      <c r="F18557" s="26">
        <v>1964</v>
      </c>
      <c r="G18557" s="27">
        <v>0.3</v>
      </c>
    </row>
    <row r="18558" spans="1:7" x14ac:dyDescent="0.15">
      <c r="A18558" s="25" t="s">
        <v>96</v>
      </c>
      <c r="B18558" s="26" t="s">
        <v>82</v>
      </c>
      <c r="C18558" s="26" t="s">
        <v>83</v>
      </c>
      <c r="D18558" s="26" t="s">
        <v>42</v>
      </c>
      <c r="E18558" s="26" t="s">
        <v>41</v>
      </c>
      <c r="F18558" s="26">
        <v>1963</v>
      </c>
      <c r="G18558" s="27">
        <v>0.9</v>
      </c>
    </row>
    <row r="18559" spans="1:7" x14ac:dyDescent="0.15">
      <c r="A18559" s="25" t="s">
        <v>96</v>
      </c>
      <c r="B18559" s="26" t="s">
        <v>82</v>
      </c>
      <c r="C18559" s="26" t="s">
        <v>83</v>
      </c>
      <c r="D18559" s="26" t="s">
        <v>42</v>
      </c>
      <c r="E18559" s="26" t="s">
        <v>41</v>
      </c>
      <c r="F18559" s="26">
        <v>1962</v>
      </c>
      <c r="G18559" s="27">
        <v>0.60000000000000009</v>
      </c>
    </row>
    <row r="18560" spans="1:7" x14ac:dyDescent="0.15">
      <c r="A18560" s="25" t="s">
        <v>96</v>
      </c>
      <c r="B18560" s="26" t="s">
        <v>82</v>
      </c>
      <c r="C18560" s="26" t="s">
        <v>83</v>
      </c>
      <c r="D18560" s="26" t="s">
        <v>42</v>
      </c>
      <c r="E18560" s="26" t="s">
        <v>41</v>
      </c>
      <c r="F18560" s="26">
        <v>1961</v>
      </c>
      <c r="G18560" s="27">
        <v>0.70000000000000018</v>
      </c>
    </row>
    <row r="18561" spans="1:7" x14ac:dyDescent="0.15">
      <c r="A18561" s="25" t="s">
        <v>96</v>
      </c>
      <c r="B18561" s="26" t="s">
        <v>82</v>
      </c>
      <c r="C18561" s="26" t="s">
        <v>83</v>
      </c>
      <c r="D18561" s="26" t="s">
        <v>42</v>
      </c>
      <c r="E18561" s="26" t="s">
        <v>41</v>
      </c>
      <c r="F18561" s="26">
        <v>1960</v>
      </c>
      <c r="G18561" s="27">
        <v>1.3</v>
      </c>
    </row>
    <row r="18562" spans="1:7" x14ac:dyDescent="0.15">
      <c r="A18562" s="25" t="s">
        <v>96</v>
      </c>
      <c r="B18562" s="26" t="s">
        <v>82</v>
      </c>
      <c r="C18562" s="26" t="s">
        <v>83</v>
      </c>
      <c r="D18562" s="26" t="s">
        <v>34</v>
      </c>
      <c r="E18562" s="26" t="s">
        <v>33</v>
      </c>
      <c r="F18562" s="26">
        <v>2023</v>
      </c>
      <c r="G18562" s="27">
        <v>107</v>
      </c>
    </row>
    <row r="18563" spans="1:7" x14ac:dyDescent="0.15">
      <c r="A18563" s="25" t="s">
        <v>96</v>
      </c>
      <c r="B18563" s="26" t="s">
        <v>82</v>
      </c>
      <c r="C18563" s="26" t="s">
        <v>83</v>
      </c>
      <c r="D18563" s="26" t="s">
        <v>34</v>
      </c>
      <c r="E18563" s="26" t="s">
        <v>33</v>
      </c>
      <c r="F18563" s="26">
        <v>2022</v>
      </c>
      <c r="G18563" s="27">
        <v>96</v>
      </c>
    </row>
    <row r="18564" spans="1:7" x14ac:dyDescent="0.15">
      <c r="A18564" s="25" t="s">
        <v>96</v>
      </c>
      <c r="B18564" s="26" t="s">
        <v>82</v>
      </c>
      <c r="C18564" s="26" t="s">
        <v>83</v>
      </c>
      <c r="D18564" s="26" t="s">
        <v>34</v>
      </c>
      <c r="E18564" s="26" t="s">
        <v>33</v>
      </c>
      <c r="F18564" s="26">
        <v>2021</v>
      </c>
      <c r="G18564" s="27">
        <v>128</v>
      </c>
    </row>
    <row r="18565" spans="1:7" x14ac:dyDescent="0.15">
      <c r="A18565" s="25" t="s">
        <v>96</v>
      </c>
      <c r="B18565" s="26" t="s">
        <v>82</v>
      </c>
      <c r="C18565" s="26" t="s">
        <v>83</v>
      </c>
      <c r="D18565" s="26" t="s">
        <v>34</v>
      </c>
      <c r="E18565" s="26" t="s">
        <v>33</v>
      </c>
      <c r="F18565" s="26">
        <v>2020</v>
      </c>
      <c r="G18565" s="27">
        <v>136</v>
      </c>
    </row>
    <row r="18566" spans="1:7" x14ac:dyDescent="0.15">
      <c r="A18566" s="25" t="s">
        <v>96</v>
      </c>
      <c r="B18566" s="26" t="s">
        <v>82</v>
      </c>
      <c r="C18566" s="26" t="s">
        <v>83</v>
      </c>
      <c r="D18566" s="26" t="s">
        <v>34</v>
      </c>
      <c r="E18566" s="26" t="s">
        <v>33</v>
      </c>
      <c r="F18566" s="26">
        <v>2019</v>
      </c>
      <c r="G18566" s="27">
        <v>111</v>
      </c>
    </row>
    <row r="18567" spans="1:7" x14ac:dyDescent="0.15">
      <c r="A18567" s="25" t="s">
        <v>96</v>
      </c>
      <c r="B18567" s="26" t="s">
        <v>82</v>
      </c>
      <c r="C18567" s="26" t="s">
        <v>83</v>
      </c>
      <c r="D18567" s="26" t="s">
        <v>34</v>
      </c>
      <c r="E18567" s="26" t="s">
        <v>33</v>
      </c>
      <c r="F18567" s="26">
        <v>2018</v>
      </c>
      <c r="G18567" s="27">
        <v>113</v>
      </c>
    </row>
    <row r="18568" spans="1:7" x14ac:dyDescent="0.15">
      <c r="A18568" s="25" t="s">
        <v>96</v>
      </c>
      <c r="B18568" s="26" t="s">
        <v>82</v>
      </c>
      <c r="C18568" s="26" t="s">
        <v>83</v>
      </c>
      <c r="D18568" s="26" t="s">
        <v>34</v>
      </c>
      <c r="E18568" s="26" t="s">
        <v>33</v>
      </c>
      <c r="F18568" s="26">
        <v>2017</v>
      </c>
      <c r="G18568" s="27">
        <v>122</v>
      </c>
    </row>
    <row r="18569" spans="1:7" x14ac:dyDescent="0.15">
      <c r="A18569" s="25" t="s">
        <v>96</v>
      </c>
      <c r="B18569" s="26" t="s">
        <v>82</v>
      </c>
      <c r="C18569" s="26" t="s">
        <v>83</v>
      </c>
      <c r="D18569" s="26" t="s">
        <v>34</v>
      </c>
      <c r="E18569" s="26" t="s">
        <v>33</v>
      </c>
      <c r="F18569" s="26">
        <v>2016</v>
      </c>
      <c r="G18569" s="27">
        <v>137</v>
      </c>
    </row>
    <row r="18570" spans="1:7" x14ac:dyDescent="0.15">
      <c r="A18570" s="25" t="s">
        <v>96</v>
      </c>
      <c r="B18570" s="26" t="s">
        <v>82</v>
      </c>
      <c r="C18570" s="26" t="s">
        <v>83</v>
      </c>
      <c r="D18570" s="26" t="s">
        <v>34</v>
      </c>
      <c r="E18570" s="26" t="s">
        <v>33</v>
      </c>
      <c r="F18570" s="26">
        <v>2015</v>
      </c>
      <c r="G18570" s="27">
        <v>131</v>
      </c>
    </row>
    <row r="18571" spans="1:7" x14ac:dyDescent="0.15">
      <c r="A18571" s="25" t="s">
        <v>96</v>
      </c>
      <c r="B18571" s="26" t="s">
        <v>82</v>
      </c>
      <c r="C18571" s="26" t="s">
        <v>83</v>
      </c>
      <c r="D18571" s="26" t="s">
        <v>34</v>
      </c>
      <c r="E18571" s="26" t="s">
        <v>33</v>
      </c>
      <c r="F18571" s="26">
        <v>2014</v>
      </c>
      <c r="G18571" s="27">
        <v>104</v>
      </c>
    </row>
    <row r="18572" spans="1:7" x14ac:dyDescent="0.15">
      <c r="A18572" s="25" t="s">
        <v>96</v>
      </c>
      <c r="B18572" s="26" t="s">
        <v>82</v>
      </c>
      <c r="C18572" s="26" t="s">
        <v>83</v>
      </c>
      <c r="D18572" s="26" t="s">
        <v>34</v>
      </c>
      <c r="E18572" s="26" t="s">
        <v>33</v>
      </c>
      <c r="F18572" s="26">
        <v>2013</v>
      </c>
      <c r="G18572" s="27">
        <v>107</v>
      </c>
    </row>
    <row r="18573" spans="1:7" x14ac:dyDescent="0.15">
      <c r="A18573" s="25" t="s">
        <v>96</v>
      </c>
      <c r="B18573" s="26" t="s">
        <v>82</v>
      </c>
      <c r="C18573" s="26" t="s">
        <v>83</v>
      </c>
      <c r="D18573" s="26" t="s">
        <v>34</v>
      </c>
      <c r="E18573" s="26" t="s">
        <v>33</v>
      </c>
      <c r="F18573" s="26">
        <v>2012</v>
      </c>
      <c r="G18573" s="27">
        <v>94</v>
      </c>
    </row>
    <row r="18574" spans="1:7" x14ac:dyDescent="0.15">
      <c r="A18574" s="25" t="s">
        <v>96</v>
      </c>
      <c r="B18574" s="26" t="s">
        <v>82</v>
      </c>
      <c r="C18574" s="26" t="s">
        <v>83</v>
      </c>
      <c r="D18574" s="26" t="s">
        <v>34</v>
      </c>
      <c r="E18574" s="26" t="s">
        <v>33</v>
      </c>
      <c r="F18574" s="26">
        <v>2011</v>
      </c>
      <c r="G18574" s="27">
        <v>95</v>
      </c>
    </row>
    <row r="18575" spans="1:7" x14ac:dyDescent="0.15">
      <c r="A18575" s="25" t="s">
        <v>96</v>
      </c>
      <c r="B18575" s="26" t="s">
        <v>82</v>
      </c>
      <c r="C18575" s="26" t="s">
        <v>83</v>
      </c>
      <c r="D18575" s="26" t="s">
        <v>34</v>
      </c>
      <c r="E18575" s="26" t="s">
        <v>33</v>
      </c>
      <c r="F18575" s="26">
        <v>2010</v>
      </c>
      <c r="G18575" s="27">
        <v>104</v>
      </c>
    </row>
    <row r="18576" spans="1:7" x14ac:dyDescent="0.15">
      <c r="A18576" s="25" t="s">
        <v>96</v>
      </c>
      <c r="B18576" s="26" t="s">
        <v>82</v>
      </c>
      <c r="C18576" s="26" t="s">
        <v>83</v>
      </c>
      <c r="D18576" s="26" t="s">
        <v>34</v>
      </c>
      <c r="E18576" s="26" t="s">
        <v>33</v>
      </c>
      <c r="F18576" s="26">
        <v>2009</v>
      </c>
      <c r="G18576" s="27">
        <v>89</v>
      </c>
    </row>
    <row r="18577" spans="1:7" x14ac:dyDescent="0.15">
      <c r="A18577" s="25" t="s">
        <v>96</v>
      </c>
      <c r="B18577" s="26" t="s">
        <v>82</v>
      </c>
      <c r="C18577" s="26" t="s">
        <v>83</v>
      </c>
      <c r="D18577" s="26" t="s">
        <v>34</v>
      </c>
      <c r="E18577" s="26" t="s">
        <v>33</v>
      </c>
      <c r="F18577" s="26">
        <v>2008</v>
      </c>
      <c r="G18577" s="27">
        <v>66</v>
      </c>
    </row>
    <row r="18578" spans="1:7" x14ac:dyDescent="0.15">
      <c r="A18578" s="25" t="s">
        <v>96</v>
      </c>
      <c r="B18578" s="26" t="s">
        <v>82</v>
      </c>
      <c r="C18578" s="26" t="s">
        <v>83</v>
      </c>
      <c r="D18578" s="26" t="s">
        <v>34</v>
      </c>
      <c r="E18578" s="26" t="s">
        <v>33</v>
      </c>
      <c r="F18578" s="26">
        <v>2007</v>
      </c>
      <c r="G18578" s="27">
        <v>62</v>
      </c>
    </row>
    <row r="18579" spans="1:7" x14ac:dyDescent="0.15">
      <c r="A18579" s="25" t="s">
        <v>96</v>
      </c>
      <c r="B18579" s="26" t="s">
        <v>82</v>
      </c>
      <c r="C18579" s="26" t="s">
        <v>83</v>
      </c>
      <c r="D18579" s="26" t="s">
        <v>34</v>
      </c>
      <c r="E18579" s="26" t="s">
        <v>33</v>
      </c>
      <c r="F18579" s="26">
        <v>2006</v>
      </c>
      <c r="G18579" s="27">
        <v>83</v>
      </c>
    </row>
    <row r="18580" spans="1:7" x14ac:dyDescent="0.15">
      <c r="A18580" s="25" t="s">
        <v>96</v>
      </c>
      <c r="B18580" s="26" t="s">
        <v>82</v>
      </c>
      <c r="C18580" s="26" t="s">
        <v>83</v>
      </c>
      <c r="D18580" s="26" t="s">
        <v>34</v>
      </c>
      <c r="E18580" s="26" t="s">
        <v>33</v>
      </c>
      <c r="F18580" s="26">
        <v>2005</v>
      </c>
      <c r="G18580" s="27">
        <v>105</v>
      </c>
    </row>
    <row r="18581" spans="1:7" x14ac:dyDescent="0.15">
      <c r="A18581" s="25" t="s">
        <v>96</v>
      </c>
      <c r="B18581" s="26" t="s">
        <v>82</v>
      </c>
      <c r="C18581" s="26" t="s">
        <v>83</v>
      </c>
      <c r="D18581" s="26" t="s">
        <v>34</v>
      </c>
      <c r="E18581" s="26" t="s">
        <v>33</v>
      </c>
      <c r="F18581" s="26">
        <v>2004</v>
      </c>
      <c r="G18581" s="27">
        <v>99</v>
      </c>
    </row>
    <row r="18582" spans="1:7" x14ac:dyDescent="0.15">
      <c r="A18582" s="25" t="s">
        <v>96</v>
      </c>
      <c r="B18582" s="26" t="s">
        <v>82</v>
      </c>
      <c r="C18582" s="26" t="s">
        <v>83</v>
      </c>
      <c r="D18582" s="26" t="s">
        <v>34</v>
      </c>
      <c r="E18582" s="26" t="s">
        <v>33</v>
      </c>
      <c r="F18582" s="26">
        <v>2003</v>
      </c>
      <c r="G18582" s="27">
        <v>95</v>
      </c>
    </row>
    <row r="18583" spans="1:7" x14ac:dyDescent="0.15">
      <c r="A18583" s="25" t="s">
        <v>96</v>
      </c>
      <c r="B18583" s="26" t="s">
        <v>82</v>
      </c>
      <c r="C18583" s="26" t="s">
        <v>83</v>
      </c>
      <c r="D18583" s="26" t="s">
        <v>34</v>
      </c>
      <c r="E18583" s="26" t="s">
        <v>33</v>
      </c>
      <c r="F18583" s="26">
        <v>2002</v>
      </c>
      <c r="G18583" s="27">
        <v>89</v>
      </c>
    </row>
    <row r="18584" spans="1:7" x14ac:dyDescent="0.15">
      <c r="A18584" s="25" t="s">
        <v>96</v>
      </c>
      <c r="B18584" s="26" t="s">
        <v>82</v>
      </c>
      <c r="C18584" s="26" t="s">
        <v>83</v>
      </c>
      <c r="D18584" s="26" t="s">
        <v>34</v>
      </c>
      <c r="E18584" s="26" t="s">
        <v>33</v>
      </c>
      <c r="F18584" s="26">
        <v>2001</v>
      </c>
      <c r="G18584" s="27">
        <v>82</v>
      </c>
    </row>
    <row r="18585" spans="1:7" x14ac:dyDescent="0.15">
      <c r="A18585" s="25" t="s">
        <v>96</v>
      </c>
      <c r="B18585" s="26" t="s">
        <v>82</v>
      </c>
      <c r="C18585" s="26" t="s">
        <v>83</v>
      </c>
      <c r="D18585" s="26" t="s">
        <v>34</v>
      </c>
      <c r="E18585" s="26" t="s">
        <v>33</v>
      </c>
      <c r="F18585" s="26">
        <v>2000</v>
      </c>
      <c r="G18585" s="27">
        <v>78</v>
      </c>
    </row>
    <row r="18586" spans="1:7" x14ac:dyDescent="0.15">
      <c r="A18586" s="25" t="s">
        <v>96</v>
      </c>
      <c r="B18586" s="26" t="s">
        <v>82</v>
      </c>
      <c r="C18586" s="26" t="s">
        <v>83</v>
      </c>
      <c r="D18586" s="26" t="s">
        <v>34</v>
      </c>
      <c r="E18586" s="26" t="s">
        <v>33</v>
      </c>
      <c r="F18586" s="26">
        <v>1999</v>
      </c>
      <c r="G18586" s="27">
        <v>75</v>
      </c>
    </row>
    <row r="18587" spans="1:7" x14ac:dyDescent="0.15">
      <c r="A18587" s="25" t="s">
        <v>96</v>
      </c>
      <c r="B18587" s="26" t="s">
        <v>82</v>
      </c>
      <c r="C18587" s="26" t="s">
        <v>83</v>
      </c>
      <c r="D18587" s="26" t="s">
        <v>34</v>
      </c>
      <c r="E18587" s="26" t="s">
        <v>33</v>
      </c>
      <c r="F18587" s="26">
        <v>1998</v>
      </c>
      <c r="G18587" s="27">
        <v>81</v>
      </c>
    </row>
    <row r="18588" spans="1:7" x14ac:dyDescent="0.15">
      <c r="A18588" s="25" t="s">
        <v>96</v>
      </c>
      <c r="B18588" s="26" t="s">
        <v>82</v>
      </c>
      <c r="C18588" s="26" t="s">
        <v>83</v>
      </c>
      <c r="D18588" s="26" t="s">
        <v>34</v>
      </c>
      <c r="E18588" s="26" t="s">
        <v>33</v>
      </c>
      <c r="F18588" s="26">
        <v>1997</v>
      </c>
      <c r="G18588" s="27">
        <v>97</v>
      </c>
    </row>
    <row r="18589" spans="1:7" x14ac:dyDescent="0.15">
      <c r="A18589" s="25" t="s">
        <v>96</v>
      </c>
      <c r="B18589" s="26" t="s">
        <v>82</v>
      </c>
      <c r="C18589" s="26" t="s">
        <v>83</v>
      </c>
      <c r="D18589" s="26" t="s">
        <v>34</v>
      </c>
      <c r="E18589" s="26" t="s">
        <v>33</v>
      </c>
      <c r="F18589" s="26">
        <v>1996</v>
      </c>
      <c r="G18589" s="27">
        <v>107</v>
      </c>
    </row>
    <row r="18590" spans="1:7" x14ac:dyDescent="0.15">
      <c r="A18590" s="25" t="s">
        <v>96</v>
      </c>
      <c r="B18590" s="26" t="s">
        <v>82</v>
      </c>
      <c r="C18590" s="26" t="s">
        <v>83</v>
      </c>
      <c r="D18590" s="26" t="s">
        <v>34</v>
      </c>
      <c r="E18590" s="26" t="s">
        <v>33</v>
      </c>
      <c r="F18590" s="26">
        <v>1995</v>
      </c>
      <c r="G18590" s="27">
        <v>107.8</v>
      </c>
    </row>
    <row r="18591" spans="1:7" x14ac:dyDescent="0.15">
      <c r="A18591" s="25" t="s">
        <v>96</v>
      </c>
      <c r="B18591" s="26" t="s">
        <v>82</v>
      </c>
      <c r="C18591" s="26" t="s">
        <v>83</v>
      </c>
      <c r="D18591" s="26" t="s">
        <v>34</v>
      </c>
      <c r="E18591" s="26" t="s">
        <v>33</v>
      </c>
      <c r="F18591" s="26">
        <v>1994</v>
      </c>
      <c r="G18591" s="27">
        <v>116.4</v>
      </c>
    </row>
    <row r="18592" spans="1:7" x14ac:dyDescent="0.15">
      <c r="A18592" s="25" t="s">
        <v>96</v>
      </c>
      <c r="B18592" s="26" t="s">
        <v>82</v>
      </c>
      <c r="C18592" s="26" t="s">
        <v>83</v>
      </c>
      <c r="D18592" s="26" t="s">
        <v>34</v>
      </c>
      <c r="E18592" s="26" t="s">
        <v>33</v>
      </c>
      <c r="F18592" s="26">
        <v>1993</v>
      </c>
      <c r="G18592" s="27">
        <v>127</v>
      </c>
    </row>
    <row r="18593" spans="1:7" x14ac:dyDescent="0.15">
      <c r="A18593" s="25" t="s">
        <v>96</v>
      </c>
      <c r="B18593" s="26" t="s">
        <v>82</v>
      </c>
      <c r="C18593" s="26" t="s">
        <v>83</v>
      </c>
      <c r="D18593" s="26" t="s">
        <v>34</v>
      </c>
      <c r="E18593" s="26" t="s">
        <v>33</v>
      </c>
      <c r="F18593" s="26">
        <v>1992</v>
      </c>
      <c r="G18593" s="27">
        <v>126.1</v>
      </c>
    </row>
    <row r="18594" spans="1:7" x14ac:dyDescent="0.15">
      <c r="A18594" s="25" t="s">
        <v>96</v>
      </c>
      <c r="B18594" s="26" t="s">
        <v>82</v>
      </c>
      <c r="C18594" s="26" t="s">
        <v>83</v>
      </c>
      <c r="D18594" s="26" t="s">
        <v>34</v>
      </c>
      <c r="E18594" s="26" t="s">
        <v>33</v>
      </c>
      <c r="F18594" s="26">
        <v>1991</v>
      </c>
      <c r="G18594" s="27">
        <v>115.9</v>
      </c>
    </row>
    <row r="18595" spans="1:7" x14ac:dyDescent="0.15">
      <c r="A18595" s="25" t="s">
        <v>96</v>
      </c>
      <c r="B18595" s="26" t="s">
        <v>82</v>
      </c>
      <c r="C18595" s="26" t="s">
        <v>83</v>
      </c>
      <c r="D18595" s="26" t="s">
        <v>34</v>
      </c>
      <c r="E18595" s="26" t="s">
        <v>33</v>
      </c>
      <c r="F18595" s="26">
        <v>1990</v>
      </c>
      <c r="G18595" s="27">
        <v>111.9</v>
      </c>
    </row>
    <row r="18596" spans="1:7" x14ac:dyDescent="0.15">
      <c r="A18596" s="25" t="s">
        <v>96</v>
      </c>
      <c r="B18596" s="26" t="s">
        <v>82</v>
      </c>
      <c r="C18596" s="26" t="s">
        <v>83</v>
      </c>
      <c r="D18596" s="26" t="s">
        <v>34</v>
      </c>
      <c r="E18596" s="26" t="s">
        <v>33</v>
      </c>
      <c r="F18596" s="26">
        <v>1989</v>
      </c>
      <c r="G18596" s="27">
        <v>104.9</v>
      </c>
    </row>
    <row r="18597" spans="1:7" x14ac:dyDescent="0.15">
      <c r="A18597" s="25" t="s">
        <v>96</v>
      </c>
      <c r="B18597" s="26" t="s">
        <v>82</v>
      </c>
      <c r="C18597" s="26" t="s">
        <v>83</v>
      </c>
      <c r="D18597" s="26" t="s">
        <v>34</v>
      </c>
      <c r="E18597" s="26" t="s">
        <v>33</v>
      </c>
      <c r="F18597" s="26">
        <v>1988</v>
      </c>
      <c r="G18597" s="27">
        <v>69.5</v>
      </c>
    </row>
    <row r="18598" spans="1:7" x14ac:dyDescent="0.15">
      <c r="A18598" s="25" t="s">
        <v>96</v>
      </c>
      <c r="B18598" s="26" t="s">
        <v>82</v>
      </c>
      <c r="C18598" s="26" t="s">
        <v>83</v>
      </c>
      <c r="D18598" s="26" t="s">
        <v>34</v>
      </c>
      <c r="E18598" s="26" t="s">
        <v>33</v>
      </c>
      <c r="F18598" s="26">
        <v>1987</v>
      </c>
      <c r="G18598" s="27">
        <v>45.3</v>
      </c>
    </row>
    <row r="18599" spans="1:7" x14ac:dyDescent="0.15">
      <c r="A18599" s="25" t="s">
        <v>96</v>
      </c>
      <c r="B18599" s="26" t="s">
        <v>82</v>
      </c>
      <c r="C18599" s="26" t="s">
        <v>83</v>
      </c>
      <c r="D18599" s="26" t="s">
        <v>34</v>
      </c>
      <c r="E18599" s="26" t="s">
        <v>33</v>
      </c>
      <c r="F18599" s="26">
        <v>1986</v>
      </c>
      <c r="G18599" s="27">
        <v>42.400000000000013</v>
      </c>
    </row>
    <row r="18600" spans="1:7" x14ac:dyDescent="0.15">
      <c r="A18600" s="25" t="s">
        <v>96</v>
      </c>
      <c r="B18600" s="26" t="s">
        <v>82</v>
      </c>
      <c r="C18600" s="26" t="s">
        <v>83</v>
      </c>
      <c r="D18600" s="26" t="s">
        <v>34</v>
      </c>
      <c r="E18600" s="26" t="s">
        <v>33</v>
      </c>
      <c r="F18600" s="26">
        <v>1985</v>
      </c>
      <c r="G18600" s="27">
        <v>53.5</v>
      </c>
    </row>
    <row r="18601" spans="1:7" x14ac:dyDescent="0.15">
      <c r="A18601" s="25" t="s">
        <v>96</v>
      </c>
      <c r="B18601" s="26" t="s">
        <v>82</v>
      </c>
      <c r="C18601" s="26" t="s">
        <v>83</v>
      </c>
      <c r="D18601" s="26" t="s">
        <v>34</v>
      </c>
      <c r="E18601" s="26" t="s">
        <v>33</v>
      </c>
      <c r="F18601" s="26">
        <v>1984</v>
      </c>
      <c r="G18601" s="27">
        <v>64.8</v>
      </c>
    </row>
    <row r="18602" spans="1:7" x14ac:dyDescent="0.15">
      <c r="A18602" s="25" t="s">
        <v>96</v>
      </c>
      <c r="B18602" s="26" t="s">
        <v>82</v>
      </c>
      <c r="C18602" s="26" t="s">
        <v>83</v>
      </c>
      <c r="D18602" s="26" t="s">
        <v>34</v>
      </c>
      <c r="E18602" s="26" t="s">
        <v>33</v>
      </c>
      <c r="F18602" s="26">
        <v>1983</v>
      </c>
      <c r="G18602" s="27">
        <v>70</v>
      </c>
    </row>
    <row r="18603" spans="1:7" x14ac:dyDescent="0.15">
      <c r="A18603" s="25" t="s">
        <v>96</v>
      </c>
      <c r="B18603" s="26" t="s">
        <v>82</v>
      </c>
      <c r="C18603" s="26" t="s">
        <v>83</v>
      </c>
      <c r="D18603" s="26" t="s">
        <v>34</v>
      </c>
      <c r="E18603" s="26" t="s">
        <v>33</v>
      </c>
      <c r="F18603" s="26">
        <v>1982</v>
      </c>
      <c r="G18603" s="27">
        <v>53.6</v>
      </c>
    </row>
    <row r="18604" spans="1:7" x14ac:dyDescent="0.15">
      <c r="A18604" s="25" t="s">
        <v>96</v>
      </c>
      <c r="B18604" s="26" t="s">
        <v>82</v>
      </c>
      <c r="C18604" s="26" t="s">
        <v>83</v>
      </c>
      <c r="D18604" s="26" t="s">
        <v>34</v>
      </c>
      <c r="E18604" s="26" t="s">
        <v>33</v>
      </c>
      <c r="F18604" s="26">
        <v>1981</v>
      </c>
      <c r="G18604" s="27">
        <v>41.3</v>
      </c>
    </row>
    <row r="18605" spans="1:7" x14ac:dyDescent="0.15">
      <c r="A18605" s="25" t="s">
        <v>96</v>
      </c>
      <c r="B18605" s="26" t="s">
        <v>82</v>
      </c>
      <c r="C18605" s="26" t="s">
        <v>83</v>
      </c>
      <c r="D18605" s="26" t="s">
        <v>34</v>
      </c>
      <c r="E18605" s="26" t="s">
        <v>33</v>
      </c>
      <c r="F18605" s="26">
        <v>1980</v>
      </c>
      <c r="G18605" s="27">
        <v>32.799999999999997</v>
      </c>
    </row>
    <row r="18606" spans="1:7" x14ac:dyDescent="0.15">
      <c r="A18606" s="25" t="s">
        <v>96</v>
      </c>
      <c r="B18606" s="26" t="s">
        <v>82</v>
      </c>
      <c r="C18606" s="26" t="s">
        <v>83</v>
      </c>
      <c r="D18606" s="26" t="s">
        <v>34</v>
      </c>
      <c r="E18606" s="26" t="s">
        <v>33</v>
      </c>
      <c r="F18606" s="26">
        <v>1979</v>
      </c>
      <c r="G18606" s="27">
        <v>38.400000000000013</v>
      </c>
    </row>
    <row r="18607" spans="1:7" x14ac:dyDescent="0.15">
      <c r="A18607" s="25" t="s">
        <v>96</v>
      </c>
      <c r="B18607" s="26" t="s">
        <v>82</v>
      </c>
      <c r="C18607" s="26" t="s">
        <v>83</v>
      </c>
      <c r="D18607" s="26" t="s">
        <v>34</v>
      </c>
      <c r="E18607" s="26" t="s">
        <v>33</v>
      </c>
      <c r="F18607" s="26">
        <v>1978</v>
      </c>
      <c r="G18607" s="27">
        <v>34.200000000000003</v>
      </c>
    </row>
    <row r="18608" spans="1:7" x14ac:dyDescent="0.15">
      <c r="A18608" s="25" t="s">
        <v>96</v>
      </c>
      <c r="B18608" s="26" t="s">
        <v>82</v>
      </c>
      <c r="C18608" s="26" t="s">
        <v>83</v>
      </c>
      <c r="D18608" s="26" t="s">
        <v>34</v>
      </c>
      <c r="E18608" s="26" t="s">
        <v>33</v>
      </c>
      <c r="F18608" s="26">
        <v>1977</v>
      </c>
      <c r="G18608" s="27">
        <v>27.9</v>
      </c>
    </row>
    <row r="18609" spans="1:7" x14ac:dyDescent="0.15">
      <c r="A18609" s="25" t="s">
        <v>96</v>
      </c>
      <c r="B18609" s="26" t="s">
        <v>82</v>
      </c>
      <c r="C18609" s="26" t="s">
        <v>83</v>
      </c>
      <c r="D18609" s="26" t="s">
        <v>34</v>
      </c>
      <c r="E18609" s="26" t="s">
        <v>33</v>
      </c>
      <c r="F18609" s="26">
        <v>1976</v>
      </c>
      <c r="G18609" s="27">
        <v>33</v>
      </c>
    </row>
    <row r="18610" spans="1:7" x14ac:dyDescent="0.15">
      <c r="A18610" s="25" t="s">
        <v>96</v>
      </c>
      <c r="B18610" s="26" t="s">
        <v>82</v>
      </c>
      <c r="C18610" s="26" t="s">
        <v>83</v>
      </c>
      <c r="D18610" s="26" t="s">
        <v>34</v>
      </c>
      <c r="E18610" s="26" t="s">
        <v>33</v>
      </c>
      <c r="F18610" s="26">
        <v>1975</v>
      </c>
      <c r="G18610" s="27">
        <v>40.400000000000013</v>
      </c>
    </row>
    <row r="18611" spans="1:7" x14ac:dyDescent="0.15">
      <c r="A18611" s="25" t="s">
        <v>96</v>
      </c>
      <c r="B18611" s="26" t="s">
        <v>82</v>
      </c>
      <c r="C18611" s="26" t="s">
        <v>83</v>
      </c>
      <c r="D18611" s="26" t="s">
        <v>34</v>
      </c>
      <c r="E18611" s="26" t="s">
        <v>33</v>
      </c>
      <c r="F18611" s="26">
        <v>1974</v>
      </c>
      <c r="G18611" s="27">
        <v>25.4</v>
      </c>
    </row>
    <row r="18612" spans="1:7" x14ac:dyDescent="0.15">
      <c r="A18612" s="25" t="s">
        <v>96</v>
      </c>
      <c r="B18612" s="26" t="s">
        <v>82</v>
      </c>
      <c r="C18612" s="26" t="s">
        <v>83</v>
      </c>
      <c r="D18612" s="26" t="s">
        <v>34</v>
      </c>
      <c r="E18612" s="26" t="s">
        <v>33</v>
      </c>
      <c r="F18612" s="26">
        <v>1973</v>
      </c>
      <c r="G18612" s="27">
        <v>27.1</v>
      </c>
    </row>
    <row r="18613" spans="1:7" x14ac:dyDescent="0.15">
      <c r="A18613" s="25" t="s">
        <v>96</v>
      </c>
      <c r="B18613" s="26" t="s">
        <v>82</v>
      </c>
      <c r="C18613" s="26" t="s">
        <v>83</v>
      </c>
      <c r="D18613" s="26" t="s">
        <v>34</v>
      </c>
      <c r="E18613" s="26" t="s">
        <v>33</v>
      </c>
      <c r="F18613" s="26">
        <v>1972</v>
      </c>
      <c r="G18613" s="27">
        <v>28.7</v>
      </c>
    </row>
    <row r="18614" spans="1:7" x14ac:dyDescent="0.15">
      <c r="A18614" s="25" t="s">
        <v>96</v>
      </c>
      <c r="B18614" s="26" t="s">
        <v>82</v>
      </c>
      <c r="C18614" s="26" t="s">
        <v>83</v>
      </c>
      <c r="D18614" s="26" t="s">
        <v>34</v>
      </c>
      <c r="E18614" s="26" t="s">
        <v>33</v>
      </c>
      <c r="F18614" s="26">
        <v>1971</v>
      </c>
      <c r="G18614" s="27"/>
    </row>
    <row r="18615" spans="1:7" x14ac:dyDescent="0.15">
      <c r="A18615" s="25" t="s">
        <v>96</v>
      </c>
      <c r="B18615" s="26" t="s">
        <v>82</v>
      </c>
      <c r="C18615" s="26" t="s">
        <v>83</v>
      </c>
      <c r="D18615" s="26" t="s">
        <v>34</v>
      </c>
      <c r="E18615" s="26" t="s">
        <v>33</v>
      </c>
      <c r="F18615" s="26">
        <v>1970</v>
      </c>
      <c r="G18615" s="27">
        <v>12.2</v>
      </c>
    </row>
    <row r="18616" spans="1:7" x14ac:dyDescent="0.15">
      <c r="A18616" s="25" t="s">
        <v>96</v>
      </c>
      <c r="B18616" s="26" t="s">
        <v>82</v>
      </c>
      <c r="C18616" s="26" t="s">
        <v>83</v>
      </c>
      <c r="D18616" s="26" t="s">
        <v>34</v>
      </c>
      <c r="E18616" s="26" t="s">
        <v>33</v>
      </c>
      <c r="F18616" s="26">
        <v>1969</v>
      </c>
      <c r="G18616" s="27">
        <v>16.600000000000001</v>
      </c>
    </row>
    <row r="18617" spans="1:7" x14ac:dyDescent="0.15">
      <c r="A18617" s="25" t="s">
        <v>96</v>
      </c>
      <c r="B18617" s="26" t="s">
        <v>82</v>
      </c>
      <c r="C18617" s="26" t="s">
        <v>83</v>
      </c>
      <c r="D18617" s="26" t="s">
        <v>34</v>
      </c>
      <c r="E18617" s="26" t="s">
        <v>33</v>
      </c>
      <c r="F18617" s="26">
        <v>1968</v>
      </c>
      <c r="G18617" s="27">
        <v>16.399999999999999</v>
      </c>
    </row>
    <row r="18618" spans="1:7" x14ac:dyDescent="0.15">
      <c r="A18618" s="25" t="s">
        <v>96</v>
      </c>
      <c r="B18618" s="26" t="s">
        <v>82</v>
      </c>
      <c r="C18618" s="26" t="s">
        <v>83</v>
      </c>
      <c r="D18618" s="26" t="s">
        <v>34</v>
      </c>
      <c r="E18618" s="26" t="s">
        <v>33</v>
      </c>
      <c r="F18618" s="26">
        <v>1967</v>
      </c>
      <c r="G18618" s="27">
        <v>10.4</v>
      </c>
    </row>
    <row r="18619" spans="1:7" x14ac:dyDescent="0.15">
      <c r="A18619" s="25" t="s">
        <v>96</v>
      </c>
      <c r="B18619" s="26" t="s">
        <v>82</v>
      </c>
      <c r="C18619" s="26" t="s">
        <v>83</v>
      </c>
      <c r="D18619" s="26" t="s">
        <v>34</v>
      </c>
      <c r="E18619" s="26" t="s">
        <v>33</v>
      </c>
      <c r="F18619" s="26">
        <v>1966</v>
      </c>
      <c r="G18619" s="27">
        <v>11.8</v>
      </c>
    </row>
    <row r="18620" spans="1:7" x14ac:dyDescent="0.15">
      <c r="A18620" s="25" t="s">
        <v>96</v>
      </c>
      <c r="B18620" s="26" t="s">
        <v>82</v>
      </c>
      <c r="C18620" s="26" t="s">
        <v>83</v>
      </c>
      <c r="D18620" s="26" t="s">
        <v>34</v>
      </c>
      <c r="E18620" s="26" t="s">
        <v>33</v>
      </c>
      <c r="F18620" s="26">
        <v>1965</v>
      </c>
      <c r="G18620" s="27">
        <v>13.2</v>
      </c>
    </row>
    <row r="18621" spans="1:7" x14ac:dyDescent="0.15">
      <c r="A18621" s="25" t="s">
        <v>96</v>
      </c>
      <c r="B18621" s="26" t="s">
        <v>82</v>
      </c>
      <c r="C18621" s="26" t="s">
        <v>83</v>
      </c>
      <c r="D18621" s="26" t="s">
        <v>34</v>
      </c>
      <c r="E18621" s="26" t="s">
        <v>33</v>
      </c>
      <c r="F18621" s="26">
        <v>1964</v>
      </c>
      <c r="G18621" s="27">
        <v>16.100000000000001</v>
      </c>
    </row>
    <row r="18622" spans="1:7" x14ac:dyDescent="0.15">
      <c r="A18622" s="25" t="s">
        <v>96</v>
      </c>
      <c r="B18622" s="26" t="s">
        <v>82</v>
      </c>
      <c r="C18622" s="26" t="s">
        <v>83</v>
      </c>
      <c r="D18622" s="26" t="s">
        <v>34</v>
      </c>
      <c r="E18622" s="26" t="s">
        <v>33</v>
      </c>
      <c r="F18622" s="26">
        <v>1963</v>
      </c>
      <c r="G18622" s="27">
        <v>18.899999999999999</v>
      </c>
    </row>
    <row r="18623" spans="1:7" x14ac:dyDescent="0.15">
      <c r="A18623" s="25" t="s">
        <v>96</v>
      </c>
      <c r="B18623" s="26" t="s">
        <v>82</v>
      </c>
      <c r="C18623" s="26" t="s">
        <v>83</v>
      </c>
      <c r="D18623" s="26" t="s">
        <v>34</v>
      </c>
      <c r="E18623" s="26" t="s">
        <v>33</v>
      </c>
      <c r="F18623" s="26">
        <v>1962</v>
      </c>
      <c r="G18623" s="27">
        <v>14.5</v>
      </c>
    </row>
    <row r="18624" spans="1:7" x14ac:dyDescent="0.15">
      <c r="A18624" s="25" t="s">
        <v>96</v>
      </c>
      <c r="B18624" s="26" t="s">
        <v>82</v>
      </c>
      <c r="C18624" s="26" t="s">
        <v>83</v>
      </c>
      <c r="D18624" s="26" t="s">
        <v>34</v>
      </c>
      <c r="E18624" s="26" t="s">
        <v>33</v>
      </c>
      <c r="F18624" s="26">
        <v>1961</v>
      </c>
      <c r="G18624" s="27">
        <v>13</v>
      </c>
    </row>
    <row r="18625" spans="1:7" x14ac:dyDescent="0.15">
      <c r="A18625" s="25" t="s">
        <v>96</v>
      </c>
      <c r="B18625" s="26" t="s">
        <v>82</v>
      </c>
      <c r="C18625" s="26" t="s">
        <v>83</v>
      </c>
      <c r="D18625" s="26" t="s">
        <v>34</v>
      </c>
      <c r="E18625" s="26" t="s">
        <v>33</v>
      </c>
      <c r="F18625" s="26">
        <v>1960</v>
      </c>
      <c r="G18625" s="27">
        <v>17.100000000000001</v>
      </c>
    </row>
    <row r="18626" spans="1:7" x14ac:dyDescent="0.15">
      <c r="A18626" s="25" t="s">
        <v>96</v>
      </c>
      <c r="B18626" s="26" t="s">
        <v>82</v>
      </c>
      <c r="C18626" s="26" t="s">
        <v>83</v>
      </c>
      <c r="D18626" s="26" t="s">
        <v>74</v>
      </c>
      <c r="E18626" s="26" t="s">
        <v>13</v>
      </c>
      <c r="F18626" s="26">
        <v>2023</v>
      </c>
      <c r="G18626" s="27">
        <v>12608.5</v>
      </c>
    </row>
    <row r="18627" spans="1:7" x14ac:dyDescent="0.15">
      <c r="A18627" s="25" t="s">
        <v>96</v>
      </c>
      <c r="B18627" s="26" t="s">
        <v>82</v>
      </c>
      <c r="C18627" s="26" t="s">
        <v>83</v>
      </c>
      <c r="D18627" s="26" t="s">
        <v>74</v>
      </c>
      <c r="E18627" s="26" t="s">
        <v>13</v>
      </c>
      <c r="F18627" s="26">
        <v>2022</v>
      </c>
      <c r="G18627" s="27">
        <v>12693.9</v>
      </c>
    </row>
    <row r="18628" spans="1:7" x14ac:dyDescent="0.15">
      <c r="A18628" s="25" t="s">
        <v>96</v>
      </c>
      <c r="B18628" s="26" t="s">
        <v>82</v>
      </c>
      <c r="C18628" s="26" t="s">
        <v>83</v>
      </c>
      <c r="D18628" s="26" t="s">
        <v>74</v>
      </c>
      <c r="E18628" s="26" t="s">
        <v>13</v>
      </c>
      <c r="F18628" s="26">
        <v>2021</v>
      </c>
      <c r="G18628" s="27">
        <v>14417.4</v>
      </c>
    </row>
    <row r="18629" spans="1:7" x14ac:dyDescent="0.15">
      <c r="A18629" s="25" t="s">
        <v>96</v>
      </c>
      <c r="B18629" s="26" t="s">
        <v>82</v>
      </c>
      <c r="C18629" s="26" t="s">
        <v>83</v>
      </c>
      <c r="D18629" s="26" t="s">
        <v>74</v>
      </c>
      <c r="E18629" s="26" t="s">
        <v>13</v>
      </c>
      <c r="F18629" s="26">
        <v>2020</v>
      </c>
      <c r="G18629" s="27">
        <v>14535</v>
      </c>
    </row>
    <row r="18630" spans="1:7" x14ac:dyDescent="0.15">
      <c r="A18630" s="25" t="s">
        <v>96</v>
      </c>
      <c r="B18630" s="26" t="s">
        <v>82</v>
      </c>
      <c r="C18630" s="26" t="s">
        <v>83</v>
      </c>
      <c r="D18630" s="26" t="s">
        <v>74</v>
      </c>
      <c r="E18630" s="26" t="s">
        <v>13</v>
      </c>
      <c r="F18630" s="26">
        <v>2019</v>
      </c>
      <c r="G18630" s="27">
        <v>13888.5</v>
      </c>
    </row>
    <row r="18631" spans="1:7" x14ac:dyDescent="0.15">
      <c r="A18631" s="25" t="s">
        <v>96</v>
      </c>
      <c r="B18631" s="26" t="s">
        <v>82</v>
      </c>
      <c r="C18631" s="26" t="s">
        <v>83</v>
      </c>
      <c r="D18631" s="26" t="s">
        <v>74</v>
      </c>
      <c r="E18631" s="26" t="s">
        <v>13</v>
      </c>
      <c r="F18631" s="26">
        <v>2018</v>
      </c>
      <c r="G18631" s="27">
        <v>14829.6</v>
      </c>
    </row>
    <row r="18632" spans="1:7" x14ac:dyDescent="0.15">
      <c r="A18632" s="25" t="s">
        <v>96</v>
      </c>
      <c r="B18632" s="26" t="s">
        <v>82</v>
      </c>
      <c r="C18632" s="26" t="s">
        <v>83</v>
      </c>
      <c r="D18632" s="26" t="s">
        <v>74</v>
      </c>
      <c r="E18632" s="26" t="s">
        <v>13</v>
      </c>
      <c r="F18632" s="26">
        <v>2017</v>
      </c>
      <c r="G18632" s="27">
        <v>16228.9</v>
      </c>
    </row>
    <row r="18633" spans="1:7" x14ac:dyDescent="0.15">
      <c r="A18633" s="25" t="s">
        <v>96</v>
      </c>
      <c r="B18633" s="26" t="s">
        <v>82</v>
      </c>
      <c r="C18633" s="26" t="s">
        <v>83</v>
      </c>
      <c r="D18633" s="26" t="s">
        <v>74</v>
      </c>
      <c r="E18633" s="26" t="s">
        <v>13</v>
      </c>
      <c r="F18633" s="26">
        <v>2016</v>
      </c>
      <c r="G18633" s="27">
        <v>17802.3</v>
      </c>
    </row>
    <row r="18634" spans="1:7" x14ac:dyDescent="0.15">
      <c r="A18634" s="25" t="s">
        <v>96</v>
      </c>
      <c r="B18634" s="26" t="s">
        <v>82</v>
      </c>
      <c r="C18634" s="26" t="s">
        <v>83</v>
      </c>
      <c r="D18634" s="26" t="s">
        <v>74</v>
      </c>
      <c r="E18634" s="26" t="s">
        <v>13</v>
      </c>
      <c r="F18634" s="26">
        <v>2015</v>
      </c>
      <c r="G18634" s="27">
        <v>19078</v>
      </c>
    </row>
    <row r="18635" spans="1:7" x14ac:dyDescent="0.15">
      <c r="A18635" s="25" t="s">
        <v>96</v>
      </c>
      <c r="B18635" s="26" t="s">
        <v>82</v>
      </c>
      <c r="C18635" s="26" t="s">
        <v>83</v>
      </c>
      <c r="D18635" s="26" t="s">
        <v>74</v>
      </c>
      <c r="E18635" s="26" t="s">
        <v>13</v>
      </c>
      <c r="F18635" s="26">
        <v>2014</v>
      </c>
      <c r="G18635" s="27">
        <v>20448.3</v>
      </c>
    </row>
    <row r="18636" spans="1:7" x14ac:dyDescent="0.15">
      <c r="A18636" s="25" t="s">
        <v>96</v>
      </c>
      <c r="B18636" s="26" t="s">
        <v>82</v>
      </c>
      <c r="C18636" s="26" t="s">
        <v>83</v>
      </c>
      <c r="D18636" s="26" t="s">
        <v>74</v>
      </c>
      <c r="E18636" s="26" t="s">
        <v>13</v>
      </c>
      <c r="F18636" s="26">
        <v>2013</v>
      </c>
      <c r="G18636" s="27">
        <v>21482.5</v>
      </c>
    </row>
    <row r="18637" spans="1:7" x14ac:dyDescent="0.15">
      <c r="A18637" s="25" t="s">
        <v>96</v>
      </c>
      <c r="B18637" s="26" t="s">
        <v>82</v>
      </c>
      <c r="C18637" s="26" t="s">
        <v>83</v>
      </c>
      <c r="D18637" s="26" t="s">
        <v>74</v>
      </c>
      <c r="E18637" s="26" t="s">
        <v>13</v>
      </c>
      <c r="F18637" s="26">
        <v>2012</v>
      </c>
      <c r="G18637" s="27">
        <v>20511.7</v>
      </c>
    </row>
    <row r="18638" spans="1:7" x14ac:dyDescent="0.15">
      <c r="A18638" s="25" t="s">
        <v>96</v>
      </c>
      <c r="B18638" s="26" t="s">
        <v>82</v>
      </c>
      <c r="C18638" s="26" t="s">
        <v>83</v>
      </c>
      <c r="D18638" s="26" t="s">
        <v>74</v>
      </c>
      <c r="E18638" s="26" t="s">
        <v>13</v>
      </c>
      <c r="F18638" s="26">
        <v>2011</v>
      </c>
      <c r="G18638" s="27">
        <v>18475.8</v>
      </c>
    </row>
    <row r="18639" spans="1:7" x14ac:dyDescent="0.15">
      <c r="A18639" s="25" t="s">
        <v>96</v>
      </c>
      <c r="B18639" s="26" t="s">
        <v>82</v>
      </c>
      <c r="C18639" s="26" t="s">
        <v>83</v>
      </c>
      <c r="D18639" s="26" t="s">
        <v>74</v>
      </c>
      <c r="E18639" s="26" t="s">
        <v>13</v>
      </c>
      <c r="F18639" s="26">
        <v>2010</v>
      </c>
      <c r="G18639" s="27">
        <v>18248.7</v>
      </c>
    </row>
    <row r="18640" spans="1:7" x14ac:dyDescent="0.15">
      <c r="A18640" s="25" t="s">
        <v>96</v>
      </c>
      <c r="B18640" s="26" t="s">
        <v>82</v>
      </c>
      <c r="C18640" s="26" t="s">
        <v>83</v>
      </c>
      <c r="D18640" s="26" t="s">
        <v>74</v>
      </c>
      <c r="E18640" s="26" t="s">
        <v>13</v>
      </c>
      <c r="F18640" s="26">
        <v>2009</v>
      </c>
      <c r="G18640" s="27">
        <v>17431.8</v>
      </c>
    </row>
    <row r="18641" spans="1:7" x14ac:dyDescent="0.15">
      <c r="A18641" s="25" t="s">
        <v>96</v>
      </c>
      <c r="B18641" s="26" t="s">
        <v>82</v>
      </c>
      <c r="C18641" s="26" t="s">
        <v>83</v>
      </c>
      <c r="D18641" s="26" t="s">
        <v>74</v>
      </c>
      <c r="E18641" s="26" t="s">
        <v>13</v>
      </c>
      <c r="F18641" s="26">
        <v>2008</v>
      </c>
      <c r="G18641" s="27">
        <v>13660.8</v>
      </c>
    </row>
    <row r="18642" spans="1:7" x14ac:dyDescent="0.15">
      <c r="A18642" s="25" t="s">
        <v>96</v>
      </c>
      <c r="B18642" s="26" t="s">
        <v>82</v>
      </c>
      <c r="C18642" s="26" t="s">
        <v>83</v>
      </c>
      <c r="D18642" s="26" t="s">
        <v>74</v>
      </c>
      <c r="E18642" s="26" t="s">
        <v>13</v>
      </c>
      <c r="F18642" s="26">
        <v>2007</v>
      </c>
      <c r="G18642" s="27">
        <v>13293.6</v>
      </c>
    </row>
    <row r="18643" spans="1:7" x14ac:dyDescent="0.15">
      <c r="A18643" s="25" t="s">
        <v>96</v>
      </c>
      <c r="B18643" s="26" t="s">
        <v>82</v>
      </c>
      <c r="C18643" s="26" t="s">
        <v>83</v>
      </c>
      <c r="D18643" s="26" t="s">
        <v>74</v>
      </c>
      <c r="E18643" s="26" t="s">
        <v>13</v>
      </c>
      <c r="F18643" s="26">
        <v>2006</v>
      </c>
      <c r="G18643" s="27">
        <v>14482</v>
      </c>
    </row>
    <row r="18644" spans="1:7" x14ac:dyDescent="0.15">
      <c r="A18644" s="25" t="s">
        <v>96</v>
      </c>
      <c r="B18644" s="26" t="s">
        <v>82</v>
      </c>
      <c r="C18644" s="26" t="s">
        <v>83</v>
      </c>
      <c r="D18644" s="26" t="s">
        <v>74</v>
      </c>
      <c r="E18644" s="26" t="s">
        <v>13</v>
      </c>
      <c r="F18644" s="26">
        <v>2005</v>
      </c>
      <c r="G18644" s="27">
        <v>15088.4</v>
      </c>
    </row>
    <row r="18645" spans="1:7" x14ac:dyDescent="0.15">
      <c r="A18645" s="25" t="s">
        <v>96</v>
      </c>
      <c r="B18645" s="26" t="s">
        <v>82</v>
      </c>
      <c r="C18645" s="26" t="s">
        <v>83</v>
      </c>
      <c r="D18645" s="26" t="s">
        <v>74</v>
      </c>
      <c r="E18645" s="26" t="s">
        <v>13</v>
      </c>
      <c r="F18645" s="26">
        <v>2004</v>
      </c>
      <c r="G18645" s="27">
        <v>14990.1</v>
      </c>
    </row>
    <row r="18646" spans="1:7" x14ac:dyDescent="0.15">
      <c r="A18646" s="25" t="s">
        <v>96</v>
      </c>
      <c r="B18646" s="26" t="s">
        <v>82</v>
      </c>
      <c r="C18646" s="26" t="s">
        <v>83</v>
      </c>
      <c r="D18646" s="26" t="s">
        <v>74</v>
      </c>
      <c r="E18646" s="26" t="s">
        <v>13</v>
      </c>
      <c r="F18646" s="26">
        <v>2003</v>
      </c>
      <c r="G18646" s="27">
        <v>14479.8</v>
      </c>
    </row>
    <row r="18647" spans="1:7" x14ac:dyDescent="0.15">
      <c r="A18647" s="25" t="s">
        <v>96</v>
      </c>
      <c r="B18647" s="26" t="s">
        <v>82</v>
      </c>
      <c r="C18647" s="26" t="s">
        <v>83</v>
      </c>
      <c r="D18647" s="26" t="s">
        <v>74</v>
      </c>
      <c r="E18647" s="26" t="s">
        <v>13</v>
      </c>
      <c r="F18647" s="26">
        <v>2002</v>
      </c>
      <c r="G18647" s="27">
        <v>13594.4</v>
      </c>
    </row>
    <row r="18648" spans="1:7" x14ac:dyDescent="0.15">
      <c r="A18648" s="25" t="s">
        <v>96</v>
      </c>
      <c r="B18648" s="26" t="s">
        <v>82</v>
      </c>
      <c r="C18648" s="26" t="s">
        <v>83</v>
      </c>
      <c r="D18648" s="26" t="s">
        <v>74</v>
      </c>
      <c r="E18648" s="26" t="s">
        <v>13</v>
      </c>
      <c r="F18648" s="26">
        <v>2001</v>
      </c>
      <c r="G18648" s="27">
        <v>12860.8</v>
      </c>
    </row>
    <row r="18649" spans="1:7" x14ac:dyDescent="0.15">
      <c r="A18649" s="25" t="s">
        <v>96</v>
      </c>
      <c r="B18649" s="26" t="s">
        <v>82</v>
      </c>
      <c r="C18649" s="26" t="s">
        <v>83</v>
      </c>
      <c r="D18649" s="26" t="s">
        <v>74</v>
      </c>
      <c r="E18649" s="26" t="s">
        <v>13</v>
      </c>
      <c r="F18649" s="26">
        <v>2000</v>
      </c>
      <c r="G18649" s="27">
        <v>14143.1</v>
      </c>
    </row>
    <row r="18650" spans="1:7" x14ac:dyDescent="0.15">
      <c r="A18650" s="25" t="s">
        <v>96</v>
      </c>
      <c r="B18650" s="26" t="s">
        <v>82</v>
      </c>
      <c r="C18650" s="26" t="s">
        <v>83</v>
      </c>
      <c r="D18650" s="26" t="s">
        <v>74</v>
      </c>
      <c r="E18650" s="26" t="s">
        <v>13</v>
      </c>
      <c r="F18650" s="26">
        <v>1999</v>
      </c>
      <c r="G18650" s="27">
        <v>15639</v>
      </c>
    </row>
    <row r="18651" spans="1:7" x14ac:dyDescent="0.15">
      <c r="A18651" s="25" t="s">
        <v>96</v>
      </c>
      <c r="B18651" s="26" t="s">
        <v>82</v>
      </c>
      <c r="C18651" s="26" t="s">
        <v>83</v>
      </c>
      <c r="D18651" s="26" t="s">
        <v>74</v>
      </c>
      <c r="E18651" s="26" t="s">
        <v>13</v>
      </c>
      <c r="F18651" s="26">
        <v>1998</v>
      </c>
      <c r="G18651" s="27">
        <v>16812.2</v>
      </c>
    </row>
    <row r="18652" spans="1:7" x14ac:dyDescent="0.15">
      <c r="A18652" s="25" t="s">
        <v>96</v>
      </c>
      <c r="B18652" s="26" t="s">
        <v>82</v>
      </c>
      <c r="C18652" s="26" t="s">
        <v>83</v>
      </c>
      <c r="D18652" s="26" t="s">
        <v>74</v>
      </c>
      <c r="E18652" s="26" t="s">
        <v>13</v>
      </c>
      <c r="F18652" s="26">
        <v>1997</v>
      </c>
      <c r="G18652" s="27">
        <v>17644.099999999999</v>
      </c>
    </row>
    <row r="18653" spans="1:7" x14ac:dyDescent="0.15">
      <c r="A18653" s="25" t="s">
        <v>96</v>
      </c>
      <c r="B18653" s="26" t="s">
        <v>82</v>
      </c>
      <c r="C18653" s="26" t="s">
        <v>83</v>
      </c>
      <c r="D18653" s="26" t="s">
        <v>74</v>
      </c>
      <c r="E18653" s="26" t="s">
        <v>13</v>
      </c>
      <c r="F18653" s="26">
        <v>1996</v>
      </c>
      <c r="G18653" s="27">
        <v>17912.900000000001</v>
      </c>
    </row>
    <row r="18654" spans="1:7" x14ac:dyDescent="0.15">
      <c r="A18654" s="25" t="s">
        <v>96</v>
      </c>
      <c r="B18654" s="26" t="s">
        <v>82</v>
      </c>
      <c r="C18654" s="26" t="s">
        <v>83</v>
      </c>
      <c r="D18654" s="26" t="s">
        <v>74</v>
      </c>
      <c r="E18654" s="26" t="s">
        <v>13</v>
      </c>
      <c r="F18654" s="26">
        <v>1995</v>
      </c>
      <c r="G18654" s="27">
        <v>17698.400000000001</v>
      </c>
    </row>
    <row r="18655" spans="1:7" x14ac:dyDescent="0.15">
      <c r="A18655" s="25" t="s">
        <v>96</v>
      </c>
      <c r="B18655" s="26" t="s">
        <v>82</v>
      </c>
      <c r="C18655" s="26" t="s">
        <v>83</v>
      </c>
      <c r="D18655" s="26" t="s">
        <v>74</v>
      </c>
      <c r="E18655" s="26" t="s">
        <v>13</v>
      </c>
      <c r="F18655" s="26">
        <v>1994</v>
      </c>
      <c r="G18655" s="27">
        <v>18203.7</v>
      </c>
    </row>
    <row r="18656" spans="1:7" x14ac:dyDescent="0.15">
      <c r="A18656" s="25" t="s">
        <v>96</v>
      </c>
      <c r="B18656" s="26" t="s">
        <v>82</v>
      </c>
      <c r="C18656" s="26" t="s">
        <v>83</v>
      </c>
      <c r="D18656" s="26" t="s">
        <v>74</v>
      </c>
      <c r="E18656" s="26" t="s">
        <v>13</v>
      </c>
      <c r="F18656" s="26">
        <v>1993</v>
      </c>
      <c r="G18656" s="27">
        <v>17433.5</v>
      </c>
    </row>
    <row r="18657" spans="1:7" x14ac:dyDescent="0.15">
      <c r="A18657" s="25" t="s">
        <v>96</v>
      </c>
      <c r="B18657" s="26" t="s">
        <v>82</v>
      </c>
      <c r="C18657" s="26" t="s">
        <v>83</v>
      </c>
      <c r="D18657" s="26" t="s">
        <v>74</v>
      </c>
      <c r="E18657" s="26" t="s">
        <v>13</v>
      </c>
      <c r="F18657" s="26">
        <v>1992</v>
      </c>
      <c r="G18657" s="27">
        <v>14812.5</v>
      </c>
    </row>
    <row r="18658" spans="1:7" x14ac:dyDescent="0.15">
      <c r="A18658" s="25" t="s">
        <v>96</v>
      </c>
      <c r="B18658" s="26" t="s">
        <v>82</v>
      </c>
      <c r="C18658" s="26" t="s">
        <v>83</v>
      </c>
      <c r="D18658" s="26" t="s">
        <v>74</v>
      </c>
      <c r="E18658" s="26" t="s">
        <v>13</v>
      </c>
      <c r="F18658" s="26">
        <v>1991</v>
      </c>
      <c r="G18658" s="27">
        <v>13222.2</v>
      </c>
    </row>
    <row r="18659" spans="1:7" x14ac:dyDescent="0.15">
      <c r="A18659" s="25" t="s">
        <v>96</v>
      </c>
      <c r="B18659" s="26" t="s">
        <v>82</v>
      </c>
      <c r="C18659" s="26" t="s">
        <v>83</v>
      </c>
      <c r="D18659" s="26" t="s">
        <v>74</v>
      </c>
      <c r="E18659" s="26" t="s">
        <v>13</v>
      </c>
      <c r="F18659" s="26">
        <v>1990</v>
      </c>
      <c r="G18659" s="27">
        <v>11983.6</v>
      </c>
    </row>
    <row r="18660" spans="1:7" x14ac:dyDescent="0.15">
      <c r="A18660" s="25" t="s">
        <v>96</v>
      </c>
      <c r="B18660" s="26" t="s">
        <v>82</v>
      </c>
      <c r="C18660" s="26" t="s">
        <v>83</v>
      </c>
      <c r="D18660" s="26" t="s">
        <v>74</v>
      </c>
      <c r="E18660" s="26" t="s">
        <v>13</v>
      </c>
      <c r="F18660" s="26">
        <v>1989</v>
      </c>
      <c r="G18660" s="27">
        <v>12641.2</v>
      </c>
    </row>
    <row r="18661" spans="1:7" x14ac:dyDescent="0.15">
      <c r="A18661" s="25" t="s">
        <v>96</v>
      </c>
      <c r="B18661" s="26" t="s">
        <v>82</v>
      </c>
      <c r="C18661" s="26" t="s">
        <v>83</v>
      </c>
      <c r="D18661" s="26" t="s">
        <v>74</v>
      </c>
      <c r="E18661" s="26" t="s">
        <v>13</v>
      </c>
      <c r="F18661" s="26">
        <v>1988</v>
      </c>
      <c r="G18661" s="27">
        <v>13716.7</v>
      </c>
    </row>
    <row r="18662" spans="1:7" x14ac:dyDescent="0.15">
      <c r="A18662" s="25" t="s">
        <v>96</v>
      </c>
      <c r="B18662" s="26" t="s">
        <v>82</v>
      </c>
      <c r="C18662" s="26" t="s">
        <v>83</v>
      </c>
      <c r="D18662" s="26" t="s">
        <v>74</v>
      </c>
      <c r="E18662" s="26" t="s">
        <v>13</v>
      </c>
      <c r="F18662" s="26">
        <v>1987</v>
      </c>
      <c r="G18662" s="27">
        <v>14478</v>
      </c>
    </row>
    <row r="18663" spans="1:7" x14ac:dyDescent="0.15">
      <c r="A18663" s="25" t="s">
        <v>96</v>
      </c>
      <c r="B18663" s="26" t="s">
        <v>82</v>
      </c>
      <c r="C18663" s="26" t="s">
        <v>83</v>
      </c>
      <c r="D18663" s="26" t="s">
        <v>74</v>
      </c>
      <c r="E18663" s="26" t="s">
        <v>13</v>
      </c>
      <c r="F18663" s="26">
        <v>1986</v>
      </c>
      <c r="G18663" s="27">
        <v>14691.8</v>
      </c>
    </row>
    <row r="18664" spans="1:7" x14ac:dyDescent="0.15">
      <c r="A18664" s="25" t="s">
        <v>96</v>
      </c>
      <c r="B18664" s="26" t="s">
        <v>82</v>
      </c>
      <c r="C18664" s="26" t="s">
        <v>83</v>
      </c>
      <c r="D18664" s="26" t="s">
        <v>74</v>
      </c>
      <c r="E18664" s="26" t="s">
        <v>13</v>
      </c>
      <c r="F18664" s="26">
        <v>1985</v>
      </c>
      <c r="G18664" s="27">
        <v>14416.4</v>
      </c>
    </row>
    <row r="18665" spans="1:7" x14ac:dyDescent="0.15">
      <c r="A18665" s="25" t="s">
        <v>96</v>
      </c>
      <c r="B18665" s="26" t="s">
        <v>82</v>
      </c>
      <c r="C18665" s="26" t="s">
        <v>83</v>
      </c>
      <c r="D18665" s="26" t="s">
        <v>74</v>
      </c>
      <c r="E18665" s="26" t="s">
        <v>13</v>
      </c>
      <c r="F18665" s="26">
        <v>1984</v>
      </c>
      <c r="G18665" s="27">
        <v>14217.7</v>
      </c>
    </row>
    <row r="18666" spans="1:7" x14ac:dyDescent="0.15">
      <c r="A18666" s="25" t="s">
        <v>96</v>
      </c>
      <c r="B18666" s="26" t="s">
        <v>82</v>
      </c>
      <c r="C18666" s="26" t="s">
        <v>83</v>
      </c>
      <c r="D18666" s="26" t="s">
        <v>74</v>
      </c>
      <c r="E18666" s="26" t="s">
        <v>13</v>
      </c>
      <c r="F18666" s="26">
        <v>1983</v>
      </c>
      <c r="G18666" s="27">
        <v>13237</v>
      </c>
    </row>
    <row r="18667" spans="1:7" x14ac:dyDescent="0.15">
      <c r="A18667" s="25" t="s">
        <v>96</v>
      </c>
      <c r="B18667" s="26" t="s">
        <v>82</v>
      </c>
      <c r="C18667" s="26" t="s">
        <v>83</v>
      </c>
      <c r="D18667" s="26" t="s">
        <v>74</v>
      </c>
      <c r="E18667" s="26" t="s">
        <v>13</v>
      </c>
      <c r="F18667" s="26">
        <v>1982</v>
      </c>
      <c r="G18667" s="27">
        <v>13267.6</v>
      </c>
    </row>
    <row r="18668" spans="1:7" x14ac:dyDescent="0.15">
      <c r="A18668" s="25" t="s">
        <v>96</v>
      </c>
      <c r="B18668" s="26" t="s">
        <v>82</v>
      </c>
      <c r="C18668" s="26" t="s">
        <v>83</v>
      </c>
      <c r="D18668" s="26" t="s">
        <v>74</v>
      </c>
      <c r="E18668" s="26" t="s">
        <v>13</v>
      </c>
      <c r="F18668" s="26">
        <v>1981</v>
      </c>
      <c r="G18668" s="27">
        <v>11366.9</v>
      </c>
    </row>
    <row r="18669" spans="1:7" x14ac:dyDescent="0.15">
      <c r="A18669" s="25" t="s">
        <v>96</v>
      </c>
      <c r="B18669" s="26" t="s">
        <v>82</v>
      </c>
      <c r="C18669" s="26" t="s">
        <v>83</v>
      </c>
      <c r="D18669" s="26" t="s">
        <v>74</v>
      </c>
      <c r="E18669" s="26" t="s">
        <v>13</v>
      </c>
      <c r="F18669" s="26">
        <v>1980</v>
      </c>
      <c r="G18669" s="27">
        <v>9033.7000000000007</v>
      </c>
    </row>
    <row r="18670" spans="1:7" x14ac:dyDescent="0.15">
      <c r="A18670" s="25" t="s">
        <v>96</v>
      </c>
      <c r="B18670" s="26" t="s">
        <v>82</v>
      </c>
      <c r="C18670" s="26" t="s">
        <v>83</v>
      </c>
      <c r="D18670" s="26" t="s">
        <v>74</v>
      </c>
      <c r="E18670" s="26" t="s">
        <v>13</v>
      </c>
      <c r="F18670" s="26">
        <v>1979</v>
      </c>
      <c r="G18670" s="27">
        <v>8002.4</v>
      </c>
    </row>
    <row r="18671" spans="1:7" x14ac:dyDescent="0.15">
      <c r="A18671" s="25" t="s">
        <v>96</v>
      </c>
      <c r="B18671" s="26" t="s">
        <v>82</v>
      </c>
      <c r="C18671" s="26" t="s">
        <v>83</v>
      </c>
      <c r="D18671" s="26" t="s">
        <v>74</v>
      </c>
      <c r="E18671" s="26" t="s">
        <v>13</v>
      </c>
      <c r="F18671" s="26">
        <v>1978</v>
      </c>
      <c r="G18671" s="27">
        <v>7614.9</v>
      </c>
    </row>
    <row r="18672" spans="1:7" x14ac:dyDescent="0.15">
      <c r="A18672" s="25" t="s">
        <v>96</v>
      </c>
      <c r="B18672" s="26" t="s">
        <v>82</v>
      </c>
      <c r="C18672" s="26" t="s">
        <v>83</v>
      </c>
      <c r="D18672" s="26" t="s">
        <v>74</v>
      </c>
      <c r="E18672" s="26" t="s">
        <v>13</v>
      </c>
      <c r="F18672" s="26">
        <v>1977</v>
      </c>
      <c r="G18672" s="27">
        <v>7177.4</v>
      </c>
    </row>
    <row r="18673" spans="1:7" x14ac:dyDescent="0.15">
      <c r="A18673" s="25" t="s">
        <v>96</v>
      </c>
      <c r="B18673" s="26" t="s">
        <v>82</v>
      </c>
      <c r="C18673" s="26" t="s">
        <v>83</v>
      </c>
      <c r="D18673" s="26" t="s">
        <v>74</v>
      </c>
      <c r="E18673" s="26" t="s">
        <v>13</v>
      </c>
      <c r="F18673" s="26">
        <v>1976</v>
      </c>
      <c r="G18673" s="27">
        <v>6673.4</v>
      </c>
    </row>
    <row r="18674" spans="1:7" x14ac:dyDescent="0.15">
      <c r="A18674" s="25" t="s">
        <v>96</v>
      </c>
      <c r="B18674" s="26" t="s">
        <v>82</v>
      </c>
      <c r="C18674" s="26" t="s">
        <v>83</v>
      </c>
      <c r="D18674" s="26" t="s">
        <v>74</v>
      </c>
      <c r="E18674" s="26" t="s">
        <v>13</v>
      </c>
      <c r="F18674" s="26">
        <v>1975</v>
      </c>
      <c r="G18674" s="27">
        <v>5871</v>
      </c>
    </row>
    <row r="18675" spans="1:7" x14ac:dyDescent="0.15">
      <c r="A18675" s="25" t="s">
        <v>96</v>
      </c>
      <c r="B18675" s="26" t="s">
        <v>82</v>
      </c>
      <c r="C18675" s="26" t="s">
        <v>83</v>
      </c>
      <c r="D18675" s="26" t="s">
        <v>74</v>
      </c>
      <c r="E18675" s="26" t="s">
        <v>13</v>
      </c>
      <c r="F18675" s="26">
        <v>1974</v>
      </c>
      <c r="G18675" s="27">
        <v>4260.5</v>
      </c>
    </row>
    <row r="18676" spans="1:7" x14ac:dyDescent="0.15">
      <c r="A18676" s="25" t="s">
        <v>96</v>
      </c>
      <c r="B18676" s="26" t="s">
        <v>82</v>
      </c>
      <c r="C18676" s="26" t="s">
        <v>83</v>
      </c>
      <c r="D18676" s="26" t="s">
        <v>74</v>
      </c>
      <c r="E18676" s="26" t="s">
        <v>13</v>
      </c>
      <c r="F18676" s="26">
        <v>1973</v>
      </c>
      <c r="G18676" s="27">
        <v>4023.3</v>
      </c>
    </row>
    <row r="18677" spans="1:7" x14ac:dyDescent="0.15">
      <c r="A18677" s="25" t="s">
        <v>96</v>
      </c>
      <c r="B18677" s="26" t="s">
        <v>82</v>
      </c>
      <c r="C18677" s="26" t="s">
        <v>83</v>
      </c>
      <c r="D18677" s="26" t="s">
        <v>74</v>
      </c>
      <c r="E18677" s="26" t="s">
        <v>13</v>
      </c>
      <c r="F18677" s="26">
        <v>1972</v>
      </c>
      <c r="G18677" s="27">
        <v>4212.8</v>
      </c>
    </row>
    <row r="18678" spans="1:7" x14ac:dyDescent="0.15">
      <c r="A18678" s="25" t="s">
        <v>96</v>
      </c>
      <c r="B18678" s="26" t="s">
        <v>82</v>
      </c>
      <c r="C18678" s="26" t="s">
        <v>83</v>
      </c>
      <c r="D18678" s="26" t="s">
        <v>74</v>
      </c>
      <c r="E18678" s="26" t="s">
        <v>13</v>
      </c>
      <c r="F18678" s="26">
        <v>1971</v>
      </c>
      <c r="G18678" s="27">
        <v>3895</v>
      </c>
    </row>
    <row r="18679" spans="1:7" x14ac:dyDescent="0.15">
      <c r="A18679" s="25" t="s">
        <v>96</v>
      </c>
      <c r="B18679" s="26" t="s">
        <v>82</v>
      </c>
      <c r="C18679" s="26" t="s">
        <v>83</v>
      </c>
      <c r="D18679" s="26" t="s">
        <v>74</v>
      </c>
      <c r="E18679" s="26" t="s">
        <v>13</v>
      </c>
      <c r="F18679" s="26">
        <v>1970</v>
      </c>
      <c r="G18679" s="27"/>
    </row>
    <row r="18680" spans="1:7" x14ac:dyDescent="0.15">
      <c r="A18680" s="25" t="s">
        <v>96</v>
      </c>
      <c r="B18680" s="26" t="s">
        <v>82</v>
      </c>
      <c r="C18680" s="26" t="s">
        <v>83</v>
      </c>
      <c r="D18680" s="26" t="s">
        <v>74</v>
      </c>
      <c r="E18680" s="26" t="s">
        <v>13</v>
      </c>
      <c r="F18680" s="26">
        <v>1969</v>
      </c>
      <c r="G18680" s="27"/>
    </row>
    <row r="18681" spans="1:7" x14ac:dyDescent="0.15">
      <c r="A18681" s="25" t="s">
        <v>96</v>
      </c>
      <c r="B18681" s="26" t="s">
        <v>82</v>
      </c>
      <c r="C18681" s="26" t="s">
        <v>83</v>
      </c>
      <c r="D18681" s="26" t="s">
        <v>74</v>
      </c>
      <c r="E18681" s="26" t="s">
        <v>13</v>
      </c>
      <c r="F18681" s="26">
        <v>1968</v>
      </c>
      <c r="G18681" s="27"/>
    </row>
    <row r="18682" spans="1:7" x14ac:dyDescent="0.15">
      <c r="A18682" s="25" t="s">
        <v>96</v>
      </c>
      <c r="B18682" s="26" t="s">
        <v>82</v>
      </c>
      <c r="C18682" s="26" t="s">
        <v>83</v>
      </c>
      <c r="D18682" s="26" t="s">
        <v>74</v>
      </c>
      <c r="E18682" s="26" t="s">
        <v>13</v>
      </c>
      <c r="F18682" s="26">
        <v>1967</v>
      </c>
      <c r="G18682" s="27"/>
    </row>
    <row r="18683" spans="1:7" x14ac:dyDescent="0.15">
      <c r="A18683" s="25" t="s">
        <v>96</v>
      </c>
      <c r="B18683" s="26" t="s">
        <v>82</v>
      </c>
      <c r="C18683" s="26" t="s">
        <v>83</v>
      </c>
      <c r="D18683" s="26" t="s">
        <v>74</v>
      </c>
      <c r="E18683" s="26" t="s">
        <v>13</v>
      </c>
      <c r="F18683" s="26">
        <v>1966</v>
      </c>
      <c r="G18683" s="27"/>
    </row>
    <row r="18684" spans="1:7" x14ac:dyDescent="0.15">
      <c r="A18684" s="25" t="s">
        <v>96</v>
      </c>
      <c r="B18684" s="26" t="s">
        <v>82</v>
      </c>
      <c r="C18684" s="26" t="s">
        <v>83</v>
      </c>
      <c r="D18684" s="26" t="s">
        <v>74</v>
      </c>
      <c r="E18684" s="26" t="s">
        <v>13</v>
      </c>
      <c r="F18684" s="26">
        <v>1965</v>
      </c>
      <c r="G18684" s="27"/>
    </row>
    <row r="18685" spans="1:7" x14ac:dyDescent="0.15">
      <c r="A18685" s="25" t="s">
        <v>96</v>
      </c>
      <c r="B18685" s="26" t="s">
        <v>82</v>
      </c>
      <c r="C18685" s="26" t="s">
        <v>83</v>
      </c>
      <c r="D18685" s="26" t="s">
        <v>74</v>
      </c>
      <c r="E18685" s="26" t="s">
        <v>13</v>
      </c>
      <c r="F18685" s="26">
        <v>1964</v>
      </c>
      <c r="G18685" s="27"/>
    </row>
    <row r="18686" spans="1:7" x14ac:dyDescent="0.15">
      <c r="A18686" s="25" t="s">
        <v>96</v>
      </c>
      <c r="B18686" s="26" t="s">
        <v>82</v>
      </c>
      <c r="C18686" s="26" t="s">
        <v>83</v>
      </c>
      <c r="D18686" s="26" t="s">
        <v>74</v>
      </c>
      <c r="E18686" s="26" t="s">
        <v>13</v>
      </c>
      <c r="F18686" s="26">
        <v>1963</v>
      </c>
      <c r="G18686" s="27"/>
    </row>
    <row r="18687" spans="1:7" x14ac:dyDescent="0.15">
      <c r="A18687" s="25" t="s">
        <v>96</v>
      </c>
      <c r="B18687" s="26" t="s">
        <v>82</v>
      </c>
      <c r="C18687" s="26" t="s">
        <v>83</v>
      </c>
      <c r="D18687" s="26" t="s">
        <v>74</v>
      </c>
      <c r="E18687" s="26" t="s">
        <v>13</v>
      </c>
      <c r="F18687" s="26">
        <v>1962</v>
      </c>
      <c r="G18687" s="27"/>
    </row>
    <row r="18688" spans="1:7" x14ac:dyDescent="0.15">
      <c r="A18688" s="25" t="s">
        <v>96</v>
      </c>
      <c r="B18688" s="26" t="s">
        <v>82</v>
      </c>
      <c r="C18688" s="26" t="s">
        <v>83</v>
      </c>
      <c r="D18688" s="26" t="s">
        <v>74</v>
      </c>
      <c r="E18688" s="26" t="s">
        <v>13</v>
      </c>
      <c r="F18688" s="26">
        <v>1961</v>
      </c>
      <c r="G18688" s="27"/>
    </row>
    <row r="18689" spans="1:7" x14ac:dyDescent="0.15">
      <c r="A18689" s="28" t="s">
        <v>96</v>
      </c>
      <c r="B18689" s="29" t="s">
        <v>82</v>
      </c>
      <c r="C18689" s="29" t="s">
        <v>83</v>
      </c>
      <c r="D18689" s="29" t="s">
        <v>74</v>
      </c>
      <c r="E18689" s="29" t="s">
        <v>13</v>
      </c>
      <c r="F18689" s="29">
        <v>1960</v>
      </c>
      <c r="G18689" s="27"/>
    </row>
    <row r="18690" spans="1:7" x14ac:dyDescent="0.15">
      <c r="A18690" s="25" t="s">
        <v>97</v>
      </c>
      <c r="B18690" s="29" t="s">
        <v>82</v>
      </c>
      <c r="C18690" s="29" t="s">
        <v>83</v>
      </c>
      <c r="D18690" s="26" t="s">
        <v>10</v>
      </c>
      <c r="E18690" s="26" t="s">
        <v>98</v>
      </c>
      <c r="F18690" s="26">
        <v>2023</v>
      </c>
      <c r="G18690" s="27">
        <v>5218.6000000000004</v>
      </c>
    </row>
    <row r="18691" spans="1:7" x14ac:dyDescent="0.15">
      <c r="A18691" s="25" t="s">
        <v>97</v>
      </c>
      <c r="B18691" s="29" t="s">
        <v>82</v>
      </c>
      <c r="C18691" s="29" t="s">
        <v>83</v>
      </c>
      <c r="D18691" s="26" t="s">
        <v>10</v>
      </c>
      <c r="E18691" s="26" t="s">
        <v>98</v>
      </c>
      <c r="F18691" s="26">
        <v>2022</v>
      </c>
      <c r="G18691" s="27">
        <v>5177.9000000000005</v>
      </c>
    </row>
    <row r="18692" spans="1:7" x14ac:dyDescent="0.15">
      <c r="A18692" s="25" t="s">
        <v>97</v>
      </c>
      <c r="B18692" s="29" t="s">
        <v>82</v>
      </c>
      <c r="C18692" s="29" t="s">
        <v>83</v>
      </c>
      <c r="D18692" s="26" t="s">
        <v>10</v>
      </c>
      <c r="E18692" s="26" t="s">
        <v>98</v>
      </c>
      <c r="F18692" s="26">
        <v>2021</v>
      </c>
      <c r="G18692" s="27">
        <v>5074.1000000000004</v>
      </c>
    </row>
    <row r="18693" spans="1:7" x14ac:dyDescent="0.15">
      <c r="A18693" s="25" t="s">
        <v>97</v>
      </c>
      <c r="B18693" s="29" t="s">
        <v>82</v>
      </c>
      <c r="C18693" s="29" t="s">
        <v>83</v>
      </c>
      <c r="D18693" s="26" t="s">
        <v>10</v>
      </c>
      <c r="E18693" s="26" t="s">
        <v>98</v>
      </c>
      <c r="F18693" s="26">
        <v>2020</v>
      </c>
      <c r="G18693" s="27">
        <v>4980.8</v>
      </c>
    </row>
    <row r="18694" spans="1:7" x14ac:dyDescent="0.15">
      <c r="A18694" s="25" t="s">
        <v>97</v>
      </c>
      <c r="B18694" s="29" t="s">
        <v>82</v>
      </c>
      <c r="C18694" s="29" t="s">
        <v>83</v>
      </c>
      <c r="D18694" s="26" t="s">
        <v>10</v>
      </c>
      <c r="E18694" s="26" t="s">
        <v>98</v>
      </c>
      <c r="F18694" s="26">
        <v>2019</v>
      </c>
      <c r="G18694" s="27">
        <v>4978.8</v>
      </c>
    </row>
    <row r="18695" spans="1:7" x14ac:dyDescent="0.15">
      <c r="A18695" s="25" t="s">
        <v>97</v>
      </c>
      <c r="B18695" s="29" t="s">
        <v>82</v>
      </c>
      <c r="C18695" s="29" t="s">
        <v>83</v>
      </c>
      <c r="D18695" s="26" t="s">
        <v>10</v>
      </c>
      <c r="E18695" s="26" t="s">
        <v>98</v>
      </c>
      <c r="F18695" s="26">
        <v>2018</v>
      </c>
      <c r="G18695" s="27">
        <v>4900.9000000000005</v>
      </c>
    </row>
    <row r="18696" spans="1:7" x14ac:dyDescent="0.15">
      <c r="A18696" s="25" t="s">
        <v>97</v>
      </c>
      <c r="B18696" s="29" t="s">
        <v>82</v>
      </c>
      <c r="C18696" s="29" t="s">
        <v>83</v>
      </c>
      <c r="D18696" s="26" t="s">
        <v>10</v>
      </c>
      <c r="E18696" s="26" t="s">
        <v>98</v>
      </c>
      <c r="F18696" s="26">
        <v>2017</v>
      </c>
      <c r="G18696" s="27">
        <v>4830.2</v>
      </c>
    </row>
    <row r="18697" spans="1:7" x14ac:dyDescent="0.15">
      <c r="A18697" s="25" t="s">
        <v>97</v>
      </c>
      <c r="B18697" s="29" t="s">
        <v>82</v>
      </c>
      <c r="C18697" s="29" t="s">
        <v>83</v>
      </c>
      <c r="D18697" s="26" t="s">
        <v>10</v>
      </c>
      <c r="E18697" s="26" t="s">
        <v>98</v>
      </c>
      <c r="F18697" s="26">
        <v>2016</v>
      </c>
      <c r="G18697" s="27">
        <v>4756.2</v>
      </c>
    </row>
    <row r="18698" spans="1:7" x14ac:dyDescent="0.15">
      <c r="A18698" s="25" t="s">
        <v>97</v>
      </c>
      <c r="B18698" s="29" t="s">
        <v>82</v>
      </c>
      <c r="C18698" s="29" t="s">
        <v>83</v>
      </c>
      <c r="D18698" s="26" t="s">
        <v>10</v>
      </c>
      <c r="E18698" s="26" t="s">
        <v>98</v>
      </c>
      <c r="F18698" s="26">
        <v>2015</v>
      </c>
      <c r="G18698" s="27">
        <v>4698</v>
      </c>
    </row>
    <row r="18699" spans="1:7" x14ac:dyDescent="0.15">
      <c r="A18699" s="25" t="s">
        <v>97</v>
      </c>
      <c r="B18699" s="29" t="s">
        <v>82</v>
      </c>
      <c r="C18699" s="29" t="s">
        <v>83</v>
      </c>
      <c r="D18699" s="26" t="s">
        <v>10</v>
      </c>
      <c r="E18699" s="26" t="s">
        <v>98</v>
      </c>
      <c r="F18699" s="26">
        <v>2014</v>
      </c>
      <c r="G18699" s="27">
        <v>4657.6000000000004</v>
      </c>
    </row>
    <row r="18700" spans="1:7" x14ac:dyDescent="0.15">
      <c r="A18700" s="25" t="s">
        <v>97</v>
      </c>
      <c r="B18700" s="29" t="s">
        <v>82</v>
      </c>
      <c r="C18700" s="29" t="s">
        <v>83</v>
      </c>
      <c r="D18700" s="26" t="s">
        <v>10</v>
      </c>
      <c r="E18700" s="26" t="s">
        <v>98</v>
      </c>
      <c r="F18700" s="26">
        <v>2013</v>
      </c>
      <c r="G18700" s="27">
        <v>4638.9000000000005</v>
      </c>
    </row>
    <row r="18701" spans="1:7" x14ac:dyDescent="0.15">
      <c r="A18701" s="25" t="s">
        <v>97</v>
      </c>
      <c r="B18701" s="29" t="s">
        <v>82</v>
      </c>
      <c r="C18701" s="29" t="s">
        <v>83</v>
      </c>
      <c r="D18701" s="26" t="s">
        <v>10</v>
      </c>
      <c r="E18701" s="26" t="s">
        <v>98</v>
      </c>
      <c r="F18701" s="26">
        <v>2012</v>
      </c>
      <c r="G18701" s="27">
        <v>4653</v>
      </c>
    </row>
    <row r="18702" spans="1:7" x14ac:dyDescent="0.15">
      <c r="A18702" s="25" t="s">
        <v>97</v>
      </c>
      <c r="B18702" s="29" t="s">
        <v>82</v>
      </c>
      <c r="C18702" s="29" t="s">
        <v>83</v>
      </c>
      <c r="D18702" s="26" t="s">
        <v>10</v>
      </c>
      <c r="E18702" s="26" t="s">
        <v>98</v>
      </c>
      <c r="F18702" s="26">
        <v>2011</v>
      </c>
      <c r="G18702" s="27">
        <v>4633.6000000000004</v>
      </c>
    </row>
    <row r="18703" spans="1:7" x14ac:dyDescent="0.15">
      <c r="A18703" s="25" t="s">
        <v>97</v>
      </c>
      <c r="B18703" s="29" t="s">
        <v>82</v>
      </c>
      <c r="C18703" s="29" t="s">
        <v>83</v>
      </c>
      <c r="D18703" s="26" t="s">
        <v>10</v>
      </c>
      <c r="E18703" s="26" t="s">
        <v>98</v>
      </c>
      <c r="F18703" s="26">
        <v>2010</v>
      </c>
      <c r="G18703" s="27">
        <v>4573.1000000000004</v>
      </c>
    </row>
    <row r="18704" spans="1:7" x14ac:dyDescent="0.15">
      <c r="A18704" s="25" t="s">
        <v>97</v>
      </c>
      <c r="B18704" s="29" t="s">
        <v>82</v>
      </c>
      <c r="C18704" s="29" t="s">
        <v>83</v>
      </c>
      <c r="D18704" s="26" t="s">
        <v>10</v>
      </c>
      <c r="E18704" s="26" t="s">
        <v>98</v>
      </c>
      <c r="F18704" s="26">
        <v>2009</v>
      </c>
      <c r="G18704" s="27">
        <v>4542.5</v>
      </c>
    </row>
    <row r="18705" spans="1:7" x14ac:dyDescent="0.15">
      <c r="A18705" s="25" t="s">
        <v>97</v>
      </c>
      <c r="B18705" s="29" t="s">
        <v>82</v>
      </c>
      <c r="C18705" s="29" t="s">
        <v>83</v>
      </c>
      <c r="D18705" s="26" t="s">
        <v>10</v>
      </c>
      <c r="E18705" s="26" t="s">
        <v>98</v>
      </c>
      <c r="F18705" s="26">
        <v>2008</v>
      </c>
      <c r="G18705" s="27">
        <v>4549.1000000000004</v>
      </c>
    </row>
    <row r="18706" spans="1:7" x14ac:dyDescent="0.15">
      <c r="A18706" s="25" t="s">
        <v>97</v>
      </c>
      <c r="B18706" s="29" t="s">
        <v>82</v>
      </c>
      <c r="C18706" s="29" t="s">
        <v>83</v>
      </c>
      <c r="D18706" s="26" t="s">
        <v>10</v>
      </c>
      <c r="E18706" s="26" t="s">
        <v>98</v>
      </c>
      <c r="F18706" s="26">
        <v>2007</v>
      </c>
      <c r="G18706" s="27">
        <v>4470.2</v>
      </c>
    </row>
    <row r="18707" spans="1:7" x14ac:dyDescent="0.15">
      <c r="A18707" s="25" t="s">
        <v>97</v>
      </c>
      <c r="B18707" s="29" t="s">
        <v>82</v>
      </c>
      <c r="C18707" s="29" t="s">
        <v>83</v>
      </c>
      <c r="D18707" s="26" t="s">
        <v>10</v>
      </c>
      <c r="E18707" s="26" t="s">
        <v>98</v>
      </c>
      <c r="F18707" s="26">
        <v>2006</v>
      </c>
      <c r="G18707" s="27">
        <v>4396.4000000000005</v>
      </c>
    </row>
    <row r="18708" spans="1:7" x14ac:dyDescent="0.15">
      <c r="A18708" s="25" t="s">
        <v>97</v>
      </c>
      <c r="B18708" s="29" t="s">
        <v>82</v>
      </c>
      <c r="C18708" s="29" t="s">
        <v>83</v>
      </c>
      <c r="D18708" s="26" t="s">
        <v>10</v>
      </c>
      <c r="E18708" s="26" t="s">
        <v>98</v>
      </c>
      <c r="F18708" s="26">
        <v>2005</v>
      </c>
      <c r="G18708" s="27">
        <v>4345.9000000000005</v>
      </c>
    </row>
    <row r="18709" spans="1:7" x14ac:dyDescent="0.15">
      <c r="A18709" s="25" t="s">
        <v>97</v>
      </c>
      <c r="B18709" s="29" t="s">
        <v>82</v>
      </c>
      <c r="C18709" s="29" t="s">
        <v>83</v>
      </c>
      <c r="D18709" s="26" t="s">
        <v>10</v>
      </c>
      <c r="E18709" s="26" t="s">
        <v>98</v>
      </c>
      <c r="F18709" s="26">
        <v>2004</v>
      </c>
      <c r="G18709" s="27">
        <v>4284</v>
      </c>
    </row>
    <row r="18710" spans="1:7" x14ac:dyDescent="0.15">
      <c r="A18710" s="25" t="s">
        <v>97</v>
      </c>
      <c r="B18710" s="29" t="s">
        <v>82</v>
      </c>
      <c r="C18710" s="29" t="s">
        <v>83</v>
      </c>
      <c r="D18710" s="26" t="s">
        <v>10</v>
      </c>
      <c r="E18710" s="26" t="s">
        <v>98</v>
      </c>
      <c r="F18710" s="26">
        <v>2003</v>
      </c>
      <c r="G18710" s="27">
        <v>4240.3</v>
      </c>
    </row>
    <row r="18711" spans="1:7" x14ac:dyDescent="0.15">
      <c r="A18711" s="25" t="s">
        <v>97</v>
      </c>
      <c r="B18711" s="29" t="s">
        <v>82</v>
      </c>
      <c r="C18711" s="29" t="s">
        <v>83</v>
      </c>
      <c r="D18711" s="26" t="s">
        <v>10</v>
      </c>
      <c r="E18711" s="26" t="s">
        <v>98</v>
      </c>
      <c r="F18711" s="26">
        <v>2002</v>
      </c>
      <c r="G18711" s="27">
        <v>4242.6000000000004</v>
      </c>
    </row>
    <row r="18712" spans="1:7" x14ac:dyDescent="0.15">
      <c r="A18712" s="25" t="s">
        <v>97</v>
      </c>
      <c r="B18712" s="29" t="s">
        <v>82</v>
      </c>
      <c r="C18712" s="29" t="s">
        <v>83</v>
      </c>
      <c r="D18712" s="26" t="s">
        <v>10</v>
      </c>
      <c r="E18712" s="26" t="s">
        <v>98</v>
      </c>
      <c r="F18712" s="26">
        <v>2001</v>
      </c>
      <c r="G18712" s="27">
        <v>4231.3</v>
      </c>
    </row>
    <row r="18713" spans="1:7" x14ac:dyDescent="0.15">
      <c r="A18713" s="25" t="s">
        <v>97</v>
      </c>
      <c r="B18713" s="29" t="s">
        <v>82</v>
      </c>
      <c r="C18713" s="29" t="s">
        <v>83</v>
      </c>
      <c r="D18713" s="26" t="s">
        <v>10</v>
      </c>
      <c r="E18713" s="26" t="s">
        <v>98</v>
      </c>
      <c r="F18713" s="26">
        <v>2000</v>
      </c>
      <c r="G18713" s="27">
        <v>4173.1000000000004</v>
      </c>
    </row>
    <row r="18714" spans="1:7" x14ac:dyDescent="0.15">
      <c r="A18714" s="25" t="s">
        <v>97</v>
      </c>
      <c r="B18714" s="29" t="s">
        <v>82</v>
      </c>
      <c r="C18714" s="29" t="s">
        <v>83</v>
      </c>
      <c r="D18714" s="26" t="s">
        <v>10</v>
      </c>
      <c r="E18714" s="26" t="s">
        <v>98</v>
      </c>
      <c r="F18714" s="26">
        <v>1999</v>
      </c>
      <c r="G18714" s="27">
        <v>4091.4</v>
      </c>
    </row>
    <row r="18715" spans="1:7" x14ac:dyDescent="0.15">
      <c r="A18715" s="25" t="s">
        <v>97</v>
      </c>
      <c r="B18715" s="29" t="s">
        <v>82</v>
      </c>
      <c r="C18715" s="29" t="s">
        <v>83</v>
      </c>
      <c r="D18715" s="26" t="s">
        <v>10</v>
      </c>
      <c r="E18715" s="26" t="s">
        <v>98</v>
      </c>
      <c r="F18715" s="26">
        <v>1998</v>
      </c>
      <c r="G18715" s="27">
        <v>4036.3</v>
      </c>
    </row>
    <row r="18716" spans="1:7" x14ac:dyDescent="0.15">
      <c r="A18716" s="25" t="s">
        <v>97</v>
      </c>
      <c r="B18716" s="29" t="s">
        <v>82</v>
      </c>
      <c r="C18716" s="29" t="s">
        <v>83</v>
      </c>
      <c r="D18716" s="26" t="s">
        <v>10</v>
      </c>
      <c r="E18716" s="26" t="s">
        <v>98</v>
      </c>
      <c r="F18716" s="26">
        <v>1997</v>
      </c>
      <c r="G18716" s="27">
        <v>3966.4</v>
      </c>
    </row>
    <row r="18717" spans="1:7" x14ac:dyDescent="0.15">
      <c r="A18717" s="25" t="s">
        <v>97</v>
      </c>
      <c r="B18717" s="29" t="s">
        <v>82</v>
      </c>
      <c r="C18717" s="29" t="s">
        <v>83</v>
      </c>
      <c r="D18717" s="26" t="s">
        <v>10</v>
      </c>
      <c r="E18717" s="26" t="s">
        <v>98</v>
      </c>
      <c r="F18717" s="26">
        <v>1996</v>
      </c>
      <c r="G18717" s="27">
        <v>3938.5</v>
      </c>
    </row>
    <row r="18718" spans="1:7" x14ac:dyDescent="0.15">
      <c r="A18718" s="25" t="s">
        <v>97</v>
      </c>
      <c r="B18718" s="29" t="s">
        <v>82</v>
      </c>
      <c r="C18718" s="29" t="s">
        <v>83</v>
      </c>
      <c r="D18718" s="26" t="s">
        <v>10</v>
      </c>
      <c r="E18718" s="26" t="s">
        <v>98</v>
      </c>
      <c r="F18718" s="26">
        <v>1995</v>
      </c>
      <c r="G18718" s="27">
        <v>3927.4</v>
      </c>
    </row>
    <row r="18719" spans="1:7" x14ac:dyDescent="0.15">
      <c r="A18719" s="25" t="s">
        <v>97</v>
      </c>
      <c r="B18719" s="29" t="s">
        <v>82</v>
      </c>
      <c r="C18719" s="29" t="s">
        <v>83</v>
      </c>
      <c r="D18719" s="26" t="s">
        <v>10</v>
      </c>
      <c r="E18719" s="26" t="s">
        <v>98</v>
      </c>
      <c r="F18719" s="26">
        <v>1994</v>
      </c>
      <c r="G18719" s="27">
        <v>3848.6000000000008</v>
      </c>
    </row>
    <row r="18720" spans="1:7" x14ac:dyDescent="0.15">
      <c r="A18720" s="25" t="s">
        <v>97</v>
      </c>
      <c r="B18720" s="29" t="s">
        <v>82</v>
      </c>
      <c r="C18720" s="29" t="s">
        <v>83</v>
      </c>
      <c r="D18720" s="26" t="s">
        <v>10</v>
      </c>
      <c r="E18720" s="26" t="s">
        <v>98</v>
      </c>
      <c r="F18720" s="26">
        <v>1993</v>
      </c>
      <c r="G18720" s="27">
        <v>3863.5</v>
      </c>
    </row>
    <row r="18721" spans="1:7" x14ac:dyDescent="0.15">
      <c r="A18721" s="25" t="s">
        <v>97</v>
      </c>
      <c r="B18721" s="29" t="s">
        <v>82</v>
      </c>
      <c r="C18721" s="29" t="s">
        <v>83</v>
      </c>
      <c r="D18721" s="26" t="s">
        <v>10</v>
      </c>
      <c r="E18721" s="26" t="s">
        <v>98</v>
      </c>
      <c r="F18721" s="26">
        <v>1992</v>
      </c>
      <c r="G18721" s="27">
        <v>3888.5</v>
      </c>
    </row>
    <row r="18722" spans="1:7" x14ac:dyDescent="0.15">
      <c r="A18722" s="25" t="s">
        <v>97</v>
      </c>
      <c r="B18722" s="29" t="s">
        <v>82</v>
      </c>
      <c r="C18722" s="29" t="s">
        <v>83</v>
      </c>
      <c r="D18722" s="26" t="s">
        <v>10</v>
      </c>
      <c r="E18722" s="26" t="s">
        <v>98</v>
      </c>
      <c r="F18722" s="26">
        <v>1991</v>
      </c>
      <c r="G18722" s="27">
        <v>3894.5</v>
      </c>
    </row>
    <row r="18723" spans="1:7" x14ac:dyDescent="0.15">
      <c r="A18723" s="25" t="s">
        <v>97</v>
      </c>
      <c r="B18723" s="29" t="s">
        <v>82</v>
      </c>
      <c r="C18723" s="29" t="s">
        <v>83</v>
      </c>
      <c r="D18723" s="26" t="s">
        <v>10</v>
      </c>
      <c r="E18723" s="26" t="s">
        <v>98</v>
      </c>
      <c r="F18723" s="26">
        <v>1990</v>
      </c>
      <c r="G18723" s="27">
        <v>3882.5</v>
      </c>
    </row>
    <row r="18724" spans="1:7" x14ac:dyDescent="0.15">
      <c r="A18724" s="25" t="s">
        <v>97</v>
      </c>
      <c r="B18724" s="29" t="s">
        <v>82</v>
      </c>
      <c r="C18724" s="29" t="s">
        <v>83</v>
      </c>
      <c r="D18724" s="26" t="s">
        <v>10</v>
      </c>
      <c r="E18724" s="26" t="s">
        <v>98</v>
      </c>
      <c r="F18724" s="26">
        <v>1989</v>
      </c>
      <c r="G18724" s="27">
        <v>3839.6000000000008</v>
      </c>
    </row>
    <row r="18725" spans="1:7" x14ac:dyDescent="0.15">
      <c r="A18725" s="25" t="s">
        <v>97</v>
      </c>
      <c r="B18725" s="29" t="s">
        <v>82</v>
      </c>
      <c r="C18725" s="29" t="s">
        <v>83</v>
      </c>
      <c r="D18725" s="26" t="s">
        <v>10</v>
      </c>
      <c r="E18725" s="26" t="s">
        <v>98</v>
      </c>
      <c r="F18725" s="26">
        <v>1988</v>
      </c>
      <c r="G18725" s="27">
        <v>3782.7</v>
      </c>
    </row>
    <row r="18726" spans="1:7" x14ac:dyDescent="0.15">
      <c r="A18726" s="25" t="s">
        <v>97</v>
      </c>
      <c r="B18726" s="29" t="s">
        <v>82</v>
      </c>
      <c r="C18726" s="29" t="s">
        <v>83</v>
      </c>
      <c r="D18726" s="26" t="s">
        <v>10</v>
      </c>
      <c r="E18726" s="26" t="s">
        <v>98</v>
      </c>
      <c r="F18726" s="26">
        <v>1987</v>
      </c>
      <c r="G18726" s="27">
        <v>3710.9</v>
      </c>
    </row>
    <row r="18727" spans="1:7" x14ac:dyDescent="0.15">
      <c r="A18727" s="25" t="s">
        <v>97</v>
      </c>
      <c r="B18727" s="29" t="s">
        <v>82</v>
      </c>
      <c r="C18727" s="29" t="s">
        <v>83</v>
      </c>
      <c r="D18727" s="26" t="s">
        <v>10</v>
      </c>
      <c r="E18727" s="26" t="s">
        <v>98</v>
      </c>
      <c r="F18727" s="26">
        <v>1986</v>
      </c>
      <c r="G18727" s="27">
        <v>3682.9</v>
      </c>
    </row>
    <row r="18728" spans="1:7" x14ac:dyDescent="0.15">
      <c r="A18728" s="25" t="s">
        <v>97</v>
      </c>
      <c r="B18728" s="29" t="s">
        <v>82</v>
      </c>
      <c r="C18728" s="29" t="s">
        <v>83</v>
      </c>
      <c r="D18728" s="26" t="s">
        <v>10</v>
      </c>
      <c r="E18728" s="26" t="s">
        <v>98</v>
      </c>
      <c r="F18728" s="26">
        <v>1985</v>
      </c>
      <c r="G18728" s="27">
        <v>3659</v>
      </c>
    </row>
    <row r="18729" spans="1:7" x14ac:dyDescent="0.15">
      <c r="A18729" s="25" t="s">
        <v>97</v>
      </c>
      <c r="B18729" s="29" t="s">
        <v>82</v>
      </c>
      <c r="C18729" s="29" t="s">
        <v>83</v>
      </c>
      <c r="D18729" s="26" t="s">
        <v>10</v>
      </c>
      <c r="E18729" s="26" t="s">
        <v>98</v>
      </c>
      <c r="F18729" s="26">
        <v>1984</v>
      </c>
      <c r="G18729" s="27">
        <v>3641</v>
      </c>
    </row>
    <row r="18730" spans="1:7" x14ac:dyDescent="0.15">
      <c r="A18730" s="25" t="s">
        <v>97</v>
      </c>
      <c r="B18730" s="29" t="s">
        <v>82</v>
      </c>
      <c r="C18730" s="29" t="s">
        <v>83</v>
      </c>
      <c r="D18730" s="26" t="s">
        <v>10</v>
      </c>
      <c r="E18730" s="26" t="s">
        <v>98</v>
      </c>
      <c r="F18730" s="26">
        <v>1983</v>
      </c>
      <c r="G18730" s="27">
        <v>3644</v>
      </c>
    </row>
    <row r="18731" spans="1:7" x14ac:dyDescent="0.15">
      <c r="A18731" s="25" t="s">
        <v>97</v>
      </c>
      <c r="B18731" s="29" t="s">
        <v>82</v>
      </c>
      <c r="C18731" s="29" t="s">
        <v>83</v>
      </c>
      <c r="D18731" s="26" t="s">
        <v>10</v>
      </c>
      <c r="E18731" s="26" t="s">
        <v>98</v>
      </c>
      <c r="F18731" s="26">
        <v>1982</v>
      </c>
      <c r="G18731" s="27">
        <v>3690.9</v>
      </c>
    </row>
    <row r="18732" spans="1:7" x14ac:dyDescent="0.15">
      <c r="A18732" s="25" t="s">
        <v>97</v>
      </c>
      <c r="B18732" s="29" t="s">
        <v>82</v>
      </c>
      <c r="C18732" s="29" t="s">
        <v>83</v>
      </c>
      <c r="D18732" s="26" t="s">
        <v>10</v>
      </c>
      <c r="E18732" s="26" t="s">
        <v>98</v>
      </c>
      <c r="F18732" s="26">
        <v>1981</v>
      </c>
      <c r="G18732" s="27">
        <v>3739.8</v>
      </c>
    </row>
    <row r="18733" spans="1:7" x14ac:dyDescent="0.15">
      <c r="A18733" s="25" t="s">
        <v>97</v>
      </c>
      <c r="B18733" s="29" t="s">
        <v>82</v>
      </c>
      <c r="C18733" s="29" t="s">
        <v>83</v>
      </c>
      <c r="D18733" s="26" t="s">
        <v>10</v>
      </c>
      <c r="E18733" s="26" t="s">
        <v>98</v>
      </c>
      <c r="F18733" s="26">
        <v>1980</v>
      </c>
      <c r="G18733" s="27"/>
    </row>
    <row r="18734" spans="1:7" x14ac:dyDescent="0.15">
      <c r="A18734" s="25" t="s">
        <v>97</v>
      </c>
      <c r="B18734" s="29" t="s">
        <v>82</v>
      </c>
      <c r="C18734" s="29" t="s">
        <v>83</v>
      </c>
      <c r="D18734" s="26" t="s">
        <v>10</v>
      </c>
      <c r="E18734" s="26" t="s">
        <v>98</v>
      </c>
      <c r="F18734" s="26">
        <v>1979</v>
      </c>
      <c r="G18734" s="27"/>
    </row>
    <row r="18735" spans="1:7" x14ac:dyDescent="0.15">
      <c r="A18735" s="25" t="s">
        <v>97</v>
      </c>
      <c r="B18735" s="29" t="s">
        <v>82</v>
      </c>
      <c r="C18735" s="29" t="s">
        <v>83</v>
      </c>
      <c r="D18735" s="26" t="s">
        <v>10</v>
      </c>
      <c r="E18735" s="26" t="s">
        <v>98</v>
      </c>
      <c r="F18735" s="26">
        <v>1978</v>
      </c>
      <c r="G18735" s="27"/>
    </row>
    <row r="18736" spans="1:7" x14ac:dyDescent="0.15">
      <c r="A18736" s="25" t="s">
        <v>97</v>
      </c>
      <c r="B18736" s="29" t="s">
        <v>82</v>
      </c>
      <c r="C18736" s="29" t="s">
        <v>83</v>
      </c>
      <c r="D18736" s="26" t="s">
        <v>10</v>
      </c>
      <c r="E18736" s="26" t="s">
        <v>98</v>
      </c>
      <c r="F18736" s="26">
        <v>1977</v>
      </c>
      <c r="G18736" s="27"/>
    </row>
    <row r="18737" spans="1:7" x14ac:dyDescent="0.15">
      <c r="A18737" s="25" t="s">
        <v>97</v>
      </c>
      <c r="B18737" s="29" t="s">
        <v>82</v>
      </c>
      <c r="C18737" s="29" t="s">
        <v>83</v>
      </c>
      <c r="D18737" s="26" t="s">
        <v>10</v>
      </c>
      <c r="E18737" s="26" t="s">
        <v>98</v>
      </c>
      <c r="F18737" s="26">
        <v>1976</v>
      </c>
      <c r="G18737" s="27"/>
    </row>
    <row r="18738" spans="1:7" x14ac:dyDescent="0.15">
      <c r="A18738" s="25" t="s">
        <v>97</v>
      </c>
      <c r="B18738" s="29" t="s">
        <v>82</v>
      </c>
      <c r="C18738" s="29" t="s">
        <v>83</v>
      </c>
      <c r="D18738" s="26" t="s">
        <v>10</v>
      </c>
      <c r="E18738" s="26" t="s">
        <v>98</v>
      </c>
      <c r="F18738" s="26">
        <v>1975</v>
      </c>
      <c r="G18738" s="27"/>
    </row>
    <row r="18739" spans="1:7" x14ac:dyDescent="0.15">
      <c r="A18739" s="25" t="s">
        <v>97</v>
      </c>
      <c r="B18739" s="29" t="s">
        <v>82</v>
      </c>
      <c r="C18739" s="29" t="s">
        <v>83</v>
      </c>
      <c r="D18739" s="26" t="s">
        <v>10</v>
      </c>
      <c r="E18739" s="26" t="s">
        <v>98</v>
      </c>
      <c r="F18739" s="26">
        <v>1974</v>
      </c>
      <c r="G18739" s="27"/>
    </row>
    <row r="18740" spans="1:7" x14ac:dyDescent="0.15">
      <c r="A18740" s="25" t="s">
        <v>97</v>
      </c>
      <c r="B18740" s="29" t="s">
        <v>82</v>
      </c>
      <c r="C18740" s="29" t="s">
        <v>83</v>
      </c>
      <c r="D18740" s="26" t="s">
        <v>10</v>
      </c>
      <c r="E18740" s="26" t="s">
        <v>98</v>
      </c>
      <c r="F18740" s="26">
        <v>1973</v>
      </c>
      <c r="G18740" s="27"/>
    </row>
    <row r="18741" spans="1:7" x14ac:dyDescent="0.15">
      <c r="A18741" s="25" t="s">
        <v>97</v>
      </c>
      <c r="B18741" s="29" t="s">
        <v>82</v>
      </c>
      <c r="C18741" s="29" t="s">
        <v>83</v>
      </c>
      <c r="D18741" s="26" t="s">
        <v>10</v>
      </c>
      <c r="E18741" s="26" t="s">
        <v>98</v>
      </c>
      <c r="F18741" s="26">
        <v>1972</v>
      </c>
      <c r="G18741" s="27"/>
    </row>
    <row r="18742" spans="1:7" x14ac:dyDescent="0.15">
      <c r="A18742" s="25" t="s">
        <v>97</v>
      </c>
      <c r="B18742" s="29" t="s">
        <v>82</v>
      </c>
      <c r="C18742" s="29" t="s">
        <v>83</v>
      </c>
      <c r="D18742" s="26" t="s">
        <v>10</v>
      </c>
      <c r="E18742" s="26" t="s">
        <v>98</v>
      </c>
      <c r="F18742" s="26">
        <v>1971</v>
      </c>
      <c r="G18742" s="27"/>
    </row>
    <row r="18743" spans="1:7" x14ac:dyDescent="0.15">
      <c r="A18743" s="25" t="s">
        <v>97</v>
      </c>
      <c r="B18743" s="29" t="s">
        <v>82</v>
      </c>
      <c r="C18743" s="29" t="s">
        <v>83</v>
      </c>
      <c r="D18743" s="26" t="s">
        <v>10</v>
      </c>
      <c r="E18743" s="26" t="s">
        <v>98</v>
      </c>
      <c r="F18743" s="26">
        <v>1970</v>
      </c>
      <c r="G18743" s="27"/>
    </row>
    <row r="18744" spans="1:7" x14ac:dyDescent="0.15">
      <c r="A18744" s="25" t="s">
        <v>97</v>
      </c>
      <c r="B18744" s="29" t="s">
        <v>82</v>
      </c>
      <c r="C18744" s="29" t="s">
        <v>83</v>
      </c>
      <c r="D18744" s="26" t="s">
        <v>10</v>
      </c>
      <c r="E18744" s="26" t="s">
        <v>98</v>
      </c>
      <c r="F18744" s="26">
        <v>1969</v>
      </c>
      <c r="G18744" s="27"/>
    </row>
    <row r="18745" spans="1:7" x14ac:dyDescent="0.15">
      <c r="A18745" s="25" t="s">
        <v>97</v>
      </c>
      <c r="B18745" s="29" t="s">
        <v>82</v>
      </c>
      <c r="C18745" s="29" t="s">
        <v>83</v>
      </c>
      <c r="D18745" s="26" t="s">
        <v>10</v>
      </c>
      <c r="E18745" s="26" t="s">
        <v>98</v>
      </c>
      <c r="F18745" s="26">
        <v>1968</v>
      </c>
      <c r="G18745" s="27"/>
    </row>
    <row r="18746" spans="1:7" x14ac:dyDescent="0.15">
      <c r="A18746" s="25" t="s">
        <v>97</v>
      </c>
      <c r="B18746" s="29" t="s">
        <v>82</v>
      </c>
      <c r="C18746" s="29" t="s">
        <v>83</v>
      </c>
      <c r="D18746" s="26" t="s">
        <v>10</v>
      </c>
      <c r="E18746" s="26" t="s">
        <v>98</v>
      </c>
      <c r="F18746" s="26">
        <v>1967</v>
      </c>
      <c r="G18746" s="27"/>
    </row>
    <row r="18747" spans="1:7" x14ac:dyDescent="0.15">
      <c r="A18747" s="25" t="s">
        <v>97</v>
      </c>
      <c r="B18747" s="29" t="s">
        <v>82</v>
      </c>
      <c r="C18747" s="29" t="s">
        <v>83</v>
      </c>
      <c r="D18747" s="26" t="s">
        <v>10</v>
      </c>
      <c r="E18747" s="26" t="s">
        <v>98</v>
      </c>
      <c r="F18747" s="26">
        <v>1966</v>
      </c>
      <c r="G18747" s="27"/>
    </row>
    <row r="18748" spans="1:7" x14ac:dyDescent="0.15">
      <c r="A18748" s="25" t="s">
        <v>97</v>
      </c>
      <c r="B18748" s="29" t="s">
        <v>82</v>
      </c>
      <c r="C18748" s="29" t="s">
        <v>83</v>
      </c>
      <c r="D18748" s="26" t="s">
        <v>10</v>
      </c>
      <c r="E18748" s="26" t="s">
        <v>98</v>
      </c>
      <c r="F18748" s="26">
        <v>1965</v>
      </c>
      <c r="G18748" s="27"/>
    </row>
    <row r="18749" spans="1:7" x14ac:dyDescent="0.15">
      <c r="A18749" s="25" t="s">
        <v>97</v>
      </c>
      <c r="B18749" s="29" t="s">
        <v>82</v>
      </c>
      <c r="C18749" s="29" t="s">
        <v>83</v>
      </c>
      <c r="D18749" s="26" t="s">
        <v>10</v>
      </c>
      <c r="E18749" s="26" t="s">
        <v>98</v>
      </c>
      <c r="F18749" s="26">
        <v>1964</v>
      </c>
      <c r="G18749" s="27"/>
    </row>
    <row r="18750" spans="1:7" x14ac:dyDescent="0.15">
      <c r="A18750" s="25" t="s">
        <v>97</v>
      </c>
      <c r="B18750" s="29" t="s">
        <v>82</v>
      </c>
      <c r="C18750" s="29" t="s">
        <v>83</v>
      </c>
      <c r="D18750" s="26" t="s">
        <v>10</v>
      </c>
      <c r="E18750" s="26" t="s">
        <v>98</v>
      </c>
      <c r="F18750" s="26">
        <v>1963</v>
      </c>
      <c r="G18750" s="27"/>
    </row>
    <row r="18751" spans="1:7" x14ac:dyDescent="0.15">
      <c r="A18751" s="25" t="s">
        <v>97</v>
      </c>
      <c r="B18751" s="29" t="s">
        <v>82</v>
      </c>
      <c r="C18751" s="29" t="s">
        <v>83</v>
      </c>
      <c r="D18751" s="26" t="s">
        <v>10</v>
      </c>
      <c r="E18751" s="26" t="s">
        <v>98</v>
      </c>
      <c r="F18751" s="26">
        <v>1962</v>
      </c>
      <c r="G18751" s="27"/>
    </row>
    <row r="18752" spans="1:7" x14ac:dyDescent="0.15">
      <c r="A18752" s="25" t="s">
        <v>97</v>
      </c>
      <c r="B18752" s="29" t="s">
        <v>82</v>
      </c>
      <c r="C18752" s="29" t="s">
        <v>83</v>
      </c>
      <c r="D18752" s="26" t="s">
        <v>10</v>
      </c>
      <c r="E18752" s="26" t="s">
        <v>98</v>
      </c>
      <c r="F18752" s="26">
        <v>1961</v>
      </c>
      <c r="G18752" s="27"/>
    </row>
    <row r="18753" spans="1:7" x14ac:dyDescent="0.15">
      <c r="A18753" s="25" t="s">
        <v>97</v>
      </c>
      <c r="B18753" s="29" t="s">
        <v>82</v>
      </c>
      <c r="C18753" s="29" t="s">
        <v>83</v>
      </c>
      <c r="D18753" s="26" t="s">
        <v>10</v>
      </c>
      <c r="E18753" s="26" t="s">
        <v>98</v>
      </c>
      <c r="F18753" s="26">
        <v>1960</v>
      </c>
      <c r="G18753" s="27"/>
    </row>
    <row r="18754" spans="1:7" x14ac:dyDescent="0.15">
      <c r="A18754" s="25" t="s">
        <v>97</v>
      </c>
      <c r="B18754" s="29" t="s">
        <v>82</v>
      </c>
      <c r="C18754" s="29" t="s">
        <v>83</v>
      </c>
      <c r="D18754" s="26" t="s">
        <v>12</v>
      </c>
      <c r="E18754" s="26" t="s">
        <v>11</v>
      </c>
      <c r="F18754" s="26">
        <v>2023</v>
      </c>
      <c r="G18754" s="27">
        <v>3174</v>
      </c>
    </row>
    <row r="18755" spans="1:7" x14ac:dyDescent="0.15">
      <c r="A18755" s="25" t="s">
        <v>97</v>
      </c>
      <c r="B18755" s="29" t="s">
        <v>82</v>
      </c>
      <c r="C18755" s="29" t="s">
        <v>83</v>
      </c>
      <c r="D18755" s="26" t="s">
        <v>12</v>
      </c>
      <c r="E18755" s="26" t="s">
        <v>11</v>
      </c>
      <c r="F18755" s="26">
        <v>2022</v>
      </c>
      <c r="G18755" s="27">
        <v>3129</v>
      </c>
    </row>
    <row r="18756" spans="1:7" x14ac:dyDescent="0.15">
      <c r="A18756" s="25" t="s">
        <v>97</v>
      </c>
      <c r="B18756" s="29" t="s">
        <v>82</v>
      </c>
      <c r="C18756" s="29" t="s">
        <v>83</v>
      </c>
      <c r="D18756" s="26" t="s">
        <v>12</v>
      </c>
      <c r="E18756" s="26" t="s">
        <v>11</v>
      </c>
      <c r="F18756" s="26">
        <v>2021</v>
      </c>
      <c r="G18756" s="27">
        <v>3013</v>
      </c>
    </row>
    <row r="18757" spans="1:7" x14ac:dyDescent="0.15">
      <c r="A18757" s="25" t="s">
        <v>97</v>
      </c>
      <c r="B18757" s="29" t="s">
        <v>82</v>
      </c>
      <c r="C18757" s="29" t="s">
        <v>83</v>
      </c>
      <c r="D18757" s="26" t="s">
        <v>12</v>
      </c>
      <c r="E18757" s="26" t="s">
        <v>11</v>
      </c>
      <c r="F18757" s="26">
        <v>2020</v>
      </c>
      <c r="G18757" s="27">
        <v>2945</v>
      </c>
    </row>
    <row r="18758" spans="1:7" x14ac:dyDescent="0.15">
      <c r="A18758" s="25" t="s">
        <v>97</v>
      </c>
      <c r="B18758" s="29" t="s">
        <v>82</v>
      </c>
      <c r="C18758" s="29" t="s">
        <v>83</v>
      </c>
      <c r="D18758" s="26" t="s">
        <v>12</v>
      </c>
      <c r="E18758" s="26" t="s">
        <v>11</v>
      </c>
      <c r="F18758" s="26">
        <v>2019</v>
      </c>
      <c r="G18758" s="27">
        <v>2969</v>
      </c>
    </row>
    <row r="18759" spans="1:7" x14ac:dyDescent="0.15">
      <c r="A18759" s="25" t="s">
        <v>97</v>
      </c>
      <c r="B18759" s="29" t="s">
        <v>82</v>
      </c>
      <c r="C18759" s="29" t="s">
        <v>83</v>
      </c>
      <c r="D18759" s="26" t="s">
        <v>12</v>
      </c>
      <c r="E18759" s="26" t="s">
        <v>11</v>
      </c>
      <c r="F18759" s="26">
        <v>2018</v>
      </c>
      <c r="G18759" s="27">
        <v>2925</v>
      </c>
    </row>
    <row r="18760" spans="1:7" x14ac:dyDescent="0.15">
      <c r="A18760" s="25" t="s">
        <v>97</v>
      </c>
      <c r="B18760" s="29" t="s">
        <v>82</v>
      </c>
      <c r="C18760" s="29" t="s">
        <v>83</v>
      </c>
      <c r="D18760" s="26" t="s">
        <v>12</v>
      </c>
      <c r="E18760" s="26" t="s">
        <v>11</v>
      </c>
      <c r="F18760" s="26">
        <v>2017</v>
      </c>
      <c r="G18760" s="27">
        <v>2885</v>
      </c>
    </row>
    <row r="18761" spans="1:7" x14ac:dyDescent="0.15">
      <c r="A18761" s="25" t="s">
        <v>97</v>
      </c>
      <c r="B18761" s="29" t="s">
        <v>82</v>
      </c>
      <c r="C18761" s="29" t="s">
        <v>83</v>
      </c>
      <c r="D18761" s="26" t="s">
        <v>12</v>
      </c>
      <c r="E18761" s="26" t="s">
        <v>11</v>
      </c>
      <c r="F18761" s="26">
        <v>2016</v>
      </c>
      <c r="G18761" s="27">
        <v>2841</v>
      </c>
    </row>
    <row r="18762" spans="1:7" x14ac:dyDescent="0.15">
      <c r="A18762" s="25" t="s">
        <v>97</v>
      </c>
      <c r="B18762" s="29" t="s">
        <v>82</v>
      </c>
      <c r="C18762" s="29" t="s">
        <v>83</v>
      </c>
      <c r="D18762" s="26" t="s">
        <v>12</v>
      </c>
      <c r="E18762" s="26" t="s">
        <v>11</v>
      </c>
      <c r="F18762" s="26">
        <v>2015</v>
      </c>
      <c r="G18762" s="27">
        <v>2793</v>
      </c>
    </row>
    <row r="18763" spans="1:7" x14ac:dyDescent="0.15">
      <c r="A18763" s="25" t="s">
        <v>97</v>
      </c>
      <c r="B18763" s="29" t="s">
        <v>82</v>
      </c>
      <c r="C18763" s="29" t="s">
        <v>83</v>
      </c>
      <c r="D18763" s="26" t="s">
        <v>12</v>
      </c>
      <c r="E18763" s="26" t="s">
        <v>11</v>
      </c>
      <c r="F18763" s="26">
        <v>2014</v>
      </c>
      <c r="G18763" s="27">
        <v>2756</v>
      </c>
    </row>
    <row r="18764" spans="1:7" x14ac:dyDescent="0.15">
      <c r="A18764" s="25" t="s">
        <v>97</v>
      </c>
      <c r="B18764" s="29" t="s">
        <v>82</v>
      </c>
      <c r="C18764" s="29" t="s">
        <v>83</v>
      </c>
      <c r="D18764" s="26" t="s">
        <v>12</v>
      </c>
      <c r="E18764" s="26" t="s">
        <v>11</v>
      </c>
      <c r="F18764" s="26">
        <v>2013</v>
      </c>
      <c r="G18764" s="27">
        <v>2732</v>
      </c>
    </row>
    <row r="18765" spans="1:7" x14ac:dyDescent="0.15">
      <c r="A18765" s="25" t="s">
        <v>97</v>
      </c>
      <c r="B18765" s="29" t="s">
        <v>82</v>
      </c>
      <c r="C18765" s="29" t="s">
        <v>83</v>
      </c>
      <c r="D18765" s="26" t="s">
        <v>12</v>
      </c>
      <c r="E18765" s="26" t="s">
        <v>11</v>
      </c>
      <c r="F18765" s="26">
        <v>2012</v>
      </c>
      <c r="G18765" s="27">
        <v>2730</v>
      </c>
    </row>
    <row r="18766" spans="1:7" x14ac:dyDescent="0.15">
      <c r="A18766" s="25" t="s">
        <v>97</v>
      </c>
      <c r="B18766" s="29" t="s">
        <v>82</v>
      </c>
      <c r="C18766" s="29" t="s">
        <v>83</v>
      </c>
      <c r="D18766" s="26" t="s">
        <v>12</v>
      </c>
      <c r="E18766" s="26" t="s">
        <v>11</v>
      </c>
      <c r="F18766" s="26">
        <v>2011</v>
      </c>
      <c r="G18766" s="27">
        <v>2747</v>
      </c>
    </row>
    <row r="18767" spans="1:7" x14ac:dyDescent="0.15">
      <c r="A18767" s="25" t="s">
        <v>97</v>
      </c>
      <c r="B18767" s="29" t="s">
        <v>82</v>
      </c>
      <c r="C18767" s="29" t="s">
        <v>83</v>
      </c>
      <c r="D18767" s="26" t="s">
        <v>12</v>
      </c>
      <c r="E18767" s="26" t="s">
        <v>11</v>
      </c>
      <c r="F18767" s="26">
        <v>2010</v>
      </c>
      <c r="G18767" s="27">
        <v>2747</v>
      </c>
    </row>
    <row r="18768" spans="1:7" x14ac:dyDescent="0.15">
      <c r="A18768" s="25" t="s">
        <v>97</v>
      </c>
      <c r="B18768" s="29" t="s">
        <v>82</v>
      </c>
      <c r="C18768" s="29" t="s">
        <v>83</v>
      </c>
      <c r="D18768" s="26" t="s">
        <v>12</v>
      </c>
      <c r="E18768" s="26" t="s">
        <v>11</v>
      </c>
      <c r="F18768" s="26">
        <v>2009</v>
      </c>
      <c r="G18768" s="27">
        <v>2813</v>
      </c>
    </row>
    <row r="18769" spans="1:7" x14ac:dyDescent="0.15">
      <c r="A18769" s="25" t="s">
        <v>97</v>
      </c>
      <c r="B18769" s="29" t="s">
        <v>82</v>
      </c>
      <c r="C18769" s="29" t="s">
        <v>83</v>
      </c>
      <c r="D18769" s="26" t="s">
        <v>12</v>
      </c>
      <c r="E18769" s="26" t="s">
        <v>11</v>
      </c>
      <c r="F18769" s="26">
        <v>2008</v>
      </c>
      <c r="G18769" s="27">
        <v>2898</v>
      </c>
    </row>
    <row r="18770" spans="1:7" x14ac:dyDescent="0.15">
      <c r="A18770" s="25" t="s">
        <v>97</v>
      </c>
      <c r="B18770" s="29" t="s">
        <v>82</v>
      </c>
      <c r="C18770" s="29" t="s">
        <v>83</v>
      </c>
      <c r="D18770" s="26" t="s">
        <v>12</v>
      </c>
      <c r="E18770" s="26" t="s">
        <v>11</v>
      </c>
      <c r="F18770" s="26">
        <v>2007</v>
      </c>
      <c r="G18770" s="27">
        <v>2874</v>
      </c>
    </row>
    <row r="18771" spans="1:7" x14ac:dyDescent="0.15">
      <c r="A18771" s="25" t="s">
        <v>97</v>
      </c>
      <c r="B18771" s="29" t="s">
        <v>82</v>
      </c>
      <c r="C18771" s="29" t="s">
        <v>83</v>
      </c>
      <c r="D18771" s="26" t="s">
        <v>12</v>
      </c>
      <c r="E18771" s="26" t="s">
        <v>11</v>
      </c>
      <c r="F18771" s="26">
        <v>2006</v>
      </c>
      <c r="G18771" s="27">
        <v>2825</v>
      </c>
    </row>
    <row r="18772" spans="1:7" x14ac:dyDescent="0.15">
      <c r="A18772" s="25" t="s">
        <v>97</v>
      </c>
      <c r="B18772" s="29" t="s">
        <v>82</v>
      </c>
      <c r="C18772" s="29" t="s">
        <v>83</v>
      </c>
      <c r="D18772" s="26" t="s">
        <v>12</v>
      </c>
      <c r="E18772" s="26" t="s">
        <v>11</v>
      </c>
      <c r="F18772" s="26">
        <v>2005</v>
      </c>
      <c r="G18772" s="27">
        <v>2765</v>
      </c>
    </row>
    <row r="18773" spans="1:7" x14ac:dyDescent="0.15">
      <c r="A18773" s="25" t="s">
        <v>97</v>
      </c>
      <c r="B18773" s="29" t="s">
        <v>82</v>
      </c>
      <c r="C18773" s="29" t="s">
        <v>83</v>
      </c>
      <c r="D18773" s="26" t="s">
        <v>12</v>
      </c>
      <c r="E18773" s="26" t="s">
        <v>11</v>
      </c>
      <c r="F18773" s="26">
        <v>2004</v>
      </c>
      <c r="G18773" s="27">
        <v>2741</v>
      </c>
    </row>
    <row r="18774" spans="1:7" x14ac:dyDescent="0.15">
      <c r="A18774" s="25" t="s">
        <v>97</v>
      </c>
      <c r="B18774" s="29" t="s">
        <v>82</v>
      </c>
      <c r="C18774" s="29" t="s">
        <v>83</v>
      </c>
      <c r="D18774" s="26" t="s">
        <v>12</v>
      </c>
      <c r="E18774" s="26" t="s">
        <v>11</v>
      </c>
      <c r="F18774" s="26">
        <v>2003</v>
      </c>
      <c r="G18774" s="27">
        <v>2757</v>
      </c>
    </row>
    <row r="18775" spans="1:7" x14ac:dyDescent="0.15">
      <c r="A18775" s="25" t="s">
        <v>97</v>
      </c>
      <c r="B18775" s="29" t="s">
        <v>82</v>
      </c>
      <c r="C18775" s="29" t="s">
        <v>83</v>
      </c>
      <c r="D18775" s="26" t="s">
        <v>12</v>
      </c>
      <c r="E18775" s="26" t="s">
        <v>11</v>
      </c>
      <c r="F18775" s="26">
        <v>2002</v>
      </c>
      <c r="G18775" s="27">
        <v>2782</v>
      </c>
    </row>
    <row r="18776" spans="1:7" x14ac:dyDescent="0.15">
      <c r="A18776" s="25" t="s">
        <v>97</v>
      </c>
      <c r="B18776" s="29" t="s">
        <v>82</v>
      </c>
      <c r="C18776" s="29" t="s">
        <v>83</v>
      </c>
      <c r="D18776" s="26" t="s">
        <v>12</v>
      </c>
      <c r="E18776" s="26" t="s">
        <v>11</v>
      </c>
      <c r="F18776" s="26">
        <v>2001</v>
      </c>
      <c r="G18776" s="27">
        <v>2781</v>
      </c>
    </row>
    <row r="18777" spans="1:7" x14ac:dyDescent="0.15">
      <c r="A18777" s="25" t="s">
        <v>97</v>
      </c>
      <c r="B18777" s="29" t="s">
        <v>82</v>
      </c>
      <c r="C18777" s="29" t="s">
        <v>83</v>
      </c>
      <c r="D18777" s="26" t="s">
        <v>12</v>
      </c>
      <c r="E18777" s="26" t="s">
        <v>11</v>
      </c>
      <c r="F18777" s="26">
        <v>2000</v>
      </c>
      <c r="G18777" s="27">
        <v>2755</v>
      </c>
    </row>
    <row r="18778" spans="1:7" x14ac:dyDescent="0.15">
      <c r="A18778" s="25" t="s">
        <v>97</v>
      </c>
      <c r="B18778" s="29" t="s">
        <v>82</v>
      </c>
      <c r="C18778" s="29" t="s">
        <v>83</v>
      </c>
      <c r="D18778" s="26" t="s">
        <v>12</v>
      </c>
      <c r="E18778" s="26" t="s">
        <v>11</v>
      </c>
      <c r="F18778" s="26">
        <v>1999</v>
      </c>
      <c r="G18778" s="27">
        <v>2737</v>
      </c>
    </row>
    <row r="18779" spans="1:7" x14ac:dyDescent="0.15">
      <c r="A18779" s="25" t="s">
        <v>97</v>
      </c>
      <c r="B18779" s="29" t="s">
        <v>82</v>
      </c>
      <c r="C18779" s="29" t="s">
        <v>83</v>
      </c>
      <c r="D18779" s="26" t="s">
        <v>12</v>
      </c>
      <c r="E18779" s="26" t="s">
        <v>11</v>
      </c>
      <c r="F18779" s="26">
        <v>1998</v>
      </c>
      <c r="G18779" s="27">
        <v>2723</v>
      </c>
    </row>
    <row r="18780" spans="1:7" x14ac:dyDescent="0.15">
      <c r="A18780" s="25" t="s">
        <v>97</v>
      </c>
      <c r="B18780" s="29" t="s">
        <v>82</v>
      </c>
      <c r="C18780" s="29" t="s">
        <v>83</v>
      </c>
      <c r="D18780" s="26" t="s">
        <v>12</v>
      </c>
      <c r="E18780" s="26" t="s">
        <v>11</v>
      </c>
      <c r="F18780" s="26">
        <v>1997</v>
      </c>
      <c r="G18780" s="27">
        <v>2686</v>
      </c>
    </row>
    <row r="18781" spans="1:7" x14ac:dyDescent="0.15">
      <c r="A18781" s="25" t="s">
        <v>97</v>
      </c>
      <c r="B18781" s="29" t="s">
        <v>82</v>
      </c>
      <c r="C18781" s="29" t="s">
        <v>83</v>
      </c>
      <c r="D18781" s="26" t="s">
        <v>12</v>
      </c>
      <c r="E18781" s="26" t="s">
        <v>11</v>
      </c>
      <c r="F18781" s="26">
        <v>1996</v>
      </c>
      <c r="G18781" s="27">
        <v>2655</v>
      </c>
    </row>
    <row r="18782" spans="1:7" x14ac:dyDescent="0.15">
      <c r="A18782" s="25" t="s">
        <v>97</v>
      </c>
      <c r="B18782" s="29" t="s">
        <v>82</v>
      </c>
      <c r="C18782" s="29" t="s">
        <v>83</v>
      </c>
      <c r="D18782" s="26" t="s">
        <v>12</v>
      </c>
      <c r="E18782" s="26" t="s">
        <v>11</v>
      </c>
      <c r="F18782" s="26">
        <v>1995</v>
      </c>
      <c r="G18782" s="27">
        <v>2632</v>
      </c>
    </row>
    <row r="18783" spans="1:7" x14ac:dyDescent="0.15">
      <c r="A18783" s="25" t="s">
        <v>97</v>
      </c>
      <c r="B18783" s="29" t="s">
        <v>82</v>
      </c>
      <c r="C18783" s="29" t="s">
        <v>83</v>
      </c>
      <c r="D18783" s="26" t="s">
        <v>12</v>
      </c>
      <c r="E18783" s="26" t="s">
        <v>11</v>
      </c>
      <c r="F18783" s="26">
        <v>1994</v>
      </c>
      <c r="G18783" s="27">
        <v>2615</v>
      </c>
    </row>
    <row r="18784" spans="1:7" x14ac:dyDescent="0.15">
      <c r="A18784" s="25" t="s">
        <v>97</v>
      </c>
      <c r="B18784" s="29" t="s">
        <v>82</v>
      </c>
      <c r="C18784" s="29" t="s">
        <v>83</v>
      </c>
      <c r="D18784" s="26" t="s">
        <v>12</v>
      </c>
      <c r="E18784" s="26" t="s">
        <v>11</v>
      </c>
      <c r="F18784" s="26">
        <v>1993</v>
      </c>
      <c r="G18784" s="27">
        <v>2568</v>
      </c>
    </row>
    <row r="18785" spans="1:7" x14ac:dyDescent="0.15">
      <c r="A18785" s="25" t="s">
        <v>97</v>
      </c>
      <c r="B18785" s="29" t="s">
        <v>82</v>
      </c>
      <c r="C18785" s="29" t="s">
        <v>83</v>
      </c>
      <c r="D18785" s="26" t="s">
        <v>12</v>
      </c>
      <c r="E18785" s="26" t="s">
        <v>11</v>
      </c>
      <c r="F18785" s="26">
        <v>1992</v>
      </c>
      <c r="G18785" s="27">
        <v>2605</v>
      </c>
    </row>
    <row r="18786" spans="1:7" x14ac:dyDescent="0.15">
      <c r="A18786" s="25" t="s">
        <v>97</v>
      </c>
      <c r="B18786" s="29" t="s">
        <v>82</v>
      </c>
      <c r="C18786" s="29" t="s">
        <v>83</v>
      </c>
      <c r="D18786" s="26" t="s">
        <v>12</v>
      </c>
      <c r="E18786" s="26" t="s">
        <v>11</v>
      </c>
      <c r="F18786" s="26">
        <v>1991</v>
      </c>
      <c r="G18786" s="27">
        <v>2624</v>
      </c>
    </row>
    <row r="18787" spans="1:7" x14ac:dyDescent="0.15">
      <c r="A18787" s="25" t="s">
        <v>97</v>
      </c>
      <c r="B18787" s="29" t="s">
        <v>82</v>
      </c>
      <c r="C18787" s="29" t="s">
        <v>83</v>
      </c>
      <c r="D18787" s="26" t="s">
        <v>12</v>
      </c>
      <c r="E18787" s="26" t="s">
        <v>11</v>
      </c>
      <c r="F18787" s="26">
        <v>1990</v>
      </c>
      <c r="G18787" s="27">
        <v>2647</v>
      </c>
    </row>
    <row r="18788" spans="1:7" x14ac:dyDescent="0.15">
      <c r="A18788" s="25" t="s">
        <v>97</v>
      </c>
      <c r="B18788" s="29" t="s">
        <v>82</v>
      </c>
      <c r="C18788" s="29" t="s">
        <v>83</v>
      </c>
      <c r="D18788" s="26" t="s">
        <v>12</v>
      </c>
      <c r="E18788" s="26" t="s">
        <v>11</v>
      </c>
      <c r="F18788" s="26">
        <v>1989</v>
      </c>
      <c r="G18788" s="27">
        <v>2663</v>
      </c>
    </row>
    <row r="18789" spans="1:7" x14ac:dyDescent="0.15">
      <c r="A18789" s="25" t="s">
        <v>97</v>
      </c>
      <c r="B18789" s="29" t="s">
        <v>82</v>
      </c>
      <c r="C18789" s="29" t="s">
        <v>83</v>
      </c>
      <c r="D18789" s="26" t="s">
        <v>12</v>
      </c>
      <c r="E18789" s="26" t="s">
        <v>11</v>
      </c>
      <c r="F18789" s="26">
        <v>1988</v>
      </c>
      <c r="G18789" s="27">
        <v>2669</v>
      </c>
    </row>
    <row r="18790" spans="1:7" x14ac:dyDescent="0.15">
      <c r="A18790" s="25" t="s">
        <v>97</v>
      </c>
      <c r="B18790" s="29" t="s">
        <v>82</v>
      </c>
      <c r="C18790" s="29" t="s">
        <v>83</v>
      </c>
      <c r="D18790" s="26" t="s">
        <v>12</v>
      </c>
      <c r="E18790" s="26" t="s">
        <v>11</v>
      </c>
      <c r="F18790" s="26">
        <v>1987</v>
      </c>
      <c r="G18790" s="27">
        <v>2682</v>
      </c>
    </row>
    <row r="18791" spans="1:7" x14ac:dyDescent="0.15">
      <c r="A18791" s="25" t="s">
        <v>97</v>
      </c>
      <c r="B18791" s="29" t="s">
        <v>82</v>
      </c>
      <c r="C18791" s="29" t="s">
        <v>83</v>
      </c>
      <c r="D18791" s="26" t="s">
        <v>12</v>
      </c>
      <c r="E18791" s="26" t="s">
        <v>11</v>
      </c>
      <c r="F18791" s="26">
        <v>1986</v>
      </c>
      <c r="G18791" s="27">
        <v>2662</v>
      </c>
    </row>
    <row r="18792" spans="1:7" x14ac:dyDescent="0.15">
      <c r="A18792" s="25" t="s">
        <v>97</v>
      </c>
      <c r="B18792" s="29" t="s">
        <v>82</v>
      </c>
      <c r="C18792" s="29" t="s">
        <v>83</v>
      </c>
      <c r="D18792" s="26" t="s">
        <v>12</v>
      </c>
      <c r="E18792" s="26" t="s">
        <v>11</v>
      </c>
      <c r="F18792" s="26">
        <v>1985</v>
      </c>
      <c r="G18792" s="27">
        <v>2600</v>
      </c>
    </row>
    <row r="18793" spans="1:7" x14ac:dyDescent="0.15">
      <c r="A18793" s="25" t="s">
        <v>97</v>
      </c>
      <c r="B18793" s="29" t="s">
        <v>82</v>
      </c>
      <c r="C18793" s="29" t="s">
        <v>83</v>
      </c>
      <c r="D18793" s="26" t="s">
        <v>12</v>
      </c>
      <c r="E18793" s="26" t="s">
        <v>11</v>
      </c>
      <c r="F18793" s="26">
        <v>1984</v>
      </c>
      <c r="G18793" s="27">
        <v>2541</v>
      </c>
    </row>
    <row r="18794" spans="1:7" x14ac:dyDescent="0.15">
      <c r="A18794" s="25" t="s">
        <v>97</v>
      </c>
      <c r="B18794" s="29" t="s">
        <v>82</v>
      </c>
      <c r="C18794" s="29" t="s">
        <v>83</v>
      </c>
      <c r="D18794" s="26" t="s">
        <v>12</v>
      </c>
      <c r="E18794" s="26" t="s">
        <v>11</v>
      </c>
      <c r="F18794" s="26">
        <v>1983</v>
      </c>
      <c r="G18794" s="27">
        <v>2506</v>
      </c>
    </row>
    <row r="18795" spans="1:7" x14ac:dyDescent="0.15">
      <c r="A18795" s="25" t="s">
        <v>97</v>
      </c>
      <c r="B18795" s="29" t="s">
        <v>82</v>
      </c>
      <c r="C18795" s="29" t="s">
        <v>83</v>
      </c>
      <c r="D18795" s="26" t="s">
        <v>12</v>
      </c>
      <c r="E18795" s="26" t="s">
        <v>11</v>
      </c>
      <c r="F18795" s="26">
        <v>1982</v>
      </c>
      <c r="G18795" s="27">
        <v>2502</v>
      </c>
    </row>
    <row r="18796" spans="1:7" x14ac:dyDescent="0.15">
      <c r="A18796" s="25" t="s">
        <v>97</v>
      </c>
      <c r="B18796" s="29" t="s">
        <v>82</v>
      </c>
      <c r="C18796" s="29" t="s">
        <v>83</v>
      </c>
      <c r="D18796" s="26" t="s">
        <v>12</v>
      </c>
      <c r="E18796" s="26" t="s">
        <v>11</v>
      </c>
      <c r="F18796" s="26">
        <v>1981</v>
      </c>
      <c r="G18796" s="27">
        <v>2489</v>
      </c>
    </row>
    <row r="18797" spans="1:7" x14ac:dyDescent="0.15">
      <c r="A18797" s="25" t="s">
        <v>97</v>
      </c>
      <c r="B18797" s="29" t="s">
        <v>82</v>
      </c>
      <c r="C18797" s="29" t="s">
        <v>83</v>
      </c>
      <c r="D18797" s="26" t="s">
        <v>12</v>
      </c>
      <c r="E18797" s="26" t="s">
        <v>11</v>
      </c>
      <c r="F18797" s="26">
        <v>1980</v>
      </c>
      <c r="G18797" s="27">
        <v>2527</v>
      </c>
    </row>
    <row r="18798" spans="1:7" x14ac:dyDescent="0.15">
      <c r="A18798" s="25" t="s">
        <v>97</v>
      </c>
      <c r="B18798" s="29" t="s">
        <v>82</v>
      </c>
      <c r="C18798" s="29" t="s">
        <v>83</v>
      </c>
      <c r="D18798" s="26" t="s">
        <v>12</v>
      </c>
      <c r="E18798" s="26" t="s">
        <v>11</v>
      </c>
      <c r="F18798" s="26">
        <v>1979</v>
      </c>
      <c r="G18798" s="27">
        <v>2541</v>
      </c>
    </row>
    <row r="18799" spans="1:7" x14ac:dyDescent="0.15">
      <c r="A18799" s="25" t="s">
        <v>97</v>
      </c>
      <c r="B18799" s="29" t="s">
        <v>82</v>
      </c>
      <c r="C18799" s="29" t="s">
        <v>83</v>
      </c>
      <c r="D18799" s="26" t="s">
        <v>12</v>
      </c>
      <c r="E18799" s="26" t="s">
        <v>11</v>
      </c>
      <c r="F18799" s="26">
        <v>1978</v>
      </c>
      <c r="G18799" s="27">
        <v>2512</v>
      </c>
    </row>
    <row r="18800" spans="1:7" x14ac:dyDescent="0.15">
      <c r="A18800" s="25" t="s">
        <v>97</v>
      </c>
      <c r="B18800" s="29" t="s">
        <v>82</v>
      </c>
      <c r="C18800" s="29" t="s">
        <v>83</v>
      </c>
      <c r="D18800" s="26" t="s">
        <v>12</v>
      </c>
      <c r="E18800" s="26" t="s">
        <v>11</v>
      </c>
      <c r="F18800" s="26">
        <v>1977</v>
      </c>
      <c r="G18800" s="27">
        <v>2491</v>
      </c>
    </row>
    <row r="18801" spans="1:7" x14ac:dyDescent="0.15">
      <c r="A18801" s="25" t="s">
        <v>97</v>
      </c>
      <c r="B18801" s="29" t="s">
        <v>82</v>
      </c>
      <c r="C18801" s="29" t="s">
        <v>83</v>
      </c>
      <c r="D18801" s="26" t="s">
        <v>12</v>
      </c>
      <c r="E18801" s="26" t="s">
        <v>11</v>
      </c>
      <c r="F18801" s="26">
        <v>1976</v>
      </c>
      <c r="G18801" s="27">
        <v>2497</v>
      </c>
    </row>
    <row r="18802" spans="1:7" x14ac:dyDescent="0.15">
      <c r="A18802" s="25" t="s">
        <v>97</v>
      </c>
      <c r="B18802" s="29" t="s">
        <v>82</v>
      </c>
      <c r="C18802" s="29" t="s">
        <v>83</v>
      </c>
      <c r="D18802" s="26" t="s">
        <v>12</v>
      </c>
      <c r="E18802" s="26" t="s">
        <v>11</v>
      </c>
      <c r="F18802" s="26">
        <v>1975</v>
      </c>
      <c r="G18802" s="27">
        <v>2455</v>
      </c>
    </row>
    <row r="18803" spans="1:7" x14ac:dyDescent="0.15">
      <c r="A18803" s="25" t="s">
        <v>97</v>
      </c>
      <c r="B18803" s="29" t="s">
        <v>82</v>
      </c>
      <c r="C18803" s="29" t="s">
        <v>83</v>
      </c>
      <c r="D18803" s="26" t="s">
        <v>12</v>
      </c>
      <c r="E18803" s="26" t="s">
        <v>11</v>
      </c>
      <c r="F18803" s="26">
        <v>1974</v>
      </c>
      <c r="G18803" s="27">
        <v>2479</v>
      </c>
    </row>
    <row r="18804" spans="1:7" x14ac:dyDescent="0.15">
      <c r="A18804" s="25" t="s">
        <v>97</v>
      </c>
      <c r="B18804" s="29" t="s">
        <v>82</v>
      </c>
      <c r="C18804" s="29" t="s">
        <v>83</v>
      </c>
      <c r="D18804" s="26" t="s">
        <v>12</v>
      </c>
      <c r="E18804" s="26" t="s">
        <v>11</v>
      </c>
      <c r="F18804" s="26">
        <v>1973</v>
      </c>
      <c r="G18804" s="27">
        <v>2494</v>
      </c>
    </row>
    <row r="18805" spans="1:7" x14ac:dyDescent="0.15">
      <c r="A18805" s="25" t="s">
        <v>97</v>
      </c>
      <c r="B18805" s="29" t="s">
        <v>82</v>
      </c>
      <c r="C18805" s="29" t="s">
        <v>83</v>
      </c>
      <c r="D18805" s="26" t="s">
        <v>12</v>
      </c>
      <c r="E18805" s="26" t="s">
        <v>11</v>
      </c>
      <c r="F18805" s="26">
        <v>1972</v>
      </c>
      <c r="G18805" s="27">
        <v>2467</v>
      </c>
    </row>
    <row r="18806" spans="1:7" x14ac:dyDescent="0.15">
      <c r="A18806" s="25" t="s">
        <v>97</v>
      </c>
      <c r="B18806" s="29" t="s">
        <v>82</v>
      </c>
      <c r="C18806" s="29" t="s">
        <v>83</v>
      </c>
      <c r="D18806" s="26" t="s">
        <v>12</v>
      </c>
      <c r="E18806" s="26" t="s">
        <v>11</v>
      </c>
      <c r="F18806" s="26">
        <v>1971</v>
      </c>
      <c r="G18806" s="27">
        <v>2422</v>
      </c>
    </row>
    <row r="18807" spans="1:7" x14ac:dyDescent="0.15">
      <c r="A18807" s="25" t="s">
        <v>97</v>
      </c>
      <c r="B18807" s="29" t="s">
        <v>82</v>
      </c>
      <c r="C18807" s="29" t="s">
        <v>83</v>
      </c>
      <c r="D18807" s="26" t="s">
        <v>12</v>
      </c>
      <c r="E18807" s="26" t="s">
        <v>11</v>
      </c>
      <c r="F18807" s="26">
        <v>1970</v>
      </c>
      <c r="G18807" s="27">
        <v>2425</v>
      </c>
    </row>
    <row r="18808" spans="1:7" x14ac:dyDescent="0.15">
      <c r="A18808" s="25" t="s">
        <v>97</v>
      </c>
      <c r="B18808" s="29" t="s">
        <v>82</v>
      </c>
      <c r="C18808" s="29" t="s">
        <v>83</v>
      </c>
      <c r="D18808" s="26" t="s">
        <v>12</v>
      </c>
      <c r="E18808" s="26" t="s">
        <v>11</v>
      </c>
      <c r="F18808" s="26">
        <v>1969</v>
      </c>
      <c r="G18808" s="27">
        <v>2397</v>
      </c>
    </row>
    <row r="18809" spans="1:7" x14ac:dyDescent="0.15">
      <c r="A18809" s="25" t="s">
        <v>97</v>
      </c>
      <c r="B18809" s="29" t="s">
        <v>82</v>
      </c>
      <c r="C18809" s="29" t="s">
        <v>83</v>
      </c>
      <c r="D18809" s="26" t="s">
        <v>12</v>
      </c>
      <c r="E18809" s="26" t="s">
        <v>11</v>
      </c>
      <c r="F18809" s="26">
        <v>1968</v>
      </c>
      <c r="G18809" s="27">
        <v>2356</v>
      </c>
    </row>
    <row r="18810" spans="1:7" x14ac:dyDescent="0.15">
      <c r="A18810" s="25" t="s">
        <v>97</v>
      </c>
      <c r="B18810" s="29" t="s">
        <v>82</v>
      </c>
      <c r="C18810" s="29" t="s">
        <v>83</v>
      </c>
      <c r="D18810" s="26" t="s">
        <v>12</v>
      </c>
      <c r="E18810" s="26" t="s">
        <v>11</v>
      </c>
      <c r="F18810" s="26">
        <v>1967</v>
      </c>
      <c r="G18810" s="27">
        <v>2337</v>
      </c>
    </row>
    <row r="18811" spans="1:7" x14ac:dyDescent="0.15">
      <c r="A18811" s="25" t="s">
        <v>97</v>
      </c>
      <c r="B18811" s="29" t="s">
        <v>82</v>
      </c>
      <c r="C18811" s="29" t="s">
        <v>83</v>
      </c>
      <c r="D18811" s="26" t="s">
        <v>12</v>
      </c>
      <c r="E18811" s="26" t="s">
        <v>11</v>
      </c>
      <c r="F18811" s="26">
        <v>1966</v>
      </c>
      <c r="G18811" s="27">
        <v>2337</v>
      </c>
    </row>
    <row r="18812" spans="1:7" x14ac:dyDescent="0.15">
      <c r="A18812" s="25" t="s">
        <v>97</v>
      </c>
      <c r="B18812" s="29" t="s">
        <v>82</v>
      </c>
      <c r="C18812" s="29" t="s">
        <v>83</v>
      </c>
      <c r="D18812" s="26" t="s">
        <v>12</v>
      </c>
      <c r="E18812" s="26" t="s">
        <v>11</v>
      </c>
      <c r="F18812" s="26">
        <v>1965</v>
      </c>
      <c r="G18812" s="27"/>
    </row>
    <row r="18813" spans="1:7" x14ac:dyDescent="0.15">
      <c r="A18813" s="25" t="s">
        <v>97</v>
      </c>
      <c r="B18813" s="29" t="s">
        <v>82</v>
      </c>
      <c r="C18813" s="29" t="s">
        <v>83</v>
      </c>
      <c r="D18813" s="26" t="s">
        <v>12</v>
      </c>
      <c r="E18813" s="26" t="s">
        <v>11</v>
      </c>
      <c r="F18813" s="26">
        <v>1964</v>
      </c>
      <c r="G18813" s="27"/>
    </row>
    <row r="18814" spans="1:7" x14ac:dyDescent="0.15">
      <c r="A18814" s="25" t="s">
        <v>97</v>
      </c>
      <c r="B18814" s="29" t="s">
        <v>82</v>
      </c>
      <c r="C18814" s="29" t="s">
        <v>83</v>
      </c>
      <c r="D18814" s="26" t="s">
        <v>12</v>
      </c>
      <c r="E18814" s="26" t="s">
        <v>11</v>
      </c>
      <c r="F18814" s="26">
        <v>1963</v>
      </c>
      <c r="G18814" s="27"/>
    </row>
    <row r="18815" spans="1:7" x14ac:dyDescent="0.15">
      <c r="A18815" s="25" t="s">
        <v>97</v>
      </c>
      <c r="B18815" s="29" t="s">
        <v>82</v>
      </c>
      <c r="C18815" s="29" t="s">
        <v>83</v>
      </c>
      <c r="D18815" s="26" t="s">
        <v>12</v>
      </c>
      <c r="E18815" s="26" t="s">
        <v>11</v>
      </c>
      <c r="F18815" s="26">
        <v>1962</v>
      </c>
      <c r="G18815" s="27"/>
    </row>
    <row r="18816" spans="1:7" x14ac:dyDescent="0.15">
      <c r="A18816" s="25" t="s">
        <v>97</v>
      </c>
      <c r="B18816" s="29" t="s">
        <v>82</v>
      </c>
      <c r="C18816" s="29" t="s">
        <v>83</v>
      </c>
      <c r="D18816" s="26" t="s">
        <v>12</v>
      </c>
      <c r="E18816" s="26" t="s">
        <v>11</v>
      </c>
      <c r="F18816" s="26">
        <v>1961</v>
      </c>
      <c r="G18816" s="27"/>
    </row>
    <row r="18817" spans="1:7" x14ac:dyDescent="0.15">
      <c r="A18817" s="25" t="s">
        <v>97</v>
      </c>
      <c r="B18817" s="29" t="s">
        <v>82</v>
      </c>
      <c r="C18817" s="29" t="s">
        <v>83</v>
      </c>
      <c r="D18817" s="26" t="s">
        <v>12</v>
      </c>
      <c r="E18817" s="26" t="s">
        <v>11</v>
      </c>
      <c r="F18817" s="26">
        <v>1960</v>
      </c>
      <c r="G18817" s="27"/>
    </row>
    <row r="18818" spans="1:7" x14ac:dyDescent="0.15">
      <c r="A18818" s="25" t="s">
        <v>97</v>
      </c>
      <c r="B18818" s="29" t="s">
        <v>82</v>
      </c>
      <c r="C18818" s="29" t="s">
        <v>83</v>
      </c>
      <c r="D18818" s="26" t="s">
        <v>20</v>
      </c>
      <c r="E18818" s="26" t="s">
        <v>19</v>
      </c>
      <c r="F18818" s="26">
        <v>2023</v>
      </c>
      <c r="G18818" s="27">
        <v>45785</v>
      </c>
    </row>
    <row r="18819" spans="1:7" x14ac:dyDescent="0.15">
      <c r="A18819" s="25" t="s">
        <v>97</v>
      </c>
      <c r="B18819" s="29" t="s">
        <v>82</v>
      </c>
      <c r="C18819" s="29" t="s">
        <v>83</v>
      </c>
      <c r="D18819" s="26" t="s">
        <v>20</v>
      </c>
      <c r="E18819" s="26" t="s">
        <v>19</v>
      </c>
      <c r="F18819" s="26">
        <v>2022</v>
      </c>
      <c r="G18819" s="27">
        <v>45457</v>
      </c>
    </row>
    <row r="18820" spans="1:7" x14ac:dyDescent="0.15">
      <c r="A18820" s="25" t="s">
        <v>97</v>
      </c>
      <c r="B18820" s="29" t="s">
        <v>82</v>
      </c>
      <c r="C18820" s="29" t="s">
        <v>83</v>
      </c>
      <c r="D18820" s="26" t="s">
        <v>20</v>
      </c>
      <c r="E18820" s="26" t="s">
        <v>19</v>
      </c>
      <c r="F18820" s="26">
        <v>2021</v>
      </c>
      <c r="G18820" s="27">
        <v>44868</v>
      </c>
    </row>
    <row r="18821" spans="1:7" x14ac:dyDescent="0.15">
      <c r="A18821" s="25" t="s">
        <v>97</v>
      </c>
      <c r="B18821" s="29" t="s">
        <v>82</v>
      </c>
      <c r="C18821" s="29" t="s">
        <v>83</v>
      </c>
      <c r="D18821" s="26" t="s">
        <v>20</v>
      </c>
      <c r="E18821" s="26" t="s">
        <v>19</v>
      </c>
      <c r="F18821" s="26">
        <v>2020</v>
      </c>
      <c r="G18821" s="27">
        <v>44818</v>
      </c>
    </row>
    <row r="18822" spans="1:7" x14ac:dyDescent="0.15">
      <c r="A18822" s="25" t="s">
        <v>97</v>
      </c>
      <c r="B18822" s="29" t="s">
        <v>82</v>
      </c>
      <c r="C18822" s="29" t="s">
        <v>83</v>
      </c>
      <c r="D18822" s="26" t="s">
        <v>20</v>
      </c>
      <c r="E18822" s="26" t="s">
        <v>19</v>
      </c>
      <c r="F18822" s="26">
        <v>2019</v>
      </c>
      <c r="G18822" s="27">
        <v>45133</v>
      </c>
    </row>
    <row r="18823" spans="1:7" x14ac:dyDescent="0.15">
      <c r="A18823" s="25" t="s">
        <v>97</v>
      </c>
      <c r="B18823" s="29" t="s">
        <v>82</v>
      </c>
      <c r="C18823" s="29" t="s">
        <v>83</v>
      </c>
      <c r="D18823" s="26" t="s">
        <v>20</v>
      </c>
      <c r="E18823" s="26" t="s">
        <v>19</v>
      </c>
      <c r="F18823" s="26">
        <v>2018</v>
      </c>
      <c r="G18823" s="27">
        <v>44727</v>
      </c>
    </row>
    <row r="18824" spans="1:7" x14ac:dyDescent="0.15">
      <c r="A18824" s="25" t="s">
        <v>97</v>
      </c>
      <c r="B18824" s="29" t="s">
        <v>82</v>
      </c>
      <c r="C18824" s="29" t="s">
        <v>83</v>
      </c>
      <c r="D18824" s="26" t="s">
        <v>20</v>
      </c>
      <c r="E18824" s="26" t="s">
        <v>19</v>
      </c>
      <c r="F18824" s="26">
        <v>2017</v>
      </c>
      <c r="G18824" s="27">
        <v>44131</v>
      </c>
    </row>
    <row r="18825" spans="1:7" x14ac:dyDescent="0.15">
      <c r="A18825" s="25" t="s">
        <v>97</v>
      </c>
      <c r="B18825" s="29" t="s">
        <v>82</v>
      </c>
      <c r="C18825" s="29" t="s">
        <v>83</v>
      </c>
      <c r="D18825" s="26" t="s">
        <v>20</v>
      </c>
      <c r="E18825" s="26" t="s">
        <v>19</v>
      </c>
      <c r="F18825" s="26">
        <v>2016</v>
      </c>
      <c r="G18825" s="27">
        <v>43559</v>
      </c>
    </row>
    <row r="18826" spans="1:7" x14ac:dyDescent="0.15">
      <c r="A18826" s="25" t="s">
        <v>97</v>
      </c>
      <c r="B18826" s="29" t="s">
        <v>82</v>
      </c>
      <c r="C18826" s="29" t="s">
        <v>83</v>
      </c>
      <c r="D18826" s="26" t="s">
        <v>20</v>
      </c>
      <c r="E18826" s="26" t="s">
        <v>19</v>
      </c>
      <c r="F18826" s="26">
        <v>2015</v>
      </c>
      <c r="G18826" s="27">
        <v>43037</v>
      </c>
    </row>
    <row r="18827" spans="1:7" x14ac:dyDescent="0.15">
      <c r="A18827" s="25" t="s">
        <v>97</v>
      </c>
      <c r="B18827" s="29" t="s">
        <v>82</v>
      </c>
      <c r="C18827" s="29" t="s">
        <v>83</v>
      </c>
      <c r="D18827" s="26" t="s">
        <v>20</v>
      </c>
      <c r="E18827" s="26" t="s">
        <v>19</v>
      </c>
      <c r="F18827" s="26">
        <v>2014</v>
      </c>
      <c r="G18827" s="27">
        <v>42651</v>
      </c>
    </row>
    <row r="18828" spans="1:7" x14ac:dyDescent="0.15">
      <c r="A18828" s="25" t="s">
        <v>97</v>
      </c>
      <c r="B18828" s="29" t="s">
        <v>82</v>
      </c>
      <c r="C18828" s="29" t="s">
        <v>83</v>
      </c>
      <c r="D18828" s="26" t="s">
        <v>20</v>
      </c>
      <c r="E18828" s="26" t="s">
        <v>19</v>
      </c>
      <c r="F18828" s="26">
        <v>2013</v>
      </c>
      <c r="G18828" s="27">
        <v>42285</v>
      </c>
    </row>
    <row r="18829" spans="1:7" x14ac:dyDescent="0.15">
      <c r="A18829" s="25" t="s">
        <v>97</v>
      </c>
      <c r="B18829" s="29" t="s">
        <v>82</v>
      </c>
      <c r="C18829" s="29" t="s">
        <v>83</v>
      </c>
      <c r="D18829" s="26" t="s">
        <v>20</v>
      </c>
      <c r="E18829" s="26" t="s">
        <v>19</v>
      </c>
      <c r="F18829" s="26">
        <v>2012</v>
      </c>
      <c r="G18829" s="27">
        <v>41962</v>
      </c>
    </row>
    <row r="18830" spans="1:7" x14ac:dyDescent="0.15">
      <c r="A18830" s="25" t="s">
        <v>97</v>
      </c>
      <c r="B18830" s="29" t="s">
        <v>82</v>
      </c>
      <c r="C18830" s="29" t="s">
        <v>83</v>
      </c>
      <c r="D18830" s="26" t="s">
        <v>20</v>
      </c>
      <c r="E18830" s="26" t="s">
        <v>19</v>
      </c>
      <c r="F18830" s="26">
        <v>2011</v>
      </c>
      <c r="G18830" s="27">
        <v>41500</v>
      </c>
    </row>
    <row r="18831" spans="1:7" x14ac:dyDescent="0.15">
      <c r="A18831" s="25" t="s">
        <v>97</v>
      </c>
      <c r="B18831" s="29" t="s">
        <v>82</v>
      </c>
      <c r="C18831" s="29" t="s">
        <v>83</v>
      </c>
      <c r="D18831" s="26" t="s">
        <v>20</v>
      </c>
      <c r="E18831" s="26" t="s">
        <v>19</v>
      </c>
      <c r="F18831" s="26">
        <v>2010</v>
      </c>
      <c r="G18831" s="27">
        <v>41010</v>
      </c>
    </row>
    <row r="18832" spans="1:7" x14ac:dyDescent="0.15">
      <c r="A18832" s="25" t="s">
        <v>97</v>
      </c>
      <c r="B18832" s="29" t="s">
        <v>82</v>
      </c>
      <c r="C18832" s="29" t="s">
        <v>83</v>
      </c>
      <c r="D18832" s="26" t="s">
        <v>20</v>
      </c>
      <c r="E18832" s="26" t="s">
        <v>19</v>
      </c>
      <c r="F18832" s="26">
        <v>2009</v>
      </c>
      <c r="G18832" s="27">
        <v>40859</v>
      </c>
    </row>
    <row r="18833" spans="1:7" x14ac:dyDescent="0.15">
      <c r="A18833" s="25" t="s">
        <v>97</v>
      </c>
      <c r="B18833" s="29" t="s">
        <v>82</v>
      </c>
      <c r="C18833" s="29" t="s">
        <v>83</v>
      </c>
      <c r="D18833" s="26" t="s">
        <v>20</v>
      </c>
      <c r="E18833" s="26" t="s">
        <v>19</v>
      </c>
      <c r="F18833" s="26">
        <v>2008</v>
      </c>
      <c r="G18833" s="27">
        <v>40796</v>
      </c>
    </row>
    <row r="18834" spans="1:7" x14ac:dyDescent="0.15">
      <c r="A18834" s="25" t="s">
        <v>97</v>
      </c>
      <c r="B18834" s="29" t="s">
        <v>82</v>
      </c>
      <c r="C18834" s="29" t="s">
        <v>83</v>
      </c>
      <c r="D18834" s="26" t="s">
        <v>20</v>
      </c>
      <c r="E18834" s="26" t="s">
        <v>19</v>
      </c>
      <c r="F18834" s="26">
        <v>2007</v>
      </c>
      <c r="G18834" s="27">
        <v>40206</v>
      </c>
    </row>
    <row r="18835" spans="1:7" x14ac:dyDescent="0.15">
      <c r="A18835" s="25" t="s">
        <v>97</v>
      </c>
      <c r="B18835" s="29" t="s">
        <v>82</v>
      </c>
      <c r="C18835" s="29" t="s">
        <v>83</v>
      </c>
      <c r="D18835" s="26" t="s">
        <v>20</v>
      </c>
      <c r="E18835" s="26" t="s">
        <v>19</v>
      </c>
      <c r="F18835" s="26">
        <v>2006</v>
      </c>
      <c r="G18835" s="27">
        <v>39519</v>
      </c>
    </row>
    <row r="18836" spans="1:7" x14ac:dyDescent="0.15">
      <c r="A18836" s="25" t="s">
        <v>97</v>
      </c>
      <c r="B18836" s="29" t="s">
        <v>82</v>
      </c>
      <c r="C18836" s="29" t="s">
        <v>83</v>
      </c>
      <c r="D18836" s="26" t="s">
        <v>20</v>
      </c>
      <c r="E18836" s="26" t="s">
        <v>19</v>
      </c>
      <c r="F18836" s="26">
        <v>2005</v>
      </c>
      <c r="G18836" s="27">
        <v>39205</v>
      </c>
    </row>
    <row r="18837" spans="1:7" x14ac:dyDescent="0.15">
      <c r="A18837" s="25" t="s">
        <v>97</v>
      </c>
      <c r="B18837" s="29" t="s">
        <v>82</v>
      </c>
      <c r="C18837" s="29" t="s">
        <v>83</v>
      </c>
      <c r="D18837" s="26" t="s">
        <v>20</v>
      </c>
      <c r="E18837" s="26" t="s">
        <v>19</v>
      </c>
      <c r="F18837" s="26">
        <v>2004</v>
      </c>
      <c r="G18837" s="27">
        <v>39243</v>
      </c>
    </row>
    <row r="18838" spans="1:7" x14ac:dyDescent="0.15">
      <c r="A18838" s="25" t="s">
        <v>97</v>
      </c>
      <c r="B18838" s="29" t="s">
        <v>82</v>
      </c>
      <c r="C18838" s="29" t="s">
        <v>83</v>
      </c>
      <c r="D18838" s="26" t="s">
        <v>20</v>
      </c>
      <c r="E18838" s="26" t="s">
        <v>19</v>
      </c>
      <c r="F18838" s="26">
        <v>2003</v>
      </c>
      <c r="G18838" s="27">
        <v>39112</v>
      </c>
    </row>
    <row r="18839" spans="1:7" x14ac:dyDescent="0.15">
      <c r="A18839" s="25" t="s">
        <v>97</v>
      </c>
      <c r="B18839" s="29" t="s">
        <v>82</v>
      </c>
      <c r="C18839" s="29" t="s">
        <v>83</v>
      </c>
      <c r="D18839" s="26" t="s">
        <v>20</v>
      </c>
      <c r="E18839" s="26" t="s">
        <v>19</v>
      </c>
      <c r="F18839" s="26">
        <v>2002</v>
      </c>
      <c r="G18839" s="27">
        <v>39534</v>
      </c>
    </row>
    <row r="18840" spans="1:7" x14ac:dyDescent="0.15">
      <c r="A18840" s="25" t="s">
        <v>97</v>
      </c>
      <c r="B18840" s="29" t="s">
        <v>82</v>
      </c>
      <c r="C18840" s="29" t="s">
        <v>83</v>
      </c>
      <c r="D18840" s="26" t="s">
        <v>20</v>
      </c>
      <c r="E18840" s="26" t="s">
        <v>19</v>
      </c>
      <c r="F18840" s="26">
        <v>2001</v>
      </c>
      <c r="G18840" s="27">
        <v>39717</v>
      </c>
    </row>
    <row r="18841" spans="1:7" x14ac:dyDescent="0.15">
      <c r="A18841" s="25" t="s">
        <v>97</v>
      </c>
      <c r="B18841" s="29" t="s">
        <v>82</v>
      </c>
      <c r="C18841" s="29" t="s">
        <v>83</v>
      </c>
      <c r="D18841" s="26" t="s">
        <v>20</v>
      </c>
      <c r="E18841" s="26" t="s">
        <v>19</v>
      </c>
      <c r="F18841" s="26">
        <v>2000</v>
      </c>
      <c r="G18841" s="27">
        <v>39846</v>
      </c>
    </row>
    <row r="18842" spans="1:7" x14ac:dyDescent="0.15">
      <c r="A18842" s="25" t="s">
        <v>97</v>
      </c>
      <c r="B18842" s="29" t="s">
        <v>82</v>
      </c>
      <c r="C18842" s="29" t="s">
        <v>83</v>
      </c>
      <c r="D18842" s="26" t="s">
        <v>20</v>
      </c>
      <c r="E18842" s="26" t="s">
        <v>19</v>
      </c>
      <c r="F18842" s="26">
        <v>1999</v>
      </c>
      <c r="G18842" s="27">
        <v>39016</v>
      </c>
    </row>
    <row r="18843" spans="1:7" x14ac:dyDescent="0.15">
      <c r="A18843" s="25" t="s">
        <v>97</v>
      </c>
      <c r="B18843" s="29" t="s">
        <v>82</v>
      </c>
      <c r="C18843" s="29" t="s">
        <v>83</v>
      </c>
      <c r="D18843" s="26" t="s">
        <v>20</v>
      </c>
      <c r="E18843" s="26" t="s">
        <v>19</v>
      </c>
      <c r="F18843" s="26">
        <v>1998</v>
      </c>
      <c r="G18843" s="27">
        <v>38403</v>
      </c>
    </row>
    <row r="18844" spans="1:7" x14ac:dyDescent="0.15">
      <c r="A18844" s="25" t="s">
        <v>97</v>
      </c>
      <c r="B18844" s="29" t="s">
        <v>82</v>
      </c>
      <c r="C18844" s="29" t="s">
        <v>83</v>
      </c>
      <c r="D18844" s="26" t="s">
        <v>20</v>
      </c>
      <c r="E18844" s="26" t="s">
        <v>19</v>
      </c>
      <c r="F18844" s="26">
        <v>1997</v>
      </c>
      <c r="G18844" s="27">
        <v>37954</v>
      </c>
    </row>
    <row r="18845" spans="1:7" x14ac:dyDescent="0.15">
      <c r="A18845" s="25" t="s">
        <v>97</v>
      </c>
      <c r="B18845" s="29" t="s">
        <v>82</v>
      </c>
      <c r="C18845" s="29" t="s">
        <v>83</v>
      </c>
      <c r="D18845" s="26" t="s">
        <v>20</v>
      </c>
      <c r="E18845" s="26" t="s">
        <v>19</v>
      </c>
      <c r="F18845" s="26">
        <v>1996</v>
      </c>
      <c r="G18845" s="27">
        <v>37978</v>
      </c>
    </row>
    <row r="18846" spans="1:7" x14ac:dyDescent="0.15">
      <c r="A18846" s="25" t="s">
        <v>97</v>
      </c>
      <c r="B18846" s="29" t="s">
        <v>82</v>
      </c>
      <c r="C18846" s="29" t="s">
        <v>83</v>
      </c>
      <c r="D18846" s="26" t="s">
        <v>20</v>
      </c>
      <c r="E18846" s="26" t="s">
        <v>19</v>
      </c>
      <c r="F18846" s="26">
        <v>1995</v>
      </c>
      <c r="G18846" s="27">
        <v>37969</v>
      </c>
    </row>
    <row r="18847" spans="1:7" x14ac:dyDescent="0.15">
      <c r="A18847" s="25" t="s">
        <v>97</v>
      </c>
      <c r="B18847" s="29" t="s">
        <v>82</v>
      </c>
      <c r="C18847" s="29" t="s">
        <v>83</v>
      </c>
      <c r="D18847" s="26" t="s">
        <v>20</v>
      </c>
      <c r="E18847" s="26" t="s">
        <v>19</v>
      </c>
      <c r="F18847" s="26">
        <v>1994</v>
      </c>
      <c r="G18847" s="27">
        <v>37861</v>
      </c>
    </row>
    <row r="18848" spans="1:7" x14ac:dyDescent="0.15">
      <c r="A18848" s="25" t="s">
        <v>97</v>
      </c>
      <c r="B18848" s="29" t="s">
        <v>82</v>
      </c>
      <c r="C18848" s="29" t="s">
        <v>83</v>
      </c>
      <c r="D18848" s="26" t="s">
        <v>20</v>
      </c>
      <c r="E18848" s="26" t="s">
        <v>19</v>
      </c>
      <c r="F18848" s="26">
        <v>1993</v>
      </c>
      <c r="G18848" s="27">
        <v>37863</v>
      </c>
    </row>
    <row r="18849" spans="1:7" x14ac:dyDescent="0.15">
      <c r="A18849" s="25" t="s">
        <v>97</v>
      </c>
      <c r="B18849" s="29" t="s">
        <v>82</v>
      </c>
      <c r="C18849" s="29" t="s">
        <v>83</v>
      </c>
      <c r="D18849" s="26" t="s">
        <v>20</v>
      </c>
      <c r="E18849" s="26" t="s">
        <v>19</v>
      </c>
      <c r="F18849" s="26">
        <v>1992</v>
      </c>
      <c r="G18849" s="27">
        <v>38383</v>
      </c>
    </row>
    <row r="18850" spans="1:7" x14ac:dyDescent="0.15">
      <c r="A18850" s="25" t="s">
        <v>97</v>
      </c>
      <c r="B18850" s="29" t="s">
        <v>82</v>
      </c>
      <c r="C18850" s="29" t="s">
        <v>83</v>
      </c>
      <c r="D18850" s="26" t="s">
        <v>20</v>
      </c>
      <c r="E18850" s="26" t="s">
        <v>19</v>
      </c>
      <c r="F18850" s="26">
        <v>1991</v>
      </c>
      <c r="G18850" s="27">
        <v>38932</v>
      </c>
    </row>
    <row r="18851" spans="1:7" x14ac:dyDescent="0.15">
      <c r="A18851" s="25" t="s">
        <v>97</v>
      </c>
      <c r="B18851" s="29" t="s">
        <v>82</v>
      </c>
      <c r="C18851" s="29" t="s">
        <v>83</v>
      </c>
      <c r="D18851" s="26" t="s">
        <v>20</v>
      </c>
      <c r="E18851" s="26" t="s">
        <v>19</v>
      </c>
      <c r="F18851" s="26">
        <v>1990</v>
      </c>
      <c r="G18851" s="27">
        <v>30406</v>
      </c>
    </row>
    <row r="18852" spans="1:7" x14ac:dyDescent="0.15">
      <c r="A18852" s="25" t="s">
        <v>97</v>
      </c>
      <c r="B18852" s="29" t="s">
        <v>82</v>
      </c>
      <c r="C18852" s="29" t="s">
        <v>83</v>
      </c>
      <c r="D18852" s="26" t="s">
        <v>20</v>
      </c>
      <c r="E18852" s="26" t="s">
        <v>19</v>
      </c>
      <c r="F18852" s="26">
        <v>1989</v>
      </c>
      <c r="G18852" s="27">
        <v>29575</v>
      </c>
    </row>
    <row r="18853" spans="1:7" x14ac:dyDescent="0.15">
      <c r="A18853" s="25" t="s">
        <v>97</v>
      </c>
      <c r="B18853" s="29" t="s">
        <v>82</v>
      </c>
      <c r="C18853" s="29" t="s">
        <v>83</v>
      </c>
      <c r="D18853" s="26" t="s">
        <v>20</v>
      </c>
      <c r="E18853" s="26" t="s">
        <v>19</v>
      </c>
      <c r="F18853" s="26">
        <v>1988</v>
      </c>
      <c r="G18853" s="27">
        <v>29035</v>
      </c>
    </row>
    <row r="18854" spans="1:7" x14ac:dyDescent="0.15">
      <c r="A18854" s="25" t="s">
        <v>97</v>
      </c>
      <c r="B18854" s="29" t="s">
        <v>82</v>
      </c>
      <c r="C18854" s="29" t="s">
        <v>83</v>
      </c>
      <c r="D18854" s="26" t="s">
        <v>20</v>
      </c>
      <c r="E18854" s="26" t="s">
        <v>19</v>
      </c>
      <c r="F18854" s="26">
        <v>1987</v>
      </c>
      <c r="G18854" s="27">
        <v>28632</v>
      </c>
    </row>
    <row r="18855" spans="1:7" x14ac:dyDescent="0.15">
      <c r="A18855" s="25" t="s">
        <v>97</v>
      </c>
      <c r="B18855" s="29" t="s">
        <v>82</v>
      </c>
      <c r="C18855" s="29" t="s">
        <v>83</v>
      </c>
      <c r="D18855" s="26" t="s">
        <v>20</v>
      </c>
      <c r="E18855" s="26" t="s">
        <v>19</v>
      </c>
      <c r="F18855" s="26">
        <v>1986</v>
      </c>
      <c r="G18855" s="27">
        <v>28237</v>
      </c>
    </row>
    <row r="18856" spans="1:7" x14ac:dyDescent="0.15">
      <c r="A18856" s="25" t="s">
        <v>97</v>
      </c>
      <c r="B18856" s="29" t="s">
        <v>82</v>
      </c>
      <c r="C18856" s="29" t="s">
        <v>83</v>
      </c>
      <c r="D18856" s="26" t="s">
        <v>20</v>
      </c>
      <c r="E18856" s="26" t="s">
        <v>19</v>
      </c>
      <c r="F18856" s="26">
        <v>1985</v>
      </c>
      <c r="G18856" s="27">
        <v>27707</v>
      </c>
    </row>
    <row r="18857" spans="1:7" x14ac:dyDescent="0.15">
      <c r="A18857" s="25" t="s">
        <v>97</v>
      </c>
      <c r="B18857" s="29" t="s">
        <v>82</v>
      </c>
      <c r="C18857" s="29" t="s">
        <v>83</v>
      </c>
      <c r="D18857" s="26" t="s">
        <v>20</v>
      </c>
      <c r="E18857" s="26" t="s">
        <v>19</v>
      </c>
      <c r="F18857" s="26">
        <v>1984</v>
      </c>
      <c r="G18857" s="27">
        <v>27321</v>
      </c>
    </row>
    <row r="18858" spans="1:7" x14ac:dyDescent="0.15">
      <c r="A18858" s="25" t="s">
        <v>97</v>
      </c>
      <c r="B18858" s="29" t="s">
        <v>82</v>
      </c>
      <c r="C18858" s="29" t="s">
        <v>83</v>
      </c>
      <c r="D18858" s="26" t="s">
        <v>20</v>
      </c>
      <c r="E18858" s="26" t="s">
        <v>19</v>
      </c>
      <c r="F18858" s="26">
        <v>1983</v>
      </c>
      <c r="G18858" s="27">
        <v>27084</v>
      </c>
    </row>
    <row r="18859" spans="1:7" x14ac:dyDescent="0.15">
      <c r="A18859" s="25" t="s">
        <v>97</v>
      </c>
      <c r="B18859" s="29" t="s">
        <v>82</v>
      </c>
      <c r="C18859" s="29" t="s">
        <v>83</v>
      </c>
      <c r="D18859" s="26" t="s">
        <v>20</v>
      </c>
      <c r="E18859" s="26" t="s">
        <v>19</v>
      </c>
      <c r="F18859" s="26">
        <v>1982</v>
      </c>
      <c r="G18859" s="27">
        <v>27332</v>
      </c>
    </row>
    <row r="18860" spans="1:7" x14ac:dyDescent="0.15">
      <c r="A18860" s="25" t="s">
        <v>97</v>
      </c>
      <c r="B18860" s="29" t="s">
        <v>82</v>
      </c>
      <c r="C18860" s="29" t="s">
        <v>83</v>
      </c>
      <c r="D18860" s="26" t="s">
        <v>20</v>
      </c>
      <c r="E18860" s="26" t="s">
        <v>19</v>
      </c>
      <c r="F18860" s="26">
        <v>1981</v>
      </c>
      <c r="G18860" s="27">
        <v>27531</v>
      </c>
    </row>
    <row r="18861" spans="1:7" x14ac:dyDescent="0.15">
      <c r="A18861" s="25" t="s">
        <v>97</v>
      </c>
      <c r="B18861" s="29" t="s">
        <v>82</v>
      </c>
      <c r="C18861" s="29" t="s">
        <v>83</v>
      </c>
      <c r="D18861" s="26" t="s">
        <v>20</v>
      </c>
      <c r="E18861" s="26" t="s">
        <v>19</v>
      </c>
      <c r="F18861" s="26">
        <v>1980</v>
      </c>
      <c r="G18861" s="27">
        <v>27495</v>
      </c>
    </row>
    <row r="18862" spans="1:7" x14ac:dyDescent="0.15">
      <c r="A18862" s="25" t="s">
        <v>97</v>
      </c>
      <c r="B18862" s="29" t="s">
        <v>82</v>
      </c>
      <c r="C18862" s="29" t="s">
        <v>83</v>
      </c>
      <c r="D18862" s="26" t="s">
        <v>20</v>
      </c>
      <c r="E18862" s="26" t="s">
        <v>19</v>
      </c>
      <c r="F18862" s="26">
        <v>1979</v>
      </c>
      <c r="G18862" s="27">
        <v>27049</v>
      </c>
    </row>
    <row r="18863" spans="1:7" x14ac:dyDescent="0.15">
      <c r="A18863" s="25" t="s">
        <v>97</v>
      </c>
      <c r="B18863" s="29" t="s">
        <v>82</v>
      </c>
      <c r="C18863" s="29" t="s">
        <v>83</v>
      </c>
      <c r="D18863" s="26" t="s">
        <v>20</v>
      </c>
      <c r="E18863" s="26" t="s">
        <v>19</v>
      </c>
      <c r="F18863" s="26">
        <v>1978</v>
      </c>
      <c r="G18863" s="27">
        <v>26543</v>
      </c>
    </row>
    <row r="18864" spans="1:7" x14ac:dyDescent="0.15">
      <c r="A18864" s="25" t="s">
        <v>97</v>
      </c>
      <c r="B18864" s="29" t="s">
        <v>82</v>
      </c>
      <c r="C18864" s="29" t="s">
        <v>83</v>
      </c>
      <c r="D18864" s="26" t="s">
        <v>20</v>
      </c>
      <c r="E18864" s="26" t="s">
        <v>19</v>
      </c>
      <c r="F18864" s="26">
        <v>1977</v>
      </c>
      <c r="G18864" s="27">
        <v>26284</v>
      </c>
    </row>
    <row r="18865" spans="1:7" x14ac:dyDescent="0.15">
      <c r="A18865" s="25" t="s">
        <v>97</v>
      </c>
      <c r="B18865" s="29" t="s">
        <v>82</v>
      </c>
      <c r="C18865" s="29" t="s">
        <v>83</v>
      </c>
      <c r="D18865" s="26" t="s">
        <v>20</v>
      </c>
      <c r="E18865" s="26" t="s">
        <v>19</v>
      </c>
      <c r="F18865" s="26">
        <v>1976</v>
      </c>
      <c r="G18865" s="27">
        <v>26227</v>
      </c>
    </row>
    <row r="18866" spans="1:7" x14ac:dyDescent="0.15">
      <c r="A18866" s="25" t="s">
        <v>97</v>
      </c>
      <c r="B18866" s="29" t="s">
        <v>82</v>
      </c>
      <c r="C18866" s="29" t="s">
        <v>83</v>
      </c>
      <c r="D18866" s="26" t="s">
        <v>20</v>
      </c>
      <c r="E18866" s="26" t="s">
        <v>19</v>
      </c>
      <c r="F18866" s="26">
        <v>1975</v>
      </c>
      <c r="G18866" s="27">
        <v>26334</v>
      </c>
    </row>
    <row r="18867" spans="1:7" x14ac:dyDescent="0.15">
      <c r="A18867" s="25" t="s">
        <v>97</v>
      </c>
      <c r="B18867" s="29" t="s">
        <v>82</v>
      </c>
      <c r="C18867" s="29" t="s">
        <v>83</v>
      </c>
      <c r="D18867" s="26" t="s">
        <v>20</v>
      </c>
      <c r="E18867" s="26" t="s">
        <v>19</v>
      </c>
      <c r="F18867" s="26">
        <v>1974</v>
      </c>
      <c r="G18867" s="27">
        <v>27012</v>
      </c>
    </row>
    <row r="18868" spans="1:7" x14ac:dyDescent="0.15">
      <c r="A18868" s="25" t="s">
        <v>97</v>
      </c>
      <c r="B18868" s="29" t="s">
        <v>82</v>
      </c>
      <c r="C18868" s="29" t="s">
        <v>83</v>
      </c>
      <c r="D18868" s="26" t="s">
        <v>20</v>
      </c>
      <c r="E18868" s="26" t="s">
        <v>19</v>
      </c>
      <c r="F18868" s="26">
        <v>1973</v>
      </c>
      <c r="G18868" s="27">
        <v>27271</v>
      </c>
    </row>
    <row r="18869" spans="1:7" x14ac:dyDescent="0.15">
      <c r="A18869" s="25" t="s">
        <v>97</v>
      </c>
      <c r="B18869" s="29" t="s">
        <v>82</v>
      </c>
      <c r="C18869" s="29" t="s">
        <v>83</v>
      </c>
      <c r="D18869" s="26" t="s">
        <v>20</v>
      </c>
      <c r="E18869" s="26" t="s">
        <v>19</v>
      </c>
      <c r="F18869" s="26">
        <v>1972</v>
      </c>
      <c r="G18869" s="27">
        <v>26954</v>
      </c>
    </row>
    <row r="18870" spans="1:7" x14ac:dyDescent="0.15">
      <c r="A18870" s="25" t="s">
        <v>97</v>
      </c>
      <c r="B18870" s="29" t="s">
        <v>82</v>
      </c>
      <c r="C18870" s="29" t="s">
        <v>83</v>
      </c>
      <c r="D18870" s="26" t="s">
        <v>20</v>
      </c>
      <c r="E18870" s="26" t="s">
        <v>19</v>
      </c>
      <c r="F18870" s="26">
        <v>1971</v>
      </c>
      <c r="G18870" s="27">
        <v>26811</v>
      </c>
    </row>
    <row r="18871" spans="1:7" x14ac:dyDescent="0.15">
      <c r="A18871" s="25" t="s">
        <v>97</v>
      </c>
      <c r="B18871" s="29" t="s">
        <v>82</v>
      </c>
      <c r="C18871" s="29" t="s">
        <v>83</v>
      </c>
      <c r="D18871" s="26" t="s">
        <v>20</v>
      </c>
      <c r="E18871" s="26" t="s">
        <v>19</v>
      </c>
      <c r="F18871" s="26">
        <v>1970</v>
      </c>
      <c r="G18871" s="27">
        <v>26695</v>
      </c>
    </row>
    <row r="18872" spans="1:7" x14ac:dyDescent="0.15">
      <c r="A18872" s="25" t="s">
        <v>97</v>
      </c>
      <c r="B18872" s="29" t="s">
        <v>82</v>
      </c>
      <c r="C18872" s="29" t="s">
        <v>83</v>
      </c>
      <c r="D18872" s="26" t="s">
        <v>20</v>
      </c>
      <c r="E18872" s="26" t="s">
        <v>19</v>
      </c>
      <c r="F18872" s="26">
        <v>1969</v>
      </c>
      <c r="G18872" s="27">
        <v>26382.7</v>
      </c>
    </row>
    <row r="18873" spans="1:7" x14ac:dyDescent="0.15">
      <c r="A18873" s="25" t="s">
        <v>97</v>
      </c>
      <c r="B18873" s="29" t="s">
        <v>82</v>
      </c>
      <c r="C18873" s="29" t="s">
        <v>83</v>
      </c>
      <c r="D18873" s="26" t="s">
        <v>20</v>
      </c>
      <c r="E18873" s="26" t="s">
        <v>19</v>
      </c>
      <c r="F18873" s="26">
        <v>1968</v>
      </c>
      <c r="G18873" s="27">
        <v>25994.3</v>
      </c>
    </row>
    <row r="18874" spans="1:7" x14ac:dyDescent="0.15">
      <c r="A18874" s="25" t="s">
        <v>97</v>
      </c>
      <c r="B18874" s="29" t="s">
        <v>82</v>
      </c>
      <c r="C18874" s="29" t="s">
        <v>83</v>
      </c>
      <c r="D18874" s="26" t="s">
        <v>20</v>
      </c>
      <c r="E18874" s="26" t="s">
        <v>19</v>
      </c>
      <c r="F18874" s="26">
        <v>1967</v>
      </c>
      <c r="G18874" s="27">
        <v>25976.3</v>
      </c>
    </row>
    <row r="18875" spans="1:7" x14ac:dyDescent="0.15">
      <c r="A18875" s="25" t="s">
        <v>97</v>
      </c>
      <c r="B18875" s="29" t="s">
        <v>82</v>
      </c>
      <c r="C18875" s="29" t="s">
        <v>83</v>
      </c>
      <c r="D18875" s="26" t="s">
        <v>20</v>
      </c>
      <c r="E18875" s="26" t="s">
        <v>19</v>
      </c>
      <c r="F18875" s="26">
        <v>1966</v>
      </c>
      <c r="G18875" s="27">
        <v>26828.1</v>
      </c>
    </row>
    <row r="18876" spans="1:7" x14ac:dyDescent="0.15">
      <c r="A18876" s="25" t="s">
        <v>97</v>
      </c>
      <c r="B18876" s="29" t="s">
        <v>82</v>
      </c>
      <c r="C18876" s="29" t="s">
        <v>83</v>
      </c>
      <c r="D18876" s="26" t="s">
        <v>20</v>
      </c>
      <c r="E18876" s="26" t="s">
        <v>19</v>
      </c>
      <c r="F18876" s="26">
        <v>1965</v>
      </c>
      <c r="G18876" s="27">
        <v>26914.2</v>
      </c>
    </row>
    <row r="18877" spans="1:7" x14ac:dyDescent="0.15">
      <c r="A18877" s="25" t="s">
        <v>97</v>
      </c>
      <c r="B18877" s="29" t="s">
        <v>82</v>
      </c>
      <c r="C18877" s="29" t="s">
        <v>83</v>
      </c>
      <c r="D18877" s="26" t="s">
        <v>20</v>
      </c>
      <c r="E18877" s="26" t="s">
        <v>19</v>
      </c>
      <c r="F18877" s="26">
        <v>1964</v>
      </c>
      <c r="G18877" s="27">
        <v>26780.1</v>
      </c>
    </row>
    <row r="18878" spans="1:7" x14ac:dyDescent="0.15">
      <c r="A18878" s="25" t="s">
        <v>97</v>
      </c>
      <c r="B18878" s="29" t="s">
        <v>82</v>
      </c>
      <c r="C18878" s="29" t="s">
        <v>83</v>
      </c>
      <c r="D18878" s="26" t="s">
        <v>20</v>
      </c>
      <c r="E18878" s="26" t="s">
        <v>19</v>
      </c>
      <c r="F18878" s="26">
        <v>1963</v>
      </c>
      <c r="G18878" s="27">
        <v>26771.1</v>
      </c>
    </row>
    <row r="18879" spans="1:7" x14ac:dyDescent="0.15">
      <c r="A18879" s="25" t="s">
        <v>97</v>
      </c>
      <c r="B18879" s="29" t="s">
        <v>82</v>
      </c>
      <c r="C18879" s="29" t="s">
        <v>83</v>
      </c>
      <c r="D18879" s="26" t="s">
        <v>20</v>
      </c>
      <c r="E18879" s="26" t="s">
        <v>19</v>
      </c>
      <c r="F18879" s="26">
        <v>1962</v>
      </c>
      <c r="G18879" s="27">
        <v>26717</v>
      </c>
    </row>
    <row r="18880" spans="1:7" x14ac:dyDescent="0.15">
      <c r="A18880" s="25" t="s">
        <v>97</v>
      </c>
      <c r="B18880" s="29" t="s">
        <v>82</v>
      </c>
      <c r="C18880" s="29" t="s">
        <v>83</v>
      </c>
      <c r="D18880" s="26" t="s">
        <v>20</v>
      </c>
      <c r="E18880" s="26" t="s">
        <v>19</v>
      </c>
      <c r="F18880" s="26">
        <v>1961</v>
      </c>
      <c r="G18880" s="27">
        <v>26617.9</v>
      </c>
    </row>
    <row r="18881" spans="1:7" x14ac:dyDescent="0.15">
      <c r="A18881" s="25" t="s">
        <v>97</v>
      </c>
      <c r="B18881" s="29" t="s">
        <v>82</v>
      </c>
      <c r="C18881" s="29" t="s">
        <v>83</v>
      </c>
      <c r="D18881" s="26" t="s">
        <v>20</v>
      </c>
      <c r="E18881" s="26" t="s">
        <v>19</v>
      </c>
      <c r="F18881" s="26">
        <v>1960</v>
      </c>
      <c r="G18881" s="27">
        <v>26273.599999999999</v>
      </c>
    </row>
    <row r="18882" spans="1:7" x14ac:dyDescent="0.15">
      <c r="A18882" s="25" t="s">
        <v>97</v>
      </c>
      <c r="B18882" s="29" t="s">
        <v>82</v>
      </c>
      <c r="C18882" s="29" t="s">
        <v>83</v>
      </c>
      <c r="D18882" s="26" t="s">
        <v>26</v>
      </c>
      <c r="E18882" s="26" t="s">
        <v>25</v>
      </c>
      <c r="F18882" s="26">
        <v>2023</v>
      </c>
      <c r="G18882" s="27">
        <v>2684.5</v>
      </c>
    </row>
    <row r="18883" spans="1:7" x14ac:dyDescent="0.15">
      <c r="A18883" s="25" t="s">
        <v>97</v>
      </c>
      <c r="B18883" s="29" t="s">
        <v>82</v>
      </c>
      <c r="C18883" s="29" t="s">
        <v>83</v>
      </c>
      <c r="D18883" s="26" t="s">
        <v>26</v>
      </c>
      <c r="E18883" s="26" t="s">
        <v>25</v>
      </c>
      <c r="F18883" s="26">
        <v>2022</v>
      </c>
      <c r="G18883" s="27">
        <v>2548.8000000000002</v>
      </c>
    </row>
    <row r="18884" spans="1:7" x14ac:dyDescent="0.15">
      <c r="A18884" s="25" t="s">
        <v>97</v>
      </c>
      <c r="B18884" s="29" t="s">
        <v>82</v>
      </c>
      <c r="C18884" s="29" t="s">
        <v>83</v>
      </c>
      <c r="D18884" s="26" t="s">
        <v>26</v>
      </c>
      <c r="E18884" s="26" t="s">
        <v>25</v>
      </c>
      <c r="F18884" s="26">
        <v>2021</v>
      </c>
      <c r="G18884" s="27">
        <v>2390.3000000000002</v>
      </c>
    </row>
    <row r="18885" spans="1:7" x14ac:dyDescent="0.15">
      <c r="A18885" s="25" t="s">
        <v>97</v>
      </c>
      <c r="B18885" s="29" t="s">
        <v>82</v>
      </c>
      <c r="C18885" s="29" t="s">
        <v>83</v>
      </c>
      <c r="D18885" s="26" t="s">
        <v>26</v>
      </c>
      <c r="E18885" s="26" t="s">
        <v>25</v>
      </c>
      <c r="F18885" s="26">
        <v>2020</v>
      </c>
      <c r="G18885" s="27">
        <v>2255.8000000000002</v>
      </c>
    </row>
    <row r="18886" spans="1:7" x14ac:dyDescent="0.15">
      <c r="A18886" s="25" t="s">
        <v>97</v>
      </c>
      <c r="B18886" s="29" t="s">
        <v>82</v>
      </c>
      <c r="C18886" s="29" t="s">
        <v>83</v>
      </c>
      <c r="D18886" s="26" t="s">
        <v>26</v>
      </c>
      <c r="E18886" s="26" t="s">
        <v>25</v>
      </c>
      <c r="F18886" s="26">
        <v>2019</v>
      </c>
      <c r="G18886" s="27">
        <v>2321.6</v>
      </c>
    </row>
    <row r="18887" spans="1:7" x14ac:dyDescent="0.15">
      <c r="A18887" s="25" t="s">
        <v>97</v>
      </c>
      <c r="B18887" s="29" t="s">
        <v>82</v>
      </c>
      <c r="C18887" s="29" t="s">
        <v>83</v>
      </c>
      <c r="D18887" s="26" t="s">
        <v>26</v>
      </c>
      <c r="E18887" s="26" t="s">
        <v>25</v>
      </c>
      <c r="F18887" s="26">
        <v>2018</v>
      </c>
      <c r="G18887" s="27">
        <v>2255.1999999999998</v>
      </c>
    </row>
    <row r="18888" spans="1:7" x14ac:dyDescent="0.15">
      <c r="A18888" s="25" t="s">
        <v>97</v>
      </c>
      <c r="B18888" s="29" t="s">
        <v>82</v>
      </c>
      <c r="C18888" s="29" t="s">
        <v>83</v>
      </c>
      <c r="D18888" s="26" t="s">
        <v>26</v>
      </c>
      <c r="E18888" s="26" t="s">
        <v>25</v>
      </c>
      <c r="F18888" s="26">
        <v>2017</v>
      </c>
      <c r="G18888" s="27">
        <v>2194.1</v>
      </c>
    </row>
    <row r="18889" spans="1:7" x14ac:dyDescent="0.15">
      <c r="A18889" s="25" t="s">
        <v>97</v>
      </c>
      <c r="B18889" s="29" t="s">
        <v>82</v>
      </c>
      <c r="C18889" s="29" t="s">
        <v>83</v>
      </c>
      <c r="D18889" s="26" t="s">
        <v>26</v>
      </c>
      <c r="E18889" s="26" t="s">
        <v>25</v>
      </c>
      <c r="F18889" s="26">
        <v>2016</v>
      </c>
      <c r="G18889" s="27">
        <v>2133.6999999999998</v>
      </c>
    </row>
    <row r="18890" spans="1:7" x14ac:dyDescent="0.15">
      <c r="A18890" s="25" t="s">
        <v>97</v>
      </c>
      <c r="B18890" s="29" t="s">
        <v>82</v>
      </c>
      <c r="C18890" s="29" t="s">
        <v>83</v>
      </c>
      <c r="D18890" s="26" t="s">
        <v>26</v>
      </c>
      <c r="E18890" s="26" t="s">
        <v>25</v>
      </c>
      <c r="F18890" s="26">
        <v>2015</v>
      </c>
      <c r="G18890" s="27">
        <v>2058.4</v>
      </c>
    </row>
    <row r="18891" spans="1:7" x14ac:dyDescent="0.15">
      <c r="A18891" s="25" t="s">
        <v>97</v>
      </c>
      <c r="B18891" s="29" t="s">
        <v>82</v>
      </c>
      <c r="C18891" s="29" t="s">
        <v>83</v>
      </c>
      <c r="D18891" s="26" t="s">
        <v>26</v>
      </c>
      <c r="E18891" s="26" t="s">
        <v>25</v>
      </c>
      <c r="F18891" s="26">
        <v>2014</v>
      </c>
      <c r="G18891" s="27">
        <v>1991.7</v>
      </c>
    </row>
    <row r="18892" spans="1:7" x14ac:dyDescent="0.15">
      <c r="A18892" s="25" t="s">
        <v>97</v>
      </c>
      <c r="B18892" s="29" t="s">
        <v>82</v>
      </c>
      <c r="C18892" s="29" t="s">
        <v>83</v>
      </c>
      <c r="D18892" s="26" t="s">
        <v>26</v>
      </c>
      <c r="E18892" s="26" t="s">
        <v>25</v>
      </c>
      <c r="F18892" s="26">
        <v>2013</v>
      </c>
      <c r="G18892" s="27">
        <v>1941.2</v>
      </c>
    </row>
    <row r="18893" spans="1:7" x14ac:dyDescent="0.15">
      <c r="A18893" s="25" t="s">
        <v>97</v>
      </c>
      <c r="B18893" s="29" t="s">
        <v>82</v>
      </c>
      <c r="C18893" s="29" t="s">
        <v>83</v>
      </c>
      <c r="D18893" s="26" t="s">
        <v>26</v>
      </c>
      <c r="E18893" s="26" t="s">
        <v>25</v>
      </c>
      <c r="F18893" s="26">
        <v>2012</v>
      </c>
      <c r="G18893" s="27">
        <v>1883.5</v>
      </c>
    </row>
    <row r="18894" spans="1:7" x14ac:dyDescent="0.15">
      <c r="A18894" s="25" t="s">
        <v>97</v>
      </c>
      <c r="B18894" s="29" t="s">
        <v>82</v>
      </c>
      <c r="C18894" s="29" t="s">
        <v>83</v>
      </c>
      <c r="D18894" s="26" t="s">
        <v>26</v>
      </c>
      <c r="E18894" s="26" t="s">
        <v>25</v>
      </c>
      <c r="F18894" s="26">
        <v>2011</v>
      </c>
      <c r="G18894" s="27">
        <v>1890.6</v>
      </c>
    </row>
    <row r="18895" spans="1:7" x14ac:dyDescent="0.15">
      <c r="A18895" s="25" t="s">
        <v>97</v>
      </c>
      <c r="B18895" s="29" t="s">
        <v>82</v>
      </c>
      <c r="C18895" s="29" t="s">
        <v>83</v>
      </c>
      <c r="D18895" s="26" t="s">
        <v>26</v>
      </c>
      <c r="E18895" s="26" t="s">
        <v>25</v>
      </c>
      <c r="F18895" s="26">
        <v>2010</v>
      </c>
      <c r="G18895" s="27">
        <v>1926.6</v>
      </c>
    </row>
    <row r="18896" spans="1:7" x14ac:dyDescent="0.15">
      <c r="A18896" s="25" t="s">
        <v>97</v>
      </c>
      <c r="B18896" s="29" t="s">
        <v>82</v>
      </c>
      <c r="C18896" s="29" t="s">
        <v>83</v>
      </c>
      <c r="D18896" s="26" t="s">
        <v>26</v>
      </c>
      <c r="E18896" s="26" t="s">
        <v>25</v>
      </c>
      <c r="F18896" s="26">
        <v>2009</v>
      </c>
      <c r="G18896" s="27">
        <v>2016.3</v>
      </c>
    </row>
    <row r="18897" spans="1:7" x14ac:dyDescent="0.15">
      <c r="A18897" s="25" t="s">
        <v>97</v>
      </c>
      <c r="B18897" s="29" t="s">
        <v>82</v>
      </c>
      <c r="C18897" s="29" t="s">
        <v>83</v>
      </c>
      <c r="D18897" s="26" t="s">
        <v>26</v>
      </c>
      <c r="E18897" s="26" t="s">
        <v>25</v>
      </c>
      <c r="F18897" s="26">
        <v>2008</v>
      </c>
      <c r="G18897" s="27">
        <v>2198.5</v>
      </c>
    </row>
    <row r="18898" spans="1:7" x14ac:dyDescent="0.15">
      <c r="A18898" s="25" t="s">
        <v>97</v>
      </c>
      <c r="B18898" s="29" t="s">
        <v>82</v>
      </c>
      <c r="C18898" s="29" t="s">
        <v>83</v>
      </c>
      <c r="D18898" s="26" t="s">
        <v>26</v>
      </c>
      <c r="E18898" s="26" t="s">
        <v>25</v>
      </c>
      <c r="F18898" s="26">
        <v>2007</v>
      </c>
      <c r="G18898" s="27">
        <v>2220</v>
      </c>
    </row>
    <row r="18899" spans="1:7" x14ac:dyDescent="0.15">
      <c r="A18899" s="25" t="s">
        <v>97</v>
      </c>
      <c r="B18899" s="29" t="s">
        <v>82</v>
      </c>
      <c r="C18899" s="29" t="s">
        <v>83</v>
      </c>
      <c r="D18899" s="26" t="s">
        <v>26</v>
      </c>
      <c r="E18899" s="26" t="s">
        <v>25</v>
      </c>
      <c r="F18899" s="26">
        <v>2006</v>
      </c>
      <c r="G18899" s="27">
        <v>2129.1999999999998</v>
      </c>
    </row>
    <row r="18900" spans="1:7" x14ac:dyDescent="0.15">
      <c r="A18900" s="25" t="s">
        <v>97</v>
      </c>
      <c r="B18900" s="29" t="s">
        <v>82</v>
      </c>
      <c r="C18900" s="29" t="s">
        <v>83</v>
      </c>
      <c r="D18900" s="26" t="s">
        <v>26</v>
      </c>
      <c r="E18900" s="26" t="s">
        <v>25</v>
      </c>
      <c r="F18900" s="26">
        <v>2005</v>
      </c>
      <c r="G18900" s="27">
        <v>2037.8</v>
      </c>
    </row>
    <row r="18901" spans="1:7" x14ac:dyDescent="0.15">
      <c r="A18901" s="25" t="s">
        <v>97</v>
      </c>
      <c r="B18901" s="29" t="s">
        <v>82</v>
      </c>
      <c r="C18901" s="29" t="s">
        <v>83</v>
      </c>
      <c r="D18901" s="26" t="s">
        <v>26</v>
      </c>
      <c r="E18901" s="26" t="s">
        <v>25</v>
      </c>
      <c r="F18901" s="26">
        <v>2004</v>
      </c>
      <c r="G18901" s="27">
        <v>1946.5</v>
      </c>
    </row>
    <row r="18902" spans="1:7" x14ac:dyDescent="0.15">
      <c r="A18902" s="25" t="s">
        <v>97</v>
      </c>
      <c r="B18902" s="29" t="s">
        <v>82</v>
      </c>
      <c r="C18902" s="29" t="s">
        <v>83</v>
      </c>
      <c r="D18902" s="26" t="s">
        <v>26</v>
      </c>
      <c r="E18902" s="26" t="s">
        <v>25</v>
      </c>
      <c r="F18902" s="26">
        <v>2003</v>
      </c>
      <c r="G18902" s="27">
        <v>1885.4</v>
      </c>
    </row>
    <row r="18903" spans="1:7" x14ac:dyDescent="0.15">
      <c r="A18903" s="25" t="s">
        <v>97</v>
      </c>
      <c r="B18903" s="29" t="s">
        <v>82</v>
      </c>
      <c r="C18903" s="29" t="s">
        <v>83</v>
      </c>
      <c r="D18903" s="26" t="s">
        <v>26</v>
      </c>
      <c r="E18903" s="26" t="s">
        <v>25</v>
      </c>
      <c r="F18903" s="26">
        <v>2002</v>
      </c>
      <c r="G18903" s="27">
        <v>1849.8</v>
      </c>
    </row>
    <row r="18904" spans="1:7" x14ac:dyDescent="0.15">
      <c r="A18904" s="25" t="s">
        <v>97</v>
      </c>
      <c r="B18904" s="29" t="s">
        <v>82</v>
      </c>
      <c r="C18904" s="29" t="s">
        <v>83</v>
      </c>
      <c r="D18904" s="26" t="s">
        <v>26</v>
      </c>
      <c r="E18904" s="26" t="s">
        <v>25</v>
      </c>
      <c r="F18904" s="26">
        <v>2001</v>
      </c>
      <c r="G18904" s="27">
        <v>1822.5</v>
      </c>
    </row>
    <row r="18905" spans="1:7" x14ac:dyDescent="0.15">
      <c r="A18905" s="25" t="s">
        <v>97</v>
      </c>
      <c r="B18905" s="29" t="s">
        <v>82</v>
      </c>
      <c r="C18905" s="29" t="s">
        <v>83</v>
      </c>
      <c r="D18905" s="26" t="s">
        <v>26</v>
      </c>
      <c r="E18905" s="26" t="s">
        <v>25</v>
      </c>
      <c r="F18905" s="26">
        <v>2000</v>
      </c>
      <c r="G18905" s="27">
        <v>1772.8</v>
      </c>
    </row>
    <row r="18906" spans="1:7" x14ac:dyDescent="0.15">
      <c r="A18906" s="25" t="s">
        <v>97</v>
      </c>
      <c r="B18906" s="29" t="s">
        <v>82</v>
      </c>
      <c r="C18906" s="29" t="s">
        <v>83</v>
      </c>
      <c r="D18906" s="26" t="s">
        <v>26</v>
      </c>
      <c r="E18906" s="26" t="s">
        <v>25</v>
      </c>
      <c r="F18906" s="26">
        <v>1999</v>
      </c>
      <c r="G18906" s="27">
        <v>1698.4</v>
      </c>
    </row>
    <row r="18907" spans="1:7" x14ac:dyDescent="0.15">
      <c r="A18907" s="25" t="s">
        <v>97</v>
      </c>
      <c r="B18907" s="29" t="s">
        <v>82</v>
      </c>
      <c r="C18907" s="29" t="s">
        <v>83</v>
      </c>
      <c r="D18907" s="26" t="s">
        <v>26</v>
      </c>
      <c r="E18907" s="26" t="s">
        <v>25</v>
      </c>
      <c r="F18907" s="26">
        <v>1998</v>
      </c>
      <c r="G18907" s="27">
        <v>1593.6</v>
      </c>
    </row>
    <row r="18908" spans="1:7" x14ac:dyDescent="0.15">
      <c r="A18908" s="25" t="s">
        <v>97</v>
      </c>
      <c r="B18908" s="29" t="s">
        <v>82</v>
      </c>
      <c r="C18908" s="29" t="s">
        <v>83</v>
      </c>
      <c r="D18908" s="26" t="s">
        <v>26</v>
      </c>
      <c r="E18908" s="26" t="s">
        <v>25</v>
      </c>
      <c r="F18908" s="26">
        <v>1997</v>
      </c>
      <c r="G18908" s="27">
        <v>1537.7</v>
      </c>
    </row>
    <row r="18909" spans="1:7" x14ac:dyDescent="0.15">
      <c r="A18909" s="25" t="s">
        <v>97</v>
      </c>
      <c r="B18909" s="29" t="s">
        <v>82</v>
      </c>
      <c r="C18909" s="29" t="s">
        <v>83</v>
      </c>
      <c r="D18909" s="26" t="s">
        <v>26</v>
      </c>
      <c r="E18909" s="26" t="s">
        <v>25</v>
      </c>
      <c r="F18909" s="26">
        <v>1996</v>
      </c>
      <c r="G18909" s="27">
        <v>1507.8</v>
      </c>
    </row>
    <row r="18910" spans="1:7" x14ac:dyDescent="0.15">
      <c r="A18910" s="25" t="s">
        <v>97</v>
      </c>
      <c r="B18910" s="29" t="s">
        <v>82</v>
      </c>
      <c r="C18910" s="29" t="s">
        <v>83</v>
      </c>
      <c r="D18910" s="26" t="s">
        <v>26</v>
      </c>
      <c r="E18910" s="26" t="s">
        <v>25</v>
      </c>
      <c r="F18910" s="26">
        <v>1995</v>
      </c>
      <c r="G18910" s="27">
        <v>1482</v>
      </c>
    </row>
    <row r="18911" spans="1:7" x14ac:dyDescent="0.15">
      <c r="A18911" s="25" t="s">
        <v>97</v>
      </c>
      <c r="B18911" s="29" t="s">
        <v>82</v>
      </c>
      <c r="C18911" s="29" t="s">
        <v>83</v>
      </c>
      <c r="D18911" s="26" t="s">
        <v>26</v>
      </c>
      <c r="E18911" s="26" t="s">
        <v>25</v>
      </c>
      <c r="F18911" s="26">
        <v>1994</v>
      </c>
      <c r="G18911" s="27"/>
    </row>
    <row r="18912" spans="1:7" x14ac:dyDescent="0.15">
      <c r="A18912" s="25" t="s">
        <v>97</v>
      </c>
      <c r="B18912" s="29" t="s">
        <v>82</v>
      </c>
      <c r="C18912" s="29" t="s">
        <v>83</v>
      </c>
      <c r="D18912" s="26" t="s">
        <v>26</v>
      </c>
      <c r="E18912" s="26" t="s">
        <v>25</v>
      </c>
      <c r="F18912" s="26">
        <v>1993</v>
      </c>
      <c r="G18912" s="27"/>
    </row>
    <row r="18913" spans="1:7" x14ac:dyDescent="0.15">
      <c r="A18913" s="25" t="s">
        <v>97</v>
      </c>
      <c r="B18913" s="29" t="s">
        <v>82</v>
      </c>
      <c r="C18913" s="29" t="s">
        <v>83</v>
      </c>
      <c r="D18913" s="26" t="s">
        <v>26</v>
      </c>
      <c r="E18913" s="26" t="s">
        <v>25</v>
      </c>
      <c r="F18913" s="26">
        <v>1992</v>
      </c>
      <c r="G18913" s="27"/>
    </row>
    <row r="18914" spans="1:7" x14ac:dyDescent="0.15">
      <c r="A18914" s="25" t="s">
        <v>97</v>
      </c>
      <c r="B18914" s="29" t="s">
        <v>82</v>
      </c>
      <c r="C18914" s="29" t="s">
        <v>83</v>
      </c>
      <c r="D18914" s="26" t="s">
        <v>26</v>
      </c>
      <c r="E18914" s="26" t="s">
        <v>25</v>
      </c>
      <c r="F18914" s="26">
        <v>1991</v>
      </c>
      <c r="G18914" s="27"/>
    </row>
    <row r="18915" spans="1:7" x14ac:dyDescent="0.15">
      <c r="A18915" s="25" t="s">
        <v>97</v>
      </c>
      <c r="B18915" s="29" t="s">
        <v>82</v>
      </c>
      <c r="C18915" s="29" t="s">
        <v>83</v>
      </c>
      <c r="D18915" s="26" t="s">
        <v>26</v>
      </c>
      <c r="E18915" s="26" t="s">
        <v>25</v>
      </c>
      <c r="F18915" s="26">
        <v>1990</v>
      </c>
      <c r="G18915" s="27"/>
    </row>
    <row r="18916" spans="1:7" x14ac:dyDescent="0.15">
      <c r="A18916" s="25" t="s">
        <v>97</v>
      </c>
      <c r="B18916" s="29" t="s">
        <v>82</v>
      </c>
      <c r="C18916" s="29" t="s">
        <v>83</v>
      </c>
      <c r="D18916" s="26" t="s">
        <v>26</v>
      </c>
      <c r="E18916" s="26" t="s">
        <v>25</v>
      </c>
      <c r="F18916" s="26">
        <v>1989</v>
      </c>
      <c r="G18916" s="27"/>
    </row>
    <row r="18917" spans="1:7" x14ac:dyDescent="0.15">
      <c r="A18917" s="25" t="s">
        <v>97</v>
      </c>
      <c r="B18917" s="29" t="s">
        <v>82</v>
      </c>
      <c r="C18917" s="29" t="s">
        <v>83</v>
      </c>
      <c r="D18917" s="26" t="s">
        <v>26</v>
      </c>
      <c r="E18917" s="26" t="s">
        <v>25</v>
      </c>
      <c r="F18917" s="26">
        <v>1988</v>
      </c>
      <c r="G18917" s="27"/>
    </row>
    <row r="18918" spans="1:7" x14ac:dyDescent="0.15">
      <c r="A18918" s="25" t="s">
        <v>97</v>
      </c>
      <c r="B18918" s="29" t="s">
        <v>82</v>
      </c>
      <c r="C18918" s="29" t="s">
        <v>83</v>
      </c>
      <c r="D18918" s="26" t="s">
        <v>26</v>
      </c>
      <c r="E18918" s="26" t="s">
        <v>25</v>
      </c>
      <c r="F18918" s="26">
        <v>1987</v>
      </c>
      <c r="G18918" s="27"/>
    </row>
    <row r="18919" spans="1:7" x14ac:dyDescent="0.15">
      <c r="A18919" s="25" t="s">
        <v>97</v>
      </c>
      <c r="B18919" s="29" t="s">
        <v>82</v>
      </c>
      <c r="C18919" s="29" t="s">
        <v>83</v>
      </c>
      <c r="D18919" s="26" t="s">
        <v>26</v>
      </c>
      <c r="E18919" s="26" t="s">
        <v>25</v>
      </c>
      <c r="F18919" s="26">
        <v>1986</v>
      </c>
      <c r="G18919" s="27"/>
    </row>
    <row r="18920" spans="1:7" x14ac:dyDescent="0.15">
      <c r="A18920" s="25" t="s">
        <v>97</v>
      </c>
      <c r="B18920" s="29" t="s">
        <v>82</v>
      </c>
      <c r="C18920" s="29" t="s">
        <v>83</v>
      </c>
      <c r="D18920" s="26" t="s">
        <v>26</v>
      </c>
      <c r="E18920" s="26" t="s">
        <v>25</v>
      </c>
      <c r="F18920" s="26">
        <v>1985</v>
      </c>
      <c r="G18920" s="27"/>
    </row>
    <row r="18921" spans="1:7" x14ac:dyDescent="0.15">
      <c r="A18921" s="25" t="s">
        <v>97</v>
      </c>
      <c r="B18921" s="29" t="s">
        <v>82</v>
      </c>
      <c r="C18921" s="29" t="s">
        <v>83</v>
      </c>
      <c r="D18921" s="26" t="s">
        <v>26</v>
      </c>
      <c r="E18921" s="26" t="s">
        <v>25</v>
      </c>
      <c r="F18921" s="26">
        <v>1984</v>
      </c>
      <c r="G18921" s="27"/>
    </row>
    <row r="18922" spans="1:7" x14ac:dyDescent="0.15">
      <c r="A18922" s="25" t="s">
        <v>97</v>
      </c>
      <c r="B18922" s="29" t="s">
        <v>82</v>
      </c>
      <c r="C18922" s="29" t="s">
        <v>83</v>
      </c>
      <c r="D18922" s="26" t="s">
        <v>26</v>
      </c>
      <c r="E18922" s="26" t="s">
        <v>25</v>
      </c>
      <c r="F18922" s="26">
        <v>1983</v>
      </c>
      <c r="G18922" s="27"/>
    </row>
    <row r="18923" spans="1:7" x14ac:dyDescent="0.15">
      <c r="A18923" s="25" t="s">
        <v>97</v>
      </c>
      <c r="B18923" s="29" t="s">
        <v>82</v>
      </c>
      <c r="C18923" s="29" t="s">
        <v>83</v>
      </c>
      <c r="D18923" s="26" t="s">
        <v>26</v>
      </c>
      <c r="E18923" s="26" t="s">
        <v>25</v>
      </c>
      <c r="F18923" s="26">
        <v>1982</v>
      </c>
      <c r="G18923" s="27"/>
    </row>
    <row r="18924" spans="1:7" x14ac:dyDescent="0.15">
      <c r="A18924" s="25" t="s">
        <v>97</v>
      </c>
      <c r="B18924" s="29" t="s">
        <v>82</v>
      </c>
      <c r="C18924" s="29" t="s">
        <v>83</v>
      </c>
      <c r="D18924" s="26" t="s">
        <v>26</v>
      </c>
      <c r="E18924" s="26" t="s">
        <v>25</v>
      </c>
      <c r="F18924" s="26">
        <v>1981</v>
      </c>
      <c r="G18924" s="27"/>
    </row>
    <row r="18925" spans="1:7" x14ac:dyDescent="0.15">
      <c r="A18925" s="25" t="s">
        <v>97</v>
      </c>
      <c r="B18925" s="29" t="s">
        <v>82</v>
      </c>
      <c r="C18925" s="29" t="s">
        <v>83</v>
      </c>
      <c r="D18925" s="26" t="s">
        <v>26</v>
      </c>
      <c r="E18925" s="26" t="s">
        <v>25</v>
      </c>
      <c r="F18925" s="26">
        <v>1980</v>
      </c>
      <c r="G18925" s="27"/>
    </row>
    <row r="18926" spans="1:7" x14ac:dyDescent="0.15">
      <c r="A18926" s="25" t="s">
        <v>97</v>
      </c>
      <c r="B18926" s="29" t="s">
        <v>82</v>
      </c>
      <c r="C18926" s="29" t="s">
        <v>83</v>
      </c>
      <c r="D18926" s="26" t="s">
        <v>26</v>
      </c>
      <c r="E18926" s="26" t="s">
        <v>25</v>
      </c>
      <c r="F18926" s="26">
        <v>1979</v>
      </c>
      <c r="G18926" s="27"/>
    </row>
    <row r="18927" spans="1:7" x14ac:dyDescent="0.15">
      <c r="A18927" s="25" t="s">
        <v>97</v>
      </c>
      <c r="B18927" s="29" t="s">
        <v>82</v>
      </c>
      <c r="C18927" s="29" t="s">
        <v>83</v>
      </c>
      <c r="D18927" s="26" t="s">
        <v>26</v>
      </c>
      <c r="E18927" s="26" t="s">
        <v>25</v>
      </c>
      <c r="F18927" s="26">
        <v>1978</v>
      </c>
      <c r="G18927" s="27"/>
    </row>
    <row r="18928" spans="1:7" x14ac:dyDescent="0.15">
      <c r="A18928" s="25" t="s">
        <v>97</v>
      </c>
      <c r="B18928" s="29" t="s">
        <v>82</v>
      </c>
      <c r="C18928" s="29" t="s">
        <v>83</v>
      </c>
      <c r="D18928" s="26" t="s">
        <v>26</v>
      </c>
      <c r="E18928" s="26" t="s">
        <v>25</v>
      </c>
      <c r="F18928" s="26">
        <v>1977</v>
      </c>
      <c r="G18928" s="27"/>
    </row>
    <row r="18929" spans="1:7" x14ac:dyDescent="0.15">
      <c r="A18929" s="25" t="s">
        <v>97</v>
      </c>
      <c r="B18929" s="29" t="s">
        <v>82</v>
      </c>
      <c r="C18929" s="29" t="s">
        <v>83</v>
      </c>
      <c r="D18929" s="26" t="s">
        <v>26</v>
      </c>
      <c r="E18929" s="26" t="s">
        <v>25</v>
      </c>
      <c r="F18929" s="26">
        <v>1976</v>
      </c>
      <c r="G18929" s="27"/>
    </row>
    <row r="18930" spans="1:7" x14ac:dyDescent="0.15">
      <c r="A18930" s="25" t="s">
        <v>97</v>
      </c>
      <c r="B18930" s="29" t="s">
        <v>82</v>
      </c>
      <c r="C18930" s="29" t="s">
        <v>83</v>
      </c>
      <c r="D18930" s="26" t="s">
        <v>26</v>
      </c>
      <c r="E18930" s="26" t="s">
        <v>25</v>
      </c>
      <c r="F18930" s="26">
        <v>1975</v>
      </c>
      <c r="G18930" s="27"/>
    </row>
    <row r="18931" spans="1:7" x14ac:dyDescent="0.15">
      <c r="A18931" s="25" t="s">
        <v>97</v>
      </c>
      <c r="B18931" s="29" t="s">
        <v>82</v>
      </c>
      <c r="C18931" s="29" t="s">
        <v>83</v>
      </c>
      <c r="D18931" s="26" t="s">
        <v>26</v>
      </c>
      <c r="E18931" s="26" t="s">
        <v>25</v>
      </c>
      <c r="F18931" s="26">
        <v>1974</v>
      </c>
      <c r="G18931" s="27"/>
    </row>
    <row r="18932" spans="1:7" x14ac:dyDescent="0.15">
      <c r="A18932" s="25" t="s">
        <v>97</v>
      </c>
      <c r="B18932" s="29" t="s">
        <v>82</v>
      </c>
      <c r="C18932" s="29" t="s">
        <v>83</v>
      </c>
      <c r="D18932" s="26" t="s">
        <v>26</v>
      </c>
      <c r="E18932" s="26" t="s">
        <v>25</v>
      </c>
      <c r="F18932" s="26">
        <v>1973</v>
      </c>
      <c r="G18932" s="27"/>
    </row>
    <row r="18933" spans="1:7" x14ac:dyDescent="0.15">
      <c r="A18933" s="25" t="s">
        <v>97</v>
      </c>
      <c r="B18933" s="29" t="s">
        <v>82</v>
      </c>
      <c r="C18933" s="29" t="s">
        <v>83</v>
      </c>
      <c r="D18933" s="26" t="s">
        <v>26</v>
      </c>
      <c r="E18933" s="26" t="s">
        <v>25</v>
      </c>
      <c r="F18933" s="26">
        <v>1972</v>
      </c>
      <c r="G18933" s="27"/>
    </row>
    <row r="18934" spans="1:7" x14ac:dyDescent="0.15">
      <c r="A18934" s="25" t="s">
        <v>97</v>
      </c>
      <c r="B18934" s="29" t="s">
        <v>82</v>
      </c>
      <c r="C18934" s="29" t="s">
        <v>83</v>
      </c>
      <c r="D18934" s="26" t="s">
        <v>26</v>
      </c>
      <c r="E18934" s="26" t="s">
        <v>25</v>
      </c>
      <c r="F18934" s="26">
        <v>1971</v>
      </c>
      <c r="G18934" s="27"/>
    </row>
    <row r="18935" spans="1:7" x14ac:dyDescent="0.15">
      <c r="A18935" s="25" t="s">
        <v>97</v>
      </c>
      <c r="B18935" s="29" t="s">
        <v>82</v>
      </c>
      <c r="C18935" s="29" t="s">
        <v>83</v>
      </c>
      <c r="D18935" s="26" t="s">
        <v>26</v>
      </c>
      <c r="E18935" s="26" t="s">
        <v>25</v>
      </c>
      <c r="F18935" s="26">
        <v>1970</v>
      </c>
      <c r="G18935" s="27"/>
    </row>
    <row r="18936" spans="1:7" x14ac:dyDescent="0.15">
      <c r="A18936" s="25" t="s">
        <v>97</v>
      </c>
      <c r="B18936" s="29" t="s">
        <v>82</v>
      </c>
      <c r="C18936" s="29" t="s">
        <v>83</v>
      </c>
      <c r="D18936" s="26" t="s">
        <v>26</v>
      </c>
      <c r="E18936" s="26" t="s">
        <v>25</v>
      </c>
      <c r="F18936" s="26">
        <v>1969</v>
      </c>
      <c r="G18936" s="27"/>
    </row>
    <row r="18937" spans="1:7" x14ac:dyDescent="0.15">
      <c r="A18937" s="25" t="s">
        <v>97</v>
      </c>
      <c r="B18937" s="29" t="s">
        <v>82</v>
      </c>
      <c r="C18937" s="29" t="s">
        <v>83</v>
      </c>
      <c r="D18937" s="26" t="s">
        <v>26</v>
      </c>
      <c r="E18937" s="26" t="s">
        <v>25</v>
      </c>
      <c r="F18937" s="26">
        <v>1968</v>
      </c>
      <c r="G18937" s="27"/>
    </row>
    <row r="18938" spans="1:7" x14ac:dyDescent="0.15">
      <c r="A18938" s="25" t="s">
        <v>97</v>
      </c>
      <c r="B18938" s="29" t="s">
        <v>82</v>
      </c>
      <c r="C18938" s="29" t="s">
        <v>83</v>
      </c>
      <c r="D18938" s="26" t="s">
        <v>26</v>
      </c>
      <c r="E18938" s="26" t="s">
        <v>25</v>
      </c>
      <c r="F18938" s="26">
        <v>1967</v>
      </c>
      <c r="G18938" s="27"/>
    </row>
    <row r="18939" spans="1:7" x14ac:dyDescent="0.15">
      <c r="A18939" s="25" t="s">
        <v>97</v>
      </c>
      <c r="B18939" s="29" t="s">
        <v>82</v>
      </c>
      <c r="C18939" s="29" t="s">
        <v>83</v>
      </c>
      <c r="D18939" s="26" t="s">
        <v>26</v>
      </c>
      <c r="E18939" s="26" t="s">
        <v>25</v>
      </c>
      <c r="F18939" s="26">
        <v>1966</v>
      </c>
      <c r="G18939" s="27"/>
    </row>
    <row r="18940" spans="1:7" x14ac:dyDescent="0.15">
      <c r="A18940" s="25" t="s">
        <v>97</v>
      </c>
      <c r="B18940" s="29" t="s">
        <v>82</v>
      </c>
      <c r="C18940" s="29" t="s">
        <v>83</v>
      </c>
      <c r="D18940" s="26" t="s">
        <v>26</v>
      </c>
      <c r="E18940" s="26" t="s">
        <v>25</v>
      </c>
      <c r="F18940" s="26">
        <v>1965</v>
      </c>
      <c r="G18940" s="27"/>
    </row>
    <row r="18941" spans="1:7" x14ac:dyDescent="0.15">
      <c r="A18941" s="25" t="s">
        <v>97</v>
      </c>
      <c r="B18941" s="29" t="s">
        <v>82</v>
      </c>
      <c r="C18941" s="29" t="s">
        <v>83</v>
      </c>
      <c r="D18941" s="26" t="s">
        <v>26</v>
      </c>
      <c r="E18941" s="26" t="s">
        <v>25</v>
      </c>
      <c r="F18941" s="26">
        <v>1964</v>
      </c>
      <c r="G18941" s="27"/>
    </row>
    <row r="18942" spans="1:7" x14ac:dyDescent="0.15">
      <c r="A18942" s="25" t="s">
        <v>97</v>
      </c>
      <c r="B18942" s="29" t="s">
        <v>82</v>
      </c>
      <c r="C18942" s="29" t="s">
        <v>83</v>
      </c>
      <c r="D18942" s="26" t="s">
        <v>26</v>
      </c>
      <c r="E18942" s="26" t="s">
        <v>25</v>
      </c>
      <c r="F18942" s="26">
        <v>1963</v>
      </c>
      <c r="G18942" s="27"/>
    </row>
    <row r="18943" spans="1:7" x14ac:dyDescent="0.15">
      <c r="A18943" s="25" t="s">
        <v>97</v>
      </c>
      <c r="B18943" s="29" t="s">
        <v>82</v>
      </c>
      <c r="C18943" s="29" t="s">
        <v>83</v>
      </c>
      <c r="D18943" s="26" t="s">
        <v>26</v>
      </c>
      <c r="E18943" s="26" t="s">
        <v>25</v>
      </c>
      <c r="F18943" s="26">
        <v>1962</v>
      </c>
      <c r="G18943" s="27"/>
    </row>
    <row r="18944" spans="1:7" x14ac:dyDescent="0.15">
      <c r="A18944" s="25" t="s">
        <v>97</v>
      </c>
      <c r="B18944" s="29" t="s">
        <v>82</v>
      </c>
      <c r="C18944" s="29" t="s">
        <v>83</v>
      </c>
      <c r="D18944" s="26" t="s">
        <v>26</v>
      </c>
      <c r="E18944" s="26" t="s">
        <v>25</v>
      </c>
      <c r="F18944" s="26">
        <v>1961</v>
      </c>
      <c r="G18944" s="27"/>
    </row>
    <row r="18945" spans="1:7" x14ac:dyDescent="0.15">
      <c r="A18945" s="25" t="s">
        <v>97</v>
      </c>
      <c r="B18945" s="29" t="s">
        <v>82</v>
      </c>
      <c r="C18945" s="29" t="s">
        <v>83</v>
      </c>
      <c r="D18945" s="26" t="s">
        <v>26</v>
      </c>
      <c r="E18945" s="26" t="s">
        <v>25</v>
      </c>
      <c r="F18945" s="26">
        <v>1960</v>
      </c>
      <c r="G18945" s="27"/>
    </row>
    <row r="18946" spans="1:7" x14ac:dyDescent="0.15">
      <c r="A18946" s="25" t="s">
        <v>97</v>
      </c>
      <c r="B18946" s="29" t="s">
        <v>82</v>
      </c>
      <c r="C18946" s="29" t="s">
        <v>83</v>
      </c>
      <c r="D18946" s="26" t="s">
        <v>22</v>
      </c>
      <c r="E18946" s="26" t="s">
        <v>21</v>
      </c>
      <c r="F18946" s="26">
        <v>2023</v>
      </c>
      <c r="G18946" s="27">
        <v>4822.3</v>
      </c>
    </row>
    <row r="18947" spans="1:7" x14ac:dyDescent="0.15">
      <c r="A18947" s="25" t="s">
        <v>97</v>
      </c>
      <c r="B18947" s="29" t="s">
        <v>82</v>
      </c>
      <c r="C18947" s="29" t="s">
        <v>83</v>
      </c>
      <c r="D18947" s="26" t="s">
        <v>22</v>
      </c>
      <c r="E18947" s="26" t="s">
        <v>21</v>
      </c>
      <c r="F18947" s="26">
        <v>2022</v>
      </c>
      <c r="G18947" s="27">
        <v>4770.1000000000004</v>
      </c>
    </row>
    <row r="18948" spans="1:7" x14ac:dyDescent="0.15">
      <c r="A18948" s="25" t="s">
        <v>97</v>
      </c>
      <c r="B18948" s="29" t="s">
        <v>82</v>
      </c>
      <c r="C18948" s="29" t="s">
        <v>83</v>
      </c>
      <c r="D18948" s="26" t="s">
        <v>22</v>
      </c>
      <c r="E18948" s="26" t="s">
        <v>21</v>
      </c>
      <c r="F18948" s="26">
        <v>2021</v>
      </c>
      <c r="G18948" s="27">
        <v>4652.5</v>
      </c>
    </row>
    <row r="18949" spans="1:7" x14ac:dyDescent="0.15">
      <c r="A18949" s="25" t="s">
        <v>97</v>
      </c>
      <c r="B18949" s="29" t="s">
        <v>82</v>
      </c>
      <c r="C18949" s="29" t="s">
        <v>83</v>
      </c>
      <c r="D18949" s="26" t="s">
        <v>22</v>
      </c>
      <c r="E18949" s="26" t="s">
        <v>21</v>
      </c>
      <c r="F18949" s="26">
        <v>2020</v>
      </c>
      <c r="G18949" s="27">
        <v>4594.9000000000005</v>
      </c>
    </row>
    <row r="18950" spans="1:7" x14ac:dyDescent="0.15">
      <c r="A18950" s="25" t="s">
        <v>97</v>
      </c>
      <c r="B18950" s="29" t="s">
        <v>82</v>
      </c>
      <c r="C18950" s="29" t="s">
        <v>83</v>
      </c>
      <c r="D18950" s="26" t="s">
        <v>22</v>
      </c>
      <c r="E18950" s="26" t="s">
        <v>21</v>
      </c>
      <c r="F18950" s="26">
        <v>2019</v>
      </c>
      <c r="G18950" s="27">
        <v>4714.9000000000005</v>
      </c>
    </row>
    <row r="18951" spans="1:7" x14ac:dyDescent="0.15">
      <c r="A18951" s="25" t="s">
        <v>97</v>
      </c>
      <c r="B18951" s="29" t="s">
        <v>82</v>
      </c>
      <c r="C18951" s="29" t="s">
        <v>83</v>
      </c>
      <c r="D18951" s="26" t="s">
        <v>22</v>
      </c>
      <c r="E18951" s="26" t="s">
        <v>21</v>
      </c>
      <c r="F18951" s="26">
        <v>2018</v>
      </c>
      <c r="G18951" s="27">
        <v>4612.6000000000004</v>
      </c>
    </row>
    <row r="18952" spans="1:7" x14ac:dyDescent="0.15">
      <c r="A18952" s="25" t="s">
        <v>97</v>
      </c>
      <c r="B18952" s="29" t="s">
        <v>82</v>
      </c>
      <c r="C18952" s="29" t="s">
        <v>83</v>
      </c>
      <c r="D18952" s="26" t="s">
        <v>22</v>
      </c>
      <c r="E18952" s="26" t="s">
        <v>21</v>
      </c>
      <c r="F18952" s="26">
        <v>2017</v>
      </c>
      <c r="G18952" s="27">
        <v>4413</v>
      </c>
    </row>
    <row r="18953" spans="1:7" x14ac:dyDescent="0.15">
      <c r="A18953" s="25" t="s">
        <v>97</v>
      </c>
      <c r="B18953" s="29" t="s">
        <v>82</v>
      </c>
      <c r="C18953" s="29" t="s">
        <v>83</v>
      </c>
      <c r="D18953" s="26" t="s">
        <v>22</v>
      </c>
      <c r="E18953" s="26" t="s">
        <v>21</v>
      </c>
      <c r="F18953" s="26">
        <v>2016</v>
      </c>
      <c r="G18953" s="27">
        <v>4438.5</v>
      </c>
    </row>
    <row r="18954" spans="1:7" x14ac:dyDescent="0.15">
      <c r="A18954" s="25" t="s">
        <v>97</v>
      </c>
      <c r="B18954" s="29" t="s">
        <v>82</v>
      </c>
      <c r="C18954" s="29" t="s">
        <v>83</v>
      </c>
      <c r="D18954" s="26" t="s">
        <v>22</v>
      </c>
      <c r="E18954" s="26" t="s">
        <v>21</v>
      </c>
      <c r="F18954" s="26">
        <v>2015</v>
      </c>
      <c r="G18954" s="27">
        <v>4289.6000000000004</v>
      </c>
    </row>
    <row r="18955" spans="1:7" x14ac:dyDescent="0.15">
      <c r="A18955" s="25" t="s">
        <v>97</v>
      </c>
      <c r="B18955" s="29" t="s">
        <v>82</v>
      </c>
      <c r="C18955" s="29" t="s">
        <v>83</v>
      </c>
      <c r="D18955" s="26" t="s">
        <v>22</v>
      </c>
      <c r="E18955" s="26" t="s">
        <v>21</v>
      </c>
      <c r="F18955" s="26">
        <v>2014</v>
      </c>
      <c r="G18955" s="27">
        <v>4439.9000000000005</v>
      </c>
    </row>
    <row r="18956" spans="1:7" x14ac:dyDescent="0.15">
      <c r="A18956" s="25" t="s">
        <v>97</v>
      </c>
      <c r="B18956" s="29" t="s">
        <v>82</v>
      </c>
      <c r="C18956" s="29" t="s">
        <v>83</v>
      </c>
      <c r="D18956" s="26" t="s">
        <v>22</v>
      </c>
      <c r="E18956" s="26" t="s">
        <v>21</v>
      </c>
      <c r="F18956" s="26">
        <v>2013</v>
      </c>
      <c r="G18956" s="27">
        <v>4287.1000000000004</v>
      </c>
    </row>
    <row r="18957" spans="1:7" x14ac:dyDescent="0.15">
      <c r="A18957" s="25" t="s">
        <v>97</v>
      </c>
      <c r="B18957" s="29" t="s">
        <v>82</v>
      </c>
      <c r="C18957" s="29" t="s">
        <v>83</v>
      </c>
      <c r="D18957" s="26" t="s">
        <v>22</v>
      </c>
      <c r="E18957" s="26" t="s">
        <v>21</v>
      </c>
      <c r="F18957" s="26">
        <v>2012</v>
      </c>
      <c r="G18957" s="27">
        <v>4311.5</v>
      </c>
    </row>
    <row r="18958" spans="1:7" x14ac:dyDescent="0.15">
      <c r="A18958" s="25" t="s">
        <v>97</v>
      </c>
      <c r="B18958" s="29" t="s">
        <v>82</v>
      </c>
      <c r="C18958" s="29" t="s">
        <v>83</v>
      </c>
      <c r="D18958" s="26" t="s">
        <v>22</v>
      </c>
      <c r="E18958" s="26" t="s">
        <v>21</v>
      </c>
      <c r="F18958" s="26">
        <v>2011</v>
      </c>
      <c r="G18958" s="27">
        <v>4490.3</v>
      </c>
    </row>
    <row r="18959" spans="1:7" x14ac:dyDescent="0.15">
      <c r="A18959" s="25" t="s">
        <v>97</v>
      </c>
      <c r="B18959" s="29" t="s">
        <v>82</v>
      </c>
      <c r="C18959" s="29" t="s">
        <v>83</v>
      </c>
      <c r="D18959" s="26" t="s">
        <v>22</v>
      </c>
      <c r="E18959" s="26" t="s">
        <v>21</v>
      </c>
      <c r="F18959" s="26">
        <v>2010</v>
      </c>
      <c r="G18959" s="27">
        <v>4693.7</v>
      </c>
    </row>
    <row r="18960" spans="1:7" x14ac:dyDescent="0.15">
      <c r="A18960" s="25" t="s">
        <v>97</v>
      </c>
      <c r="B18960" s="29" t="s">
        <v>82</v>
      </c>
      <c r="C18960" s="29" t="s">
        <v>83</v>
      </c>
      <c r="D18960" s="26" t="s">
        <v>22</v>
      </c>
      <c r="E18960" s="26" t="s">
        <v>21</v>
      </c>
      <c r="F18960" s="26">
        <v>2009</v>
      </c>
      <c r="G18960" s="27">
        <v>4829</v>
      </c>
    </row>
    <row r="18961" spans="1:7" x14ac:dyDescent="0.15">
      <c r="A18961" s="25" t="s">
        <v>97</v>
      </c>
      <c r="B18961" s="29" t="s">
        <v>82</v>
      </c>
      <c r="C18961" s="29" t="s">
        <v>83</v>
      </c>
      <c r="D18961" s="26" t="s">
        <v>22</v>
      </c>
      <c r="E18961" s="26" t="s">
        <v>21</v>
      </c>
      <c r="F18961" s="26">
        <v>2008</v>
      </c>
      <c r="G18961" s="27">
        <v>4856.4000000000005</v>
      </c>
    </row>
    <row r="18962" spans="1:7" x14ac:dyDescent="0.15">
      <c r="A18962" s="25" t="s">
        <v>97</v>
      </c>
      <c r="B18962" s="29" t="s">
        <v>82</v>
      </c>
      <c r="C18962" s="29" t="s">
        <v>83</v>
      </c>
      <c r="D18962" s="26" t="s">
        <v>22</v>
      </c>
      <c r="E18962" s="26" t="s">
        <v>21</v>
      </c>
      <c r="F18962" s="26">
        <v>2007</v>
      </c>
      <c r="G18962" s="27">
        <v>4795.1000000000004</v>
      </c>
    </row>
    <row r="18963" spans="1:7" x14ac:dyDescent="0.15">
      <c r="A18963" s="25" t="s">
        <v>97</v>
      </c>
      <c r="B18963" s="29" t="s">
        <v>82</v>
      </c>
      <c r="C18963" s="29" t="s">
        <v>83</v>
      </c>
      <c r="D18963" s="26" t="s">
        <v>22</v>
      </c>
      <c r="E18963" s="26" t="s">
        <v>21</v>
      </c>
      <c r="F18963" s="26">
        <v>2006</v>
      </c>
      <c r="G18963" s="27">
        <v>4731.3</v>
      </c>
    </row>
    <row r="18964" spans="1:7" x14ac:dyDescent="0.15">
      <c r="A18964" s="25" t="s">
        <v>97</v>
      </c>
      <c r="B18964" s="29" t="s">
        <v>82</v>
      </c>
      <c r="C18964" s="29" t="s">
        <v>83</v>
      </c>
      <c r="D18964" s="26" t="s">
        <v>22</v>
      </c>
      <c r="E18964" s="26" t="s">
        <v>21</v>
      </c>
      <c r="F18964" s="26">
        <v>2005</v>
      </c>
      <c r="G18964" s="27">
        <v>4646.9000000000005</v>
      </c>
    </row>
    <row r="18965" spans="1:7" x14ac:dyDescent="0.15">
      <c r="A18965" s="25" t="s">
        <v>97</v>
      </c>
      <c r="B18965" s="29" t="s">
        <v>82</v>
      </c>
      <c r="C18965" s="29" t="s">
        <v>83</v>
      </c>
      <c r="D18965" s="26" t="s">
        <v>22</v>
      </c>
      <c r="E18965" s="26" t="s">
        <v>21</v>
      </c>
      <c r="F18965" s="26">
        <v>2004</v>
      </c>
      <c r="G18965" s="27">
        <v>4604.1000000000004</v>
      </c>
    </row>
    <row r="18966" spans="1:7" x14ac:dyDescent="0.15">
      <c r="A18966" s="25" t="s">
        <v>97</v>
      </c>
      <c r="B18966" s="29" t="s">
        <v>82</v>
      </c>
      <c r="C18966" s="29" t="s">
        <v>83</v>
      </c>
      <c r="D18966" s="26" t="s">
        <v>22</v>
      </c>
      <c r="E18966" s="26" t="s">
        <v>21</v>
      </c>
      <c r="F18966" s="26">
        <v>2003</v>
      </c>
      <c r="G18966" s="27">
        <v>4495.7</v>
      </c>
    </row>
    <row r="18967" spans="1:7" x14ac:dyDescent="0.15">
      <c r="A18967" s="25" t="s">
        <v>97</v>
      </c>
      <c r="B18967" s="29" t="s">
        <v>82</v>
      </c>
      <c r="C18967" s="29" t="s">
        <v>83</v>
      </c>
      <c r="D18967" s="26" t="s">
        <v>22</v>
      </c>
      <c r="E18967" s="26" t="s">
        <v>21</v>
      </c>
      <c r="F18967" s="26">
        <v>2002</v>
      </c>
      <c r="G18967" s="27">
        <v>4434.3</v>
      </c>
    </row>
    <row r="18968" spans="1:7" x14ac:dyDescent="0.15">
      <c r="A18968" s="25" t="s">
        <v>97</v>
      </c>
      <c r="B18968" s="29" t="s">
        <v>82</v>
      </c>
      <c r="C18968" s="29" t="s">
        <v>83</v>
      </c>
      <c r="D18968" s="26" t="s">
        <v>22</v>
      </c>
      <c r="E18968" s="26" t="s">
        <v>21</v>
      </c>
      <c r="F18968" s="26">
        <v>2001</v>
      </c>
      <c r="G18968" s="27">
        <v>4328.4000000000005</v>
      </c>
    </row>
    <row r="18969" spans="1:7" x14ac:dyDescent="0.15">
      <c r="A18969" s="25" t="s">
        <v>97</v>
      </c>
      <c r="B18969" s="29" t="s">
        <v>82</v>
      </c>
      <c r="C18969" s="29" t="s">
        <v>83</v>
      </c>
      <c r="D18969" s="26" t="s">
        <v>22</v>
      </c>
      <c r="E18969" s="26" t="s">
        <v>21</v>
      </c>
      <c r="F18969" s="26">
        <v>2000</v>
      </c>
      <c r="G18969" s="27">
        <v>4312.8</v>
      </c>
    </row>
    <row r="18970" spans="1:7" x14ac:dyDescent="0.15">
      <c r="A18970" s="25" t="s">
        <v>97</v>
      </c>
      <c r="B18970" s="29" t="s">
        <v>82</v>
      </c>
      <c r="C18970" s="29" t="s">
        <v>83</v>
      </c>
      <c r="D18970" s="26" t="s">
        <v>22</v>
      </c>
      <c r="E18970" s="26" t="s">
        <v>21</v>
      </c>
      <c r="F18970" s="26">
        <v>1999</v>
      </c>
      <c r="G18970" s="27">
        <v>4298.7</v>
      </c>
    </row>
    <row r="18971" spans="1:7" x14ac:dyDescent="0.15">
      <c r="A18971" s="25" t="s">
        <v>97</v>
      </c>
      <c r="B18971" s="29" t="s">
        <v>82</v>
      </c>
      <c r="C18971" s="29" t="s">
        <v>83</v>
      </c>
      <c r="D18971" s="26" t="s">
        <v>22</v>
      </c>
      <c r="E18971" s="26" t="s">
        <v>21</v>
      </c>
      <c r="F18971" s="26">
        <v>1998</v>
      </c>
      <c r="G18971" s="27">
        <v>4297.3</v>
      </c>
    </row>
    <row r="18972" spans="1:7" x14ac:dyDescent="0.15">
      <c r="A18972" s="25" t="s">
        <v>97</v>
      </c>
      <c r="B18972" s="29" t="s">
        <v>82</v>
      </c>
      <c r="C18972" s="29" t="s">
        <v>83</v>
      </c>
      <c r="D18972" s="26" t="s">
        <v>22</v>
      </c>
      <c r="E18972" s="26" t="s">
        <v>21</v>
      </c>
      <c r="F18972" s="26">
        <v>1997</v>
      </c>
      <c r="G18972" s="27">
        <v>4116.4000000000005</v>
      </c>
    </row>
    <row r="18973" spans="1:7" x14ac:dyDescent="0.15">
      <c r="A18973" s="25" t="s">
        <v>97</v>
      </c>
      <c r="B18973" s="29" t="s">
        <v>82</v>
      </c>
      <c r="C18973" s="29" t="s">
        <v>83</v>
      </c>
      <c r="D18973" s="26" t="s">
        <v>22</v>
      </c>
      <c r="E18973" s="26" t="s">
        <v>21</v>
      </c>
      <c r="F18973" s="26">
        <v>1996</v>
      </c>
      <c r="G18973" s="27">
        <v>4132.7</v>
      </c>
    </row>
    <row r="18974" spans="1:7" x14ac:dyDescent="0.15">
      <c r="A18974" s="25" t="s">
        <v>97</v>
      </c>
      <c r="B18974" s="29" t="s">
        <v>82</v>
      </c>
      <c r="C18974" s="29" t="s">
        <v>83</v>
      </c>
      <c r="D18974" s="26" t="s">
        <v>22</v>
      </c>
      <c r="E18974" s="26" t="s">
        <v>21</v>
      </c>
      <c r="F18974" s="26">
        <v>1995</v>
      </c>
      <c r="G18974" s="27">
        <v>4156.3</v>
      </c>
    </row>
    <row r="18975" spans="1:7" x14ac:dyDescent="0.15">
      <c r="A18975" s="25" t="s">
        <v>97</v>
      </c>
      <c r="B18975" s="29" t="s">
        <v>82</v>
      </c>
      <c r="C18975" s="29" t="s">
        <v>83</v>
      </c>
      <c r="D18975" s="26" t="s">
        <v>22</v>
      </c>
      <c r="E18975" s="26" t="s">
        <v>21</v>
      </c>
      <c r="F18975" s="26">
        <v>1994</v>
      </c>
      <c r="G18975" s="27"/>
    </row>
    <row r="18976" spans="1:7" x14ac:dyDescent="0.15">
      <c r="A18976" s="25" t="s">
        <v>97</v>
      </c>
      <c r="B18976" s="29" t="s">
        <v>82</v>
      </c>
      <c r="C18976" s="29" t="s">
        <v>83</v>
      </c>
      <c r="D18976" s="26" t="s">
        <v>22</v>
      </c>
      <c r="E18976" s="26" t="s">
        <v>21</v>
      </c>
      <c r="F18976" s="26">
        <v>1993</v>
      </c>
      <c r="G18976" s="27"/>
    </row>
    <row r="18977" spans="1:7" x14ac:dyDescent="0.15">
      <c r="A18977" s="25" t="s">
        <v>97</v>
      </c>
      <c r="B18977" s="29" t="s">
        <v>82</v>
      </c>
      <c r="C18977" s="29" t="s">
        <v>83</v>
      </c>
      <c r="D18977" s="26" t="s">
        <v>22</v>
      </c>
      <c r="E18977" s="26" t="s">
        <v>21</v>
      </c>
      <c r="F18977" s="26">
        <v>1992</v>
      </c>
      <c r="G18977" s="27"/>
    </row>
    <row r="18978" spans="1:7" x14ac:dyDescent="0.15">
      <c r="A18978" s="25" t="s">
        <v>97</v>
      </c>
      <c r="B18978" s="29" t="s">
        <v>82</v>
      </c>
      <c r="C18978" s="29" t="s">
        <v>83</v>
      </c>
      <c r="D18978" s="26" t="s">
        <v>22</v>
      </c>
      <c r="E18978" s="26" t="s">
        <v>21</v>
      </c>
      <c r="F18978" s="26">
        <v>1991</v>
      </c>
      <c r="G18978" s="27"/>
    </row>
    <row r="18979" spans="1:7" x14ac:dyDescent="0.15">
      <c r="A18979" s="25" t="s">
        <v>97</v>
      </c>
      <c r="B18979" s="29" t="s">
        <v>82</v>
      </c>
      <c r="C18979" s="29" t="s">
        <v>83</v>
      </c>
      <c r="D18979" s="26" t="s">
        <v>22</v>
      </c>
      <c r="E18979" s="26" t="s">
        <v>21</v>
      </c>
      <c r="F18979" s="26">
        <v>1990</v>
      </c>
      <c r="G18979" s="27"/>
    </row>
    <row r="18980" spans="1:7" x14ac:dyDescent="0.15">
      <c r="A18980" s="25" t="s">
        <v>97</v>
      </c>
      <c r="B18980" s="29" t="s">
        <v>82</v>
      </c>
      <c r="C18980" s="29" t="s">
        <v>83</v>
      </c>
      <c r="D18980" s="26" t="s">
        <v>22</v>
      </c>
      <c r="E18980" s="26" t="s">
        <v>21</v>
      </c>
      <c r="F18980" s="26">
        <v>1989</v>
      </c>
      <c r="G18980" s="27"/>
    </row>
    <row r="18981" spans="1:7" x14ac:dyDescent="0.15">
      <c r="A18981" s="25" t="s">
        <v>97</v>
      </c>
      <c r="B18981" s="29" t="s">
        <v>82</v>
      </c>
      <c r="C18981" s="29" t="s">
        <v>83</v>
      </c>
      <c r="D18981" s="26" t="s">
        <v>22</v>
      </c>
      <c r="E18981" s="26" t="s">
        <v>21</v>
      </c>
      <c r="F18981" s="26">
        <v>1988</v>
      </c>
      <c r="G18981" s="27"/>
    </row>
    <row r="18982" spans="1:7" x14ac:dyDescent="0.15">
      <c r="A18982" s="25" t="s">
        <v>97</v>
      </c>
      <c r="B18982" s="29" t="s">
        <v>82</v>
      </c>
      <c r="C18982" s="29" t="s">
        <v>83</v>
      </c>
      <c r="D18982" s="26" t="s">
        <v>22</v>
      </c>
      <c r="E18982" s="26" t="s">
        <v>21</v>
      </c>
      <c r="F18982" s="26">
        <v>1987</v>
      </c>
      <c r="G18982" s="27"/>
    </row>
    <row r="18983" spans="1:7" x14ac:dyDescent="0.15">
      <c r="A18983" s="25" t="s">
        <v>97</v>
      </c>
      <c r="B18983" s="29" t="s">
        <v>82</v>
      </c>
      <c r="C18983" s="29" t="s">
        <v>83</v>
      </c>
      <c r="D18983" s="26" t="s">
        <v>22</v>
      </c>
      <c r="E18983" s="26" t="s">
        <v>21</v>
      </c>
      <c r="F18983" s="26">
        <v>1986</v>
      </c>
      <c r="G18983" s="27"/>
    </row>
    <row r="18984" spans="1:7" x14ac:dyDescent="0.15">
      <c r="A18984" s="25" t="s">
        <v>97</v>
      </c>
      <c r="B18984" s="29" t="s">
        <v>82</v>
      </c>
      <c r="C18984" s="29" t="s">
        <v>83</v>
      </c>
      <c r="D18984" s="26" t="s">
        <v>22</v>
      </c>
      <c r="E18984" s="26" t="s">
        <v>21</v>
      </c>
      <c r="F18984" s="26">
        <v>1985</v>
      </c>
      <c r="G18984" s="27"/>
    </row>
    <row r="18985" spans="1:7" x14ac:dyDescent="0.15">
      <c r="A18985" s="25" t="s">
        <v>97</v>
      </c>
      <c r="B18985" s="29" t="s">
        <v>82</v>
      </c>
      <c r="C18985" s="29" t="s">
        <v>83</v>
      </c>
      <c r="D18985" s="26" t="s">
        <v>22</v>
      </c>
      <c r="E18985" s="26" t="s">
        <v>21</v>
      </c>
      <c r="F18985" s="26">
        <v>1984</v>
      </c>
      <c r="G18985" s="27"/>
    </row>
    <row r="18986" spans="1:7" x14ac:dyDescent="0.15">
      <c r="A18986" s="25" t="s">
        <v>97</v>
      </c>
      <c r="B18986" s="29" t="s">
        <v>82</v>
      </c>
      <c r="C18986" s="29" t="s">
        <v>83</v>
      </c>
      <c r="D18986" s="26" t="s">
        <v>22</v>
      </c>
      <c r="E18986" s="26" t="s">
        <v>21</v>
      </c>
      <c r="F18986" s="26">
        <v>1983</v>
      </c>
      <c r="G18986" s="27"/>
    </row>
    <row r="18987" spans="1:7" x14ac:dyDescent="0.15">
      <c r="A18987" s="25" t="s">
        <v>97</v>
      </c>
      <c r="B18987" s="29" t="s">
        <v>82</v>
      </c>
      <c r="C18987" s="29" t="s">
        <v>83</v>
      </c>
      <c r="D18987" s="26" t="s">
        <v>22</v>
      </c>
      <c r="E18987" s="26" t="s">
        <v>21</v>
      </c>
      <c r="F18987" s="26">
        <v>1982</v>
      </c>
      <c r="G18987" s="27"/>
    </row>
    <row r="18988" spans="1:7" x14ac:dyDescent="0.15">
      <c r="A18988" s="25" t="s">
        <v>97</v>
      </c>
      <c r="B18988" s="29" t="s">
        <v>82</v>
      </c>
      <c r="C18988" s="29" t="s">
        <v>83</v>
      </c>
      <c r="D18988" s="26" t="s">
        <v>22</v>
      </c>
      <c r="E18988" s="26" t="s">
        <v>21</v>
      </c>
      <c r="F18988" s="26">
        <v>1981</v>
      </c>
      <c r="G18988" s="27"/>
    </row>
    <row r="18989" spans="1:7" x14ac:dyDescent="0.15">
      <c r="A18989" s="25" t="s">
        <v>97</v>
      </c>
      <c r="B18989" s="29" t="s">
        <v>82</v>
      </c>
      <c r="C18989" s="29" t="s">
        <v>83</v>
      </c>
      <c r="D18989" s="26" t="s">
        <v>22</v>
      </c>
      <c r="E18989" s="26" t="s">
        <v>21</v>
      </c>
      <c r="F18989" s="26">
        <v>1980</v>
      </c>
      <c r="G18989" s="27"/>
    </row>
    <row r="18990" spans="1:7" x14ac:dyDescent="0.15">
      <c r="A18990" s="25" t="s">
        <v>97</v>
      </c>
      <c r="B18990" s="29" t="s">
        <v>82</v>
      </c>
      <c r="C18990" s="29" t="s">
        <v>83</v>
      </c>
      <c r="D18990" s="26" t="s">
        <v>22</v>
      </c>
      <c r="E18990" s="26" t="s">
        <v>21</v>
      </c>
      <c r="F18990" s="26">
        <v>1979</v>
      </c>
      <c r="G18990" s="27"/>
    </row>
    <row r="18991" spans="1:7" x14ac:dyDescent="0.15">
      <c r="A18991" s="25" t="s">
        <v>97</v>
      </c>
      <c r="B18991" s="29" t="s">
        <v>82</v>
      </c>
      <c r="C18991" s="29" t="s">
        <v>83</v>
      </c>
      <c r="D18991" s="26" t="s">
        <v>22</v>
      </c>
      <c r="E18991" s="26" t="s">
        <v>21</v>
      </c>
      <c r="F18991" s="26">
        <v>1978</v>
      </c>
      <c r="G18991" s="27"/>
    </row>
    <row r="18992" spans="1:7" x14ac:dyDescent="0.15">
      <c r="A18992" s="25" t="s">
        <v>97</v>
      </c>
      <c r="B18992" s="29" t="s">
        <v>82</v>
      </c>
      <c r="C18992" s="29" t="s">
        <v>83</v>
      </c>
      <c r="D18992" s="26" t="s">
        <v>22</v>
      </c>
      <c r="E18992" s="26" t="s">
        <v>21</v>
      </c>
      <c r="F18992" s="26">
        <v>1977</v>
      </c>
      <c r="G18992" s="27"/>
    </row>
    <row r="18993" spans="1:7" x14ac:dyDescent="0.15">
      <c r="A18993" s="25" t="s">
        <v>97</v>
      </c>
      <c r="B18993" s="29" t="s">
        <v>82</v>
      </c>
      <c r="C18993" s="29" t="s">
        <v>83</v>
      </c>
      <c r="D18993" s="26" t="s">
        <v>22</v>
      </c>
      <c r="E18993" s="26" t="s">
        <v>21</v>
      </c>
      <c r="F18993" s="26">
        <v>1976</v>
      </c>
      <c r="G18993" s="27"/>
    </row>
    <row r="18994" spans="1:7" x14ac:dyDescent="0.15">
      <c r="A18994" s="25" t="s">
        <v>97</v>
      </c>
      <c r="B18994" s="29" t="s">
        <v>82</v>
      </c>
      <c r="C18994" s="29" t="s">
        <v>83</v>
      </c>
      <c r="D18994" s="26" t="s">
        <v>22</v>
      </c>
      <c r="E18994" s="26" t="s">
        <v>21</v>
      </c>
      <c r="F18994" s="26">
        <v>1975</v>
      </c>
      <c r="G18994" s="27"/>
    </row>
    <row r="18995" spans="1:7" x14ac:dyDescent="0.15">
      <c r="A18995" s="25" t="s">
        <v>97</v>
      </c>
      <c r="B18995" s="29" t="s">
        <v>82</v>
      </c>
      <c r="C18995" s="29" t="s">
        <v>83</v>
      </c>
      <c r="D18995" s="26" t="s">
        <v>22</v>
      </c>
      <c r="E18995" s="26" t="s">
        <v>21</v>
      </c>
      <c r="F18995" s="26">
        <v>1974</v>
      </c>
      <c r="G18995" s="27"/>
    </row>
    <row r="18996" spans="1:7" x14ac:dyDescent="0.15">
      <c r="A18996" s="25" t="s">
        <v>97</v>
      </c>
      <c r="B18996" s="29" t="s">
        <v>82</v>
      </c>
      <c r="C18996" s="29" t="s">
        <v>83</v>
      </c>
      <c r="D18996" s="26" t="s">
        <v>22</v>
      </c>
      <c r="E18996" s="26" t="s">
        <v>21</v>
      </c>
      <c r="F18996" s="26">
        <v>1973</v>
      </c>
      <c r="G18996" s="27"/>
    </row>
    <row r="18997" spans="1:7" x14ac:dyDescent="0.15">
      <c r="A18997" s="25" t="s">
        <v>97</v>
      </c>
      <c r="B18997" s="29" t="s">
        <v>82</v>
      </c>
      <c r="C18997" s="29" t="s">
        <v>83</v>
      </c>
      <c r="D18997" s="26" t="s">
        <v>22</v>
      </c>
      <c r="E18997" s="26" t="s">
        <v>21</v>
      </c>
      <c r="F18997" s="26">
        <v>1972</v>
      </c>
      <c r="G18997" s="27"/>
    </row>
    <row r="18998" spans="1:7" x14ac:dyDescent="0.15">
      <c r="A18998" s="25" t="s">
        <v>97</v>
      </c>
      <c r="B18998" s="29" t="s">
        <v>82</v>
      </c>
      <c r="C18998" s="29" t="s">
        <v>83</v>
      </c>
      <c r="D18998" s="26" t="s">
        <v>22</v>
      </c>
      <c r="E18998" s="26" t="s">
        <v>21</v>
      </c>
      <c r="F18998" s="26">
        <v>1971</v>
      </c>
      <c r="G18998" s="27"/>
    </row>
    <row r="18999" spans="1:7" x14ac:dyDescent="0.15">
      <c r="A18999" s="25" t="s">
        <v>97</v>
      </c>
      <c r="B18999" s="29" t="s">
        <v>82</v>
      </c>
      <c r="C18999" s="29" t="s">
        <v>83</v>
      </c>
      <c r="D18999" s="26" t="s">
        <v>22</v>
      </c>
      <c r="E18999" s="26" t="s">
        <v>21</v>
      </c>
      <c r="F18999" s="26">
        <v>1970</v>
      </c>
      <c r="G18999" s="27"/>
    </row>
    <row r="19000" spans="1:7" x14ac:dyDescent="0.15">
      <c r="A19000" s="25" t="s">
        <v>97</v>
      </c>
      <c r="B19000" s="29" t="s">
        <v>82</v>
      </c>
      <c r="C19000" s="29" t="s">
        <v>83</v>
      </c>
      <c r="D19000" s="26" t="s">
        <v>22</v>
      </c>
      <c r="E19000" s="26" t="s">
        <v>21</v>
      </c>
      <c r="F19000" s="26">
        <v>1969</v>
      </c>
      <c r="G19000" s="27"/>
    </row>
    <row r="19001" spans="1:7" x14ac:dyDescent="0.15">
      <c r="A19001" s="25" t="s">
        <v>97</v>
      </c>
      <c r="B19001" s="29" t="s">
        <v>82</v>
      </c>
      <c r="C19001" s="29" t="s">
        <v>83</v>
      </c>
      <c r="D19001" s="26" t="s">
        <v>22</v>
      </c>
      <c r="E19001" s="26" t="s">
        <v>21</v>
      </c>
      <c r="F19001" s="26">
        <v>1968</v>
      </c>
      <c r="G19001" s="27"/>
    </row>
    <row r="19002" spans="1:7" x14ac:dyDescent="0.15">
      <c r="A19002" s="25" t="s">
        <v>97</v>
      </c>
      <c r="B19002" s="29" t="s">
        <v>82</v>
      </c>
      <c r="C19002" s="29" t="s">
        <v>83</v>
      </c>
      <c r="D19002" s="26" t="s">
        <v>22</v>
      </c>
      <c r="E19002" s="26" t="s">
        <v>21</v>
      </c>
      <c r="F19002" s="26">
        <v>1967</v>
      </c>
      <c r="G19002" s="27"/>
    </row>
    <row r="19003" spans="1:7" x14ac:dyDescent="0.15">
      <c r="A19003" s="25" t="s">
        <v>97</v>
      </c>
      <c r="B19003" s="29" t="s">
        <v>82</v>
      </c>
      <c r="C19003" s="29" t="s">
        <v>83</v>
      </c>
      <c r="D19003" s="26" t="s">
        <v>22</v>
      </c>
      <c r="E19003" s="26" t="s">
        <v>21</v>
      </c>
      <c r="F19003" s="26">
        <v>1966</v>
      </c>
      <c r="G19003" s="27"/>
    </row>
    <row r="19004" spans="1:7" x14ac:dyDescent="0.15">
      <c r="A19004" s="25" t="s">
        <v>97</v>
      </c>
      <c r="B19004" s="29" t="s">
        <v>82</v>
      </c>
      <c r="C19004" s="29" t="s">
        <v>83</v>
      </c>
      <c r="D19004" s="26" t="s">
        <v>22</v>
      </c>
      <c r="E19004" s="26" t="s">
        <v>21</v>
      </c>
      <c r="F19004" s="26">
        <v>1965</v>
      </c>
      <c r="G19004" s="27"/>
    </row>
    <row r="19005" spans="1:7" x14ac:dyDescent="0.15">
      <c r="A19005" s="25" t="s">
        <v>97</v>
      </c>
      <c r="B19005" s="29" t="s">
        <v>82</v>
      </c>
      <c r="C19005" s="29" t="s">
        <v>83</v>
      </c>
      <c r="D19005" s="26" t="s">
        <v>22</v>
      </c>
      <c r="E19005" s="26" t="s">
        <v>21</v>
      </c>
      <c r="F19005" s="26">
        <v>1964</v>
      </c>
      <c r="G19005" s="27"/>
    </row>
    <row r="19006" spans="1:7" x14ac:dyDescent="0.15">
      <c r="A19006" s="25" t="s">
        <v>97</v>
      </c>
      <c r="B19006" s="29" t="s">
        <v>82</v>
      </c>
      <c r="C19006" s="29" t="s">
        <v>83</v>
      </c>
      <c r="D19006" s="26" t="s">
        <v>22</v>
      </c>
      <c r="E19006" s="26" t="s">
        <v>21</v>
      </c>
      <c r="F19006" s="26">
        <v>1963</v>
      </c>
      <c r="G19006" s="27"/>
    </row>
    <row r="19007" spans="1:7" x14ac:dyDescent="0.15">
      <c r="A19007" s="25" t="s">
        <v>97</v>
      </c>
      <c r="B19007" s="29" t="s">
        <v>82</v>
      </c>
      <c r="C19007" s="29" t="s">
        <v>83</v>
      </c>
      <c r="D19007" s="26" t="s">
        <v>22</v>
      </c>
      <c r="E19007" s="26" t="s">
        <v>21</v>
      </c>
      <c r="F19007" s="26">
        <v>1962</v>
      </c>
      <c r="G19007" s="27"/>
    </row>
    <row r="19008" spans="1:7" x14ac:dyDescent="0.15">
      <c r="A19008" s="25" t="s">
        <v>97</v>
      </c>
      <c r="B19008" s="29" t="s">
        <v>82</v>
      </c>
      <c r="C19008" s="29" t="s">
        <v>83</v>
      </c>
      <c r="D19008" s="26" t="s">
        <v>22</v>
      </c>
      <c r="E19008" s="26" t="s">
        <v>21</v>
      </c>
      <c r="F19008" s="26">
        <v>1961</v>
      </c>
      <c r="G19008" s="27"/>
    </row>
    <row r="19009" spans="1:7" x14ac:dyDescent="0.15">
      <c r="A19009" s="25" t="s">
        <v>97</v>
      </c>
      <c r="B19009" s="29" t="s">
        <v>82</v>
      </c>
      <c r="C19009" s="29" t="s">
        <v>83</v>
      </c>
      <c r="D19009" s="26" t="s">
        <v>22</v>
      </c>
      <c r="E19009" s="26" t="s">
        <v>21</v>
      </c>
      <c r="F19009" s="26">
        <v>1960</v>
      </c>
      <c r="G19009" s="27"/>
    </row>
    <row r="19010" spans="1:7" x14ac:dyDescent="0.15">
      <c r="A19010" s="25" t="s">
        <v>97</v>
      </c>
      <c r="B19010" s="29" t="s">
        <v>82</v>
      </c>
      <c r="C19010" s="29" t="s">
        <v>83</v>
      </c>
      <c r="D19010" s="26" t="s">
        <v>38</v>
      </c>
      <c r="E19010" s="26" t="s">
        <v>37</v>
      </c>
      <c r="F19010" s="26">
        <v>2023</v>
      </c>
      <c r="G19010" s="27">
        <v>21193.7</v>
      </c>
    </row>
    <row r="19011" spans="1:7" x14ac:dyDescent="0.15">
      <c r="A19011" s="25" t="s">
        <v>97</v>
      </c>
      <c r="B19011" s="29" t="s">
        <v>82</v>
      </c>
      <c r="C19011" s="29" t="s">
        <v>83</v>
      </c>
      <c r="D19011" s="26" t="s">
        <v>38</v>
      </c>
      <c r="E19011" s="26" t="s">
        <v>37</v>
      </c>
      <c r="F19011" s="26">
        <v>2022</v>
      </c>
      <c r="G19011" s="27">
        <v>20544.599999999999</v>
      </c>
    </row>
    <row r="19012" spans="1:7" x14ac:dyDescent="0.15">
      <c r="A19012" s="25" t="s">
        <v>97</v>
      </c>
      <c r="B19012" s="29" t="s">
        <v>82</v>
      </c>
      <c r="C19012" s="29" t="s">
        <v>83</v>
      </c>
      <c r="D19012" s="26" t="s">
        <v>38</v>
      </c>
      <c r="E19012" s="26" t="s">
        <v>37</v>
      </c>
      <c r="F19012" s="26">
        <v>2021</v>
      </c>
      <c r="G19012" s="27">
        <v>20011</v>
      </c>
    </row>
    <row r="19013" spans="1:7" x14ac:dyDescent="0.15">
      <c r="A19013" s="25" t="s">
        <v>97</v>
      </c>
      <c r="B19013" s="29" t="s">
        <v>82</v>
      </c>
      <c r="C19013" s="29" t="s">
        <v>83</v>
      </c>
      <c r="D19013" s="26" t="s">
        <v>38</v>
      </c>
      <c r="E19013" s="26" t="s">
        <v>37</v>
      </c>
      <c r="F19013" s="26">
        <v>2020</v>
      </c>
      <c r="G19013" s="27">
        <v>19542.5</v>
      </c>
    </row>
    <row r="19014" spans="1:7" x14ac:dyDescent="0.15">
      <c r="A19014" s="25" t="s">
        <v>97</v>
      </c>
      <c r="B19014" s="29" t="s">
        <v>82</v>
      </c>
      <c r="C19014" s="29" t="s">
        <v>83</v>
      </c>
      <c r="D19014" s="26" t="s">
        <v>38</v>
      </c>
      <c r="E19014" s="26" t="s">
        <v>37</v>
      </c>
      <c r="F19014" s="26">
        <v>2019</v>
      </c>
      <c r="G19014" s="27">
        <v>20390.599999999999</v>
      </c>
    </row>
    <row r="19015" spans="1:7" x14ac:dyDescent="0.15">
      <c r="A19015" s="25" t="s">
        <v>97</v>
      </c>
      <c r="B19015" s="29" t="s">
        <v>82</v>
      </c>
      <c r="C19015" s="29" t="s">
        <v>83</v>
      </c>
      <c r="D19015" s="26" t="s">
        <v>38</v>
      </c>
      <c r="E19015" s="26" t="s">
        <v>37</v>
      </c>
      <c r="F19015" s="26">
        <v>2018</v>
      </c>
      <c r="G19015" s="27">
        <v>19864.099999999999</v>
      </c>
    </row>
    <row r="19016" spans="1:7" x14ac:dyDescent="0.15">
      <c r="A19016" s="25" t="s">
        <v>97</v>
      </c>
      <c r="B19016" s="29" t="s">
        <v>82</v>
      </c>
      <c r="C19016" s="29" t="s">
        <v>83</v>
      </c>
      <c r="D19016" s="26" t="s">
        <v>38</v>
      </c>
      <c r="E19016" s="26" t="s">
        <v>37</v>
      </c>
      <c r="F19016" s="26">
        <v>2017</v>
      </c>
      <c r="G19016" s="27">
        <v>19438.5</v>
      </c>
    </row>
    <row r="19017" spans="1:7" x14ac:dyDescent="0.15">
      <c r="A19017" s="25" t="s">
        <v>97</v>
      </c>
      <c r="B19017" s="29" t="s">
        <v>82</v>
      </c>
      <c r="C19017" s="29" t="s">
        <v>83</v>
      </c>
      <c r="D19017" s="26" t="s">
        <v>38</v>
      </c>
      <c r="E19017" s="26" t="s">
        <v>37</v>
      </c>
      <c r="F19017" s="26">
        <v>2016</v>
      </c>
      <c r="G19017" s="27">
        <v>18941.900000000001</v>
      </c>
    </row>
    <row r="19018" spans="1:7" x14ac:dyDescent="0.15">
      <c r="A19018" s="25" t="s">
        <v>97</v>
      </c>
      <c r="B19018" s="29" t="s">
        <v>82</v>
      </c>
      <c r="C19018" s="29" t="s">
        <v>83</v>
      </c>
      <c r="D19018" s="26" t="s">
        <v>38</v>
      </c>
      <c r="E19018" s="26" t="s">
        <v>37</v>
      </c>
      <c r="F19018" s="26">
        <v>2015</v>
      </c>
      <c r="G19018" s="27">
        <v>18538.599999999999</v>
      </c>
    </row>
    <row r="19019" spans="1:7" x14ac:dyDescent="0.15">
      <c r="A19019" s="25" t="s">
        <v>97</v>
      </c>
      <c r="B19019" s="29" t="s">
        <v>82</v>
      </c>
      <c r="C19019" s="29" t="s">
        <v>83</v>
      </c>
      <c r="D19019" s="26" t="s">
        <v>38</v>
      </c>
      <c r="E19019" s="26" t="s">
        <v>37</v>
      </c>
      <c r="F19019" s="26">
        <v>2014</v>
      </c>
      <c r="G19019" s="27">
        <v>18035.900000000001</v>
      </c>
    </row>
    <row r="19020" spans="1:7" x14ac:dyDescent="0.15">
      <c r="A19020" s="25" t="s">
        <v>97</v>
      </c>
      <c r="B19020" s="29" t="s">
        <v>82</v>
      </c>
      <c r="C19020" s="29" t="s">
        <v>83</v>
      </c>
      <c r="D19020" s="26" t="s">
        <v>38</v>
      </c>
      <c r="E19020" s="26" t="s">
        <v>37</v>
      </c>
      <c r="F19020" s="26">
        <v>2013</v>
      </c>
      <c r="G19020" s="27">
        <v>17852.099999999999</v>
      </c>
    </row>
    <row r="19021" spans="1:7" x14ac:dyDescent="0.15">
      <c r="A19021" s="25" t="s">
        <v>97</v>
      </c>
      <c r="B19021" s="29" t="s">
        <v>82</v>
      </c>
      <c r="C19021" s="29" t="s">
        <v>83</v>
      </c>
      <c r="D19021" s="26" t="s">
        <v>38</v>
      </c>
      <c r="E19021" s="26" t="s">
        <v>37</v>
      </c>
      <c r="F19021" s="26">
        <v>2012</v>
      </c>
      <c r="G19021" s="27">
        <v>18277.3</v>
      </c>
    </row>
    <row r="19022" spans="1:7" x14ac:dyDescent="0.15">
      <c r="A19022" s="25" t="s">
        <v>97</v>
      </c>
      <c r="B19022" s="29" t="s">
        <v>82</v>
      </c>
      <c r="C19022" s="29" t="s">
        <v>83</v>
      </c>
      <c r="D19022" s="26" t="s">
        <v>38</v>
      </c>
      <c r="E19022" s="26" t="s">
        <v>37</v>
      </c>
      <c r="F19022" s="26">
        <v>2011</v>
      </c>
      <c r="G19022" s="27">
        <v>19026.7</v>
      </c>
    </row>
    <row r="19023" spans="1:7" x14ac:dyDescent="0.15">
      <c r="A19023" s="25" t="s">
        <v>97</v>
      </c>
      <c r="B19023" s="29" t="s">
        <v>82</v>
      </c>
      <c r="C19023" s="29" t="s">
        <v>83</v>
      </c>
      <c r="D19023" s="26" t="s">
        <v>38</v>
      </c>
      <c r="E19023" s="26" t="s">
        <v>37</v>
      </c>
      <c r="F19023" s="26">
        <v>2010</v>
      </c>
      <c r="G19023" s="27">
        <v>19522.3</v>
      </c>
    </row>
    <row r="19024" spans="1:7" x14ac:dyDescent="0.15">
      <c r="A19024" s="25" t="s">
        <v>97</v>
      </c>
      <c r="B19024" s="29" t="s">
        <v>82</v>
      </c>
      <c r="C19024" s="29" t="s">
        <v>83</v>
      </c>
      <c r="D19024" s="26" t="s">
        <v>38</v>
      </c>
      <c r="E19024" s="26" t="s">
        <v>37</v>
      </c>
      <c r="F19024" s="26">
        <v>2009</v>
      </c>
      <c r="G19024" s="27">
        <v>19861.900000000001</v>
      </c>
    </row>
    <row r="19025" spans="1:7" x14ac:dyDescent="0.15">
      <c r="A19025" s="25" t="s">
        <v>97</v>
      </c>
      <c r="B19025" s="29" t="s">
        <v>82</v>
      </c>
      <c r="C19025" s="29" t="s">
        <v>83</v>
      </c>
      <c r="D19025" s="26" t="s">
        <v>38</v>
      </c>
      <c r="E19025" s="26" t="s">
        <v>37</v>
      </c>
      <c r="F19025" s="26">
        <v>2008</v>
      </c>
      <c r="G19025" s="27">
        <v>21201</v>
      </c>
    </row>
    <row r="19026" spans="1:7" x14ac:dyDescent="0.15">
      <c r="A19026" s="25" t="s">
        <v>97</v>
      </c>
      <c r="B19026" s="29" t="s">
        <v>82</v>
      </c>
      <c r="C19026" s="29" t="s">
        <v>83</v>
      </c>
      <c r="D19026" s="26" t="s">
        <v>38</v>
      </c>
      <c r="E19026" s="26" t="s">
        <v>37</v>
      </c>
      <c r="F19026" s="26">
        <v>2007</v>
      </c>
      <c r="G19026" s="27">
        <v>21162.9</v>
      </c>
    </row>
    <row r="19027" spans="1:7" x14ac:dyDescent="0.15">
      <c r="A19027" s="25" t="s">
        <v>97</v>
      </c>
      <c r="B19027" s="29" t="s">
        <v>82</v>
      </c>
      <c r="C19027" s="29" t="s">
        <v>83</v>
      </c>
      <c r="D19027" s="26" t="s">
        <v>38</v>
      </c>
      <c r="E19027" s="26" t="s">
        <v>37</v>
      </c>
      <c r="F19027" s="26">
        <v>2006</v>
      </c>
      <c r="G19027" s="27">
        <v>20495.599999999999</v>
      </c>
    </row>
    <row r="19028" spans="1:7" x14ac:dyDescent="0.15">
      <c r="A19028" s="25" t="s">
        <v>97</v>
      </c>
      <c r="B19028" s="29" t="s">
        <v>82</v>
      </c>
      <c r="C19028" s="29" t="s">
        <v>83</v>
      </c>
      <c r="D19028" s="26" t="s">
        <v>38</v>
      </c>
      <c r="E19028" s="26" t="s">
        <v>37</v>
      </c>
      <c r="F19028" s="26">
        <v>2005</v>
      </c>
      <c r="G19028" s="27">
        <v>19686.3</v>
      </c>
    </row>
    <row r="19029" spans="1:7" x14ac:dyDescent="0.15">
      <c r="A19029" s="25" t="s">
        <v>97</v>
      </c>
      <c r="B19029" s="29" t="s">
        <v>82</v>
      </c>
      <c r="C19029" s="29" t="s">
        <v>83</v>
      </c>
      <c r="D19029" s="26" t="s">
        <v>38</v>
      </c>
      <c r="E19029" s="26" t="s">
        <v>37</v>
      </c>
      <c r="F19029" s="26">
        <v>2004</v>
      </c>
      <c r="G19029" s="27">
        <v>18883.8</v>
      </c>
    </row>
    <row r="19030" spans="1:7" x14ac:dyDescent="0.15">
      <c r="A19030" s="25" t="s">
        <v>97</v>
      </c>
      <c r="B19030" s="29" t="s">
        <v>82</v>
      </c>
      <c r="C19030" s="29" t="s">
        <v>83</v>
      </c>
      <c r="D19030" s="26" t="s">
        <v>38</v>
      </c>
      <c r="E19030" s="26" t="s">
        <v>37</v>
      </c>
      <c r="F19030" s="26">
        <v>2003</v>
      </c>
      <c r="G19030" s="27">
        <v>18222</v>
      </c>
    </row>
    <row r="19031" spans="1:7" x14ac:dyDescent="0.15">
      <c r="A19031" s="25" t="s">
        <v>97</v>
      </c>
      <c r="B19031" s="29" t="s">
        <v>82</v>
      </c>
      <c r="C19031" s="29" t="s">
        <v>83</v>
      </c>
      <c r="D19031" s="26" t="s">
        <v>38</v>
      </c>
      <c r="E19031" s="26" t="s">
        <v>37</v>
      </c>
      <c r="F19031" s="26">
        <v>2002</v>
      </c>
      <c r="G19031" s="27">
        <v>17645.7</v>
      </c>
    </row>
    <row r="19032" spans="1:7" x14ac:dyDescent="0.15">
      <c r="A19032" s="25" t="s">
        <v>97</v>
      </c>
      <c r="B19032" s="29" t="s">
        <v>82</v>
      </c>
      <c r="C19032" s="29" t="s">
        <v>83</v>
      </c>
      <c r="D19032" s="26" t="s">
        <v>38</v>
      </c>
      <c r="E19032" s="26" t="s">
        <v>37</v>
      </c>
      <c r="F19032" s="26">
        <v>2001</v>
      </c>
      <c r="G19032" s="27">
        <v>17209.8</v>
      </c>
    </row>
    <row r="19033" spans="1:7" x14ac:dyDescent="0.15">
      <c r="A19033" s="25" t="s">
        <v>97</v>
      </c>
      <c r="B19033" s="29" t="s">
        <v>82</v>
      </c>
      <c r="C19033" s="29" t="s">
        <v>83</v>
      </c>
      <c r="D19033" s="26" t="s">
        <v>38</v>
      </c>
      <c r="E19033" s="26" t="s">
        <v>37</v>
      </c>
      <c r="F19033" s="26">
        <v>2000</v>
      </c>
      <c r="G19033" s="27">
        <v>16664.400000000001</v>
      </c>
    </row>
    <row r="19034" spans="1:7" x14ac:dyDescent="0.15">
      <c r="A19034" s="25" t="s">
        <v>97</v>
      </c>
      <c r="B19034" s="29" t="s">
        <v>82</v>
      </c>
      <c r="C19034" s="29" t="s">
        <v>83</v>
      </c>
      <c r="D19034" s="26" t="s">
        <v>38</v>
      </c>
      <c r="E19034" s="26" t="s">
        <v>37</v>
      </c>
      <c r="F19034" s="26">
        <v>1999</v>
      </c>
      <c r="G19034" s="27">
        <v>15886.5</v>
      </c>
    </row>
    <row r="19035" spans="1:7" x14ac:dyDescent="0.15">
      <c r="A19035" s="25" t="s">
        <v>97</v>
      </c>
      <c r="B19035" s="29" t="s">
        <v>82</v>
      </c>
      <c r="C19035" s="29" t="s">
        <v>83</v>
      </c>
      <c r="D19035" s="26" t="s">
        <v>38</v>
      </c>
      <c r="E19035" s="26" t="s">
        <v>37</v>
      </c>
      <c r="F19035" s="26">
        <v>1998</v>
      </c>
      <c r="G19035" s="27">
        <v>15195.2</v>
      </c>
    </row>
    <row r="19036" spans="1:7" x14ac:dyDescent="0.15">
      <c r="A19036" s="25" t="s">
        <v>97</v>
      </c>
      <c r="B19036" s="29" t="s">
        <v>82</v>
      </c>
      <c r="C19036" s="29" t="s">
        <v>83</v>
      </c>
      <c r="D19036" s="26" t="s">
        <v>38</v>
      </c>
      <c r="E19036" s="26" t="s">
        <v>37</v>
      </c>
      <c r="F19036" s="26">
        <v>1997</v>
      </c>
      <c r="G19036" s="27">
        <v>14560</v>
      </c>
    </row>
    <row r="19037" spans="1:7" x14ac:dyDescent="0.15">
      <c r="A19037" s="25" t="s">
        <v>97</v>
      </c>
      <c r="B19037" s="29" t="s">
        <v>82</v>
      </c>
      <c r="C19037" s="29" t="s">
        <v>83</v>
      </c>
      <c r="D19037" s="26" t="s">
        <v>38</v>
      </c>
      <c r="E19037" s="26" t="s">
        <v>37</v>
      </c>
      <c r="F19037" s="26">
        <v>1996</v>
      </c>
      <c r="G19037" s="27">
        <v>14037.8</v>
      </c>
    </row>
    <row r="19038" spans="1:7" x14ac:dyDescent="0.15">
      <c r="A19038" s="25" t="s">
        <v>97</v>
      </c>
      <c r="B19038" s="29" t="s">
        <v>82</v>
      </c>
      <c r="C19038" s="29" t="s">
        <v>83</v>
      </c>
      <c r="D19038" s="26" t="s">
        <v>38</v>
      </c>
      <c r="E19038" s="26" t="s">
        <v>37</v>
      </c>
      <c r="F19038" s="26">
        <v>1995</v>
      </c>
      <c r="G19038" s="27">
        <v>13841.2</v>
      </c>
    </row>
    <row r="19039" spans="1:7" x14ac:dyDescent="0.15">
      <c r="A19039" s="25" t="s">
        <v>97</v>
      </c>
      <c r="B19039" s="29" t="s">
        <v>82</v>
      </c>
      <c r="C19039" s="29" t="s">
        <v>83</v>
      </c>
      <c r="D19039" s="26" t="s">
        <v>38</v>
      </c>
      <c r="E19039" s="26" t="s">
        <v>37</v>
      </c>
      <c r="F19039" s="26">
        <v>1994</v>
      </c>
      <c r="G19039" s="27">
        <v>13554</v>
      </c>
    </row>
    <row r="19040" spans="1:7" x14ac:dyDescent="0.15">
      <c r="A19040" s="25" t="s">
        <v>97</v>
      </c>
      <c r="B19040" s="29" t="s">
        <v>82</v>
      </c>
      <c r="C19040" s="29" t="s">
        <v>83</v>
      </c>
      <c r="D19040" s="26" t="s">
        <v>38</v>
      </c>
      <c r="E19040" s="26" t="s">
        <v>37</v>
      </c>
      <c r="F19040" s="26">
        <v>1993</v>
      </c>
      <c r="G19040" s="27">
        <v>13585.2</v>
      </c>
    </row>
    <row r="19041" spans="1:7" x14ac:dyDescent="0.15">
      <c r="A19041" s="25" t="s">
        <v>97</v>
      </c>
      <c r="B19041" s="29" t="s">
        <v>82</v>
      </c>
      <c r="C19041" s="29" t="s">
        <v>83</v>
      </c>
      <c r="D19041" s="26" t="s">
        <v>38</v>
      </c>
      <c r="E19041" s="26" t="s">
        <v>37</v>
      </c>
      <c r="F19041" s="26">
        <v>1992</v>
      </c>
      <c r="G19041" s="27">
        <v>14002.3</v>
      </c>
    </row>
    <row r="19042" spans="1:7" x14ac:dyDescent="0.15">
      <c r="A19042" s="25" t="s">
        <v>97</v>
      </c>
      <c r="B19042" s="29" t="s">
        <v>82</v>
      </c>
      <c r="C19042" s="29" t="s">
        <v>83</v>
      </c>
      <c r="D19042" s="26" t="s">
        <v>38</v>
      </c>
      <c r="E19042" s="26" t="s">
        <v>37</v>
      </c>
      <c r="F19042" s="26">
        <v>1991</v>
      </c>
      <c r="G19042" s="27">
        <v>14222.7</v>
      </c>
    </row>
    <row r="19043" spans="1:7" x14ac:dyDescent="0.15">
      <c r="A19043" s="25" t="s">
        <v>97</v>
      </c>
      <c r="B19043" s="29" t="s">
        <v>82</v>
      </c>
      <c r="C19043" s="29" t="s">
        <v>83</v>
      </c>
      <c r="D19043" s="26" t="s">
        <v>38</v>
      </c>
      <c r="E19043" s="26" t="s">
        <v>37</v>
      </c>
      <c r="F19043" s="26">
        <v>1990</v>
      </c>
      <c r="G19043" s="27">
        <v>14012.6</v>
      </c>
    </row>
    <row r="19044" spans="1:7" x14ac:dyDescent="0.15">
      <c r="A19044" s="25" t="s">
        <v>97</v>
      </c>
      <c r="B19044" s="29" t="s">
        <v>82</v>
      </c>
      <c r="C19044" s="29" t="s">
        <v>83</v>
      </c>
      <c r="D19044" s="26" t="s">
        <v>38</v>
      </c>
      <c r="E19044" s="26" t="s">
        <v>37</v>
      </c>
      <c r="F19044" s="26">
        <v>1989</v>
      </c>
      <c r="G19044" s="27">
        <v>13499.5</v>
      </c>
    </row>
    <row r="19045" spans="1:7" x14ac:dyDescent="0.15">
      <c r="A19045" s="25" t="s">
        <v>97</v>
      </c>
      <c r="B19045" s="29" t="s">
        <v>82</v>
      </c>
      <c r="C19045" s="29" t="s">
        <v>83</v>
      </c>
      <c r="D19045" s="26" t="s">
        <v>38</v>
      </c>
      <c r="E19045" s="26" t="s">
        <v>37</v>
      </c>
      <c r="F19045" s="26">
        <v>1988</v>
      </c>
      <c r="G19045" s="27">
        <v>13027.4</v>
      </c>
    </row>
    <row r="19046" spans="1:7" x14ac:dyDescent="0.15">
      <c r="A19046" s="25" t="s">
        <v>97</v>
      </c>
      <c r="B19046" s="29" t="s">
        <v>82</v>
      </c>
      <c r="C19046" s="29" t="s">
        <v>83</v>
      </c>
      <c r="D19046" s="26" t="s">
        <v>38</v>
      </c>
      <c r="E19046" s="26" t="s">
        <v>37</v>
      </c>
      <c r="F19046" s="26">
        <v>1987</v>
      </c>
      <c r="G19046" s="27">
        <v>12586.4</v>
      </c>
    </row>
    <row r="19047" spans="1:7" x14ac:dyDescent="0.15">
      <c r="A19047" s="25" t="s">
        <v>97</v>
      </c>
      <c r="B19047" s="29" t="s">
        <v>82</v>
      </c>
      <c r="C19047" s="29" t="s">
        <v>83</v>
      </c>
      <c r="D19047" s="26" t="s">
        <v>38</v>
      </c>
      <c r="E19047" s="26" t="s">
        <v>37</v>
      </c>
      <c r="F19047" s="26">
        <v>1986</v>
      </c>
      <c r="G19047" s="27">
        <v>12010.9</v>
      </c>
    </row>
    <row r="19048" spans="1:7" x14ac:dyDescent="0.15">
      <c r="A19048" s="25" t="s">
        <v>97</v>
      </c>
      <c r="B19048" s="29" t="s">
        <v>82</v>
      </c>
      <c r="C19048" s="29" t="s">
        <v>83</v>
      </c>
      <c r="D19048" s="26" t="s">
        <v>38</v>
      </c>
      <c r="E19048" s="26" t="s">
        <v>37</v>
      </c>
      <c r="F19048" s="26">
        <v>1985</v>
      </c>
      <c r="G19048" s="27">
        <v>11738.8</v>
      </c>
    </row>
    <row r="19049" spans="1:7" x14ac:dyDescent="0.15">
      <c r="A19049" s="25" t="s">
        <v>97</v>
      </c>
      <c r="B19049" s="29" t="s">
        <v>82</v>
      </c>
      <c r="C19049" s="29" t="s">
        <v>83</v>
      </c>
      <c r="D19049" s="26" t="s">
        <v>38</v>
      </c>
      <c r="E19049" s="26" t="s">
        <v>37</v>
      </c>
      <c r="F19049" s="26">
        <v>1984</v>
      </c>
      <c r="G19049" s="27">
        <v>11860.6</v>
      </c>
    </row>
    <row r="19050" spans="1:7" x14ac:dyDescent="0.15">
      <c r="A19050" s="25" t="s">
        <v>97</v>
      </c>
      <c r="B19050" s="29" t="s">
        <v>82</v>
      </c>
      <c r="C19050" s="29" t="s">
        <v>83</v>
      </c>
      <c r="D19050" s="26" t="s">
        <v>38</v>
      </c>
      <c r="E19050" s="26" t="s">
        <v>37</v>
      </c>
      <c r="F19050" s="26">
        <v>1983</v>
      </c>
      <c r="G19050" s="27">
        <v>12131.9</v>
      </c>
    </row>
    <row r="19051" spans="1:7" x14ac:dyDescent="0.15">
      <c r="A19051" s="25" t="s">
        <v>97</v>
      </c>
      <c r="B19051" s="29" t="s">
        <v>82</v>
      </c>
      <c r="C19051" s="29" t="s">
        <v>83</v>
      </c>
      <c r="D19051" s="26" t="s">
        <v>38</v>
      </c>
      <c r="E19051" s="26" t="s">
        <v>37</v>
      </c>
      <c r="F19051" s="26">
        <v>1982</v>
      </c>
      <c r="G19051" s="27">
        <v>12174</v>
      </c>
    </row>
    <row r="19052" spans="1:7" x14ac:dyDescent="0.15">
      <c r="A19052" s="25" t="s">
        <v>97</v>
      </c>
      <c r="B19052" s="29" t="s">
        <v>82</v>
      </c>
      <c r="C19052" s="29" t="s">
        <v>83</v>
      </c>
      <c r="D19052" s="26" t="s">
        <v>38</v>
      </c>
      <c r="E19052" s="26" t="s">
        <v>37</v>
      </c>
      <c r="F19052" s="26">
        <v>1981</v>
      </c>
      <c r="G19052" s="27">
        <v>12279.6</v>
      </c>
    </row>
    <row r="19053" spans="1:7" x14ac:dyDescent="0.15">
      <c r="A19053" s="25" t="s">
        <v>97</v>
      </c>
      <c r="B19053" s="29" t="s">
        <v>82</v>
      </c>
      <c r="C19053" s="29" t="s">
        <v>83</v>
      </c>
      <c r="D19053" s="26" t="s">
        <v>38</v>
      </c>
      <c r="E19053" s="26" t="s">
        <v>37</v>
      </c>
      <c r="F19053" s="26">
        <v>1980</v>
      </c>
      <c r="G19053" s="27">
        <v>12580.9</v>
      </c>
    </row>
    <row r="19054" spans="1:7" x14ac:dyDescent="0.15">
      <c r="A19054" s="25" t="s">
        <v>97</v>
      </c>
      <c r="B19054" s="29" t="s">
        <v>82</v>
      </c>
      <c r="C19054" s="29" t="s">
        <v>83</v>
      </c>
      <c r="D19054" s="26" t="s">
        <v>38</v>
      </c>
      <c r="E19054" s="26" t="s">
        <v>37</v>
      </c>
      <c r="F19054" s="26">
        <v>1979</v>
      </c>
      <c r="G19054" s="27">
        <v>12975.6</v>
      </c>
    </row>
    <row r="19055" spans="1:7" x14ac:dyDescent="0.15">
      <c r="A19055" s="25" t="s">
        <v>97</v>
      </c>
      <c r="B19055" s="29" t="s">
        <v>82</v>
      </c>
      <c r="C19055" s="29" t="s">
        <v>83</v>
      </c>
      <c r="D19055" s="26" t="s">
        <v>38</v>
      </c>
      <c r="E19055" s="26" t="s">
        <v>37</v>
      </c>
      <c r="F19055" s="26">
        <v>1978</v>
      </c>
      <c r="G19055" s="27">
        <v>13198.5</v>
      </c>
    </row>
    <row r="19056" spans="1:7" x14ac:dyDescent="0.15">
      <c r="A19056" s="25" t="s">
        <v>97</v>
      </c>
      <c r="B19056" s="29" t="s">
        <v>82</v>
      </c>
      <c r="C19056" s="29" t="s">
        <v>83</v>
      </c>
      <c r="D19056" s="26" t="s">
        <v>38</v>
      </c>
      <c r="E19056" s="26" t="s">
        <v>37</v>
      </c>
      <c r="F19056" s="26">
        <v>1977</v>
      </c>
      <c r="G19056" s="27">
        <v>13432.1</v>
      </c>
    </row>
    <row r="19057" spans="1:7" x14ac:dyDescent="0.15">
      <c r="A19057" s="25" t="s">
        <v>97</v>
      </c>
      <c r="B19057" s="29" t="s">
        <v>82</v>
      </c>
      <c r="C19057" s="29" t="s">
        <v>83</v>
      </c>
      <c r="D19057" s="26" t="s">
        <v>38</v>
      </c>
      <c r="E19057" s="26" t="s">
        <v>37</v>
      </c>
      <c r="F19057" s="26">
        <v>1976</v>
      </c>
      <c r="G19057" s="27">
        <v>13526</v>
      </c>
    </row>
    <row r="19058" spans="1:7" x14ac:dyDescent="0.15">
      <c r="A19058" s="25" t="s">
        <v>97</v>
      </c>
      <c r="B19058" s="29" t="s">
        <v>82</v>
      </c>
      <c r="C19058" s="29" t="s">
        <v>83</v>
      </c>
      <c r="D19058" s="26" t="s">
        <v>38</v>
      </c>
      <c r="E19058" s="26" t="s">
        <v>37</v>
      </c>
      <c r="F19058" s="26">
        <v>1975</v>
      </c>
      <c r="G19058" s="27">
        <v>13672.2</v>
      </c>
    </row>
    <row r="19059" spans="1:7" x14ac:dyDescent="0.15">
      <c r="A19059" s="25" t="s">
        <v>97</v>
      </c>
      <c r="B19059" s="29" t="s">
        <v>82</v>
      </c>
      <c r="C19059" s="29" t="s">
        <v>83</v>
      </c>
      <c r="D19059" s="26" t="s">
        <v>38</v>
      </c>
      <c r="E19059" s="26" t="s">
        <v>37</v>
      </c>
      <c r="F19059" s="26">
        <v>1974</v>
      </c>
      <c r="G19059" s="27">
        <v>13898.4</v>
      </c>
    </row>
    <row r="19060" spans="1:7" x14ac:dyDescent="0.15">
      <c r="A19060" s="25" t="s">
        <v>97</v>
      </c>
      <c r="B19060" s="29" t="s">
        <v>82</v>
      </c>
      <c r="C19060" s="29" t="s">
        <v>83</v>
      </c>
      <c r="D19060" s="26" t="s">
        <v>38</v>
      </c>
      <c r="E19060" s="26" t="s">
        <v>37</v>
      </c>
      <c r="F19060" s="26">
        <v>1973</v>
      </c>
      <c r="G19060" s="27">
        <v>13801.7</v>
      </c>
    </row>
    <row r="19061" spans="1:7" x14ac:dyDescent="0.15">
      <c r="A19061" s="25" t="s">
        <v>97</v>
      </c>
      <c r="B19061" s="29" t="s">
        <v>82</v>
      </c>
      <c r="C19061" s="29" t="s">
        <v>83</v>
      </c>
      <c r="D19061" s="26" t="s">
        <v>38</v>
      </c>
      <c r="E19061" s="26" t="s">
        <v>37</v>
      </c>
      <c r="F19061" s="26">
        <v>1972</v>
      </c>
      <c r="G19061" s="27">
        <v>13532.5</v>
      </c>
    </row>
    <row r="19062" spans="1:7" x14ac:dyDescent="0.15">
      <c r="A19062" s="25" t="s">
        <v>97</v>
      </c>
      <c r="B19062" s="29" t="s">
        <v>82</v>
      </c>
      <c r="C19062" s="29" t="s">
        <v>83</v>
      </c>
      <c r="D19062" s="26" t="s">
        <v>38</v>
      </c>
      <c r="E19062" s="26" t="s">
        <v>37</v>
      </c>
      <c r="F19062" s="26">
        <v>1971</v>
      </c>
      <c r="G19062" s="27">
        <v>13491.3</v>
      </c>
    </row>
    <row r="19063" spans="1:7" x14ac:dyDescent="0.15">
      <c r="A19063" s="25" t="s">
        <v>97</v>
      </c>
      <c r="B19063" s="29" t="s">
        <v>82</v>
      </c>
      <c r="C19063" s="29" t="s">
        <v>83</v>
      </c>
      <c r="D19063" s="26" t="s">
        <v>38</v>
      </c>
      <c r="E19063" s="26" t="s">
        <v>37</v>
      </c>
      <c r="F19063" s="26">
        <v>1970</v>
      </c>
      <c r="G19063" s="27">
        <v>13421.1</v>
      </c>
    </row>
    <row r="19064" spans="1:7" x14ac:dyDescent="0.15">
      <c r="A19064" s="25" t="s">
        <v>97</v>
      </c>
      <c r="B19064" s="29" t="s">
        <v>82</v>
      </c>
      <c r="C19064" s="29" t="s">
        <v>83</v>
      </c>
      <c r="D19064" s="26" t="s">
        <v>38</v>
      </c>
      <c r="E19064" s="26" t="s">
        <v>37</v>
      </c>
      <c r="F19064" s="26">
        <v>1969</v>
      </c>
      <c r="G19064" s="27">
        <v>13332.8</v>
      </c>
    </row>
    <row r="19065" spans="1:7" x14ac:dyDescent="0.15">
      <c r="A19065" s="25" t="s">
        <v>97</v>
      </c>
      <c r="B19065" s="29" t="s">
        <v>82</v>
      </c>
      <c r="C19065" s="29" t="s">
        <v>83</v>
      </c>
      <c r="D19065" s="26" t="s">
        <v>38</v>
      </c>
      <c r="E19065" s="26" t="s">
        <v>37</v>
      </c>
      <c r="F19065" s="26">
        <v>1968</v>
      </c>
      <c r="G19065" s="27">
        <v>13220.2</v>
      </c>
    </row>
    <row r="19066" spans="1:7" x14ac:dyDescent="0.15">
      <c r="A19066" s="25" t="s">
        <v>97</v>
      </c>
      <c r="B19066" s="29" t="s">
        <v>82</v>
      </c>
      <c r="C19066" s="29" t="s">
        <v>83</v>
      </c>
      <c r="D19066" s="26" t="s">
        <v>38</v>
      </c>
      <c r="E19066" s="26" t="s">
        <v>37</v>
      </c>
      <c r="F19066" s="26">
        <v>1967</v>
      </c>
      <c r="G19066" s="27">
        <v>13109.9</v>
      </c>
    </row>
    <row r="19067" spans="1:7" x14ac:dyDescent="0.15">
      <c r="A19067" s="25" t="s">
        <v>97</v>
      </c>
      <c r="B19067" s="29" t="s">
        <v>82</v>
      </c>
      <c r="C19067" s="29" t="s">
        <v>83</v>
      </c>
      <c r="D19067" s="26" t="s">
        <v>38</v>
      </c>
      <c r="E19067" s="26" t="s">
        <v>37</v>
      </c>
      <c r="F19067" s="26">
        <v>1966</v>
      </c>
      <c r="G19067" s="27">
        <v>13005.3</v>
      </c>
    </row>
    <row r="19068" spans="1:7" x14ac:dyDescent="0.15">
      <c r="A19068" s="25" t="s">
        <v>97</v>
      </c>
      <c r="B19068" s="29" t="s">
        <v>82</v>
      </c>
      <c r="C19068" s="29" t="s">
        <v>83</v>
      </c>
      <c r="D19068" s="26" t="s">
        <v>38</v>
      </c>
      <c r="E19068" s="26" t="s">
        <v>37</v>
      </c>
      <c r="F19068" s="26">
        <v>1965</v>
      </c>
      <c r="G19068" s="27">
        <v>12942.7</v>
      </c>
    </row>
    <row r="19069" spans="1:7" x14ac:dyDescent="0.15">
      <c r="A19069" s="25" t="s">
        <v>97</v>
      </c>
      <c r="B19069" s="29" t="s">
        <v>82</v>
      </c>
      <c r="C19069" s="29" t="s">
        <v>83</v>
      </c>
      <c r="D19069" s="26" t="s">
        <v>38</v>
      </c>
      <c r="E19069" s="26" t="s">
        <v>37</v>
      </c>
      <c r="F19069" s="26">
        <v>1964</v>
      </c>
      <c r="G19069" s="27">
        <v>12878.8</v>
      </c>
    </row>
    <row r="19070" spans="1:7" x14ac:dyDescent="0.15">
      <c r="A19070" s="25" t="s">
        <v>97</v>
      </c>
      <c r="B19070" s="29" t="s">
        <v>82</v>
      </c>
      <c r="C19070" s="29" t="s">
        <v>83</v>
      </c>
      <c r="D19070" s="26" t="s">
        <v>38</v>
      </c>
      <c r="E19070" s="26" t="s">
        <v>37</v>
      </c>
      <c r="F19070" s="26">
        <v>1963</v>
      </c>
      <c r="G19070" s="27">
        <v>12812.3</v>
      </c>
    </row>
    <row r="19071" spans="1:7" x14ac:dyDescent="0.15">
      <c r="A19071" s="25" t="s">
        <v>97</v>
      </c>
      <c r="B19071" s="29" t="s">
        <v>82</v>
      </c>
      <c r="C19071" s="29" t="s">
        <v>83</v>
      </c>
      <c r="D19071" s="26" t="s">
        <v>38</v>
      </c>
      <c r="E19071" s="26" t="s">
        <v>37</v>
      </c>
      <c r="F19071" s="26">
        <v>1962</v>
      </c>
      <c r="G19071" s="27">
        <v>12746.8</v>
      </c>
    </row>
    <row r="19072" spans="1:7" x14ac:dyDescent="0.15">
      <c r="A19072" s="25" t="s">
        <v>97</v>
      </c>
      <c r="B19072" s="29" t="s">
        <v>82</v>
      </c>
      <c r="C19072" s="29" t="s">
        <v>83</v>
      </c>
      <c r="D19072" s="26" t="s">
        <v>38</v>
      </c>
      <c r="E19072" s="26" t="s">
        <v>37</v>
      </c>
      <c r="F19072" s="26">
        <v>1961</v>
      </c>
      <c r="G19072" s="27">
        <v>12639.4</v>
      </c>
    </row>
    <row r="19073" spans="1:7" x14ac:dyDescent="0.15">
      <c r="A19073" s="25" t="s">
        <v>97</v>
      </c>
      <c r="B19073" s="29" t="s">
        <v>82</v>
      </c>
      <c r="C19073" s="29" t="s">
        <v>83</v>
      </c>
      <c r="D19073" s="26" t="s">
        <v>38</v>
      </c>
      <c r="E19073" s="26" t="s">
        <v>37</v>
      </c>
      <c r="F19073" s="26">
        <v>1960</v>
      </c>
      <c r="G19073" s="27">
        <v>12613.7</v>
      </c>
    </row>
    <row r="19074" spans="1:7" x14ac:dyDescent="0.15">
      <c r="A19074" s="25" t="s">
        <v>97</v>
      </c>
      <c r="B19074" s="29" t="s">
        <v>82</v>
      </c>
      <c r="C19074" s="29" t="s">
        <v>83</v>
      </c>
      <c r="D19074" s="26" t="s">
        <v>18</v>
      </c>
      <c r="E19074" s="26" t="s">
        <v>17</v>
      </c>
      <c r="F19074" s="26">
        <v>2023</v>
      </c>
      <c r="G19074" s="27">
        <v>30893</v>
      </c>
    </row>
    <row r="19075" spans="1:7" x14ac:dyDescent="0.15">
      <c r="A19075" s="25" t="s">
        <v>97</v>
      </c>
      <c r="B19075" s="29" t="s">
        <v>82</v>
      </c>
      <c r="C19075" s="29" t="s">
        <v>83</v>
      </c>
      <c r="D19075" s="26" t="s">
        <v>18</v>
      </c>
      <c r="E19075" s="26" t="s">
        <v>17</v>
      </c>
      <c r="F19075" s="26">
        <v>2022</v>
      </c>
      <c r="G19075" s="27">
        <v>30567</v>
      </c>
    </row>
    <row r="19076" spans="1:7" x14ac:dyDescent="0.15">
      <c r="A19076" s="25" t="s">
        <v>97</v>
      </c>
      <c r="B19076" s="29" t="s">
        <v>82</v>
      </c>
      <c r="C19076" s="29" t="s">
        <v>83</v>
      </c>
      <c r="D19076" s="26" t="s">
        <v>18</v>
      </c>
      <c r="E19076" s="26" t="s">
        <v>17</v>
      </c>
      <c r="F19076" s="26">
        <v>2021</v>
      </c>
      <c r="G19076" s="27">
        <v>29780</v>
      </c>
    </row>
    <row r="19077" spans="1:7" x14ac:dyDescent="0.15">
      <c r="A19077" s="25" t="s">
        <v>97</v>
      </c>
      <c r="B19077" s="29" t="s">
        <v>82</v>
      </c>
      <c r="C19077" s="29" t="s">
        <v>83</v>
      </c>
      <c r="D19077" s="26" t="s">
        <v>18</v>
      </c>
      <c r="E19077" s="26" t="s">
        <v>17</v>
      </c>
      <c r="F19077" s="26">
        <v>2020</v>
      </c>
      <c r="G19077" s="27">
        <v>28967</v>
      </c>
    </row>
    <row r="19078" spans="1:7" x14ac:dyDescent="0.15">
      <c r="A19078" s="25" t="s">
        <v>97</v>
      </c>
      <c r="B19078" s="29" t="s">
        <v>82</v>
      </c>
      <c r="C19078" s="29" t="s">
        <v>83</v>
      </c>
      <c r="D19078" s="26" t="s">
        <v>18</v>
      </c>
      <c r="E19078" s="26" t="s">
        <v>17</v>
      </c>
      <c r="F19078" s="26">
        <v>2019</v>
      </c>
      <c r="G19078" s="27">
        <v>28958</v>
      </c>
    </row>
    <row r="19079" spans="1:7" x14ac:dyDescent="0.15">
      <c r="A19079" s="25" t="s">
        <v>97</v>
      </c>
      <c r="B19079" s="29" t="s">
        <v>82</v>
      </c>
      <c r="C19079" s="29" t="s">
        <v>83</v>
      </c>
      <c r="D19079" s="26" t="s">
        <v>18</v>
      </c>
      <c r="E19079" s="26" t="s">
        <v>17</v>
      </c>
      <c r="F19079" s="26">
        <v>2018</v>
      </c>
      <c r="G19079" s="27">
        <v>28611</v>
      </c>
    </row>
    <row r="19080" spans="1:7" x14ac:dyDescent="0.15">
      <c r="A19080" s="25" t="s">
        <v>97</v>
      </c>
      <c r="B19080" s="29" t="s">
        <v>82</v>
      </c>
      <c r="C19080" s="29" t="s">
        <v>83</v>
      </c>
      <c r="D19080" s="26" t="s">
        <v>18</v>
      </c>
      <c r="E19080" s="26" t="s">
        <v>17</v>
      </c>
      <c r="F19080" s="26">
        <v>2017</v>
      </c>
      <c r="G19080" s="27">
        <v>28325</v>
      </c>
    </row>
    <row r="19081" spans="1:7" x14ac:dyDescent="0.15">
      <c r="A19081" s="25" t="s">
        <v>97</v>
      </c>
      <c r="B19081" s="29" t="s">
        <v>82</v>
      </c>
      <c r="C19081" s="29" t="s">
        <v>83</v>
      </c>
      <c r="D19081" s="26" t="s">
        <v>18</v>
      </c>
      <c r="E19081" s="26" t="s">
        <v>17</v>
      </c>
      <c r="F19081" s="26">
        <v>2016</v>
      </c>
      <c r="G19081" s="27">
        <v>27996</v>
      </c>
    </row>
    <row r="19082" spans="1:7" x14ac:dyDescent="0.15">
      <c r="A19082" s="25" t="s">
        <v>97</v>
      </c>
      <c r="B19082" s="29" t="s">
        <v>82</v>
      </c>
      <c r="C19082" s="29" t="s">
        <v>83</v>
      </c>
      <c r="D19082" s="26" t="s">
        <v>18</v>
      </c>
      <c r="E19082" s="26" t="s">
        <v>17</v>
      </c>
      <c r="F19082" s="26">
        <v>2015</v>
      </c>
      <c r="G19082" s="27">
        <v>27808</v>
      </c>
    </row>
    <row r="19083" spans="1:7" x14ac:dyDescent="0.15">
      <c r="A19083" s="25" t="s">
        <v>97</v>
      </c>
      <c r="B19083" s="29" t="s">
        <v>82</v>
      </c>
      <c r="C19083" s="29" t="s">
        <v>83</v>
      </c>
      <c r="D19083" s="26" t="s">
        <v>18</v>
      </c>
      <c r="E19083" s="26" t="s">
        <v>17</v>
      </c>
      <c r="F19083" s="26">
        <v>2014</v>
      </c>
      <c r="G19083" s="27">
        <v>27742</v>
      </c>
    </row>
    <row r="19084" spans="1:7" x14ac:dyDescent="0.15">
      <c r="A19084" s="25" t="s">
        <v>97</v>
      </c>
      <c r="B19084" s="29" t="s">
        <v>82</v>
      </c>
      <c r="C19084" s="29" t="s">
        <v>83</v>
      </c>
      <c r="D19084" s="26" t="s">
        <v>18</v>
      </c>
      <c r="E19084" s="26" t="s">
        <v>17</v>
      </c>
      <c r="F19084" s="26">
        <v>2013</v>
      </c>
      <c r="G19084" s="27">
        <v>27586</v>
      </c>
    </row>
    <row r="19085" spans="1:7" x14ac:dyDescent="0.15">
      <c r="A19085" s="25" t="s">
        <v>97</v>
      </c>
      <c r="B19085" s="29" t="s">
        <v>82</v>
      </c>
      <c r="C19085" s="29" t="s">
        <v>83</v>
      </c>
      <c r="D19085" s="26" t="s">
        <v>18</v>
      </c>
      <c r="E19085" s="26" t="s">
        <v>17</v>
      </c>
      <c r="F19085" s="26">
        <v>2012</v>
      </c>
      <c r="G19085" s="27">
        <v>27525</v>
      </c>
    </row>
    <row r="19086" spans="1:7" x14ac:dyDescent="0.15">
      <c r="A19086" s="25" t="s">
        <v>97</v>
      </c>
      <c r="B19086" s="29" t="s">
        <v>82</v>
      </c>
      <c r="C19086" s="29" t="s">
        <v>83</v>
      </c>
      <c r="D19086" s="26" t="s">
        <v>18</v>
      </c>
      <c r="E19086" s="26" t="s">
        <v>17</v>
      </c>
      <c r="F19086" s="26">
        <v>2011</v>
      </c>
      <c r="G19086" s="27">
        <v>27425</v>
      </c>
    </row>
    <row r="19087" spans="1:7" x14ac:dyDescent="0.15">
      <c r="A19087" s="25" t="s">
        <v>97</v>
      </c>
      <c r="B19087" s="29" t="s">
        <v>82</v>
      </c>
      <c r="C19087" s="29" t="s">
        <v>83</v>
      </c>
      <c r="D19087" s="26" t="s">
        <v>18</v>
      </c>
      <c r="E19087" s="26" t="s">
        <v>17</v>
      </c>
      <c r="F19087" s="26">
        <v>2010</v>
      </c>
      <c r="G19087" s="27">
        <v>27215</v>
      </c>
    </row>
    <row r="19088" spans="1:7" x14ac:dyDescent="0.15">
      <c r="A19088" s="25" t="s">
        <v>97</v>
      </c>
      <c r="B19088" s="29" t="s">
        <v>82</v>
      </c>
      <c r="C19088" s="29" t="s">
        <v>83</v>
      </c>
      <c r="D19088" s="26" t="s">
        <v>18</v>
      </c>
      <c r="E19088" s="26" t="s">
        <v>17</v>
      </c>
      <c r="F19088" s="26">
        <v>2009</v>
      </c>
      <c r="G19088" s="27">
        <v>27180</v>
      </c>
    </row>
    <row r="19089" spans="1:7" x14ac:dyDescent="0.15">
      <c r="A19089" s="25" t="s">
        <v>97</v>
      </c>
      <c r="B19089" s="29" t="s">
        <v>82</v>
      </c>
      <c r="C19089" s="29" t="s">
        <v>83</v>
      </c>
      <c r="D19089" s="26" t="s">
        <v>18</v>
      </c>
      <c r="E19089" s="26" t="s">
        <v>17</v>
      </c>
      <c r="F19089" s="26">
        <v>2008</v>
      </c>
      <c r="G19089" s="27">
        <v>27480</v>
      </c>
    </row>
    <row r="19090" spans="1:7" x14ac:dyDescent="0.15">
      <c r="A19090" s="25" t="s">
        <v>97</v>
      </c>
      <c r="B19090" s="29" t="s">
        <v>82</v>
      </c>
      <c r="C19090" s="29" t="s">
        <v>83</v>
      </c>
      <c r="D19090" s="26" t="s">
        <v>18</v>
      </c>
      <c r="E19090" s="26" t="s">
        <v>17</v>
      </c>
      <c r="F19090" s="26">
        <v>2007</v>
      </c>
      <c r="G19090" s="27">
        <v>27333</v>
      </c>
    </row>
    <row r="19091" spans="1:7" x14ac:dyDescent="0.15">
      <c r="A19091" s="25" t="s">
        <v>97</v>
      </c>
      <c r="B19091" s="29" t="s">
        <v>82</v>
      </c>
      <c r="C19091" s="29" t="s">
        <v>83</v>
      </c>
      <c r="D19091" s="26" t="s">
        <v>18</v>
      </c>
      <c r="E19091" s="26" t="s">
        <v>17</v>
      </c>
      <c r="F19091" s="26">
        <v>2006</v>
      </c>
      <c r="G19091" s="27">
        <v>26936</v>
      </c>
    </row>
    <row r="19092" spans="1:7" x14ac:dyDescent="0.15">
      <c r="A19092" s="25" t="s">
        <v>97</v>
      </c>
      <c r="B19092" s="29" t="s">
        <v>82</v>
      </c>
      <c r="C19092" s="29" t="s">
        <v>83</v>
      </c>
      <c r="D19092" s="26" t="s">
        <v>18</v>
      </c>
      <c r="E19092" s="26" t="s">
        <v>17</v>
      </c>
      <c r="F19092" s="26">
        <v>2005</v>
      </c>
      <c r="G19092" s="27">
        <v>26640</v>
      </c>
    </row>
    <row r="19093" spans="1:7" x14ac:dyDescent="0.15">
      <c r="A19093" s="25" t="s">
        <v>97</v>
      </c>
      <c r="B19093" s="29" t="s">
        <v>82</v>
      </c>
      <c r="C19093" s="29" t="s">
        <v>83</v>
      </c>
      <c r="D19093" s="26" t="s">
        <v>18</v>
      </c>
      <c r="E19093" s="26" t="s">
        <v>17</v>
      </c>
      <c r="F19093" s="26">
        <v>2004</v>
      </c>
      <c r="G19093" s="27">
        <v>26454</v>
      </c>
    </row>
    <row r="19094" spans="1:7" x14ac:dyDescent="0.15">
      <c r="A19094" s="25" t="s">
        <v>97</v>
      </c>
      <c r="B19094" s="29" t="s">
        <v>82</v>
      </c>
      <c r="C19094" s="29" t="s">
        <v>83</v>
      </c>
      <c r="D19094" s="26" t="s">
        <v>18</v>
      </c>
      <c r="E19094" s="26" t="s">
        <v>17</v>
      </c>
      <c r="F19094" s="26">
        <v>2003</v>
      </c>
      <c r="G19094" s="27">
        <v>26412</v>
      </c>
    </row>
    <row r="19095" spans="1:7" x14ac:dyDescent="0.15">
      <c r="A19095" s="25" t="s">
        <v>97</v>
      </c>
      <c r="B19095" s="29" t="s">
        <v>82</v>
      </c>
      <c r="C19095" s="29" t="s">
        <v>83</v>
      </c>
      <c r="D19095" s="26" t="s">
        <v>18</v>
      </c>
      <c r="E19095" s="26" t="s">
        <v>17</v>
      </c>
      <c r="F19095" s="26">
        <v>2002</v>
      </c>
      <c r="G19095" s="27">
        <v>26398</v>
      </c>
    </row>
    <row r="19096" spans="1:7" x14ac:dyDescent="0.15">
      <c r="A19096" s="25" t="s">
        <v>97</v>
      </c>
      <c r="B19096" s="29" t="s">
        <v>82</v>
      </c>
      <c r="C19096" s="29" t="s">
        <v>83</v>
      </c>
      <c r="D19096" s="26" t="s">
        <v>18</v>
      </c>
      <c r="E19096" s="26" t="s">
        <v>17</v>
      </c>
      <c r="F19096" s="26">
        <v>2001</v>
      </c>
      <c r="G19096" s="27">
        <v>26265</v>
      </c>
    </row>
    <row r="19097" spans="1:7" x14ac:dyDescent="0.15">
      <c r="A19097" s="25" t="s">
        <v>97</v>
      </c>
      <c r="B19097" s="29" t="s">
        <v>82</v>
      </c>
      <c r="C19097" s="29" t="s">
        <v>83</v>
      </c>
      <c r="D19097" s="26" t="s">
        <v>18</v>
      </c>
      <c r="E19097" s="26" t="s">
        <v>17</v>
      </c>
      <c r="F19097" s="26">
        <v>2000</v>
      </c>
      <c r="G19097" s="27">
        <v>25891</v>
      </c>
    </row>
    <row r="19098" spans="1:7" x14ac:dyDescent="0.15">
      <c r="A19098" s="25" t="s">
        <v>97</v>
      </c>
      <c r="B19098" s="29" t="s">
        <v>82</v>
      </c>
      <c r="C19098" s="29" t="s">
        <v>83</v>
      </c>
      <c r="D19098" s="26" t="s">
        <v>18</v>
      </c>
      <c r="E19098" s="26" t="s">
        <v>17</v>
      </c>
      <c r="F19098" s="26">
        <v>1999</v>
      </c>
      <c r="G19098" s="27">
        <v>25252</v>
      </c>
    </row>
    <row r="19099" spans="1:7" x14ac:dyDescent="0.15">
      <c r="A19099" s="25" t="s">
        <v>97</v>
      </c>
      <c r="B19099" s="29" t="s">
        <v>82</v>
      </c>
      <c r="C19099" s="29" t="s">
        <v>83</v>
      </c>
      <c r="D19099" s="26" t="s">
        <v>18</v>
      </c>
      <c r="E19099" s="26" t="s">
        <v>17</v>
      </c>
      <c r="F19099" s="26">
        <v>1998</v>
      </c>
      <c r="G19099" s="27">
        <v>24658</v>
      </c>
    </row>
    <row r="19100" spans="1:7" x14ac:dyDescent="0.15">
      <c r="A19100" s="25" t="s">
        <v>97</v>
      </c>
      <c r="B19100" s="29" t="s">
        <v>82</v>
      </c>
      <c r="C19100" s="29" t="s">
        <v>83</v>
      </c>
      <c r="D19100" s="26" t="s">
        <v>18</v>
      </c>
      <c r="E19100" s="26" t="s">
        <v>17</v>
      </c>
      <c r="F19100" s="26">
        <v>1997</v>
      </c>
      <c r="G19100" s="27">
        <v>24228</v>
      </c>
    </row>
    <row r="19101" spans="1:7" x14ac:dyDescent="0.15">
      <c r="A19101" s="25" t="s">
        <v>97</v>
      </c>
      <c r="B19101" s="29" t="s">
        <v>82</v>
      </c>
      <c r="C19101" s="29" t="s">
        <v>83</v>
      </c>
      <c r="D19101" s="26" t="s">
        <v>18</v>
      </c>
      <c r="E19101" s="26" t="s">
        <v>17</v>
      </c>
      <c r="F19101" s="26">
        <v>1996</v>
      </c>
      <c r="G19101" s="27">
        <v>24034</v>
      </c>
    </row>
    <row r="19102" spans="1:7" x14ac:dyDescent="0.15">
      <c r="A19102" s="25" t="s">
        <v>97</v>
      </c>
      <c r="B19102" s="29" t="s">
        <v>82</v>
      </c>
      <c r="C19102" s="29" t="s">
        <v>83</v>
      </c>
      <c r="D19102" s="26" t="s">
        <v>18</v>
      </c>
      <c r="E19102" s="26" t="s">
        <v>17</v>
      </c>
      <c r="F19102" s="26">
        <v>1995</v>
      </c>
      <c r="G19102" s="27">
        <v>23890</v>
      </c>
    </row>
    <row r="19103" spans="1:7" x14ac:dyDescent="0.15">
      <c r="A19103" s="25" t="s">
        <v>97</v>
      </c>
      <c r="B19103" s="29" t="s">
        <v>82</v>
      </c>
      <c r="C19103" s="29" t="s">
        <v>83</v>
      </c>
      <c r="D19103" s="26" t="s">
        <v>18</v>
      </c>
      <c r="E19103" s="26" t="s">
        <v>17</v>
      </c>
      <c r="F19103" s="26">
        <v>1994</v>
      </c>
      <c r="G19103" s="27">
        <v>23647</v>
      </c>
    </row>
    <row r="19104" spans="1:7" x14ac:dyDescent="0.15">
      <c r="A19104" s="25" t="s">
        <v>97</v>
      </c>
      <c r="B19104" s="29" t="s">
        <v>82</v>
      </c>
      <c r="C19104" s="29" t="s">
        <v>83</v>
      </c>
      <c r="D19104" s="26" t="s">
        <v>18</v>
      </c>
      <c r="E19104" s="26" t="s">
        <v>17</v>
      </c>
      <c r="F19104" s="26">
        <v>1993</v>
      </c>
      <c r="G19104" s="27">
        <v>23521</v>
      </c>
    </row>
    <row r="19105" spans="1:7" x14ac:dyDescent="0.15">
      <c r="A19105" s="25" t="s">
        <v>97</v>
      </c>
      <c r="B19105" s="29" t="s">
        <v>82</v>
      </c>
      <c r="C19105" s="29" t="s">
        <v>83</v>
      </c>
      <c r="D19105" s="26" t="s">
        <v>18</v>
      </c>
      <c r="E19105" s="26" t="s">
        <v>17</v>
      </c>
      <c r="F19105" s="26">
        <v>1992</v>
      </c>
      <c r="G19105" s="27">
        <v>23756</v>
      </c>
    </row>
    <row r="19106" spans="1:7" x14ac:dyDescent="0.15">
      <c r="A19106" s="25" t="s">
        <v>97</v>
      </c>
      <c r="B19106" s="29" t="s">
        <v>82</v>
      </c>
      <c r="C19106" s="29" t="s">
        <v>83</v>
      </c>
      <c r="D19106" s="26" t="s">
        <v>18</v>
      </c>
      <c r="E19106" s="26" t="s">
        <v>17</v>
      </c>
      <c r="F19106" s="26">
        <v>1991</v>
      </c>
      <c r="G19106" s="27">
        <v>23896</v>
      </c>
    </row>
    <row r="19107" spans="1:7" x14ac:dyDescent="0.15">
      <c r="A19107" s="25" t="s">
        <v>97</v>
      </c>
      <c r="B19107" s="29" t="s">
        <v>82</v>
      </c>
      <c r="C19107" s="29" t="s">
        <v>83</v>
      </c>
      <c r="D19107" s="26" t="s">
        <v>18</v>
      </c>
      <c r="E19107" s="26" t="s">
        <v>17</v>
      </c>
      <c r="F19107" s="26">
        <v>1990</v>
      </c>
      <c r="G19107" s="27">
        <v>23835</v>
      </c>
    </row>
    <row r="19108" spans="1:7" x14ac:dyDescent="0.15">
      <c r="A19108" s="25" t="s">
        <v>97</v>
      </c>
      <c r="B19108" s="29" t="s">
        <v>82</v>
      </c>
      <c r="C19108" s="29" t="s">
        <v>83</v>
      </c>
      <c r="D19108" s="26" t="s">
        <v>18</v>
      </c>
      <c r="E19108" s="26" t="s">
        <v>17</v>
      </c>
      <c r="F19108" s="26">
        <v>1989</v>
      </c>
      <c r="G19108" s="27">
        <v>23180.799999999999</v>
      </c>
    </row>
    <row r="19109" spans="1:7" x14ac:dyDescent="0.15">
      <c r="A19109" s="25" t="s">
        <v>97</v>
      </c>
      <c r="B19109" s="29" t="s">
        <v>82</v>
      </c>
      <c r="C19109" s="29" t="s">
        <v>83</v>
      </c>
      <c r="D19109" s="26" t="s">
        <v>18</v>
      </c>
      <c r="E19109" s="26" t="s">
        <v>17</v>
      </c>
      <c r="F19109" s="26">
        <v>1988</v>
      </c>
      <c r="G19109" s="27">
        <v>22790.400000000001</v>
      </c>
    </row>
    <row r="19110" spans="1:7" x14ac:dyDescent="0.15">
      <c r="A19110" s="25" t="s">
        <v>97</v>
      </c>
      <c r="B19110" s="29" t="s">
        <v>82</v>
      </c>
      <c r="C19110" s="29" t="s">
        <v>83</v>
      </c>
      <c r="D19110" s="26" t="s">
        <v>18</v>
      </c>
      <c r="E19110" s="26" t="s">
        <v>17</v>
      </c>
      <c r="F19110" s="26">
        <v>1987</v>
      </c>
      <c r="G19110" s="27">
        <v>22574.6</v>
      </c>
    </row>
    <row r="19111" spans="1:7" x14ac:dyDescent="0.15">
      <c r="A19111" s="25" t="s">
        <v>97</v>
      </c>
      <c r="B19111" s="29" t="s">
        <v>82</v>
      </c>
      <c r="C19111" s="29" t="s">
        <v>83</v>
      </c>
      <c r="D19111" s="26" t="s">
        <v>18</v>
      </c>
      <c r="E19111" s="26" t="s">
        <v>17</v>
      </c>
      <c r="F19111" s="26">
        <v>1986</v>
      </c>
      <c r="G19111" s="27">
        <v>22383.599999999999</v>
      </c>
    </row>
    <row r="19112" spans="1:7" x14ac:dyDescent="0.15">
      <c r="A19112" s="25" t="s">
        <v>97</v>
      </c>
      <c r="B19112" s="29" t="s">
        <v>82</v>
      </c>
      <c r="C19112" s="29" t="s">
        <v>83</v>
      </c>
      <c r="D19112" s="26" t="s">
        <v>18</v>
      </c>
      <c r="E19112" s="26" t="s">
        <v>17</v>
      </c>
      <c r="F19112" s="26">
        <v>1985</v>
      </c>
      <c r="G19112" s="27">
        <v>22265.1</v>
      </c>
    </row>
    <row r="19113" spans="1:7" x14ac:dyDescent="0.15">
      <c r="A19113" s="25" t="s">
        <v>97</v>
      </c>
      <c r="B19113" s="29" t="s">
        <v>82</v>
      </c>
      <c r="C19113" s="29" t="s">
        <v>83</v>
      </c>
      <c r="D19113" s="26" t="s">
        <v>18</v>
      </c>
      <c r="E19113" s="26" t="s">
        <v>17</v>
      </c>
      <c r="F19113" s="26">
        <v>1984</v>
      </c>
      <c r="G19113" s="27">
        <v>22317.3</v>
      </c>
    </row>
    <row r="19114" spans="1:7" x14ac:dyDescent="0.15">
      <c r="A19114" s="25" t="s">
        <v>97</v>
      </c>
      <c r="B19114" s="29" t="s">
        <v>82</v>
      </c>
      <c r="C19114" s="29" t="s">
        <v>83</v>
      </c>
      <c r="D19114" s="26" t="s">
        <v>18</v>
      </c>
      <c r="E19114" s="26" t="s">
        <v>17</v>
      </c>
      <c r="F19114" s="26">
        <v>1983</v>
      </c>
      <c r="G19114" s="27">
        <v>22440.5</v>
      </c>
    </row>
    <row r="19115" spans="1:7" x14ac:dyDescent="0.15">
      <c r="A19115" s="25" t="s">
        <v>97</v>
      </c>
      <c r="B19115" s="29" t="s">
        <v>82</v>
      </c>
      <c r="C19115" s="29" t="s">
        <v>83</v>
      </c>
      <c r="D19115" s="26" t="s">
        <v>18</v>
      </c>
      <c r="E19115" s="26" t="s">
        <v>17</v>
      </c>
      <c r="F19115" s="26">
        <v>1982</v>
      </c>
      <c r="G19115" s="27">
        <v>22455.4</v>
      </c>
    </row>
    <row r="19116" spans="1:7" x14ac:dyDescent="0.15">
      <c r="A19116" s="25" t="s">
        <v>97</v>
      </c>
      <c r="B19116" s="29" t="s">
        <v>82</v>
      </c>
      <c r="C19116" s="29" t="s">
        <v>83</v>
      </c>
      <c r="D19116" s="26" t="s">
        <v>18</v>
      </c>
      <c r="E19116" s="26" t="s">
        <v>17</v>
      </c>
      <c r="F19116" s="26">
        <v>1981</v>
      </c>
      <c r="G19116" s="27">
        <v>22405.599999999999</v>
      </c>
    </row>
    <row r="19117" spans="1:7" x14ac:dyDescent="0.15">
      <c r="A19117" s="25" t="s">
        <v>97</v>
      </c>
      <c r="B19117" s="29" t="s">
        <v>82</v>
      </c>
      <c r="C19117" s="29" t="s">
        <v>83</v>
      </c>
      <c r="D19117" s="26" t="s">
        <v>18</v>
      </c>
      <c r="E19117" s="26" t="s">
        <v>17</v>
      </c>
      <c r="F19117" s="26">
        <v>1980</v>
      </c>
      <c r="G19117" s="27">
        <v>22437</v>
      </c>
    </row>
    <row r="19118" spans="1:7" x14ac:dyDescent="0.15">
      <c r="A19118" s="25" t="s">
        <v>97</v>
      </c>
      <c r="B19118" s="29" t="s">
        <v>82</v>
      </c>
      <c r="C19118" s="29" t="s">
        <v>83</v>
      </c>
      <c r="D19118" s="26" t="s">
        <v>18</v>
      </c>
      <c r="E19118" s="26" t="s">
        <v>17</v>
      </c>
      <c r="F19118" s="26">
        <v>1979</v>
      </c>
      <c r="G19118" s="27">
        <v>22337.9</v>
      </c>
    </row>
    <row r="19119" spans="1:7" x14ac:dyDescent="0.15">
      <c r="A19119" s="25" t="s">
        <v>97</v>
      </c>
      <c r="B19119" s="29" t="s">
        <v>82</v>
      </c>
      <c r="C19119" s="29" t="s">
        <v>83</v>
      </c>
      <c r="D19119" s="26" t="s">
        <v>18</v>
      </c>
      <c r="E19119" s="26" t="s">
        <v>17</v>
      </c>
      <c r="F19119" s="26">
        <v>1978</v>
      </c>
      <c r="G19119" s="27">
        <v>22193.7</v>
      </c>
    </row>
    <row r="19120" spans="1:7" x14ac:dyDescent="0.15">
      <c r="A19120" s="25" t="s">
        <v>97</v>
      </c>
      <c r="B19120" s="29" t="s">
        <v>82</v>
      </c>
      <c r="C19120" s="29" t="s">
        <v>83</v>
      </c>
      <c r="D19120" s="26" t="s">
        <v>18</v>
      </c>
      <c r="E19120" s="26" t="s">
        <v>17</v>
      </c>
      <c r="F19120" s="26">
        <v>1977</v>
      </c>
      <c r="G19120" s="27">
        <v>21737.9</v>
      </c>
    </row>
    <row r="19121" spans="1:7" x14ac:dyDescent="0.15">
      <c r="A19121" s="25" t="s">
        <v>97</v>
      </c>
      <c r="B19121" s="29" t="s">
        <v>82</v>
      </c>
      <c r="C19121" s="29" t="s">
        <v>83</v>
      </c>
      <c r="D19121" s="26" t="s">
        <v>18</v>
      </c>
      <c r="E19121" s="26" t="s">
        <v>17</v>
      </c>
      <c r="F19121" s="26">
        <v>1976</v>
      </c>
      <c r="G19121" s="27">
        <v>21564</v>
      </c>
    </row>
    <row r="19122" spans="1:7" x14ac:dyDescent="0.15">
      <c r="A19122" s="25" t="s">
        <v>97</v>
      </c>
      <c r="B19122" s="29" t="s">
        <v>82</v>
      </c>
      <c r="C19122" s="29" t="s">
        <v>83</v>
      </c>
      <c r="D19122" s="26" t="s">
        <v>18</v>
      </c>
      <c r="E19122" s="26" t="s">
        <v>17</v>
      </c>
      <c r="F19122" s="26">
        <v>1975</v>
      </c>
      <c r="G19122" s="27">
        <v>21402.3</v>
      </c>
    </row>
    <row r="19123" spans="1:7" x14ac:dyDescent="0.15">
      <c r="A19123" s="25" t="s">
        <v>97</v>
      </c>
      <c r="B19123" s="29" t="s">
        <v>82</v>
      </c>
      <c r="C19123" s="29" t="s">
        <v>83</v>
      </c>
      <c r="D19123" s="26" t="s">
        <v>18</v>
      </c>
      <c r="E19123" s="26" t="s">
        <v>17</v>
      </c>
      <c r="F19123" s="26">
        <v>1974</v>
      </c>
      <c r="G19123" s="27">
        <v>21592.1</v>
      </c>
    </row>
    <row r="19124" spans="1:7" x14ac:dyDescent="0.15">
      <c r="A19124" s="25" t="s">
        <v>97</v>
      </c>
      <c r="B19124" s="29" t="s">
        <v>82</v>
      </c>
      <c r="C19124" s="29" t="s">
        <v>83</v>
      </c>
      <c r="D19124" s="26" t="s">
        <v>18</v>
      </c>
      <c r="E19124" s="26" t="s">
        <v>17</v>
      </c>
      <c r="F19124" s="26">
        <v>1973</v>
      </c>
      <c r="G19124" s="27">
        <v>21408.3</v>
      </c>
    </row>
    <row r="19125" spans="1:7" x14ac:dyDescent="0.15">
      <c r="A19125" s="25" t="s">
        <v>97</v>
      </c>
      <c r="B19125" s="29" t="s">
        <v>82</v>
      </c>
      <c r="C19125" s="29" t="s">
        <v>83</v>
      </c>
      <c r="D19125" s="26" t="s">
        <v>18</v>
      </c>
      <c r="E19125" s="26" t="s">
        <v>17</v>
      </c>
      <c r="F19125" s="26">
        <v>1972</v>
      </c>
      <c r="G19125" s="27">
        <v>21123.4</v>
      </c>
    </row>
    <row r="19126" spans="1:7" x14ac:dyDescent="0.15">
      <c r="A19126" s="25" t="s">
        <v>97</v>
      </c>
      <c r="B19126" s="29" t="s">
        <v>82</v>
      </c>
      <c r="C19126" s="29" t="s">
        <v>83</v>
      </c>
      <c r="D19126" s="26" t="s">
        <v>18</v>
      </c>
      <c r="E19126" s="26" t="s">
        <v>17</v>
      </c>
      <c r="F19126" s="26">
        <v>1971</v>
      </c>
      <c r="G19126" s="27">
        <v>21007.1</v>
      </c>
    </row>
    <row r="19127" spans="1:7" x14ac:dyDescent="0.15">
      <c r="A19127" s="25" t="s">
        <v>97</v>
      </c>
      <c r="B19127" s="29" t="s">
        <v>82</v>
      </c>
      <c r="C19127" s="29" t="s">
        <v>83</v>
      </c>
      <c r="D19127" s="26" t="s">
        <v>18</v>
      </c>
      <c r="E19127" s="26" t="s">
        <v>17</v>
      </c>
      <c r="F19127" s="26">
        <v>1970</v>
      </c>
      <c r="G19127" s="27">
        <v>20921.400000000001</v>
      </c>
    </row>
    <row r="19128" spans="1:7" x14ac:dyDescent="0.15">
      <c r="A19128" s="25" t="s">
        <v>97</v>
      </c>
      <c r="B19128" s="29" t="s">
        <v>82</v>
      </c>
      <c r="C19128" s="29" t="s">
        <v>83</v>
      </c>
      <c r="D19128" s="26" t="s">
        <v>18</v>
      </c>
      <c r="E19128" s="26" t="s">
        <v>17</v>
      </c>
      <c r="F19128" s="26">
        <v>1969</v>
      </c>
      <c r="G19128" s="27">
        <v>20650.599999999999</v>
      </c>
    </row>
    <row r="19129" spans="1:7" x14ac:dyDescent="0.15">
      <c r="A19129" s="25" t="s">
        <v>97</v>
      </c>
      <c r="B19129" s="29" t="s">
        <v>82</v>
      </c>
      <c r="C19129" s="29" t="s">
        <v>83</v>
      </c>
      <c r="D19129" s="26" t="s">
        <v>18</v>
      </c>
      <c r="E19129" s="26" t="s">
        <v>17</v>
      </c>
      <c r="F19129" s="26">
        <v>1968</v>
      </c>
      <c r="G19129" s="27">
        <v>20349.3</v>
      </c>
    </row>
    <row r="19130" spans="1:7" x14ac:dyDescent="0.15">
      <c r="A19130" s="25" t="s">
        <v>97</v>
      </c>
      <c r="B19130" s="29" t="s">
        <v>82</v>
      </c>
      <c r="C19130" s="29" t="s">
        <v>83</v>
      </c>
      <c r="D19130" s="26" t="s">
        <v>18</v>
      </c>
      <c r="E19130" s="26" t="s">
        <v>17</v>
      </c>
      <c r="F19130" s="26">
        <v>1967</v>
      </c>
      <c r="G19130" s="27">
        <v>20415.8</v>
      </c>
    </row>
    <row r="19131" spans="1:7" x14ac:dyDescent="0.15">
      <c r="A19131" s="25" t="s">
        <v>97</v>
      </c>
      <c r="B19131" s="29" t="s">
        <v>82</v>
      </c>
      <c r="C19131" s="29" t="s">
        <v>83</v>
      </c>
      <c r="D19131" s="26" t="s">
        <v>18</v>
      </c>
      <c r="E19131" s="26" t="s">
        <v>17</v>
      </c>
      <c r="F19131" s="26">
        <v>1966</v>
      </c>
      <c r="G19131" s="27">
        <v>20367.8</v>
      </c>
    </row>
    <row r="19132" spans="1:7" x14ac:dyDescent="0.15">
      <c r="A19132" s="25" t="s">
        <v>97</v>
      </c>
      <c r="B19132" s="29" t="s">
        <v>82</v>
      </c>
      <c r="C19132" s="29" t="s">
        <v>83</v>
      </c>
      <c r="D19132" s="26" t="s">
        <v>18</v>
      </c>
      <c r="E19132" s="26" t="s">
        <v>17</v>
      </c>
      <c r="F19132" s="26">
        <v>1965</v>
      </c>
      <c r="G19132" s="27">
        <v>20220.599999999999</v>
      </c>
    </row>
    <row r="19133" spans="1:7" x14ac:dyDescent="0.15">
      <c r="A19133" s="25" t="s">
        <v>97</v>
      </c>
      <c r="B19133" s="29" t="s">
        <v>82</v>
      </c>
      <c r="C19133" s="29" t="s">
        <v>83</v>
      </c>
      <c r="D19133" s="26" t="s">
        <v>18</v>
      </c>
      <c r="E19133" s="26" t="s">
        <v>17</v>
      </c>
      <c r="F19133" s="26">
        <v>1964</v>
      </c>
      <c r="G19133" s="27">
        <v>20162</v>
      </c>
    </row>
    <row r="19134" spans="1:7" x14ac:dyDescent="0.15">
      <c r="A19134" s="25" t="s">
        <v>97</v>
      </c>
      <c r="B19134" s="29" t="s">
        <v>82</v>
      </c>
      <c r="C19134" s="29" t="s">
        <v>83</v>
      </c>
      <c r="D19134" s="26" t="s">
        <v>18</v>
      </c>
      <c r="E19134" s="26" t="s">
        <v>17</v>
      </c>
      <c r="F19134" s="26">
        <v>1963</v>
      </c>
      <c r="G19134" s="27">
        <v>19945.900000000001</v>
      </c>
    </row>
    <row r="19135" spans="1:7" x14ac:dyDescent="0.15">
      <c r="A19135" s="25" t="s">
        <v>97</v>
      </c>
      <c r="B19135" s="29" t="s">
        <v>82</v>
      </c>
      <c r="C19135" s="29" t="s">
        <v>83</v>
      </c>
      <c r="D19135" s="26" t="s">
        <v>18</v>
      </c>
      <c r="E19135" s="26" t="s">
        <v>17</v>
      </c>
      <c r="F19135" s="26">
        <v>1962</v>
      </c>
      <c r="G19135" s="27">
        <v>19790.900000000001</v>
      </c>
    </row>
    <row r="19136" spans="1:7" x14ac:dyDescent="0.15">
      <c r="A19136" s="25" t="s">
        <v>97</v>
      </c>
      <c r="B19136" s="29" t="s">
        <v>82</v>
      </c>
      <c r="C19136" s="29" t="s">
        <v>83</v>
      </c>
      <c r="D19136" s="26" t="s">
        <v>18</v>
      </c>
      <c r="E19136" s="26" t="s">
        <v>17</v>
      </c>
      <c r="F19136" s="26">
        <v>1961</v>
      </c>
      <c r="G19136" s="27">
        <v>19797.7</v>
      </c>
    </row>
    <row r="19137" spans="1:7" x14ac:dyDescent="0.15">
      <c r="A19137" s="25" t="s">
        <v>97</v>
      </c>
      <c r="B19137" s="29" t="s">
        <v>82</v>
      </c>
      <c r="C19137" s="29" t="s">
        <v>83</v>
      </c>
      <c r="D19137" s="26" t="s">
        <v>18</v>
      </c>
      <c r="E19137" s="26" t="s">
        <v>17</v>
      </c>
      <c r="F19137" s="26">
        <v>1960</v>
      </c>
      <c r="G19137" s="27">
        <v>19802.3</v>
      </c>
    </row>
    <row r="19138" spans="1:7" x14ac:dyDescent="0.15">
      <c r="A19138" s="25" t="s">
        <v>97</v>
      </c>
      <c r="B19138" s="29" t="s">
        <v>82</v>
      </c>
      <c r="C19138" s="29" t="s">
        <v>83</v>
      </c>
      <c r="D19138" s="26" t="s">
        <v>28</v>
      </c>
      <c r="E19138" s="26" t="s">
        <v>27</v>
      </c>
      <c r="F19138" s="26">
        <v>2023</v>
      </c>
      <c r="G19138" s="27">
        <v>25468.799999999999</v>
      </c>
    </row>
    <row r="19139" spans="1:7" x14ac:dyDescent="0.15">
      <c r="A19139" s="25" t="s">
        <v>97</v>
      </c>
      <c r="B19139" s="29" t="s">
        <v>82</v>
      </c>
      <c r="C19139" s="29" t="s">
        <v>83</v>
      </c>
      <c r="D19139" s="26" t="s">
        <v>28</v>
      </c>
      <c r="E19139" s="26" t="s">
        <v>27</v>
      </c>
      <c r="F19139" s="26">
        <v>2022</v>
      </c>
      <c r="G19139" s="27">
        <v>25015.1</v>
      </c>
    </row>
    <row r="19140" spans="1:7" x14ac:dyDescent="0.15">
      <c r="A19140" s="25" t="s">
        <v>97</v>
      </c>
      <c r="B19140" s="29" t="s">
        <v>82</v>
      </c>
      <c r="C19140" s="29" t="s">
        <v>83</v>
      </c>
      <c r="D19140" s="26" t="s">
        <v>28</v>
      </c>
      <c r="E19140" s="26" t="s">
        <v>27</v>
      </c>
      <c r="F19140" s="26">
        <v>2021</v>
      </c>
      <c r="G19140" s="27">
        <v>24567.5</v>
      </c>
    </row>
    <row r="19141" spans="1:7" x14ac:dyDescent="0.15">
      <c r="A19141" s="25" t="s">
        <v>97</v>
      </c>
      <c r="B19141" s="29" t="s">
        <v>82</v>
      </c>
      <c r="C19141" s="29" t="s">
        <v>83</v>
      </c>
      <c r="D19141" s="26" t="s">
        <v>28</v>
      </c>
      <c r="E19141" s="26" t="s">
        <v>27</v>
      </c>
      <c r="F19141" s="26">
        <v>2020</v>
      </c>
      <c r="G19141" s="27">
        <v>24441.9</v>
      </c>
    </row>
    <row r="19142" spans="1:7" x14ac:dyDescent="0.15">
      <c r="A19142" s="25" t="s">
        <v>97</v>
      </c>
      <c r="B19142" s="29" t="s">
        <v>82</v>
      </c>
      <c r="C19142" s="29" t="s">
        <v>83</v>
      </c>
      <c r="D19142" s="26" t="s">
        <v>28</v>
      </c>
      <c r="E19142" s="26" t="s">
        <v>27</v>
      </c>
      <c r="F19142" s="26">
        <v>2019</v>
      </c>
      <c r="G19142" s="27">
        <v>24917.5</v>
      </c>
    </row>
    <row r="19143" spans="1:7" x14ac:dyDescent="0.15">
      <c r="A19143" s="25" t="s">
        <v>97</v>
      </c>
      <c r="B19143" s="29" t="s">
        <v>82</v>
      </c>
      <c r="C19143" s="29" t="s">
        <v>83</v>
      </c>
      <c r="D19143" s="26" t="s">
        <v>28</v>
      </c>
      <c r="E19143" s="26" t="s">
        <v>27</v>
      </c>
      <c r="F19143" s="26">
        <v>2018</v>
      </c>
      <c r="G19143" s="27">
        <v>24798.799999999999</v>
      </c>
    </row>
    <row r="19144" spans="1:7" x14ac:dyDescent="0.15">
      <c r="A19144" s="25" t="s">
        <v>97</v>
      </c>
      <c r="B19144" s="29" t="s">
        <v>82</v>
      </c>
      <c r="C19144" s="29" t="s">
        <v>83</v>
      </c>
      <c r="D19144" s="26" t="s">
        <v>28</v>
      </c>
      <c r="E19144" s="26" t="s">
        <v>27</v>
      </c>
      <c r="F19144" s="26">
        <v>2017</v>
      </c>
      <c r="G19144" s="27">
        <v>24616.1</v>
      </c>
    </row>
    <row r="19145" spans="1:7" x14ac:dyDescent="0.15">
      <c r="A19145" s="25" t="s">
        <v>97</v>
      </c>
      <c r="B19145" s="29" t="s">
        <v>82</v>
      </c>
      <c r="C19145" s="29" t="s">
        <v>83</v>
      </c>
      <c r="D19145" s="26" t="s">
        <v>28</v>
      </c>
      <c r="E19145" s="26" t="s">
        <v>27</v>
      </c>
      <c r="F19145" s="26">
        <v>2016</v>
      </c>
      <c r="G19145" s="27">
        <v>24394.400000000001</v>
      </c>
    </row>
    <row r="19146" spans="1:7" x14ac:dyDescent="0.15">
      <c r="A19146" s="25" t="s">
        <v>97</v>
      </c>
      <c r="B19146" s="29" t="s">
        <v>82</v>
      </c>
      <c r="C19146" s="29" t="s">
        <v>83</v>
      </c>
      <c r="D19146" s="26" t="s">
        <v>28</v>
      </c>
      <c r="E19146" s="26" t="s">
        <v>27</v>
      </c>
      <c r="F19146" s="26">
        <v>2015</v>
      </c>
      <c r="G19146" s="27">
        <v>24026.7</v>
      </c>
    </row>
    <row r="19147" spans="1:7" x14ac:dyDescent="0.15">
      <c r="A19147" s="25" t="s">
        <v>97</v>
      </c>
      <c r="B19147" s="29" t="s">
        <v>82</v>
      </c>
      <c r="C19147" s="29" t="s">
        <v>83</v>
      </c>
      <c r="D19147" s="26" t="s">
        <v>28</v>
      </c>
      <c r="E19147" s="26" t="s">
        <v>27</v>
      </c>
      <c r="F19147" s="26">
        <v>2014</v>
      </c>
      <c r="G19147" s="27">
        <v>23871.200000000001</v>
      </c>
    </row>
    <row r="19148" spans="1:7" x14ac:dyDescent="0.15">
      <c r="A19148" s="25" t="s">
        <v>97</v>
      </c>
      <c r="B19148" s="29" t="s">
        <v>82</v>
      </c>
      <c r="C19148" s="29" t="s">
        <v>83</v>
      </c>
      <c r="D19148" s="26" t="s">
        <v>28</v>
      </c>
      <c r="E19148" s="26" t="s">
        <v>27</v>
      </c>
      <c r="F19148" s="26">
        <v>2013</v>
      </c>
      <c r="G19148" s="27">
        <v>23925.1</v>
      </c>
    </row>
    <row r="19149" spans="1:7" x14ac:dyDescent="0.15">
      <c r="A19149" s="25" t="s">
        <v>97</v>
      </c>
      <c r="B19149" s="29" t="s">
        <v>82</v>
      </c>
      <c r="C19149" s="29" t="s">
        <v>83</v>
      </c>
      <c r="D19149" s="26" t="s">
        <v>28</v>
      </c>
      <c r="E19149" s="26" t="s">
        <v>27</v>
      </c>
      <c r="F19149" s="26">
        <v>2012</v>
      </c>
      <c r="G19149" s="27">
        <v>24310.3</v>
      </c>
    </row>
    <row r="19150" spans="1:7" x14ac:dyDescent="0.15">
      <c r="A19150" s="25" t="s">
        <v>97</v>
      </c>
      <c r="B19150" s="29" t="s">
        <v>82</v>
      </c>
      <c r="C19150" s="29" t="s">
        <v>83</v>
      </c>
      <c r="D19150" s="26" t="s">
        <v>28</v>
      </c>
      <c r="E19150" s="26" t="s">
        <v>27</v>
      </c>
      <c r="F19150" s="26">
        <v>2011</v>
      </c>
      <c r="G19150" s="27">
        <v>24465</v>
      </c>
    </row>
    <row r="19151" spans="1:7" x14ac:dyDescent="0.15">
      <c r="A19151" s="25" t="s">
        <v>97</v>
      </c>
      <c r="B19151" s="29" t="s">
        <v>82</v>
      </c>
      <c r="C19151" s="29" t="s">
        <v>83</v>
      </c>
      <c r="D19151" s="26" t="s">
        <v>28</v>
      </c>
      <c r="E19151" s="26" t="s">
        <v>27</v>
      </c>
      <c r="F19151" s="26">
        <v>2010</v>
      </c>
      <c r="G19151" s="27">
        <v>24424.1</v>
      </c>
    </row>
    <row r="19152" spans="1:7" x14ac:dyDescent="0.15">
      <c r="A19152" s="25" t="s">
        <v>97</v>
      </c>
      <c r="B19152" s="29" t="s">
        <v>82</v>
      </c>
      <c r="C19152" s="29" t="s">
        <v>83</v>
      </c>
      <c r="D19152" s="26" t="s">
        <v>28</v>
      </c>
      <c r="E19152" s="26" t="s">
        <v>27</v>
      </c>
      <c r="F19152" s="26">
        <v>2009</v>
      </c>
      <c r="G19152" s="27">
        <v>24585.3</v>
      </c>
    </row>
    <row r="19153" spans="1:7" x14ac:dyDescent="0.15">
      <c r="A19153" s="25" t="s">
        <v>97</v>
      </c>
      <c r="B19153" s="29" t="s">
        <v>82</v>
      </c>
      <c r="C19153" s="29" t="s">
        <v>83</v>
      </c>
      <c r="D19153" s="26" t="s">
        <v>28</v>
      </c>
      <c r="E19153" s="26" t="s">
        <v>27</v>
      </c>
      <c r="F19153" s="26">
        <v>2008</v>
      </c>
      <c r="G19153" s="27">
        <v>25026.9</v>
      </c>
    </row>
    <row r="19154" spans="1:7" x14ac:dyDescent="0.15">
      <c r="A19154" s="25" t="s">
        <v>97</v>
      </c>
      <c r="B19154" s="29" t="s">
        <v>82</v>
      </c>
      <c r="C19154" s="29" t="s">
        <v>83</v>
      </c>
      <c r="D19154" s="26" t="s">
        <v>28</v>
      </c>
      <c r="E19154" s="26" t="s">
        <v>27</v>
      </c>
      <c r="F19154" s="26">
        <v>2007</v>
      </c>
      <c r="G19154" s="27">
        <v>24980.6</v>
      </c>
    </row>
    <row r="19155" spans="1:7" x14ac:dyDescent="0.15">
      <c r="A19155" s="25" t="s">
        <v>97</v>
      </c>
      <c r="B19155" s="29" t="s">
        <v>82</v>
      </c>
      <c r="C19155" s="29" t="s">
        <v>83</v>
      </c>
      <c r="D19155" s="26" t="s">
        <v>28</v>
      </c>
      <c r="E19155" s="26" t="s">
        <v>27</v>
      </c>
      <c r="F19155" s="26">
        <v>2006</v>
      </c>
      <c r="G19155" s="27">
        <v>24699.3</v>
      </c>
    </row>
    <row r="19156" spans="1:7" x14ac:dyDescent="0.15">
      <c r="A19156" s="25" t="s">
        <v>97</v>
      </c>
      <c r="B19156" s="29" t="s">
        <v>82</v>
      </c>
      <c r="C19156" s="29" t="s">
        <v>83</v>
      </c>
      <c r="D19156" s="26" t="s">
        <v>28</v>
      </c>
      <c r="E19156" s="26" t="s">
        <v>27</v>
      </c>
      <c r="F19156" s="26">
        <v>2005</v>
      </c>
      <c r="G19156" s="27">
        <v>24305.599999999999</v>
      </c>
    </row>
    <row r="19157" spans="1:7" x14ac:dyDescent="0.15">
      <c r="A19157" s="25" t="s">
        <v>97</v>
      </c>
      <c r="B19157" s="29" t="s">
        <v>82</v>
      </c>
      <c r="C19157" s="29" t="s">
        <v>83</v>
      </c>
      <c r="D19157" s="26" t="s">
        <v>28</v>
      </c>
      <c r="E19157" s="26" t="s">
        <v>27</v>
      </c>
      <c r="F19157" s="26">
        <v>2004</v>
      </c>
      <c r="G19157" s="27">
        <v>24248.400000000001</v>
      </c>
    </row>
    <row r="19158" spans="1:7" x14ac:dyDescent="0.15">
      <c r="A19158" s="25" t="s">
        <v>97</v>
      </c>
      <c r="B19158" s="29" t="s">
        <v>82</v>
      </c>
      <c r="C19158" s="29" t="s">
        <v>83</v>
      </c>
      <c r="D19158" s="26" t="s">
        <v>28</v>
      </c>
      <c r="E19158" s="26" t="s">
        <v>27</v>
      </c>
      <c r="F19158" s="26">
        <v>2003</v>
      </c>
      <c r="G19158" s="27">
        <v>24160</v>
      </c>
    </row>
    <row r="19159" spans="1:7" x14ac:dyDescent="0.15">
      <c r="A19159" s="25" t="s">
        <v>97</v>
      </c>
      <c r="B19159" s="29" t="s">
        <v>82</v>
      </c>
      <c r="C19159" s="29" t="s">
        <v>83</v>
      </c>
      <c r="D19159" s="26" t="s">
        <v>28</v>
      </c>
      <c r="E19159" s="26" t="s">
        <v>27</v>
      </c>
      <c r="F19159" s="26">
        <v>2002</v>
      </c>
      <c r="G19159" s="27">
        <v>23541.1</v>
      </c>
    </row>
    <row r="19160" spans="1:7" x14ac:dyDescent="0.15">
      <c r="A19160" s="25" t="s">
        <v>97</v>
      </c>
      <c r="B19160" s="29" t="s">
        <v>82</v>
      </c>
      <c r="C19160" s="29" t="s">
        <v>83</v>
      </c>
      <c r="D19160" s="26" t="s">
        <v>28</v>
      </c>
      <c r="E19160" s="26" t="s">
        <v>27</v>
      </c>
      <c r="F19160" s="26">
        <v>2001</v>
      </c>
      <c r="G19160" s="27">
        <v>22894.3</v>
      </c>
    </row>
    <row r="19161" spans="1:7" x14ac:dyDescent="0.15">
      <c r="A19161" s="25" t="s">
        <v>97</v>
      </c>
      <c r="B19161" s="29" t="s">
        <v>82</v>
      </c>
      <c r="C19161" s="29" t="s">
        <v>83</v>
      </c>
      <c r="D19161" s="26" t="s">
        <v>28</v>
      </c>
      <c r="E19161" s="26" t="s">
        <v>27</v>
      </c>
      <c r="F19161" s="26">
        <v>2000</v>
      </c>
      <c r="G19161" s="27">
        <v>22562.1</v>
      </c>
    </row>
    <row r="19162" spans="1:7" x14ac:dyDescent="0.15">
      <c r="A19162" s="25" t="s">
        <v>97</v>
      </c>
      <c r="B19162" s="29" t="s">
        <v>82</v>
      </c>
      <c r="C19162" s="29" t="s">
        <v>83</v>
      </c>
      <c r="D19162" s="26" t="s">
        <v>28</v>
      </c>
      <c r="E19162" s="26" t="s">
        <v>27</v>
      </c>
      <c r="F19162" s="26">
        <v>1999</v>
      </c>
      <c r="G19162" s="27">
        <v>22148.799999999999</v>
      </c>
    </row>
    <row r="19163" spans="1:7" x14ac:dyDescent="0.15">
      <c r="A19163" s="25" t="s">
        <v>97</v>
      </c>
      <c r="B19163" s="29" t="s">
        <v>82</v>
      </c>
      <c r="C19163" s="29" t="s">
        <v>83</v>
      </c>
      <c r="D19163" s="26" t="s">
        <v>28</v>
      </c>
      <c r="E19163" s="26" t="s">
        <v>27</v>
      </c>
      <c r="F19163" s="26">
        <v>1998</v>
      </c>
      <c r="G19163" s="27">
        <v>21907.1</v>
      </c>
    </row>
    <row r="19164" spans="1:7" x14ac:dyDescent="0.15">
      <c r="A19164" s="25" t="s">
        <v>97</v>
      </c>
      <c r="B19164" s="29" t="s">
        <v>82</v>
      </c>
      <c r="C19164" s="29" t="s">
        <v>83</v>
      </c>
      <c r="D19164" s="26" t="s">
        <v>28</v>
      </c>
      <c r="E19164" s="26" t="s">
        <v>27</v>
      </c>
      <c r="F19164" s="26">
        <v>1997</v>
      </c>
      <c r="G19164" s="27">
        <v>21723</v>
      </c>
    </row>
    <row r="19165" spans="1:7" x14ac:dyDescent="0.15">
      <c r="A19165" s="25" t="s">
        <v>97</v>
      </c>
      <c r="B19165" s="29" t="s">
        <v>82</v>
      </c>
      <c r="C19165" s="29" t="s">
        <v>83</v>
      </c>
      <c r="D19165" s="26" t="s">
        <v>28</v>
      </c>
      <c r="E19165" s="26" t="s">
        <v>27</v>
      </c>
      <c r="F19165" s="26">
        <v>1996</v>
      </c>
      <c r="G19165" s="27">
        <v>21682.799999999999</v>
      </c>
    </row>
    <row r="19166" spans="1:7" x14ac:dyDescent="0.15">
      <c r="A19166" s="25" t="s">
        <v>97</v>
      </c>
      <c r="B19166" s="29" t="s">
        <v>82</v>
      </c>
      <c r="C19166" s="29" t="s">
        <v>83</v>
      </c>
      <c r="D19166" s="26" t="s">
        <v>28</v>
      </c>
      <c r="E19166" s="26" t="s">
        <v>27</v>
      </c>
      <c r="F19166" s="26">
        <v>1995</v>
      </c>
      <c r="G19166" s="27">
        <v>21490.7</v>
      </c>
    </row>
    <row r="19167" spans="1:7" x14ac:dyDescent="0.15">
      <c r="A19167" s="25" t="s">
        <v>97</v>
      </c>
      <c r="B19167" s="29" t="s">
        <v>82</v>
      </c>
      <c r="C19167" s="29" t="s">
        <v>83</v>
      </c>
      <c r="D19167" s="26" t="s">
        <v>28</v>
      </c>
      <c r="E19167" s="26" t="s">
        <v>27</v>
      </c>
      <c r="F19167" s="26">
        <v>1994</v>
      </c>
      <c r="G19167" s="27">
        <v>21613.9</v>
      </c>
    </row>
    <row r="19168" spans="1:7" x14ac:dyDescent="0.15">
      <c r="A19168" s="25" t="s">
        <v>97</v>
      </c>
      <c r="B19168" s="29" t="s">
        <v>82</v>
      </c>
      <c r="C19168" s="29" t="s">
        <v>83</v>
      </c>
      <c r="D19168" s="26" t="s">
        <v>28</v>
      </c>
      <c r="E19168" s="26" t="s">
        <v>27</v>
      </c>
      <c r="F19168" s="26">
        <v>1993</v>
      </c>
      <c r="G19168" s="27">
        <v>22036.5</v>
      </c>
    </row>
    <row r="19169" spans="1:7" x14ac:dyDescent="0.15">
      <c r="A19169" s="25" t="s">
        <v>97</v>
      </c>
      <c r="B19169" s="29" t="s">
        <v>82</v>
      </c>
      <c r="C19169" s="29" t="s">
        <v>83</v>
      </c>
      <c r="D19169" s="26" t="s">
        <v>28</v>
      </c>
      <c r="E19169" s="26" t="s">
        <v>27</v>
      </c>
      <c r="F19169" s="26">
        <v>1992</v>
      </c>
      <c r="G19169" s="27">
        <v>22711.9</v>
      </c>
    </row>
    <row r="19170" spans="1:7" x14ac:dyDescent="0.15">
      <c r="A19170" s="25" t="s">
        <v>97</v>
      </c>
      <c r="B19170" s="29" t="s">
        <v>82</v>
      </c>
      <c r="C19170" s="29" t="s">
        <v>83</v>
      </c>
      <c r="D19170" s="26" t="s">
        <v>28</v>
      </c>
      <c r="E19170" s="26" t="s">
        <v>27</v>
      </c>
      <c r="F19170" s="26">
        <v>1991</v>
      </c>
      <c r="G19170" s="27">
        <v>22800.9</v>
      </c>
    </row>
    <row r="19171" spans="1:7" x14ac:dyDescent="0.15">
      <c r="A19171" s="25" t="s">
        <v>97</v>
      </c>
      <c r="B19171" s="29" t="s">
        <v>82</v>
      </c>
      <c r="C19171" s="29" t="s">
        <v>83</v>
      </c>
      <c r="D19171" s="26" t="s">
        <v>28</v>
      </c>
      <c r="E19171" s="26" t="s">
        <v>27</v>
      </c>
      <c r="F19171" s="26">
        <v>1990</v>
      </c>
      <c r="G19171" s="27">
        <v>22376.1</v>
      </c>
    </row>
    <row r="19172" spans="1:7" x14ac:dyDescent="0.15">
      <c r="A19172" s="25" t="s">
        <v>97</v>
      </c>
      <c r="B19172" s="29" t="s">
        <v>82</v>
      </c>
      <c r="C19172" s="29" t="s">
        <v>83</v>
      </c>
      <c r="D19172" s="26" t="s">
        <v>28</v>
      </c>
      <c r="E19172" s="26" t="s">
        <v>27</v>
      </c>
      <c r="F19172" s="26">
        <v>1989</v>
      </c>
      <c r="G19172" s="27">
        <v>22013.200000000001</v>
      </c>
    </row>
    <row r="19173" spans="1:7" x14ac:dyDescent="0.15">
      <c r="A19173" s="25" t="s">
        <v>97</v>
      </c>
      <c r="B19173" s="29" t="s">
        <v>82</v>
      </c>
      <c r="C19173" s="29" t="s">
        <v>83</v>
      </c>
      <c r="D19173" s="26" t="s">
        <v>28</v>
      </c>
      <c r="E19173" s="26" t="s">
        <v>27</v>
      </c>
      <c r="F19173" s="26">
        <v>1988</v>
      </c>
      <c r="G19173" s="27">
        <v>21869</v>
      </c>
    </row>
    <row r="19174" spans="1:7" x14ac:dyDescent="0.15">
      <c r="A19174" s="25" t="s">
        <v>97</v>
      </c>
      <c r="B19174" s="29" t="s">
        <v>82</v>
      </c>
      <c r="C19174" s="29" t="s">
        <v>83</v>
      </c>
      <c r="D19174" s="26" t="s">
        <v>28</v>
      </c>
      <c r="E19174" s="26" t="s">
        <v>27</v>
      </c>
      <c r="F19174" s="26">
        <v>1987</v>
      </c>
      <c r="G19174" s="27">
        <v>21631</v>
      </c>
    </row>
    <row r="19175" spans="1:7" x14ac:dyDescent="0.15">
      <c r="A19175" s="25" t="s">
        <v>97</v>
      </c>
      <c r="B19175" s="29" t="s">
        <v>82</v>
      </c>
      <c r="C19175" s="29" t="s">
        <v>83</v>
      </c>
      <c r="D19175" s="26" t="s">
        <v>28</v>
      </c>
      <c r="E19175" s="26" t="s">
        <v>27</v>
      </c>
      <c r="F19175" s="26">
        <v>1986</v>
      </c>
      <c r="G19175" s="27">
        <v>21594.2</v>
      </c>
    </row>
    <row r="19176" spans="1:7" x14ac:dyDescent="0.15">
      <c r="A19176" s="25" t="s">
        <v>97</v>
      </c>
      <c r="B19176" s="29" t="s">
        <v>82</v>
      </c>
      <c r="C19176" s="29" t="s">
        <v>83</v>
      </c>
      <c r="D19176" s="26" t="s">
        <v>28</v>
      </c>
      <c r="E19176" s="26" t="s">
        <v>27</v>
      </c>
      <c r="F19176" s="26">
        <v>1985</v>
      </c>
      <c r="G19176" s="27">
        <v>21464.6</v>
      </c>
    </row>
    <row r="19177" spans="1:7" x14ac:dyDescent="0.15">
      <c r="A19177" s="25" t="s">
        <v>97</v>
      </c>
      <c r="B19177" s="29" t="s">
        <v>82</v>
      </c>
      <c r="C19177" s="29" t="s">
        <v>83</v>
      </c>
      <c r="D19177" s="26" t="s">
        <v>28</v>
      </c>
      <c r="E19177" s="26" t="s">
        <v>27</v>
      </c>
      <c r="F19177" s="26">
        <v>1984</v>
      </c>
      <c r="G19177" s="27">
        <v>21282.1</v>
      </c>
    </row>
    <row r="19178" spans="1:7" x14ac:dyDescent="0.15">
      <c r="A19178" s="25" t="s">
        <v>97</v>
      </c>
      <c r="B19178" s="29" t="s">
        <v>82</v>
      </c>
      <c r="C19178" s="29" t="s">
        <v>83</v>
      </c>
      <c r="D19178" s="26" t="s">
        <v>28</v>
      </c>
      <c r="E19178" s="26" t="s">
        <v>27</v>
      </c>
      <c r="F19178" s="26">
        <v>1983</v>
      </c>
      <c r="G19178" s="27">
        <v>21305.8</v>
      </c>
    </row>
    <row r="19179" spans="1:7" x14ac:dyDescent="0.15">
      <c r="A19179" s="25" t="s">
        <v>97</v>
      </c>
      <c r="B19179" s="29" t="s">
        <v>82</v>
      </c>
      <c r="C19179" s="29" t="s">
        <v>83</v>
      </c>
      <c r="D19179" s="26" t="s">
        <v>28</v>
      </c>
      <c r="E19179" s="26" t="s">
        <v>27</v>
      </c>
      <c r="F19179" s="26">
        <v>1982</v>
      </c>
      <c r="G19179" s="27">
        <v>21276.7</v>
      </c>
    </row>
    <row r="19180" spans="1:7" x14ac:dyDescent="0.15">
      <c r="A19180" s="25" t="s">
        <v>97</v>
      </c>
      <c r="B19180" s="29" t="s">
        <v>82</v>
      </c>
      <c r="C19180" s="29" t="s">
        <v>83</v>
      </c>
      <c r="D19180" s="26" t="s">
        <v>28</v>
      </c>
      <c r="E19180" s="26" t="s">
        <v>27</v>
      </c>
      <c r="F19180" s="26">
        <v>1981</v>
      </c>
      <c r="G19180" s="27">
        <v>21160.2</v>
      </c>
    </row>
    <row r="19181" spans="1:7" x14ac:dyDescent="0.15">
      <c r="A19181" s="25" t="s">
        <v>97</v>
      </c>
      <c r="B19181" s="29" t="s">
        <v>82</v>
      </c>
      <c r="C19181" s="29" t="s">
        <v>83</v>
      </c>
      <c r="D19181" s="26" t="s">
        <v>28</v>
      </c>
      <c r="E19181" s="26" t="s">
        <v>27</v>
      </c>
      <c r="F19181" s="26">
        <v>1980</v>
      </c>
      <c r="G19181" s="27">
        <v>21162.400000000001</v>
      </c>
    </row>
    <row r="19182" spans="1:7" x14ac:dyDescent="0.15">
      <c r="A19182" s="25" t="s">
        <v>97</v>
      </c>
      <c r="B19182" s="29" t="s">
        <v>82</v>
      </c>
      <c r="C19182" s="29" t="s">
        <v>83</v>
      </c>
      <c r="D19182" s="26" t="s">
        <v>28</v>
      </c>
      <c r="E19182" s="26" t="s">
        <v>27</v>
      </c>
      <c r="F19182" s="26">
        <v>1979</v>
      </c>
      <c r="G19182" s="27">
        <v>20757.8</v>
      </c>
    </row>
    <row r="19183" spans="1:7" x14ac:dyDescent="0.15">
      <c r="A19183" s="25" t="s">
        <v>97</v>
      </c>
      <c r="B19183" s="29" t="s">
        <v>82</v>
      </c>
      <c r="C19183" s="29" t="s">
        <v>83</v>
      </c>
      <c r="D19183" s="26" t="s">
        <v>28</v>
      </c>
      <c r="E19183" s="26" t="s">
        <v>27</v>
      </c>
      <c r="F19183" s="26">
        <v>1978</v>
      </c>
      <c r="G19183" s="27">
        <v>20445.599999999999</v>
      </c>
    </row>
    <row r="19184" spans="1:7" x14ac:dyDescent="0.15">
      <c r="A19184" s="25" t="s">
        <v>97</v>
      </c>
      <c r="B19184" s="29" t="s">
        <v>82</v>
      </c>
      <c r="C19184" s="29" t="s">
        <v>83</v>
      </c>
      <c r="D19184" s="26" t="s">
        <v>28</v>
      </c>
      <c r="E19184" s="26" t="s">
        <v>27</v>
      </c>
      <c r="F19184" s="26">
        <v>1977</v>
      </c>
      <c r="G19184" s="27">
        <v>20335.8</v>
      </c>
    </row>
    <row r="19185" spans="1:7" x14ac:dyDescent="0.15">
      <c r="A19185" s="25" t="s">
        <v>97</v>
      </c>
      <c r="B19185" s="29" t="s">
        <v>82</v>
      </c>
      <c r="C19185" s="29" t="s">
        <v>83</v>
      </c>
      <c r="D19185" s="26" t="s">
        <v>28</v>
      </c>
      <c r="E19185" s="26" t="s">
        <v>27</v>
      </c>
      <c r="F19185" s="26">
        <v>1976</v>
      </c>
      <c r="G19185" s="27">
        <v>20132.3</v>
      </c>
    </row>
    <row r="19186" spans="1:7" x14ac:dyDescent="0.15">
      <c r="A19186" s="25" t="s">
        <v>97</v>
      </c>
      <c r="B19186" s="29" t="s">
        <v>82</v>
      </c>
      <c r="C19186" s="29" t="s">
        <v>83</v>
      </c>
      <c r="D19186" s="26" t="s">
        <v>28</v>
      </c>
      <c r="E19186" s="26" t="s">
        <v>27</v>
      </c>
      <c r="F19186" s="26">
        <v>1975</v>
      </c>
      <c r="G19186" s="27">
        <v>19825.5</v>
      </c>
    </row>
    <row r="19187" spans="1:7" x14ac:dyDescent="0.15">
      <c r="A19187" s="25" t="s">
        <v>97</v>
      </c>
      <c r="B19187" s="29" t="s">
        <v>82</v>
      </c>
      <c r="C19187" s="29" t="s">
        <v>83</v>
      </c>
      <c r="D19187" s="26" t="s">
        <v>28</v>
      </c>
      <c r="E19187" s="26" t="s">
        <v>27</v>
      </c>
      <c r="F19187" s="26">
        <v>1974</v>
      </c>
      <c r="G19187" s="27">
        <v>19803.599999999999</v>
      </c>
    </row>
    <row r="19188" spans="1:7" x14ac:dyDescent="0.15">
      <c r="A19188" s="25" t="s">
        <v>97</v>
      </c>
      <c r="B19188" s="29" t="s">
        <v>82</v>
      </c>
      <c r="C19188" s="29" t="s">
        <v>83</v>
      </c>
      <c r="D19188" s="26" t="s">
        <v>28</v>
      </c>
      <c r="E19188" s="26" t="s">
        <v>27</v>
      </c>
      <c r="F19188" s="26">
        <v>1973</v>
      </c>
      <c r="G19188" s="27">
        <v>19417</v>
      </c>
    </row>
    <row r="19189" spans="1:7" x14ac:dyDescent="0.15">
      <c r="A19189" s="25" t="s">
        <v>97</v>
      </c>
      <c r="B19189" s="29" t="s">
        <v>82</v>
      </c>
      <c r="C19189" s="29" t="s">
        <v>83</v>
      </c>
      <c r="D19189" s="26" t="s">
        <v>28</v>
      </c>
      <c r="E19189" s="26" t="s">
        <v>27</v>
      </c>
      <c r="F19189" s="26">
        <v>1972</v>
      </c>
      <c r="G19189" s="27">
        <v>19007.8</v>
      </c>
    </row>
    <row r="19190" spans="1:7" x14ac:dyDescent="0.15">
      <c r="A19190" s="25" t="s">
        <v>97</v>
      </c>
      <c r="B19190" s="29" t="s">
        <v>82</v>
      </c>
      <c r="C19190" s="29" t="s">
        <v>83</v>
      </c>
      <c r="D19190" s="26" t="s">
        <v>28</v>
      </c>
      <c r="E19190" s="26" t="s">
        <v>27</v>
      </c>
      <c r="F19190" s="26">
        <v>1971</v>
      </c>
      <c r="G19190" s="27">
        <v>19114.599999999999</v>
      </c>
    </row>
    <row r="19191" spans="1:7" x14ac:dyDescent="0.15">
      <c r="A19191" s="25" t="s">
        <v>97</v>
      </c>
      <c r="B19191" s="29" t="s">
        <v>82</v>
      </c>
      <c r="C19191" s="29" t="s">
        <v>83</v>
      </c>
      <c r="D19191" s="26" t="s">
        <v>28</v>
      </c>
      <c r="E19191" s="26" t="s">
        <v>27</v>
      </c>
      <c r="F19191" s="26">
        <v>1970</v>
      </c>
      <c r="G19191" s="27">
        <v>19135.400000000001</v>
      </c>
    </row>
    <row r="19192" spans="1:7" x14ac:dyDescent="0.15">
      <c r="A19192" s="25" t="s">
        <v>97</v>
      </c>
      <c r="B19192" s="29" t="s">
        <v>82</v>
      </c>
      <c r="C19192" s="29" t="s">
        <v>83</v>
      </c>
      <c r="D19192" s="26" t="s">
        <v>28</v>
      </c>
      <c r="E19192" s="26" t="s">
        <v>27</v>
      </c>
      <c r="F19192" s="26">
        <v>1969</v>
      </c>
      <c r="G19192" s="27">
        <v>19105.8</v>
      </c>
    </row>
    <row r="19193" spans="1:7" x14ac:dyDescent="0.15">
      <c r="A19193" s="25" t="s">
        <v>97</v>
      </c>
      <c r="B19193" s="29" t="s">
        <v>82</v>
      </c>
      <c r="C19193" s="29" t="s">
        <v>83</v>
      </c>
      <c r="D19193" s="26" t="s">
        <v>28</v>
      </c>
      <c r="E19193" s="26" t="s">
        <v>27</v>
      </c>
      <c r="F19193" s="26">
        <v>1968</v>
      </c>
      <c r="G19193" s="27">
        <v>19019.400000000001</v>
      </c>
    </row>
    <row r="19194" spans="1:7" x14ac:dyDescent="0.15">
      <c r="A19194" s="25" t="s">
        <v>97</v>
      </c>
      <c r="B19194" s="29" t="s">
        <v>82</v>
      </c>
      <c r="C19194" s="29" t="s">
        <v>83</v>
      </c>
      <c r="D19194" s="26" t="s">
        <v>28</v>
      </c>
      <c r="E19194" s="26" t="s">
        <v>27</v>
      </c>
      <c r="F19194" s="26">
        <v>1967</v>
      </c>
      <c r="G19194" s="27">
        <v>19051.599999999999</v>
      </c>
    </row>
    <row r="19195" spans="1:7" x14ac:dyDescent="0.15">
      <c r="A19195" s="25" t="s">
        <v>97</v>
      </c>
      <c r="B19195" s="29" t="s">
        <v>82</v>
      </c>
      <c r="C19195" s="29" t="s">
        <v>83</v>
      </c>
      <c r="D19195" s="26" t="s">
        <v>28</v>
      </c>
      <c r="E19195" s="26" t="s">
        <v>27</v>
      </c>
      <c r="F19195" s="26">
        <v>1966</v>
      </c>
      <c r="G19195" s="27">
        <v>18828</v>
      </c>
    </row>
    <row r="19196" spans="1:7" x14ac:dyDescent="0.15">
      <c r="A19196" s="25" t="s">
        <v>97</v>
      </c>
      <c r="B19196" s="29" t="s">
        <v>82</v>
      </c>
      <c r="C19196" s="29" t="s">
        <v>83</v>
      </c>
      <c r="D19196" s="26" t="s">
        <v>28</v>
      </c>
      <c r="E19196" s="26" t="s">
        <v>27</v>
      </c>
      <c r="F19196" s="26">
        <v>1965</v>
      </c>
      <c r="G19196" s="27">
        <v>19131.7</v>
      </c>
    </row>
    <row r="19197" spans="1:7" x14ac:dyDescent="0.15">
      <c r="A19197" s="25" t="s">
        <v>97</v>
      </c>
      <c r="B19197" s="29" t="s">
        <v>82</v>
      </c>
      <c r="C19197" s="29" t="s">
        <v>83</v>
      </c>
      <c r="D19197" s="26" t="s">
        <v>28</v>
      </c>
      <c r="E19197" s="26" t="s">
        <v>27</v>
      </c>
      <c r="F19197" s="26">
        <v>1964</v>
      </c>
      <c r="G19197" s="27">
        <v>19462.2</v>
      </c>
    </row>
    <row r="19198" spans="1:7" x14ac:dyDescent="0.15">
      <c r="A19198" s="25" t="s">
        <v>97</v>
      </c>
      <c r="B19198" s="29" t="s">
        <v>82</v>
      </c>
      <c r="C19198" s="29" t="s">
        <v>83</v>
      </c>
      <c r="D19198" s="26" t="s">
        <v>28</v>
      </c>
      <c r="E19198" s="26" t="s">
        <v>27</v>
      </c>
      <c r="F19198" s="26">
        <v>1963</v>
      </c>
      <c r="G19198" s="27">
        <v>19549.2</v>
      </c>
    </row>
    <row r="19199" spans="1:7" x14ac:dyDescent="0.15">
      <c r="A19199" s="25" t="s">
        <v>97</v>
      </c>
      <c r="B19199" s="29" t="s">
        <v>82</v>
      </c>
      <c r="C19199" s="29" t="s">
        <v>83</v>
      </c>
      <c r="D19199" s="26" t="s">
        <v>28</v>
      </c>
      <c r="E19199" s="26" t="s">
        <v>27</v>
      </c>
      <c r="F19199" s="26">
        <v>1962</v>
      </c>
      <c r="G19199" s="27">
        <v>19858.099999999999</v>
      </c>
    </row>
    <row r="19200" spans="1:7" x14ac:dyDescent="0.15">
      <c r="A19200" s="25" t="s">
        <v>97</v>
      </c>
      <c r="B19200" s="29" t="s">
        <v>82</v>
      </c>
      <c r="C19200" s="29" t="s">
        <v>83</v>
      </c>
      <c r="D19200" s="26" t="s">
        <v>28</v>
      </c>
      <c r="E19200" s="26" t="s">
        <v>27</v>
      </c>
      <c r="F19200" s="26">
        <v>1961</v>
      </c>
      <c r="G19200" s="27">
        <v>20069.8</v>
      </c>
    </row>
    <row r="19201" spans="1:7" x14ac:dyDescent="0.15">
      <c r="A19201" s="25" t="s">
        <v>97</v>
      </c>
      <c r="B19201" s="29" t="s">
        <v>82</v>
      </c>
      <c r="C19201" s="29" t="s">
        <v>83</v>
      </c>
      <c r="D19201" s="26" t="s">
        <v>28</v>
      </c>
      <c r="E19201" s="26" t="s">
        <v>27</v>
      </c>
      <c r="F19201" s="26">
        <v>1960</v>
      </c>
      <c r="G19201" s="27">
        <v>20029.5</v>
      </c>
    </row>
    <row r="19202" spans="1:7" x14ac:dyDescent="0.15">
      <c r="A19202" s="25" t="s">
        <v>97</v>
      </c>
      <c r="B19202" s="29" t="s">
        <v>82</v>
      </c>
      <c r="C19202" s="29" t="s">
        <v>83</v>
      </c>
      <c r="D19202" s="26" t="s">
        <v>30</v>
      </c>
      <c r="E19202" s="26" t="s">
        <v>29</v>
      </c>
      <c r="F19202" s="26">
        <v>2023</v>
      </c>
      <c r="G19202" s="27">
        <v>293.40000000000009</v>
      </c>
    </row>
    <row r="19203" spans="1:7" x14ac:dyDescent="0.15">
      <c r="A19203" s="25" t="s">
        <v>97</v>
      </c>
      <c r="B19203" s="29" t="s">
        <v>82</v>
      </c>
      <c r="C19203" s="29" t="s">
        <v>83</v>
      </c>
      <c r="D19203" s="26" t="s">
        <v>30</v>
      </c>
      <c r="E19203" s="26" t="s">
        <v>29</v>
      </c>
      <c r="F19203" s="26">
        <v>2022</v>
      </c>
      <c r="G19203" s="27">
        <v>288.10000000000002</v>
      </c>
    </row>
    <row r="19204" spans="1:7" x14ac:dyDescent="0.15">
      <c r="A19204" s="25" t="s">
        <v>97</v>
      </c>
      <c r="B19204" s="29" t="s">
        <v>82</v>
      </c>
      <c r="C19204" s="29" t="s">
        <v>83</v>
      </c>
      <c r="D19204" s="26" t="s">
        <v>30</v>
      </c>
      <c r="E19204" s="26" t="s">
        <v>29</v>
      </c>
      <c r="F19204" s="26">
        <v>2021</v>
      </c>
      <c r="G19204" s="27">
        <v>281.2</v>
      </c>
    </row>
    <row r="19205" spans="1:7" x14ac:dyDescent="0.15">
      <c r="A19205" s="25" t="s">
        <v>97</v>
      </c>
      <c r="B19205" s="29" t="s">
        <v>82</v>
      </c>
      <c r="C19205" s="29" t="s">
        <v>83</v>
      </c>
      <c r="D19205" s="26" t="s">
        <v>30</v>
      </c>
      <c r="E19205" s="26" t="s">
        <v>29</v>
      </c>
      <c r="F19205" s="26">
        <v>2020</v>
      </c>
      <c r="G19205" s="27">
        <v>275.60000000000002</v>
      </c>
    </row>
    <row r="19206" spans="1:7" x14ac:dyDescent="0.15">
      <c r="A19206" s="25" t="s">
        <v>97</v>
      </c>
      <c r="B19206" s="29" t="s">
        <v>82</v>
      </c>
      <c r="C19206" s="29" t="s">
        <v>83</v>
      </c>
      <c r="D19206" s="26" t="s">
        <v>30</v>
      </c>
      <c r="E19206" s="26" t="s">
        <v>29</v>
      </c>
      <c r="F19206" s="26">
        <v>2019</v>
      </c>
      <c r="G19206" s="27">
        <v>271.39999999999998</v>
      </c>
    </row>
    <row r="19207" spans="1:7" x14ac:dyDescent="0.15">
      <c r="A19207" s="25" t="s">
        <v>97</v>
      </c>
      <c r="B19207" s="29" t="s">
        <v>82</v>
      </c>
      <c r="C19207" s="29" t="s">
        <v>83</v>
      </c>
      <c r="D19207" s="26" t="s">
        <v>30</v>
      </c>
      <c r="E19207" s="26" t="s">
        <v>29</v>
      </c>
      <c r="F19207" s="26">
        <v>2018</v>
      </c>
      <c r="G19207" s="27">
        <v>264.39999999999998</v>
      </c>
    </row>
    <row r="19208" spans="1:7" x14ac:dyDescent="0.15">
      <c r="A19208" s="25" t="s">
        <v>97</v>
      </c>
      <c r="B19208" s="29" t="s">
        <v>82</v>
      </c>
      <c r="C19208" s="29" t="s">
        <v>83</v>
      </c>
      <c r="D19208" s="26" t="s">
        <v>30</v>
      </c>
      <c r="E19208" s="26" t="s">
        <v>29</v>
      </c>
      <c r="F19208" s="26">
        <v>2017</v>
      </c>
      <c r="G19208" s="27">
        <v>257.2</v>
      </c>
    </row>
    <row r="19209" spans="1:7" x14ac:dyDescent="0.15">
      <c r="A19209" s="25" t="s">
        <v>97</v>
      </c>
      <c r="B19209" s="29" t="s">
        <v>82</v>
      </c>
      <c r="C19209" s="29" t="s">
        <v>83</v>
      </c>
      <c r="D19209" s="26" t="s">
        <v>30</v>
      </c>
      <c r="E19209" s="26" t="s">
        <v>29</v>
      </c>
      <c r="F19209" s="26">
        <v>2016</v>
      </c>
      <c r="G19209" s="27">
        <v>249.5</v>
      </c>
    </row>
    <row r="19210" spans="1:7" x14ac:dyDescent="0.15">
      <c r="A19210" s="25" t="s">
        <v>97</v>
      </c>
      <c r="B19210" s="29" t="s">
        <v>82</v>
      </c>
      <c r="C19210" s="29" t="s">
        <v>83</v>
      </c>
      <c r="D19210" s="26" t="s">
        <v>30</v>
      </c>
      <c r="E19210" s="26" t="s">
        <v>29</v>
      </c>
      <c r="F19210" s="26">
        <v>2015</v>
      </c>
      <c r="G19210" s="27">
        <v>243.9</v>
      </c>
    </row>
    <row r="19211" spans="1:7" x14ac:dyDescent="0.15">
      <c r="A19211" s="25" t="s">
        <v>97</v>
      </c>
      <c r="B19211" s="29" t="s">
        <v>82</v>
      </c>
      <c r="C19211" s="29" t="s">
        <v>83</v>
      </c>
      <c r="D19211" s="26" t="s">
        <v>30</v>
      </c>
      <c r="E19211" s="26" t="s">
        <v>29</v>
      </c>
      <c r="F19211" s="26">
        <v>2014</v>
      </c>
      <c r="G19211" s="27">
        <v>238.9</v>
      </c>
    </row>
    <row r="19212" spans="1:7" x14ac:dyDescent="0.15">
      <c r="A19212" s="25" t="s">
        <v>97</v>
      </c>
      <c r="B19212" s="29" t="s">
        <v>82</v>
      </c>
      <c r="C19212" s="29" t="s">
        <v>83</v>
      </c>
      <c r="D19212" s="26" t="s">
        <v>30</v>
      </c>
      <c r="E19212" s="26" t="s">
        <v>29</v>
      </c>
      <c r="F19212" s="26">
        <v>2013</v>
      </c>
      <c r="G19212" s="27">
        <v>233.7</v>
      </c>
    </row>
    <row r="19213" spans="1:7" x14ac:dyDescent="0.15">
      <c r="A19213" s="25" t="s">
        <v>97</v>
      </c>
      <c r="B19213" s="29" t="s">
        <v>82</v>
      </c>
      <c r="C19213" s="29" t="s">
        <v>83</v>
      </c>
      <c r="D19213" s="26" t="s">
        <v>30</v>
      </c>
      <c r="E19213" s="26" t="s">
        <v>29</v>
      </c>
      <c r="F19213" s="26">
        <v>2012</v>
      </c>
      <c r="G19213" s="27">
        <v>229.2</v>
      </c>
    </row>
    <row r="19214" spans="1:7" x14ac:dyDescent="0.15">
      <c r="A19214" s="25" t="s">
        <v>97</v>
      </c>
      <c r="B19214" s="29" t="s">
        <v>82</v>
      </c>
      <c r="C19214" s="29" t="s">
        <v>83</v>
      </c>
      <c r="D19214" s="26" t="s">
        <v>30</v>
      </c>
      <c r="E19214" s="26" t="s">
        <v>29</v>
      </c>
      <c r="F19214" s="26">
        <v>2011</v>
      </c>
      <c r="G19214" s="27">
        <v>223.7</v>
      </c>
    </row>
    <row r="19215" spans="1:7" x14ac:dyDescent="0.15">
      <c r="A19215" s="25" t="s">
        <v>97</v>
      </c>
      <c r="B19215" s="29" t="s">
        <v>82</v>
      </c>
      <c r="C19215" s="29" t="s">
        <v>83</v>
      </c>
      <c r="D19215" s="26" t="s">
        <v>30</v>
      </c>
      <c r="E19215" s="26" t="s">
        <v>29</v>
      </c>
      <c r="F19215" s="26">
        <v>2010</v>
      </c>
      <c r="G19215" s="27">
        <v>217.8</v>
      </c>
    </row>
    <row r="19216" spans="1:7" x14ac:dyDescent="0.15">
      <c r="A19216" s="25" t="s">
        <v>97</v>
      </c>
      <c r="B19216" s="29" t="s">
        <v>82</v>
      </c>
      <c r="C19216" s="29" t="s">
        <v>83</v>
      </c>
      <c r="D19216" s="26" t="s">
        <v>30</v>
      </c>
      <c r="E19216" s="26" t="s">
        <v>29</v>
      </c>
      <c r="F19216" s="26">
        <v>2009</v>
      </c>
      <c r="G19216" s="27">
        <v>214.4</v>
      </c>
    </row>
    <row r="19217" spans="1:7" x14ac:dyDescent="0.15">
      <c r="A19217" s="25" t="s">
        <v>97</v>
      </c>
      <c r="B19217" s="29" t="s">
        <v>82</v>
      </c>
      <c r="C19217" s="29" t="s">
        <v>83</v>
      </c>
      <c r="D19217" s="26" t="s">
        <v>30</v>
      </c>
      <c r="E19217" s="26" t="s">
        <v>29</v>
      </c>
      <c r="F19217" s="26">
        <v>2008</v>
      </c>
      <c r="G19217" s="27">
        <v>212.2</v>
      </c>
    </row>
    <row r="19218" spans="1:7" x14ac:dyDescent="0.15">
      <c r="A19218" s="25" t="s">
        <v>97</v>
      </c>
      <c r="B19218" s="29" t="s">
        <v>82</v>
      </c>
      <c r="C19218" s="29" t="s">
        <v>83</v>
      </c>
      <c r="D19218" s="26" t="s">
        <v>30</v>
      </c>
      <c r="E19218" s="26" t="s">
        <v>29</v>
      </c>
      <c r="F19218" s="26">
        <v>2007</v>
      </c>
      <c r="G19218" s="27">
        <v>206.3</v>
      </c>
    </row>
    <row r="19219" spans="1:7" x14ac:dyDescent="0.15">
      <c r="A19219" s="25" t="s">
        <v>97</v>
      </c>
      <c r="B19219" s="29" t="s">
        <v>82</v>
      </c>
      <c r="C19219" s="29" t="s">
        <v>83</v>
      </c>
      <c r="D19219" s="26" t="s">
        <v>30</v>
      </c>
      <c r="E19219" s="26" t="s">
        <v>29</v>
      </c>
      <c r="F19219" s="26">
        <v>2006</v>
      </c>
      <c r="G19219" s="27">
        <v>201.7</v>
      </c>
    </row>
    <row r="19220" spans="1:7" x14ac:dyDescent="0.15">
      <c r="A19220" s="25" t="s">
        <v>97</v>
      </c>
      <c r="B19220" s="29" t="s">
        <v>82</v>
      </c>
      <c r="C19220" s="29" t="s">
        <v>83</v>
      </c>
      <c r="D19220" s="26" t="s">
        <v>30</v>
      </c>
      <c r="E19220" s="26" t="s">
        <v>29</v>
      </c>
      <c r="F19220" s="26">
        <v>2005</v>
      </c>
      <c r="G19220" s="27">
        <v>197.9</v>
      </c>
    </row>
    <row r="19221" spans="1:7" x14ac:dyDescent="0.15">
      <c r="A19221" s="25" t="s">
        <v>97</v>
      </c>
      <c r="B19221" s="29" t="s">
        <v>82</v>
      </c>
      <c r="C19221" s="29" t="s">
        <v>83</v>
      </c>
      <c r="D19221" s="26" t="s">
        <v>30</v>
      </c>
      <c r="E19221" s="26" t="s">
        <v>29</v>
      </c>
      <c r="F19221" s="26">
        <v>2004</v>
      </c>
      <c r="G19221" s="27">
        <v>196.6</v>
      </c>
    </row>
    <row r="19222" spans="1:7" x14ac:dyDescent="0.15">
      <c r="A19222" s="25" t="s">
        <v>97</v>
      </c>
      <c r="B19222" s="29" t="s">
        <v>82</v>
      </c>
      <c r="C19222" s="29" t="s">
        <v>83</v>
      </c>
      <c r="D19222" s="26" t="s">
        <v>30</v>
      </c>
      <c r="E19222" s="26" t="s">
        <v>29</v>
      </c>
      <c r="F19222" s="26">
        <v>2003</v>
      </c>
      <c r="G19222" s="27">
        <v>195</v>
      </c>
    </row>
    <row r="19223" spans="1:7" x14ac:dyDescent="0.15">
      <c r="A19223" s="25" t="s">
        <v>97</v>
      </c>
      <c r="B19223" s="29" t="s">
        <v>82</v>
      </c>
      <c r="C19223" s="29" t="s">
        <v>83</v>
      </c>
      <c r="D19223" s="26" t="s">
        <v>30</v>
      </c>
      <c r="E19223" s="26" t="s">
        <v>29</v>
      </c>
      <c r="F19223" s="26">
        <v>2002</v>
      </c>
      <c r="G19223" s="27">
        <v>192.6</v>
      </c>
    </row>
    <row r="19224" spans="1:7" x14ac:dyDescent="0.15">
      <c r="A19224" s="25" t="s">
        <v>97</v>
      </c>
      <c r="B19224" s="29" t="s">
        <v>82</v>
      </c>
      <c r="C19224" s="29" t="s">
        <v>83</v>
      </c>
      <c r="D19224" s="26" t="s">
        <v>30</v>
      </c>
      <c r="E19224" s="26" t="s">
        <v>29</v>
      </c>
      <c r="F19224" s="26">
        <v>2001</v>
      </c>
      <c r="G19224" s="27">
        <v>190</v>
      </c>
    </row>
    <row r="19225" spans="1:7" x14ac:dyDescent="0.15">
      <c r="A19225" s="25" t="s">
        <v>97</v>
      </c>
      <c r="B19225" s="29" t="s">
        <v>82</v>
      </c>
      <c r="C19225" s="29" t="s">
        <v>83</v>
      </c>
      <c r="D19225" s="26" t="s">
        <v>30</v>
      </c>
      <c r="E19225" s="26" t="s">
        <v>29</v>
      </c>
      <c r="F19225" s="26">
        <v>2000</v>
      </c>
      <c r="G19225" s="27">
        <v>184.7</v>
      </c>
    </row>
    <row r="19226" spans="1:7" x14ac:dyDescent="0.15">
      <c r="A19226" s="25" t="s">
        <v>97</v>
      </c>
      <c r="B19226" s="29" t="s">
        <v>82</v>
      </c>
      <c r="C19226" s="29" t="s">
        <v>83</v>
      </c>
      <c r="D19226" s="26" t="s">
        <v>30</v>
      </c>
      <c r="E19226" s="26" t="s">
        <v>29</v>
      </c>
      <c r="F19226" s="26">
        <v>1999</v>
      </c>
      <c r="G19226" s="27">
        <v>180.5</v>
      </c>
    </row>
    <row r="19227" spans="1:7" x14ac:dyDescent="0.15">
      <c r="A19227" s="25" t="s">
        <v>97</v>
      </c>
      <c r="B19227" s="29" t="s">
        <v>82</v>
      </c>
      <c r="C19227" s="29" t="s">
        <v>83</v>
      </c>
      <c r="D19227" s="26" t="s">
        <v>30</v>
      </c>
      <c r="E19227" s="26" t="s">
        <v>29</v>
      </c>
      <c r="F19227" s="26">
        <v>1998</v>
      </c>
      <c r="G19227" s="27">
        <v>177.2</v>
      </c>
    </row>
    <row r="19228" spans="1:7" x14ac:dyDescent="0.15">
      <c r="A19228" s="25" t="s">
        <v>97</v>
      </c>
      <c r="B19228" s="29" t="s">
        <v>82</v>
      </c>
      <c r="C19228" s="29" t="s">
        <v>83</v>
      </c>
      <c r="D19228" s="26" t="s">
        <v>30</v>
      </c>
      <c r="E19228" s="26" t="s">
        <v>29</v>
      </c>
      <c r="F19228" s="26">
        <v>1997</v>
      </c>
      <c r="G19228" s="27">
        <v>173.5</v>
      </c>
    </row>
    <row r="19229" spans="1:7" x14ac:dyDescent="0.15">
      <c r="A19229" s="25" t="s">
        <v>97</v>
      </c>
      <c r="B19229" s="29" t="s">
        <v>82</v>
      </c>
      <c r="C19229" s="29" t="s">
        <v>83</v>
      </c>
      <c r="D19229" s="26" t="s">
        <v>30</v>
      </c>
      <c r="E19229" s="26" t="s">
        <v>29</v>
      </c>
      <c r="F19229" s="26">
        <v>1996</v>
      </c>
      <c r="G19229" s="27">
        <v>171.2</v>
      </c>
    </row>
    <row r="19230" spans="1:7" x14ac:dyDescent="0.15">
      <c r="A19230" s="25" t="s">
        <v>97</v>
      </c>
      <c r="B19230" s="29" t="s">
        <v>82</v>
      </c>
      <c r="C19230" s="29" t="s">
        <v>83</v>
      </c>
      <c r="D19230" s="26" t="s">
        <v>30</v>
      </c>
      <c r="E19230" s="26" t="s">
        <v>29</v>
      </c>
      <c r="F19230" s="26">
        <v>1995</v>
      </c>
      <c r="G19230" s="27">
        <v>169.7</v>
      </c>
    </row>
    <row r="19231" spans="1:7" x14ac:dyDescent="0.15">
      <c r="A19231" s="25" t="s">
        <v>97</v>
      </c>
      <c r="B19231" s="29" t="s">
        <v>82</v>
      </c>
      <c r="C19231" s="29" t="s">
        <v>83</v>
      </c>
      <c r="D19231" s="26" t="s">
        <v>30</v>
      </c>
      <c r="E19231" s="26" t="s">
        <v>29</v>
      </c>
      <c r="F19231" s="26">
        <v>1994</v>
      </c>
      <c r="G19231" s="27">
        <v>168.2</v>
      </c>
    </row>
    <row r="19232" spans="1:7" x14ac:dyDescent="0.15">
      <c r="A19232" s="25" t="s">
        <v>97</v>
      </c>
      <c r="B19232" s="29" t="s">
        <v>82</v>
      </c>
      <c r="C19232" s="29" t="s">
        <v>83</v>
      </c>
      <c r="D19232" s="26" t="s">
        <v>30</v>
      </c>
      <c r="E19232" s="26" t="s">
        <v>29</v>
      </c>
      <c r="F19232" s="26">
        <v>1993</v>
      </c>
      <c r="G19232" s="27">
        <v>166.6</v>
      </c>
    </row>
    <row r="19233" spans="1:7" x14ac:dyDescent="0.15">
      <c r="A19233" s="25" t="s">
        <v>97</v>
      </c>
      <c r="B19233" s="29" t="s">
        <v>82</v>
      </c>
      <c r="C19233" s="29" t="s">
        <v>83</v>
      </c>
      <c r="D19233" s="26" t="s">
        <v>30</v>
      </c>
      <c r="E19233" s="26" t="s">
        <v>29</v>
      </c>
      <c r="F19233" s="26">
        <v>1992</v>
      </c>
      <c r="G19233" s="27">
        <v>166.9</v>
      </c>
    </row>
    <row r="19234" spans="1:7" x14ac:dyDescent="0.15">
      <c r="A19234" s="25" t="s">
        <v>97</v>
      </c>
      <c r="B19234" s="29" t="s">
        <v>82</v>
      </c>
      <c r="C19234" s="29" t="s">
        <v>83</v>
      </c>
      <c r="D19234" s="26" t="s">
        <v>30</v>
      </c>
      <c r="E19234" s="26" t="s">
        <v>29</v>
      </c>
      <c r="F19234" s="26">
        <v>1991</v>
      </c>
      <c r="G19234" s="27">
        <v>166.2</v>
      </c>
    </row>
    <row r="19235" spans="1:7" x14ac:dyDescent="0.15">
      <c r="A19235" s="25" t="s">
        <v>97</v>
      </c>
      <c r="B19235" s="29" t="s">
        <v>82</v>
      </c>
      <c r="C19235" s="29" t="s">
        <v>83</v>
      </c>
      <c r="D19235" s="26" t="s">
        <v>30</v>
      </c>
      <c r="E19235" s="26" t="s">
        <v>29</v>
      </c>
      <c r="F19235" s="26">
        <v>1990</v>
      </c>
      <c r="G19235" s="27">
        <v>164</v>
      </c>
    </row>
    <row r="19236" spans="1:7" x14ac:dyDescent="0.15">
      <c r="A19236" s="25" t="s">
        <v>97</v>
      </c>
      <c r="B19236" s="29" t="s">
        <v>82</v>
      </c>
      <c r="C19236" s="29" t="s">
        <v>83</v>
      </c>
      <c r="D19236" s="26" t="s">
        <v>30</v>
      </c>
      <c r="E19236" s="26" t="s">
        <v>29</v>
      </c>
      <c r="F19236" s="26">
        <v>1989</v>
      </c>
      <c r="G19236" s="27">
        <v>161.69999999999999</v>
      </c>
    </row>
    <row r="19237" spans="1:7" x14ac:dyDescent="0.15">
      <c r="A19237" s="25" t="s">
        <v>97</v>
      </c>
      <c r="B19237" s="29" t="s">
        <v>82</v>
      </c>
      <c r="C19237" s="29" t="s">
        <v>83</v>
      </c>
      <c r="D19237" s="26" t="s">
        <v>30</v>
      </c>
      <c r="E19237" s="26" t="s">
        <v>29</v>
      </c>
      <c r="F19237" s="26">
        <v>1988</v>
      </c>
      <c r="G19237" s="27">
        <v>159.5</v>
      </c>
    </row>
    <row r="19238" spans="1:7" x14ac:dyDescent="0.15">
      <c r="A19238" s="25" t="s">
        <v>97</v>
      </c>
      <c r="B19238" s="29" t="s">
        <v>82</v>
      </c>
      <c r="C19238" s="29" t="s">
        <v>83</v>
      </c>
      <c r="D19238" s="26" t="s">
        <v>30</v>
      </c>
      <c r="E19238" s="26" t="s">
        <v>29</v>
      </c>
      <c r="F19238" s="26">
        <v>1987</v>
      </c>
      <c r="G19238" s="27">
        <v>157.5</v>
      </c>
    </row>
    <row r="19239" spans="1:7" x14ac:dyDescent="0.15">
      <c r="A19239" s="25" t="s">
        <v>97</v>
      </c>
      <c r="B19239" s="29" t="s">
        <v>82</v>
      </c>
      <c r="C19239" s="29" t="s">
        <v>83</v>
      </c>
      <c r="D19239" s="26" t="s">
        <v>30</v>
      </c>
      <c r="E19239" s="26" t="s">
        <v>29</v>
      </c>
      <c r="F19239" s="26">
        <v>1986</v>
      </c>
      <c r="G19239" s="27">
        <v>155.5</v>
      </c>
    </row>
    <row r="19240" spans="1:7" x14ac:dyDescent="0.15">
      <c r="A19240" s="25" t="s">
        <v>97</v>
      </c>
      <c r="B19240" s="29" t="s">
        <v>82</v>
      </c>
      <c r="C19240" s="29" t="s">
        <v>83</v>
      </c>
      <c r="D19240" s="26" t="s">
        <v>30</v>
      </c>
      <c r="E19240" s="26" t="s">
        <v>29</v>
      </c>
      <c r="F19240" s="26">
        <v>1985</v>
      </c>
      <c r="G19240" s="27">
        <v>153.80000000000001</v>
      </c>
    </row>
    <row r="19241" spans="1:7" x14ac:dyDescent="0.15">
      <c r="A19241" s="25" t="s">
        <v>97</v>
      </c>
      <c r="B19241" s="29" t="s">
        <v>82</v>
      </c>
      <c r="C19241" s="29" t="s">
        <v>83</v>
      </c>
      <c r="D19241" s="26" t="s">
        <v>30</v>
      </c>
      <c r="E19241" s="26" t="s">
        <v>29</v>
      </c>
      <c r="F19241" s="26">
        <v>1984</v>
      </c>
      <c r="G19241" s="27">
        <v>153.80000000000001</v>
      </c>
    </row>
    <row r="19242" spans="1:7" x14ac:dyDescent="0.15">
      <c r="A19242" s="25" t="s">
        <v>97</v>
      </c>
      <c r="B19242" s="29" t="s">
        <v>82</v>
      </c>
      <c r="C19242" s="29" t="s">
        <v>83</v>
      </c>
      <c r="D19242" s="26" t="s">
        <v>30</v>
      </c>
      <c r="E19242" s="26" t="s">
        <v>29</v>
      </c>
      <c r="F19242" s="26">
        <v>1983</v>
      </c>
      <c r="G19242" s="27">
        <v>153.1</v>
      </c>
    </row>
    <row r="19243" spans="1:7" x14ac:dyDescent="0.15">
      <c r="A19243" s="25" t="s">
        <v>97</v>
      </c>
      <c r="B19243" s="29" t="s">
        <v>82</v>
      </c>
      <c r="C19243" s="29" t="s">
        <v>83</v>
      </c>
      <c r="D19243" s="26" t="s">
        <v>30</v>
      </c>
      <c r="E19243" s="26" t="s">
        <v>29</v>
      </c>
      <c r="F19243" s="26">
        <v>1982</v>
      </c>
      <c r="G19243" s="27">
        <v>153.6</v>
      </c>
    </row>
    <row r="19244" spans="1:7" x14ac:dyDescent="0.15">
      <c r="A19244" s="25" t="s">
        <v>97</v>
      </c>
      <c r="B19244" s="29" t="s">
        <v>82</v>
      </c>
      <c r="C19244" s="29" t="s">
        <v>83</v>
      </c>
      <c r="D19244" s="26" t="s">
        <v>30</v>
      </c>
      <c r="E19244" s="26" t="s">
        <v>29</v>
      </c>
      <c r="F19244" s="26">
        <v>1981</v>
      </c>
      <c r="G19244" s="27">
        <v>153.9</v>
      </c>
    </row>
    <row r="19245" spans="1:7" x14ac:dyDescent="0.15">
      <c r="A19245" s="25" t="s">
        <v>97</v>
      </c>
      <c r="B19245" s="29" t="s">
        <v>82</v>
      </c>
      <c r="C19245" s="29" t="s">
        <v>83</v>
      </c>
      <c r="D19245" s="26" t="s">
        <v>30</v>
      </c>
      <c r="E19245" s="26" t="s">
        <v>29</v>
      </c>
      <c r="F19245" s="26">
        <v>1980</v>
      </c>
      <c r="G19245" s="27">
        <v>153.4</v>
      </c>
    </row>
    <row r="19246" spans="1:7" x14ac:dyDescent="0.15">
      <c r="A19246" s="25" t="s">
        <v>97</v>
      </c>
      <c r="B19246" s="29" t="s">
        <v>82</v>
      </c>
      <c r="C19246" s="29" t="s">
        <v>83</v>
      </c>
      <c r="D19246" s="26" t="s">
        <v>30</v>
      </c>
      <c r="E19246" s="26" t="s">
        <v>29</v>
      </c>
      <c r="F19246" s="26">
        <v>1979</v>
      </c>
      <c r="G19246" s="27">
        <v>153.69999999999999</v>
      </c>
    </row>
    <row r="19247" spans="1:7" x14ac:dyDescent="0.15">
      <c r="A19247" s="25" t="s">
        <v>97</v>
      </c>
      <c r="B19247" s="29" t="s">
        <v>82</v>
      </c>
      <c r="C19247" s="29" t="s">
        <v>83</v>
      </c>
      <c r="D19247" s="26" t="s">
        <v>30</v>
      </c>
      <c r="E19247" s="26" t="s">
        <v>29</v>
      </c>
      <c r="F19247" s="26">
        <v>1978</v>
      </c>
      <c r="G19247" s="27">
        <v>152.4</v>
      </c>
    </row>
    <row r="19248" spans="1:7" x14ac:dyDescent="0.15">
      <c r="A19248" s="25" t="s">
        <v>97</v>
      </c>
      <c r="B19248" s="29" t="s">
        <v>82</v>
      </c>
      <c r="C19248" s="29" t="s">
        <v>83</v>
      </c>
      <c r="D19248" s="26" t="s">
        <v>30</v>
      </c>
      <c r="E19248" s="26" t="s">
        <v>29</v>
      </c>
      <c r="F19248" s="26">
        <v>1977</v>
      </c>
      <c r="G19248" s="27">
        <v>153.1</v>
      </c>
    </row>
    <row r="19249" spans="1:7" x14ac:dyDescent="0.15">
      <c r="A19249" s="25" t="s">
        <v>97</v>
      </c>
      <c r="B19249" s="29" t="s">
        <v>82</v>
      </c>
      <c r="C19249" s="29" t="s">
        <v>83</v>
      </c>
      <c r="D19249" s="26" t="s">
        <v>30</v>
      </c>
      <c r="E19249" s="26" t="s">
        <v>29</v>
      </c>
      <c r="F19249" s="26">
        <v>1976</v>
      </c>
      <c r="G19249" s="27">
        <v>153.30000000000001</v>
      </c>
    </row>
    <row r="19250" spans="1:7" x14ac:dyDescent="0.15">
      <c r="A19250" s="25" t="s">
        <v>97</v>
      </c>
      <c r="B19250" s="29" t="s">
        <v>82</v>
      </c>
      <c r="C19250" s="29" t="s">
        <v>83</v>
      </c>
      <c r="D19250" s="26" t="s">
        <v>30</v>
      </c>
      <c r="E19250" s="26" t="s">
        <v>29</v>
      </c>
      <c r="F19250" s="26">
        <v>1975</v>
      </c>
      <c r="G19250" s="27">
        <v>153.19999999999999</v>
      </c>
    </row>
    <row r="19251" spans="1:7" x14ac:dyDescent="0.15">
      <c r="A19251" s="25" t="s">
        <v>97</v>
      </c>
      <c r="B19251" s="29" t="s">
        <v>82</v>
      </c>
      <c r="C19251" s="29" t="s">
        <v>83</v>
      </c>
      <c r="D19251" s="26" t="s">
        <v>30</v>
      </c>
      <c r="E19251" s="26" t="s">
        <v>29</v>
      </c>
      <c r="F19251" s="26">
        <v>1974</v>
      </c>
      <c r="G19251" s="27">
        <v>151.19999999999999</v>
      </c>
    </row>
    <row r="19252" spans="1:7" x14ac:dyDescent="0.15">
      <c r="A19252" s="25" t="s">
        <v>97</v>
      </c>
      <c r="B19252" s="29" t="s">
        <v>82</v>
      </c>
      <c r="C19252" s="29" t="s">
        <v>83</v>
      </c>
      <c r="D19252" s="26" t="s">
        <v>30</v>
      </c>
      <c r="E19252" s="26" t="s">
        <v>29</v>
      </c>
      <c r="F19252" s="26">
        <v>1973</v>
      </c>
      <c r="G19252" s="27">
        <v>148.5</v>
      </c>
    </row>
    <row r="19253" spans="1:7" x14ac:dyDescent="0.15">
      <c r="A19253" s="25" t="s">
        <v>97</v>
      </c>
      <c r="B19253" s="29" t="s">
        <v>82</v>
      </c>
      <c r="C19253" s="29" t="s">
        <v>83</v>
      </c>
      <c r="D19253" s="26" t="s">
        <v>30</v>
      </c>
      <c r="E19253" s="26" t="s">
        <v>29</v>
      </c>
      <c r="F19253" s="26">
        <v>1972</v>
      </c>
      <c r="G19253" s="27">
        <v>146.19999999999999</v>
      </c>
    </row>
    <row r="19254" spans="1:7" x14ac:dyDescent="0.15">
      <c r="A19254" s="25" t="s">
        <v>97</v>
      </c>
      <c r="B19254" s="29" t="s">
        <v>82</v>
      </c>
      <c r="C19254" s="29" t="s">
        <v>83</v>
      </c>
      <c r="D19254" s="26" t="s">
        <v>30</v>
      </c>
      <c r="E19254" s="26" t="s">
        <v>29</v>
      </c>
      <c r="F19254" s="26">
        <v>1971</v>
      </c>
      <c r="G19254" s="27">
        <v>142.30000000000001</v>
      </c>
    </row>
    <row r="19255" spans="1:7" x14ac:dyDescent="0.15">
      <c r="A19255" s="25" t="s">
        <v>97</v>
      </c>
      <c r="B19255" s="29" t="s">
        <v>82</v>
      </c>
      <c r="C19255" s="29" t="s">
        <v>83</v>
      </c>
      <c r="D19255" s="26" t="s">
        <v>30</v>
      </c>
      <c r="E19255" s="26" t="s">
        <v>29</v>
      </c>
      <c r="F19255" s="26">
        <v>1970</v>
      </c>
      <c r="G19255" s="27">
        <v>138.30000000000001</v>
      </c>
    </row>
    <row r="19256" spans="1:7" x14ac:dyDescent="0.15">
      <c r="A19256" s="25" t="s">
        <v>97</v>
      </c>
      <c r="B19256" s="29" t="s">
        <v>82</v>
      </c>
      <c r="C19256" s="29" t="s">
        <v>83</v>
      </c>
      <c r="D19256" s="26" t="s">
        <v>30</v>
      </c>
      <c r="E19256" s="26" t="s">
        <v>29</v>
      </c>
      <c r="F19256" s="26">
        <v>1969</v>
      </c>
      <c r="G19256" s="27">
        <v>135.4</v>
      </c>
    </row>
    <row r="19257" spans="1:7" x14ac:dyDescent="0.15">
      <c r="A19257" s="25" t="s">
        <v>97</v>
      </c>
      <c r="B19257" s="29" t="s">
        <v>82</v>
      </c>
      <c r="C19257" s="29" t="s">
        <v>83</v>
      </c>
      <c r="D19257" s="26" t="s">
        <v>30</v>
      </c>
      <c r="E19257" s="26" t="s">
        <v>29</v>
      </c>
      <c r="F19257" s="26">
        <v>1968</v>
      </c>
      <c r="G19257" s="27">
        <v>133.5</v>
      </c>
    </row>
    <row r="19258" spans="1:7" x14ac:dyDescent="0.15">
      <c r="A19258" s="25" t="s">
        <v>97</v>
      </c>
      <c r="B19258" s="29" t="s">
        <v>82</v>
      </c>
      <c r="C19258" s="29" t="s">
        <v>83</v>
      </c>
      <c r="D19258" s="26" t="s">
        <v>30</v>
      </c>
      <c r="E19258" s="26" t="s">
        <v>29</v>
      </c>
      <c r="F19258" s="26">
        <v>1967</v>
      </c>
      <c r="G19258" s="27">
        <v>134</v>
      </c>
    </row>
    <row r="19259" spans="1:7" x14ac:dyDescent="0.15">
      <c r="A19259" s="25" t="s">
        <v>97</v>
      </c>
      <c r="B19259" s="29" t="s">
        <v>82</v>
      </c>
      <c r="C19259" s="29" t="s">
        <v>83</v>
      </c>
      <c r="D19259" s="26" t="s">
        <v>30</v>
      </c>
      <c r="E19259" s="26" t="s">
        <v>29</v>
      </c>
      <c r="F19259" s="26">
        <v>1966</v>
      </c>
      <c r="G19259" s="27">
        <v>135.5</v>
      </c>
    </row>
    <row r="19260" spans="1:7" x14ac:dyDescent="0.15">
      <c r="A19260" s="25" t="s">
        <v>97</v>
      </c>
      <c r="B19260" s="29" t="s">
        <v>82</v>
      </c>
      <c r="C19260" s="29" t="s">
        <v>83</v>
      </c>
      <c r="D19260" s="26" t="s">
        <v>30</v>
      </c>
      <c r="E19260" s="26" t="s">
        <v>29</v>
      </c>
      <c r="F19260" s="26">
        <v>1965</v>
      </c>
      <c r="G19260" s="27">
        <v>134.80000000000001</v>
      </c>
    </row>
    <row r="19261" spans="1:7" x14ac:dyDescent="0.15">
      <c r="A19261" s="25" t="s">
        <v>97</v>
      </c>
      <c r="B19261" s="29" t="s">
        <v>82</v>
      </c>
      <c r="C19261" s="29" t="s">
        <v>83</v>
      </c>
      <c r="D19261" s="26" t="s">
        <v>30</v>
      </c>
      <c r="E19261" s="26" t="s">
        <v>29</v>
      </c>
      <c r="F19261" s="26">
        <v>1964</v>
      </c>
      <c r="G19261" s="27">
        <v>133.6</v>
      </c>
    </row>
    <row r="19262" spans="1:7" x14ac:dyDescent="0.15">
      <c r="A19262" s="25" t="s">
        <v>97</v>
      </c>
      <c r="B19262" s="29" t="s">
        <v>82</v>
      </c>
      <c r="C19262" s="29" t="s">
        <v>83</v>
      </c>
      <c r="D19262" s="26" t="s">
        <v>30</v>
      </c>
      <c r="E19262" s="26" t="s">
        <v>29</v>
      </c>
      <c r="F19262" s="26">
        <v>1963</v>
      </c>
      <c r="G19262" s="27">
        <v>131.30000000000001</v>
      </c>
    </row>
    <row r="19263" spans="1:7" x14ac:dyDescent="0.15">
      <c r="A19263" s="25" t="s">
        <v>97</v>
      </c>
      <c r="B19263" s="29" t="s">
        <v>82</v>
      </c>
      <c r="C19263" s="29" t="s">
        <v>83</v>
      </c>
      <c r="D19263" s="26" t="s">
        <v>30</v>
      </c>
      <c r="E19263" s="26" t="s">
        <v>29</v>
      </c>
      <c r="F19263" s="26">
        <v>1962</v>
      </c>
      <c r="G19263" s="27">
        <v>131.80000000000001</v>
      </c>
    </row>
    <row r="19264" spans="1:7" x14ac:dyDescent="0.15">
      <c r="A19264" s="25" t="s">
        <v>97</v>
      </c>
      <c r="B19264" s="29" t="s">
        <v>82</v>
      </c>
      <c r="C19264" s="29" t="s">
        <v>83</v>
      </c>
      <c r="D19264" s="26" t="s">
        <v>30</v>
      </c>
      <c r="E19264" s="26" t="s">
        <v>29</v>
      </c>
      <c r="F19264" s="26">
        <v>1961</v>
      </c>
      <c r="G19264" s="27">
        <v>131.4</v>
      </c>
    </row>
    <row r="19265" spans="1:7" x14ac:dyDescent="0.15">
      <c r="A19265" s="25" t="s">
        <v>97</v>
      </c>
      <c r="B19265" s="29" t="s">
        <v>82</v>
      </c>
      <c r="C19265" s="29" t="s">
        <v>83</v>
      </c>
      <c r="D19265" s="26" t="s">
        <v>30</v>
      </c>
      <c r="E19265" s="26" t="s">
        <v>29</v>
      </c>
      <c r="F19265" s="26">
        <v>1960</v>
      </c>
      <c r="G19265" s="27">
        <v>129.9</v>
      </c>
    </row>
    <row r="19266" spans="1:7" x14ac:dyDescent="0.15">
      <c r="A19266" s="25" t="s">
        <v>97</v>
      </c>
      <c r="B19266" s="29" t="s">
        <v>82</v>
      </c>
      <c r="C19266" s="29" t="s">
        <v>83</v>
      </c>
      <c r="D19266" s="26" t="s">
        <v>32</v>
      </c>
      <c r="E19266" s="26" t="s">
        <v>31</v>
      </c>
      <c r="F19266" s="26">
        <v>2023</v>
      </c>
      <c r="G19266" s="27">
        <v>10092</v>
      </c>
    </row>
    <row r="19267" spans="1:7" x14ac:dyDescent="0.15">
      <c r="A19267" s="25" t="s">
        <v>97</v>
      </c>
      <c r="B19267" s="29" t="s">
        <v>82</v>
      </c>
      <c r="C19267" s="29" t="s">
        <v>83</v>
      </c>
      <c r="D19267" s="26" t="s">
        <v>32</v>
      </c>
      <c r="E19267" s="26" t="s">
        <v>31</v>
      </c>
      <c r="F19267" s="26">
        <v>2022</v>
      </c>
      <c r="G19267" s="27">
        <v>9937</v>
      </c>
    </row>
    <row r="19268" spans="1:7" x14ac:dyDescent="0.15">
      <c r="A19268" s="25" t="s">
        <v>97</v>
      </c>
      <c r="B19268" s="29" t="s">
        <v>82</v>
      </c>
      <c r="C19268" s="29" t="s">
        <v>83</v>
      </c>
      <c r="D19268" s="26" t="s">
        <v>32</v>
      </c>
      <c r="E19268" s="26" t="s">
        <v>31</v>
      </c>
      <c r="F19268" s="26">
        <v>2021</v>
      </c>
      <c r="G19268" s="27">
        <v>9578</v>
      </c>
    </row>
    <row r="19269" spans="1:7" x14ac:dyDescent="0.15">
      <c r="A19269" s="25" t="s">
        <v>97</v>
      </c>
      <c r="B19269" s="29" t="s">
        <v>82</v>
      </c>
      <c r="C19269" s="29" t="s">
        <v>83</v>
      </c>
      <c r="D19269" s="26" t="s">
        <v>32</v>
      </c>
      <c r="E19269" s="26" t="s">
        <v>31</v>
      </c>
      <c r="F19269" s="26">
        <v>2020</v>
      </c>
      <c r="G19269" s="27">
        <v>9398</v>
      </c>
    </row>
    <row r="19270" spans="1:7" x14ac:dyDescent="0.15">
      <c r="A19270" s="25" t="s">
        <v>97</v>
      </c>
      <c r="B19270" s="29" t="s">
        <v>82</v>
      </c>
      <c r="C19270" s="29" t="s">
        <v>83</v>
      </c>
      <c r="D19270" s="26" t="s">
        <v>32</v>
      </c>
      <c r="E19270" s="26" t="s">
        <v>31</v>
      </c>
      <c r="F19270" s="26">
        <v>2019</v>
      </c>
      <c r="G19270" s="27">
        <v>9426</v>
      </c>
    </row>
    <row r="19271" spans="1:7" x14ac:dyDescent="0.15">
      <c r="A19271" s="25" t="s">
        <v>97</v>
      </c>
      <c r="B19271" s="29" t="s">
        <v>82</v>
      </c>
      <c r="C19271" s="29" t="s">
        <v>83</v>
      </c>
      <c r="D19271" s="26" t="s">
        <v>32</v>
      </c>
      <c r="E19271" s="26" t="s">
        <v>31</v>
      </c>
      <c r="F19271" s="26">
        <v>2018</v>
      </c>
      <c r="G19271" s="27">
        <v>9238</v>
      </c>
    </row>
    <row r="19272" spans="1:7" x14ac:dyDescent="0.15">
      <c r="A19272" s="25" t="s">
        <v>97</v>
      </c>
      <c r="B19272" s="29" t="s">
        <v>82</v>
      </c>
      <c r="C19272" s="29" t="s">
        <v>83</v>
      </c>
      <c r="D19272" s="26" t="s">
        <v>32</v>
      </c>
      <c r="E19272" s="26" t="s">
        <v>31</v>
      </c>
      <c r="F19272" s="26">
        <v>2017</v>
      </c>
      <c r="G19272" s="27">
        <v>9007</v>
      </c>
    </row>
    <row r="19273" spans="1:7" x14ac:dyDescent="0.15">
      <c r="A19273" s="25" t="s">
        <v>97</v>
      </c>
      <c r="B19273" s="29" t="s">
        <v>82</v>
      </c>
      <c r="C19273" s="29" t="s">
        <v>83</v>
      </c>
      <c r="D19273" s="26" t="s">
        <v>32</v>
      </c>
      <c r="E19273" s="26" t="s">
        <v>31</v>
      </c>
      <c r="F19273" s="26">
        <v>2016</v>
      </c>
      <c r="G19273" s="27">
        <v>8805</v>
      </c>
    </row>
    <row r="19274" spans="1:7" x14ac:dyDescent="0.15">
      <c r="A19274" s="25" t="s">
        <v>97</v>
      </c>
      <c r="B19274" s="29" t="s">
        <v>82</v>
      </c>
      <c r="C19274" s="29" t="s">
        <v>83</v>
      </c>
      <c r="D19274" s="26" t="s">
        <v>32</v>
      </c>
      <c r="E19274" s="26" t="s">
        <v>31</v>
      </c>
      <c r="F19274" s="26">
        <v>2015</v>
      </c>
      <c r="G19274" s="27">
        <v>8674</v>
      </c>
    </row>
    <row r="19275" spans="1:7" x14ac:dyDescent="0.15">
      <c r="A19275" s="25" t="s">
        <v>97</v>
      </c>
      <c r="B19275" s="29" t="s">
        <v>82</v>
      </c>
      <c r="C19275" s="29" t="s">
        <v>83</v>
      </c>
      <c r="D19275" s="26" t="s">
        <v>32</v>
      </c>
      <c r="E19275" s="26" t="s">
        <v>31</v>
      </c>
      <c r="F19275" s="26">
        <v>2014</v>
      </c>
      <c r="G19275" s="27">
        <v>8595</v>
      </c>
    </row>
    <row r="19276" spans="1:7" x14ac:dyDescent="0.15">
      <c r="A19276" s="25" t="s">
        <v>97</v>
      </c>
      <c r="B19276" s="29" t="s">
        <v>82</v>
      </c>
      <c r="C19276" s="29" t="s">
        <v>83</v>
      </c>
      <c r="D19276" s="26" t="s">
        <v>32</v>
      </c>
      <c r="E19276" s="26" t="s">
        <v>31</v>
      </c>
      <c r="F19276" s="26">
        <v>2013</v>
      </c>
      <c r="G19276" s="27">
        <v>8601</v>
      </c>
    </row>
    <row r="19277" spans="1:7" x14ac:dyDescent="0.15">
      <c r="A19277" s="25" t="s">
        <v>97</v>
      </c>
      <c r="B19277" s="29" t="s">
        <v>82</v>
      </c>
      <c r="C19277" s="29" t="s">
        <v>83</v>
      </c>
      <c r="D19277" s="26" t="s">
        <v>32</v>
      </c>
      <c r="E19277" s="26" t="s">
        <v>31</v>
      </c>
      <c r="F19277" s="26">
        <v>2012</v>
      </c>
      <c r="G19277" s="27">
        <v>8701</v>
      </c>
    </row>
    <row r="19278" spans="1:7" x14ac:dyDescent="0.15">
      <c r="A19278" s="25" t="s">
        <v>97</v>
      </c>
      <c r="B19278" s="29" t="s">
        <v>82</v>
      </c>
      <c r="C19278" s="29" t="s">
        <v>83</v>
      </c>
      <c r="D19278" s="26" t="s">
        <v>32</v>
      </c>
      <c r="E19278" s="26" t="s">
        <v>31</v>
      </c>
      <c r="F19278" s="26">
        <v>2011</v>
      </c>
      <c r="G19278" s="27">
        <v>8717</v>
      </c>
    </row>
    <row r="19279" spans="1:7" x14ac:dyDescent="0.15">
      <c r="A19279" s="25" t="s">
        <v>97</v>
      </c>
      <c r="B19279" s="29" t="s">
        <v>82</v>
      </c>
      <c r="C19279" s="29" t="s">
        <v>83</v>
      </c>
      <c r="D19279" s="26" t="s">
        <v>32</v>
      </c>
      <c r="E19279" s="26" t="s">
        <v>31</v>
      </c>
      <c r="F19279" s="26">
        <v>2010</v>
      </c>
      <c r="G19279" s="27">
        <v>8650</v>
      </c>
    </row>
    <row r="19280" spans="1:7" x14ac:dyDescent="0.15">
      <c r="A19280" s="25" t="s">
        <v>97</v>
      </c>
      <c r="B19280" s="29" t="s">
        <v>82</v>
      </c>
      <c r="C19280" s="29" t="s">
        <v>83</v>
      </c>
      <c r="D19280" s="26" t="s">
        <v>32</v>
      </c>
      <c r="E19280" s="26" t="s">
        <v>31</v>
      </c>
      <c r="F19280" s="26">
        <v>2009</v>
      </c>
      <c r="G19280" s="27">
        <v>8711</v>
      </c>
    </row>
    <row r="19281" spans="1:7" x14ac:dyDescent="0.15">
      <c r="A19281" s="25" t="s">
        <v>97</v>
      </c>
      <c r="B19281" s="29" t="s">
        <v>82</v>
      </c>
      <c r="C19281" s="29" t="s">
        <v>83</v>
      </c>
      <c r="D19281" s="26" t="s">
        <v>32</v>
      </c>
      <c r="E19281" s="26" t="s">
        <v>31</v>
      </c>
      <c r="F19281" s="26">
        <v>2008</v>
      </c>
      <c r="G19281" s="27">
        <v>8777</v>
      </c>
    </row>
    <row r="19282" spans="1:7" x14ac:dyDescent="0.15">
      <c r="A19282" s="25" t="s">
        <v>97</v>
      </c>
      <c r="B19282" s="29" t="s">
        <v>82</v>
      </c>
      <c r="C19282" s="29" t="s">
        <v>83</v>
      </c>
      <c r="D19282" s="26" t="s">
        <v>32</v>
      </c>
      <c r="E19282" s="26" t="s">
        <v>31</v>
      </c>
      <c r="F19282" s="26">
        <v>2007</v>
      </c>
      <c r="G19282" s="27">
        <v>8657</v>
      </c>
    </row>
    <row r="19283" spans="1:7" x14ac:dyDescent="0.15">
      <c r="A19283" s="25" t="s">
        <v>97</v>
      </c>
      <c r="B19283" s="29" t="s">
        <v>82</v>
      </c>
      <c r="C19283" s="29" t="s">
        <v>83</v>
      </c>
      <c r="D19283" s="26" t="s">
        <v>32</v>
      </c>
      <c r="E19283" s="26" t="s">
        <v>31</v>
      </c>
      <c r="F19283" s="26">
        <v>2006</v>
      </c>
      <c r="G19283" s="27">
        <v>8451</v>
      </c>
    </row>
    <row r="19284" spans="1:7" x14ac:dyDescent="0.15">
      <c r="A19284" s="25" t="s">
        <v>97</v>
      </c>
      <c r="B19284" s="29" t="s">
        <v>82</v>
      </c>
      <c r="C19284" s="29" t="s">
        <v>83</v>
      </c>
      <c r="D19284" s="26" t="s">
        <v>32</v>
      </c>
      <c r="E19284" s="26" t="s">
        <v>31</v>
      </c>
      <c r="F19284" s="26">
        <v>2005</v>
      </c>
      <c r="G19284" s="27">
        <v>8276</v>
      </c>
    </row>
    <row r="19285" spans="1:7" x14ac:dyDescent="0.15">
      <c r="A19285" s="25" t="s">
        <v>97</v>
      </c>
      <c r="B19285" s="29" t="s">
        <v>82</v>
      </c>
      <c r="C19285" s="29" t="s">
        <v>83</v>
      </c>
      <c r="D19285" s="26" t="s">
        <v>32</v>
      </c>
      <c r="E19285" s="26" t="s">
        <v>31</v>
      </c>
      <c r="F19285" s="26">
        <v>2004</v>
      </c>
      <c r="G19285" s="27">
        <v>8225</v>
      </c>
    </row>
    <row r="19286" spans="1:7" x14ac:dyDescent="0.15">
      <c r="A19286" s="25" t="s">
        <v>97</v>
      </c>
      <c r="B19286" s="29" t="s">
        <v>82</v>
      </c>
      <c r="C19286" s="29" t="s">
        <v>83</v>
      </c>
      <c r="D19286" s="26" t="s">
        <v>32</v>
      </c>
      <c r="E19286" s="26" t="s">
        <v>31</v>
      </c>
      <c r="F19286" s="26">
        <v>2003</v>
      </c>
      <c r="G19286" s="27">
        <v>8327</v>
      </c>
    </row>
    <row r="19287" spans="1:7" x14ac:dyDescent="0.15">
      <c r="A19287" s="25" t="s">
        <v>97</v>
      </c>
      <c r="B19287" s="29" t="s">
        <v>82</v>
      </c>
      <c r="C19287" s="29" t="s">
        <v>83</v>
      </c>
      <c r="D19287" s="26" t="s">
        <v>32</v>
      </c>
      <c r="E19287" s="26" t="s">
        <v>31</v>
      </c>
      <c r="F19287" s="26">
        <v>2002</v>
      </c>
      <c r="G19287" s="27">
        <v>8383</v>
      </c>
    </row>
    <row r="19288" spans="1:7" x14ac:dyDescent="0.15">
      <c r="A19288" s="25" t="s">
        <v>97</v>
      </c>
      <c r="B19288" s="29" t="s">
        <v>82</v>
      </c>
      <c r="C19288" s="29" t="s">
        <v>83</v>
      </c>
      <c r="D19288" s="26" t="s">
        <v>32</v>
      </c>
      <c r="E19288" s="26" t="s">
        <v>31</v>
      </c>
      <c r="F19288" s="26">
        <v>2001</v>
      </c>
      <c r="G19288" s="27">
        <v>8337</v>
      </c>
    </row>
    <row r="19289" spans="1:7" x14ac:dyDescent="0.15">
      <c r="A19289" s="25" t="s">
        <v>97</v>
      </c>
      <c r="B19289" s="29" t="s">
        <v>82</v>
      </c>
      <c r="C19289" s="29" t="s">
        <v>83</v>
      </c>
      <c r="D19289" s="26" t="s">
        <v>32</v>
      </c>
      <c r="E19289" s="26" t="s">
        <v>31</v>
      </c>
      <c r="F19289" s="26">
        <v>2000</v>
      </c>
      <c r="G19289" s="27">
        <v>8184</v>
      </c>
    </row>
    <row r="19290" spans="1:7" x14ac:dyDescent="0.15">
      <c r="A19290" s="25" t="s">
        <v>97</v>
      </c>
      <c r="B19290" s="29" t="s">
        <v>82</v>
      </c>
      <c r="C19290" s="29" t="s">
        <v>83</v>
      </c>
      <c r="D19290" s="26" t="s">
        <v>32</v>
      </c>
      <c r="E19290" s="26" t="s">
        <v>31</v>
      </c>
      <c r="F19290" s="26">
        <v>1999</v>
      </c>
      <c r="G19290" s="27">
        <v>8043</v>
      </c>
    </row>
    <row r="19291" spans="1:7" x14ac:dyDescent="0.15">
      <c r="A19291" s="25" t="s">
        <v>97</v>
      </c>
      <c r="B19291" s="29" t="s">
        <v>82</v>
      </c>
      <c r="C19291" s="29" t="s">
        <v>83</v>
      </c>
      <c r="D19291" s="26" t="s">
        <v>32</v>
      </c>
      <c r="E19291" s="26" t="s">
        <v>31</v>
      </c>
      <c r="F19291" s="26">
        <v>1998</v>
      </c>
      <c r="G19291" s="27">
        <v>7823</v>
      </c>
    </row>
    <row r="19292" spans="1:7" x14ac:dyDescent="0.15">
      <c r="A19292" s="25" t="s">
        <v>97</v>
      </c>
      <c r="B19292" s="29" t="s">
        <v>82</v>
      </c>
      <c r="C19292" s="29" t="s">
        <v>83</v>
      </c>
      <c r="D19292" s="26" t="s">
        <v>32</v>
      </c>
      <c r="E19292" s="26" t="s">
        <v>31</v>
      </c>
      <c r="F19292" s="26">
        <v>1997</v>
      </c>
      <c r="G19292" s="27">
        <v>7644</v>
      </c>
    </row>
    <row r="19293" spans="1:7" x14ac:dyDescent="0.15">
      <c r="A19293" s="25" t="s">
        <v>97</v>
      </c>
      <c r="B19293" s="29" t="s">
        <v>82</v>
      </c>
      <c r="C19293" s="29" t="s">
        <v>83</v>
      </c>
      <c r="D19293" s="26" t="s">
        <v>32</v>
      </c>
      <c r="E19293" s="26" t="s">
        <v>31</v>
      </c>
      <c r="F19293" s="26">
        <v>1996</v>
      </c>
      <c r="G19293" s="27">
        <v>7417</v>
      </c>
    </row>
    <row r="19294" spans="1:7" x14ac:dyDescent="0.15">
      <c r="A19294" s="25" t="s">
        <v>97</v>
      </c>
      <c r="B19294" s="29" t="s">
        <v>82</v>
      </c>
      <c r="C19294" s="29" t="s">
        <v>83</v>
      </c>
      <c r="D19294" s="26" t="s">
        <v>32</v>
      </c>
      <c r="E19294" s="26" t="s">
        <v>31</v>
      </c>
      <c r="F19294" s="26">
        <v>1995</v>
      </c>
      <c r="G19294" s="27">
        <v>7265</v>
      </c>
    </row>
    <row r="19295" spans="1:7" x14ac:dyDescent="0.15">
      <c r="A19295" s="25" t="s">
        <v>97</v>
      </c>
      <c r="B19295" s="29" t="s">
        <v>82</v>
      </c>
      <c r="C19295" s="29" t="s">
        <v>83</v>
      </c>
      <c r="D19295" s="26" t="s">
        <v>32</v>
      </c>
      <c r="E19295" s="26" t="s">
        <v>31</v>
      </c>
      <c r="F19295" s="26">
        <v>1994</v>
      </c>
      <c r="G19295" s="27">
        <v>7112.3</v>
      </c>
    </row>
    <row r="19296" spans="1:7" x14ac:dyDescent="0.15">
      <c r="A19296" s="25" t="s">
        <v>97</v>
      </c>
      <c r="B19296" s="29" t="s">
        <v>82</v>
      </c>
      <c r="C19296" s="29" t="s">
        <v>83</v>
      </c>
      <c r="D19296" s="26" t="s">
        <v>32</v>
      </c>
      <c r="E19296" s="26" t="s">
        <v>31</v>
      </c>
      <c r="F19296" s="26">
        <v>1993</v>
      </c>
      <c r="G19296" s="27">
        <v>7062.1</v>
      </c>
    </row>
    <row r="19297" spans="1:7" x14ac:dyDescent="0.15">
      <c r="A19297" s="25" t="s">
        <v>97</v>
      </c>
      <c r="B19297" s="29" t="s">
        <v>82</v>
      </c>
      <c r="C19297" s="29" t="s">
        <v>83</v>
      </c>
      <c r="D19297" s="26" t="s">
        <v>32</v>
      </c>
      <c r="E19297" s="26" t="s">
        <v>31</v>
      </c>
      <c r="F19297" s="26">
        <v>1992</v>
      </c>
      <c r="G19297" s="27">
        <v>7030</v>
      </c>
    </row>
    <row r="19298" spans="1:7" x14ac:dyDescent="0.15">
      <c r="A19298" s="25" t="s">
        <v>97</v>
      </c>
      <c r="B19298" s="29" t="s">
        <v>82</v>
      </c>
      <c r="C19298" s="29" t="s">
        <v>83</v>
      </c>
      <c r="D19298" s="26" t="s">
        <v>32</v>
      </c>
      <c r="E19298" s="26" t="s">
        <v>31</v>
      </c>
      <c r="F19298" s="26">
        <v>1991</v>
      </c>
      <c r="G19298" s="27">
        <v>6932.1</v>
      </c>
    </row>
    <row r="19299" spans="1:7" x14ac:dyDescent="0.15">
      <c r="A19299" s="25" t="s">
        <v>97</v>
      </c>
      <c r="B19299" s="29" t="s">
        <v>82</v>
      </c>
      <c r="C19299" s="29" t="s">
        <v>83</v>
      </c>
      <c r="D19299" s="26" t="s">
        <v>32</v>
      </c>
      <c r="E19299" s="26" t="s">
        <v>31</v>
      </c>
      <c r="F19299" s="26">
        <v>1990</v>
      </c>
      <c r="G19299" s="27">
        <v>6801.1</v>
      </c>
    </row>
    <row r="19300" spans="1:7" x14ac:dyDescent="0.15">
      <c r="A19300" s="25" t="s">
        <v>97</v>
      </c>
      <c r="B19300" s="29" t="s">
        <v>82</v>
      </c>
      <c r="C19300" s="29" t="s">
        <v>83</v>
      </c>
      <c r="D19300" s="26" t="s">
        <v>32</v>
      </c>
      <c r="E19300" s="26" t="s">
        <v>31</v>
      </c>
      <c r="F19300" s="26">
        <v>1989</v>
      </c>
      <c r="G19300" s="27">
        <v>6597.3</v>
      </c>
    </row>
    <row r="19301" spans="1:7" x14ac:dyDescent="0.15">
      <c r="A19301" s="25" t="s">
        <v>97</v>
      </c>
      <c r="B19301" s="29" t="s">
        <v>82</v>
      </c>
      <c r="C19301" s="29" t="s">
        <v>83</v>
      </c>
      <c r="D19301" s="26" t="s">
        <v>32</v>
      </c>
      <c r="E19301" s="26" t="s">
        <v>31</v>
      </c>
      <c r="F19301" s="26">
        <v>1988</v>
      </c>
      <c r="G19301" s="27">
        <v>6424.6</v>
      </c>
    </row>
    <row r="19302" spans="1:7" x14ac:dyDescent="0.15">
      <c r="A19302" s="25" t="s">
        <v>97</v>
      </c>
      <c r="B19302" s="29" t="s">
        <v>82</v>
      </c>
      <c r="C19302" s="29" t="s">
        <v>83</v>
      </c>
      <c r="D19302" s="26" t="s">
        <v>32</v>
      </c>
      <c r="E19302" s="26" t="s">
        <v>31</v>
      </c>
      <c r="F19302" s="26">
        <v>1987</v>
      </c>
      <c r="G19302" s="27">
        <v>6309.4</v>
      </c>
    </row>
    <row r="19303" spans="1:7" x14ac:dyDescent="0.15">
      <c r="A19303" s="25" t="s">
        <v>97</v>
      </c>
      <c r="B19303" s="29" t="s">
        <v>82</v>
      </c>
      <c r="C19303" s="29" t="s">
        <v>83</v>
      </c>
      <c r="D19303" s="26" t="s">
        <v>32</v>
      </c>
      <c r="E19303" s="26" t="s">
        <v>31</v>
      </c>
      <c r="F19303" s="26">
        <v>1986</v>
      </c>
      <c r="G19303" s="27">
        <v>6174</v>
      </c>
    </row>
    <row r="19304" spans="1:7" x14ac:dyDescent="0.15">
      <c r="A19304" s="25" t="s">
        <v>97</v>
      </c>
      <c r="B19304" s="29" t="s">
        <v>82</v>
      </c>
      <c r="C19304" s="29" t="s">
        <v>83</v>
      </c>
      <c r="D19304" s="26" t="s">
        <v>32</v>
      </c>
      <c r="E19304" s="26" t="s">
        <v>31</v>
      </c>
      <c r="F19304" s="26">
        <v>1985</v>
      </c>
      <c r="G19304" s="27">
        <v>6030.1</v>
      </c>
    </row>
    <row r="19305" spans="1:7" x14ac:dyDescent="0.15">
      <c r="A19305" s="25" t="s">
        <v>97</v>
      </c>
      <c r="B19305" s="29" t="s">
        <v>82</v>
      </c>
      <c r="C19305" s="29" t="s">
        <v>83</v>
      </c>
      <c r="D19305" s="26" t="s">
        <v>32</v>
      </c>
      <c r="E19305" s="26" t="s">
        <v>31</v>
      </c>
      <c r="F19305" s="26">
        <v>1984</v>
      </c>
      <c r="G19305" s="27">
        <v>5917.3</v>
      </c>
    </row>
    <row r="19306" spans="1:7" x14ac:dyDescent="0.15">
      <c r="A19306" s="25" t="s">
        <v>97</v>
      </c>
      <c r="B19306" s="29" t="s">
        <v>82</v>
      </c>
      <c r="C19306" s="29" t="s">
        <v>83</v>
      </c>
      <c r="D19306" s="26" t="s">
        <v>32</v>
      </c>
      <c r="E19306" s="26" t="s">
        <v>31</v>
      </c>
      <c r="F19306" s="26">
        <v>1983</v>
      </c>
      <c r="G19306" s="27">
        <v>5868.4</v>
      </c>
    </row>
    <row r="19307" spans="1:7" x14ac:dyDescent="0.15">
      <c r="A19307" s="25" t="s">
        <v>97</v>
      </c>
      <c r="B19307" s="29" t="s">
        <v>82</v>
      </c>
      <c r="C19307" s="29" t="s">
        <v>83</v>
      </c>
      <c r="D19307" s="26" t="s">
        <v>32</v>
      </c>
      <c r="E19307" s="26" t="s">
        <v>31</v>
      </c>
      <c r="F19307" s="26">
        <v>1982</v>
      </c>
      <c r="G19307" s="27">
        <v>5921.6</v>
      </c>
    </row>
    <row r="19308" spans="1:7" x14ac:dyDescent="0.15">
      <c r="A19308" s="25" t="s">
        <v>97</v>
      </c>
      <c r="B19308" s="29" t="s">
        <v>82</v>
      </c>
      <c r="C19308" s="29" t="s">
        <v>83</v>
      </c>
      <c r="D19308" s="26" t="s">
        <v>32</v>
      </c>
      <c r="E19308" s="26" t="s">
        <v>31</v>
      </c>
      <c r="F19308" s="26">
        <v>1981</v>
      </c>
      <c r="G19308" s="27">
        <v>6010.7000000000016</v>
      </c>
    </row>
    <row r="19309" spans="1:7" x14ac:dyDescent="0.15">
      <c r="A19309" s="25" t="s">
        <v>97</v>
      </c>
      <c r="B19309" s="29" t="s">
        <v>82</v>
      </c>
      <c r="C19309" s="29" t="s">
        <v>83</v>
      </c>
      <c r="D19309" s="26" t="s">
        <v>32</v>
      </c>
      <c r="E19309" s="26" t="s">
        <v>31</v>
      </c>
      <c r="F19309" s="26">
        <v>1980</v>
      </c>
      <c r="G19309" s="27">
        <v>6037.4</v>
      </c>
    </row>
    <row r="19310" spans="1:7" x14ac:dyDescent="0.15">
      <c r="A19310" s="25" t="s">
        <v>97</v>
      </c>
      <c r="B19310" s="29" t="s">
        <v>82</v>
      </c>
      <c r="C19310" s="29" t="s">
        <v>83</v>
      </c>
      <c r="D19310" s="26" t="s">
        <v>32</v>
      </c>
      <c r="E19310" s="26" t="s">
        <v>31</v>
      </c>
      <c r="F19310" s="26">
        <v>1979</v>
      </c>
      <c r="G19310" s="27"/>
    </row>
    <row r="19311" spans="1:7" x14ac:dyDescent="0.15">
      <c r="A19311" s="25" t="s">
        <v>97</v>
      </c>
      <c r="B19311" s="29" t="s">
        <v>82</v>
      </c>
      <c r="C19311" s="29" t="s">
        <v>83</v>
      </c>
      <c r="D19311" s="26" t="s">
        <v>32</v>
      </c>
      <c r="E19311" s="26" t="s">
        <v>31</v>
      </c>
      <c r="F19311" s="26">
        <v>1978</v>
      </c>
      <c r="G19311" s="27"/>
    </row>
    <row r="19312" spans="1:7" x14ac:dyDescent="0.15">
      <c r="A19312" s="25" t="s">
        <v>97</v>
      </c>
      <c r="B19312" s="29" t="s">
        <v>82</v>
      </c>
      <c r="C19312" s="29" t="s">
        <v>83</v>
      </c>
      <c r="D19312" s="26" t="s">
        <v>32</v>
      </c>
      <c r="E19312" s="26" t="s">
        <v>31</v>
      </c>
      <c r="F19312" s="26">
        <v>1977</v>
      </c>
      <c r="G19312" s="27"/>
    </row>
    <row r="19313" spans="1:7" x14ac:dyDescent="0.15">
      <c r="A19313" s="25" t="s">
        <v>97</v>
      </c>
      <c r="B19313" s="29" t="s">
        <v>82</v>
      </c>
      <c r="C19313" s="29" t="s">
        <v>83</v>
      </c>
      <c r="D19313" s="26" t="s">
        <v>32</v>
      </c>
      <c r="E19313" s="26" t="s">
        <v>31</v>
      </c>
      <c r="F19313" s="26">
        <v>1976</v>
      </c>
      <c r="G19313" s="27"/>
    </row>
    <row r="19314" spans="1:7" x14ac:dyDescent="0.15">
      <c r="A19314" s="25" t="s">
        <v>97</v>
      </c>
      <c r="B19314" s="29" t="s">
        <v>82</v>
      </c>
      <c r="C19314" s="29" t="s">
        <v>83</v>
      </c>
      <c r="D19314" s="26" t="s">
        <v>32</v>
      </c>
      <c r="E19314" s="26" t="s">
        <v>31</v>
      </c>
      <c r="F19314" s="26">
        <v>1975</v>
      </c>
      <c r="G19314" s="27"/>
    </row>
    <row r="19315" spans="1:7" x14ac:dyDescent="0.15">
      <c r="A19315" s="25" t="s">
        <v>97</v>
      </c>
      <c r="B19315" s="29" t="s">
        <v>82</v>
      </c>
      <c r="C19315" s="29" t="s">
        <v>83</v>
      </c>
      <c r="D19315" s="26" t="s">
        <v>32</v>
      </c>
      <c r="E19315" s="26" t="s">
        <v>31</v>
      </c>
      <c r="F19315" s="26">
        <v>1974</v>
      </c>
      <c r="G19315" s="27"/>
    </row>
    <row r="19316" spans="1:7" x14ac:dyDescent="0.15">
      <c r="A19316" s="25" t="s">
        <v>97</v>
      </c>
      <c r="B19316" s="29" t="s">
        <v>82</v>
      </c>
      <c r="C19316" s="29" t="s">
        <v>83</v>
      </c>
      <c r="D19316" s="26" t="s">
        <v>32</v>
      </c>
      <c r="E19316" s="26" t="s">
        <v>31</v>
      </c>
      <c r="F19316" s="26">
        <v>1973</v>
      </c>
      <c r="G19316" s="27"/>
    </row>
    <row r="19317" spans="1:7" x14ac:dyDescent="0.15">
      <c r="A19317" s="25" t="s">
        <v>97</v>
      </c>
      <c r="B19317" s="29" t="s">
        <v>82</v>
      </c>
      <c r="C19317" s="29" t="s">
        <v>83</v>
      </c>
      <c r="D19317" s="26" t="s">
        <v>32</v>
      </c>
      <c r="E19317" s="26" t="s">
        <v>31</v>
      </c>
      <c r="F19317" s="26">
        <v>1972</v>
      </c>
      <c r="G19317" s="27"/>
    </row>
    <row r="19318" spans="1:7" x14ac:dyDescent="0.15">
      <c r="A19318" s="25" t="s">
        <v>97</v>
      </c>
      <c r="B19318" s="29" t="s">
        <v>82</v>
      </c>
      <c r="C19318" s="29" t="s">
        <v>83</v>
      </c>
      <c r="D19318" s="26" t="s">
        <v>32</v>
      </c>
      <c r="E19318" s="26" t="s">
        <v>31</v>
      </c>
      <c r="F19318" s="26">
        <v>1971</v>
      </c>
      <c r="G19318" s="27"/>
    </row>
    <row r="19319" spans="1:7" x14ac:dyDescent="0.15">
      <c r="A19319" s="25" t="s">
        <v>97</v>
      </c>
      <c r="B19319" s="29" t="s">
        <v>82</v>
      </c>
      <c r="C19319" s="29" t="s">
        <v>83</v>
      </c>
      <c r="D19319" s="26" t="s">
        <v>32</v>
      </c>
      <c r="E19319" s="26" t="s">
        <v>31</v>
      </c>
      <c r="F19319" s="26">
        <v>1970</v>
      </c>
      <c r="G19319" s="27"/>
    </row>
    <row r="19320" spans="1:7" x14ac:dyDescent="0.15">
      <c r="A19320" s="25" t="s">
        <v>97</v>
      </c>
      <c r="B19320" s="29" t="s">
        <v>82</v>
      </c>
      <c r="C19320" s="29" t="s">
        <v>83</v>
      </c>
      <c r="D19320" s="26" t="s">
        <v>32</v>
      </c>
      <c r="E19320" s="26" t="s">
        <v>31</v>
      </c>
      <c r="F19320" s="26">
        <v>1969</v>
      </c>
      <c r="G19320" s="27"/>
    </row>
    <row r="19321" spans="1:7" x14ac:dyDescent="0.15">
      <c r="A19321" s="25" t="s">
        <v>97</v>
      </c>
      <c r="B19321" s="29" t="s">
        <v>82</v>
      </c>
      <c r="C19321" s="29" t="s">
        <v>83</v>
      </c>
      <c r="D19321" s="26" t="s">
        <v>32</v>
      </c>
      <c r="E19321" s="26" t="s">
        <v>31</v>
      </c>
      <c r="F19321" s="26">
        <v>1968</v>
      </c>
      <c r="G19321" s="27"/>
    </row>
    <row r="19322" spans="1:7" x14ac:dyDescent="0.15">
      <c r="A19322" s="25" t="s">
        <v>97</v>
      </c>
      <c r="B19322" s="29" t="s">
        <v>82</v>
      </c>
      <c r="C19322" s="29" t="s">
        <v>83</v>
      </c>
      <c r="D19322" s="26" t="s">
        <v>32</v>
      </c>
      <c r="E19322" s="26" t="s">
        <v>31</v>
      </c>
      <c r="F19322" s="26">
        <v>1967</v>
      </c>
      <c r="G19322" s="27"/>
    </row>
    <row r="19323" spans="1:7" x14ac:dyDescent="0.15">
      <c r="A19323" s="25" t="s">
        <v>97</v>
      </c>
      <c r="B19323" s="29" t="s">
        <v>82</v>
      </c>
      <c r="C19323" s="29" t="s">
        <v>83</v>
      </c>
      <c r="D19323" s="26" t="s">
        <v>32</v>
      </c>
      <c r="E19323" s="26" t="s">
        <v>31</v>
      </c>
      <c r="F19323" s="26">
        <v>1966</v>
      </c>
      <c r="G19323" s="27"/>
    </row>
    <row r="19324" spans="1:7" x14ac:dyDescent="0.15">
      <c r="A19324" s="25" t="s">
        <v>97</v>
      </c>
      <c r="B19324" s="29" t="s">
        <v>82</v>
      </c>
      <c r="C19324" s="29" t="s">
        <v>83</v>
      </c>
      <c r="D19324" s="26" t="s">
        <v>32</v>
      </c>
      <c r="E19324" s="26" t="s">
        <v>31</v>
      </c>
      <c r="F19324" s="26">
        <v>1965</v>
      </c>
      <c r="G19324" s="27"/>
    </row>
    <row r="19325" spans="1:7" x14ac:dyDescent="0.15">
      <c r="A19325" s="25" t="s">
        <v>97</v>
      </c>
      <c r="B19325" s="29" t="s">
        <v>82</v>
      </c>
      <c r="C19325" s="29" t="s">
        <v>83</v>
      </c>
      <c r="D19325" s="26" t="s">
        <v>32</v>
      </c>
      <c r="E19325" s="26" t="s">
        <v>31</v>
      </c>
      <c r="F19325" s="26">
        <v>1964</v>
      </c>
      <c r="G19325" s="27"/>
    </row>
    <row r="19326" spans="1:7" x14ac:dyDescent="0.15">
      <c r="A19326" s="25" t="s">
        <v>97</v>
      </c>
      <c r="B19326" s="29" t="s">
        <v>82</v>
      </c>
      <c r="C19326" s="29" t="s">
        <v>83</v>
      </c>
      <c r="D19326" s="26" t="s">
        <v>32</v>
      </c>
      <c r="E19326" s="26" t="s">
        <v>31</v>
      </c>
      <c r="F19326" s="26">
        <v>1963</v>
      </c>
      <c r="G19326" s="27"/>
    </row>
    <row r="19327" spans="1:7" x14ac:dyDescent="0.15">
      <c r="A19327" s="25" t="s">
        <v>97</v>
      </c>
      <c r="B19327" s="29" t="s">
        <v>82</v>
      </c>
      <c r="C19327" s="29" t="s">
        <v>83</v>
      </c>
      <c r="D19327" s="26" t="s">
        <v>32</v>
      </c>
      <c r="E19327" s="26" t="s">
        <v>31</v>
      </c>
      <c r="F19327" s="26">
        <v>1962</v>
      </c>
      <c r="G19327" s="27"/>
    </row>
    <row r="19328" spans="1:7" x14ac:dyDescent="0.15">
      <c r="A19328" s="25" t="s">
        <v>97</v>
      </c>
      <c r="B19328" s="29" t="s">
        <v>82</v>
      </c>
      <c r="C19328" s="29" t="s">
        <v>83</v>
      </c>
      <c r="D19328" s="26" t="s">
        <v>32</v>
      </c>
      <c r="E19328" s="26" t="s">
        <v>31</v>
      </c>
      <c r="F19328" s="26">
        <v>1961</v>
      </c>
      <c r="G19328" s="27"/>
    </row>
    <row r="19329" spans="1:7" x14ac:dyDescent="0.15">
      <c r="A19329" s="25" t="s">
        <v>97</v>
      </c>
      <c r="B19329" s="29" t="s">
        <v>82</v>
      </c>
      <c r="C19329" s="29" t="s">
        <v>83</v>
      </c>
      <c r="D19329" s="26" t="s">
        <v>32</v>
      </c>
      <c r="E19329" s="26" t="s">
        <v>31</v>
      </c>
      <c r="F19329" s="26">
        <v>1960</v>
      </c>
      <c r="G19329" s="27"/>
    </row>
    <row r="19330" spans="1:7" x14ac:dyDescent="0.15">
      <c r="A19330" s="25" t="s">
        <v>97</v>
      </c>
      <c r="B19330" s="29" t="s">
        <v>82</v>
      </c>
      <c r="C19330" s="29" t="s">
        <v>83</v>
      </c>
      <c r="D19330" s="26" t="s">
        <v>8</v>
      </c>
      <c r="E19330" s="26" t="s">
        <v>7</v>
      </c>
      <c r="F19330" s="26">
        <v>2023</v>
      </c>
      <c r="G19330" s="27">
        <v>4570.4000000000005</v>
      </c>
    </row>
    <row r="19331" spans="1:7" x14ac:dyDescent="0.15">
      <c r="A19331" s="25" t="s">
        <v>97</v>
      </c>
      <c r="B19331" s="29" t="s">
        <v>82</v>
      </c>
      <c r="C19331" s="29" t="s">
        <v>83</v>
      </c>
      <c r="D19331" s="26" t="s">
        <v>8</v>
      </c>
      <c r="E19331" s="26" t="s">
        <v>7</v>
      </c>
      <c r="F19331" s="26">
        <v>2022</v>
      </c>
      <c r="G19331" s="27">
        <v>4537.6000000000004</v>
      </c>
    </row>
    <row r="19332" spans="1:7" x14ac:dyDescent="0.15">
      <c r="A19332" s="25" t="s">
        <v>97</v>
      </c>
      <c r="B19332" s="29" t="s">
        <v>82</v>
      </c>
      <c r="C19332" s="29" t="s">
        <v>83</v>
      </c>
      <c r="D19332" s="26" t="s">
        <v>8</v>
      </c>
      <c r="E19332" s="26" t="s">
        <v>7</v>
      </c>
      <c r="F19332" s="26">
        <v>2021</v>
      </c>
      <c r="G19332" s="27">
        <v>4434.4000000000005</v>
      </c>
    </row>
    <row r="19333" spans="1:7" x14ac:dyDescent="0.15">
      <c r="A19333" s="25" t="s">
        <v>97</v>
      </c>
      <c r="B19333" s="29" t="s">
        <v>82</v>
      </c>
      <c r="C19333" s="29" t="s">
        <v>83</v>
      </c>
      <c r="D19333" s="26" t="s">
        <v>8</v>
      </c>
      <c r="E19333" s="26" t="s">
        <v>7</v>
      </c>
      <c r="F19333" s="26">
        <v>2020</v>
      </c>
      <c r="G19333" s="27">
        <v>4355.5</v>
      </c>
    </row>
    <row r="19334" spans="1:7" x14ac:dyDescent="0.15">
      <c r="A19334" s="25" t="s">
        <v>97</v>
      </c>
      <c r="B19334" s="29" t="s">
        <v>82</v>
      </c>
      <c r="C19334" s="29" t="s">
        <v>83</v>
      </c>
      <c r="D19334" s="26" t="s">
        <v>8</v>
      </c>
      <c r="E19334" s="26" t="s">
        <v>7</v>
      </c>
      <c r="F19334" s="26">
        <v>2019</v>
      </c>
      <c r="G19334" s="27">
        <v>4414</v>
      </c>
    </row>
    <row r="19335" spans="1:7" x14ac:dyDescent="0.15">
      <c r="A19335" s="25" t="s">
        <v>97</v>
      </c>
      <c r="B19335" s="29" t="s">
        <v>82</v>
      </c>
      <c r="C19335" s="29" t="s">
        <v>83</v>
      </c>
      <c r="D19335" s="26" t="s">
        <v>8</v>
      </c>
      <c r="E19335" s="26" t="s">
        <v>7</v>
      </c>
      <c r="F19335" s="26">
        <v>2018</v>
      </c>
      <c r="G19335" s="27">
        <v>4375.6000000000004</v>
      </c>
    </row>
    <row r="19336" spans="1:7" x14ac:dyDescent="0.15">
      <c r="A19336" s="25" t="s">
        <v>97</v>
      </c>
      <c r="B19336" s="29" t="s">
        <v>82</v>
      </c>
      <c r="C19336" s="29" t="s">
        <v>83</v>
      </c>
      <c r="D19336" s="26" t="s">
        <v>8</v>
      </c>
      <c r="E19336" s="26" t="s">
        <v>7</v>
      </c>
      <c r="F19336" s="26">
        <v>2017</v>
      </c>
      <c r="G19336" s="27">
        <v>4308.9000000000005</v>
      </c>
    </row>
    <row r="19337" spans="1:7" x14ac:dyDescent="0.15">
      <c r="A19337" s="25" t="s">
        <v>97</v>
      </c>
      <c r="B19337" s="29" t="s">
        <v>82</v>
      </c>
      <c r="C19337" s="29" t="s">
        <v>83</v>
      </c>
      <c r="D19337" s="26" t="s">
        <v>8</v>
      </c>
      <c r="E19337" s="26" t="s">
        <v>7</v>
      </c>
      <c r="F19337" s="26">
        <v>2016</v>
      </c>
      <c r="G19337" s="27">
        <v>4244</v>
      </c>
    </row>
    <row r="19338" spans="1:7" x14ac:dyDescent="0.15">
      <c r="A19338" s="25" t="s">
        <v>97</v>
      </c>
      <c r="B19338" s="29" t="s">
        <v>82</v>
      </c>
      <c r="C19338" s="29" t="s">
        <v>83</v>
      </c>
      <c r="D19338" s="26" t="s">
        <v>8</v>
      </c>
      <c r="E19338" s="26" t="s">
        <v>7</v>
      </c>
      <c r="F19338" s="26">
        <v>2015</v>
      </c>
      <c r="G19338" s="27">
        <v>4188.7</v>
      </c>
    </row>
    <row r="19339" spans="1:7" x14ac:dyDescent="0.15">
      <c r="A19339" s="25" t="s">
        <v>97</v>
      </c>
      <c r="B19339" s="29" t="s">
        <v>82</v>
      </c>
      <c r="C19339" s="29" t="s">
        <v>83</v>
      </c>
      <c r="D19339" s="26" t="s">
        <v>8</v>
      </c>
      <c r="E19339" s="26" t="s">
        <v>7</v>
      </c>
      <c r="F19339" s="26">
        <v>2014</v>
      </c>
      <c r="G19339" s="27">
        <v>4178.7</v>
      </c>
    </row>
    <row r="19340" spans="1:7" x14ac:dyDescent="0.15">
      <c r="A19340" s="25" t="s">
        <v>97</v>
      </c>
      <c r="B19340" s="29" t="s">
        <v>82</v>
      </c>
      <c r="C19340" s="29" t="s">
        <v>83</v>
      </c>
      <c r="D19340" s="26" t="s">
        <v>8</v>
      </c>
      <c r="E19340" s="26" t="s">
        <v>7</v>
      </c>
      <c r="F19340" s="26">
        <v>2013</v>
      </c>
      <c r="G19340" s="27">
        <v>4156.1000000000004</v>
      </c>
    </row>
    <row r="19341" spans="1:7" x14ac:dyDescent="0.15">
      <c r="A19341" s="25" t="s">
        <v>97</v>
      </c>
      <c r="B19341" s="29" t="s">
        <v>82</v>
      </c>
      <c r="C19341" s="29" t="s">
        <v>83</v>
      </c>
      <c r="D19341" s="26" t="s">
        <v>8</v>
      </c>
      <c r="E19341" s="26" t="s">
        <v>7</v>
      </c>
      <c r="F19341" s="26">
        <v>2012</v>
      </c>
      <c r="G19341" s="27">
        <v>4158.1000000000004</v>
      </c>
    </row>
    <row r="19342" spans="1:7" x14ac:dyDescent="0.15">
      <c r="A19342" s="25" t="s">
        <v>97</v>
      </c>
      <c r="B19342" s="29" t="s">
        <v>82</v>
      </c>
      <c r="C19342" s="29" t="s">
        <v>83</v>
      </c>
      <c r="D19342" s="26" t="s">
        <v>8</v>
      </c>
      <c r="E19342" s="26" t="s">
        <v>7</v>
      </c>
      <c r="F19342" s="26">
        <v>2011</v>
      </c>
      <c r="G19342" s="27">
        <v>4127.1000000000004</v>
      </c>
    </row>
    <row r="19343" spans="1:7" x14ac:dyDescent="0.15">
      <c r="A19343" s="25" t="s">
        <v>97</v>
      </c>
      <c r="B19343" s="29" t="s">
        <v>82</v>
      </c>
      <c r="C19343" s="29" t="s">
        <v>83</v>
      </c>
      <c r="D19343" s="26" t="s">
        <v>8</v>
      </c>
      <c r="E19343" s="26" t="s">
        <v>7</v>
      </c>
      <c r="F19343" s="26">
        <v>2010</v>
      </c>
      <c r="G19343" s="27">
        <v>4074.7</v>
      </c>
    </row>
    <row r="19344" spans="1:7" x14ac:dyDescent="0.15">
      <c r="A19344" s="25" t="s">
        <v>97</v>
      </c>
      <c r="B19344" s="29" t="s">
        <v>82</v>
      </c>
      <c r="C19344" s="29" t="s">
        <v>83</v>
      </c>
      <c r="D19344" s="26" t="s">
        <v>8</v>
      </c>
      <c r="E19344" s="26" t="s">
        <v>7</v>
      </c>
      <c r="F19344" s="26">
        <v>2009</v>
      </c>
      <c r="G19344" s="27">
        <v>4051</v>
      </c>
    </row>
    <row r="19345" spans="1:7" x14ac:dyDescent="0.15">
      <c r="A19345" s="25" t="s">
        <v>97</v>
      </c>
      <c r="B19345" s="29" t="s">
        <v>82</v>
      </c>
      <c r="C19345" s="29" t="s">
        <v>83</v>
      </c>
      <c r="D19345" s="26" t="s">
        <v>8</v>
      </c>
      <c r="E19345" s="26" t="s">
        <v>7</v>
      </c>
      <c r="F19345" s="26">
        <v>2008</v>
      </c>
      <c r="G19345" s="27">
        <v>4073.7</v>
      </c>
    </row>
    <row r="19346" spans="1:7" x14ac:dyDescent="0.15">
      <c r="A19346" s="25" t="s">
        <v>97</v>
      </c>
      <c r="B19346" s="29" t="s">
        <v>82</v>
      </c>
      <c r="C19346" s="29" t="s">
        <v>83</v>
      </c>
      <c r="D19346" s="26" t="s">
        <v>8</v>
      </c>
      <c r="E19346" s="26" t="s">
        <v>7</v>
      </c>
      <c r="F19346" s="26">
        <v>2007</v>
      </c>
      <c r="G19346" s="27">
        <v>4000.7</v>
      </c>
    </row>
    <row r="19347" spans="1:7" x14ac:dyDescent="0.15">
      <c r="A19347" s="25" t="s">
        <v>97</v>
      </c>
      <c r="B19347" s="29" t="s">
        <v>82</v>
      </c>
      <c r="C19347" s="29" t="s">
        <v>83</v>
      </c>
      <c r="D19347" s="26" t="s">
        <v>8</v>
      </c>
      <c r="E19347" s="26" t="s">
        <v>7</v>
      </c>
      <c r="F19347" s="26">
        <v>2006</v>
      </c>
      <c r="G19347" s="27">
        <v>3931.6000000000008</v>
      </c>
    </row>
    <row r="19348" spans="1:7" x14ac:dyDescent="0.15">
      <c r="A19348" s="25" t="s">
        <v>97</v>
      </c>
      <c r="B19348" s="29" t="s">
        <v>82</v>
      </c>
      <c r="C19348" s="29" t="s">
        <v>83</v>
      </c>
      <c r="D19348" s="26" t="s">
        <v>8</v>
      </c>
      <c r="E19348" s="26" t="s">
        <v>7</v>
      </c>
      <c r="F19348" s="26">
        <v>2005</v>
      </c>
      <c r="G19348" s="27">
        <v>3864.6000000000008</v>
      </c>
    </row>
    <row r="19349" spans="1:7" x14ac:dyDescent="0.15">
      <c r="A19349" s="25" t="s">
        <v>97</v>
      </c>
      <c r="B19349" s="29" t="s">
        <v>82</v>
      </c>
      <c r="C19349" s="29" t="s">
        <v>83</v>
      </c>
      <c r="D19349" s="26" t="s">
        <v>8</v>
      </c>
      <c r="E19349" s="26" t="s">
        <v>7</v>
      </c>
      <c r="F19349" s="26">
        <v>2004</v>
      </c>
      <c r="G19349" s="27">
        <v>3823.8</v>
      </c>
    </row>
    <row r="19350" spans="1:7" x14ac:dyDescent="0.15">
      <c r="A19350" s="25" t="s">
        <v>97</v>
      </c>
      <c r="B19350" s="29" t="s">
        <v>82</v>
      </c>
      <c r="C19350" s="29" t="s">
        <v>83</v>
      </c>
      <c r="D19350" s="26" t="s">
        <v>8</v>
      </c>
      <c r="E19350" s="26" t="s">
        <v>7</v>
      </c>
      <c r="F19350" s="26">
        <v>2003</v>
      </c>
      <c r="G19350" s="27">
        <v>3805.9</v>
      </c>
    </row>
    <row r="19351" spans="1:7" x14ac:dyDescent="0.15">
      <c r="A19351" s="25" t="s">
        <v>97</v>
      </c>
      <c r="B19351" s="29" t="s">
        <v>82</v>
      </c>
      <c r="C19351" s="29" t="s">
        <v>83</v>
      </c>
      <c r="D19351" s="26" t="s">
        <v>8</v>
      </c>
      <c r="E19351" s="26" t="s">
        <v>7</v>
      </c>
      <c r="F19351" s="26">
        <v>2002</v>
      </c>
      <c r="G19351" s="27">
        <v>3782.1000000000008</v>
      </c>
    </row>
    <row r="19352" spans="1:7" x14ac:dyDescent="0.15">
      <c r="A19352" s="25" t="s">
        <v>97</v>
      </c>
      <c r="B19352" s="29" t="s">
        <v>82</v>
      </c>
      <c r="C19352" s="29" t="s">
        <v>83</v>
      </c>
      <c r="D19352" s="26" t="s">
        <v>8</v>
      </c>
      <c r="E19352" s="26" t="s">
        <v>7</v>
      </c>
      <c r="F19352" s="26">
        <v>2001</v>
      </c>
      <c r="G19352" s="27">
        <v>3784.5</v>
      </c>
    </row>
    <row r="19353" spans="1:7" x14ac:dyDescent="0.15">
      <c r="A19353" s="25" t="s">
        <v>97</v>
      </c>
      <c r="B19353" s="29" t="s">
        <v>82</v>
      </c>
      <c r="C19353" s="29" t="s">
        <v>83</v>
      </c>
      <c r="D19353" s="26" t="s">
        <v>8</v>
      </c>
      <c r="E19353" s="26" t="s">
        <v>7</v>
      </c>
      <c r="F19353" s="26">
        <v>2000</v>
      </c>
      <c r="G19353" s="27">
        <v>3760.8</v>
      </c>
    </row>
    <row r="19354" spans="1:7" x14ac:dyDescent="0.15">
      <c r="A19354" s="25" t="s">
        <v>97</v>
      </c>
      <c r="B19354" s="29" t="s">
        <v>82</v>
      </c>
      <c r="C19354" s="29" t="s">
        <v>83</v>
      </c>
      <c r="D19354" s="26" t="s">
        <v>8</v>
      </c>
      <c r="E19354" s="26" t="s">
        <v>7</v>
      </c>
      <c r="F19354" s="26">
        <v>1999</v>
      </c>
      <c r="G19354" s="27">
        <v>3723.8</v>
      </c>
    </row>
    <row r="19355" spans="1:7" x14ac:dyDescent="0.15">
      <c r="A19355" s="25" t="s">
        <v>97</v>
      </c>
      <c r="B19355" s="29" t="s">
        <v>82</v>
      </c>
      <c r="C19355" s="29" t="s">
        <v>83</v>
      </c>
      <c r="D19355" s="26" t="s">
        <v>8</v>
      </c>
      <c r="E19355" s="26" t="s">
        <v>7</v>
      </c>
      <c r="F19355" s="26">
        <v>1998</v>
      </c>
      <c r="G19355" s="27">
        <v>3672</v>
      </c>
    </row>
    <row r="19356" spans="1:7" x14ac:dyDescent="0.15">
      <c r="A19356" s="25" t="s">
        <v>97</v>
      </c>
      <c r="B19356" s="29" t="s">
        <v>82</v>
      </c>
      <c r="C19356" s="29" t="s">
        <v>83</v>
      </c>
      <c r="D19356" s="26" t="s">
        <v>8</v>
      </c>
      <c r="E19356" s="26" t="s">
        <v>7</v>
      </c>
      <c r="F19356" s="26">
        <v>1997</v>
      </c>
      <c r="G19356" s="27">
        <v>3636.7</v>
      </c>
    </row>
    <row r="19357" spans="1:7" x14ac:dyDescent="0.15">
      <c r="A19357" s="25" t="s">
        <v>97</v>
      </c>
      <c r="B19357" s="29" t="s">
        <v>82</v>
      </c>
      <c r="C19357" s="29" t="s">
        <v>83</v>
      </c>
      <c r="D19357" s="26" t="s">
        <v>8</v>
      </c>
      <c r="E19357" s="26" t="s">
        <v>7</v>
      </c>
      <c r="F19357" s="26">
        <v>1996</v>
      </c>
      <c r="G19357" s="27">
        <v>3613.7</v>
      </c>
    </row>
    <row r="19358" spans="1:7" x14ac:dyDescent="0.15">
      <c r="A19358" s="25" t="s">
        <v>97</v>
      </c>
      <c r="B19358" s="29" t="s">
        <v>82</v>
      </c>
      <c r="C19358" s="29" t="s">
        <v>83</v>
      </c>
      <c r="D19358" s="26" t="s">
        <v>8</v>
      </c>
      <c r="E19358" s="26" t="s">
        <v>7</v>
      </c>
      <c r="F19358" s="26">
        <v>1995</v>
      </c>
      <c r="G19358" s="27">
        <v>3600.4</v>
      </c>
    </row>
    <row r="19359" spans="1:7" x14ac:dyDescent="0.15">
      <c r="A19359" s="25" t="s">
        <v>97</v>
      </c>
      <c r="B19359" s="29" t="s">
        <v>82</v>
      </c>
      <c r="C19359" s="29" t="s">
        <v>83</v>
      </c>
      <c r="D19359" s="26" t="s">
        <v>8</v>
      </c>
      <c r="E19359" s="26" t="s">
        <v>7</v>
      </c>
      <c r="F19359" s="26">
        <v>1994</v>
      </c>
      <c r="G19359" s="27"/>
    </row>
    <row r="19360" spans="1:7" x14ac:dyDescent="0.15">
      <c r="A19360" s="25" t="s">
        <v>97</v>
      </c>
      <c r="B19360" s="29" t="s">
        <v>82</v>
      </c>
      <c r="C19360" s="29" t="s">
        <v>83</v>
      </c>
      <c r="D19360" s="26" t="s">
        <v>8</v>
      </c>
      <c r="E19360" s="26" t="s">
        <v>7</v>
      </c>
      <c r="F19360" s="26">
        <v>1993</v>
      </c>
      <c r="G19360" s="27"/>
    </row>
    <row r="19361" spans="1:7" x14ac:dyDescent="0.15">
      <c r="A19361" s="25" t="s">
        <v>97</v>
      </c>
      <c r="B19361" s="29" t="s">
        <v>82</v>
      </c>
      <c r="C19361" s="29" t="s">
        <v>83</v>
      </c>
      <c r="D19361" s="26" t="s">
        <v>8</v>
      </c>
      <c r="E19361" s="26" t="s">
        <v>7</v>
      </c>
      <c r="F19361" s="26">
        <v>1992</v>
      </c>
      <c r="G19361" s="27"/>
    </row>
    <row r="19362" spans="1:7" x14ac:dyDescent="0.15">
      <c r="A19362" s="25" t="s">
        <v>97</v>
      </c>
      <c r="B19362" s="29" t="s">
        <v>82</v>
      </c>
      <c r="C19362" s="29" t="s">
        <v>83</v>
      </c>
      <c r="D19362" s="26" t="s">
        <v>8</v>
      </c>
      <c r="E19362" s="26" t="s">
        <v>7</v>
      </c>
      <c r="F19362" s="26">
        <v>1991</v>
      </c>
      <c r="G19362" s="27"/>
    </row>
    <row r="19363" spans="1:7" x14ac:dyDescent="0.15">
      <c r="A19363" s="25" t="s">
        <v>97</v>
      </c>
      <c r="B19363" s="29" t="s">
        <v>82</v>
      </c>
      <c r="C19363" s="29" t="s">
        <v>83</v>
      </c>
      <c r="D19363" s="26" t="s">
        <v>8</v>
      </c>
      <c r="E19363" s="26" t="s">
        <v>7</v>
      </c>
      <c r="F19363" s="26">
        <v>1990</v>
      </c>
      <c r="G19363" s="27"/>
    </row>
    <row r="19364" spans="1:7" x14ac:dyDescent="0.15">
      <c r="A19364" s="25" t="s">
        <v>97</v>
      </c>
      <c r="B19364" s="29" t="s">
        <v>82</v>
      </c>
      <c r="C19364" s="29" t="s">
        <v>83</v>
      </c>
      <c r="D19364" s="26" t="s">
        <v>8</v>
      </c>
      <c r="E19364" s="26" t="s">
        <v>7</v>
      </c>
      <c r="F19364" s="26">
        <v>1989</v>
      </c>
      <c r="G19364" s="27"/>
    </row>
    <row r="19365" spans="1:7" x14ac:dyDescent="0.15">
      <c r="A19365" s="25" t="s">
        <v>97</v>
      </c>
      <c r="B19365" s="29" t="s">
        <v>82</v>
      </c>
      <c r="C19365" s="29" t="s">
        <v>83</v>
      </c>
      <c r="D19365" s="26" t="s">
        <v>8</v>
      </c>
      <c r="E19365" s="26" t="s">
        <v>7</v>
      </c>
      <c r="F19365" s="26">
        <v>1988</v>
      </c>
      <c r="G19365" s="27"/>
    </row>
    <row r="19366" spans="1:7" x14ac:dyDescent="0.15">
      <c r="A19366" s="25" t="s">
        <v>97</v>
      </c>
      <c r="B19366" s="29" t="s">
        <v>82</v>
      </c>
      <c r="C19366" s="29" t="s">
        <v>83</v>
      </c>
      <c r="D19366" s="26" t="s">
        <v>8</v>
      </c>
      <c r="E19366" s="26" t="s">
        <v>7</v>
      </c>
      <c r="F19366" s="26">
        <v>1987</v>
      </c>
      <c r="G19366" s="27"/>
    </row>
    <row r="19367" spans="1:7" x14ac:dyDescent="0.15">
      <c r="A19367" s="25" t="s">
        <v>97</v>
      </c>
      <c r="B19367" s="29" t="s">
        <v>82</v>
      </c>
      <c r="C19367" s="29" t="s">
        <v>83</v>
      </c>
      <c r="D19367" s="26" t="s">
        <v>8</v>
      </c>
      <c r="E19367" s="26" t="s">
        <v>7</v>
      </c>
      <c r="F19367" s="26">
        <v>1986</v>
      </c>
      <c r="G19367" s="27"/>
    </row>
    <row r="19368" spans="1:7" x14ac:dyDescent="0.15">
      <c r="A19368" s="25" t="s">
        <v>97</v>
      </c>
      <c r="B19368" s="29" t="s">
        <v>82</v>
      </c>
      <c r="C19368" s="29" t="s">
        <v>83</v>
      </c>
      <c r="D19368" s="26" t="s">
        <v>8</v>
      </c>
      <c r="E19368" s="26" t="s">
        <v>7</v>
      </c>
      <c r="F19368" s="26">
        <v>1985</v>
      </c>
      <c r="G19368" s="27"/>
    </row>
    <row r="19369" spans="1:7" x14ac:dyDescent="0.15">
      <c r="A19369" s="25" t="s">
        <v>97</v>
      </c>
      <c r="B19369" s="29" t="s">
        <v>82</v>
      </c>
      <c r="C19369" s="29" t="s">
        <v>83</v>
      </c>
      <c r="D19369" s="26" t="s">
        <v>8</v>
      </c>
      <c r="E19369" s="26" t="s">
        <v>7</v>
      </c>
      <c r="F19369" s="26">
        <v>1984</v>
      </c>
      <c r="G19369" s="27"/>
    </row>
    <row r="19370" spans="1:7" x14ac:dyDescent="0.15">
      <c r="A19370" s="25" t="s">
        <v>97</v>
      </c>
      <c r="B19370" s="29" t="s">
        <v>82</v>
      </c>
      <c r="C19370" s="29" t="s">
        <v>83</v>
      </c>
      <c r="D19370" s="26" t="s">
        <v>8</v>
      </c>
      <c r="E19370" s="26" t="s">
        <v>7</v>
      </c>
      <c r="F19370" s="26">
        <v>1983</v>
      </c>
      <c r="G19370" s="27"/>
    </row>
    <row r="19371" spans="1:7" x14ac:dyDescent="0.15">
      <c r="A19371" s="25" t="s">
        <v>97</v>
      </c>
      <c r="B19371" s="29" t="s">
        <v>82</v>
      </c>
      <c r="C19371" s="29" t="s">
        <v>83</v>
      </c>
      <c r="D19371" s="26" t="s">
        <v>8</v>
      </c>
      <c r="E19371" s="26" t="s">
        <v>7</v>
      </c>
      <c r="F19371" s="26">
        <v>1982</v>
      </c>
      <c r="G19371" s="27"/>
    </row>
    <row r="19372" spans="1:7" x14ac:dyDescent="0.15">
      <c r="A19372" s="25" t="s">
        <v>97</v>
      </c>
      <c r="B19372" s="29" t="s">
        <v>82</v>
      </c>
      <c r="C19372" s="29" t="s">
        <v>83</v>
      </c>
      <c r="D19372" s="26" t="s">
        <v>8</v>
      </c>
      <c r="E19372" s="26" t="s">
        <v>7</v>
      </c>
      <c r="F19372" s="26">
        <v>1981</v>
      </c>
      <c r="G19372" s="27"/>
    </row>
    <row r="19373" spans="1:7" x14ac:dyDescent="0.15">
      <c r="A19373" s="25" t="s">
        <v>97</v>
      </c>
      <c r="B19373" s="29" t="s">
        <v>82</v>
      </c>
      <c r="C19373" s="29" t="s">
        <v>83</v>
      </c>
      <c r="D19373" s="26" t="s">
        <v>8</v>
      </c>
      <c r="E19373" s="26" t="s">
        <v>7</v>
      </c>
      <c r="F19373" s="26">
        <v>1980</v>
      </c>
      <c r="G19373" s="27"/>
    </row>
    <row r="19374" spans="1:7" x14ac:dyDescent="0.15">
      <c r="A19374" s="25" t="s">
        <v>97</v>
      </c>
      <c r="B19374" s="29" t="s">
        <v>82</v>
      </c>
      <c r="C19374" s="29" t="s">
        <v>83</v>
      </c>
      <c r="D19374" s="26" t="s">
        <v>8</v>
      </c>
      <c r="E19374" s="26" t="s">
        <v>7</v>
      </c>
      <c r="F19374" s="26">
        <v>1979</v>
      </c>
      <c r="G19374" s="27"/>
    </row>
    <row r="19375" spans="1:7" x14ac:dyDescent="0.15">
      <c r="A19375" s="25" t="s">
        <v>97</v>
      </c>
      <c r="B19375" s="29" t="s">
        <v>82</v>
      </c>
      <c r="C19375" s="29" t="s">
        <v>83</v>
      </c>
      <c r="D19375" s="26" t="s">
        <v>8</v>
      </c>
      <c r="E19375" s="26" t="s">
        <v>7</v>
      </c>
      <c r="F19375" s="26">
        <v>1978</v>
      </c>
      <c r="G19375" s="27"/>
    </row>
    <row r="19376" spans="1:7" x14ac:dyDescent="0.15">
      <c r="A19376" s="25" t="s">
        <v>97</v>
      </c>
      <c r="B19376" s="29" t="s">
        <v>82</v>
      </c>
      <c r="C19376" s="29" t="s">
        <v>83</v>
      </c>
      <c r="D19376" s="26" t="s">
        <v>8</v>
      </c>
      <c r="E19376" s="26" t="s">
        <v>7</v>
      </c>
      <c r="F19376" s="26">
        <v>1977</v>
      </c>
      <c r="G19376" s="27"/>
    </row>
    <row r="19377" spans="1:7" x14ac:dyDescent="0.15">
      <c r="A19377" s="25" t="s">
        <v>97</v>
      </c>
      <c r="B19377" s="29" t="s">
        <v>82</v>
      </c>
      <c r="C19377" s="29" t="s">
        <v>83</v>
      </c>
      <c r="D19377" s="26" t="s">
        <v>8</v>
      </c>
      <c r="E19377" s="26" t="s">
        <v>7</v>
      </c>
      <c r="F19377" s="26">
        <v>1976</v>
      </c>
      <c r="G19377" s="27"/>
    </row>
    <row r="19378" spans="1:7" x14ac:dyDescent="0.15">
      <c r="A19378" s="25" t="s">
        <v>97</v>
      </c>
      <c r="B19378" s="29" t="s">
        <v>82</v>
      </c>
      <c r="C19378" s="29" t="s">
        <v>83</v>
      </c>
      <c r="D19378" s="26" t="s">
        <v>8</v>
      </c>
      <c r="E19378" s="26" t="s">
        <v>7</v>
      </c>
      <c r="F19378" s="26">
        <v>1975</v>
      </c>
      <c r="G19378" s="27"/>
    </row>
    <row r="19379" spans="1:7" x14ac:dyDescent="0.15">
      <c r="A19379" s="25" t="s">
        <v>97</v>
      </c>
      <c r="B19379" s="29" t="s">
        <v>82</v>
      </c>
      <c r="C19379" s="29" t="s">
        <v>83</v>
      </c>
      <c r="D19379" s="26" t="s">
        <v>8</v>
      </c>
      <c r="E19379" s="26" t="s">
        <v>7</v>
      </c>
      <c r="F19379" s="26">
        <v>1974</v>
      </c>
      <c r="G19379" s="27"/>
    </row>
    <row r="19380" spans="1:7" x14ac:dyDescent="0.15">
      <c r="A19380" s="25" t="s">
        <v>97</v>
      </c>
      <c r="B19380" s="29" t="s">
        <v>82</v>
      </c>
      <c r="C19380" s="29" t="s">
        <v>83</v>
      </c>
      <c r="D19380" s="26" t="s">
        <v>8</v>
      </c>
      <c r="E19380" s="26" t="s">
        <v>7</v>
      </c>
      <c r="F19380" s="26">
        <v>1973</v>
      </c>
      <c r="G19380" s="27"/>
    </row>
    <row r="19381" spans="1:7" x14ac:dyDescent="0.15">
      <c r="A19381" s="25" t="s">
        <v>97</v>
      </c>
      <c r="B19381" s="29" t="s">
        <v>82</v>
      </c>
      <c r="C19381" s="29" t="s">
        <v>83</v>
      </c>
      <c r="D19381" s="26" t="s">
        <v>8</v>
      </c>
      <c r="E19381" s="26" t="s">
        <v>7</v>
      </c>
      <c r="F19381" s="26">
        <v>1972</v>
      </c>
      <c r="G19381" s="27"/>
    </row>
    <row r="19382" spans="1:7" x14ac:dyDescent="0.15">
      <c r="A19382" s="25" t="s">
        <v>97</v>
      </c>
      <c r="B19382" s="29" t="s">
        <v>82</v>
      </c>
      <c r="C19382" s="29" t="s">
        <v>83</v>
      </c>
      <c r="D19382" s="26" t="s">
        <v>8</v>
      </c>
      <c r="E19382" s="26" t="s">
        <v>7</v>
      </c>
      <c r="F19382" s="26">
        <v>1971</v>
      </c>
      <c r="G19382" s="27"/>
    </row>
    <row r="19383" spans="1:7" x14ac:dyDescent="0.15">
      <c r="A19383" s="25" t="s">
        <v>97</v>
      </c>
      <c r="B19383" s="29" t="s">
        <v>82</v>
      </c>
      <c r="C19383" s="29" t="s">
        <v>83</v>
      </c>
      <c r="D19383" s="26" t="s">
        <v>8</v>
      </c>
      <c r="E19383" s="26" t="s">
        <v>7</v>
      </c>
      <c r="F19383" s="26">
        <v>1970</v>
      </c>
      <c r="G19383" s="27"/>
    </row>
    <row r="19384" spans="1:7" x14ac:dyDescent="0.15">
      <c r="A19384" s="25" t="s">
        <v>97</v>
      </c>
      <c r="B19384" s="29" t="s">
        <v>82</v>
      </c>
      <c r="C19384" s="29" t="s">
        <v>83</v>
      </c>
      <c r="D19384" s="26" t="s">
        <v>8</v>
      </c>
      <c r="E19384" s="26" t="s">
        <v>7</v>
      </c>
      <c r="F19384" s="26">
        <v>1969</v>
      </c>
      <c r="G19384" s="27"/>
    </row>
    <row r="19385" spans="1:7" x14ac:dyDescent="0.15">
      <c r="A19385" s="25" t="s">
        <v>97</v>
      </c>
      <c r="B19385" s="29" t="s">
        <v>82</v>
      </c>
      <c r="C19385" s="29" t="s">
        <v>83</v>
      </c>
      <c r="D19385" s="26" t="s">
        <v>8</v>
      </c>
      <c r="E19385" s="26" t="s">
        <v>7</v>
      </c>
      <c r="F19385" s="26">
        <v>1968</v>
      </c>
      <c r="G19385" s="27"/>
    </row>
    <row r="19386" spans="1:7" x14ac:dyDescent="0.15">
      <c r="A19386" s="25" t="s">
        <v>97</v>
      </c>
      <c r="B19386" s="29" t="s">
        <v>82</v>
      </c>
      <c r="C19386" s="29" t="s">
        <v>83</v>
      </c>
      <c r="D19386" s="26" t="s">
        <v>8</v>
      </c>
      <c r="E19386" s="26" t="s">
        <v>7</v>
      </c>
      <c r="F19386" s="26">
        <v>1967</v>
      </c>
      <c r="G19386" s="27"/>
    </row>
    <row r="19387" spans="1:7" x14ac:dyDescent="0.15">
      <c r="A19387" s="25" t="s">
        <v>97</v>
      </c>
      <c r="B19387" s="29" t="s">
        <v>82</v>
      </c>
      <c r="C19387" s="29" t="s">
        <v>83</v>
      </c>
      <c r="D19387" s="26" t="s">
        <v>8</v>
      </c>
      <c r="E19387" s="26" t="s">
        <v>7</v>
      </c>
      <c r="F19387" s="26">
        <v>1966</v>
      </c>
      <c r="G19387" s="27"/>
    </row>
    <row r="19388" spans="1:7" x14ac:dyDescent="0.15">
      <c r="A19388" s="25" t="s">
        <v>97</v>
      </c>
      <c r="B19388" s="29" t="s">
        <v>82</v>
      </c>
      <c r="C19388" s="29" t="s">
        <v>83</v>
      </c>
      <c r="D19388" s="26" t="s">
        <v>8</v>
      </c>
      <c r="E19388" s="26" t="s">
        <v>7</v>
      </c>
      <c r="F19388" s="26">
        <v>1965</v>
      </c>
      <c r="G19388" s="27"/>
    </row>
    <row r="19389" spans="1:7" x14ac:dyDescent="0.15">
      <c r="A19389" s="25" t="s">
        <v>97</v>
      </c>
      <c r="B19389" s="29" t="s">
        <v>82</v>
      </c>
      <c r="C19389" s="29" t="s">
        <v>83</v>
      </c>
      <c r="D19389" s="26" t="s">
        <v>8</v>
      </c>
      <c r="E19389" s="26" t="s">
        <v>7</v>
      </c>
      <c r="F19389" s="26">
        <v>1964</v>
      </c>
      <c r="G19389" s="27"/>
    </row>
    <row r="19390" spans="1:7" x14ac:dyDescent="0.15">
      <c r="A19390" s="25" t="s">
        <v>97</v>
      </c>
      <c r="B19390" s="29" t="s">
        <v>82</v>
      </c>
      <c r="C19390" s="29" t="s">
        <v>83</v>
      </c>
      <c r="D19390" s="26" t="s">
        <v>8</v>
      </c>
      <c r="E19390" s="26" t="s">
        <v>7</v>
      </c>
      <c r="F19390" s="26">
        <v>1963</v>
      </c>
      <c r="G19390" s="27"/>
    </row>
    <row r="19391" spans="1:7" x14ac:dyDescent="0.15">
      <c r="A19391" s="25" t="s">
        <v>97</v>
      </c>
      <c r="B19391" s="29" t="s">
        <v>82</v>
      </c>
      <c r="C19391" s="29" t="s">
        <v>83</v>
      </c>
      <c r="D19391" s="26" t="s">
        <v>8</v>
      </c>
      <c r="E19391" s="26" t="s">
        <v>7</v>
      </c>
      <c r="F19391" s="26">
        <v>1962</v>
      </c>
      <c r="G19391" s="27"/>
    </row>
    <row r="19392" spans="1:7" x14ac:dyDescent="0.15">
      <c r="A19392" s="25" t="s">
        <v>97</v>
      </c>
      <c r="B19392" s="29" t="s">
        <v>82</v>
      </c>
      <c r="C19392" s="29" t="s">
        <v>83</v>
      </c>
      <c r="D19392" s="26" t="s">
        <v>8</v>
      </c>
      <c r="E19392" s="26" t="s">
        <v>7</v>
      </c>
      <c r="F19392" s="26">
        <v>1961</v>
      </c>
      <c r="G19392" s="27"/>
    </row>
    <row r="19393" spans="1:7" x14ac:dyDescent="0.15">
      <c r="A19393" s="25" t="s">
        <v>97</v>
      </c>
      <c r="B19393" s="29" t="s">
        <v>82</v>
      </c>
      <c r="C19393" s="29" t="s">
        <v>83</v>
      </c>
      <c r="D19393" s="26" t="s">
        <v>8</v>
      </c>
      <c r="E19393" s="26" t="s">
        <v>7</v>
      </c>
      <c r="F19393" s="26">
        <v>1960</v>
      </c>
      <c r="G19393" s="27"/>
    </row>
    <row r="19394" spans="1:7" x14ac:dyDescent="0.15">
      <c r="A19394" s="25" t="s">
        <v>97</v>
      </c>
      <c r="B19394" s="29" t="s">
        <v>82</v>
      </c>
      <c r="C19394" s="29" t="s">
        <v>83</v>
      </c>
      <c r="D19394" s="26" t="s">
        <v>36</v>
      </c>
      <c r="E19394" s="26" t="s">
        <v>35</v>
      </c>
      <c r="F19394" s="26">
        <v>2023</v>
      </c>
      <c r="G19394" s="27">
        <v>5106.8</v>
      </c>
    </row>
    <row r="19395" spans="1:7" x14ac:dyDescent="0.15">
      <c r="A19395" s="25" t="s">
        <v>97</v>
      </c>
      <c r="B19395" s="29" t="s">
        <v>82</v>
      </c>
      <c r="C19395" s="29" t="s">
        <v>83</v>
      </c>
      <c r="D19395" s="26" t="s">
        <v>36</v>
      </c>
      <c r="E19395" s="26" t="s">
        <v>35</v>
      </c>
      <c r="F19395" s="26">
        <v>2022</v>
      </c>
      <c r="G19395" s="27">
        <v>5063.7000000000007</v>
      </c>
    </row>
    <row r="19396" spans="1:7" x14ac:dyDescent="0.15">
      <c r="A19396" s="25" t="s">
        <v>97</v>
      </c>
      <c r="B19396" s="29" t="s">
        <v>82</v>
      </c>
      <c r="C19396" s="29" t="s">
        <v>83</v>
      </c>
      <c r="D19396" s="26" t="s">
        <v>36</v>
      </c>
      <c r="E19396" s="26" t="s">
        <v>35</v>
      </c>
      <c r="F19396" s="26">
        <v>2021</v>
      </c>
      <c r="G19396" s="27">
        <v>4981.2000000000007</v>
      </c>
    </row>
    <row r="19397" spans="1:7" x14ac:dyDescent="0.15">
      <c r="A19397" s="25" t="s">
        <v>97</v>
      </c>
      <c r="B19397" s="29" t="s">
        <v>82</v>
      </c>
      <c r="C19397" s="29" t="s">
        <v>83</v>
      </c>
      <c r="D19397" s="26" t="s">
        <v>36</v>
      </c>
      <c r="E19397" s="26" t="s">
        <v>35</v>
      </c>
      <c r="F19397" s="26">
        <v>2020</v>
      </c>
      <c r="G19397" s="27">
        <v>4888.6000000000004</v>
      </c>
    </row>
    <row r="19398" spans="1:7" x14ac:dyDescent="0.15">
      <c r="A19398" s="25" t="s">
        <v>97</v>
      </c>
      <c r="B19398" s="29" t="s">
        <v>82</v>
      </c>
      <c r="C19398" s="29" t="s">
        <v>83</v>
      </c>
      <c r="D19398" s="26" t="s">
        <v>36</v>
      </c>
      <c r="E19398" s="26" t="s">
        <v>35</v>
      </c>
      <c r="F19398" s="26">
        <v>2019</v>
      </c>
      <c r="G19398" s="27">
        <v>4980</v>
      </c>
    </row>
    <row r="19399" spans="1:7" x14ac:dyDescent="0.15">
      <c r="A19399" s="25" t="s">
        <v>97</v>
      </c>
      <c r="B19399" s="29" t="s">
        <v>82</v>
      </c>
      <c r="C19399" s="29" t="s">
        <v>83</v>
      </c>
      <c r="D19399" s="26" t="s">
        <v>36</v>
      </c>
      <c r="E19399" s="26" t="s">
        <v>35</v>
      </c>
      <c r="F19399" s="26">
        <v>2018</v>
      </c>
      <c r="G19399" s="27">
        <v>4940.1000000000004</v>
      </c>
    </row>
    <row r="19400" spans="1:7" x14ac:dyDescent="0.15">
      <c r="A19400" s="25" t="s">
        <v>97</v>
      </c>
      <c r="B19400" s="29" t="s">
        <v>82</v>
      </c>
      <c r="C19400" s="29" t="s">
        <v>83</v>
      </c>
      <c r="D19400" s="26" t="s">
        <v>36</v>
      </c>
      <c r="E19400" s="26" t="s">
        <v>35</v>
      </c>
      <c r="F19400" s="26">
        <v>2017</v>
      </c>
      <c r="G19400" s="27">
        <v>4829.3</v>
      </c>
    </row>
    <row r="19401" spans="1:7" x14ac:dyDescent="0.15">
      <c r="A19401" s="25" t="s">
        <v>97</v>
      </c>
      <c r="B19401" s="29" t="s">
        <v>82</v>
      </c>
      <c r="C19401" s="29" t="s">
        <v>83</v>
      </c>
      <c r="D19401" s="26" t="s">
        <v>36</v>
      </c>
      <c r="E19401" s="26" t="s">
        <v>35</v>
      </c>
      <c r="F19401" s="26">
        <v>2016</v>
      </c>
      <c r="G19401" s="27">
        <v>4672.9000000000005</v>
      </c>
    </row>
    <row r="19402" spans="1:7" x14ac:dyDescent="0.15">
      <c r="A19402" s="25" t="s">
        <v>97</v>
      </c>
      <c r="B19402" s="29" t="s">
        <v>82</v>
      </c>
      <c r="C19402" s="29" t="s">
        <v>83</v>
      </c>
      <c r="D19402" s="26" t="s">
        <v>36</v>
      </c>
      <c r="E19402" s="26" t="s">
        <v>35</v>
      </c>
      <c r="F19402" s="26">
        <v>2015</v>
      </c>
      <c r="G19402" s="27">
        <v>4604.9000000000005</v>
      </c>
    </row>
    <row r="19403" spans="1:7" x14ac:dyDescent="0.15">
      <c r="A19403" s="25" t="s">
        <v>97</v>
      </c>
      <c r="B19403" s="29" t="s">
        <v>82</v>
      </c>
      <c r="C19403" s="29" t="s">
        <v>83</v>
      </c>
      <c r="D19403" s="26" t="s">
        <v>36</v>
      </c>
      <c r="E19403" s="26" t="s">
        <v>35</v>
      </c>
      <c r="F19403" s="26">
        <v>2014</v>
      </c>
      <c r="G19403" s="27">
        <v>4550.6000000000004</v>
      </c>
    </row>
    <row r="19404" spans="1:7" x14ac:dyDescent="0.15">
      <c r="A19404" s="25" t="s">
        <v>97</v>
      </c>
      <c r="B19404" s="29" t="s">
        <v>82</v>
      </c>
      <c r="C19404" s="29" t="s">
        <v>83</v>
      </c>
      <c r="D19404" s="26" t="s">
        <v>36</v>
      </c>
      <c r="E19404" s="26" t="s">
        <v>35</v>
      </c>
      <c r="F19404" s="26">
        <v>2013</v>
      </c>
      <c r="G19404" s="27">
        <v>4484.8</v>
      </c>
    </row>
    <row r="19405" spans="1:7" x14ac:dyDescent="0.15">
      <c r="A19405" s="25" t="s">
        <v>97</v>
      </c>
      <c r="B19405" s="29" t="s">
        <v>82</v>
      </c>
      <c r="C19405" s="29" t="s">
        <v>83</v>
      </c>
      <c r="D19405" s="26" t="s">
        <v>36</v>
      </c>
      <c r="E19405" s="26" t="s">
        <v>35</v>
      </c>
      <c r="F19405" s="26">
        <v>2012</v>
      </c>
      <c r="G19405" s="27">
        <v>4608.6000000000004</v>
      </c>
    </row>
    <row r="19406" spans="1:7" x14ac:dyDescent="0.15">
      <c r="A19406" s="25" t="s">
        <v>97</v>
      </c>
      <c r="B19406" s="29" t="s">
        <v>82</v>
      </c>
      <c r="C19406" s="29" t="s">
        <v>83</v>
      </c>
      <c r="D19406" s="26" t="s">
        <v>36</v>
      </c>
      <c r="E19406" s="26" t="s">
        <v>35</v>
      </c>
      <c r="F19406" s="26">
        <v>2011</v>
      </c>
      <c r="G19406" s="27">
        <v>4802.2</v>
      </c>
    </row>
    <row r="19407" spans="1:7" x14ac:dyDescent="0.15">
      <c r="A19407" s="25" t="s">
        <v>97</v>
      </c>
      <c r="B19407" s="29" t="s">
        <v>82</v>
      </c>
      <c r="C19407" s="29" t="s">
        <v>83</v>
      </c>
      <c r="D19407" s="26" t="s">
        <v>36</v>
      </c>
      <c r="E19407" s="26" t="s">
        <v>35</v>
      </c>
      <c r="F19407" s="26">
        <v>2010</v>
      </c>
      <c r="G19407" s="27">
        <v>4914.1000000000004</v>
      </c>
    </row>
    <row r="19408" spans="1:7" x14ac:dyDescent="0.15">
      <c r="A19408" s="25" t="s">
        <v>97</v>
      </c>
      <c r="B19408" s="29" t="s">
        <v>82</v>
      </c>
      <c r="C19408" s="29" t="s">
        <v>83</v>
      </c>
      <c r="D19408" s="26" t="s">
        <v>36</v>
      </c>
      <c r="E19408" s="26" t="s">
        <v>35</v>
      </c>
      <c r="F19408" s="26">
        <v>2009</v>
      </c>
      <c r="G19408" s="27">
        <v>4984.4000000000005</v>
      </c>
    </row>
    <row r="19409" spans="1:7" x14ac:dyDescent="0.15">
      <c r="A19409" s="25" t="s">
        <v>97</v>
      </c>
      <c r="B19409" s="29" t="s">
        <v>82</v>
      </c>
      <c r="C19409" s="29" t="s">
        <v>83</v>
      </c>
      <c r="D19409" s="26" t="s">
        <v>36</v>
      </c>
      <c r="E19409" s="26" t="s">
        <v>35</v>
      </c>
      <c r="F19409" s="26">
        <v>2008</v>
      </c>
      <c r="G19409" s="27">
        <v>5132.5</v>
      </c>
    </row>
    <row r="19410" spans="1:7" x14ac:dyDescent="0.15">
      <c r="A19410" s="25" t="s">
        <v>97</v>
      </c>
      <c r="B19410" s="29" t="s">
        <v>82</v>
      </c>
      <c r="C19410" s="29" t="s">
        <v>83</v>
      </c>
      <c r="D19410" s="26" t="s">
        <v>36</v>
      </c>
      <c r="E19410" s="26" t="s">
        <v>35</v>
      </c>
      <c r="F19410" s="26">
        <v>2007</v>
      </c>
      <c r="G19410" s="27">
        <v>5108.4000000000005</v>
      </c>
    </row>
    <row r="19411" spans="1:7" x14ac:dyDescent="0.15">
      <c r="A19411" s="25" t="s">
        <v>97</v>
      </c>
      <c r="B19411" s="29" t="s">
        <v>82</v>
      </c>
      <c r="C19411" s="29" t="s">
        <v>83</v>
      </c>
      <c r="D19411" s="26" t="s">
        <v>36</v>
      </c>
      <c r="E19411" s="26" t="s">
        <v>35</v>
      </c>
      <c r="F19411" s="26">
        <v>2006</v>
      </c>
      <c r="G19411" s="27">
        <v>5095</v>
      </c>
    </row>
    <row r="19412" spans="1:7" x14ac:dyDescent="0.15">
      <c r="A19412" s="25" t="s">
        <v>97</v>
      </c>
      <c r="B19412" s="29" t="s">
        <v>82</v>
      </c>
      <c r="C19412" s="29" t="s">
        <v>83</v>
      </c>
      <c r="D19412" s="26" t="s">
        <v>36</v>
      </c>
      <c r="E19412" s="26" t="s">
        <v>35</v>
      </c>
      <c r="F19412" s="26">
        <v>2005</v>
      </c>
      <c r="G19412" s="27">
        <v>5063.3</v>
      </c>
    </row>
    <row r="19413" spans="1:7" x14ac:dyDescent="0.15">
      <c r="A19413" s="25" t="s">
        <v>97</v>
      </c>
      <c r="B19413" s="29" t="s">
        <v>82</v>
      </c>
      <c r="C19413" s="29" t="s">
        <v>83</v>
      </c>
      <c r="D19413" s="26" t="s">
        <v>36</v>
      </c>
      <c r="E19413" s="26" t="s">
        <v>35</v>
      </c>
      <c r="F19413" s="26">
        <v>2004</v>
      </c>
      <c r="G19413" s="27">
        <v>5078.3</v>
      </c>
    </row>
    <row r="19414" spans="1:7" x14ac:dyDescent="0.15">
      <c r="A19414" s="25" t="s">
        <v>97</v>
      </c>
      <c r="B19414" s="29" t="s">
        <v>82</v>
      </c>
      <c r="C19414" s="29" t="s">
        <v>83</v>
      </c>
      <c r="D19414" s="26" t="s">
        <v>36</v>
      </c>
      <c r="E19414" s="26" t="s">
        <v>35</v>
      </c>
      <c r="F19414" s="26">
        <v>2003</v>
      </c>
      <c r="G19414" s="27">
        <v>5109.5</v>
      </c>
    </row>
    <row r="19415" spans="1:7" x14ac:dyDescent="0.15">
      <c r="A19415" s="25" t="s">
        <v>97</v>
      </c>
      <c r="B19415" s="29" t="s">
        <v>82</v>
      </c>
      <c r="C19415" s="29" t="s">
        <v>83</v>
      </c>
      <c r="D19415" s="26" t="s">
        <v>36</v>
      </c>
      <c r="E19415" s="26" t="s">
        <v>35</v>
      </c>
      <c r="F19415" s="26">
        <v>2002</v>
      </c>
      <c r="G19415" s="27">
        <v>5159.9000000000005</v>
      </c>
    </row>
    <row r="19416" spans="1:7" x14ac:dyDescent="0.15">
      <c r="A19416" s="25" t="s">
        <v>97</v>
      </c>
      <c r="B19416" s="29" t="s">
        <v>82</v>
      </c>
      <c r="C19416" s="29" t="s">
        <v>83</v>
      </c>
      <c r="D19416" s="26" t="s">
        <v>36</v>
      </c>
      <c r="E19416" s="26" t="s">
        <v>35</v>
      </c>
      <c r="F19416" s="26">
        <v>2001</v>
      </c>
      <c r="G19416" s="27">
        <v>5144.2000000000007</v>
      </c>
    </row>
    <row r="19417" spans="1:7" x14ac:dyDescent="0.15">
      <c r="A19417" s="25" t="s">
        <v>97</v>
      </c>
      <c r="B19417" s="29" t="s">
        <v>82</v>
      </c>
      <c r="C19417" s="29" t="s">
        <v>83</v>
      </c>
      <c r="D19417" s="26" t="s">
        <v>36</v>
      </c>
      <c r="E19417" s="26" t="s">
        <v>35</v>
      </c>
      <c r="F19417" s="26">
        <v>2000</v>
      </c>
      <c r="G19417" s="27">
        <v>5057.3</v>
      </c>
    </row>
    <row r="19418" spans="1:7" x14ac:dyDescent="0.15">
      <c r="A19418" s="25" t="s">
        <v>97</v>
      </c>
      <c r="B19418" s="29" t="s">
        <v>82</v>
      </c>
      <c r="C19418" s="29" t="s">
        <v>83</v>
      </c>
      <c r="D19418" s="26" t="s">
        <v>36</v>
      </c>
      <c r="E19418" s="26" t="s">
        <v>35</v>
      </c>
      <c r="F19418" s="26">
        <v>1999</v>
      </c>
      <c r="G19418" s="27">
        <v>4941.5</v>
      </c>
    </row>
    <row r="19419" spans="1:7" x14ac:dyDescent="0.15">
      <c r="A19419" s="25" t="s">
        <v>97</v>
      </c>
      <c r="B19419" s="29" t="s">
        <v>82</v>
      </c>
      <c r="C19419" s="29" t="s">
        <v>83</v>
      </c>
      <c r="D19419" s="26" t="s">
        <v>36</v>
      </c>
      <c r="E19419" s="26" t="s">
        <v>35</v>
      </c>
      <c r="F19419" s="26">
        <v>1998</v>
      </c>
      <c r="G19419" s="27">
        <v>4864.1000000000004</v>
      </c>
    </row>
    <row r="19420" spans="1:7" x14ac:dyDescent="0.15">
      <c r="A19420" s="25" t="s">
        <v>97</v>
      </c>
      <c r="B19420" s="29" t="s">
        <v>82</v>
      </c>
      <c r="C19420" s="29" t="s">
        <v>83</v>
      </c>
      <c r="D19420" s="26" t="s">
        <v>36</v>
      </c>
      <c r="E19420" s="26" t="s">
        <v>35</v>
      </c>
      <c r="F19420" s="26">
        <v>1997</v>
      </c>
      <c r="G19420" s="27">
        <v>4730.9000000000005</v>
      </c>
    </row>
    <row r="19421" spans="1:7" x14ac:dyDescent="0.15">
      <c r="A19421" s="25" t="s">
        <v>97</v>
      </c>
      <c r="B19421" s="29" t="s">
        <v>82</v>
      </c>
      <c r="C19421" s="29" t="s">
        <v>83</v>
      </c>
      <c r="D19421" s="26" t="s">
        <v>36</v>
      </c>
      <c r="E19421" s="26" t="s">
        <v>35</v>
      </c>
      <c r="F19421" s="26">
        <v>1996</v>
      </c>
      <c r="G19421" s="27">
        <v>4604.6000000000004</v>
      </c>
    </row>
    <row r="19422" spans="1:7" x14ac:dyDescent="0.15">
      <c r="A19422" s="25" t="s">
        <v>97</v>
      </c>
      <c r="B19422" s="29" t="s">
        <v>82</v>
      </c>
      <c r="C19422" s="29" t="s">
        <v>83</v>
      </c>
      <c r="D19422" s="26" t="s">
        <v>36</v>
      </c>
      <c r="E19422" s="26" t="s">
        <v>35</v>
      </c>
      <c r="F19422" s="26">
        <v>1995</v>
      </c>
      <c r="G19422" s="27">
        <v>4525.1000000000004</v>
      </c>
    </row>
    <row r="19423" spans="1:7" x14ac:dyDescent="0.15">
      <c r="A19423" s="25" t="s">
        <v>97</v>
      </c>
      <c r="B19423" s="29" t="s">
        <v>82</v>
      </c>
      <c r="C19423" s="29" t="s">
        <v>83</v>
      </c>
      <c r="D19423" s="26" t="s">
        <v>36</v>
      </c>
      <c r="E19423" s="26" t="s">
        <v>35</v>
      </c>
      <c r="F19423" s="26">
        <v>1994</v>
      </c>
      <c r="G19423" s="27"/>
    </row>
    <row r="19424" spans="1:7" x14ac:dyDescent="0.15">
      <c r="A19424" s="25" t="s">
        <v>97</v>
      </c>
      <c r="B19424" s="29" t="s">
        <v>82</v>
      </c>
      <c r="C19424" s="29" t="s">
        <v>83</v>
      </c>
      <c r="D19424" s="26" t="s">
        <v>36</v>
      </c>
      <c r="E19424" s="26" t="s">
        <v>35</v>
      </c>
      <c r="F19424" s="26">
        <v>1993</v>
      </c>
      <c r="G19424" s="27"/>
    </row>
    <row r="19425" spans="1:7" x14ac:dyDescent="0.15">
      <c r="A19425" s="25" t="s">
        <v>97</v>
      </c>
      <c r="B19425" s="29" t="s">
        <v>82</v>
      </c>
      <c r="C19425" s="29" t="s">
        <v>83</v>
      </c>
      <c r="D19425" s="26" t="s">
        <v>36</v>
      </c>
      <c r="E19425" s="26" t="s">
        <v>35</v>
      </c>
      <c r="F19425" s="26">
        <v>1992</v>
      </c>
      <c r="G19425" s="27"/>
    </row>
    <row r="19426" spans="1:7" x14ac:dyDescent="0.15">
      <c r="A19426" s="25" t="s">
        <v>97</v>
      </c>
      <c r="B19426" s="29" t="s">
        <v>82</v>
      </c>
      <c r="C19426" s="29" t="s">
        <v>83</v>
      </c>
      <c r="D19426" s="26" t="s">
        <v>36</v>
      </c>
      <c r="E19426" s="26" t="s">
        <v>35</v>
      </c>
      <c r="F19426" s="26">
        <v>1991</v>
      </c>
      <c r="G19426" s="27"/>
    </row>
    <row r="19427" spans="1:7" x14ac:dyDescent="0.15">
      <c r="A19427" s="25" t="s">
        <v>97</v>
      </c>
      <c r="B19427" s="29" t="s">
        <v>82</v>
      </c>
      <c r="C19427" s="29" t="s">
        <v>83</v>
      </c>
      <c r="D19427" s="26" t="s">
        <v>36</v>
      </c>
      <c r="E19427" s="26" t="s">
        <v>35</v>
      </c>
      <c r="F19427" s="26">
        <v>1990</v>
      </c>
      <c r="G19427" s="27"/>
    </row>
    <row r="19428" spans="1:7" x14ac:dyDescent="0.15">
      <c r="A19428" s="25" t="s">
        <v>97</v>
      </c>
      <c r="B19428" s="29" t="s">
        <v>82</v>
      </c>
      <c r="C19428" s="29" t="s">
        <v>83</v>
      </c>
      <c r="D19428" s="26" t="s">
        <v>36</v>
      </c>
      <c r="E19428" s="26" t="s">
        <v>35</v>
      </c>
      <c r="F19428" s="26">
        <v>1989</v>
      </c>
      <c r="G19428" s="27"/>
    </row>
    <row r="19429" spans="1:7" x14ac:dyDescent="0.15">
      <c r="A19429" s="25" t="s">
        <v>97</v>
      </c>
      <c r="B19429" s="29" t="s">
        <v>82</v>
      </c>
      <c r="C19429" s="29" t="s">
        <v>83</v>
      </c>
      <c r="D19429" s="26" t="s">
        <v>36</v>
      </c>
      <c r="E19429" s="26" t="s">
        <v>35</v>
      </c>
      <c r="F19429" s="26">
        <v>1988</v>
      </c>
      <c r="G19429" s="27"/>
    </row>
    <row r="19430" spans="1:7" x14ac:dyDescent="0.15">
      <c r="A19430" s="25" t="s">
        <v>97</v>
      </c>
      <c r="B19430" s="29" t="s">
        <v>82</v>
      </c>
      <c r="C19430" s="29" t="s">
        <v>83</v>
      </c>
      <c r="D19430" s="26" t="s">
        <v>36</v>
      </c>
      <c r="E19430" s="26" t="s">
        <v>35</v>
      </c>
      <c r="F19430" s="26">
        <v>1987</v>
      </c>
      <c r="G19430" s="27"/>
    </row>
    <row r="19431" spans="1:7" x14ac:dyDescent="0.15">
      <c r="A19431" s="25" t="s">
        <v>97</v>
      </c>
      <c r="B19431" s="29" t="s">
        <v>82</v>
      </c>
      <c r="C19431" s="29" t="s">
        <v>83</v>
      </c>
      <c r="D19431" s="26" t="s">
        <v>36</v>
      </c>
      <c r="E19431" s="26" t="s">
        <v>35</v>
      </c>
      <c r="F19431" s="26">
        <v>1986</v>
      </c>
      <c r="G19431" s="27"/>
    </row>
    <row r="19432" spans="1:7" x14ac:dyDescent="0.15">
      <c r="A19432" s="25" t="s">
        <v>97</v>
      </c>
      <c r="B19432" s="29" t="s">
        <v>82</v>
      </c>
      <c r="C19432" s="29" t="s">
        <v>83</v>
      </c>
      <c r="D19432" s="26" t="s">
        <v>36</v>
      </c>
      <c r="E19432" s="26" t="s">
        <v>35</v>
      </c>
      <c r="F19432" s="26">
        <v>1985</v>
      </c>
      <c r="G19432" s="27"/>
    </row>
    <row r="19433" spans="1:7" x14ac:dyDescent="0.15">
      <c r="A19433" s="25" t="s">
        <v>97</v>
      </c>
      <c r="B19433" s="29" t="s">
        <v>82</v>
      </c>
      <c r="C19433" s="29" t="s">
        <v>83</v>
      </c>
      <c r="D19433" s="26" t="s">
        <v>36</v>
      </c>
      <c r="E19433" s="26" t="s">
        <v>35</v>
      </c>
      <c r="F19433" s="26">
        <v>1984</v>
      </c>
      <c r="G19433" s="27"/>
    </row>
    <row r="19434" spans="1:7" x14ac:dyDescent="0.15">
      <c r="A19434" s="25" t="s">
        <v>97</v>
      </c>
      <c r="B19434" s="29" t="s">
        <v>82</v>
      </c>
      <c r="C19434" s="29" t="s">
        <v>83</v>
      </c>
      <c r="D19434" s="26" t="s">
        <v>36</v>
      </c>
      <c r="E19434" s="26" t="s">
        <v>35</v>
      </c>
      <c r="F19434" s="26">
        <v>1983</v>
      </c>
      <c r="G19434" s="27"/>
    </row>
    <row r="19435" spans="1:7" x14ac:dyDescent="0.15">
      <c r="A19435" s="25" t="s">
        <v>97</v>
      </c>
      <c r="B19435" s="29" t="s">
        <v>82</v>
      </c>
      <c r="C19435" s="29" t="s">
        <v>83</v>
      </c>
      <c r="D19435" s="26" t="s">
        <v>36</v>
      </c>
      <c r="E19435" s="26" t="s">
        <v>35</v>
      </c>
      <c r="F19435" s="26">
        <v>1982</v>
      </c>
      <c r="G19435" s="27"/>
    </row>
    <row r="19436" spans="1:7" x14ac:dyDescent="0.15">
      <c r="A19436" s="25" t="s">
        <v>97</v>
      </c>
      <c r="B19436" s="29" t="s">
        <v>82</v>
      </c>
      <c r="C19436" s="29" t="s">
        <v>83</v>
      </c>
      <c r="D19436" s="26" t="s">
        <v>36</v>
      </c>
      <c r="E19436" s="26" t="s">
        <v>35</v>
      </c>
      <c r="F19436" s="26">
        <v>1981</v>
      </c>
      <c r="G19436" s="27"/>
    </row>
    <row r="19437" spans="1:7" x14ac:dyDescent="0.15">
      <c r="A19437" s="25" t="s">
        <v>97</v>
      </c>
      <c r="B19437" s="29" t="s">
        <v>82</v>
      </c>
      <c r="C19437" s="29" t="s">
        <v>83</v>
      </c>
      <c r="D19437" s="26" t="s">
        <v>36</v>
      </c>
      <c r="E19437" s="26" t="s">
        <v>35</v>
      </c>
      <c r="F19437" s="26">
        <v>1980</v>
      </c>
      <c r="G19437" s="27"/>
    </row>
    <row r="19438" spans="1:7" x14ac:dyDescent="0.15">
      <c r="A19438" s="25" t="s">
        <v>97</v>
      </c>
      <c r="B19438" s="29" t="s">
        <v>82</v>
      </c>
      <c r="C19438" s="29" t="s">
        <v>83</v>
      </c>
      <c r="D19438" s="26" t="s">
        <v>36</v>
      </c>
      <c r="E19438" s="26" t="s">
        <v>35</v>
      </c>
      <c r="F19438" s="26">
        <v>1979</v>
      </c>
      <c r="G19438" s="27"/>
    </row>
    <row r="19439" spans="1:7" x14ac:dyDescent="0.15">
      <c r="A19439" s="25" t="s">
        <v>97</v>
      </c>
      <c r="B19439" s="29" t="s">
        <v>82</v>
      </c>
      <c r="C19439" s="29" t="s">
        <v>83</v>
      </c>
      <c r="D19439" s="26" t="s">
        <v>36</v>
      </c>
      <c r="E19439" s="26" t="s">
        <v>35</v>
      </c>
      <c r="F19439" s="26">
        <v>1978</v>
      </c>
      <c r="G19439" s="27"/>
    </row>
    <row r="19440" spans="1:7" x14ac:dyDescent="0.15">
      <c r="A19440" s="25" t="s">
        <v>97</v>
      </c>
      <c r="B19440" s="29" t="s">
        <v>82</v>
      </c>
      <c r="C19440" s="29" t="s">
        <v>83</v>
      </c>
      <c r="D19440" s="26" t="s">
        <v>36</v>
      </c>
      <c r="E19440" s="26" t="s">
        <v>35</v>
      </c>
      <c r="F19440" s="26">
        <v>1977</v>
      </c>
      <c r="G19440" s="27"/>
    </row>
    <row r="19441" spans="1:7" x14ac:dyDescent="0.15">
      <c r="A19441" s="25" t="s">
        <v>97</v>
      </c>
      <c r="B19441" s="29" t="s">
        <v>82</v>
      </c>
      <c r="C19441" s="29" t="s">
        <v>83</v>
      </c>
      <c r="D19441" s="26" t="s">
        <v>36</v>
      </c>
      <c r="E19441" s="26" t="s">
        <v>35</v>
      </c>
      <c r="F19441" s="26">
        <v>1976</v>
      </c>
      <c r="G19441" s="27"/>
    </row>
    <row r="19442" spans="1:7" x14ac:dyDescent="0.15">
      <c r="A19442" s="25" t="s">
        <v>97</v>
      </c>
      <c r="B19442" s="29" t="s">
        <v>82</v>
      </c>
      <c r="C19442" s="29" t="s">
        <v>83</v>
      </c>
      <c r="D19442" s="26" t="s">
        <v>36</v>
      </c>
      <c r="E19442" s="26" t="s">
        <v>35</v>
      </c>
      <c r="F19442" s="26">
        <v>1975</v>
      </c>
      <c r="G19442" s="27"/>
    </row>
    <row r="19443" spans="1:7" x14ac:dyDescent="0.15">
      <c r="A19443" s="25" t="s">
        <v>97</v>
      </c>
      <c r="B19443" s="29" t="s">
        <v>82</v>
      </c>
      <c r="C19443" s="29" t="s">
        <v>83</v>
      </c>
      <c r="D19443" s="26" t="s">
        <v>36</v>
      </c>
      <c r="E19443" s="26" t="s">
        <v>35</v>
      </c>
      <c r="F19443" s="26">
        <v>1974</v>
      </c>
      <c r="G19443" s="27"/>
    </row>
    <row r="19444" spans="1:7" x14ac:dyDescent="0.15">
      <c r="A19444" s="25" t="s">
        <v>97</v>
      </c>
      <c r="B19444" s="29" t="s">
        <v>82</v>
      </c>
      <c r="C19444" s="29" t="s">
        <v>83</v>
      </c>
      <c r="D19444" s="26" t="s">
        <v>36</v>
      </c>
      <c r="E19444" s="26" t="s">
        <v>35</v>
      </c>
      <c r="F19444" s="26">
        <v>1973</v>
      </c>
      <c r="G19444" s="27"/>
    </row>
    <row r="19445" spans="1:7" x14ac:dyDescent="0.15">
      <c r="A19445" s="25" t="s">
        <v>97</v>
      </c>
      <c r="B19445" s="29" t="s">
        <v>82</v>
      </c>
      <c r="C19445" s="29" t="s">
        <v>83</v>
      </c>
      <c r="D19445" s="26" t="s">
        <v>36</v>
      </c>
      <c r="E19445" s="26" t="s">
        <v>35</v>
      </c>
      <c r="F19445" s="26">
        <v>1972</v>
      </c>
      <c r="G19445" s="27"/>
    </row>
    <row r="19446" spans="1:7" x14ac:dyDescent="0.15">
      <c r="A19446" s="25" t="s">
        <v>97</v>
      </c>
      <c r="B19446" s="29" t="s">
        <v>82</v>
      </c>
      <c r="C19446" s="29" t="s">
        <v>83</v>
      </c>
      <c r="D19446" s="26" t="s">
        <v>36</v>
      </c>
      <c r="E19446" s="26" t="s">
        <v>35</v>
      </c>
      <c r="F19446" s="26">
        <v>1971</v>
      </c>
      <c r="G19446" s="27"/>
    </row>
    <row r="19447" spans="1:7" x14ac:dyDescent="0.15">
      <c r="A19447" s="25" t="s">
        <v>97</v>
      </c>
      <c r="B19447" s="29" t="s">
        <v>82</v>
      </c>
      <c r="C19447" s="29" t="s">
        <v>83</v>
      </c>
      <c r="D19447" s="26" t="s">
        <v>36</v>
      </c>
      <c r="E19447" s="26" t="s">
        <v>35</v>
      </c>
      <c r="F19447" s="26">
        <v>1970</v>
      </c>
      <c r="G19447" s="27"/>
    </row>
    <row r="19448" spans="1:7" x14ac:dyDescent="0.15">
      <c r="A19448" s="25" t="s">
        <v>97</v>
      </c>
      <c r="B19448" s="29" t="s">
        <v>82</v>
      </c>
      <c r="C19448" s="29" t="s">
        <v>83</v>
      </c>
      <c r="D19448" s="26" t="s">
        <v>36</v>
      </c>
      <c r="E19448" s="26" t="s">
        <v>35</v>
      </c>
      <c r="F19448" s="26">
        <v>1969</v>
      </c>
      <c r="G19448" s="27"/>
    </row>
    <row r="19449" spans="1:7" x14ac:dyDescent="0.15">
      <c r="A19449" s="25" t="s">
        <v>97</v>
      </c>
      <c r="B19449" s="29" t="s">
        <v>82</v>
      </c>
      <c r="C19449" s="29" t="s">
        <v>83</v>
      </c>
      <c r="D19449" s="26" t="s">
        <v>36</v>
      </c>
      <c r="E19449" s="26" t="s">
        <v>35</v>
      </c>
      <c r="F19449" s="26">
        <v>1968</v>
      </c>
      <c r="G19449" s="27"/>
    </row>
    <row r="19450" spans="1:7" x14ac:dyDescent="0.15">
      <c r="A19450" s="25" t="s">
        <v>97</v>
      </c>
      <c r="B19450" s="29" t="s">
        <v>82</v>
      </c>
      <c r="C19450" s="29" t="s">
        <v>83</v>
      </c>
      <c r="D19450" s="26" t="s">
        <v>36</v>
      </c>
      <c r="E19450" s="26" t="s">
        <v>35</v>
      </c>
      <c r="F19450" s="26">
        <v>1967</v>
      </c>
      <c r="G19450" s="27"/>
    </row>
    <row r="19451" spans="1:7" x14ac:dyDescent="0.15">
      <c r="A19451" s="25" t="s">
        <v>97</v>
      </c>
      <c r="B19451" s="29" t="s">
        <v>82</v>
      </c>
      <c r="C19451" s="29" t="s">
        <v>83</v>
      </c>
      <c r="D19451" s="26" t="s">
        <v>36</v>
      </c>
      <c r="E19451" s="26" t="s">
        <v>35</v>
      </c>
      <c r="F19451" s="26">
        <v>1966</v>
      </c>
      <c r="G19451" s="27"/>
    </row>
    <row r="19452" spans="1:7" x14ac:dyDescent="0.15">
      <c r="A19452" s="25" t="s">
        <v>97</v>
      </c>
      <c r="B19452" s="29" t="s">
        <v>82</v>
      </c>
      <c r="C19452" s="29" t="s">
        <v>83</v>
      </c>
      <c r="D19452" s="26" t="s">
        <v>36</v>
      </c>
      <c r="E19452" s="26" t="s">
        <v>35</v>
      </c>
      <c r="F19452" s="26">
        <v>1965</v>
      </c>
      <c r="G19452" s="27"/>
    </row>
    <row r="19453" spans="1:7" x14ac:dyDescent="0.15">
      <c r="A19453" s="25" t="s">
        <v>97</v>
      </c>
      <c r="B19453" s="29" t="s">
        <v>82</v>
      </c>
      <c r="C19453" s="29" t="s">
        <v>83</v>
      </c>
      <c r="D19453" s="26" t="s">
        <v>36</v>
      </c>
      <c r="E19453" s="26" t="s">
        <v>35</v>
      </c>
      <c r="F19453" s="26">
        <v>1964</v>
      </c>
      <c r="G19453" s="27"/>
    </row>
    <row r="19454" spans="1:7" x14ac:dyDescent="0.15">
      <c r="A19454" s="25" t="s">
        <v>97</v>
      </c>
      <c r="B19454" s="29" t="s">
        <v>82</v>
      </c>
      <c r="C19454" s="29" t="s">
        <v>83</v>
      </c>
      <c r="D19454" s="26" t="s">
        <v>36</v>
      </c>
      <c r="E19454" s="26" t="s">
        <v>35</v>
      </c>
      <c r="F19454" s="26">
        <v>1963</v>
      </c>
      <c r="G19454" s="27"/>
    </row>
    <row r="19455" spans="1:7" x14ac:dyDescent="0.15">
      <c r="A19455" s="25" t="s">
        <v>97</v>
      </c>
      <c r="B19455" s="29" t="s">
        <v>82</v>
      </c>
      <c r="C19455" s="29" t="s">
        <v>83</v>
      </c>
      <c r="D19455" s="26" t="s">
        <v>36</v>
      </c>
      <c r="E19455" s="26" t="s">
        <v>35</v>
      </c>
      <c r="F19455" s="26">
        <v>1962</v>
      </c>
      <c r="G19455" s="27"/>
    </row>
    <row r="19456" spans="1:7" x14ac:dyDescent="0.15">
      <c r="A19456" s="25" t="s">
        <v>97</v>
      </c>
      <c r="B19456" s="29" t="s">
        <v>82</v>
      </c>
      <c r="C19456" s="29" t="s">
        <v>83</v>
      </c>
      <c r="D19456" s="26" t="s">
        <v>36</v>
      </c>
      <c r="E19456" s="26" t="s">
        <v>35</v>
      </c>
      <c r="F19456" s="26">
        <v>1961</v>
      </c>
      <c r="G19456" s="27"/>
    </row>
    <row r="19457" spans="1:7" x14ac:dyDescent="0.15">
      <c r="A19457" s="25" t="s">
        <v>97</v>
      </c>
      <c r="B19457" s="29" t="s">
        <v>82</v>
      </c>
      <c r="C19457" s="29" t="s">
        <v>83</v>
      </c>
      <c r="D19457" s="26" t="s">
        <v>36</v>
      </c>
      <c r="E19457" s="26" t="s">
        <v>35</v>
      </c>
      <c r="F19457" s="26">
        <v>1960</v>
      </c>
      <c r="G19457" s="27"/>
    </row>
    <row r="19458" spans="1:7" x14ac:dyDescent="0.15">
      <c r="A19458" s="25" t="s">
        <v>97</v>
      </c>
      <c r="B19458" s="29" t="s">
        <v>82</v>
      </c>
      <c r="C19458" s="29" t="s">
        <v>83</v>
      </c>
      <c r="D19458" s="26" t="s">
        <v>16</v>
      </c>
      <c r="E19458" s="26" t="s">
        <v>15</v>
      </c>
      <c r="F19458" s="26">
        <v>2023</v>
      </c>
      <c r="G19458" s="27">
        <v>2770.5</v>
      </c>
    </row>
    <row r="19459" spans="1:7" x14ac:dyDescent="0.15">
      <c r="A19459" s="25" t="s">
        <v>97</v>
      </c>
      <c r="B19459" s="29" t="s">
        <v>82</v>
      </c>
      <c r="C19459" s="29" t="s">
        <v>83</v>
      </c>
      <c r="D19459" s="26" t="s">
        <v>16</v>
      </c>
      <c r="E19459" s="26" t="s">
        <v>15</v>
      </c>
      <c r="F19459" s="26">
        <v>2022</v>
      </c>
      <c r="G19459" s="27">
        <v>2757.3</v>
      </c>
    </row>
    <row r="19460" spans="1:7" x14ac:dyDescent="0.15">
      <c r="A19460" s="25" t="s">
        <v>97</v>
      </c>
      <c r="B19460" s="29" t="s">
        <v>82</v>
      </c>
      <c r="C19460" s="29" t="s">
        <v>83</v>
      </c>
      <c r="D19460" s="26" t="s">
        <v>16</v>
      </c>
      <c r="E19460" s="26" t="s">
        <v>15</v>
      </c>
      <c r="F19460" s="26">
        <v>2021</v>
      </c>
      <c r="G19460" s="27">
        <v>2664.7</v>
      </c>
    </row>
    <row r="19461" spans="1:7" x14ac:dyDescent="0.15">
      <c r="A19461" s="25" t="s">
        <v>97</v>
      </c>
      <c r="B19461" s="29" t="s">
        <v>82</v>
      </c>
      <c r="C19461" s="29" t="s">
        <v>83</v>
      </c>
      <c r="D19461" s="26" t="s">
        <v>16</v>
      </c>
      <c r="E19461" s="26" t="s">
        <v>15</v>
      </c>
      <c r="F19461" s="26">
        <v>2020</v>
      </c>
      <c r="G19461" s="27">
        <v>2607.9</v>
      </c>
    </row>
    <row r="19462" spans="1:7" x14ac:dyDescent="0.15">
      <c r="A19462" s="25" t="s">
        <v>97</v>
      </c>
      <c r="B19462" s="29" t="s">
        <v>82</v>
      </c>
      <c r="C19462" s="29" t="s">
        <v>83</v>
      </c>
      <c r="D19462" s="26" t="s">
        <v>16</v>
      </c>
      <c r="E19462" s="26" t="s">
        <v>15</v>
      </c>
      <c r="F19462" s="26">
        <v>2019</v>
      </c>
      <c r="G19462" s="27">
        <v>2660.8</v>
      </c>
    </row>
    <row r="19463" spans="1:7" x14ac:dyDescent="0.15">
      <c r="A19463" s="25" t="s">
        <v>97</v>
      </c>
      <c r="B19463" s="29" t="s">
        <v>82</v>
      </c>
      <c r="C19463" s="29" t="s">
        <v>83</v>
      </c>
      <c r="D19463" s="26" t="s">
        <v>16</v>
      </c>
      <c r="E19463" s="26" t="s">
        <v>15</v>
      </c>
      <c r="F19463" s="26">
        <v>2018</v>
      </c>
      <c r="G19463" s="27">
        <v>2622.3</v>
      </c>
    </row>
    <row r="19464" spans="1:7" x14ac:dyDescent="0.15">
      <c r="A19464" s="25" t="s">
        <v>97</v>
      </c>
      <c r="B19464" s="29" t="s">
        <v>82</v>
      </c>
      <c r="C19464" s="29" t="s">
        <v>83</v>
      </c>
      <c r="D19464" s="26" t="s">
        <v>16</v>
      </c>
      <c r="E19464" s="26" t="s">
        <v>15</v>
      </c>
      <c r="F19464" s="26">
        <v>2017</v>
      </c>
      <c r="G19464" s="27">
        <v>2559.1</v>
      </c>
    </row>
    <row r="19465" spans="1:7" x14ac:dyDescent="0.15">
      <c r="A19465" s="25" t="s">
        <v>97</v>
      </c>
      <c r="B19465" s="29" t="s">
        <v>82</v>
      </c>
      <c r="C19465" s="29" t="s">
        <v>83</v>
      </c>
      <c r="D19465" s="26" t="s">
        <v>16</v>
      </c>
      <c r="E19465" s="26" t="s">
        <v>15</v>
      </c>
      <c r="F19465" s="26">
        <v>2016</v>
      </c>
      <c r="G19465" s="27">
        <v>2532.5</v>
      </c>
    </row>
    <row r="19466" spans="1:7" x14ac:dyDescent="0.15">
      <c r="A19466" s="25" t="s">
        <v>97</v>
      </c>
      <c r="B19466" s="29" t="s">
        <v>82</v>
      </c>
      <c r="C19466" s="29" t="s">
        <v>83</v>
      </c>
      <c r="D19466" s="26" t="s">
        <v>16</v>
      </c>
      <c r="E19466" s="26" t="s">
        <v>15</v>
      </c>
      <c r="F19466" s="26">
        <v>2015</v>
      </c>
      <c r="G19466" s="27">
        <v>2519.9</v>
      </c>
    </row>
    <row r="19467" spans="1:7" x14ac:dyDescent="0.15">
      <c r="A19467" s="25" t="s">
        <v>97</v>
      </c>
      <c r="B19467" s="29" t="s">
        <v>82</v>
      </c>
      <c r="C19467" s="29" t="s">
        <v>83</v>
      </c>
      <c r="D19467" s="26" t="s">
        <v>16</v>
      </c>
      <c r="E19467" s="26" t="s">
        <v>15</v>
      </c>
      <c r="F19467" s="26">
        <v>2014</v>
      </c>
      <c r="G19467" s="27">
        <v>2522.4</v>
      </c>
    </row>
    <row r="19468" spans="1:7" x14ac:dyDescent="0.15">
      <c r="A19468" s="25" t="s">
        <v>97</v>
      </c>
      <c r="B19468" s="29" t="s">
        <v>82</v>
      </c>
      <c r="C19468" s="29" t="s">
        <v>83</v>
      </c>
      <c r="D19468" s="26" t="s">
        <v>16</v>
      </c>
      <c r="E19468" s="26" t="s">
        <v>15</v>
      </c>
      <c r="F19468" s="26">
        <v>2013</v>
      </c>
      <c r="G19468" s="27">
        <v>2531.9</v>
      </c>
    </row>
    <row r="19469" spans="1:7" x14ac:dyDescent="0.15">
      <c r="A19469" s="25" t="s">
        <v>97</v>
      </c>
      <c r="B19469" s="29" t="s">
        <v>82</v>
      </c>
      <c r="C19469" s="29" t="s">
        <v>83</v>
      </c>
      <c r="D19469" s="26" t="s">
        <v>16</v>
      </c>
      <c r="E19469" s="26" t="s">
        <v>15</v>
      </c>
      <c r="F19469" s="26">
        <v>2012</v>
      </c>
      <c r="G19469" s="27">
        <v>2551.6</v>
      </c>
    </row>
    <row r="19470" spans="1:7" x14ac:dyDescent="0.15">
      <c r="A19470" s="25" t="s">
        <v>97</v>
      </c>
      <c r="B19470" s="29" t="s">
        <v>82</v>
      </c>
      <c r="C19470" s="29" t="s">
        <v>83</v>
      </c>
      <c r="D19470" s="26" t="s">
        <v>16</v>
      </c>
      <c r="E19470" s="26" t="s">
        <v>15</v>
      </c>
      <c r="F19470" s="26">
        <v>2011</v>
      </c>
      <c r="G19470" s="27">
        <v>2530</v>
      </c>
    </row>
    <row r="19471" spans="1:7" x14ac:dyDescent="0.15">
      <c r="A19471" s="25" t="s">
        <v>97</v>
      </c>
      <c r="B19471" s="29" t="s">
        <v>82</v>
      </c>
      <c r="C19471" s="29" t="s">
        <v>83</v>
      </c>
      <c r="D19471" s="26" t="s">
        <v>16</v>
      </c>
      <c r="E19471" s="26" t="s">
        <v>15</v>
      </c>
      <c r="F19471" s="26">
        <v>2010</v>
      </c>
      <c r="G19471" s="27">
        <v>2491</v>
      </c>
    </row>
    <row r="19472" spans="1:7" x14ac:dyDescent="0.15">
      <c r="A19472" s="25" t="s">
        <v>97</v>
      </c>
      <c r="B19472" s="29" t="s">
        <v>82</v>
      </c>
      <c r="C19472" s="29" t="s">
        <v>83</v>
      </c>
      <c r="D19472" s="26" t="s">
        <v>16</v>
      </c>
      <c r="E19472" s="26" t="s">
        <v>15</v>
      </c>
      <c r="F19472" s="26">
        <v>2009</v>
      </c>
      <c r="G19472" s="27">
        <v>2506.3000000000002</v>
      </c>
    </row>
    <row r="19473" spans="1:7" x14ac:dyDescent="0.15">
      <c r="A19473" s="25" t="s">
        <v>97</v>
      </c>
      <c r="B19473" s="29" t="s">
        <v>82</v>
      </c>
      <c r="C19473" s="29" t="s">
        <v>83</v>
      </c>
      <c r="D19473" s="26" t="s">
        <v>16</v>
      </c>
      <c r="E19473" s="26" t="s">
        <v>15</v>
      </c>
      <c r="F19473" s="26">
        <v>2008</v>
      </c>
      <c r="G19473" s="27">
        <v>2571.8000000000002</v>
      </c>
    </row>
    <row r="19474" spans="1:7" x14ac:dyDescent="0.15">
      <c r="A19474" s="25" t="s">
        <v>97</v>
      </c>
      <c r="B19474" s="29" t="s">
        <v>82</v>
      </c>
      <c r="C19474" s="29" t="s">
        <v>83</v>
      </c>
      <c r="D19474" s="26" t="s">
        <v>16</v>
      </c>
      <c r="E19474" s="26" t="s">
        <v>15</v>
      </c>
      <c r="F19474" s="26">
        <v>2007</v>
      </c>
      <c r="G19474" s="27">
        <v>2516.3000000000002</v>
      </c>
    </row>
    <row r="19475" spans="1:7" x14ac:dyDescent="0.15">
      <c r="A19475" s="25" t="s">
        <v>97</v>
      </c>
      <c r="B19475" s="29" t="s">
        <v>82</v>
      </c>
      <c r="C19475" s="29" t="s">
        <v>83</v>
      </c>
      <c r="D19475" s="26" t="s">
        <v>16</v>
      </c>
      <c r="E19475" s="26" t="s">
        <v>15</v>
      </c>
      <c r="F19475" s="26">
        <v>2006</v>
      </c>
      <c r="G19475" s="27">
        <v>2463.6999999999998</v>
      </c>
    </row>
    <row r="19476" spans="1:7" x14ac:dyDescent="0.15">
      <c r="A19476" s="25" t="s">
        <v>97</v>
      </c>
      <c r="B19476" s="29" t="s">
        <v>82</v>
      </c>
      <c r="C19476" s="29" t="s">
        <v>83</v>
      </c>
      <c r="D19476" s="26" t="s">
        <v>16</v>
      </c>
      <c r="E19476" s="26" t="s">
        <v>15</v>
      </c>
      <c r="F19476" s="26">
        <v>2005</v>
      </c>
      <c r="G19476" s="27">
        <v>2420.1</v>
      </c>
    </row>
    <row r="19477" spans="1:7" x14ac:dyDescent="0.15">
      <c r="A19477" s="25" t="s">
        <v>97</v>
      </c>
      <c r="B19477" s="29" t="s">
        <v>82</v>
      </c>
      <c r="C19477" s="29" t="s">
        <v>83</v>
      </c>
      <c r="D19477" s="26" t="s">
        <v>16</v>
      </c>
      <c r="E19477" s="26" t="s">
        <v>15</v>
      </c>
      <c r="F19477" s="26">
        <v>2004</v>
      </c>
      <c r="G19477" s="27">
        <v>2384.9</v>
      </c>
    </row>
    <row r="19478" spans="1:7" x14ac:dyDescent="0.15">
      <c r="A19478" s="25" t="s">
        <v>97</v>
      </c>
      <c r="B19478" s="29" t="s">
        <v>82</v>
      </c>
      <c r="C19478" s="29" t="s">
        <v>83</v>
      </c>
      <c r="D19478" s="26" t="s">
        <v>16</v>
      </c>
      <c r="E19478" s="26" t="s">
        <v>15</v>
      </c>
      <c r="F19478" s="26">
        <v>2003</v>
      </c>
      <c r="G19478" s="27">
        <v>2373.5</v>
      </c>
    </row>
    <row r="19479" spans="1:7" x14ac:dyDescent="0.15">
      <c r="A19479" s="25" t="s">
        <v>97</v>
      </c>
      <c r="B19479" s="29" t="s">
        <v>82</v>
      </c>
      <c r="C19479" s="29" t="s">
        <v>83</v>
      </c>
      <c r="D19479" s="26" t="s">
        <v>16</v>
      </c>
      <c r="E19479" s="26" t="s">
        <v>15</v>
      </c>
      <c r="F19479" s="26">
        <v>2002</v>
      </c>
      <c r="G19479" s="27">
        <v>2368.6</v>
      </c>
    </row>
    <row r="19480" spans="1:7" x14ac:dyDescent="0.15">
      <c r="A19480" s="25" t="s">
        <v>97</v>
      </c>
      <c r="B19480" s="29" t="s">
        <v>82</v>
      </c>
      <c r="C19480" s="29" t="s">
        <v>83</v>
      </c>
      <c r="D19480" s="26" t="s">
        <v>16</v>
      </c>
      <c r="E19480" s="26" t="s">
        <v>15</v>
      </c>
      <c r="F19480" s="26">
        <v>2001</v>
      </c>
      <c r="G19480" s="27">
        <v>2340.9</v>
      </c>
    </row>
    <row r="19481" spans="1:7" x14ac:dyDescent="0.15">
      <c r="A19481" s="25" t="s">
        <v>97</v>
      </c>
      <c r="B19481" s="29" t="s">
        <v>82</v>
      </c>
      <c r="C19481" s="29" t="s">
        <v>83</v>
      </c>
      <c r="D19481" s="26" t="s">
        <v>16</v>
      </c>
      <c r="E19481" s="26" t="s">
        <v>15</v>
      </c>
      <c r="F19481" s="26">
        <v>2000</v>
      </c>
      <c r="G19481" s="27">
        <v>2304.9</v>
      </c>
    </row>
    <row r="19482" spans="1:7" x14ac:dyDescent="0.15">
      <c r="A19482" s="25" t="s">
        <v>97</v>
      </c>
      <c r="B19482" s="29" t="s">
        <v>82</v>
      </c>
      <c r="C19482" s="29" t="s">
        <v>83</v>
      </c>
      <c r="D19482" s="26" t="s">
        <v>16</v>
      </c>
      <c r="E19482" s="26" t="s">
        <v>15</v>
      </c>
      <c r="F19482" s="26">
        <v>1999</v>
      </c>
      <c r="G19482" s="27">
        <v>2258.3000000000002</v>
      </c>
    </row>
    <row r="19483" spans="1:7" x14ac:dyDescent="0.15">
      <c r="A19483" s="25" t="s">
        <v>97</v>
      </c>
      <c r="B19483" s="29" t="s">
        <v>82</v>
      </c>
      <c r="C19483" s="29" t="s">
        <v>83</v>
      </c>
      <c r="D19483" s="26" t="s">
        <v>16</v>
      </c>
      <c r="E19483" s="26" t="s">
        <v>15</v>
      </c>
      <c r="F19483" s="26">
        <v>1998</v>
      </c>
      <c r="G19483" s="27">
        <v>2212.5</v>
      </c>
    </row>
    <row r="19484" spans="1:7" x14ac:dyDescent="0.15">
      <c r="A19484" s="25" t="s">
        <v>97</v>
      </c>
      <c r="B19484" s="29" t="s">
        <v>82</v>
      </c>
      <c r="C19484" s="29" t="s">
        <v>83</v>
      </c>
      <c r="D19484" s="26" t="s">
        <v>16</v>
      </c>
      <c r="E19484" s="26" t="s">
        <v>15</v>
      </c>
      <c r="F19484" s="26">
        <v>1997</v>
      </c>
      <c r="G19484" s="27">
        <v>2168.9</v>
      </c>
    </row>
    <row r="19485" spans="1:7" x14ac:dyDescent="0.15">
      <c r="A19485" s="25" t="s">
        <v>97</v>
      </c>
      <c r="B19485" s="29" t="s">
        <v>82</v>
      </c>
      <c r="C19485" s="29" t="s">
        <v>83</v>
      </c>
      <c r="D19485" s="26" t="s">
        <v>16</v>
      </c>
      <c r="E19485" s="26" t="s">
        <v>15</v>
      </c>
      <c r="F19485" s="26">
        <v>1996</v>
      </c>
      <c r="G19485" s="27">
        <v>2098.6</v>
      </c>
    </row>
    <row r="19486" spans="1:7" x14ac:dyDescent="0.15">
      <c r="A19486" s="25" t="s">
        <v>97</v>
      </c>
      <c r="B19486" s="29" t="s">
        <v>82</v>
      </c>
      <c r="C19486" s="29" t="s">
        <v>83</v>
      </c>
      <c r="D19486" s="26" t="s">
        <v>16</v>
      </c>
      <c r="E19486" s="26" t="s">
        <v>15</v>
      </c>
      <c r="F19486" s="26">
        <v>1995</v>
      </c>
      <c r="G19486" s="27">
        <v>2061.6</v>
      </c>
    </row>
    <row r="19487" spans="1:7" x14ac:dyDescent="0.15">
      <c r="A19487" s="25" t="s">
        <v>97</v>
      </c>
      <c r="B19487" s="29" t="s">
        <v>82</v>
      </c>
      <c r="C19487" s="29" t="s">
        <v>83</v>
      </c>
      <c r="D19487" s="26" t="s">
        <v>16</v>
      </c>
      <c r="E19487" s="26" t="s">
        <v>15</v>
      </c>
      <c r="F19487" s="26">
        <v>1994</v>
      </c>
      <c r="G19487" s="27">
        <v>2020.9</v>
      </c>
    </row>
    <row r="19488" spans="1:7" x14ac:dyDescent="0.15">
      <c r="A19488" s="25" t="s">
        <v>97</v>
      </c>
      <c r="B19488" s="29" t="s">
        <v>82</v>
      </c>
      <c r="C19488" s="29" t="s">
        <v>83</v>
      </c>
      <c r="D19488" s="26" t="s">
        <v>16</v>
      </c>
      <c r="E19488" s="26" t="s">
        <v>15</v>
      </c>
      <c r="F19488" s="26">
        <v>1993</v>
      </c>
      <c r="G19488" s="27">
        <v>2056.1</v>
      </c>
    </row>
    <row r="19489" spans="1:7" x14ac:dyDescent="0.15">
      <c r="A19489" s="25" t="s">
        <v>97</v>
      </c>
      <c r="B19489" s="29" t="s">
        <v>82</v>
      </c>
      <c r="C19489" s="29" t="s">
        <v>83</v>
      </c>
      <c r="D19489" s="26" t="s">
        <v>16</v>
      </c>
      <c r="E19489" s="26" t="s">
        <v>15</v>
      </c>
      <c r="F19489" s="26">
        <v>1992</v>
      </c>
      <c r="G19489" s="27">
        <v>2181.9</v>
      </c>
    </row>
    <row r="19490" spans="1:7" x14ac:dyDescent="0.15">
      <c r="A19490" s="25" t="s">
        <v>97</v>
      </c>
      <c r="B19490" s="29" t="s">
        <v>82</v>
      </c>
      <c r="C19490" s="29" t="s">
        <v>83</v>
      </c>
      <c r="D19490" s="26" t="s">
        <v>16</v>
      </c>
      <c r="E19490" s="26" t="s">
        <v>15</v>
      </c>
      <c r="F19490" s="26">
        <v>1991</v>
      </c>
      <c r="G19490" s="27">
        <v>2336.1</v>
      </c>
    </row>
    <row r="19491" spans="1:7" x14ac:dyDescent="0.15">
      <c r="A19491" s="25" t="s">
        <v>97</v>
      </c>
      <c r="B19491" s="29" t="s">
        <v>82</v>
      </c>
      <c r="C19491" s="29" t="s">
        <v>83</v>
      </c>
      <c r="D19491" s="26" t="s">
        <v>16</v>
      </c>
      <c r="E19491" s="26" t="s">
        <v>15</v>
      </c>
      <c r="F19491" s="26">
        <v>1990</v>
      </c>
      <c r="G19491" s="27">
        <v>2473.3000000000002</v>
      </c>
    </row>
    <row r="19492" spans="1:7" x14ac:dyDescent="0.15">
      <c r="A19492" s="25" t="s">
        <v>97</v>
      </c>
      <c r="B19492" s="29" t="s">
        <v>82</v>
      </c>
      <c r="C19492" s="29" t="s">
        <v>83</v>
      </c>
      <c r="D19492" s="26" t="s">
        <v>16</v>
      </c>
      <c r="E19492" s="26" t="s">
        <v>15</v>
      </c>
      <c r="F19492" s="26">
        <v>1989</v>
      </c>
      <c r="G19492" s="27">
        <v>2481.6</v>
      </c>
    </row>
    <row r="19493" spans="1:7" x14ac:dyDescent="0.15">
      <c r="A19493" s="25" t="s">
        <v>97</v>
      </c>
      <c r="B19493" s="29" t="s">
        <v>82</v>
      </c>
      <c r="C19493" s="29" t="s">
        <v>83</v>
      </c>
      <c r="D19493" s="26" t="s">
        <v>16</v>
      </c>
      <c r="E19493" s="26" t="s">
        <v>15</v>
      </c>
      <c r="F19493" s="26">
        <v>1988</v>
      </c>
      <c r="G19493" s="27">
        <v>2455.9</v>
      </c>
    </row>
    <row r="19494" spans="1:7" x14ac:dyDescent="0.15">
      <c r="A19494" s="25" t="s">
        <v>97</v>
      </c>
      <c r="B19494" s="29" t="s">
        <v>82</v>
      </c>
      <c r="C19494" s="29" t="s">
        <v>83</v>
      </c>
      <c r="D19494" s="26" t="s">
        <v>16</v>
      </c>
      <c r="E19494" s="26" t="s">
        <v>15</v>
      </c>
      <c r="F19494" s="26">
        <v>1987</v>
      </c>
      <c r="G19494" s="27">
        <v>2446.4</v>
      </c>
    </row>
    <row r="19495" spans="1:7" x14ac:dyDescent="0.15">
      <c r="A19495" s="25" t="s">
        <v>97</v>
      </c>
      <c r="B19495" s="29" t="s">
        <v>82</v>
      </c>
      <c r="C19495" s="29" t="s">
        <v>83</v>
      </c>
      <c r="D19495" s="26" t="s">
        <v>16</v>
      </c>
      <c r="E19495" s="26" t="s">
        <v>15</v>
      </c>
      <c r="F19495" s="26">
        <v>1986</v>
      </c>
      <c r="G19495" s="27">
        <v>2422.8000000000002</v>
      </c>
    </row>
    <row r="19496" spans="1:7" x14ac:dyDescent="0.15">
      <c r="A19496" s="25" t="s">
        <v>97</v>
      </c>
      <c r="B19496" s="29" t="s">
        <v>82</v>
      </c>
      <c r="C19496" s="29" t="s">
        <v>83</v>
      </c>
      <c r="D19496" s="26" t="s">
        <v>16</v>
      </c>
      <c r="E19496" s="26" t="s">
        <v>15</v>
      </c>
      <c r="F19496" s="26">
        <v>1985</v>
      </c>
      <c r="G19496" s="27">
        <v>2430.8000000000002</v>
      </c>
    </row>
    <row r="19497" spans="1:7" x14ac:dyDescent="0.15">
      <c r="A19497" s="25" t="s">
        <v>97</v>
      </c>
      <c r="B19497" s="29" t="s">
        <v>82</v>
      </c>
      <c r="C19497" s="29" t="s">
        <v>83</v>
      </c>
      <c r="D19497" s="26" t="s">
        <v>16</v>
      </c>
      <c r="E19497" s="26" t="s">
        <v>15</v>
      </c>
      <c r="F19497" s="26">
        <v>1984</v>
      </c>
      <c r="G19497" s="27">
        <v>2419</v>
      </c>
    </row>
    <row r="19498" spans="1:7" x14ac:dyDescent="0.15">
      <c r="A19498" s="25" t="s">
        <v>97</v>
      </c>
      <c r="B19498" s="29" t="s">
        <v>82</v>
      </c>
      <c r="C19498" s="29" t="s">
        <v>83</v>
      </c>
      <c r="D19498" s="26" t="s">
        <v>16</v>
      </c>
      <c r="E19498" s="26" t="s">
        <v>15</v>
      </c>
      <c r="F19498" s="26">
        <v>1983</v>
      </c>
      <c r="G19498" s="27">
        <v>2415.9</v>
      </c>
    </row>
    <row r="19499" spans="1:7" x14ac:dyDescent="0.15">
      <c r="A19499" s="25" t="s">
        <v>97</v>
      </c>
      <c r="B19499" s="29" t="s">
        <v>82</v>
      </c>
      <c r="C19499" s="29" t="s">
        <v>83</v>
      </c>
      <c r="D19499" s="26" t="s">
        <v>16</v>
      </c>
      <c r="E19499" s="26" t="s">
        <v>15</v>
      </c>
      <c r="F19499" s="26">
        <v>1982</v>
      </c>
      <c r="G19499" s="27">
        <v>2423.1999999999998</v>
      </c>
    </row>
    <row r="19500" spans="1:7" x14ac:dyDescent="0.15">
      <c r="A19500" s="25" t="s">
        <v>97</v>
      </c>
      <c r="B19500" s="29" t="s">
        <v>82</v>
      </c>
      <c r="C19500" s="29" t="s">
        <v>83</v>
      </c>
      <c r="D19500" s="26" t="s">
        <v>16</v>
      </c>
      <c r="E19500" s="26" t="s">
        <v>15</v>
      </c>
      <c r="F19500" s="26">
        <v>1981</v>
      </c>
      <c r="G19500" s="27">
        <v>2406.3000000000002</v>
      </c>
    </row>
    <row r="19501" spans="1:7" x14ac:dyDescent="0.15">
      <c r="A19501" s="25" t="s">
        <v>97</v>
      </c>
      <c r="B19501" s="29" t="s">
        <v>82</v>
      </c>
      <c r="C19501" s="29" t="s">
        <v>83</v>
      </c>
      <c r="D19501" s="26" t="s">
        <v>16</v>
      </c>
      <c r="E19501" s="26" t="s">
        <v>15</v>
      </c>
      <c r="F19501" s="26">
        <v>1980</v>
      </c>
      <c r="G19501" s="27">
        <v>2367.4</v>
      </c>
    </row>
    <row r="19502" spans="1:7" x14ac:dyDescent="0.15">
      <c r="A19502" s="25" t="s">
        <v>97</v>
      </c>
      <c r="B19502" s="29" t="s">
        <v>82</v>
      </c>
      <c r="C19502" s="29" t="s">
        <v>83</v>
      </c>
      <c r="D19502" s="26" t="s">
        <v>16</v>
      </c>
      <c r="E19502" s="26" t="s">
        <v>15</v>
      </c>
      <c r="F19502" s="26">
        <v>1979</v>
      </c>
      <c r="G19502" s="27">
        <v>2299.8000000000002</v>
      </c>
    </row>
    <row r="19503" spans="1:7" x14ac:dyDescent="0.15">
      <c r="A19503" s="25" t="s">
        <v>97</v>
      </c>
      <c r="B19503" s="29" t="s">
        <v>82</v>
      </c>
      <c r="C19503" s="29" t="s">
        <v>83</v>
      </c>
      <c r="D19503" s="26" t="s">
        <v>16</v>
      </c>
      <c r="E19503" s="26" t="s">
        <v>15</v>
      </c>
      <c r="F19503" s="26">
        <v>1978</v>
      </c>
      <c r="G19503" s="27">
        <v>2248.9</v>
      </c>
    </row>
    <row r="19504" spans="1:7" x14ac:dyDescent="0.15">
      <c r="A19504" s="25" t="s">
        <v>97</v>
      </c>
      <c r="B19504" s="29" t="s">
        <v>82</v>
      </c>
      <c r="C19504" s="29" t="s">
        <v>83</v>
      </c>
      <c r="D19504" s="26" t="s">
        <v>16</v>
      </c>
      <c r="E19504" s="26" t="s">
        <v>15</v>
      </c>
      <c r="F19504" s="26">
        <v>1977</v>
      </c>
      <c r="G19504" s="27">
        <v>2268.5</v>
      </c>
    </row>
    <row r="19505" spans="1:7" x14ac:dyDescent="0.15">
      <c r="A19505" s="25" t="s">
        <v>97</v>
      </c>
      <c r="B19505" s="29" t="s">
        <v>82</v>
      </c>
      <c r="C19505" s="29" t="s">
        <v>83</v>
      </c>
      <c r="D19505" s="26" t="s">
        <v>16</v>
      </c>
      <c r="E19505" s="26" t="s">
        <v>15</v>
      </c>
      <c r="F19505" s="26">
        <v>1976</v>
      </c>
      <c r="G19505" s="27">
        <v>2308.6999999999998</v>
      </c>
    </row>
    <row r="19506" spans="1:7" x14ac:dyDescent="0.15">
      <c r="A19506" s="25" t="s">
        <v>97</v>
      </c>
      <c r="B19506" s="29" t="s">
        <v>82</v>
      </c>
      <c r="C19506" s="29" t="s">
        <v>83</v>
      </c>
      <c r="D19506" s="26" t="s">
        <v>16</v>
      </c>
      <c r="E19506" s="26" t="s">
        <v>15</v>
      </c>
      <c r="F19506" s="26">
        <v>1975</v>
      </c>
      <c r="G19506" s="27">
        <v>2329.1999999999998</v>
      </c>
    </row>
    <row r="19507" spans="1:7" x14ac:dyDescent="0.15">
      <c r="A19507" s="25" t="s">
        <v>97</v>
      </c>
      <c r="B19507" s="29" t="s">
        <v>82</v>
      </c>
      <c r="C19507" s="29" t="s">
        <v>83</v>
      </c>
      <c r="D19507" s="26" t="s">
        <v>16</v>
      </c>
      <c r="E19507" s="26" t="s">
        <v>15</v>
      </c>
      <c r="F19507" s="26">
        <v>1974</v>
      </c>
      <c r="G19507" s="27">
        <v>2341.3000000000002</v>
      </c>
    </row>
    <row r="19508" spans="1:7" x14ac:dyDescent="0.15">
      <c r="A19508" s="25" t="s">
        <v>97</v>
      </c>
      <c r="B19508" s="29" t="s">
        <v>82</v>
      </c>
      <c r="C19508" s="29" t="s">
        <v>83</v>
      </c>
      <c r="D19508" s="26" t="s">
        <v>16</v>
      </c>
      <c r="E19508" s="26" t="s">
        <v>15</v>
      </c>
      <c r="F19508" s="26">
        <v>1973</v>
      </c>
      <c r="G19508" s="27">
        <v>2333.5</v>
      </c>
    </row>
    <row r="19509" spans="1:7" x14ac:dyDescent="0.15">
      <c r="A19509" s="25" t="s">
        <v>97</v>
      </c>
      <c r="B19509" s="29" t="s">
        <v>82</v>
      </c>
      <c r="C19509" s="29" t="s">
        <v>83</v>
      </c>
      <c r="D19509" s="26" t="s">
        <v>16</v>
      </c>
      <c r="E19509" s="26" t="s">
        <v>15</v>
      </c>
      <c r="F19509" s="26">
        <v>1972</v>
      </c>
      <c r="G19509" s="27">
        <v>2290.5</v>
      </c>
    </row>
    <row r="19510" spans="1:7" x14ac:dyDescent="0.15">
      <c r="A19510" s="25" t="s">
        <v>97</v>
      </c>
      <c r="B19510" s="29" t="s">
        <v>82</v>
      </c>
      <c r="C19510" s="29" t="s">
        <v>83</v>
      </c>
      <c r="D19510" s="26" t="s">
        <v>16</v>
      </c>
      <c r="E19510" s="26" t="s">
        <v>15</v>
      </c>
      <c r="F19510" s="26">
        <v>1971</v>
      </c>
      <c r="G19510" s="27">
        <v>2269.6</v>
      </c>
    </row>
    <row r="19511" spans="1:7" x14ac:dyDescent="0.15">
      <c r="A19511" s="25" t="s">
        <v>97</v>
      </c>
      <c r="B19511" s="29" t="s">
        <v>82</v>
      </c>
      <c r="C19511" s="29" t="s">
        <v>83</v>
      </c>
      <c r="D19511" s="26" t="s">
        <v>16</v>
      </c>
      <c r="E19511" s="26" t="s">
        <v>15</v>
      </c>
      <c r="F19511" s="26">
        <v>1970</v>
      </c>
      <c r="G19511" s="27">
        <v>2285.1</v>
      </c>
    </row>
    <row r="19512" spans="1:7" x14ac:dyDescent="0.15">
      <c r="A19512" s="25" t="s">
        <v>97</v>
      </c>
      <c r="B19512" s="29" t="s">
        <v>82</v>
      </c>
      <c r="C19512" s="29" t="s">
        <v>83</v>
      </c>
      <c r="D19512" s="26" t="s">
        <v>16</v>
      </c>
      <c r="E19512" s="26" t="s">
        <v>15</v>
      </c>
      <c r="F19512" s="26">
        <v>1969</v>
      </c>
      <c r="G19512" s="27">
        <v>2237.6</v>
      </c>
    </row>
    <row r="19513" spans="1:7" x14ac:dyDescent="0.15">
      <c r="A19513" s="25" t="s">
        <v>97</v>
      </c>
      <c r="B19513" s="29" t="s">
        <v>82</v>
      </c>
      <c r="C19513" s="29" t="s">
        <v>83</v>
      </c>
      <c r="D19513" s="26" t="s">
        <v>16</v>
      </c>
      <c r="E19513" s="26" t="s">
        <v>15</v>
      </c>
      <c r="F19513" s="26">
        <v>1968</v>
      </c>
      <c r="G19513" s="27">
        <v>2204.3000000000002</v>
      </c>
    </row>
    <row r="19514" spans="1:7" x14ac:dyDescent="0.15">
      <c r="A19514" s="25" t="s">
        <v>97</v>
      </c>
      <c r="B19514" s="29" t="s">
        <v>82</v>
      </c>
      <c r="C19514" s="29" t="s">
        <v>83</v>
      </c>
      <c r="D19514" s="26" t="s">
        <v>16</v>
      </c>
      <c r="E19514" s="26" t="s">
        <v>15</v>
      </c>
      <c r="F19514" s="26">
        <v>1967</v>
      </c>
      <c r="G19514" s="27">
        <v>2233.4</v>
      </c>
    </row>
    <row r="19515" spans="1:7" x14ac:dyDescent="0.15">
      <c r="A19515" s="25" t="s">
        <v>97</v>
      </c>
      <c r="B19515" s="29" t="s">
        <v>82</v>
      </c>
      <c r="C19515" s="29" t="s">
        <v>83</v>
      </c>
      <c r="D19515" s="26" t="s">
        <v>16</v>
      </c>
      <c r="E19515" s="26" t="s">
        <v>15</v>
      </c>
      <c r="F19515" s="26">
        <v>1966</v>
      </c>
      <c r="G19515" s="27">
        <v>2275.1999999999998</v>
      </c>
    </row>
    <row r="19516" spans="1:7" x14ac:dyDescent="0.15">
      <c r="A19516" s="25" t="s">
        <v>97</v>
      </c>
      <c r="B19516" s="29" t="s">
        <v>82</v>
      </c>
      <c r="C19516" s="29" t="s">
        <v>83</v>
      </c>
      <c r="D19516" s="26" t="s">
        <v>16</v>
      </c>
      <c r="E19516" s="26" t="s">
        <v>15</v>
      </c>
      <c r="F19516" s="26">
        <v>1965</v>
      </c>
      <c r="G19516" s="27">
        <v>2270.9</v>
      </c>
    </row>
    <row r="19517" spans="1:7" x14ac:dyDescent="0.15">
      <c r="A19517" s="25" t="s">
        <v>97</v>
      </c>
      <c r="B19517" s="29" t="s">
        <v>82</v>
      </c>
      <c r="C19517" s="29" t="s">
        <v>83</v>
      </c>
      <c r="D19517" s="26" t="s">
        <v>16</v>
      </c>
      <c r="E19517" s="26" t="s">
        <v>15</v>
      </c>
      <c r="F19517" s="26">
        <v>1964</v>
      </c>
      <c r="G19517" s="27">
        <v>2244.6999999999998</v>
      </c>
    </row>
    <row r="19518" spans="1:7" x14ac:dyDescent="0.15">
      <c r="A19518" s="25" t="s">
        <v>97</v>
      </c>
      <c r="B19518" s="29" t="s">
        <v>82</v>
      </c>
      <c r="C19518" s="29" t="s">
        <v>83</v>
      </c>
      <c r="D19518" s="26" t="s">
        <v>16</v>
      </c>
      <c r="E19518" s="26" t="s">
        <v>15</v>
      </c>
      <c r="F19518" s="26">
        <v>1963</v>
      </c>
      <c r="G19518" s="27">
        <v>2245.6999999999998</v>
      </c>
    </row>
    <row r="19519" spans="1:7" x14ac:dyDescent="0.15">
      <c r="A19519" s="25" t="s">
        <v>97</v>
      </c>
      <c r="B19519" s="29" t="s">
        <v>82</v>
      </c>
      <c r="C19519" s="29" t="s">
        <v>83</v>
      </c>
      <c r="D19519" s="26" t="s">
        <v>16</v>
      </c>
      <c r="E19519" s="26" t="s">
        <v>15</v>
      </c>
      <c r="F19519" s="26">
        <v>1962</v>
      </c>
      <c r="G19519" s="27">
        <v>2237.1</v>
      </c>
    </row>
    <row r="19520" spans="1:7" x14ac:dyDescent="0.15">
      <c r="A19520" s="25" t="s">
        <v>97</v>
      </c>
      <c r="B19520" s="29" t="s">
        <v>82</v>
      </c>
      <c r="C19520" s="29" t="s">
        <v>83</v>
      </c>
      <c r="D19520" s="26" t="s">
        <v>16</v>
      </c>
      <c r="E19520" s="26" t="s">
        <v>15</v>
      </c>
      <c r="F19520" s="26">
        <v>1961</v>
      </c>
      <c r="G19520" s="27">
        <v>2246.3000000000002</v>
      </c>
    </row>
    <row r="19521" spans="1:7" x14ac:dyDescent="0.15">
      <c r="A19521" s="25" t="s">
        <v>97</v>
      </c>
      <c r="B19521" s="29" t="s">
        <v>82</v>
      </c>
      <c r="C19521" s="29" t="s">
        <v>83</v>
      </c>
      <c r="D19521" s="26" t="s">
        <v>16</v>
      </c>
      <c r="E19521" s="26" t="s">
        <v>15</v>
      </c>
      <c r="F19521" s="26">
        <v>1960</v>
      </c>
      <c r="G19521" s="27">
        <v>2204.4</v>
      </c>
    </row>
    <row r="19522" spans="1:7" x14ac:dyDescent="0.15">
      <c r="A19522" s="25" t="s">
        <v>97</v>
      </c>
      <c r="B19522" s="29" t="s">
        <v>82</v>
      </c>
      <c r="C19522" s="29" t="s">
        <v>83</v>
      </c>
      <c r="D19522" s="26" t="s">
        <v>40</v>
      </c>
      <c r="E19522" s="26" t="s">
        <v>39</v>
      </c>
      <c r="F19522" s="26">
        <v>2023</v>
      </c>
      <c r="G19522" s="27">
        <v>5270.1</v>
      </c>
    </row>
    <row r="19523" spans="1:7" x14ac:dyDescent="0.15">
      <c r="A19523" s="25" t="s">
        <v>97</v>
      </c>
      <c r="B19523" s="29" t="s">
        <v>82</v>
      </c>
      <c r="C19523" s="29" t="s">
        <v>83</v>
      </c>
      <c r="D19523" s="26" t="s">
        <v>40</v>
      </c>
      <c r="E19523" s="26" t="s">
        <v>39</v>
      </c>
      <c r="F19523" s="26">
        <v>2022</v>
      </c>
      <c r="G19523" s="27">
        <v>5199</v>
      </c>
    </row>
    <row r="19524" spans="1:7" x14ac:dyDescent="0.15">
      <c r="A19524" s="25" t="s">
        <v>97</v>
      </c>
      <c r="B19524" s="29" t="s">
        <v>82</v>
      </c>
      <c r="C19524" s="29" t="s">
        <v>83</v>
      </c>
      <c r="D19524" s="26" t="s">
        <v>40</v>
      </c>
      <c r="E19524" s="26" t="s">
        <v>39</v>
      </c>
      <c r="F19524" s="26">
        <v>2021</v>
      </c>
      <c r="G19524" s="27">
        <v>5043.9000000000005</v>
      </c>
    </row>
    <row r="19525" spans="1:7" x14ac:dyDescent="0.15">
      <c r="A19525" s="25" t="s">
        <v>97</v>
      </c>
      <c r="B19525" s="29" t="s">
        <v>82</v>
      </c>
      <c r="C19525" s="29" t="s">
        <v>83</v>
      </c>
      <c r="D19525" s="26" t="s">
        <v>40</v>
      </c>
      <c r="E19525" s="26" t="s">
        <v>39</v>
      </c>
      <c r="F19525" s="26">
        <v>2020</v>
      </c>
      <c r="G19525" s="27">
        <v>5010.6000000000004</v>
      </c>
    </row>
    <row r="19526" spans="1:7" x14ac:dyDescent="0.15">
      <c r="A19526" s="25" t="s">
        <v>97</v>
      </c>
      <c r="B19526" s="29" t="s">
        <v>82</v>
      </c>
      <c r="C19526" s="29" t="s">
        <v>83</v>
      </c>
      <c r="D19526" s="26" t="s">
        <v>40</v>
      </c>
      <c r="E19526" s="26" t="s">
        <v>39</v>
      </c>
      <c r="F19526" s="26">
        <v>2019</v>
      </c>
      <c r="G19526" s="27">
        <v>5092.2000000000007</v>
      </c>
    </row>
    <row r="19527" spans="1:7" x14ac:dyDescent="0.15">
      <c r="A19527" s="25" t="s">
        <v>97</v>
      </c>
      <c r="B19527" s="29" t="s">
        <v>82</v>
      </c>
      <c r="C19527" s="29" t="s">
        <v>83</v>
      </c>
      <c r="D19527" s="26" t="s">
        <v>40</v>
      </c>
      <c r="E19527" s="26" t="s">
        <v>39</v>
      </c>
      <c r="F19527" s="26">
        <v>2018</v>
      </c>
      <c r="G19527" s="27">
        <v>5058.6000000000004</v>
      </c>
    </row>
    <row r="19528" spans="1:7" x14ac:dyDescent="0.15">
      <c r="A19528" s="25" t="s">
        <v>97</v>
      </c>
      <c r="B19528" s="29" t="s">
        <v>82</v>
      </c>
      <c r="C19528" s="29" t="s">
        <v>83</v>
      </c>
      <c r="D19528" s="26" t="s">
        <v>40</v>
      </c>
      <c r="E19528" s="26" t="s">
        <v>39</v>
      </c>
      <c r="F19528" s="26">
        <v>2017</v>
      </c>
      <c r="G19528" s="27">
        <v>4984.8</v>
      </c>
    </row>
    <row r="19529" spans="1:7" x14ac:dyDescent="0.15">
      <c r="A19529" s="25" t="s">
        <v>97</v>
      </c>
      <c r="B19529" s="29" t="s">
        <v>82</v>
      </c>
      <c r="C19529" s="29" t="s">
        <v>83</v>
      </c>
      <c r="D19529" s="26" t="s">
        <v>40</v>
      </c>
      <c r="E19529" s="26" t="s">
        <v>39</v>
      </c>
      <c r="F19529" s="26">
        <v>2016</v>
      </c>
      <c r="G19529" s="27">
        <v>4874.4000000000005</v>
      </c>
    </row>
    <row r="19530" spans="1:7" x14ac:dyDescent="0.15">
      <c r="A19530" s="25" t="s">
        <v>97</v>
      </c>
      <c r="B19530" s="29" t="s">
        <v>82</v>
      </c>
      <c r="C19530" s="29" t="s">
        <v>83</v>
      </c>
      <c r="D19530" s="26" t="s">
        <v>40</v>
      </c>
      <c r="E19530" s="26" t="s">
        <v>39</v>
      </c>
      <c r="F19530" s="26">
        <v>2015</v>
      </c>
      <c r="G19530" s="27">
        <v>4803.1000000000004</v>
      </c>
    </row>
    <row r="19531" spans="1:7" x14ac:dyDescent="0.15">
      <c r="A19531" s="25" t="s">
        <v>97</v>
      </c>
      <c r="B19531" s="29" t="s">
        <v>82</v>
      </c>
      <c r="C19531" s="29" t="s">
        <v>83</v>
      </c>
      <c r="D19531" s="26" t="s">
        <v>40</v>
      </c>
      <c r="E19531" s="26" t="s">
        <v>39</v>
      </c>
      <c r="F19531" s="26">
        <v>2014</v>
      </c>
      <c r="G19531" s="27">
        <v>4740.3</v>
      </c>
    </row>
    <row r="19532" spans="1:7" x14ac:dyDescent="0.15">
      <c r="A19532" s="25" t="s">
        <v>97</v>
      </c>
      <c r="B19532" s="29" t="s">
        <v>82</v>
      </c>
      <c r="C19532" s="29" t="s">
        <v>83</v>
      </c>
      <c r="D19532" s="26" t="s">
        <v>40</v>
      </c>
      <c r="E19532" s="26" t="s">
        <v>39</v>
      </c>
      <c r="F19532" s="26">
        <v>2013</v>
      </c>
      <c r="G19532" s="27">
        <v>4671.9000000000005</v>
      </c>
    </row>
    <row r="19533" spans="1:7" x14ac:dyDescent="0.15">
      <c r="A19533" s="25" t="s">
        <v>97</v>
      </c>
      <c r="B19533" s="29" t="s">
        <v>82</v>
      </c>
      <c r="C19533" s="29" t="s">
        <v>83</v>
      </c>
      <c r="D19533" s="26" t="s">
        <v>40</v>
      </c>
      <c r="E19533" s="26" t="s">
        <v>39</v>
      </c>
      <c r="F19533" s="26">
        <v>2012</v>
      </c>
      <c r="G19533" s="27">
        <v>4626.4000000000005</v>
      </c>
    </row>
    <row r="19534" spans="1:7" x14ac:dyDescent="0.15">
      <c r="A19534" s="25" t="s">
        <v>97</v>
      </c>
      <c r="B19534" s="29" t="s">
        <v>82</v>
      </c>
      <c r="C19534" s="29" t="s">
        <v>83</v>
      </c>
      <c r="D19534" s="26" t="s">
        <v>40</v>
      </c>
      <c r="E19534" s="26" t="s">
        <v>39</v>
      </c>
      <c r="F19534" s="26">
        <v>2011</v>
      </c>
      <c r="G19534" s="27">
        <v>4593.2</v>
      </c>
    </row>
    <row r="19535" spans="1:7" x14ac:dyDescent="0.15">
      <c r="A19535" s="25" t="s">
        <v>97</v>
      </c>
      <c r="B19535" s="29" t="s">
        <v>82</v>
      </c>
      <c r="C19535" s="29" t="s">
        <v>83</v>
      </c>
      <c r="D19535" s="26" t="s">
        <v>40</v>
      </c>
      <c r="E19535" s="26" t="s">
        <v>39</v>
      </c>
      <c r="F19535" s="26">
        <v>2010</v>
      </c>
      <c r="G19535" s="27">
        <v>4489.9000000000005</v>
      </c>
    </row>
    <row r="19536" spans="1:7" x14ac:dyDescent="0.15">
      <c r="A19536" s="25" t="s">
        <v>97</v>
      </c>
      <c r="B19536" s="29" t="s">
        <v>82</v>
      </c>
      <c r="C19536" s="29" t="s">
        <v>83</v>
      </c>
      <c r="D19536" s="26" t="s">
        <v>40</v>
      </c>
      <c r="E19536" s="26" t="s">
        <v>39</v>
      </c>
      <c r="F19536" s="26">
        <v>2009</v>
      </c>
      <c r="G19536" s="27">
        <v>4464.3</v>
      </c>
    </row>
    <row r="19537" spans="1:7" x14ac:dyDescent="0.15">
      <c r="A19537" s="25" t="s">
        <v>97</v>
      </c>
      <c r="B19537" s="29" t="s">
        <v>82</v>
      </c>
      <c r="C19537" s="29" t="s">
        <v>83</v>
      </c>
      <c r="D19537" s="26" t="s">
        <v>40</v>
      </c>
      <c r="E19537" s="26" t="s">
        <v>39</v>
      </c>
      <c r="F19537" s="26">
        <v>2008</v>
      </c>
      <c r="G19537" s="27">
        <v>4560.5</v>
      </c>
    </row>
    <row r="19538" spans="1:7" x14ac:dyDescent="0.15">
      <c r="A19538" s="25" t="s">
        <v>97</v>
      </c>
      <c r="B19538" s="29" t="s">
        <v>82</v>
      </c>
      <c r="C19538" s="29" t="s">
        <v>83</v>
      </c>
      <c r="D19538" s="26" t="s">
        <v>40</v>
      </c>
      <c r="E19538" s="26" t="s">
        <v>39</v>
      </c>
      <c r="F19538" s="26">
        <v>2007</v>
      </c>
      <c r="G19538" s="27">
        <v>4508</v>
      </c>
    </row>
    <row r="19539" spans="1:7" x14ac:dyDescent="0.15">
      <c r="A19539" s="25" t="s">
        <v>97</v>
      </c>
      <c r="B19539" s="29" t="s">
        <v>82</v>
      </c>
      <c r="C19539" s="29" t="s">
        <v>83</v>
      </c>
      <c r="D19539" s="26" t="s">
        <v>40</v>
      </c>
      <c r="E19539" s="26" t="s">
        <v>39</v>
      </c>
      <c r="F19539" s="26">
        <v>2006</v>
      </c>
      <c r="G19539" s="27">
        <v>4395.9000000000005</v>
      </c>
    </row>
    <row r="19540" spans="1:7" x14ac:dyDescent="0.15">
      <c r="A19540" s="25" t="s">
        <v>97</v>
      </c>
      <c r="B19540" s="29" t="s">
        <v>82</v>
      </c>
      <c r="C19540" s="29" t="s">
        <v>83</v>
      </c>
      <c r="D19540" s="26" t="s">
        <v>40</v>
      </c>
      <c r="E19540" s="26" t="s">
        <v>39</v>
      </c>
      <c r="F19540" s="26">
        <v>2005</v>
      </c>
      <c r="G19540" s="27">
        <v>4312</v>
      </c>
    </row>
    <row r="19541" spans="1:7" x14ac:dyDescent="0.15">
      <c r="A19541" s="25" t="s">
        <v>97</v>
      </c>
      <c r="B19541" s="29" t="s">
        <v>82</v>
      </c>
      <c r="C19541" s="29" t="s">
        <v>83</v>
      </c>
      <c r="D19541" s="26" t="s">
        <v>40</v>
      </c>
      <c r="E19541" s="26" t="s">
        <v>39</v>
      </c>
      <c r="F19541" s="26">
        <v>2004</v>
      </c>
      <c r="G19541" s="27">
        <v>4297.4000000000005</v>
      </c>
    </row>
    <row r="19542" spans="1:7" x14ac:dyDescent="0.15">
      <c r="A19542" s="25" t="s">
        <v>97</v>
      </c>
      <c r="B19542" s="29" t="s">
        <v>82</v>
      </c>
      <c r="C19542" s="29" t="s">
        <v>83</v>
      </c>
      <c r="D19542" s="26" t="s">
        <v>40</v>
      </c>
      <c r="E19542" s="26" t="s">
        <v>39</v>
      </c>
      <c r="F19542" s="26">
        <v>2003</v>
      </c>
      <c r="G19542" s="27">
        <v>4315.7</v>
      </c>
    </row>
    <row r="19543" spans="1:7" x14ac:dyDescent="0.15">
      <c r="A19543" s="25" t="s">
        <v>97</v>
      </c>
      <c r="B19543" s="29" t="s">
        <v>82</v>
      </c>
      <c r="C19543" s="29" t="s">
        <v>83</v>
      </c>
      <c r="D19543" s="26" t="s">
        <v>40</v>
      </c>
      <c r="E19543" s="26" t="s">
        <v>39</v>
      </c>
      <c r="F19543" s="26">
        <v>2002</v>
      </c>
      <c r="G19543" s="27">
        <v>4327</v>
      </c>
    </row>
    <row r="19544" spans="1:7" x14ac:dyDescent="0.15">
      <c r="A19544" s="25" t="s">
        <v>97</v>
      </c>
      <c r="B19544" s="29" t="s">
        <v>82</v>
      </c>
      <c r="C19544" s="29" t="s">
        <v>83</v>
      </c>
      <c r="D19544" s="26" t="s">
        <v>40</v>
      </c>
      <c r="E19544" s="26" t="s">
        <v>39</v>
      </c>
      <c r="F19544" s="26">
        <v>2001</v>
      </c>
      <c r="G19544" s="27">
        <v>4313.3</v>
      </c>
    </row>
    <row r="19545" spans="1:7" x14ac:dyDescent="0.15">
      <c r="A19545" s="25" t="s">
        <v>97</v>
      </c>
      <c r="B19545" s="29" t="s">
        <v>82</v>
      </c>
      <c r="C19545" s="29" t="s">
        <v>83</v>
      </c>
      <c r="D19545" s="26" t="s">
        <v>40</v>
      </c>
      <c r="E19545" s="26" t="s">
        <v>39</v>
      </c>
      <c r="F19545" s="26">
        <v>2000</v>
      </c>
      <c r="G19545" s="27">
        <v>4188.3</v>
      </c>
    </row>
    <row r="19546" spans="1:7" x14ac:dyDescent="0.15">
      <c r="A19546" s="25" t="s">
        <v>97</v>
      </c>
      <c r="B19546" s="29" t="s">
        <v>82</v>
      </c>
      <c r="C19546" s="29" t="s">
        <v>83</v>
      </c>
      <c r="D19546" s="26" t="s">
        <v>40</v>
      </c>
      <c r="E19546" s="26" t="s">
        <v>39</v>
      </c>
      <c r="F19546" s="26">
        <v>1999</v>
      </c>
      <c r="G19546" s="27">
        <v>4099.1000000000004</v>
      </c>
    </row>
    <row r="19547" spans="1:7" x14ac:dyDescent="0.15">
      <c r="A19547" s="25" t="s">
        <v>97</v>
      </c>
      <c r="B19547" s="29" t="s">
        <v>82</v>
      </c>
      <c r="C19547" s="29" t="s">
        <v>83</v>
      </c>
      <c r="D19547" s="26" t="s">
        <v>40</v>
      </c>
      <c r="E19547" s="26" t="s">
        <v>39</v>
      </c>
      <c r="F19547" s="26">
        <v>1998</v>
      </c>
      <c r="G19547" s="27">
        <v>4010.4</v>
      </c>
    </row>
    <row r="19548" spans="1:7" x14ac:dyDescent="0.15">
      <c r="A19548" s="25" t="s">
        <v>97</v>
      </c>
      <c r="B19548" s="29" t="s">
        <v>82</v>
      </c>
      <c r="C19548" s="29" t="s">
        <v>83</v>
      </c>
      <c r="D19548" s="26" t="s">
        <v>40</v>
      </c>
      <c r="E19548" s="26" t="s">
        <v>39</v>
      </c>
      <c r="F19548" s="26">
        <v>1997</v>
      </c>
      <c r="G19548" s="27">
        <v>3946.3</v>
      </c>
    </row>
    <row r="19549" spans="1:7" x14ac:dyDescent="0.15">
      <c r="A19549" s="25" t="s">
        <v>97</v>
      </c>
      <c r="B19549" s="29" t="s">
        <v>82</v>
      </c>
      <c r="C19549" s="29" t="s">
        <v>83</v>
      </c>
      <c r="D19549" s="26" t="s">
        <v>40</v>
      </c>
      <c r="E19549" s="26" t="s">
        <v>39</v>
      </c>
      <c r="F19549" s="26">
        <v>1996</v>
      </c>
      <c r="G19549" s="27">
        <v>3984.5</v>
      </c>
    </row>
    <row r="19550" spans="1:7" x14ac:dyDescent="0.15">
      <c r="A19550" s="25" t="s">
        <v>97</v>
      </c>
      <c r="B19550" s="29" t="s">
        <v>82</v>
      </c>
      <c r="C19550" s="29" t="s">
        <v>83</v>
      </c>
      <c r="D19550" s="26" t="s">
        <v>40</v>
      </c>
      <c r="E19550" s="26" t="s">
        <v>39</v>
      </c>
      <c r="F19550" s="26">
        <v>1995</v>
      </c>
      <c r="G19550" s="27">
        <v>4007.7</v>
      </c>
    </row>
    <row r="19551" spans="1:7" x14ac:dyDescent="0.15">
      <c r="A19551" s="25" t="s">
        <v>97</v>
      </c>
      <c r="B19551" s="29" t="s">
        <v>82</v>
      </c>
      <c r="C19551" s="29" t="s">
        <v>83</v>
      </c>
      <c r="D19551" s="26" t="s">
        <v>40</v>
      </c>
      <c r="E19551" s="26" t="s">
        <v>39</v>
      </c>
      <c r="F19551" s="26">
        <v>1994</v>
      </c>
      <c r="G19551" s="27">
        <v>3949.6000000000008</v>
      </c>
    </row>
    <row r="19552" spans="1:7" x14ac:dyDescent="0.15">
      <c r="A19552" s="25" t="s">
        <v>97</v>
      </c>
      <c r="B19552" s="29" t="s">
        <v>82</v>
      </c>
      <c r="C19552" s="29" t="s">
        <v>83</v>
      </c>
      <c r="D19552" s="26" t="s">
        <v>40</v>
      </c>
      <c r="E19552" s="26" t="s">
        <v>39</v>
      </c>
      <c r="F19552" s="26">
        <v>1993</v>
      </c>
      <c r="G19552" s="27">
        <v>3978.4</v>
      </c>
    </row>
    <row r="19553" spans="1:7" x14ac:dyDescent="0.15">
      <c r="A19553" s="25" t="s">
        <v>97</v>
      </c>
      <c r="B19553" s="29" t="s">
        <v>82</v>
      </c>
      <c r="C19553" s="29" t="s">
        <v>83</v>
      </c>
      <c r="D19553" s="26" t="s">
        <v>40</v>
      </c>
      <c r="E19553" s="26" t="s">
        <v>39</v>
      </c>
      <c r="F19553" s="26">
        <v>1992</v>
      </c>
      <c r="G19553" s="27"/>
    </row>
    <row r="19554" spans="1:7" x14ac:dyDescent="0.15">
      <c r="A19554" s="25" t="s">
        <v>97</v>
      </c>
      <c r="B19554" s="29" t="s">
        <v>82</v>
      </c>
      <c r="C19554" s="29" t="s">
        <v>83</v>
      </c>
      <c r="D19554" s="26" t="s">
        <v>40</v>
      </c>
      <c r="E19554" s="26" t="s">
        <v>39</v>
      </c>
      <c r="F19554" s="26">
        <v>1991</v>
      </c>
      <c r="G19554" s="27"/>
    </row>
    <row r="19555" spans="1:7" x14ac:dyDescent="0.15">
      <c r="A19555" s="25" t="s">
        <v>97</v>
      </c>
      <c r="B19555" s="29" t="s">
        <v>82</v>
      </c>
      <c r="C19555" s="29" t="s">
        <v>83</v>
      </c>
      <c r="D19555" s="26" t="s">
        <v>40</v>
      </c>
      <c r="E19555" s="26" t="s">
        <v>39</v>
      </c>
      <c r="F19555" s="26">
        <v>1990</v>
      </c>
      <c r="G19555" s="27"/>
    </row>
    <row r="19556" spans="1:7" x14ac:dyDescent="0.15">
      <c r="A19556" s="25" t="s">
        <v>97</v>
      </c>
      <c r="B19556" s="29" t="s">
        <v>82</v>
      </c>
      <c r="C19556" s="29" t="s">
        <v>83</v>
      </c>
      <c r="D19556" s="26" t="s">
        <v>40</v>
      </c>
      <c r="E19556" s="26" t="s">
        <v>39</v>
      </c>
      <c r="F19556" s="26">
        <v>1989</v>
      </c>
      <c r="G19556" s="27"/>
    </row>
    <row r="19557" spans="1:7" x14ac:dyDescent="0.15">
      <c r="A19557" s="25" t="s">
        <v>97</v>
      </c>
      <c r="B19557" s="29" t="s">
        <v>82</v>
      </c>
      <c r="C19557" s="29" t="s">
        <v>83</v>
      </c>
      <c r="D19557" s="26" t="s">
        <v>40</v>
      </c>
      <c r="E19557" s="26" t="s">
        <v>39</v>
      </c>
      <c r="F19557" s="26">
        <v>1988</v>
      </c>
      <c r="G19557" s="27"/>
    </row>
    <row r="19558" spans="1:7" x14ac:dyDescent="0.15">
      <c r="A19558" s="25" t="s">
        <v>97</v>
      </c>
      <c r="B19558" s="29" t="s">
        <v>82</v>
      </c>
      <c r="C19558" s="29" t="s">
        <v>83</v>
      </c>
      <c r="D19558" s="26" t="s">
        <v>40</v>
      </c>
      <c r="E19558" s="26" t="s">
        <v>39</v>
      </c>
      <c r="F19558" s="26">
        <v>1987</v>
      </c>
      <c r="G19558" s="27"/>
    </row>
    <row r="19559" spans="1:7" x14ac:dyDescent="0.15">
      <c r="A19559" s="25" t="s">
        <v>97</v>
      </c>
      <c r="B19559" s="29" t="s">
        <v>82</v>
      </c>
      <c r="C19559" s="29" t="s">
        <v>83</v>
      </c>
      <c r="D19559" s="26" t="s">
        <v>40</v>
      </c>
      <c r="E19559" s="26" t="s">
        <v>39</v>
      </c>
      <c r="F19559" s="26">
        <v>1986</v>
      </c>
      <c r="G19559" s="27"/>
    </row>
    <row r="19560" spans="1:7" x14ac:dyDescent="0.15">
      <c r="A19560" s="25" t="s">
        <v>97</v>
      </c>
      <c r="B19560" s="29" t="s">
        <v>82</v>
      </c>
      <c r="C19560" s="29" t="s">
        <v>83</v>
      </c>
      <c r="D19560" s="26" t="s">
        <v>40</v>
      </c>
      <c r="E19560" s="26" t="s">
        <v>39</v>
      </c>
      <c r="F19560" s="26">
        <v>1985</v>
      </c>
      <c r="G19560" s="27"/>
    </row>
    <row r="19561" spans="1:7" x14ac:dyDescent="0.15">
      <c r="A19561" s="25" t="s">
        <v>97</v>
      </c>
      <c r="B19561" s="29" t="s">
        <v>82</v>
      </c>
      <c r="C19561" s="29" t="s">
        <v>83</v>
      </c>
      <c r="D19561" s="26" t="s">
        <v>40</v>
      </c>
      <c r="E19561" s="26" t="s">
        <v>39</v>
      </c>
      <c r="F19561" s="26">
        <v>1984</v>
      </c>
      <c r="G19561" s="27"/>
    </row>
    <row r="19562" spans="1:7" x14ac:dyDescent="0.15">
      <c r="A19562" s="25" t="s">
        <v>97</v>
      </c>
      <c r="B19562" s="29" t="s">
        <v>82</v>
      </c>
      <c r="C19562" s="29" t="s">
        <v>83</v>
      </c>
      <c r="D19562" s="26" t="s">
        <v>40</v>
      </c>
      <c r="E19562" s="26" t="s">
        <v>39</v>
      </c>
      <c r="F19562" s="26">
        <v>1983</v>
      </c>
      <c r="G19562" s="27"/>
    </row>
    <row r="19563" spans="1:7" x14ac:dyDescent="0.15">
      <c r="A19563" s="25" t="s">
        <v>97</v>
      </c>
      <c r="B19563" s="29" t="s">
        <v>82</v>
      </c>
      <c r="C19563" s="29" t="s">
        <v>83</v>
      </c>
      <c r="D19563" s="26" t="s">
        <v>40</v>
      </c>
      <c r="E19563" s="26" t="s">
        <v>39</v>
      </c>
      <c r="F19563" s="26">
        <v>1982</v>
      </c>
      <c r="G19563" s="27"/>
    </row>
    <row r="19564" spans="1:7" x14ac:dyDescent="0.15">
      <c r="A19564" s="25" t="s">
        <v>97</v>
      </c>
      <c r="B19564" s="29" t="s">
        <v>82</v>
      </c>
      <c r="C19564" s="29" t="s">
        <v>83</v>
      </c>
      <c r="D19564" s="26" t="s">
        <v>40</v>
      </c>
      <c r="E19564" s="26" t="s">
        <v>39</v>
      </c>
      <c r="F19564" s="26">
        <v>1981</v>
      </c>
      <c r="G19564" s="27"/>
    </row>
    <row r="19565" spans="1:7" x14ac:dyDescent="0.15">
      <c r="A19565" s="25" t="s">
        <v>97</v>
      </c>
      <c r="B19565" s="29" t="s">
        <v>82</v>
      </c>
      <c r="C19565" s="29" t="s">
        <v>83</v>
      </c>
      <c r="D19565" s="26" t="s">
        <v>40</v>
      </c>
      <c r="E19565" s="26" t="s">
        <v>39</v>
      </c>
      <c r="F19565" s="26">
        <v>1980</v>
      </c>
      <c r="G19565" s="27"/>
    </row>
    <row r="19566" spans="1:7" x14ac:dyDescent="0.15">
      <c r="A19566" s="25" t="s">
        <v>97</v>
      </c>
      <c r="B19566" s="29" t="s">
        <v>82</v>
      </c>
      <c r="C19566" s="29" t="s">
        <v>83</v>
      </c>
      <c r="D19566" s="26" t="s">
        <v>40</v>
      </c>
      <c r="E19566" s="26" t="s">
        <v>39</v>
      </c>
      <c r="F19566" s="26">
        <v>1979</v>
      </c>
      <c r="G19566" s="27"/>
    </row>
    <row r="19567" spans="1:7" x14ac:dyDescent="0.15">
      <c r="A19567" s="25" t="s">
        <v>97</v>
      </c>
      <c r="B19567" s="29" t="s">
        <v>82</v>
      </c>
      <c r="C19567" s="29" t="s">
        <v>83</v>
      </c>
      <c r="D19567" s="26" t="s">
        <v>40</v>
      </c>
      <c r="E19567" s="26" t="s">
        <v>39</v>
      </c>
      <c r="F19567" s="26">
        <v>1978</v>
      </c>
      <c r="G19567" s="27"/>
    </row>
    <row r="19568" spans="1:7" x14ac:dyDescent="0.15">
      <c r="A19568" s="25" t="s">
        <v>97</v>
      </c>
      <c r="B19568" s="29" t="s">
        <v>82</v>
      </c>
      <c r="C19568" s="29" t="s">
        <v>83</v>
      </c>
      <c r="D19568" s="26" t="s">
        <v>40</v>
      </c>
      <c r="E19568" s="26" t="s">
        <v>39</v>
      </c>
      <c r="F19568" s="26">
        <v>1977</v>
      </c>
      <c r="G19568" s="27"/>
    </row>
    <row r="19569" spans="1:7" x14ac:dyDescent="0.15">
      <c r="A19569" s="25" t="s">
        <v>97</v>
      </c>
      <c r="B19569" s="29" t="s">
        <v>82</v>
      </c>
      <c r="C19569" s="29" t="s">
        <v>83</v>
      </c>
      <c r="D19569" s="26" t="s">
        <v>40</v>
      </c>
      <c r="E19569" s="26" t="s">
        <v>39</v>
      </c>
      <c r="F19569" s="26">
        <v>1976</v>
      </c>
      <c r="G19569" s="27"/>
    </row>
    <row r="19570" spans="1:7" x14ac:dyDescent="0.15">
      <c r="A19570" s="25" t="s">
        <v>97</v>
      </c>
      <c r="B19570" s="29" t="s">
        <v>82</v>
      </c>
      <c r="C19570" s="29" t="s">
        <v>83</v>
      </c>
      <c r="D19570" s="26" t="s">
        <v>40</v>
      </c>
      <c r="E19570" s="26" t="s">
        <v>39</v>
      </c>
      <c r="F19570" s="26">
        <v>1975</v>
      </c>
      <c r="G19570" s="27"/>
    </row>
    <row r="19571" spans="1:7" x14ac:dyDescent="0.15">
      <c r="A19571" s="25" t="s">
        <v>97</v>
      </c>
      <c r="B19571" s="29" t="s">
        <v>82</v>
      </c>
      <c r="C19571" s="29" t="s">
        <v>83</v>
      </c>
      <c r="D19571" s="26" t="s">
        <v>40</v>
      </c>
      <c r="E19571" s="26" t="s">
        <v>39</v>
      </c>
      <c r="F19571" s="26">
        <v>1974</v>
      </c>
      <c r="G19571" s="27"/>
    </row>
    <row r="19572" spans="1:7" x14ac:dyDescent="0.15">
      <c r="A19572" s="25" t="s">
        <v>97</v>
      </c>
      <c r="B19572" s="29" t="s">
        <v>82</v>
      </c>
      <c r="C19572" s="29" t="s">
        <v>83</v>
      </c>
      <c r="D19572" s="26" t="s">
        <v>40</v>
      </c>
      <c r="E19572" s="26" t="s">
        <v>39</v>
      </c>
      <c r="F19572" s="26">
        <v>1973</v>
      </c>
      <c r="G19572" s="27"/>
    </row>
    <row r="19573" spans="1:7" x14ac:dyDescent="0.15">
      <c r="A19573" s="25" t="s">
        <v>97</v>
      </c>
      <c r="B19573" s="29" t="s">
        <v>82</v>
      </c>
      <c r="C19573" s="29" t="s">
        <v>83</v>
      </c>
      <c r="D19573" s="26" t="s">
        <v>40</v>
      </c>
      <c r="E19573" s="26" t="s">
        <v>39</v>
      </c>
      <c r="F19573" s="26">
        <v>1972</v>
      </c>
      <c r="G19573" s="27"/>
    </row>
    <row r="19574" spans="1:7" x14ac:dyDescent="0.15">
      <c r="A19574" s="25" t="s">
        <v>97</v>
      </c>
      <c r="B19574" s="29" t="s">
        <v>82</v>
      </c>
      <c r="C19574" s="29" t="s">
        <v>83</v>
      </c>
      <c r="D19574" s="26" t="s">
        <v>40</v>
      </c>
      <c r="E19574" s="26" t="s">
        <v>39</v>
      </c>
      <c r="F19574" s="26">
        <v>1971</v>
      </c>
      <c r="G19574" s="27"/>
    </row>
    <row r="19575" spans="1:7" x14ac:dyDescent="0.15">
      <c r="A19575" s="25" t="s">
        <v>97</v>
      </c>
      <c r="B19575" s="29" t="s">
        <v>82</v>
      </c>
      <c r="C19575" s="29" t="s">
        <v>83</v>
      </c>
      <c r="D19575" s="26" t="s">
        <v>40</v>
      </c>
      <c r="E19575" s="26" t="s">
        <v>39</v>
      </c>
      <c r="F19575" s="26">
        <v>1970</v>
      </c>
      <c r="G19575" s="27"/>
    </row>
    <row r="19576" spans="1:7" x14ac:dyDescent="0.15">
      <c r="A19576" s="25" t="s">
        <v>97</v>
      </c>
      <c r="B19576" s="29" t="s">
        <v>82</v>
      </c>
      <c r="C19576" s="29" t="s">
        <v>83</v>
      </c>
      <c r="D19576" s="26" t="s">
        <v>40</v>
      </c>
      <c r="E19576" s="26" t="s">
        <v>39</v>
      </c>
      <c r="F19576" s="26">
        <v>1969</v>
      </c>
      <c r="G19576" s="27"/>
    </row>
    <row r="19577" spans="1:7" x14ac:dyDescent="0.15">
      <c r="A19577" s="25" t="s">
        <v>97</v>
      </c>
      <c r="B19577" s="29" t="s">
        <v>82</v>
      </c>
      <c r="C19577" s="29" t="s">
        <v>83</v>
      </c>
      <c r="D19577" s="26" t="s">
        <v>40</v>
      </c>
      <c r="E19577" s="26" t="s">
        <v>39</v>
      </c>
      <c r="F19577" s="26">
        <v>1968</v>
      </c>
      <c r="G19577" s="27"/>
    </row>
    <row r="19578" spans="1:7" x14ac:dyDescent="0.15">
      <c r="A19578" s="25" t="s">
        <v>97</v>
      </c>
      <c r="B19578" s="29" t="s">
        <v>82</v>
      </c>
      <c r="C19578" s="29" t="s">
        <v>83</v>
      </c>
      <c r="D19578" s="26" t="s">
        <v>40</v>
      </c>
      <c r="E19578" s="26" t="s">
        <v>39</v>
      </c>
      <c r="F19578" s="26">
        <v>1967</v>
      </c>
      <c r="G19578" s="27"/>
    </row>
    <row r="19579" spans="1:7" x14ac:dyDescent="0.15">
      <c r="A19579" s="25" t="s">
        <v>97</v>
      </c>
      <c r="B19579" s="29" t="s">
        <v>82</v>
      </c>
      <c r="C19579" s="29" t="s">
        <v>83</v>
      </c>
      <c r="D19579" s="26" t="s">
        <v>40</v>
      </c>
      <c r="E19579" s="26" t="s">
        <v>39</v>
      </c>
      <c r="F19579" s="26">
        <v>1966</v>
      </c>
      <c r="G19579" s="27"/>
    </row>
    <row r="19580" spans="1:7" x14ac:dyDescent="0.15">
      <c r="A19580" s="25" t="s">
        <v>97</v>
      </c>
      <c r="B19580" s="29" t="s">
        <v>82</v>
      </c>
      <c r="C19580" s="29" t="s">
        <v>83</v>
      </c>
      <c r="D19580" s="26" t="s">
        <v>40</v>
      </c>
      <c r="E19580" s="26" t="s">
        <v>39</v>
      </c>
      <c r="F19580" s="26">
        <v>1965</v>
      </c>
      <c r="G19580" s="27"/>
    </row>
    <row r="19581" spans="1:7" x14ac:dyDescent="0.15">
      <c r="A19581" s="25" t="s">
        <v>97</v>
      </c>
      <c r="B19581" s="29" t="s">
        <v>82</v>
      </c>
      <c r="C19581" s="29" t="s">
        <v>83</v>
      </c>
      <c r="D19581" s="26" t="s">
        <v>40</v>
      </c>
      <c r="E19581" s="26" t="s">
        <v>39</v>
      </c>
      <c r="F19581" s="26">
        <v>1964</v>
      </c>
      <c r="G19581" s="27"/>
    </row>
    <row r="19582" spans="1:7" x14ac:dyDescent="0.15">
      <c r="A19582" s="25" t="s">
        <v>97</v>
      </c>
      <c r="B19582" s="29" t="s">
        <v>82</v>
      </c>
      <c r="C19582" s="29" t="s">
        <v>83</v>
      </c>
      <c r="D19582" s="26" t="s">
        <v>40</v>
      </c>
      <c r="E19582" s="26" t="s">
        <v>39</v>
      </c>
      <c r="F19582" s="26">
        <v>1963</v>
      </c>
      <c r="G19582" s="27"/>
    </row>
    <row r="19583" spans="1:7" x14ac:dyDescent="0.15">
      <c r="A19583" s="25" t="s">
        <v>97</v>
      </c>
      <c r="B19583" s="29" t="s">
        <v>82</v>
      </c>
      <c r="C19583" s="29" t="s">
        <v>83</v>
      </c>
      <c r="D19583" s="26" t="s">
        <v>40</v>
      </c>
      <c r="E19583" s="26" t="s">
        <v>39</v>
      </c>
      <c r="F19583" s="26">
        <v>1962</v>
      </c>
      <c r="G19583" s="27"/>
    </row>
    <row r="19584" spans="1:7" x14ac:dyDescent="0.15">
      <c r="A19584" s="25" t="s">
        <v>97</v>
      </c>
      <c r="B19584" s="29" t="s">
        <v>82</v>
      </c>
      <c r="C19584" s="29" t="s">
        <v>83</v>
      </c>
      <c r="D19584" s="26" t="s">
        <v>40</v>
      </c>
      <c r="E19584" s="26" t="s">
        <v>39</v>
      </c>
      <c r="F19584" s="26">
        <v>1961</v>
      </c>
      <c r="G19584" s="27"/>
    </row>
    <row r="19585" spans="1:7" x14ac:dyDescent="0.15">
      <c r="A19585" s="25" t="s">
        <v>97</v>
      </c>
      <c r="B19585" s="29" t="s">
        <v>82</v>
      </c>
      <c r="C19585" s="29" t="s">
        <v>83</v>
      </c>
      <c r="D19585" s="26" t="s">
        <v>40</v>
      </c>
      <c r="E19585" s="26" t="s">
        <v>39</v>
      </c>
      <c r="F19585" s="26">
        <v>1960</v>
      </c>
      <c r="G19585" s="27"/>
    </row>
    <row r="19586" spans="1:7" x14ac:dyDescent="0.15">
      <c r="A19586" s="25" t="s">
        <v>97</v>
      </c>
      <c r="B19586" s="29" t="s">
        <v>82</v>
      </c>
      <c r="C19586" s="29" t="s">
        <v>83</v>
      </c>
      <c r="D19586" s="26" t="s">
        <v>44</v>
      </c>
      <c r="E19586" s="26" t="s">
        <v>43</v>
      </c>
      <c r="F19586" s="26">
        <v>2023</v>
      </c>
      <c r="G19586" s="27">
        <v>33158</v>
      </c>
    </row>
    <row r="19587" spans="1:7" x14ac:dyDescent="0.15">
      <c r="A19587" s="25" t="s">
        <v>97</v>
      </c>
      <c r="B19587" s="29" t="s">
        <v>82</v>
      </c>
      <c r="C19587" s="29" t="s">
        <v>83</v>
      </c>
      <c r="D19587" s="26" t="s">
        <v>44</v>
      </c>
      <c r="E19587" s="26" t="s">
        <v>43</v>
      </c>
      <c r="F19587" s="26">
        <v>2022</v>
      </c>
      <c r="G19587" s="27">
        <v>32743</v>
      </c>
    </row>
    <row r="19588" spans="1:7" x14ac:dyDescent="0.15">
      <c r="A19588" s="25" t="s">
        <v>97</v>
      </c>
      <c r="B19588" s="29" t="s">
        <v>82</v>
      </c>
      <c r="C19588" s="29" t="s">
        <v>83</v>
      </c>
      <c r="D19588" s="26" t="s">
        <v>44</v>
      </c>
      <c r="E19588" s="26" t="s">
        <v>43</v>
      </c>
      <c r="F19588" s="26">
        <v>2021</v>
      </c>
      <c r="G19588" s="27">
        <v>32407</v>
      </c>
    </row>
    <row r="19589" spans="1:7" x14ac:dyDescent="0.15">
      <c r="A19589" s="25" t="s">
        <v>97</v>
      </c>
      <c r="B19589" s="29" t="s">
        <v>82</v>
      </c>
      <c r="C19589" s="29" t="s">
        <v>83</v>
      </c>
      <c r="D19589" s="26" t="s">
        <v>44</v>
      </c>
      <c r="E19589" s="26" t="s">
        <v>43</v>
      </c>
      <c r="F19589" s="26">
        <v>2020</v>
      </c>
      <c r="G19589" s="27">
        <v>32509</v>
      </c>
    </row>
    <row r="19590" spans="1:7" x14ac:dyDescent="0.15">
      <c r="A19590" s="25" t="s">
        <v>97</v>
      </c>
      <c r="B19590" s="29" t="s">
        <v>82</v>
      </c>
      <c r="C19590" s="29" t="s">
        <v>83</v>
      </c>
      <c r="D19590" s="26" t="s">
        <v>44</v>
      </c>
      <c r="E19590" s="26" t="s">
        <v>43</v>
      </c>
      <c r="F19590" s="26">
        <v>2019</v>
      </c>
      <c r="G19590" s="27">
        <v>32794</v>
      </c>
    </row>
    <row r="19591" spans="1:7" x14ac:dyDescent="0.15">
      <c r="A19591" s="25" t="s">
        <v>97</v>
      </c>
      <c r="B19591" s="29" t="s">
        <v>82</v>
      </c>
      <c r="C19591" s="29" t="s">
        <v>83</v>
      </c>
      <c r="D19591" s="26" t="s">
        <v>44</v>
      </c>
      <c r="E19591" s="26" t="s">
        <v>43</v>
      </c>
      <c r="F19591" s="26">
        <v>2018</v>
      </c>
      <c r="G19591" s="27">
        <v>32443</v>
      </c>
    </row>
    <row r="19592" spans="1:7" x14ac:dyDescent="0.15">
      <c r="A19592" s="25" t="s">
        <v>97</v>
      </c>
      <c r="B19592" s="29" t="s">
        <v>82</v>
      </c>
      <c r="C19592" s="29" t="s">
        <v>83</v>
      </c>
      <c r="D19592" s="26" t="s">
        <v>44</v>
      </c>
      <c r="E19592" s="26" t="s">
        <v>43</v>
      </c>
      <c r="F19592" s="26">
        <v>2017</v>
      </c>
      <c r="G19592" s="27">
        <v>32060</v>
      </c>
    </row>
    <row r="19593" spans="1:7" x14ac:dyDescent="0.15">
      <c r="A19593" s="25" t="s">
        <v>97</v>
      </c>
      <c r="B19593" s="29" t="s">
        <v>82</v>
      </c>
      <c r="C19593" s="29" t="s">
        <v>83</v>
      </c>
      <c r="D19593" s="26" t="s">
        <v>44</v>
      </c>
      <c r="E19593" s="26" t="s">
        <v>43</v>
      </c>
      <c r="F19593" s="26">
        <v>2016</v>
      </c>
      <c r="G19593" s="27">
        <v>31746</v>
      </c>
    </row>
    <row r="19594" spans="1:7" x14ac:dyDescent="0.15">
      <c r="A19594" s="25" t="s">
        <v>97</v>
      </c>
      <c r="B19594" s="29" t="s">
        <v>82</v>
      </c>
      <c r="C19594" s="29" t="s">
        <v>83</v>
      </c>
      <c r="D19594" s="26" t="s">
        <v>44</v>
      </c>
      <c r="E19594" s="26" t="s">
        <v>43</v>
      </c>
      <c r="F19594" s="26">
        <v>2015</v>
      </c>
      <c r="G19594" s="27">
        <v>31285</v>
      </c>
    </row>
    <row r="19595" spans="1:7" x14ac:dyDescent="0.15">
      <c r="A19595" s="25" t="s">
        <v>97</v>
      </c>
      <c r="B19595" s="29" t="s">
        <v>82</v>
      </c>
      <c r="C19595" s="29" t="s">
        <v>83</v>
      </c>
      <c r="D19595" s="26" t="s">
        <v>44</v>
      </c>
      <c r="E19595" s="26" t="s">
        <v>43</v>
      </c>
      <c r="F19595" s="26">
        <v>2014</v>
      </c>
      <c r="G19595" s="27">
        <v>30752</v>
      </c>
    </row>
    <row r="19596" spans="1:7" x14ac:dyDescent="0.15">
      <c r="A19596" s="25" t="s">
        <v>97</v>
      </c>
      <c r="B19596" s="29" t="s">
        <v>82</v>
      </c>
      <c r="C19596" s="29" t="s">
        <v>83</v>
      </c>
      <c r="D19596" s="26" t="s">
        <v>44</v>
      </c>
      <c r="E19596" s="26" t="s">
        <v>43</v>
      </c>
      <c r="F19596" s="26">
        <v>2013</v>
      </c>
      <c r="G19596" s="27">
        <v>30042</v>
      </c>
    </row>
    <row r="19597" spans="1:7" x14ac:dyDescent="0.15">
      <c r="A19597" s="25" t="s">
        <v>97</v>
      </c>
      <c r="B19597" s="29" t="s">
        <v>82</v>
      </c>
      <c r="C19597" s="29" t="s">
        <v>83</v>
      </c>
      <c r="D19597" s="26" t="s">
        <v>44</v>
      </c>
      <c r="E19597" s="26" t="s">
        <v>43</v>
      </c>
      <c r="F19597" s="26">
        <v>2012</v>
      </c>
      <c r="G19597" s="27">
        <v>29694</v>
      </c>
    </row>
    <row r="19598" spans="1:7" x14ac:dyDescent="0.15">
      <c r="A19598" s="25" t="s">
        <v>97</v>
      </c>
      <c r="B19598" s="29" t="s">
        <v>82</v>
      </c>
      <c r="C19598" s="29" t="s">
        <v>83</v>
      </c>
      <c r="D19598" s="26" t="s">
        <v>44</v>
      </c>
      <c r="E19598" s="26" t="s">
        <v>43</v>
      </c>
      <c r="F19598" s="26">
        <v>2011</v>
      </c>
      <c r="G19598" s="27">
        <v>29374</v>
      </c>
    </row>
    <row r="19599" spans="1:7" x14ac:dyDescent="0.15">
      <c r="A19599" s="25" t="s">
        <v>97</v>
      </c>
      <c r="B19599" s="29" t="s">
        <v>82</v>
      </c>
      <c r="C19599" s="29" t="s">
        <v>83</v>
      </c>
      <c r="D19599" s="26" t="s">
        <v>44</v>
      </c>
      <c r="E19599" s="26" t="s">
        <v>43</v>
      </c>
      <c r="F19599" s="26">
        <v>2010</v>
      </c>
      <c r="G19599" s="27">
        <v>29227</v>
      </c>
    </row>
    <row r="19600" spans="1:7" x14ac:dyDescent="0.15">
      <c r="A19600" s="25" t="s">
        <v>97</v>
      </c>
      <c r="B19600" s="29" t="s">
        <v>82</v>
      </c>
      <c r="C19600" s="29" t="s">
        <v>83</v>
      </c>
      <c r="D19600" s="26" t="s">
        <v>44</v>
      </c>
      <c r="E19600" s="26" t="s">
        <v>43</v>
      </c>
      <c r="F19600" s="26">
        <v>2009</v>
      </c>
      <c r="G19600" s="27">
        <v>29154</v>
      </c>
    </row>
    <row r="19601" spans="1:7" x14ac:dyDescent="0.15">
      <c r="A19601" s="25" t="s">
        <v>97</v>
      </c>
      <c r="B19601" s="29" t="s">
        <v>82</v>
      </c>
      <c r="C19601" s="29" t="s">
        <v>83</v>
      </c>
      <c r="D19601" s="26" t="s">
        <v>44</v>
      </c>
      <c r="E19601" s="26" t="s">
        <v>43</v>
      </c>
      <c r="F19601" s="26">
        <v>2008</v>
      </c>
      <c r="G19601" s="27">
        <v>29628</v>
      </c>
    </row>
    <row r="19602" spans="1:7" x14ac:dyDescent="0.15">
      <c r="A19602" s="25" t="s">
        <v>97</v>
      </c>
      <c r="B19602" s="29" t="s">
        <v>82</v>
      </c>
      <c r="C19602" s="29" t="s">
        <v>83</v>
      </c>
      <c r="D19602" s="26" t="s">
        <v>44</v>
      </c>
      <c r="E19602" s="26" t="s">
        <v>43</v>
      </c>
      <c r="F19602" s="26">
        <v>2007</v>
      </c>
      <c r="G19602" s="27">
        <v>29379</v>
      </c>
    </row>
    <row r="19603" spans="1:7" x14ac:dyDescent="0.15">
      <c r="A19603" s="25" t="s">
        <v>97</v>
      </c>
      <c r="B19603" s="29" t="s">
        <v>82</v>
      </c>
      <c r="C19603" s="29" t="s">
        <v>83</v>
      </c>
      <c r="D19603" s="26" t="s">
        <v>44</v>
      </c>
      <c r="E19603" s="26" t="s">
        <v>43</v>
      </c>
      <c r="F19603" s="26">
        <v>2006</v>
      </c>
      <c r="G19603" s="27">
        <v>29141</v>
      </c>
    </row>
    <row r="19604" spans="1:7" x14ac:dyDescent="0.15">
      <c r="A19604" s="25" t="s">
        <v>97</v>
      </c>
      <c r="B19604" s="29" t="s">
        <v>82</v>
      </c>
      <c r="C19604" s="29" t="s">
        <v>83</v>
      </c>
      <c r="D19604" s="26" t="s">
        <v>44</v>
      </c>
      <c r="E19604" s="26" t="s">
        <v>43</v>
      </c>
      <c r="F19604" s="26">
        <v>2005</v>
      </c>
      <c r="G19604" s="27">
        <v>28853</v>
      </c>
    </row>
    <row r="19605" spans="1:7" x14ac:dyDescent="0.15">
      <c r="A19605" s="25" t="s">
        <v>97</v>
      </c>
      <c r="B19605" s="29" t="s">
        <v>82</v>
      </c>
      <c r="C19605" s="29" t="s">
        <v>83</v>
      </c>
      <c r="D19605" s="26" t="s">
        <v>44</v>
      </c>
      <c r="E19605" s="26" t="s">
        <v>43</v>
      </c>
      <c r="F19605" s="26">
        <v>2004</v>
      </c>
      <c r="G19605" s="27">
        <v>28533</v>
      </c>
    </row>
    <row r="19606" spans="1:7" x14ac:dyDescent="0.15">
      <c r="A19606" s="25" t="s">
        <v>97</v>
      </c>
      <c r="B19606" s="29" t="s">
        <v>82</v>
      </c>
      <c r="C19606" s="29" t="s">
        <v>83</v>
      </c>
      <c r="D19606" s="26" t="s">
        <v>44</v>
      </c>
      <c r="E19606" s="26" t="s">
        <v>43</v>
      </c>
      <c r="F19606" s="26">
        <v>2003</v>
      </c>
      <c r="G19606" s="27">
        <v>28223</v>
      </c>
    </row>
    <row r="19607" spans="1:7" x14ac:dyDescent="0.15">
      <c r="A19607" s="25" t="s">
        <v>97</v>
      </c>
      <c r="B19607" s="29" t="s">
        <v>82</v>
      </c>
      <c r="C19607" s="29" t="s">
        <v>83</v>
      </c>
      <c r="D19607" s="26" t="s">
        <v>44</v>
      </c>
      <c r="E19607" s="26" t="s">
        <v>43</v>
      </c>
      <c r="F19607" s="26">
        <v>2002</v>
      </c>
      <c r="G19607" s="27">
        <v>27944</v>
      </c>
    </row>
    <row r="19608" spans="1:7" x14ac:dyDescent="0.15">
      <c r="A19608" s="25" t="s">
        <v>97</v>
      </c>
      <c r="B19608" s="29" t="s">
        <v>82</v>
      </c>
      <c r="C19608" s="29" t="s">
        <v>83</v>
      </c>
      <c r="D19608" s="26" t="s">
        <v>44</v>
      </c>
      <c r="E19608" s="26" t="s">
        <v>43</v>
      </c>
      <c r="F19608" s="26">
        <v>2001</v>
      </c>
      <c r="G19608" s="27">
        <v>27712</v>
      </c>
    </row>
    <row r="19609" spans="1:7" x14ac:dyDescent="0.15">
      <c r="A19609" s="25" t="s">
        <v>97</v>
      </c>
      <c r="B19609" s="29" t="s">
        <v>82</v>
      </c>
      <c r="C19609" s="29" t="s">
        <v>83</v>
      </c>
      <c r="D19609" s="26" t="s">
        <v>44</v>
      </c>
      <c r="E19609" s="26" t="s">
        <v>43</v>
      </c>
      <c r="F19609" s="26">
        <v>2000</v>
      </c>
      <c r="G19609" s="27">
        <v>27484</v>
      </c>
    </row>
    <row r="19610" spans="1:7" x14ac:dyDescent="0.15">
      <c r="A19610" s="25" t="s">
        <v>97</v>
      </c>
      <c r="B19610" s="29" t="s">
        <v>82</v>
      </c>
      <c r="C19610" s="29" t="s">
        <v>83</v>
      </c>
      <c r="D19610" s="26" t="s">
        <v>44</v>
      </c>
      <c r="E19610" s="26" t="s">
        <v>43</v>
      </c>
      <c r="F19610" s="26">
        <v>1999</v>
      </c>
      <c r="G19610" s="27">
        <v>27167</v>
      </c>
    </row>
    <row r="19611" spans="1:7" x14ac:dyDescent="0.15">
      <c r="A19611" s="25" t="s">
        <v>97</v>
      </c>
      <c r="B19611" s="29" t="s">
        <v>82</v>
      </c>
      <c r="C19611" s="29" t="s">
        <v>83</v>
      </c>
      <c r="D19611" s="26" t="s">
        <v>44</v>
      </c>
      <c r="E19611" s="26" t="s">
        <v>43</v>
      </c>
      <c r="F19611" s="26">
        <v>1998</v>
      </c>
      <c r="G19611" s="27">
        <v>26794</v>
      </c>
    </row>
    <row r="19612" spans="1:7" x14ac:dyDescent="0.15">
      <c r="A19612" s="25" t="s">
        <v>97</v>
      </c>
      <c r="B19612" s="29" t="s">
        <v>82</v>
      </c>
      <c r="C19612" s="29" t="s">
        <v>83</v>
      </c>
      <c r="D19612" s="26" t="s">
        <v>44</v>
      </c>
      <c r="E19612" s="26" t="s">
        <v>43</v>
      </c>
      <c r="F19612" s="26">
        <v>1997</v>
      </c>
      <c r="G19612" s="27">
        <v>26523</v>
      </c>
    </row>
    <row r="19613" spans="1:7" x14ac:dyDescent="0.15">
      <c r="A19613" s="25" t="s">
        <v>97</v>
      </c>
      <c r="B19613" s="29" t="s">
        <v>82</v>
      </c>
      <c r="C19613" s="29" t="s">
        <v>83</v>
      </c>
      <c r="D19613" s="26" t="s">
        <v>44</v>
      </c>
      <c r="E19613" s="26" t="s">
        <v>43</v>
      </c>
      <c r="F19613" s="26">
        <v>1996</v>
      </c>
      <c r="G19613" s="27">
        <v>26056</v>
      </c>
    </row>
    <row r="19614" spans="1:7" x14ac:dyDescent="0.15">
      <c r="A19614" s="25" t="s">
        <v>97</v>
      </c>
      <c r="B19614" s="29" t="s">
        <v>82</v>
      </c>
      <c r="C19614" s="29" t="s">
        <v>83</v>
      </c>
      <c r="D19614" s="26" t="s">
        <v>44</v>
      </c>
      <c r="E19614" s="26" t="s">
        <v>43</v>
      </c>
      <c r="F19614" s="26">
        <v>1995</v>
      </c>
      <c r="G19614" s="27">
        <v>25814</v>
      </c>
    </row>
    <row r="19615" spans="1:7" x14ac:dyDescent="0.15">
      <c r="A19615" s="25" t="s">
        <v>97</v>
      </c>
      <c r="B19615" s="29" t="s">
        <v>82</v>
      </c>
      <c r="C19615" s="29" t="s">
        <v>83</v>
      </c>
      <c r="D19615" s="26" t="s">
        <v>44</v>
      </c>
      <c r="E19615" s="26" t="s">
        <v>43</v>
      </c>
      <c r="F19615" s="26">
        <v>1994</v>
      </c>
      <c r="G19615" s="27">
        <v>25529</v>
      </c>
    </row>
    <row r="19616" spans="1:7" x14ac:dyDescent="0.15">
      <c r="A19616" s="25" t="s">
        <v>97</v>
      </c>
      <c r="B19616" s="29" t="s">
        <v>82</v>
      </c>
      <c r="C19616" s="29" t="s">
        <v>83</v>
      </c>
      <c r="D19616" s="26" t="s">
        <v>44</v>
      </c>
      <c r="E19616" s="26" t="s">
        <v>43</v>
      </c>
      <c r="F19616" s="26">
        <v>1993</v>
      </c>
      <c r="G19616" s="27">
        <v>25299</v>
      </c>
    </row>
    <row r="19617" spans="1:7" x14ac:dyDescent="0.15">
      <c r="A19617" s="25" t="s">
        <v>97</v>
      </c>
      <c r="B19617" s="29" t="s">
        <v>82</v>
      </c>
      <c r="C19617" s="29" t="s">
        <v>83</v>
      </c>
      <c r="D19617" s="26" t="s">
        <v>44</v>
      </c>
      <c r="E19617" s="26" t="s">
        <v>43</v>
      </c>
      <c r="F19617" s="26">
        <v>1992</v>
      </c>
      <c r="G19617" s="27"/>
    </row>
    <row r="19618" spans="1:7" x14ac:dyDescent="0.15">
      <c r="A19618" s="25" t="s">
        <v>97</v>
      </c>
      <c r="B19618" s="29" t="s">
        <v>82</v>
      </c>
      <c r="C19618" s="29" t="s">
        <v>83</v>
      </c>
      <c r="D19618" s="26" t="s">
        <v>44</v>
      </c>
      <c r="E19618" s="26" t="s">
        <v>43</v>
      </c>
      <c r="F19618" s="26">
        <v>1991</v>
      </c>
      <c r="G19618" s="27"/>
    </row>
    <row r="19619" spans="1:7" x14ac:dyDescent="0.15">
      <c r="A19619" s="25" t="s">
        <v>97</v>
      </c>
      <c r="B19619" s="29" t="s">
        <v>82</v>
      </c>
      <c r="C19619" s="29" t="s">
        <v>83</v>
      </c>
      <c r="D19619" s="26" t="s">
        <v>44</v>
      </c>
      <c r="E19619" s="26" t="s">
        <v>43</v>
      </c>
      <c r="F19619" s="26">
        <v>1990</v>
      </c>
      <c r="G19619" s="27"/>
    </row>
    <row r="19620" spans="1:7" x14ac:dyDescent="0.15">
      <c r="A19620" s="25" t="s">
        <v>97</v>
      </c>
      <c r="B19620" s="29" t="s">
        <v>82</v>
      </c>
      <c r="C19620" s="29" t="s">
        <v>83</v>
      </c>
      <c r="D19620" s="26" t="s">
        <v>44</v>
      </c>
      <c r="E19620" s="26" t="s">
        <v>43</v>
      </c>
      <c r="F19620" s="26">
        <v>1989</v>
      </c>
      <c r="G19620" s="27"/>
    </row>
    <row r="19621" spans="1:7" x14ac:dyDescent="0.15">
      <c r="A19621" s="25" t="s">
        <v>97</v>
      </c>
      <c r="B19621" s="29" t="s">
        <v>82</v>
      </c>
      <c r="C19621" s="29" t="s">
        <v>83</v>
      </c>
      <c r="D19621" s="26" t="s">
        <v>44</v>
      </c>
      <c r="E19621" s="26" t="s">
        <v>43</v>
      </c>
      <c r="F19621" s="26">
        <v>1988</v>
      </c>
      <c r="G19621" s="27"/>
    </row>
    <row r="19622" spans="1:7" x14ac:dyDescent="0.15">
      <c r="A19622" s="25" t="s">
        <v>97</v>
      </c>
      <c r="B19622" s="29" t="s">
        <v>82</v>
      </c>
      <c r="C19622" s="29" t="s">
        <v>83</v>
      </c>
      <c r="D19622" s="26" t="s">
        <v>44</v>
      </c>
      <c r="E19622" s="26" t="s">
        <v>43</v>
      </c>
      <c r="F19622" s="26">
        <v>1987</v>
      </c>
      <c r="G19622" s="27"/>
    </row>
    <row r="19623" spans="1:7" x14ac:dyDescent="0.15">
      <c r="A19623" s="25" t="s">
        <v>97</v>
      </c>
      <c r="B19623" s="29" t="s">
        <v>82</v>
      </c>
      <c r="C19623" s="29" t="s">
        <v>83</v>
      </c>
      <c r="D19623" s="26" t="s">
        <v>44</v>
      </c>
      <c r="E19623" s="26" t="s">
        <v>43</v>
      </c>
      <c r="F19623" s="26">
        <v>1986</v>
      </c>
      <c r="G19623" s="27"/>
    </row>
    <row r="19624" spans="1:7" x14ac:dyDescent="0.15">
      <c r="A19624" s="25" t="s">
        <v>97</v>
      </c>
      <c r="B19624" s="29" t="s">
        <v>82</v>
      </c>
      <c r="C19624" s="29" t="s">
        <v>83</v>
      </c>
      <c r="D19624" s="26" t="s">
        <v>44</v>
      </c>
      <c r="E19624" s="26" t="s">
        <v>43</v>
      </c>
      <c r="F19624" s="26">
        <v>1985</v>
      </c>
      <c r="G19624" s="27"/>
    </row>
    <row r="19625" spans="1:7" x14ac:dyDescent="0.15">
      <c r="A19625" s="25" t="s">
        <v>97</v>
      </c>
      <c r="B19625" s="29" t="s">
        <v>82</v>
      </c>
      <c r="C19625" s="29" t="s">
        <v>83</v>
      </c>
      <c r="D19625" s="26" t="s">
        <v>44</v>
      </c>
      <c r="E19625" s="26" t="s">
        <v>43</v>
      </c>
      <c r="F19625" s="26">
        <v>1984</v>
      </c>
      <c r="G19625" s="27"/>
    </row>
    <row r="19626" spans="1:7" x14ac:dyDescent="0.15">
      <c r="A19626" s="25" t="s">
        <v>97</v>
      </c>
      <c r="B19626" s="29" t="s">
        <v>82</v>
      </c>
      <c r="C19626" s="29" t="s">
        <v>83</v>
      </c>
      <c r="D19626" s="26" t="s">
        <v>44</v>
      </c>
      <c r="E19626" s="26" t="s">
        <v>43</v>
      </c>
      <c r="F19626" s="26">
        <v>1983</v>
      </c>
      <c r="G19626" s="27"/>
    </row>
    <row r="19627" spans="1:7" x14ac:dyDescent="0.15">
      <c r="A19627" s="25" t="s">
        <v>97</v>
      </c>
      <c r="B19627" s="29" t="s">
        <v>82</v>
      </c>
      <c r="C19627" s="29" t="s">
        <v>83</v>
      </c>
      <c r="D19627" s="26" t="s">
        <v>44</v>
      </c>
      <c r="E19627" s="26" t="s">
        <v>43</v>
      </c>
      <c r="F19627" s="26">
        <v>1982</v>
      </c>
      <c r="G19627" s="27"/>
    </row>
    <row r="19628" spans="1:7" x14ac:dyDescent="0.15">
      <c r="A19628" s="25" t="s">
        <v>97</v>
      </c>
      <c r="B19628" s="29" t="s">
        <v>82</v>
      </c>
      <c r="C19628" s="29" t="s">
        <v>83</v>
      </c>
      <c r="D19628" s="26" t="s">
        <v>44</v>
      </c>
      <c r="E19628" s="26" t="s">
        <v>43</v>
      </c>
      <c r="F19628" s="26">
        <v>1981</v>
      </c>
      <c r="G19628" s="27"/>
    </row>
    <row r="19629" spans="1:7" x14ac:dyDescent="0.15">
      <c r="A19629" s="25" t="s">
        <v>97</v>
      </c>
      <c r="B19629" s="29" t="s">
        <v>82</v>
      </c>
      <c r="C19629" s="29" t="s">
        <v>83</v>
      </c>
      <c r="D19629" s="26" t="s">
        <v>44</v>
      </c>
      <c r="E19629" s="26" t="s">
        <v>43</v>
      </c>
      <c r="F19629" s="26">
        <v>1980</v>
      </c>
      <c r="G19629" s="27"/>
    </row>
    <row r="19630" spans="1:7" x14ac:dyDescent="0.15">
      <c r="A19630" s="25" t="s">
        <v>97</v>
      </c>
      <c r="B19630" s="29" t="s">
        <v>82</v>
      </c>
      <c r="C19630" s="29" t="s">
        <v>83</v>
      </c>
      <c r="D19630" s="26" t="s">
        <v>44</v>
      </c>
      <c r="E19630" s="26" t="s">
        <v>43</v>
      </c>
      <c r="F19630" s="26">
        <v>1979</v>
      </c>
      <c r="G19630" s="27"/>
    </row>
    <row r="19631" spans="1:7" x14ac:dyDescent="0.15">
      <c r="A19631" s="25" t="s">
        <v>97</v>
      </c>
      <c r="B19631" s="29" t="s">
        <v>82</v>
      </c>
      <c r="C19631" s="29" t="s">
        <v>83</v>
      </c>
      <c r="D19631" s="26" t="s">
        <v>44</v>
      </c>
      <c r="E19631" s="26" t="s">
        <v>43</v>
      </c>
      <c r="F19631" s="26">
        <v>1978</v>
      </c>
      <c r="G19631" s="27"/>
    </row>
    <row r="19632" spans="1:7" x14ac:dyDescent="0.15">
      <c r="A19632" s="25" t="s">
        <v>97</v>
      </c>
      <c r="B19632" s="29" t="s">
        <v>82</v>
      </c>
      <c r="C19632" s="29" t="s">
        <v>83</v>
      </c>
      <c r="D19632" s="26" t="s">
        <v>44</v>
      </c>
      <c r="E19632" s="26" t="s">
        <v>43</v>
      </c>
      <c r="F19632" s="26">
        <v>1977</v>
      </c>
      <c r="G19632" s="27"/>
    </row>
    <row r="19633" spans="1:7" x14ac:dyDescent="0.15">
      <c r="A19633" s="25" t="s">
        <v>97</v>
      </c>
      <c r="B19633" s="29" t="s">
        <v>82</v>
      </c>
      <c r="C19633" s="29" t="s">
        <v>83</v>
      </c>
      <c r="D19633" s="26" t="s">
        <v>44</v>
      </c>
      <c r="E19633" s="26" t="s">
        <v>43</v>
      </c>
      <c r="F19633" s="26">
        <v>1976</v>
      </c>
      <c r="G19633" s="27"/>
    </row>
    <row r="19634" spans="1:7" x14ac:dyDescent="0.15">
      <c r="A19634" s="25" t="s">
        <v>97</v>
      </c>
      <c r="B19634" s="29" t="s">
        <v>82</v>
      </c>
      <c r="C19634" s="29" t="s">
        <v>83</v>
      </c>
      <c r="D19634" s="26" t="s">
        <v>44</v>
      </c>
      <c r="E19634" s="26" t="s">
        <v>43</v>
      </c>
      <c r="F19634" s="26">
        <v>1975</v>
      </c>
      <c r="G19634" s="27"/>
    </row>
    <row r="19635" spans="1:7" x14ac:dyDescent="0.15">
      <c r="A19635" s="25" t="s">
        <v>97</v>
      </c>
      <c r="B19635" s="29" t="s">
        <v>82</v>
      </c>
      <c r="C19635" s="29" t="s">
        <v>83</v>
      </c>
      <c r="D19635" s="26" t="s">
        <v>44</v>
      </c>
      <c r="E19635" s="26" t="s">
        <v>43</v>
      </c>
      <c r="F19635" s="26">
        <v>1974</v>
      </c>
      <c r="G19635" s="27"/>
    </row>
    <row r="19636" spans="1:7" x14ac:dyDescent="0.15">
      <c r="A19636" s="25" t="s">
        <v>97</v>
      </c>
      <c r="B19636" s="29" t="s">
        <v>82</v>
      </c>
      <c r="C19636" s="29" t="s">
        <v>83</v>
      </c>
      <c r="D19636" s="26" t="s">
        <v>44</v>
      </c>
      <c r="E19636" s="26" t="s">
        <v>43</v>
      </c>
      <c r="F19636" s="26">
        <v>1973</v>
      </c>
      <c r="G19636" s="27"/>
    </row>
    <row r="19637" spans="1:7" x14ac:dyDescent="0.15">
      <c r="A19637" s="25" t="s">
        <v>97</v>
      </c>
      <c r="B19637" s="29" t="s">
        <v>82</v>
      </c>
      <c r="C19637" s="29" t="s">
        <v>83</v>
      </c>
      <c r="D19637" s="26" t="s">
        <v>44</v>
      </c>
      <c r="E19637" s="26" t="s">
        <v>43</v>
      </c>
      <c r="F19637" s="26">
        <v>1972</v>
      </c>
      <c r="G19637" s="27"/>
    </row>
    <row r="19638" spans="1:7" x14ac:dyDescent="0.15">
      <c r="A19638" s="25" t="s">
        <v>97</v>
      </c>
      <c r="B19638" s="29" t="s">
        <v>82</v>
      </c>
      <c r="C19638" s="29" t="s">
        <v>83</v>
      </c>
      <c r="D19638" s="26" t="s">
        <v>44</v>
      </c>
      <c r="E19638" s="26" t="s">
        <v>43</v>
      </c>
      <c r="F19638" s="26">
        <v>1971</v>
      </c>
      <c r="G19638" s="27"/>
    </row>
    <row r="19639" spans="1:7" x14ac:dyDescent="0.15">
      <c r="A19639" s="25" t="s">
        <v>97</v>
      </c>
      <c r="B19639" s="29" t="s">
        <v>82</v>
      </c>
      <c r="C19639" s="29" t="s">
        <v>83</v>
      </c>
      <c r="D19639" s="26" t="s">
        <v>44</v>
      </c>
      <c r="E19639" s="26" t="s">
        <v>43</v>
      </c>
      <c r="F19639" s="26">
        <v>1970</v>
      </c>
      <c r="G19639" s="27"/>
    </row>
    <row r="19640" spans="1:7" x14ac:dyDescent="0.15">
      <c r="A19640" s="25" t="s">
        <v>97</v>
      </c>
      <c r="B19640" s="29" t="s">
        <v>82</v>
      </c>
      <c r="C19640" s="29" t="s">
        <v>83</v>
      </c>
      <c r="D19640" s="26" t="s">
        <v>44</v>
      </c>
      <c r="E19640" s="26" t="s">
        <v>43</v>
      </c>
      <c r="F19640" s="26">
        <v>1969</v>
      </c>
      <c r="G19640" s="27"/>
    </row>
    <row r="19641" spans="1:7" x14ac:dyDescent="0.15">
      <c r="A19641" s="25" t="s">
        <v>97</v>
      </c>
      <c r="B19641" s="29" t="s">
        <v>82</v>
      </c>
      <c r="C19641" s="29" t="s">
        <v>83</v>
      </c>
      <c r="D19641" s="26" t="s">
        <v>44</v>
      </c>
      <c r="E19641" s="26" t="s">
        <v>43</v>
      </c>
      <c r="F19641" s="26">
        <v>1968</v>
      </c>
      <c r="G19641" s="27"/>
    </row>
    <row r="19642" spans="1:7" x14ac:dyDescent="0.15">
      <c r="A19642" s="25" t="s">
        <v>97</v>
      </c>
      <c r="B19642" s="29" t="s">
        <v>82</v>
      </c>
      <c r="C19642" s="29" t="s">
        <v>83</v>
      </c>
      <c r="D19642" s="26" t="s">
        <v>44</v>
      </c>
      <c r="E19642" s="26" t="s">
        <v>43</v>
      </c>
      <c r="F19642" s="26">
        <v>1967</v>
      </c>
      <c r="G19642" s="27"/>
    </row>
    <row r="19643" spans="1:7" x14ac:dyDescent="0.15">
      <c r="A19643" s="25" t="s">
        <v>97</v>
      </c>
      <c r="B19643" s="29" t="s">
        <v>82</v>
      </c>
      <c r="C19643" s="29" t="s">
        <v>83</v>
      </c>
      <c r="D19643" s="26" t="s">
        <v>44</v>
      </c>
      <c r="E19643" s="26" t="s">
        <v>43</v>
      </c>
      <c r="F19643" s="26">
        <v>1966</v>
      </c>
      <c r="G19643" s="27"/>
    </row>
    <row r="19644" spans="1:7" x14ac:dyDescent="0.15">
      <c r="A19644" s="25" t="s">
        <v>97</v>
      </c>
      <c r="B19644" s="29" t="s">
        <v>82</v>
      </c>
      <c r="C19644" s="29" t="s">
        <v>83</v>
      </c>
      <c r="D19644" s="26" t="s">
        <v>44</v>
      </c>
      <c r="E19644" s="26" t="s">
        <v>43</v>
      </c>
      <c r="F19644" s="26">
        <v>1965</v>
      </c>
      <c r="G19644" s="27"/>
    </row>
    <row r="19645" spans="1:7" x14ac:dyDescent="0.15">
      <c r="A19645" s="25" t="s">
        <v>97</v>
      </c>
      <c r="B19645" s="29" t="s">
        <v>82</v>
      </c>
      <c r="C19645" s="29" t="s">
        <v>83</v>
      </c>
      <c r="D19645" s="26" t="s">
        <v>44</v>
      </c>
      <c r="E19645" s="26" t="s">
        <v>43</v>
      </c>
      <c r="F19645" s="26">
        <v>1964</v>
      </c>
      <c r="G19645" s="27"/>
    </row>
    <row r="19646" spans="1:7" x14ac:dyDescent="0.15">
      <c r="A19646" s="25" t="s">
        <v>97</v>
      </c>
      <c r="B19646" s="29" t="s">
        <v>82</v>
      </c>
      <c r="C19646" s="29" t="s">
        <v>83</v>
      </c>
      <c r="D19646" s="26" t="s">
        <v>44</v>
      </c>
      <c r="E19646" s="26" t="s">
        <v>43</v>
      </c>
      <c r="F19646" s="26">
        <v>1963</v>
      </c>
      <c r="G19646" s="27"/>
    </row>
    <row r="19647" spans="1:7" x14ac:dyDescent="0.15">
      <c r="A19647" s="25" t="s">
        <v>97</v>
      </c>
      <c r="B19647" s="29" t="s">
        <v>82</v>
      </c>
      <c r="C19647" s="29" t="s">
        <v>83</v>
      </c>
      <c r="D19647" s="26" t="s">
        <v>44</v>
      </c>
      <c r="E19647" s="26" t="s">
        <v>43</v>
      </c>
      <c r="F19647" s="26">
        <v>1962</v>
      </c>
      <c r="G19647" s="27"/>
    </row>
    <row r="19648" spans="1:7" x14ac:dyDescent="0.15">
      <c r="A19648" s="25" t="s">
        <v>97</v>
      </c>
      <c r="B19648" s="29" t="s">
        <v>82</v>
      </c>
      <c r="C19648" s="29" t="s">
        <v>83</v>
      </c>
      <c r="D19648" s="26" t="s">
        <v>44</v>
      </c>
      <c r="E19648" s="26" t="s">
        <v>43</v>
      </c>
      <c r="F19648" s="26">
        <v>1961</v>
      </c>
      <c r="G19648" s="27"/>
    </row>
    <row r="19649" spans="1:7" x14ac:dyDescent="0.15">
      <c r="A19649" s="25" t="s">
        <v>97</v>
      </c>
      <c r="B19649" s="29" t="s">
        <v>82</v>
      </c>
      <c r="C19649" s="29" t="s">
        <v>83</v>
      </c>
      <c r="D19649" s="26" t="s">
        <v>44</v>
      </c>
      <c r="E19649" s="26" t="s">
        <v>43</v>
      </c>
      <c r="F19649" s="26">
        <v>1960</v>
      </c>
      <c r="G19649" s="27"/>
    </row>
    <row r="19650" spans="1:7" x14ac:dyDescent="0.15">
      <c r="A19650" s="25" t="s">
        <v>97</v>
      </c>
      <c r="B19650" s="29" t="s">
        <v>82</v>
      </c>
      <c r="C19650" s="29" t="s">
        <v>83</v>
      </c>
      <c r="D19650" s="26" t="s">
        <v>24</v>
      </c>
      <c r="E19650" s="26" t="s">
        <v>23</v>
      </c>
      <c r="F19650" s="26">
        <v>2023</v>
      </c>
      <c r="G19650" s="27">
        <v>219.7</v>
      </c>
    </row>
    <row r="19651" spans="1:7" x14ac:dyDescent="0.15">
      <c r="A19651" s="25" t="s">
        <v>97</v>
      </c>
      <c r="B19651" s="29" t="s">
        <v>82</v>
      </c>
      <c r="C19651" s="29" t="s">
        <v>83</v>
      </c>
      <c r="D19651" s="26" t="s">
        <v>24</v>
      </c>
      <c r="E19651" s="26" t="s">
        <v>23</v>
      </c>
      <c r="F19651" s="26">
        <v>2022</v>
      </c>
      <c r="G19651" s="27">
        <v>209.4</v>
      </c>
    </row>
    <row r="19652" spans="1:7" x14ac:dyDescent="0.15">
      <c r="A19652" s="25" t="s">
        <v>97</v>
      </c>
      <c r="B19652" s="29" t="s">
        <v>82</v>
      </c>
      <c r="C19652" s="29" t="s">
        <v>83</v>
      </c>
      <c r="D19652" s="26" t="s">
        <v>24</v>
      </c>
      <c r="E19652" s="26" t="s">
        <v>23</v>
      </c>
      <c r="F19652" s="26">
        <v>2021</v>
      </c>
      <c r="G19652" s="27">
        <v>195.5</v>
      </c>
    </row>
    <row r="19653" spans="1:7" x14ac:dyDescent="0.15">
      <c r="A19653" s="25" t="s">
        <v>97</v>
      </c>
      <c r="B19653" s="29" t="s">
        <v>82</v>
      </c>
      <c r="C19653" s="29" t="s">
        <v>83</v>
      </c>
      <c r="D19653" s="26" t="s">
        <v>24</v>
      </c>
      <c r="E19653" s="26" t="s">
        <v>23</v>
      </c>
      <c r="F19653" s="26">
        <v>2020</v>
      </c>
      <c r="G19653" s="27">
        <v>192.8</v>
      </c>
    </row>
    <row r="19654" spans="1:7" x14ac:dyDescent="0.15">
      <c r="A19654" s="25" t="s">
        <v>97</v>
      </c>
      <c r="B19654" s="29" t="s">
        <v>82</v>
      </c>
      <c r="C19654" s="29" t="s">
        <v>83</v>
      </c>
      <c r="D19654" s="26" t="s">
        <v>24</v>
      </c>
      <c r="E19654" s="26" t="s">
        <v>23</v>
      </c>
      <c r="F19654" s="26">
        <v>2019</v>
      </c>
      <c r="G19654" s="27">
        <v>202.4</v>
      </c>
    </row>
    <row r="19655" spans="1:7" x14ac:dyDescent="0.15">
      <c r="A19655" s="25" t="s">
        <v>97</v>
      </c>
      <c r="B19655" s="29" t="s">
        <v>82</v>
      </c>
      <c r="C19655" s="29" t="s">
        <v>83</v>
      </c>
      <c r="D19655" s="26" t="s">
        <v>24</v>
      </c>
      <c r="E19655" s="26" t="s">
        <v>23</v>
      </c>
      <c r="F19655" s="26">
        <v>2018</v>
      </c>
      <c r="G19655" s="27">
        <v>202.6</v>
      </c>
    </row>
    <row r="19656" spans="1:7" x14ac:dyDescent="0.15">
      <c r="A19656" s="25" t="s">
        <v>97</v>
      </c>
      <c r="B19656" s="29" t="s">
        <v>82</v>
      </c>
      <c r="C19656" s="29" t="s">
        <v>83</v>
      </c>
      <c r="D19656" s="26" t="s">
        <v>24</v>
      </c>
      <c r="E19656" s="26" t="s">
        <v>23</v>
      </c>
      <c r="F19656" s="26">
        <v>2017</v>
      </c>
      <c r="G19656" s="27">
        <v>196.7</v>
      </c>
    </row>
    <row r="19657" spans="1:7" x14ac:dyDescent="0.15">
      <c r="A19657" s="25" t="s">
        <v>97</v>
      </c>
      <c r="B19657" s="29" t="s">
        <v>82</v>
      </c>
      <c r="C19657" s="29" t="s">
        <v>83</v>
      </c>
      <c r="D19657" s="26" t="s">
        <v>24</v>
      </c>
      <c r="E19657" s="26" t="s">
        <v>23</v>
      </c>
      <c r="F19657" s="26">
        <v>2016</v>
      </c>
      <c r="G19657" s="27">
        <v>188.7</v>
      </c>
    </row>
    <row r="19658" spans="1:7" x14ac:dyDescent="0.15">
      <c r="A19658" s="25" t="s">
        <v>97</v>
      </c>
      <c r="B19658" s="29" t="s">
        <v>82</v>
      </c>
      <c r="C19658" s="29" t="s">
        <v>83</v>
      </c>
      <c r="D19658" s="26" t="s">
        <v>24</v>
      </c>
      <c r="E19658" s="26" t="s">
        <v>23</v>
      </c>
      <c r="F19658" s="26">
        <v>2015</v>
      </c>
      <c r="G19658" s="27">
        <v>180.5</v>
      </c>
    </row>
    <row r="19659" spans="1:7" x14ac:dyDescent="0.15">
      <c r="A19659" s="25" t="s">
        <v>97</v>
      </c>
      <c r="B19659" s="29" t="s">
        <v>82</v>
      </c>
      <c r="C19659" s="29" t="s">
        <v>83</v>
      </c>
      <c r="D19659" s="26" t="s">
        <v>24</v>
      </c>
      <c r="E19659" s="26" t="s">
        <v>23</v>
      </c>
      <c r="F19659" s="26">
        <v>2014</v>
      </c>
      <c r="G19659" s="27">
        <v>175.5</v>
      </c>
    </row>
    <row r="19660" spans="1:7" x14ac:dyDescent="0.15">
      <c r="A19660" s="25" t="s">
        <v>97</v>
      </c>
      <c r="B19660" s="29" t="s">
        <v>82</v>
      </c>
      <c r="C19660" s="29" t="s">
        <v>83</v>
      </c>
      <c r="D19660" s="26" t="s">
        <v>24</v>
      </c>
      <c r="E19660" s="26" t="s">
        <v>23</v>
      </c>
      <c r="F19660" s="26">
        <v>2013</v>
      </c>
      <c r="G19660" s="27">
        <v>171.3</v>
      </c>
    </row>
    <row r="19661" spans="1:7" x14ac:dyDescent="0.15">
      <c r="A19661" s="25" t="s">
        <v>97</v>
      </c>
      <c r="B19661" s="29" t="s">
        <v>82</v>
      </c>
      <c r="C19661" s="29" t="s">
        <v>83</v>
      </c>
      <c r="D19661" s="26" t="s">
        <v>24</v>
      </c>
      <c r="E19661" s="26" t="s">
        <v>23</v>
      </c>
      <c r="F19661" s="26">
        <v>2012</v>
      </c>
      <c r="G19661" s="27">
        <v>167.4</v>
      </c>
    </row>
    <row r="19662" spans="1:7" x14ac:dyDescent="0.15">
      <c r="A19662" s="25" t="s">
        <v>97</v>
      </c>
      <c r="B19662" s="29" t="s">
        <v>82</v>
      </c>
      <c r="C19662" s="29" t="s">
        <v>83</v>
      </c>
      <c r="D19662" s="26" t="s">
        <v>24</v>
      </c>
      <c r="E19662" s="26" t="s">
        <v>23</v>
      </c>
      <c r="F19662" s="26">
        <v>2011</v>
      </c>
      <c r="G19662" s="27">
        <v>164.3</v>
      </c>
    </row>
    <row r="19663" spans="1:7" x14ac:dyDescent="0.15">
      <c r="A19663" s="25" t="s">
        <v>97</v>
      </c>
      <c r="B19663" s="29" t="s">
        <v>82</v>
      </c>
      <c r="C19663" s="29" t="s">
        <v>83</v>
      </c>
      <c r="D19663" s="26" t="s">
        <v>24</v>
      </c>
      <c r="E19663" s="26" t="s">
        <v>23</v>
      </c>
      <c r="F19663" s="26">
        <v>2010</v>
      </c>
      <c r="G19663" s="27">
        <v>162.5</v>
      </c>
    </row>
    <row r="19664" spans="1:7" x14ac:dyDescent="0.15">
      <c r="A19664" s="25" t="s">
        <v>97</v>
      </c>
      <c r="B19664" s="29" t="s">
        <v>82</v>
      </c>
      <c r="C19664" s="29" t="s">
        <v>83</v>
      </c>
      <c r="D19664" s="26" t="s">
        <v>24</v>
      </c>
      <c r="E19664" s="26" t="s">
        <v>23</v>
      </c>
      <c r="F19664" s="26">
        <v>2009</v>
      </c>
      <c r="G19664" s="27">
        <v>164.6</v>
      </c>
    </row>
    <row r="19665" spans="1:7" x14ac:dyDescent="0.15">
      <c r="A19665" s="25" t="s">
        <v>97</v>
      </c>
      <c r="B19665" s="29" t="s">
        <v>82</v>
      </c>
      <c r="C19665" s="29" t="s">
        <v>83</v>
      </c>
      <c r="D19665" s="26" t="s">
        <v>24</v>
      </c>
      <c r="E19665" s="26" t="s">
        <v>23</v>
      </c>
      <c r="F19665" s="26">
        <v>2008</v>
      </c>
      <c r="G19665" s="27">
        <v>179.3</v>
      </c>
    </row>
    <row r="19666" spans="1:7" x14ac:dyDescent="0.15">
      <c r="A19666" s="25" t="s">
        <v>97</v>
      </c>
      <c r="B19666" s="29" t="s">
        <v>82</v>
      </c>
      <c r="C19666" s="29" t="s">
        <v>83</v>
      </c>
      <c r="D19666" s="26" t="s">
        <v>24</v>
      </c>
      <c r="E19666" s="26" t="s">
        <v>23</v>
      </c>
      <c r="F19666" s="26">
        <v>2007</v>
      </c>
      <c r="G19666" s="27">
        <v>177.9</v>
      </c>
    </row>
    <row r="19667" spans="1:7" x14ac:dyDescent="0.15">
      <c r="A19667" s="25" t="s">
        <v>97</v>
      </c>
      <c r="B19667" s="29" t="s">
        <v>82</v>
      </c>
      <c r="C19667" s="29" t="s">
        <v>83</v>
      </c>
      <c r="D19667" s="26" t="s">
        <v>24</v>
      </c>
      <c r="E19667" s="26" t="s">
        <v>23</v>
      </c>
      <c r="F19667" s="26">
        <v>2006</v>
      </c>
      <c r="G19667" s="27">
        <v>170.3</v>
      </c>
    </row>
    <row r="19668" spans="1:7" x14ac:dyDescent="0.15">
      <c r="A19668" s="25" t="s">
        <v>97</v>
      </c>
      <c r="B19668" s="29" t="s">
        <v>82</v>
      </c>
      <c r="C19668" s="29" t="s">
        <v>83</v>
      </c>
      <c r="D19668" s="26" t="s">
        <v>24</v>
      </c>
      <c r="E19668" s="26" t="s">
        <v>23</v>
      </c>
      <c r="F19668" s="26">
        <v>2005</v>
      </c>
      <c r="G19668" s="27">
        <v>161.9</v>
      </c>
    </row>
    <row r="19669" spans="1:7" x14ac:dyDescent="0.15">
      <c r="A19669" s="25" t="s">
        <v>97</v>
      </c>
      <c r="B19669" s="29" t="s">
        <v>82</v>
      </c>
      <c r="C19669" s="29" t="s">
        <v>83</v>
      </c>
      <c r="D19669" s="26" t="s">
        <v>24</v>
      </c>
      <c r="E19669" s="26" t="s">
        <v>23</v>
      </c>
      <c r="F19669" s="26">
        <v>2004</v>
      </c>
      <c r="G19669" s="27">
        <v>156.69999999999999</v>
      </c>
    </row>
    <row r="19670" spans="1:7" x14ac:dyDescent="0.15">
      <c r="A19670" s="25" t="s">
        <v>97</v>
      </c>
      <c r="B19670" s="29" t="s">
        <v>82</v>
      </c>
      <c r="C19670" s="29" t="s">
        <v>83</v>
      </c>
      <c r="D19670" s="26" t="s">
        <v>24</v>
      </c>
      <c r="E19670" s="26" t="s">
        <v>23</v>
      </c>
      <c r="F19670" s="26">
        <v>2003</v>
      </c>
      <c r="G19670" s="27">
        <v>157.5</v>
      </c>
    </row>
    <row r="19671" spans="1:7" x14ac:dyDescent="0.15">
      <c r="A19671" s="25" t="s">
        <v>97</v>
      </c>
      <c r="B19671" s="29" t="s">
        <v>82</v>
      </c>
      <c r="C19671" s="29" t="s">
        <v>83</v>
      </c>
      <c r="D19671" s="26" t="s">
        <v>24</v>
      </c>
      <c r="E19671" s="26" t="s">
        <v>23</v>
      </c>
      <c r="F19671" s="26">
        <v>2002</v>
      </c>
      <c r="G19671" s="27">
        <v>157.30000000000001</v>
      </c>
    </row>
    <row r="19672" spans="1:7" x14ac:dyDescent="0.15">
      <c r="A19672" s="25" t="s">
        <v>97</v>
      </c>
      <c r="B19672" s="29" t="s">
        <v>82</v>
      </c>
      <c r="C19672" s="29" t="s">
        <v>83</v>
      </c>
      <c r="D19672" s="26" t="s">
        <v>24</v>
      </c>
      <c r="E19672" s="26" t="s">
        <v>23</v>
      </c>
      <c r="F19672" s="26">
        <v>2001</v>
      </c>
      <c r="G19672" s="27">
        <v>159.6</v>
      </c>
    </row>
    <row r="19673" spans="1:7" x14ac:dyDescent="0.15">
      <c r="A19673" s="25" t="s">
        <v>97</v>
      </c>
      <c r="B19673" s="29" t="s">
        <v>82</v>
      </c>
      <c r="C19673" s="29" t="s">
        <v>83</v>
      </c>
      <c r="D19673" s="26" t="s">
        <v>24</v>
      </c>
      <c r="E19673" s="26" t="s">
        <v>23</v>
      </c>
      <c r="F19673" s="26">
        <v>2000</v>
      </c>
      <c r="G19673" s="27">
        <v>157</v>
      </c>
    </row>
    <row r="19674" spans="1:7" x14ac:dyDescent="0.15">
      <c r="A19674" s="25" t="s">
        <v>97</v>
      </c>
      <c r="B19674" s="29" t="s">
        <v>82</v>
      </c>
      <c r="C19674" s="29" t="s">
        <v>83</v>
      </c>
      <c r="D19674" s="26" t="s">
        <v>24</v>
      </c>
      <c r="E19674" s="26" t="s">
        <v>23</v>
      </c>
      <c r="F19674" s="26">
        <v>1999</v>
      </c>
      <c r="G19674" s="27">
        <v>153.9</v>
      </c>
    </row>
    <row r="19675" spans="1:7" x14ac:dyDescent="0.15">
      <c r="A19675" s="25" t="s">
        <v>97</v>
      </c>
      <c r="B19675" s="29" t="s">
        <v>82</v>
      </c>
      <c r="C19675" s="29" t="s">
        <v>83</v>
      </c>
      <c r="D19675" s="26" t="s">
        <v>24</v>
      </c>
      <c r="E19675" s="26" t="s">
        <v>23</v>
      </c>
      <c r="F19675" s="26">
        <v>1998</v>
      </c>
      <c r="G19675" s="27">
        <v>148.5</v>
      </c>
    </row>
    <row r="19676" spans="1:7" x14ac:dyDescent="0.15">
      <c r="A19676" s="25" t="s">
        <v>97</v>
      </c>
      <c r="B19676" s="29" t="s">
        <v>82</v>
      </c>
      <c r="C19676" s="29" t="s">
        <v>83</v>
      </c>
      <c r="D19676" s="26" t="s">
        <v>24</v>
      </c>
      <c r="E19676" s="26" t="s">
        <v>23</v>
      </c>
      <c r="F19676" s="26">
        <v>1997</v>
      </c>
      <c r="G19676" s="27">
        <v>142.6</v>
      </c>
    </row>
    <row r="19677" spans="1:7" x14ac:dyDescent="0.15">
      <c r="A19677" s="25" t="s">
        <v>97</v>
      </c>
      <c r="B19677" s="29" t="s">
        <v>82</v>
      </c>
      <c r="C19677" s="29" t="s">
        <v>83</v>
      </c>
      <c r="D19677" s="26" t="s">
        <v>24</v>
      </c>
      <c r="E19677" s="26" t="s">
        <v>23</v>
      </c>
      <c r="F19677" s="26">
        <v>1996</v>
      </c>
      <c r="G19677" s="27">
        <v>142.6</v>
      </c>
    </row>
    <row r="19678" spans="1:7" x14ac:dyDescent="0.15">
      <c r="A19678" s="25" t="s">
        <v>97</v>
      </c>
      <c r="B19678" s="29" t="s">
        <v>82</v>
      </c>
      <c r="C19678" s="29" t="s">
        <v>83</v>
      </c>
      <c r="D19678" s="26" t="s">
        <v>24</v>
      </c>
      <c r="E19678" s="26" t="s">
        <v>23</v>
      </c>
      <c r="F19678" s="26">
        <v>1995</v>
      </c>
      <c r="G19678" s="27">
        <v>142.4</v>
      </c>
    </row>
    <row r="19679" spans="1:7" x14ac:dyDescent="0.15">
      <c r="A19679" s="25" t="s">
        <v>97</v>
      </c>
      <c r="B19679" s="29" t="s">
        <v>82</v>
      </c>
      <c r="C19679" s="29" t="s">
        <v>83</v>
      </c>
      <c r="D19679" s="26" t="s">
        <v>24</v>
      </c>
      <c r="E19679" s="26" t="s">
        <v>23</v>
      </c>
      <c r="F19679" s="26">
        <v>1994</v>
      </c>
      <c r="G19679" s="27">
        <v>138.19999999999999</v>
      </c>
    </row>
    <row r="19680" spans="1:7" x14ac:dyDescent="0.15">
      <c r="A19680" s="25" t="s">
        <v>97</v>
      </c>
      <c r="B19680" s="29" t="s">
        <v>82</v>
      </c>
      <c r="C19680" s="29" t="s">
        <v>83</v>
      </c>
      <c r="D19680" s="26" t="s">
        <v>24</v>
      </c>
      <c r="E19680" s="26" t="s">
        <v>23</v>
      </c>
      <c r="F19680" s="26">
        <v>1993</v>
      </c>
      <c r="G19680" s="27">
        <v>137.1</v>
      </c>
    </row>
    <row r="19681" spans="1:7" x14ac:dyDescent="0.15">
      <c r="A19681" s="25" t="s">
        <v>97</v>
      </c>
      <c r="B19681" s="29" t="s">
        <v>82</v>
      </c>
      <c r="C19681" s="29" t="s">
        <v>83</v>
      </c>
      <c r="D19681" s="26" t="s">
        <v>24</v>
      </c>
      <c r="E19681" s="26" t="s">
        <v>23</v>
      </c>
      <c r="F19681" s="26">
        <v>1992</v>
      </c>
      <c r="G19681" s="27">
        <v>137.4</v>
      </c>
    </row>
    <row r="19682" spans="1:7" x14ac:dyDescent="0.15">
      <c r="A19682" s="25" t="s">
        <v>97</v>
      </c>
      <c r="B19682" s="29" t="s">
        <v>82</v>
      </c>
      <c r="C19682" s="29" t="s">
        <v>83</v>
      </c>
      <c r="D19682" s="26" t="s">
        <v>24</v>
      </c>
      <c r="E19682" s="26" t="s">
        <v>23</v>
      </c>
      <c r="F19682" s="26">
        <v>1991</v>
      </c>
      <c r="G19682" s="27">
        <v>137.4</v>
      </c>
    </row>
    <row r="19683" spans="1:7" x14ac:dyDescent="0.15">
      <c r="A19683" s="25" t="s">
        <v>97</v>
      </c>
      <c r="B19683" s="29" t="s">
        <v>82</v>
      </c>
      <c r="C19683" s="29" t="s">
        <v>83</v>
      </c>
      <c r="D19683" s="26" t="s">
        <v>24</v>
      </c>
      <c r="E19683" s="26" t="s">
        <v>23</v>
      </c>
      <c r="F19683" s="26">
        <v>1990</v>
      </c>
      <c r="G19683" s="27">
        <v>137.5</v>
      </c>
    </row>
    <row r="19684" spans="1:7" x14ac:dyDescent="0.15">
      <c r="A19684" s="25" t="s">
        <v>97</v>
      </c>
      <c r="B19684" s="29" t="s">
        <v>82</v>
      </c>
      <c r="C19684" s="29" t="s">
        <v>83</v>
      </c>
      <c r="D19684" s="26" t="s">
        <v>24</v>
      </c>
      <c r="E19684" s="26" t="s">
        <v>23</v>
      </c>
      <c r="F19684" s="26">
        <v>1989</v>
      </c>
      <c r="G19684" s="27">
        <v>138.80000000000001</v>
      </c>
    </row>
    <row r="19685" spans="1:7" x14ac:dyDescent="0.15">
      <c r="A19685" s="25" t="s">
        <v>97</v>
      </c>
      <c r="B19685" s="29" t="s">
        <v>82</v>
      </c>
      <c r="C19685" s="29" t="s">
        <v>83</v>
      </c>
      <c r="D19685" s="26" t="s">
        <v>24</v>
      </c>
      <c r="E19685" s="26" t="s">
        <v>23</v>
      </c>
      <c r="F19685" s="26">
        <v>1988</v>
      </c>
      <c r="G19685" s="27">
        <v>140.80000000000001</v>
      </c>
    </row>
    <row r="19686" spans="1:7" x14ac:dyDescent="0.15">
      <c r="A19686" s="25" t="s">
        <v>97</v>
      </c>
      <c r="B19686" s="29" t="s">
        <v>82</v>
      </c>
      <c r="C19686" s="29" t="s">
        <v>83</v>
      </c>
      <c r="D19686" s="26" t="s">
        <v>24</v>
      </c>
      <c r="E19686" s="26" t="s">
        <v>23</v>
      </c>
      <c r="F19686" s="26">
        <v>1987</v>
      </c>
      <c r="G19686" s="27">
        <v>145.1</v>
      </c>
    </row>
    <row r="19687" spans="1:7" x14ac:dyDescent="0.15">
      <c r="A19687" s="25" t="s">
        <v>97</v>
      </c>
      <c r="B19687" s="29" t="s">
        <v>82</v>
      </c>
      <c r="C19687" s="29" t="s">
        <v>83</v>
      </c>
      <c r="D19687" s="26" t="s">
        <v>24</v>
      </c>
      <c r="E19687" s="26" t="s">
        <v>23</v>
      </c>
      <c r="F19687" s="26">
        <v>1986</v>
      </c>
      <c r="G19687" s="27">
        <v>137.19999999999999</v>
      </c>
    </row>
    <row r="19688" spans="1:7" x14ac:dyDescent="0.15">
      <c r="A19688" s="25" t="s">
        <v>97</v>
      </c>
      <c r="B19688" s="29" t="s">
        <v>82</v>
      </c>
      <c r="C19688" s="29" t="s">
        <v>83</v>
      </c>
      <c r="D19688" s="26" t="s">
        <v>24</v>
      </c>
      <c r="E19688" s="26" t="s">
        <v>23</v>
      </c>
      <c r="F19688" s="26">
        <v>1985</v>
      </c>
      <c r="G19688" s="27">
        <v>133</v>
      </c>
    </row>
    <row r="19689" spans="1:7" x14ac:dyDescent="0.15">
      <c r="A19689" s="25" t="s">
        <v>97</v>
      </c>
      <c r="B19689" s="29" t="s">
        <v>82</v>
      </c>
      <c r="C19689" s="29" t="s">
        <v>83</v>
      </c>
      <c r="D19689" s="26" t="s">
        <v>24</v>
      </c>
      <c r="E19689" s="26" t="s">
        <v>23</v>
      </c>
      <c r="F19689" s="26">
        <v>1984</v>
      </c>
      <c r="G19689" s="27">
        <v>128.30000000000001</v>
      </c>
    </row>
    <row r="19690" spans="1:7" x14ac:dyDescent="0.15">
      <c r="A19690" s="25" t="s">
        <v>97</v>
      </c>
      <c r="B19690" s="29" t="s">
        <v>82</v>
      </c>
      <c r="C19690" s="29" t="s">
        <v>83</v>
      </c>
      <c r="D19690" s="26" t="s">
        <v>24</v>
      </c>
      <c r="E19690" s="26" t="s">
        <v>23</v>
      </c>
      <c r="F19690" s="26">
        <v>1983</v>
      </c>
      <c r="G19690" s="27">
        <v>126.5</v>
      </c>
    </row>
    <row r="19691" spans="1:7" x14ac:dyDescent="0.15">
      <c r="A19691" s="25" t="s">
        <v>97</v>
      </c>
      <c r="B19691" s="29" t="s">
        <v>82</v>
      </c>
      <c r="C19691" s="29" t="s">
        <v>83</v>
      </c>
      <c r="D19691" s="26" t="s">
        <v>24</v>
      </c>
      <c r="E19691" s="26" t="s">
        <v>23</v>
      </c>
      <c r="F19691" s="26">
        <v>1982</v>
      </c>
      <c r="G19691" s="27">
        <v>126</v>
      </c>
    </row>
    <row r="19692" spans="1:7" x14ac:dyDescent="0.15">
      <c r="A19692" s="25" t="s">
        <v>97</v>
      </c>
      <c r="B19692" s="29" t="s">
        <v>82</v>
      </c>
      <c r="C19692" s="29" t="s">
        <v>83</v>
      </c>
      <c r="D19692" s="26" t="s">
        <v>24</v>
      </c>
      <c r="E19692" s="26" t="s">
        <v>23</v>
      </c>
      <c r="F19692" s="26">
        <v>1981</v>
      </c>
      <c r="G19692" s="27">
        <v>122.2</v>
      </c>
    </row>
    <row r="19693" spans="1:7" x14ac:dyDescent="0.15">
      <c r="A19693" s="25" t="s">
        <v>97</v>
      </c>
      <c r="B19693" s="29" t="s">
        <v>82</v>
      </c>
      <c r="C19693" s="29" t="s">
        <v>83</v>
      </c>
      <c r="D19693" s="26" t="s">
        <v>24</v>
      </c>
      <c r="E19693" s="26" t="s">
        <v>23</v>
      </c>
      <c r="F19693" s="26">
        <v>1980</v>
      </c>
      <c r="G19693" s="27">
        <v>116.6</v>
      </c>
    </row>
    <row r="19694" spans="1:7" x14ac:dyDescent="0.15">
      <c r="A19694" s="25" t="s">
        <v>97</v>
      </c>
      <c r="B19694" s="29" t="s">
        <v>82</v>
      </c>
      <c r="C19694" s="29" t="s">
        <v>83</v>
      </c>
      <c r="D19694" s="26" t="s">
        <v>24</v>
      </c>
      <c r="E19694" s="26" t="s">
        <v>23</v>
      </c>
      <c r="F19694" s="26">
        <v>1979</v>
      </c>
      <c r="G19694" s="27">
        <v>112.9</v>
      </c>
    </row>
    <row r="19695" spans="1:7" x14ac:dyDescent="0.15">
      <c r="A19695" s="25" t="s">
        <v>97</v>
      </c>
      <c r="B19695" s="29" t="s">
        <v>82</v>
      </c>
      <c r="C19695" s="29" t="s">
        <v>83</v>
      </c>
      <c r="D19695" s="26" t="s">
        <v>24</v>
      </c>
      <c r="E19695" s="26" t="s">
        <v>23</v>
      </c>
      <c r="F19695" s="26">
        <v>1978</v>
      </c>
      <c r="G19695" s="27">
        <v>111.7</v>
      </c>
    </row>
    <row r="19696" spans="1:7" x14ac:dyDescent="0.15">
      <c r="A19696" s="25" t="s">
        <v>97</v>
      </c>
      <c r="B19696" s="29" t="s">
        <v>82</v>
      </c>
      <c r="C19696" s="29" t="s">
        <v>83</v>
      </c>
      <c r="D19696" s="26" t="s">
        <v>24</v>
      </c>
      <c r="E19696" s="26" t="s">
        <v>23</v>
      </c>
      <c r="F19696" s="26">
        <v>1977</v>
      </c>
      <c r="G19696" s="27">
        <v>108.5</v>
      </c>
    </row>
    <row r="19697" spans="1:7" x14ac:dyDescent="0.15">
      <c r="A19697" s="25" t="s">
        <v>97</v>
      </c>
      <c r="B19697" s="29" t="s">
        <v>82</v>
      </c>
      <c r="C19697" s="29" t="s">
        <v>83</v>
      </c>
      <c r="D19697" s="26" t="s">
        <v>24</v>
      </c>
      <c r="E19697" s="26" t="s">
        <v>23</v>
      </c>
      <c r="F19697" s="26">
        <v>1976</v>
      </c>
      <c r="G19697" s="27">
        <v>108.2</v>
      </c>
    </row>
    <row r="19698" spans="1:7" x14ac:dyDescent="0.15">
      <c r="A19698" s="25" t="s">
        <v>97</v>
      </c>
      <c r="B19698" s="29" t="s">
        <v>82</v>
      </c>
      <c r="C19698" s="29" t="s">
        <v>83</v>
      </c>
      <c r="D19698" s="26" t="s">
        <v>24</v>
      </c>
      <c r="E19698" s="26" t="s">
        <v>23</v>
      </c>
      <c r="F19698" s="26">
        <v>1975</v>
      </c>
      <c r="G19698" s="27">
        <v>104.4</v>
      </c>
    </row>
    <row r="19699" spans="1:7" x14ac:dyDescent="0.15">
      <c r="A19699" s="25" t="s">
        <v>97</v>
      </c>
      <c r="B19699" s="29" t="s">
        <v>82</v>
      </c>
      <c r="C19699" s="29" t="s">
        <v>83</v>
      </c>
      <c r="D19699" s="26" t="s">
        <v>24</v>
      </c>
      <c r="E19699" s="26" t="s">
        <v>23</v>
      </c>
      <c r="F19699" s="26">
        <v>1974</v>
      </c>
      <c r="G19699" s="27">
        <v>102.7</v>
      </c>
    </row>
    <row r="19700" spans="1:7" x14ac:dyDescent="0.15">
      <c r="A19700" s="25" t="s">
        <v>97</v>
      </c>
      <c r="B19700" s="29" t="s">
        <v>82</v>
      </c>
      <c r="C19700" s="29" t="s">
        <v>83</v>
      </c>
      <c r="D19700" s="26" t="s">
        <v>24</v>
      </c>
      <c r="E19700" s="26" t="s">
        <v>23</v>
      </c>
      <c r="F19700" s="26">
        <v>1973</v>
      </c>
      <c r="G19700" s="27">
        <v>99.300000000000011</v>
      </c>
    </row>
    <row r="19701" spans="1:7" x14ac:dyDescent="0.15">
      <c r="A19701" s="25" t="s">
        <v>97</v>
      </c>
      <c r="B19701" s="29" t="s">
        <v>82</v>
      </c>
      <c r="C19701" s="29" t="s">
        <v>83</v>
      </c>
      <c r="D19701" s="26" t="s">
        <v>24</v>
      </c>
      <c r="E19701" s="26" t="s">
        <v>23</v>
      </c>
      <c r="F19701" s="26">
        <v>1972</v>
      </c>
      <c r="G19701" s="27">
        <v>96.600000000000023</v>
      </c>
    </row>
    <row r="19702" spans="1:7" x14ac:dyDescent="0.15">
      <c r="A19702" s="25" t="s">
        <v>97</v>
      </c>
      <c r="B19702" s="29" t="s">
        <v>82</v>
      </c>
      <c r="C19702" s="29" t="s">
        <v>83</v>
      </c>
      <c r="D19702" s="26" t="s">
        <v>24</v>
      </c>
      <c r="E19702" s="26" t="s">
        <v>23</v>
      </c>
      <c r="F19702" s="26">
        <v>1971</v>
      </c>
      <c r="G19702" s="27">
        <v>94.2</v>
      </c>
    </row>
    <row r="19703" spans="1:7" x14ac:dyDescent="0.15">
      <c r="A19703" s="25" t="s">
        <v>97</v>
      </c>
      <c r="B19703" s="29" t="s">
        <v>82</v>
      </c>
      <c r="C19703" s="29" t="s">
        <v>83</v>
      </c>
      <c r="D19703" s="26" t="s">
        <v>24</v>
      </c>
      <c r="E19703" s="26" t="s">
        <v>23</v>
      </c>
      <c r="F19703" s="26">
        <v>1970</v>
      </c>
      <c r="G19703" s="27">
        <v>89.7</v>
      </c>
    </row>
    <row r="19704" spans="1:7" x14ac:dyDescent="0.15">
      <c r="A19704" s="25" t="s">
        <v>97</v>
      </c>
      <c r="B19704" s="29" t="s">
        <v>82</v>
      </c>
      <c r="C19704" s="29" t="s">
        <v>83</v>
      </c>
      <c r="D19704" s="26" t="s">
        <v>24</v>
      </c>
      <c r="E19704" s="26" t="s">
        <v>23</v>
      </c>
      <c r="F19704" s="26">
        <v>1969</v>
      </c>
      <c r="G19704" s="27">
        <v>86.600000000000023</v>
      </c>
    </row>
    <row r="19705" spans="1:7" x14ac:dyDescent="0.15">
      <c r="A19705" s="25" t="s">
        <v>97</v>
      </c>
      <c r="B19705" s="29" t="s">
        <v>82</v>
      </c>
      <c r="C19705" s="29" t="s">
        <v>83</v>
      </c>
      <c r="D19705" s="26" t="s">
        <v>24</v>
      </c>
      <c r="E19705" s="26" t="s">
        <v>23</v>
      </c>
      <c r="F19705" s="26">
        <v>1968</v>
      </c>
      <c r="G19705" s="27">
        <v>85.9</v>
      </c>
    </row>
    <row r="19706" spans="1:7" x14ac:dyDescent="0.15">
      <c r="A19706" s="25" t="s">
        <v>97</v>
      </c>
      <c r="B19706" s="29" t="s">
        <v>82</v>
      </c>
      <c r="C19706" s="29" t="s">
        <v>83</v>
      </c>
      <c r="D19706" s="26" t="s">
        <v>24</v>
      </c>
      <c r="E19706" s="26" t="s">
        <v>23</v>
      </c>
      <c r="F19706" s="26">
        <v>1967</v>
      </c>
      <c r="G19706" s="27">
        <v>85.100000000000023</v>
      </c>
    </row>
    <row r="19707" spans="1:7" x14ac:dyDescent="0.15">
      <c r="A19707" s="25" t="s">
        <v>97</v>
      </c>
      <c r="B19707" s="29" t="s">
        <v>82</v>
      </c>
      <c r="C19707" s="29" t="s">
        <v>83</v>
      </c>
      <c r="D19707" s="26" t="s">
        <v>24</v>
      </c>
      <c r="E19707" s="26" t="s">
        <v>23</v>
      </c>
      <c r="F19707" s="26">
        <v>1966</v>
      </c>
      <c r="G19707" s="27">
        <v>85.5</v>
      </c>
    </row>
    <row r="19708" spans="1:7" x14ac:dyDescent="0.15">
      <c r="A19708" s="25" t="s">
        <v>97</v>
      </c>
      <c r="B19708" s="29" t="s">
        <v>82</v>
      </c>
      <c r="C19708" s="29" t="s">
        <v>83</v>
      </c>
      <c r="D19708" s="26" t="s">
        <v>24</v>
      </c>
      <c r="E19708" s="26" t="s">
        <v>23</v>
      </c>
      <c r="F19708" s="26">
        <v>1965</v>
      </c>
      <c r="G19708" s="27">
        <v>83.300000000000011</v>
      </c>
    </row>
    <row r="19709" spans="1:7" x14ac:dyDescent="0.15">
      <c r="A19709" s="25" t="s">
        <v>97</v>
      </c>
      <c r="B19709" s="29" t="s">
        <v>82</v>
      </c>
      <c r="C19709" s="29" t="s">
        <v>83</v>
      </c>
      <c r="D19709" s="26" t="s">
        <v>24</v>
      </c>
      <c r="E19709" s="26" t="s">
        <v>23</v>
      </c>
      <c r="F19709" s="26">
        <v>1964</v>
      </c>
      <c r="G19709" s="27">
        <v>79.7</v>
      </c>
    </row>
    <row r="19710" spans="1:7" x14ac:dyDescent="0.15">
      <c r="A19710" s="25" t="s">
        <v>97</v>
      </c>
      <c r="B19710" s="29" t="s">
        <v>82</v>
      </c>
      <c r="C19710" s="29" t="s">
        <v>83</v>
      </c>
      <c r="D19710" s="26" t="s">
        <v>24</v>
      </c>
      <c r="E19710" s="26" t="s">
        <v>23</v>
      </c>
      <c r="F19710" s="26">
        <v>1963</v>
      </c>
      <c r="G19710" s="27">
        <v>74.100000000000023</v>
      </c>
    </row>
    <row r="19711" spans="1:7" x14ac:dyDescent="0.15">
      <c r="A19711" s="25" t="s">
        <v>97</v>
      </c>
      <c r="B19711" s="29" t="s">
        <v>82</v>
      </c>
      <c r="C19711" s="29" t="s">
        <v>83</v>
      </c>
      <c r="D19711" s="26" t="s">
        <v>24</v>
      </c>
      <c r="E19711" s="26" t="s">
        <v>23</v>
      </c>
      <c r="F19711" s="26">
        <v>1962</v>
      </c>
      <c r="G19711" s="27"/>
    </row>
    <row r="19712" spans="1:7" x14ac:dyDescent="0.15">
      <c r="A19712" s="25" t="s">
        <v>97</v>
      </c>
      <c r="B19712" s="29" t="s">
        <v>82</v>
      </c>
      <c r="C19712" s="29" t="s">
        <v>83</v>
      </c>
      <c r="D19712" s="26" t="s">
        <v>24</v>
      </c>
      <c r="E19712" s="26" t="s">
        <v>23</v>
      </c>
      <c r="F19712" s="26">
        <v>1961</v>
      </c>
      <c r="G19712" s="27"/>
    </row>
    <row r="19713" spans="1:7" x14ac:dyDescent="0.15">
      <c r="A19713" s="25" t="s">
        <v>97</v>
      </c>
      <c r="B19713" s="29" t="s">
        <v>82</v>
      </c>
      <c r="C19713" s="29" t="s">
        <v>83</v>
      </c>
      <c r="D19713" s="26" t="s">
        <v>24</v>
      </c>
      <c r="E19713" s="26" t="s">
        <v>23</v>
      </c>
      <c r="F19713" s="26">
        <v>1960</v>
      </c>
      <c r="G19713" s="27"/>
    </row>
    <row r="19714" spans="1:7" x14ac:dyDescent="0.15">
      <c r="A19714" s="25" t="s">
        <v>97</v>
      </c>
      <c r="B19714" s="29" t="s">
        <v>82</v>
      </c>
      <c r="C19714" s="29" t="s">
        <v>83</v>
      </c>
      <c r="D19714" s="26" t="s">
        <v>46</v>
      </c>
      <c r="E19714" s="26" t="s">
        <v>45</v>
      </c>
      <c r="F19714" s="26">
        <v>2023</v>
      </c>
      <c r="G19714" s="27">
        <v>169301.4</v>
      </c>
    </row>
    <row r="19715" spans="1:7" x14ac:dyDescent="0.15">
      <c r="A19715" s="25" t="s">
        <v>97</v>
      </c>
      <c r="B19715" s="29" t="s">
        <v>82</v>
      </c>
      <c r="C19715" s="29" t="s">
        <v>83</v>
      </c>
      <c r="D19715" s="26" t="s">
        <v>46</v>
      </c>
      <c r="E19715" s="26" t="s">
        <v>45</v>
      </c>
      <c r="F19715" s="26">
        <v>2022</v>
      </c>
      <c r="G19715" s="27">
        <v>166414</v>
      </c>
    </row>
    <row r="19716" spans="1:7" x14ac:dyDescent="0.15">
      <c r="A19716" s="25" t="s">
        <v>97</v>
      </c>
      <c r="B19716" s="29" t="s">
        <v>82</v>
      </c>
      <c r="C19716" s="29" t="s">
        <v>83</v>
      </c>
      <c r="D19716" s="26" t="s">
        <v>46</v>
      </c>
      <c r="E19716" s="26" t="s">
        <v>45</v>
      </c>
      <c r="F19716" s="26">
        <v>2021</v>
      </c>
      <c r="G19716" s="27">
        <v>160647</v>
      </c>
    </row>
    <row r="19717" spans="1:7" x14ac:dyDescent="0.15">
      <c r="A19717" s="25" t="s">
        <v>97</v>
      </c>
      <c r="B19717" s="29" t="s">
        <v>82</v>
      </c>
      <c r="C19717" s="29" t="s">
        <v>83</v>
      </c>
      <c r="D19717" s="26" t="s">
        <v>46</v>
      </c>
      <c r="E19717" s="26" t="s">
        <v>45</v>
      </c>
      <c r="F19717" s="26">
        <v>2020</v>
      </c>
      <c r="G19717" s="27">
        <v>155795</v>
      </c>
    </row>
    <row r="19718" spans="1:7" x14ac:dyDescent="0.15">
      <c r="A19718" s="25" t="s">
        <v>97</v>
      </c>
      <c r="B19718" s="29" t="s">
        <v>82</v>
      </c>
      <c r="C19718" s="29" t="s">
        <v>83</v>
      </c>
      <c r="D19718" s="26" t="s">
        <v>46</v>
      </c>
      <c r="E19718" s="26" t="s">
        <v>45</v>
      </c>
      <c r="F19718" s="26">
        <v>2019</v>
      </c>
      <c r="G19718" s="27">
        <v>164863</v>
      </c>
    </row>
    <row r="19719" spans="1:7" x14ac:dyDescent="0.15">
      <c r="A19719" s="25" t="s">
        <v>97</v>
      </c>
      <c r="B19719" s="29" t="s">
        <v>82</v>
      </c>
      <c r="C19719" s="29" t="s">
        <v>83</v>
      </c>
      <c r="D19719" s="26" t="s">
        <v>46</v>
      </c>
      <c r="E19719" s="26" t="s">
        <v>45</v>
      </c>
      <c r="F19719" s="26">
        <v>2018</v>
      </c>
      <c r="G19719" s="27">
        <v>162883</v>
      </c>
    </row>
    <row r="19720" spans="1:7" x14ac:dyDescent="0.15">
      <c r="A19720" s="25" t="s">
        <v>97</v>
      </c>
      <c r="B19720" s="29" t="s">
        <v>82</v>
      </c>
      <c r="C19720" s="29" t="s">
        <v>83</v>
      </c>
      <c r="D19720" s="26" t="s">
        <v>46</v>
      </c>
      <c r="E19720" s="26" t="s">
        <v>45</v>
      </c>
      <c r="F19720" s="26">
        <v>2017</v>
      </c>
      <c r="G19720" s="27">
        <v>160179</v>
      </c>
    </row>
    <row r="19721" spans="1:7" x14ac:dyDescent="0.15">
      <c r="A19721" s="25" t="s">
        <v>97</v>
      </c>
      <c r="B19721" s="29" t="s">
        <v>82</v>
      </c>
      <c r="C19721" s="29" t="s">
        <v>83</v>
      </c>
      <c r="D19721" s="26" t="s">
        <v>46</v>
      </c>
      <c r="E19721" s="26" t="s">
        <v>45</v>
      </c>
      <c r="F19721" s="26">
        <v>2016</v>
      </c>
      <c r="G19721" s="27">
        <v>158339</v>
      </c>
    </row>
    <row r="19722" spans="1:7" x14ac:dyDescent="0.15">
      <c r="A19722" s="25" t="s">
        <v>97</v>
      </c>
      <c r="B19722" s="29" t="s">
        <v>82</v>
      </c>
      <c r="C19722" s="29" t="s">
        <v>83</v>
      </c>
      <c r="D19722" s="26" t="s">
        <v>46</v>
      </c>
      <c r="E19722" s="26" t="s">
        <v>45</v>
      </c>
      <c r="F19722" s="26">
        <v>2015</v>
      </c>
      <c r="G19722" s="27">
        <v>156142</v>
      </c>
    </row>
    <row r="19723" spans="1:7" x14ac:dyDescent="0.15">
      <c r="A19723" s="25" t="s">
        <v>97</v>
      </c>
      <c r="B19723" s="29" t="s">
        <v>82</v>
      </c>
      <c r="C19723" s="29" t="s">
        <v>83</v>
      </c>
      <c r="D19723" s="26" t="s">
        <v>46</v>
      </c>
      <c r="E19723" s="26" t="s">
        <v>45</v>
      </c>
      <c r="F19723" s="26">
        <v>2014</v>
      </c>
      <c r="G19723" s="27">
        <v>153116</v>
      </c>
    </row>
    <row r="19724" spans="1:7" x14ac:dyDescent="0.15">
      <c r="A19724" s="25" t="s">
        <v>97</v>
      </c>
      <c r="B19724" s="29" t="s">
        <v>82</v>
      </c>
      <c r="C19724" s="29" t="s">
        <v>83</v>
      </c>
      <c r="D19724" s="26" t="s">
        <v>46</v>
      </c>
      <c r="E19724" s="26" t="s">
        <v>45</v>
      </c>
      <c r="F19724" s="26">
        <v>2013</v>
      </c>
      <c r="G19724" s="27">
        <v>150512</v>
      </c>
    </row>
    <row r="19725" spans="1:7" x14ac:dyDescent="0.15">
      <c r="A19725" s="25" t="s">
        <v>97</v>
      </c>
      <c r="B19725" s="29" t="s">
        <v>82</v>
      </c>
      <c r="C19725" s="29" t="s">
        <v>83</v>
      </c>
      <c r="D19725" s="26" t="s">
        <v>46</v>
      </c>
      <c r="E19725" s="26" t="s">
        <v>45</v>
      </c>
      <c r="F19725" s="26">
        <v>2012</v>
      </c>
      <c r="G19725" s="27">
        <v>148414</v>
      </c>
    </row>
    <row r="19726" spans="1:7" x14ac:dyDescent="0.15">
      <c r="A19726" s="25" t="s">
        <v>97</v>
      </c>
      <c r="B19726" s="29" t="s">
        <v>82</v>
      </c>
      <c r="C19726" s="29" t="s">
        <v>83</v>
      </c>
      <c r="D19726" s="26" t="s">
        <v>46</v>
      </c>
      <c r="E19726" s="26" t="s">
        <v>45</v>
      </c>
      <c r="F19726" s="26">
        <v>2011</v>
      </c>
      <c r="G19726" s="27">
        <v>145707</v>
      </c>
    </row>
    <row r="19727" spans="1:7" x14ac:dyDescent="0.15">
      <c r="A19727" s="25" t="s">
        <v>97</v>
      </c>
      <c r="B19727" s="29" t="s">
        <v>82</v>
      </c>
      <c r="C19727" s="29" t="s">
        <v>83</v>
      </c>
      <c r="D19727" s="26" t="s">
        <v>46</v>
      </c>
      <c r="E19727" s="26" t="s">
        <v>45</v>
      </c>
      <c r="F19727" s="26">
        <v>2010</v>
      </c>
      <c r="G19727" s="27">
        <v>144395</v>
      </c>
    </row>
    <row r="19728" spans="1:7" x14ac:dyDescent="0.15">
      <c r="A19728" s="25" t="s">
        <v>97</v>
      </c>
      <c r="B19728" s="29" t="s">
        <v>82</v>
      </c>
      <c r="C19728" s="29" t="s">
        <v>83</v>
      </c>
      <c r="D19728" s="26" t="s">
        <v>46</v>
      </c>
      <c r="E19728" s="26" t="s">
        <v>45</v>
      </c>
      <c r="F19728" s="26">
        <v>2009</v>
      </c>
      <c r="G19728" s="27">
        <v>145403</v>
      </c>
    </row>
    <row r="19729" spans="1:7" x14ac:dyDescent="0.15">
      <c r="A19729" s="25" t="s">
        <v>97</v>
      </c>
      <c r="B19729" s="29" t="s">
        <v>82</v>
      </c>
      <c r="C19729" s="29" t="s">
        <v>83</v>
      </c>
      <c r="D19729" s="26" t="s">
        <v>46</v>
      </c>
      <c r="E19729" s="26" t="s">
        <v>45</v>
      </c>
      <c r="F19729" s="26">
        <v>2008</v>
      </c>
      <c r="G19729" s="27">
        <v>151639</v>
      </c>
    </row>
    <row r="19730" spans="1:7" x14ac:dyDescent="0.15">
      <c r="A19730" s="25" t="s">
        <v>97</v>
      </c>
      <c r="B19730" s="29" t="s">
        <v>82</v>
      </c>
      <c r="C19730" s="29" t="s">
        <v>83</v>
      </c>
      <c r="D19730" s="26" t="s">
        <v>46</v>
      </c>
      <c r="E19730" s="26" t="s">
        <v>45</v>
      </c>
      <c r="F19730" s="26">
        <v>2007</v>
      </c>
      <c r="G19730" s="27">
        <v>153015</v>
      </c>
    </row>
    <row r="19731" spans="1:7" x14ac:dyDescent="0.15">
      <c r="A19731" s="25" t="s">
        <v>97</v>
      </c>
      <c r="B19731" s="29" t="s">
        <v>82</v>
      </c>
      <c r="C19731" s="29" t="s">
        <v>83</v>
      </c>
      <c r="D19731" s="26" t="s">
        <v>46</v>
      </c>
      <c r="E19731" s="26" t="s">
        <v>45</v>
      </c>
      <c r="F19731" s="26">
        <v>2006</v>
      </c>
      <c r="G19731" s="27">
        <v>151742</v>
      </c>
    </row>
    <row r="19732" spans="1:7" x14ac:dyDescent="0.15">
      <c r="A19732" s="25" t="s">
        <v>97</v>
      </c>
      <c r="B19732" s="29" t="s">
        <v>82</v>
      </c>
      <c r="C19732" s="29" t="s">
        <v>83</v>
      </c>
      <c r="D19732" s="26" t="s">
        <v>46</v>
      </c>
      <c r="E19732" s="26" t="s">
        <v>45</v>
      </c>
      <c r="F19732" s="26">
        <v>2005</v>
      </c>
      <c r="G19732" s="27">
        <v>149209</v>
      </c>
    </row>
    <row r="19733" spans="1:7" x14ac:dyDescent="0.15">
      <c r="A19733" s="25" t="s">
        <v>97</v>
      </c>
      <c r="B19733" s="29" t="s">
        <v>82</v>
      </c>
      <c r="C19733" s="29" t="s">
        <v>83</v>
      </c>
      <c r="D19733" s="26" t="s">
        <v>46</v>
      </c>
      <c r="E19733" s="26" t="s">
        <v>45</v>
      </c>
      <c r="F19733" s="26">
        <v>2004</v>
      </c>
      <c r="G19733" s="27">
        <v>147280</v>
      </c>
    </row>
    <row r="19734" spans="1:7" x14ac:dyDescent="0.15">
      <c r="A19734" s="25" t="s">
        <v>97</v>
      </c>
      <c r="B19734" s="29" t="s">
        <v>82</v>
      </c>
      <c r="C19734" s="29" t="s">
        <v>83</v>
      </c>
      <c r="D19734" s="26" t="s">
        <v>46</v>
      </c>
      <c r="E19734" s="26" t="s">
        <v>45</v>
      </c>
      <c r="F19734" s="26">
        <v>2003</v>
      </c>
      <c r="G19734" s="27">
        <v>145770</v>
      </c>
    </row>
    <row r="19735" spans="1:7" x14ac:dyDescent="0.15">
      <c r="A19735" s="25" t="s">
        <v>97</v>
      </c>
      <c r="B19735" s="29" t="s">
        <v>82</v>
      </c>
      <c r="C19735" s="29" t="s">
        <v>83</v>
      </c>
      <c r="D19735" s="26" t="s">
        <v>46</v>
      </c>
      <c r="E19735" s="26" t="s">
        <v>45</v>
      </c>
      <c r="F19735" s="26">
        <v>2002</v>
      </c>
      <c r="G19735" s="27">
        <v>145803</v>
      </c>
    </row>
    <row r="19736" spans="1:7" x14ac:dyDescent="0.15">
      <c r="A19736" s="25" t="s">
        <v>97</v>
      </c>
      <c r="B19736" s="29" t="s">
        <v>82</v>
      </c>
      <c r="C19736" s="29" t="s">
        <v>83</v>
      </c>
      <c r="D19736" s="26" t="s">
        <v>46</v>
      </c>
      <c r="E19736" s="26" t="s">
        <v>45</v>
      </c>
      <c r="F19736" s="26">
        <v>2001</v>
      </c>
      <c r="G19736" s="27">
        <v>147005</v>
      </c>
    </row>
    <row r="19737" spans="1:7" x14ac:dyDescent="0.15">
      <c r="A19737" s="25" t="s">
        <v>97</v>
      </c>
      <c r="B19737" s="29" t="s">
        <v>82</v>
      </c>
      <c r="C19737" s="29" t="s">
        <v>83</v>
      </c>
      <c r="D19737" s="26" t="s">
        <v>46</v>
      </c>
      <c r="E19737" s="26" t="s">
        <v>45</v>
      </c>
      <c r="F19737" s="26">
        <v>2000</v>
      </c>
      <c r="G19737" s="27">
        <v>147460</v>
      </c>
    </row>
    <row r="19738" spans="1:7" x14ac:dyDescent="0.15">
      <c r="A19738" s="25" t="s">
        <v>97</v>
      </c>
      <c r="B19738" s="29" t="s">
        <v>82</v>
      </c>
      <c r="C19738" s="29" t="s">
        <v>83</v>
      </c>
      <c r="D19738" s="26" t="s">
        <v>46</v>
      </c>
      <c r="E19738" s="26" t="s">
        <v>45</v>
      </c>
      <c r="F19738" s="26">
        <v>1999</v>
      </c>
      <c r="G19738" s="27">
        <v>144471</v>
      </c>
    </row>
    <row r="19739" spans="1:7" x14ac:dyDescent="0.15">
      <c r="A19739" s="25" t="s">
        <v>97</v>
      </c>
      <c r="B19739" s="29" t="s">
        <v>82</v>
      </c>
      <c r="C19739" s="29" t="s">
        <v>83</v>
      </c>
      <c r="D19739" s="26" t="s">
        <v>46</v>
      </c>
      <c r="E19739" s="26" t="s">
        <v>45</v>
      </c>
      <c r="F19739" s="26">
        <v>1998</v>
      </c>
      <c r="G19739" s="27">
        <v>141904</v>
      </c>
    </row>
    <row r="19740" spans="1:7" x14ac:dyDescent="0.15">
      <c r="A19740" s="25" t="s">
        <v>97</v>
      </c>
      <c r="B19740" s="29" t="s">
        <v>82</v>
      </c>
      <c r="C19740" s="29" t="s">
        <v>83</v>
      </c>
      <c r="D19740" s="26" t="s">
        <v>46</v>
      </c>
      <c r="E19740" s="26" t="s">
        <v>45</v>
      </c>
      <c r="F19740" s="26">
        <v>1997</v>
      </c>
      <c r="G19740" s="27">
        <v>139940.70000000001</v>
      </c>
    </row>
    <row r="19741" spans="1:7" x14ac:dyDescent="0.15">
      <c r="A19741" s="25" t="s">
        <v>97</v>
      </c>
      <c r="B19741" s="29" t="s">
        <v>82</v>
      </c>
      <c r="C19741" s="29" t="s">
        <v>83</v>
      </c>
      <c r="D19741" s="26" t="s">
        <v>46</v>
      </c>
      <c r="E19741" s="26" t="s">
        <v>45</v>
      </c>
      <c r="F19741" s="26">
        <v>1996</v>
      </c>
      <c r="G19741" s="27">
        <v>136992</v>
      </c>
    </row>
    <row r="19742" spans="1:7" x14ac:dyDescent="0.15">
      <c r="A19742" s="25" t="s">
        <v>97</v>
      </c>
      <c r="B19742" s="29" t="s">
        <v>82</v>
      </c>
      <c r="C19742" s="29" t="s">
        <v>83</v>
      </c>
      <c r="D19742" s="26" t="s">
        <v>46</v>
      </c>
      <c r="E19742" s="26" t="s">
        <v>45</v>
      </c>
      <c r="F19742" s="26">
        <v>1995</v>
      </c>
      <c r="G19742" s="27">
        <v>135178.20000000001</v>
      </c>
    </row>
    <row r="19743" spans="1:7" x14ac:dyDescent="0.15">
      <c r="A19743" s="25" t="s">
        <v>97</v>
      </c>
      <c r="B19743" s="29" t="s">
        <v>82</v>
      </c>
      <c r="C19743" s="29" t="s">
        <v>83</v>
      </c>
      <c r="D19743" s="26" t="s">
        <v>46</v>
      </c>
      <c r="E19743" s="26" t="s">
        <v>45</v>
      </c>
      <c r="F19743" s="26">
        <v>1994</v>
      </c>
      <c r="G19743" s="27">
        <v>133336.79999999999</v>
      </c>
    </row>
    <row r="19744" spans="1:7" x14ac:dyDescent="0.15">
      <c r="A19744" s="25" t="s">
        <v>97</v>
      </c>
      <c r="B19744" s="29" t="s">
        <v>82</v>
      </c>
      <c r="C19744" s="29" t="s">
        <v>83</v>
      </c>
      <c r="D19744" s="26" t="s">
        <v>46</v>
      </c>
      <c r="E19744" s="26" t="s">
        <v>45</v>
      </c>
      <c r="F19744" s="26">
        <v>1993</v>
      </c>
      <c r="G19744" s="27">
        <v>130527.1</v>
      </c>
    </row>
    <row r="19745" spans="1:7" x14ac:dyDescent="0.15">
      <c r="A19745" s="25" t="s">
        <v>97</v>
      </c>
      <c r="B19745" s="29" t="s">
        <v>82</v>
      </c>
      <c r="C19745" s="29" t="s">
        <v>83</v>
      </c>
      <c r="D19745" s="26" t="s">
        <v>46</v>
      </c>
      <c r="E19745" s="26" t="s">
        <v>45</v>
      </c>
      <c r="F19745" s="26">
        <v>1992</v>
      </c>
      <c r="G19745" s="27">
        <v>128843.8</v>
      </c>
    </row>
    <row r="19746" spans="1:7" x14ac:dyDescent="0.15">
      <c r="A19746" s="25" t="s">
        <v>97</v>
      </c>
      <c r="B19746" s="29" t="s">
        <v>82</v>
      </c>
      <c r="C19746" s="29" t="s">
        <v>83</v>
      </c>
      <c r="D19746" s="26" t="s">
        <v>46</v>
      </c>
      <c r="E19746" s="26" t="s">
        <v>45</v>
      </c>
      <c r="F19746" s="26">
        <v>1991</v>
      </c>
      <c r="G19746" s="27">
        <v>128197.8</v>
      </c>
    </row>
    <row r="19747" spans="1:7" x14ac:dyDescent="0.15">
      <c r="A19747" s="25" t="s">
        <v>97</v>
      </c>
      <c r="B19747" s="29" t="s">
        <v>82</v>
      </c>
      <c r="C19747" s="29" t="s">
        <v>83</v>
      </c>
      <c r="D19747" s="26" t="s">
        <v>46</v>
      </c>
      <c r="E19747" s="26" t="s">
        <v>45</v>
      </c>
      <c r="F19747" s="26">
        <v>1990</v>
      </c>
      <c r="G19747" s="27">
        <v>129401.7</v>
      </c>
    </row>
    <row r="19748" spans="1:7" x14ac:dyDescent="0.15">
      <c r="A19748" s="25" t="s">
        <v>97</v>
      </c>
      <c r="B19748" s="29" t="s">
        <v>82</v>
      </c>
      <c r="C19748" s="29" t="s">
        <v>83</v>
      </c>
      <c r="D19748" s="26" t="s">
        <v>46</v>
      </c>
      <c r="E19748" s="26" t="s">
        <v>45</v>
      </c>
      <c r="F19748" s="26">
        <v>1989</v>
      </c>
      <c r="G19748" s="27">
        <v>127925.2</v>
      </c>
    </row>
    <row r="19749" spans="1:7" x14ac:dyDescent="0.15">
      <c r="A19749" s="25" t="s">
        <v>97</v>
      </c>
      <c r="B19749" s="29" t="s">
        <v>82</v>
      </c>
      <c r="C19749" s="29" t="s">
        <v>83</v>
      </c>
      <c r="D19749" s="26" t="s">
        <v>46</v>
      </c>
      <c r="E19749" s="26" t="s">
        <v>45</v>
      </c>
      <c r="F19749" s="26">
        <v>1988</v>
      </c>
      <c r="G19749" s="27">
        <v>125416.7</v>
      </c>
    </row>
    <row r="19750" spans="1:7" x14ac:dyDescent="0.15">
      <c r="A19750" s="25" t="s">
        <v>97</v>
      </c>
      <c r="B19750" s="29" t="s">
        <v>82</v>
      </c>
      <c r="C19750" s="29" t="s">
        <v>83</v>
      </c>
      <c r="D19750" s="26" t="s">
        <v>46</v>
      </c>
      <c r="E19750" s="26" t="s">
        <v>45</v>
      </c>
      <c r="F19750" s="26">
        <v>1987</v>
      </c>
      <c r="G19750" s="27">
        <v>122767.1</v>
      </c>
    </row>
    <row r="19751" spans="1:7" x14ac:dyDescent="0.15">
      <c r="A19751" s="25" t="s">
        <v>97</v>
      </c>
      <c r="B19751" s="29" t="s">
        <v>82</v>
      </c>
      <c r="C19751" s="29" t="s">
        <v>83</v>
      </c>
      <c r="D19751" s="26" t="s">
        <v>46</v>
      </c>
      <c r="E19751" s="26" t="s">
        <v>45</v>
      </c>
      <c r="F19751" s="26">
        <v>1986</v>
      </c>
      <c r="G19751" s="27">
        <v>119709.1</v>
      </c>
    </row>
    <row r="19752" spans="1:7" x14ac:dyDescent="0.15">
      <c r="A19752" s="25" t="s">
        <v>97</v>
      </c>
      <c r="B19752" s="29" t="s">
        <v>82</v>
      </c>
      <c r="C19752" s="29" t="s">
        <v>83</v>
      </c>
      <c r="D19752" s="26" t="s">
        <v>46</v>
      </c>
      <c r="E19752" s="26" t="s">
        <v>45</v>
      </c>
      <c r="F19752" s="26">
        <v>1985</v>
      </c>
      <c r="G19752" s="27">
        <v>117069.1</v>
      </c>
    </row>
    <row r="19753" spans="1:7" x14ac:dyDescent="0.15">
      <c r="A19753" s="25" t="s">
        <v>97</v>
      </c>
      <c r="B19753" s="29" t="s">
        <v>82</v>
      </c>
      <c r="C19753" s="29" t="s">
        <v>83</v>
      </c>
      <c r="D19753" s="26" t="s">
        <v>46</v>
      </c>
      <c r="E19753" s="26" t="s">
        <v>45</v>
      </c>
      <c r="F19753" s="26">
        <v>1984</v>
      </c>
      <c r="G19753" s="27">
        <v>114743</v>
      </c>
    </row>
    <row r="19754" spans="1:7" x14ac:dyDescent="0.15">
      <c r="A19754" s="25" t="s">
        <v>97</v>
      </c>
      <c r="B19754" s="29" t="s">
        <v>82</v>
      </c>
      <c r="C19754" s="29" t="s">
        <v>83</v>
      </c>
      <c r="D19754" s="26" t="s">
        <v>46</v>
      </c>
      <c r="E19754" s="26" t="s">
        <v>45</v>
      </c>
      <c r="F19754" s="26">
        <v>1983</v>
      </c>
      <c r="G19754" s="27">
        <v>110272.2</v>
      </c>
    </row>
    <row r="19755" spans="1:7" x14ac:dyDescent="0.15">
      <c r="A19755" s="25" t="s">
        <v>97</v>
      </c>
      <c r="B19755" s="29" t="s">
        <v>82</v>
      </c>
      <c r="C19755" s="29" t="s">
        <v>83</v>
      </c>
      <c r="D19755" s="26" t="s">
        <v>46</v>
      </c>
      <c r="E19755" s="26" t="s">
        <v>45</v>
      </c>
      <c r="F19755" s="26">
        <v>1982</v>
      </c>
      <c r="G19755" s="27">
        <v>108847.7</v>
      </c>
    </row>
    <row r="19756" spans="1:7" x14ac:dyDescent="0.15">
      <c r="A19756" s="25" t="s">
        <v>97</v>
      </c>
      <c r="B19756" s="29" t="s">
        <v>82</v>
      </c>
      <c r="C19756" s="29" t="s">
        <v>83</v>
      </c>
      <c r="D19756" s="26" t="s">
        <v>46</v>
      </c>
      <c r="E19756" s="26" t="s">
        <v>45</v>
      </c>
      <c r="F19756" s="26">
        <v>1981</v>
      </c>
      <c r="G19756" s="27">
        <v>109674</v>
      </c>
    </row>
    <row r="19757" spans="1:7" x14ac:dyDescent="0.15">
      <c r="A19757" s="25" t="s">
        <v>97</v>
      </c>
      <c r="B19757" s="29" t="s">
        <v>82</v>
      </c>
      <c r="C19757" s="29" t="s">
        <v>83</v>
      </c>
      <c r="D19757" s="26" t="s">
        <v>46</v>
      </c>
      <c r="E19757" s="26" t="s">
        <v>45</v>
      </c>
      <c r="F19757" s="26">
        <v>1980</v>
      </c>
      <c r="G19757" s="27">
        <v>108425.5</v>
      </c>
    </row>
    <row r="19758" spans="1:7" x14ac:dyDescent="0.15">
      <c r="A19758" s="25" t="s">
        <v>97</v>
      </c>
      <c r="B19758" s="29" t="s">
        <v>82</v>
      </c>
      <c r="C19758" s="29" t="s">
        <v>83</v>
      </c>
      <c r="D19758" s="26" t="s">
        <v>46</v>
      </c>
      <c r="E19758" s="26" t="s">
        <v>45</v>
      </c>
      <c r="F19758" s="26">
        <v>1979</v>
      </c>
      <c r="G19758" s="27">
        <v>107886.7</v>
      </c>
    </row>
    <row r="19759" spans="1:7" x14ac:dyDescent="0.15">
      <c r="A19759" s="25" t="s">
        <v>97</v>
      </c>
      <c r="B19759" s="29" t="s">
        <v>82</v>
      </c>
      <c r="C19759" s="29" t="s">
        <v>83</v>
      </c>
      <c r="D19759" s="26" t="s">
        <v>46</v>
      </c>
      <c r="E19759" s="26" t="s">
        <v>45</v>
      </c>
      <c r="F19759" s="26">
        <v>1978</v>
      </c>
      <c r="G19759" s="27">
        <v>104967.7</v>
      </c>
    </row>
    <row r="19760" spans="1:7" x14ac:dyDescent="0.15">
      <c r="A19760" s="25" t="s">
        <v>97</v>
      </c>
      <c r="B19760" s="29" t="s">
        <v>82</v>
      </c>
      <c r="C19760" s="29" t="s">
        <v>83</v>
      </c>
      <c r="D19760" s="26" t="s">
        <v>46</v>
      </c>
      <c r="E19760" s="26" t="s">
        <v>45</v>
      </c>
      <c r="F19760" s="26">
        <v>1977</v>
      </c>
      <c r="G19760" s="27">
        <v>100716.5</v>
      </c>
    </row>
    <row r="19761" spans="1:7" x14ac:dyDescent="0.15">
      <c r="A19761" s="25" t="s">
        <v>97</v>
      </c>
      <c r="B19761" s="29" t="s">
        <v>82</v>
      </c>
      <c r="C19761" s="29" t="s">
        <v>83</v>
      </c>
      <c r="D19761" s="26" t="s">
        <v>46</v>
      </c>
      <c r="E19761" s="26" t="s">
        <v>45</v>
      </c>
      <c r="F19761" s="26">
        <v>1976</v>
      </c>
      <c r="G19761" s="27">
        <v>97314.8</v>
      </c>
    </row>
    <row r="19762" spans="1:7" x14ac:dyDescent="0.15">
      <c r="A19762" s="25" t="s">
        <v>97</v>
      </c>
      <c r="B19762" s="29" t="s">
        <v>82</v>
      </c>
      <c r="C19762" s="29" t="s">
        <v>83</v>
      </c>
      <c r="D19762" s="26" t="s">
        <v>46</v>
      </c>
      <c r="E19762" s="26" t="s">
        <v>45</v>
      </c>
      <c r="F19762" s="26">
        <v>1975</v>
      </c>
      <c r="G19762" s="27">
        <v>94352.3</v>
      </c>
    </row>
    <row r="19763" spans="1:7" x14ac:dyDescent="0.15">
      <c r="A19763" s="25" t="s">
        <v>97</v>
      </c>
      <c r="B19763" s="29" t="s">
        <v>82</v>
      </c>
      <c r="C19763" s="29" t="s">
        <v>83</v>
      </c>
      <c r="D19763" s="26" t="s">
        <v>46</v>
      </c>
      <c r="E19763" s="26" t="s">
        <v>45</v>
      </c>
      <c r="F19763" s="26">
        <v>1974</v>
      </c>
      <c r="G19763" s="27">
        <v>95457.600000000006</v>
      </c>
    </row>
    <row r="19764" spans="1:7" x14ac:dyDescent="0.15">
      <c r="A19764" s="25" t="s">
        <v>97</v>
      </c>
      <c r="B19764" s="29" t="s">
        <v>82</v>
      </c>
      <c r="C19764" s="29" t="s">
        <v>83</v>
      </c>
      <c r="D19764" s="26" t="s">
        <v>46</v>
      </c>
      <c r="E19764" s="26" t="s">
        <v>45</v>
      </c>
      <c r="F19764" s="26">
        <v>1973</v>
      </c>
      <c r="G19764" s="27">
        <v>93718.1</v>
      </c>
    </row>
    <row r="19765" spans="1:7" x14ac:dyDescent="0.15">
      <c r="A19765" s="25" t="s">
        <v>97</v>
      </c>
      <c r="B19765" s="29" t="s">
        <v>82</v>
      </c>
      <c r="C19765" s="29" t="s">
        <v>83</v>
      </c>
      <c r="D19765" s="26" t="s">
        <v>46</v>
      </c>
      <c r="E19765" s="26" t="s">
        <v>45</v>
      </c>
      <c r="F19765" s="26">
        <v>1972</v>
      </c>
      <c r="G19765" s="27">
        <v>90755.6</v>
      </c>
    </row>
    <row r="19766" spans="1:7" x14ac:dyDescent="0.15">
      <c r="A19766" s="25" t="s">
        <v>97</v>
      </c>
      <c r="B19766" s="29" t="s">
        <v>82</v>
      </c>
      <c r="C19766" s="29" t="s">
        <v>83</v>
      </c>
      <c r="D19766" s="26" t="s">
        <v>46</v>
      </c>
      <c r="E19766" s="26" t="s">
        <v>45</v>
      </c>
      <c r="F19766" s="26">
        <v>1971</v>
      </c>
      <c r="G19766" s="27">
        <v>88219.5</v>
      </c>
    </row>
    <row r="19767" spans="1:7" x14ac:dyDescent="0.15">
      <c r="A19767" s="25" t="s">
        <v>97</v>
      </c>
      <c r="B19767" s="29" t="s">
        <v>82</v>
      </c>
      <c r="C19767" s="29" t="s">
        <v>83</v>
      </c>
      <c r="D19767" s="26" t="s">
        <v>46</v>
      </c>
      <c r="E19767" s="26" t="s">
        <v>45</v>
      </c>
      <c r="F19767" s="26">
        <v>1970</v>
      </c>
      <c r="G19767" s="27">
        <v>87881.1</v>
      </c>
    </row>
    <row r="19768" spans="1:7" x14ac:dyDescent="0.15">
      <c r="A19768" s="25" t="s">
        <v>97</v>
      </c>
      <c r="B19768" s="29" t="s">
        <v>82</v>
      </c>
      <c r="C19768" s="29" t="s">
        <v>83</v>
      </c>
      <c r="D19768" s="26" t="s">
        <v>46</v>
      </c>
      <c r="E19768" s="26" t="s">
        <v>45</v>
      </c>
      <c r="F19768" s="26">
        <v>1969</v>
      </c>
      <c r="G19768" s="27">
        <v>87633.1</v>
      </c>
    </row>
    <row r="19769" spans="1:7" x14ac:dyDescent="0.15">
      <c r="A19769" s="25" t="s">
        <v>97</v>
      </c>
      <c r="B19769" s="29" t="s">
        <v>82</v>
      </c>
      <c r="C19769" s="29" t="s">
        <v>83</v>
      </c>
      <c r="D19769" s="26" t="s">
        <v>46</v>
      </c>
      <c r="E19769" s="26" t="s">
        <v>45</v>
      </c>
      <c r="F19769" s="26">
        <v>1968</v>
      </c>
      <c r="G19769" s="27">
        <v>85447.3</v>
      </c>
    </row>
    <row r="19770" spans="1:7" x14ac:dyDescent="0.15">
      <c r="A19770" s="25" t="s">
        <v>97</v>
      </c>
      <c r="B19770" s="29" t="s">
        <v>82</v>
      </c>
      <c r="C19770" s="29" t="s">
        <v>83</v>
      </c>
      <c r="D19770" s="26" t="s">
        <v>46</v>
      </c>
      <c r="E19770" s="26" t="s">
        <v>45</v>
      </c>
      <c r="F19770" s="26">
        <v>1967</v>
      </c>
      <c r="G19770" s="27">
        <v>83478.3</v>
      </c>
    </row>
    <row r="19771" spans="1:7" x14ac:dyDescent="0.15">
      <c r="A19771" s="25" t="s">
        <v>97</v>
      </c>
      <c r="B19771" s="29" t="s">
        <v>82</v>
      </c>
      <c r="C19771" s="29" t="s">
        <v>83</v>
      </c>
      <c r="D19771" s="26" t="s">
        <v>46</v>
      </c>
      <c r="E19771" s="26" t="s">
        <v>45</v>
      </c>
      <c r="F19771" s="26">
        <v>1966</v>
      </c>
      <c r="G19771" s="27">
        <v>81595.600000000006</v>
      </c>
    </row>
    <row r="19772" spans="1:7" x14ac:dyDescent="0.15">
      <c r="A19772" s="25" t="s">
        <v>97</v>
      </c>
      <c r="B19772" s="29" t="s">
        <v>82</v>
      </c>
      <c r="C19772" s="29" t="s">
        <v>83</v>
      </c>
      <c r="D19772" s="26" t="s">
        <v>46</v>
      </c>
      <c r="E19772" s="26" t="s">
        <v>45</v>
      </c>
      <c r="F19772" s="26">
        <v>1965</v>
      </c>
      <c r="G19772" s="27">
        <v>78438.8</v>
      </c>
    </row>
    <row r="19773" spans="1:7" x14ac:dyDescent="0.15">
      <c r="A19773" s="25" t="s">
        <v>97</v>
      </c>
      <c r="B19773" s="29" t="s">
        <v>82</v>
      </c>
      <c r="C19773" s="29" t="s">
        <v>83</v>
      </c>
      <c r="D19773" s="26" t="s">
        <v>46</v>
      </c>
      <c r="E19773" s="26" t="s">
        <v>45</v>
      </c>
      <c r="F19773" s="26">
        <v>1964</v>
      </c>
      <c r="G19773" s="27">
        <v>76205.100000000006</v>
      </c>
    </row>
    <row r="19774" spans="1:7" x14ac:dyDescent="0.15">
      <c r="A19774" s="25" t="s">
        <v>97</v>
      </c>
      <c r="B19774" s="29" t="s">
        <v>82</v>
      </c>
      <c r="C19774" s="29" t="s">
        <v>83</v>
      </c>
      <c r="D19774" s="26" t="s">
        <v>46</v>
      </c>
      <c r="E19774" s="26" t="s">
        <v>45</v>
      </c>
      <c r="F19774" s="26">
        <v>1963</v>
      </c>
      <c r="G19774" s="27">
        <v>74343.100000000006</v>
      </c>
    </row>
    <row r="19775" spans="1:7" x14ac:dyDescent="0.15">
      <c r="A19775" s="25" t="s">
        <v>97</v>
      </c>
      <c r="B19775" s="29" t="s">
        <v>82</v>
      </c>
      <c r="C19775" s="29" t="s">
        <v>83</v>
      </c>
      <c r="D19775" s="26" t="s">
        <v>46</v>
      </c>
      <c r="E19775" s="26" t="s">
        <v>45</v>
      </c>
      <c r="F19775" s="26">
        <v>1962</v>
      </c>
      <c r="G19775" s="27">
        <v>74273.3</v>
      </c>
    </row>
    <row r="19776" spans="1:7" x14ac:dyDescent="0.15">
      <c r="A19776" s="25" t="s">
        <v>97</v>
      </c>
      <c r="B19776" s="29" t="s">
        <v>82</v>
      </c>
      <c r="C19776" s="29" t="s">
        <v>83</v>
      </c>
      <c r="D19776" s="26" t="s">
        <v>46</v>
      </c>
      <c r="E19776" s="26" t="s">
        <v>45</v>
      </c>
      <c r="F19776" s="26">
        <v>1961</v>
      </c>
      <c r="G19776" s="27">
        <v>73134.5</v>
      </c>
    </row>
    <row r="19777" spans="1:7" x14ac:dyDescent="0.15">
      <c r="A19777" s="25" t="s">
        <v>97</v>
      </c>
      <c r="B19777" s="29" t="s">
        <v>82</v>
      </c>
      <c r="C19777" s="29" t="s">
        <v>83</v>
      </c>
      <c r="D19777" s="26" t="s">
        <v>46</v>
      </c>
      <c r="E19777" s="26" t="s">
        <v>45</v>
      </c>
      <c r="F19777" s="26">
        <v>1960</v>
      </c>
      <c r="G19777" s="27">
        <v>73213.3</v>
      </c>
    </row>
    <row r="19778" spans="1:7" x14ac:dyDescent="0.15">
      <c r="A19778" s="25" t="s">
        <v>97</v>
      </c>
      <c r="B19778" s="29" t="s">
        <v>82</v>
      </c>
      <c r="C19778" s="29" t="s">
        <v>83</v>
      </c>
      <c r="D19778" s="26" t="s">
        <v>42</v>
      </c>
      <c r="E19778" s="26" t="s">
        <v>41</v>
      </c>
      <c r="F19778" s="26">
        <v>2023</v>
      </c>
      <c r="G19778" s="27">
        <v>4842.1000000000004</v>
      </c>
    </row>
    <row r="19779" spans="1:7" x14ac:dyDescent="0.15">
      <c r="A19779" s="25" t="s">
        <v>97</v>
      </c>
      <c r="B19779" s="29" t="s">
        <v>82</v>
      </c>
      <c r="C19779" s="29" t="s">
        <v>83</v>
      </c>
      <c r="D19779" s="26" t="s">
        <v>42</v>
      </c>
      <c r="E19779" s="26" t="s">
        <v>41</v>
      </c>
      <c r="F19779" s="26">
        <v>2022</v>
      </c>
      <c r="G19779" s="27">
        <v>4712.5</v>
      </c>
    </row>
    <row r="19780" spans="1:7" x14ac:dyDescent="0.15">
      <c r="A19780" s="25" t="s">
        <v>97</v>
      </c>
      <c r="B19780" s="29" t="s">
        <v>82</v>
      </c>
      <c r="C19780" s="29" t="s">
        <v>83</v>
      </c>
      <c r="D19780" s="26" t="s">
        <v>42</v>
      </c>
      <c r="E19780" s="26" t="s">
        <v>41</v>
      </c>
      <c r="F19780" s="26">
        <v>2021</v>
      </c>
      <c r="G19780" s="27">
        <v>4684.4000000000005</v>
      </c>
    </row>
    <row r="19781" spans="1:7" x14ac:dyDescent="0.15">
      <c r="A19781" s="25" t="s">
        <v>97</v>
      </c>
      <c r="B19781" s="29" t="s">
        <v>82</v>
      </c>
      <c r="C19781" s="29" t="s">
        <v>83</v>
      </c>
      <c r="D19781" s="26" t="s">
        <v>42</v>
      </c>
      <c r="E19781" s="26" t="s">
        <v>41</v>
      </c>
      <c r="F19781" s="26">
        <v>2020</v>
      </c>
      <c r="G19781" s="27">
        <v>4696.1000000000004</v>
      </c>
    </row>
    <row r="19782" spans="1:7" x14ac:dyDescent="0.15">
      <c r="A19782" s="25" t="s">
        <v>97</v>
      </c>
      <c r="B19782" s="29" t="s">
        <v>82</v>
      </c>
      <c r="C19782" s="29" t="s">
        <v>83</v>
      </c>
      <c r="D19782" s="26" t="s">
        <v>42</v>
      </c>
      <c r="E19782" s="26" t="s">
        <v>41</v>
      </c>
      <c r="F19782" s="26">
        <v>2019</v>
      </c>
      <c r="G19782" s="27">
        <v>4705.8</v>
      </c>
    </row>
    <row r="19783" spans="1:7" x14ac:dyDescent="0.15">
      <c r="A19783" s="25" t="s">
        <v>97</v>
      </c>
      <c r="B19783" s="29" t="s">
        <v>82</v>
      </c>
      <c r="C19783" s="29" t="s">
        <v>83</v>
      </c>
      <c r="D19783" s="26" t="s">
        <v>42</v>
      </c>
      <c r="E19783" s="26" t="s">
        <v>41</v>
      </c>
      <c r="F19783" s="26">
        <v>2018</v>
      </c>
      <c r="G19783" s="27">
        <v>4675.3</v>
      </c>
    </row>
    <row r="19784" spans="1:7" x14ac:dyDescent="0.15">
      <c r="A19784" s="25" t="s">
        <v>97</v>
      </c>
      <c r="B19784" s="29" t="s">
        <v>82</v>
      </c>
      <c r="C19784" s="29" t="s">
        <v>83</v>
      </c>
      <c r="D19784" s="26" t="s">
        <v>42</v>
      </c>
      <c r="E19784" s="26" t="s">
        <v>41</v>
      </c>
      <c r="F19784" s="26">
        <v>2017</v>
      </c>
      <c r="G19784" s="27">
        <v>4636.7</v>
      </c>
    </row>
    <row r="19785" spans="1:7" x14ac:dyDescent="0.15">
      <c r="A19785" s="25" t="s">
        <v>97</v>
      </c>
      <c r="B19785" s="29" t="s">
        <v>82</v>
      </c>
      <c r="C19785" s="29" t="s">
        <v>83</v>
      </c>
      <c r="D19785" s="26" t="s">
        <v>42</v>
      </c>
      <c r="E19785" s="26" t="s">
        <v>41</v>
      </c>
      <c r="F19785" s="26">
        <v>2016</v>
      </c>
      <c r="G19785" s="27">
        <v>4604.4000000000005</v>
      </c>
    </row>
    <row r="19786" spans="1:7" x14ac:dyDescent="0.15">
      <c r="A19786" s="25" t="s">
        <v>97</v>
      </c>
      <c r="B19786" s="29" t="s">
        <v>82</v>
      </c>
      <c r="C19786" s="29" t="s">
        <v>83</v>
      </c>
      <c r="D19786" s="26" t="s">
        <v>42</v>
      </c>
      <c r="E19786" s="26" t="s">
        <v>41</v>
      </c>
      <c r="F19786" s="26">
        <v>2015</v>
      </c>
      <c r="G19786" s="27">
        <v>4538.4000000000005</v>
      </c>
    </row>
    <row r="19787" spans="1:7" x14ac:dyDescent="0.15">
      <c r="A19787" s="25" t="s">
        <v>97</v>
      </c>
      <c r="B19787" s="29" t="s">
        <v>82</v>
      </c>
      <c r="C19787" s="29" t="s">
        <v>83</v>
      </c>
      <c r="D19787" s="26" t="s">
        <v>42</v>
      </c>
      <c r="E19787" s="26" t="s">
        <v>41</v>
      </c>
      <c r="F19787" s="26">
        <v>2014</v>
      </c>
      <c r="G19787" s="27">
        <v>4469</v>
      </c>
    </row>
    <row r="19788" spans="1:7" x14ac:dyDescent="0.15">
      <c r="A19788" s="25" t="s">
        <v>97</v>
      </c>
      <c r="B19788" s="29" t="s">
        <v>82</v>
      </c>
      <c r="C19788" s="29" t="s">
        <v>83</v>
      </c>
      <c r="D19788" s="26" t="s">
        <v>42</v>
      </c>
      <c r="E19788" s="26" t="s">
        <v>41</v>
      </c>
      <c r="F19788" s="26">
        <v>2013</v>
      </c>
      <c r="G19788" s="27">
        <v>4393</v>
      </c>
    </row>
    <row r="19789" spans="1:7" x14ac:dyDescent="0.15">
      <c r="A19789" s="25" t="s">
        <v>97</v>
      </c>
      <c r="B19789" s="29" t="s">
        <v>82</v>
      </c>
      <c r="C19789" s="29" t="s">
        <v>83</v>
      </c>
      <c r="D19789" s="26" t="s">
        <v>42</v>
      </c>
      <c r="E19789" s="26" t="s">
        <v>41</v>
      </c>
      <c r="F19789" s="26">
        <v>2012</v>
      </c>
      <c r="G19789" s="27">
        <v>4351.4000000000005</v>
      </c>
    </row>
    <row r="19790" spans="1:7" x14ac:dyDescent="0.15">
      <c r="A19790" s="25" t="s">
        <v>97</v>
      </c>
      <c r="B19790" s="29" t="s">
        <v>82</v>
      </c>
      <c r="C19790" s="29" t="s">
        <v>83</v>
      </c>
      <c r="D19790" s="26" t="s">
        <v>42</v>
      </c>
      <c r="E19790" s="26" t="s">
        <v>41</v>
      </c>
      <c r="F19790" s="26">
        <v>2011</v>
      </c>
      <c r="G19790" s="27">
        <v>4298.1000000000004</v>
      </c>
    </row>
    <row r="19791" spans="1:7" x14ac:dyDescent="0.15">
      <c r="A19791" s="25" t="s">
        <v>97</v>
      </c>
      <c r="B19791" s="29" t="s">
        <v>82</v>
      </c>
      <c r="C19791" s="29" t="s">
        <v>83</v>
      </c>
      <c r="D19791" s="26" t="s">
        <v>42</v>
      </c>
      <c r="E19791" s="26" t="s">
        <v>41</v>
      </c>
      <c r="F19791" s="26">
        <v>2010</v>
      </c>
      <c r="G19791" s="27">
        <v>4207.6000000000004</v>
      </c>
    </row>
    <row r="19792" spans="1:7" x14ac:dyDescent="0.15">
      <c r="A19792" s="25" t="s">
        <v>97</v>
      </c>
      <c r="B19792" s="29" t="s">
        <v>82</v>
      </c>
      <c r="C19792" s="29" t="s">
        <v>83</v>
      </c>
      <c r="D19792" s="26" t="s">
        <v>42</v>
      </c>
      <c r="E19792" s="26" t="s">
        <v>41</v>
      </c>
      <c r="F19792" s="26">
        <v>2009</v>
      </c>
      <c r="G19792" s="27">
        <v>4265.8</v>
      </c>
    </row>
    <row r="19793" spans="1:7" x14ac:dyDescent="0.15">
      <c r="A19793" s="25" t="s">
        <v>97</v>
      </c>
      <c r="B19793" s="29" t="s">
        <v>82</v>
      </c>
      <c r="C19793" s="29" t="s">
        <v>83</v>
      </c>
      <c r="D19793" s="26" t="s">
        <v>42</v>
      </c>
      <c r="E19793" s="26" t="s">
        <v>41</v>
      </c>
      <c r="F19793" s="26">
        <v>2008</v>
      </c>
      <c r="G19793" s="27">
        <v>4243.3</v>
      </c>
    </row>
    <row r="19794" spans="1:7" x14ac:dyDescent="0.15">
      <c r="A19794" s="25" t="s">
        <v>97</v>
      </c>
      <c r="B19794" s="29" t="s">
        <v>82</v>
      </c>
      <c r="C19794" s="29" t="s">
        <v>83</v>
      </c>
      <c r="D19794" s="26" t="s">
        <v>42</v>
      </c>
      <c r="E19794" s="26" t="s">
        <v>41</v>
      </c>
      <c r="F19794" s="26">
        <v>2007</v>
      </c>
      <c r="G19794" s="27">
        <v>4143.9000000000005</v>
      </c>
    </row>
    <row r="19795" spans="1:7" x14ac:dyDescent="0.15">
      <c r="A19795" s="25" t="s">
        <v>97</v>
      </c>
      <c r="B19795" s="29" t="s">
        <v>82</v>
      </c>
      <c r="C19795" s="29" t="s">
        <v>83</v>
      </c>
      <c r="D19795" s="26" t="s">
        <v>42</v>
      </c>
      <c r="E19795" s="26" t="s">
        <v>41</v>
      </c>
      <c r="F19795" s="26">
        <v>2006</v>
      </c>
      <c r="G19795" s="27">
        <v>4065.2</v>
      </c>
    </row>
    <row r="19796" spans="1:7" x14ac:dyDescent="0.15">
      <c r="A19796" s="25" t="s">
        <v>97</v>
      </c>
      <c r="B19796" s="29" t="s">
        <v>82</v>
      </c>
      <c r="C19796" s="29" t="s">
        <v>83</v>
      </c>
      <c r="D19796" s="26" t="s">
        <v>42</v>
      </c>
      <c r="E19796" s="26" t="s">
        <v>41</v>
      </c>
      <c r="F19796" s="26">
        <v>2005</v>
      </c>
      <c r="G19796" s="27">
        <v>3990.4</v>
      </c>
    </row>
    <row r="19797" spans="1:7" x14ac:dyDescent="0.15">
      <c r="A19797" s="25" t="s">
        <v>97</v>
      </c>
      <c r="B19797" s="29" t="s">
        <v>82</v>
      </c>
      <c r="C19797" s="29" t="s">
        <v>83</v>
      </c>
      <c r="D19797" s="26" t="s">
        <v>42</v>
      </c>
      <c r="E19797" s="26" t="s">
        <v>41</v>
      </c>
      <c r="F19797" s="26">
        <v>2004</v>
      </c>
      <c r="G19797" s="27">
        <v>3965.8</v>
      </c>
    </row>
    <row r="19798" spans="1:7" x14ac:dyDescent="0.15">
      <c r="A19798" s="25" t="s">
        <v>97</v>
      </c>
      <c r="B19798" s="29" t="s">
        <v>82</v>
      </c>
      <c r="C19798" s="29" t="s">
        <v>83</v>
      </c>
      <c r="D19798" s="26" t="s">
        <v>42</v>
      </c>
      <c r="E19798" s="26" t="s">
        <v>41</v>
      </c>
      <c r="F19798" s="26">
        <v>2003</v>
      </c>
      <c r="G19798" s="27">
        <v>3964.7</v>
      </c>
    </row>
    <row r="19799" spans="1:7" x14ac:dyDescent="0.15">
      <c r="A19799" s="25" t="s">
        <v>97</v>
      </c>
      <c r="B19799" s="29" t="s">
        <v>82</v>
      </c>
      <c r="C19799" s="29" t="s">
        <v>83</v>
      </c>
      <c r="D19799" s="26" t="s">
        <v>42</v>
      </c>
      <c r="E19799" s="26" t="s">
        <v>41</v>
      </c>
      <c r="F19799" s="26">
        <v>2002</v>
      </c>
      <c r="G19799" s="27">
        <v>3974</v>
      </c>
    </row>
    <row r="19800" spans="1:7" x14ac:dyDescent="0.15">
      <c r="A19800" s="25" t="s">
        <v>97</v>
      </c>
      <c r="B19800" s="29" t="s">
        <v>82</v>
      </c>
      <c r="C19800" s="29" t="s">
        <v>83</v>
      </c>
      <c r="D19800" s="26" t="s">
        <v>42</v>
      </c>
      <c r="E19800" s="26" t="s">
        <v>41</v>
      </c>
      <c r="F19800" s="26">
        <v>2001</v>
      </c>
      <c r="G19800" s="27">
        <v>3944.7</v>
      </c>
    </row>
    <row r="19801" spans="1:7" x14ac:dyDescent="0.15">
      <c r="A19801" s="25" t="s">
        <v>97</v>
      </c>
      <c r="B19801" s="29" t="s">
        <v>82</v>
      </c>
      <c r="C19801" s="29" t="s">
        <v>83</v>
      </c>
      <c r="D19801" s="26" t="s">
        <v>42</v>
      </c>
      <c r="E19801" s="26" t="s">
        <v>41</v>
      </c>
      <c r="F19801" s="26">
        <v>2000</v>
      </c>
      <c r="G19801" s="27">
        <v>3886.3</v>
      </c>
    </row>
    <row r="19802" spans="1:7" x14ac:dyDescent="0.15">
      <c r="A19802" s="25" t="s">
        <v>97</v>
      </c>
      <c r="B19802" s="29" t="s">
        <v>82</v>
      </c>
      <c r="C19802" s="29" t="s">
        <v>83</v>
      </c>
      <c r="D19802" s="26" t="s">
        <v>42</v>
      </c>
      <c r="E19802" s="26" t="s">
        <v>41</v>
      </c>
      <c r="F19802" s="26">
        <v>1999</v>
      </c>
      <c r="G19802" s="27">
        <v>3863.7</v>
      </c>
    </row>
    <row r="19803" spans="1:7" x14ac:dyDescent="0.15">
      <c r="A19803" s="25" t="s">
        <v>97</v>
      </c>
      <c r="B19803" s="29" t="s">
        <v>82</v>
      </c>
      <c r="C19803" s="29" t="s">
        <v>83</v>
      </c>
      <c r="D19803" s="26" t="s">
        <v>42</v>
      </c>
      <c r="E19803" s="26" t="s">
        <v>41</v>
      </c>
      <c r="F19803" s="26">
        <v>1998</v>
      </c>
      <c r="G19803" s="27">
        <v>3834</v>
      </c>
    </row>
    <row r="19804" spans="1:7" x14ac:dyDescent="0.15">
      <c r="A19804" s="25" t="s">
        <v>97</v>
      </c>
      <c r="B19804" s="29" t="s">
        <v>82</v>
      </c>
      <c r="C19804" s="29" t="s">
        <v>83</v>
      </c>
      <c r="D19804" s="26" t="s">
        <v>42</v>
      </c>
      <c r="E19804" s="26" t="s">
        <v>41</v>
      </c>
      <c r="F19804" s="26">
        <v>1997</v>
      </c>
      <c r="G19804" s="27">
        <v>3777.9</v>
      </c>
    </row>
    <row r="19805" spans="1:7" x14ac:dyDescent="0.15">
      <c r="A19805" s="25" t="s">
        <v>97</v>
      </c>
      <c r="B19805" s="29" t="s">
        <v>82</v>
      </c>
      <c r="C19805" s="29" t="s">
        <v>83</v>
      </c>
      <c r="D19805" s="26" t="s">
        <v>42</v>
      </c>
      <c r="E19805" s="26" t="s">
        <v>41</v>
      </c>
      <c r="F19805" s="26">
        <v>1996</v>
      </c>
      <c r="G19805" s="27">
        <v>3777</v>
      </c>
    </row>
    <row r="19806" spans="1:7" x14ac:dyDescent="0.15">
      <c r="A19806" s="25" t="s">
        <v>97</v>
      </c>
      <c r="B19806" s="29" t="s">
        <v>82</v>
      </c>
      <c r="C19806" s="29" t="s">
        <v>83</v>
      </c>
      <c r="D19806" s="26" t="s">
        <v>42</v>
      </c>
      <c r="E19806" s="26" t="s">
        <v>41</v>
      </c>
      <c r="F19806" s="26">
        <v>1995</v>
      </c>
      <c r="G19806" s="27">
        <v>3753.5</v>
      </c>
    </row>
    <row r="19807" spans="1:7" x14ac:dyDescent="0.15">
      <c r="A19807" s="25" t="s">
        <v>97</v>
      </c>
      <c r="B19807" s="29" t="s">
        <v>82</v>
      </c>
      <c r="C19807" s="29" t="s">
        <v>83</v>
      </c>
      <c r="D19807" s="26" t="s">
        <v>42</v>
      </c>
      <c r="E19807" s="26" t="s">
        <v>41</v>
      </c>
      <c r="F19807" s="26">
        <v>1994</v>
      </c>
      <c r="G19807" s="27">
        <v>3724.4</v>
      </c>
    </row>
    <row r="19808" spans="1:7" x14ac:dyDescent="0.15">
      <c r="A19808" s="25" t="s">
        <v>97</v>
      </c>
      <c r="B19808" s="29" t="s">
        <v>82</v>
      </c>
      <c r="C19808" s="29" t="s">
        <v>83</v>
      </c>
      <c r="D19808" s="26" t="s">
        <v>42</v>
      </c>
      <c r="E19808" s="26" t="s">
        <v>41</v>
      </c>
      <c r="F19808" s="26">
        <v>1993</v>
      </c>
      <c r="G19808" s="27">
        <v>3752.2</v>
      </c>
    </row>
    <row r="19809" spans="1:7" x14ac:dyDescent="0.15">
      <c r="A19809" s="25" t="s">
        <v>97</v>
      </c>
      <c r="B19809" s="29" t="s">
        <v>82</v>
      </c>
      <c r="C19809" s="29" t="s">
        <v>83</v>
      </c>
      <c r="D19809" s="26" t="s">
        <v>42</v>
      </c>
      <c r="E19809" s="26" t="s">
        <v>41</v>
      </c>
      <c r="F19809" s="26">
        <v>1992</v>
      </c>
      <c r="G19809" s="27">
        <v>3764.6000000000008</v>
      </c>
    </row>
    <row r="19810" spans="1:7" x14ac:dyDescent="0.15">
      <c r="A19810" s="25" t="s">
        <v>97</v>
      </c>
      <c r="B19810" s="29" t="s">
        <v>82</v>
      </c>
      <c r="C19810" s="29" t="s">
        <v>83</v>
      </c>
      <c r="D19810" s="26" t="s">
        <v>42</v>
      </c>
      <c r="E19810" s="26" t="s">
        <v>41</v>
      </c>
      <c r="F19810" s="26">
        <v>1991</v>
      </c>
      <c r="G19810" s="27">
        <v>3773.9</v>
      </c>
    </row>
    <row r="19811" spans="1:7" x14ac:dyDescent="0.15">
      <c r="A19811" s="25" t="s">
        <v>97</v>
      </c>
      <c r="B19811" s="29" t="s">
        <v>82</v>
      </c>
      <c r="C19811" s="29" t="s">
        <v>83</v>
      </c>
      <c r="D19811" s="26" t="s">
        <v>42</v>
      </c>
      <c r="E19811" s="26" t="s">
        <v>41</v>
      </c>
      <c r="F19811" s="26">
        <v>1990</v>
      </c>
      <c r="G19811" s="27"/>
    </row>
    <row r="19812" spans="1:7" x14ac:dyDescent="0.15">
      <c r="A19812" s="25" t="s">
        <v>97</v>
      </c>
      <c r="B19812" s="29" t="s">
        <v>82</v>
      </c>
      <c r="C19812" s="29" t="s">
        <v>83</v>
      </c>
      <c r="D19812" s="26" t="s">
        <v>42</v>
      </c>
      <c r="E19812" s="26" t="s">
        <v>41</v>
      </c>
      <c r="F19812" s="26">
        <v>1989</v>
      </c>
      <c r="G19812" s="27"/>
    </row>
    <row r="19813" spans="1:7" x14ac:dyDescent="0.15">
      <c r="A19813" s="25" t="s">
        <v>97</v>
      </c>
      <c r="B19813" s="29" t="s">
        <v>82</v>
      </c>
      <c r="C19813" s="29" t="s">
        <v>83</v>
      </c>
      <c r="D19813" s="26" t="s">
        <v>42</v>
      </c>
      <c r="E19813" s="26" t="s">
        <v>41</v>
      </c>
      <c r="F19813" s="26">
        <v>1988</v>
      </c>
      <c r="G19813" s="27"/>
    </row>
    <row r="19814" spans="1:7" x14ac:dyDescent="0.15">
      <c r="A19814" s="25" t="s">
        <v>97</v>
      </c>
      <c r="B19814" s="29" t="s">
        <v>82</v>
      </c>
      <c r="C19814" s="29" t="s">
        <v>83</v>
      </c>
      <c r="D19814" s="26" t="s">
        <v>42</v>
      </c>
      <c r="E19814" s="26" t="s">
        <v>41</v>
      </c>
      <c r="F19814" s="26">
        <v>1987</v>
      </c>
      <c r="G19814" s="27"/>
    </row>
    <row r="19815" spans="1:7" x14ac:dyDescent="0.15">
      <c r="A19815" s="25" t="s">
        <v>97</v>
      </c>
      <c r="B19815" s="29" t="s">
        <v>82</v>
      </c>
      <c r="C19815" s="29" t="s">
        <v>83</v>
      </c>
      <c r="D19815" s="26" t="s">
        <v>42</v>
      </c>
      <c r="E19815" s="26" t="s">
        <v>41</v>
      </c>
      <c r="F19815" s="26">
        <v>1986</v>
      </c>
      <c r="G19815" s="27"/>
    </row>
    <row r="19816" spans="1:7" x14ac:dyDescent="0.15">
      <c r="A19816" s="25" t="s">
        <v>97</v>
      </c>
      <c r="B19816" s="29" t="s">
        <v>82</v>
      </c>
      <c r="C19816" s="29" t="s">
        <v>83</v>
      </c>
      <c r="D19816" s="26" t="s">
        <v>42</v>
      </c>
      <c r="E19816" s="26" t="s">
        <v>41</v>
      </c>
      <c r="F19816" s="26">
        <v>1985</v>
      </c>
      <c r="G19816" s="27"/>
    </row>
    <row r="19817" spans="1:7" x14ac:dyDescent="0.15">
      <c r="A19817" s="25" t="s">
        <v>97</v>
      </c>
      <c r="B19817" s="29" t="s">
        <v>82</v>
      </c>
      <c r="C19817" s="29" t="s">
        <v>83</v>
      </c>
      <c r="D19817" s="26" t="s">
        <v>42</v>
      </c>
      <c r="E19817" s="26" t="s">
        <v>41</v>
      </c>
      <c r="F19817" s="26">
        <v>1984</v>
      </c>
      <c r="G19817" s="27"/>
    </row>
    <row r="19818" spans="1:7" x14ac:dyDescent="0.15">
      <c r="A19818" s="25" t="s">
        <v>97</v>
      </c>
      <c r="B19818" s="29" t="s">
        <v>82</v>
      </c>
      <c r="C19818" s="29" t="s">
        <v>83</v>
      </c>
      <c r="D19818" s="26" t="s">
        <v>42</v>
      </c>
      <c r="E19818" s="26" t="s">
        <v>41</v>
      </c>
      <c r="F19818" s="26">
        <v>1983</v>
      </c>
      <c r="G19818" s="27"/>
    </row>
    <row r="19819" spans="1:7" x14ac:dyDescent="0.15">
      <c r="A19819" s="25" t="s">
        <v>97</v>
      </c>
      <c r="B19819" s="29" t="s">
        <v>82</v>
      </c>
      <c r="C19819" s="29" t="s">
        <v>83</v>
      </c>
      <c r="D19819" s="26" t="s">
        <v>42</v>
      </c>
      <c r="E19819" s="26" t="s">
        <v>41</v>
      </c>
      <c r="F19819" s="26">
        <v>1982</v>
      </c>
      <c r="G19819" s="27"/>
    </row>
    <row r="19820" spans="1:7" x14ac:dyDescent="0.15">
      <c r="A19820" s="25" t="s">
        <v>97</v>
      </c>
      <c r="B19820" s="29" t="s">
        <v>82</v>
      </c>
      <c r="C19820" s="29" t="s">
        <v>83</v>
      </c>
      <c r="D19820" s="26" t="s">
        <v>42</v>
      </c>
      <c r="E19820" s="26" t="s">
        <v>41</v>
      </c>
      <c r="F19820" s="26">
        <v>1981</v>
      </c>
      <c r="G19820" s="27"/>
    </row>
    <row r="19821" spans="1:7" x14ac:dyDescent="0.15">
      <c r="A19821" s="25" t="s">
        <v>97</v>
      </c>
      <c r="B19821" s="29" t="s">
        <v>82</v>
      </c>
      <c r="C19821" s="29" t="s">
        <v>83</v>
      </c>
      <c r="D19821" s="26" t="s">
        <v>42</v>
      </c>
      <c r="E19821" s="26" t="s">
        <v>41</v>
      </c>
      <c r="F19821" s="26">
        <v>1980</v>
      </c>
      <c r="G19821" s="27"/>
    </row>
    <row r="19822" spans="1:7" x14ac:dyDescent="0.15">
      <c r="A19822" s="25" t="s">
        <v>97</v>
      </c>
      <c r="B19822" s="29" t="s">
        <v>82</v>
      </c>
      <c r="C19822" s="29" t="s">
        <v>83</v>
      </c>
      <c r="D19822" s="26" t="s">
        <v>42</v>
      </c>
      <c r="E19822" s="26" t="s">
        <v>41</v>
      </c>
      <c r="F19822" s="26">
        <v>1979</v>
      </c>
      <c r="G19822" s="27"/>
    </row>
    <row r="19823" spans="1:7" x14ac:dyDescent="0.15">
      <c r="A19823" s="25" t="s">
        <v>97</v>
      </c>
      <c r="B19823" s="29" t="s">
        <v>82</v>
      </c>
      <c r="C19823" s="29" t="s">
        <v>83</v>
      </c>
      <c r="D19823" s="26" t="s">
        <v>42</v>
      </c>
      <c r="E19823" s="26" t="s">
        <v>41</v>
      </c>
      <c r="F19823" s="26">
        <v>1978</v>
      </c>
      <c r="G19823" s="27"/>
    </row>
    <row r="19824" spans="1:7" x14ac:dyDescent="0.15">
      <c r="A19824" s="25" t="s">
        <v>97</v>
      </c>
      <c r="B19824" s="29" t="s">
        <v>82</v>
      </c>
      <c r="C19824" s="29" t="s">
        <v>83</v>
      </c>
      <c r="D19824" s="26" t="s">
        <v>42</v>
      </c>
      <c r="E19824" s="26" t="s">
        <v>41</v>
      </c>
      <c r="F19824" s="26">
        <v>1977</v>
      </c>
      <c r="G19824" s="27"/>
    </row>
    <row r="19825" spans="1:7" x14ac:dyDescent="0.15">
      <c r="A19825" s="25" t="s">
        <v>97</v>
      </c>
      <c r="B19825" s="29" t="s">
        <v>82</v>
      </c>
      <c r="C19825" s="29" t="s">
        <v>83</v>
      </c>
      <c r="D19825" s="26" t="s">
        <v>42</v>
      </c>
      <c r="E19825" s="26" t="s">
        <v>41</v>
      </c>
      <c r="F19825" s="26">
        <v>1976</v>
      </c>
      <c r="G19825" s="27"/>
    </row>
    <row r="19826" spans="1:7" x14ac:dyDescent="0.15">
      <c r="A19826" s="25" t="s">
        <v>97</v>
      </c>
      <c r="B19826" s="29" t="s">
        <v>82</v>
      </c>
      <c r="C19826" s="29" t="s">
        <v>83</v>
      </c>
      <c r="D19826" s="26" t="s">
        <v>42</v>
      </c>
      <c r="E19826" s="26" t="s">
        <v>41</v>
      </c>
      <c r="F19826" s="26">
        <v>1975</v>
      </c>
      <c r="G19826" s="27"/>
    </row>
    <row r="19827" spans="1:7" x14ac:dyDescent="0.15">
      <c r="A19827" s="25" t="s">
        <v>97</v>
      </c>
      <c r="B19827" s="29" t="s">
        <v>82</v>
      </c>
      <c r="C19827" s="29" t="s">
        <v>83</v>
      </c>
      <c r="D19827" s="26" t="s">
        <v>42</v>
      </c>
      <c r="E19827" s="26" t="s">
        <v>41</v>
      </c>
      <c r="F19827" s="26">
        <v>1974</v>
      </c>
      <c r="G19827" s="27"/>
    </row>
    <row r="19828" spans="1:7" x14ac:dyDescent="0.15">
      <c r="A19828" s="25" t="s">
        <v>97</v>
      </c>
      <c r="B19828" s="29" t="s">
        <v>82</v>
      </c>
      <c r="C19828" s="29" t="s">
        <v>83</v>
      </c>
      <c r="D19828" s="26" t="s">
        <v>42</v>
      </c>
      <c r="E19828" s="26" t="s">
        <v>41</v>
      </c>
      <c r="F19828" s="26">
        <v>1973</v>
      </c>
      <c r="G19828" s="27"/>
    </row>
    <row r="19829" spans="1:7" x14ac:dyDescent="0.15">
      <c r="A19829" s="25" t="s">
        <v>97</v>
      </c>
      <c r="B19829" s="29" t="s">
        <v>82</v>
      </c>
      <c r="C19829" s="29" t="s">
        <v>83</v>
      </c>
      <c r="D19829" s="26" t="s">
        <v>42</v>
      </c>
      <c r="E19829" s="26" t="s">
        <v>41</v>
      </c>
      <c r="F19829" s="26">
        <v>1972</v>
      </c>
      <c r="G19829" s="27"/>
    </row>
    <row r="19830" spans="1:7" x14ac:dyDescent="0.15">
      <c r="A19830" s="25" t="s">
        <v>97</v>
      </c>
      <c r="B19830" s="29" t="s">
        <v>82</v>
      </c>
      <c r="C19830" s="29" t="s">
        <v>83</v>
      </c>
      <c r="D19830" s="26" t="s">
        <v>42</v>
      </c>
      <c r="E19830" s="26" t="s">
        <v>41</v>
      </c>
      <c r="F19830" s="26">
        <v>1971</v>
      </c>
      <c r="G19830" s="27"/>
    </row>
    <row r="19831" spans="1:7" x14ac:dyDescent="0.15">
      <c r="A19831" s="25" t="s">
        <v>97</v>
      </c>
      <c r="B19831" s="29" t="s">
        <v>82</v>
      </c>
      <c r="C19831" s="29" t="s">
        <v>83</v>
      </c>
      <c r="D19831" s="26" t="s">
        <v>42</v>
      </c>
      <c r="E19831" s="26" t="s">
        <v>41</v>
      </c>
      <c r="F19831" s="26">
        <v>1970</v>
      </c>
      <c r="G19831" s="27"/>
    </row>
    <row r="19832" spans="1:7" x14ac:dyDescent="0.15">
      <c r="A19832" s="25" t="s">
        <v>97</v>
      </c>
      <c r="B19832" s="29" t="s">
        <v>82</v>
      </c>
      <c r="C19832" s="29" t="s">
        <v>83</v>
      </c>
      <c r="D19832" s="26" t="s">
        <v>42</v>
      </c>
      <c r="E19832" s="26" t="s">
        <v>41</v>
      </c>
      <c r="F19832" s="26">
        <v>1969</v>
      </c>
      <c r="G19832" s="27"/>
    </row>
    <row r="19833" spans="1:7" x14ac:dyDescent="0.15">
      <c r="A19833" s="25" t="s">
        <v>97</v>
      </c>
      <c r="B19833" s="29" t="s">
        <v>82</v>
      </c>
      <c r="C19833" s="29" t="s">
        <v>83</v>
      </c>
      <c r="D19833" s="26" t="s">
        <v>42</v>
      </c>
      <c r="E19833" s="26" t="s">
        <v>41</v>
      </c>
      <c r="F19833" s="26">
        <v>1968</v>
      </c>
      <c r="G19833" s="27"/>
    </row>
    <row r="19834" spans="1:7" x14ac:dyDescent="0.15">
      <c r="A19834" s="25" t="s">
        <v>97</v>
      </c>
      <c r="B19834" s="29" t="s">
        <v>82</v>
      </c>
      <c r="C19834" s="29" t="s">
        <v>83</v>
      </c>
      <c r="D19834" s="26" t="s">
        <v>42</v>
      </c>
      <c r="E19834" s="26" t="s">
        <v>41</v>
      </c>
      <c r="F19834" s="26">
        <v>1967</v>
      </c>
      <c r="G19834" s="27"/>
    </row>
    <row r="19835" spans="1:7" x14ac:dyDescent="0.15">
      <c r="A19835" s="25" t="s">
        <v>97</v>
      </c>
      <c r="B19835" s="29" t="s">
        <v>82</v>
      </c>
      <c r="C19835" s="29" t="s">
        <v>83</v>
      </c>
      <c r="D19835" s="26" t="s">
        <v>42</v>
      </c>
      <c r="E19835" s="26" t="s">
        <v>41</v>
      </c>
      <c r="F19835" s="26">
        <v>1966</v>
      </c>
      <c r="G19835" s="27"/>
    </row>
    <row r="19836" spans="1:7" x14ac:dyDescent="0.15">
      <c r="A19836" s="25" t="s">
        <v>97</v>
      </c>
      <c r="B19836" s="29" t="s">
        <v>82</v>
      </c>
      <c r="C19836" s="29" t="s">
        <v>83</v>
      </c>
      <c r="D19836" s="26" t="s">
        <v>42</v>
      </c>
      <c r="E19836" s="26" t="s">
        <v>41</v>
      </c>
      <c r="F19836" s="26">
        <v>1965</v>
      </c>
      <c r="G19836" s="27"/>
    </row>
    <row r="19837" spans="1:7" x14ac:dyDescent="0.15">
      <c r="A19837" s="25" t="s">
        <v>97</v>
      </c>
      <c r="B19837" s="29" t="s">
        <v>82</v>
      </c>
      <c r="C19837" s="29" t="s">
        <v>83</v>
      </c>
      <c r="D19837" s="26" t="s">
        <v>42</v>
      </c>
      <c r="E19837" s="26" t="s">
        <v>41</v>
      </c>
      <c r="F19837" s="26">
        <v>1964</v>
      </c>
      <c r="G19837" s="27"/>
    </row>
    <row r="19838" spans="1:7" x14ac:dyDescent="0.15">
      <c r="A19838" s="25" t="s">
        <v>97</v>
      </c>
      <c r="B19838" s="29" t="s">
        <v>82</v>
      </c>
      <c r="C19838" s="29" t="s">
        <v>83</v>
      </c>
      <c r="D19838" s="26" t="s">
        <v>42</v>
      </c>
      <c r="E19838" s="26" t="s">
        <v>41</v>
      </c>
      <c r="F19838" s="26">
        <v>1963</v>
      </c>
      <c r="G19838" s="27"/>
    </row>
    <row r="19839" spans="1:7" x14ac:dyDescent="0.15">
      <c r="A19839" s="25" t="s">
        <v>97</v>
      </c>
      <c r="B19839" s="29" t="s">
        <v>82</v>
      </c>
      <c r="C19839" s="29" t="s">
        <v>83</v>
      </c>
      <c r="D19839" s="26" t="s">
        <v>42</v>
      </c>
      <c r="E19839" s="26" t="s">
        <v>41</v>
      </c>
      <c r="F19839" s="26">
        <v>1962</v>
      </c>
      <c r="G19839" s="27"/>
    </row>
    <row r="19840" spans="1:7" x14ac:dyDescent="0.15">
      <c r="A19840" s="25" t="s">
        <v>97</v>
      </c>
      <c r="B19840" s="29" t="s">
        <v>82</v>
      </c>
      <c r="C19840" s="29" t="s">
        <v>83</v>
      </c>
      <c r="D19840" s="26" t="s">
        <v>42</v>
      </c>
      <c r="E19840" s="26" t="s">
        <v>41</v>
      </c>
      <c r="F19840" s="26">
        <v>1961</v>
      </c>
      <c r="G19840" s="27"/>
    </row>
    <row r="19841" spans="1:7" x14ac:dyDescent="0.15">
      <c r="A19841" s="25" t="s">
        <v>97</v>
      </c>
      <c r="B19841" s="29" t="s">
        <v>82</v>
      </c>
      <c r="C19841" s="29" t="s">
        <v>83</v>
      </c>
      <c r="D19841" s="26" t="s">
        <v>42</v>
      </c>
      <c r="E19841" s="26" t="s">
        <v>41</v>
      </c>
      <c r="F19841" s="26">
        <v>1960</v>
      </c>
      <c r="G19841" s="27"/>
    </row>
    <row r="19842" spans="1:7" x14ac:dyDescent="0.15">
      <c r="A19842" s="25" t="s">
        <v>97</v>
      </c>
      <c r="B19842" s="29" t="s">
        <v>82</v>
      </c>
      <c r="C19842" s="29" t="s">
        <v>83</v>
      </c>
      <c r="D19842" s="26" t="s">
        <v>34</v>
      </c>
      <c r="E19842" s="26" t="s">
        <v>33</v>
      </c>
      <c r="F19842" s="26">
        <v>2023</v>
      </c>
      <c r="G19842" s="27">
        <v>2903</v>
      </c>
    </row>
    <row r="19843" spans="1:7" x14ac:dyDescent="0.15">
      <c r="A19843" s="25" t="s">
        <v>97</v>
      </c>
      <c r="B19843" s="29" t="s">
        <v>82</v>
      </c>
      <c r="C19843" s="29" t="s">
        <v>83</v>
      </c>
      <c r="D19843" s="26" t="s">
        <v>34</v>
      </c>
      <c r="E19843" s="26" t="s">
        <v>33</v>
      </c>
      <c r="F19843" s="26">
        <v>2022</v>
      </c>
      <c r="G19843" s="27">
        <v>2865</v>
      </c>
    </row>
    <row r="19844" spans="1:7" x14ac:dyDescent="0.15">
      <c r="A19844" s="25" t="s">
        <v>97</v>
      </c>
      <c r="B19844" s="29" t="s">
        <v>82</v>
      </c>
      <c r="C19844" s="29" t="s">
        <v>83</v>
      </c>
      <c r="D19844" s="26" t="s">
        <v>34</v>
      </c>
      <c r="E19844" s="26" t="s">
        <v>33</v>
      </c>
      <c r="F19844" s="26">
        <v>2021</v>
      </c>
      <c r="G19844" s="27">
        <v>2769</v>
      </c>
    </row>
    <row r="19845" spans="1:7" x14ac:dyDescent="0.15">
      <c r="A19845" s="25" t="s">
        <v>97</v>
      </c>
      <c r="B19845" s="29" t="s">
        <v>82</v>
      </c>
      <c r="C19845" s="29" t="s">
        <v>83</v>
      </c>
      <c r="D19845" s="26" t="s">
        <v>34</v>
      </c>
      <c r="E19845" s="26" t="s">
        <v>33</v>
      </c>
      <c r="F19845" s="26">
        <v>2020</v>
      </c>
      <c r="G19845" s="27">
        <v>2719</v>
      </c>
    </row>
    <row r="19846" spans="1:7" x14ac:dyDescent="0.15">
      <c r="A19846" s="25" t="s">
        <v>97</v>
      </c>
      <c r="B19846" s="29" t="s">
        <v>82</v>
      </c>
      <c r="C19846" s="29" t="s">
        <v>83</v>
      </c>
      <c r="D19846" s="26" t="s">
        <v>34</v>
      </c>
      <c r="E19846" s="26" t="s">
        <v>33</v>
      </c>
      <c r="F19846" s="26">
        <v>2019</v>
      </c>
      <c r="G19846" s="27">
        <v>2754</v>
      </c>
    </row>
    <row r="19847" spans="1:7" x14ac:dyDescent="0.15">
      <c r="A19847" s="25" t="s">
        <v>97</v>
      </c>
      <c r="B19847" s="29" t="s">
        <v>82</v>
      </c>
      <c r="C19847" s="29" t="s">
        <v>83</v>
      </c>
      <c r="D19847" s="26" t="s">
        <v>34</v>
      </c>
      <c r="E19847" s="26" t="s">
        <v>33</v>
      </c>
      <c r="F19847" s="26">
        <v>2018</v>
      </c>
      <c r="G19847" s="27">
        <v>2718</v>
      </c>
    </row>
    <row r="19848" spans="1:7" x14ac:dyDescent="0.15">
      <c r="A19848" s="25" t="s">
        <v>97</v>
      </c>
      <c r="B19848" s="29" t="s">
        <v>82</v>
      </c>
      <c r="C19848" s="29" t="s">
        <v>83</v>
      </c>
      <c r="D19848" s="26" t="s">
        <v>34</v>
      </c>
      <c r="E19848" s="26" t="s">
        <v>33</v>
      </c>
      <c r="F19848" s="26">
        <v>2017</v>
      </c>
      <c r="G19848" s="27">
        <v>2677</v>
      </c>
    </row>
    <row r="19849" spans="1:7" x14ac:dyDescent="0.15">
      <c r="A19849" s="25" t="s">
        <v>97</v>
      </c>
      <c r="B19849" s="29" t="s">
        <v>82</v>
      </c>
      <c r="C19849" s="29" t="s">
        <v>83</v>
      </c>
      <c r="D19849" s="26" t="s">
        <v>34</v>
      </c>
      <c r="E19849" s="26" t="s">
        <v>33</v>
      </c>
      <c r="F19849" s="26">
        <v>2016</v>
      </c>
      <c r="G19849" s="27">
        <v>2648</v>
      </c>
    </row>
    <row r="19850" spans="1:7" x14ac:dyDescent="0.15">
      <c r="A19850" s="25" t="s">
        <v>97</v>
      </c>
      <c r="B19850" s="29" t="s">
        <v>82</v>
      </c>
      <c r="C19850" s="29" t="s">
        <v>83</v>
      </c>
      <c r="D19850" s="26" t="s">
        <v>34</v>
      </c>
      <c r="E19850" s="26" t="s">
        <v>33</v>
      </c>
      <c r="F19850" s="26">
        <v>2015</v>
      </c>
      <c r="G19850" s="27">
        <v>2637</v>
      </c>
    </row>
    <row r="19851" spans="1:7" x14ac:dyDescent="0.15">
      <c r="A19851" s="25" t="s">
        <v>97</v>
      </c>
      <c r="B19851" s="29" t="s">
        <v>82</v>
      </c>
      <c r="C19851" s="29" t="s">
        <v>83</v>
      </c>
      <c r="D19851" s="26" t="s">
        <v>34</v>
      </c>
      <c r="E19851" s="26" t="s">
        <v>33</v>
      </c>
      <c r="F19851" s="26">
        <v>2014</v>
      </c>
      <c r="G19851" s="27">
        <v>2621</v>
      </c>
    </row>
    <row r="19852" spans="1:7" x14ac:dyDescent="0.15">
      <c r="A19852" s="25" t="s">
        <v>97</v>
      </c>
      <c r="B19852" s="29" t="s">
        <v>82</v>
      </c>
      <c r="C19852" s="29" t="s">
        <v>83</v>
      </c>
      <c r="D19852" s="26" t="s">
        <v>34</v>
      </c>
      <c r="E19852" s="26" t="s">
        <v>33</v>
      </c>
      <c r="F19852" s="26">
        <v>2013</v>
      </c>
      <c r="G19852" s="27">
        <v>2598</v>
      </c>
    </row>
    <row r="19853" spans="1:7" x14ac:dyDescent="0.15">
      <c r="A19853" s="25" t="s">
        <v>97</v>
      </c>
      <c r="B19853" s="29" t="s">
        <v>82</v>
      </c>
      <c r="C19853" s="29" t="s">
        <v>83</v>
      </c>
      <c r="D19853" s="26" t="s">
        <v>34</v>
      </c>
      <c r="E19853" s="26" t="s">
        <v>33</v>
      </c>
      <c r="F19853" s="26">
        <v>2012</v>
      </c>
      <c r="G19853" s="27">
        <v>2576</v>
      </c>
    </row>
    <row r="19854" spans="1:7" x14ac:dyDescent="0.15">
      <c r="A19854" s="25" t="s">
        <v>97</v>
      </c>
      <c r="B19854" s="29" t="s">
        <v>82</v>
      </c>
      <c r="C19854" s="29" t="s">
        <v>83</v>
      </c>
      <c r="D19854" s="26" t="s">
        <v>34</v>
      </c>
      <c r="E19854" s="26" t="s">
        <v>33</v>
      </c>
      <c r="F19854" s="26">
        <v>2011</v>
      </c>
      <c r="G19854" s="27">
        <v>2529</v>
      </c>
    </row>
    <row r="19855" spans="1:7" x14ac:dyDescent="0.15">
      <c r="A19855" s="25" t="s">
        <v>97</v>
      </c>
      <c r="B19855" s="29" t="s">
        <v>82</v>
      </c>
      <c r="C19855" s="29" t="s">
        <v>83</v>
      </c>
      <c r="D19855" s="26" t="s">
        <v>34</v>
      </c>
      <c r="E19855" s="26" t="s">
        <v>33</v>
      </c>
      <c r="F19855" s="26">
        <v>2010</v>
      </c>
      <c r="G19855" s="27">
        <v>2491</v>
      </c>
    </row>
    <row r="19856" spans="1:7" x14ac:dyDescent="0.15">
      <c r="A19856" s="25" t="s">
        <v>97</v>
      </c>
      <c r="B19856" s="29" t="s">
        <v>82</v>
      </c>
      <c r="C19856" s="29" t="s">
        <v>83</v>
      </c>
      <c r="D19856" s="26" t="s">
        <v>34</v>
      </c>
      <c r="E19856" s="26" t="s">
        <v>33</v>
      </c>
      <c r="F19856" s="26">
        <v>2009</v>
      </c>
      <c r="G19856" s="27">
        <v>2492</v>
      </c>
    </row>
    <row r="19857" spans="1:7" x14ac:dyDescent="0.15">
      <c r="A19857" s="25" t="s">
        <v>97</v>
      </c>
      <c r="B19857" s="29" t="s">
        <v>82</v>
      </c>
      <c r="C19857" s="29" t="s">
        <v>83</v>
      </c>
      <c r="D19857" s="26" t="s">
        <v>34</v>
      </c>
      <c r="E19857" s="26" t="s">
        <v>33</v>
      </c>
      <c r="F19857" s="26">
        <v>2008</v>
      </c>
      <c r="G19857" s="27">
        <v>2499</v>
      </c>
    </row>
    <row r="19858" spans="1:7" x14ac:dyDescent="0.15">
      <c r="A19858" s="25" t="s">
        <v>97</v>
      </c>
      <c r="B19858" s="29" t="s">
        <v>82</v>
      </c>
      <c r="C19858" s="29" t="s">
        <v>83</v>
      </c>
      <c r="D19858" s="26" t="s">
        <v>34</v>
      </c>
      <c r="E19858" s="26" t="s">
        <v>33</v>
      </c>
      <c r="F19858" s="26">
        <v>2007</v>
      </c>
      <c r="G19858" s="27">
        <v>2426</v>
      </c>
    </row>
    <row r="19859" spans="1:7" x14ac:dyDescent="0.15">
      <c r="A19859" s="25" t="s">
        <v>97</v>
      </c>
      <c r="B19859" s="29" t="s">
        <v>82</v>
      </c>
      <c r="C19859" s="29" t="s">
        <v>83</v>
      </c>
      <c r="D19859" s="26" t="s">
        <v>34</v>
      </c>
      <c r="E19859" s="26" t="s">
        <v>33</v>
      </c>
      <c r="F19859" s="26">
        <v>2006</v>
      </c>
      <c r="G19859" s="27">
        <v>2341</v>
      </c>
    </row>
    <row r="19860" spans="1:7" x14ac:dyDescent="0.15">
      <c r="A19860" s="25" t="s">
        <v>97</v>
      </c>
      <c r="B19860" s="29" t="s">
        <v>82</v>
      </c>
      <c r="C19860" s="29" t="s">
        <v>83</v>
      </c>
      <c r="D19860" s="26" t="s">
        <v>34</v>
      </c>
      <c r="E19860" s="26" t="s">
        <v>33</v>
      </c>
      <c r="F19860" s="26">
        <v>2005</v>
      </c>
      <c r="G19860" s="27">
        <v>2278</v>
      </c>
    </row>
    <row r="19861" spans="1:7" x14ac:dyDescent="0.15">
      <c r="A19861" s="25" t="s">
        <v>97</v>
      </c>
      <c r="B19861" s="29" t="s">
        <v>82</v>
      </c>
      <c r="C19861" s="29" t="s">
        <v>83</v>
      </c>
      <c r="D19861" s="26" t="s">
        <v>34</v>
      </c>
      <c r="E19861" s="26" t="s">
        <v>33</v>
      </c>
      <c r="F19861" s="26">
        <v>2004</v>
      </c>
      <c r="G19861" s="27">
        <v>2257</v>
      </c>
    </row>
    <row r="19862" spans="1:7" x14ac:dyDescent="0.15">
      <c r="A19862" s="25" t="s">
        <v>97</v>
      </c>
      <c r="B19862" s="29" t="s">
        <v>82</v>
      </c>
      <c r="C19862" s="29" t="s">
        <v>83</v>
      </c>
      <c r="D19862" s="26" t="s">
        <v>34</v>
      </c>
      <c r="E19862" s="26" t="s">
        <v>33</v>
      </c>
      <c r="F19862" s="26">
        <v>2003</v>
      </c>
      <c r="G19862" s="27">
        <v>2257</v>
      </c>
    </row>
    <row r="19863" spans="1:7" x14ac:dyDescent="0.15">
      <c r="A19863" s="25" t="s">
        <v>97</v>
      </c>
      <c r="B19863" s="29" t="s">
        <v>82</v>
      </c>
      <c r="C19863" s="29" t="s">
        <v>83</v>
      </c>
      <c r="D19863" s="26" t="s">
        <v>34</v>
      </c>
      <c r="E19863" s="26" t="s">
        <v>33</v>
      </c>
      <c r="F19863" s="26">
        <v>2002</v>
      </c>
      <c r="G19863" s="27">
        <v>2297</v>
      </c>
    </row>
    <row r="19864" spans="1:7" x14ac:dyDescent="0.15">
      <c r="A19864" s="25" t="s">
        <v>97</v>
      </c>
      <c r="B19864" s="29" t="s">
        <v>82</v>
      </c>
      <c r="C19864" s="29" t="s">
        <v>83</v>
      </c>
      <c r="D19864" s="26" t="s">
        <v>34</v>
      </c>
      <c r="E19864" s="26" t="s">
        <v>33</v>
      </c>
      <c r="F19864" s="26">
        <v>2001</v>
      </c>
      <c r="G19864" s="27">
        <v>2309</v>
      </c>
    </row>
    <row r="19865" spans="1:7" x14ac:dyDescent="0.15">
      <c r="A19865" s="25" t="s">
        <v>97</v>
      </c>
      <c r="B19865" s="29" t="s">
        <v>82</v>
      </c>
      <c r="C19865" s="29" t="s">
        <v>83</v>
      </c>
      <c r="D19865" s="26" t="s">
        <v>34</v>
      </c>
      <c r="E19865" s="26" t="s">
        <v>33</v>
      </c>
      <c r="F19865" s="26">
        <v>2000</v>
      </c>
      <c r="G19865" s="27">
        <v>2293</v>
      </c>
    </row>
    <row r="19866" spans="1:7" x14ac:dyDescent="0.15">
      <c r="A19866" s="25" t="s">
        <v>97</v>
      </c>
      <c r="B19866" s="29" t="s">
        <v>82</v>
      </c>
      <c r="C19866" s="29" t="s">
        <v>83</v>
      </c>
      <c r="D19866" s="26" t="s">
        <v>34</v>
      </c>
      <c r="E19866" s="26" t="s">
        <v>33</v>
      </c>
      <c r="F19866" s="26">
        <v>1999</v>
      </c>
      <c r="G19866" s="27">
        <v>2281</v>
      </c>
    </row>
    <row r="19867" spans="1:7" x14ac:dyDescent="0.15">
      <c r="A19867" s="25" t="s">
        <v>97</v>
      </c>
      <c r="B19867" s="29" t="s">
        <v>82</v>
      </c>
      <c r="C19867" s="29" t="s">
        <v>83</v>
      </c>
      <c r="D19867" s="26" t="s">
        <v>34</v>
      </c>
      <c r="E19867" s="26" t="s">
        <v>33</v>
      </c>
      <c r="F19867" s="26">
        <v>1998</v>
      </c>
      <c r="G19867" s="27">
        <v>2261</v>
      </c>
    </row>
    <row r="19868" spans="1:7" x14ac:dyDescent="0.15">
      <c r="A19868" s="25" t="s">
        <v>97</v>
      </c>
      <c r="B19868" s="29" t="s">
        <v>82</v>
      </c>
      <c r="C19868" s="29" t="s">
        <v>83</v>
      </c>
      <c r="D19868" s="26" t="s">
        <v>34</v>
      </c>
      <c r="E19868" s="26" t="s">
        <v>33</v>
      </c>
      <c r="F19868" s="26">
        <v>1997</v>
      </c>
      <c r="G19868" s="27">
        <v>2202</v>
      </c>
    </row>
    <row r="19869" spans="1:7" x14ac:dyDescent="0.15">
      <c r="A19869" s="25" t="s">
        <v>97</v>
      </c>
      <c r="B19869" s="29" t="s">
        <v>82</v>
      </c>
      <c r="C19869" s="29" t="s">
        <v>83</v>
      </c>
      <c r="D19869" s="26" t="s">
        <v>34</v>
      </c>
      <c r="E19869" s="26" t="s">
        <v>33</v>
      </c>
      <c r="F19869" s="26">
        <v>1996</v>
      </c>
      <c r="G19869" s="27">
        <v>2139</v>
      </c>
    </row>
    <row r="19870" spans="1:7" x14ac:dyDescent="0.15">
      <c r="A19870" s="25" t="s">
        <v>97</v>
      </c>
      <c r="B19870" s="29" t="s">
        <v>82</v>
      </c>
      <c r="C19870" s="29" t="s">
        <v>83</v>
      </c>
      <c r="D19870" s="26" t="s">
        <v>34</v>
      </c>
      <c r="E19870" s="26" t="s">
        <v>33</v>
      </c>
      <c r="F19870" s="26">
        <v>1995</v>
      </c>
      <c r="G19870" s="27">
        <v>2096</v>
      </c>
    </row>
    <row r="19871" spans="1:7" x14ac:dyDescent="0.15">
      <c r="A19871" s="25" t="s">
        <v>97</v>
      </c>
      <c r="B19871" s="29" t="s">
        <v>82</v>
      </c>
      <c r="C19871" s="29" t="s">
        <v>83</v>
      </c>
      <c r="D19871" s="26" t="s">
        <v>34</v>
      </c>
      <c r="E19871" s="26" t="s">
        <v>33</v>
      </c>
      <c r="F19871" s="26">
        <v>1994</v>
      </c>
      <c r="G19871" s="27">
        <v>2053</v>
      </c>
    </row>
    <row r="19872" spans="1:7" x14ac:dyDescent="0.15">
      <c r="A19872" s="25" t="s">
        <v>97</v>
      </c>
      <c r="B19872" s="29" t="s">
        <v>82</v>
      </c>
      <c r="C19872" s="29" t="s">
        <v>83</v>
      </c>
      <c r="D19872" s="26" t="s">
        <v>34</v>
      </c>
      <c r="E19872" s="26" t="s">
        <v>33</v>
      </c>
      <c r="F19872" s="26">
        <v>1993</v>
      </c>
      <c r="G19872" s="27">
        <v>2024</v>
      </c>
    </row>
    <row r="19873" spans="1:7" x14ac:dyDescent="0.15">
      <c r="A19873" s="25" t="s">
        <v>97</v>
      </c>
      <c r="B19873" s="29" t="s">
        <v>82</v>
      </c>
      <c r="C19873" s="29" t="s">
        <v>83</v>
      </c>
      <c r="D19873" s="26" t="s">
        <v>34</v>
      </c>
      <c r="E19873" s="26" t="s">
        <v>33</v>
      </c>
      <c r="F19873" s="26">
        <v>1992</v>
      </c>
      <c r="G19873" s="27">
        <v>2009</v>
      </c>
    </row>
    <row r="19874" spans="1:7" x14ac:dyDescent="0.15">
      <c r="A19874" s="25" t="s">
        <v>97</v>
      </c>
      <c r="B19874" s="29" t="s">
        <v>82</v>
      </c>
      <c r="C19874" s="29" t="s">
        <v>83</v>
      </c>
      <c r="D19874" s="26" t="s">
        <v>34</v>
      </c>
      <c r="E19874" s="26" t="s">
        <v>33</v>
      </c>
      <c r="F19874" s="26">
        <v>1991</v>
      </c>
      <c r="G19874" s="27">
        <v>2013</v>
      </c>
    </row>
    <row r="19875" spans="1:7" x14ac:dyDescent="0.15">
      <c r="A19875" s="25" t="s">
        <v>97</v>
      </c>
      <c r="B19875" s="29" t="s">
        <v>82</v>
      </c>
      <c r="C19875" s="29" t="s">
        <v>83</v>
      </c>
      <c r="D19875" s="26" t="s">
        <v>34</v>
      </c>
      <c r="E19875" s="26" t="s">
        <v>33</v>
      </c>
      <c r="F19875" s="26">
        <v>1990</v>
      </c>
      <c r="G19875" s="27">
        <v>2035</v>
      </c>
    </row>
    <row r="19876" spans="1:7" x14ac:dyDescent="0.15">
      <c r="A19876" s="25" t="s">
        <v>97</v>
      </c>
      <c r="B19876" s="29" t="s">
        <v>82</v>
      </c>
      <c r="C19876" s="29" t="s">
        <v>83</v>
      </c>
      <c r="D19876" s="26" t="s">
        <v>34</v>
      </c>
      <c r="E19876" s="26" t="s">
        <v>33</v>
      </c>
      <c r="F19876" s="26">
        <v>1989</v>
      </c>
      <c r="G19876" s="27">
        <v>2056</v>
      </c>
    </row>
    <row r="19877" spans="1:7" x14ac:dyDescent="0.15">
      <c r="A19877" s="25" t="s">
        <v>97</v>
      </c>
      <c r="B19877" s="29" t="s">
        <v>82</v>
      </c>
      <c r="C19877" s="29" t="s">
        <v>83</v>
      </c>
      <c r="D19877" s="26" t="s">
        <v>34</v>
      </c>
      <c r="E19877" s="26" t="s">
        <v>33</v>
      </c>
      <c r="F19877" s="26">
        <v>1988</v>
      </c>
      <c r="G19877" s="27">
        <v>2120</v>
      </c>
    </row>
    <row r="19878" spans="1:7" x14ac:dyDescent="0.15">
      <c r="A19878" s="25" t="s">
        <v>97</v>
      </c>
      <c r="B19878" s="29" t="s">
        <v>82</v>
      </c>
      <c r="C19878" s="29" t="s">
        <v>83</v>
      </c>
      <c r="D19878" s="26" t="s">
        <v>34</v>
      </c>
      <c r="E19878" s="26" t="s">
        <v>33</v>
      </c>
      <c r="F19878" s="26">
        <v>1987</v>
      </c>
      <c r="G19878" s="27">
        <v>2131</v>
      </c>
    </row>
    <row r="19879" spans="1:7" x14ac:dyDescent="0.15">
      <c r="A19879" s="25" t="s">
        <v>97</v>
      </c>
      <c r="B19879" s="29" t="s">
        <v>82</v>
      </c>
      <c r="C19879" s="29" t="s">
        <v>83</v>
      </c>
      <c r="D19879" s="26" t="s">
        <v>34</v>
      </c>
      <c r="E19879" s="26" t="s">
        <v>33</v>
      </c>
      <c r="F19879" s="26">
        <v>1986</v>
      </c>
      <c r="G19879" s="27">
        <v>2087</v>
      </c>
    </row>
    <row r="19880" spans="1:7" x14ac:dyDescent="0.15">
      <c r="A19880" s="25" t="s">
        <v>97</v>
      </c>
      <c r="B19880" s="29" t="s">
        <v>82</v>
      </c>
      <c r="C19880" s="29" t="s">
        <v>83</v>
      </c>
      <c r="D19880" s="26" t="s">
        <v>34</v>
      </c>
      <c r="E19880" s="26" t="s">
        <v>33</v>
      </c>
      <c r="F19880" s="26">
        <v>1985</v>
      </c>
      <c r="G19880" s="27">
        <v>2020</v>
      </c>
    </row>
    <row r="19881" spans="1:7" x14ac:dyDescent="0.15">
      <c r="A19881" s="25" t="s">
        <v>97</v>
      </c>
      <c r="B19881" s="29" t="s">
        <v>82</v>
      </c>
      <c r="C19881" s="29" t="s">
        <v>83</v>
      </c>
      <c r="D19881" s="26" t="s">
        <v>34</v>
      </c>
      <c r="E19881" s="26" t="s">
        <v>33</v>
      </c>
      <c r="F19881" s="26">
        <v>1984</v>
      </c>
      <c r="G19881" s="27">
        <v>1963</v>
      </c>
    </row>
    <row r="19882" spans="1:7" x14ac:dyDescent="0.15">
      <c r="A19882" s="25" t="s">
        <v>97</v>
      </c>
      <c r="B19882" s="29" t="s">
        <v>82</v>
      </c>
      <c r="C19882" s="29" t="s">
        <v>83</v>
      </c>
      <c r="D19882" s="26" t="s">
        <v>34</v>
      </c>
      <c r="E19882" s="26" t="s">
        <v>33</v>
      </c>
      <c r="F19882" s="26">
        <v>1983</v>
      </c>
      <c r="G19882" s="27">
        <v>1948</v>
      </c>
    </row>
    <row r="19883" spans="1:7" x14ac:dyDescent="0.15">
      <c r="A19883" s="25" t="s">
        <v>97</v>
      </c>
      <c r="B19883" s="29" t="s">
        <v>82</v>
      </c>
      <c r="C19883" s="29" t="s">
        <v>83</v>
      </c>
      <c r="D19883" s="26" t="s">
        <v>34</v>
      </c>
      <c r="E19883" s="26" t="s">
        <v>33</v>
      </c>
      <c r="F19883" s="26">
        <v>1982</v>
      </c>
      <c r="G19883" s="27">
        <v>1951</v>
      </c>
    </row>
    <row r="19884" spans="1:7" x14ac:dyDescent="0.15">
      <c r="A19884" s="25" t="s">
        <v>97</v>
      </c>
      <c r="B19884" s="29" t="s">
        <v>82</v>
      </c>
      <c r="C19884" s="29" t="s">
        <v>83</v>
      </c>
      <c r="D19884" s="26" t="s">
        <v>34</v>
      </c>
      <c r="E19884" s="26" t="s">
        <v>33</v>
      </c>
      <c r="F19884" s="26">
        <v>1981</v>
      </c>
      <c r="G19884" s="27">
        <v>1950</v>
      </c>
    </row>
    <row r="19885" spans="1:7" x14ac:dyDescent="0.15">
      <c r="A19885" s="25" t="s">
        <v>97</v>
      </c>
      <c r="B19885" s="29" t="s">
        <v>82</v>
      </c>
      <c r="C19885" s="29" t="s">
        <v>83</v>
      </c>
      <c r="D19885" s="26" t="s">
        <v>34</v>
      </c>
      <c r="E19885" s="26" t="s">
        <v>33</v>
      </c>
      <c r="F19885" s="26">
        <v>1980</v>
      </c>
      <c r="G19885" s="27">
        <v>1926</v>
      </c>
    </row>
    <row r="19886" spans="1:7" x14ac:dyDescent="0.15">
      <c r="A19886" s="25" t="s">
        <v>97</v>
      </c>
      <c r="B19886" s="29" t="s">
        <v>82</v>
      </c>
      <c r="C19886" s="29" t="s">
        <v>83</v>
      </c>
      <c r="D19886" s="26" t="s">
        <v>34</v>
      </c>
      <c r="E19886" s="26" t="s">
        <v>33</v>
      </c>
      <c r="F19886" s="26">
        <v>1979</v>
      </c>
      <c r="G19886" s="27">
        <v>1880</v>
      </c>
    </row>
    <row r="19887" spans="1:7" x14ac:dyDescent="0.15">
      <c r="A19887" s="25" t="s">
        <v>97</v>
      </c>
      <c r="B19887" s="29" t="s">
        <v>82</v>
      </c>
      <c r="C19887" s="29" t="s">
        <v>83</v>
      </c>
      <c r="D19887" s="26" t="s">
        <v>34</v>
      </c>
      <c r="E19887" s="26" t="s">
        <v>33</v>
      </c>
      <c r="F19887" s="26">
        <v>1978</v>
      </c>
      <c r="G19887" s="27">
        <v>1853</v>
      </c>
    </row>
    <row r="19888" spans="1:7" x14ac:dyDescent="0.15">
      <c r="A19888" s="25" t="s">
        <v>97</v>
      </c>
      <c r="B19888" s="29" t="s">
        <v>82</v>
      </c>
      <c r="C19888" s="29" t="s">
        <v>83</v>
      </c>
      <c r="D19888" s="26" t="s">
        <v>34</v>
      </c>
      <c r="E19888" s="26" t="s">
        <v>33</v>
      </c>
      <c r="F19888" s="26">
        <v>1977</v>
      </c>
      <c r="G19888" s="27">
        <v>1819</v>
      </c>
    </row>
    <row r="19889" spans="1:7" x14ac:dyDescent="0.15">
      <c r="A19889" s="25" t="s">
        <v>97</v>
      </c>
      <c r="B19889" s="29" t="s">
        <v>82</v>
      </c>
      <c r="C19889" s="29" t="s">
        <v>83</v>
      </c>
      <c r="D19889" s="26" t="s">
        <v>34</v>
      </c>
      <c r="E19889" s="26" t="s">
        <v>33</v>
      </c>
      <c r="F19889" s="26">
        <v>1976</v>
      </c>
      <c r="G19889" s="27">
        <v>1770</v>
      </c>
    </row>
    <row r="19890" spans="1:7" x14ac:dyDescent="0.15">
      <c r="A19890" s="25" t="s">
        <v>97</v>
      </c>
      <c r="B19890" s="29" t="s">
        <v>82</v>
      </c>
      <c r="C19890" s="29" t="s">
        <v>83</v>
      </c>
      <c r="D19890" s="26" t="s">
        <v>34</v>
      </c>
      <c r="E19890" s="26" t="s">
        <v>33</v>
      </c>
      <c r="F19890" s="26">
        <v>1975</v>
      </c>
      <c r="G19890" s="27">
        <v>1711</v>
      </c>
    </row>
    <row r="19891" spans="1:7" x14ac:dyDescent="0.15">
      <c r="A19891" s="25" t="s">
        <v>97</v>
      </c>
      <c r="B19891" s="29" t="s">
        <v>82</v>
      </c>
      <c r="C19891" s="29" t="s">
        <v>83</v>
      </c>
      <c r="D19891" s="26" t="s">
        <v>34</v>
      </c>
      <c r="E19891" s="26" t="s">
        <v>33</v>
      </c>
      <c r="F19891" s="26">
        <v>1974</v>
      </c>
      <c r="G19891" s="27">
        <v>1680</v>
      </c>
    </row>
    <row r="19892" spans="1:7" x14ac:dyDescent="0.15">
      <c r="A19892" s="25" t="s">
        <v>97</v>
      </c>
      <c r="B19892" s="29" t="s">
        <v>82</v>
      </c>
      <c r="C19892" s="29" t="s">
        <v>83</v>
      </c>
      <c r="D19892" s="26" t="s">
        <v>34</v>
      </c>
      <c r="E19892" s="26" t="s">
        <v>33</v>
      </c>
      <c r="F19892" s="26">
        <v>1973</v>
      </c>
      <c r="G19892" s="27">
        <v>1656</v>
      </c>
    </row>
    <row r="19893" spans="1:7" x14ac:dyDescent="0.15">
      <c r="A19893" s="25" t="s">
        <v>97</v>
      </c>
      <c r="B19893" s="29" t="s">
        <v>82</v>
      </c>
      <c r="C19893" s="29" t="s">
        <v>83</v>
      </c>
      <c r="D19893" s="26" t="s">
        <v>34</v>
      </c>
      <c r="E19893" s="26" t="s">
        <v>33</v>
      </c>
      <c r="F19893" s="26">
        <v>1972</v>
      </c>
      <c r="G19893" s="27">
        <v>1643</v>
      </c>
    </row>
    <row r="19894" spans="1:7" x14ac:dyDescent="0.15">
      <c r="A19894" s="25" t="s">
        <v>97</v>
      </c>
      <c r="B19894" s="29" t="s">
        <v>82</v>
      </c>
      <c r="C19894" s="29" t="s">
        <v>83</v>
      </c>
      <c r="D19894" s="26" t="s">
        <v>34</v>
      </c>
      <c r="E19894" s="26" t="s">
        <v>33</v>
      </c>
      <c r="F19894" s="26">
        <v>1971</v>
      </c>
      <c r="G19894" s="27">
        <v>1624</v>
      </c>
    </row>
    <row r="19895" spans="1:7" x14ac:dyDescent="0.15">
      <c r="A19895" s="25" t="s">
        <v>97</v>
      </c>
      <c r="B19895" s="29" t="s">
        <v>82</v>
      </c>
      <c r="C19895" s="29" t="s">
        <v>83</v>
      </c>
      <c r="D19895" s="26" t="s">
        <v>34</v>
      </c>
      <c r="E19895" s="26" t="s">
        <v>33</v>
      </c>
      <c r="F19895" s="26">
        <v>1970</v>
      </c>
      <c r="G19895" s="27">
        <v>1609</v>
      </c>
    </row>
    <row r="19896" spans="1:7" x14ac:dyDescent="0.15">
      <c r="A19896" s="25" t="s">
        <v>97</v>
      </c>
      <c r="B19896" s="29" t="s">
        <v>82</v>
      </c>
      <c r="C19896" s="29" t="s">
        <v>83</v>
      </c>
      <c r="D19896" s="26" t="s">
        <v>34</v>
      </c>
      <c r="E19896" s="26" t="s">
        <v>33</v>
      </c>
      <c r="F19896" s="26">
        <v>1969</v>
      </c>
      <c r="G19896" s="27"/>
    </row>
    <row r="19897" spans="1:7" x14ac:dyDescent="0.15">
      <c r="A19897" s="25" t="s">
        <v>97</v>
      </c>
      <c r="B19897" s="29" t="s">
        <v>82</v>
      </c>
      <c r="C19897" s="29" t="s">
        <v>83</v>
      </c>
      <c r="D19897" s="26" t="s">
        <v>34</v>
      </c>
      <c r="E19897" s="26" t="s">
        <v>33</v>
      </c>
      <c r="F19897" s="26">
        <v>1968</v>
      </c>
      <c r="G19897" s="27"/>
    </row>
    <row r="19898" spans="1:7" x14ac:dyDescent="0.15">
      <c r="A19898" s="25" t="s">
        <v>97</v>
      </c>
      <c r="B19898" s="29" t="s">
        <v>82</v>
      </c>
      <c r="C19898" s="29" t="s">
        <v>83</v>
      </c>
      <c r="D19898" s="26" t="s">
        <v>34</v>
      </c>
      <c r="E19898" s="26" t="s">
        <v>33</v>
      </c>
      <c r="F19898" s="26">
        <v>1967</v>
      </c>
      <c r="G19898" s="27"/>
    </row>
    <row r="19899" spans="1:7" x14ac:dyDescent="0.15">
      <c r="A19899" s="25" t="s">
        <v>97</v>
      </c>
      <c r="B19899" s="29" t="s">
        <v>82</v>
      </c>
      <c r="C19899" s="29" t="s">
        <v>83</v>
      </c>
      <c r="D19899" s="26" t="s">
        <v>34</v>
      </c>
      <c r="E19899" s="26" t="s">
        <v>33</v>
      </c>
      <c r="F19899" s="26">
        <v>1966</v>
      </c>
      <c r="G19899" s="27"/>
    </row>
    <row r="19900" spans="1:7" x14ac:dyDescent="0.15">
      <c r="A19900" s="25" t="s">
        <v>97</v>
      </c>
      <c r="B19900" s="29" t="s">
        <v>82</v>
      </c>
      <c r="C19900" s="29" t="s">
        <v>83</v>
      </c>
      <c r="D19900" s="26" t="s">
        <v>34</v>
      </c>
      <c r="E19900" s="26" t="s">
        <v>33</v>
      </c>
      <c r="F19900" s="26">
        <v>1965</v>
      </c>
      <c r="G19900" s="27"/>
    </row>
    <row r="19901" spans="1:7" x14ac:dyDescent="0.15">
      <c r="A19901" s="25" t="s">
        <v>97</v>
      </c>
      <c r="B19901" s="29" t="s">
        <v>82</v>
      </c>
      <c r="C19901" s="29" t="s">
        <v>83</v>
      </c>
      <c r="D19901" s="26" t="s">
        <v>34</v>
      </c>
      <c r="E19901" s="26" t="s">
        <v>33</v>
      </c>
      <c r="F19901" s="26">
        <v>1964</v>
      </c>
      <c r="G19901" s="27"/>
    </row>
    <row r="19902" spans="1:7" x14ac:dyDescent="0.15">
      <c r="A19902" s="25" t="s">
        <v>97</v>
      </c>
      <c r="B19902" s="29" t="s">
        <v>82</v>
      </c>
      <c r="C19902" s="29" t="s">
        <v>83</v>
      </c>
      <c r="D19902" s="26" t="s">
        <v>34</v>
      </c>
      <c r="E19902" s="26" t="s">
        <v>33</v>
      </c>
      <c r="F19902" s="26">
        <v>1963</v>
      </c>
      <c r="G19902" s="27"/>
    </row>
    <row r="19903" spans="1:7" x14ac:dyDescent="0.15">
      <c r="A19903" s="25" t="s">
        <v>97</v>
      </c>
      <c r="B19903" s="29" t="s">
        <v>82</v>
      </c>
      <c r="C19903" s="29" t="s">
        <v>83</v>
      </c>
      <c r="D19903" s="26" t="s">
        <v>34</v>
      </c>
      <c r="E19903" s="26" t="s">
        <v>33</v>
      </c>
      <c r="F19903" s="26">
        <v>1962</v>
      </c>
      <c r="G19903" s="27"/>
    </row>
    <row r="19904" spans="1:7" x14ac:dyDescent="0.15">
      <c r="A19904" s="25" t="s">
        <v>97</v>
      </c>
      <c r="B19904" s="29" t="s">
        <v>82</v>
      </c>
      <c r="C19904" s="29" t="s">
        <v>83</v>
      </c>
      <c r="D19904" s="26" t="s">
        <v>34</v>
      </c>
      <c r="E19904" s="26" t="s">
        <v>33</v>
      </c>
      <c r="F19904" s="26">
        <v>1961</v>
      </c>
      <c r="G19904" s="27"/>
    </row>
    <row r="19905" spans="1:7" x14ac:dyDescent="0.15">
      <c r="A19905" s="25" t="s">
        <v>97</v>
      </c>
      <c r="B19905" s="29" t="s">
        <v>82</v>
      </c>
      <c r="C19905" s="29" t="s">
        <v>83</v>
      </c>
      <c r="D19905" s="26" t="s">
        <v>34</v>
      </c>
      <c r="E19905" s="26" t="s">
        <v>33</v>
      </c>
      <c r="F19905" s="26">
        <v>1960</v>
      </c>
      <c r="G19905" s="27"/>
    </row>
    <row r="19906" spans="1:7" x14ac:dyDescent="0.15">
      <c r="A19906" s="25" t="s">
        <v>97</v>
      </c>
      <c r="B19906" s="29" t="s">
        <v>82</v>
      </c>
      <c r="C19906" s="29" t="s">
        <v>83</v>
      </c>
      <c r="D19906" s="26" t="s">
        <v>74</v>
      </c>
      <c r="E19906" s="26" t="s">
        <v>13</v>
      </c>
      <c r="F19906" s="26">
        <v>2023</v>
      </c>
      <c r="G19906" s="27">
        <v>200501</v>
      </c>
    </row>
    <row r="19907" spans="1:7" x14ac:dyDescent="0.15">
      <c r="A19907" s="25" t="s">
        <v>97</v>
      </c>
      <c r="B19907" s="29" t="s">
        <v>82</v>
      </c>
      <c r="C19907" s="29" t="s">
        <v>83</v>
      </c>
      <c r="D19907" s="26" t="s">
        <v>74</v>
      </c>
      <c r="E19907" s="26" t="s">
        <v>13</v>
      </c>
      <c r="F19907" s="26">
        <v>2022</v>
      </c>
      <c r="G19907" s="27">
        <v>197735.2</v>
      </c>
    </row>
    <row r="19908" spans="1:7" x14ac:dyDescent="0.15">
      <c r="A19908" s="25" t="s">
        <v>97</v>
      </c>
      <c r="B19908" s="29" t="s">
        <v>82</v>
      </c>
      <c r="C19908" s="29" t="s">
        <v>83</v>
      </c>
      <c r="D19908" s="26" t="s">
        <v>74</v>
      </c>
      <c r="E19908" s="26" t="s">
        <v>13</v>
      </c>
      <c r="F19908" s="26">
        <v>2021</v>
      </c>
      <c r="G19908" s="27">
        <v>193746.9</v>
      </c>
    </row>
    <row r="19909" spans="1:7" x14ac:dyDescent="0.15">
      <c r="A19909" s="25" t="s">
        <v>97</v>
      </c>
      <c r="B19909" s="29" t="s">
        <v>82</v>
      </c>
      <c r="C19909" s="29" t="s">
        <v>83</v>
      </c>
      <c r="D19909" s="26" t="s">
        <v>74</v>
      </c>
      <c r="E19909" s="26" t="s">
        <v>13</v>
      </c>
      <c r="F19909" s="26">
        <v>2020</v>
      </c>
      <c r="G19909" s="27">
        <v>191591</v>
      </c>
    </row>
    <row r="19910" spans="1:7" x14ac:dyDescent="0.15">
      <c r="A19910" s="25" t="s">
        <v>97</v>
      </c>
      <c r="B19910" s="29" t="s">
        <v>82</v>
      </c>
      <c r="C19910" s="29" t="s">
        <v>83</v>
      </c>
      <c r="D19910" s="26" t="s">
        <v>74</v>
      </c>
      <c r="E19910" s="26" t="s">
        <v>13</v>
      </c>
      <c r="F19910" s="26">
        <v>2019</v>
      </c>
      <c r="G19910" s="27">
        <v>194021.8</v>
      </c>
    </row>
    <row r="19911" spans="1:7" x14ac:dyDescent="0.15">
      <c r="A19911" s="25" t="s">
        <v>97</v>
      </c>
      <c r="B19911" s="29" t="s">
        <v>82</v>
      </c>
      <c r="C19911" s="29" t="s">
        <v>83</v>
      </c>
      <c r="D19911" s="26" t="s">
        <v>74</v>
      </c>
      <c r="E19911" s="26" t="s">
        <v>13</v>
      </c>
      <c r="F19911" s="26">
        <v>2018</v>
      </c>
      <c r="G19911" s="27">
        <v>191636.5</v>
      </c>
    </row>
    <row r="19912" spans="1:7" x14ac:dyDescent="0.15">
      <c r="A19912" s="25" t="s">
        <v>97</v>
      </c>
      <c r="B19912" s="29" t="s">
        <v>82</v>
      </c>
      <c r="C19912" s="29" t="s">
        <v>83</v>
      </c>
      <c r="D19912" s="26" t="s">
        <v>74</v>
      </c>
      <c r="E19912" s="26" t="s">
        <v>13</v>
      </c>
      <c r="F19912" s="26">
        <v>2017</v>
      </c>
      <c r="G19912" s="27">
        <v>188839.2</v>
      </c>
    </row>
    <row r="19913" spans="1:7" x14ac:dyDescent="0.15">
      <c r="A19913" s="25" t="s">
        <v>97</v>
      </c>
      <c r="B19913" s="29" t="s">
        <v>82</v>
      </c>
      <c r="C19913" s="29" t="s">
        <v>83</v>
      </c>
      <c r="D19913" s="26" t="s">
        <v>74</v>
      </c>
      <c r="E19913" s="26" t="s">
        <v>13</v>
      </c>
      <c r="F19913" s="26">
        <v>2016</v>
      </c>
      <c r="G19913" s="27">
        <v>186185</v>
      </c>
    </row>
    <row r="19914" spans="1:7" x14ac:dyDescent="0.15">
      <c r="A19914" s="25" t="s">
        <v>97</v>
      </c>
      <c r="B19914" s="29" t="s">
        <v>82</v>
      </c>
      <c r="C19914" s="29" t="s">
        <v>83</v>
      </c>
      <c r="D19914" s="26" t="s">
        <v>74</v>
      </c>
      <c r="E19914" s="26" t="s">
        <v>13</v>
      </c>
      <c r="F19914" s="26">
        <v>2015</v>
      </c>
      <c r="G19914" s="27">
        <v>183568.8</v>
      </c>
    </row>
    <row r="19915" spans="1:7" x14ac:dyDescent="0.15">
      <c r="A19915" s="25" t="s">
        <v>97</v>
      </c>
      <c r="B19915" s="29" t="s">
        <v>82</v>
      </c>
      <c r="C19915" s="29" t="s">
        <v>83</v>
      </c>
      <c r="D19915" s="26" t="s">
        <v>74</v>
      </c>
      <c r="E19915" s="26" t="s">
        <v>13</v>
      </c>
      <c r="F19915" s="26">
        <v>2014</v>
      </c>
      <c r="G19915" s="27">
        <v>181723.2</v>
      </c>
    </row>
    <row r="19916" spans="1:7" x14ac:dyDescent="0.15">
      <c r="A19916" s="25" t="s">
        <v>97</v>
      </c>
      <c r="B19916" s="29" t="s">
        <v>82</v>
      </c>
      <c r="C19916" s="29" t="s">
        <v>83</v>
      </c>
      <c r="D19916" s="26" t="s">
        <v>74</v>
      </c>
      <c r="E19916" s="26" t="s">
        <v>13</v>
      </c>
      <c r="F19916" s="26">
        <v>2013</v>
      </c>
      <c r="G19916" s="27">
        <v>179968.8</v>
      </c>
    </row>
    <row r="19917" spans="1:7" x14ac:dyDescent="0.15">
      <c r="A19917" s="25" t="s">
        <v>97</v>
      </c>
      <c r="B19917" s="29" t="s">
        <v>82</v>
      </c>
      <c r="C19917" s="29" t="s">
        <v>83</v>
      </c>
      <c r="D19917" s="26" t="s">
        <v>74</v>
      </c>
      <c r="E19917" s="26" t="s">
        <v>13</v>
      </c>
      <c r="F19917" s="26">
        <v>2012</v>
      </c>
      <c r="G19917" s="27">
        <v>180221.4</v>
      </c>
    </row>
    <row r="19918" spans="1:7" x14ac:dyDescent="0.15">
      <c r="A19918" s="25" t="s">
        <v>97</v>
      </c>
      <c r="B19918" s="29" t="s">
        <v>82</v>
      </c>
      <c r="C19918" s="29" t="s">
        <v>83</v>
      </c>
      <c r="D19918" s="26" t="s">
        <v>74</v>
      </c>
      <c r="E19918" s="26" t="s">
        <v>13</v>
      </c>
      <c r="F19918" s="26">
        <v>2011</v>
      </c>
      <c r="G19918" s="27">
        <v>180545.3</v>
      </c>
    </row>
    <row r="19919" spans="1:7" x14ac:dyDescent="0.15">
      <c r="A19919" s="25" t="s">
        <v>97</v>
      </c>
      <c r="B19919" s="29" t="s">
        <v>82</v>
      </c>
      <c r="C19919" s="29" t="s">
        <v>83</v>
      </c>
      <c r="D19919" s="26" t="s">
        <v>74</v>
      </c>
      <c r="E19919" s="26" t="s">
        <v>13</v>
      </c>
      <c r="F19919" s="26">
        <v>2010</v>
      </c>
      <c r="G19919" s="27">
        <v>180176.3</v>
      </c>
    </row>
    <row r="19920" spans="1:7" x14ac:dyDescent="0.15">
      <c r="A19920" s="25" t="s">
        <v>97</v>
      </c>
      <c r="B19920" s="29" t="s">
        <v>82</v>
      </c>
      <c r="C19920" s="29" t="s">
        <v>83</v>
      </c>
      <c r="D19920" s="26" t="s">
        <v>74</v>
      </c>
      <c r="E19920" s="26" t="s">
        <v>13</v>
      </c>
      <c r="F19920" s="26">
        <v>2009</v>
      </c>
      <c r="G19920" s="27">
        <v>180772.5</v>
      </c>
    </row>
    <row r="19921" spans="1:7" x14ac:dyDescent="0.15">
      <c r="A19921" s="25" t="s">
        <v>97</v>
      </c>
      <c r="B19921" s="29" t="s">
        <v>82</v>
      </c>
      <c r="C19921" s="29" t="s">
        <v>83</v>
      </c>
      <c r="D19921" s="26" t="s">
        <v>74</v>
      </c>
      <c r="E19921" s="26" t="s">
        <v>13</v>
      </c>
      <c r="F19921" s="26">
        <v>2008</v>
      </c>
      <c r="G19921" s="27">
        <v>183961.5</v>
      </c>
    </row>
    <row r="19922" spans="1:7" x14ac:dyDescent="0.15">
      <c r="A19922" s="25" t="s">
        <v>97</v>
      </c>
      <c r="B19922" s="29" t="s">
        <v>82</v>
      </c>
      <c r="C19922" s="29" t="s">
        <v>83</v>
      </c>
      <c r="D19922" s="26" t="s">
        <v>74</v>
      </c>
      <c r="E19922" s="26" t="s">
        <v>13</v>
      </c>
      <c r="F19922" s="26">
        <v>2007</v>
      </c>
      <c r="G19922" s="27">
        <v>182417.4</v>
      </c>
    </row>
    <row r="19923" spans="1:7" x14ac:dyDescent="0.15">
      <c r="A19923" s="25" t="s">
        <v>97</v>
      </c>
      <c r="B19923" s="29" t="s">
        <v>82</v>
      </c>
      <c r="C19923" s="29" t="s">
        <v>83</v>
      </c>
      <c r="D19923" s="26" t="s">
        <v>74</v>
      </c>
      <c r="E19923" s="26" t="s">
        <v>13</v>
      </c>
      <c r="F19923" s="26">
        <v>2006</v>
      </c>
      <c r="G19923" s="27">
        <v>179411.7</v>
      </c>
    </row>
    <row r="19924" spans="1:7" x14ac:dyDescent="0.15">
      <c r="A19924" s="25" t="s">
        <v>97</v>
      </c>
      <c r="B19924" s="29" t="s">
        <v>82</v>
      </c>
      <c r="C19924" s="29" t="s">
        <v>83</v>
      </c>
      <c r="D19924" s="26" t="s">
        <v>74</v>
      </c>
      <c r="E19924" s="26" t="s">
        <v>13</v>
      </c>
      <c r="F19924" s="26">
        <v>2005</v>
      </c>
      <c r="G19924" s="27">
        <v>176619.3</v>
      </c>
    </row>
    <row r="19925" spans="1:7" x14ac:dyDescent="0.15">
      <c r="A19925" s="25" t="s">
        <v>97</v>
      </c>
      <c r="B19925" s="29" t="s">
        <v>82</v>
      </c>
      <c r="C19925" s="29" t="s">
        <v>83</v>
      </c>
      <c r="D19925" s="26" t="s">
        <v>74</v>
      </c>
      <c r="E19925" s="26" t="s">
        <v>13</v>
      </c>
      <c r="F19925" s="26">
        <v>2004</v>
      </c>
      <c r="G19925" s="27">
        <v>174943.9</v>
      </c>
    </row>
    <row r="19926" spans="1:7" x14ac:dyDescent="0.15">
      <c r="A19926" s="25" t="s">
        <v>97</v>
      </c>
      <c r="B19926" s="29" t="s">
        <v>82</v>
      </c>
      <c r="C19926" s="29" t="s">
        <v>83</v>
      </c>
      <c r="D19926" s="26" t="s">
        <v>74</v>
      </c>
      <c r="E19926" s="26" t="s">
        <v>13</v>
      </c>
      <c r="F19926" s="26">
        <v>2003</v>
      </c>
      <c r="G19926" s="27">
        <v>173634</v>
      </c>
    </row>
    <row r="19927" spans="1:7" x14ac:dyDescent="0.15">
      <c r="A19927" s="25" t="s">
        <v>97</v>
      </c>
      <c r="B19927" s="29" t="s">
        <v>82</v>
      </c>
      <c r="C19927" s="29" t="s">
        <v>83</v>
      </c>
      <c r="D19927" s="26" t="s">
        <v>74</v>
      </c>
      <c r="E19927" s="26" t="s">
        <v>13</v>
      </c>
      <c r="F19927" s="26">
        <v>2002</v>
      </c>
      <c r="G19927" s="27">
        <v>172584.7</v>
      </c>
    </row>
    <row r="19928" spans="1:7" x14ac:dyDescent="0.15">
      <c r="A19928" s="25" t="s">
        <v>97</v>
      </c>
      <c r="B19928" s="29" t="s">
        <v>82</v>
      </c>
      <c r="C19928" s="29" t="s">
        <v>83</v>
      </c>
      <c r="D19928" s="26" t="s">
        <v>74</v>
      </c>
      <c r="E19928" s="26" t="s">
        <v>13</v>
      </c>
      <c r="F19928" s="26">
        <v>2001</v>
      </c>
      <c r="G19928" s="27">
        <v>171071.2</v>
      </c>
    </row>
    <row r="19929" spans="1:7" x14ac:dyDescent="0.15">
      <c r="A19929" s="25" t="s">
        <v>97</v>
      </c>
      <c r="B19929" s="29" t="s">
        <v>82</v>
      </c>
      <c r="C19929" s="29" t="s">
        <v>83</v>
      </c>
      <c r="D19929" s="26" t="s">
        <v>74</v>
      </c>
      <c r="E19929" s="26" t="s">
        <v>13</v>
      </c>
      <c r="F19929" s="26">
        <v>2000</v>
      </c>
      <c r="G19929" s="27">
        <v>169141.1</v>
      </c>
    </row>
    <row r="19930" spans="1:7" x14ac:dyDescent="0.15">
      <c r="A19930" s="25" t="s">
        <v>97</v>
      </c>
      <c r="B19930" s="29" t="s">
        <v>82</v>
      </c>
      <c r="C19930" s="29" t="s">
        <v>83</v>
      </c>
      <c r="D19930" s="26" t="s">
        <v>74</v>
      </c>
      <c r="E19930" s="26" t="s">
        <v>13</v>
      </c>
      <c r="F19930" s="26">
        <v>1999</v>
      </c>
      <c r="G19930" s="27">
        <v>165541.9</v>
      </c>
    </row>
    <row r="19931" spans="1:7" x14ac:dyDescent="0.15">
      <c r="A19931" s="25" t="s">
        <v>97</v>
      </c>
      <c r="B19931" s="29" t="s">
        <v>82</v>
      </c>
      <c r="C19931" s="29" t="s">
        <v>83</v>
      </c>
      <c r="D19931" s="26" t="s">
        <v>74</v>
      </c>
      <c r="E19931" s="26" t="s">
        <v>13</v>
      </c>
      <c r="F19931" s="26">
        <v>1998</v>
      </c>
      <c r="G19931" s="27">
        <v>162366.6</v>
      </c>
    </row>
    <row r="19932" spans="1:7" x14ac:dyDescent="0.15">
      <c r="A19932" s="25" t="s">
        <v>97</v>
      </c>
      <c r="B19932" s="29" t="s">
        <v>82</v>
      </c>
      <c r="C19932" s="29" t="s">
        <v>83</v>
      </c>
      <c r="D19932" s="26" t="s">
        <v>74</v>
      </c>
      <c r="E19932" s="26" t="s">
        <v>13</v>
      </c>
      <c r="F19932" s="26">
        <v>1997</v>
      </c>
      <c r="G19932" s="27">
        <v>159594.9</v>
      </c>
    </row>
    <row r="19933" spans="1:7" x14ac:dyDescent="0.15">
      <c r="A19933" s="25" t="s">
        <v>97</v>
      </c>
      <c r="B19933" s="29" t="s">
        <v>82</v>
      </c>
      <c r="C19933" s="29" t="s">
        <v>83</v>
      </c>
      <c r="D19933" s="26" t="s">
        <v>74</v>
      </c>
      <c r="E19933" s="26" t="s">
        <v>13</v>
      </c>
      <c r="F19933" s="26">
        <v>1996</v>
      </c>
      <c r="G19933" s="27">
        <v>157912.1</v>
      </c>
    </row>
    <row r="19934" spans="1:7" x14ac:dyDescent="0.15">
      <c r="A19934" s="25" t="s">
        <v>97</v>
      </c>
      <c r="B19934" s="29" t="s">
        <v>82</v>
      </c>
      <c r="C19934" s="29" t="s">
        <v>83</v>
      </c>
      <c r="D19934" s="26" t="s">
        <v>74</v>
      </c>
      <c r="E19934" s="26" t="s">
        <v>13</v>
      </c>
      <c r="F19934" s="26">
        <v>1995</v>
      </c>
      <c r="G19934" s="27">
        <v>156832.1</v>
      </c>
    </row>
    <row r="19935" spans="1:7" x14ac:dyDescent="0.15">
      <c r="A19935" s="25" t="s">
        <v>97</v>
      </c>
      <c r="B19935" s="29" t="s">
        <v>82</v>
      </c>
      <c r="C19935" s="29" t="s">
        <v>83</v>
      </c>
      <c r="D19935" s="26" t="s">
        <v>74</v>
      </c>
      <c r="E19935" s="26" t="s">
        <v>13</v>
      </c>
      <c r="F19935" s="26">
        <v>1994</v>
      </c>
      <c r="G19935" s="27"/>
    </row>
    <row r="19936" spans="1:7" x14ac:dyDescent="0.15">
      <c r="A19936" s="25" t="s">
        <v>97</v>
      </c>
      <c r="B19936" s="29" t="s">
        <v>82</v>
      </c>
      <c r="C19936" s="29" t="s">
        <v>83</v>
      </c>
      <c r="D19936" s="26" t="s">
        <v>74</v>
      </c>
      <c r="E19936" s="26" t="s">
        <v>13</v>
      </c>
      <c r="F19936" s="26">
        <v>1993</v>
      </c>
      <c r="G19936" s="27"/>
    </row>
    <row r="19937" spans="1:7" x14ac:dyDescent="0.15">
      <c r="A19937" s="25" t="s">
        <v>97</v>
      </c>
      <c r="B19937" s="29" t="s">
        <v>82</v>
      </c>
      <c r="C19937" s="29" t="s">
        <v>83</v>
      </c>
      <c r="D19937" s="26" t="s">
        <v>74</v>
      </c>
      <c r="E19937" s="26" t="s">
        <v>13</v>
      </c>
      <c r="F19937" s="26">
        <v>1992</v>
      </c>
      <c r="G19937" s="27"/>
    </row>
    <row r="19938" spans="1:7" x14ac:dyDescent="0.15">
      <c r="A19938" s="25" t="s">
        <v>97</v>
      </c>
      <c r="B19938" s="29" t="s">
        <v>82</v>
      </c>
      <c r="C19938" s="29" t="s">
        <v>83</v>
      </c>
      <c r="D19938" s="26" t="s">
        <v>74</v>
      </c>
      <c r="E19938" s="26" t="s">
        <v>13</v>
      </c>
      <c r="F19938" s="26">
        <v>1991</v>
      </c>
      <c r="G19938" s="27"/>
    </row>
    <row r="19939" spans="1:7" x14ac:dyDescent="0.15">
      <c r="A19939" s="25" t="s">
        <v>97</v>
      </c>
      <c r="B19939" s="29" t="s">
        <v>82</v>
      </c>
      <c r="C19939" s="29" t="s">
        <v>83</v>
      </c>
      <c r="D19939" s="26" t="s">
        <v>74</v>
      </c>
      <c r="E19939" s="26" t="s">
        <v>13</v>
      </c>
      <c r="F19939" s="26">
        <v>1990</v>
      </c>
      <c r="G19939" s="27"/>
    </row>
    <row r="19940" spans="1:7" x14ac:dyDescent="0.15">
      <c r="A19940" s="25" t="s">
        <v>97</v>
      </c>
      <c r="B19940" s="29" t="s">
        <v>82</v>
      </c>
      <c r="C19940" s="29" t="s">
        <v>83</v>
      </c>
      <c r="D19940" s="26" t="s">
        <v>74</v>
      </c>
      <c r="E19940" s="26" t="s">
        <v>13</v>
      </c>
      <c r="F19940" s="26">
        <v>1989</v>
      </c>
      <c r="G19940" s="27"/>
    </row>
    <row r="19941" spans="1:7" x14ac:dyDescent="0.15">
      <c r="A19941" s="25" t="s">
        <v>97</v>
      </c>
      <c r="B19941" s="29" t="s">
        <v>82</v>
      </c>
      <c r="C19941" s="29" t="s">
        <v>83</v>
      </c>
      <c r="D19941" s="26" t="s">
        <v>74</v>
      </c>
      <c r="E19941" s="26" t="s">
        <v>13</v>
      </c>
      <c r="F19941" s="26">
        <v>1988</v>
      </c>
      <c r="G19941" s="27"/>
    </row>
    <row r="19942" spans="1:7" x14ac:dyDescent="0.15">
      <c r="A19942" s="25" t="s">
        <v>97</v>
      </c>
      <c r="B19942" s="29" t="s">
        <v>82</v>
      </c>
      <c r="C19942" s="29" t="s">
        <v>83</v>
      </c>
      <c r="D19942" s="26" t="s">
        <v>74</v>
      </c>
      <c r="E19942" s="26" t="s">
        <v>13</v>
      </c>
      <c r="F19942" s="26">
        <v>1987</v>
      </c>
      <c r="G19942" s="27"/>
    </row>
    <row r="19943" spans="1:7" x14ac:dyDescent="0.15">
      <c r="A19943" s="25" t="s">
        <v>97</v>
      </c>
      <c r="B19943" s="29" t="s">
        <v>82</v>
      </c>
      <c r="C19943" s="29" t="s">
        <v>83</v>
      </c>
      <c r="D19943" s="26" t="s">
        <v>74</v>
      </c>
      <c r="E19943" s="26" t="s">
        <v>13</v>
      </c>
      <c r="F19943" s="26">
        <v>1986</v>
      </c>
      <c r="G19943" s="27"/>
    </row>
    <row r="19944" spans="1:7" x14ac:dyDescent="0.15">
      <c r="A19944" s="25" t="s">
        <v>97</v>
      </c>
      <c r="B19944" s="29" t="s">
        <v>82</v>
      </c>
      <c r="C19944" s="29" t="s">
        <v>83</v>
      </c>
      <c r="D19944" s="26" t="s">
        <v>74</v>
      </c>
      <c r="E19944" s="26" t="s">
        <v>13</v>
      </c>
      <c r="F19944" s="26">
        <v>1985</v>
      </c>
      <c r="G19944" s="27"/>
    </row>
    <row r="19945" spans="1:7" x14ac:dyDescent="0.15">
      <c r="A19945" s="25" t="s">
        <v>97</v>
      </c>
      <c r="B19945" s="29" t="s">
        <v>82</v>
      </c>
      <c r="C19945" s="29" t="s">
        <v>83</v>
      </c>
      <c r="D19945" s="26" t="s">
        <v>74</v>
      </c>
      <c r="E19945" s="26" t="s">
        <v>13</v>
      </c>
      <c r="F19945" s="26">
        <v>1984</v>
      </c>
      <c r="G19945" s="27"/>
    </row>
    <row r="19946" spans="1:7" x14ac:dyDescent="0.15">
      <c r="A19946" s="25" t="s">
        <v>97</v>
      </c>
      <c r="B19946" s="29" t="s">
        <v>82</v>
      </c>
      <c r="C19946" s="29" t="s">
        <v>83</v>
      </c>
      <c r="D19946" s="26" t="s">
        <v>74</v>
      </c>
      <c r="E19946" s="26" t="s">
        <v>13</v>
      </c>
      <c r="F19946" s="26">
        <v>1983</v>
      </c>
      <c r="G19946" s="27"/>
    </row>
    <row r="19947" spans="1:7" x14ac:dyDescent="0.15">
      <c r="A19947" s="25" t="s">
        <v>97</v>
      </c>
      <c r="B19947" s="29" t="s">
        <v>82</v>
      </c>
      <c r="C19947" s="29" t="s">
        <v>83</v>
      </c>
      <c r="D19947" s="26" t="s">
        <v>74</v>
      </c>
      <c r="E19947" s="26" t="s">
        <v>13</v>
      </c>
      <c r="F19947" s="26">
        <v>1982</v>
      </c>
      <c r="G19947" s="27"/>
    </row>
    <row r="19948" spans="1:7" x14ac:dyDescent="0.15">
      <c r="A19948" s="25" t="s">
        <v>97</v>
      </c>
      <c r="B19948" s="29" t="s">
        <v>82</v>
      </c>
      <c r="C19948" s="29" t="s">
        <v>83</v>
      </c>
      <c r="D19948" s="26" t="s">
        <v>74</v>
      </c>
      <c r="E19948" s="26" t="s">
        <v>13</v>
      </c>
      <c r="F19948" s="26">
        <v>1981</v>
      </c>
      <c r="G19948" s="27"/>
    </row>
    <row r="19949" spans="1:7" x14ac:dyDescent="0.15">
      <c r="A19949" s="25" t="s">
        <v>97</v>
      </c>
      <c r="B19949" s="29" t="s">
        <v>82</v>
      </c>
      <c r="C19949" s="29" t="s">
        <v>83</v>
      </c>
      <c r="D19949" s="26" t="s">
        <v>74</v>
      </c>
      <c r="E19949" s="26" t="s">
        <v>13</v>
      </c>
      <c r="F19949" s="26">
        <v>1980</v>
      </c>
      <c r="G19949" s="27"/>
    </row>
    <row r="19950" spans="1:7" x14ac:dyDescent="0.15">
      <c r="A19950" s="25" t="s">
        <v>97</v>
      </c>
      <c r="B19950" s="29" t="s">
        <v>82</v>
      </c>
      <c r="C19950" s="29" t="s">
        <v>83</v>
      </c>
      <c r="D19950" s="26" t="s">
        <v>74</v>
      </c>
      <c r="E19950" s="26" t="s">
        <v>13</v>
      </c>
      <c r="F19950" s="26">
        <v>1979</v>
      </c>
      <c r="G19950" s="27"/>
    </row>
    <row r="19951" spans="1:7" x14ac:dyDescent="0.15">
      <c r="A19951" s="25" t="s">
        <v>97</v>
      </c>
      <c r="B19951" s="29" t="s">
        <v>82</v>
      </c>
      <c r="C19951" s="29" t="s">
        <v>83</v>
      </c>
      <c r="D19951" s="26" t="s">
        <v>74</v>
      </c>
      <c r="E19951" s="26" t="s">
        <v>13</v>
      </c>
      <c r="F19951" s="26">
        <v>1978</v>
      </c>
      <c r="G19951" s="27"/>
    </row>
    <row r="19952" spans="1:7" x14ac:dyDescent="0.15">
      <c r="A19952" s="25" t="s">
        <v>97</v>
      </c>
      <c r="B19952" s="29" t="s">
        <v>82</v>
      </c>
      <c r="C19952" s="29" t="s">
        <v>83</v>
      </c>
      <c r="D19952" s="26" t="s">
        <v>74</v>
      </c>
      <c r="E19952" s="26" t="s">
        <v>13</v>
      </c>
      <c r="F19952" s="26">
        <v>1977</v>
      </c>
      <c r="G19952" s="27"/>
    </row>
    <row r="19953" spans="1:7" x14ac:dyDescent="0.15">
      <c r="A19953" s="25" t="s">
        <v>97</v>
      </c>
      <c r="B19953" s="29" t="s">
        <v>82</v>
      </c>
      <c r="C19953" s="29" t="s">
        <v>83</v>
      </c>
      <c r="D19953" s="26" t="s">
        <v>74</v>
      </c>
      <c r="E19953" s="26" t="s">
        <v>13</v>
      </c>
      <c r="F19953" s="26">
        <v>1976</v>
      </c>
      <c r="G19953" s="27"/>
    </row>
    <row r="19954" spans="1:7" x14ac:dyDescent="0.15">
      <c r="A19954" s="25" t="s">
        <v>97</v>
      </c>
      <c r="B19954" s="29" t="s">
        <v>82</v>
      </c>
      <c r="C19954" s="29" t="s">
        <v>83</v>
      </c>
      <c r="D19954" s="26" t="s">
        <v>74</v>
      </c>
      <c r="E19954" s="26" t="s">
        <v>13</v>
      </c>
      <c r="F19954" s="26">
        <v>1975</v>
      </c>
      <c r="G19954" s="27"/>
    </row>
    <row r="19955" spans="1:7" x14ac:dyDescent="0.15">
      <c r="A19955" s="25" t="s">
        <v>97</v>
      </c>
      <c r="B19955" s="29" t="s">
        <v>82</v>
      </c>
      <c r="C19955" s="29" t="s">
        <v>83</v>
      </c>
      <c r="D19955" s="26" t="s">
        <v>74</v>
      </c>
      <c r="E19955" s="26" t="s">
        <v>13</v>
      </c>
      <c r="F19955" s="26">
        <v>1974</v>
      </c>
      <c r="G19955" s="27"/>
    </row>
    <row r="19956" spans="1:7" x14ac:dyDescent="0.15">
      <c r="A19956" s="25" t="s">
        <v>97</v>
      </c>
      <c r="B19956" s="29" t="s">
        <v>82</v>
      </c>
      <c r="C19956" s="29" t="s">
        <v>83</v>
      </c>
      <c r="D19956" s="26" t="s">
        <v>74</v>
      </c>
      <c r="E19956" s="26" t="s">
        <v>13</v>
      </c>
      <c r="F19956" s="26">
        <v>1973</v>
      </c>
      <c r="G19956" s="27"/>
    </row>
    <row r="19957" spans="1:7" x14ac:dyDescent="0.15">
      <c r="A19957" s="25" t="s">
        <v>97</v>
      </c>
      <c r="B19957" s="29" t="s">
        <v>82</v>
      </c>
      <c r="C19957" s="29" t="s">
        <v>83</v>
      </c>
      <c r="D19957" s="26" t="s">
        <v>74</v>
      </c>
      <c r="E19957" s="26" t="s">
        <v>13</v>
      </c>
      <c r="F19957" s="26">
        <v>1972</v>
      </c>
      <c r="G19957" s="27"/>
    </row>
    <row r="19958" spans="1:7" x14ac:dyDescent="0.15">
      <c r="A19958" s="25" t="s">
        <v>97</v>
      </c>
      <c r="B19958" s="29" t="s">
        <v>82</v>
      </c>
      <c r="C19958" s="29" t="s">
        <v>83</v>
      </c>
      <c r="D19958" s="26" t="s">
        <v>74</v>
      </c>
      <c r="E19958" s="26" t="s">
        <v>13</v>
      </c>
      <c r="F19958" s="26">
        <v>1971</v>
      </c>
      <c r="G19958" s="27"/>
    </row>
    <row r="19959" spans="1:7" x14ac:dyDescent="0.15">
      <c r="A19959" s="25" t="s">
        <v>97</v>
      </c>
      <c r="B19959" s="29" t="s">
        <v>82</v>
      </c>
      <c r="C19959" s="29" t="s">
        <v>83</v>
      </c>
      <c r="D19959" s="26" t="s">
        <v>74</v>
      </c>
      <c r="E19959" s="26" t="s">
        <v>13</v>
      </c>
      <c r="F19959" s="26">
        <v>1970</v>
      </c>
      <c r="G19959" s="27"/>
    </row>
    <row r="19960" spans="1:7" x14ac:dyDescent="0.15">
      <c r="A19960" s="25" t="s">
        <v>97</v>
      </c>
      <c r="B19960" s="29" t="s">
        <v>82</v>
      </c>
      <c r="C19960" s="29" t="s">
        <v>83</v>
      </c>
      <c r="D19960" s="26" t="s">
        <v>74</v>
      </c>
      <c r="E19960" s="26" t="s">
        <v>13</v>
      </c>
      <c r="F19960" s="26">
        <v>1969</v>
      </c>
      <c r="G19960" s="27"/>
    </row>
    <row r="19961" spans="1:7" x14ac:dyDescent="0.15">
      <c r="A19961" s="25" t="s">
        <v>97</v>
      </c>
      <c r="B19961" s="29" t="s">
        <v>82</v>
      </c>
      <c r="C19961" s="29" t="s">
        <v>83</v>
      </c>
      <c r="D19961" s="26" t="s">
        <v>74</v>
      </c>
      <c r="E19961" s="26" t="s">
        <v>13</v>
      </c>
      <c r="F19961" s="26">
        <v>1968</v>
      </c>
      <c r="G19961" s="27"/>
    </row>
    <row r="19962" spans="1:7" x14ac:dyDescent="0.15">
      <c r="A19962" s="25" t="s">
        <v>97</v>
      </c>
      <c r="B19962" s="29" t="s">
        <v>82</v>
      </c>
      <c r="C19962" s="29" t="s">
        <v>83</v>
      </c>
      <c r="D19962" s="26" t="s">
        <v>74</v>
      </c>
      <c r="E19962" s="26" t="s">
        <v>13</v>
      </c>
      <c r="F19962" s="26">
        <v>1967</v>
      </c>
      <c r="G19962" s="27"/>
    </row>
    <row r="19963" spans="1:7" x14ac:dyDescent="0.15">
      <c r="A19963" s="25" t="s">
        <v>97</v>
      </c>
      <c r="B19963" s="29" t="s">
        <v>82</v>
      </c>
      <c r="C19963" s="29" t="s">
        <v>83</v>
      </c>
      <c r="D19963" s="26" t="s">
        <v>74</v>
      </c>
      <c r="E19963" s="26" t="s">
        <v>13</v>
      </c>
      <c r="F19963" s="26">
        <v>1966</v>
      </c>
      <c r="G19963" s="27"/>
    </row>
    <row r="19964" spans="1:7" x14ac:dyDescent="0.15">
      <c r="A19964" s="25" t="s">
        <v>97</v>
      </c>
      <c r="B19964" s="29" t="s">
        <v>82</v>
      </c>
      <c r="C19964" s="29" t="s">
        <v>83</v>
      </c>
      <c r="D19964" s="26" t="s">
        <v>74</v>
      </c>
      <c r="E19964" s="26" t="s">
        <v>13</v>
      </c>
      <c r="F19964" s="26">
        <v>1965</v>
      </c>
      <c r="G19964" s="27"/>
    </row>
    <row r="19965" spans="1:7" x14ac:dyDescent="0.15">
      <c r="A19965" s="25" t="s">
        <v>97</v>
      </c>
      <c r="B19965" s="29" t="s">
        <v>82</v>
      </c>
      <c r="C19965" s="29" t="s">
        <v>83</v>
      </c>
      <c r="D19965" s="26" t="s">
        <v>74</v>
      </c>
      <c r="E19965" s="26" t="s">
        <v>13</v>
      </c>
      <c r="F19965" s="26">
        <v>1964</v>
      </c>
      <c r="G19965" s="27"/>
    </row>
    <row r="19966" spans="1:7" x14ac:dyDescent="0.15">
      <c r="A19966" s="25" t="s">
        <v>97</v>
      </c>
      <c r="B19966" s="29" t="s">
        <v>82</v>
      </c>
      <c r="C19966" s="29" t="s">
        <v>83</v>
      </c>
      <c r="D19966" s="26" t="s">
        <v>74</v>
      </c>
      <c r="E19966" s="26" t="s">
        <v>13</v>
      </c>
      <c r="F19966" s="26">
        <v>1963</v>
      </c>
      <c r="G19966" s="27"/>
    </row>
    <row r="19967" spans="1:7" x14ac:dyDescent="0.15">
      <c r="A19967" s="25" t="s">
        <v>97</v>
      </c>
      <c r="B19967" s="29" t="s">
        <v>82</v>
      </c>
      <c r="C19967" s="29" t="s">
        <v>83</v>
      </c>
      <c r="D19967" s="26" t="s">
        <v>74</v>
      </c>
      <c r="E19967" s="26" t="s">
        <v>13</v>
      </c>
      <c r="F19967" s="26">
        <v>1962</v>
      </c>
      <c r="G19967" s="27"/>
    </row>
    <row r="19968" spans="1:7" x14ac:dyDescent="0.15">
      <c r="A19968" s="25" t="s">
        <v>97</v>
      </c>
      <c r="B19968" s="29" t="s">
        <v>82</v>
      </c>
      <c r="C19968" s="29" t="s">
        <v>83</v>
      </c>
      <c r="D19968" s="26" t="s">
        <v>74</v>
      </c>
      <c r="E19968" s="26" t="s">
        <v>13</v>
      </c>
      <c r="F19968" s="26">
        <v>1961</v>
      </c>
      <c r="G19968" s="27"/>
    </row>
    <row r="19969" spans="1:7" x14ac:dyDescent="0.15">
      <c r="A19969" s="28" t="s">
        <v>97</v>
      </c>
      <c r="B19969" s="29" t="s">
        <v>82</v>
      </c>
      <c r="C19969" s="29" t="s">
        <v>83</v>
      </c>
      <c r="D19969" s="29" t="s">
        <v>74</v>
      </c>
      <c r="E19969" s="29" t="s">
        <v>13</v>
      </c>
      <c r="F19969" s="29">
        <v>1960</v>
      </c>
      <c r="G19969" s="30"/>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C7B3F-7BBD-B848-AAB2-AB256690F48D}">
  <sheetPr>
    <tabColor theme="5"/>
  </sheetPr>
  <dimension ref="A5:Q208"/>
  <sheetViews>
    <sheetView showGridLines="0" topLeftCell="A182" workbookViewId="0">
      <selection activeCell="C219" sqref="C219"/>
    </sheetView>
  </sheetViews>
  <sheetFormatPr baseColWidth="10" defaultRowHeight="14" x14ac:dyDescent="0.15"/>
  <cols>
    <col min="1" max="1" width="56.5" style="1" bestFit="1" customWidth="1"/>
    <col min="2" max="2" width="42.33203125" style="1" bestFit="1" customWidth="1"/>
    <col min="3" max="3" width="25.6640625" style="1" bestFit="1" customWidth="1"/>
    <col min="4" max="4" width="41.83203125" style="1" bestFit="1" customWidth="1"/>
    <col min="5" max="5" width="25.6640625" style="1" bestFit="1" customWidth="1"/>
    <col min="6" max="7" width="40.1640625" style="1" bestFit="1" customWidth="1"/>
    <col min="8" max="8" width="48.1640625" style="1" bestFit="1" customWidth="1"/>
    <col min="9" max="9" width="25.6640625" style="1" bestFit="1" customWidth="1"/>
    <col min="10" max="10" width="51.1640625" style="1" bestFit="1" customWidth="1"/>
    <col min="11" max="11" width="49.5" style="1" bestFit="1" customWidth="1"/>
    <col min="12" max="15" width="46.5" style="1" bestFit="1" customWidth="1"/>
    <col min="16" max="17" width="49.5" style="1" bestFit="1" customWidth="1"/>
    <col min="18" max="313" width="68.6640625" style="1" bestFit="1" customWidth="1"/>
    <col min="314" max="314" width="8.1640625" style="1" bestFit="1" customWidth="1"/>
    <col min="315" max="317" width="9.1640625" style="1" bestFit="1" customWidth="1"/>
    <col min="318" max="318" width="10.1640625" style="1" bestFit="1" customWidth="1"/>
    <col min="319" max="319" width="13.6640625" style="1" bestFit="1" customWidth="1"/>
    <col min="320" max="320" width="11.5" style="1" bestFit="1" customWidth="1"/>
    <col min="321" max="321" width="24.83203125" style="1" bestFit="1" customWidth="1"/>
    <col min="322" max="322" width="15.6640625" style="1" bestFit="1" customWidth="1"/>
    <col min="323" max="323" width="43" style="1" bestFit="1" customWidth="1"/>
    <col min="324" max="324" width="25.6640625" style="1" bestFit="1" customWidth="1"/>
    <col min="325" max="325" width="7.5" style="1" bestFit="1" customWidth="1"/>
    <col min="326" max="326" width="8.1640625" style="1" bestFit="1" customWidth="1"/>
    <col min="327" max="327" width="6.83203125" style="1" bestFit="1" customWidth="1"/>
    <col min="328" max="330" width="8.1640625" style="1" bestFit="1" customWidth="1"/>
    <col min="331" max="331" width="6.83203125" style="1" bestFit="1" customWidth="1"/>
    <col min="332" max="332" width="6.6640625" style="1" bestFit="1" customWidth="1"/>
    <col min="333" max="333" width="8.1640625" style="1" bestFit="1" customWidth="1"/>
    <col min="334" max="334" width="10.83203125" style="1" bestFit="1" customWidth="1"/>
    <col min="335" max="335" width="10.6640625" style="1" bestFit="1" customWidth="1"/>
    <col min="336" max="336" width="7" style="1" bestFit="1" customWidth="1"/>
    <col min="337" max="337" width="7.6640625" style="1" bestFit="1" customWidth="1"/>
    <col min="338" max="338" width="8.1640625" style="1" bestFit="1" customWidth="1"/>
    <col min="339" max="339" width="7.33203125" style="1" bestFit="1" customWidth="1"/>
    <col min="340" max="340" width="10.1640625" style="1" bestFit="1" customWidth="1"/>
    <col min="341" max="341" width="13.6640625" style="1" bestFit="1" customWidth="1"/>
    <col min="342" max="342" width="11.5" style="1" bestFit="1" customWidth="1"/>
    <col min="343" max="343" width="24.83203125" style="1" bestFit="1" customWidth="1"/>
    <col min="344" max="344" width="15.6640625" style="1" bestFit="1" customWidth="1"/>
    <col min="345" max="345" width="28.33203125" style="1" bestFit="1" customWidth="1"/>
    <col min="346" max="346" width="13.6640625" style="1" bestFit="1" customWidth="1"/>
    <col min="347" max="16384" width="10.83203125" style="1"/>
  </cols>
  <sheetData>
    <row r="5" spans="1:4" x14ac:dyDescent="0.15">
      <c r="A5" s="14" t="s">
        <v>63</v>
      </c>
      <c r="B5" s="14" t="s">
        <v>66</v>
      </c>
      <c r="C5" s="14" t="s">
        <v>1</v>
      </c>
      <c r="D5" s="14" t="s">
        <v>68</v>
      </c>
    </row>
    <row r="6" spans="1:4" x14ac:dyDescent="0.15">
      <c r="A6" s="3"/>
      <c r="B6" s="3" t="s">
        <v>94</v>
      </c>
      <c r="C6" s="3"/>
      <c r="D6" s="3"/>
    </row>
    <row r="7" spans="1:4" x14ac:dyDescent="0.15">
      <c r="A7" s="3"/>
      <c r="B7" s="3" t="s">
        <v>82</v>
      </c>
      <c r="C7" s="3"/>
      <c r="D7" s="3"/>
    </row>
    <row r="8" spans="1:4" x14ac:dyDescent="0.15">
      <c r="A8" s="14" t="s">
        <v>70</v>
      </c>
      <c r="B8" s="3" t="s">
        <v>46</v>
      </c>
      <c r="C8" s="3" t="s">
        <v>74</v>
      </c>
      <c r="D8" s="3"/>
    </row>
    <row r="9" spans="1:4" x14ac:dyDescent="0.15">
      <c r="A9" s="3">
        <v>1995</v>
      </c>
      <c r="B9" s="15">
        <v>142582.20000000001</v>
      </c>
      <c r="C9" s="15">
        <v>174530.5</v>
      </c>
      <c r="D9" s="3"/>
    </row>
    <row r="10" spans="1:4" x14ac:dyDescent="0.15">
      <c r="A10" s="3">
        <v>1996</v>
      </c>
      <c r="B10" s="15">
        <v>144228</v>
      </c>
      <c r="C10" s="15">
        <v>175825</v>
      </c>
      <c r="D10" s="3"/>
    </row>
    <row r="11" spans="1:4" x14ac:dyDescent="0.15">
      <c r="A11" s="3">
        <v>1997</v>
      </c>
      <c r="B11" s="15">
        <v>146679.70000000001</v>
      </c>
      <c r="C11" s="15">
        <v>177239</v>
      </c>
      <c r="D11" s="3"/>
    </row>
    <row r="12" spans="1:4" x14ac:dyDescent="0.15">
      <c r="A12" s="3">
        <v>1998</v>
      </c>
      <c r="B12" s="15">
        <v>148114</v>
      </c>
      <c r="C12" s="15">
        <v>179178.8</v>
      </c>
      <c r="D12" s="3"/>
    </row>
    <row r="13" spans="1:4" x14ac:dyDescent="0.15">
      <c r="A13" s="3">
        <v>1999</v>
      </c>
      <c r="B13" s="15">
        <v>150351</v>
      </c>
      <c r="C13" s="15">
        <v>181180.9</v>
      </c>
      <c r="D13" s="3"/>
    </row>
    <row r="14" spans="1:4" x14ac:dyDescent="0.15">
      <c r="A14" s="3">
        <v>2000</v>
      </c>
      <c r="B14" s="15">
        <v>153152</v>
      </c>
      <c r="C14" s="15">
        <v>183284.2</v>
      </c>
      <c r="D14" s="3"/>
    </row>
    <row r="15" spans="1:4" x14ac:dyDescent="0.15">
      <c r="A15" s="3">
        <v>2001</v>
      </c>
      <c r="B15" s="15">
        <v>153806</v>
      </c>
      <c r="C15" s="15">
        <v>183932</v>
      </c>
      <c r="D15" s="3"/>
    </row>
    <row r="16" spans="1:4" x14ac:dyDescent="0.15">
      <c r="A16" s="3">
        <v>2002</v>
      </c>
      <c r="B16" s="15">
        <v>154181</v>
      </c>
      <c r="C16" s="15">
        <v>186179.1</v>
      </c>
      <c r="D16" s="3"/>
    </row>
    <row r="17" spans="1:4" x14ac:dyDescent="0.15">
      <c r="A17" s="3">
        <v>2003</v>
      </c>
      <c r="B17" s="15">
        <v>154544</v>
      </c>
      <c r="C17" s="15">
        <v>188113.8</v>
      </c>
      <c r="D17" s="3"/>
    </row>
    <row r="18" spans="1:4" x14ac:dyDescent="0.15">
      <c r="A18" s="3">
        <v>2004</v>
      </c>
      <c r="B18" s="15">
        <v>155429</v>
      </c>
      <c r="C18" s="15">
        <v>189934</v>
      </c>
      <c r="D18" s="3"/>
    </row>
    <row r="19" spans="1:4" x14ac:dyDescent="0.15">
      <c r="A19" s="3">
        <v>2005</v>
      </c>
      <c r="B19" s="15">
        <v>156800</v>
      </c>
      <c r="C19" s="15">
        <v>191707.7</v>
      </c>
      <c r="D19" s="3"/>
    </row>
    <row r="20" spans="1:4" x14ac:dyDescent="0.15">
      <c r="A20" s="3">
        <v>2006</v>
      </c>
      <c r="B20" s="15">
        <v>158743</v>
      </c>
      <c r="C20" s="15">
        <v>193893.7</v>
      </c>
      <c r="D20" s="3"/>
    </row>
    <row r="21" spans="1:4" x14ac:dyDescent="0.15">
      <c r="A21" s="3">
        <v>2007</v>
      </c>
      <c r="B21" s="15">
        <v>160093</v>
      </c>
      <c r="C21" s="15">
        <v>195711</v>
      </c>
      <c r="D21" s="3"/>
    </row>
    <row r="22" spans="1:4" x14ac:dyDescent="0.15">
      <c r="A22" s="3">
        <v>2008</v>
      </c>
      <c r="B22" s="15">
        <v>160563</v>
      </c>
      <c r="C22" s="15">
        <v>197622.3</v>
      </c>
      <c r="D22" s="3"/>
    </row>
    <row r="23" spans="1:4" x14ac:dyDescent="0.15">
      <c r="A23" s="3">
        <v>2009</v>
      </c>
      <c r="B23" s="15">
        <v>159667.6</v>
      </c>
      <c r="C23" s="15">
        <v>198204.3</v>
      </c>
      <c r="D23" s="3"/>
    </row>
    <row r="24" spans="1:4" x14ac:dyDescent="0.15">
      <c r="A24" s="3">
        <v>2010</v>
      </c>
      <c r="B24" s="15">
        <v>159219.79999999999</v>
      </c>
      <c r="C24" s="15">
        <v>198425</v>
      </c>
      <c r="D24" s="3"/>
    </row>
    <row r="25" spans="1:4" x14ac:dyDescent="0.15">
      <c r="A25" s="3">
        <v>2011</v>
      </c>
      <c r="B25" s="15">
        <v>159454.39999999999</v>
      </c>
      <c r="C25" s="15">
        <v>199021.1</v>
      </c>
      <c r="D25" s="3"/>
    </row>
    <row r="26" spans="1:4" x14ac:dyDescent="0.15">
      <c r="A26" s="3">
        <v>2012</v>
      </c>
      <c r="B26" s="15">
        <v>160919.6</v>
      </c>
      <c r="C26" s="15">
        <v>200733.1</v>
      </c>
      <c r="D26" s="3"/>
    </row>
    <row r="27" spans="1:4" x14ac:dyDescent="0.15">
      <c r="A27" s="3">
        <v>2013</v>
      </c>
      <c r="B27" s="15">
        <v>161971.79999999999</v>
      </c>
      <c r="C27" s="15">
        <v>201451.3</v>
      </c>
      <c r="D27" s="3"/>
    </row>
    <row r="28" spans="1:4" x14ac:dyDescent="0.15">
      <c r="A28" s="3">
        <v>2014</v>
      </c>
      <c r="B28" s="15">
        <v>162732.4</v>
      </c>
      <c r="C28" s="15">
        <v>202171.5</v>
      </c>
      <c r="D28" s="3"/>
    </row>
    <row r="29" spans="1:4" x14ac:dyDescent="0.15">
      <c r="A29" s="3">
        <v>2015</v>
      </c>
      <c r="B29" s="15">
        <v>164438.29999999999</v>
      </c>
      <c r="C29" s="15">
        <v>202646.8</v>
      </c>
      <c r="D29" s="3"/>
    </row>
    <row r="30" spans="1:4" x14ac:dyDescent="0.15">
      <c r="A30" s="3">
        <v>2016</v>
      </c>
      <c r="B30" s="15">
        <v>166090</v>
      </c>
      <c r="C30" s="15">
        <v>203987.3</v>
      </c>
      <c r="D30" s="3"/>
    </row>
    <row r="31" spans="1:4" x14ac:dyDescent="0.15">
      <c r="A31" s="3">
        <v>2017</v>
      </c>
      <c r="B31" s="15">
        <v>167161.29999999999</v>
      </c>
      <c r="C31" s="15">
        <v>205068.1</v>
      </c>
      <c r="D31" s="3"/>
    </row>
    <row r="32" spans="1:4" x14ac:dyDescent="0.15">
      <c r="A32" s="3">
        <v>2018</v>
      </c>
      <c r="B32" s="15">
        <v>169196.9</v>
      </c>
      <c r="C32" s="15">
        <v>206466.1</v>
      </c>
      <c r="D32" s="3"/>
    </row>
    <row r="33" spans="1:11" x14ac:dyDescent="0.15">
      <c r="A33" s="3">
        <v>2019</v>
      </c>
      <c r="B33" s="15">
        <v>170863.6</v>
      </c>
      <c r="C33" s="15">
        <v>207910.3</v>
      </c>
      <c r="D33" s="3"/>
    </row>
    <row r="34" spans="1:11" x14ac:dyDescent="0.15">
      <c r="A34" s="3">
        <v>2020</v>
      </c>
      <c r="B34" s="15">
        <v>168742.6</v>
      </c>
      <c r="C34" s="15">
        <v>206126</v>
      </c>
      <c r="D34" s="3"/>
    </row>
    <row r="35" spans="1:11" x14ac:dyDescent="0.15">
      <c r="A35" s="3">
        <v>2021</v>
      </c>
      <c r="B35" s="15">
        <v>169270.3</v>
      </c>
      <c r="C35" s="15">
        <v>208164.3</v>
      </c>
      <c r="D35" s="3"/>
    </row>
    <row r="36" spans="1:11" x14ac:dyDescent="0.15">
      <c r="A36" s="3">
        <v>2022</v>
      </c>
      <c r="B36" s="15">
        <v>172410</v>
      </c>
      <c r="C36" s="15">
        <v>210429.1</v>
      </c>
      <c r="D36" s="3"/>
    </row>
    <row r="37" spans="1:11" x14ac:dyDescent="0.15">
      <c r="A37" s="3">
        <v>2023</v>
      </c>
      <c r="B37" s="15">
        <v>175381.3</v>
      </c>
      <c r="C37" s="15">
        <v>213109.5</v>
      </c>
      <c r="D37" s="3"/>
    </row>
    <row r="43" spans="1:11" x14ac:dyDescent="0.15">
      <c r="A43" s="14" t="s">
        <v>63</v>
      </c>
      <c r="B43" s="14" t="s">
        <v>66</v>
      </c>
      <c r="C43" s="14" t="s">
        <v>1</v>
      </c>
      <c r="D43" s="14" t="s">
        <v>68</v>
      </c>
      <c r="E43" s="3"/>
      <c r="F43" s="3"/>
      <c r="G43" s="3"/>
      <c r="H43" s="3"/>
      <c r="I43" s="3"/>
      <c r="J43" s="3"/>
      <c r="K43" s="3"/>
    </row>
    <row r="44" spans="1:11" x14ac:dyDescent="0.15">
      <c r="A44" s="3"/>
      <c r="B44" s="3" t="s">
        <v>94</v>
      </c>
      <c r="C44" s="3"/>
      <c r="D44" s="3" t="s">
        <v>95</v>
      </c>
      <c r="E44" s="3"/>
      <c r="F44" s="3" t="s">
        <v>96</v>
      </c>
      <c r="G44" s="3"/>
      <c r="H44" s="3" t="s">
        <v>97</v>
      </c>
      <c r="I44" s="3"/>
      <c r="J44" s="3" t="s">
        <v>71</v>
      </c>
      <c r="K44" s="3"/>
    </row>
    <row r="45" spans="1:11" x14ac:dyDescent="0.15">
      <c r="A45" s="3"/>
      <c r="B45" s="3" t="s">
        <v>82</v>
      </c>
      <c r="C45" s="3"/>
      <c r="D45" s="3" t="s">
        <v>82</v>
      </c>
      <c r="E45" s="3"/>
      <c r="F45" s="3" t="s">
        <v>82</v>
      </c>
      <c r="G45" s="3"/>
      <c r="H45" s="3" t="s">
        <v>82</v>
      </c>
      <c r="I45" s="3"/>
      <c r="J45" s="3" t="s">
        <v>72</v>
      </c>
      <c r="K45" s="3"/>
    </row>
    <row r="46" spans="1:11" x14ac:dyDescent="0.15">
      <c r="A46" s="14" t="s">
        <v>70</v>
      </c>
      <c r="B46" s="3" t="s">
        <v>46</v>
      </c>
      <c r="C46" s="3" t="s">
        <v>74</v>
      </c>
      <c r="D46" s="3" t="s">
        <v>46</v>
      </c>
      <c r="E46" s="3" t="s">
        <v>74</v>
      </c>
      <c r="F46" s="3" t="s">
        <v>46</v>
      </c>
      <c r="G46" s="3" t="s">
        <v>74</v>
      </c>
      <c r="H46" s="3" t="s">
        <v>46</v>
      </c>
      <c r="I46" s="3" t="s">
        <v>74</v>
      </c>
      <c r="J46" s="3" t="s">
        <v>46</v>
      </c>
      <c r="K46" s="3" t="s">
        <v>74</v>
      </c>
    </row>
    <row r="47" spans="1:11" x14ac:dyDescent="0.15">
      <c r="A47" s="3">
        <v>1995</v>
      </c>
      <c r="B47" s="15">
        <v>142582.20000000001</v>
      </c>
      <c r="C47" s="15">
        <v>174530.5</v>
      </c>
      <c r="D47" s="15">
        <v>267531.90000000002</v>
      </c>
      <c r="E47" s="15">
        <v>373007.9</v>
      </c>
      <c r="F47" s="15">
        <v>7404</v>
      </c>
      <c r="G47" s="15">
        <v>17698.400000000001</v>
      </c>
      <c r="H47" s="15">
        <v>135178.20000000001</v>
      </c>
      <c r="I47" s="15">
        <v>156832.1</v>
      </c>
      <c r="J47" s="15">
        <v>1694.3</v>
      </c>
      <c r="K47" s="15">
        <v>1652.5</v>
      </c>
    </row>
    <row r="48" spans="1:11" x14ac:dyDescent="0.15">
      <c r="A48" s="3">
        <v>1996</v>
      </c>
      <c r="B48" s="15">
        <v>144228</v>
      </c>
      <c r="C48" s="15">
        <v>175825</v>
      </c>
      <c r="D48" s="15">
        <v>270712.5</v>
      </c>
      <c r="E48" s="15">
        <v>374053</v>
      </c>
      <c r="F48" s="15">
        <v>7236</v>
      </c>
      <c r="G48" s="15">
        <v>17912.900000000001</v>
      </c>
      <c r="H48" s="15">
        <v>136992</v>
      </c>
      <c r="I48" s="15">
        <v>157912.1</v>
      </c>
      <c r="J48" s="15">
        <v>1692.9</v>
      </c>
      <c r="K48" s="15">
        <v>1651.5</v>
      </c>
    </row>
    <row r="49" spans="1:11" x14ac:dyDescent="0.15">
      <c r="A49" s="3">
        <v>1997</v>
      </c>
      <c r="B49" s="15">
        <v>146679.70000000001</v>
      </c>
      <c r="C49" s="15">
        <v>177239</v>
      </c>
      <c r="D49" s="15">
        <v>273938.8</v>
      </c>
      <c r="E49" s="15">
        <v>375022.1</v>
      </c>
      <c r="F49" s="15">
        <v>6739</v>
      </c>
      <c r="G49" s="15">
        <v>17644.099999999999</v>
      </c>
      <c r="H49" s="15">
        <v>139940.70000000001</v>
      </c>
      <c r="I49" s="15">
        <v>159594.9</v>
      </c>
      <c r="J49" s="15">
        <v>1706.2</v>
      </c>
      <c r="K49" s="15">
        <v>1648.2</v>
      </c>
    </row>
    <row r="50" spans="1:11" x14ac:dyDescent="0.15">
      <c r="A50" s="3">
        <v>1998</v>
      </c>
      <c r="B50" s="15">
        <v>148114</v>
      </c>
      <c r="C50" s="15">
        <v>179178.8</v>
      </c>
      <c r="D50" s="15">
        <v>277131.7</v>
      </c>
      <c r="E50" s="15">
        <v>375912.9</v>
      </c>
      <c r="F50" s="15">
        <v>6210</v>
      </c>
      <c r="G50" s="15">
        <v>16812.2</v>
      </c>
      <c r="H50" s="15">
        <v>141904</v>
      </c>
      <c r="I50" s="15">
        <v>162366.6</v>
      </c>
      <c r="J50" s="15">
        <v>1719.3</v>
      </c>
      <c r="K50" s="15">
        <v>1647.9</v>
      </c>
    </row>
    <row r="51" spans="1:11" x14ac:dyDescent="0.15">
      <c r="A51" s="3">
        <v>1999</v>
      </c>
      <c r="B51" s="15">
        <v>150351</v>
      </c>
      <c r="C51" s="15">
        <v>181180.9</v>
      </c>
      <c r="D51" s="15">
        <v>280282.3</v>
      </c>
      <c r="E51" s="15">
        <v>376980.4</v>
      </c>
      <c r="F51" s="15">
        <v>5880</v>
      </c>
      <c r="G51" s="15">
        <v>15639</v>
      </c>
      <c r="H51" s="15">
        <v>144471</v>
      </c>
      <c r="I51" s="15">
        <v>165541.9</v>
      </c>
      <c r="J51" s="15">
        <v>1718.5</v>
      </c>
      <c r="K51" s="15">
        <v>1642.5</v>
      </c>
    </row>
    <row r="52" spans="1:11" x14ac:dyDescent="0.15">
      <c r="A52" s="3">
        <v>2000</v>
      </c>
      <c r="B52" s="15">
        <v>153152</v>
      </c>
      <c r="C52" s="15">
        <v>183284.2</v>
      </c>
      <c r="D52" s="15">
        <v>283243.3</v>
      </c>
      <c r="E52" s="15">
        <v>378283.2</v>
      </c>
      <c r="F52" s="15">
        <v>5692</v>
      </c>
      <c r="G52" s="15">
        <v>14143.1</v>
      </c>
      <c r="H52" s="15">
        <v>147460</v>
      </c>
      <c r="I52" s="15">
        <v>169141.1</v>
      </c>
      <c r="J52" s="15">
        <v>1706.2</v>
      </c>
      <c r="K52" s="15">
        <v>1627.6</v>
      </c>
    </row>
    <row r="53" spans="1:11" x14ac:dyDescent="0.15">
      <c r="A53" s="3">
        <v>2001</v>
      </c>
      <c r="B53" s="15">
        <v>153806</v>
      </c>
      <c r="C53" s="15">
        <v>183932</v>
      </c>
      <c r="D53" s="15">
        <v>285971.59999999998</v>
      </c>
      <c r="E53" s="15">
        <v>379839.5</v>
      </c>
      <c r="F53" s="15">
        <v>6801</v>
      </c>
      <c r="G53" s="15">
        <v>12860.8</v>
      </c>
      <c r="H53" s="15">
        <v>147005</v>
      </c>
      <c r="I53" s="15">
        <v>171071.2</v>
      </c>
      <c r="J53" s="15">
        <v>1688.7</v>
      </c>
      <c r="K53" s="15">
        <v>1621</v>
      </c>
    </row>
    <row r="54" spans="1:11" x14ac:dyDescent="0.15">
      <c r="A54" s="3">
        <v>2002</v>
      </c>
      <c r="B54" s="15">
        <v>154181</v>
      </c>
      <c r="C54" s="15">
        <v>186179.1</v>
      </c>
      <c r="D54" s="15">
        <v>288538.2</v>
      </c>
      <c r="E54" s="15">
        <v>381753.7</v>
      </c>
      <c r="F54" s="15">
        <v>8378</v>
      </c>
      <c r="G54" s="15">
        <v>13594.4</v>
      </c>
      <c r="H54" s="15">
        <v>145803</v>
      </c>
      <c r="I54" s="15">
        <v>172584.7</v>
      </c>
      <c r="J54" s="15">
        <v>1684.8</v>
      </c>
      <c r="K54" s="15">
        <v>1608.4</v>
      </c>
    </row>
    <row r="55" spans="1:11" x14ac:dyDescent="0.15">
      <c r="A55" s="3">
        <v>2003</v>
      </c>
      <c r="B55" s="15">
        <v>154544</v>
      </c>
      <c r="C55" s="15">
        <v>188113.8</v>
      </c>
      <c r="D55" s="15">
        <v>291125.3</v>
      </c>
      <c r="E55" s="15">
        <v>383869.6</v>
      </c>
      <c r="F55" s="15">
        <v>8774</v>
      </c>
      <c r="G55" s="15">
        <v>14479.8</v>
      </c>
      <c r="H55" s="15">
        <v>145770</v>
      </c>
      <c r="I55" s="15">
        <v>173634</v>
      </c>
      <c r="J55" s="15">
        <v>1680.8</v>
      </c>
      <c r="K55" s="15">
        <v>1603.6</v>
      </c>
    </row>
    <row r="56" spans="1:11" x14ac:dyDescent="0.15">
      <c r="A56" s="3">
        <v>2004</v>
      </c>
      <c r="B56" s="15">
        <v>155429</v>
      </c>
      <c r="C56" s="15">
        <v>189934</v>
      </c>
      <c r="D56" s="15">
        <v>293826.59999999998</v>
      </c>
      <c r="E56" s="15">
        <v>386074.9</v>
      </c>
      <c r="F56" s="15">
        <v>8149</v>
      </c>
      <c r="G56" s="15">
        <v>14990.1</v>
      </c>
      <c r="H56" s="15">
        <v>147280</v>
      </c>
      <c r="I56" s="15">
        <v>174943.9</v>
      </c>
      <c r="J56" s="15">
        <v>1683.1</v>
      </c>
      <c r="K56" s="15">
        <v>1607.3</v>
      </c>
    </row>
    <row r="57" spans="1:11" x14ac:dyDescent="0.15">
      <c r="A57" s="3">
        <v>2005</v>
      </c>
      <c r="B57" s="15">
        <v>156800</v>
      </c>
      <c r="C57" s="15">
        <v>191707.7</v>
      </c>
      <c r="D57" s="15">
        <v>296610.7</v>
      </c>
      <c r="E57" s="15">
        <v>388343.7</v>
      </c>
      <c r="F57" s="15">
        <v>7591</v>
      </c>
      <c r="G57" s="15">
        <v>15088.4</v>
      </c>
      <c r="H57" s="15">
        <v>149209</v>
      </c>
      <c r="I57" s="15">
        <v>176619.3</v>
      </c>
      <c r="J57" s="15">
        <v>1683.9</v>
      </c>
      <c r="K57" s="15">
        <v>1605</v>
      </c>
    </row>
    <row r="58" spans="1:11" x14ac:dyDescent="0.15">
      <c r="A58" s="3">
        <v>2006</v>
      </c>
      <c r="B58" s="15">
        <v>158743</v>
      </c>
      <c r="C58" s="15">
        <v>193893.7</v>
      </c>
      <c r="D58" s="15">
        <v>299464.7</v>
      </c>
      <c r="E58" s="15">
        <v>390418.3</v>
      </c>
      <c r="F58" s="15">
        <v>7001</v>
      </c>
      <c r="G58" s="15">
        <v>14482</v>
      </c>
      <c r="H58" s="15">
        <v>151742</v>
      </c>
      <c r="I58" s="15">
        <v>179411.7</v>
      </c>
      <c r="J58" s="15">
        <v>1685.7</v>
      </c>
      <c r="K58" s="15">
        <v>1604.5</v>
      </c>
    </row>
    <row r="59" spans="1:11" x14ac:dyDescent="0.15">
      <c r="A59" s="3">
        <v>2007</v>
      </c>
      <c r="B59" s="15">
        <v>160093</v>
      </c>
      <c r="C59" s="15">
        <v>195711</v>
      </c>
      <c r="D59" s="15">
        <v>302318.5</v>
      </c>
      <c r="E59" s="15">
        <v>392748.2</v>
      </c>
      <c r="F59" s="15">
        <v>7078</v>
      </c>
      <c r="G59" s="15">
        <v>13293.6</v>
      </c>
      <c r="H59" s="15">
        <v>153015</v>
      </c>
      <c r="I59" s="15">
        <v>182417.4</v>
      </c>
      <c r="J59" s="15">
        <v>1681.2</v>
      </c>
      <c r="K59" s="15">
        <v>1607.5</v>
      </c>
    </row>
    <row r="60" spans="1:11" x14ac:dyDescent="0.15">
      <c r="A60" s="3">
        <v>2008</v>
      </c>
      <c r="B60" s="15">
        <v>160563</v>
      </c>
      <c r="C60" s="15">
        <v>197622.3</v>
      </c>
      <c r="D60" s="15">
        <v>305085.5</v>
      </c>
      <c r="E60" s="15">
        <v>395011.3</v>
      </c>
      <c r="F60" s="15">
        <v>8924</v>
      </c>
      <c r="G60" s="15">
        <v>13660.8</v>
      </c>
      <c r="H60" s="15">
        <v>151639</v>
      </c>
      <c r="I60" s="15">
        <v>183961.5</v>
      </c>
      <c r="J60" s="15">
        <v>1672.2</v>
      </c>
      <c r="K60" s="15">
        <v>1602</v>
      </c>
    </row>
    <row r="61" spans="1:11" x14ac:dyDescent="0.15">
      <c r="A61" s="3">
        <v>2009</v>
      </c>
      <c r="B61" s="15">
        <v>159667.6</v>
      </c>
      <c r="C61" s="15">
        <v>198204.3</v>
      </c>
      <c r="D61" s="15">
        <v>307699.20000000001</v>
      </c>
      <c r="E61" s="15">
        <v>396664.7</v>
      </c>
      <c r="F61" s="15">
        <v>14264.6</v>
      </c>
      <c r="G61" s="15">
        <v>17431.8</v>
      </c>
      <c r="H61" s="15">
        <v>145403</v>
      </c>
      <c r="I61" s="15">
        <v>180772.5</v>
      </c>
      <c r="J61" s="15">
        <v>1649.3</v>
      </c>
      <c r="K61" s="15">
        <v>1580.3</v>
      </c>
    </row>
    <row r="62" spans="1:11" x14ac:dyDescent="0.15">
      <c r="A62" s="3">
        <v>2010</v>
      </c>
      <c r="B62" s="15">
        <v>159219.79999999999</v>
      </c>
      <c r="C62" s="15">
        <v>198425</v>
      </c>
      <c r="D62" s="15">
        <v>310102.40000000002</v>
      </c>
      <c r="E62" s="15">
        <v>397394.5</v>
      </c>
      <c r="F62" s="15">
        <v>14824.8</v>
      </c>
      <c r="G62" s="15">
        <v>18248.7</v>
      </c>
      <c r="H62" s="15">
        <v>144395</v>
      </c>
      <c r="I62" s="15">
        <v>180176.3</v>
      </c>
      <c r="J62" s="15">
        <v>1661.5</v>
      </c>
      <c r="K62" s="15">
        <v>1582.8</v>
      </c>
    </row>
    <row r="63" spans="1:11" x14ac:dyDescent="0.15">
      <c r="A63" s="3">
        <v>2011</v>
      </c>
      <c r="B63" s="15">
        <v>159454.39999999999</v>
      </c>
      <c r="C63" s="15">
        <v>199021.1</v>
      </c>
      <c r="D63" s="15">
        <v>312375.09999999998</v>
      </c>
      <c r="E63" s="15">
        <v>398102</v>
      </c>
      <c r="F63" s="15">
        <v>13747.4</v>
      </c>
      <c r="G63" s="15">
        <v>18475.8</v>
      </c>
      <c r="H63" s="15">
        <v>145707</v>
      </c>
      <c r="I63" s="15">
        <v>180545.3</v>
      </c>
      <c r="J63" s="15">
        <v>1671.5</v>
      </c>
      <c r="K63" s="15">
        <v>1584.4</v>
      </c>
    </row>
    <row r="64" spans="1:11" x14ac:dyDescent="0.15">
      <c r="A64" s="3">
        <v>2012</v>
      </c>
      <c r="B64" s="15">
        <v>160919.6</v>
      </c>
      <c r="C64" s="15">
        <v>200733.1</v>
      </c>
      <c r="D64" s="15">
        <v>314610.8</v>
      </c>
      <c r="E64" s="15">
        <v>399389.4</v>
      </c>
      <c r="F64" s="15">
        <v>12505.6</v>
      </c>
      <c r="G64" s="15">
        <v>20511.7</v>
      </c>
      <c r="H64" s="15">
        <v>148414</v>
      </c>
      <c r="I64" s="15">
        <v>180221.4</v>
      </c>
      <c r="J64" s="15">
        <v>1671.7</v>
      </c>
      <c r="K64" s="15">
        <v>1571.7</v>
      </c>
    </row>
    <row r="65" spans="1:17" x14ac:dyDescent="0.15">
      <c r="A65" s="3">
        <v>2013</v>
      </c>
      <c r="B65" s="15">
        <v>161971.79999999999</v>
      </c>
      <c r="C65" s="15">
        <v>201451.3</v>
      </c>
      <c r="D65" s="15">
        <v>316862.5</v>
      </c>
      <c r="E65" s="15">
        <v>401176</v>
      </c>
      <c r="F65" s="15">
        <v>11459.8</v>
      </c>
      <c r="G65" s="15">
        <v>21482.5</v>
      </c>
      <c r="H65" s="15">
        <v>150512</v>
      </c>
      <c r="I65" s="15">
        <v>179968.8</v>
      </c>
      <c r="J65" s="15">
        <v>1670.8</v>
      </c>
      <c r="K65" s="15">
        <v>1563.2</v>
      </c>
    </row>
    <row r="66" spans="1:17" x14ac:dyDescent="0.15">
      <c r="A66" s="3">
        <v>2014</v>
      </c>
      <c r="B66" s="15">
        <v>162732.4</v>
      </c>
      <c r="C66" s="15">
        <v>202171.5</v>
      </c>
      <c r="D66" s="15">
        <v>319199.40000000002</v>
      </c>
      <c r="E66" s="15">
        <v>403090.4</v>
      </c>
      <c r="F66" s="15">
        <v>9616.4</v>
      </c>
      <c r="G66" s="15">
        <v>20448.3</v>
      </c>
      <c r="H66" s="15">
        <v>153116</v>
      </c>
      <c r="I66" s="15">
        <v>181723.2</v>
      </c>
      <c r="J66" s="15">
        <v>1672.4</v>
      </c>
      <c r="K66" s="15">
        <v>1563.4</v>
      </c>
    </row>
    <row r="67" spans="1:17" x14ac:dyDescent="0.15">
      <c r="A67" s="3">
        <v>2015</v>
      </c>
      <c r="B67" s="15">
        <v>164438.29999999999</v>
      </c>
      <c r="C67" s="15">
        <v>202646.8</v>
      </c>
      <c r="D67" s="15">
        <v>321539.40000000002</v>
      </c>
      <c r="E67" s="15">
        <v>404789.9</v>
      </c>
      <c r="F67" s="15">
        <v>8296.3000000000011</v>
      </c>
      <c r="G67" s="15">
        <v>19078</v>
      </c>
      <c r="H67" s="15">
        <v>156142</v>
      </c>
      <c r="I67" s="15">
        <v>183568.8</v>
      </c>
      <c r="J67" s="15">
        <v>1674.7</v>
      </c>
      <c r="K67" s="15">
        <v>1560.4</v>
      </c>
    </row>
    <row r="68" spans="1:17" x14ac:dyDescent="0.15">
      <c r="A68" s="3">
        <v>2016</v>
      </c>
      <c r="B68" s="15">
        <v>166090</v>
      </c>
      <c r="C68" s="15">
        <v>203987.3</v>
      </c>
      <c r="D68" s="15">
        <v>323728.5</v>
      </c>
      <c r="E68" s="15">
        <v>406517.4</v>
      </c>
      <c r="F68" s="15">
        <v>7751</v>
      </c>
      <c r="G68" s="15">
        <v>17802.3</v>
      </c>
      <c r="H68" s="15">
        <v>158339</v>
      </c>
      <c r="I68" s="15">
        <v>186185</v>
      </c>
      <c r="J68" s="15">
        <v>1672.4</v>
      </c>
      <c r="K68" s="15">
        <v>1565.9</v>
      </c>
    </row>
    <row r="69" spans="1:17" x14ac:dyDescent="0.15">
      <c r="A69" s="3">
        <v>2017</v>
      </c>
      <c r="B69" s="15">
        <v>167161.29999999999</v>
      </c>
      <c r="C69" s="15">
        <v>205068.1</v>
      </c>
      <c r="D69" s="15">
        <v>325609.59999999998</v>
      </c>
      <c r="E69" s="15">
        <v>407838.8</v>
      </c>
      <c r="F69" s="15">
        <v>6982.3</v>
      </c>
      <c r="G69" s="15">
        <v>16228.9</v>
      </c>
      <c r="H69" s="15">
        <v>160179</v>
      </c>
      <c r="I69" s="15">
        <v>188839.2</v>
      </c>
      <c r="J69" s="15">
        <v>1674.8</v>
      </c>
      <c r="K69" s="15">
        <v>1559.5</v>
      </c>
    </row>
    <row r="70" spans="1:17" x14ac:dyDescent="0.15">
      <c r="A70" s="3">
        <v>2018</v>
      </c>
      <c r="B70" s="15">
        <v>169196.9</v>
      </c>
      <c r="C70" s="15">
        <v>206466.1</v>
      </c>
      <c r="D70" s="15">
        <v>327211.7</v>
      </c>
      <c r="E70" s="15">
        <v>408866.9</v>
      </c>
      <c r="F70" s="15">
        <v>6313.9</v>
      </c>
      <c r="G70" s="15">
        <v>14829.6</v>
      </c>
      <c r="H70" s="15">
        <v>162883</v>
      </c>
      <c r="I70" s="15">
        <v>191636.5</v>
      </c>
      <c r="J70" s="15">
        <v>1677.2</v>
      </c>
      <c r="K70" s="15">
        <v>1560.2</v>
      </c>
    </row>
    <row r="71" spans="1:17" x14ac:dyDescent="0.15">
      <c r="A71" s="3">
        <v>2019</v>
      </c>
      <c r="B71" s="15">
        <v>170863.6</v>
      </c>
      <c r="C71" s="15">
        <v>207910.3</v>
      </c>
      <c r="D71" s="15">
        <v>329545.7</v>
      </c>
      <c r="E71" s="15">
        <v>409893.5</v>
      </c>
      <c r="F71" s="15">
        <v>6000.6</v>
      </c>
      <c r="G71" s="15">
        <v>13888.5</v>
      </c>
      <c r="H71" s="15">
        <v>164863</v>
      </c>
      <c r="I71" s="15">
        <v>194021.8</v>
      </c>
      <c r="J71" s="15">
        <v>1674.4</v>
      </c>
      <c r="K71" s="15">
        <v>1554.7</v>
      </c>
    </row>
    <row r="72" spans="1:17" x14ac:dyDescent="0.15">
      <c r="A72" s="3">
        <v>2020</v>
      </c>
      <c r="B72" s="15">
        <v>168742.6</v>
      </c>
      <c r="C72" s="15">
        <v>206126</v>
      </c>
      <c r="D72" s="15">
        <v>331394.40000000002</v>
      </c>
      <c r="E72" s="15">
        <v>410757.9</v>
      </c>
      <c r="F72" s="15">
        <v>12947.6</v>
      </c>
      <c r="G72" s="15">
        <v>14535</v>
      </c>
      <c r="H72" s="15">
        <v>155795</v>
      </c>
      <c r="I72" s="15">
        <v>191591</v>
      </c>
      <c r="J72" s="15">
        <v>1670.8</v>
      </c>
      <c r="K72" s="15">
        <v>1440</v>
      </c>
    </row>
    <row r="73" spans="1:17" x14ac:dyDescent="0.15">
      <c r="A73" s="3">
        <v>2021</v>
      </c>
      <c r="B73" s="15">
        <v>169270.3</v>
      </c>
      <c r="C73" s="15">
        <v>208164.3</v>
      </c>
      <c r="D73" s="15">
        <v>332281.40000000002</v>
      </c>
      <c r="E73" s="15">
        <v>410991.8</v>
      </c>
      <c r="F73" s="15">
        <v>8623.3000000000011</v>
      </c>
      <c r="G73" s="15">
        <v>14417.4</v>
      </c>
      <c r="H73" s="15">
        <v>160647</v>
      </c>
      <c r="I73" s="15">
        <v>193746.9</v>
      </c>
      <c r="J73" s="15">
        <v>1692.9</v>
      </c>
      <c r="K73" s="15">
        <v>1516.3</v>
      </c>
    </row>
    <row r="74" spans="1:17" x14ac:dyDescent="0.15">
      <c r="A74" s="3">
        <v>2022</v>
      </c>
      <c r="B74" s="15">
        <v>172410</v>
      </c>
      <c r="C74" s="15">
        <v>210429.1</v>
      </c>
      <c r="D74" s="15">
        <v>333537.3</v>
      </c>
      <c r="E74" s="15">
        <v>412917.8</v>
      </c>
      <c r="F74" s="15">
        <v>5996</v>
      </c>
      <c r="G74" s="15">
        <v>12693.9</v>
      </c>
      <c r="H74" s="15">
        <v>166414</v>
      </c>
      <c r="I74" s="15">
        <v>197735.2</v>
      </c>
      <c r="J74" s="15">
        <v>1683.5</v>
      </c>
      <c r="K74" s="15">
        <v>1534.7</v>
      </c>
    </row>
    <row r="75" spans="1:17" x14ac:dyDescent="0.15">
      <c r="A75" s="3">
        <v>2023</v>
      </c>
      <c r="B75" s="15">
        <v>175381.3</v>
      </c>
      <c r="C75" s="15">
        <v>213109.5</v>
      </c>
      <c r="D75" s="15">
        <v>335244.2</v>
      </c>
      <c r="E75" s="15">
        <v>415470.9</v>
      </c>
      <c r="F75" s="15">
        <v>6079.9</v>
      </c>
      <c r="G75" s="15">
        <v>12608.5</v>
      </c>
      <c r="H75" s="15">
        <v>169301.4</v>
      </c>
      <c r="I75" s="15">
        <v>200501</v>
      </c>
      <c r="J75" s="15">
        <v>1671.7</v>
      </c>
      <c r="K75" s="15">
        <v>1533.1</v>
      </c>
    </row>
    <row r="80" spans="1:17" x14ac:dyDescent="0.15">
      <c r="A80" s="23" t="s">
        <v>63</v>
      </c>
      <c r="B80" s="23" t="s">
        <v>66</v>
      </c>
      <c r="C80" s="23" t="s">
        <v>1</v>
      </c>
      <c r="D80" s="23" t="s">
        <v>68</v>
      </c>
      <c r="E80" s="23"/>
      <c r="F80" s="23"/>
      <c r="G80" s="23"/>
      <c r="H80" s="23"/>
      <c r="I80" s="23"/>
      <c r="J80" s="23"/>
      <c r="K80" s="23"/>
      <c r="L80" s="23"/>
      <c r="M80" s="23"/>
      <c r="N80" s="23"/>
      <c r="O80" s="23"/>
      <c r="P80" s="23"/>
      <c r="Q80" s="23"/>
    </row>
    <row r="81" spans="1:17" x14ac:dyDescent="0.15">
      <c r="A81" s="23"/>
      <c r="B81" s="23" t="s">
        <v>94</v>
      </c>
      <c r="C81" s="23" t="s">
        <v>94</v>
      </c>
      <c r="D81" s="23" t="s">
        <v>96</v>
      </c>
      <c r="E81" s="23" t="s">
        <v>96</v>
      </c>
      <c r="F81" s="23" t="s">
        <v>95</v>
      </c>
      <c r="G81" s="23" t="s">
        <v>95</v>
      </c>
      <c r="H81" s="23" t="s">
        <v>99</v>
      </c>
      <c r="I81" s="23" t="s">
        <v>99</v>
      </c>
      <c r="J81" s="23" t="s">
        <v>96</v>
      </c>
      <c r="K81" s="23" t="s">
        <v>96</v>
      </c>
      <c r="L81" s="23" t="s">
        <v>97</v>
      </c>
      <c r="M81" s="23" t="s">
        <v>97</v>
      </c>
      <c r="N81" s="23" t="s">
        <v>97</v>
      </c>
      <c r="O81" s="23" t="s">
        <v>97</v>
      </c>
      <c r="P81" s="23" t="s">
        <v>71</v>
      </c>
      <c r="Q81" s="23" t="s">
        <v>71</v>
      </c>
    </row>
    <row r="82" spans="1:17" x14ac:dyDescent="0.15">
      <c r="A82" s="23"/>
      <c r="B82" s="23" t="s">
        <v>82</v>
      </c>
      <c r="C82" s="23"/>
      <c r="D82" s="23" t="s">
        <v>82</v>
      </c>
      <c r="E82" s="23"/>
      <c r="F82" s="23" t="s">
        <v>82</v>
      </c>
      <c r="G82" s="23"/>
      <c r="H82" s="23" t="s">
        <v>100</v>
      </c>
      <c r="I82" s="23"/>
      <c r="J82" s="23" t="s">
        <v>101</v>
      </c>
      <c r="K82" s="23"/>
      <c r="L82" s="23" t="s">
        <v>82</v>
      </c>
      <c r="M82" s="23"/>
      <c r="N82" s="23" t="s">
        <v>100</v>
      </c>
      <c r="O82" s="23"/>
      <c r="P82" s="23" t="s">
        <v>72</v>
      </c>
      <c r="Q82" s="23"/>
    </row>
    <row r="83" spans="1:17" x14ac:dyDescent="0.15">
      <c r="A83" s="23" t="s">
        <v>70</v>
      </c>
      <c r="B83" s="23" t="s">
        <v>46</v>
      </c>
      <c r="C83" s="23" t="s">
        <v>74</v>
      </c>
      <c r="D83" s="23" t="s">
        <v>46</v>
      </c>
      <c r="E83" s="23" t="s">
        <v>74</v>
      </c>
      <c r="F83" s="23" t="s">
        <v>46</v>
      </c>
      <c r="G83" s="23" t="s">
        <v>74</v>
      </c>
      <c r="H83" s="23" t="s">
        <v>46</v>
      </c>
      <c r="I83" s="23" t="s">
        <v>74</v>
      </c>
      <c r="J83" s="23" t="s">
        <v>46</v>
      </c>
      <c r="K83" s="23" t="s">
        <v>74</v>
      </c>
      <c r="L83" s="23" t="s">
        <v>46</v>
      </c>
      <c r="M83" s="23" t="s">
        <v>74</v>
      </c>
      <c r="N83" s="23" t="s">
        <v>46</v>
      </c>
      <c r="O83" s="23" t="s">
        <v>74</v>
      </c>
      <c r="P83" s="23" t="s">
        <v>46</v>
      </c>
      <c r="Q83" s="23" t="s">
        <v>74</v>
      </c>
    </row>
    <row r="84" spans="1:17" x14ac:dyDescent="0.15">
      <c r="A84" s="3">
        <v>1995</v>
      </c>
      <c r="B84" s="15">
        <f t="shared" ref="B84:G84" si="0">+GETPIVOTDATA("Value",$A$43,"Variable",B$81,"Country",B$83,"Year",$A84)</f>
        <v>142582.20000000001</v>
      </c>
      <c r="C84" s="15">
        <f t="shared" si="0"/>
        <v>174530.5</v>
      </c>
      <c r="D84" s="15">
        <f t="shared" si="0"/>
        <v>7404</v>
      </c>
      <c r="E84" s="15">
        <f t="shared" si="0"/>
        <v>17698.400000000001</v>
      </c>
      <c r="F84" s="15">
        <f t="shared" si="0"/>
        <v>267531.90000000002</v>
      </c>
      <c r="G84" s="15">
        <f t="shared" si="0"/>
        <v>373007.9</v>
      </c>
      <c r="H84" s="16">
        <f>+B84/F84</f>
        <v>0.532954014082059</v>
      </c>
      <c r="I84" s="16">
        <f>+C84/G84</f>
        <v>0.46790027771529769</v>
      </c>
      <c r="J84" s="16">
        <f t="shared" ref="J84:J112" si="1">+D84/B84</f>
        <v>5.1927940514313847E-2</v>
      </c>
      <c r="K84" s="16">
        <f t="shared" ref="K84:K112" si="2">+E84/C84</f>
        <v>0.10140577148406726</v>
      </c>
      <c r="L84" s="15">
        <f>+GETPIVOTDATA("Value",$A$43,"Variable",L$81,"Country",L$83,"Year",$A84)</f>
        <v>135178.20000000001</v>
      </c>
      <c r="M84" s="15">
        <f>+GETPIVOTDATA("Value",$A$43,"Variable",M$81,"Country",M$83,"Year",$A84)</f>
        <v>156832.1</v>
      </c>
      <c r="N84" s="16">
        <f>+L84/F84</f>
        <v>0.50527880974194106</v>
      </c>
      <c r="O84" s="16">
        <f>+M84/G84</f>
        <v>0.42045248907596861</v>
      </c>
      <c r="P84" s="15">
        <f>+GETPIVOTDATA("Value",$A$43,"Variable",P$81,"Country",P$83,"Year",$A84)</f>
        <v>1694.3</v>
      </c>
      <c r="Q84" s="15">
        <f>+GETPIVOTDATA("Value",$A$43,"Variable",Q$81,"Country",Q$83,"Year",$A84)</f>
        <v>1652.5</v>
      </c>
    </row>
    <row r="85" spans="1:17" x14ac:dyDescent="0.15">
      <c r="A85" s="3">
        <v>1996</v>
      </c>
      <c r="B85" s="15">
        <f t="shared" ref="B85:G112" si="3">+GETPIVOTDATA("Value",$A$43,"Variable",B$81,"Country",B$83,"Year",$A85)</f>
        <v>144228</v>
      </c>
      <c r="C85" s="15">
        <f t="shared" si="3"/>
        <v>175825</v>
      </c>
      <c r="D85" s="15">
        <f t="shared" si="3"/>
        <v>7236</v>
      </c>
      <c r="E85" s="15">
        <f t="shared" si="3"/>
        <v>17912.900000000001</v>
      </c>
      <c r="F85" s="15">
        <f t="shared" si="3"/>
        <v>270712.5</v>
      </c>
      <c r="G85" s="15">
        <f t="shared" si="3"/>
        <v>374053</v>
      </c>
      <c r="H85" s="16">
        <f t="shared" ref="H85:H112" si="4">+B85/F85</f>
        <v>0.53277185205707167</v>
      </c>
      <c r="I85" s="16">
        <f t="shared" ref="I85:I112" si="5">+C85/G85</f>
        <v>0.47005370896637644</v>
      </c>
      <c r="J85" s="16">
        <f t="shared" si="1"/>
        <v>5.0170563274814874E-2</v>
      </c>
      <c r="K85" s="16">
        <f t="shared" si="2"/>
        <v>0.10187914119152568</v>
      </c>
      <c r="L85" s="15">
        <f t="shared" ref="L85:M112" si="6">+GETPIVOTDATA("Value",$A$43,"Variable",L$81,"Country",L$83,"Year",$A85)</f>
        <v>136992</v>
      </c>
      <c r="M85" s="15">
        <f t="shared" si="6"/>
        <v>157912.1</v>
      </c>
      <c r="N85" s="16">
        <f t="shared" ref="N85:N112" si="7">+L85/F85</f>
        <v>0.50604238814240199</v>
      </c>
      <c r="O85" s="16">
        <f t="shared" ref="O85:O112" si="8">+M85/G85</f>
        <v>0.42216504078299066</v>
      </c>
      <c r="P85" s="15">
        <f t="shared" ref="P85:Q112" si="9">+GETPIVOTDATA("Value",$A$43,"Variable",P$81,"Country",P$83,"Year",$A85)</f>
        <v>1692.9</v>
      </c>
      <c r="Q85" s="15">
        <f t="shared" si="9"/>
        <v>1651.5</v>
      </c>
    </row>
    <row r="86" spans="1:17" x14ac:dyDescent="0.15">
      <c r="A86" s="3">
        <v>1997</v>
      </c>
      <c r="B86" s="15">
        <f t="shared" si="3"/>
        <v>146679.70000000001</v>
      </c>
      <c r="C86" s="15">
        <f t="shared" si="3"/>
        <v>177239</v>
      </c>
      <c r="D86" s="15">
        <f t="shared" si="3"/>
        <v>6739</v>
      </c>
      <c r="E86" s="15">
        <f t="shared" si="3"/>
        <v>17644.099999999999</v>
      </c>
      <c r="F86" s="15">
        <f t="shared" si="3"/>
        <v>273938.8</v>
      </c>
      <c r="G86" s="15">
        <f t="shared" si="3"/>
        <v>375022.1</v>
      </c>
      <c r="H86" s="16">
        <f t="shared" si="4"/>
        <v>0.53544696844696704</v>
      </c>
      <c r="I86" s="16">
        <f t="shared" si="5"/>
        <v>0.47260948088126009</v>
      </c>
      <c r="J86" s="16">
        <f t="shared" si="1"/>
        <v>4.5943644553404453E-2</v>
      </c>
      <c r="K86" s="16">
        <f t="shared" si="2"/>
        <v>9.9549760492893768E-2</v>
      </c>
      <c r="L86" s="15">
        <f t="shared" si="6"/>
        <v>139940.70000000001</v>
      </c>
      <c r="M86" s="15">
        <f t="shared" si="6"/>
        <v>159594.9</v>
      </c>
      <c r="N86" s="16">
        <f t="shared" si="7"/>
        <v>0.51084658325144161</v>
      </c>
      <c r="O86" s="16">
        <f t="shared" si="8"/>
        <v>0.42556132025285975</v>
      </c>
      <c r="P86" s="15">
        <f t="shared" si="9"/>
        <v>1706.2</v>
      </c>
      <c r="Q86" s="15">
        <f t="shared" si="9"/>
        <v>1648.2</v>
      </c>
    </row>
    <row r="87" spans="1:17" x14ac:dyDescent="0.15">
      <c r="A87" s="3">
        <v>1998</v>
      </c>
      <c r="B87" s="15">
        <f t="shared" si="3"/>
        <v>148114</v>
      </c>
      <c r="C87" s="15">
        <f t="shared" si="3"/>
        <v>179178.8</v>
      </c>
      <c r="D87" s="15">
        <f t="shared" si="3"/>
        <v>6210</v>
      </c>
      <c r="E87" s="15">
        <f t="shared" si="3"/>
        <v>16812.2</v>
      </c>
      <c r="F87" s="15">
        <f t="shared" si="3"/>
        <v>277131.7</v>
      </c>
      <c r="G87" s="15">
        <f t="shared" si="3"/>
        <v>375912.9</v>
      </c>
      <c r="H87" s="16">
        <f t="shared" si="4"/>
        <v>0.53445347464761339</v>
      </c>
      <c r="I87" s="16">
        <f t="shared" si="5"/>
        <v>0.47664977711592227</v>
      </c>
      <c r="J87" s="16">
        <f t="shared" si="1"/>
        <v>4.1927164211350718E-2</v>
      </c>
      <c r="K87" s="16">
        <f t="shared" si="2"/>
        <v>9.3829180684322042E-2</v>
      </c>
      <c r="L87" s="15">
        <f t="shared" si="6"/>
        <v>141904</v>
      </c>
      <c r="M87" s="15">
        <f t="shared" si="6"/>
        <v>162366.6</v>
      </c>
      <c r="N87" s="16">
        <f t="shared" si="7"/>
        <v>0.51204535605273593</v>
      </c>
      <c r="O87" s="16">
        <f t="shared" si="8"/>
        <v>0.43192611905577061</v>
      </c>
      <c r="P87" s="15">
        <f t="shared" si="9"/>
        <v>1719.3</v>
      </c>
      <c r="Q87" s="15">
        <f t="shared" si="9"/>
        <v>1647.9</v>
      </c>
    </row>
    <row r="88" spans="1:17" x14ac:dyDescent="0.15">
      <c r="A88" s="3">
        <v>1999</v>
      </c>
      <c r="B88" s="15">
        <f t="shared" si="3"/>
        <v>150351</v>
      </c>
      <c r="C88" s="15">
        <f t="shared" si="3"/>
        <v>181180.9</v>
      </c>
      <c r="D88" s="15">
        <f t="shared" si="3"/>
        <v>5880</v>
      </c>
      <c r="E88" s="15">
        <f t="shared" si="3"/>
        <v>15639</v>
      </c>
      <c r="F88" s="15">
        <f t="shared" si="3"/>
        <v>280282.3</v>
      </c>
      <c r="G88" s="15">
        <f t="shared" si="3"/>
        <v>376980.4</v>
      </c>
      <c r="H88" s="16">
        <f t="shared" si="4"/>
        <v>0.53642702375426488</v>
      </c>
      <c r="I88" s="16">
        <f t="shared" si="5"/>
        <v>0.48061092831351437</v>
      </c>
      <c r="J88" s="16">
        <f t="shared" si="1"/>
        <v>3.9108486142426721E-2</v>
      </c>
      <c r="K88" s="16">
        <f t="shared" si="2"/>
        <v>8.6317045560541983E-2</v>
      </c>
      <c r="L88" s="15">
        <f t="shared" si="6"/>
        <v>144471</v>
      </c>
      <c r="M88" s="15">
        <f t="shared" si="6"/>
        <v>165541.9</v>
      </c>
      <c r="N88" s="16">
        <f t="shared" si="7"/>
        <v>0.51544817492934802</v>
      </c>
      <c r="O88" s="16">
        <f t="shared" si="8"/>
        <v>0.4391260129173824</v>
      </c>
      <c r="P88" s="15">
        <f t="shared" si="9"/>
        <v>1718.5</v>
      </c>
      <c r="Q88" s="15">
        <f t="shared" si="9"/>
        <v>1642.5</v>
      </c>
    </row>
    <row r="89" spans="1:17" x14ac:dyDescent="0.15">
      <c r="A89" s="3">
        <v>2000</v>
      </c>
      <c r="B89" s="15">
        <f t="shared" si="3"/>
        <v>153152</v>
      </c>
      <c r="C89" s="15">
        <f t="shared" si="3"/>
        <v>183284.2</v>
      </c>
      <c r="D89" s="15">
        <f t="shared" si="3"/>
        <v>5692</v>
      </c>
      <c r="E89" s="15">
        <f t="shared" si="3"/>
        <v>14143.1</v>
      </c>
      <c r="F89" s="15">
        <f t="shared" si="3"/>
        <v>283243.3</v>
      </c>
      <c r="G89" s="15">
        <f t="shared" si="3"/>
        <v>378283.2</v>
      </c>
      <c r="H89" s="16">
        <f t="shared" si="4"/>
        <v>0.54070828859852993</v>
      </c>
      <c r="I89" s="16">
        <f t="shared" si="5"/>
        <v>0.48451583363998191</v>
      </c>
      <c r="J89" s="16">
        <f t="shared" si="1"/>
        <v>3.7165691600501462E-2</v>
      </c>
      <c r="K89" s="16">
        <f t="shared" si="2"/>
        <v>7.716486200119814E-2</v>
      </c>
      <c r="L89" s="15">
        <f t="shared" si="6"/>
        <v>147460</v>
      </c>
      <c r="M89" s="15">
        <f t="shared" si="6"/>
        <v>169141.1</v>
      </c>
      <c r="N89" s="16">
        <f t="shared" si="7"/>
        <v>0.52061249109864205</v>
      </c>
      <c r="O89" s="16">
        <f t="shared" si="8"/>
        <v>0.44712823619975722</v>
      </c>
      <c r="P89" s="15">
        <f t="shared" si="9"/>
        <v>1706.2</v>
      </c>
      <c r="Q89" s="15">
        <f t="shared" si="9"/>
        <v>1627.6</v>
      </c>
    </row>
    <row r="90" spans="1:17" x14ac:dyDescent="0.15">
      <c r="A90" s="3">
        <v>2001</v>
      </c>
      <c r="B90" s="15">
        <f t="shared" si="3"/>
        <v>153806</v>
      </c>
      <c r="C90" s="15">
        <f t="shared" si="3"/>
        <v>183932</v>
      </c>
      <c r="D90" s="15">
        <f t="shared" si="3"/>
        <v>6801</v>
      </c>
      <c r="E90" s="15">
        <f t="shared" si="3"/>
        <v>12860.8</v>
      </c>
      <c r="F90" s="15">
        <f t="shared" si="3"/>
        <v>285971.59999999998</v>
      </c>
      <c r="G90" s="15">
        <f t="shared" si="3"/>
        <v>379839.5</v>
      </c>
      <c r="H90" s="16">
        <f t="shared" si="4"/>
        <v>0.53783662433612289</v>
      </c>
      <c r="I90" s="16">
        <f t="shared" si="5"/>
        <v>0.4842361049864482</v>
      </c>
      <c r="J90" s="16">
        <f t="shared" si="1"/>
        <v>4.4218040908677161E-2</v>
      </c>
      <c r="K90" s="16">
        <f t="shared" si="2"/>
        <v>6.9921492725572493E-2</v>
      </c>
      <c r="L90" s="15">
        <f t="shared" si="6"/>
        <v>147005</v>
      </c>
      <c r="M90" s="15">
        <f t="shared" si="6"/>
        <v>171071.2</v>
      </c>
      <c r="N90" s="16">
        <f t="shared" si="7"/>
        <v>0.51405454247904336</v>
      </c>
      <c r="O90" s="16">
        <f t="shared" si="8"/>
        <v>0.45037759369417874</v>
      </c>
      <c r="P90" s="15">
        <f t="shared" si="9"/>
        <v>1688.7</v>
      </c>
      <c r="Q90" s="15">
        <f t="shared" si="9"/>
        <v>1621</v>
      </c>
    </row>
    <row r="91" spans="1:17" x14ac:dyDescent="0.15">
      <c r="A91" s="3">
        <v>2002</v>
      </c>
      <c r="B91" s="15">
        <f t="shared" si="3"/>
        <v>154181</v>
      </c>
      <c r="C91" s="15">
        <f t="shared" si="3"/>
        <v>186179.1</v>
      </c>
      <c r="D91" s="15">
        <f t="shared" si="3"/>
        <v>8378</v>
      </c>
      <c r="E91" s="15">
        <f t="shared" si="3"/>
        <v>13594.4</v>
      </c>
      <c r="F91" s="15">
        <f t="shared" si="3"/>
        <v>288538.2</v>
      </c>
      <c r="G91" s="15">
        <f t="shared" si="3"/>
        <v>381753.7</v>
      </c>
      <c r="H91" s="16">
        <f t="shared" si="4"/>
        <v>0.53435212391288223</v>
      </c>
      <c r="I91" s="16">
        <f t="shared" si="5"/>
        <v>0.48769429084773769</v>
      </c>
      <c r="J91" s="16">
        <f t="shared" si="1"/>
        <v>5.433873175034537E-2</v>
      </c>
      <c r="K91" s="16">
        <f t="shared" si="2"/>
        <v>7.3017862907275841E-2</v>
      </c>
      <c r="L91" s="15">
        <f t="shared" si="6"/>
        <v>145803</v>
      </c>
      <c r="M91" s="15">
        <f t="shared" si="6"/>
        <v>172584.7</v>
      </c>
      <c r="N91" s="16">
        <f t="shared" si="7"/>
        <v>0.50531610719135278</v>
      </c>
      <c r="O91" s="16">
        <f t="shared" si="8"/>
        <v>0.45208389597795651</v>
      </c>
      <c r="P91" s="15">
        <f t="shared" si="9"/>
        <v>1684.8</v>
      </c>
      <c r="Q91" s="15">
        <f t="shared" si="9"/>
        <v>1608.4</v>
      </c>
    </row>
    <row r="92" spans="1:17" x14ac:dyDescent="0.15">
      <c r="A92" s="3">
        <v>2003</v>
      </c>
      <c r="B92" s="15">
        <f t="shared" si="3"/>
        <v>154544</v>
      </c>
      <c r="C92" s="15">
        <f t="shared" si="3"/>
        <v>188113.8</v>
      </c>
      <c r="D92" s="15">
        <f t="shared" si="3"/>
        <v>8774</v>
      </c>
      <c r="E92" s="15">
        <f t="shared" si="3"/>
        <v>14479.8</v>
      </c>
      <c r="F92" s="15">
        <f t="shared" si="3"/>
        <v>291125.3</v>
      </c>
      <c r="G92" s="15">
        <f t="shared" si="3"/>
        <v>383869.6</v>
      </c>
      <c r="H92" s="16">
        <f t="shared" si="4"/>
        <v>0.53085046198320796</v>
      </c>
      <c r="I92" s="16">
        <f t="shared" si="5"/>
        <v>0.49004609898778129</v>
      </c>
      <c r="J92" s="16">
        <f t="shared" si="1"/>
        <v>5.6773475515063669E-2</v>
      </c>
      <c r="K92" s="16">
        <f t="shared" si="2"/>
        <v>7.6973619160316795E-2</v>
      </c>
      <c r="L92" s="15">
        <f t="shared" si="6"/>
        <v>145770</v>
      </c>
      <c r="M92" s="15">
        <f t="shared" si="6"/>
        <v>173634</v>
      </c>
      <c r="N92" s="16">
        <f t="shared" si="7"/>
        <v>0.50071223627764405</v>
      </c>
      <c r="O92" s="16">
        <f t="shared" si="8"/>
        <v>0.45232547719329691</v>
      </c>
      <c r="P92" s="15">
        <f t="shared" si="9"/>
        <v>1680.8</v>
      </c>
      <c r="Q92" s="15">
        <f t="shared" si="9"/>
        <v>1603.6</v>
      </c>
    </row>
    <row r="93" spans="1:17" x14ac:dyDescent="0.15">
      <c r="A93" s="3">
        <v>2004</v>
      </c>
      <c r="B93" s="15">
        <f t="shared" si="3"/>
        <v>155429</v>
      </c>
      <c r="C93" s="15">
        <f t="shared" si="3"/>
        <v>189934</v>
      </c>
      <c r="D93" s="15">
        <f t="shared" si="3"/>
        <v>8149</v>
      </c>
      <c r="E93" s="15">
        <f t="shared" si="3"/>
        <v>14990.1</v>
      </c>
      <c r="F93" s="15">
        <f t="shared" si="3"/>
        <v>293826.59999999998</v>
      </c>
      <c r="G93" s="15">
        <f t="shared" si="3"/>
        <v>386074.9</v>
      </c>
      <c r="H93" s="16">
        <f t="shared" si="4"/>
        <v>0.52898205948678578</v>
      </c>
      <c r="I93" s="16">
        <f t="shared" si="5"/>
        <v>0.49196153388889047</v>
      </c>
      <c r="J93" s="16">
        <f t="shared" si="1"/>
        <v>5.2429083375689224E-2</v>
      </c>
      <c r="K93" s="16">
        <f t="shared" si="2"/>
        <v>7.8922678404077212E-2</v>
      </c>
      <c r="L93" s="15">
        <f t="shared" si="6"/>
        <v>147280</v>
      </c>
      <c r="M93" s="15">
        <f t="shared" si="6"/>
        <v>174943.9</v>
      </c>
      <c r="N93" s="16">
        <f t="shared" si="7"/>
        <v>0.50124801498570926</v>
      </c>
      <c r="O93" s="16">
        <f t="shared" si="8"/>
        <v>0.45313461196260102</v>
      </c>
      <c r="P93" s="15">
        <f t="shared" si="9"/>
        <v>1683.1</v>
      </c>
      <c r="Q93" s="15">
        <f t="shared" si="9"/>
        <v>1607.3</v>
      </c>
    </row>
    <row r="94" spans="1:17" x14ac:dyDescent="0.15">
      <c r="A94" s="3">
        <v>2005</v>
      </c>
      <c r="B94" s="15">
        <f t="shared" si="3"/>
        <v>156800</v>
      </c>
      <c r="C94" s="15">
        <f t="shared" si="3"/>
        <v>191707.7</v>
      </c>
      <c r="D94" s="15">
        <f t="shared" si="3"/>
        <v>7591</v>
      </c>
      <c r="E94" s="15">
        <f t="shared" si="3"/>
        <v>15088.4</v>
      </c>
      <c r="F94" s="15">
        <f t="shared" si="3"/>
        <v>296610.7</v>
      </c>
      <c r="G94" s="15">
        <f t="shared" si="3"/>
        <v>388343.7</v>
      </c>
      <c r="H94" s="16">
        <f t="shared" si="4"/>
        <v>0.52863905449129112</v>
      </c>
      <c r="I94" s="16">
        <f t="shared" si="5"/>
        <v>0.49365471874527644</v>
      </c>
      <c r="J94" s="16">
        <f t="shared" si="1"/>
        <v>4.8411989795918368E-2</v>
      </c>
      <c r="K94" s="16">
        <f t="shared" si="2"/>
        <v>7.8705237191829008E-2</v>
      </c>
      <c r="L94" s="15">
        <f t="shared" si="6"/>
        <v>149209</v>
      </c>
      <c r="M94" s="15">
        <f t="shared" si="6"/>
        <v>176619.3</v>
      </c>
      <c r="N94" s="16">
        <f t="shared" si="7"/>
        <v>0.50304658597953478</v>
      </c>
      <c r="O94" s="16">
        <f t="shared" si="8"/>
        <v>0.45480150701556377</v>
      </c>
      <c r="P94" s="15">
        <f t="shared" si="9"/>
        <v>1683.9</v>
      </c>
      <c r="Q94" s="15">
        <f t="shared" si="9"/>
        <v>1605</v>
      </c>
    </row>
    <row r="95" spans="1:17" x14ac:dyDescent="0.15">
      <c r="A95" s="3">
        <v>2006</v>
      </c>
      <c r="B95" s="15">
        <f t="shared" si="3"/>
        <v>158743</v>
      </c>
      <c r="C95" s="15">
        <f t="shared" si="3"/>
        <v>193893.7</v>
      </c>
      <c r="D95" s="15">
        <f t="shared" si="3"/>
        <v>7001</v>
      </c>
      <c r="E95" s="15">
        <f t="shared" si="3"/>
        <v>14482</v>
      </c>
      <c r="F95" s="15">
        <f t="shared" si="3"/>
        <v>299464.7</v>
      </c>
      <c r="G95" s="15">
        <f t="shared" si="3"/>
        <v>390418.3</v>
      </c>
      <c r="H95" s="16">
        <f t="shared" si="4"/>
        <v>0.53008918914316105</v>
      </c>
      <c r="I95" s="16">
        <f t="shared" si="5"/>
        <v>0.49663066510970416</v>
      </c>
      <c r="J95" s="16">
        <f t="shared" si="1"/>
        <v>4.4102732088974E-2</v>
      </c>
      <c r="K95" s="16">
        <f t="shared" si="2"/>
        <v>7.4690410260880052E-2</v>
      </c>
      <c r="L95" s="15">
        <f t="shared" si="6"/>
        <v>151742</v>
      </c>
      <c r="M95" s="15">
        <f t="shared" si="6"/>
        <v>179411.7</v>
      </c>
      <c r="N95" s="16">
        <f t="shared" si="7"/>
        <v>0.50671080765111876</v>
      </c>
      <c r="O95" s="16">
        <f t="shared" si="8"/>
        <v>0.45953711698452665</v>
      </c>
      <c r="P95" s="15">
        <f t="shared" si="9"/>
        <v>1685.7</v>
      </c>
      <c r="Q95" s="15">
        <f t="shared" si="9"/>
        <v>1604.5</v>
      </c>
    </row>
    <row r="96" spans="1:17" x14ac:dyDescent="0.15">
      <c r="A96" s="3">
        <v>2007</v>
      </c>
      <c r="B96" s="15">
        <f t="shared" si="3"/>
        <v>160093</v>
      </c>
      <c r="C96" s="15">
        <f t="shared" si="3"/>
        <v>195711</v>
      </c>
      <c r="D96" s="15">
        <f t="shared" si="3"/>
        <v>7078</v>
      </c>
      <c r="E96" s="15">
        <f t="shared" si="3"/>
        <v>13293.6</v>
      </c>
      <c r="F96" s="15">
        <f t="shared" si="3"/>
        <v>302318.5</v>
      </c>
      <c r="G96" s="15">
        <f t="shared" si="3"/>
        <v>392748.2</v>
      </c>
      <c r="H96" s="16">
        <f t="shared" si="4"/>
        <v>0.52955078832423419</v>
      </c>
      <c r="I96" s="16">
        <f t="shared" si="5"/>
        <v>0.49831164089358015</v>
      </c>
      <c r="J96" s="16">
        <f t="shared" si="1"/>
        <v>4.421180189015135E-2</v>
      </c>
      <c r="K96" s="16">
        <f t="shared" si="2"/>
        <v>6.7924643990373568E-2</v>
      </c>
      <c r="L96" s="15">
        <f t="shared" si="6"/>
        <v>153015</v>
      </c>
      <c r="M96" s="15">
        <f t="shared" si="6"/>
        <v>182417.4</v>
      </c>
      <c r="N96" s="16">
        <f t="shared" si="7"/>
        <v>0.50613839378006964</v>
      </c>
      <c r="O96" s="16">
        <f t="shared" si="8"/>
        <v>0.46446400008962485</v>
      </c>
      <c r="P96" s="15">
        <f t="shared" si="9"/>
        <v>1681.2</v>
      </c>
      <c r="Q96" s="15">
        <f t="shared" si="9"/>
        <v>1607.5</v>
      </c>
    </row>
    <row r="97" spans="1:17" x14ac:dyDescent="0.15">
      <c r="A97" s="3">
        <v>2008</v>
      </c>
      <c r="B97" s="15">
        <f t="shared" si="3"/>
        <v>160563</v>
      </c>
      <c r="C97" s="15">
        <f t="shared" si="3"/>
        <v>197622.3</v>
      </c>
      <c r="D97" s="15">
        <f t="shared" si="3"/>
        <v>8924</v>
      </c>
      <c r="E97" s="15">
        <f t="shared" si="3"/>
        <v>13660.8</v>
      </c>
      <c r="F97" s="15">
        <f t="shared" si="3"/>
        <v>305085.5</v>
      </c>
      <c r="G97" s="15">
        <f t="shared" si="3"/>
        <v>395011.3</v>
      </c>
      <c r="H97" s="16">
        <f t="shared" si="4"/>
        <v>0.5262885322311287</v>
      </c>
      <c r="I97" s="16">
        <f t="shared" si="5"/>
        <v>0.50029530800764432</v>
      </c>
      <c r="J97" s="16">
        <f t="shared" si="1"/>
        <v>5.5579429881105862E-2</v>
      </c>
      <c r="K97" s="16">
        <f t="shared" si="2"/>
        <v>6.9125802098244982E-2</v>
      </c>
      <c r="L97" s="15">
        <f t="shared" si="6"/>
        <v>151639</v>
      </c>
      <c r="M97" s="15">
        <f t="shared" si="6"/>
        <v>183961.5</v>
      </c>
      <c r="N97" s="16">
        <f t="shared" si="7"/>
        <v>0.49703771565675853</v>
      </c>
      <c r="O97" s="16">
        <f t="shared" si="8"/>
        <v>0.46571199355562742</v>
      </c>
      <c r="P97" s="15">
        <f t="shared" si="9"/>
        <v>1672.2</v>
      </c>
      <c r="Q97" s="15">
        <f t="shared" si="9"/>
        <v>1602</v>
      </c>
    </row>
    <row r="98" spans="1:17" x14ac:dyDescent="0.15">
      <c r="A98" s="3">
        <v>2009</v>
      </c>
      <c r="B98" s="15">
        <f t="shared" si="3"/>
        <v>159667.6</v>
      </c>
      <c r="C98" s="15">
        <f t="shared" si="3"/>
        <v>198204.3</v>
      </c>
      <c r="D98" s="15">
        <f t="shared" si="3"/>
        <v>14264.6</v>
      </c>
      <c r="E98" s="15">
        <f t="shared" si="3"/>
        <v>17431.8</v>
      </c>
      <c r="F98" s="15">
        <f t="shared" si="3"/>
        <v>307699.20000000001</v>
      </c>
      <c r="G98" s="15">
        <f t="shared" si="3"/>
        <v>396664.7</v>
      </c>
      <c r="H98" s="16">
        <f t="shared" si="4"/>
        <v>0.51890807645908732</v>
      </c>
      <c r="I98" s="16">
        <f t="shared" si="5"/>
        <v>0.49967718327342964</v>
      </c>
      <c r="J98" s="16">
        <f t="shared" si="1"/>
        <v>8.9339352504828787E-2</v>
      </c>
      <c r="K98" s="16">
        <f t="shared" si="2"/>
        <v>8.7948646926428939E-2</v>
      </c>
      <c r="L98" s="15">
        <f t="shared" si="6"/>
        <v>145403</v>
      </c>
      <c r="M98" s="15">
        <f t="shared" si="6"/>
        <v>180772.5</v>
      </c>
      <c r="N98" s="16">
        <f t="shared" si="7"/>
        <v>0.47254916489870624</v>
      </c>
      <c r="O98" s="16">
        <f t="shared" si="8"/>
        <v>0.45573125110452228</v>
      </c>
      <c r="P98" s="15">
        <f t="shared" si="9"/>
        <v>1649.3</v>
      </c>
      <c r="Q98" s="15">
        <f t="shared" si="9"/>
        <v>1580.3</v>
      </c>
    </row>
    <row r="99" spans="1:17" x14ac:dyDescent="0.15">
      <c r="A99" s="3">
        <v>2010</v>
      </c>
      <c r="B99" s="15">
        <f t="shared" si="3"/>
        <v>159219.79999999999</v>
      </c>
      <c r="C99" s="15">
        <f t="shared" si="3"/>
        <v>198425</v>
      </c>
      <c r="D99" s="15">
        <f t="shared" si="3"/>
        <v>14824.8</v>
      </c>
      <c r="E99" s="15">
        <f t="shared" si="3"/>
        <v>18248.7</v>
      </c>
      <c r="F99" s="15">
        <f t="shared" si="3"/>
        <v>310102.40000000002</v>
      </c>
      <c r="G99" s="15">
        <f t="shared" si="3"/>
        <v>397394.5</v>
      </c>
      <c r="H99" s="16">
        <f t="shared" si="4"/>
        <v>0.51344265636125352</v>
      </c>
      <c r="I99" s="16">
        <f t="shared" si="5"/>
        <v>0.49931491251137095</v>
      </c>
      <c r="J99" s="16">
        <f t="shared" si="1"/>
        <v>9.3109022872783415E-2</v>
      </c>
      <c r="K99" s="16">
        <f t="shared" si="2"/>
        <v>9.1967745999748024E-2</v>
      </c>
      <c r="L99" s="15">
        <f t="shared" si="6"/>
        <v>144395</v>
      </c>
      <c r="M99" s="15">
        <f t="shared" si="6"/>
        <v>180176.3</v>
      </c>
      <c r="N99" s="16">
        <f t="shared" si="7"/>
        <v>0.46563651232625092</v>
      </c>
      <c r="O99" s="16">
        <f t="shared" si="8"/>
        <v>0.45339404546363876</v>
      </c>
      <c r="P99" s="15">
        <f t="shared" si="9"/>
        <v>1661.5</v>
      </c>
      <c r="Q99" s="15">
        <f t="shared" si="9"/>
        <v>1582.8</v>
      </c>
    </row>
    <row r="100" spans="1:17" x14ac:dyDescent="0.15">
      <c r="A100" s="3">
        <v>2011</v>
      </c>
      <c r="B100" s="15">
        <f t="shared" si="3"/>
        <v>159454.39999999999</v>
      </c>
      <c r="C100" s="15">
        <f t="shared" si="3"/>
        <v>199021.1</v>
      </c>
      <c r="D100" s="15">
        <f t="shared" si="3"/>
        <v>13747.4</v>
      </c>
      <c r="E100" s="15">
        <f t="shared" si="3"/>
        <v>18475.8</v>
      </c>
      <c r="F100" s="15">
        <f t="shared" si="3"/>
        <v>312375.09999999998</v>
      </c>
      <c r="G100" s="15">
        <f t="shared" si="3"/>
        <v>398102</v>
      </c>
      <c r="H100" s="16">
        <f t="shared" si="4"/>
        <v>0.51045809989336544</v>
      </c>
      <c r="I100" s="16">
        <f t="shared" si="5"/>
        <v>0.49992489362022802</v>
      </c>
      <c r="J100" s="16">
        <f t="shared" si="1"/>
        <v>8.6215243981978551E-2</v>
      </c>
      <c r="K100" s="16">
        <f t="shared" si="2"/>
        <v>9.2833372943873782E-2</v>
      </c>
      <c r="L100" s="15">
        <f t="shared" si="6"/>
        <v>145707</v>
      </c>
      <c r="M100" s="15">
        <f t="shared" si="6"/>
        <v>180545.3</v>
      </c>
      <c r="N100" s="16">
        <f t="shared" si="7"/>
        <v>0.46644883026848172</v>
      </c>
      <c r="O100" s="16">
        <f t="shared" si="8"/>
        <v>0.45351517952685488</v>
      </c>
      <c r="P100" s="15">
        <f t="shared" si="9"/>
        <v>1671.5</v>
      </c>
      <c r="Q100" s="15">
        <f t="shared" si="9"/>
        <v>1584.4</v>
      </c>
    </row>
    <row r="101" spans="1:17" x14ac:dyDescent="0.15">
      <c r="A101" s="3">
        <v>2012</v>
      </c>
      <c r="B101" s="15">
        <f t="shared" si="3"/>
        <v>160919.6</v>
      </c>
      <c r="C101" s="15">
        <f t="shared" si="3"/>
        <v>200733.1</v>
      </c>
      <c r="D101" s="15">
        <f t="shared" si="3"/>
        <v>12505.6</v>
      </c>
      <c r="E101" s="15">
        <f t="shared" si="3"/>
        <v>20511.7</v>
      </c>
      <c r="F101" s="15">
        <f t="shared" si="3"/>
        <v>314610.8</v>
      </c>
      <c r="G101" s="15">
        <f t="shared" si="3"/>
        <v>399389.4</v>
      </c>
      <c r="H101" s="16">
        <f t="shared" si="4"/>
        <v>0.5114878446639467</v>
      </c>
      <c r="I101" s="16">
        <f t="shared" si="5"/>
        <v>0.50259996885245328</v>
      </c>
      <c r="J101" s="16">
        <f t="shared" si="1"/>
        <v>7.7713342563615617E-2</v>
      </c>
      <c r="K101" s="16">
        <f t="shared" si="2"/>
        <v>0.10218394475051698</v>
      </c>
      <c r="L101" s="15">
        <f t="shared" si="6"/>
        <v>148414</v>
      </c>
      <c r="M101" s="15">
        <f t="shared" si="6"/>
        <v>180221.4</v>
      </c>
      <c r="N101" s="16">
        <f t="shared" si="7"/>
        <v>0.47173841457445198</v>
      </c>
      <c r="O101" s="16">
        <f t="shared" si="8"/>
        <v>0.45124232140362258</v>
      </c>
      <c r="P101" s="15">
        <f t="shared" si="9"/>
        <v>1671.7</v>
      </c>
      <c r="Q101" s="15">
        <f t="shared" si="9"/>
        <v>1571.7</v>
      </c>
    </row>
    <row r="102" spans="1:17" x14ac:dyDescent="0.15">
      <c r="A102" s="3">
        <v>2013</v>
      </c>
      <c r="B102" s="15">
        <f t="shared" si="3"/>
        <v>161971.79999999999</v>
      </c>
      <c r="C102" s="15">
        <f t="shared" si="3"/>
        <v>201451.3</v>
      </c>
      <c r="D102" s="15">
        <f t="shared" si="3"/>
        <v>11459.8</v>
      </c>
      <c r="E102" s="15">
        <f t="shared" si="3"/>
        <v>21482.5</v>
      </c>
      <c r="F102" s="15">
        <f t="shared" si="3"/>
        <v>316862.5</v>
      </c>
      <c r="G102" s="15">
        <f t="shared" si="3"/>
        <v>401176</v>
      </c>
      <c r="H102" s="16">
        <f t="shared" si="4"/>
        <v>0.51117377411337717</v>
      </c>
      <c r="I102" s="16">
        <f t="shared" si="5"/>
        <v>0.50215192334536463</v>
      </c>
      <c r="J102" s="16">
        <f t="shared" si="1"/>
        <v>7.0751822230783384E-2</v>
      </c>
      <c r="K102" s="16">
        <f t="shared" si="2"/>
        <v>0.10663867644438135</v>
      </c>
      <c r="L102" s="15">
        <f t="shared" si="6"/>
        <v>150512</v>
      </c>
      <c r="M102" s="15">
        <f t="shared" si="6"/>
        <v>179968.8</v>
      </c>
      <c r="N102" s="16">
        <f t="shared" si="7"/>
        <v>0.47500729811826897</v>
      </c>
      <c r="O102" s="16">
        <f t="shared" si="8"/>
        <v>0.44860310686581445</v>
      </c>
      <c r="P102" s="15">
        <f t="shared" si="9"/>
        <v>1670.8</v>
      </c>
      <c r="Q102" s="15">
        <f t="shared" si="9"/>
        <v>1563.2</v>
      </c>
    </row>
    <row r="103" spans="1:17" x14ac:dyDescent="0.15">
      <c r="A103" s="3">
        <v>2014</v>
      </c>
      <c r="B103" s="15">
        <f t="shared" si="3"/>
        <v>162732.4</v>
      </c>
      <c r="C103" s="15">
        <f t="shared" si="3"/>
        <v>202171.5</v>
      </c>
      <c r="D103" s="15">
        <f t="shared" si="3"/>
        <v>9616.4</v>
      </c>
      <c r="E103" s="15">
        <f t="shared" si="3"/>
        <v>20448.3</v>
      </c>
      <c r="F103" s="15">
        <f t="shared" si="3"/>
        <v>319199.40000000002</v>
      </c>
      <c r="G103" s="15">
        <f t="shared" si="3"/>
        <v>403090.4</v>
      </c>
      <c r="H103" s="16">
        <f t="shared" si="4"/>
        <v>0.50981424150546639</v>
      </c>
      <c r="I103" s="16">
        <f t="shared" si="5"/>
        <v>0.50155374576025624</v>
      </c>
      <c r="J103" s="16">
        <f t="shared" si="1"/>
        <v>5.9093333595522463E-2</v>
      </c>
      <c r="K103" s="16">
        <f t="shared" si="2"/>
        <v>0.10114333622691625</v>
      </c>
      <c r="L103" s="15">
        <f t="shared" si="6"/>
        <v>153116</v>
      </c>
      <c r="M103" s="15">
        <f t="shared" si="6"/>
        <v>181723.2</v>
      </c>
      <c r="N103" s="16">
        <f t="shared" si="7"/>
        <v>0.47968761846043567</v>
      </c>
      <c r="O103" s="16">
        <f t="shared" si="8"/>
        <v>0.45082492661695739</v>
      </c>
      <c r="P103" s="15">
        <f t="shared" si="9"/>
        <v>1672.4</v>
      </c>
      <c r="Q103" s="15">
        <f t="shared" si="9"/>
        <v>1563.4</v>
      </c>
    </row>
    <row r="104" spans="1:17" x14ac:dyDescent="0.15">
      <c r="A104" s="3">
        <v>2015</v>
      </c>
      <c r="B104" s="15">
        <f t="shared" si="3"/>
        <v>164438.29999999999</v>
      </c>
      <c r="C104" s="15">
        <f t="shared" si="3"/>
        <v>202646.8</v>
      </c>
      <c r="D104" s="15">
        <f t="shared" si="3"/>
        <v>8296.3000000000011</v>
      </c>
      <c r="E104" s="15">
        <f t="shared" si="3"/>
        <v>19078</v>
      </c>
      <c r="F104" s="15">
        <f t="shared" si="3"/>
        <v>321539.40000000002</v>
      </c>
      <c r="G104" s="15">
        <f t="shared" si="3"/>
        <v>404789.9</v>
      </c>
      <c r="H104" s="16">
        <f t="shared" si="4"/>
        <v>0.51140948823068022</v>
      </c>
      <c r="I104" s="16">
        <f t="shared" si="5"/>
        <v>0.50062217461453451</v>
      </c>
      <c r="J104" s="16">
        <f t="shared" si="1"/>
        <v>5.0452358118516193E-2</v>
      </c>
      <c r="K104" s="16">
        <f t="shared" si="2"/>
        <v>9.4144097020036843E-2</v>
      </c>
      <c r="L104" s="15">
        <f t="shared" si="6"/>
        <v>156142</v>
      </c>
      <c r="M104" s="15">
        <f t="shared" si="6"/>
        <v>183568.8</v>
      </c>
      <c r="N104" s="16">
        <f t="shared" si="7"/>
        <v>0.48560767358525886</v>
      </c>
      <c r="O104" s="16">
        <f t="shared" si="8"/>
        <v>0.45349155203724201</v>
      </c>
      <c r="P104" s="15">
        <f t="shared" si="9"/>
        <v>1674.7</v>
      </c>
      <c r="Q104" s="15">
        <f t="shared" si="9"/>
        <v>1560.4</v>
      </c>
    </row>
    <row r="105" spans="1:17" x14ac:dyDescent="0.15">
      <c r="A105" s="3">
        <v>2016</v>
      </c>
      <c r="B105" s="15">
        <f t="shared" si="3"/>
        <v>166090</v>
      </c>
      <c r="C105" s="15">
        <f t="shared" si="3"/>
        <v>203987.3</v>
      </c>
      <c r="D105" s="15">
        <f t="shared" si="3"/>
        <v>7751</v>
      </c>
      <c r="E105" s="15">
        <f t="shared" si="3"/>
        <v>17802.3</v>
      </c>
      <c r="F105" s="15">
        <f t="shared" si="3"/>
        <v>323728.5</v>
      </c>
      <c r="G105" s="15">
        <f t="shared" si="3"/>
        <v>406517.4</v>
      </c>
      <c r="H105" s="16">
        <f t="shared" si="4"/>
        <v>0.51305337651766836</v>
      </c>
      <c r="I105" s="16">
        <f t="shared" si="5"/>
        <v>0.50179229720548246</v>
      </c>
      <c r="J105" s="16">
        <f t="shared" si="1"/>
        <v>4.6667469444277201E-2</v>
      </c>
      <c r="K105" s="16">
        <f t="shared" si="2"/>
        <v>8.7271609556085109E-2</v>
      </c>
      <c r="L105" s="15">
        <f t="shared" si="6"/>
        <v>158339</v>
      </c>
      <c r="M105" s="15">
        <f t="shared" si="6"/>
        <v>186185</v>
      </c>
      <c r="N105" s="16">
        <f t="shared" si="7"/>
        <v>0.48911047374574684</v>
      </c>
      <c r="O105" s="16">
        <f t="shared" si="8"/>
        <v>0.45800007576551455</v>
      </c>
      <c r="P105" s="15">
        <f t="shared" si="9"/>
        <v>1672.4</v>
      </c>
      <c r="Q105" s="15">
        <f t="shared" si="9"/>
        <v>1565.9</v>
      </c>
    </row>
    <row r="106" spans="1:17" x14ac:dyDescent="0.15">
      <c r="A106" s="3">
        <v>2017</v>
      </c>
      <c r="B106" s="15">
        <f t="shared" si="3"/>
        <v>167161.29999999999</v>
      </c>
      <c r="C106" s="15">
        <f t="shared" si="3"/>
        <v>205068.1</v>
      </c>
      <c r="D106" s="15">
        <f t="shared" si="3"/>
        <v>6982.3</v>
      </c>
      <c r="E106" s="15">
        <f t="shared" si="3"/>
        <v>16228.9</v>
      </c>
      <c r="F106" s="15">
        <f t="shared" si="3"/>
        <v>325609.59999999998</v>
      </c>
      <c r="G106" s="15">
        <f t="shared" si="3"/>
        <v>407838.8</v>
      </c>
      <c r="H106" s="16">
        <f t="shared" si="4"/>
        <v>0.51337951952276595</v>
      </c>
      <c r="I106" s="16">
        <f t="shared" si="5"/>
        <v>0.50281655399142999</v>
      </c>
      <c r="J106" s="16">
        <f t="shared" si="1"/>
        <v>4.1769835482255768E-2</v>
      </c>
      <c r="K106" s="16">
        <f t="shared" si="2"/>
        <v>7.9139076238576356E-2</v>
      </c>
      <c r="L106" s="15">
        <f t="shared" si="6"/>
        <v>160179</v>
      </c>
      <c r="M106" s="15">
        <f t="shared" si="6"/>
        <v>188839.2</v>
      </c>
      <c r="N106" s="16">
        <f t="shared" si="7"/>
        <v>0.49193574145234048</v>
      </c>
      <c r="O106" s="16">
        <f t="shared" si="8"/>
        <v>0.46302411639108398</v>
      </c>
      <c r="P106" s="15">
        <f t="shared" si="9"/>
        <v>1674.8</v>
      </c>
      <c r="Q106" s="15">
        <f t="shared" si="9"/>
        <v>1559.5</v>
      </c>
    </row>
    <row r="107" spans="1:17" x14ac:dyDescent="0.15">
      <c r="A107" s="3">
        <v>2018</v>
      </c>
      <c r="B107" s="15">
        <f t="shared" si="3"/>
        <v>169196.9</v>
      </c>
      <c r="C107" s="15">
        <f t="shared" si="3"/>
        <v>206466.1</v>
      </c>
      <c r="D107" s="15">
        <f t="shared" si="3"/>
        <v>6313.9</v>
      </c>
      <c r="E107" s="15">
        <f t="shared" si="3"/>
        <v>14829.6</v>
      </c>
      <c r="F107" s="15">
        <f t="shared" si="3"/>
        <v>327211.7</v>
      </c>
      <c r="G107" s="15">
        <f t="shared" si="3"/>
        <v>408866.9</v>
      </c>
      <c r="H107" s="16">
        <f t="shared" si="4"/>
        <v>0.5170869501304507</v>
      </c>
      <c r="I107" s="16">
        <f t="shared" si="5"/>
        <v>0.50497142224034275</v>
      </c>
      <c r="J107" s="16">
        <f t="shared" si="1"/>
        <v>3.7316877555085226E-2</v>
      </c>
      <c r="K107" s="16">
        <f t="shared" si="2"/>
        <v>7.1825834846495379E-2</v>
      </c>
      <c r="L107" s="15">
        <f t="shared" si="6"/>
        <v>162883</v>
      </c>
      <c r="M107" s="15">
        <f t="shared" si="6"/>
        <v>191636.5</v>
      </c>
      <c r="N107" s="16">
        <f t="shared" si="7"/>
        <v>0.49779087972710023</v>
      </c>
      <c r="O107" s="16">
        <f t="shared" si="8"/>
        <v>0.468701428264308</v>
      </c>
      <c r="P107" s="15">
        <f t="shared" si="9"/>
        <v>1677.2</v>
      </c>
      <c r="Q107" s="15">
        <f t="shared" si="9"/>
        <v>1560.2</v>
      </c>
    </row>
    <row r="108" spans="1:17" x14ac:dyDescent="0.15">
      <c r="A108" s="3">
        <v>2019</v>
      </c>
      <c r="B108" s="15">
        <f t="shared" si="3"/>
        <v>170863.6</v>
      </c>
      <c r="C108" s="15">
        <f t="shared" si="3"/>
        <v>207910.3</v>
      </c>
      <c r="D108" s="15">
        <f t="shared" si="3"/>
        <v>6000.6</v>
      </c>
      <c r="E108" s="15">
        <f t="shared" si="3"/>
        <v>13888.5</v>
      </c>
      <c r="F108" s="15">
        <f t="shared" si="3"/>
        <v>329545.7</v>
      </c>
      <c r="G108" s="15">
        <f t="shared" si="3"/>
        <v>409893.5</v>
      </c>
      <c r="H108" s="16">
        <f t="shared" si="4"/>
        <v>0.51848226209597026</v>
      </c>
      <c r="I108" s="16">
        <f t="shared" si="5"/>
        <v>0.50723004878096378</v>
      </c>
      <c r="J108" s="16">
        <f t="shared" si="1"/>
        <v>3.5119241312953728E-2</v>
      </c>
      <c r="K108" s="16">
        <f t="shared" si="2"/>
        <v>6.6800442306129137E-2</v>
      </c>
      <c r="L108" s="15">
        <f t="shared" si="6"/>
        <v>164863</v>
      </c>
      <c r="M108" s="15">
        <f t="shared" si="6"/>
        <v>194021.8</v>
      </c>
      <c r="N108" s="16">
        <f t="shared" si="7"/>
        <v>0.50027355841693577</v>
      </c>
      <c r="O108" s="16">
        <f t="shared" si="8"/>
        <v>0.47334685717143599</v>
      </c>
      <c r="P108" s="15">
        <f t="shared" si="9"/>
        <v>1674.4</v>
      </c>
      <c r="Q108" s="15">
        <f t="shared" si="9"/>
        <v>1554.7</v>
      </c>
    </row>
    <row r="109" spans="1:17" x14ac:dyDescent="0.15">
      <c r="A109" s="3">
        <v>2020</v>
      </c>
      <c r="B109" s="15">
        <f t="shared" si="3"/>
        <v>168742.6</v>
      </c>
      <c r="C109" s="15">
        <f t="shared" si="3"/>
        <v>206126</v>
      </c>
      <c r="D109" s="15">
        <f t="shared" si="3"/>
        <v>12947.6</v>
      </c>
      <c r="E109" s="15">
        <f t="shared" si="3"/>
        <v>14535</v>
      </c>
      <c r="F109" s="15">
        <f t="shared" si="3"/>
        <v>331394.40000000002</v>
      </c>
      <c r="G109" s="15">
        <f t="shared" si="3"/>
        <v>410757.9</v>
      </c>
      <c r="H109" s="16">
        <f t="shared" si="4"/>
        <v>0.5091896543816069</v>
      </c>
      <c r="I109" s="16">
        <f t="shared" si="5"/>
        <v>0.50181871121650978</v>
      </c>
      <c r="J109" s="16">
        <f t="shared" si="1"/>
        <v>7.6729883265992102E-2</v>
      </c>
      <c r="K109" s="16">
        <f t="shared" si="2"/>
        <v>7.0515121818693419E-2</v>
      </c>
      <c r="L109" s="15">
        <f t="shared" si="6"/>
        <v>155795</v>
      </c>
      <c r="M109" s="15">
        <f t="shared" si="6"/>
        <v>191591</v>
      </c>
      <c r="N109" s="16">
        <f t="shared" si="7"/>
        <v>0.47011959164065531</v>
      </c>
      <c r="O109" s="16">
        <f t="shared" si="8"/>
        <v>0.46643290366417783</v>
      </c>
      <c r="P109" s="15">
        <f t="shared" si="9"/>
        <v>1670.8</v>
      </c>
      <c r="Q109" s="15">
        <f t="shared" si="9"/>
        <v>1440</v>
      </c>
    </row>
    <row r="110" spans="1:17" x14ac:dyDescent="0.15">
      <c r="A110" s="3">
        <v>2021</v>
      </c>
      <c r="B110" s="15">
        <f t="shared" si="3"/>
        <v>169270.3</v>
      </c>
      <c r="C110" s="15">
        <f t="shared" si="3"/>
        <v>208164.3</v>
      </c>
      <c r="D110" s="15">
        <f t="shared" si="3"/>
        <v>8623.3000000000011</v>
      </c>
      <c r="E110" s="15">
        <f t="shared" si="3"/>
        <v>14417.4</v>
      </c>
      <c r="F110" s="15">
        <f t="shared" si="3"/>
        <v>332281.40000000002</v>
      </c>
      <c r="G110" s="15">
        <f t="shared" si="3"/>
        <v>410991.8</v>
      </c>
      <c r="H110" s="16">
        <f t="shared" si="4"/>
        <v>0.50941852297480383</v>
      </c>
      <c r="I110" s="16">
        <f t="shared" si="5"/>
        <v>0.50649258695672272</v>
      </c>
      <c r="J110" s="16">
        <f t="shared" si="1"/>
        <v>5.0943963589596061E-2</v>
      </c>
      <c r="K110" s="16">
        <f t="shared" si="2"/>
        <v>6.9259714562007038E-2</v>
      </c>
      <c r="L110" s="15">
        <f t="shared" si="6"/>
        <v>160647</v>
      </c>
      <c r="M110" s="15">
        <f t="shared" si="6"/>
        <v>193746.9</v>
      </c>
      <c r="N110" s="16">
        <f t="shared" si="7"/>
        <v>0.48346672428850962</v>
      </c>
      <c r="O110" s="16">
        <f t="shared" si="8"/>
        <v>0.47141305495632757</v>
      </c>
      <c r="P110" s="15">
        <f t="shared" si="9"/>
        <v>1692.9</v>
      </c>
      <c r="Q110" s="15">
        <f t="shared" si="9"/>
        <v>1516.3</v>
      </c>
    </row>
    <row r="111" spans="1:17" x14ac:dyDescent="0.15">
      <c r="A111" s="3">
        <v>2022</v>
      </c>
      <c r="B111" s="15">
        <f t="shared" si="3"/>
        <v>172410</v>
      </c>
      <c r="C111" s="15">
        <f t="shared" si="3"/>
        <v>210429.1</v>
      </c>
      <c r="D111" s="15">
        <f t="shared" si="3"/>
        <v>5996</v>
      </c>
      <c r="E111" s="15">
        <f t="shared" si="3"/>
        <v>12693.9</v>
      </c>
      <c r="F111" s="15">
        <f t="shared" si="3"/>
        <v>333537.3</v>
      </c>
      <c r="G111" s="15">
        <f t="shared" si="3"/>
        <v>412917.8</v>
      </c>
      <c r="H111" s="16">
        <f t="shared" si="4"/>
        <v>0.51691370050665997</v>
      </c>
      <c r="I111" s="16">
        <f t="shared" si="5"/>
        <v>0.50961498874594413</v>
      </c>
      <c r="J111" s="16">
        <f t="shared" si="1"/>
        <v>3.4777565106432339E-2</v>
      </c>
      <c r="K111" s="16">
        <f t="shared" si="2"/>
        <v>6.0323881060176561E-2</v>
      </c>
      <c r="L111" s="15">
        <f t="shared" si="6"/>
        <v>166414</v>
      </c>
      <c r="M111" s="15">
        <f t="shared" si="6"/>
        <v>197735.2</v>
      </c>
      <c r="N111" s="16">
        <f t="shared" si="7"/>
        <v>0.49893670063288276</v>
      </c>
      <c r="O111" s="16">
        <f t="shared" si="8"/>
        <v>0.47887303477835058</v>
      </c>
      <c r="P111" s="15">
        <f t="shared" si="9"/>
        <v>1683.5</v>
      </c>
      <c r="Q111" s="15">
        <f t="shared" si="9"/>
        <v>1534.7</v>
      </c>
    </row>
    <row r="112" spans="1:17" x14ac:dyDescent="0.15">
      <c r="A112" s="3">
        <v>2023</v>
      </c>
      <c r="B112" s="15">
        <f t="shared" si="3"/>
        <v>175381.3</v>
      </c>
      <c r="C112" s="15">
        <f t="shared" si="3"/>
        <v>213109.5</v>
      </c>
      <c r="D112" s="15">
        <f t="shared" si="3"/>
        <v>6079.9</v>
      </c>
      <c r="E112" s="15">
        <f t="shared" si="3"/>
        <v>12608.5</v>
      </c>
      <c r="F112" s="15">
        <f t="shared" si="3"/>
        <v>335244.2</v>
      </c>
      <c r="G112" s="15">
        <f t="shared" si="3"/>
        <v>415470.9</v>
      </c>
      <c r="H112" s="16">
        <f t="shared" si="4"/>
        <v>0.52314491943484775</v>
      </c>
      <c r="I112" s="16">
        <f t="shared" si="5"/>
        <v>0.51293484092387698</v>
      </c>
      <c r="J112" s="16">
        <f t="shared" si="1"/>
        <v>3.4666751814475087E-2</v>
      </c>
      <c r="K112" s="16">
        <f t="shared" si="2"/>
        <v>5.9164420168974163E-2</v>
      </c>
      <c r="L112" s="15">
        <f t="shared" si="6"/>
        <v>169301.4</v>
      </c>
      <c r="M112" s="15">
        <f t="shared" si="6"/>
        <v>200501</v>
      </c>
      <c r="N112" s="16">
        <f t="shared" si="7"/>
        <v>0.50500918434979636</v>
      </c>
      <c r="O112" s="16">
        <f t="shared" si="8"/>
        <v>0.48258734847615076</v>
      </c>
      <c r="P112" s="15">
        <f t="shared" si="9"/>
        <v>1671.7</v>
      </c>
      <c r="Q112" s="15">
        <f t="shared" si="9"/>
        <v>1533.1</v>
      </c>
    </row>
    <row r="114" spans="1:4" x14ac:dyDescent="0.15">
      <c r="D114" s="21"/>
    </row>
    <row r="116" spans="1:4" x14ac:dyDescent="0.15">
      <c r="A116" s="14" t="s">
        <v>102</v>
      </c>
      <c r="B116" s="14" t="s">
        <v>4</v>
      </c>
      <c r="C116" s="14" t="s">
        <v>2</v>
      </c>
    </row>
    <row r="117" spans="1:4" x14ac:dyDescent="0.15">
      <c r="A117" s="3"/>
      <c r="B117" s="3">
        <v>2019</v>
      </c>
      <c r="C117" s="3"/>
    </row>
    <row r="118" spans="1:4" x14ac:dyDescent="0.15">
      <c r="A118" s="14" t="s">
        <v>0</v>
      </c>
      <c r="B118" s="3" t="s">
        <v>13</v>
      </c>
      <c r="C118" s="3" t="s">
        <v>45</v>
      </c>
    </row>
    <row r="119" spans="1:4" x14ac:dyDescent="0.15">
      <c r="A119" s="3" t="s">
        <v>50</v>
      </c>
      <c r="B119" s="15">
        <v>46980.063790040047</v>
      </c>
      <c r="C119" s="15">
        <v>63393.284796750304</v>
      </c>
    </row>
    <row r="120" spans="1:4" x14ac:dyDescent="0.15">
      <c r="A120" s="3" t="s">
        <v>52</v>
      </c>
      <c r="B120" s="15">
        <v>63.229918690844144</v>
      </c>
      <c r="C120" s="15">
        <v>74.647473253484378</v>
      </c>
    </row>
    <row r="126" spans="1:4" x14ac:dyDescent="0.15">
      <c r="A126" s="14" t="s">
        <v>63</v>
      </c>
      <c r="B126" s="14" t="s">
        <v>70</v>
      </c>
      <c r="C126" s="14" t="s">
        <v>68</v>
      </c>
    </row>
    <row r="127" spans="1:4" x14ac:dyDescent="0.15">
      <c r="A127" s="3"/>
      <c r="B127" s="3">
        <v>2019</v>
      </c>
      <c r="C127" s="3"/>
    </row>
    <row r="128" spans="1:4" x14ac:dyDescent="0.15">
      <c r="A128" s="14" t="s">
        <v>66</v>
      </c>
      <c r="B128" s="3" t="s">
        <v>74</v>
      </c>
      <c r="C128" s="3" t="s">
        <v>46</v>
      </c>
    </row>
    <row r="129" spans="1:11" x14ac:dyDescent="0.15">
      <c r="A129" s="3" t="s">
        <v>95</v>
      </c>
      <c r="B129" s="15">
        <v>409893.5</v>
      </c>
      <c r="C129" s="15">
        <v>329545.7</v>
      </c>
    </row>
    <row r="130" spans="1:11" x14ac:dyDescent="0.15">
      <c r="A130" s="3" t="s">
        <v>94</v>
      </c>
      <c r="B130" s="15">
        <v>207910.3</v>
      </c>
      <c r="C130" s="15">
        <v>170863.6</v>
      </c>
    </row>
    <row r="131" spans="1:11" x14ac:dyDescent="0.15">
      <c r="A131" s="3" t="s">
        <v>96</v>
      </c>
      <c r="B131" s="15">
        <v>13888.5</v>
      </c>
      <c r="C131" s="15">
        <v>6000.6</v>
      </c>
    </row>
    <row r="132" spans="1:11" x14ac:dyDescent="0.15">
      <c r="A132" s="3" t="s">
        <v>97</v>
      </c>
      <c r="B132" s="15">
        <v>194021.8</v>
      </c>
      <c r="C132" s="15">
        <v>164863</v>
      </c>
    </row>
    <row r="133" spans="1:11" x14ac:dyDescent="0.15">
      <c r="A133" s="3" t="s">
        <v>71</v>
      </c>
      <c r="B133" s="15">
        <v>1554.7</v>
      </c>
      <c r="C133" s="15">
        <v>1674.4</v>
      </c>
    </row>
    <row r="137" spans="1:11" x14ac:dyDescent="0.15">
      <c r="A137" s="23" t="s">
        <v>102</v>
      </c>
      <c r="B137" s="23" t="s">
        <v>4</v>
      </c>
      <c r="C137" s="23" t="s">
        <v>2</v>
      </c>
      <c r="D137" s="23"/>
      <c r="E137" s="23"/>
      <c r="F137" s="23"/>
      <c r="G137" s="23"/>
      <c r="H137" s="23"/>
    </row>
    <row r="138" spans="1:11" x14ac:dyDescent="0.15">
      <c r="A138" s="23"/>
      <c r="B138" s="23">
        <v>2019</v>
      </c>
      <c r="C138" s="23"/>
      <c r="D138" s="23"/>
      <c r="E138" s="23"/>
      <c r="F138" s="23"/>
      <c r="G138" s="23"/>
      <c r="H138" s="23"/>
    </row>
    <row r="139" spans="1:11" x14ac:dyDescent="0.15">
      <c r="A139" s="23" t="s">
        <v>0</v>
      </c>
      <c r="B139" s="23" t="s">
        <v>13</v>
      </c>
      <c r="C139" s="23" t="s">
        <v>45</v>
      </c>
      <c r="D139" s="23" t="s">
        <v>114</v>
      </c>
      <c r="E139" s="23" t="s">
        <v>112</v>
      </c>
      <c r="F139" s="23" t="s">
        <v>113</v>
      </c>
      <c r="G139" s="23" t="s">
        <v>108</v>
      </c>
      <c r="H139" s="23" t="s">
        <v>111</v>
      </c>
    </row>
    <row r="140" spans="1:11" x14ac:dyDescent="0.15">
      <c r="A140" s="3" t="s">
        <v>50</v>
      </c>
      <c r="B140" s="15">
        <f>+B141*B142*B146*B145</f>
        <v>46531.678613320721</v>
      </c>
      <c r="C140" s="15">
        <f>+C141*C142*C146*C145</f>
        <v>62529.056600274584</v>
      </c>
      <c r="D140" s="16">
        <f>+B140/C140</f>
        <v>0.74416089324329238</v>
      </c>
      <c r="E140" s="16">
        <f>+D140-1</f>
        <v>-0.25583910675670762</v>
      </c>
      <c r="F140" s="34">
        <f>+LN(D140)</f>
        <v>-0.29549801316938462</v>
      </c>
      <c r="G140" s="16">
        <f>+F140/$F$140</f>
        <v>1</v>
      </c>
      <c r="H140" s="16">
        <f>+G140*$E$140</f>
        <v>-0.25583910675670762</v>
      </c>
    </row>
    <row r="141" spans="1:11" x14ac:dyDescent="0.15">
      <c r="A141" s="3" t="s">
        <v>52</v>
      </c>
      <c r="B141" s="15">
        <f>+GETPIVOTDATA("Value",$A$116,"Series",$A141,"countrycode",B118,"year",2019)</f>
        <v>63.229918690844144</v>
      </c>
      <c r="C141" s="15">
        <f>+GETPIVOTDATA("Value",$A$116,"Series",$A141,"countrycode",C118,"year",2019)</f>
        <v>74.647473253484378</v>
      </c>
      <c r="D141" s="16">
        <f t="shared" ref="D141:D146" si="10">+B141/C141</f>
        <v>0.84704700554472834</v>
      </c>
      <c r="E141" s="16">
        <f>+D141-1</f>
        <v>-0.15295299445527166</v>
      </c>
      <c r="F141" s="34">
        <f>+LN(D141)</f>
        <v>-0.16599908935906171</v>
      </c>
      <c r="G141" s="16">
        <f>+F141/$F$140</f>
        <v>0.5617604246425445</v>
      </c>
      <c r="H141" s="16">
        <f>+G141*$E$140</f>
        <v>-0.14372028525181735</v>
      </c>
      <c r="K141" s="35"/>
    </row>
    <row r="142" spans="1:11" x14ac:dyDescent="0.15">
      <c r="A142" s="3" t="s">
        <v>71</v>
      </c>
      <c r="B142" s="15">
        <f>+GETPIVOTDATA("Value",$A$126,"Variable","Average annual hours worked per person employed (NLHA)","Country","European Union (15 countries)","Year",2019)</f>
        <v>1554.7</v>
      </c>
      <c r="C142" s="15">
        <f>+GETPIVOTDATA("Value",$A$126,"Variable","Average annual hours worked per person employed (NLHA)","Country","United States","Year",2019)</f>
        <v>1674.4</v>
      </c>
      <c r="D142" s="16">
        <f t="shared" si="10"/>
        <v>0.92851170568561869</v>
      </c>
      <c r="E142" s="16">
        <f t="shared" ref="E142:E146" si="11">+D142-1</f>
        <v>-7.1488294314381307E-2</v>
      </c>
      <c r="F142" s="34">
        <f>+LN(D142)</f>
        <v>-7.4172291176094945E-2</v>
      </c>
      <c r="G142" s="16">
        <f>+F142/$F$140</f>
        <v>0.25100774919111923</v>
      </c>
      <c r="H142" s="16">
        <f>+G142*$E$140</f>
        <v>-6.4217598342067639E-2</v>
      </c>
      <c r="K142" s="35"/>
    </row>
    <row r="143" spans="1:11" x14ac:dyDescent="0.15">
      <c r="A143" s="3" t="s">
        <v>109</v>
      </c>
      <c r="B143" s="16">
        <f>+B132/B129</f>
        <v>0.47334685717143599</v>
      </c>
      <c r="C143" s="16">
        <f>+C132/C129</f>
        <v>0.50027355841693577</v>
      </c>
      <c r="D143" s="16">
        <f t="shared" si="10"/>
        <v>0.94617604550057255</v>
      </c>
      <c r="E143" s="16">
        <f t="shared" si="11"/>
        <v>-5.3823954499427451E-2</v>
      </c>
      <c r="F143" s="34">
        <f>+LN(D143)</f>
        <v>-5.5326632634227962E-2</v>
      </c>
      <c r="G143" s="16">
        <f>+F143/$F$140</f>
        <v>0.18723182616633624</v>
      </c>
      <c r="H143" s="16">
        <f>+G143*$E$140</f>
        <v>-4.7901223162822623E-2</v>
      </c>
      <c r="K143" s="35"/>
    </row>
    <row r="144" spans="1:11" x14ac:dyDescent="0.15">
      <c r="A144" s="3" t="s">
        <v>96</v>
      </c>
      <c r="B144" s="16">
        <f>+B131/B130</f>
        <v>6.6800442306129137E-2</v>
      </c>
      <c r="C144" s="16">
        <f>+C131/C130</f>
        <v>3.5119241312953728E-2</v>
      </c>
      <c r="D144" s="16"/>
      <c r="E144" s="16"/>
      <c r="F144" s="34"/>
      <c r="G144" s="16"/>
      <c r="H144" s="16"/>
    </row>
    <row r="145" spans="1:13" x14ac:dyDescent="0.15">
      <c r="A145" s="3" t="s">
        <v>94</v>
      </c>
      <c r="B145" s="16">
        <f>+B130/B129</f>
        <v>0.50723004878096378</v>
      </c>
      <c r="C145" s="16">
        <f>+C130/C129</f>
        <v>0.51848226209597026</v>
      </c>
      <c r="D145" s="16">
        <f t="shared" si="10"/>
        <v>0.97829778540635259</v>
      </c>
      <c r="E145" s="16">
        <f>+D145-1</f>
        <v>-2.1702214593647406E-2</v>
      </c>
      <c r="F145" s="34">
        <f>+LN(D145)</f>
        <v>-2.1941171237607041E-2</v>
      </c>
      <c r="G145" s="16">
        <f>+F145/$F$140</f>
        <v>7.4251501735241712E-2</v>
      </c>
      <c r="H145" s="16">
        <f>+G145*$E$140</f>
        <v>-1.8996437879288366E-2</v>
      </c>
    </row>
    <row r="146" spans="1:13" x14ac:dyDescent="0.15">
      <c r="A146" s="3" t="s">
        <v>110</v>
      </c>
      <c r="B146" s="19">
        <f>1-B144</f>
        <v>0.93319955769387086</v>
      </c>
      <c r="C146" s="19">
        <f>1-C144</f>
        <v>0.96488075868704626</v>
      </c>
      <c r="D146" s="16">
        <f t="shared" si="10"/>
        <v>0.96716568269400938</v>
      </c>
      <c r="E146" s="16">
        <f t="shared" si="11"/>
        <v>-3.2834317305990623E-2</v>
      </c>
      <c r="F146" s="34">
        <f>+LN(D146)</f>
        <v>-3.3385461396620984E-2</v>
      </c>
      <c r="G146" s="16">
        <f>+F146/$F$140</f>
        <v>0.11298032443109475</v>
      </c>
      <c r="H146" s="16">
        <f t="shared" ref="H146" si="12">+G146*$E$140</f>
        <v>-2.8904785283534313E-2</v>
      </c>
    </row>
    <row r="147" spans="1:13" x14ac:dyDescent="0.15">
      <c r="H147" s="18"/>
      <c r="I147" s="21"/>
      <c r="J147" s="21"/>
    </row>
    <row r="148" spans="1:13" x14ac:dyDescent="0.15">
      <c r="A148" s="20" t="s">
        <v>122</v>
      </c>
      <c r="H148" s="36"/>
    </row>
    <row r="151" spans="1:13" x14ac:dyDescent="0.15">
      <c r="A151" s="23" t="s">
        <v>63</v>
      </c>
      <c r="B151" s="23"/>
      <c r="C151" s="23"/>
      <c r="D151" s="23"/>
      <c r="E151" s="23"/>
      <c r="F151" s="23"/>
      <c r="G151" s="23"/>
      <c r="H151" s="23"/>
      <c r="I151" s="23"/>
      <c r="J151" s="23"/>
      <c r="K151" s="23"/>
      <c r="L151" s="23"/>
      <c r="M151" s="23"/>
    </row>
    <row r="152" spans="1:13" x14ac:dyDescent="0.15">
      <c r="A152" s="23"/>
      <c r="B152" s="23" t="s">
        <v>99</v>
      </c>
      <c r="C152" s="23"/>
      <c r="D152" s="23"/>
      <c r="E152" s="23" t="s">
        <v>96</v>
      </c>
      <c r="F152" s="23"/>
      <c r="G152" s="23"/>
      <c r="H152" s="23" t="s">
        <v>97</v>
      </c>
      <c r="I152" s="23"/>
      <c r="J152" s="23"/>
      <c r="K152" s="23" t="s">
        <v>71</v>
      </c>
      <c r="L152" s="23"/>
      <c r="M152" s="23"/>
    </row>
    <row r="153" spans="1:13" x14ac:dyDescent="0.15">
      <c r="A153" s="23"/>
      <c r="B153" s="23" t="s">
        <v>100</v>
      </c>
      <c r="C153" s="23"/>
      <c r="D153" s="23"/>
      <c r="E153" s="23" t="s">
        <v>101</v>
      </c>
      <c r="F153" s="23"/>
      <c r="G153" s="23"/>
      <c r="H153" s="23" t="s">
        <v>100</v>
      </c>
      <c r="I153" s="23"/>
      <c r="J153" s="23"/>
      <c r="K153" s="23" t="s">
        <v>72</v>
      </c>
      <c r="L153" s="23"/>
      <c r="M153" s="23"/>
    </row>
    <row r="154" spans="1:13" x14ac:dyDescent="0.15">
      <c r="A154" s="23" t="s">
        <v>70</v>
      </c>
      <c r="B154" s="23" t="s">
        <v>46</v>
      </c>
      <c r="C154" s="23" t="s">
        <v>74</v>
      </c>
      <c r="D154" s="23" t="s">
        <v>65</v>
      </c>
      <c r="E154" s="23" t="s">
        <v>46</v>
      </c>
      <c r="F154" s="23" t="s">
        <v>74</v>
      </c>
      <c r="G154" s="23" t="s">
        <v>65</v>
      </c>
      <c r="H154" s="23" t="s">
        <v>46</v>
      </c>
      <c r="I154" s="23" t="s">
        <v>74</v>
      </c>
      <c r="J154" s="23" t="s">
        <v>65</v>
      </c>
      <c r="K154" s="23" t="s">
        <v>46</v>
      </c>
      <c r="L154" s="23" t="s">
        <v>74</v>
      </c>
      <c r="M154" s="23" t="s">
        <v>65</v>
      </c>
    </row>
    <row r="155" spans="1:13" x14ac:dyDescent="0.15">
      <c r="A155" s="3">
        <v>1995</v>
      </c>
      <c r="B155" s="16">
        <f>+H84</f>
        <v>0.532954014082059</v>
      </c>
      <c r="C155" s="16">
        <f>+I84</f>
        <v>0.46790027771529769</v>
      </c>
      <c r="D155" s="16">
        <f>+Pivot_Ameco!$C155/Pivot_Ameco!$B155</f>
        <v>0.877937430532712</v>
      </c>
      <c r="E155" s="16">
        <f>+J84</f>
        <v>5.1927940514313847E-2</v>
      </c>
      <c r="F155" s="16">
        <f>+K84</f>
        <v>0.10140577148406726</v>
      </c>
      <c r="G155" s="16">
        <f>+Pivot_Ameco!$F155/Pivot_Ameco!$E155</f>
        <v>1.9528171246482409</v>
      </c>
      <c r="H155" s="16">
        <f t="shared" ref="H155:H183" si="13">+N84</f>
        <v>0.50527880974194106</v>
      </c>
      <c r="I155" s="16">
        <f t="shared" ref="I155:I183" si="14">+O84</f>
        <v>0.42045248907596861</v>
      </c>
      <c r="J155" s="16">
        <f>+I155/H155</f>
        <v>0.83211977421080563</v>
      </c>
      <c r="K155" s="34">
        <f>+P84</f>
        <v>1694.3</v>
      </c>
      <c r="L155" s="34">
        <f>+Q84</f>
        <v>1652.5</v>
      </c>
      <c r="M155" s="16">
        <f>+L155/K155</f>
        <v>0.97532904444313284</v>
      </c>
    </row>
    <row r="156" spans="1:13" x14ac:dyDescent="0.15">
      <c r="A156" s="3">
        <v>1996</v>
      </c>
      <c r="B156" s="16">
        <f>+H85</f>
        <v>0.53277185205707167</v>
      </c>
      <c r="C156" s="16">
        <f>+I85</f>
        <v>0.47005370896637644</v>
      </c>
      <c r="D156" s="16">
        <f>+Pivot_Ameco!$C156/Pivot_Ameco!$B156</f>
        <v>0.88227954827467736</v>
      </c>
      <c r="E156" s="16">
        <f>+J85</f>
        <v>5.0170563274814874E-2</v>
      </c>
      <c r="F156" s="16">
        <f>+K85</f>
        <v>0.10187914119152568</v>
      </c>
      <c r="G156" s="16">
        <f>+Pivot_Ameco!$F156/Pivot_Ameco!$E156</f>
        <v>2.0306557180446885</v>
      </c>
      <c r="H156" s="16">
        <f t="shared" si="13"/>
        <v>0.50604238814240199</v>
      </c>
      <c r="I156" s="16">
        <f t="shared" si="14"/>
        <v>0.42216504078299066</v>
      </c>
      <c r="J156" s="16">
        <f t="shared" ref="J156:J183" si="15">+I156/H156</f>
        <v>0.83424837656918183</v>
      </c>
      <c r="K156" s="34">
        <f t="shared" ref="K156:L156" si="16">+P85</f>
        <v>1692.9</v>
      </c>
      <c r="L156" s="34">
        <f t="shared" si="16"/>
        <v>1651.5</v>
      </c>
      <c r="M156" s="16">
        <f t="shared" ref="M156:M183" si="17">+L156/K156</f>
        <v>0.97554492291334394</v>
      </c>
    </row>
    <row r="157" spans="1:13" x14ac:dyDescent="0.15">
      <c r="A157" s="3">
        <v>1997</v>
      </c>
      <c r="B157" s="16">
        <f t="shared" ref="B157:C157" si="18">+H86</f>
        <v>0.53544696844696704</v>
      </c>
      <c r="C157" s="16">
        <f t="shared" si="18"/>
        <v>0.47260948088126009</v>
      </c>
      <c r="D157" s="16">
        <f>+Pivot_Ameco!$C157/Pivot_Ameco!$B157</f>
        <v>0.88264479720939792</v>
      </c>
      <c r="E157" s="16">
        <f t="shared" ref="E157:F157" si="19">+J86</f>
        <v>4.5943644553404453E-2</v>
      </c>
      <c r="F157" s="16">
        <f t="shared" si="19"/>
        <v>9.9549760492893768E-2</v>
      </c>
      <c r="G157" s="16">
        <f>+Pivot_Ameco!$F157/Pivot_Ameco!$E157</f>
        <v>2.1667797899049579</v>
      </c>
      <c r="H157" s="16">
        <f t="shared" si="13"/>
        <v>0.51084658325144161</v>
      </c>
      <c r="I157" s="16">
        <f t="shared" si="14"/>
        <v>0.42556132025285975</v>
      </c>
      <c r="J157" s="16">
        <f t="shared" si="15"/>
        <v>0.83305112377231272</v>
      </c>
      <c r="K157" s="34">
        <f t="shared" ref="K157:L157" si="20">+P86</f>
        <v>1706.2</v>
      </c>
      <c r="L157" s="34">
        <f t="shared" si="20"/>
        <v>1648.2</v>
      </c>
      <c r="M157" s="16">
        <f t="shared" si="17"/>
        <v>0.96600632985581991</v>
      </c>
    </row>
    <row r="158" spans="1:13" x14ac:dyDescent="0.15">
      <c r="A158" s="3">
        <v>1998</v>
      </c>
      <c r="B158" s="16">
        <f t="shared" ref="B158:C158" si="21">+H87</f>
        <v>0.53445347464761339</v>
      </c>
      <c r="C158" s="16">
        <f t="shared" si="21"/>
        <v>0.47664977711592227</v>
      </c>
      <c r="D158" s="16">
        <f>+Pivot_Ameco!$C158/Pivot_Ameco!$B158</f>
        <v>0.89184522082150663</v>
      </c>
      <c r="E158" s="16">
        <f t="shared" ref="E158:F158" si="22">+J87</f>
        <v>4.1927164211350718E-2</v>
      </c>
      <c r="F158" s="16">
        <f t="shared" si="22"/>
        <v>9.3829180684322042E-2</v>
      </c>
      <c r="G158" s="16">
        <f>+Pivot_Ameco!$F158/Pivot_Ameco!$E158</f>
        <v>2.2379090608498671</v>
      </c>
      <c r="H158" s="16">
        <f t="shared" si="13"/>
        <v>0.51204535605273593</v>
      </c>
      <c r="I158" s="16">
        <f t="shared" si="14"/>
        <v>0.43192611905577061</v>
      </c>
      <c r="J158" s="16">
        <f t="shared" si="15"/>
        <v>0.84353097621158035</v>
      </c>
      <c r="K158" s="34">
        <f t="shared" ref="K158:L158" si="23">+P87</f>
        <v>1719.3</v>
      </c>
      <c r="L158" s="34">
        <f t="shared" si="23"/>
        <v>1647.9</v>
      </c>
      <c r="M158" s="16">
        <f t="shared" si="17"/>
        <v>0.95847147094747875</v>
      </c>
    </row>
    <row r="159" spans="1:13" x14ac:dyDescent="0.15">
      <c r="A159" s="3">
        <v>1999</v>
      </c>
      <c r="B159" s="16">
        <f t="shared" ref="B159:C159" si="24">+H88</f>
        <v>0.53642702375426488</v>
      </c>
      <c r="C159" s="16">
        <f t="shared" si="24"/>
        <v>0.48061092831351437</v>
      </c>
      <c r="D159" s="16">
        <f>+Pivot_Ameco!$C159/Pivot_Ameco!$B159</f>
        <v>0.89594839005292237</v>
      </c>
      <c r="E159" s="16">
        <f t="shared" ref="E159:F159" si="25">+J88</f>
        <v>3.9108486142426721E-2</v>
      </c>
      <c r="F159" s="16">
        <f t="shared" si="25"/>
        <v>8.6317045560541983E-2</v>
      </c>
      <c r="G159" s="16">
        <f>+Pivot_Ameco!$F159/Pivot_Ameco!$E159</f>
        <v>2.2071180471212668</v>
      </c>
      <c r="H159" s="16">
        <f t="shared" si="13"/>
        <v>0.51544817492934802</v>
      </c>
      <c r="I159" s="16">
        <f t="shared" si="14"/>
        <v>0.4391260129173824</v>
      </c>
      <c r="J159" s="16">
        <f t="shared" si="15"/>
        <v>0.85193048355942469</v>
      </c>
      <c r="K159" s="34">
        <f t="shared" ref="K159:L159" si="26">+P88</f>
        <v>1718.5</v>
      </c>
      <c r="L159" s="34">
        <f t="shared" si="26"/>
        <v>1642.5</v>
      </c>
      <c r="M159" s="16">
        <f t="shared" si="17"/>
        <v>0.95577538551061969</v>
      </c>
    </row>
    <row r="160" spans="1:13" x14ac:dyDescent="0.15">
      <c r="A160" s="3">
        <v>2000</v>
      </c>
      <c r="B160" s="16">
        <f t="shared" ref="B160:C160" si="27">+H89</f>
        <v>0.54070828859852993</v>
      </c>
      <c r="C160" s="16">
        <f t="shared" si="27"/>
        <v>0.48451583363998191</v>
      </c>
      <c r="D160" s="16">
        <f>+Pivot_Ameco!$C160/Pivot_Ameco!$B160</f>
        <v>0.89607620940268162</v>
      </c>
      <c r="E160" s="16">
        <f t="shared" ref="E160:F160" si="28">+J89</f>
        <v>3.7165691600501462E-2</v>
      </c>
      <c r="F160" s="16">
        <f t="shared" si="28"/>
        <v>7.716486200119814E-2</v>
      </c>
      <c r="G160" s="16">
        <f>+Pivot_Ameco!$F160/Pivot_Ameco!$E160</f>
        <v>2.0762390978930951</v>
      </c>
      <c r="H160" s="16">
        <f t="shared" si="13"/>
        <v>0.52061249109864205</v>
      </c>
      <c r="I160" s="16">
        <f t="shared" si="14"/>
        <v>0.44712823619975722</v>
      </c>
      <c r="J160" s="16">
        <f t="shared" si="15"/>
        <v>0.8588503807432436</v>
      </c>
      <c r="K160" s="34">
        <f t="shared" ref="K160:L160" si="29">+P89</f>
        <v>1706.2</v>
      </c>
      <c r="L160" s="34">
        <f t="shared" si="29"/>
        <v>1627.6</v>
      </c>
      <c r="M160" s="16">
        <f t="shared" si="17"/>
        <v>0.95393271597702489</v>
      </c>
    </row>
    <row r="161" spans="1:13" x14ac:dyDescent="0.15">
      <c r="A161" s="3">
        <v>2001</v>
      </c>
      <c r="B161" s="16">
        <f t="shared" ref="B161:C161" si="30">+H90</f>
        <v>0.53783662433612289</v>
      </c>
      <c r="C161" s="16">
        <f t="shared" si="30"/>
        <v>0.4842361049864482</v>
      </c>
      <c r="D161" s="16">
        <f>+Pivot_Ameco!$C161/Pivot_Ameco!$B161</f>
        <v>0.90034051806004034</v>
      </c>
      <c r="E161" s="16">
        <f t="shared" ref="E161:F161" si="31">+J90</f>
        <v>4.4218040908677161E-2</v>
      </c>
      <c r="F161" s="16">
        <f t="shared" si="31"/>
        <v>6.9921492725572493E-2</v>
      </c>
      <c r="G161" s="16">
        <f>+Pivot_Ameco!$F161/Pivot_Ameco!$E161</f>
        <v>1.5812887972576686</v>
      </c>
      <c r="H161" s="16">
        <f t="shared" si="13"/>
        <v>0.51405454247904336</v>
      </c>
      <c r="I161" s="16">
        <f t="shared" si="14"/>
        <v>0.45037759369417874</v>
      </c>
      <c r="J161" s="16">
        <f t="shared" si="15"/>
        <v>0.87612803015458118</v>
      </c>
      <c r="K161" s="34">
        <f t="shared" ref="K161:L161" si="32">+P90</f>
        <v>1688.7</v>
      </c>
      <c r="L161" s="34">
        <f t="shared" si="32"/>
        <v>1621</v>
      </c>
      <c r="M161" s="16">
        <f t="shared" si="17"/>
        <v>0.95990998993308463</v>
      </c>
    </row>
    <row r="162" spans="1:13" x14ac:dyDescent="0.15">
      <c r="A162" s="3">
        <v>2002</v>
      </c>
      <c r="B162" s="16">
        <f t="shared" ref="B162:C162" si="33">+H91</f>
        <v>0.53435212391288223</v>
      </c>
      <c r="C162" s="16">
        <f t="shared" si="33"/>
        <v>0.48769429084773769</v>
      </c>
      <c r="D162" s="16">
        <f>+Pivot_Ameco!$C162/Pivot_Ameco!$B162</f>
        <v>0.91268335807578571</v>
      </c>
      <c r="E162" s="16">
        <f t="shared" ref="E162:F162" si="34">+J91</f>
        <v>5.433873175034537E-2</v>
      </c>
      <c r="F162" s="16">
        <f t="shared" si="34"/>
        <v>7.3017862907275841E-2</v>
      </c>
      <c r="G162" s="16">
        <f>+Pivot_Ameco!$F162/Pivot_Ameco!$E162</f>
        <v>1.3437535355582115</v>
      </c>
      <c r="H162" s="16">
        <f t="shared" si="13"/>
        <v>0.50531610719135278</v>
      </c>
      <c r="I162" s="16">
        <f t="shared" si="14"/>
        <v>0.45208389597795651</v>
      </c>
      <c r="J162" s="16">
        <f t="shared" si="15"/>
        <v>0.89465562158849143</v>
      </c>
      <c r="K162" s="34">
        <f t="shared" ref="K162:L162" si="35">+P91</f>
        <v>1684.8</v>
      </c>
      <c r="L162" s="34">
        <f t="shared" si="35"/>
        <v>1608.4</v>
      </c>
      <c r="M162" s="16">
        <f t="shared" si="17"/>
        <v>0.95465337132003802</v>
      </c>
    </row>
    <row r="163" spans="1:13" x14ac:dyDescent="0.15">
      <c r="A163" s="3">
        <v>2003</v>
      </c>
      <c r="B163" s="16">
        <f t="shared" ref="B163:C163" si="36">+H92</f>
        <v>0.53085046198320796</v>
      </c>
      <c r="C163" s="16">
        <f t="shared" si="36"/>
        <v>0.49004609898778129</v>
      </c>
      <c r="D163" s="16">
        <f>+Pivot_Ameco!$C163/Pivot_Ameco!$B163</f>
        <v>0.92313397855398793</v>
      </c>
      <c r="E163" s="16">
        <f t="shared" ref="E163:F163" si="37">+J92</f>
        <v>5.6773475515063669E-2</v>
      </c>
      <c r="F163" s="16">
        <f t="shared" si="37"/>
        <v>7.6973619160316795E-2</v>
      </c>
      <c r="G163" s="16">
        <f>+Pivot_Ameco!$F163/Pivot_Ameco!$E163</f>
        <v>1.3558024845580121</v>
      </c>
      <c r="H163" s="16">
        <f t="shared" si="13"/>
        <v>0.50071223627764405</v>
      </c>
      <c r="I163" s="16">
        <f t="shared" si="14"/>
        <v>0.45232547719329691</v>
      </c>
      <c r="J163" s="16">
        <f t="shared" si="15"/>
        <v>0.90336413696605411</v>
      </c>
      <c r="K163" s="34">
        <f t="shared" ref="K163:L163" si="38">+P92</f>
        <v>1680.8</v>
      </c>
      <c r="L163" s="34">
        <f t="shared" si="38"/>
        <v>1603.6</v>
      </c>
      <c r="M163" s="16">
        <f t="shared" si="17"/>
        <v>0.95406949071870539</v>
      </c>
    </row>
    <row r="164" spans="1:13" x14ac:dyDescent="0.15">
      <c r="A164" s="3">
        <v>2004</v>
      </c>
      <c r="B164" s="16">
        <f t="shared" ref="B164:C164" si="39">+H93</f>
        <v>0.52898205948678578</v>
      </c>
      <c r="C164" s="16">
        <f t="shared" si="39"/>
        <v>0.49196153388889047</v>
      </c>
      <c r="D164" s="16">
        <f>+Pivot_Ameco!$C164/Pivot_Ameco!$B164</f>
        <v>0.93001553656883496</v>
      </c>
      <c r="E164" s="16">
        <f t="shared" ref="E164:F164" si="40">+J93</f>
        <v>5.2429083375689224E-2</v>
      </c>
      <c r="F164" s="16">
        <f t="shared" si="40"/>
        <v>7.8922678404077212E-2</v>
      </c>
      <c r="G164" s="16">
        <f>+Pivot_Ameco!$F164/Pivot_Ameco!$E164</f>
        <v>1.5053224913078067</v>
      </c>
      <c r="H164" s="16">
        <f t="shared" si="13"/>
        <v>0.50124801498570926</v>
      </c>
      <c r="I164" s="16">
        <f t="shared" si="14"/>
        <v>0.45313461196260102</v>
      </c>
      <c r="J164" s="16">
        <f t="shared" si="15"/>
        <v>0.90401278092945669</v>
      </c>
      <c r="K164" s="34">
        <f t="shared" ref="K164:L164" si="41">+P93</f>
        <v>1683.1</v>
      </c>
      <c r="L164" s="34">
        <f t="shared" si="41"/>
        <v>1607.3</v>
      </c>
      <c r="M164" s="16">
        <f t="shared" si="17"/>
        <v>0.95496405442338539</v>
      </c>
    </row>
    <row r="165" spans="1:13" x14ac:dyDescent="0.15">
      <c r="A165" s="3">
        <v>2005</v>
      </c>
      <c r="B165" s="16">
        <f t="shared" ref="B165:C165" si="42">+H94</f>
        <v>0.52863905449129112</v>
      </c>
      <c r="C165" s="16">
        <f t="shared" si="42"/>
        <v>0.49365471874527644</v>
      </c>
      <c r="D165" s="16">
        <f>+Pivot_Ameco!$C165/Pivot_Ameco!$B165</f>
        <v>0.93382188574833902</v>
      </c>
      <c r="E165" s="16">
        <f t="shared" ref="E165:F165" si="43">+J94</f>
        <v>4.8411989795918368E-2</v>
      </c>
      <c r="F165" s="16">
        <f t="shared" si="43"/>
        <v>7.8705237191829008E-2</v>
      </c>
      <c r="G165" s="16">
        <f>+Pivot_Ameco!$F165/Pivot_Ameco!$E165</f>
        <v>1.6257385313764705</v>
      </c>
      <c r="H165" s="16">
        <f t="shared" si="13"/>
        <v>0.50304658597953478</v>
      </c>
      <c r="I165" s="16">
        <f t="shared" si="14"/>
        <v>0.45480150701556377</v>
      </c>
      <c r="J165" s="16">
        <f t="shared" si="15"/>
        <v>0.90409421252700095</v>
      </c>
      <c r="K165" s="34">
        <f t="shared" ref="K165:L165" si="44">+P94</f>
        <v>1683.9</v>
      </c>
      <c r="L165" s="34">
        <f t="shared" si="44"/>
        <v>1605</v>
      </c>
      <c r="M165" s="16">
        <f t="shared" si="17"/>
        <v>0.95314448601460888</v>
      </c>
    </row>
    <row r="166" spans="1:13" x14ac:dyDescent="0.15">
      <c r="A166" s="3">
        <v>2006</v>
      </c>
      <c r="B166" s="16">
        <f t="shared" ref="B166:C166" si="45">+H95</f>
        <v>0.53008918914316105</v>
      </c>
      <c r="C166" s="16">
        <f t="shared" si="45"/>
        <v>0.49663066510970416</v>
      </c>
      <c r="D166" s="16">
        <f>+Pivot_Ameco!$C166/Pivot_Ameco!$B166</f>
        <v>0.93688133106894822</v>
      </c>
      <c r="E166" s="16">
        <f t="shared" ref="E166:F166" si="46">+J95</f>
        <v>4.4102732088974E-2</v>
      </c>
      <c r="F166" s="16">
        <f t="shared" si="46"/>
        <v>7.4690410260880052E-2</v>
      </c>
      <c r="G166" s="16">
        <f>+Pivot_Ameco!$F166/Pivot_Ameco!$E166</f>
        <v>1.6935551772665165</v>
      </c>
      <c r="H166" s="16">
        <f t="shared" si="13"/>
        <v>0.50671080765111876</v>
      </c>
      <c r="I166" s="16">
        <f t="shared" si="14"/>
        <v>0.45953711698452665</v>
      </c>
      <c r="J166" s="16">
        <f t="shared" si="15"/>
        <v>0.90690214229834976</v>
      </c>
      <c r="K166" s="34">
        <f t="shared" ref="K166:L166" si="47">+P95</f>
        <v>1685.7</v>
      </c>
      <c r="L166" s="34">
        <f t="shared" si="47"/>
        <v>1604.5</v>
      </c>
      <c r="M166" s="16">
        <f t="shared" si="17"/>
        <v>0.95183010025508685</v>
      </c>
    </row>
    <row r="167" spans="1:13" x14ac:dyDescent="0.15">
      <c r="A167" s="3">
        <v>2007</v>
      </c>
      <c r="B167" s="16">
        <f t="shared" ref="B167:C167" si="48">+H96</f>
        <v>0.52955078832423419</v>
      </c>
      <c r="C167" s="16">
        <f t="shared" si="48"/>
        <v>0.49831164089358015</v>
      </c>
      <c r="D167" s="16">
        <f>+Pivot_Ameco!$C167/Pivot_Ameco!$B167</f>
        <v>0.94100821277311197</v>
      </c>
      <c r="E167" s="16">
        <f t="shared" ref="E167:F167" si="49">+J96</f>
        <v>4.421180189015135E-2</v>
      </c>
      <c r="F167" s="16">
        <f t="shared" si="49"/>
        <v>6.7924643990373568E-2</v>
      </c>
      <c r="G167" s="16">
        <f>+Pivot_Ameco!$F167/Pivot_Ameco!$E167</f>
        <v>1.5363464298319971</v>
      </c>
      <c r="H167" s="16">
        <f t="shared" si="13"/>
        <v>0.50613839378006964</v>
      </c>
      <c r="I167" s="16">
        <f t="shared" si="14"/>
        <v>0.46446400008962485</v>
      </c>
      <c r="J167" s="16">
        <f t="shared" si="15"/>
        <v>0.91766205804068401</v>
      </c>
      <c r="K167" s="34">
        <f t="shared" ref="K167:L167" si="50">+P96</f>
        <v>1681.2</v>
      </c>
      <c r="L167" s="34">
        <f t="shared" si="50"/>
        <v>1607.5</v>
      </c>
      <c r="M167" s="16">
        <f t="shared" si="17"/>
        <v>0.95616226504877466</v>
      </c>
    </row>
    <row r="168" spans="1:13" x14ac:dyDescent="0.15">
      <c r="A168" s="3">
        <v>2008</v>
      </c>
      <c r="B168" s="16">
        <f t="shared" ref="B168:C168" si="51">+H97</f>
        <v>0.5262885322311287</v>
      </c>
      <c r="C168" s="16">
        <f t="shared" si="51"/>
        <v>0.50029530800764432</v>
      </c>
      <c r="D168" s="16">
        <f>+Pivot_Ameco!$C168/Pivot_Ameco!$B168</f>
        <v>0.95061031614485381</v>
      </c>
      <c r="E168" s="16">
        <f t="shared" ref="E168:F168" si="52">+J97</f>
        <v>5.5579429881105862E-2</v>
      </c>
      <c r="F168" s="16">
        <f t="shared" si="52"/>
        <v>6.9125802098244982E-2</v>
      </c>
      <c r="G168" s="16">
        <f>+Pivot_Ameco!$F168/Pivot_Ameco!$E168</f>
        <v>1.2437299599171345</v>
      </c>
      <c r="H168" s="16">
        <f t="shared" si="13"/>
        <v>0.49703771565675853</v>
      </c>
      <c r="I168" s="16">
        <f t="shared" si="14"/>
        <v>0.46571199355562742</v>
      </c>
      <c r="J168" s="16">
        <f t="shared" si="15"/>
        <v>0.93697516080899612</v>
      </c>
      <c r="K168" s="34">
        <f t="shared" ref="K168:L168" si="53">+P97</f>
        <v>1672.2</v>
      </c>
      <c r="L168" s="34">
        <f t="shared" si="53"/>
        <v>1602</v>
      </c>
      <c r="M168" s="16">
        <f t="shared" si="17"/>
        <v>0.9580193756727664</v>
      </c>
    </row>
    <row r="169" spans="1:13" x14ac:dyDescent="0.15">
      <c r="A169" s="3">
        <v>2009</v>
      </c>
      <c r="B169" s="16">
        <f t="shared" ref="B169:C169" si="54">+H98</f>
        <v>0.51890807645908732</v>
      </c>
      <c r="C169" s="16">
        <f t="shared" si="54"/>
        <v>0.49967718327342964</v>
      </c>
      <c r="D169" s="16">
        <f>+Pivot_Ameco!$C169/Pivot_Ameco!$B169</f>
        <v>0.96293969190673423</v>
      </c>
      <c r="E169" s="16">
        <f t="shared" ref="E169:F169" si="55">+J98</f>
        <v>8.9339352504828787E-2</v>
      </c>
      <c r="F169" s="16">
        <f t="shared" si="55"/>
        <v>8.7948646926428939E-2</v>
      </c>
      <c r="G169" s="16">
        <f>+Pivot_Ameco!$F169/Pivot_Ameco!$E169</f>
        <v>0.98443344909708541</v>
      </c>
      <c r="H169" s="16">
        <f t="shared" si="13"/>
        <v>0.47254916489870624</v>
      </c>
      <c r="I169" s="16">
        <f t="shared" si="14"/>
        <v>0.45573125110452228</v>
      </c>
      <c r="J169" s="16">
        <f t="shared" si="15"/>
        <v>0.96441023486352162</v>
      </c>
      <c r="K169" s="34">
        <f t="shared" ref="K169:L169" si="56">+P98</f>
        <v>1649.3</v>
      </c>
      <c r="L169" s="34">
        <f t="shared" si="56"/>
        <v>1580.3</v>
      </c>
      <c r="M169" s="16">
        <f t="shared" si="17"/>
        <v>0.95816406960528711</v>
      </c>
    </row>
    <row r="170" spans="1:13" x14ac:dyDescent="0.15">
      <c r="A170" s="3">
        <v>2010</v>
      </c>
      <c r="B170" s="16">
        <f t="shared" ref="B170:C170" si="57">+H99</f>
        <v>0.51344265636125352</v>
      </c>
      <c r="C170" s="16">
        <f t="shared" si="57"/>
        <v>0.49931491251137095</v>
      </c>
      <c r="D170" s="16">
        <f>+Pivot_Ameco!$C170/Pivot_Ameco!$B170</f>
        <v>0.9724842810100639</v>
      </c>
      <c r="E170" s="16">
        <f t="shared" ref="E170:F170" si="58">+J99</f>
        <v>9.3109022872783415E-2</v>
      </c>
      <c r="F170" s="16">
        <f t="shared" si="58"/>
        <v>9.1967745999748024E-2</v>
      </c>
      <c r="G170" s="16">
        <f>+Pivot_Ameco!$F170/Pivot_Ameco!$E170</f>
        <v>0.98774257491033135</v>
      </c>
      <c r="H170" s="16">
        <f t="shared" si="13"/>
        <v>0.46563651232625092</v>
      </c>
      <c r="I170" s="16">
        <f t="shared" si="14"/>
        <v>0.45339404546363876</v>
      </c>
      <c r="J170" s="16">
        <f t="shared" si="15"/>
        <v>0.97370810377079198</v>
      </c>
      <c r="K170" s="34">
        <f t="shared" ref="K170:L170" si="59">+P99</f>
        <v>1661.5</v>
      </c>
      <c r="L170" s="34">
        <f t="shared" si="59"/>
        <v>1582.8</v>
      </c>
      <c r="M170" s="16">
        <f t="shared" si="17"/>
        <v>0.95263316280469457</v>
      </c>
    </row>
    <row r="171" spans="1:13" x14ac:dyDescent="0.15">
      <c r="A171" s="3">
        <v>2011</v>
      </c>
      <c r="B171" s="16">
        <f t="shared" ref="B171:C171" si="60">+H100</f>
        <v>0.51045809989336544</v>
      </c>
      <c r="C171" s="16">
        <f t="shared" si="60"/>
        <v>0.49992489362022802</v>
      </c>
      <c r="D171" s="16">
        <f>+Pivot_Ameco!$C171/Pivot_Ameco!$B171</f>
        <v>0.97936518927736127</v>
      </c>
      <c r="E171" s="16">
        <f t="shared" ref="E171:F171" si="61">+J100</f>
        <v>8.6215243981978551E-2</v>
      </c>
      <c r="F171" s="16">
        <f t="shared" si="61"/>
        <v>9.2833372943873782E-2</v>
      </c>
      <c r="G171" s="16">
        <f>+Pivot_Ameco!$F171/Pivot_Ameco!$E171</f>
        <v>1.076762862995303</v>
      </c>
      <c r="H171" s="16">
        <f t="shared" si="13"/>
        <v>0.46644883026848172</v>
      </c>
      <c r="I171" s="16">
        <f t="shared" si="14"/>
        <v>0.45351517952685488</v>
      </c>
      <c r="J171" s="16">
        <f t="shared" si="15"/>
        <v>0.97227209095115019</v>
      </c>
      <c r="K171" s="34">
        <f t="shared" ref="K171:L171" si="62">+P100</f>
        <v>1671.5</v>
      </c>
      <c r="L171" s="34">
        <f t="shared" si="62"/>
        <v>1584.4</v>
      </c>
      <c r="M171" s="16">
        <f t="shared" si="17"/>
        <v>0.94789111576428364</v>
      </c>
    </row>
    <row r="172" spans="1:13" x14ac:dyDescent="0.15">
      <c r="A172" s="3">
        <v>2012</v>
      </c>
      <c r="B172" s="16">
        <f t="shared" ref="B172:C172" si="63">+H101</f>
        <v>0.5114878446639467</v>
      </c>
      <c r="C172" s="16">
        <f t="shared" si="63"/>
        <v>0.50259996885245328</v>
      </c>
      <c r="D172" s="16">
        <f>+Pivot_Ameco!$C172/Pivot_Ameco!$B172</f>
        <v>0.98262348576957315</v>
      </c>
      <c r="E172" s="16">
        <f t="shared" ref="E172:F172" si="64">+J101</f>
        <v>7.7713342563615617E-2</v>
      </c>
      <c r="F172" s="16">
        <f t="shared" si="64"/>
        <v>0.10218394475051698</v>
      </c>
      <c r="G172" s="16">
        <f>+Pivot_Ameco!$F172/Pivot_Ameco!$E172</f>
        <v>1.314882893717638</v>
      </c>
      <c r="H172" s="16">
        <f t="shared" si="13"/>
        <v>0.47173841457445198</v>
      </c>
      <c r="I172" s="16">
        <f t="shared" si="14"/>
        <v>0.45124232140362258</v>
      </c>
      <c r="J172" s="16">
        <f t="shared" si="15"/>
        <v>0.95655199462753393</v>
      </c>
      <c r="K172" s="34">
        <f t="shared" ref="K172:L172" si="65">+P101</f>
        <v>1671.7</v>
      </c>
      <c r="L172" s="34">
        <f t="shared" si="65"/>
        <v>1571.7</v>
      </c>
      <c r="M172" s="16">
        <f t="shared" si="17"/>
        <v>0.94018065442364063</v>
      </c>
    </row>
    <row r="173" spans="1:13" x14ac:dyDescent="0.15">
      <c r="A173" s="3">
        <v>2013</v>
      </c>
      <c r="B173" s="16">
        <f t="shared" ref="B173:C173" si="66">+H102</f>
        <v>0.51117377411337717</v>
      </c>
      <c r="C173" s="16">
        <f t="shared" si="66"/>
        <v>0.50215192334536463</v>
      </c>
      <c r="D173" s="16">
        <f>+Pivot_Ameco!$C173/Pivot_Ameco!$B173</f>
        <v>0.98235071667426443</v>
      </c>
      <c r="E173" s="16">
        <f t="shared" ref="E173:F173" si="67">+J102</f>
        <v>7.0751822230783384E-2</v>
      </c>
      <c r="F173" s="16">
        <f t="shared" si="67"/>
        <v>0.10663867644438135</v>
      </c>
      <c r="G173" s="16">
        <f>+Pivot_Ameco!$F173/Pivot_Ameco!$E173</f>
        <v>1.5072216245758256</v>
      </c>
      <c r="H173" s="16">
        <f t="shared" si="13"/>
        <v>0.47500729811826897</v>
      </c>
      <c r="I173" s="16">
        <f t="shared" si="14"/>
        <v>0.44860310686581445</v>
      </c>
      <c r="J173" s="16">
        <f t="shared" si="15"/>
        <v>0.94441308300513671</v>
      </c>
      <c r="K173" s="34">
        <f t="shared" ref="K173:L173" si="68">+P102</f>
        <v>1670.8</v>
      </c>
      <c r="L173" s="34">
        <f t="shared" si="68"/>
        <v>1563.2</v>
      </c>
      <c r="M173" s="16">
        <f t="shared" si="17"/>
        <v>0.93559971271247311</v>
      </c>
    </row>
    <row r="174" spans="1:13" x14ac:dyDescent="0.15">
      <c r="A174" s="3">
        <v>2014</v>
      </c>
      <c r="B174" s="16">
        <f t="shared" ref="B174:C174" si="69">+H103</f>
        <v>0.50981424150546639</v>
      </c>
      <c r="C174" s="16">
        <f t="shared" si="69"/>
        <v>0.50155374576025624</v>
      </c>
      <c r="D174" s="16">
        <f>+Pivot_Ameco!$C174/Pivot_Ameco!$B174</f>
        <v>0.98379704787999422</v>
      </c>
      <c r="E174" s="16">
        <f t="shared" ref="E174:F174" si="70">+J103</f>
        <v>5.9093333595522463E-2</v>
      </c>
      <c r="F174" s="16">
        <f t="shared" si="70"/>
        <v>0.10114333622691625</v>
      </c>
      <c r="G174" s="16">
        <f>+Pivot_Ameco!$F174/Pivot_Ameco!$E174</f>
        <v>1.7115862327079807</v>
      </c>
      <c r="H174" s="16">
        <f t="shared" si="13"/>
        <v>0.47968761846043567</v>
      </c>
      <c r="I174" s="16">
        <f t="shared" si="14"/>
        <v>0.45082492661695739</v>
      </c>
      <c r="J174" s="16">
        <f t="shared" si="15"/>
        <v>0.93983023381734654</v>
      </c>
      <c r="K174" s="34">
        <f t="shared" ref="K174:L174" si="71">+P103</f>
        <v>1672.4</v>
      </c>
      <c r="L174" s="34">
        <f t="shared" si="71"/>
        <v>1563.4</v>
      </c>
      <c r="M174" s="16">
        <f t="shared" si="17"/>
        <v>0.93482420473570915</v>
      </c>
    </row>
    <row r="175" spans="1:13" x14ac:dyDescent="0.15">
      <c r="A175" s="3">
        <v>2015</v>
      </c>
      <c r="B175" s="16">
        <f t="shared" ref="B175:C175" si="72">+H104</f>
        <v>0.51140948823068022</v>
      </c>
      <c r="C175" s="16">
        <f t="shared" si="72"/>
        <v>0.50062217461453451</v>
      </c>
      <c r="D175" s="16">
        <f>+Pivot_Ameco!$C175/Pivot_Ameco!$B175</f>
        <v>0.97890670027756721</v>
      </c>
      <c r="E175" s="16">
        <f t="shared" ref="E175:F175" si="73">+J104</f>
        <v>5.0452358118516193E-2</v>
      </c>
      <c r="F175" s="16">
        <f t="shared" si="73"/>
        <v>9.4144097020036843E-2</v>
      </c>
      <c r="G175" s="16">
        <f>+Pivot_Ameco!$F175/Pivot_Ameco!$E175</f>
        <v>1.8659999359967603</v>
      </c>
      <c r="H175" s="16">
        <f t="shared" si="13"/>
        <v>0.48560767358525886</v>
      </c>
      <c r="I175" s="16">
        <f t="shared" si="14"/>
        <v>0.45349155203724201</v>
      </c>
      <c r="J175" s="16">
        <f t="shared" si="15"/>
        <v>0.93386405673760797</v>
      </c>
      <c r="K175" s="34">
        <f t="shared" ref="K175:L175" si="74">+P104</f>
        <v>1674.7</v>
      </c>
      <c r="L175" s="34">
        <f t="shared" si="74"/>
        <v>1560.4</v>
      </c>
      <c r="M175" s="16">
        <f t="shared" si="17"/>
        <v>0.93174896996476986</v>
      </c>
    </row>
    <row r="176" spans="1:13" x14ac:dyDescent="0.15">
      <c r="A176" s="3">
        <v>2016</v>
      </c>
      <c r="B176" s="16">
        <f t="shared" ref="B176:C176" si="75">+H105</f>
        <v>0.51305337651766836</v>
      </c>
      <c r="C176" s="16">
        <f t="shared" si="75"/>
        <v>0.50179229720548246</v>
      </c>
      <c r="D176" s="16">
        <f>+Pivot_Ameco!$C176/Pivot_Ameco!$B176</f>
        <v>0.97805086209816983</v>
      </c>
      <c r="E176" s="16">
        <f t="shared" ref="E176:F176" si="76">+J105</f>
        <v>4.6667469444277201E-2</v>
      </c>
      <c r="F176" s="16">
        <f t="shared" si="76"/>
        <v>8.7271609556085109E-2</v>
      </c>
      <c r="G176" s="16">
        <f>+Pivot_Ameco!$F176/Pivot_Ameco!$E176</f>
        <v>1.8700737493446233</v>
      </c>
      <c r="H176" s="16">
        <f t="shared" si="13"/>
        <v>0.48911047374574684</v>
      </c>
      <c r="I176" s="16">
        <f t="shared" si="14"/>
        <v>0.45800007576551455</v>
      </c>
      <c r="J176" s="16">
        <f t="shared" si="15"/>
        <v>0.93639392396981391</v>
      </c>
      <c r="K176" s="34">
        <f t="shared" ref="K176:L176" si="77">+P105</f>
        <v>1672.4</v>
      </c>
      <c r="L176" s="34">
        <f t="shared" si="77"/>
        <v>1565.9</v>
      </c>
      <c r="M176" s="16">
        <f t="shared" si="17"/>
        <v>0.93631906242525709</v>
      </c>
    </row>
    <row r="177" spans="1:13" x14ac:dyDescent="0.15">
      <c r="A177" s="3">
        <v>2017</v>
      </c>
      <c r="B177" s="16">
        <f t="shared" ref="B177:C177" si="78">+H106</f>
        <v>0.51337951952276595</v>
      </c>
      <c r="C177" s="16">
        <f t="shared" si="78"/>
        <v>0.50281655399142999</v>
      </c>
      <c r="D177" s="16">
        <f>+Pivot_Ameco!$C177/Pivot_Ameco!$B177</f>
        <v>0.97942464564781384</v>
      </c>
      <c r="E177" s="16">
        <f t="shared" ref="E177:F177" si="79">+J106</f>
        <v>4.1769835482255768E-2</v>
      </c>
      <c r="F177" s="16">
        <f t="shared" si="79"/>
        <v>7.9139076238576356E-2</v>
      </c>
      <c r="G177" s="16">
        <f>+Pivot_Ameco!$F177/Pivot_Ameco!$E177</f>
        <v>1.8946465870615028</v>
      </c>
      <c r="H177" s="16">
        <f t="shared" si="13"/>
        <v>0.49193574145234048</v>
      </c>
      <c r="I177" s="16">
        <f t="shared" si="14"/>
        <v>0.46302411639108398</v>
      </c>
      <c r="J177" s="16">
        <f t="shared" si="15"/>
        <v>0.94122885851737303</v>
      </c>
      <c r="K177" s="34">
        <f t="shared" ref="K177:L177" si="80">+P106</f>
        <v>1674.8</v>
      </c>
      <c r="L177" s="34">
        <f t="shared" si="80"/>
        <v>1559.5</v>
      </c>
      <c r="M177" s="16">
        <f t="shared" si="17"/>
        <v>0.9311559589204681</v>
      </c>
    </row>
    <row r="178" spans="1:13" x14ac:dyDescent="0.15">
      <c r="A178" s="3">
        <v>2018</v>
      </c>
      <c r="B178" s="16">
        <f t="shared" ref="B178:C178" si="81">+H107</f>
        <v>0.5170869501304507</v>
      </c>
      <c r="C178" s="16">
        <f t="shared" si="81"/>
        <v>0.50497142224034275</v>
      </c>
      <c r="D178" s="16">
        <f>+Pivot_Ameco!$C178/Pivot_Ameco!$B178</f>
        <v>0.97656965064182832</v>
      </c>
      <c r="E178" s="16">
        <f t="shared" ref="E178:F178" si="82">+J107</f>
        <v>3.7316877555085226E-2</v>
      </c>
      <c r="F178" s="16">
        <f t="shared" si="82"/>
        <v>7.1825834846495379E-2</v>
      </c>
      <c r="G178" s="16">
        <f>+Pivot_Ameco!$F178/Pivot_Ameco!$E178</f>
        <v>1.9247546834664779</v>
      </c>
      <c r="H178" s="16">
        <f t="shared" si="13"/>
        <v>0.49779087972710023</v>
      </c>
      <c r="I178" s="16">
        <f t="shared" si="14"/>
        <v>0.468701428264308</v>
      </c>
      <c r="J178" s="16">
        <f t="shared" si="15"/>
        <v>0.94156290794491915</v>
      </c>
      <c r="K178" s="34">
        <f t="shared" ref="K178:L178" si="83">+P107</f>
        <v>1677.2</v>
      </c>
      <c r="L178" s="34">
        <f t="shared" si="83"/>
        <v>1560.2</v>
      </c>
      <c r="M178" s="16">
        <f t="shared" si="17"/>
        <v>0.9302408776532316</v>
      </c>
    </row>
    <row r="179" spans="1:13" x14ac:dyDescent="0.15">
      <c r="A179" s="3">
        <v>2019</v>
      </c>
      <c r="B179" s="16">
        <f t="shared" ref="B179:C179" si="84">+H108</f>
        <v>0.51848226209597026</v>
      </c>
      <c r="C179" s="16">
        <f t="shared" si="84"/>
        <v>0.50723004878096378</v>
      </c>
      <c r="D179" s="16">
        <f>+Pivot_Ameco!$C179/Pivot_Ameco!$B179</f>
        <v>0.97829778540635259</v>
      </c>
      <c r="E179" s="16">
        <f t="shared" ref="E179:F179" si="85">+J108</f>
        <v>3.5119241312953728E-2</v>
      </c>
      <c r="F179" s="16">
        <f t="shared" si="85"/>
        <v>6.6800442306129137E-2</v>
      </c>
      <c r="G179" s="16">
        <f>+Pivot_Ameco!$F179/Pivot_Ameco!$E179</f>
        <v>1.9021037986230587</v>
      </c>
      <c r="H179" s="16">
        <f t="shared" si="13"/>
        <v>0.50027355841693577</v>
      </c>
      <c r="I179" s="16">
        <f t="shared" si="14"/>
        <v>0.47334685717143599</v>
      </c>
      <c r="J179" s="16">
        <f t="shared" si="15"/>
        <v>0.94617604550057255</v>
      </c>
      <c r="K179" s="34">
        <f t="shared" ref="K179:L179" si="86">+P108</f>
        <v>1674.4</v>
      </c>
      <c r="L179" s="34">
        <f t="shared" si="86"/>
        <v>1554.7</v>
      </c>
      <c r="M179" s="16">
        <f t="shared" si="17"/>
        <v>0.92851170568561869</v>
      </c>
    </row>
    <row r="180" spans="1:13" x14ac:dyDescent="0.15">
      <c r="A180" s="3">
        <v>2020</v>
      </c>
      <c r="B180" s="16">
        <f t="shared" ref="B180:C180" si="87">+H109</f>
        <v>0.5091896543816069</v>
      </c>
      <c r="C180" s="16">
        <f t="shared" si="87"/>
        <v>0.50181871121650978</v>
      </c>
      <c r="D180" s="16">
        <f>+Pivot_Ameco!$C180/Pivot_Ameco!$B180</f>
        <v>0.98552416942946552</v>
      </c>
      <c r="E180" s="16">
        <f t="shared" ref="E180:F180" si="88">+J109</f>
        <v>7.6729883265992102E-2</v>
      </c>
      <c r="F180" s="16">
        <f t="shared" si="88"/>
        <v>7.0515121818693419E-2</v>
      </c>
      <c r="G180" s="16">
        <f>+Pivot_Ameco!$F180/Pivot_Ameco!$E180</f>
        <v>0.9190046800181545</v>
      </c>
      <c r="H180" s="16">
        <f t="shared" si="13"/>
        <v>0.47011959164065531</v>
      </c>
      <c r="I180" s="16">
        <f t="shared" si="14"/>
        <v>0.46643290366417783</v>
      </c>
      <c r="J180" s="16">
        <f t="shared" si="15"/>
        <v>0.99215797843350573</v>
      </c>
      <c r="K180" s="34">
        <f t="shared" ref="K180:L180" si="89">+P109</f>
        <v>1670.8</v>
      </c>
      <c r="L180" s="34">
        <f t="shared" si="89"/>
        <v>1440</v>
      </c>
      <c r="M180" s="16">
        <f t="shared" si="17"/>
        <v>0.86186258079961697</v>
      </c>
    </row>
    <row r="181" spans="1:13" x14ac:dyDescent="0.15">
      <c r="A181" s="3">
        <v>2021</v>
      </c>
      <c r="B181" s="16">
        <f t="shared" ref="B181:C181" si="90">+H110</f>
        <v>0.50941852297480383</v>
      </c>
      <c r="C181" s="16">
        <f t="shared" si="90"/>
        <v>0.50649258695672272</v>
      </c>
      <c r="D181" s="16">
        <f>+Pivot_Ameco!$C181/Pivot_Ameco!$B181</f>
        <v>0.99425632189227275</v>
      </c>
      <c r="E181" s="16">
        <f t="shared" ref="E181:F181" si="91">+J110</f>
        <v>5.0943963589596061E-2</v>
      </c>
      <c r="F181" s="16">
        <f t="shared" si="91"/>
        <v>6.9259714562007038E-2</v>
      </c>
      <c r="G181" s="16">
        <f>+Pivot_Ameco!$F181/Pivot_Ameco!$E181</f>
        <v>1.3595274038738414</v>
      </c>
      <c r="H181" s="16">
        <f t="shared" si="13"/>
        <v>0.48346672428850962</v>
      </c>
      <c r="I181" s="16">
        <f t="shared" si="14"/>
        <v>0.47141305495632757</v>
      </c>
      <c r="J181" s="16">
        <f t="shared" si="15"/>
        <v>0.97506825449068757</v>
      </c>
      <c r="K181" s="34">
        <f t="shared" ref="K181:L181" si="92">+P110</f>
        <v>1692.9</v>
      </c>
      <c r="L181" s="34">
        <f t="shared" si="92"/>
        <v>1516.3</v>
      </c>
      <c r="M181" s="16">
        <f t="shared" si="17"/>
        <v>0.89568196585740434</v>
      </c>
    </row>
    <row r="182" spans="1:13" x14ac:dyDescent="0.15">
      <c r="A182" s="3">
        <v>2022</v>
      </c>
      <c r="B182" s="16">
        <f t="shared" ref="B182:C182" si="93">+H111</f>
        <v>0.51691370050665997</v>
      </c>
      <c r="C182" s="16">
        <f t="shared" si="93"/>
        <v>0.50961498874594413</v>
      </c>
      <c r="D182" s="16">
        <f>+Pivot_Ameco!$C182/Pivot_Ameco!$B182</f>
        <v>0.98588021220261346</v>
      </c>
      <c r="E182" s="16">
        <f t="shared" ref="E182:F182" si="94">+J111</f>
        <v>3.4777565106432339E-2</v>
      </c>
      <c r="F182" s="16">
        <f t="shared" si="94"/>
        <v>6.0323881060176561E-2</v>
      </c>
      <c r="G182" s="16">
        <f>+Pivot_Ameco!$F182/Pivot_Ameco!$E182</f>
        <v>1.7345630976626154</v>
      </c>
      <c r="H182" s="16">
        <f t="shared" si="13"/>
        <v>0.49893670063288276</v>
      </c>
      <c r="I182" s="16">
        <f t="shared" si="14"/>
        <v>0.47887303477835058</v>
      </c>
      <c r="J182" s="16">
        <f t="shared" si="15"/>
        <v>0.95978715169863804</v>
      </c>
      <c r="K182" s="34">
        <f t="shared" ref="K182:L182" si="95">+P111</f>
        <v>1683.5</v>
      </c>
      <c r="L182" s="34">
        <f t="shared" si="95"/>
        <v>1534.7</v>
      </c>
      <c r="M182" s="16">
        <f t="shared" si="17"/>
        <v>0.91161271161271162</v>
      </c>
    </row>
    <row r="183" spans="1:13" x14ac:dyDescent="0.15">
      <c r="A183" s="3">
        <v>2023</v>
      </c>
      <c r="B183" s="16">
        <f t="shared" ref="B183:C183" si="96">+H112</f>
        <v>0.52314491943484775</v>
      </c>
      <c r="C183" s="16">
        <f t="shared" si="96"/>
        <v>0.51293484092387698</v>
      </c>
      <c r="D183" s="16">
        <f>+Pivot_Ameco!$C183/Pivot_Ameco!$B183</f>
        <v>0.9804832692975386</v>
      </c>
      <c r="E183" s="16">
        <f t="shared" ref="E183:F183" si="97">+J112</f>
        <v>3.4666751814475087E-2</v>
      </c>
      <c r="F183" s="16">
        <f t="shared" si="97"/>
        <v>5.9164420168974163E-2</v>
      </c>
      <c r="G183" s="16">
        <f>+Pivot_Ameco!$F183/Pivot_Ameco!$E183</f>
        <v>1.7066617745326254</v>
      </c>
      <c r="H183" s="16">
        <f t="shared" si="13"/>
        <v>0.50500918434979636</v>
      </c>
      <c r="I183" s="16">
        <f t="shared" si="14"/>
        <v>0.48258734847615076</v>
      </c>
      <c r="J183" s="16">
        <f t="shared" si="15"/>
        <v>0.95560113247739464</v>
      </c>
      <c r="K183" s="34">
        <f t="shared" ref="K183:L183" si="98">+P112</f>
        <v>1671.7</v>
      </c>
      <c r="L183" s="34">
        <f t="shared" si="98"/>
        <v>1533.1</v>
      </c>
      <c r="M183" s="16">
        <f t="shared" si="17"/>
        <v>0.91709038703116585</v>
      </c>
    </row>
    <row r="186" spans="1:13" x14ac:dyDescent="0.15">
      <c r="A186" s="23" t="s">
        <v>102</v>
      </c>
      <c r="B186" s="23" t="s">
        <v>4</v>
      </c>
      <c r="C186" s="23" t="s">
        <v>2</v>
      </c>
      <c r="D186" s="23"/>
      <c r="E186" s="23"/>
    </row>
    <row r="187" spans="1:13" x14ac:dyDescent="0.15">
      <c r="A187" s="23"/>
      <c r="B187" s="23">
        <v>2019</v>
      </c>
      <c r="C187" s="23"/>
      <c r="D187" s="23"/>
      <c r="E187" s="23"/>
    </row>
    <row r="188" spans="1:13" x14ac:dyDescent="0.15">
      <c r="A188" s="23" t="s">
        <v>0</v>
      </c>
      <c r="B188" s="23" t="s">
        <v>13</v>
      </c>
      <c r="C188" s="23" t="s">
        <v>45</v>
      </c>
      <c r="D188" s="23" t="s">
        <v>114</v>
      </c>
      <c r="E188" s="23" t="s">
        <v>112</v>
      </c>
    </row>
    <row r="189" spans="1:13" x14ac:dyDescent="0.15">
      <c r="A189" s="3" t="s">
        <v>50</v>
      </c>
      <c r="B189" s="15">
        <f>+B190*B191*B195*B194</f>
        <v>46531.678613320721</v>
      </c>
      <c r="C189" s="15">
        <f>+C190*C191*C195*C194</f>
        <v>62529.056600274584</v>
      </c>
      <c r="D189" s="16">
        <f>+B189/C189</f>
        <v>0.74416089324329238</v>
      </c>
      <c r="E189" s="16">
        <f>+D189-1</f>
        <v>-0.25583910675670762</v>
      </c>
    </row>
    <row r="190" spans="1:13" x14ac:dyDescent="0.15">
      <c r="A190" s="3" t="s">
        <v>52</v>
      </c>
      <c r="B190" s="15">
        <f>+GETPIVOTDATA("Value",$A$116,"Series",$A190,"countrycode",B188,"year",2019)</f>
        <v>63.229918690844144</v>
      </c>
      <c r="C190" s="15">
        <f>+GETPIVOTDATA("Value",$A$116,"Series",$A190,"countrycode",C188,"year",2019)</f>
        <v>74.647473253484378</v>
      </c>
      <c r="D190" s="16">
        <f t="shared" ref="D190:D192" si="99">+B190/C190</f>
        <v>0.84704700554472834</v>
      </c>
      <c r="E190" s="16">
        <f>+D190-1</f>
        <v>-0.15295299445527166</v>
      </c>
    </row>
    <row r="191" spans="1:13" x14ac:dyDescent="0.15">
      <c r="A191" s="3" t="s">
        <v>71</v>
      </c>
      <c r="B191" s="15">
        <f>+GETPIVOTDATA("Value",$A$126,"Variable","Average annual hours worked per person employed (NLHA)","Country","European Union (15 countries)","Year",2019)</f>
        <v>1554.7</v>
      </c>
      <c r="C191" s="15">
        <f>+GETPIVOTDATA("Value",$A$126,"Variable","Average annual hours worked per person employed (NLHA)","Country","United States","Year",2019)</f>
        <v>1674.4</v>
      </c>
      <c r="D191" s="16">
        <f t="shared" si="99"/>
        <v>0.92851170568561869</v>
      </c>
      <c r="E191" s="16">
        <f t="shared" ref="E191:E192" si="100">+D191-1</f>
        <v>-7.1488294314381307E-2</v>
      </c>
    </row>
    <row r="192" spans="1:13" x14ac:dyDescent="0.15">
      <c r="A192" s="3" t="s">
        <v>109</v>
      </c>
      <c r="B192" s="16">
        <f>+B143</f>
        <v>0.47334685717143599</v>
      </c>
      <c r="C192" s="16">
        <f>+C143</f>
        <v>0.50027355841693577</v>
      </c>
      <c r="D192" s="16">
        <f t="shared" si="99"/>
        <v>0.94617604550057255</v>
      </c>
      <c r="E192" s="16">
        <f t="shared" si="100"/>
        <v>-5.3823954499427451E-2</v>
      </c>
    </row>
    <row r="193" spans="1:5" x14ac:dyDescent="0.15">
      <c r="A193" s="3" t="s">
        <v>96</v>
      </c>
      <c r="B193" s="16">
        <f t="shared" ref="B193:C195" si="101">+B144</f>
        <v>6.6800442306129137E-2</v>
      </c>
      <c r="C193" s="16">
        <f t="shared" si="101"/>
        <v>3.5119241312953728E-2</v>
      </c>
      <c r="D193" s="16"/>
      <c r="E193" s="16"/>
    </row>
    <row r="194" spans="1:5" x14ac:dyDescent="0.15">
      <c r="A194" s="3" t="s">
        <v>94</v>
      </c>
      <c r="B194" s="16">
        <f t="shared" si="101"/>
        <v>0.50723004878096378</v>
      </c>
      <c r="C194" s="16">
        <f t="shared" si="101"/>
        <v>0.51848226209597026</v>
      </c>
      <c r="D194" s="16">
        <f t="shared" ref="D194:D195" si="102">+B194/C194</f>
        <v>0.97829778540635259</v>
      </c>
      <c r="E194" s="16">
        <f>+D194-1</f>
        <v>-2.1702214593647406E-2</v>
      </c>
    </row>
    <row r="195" spans="1:5" x14ac:dyDescent="0.15">
      <c r="A195" s="3" t="s">
        <v>110</v>
      </c>
      <c r="B195" s="16">
        <f t="shared" si="101"/>
        <v>0.93319955769387086</v>
      </c>
      <c r="C195" s="16">
        <f t="shared" si="101"/>
        <v>0.96488075868704626</v>
      </c>
      <c r="D195" s="16">
        <f t="shared" si="102"/>
        <v>0.96716568269400938</v>
      </c>
      <c r="E195" s="16">
        <f t="shared" ref="E195" si="103">+D195-1</f>
        <v>-3.2834317305990623E-2</v>
      </c>
    </row>
    <row r="198" spans="1:5" x14ac:dyDescent="0.15">
      <c r="A198" s="22"/>
      <c r="B198" s="22" t="s">
        <v>143</v>
      </c>
      <c r="C198" s="22" t="s">
        <v>139</v>
      </c>
      <c r="D198" s="22" t="s">
        <v>141</v>
      </c>
      <c r="E198" s="22" t="s">
        <v>144</v>
      </c>
    </row>
    <row r="199" spans="1:5" x14ac:dyDescent="0.15">
      <c r="A199" s="22" t="s">
        <v>140</v>
      </c>
      <c r="B199" s="34">
        <f>+C199*$C$189</f>
        <v>3582.5830899945281</v>
      </c>
      <c r="C199" s="16">
        <f>+(((C191-B191)*B190*B192)/C189)</f>
        <v>5.7294692816120242E-2</v>
      </c>
      <c r="D199" s="16">
        <f>+C199*2/3*1/2</f>
        <v>1.9098230938706749E-2</v>
      </c>
      <c r="E199" s="34">
        <f>+B199*2/3*1/2</f>
        <v>1194.1943633315093</v>
      </c>
    </row>
    <row r="200" spans="1:5" x14ac:dyDescent="0.15">
      <c r="A200" s="22" t="s">
        <v>145</v>
      </c>
      <c r="B200" s="34">
        <f t="shared" ref="B200:B201" si="104">+C200*$C$189</f>
        <v>1579.7044164288473</v>
      </c>
      <c r="C200" s="16">
        <f>+(((C195-B195)*B194*B191*B190)/C189)</f>
        <v>2.5263525508266028E-2</v>
      </c>
      <c r="D200" s="16">
        <f>+C200*1/10</f>
        <v>2.526352550826603E-3</v>
      </c>
      <c r="E200" s="34">
        <f>+B200*1/10</f>
        <v>157.97044164288474</v>
      </c>
    </row>
    <row r="201" spans="1:5" x14ac:dyDescent="0.15">
      <c r="A201" s="22" t="s">
        <v>146</v>
      </c>
      <c r="B201" s="34">
        <f t="shared" si="104"/>
        <v>1032.2424212066112</v>
      </c>
      <c r="C201" s="45">
        <f>+((C194-B194)*B190*B191*B195)/C189</f>
        <v>1.6508203982755727E-2</v>
      </c>
      <c r="D201" s="16">
        <f>+C201*1/10</f>
        <v>1.6508203982755726E-3</v>
      </c>
      <c r="E201" s="34">
        <f>+B201*1/10</f>
        <v>103.22424212066112</v>
      </c>
    </row>
    <row r="202" spans="1:5" x14ac:dyDescent="0.15">
      <c r="D202" s="21">
        <f>+SUM(D199:D201)</f>
        <v>2.3275403887808924E-2</v>
      </c>
      <c r="E202" s="18">
        <f>+SUM(E199:E201)</f>
        <v>1455.389047095055</v>
      </c>
    </row>
    <row r="203" spans="1:5" x14ac:dyDescent="0.15">
      <c r="E203" s="17">
        <f>+E202/C189</f>
        <v>2.327540388780892E-2</v>
      </c>
    </row>
    <row r="205" spans="1:5" x14ac:dyDescent="0.15">
      <c r="A205" s="23" t="s">
        <v>102</v>
      </c>
      <c r="B205" s="23" t="s">
        <v>4</v>
      </c>
      <c r="C205" s="23" t="s">
        <v>2</v>
      </c>
      <c r="D205" s="23"/>
      <c r="E205" s="23"/>
    </row>
    <row r="206" spans="1:5" x14ac:dyDescent="0.15">
      <c r="A206" s="23"/>
      <c r="B206" s="23">
        <v>2019</v>
      </c>
      <c r="C206" s="23"/>
      <c r="D206" s="23"/>
      <c r="E206" s="23"/>
    </row>
    <row r="207" spans="1:5" x14ac:dyDescent="0.15">
      <c r="A207" s="23" t="s">
        <v>0</v>
      </c>
      <c r="B207" s="23" t="s">
        <v>13</v>
      </c>
      <c r="C207" s="23" t="s">
        <v>45</v>
      </c>
      <c r="D207" s="23" t="s">
        <v>114</v>
      </c>
      <c r="E207" s="23" t="s">
        <v>112</v>
      </c>
    </row>
    <row r="208" spans="1:5" x14ac:dyDescent="0.15">
      <c r="A208" s="3" t="s">
        <v>50</v>
      </c>
      <c r="B208" s="15">
        <f>+B189+E202</f>
        <v>47987.067660415778</v>
      </c>
      <c r="C208" s="15">
        <f>+C189</f>
        <v>62529.056600274584</v>
      </c>
      <c r="D208" s="16">
        <f>+B208/C208</f>
        <v>0.76743629713110129</v>
      </c>
      <c r="E208" s="16">
        <f>+D208-1</f>
        <v>-0.23256370286889871</v>
      </c>
    </row>
  </sheetData>
  <phoneticPr fontId="3" type="noConversion"/>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38AF2-698A-7A4B-9F51-0F471D2CA94C}">
  <sheetPr>
    <tabColor theme="5"/>
  </sheetPr>
  <dimension ref="A1"/>
  <sheetViews>
    <sheetView showGridLines="0" workbookViewId="0">
      <selection activeCell="O41" sqref="O41"/>
    </sheetView>
  </sheetViews>
  <sheetFormatPr baseColWidth="10" defaultRowHeight="15"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F97E6-356A-3B45-A6A4-D28330B49343}">
  <sheetPr>
    <tabColor rgb="FFFFFF00"/>
  </sheetPr>
  <dimension ref="A1"/>
  <sheetViews>
    <sheetView showGridLines="0" tabSelected="1" workbookViewId="0">
      <selection activeCell="O6" sqref="O6"/>
    </sheetView>
  </sheetViews>
  <sheetFormatPr baseColWidth="10" defaultRowHeight="1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Table_PWT</vt:lpstr>
      <vt:lpstr>Correlation</vt:lpstr>
      <vt:lpstr>Pivot_Decomposition_PWT</vt:lpstr>
      <vt:lpstr>Chart_Decomposition_PWT</vt:lpstr>
      <vt:lpstr>Pivot_EU15 to US_PWT</vt:lpstr>
      <vt:lpstr>Chart_EU15 to US_PWT</vt:lpstr>
      <vt:lpstr>Table_Ameco</vt:lpstr>
      <vt:lpstr>Pivot_Ameco</vt:lpstr>
      <vt:lpstr>Charts_EU15_US_Ameco</vt:lpstr>
      <vt:lpstr>Charts_Decomposition_Ameco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Lorenzo Mazzolli</dc:creator>
  <cp:lastModifiedBy>Lorenzo Mazzolli</cp:lastModifiedBy>
  <dcterms:created xsi:type="dcterms:W3CDTF">2024-10-24T17:41:38Z</dcterms:created>
  <dcterms:modified xsi:type="dcterms:W3CDTF">2025-06-12T15:54:56Z</dcterms:modified>
</cp:coreProperties>
</file>